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xl/drawings/drawing2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amuel.sobreira\Downloads\"/>
    </mc:Choice>
  </mc:AlternateContent>
  <xr:revisionPtr revIDLastSave="0" documentId="13_ncr:1_{436BFCA3-F4F7-44BB-BD8F-D4D99802AC4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ontrole de reservas" sheetId="1" r:id="rId1"/>
    <sheet name="Painel mensal" sheetId="2" r:id="rId2"/>
  </sheets>
  <definedNames>
    <definedName name="_xlnm._FilterDatabase" localSheetId="1" hidden="1">'Painel mensal'!$A$9:$AP$309</definedName>
    <definedName name="_xlnm.Print_Area" localSheetId="0">'Controle de reservas'!$A$1:$O$33</definedName>
    <definedName name="_xlnm.Print_Area" localSheetId="1">'Painel mensal'!$A$1:$AK$29</definedName>
    <definedName name="_xlnm.Print_Titles" localSheetId="0">'Controle de reservas'!$1:$13</definedName>
    <definedName name="_xlnm.Print_Titles" localSheetId="1">'Painel mensal'!$1:$9</definedName>
  </definedNames>
  <calcPr calcId="191029" iterateDelta="1E-4" fullCalcOnLoad="1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7" authorId="0" shapeId="0" xr:uid="{00000000-0006-0000-0000-000001000000}">
      <text>
        <r>
          <rPr>
            <sz val="10"/>
            <rFont val="Arial"/>
            <family val="2"/>
          </rPr>
          <t>Cada reserva aparece uma vez no painel: último registro até a data consultada, com período ativo e filial selecionada. O controle só conhece colaboradores que já foram incluídos na tabela.</t>
        </r>
      </text>
    </comment>
    <comment ref="I7" authorId="0" shapeId="0" xr:uid="{00000000-0006-0000-0000-000004000000}">
      <text>
        <r>
          <rPr>
            <sz val="10"/>
            <rFont val="Arial"/>
            <family val="2"/>
          </rPr>
          <t>Reservas já cadastrados e ativos, cujo último registro é anterior à data consultada. Cadastre o novo dia, mesmo que estejam de folga. Não é prova de ociosidade.</t>
        </r>
      </text>
    </comment>
    <comment ref="L7" authorId="0" shapeId="0" xr:uid="{00000000-0006-0000-0000-000008000000}">
      <text>
        <r>
          <rPr>
            <sz val="10"/>
            <rFont val="Arial"/>
            <family val="2"/>
          </rPr>
          <t>Lançamentos da data consultada com dados incompletos ou inconsistentes. Alocações com erro não entram nos indicadores de Em cobertura/Disponíveis/Não utilizados.</t>
        </r>
      </text>
    </comment>
    <comment ref="A10" authorId="0" shapeId="0" xr:uid="{00000000-0006-0000-0000-000002000000}">
      <text>
        <r>
          <rPr>
            <sz val="10"/>
            <rFont val="Arial"/>
            <family val="2"/>
          </rPr>
          <t>Até 2.000 registros. Não há outra aba, cadastro separado, ID de reserva nem código de posto. Preencha tudo nesta tabela. O modelo não calcula custos de folha nem presume folgas pela escala.</t>
        </r>
      </text>
    </comment>
    <comment ref="A13" authorId="0" shapeId="0" xr:uid="{00000000-0006-0000-0000-000003000000}">
      <text>
        <r>
          <rPr>
            <sz val="10"/>
            <rFont val="Arial"/>
            <family val="2"/>
          </rPr>
          <t>Matrícula armazenada como texto para manter os zeros à esquerda. Não altere a matrícula entre registros do mesmo colaborador.</t>
        </r>
      </text>
    </comment>
    <comment ref="I13" authorId="0" shapeId="0" xr:uid="{00000000-0006-0000-0000-000005000000}">
      <text>
        <r>
          <rPr>
            <sz val="10"/>
            <rFont val="Arial"/>
            <family val="2"/>
          </rPr>
          <t>Meta para deixar a reserva. Pode ficar em branco quando ainda não definida. Não encerra o período.</t>
        </r>
      </text>
    </comment>
    <comment ref="J13" authorId="0" shapeId="0" xr:uid="{00000000-0006-0000-0000-000006000000}">
      <text>
        <r>
          <rPr>
            <sz val="10"/>
            <rFont val="Arial"/>
            <family val="2"/>
          </rPr>
          <t>Último dia confirmado na reserva (inclusive). Ao encerrar, informe esta data na linha mais recente do período. Se abrir outro período, use a nova data de entrada.</t>
        </r>
      </text>
    </comment>
    <comment ref="K13" authorId="0" shapeId="0" xr:uid="{00000000-0006-0000-0000-000007000000}">
      <text>
        <r>
          <rPr>
            <sz val="10"/>
            <rFont val="Arial"/>
            <family val="2"/>
          </rPr>
          <t>Data do dia de cobertura. Se for maior que Previsão de saída, será exibida DIVERGÊNCIA NAS DATAS. A data igual à previsão é válida. Se a previsão estiver vazia, não haverá este alerta.</t>
        </r>
      </text>
    </comment>
    <comment ref="L13" authorId="0" shapeId="0" xr:uid="{00000000-0006-0000-0000-000009000000}">
      <text>
        <r>
          <rPr>
            <sz val="10"/>
            <rFont val="Arial"/>
            <family val="2"/>
          </rPr>
          <t>Em cobertura: trabalho confirmado no local. Disponível: pode ser alocado. Não utilizado: confirmado que não trabalhou. Folga: descanso. Ocorrência: verificar. Programado: cobertura ainda não confirmada.</t>
        </r>
      </text>
    </comment>
    <comment ref="M13" authorId="0" shapeId="0" xr:uid="{00000000-0006-0000-0000-00000A000000}">
      <text>
        <r>
          <rPr>
            <sz val="10"/>
            <rFont val="Arial"/>
            <family val="2"/>
          </rPr>
          <t>Digite diretamente o nome do local. Obrigatório em Em cobertura e Programado. Nos demais casos pode ficar vazio.</t>
        </r>
      </text>
    </comment>
    <comment ref="N13" authorId="0" shapeId="0" xr:uid="{00000000-0006-0000-0000-00000B000000}">
      <text>
        <r>
          <rPr>
            <sz val="10"/>
            <rFont val="Arial"/>
            <family val="2"/>
          </rPr>
          <t>Digite a matrícula da pessoa que este reserva está substituindo neste dia. O campo é opcional e armazenado como texto para preservar zeros à esquerda. Sem substituição de pessoa específica, deixe vazio.</t>
        </r>
      </text>
    </comment>
    <comment ref="O13" authorId="0" shapeId="0" xr:uid="{00000000-0006-0000-0000-00000C000000}">
      <text>
        <r>
          <rPr>
            <sz val="10"/>
            <rFont val="Arial"/>
            <family val="2"/>
          </rPr>
          <t>Alerta automático. Registro posterior à previsão de saída destaca divergência em vermelho. Isso não apaga a alocação ou a matrícula substituída e não transforma trabalho realizado em dia não utilizado. Outros erros também são exibidos.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9" authorId="0" shapeId="0" xr:uid="{00000000-0006-0000-0100-000001000000}">
      <text>
        <r>
          <rPr>
            <sz val="10"/>
            <rFont val="Arial"/>
            <family val="2"/>
          </rPr>
          <t>Uma linha por matrícula e período de reserva. A data de entrada diferencia períodos. Os últimos dados registrados até o fim do mês determinam filial, escala e saída efetiva. Ao mudar de filial ou escala, encerre o período e registre uma nova entrada.</t>
        </r>
      </text>
    </comment>
    <comment ref="E9" authorId="0" shapeId="0" xr:uid="{00000000-0006-0000-0100-000002000000}">
      <text>
        <r>
          <rPr>
            <sz val="10"/>
            <rFont val="Arial"/>
            <family val="2"/>
          </rPr>
          <t>Escala 5x2 ou 12x36, selecionada na aba de preenchimento. O calendário mostra os dias registrados, não presume plantões ou folgas. Marque Folga na Situação do dia quando aplicável.</t>
        </r>
      </text>
    </comment>
    <comment ref="G9" authorId="0" shapeId="0" xr:uid="{00000000-0006-0000-0100-000003000000}">
      <text>
        <r>
          <rPr>
            <sz val="10"/>
            <rFont val="Arial"/>
            <family val="2"/>
          </rPr>
          <t>Cada dia mostra situação, local e, abaixo, Subst.: matrícula da pessoa substituída. Registro após a previsão de saída fica vermelho e exibe DIVERGÊNCIA DE DATAS. Preencha tudo na aba Controle de reservas.</t>
        </r>
      </text>
    </comment>
    <comment ref="AL9" authorId="0" shapeId="0" xr:uid="{00000000-0006-0000-0100-000004000000}">
      <text>
        <r>
          <rPr>
            <sz val="10"/>
            <rFont val="Arial"/>
            <family val="2"/>
          </rPr>
          <t>Conta coberturas válidas. A divergência entre registro e previsão é um alerta de planejamento, não apaga a cobertura realizada. Outros erros de cadastro, local e duplicidade ficam fora da contagem.</t>
        </r>
      </text>
    </comment>
  </commentList>
</comments>
</file>

<file path=xl/sharedStrings.xml><?xml version="1.0" encoding="utf-8"?>
<sst xmlns="http://schemas.openxmlformats.org/spreadsheetml/2006/main" count="145" uniqueCount="80">
  <si>
    <t>CONTROLE DE RESERVAS | ABA ÚNICA</t>
  </si>
  <si>
    <t>Digite os dados do reserva e o local da cobertura. Nos demais campos, escolha uma opção da lista.</t>
  </si>
  <si>
    <t>Data do painel:</t>
  </si>
  <si>
    <t>Filial do painel:</t>
  </si>
  <si>
    <t>Todas</t>
  </si>
  <si>
    <t>Painel diário abaixo. Consulte o calendário na aba Painel mensal; os lançamentos continuam somente nesta aba.</t>
  </si>
  <si>
    <t>Na reserva</t>
  </si>
  <si>
    <t>Em cobertura</t>
  </si>
  <si>
    <t>Disponíveis para alocar</t>
  </si>
  <si>
    <t>Não utilizados</t>
  </si>
  <si>
    <t>Sem registro na data</t>
  </si>
  <si>
    <t>Registros com pendência</t>
  </si>
  <si>
    <t>HISTÓRICO: use 1 linha por reserva e dia. No novo dia, copie a linha anterior e altere Data, Situação, Local e Matrícula substituída. Preserve a linha antiga.</t>
  </si>
  <si>
    <t>DATAS: registro após a previsão de saída gera divergência. Informe a matrícula substituída quando houver; ela aparecerá abaixo do local no painel mensal.</t>
  </si>
  <si>
    <t>Matrícula</t>
  </si>
  <si>
    <t>Nome do colaborador</t>
  </si>
  <si>
    <t>Filial</t>
  </si>
  <si>
    <t>Função</t>
  </si>
  <si>
    <t>Escala</t>
  </si>
  <si>
    <t>Tipo de reserva</t>
  </si>
  <si>
    <t>Motivo da entrada</t>
  </si>
  <si>
    <t>Entrada na reserva</t>
  </si>
  <si>
    <t>Previsão de saída</t>
  </si>
  <si>
    <t>Saída efetiva</t>
  </si>
  <si>
    <t>Data do registro</t>
  </si>
  <si>
    <t>Situação do dia</t>
  </si>
  <si>
    <t>Local da cobertura</t>
  </si>
  <si>
    <t>Matrícula substituída</t>
  </si>
  <si>
    <t>Ação / conferência</t>
  </si>
  <si>
    <t>PAINEL MENSAL | ESCALA DOS RESERVAS</t>
  </si>
  <si>
    <t>Visualização automática no estilo do print: colaborador por linha, dias do mês lado a lado, situação e local.</t>
  </si>
  <si>
    <t>Mês (dia 01):</t>
  </si>
  <si>
    <t>Filial:</t>
  </si>
  <si>
    <t>Voltar ao preenchimento</t>
  </si>
  <si>
    <t>COV = Em cobertura | DISP = Disponível | NU = Não utilizado | F = Folga | O = Ocorrência | PROG = Programado | DP = Disponível no posto</t>
  </si>
  <si>
    <t>Local na 2ª linha | Subst.: matrícula da pessoa substituída na linha abaixo | Registro após previsão: DIVERGÊNCIA DE DATAS | — = sem lançamento | ! = conferir dados</t>
  </si>
  <si>
    <t>Colaborador</t>
  </si>
  <si>
    <t>Tipo reserva</t>
  </si>
  <si>
    <t>Dias COV</t>
  </si>
  <si>
    <t>Dias DISP</t>
  </si>
  <si>
    <t>Dias NU</t>
  </si>
  <si>
    <t>Dias sem registro</t>
  </si>
  <si>
    <t>Conferência</t>
  </si>
  <si>
    <t>0101</t>
  </si>
  <si>
    <t>Vigilante</t>
  </si>
  <si>
    <t>12x36</t>
  </si>
  <si>
    <t>Transitória</t>
  </si>
  <si>
    <t>Fim de contrato</t>
  </si>
  <si>
    <t>0621861</t>
  </si>
  <si>
    <t>RAIMUNDO VALDENIR MOREIRA DA SILVA</t>
  </si>
  <si>
    <t>0509791</t>
  </si>
  <si>
    <t>DARLAN ALVES MATIAS</t>
  </si>
  <si>
    <t>0625001</t>
  </si>
  <si>
    <t>AGLAILTON DOS SANTOS RODRIGUES</t>
  </si>
  <si>
    <t>0531331</t>
  </si>
  <si>
    <t>ANTONIO WILSON ONOFRE RODRIGUES</t>
  </si>
  <si>
    <t>0620741</t>
  </si>
  <si>
    <t>FRANCISCO JOSE DA SILVA</t>
  </si>
  <si>
    <t>0607021</t>
  </si>
  <si>
    <t>MARCELO DIMAS ARAUJO FERREIRA</t>
  </si>
  <si>
    <t>0517341</t>
  </si>
  <si>
    <t>FRANCISCO WELLINGTON DOS SANTOS LIMA</t>
  </si>
  <si>
    <t>0625021</t>
  </si>
  <si>
    <t>FRANCISCO JEFFERSON MARTINS DE SOUSA</t>
  </si>
  <si>
    <t>0600621</t>
  </si>
  <si>
    <t>FRANCISCO RYCHEL PONTES DE OLIVEIRA</t>
  </si>
  <si>
    <t>0517111</t>
  </si>
  <si>
    <t>ANA KELLY SOUZA FERREIRA</t>
  </si>
  <si>
    <t>0619311</t>
  </si>
  <si>
    <t>DIEGO OLIVEIRA DE SOUZA</t>
  </si>
  <si>
    <t>0105651</t>
  </si>
  <si>
    <t>BARTOLOMEU COSTA PAIVA</t>
  </si>
  <si>
    <t>0625501</t>
  </si>
  <si>
    <t>RAIMUNDO DE ALMEIDA SANTOS</t>
  </si>
  <si>
    <t>0625431</t>
  </si>
  <si>
    <t>KLEYBER NICODEMOS DE ARAUJO</t>
  </si>
  <si>
    <t>0521301</t>
  </si>
  <si>
    <t>LUIZ AURELIO PAIVA</t>
  </si>
  <si>
    <t>0501441</t>
  </si>
  <si>
    <t>JOSE AURILIO DO NASCIMENTO SOUSA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</si>
</sst>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16]mmmm/yyyy"/>
    <numFmt numFmtId="165" formatCode="[$-416]dd/mm&quot;_x000a_(&quot;ddd\)"/>
  </numFmts>
  <fonts count="16" x14ac:knownFonts="1">
    <font>
      <sz val="11"/>
      <color theme="1"/>
      <name val="Calibri"/>
      <family val="2"/>
      <charset val="1"/>
    </font>
    <font>
      <b/>
      <sz val="23"/>
      <color rgb="FFFFFFFF"/>
      <name val="Calibri"/>
      <charset val="1"/>
    </font>
    <font>
      <sz val="12"/>
      <color rgb="FF5D6A63"/>
      <name val="Cambria"/>
      <charset val="1"/>
    </font>
    <font>
      <b/>
      <sz val="12"/>
      <color rgb="FF1E7B3C"/>
      <name val="Cambria"/>
      <charset val="1"/>
    </font>
    <font>
      <sz val="11"/>
      <color rgb="FF1E7B3C"/>
      <name val="Cambria"/>
      <charset val="1"/>
    </font>
    <font>
      <b/>
      <sz val="11"/>
      <color rgb="FFFFFFFF"/>
      <name val="Cambria"/>
      <charset val="1"/>
    </font>
    <font>
      <b/>
      <sz val="26"/>
      <color rgb="FF1E7B3C"/>
      <name val="Cambria"/>
      <charset val="1"/>
    </font>
    <font>
      <b/>
      <sz val="11"/>
      <color rgb="FF14532D"/>
      <name val="Cambria"/>
      <charset val="1"/>
    </font>
    <font>
      <sz val="11"/>
      <color rgb="FF5D6A63"/>
      <name val="Cambria"/>
      <charset val="1"/>
    </font>
    <font>
      <b/>
      <sz val="11"/>
      <color rgb="FFFFFFFF"/>
      <name val="Calibri"/>
      <charset val="1"/>
    </font>
    <font>
      <sz val="11"/>
      <color rgb="FF1D2420"/>
      <name val="Calibri"/>
      <charset val="1"/>
    </font>
    <font>
      <sz val="11"/>
      <color rgb="FF5D6A63"/>
      <name val="Calibri"/>
      <charset val="1"/>
    </font>
    <font>
      <sz val="10"/>
      <name val="Arial"/>
      <family val="2"/>
    </font>
    <font>
      <b/>
      <u/>
      <sz val="11"/>
      <color rgb="FF1E7B3C"/>
      <name val="Cambria"/>
      <charset val="1"/>
    </font>
    <font>
      <sz val="10"/>
      <color rgb="FF5D6A63"/>
      <name val="Cambria"/>
      <charset val="1"/>
    </font>
    <font>
      <sz val="11"/>
      <color rgb="FF14532D"/>
      <name val="Calibri"/>
      <charset val="1"/>
    </font>
  </fonts>
  <fills count="10">
    <fill>
      <patternFill patternType="none"/>
    </fill>
    <fill>
      <patternFill patternType="gray125"/>
    </fill>
    <fill>
      <patternFill patternType="solid">
        <fgColor rgb="FF14532D"/>
        <bgColor rgb="FF333333"/>
      </patternFill>
    </fill>
    <fill>
      <patternFill patternType="solid">
        <fgColor rgb="FFDCF0E2"/>
        <bgColor rgb="FFD8E0DB"/>
      </patternFill>
    </fill>
    <fill>
      <patternFill patternType="solid">
        <fgColor rgb="FFEEF4F0"/>
        <bgColor rgb="FFF3F6F4"/>
      </patternFill>
    </fill>
    <fill>
      <patternFill patternType="solid">
        <fgColor rgb="FF1E7B3C"/>
        <bgColor rgb="FF1E7B3C"/>
      </patternFill>
    </fill>
    <fill>
      <patternFill patternType="solid">
        <fgColor rgb="FFFFFFFF"/>
        <bgColor rgb="FFF7F9F8"/>
      </patternFill>
    </fill>
    <fill>
      <patternFill patternType="solid">
        <fgColor rgb="FFE9EFEB"/>
        <bgColor rgb="FFECEFED"/>
      </patternFill>
    </fill>
    <fill>
      <patternFill patternType="solid">
        <fgColor rgb="FFF7F9F8"/>
        <bgColor rgb="FFF3F6F4"/>
      </patternFill>
    </fill>
    <fill>
      <patternFill patternType="solid">
        <fgColor rgb="FFF3F6F4"/>
        <bgColor rgb="FFF7F9F8"/>
      </patternFill>
    </fill>
  </fills>
  <borders count="3">
    <border>
      <left/>
      <right/>
      <top/>
      <bottom/>
      <diagonal/>
    </border>
    <border>
      <left/>
      <right/>
      <top/>
      <bottom style="hair">
        <color rgb="FFD8E0DB"/>
      </bottom>
      <diagonal/>
    </border>
    <border>
      <left/>
      <right/>
      <top/>
      <bottom style="hair">
        <color rgb="FFD7DFDA"/>
      </bottom>
      <diagonal/>
    </border>
  </borders>
  <cellStyleXfs count="1">
    <xf numFmtId="0" fontId="0" fillId="0" borderId="0"/>
  </cellStyleXfs>
  <cellXfs count="28">
    <xf numFmtId="0" fontId="0" fillId="0" borderId="0" xfId="0"/>
    <xf numFmtId="14" fontId="3" fillId="3" borderId="0" xfId="0" applyNumberFormat="1" applyFont="1" applyFill="1"/>
    <xf numFmtId="0" fontId="3" fillId="3" borderId="0" xfId="0" applyFont="1" applyFill="1"/>
    <xf numFmtId="0" fontId="9" fillId="5" borderId="0" xfId="0" applyFont="1" applyFill="1" applyAlignment="1">
      <alignment vertical="center" wrapText="1"/>
    </xf>
    <xf numFmtId="49" fontId="10" fillId="6" borderId="1" xfId="0" applyNumberFormat="1" applyFont="1" applyFill="1" applyBorder="1" applyAlignment="1">
      <alignment vertical="center" wrapText="1"/>
    </xf>
    <xf numFmtId="0" fontId="10" fillId="6" borderId="1" xfId="0" applyFont="1" applyFill="1" applyBorder="1" applyAlignment="1">
      <alignment vertical="center" wrapText="1"/>
    </xf>
    <xf numFmtId="14" fontId="10" fillId="6" borderId="1" xfId="0" applyNumberFormat="1" applyFont="1" applyFill="1" applyBorder="1" applyAlignment="1">
      <alignment vertical="center" wrapText="1"/>
    </xf>
    <xf numFmtId="0" fontId="11" fillId="7" borderId="1" xfId="0" applyFont="1" applyFill="1" applyBorder="1" applyAlignment="1">
      <alignment vertical="center" wrapText="1"/>
    </xf>
    <xf numFmtId="49" fontId="10" fillId="8" borderId="1" xfId="0" applyNumberFormat="1" applyFont="1" applyFill="1" applyBorder="1" applyAlignment="1">
      <alignment vertical="center" wrapText="1"/>
    </xf>
    <xf numFmtId="0" fontId="10" fillId="8" borderId="1" xfId="0" applyFont="1" applyFill="1" applyBorder="1" applyAlignment="1">
      <alignment vertical="center" wrapText="1"/>
    </xf>
    <xf numFmtId="14" fontId="10" fillId="8" borderId="1" xfId="0" applyNumberFormat="1" applyFont="1" applyFill="1" applyBorder="1" applyAlignment="1">
      <alignment vertical="center" wrapText="1"/>
    </xf>
    <xf numFmtId="164" fontId="3" fillId="3" borderId="0" xfId="0" applyNumberFormat="1" applyFont="1" applyFill="1"/>
    <xf numFmtId="0" fontId="5" fillId="5" borderId="0" xfId="0" applyFont="1" applyFill="1" applyAlignment="1">
      <alignment vertical="center" wrapText="1"/>
    </xf>
    <xf numFmtId="165" fontId="5" fillId="5" borderId="0" xfId="0" applyNumberFormat="1" applyFont="1" applyFill="1" applyAlignment="1">
      <alignment horizontal="center" vertical="center" wrapText="1"/>
    </xf>
    <xf numFmtId="0" fontId="15" fillId="6" borderId="2" xfId="0" applyFont="1" applyFill="1" applyBorder="1" applyAlignment="1">
      <alignment vertical="center" wrapText="1"/>
    </xf>
    <xf numFmtId="0" fontId="15" fillId="6" borderId="2" xfId="0" applyFont="1" applyFill="1" applyBorder="1" applyAlignment="1">
      <alignment horizontal="center" vertical="center" wrapText="1"/>
    </xf>
    <xf numFmtId="0" fontId="15" fillId="9" borderId="2" xfId="0" applyFont="1" applyFill="1" applyBorder="1" applyAlignment="1">
      <alignment vertical="center" wrapText="1"/>
    </xf>
    <xf numFmtId="0" fontId="15" fillId="9" borderId="2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vertical="center"/>
    </xf>
    <xf numFmtId="0" fontId="2" fillId="0" borderId="0" xfId="0" applyFont="1"/>
    <xf numFmtId="0" fontId="4" fillId="0" borderId="0" xfId="0" applyFont="1" applyAlignment="1">
      <alignment wrapText="1"/>
    </xf>
    <xf numFmtId="0" fontId="5" fillId="2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vertical="center"/>
    </xf>
    <xf numFmtId="0" fontId="7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13" fillId="0" borderId="0" xfId="0" applyFont="1"/>
    <xf numFmtId="0" fontId="14" fillId="0" borderId="0" xfId="0" applyFont="1"/>
    <xf numFmtId="0" fontId="8" fillId="0" borderId="0" xfId="0" applyFont="1"/>
  </cellXfs>
  <cellStyles count="1">
    <cellStyle name="Normal" xfId="0" builtinId="0"/>
  </cellStyles>
  <dxfs count="19">
    <dxf>
      <font>
        <color rgb="FF946100"/>
      </font>
      <fill>
        <patternFill>
          <bgColor rgb="FFFFF0C2"/>
        </patternFill>
      </fill>
    </dxf>
    <dxf>
      <font>
        <b/>
        <color rgb="FFAA2635"/>
      </font>
      <fill>
        <patternFill>
          <bgColor rgb="FFFDE3E3"/>
        </patternFill>
      </fill>
    </dxf>
    <dxf>
      <font>
        <b/>
        <color rgb="FFFFFFFF"/>
      </font>
      <fill>
        <patternFill>
          <bgColor rgb="FF1E7B3C"/>
        </patternFill>
      </fill>
    </dxf>
    <dxf>
      <font>
        <b/>
        <color rgb="FFA44914"/>
      </font>
      <fill>
        <patternFill>
          <bgColor rgb="FFFFE4D2"/>
        </patternFill>
      </fill>
    </dxf>
    <dxf>
      <font>
        <b/>
        <color rgb="FF5D6A63"/>
      </font>
      <fill>
        <patternFill>
          <bgColor rgb="FFECEFED"/>
        </patternFill>
      </fill>
    </dxf>
    <dxf>
      <font>
        <b/>
        <color rgb="FFAA2635"/>
      </font>
      <fill>
        <patternFill>
          <bgColor rgb="FFFDE3E3"/>
        </patternFill>
      </fill>
    </dxf>
    <dxf>
      <font>
        <b/>
        <color rgb="FF946100"/>
      </font>
      <fill>
        <patternFill>
          <bgColor rgb="FFFFF0C2"/>
        </patternFill>
      </fill>
    </dxf>
    <dxf>
      <font>
        <b/>
        <color rgb="FF12634A"/>
      </font>
      <fill>
        <patternFill>
          <bgColor rgb="FFD9F0E8"/>
        </patternFill>
      </fill>
    </dxf>
    <dxf>
      <font>
        <b/>
        <color rgb="FFAA2635"/>
      </font>
      <fill>
        <patternFill>
          <bgColor rgb="FFFDE3E3"/>
        </patternFill>
      </fill>
    </dxf>
    <dxf>
      <font>
        <color rgb="FF946100"/>
      </font>
      <fill>
        <patternFill>
          <bgColor rgb="FFFFF0C2"/>
        </patternFill>
      </fill>
    </dxf>
    <dxf>
      <font>
        <b/>
        <color rgb="FFAA2635"/>
      </font>
      <fill>
        <patternFill>
          <bgColor rgb="FFFDE3E3"/>
        </patternFill>
      </fill>
    </dxf>
    <dxf>
      <font>
        <b/>
        <color rgb="FFFFFFFF"/>
      </font>
      <fill>
        <patternFill>
          <bgColor rgb="FF1E7B3C"/>
        </patternFill>
      </fill>
    </dxf>
    <dxf>
      <font>
        <b/>
        <color rgb="FFA44914"/>
      </font>
      <fill>
        <patternFill>
          <bgColor rgb="FFFFE4D2"/>
        </patternFill>
      </fill>
    </dxf>
    <dxf>
      <font>
        <b/>
        <color rgb="FF5D6A63"/>
      </font>
      <fill>
        <patternFill>
          <bgColor rgb="FFECEFED"/>
        </patternFill>
      </fill>
    </dxf>
    <dxf>
      <font>
        <b/>
        <color rgb="FFAA2635"/>
      </font>
      <fill>
        <patternFill>
          <bgColor rgb="FFFDE3E3"/>
        </patternFill>
      </fill>
    </dxf>
    <dxf>
      <font>
        <b/>
        <color rgb="FF946100"/>
      </font>
      <fill>
        <patternFill>
          <bgColor rgb="FFFFF0C2"/>
        </patternFill>
      </fill>
    </dxf>
    <dxf>
      <font>
        <b/>
        <color rgb="FF12634A"/>
      </font>
      <fill>
        <patternFill>
          <bgColor rgb="FFD9F0E8"/>
        </patternFill>
      </fill>
    </dxf>
    <dxf>
      <font>
        <b/>
        <color rgb="FFAA2635"/>
      </font>
      <fill>
        <patternFill>
          <bgColor rgb="FFFDE3E3"/>
        </patternFill>
      </fill>
    </dxf>
    <dxf>
      <font>
        <b/>
        <color rgb="FFAA2635"/>
      </font>
      <fill>
        <patternFill>
          <bgColor rgb="FFFDE3E3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7F9F8"/>
      <rgbColor rgb="FFFF00FF"/>
      <rgbColor rgb="FF00FFFF"/>
      <rgbColor rgb="FF800000"/>
      <rgbColor rgb="FF008000"/>
      <rgbColor rgb="FF000080"/>
      <rgbColor rgb="FF946100"/>
      <rgbColor rgb="FF800080"/>
      <rgbColor rgb="FF1E7B3C"/>
      <rgbColor rgb="FFD8E0DB"/>
      <rgbColor rgb="FF808080"/>
      <rgbColor rgb="FF9999FF"/>
      <rgbColor rgb="FFAA2635"/>
      <rgbColor rgb="FFFFF0C2"/>
      <rgbColor rgb="FFD9F0E8"/>
      <rgbColor rgb="FF660066"/>
      <rgbColor rgb="FFFF8080"/>
      <rgbColor rgb="FF1E7B3C"/>
      <rgbColor rgb="FFD7DFDA"/>
      <rgbColor rgb="FF000080"/>
      <rgbColor rgb="FFFF00FF"/>
      <rgbColor rgb="FFFFFF00"/>
      <rgbColor rgb="FF00FFFF"/>
      <rgbColor rgb="FF800080"/>
      <rgbColor rgb="FF800000"/>
      <rgbColor rgb="FF12634A"/>
      <rgbColor rgb="FF0000FF"/>
      <rgbColor rgb="FF00CCFF"/>
      <rgbColor rgb="FFDCF0E2"/>
      <rgbColor rgb="FFE9EFEB"/>
      <rgbColor rgb="FFFDE3E3"/>
      <rgbColor rgb="FFECEFED"/>
      <rgbColor rgb="FFEEF4F0"/>
      <rgbColor rgb="FFF3F6F4"/>
      <rgbColor rgb="FFFFE4D2"/>
      <rgbColor rgb="FF3366FF"/>
      <rgbColor rgb="FF33CCCC"/>
      <rgbColor rgb="FF99CC00"/>
      <rgbColor rgb="FFFFCC00"/>
      <rgbColor rgb="FFFF9900"/>
      <rgbColor rgb="FFFF6600"/>
      <rgbColor rgb="FF5D6A63"/>
      <rgbColor rgb="FF969696"/>
      <rgbColor rgb="FF14532D"/>
      <rgbColor rgb="FF339966"/>
      <rgbColor rgb="FF003300"/>
      <rgbColor rgb="FF333300"/>
      <rgbColor rgb="FFA44914"/>
      <rgbColor rgb="FF993366"/>
      <rgbColor rgb="FF1E7B3C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0</xdr:row>
      <xdr:rowOff>0</xdr:rowOff>
    </xdr:from>
    <xdr:to>
      <xdr:col>12</xdr:col>
      <xdr:colOff>2251</xdr:colOff>
      <xdr:row>1</xdr:row>
      <xdr:rowOff>151560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7202240" y="0"/>
          <a:ext cx="1808640" cy="532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0</xdr:row>
      <xdr:rowOff>0</xdr:rowOff>
    </xdr:from>
    <xdr:to>
      <xdr:col>14</xdr:col>
      <xdr:colOff>2251</xdr:colOff>
      <xdr:row>1</xdr:row>
      <xdr:rowOff>151560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7202240" y="0"/>
          <a:ext cx="1808640" cy="532440"/>
        </a:xfrm>
        <a:prstGeom prst="rect">
          <a:avLst/>
        </a:prstGeom>
        <a:ln w="0"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ControleReservas" displayName="tbControleReservas" ref="A13:O2013" totalsRowShown="0">
  <autoFilter ref="A13:O2013" xr:uid="{00000000-0009-0000-0100-000001000000}"/>
  <tableColumns count="15">
    <tableColumn id="1" xr3:uid="{00000000-0010-0000-0000-000001000000}" name="Matrícula"/>
    <tableColumn id="2" xr3:uid="{00000000-0010-0000-0000-000002000000}" name="Nome do colaborador"/>
    <tableColumn id="3" xr3:uid="{00000000-0010-0000-0000-000003000000}" name="Filial"/>
    <tableColumn id="4" xr3:uid="{00000000-0010-0000-0000-000004000000}" name="Função"/>
    <tableColumn id="5" xr3:uid="{00000000-0010-0000-0000-000005000000}" name="Escala"/>
    <tableColumn id="6" xr3:uid="{00000000-0010-0000-0000-000006000000}" name="Tipo de reserva"/>
    <tableColumn id="7" xr3:uid="{00000000-0010-0000-0000-000007000000}" name="Motivo da entrada"/>
    <tableColumn id="8" xr3:uid="{00000000-0010-0000-0000-000008000000}" name="Entrada na reserva"/>
    <tableColumn id="9" xr3:uid="{00000000-0010-0000-0000-000009000000}" name="Previsão de saída"/>
    <tableColumn id="10" xr3:uid="{00000000-0010-0000-0000-00000A000000}" name="Saída efetiva"/>
    <tableColumn id="11" xr3:uid="{00000000-0010-0000-0000-00000B000000}" name="Data do registro"/>
    <tableColumn id="12" xr3:uid="{00000000-0010-0000-0000-00000C000000}" name="Situação do dia"/>
    <tableColumn id="13" xr3:uid="{00000000-0010-0000-0000-00000D000000}" name="Local da cobertura"/>
    <tableColumn id="14" xr3:uid="{00000000-0010-0000-0000-00000E000000}" name="Matrícula substituída"/>
    <tableColumn id="15" xr3:uid="{00000000-0010-0000-0000-00000F000000}" name="Ação / conferência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1E7B3C"/>
      </a:hlink>
      <a:folHlink>
        <a:srgbClr val="14532D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hyperlink" Target="../../Controle_de_Reservas_com_Painel_Mensal.xlsx" TargetMode="External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hyperlink" Target="../../Controle_de_Reservas_com_Painel_Mensal.xlsx" TargetMode="External"/><Relationship Id="rIdLogo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E7B3C"/>
    <pageSetUpPr fitToPage="1"/>
  </sheetPr>
  <dimension ref="A1:T2013"/>
  <sheetViews>
    <sheetView showGridLines="0" tabSelected="1" topLeftCell="C8" zoomScale="85" zoomScaleNormal="85" workbookViewId="0">
      <selection activeCell="L14" sqref="L14"/>
    </sheetView>
  </sheetViews>
  <sheetFormatPr defaultColWidth="8.5703125" defaultRowHeight="15" x14ac:dyDescent="0.25"/>
  <cols>
    <col min="1" max="1" width="16" customWidth="1"/>
    <col min="2" max="2" width="29" customWidth="1"/>
    <col min="3" max="3" width="12" customWidth="1"/>
    <col min="4" max="4" width="16" customWidth="1"/>
    <col min="5" max="5" width="13" customWidth="1"/>
    <col min="6" max="6" width="19" customWidth="1"/>
    <col min="7" max="7" width="29" customWidth="1"/>
    <col min="8" max="8" width="20" customWidth="1"/>
    <col min="9" max="9" width="21" customWidth="1"/>
    <col min="10" max="11" width="20" customWidth="1"/>
    <col min="12" max="12" width="23" customWidth="1"/>
    <col min="13" max="13" width="38" customWidth="1"/>
    <col min="14" max="14" width="25" customWidth="1"/>
    <col min="15" max="15" width="43" customWidth="1"/>
    <col min="16" max="20" width="13" hidden="1" customWidth="1"/>
  </cols>
  <sheetData>
    <row r="1" spans="1:20" ht="30" customHeight="1" x14ac:dyDescent="0.25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20" ht="18" customHeight="1" x14ac:dyDescent="0.2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</row>
    <row r="3" spans="1:20" ht="24" customHeight="1" x14ac:dyDescent="0.25">
      <c r="A3" s="19" t="s">
        <v>1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</row>
    <row r="5" spans="1:20" ht="30" customHeight="1" x14ac:dyDescent="0.25">
      <c r="A5" t="s">
        <v>2</v>
      </c>
      <c r="B5" s="1">
        <f ca="1">TODAY()</f>
      </c>
      <c r="E5" t="s">
        <v>3</v>
      </c>
      <c r="F5" s="2" t="s">
        <v>4</v>
      </c>
      <c r="H5" s="20" t="s">
        <v>5</v>
      </c>
      <c r="I5" s="20"/>
      <c r="J5" s="20"/>
      <c r="K5" s="20"/>
      <c r="L5" s="20"/>
      <c r="M5" s="20"/>
      <c r="N5" s="20"/>
      <c r="O5" s="20"/>
    </row>
    <row r="7" spans="1:20" ht="33" customHeight="1" x14ac:dyDescent="0.25">
      <c r="A7" s="21" t="s">
        <v>6</v>
      </c>
      <c r="B7" s="21"/>
      <c r="C7" s="21" t="s">
        <v>7</v>
      </c>
      <c r="D7" s="21"/>
      <c r="E7" s="21" t="s">
        <v>8</v>
      </c>
      <c r="F7" s="21"/>
      <c r="G7" s="21" t="s">
        <v>9</v>
      </c>
      <c r="H7" s="21"/>
      <c r="I7" s="21" t="s">
        <v>10</v>
      </c>
      <c r="J7" s="21"/>
      <c r="K7" s="21"/>
      <c r="L7" s="21" t="s">
        <v>11</v>
      </c>
      <c r="M7" s="21"/>
      <c r="N7" s="21"/>
      <c r="O7" s="21"/>
    </row>
    <row r="8" spans="1:20" ht="24.75" customHeight="1" x14ac:dyDescent="0.25">
      <c r="A8" s="22">
        <f ca="1">SUM($R$14:$R$2013)</f>
      </c>
      <c r="B8" s="22"/>
      <c r="C8" s="22">
        <f ca="1">COUNTIFS($R$14:$R$2013,1,$K$14:$K$2013,$B$5,$L$14:$L$2013,"Em cobertura",$P$14:$P$2013,"OK")</f>
      </c>
      <c r="D8" s="22"/>
      <c r="E8" s="22">
        <f ca="1">COUNTIFS($R$14:$R$2013,1,$K$14:$K$2013,$B$5,$L$14:$L$2013,"Disponível",$P$14:$P$2013,"OK")</f>
      </c>
      <c r="F8" s="22"/>
      <c r="G8" s="22">
        <f ca="1">COUNTIFS($R$14:$R$2013,1,$K$14:$K$2013,$B$5,$L$14:$L$2013,"Não utilizado",$P$14:$P$2013,"OK")</f>
      </c>
      <c r="H8" s="22"/>
      <c r="I8" s="22">
        <f ca="1">COUNTIFS($R$14:$R$2013,1,$K$14:$K$2013,"&lt;&gt;"&amp;$B$5)</f>
      </c>
      <c r="J8" s="22"/>
      <c r="K8" s="22"/>
      <c r="L8" s="22">
        <f ca="1">COUNTIFS($K$14:$K$2013,$B$5,$P$14:$P$2013,"&lt;&gt;",$P$14:$P$2013,"&lt;&gt;OK",$C$14:$C$2013,IF($F$5="Todas","*",$F$5))</f>
      </c>
      <c r="M8" s="22"/>
      <c r="N8" s="22"/>
      <c r="O8" s="22"/>
    </row>
    <row r="9" spans="1:20" ht="19.5" customHeight="1" x14ac:dyDescent="0.25">
      <c r="A9" s="22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</row>
    <row r="10" spans="1:20" ht="30" customHeight="1" x14ac:dyDescent="0.25">
      <c r="A10" s="23" t="s">
        <v>12</v>
      </c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</row>
    <row r="11" spans="1:20" ht="30" customHeight="1" x14ac:dyDescent="0.25">
      <c r="A11" s="24" t="s">
        <v>13</v>
      </c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</row>
    <row r="13" spans="1:20" ht="37.5" customHeight="1" x14ac:dyDescent="0.25">
      <c r="A13" s="3" t="s">
        <v>14</v>
      </c>
      <c r="B13" s="3" t="s">
        <v>15</v>
      </c>
      <c r="C13" s="3" t="s">
        <v>16</v>
      </c>
      <c r="D13" s="3" t="s">
        <v>17</v>
      </c>
      <c r="E13" s="3" t="s">
        <v>18</v>
      </c>
      <c r="F13" s="3" t="s">
        <v>19</v>
      </c>
      <c r="G13" s="3" t="s">
        <v>20</v>
      </c>
      <c r="H13" s="3" t="s">
        <v>21</v>
      </c>
      <c r="I13" s="3" t="s">
        <v>22</v>
      </c>
      <c r="J13" s="3" t="s">
        <v>23</v>
      </c>
      <c r="K13" s="3" t="s">
        <v>24</v>
      </c>
      <c r="L13" s="3" t="s">
        <v>25</v>
      </c>
      <c r="M13" s="3" t="s">
        <v>26</v>
      </c>
      <c r="N13" s="3" t="s">
        <v>27</v>
      </c>
      <c r="O13" s="3" t="s">
        <v>28</v>
      </c>
    </row>
    <row r="14" spans="1:20" ht="34.5" customHeight="1" x14ac:dyDescent="0.25">
      <c r="A14" s="4"/>
      <c r="B14" s="5"/>
      <c r="C14" s="4"/>
      <c r="D14" s="5"/>
      <c r="E14" s="5"/>
      <c r="F14" s="5"/>
      <c r="G14" s="5"/>
      <c r="H14" s="6"/>
      <c r="I14" s="6"/>
      <c r="J14" s="6"/>
      <c r="K14" s="6"/>
      <c r="L14" s="5"/>
      <c r="M14" s="5"/>
      <c r="N14" s="4"/>
      <c r="O14" s="7">
        <f t="shared" ref="O14:O77" ca="1" si="0">IF(AND(ISNUMBER(I14),ISNUMBER(K14),K14&gt;I14),IF(P14="OK","DIVERGÊNCIA NAS DATAS — REGISTRO APÓS PREVISÃO",IF(P14="","DIVERGÊNCIA NAS DATAS — REGISTRO APÓS PREVISÃO",P14&amp;CHAR(10)&amp;"DIVERGÊNCIA NAS DATAS")),IF(P14="","",IF(P14&lt;&gt;"OK",P14,IF(L14="Disponível","ALOCAR COBERTURA",IF(L14="Não utilizado","SEM TRABALHO — PRIORIZAR",IF(L14="Ocorrência","VERIFICAR OCORRÊNCIA",IF(L14="Programado","CONFIRMAR COBERTURA",IF(AND(I14&lt;&gt;"",I14&lt;TODAY(),J14=""),"PREVISÃO DE SAÍDA VENCIDA","OK"))))))))</f>
      </c>
      <c r="P14">
        <f t="shared" ref="P14:P77" ca="1" si="1">IF(COUNTA(A14:N14)=0,"",IF(OR(A14="",B14="",C14="",D14="",E14="",F14="",G14="",H14="",K14="",L14=""),"COMPLETE CAMPOS / SITUAÇÃO",IF(COUNTIFS($A$14:$A$2013,A14,$K$14:$K$2013,K14)&gt;1,"DUPLICIDADE NO DIA",IF(OR(K14&lt;H14,AND(J14&lt;&gt;"",K14&gt;J14)),"DATA FORA DA RESERVA",IF(AND(J14&lt;&gt;"",J14&lt;H14),"SAÍDA ANTES DA ENTRADA",IF(AND(I14&lt;&gt;"",I14&lt;H14),"PREVISÃO ANTES DA ENTRADA",IF(AND(OR(L14="Em cobertura",L14="Programado"),M14=""),"INFORME LOCAL DA COBERTURA",IF(AND(K14&gt;TODAY(),OR(L14="Em cobertura",L14="Não utilizado")),"DATA FUTURA: USE PROGRAMADO","OK"))))))))</f>
      </c>
      <c r="Q14">
        <f t="shared" ref="Q14:Q77" si="2">IF(OR(A14="",H14=""),"",A14&amp;"|"&amp;TEXT(H14,"yyyymmdd"))</f>
      </c>
      <c r="R14">
        <f ca="1">IF(OR($Q14="",K14="",K14&gt;$B$5,H14&gt;$B$5,AND(J14&lt;&gt;"",J14&lt;$B$5),AND($F$5&lt;&gt;"Todas",C14&lt;&gt;$F$5)),0,IF(AND(COUNTIFS($Q$14:$Q$2013,Q14,$K$14:$K$2013,"&gt;"&amp;K14,$K$14:$K$2013,"&lt;="&amp;$B$5)=0,COUNTIFS($Q$14:Q14,Q14,$K$14:K14,K14)=1),1,0))</f>
      </c>
      <c r="S14">
        <f ca="1">IF(AND($Q14&lt;&gt;"",H14&lt;&gt;"",H14&lt;=EOMONTH('Painel mensal'!$B$5,0),OR(J14="",J14&gt;='Painel mensal'!$B$5),K14&lt;&gt;"",K14&lt;=EOMONTH('Painel mensal'!$B$5,0),OR('Painel mensal'!$E$5="Todas",C14='Painel mensal'!$E$5),COUNTIFS($Q$14:$Q$2013,Q14,$K$14:$K$2013,"&gt;"&amp;K14,$K$14:$K$2013,"&lt;="&amp;EOMONTH('Painel mensal'!$B$5,0))=0,COUNTIFS($Q$14:Q14,Q14,$K$14:K14,K14)=1),COUNT($S$13:S13)+1,"")</f>
      </c>
      <c r="T14">
        <f t="shared" ref="T14:T77" si="3">IF(OR(Q14="",K14=""),"",Q14&amp;"|"&amp;TEXT(K14,"yyyymmdd"))</f>
      </c>
    </row>
    <row r="15" spans="1:20" ht="34.5" customHeight="1" x14ac:dyDescent="0.25">
      <c r="A15" s="4"/>
      <c r="B15" s="5"/>
      <c r="C15" s="4"/>
      <c r="D15" s="5"/>
      <c r="E15" s="5"/>
      <c r="F15" s="5"/>
      <c r="G15" s="5"/>
      <c r="H15" s="6"/>
      <c r="I15" s="6"/>
      <c r="J15" s="6"/>
      <c r="K15" s="6"/>
      <c r="L15" s="5"/>
      <c r="M15" s="5"/>
      <c r="N15" s="4"/>
      <c r="O15" s="7">
        <f t="shared" ref="O15" ca="1" si="4">IF(AND(ISNUMBER(I15),ISNUMBER(K15),K15&gt;I15),IF(P15="OK","DIVERGÊNCIA NAS DATAS — REGISTRO APÓS PREVISÃO",IF(P15="","DIVERGÊNCIA NAS DATAS — REGISTRO APÓS PREVISÃO",P15&amp;CHAR(10)&amp;"DIVERGÊNCIA NAS DATAS")),IF(P15="","",IF(P15&lt;&gt;"OK",P15,IF(L15="Disponível","ALOCAR COBERTURA",IF(L15="Não utilizado","SEM TRABALHO — PRIORIZAR",IF(L15="Ocorrência","VERIFICAR OCORRÊNCIA",IF(L15="Programado","CONFIRMAR COBERTURA",IF(AND(I15&lt;&gt;"",I15&lt;TODAY(),J15=""),"PREVISÃO DE SAÍDA VENCIDA","OK"))))))))</f>
      </c>
      <c r="P15">
        <f t="shared" ca="1" si="1"/>
      </c>
      <c r="Q15">
        <f t="shared" si="2"/>
      </c>
      <c r="R15">
        <f ca="1">IF(OR($Q15="",K15="",K15&gt;$B$5,H15&gt;$B$5,AND(J15&lt;&gt;"",J15&lt;$B$5),AND($F$5&lt;&gt;"Todas",C15&lt;&gt;$F$5)),0,IF(AND(COUNTIFS($Q$14:$Q$2013,Q15,$K$14:$K$2013,"&gt;"&amp;K15,$K$14:$K$2013,"&lt;="&amp;$B$5)=0,COUNTIFS($Q$14:Q15,Q15,$K$14:K15,K15)=1),1,0))</f>
      </c>
      <c r="S15">
        <f ca="1">IF(AND($Q15&lt;&gt;"",H15&lt;&gt;"",H15&lt;=EOMONTH('Painel mensal'!$B$5,0),OR(J15="",J15&gt;='Painel mensal'!$B$5),K15&lt;&gt;"",K15&lt;=EOMONTH('Painel mensal'!$B$5,0),OR('Painel mensal'!$E$5="Todas",C15='Painel mensal'!$E$5),COUNTIFS($Q$14:$Q$2013,Q15,$K$14:$K$2013,"&gt;"&amp;K15,$K$14:$K$2013,"&lt;="&amp;EOMONTH('Painel mensal'!$B$5,0))=0,COUNTIFS($Q$14:Q15,Q15,$K$14:K15,K15)=1),COUNT($S$13:S14)+1,"")</f>
      </c>
      <c r="T15">
        <f t="shared" si="3"/>
      </c>
    </row>
    <row r="16" spans="1:20" ht="34.5" customHeight="1" x14ac:dyDescent="0.25">
      <c r="A16" s="4"/>
      <c r="B16" s="5"/>
      <c r="C16" s="4"/>
      <c r="D16" s="5"/>
      <c r="E16" s="5"/>
      <c r="F16" s="5"/>
      <c r="G16" s="5"/>
      <c r="H16" s="6"/>
      <c r="I16" s="6"/>
      <c r="J16" s="6"/>
      <c r="K16" s="6"/>
      <c r="L16" s="5"/>
      <c r="M16" s="5"/>
      <c r="N16" s="4"/>
      <c r="O16" s="7">
        <f t="shared" ca="1" si="0"/>
      </c>
      <c r="P16">
        <f t="shared" ca="1" si="1"/>
      </c>
      <c r="Q16">
        <f t="shared" si="2"/>
      </c>
      <c r="R16">
        <f ca="1">IF(OR($Q16="",K16="",K16&gt;$B$5,H16&gt;$B$5,AND(J16&lt;&gt;"",J16&lt;$B$5),AND($F$5&lt;&gt;"Todas",C16&lt;&gt;$F$5)),0,IF(AND(COUNTIFS($Q$14:$Q$2013,Q16,$K$14:$K$2013,"&gt;"&amp;K16,$K$14:$K$2013,"&lt;="&amp;$B$5)=0,COUNTIFS($Q$14:Q16,Q16,$K$14:K16,K16)=1),1,0))</f>
      </c>
      <c r="S16">
        <f ca="1">IF(AND($Q16&lt;&gt;"",H16&lt;&gt;"",H16&lt;=EOMONTH('Painel mensal'!$B$5,0),OR(J16="",J16&gt;='Painel mensal'!$B$5),K16&lt;&gt;"",K16&lt;=EOMONTH('Painel mensal'!$B$5,0),OR('Painel mensal'!$E$5="Todas",C16='Painel mensal'!$E$5),COUNTIFS($Q$14:$Q$2013,Q16,$K$14:$K$2013,"&gt;"&amp;K16,$K$14:$K$2013,"&lt;="&amp;EOMONTH('Painel mensal'!$B$5,0))=0,COUNTIFS($Q$14:Q16,Q16,$K$14:K16,K16)=1),COUNT($S$13:S15)+1,"")</f>
      </c>
      <c r="T16">
        <f t="shared" si="3"/>
      </c>
    </row>
    <row r="17" spans="1:20" ht="34.5" customHeight="1" x14ac:dyDescent="0.25">
      <c r="A17" s="8"/>
      <c r="B17" s="9"/>
      <c r="C17" s="4"/>
      <c r="D17" s="5"/>
      <c r="E17" s="5"/>
      <c r="F17" s="5"/>
      <c r="G17" s="9"/>
      <c r="H17" s="10"/>
      <c r="I17" s="10"/>
      <c r="J17" s="10"/>
      <c r="K17" s="10"/>
      <c r="L17" s="9"/>
      <c r="M17" s="9"/>
      <c r="N17" s="8"/>
      <c r="O17" s="7">
        <f t="shared" ca="1" si="0"/>
      </c>
      <c r="P17">
        <f t="shared" ca="1" si="1"/>
      </c>
      <c r="Q17">
        <f t="shared" si="2"/>
      </c>
      <c r="R17">
        <f ca="1">IF(OR($Q17="",K17="",K17&gt;$B$5,H17&gt;$B$5,AND(J17&lt;&gt;"",J17&lt;$B$5),AND($F$5&lt;&gt;"Todas",C17&lt;&gt;$F$5)),0,IF(AND(COUNTIFS($Q$14:$Q$2013,Q17,$K$14:$K$2013,"&gt;"&amp;K17,$K$14:$K$2013,"&lt;="&amp;$B$5)=0,COUNTIFS($Q$14:Q17,Q17,$K$14:K17,K17)=1),1,0))</f>
      </c>
      <c r="S17">
        <f ca="1">IF(AND($Q17&lt;&gt;"",H17&lt;&gt;"",H17&lt;=EOMONTH('Painel mensal'!$B$5,0),OR(J17="",J17&gt;='Painel mensal'!$B$5),K17&lt;&gt;"",K17&lt;=EOMONTH('Painel mensal'!$B$5,0),OR('Painel mensal'!$E$5="Todas",C17='Painel mensal'!$E$5),COUNTIFS($Q$14:$Q$2013,Q17,$K$14:$K$2013,"&gt;"&amp;K17,$K$14:$K$2013,"&lt;="&amp;EOMONTH('Painel mensal'!$B$5,0))=0,COUNTIFS($Q$14:Q17,Q17,$K$14:K17,K17)=1),COUNT($S$13:S16)+1,"")</f>
      </c>
      <c r="T17">
        <f t="shared" si="3"/>
      </c>
    </row>
    <row r="18" spans="1:20" ht="34.5" customHeight="1" x14ac:dyDescent="0.25">
      <c r="A18" s="4"/>
      <c r="B18" s="5"/>
      <c r="C18" s="4"/>
      <c r="D18" s="5"/>
      <c r="E18" s="5"/>
      <c r="F18" s="5"/>
      <c r="G18" s="5"/>
      <c r="H18" s="6"/>
      <c r="I18" s="6"/>
      <c r="J18" s="6"/>
      <c r="K18" s="6"/>
      <c r="L18" s="5"/>
      <c r="M18" s="5"/>
      <c r="N18" s="4"/>
      <c r="O18" s="7">
        <f t="shared" ca="1" si="0"/>
      </c>
      <c r="P18">
        <f t="shared" ca="1" si="1"/>
      </c>
      <c r="Q18">
        <f t="shared" si="2"/>
      </c>
      <c r="R18">
        <f ca="1">IF(OR($Q18="",K18="",K18&gt;$B$5,H18&gt;$B$5,AND(J18&lt;&gt;"",J18&lt;$B$5),AND($F$5&lt;&gt;"Todas",C18&lt;&gt;$F$5)),0,IF(AND(COUNTIFS($Q$14:$Q$2013,Q18,$K$14:$K$2013,"&gt;"&amp;K18,$K$14:$K$2013,"&lt;="&amp;$B$5)=0,COUNTIFS($Q$14:Q18,Q18,$K$14:K18,K18)=1),1,0))</f>
      </c>
      <c r="S18">
        <f ca="1">IF(AND($Q18&lt;&gt;"",H18&lt;&gt;"",H18&lt;=EOMONTH('Painel mensal'!$B$5,0),OR(J18="",J18&gt;='Painel mensal'!$B$5),K18&lt;&gt;"",K18&lt;=EOMONTH('Painel mensal'!$B$5,0),OR('Painel mensal'!$E$5="Todas",C18='Painel mensal'!$E$5),COUNTIFS($Q$14:$Q$2013,Q18,$K$14:$K$2013,"&gt;"&amp;K18,$K$14:$K$2013,"&lt;="&amp;EOMONTH('Painel mensal'!$B$5,0))=0,COUNTIFS($Q$14:Q18,Q18,$K$14:K18,K18)=1),COUNT($S$13:S17)+1,"")</f>
      </c>
      <c r="T18">
        <f t="shared" si="3"/>
      </c>
    </row>
    <row r="19" spans="1:20" ht="34.5" customHeight="1" x14ac:dyDescent="0.25">
      <c r="A19" s="4"/>
      <c r="B19" s="5"/>
      <c r="C19" s="4"/>
      <c r="D19" s="5"/>
      <c r="E19" s="5"/>
      <c r="F19" s="5"/>
      <c r="G19" s="9"/>
      <c r="H19" s="10"/>
      <c r="I19" s="10"/>
      <c r="J19" s="10"/>
      <c r="K19" s="10"/>
      <c r="L19" s="9"/>
      <c r="M19" s="9"/>
      <c r="N19" s="8"/>
      <c r="O19" s="7">
        <f t="shared" ca="1" si="0"/>
      </c>
      <c r="P19">
        <f t="shared" ca="1" si="1"/>
      </c>
      <c r="Q19">
        <f t="shared" si="2"/>
      </c>
      <c r="R19">
        <f ca="1">IF(OR($Q19="",K19="",K19&gt;$B$5,H19&gt;$B$5,AND(J19&lt;&gt;"",J19&lt;$B$5),AND($F$5&lt;&gt;"Todas",C19&lt;&gt;$F$5)),0,IF(AND(COUNTIFS($Q$14:$Q$2013,Q19,$K$14:$K$2013,"&gt;"&amp;K19,$K$14:$K$2013,"&lt;="&amp;$B$5)=0,COUNTIFS($Q$14:Q19,Q19,$K$14:K19,K19)=1),1,0))</f>
      </c>
      <c r="S19">
        <f ca="1">IF(AND($Q19&lt;&gt;"",H19&lt;&gt;"",H19&lt;=EOMONTH('Painel mensal'!$B$5,0),OR(J19="",J19&gt;='Painel mensal'!$B$5),K19&lt;&gt;"",K19&lt;=EOMONTH('Painel mensal'!$B$5,0),OR('Painel mensal'!$E$5="Todas",C19='Painel mensal'!$E$5),COUNTIFS($Q$14:$Q$2013,Q19,$K$14:$K$2013,"&gt;"&amp;K19,$K$14:$K$2013,"&lt;="&amp;EOMONTH('Painel mensal'!$B$5,0))=0,COUNTIFS($Q$14:Q19,Q19,$K$14:K19,K19)=1),COUNT($S$13:S18)+1,"")</f>
      </c>
      <c r="T19">
        <f t="shared" si="3"/>
      </c>
    </row>
    <row r="20" spans="1:20" ht="34.5" customHeight="1" x14ac:dyDescent="0.25">
      <c r="A20" s="4"/>
      <c r="B20" s="5"/>
      <c r="C20" s="4"/>
      <c r="D20" s="5"/>
      <c r="E20" s="5"/>
      <c r="F20" s="5"/>
      <c r="G20" s="5"/>
      <c r="H20" s="6"/>
      <c r="I20" s="6"/>
      <c r="J20" s="6"/>
      <c r="K20" s="6"/>
      <c r="L20" s="5"/>
      <c r="M20" s="5"/>
      <c r="N20" s="4"/>
      <c r="O20" s="7">
        <f t="shared" ca="1" si="0"/>
      </c>
      <c r="P20">
        <f t="shared" ca="1" si="1"/>
      </c>
      <c r="Q20">
        <f t="shared" si="2"/>
      </c>
      <c r="R20">
        <f ca="1">IF(OR($Q20="",K20="",K20&gt;$B$5,H20&gt;$B$5,AND(J20&lt;&gt;"",J20&lt;$B$5),AND($F$5&lt;&gt;"Todas",C20&lt;&gt;$F$5)),0,IF(AND(COUNTIFS($Q$14:$Q$2013,Q20,$K$14:$K$2013,"&gt;"&amp;K20,$K$14:$K$2013,"&lt;="&amp;$B$5)=0,COUNTIFS($Q$14:Q20,Q20,$K$14:K20,K20)=1),1,0))</f>
      </c>
      <c r="S20">
        <f ca="1">IF(AND($Q20&lt;&gt;"",H20&lt;&gt;"",H20&lt;=EOMONTH('Painel mensal'!$B$5,0),OR(J20="",J20&gt;='Painel mensal'!$B$5),K20&lt;&gt;"",K20&lt;=EOMONTH('Painel mensal'!$B$5,0),OR('Painel mensal'!$E$5="Todas",C20='Painel mensal'!$E$5),COUNTIFS($Q$14:$Q$2013,Q20,$K$14:$K$2013,"&gt;"&amp;K20,$K$14:$K$2013,"&lt;="&amp;EOMONTH('Painel mensal'!$B$5,0))=0,COUNTIFS($Q$14:Q20,Q20,$K$14:K20,K20)=1),COUNT($S$13:S19)+1,"")</f>
      </c>
      <c r="T20">
        <f t="shared" si="3"/>
      </c>
    </row>
    <row r="21" spans="1:20" ht="34.5" customHeight="1" x14ac:dyDescent="0.25">
      <c r="A21" s="4"/>
      <c r="B21" s="5"/>
      <c r="C21" s="4"/>
      <c r="D21" s="5"/>
      <c r="E21" s="5"/>
      <c r="F21" s="5"/>
      <c r="G21" s="9"/>
      <c r="H21" s="10"/>
      <c r="I21" s="10"/>
      <c r="J21" s="10"/>
      <c r="K21" s="10"/>
      <c r="L21" s="9"/>
      <c r="M21" s="9"/>
      <c r="N21" s="8"/>
      <c r="O21" s="7">
        <f t="shared" ca="1" si="0"/>
      </c>
      <c r="P21">
        <f t="shared" ca="1" si="1"/>
      </c>
      <c r="Q21">
        <f t="shared" si="2"/>
      </c>
      <c r="R21">
        <f ca="1">IF(OR($Q21="",K21="",K21&gt;$B$5,H21&gt;$B$5,AND(J21&lt;&gt;"",J21&lt;$B$5),AND($F$5&lt;&gt;"Todas",C21&lt;&gt;$F$5)),0,IF(AND(COUNTIFS($Q$14:$Q$2013,Q21,$K$14:$K$2013,"&gt;"&amp;K21,$K$14:$K$2013,"&lt;="&amp;$B$5)=0,COUNTIFS($Q$14:Q21,Q21,$K$14:K21,K21)=1),1,0))</f>
      </c>
      <c r="S21">
        <f ca="1">IF(AND($Q21&lt;&gt;"",H21&lt;&gt;"",H21&lt;=EOMONTH('Painel mensal'!$B$5,0),OR(J21="",J21&gt;='Painel mensal'!$B$5),K21&lt;&gt;"",K21&lt;=EOMONTH('Painel mensal'!$B$5,0),OR('Painel mensal'!$E$5="Todas",C21='Painel mensal'!$E$5),COUNTIFS($Q$14:$Q$2013,Q21,$K$14:$K$2013,"&gt;"&amp;K21,$K$14:$K$2013,"&lt;="&amp;EOMONTH('Painel mensal'!$B$5,0))=0,COUNTIFS($Q$14:Q21,Q21,$K$14:K21,K21)=1),COUNT($S$13:S20)+1,"")</f>
      </c>
      <c r="T21">
        <f t="shared" si="3"/>
      </c>
    </row>
    <row r="22" spans="1:20" ht="34.5" customHeight="1" x14ac:dyDescent="0.25">
      <c r="A22" s="8"/>
      <c r="B22" s="9"/>
      <c r="C22" s="4"/>
      <c r="D22" s="5"/>
      <c r="E22" s="5"/>
      <c r="F22" s="5"/>
      <c r="G22" s="5"/>
      <c r="H22" s="6"/>
      <c r="I22" s="6"/>
      <c r="J22" s="6"/>
      <c r="K22" s="6"/>
      <c r="L22" s="5"/>
      <c r="M22" s="5"/>
      <c r="N22" s="4"/>
      <c r="O22" s="7">
        <f t="shared" ca="1" si="0"/>
      </c>
      <c r="P22">
        <f t="shared" ca="1" si="1"/>
      </c>
      <c r="Q22">
        <f t="shared" si="2"/>
      </c>
      <c r="R22">
        <f ca="1">IF(OR($Q22="",K22="",K22&gt;$B$5,H22&gt;$B$5,AND(J22&lt;&gt;"",J22&lt;$B$5),AND($F$5&lt;&gt;"Todas",C22&lt;&gt;$F$5)),0,IF(AND(COUNTIFS($Q$14:$Q$2013,Q22,$K$14:$K$2013,"&gt;"&amp;K22,$K$14:$K$2013,"&lt;="&amp;$B$5)=0,COUNTIFS($Q$14:Q22,Q22,$K$14:K22,K22)=1),1,0))</f>
      </c>
      <c r="S22">
        <f ca="1">IF(AND($Q22&lt;&gt;"",H22&lt;&gt;"",H22&lt;=EOMONTH('Painel mensal'!$B$5,0),OR(J22="",J22&gt;='Painel mensal'!$B$5),K22&lt;&gt;"",K22&lt;=EOMONTH('Painel mensal'!$B$5,0),OR('Painel mensal'!$E$5="Todas",C22='Painel mensal'!$E$5),COUNTIFS($Q$14:$Q$2013,Q22,$K$14:$K$2013,"&gt;"&amp;K22,$K$14:$K$2013,"&lt;="&amp;EOMONTH('Painel mensal'!$B$5,0))=0,COUNTIFS($Q$14:Q22,Q22,$K$14:K22,K22)=1),COUNT($S$13:S21)+1,"")</f>
      </c>
      <c r="T22">
        <f t="shared" si="3"/>
      </c>
    </row>
    <row r="23" spans="1:20" ht="34.5" customHeight="1" x14ac:dyDescent="0.25">
      <c r="A23" s="4"/>
      <c r="B23" s="5"/>
      <c r="C23" s="4"/>
      <c r="D23" s="5"/>
      <c r="E23" s="5"/>
      <c r="F23" s="5"/>
      <c r="G23" s="9"/>
      <c r="H23" s="10"/>
      <c r="I23" s="10"/>
      <c r="J23" s="10"/>
      <c r="K23" s="10"/>
      <c r="L23" s="9"/>
      <c r="M23" s="9"/>
      <c r="N23" s="8"/>
      <c r="O23" s="7">
        <f t="shared" ca="1" si="0"/>
      </c>
      <c r="P23">
        <f t="shared" ca="1" si="1"/>
      </c>
      <c r="Q23">
        <f t="shared" si="2"/>
      </c>
      <c r="R23">
        <f ca="1">IF(OR($Q23="",K23="",K23&gt;$B$5,H23&gt;$B$5,AND(J23&lt;&gt;"",J23&lt;$B$5),AND($F$5&lt;&gt;"Todas",C23&lt;&gt;$F$5)),0,IF(AND(COUNTIFS($Q$14:$Q$2013,Q23,$K$14:$K$2013,"&gt;"&amp;K23,$K$14:$K$2013,"&lt;="&amp;$B$5)=0,COUNTIFS($Q$14:Q23,Q23,$K$14:K23,K23)=1),1,0))</f>
      </c>
      <c r="S23">
        <f ca="1">IF(AND($Q23&lt;&gt;"",H23&lt;&gt;"",H23&lt;=EOMONTH('Painel mensal'!$B$5,0),OR(J23="",J23&gt;='Painel mensal'!$B$5),K23&lt;&gt;"",K23&lt;=EOMONTH('Painel mensal'!$B$5,0),OR('Painel mensal'!$E$5="Todas",C23='Painel mensal'!$E$5),COUNTIFS($Q$14:$Q$2013,Q23,$K$14:$K$2013,"&gt;"&amp;K23,$K$14:$K$2013,"&lt;="&amp;EOMONTH('Painel mensal'!$B$5,0))=0,COUNTIFS($Q$14:Q23,Q23,$K$14:K23,K23)=1),COUNT($S$13:S22)+1,"")</f>
      </c>
      <c r="T23">
        <f t="shared" si="3"/>
      </c>
    </row>
    <row r="24" spans="1:20" ht="34.5" customHeight="1" x14ac:dyDescent="0.25">
      <c r="A24" s="8"/>
      <c r="B24" s="9"/>
      <c r="C24" s="4"/>
      <c r="D24" s="5"/>
      <c r="E24" s="5"/>
      <c r="F24" s="5"/>
      <c r="G24" s="5"/>
      <c r="H24" s="6"/>
      <c r="I24" s="6"/>
      <c r="J24" s="6"/>
      <c r="K24" s="6"/>
      <c r="L24" s="5"/>
      <c r="M24" s="5"/>
      <c r="N24" s="4"/>
      <c r="O24" s="7">
        <f t="shared" ca="1" si="0"/>
      </c>
      <c r="P24">
        <f t="shared" ca="1" si="1"/>
      </c>
      <c r="Q24">
        <f t="shared" si="2"/>
      </c>
      <c r="R24">
        <f ca="1">IF(OR($Q24="",K24="",K24&gt;$B$5,H24&gt;$B$5,AND(J24&lt;&gt;"",J24&lt;$B$5),AND($F$5&lt;&gt;"Todas",C24&lt;&gt;$F$5)),0,IF(AND(COUNTIFS($Q$14:$Q$2013,Q24,$K$14:$K$2013,"&gt;"&amp;K24,$K$14:$K$2013,"&lt;="&amp;$B$5)=0,COUNTIFS($Q$14:Q24,Q24,$K$14:K24,K24)=1),1,0))</f>
      </c>
      <c r="S24">
        <f ca="1">IF(AND($Q24&lt;&gt;"",H24&lt;&gt;"",H24&lt;=EOMONTH('Painel mensal'!$B$5,0),OR(J24="",J24&gt;='Painel mensal'!$B$5),K24&lt;&gt;"",K24&lt;=EOMONTH('Painel mensal'!$B$5,0),OR('Painel mensal'!$E$5="Todas",C24='Painel mensal'!$E$5),COUNTIFS($Q$14:$Q$2013,Q24,$K$14:$K$2013,"&gt;"&amp;K24,$K$14:$K$2013,"&lt;="&amp;EOMONTH('Painel mensal'!$B$5,0))=0,COUNTIFS($Q$14:Q24,Q24,$K$14:K24,K24)=1),COUNT($S$13:S23)+1,"")</f>
      </c>
      <c r="T24">
        <f t="shared" si="3"/>
      </c>
    </row>
    <row r="25" spans="1:20" ht="34.5" customHeight="1" x14ac:dyDescent="0.25">
      <c r="A25" s="4"/>
      <c r="B25" s="5"/>
      <c r="C25" s="4"/>
      <c r="D25" s="5"/>
      <c r="E25" s="5"/>
      <c r="F25" s="5"/>
      <c r="G25" s="9"/>
      <c r="H25" s="10"/>
      <c r="I25" s="10"/>
      <c r="J25" s="10"/>
      <c r="K25" s="10"/>
      <c r="L25" s="9"/>
      <c r="M25" s="9"/>
      <c r="N25" s="8"/>
      <c r="O25" s="7">
        <f t="shared" ca="1" si="0"/>
      </c>
      <c r="P25">
        <f t="shared" ca="1" si="1"/>
      </c>
      <c r="Q25">
        <f t="shared" si="2"/>
      </c>
      <c r="R25">
        <f ca="1">IF(OR($Q25="",K25="",K25&gt;$B$5,H25&gt;$B$5,AND(J25&lt;&gt;"",J25&lt;$B$5),AND($F$5&lt;&gt;"Todas",C25&lt;&gt;$F$5)),0,IF(AND(COUNTIFS($Q$14:$Q$2013,Q25,$K$14:$K$2013,"&gt;"&amp;K25,$K$14:$K$2013,"&lt;="&amp;$B$5)=0,COUNTIFS($Q$14:Q25,Q25,$K$14:K25,K25)=1),1,0))</f>
      </c>
      <c r="S25">
        <f ca="1">IF(AND($Q25&lt;&gt;"",H25&lt;&gt;"",H25&lt;=EOMONTH('Painel mensal'!$B$5,0),OR(J25="",J25&gt;='Painel mensal'!$B$5),K25&lt;&gt;"",K25&lt;=EOMONTH('Painel mensal'!$B$5,0),OR('Painel mensal'!$E$5="Todas",C25='Painel mensal'!$E$5),COUNTIFS($Q$14:$Q$2013,Q25,$K$14:$K$2013,"&gt;"&amp;K25,$K$14:$K$2013,"&lt;="&amp;EOMONTH('Painel mensal'!$B$5,0))=0,COUNTIFS($Q$14:Q25,Q25,$K$14:K25,K25)=1),COUNT($S$13:S24)+1,"")</f>
      </c>
      <c r="T25">
        <f t="shared" si="3"/>
      </c>
    </row>
    <row r="26" spans="1:20" ht="34.5" customHeight="1" x14ac:dyDescent="0.25">
      <c r="A26" s="8"/>
      <c r="B26" s="9"/>
      <c r="C26" s="4"/>
      <c r="D26" s="5"/>
      <c r="E26" s="5"/>
      <c r="F26" s="5"/>
      <c r="G26" s="5"/>
      <c r="H26" s="6"/>
      <c r="I26" s="6"/>
      <c r="J26" s="6"/>
      <c r="K26" s="6"/>
      <c r="L26" s="5"/>
      <c r="M26" s="5"/>
      <c r="N26" s="4"/>
      <c r="O26" s="7">
        <f t="shared" ca="1" si="0"/>
      </c>
      <c r="P26">
        <f t="shared" ca="1" si="1"/>
      </c>
      <c r="Q26">
        <f t="shared" si="2"/>
      </c>
      <c r="R26">
        <f ca="1">IF(OR($Q26="",K26="",K26&gt;$B$5,H26&gt;$B$5,AND(J26&lt;&gt;"",J26&lt;$B$5),AND($F$5&lt;&gt;"Todas",C26&lt;&gt;$F$5)),0,IF(AND(COUNTIFS($Q$14:$Q$2013,Q26,$K$14:$K$2013,"&gt;"&amp;K26,$K$14:$K$2013,"&lt;="&amp;$B$5)=0,COUNTIFS($Q$14:Q26,Q26,$K$14:K26,K26)=1),1,0))</f>
      </c>
      <c r="S26">
        <f ca="1">IF(AND($Q26&lt;&gt;"",H26&lt;&gt;"",H26&lt;=EOMONTH('Painel mensal'!$B$5,0),OR(J26="",J26&gt;='Painel mensal'!$B$5),K26&lt;&gt;"",K26&lt;=EOMONTH('Painel mensal'!$B$5,0),OR('Painel mensal'!$E$5="Todas",C26='Painel mensal'!$E$5),COUNTIFS($Q$14:$Q$2013,Q26,$K$14:$K$2013,"&gt;"&amp;K26,$K$14:$K$2013,"&lt;="&amp;EOMONTH('Painel mensal'!$B$5,0))=0,COUNTIFS($Q$14:Q26,Q26,$K$14:K26,K26)=1),COUNT($S$13:S25)+1,"")</f>
      </c>
      <c r="T26">
        <f t="shared" si="3"/>
      </c>
    </row>
    <row r="27" spans="1:20" ht="34.5" customHeight="1" x14ac:dyDescent="0.25">
      <c r="A27" s="4"/>
      <c r="B27" s="5"/>
      <c r="C27" s="4"/>
      <c r="D27" s="5"/>
      <c r="E27" s="5"/>
      <c r="F27" s="5"/>
      <c r="G27" s="9"/>
      <c r="H27" s="10"/>
      <c r="I27" s="10"/>
      <c r="J27" s="10"/>
      <c r="K27" s="10"/>
      <c r="L27" s="9"/>
      <c r="M27" s="9"/>
      <c r="N27" s="8"/>
      <c r="O27" s="7">
        <f t="shared" ca="1" si="0"/>
      </c>
      <c r="P27">
        <f t="shared" ca="1" si="1"/>
      </c>
      <c r="Q27">
        <f t="shared" si="2"/>
      </c>
      <c r="R27">
        <f ca="1">IF(OR($Q27="",K27="",K27&gt;$B$5,H27&gt;$B$5,AND(J27&lt;&gt;"",J27&lt;$B$5),AND($F$5&lt;&gt;"Todas",C27&lt;&gt;$F$5)),0,IF(AND(COUNTIFS($Q$14:$Q$2013,Q27,$K$14:$K$2013,"&gt;"&amp;K27,$K$14:$K$2013,"&lt;="&amp;$B$5)=0,COUNTIFS($Q$14:Q27,Q27,$K$14:K27,K27)=1),1,0))</f>
      </c>
      <c r="S27">
        <f ca="1">IF(AND($Q27&lt;&gt;"",H27&lt;&gt;"",H27&lt;=EOMONTH('Painel mensal'!$B$5,0),OR(J27="",J27&gt;='Painel mensal'!$B$5),K27&lt;&gt;"",K27&lt;=EOMONTH('Painel mensal'!$B$5,0),OR('Painel mensal'!$E$5="Todas",C27='Painel mensal'!$E$5),COUNTIFS($Q$14:$Q$2013,Q27,$K$14:$K$2013,"&gt;"&amp;K27,$K$14:$K$2013,"&lt;="&amp;EOMONTH('Painel mensal'!$B$5,0))=0,COUNTIFS($Q$14:Q27,Q27,$K$14:K27,K27)=1),COUNT($S$13:S26)+1,"")</f>
      </c>
      <c r="T27">
        <f t="shared" si="3"/>
      </c>
    </row>
    <row r="28" spans="1:20" ht="34.5" customHeight="1" x14ac:dyDescent="0.25">
      <c r="A28" s="8"/>
      <c r="B28" s="9"/>
      <c r="C28" s="4"/>
      <c r="D28" s="5"/>
      <c r="E28" s="5"/>
      <c r="F28" s="5"/>
      <c r="G28" s="5"/>
      <c r="H28" s="6"/>
      <c r="I28" s="6"/>
      <c r="J28" s="6"/>
      <c r="K28" s="6"/>
      <c r="L28" s="5"/>
      <c r="M28" s="5"/>
      <c r="N28" s="4"/>
      <c r="O28" s="7">
        <f t="shared" ca="1" si="0"/>
      </c>
      <c r="P28">
        <f t="shared" ca="1" si="1"/>
      </c>
      <c r="Q28">
        <f t="shared" si="2"/>
      </c>
      <c r="R28">
        <f ca="1">IF(OR($Q28="",K28="",K28&gt;$B$5,H28&gt;$B$5,AND(J28&lt;&gt;"",J28&lt;$B$5),AND($F$5&lt;&gt;"Todas",C28&lt;&gt;$F$5)),0,IF(AND(COUNTIFS($Q$14:$Q$2013,Q28,$K$14:$K$2013,"&gt;"&amp;K28,$K$14:$K$2013,"&lt;="&amp;$B$5)=0,COUNTIFS($Q$14:Q28,Q28,$K$14:K28,K28)=1),1,0))</f>
      </c>
      <c r="S28">
        <f ca="1">IF(AND($Q28&lt;&gt;"",H28&lt;&gt;"",H28&lt;=EOMONTH('Painel mensal'!$B$5,0),OR(J28="",J28&gt;='Painel mensal'!$B$5),K28&lt;&gt;"",K28&lt;=EOMONTH('Painel mensal'!$B$5,0),OR('Painel mensal'!$E$5="Todas",C28='Painel mensal'!$E$5),COUNTIFS($Q$14:$Q$2013,Q28,$K$14:$K$2013,"&gt;"&amp;K28,$K$14:$K$2013,"&lt;="&amp;EOMONTH('Painel mensal'!$B$5,0))=0,COUNTIFS($Q$14:Q28,Q28,$K$14:K28,K28)=1),COUNT($S$13:S27)+1,"")</f>
      </c>
      <c r="T28">
        <f t="shared" si="3"/>
      </c>
    </row>
    <row r="29" spans="1:20" ht="34.5" customHeight="1" x14ac:dyDescent="0.25">
      <c r="A29" s="4"/>
      <c r="B29" s="4"/>
      <c r="C29" s="4"/>
      <c r="D29" s="5"/>
      <c r="E29" s="5"/>
      <c r="F29" s="5"/>
      <c r="G29" s="9"/>
      <c r="H29" s="10"/>
      <c r="I29" s="10"/>
      <c r="J29" s="10"/>
      <c r="K29" s="10"/>
      <c r="L29" s="9"/>
      <c r="M29" s="9"/>
      <c r="N29" s="8"/>
      <c r="O29" s="7">
        <f t="shared" ca="1" si="0"/>
      </c>
      <c r="P29">
        <f t="shared" ca="1" si="1"/>
      </c>
      <c r="Q29">
        <f t="shared" si="2"/>
      </c>
      <c r="R29">
        <f ca="1">IF(OR($Q29="",K29="",K29&gt;$B$5,H29&gt;$B$5,AND(J29&lt;&gt;"",J29&lt;$B$5),AND($F$5&lt;&gt;"Todas",C29&lt;&gt;$F$5)),0,IF(AND(COUNTIFS($Q$14:$Q$2013,Q29,$K$14:$K$2013,"&gt;"&amp;K29,$K$14:$K$2013,"&lt;="&amp;$B$5)=0,COUNTIFS($Q$14:Q29,Q29,$K$14:K29,K29)=1),1,0))</f>
      </c>
      <c r="S29">
        <f ca="1">IF(AND($Q29&lt;&gt;"",H29&lt;&gt;"",H29&lt;=EOMONTH('Painel mensal'!$B$5,0),OR(J29="",J29&gt;='Painel mensal'!$B$5),K29&lt;&gt;"",K29&lt;=EOMONTH('Painel mensal'!$B$5,0),OR('Painel mensal'!$E$5="Todas",C29='Painel mensal'!$E$5),COUNTIFS($Q$14:$Q$2013,Q29,$K$14:$K$2013,"&gt;"&amp;K29,$K$14:$K$2013,"&lt;="&amp;EOMONTH('Painel mensal'!$B$5,0))=0,COUNTIFS($Q$14:Q29,Q29,$K$14:K29,K29)=1),COUNT($S$13:S28)+1,"")</f>
      </c>
      <c r="T29">
        <f t="shared" si="3"/>
      </c>
    </row>
    <row r="30" spans="1:20" ht="34.5" customHeight="1" x14ac:dyDescent="0.25">
      <c r="A30" s="4"/>
      <c r="B30" s="5"/>
      <c r="C30" s="4"/>
      <c r="D30" s="5"/>
      <c r="E30" s="5"/>
      <c r="F30" s="5"/>
      <c r="G30" s="5"/>
      <c r="H30" s="6"/>
      <c r="I30" s="6"/>
      <c r="J30" s="6"/>
      <c r="K30" s="6"/>
      <c r="L30" s="5"/>
      <c r="M30" s="5"/>
      <c r="N30" s="4"/>
      <c r="O30" s="7">
        <f t="shared" ca="1" si="0"/>
      </c>
      <c r="P30">
        <f t="shared" ca="1" si="1"/>
      </c>
      <c r="Q30">
        <f t="shared" si="2"/>
      </c>
      <c r="R30">
        <f ca="1">IF(OR($Q30="",K30="",K30&gt;$B$5,H30&gt;$B$5,AND(J30&lt;&gt;"",J30&lt;$B$5),AND($F$5&lt;&gt;"Todas",C30&lt;&gt;$F$5)),0,IF(AND(COUNTIFS($Q$14:$Q$2013,Q30,$K$14:$K$2013,"&gt;"&amp;K30,$K$14:$K$2013,"&lt;="&amp;$B$5)=0,COUNTIFS($Q$14:Q30,Q30,$K$14:K30,K30)=1),1,0))</f>
      </c>
      <c r="S30">
        <f ca="1">IF(AND($Q30&lt;&gt;"",H30&lt;&gt;"",H30&lt;=EOMONTH('Painel mensal'!$B$5,0),OR(J30="",J30&gt;='Painel mensal'!$B$5),K30&lt;&gt;"",K30&lt;=EOMONTH('Painel mensal'!$B$5,0),OR('Painel mensal'!$E$5="Todas",C30='Painel mensal'!$E$5),COUNTIFS($Q$14:$Q$2013,Q30,$K$14:$K$2013,"&gt;"&amp;K30,$K$14:$K$2013,"&lt;="&amp;EOMONTH('Painel mensal'!$B$5,0))=0,COUNTIFS($Q$14:Q30,Q30,$K$14:K30,K30)=1),COUNT($S$13:S29)+1,"")</f>
      </c>
      <c r="T30">
        <f t="shared" si="3"/>
      </c>
    </row>
    <row r="31" spans="1:20" ht="34.5" customHeight="1" x14ac:dyDescent="0.25">
      <c r="A31" s="8"/>
      <c r="B31" s="9"/>
      <c r="C31" s="8"/>
      <c r="D31" s="9"/>
      <c r="E31" s="9"/>
      <c r="F31" s="9"/>
      <c r="G31" s="9"/>
      <c r="H31" s="10"/>
      <c r="I31" s="10"/>
      <c r="J31" s="10"/>
      <c r="K31" s="10"/>
      <c r="L31" s="9"/>
      <c r="M31" s="9"/>
      <c r="N31" s="8"/>
      <c r="O31" s="7">
        <f t="shared" ca="1" si="0"/>
      </c>
      <c r="P31">
        <f t="shared" ca="1" si="1"/>
      </c>
      <c r="Q31">
        <f t="shared" si="2"/>
      </c>
      <c r="R31">
        <f ca="1">IF(OR($Q31="",K31="",K31&gt;$B$5,H31&gt;$B$5,AND(J31&lt;&gt;"",J31&lt;$B$5),AND($F$5&lt;&gt;"Todas",C31&lt;&gt;$F$5)),0,IF(AND(COUNTIFS($Q$14:$Q$2013,Q31,$K$14:$K$2013,"&gt;"&amp;K31,$K$14:$K$2013,"&lt;="&amp;$B$5)=0,COUNTIFS($Q$14:Q31,Q31,$K$14:K31,K31)=1),1,0))</f>
      </c>
      <c r="S31">
        <f ca="1">IF(AND($Q31&lt;&gt;"",H31&lt;&gt;"",H31&lt;=EOMONTH('Painel mensal'!$B$5,0),OR(J31="",J31&gt;='Painel mensal'!$B$5),K31&lt;&gt;"",K31&lt;=EOMONTH('Painel mensal'!$B$5,0),OR('Painel mensal'!$E$5="Todas",C31='Painel mensal'!$E$5),COUNTIFS($Q$14:$Q$2013,Q31,$K$14:$K$2013,"&gt;"&amp;K31,$K$14:$K$2013,"&lt;="&amp;EOMONTH('Painel mensal'!$B$5,0))=0,COUNTIFS($Q$14:Q31,Q31,$K$14:K31,K31)=1),COUNT($S$13:S30)+1,"")</f>
      </c>
      <c r="T31">
        <f t="shared" si="3"/>
      </c>
    </row>
    <row r="32" spans="1:20" ht="34.5" customHeight="1" x14ac:dyDescent="0.25">
      <c r="A32" s="4"/>
      <c r="B32" s="5"/>
      <c r="C32" s="4"/>
      <c r="D32" s="5"/>
      <c r="E32" s="5"/>
      <c r="F32" s="5"/>
      <c r="G32" s="5"/>
      <c r="H32" s="6"/>
      <c r="I32" s="6"/>
      <c r="J32" s="6"/>
      <c r="K32" s="6"/>
      <c r="L32" s="5"/>
      <c r="M32" s="5"/>
      <c r="N32" s="4"/>
      <c r="O32" s="7">
        <f t="shared" ca="1" si="0"/>
      </c>
      <c r="P32">
        <f t="shared" ca="1" si="1"/>
      </c>
      <c r="Q32">
        <f t="shared" si="2"/>
      </c>
      <c r="R32">
        <f ca="1">IF(OR($Q32="",K32="",K32&gt;$B$5,H32&gt;$B$5,AND(J32&lt;&gt;"",J32&lt;$B$5),AND($F$5&lt;&gt;"Todas",C32&lt;&gt;$F$5)),0,IF(AND(COUNTIFS($Q$14:$Q$2013,Q32,$K$14:$K$2013,"&gt;"&amp;K32,$K$14:$K$2013,"&lt;="&amp;$B$5)=0,COUNTIFS($Q$14:Q32,Q32,$K$14:K32,K32)=1),1,0))</f>
      </c>
      <c r="S32">
        <f ca="1">IF(AND($Q32&lt;&gt;"",H32&lt;&gt;"",H32&lt;=EOMONTH('Painel mensal'!$B$5,0),OR(J32="",J32&gt;='Painel mensal'!$B$5),K32&lt;&gt;"",K32&lt;=EOMONTH('Painel mensal'!$B$5,0),OR('Painel mensal'!$E$5="Todas",C32='Painel mensal'!$E$5),COUNTIFS($Q$14:$Q$2013,Q32,$K$14:$K$2013,"&gt;"&amp;K32,$K$14:$K$2013,"&lt;="&amp;EOMONTH('Painel mensal'!$B$5,0))=0,COUNTIFS($Q$14:Q32,Q32,$K$14:K32,K32)=1),COUNT($S$13:S31)+1,"")</f>
      </c>
      <c r="T32">
        <f t="shared" si="3"/>
      </c>
    </row>
    <row r="33" spans="1:20" ht="34.5" customHeight="1" x14ac:dyDescent="0.25">
      <c r="A33" s="8"/>
      <c r="B33" s="9"/>
      <c r="C33" s="8"/>
      <c r="D33" s="9"/>
      <c r="E33" s="9"/>
      <c r="F33" s="9"/>
      <c r="G33" s="9"/>
      <c r="H33" s="10"/>
      <c r="I33" s="10"/>
      <c r="J33" s="10"/>
      <c r="K33" s="10"/>
      <c r="L33" s="9"/>
      <c r="M33" s="9"/>
      <c r="N33" s="8"/>
      <c r="O33" s="7">
        <f t="shared" ca="1" si="0"/>
      </c>
      <c r="P33">
        <f t="shared" ca="1" si="1"/>
      </c>
      <c r="Q33">
        <f t="shared" si="2"/>
      </c>
      <c r="R33">
        <f ca="1">IF(OR($Q33="",K33="",K33&gt;$B$5,H33&gt;$B$5,AND(J33&lt;&gt;"",J33&lt;$B$5),AND($F$5&lt;&gt;"Todas",C33&lt;&gt;$F$5)),0,IF(AND(COUNTIFS($Q$14:$Q$2013,Q33,$K$14:$K$2013,"&gt;"&amp;K33,$K$14:$K$2013,"&lt;="&amp;$B$5)=0,COUNTIFS($Q$14:Q33,Q33,$K$14:K33,K33)=1),1,0))</f>
      </c>
      <c r="S33">
        <f ca="1">IF(AND($Q33&lt;&gt;"",H33&lt;&gt;"",H33&lt;=EOMONTH('Painel mensal'!$B$5,0),OR(J33="",J33&gt;='Painel mensal'!$B$5),K33&lt;&gt;"",K33&lt;=EOMONTH('Painel mensal'!$B$5,0),OR('Painel mensal'!$E$5="Todas",C33='Painel mensal'!$E$5),COUNTIFS($Q$14:$Q$2013,Q33,$K$14:$K$2013,"&gt;"&amp;K33,$K$14:$K$2013,"&lt;="&amp;EOMONTH('Painel mensal'!$B$5,0))=0,COUNTIFS($Q$14:Q33,Q33,$K$14:K33,K33)=1),COUNT($S$13:S32)+1,"")</f>
      </c>
      <c r="T33">
        <f t="shared" si="3"/>
      </c>
    </row>
    <row r="34" spans="1:20" ht="34.5" customHeight="1" x14ac:dyDescent="0.25">
      <c r="A34" s="4"/>
      <c r="B34" s="5"/>
      <c r="C34" s="4"/>
      <c r="D34" s="5"/>
      <c r="E34" s="5"/>
      <c r="F34" s="5"/>
      <c r="G34" s="5"/>
      <c r="H34" s="6"/>
      <c r="I34" s="6"/>
      <c r="J34" s="6"/>
      <c r="K34" s="6"/>
      <c r="L34" s="5"/>
      <c r="M34" s="5"/>
      <c r="N34" s="4"/>
      <c r="O34" s="7">
        <f t="shared" ca="1" si="0"/>
      </c>
      <c r="P34">
        <f t="shared" ca="1" si="1"/>
      </c>
      <c r="Q34">
        <f t="shared" si="2"/>
      </c>
      <c r="R34">
        <f ca="1">IF(OR($Q34="",K34="",K34&gt;$B$5,H34&gt;$B$5,AND(J34&lt;&gt;"",J34&lt;$B$5),AND($F$5&lt;&gt;"Todas",C34&lt;&gt;$F$5)),0,IF(AND(COUNTIFS($Q$14:$Q$2013,Q34,$K$14:$K$2013,"&gt;"&amp;K34,$K$14:$K$2013,"&lt;="&amp;$B$5)=0,COUNTIFS($Q$14:Q34,Q34,$K$14:K34,K34)=1),1,0))</f>
      </c>
      <c r="S34">
        <f ca="1">IF(AND($Q34&lt;&gt;"",H34&lt;&gt;"",H34&lt;=EOMONTH('Painel mensal'!$B$5,0),OR(J34="",J34&gt;='Painel mensal'!$B$5),K34&lt;&gt;"",K34&lt;=EOMONTH('Painel mensal'!$B$5,0),OR('Painel mensal'!$E$5="Todas",C34='Painel mensal'!$E$5),COUNTIFS($Q$14:$Q$2013,Q34,$K$14:$K$2013,"&gt;"&amp;K34,$K$14:$K$2013,"&lt;="&amp;EOMONTH('Painel mensal'!$B$5,0))=0,COUNTIFS($Q$14:Q34,Q34,$K$14:K34,K34)=1),COUNT($S$13:S33)+1,"")</f>
      </c>
      <c r="T34">
        <f t="shared" si="3"/>
      </c>
    </row>
    <row r="35" spans="1:20" ht="34.5" customHeight="1" x14ac:dyDescent="0.25">
      <c r="A35" s="8"/>
      <c r="B35" s="9"/>
      <c r="C35" s="8"/>
      <c r="D35" s="9"/>
      <c r="E35" s="9"/>
      <c r="F35" s="9"/>
      <c r="G35" s="9"/>
      <c r="H35" s="10"/>
      <c r="I35" s="10"/>
      <c r="J35" s="10"/>
      <c r="K35" s="10"/>
      <c r="L35" s="9"/>
      <c r="M35" s="9"/>
      <c r="N35" s="8"/>
      <c r="O35" s="7">
        <f t="shared" ca="1" si="0"/>
      </c>
      <c r="P35">
        <f t="shared" ca="1" si="1"/>
      </c>
      <c r="Q35">
        <f t="shared" si="2"/>
      </c>
      <c r="R35">
        <f ca="1">IF(OR($Q35="",K35="",K35&gt;$B$5,H35&gt;$B$5,AND(J35&lt;&gt;"",J35&lt;$B$5),AND($F$5&lt;&gt;"Todas",C35&lt;&gt;$F$5)),0,IF(AND(COUNTIFS($Q$14:$Q$2013,Q35,$K$14:$K$2013,"&gt;"&amp;K35,$K$14:$K$2013,"&lt;="&amp;$B$5)=0,COUNTIFS($Q$14:Q35,Q35,$K$14:K35,K35)=1),1,0))</f>
      </c>
      <c r="S35">
        <f ca="1">IF(AND($Q35&lt;&gt;"",H35&lt;&gt;"",H35&lt;=EOMONTH('Painel mensal'!$B$5,0),OR(J35="",J35&gt;='Painel mensal'!$B$5),K35&lt;&gt;"",K35&lt;=EOMONTH('Painel mensal'!$B$5,0),OR('Painel mensal'!$E$5="Todas",C35='Painel mensal'!$E$5),COUNTIFS($Q$14:$Q$2013,Q35,$K$14:$K$2013,"&gt;"&amp;K35,$K$14:$K$2013,"&lt;="&amp;EOMONTH('Painel mensal'!$B$5,0))=0,COUNTIFS($Q$14:Q35,Q35,$K$14:K35,K35)=1),COUNT($S$13:S34)+1,"")</f>
      </c>
      <c r="T35">
        <f t="shared" si="3"/>
      </c>
    </row>
    <row r="36" spans="1:20" ht="34.5" customHeight="1" x14ac:dyDescent="0.25">
      <c r="A36" s="4"/>
      <c r="B36" s="5"/>
      <c r="C36" s="4"/>
      <c r="D36" s="5"/>
      <c r="E36" s="5"/>
      <c r="F36" s="5"/>
      <c r="G36" s="5"/>
      <c r="H36" s="6"/>
      <c r="I36" s="6"/>
      <c r="J36" s="6"/>
      <c r="K36" s="6"/>
      <c r="L36" s="5"/>
      <c r="M36" s="5"/>
      <c r="N36" s="4"/>
      <c r="O36" s="7">
        <f t="shared" ca="1" si="0"/>
      </c>
      <c r="P36">
        <f t="shared" ca="1" si="1"/>
      </c>
      <c r="Q36">
        <f t="shared" si="2"/>
      </c>
      <c r="R36">
        <f ca="1">IF(OR($Q36="",K36="",K36&gt;$B$5,H36&gt;$B$5,AND(J36&lt;&gt;"",J36&lt;$B$5),AND($F$5&lt;&gt;"Todas",C36&lt;&gt;$F$5)),0,IF(AND(COUNTIFS($Q$14:$Q$2013,Q36,$K$14:$K$2013,"&gt;"&amp;K36,$K$14:$K$2013,"&lt;="&amp;$B$5)=0,COUNTIFS($Q$14:Q36,Q36,$K$14:K36,K36)=1),1,0))</f>
      </c>
      <c r="S36">
        <f ca="1">IF(AND($Q36&lt;&gt;"",H36&lt;&gt;"",H36&lt;=EOMONTH('Painel mensal'!$B$5,0),OR(J36="",J36&gt;='Painel mensal'!$B$5),K36&lt;&gt;"",K36&lt;=EOMONTH('Painel mensal'!$B$5,0),OR('Painel mensal'!$E$5="Todas",C36='Painel mensal'!$E$5),COUNTIFS($Q$14:$Q$2013,Q36,$K$14:$K$2013,"&gt;"&amp;K36,$K$14:$K$2013,"&lt;="&amp;EOMONTH('Painel mensal'!$B$5,0))=0,COUNTIFS($Q$14:Q36,Q36,$K$14:K36,K36)=1),COUNT($S$13:S35)+1,"")</f>
      </c>
      <c r="T36">
        <f t="shared" si="3"/>
      </c>
    </row>
    <row r="37" spans="1:20" ht="34.5" customHeight="1" x14ac:dyDescent="0.25">
      <c r="A37" s="8"/>
      <c r="B37" s="9"/>
      <c r="C37" s="8"/>
      <c r="D37" s="9"/>
      <c r="E37" s="9"/>
      <c r="F37" s="9"/>
      <c r="G37" s="9"/>
      <c r="H37" s="10"/>
      <c r="I37" s="10"/>
      <c r="J37" s="10"/>
      <c r="K37" s="10"/>
      <c r="L37" s="9"/>
      <c r="M37" s="9"/>
      <c r="N37" s="8"/>
      <c r="O37" s="7">
        <f t="shared" ca="1" si="0"/>
      </c>
      <c r="P37">
        <f t="shared" ca="1" si="1"/>
      </c>
      <c r="Q37">
        <f t="shared" si="2"/>
      </c>
      <c r="R37">
        <f ca="1">IF(OR($Q37="",K37="",K37&gt;$B$5,H37&gt;$B$5,AND(J37&lt;&gt;"",J37&lt;$B$5),AND($F$5&lt;&gt;"Todas",C37&lt;&gt;$F$5)),0,IF(AND(COUNTIFS($Q$14:$Q$2013,Q37,$K$14:$K$2013,"&gt;"&amp;K37,$K$14:$K$2013,"&lt;="&amp;$B$5)=0,COUNTIFS($Q$14:Q37,Q37,$K$14:K37,K37)=1),1,0))</f>
      </c>
      <c r="S37">
        <f ca="1">IF(AND($Q37&lt;&gt;"",H37&lt;&gt;"",H37&lt;=EOMONTH('Painel mensal'!$B$5,0),OR(J37="",J37&gt;='Painel mensal'!$B$5),K37&lt;&gt;"",K37&lt;=EOMONTH('Painel mensal'!$B$5,0),OR('Painel mensal'!$E$5="Todas",C37='Painel mensal'!$E$5),COUNTIFS($Q$14:$Q$2013,Q37,$K$14:$K$2013,"&gt;"&amp;K37,$K$14:$K$2013,"&lt;="&amp;EOMONTH('Painel mensal'!$B$5,0))=0,COUNTIFS($Q$14:Q37,Q37,$K$14:K37,K37)=1),COUNT($S$13:S36)+1,"")</f>
      </c>
      <c r="T37">
        <f t="shared" si="3"/>
      </c>
    </row>
    <row r="38" spans="1:20" ht="34.5" customHeight="1" x14ac:dyDescent="0.25">
      <c r="A38" s="4"/>
      <c r="B38" s="5"/>
      <c r="C38" s="4"/>
      <c r="D38" s="5"/>
      <c r="E38" s="5"/>
      <c r="F38" s="5"/>
      <c r="G38" s="5"/>
      <c r="H38" s="6"/>
      <c r="I38" s="6"/>
      <c r="J38" s="6"/>
      <c r="K38" s="6"/>
      <c r="L38" s="5"/>
      <c r="M38" s="5"/>
      <c r="N38" s="4"/>
      <c r="O38" s="7">
        <f t="shared" ca="1" si="0"/>
      </c>
      <c r="P38">
        <f t="shared" ca="1" si="1"/>
      </c>
      <c r="Q38">
        <f t="shared" si="2"/>
      </c>
      <c r="R38">
        <f ca="1">IF(OR($Q38="",K38="",K38&gt;$B$5,H38&gt;$B$5,AND(J38&lt;&gt;"",J38&lt;$B$5),AND($F$5&lt;&gt;"Todas",C38&lt;&gt;$F$5)),0,IF(AND(COUNTIFS($Q$14:$Q$2013,Q38,$K$14:$K$2013,"&gt;"&amp;K38,$K$14:$K$2013,"&lt;="&amp;$B$5)=0,COUNTIFS($Q$14:Q38,Q38,$K$14:K38,K38)=1),1,0))</f>
      </c>
      <c r="S38">
        <f ca="1">IF(AND($Q38&lt;&gt;"",H38&lt;&gt;"",H38&lt;=EOMONTH('Painel mensal'!$B$5,0),OR(J38="",J38&gt;='Painel mensal'!$B$5),K38&lt;&gt;"",K38&lt;=EOMONTH('Painel mensal'!$B$5,0),OR('Painel mensal'!$E$5="Todas",C38='Painel mensal'!$E$5),COUNTIFS($Q$14:$Q$2013,Q38,$K$14:$K$2013,"&gt;"&amp;K38,$K$14:$K$2013,"&lt;="&amp;EOMONTH('Painel mensal'!$B$5,0))=0,COUNTIFS($Q$14:Q38,Q38,$K$14:K38,K38)=1),COUNT($S$13:S37)+1,"")</f>
      </c>
      <c r="T38">
        <f t="shared" si="3"/>
      </c>
    </row>
    <row r="39" spans="1:20" ht="34.5" customHeight="1" x14ac:dyDescent="0.25">
      <c r="A39" s="8"/>
      <c r="B39" s="9"/>
      <c r="C39" s="8"/>
      <c r="D39" s="9"/>
      <c r="E39" s="9"/>
      <c r="F39" s="9"/>
      <c r="G39" s="9"/>
      <c r="H39" s="10"/>
      <c r="I39" s="10"/>
      <c r="J39" s="10"/>
      <c r="K39" s="10"/>
      <c r="L39" s="9"/>
      <c r="M39" s="9"/>
      <c r="N39" s="8"/>
      <c r="O39" s="7">
        <f t="shared" ca="1" si="0"/>
      </c>
      <c r="P39">
        <f t="shared" ca="1" si="1"/>
      </c>
      <c r="Q39">
        <f t="shared" si="2"/>
      </c>
      <c r="R39">
        <f ca="1">IF(OR($Q39="",K39="",K39&gt;$B$5,H39&gt;$B$5,AND(J39&lt;&gt;"",J39&lt;$B$5),AND($F$5&lt;&gt;"Todas",C39&lt;&gt;$F$5)),0,IF(AND(COUNTIFS($Q$14:$Q$2013,Q39,$K$14:$K$2013,"&gt;"&amp;K39,$K$14:$K$2013,"&lt;="&amp;$B$5)=0,COUNTIFS($Q$14:Q39,Q39,$K$14:K39,K39)=1),1,0))</f>
      </c>
      <c r="S39">
        <f ca="1">IF(AND($Q39&lt;&gt;"",H39&lt;&gt;"",H39&lt;=EOMONTH('Painel mensal'!$B$5,0),OR(J39="",J39&gt;='Painel mensal'!$B$5),K39&lt;&gt;"",K39&lt;=EOMONTH('Painel mensal'!$B$5,0),OR('Painel mensal'!$E$5="Todas",C39='Painel mensal'!$E$5),COUNTIFS($Q$14:$Q$2013,Q39,$K$14:$K$2013,"&gt;"&amp;K39,$K$14:$K$2013,"&lt;="&amp;EOMONTH('Painel mensal'!$B$5,0))=0,COUNTIFS($Q$14:Q39,Q39,$K$14:K39,K39)=1),COUNT($S$13:S38)+1,"")</f>
      </c>
      <c r="T39">
        <f t="shared" si="3"/>
      </c>
    </row>
    <row r="40" spans="1:20" ht="34.5" customHeight="1" x14ac:dyDescent="0.25">
      <c r="A40" s="4"/>
      <c r="B40" s="5"/>
      <c r="C40" s="4"/>
      <c r="D40" s="5"/>
      <c r="E40" s="5"/>
      <c r="F40" s="5"/>
      <c r="G40" s="5"/>
      <c r="H40" s="6"/>
      <c r="I40" s="6"/>
      <c r="J40" s="6"/>
      <c r="K40" s="6"/>
      <c r="L40" s="5"/>
      <c r="M40" s="5"/>
      <c r="N40" s="4"/>
      <c r="O40" s="7">
        <f t="shared" ca="1" si="0"/>
      </c>
      <c r="P40">
        <f t="shared" ca="1" si="1"/>
      </c>
      <c r="Q40">
        <f t="shared" si="2"/>
      </c>
      <c r="R40">
        <f ca="1">IF(OR($Q40="",K40="",K40&gt;$B$5,H40&gt;$B$5,AND(J40&lt;&gt;"",J40&lt;$B$5),AND($F$5&lt;&gt;"Todas",C40&lt;&gt;$F$5)),0,IF(AND(COUNTIFS($Q$14:$Q$2013,Q40,$K$14:$K$2013,"&gt;"&amp;K40,$K$14:$K$2013,"&lt;="&amp;$B$5)=0,COUNTIFS($Q$14:Q40,Q40,$K$14:K40,K40)=1),1,0))</f>
      </c>
      <c r="S40">
        <f ca="1">IF(AND($Q40&lt;&gt;"",H40&lt;&gt;"",H40&lt;=EOMONTH('Painel mensal'!$B$5,0),OR(J40="",J40&gt;='Painel mensal'!$B$5),K40&lt;&gt;"",K40&lt;=EOMONTH('Painel mensal'!$B$5,0),OR('Painel mensal'!$E$5="Todas",C40='Painel mensal'!$E$5),COUNTIFS($Q$14:$Q$2013,Q40,$K$14:$K$2013,"&gt;"&amp;K40,$K$14:$K$2013,"&lt;="&amp;EOMONTH('Painel mensal'!$B$5,0))=0,COUNTIFS($Q$14:Q40,Q40,$K$14:K40,K40)=1),COUNT($S$13:S39)+1,"")</f>
      </c>
      <c r="T40">
        <f t="shared" si="3"/>
      </c>
    </row>
    <row r="41" spans="1:20" ht="34.5" customHeight="1" x14ac:dyDescent="0.25">
      <c r="A41" s="8"/>
      <c r="B41" s="9"/>
      <c r="C41" s="8"/>
      <c r="D41" s="9"/>
      <c r="E41" s="9"/>
      <c r="F41" s="9"/>
      <c r="G41" s="9"/>
      <c r="H41" s="10"/>
      <c r="I41" s="10"/>
      <c r="J41" s="10"/>
      <c r="K41" s="10"/>
      <c r="L41" s="9"/>
      <c r="M41" s="9"/>
      <c r="N41" s="8"/>
      <c r="O41" s="7">
        <f t="shared" ca="1" si="0"/>
      </c>
      <c r="P41">
        <f t="shared" ca="1" si="1"/>
      </c>
      <c r="Q41">
        <f t="shared" si="2"/>
      </c>
      <c r="R41">
        <f ca="1">IF(OR($Q41="",K41="",K41&gt;$B$5,H41&gt;$B$5,AND(J41&lt;&gt;"",J41&lt;$B$5),AND($F$5&lt;&gt;"Todas",C41&lt;&gt;$F$5)),0,IF(AND(COUNTIFS($Q$14:$Q$2013,Q41,$K$14:$K$2013,"&gt;"&amp;K41,$K$14:$K$2013,"&lt;="&amp;$B$5)=0,COUNTIFS($Q$14:Q41,Q41,$K$14:K41,K41)=1),1,0))</f>
      </c>
      <c r="S41">
        <f ca="1">IF(AND($Q41&lt;&gt;"",H41&lt;&gt;"",H41&lt;=EOMONTH('Painel mensal'!$B$5,0),OR(J41="",J41&gt;='Painel mensal'!$B$5),K41&lt;&gt;"",K41&lt;=EOMONTH('Painel mensal'!$B$5,0),OR('Painel mensal'!$E$5="Todas",C41='Painel mensal'!$E$5),COUNTIFS($Q$14:$Q$2013,Q41,$K$14:$K$2013,"&gt;"&amp;K41,$K$14:$K$2013,"&lt;="&amp;EOMONTH('Painel mensal'!$B$5,0))=0,COUNTIFS($Q$14:Q41,Q41,$K$14:K41,K41)=1),COUNT($S$13:S40)+1,"")</f>
      </c>
      <c r="T41">
        <f t="shared" si="3"/>
      </c>
    </row>
    <row r="42" spans="1:20" ht="34.5" customHeight="1" x14ac:dyDescent="0.25">
      <c r="A42" s="4"/>
      <c r="B42" s="5"/>
      <c r="C42" s="4"/>
      <c r="D42" s="5"/>
      <c r="E42" s="5"/>
      <c r="F42" s="5"/>
      <c r="G42" s="5"/>
      <c r="H42" s="6"/>
      <c r="I42" s="6"/>
      <c r="J42" s="6"/>
      <c r="K42" s="6"/>
      <c r="L42" s="5"/>
      <c r="M42" s="5"/>
      <c r="N42" s="4"/>
      <c r="O42" s="7">
        <f t="shared" ca="1" si="0"/>
      </c>
      <c r="P42">
        <f t="shared" ca="1" si="1"/>
      </c>
      <c r="Q42">
        <f t="shared" si="2"/>
      </c>
      <c r="R42">
        <f ca="1">IF(OR($Q42="",K42="",K42&gt;$B$5,H42&gt;$B$5,AND(J42&lt;&gt;"",J42&lt;$B$5),AND($F$5&lt;&gt;"Todas",C42&lt;&gt;$F$5)),0,IF(AND(COUNTIFS($Q$14:$Q$2013,Q42,$K$14:$K$2013,"&gt;"&amp;K42,$K$14:$K$2013,"&lt;="&amp;$B$5)=0,COUNTIFS($Q$14:Q42,Q42,$K$14:K42,K42)=1),1,0))</f>
      </c>
      <c r="S42">
        <f ca="1">IF(AND($Q42&lt;&gt;"",H42&lt;&gt;"",H42&lt;=EOMONTH('Painel mensal'!$B$5,0),OR(J42="",J42&gt;='Painel mensal'!$B$5),K42&lt;&gt;"",K42&lt;=EOMONTH('Painel mensal'!$B$5,0),OR('Painel mensal'!$E$5="Todas",C42='Painel mensal'!$E$5),COUNTIFS($Q$14:$Q$2013,Q42,$K$14:$K$2013,"&gt;"&amp;K42,$K$14:$K$2013,"&lt;="&amp;EOMONTH('Painel mensal'!$B$5,0))=0,COUNTIFS($Q$14:Q42,Q42,$K$14:K42,K42)=1),COUNT($S$13:S41)+1,"")</f>
      </c>
      <c r="T42">
        <f t="shared" si="3"/>
      </c>
    </row>
    <row r="43" spans="1:20" ht="34.5" customHeight="1" x14ac:dyDescent="0.25">
      <c r="A43" s="8"/>
      <c r="B43" s="9"/>
      <c r="C43" s="8"/>
      <c r="D43" s="9"/>
      <c r="E43" s="9"/>
      <c r="F43" s="9"/>
      <c r="G43" s="9"/>
      <c r="H43" s="10"/>
      <c r="I43" s="10"/>
      <c r="J43" s="10"/>
      <c r="K43" s="10"/>
      <c r="L43" s="9"/>
      <c r="M43" s="9"/>
      <c r="N43" s="8"/>
      <c r="O43" s="7">
        <f t="shared" ca="1" si="0"/>
      </c>
      <c r="P43">
        <f t="shared" ca="1" si="1"/>
      </c>
      <c r="Q43">
        <f t="shared" si="2"/>
      </c>
      <c r="R43">
        <f ca="1">IF(OR($Q43="",K43="",K43&gt;$B$5,H43&gt;$B$5,AND(J43&lt;&gt;"",J43&lt;$B$5),AND($F$5&lt;&gt;"Todas",C43&lt;&gt;$F$5)),0,IF(AND(COUNTIFS($Q$14:$Q$2013,Q43,$K$14:$K$2013,"&gt;"&amp;K43,$K$14:$K$2013,"&lt;="&amp;$B$5)=0,COUNTIFS($Q$14:Q43,Q43,$K$14:K43,K43)=1),1,0))</f>
      </c>
      <c r="S43">
        <f ca="1">IF(AND($Q43&lt;&gt;"",H43&lt;&gt;"",H43&lt;=EOMONTH('Painel mensal'!$B$5,0),OR(J43="",J43&gt;='Painel mensal'!$B$5),K43&lt;&gt;"",K43&lt;=EOMONTH('Painel mensal'!$B$5,0),OR('Painel mensal'!$E$5="Todas",C43='Painel mensal'!$E$5),COUNTIFS($Q$14:$Q$2013,Q43,$K$14:$K$2013,"&gt;"&amp;K43,$K$14:$K$2013,"&lt;="&amp;EOMONTH('Painel mensal'!$B$5,0))=0,COUNTIFS($Q$14:Q43,Q43,$K$14:K43,K43)=1),COUNT($S$13:S42)+1,"")</f>
      </c>
      <c r="T43">
        <f t="shared" si="3"/>
      </c>
    </row>
    <row r="44" spans="1:20" ht="34.5" customHeight="1" x14ac:dyDescent="0.25">
      <c r="A44" s="4"/>
      <c r="B44" s="5"/>
      <c r="C44" s="4"/>
      <c r="D44" s="5"/>
      <c r="E44" s="5"/>
      <c r="F44" s="5"/>
      <c r="G44" s="5"/>
      <c r="H44" s="6"/>
      <c r="I44" s="6"/>
      <c r="J44" s="6"/>
      <c r="K44" s="6"/>
      <c r="L44" s="5"/>
      <c r="M44" s="5"/>
      <c r="N44" s="4"/>
      <c r="O44" s="7">
        <f t="shared" ca="1" si="0"/>
      </c>
      <c r="P44">
        <f t="shared" ca="1" si="1"/>
      </c>
      <c r="Q44">
        <f t="shared" si="2"/>
      </c>
      <c r="R44">
        <f ca="1">IF(OR($Q44="",K44="",K44&gt;$B$5,H44&gt;$B$5,AND(J44&lt;&gt;"",J44&lt;$B$5),AND($F$5&lt;&gt;"Todas",C44&lt;&gt;$F$5)),0,IF(AND(COUNTIFS($Q$14:$Q$2013,Q44,$K$14:$K$2013,"&gt;"&amp;K44,$K$14:$K$2013,"&lt;="&amp;$B$5)=0,COUNTIFS($Q$14:Q44,Q44,$K$14:K44,K44)=1),1,0))</f>
      </c>
      <c r="S44">
        <f ca="1">IF(AND($Q44&lt;&gt;"",H44&lt;&gt;"",H44&lt;=EOMONTH('Painel mensal'!$B$5,0),OR(J44="",J44&gt;='Painel mensal'!$B$5),K44&lt;&gt;"",K44&lt;=EOMONTH('Painel mensal'!$B$5,0),OR('Painel mensal'!$E$5="Todas",C44='Painel mensal'!$E$5),COUNTIFS($Q$14:$Q$2013,Q44,$K$14:$K$2013,"&gt;"&amp;K44,$K$14:$K$2013,"&lt;="&amp;EOMONTH('Painel mensal'!$B$5,0))=0,COUNTIFS($Q$14:Q44,Q44,$K$14:K44,K44)=1),COUNT($S$13:S43)+1,"")</f>
      </c>
      <c r="T44">
        <f t="shared" si="3"/>
      </c>
    </row>
    <row r="45" spans="1:20" ht="34.5" customHeight="1" x14ac:dyDescent="0.25">
      <c r="A45" s="8"/>
      <c r="B45" s="9"/>
      <c r="C45" s="8"/>
      <c r="D45" s="9"/>
      <c r="E45" s="9"/>
      <c r="F45" s="9"/>
      <c r="G45" s="9"/>
      <c r="H45" s="10"/>
      <c r="I45" s="10"/>
      <c r="J45" s="10"/>
      <c r="K45" s="10"/>
      <c r="L45" s="9"/>
      <c r="M45" s="9"/>
      <c r="N45" s="8"/>
      <c r="O45" s="7">
        <f t="shared" ca="1" si="0"/>
      </c>
      <c r="P45">
        <f t="shared" ca="1" si="1"/>
      </c>
      <c r="Q45">
        <f t="shared" si="2"/>
      </c>
      <c r="R45">
        <f ca="1">IF(OR($Q45="",K45="",K45&gt;$B$5,H45&gt;$B$5,AND(J45&lt;&gt;"",J45&lt;$B$5),AND($F$5&lt;&gt;"Todas",C45&lt;&gt;$F$5)),0,IF(AND(COUNTIFS($Q$14:$Q$2013,Q45,$K$14:$K$2013,"&gt;"&amp;K45,$K$14:$K$2013,"&lt;="&amp;$B$5)=0,COUNTIFS($Q$14:Q45,Q45,$K$14:K45,K45)=1),1,0))</f>
      </c>
      <c r="S45">
        <f ca="1">IF(AND($Q45&lt;&gt;"",H45&lt;&gt;"",H45&lt;=EOMONTH('Painel mensal'!$B$5,0),OR(J45="",J45&gt;='Painel mensal'!$B$5),K45&lt;&gt;"",K45&lt;=EOMONTH('Painel mensal'!$B$5,0),OR('Painel mensal'!$E$5="Todas",C45='Painel mensal'!$E$5),COUNTIFS($Q$14:$Q$2013,Q45,$K$14:$K$2013,"&gt;"&amp;K45,$K$14:$K$2013,"&lt;="&amp;EOMONTH('Painel mensal'!$B$5,0))=0,COUNTIFS($Q$14:Q45,Q45,$K$14:K45,K45)=1),COUNT($S$13:S44)+1,"")</f>
      </c>
      <c r="T45">
        <f t="shared" si="3"/>
      </c>
    </row>
    <row r="46" spans="1:20" ht="34.5" customHeight="1" x14ac:dyDescent="0.25">
      <c r="A46" s="4"/>
      <c r="B46" s="5"/>
      <c r="C46" s="4"/>
      <c r="D46" s="5"/>
      <c r="E46" s="5"/>
      <c r="F46" s="5"/>
      <c r="G46" s="5"/>
      <c r="H46" s="6"/>
      <c r="I46" s="6"/>
      <c r="J46" s="6"/>
      <c r="K46" s="6"/>
      <c r="L46" s="5"/>
      <c r="M46" s="5"/>
      <c r="N46" s="4"/>
      <c r="O46" s="7">
        <f t="shared" ca="1" si="0"/>
      </c>
      <c r="P46">
        <f t="shared" ca="1" si="1"/>
      </c>
      <c r="Q46">
        <f t="shared" si="2"/>
      </c>
      <c r="R46">
        <f ca="1">IF(OR($Q46="",K46="",K46&gt;$B$5,H46&gt;$B$5,AND(J46&lt;&gt;"",J46&lt;$B$5),AND($F$5&lt;&gt;"Todas",C46&lt;&gt;$F$5)),0,IF(AND(COUNTIFS($Q$14:$Q$2013,Q46,$K$14:$K$2013,"&gt;"&amp;K46,$K$14:$K$2013,"&lt;="&amp;$B$5)=0,COUNTIFS($Q$14:Q46,Q46,$K$14:K46,K46)=1),1,0))</f>
      </c>
      <c r="S46">
        <f ca="1">IF(AND($Q46&lt;&gt;"",H46&lt;&gt;"",H46&lt;=EOMONTH('Painel mensal'!$B$5,0),OR(J46="",J46&gt;='Painel mensal'!$B$5),K46&lt;&gt;"",K46&lt;=EOMONTH('Painel mensal'!$B$5,0),OR('Painel mensal'!$E$5="Todas",C46='Painel mensal'!$E$5),COUNTIFS($Q$14:$Q$2013,Q46,$K$14:$K$2013,"&gt;"&amp;K46,$K$14:$K$2013,"&lt;="&amp;EOMONTH('Painel mensal'!$B$5,0))=0,COUNTIFS($Q$14:Q46,Q46,$K$14:K46,K46)=1),COUNT($S$13:S45)+1,"")</f>
      </c>
      <c r="T46">
        <f t="shared" si="3"/>
      </c>
    </row>
    <row r="47" spans="1:20" ht="34.5" customHeight="1" x14ac:dyDescent="0.25">
      <c r="A47" s="8"/>
      <c r="B47" s="9"/>
      <c r="C47" s="8"/>
      <c r="D47" s="9"/>
      <c r="E47" s="9"/>
      <c r="F47" s="9"/>
      <c r="G47" s="9"/>
      <c r="H47" s="10"/>
      <c r="I47" s="10"/>
      <c r="J47" s="10"/>
      <c r="K47" s="10"/>
      <c r="L47" s="9"/>
      <c r="M47" s="9"/>
      <c r="N47" s="8"/>
      <c r="O47" s="7">
        <f t="shared" ca="1" si="0"/>
      </c>
      <c r="P47">
        <f t="shared" ca="1" si="1"/>
      </c>
      <c r="Q47">
        <f t="shared" si="2"/>
      </c>
      <c r="R47">
        <f ca="1">IF(OR($Q47="",K47="",K47&gt;$B$5,H47&gt;$B$5,AND(J47&lt;&gt;"",J47&lt;$B$5),AND($F$5&lt;&gt;"Todas",C47&lt;&gt;$F$5)),0,IF(AND(COUNTIFS($Q$14:$Q$2013,Q47,$K$14:$K$2013,"&gt;"&amp;K47,$K$14:$K$2013,"&lt;="&amp;$B$5)=0,COUNTIFS($Q$14:Q47,Q47,$K$14:K47,K47)=1),1,0))</f>
      </c>
      <c r="S47">
        <f ca="1">IF(AND($Q47&lt;&gt;"",H47&lt;&gt;"",H47&lt;=EOMONTH('Painel mensal'!$B$5,0),OR(J47="",J47&gt;='Painel mensal'!$B$5),K47&lt;&gt;"",K47&lt;=EOMONTH('Painel mensal'!$B$5,0),OR('Painel mensal'!$E$5="Todas",C47='Painel mensal'!$E$5),COUNTIFS($Q$14:$Q$2013,Q47,$K$14:$K$2013,"&gt;"&amp;K47,$K$14:$K$2013,"&lt;="&amp;EOMONTH('Painel mensal'!$B$5,0))=0,COUNTIFS($Q$14:Q47,Q47,$K$14:K47,K47)=1),COUNT($S$13:S46)+1,"")</f>
      </c>
      <c r="T47">
        <f t="shared" si="3"/>
      </c>
    </row>
    <row r="48" spans="1:20" ht="34.5" customHeight="1" x14ac:dyDescent="0.25">
      <c r="A48" s="4"/>
      <c r="B48" s="5"/>
      <c r="C48" s="4"/>
      <c r="D48" s="5"/>
      <c r="E48" s="5"/>
      <c r="F48" s="5"/>
      <c r="G48" s="5"/>
      <c r="H48" s="6"/>
      <c r="I48" s="6"/>
      <c r="J48" s="6"/>
      <c r="K48" s="6"/>
      <c r="L48" s="5"/>
      <c r="M48" s="5"/>
      <c r="N48" s="4"/>
      <c r="O48" s="7">
        <f t="shared" ca="1" si="0"/>
      </c>
      <c r="P48">
        <f t="shared" ca="1" si="1"/>
      </c>
      <c r="Q48">
        <f t="shared" si="2"/>
      </c>
      <c r="R48">
        <f ca="1">IF(OR($Q48="",K48="",K48&gt;$B$5,H48&gt;$B$5,AND(J48&lt;&gt;"",J48&lt;$B$5),AND($F$5&lt;&gt;"Todas",C48&lt;&gt;$F$5)),0,IF(AND(COUNTIFS($Q$14:$Q$2013,Q48,$K$14:$K$2013,"&gt;"&amp;K48,$K$14:$K$2013,"&lt;="&amp;$B$5)=0,COUNTIFS($Q$14:Q48,Q48,$K$14:K48,K48)=1),1,0))</f>
      </c>
      <c r="S48">
        <f ca="1">IF(AND($Q48&lt;&gt;"",H48&lt;&gt;"",H48&lt;=EOMONTH('Painel mensal'!$B$5,0),OR(J48="",J48&gt;='Painel mensal'!$B$5),K48&lt;&gt;"",K48&lt;=EOMONTH('Painel mensal'!$B$5,0),OR('Painel mensal'!$E$5="Todas",C48='Painel mensal'!$E$5),COUNTIFS($Q$14:$Q$2013,Q48,$K$14:$K$2013,"&gt;"&amp;K48,$K$14:$K$2013,"&lt;="&amp;EOMONTH('Painel mensal'!$B$5,0))=0,COUNTIFS($Q$14:Q48,Q48,$K$14:K48,K48)=1),COUNT($S$13:S47)+1,"")</f>
      </c>
      <c r="T48">
        <f t="shared" si="3"/>
      </c>
    </row>
    <row r="49" spans="1:20" ht="34.5" customHeight="1" x14ac:dyDescent="0.25">
      <c r="A49" s="8"/>
      <c r="B49" s="9"/>
      <c r="C49" s="8"/>
      <c r="D49" s="9"/>
      <c r="E49" s="9"/>
      <c r="F49" s="9"/>
      <c r="G49" s="9"/>
      <c r="H49" s="10"/>
      <c r="I49" s="10"/>
      <c r="J49" s="10"/>
      <c r="K49" s="10"/>
      <c r="L49" s="9"/>
      <c r="M49" s="9"/>
      <c r="N49" s="8"/>
      <c r="O49" s="7">
        <f t="shared" ca="1" si="0"/>
      </c>
      <c r="P49">
        <f t="shared" ca="1" si="1"/>
      </c>
      <c r="Q49">
        <f t="shared" si="2"/>
      </c>
      <c r="R49">
        <f ca="1">IF(OR($Q49="",K49="",K49&gt;$B$5,H49&gt;$B$5,AND(J49&lt;&gt;"",J49&lt;$B$5),AND($F$5&lt;&gt;"Todas",C49&lt;&gt;$F$5)),0,IF(AND(COUNTIFS($Q$14:$Q$2013,Q49,$K$14:$K$2013,"&gt;"&amp;K49,$K$14:$K$2013,"&lt;="&amp;$B$5)=0,COUNTIFS($Q$14:Q49,Q49,$K$14:K49,K49)=1),1,0))</f>
      </c>
      <c r="S49">
        <f ca="1">IF(AND($Q49&lt;&gt;"",H49&lt;&gt;"",H49&lt;=EOMONTH('Painel mensal'!$B$5,0),OR(J49="",J49&gt;='Painel mensal'!$B$5),K49&lt;&gt;"",K49&lt;=EOMONTH('Painel mensal'!$B$5,0),OR('Painel mensal'!$E$5="Todas",C49='Painel mensal'!$E$5),COUNTIFS($Q$14:$Q$2013,Q49,$K$14:$K$2013,"&gt;"&amp;K49,$K$14:$K$2013,"&lt;="&amp;EOMONTH('Painel mensal'!$B$5,0))=0,COUNTIFS($Q$14:Q49,Q49,$K$14:K49,K49)=1),COUNT($S$13:S48)+1,"")</f>
      </c>
      <c r="T49">
        <f t="shared" si="3"/>
      </c>
    </row>
    <row r="50" spans="1:20" ht="34.5" customHeight="1" x14ac:dyDescent="0.25">
      <c r="A50" s="4"/>
      <c r="B50" s="5"/>
      <c r="C50" s="4"/>
      <c r="D50" s="5"/>
      <c r="E50" s="5"/>
      <c r="F50" s="5"/>
      <c r="G50" s="5"/>
      <c r="H50" s="6"/>
      <c r="I50" s="6"/>
      <c r="J50" s="6"/>
      <c r="K50" s="6"/>
      <c r="L50" s="5"/>
      <c r="M50" s="5"/>
      <c r="N50" s="4"/>
      <c r="O50" s="7">
        <f t="shared" ca="1" si="0"/>
      </c>
      <c r="P50">
        <f t="shared" ca="1" si="1"/>
      </c>
      <c r="Q50">
        <f t="shared" si="2"/>
      </c>
      <c r="R50">
        <f ca="1">IF(OR($Q50="",K50="",K50&gt;$B$5,H50&gt;$B$5,AND(J50&lt;&gt;"",J50&lt;$B$5),AND($F$5&lt;&gt;"Todas",C50&lt;&gt;$F$5)),0,IF(AND(COUNTIFS($Q$14:$Q$2013,Q50,$K$14:$K$2013,"&gt;"&amp;K50,$K$14:$K$2013,"&lt;="&amp;$B$5)=0,COUNTIFS($Q$14:Q50,Q50,$K$14:K50,K50)=1),1,0))</f>
      </c>
      <c r="S50">
        <f ca="1">IF(AND($Q50&lt;&gt;"",H50&lt;&gt;"",H50&lt;=EOMONTH('Painel mensal'!$B$5,0),OR(J50="",J50&gt;='Painel mensal'!$B$5),K50&lt;&gt;"",K50&lt;=EOMONTH('Painel mensal'!$B$5,0),OR('Painel mensal'!$E$5="Todas",C50='Painel mensal'!$E$5),COUNTIFS($Q$14:$Q$2013,Q50,$K$14:$K$2013,"&gt;"&amp;K50,$K$14:$K$2013,"&lt;="&amp;EOMONTH('Painel mensal'!$B$5,0))=0,COUNTIFS($Q$14:Q50,Q50,$K$14:K50,K50)=1),COUNT($S$13:S49)+1,"")</f>
      </c>
      <c r="T50">
        <f t="shared" si="3"/>
      </c>
    </row>
    <row r="51" spans="1:20" ht="34.5" customHeight="1" x14ac:dyDescent="0.25">
      <c r="A51" s="8"/>
      <c r="B51" s="9"/>
      <c r="C51" s="8"/>
      <c r="D51" s="9"/>
      <c r="E51" s="9"/>
      <c r="F51" s="9"/>
      <c r="G51" s="9"/>
      <c r="H51" s="10"/>
      <c r="I51" s="10"/>
      <c r="J51" s="10"/>
      <c r="K51" s="10"/>
      <c r="L51" s="9"/>
      <c r="M51" s="9"/>
      <c r="N51" s="8"/>
      <c r="O51" s="7">
        <f t="shared" ca="1" si="0"/>
      </c>
      <c r="P51">
        <f t="shared" ca="1" si="1"/>
      </c>
      <c r="Q51">
        <f t="shared" si="2"/>
      </c>
      <c r="R51">
        <f ca="1">IF(OR($Q51="",K51="",K51&gt;$B$5,H51&gt;$B$5,AND(J51&lt;&gt;"",J51&lt;$B$5),AND($F$5&lt;&gt;"Todas",C51&lt;&gt;$F$5)),0,IF(AND(COUNTIFS($Q$14:$Q$2013,Q51,$K$14:$K$2013,"&gt;"&amp;K51,$K$14:$K$2013,"&lt;="&amp;$B$5)=0,COUNTIFS($Q$14:Q51,Q51,$K$14:K51,K51)=1),1,0))</f>
      </c>
      <c r="S51">
        <f ca="1">IF(AND($Q51&lt;&gt;"",H51&lt;&gt;"",H51&lt;=EOMONTH('Painel mensal'!$B$5,0),OR(J51="",J51&gt;='Painel mensal'!$B$5),K51&lt;&gt;"",K51&lt;=EOMONTH('Painel mensal'!$B$5,0),OR('Painel mensal'!$E$5="Todas",C51='Painel mensal'!$E$5),COUNTIFS($Q$14:$Q$2013,Q51,$K$14:$K$2013,"&gt;"&amp;K51,$K$14:$K$2013,"&lt;="&amp;EOMONTH('Painel mensal'!$B$5,0))=0,COUNTIFS($Q$14:Q51,Q51,$K$14:K51,K51)=1),COUNT($S$13:S50)+1,"")</f>
      </c>
      <c r="T51">
        <f t="shared" si="3"/>
      </c>
    </row>
    <row r="52" spans="1:20" ht="34.5" customHeight="1" x14ac:dyDescent="0.25">
      <c r="A52" s="4"/>
      <c r="B52" s="5"/>
      <c r="C52" s="4"/>
      <c r="D52" s="5"/>
      <c r="E52" s="5"/>
      <c r="F52" s="5"/>
      <c r="G52" s="5"/>
      <c r="H52" s="6"/>
      <c r="I52" s="6"/>
      <c r="J52" s="6"/>
      <c r="K52" s="6"/>
      <c r="L52" s="5"/>
      <c r="M52" s="5"/>
      <c r="N52" s="4"/>
      <c r="O52" s="7">
        <f t="shared" ca="1" si="0"/>
      </c>
      <c r="P52">
        <f t="shared" ca="1" si="1"/>
      </c>
      <c r="Q52">
        <f t="shared" si="2"/>
      </c>
      <c r="R52">
        <f ca="1">IF(OR($Q52="",K52="",K52&gt;$B$5,H52&gt;$B$5,AND(J52&lt;&gt;"",J52&lt;$B$5),AND($F$5&lt;&gt;"Todas",C52&lt;&gt;$F$5)),0,IF(AND(COUNTIFS($Q$14:$Q$2013,Q52,$K$14:$K$2013,"&gt;"&amp;K52,$K$14:$K$2013,"&lt;="&amp;$B$5)=0,COUNTIFS($Q$14:Q52,Q52,$K$14:K52,K52)=1),1,0))</f>
      </c>
      <c r="S52">
        <f ca="1">IF(AND($Q52&lt;&gt;"",H52&lt;&gt;"",H52&lt;=EOMONTH('Painel mensal'!$B$5,0),OR(J52="",J52&gt;='Painel mensal'!$B$5),K52&lt;&gt;"",K52&lt;=EOMONTH('Painel mensal'!$B$5,0),OR('Painel mensal'!$E$5="Todas",C52='Painel mensal'!$E$5),COUNTIFS($Q$14:$Q$2013,Q52,$K$14:$K$2013,"&gt;"&amp;K52,$K$14:$K$2013,"&lt;="&amp;EOMONTH('Painel mensal'!$B$5,0))=0,COUNTIFS($Q$14:Q52,Q52,$K$14:K52,K52)=1),COUNT($S$13:S51)+1,"")</f>
      </c>
      <c r="T52">
        <f t="shared" si="3"/>
      </c>
    </row>
    <row r="53" spans="1:20" ht="34.5" customHeight="1" x14ac:dyDescent="0.25">
      <c r="A53" s="8"/>
      <c r="B53" s="9"/>
      <c r="C53" s="8"/>
      <c r="D53" s="9"/>
      <c r="E53" s="9"/>
      <c r="F53" s="9"/>
      <c r="G53" s="9"/>
      <c r="H53" s="10"/>
      <c r="I53" s="10"/>
      <c r="J53" s="10"/>
      <c r="K53" s="10"/>
      <c r="L53" s="9"/>
      <c r="M53" s="9"/>
      <c r="N53" s="8"/>
      <c r="O53" s="7">
        <f t="shared" ca="1" si="0"/>
      </c>
      <c r="P53">
        <f t="shared" ca="1" si="1"/>
      </c>
      <c r="Q53">
        <f t="shared" si="2"/>
      </c>
      <c r="R53">
        <f ca="1">IF(OR($Q53="",K53="",K53&gt;$B$5,H53&gt;$B$5,AND(J53&lt;&gt;"",J53&lt;$B$5),AND($F$5&lt;&gt;"Todas",C53&lt;&gt;$F$5)),0,IF(AND(COUNTIFS($Q$14:$Q$2013,Q53,$K$14:$K$2013,"&gt;"&amp;K53,$K$14:$K$2013,"&lt;="&amp;$B$5)=0,COUNTIFS($Q$14:Q53,Q53,$K$14:K53,K53)=1),1,0))</f>
      </c>
      <c r="S53">
        <f ca="1">IF(AND($Q53&lt;&gt;"",H53&lt;&gt;"",H53&lt;=EOMONTH('Painel mensal'!$B$5,0),OR(J53="",J53&gt;='Painel mensal'!$B$5),K53&lt;&gt;"",K53&lt;=EOMONTH('Painel mensal'!$B$5,0),OR('Painel mensal'!$E$5="Todas",C53='Painel mensal'!$E$5),COUNTIFS($Q$14:$Q$2013,Q53,$K$14:$K$2013,"&gt;"&amp;K53,$K$14:$K$2013,"&lt;="&amp;EOMONTH('Painel mensal'!$B$5,0))=0,COUNTIFS($Q$14:Q53,Q53,$K$14:K53,K53)=1),COUNT($S$13:S52)+1,"")</f>
      </c>
      <c r="T53">
        <f t="shared" si="3"/>
      </c>
    </row>
    <row r="54" spans="1:20" ht="34.5" customHeight="1" x14ac:dyDescent="0.25">
      <c r="A54" s="4"/>
      <c r="B54" s="5"/>
      <c r="C54" s="4"/>
      <c r="D54" s="5"/>
      <c r="E54" s="5"/>
      <c r="F54" s="5"/>
      <c r="G54" s="5"/>
      <c r="H54" s="6"/>
      <c r="I54" s="6"/>
      <c r="J54" s="6"/>
      <c r="K54" s="6"/>
      <c r="L54" s="5"/>
      <c r="M54" s="5"/>
      <c r="N54" s="4"/>
      <c r="O54" s="7">
        <f t="shared" ca="1" si="0"/>
      </c>
      <c r="P54">
        <f t="shared" ca="1" si="1"/>
      </c>
      <c r="Q54">
        <f t="shared" si="2"/>
      </c>
      <c r="R54">
        <f ca="1">IF(OR($Q54="",K54="",K54&gt;$B$5,H54&gt;$B$5,AND(J54&lt;&gt;"",J54&lt;$B$5),AND($F$5&lt;&gt;"Todas",C54&lt;&gt;$F$5)),0,IF(AND(COUNTIFS($Q$14:$Q$2013,Q54,$K$14:$K$2013,"&gt;"&amp;K54,$K$14:$K$2013,"&lt;="&amp;$B$5)=0,COUNTIFS($Q$14:Q54,Q54,$K$14:K54,K54)=1),1,0))</f>
      </c>
      <c r="S54">
        <f ca="1">IF(AND($Q54&lt;&gt;"",H54&lt;&gt;"",H54&lt;=EOMONTH('Painel mensal'!$B$5,0),OR(J54="",J54&gt;='Painel mensal'!$B$5),K54&lt;&gt;"",K54&lt;=EOMONTH('Painel mensal'!$B$5,0),OR('Painel mensal'!$E$5="Todas",C54='Painel mensal'!$E$5),COUNTIFS($Q$14:$Q$2013,Q54,$K$14:$K$2013,"&gt;"&amp;K54,$K$14:$K$2013,"&lt;="&amp;EOMONTH('Painel mensal'!$B$5,0))=0,COUNTIFS($Q$14:Q54,Q54,$K$14:K54,K54)=1),COUNT($S$13:S53)+1,"")</f>
      </c>
      <c r="T54">
        <f t="shared" si="3"/>
      </c>
    </row>
    <row r="55" spans="1:20" ht="34.5" customHeight="1" x14ac:dyDescent="0.25">
      <c r="A55" s="8"/>
      <c r="B55" s="9"/>
      <c r="C55" s="8"/>
      <c r="D55" s="9"/>
      <c r="E55" s="9"/>
      <c r="F55" s="9"/>
      <c r="G55" s="9"/>
      <c r="H55" s="10"/>
      <c r="I55" s="10"/>
      <c r="J55" s="10"/>
      <c r="K55" s="10"/>
      <c r="L55" s="9"/>
      <c r="M55" s="9"/>
      <c r="N55" s="8"/>
      <c r="O55" s="7">
        <f t="shared" ca="1" si="0"/>
      </c>
      <c r="P55">
        <f t="shared" ca="1" si="1"/>
      </c>
      <c r="Q55">
        <f t="shared" si="2"/>
      </c>
      <c r="R55">
        <f ca="1">IF(OR($Q55="",K55="",K55&gt;$B$5,H55&gt;$B$5,AND(J55&lt;&gt;"",J55&lt;$B$5),AND($F$5&lt;&gt;"Todas",C55&lt;&gt;$F$5)),0,IF(AND(COUNTIFS($Q$14:$Q$2013,Q55,$K$14:$K$2013,"&gt;"&amp;K55,$K$14:$K$2013,"&lt;="&amp;$B$5)=0,COUNTIFS($Q$14:Q55,Q55,$K$14:K55,K55)=1),1,0))</f>
      </c>
      <c r="S55">
        <f ca="1">IF(AND($Q55&lt;&gt;"",H55&lt;&gt;"",H55&lt;=EOMONTH('Painel mensal'!$B$5,0),OR(J55="",J55&gt;='Painel mensal'!$B$5),K55&lt;&gt;"",K55&lt;=EOMONTH('Painel mensal'!$B$5,0),OR('Painel mensal'!$E$5="Todas",C55='Painel mensal'!$E$5),COUNTIFS($Q$14:$Q$2013,Q55,$K$14:$K$2013,"&gt;"&amp;K55,$K$14:$K$2013,"&lt;="&amp;EOMONTH('Painel mensal'!$B$5,0))=0,COUNTIFS($Q$14:Q55,Q55,$K$14:K55,K55)=1),COUNT($S$13:S54)+1,"")</f>
      </c>
      <c r="T55">
        <f t="shared" si="3"/>
      </c>
    </row>
    <row r="56" spans="1:20" ht="34.5" customHeight="1" x14ac:dyDescent="0.25">
      <c r="A56" s="4"/>
      <c r="B56" s="5"/>
      <c r="C56" s="4"/>
      <c r="D56" s="5"/>
      <c r="E56" s="5"/>
      <c r="F56" s="5"/>
      <c r="G56" s="5"/>
      <c r="H56" s="6"/>
      <c r="I56" s="6"/>
      <c r="J56" s="6"/>
      <c r="K56" s="6"/>
      <c r="L56" s="5"/>
      <c r="M56" s="5"/>
      <c r="N56" s="4"/>
      <c r="O56" s="7">
        <f t="shared" ca="1" si="0"/>
      </c>
      <c r="P56">
        <f t="shared" ca="1" si="1"/>
      </c>
      <c r="Q56">
        <f t="shared" si="2"/>
      </c>
      <c r="R56">
        <f ca="1">IF(OR($Q56="",K56="",K56&gt;$B$5,H56&gt;$B$5,AND(J56&lt;&gt;"",J56&lt;$B$5),AND($F$5&lt;&gt;"Todas",C56&lt;&gt;$F$5)),0,IF(AND(COUNTIFS($Q$14:$Q$2013,Q56,$K$14:$K$2013,"&gt;"&amp;K56,$K$14:$K$2013,"&lt;="&amp;$B$5)=0,COUNTIFS($Q$14:Q56,Q56,$K$14:K56,K56)=1),1,0))</f>
      </c>
      <c r="S56">
        <f ca="1">IF(AND($Q56&lt;&gt;"",H56&lt;&gt;"",H56&lt;=EOMONTH('Painel mensal'!$B$5,0),OR(J56="",J56&gt;='Painel mensal'!$B$5),K56&lt;&gt;"",K56&lt;=EOMONTH('Painel mensal'!$B$5,0),OR('Painel mensal'!$E$5="Todas",C56='Painel mensal'!$E$5),COUNTIFS($Q$14:$Q$2013,Q56,$K$14:$K$2013,"&gt;"&amp;K56,$K$14:$K$2013,"&lt;="&amp;EOMONTH('Painel mensal'!$B$5,0))=0,COUNTIFS($Q$14:Q56,Q56,$K$14:K56,K56)=1),COUNT($S$13:S55)+1,"")</f>
      </c>
      <c r="T56">
        <f t="shared" si="3"/>
      </c>
    </row>
    <row r="57" spans="1:20" ht="34.5" customHeight="1" x14ac:dyDescent="0.25">
      <c r="A57" s="8"/>
      <c r="B57" s="9"/>
      <c r="C57" s="8"/>
      <c r="D57" s="9"/>
      <c r="E57" s="9"/>
      <c r="F57" s="9"/>
      <c r="G57" s="9"/>
      <c r="H57" s="10"/>
      <c r="I57" s="10"/>
      <c r="J57" s="10"/>
      <c r="K57" s="10"/>
      <c r="L57" s="9"/>
      <c r="M57" s="9"/>
      <c r="N57" s="8"/>
      <c r="O57" s="7">
        <f t="shared" ca="1" si="0"/>
      </c>
      <c r="P57">
        <f t="shared" ca="1" si="1"/>
      </c>
      <c r="Q57">
        <f t="shared" si="2"/>
      </c>
      <c r="R57">
        <f ca="1">IF(OR($Q57="",K57="",K57&gt;$B$5,H57&gt;$B$5,AND(J57&lt;&gt;"",J57&lt;$B$5),AND($F$5&lt;&gt;"Todas",C57&lt;&gt;$F$5)),0,IF(AND(COUNTIFS($Q$14:$Q$2013,Q57,$K$14:$K$2013,"&gt;"&amp;K57,$K$14:$K$2013,"&lt;="&amp;$B$5)=0,COUNTIFS($Q$14:Q57,Q57,$K$14:K57,K57)=1),1,0))</f>
      </c>
      <c r="S57">
        <f ca="1">IF(AND($Q57&lt;&gt;"",H57&lt;&gt;"",H57&lt;=EOMONTH('Painel mensal'!$B$5,0),OR(J57="",J57&gt;='Painel mensal'!$B$5),K57&lt;&gt;"",K57&lt;=EOMONTH('Painel mensal'!$B$5,0),OR('Painel mensal'!$E$5="Todas",C57='Painel mensal'!$E$5),COUNTIFS($Q$14:$Q$2013,Q57,$K$14:$K$2013,"&gt;"&amp;K57,$K$14:$K$2013,"&lt;="&amp;EOMONTH('Painel mensal'!$B$5,0))=0,COUNTIFS($Q$14:Q57,Q57,$K$14:K57,K57)=1),COUNT($S$13:S56)+1,"")</f>
      </c>
      <c r="T57">
        <f t="shared" si="3"/>
      </c>
    </row>
    <row r="58" spans="1:20" ht="34.5" customHeight="1" x14ac:dyDescent="0.25">
      <c r="A58" s="4"/>
      <c r="B58" s="5"/>
      <c r="C58" s="4"/>
      <c r="D58" s="5"/>
      <c r="E58" s="5"/>
      <c r="F58" s="5"/>
      <c r="G58" s="5"/>
      <c r="H58" s="6"/>
      <c r="I58" s="6"/>
      <c r="J58" s="6"/>
      <c r="K58" s="6"/>
      <c r="L58" s="5"/>
      <c r="M58" s="5"/>
      <c r="N58" s="4"/>
      <c r="O58" s="7">
        <f t="shared" ca="1" si="0"/>
      </c>
      <c r="P58">
        <f t="shared" ca="1" si="1"/>
      </c>
      <c r="Q58">
        <f t="shared" si="2"/>
      </c>
      <c r="R58">
        <f ca="1">IF(OR($Q58="",K58="",K58&gt;$B$5,H58&gt;$B$5,AND(J58&lt;&gt;"",J58&lt;$B$5),AND($F$5&lt;&gt;"Todas",C58&lt;&gt;$F$5)),0,IF(AND(COUNTIFS($Q$14:$Q$2013,Q58,$K$14:$K$2013,"&gt;"&amp;K58,$K$14:$K$2013,"&lt;="&amp;$B$5)=0,COUNTIFS($Q$14:Q58,Q58,$K$14:K58,K58)=1),1,0))</f>
      </c>
      <c r="S58">
        <f ca="1">IF(AND($Q58&lt;&gt;"",H58&lt;&gt;"",H58&lt;=EOMONTH('Painel mensal'!$B$5,0),OR(J58="",J58&gt;='Painel mensal'!$B$5),K58&lt;&gt;"",K58&lt;=EOMONTH('Painel mensal'!$B$5,0),OR('Painel mensal'!$E$5="Todas",C58='Painel mensal'!$E$5),COUNTIFS($Q$14:$Q$2013,Q58,$K$14:$K$2013,"&gt;"&amp;K58,$K$14:$K$2013,"&lt;="&amp;EOMONTH('Painel mensal'!$B$5,0))=0,COUNTIFS($Q$14:Q58,Q58,$K$14:K58,K58)=1),COUNT($S$13:S57)+1,"")</f>
      </c>
      <c r="T58">
        <f t="shared" si="3"/>
      </c>
    </row>
    <row r="59" spans="1:20" ht="34.5" customHeight="1" x14ac:dyDescent="0.25">
      <c r="A59" s="8"/>
      <c r="B59" s="9"/>
      <c r="C59" s="8"/>
      <c r="D59" s="9"/>
      <c r="E59" s="9"/>
      <c r="F59" s="9"/>
      <c r="G59" s="9"/>
      <c r="H59" s="10"/>
      <c r="I59" s="10"/>
      <c r="J59" s="10"/>
      <c r="K59" s="10"/>
      <c r="L59" s="9"/>
      <c r="M59" s="9"/>
      <c r="N59" s="8"/>
      <c r="O59" s="7">
        <f t="shared" ca="1" si="0"/>
      </c>
      <c r="P59">
        <f t="shared" ca="1" si="1"/>
      </c>
      <c r="Q59">
        <f t="shared" si="2"/>
      </c>
      <c r="R59">
        <f ca="1">IF(OR($Q59="",K59="",K59&gt;$B$5,H59&gt;$B$5,AND(J59&lt;&gt;"",J59&lt;$B$5),AND($F$5&lt;&gt;"Todas",C59&lt;&gt;$F$5)),0,IF(AND(COUNTIFS($Q$14:$Q$2013,Q59,$K$14:$K$2013,"&gt;"&amp;K59,$K$14:$K$2013,"&lt;="&amp;$B$5)=0,COUNTIFS($Q$14:Q59,Q59,$K$14:K59,K59)=1),1,0))</f>
      </c>
      <c r="S59">
        <f ca="1">IF(AND($Q59&lt;&gt;"",H59&lt;&gt;"",H59&lt;=EOMONTH('Painel mensal'!$B$5,0),OR(J59="",J59&gt;='Painel mensal'!$B$5),K59&lt;&gt;"",K59&lt;=EOMONTH('Painel mensal'!$B$5,0),OR('Painel mensal'!$E$5="Todas",C59='Painel mensal'!$E$5),COUNTIFS($Q$14:$Q$2013,Q59,$K$14:$K$2013,"&gt;"&amp;K59,$K$14:$K$2013,"&lt;="&amp;EOMONTH('Painel mensal'!$B$5,0))=0,COUNTIFS($Q$14:Q59,Q59,$K$14:K59,K59)=1),COUNT($S$13:S58)+1,"")</f>
      </c>
      <c r="T59">
        <f t="shared" si="3"/>
      </c>
    </row>
    <row r="60" spans="1:20" ht="34.5" customHeight="1" x14ac:dyDescent="0.25">
      <c r="A60" s="4"/>
      <c r="B60" s="5"/>
      <c r="C60" s="4"/>
      <c r="D60" s="5"/>
      <c r="E60" s="5"/>
      <c r="F60" s="5"/>
      <c r="G60" s="5"/>
      <c r="H60" s="6"/>
      <c r="I60" s="6"/>
      <c r="J60" s="6"/>
      <c r="K60" s="6"/>
      <c r="L60" s="5"/>
      <c r="M60" s="5"/>
      <c r="N60" s="4"/>
      <c r="O60" s="7">
        <f t="shared" ca="1" si="0"/>
      </c>
      <c r="P60">
        <f t="shared" ca="1" si="1"/>
      </c>
      <c r="Q60">
        <f t="shared" si="2"/>
      </c>
      <c r="R60">
        <f ca="1">IF(OR($Q60="",K60="",K60&gt;$B$5,H60&gt;$B$5,AND(J60&lt;&gt;"",J60&lt;$B$5),AND($F$5&lt;&gt;"Todas",C60&lt;&gt;$F$5)),0,IF(AND(COUNTIFS($Q$14:$Q$2013,Q60,$K$14:$K$2013,"&gt;"&amp;K60,$K$14:$K$2013,"&lt;="&amp;$B$5)=0,COUNTIFS($Q$14:Q60,Q60,$K$14:K60,K60)=1),1,0))</f>
      </c>
      <c r="S60">
        <f ca="1">IF(AND($Q60&lt;&gt;"",H60&lt;&gt;"",H60&lt;=EOMONTH('Painel mensal'!$B$5,0),OR(J60="",J60&gt;='Painel mensal'!$B$5),K60&lt;&gt;"",K60&lt;=EOMONTH('Painel mensal'!$B$5,0),OR('Painel mensal'!$E$5="Todas",C60='Painel mensal'!$E$5),COUNTIFS($Q$14:$Q$2013,Q60,$K$14:$K$2013,"&gt;"&amp;K60,$K$14:$K$2013,"&lt;="&amp;EOMONTH('Painel mensal'!$B$5,0))=0,COUNTIFS($Q$14:Q60,Q60,$K$14:K60,K60)=1),COUNT($S$13:S59)+1,"")</f>
      </c>
      <c r="T60">
        <f t="shared" si="3"/>
      </c>
    </row>
    <row r="61" spans="1:20" ht="34.5" customHeight="1" x14ac:dyDescent="0.25">
      <c r="A61" s="8"/>
      <c r="B61" s="9"/>
      <c r="C61" s="8"/>
      <c r="D61" s="9"/>
      <c r="E61" s="9"/>
      <c r="F61" s="9"/>
      <c r="G61" s="9"/>
      <c r="H61" s="10"/>
      <c r="I61" s="10"/>
      <c r="J61" s="10"/>
      <c r="K61" s="10"/>
      <c r="L61" s="9"/>
      <c r="M61" s="9"/>
      <c r="N61" s="8"/>
      <c r="O61" s="7">
        <f t="shared" ca="1" si="0"/>
      </c>
      <c r="P61">
        <f t="shared" ca="1" si="1"/>
      </c>
      <c r="Q61">
        <f t="shared" si="2"/>
      </c>
      <c r="R61">
        <f ca="1">IF(OR($Q61="",K61="",K61&gt;$B$5,H61&gt;$B$5,AND(J61&lt;&gt;"",J61&lt;$B$5),AND($F$5&lt;&gt;"Todas",C61&lt;&gt;$F$5)),0,IF(AND(COUNTIFS($Q$14:$Q$2013,Q61,$K$14:$K$2013,"&gt;"&amp;K61,$K$14:$K$2013,"&lt;="&amp;$B$5)=0,COUNTIFS($Q$14:Q61,Q61,$K$14:K61,K61)=1),1,0))</f>
      </c>
      <c r="S61">
        <f ca="1">IF(AND($Q61&lt;&gt;"",H61&lt;&gt;"",H61&lt;=EOMONTH('Painel mensal'!$B$5,0),OR(J61="",J61&gt;='Painel mensal'!$B$5),K61&lt;&gt;"",K61&lt;=EOMONTH('Painel mensal'!$B$5,0),OR('Painel mensal'!$E$5="Todas",C61='Painel mensal'!$E$5),COUNTIFS($Q$14:$Q$2013,Q61,$K$14:$K$2013,"&gt;"&amp;K61,$K$14:$K$2013,"&lt;="&amp;EOMONTH('Painel mensal'!$B$5,0))=0,COUNTIFS($Q$14:Q61,Q61,$K$14:K61,K61)=1),COUNT($S$13:S60)+1,"")</f>
      </c>
      <c r="T61">
        <f t="shared" si="3"/>
      </c>
    </row>
    <row r="62" spans="1:20" ht="34.5" customHeight="1" x14ac:dyDescent="0.25">
      <c r="A62" s="4"/>
      <c r="B62" s="5"/>
      <c r="C62" s="4"/>
      <c r="D62" s="5"/>
      <c r="E62" s="5"/>
      <c r="F62" s="5"/>
      <c r="G62" s="5"/>
      <c r="H62" s="6"/>
      <c r="I62" s="6"/>
      <c r="J62" s="6"/>
      <c r="K62" s="6"/>
      <c r="L62" s="5"/>
      <c r="M62" s="5"/>
      <c r="N62" s="4"/>
      <c r="O62" s="7">
        <f t="shared" ca="1" si="0"/>
      </c>
      <c r="P62">
        <f t="shared" ca="1" si="1"/>
      </c>
      <c r="Q62">
        <f t="shared" si="2"/>
      </c>
      <c r="R62">
        <f ca="1">IF(OR($Q62="",K62="",K62&gt;$B$5,H62&gt;$B$5,AND(J62&lt;&gt;"",J62&lt;$B$5),AND($F$5&lt;&gt;"Todas",C62&lt;&gt;$F$5)),0,IF(AND(COUNTIFS($Q$14:$Q$2013,Q62,$K$14:$K$2013,"&gt;"&amp;K62,$K$14:$K$2013,"&lt;="&amp;$B$5)=0,COUNTIFS($Q$14:Q62,Q62,$K$14:K62,K62)=1),1,0))</f>
      </c>
      <c r="S62">
        <f ca="1">IF(AND($Q62&lt;&gt;"",H62&lt;&gt;"",H62&lt;=EOMONTH('Painel mensal'!$B$5,0),OR(J62="",J62&gt;='Painel mensal'!$B$5),K62&lt;&gt;"",K62&lt;=EOMONTH('Painel mensal'!$B$5,0),OR('Painel mensal'!$E$5="Todas",C62='Painel mensal'!$E$5),COUNTIFS($Q$14:$Q$2013,Q62,$K$14:$K$2013,"&gt;"&amp;K62,$K$14:$K$2013,"&lt;="&amp;EOMONTH('Painel mensal'!$B$5,0))=0,COUNTIFS($Q$14:Q62,Q62,$K$14:K62,K62)=1),COUNT($S$13:S61)+1,"")</f>
      </c>
      <c r="T62">
        <f t="shared" si="3"/>
      </c>
    </row>
    <row r="63" spans="1:20" ht="34.5" customHeight="1" x14ac:dyDescent="0.25">
      <c r="A63" s="8"/>
      <c r="B63" s="9"/>
      <c r="C63" s="8"/>
      <c r="D63" s="9"/>
      <c r="E63" s="9"/>
      <c r="F63" s="9"/>
      <c r="G63" s="9"/>
      <c r="H63" s="10"/>
      <c r="I63" s="10"/>
      <c r="J63" s="10"/>
      <c r="K63" s="10"/>
      <c r="L63" s="9"/>
      <c r="M63" s="9"/>
      <c r="N63" s="8"/>
      <c r="O63" s="7">
        <f t="shared" ca="1" si="0"/>
      </c>
      <c r="P63">
        <f t="shared" ca="1" si="1"/>
      </c>
      <c r="Q63">
        <f t="shared" si="2"/>
      </c>
      <c r="R63">
        <f ca="1">IF(OR($Q63="",K63="",K63&gt;$B$5,H63&gt;$B$5,AND(J63&lt;&gt;"",J63&lt;$B$5),AND($F$5&lt;&gt;"Todas",C63&lt;&gt;$F$5)),0,IF(AND(COUNTIFS($Q$14:$Q$2013,Q63,$K$14:$K$2013,"&gt;"&amp;K63,$K$14:$K$2013,"&lt;="&amp;$B$5)=0,COUNTIFS($Q$14:Q63,Q63,$K$14:K63,K63)=1),1,0))</f>
      </c>
      <c r="S63">
        <f ca="1">IF(AND($Q63&lt;&gt;"",H63&lt;&gt;"",H63&lt;=EOMONTH('Painel mensal'!$B$5,0),OR(J63="",J63&gt;='Painel mensal'!$B$5),K63&lt;&gt;"",K63&lt;=EOMONTH('Painel mensal'!$B$5,0),OR('Painel mensal'!$E$5="Todas",C63='Painel mensal'!$E$5),COUNTIFS($Q$14:$Q$2013,Q63,$K$14:$K$2013,"&gt;"&amp;K63,$K$14:$K$2013,"&lt;="&amp;EOMONTH('Painel mensal'!$B$5,0))=0,COUNTIFS($Q$14:Q63,Q63,$K$14:K63,K63)=1),COUNT($S$13:S62)+1,"")</f>
      </c>
      <c r="T63">
        <f t="shared" si="3"/>
      </c>
    </row>
    <row r="64" spans="1:20" ht="34.5" customHeight="1" x14ac:dyDescent="0.25">
      <c r="A64" s="4"/>
      <c r="B64" s="5"/>
      <c r="C64" s="4"/>
      <c r="D64" s="5"/>
      <c r="E64" s="5"/>
      <c r="F64" s="5"/>
      <c r="G64" s="5"/>
      <c r="H64" s="6"/>
      <c r="I64" s="6"/>
      <c r="J64" s="6"/>
      <c r="K64" s="6"/>
      <c r="L64" s="5"/>
      <c r="M64" s="5"/>
      <c r="N64" s="4"/>
      <c r="O64" s="7">
        <f t="shared" ca="1" si="0"/>
      </c>
      <c r="P64">
        <f t="shared" ca="1" si="1"/>
      </c>
      <c r="Q64">
        <f t="shared" si="2"/>
      </c>
      <c r="R64">
        <f ca="1">IF(OR($Q64="",K64="",K64&gt;$B$5,H64&gt;$B$5,AND(J64&lt;&gt;"",J64&lt;$B$5),AND($F$5&lt;&gt;"Todas",C64&lt;&gt;$F$5)),0,IF(AND(COUNTIFS($Q$14:$Q$2013,Q64,$K$14:$K$2013,"&gt;"&amp;K64,$K$14:$K$2013,"&lt;="&amp;$B$5)=0,COUNTIFS($Q$14:Q64,Q64,$K$14:K64,K64)=1),1,0))</f>
      </c>
      <c r="S64">
        <f ca="1">IF(AND($Q64&lt;&gt;"",H64&lt;&gt;"",H64&lt;=EOMONTH('Painel mensal'!$B$5,0),OR(J64="",J64&gt;='Painel mensal'!$B$5),K64&lt;&gt;"",K64&lt;=EOMONTH('Painel mensal'!$B$5,0),OR('Painel mensal'!$E$5="Todas",C64='Painel mensal'!$E$5),COUNTIFS($Q$14:$Q$2013,Q64,$K$14:$K$2013,"&gt;"&amp;K64,$K$14:$K$2013,"&lt;="&amp;EOMONTH('Painel mensal'!$B$5,0))=0,COUNTIFS($Q$14:Q64,Q64,$K$14:K64,K64)=1),COUNT($S$13:S63)+1,"")</f>
      </c>
      <c r="T64">
        <f t="shared" si="3"/>
      </c>
    </row>
    <row r="65" spans="1:20" ht="34.5" customHeight="1" x14ac:dyDescent="0.25">
      <c r="A65" s="8"/>
      <c r="B65" s="9"/>
      <c r="C65" s="8"/>
      <c r="D65" s="9"/>
      <c r="E65" s="9"/>
      <c r="F65" s="9"/>
      <c r="G65" s="9"/>
      <c r="H65" s="10"/>
      <c r="I65" s="10"/>
      <c r="J65" s="10"/>
      <c r="K65" s="10"/>
      <c r="L65" s="9"/>
      <c r="M65" s="9"/>
      <c r="N65" s="8"/>
      <c r="O65" s="7">
        <f t="shared" ca="1" si="0"/>
      </c>
      <c r="P65">
        <f t="shared" ca="1" si="1"/>
      </c>
      <c r="Q65">
        <f t="shared" si="2"/>
      </c>
      <c r="R65">
        <f ca="1">IF(OR($Q65="",K65="",K65&gt;$B$5,H65&gt;$B$5,AND(J65&lt;&gt;"",J65&lt;$B$5),AND($F$5&lt;&gt;"Todas",C65&lt;&gt;$F$5)),0,IF(AND(COUNTIFS($Q$14:$Q$2013,Q65,$K$14:$K$2013,"&gt;"&amp;K65,$K$14:$K$2013,"&lt;="&amp;$B$5)=0,COUNTIFS($Q$14:Q65,Q65,$K$14:K65,K65)=1),1,0))</f>
      </c>
      <c r="S65">
        <f ca="1">IF(AND($Q65&lt;&gt;"",H65&lt;&gt;"",H65&lt;=EOMONTH('Painel mensal'!$B$5,0),OR(J65="",J65&gt;='Painel mensal'!$B$5),K65&lt;&gt;"",K65&lt;=EOMONTH('Painel mensal'!$B$5,0),OR('Painel mensal'!$E$5="Todas",C65='Painel mensal'!$E$5),COUNTIFS($Q$14:$Q$2013,Q65,$K$14:$K$2013,"&gt;"&amp;K65,$K$14:$K$2013,"&lt;="&amp;EOMONTH('Painel mensal'!$B$5,0))=0,COUNTIFS($Q$14:Q65,Q65,$K$14:K65,K65)=1),COUNT($S$13:S64)+1,"")</f>
      </c>
      <c r="T65">
        <f t="shared" si="3"/>
      </c>
    </row>
    <row r="66" spans="1:20" ht="34.5" customHeight="1" x14ac:dyDescent="0.25">
      <c r="A66" s="4"/>
      <c r="B66" s="5"/>
      <c r="C66" s="4"/>
      <c r="D66" s="5"/>
      <c r="E66" s="5"/>
      <c r="F66" s="5"/>
      <c r="G66" s="5"/>
      <c r="H66" s="6"/>
      <c r="I66" s="6"/>
      <c r="J66" s="6"/>
      <c r="K66" s="6"/>
      <c r="L66" s="5"/>
      <c r="M66" s="5"/>
      <c r="N66" s="4"/>
      <c r="O66" s="7">
        <f t="shared" ca="1" si="0"/>
      </c>
      <c r="P66">
        <f t="shared" ca="1" si="1"/>
      </c>
      <c r="Q66">
        <f t="shared" si="2"/>
      </c>
      <c r="R66">
        <f ca="1">IF(OR($Q66="",K66="",K66&gt;$B$5,H66&gt;$B$5,AND(J66&lt;&gt;"",J66&lt;$B$5),AND($F$5&lt;&gt;"Todas",C66&lt;&gt;$F$5)),0,IF(AND(COUNTIFS($Q$14:$Q$2013,Q66,$K$14:$K$2013,"&gt;"&amp;K66,$K$14:$K$2013,"&lt;="&amp;$B$5)=0,COUNTIFS($Q$14:Q66,Q66,$K$14:K66,K66)=1),1,0))</f>
      </c>
      <c r="S66">
        <f ca="1">IF(AND($Q66&lt;&gt;"",H66&lt;&gt;"",H66&lt;=EOMONTH('Painel mensal'!$B$5,0),OR(J66="",J66&gt;='Painel mensal'!$B$5),K66&lt;&gt;"",K66&lt;=EOMONTH('Painel mensal'!$B$5,0),OR('Painel mensal'!$E$5="Todas",C66='Painel mensal'!$E$5),COUNTIFS($Q$14:$Q$2013,Q66,$K$14:$K$2013,"&gt;"&amp;K66,$K$14:$K$2013,"&lt;="&amp;EOMONTH('Painel mensal'!$B$5,0))=0,COUNTIFS($Q$14:Q66,Q66,$K$14:K66,K66)=1),COUNT($S$13:S65)+1,"")</f>
      </c>
      <c r="T66">
        <f t="shared" si="3"/>
      </c>
    </row>
    <row r="67" spans="1:20" ht="34.5" customHeight="1" x14ac:dyDescent="0.25">
      <c r="A67" s="8"/>
      <c r="B67" s="9"/>
      <c r="C67" s="8"/>
      <c r="D67" s="9"/>
      <c r="E67" s="9"/>
      <c r="F67" s="9"/>
      <c r="G67" s="9"/>
      <c r="H67" s="10"/>
      <c r="I67" s="10"/>
      <c r="J67" s="10"/>
      <c r="K67" s="10"/>
      <c r="L67" s="9"/>
      <c r="M67" s="9"/>
      <c r="N67" s="8"/>
      <c r="O67" s="7">
        <f t="shared" ca="1" si="0"/>
      </c>
      <c r="P67">
        <f t="shared" ca="1" si="1"/>
      </c>
      <c r="Q67">
        <f t="shared" si="2"/>
      </c>
      <c r="R67">
        <f ca="1">IF(OR($Q67="",K67="",K67&gt;$B$5,H67&gt;$B$5,AND(J67&lt;&gt;"",J67&lt;$B$5),AND($F$5&lt;&gt;"Todas",C67&lt;&gt;$F$5)),0,IF(AND(COUNTIFS($Q$14:$Q$2013,Q67,$K$14:$K$2013,"&gt;"&amp;K67,$K$14:$K$2013,"&lt;="&amp;$B$5)=0,COUNTIFS($Q$14:Q67,Q67,$K$14:K67,K67)=1),1,0))</f>
      </c>
      <c r="S67">
        <f ca="1">IF(AND($Q67&lt;&gt;"",H67&lt;&gt;"",H67&lt;=EOMONTH('Painel mensal'!$B$5,0),OR(J67="",J67&gt;='Painel mensal'!$B$5),K67&lt;&gt;"",K67&lt;=EOMONTH('Painel mensal'!$B$5,0),OR('Painel mensal'!$E$5="Todas",C67='Painel mensal'!$E$5),COUNTIFS($Q$14:$Q$2013,Q67,$K$14:$K$2013,"&gt;"&amp;K67,$K$14:$K$2013,"&lt;="&amp;EOMONTH('Painel mensal'!$B$5,0))=0,COUNTIFS($Q$14:Q67,Q67,$K$14:K67,K67)=1),COUNT($S$13:S66)+1,"")</f>
      </c>
      <c r="T67">
        <f t="shared" si="3"/>
      </c>
    </row>
    <row r="68" spans="1:20" ht="34.5" customHeight="1" x14ac:dyDescent="0.25">
      <c r="A68" s="4"/>
      <c r="B68" s="5"/>
      <c r="C68" s="4"/>
      <c r="D68" s="5"/>
      <c r="E68" s="5"/>
      <c r="F68" s="5"/>
      <c r="G68" s="5"/>
      <c r="H68" s="6"/>
      <c r="I68" s="6"/>
      <c r="J68" s="6"/>
      <c r="K68" s="6"/>
      <c r="L68" s="5"/>
      <c r="M68" s="5"/>
      <c r="N68" s="4"/>
      <c r="O68" s="7">
        <f t="shared" ca="1" si="0"/>
      </c>
      <c r="P68">
        <f t="shared" ca="1" si="1"/>
      </c>
      <c r="Q68">
        <f t="shared" si="2"/>
      </c>
      <c r="R68">
        <f ca="1">IF(OR($Q68="",K68="",K68&gt;$B$5,H68&gt;$B$5,AND(J68&lt;&gt;"",J68&lt;$B$5),AND($F$5&lt;&gt;"Todas",C68&lt;&gt;$F$5)),0,IF(AND(COUNTIFS($Q$14:$Q$2013,Q68,$K$14:$K$2013,"&gt;"&amp;K68,$K$14:$K$2013,"&lt;="&amp;$B$5)=0,COUNTIFS($Q$14:Q68,Q68,$K$14:K68,K68)=1),1,0))</f>
      </c>
      <c r="S68">
        <f ca="1">IF(AND($Q68&lt;&gt;"",H68&lt;&gt;"",H68&lt;=EOMONTH('Painel mensal'!$B$5,0),OR(J68="",J68&gt;='Painel mensal'!$B$5),K68&lt;&gt;"",K68&lt;=EOMONTH('Painel mensal'!$B$5,0),OR('Painel mensal'!$E$5="Todas",C68='Painel mensal'!$E$5),COUNTIFS($Q$14:$Q$2013,Q68,$K$14:$K$2013,"&gt;"&amp;K68,$K$14:$K$2013,"&lt;="&amp;EOMONTH('Painel mensal'!$B$5,0))=0,COUNTIFS($Q$14:Q68,Q68,$K$14:K68,K68)=1),COUNT($S$13:S67)+1,"")</f>
      </c>
      <c r="T68">
        <f t="shared" si="3"/>
      </c>
    </row>
    <row r="69" spans="1:20" ht="34.5" customHeight="1" x14ac:dyDescent="0.25">
      <c r="A69" s="8"/>
      <c r="B69" s="9"/>
      <c r="C69" s="8"/>
      <c r="D69" s="9"/>
      <c r="E69" s="9"/>
      <c r="F69" s="9"/>
      <c r="G69" s="9"/>
      <c r="H69" s="10"/>
      <c r="I69" s="10"/>
      <c r="J69" s="10"/>
      <c r="K69" s="10"/>
      <c r="L69" s="9"/>
      <c r="M69" s="9"/>
      <c r="N69" s="8"/>
      <c r="O69" s="7">
        <f t="shared" ca="1" si="0"/>
      </c>
      <c r="P69">
        <f t="shared" ca="1" si="1"/>
      </c>
      <c r="Q69">
        <f t="shared" si="2"/>
      </c>
      <c r="R69">
        <f ca="1">IF(OR($Q69="",K69="",K69&gt;$B$5,H69&gt;$B$5,AND(J69&lt;&gt;"",J69&lt;$B$5),AND($F$5&lt;&gt;"Todas",C69&lt;&gt;$F$5)),0,IF(AND(COUNTIFS($Q$14:$Q$2013,Q69,$K$14:$K$2013,"&gt;"&amp;K69,$K$14:$K$2013,"&lt;="&amp;$B$5)=0,COUNTIFS($Q$14:Q69,Q69,$K$14:K69,K69)=1),1,0))</f>
      </c>
      <c r="S69">
        <f ca="1">IF(AND($Q69&lt;&gt;"",H69&lt;&gt;"",H69&lt;=EOMONTH('Painel mensal'!$B$5,0),OR(J69="",J69&gt;='Painel mensal'!$B$5),K69&lt;&gt;"",K69&lt;=EOMONTH('Painel mensal'!$B$5,0),OR('Painel mensal'!$E$5="Todas",C69='Painel mensal'!$E$5),COUNTIFS($Q$14:$Q$2013,Q69,$K$14:$K$2013,"&gt;"&amp;K69,$K$14:$K$2013,"&lt;="&amp;EOMONTH('Painel mensal'!$B$5,0))=0,COUNTIFS($Q$14:Q69,Q69,$K$14:K69,K69)=1),COUNT($S$13:S68)+1,"")</f>
      </c>
      <c r="T69">
        <f t="shared" si="3"/>
      </c>
    </row>
    <row r="70" spans="1:20" ht="34.5" customHeight="1" x14ac:dyDescent="0.25">
      <c r="A70" s="4"/>
      <c r="B70" s="5"/>
      <c r="C70" s="4"/>
      <c r="D70" s="5"/>
      <c r="E70" s="5"/>
      <c r="F70" s="5"/>
      <c r="G70" s="5"/>
      <c r="H70" s="6"/>
      <c r="I70" s="6"/>
      <c r="J70" s="6"/>
      <c r="K70" s="6"/>
      <c r="L70" s="5"/>
      <c r="M70" s="5"/>
      <c r="N70" s="4"/>
      <c r="O70" s="7">
        <f t="shared" ca="1" si="0"/>
      </c>
      <c r="P70">
        <f t="shared" ca="1" si="1"/>
      </c>
      <c r="Q70">
        <f t="shared" si="2"/>
      </c>
      <c r="R70">
        <f ca="1">IF(OR($Q70="",K70="",K70&gt;$B$5,H70&gt;$B$5,AND(J70&lt;&gt;"",J70&lt;$B$5),AND($F$5&lt;&gt;"Todas",C70&lt;&gt;$F$5)),0,IF(AND(COUNTIFS($Q$14:$Q$2013,Q70,$K$14:$K$2013,"&gt;"&amp;K70,$K$14:$K$2013,"&lt;="&amp;$B$5)=0,COUNTIFS($Q$14:Q70,Q70,$K$14:K70,K70)=1),1,0))</f>
      </c>
      <c r="S70">
        <f ca="1">IF(AND($Q70&lt;&gt;"",H70&lt;&gt;"",H70&lt;=EOMONTH('Painel mensal'!$B$5,0),OR(J70="",J70&gt;='Painel mensal'!$B$5),K70&lt;&gt;"",K70&lt;=EOMONTH('Painel mensal'!$B$5,0),OR('Painel mensal'!$E$5="Todas",C70='Painel mensal'!$E$5),COUNTIFS($Q$14:$Q$2013,Q70,$K$14:$K$2013,"&gt;"&amp;K70,$K$14:$K$2013,"&lt;="&amp;EOMONTH('Painel mensal'!$B$5,0))=0,COUNTIFS($Q$14:Q70,Q70,$K$14:K70,K70)=1),COUNT($S$13:S69)+1,"")</f>
      </c>
      <c r="T70">
        <f t="shared" si="3"/>
      </c>
    </row>
    <row r="71" spans="1:20" ht="34.5" customHeight="1" x14ac:dyDescent="0.25">
      <c r="A71" s="8"/>
      <c r="B71" s="9"/>
      <c r="C71" s="8"/>
      <c r="D71" s="9"/>
      <c r="E71" s="9"/>
      <c r="F71" s="9"/>
      <c r="G71" s="9"/>
      <c r="H71" s="10"/>
      <c r="I71" s="10"/>
      <c r="J71" s="10"/>
      <c r="K71" s="10"/>
      <c r="L71" s="9"/>
      <c r="M71" s="9"/>
      <c r="N71" s="8"/>
      <c r="O71" s="7">
        <f t="shared" ca="1" si="0"/>
      </c>
      <c r="P71">
        <f t="shared" ca="1" si="1"/>
      </c>
      <c r="Q71">
        <f t="shared" si="2"/>
      </c>
      <c r="R71">
        <f ca="1">IF(OR($Q71="",K71="",K71&gt;$B$5,H71&gt;$B$5,AND(J71&lt;&gt;"",J71&lt;$B$5),AND($F$5&lt;&gt;"Todas",C71&lt;&gt;$F$5)),0,IF(AND(COUNTIFS($Q$14:$Q$2013,Q71,$K$14:$K$2013,"&gt;"&amp;K71,$K$14:$K$2013,"&lt;="&amp;$B$5)=0,COUNTIFS($Q$14:Q71,Q71,$K$14:K71,K71)=1),1,0))</f>
      </c>
      <c r="S71">
        <f ca="1">IF(AND($Q71&lt;&gt;"",H71&lt;&gt;"",H71&lt;=EOMONTH('Painel mensal'!$B$5,0),OR(J71="",J71&gt;='Painel mensal'!$B$5),K71&lt;&gt;"",K71&lt;=EOMONTH('Painel mensal'!$B$5,0),OR('Painel mensal'!$E$5="Todas",C71='Painel mensal'!$E$5),COUNTIFS($Q$14:$Q$2013,Q71,$K$14:$K$2013,"&gt;"&amp;K71,$K$14:$K$2013,"&lt;="&amp;EOMONTH('Painel mensal'!$B$5,0))=0,COUNTIFS($Q$14:Q71,Q71,$K$14:K71,K71)=1),COUNT($S$13:S70)+1,"")</f>
      </c>
      <c r="T71">
        <f t="shared" si="3"/>
      </c>
    </row>
    <row r="72" spans="1:20" ht="34.5" customHeight="1" x14ac:dyDescent="0.25">
      <c r="A72" s="4"/>
      <c r="B72" s="5"/>
      <c r="C72" s="4"/>
      <c r="D72" s="5"/>
      <c r="E72" s="5"/>
      <c r="F72" s="5"/>
      <c r="G72" s="5"/>
      <c r="H72" s="6"/>
      <c r="I72" s="6"/>
      <c r="J72" s="6"/>
      <c r="K72" s="6"/>
      <c r="L72" s="5"/>
      <c r="M72" s="5"/>
      <c r="N72" s="4"/>
      <c r="O72" s="7">
        <f t="shared" ca="1" si="0"/>
      </c>
      <c r="P72">
        <f t="shared" ca="1" si="1"/>
      </c>
      <c r="Q72">
        <f t="shared" si="2"/>
      </c>
      <c r="R72">
        <f ca="1">IF(OR($Q72="",K72="",K72&gt;$B$5,H72&gt;$B$5,AND(J72&lt;&gt;"",J72&lt;$B$5),AND($F$5&lt;&gt;"Todas",C72&lt;&gt;$F$5)),0,IF(AND(COUNTIFS($Q$14:$Q$2013,Q72,$K$14:$K$2013,"&gt;"&amp;K72,$K$14:$K$2013,"&lt;="&amp;$B$5)=0,COUNTIFS($Q$14:Q72,Q72,$K$14:K72,K72)=1),1,0))</f>
      </c>
      <c r="S72">
        <f ca="1">IF(AND($Q72&lt;&gt;"",H72&lt;&gt;"",H72&lt;=EOMONTH('Painel mensal'!$B$5,0),OR(J72="",J72&gt;='Painel mensal'!$B$5),K72&lt;&gt;"",K72&lt;=EOMONTH('Painel mensal'!$B$5,0),OR('Painel mensal'!$E$5="Todas",C72='Painel mensal'!$E$5),COUNTIFS($Q$14:$Q$2013,Q72,$K$14:$K$2013,"&gt;"&amp;K72,$K$14:$K$2013,"&lt;="&amp;EOMONTH('Painel mensal'!$B$5,0))=0,COUNTIFS($Q$14:Q72,Q72,$K$14:K72,K72)=1),COUNT($S$13:S71)+1,"")</f>
      </c>
      <c r="T72">
        <f t="shared" si="3"/>
      </c>
    </row>
    <row r="73" spans="1:20" ht="34.5" customHeight="1" x14ac:dyDescent="0.25">
      <c r="A73" s="8"/>
      <c r="B73" s="9"/>
      <c r="C73" s="8"/>
      <c r="D73" s="9"/>
      <c r="E73" s="9"/>
      <c r="F73" s="9"/>
      <c r="G73" s="9"/>
      <c r="H73" s="10"/>
      <c r="I73" s="10"/>
      <c r="J73" s="10"/>
      <c r="K73" s="10"/>
      <c r="L73" s="9"/>
      <c r="M73" s="9"/>
      <c r="N73" s="8"/>
      <c r="O73" s="7">
        <f t="shared" ca="1" si="0"/>
      </c>
      <c r="P73">
        <f t="shared" ca="1" si="1"/>
      </c>
      <c r="Q73">
        <f t="shared" si="2"/>
      </c>
      <c r="R73">
        <f ca="1">IF(OR($Q73="",K73="",K73&gt;$B$5,H73&gt;$B$5,AND(J73&lt;&gt;"",J73&lt;$B$5),AND($F$5&lt;&gt;"Todas",C73&lt;&gt;$F$5)),0,IF(AND(COUNTIFS($Q$14:$Q$2013,Q73,$K$14:$K$2013,"&gt;"&amp;K73,$K$14:$K$2013,"&lt;="&amp;$B$5)=0,COUNTIFS($Q$14:Q73,Q73,$K$14:K73,K73)=1),1,0))</f>
      </c>
      <c r="S73">
        <f ca="1">IF(AND($Q73&lt;&gt;"",H73&lt;&gt;"",H73&lt;=EOMONTH('Painel mensal'!$B$5,0),OR(J73="",J73&gt;='Painel mensal'!$B$5),K73&lt;&gt;"",K73&lt;=EOMONTH('Painel mensal'!$B$5,0),OR('Painel mensal'!$E$5="Todas",C73='Painel mensal'!$E$5),COUNTIFS($Q$14:$Q$2013,Q73,$K$14:$K$2013,"&gt;"&amp;K73,$K$14:$K$2013,"&lt;="&amp;EOMONTH('Painel mensal'!$B$5,0))=0,COUNTIFS($Q$14:Q73,Q73,$K$14:K73,K73)=1),COUNT($S$13:S72)+1,"")</f>
      </c>
      <c r="T73">
        <f t="shared" si="3"/>
      </c>
    </row>
    <row r="74" spans="1:20" ht="34.5" customHeight="1" x14ac:dyDescent="0.25">
      <c r="A74" s="4"/>
      <c r="B74" s="5"/>
      <c r="C74" s="4"/>
      <c r="D74" s="5"/>
      <c r="E74" s="5"/>
      <c r="F74" s="5"/>
      <c r="G74" s="5"/>
      <c r="H74" s="6"/>
      <c r="I74" s="6"/>
      <c r="J74" s="6"/>
      <c r="K74" s="6"/>
      <c r="L74" s="5"/>
      <c r="M74" s="5"/>
      <c r="N74" s="4"/>
      <c r="O74" s="7">
        <f t="shared" ca="1" si="0"/>
      </c>
      <c r="P74">
        <f t="shared" ca="1" si="1"/>
      </c>
      <c r="Q74">
        <f t="shared" si="2"/>
      </c>
      <c r="R74">
        <f ca="1">IF(OR($Q74="",K74="",K74&gt;$B$5,H74&gt;$B$5,AND(J74&lt;&gt;"",J74&lt;$B$5),AND($F$5&lt;&gt;"Todas",C74&lt;&gt;$F$5)),0,IF(AND(COUNTIFS($Q$14:$Q$2013,Q74,$K$14:$K$2013,"&gt;"&amp;K74,$K$14:$K$2013,"&lt;="&amp;$B$5)=0,COUNTIFS($Q$14:Q74,Q74,$K$14:K74,K74)=1),1,0))</f>
      </c>
      <c r="S74">
        <f ca="1">IF(AND($Q74&lt;&gt;"",H74&lt;&gt;"",H74&lt;=EOMONTH('Painel mensal'!$B$5,0),OR(J74="",J74&gt;='Painel mensal'!$B$5),K74&lt;&gt;"",K74&lt;=EOMONTH('Painel mensal'!$B$5,0),OR('Painel mensal'!$E$5="Todas",C74='Painel mensal'!$E$5),COUNTIFS($Q$14:$Q$2013,Q74,$K$14:$K$2013,"&gt;"&amp;K74,$K$14:$K$2013,"&lt;="&amp;EOMONTH('Painel mensal'!$B$5,0))=0,COUNTIFS($Q$14:Q74,Q74,$K$14:K74,K74)=1),COUNT($S$13:S73)+1,"")</f>
      </c>
      <c r="T74">
        <f t="shared" si="3"/>
      </c>
    </row>
    <row r="75" spans="1:20" ht="34.5" customHeight="1" x14ac:dyDescent="0.25">
      <c r="A75" s="8"/>
      <c r="B75" s="9"/>
      <c r="C75" s="8"/>
      <c r="D75" s="9"/>
      <c r="E75" s="9"/>
      <c r="F75" s="9"/>
      <c r="G75" s="9"/>
      <c r="H75" s="10"/>
      <c r="I75" s="10"/>
      <c r="J75" s="10"/>
      <c r="K75" s="10"/>
      <c r="L75" s="9"/>
      <c r="M75" s="9"/>
      <c r="N75" s="8"/>
      <c r="O75" s="7">
        <f t="shared" ca="1" si="0"/>
      </c>
      <c r="P75">
        <f t="shared" ca="1" si="1"/>
      </c>
      <c r="Q75">
        <f t="shared" si="2"/>
      </c>
      <c r="R75">
        <f ca="1">IF(OR($Q75="",K75="",K75&gt;$B$5,H75&gt;$B$5,AND(J75&lt;&gt;"",J75&lt;$B$5),AND($F$5&lt;&gt;"Todas",C75&lt;&gt;$F$5)),0,IF(AND(COUNTIFS($Q$14:$Q$2013,Q75,$K$14:$K$2013,"&gt;"&amp;K75,$K$14:$K$2013,"&lt;="&amp;$B$5)=0,COUNTIFS($Q$14:Q75,Q75,$K$14:K75,K75)=1),1,0))</f>
      </c>
      <c r="S75">
        <f ca="1">IF(AND($Q75&lt;&gt;"",H75&lt;&gt;"",H75&lt;=EOMONTH('Painel mensal'!$B$5,0),OR(J75="",J75&gt;='Painel mensal'!$B$5),K75&lt;&gt;"",K75&lt;=EOMONTH('Painel mensal'!$B$5,0),OR('Painel mensal'!$E$5="Todas",C75='Painel mensal'!$E$5),COUNTIFS($Q$14:$Q$2013,Q75,$K$14:$K$2013,"&gt;"&amp;K75,$K$14:$K$2013,"&lt;="&amp;EOMONTH('Painel mensal'!$B$5,0))=0,COUNTIFS($Q$14:Q75,Q75,$K$14:K75,K75)=1),COUNT($S$13:S74)+1,"")</f>
      </c>
      <c r="T75">
        <f t="shared" si="3"/>
      </c>
    </row>
    <row r="76" spans="1:20" ht="34.5" customHeight="1" x14ac:dyDescent="0.25">
      <c r="A76" s="4"/>
      <c r="B76" s="5"/>
      <c r="C76" s="4"/>
      <c r="D76" s="5"/>
      <c r="E76" s="5"/>
      <c r="F76" s="5"/>
      <c r="G76" s="5"/>
      <c r="H76" s="6"/>
      <c r="I76" s="6"/>
      <c r="J76" s="6"/>
      <c r="K76" s="6"/>
      <c r="L76" s="5"/>
      <c r="M76" s="5"/>
      <c r="N76" s="4"/>
      <c r="O76" s="7">
        <f t="shared" ca="1" si="0"/>
      </c>
      <c r="P76">
        <f t="shared" ca="1" si="1"/>
      </c>
      <c r="Q76">
        <f t="shared" si="2"/>
      </c>
      <c r="R76">
        <f ca="1">IF(OR($Q76="",K76="",K76&gt;$B$5,H76&gt;$B$5,AND(J76&lt;&gt;"",J76&lt;$B$5),AND($F$5&lt;&gt;"Todas",C76&lt;&gt;$F$5)),0,IF(AND(COUNTIFS($Q$14:$Q$2013,Q76,$K$14:$K$2013,"&gt;"&amp;K76,$K$14:$K$2013,"&lt;="&amp;$B$5)=0,COUNTIFS($Q$14:Q76,Q76,$K$14:K76,K76)=1),1,0))</f>
      </c>
      <c r="S76">
        <f ca="1">IF(AND($Q76&lt;&gt;"",H76&lt;&gt;"",H76&lt;=EOMONTH('Painel mensal'!$B$5,0),OR(J76="",J76&gt;='Painel mensal'!$B$5),K76&lt;&gt;"",K76&lt;=EOMONTH('Painel mensal'!$B$5,0),OR('Painel mensal'!$E$5="Todas",C76='Painel mensal'!$E$5),COUNTIFS($Q$14:$Q$2013,Q76,$K$14:$K$2013,"&gt;"&amp;K76,$K$14:$K$2013,"&lt;="&amp;EOMONTH('Painel mensal'!$B$5,0))=0,COUNTIFS($Q$14:Q76,Q76,$K$14:K76,K76)=1),COUNT($S$13:S75)+1,"")</f>
      </c>
      <c r="T76">
        <f t="shared" si="3"/>
      </c>
    </row>
    <row r="77" spans="1:20" ht="34.5" customHeight="1" x14ac:dyDescent="0.25">
      <c r="A77" s="8"/>
      <c r="B77" s="9"/>
      <c r="C77" s="8"/>
      <c r="D77" s="9"/>
      <c r="E77" s="9"/>
      <c r="F77" s="9"/>
      <c r="G77" s="9"/>
      <c r="H77" s="10"/>
      <c r="I77" s="10"/>
      <c r="J77" s="10"/>
      <c r="K77" s="10"/>
      <c r="L77" s="9"/>
      <c r="M77" s="9"/>
      <c r="N77" s="8"/>
      <c r="O77" s="7">
        <f t="shared" ca="1" si="0"/>
      </c>
      <c r="P77">
        <f t="shared" ca="1" si="1"/>
      </c>
      <c r="Q77">
        <f t="shared" si="2"/>
      </c>
      <c r="R77">
        <f ca="1">IF(OR($Q77="",K77="",K77&gt;$B$5,H77&gt;$B$5,AND(J77&lt;&gt;"",J77&lt;$B$5),AND($F$5&lt;&gt;"Todas",C77&lt;&gt;$F$5)),0,IF(AND(COUNTIFS($Q$14:$Q$2013,Q77,$K$14:$K$2013,"&gt;"&amp;K77,$K$14:$K$2013,"&lt;="&amp;$B$5)=0,COUNTIFS($Q$14:Q77,Q77,$K$14:K77,K77)=1),1,0))</f>
      </c>
      <c r="S77">
        <f ca="1">IF(AND($Q77&lt;&gt;"",H77&lt;&gt;"",H77&lt;=EOMONTH('Painel mensal'!$B$5,0),OR(J77="",J77&gt;='Painel mensal'!$B$5),K77&lt;&gt;"",K77&lt;=EOMONTH('Painel mensal'!$B$5,0),OR('Painel mensal'!$E$5="Todas",C77='Painel mensal'!$E$5),COUNTIFS($Q$14:$Q$2013,Q77,$K$14:$K$2013,"&gt;"&amp;K77,$K$14:$K$2013,"&lt;="&amp;EOMONTH('Painel mensal'!$B$5,0))=0,COUNTIFS($Q$14:Q77,Q77,$K$14:K77,K77)=1),COUNT($S$13:S76)+1,"")</f>
      </c>
      <c r="T77">
        <f t="shared" si="3"/>
      </c>
    </row>
    <row r="78" spans="1:20" ht="34.5" customHeight="1" x14ac:dyDescent="0.25">
      <c r="A78" s="4"/>
      <c r="B78" s="5"/>
      <c r="C78" s="4"/>
      <c r="D78" s="5"/>
      <c r="E78" s="5"/>
      <c r="F78" s="5"/>
      <c r="G78" s="5"/>
      <c r="H78" s="6"/>
      <c r="I78" s="6"/>
      <c r="J78" s="6"/>
      <c r="K78" s="6"/>
      <c r="L78" s="5"/>
      <c r="M78" s="5"/>
      <c r="N78" s="4"/>
      <c r="O78" s="7">
        <f t="shared" ref="O78:O141" ca="1" si="5">IF(AND(ISNUMBER(I78),ISNUMBER(K78),K78&gt;I78),IF(P78="OK","DIVERGÊNCIA NAS DATAS — REGISTRO APÓS PREVISÃO",IF(P78="","DIVERGÊNCIA NAS DATAS — REGISTRO APÓS PREVISÃO",P78&amp;CHAR(10)&amp;"DIVERGÊNCIA NAS DATAS")),IF(P78="","",IF(P78&lt;&gt;"OK",P78,IF(L78="Disponível","ALOCAR COBERTURA",IF(L78="Não utilizado","SEM TRABALHO — PRIORIZAR",IF(L78="Ocorrência","VERIFICAR OCORRÊNCIA",IF(L78="Programado","CONFIRMAR COBERTURA",IF(AND(I78&lt;&gt;"",I78&lt;TODAY(),J78=""),"PREVISÃO DE SAÍDA VENCIDA","OK"))))))))</f>
      </c>
      <c r="P78">
        <f t="shared" ref="P78:P141" ca="1" si="6">IF(COUNTA(A78:N78)=0,"",IF(OR(A78="",B78="",C78="",D78="",E78="",F78="",G78="",H78="",K78="",L78=""),"COMPLETE CAMPOS / SITUAÇÃO",IF(COUNTIFS($A$14:$A$2013,A78,$K$14:$K$2013,K78)&gt;1,"DUPLICIDADE NO DIA",IF(OR(K78&lt;H78,AND(J78&lt;&gt;"",K78&gt;J78)),"DATA FORA DA RESERVA",IF(AND(J78&lt;&gt;"",J78&lt;H78),"SAÍDA ANTES DA ENTRADA",IF(AND(I78&lt;&gt;"",I78&lt;H78),"PREVISÃO ANTES DA ENTRADA",IF(AND(OR(L78="Em cobertura",L78="Programado"),M78=""),"INFORME LOCAL DA COBERTURA",IF(AND(K78&gt;TODAY(),OR(L78="Em cobertura",L78="Não utilizado")),"DATA FUTURA: USE PROGRAMADO","OK"))))))))</f>
      </c>
      <c r="Q78">
        <f t="shared" ref="Q78:Q141" si="7">IF(OR(A78="",H78=""),"",A78&amp;"|"&amp;TEXT(H78,"yyyymmdd"))</f>
      </c>
      <c r="R78">
        <f ca="1">IF(OR($Q78="",K78="",K78&gt;$B$5,H78&gt;$B$5,AND(J78&lt;&gt;"",J78&lt;$B$5),AND($F$5&lt;&gt;"Todas",C78&lt;&gt;$F$5)),0,IF(AND(COUNTIFS($Q$14:$Q$2013,Q78,$K$14:$K$2013,"&gt;"&amp;K78,$K$14:$K$2013,"&lt;="&amp;$B$5)=0,COUNTIFS($Q$14:Q78,Q78,$K$14:K78,K78)=1),1,0))</f>
      </c>
      <c r="S78">
        <f ca="1">IF(AND($Q78&lt;&gt;"",H78&lt;&gt;"",H78&lt;=EOMONTH('Painel mensal'!$B$5,0),OR(J78="",J78&gt;='Painel mensal'!$B$5),K78&lt;&gt;"",K78&lt;=EOMONTH('Painel mensal'!$B$5,0),OR('Painel mensal'!$E$5="Todas",C78='Painel mensal'!$E$5),COUNTIFS($Q$14:$Q$2013,Q78,$K$14:$K$2013,"&gt;"&amp;K78,$K$14:$K$2013,"&lt;="&amp;EOMONTH('Painel mensal'!$B$5,0))=0,COUNTIFS($Q$14:Q78,Q78,$K$14:K78,K78)=1),COUNT($S$13:S77)+1,"")</f>
      </c>
      <c r="T78">
        <f t="shared" ref="T78:T141" si="8">IF(OR(Q78="",K78=""),"",Q78&amp;"|"&amp;TEXT(K78,"yyyymmdd"))</f>
      </c>
    </row>
    <row r="79" spans="1:20" ht="34.5" customHeight="1" x14ac:dyDescent="0.25">
      <c r="A79" s="8"/>
      <c r="B79" s="9"/>
      <c r="C79" s="8"/>
      <c r="D79" s="9"/>
      <c r="E79" s="9"/>
      <c r="F79" s="9"/>
      <c r="G79" s="9"/>
      <c r="H79" s="10"/>
      <c r="I79" s="10"/>
      <c r="J79" s="10"/>
      <c r="K79" s="10"/>
      <c r="L79" s="9"/>
      <c r="M79" s="9"/>
      <c r="N79" s="8"/>
      <c r="O79" s="7">
        <f t="shared" ca="1" si="5"/>
      </c>
      <c r="P79">
        <f t="shared" ca="1" si="6"/>
      </c>
      <c r="Q79">
        <f t="shared" si="7"/>
      </c>
      <c r="R79">
        <f ca="1">IF(OR($Q79="",K79="",K79&gt;$B$5,H79&gt;$B$5,AND(J79&lt;&gt;"",J79&lt;$B$5),AND($F$5&lt;&gt;"Todas",C79&lt;&gt;$F$5)),0,IF(AND(COUNTIFS($Q$14:$Q$2013,Q79,$K$14:$K$2013,"&gt;"&amp;K79,$K$14:$K$2013,"&lt;="&amp;$B$5)=0,COUNTIFS($Q$14:Q79,Q79,$K$14:K79,K79)=1),1,0))</f>
      </c>
      <c r="S79">
        <f ca="1">IF(AND($Q79&lt;&gt;"",H79&lt;&gt;"",H79&lt;=EOMONTH('Painel mensal'!$B$5,0),OR(J79="",J79&gt;='Painel mensal'!$B$5),K79&lt;&gt;"",K79&lt;=EOMONTH('Painel mensal'!$B$5,0),OR('Painel mensal'!$E$5="Todas",C79='Painel mensal'!$E$5),COUNTIFS($Q$14:$Q$2013,Q79,$K$14:$K$2013,"&gt;"&amp;K79,$K$14:$K$2013,"&lt;="&amp;EOMONTH('Painel mensal'!$B$5,0))=0,COUNTIFS($Q$14:Q79,Q79,$K$14:K79,K79)=1),COUNT($S$13:S78)+1,"")</f>
      </c>
      <c r="T79">
        <f t="shared" si="8"/>
      </c>
    </row>
    <row r="80" spans="1:20" ht="34.5" customHeight="1" x14ac:dyDescent="0.25">
      <c r="A80" s="4"/>
      <c r="B80" s="5"/>
      <c r="C80" s="4"/>
      <c r="D80" s="5"/>
      <c r="E80" s="5"/>
      <c r="F80" s="5"/>
      <c r="G80" s="5"/>
      <c r="H80" s="6"/>
      <c r="I80" s="6"/>
      <c r="J80" s="6"/>
      <c r="K80" s="6"/>
      <c r="L80" s="5"/>
      <c r="M80" s="5"/>
      <c r="N80" s="4"/>
      <c r="O80" s="7">
        <f t="shared" ca="1" si="5"/>
      </c>
      <c r="P80">
        <f t="shared" ca="1" si="6"/>
      </c>
      <c r="Q80">
        <f t="shared" si="7"/>
      </c>
      <c r="R80">
        <f ca="1">IF(OR($Q80="",K80="",K80&gt;$B$5,H80&gt;$B$5,AND(J80&lt;&gt;"",J80&lt;$B$5),AND($F$5&lt;&gt;"Todas",C80&lt;&gt;$F$5)),0,IF(AND(COUNTIFS($Q$14:$Q$2013,Q80,$K$14:$K$2013,"&gt;"&amp;K80,$K$14:$K$2013,"&lt;="&amp;$B$5)=0,COUNTIFS($Q$14:Q80,Q80,$K$14:K80,K80)=1),1,0))</f>
      </c>
      <c r="S80">
        <f ca="1">IF(AND($Q80&lt;&gt;"",H80&lt;&gt;"",H80&lt;=EOMONTH('Painel mensal'!$B$5,0),OR(J80="",J80&gt;='Painel mensal'!$B$5),K80&lt;&gt;"",K80&lt;=EOMONTH('Painel mensal'!$B$5,0),OR('Painel mensal'!$E$5="Todas",C80='Painel mensal'!$E$5),COUNTIFS($Q$14:$Q$2013,Q80,$K$14:$K$2013,"&gt;"&amp;K80,$K$14:$K$2013,"&lt;="&amp;EOMONTH('Painel mensal'!$B$5,0))=0,COUNTIFS($Q$14:Q80,Q80,$K$14:K80,K80)=1),COUNT($S$13:S79)+1,"")</f>
      </c>
      <c r="T80">
        <f t="shared" si="8"/>
      </c>
    </row>
    <row r="81" spans="1:20" ht="34.5" customHeight="1" x14ac:dyDescent="0.25">
      <c r="A81" s="8"/>
      <c r="B81" s="9"/>
      <c r="C81" s="8"/>
      <c r="D81" s="9"/>
      <c r="E81" s="9"/>
      <c r="F81" s="9"/>
      <c r="G81" s="9"/>
      <c r="H81" s="10"/>
      <c r="I81" s="10"/>
      <c r="J81" s="10"/>
      <c r="K81" s="10"/>
      <c r="L81" s="9"/>
      <c r="M81" s="9"/>
      <c r="N81" s="8"/>
      <c r="O81" s="7">
        <f t="shared" ca="1" si="5"/>
      </c>
      <c r="P81">
        <f t="shared" ca="1" si="6"/>
      </c>
      <c r="Q81">
        <f t="shared" si="7"/>
      </c>
      <c r="R81">
        <f ca="1">IF(OR($Q81="",K81="",K81&gt;$B$5,H81&gt;$B$5,AND(J81&lt;&gt;"",J81&lt;$B$5),AND($F$5&lt;&gt;"Todas",C81&lt;&gt;$F$5)),0,IF(AND(COUNTIFS($Q$14:$Q$2013,Q81,$K$14:$K$2013,"&gt;"&amp;K81,$K$14:$K$2013,"&lt;="&amp;$B$5)=0,COUNTIFS($Q$14:Q81,Q81,$K$14:K81,K81)=1),1,0))</f>
      </c>
      <c r="S81">
        <f ca="1">IF(AND($Q81&lt;&gt;"",H81&lt;&gt;"",H81&lt;=EOMONTH('Painel mensal'!$B$5,0),OR(J81="",J81&gt;='Painel mensal'!$B$5),K81&lt;&gt;"",K81&lt;=EOMONTH('Painel mensal'!$B$5,0),OR('Painel mensal'!$E$5="Todas",C81='Painel mensal'!$E$5),COUNTIFS($Q$14:$Q$2013,Q81,$K$14:$K$2013,"&gt;"&amp;K81,$K$14:$K$2013,"&lt;="&amp;EOMONTH('Painel mensal'!$B$5,0))=0,COUNTIFS($Q$14:Q81,Q81,$K$14:K81,K81)=1),COUNT($S$13:S80)+1,"")</f>
      </c>
      <c r="T81">
        <f t="shared" si="8"/>
      </c>
    </row>
    <row r="82" spans="1:20" ht="34.5" customHeight="1" x14ac:dyDescent="0.25">
      <c r="A82" s="4"/>
      <c r="B82" s="5"/>
      <c r="C82" s="4"/>
      <c r="D82" s="5"/>
      <c r="E82" s="5"/>
      <c r="F82" s="5"/>
      <c r="G82" s="5"/>
      <c r="H82" s="6"/>
      <c r="I82" s="6"/>
      <c r="J82" s="6"/>
      <c r="K82" s="6"/>
      <c r="L82" s="5"/>
      <c r="M82" s="5"/>
      <c r="N82" s="4"/>
      <c r="O82" s="7">
        <f t="shared" ca="1" si="5"/>
      </c>
      <c r="P82">
        <f t="shared" ca="1" si="6"/>
      </c>
      <c r="Q82">
        <f t="shared" si="7"/>
      </c>
      <c r="R82">
        <f ca="1">IF(OR($Q82="",K82="",K82&gt;$B$5,H82&gt;$B$5,AND(J82&lt;&gt;"",J82&lt;$B$5),AND($F$5&lt;&gt;"Todas",C82&lt;&gt;$F$5)),0,IF(AND(COUNTIFS($Q$14:$Q$2013,Q82,$K$14:$K$2013,"&gt;"&amp;K82,$K$14:$K$2013,"&lt;="&amp;$B$5)=0,COUNTIFS($Q$14:Q82,Q82,$K$14:K82,K82)=1),1,0))</f>
      </c>
      <c r="S82">
        <f ca="1">IF(AND($Q82&lt;&gt;"",H82&lt;&gt;"",H82&lt;=EOMONTH('Painel mensal'!$B$5,0),OR(J82="",J82&gt;='Painel mensal'!$B$5),K82&lt;&gt;"",K82&lt;=EOMONTH('Painel mensal'!$B$5,0),OR('Painel mensal'!$E$5="Todas",C82='Painel mensal'!$E$5),COUNTIFS($Q$14:$Q$2013,Q82,$K$14:$K$2013,"&gt;"&amp;K82,$K$14:$K$2013,"&lt;="&amp;EOMONTH('Painel mensal'!$B$5,0))=0,COUNTIFS($Q$14:Q82,Q82,$K$14:K82,K82)=1),COUNT($S$13:S81)+1,"")</f>
      </c>
      <c r="T82">
        <f t="shared" si="8"/>
      </c>
    </row>
    <row r="83" spans="1:20" ht="34.5" customHeight="1" x14ac:dyDescent="0.25">
      <c r="A83" s="8"/>
      <c r="B83" s="9"/>
      <c r="C83" s="8"/>
      <c r="D83" s="9"/>
      <c r="E83" s="9"/>
      <c r="F83" s="9"/>
      <c r="G83" s="9"/>
      <c r="H83" s="10"/>
      <c r="I83" s="10"/>
      <c r="J83" s="10"/>
      <c r="K83" s="10"/>
      <c r="L83" s="9"/>
      <c r="M83" s="9"/>
      <c r="N83" s="8"/>
      <c r="O83" s="7">
        <f t="shared" ca="1" si="5"/>
      </c>
      <c r="P83">
        <f t="shared" ca="1" si="6"/>
      </c>
      <c r="Q83">
        <f t="shared" si="7"/>
      </c>
      <c r="R83">
        <f ca="1">IF(OR($Q83="",K83="",K83&gt;$B$5,H83&gt;$B$5,AND(J83&lt;&gt;"",J83&lt;$B$5),AND($F$5&lt;&gt;"Todas",C83&lt;&gt;$F$5)),0,IF(AND(COUNTIFS($Q$14:$Q$2013,Q83,$K$14:$K$2013,"&gt;"&amp;K83,$K$14:$K$2013,"&lt;="&amp;$B$5)=0,COUNTIFS($Q$14:Q83,Q83,$K$14:K83,K83)=1),1,0))</f>
      </c>
      <c r="S83">
        <f ca="1">IF(AND($Q83&lt;&gt;"",H83&lt;&gt;"",H83&lt;=EOMONTH('Painel mensal'!$B$5,0),OR(J83="",J83&gt;='Painel mensal'!$B$5),K83&lt;&gt;"",K83&lt;=EOMONTH('Painel mensal'!$B$5,0),OR('Painel mensal'!$E$5="Todas",C83='Painel mensal'!$E$5),COUNTIFS($Q$14:$Q$2013,Q83,$K$14:$K$2013,"&gt;"&amp;K83,$K$14:$K$2013,"&lt;="&amp;EOMONTH('Painel mensal'!$B$5,0))=0,COUNTIFS($Q$14:Q83,Q83,$K$14:K83,K83)=1),COUNT($S$13:S82)+1,"")</f>
      </c>
      <c r="T83">
        <f t="shared" si="8"/>
      </c>
    </row>
    <row r="84" spans="1:20" ht="34.5" customHeight="1" x14ac:dyDescent="0.25">
      <c r="A84" s="4"/>
      <c r="B84" s="5"/>
      <c r="C84" s="4"/>
      <c r="D84" s="5"/>
      <c r="E84" s="5"/>
      <c r="F84" s="5"/>
      <c r="G84" s="5"/>
      <c r="H84" s="6"/>
      <c r="I84" s="6"/>
      <c r="J84" s="6"/>
      <c r="K84" s="6"/>
      <c r="L84" s="5"/>
      <c r="M84" s="5"/>
      <c r="N84" s="4"/>
      <c r="O84" s="7">
        <f t="shared" ca="1" si="5"/>
      </c>
      <c r="P84">
        <f t="shared" ca="1" si="6"/>
      </c>
      <c r="Q84">
        <f t="shared" si="7"/>
      </c>
      <c r="R84">
        <f ca="1">IF(OR($Q84="",K84="",K84&gt;$B$5,H84&gt;$B$5,AND(J84&lt;&gt;"",J84&lt;$B$5),AND($F$5&lt;&gt;"Todas",C84&lt;&gt;$F$5)),0,IF(AND(COUNTIFS($Q$14:$Q$2013,Q84,$K$14:$K$2013,"&gt;"&amp;K84,$K$14:$K$2013,"&lt;="&amp;$B$5)=0,COUNTIFS($Q$14:Q84,Q84,$K$14:K84,K84)=1),1,0))</f>
      </c>
      <c r="S84">
        <f ca="1">IF(AND($Q84&lt;&gt;"",H84&lt;&gt;"",H84&lt;=EOMONTH('Painel mensal'!$B$5,0),OR(J84="",J84&gt;='Painel mensal'!$B$5),K84&lt;&gt;"",K84&lt;=EOMONTH('Painel mensal'!$B$5,0),OR('Painel mensal'!$E$5="Todas",C84='Painel mensal'!$E$5),COUNTIFS($Q$14:$Q$2013,Q84,$K$14:$K$2013,"&gt;"&amp;K84,$K$14:$K$2013,"&lt;="&amp;EOMONTH('Painel mensal'!$B$5,0))=0,COUNTIFS($Q$14:Q84,Q84,$K$14:K84,K84)=1),COUNT($S$13:S83)+1,"")</f>
      </c>
      <c r="T84">
        <f t="shared" si="8"/>
      </c>
    </row>
    <row r="85" spans="1:20" ht="34.5" customHeight="1" x14ac:dyDescent="0.25">
      <c r="A85" s="8"/>
      <c r="B85" s="9"/>
      <c r="C85" s="8"/>
      <c r="D85" s="9"/>
      <c r="E85" s="9"/>
      <c r="F85" s="9"/>
      <c r="G85" s="9"/>
      <c r="H85" s="10"/>
      <c r="I85" s="10"/>
      <c r="J85" s="10"/>
      <c r="K85" s="10"/>
      <c r="L85" s="9"/>
      <c r="M85" s="9"/>
      <c r="N85" s="8"/>
      <c r="O85" s="7">
        <f t="shared" ca="1" si="5"/>
      </c>
      <c r="P85">
        <f t="shared" ca="1" si="6"/>
      </c>
      <c r="Q85">
        <f t="shared" si="7"/>
      </c>
      <c r="R85">
        <f ca="1">IF(OR($Q85="",K85="",K85&gt;$B$5,H85&gt;$B$5,AND(J85&lt;&gt;"",J85&lt;$B$5),AND($F$5&lt;&gt;"Todas",C85&lt;&gt;$F$5)),0,IF(AND(COUNTIFS($Q$14:$Q$2013,Q85,$K$14:$K$2013,"&gt;"&amp;K85,$K$14:$K$2013,"&lt;="&amp;$B$5)=0,COUNTIFS($Q$14:Q85,Q85,$K$14:K85,K85)=1),1,0))</f>
      </c>
      <c r="S85">
        <f ca="1">IF(AND($Q85&lt;&gt;"",H85&lt;&gt;"",H85&lt;=EOMONTH('Painel mensal'!$B$5,0),OR(J85="",J85&gt;='Painel mensal'!$B$5),K85&lt;&gt;"",K85&lt;=EOMONTH('Painel mensal'!$B$5,0),OR('Painel mensal'!$E$5="Todas",C85='Painel mensal'!$E$5),COUNTIFS($Q$14:$Q$2013,Q85,$K$14:$K$2013,"&gt;"&amp;K85,$K$14:$K$2013,"&lt;="&amp;EOMONTH('Painel mensal'!$B$5,0))=0,COUNTIFS($Q$14:Q85,Q85,$K$14:K85,K85)=1),COUNT($S$13:S84)+1,"")</f>
      </c>
      <c r="T85">
        <f t="shared" si="8"/>
      </c>
    </row>
    <row r="86" spans="1:20" ht="34.5" customHeight="1" x14ac:dyDescent="0.25">
      <c r="A86" s="4"/>
      <c r="B86" s="5"/>
      <c r="C86" s="4"/>
      <c r="D86" s="5"/>
      <c r="E86" s="5"/>
      <c r="F86" s="5"/>
      <c r="G86" s="5"/>
      <c r="H86" s="6"/>
      <c r="I86" s="6"/>
      <c r="J86" s="6"/>
      <c r="K86" s="6"/>
      <c r="L86" s="5"/>
      <c r="M86" s="5"/>
      <c r="N86" s="4"/>
      <c r="O86" s="7">
        <f t="shared" ca="1" si="5"/>
      </c>
      <c r="P86">
        <f t="shared" ca="1" si="6"/>
      </c>
      <c r="Q86">
        <f t="shared" si="7"/>
      </c>
      <c r="R86">
        <f ca="1">IF(OR($Q86="",K86="",K86&gt;$B$5,H86&gt;$B$5,AND(J86&lt;&gt;"",J86&lt;$B$5),AND($F$5&lt;&gt;"Todas",C86&lt;&gt;$F$5)),0,IF(AND(COUNTIFS($Q$14:$Q$2013,Q86,$K$14:$K$2013,"&gt;"&amp;K86,$K$14:$K$2013,"&lt;="&amp;$B$5)=0,COUNTIFS($Q$14:Q86,Q86,$K$14:K86,K86)=1),1,0))</f>
      </c>
      <c r="S86">
        <f ca="1">IF(AND($Q86&lt;&gt;"",H86&lt;&gt;"",H86&lt;=EOMONTH('Painel mensal'!$B$5,0),OR(J86="",J86&gt;='Painel mensal'!$B$5),K86&lt;&gt;"",K86&lt;=EOMONTH('Painel mensal'!$B$5,0),OR('Painel mensal'!$E$5="Todas",C86='Painel mensal'!$E$5),COUNTIFS($Q$14:$Q$2013,Q86,$K$14:$K$2013,"&gt;"&amp;K86,$K$14:$K$2013,"&lt;="&amp;EOMONTH('Painel mensal'!$B$5,0))=0,COUNTIFS($Q$14:Q86,Q86,$K$14:K86,K86)=1),COUNT($S$13:S85)+1,"")</f>
      </c>
      <c r="T86">
        <f t="shared" si="8"/>
      </c>
    </row>
    <row r="87" spans="1:20" ht="34.5" customHeight="1" x14ac:dyDescent="0.25">
      <c r="A87" s="8"/>
      <c r="B87" s="9"/>
      <c r="C87" s="8"/>
      <c r="D87" s="9"/>
      <c r="E87" s="9"/>
      <c r="F87" s="9"/>
      <c r="G87" s="9"/>
      <c r="H87" s="10"/>
      <c r="I87" s="10"/>
      <c r="J87" s="10"/>
      <c r="K87" s="10"/>
      <c r="L87" s="9"/>
      <c r="M87" s="9"/>
      <c r="N87" s="8"/>
      <c r="O87" s="7">
        <f t="shared" ca="1" si="5"/>
      </c>
      <c r="P87">
        <f t="shared" ca="1" si="6"/>
      </c>
      <c r="Q87">
        <f t="shared" si="7"/>
      </c>
      <c r="R87">
        <f ca="1">IF(OR($Q87="",K87="",K87&gt;$B$5,H87&gt;$B$5,AND(J87&lt;&gt;"",J87&lt;$B$5),AND($F$5&lt;&gt;"Todas",C87&lt;&gt;$F$5)),0,IF(AND(COUNTIFS($Q$14:$Q$2013,Q87,$K$14:$K$2013,"&gt;"&amp;K87,$K$14:$K$2013,"&lt;="&amp;$B$5)=0,COUNTIFS($Q$14:Q87,Q87,$K$14:K87,K87)=1),1,0))</f>
      </c>
      <c r="S87">
        <f ca="1">IF(AND($Q87&lt;&gt;"",H87&lt;&gt;"",H87&lt;=EOMONTH('Painel mensal'!$B$5,0),OR(J87="",J87&gt;='Painel mensal'!$B$5),K87&lt;&gt;"",K87&lt;=EOMONTH('Painel mensal'!$B$5,0),OR('Painel mensal'!$E$5="Todas",C87='Painel mensal'!$E$5),COUNTIFS($Q$14:$Q$2013,Q87,$K$14:$K$2013,"&gt;"&amp;K87,$K$14:$K$2013,"&lt;="&amp;EOMONTH('Painel mensal'!$B$5,0))=0,COUNTIFS($Q$14:Q87,Q87,$K$14:K87,K87)=1),COUNT($S$13:S86)+1,"")</f>
      </c>
      <c r="T87">
        <f t="shared" si="8"/>
      </c>
    </row>
    <row r="88" spans="1:20" ht="34.5" customHeight="1" x14ac:dyDescent="0.25">
      <c r="A88" s="4"/>
      <c r="B88" s="5"/>
      <c r="C88" s="4"/>
      <c r="D88" s="5"/>
      <c r="E88" s="5"/>
      <c r="F88" s="5"/>
      <c r="G88" s="5"/>
      <c r="H88" s="6"/>
      <c r="I88" s="6"/>
      <c r="J88" s="6"/>
      <c r="K88" s="6"/>
      <c r="L88" s="5"/>
      <c r="M88" s="5"/>
      <c r="N88" s="4"/>
      <c r="O88" s="7">
        <f t="shared" ca="1" si="5"/>
      </c>
      <c r="P88">
        <f t="shared" ca="1" si="6"/>
      </c>
      <c r="Q88">
        <f t="shared" si="7"/>
      </c>
      <c r="R88">
        <f ca="1">IF(OR($Q88="",K88="",K88&gt;$B$5,H88&gt;$B$5,AND(J88&lt;&gt;"",J88&lt;$B$5),AND($F$5&lt;&gt;"Todas",C88&lt;&gt;$F$5)),0,IF(AND(COUNTIFS($Q$14:$Q$2013,Q88,$K$14:$K$2013,"&gt;"&amp;K88,$K$14:$K$2013,"&lt;="&amp;$B$5)=0,COUNTIFS($Q$14:Q88,Q88,$K$14:K88,K88)=1),1,0))</f>
      </c>
      <c r="S88">
        <f ca="1">IF(AND($Q88&lt;&gt;"",H88&lt;&gt;"",H88&lt;=EOMONTH('Painel mensal'!$B$5,0),OR(J88="",J88&gt;='Painel mensal'!$B$5),K88&lt;&gt;"",K88&lt;=EOMONTH('Painel mensal'!$B$5,0),OR('Painel mensal'!$E$5="Todas",C88='Painel mensal'!$E$5),COUNTIFS($Q$14:$Q$2013,Q88,$K$14:$K$2013,"&gt;"&amp;K88,$K$14:$K$2013,"&lt;="&amp;EOMONTH('Painel mensal'!$B$5,0))=0,COUNTIFS($Q$14:Q88,Q88,$K$14:K88,K88)=1),COUNT($S$13:S87)+1,"")</f>
      </c>
      <c r="T88">
        <f t="shared" si="8"/>
      </c>
    </row>
    <row r="89" spans="1:20" ht="34.5" customHeight="1" x14ac:dyDescent="0.25">
      <c r="A89" s="8"/>
      <c r="B89" s="9"/>
      <c r="C89" s="8"/>
      <c r="D89" s="9"/>
      <c r="E89" s="9"/>
      <c r="F89" s="9"/>
      <c r="G89" s="9"/>
      <c r="H89" s="10"/>
      <c r="I89" s="10"/>
      <c r="J89" s="10"/>
      <c r="K89" s="10"/>
      <c r="L89" s="9"/>
      <c r="M89" s="9"/>
      <c r="N89" s="8"/>
      <c r="O89" s="7">
        <f t="shared" ca="1" si="5"/>
      </c>
      <c r="P89">
        <f t="shared" ca="1" si="6"/>
      </c>
      <c r="Q89">
        <f t="shared" si="7"/>
      </c>
      <c r="R89">
        <f ca="1">IF(OR($Q89="",K89="",K89&gt;$B$5,H89&gt;$B$5,AND(J89&lt;&gt;"",J89&lt;$B$5),AND($F$5&lt;&gt;"Todas",C89&lt;&gt;$F$5)),0,IF(AND(COUNTIFS($Q$14:$Q$2013,Q89,$K$14:$K$2013,"&gt;"&amp;K89,$K$14:$K$2013,"&lt;="&amp;$B$5)=0,COUNTIFS($Q$14:Q89,Q89,$K$14:K89,K89)=1),1,0))</f>
      </c>
      <c r="S89">
        <f ca="1">IF(AND($Q89&lt;&gt;"",H89&lt;&gt;"",H89&lt;=EOMONTH('Painel mensal'!$B$5,0),OR(J89="",J89&gt;='Painel mensal'!$B$5),K89&lt;&gt;"",K89&lt;=EOMONTH('Painel mensal'!$B$5,0),OR('Painel mensal'!$E$5="Todas",C89='Painel mensal'!$E$5),COUNTIFS($Q$14:$Q$2013,Q89,$K$14:$K$2013,"&gt;"&amp;K89,$K$14:$K$2013,"&lt;="&amp;EOMONTH('Painel mensal'!$B$5,0))=0,COUNTIFS($Q$14:Q89,Q89,$K$14:K89,K89)=1),COUNT($S$13:S88)+1,"")</f>
      </c>
      <c r="T89">
        <f t="shared" si="8"/>
      </c>
    </row>
    <row r="90" spans="1:20" ht="34.5" customHeight="1" x14ac:dyDescent="0.25">
      <c r="A90" s="4"/>
      <c r="B90" s="5"/>
      <c r="C90" s="4"/>
      <c r="D90" s="5"/>
      <c r="E90" s="5"/>
      <c r="F90" s="5"/>
      <c r="G90" s="5"/>
      <c r="H90" s="6"/>
      <c r="I90" s="6"/>
      <c r="J90" s="6"/>
      <c r="K90" s="6"/>
      <c r="L90" s="5"/>
      <c r="M90" s="5"/>
      <c r="N90" s="4"/>
      <c r="O90" s="7">
        <f t="shared" ca="1" si="5"/>
      </c>
      <c r="P90">
        <f t="shared" ca="1" si="6"/>
      </c>
      <c r="Q90">
        <f t="shared" si="7"/>
      </c>
      <c r="R90">
        <f ca="1">IF(OR($Q90="",K90="",K90&gt;$B$5,H90&gt;$B$5,AND(J90&lt;&gt;"",J90&lt;$B$5),AND($F$5&lt;&gt;"Todas",C90&lt;&gt;$F$5)),0,IF(AND(COUNTIFS($Q$14:$Q$2013,Q90,$K$14:$K$2013,"&gt;"&amp;K90,$K$14:$K$2013,"&lt;="&amp;$B$5)=0,COUNTIFS($Q$14:Q90,Q90,$K$14:K90,K90)=1),1,0))</f>
      </c>
      <c r="S90">
        <f ca="1">IF(AND($Q90&lt;&gt;"",H90&lt;&gt;"",H90&lt;=EOMONTH('Painel mensal'!$B$5,0),OR(J90="",J90&gt;='Painel mensal'!$B$5),K90&lt;&gt;"",K90&lt;=EOMONTH('Painel mensal'!$B$5,0),OR('Painel mensal'!$E$5="Todas",C90='Painel mensal'!$E$5),COUNTIFS($Q$14:$Q$2013,Q90,$K$14:$K$2013,"&gt;"&amp;K90,$K$14:$K$2013,"&lt;="&amp;EOMONTH('Painel mensal'!$B$5,0))=0,COUNTIFS($Q$14:Q90,Q90,$K$14:K90,K90)=1),COUNT($S$13:S89)+1,"")</f>
      </c>
      <c r="T90">
        <f t="shared" si="8"/>
      </c>
    </row>
    <row r="91" spans="1:20" ht="34.5" customHeight="1" x14ac:dyDescent="0.25">
      <c r="A91" s="8"/>
      <c r="B91" s="9"/>
      <c r="C91" s="8"/>
      <c r="D91" s="9"/>
      <c r="E91" s="9"/>
      <c r="F91" s="9"/>
      <c r="G91" s="9"/>
      <c r="H91" s="10"/>
      <c r="I91" s="10"/>
      <c r="J91" s="10"/>
      <c r="K91" s="10"/>
      <c r="L91" s="9"/>
      <c r="M91" s="9"/>
      <c r="N91" s="8"/>
      <c r="O91" s="7">
        <f t="shared" ca="1" si="5"/>
      </c>
      <c r="P91">
        <f t="shared" ca="1" si="6"/>
      </c>
      <c r="Q91">
        <f t="shared" si="7"/>
      </c>
      <c r="R91">
        <f ca="1">IF(OR($Q91="",K91="",K91&gt;$B$5,H91&gt;$B$5,AND(J91&lt;&gt;"",J91&lt;$B$5),AND($F$5&lt;&gt;"Todas",C91&lt;&gt;$F$5)),0,IF(AND(COUNTIFS($Q$14:$Q$2013,Q91,$K$14:$K$2013,"&gt;"&amp;K91,$K$14:$K$2013,"&lt;="&amp;$B$5)=0,COUNTIFS($Q$14:Q91,Q91,$K$14:K91,K91)=1),1,0))</f>
      </c>
      <c r="S91">
        <f ca="1">IF(AND($Q91&lt;&gt;"",H91&lt;&gt;"",H91&lt;=EOMONTH('Painel mensal'!$B$5,0),OR(J91="",J91&gt;='Painel mensal'!$B$5),K91&lt;&gt;"",K91&lt;=EOMONTH('Painel mensal'!$B$5,0),OR('Painel mensal'!$E$5="Todas",C91='Painel mensal'!$E$5),COUNTIFS($Q$14:$Q$2013,Q91,$K$14:$K$2013,"&gt;"&amp;K91,$K$14:$K$2013,"&lt;="&amp;EOMONTH('Painel mensal'!$B$5,0))=0,COUNTIFS($Q$14:Q91,Q91,$K$14:K91,K91)=1),COUNT($S$13:S90)+1,"")</f>
      </c>
      <c r="T91">
        <f t="shared" si="8"/>
      </c>
    </row>
    <row r="92" spans="1:20" ht="34.5" customHeight="1" x14ac:dyDescent="0.25">
      <c r="A92" s="4"/>
      <c r="B92" s="5"/>
      <c r="C92" s="4"/>
      <c r="D92" s="5"/>
      <c r="E92" s="5"/>
      <c r="F92" s="5"/>
      <c r="G92" s="5"/>
      <c r="H92" s="6"/>
      <c r="I92" s="6"/>
      <c r="J92" s="6"/>
      <c r="K92" s="6"/>
      <c r="L92" s="5"/>
      <c r="M92" s="5"/>
      <c r="N92" s="4"/>
      <c r="O92" s="7">
        <f t="shared" ca="1" si="5"/>
      </c>
      <c r="P92">
        <f t="shared" ca="1" si="6"/>
      </c>
      <c r="Q92">
        <f t="shared" si="7"/>
      </c>
      <c r="R92">
        <f ca="1">IF(OR($Q92="",K92="",K92&gt;$B$5,H92&gt;$B$5,AND(J92&lt;&gt;"",J92&lt;$B$5),AND($F$5&lt;&gt;"Todas",C92&lt;&gt;$F$5)),0,IF(AND(COUNTIFS($Q$14:$Q$2013,Q92,$K$14:$K$2013,"&gt;"&amp;K92,$K$14:$K$2013,"&lt;="&amp;$B$5)=0,COUNTIFS($Q$14:Q92,Q92,$K$14:K92,K92)=1),1,0))</f>
      </c>
      <c r="S92">
        <f ca="1">IF(AND($Q92&lt;&gt;"",H92&lt;&gt;"",H92&lt;=EOMONTH('Painel mensal'!$B$5,0),OR(J92="",J92&gt;='Painel mensal'!$B$5),K92&lt;&gt;"",K92&lt;=EOMONTH('Painel mensal'!$B$5,0),OR('Painel mensal'!$E$5="Todas",C92='Painel mensal'!$E$5),COUNTIFS($Q$14:$Q$2013,Q92,$K$14:$K$2013,"&gt;"&amp;K92,$K$14:$K$2013,"&lt;="&amp;EOMONTH('Painel mensal'!$B$5,0))=0,COUNTIFS($Q$14:Q92,Q92,$K$14:K92,K92)=1),COUNT($S$13:S91)+1,"")</f>
      </c>
      <c r="T92">
        <f t="shared" si="8"/>
      </c>
    </row>
    <row r="93" spans="1:20" ht="34.5" customHeight="1" x14ac:dyDescent="0.25">
      <c r="A93" s="8"/>
      <c r="B93" s="9"/>
      <c r="C93" s="8"/>
      <c r="D93" s="9"/>
      <c r="E93" s="9"/>
      <c r="F93" s="9"/>
      <c r="G93" s="9"/>
      <c r="H93" s="10"/>
      <c r="I93" s="10"/>
      <c r="J93" s="10"/>
      <c r="K93" s="10"/>
      <c r="L93" s="9"/>
      <c r="M93" s="9"/>
      <c r="N93" s="8"/>
      <c r="O93" s="7">
        <f t="shared" ca="1" si="5"/>
      </c>
      <c r="P93">
        <f t="shared" ca="1" si="6"/>
      </c>
      <c r="Q93">
        <f t="shared" si="7"/>
      </c>
      <c r="R93">
        <f ca="1">IF(OR($Q93="",K93="",K93&gt;$B$5,H93&gt;$B$5,AND(J93&lt;&gt;"",J93&lt;$B$5),AND($F$5&lt;&gt;"Todas",C93&lt;&gt;$F$5)),0,IF(AND(COUNTIFS($Q$14:$Q$2013,Q93,$K$14:$K$2013,"&gt;"&amp;K93,$K$14:$K$2013,"&lt;="&amp;$B$5)=0,COUNTIFS($Q$14:Q93,Q93,$K$14:K93,K93)=1),1,0))</f>
      </c>
      <c r="S93">
        <f ca="1">IF(AND($Q93&lt;&gt;"",H93&lt;&gt;"",H93&lt;=EOMONTH('Painel mensal'!$B$5,0),OR(J93="",J93&gt;='Painel mensal'!$B$5),K93&lt;&gt;"",K93&lt;=EOMONTH('Painel mensal'!$B$5,0),OR('Painel mensal'!$E$5="Todas",C93='Painel mensal'!$E$5),COUNTIFS($Q$14:$Q$2013,Q93,$K$14:$K$2013,"&gt;"&amp;K93,$K$14:$K$2013,"&lt;="&amp;EOMONTH('Painel mensal'!$B$5,0))=0,COUNTIFS($Q$14:Q93,Q93,$K$14:K93,K93)=1),COUNT($S$13:S92)+1,"")</f>
      </c>
      <c r="T93">
        <f t="shared" si="8"/>
      </c>
    </row>
    <row r="94" spans="1:20" ht="34.5" customHeight="1" x14ac:dyDescent="0.25">
      <c r="A94" s="4"/>
      <c r="B94" s="5"/>
      <c r="C94" s="4"/>
      <c r="D94" s="5"/>
      <c r="E94" s="5"/>
      <c r="F94" s="5"/>
      <c r="G94" s="5"/>
      <c r="H94" s="6"/>
      <c r="I94" s="6"/>
      <c r="J94" s="6"/>
      <c r="K94" s="6"/>
      <c r="L94" s="5"/>
      <c r="M94" s="5"/>
      <c r="N94" s="4"/>
      <c r="O94" s="7">
        <f t="shared" ca="1" si="5"/>
      </c>
      <c r="P94">
        <f t="shared" ca="1" si="6"/>
      </c>
      <c r="Q94">
        <f t="shared" si="7"/>
      </c>
      <c r="R94">
        <f ca="1">IF(OR($Q94="",K94="",K94&gt;$B$5,H94&gt;$B$5,AND(J94&lt;&gt;"",J94&lt;$B$5),AND($F$5&lt;&gt;"Todas",C94&lt;&gt;$F$5)),0,IF(AND(COUNTIFS($Q$14:$Q$2013,Q94,$K$14:$K$2013,"&gt;"&amp;K94,$K$14:$K$2013,"&lt;="&amp;$B$5)=0,COUNTIFS($Q$14:Q94,Q94,$K$14:K94,K94)=1),1,0))</f>
      </c>
      <c r="S94">
        <f ca="1">IF(AND($Q94&lt;&gt;"",H94&lt;&gt;"",H94&lt;=EOMONTH('Painel mensal'!$B$5,0),OR(J94="",J94&gt;='Painel mensal'!$B$5),K94&lt;&gt;"",K94&lt;=EOMONTH('Painel mensal'!$B$5,0),OR('Painel mensal'!$E$5="Todas",C94='Painel mensal'!$E$5),COUNTIFS($Q$14:$Q$2013,Q94,$K$14:$K$2013,"&gt;"&amp;K94,$K$14:$K$2013,"&lt;="&amp;EOMONTH('Painel mensal'!$B$5,0))=0,COUNTIFS($Q$14:Q94,Q94,$K$14:K94,K94)=1),COUNT($S$13:S93)+1,"")</f>
      </c>
      <c r="T94">
        <f t="shared" si="8"/>
      </c>
    </row>
    <row r="95" spans="1:20" ht="34.5" customHeight="1" x14ac:dyDescent="0.25">
      <c r="A95" s="8"/>
      <c r="B95" s="9"/>
      <c r="C95" s="8"/>
      <c r="D95" s="9"/>
      <c r="E95" s="9"/>
      <c r="F95" s="9"/>
      <c r="G95" s="9"/>
      <c r="H95" s="10"/>
      <c r="I95" s="10"/>
      <c r="J95" s="10"/>
      <c r="K95" s="10"/>
      <c r="L95" s="9"/>
      <c r="M95" s="9"/>
      <c r="N95" s="8"/>
      <c r="O95" s="7">
        <f t="shared" ca="1" si="5"/>
      </c>
      <c r="P95">
        <f t="shared" ca="1" si="6"/>
      </c>
      <c r="Q95">
        <f t="shared" si="7"/>
      </c>
      <c r="R95">
        <f ca="1">IF(OR($Q95="",K95="",K95&gt;$B$5,H95&gt;$B$5,AND(J95&lt;&gt;"",J95&lt;$B$5),AND($F$5&lt;&gt;"Todas",C95&lt;&gt;$F$5)),0,IF(AND(COUNTIFS($Q$14:$Q$2013,Q95,$K$14:$K$2013,"&gt;"&amp;K95,$K$14:$K$2013,"&lt;="&amp;$B$5)=0,COUNTIFS($Q$14:Q95,Q95,$K$14:K95,K95)=1),1,0))</f>
      </c>
      <c r="S95">
        <f ca="1">IF(AND($Q95&lt;&gt;"",H95&lt;&gt;"",H95&lt;=EOMONTH('Painel mensal'!$B$5,0),OR(J95="",J95&gt;='Painel mensal'!$B$5),K95&lt;&gt;"",K95&lt;=EOMONTH('Painel mensal'!$B$5,0),OR('Painel mensal'!$E$5="Todas",C95='Painel mensal'!$E$5),COUNTIFS($Q$14:$Q$2013,Q95,$K$14:$K$2013,"&gt;"&amp;K95,$K$14:$K$2013,"&lt;="&amp;EOMONTH('Painel mensal'!$B$5,0))=0,COUNTIFS($Q$14:Q95,Q95,$K$14:K95,K95)=1),COUNT($S$13:S94)+1,"")</f>
      </c>
      <c r="T95">
        <f t="shared" si="8"/>
      </c>
    </row>
    <row r="96" spans="1:20" ht="34.5" customHeight="1" x14ac:dyDescent="0.25">
      <c r="A96" s="4"/>
      <c r="B96" s="5"/>
      <c r="C96" s="4"/>
      <c r="D96" s="5"/>
      <c r="E96" s="5"/>
      <c r="F96" s="5"/>
      <c r="G96" s="5"/>
      <c r="H96" s="6"/>
      <c r="I96" s="6"/>
      <c r="J96" s="6"/>
      <c r="K96" s="6"/>
      <c r="L96" s="5"/>
      <c r="M96" s="5"/>
      <c r="N96" s="4"/>
      <c r="O96" s="7">
        <f t="shared" ca="1" si="5"/>
      </c>
      <c r="P96">
        <f t="shared" ca="1" si="6"/>
      </c>
      <c r="Q96">
        <f t="shared" si="7"/>
      </c>
      <c r="R96">
        <f ca="1">IF(OR($Q96="",K96="",K96&gt;$B$5,H96&gt;$B$5,AND(J96&lt;&gt;"",J96&lt;$B$5),AND($F$5&lt;&gt;"Todas",C96&lt;&gt;$F$5)),0,IF(AND(COUNTIFS($Q$14:$Q$2013,Q96,$K$14:$K$2013,"&gt;"&amp;K96,$K$14:$K$2013,"&lt;="&amp;$B$5)=0,COUNTIFS($Q$14:Q96,Q96,$K$14:K96,K96)=1),1,0))</f>
      </c>
      <c r="S96">
        <f ca="1">IF(AND($Q96&lt;&gt;"",H96&lt;&gt;"",H96&lt;=EOMONTH('Painel mensal'!$B$5,0),OR(J96="",J96&gt;='Painel mensal'!$B$5),K96&lt;&gt;"",K96&lt;=EOMONTH('Painel mensal'!$B$5,0),OR('Painel mensal'!$E$5="Todas",C96='Painel mensal'!$E$5),COUNTIFS($Q$14:$Q$2013,Q96,$K$14:$K$2013,"&gt;"&amp;K96,$K$14:$K$2013,"&lt;="&amp;EOMONTH('Painel mensal'!$B$5,0))=0,COUNTIFS($Q$14:Q96,Q96,$K$14:K96,K96)=1),COUNT($S$13:S95)+1,"")</f>
      </c>
      <c r="T96">
        <f t="shared" si="8"/>
      </c>
    </row>
    <row r="97" spans="1:20" ht="34.5" customHeight="1" x14ac:dyDescent="0.25">
      <c r="A97" s="8"/>
      <c r="B97" s="9"/>
      <c r="C97" s="8"/>
      <c r="D97" s="9"/>
      <c r="E97" s="9"/>
      <c r="F97" s="9"/>
      <c r="G97" s="9"/>
      <c r="H97" s="10"/>
      <c r="I97" s="10"/>
      <c r="J97" s="10"/>
      <c r="K97" s="10"/>
      <c r="L97" s="9"/>
      <c r="M97" s="9"/>
      <c r="N97" s="8"/>
      <c r="O97" s="7">
        <f t="shared" ca="1" si="5"/>
      </c>
      <c r="P97">
        <f t="shared" ca="1" si="6"/>
      </c>
      <c r="Q97">
        <f t="shared" si="7"/>
      </c>
      <c r="R97">
        <f ca="1">IF(OR($Q97="",K97="",K97&gt;$B$5,H97&gt;$B$5,AND(J97&lt;&gt;"",J97&lt;$B$5),AND($F$5&lt;&gt;"Todas",C97&lt;&gt;$F$5)),0,IF(AND(COUNTIFS($Q$14:$Q$2013,Q97,$K$14:$K$2013,"&gt;"&amp;K97,$K$14:$K$2013,"&lt;="&amp;$B$5)=0,COUNTIFS($Q$14:Q97,Q97,$K$14:K97,K97)=1),1,0))</f>
      </c>
      <c r="S97">
        <f ca="1">IF(AND($Q97&lt;&gt;"",H97&lt;&gt;"",H97&lt;=EOMONTH('Painel mensal'!$B$5,0),OR(J97="",J97&gt;='Painel mensal'!$B$5),K97&lt;&gt;"",K97&lt;=EOMONTH('Painel mensal'!$B$5,0),OR('Painel mensal'!$E$5="Todas",C97='Painel mensal'!$E$5),COUNTIFS($Q$14:$Q$2013,Q97,$K$14:$K$2013,"&gt;"&amp;K97,$K$14:$K$2013,"&lt;="&amp;EOMONTH('Painel mensal'!$B$5,0))=0,COUNTIFS($Q$14:Q97,Q97,$K$14:K97,K97)=1),COUNT($S$13:S96)+1,"")</f>
      </c>
      <c r="T97">
        <f t="shared" si="8"/>
      </c>
    </row>
    <row r="98" spans="1:20" ht="34.5" customHeight="1" x14ac:dyDescent="0.25">
      <c r="A98" s="4"/>
      <c r="B98" s="5"/>
      <c r="C98" s="4"/>
      <c r="D98" s="5"/>
      <c r="E98" s="5"/>
      <c r="F98" s="5"/>
      <c r="G98" s="5"/>
      <c r="H98" s="6"/>
      <c r="I98" s="6"/>
      <c r="J98" s="6"/>
      <c r="K98" s="6"/>
      <c r="L98" s="5"/>
      <c r="M98" s="5"/>
      <c r="N98" s="4"/>
      <c r="O98" s="7">
        <f t="shared" ca="1" si="5"/>
      </c>
      <c r="P98">
        <f t="shared" ca="1" si="6"/>
      </c>
      <c r="Q98">
        <f t="shared" si="7"/>
      </c>
      <c r="R98">
        <f ca="1">IF(OR($Q98="",K98="",K98&gt;$B$5,H98&gt;$B$5,AND(J98&lt;&gt;"",J98&lt;$B$5),AND($F$5&lt;&gt;"Todas",C98&lt;&gt;$F$5)),0,IF(AND(COUNTIFS($Q$14:$Q$2013,Q98,$K$14:$K$2013,"&gt;"&amp;K98,$K$14:$K$2013,"&lt;="&amp;$B$5)=0,COUNTIFS($Q$14:Q98,Q98,$K$14:K98,K98)=1),1,0))</f>
      </c>
      <c r="S98">
        <f ca="1">IF(AND($Q98&lt;&gt;"",H98&lt;&gt;"",H98&lt;=EOMONTH('Painel mensal'!$B$5,0),OR(J98="",J98&gt;='Painel mensal'!$B$5),K98&lt;&gt;"",K98&lt;=EOMONTH('Painel mensal'!$B$5,0),OR('Painel mensal'!$E$5="Todas",C98='Painel mensal'!$E$5),COUNTIFS($Q$14:$Q$2013,Q98,$K$14:$K$2013,"&gt;"&amp;K98,$K$14:$K$2013,"&lt;="&amp;EOMONTH('Painel mensal'!$B$5,0))=0,COUNTIFS($Q$14:Q98,Q98,$K$14:K98,K98)=1),COUNT($S$13:S97)+1,"")</f>
      </c>
      <c r="T98">
        <f t="shared" si="8"/>
      </c>
    </row>
    <row r="99" spans="1:20" ht="34.5" customHeight="1" x14ac:dyDescent="0.25">
      <c r="A99" s="8"/>
      <c r="B99" s="9"/>
      <c r="C99" s="8"/>
      <c r="D99" s="9"/>
      <c r="E99" s="9"/>
      <c r="F99" s="9"/>
      <c r="G99" s="9"/>
      <c r="H99" s="10"/>
      <c r="I99" s="10"/>
      <c r="J99" s="10"/>
      <c r="K99" s="10"/>
      <c r="L99" s="9"/>
      <c r="M99" s="9"/>
      <c r="N99" s="8"/>
      <c r="O99" s="7">
        <f t="shared" ca="1" si="5"/>
      </c>
      <c r="P99">
        <f t="shared" ca="1" si="6"/>
      </c>
      <c r="Q99">
        <f t="shared" si="7"/>
      </c>
      <c r="R99">
        <f ca="1">IF(OR($Q99="",K99="",K99&gt;$B$5,H99&gt;$B$5,AND(J99&lt;&gt;"",J99&lt;$B$5),AND($F$5&lt;&gt;"Todas",C99&lt;&gt;$F$5)),0,IF(AND(COUNTIFS($Q$14:$Q$2013,Q99,$K$14:$K$2013,"&gt;"&amp;K99,$K$14:$K$2013,"&lt;="&amp;$B$5)=0,COUNTIFS($Q$14:Q99,Q99,$K$14:K99,K99)=1),1,0))</f>
      </c>
      <c r="S99">
        <f ca="1">IF(AND($Q99&lt;&gt;"",H99&lt;&gt;"",H99&lt;=EOMONTH('Painel mensal'!$B$5,0),OR(J99="",J99&gt;='Painel mensal'!$B$5),K99&lt;&gt;"",K99&lt;=EOMONTH('Painel mensal'!$B$5,0),OR('Painel mensal'!$E$5="Todas",C99='Painel mensal'!$E$5),COUNTIFS($Q$14:$Q$2013,Q99,$K$14:$K$2013,"&gt;"&amp;K99,$K$14:$K$2013,"&lt;="&amp;EOMONTH('Painel mensal'!$B$5,0))=0,COUNTIFS($Q$14:Q99,Q99,$K$14:K99,K99)=1),COUNT($S$13:S98)+1,"")</f>
      </c>
      <c r="T99">
        <f t="shared" si="8"/>
      </c>
    </row>
    <row r="100" spans="1:20" ht="34.5" customHeight="1" x14ac:dyDescent="0.25">
      <c r="A100" s="4"/>
      <c r="B100" s="5"/>
      <c r="C100" s="4"/>
      <c r="D100" s="5"/>
      <c r="E100" s="5"/>
      <c r="F100" s="5"/>
      <c r="G100" s="5"/>
      <c r="H100" s="6"/>
      <c r="I100" s="6"/>
      <c r="J100" s="6"/>
      <c r="K100" s="6"/>
      <c r="L100" s="5"/>
      <c r="M100" s="5"/>
      <c r="N100" s="4"/>
      <c r="O100" s="7">
        <f t="shared" ca="1" si="5"/>
      </c>
      <c r="P100">
        <f t="shared" ca="1" si="6"/>
      </c>
      <c r="Q100">
        <f t="shared" si="7"/>
      </c>
      <c r="R100">
        <f ca="1">IF(OR($Q100="",K100="",K100&gt;$B$5,H100&gt;$B$5,AND(J100&lt;&gt;"",J100&lt;$B$5),AND($F$5&lt;&gt;"Todas",C100&lt;&gt;$F$5)),0,IF(AND(COUNTIFS($Q$14:$Q$2013,Q100,$K$14:$K$2013,"&gt;"&amp;K100,$K$14:$K$2013,"&lt;="&amp;$B$5)=0,COUNTIFS($Q$14:Q100,Q100,$K$14:K100,K100)=1),1,0))</f>
      </c>
      <c r="S100">
        <f ca="1">IF(AND($Q100&lt;&gt;"",H100&lt;&gt;"",H100&lt;=EOMONTH('Painel mensal'!$B$5,0),OR(J100="",J100&gt;='Painel mensal'!$B$5),K100&lt;&gt;"",K100&lt;=EOMONTH('Painel mensal'!$B$5,0),OR('Painel mensal'!$E$5="Todas",C100='Painel mensal'!$E$5),COUNTIFS($Q$14:$Q$2013,Q100,$K$14:$K$2013,"&gt;"&amp;K100,$K$14:$K$2013,"&lt;="&amp;EOMONTH('Painel mensal'!$B$5,0))=0,COUNTIFS($Q$14:Q100,Q100,$K$14:K100,K100)=1),COUNT($S$13:S99)+1,"")</f>
      </c>
      <c r="T100">
        <f t="shared" si="8"/>
      </c>
    </row>
    <row r="101" spans="1:20" ht="34.5" customHeight="1" x14ac:dyDescent="0.25">
      <c r="A101" s="8"/>
      <c r="B101" s="9"/>
      <c r="C101" s="8"/>
      <c r="D101" s="9"/>
      <c r="E101" s="9"/>
      <c r="F101" s="9"/>
      <c r="G101" s="9"/>
      <c r="H101" s="10"/>
      <c r="I101" s="10"/>
      <c r="J101" s="10"/>
      <c r="K101" s="10"/>
      <c r="L101" s="9"/>
      <c r="M101" s="9"/>
      <c r="N101" s="8"/>
      <c r="O101" s="7">
        <f t="shared" ca="1" si="5"/>
      </c>
      <c r="P101">
        <f t="shared" ca="1" si="6"/>
      </c>
      <c r="Q101">
        <f t="shared" si="7"/>
      </c>
      <c r="R101">
        <f ca="1">IF(OR($Q101="",K101="",K101&gt;$B$5,H101&gt;$B$5,AND(J101&lt;&gt;"",J101&lt;$B$5),AND($F$5&lt;&gt;"Todas",C101&lt;&gt;$F$5)),0,IF(AND(COUNTIFS($Q$14:$Q$2013,Q101,$K$14:$K$2013,"&gt;"&amp;K101,$K$14:$K$2013,"&lt;="&amp;$B$5)=0,COUNTIFS($Q$14:Q101,Q101,$K$14:K101,K101)=1),1,0))</f>
      </c>
      <c r="S101">
        <f ca="1">IF(AND($Q101&lt;&gt;"",H101&lt;&gt;"",H101&lt;=EOMONTH('Painel mensal'!$B$5,0),OR(J101="",J101&gt;='Painel mensal'!$B$5),K101&lt;&gt;"",K101&lt;=EOMONTH('Painel mensal'!$B$5,0),OR('Painel mensal'!$E$5="Todas",C101='Painel mensal'!$E$5),COUNTIFS($Q$14:$Q$2013,Q101,$K$14:$K$2013,"&gt;"&amp;K101,$K$14:$K$2013,"&lt;="&amp;EOMONTH('Painel mensal'!$B$5,0))=0,COUNTIFS($Q$14:Q101,Q101,$K$14:K101,K101)=1),COUNT($S$13:S100)+1,"")</f>
      </c>
      <c r="T101">
        <f t="shared" si="8"/>
      </c>
    </row>
    <row r="102" spans="1:20" ht="34.5" customHeight="1" x14ac:dyDescent="0.25">
      <c r="A102" s="4"/>
      <c r="B102" s="5"/>
      <c r="C102" s="4"/>
      <c r="D102" s="5"/>
      <c r="E102" s="5"/>
      <c r="F102" s="5"/>
      <c r="G102" s="5"/>
      <c r="H102" s="6"/>
      <c r="I102" s="6"/>
      <c r="J102" s="6"/>
      <c r="K102" s="6"/>
      <c r="L102" s="5"/>
      <c r="M102" s="5"/>
      <c r="N102" s="4"/>
      <c r="O102" s="7">
        <f t="shared" ca="1" si="5"/>
      </c>
      <c r="P102">
        <f t="shared" ca="1" si="6"/>
      </c>
      <c r="Q102">
        <f t="shared" si="7"/>
      </c>
      <c r="R102">
        <f ca="1">IF(OR($Q102="",K102="",K102&gt;$B$5,H102&gt;$B$5,AND(J102&lt;&gt;"",J102&lt;$B$5),AND($F$5&lt;&gt;"Todas",C102&lt;&gt;$F$5)),0,IF(AND(COUNTIFS($Q$14:$Q$2013,Q102,$K$14:$K$2013,"&gt;"&amp;K102,$K$14:$K$2013,"&lt;="&amp;$B$5)=0,COUNTIFS($Q$14:Q102,Q102,$K$14:K102,K102)=1),1,0))</f>
      </c>
      <c r="S102">
        <f ca="1">IF(AND($Q102&lt;&gt;"",H102&lt;&gt;"",H102&lt;=EOMONTH('Painel mensal'!$B$5,0),OR(J102="",J102&gt;='Painel mensal'!$B$5),K102&lt;&gt;"",K102&lt;=EOMONTH('Painel mensal'!$B$5,0),OR('Painel mensal'!$E$5="Todas",C102='Painel mensal'!$E$5),COUNTIFS($Q$14:$Q$2013,Q102,$K$14:$K$2013,"&gt;"&amp;K102,$K$14:$K$2013,"&lt;="&amp;EOMONTH('Painel mensal'!$B$5,0))=0,COUNTIFS($Q$14:Q102,Q102,$K$14:K102,K102)=1),COUNT($S$13:S101)+1,"")</f>
      </c>
      <c r="T102">
        <f t="shared" si="8"/>
      </c>
    </row>
    <row r="103" spans="1:20" ht="34.5" customHeight="1" x14ac:dyDescent="0.25">
      <c r="A103" s="8"/>
      <c r="B103" s="9"/>
      <c r="C103" s="8"/>
      <c r="D103" s="9"/>
      <c r="E103" s="9"/>
      <c r="F103" s="9"/>
      <c r="G103" s="9"/>
      <c r="H103" s="10"/>
      <c r="I103" s="10"/>
      <c r="J103" s="10"/>
      <c r="K103" s="10"/>
      <c r="L103" s="9"/>
      <c r="M103" s="9"/>
      <c r="N103" s="8"/>
      <c r="O103" s="7">
        <f t="shared" ca="1" si="5"/>
      </c>
      <c r="P103">
        <f t="shared" ca="1" si="6"/>
      </c>
      <c r="Q103">
        <f t="shared" si="7"/>
      </c>
      <c r="R103">
        <f ca="1">IF(OR($Q103="",K103="",K103&gt;$B$5,H103&gt;$B$5,AND(J103&lt;&gt;"",J103&lt;$B$5),AND($F$5&lt;&gt;"Todas",C103&lt;&gt;$F$5)),0,IF(AND(COUNTIFS($Q$14:$Q$2013,Q103,$K$14:$K$2013,"&gt;"&amp;K103,$K$14:$K$2013,"&lt;="&amp;$B$5)=0,COUNTIFS($Q$14:Q103,Q103,$K$14:K103,K103)=1),1,0))</f>
      </c>
      <c r="S103">
        <f ca="1">IF(AND($Q103&lt;&gt;"",H103&lt;&gt;"",H103&lt;=EOMONTH('Painel mensal'!$B$5,0),OR(J103="",J103&gt;='Painel mensal'!$B$5),K103&lt;&gt;"",K103&lt;=EOMONTH('Painel mensal'!$B$5,0),OR('Painel mensal'!$E$5="Todas",C103='Painel mensal'!$E$5),COUNTIFS($Q$14:$Q$2013,Q103,$K$14:$K$2013,"&gt;"&amp;K103,$K$14:$K$2013,"&lt;="&amp;EOMONTH('Painel mensal'!$B$5,0))=0,COUNTIFS($Q$14:Q103,Q103,$K$14:K103,K103)=1),COUNT($S$13:S102)+1,"")</f>
      </c>
      <c r="T103">
        <f t="shared" si="8"/>
      </c>
    </row>
    <row r="104" spans="1:20" ht="34.5" customHeight="1" x14ac:dyDescent="0.25">
      <c r="A104" s="4"/>
      <c r="B104" s="5"/>
      <c r="C104" s="4"/>
      <c r="D104" s="5"/>
      <c r="E104" s="5"/>
      <c r="F104" s="5"/>
      <c r="G104" s="5"/>
      <c r="H104" s="6"/>
      <c r="I104" s="6"/>
      <c r="J104" s="6"/>
      <c r="K104" s="6"/>
      <c r="L104" s="5"/>
      <c r="M104" s="5"/>
      <c r="N104" s="4"/>
      <c r="O104" s="7">
        <f t="shared" ca="1" si="5"/>
      </c>
      <c r="P104">
        <f t="shared" ca="1" si="6"/>
      </c>
      <c r="Q104">
        <f t="shared" si="7"/>
      </c>
      <c r="R104">
        <f ca="1">IF(OR($Q104="",K104="",K104&gt;$B$5,H104&gt;$B$5,AND(J104&lt;&gt;"",J104&lt;$B$5),AND($F$5&lt;&gt;"Todas",C104&lt;&gt;$F$5)),0,IF(AND(COUNTIFS($Q$14:$Q$2013,Q104,$K$14:$K$2013,"&gt;"&amp;K104,$K$14:$K$2013,"&lt;="&amp;$B$5)=0,COUNTIFS($Q$14:Q104,Q104,$K$14:K104,K104)=1),1,0))</f>
      </c>
      <c r="S104">
        <f ca="1">IF(AND($Q104&lt;&gt;"",H104&lt;&gt;"",H104&lt;=EOMONTH('Painel mensal'!$B$5,0),OR(J104="",J104&gt;='Painel mensal'!$B$5),K104&lt;&gt;"",K104&lt;=EOMONTH('Painel mensal'!$B$5,0),OR('Painel mensal'!$E$5="Todas",C104='Painel mensal'!$E$5),COUNTIFS($Q$14:$Q$2013,Q104,$K$14:$K$2013,"&gt;"&amp;K104,$K$14:$K$2013,"&lt;="&amp;EOMONTH('Painel mensal'!$B$5,0))=0,COUNTIFS($Q$14:Q104,Q104,$K$14:K104,K104)=1),COUNT($S$13:S103)+1,"")</f>
      </c>
      <c r="T104">
        <f t="shared" si="8"/>
      </c>
    </row>
    <row r="105" spans="1:20" ht="34.5" customHeight="1" x14ac:dyDescent="0.25">
      <c r="A105" s="8"/>
      <c r="B105" s="9"/>
      <c r="C105" s="8"/>
      <c r="D105" s="9"/>
      <c r="E105" s="9"/>
      <c r="F105" s="9"/>
      <c r="G105" s="9"/>
      <c r="H105" s="10"/>
      <c r="I105" s="10"/>
      <c r="J105" s="10"/>
      <c r="K105" s="10"/>
      <c r="L105" s="9"/>
      <c r="M105" s="9"/>
      <c r="N105" s="8"/>
      <c r="O105" s="7">
        <f t="shared" ca="1" si="5"/>
      </c>
      <c r="P105">
        <f t="shared" ca="1" si="6"/>
      </c>
      <c r="Q105">
        <f t="shared" si="7"/>
      </c>
      <c r="R105">
        <f ca="1">IF(OR($Q105="",K105="",K105&gt;$B$5,H105&gt;$B$5,AND(J105&lt;&gt;"",J105&lt;$B$5),AND($F$5&lt;&gt;"Todas",C105&lt;&gt;$F$5)),0,IF(AND(COUNTIFS($Q$14:$Q$2013,Q105,$K$14:$K$2013,"&gt;"&amp;K105,$K$14:$K$2013,"&lt;="&amp;$B$5)=0,COUNTIFS($Q$14:Q105,Q105,$K$14:K105,K105)=1),1,0))</f>
      </c>
      <c r="S105">
        <f ca="1">IF(AND($Q105&lt;&gt;"",H105&lt;&gt;"",H105&lt;=EOMONTH('Painel mensal'!$B$5,0),OR(J105="",J105&gt;='Painel mensal'!$B$5),K105&lt;&gt;"",K105&lt;=EOMONTH('Painel mensal'!$B$5,0),OR('Painel mensal'!$E$5="Todas",C105='Painel mensal'!$E$5),COUNTIFS($Q$14:$Q$2013,Q105,$K$14:$K$2013,"&gt;"&amp;K105,$K$14:$K$2013,"&lt;="&amp;EOMONTH('Painel mensal'!$B$5,0))=0,COUNTIFS($Q$14:Q105,Q105,$K$14:K105,K105)=1),COUNT($S$13:S104)+1,"")</f>
      </c>
      <c r="T105">
        <f t="shared" si="8"/>
      </c>
    </row>
    <row r="106" spans="1:20" ht="34.5" customHeight="1" x14ac:dyDescent="0.25">
      <c r="A106" s="4"/>
      <c r="B106" s="5"/>
      <c r="C106" s="4"/>
      <c r="D106" s="5"/>
      <c r="E106" s="5"/>
      <c r="F106" s="5"/>
      <c r="G106" s="5"/>
      <c r="H106" s="6"/>
      <c r="I106" s="6"/>
      <c r="J106" s="6"/>
      <c r="K106" s="6"/>
      <c r="L106" s="5"/>
      <c r="M106" s="5"/>
      <c r="N106" s="4"/>
      <c r="O106" s="7">
        <f t="shared" ca="1" si="5"/>
      </c>
      <c r="P106">
        <f t="shared" ca="1" si="6"/>
      </c>
      <c r="Q106">
        <f t="shared" si="7"/>
      </c>
      <c r="R106">
        <f ca="1">IF(OR($Q106="",K106="",K106&gt;$B$5,H106&gt;$B$5,AND(J106&lt;&gt;"",J106&lt;$B$5),AND($F$5&lt;&gt;"Todas",C106&lt;&gt;$F$5)),0,IF(AND(COUNTIFS($Q$14:$Q$2013,Q106,$K$14:$K$2013,"&gt;"&amp;K106,$K$14:$K$2013,"&lt;="&amp;$B$5)=0,COUNTIFS($Q$14:Q106,Q106,$K$14:K106,K106)=1),1,0))</f>
      </c>
      <c r="S106">
        <f ca="1">IF(AND($Q106&lt;&gt;"",H106&lt;&gt;"",H106&lt;=EOMONTH('Painel mensal'!$B$5,0),OR(J106="",J106&gt;='Painel mensal'!$B$5),K106&lt;&gt;"",K106&lt;=EOMONTH('Painel mensal'!$B$5,0),OR('Painel mensal'!$E$5="Todas",C106='Painel mensal'!$E$5),COUNTIFS($Q$14:$Q$2013,Q106,$K$14:$K$2013,"&gt;"&amp;K106,$K$14:$K$2013,"&lt;="&amp;EOMONTH('Painel mensal'!$B$5,0))=0,COUNTIFS($Q$14:Q106,Q106,$K$14:K106,K106)=1),COUNT($S$13:S105)+1,"")</f>
      </c>
      <c r="T106">
        <f t="shared" si="8"/>
      </c>
    </row>
    <row r="107" spans="1:20" ht="34.5" customHeight="1" x14ac:dyDescent="0.25">
      <c r="A107" s="8"/>
      <c r="B107" s="9"/>
      <c r="C107" s="8"/>
      <c r="D107" s="9"/>
      <c r="E107" s="9"/>
      <c r="F107" s="9"/>
      <c r="G107" s="9"/>
      <c r="H107" s="10"/>
      <c r="I107" s="10"/>
      <c r="J107" s="10"/>
      <c r="K107" s="10"/>
      <c r="L107" s="9"/>
      <c r="M107" s="9"/>
      <c r="N107" s="8"/>
      <c r="O107" s="7">
        <f t="shared" ca="1" si="5"/>
      </c>
      <c r="P107">
        <f t="shared" ca="1" si="6"/>
      </c>
      <c r="Q107">
        <f t="shared" si="7"/>
      </c>
      <c r="R107">
        <f ca="1">IF(OR($Q107="",K107="",K107&gt;$B$5,H107&gt;$B$5,AND(J107&lt;&gt;"",J107&lt;$B$5),AND($F$5&lt;&gt;"Todas",C107&lt;&gt;$F$5)),0,IF(AND(COUNTIFS($Q$14:$Q$2013,Q107,$K$14:$K$2013,"&gt;"&amp;K107,$K$14:$K$2013,"&lt;="&amp;$B$5)=0,COUNTIFS($Q$14:Q107,Q107,$K$14:K107,K107)=1),1,0))</f>
      </c>
      <c r="S107">
        <f ca="1">IF(AND($Q107&lt;&gt;"",H107&lt;&gt;"",H107&lt;=EOMONTH('Painel mensal'!$B$5,0),OR(J107="",J107&gt;='Painel mensal'!$B$5),K107&lt;&gt;"",K107&lt;=EOMONTH('Painel mensal'!$B$5,0),OR('Painel mensal'!$E$5="Todas",C107='Painel mensal'!$E$5),COUNTIFS($Q$14:$Q$2013,Q107,$K$14:$K$2013,"&gt;"&amp;K107,$K$14:$K$2013,"&lt;="&amp;EOMONTH('Painel mensal'!$B$5,0))=0,COUNTIFS($Q$14:Q107,Q107,$K$14:K107,K107)=1),COUNT($S$13:S106)+1,"")</f>
      </c>
      <c r="T107">
        <f t="shared" si="8"/>
      </c>
    </row>
    <row r="108" spans="1:20" ht="34.5" customHeight="1" x14ac:dyDescent="0.25">
      <c r="A108" s="4"/>
      <c r="B108" s="5"/>
      <c r="C108" s="4"/>
      <c r="D108" s="5"/>
      <c r="E108" s="5"/>
      <c r="F108" s="5"/>
      <c r="G108" s="5"/>
      <c r="H108" s="6"/>
      <c r="I108" s="6"/>
      <c r="J108" s="6"/>
      <c r="K108" s="6"/>
      <c r="L108" s="5"/>
      <c r="M108" s="5"/>
      <c r="N108" s="4"/>
      <c r="O108" s="7">
        <f t="shared" ca="1" si="5"/>
      </c>
      <c r="P108">
        <f t="shared" ca="1" si="6"/>
      </c>
      <c r="Q108">
        <f t="shared" si="7"/>
      </c>
      <c r="R108">
        <f ca="1">IF(OR($Q108="",K108="",K108&gt;$B$5,H108&gt;$B$5,AND(J108&lt;&gt;"",J108&lt;$B$5),AND($F$5&lt;&gt;"Todas",C108&lt;&gt;$F$5)),0,IF(AND(COUNTIFS($Q$14:$Q$2013,Q108,$K$14:$K$2013,"&gt;"&amp;K108,$K$14:$K$2013,"&lt;="&amp;$B$5)=0,COUNTIFS($Q$14:Q108,Q108,$K$14:K108,K108)=1),1,0))</f>
      </c>
      <c r="S108">
        <f ca="1">IF(AND($Q108&lt;&gt;"",H108&lt;&gt;"",H108&lt;=EOMONTH('Painel mensal'!$B$5,0),OR(J108="",J108&gt;='Painel mensal'!$B$5),K108&lt;&gt;"",K108&lt;=EOMONTH('Painel mensal'!$B$5,0),OR('Painel mensal'!$E$5="Todas",C108='Painel mensal'!$E$5),COUNTIFS($Q$14:$Q$2013,Q108,$K$14:$K$2013,"&gt;"&amp;K108,$K$14:$K$2013,"&lt;="&amp;EOMONTH('Painel mensal'!$B$5,0))=0,COUNTIFS($Q$14:Q108,Q108,$K$14:K108,K108)=1),COUNT($S$13:S107)+1,"")</f>
      </c>
      <c r="T108">
        <f t="shared" si="8"/>
      </c>
    </row>
    <row r="109" spans="1:20" ht="34.5" customHeight="1" x14ac:dyDescent="0.25">
      <c r="A109" s="8"/>
      <c r="B109" s="9"/>
      <c r="C109" s="8"/>
      <c r="D109" s="9"/>
      <c r="E109" s="9"/>
      <c r="F109" s="9"/>
      <c r="G109" s="9"/>
      <c r="H109" s="10"/>
      <c r="I109" s="10"/>
      <c r="J109" s="10"/>
      <c r="K109" s="10"/>
      <c r="L109" s="9"/>
      <c r="M109" s="9"/>
      <c r="N109" s="8"/>
      <c r="O109" s="7">
        <f t="shared" ca="1" si="5"/>
      </c>
      <c r="P109">
        <f t="shared" ca="1" si="6"/>
      </c>
      <c r="Q109">
        <f t="shared" si="7"/>
      </c>
      <c r="R109">
        <f ca="1">IF(OR($Q109="",K109="",K109&gt;$B$5,H109&gt;$B$5,AND(J109&lt;&gt;"",J109&lt;$B$5),AND($F$5&lt;&gt;"Todas",C109&lt;&gt;$F$5)),0,IF(AND(COUNTIFS($Q$14:$Q$2013,Q109,$K$14:$K$2013,"&gt;"&amp;K109,$K$14:$K$2013,"&lt;="&amp;$B$5)=0,COUNTIFS($Q$14:Q109,Q109,$K$14:K109,K109)=1),1,0))</f>
      </c>
      <c r="S109">
        <f ca="1">IF(AND($Q109&lt;&gt;"",H109&lt;&gt;"",H109&lt;=EOMONTH('Painel mensal'!$B$5,0),OR(J109="",J109&gt;='Painel mensal'!$B$5),K109&lt;&gt;"",K109&lt;=EOMONTH('Painel mensal'!$B$5,0),OR('Painel mensal'!$E$5="Todas",C109='Painel mensal'!$E$5),COUNTIFS($Q$14:$Q$2013,Q109,$K$14:$K$2013,"&gt;"&amp;K109,$K$14:$K$2013,"&lt;="&amp;EOMONTH('Painel mensal'!$B$5,0))=0,COUNTIFS($Q$14:Q109,Q109,$K$14:K109,K109)=1),COUNT($S$13:S108)+1,"")</f>
      </c>
      <c r="T109">
        <f t="shared" si="8"/>
      </c>
    </row>
    <row r="110" spans="1:20" ht="34.5" customHeight="1" x14ac:dyDescent="0.25">
      <c r="A110" s="4"/>
      <c r="B110" s="5"/>
      <c r="C110" s="4"/>
      <c r="D110" s="5"/>
      <c r="E110" s="5"/>
      <c r="F110" s="5"/>
      <c r="G110" s="5"/>
      <c r="H110" s="6"/>
      <c r="I110" s="6"/>
      <c r="J110" s="6"/>
      <c r="K110" s="6"/>
      <c r="L110" s="5"/>
      <c r="M110" s="5"/>
      <c r="N110" s="4"/>
      <c r="O110" s="7">
        <f t="shared" ca="1" si="5"/>
      </c>
      <c r="P110">
        <f t="shared" ca="1" si="6"/>
      </c>
      <c r="Q110">
        <f t="shared" si="7"/>
      </c>
      <c r="R110">
        <f ca="1">IF(OR($Q110="",K110="",K110&gt;$B$5,H110&gt;$B$5,AND(J110&lt;&gt;"",J110&lt;$B$5),AND($F$5&lt;&gt;"Todas",C110&lt;&gt;$F$5)),0,IF(AND(COUNTIFS($Q$14:$Q$2013,Q110,$K$14:$K$2013,"&gt;"&amp;K110,$K$14:$K$2013,"&lt;="&amp;$B$5)=0,COUNTIFS($Q$14:Q110,Q110,$K$14:K110,K110)=1),1,0))</f>
      </c>
      <c r="S110">
        <f ca="1">IF(AND($Q110&lt;&gt;"",H110&lt;&gt;"",H110&lt;=EOMONTH('Painel mensal'!$B$5,0),OR(J110="",J110&gt;='Painel mensal'!$B$5),K110&lt;&gt;"",K110&lt;=EOMONTH('Painel mensal'!$B$5,0),OR('Painel mensal'!$E$5="Todas",C110='Painel mensal'!$E$5),COUNTIFS($Q$14:$Q$2013,Q110,$K$14:$K$2013,"&gt;"&amp;K110,$K$14:$K$2013,"&lt;="&amp;EOMONTH('Painel mensal'!$B$5,0))=0,COUNTIFS($Q$14:Q110,Q110,$K$14:K110,K110)=1),COUNT($S$13:S109)+1,"")</f>
      </c>
      <c r="T110">
        <f t="shared" si="8"/>
      </c>
    </row>
    <row r="111" spans="1:20" ht="34.5" customHeight="1" x14ac:dyDescent="0.25">
      <c r="A111" s="8"/>
      <c r="B111" s="9"/>
      <c r="C111" s="8"/>
      <c r="D111" s="9"/>
      <c r="E111" s="9"/>
      <c r="F111" s="9"/>
      <c r="G111" s="9"/>
      <c r="H111" s="10"/>
      <c r="I111" s="10"/>
      <c r="J111" s="10"/>
      <c r="K111" s="10"/>
      <c r="L111" s="9"/>
      <c r="M111" s="9"/>
      <c r="N111" s="8"/>
      <c r="O111" s="7">
        <f t="shared" ca="1" si="5"/>
      </c>
      <c r="P111">
        <f t="shared" ca="1" si="6"/>
      </c>
      <c r="Q111">
        <f t="shared" si="7"/>
      </c>
      <c r="R111">
        <f ca="1">IF(OR($Q111="",K111="",K111&gt;$B$5,H111&gt;$B$5,AND(J111&lt;&gt;"",J111&lt;$B$5),AND($F$5&lt;&gt;"Todas",C111&lt;&gt;$F$5)),0,IF(AND(COUNTIFS($Q$14:$Q$2013,Q111,$K$14:$K$2013,"&gt;"&amp;K111,$K$14:$K$2013,"&lt;="&amp;$B$5)=0,COUNTIFS($Q$14:Q111,Q111,$K$14:K111,K111)=1),1,0))</f>
      </c>
      <c r="S111">
        <f ca="1">IF(AND($Q111&lt;&gt;"",H111&lt;&gt;"",H111&lt;=EOMONTH('Painel mensal'!$B$5,0),OR(J111="",J111&gt;='Painel mensal'!$B$5),K111&lt;&gt;"",K111&lt;=EOMONTH('Painel mensal'!$B$5,0),OR('Painel mensal'!$E$5="Todas",C111='Painel mensal'!$E$5),COUNTIFS($Q$14:$Q$2013,Q111,$K$14:$K$2013,"&gt;"&amp;K111,$K$14:$K$2013,"&lt;="&amp;EOMONTH('Painel mensal'!$B$5,0))=0,COUNTIFS($Q$14:Q111,Q111,$K$14:K111,K111)=1),COUNT($S$13:S110)+1,"")</f>
      </c>
      <c r="T111">
        <f t="shared" si="8"/>
      </c>
    </row>
    <row r="112" spans="1:20" ht="34.5" customHeight="1" x14ac:dyDescent="0.25">
      <c r="A112" s="4"/>
      <c r="B112" s="5"/>
      <c r="C112" s="4"/>
      <c r="D112" s="5"/>
      <c r="E112" s="5"/>
      <c r="F112" s="5"/>
      <c r="G112" s="5"/>
      <c r="H112" s="6"/>
      <c r="I112" s="6"/>
      <c r="J112" s="6"/>
      <c r="K112" s="6"/>
      <c r="L112" s="5"/>
      <c r="M112" s="5"/>
      <c r="N112" s="4"/>
      <c r="O112" s="7">
        <f t="shared" ca="1" si="5"/>
      </c>
      <c r="P112">
        <f t="shared" ca="1" si="6"/>
      </c>
      <c r="Q112">
        <f t="shared" si="7"/>
      </c>
      <c r="R112">
        <f ca="1">IF(OR($Q112="",K112="",K112&gt;$B$5,H112&gt;$B$5,AND(J112&lt;&gt;"",J112&lt;$B$5),AND($F$5&lt;&gt;"Todas",C112&lt;&gt;$F$5)),0,IF(AND(COUNTIFS($Q$14:$Q$2013,Q112,$K$14:$K$2013,"&gt;"&amp;K112,$K$14:$K$2013,"&lt;="&amp;$B$5)=0,COUNTIFS($Q$14:Q112,Q112,$K$14:K112,K112)=1),1,0))</f>
      </c>
      <c r="S112">
        <f ca="1">IF(AND($Q112&lt;&gt;"",H112&lt;&gt;"",H112&lt;=EOMONTH('Painel mensal'!$B$5,0),OR(J112="",J112&gt;='Painel mensal'!$B$5),K112&lt;&gt;"",K112&lt;=EOMONTH('Painel mensal'!$B$5,0),OR('Painel mensal'!$E$5="Todas",C112='Painel mensal'!$E$5),COUNTIFS($Q$14:$Q$2013,Q112,$K$14:$K$2013,"&gt;"&amp;K112,$K$14:$K$2013,"&lt;="&amp;EOMONTH('Painel mensal'!$B$5,0))=0,COUNTIFS($Q$14:Q112,Q112,$K$14:K112,K112)=1),COUNT($S$13:S111)+1,"")</f>
      </c>
      <c r="T112">
        <f t="shared" si="8"/>
      </c>
    </row>
    <row r="113" spans="1:20" ht="34.5" customHeight="1" x14ac:dyDescent="0.25">
      <c r="A113" s="8"/>
      <c r="B113" s="9"/>
      <c r="C113" s="8"/>
      <c r="D113" s="9"/>
      <c r="E113" s="9"/>
      <c r="F113" s="9"/>
      <c r="G113" s="9"/>
      <c r="H113" s="10"/>
      <c r="I113" s="10"/>
      <c r="J113" s="10"/>
      <c r="K113" s="10"/>
      <c r="L113" s="9"/>
      <c r="M113" s="9"/>
      <c r="N113" s="8"/>
      <c r="O113" s="7">
        <f t="shared" ca="1" si="5"/>
      </c>
      <c r="P113">
        <f t="shared" ca="1" si="6"/>
      </c>
      <c r="Q113">
        <f t="shared" si="7"/>
      </c>
      <c r="R113">
        <f ca="1">IF(OR($Q113="",K113="",K113&gt;$B$5,H113&gt;$B$5,AND(J113&lt;&gt;"",J113&lt;$B$5),AND($F$5&lt;&gt;"Todas",C113&lt;&gt;$F$5)),0,IF(AND(COUNTIFS($Q$14:$Q$2013,Q113,$K$14:$K$2013,"&gt;"&amp;K113,$K$14:$K$2013,"&lt;="&amp;$B$5)=0,COUNTIFS($Q$14:Q113,Q113,$K$14:K113,K113)=1),1,0))</f>
      </c>
      <c r="S113">
        <f ca="1">IF(AND($Q113&lt;&gt;"",H113&lt;&gt;"",H113&lt;=EOMONTH('Painel mensal'!$B$5,0),OR(J113="",J113&gt;='Painel mensal'!$B$5),K113&lt;&gt;"",K113&lt;=EOMONTH('Painel mensal'!$B$5,0),OR('Painel mensal'!$E$5="Todas",C113='Painel mensal'!$E$5),COUNTIFS($Q$14:$Q$2013,Q113,$K$14:$K$2013,"&gt;"&amp;K113,$K$14:$K$2013,"&lt;="&amp;EOMONTH('Painel mensal'!$B$5,0))=0,COUNTIFS($Q$14:Q113,Q113,$K$14:K113,K113)=1),COUNT($S$13:S112)+1,"")</f>
      </c>
      <c r="T113">
        <f t="shared" si="8"/>
      </c>
    </row>
    <row r="114" spans="1:20" ht="34.5" customHeight="1" x14ac:dyDescent="0.25">
      <c r="A114" s="4"/>
      <c r="B114" s="5"/>
      <c r="C114" s="4"/>
      <c r="D114" s="5"/>
      <c r="E114" s="5"/>
      <c r="F114" s="5"/>
      <c r="G114" s="5"/>
      <c r="H114" s="6"/>
      <c r="I114" s="6"/>
      <c r="J114" s="6"/>
      <c r="K114" s="6"/>
      <c r="L114" s="5"/>
      <c r="M114" s="5"/>
      <c r="N114" s="4"/>
      <c r="O114" s="7">
        <f t="shared" ca="1" si="5"/>
      </c>
      <c r="P114">
        <f t="shared" ca="1" si="6"/>
      </c>
      <c r="Q114">
        <f t="shared" si="7"/>
      </c>
      <c r="R114">
        <f ca="1">IF(OR($Q114="",K114="",K114&gt;$B$5,H114&gt;$B$5,AND(J114&lt;&gt;"",J114&lt;$B$5),AND($F$5&lt;&gt;"Todas",C114&lt;&gt;$F$5)),0,IF(AND(COUNTIFS($Q$14:$Q$2013,Q114,$K$14:$K$2013,"&gt;"&amp;K114,$K$14:$K$2013,"&lt;="&amp;$B$5)=0,COUNTIFS($Q$14:Q114,Q114,$K$14:K114,K114)=1),1,0))</f>
      </c>
      <c r="S114">
        <f ca="1">IF(AND($Q114&lt;&gt;"",H114&lt;&gt;"",H114&lt;=EOMONTH('Painel mensal'!$B$5,0),OR(J114="",J114&gt;='Painel mensal'!$B$5),K114&lt;&gt;"",K114&lt;=EOMONTH('Painel mensal'!$B$5,0),OR('Painel mensal'!$E$5="Todas",C114='Painel mensal'!$E$5),COUNTIFS($Q$14:$Q$2013,Q114,$K$14:$K$2013,"&gt;"&amp;K114,$K$14:$K$2013,"&lt;="&amp;EOMONTH('Painel mensal'!$B$5,0))=0,COUNTIFS($Q$14:Q114,Q114,$K$14:K114,K114)=1),COUNT($S$13:S113)+1,"")</f>
      </c>
      <c r="T114">
        <f t="shared" si="8"/>
      </c>
    </row>
    <row r="115" spans="1:20" ht="34.5" customHeight="1" x14ac:dyDescent="0.25">
      <c r="A115" s="8"/>
      <c r="B115" s="9"/>
      <c r="C115" s="8"/>
      <c r="D115" s="9"/>
      <c r="E115" s="9"/>
      <c r="F115" s="9"/>
      <c r="G115" s="9"/>
      <c r="H115" s="10"/>
      <c r="I115" s="10"/>
      <c r="J115" s="10"/>
      <c r="K115" s="10"/>
      <c r="L115" s="9"/>
      <c r="M115" s="9"/>
      <c r="N115" s="8"/>
      <c r="O115" s="7">
        <f t="shared" ca="1" si="5"/>
      </c>
      <c r="P115">
        <f t="shared" ca="1" si="6"/>
      </c>
      <c r="Q115">
        <f t="shared" si="7"/>
      </c>
      <c r="R115">
        <f ca="1">IF(OR($Q115="",K115="",K115&gt;$B$5,H115&gt;$B$5,AND(J115&lt;&gt;"",J115&lt;$B$5),AND($F$5&lt;&gt;"Todas",C115&lt;&gt;$F$5)),0,IF(AND(COUNTIFS($Q$14:$Q$2013,Q115,$K$14:$K$2013,"&gt;"&amp;K115,$K$14:$K$2013,"&lt;="&amp;$B$5)=0,COUNTIFS($Q$14:Q115,Q115,$K$14:K115,K115)=1),1,0))</f>
      </c>
      <c r="S115">
        <f ca="1">IF(AND($Q115&lt;&gt;"",H115&lt;&gt;"",H115&lt;=EOMONTH('Painel mensal'!$B$5,0),OR(J115="",J115&gt;='Painel mensal'!$B$5),K115&lt;&gt;"",K115&lt;=EOMONTH('Painel mensal'!$B$5,0),OR('Painel mensal'!$E$5="Todas",C115='Painel mensal'!$E$5),COUNTIFS($Q$14:$Q$2013,Q115,$K$14:$K$2013,"&gt;"&amp;K115,$K$14:$K$2013,"&lt;="&amp;EOMONTH('Painel mensal'!$B$5,0))=0,COUNTIFS($Q$14:Q115,Q115,$K$14:K115,K115)=1),COUNT($S$13:S114)+1,"")</f>
      </c>
      <c r="T115">
        <f t="shared" si="8"/>
      </c>
    </row>
    <row r="116" spans="1:20" ht="34.5" customHeight="1" x14ac:dyDescent="0.25">
      <c r="A116" s="4"/>
      <c r="B116" s="5"/>
      <c r="C116" s="4"/>
      <c r="D116" s="5"/>
      <c r="E116" s="5"/>
      <c r="F116" s="5"/>
      <c r="G116" s="5"/>
      <c r="H116" s="6"/>
      <c r="I116" s="6"/>
      <c r="J116" s="6"/>
      <c r="K116" s="6"/>
      <c r="L116" s="5"/>
      <c r="M116" s="5"/>
      <c r="N116" s="4"/>
      <c r="O116" s="7">
        <f t="shared" ca="1" si="5"/>
      </c>
      <c r="P116">
        <f t="shared" ca="1" si="6"/>
      </c>
      <c r="Q116">
        <f t="shared" si="7"/>
      </c>
      <c r="R116">
        <f ca="1">IF(OR($Q116="",K116="",K116&gt;$B$5,H116&gt;$B$5,AND(J116&lt;&gt;"",J116&lt;$B$5),AND($F$5&lt;&gt;"Todas",C116&lt;&gt;$F$5)),0,IF(AND(COUNTIFS($Q$14:$Q$2013,Q116,$K$14:$K$2013,"&gt;"&amp;K116,$K$14:$K$2013,"&lt;="&amp;$B$5)=0,COUNTIFS($Q$14:Q116,Q116,$K$14:K116,K116)=1),1,0))</f>
      </c>
      <c r="S116">
        <f ca="1">IF(AND($Q116&lt;&gt;"",H116&lt;&gt;"",H116&lt;=EOMONTH('Painel mensal'!$B$5,0),OR(J116="",J116&gt;='Painel mensal'!$B$5),K116&lt;&gt;"",K116&lt;=EOMONTH('Painel mensal'!$B$5,0),OR('Painel mensal'!$E$5="Todas",C116='Painel mensal'!$E$5),COUNTIFS($Q$14:$Q$2013,Q116,$K$14:$K$2013,"&gt;"&amp;K116,$K$14:$K$2013,"&lt;="&amp;EOMONTH('Painel mensal'!$B$5,0))=0,COUNTIFS($Q$14:Q116,Q116,$K$14:K116,K116)=1),COUNT($S$13:S115)+1,"")</f>
      </c>
      <c r="T116">
        <f t="shared" si="8"/>
      </c>
    </row>
    <row r="117" spans="1:20" ht="34.5" customHeight="1" x14ac:dyDescent="0.25">
      <c r="A117" s="8"/>
      <c r="B117" s="9"/>
      <c r="C117" s="8"/>
      <c r="D117" s="9"/>
      <c r="E117" s="9"/>
      <c r="F117" s="9"/>
      <c r="G117" s="9"/>
      <c r="H117" s="10"/>
      <c r="I117" s="10"/>
      <c r="J117" s="10"/>
      <c r="K117" s="10"/>
      <c r="L117" s="9"/>
      <c r="M117" s="9"/>
      <c r="N117" s="8"/>
      <c r="O117" s="7">
        <f t="shared" ca="1" si="5"/>
      </c>
      <c r="P117">
        <f t="shared" ca="1" si="6"/>
      </c>
      <c r="Q117">
        <f t="shared" si="7"/>
      </c>
      <c r="R117">
        <f ca="1">IF(OR($Q117="",K117="",K117&gt;$B$5,H117&gt;$B$5,AND(J117&lt;&gt;"",J117&lt;$B$5),AND($F$5&lt;&gt;"Todas",C117&lt;&gt;$F$5)),0,IF(AND(COUNTIFS($Q$14:$Q$2013,Q117,$K$14:$K$2013,"&gt;"&amp;K117,$K$14:$K$2013,"&lt;="&amp;$B$5)=0,COUNTIFS($Q$14:Q117,Q117,$K$14:K117,K117)=1),1,0))</f>
      </c>
      <c r="S117">
        <f ca="1">IF(AND($Q117&lt;&gt;"",H117&lt;&gt;"",H117&lt;=EOMONTH('Painel mensal'!$B$5,0),OR(J117="",J117&gt;='Painel mensal'!$B$5),K117&lt;&gt;"",K117&lt;=EOMONTH('Painel mensal'!$B$5,0),OR('Painel mensal'!$E$5="Todas",C117='Painel mensal'!$E$5),COUNTIFS($Q$14:$Q$2013,Q117,$K$14:$K$2013,"&gt;"&amp;K117,$K$14:$K$2013,"&lt;="&amp;EOMONTH('Painel mensal'!$B$5,0))=0,COUNTIFS($Q$14:Q117,Q117,$K$14:K117,K117)=1),COUNT($S$13:S116)+1,"")</f>
      </c>
      <c r="T117">
        <f t="shared" si="8"/>
      </c>
    </row>
    <row r="118" spans="1:20" ht="34.5" customHeight="1" x14ac:dyDescent="0.25">
      <c r="A118" s="4"/>
      <c r="B118" s="5"/>
      <c r="C118" s="4"/>
      <c r="D118" s="5"/>
      <c r="E118" s="5"/>
      <c r="F118" s="5"/>
      <c r="G118" s="5"/>
      <c r="H118" s="6"/>
      <c r="I118" s="6"/>
      <c r="J118" s="6"/>
      <c r="K118" s="6"/>
      <c r="L118" s="5"/>
      <c r="M118" s="5"/>
      <c r="N118" s="4"/>
      <c r="O118" s="7">
        <f t="shared" ca="1" si="5"/>
      </c>
      <c r="P118">
        <f t="shared" ca="1" si="6"/>
      </c>
      <c r="Q118">
        <f t="shared" si="7"/>
      </c>
      <c r="R118">
        <f ca="1">IF(OR($Q118="",K118="",K118&gt;$B$5,H118&gt;$B$5,AND(J118&lt;&gt;"",J118&lt;$B$5),AND($F$5&lt;&gt;"Todas",C118&lt;&gt;$F$5)),0,IF(AND(COUNTIFS($Q$14:$Q$2013,Q118,$K$14:$K$2013,"&gt;"&amp;K118,$K$14:$K$2013,"&lt;="&amp;$B$5)=0,COUNTIFS($Q$14:Q118,Q118,$K$14:K118,K118)=1),1,0))</f>
      </c>
      <c r="S118">
        <f ca="1">IF(AND($Q118&lt;&gt;"",H118&lt;&gt;"",H118&lt;=EOMONTH('Painel mensal'!$B$5,0),OR(J118="",J118&gt;='Painel mensal'!$B$5),K118&lt;&gt;"",K118&lt;=EOMONTH('Painel mensal'!$B$5,0),OR('Painel mensal'!$E$5="Todas",C118='Painel mensal'!$E$5),COUNTIFS($Q$14:$Q$2013,Q118,$K$14:$K$2013,"&gt;"&amp;K118,$K$14:$K$2013,"&lt;="&amp;EOMONTH('Painel mensal'!$B$5,0))=0,COUNTIFS($Q$14:Q118,Q118,$K$14:K118,K118)=1),COUNT($S$13:S117)+1,"")</f>
      </c>
      <c r="T118">
        <f t="shared" si="8"/>
      </c>
    </row>
    <row r="119" spans="1:20" ht="34.5" customHeight="1" x14ac:dyDescent="0.25">
      <c r="A119" s="8"/>
      <c r="B119" s="9"/>
      <c r="C119" s="8"/>
      <c r="D119" s="9"/>
      <c r="E119" s="9"/>
      <c r="F119" s="9"/>
      <c r="G119" s="9"/>
      <c r="H119" s="10"/>
      <c r="I119" s="10"/>
      <c r="J119" s="10"/>
      <c r="K119" s="10"/>
      <c r="L119" s="9"/>
      <c r="M119" s="9"/>
      <c r="N119" s="8"/>
      <c r="O119" s="7">
        <f t="shared" ca="1" si="5"/>
      </c>
      <c r="P119">
        <f t="shared" ca="1" si="6"/>
      </c>
      <c r="Q119">
        <f t="shared" si="7"/>
      </c>
      <c r="R119">
        <f ca="1">IF(OR($Q119="",K119="",K119&gt;$B$5,H119&gt;$B$5,AND(J119&lt;&gt;"",J119&lt;$B$5),AND($F$5&lt;&gt;"Todas",C119&lt;&gt;$F$5)),0,IF(AND(COUNTIFS($Q$14:$Q$2013,Q119,$K$14:$K$2013,"&gt;"&amp;K119,$K$14:$K$2013,"&lt;="&amp;$B$5)=0,COUNTIFS($Q$14:Q119,Q119,$K$14:K119,K119)=1),1,0))</f>
      </c>
      <c r="S119">
        <f ca="1">IF(AND($Q119&lt;&gt;"",H119&lt;&gt;"",H119&lt;=EOMONTH('Painel mensal'!$B$5,0),OR(J119="",J119&gt;='Painel mensal'!$B$5),K119&lt;&gt;"",K119&lt;=EOMONTH('Painel mensal'!$B$5,0),OR('Painel mensal'!$E$5="Todas",C119='Painel mensal'!$E$5),COUNTIFS($Q$14:$Q$2013,Q119,$K$14:$K$2013,"&gt;"&amp;K119,$K$14:$K$2013,"&lt;="&amp;EOMONTH('Painel mensal'!$B$5,0))=0,COUNTIFS($Q$14:Q119,Q119,$K$14:K119,K119)=1),COUNT($S$13:S118)+1,"")</f>
      </c>
      <c r="T119">
        <f t="shared" si="8"/>
      </c>
    </row>
    <row r="120" spans="1:20" ht="34.5" customHeight="1" x14ac:dyDescent="0.25">
      <c r="A120" s="4"/>
      <c r="B120" s="5"/>
      <c r="C120" s="4"/>
      <c r="D120" s="5"/>
      <c r="E120" s="5"/>
      <c r="F120" s="5"/>
      <c r="G120" s="5"/>
      <c r="H120" s="6"/>
      <c r="I120" s="6"/>
      <c r="J120" s="6"/>
      <c r="K120" s="6"/>
      <c r="L120" s="5"/>
      <c r="M120" s="5"/>
      <c r="N120" s="4"/>
      <c r="O120" s="7">
        <f t="shared" ca="1" si="5"/>
      </c>
      <c r="P120">
        <f t="shared" ca="1" si="6"/>
      </c>
      <c r="Q120">
        <f t="shared" si="7"/>
      </c>
      <c r="R120">
        <f ca="1">IF(OR($Q120="",K120="",K120&gt;$B$5,H120&gt;$B$5,AND(J120&lt;&gt;"",J120&lt;$B$5),AND($F$5&lt;&gt;"Todas",C120&lt;&gt;$F$5)),0,IF(AND(COUNTIFS($Q$14:$Q$2013,Q120,$K$14:$K$2013,"&gt;"&amp;K120,$K$14:$K$2013,"&lt;="&amp;$B$5)=0,COUNTIFS($Q$14:Q120,Q120,$K$14:K120,K120)=1),1,0))</f>
      </c>
      <c r="S120">
        <f ca="1">IF(AND($Q120&lt;&gt;"",H120&lt;&gt;"",H120&lt;=EOMONTH('Painel mensal'!$B$5,0),OR(J120="",J120&gt;='Painel mensal'!$B$5),K120&lt;&gt;"",K120&lt;=EOMONTH('Painel mensal'!$B$5,0),OR('Painel mensal'!$E$5="Todas",C120='Painel mensal'!$E$5),COUNTIFS($Q$14:$Q$2013,Q120,$K$14:$K$2013,"&gt;"&amp;K120,$K$14:$K$2013,"&lt;="&amp;EOMONTH('Painel mensal'!$B$5,0))=0,COUNTIFS($Q$14:Q120,Q120,$K$14:K120,K120)=1),COUNT($S$13:S119)+1,"")</f>
      </c>
      <c r="T120">
        <f t="shared" si="8"/>
      </c>
    </row>
    <row r="121" spans="1:20" ht="34.5" customHeight="1" x14ac:dyDescent="0.25">
      <c r="A121" s="8"/>
      <c r="B121" s="9"/>
      <c r="C121" s="8"/>
      <c r="D121" s="9"/>
      <c r="E121" s="9"/>
      <c r="F121" s="9"/>
      <c r="G121" s="9"/>
      <c r="H121" s="10"/>
      <c r="I121" s="10"/>
      <c r="J121" s="10"/>
      <c r="K121" s="10"/>
      <c r="L121" s="9"/>
      <c r="M121" s="9"/>
      <c r="N121" s="8"/>
      <c r="O121" s="7">
        <f t="shared" ca="1" si="5"/>
      </c>
      <c r="P121">
        <f t="shared" ca="1" si="6"/>
      </c>
      <c r="Q121">
        <f t="shared" si="7"/>
      </c>
      <c r="R121">
        <f ca="1">IF(OR($Q121="",K121="",K121&gt;$B$5,H121&gt;$B$5,AND(J121&lt;&gt;"",J121&lt;$B$5),AND($F$5&lt;&gt;"Todas",C121&lt;&gt;$F$5)),0,IF(AND(COUNTIFS($Q$14:$Q$2013,Q121,$K$14:$K$2013,"&gt;"&amp;K121,$K$14:$K$2013,"&lt;="&amp;$B$5)=0,COUNTIFS($Q$14:Q121,Q121,$K$14:K121,K121)=1),1,0))</f>
      </c>
      <c r="S121">
        <f ca="1">IF(AND($Q121&lt;&gt;"",H121&lt;&gt;"",H121&lt;=EOMONTH('Painel mensal'!$B$5,0),OR(J121="",J121&gt;='Painel mensal'!$B$5),K121&lt;&gt;"",K121&lt;=EOMONTH('Painel mensal'!$B$5,0),OR('Painel mensal'!$E$5="Todas",C121='Painel mensal'!$E$5),COUNTIFS($Q$14:$Q$2013,Q121,$K$14:$K$2013,"&gt;"&amp;K121,$K$14:$K$2013,"&lt;="&amp;EOMONTH('Painel mensal'!$B$5,0))=0,COUNTIFS($Q$14:Q121,Q121,$K$14:K121,K121)=1),COUNT($S$13:S120)+1,"")</f>
      </c>
      <c r="T121">
        <f t="shared" si="8"/>
      </c>
    </row>
    <row r="122" spans="1:20" ht="34.5" customHeight="1" x14ac:dyDescent="0.25">
      <c r="A122" s="4"/>
      <c r="B122" s="5"/>
      <c r="C122" s="4"/>
      <c r="D122" s="5"/>
      <c r="E122" s="5"/>
      <c r="F122" s="5"/>
      <c r="G122" s="5"/>
      <c r="H122" s="6"/>
      <c r="I122" s="6"/>
      <c r="J122" s="6"/>
      <c r="K122" s="6"/>
      <c r="L122" s="5"/>
      <c r="M122" s="5"/>
      <c r="N122" s="4"/>
      <c r="O122" s="7">
        <f t="shared" ca="1" si="5"/>
      </c>
      <c r="P122">
        <f t="shared" ca="1" si="6"/>
      </c>
      <c r="Q122">
        <f t="shared" si="7"/>
      </c>
      <c r="R122">
        <f ca="1">IF(OR($Q122="",K122="",K122&gt;$B$5,H122&gt;$B$5,AND(J122&lt;&gt;"",J122&lt;$B$5),AND($F$5&lt;&gt;"Todas",C122&lt;&gt;$F$5)),0,IF(AND(COUNTIFS($Q$14:$Q$2013,Q122,$K$14:$K$2013,"&gt;"&amp;K122,$K$14:$K$2013,"&lt;="&amp;$B$5)=0,COUNTIFS($Q$14:Q122,Q122,$K$14:K122,K122)=1),1,0))</f>
      </c>
      <c r="S122">
        <f ca="1">IF(AND($Q122&lt;&gt;"",H122&lt;&gt;"",H122&lt;=EOMONTH('Painel mensal'!$B$5,0),OR(J122="",J122&gt;='Painel mensal'!$B$5),K122&lt;&gt;"",K122&lt;=EOMONTH('Painel mensal'!$B$5,0),OR('Painel mensal'!$E$5="Todas",C122='Painel mensal'!$E$5),COUNTIFS($Q$14:$Q$2013,Q122,$K$14:$K$2013,"&gt;"&amp;K122,$K$14:$K$2013,"&lt;="&amp;EOMONTH('Painel mensal'!$B$5,0))=0,COUNTIFS($Q$14:Q122,Q122,$K$14:K122,K122)=1),COUNT($S$13:S121)+1,"")</f>
      </c>
      <c r="T122">
        <f t="shared" si="8"/>
      </c>
    </row>
    <row r="123" spans="1:20" ht="34.5" customHeight="1" x14ac:dyDescent="0.25">
      <c r="A123" s="8"/>
      <c r="B123" s="9"/>
      <c r="C123" s="8"/>
      <c r="D123" s="9"/>
      <c r="E123" s="9"/>
      <c r="F123" s="9"/>
      <c r="G123" s="9"/>
      <c r="H123" s="10"/>
      <c r="I123" s="10"/>
      <c r="J123" s="10"/>
      <c r="K123" s="10"/>
      <c r="L123" s="9"/>
      <c r="M123" s="9"/>
      <c r="N123" s="8"/>
      <c r="O123" s="7">
        <f t="shared" ca="1" si="5"/>
      </c>
      <c r="P123">
        <f t="shared" ca="1" si="6"/>
      </c>
      <c r="Q123">
        <f t="shared" si="7"/>
      </c>
      <c r="R123">
        <f ca="1">IF(OR($Q123="",K123="",K123&gt;$B$5,H123&gt;$B$5,AND(J123&lt;&gt;"",J123&lt;$B$5),AND($F$5&lt;&gt;"Todas",C123&lt;&gt;$F$5)),0,IF(AND(COUNTIFS($Q$14:$Q$2013,Q123,$K$14:$K$2013,"&gt;"&amp;K123,$K$14:$K$2013,"&lt;="&amp;$B$5)=0,COUNTIFS($Q$14:Q123,Q123,$K$14:K123,K123)=1),1,0))</f>
      </c>
      <c r="S123">
        <f ca="1">IF(AND($Q123&lt;&gt;"",H123&lt;&gt;"",H123&lt;=EOMONTH('Painel mensal'!$B$5,0),OR(J123="",J123&gt;='Painel mensal'!$B$5),K123&lt;&gt;"",K123&lt;=EOMONTH('Painel mensal'!$B$5,0),OR('Painel mensal'!$E$5="Todas",C123='Painel mensal'!$E$5),COUNTIFS($Q$14:$Q$2013,Q123,$K$14:$K$2013,"&gt;"&amp;K123,$K$14:$K$2013,"&lt;="&amp;EOMONTH('Painel mensal'!$B$5,0))=0,COUNTIFS($Q$14:Q123,Q123,$K$14:K123,K123)=1),COUNT($S$13:S122)+1,"")</f>
      </c>
      <c r="T123">
        <f t="shared" si="8"/>
      </c>
    </row>
    <row r="124" spans="1:20" ht="34.5" customHeight="1" x14ac:dyDescent="0.25">
      <c r="A124" s="4"/>
      <c r="B124" s="5"/>
      <c r="C124" s="4"/>
      <c r="D124" s="5"/>
      <c r="E124" s="5"/>
      <c r="F124" s="5"/>
      <c r="G124" s="5"/>
      <c r="H124" s="6"/>
      <c r="I124" s="6"/>
      <c r="J124" s="6"/>
      <c r="K124" s="6"/>
      <c r="L124" s="5"/>
      <c r="M124" s="5"/>
      <c r="N124" s="4"/>
      <c r="O124" s="7">
        <f t="shared" ca="1" si="5"/>
      </c>
      <c r="P124">
        <f t="shared" ca="1" si="6"/>
      </c>
      <c r="Q124">
        <f t="shared" si="7"/>
      </c>
      <c r="R124">
        <f ca="1">IF(OR($Q124="",K124="",K124&gt;$B$5,H124&gt;$B$5,AND(J124&lt;&gt;"",J124&lt;$B$5),AND($F$5&lt;&gt;"Todas",C124&lt;&gt;$F$5)),0,IF(AND(COUNTIFS($Q$14:$Q$2013,Q124,$K$14:$K$2013,"&gt;"&amp;K124,$K$14:$K$2013,"&lt;="&amp;$B$5)=0,COUNTIFS($Q$14:Q124,Q124,$K$14:K124,K124)=1),1,0))</f>
      </c>
      <c r="S124">
        <f ca="1">IF(AND($Q124&lt;&gt;"",H124&lt;&gt;"",H124&lt;=EOMONTH('Painel mensal'!$B$5,0),OR(J124="",J124&gt;='Painel mensal'!$B$5),K124&lt;&gt;"",K124&lt;=EOMONTH('Painel mensal'!$B$5,0),OR('Painel mensal'!$E$5="Todas",C124='Painel mensal'!$E$5),COUNTIFS($Q$14:$Q$2013,Q124,$K$14:$K$2013,"&gt;"&amp;K124,$K$14:$K$2013,"&lt;="&amp;EOMONTH('Painel mensal'!$B$5,0))=0,COUNTIFS($Q$14:Q124,Q124,$K$14:K124,K124)=1),COUNT($S$13:S123)+1,"")</f>
      </c>
      <c r="T124">
        <f t="shared" si="8"/>
      </c>
    </row>
    <row r="125" spans="1:20" ht="34.5" customHeight="1" x14ac:dyDescent="0.25">
      <c r="A125" s="8"/>
      <c r="B125" s="9"/>
      <c r="C125" s="8"/>
      <c r="D125" s="9"/>
      <c r="E125" s="9"/>
      <c r="F125" s="9"/>
      <c r="G125" s="9"/>
      <c r="H125" s="10"/>
      <c r="I125" s="10"/>
      <c r="J125" s="10"/>
      <c r="K125" s="10"/>
      <c r="L125" s="9"/>
      <c r="M125" s="9"/>
      <c r="N125" s="8"/>
      <c r="O125" s="7">
        <f t="shared" ca="1" si="5"/>
      </c>
      <c r="P125">
        <f t="shared" ca="1" si="6"/>
      </c>
      <c r="Q125">
        <f t="shared" si="7"/>
      </c>
      <c r="R125">
        <f ca="1">IF(OR($Q125="",K125="",K125&gt;$B$5,H125&gt;$B$5,AND(J125&lt;&gt;"",J125&lt;$B$5),AND($F$5&lt;&gt;"Todas",C125&lt;&gt;$F$5)),0,IF(AND(COUNTIFS($Q$14:$Q$2013,Q125,$K$14:$K$2013,"&gt;"&amp;K125,$K$14:$K$2013,"&lt;="&amp;$B$5)=0,COUNTIFS($Q$14:Q125,Q125,$K$14:K125,K125)=1),1,0))</f>
      </c>
      <c r="S125">
        <f ca="1">IF(AND($Q125&lt;&gt;"",H125&lt;&gt;"",H125&lt;=EOMONTH('Painel mensal'!$B$5,0),OR(J125="",J125&gt;='Painel mensal'!$B$5),K125&lt;&gt;"",K125&lt;=EOMONTH('Painel mensal'!$B$5,0),OR('Painel mensal'!$E$5="Todas",C125='Painel mensal'!$E$5),COUNTIFS($Q$14:$Q$2013,Q125,$K$14:$K$2013,"&gt;"&amp;K125,$K$14:$K$2013,"&lt;="&amp;EOMONTH('Painel mensal'!$B$5,0))=0,COUNTIFS($Q$14:Q125,Q125,$K$14:K125,K125)=1),COUNT($S$13:S124)+1,"")</f>
      </c>
      <c r="T125">
        <f t="shared" si="8"/>
      </c>
    </row>
    <row r="126" spans="1:20" ht="34.5" customHeight="1" x14ac:dyDescent="0.25">
      <c r="A126" s="4"/>
      <c r="B126" s="5"/>
      <c r="C126" s="4"/>
      <c r="D126" s="5"/>
      <c r="E126" s="5"/>
      <c r="F126" s="5"/>
      <c r="G126" s="5"/>
      <c r="H126" s="6"/>
      <c r="I126" s="6"/>
      <c r="J126" s="6"/>
      <c r="K126" s="6"/>
      <c r="L126" s="5"/>
      <c r="M126" s="5"/>
      <c r="N126" s="4"/>
      <c r="O126" s="7">
        <f t="shared" ca="1" si="5"/>
      </c>
      <c r="P126">
        <f t="shared" ca="1" si="6"/>
      </c>
      <c r="Q126">
        <f t="shared" si="7"/>
      </c>
      <c r="R126">
        <f ca="1">IF(OR($Q126="",K126="",K126&gt;$B$5,H126&gt;$B$5,AND(J126&lt;&gt;"",J126&lt;$B$5),AND($F$5&lt;&gt;"Todas",C126&lt;&gt;$F$5)),0,IF(AND(COUNTIFS($Q$14:$Q$2013,Q126,$K$14:$K$2013,"&gt;"&amp;K126,$K$14:$K$2013,"&lt;="&amp;$B$5)=0,COUNTIFS($Q$14:Q126,Q126,$K$14:K126,K126)=1),1,0))</f>
      </c>
      <c r="S126">
        <f ca="1">IF(AND($Q126&lt;&gt;"",H126&lt;&gt;"",H126&lt;=EOMONTH('Painel mensal'!$B$5,0),OR(J126="",J126&gt;='Painel mensal'!$B$5),K126&lt;&gt;"",K126&lt;=EOMONTH('Painel mensal'!$B$5,0),OR('Painel mensal'!$E$5="Todas",C126='Painel mensal'!$E$5),COUNTIFS($Q$14:$Q$2013,Q126,$K$14:$K$2013,"&gt;"&amp;K126,$K$14:$K$2013,"&lt;="&amp;EOMONTH('Painel mensal'!$B$5,0))=0,COUNTIFS($Q$14:Q126,Q126,$K$14:K126,K126)=1),COUNT($S$13:S125)+1,"")</f>
      </c>
      <c r="T126">
        <f t="shared" si="8"/>
      </c>
    </row>
    <row r="127" spans="1:20" ht="34.5" customHeight="1" x14ac:dyDescent="0.25">
      <c r="A127" s="8"/>
      <c r="B127" s="9"/>
      <c r="C127" s="8"/>
      <c r="D127" s="9"/>
      <c r="E127" s="9"/>
      <c r="F127" s="9"/>
      <c r="G127" s="9"/>
      <c r="H127" s="10"/>
      <c r="I127" s="10"/>
      <c r="J127" s="10"/>
      <c r="K127" s="10"/>
      <c r="L127" s="9"/>
      <c r="M127" s="9"/>
      <c r="N127" s="8"/>
      <c r="O127" s="7">
        <f t="shared" ca="1" si="5"/>
      </c>
      <c r="P127">
        <f t="shared" ca="1" si="6"/>
      </c>
      <c r="Q127">
        <f t="shared" si="7"/>
      </c>
      <c r="R127">
        <f ca="1">IF(OR($Q127="",K127="",K127&gt;$B$5,H127&gt;$B$5,AND(J127&lt;&gt;"",J127&lt;$B$5),AND($F$5&lt;&gt;"Todas",C127&lt;&gt;$F$5)),0,IF(AND(COUNTIFS($Q$14:$Q$2013,Q127,$K$14:$K$2013,"&gt;"&amp;K127,$K$14:$K$2013,"&lt;="&amp;$B$5)=0,COUNTIFS($Q$14:Q127,Q127,$K$14:K127,K127)=1),1,0))</f>
      </c>
      <c r="S127">
        <f ca="1">IF(AND($Q127&lt;&gt;"",H127&lt;&gt;"",H127&lt;=EOMONTH('Painel mensal'!$B$5,0),OR(J127="",J127&gt;='Painel mensal'!$B$5),K127&lt;&gt;"",K127&lt;=EOMONTH('Painel mensal'!$B$5,0),OR('Painel mensal'!$E$5="Todas",C127='Painel mensal'!$E$5),COUNTIFS($Q$14:$Q$2013,Q127,$K$14:$K$2013,"&gt;"&amp;K127,$K$14:$K$2013,"&lt;="&amp;EOMONTH('Painel mensal'!$B$5,0))=0,COUNTIFS($Q$14:Q127,Q127,$K$14:K127,K127)=1),COUNT($S$13:S126)+1,"")</f>
      </c>
      <c r="T127">
        <f t="shared" si="8"/>
      </c>
    </row>
    <row r="128" spans="1:20" ht="34.5" customHeight="1" x14ac:dyDescent="0.25">
      <c r="A128" s="4"/>
      <c r="B128" s="5"/>
      <c r="C128" s="4"/>
      <c r="D128" s="5"/>
      <c r="E128" s="5"/>
      <c r="F128" s="5"/>
      <c r="G128" s="5"/>
      <c r="H128" s="6"/>
      <c r="I128" s="6"/>
      <c r="J128" s="6"/>
      <c r="K128" s="6"/>
      <c r="L128" s="5"/>
      <c r="M128" s="5"/>
      <c r="N128" s="4"/>
      <c r="O128" s="7">
        <f t="shared" ca="1" si="5"/>
      </c>
      <c r="P128">
        <f t="shared" ca="1" si="6"/>
      </c>
      <c r="Q128">
        <f t="shared" si="7"/>
      </c>
      <c r="R128">
        <f ca="1">IF(OR($Q128="",K128="",K128&gt;$B$5,H128&gt;$B$5,AND(J128&lt;&gt;"",J128&lt;$B$5),AND($F$5&lt;&gt;"Todas",C128&lt;&gt;$F$5)),0,IF(AND(COUNTIFS($Q$14:$Q$2013,Q128,$K$14:$K$2013,"&gt;"&amp;K128,$K$14:$K$2013,"&lt;="&amp;$B$5)=0,COUNTIFS($Q$14:Q128,Q128,$K$14:K128,K128)=1),1,0))</f>
      </c>
      <c r="S128">
        <f ca="1">IF(AND($Q128&lt;&gt;"",H128&lt;&gt;"",H128&lt;=EOMONTH('Painel mensal'!$B$5,0),OR(J128="",J128&gt;='Painel mensal'!$B$5),K128&lt;&gt;"",K128&lt;=EOMONTH('Painel mensal'!$B$5,0),OR('Painel mensal'!$E$5="Todas",C128='Painel mensal'!$E$5),COUNTIFS($Q$14:$Q$2013,Q128,$K$14:$K$2013,"&gt;"&amp;K128,$K$14:$K$2013,"&lt;="&amp;EOMONTH('Painel mensal'!$B$5,0))=0,COUNTIFS($Q$14:Q128,Q128,$K$14:K128,K128)=1),COUNT($S$13:S127)+1,"")</f>
      </c>
      <c r="T128">
        <f t="shared" si="8"/>
      </c>
    </row>
    <row r="129" spans="1:20" ht="34.5" customHeight="1" x14ac:dyDescent="0.25">
      <c r="A129" s="8"/>
      <c r="B129" s="9"/>
      <c r="C129" s="8"/>
      <c r="D129" s="9"/>
      <c r="E129" s="9"/>
      <c r="F129" s="9"/>
      <c r="G129" s="9"/>
      <c r="H129" s="10"/>
      <c r="I129" s="10"/>
      <c r="J129" s="10"/>
      <c r="K129" s="10"/>
      <c r="L129" s="9"/>
      <c r="M129" s="9"/>
      <c r="N129" s="8"/>
      <c r="O129" s="7">
        <f t="shared" ca="1" si="5"/>
      </c>
      <c r="P129">
        <f t="shared" ca="1" si="6"/>
      </c>
      <c r="Q129">
        <f t="shared" si="7"/>
      </c>
      <c r="R129">
        <f ca="1">IF(OR($Q129="",K129="",K129&gt;$B$5,H129&gt;$B$5,AND(J129&lt;&gt;"",J129&lt;$B$5),AND($F$5&lt;&gt;"Todas",C129&lt;&gt;$F$5)),0,IF(AND(COUNTIFS($Q$14:$Q$2013,Q129,$K$14:$K$2013,"&gt;"&amp;K129,$K$14:$K$2013,"&lt;="&amp;$B$5)=0,COUNTIFS($Q$14:Q129,Q129,$K$14:K129,K129)=1),1,0))</f>
      </c>
      <c r="S129">
        <f ca="1">IF(AND($Q129&lt;&gt;"",H129&lt;&gt;"",H129&lt;=EOMONTH('Painel mensal'!$B$5,0),OR(J129="",J129&gt;='Painel mensal'!$B$5),K129&lt;&gt;"",K129&lt;=EOMONTH('Painel mensal'!$B$5,0),OR('Painel mensal'!$E$5="Todas",C129='Painel mensal'!$E$5),COUNTIFS($Q$14:$Q$2013,Q129,$K$14:$K$2013,"&gt;"&amp;K129,$K$14:$K$2013,"&lt;="&amp;EOMONTH('Painel mensal'!$B$5,0))=0,COUNTIFS($Q$14:Q129,Q129,$K$14:K129,K129)=1),COUNT($S$13:S128)+1,"")</f>
      </c>
      <c r="T129">
        <f t="shared" si="8"/>
      </c>
    </row>
    <row r="130" spans="1:20" ht="34.5" customHeight="1" x14ac:dyDescent="0.25">
      <c r="A130" s="4"/>
      <c r="B130" s="5"/>
      <c r="C130" s="4"/>
      <c r="D130" s="5"/>
      <c r="E130" s="5"/>
      <c r="F130" s="5"/>
      <c r="G130" s="5"/>
      <c r="H130" s="6"/>
      <c r="I130" s="6"/>
      <c r="J130" s="6"/>
      <c r="K130" s="6"/>
      <c r="L130" s="5"/>
      <c r="M130" s="5"/>
      <c r="N130" s="4"/>
      <c r="O130" s="7">
        <f t="shared" ca="1" si="5"/>
      </c>
      <c r="P130">
        <f t="shared" ca="1" si="6"/>
      </c>
      <c r="Q130">
        <f t="shared" si="7"/>
      </c>
      <c r="R130">
        <f ca="1">IF(OR($Q130="",K130="",K130&gt;$B$5,H130&gt;$B$5,AND(J130&lt;&gt;"",J130&lt;$B$5),AND($F$5&lt;&gt;"Todas",C130&lt;&gt;$F$5)),0,IF(AND(COUNTIFS($Q$14:$Q$2013,Q130,$K$14:$K$2013,"&gt;"&amp;K130,$K$14:$K$2013,"&lt;="&amp;$B$5)=0,COUNTIFS($Q$14:Q130,Q130,$K$14:K130,K130)=1),1,0))</f>
      </c>
      <c r="S130">
        <f ca="1">IF(AND($Q130&lt;&gt;"",H130&lt;&gt;"",H130&lt;=EOMONTH('Painel mensal'!$B$5,0),OR(J130="",J130&gt;='Painel mensal'!$B$5),K130&lt;&gt;"",K130&lt;=EOMONTH('Painel mensal'!$B$5,0),OR('Painel mensal'!$E$5="Todas",C130='Painel mensal'!$E$5),COUNTIFS($Q$14:$Q$2013,Q130,$K$14:$K$2013,"&gt;"&amp;K130,$K$14:$K$2013,"&lt;="&amp;EOMONTH('Painel mensal'!$B$5,0))=0,COUNTIFS($Q$14:Q130,Q130,$K$14:K130,K130)=1),COUNT($S$13:S129)+1,"")</f>
      </c>
      <c r="T130">
        <f t="shared" si="8"/>
      </c>
    </row>
    <row r="131" spans="1:20" ht="34.5" customHeight="1" x14ac:dyDescent="0.25">
      <c r="A131" s="8"/>
      <c r="B131" s="9"/>
      <c r="C131" s="8"/>
      <c r="D131" s="9"/>
      <c r="E131" s="9"/>
      <c r="F131" s="9"/>
      <c r="G131" s="9"/>
      <c r="H131" s="10"/>
      <c r="I131" s="10"/>
      <c r="J131" s="10"/>
      <c r="K131" s="10"/>
      <c r="L131" s="9"/>
      <c r="M131" s="9"/>
      <c r="N131" s="8"/>
      <c r="O131" s="7">
        <f t="shared" ca="1" si="5"/>
      </c>
      <c r="P131">
        <f t="shared" ca="1" si="6"/>
      </c>
      <c r="Q131">
        <f t="shared" si="7"/>
      </c>
      <c r="R131">
        <f ca="1">IF(OR($Q131="",K131="",K131&gt;$B$5,H131&gt;$B$5,AND(J131&lt;&gt;"",J131&lt;$B$5),AND($F$5&lt;&gt;"Todas",C131&lt;&gt;$F$5)),0,IF(AND(COUNTIFS($Q$14:$Q$2013,Q131,$K$14:$K$2013,"&gt;"&amp;K131,$K$14:$K$2013,"&lt;="&amp;$B$5)=0,COUNTIFS($Q$14:Q131,Q131,$K$14:K131,K131)=1),1,0))</f>
      </c>
      <c r="S131">
        <f ca="1">IF(AND($Q131&lt;&gt;"",H131&lt;&gt;"",H131&lt;=EOMONTH('Painel mensal'!$B$5,0),OR(J131="",J131&gt;='Painel mensal'!$B$5),K131&lt;&gt;"",K131&lt;=EOMONTH('Painel mensal'!$B$5,0),OR('Painel mensal'!$E$5="Todas",C131='Painel mensal'!$E$5),COUNTIFS($Q$14:$Q$2013,Q131,$K$14:$K$2013,"&gt;"&amp;K131,$K$14:$K$2013,"&lt;="&amp;EOMONTH('Painel mensal'!$B$5,0))=0,COUNTIFS($Q$14:Q131,Q131,$K$14:K131,K131)=1),COUNT($S$13:S130)+1,"")</f>
      </c>
      <c r="T131">
        <f t="shared" si="8"/>
      </c>
    </row>
    <row r="132" spans="1:20" ht="34.5" customHeight="1" x14ac:dyDescent="0.25">
      <c r="A132" s="4"/>
      <c r="B132" s="5"/>
      <c r="C132" s="4"/>
      <c r="D132" s="5"/>
      <c r="E132" s="5"/>
      <c r="F132" s="5"/>
      <c r="G132" s="5"/>
      <c r="H132" s="6"/>
      <c r="I132" s="6"/>
      <c r="J132" s="6"/>
      <c r="K132" s="6"/>
      <c r="L132" s="5"/>
      <c r="M132" s="5"/>
      <c r="N132" s="4"/>
      <c r="O132" s="7">
        <f t="shared" ca="1" si="5"/>
      </c>
      <c r="P132">
        <f t="shared" ca="1" si="6"/>
      </c>
      <c r="Q132">
        <f t="shared" si="7"/>
      </c>
      <c r="R132">
        <f ca="1">IF(OR($Q132="",K132="",K132&gt;$B$5,H132&gt;$B$5,AND(J132&lt;&gt;"",J132&lt;$B$5),AND($F$5&lt;&gt;"Todas",C132&lt;&gt;$F$5)),0,IF(AND(COUNTIFS($Q$14:$Q$2013,Q132,$K$14:$K$2013,"&gt;"&amp;K132,$K$14:$K$2013,"&lt;="&amp;$B$5)=0,COUNTIFS($Q$14:Q132,Q132,$K$14:K132,K132)=1),1,0))</f>
      </c>
      <c r="S132">
        <f ca="1">IF(AND($Q132&lt;&gt;"",H132&lt;&gt;"",H132&lt;=EOMONTH('Painel mensal'!$B$5,0),OR(J132="",J132&gt;='Painel mensal'!$B$5),K132&lt;&gt;"",K132&lt;=EOMONTH('Painel mensal'!$B$5,0),OR('Painel mensal'!$E$5="Todas",C132='Painel mensal'!$E$5),COUNTIFS($Q$14:$Q$2013,Q132,$K$14:$K$2013,"&gt;"&amp;K132,$K$14:$K$2013,"&lt;="&amp;EOMONTH('Painel mensal'!$B$5,0))=0,COUNTIFS($Q$14:Q132,Q132,$K$14:K132,K132)=1),COUNT($S$13:S131)+1,"")</f>
      </c>
      <c r="T132">
        <f t="shared" si="8"/>
      </c>
    </row>
    <row r="133" spans="1:20" ht="34.5" customHeight="1" x14ac:dyDescent="0.25">
      <c r="A133" s="8"/>
      <c r="B133" s="9"/>
      <c r="C133" s="8"/>
      <c r="D133" s="9"/>
      <c r="E133" s="9"/>
      <c r="F133" s="9"/>
      <c r="G133" s="9"/>
      <c r="H133" s="10"/>
      <c r="I133" s="10"/>
      <c r="J133" s="10"/>
      <c r="K133" s="10"/>
      <c r="L133" s="9"/>
      <c r="M133" s="9"/>
      <c r="N133" s="8"/>
      <c r="O133" s="7">
        <f t="shared" ca="1" si="5"/>
      </c>
      <c r="P133">
        <f t="shared" ca="1" si="6"/>
      </c>
      <c r="Q133">
        <f t="shared" si="7"/>
      </c>
      <c r="R133">
        <f ca="1">IF(OR($Q133="",K133="",K133&gt;$B$5,H133&gt;$B$5,AND(J133&lt;&gt;"",J133&lt;$B$5),AND($F$5&lt;&gt;"Todas",C133&lt;&gt;$F$5)),0,IF(AND(COUNTIFS($Q$14:$Q$2013,Q133,$K$14:$K$2013,"&gt;"&amp;K133,$K$14:$K$2013,"&lt;="&amp;$B$5)=0,COUNTIFS($Q$14:Q133,Q133,$K$14:K133,K133)=1),1,0))</f>
      </c>
      <c r="S133">
        <f ca="1">IF(AND($Q133&lt;&gt;"",H133&lt;&gt;"",H133&lt;=EOMONTH('Painel mensal'!$B$5,0),OR(J133="",J133&gt;='Painel mensal'!$B$5),K133&lt;&gt;"",K133&lt;=EOMONTH('Painel mensal'!$B$5,0),OR('Painel mensal'!$E$5="Todas",C133='Painel mensal'!$E$5),COUNTIFS($Q$14:$Q$2013,Q133,$K$14:$K$2013,"&gt;"&amp;K133,$K$14:$K$2013,"&lt;="&amp;EOMONTH('Painel mensal'!$B$5,0))=0,COUNTIFS($Q$14:Q133,Q133,$K$14:K133,K133)=1),COUNT($S$13:S132)+1,"")</f>
      </c>
      <c r="T133">
        <f t="shared" si="8"/>
      </c>
    </row>
    <row r="134" spans="1:20" ht="34.5" customHeight="1" x14ac:dyDescent="0.25">
      <c r="A134" s="4"/>
      <c r="B134" s="5"/>
      <c r="C134" s="4"/>
      <c r="D134" s="5"/>
      <c r="E134" s="5"/>
      <c r="F134" s="5"/>
      <c r="G134" s="5"/>
      <c r="H134" s="6"/>
      <c r="I134" s="6"/>
      <c r="J134" s="6"/>
      <c r="K134" s="6"/>
      <c r="L134" s="5"/>
      <c r="M134" s="5"/>
      <c r="N134" s="4"/>
      <c r="O134" s="7">
        <f t="shared" ca="1" si="5"/>
      </c>
      <c r="P134">
        <f t="shared" ca="1" si="6"/>
      </c>
      <c r="Q134">
        <f t="shared" si="7"/>
      </c>
      <c r="R134">
        <f ca="1">IF(OR($Q134="",K134="",K134&gt;$B$5,H134&gt;$B$5,AND(J134&lt;&gt;"",J134&lt;$B$5),AND($F$5&lt;&gt;"Todas",C134&lt;&gt;$F$5)),0,IF(AND(COUNTIFS($Q$14:$Q$2013,Q134,$K$14:$K$2013,"&gt;"&amp;K134,$K$14:$K$2013,"&lt;="&amp;$B$5)=0,COUNTIFS($Q$14:Q134,Q134,$K$14:K134,K134)=1),1,0))</f>
      </c>
      <c r="S134">
        <f ca="1">IF(AND($Q134&lt;&gt;"",H134&lt;&gt;"",H134&lt;=EOMONTH('Painel mensal'!$B$5,0),OR(J134="",J134&gt;='Painel mensal'!$B$5),K134&lt;&gt;"",K134&lt;=EOMONTH('Painel mensal'!$B$5,0),OR('Painel mensal'!$E$5="Todas",C134='Painel mensal'!$E$5),COUNTIFS($Q$14:$Q$2013,Q134,$K$14:$K$2013,"&gt;"&amp;K134,$K$14:$K$2013,"&lt;="&amp;EOMONTH('Painel mensal'!$B$5,0))=0,COUNTIFS($Q$14:Q134,Q134,$K$14:K134,K134)=1),COUNT($S$13:S133)+1,"")</f>
      </c>
      <c r="T134">
        <f t="shared" si="8"/>
      </c>
    </row>
    <row r="135" spans="1:20" ht="34.5" customHeight="1" x14ac:dyDescent="0.25">
      <c r="A135" s="8"/>
      <c r="B135" s="9"/>
      <c r="C135" s="8"/>
      <c r="D135" s="9"/>
      <c r="E135" s="9"/>
      <c r="F135" s="9"/>
      <c r="G135" s="9"/>
      <c r="H135" s="10"/>
      <c r="I135" s="10"/>
      <c r="J135" s="10"/>
      <c r="K135" s="10"/>
      <c r="L135" s="9"/>
      <c r="M135" s="9"/>
      <c r="N135" s="8"/>
      <c r="O135" s="7">
        <f t="shared" ca="1" si="5"/>
      </c>
      <c r="P135">
        <f t="shared" ca="1" si="6"/>
      </c>
      <c r="Q135">
        <f t="shared" si="7"/>
      </c>
      <c r="R135">
        <f ca="1">IF(OR($Q135="",K135="",K135&gt;$B$5,H135&gt;$B$5,AND(J135&lt;&gt;"",J135&lt;$B$5),AND($F$5&lt;&gt;"Todas",C135&lt;&gt;$F$5)),0,IF(AND(COUNTIFS($Q$14:$Q$2013,Q135,$K$14:$K$2013,"&gt;"&amp;K135,$K$14:$K$2013,"&lt;="&amp;$B$5)=0,COUNTIFS($Q$14:Q135,Q135,$K$14:K135,K135)=1),1,0))</f>
      </c>
      <c r="S135">
        <f ca="1">IF(AND($Q135&lt;&gt;"",H135&lt;&gt;"",H135&lt;=EOMONTH('Painel mensal'!$B$5,0),OR(J135="",J135&gt;='Painel mensal'!$B$5),K135&lt;&gt;"",K135&lt;=EOMONTH('Painel mensal'!$B$5,0),OR('Painel mensal'!$E$5="Todas",C135='Painel mensal'!$E$5),COUNTIFS($Q$14:$Q$2013,Q135,$K$14:$K$2013,"&gt;"&amp;K135,$K$14:$K$2013,"&lt;="&amp;EOMONTH('Painel mensal'!$B$5,0))=0,COUNTIFS($Q$14:Q135,Q135,$K$14:K135,K135)=1),COUNT($S$13:S134)+1,"")</f>
      </c>
      <c r="T135">
        <f t="shared" si="8"/>
      </c>
    </row>
    <row r="136" spans="1:20" ht="34.5" customHeight="1" x14ac:dyDescent="0.25">
      <c r="A136" s="4"/>
      <c r="B136" s="5"/>
      <c r="C136" s="4"/>
      <c r="D136" s="5"/>
      <c r="E136" s="5"/>
      <c r="F136" s="5"/>
      <c r="G136" s="5"/>
      <c r="H136" s="6"/>
      <c r="I136" s="6"/>
      <c r="J136" s="6"/>
      <c r="K136" s="6"/>
      <c r="L136" s="5"/>
      <c r="M136" s="5"/>
      <c r="N136" s="4"/>
      <c r="O136" s="7">
        <f t="shared" ca="1" si="5"/>
      </c>
      <c r="P136">
        <f t="shared" ca="1" si="6"/>
      </c>
      <c r="Q136">
        <f t="shared" si="7"/>
      </c>
      <c r="R136">
        <f ca="1">IF(OR($Q136="",K136="",K136&gt;$B$5,H136&gt;$B$5,AND(J136&lt;&gt;"",J136&lt;$B$5),AND($F$5&lt;&gt;"Todas",C136&lt;&gt;$F$5)),0,IF(AND(COUNTIFS($Q$14:$Q$2013,Q136,$K$14:$K$2013,"&gt;"&amp;K136,$K$14:$K$2013,"&lt;="&amp;$B$5)=0,COUNTIFS($Q$14:Q136,Q136,$K$14:K136,K136)=1),1,0))</f>
      </c>
      <c r="S136">
        <f ca="1">IF(AND($Q136&lt;&gt;"",H136&lt;&gt;"",H136&lt;=EOMONTH('Painel mensal'!$B$5,0),OR(J136="",J136&gt;='Painel mensal'!$B$5),K136&lt;&gt;"",K136&lt;=EOMONTH('Painel mensal'!$B$5,0),OR('Painel mensal'!$E$5="Todas",C136='Painel mensal'!$E$5),COUNTIFS($Q$14:$Q$2013,Q136,$K$14:$K$2013,"&gt;"&amp;K136,$K$14:$K$2013,"&lt;="&amp;EOMONTH('Painel mensal'!$B$5,0))=0,COUNTIFS($Q$14:Q136,Q136,$K$14:K136,K136)=1),COUNT($S$13:S135)+1,"")</f>
      </c>
      <c r="T136">
        <f t="shared" si="8"/>
      </c>
    </row>
    <row r="137" spans="1:20" ht="34.5" customHeight="1" x14ac:dyDescent="0.25">
      <c r="A137" s="8"/>
      <c r="B137" s="9"/>
      <c r="C137" s="8"/>
      <c r="D137" s="9"/>
      <c r="E137" s="9"/>
      <c r="F137" s="9"/>
      <c r="G137" s="9"/>
      <c r="H137" s="10"/>
      <c r="I137" s="10"/>
      <c r="J137" s="10"/>
      <c r="K137" s="10"/>
      <c r="L137" s="9"/>
      <c r="M137" s="9"/>
      <c r="N137" s="8"/>
      <c r="O137" s="7">
        <f t="shared" ca="1" si="5"/>
      </c>
      <c r="P137">
        <f t="shared" ca="1" si="6"/>
      </c>
      <c r="Q137">
        <f t="shared" si="7"/>
      </c>
      <c r="R137">
        <f ca="1">IF(OR($Q137="",K137="",K137&gt;$B$5,H137&gt;$B$5,AND(J137&lt;&gt;"",J137&lt;$B$5),AND($F$5&lt;&gt;"Todas",C137&lt;&gt;$F$5)),0,IF(AND(COUNTIFS($Q$14:$Q$2013,Q137,$K$14:$K$2013,"&gt;"&amp;K137,$K$14:$K$2013,"&lt;="&amp;$B$5)=0,COUNTIFS($Q$14:Q137,Q137,$K$14:K137,K137)=1),1,0))</f>
      </c>
      <c r="S137">
        <f ca="1">IF(AND($Q137&lt;&gt;"",H137&lt;&gt;"",H137&lt;=EOMONTH('Painel mensal'!$B$5,0),OR(J137="",J137&gt;='Painel mensal'!$B$5),K137&lt;&gt;"",K137&lt;=EOMONTH('Painel mensal'!$B$5,0),OR('Painel mensal'!$E$5="Todas",C137='Painel mensal'!$E$5),COUNTIFS($Q$14:$Q$2013,Q137,$K$14:$K$2013,"&gt;"&amp;K137,$K$14:$K$2013,"&lt;="&amp;EOMONTH('Painel mensal'!$B$5,0))=0,COUNTIFS($Q$14:Q137,Q137,$K$14:K137,K137)=1),COUNT($S$13:S136)+1,"")</f>
      </c>
      <c r="T137">
        <f t="shared" si="8"/>
      </c>
    </row>
    <row r="138" spans="1:20" ht="34.5" customHeight="1" x14ac:dyDescent="0.25">
      <c r="A138" s="4"/>
      <c r="B138" s="5"/>
      <c r="C138" s="4"/>
      <c r="D138" s="5"/>
      <c r="E138" s="5"/>
      <c r="F138" s="5"/>
      <c r="G138" s="5"/>
      <c r="H138" s="6"/>
      <c r="I138" s="6"/>
      <c r="J138" s="6"/>
      <c r="K138" s="6"/>
      <c r="L138" s="5"/>
      <c r="M138" s="5"/>
      <c r="N138" s="4"/>
      <c r="O138" s="7">
        <f t="shared" ca="1" si="5"/>
      </c>
      <c r="P138">
        <f t="shared" ca="1" si="6"/>
      </c>
      <c r="Q138">
        <f t="shared" si="7"/>
      </c>
      <c r="R138">
        <f ca="1">IF(OR($Q138="",K138="",K138&gt;$B$5,H138&gt;$B$5,AND(J138&lt;&gt;"",J138&lt;$B$5),AND($F$5&lt;&gt;"Todas",C138&lt;&gt;$F$5)),0,IF(AND(COUNTIFS($Q$14:$Q$2013,Q138,$K$14:$K$2013,"&gt;"&amp;K138,$K$14:$K$2013,"&lt;="&amp;$B$5)=0,COUNTIFS($Q$14:Q138,Q138,$K$14:K138,K138)=1),1,0))</f>
      </c>
      <c r="S138">
        <f ca="1">IF(AND($Q138&lt;&gt;"",H138&lt;&gt;"",H138&lt;=EOMONTH('Painel mensal'!$B$5,0),OR(J138="",J138&gt;='Painel mensal'!$B$5),K138&lt;&gt;"",K138&lt;=EOMONTH('Painel mensal'!$B$5,0),OR('Painel mensal'!$E$5="Todas",C138='Painel mensal'!$E$5),COUNTIFS($Q$14:$Q$2013,Q138,$K$14:$K$2013,"&gt;"&amp;K138,$K$14:$K$2013,"&lt;="&amp;EOMONTH('Painel mensal'!$B$5,0))=0,COUNTIFS($Q$14:Q138,Q138,$K$14:K138,K138)=1),COUNT($S$13:S137)+1,"")</f>
      </c>
      <c r="T138">
        <f t="shared" si="8"/>
      </c>
    </row>
    <row r="139" spans="1:20" ht="34.5" customHeight="1" x14ac:dyDescent="0.25">
      <c r="A139" s="8"/>
      <c r="B139" s="9"/>
      <c r="C139" s="8"/>
      <c r="D139" s="9"/>
      <c r="E139" s="9"/>
      <c r="F139" s="9"/>
      <c r="G139" s="9"/>
      <c r="H139" s="10"/>
      <c r="I139" s="10"/>
      <c r="J139" s="10"/>
      <c r="K139" s="10"/>
      <c r="L139" s="9"/>
      <c r="M139" s="9"/>
      <c r="N139" s="8"/>
      <c r="O139" s="7">
        <f t="shared" ca="1" si="5"/>
      </c>
      <c r="P139">
        <f t="shared" ca="1" si="6"/>
      </c>
      <c r="Q139">
        <f t="shared" si="7"/>
      </c>
      <c r="R139">
        <f ca="1">IF(OR($Q139="",K139="",K139&gt;$B$5,H139&gt;$B$5,AND(J139&lt;&gt;"",J139&lt;$B$5),AND($F$5&lt;&gt;"Todas",C139&lt;&gt;$F$5)),0,IF(AND(COUNTIFS($Q$14:$Q$2013,Q139,$K$14:$K$2013,"&gt;"&amp;K139,$K$14:$K$2013,"&lt;="&amp;$B$5)=0,COUNTIFS($Q$14:Q139,Q139,$K$14:K139,K139)=1),1,0))</f>
      </c>
      <c r="S139">
        <f ca="1">IF(AND($Q139&lt;&gt;"",H139&lt;&gt;"",H139&lt;=EOMONTH('Painel mensal'!$B$5,0),OR(J139="",J139&gt;='Painel mensal'!$B$5),K139&lt;&gt;"",K139&lt;=EOMONTH('Painel mensal'!$B$5,0),OR('Painel mensal'!$E$5="Todas",C139='Painel mensal'!$E$5),COUNTIFS($Q$14:$Q$2013,Q139,$K$14:$K$2013,"&gt;"&amp;K139,$K$14:$K$2013,"&lt;="&amp;EOMONTH('Painel mensal'!$B$5,0))=0,COUNTIFS($Q$14:Q139,Q139,$K$14:K139,K139)=1),COUNT($S$13:S138)+1,"")</f>
      </c>
      <c r="T139">
        <f t="shared" si="8"/>
      </c>
    </row>
    <row r="140" spans="1:20" ht="34.5" customHeight="1" x14ac:dyDescent="0.25">
      <c r="A140" s="4"/>
      <c r="B140" s="5"/>
      <c r="C140" s="4"/>
      <c r="D140" s="5"/>
      <c r="E140" s="5"/>
      <c r="F140" s="5"/>
      <c r="G140" s="5"/>
      <c r="H140" s="6"/>
      <c r="I140" s="6"/>
      <c r="J140" s="6"/>
      <c r="K140" s="6"/>
      <c r="L140" s="5"/>
      <c r="M140" s="5"/>
      <c r="N140" s="4"/>
      <c r="O140" s="7">
        <f t="shared" ca="1" si="5"/>
      </c>
      <c r="P140">
        <f t="shared" ca="1" si="6"/>
      </c>
      <c r="Q140">
        <f t="shared" si="7"/>
      </c>
      <c r="R140">
        <f ca="1">IF(OR($Q140="",K140="",K140&gt;$B$5,H140&gt;$B$5,AND(J140&lt;&gt;"",J140&lt;$B$5),AND($F$5&lt;&gt;"Todas",C140&lt;&gt;$F$5)),0,IF(AND(COUNTIFS($Q$14:$Q$2013,Q140,$K$14:$K$2013,"&gt;"&amp;K140,$K$14:$K$2013,"&lt;="&amp;$B$5)=0,COUNTIFS($Q$14:Q140,Q140,$K$14:K140,K140)=1),1,0))</f>
      </c>
      <c r="S140">
        <f ca="1">IF(AND($Q140&lt;&gt;"",H140&lt;&gt;"",H140&lt;=EOMONTH('Painel mensal'!$B$5,0),OR(J140="",J140&gt;='Painel mensal'!$B$5),K140&lt;&gt;"",K140&lt;=EOMONTH('Painel mensal'!$B$5,0),OR('Painel mensal'!$E$5="Todas",C140='Painel mensal'!$E$5),COUNTIFS($Q$14:$Q$2013,Q140,$K$14:$K$2013,"&gt;"&amp;K140,$K$14:$K$2013,"&lt;="&amp;EOMONTH('Painel mensal'!$B$5,0))=0,COUNTIFS($Q$14:Q140,Q140,$K$14:K140,K140)=1),COUNT($S$13:S139)+1,"")</f>
      </c>
      <c r="T140">
        <f t="shared" si="8"/>
      </c>
    </row>
    <row r="141" spans="1:20" ht="34.5" customHeight="1" x14ac:dyDescent="0.25">
      <c r="A141" s="8"/>
      <c r="B141" s="9"/>
      <c r="C141" s="8"/>
      <c r="D141" s="9"/>
      <c r="E141" s="9"/>
      <c r="F141" s="9"/>
      <c r="G141" s="9"/>
      <c r="H141" s="10"/>
      <c r="I141" s="10"/>
      <c r="J141" s="10"/>
      <c r="K141" s="10"/>
      <c r="L141" s="9"/>
      <c r="M141" s="9"/>
      <c r="N141" s="8"/>
      <c r="O141" s="7">
        <f t="shared" ca="1" si="5"/>
      </c>
      <c r="P141">
        <f t="shared" ca="1" si="6"/>
      </c>
      <c r="Q141">
        <f t="shared" si="7"/>
      </c>
      <c r="R141">
        <f ca="1">IF(OR($Q141="",K141="",K141&gt;$B$5,H141&gt;$B$5,AND(J141&lt;&gt;"",J141&lt;$B$5),AND($F$5&lt;&gt;"Todas",C141&lt;&gt;$F$5)),0,IF(AND(COUNTIFS($Q$14:$Q$2013,Q141,$K$14:$K$2013,"&gt;"&amp;K141,$K$14:$K$2013,"&lt;="&amp;$B$5)=0,COUNTIFS($Q$14:Q141,Q141,$K$14:K141,K141)=1),1,0))</f>
      </c>
      <c r="S141">
        <f ca="1">IF(AND($Q141&lt;&gt;"",H141&lt;&gt;"",H141&lt;=EOMONTH('Painel mensal'!$B$5,0),OR(J141="",J141&gt;='Painel mensal'!$B$5),K141&lt;&gt;"",K141&lt;=EOMONTH('Painel mensal'!$B$5,0),OR('Painel mensal'!$E$5="Todas",C141='Painel mensal'!$E$5),COUNTIFS($Q$14:$Q$2013,Q141,$K$14:$K$2013,"&gt;"&amp;K141,$K$14:$K$2013,"&lt;="&amp;EOMONTH('Painel mensal'!$B$5,0))=0,COUNTIFS($Q$14:Q141,Q141,$K$14:K141,K141)=1),COUNT($S$13:S140)+1,"")</f>
      </c>
      <c r="T141">
        <f t="shared" si="8"/>
      </c>
    </row>
    <row r="142" spans="1:20" ht="34.5" customHeight="1" x14ac:dyDescent="0.25">
      <c r="A142" s="4"/>
      <c r="B142" s="5"/>
      <c r="C142" s="4"/>
      <c r="D142" s="5"/>
      <c r="E142" s="5"/>
      <c r="F142" s="5"/>
      <c r="G142" s="5"/>
      <c r="H142" s="6"/>
      <c r="I142" s="6"/>
      <c r="J142" s="6"/>
      <c r="K142" s="6"/>
      <c r="L142" s="5"/>
      <c r="M142" s="5"/>
      <c r="N142" s="4"/>
      <c r="O142" s="7">
        <f t="shared" ref="O142:O205" ca="1" si="9">IF(AND(ISNUMBER(I142),ISNUMBER(K142),K142&gt;I142),IF(P142="OK","DIVERGÊNCIA NAS DATAS — REGISTRO APÓS PREVISÃO",IF(P142="","DIVERGÊNCIA NAS DATAS — REGISTRO APÓS PREVISÃO",P142&amp;CHAR(10)&amp;"DIVERGÊNCIA NAS DATAS")),IF(P142="","",IF(P142&lt;&gt;"OK",P142,IF(L142="Disponível","ALOCAR COBERTURA",IF(L142="Não utilizado","SEM TRABALHO — PRIORIZAR",IF(L142="Ocorrência","VERIFICAR OCORRÊNCIA",IF(L142="Programado","CONFIRMAR COBERTURA",IF(AND(I142&lt;&gt;"",I142&lt;TODAY(),J142=""),"PREVISÃO DE SAÍDA VENCIDA","OK"))))))))</f>
      </c>
      <c r="P142">
        <f t="shared" ref="P142:P205" ca="1" si="10">IF(COUNTA(A142:N142)=0,"",IF(OR(A142="",B142="",C142="",D142="",E142="",F142="",G142="",H142="",K142="",L142=""),"COMPLETE CAMPOS / SITUAÇÃO",IF(COUNTIFS($A$14:$A$2013,A142,$K$14:$K$2013,K142)&gt;1,"DUPLICIDADE NO DIA",IF(OR(K142&lt;H142,AND(J142&lt;&gt;"",K142&gt;J142)),"DATA FORA DA RESERVA",IF(AND(J142&lt;&gt;"",J142&lt;H142),"SAÍDA ANTES DA ENTRADA",IF(AND(I142&lt;&gt;"",I142&lt;H142),"PREVISÃO ANTES DA ENTRADA",IF(AND(OR(L142="Em cobertura",L142="Programado"),M142=""),"INFORME LOCAL DA COBERTURA",IF(AND(K142&gt;TODAY(),OR(L142="Em cobertura",L142="Não utilizado")),"DATA FUTURA: USE PROGRAMADO","OK"))))))))</f>
      </c>
      <c r="Q142">
        <f t="shared" ref="Q142:Q205" si="11">IF(OR(A142="",H142=""),"",A142&amp;"|"&amp;TEXT(H142,"yyyymmdd"))</f>
      </c>
      <c r="R142">
        <f ca="1">IF(OR($Q142="",K142="",K142&gt;$B$5,H142&gt;$B$5,AND(J142&lt;&gt;"",J142&lt;$B$5),AND($F$5&lt;&gt;"Todas",C142&lt;&gt;$F$5)),0,IF(AND(COUNTIFS($Q$14:$Q$2013,Q142,$K$14:$K$2013,"&gt;"&amp;K142,$K$14:$K$2013,"&lt;="&amp;$B$5)=0,COUNTIFS($Q$14:Q142,Q142,$K$14:K142,K142)=1),1,0))</f>
      </c>
      <c r="S142">
        <f ca="1">IF(AND($Q142&lt;&gt;"",H142&lt;&gt;"",H142&lt;=EOMONTH('Painel mensal'!$B$5,0),OR(J142="",J142&gt;='Painel mensal'!$B$5),K142&lt;&gt;"",K142&lt;=EOMONTH('Painel mensal'!$B$5,0),OR('Painel mensal'!$E$5="Todas",C142='Painel mensal'!$E$5),COUNTIFS($Q$14:$Q$2013,Q142,$K$14:$K$2013,"&gt;"&amp;K142,$K$14:$K$2013,"&lt;="&amp;EOMONTH('Painel mensal'!$B$5,0))=0,COUNTIFS($Q$14:Q142,Q142,$K$14:K142,K142)=1),COUNT($S$13:S141)+1,"")</f>
      </c>
      <c r="T142">
        <f t="shared" ref="T142:T205" si="12">IF(OR(Q142="",K142=""),"",Q142&amp;"|"&amp;TEXT(K142,"yyyymmdd"))</f>
      </c>
    </row>
    <row r="143" spans="1:20" ht="34.5" customHeight="1" x14ac:dyDescent="0.25">
      <c r="A143" s="8"/>
      <c r="B143" s="9"/>
      <c r="C143" s="8"/>
      <c r="D143" s="9"/>
      <c r="E143" s="9"/>
      <c r="F143" s="9"/>
      <c r="G143" s="9"/>
      <c r="H143" s="10"/>
      <c r="I143" s="10"/>
      <c r="J143" s="10"/>
      <c r="K143" s="10"/>
      <c r="L143" s="9"/>
      <c r="M143" s="9"/>
      <c r="N143" s="8"/>
      <c r="O143" s="7">
        <f t="shared" ca="1" si="9"/>
      </c>
      <c r="P143">
        <f t="shared" ca="1" si="10"/>
      </c>
      <c r="Q143">
        <f t="shared" si="11"/>
      </c>
      <c r="R143">
        <f ca="1">IF(OR($Q143="",K143="",K143&gt;$B$5,H143&gt;$B$5,AND(J143&lt;&gt;"",J143&lt;$B$5),AND($F$5&lt;&gt;"Todas",C143&lt;&gt;$F$5)),0,IF(AND(COUNTIFS($Q$14:$Q$2013,Q143,$K$14:$K$2013,"&gt;"&amp;K143,$K$14:$K$2013,"&lt;="&amp;$B$5)=0,COUNTIFS($Q$14:Q143,Q143,$K$14:K143,K143)=1),1,0))</f>
      </c>
      <c r="S143">
        <f ca="1">IF(AND($Q143&lt;&gt;"",H143&lt;&gt;"",H143&lt;=EOMONTH('Painel mensal'!$B$5,0),OR(J143="",J143&gt;='Painel mensal'!$B$5),K143&lt;&gt;"",K143&lt;=EOMONTH('Painel mensal'!$B$5,0),OR('Painel mensal'!$E$5="Todas",C143='Painel mensal'!$E$5),COUNTIFS($Q$14:$Q$2013,Q143,$K$14:$K$2013,"&gt;"&amp;K143,$K$14:$K$2013,"&lt;="&amp;EOMONTH('Painel mensal'!$B$5,0))=0,COUNTIFS($Q$14:Q143,Q143,$K$14:K143,K143)=1),COUNT($S$13:S142)+1,"")</f>
      </c>
      <c r="T143">
        <f t="shared" si="12"/>
      </c>
    </row>
    <row r="144" spans="1:20" ht="34.5" customHeight="1" x14ac:dyDescent="0.25">
      <c r="A144" s="4"/>
      <c r="B144" s="5"/>
      <c r="C144" s="4"/>
      <c r="D144" s="5"/>
      <c r="E144" s="5"/>
      <c r="F144" s="5"/>
      <c r="G144" s="5"/>
      <c r="H144" s="6"/>
      <c r="I144" s="6"/>
      <c r="J144" s="6"/>
      <c r="K144" s="6"/>
      <c r="L144" s="5"/>
      <c r="M144" s="5"/>
      <c r="N144" s="4"/>
      <c r="O144" s="7">
        <f t="shared" ca="1" si="9"/>
      </c>
      <c r="P144">
        <f t="shared" ca="1" si="10"/>
      </c>
      <c r="Q144">
        <f t="shared" si="11"/>
      </c>
      <c r="R144">
        <f ca="1">IF(OR($Q144="",K144="",K144&gt;$B$5,H144&gt;$B$5,AND(J144&lt;&gt;"",J144&lt;$B$5),AND($F$5&lt;&gt;"Todas",C144&lt;&gt;$F$5)),0,IF(AND(COUNTIFS($Q$14:$Q$2013,Q144,$K$14:$K$2013,"&gt;"&amp;K144,$K$14:$K$2013,"&lt;="&amp;$B$5)=0,COUNTIFS($Q$14:Q144,Q144,$K$14:K144,K144)=1),1,0))</f>
      </c>
      <c r="S144">
        <f ca="1">IF(AND($Q144&lt;&gt;"",H144&lt;&gt;"",H144&lt;=EOMONTH('Painel mensal'!$B$5,0),OR(J144="",J144&gt;='Painel mensal'!$B$5),K144&lt;&gt;"",K144&lt;=EOMONTH('Painel mensal'!$B$5,0),OR('Painel mensal'!$E$5="Todas",C144='Painel mensal'!$E$5),COUNTIFS($Q$14:$Q$2013,Q144,$K$14:$K$2013,"&gt;"&amp;K144,$K$14:$K$2013,"&lt;="&amp;EOMONTH('Painel mensal'!$B$5,0))=0,COUNTIFS($Q$14:Q144,Q144,$K$14:K144,K144)=1),COUNT($S$13:S143)+1,"")</f>
      </c>
      <c r="T144">
        <f t="shared" si="12"/>
      </c>
    </row>
    <row r="145" spans="1:20" ht="34.5" customHeight="1" x14ac:dyDescent="0.25">
      <c r="A145" s="8"/>
      <c r="B145" s="9"/>
      <c r="C145" s="8"/>
      <c r="D145" s="9"/>
      <c r="E145" s="9"/>
      <c r="F145" s="9"/>
      <c r="G145" s="9"/>
      <c r="H145" s="10"/>
      <c r="I145" s="10"/>
      <c r="J145" s="10"/>
      <c r="K145" s="10"/>
      <c r="L145" s="9"/>
      <c r="M145" s="9"/>
      <c r="N145" s="8"/>
      <c r="O145" s="7">
        <f t="shared" ca="1" si="9"/>
      </c>
      <c r="P145">
        <f t="shared" ca="1" si="10"/>
      </c>
      <c r="Q145">
        <f t="shared" si="11"/>
      </c>
      <c r="R145">
        <f ca="1">IF(OR($Q145="",K145="",K145&gt;$B$5,H145&gt;$B$5,AND(J145&lt;&gt;"",J145&lt;$B$5),AND($F$5&lt;&gt;"Todas",C145&lt;&gt;$F$5)),0,IF(AND(COUNTIFS($Q$14:$Q$2013,Q145,$K$14:$K$2013,"&gt;"&amp;K145,$K$14:$K$2013,"&lt;="&amp;$B$5)=0,COUNTIFS($Q$14:Q145,Q145,$K$14:K145,K145)=1),1,0))</f>
      </c>
      <c r="S145">
        <f ca="1">IF(AND($Q145&lt;&gt;"",H145&lt;&gt;"",H145&lt;=EOMONTH('Painel mensal'!$B$5,0),OR(J145="",J145&gt;='Painel mensal'!$B$5),K145&lt;&gt;"",K145&lt;=EOMONTH('Painel mensal'!$B$5,0),OR('Painel mensal'!$E$5="Todas",C145='Painel mensal'!$E$5),COUNTIFS($Q$14:$Q$2013,Q145,$K$14:$K$2013,"&gt;"&amp;K145,$K$14:$K$2013,"&lt;="&amp;EOMONTH('Painel mensal'!$B$5,0))=0,COUNTIFS($Q$14:Q145,Q145,$K$14:K145,K145)=1),COUNT($S$13:S144)+1,"")</f>
      </c>
      <c r="T145">
        <f t="shared" si="12"/>
      </c>
    </row>
    <row r="146" spans="1:20" ht="34.5" customHeight="1" x14ac:dyDescent="0.25">
      <c r="A146" s="4"/>
      <c r="B146" s="5"/>
      <c r="C146" s="4"/>
      <c r="D146" s="5"/>
      <c r="E146" s="5"/>
      <c r="F146" s="5"/>
      <c r="G146" s="5"/>
      <c r="H146" s="6"/>
      <c r="I146" s="6"/>
      <c r="J146" s="6"/>
      <c r="K146" s="6"/>
      <c r="L146" s="5"/>
      <c r="M146" s="5"/>
      <c r="N146" s="4"/>
      <c r="O146" s="7">
        <f t="shared" ca="1" si="9"/>
      </c>
      <c r="P146">
        <f t="shared" ca="1" si="10"/>
      </c>
      <c r="Q146">
        <f t="shared" si="11"/>
      </c>
      <c r="R146">
        <f ca="1">IF(OR($Q146="",K146="",K146&gt;$B$5,H146&gt;$B$5,AND(J146&lt;&gt;"",J146&lt;$B$5),AND($F$5&lt;&gt;"Todas",C146&lt;&gt;$F$5)),0,IF(AND(COUNTIFS($Q$14:$Q$2013,Q146,$K$14:$K$2013,"&gt;"&amp;K146,$K$14:$K$2013,"&lt;="&amp;$B$5)=0,COUNTIFS($Q$14:Q146,Q146,$K$14:K146,K146)=1),1,0))</f>
      </c>
      <c r="S146">
        <f ca="1">IF(AND($Q146&lt;&gt;"",H146&lt;&gt;"",H146&lt;=EOMONTH('Painel mensal'!$B$5,0),OR(J146="",J146&gt;='Painel mensal'!$B$5),K146&lt;&gt;"",K146&lt;=EOMONTH('Painel mensal'!$B$5,0),OR('Painel mensal'!$E$5="Todas",C146='Painel mensal'!$E$5),COUNTIFS($Q$14:$Q$2013,Q146,$K$14:$K$2013,"&gt;"&amp;K146,$K$14:$K$2013,"&lt;="&amp;EOMONTH('Painel mensal'!$B$5,0))=0,COUNTIFS($Q$14:Q146,Q146,$K$14:K146,K146)=1),COUNT($S$13:S145)+1,"")</f>
      </c>
      <c r="T146">
        <f t="shared" si="12"/>
      </c>
    </row>
    <row r="147" spans="1:20" ht="34.5" customHeight="1" x14ac:dyDescent="0.25">
      <c r="A147" s="8"/>
      <c r="B147" s="9"/>
      <c r="C147" s="8"/>
      <c r="D147" s="9"/>
      <c r="E147" s="9"/>
      <c r="F147" s="9"/>
      <c r="G147" s="9"/>
      <c r="H147" s="10"/>
      <c r="I147" s="10"/>
      <c r="J147" s="10"/>
      <c r="K147" s="10"/>
      <c r="L147" s="9"/>
      <c r="M147" s="9"/>
      <c r="N147" s="8"/>
      <c r="O147" s="7">
        <f t="shared" ca="1" si="9"/>
      </c>
      <c r="P147">
        <f t="shared" ca="1" si="10"/>
      </c>
      <c r="Q147">
        <f t="shared" si="11"/>
      </c>
      <c r="R147">
        <f ca="1">IF(OR($Q147="",K147="",K147&gt;$B$5,H147&gt;$B$5,AND(J147&lt;&gt;"",J147&lt;$B$5),AND($F$5&lt;&gt;"Todas",C147&lt;&gt;$F$5)),0,IF(AND(COUNTIFS($Q$14:$Q$2013,Q147,$K$14:$K$2013,"&gt;"&amp;K147,$K$14:$K$2013,"&lt;="&amp;$B$5)=0,COUNTIFS($Q$14:Q147,Q147,$K$14:K147,K147)=1),1,0))</f>
      </c>
      <c r="S147">
        <f ca="1">IF(AND($Q147&lt;&gt;"",H147&lt;&gt;"",H147&lt;=EOMONTH('Painel mensal'!$B$5,0),OR(J147="",J147&gt;='Painel mensal'!$B$5),K147&lt;&gt;"",K147&lt;=EOMONTH('Painel mensal'!$B$5,0),OR('Painel mensal'!$E$5="Todas",C147='Painel mensal'!$E$5),COUNTIFS($Q$14:$Q$2013,Q147,$K$14:$K$2013,"&gt;"&amp;K147,$K$14:$K$2013,"&lt;="&amp;EOMONTH('Painel mensal'!$B$5,0))=0,COUNTIFS($Q$14:Q147,Q147,$K$14:K147,K147)=1),COUNT($S$13:S146)+1,"")</f>
      </c>
      <c r="T147">
        <f t="shared" si="12"/>
      </c>
    </row>
    <row r="148" spans="1:20" ht="34.5" customHeight="1" x14ac:dyDescent="0.25">
      <c r="A148" s="4"/>
      <c r="B148" s="5"/>
      <c r="C148" s="4"/>
      <c r="D148" s="5"/>
      <c r="E148" s="5"/>
      <c r="F148" s="5"/>
      <c r="G148" s="5"/>
      <c r="H148" s="6"/>
      <c r="I148" s="6"/>
      <c r="J148" s="6"/>
      <c r="K148" s="6"/>
      <c r="L148" s="5"/>
      <c r="M148" s="5"/>
      <c r="N148" s="4"/>
      <c r="O148" s="7">
        <f t="shared" ca="1" si="9"/>
      </c>
      <c r="P148">
        <f t="shared" ca="1" si="10"/>
      </c>
      <c r="Q148">
        <f t="shared" si="11"/>
      </c>
      <c r="R148">
        <f ca="1">IF(OR($Q148="",K148="",K148&gt;$B$5,H148&gt;$B$5,AND(J148&lt;&gt;"",J148&lt;$B$5),AND($F$5&lt;&gt;"Todas",C148&lt;&gt;$F$5)),0,IF(AND(COUNTIFS($Q$14:$Q$2013,Q148,$K$14:$K$2013,"&gt;"&amp;K148,$K$14:$K$2013,"&lt;="&amp;$B$5)=0,COUNTIFS($Q$14:Q148,Q148,$K$14:K148,K148)=1),1,0))</f>
      </c>
      <c r="S148">
        <f ca="1">IF(AND($Q148&lt;&gt;"",H148&lt;&gt;"",H148&lt;=EOMONTH('Painel mensal'!$B$5,0),OR(J148="",J148&gt;='Painel mensal'!$B$5),K148&lt;&gt;"",K148&lt;=EOMONTH('Painel mensal'!$B$5,0),OR('Painel mensal'!$E$5="Todas",C148='Painel mensal'!$E$5),COUNTIFS($Q$14:$Q$2013,Q148,$K$14:$K$2013,"&gt;"&amp;K148,$K$14:$K$2013,"&lt;="&amp;EOMONTH('Painel mensal'!$B$5,0))=0,COUNTIFS($Q$14:Q148,Q148,$K$14:K148,K148)=1),COUNT($S$13:S147)+1,"")</f>
      </c>
      <c r="T148">
        <f t="shared" si="12"/>
      </c>
    </row>
    <row r="149" spans="1:20" ht="34.5" customHeight="1" x14ac:dyDescent="0.25">
      <c r="A149" s="8"/>
      <c r="B149" s="9"/>
      <c r="C149" s="8"/>
      <c r="D149" s="9"/>
      <c r="E149" s="9"/>
      <c r="F149" s="9"/>
      <c r="G149" s="9"/>
      <c r="H149" s="10"/>
      <c r="I149" s="10"/>
      <c r="J149" s="10"/>
      <c r="K149" s="10"/>
      <c r="L149" s="9"/>
      <c r="M149" s="9"/>
      <c r="N149" s="8"/>
      <c r="O149" s="7">
        <f t="shared" ca="1" si="9"/>
      </c>
      <c r="P149">
        <f t="shared" ca="1" si="10"/>
      </c>
      <c r="Q149">
        <f t="shared" si="11"/>
      </c>
      <c r="R149">
        <f ca="1">IF(OR($Q149="",K149="",K149&gt;$B$5,H149&gt;$B$5,AND(J149&lt;&gt;"",J149&lt;$B$5),AND($F$5&lt;&gt;"Todas",C149&lt;&gt;$F$5)),0,IF(AND(COUNTIFS($Q$14:$Q$2013,Q149,$K$14:$K$2013,"&gt;"&amp;K149,$K$14:$K$2013,"&lt;="&amp;$B$5)=0,COUNTIFS($Q$14:Q149,Q149,$K$14:K149,K149)=1),1,0))</f>
      </c>
      <c r="S149">
        <f ca="1">IF(AND($Q149&lt;&gt;"",H149&lt;&gt;"",H149&lt;=EOMONTH('Painel mensal'!$B$5,0),OR(J149="",J149&gt;='Painel mensal'!$B$5),K149&lt;&gt;"",K149&lt;=EOMONTH('Painel mensal'!$B$5,0),OR('Painel mensal'!$E$5="Todas",C149='Painel mensal'!$E$5),COUNTIFS($Q$14:$Q$2013,Q149,$K$14:$K$2013,"&gt;"&amp;K149,$K$14:$K$2013,"&lt;="&amp;EOMONTH('Painel mensal'!$B$5,0))=0,COUNTIFS($Q$14:Q149,Q149,$K$14:K149,K149)=1),COUNT($S$13:S148)+1,"")</f>
      </c>
      <c r="T149">
        <f t="shared" si="12"/>
      </c>
    </row>
    <row r="150" spans="1:20" ht="34.5" customHeight="1" x14ac:dyDescent="0.25">
      <c r="A150" s="4"/>
      <c r="B150" s="5"/>
      <c r="C150" s="4"/>
      <c r="D150" s="5"/>
      <c r="E150" s="5"/>
      <c r="F150" s="5"/>
      <c r="G150" s="5"/>
      <c r="H150" s="6"/>
      <c r="I150" s="6"/>
      <c r="J150" s="6"/>
      <c r="K150" s="6"/>
      <c r="L150" s="5"/>
      <c r="M150" s="5"/>
      <c r="N150" s="4"/>
      <c r="O150" s="7">
        <f t="shared" ca="1" si="9"/>
      </c>
      <c r="P150">
        <f t="shared" ca="1" si="10"/>
      </c>
      <c r="Q150">
        <f t="shared" si="11"/>
      </c>
      <c r="R150">
        <f ca="1">IF(OR($Q150="",K150="",K150&gt;$B$5,H150&gt;$B$5,AND(J150&lt;&gt;"",J150&lt;$B$5),AND($F$5&lt;&gt;"Todas",C150&lt;&gt;$F$5)),0,IF(AND(COUNTIFS($Q$14:$Q$2013,Q150,$K$14:$K$2013,"&gt;"&amp;K150,$K$14:$K$2013,"&lt;="&amp;$B$5)=0,COUNTIFS($Q$14:Q150,Q150,$K$14:K150,K150)=1),1,0))</f>
      </c>
      <c r="S150">
        <f ca="1">IF(AND($Q150&lt;&gt;"",H150&lt;&gt;"",H150&lt;=EOMONTH('Painel mensal'!$B$5,0),OR(J150="",J150&gt;='Painel mensal'!$B$5),K150&lt;&gt;"",K150&lt;=EOMONTH('Painel mensal'!$B$5,0),OR('Painel mensal'!$E$5="Todas",C150='Painel mensal'!$E$5),COUNTIFS($Q$14:$Q$2013,Q150,$K$14:$K$2013,"&gt;"&amp;K150,$K$14:$K$2013,"&lt;="&amp;EOMONTH('Painel mensal'!$B$5,0))=0,COUNTIFS($Q$14:Q150,Q150,$K$14:K150,K150)=1),COUNT($S$13:S149)+1,"")</f>
      </c>
      <c r="T150">
        <f t="shared" si="12"/>
      </c>
    </row>
    <row r="151" spans="1:20" ht="34.5" customHeight="1" x14ac:dyDescent="0.25">
      <c r="A151" s="8"/>
      <c r="B151" s="9"/>
      <c r="C151" s="8"/>
      <c r="D151" s="9"/>
      <c r="E151" s="9"/>
      <c r="F151" s="9"/>
      <c r="G151" s="9"/>
      <c r="H151" s="10"/>
      <c r="I151" s="10"/>
      <c r="J151" s="10"/>
      <c r="K151" s="10"/>
      <c r="L151" s="9"/>
      <c r="M151" s="9"/>
      <c r="N151" s="8"/>
      <c r="O151" s="7">
        <f t="shared" ca="1" si="9"/>
      </c>
      <c r="P151">
        <f t="shared" ca="1" si="10"/>
      </c>
      <c r="Q151">
        <f t="shared" si="11"/>
      </c>
      <c r="R151">
        <f ca="1">IF(OR($Q151="",K151="",K151&gt;$B$5,H151&gt;$B$5,AND(J151&lt;&gt;"",J151&lt;$B$5),AND($F$5&lt;&gt;"Todas",C151&lt;&gt;$F$5)),0,IF(AND(COUNTIFS($Q$14:$Q$2013,Q151,$K$14:$K$2013,"&gt;"&amp;K151,$K$14:$K$2013,"&lt;="&amp;$B$5)=0,COUNTIFS($Q$14:Q151,Q151,$K$14:K151,K151)=1),1,0))</f>
      </c>
      <c r="S151">
        <f ca="1">IF(AND($Q151&lt;&gt;"",H151&lt;&gt;"",H151&lt;=EOMONTH('Painel mensal'!$B$5,0),OR(J151="",J151&gt;='Painel mensal'!$B$5),K151&lt;&gt;"",K151&lt;=EOMONTH('Painel mensal'!$B$5,0),OR('Painel mensal'!$E$5="Todas",C151='Painel mensal'!$E$5),COUNTIFS($Q$14:$Q$2013,Q151,$K$14:$K$2013,"&gt;"&amp;K151,$K$14:$K$2013,"&lt;="&amp;EOMONTH('Painel mensal'!$B$5,0))=0,COUNTIFS($Q$14:Q151,Q151,$K$14:K151,K151)=1),COUNT($S$13:S150)+1,"")</f>
      </c>
      <c r="T151">
        <f t="shared" si="12"/>
      </c>
    </row>
    <row r="152" spans="1:20" ht="34.5" customHeight="1" x14ac:dyDescent="0.25">
      <c r="A152" s="4"/>
      <c r="B152" s="5"/>
      <c r="C152" s="4"/>
      <c r="D152" s="5"/>
      <c r="E152" s="5"/>
      <c r="F152" s="5"/>
      <c r="G152" s="5"/>
      <c r="H152" s="6"/>
      <c r="I152" s="6"/>
      <c r="J152" s="6"/>
      <c r="K152" s="6"/>
      <c r="L152" s="5"/>
      <c r="M152" s="5"/>
      <c r="N152" s="4"/>
      <c r="O152" s="7">
        <f t="shared" ca="1" si="9"/>
      </c>
      <c r="P152">
        <f t="shared" ca="1" si="10"/>
      </c>
      <c r="Q152">
        <f t="shared" si="11"/>
      </c>
      <c r="R152">
        <f ca="1">IF(OR($Q152="",K152="",K152&gt;$B$5,H152&gt;$B$5,AND(J152&lt;&gt;"",J152&lt;$B$5),AND($F$5&lt;&gt;"Todas",C152&lt;&gt;$F$5)),0,IF(AND(COUNTIFS($Q$14:$Q$2013,Q152,$K$14:$K$2013,"&gt;"&amp;K152,$K$14:$K$2013,"&lt;="&amp;$B$5)=0,COUNTIFS($Q$14:Q152,Q152,$K$14:K152,K152)=1),1,0))</f>
      </c>
      <c r="S152">
        <f ca="1">IF(AND($Q152&lt;&gt;"",H152&lt;&gt;"",H152&lt;=EOMONTH('Painel mensal'!$B$5,0),OR(J152="",J152&gt;='Painel mensal'!$B$5),K152&lt;&gt;"",K152&lt;=EOMONTH('Painel mensal'!$B$5,0),OR('Painel mensal'!$E$5="Todas",C152='Painel mensal'!$E$5),COUNTIFS($Q$14:$Q$2013,Q152,$K$14:$K$2013,"&gt;"&amp;K152,$K$14:$K$2013,"&lt;="&amp;EOMONTH('Painel mensal'!$B$5,0))=0,COUNTIFS($Q$14:Q152,Q152,$K$14:K152,K152)=1),COUNT($S$13:S151)+1,"")</f>
      </c>
      <c r="T152">
        <f t="shared" si="12"/>
      </c>
    </row>
    <row r="153" spans="1:20" ht="34.5" customHeight="1" x14ac:dyDescent="0.25">
      <c r="A153" s="8"/>
      <c r="B153" s="9"/>
      <c r="C153" s="8"/>
      <c r="D153" s="9"/>
      <c r="E153" s="9"/>
      <c r="F153" s="9"/>
      <c r="G153" s="9"/>
      <c r="H153" s="10"/>
      <c r="I153" s="10"/>
      <c r="J153" s="10"/>
      <c r="K153" s="10"/>
      <c r="L153" s="9"/>
      <c r="M153" s="9"/>
      <c r="N153" s="8"/>
      <c r="O153" s="7">
        <f t="shared" ca="1" si="9"/>
      </c>
      <c r="P153">
        <f t="shared" ca="1" si="10"/>
      </c>
      <c r="Q153">
        <f t="shared" si="11"/>
      </c>
      <c r="R153">
        <f ca="1">IF(OR($Q153="",K153="",K153&gt;$B$5,H153&gt;$B$5,AND(J153&lt;&gt;"",J153&lt;$B$5),AND($F$5&lt;&gt;"Todas",C153&lt;&gt;$F$5)),0,IF(AND(COUNTIFS($Q$14:$Q$2013,Q153,$K$14:$K$2013,"&gt;"&amp;K153,$K$14:$K$2013,"&lt;="&amp;$B$5)=0,COUNTIFS($Q$14:Q153,Q153,$K$14:K153,K153)=1),1,0))</f>
      </c>
      <c r="S153">
        <f ca="1">IF(AND($Q153&lt;&gt;"",H153&lt;&gt;"",H153&lt;=EOMONTH('Painel mensal'!$B$5,0),OR(J153="",J153&gt;='Painel mensal'!$B$5),K153&lt;&gt;"",K153&lt;=EOMONTH('Painel mensal'!$B$5,0),OR('Painel mensal'!$E$5="Todas",C153='Painel mensal'!$E$5),COUNTIFS($Q$14:$Q$2013,Q153,$K$14:$K$2013,"&gt;"&amp;K153,$K$14:$K$2013,"&lt;="&amp;EOMONTH('Painel mensal'!$B$5,0))=0,COUNTIFS($Q$14:Q153,Q153,$K$14:K153,K153)=1),COUNT($S$13:S152)+1,"")</f>
      </c>
      <c r="T153">
        <f t="shared" si="12"/>
      </c>
    </row>
    <row r="154" spans="1:20" ht="34.5" customHeight="1" x14ac:dyDescent="0.25">
      <c r="A154" s="4"/>
      <c r="B154" s="5"/>
      <c r="C154" s="4"/>
      <c r="D154" s="5"/>
      <c r="E154" s="5"/>
      <c r="F154" s="5"/>
      <c r="G154" s="5"/>
      <c r="H154" s="6"/>
      <c r="I154" s="6"/>
      <c r="J154" s="6"/>
      <c r="K154" s="6"/>
      <c r="L154" s="5"/>
      <c r="M154" s="5"/>
      <c r="N154" s="4"/>
      <c r="O154" s="7">
        <f t="shared" ca="1" si="9"/>
      </c>
      <c r="P154">
        <f t="shared" ca="1" si="10"/>
      </c>
      <c r="Q154">
        <f t="shared" si="11"/>
      </c>
      <c r="R154">
        <f ca="1">IF(OR($Q154="",K154="",K154&gt;$B$5,H154&gt;$B$5,AND(J154&lt;&gt;"",J154&lt;$B$5),AND($F$5&lt;&gt;"Todas",C154&lt;&gt;$F$5)),0,IF(AND(COUNTIFS($Q$14:$Q$2013,Q154,$K$14:$K$2013,"&gt;"&amp;K154,$K$14:$K$2013,"&lt;="&amp;$B$5)=0,COUNTIFS($Q$14:Q154,Q154,$K$14:K154,K154)=1),1,0))</f>
      </c>
      <c r="S154">
        <f ca="1">IF(AND($Q154&lt;&gt;"",H154&lt;&gt;"",H154&lt;=EOMONTH('Painel mensal'!$B$5,0),OR(J154="",J154&gt;='Painel mensal'!$B$5),K154&lt;&gt;"",K154&lt;=EOMONTH('Painel mensal'!$B$5,0),OR('Painel mensal'!$E$5="Todas",C154='Painel mensal'!$E$5),COUNTIFS($Q$14:$Q$2013,Q154,$K$14:$K$2013,"&gt;"&amp;K154,$K$14:$K$2013,"&lt;="&amp;EOMONTH('Painel mensal'!$B$5,0))=0,COUNTIFS($Q$14:Q154,Q154,$K$14:K154,K154)=1),COUNT($S$13:S153)+1,"")</f>
      </c>
      <c r="T154">
        <f t="shared" si="12"/>
      </c>
    </row>
    <row r="155" spans="1:20" ht="34.5" customHeight="1" x14ac:dyDescent="0.25">
      <c r="A155" s="8"/>
      <c r="B155" s="9"/>
      <c r="C155" s="8"/>
      <c r="D155" s="9"/>
      <c r="E155" s="9"/>
      <c r="F155" s="9"/>
      <c r="G155" s="9"/>
      <c r="H155" s="10"/>
      <c r="I155" s="10"/>
      <c r="J155" s="10"/>
      <c r="K155" s="10"/>
      <c r="L155" s="9"/>
      <c r="M155" s="9"/>
      <c r="N155" s="8"/>
      <c r="O155" s="7">
        <f t="shared" ca="1" si="9"/>
      </c>
      <c r="P155">
        <f t="shared" ca="1" si="10"/>
      </c>
      <c r="Q155">
        <f t="shared" si="11"/>
      </c>
      <c r="R155">
        <f ca="1">IF(OR($Q155="",K155="",K155&gt;$B$5,H155&gt;$B$5,AND(J155&lt;&gt;"",J155&lt;$B$5),AND($F$5&lt;&gt;"Todas",C155&lt;&gt;$F$5)),0,IF(AND(COUNTIFS($Q$14:$Q$2013,Q155,$K$14:$K$2013,"&gt;"&amp;K155,$K$14:$K$2013,"&lt;="&amp;$B$5)=0,COUNTIFS($Q$14:Q155,Q155,$K$14:K155,K155)=1),1,0))</f>
      </c>
      <c r="S155">
        <f ca="1">IF(AND($Q155&lt;&gt;"",H155&lt;&gt;"",H155&lt;=EOMONTH('Painel mensal'!$B$5,0),OR(J155="",J155&gt;='Painel mensal'!$B$5),K155&lt;&gt;"",K155&lt;=EOMONTH('Painel mensal'!$B$5,0),OR('Painel mensal'!$E$5="Todas",C155='Painel mensal'!$E$5),COUNTIFS($Q$14:$Q$2013,Q155,$K$14:$K$2013,"&gt;"&amp;K155,$K$14:$K$2013,"&lt;="&amp;EOMONTH('Painel mensal'!$B$5,0))=0,COUNTIFS($Q$14:Q155,Q155,$K$14:K155,K155)=1),COUNT($S$13:S154)+1,"")</f>
      </c>
      <c r="T155">
        <f t="shared" si="12"/>
      </c>
    </row>
    <row r="156" spans="1:20" ht="34.5" customHeight="1" x14ac:dyDescent="0.25">
      <c r="A156" s="4"/>
      <c r="B156" s="5"/>
      <c r="C156" s="4"/>
      <c r="D156" s="5"/>
      <c r="E156" s="5"/>
      <c r="F156" s="5"/>
      <c r="G156" s="5"/>
      <c r="H156" s="6"/>
      <c r="I156" s="6"/>
      <c r="J156" s="6"/>
      <c r="K156" s="6"/>
      <c r="L156" s="5"/>
      <c r="M156" s="5"/>
      <c r="N156" s="4"/>
      <c r="O156" s="7">
        <f t="shared" ca="1" si="9"/>
      </c>
      <c r="P156">
        <f t="shared" ca="1" si="10"/>
      </c>
      <c r="Q156">
        <f t="shared" si="11"/>
      </c>
      <c r="R156">
        <f ca="1">IF(OR($Q156="",K156="",K156&gt;$B$5,H156&gt;$B$5,AND(J156&lt;&gt;"",J156&lt;$B$5),AND($F$5&lt;&gt;"Todas",C156&lt;&gt;$F$5)),0,IF(AND(COUNTIFS($Q$14:$Q$2013,Q156,$K$14:$K$2013,"&gt;"&amp;K156,$K$14:$K$2013,"&lt;="&amp;$B$5)=0,COUNTIFS($Q$14:Q156,Q156,$K$14:K156,K156)=1),1,0))</f>
      </c>
      <c r="S156">
        <f ca="1">IF(AND($Q156&lt;&gt;"",H156&lt;&gt;"",H156&lt;=EOMONTH('Painel mensal'!$B$5,0),OR(J156="",J156&gt;='Painel mensal'!$B$5),K156&lt;&gt;"",K156&lt;=EOMONTH('Painel mensal'!$B$5,0),OR('Painel mensal'!$E$5="Todas",C156='Painel mensal'!$E$5),COUNTIFS($Q$14:$Q$2013,Q156,$K$14:$K$2013,"&gt;"&amp;K156,$K$14:$K$2013,"&lt;="&amp;EOMONTH('Painel mensal'!$B$5,0))=0,COUNTIFS($Q$14:Q156,Q156,$K$14:K156,K156)=1),COUNT($S$13:S155)+1,"")</f>
      </c>
      <c r="T156">
        <f t="shared" si="12"/>
      </c>
    </row>
    <row r="157" spans="1:20" ht="34.5" customHeight="1" x14ac:dyDescent="0.25">
      <c r="A157" s="8"/>
      <c r="B157" s="9"/>
      <c r="C157" s="8"/>
      <c r="D157" s="9"/>
      <c r="E157" s="9"/>
      <c r="F157" s="9"/>
      <c r="G157" s="9"/>
      <c r="H157" s="10"/>
      <c r="I157" s="10"/>
      <c r="J157" s="10"/>
      <c r="K157" s="10"/>
      <c r="L157" s="9"/>
      <c r="M157" s="9"/>
      <c r="N157" s="8"/>
      <c r="O157" s="7">
        <f t="shared" ca="1" si="9"/>
      </c>
      <c r="P157">
        <f t="shared" ca="1" si="10"/>
      </c>
      <c r="Q157">
        <f t="shared" si="11"/>
      </c>
      <c r="R157">
        <f ca="1">IF(OR($Q157="",K157="",K157&gt;$B$5,H157&gt;$B$5,AND(J157&lt;&gt;"",J157&lt;$B$5),AND($F$5&lt;&gt;"Todas",C157&lt;&gt;$F$5)),0,IF(AND(COUNTIFS($Q$14:$Q$2013,Q157,$K$14:$K$2013,"&gt;"&amp;K157,$K$14:$K$2013,"&lt;="&amp;$B$5)=0,COUNTIFS($Q$14:Q157,Q157,$K$14:K157,K157)=1),1,0))</f>
      </c>
      <c r="S157">
        <f ca="1">IF(AND($Q157&lt;&gt;"",H157&lt;&gt;"",H157&lt;=EOMONTH('Painel mensal'!$B$5,0),OR(J157="",J157&gt;='Painel mensal'!$B$5),K157&lt;&gt;"",K157&lt;=EOMONTH('Painel mensal'!$B$5,0),OR('Painel mensal'!$E$5="Todas",C157='Painel mensal'!$E$5),COUNTIFS($Q$14:$Q$2013,Q157,$K$14:$K$2013,"&gt;"&amp;K157,$K$14:$K$2013,"&lt;="&amp;EOMONTH('Painel mensal'!$B$5,0))=0,COUNTIFS($Q$14:Q157,Q157,$K$14:K157,K157)=1),COUNT($S$13:S156)+1,"")</f>
      </c>
      <c r="T157">
        <f t="shared" si="12"/>
      </c>
    </row>
    <row r="158" spans="1:20" ht="34.5" customHeight="1" x14ac:dyDescent="0.25">
      <c r="A158" s="4"/>
      <c r="B158" s="5"/>
      <c r="C158" s="4"/>
      <c r="D158" s="5"/>
      <c r="E158" s="5"/>
      <c r="F158" s="5"/>
      <c r="G158" s="5"/>
      <c r="H158" s="6"/>
      <c r="I158" s="6"/>
      <c r="J158" s="6"/>
      <c r="K158" s="6"/>
      <c r="L158" s="5"/>
      <c r="M158" s="5"/>
      <c r="N158" s="4"/>
      <c r="O158" s="7">
        <f t="shared" ca="1" si="9"/>
      </c>
      <c r="P158">
        <f t="shared" ca="1" si="10"/>
      </c>
      <c r="Q158">
        <f t="shared" si="11"/>
      </c>
      <c r="R158">
        <f ca="1">IF(OR($Q158="",K158="",K158&gt;$B$5,H158&gt;$B$5,AND(J158&lt;&gt;"",J158&lt;$B$5),AND($F$5&lt;&gt;"Todas",C158&lt;&gt;$F$5)),0,IF(AND(COUNTIFS($Q$14:$Q$2013,Q158,$K$14:$K$2013,"&gt;"&amp;K158,$K$14:$K$2013,"&lt;="&amp;$B$5)=0,COUNTIFS($Q$14:Q158,Q158,$K$14:K158,K158)=1),1,0))</f>
      </c>
      <c r="S158">
        <f ca="1">IF(AND($Q158&lt;&gt;"",H158&lt;&gt;"",H158&lt;=EOMONTH('Painel mensal'!$B$5,0),OR(J158="",J158&gt;='Painel mensal'!$B$5),K158&lt;&gt;"",K158&lt;=EOMONTH('Painel mensal'!$B$5,0),OR('Painel mensal'!$E$5="Todas",C158='Painel mensal'!$E$5),COUNTIFS($Q$14:$Q$2013,Q158,$K$14:$K$2013,"&gt;"&amp;K158,$K$14:$K$2013,"&lt;="&amp;EOMONTH('Painel mensal'!$B$5,0))=0,COUNTIFS($Q$14:Q158,Q158,$K$14:K158,K158)=1),COUNT($S$13:S157)+1,"")</f>
      </c>
      <c r="T158">
        <f t="shared" si="12"/>
      </c>
    </row>
    <row r="159" spans="1:20" ht="34.5" customHeight="1" x14ac:dyDescent="0.25">
      <c r="A159" s="8"/>
      <c r="B159" s="9"/>
      <c r="C159" s="8"/>
      <c r="D159" s="9"/>
      <c r="E159" s="9"/>
      <c r="F159" s="9"/>
      <c r="G159" s="9"/>
      <c r="H159" s="10"/>
      <c r="I159" s="10"/>
      <c r="J159" s="10"/>
      <c r="K159" s="10"/>
      <c r="L159" s="9"/>
      <c r="M159" s="9"/>
      <c r="N159" s="8"/>
      <c r="O159" s="7">
        <f t="shared" ca="1" si="9"/>
      </c>
      <c r="P159">
        <f t="shared" ca="1" si="10"/>
      </c>
      <c r="Q159">
        <f t="shared" si="11"/>
      </c>
      <c r="R159">
        <f ca="1">IF(OR($Q159="",K159="",K159&gt;$B$5,H159&gt;$B$5,AND(J159&lt;&gt;"",J159&lt;$B$5),AND($F$5&lt;&gt;"Todas",C159&lt;&gt;$F$5)),0,IF(AND(COUNTIFS($Q$14:$Q$2013,Q159,$K$14:$K$2013,"&gt;"&amp;K159,$K$14:$K$2013,"&lt;="&amp;$B$5)=0,COUNTIFS($Q$14:Q159,Q159,$K$14:K159,K159)=1),1,0))</f>
      </c>
      <c r="S159">
        <f ca="1">IF(AND($Q159&lt;&gt;"",H159&lt;&gt;"",H159&lt;=EOMONTH('Painel mensal'!$B$5,0),OR(J159="",J159&gt;='Painel mensal'!$B$5),K159&lt;&gt;"",K159&lt;=EOMONTH('Painel mensal'!$B$5,0),OR('Painel mensal'!$E$5="Todas",C159='Painel mensal'!$E$5),COUNTIFS($Q$14:$Q$2013,Q159,$K$14:$K$2013,"&gt;"&amp;K159,$K$14:$K$2013,"&lt;="&amp;EOMONTH('Painel mensal'!$B$5,0))=0,COUNTIFS($Q$14:Q159,Q159,$K$14:K159,K159)=1),COUNT($S$13:S158)+1,"")</f>
      </c>
      <c r="T159">
        <f t="shared" si="12"/>
      </c>
    </row>
    <row r="160" spans="1:20" ht="34.5" customHeight="1" x14ac:dyDescent="0.25">
      <c r="A160" s="4"/>
      <c r="B160" s="5"/>
      <c r="C160" s="4"/>
      <c r="D160" s="5"/>
      <c r="E160" s="5"/>
      <c r="F160" s="5"/>
      <c r="G160" s="5"/>
      <c r="H160" s="6"/>
      <c r="I160" s="6"/>
      <c r="J160" s="6"/>
      <c r="K160" s="6"/>
      <c r="L160" s="5"/>
      <c r="M160" s="5"/>
      <c r="N160" s="4"/>
      <c r="O160" s="7">
        <f t="shared" ca="1" si="9"/>
      </c>
      <c r="P160">
        <f t="shared" ca="1" si="10"/>
      </c>
      <c r="Q160">
        <f t="shared" si="11"/>
      </c>
      <c r="R160">
        <f ca="1">IF(OR($Q160="",K160="",K160&gt;$B$5,H160&gt;$B$5,AND(J160&lt;&gt;"",J160&lt;$B$5),AND($F$5&lt;&gt;"Todas",C160&lt;&gt;$F$5)),0,IF(AND(COUNTIFS($Q$14:$Q$2013,Q160,$K$14:$K$2013,"&gt;"&amp;K160,$K$14:$K$2013,"&lt;="&amp;$B$5)=0,COUNTIFS($Q$14:Q160,Q160,$K$14:K160,K160)=1),1,0))</f>
      </c>
      <c r="S160">
        <f ca="1">IF(AND($Q160&lt;&gt;"",H160&lt;&gt;"",H160&lt;=EOMONTH('Painel mensal'!$B$5,0),OR(J160="",J160&gt;='Painel mensal'!$B$5),K160&lt;&gt;"",K160&lt;=EOMONTH('Painel mensal'!$B$5,0),OR('Painel mensal'!$E$5="Todas",C160='Painel mensal'!$E$5),COUNTIFS($Q$14:$Q$2013,Q160,$K$14:$K$2013,"&gt;"&amp;K160,$K$14:$K$2013,"&lt;="&amp;EOMONTH('Painel mensal'!$B$5,0))=0,COUNTIFS($Q$14:Q160,Q160,$K$14:K160,K160)=1),COUNT($S$13:S159)+1,"")</f>
      </c>
      <c r="T160">
        <f t="shared" si="12"/>
      </c>
    </row>
    <row r="161" spans="1:20" ht="34.5" customHeight="1" x14ac:dyDescent="0.25">
      <c r="A161" s="8"/>
      <c r="B161" s="9"/>
      <c r="C161" s="8"/>
      <c r="D161" s="9"/>
      <c r="E161" s="9"/>
      <c r="F161" s="9"/>
      <c r="G161" s="9"/>
      <c r="H161" s="10"/>
      <c r="I161" s="10"/>
      <c r="J161" s="10"/>
      <c r="K161" s="10"/>
      <c r="L161" s="9"/>
      <c r="M161" s="9"/>
      <c r="N161" s="8"/>
      <c r="O161" s="7">
        <f t="shared" ca="1" si="9"/>
      </c>
      <c r="P161">
        <f t="shared" ca="1" si="10"/>
      </c>
      <c r="Q161">
        <f t="shared" si="11"/>
      </c>
      <c r="R161">
        <f ca="1">IF(OR($Q161="",K161="",K161&gt;$B$5,H161&gt;$B$5,AND(J161&lt;&gt;"",J161&lt;$B$5),AND($F$5&lt;&gt;"Todas",C161&lt;&gt;$F$5)),0,IF(AND(COUNTIFS($Q$14:$Q$2013,Q161,$K$14:$K$2013,"&gt;"&amp;K161,$K$14:$K$2013,"&lt;="&amp;$B$5)=0,COUNTIFS($Q$14:Q161,Q161,$K$14:K161,K161)=1),1,0))</f>
      </c>
      <c r="S161">
        <f ca="1">IF(AND($Q161&lt;&gt;"",H161&lt;&gt;"",H161&lt;=EOMONTH('Painel mensal'!$B$5,0),OR(J161="",J161&gt;='Painel mensal'!$B$5),K161&lt;&gt;"",K161&lt;=EOMONTH('Painel mensal'!$B$5,0),OR('Painel mensal'!$E$5="Todas",C161='Painel mensal'!$E$5),COUNTIFS($Q$14:$Q$2013,Q161,$K$14:$K$2013,"&gt;"&amp;K161,$K$14:$K$2013,"&lt;="&amp;EOMONTH('Painel mensal'!$B$5,0))=0,COUNTIFS($Q$14:Q161,Q161,$K$14:K161,K161)=1),COUNT($S$13:S160)+1,"")</f>
      </c>
      <c r="T161">
        <f t="shared" si="12"/>
      </c>
    </row>
    <row r="162" spans="1:20" ht="34.5" customHeight="1" x14ac:dyDescent="0.25">
      <c r="A162" s="4"/>
      <c r="B162" s="5"/>
      <c r="C162" s="4"/>
      <c r="D162" s="5"/>
      <c r="E162" s="5"/>
      <c r="F162" s="5"/>
      <c r="G162" s="5"/>
      <c r="H162" s="6"/>
      <c r="I162" s="6"/>
      <c r="J162" s="6"/>
      <c r="K162" s="6"/>
      <c r="L162" s="5"/>
      <c r="M162" s="5"/>
      <c r="N162" s="4"/>
      <c r="O162" s="7">
        <f t="shared" ca="1" si="9"/>
      </c>
      <c r="P162">
        <f t="shared" ca="1" si="10"/>
      </c>
      <c r="Q162">
        <f t="shared" si="11"/>
      </c>
      <c r="R162">
        <f ca="1">IF(OR($Q162="",K162="",K162&gt;$B$5,H162&gt;$B$5,AND(J162&lt;&gt;"",J162&lt;$B$5),AND($F$5&lt;&gt;"Todas",C162&lt;&gt;$F$5)),0,IF(AND(COUNTIFS($Q$14:$Q$2013,Q162,$K$14:$K$2013,"&gt;"&amp;K162,$K$14:$K$2013,"&lt;="&amp;$B$5)=0,COUNTIFS($Q$14:Q162,Q162,$K$14:K162,K162)=1),1,0))</f>
      </c>
      <c r="S162">
        <f ca="1">IF(AND($Q162&lt;&gt;"",H162&lt;&gt;"",H162&lt;=EOMONTH('Painel mensal'!$B$5,0),OR(J162="",J162&gt;='Painel mensal'!$B$5),K162&lt;&gt;"",K162&lt;=EOMONTH('Painel mensal'!$B$5,0),OR('Painel mensal'!$E$5="Todas",C162='Painel mensal'!$E$5),COUNTIFS($Q$14:$Q$2013,Q162,$K$14:$K$2013,"&gt;"&amp;K162,$K$14:$K$2013,"&lt;="&amp;EOMONTH('Painel mensal'!$B$5,0))=0,COUNTIFS($Q$14:Q162,Q162,$K$14:K162,K162)=1),COUNT($S$13:S161)+1,"")</f>
      </c>
      <c r="T162">
        <f t="shared" si="12"/>
      </c>
    </row>
    <row r="163" spans="1:20" ht="34.5" customHeight="1" x14ac:dyDescent="0.25">
      <c r="A163" s="8"/>
      <c r="B163" s="9"/>
      <c r="C163" s="8"/>
      <c r="D163" s="9"/>
      <c r="E163" s="9"/>
      <c r="F163" s="9"/>
      <c r="G163" s="9"/>
      <c r="H163" s="10"/>
      <c r="I163" s="10"/>
      <c r="J163" s="10"/>
      <c r="K163" s="10"/>
      <c r="L163" s="9"/>
      <c r="M163" s="9"/>
      <c r="N163" s="8"/>
      <c r="O163" s="7">
        <f t="shared" ca="1" si="9"/>
      </c>
      <c r="P163">
        <f t="shared" ca="1" si="10"/>
      </c>
      <c r="Q163">
        <f t="shared" si="11"/>
      </c>
      <c r="R163">
        <f ca="1">IF(OR($Q163="",K163="",K163&gt;$B$5,H163&gt;$B$5,AND(J163&lt;&gt;"",J163&lt;$B$5),AND($F$5&lt;&gt;"Todas",C163&lt;&gt;$F$5)),0,IF(AND(COUNTIFS($Q$14:$Q$2013,Q163,$K$14:$K$2013,"&gt;"&amp;K163,$K$14:$K$2013,"&lt;="&amp;$B$5)=0,COUNTIFS($Q$14:Q163,Q163,$K$14:K163,K163)=1),1,0))</f>
      </c>
      <c r="S163">
        <f ca="1">IF(AND($Q163&lt;&gt;"",H163&lt;&gt;"",H163&lt;=EOMONTH('Painel mensal'!$B$5,0),OR(J163="",J163&gt;='Painel mensal'!$B$5),K163&lt;&gt;"",K163&lt;=EOMONTH('Painel mensal'!$B$5,0),OR('Painel mensal'!$E$5="Todas",C163='Painel mensal'!$E$5),COUNTIFS($Q$14:$Q$2013,Q163,$K$14:$K$2013,"&gt;"&amp;K163,$K$14:$K$2013,"&lt;="&amp;EOMONTH('Painel mensal'!$B$5,0))=0,COUNTIFS($Q$14:Q163,Q163,$K$14:K163,K163)=1),COUNT($S$13:S162)+1,"")</f>
      </c>
      <c r="T163">
        <f t="shared" si="12"/>
      </c>
    </row>
    <row r="164" spans="1:20" ht="34.5" customHeight="1" x14ac:dyDescent="0.25">
      <c r="A164" s="4"/>
      <c r="B164" s="5"/>
      <c r="C164" s="4"/>
      <c r="D164" s="5"/>
      <c r="E164" s="5"/>
      <c r="F164" s="5"/>
      <c r="G164" s="5"/>
      <c r="H164" s="6"/>
      <c r="I164" s="6"/>
      <c r="J164" s="6"/>
      <c r="K164" s="6"/>
      <c r="L164" s="5"/>
      <c r="M164" s="5"/>
      <c r="N164" s="4"/>
      <c r="O164" s="7">
        <f t="shared" ca="1" si="9"/>
      </c>
      <c r="P164">
        <f t="shared" ca="1" si="10"/>
      </c>
      <c r="Q164">
        <f t="shared" si="11"/>
      </c>
      <c r="R164">
        <f ca="1">IF(OR($Q164="",K164="",K164&gt;$B$5,H164&gt;$B$5,AND(J164&lt;&gt;"",J164&lt;$B$5),AND($F$5&lt;&gt;"Todas",C164&lt;&gt;$F$5)),0,IF(AND(COUNTIFS($Q$14:$Q$2013,Q164,$K$14:$K$2013,"&gt;"&amp;K164,$K$14:$K$2013,"&lt;="&amp;$B$5)=0,COUNTIFS($Q$14:Q164,Q164,$K$14:K164,K164)=1),1,0))</f>
      </c>
      <c r="S164">
        <f ca="1">IF(AND($Q164&lt;&gt;"",H164&lt;&gt;"",H164&lt;=EOMONTH('Painel mensal'!$B$5,0),OR(J164="",J164&gt;='Painel mensal'!$B$5),K164&lt;&gt;"",K164&lt;=EOMONTH('Painel mensal'!$B$5,0),OR('Painel mensal'!$E$5="Todas",C164='Painel mensal'!$E$5),COUNTIFS($Q$14:$Q$2013,Q164,$K$14:$K$2013,"&gt;"&amp;K164,$K$14:$K$2013,"&lt;="&amp;EOMONTH('Painel mensal'!$B$5,0))=0,COUNTIFS($Q$14:Q164,Q164,$K$14:K164,K164)=1),COUNT($S$13:S163)+1,"")</f>
      </c>
      <c r="T164">
        <f t="shared" si="12"/>
      </c>
    </row>
    <row r="165" spans="1:20" ht="34.5" customHeight="1" x14ac:dyDescent="0.25">
      <c r="A165" s="8"/>
      <c r="B165" s="9"/>
      <c r="C165" s="8"/>
      <c r="D165" s="9"/>
      <c r="E165" s="9"/>
      <c r="F165" s="9"/>
      <c r="G165" s="9"/>
      <c r="H165" s="10"/>
      <c r="I165" s="10"/>
      <c r="J165" s="10"/>
      <c r="K165" s="10"/>
      <c r="L165" s="9"/>
      <c r="M165" s="9"/>
      <c r="N165" s="8"/>
      <c r="O165" s="7">
        <f t="shared" ca="1" si="9"/>
      </c>
      <c r="P165">
        <f t="shared" ca="1" si="10"/>
      </c>
      <c r="Q165">
        <f t="shared" si="11"/>
      </c>
      <c r="R165">
        <f ca="1">IF(OR($Q165="",K165="",K165&gt;$B$5,H165&gt;$B$5,AND(J165&lt;&gt;"",J165&lt;$B$5),AND($F$5&lt;&gt;"Todas",C165&lt;&gt;$F$5)),0,IF(AND(COUNTIFS($Q$14:$Q$2013,Q165,$K$14:$K$2013,"&gt;"&amp;K165,$K$14:$K$2013,"&lt;="&amp;$B$5)=0,COUNTIFS($Q$14:Q165,Q165,$K$14:K165,K165)=1),1,0))</f>
      </c>
      <c r="S165">
        <f ca="1">IF(AND($Q165&lt;&gt;"",H165&lt;&gt;"",H165&lt;=EOMONTH('Painel mensal'!$B$5,0),OR(J165="",J165&gt;='Painel mensal'!$B$5),K165&lt;&gt;"",K165&lt;=EOMONTH('Painel mensal'!$B$5,0),OR('Painel mensal'!$E$5="Todas",C165='Painel mensal'!$E$5),COUNTIFS($Q$14:$Q$2013,Q165,$K$14:$K$2013,"&gt;"&amp;K165,$K$14:$K$2013,"&lt;="&amp;EOMONTH('Painel mensal'!$B$5,0))=0,COUNTIFS($Q$14:Q165,Q165,$K$14:K165,K165)=1),COUNT($S$13:S164)+1,"")</f>
      </c>
      <c r="T165">
        <f t="shared" si="12"/>
      </c>
    </row>
    <row r="166" spans="1:20" ht="34.5" customHeight="1" x14ac:dyDescent="0.25">
      <c r="A166" s="4"/>
      <c r="B166" s="5"/>
      <c r="C166" s="4"/>
      <c r="D166" s="5"/>
      <c r="E166" s="5"/>
      <c r="F166" s="5"/>
      <c r="G166" s="5"/>
      <c r="H166" s="6"/>
      <c r="I166" s="6"/>
      <c r="J166" s="6"/>
      <c r="K166" s="6"/>
      <c r="L166" s="5"/>
      <c r="M166" s="5"/>
      <c r="N166" s="4"/>
      <c r="O166" s="7">
        <f t="shared" ca="1" si="9"/>
      </c>
      <c r="P166">
        <f t="shared" ca="1" si="10"/>
      </c>
      <c r="Q166">
        <f t="shared" si="11"/>
      </c>
      <c r="R166">
        <f ca="1">IF(OR($Q166="",K166="",K166&gt;$B$5,H166&gt;$B$5,AND(J166&lt;&gt;"",J166&lt;$B$5),AND($F$5&lt;&gt;"Todas",C166&lt;&gt;$F$5)),0,IF(AND(COUNTIFS($Q$14:$Q$2013,Q166,$K$14:$K$2013,"&gt;"&amp;K166,$K$14:$K$2013,"&lt;="&amp;$B$5)=0,COUNTIFS($Q$14:Q166,Q166,$K$14:K166,K166)=1),1,0))</f>
      </c>
      <c r="S166">
        <f ca="1">IF(AND($Q166&lt;&gt;"",H166&lt;&gt;"",H166&lt;=EOMONTH('Painel mensal'!$B$5,0),OR(J166="",J166&gt;='Painel mensal'!$B$5),K166&lt;&gt;"",K166&lt;=EOMONTH('Painel mensal'!$B$5,0),OR('Painel mensal'!$E$5="Todas",C166='Painel mensal'!$E$5),COUNTIFS($Q$14:$Q$2013,Q166,$K$14:$K$2013,"&gt;"&amp;K166,$K$14:$K$2013,"&lt;="&amp;EOMONTH('Painel mensal'!$B$5,0))=0,COUNTIFS($Q$14:Q166,Q166,$K$14:K166,K166)=1),COUNT($S$13:S165)+1,"")</f>
      </c>
      <c r="T166">
        <f t="shared" si="12"/>
      </c>
    </row>
    <row r="167" spans="1:20" ht="34.5" customHeight="1" x14ac:dyDescent="0.25">
      <c r="A167" s="8"/>
      <c r="B167" s="9"/>
      <c r="C167" s="8"/>
      <c r="D167" s="9"/>
      <c r="E167" s="9"/>
      <c r="F167" s="9"/>
      <c r="G167" s="9"/>
      <c r="H167" s="10"/>
      <c r="I167" s="10"/>
      <c r="J167" s="10"/>
      <c r="K167" s="10"/>
      <c r="L167" s="9"/>
      <c r="M167" s="9"/>
      <c r="N167" s="8"/>
      <c r="O167" s="7">
        <f t="shared" ca="1" si="9"/>
      </c>
      <c r="P167">
        <f t="shared" ca="1" si="10"/>
      </c>
      <c r="Q167">
        <f t="shared" si="11"/>
      </c>
      <c r="R167">
        <f ca="1">IF(OR($Q167="",K167="",K167&gt;$B$5,H167&gt;$B$5,AND(J167&lt;&gt;"",J167&lt;$B$5),AND($F$5&lt;&gt;"Todas",C167&lt;&gt;$F$5)),0,IF(AND(COUNTIFS($Q$14:$Q$2013,Q167,$K$14:$K$2013,"&gt;"&amp;K167,$K$14:$K$2013,"&lt;="&amp;$B$5)=0,COUNTIFS($Q$14:Q167,Q167,$K$14:K167,K167)=1),1,0))</f>
      </c>
      <c r="S167">
        <f ca="1">IF(AND($Q167&lt;&gt;"",H167&lt;&gt;"",H167&lt;=EOMONTH('Painel mensal'!$B$5,0),OR(J167="",J167&gt;='Painel mensal'!$B$5),K167&lt;&gt;"",K167&lt;=EOMONTH('Painel mensal'!$B$5,0),OR('Painel mensal'!$E$5="Todas",C167='Painel mensal'!$E$5),COUNTIFS($Q$14:$Q$2013,Q167,$K$14:$K$2013,"&gt;"&amp;K167,$K$14:$K$2013,"&lt;="&amp;EOMONTH('Painel mensal'!$B$5,0))=0,COUNTIFS($Q$14:Q167,Q167,$K$14:K167,K167)=1),COUNT($S$13:S166)+1,"")</f>
      </c>
      <c r="T167">
        <f t="shared" si="12"/>
      </c>
    </row>
    <row r="168" spans="1:20" ht="34.5" customHeight="1" x14ac:dyDescent="0.25">
      <c r="A168" s="4"/>
      <c r="B168" s="5"/>
      <c r="C168" s="4"/>
      <c r="D168" s="5"/>
      <c r="E168" s="5"/>
      <c r="F168" s="5"/>
      <c r="G168" s="5"/>
      <c r="H168" s="6"/>
      <c r="I168" s="6"/>
      <c r="J168" s="6"/>
      <c r="K168" s="6"/>
      <c r="L168" s="5"/>
      <c r="M168" s="5"/>
      <c r="N168" s="4"/>
      <c r="O168" s="7">
        <f t="shared" ca="1" si="9"/>
      </c>
      <c r="P168">
        <f t="shared" ca="1" si="10"/>
      </c>
      <c r="Q168">
        <f t="shared" si="11"/>
      </c>
      <c r="R168">
        <f ca="1">IF(OR($Q168="",K168="",K168&gt;$B$5,H168&gt;$B$5,AND(J168&lt;&gt;"",J168&lt;$B$5),AND($F$5&lt;&gt;"Todas",C168&lt;&gt;$F$5)),0,IF(AND(COUNTIFS($Q$14:$Q$2013,Q168,$K$14:$K$2013,"&gt;"&amp;K168,$K$14:$K$2013,"&lt;="&amp;$B$5)=0,COUNTIFS($Q$14:Q168,Q168,$K$14:K168,K168)=1),1,0))</f>
      </c>
      <c r="S168">
        <f ca="1">IF(AND($Q168&lt;&gt;"",H168&lt;&gt;"",H168&lt;=EOMONTH('Painel mensal'!$B$5,0),OR(J168="",J168&gt;='Painel mensal'!$B$5),K168&lt;&gt;"",K168&lt;=EOMONTH('Painel mensal'!$B$5,0),OR('Painel mensal'!$E$5="Todas",C168='Painel mensal'!$E$5),COUNTIFS($Q$14:$Q$2013,Q168,$K$14:$K$2013,"&gt;"&amp;K168,$K$14:$K$2013,"&lt;="&amp;EOMONTH('Painel mensal'!$B$5,0))=0,COUNTIFS($Q$14:Q168,Q168,$K$14:K168,K168)=1),COUNT($S$13:S167)+1,"")</f>
      </c>
      <c r="T168">
        <f t="shared" si="12"/>
      </c>
    </row>
    <row r="169" spans="1:20" ht="34.5" customHeight="1" x14ac:dyDescent="0.25">
      <c r="A169" s="8"/>
      <c r="B169" s="9"/>
      <c r="C169" s="8"/>
      <c r="D169" s="9"/>
      <c r="E169" s="9"/>
      <c r="F169" s="9"/>
      <c r="G169" s="9"/>
      <c r="H169" s="10"/>
      <c r="I169" s="10"/>
      <c r="J169" s="10"/>
      <c r="K169" s="10"/>
      <c r="L169" s="9"/>
      <c r="M169" s="9"/>
      <c r="N169" s="8"/>
      <c r="O169" s="7">
        <f t="shared" ca="1" si="9"/>
      </c>
      <c r="P169">
        <f t="shared" ca="1" si="10"/>
      </c>
      <c r="Q169">
        <f t="shared" si="11"/>
      </c>
      <c r="R169">
        <f ca="1">IF(OR($Q169="",K169="",K169&gt;$B$5,H169&gt;$B$5,AND(J169&lt;&gt;"",J169&lt;$B$5),AND($F$5&lt;&gt;"Todas",C169&lt;&gt;$F$5)),0,IF(AND(COUNTIFS($Q$14:$Q$2013,Q169,$K$14:$K$2013,"&gt;"&amp;K169,$K$14:$K$2013,"&lt;="&amp;$B$5)=0,COUNTIFS($Q$14:Q169,Q169,$K$14:K169,K169)=1),1,0))</f>
      </c>
      <c r="S169">
        <f ca="1">IF(AND($Q169&lt;&gt;"",H169&lt;&gt;"",H169&lt;=EOMONTH('Painel mensal'!$B$5,0),OR(J169="",J169&gt;='Painel mensal'!$B$5),K169&lt;&gt;"",K169&lt;=EOMONTH('Painel mensal'!$B$5,0),OR('Painel mensal'!$E$5="Todas",C169='Painel mensal'!$E$5),COUNTIFS($Q$14:$Q$2013,Q169,$K$14:$K$2013,"&gt;"&amp;K169,$K$14:$K$2013,"&lt;="&amp;EOMONTH('Painel mensal'!$B$5,0))=0,COUNTIFS($Q$14:Q169,Q169,$K$14:K169,K169)=1),COUNT($S$13:S168)+1,"")</f>
      </c>
      <c r="T169">
        <f t="shared" si="12"/>
      </c>
    </row>
    <row r="170" spans="1:20" ht="34.5" customHeight="1" x14ac:dyDescent="0.25">
      <c r="A170" s="4"/>
      <c r="B170" s="5"/>
      <c r="C170" s="4"/>
      <c r="D170" s="5"/>
      <c r="E170" s="5"/>
      <c r="F170" s="5"/>
      <c r="G170" s="5"/>
      <c r="H170" s="6"/>
      <c r="I170" s="6"/>
      <c r="J170" s="6"/>
      <c r="K170" s="6"/>
      <c r="L170" s="5"/>
      <c r="M170" s="5"/>
      <c r="N170" s="4"/>
      <c r="O170" s="7">
        <f t="shared" ca="1" si="9"/>
      </c>
      <c r="P170">
        <f t="shared" ca="1" si="10"/>
      </c>
      <c r="Q170">
        <f t="shared" si="11"/>
      </c>
      <c r="R170">
        <f ca="1">IF(OR($Q170="",K170="",K170&gt;$B$5,H170&gt;$B$5,AND(J170&lt;&gt;"",J170&lt;$B$5),AND($F$5&lt;&gt;"Todas",C170&lt;&gt;$F$5)),0,IF(AND(COUNTIFS($Q$14:$Q$2013,Q170,$K$14:$K$2013,"&gt;"&amp;K170,$K$14:$K$2013,"&lt;="&amp;$B$5)=0,COUNTIFS($Q$14:Q170,Q170,$K$14:K170,K170)=1),1,0))</f>
      </c>
      <c r="S170">
        <f ca="1">IF(AND($Q170&lt;&gt;"",H170&lt;&gt;"",H170&lt;=EOMONTH('Painel mensal'!$B$5,0),OR(J170="",J170&gt;='Painel mensal'!$B$5),K170&lt;&gt;"",K170&lt;=EOMONTH('Painel mensal'!$B$5,0),OR('Painel mensal'!$E$5="Todas",C170='Painel mensal'!$E$5),COUNTIFS($Q$14:$Q$2013,Q170,$K$14:$K$2013,"&gt;"&amp;K170,$K$14:$K$2013,"&lt;="&amp;EOMONTH('Painel mensal'!$B$5,0))=0,COUNTIFS($Q$14:Q170,Q170,$K$14:K170,K170)=1),COUNT($S$13:S169)+1,"")</f>
      </c>
      <c r="T170">
        <f t="shared" si="12"/>
      </c>
    </row>
    <row r="171" spans="1:20" ht="34.5" customHeight="1" x14ac:dyDescent="0.25">
      <c r="A171" s="8"/>
      <c r="B171" s="9"/>
      <c r="C171" s="8"/>
      <c r="D171" s="9"/>
      <c r="E171" s="9"/>
      <c r="F171" s="9"/>
      <c r="G171" s="9"/>
      <c r="H171" s="10"/>
      <c r="I171" s="10"/>
      <c r="J171" s="10"/>
      <c r="K171" s="10"/>
      <c r="L171" s="9"/>
      <c r="M171" s="9"/>
      <c r="N171" s="8"/>
      <c r="O171" s="7">
        <f t="shared" ca="1" si="9"/>
      </c>
      <c r="P171">
        <f t="shared" ca="1" si="10"/>
      </c>
      <c r="Q171">
        <f t="shared" si="11"/>
      </c>
      <c r="R171">
        <f ca="1">IF(OR($Q171="",K171="",K171&gt;$B$5,H171&gt;$B$5,AND(J171&lt;&gt;"",J171&lt;$B$5),AND($F$5&lt;&gt;"Todas",C171&lt;&gt;$F$5)),0,IF(AND(COUNTIFS($Q$14:$Q$2013,Q171,$K$14:$K$2013,"&gt;"&amp;K171,$K$14:$K$2013,"&lt;="&amp;$B$5)=0,COUNTIFS($Q$14:Q171,Q171,$K$14:K171,K171)=1),1,0))</f>
      </c>
      <c r="S171">
        <f ca="1">IF(AND($Q171&lt;&gt;"",H171&lt;&gt;"",H171&lt;=EOMONTH('Painel mensal'!$B$5,0),OR(J171="",J171&gt;='Painel mensal'!$B$5),K171&lt;&gt;"",K171&lt;=EOMONTH('Painel mensal'!$B$5,0),OR('Painel mensal'!$E$5="Todas",C171='Painel mensal'!$E$5),COUNTIFS($Q$14:$Q$2013,Q171,$K$14:$K$2013,"&gt;"&amp;K171,$K$14:$K$2013,"&lt;="&amp;EOMONTH('Painel mensal'!$B$5,0))=0,COUNTIFS($Q$14:Q171,Q171,$K$14:K171,K171)=1),COUNT($S$13:S170)+1,"")</f>
      </c>
      <c r="T171">
        <f t="shared" si="12"/>
      </c>
    </row>
    <row r="172" spans="1:20" ht="34.5" customHeight="1" x14ac:dyDescent="0.25">
      <c r="A172" s="4"/>
      <c r="B172" s="5"/>
      <c r="C172" s="4"/>
      <c r="D172" s="5"/>
      <c r="E172" s="5"/>
      <c r="F172" s="5"/>
      <c r="G172" s="5"/>
      <c r="H172" s="6"/>
      <c r="I172" s="6"/>
      <c r="J172" s="6"/>
      <c r="K172" s="6"/>
      <c r="L172" s="5"/>
      <c r="M172" s="5"/>
      <c r="N172" s="4"/>
      <c r="O172" s="7">
        <f t="shared" ca="1" si="9"/>
      </c>
      <c r="P172">
        <f t="shared" ca="1" si="10"/>
      </c>
      <c r="Q172">
        <f t="shared" si="11"/>
      </c>
      <c r="R172">
        <f ca="1">IF(OR($Q172="",K172="",K172&gt;$B$5,H172&gt;$B$5,AND(J172&lt;&gt;"",J172&lt;$B$5),AND($F$5&lt;&gt;"Todas",C172&lt;&gt;$F$5)),0,IF(AND(COUNTIFS($Q$14:$Q$2013,Q172,$K$14:$K$2013,"&gt;"&amp;K172,$K$14:$K$2013,"&lt;="&amp;$B$5)=0,COUNTIFS($Q$14:Q172,Q172,$K$14:K172,K172)=1),1,0))</f>
      </c>
      <c r="S172">
        <f ca="1">IF(AND($Q172&lt;&gt;"",H172&lt;&gt;"",H172&lt;=EOMONTH('Painel mensal'!$B$5,0),OR(J172="",J172&gt;='Painel mensal'!$B$5),K172&lt;&gt;"",K172&lt;=EOMONTH('Painel mensal'!$B$5,0),OR('Painel mensal'!$E$5="Todas",C172='Painel mensal'!$E$5),COUNTIFS($Q$14:$Q$2013,Q172,$K$14:$K$2013,"&gt;"&amp;K172,$K$14:$K$2013,"&lt;="&amp;EOMONTH('Painel mensal'!$B$5,0))=0,COUNTIFS($Q$14:Q172,Q172,$K$14:K172,K172)=1),COUNT($S$13:S171)+1,"")</f>
      </c>
      <c r="T172">
        <f t="shared" si="12"/>
      </c>
    </row>
    <row r="173" spans="1:20" ht="34.5" customHeight="1" x14ac:dyDescent="0.25">
      <c r="A173" s="8"/>
      <c r="B173" s="9"/>
      <c r="C173" s="8"/>
      <c r="D173" s="9"/>
      <c r="E173" s="9"/>
      <c r="F173" s="9"/>
      <c r="G173" s="9"/>
      <c r="H173" s="10"/>
      <c r="I173" s="10"/>
      <c r="J173" s="10"/>
      <c r="K173" s="10"/>
      <c r="L173" s="9"/>
      <c r="M173" s="9"/>
      <c r="N173" s="8"/>
      <c r="O173" s="7">
        <f t="shared" ca="1" si="9"/>
      </c>
      <c r="P173">
        <f t="shared" ca="1" si="10"/>
      </c>
      <c r="Q173">
        <f t="shared" si="11"/>
      </c>
      <c r="R173">
        <f ca="1">IF(OR($Q173="",K173="",K173&gt;$B$5,H173&gt;$B$5,AND(J173&lt;&gt;"",J173&lt;$B$5),AND($F$5&lt;&gt;"Todas",C173&lt;&gt;$F$5)),0,IF(AND(COUNTIFS($Q$14:$Q$2013,Q173,$K$14:$K$2013,"&gt;"&amp;K173,$K$14:$K$2013,"&lt;="&amp;$B$5)=0,COUNTIFS($Q$14:Q173,Q173,$K$14:K173,K173)=1),1,0))</f>
      </c>
      <c r="S173">
        <f ca="1">IF(AND($Q173&lt;&gt;"",H173&lt;&gt;"",H173&lt;=EOMONTH('Painel mensal'!$B$5,0),OR(J173="",J173&gt;='Painel mensal'!$B$5),K173&lt;&gt;"",K173&lt;=EOMONTH('Painel mensal'!$B$5,0),OR('Painel mensal'!$E$5="Todas",C173='Painel mensal'!$E$5),COUNTIFS($Q$14:$Q$2013,Q173,$K$14:$K$2013,"&gt;"&amp;K173,$K$14:$K$2013,"&lt;="&amp;EOMONTH('Painel mensal'!$B$5,0))=0,COUNTIFS($Q$14:Q173,Q173,$K$14:K173,K173)=1),COUNT($S$13:S172)+1,"")</f>
      </c>
      <c r="T173">
        <f t="shared" si="12"/>
      </c>
    </row>
    <row r="174" spans="1:20" ht="34.5" customHeight="1" x14ac:dyDescent="0.25">
      <c r="A174" s="4"/>
      <c r="B174" s="5"/>
      <c r="C174" s="4"/>
      <c r="D174" s="5"/>
      <c r="E174" s="5"/>
      <c r="F174" s="5"/>
      <c r="G174" s="5"/>
      <c r="H174" s="6"/>
      <c r="I174" s="6"/>
      <c r="J174" s="6"/>
      <c r="K174" s="6"/>
      <c r="L174" s="5"/>
      <c r="M174" s="5"/>
      <c r="N174" s="4"/>
      <c r="O174" s="7">
        <f t="shared" ca="1" si="9"/>
      </c>
      <c r="P174">
        <f t="shared" ca="1" si="10"/>
      </c>
      <c r="Q174">
        <f t="shared" si="11"/>
      </c>
      <c r="R174">
        <f ca="1">IF(OR($Q174="",K174="",K174&gt;$B$5,H174&gt;$B$5,AND(J174&lt;&gt;"",J174&lt;$B$5),AND($F$5&lt;&gt;"Todas",C174&lt;&gt;$F$5)),0,IF(AND(COUNTIFS($Q$14:$Q$2013,Q174,$K$14:$K$2013,"&gt;"&amp;K174,$K$14:$K$2013,"&lt;="&amp;$B$5)=0,COUNTIFS($Q$14:Q174,Q174,$K$14:K174,K174)=1),1,0))</f>
      </c>
      <c r="S174">
        <f ca="1">IF(AND($Q174&lt;&gt;"",H174&lt;&gt;"",H174&lt;=EOMONTH('Painel mensal'!$B$5,0),OR(J174="",J174&gt;='Painel mensal'!$B$5),K174&lt;&gt;"",K174&lt;=EOMONTH('Painel mensal'!$B$5,0),OR('Painel mensal'!$E$5="Todas",C174='Painel mensal'!$E$5),COUNTIFS($Q$14:$Q$2013,Q174,$K$14:$K$2013,"&gt;"&amp;K174,$K$14:$K$2013,"&lt;="&amp;EOMONTH('Painel mensal'!$B$5,0))=0,COUNTIFS($Q$14:Q174,Q174,$K$14:K174,K174)=1),COUNT($S$13:S173)+1,"")</f>
      </c>
      <c r="T174">
        <f t="shared" si="12"/>
      </c>
    </row>
    <row r="175" spans="1:20" ht="34.5" customHeight="1" x14ac:dyDescent="0.25">
      <c r="A175" s="8"/>
      <c r="B175" s="9"/>
      <c r="C175" s="8"/>
      <c r="D175" s="9"/>
      <c r="E175" s="9"/>
      <c r="F175" s="9"/>
      <c r="G175" s="9"/>
      <c r="H175" s="10"/>
      <c r="I175" s="10"/>
      <c r="J175" s="10"/>
      <c r="K175" s="10"/>
      <c r="L175" s="9"/>
      <c r="M175" s="9"/>
      <c r="N175" s="8"/>
      <c r="O175" s="7">
        <f t="shared" ca="1" si="9"/>
      </c>
      <c r="P175">
        <f t="shared" ca="1" si="10"/>
      </c>
      <c r="Q175">
        <f t="shared" si="11"/>
      </c>
      <c r="R175">
        <f ca="1">IF(OR($Q175="",K175="",K175&gt;$B$5,H175&gt;$B$5,AND(J175&lt;&gt;"",J175&lt;$B$5),AND($F$5&lt;&gt;"Todas",C175&lt;&gt;$F$5)),0,IF(AND(COUNTIFS($Q$14:$Q$2013,Q175,$K$14:$K$2013,"&gt;"&amp;K175,$K$14:$K$2013,"&lt;="&amp;$B$5)=0,COUNTIFS($Q$14:Q175,Q175,$K$14:K175,K175)=1),1,0))</f>
      </c>
      <c r="S175">
        <f ca="1">IF(AND($Q175&lt;&gt;"",H175&lt;&gt;"",H175&lt;=EOMONTH('Painel mensal'!$B$5,0),OR(J175="",J175&gt;='Painel mensal'!$B$5),K175&lt;&gt;"",K175&lt;=EOMONTH('Painel mensal'!$B$5,0),OR('Painel mensal'!$E$5="Todas",C175='Painel mensal'!$E$5),COUNTIFS($Q$14:$Q$2013,Q175,$K$14:$K$2013,"&gt;"&amp;K175,$K$14:$K$2013,"&lt;="&amp;EOMONTH('Painel mensal'!$B$5,0))=0,COUNTIFS($Q$14:Q175,Q175,$K$14:K175,K175)=1),COUNT($S$13:S174)+1,"")</f>
      </c>
      <c r="T175">
        <f t="shared" si="12"/>
      </c>
    </row>
    <row r="176" spans="1:20" ht="34.5" customHeight="1" x14ac:dyDescent="0.25">
      <c r="A176" s="4"/>
      <c r="B176" s="5"/>
      <c r="C176" s="4"/>
      <c r="D176" s="5"/>
      <c r="E176" s="5"/>
      <c r="F176" s="5"/>
      <c r="G176" s="5"/>
      <c r="H176" s="6"/>
      <c r="I176" s="6"/>
      <c r="J176" s="6"/>
      <c r="K176" s="6"/>
      <c r="L176" s="5"/>
      <c r="M176" s="5"/>
      <c r="N176" s="4"/>
      <c r="O176" s="7">
        <f t="shared" ca="1" si="9"/>
      </c>
      <c r="P176">
        <f t="shared" ca="1" si="10"/>
      </c>
      <c r="Q176">
        <f t="shared" si="11"/>
      </c>
      <c r="R176">
        <f ca="1">IF(OR($Q176="",K176="",K176&gt;$B$5,H176&gt;$B$5,AND(J176&lt;&gt;"",J176&lt;$B$5),AND($F$5&lt;&gt;"Todas",C176&lt;&gt;$F$5)),0,IF(AND(COUNTIFS($Q$14:$Q$2013,Q176,$K$14:$K$2013,"&gt;"&amp;K176,$K$14:$K$2013,"&lt;="&amp;$B$5)=0,COUNTIFS($Q$14:Q176,Q176,$K$14:K176,K176)=1),1,0))</f>
      </c>
      <c r="S176">
        <f ca="1">IF(AND($Q176&lt;&gt;"",H176&lt;&gt;"",H176&lt;=EOMONTH('Painel mensal'!$B$5,0),OR(J176="",J176&gt;='Painel mensal'!$B$5),K176&lt;&gt;"",K176&lt;=EOMONTH('Painel mensal'!$B$5,0),OR('Painel mensal'!$E$5="Todas",C176='Painel mensal'!$E$5),COUNTIFS($Q$14:$Q$2013,Q176,$K$14:$K$2013,"&gt;"&amp;K176,$K$14:$K$2013,"&lt;="&amp;EOMONTH('Painel mensal'!$B$5,0))=0,COUNTIFS($Q$14:Q176,Q176,$K$14:K176,K176)=1),COUNT($S$13:S175)+1,"")</f>
      </c>
      <c r="T176">
        <f t="shared" si="12"/>
      </c>
    </row>
    <row r="177" spans="1:20" ht="34.5" customHeight="1" x14ac:dyDescent="0.25">
      <c r="A177" s="8"/>
      <c r="B177" s="9"/>
      <c r="C177" s="8"/>
      <c r="D177" s="9"/>
      <c r="E177" s="9"/>
      <c r="F177" s="9"/>
      <c r="G177" s="9"/>
      <c r="H177" s="10"/>
      <c r="I177" s="10"/>
      <c r="J177" s="10"/>
      <c r="K177" s="10"/>
      <c r="L177" s="9"/>
      <c r="M177" s="9"/>
      <c r="N177" s="8"/>
      <c r="O177" s="7">
        <f t="shared" ca="1" si="9"/>
      </c>
      <c r="P177">
        <f t="shared" ca="1" si="10"/>
      </c>
      <c r="Q177">
        <f t="shared" si="11"/>
      </c>
      <c r="R177">
        <f ca="1">IF(OR($Q177="",K177="",K177&gt;$B$5,H177&gt;$B$5,AND(J177&lt;&gt;"",J177&lt;$B$5),AND($F$5&lt;&gt;"Todas",C177&lt;&gt;$F$5)),0,IF(AND(COUNTIFS($Q$14:$Q$2013,Q177,$K$14:$K$2013,"&gt;"&amp;K177,$K$14:$K$2013,"&lt;="&amp;$B$5)=0,COUNTIFS($Q$14:Q177,Q177,$K$14:K177,K177)=1),1,0))</f>
      </c>
      <c r="S177">
        <f ca="1">IF(AND($Q177&lt;&gt;"",H177&lt;&gt;"",H177&lt;=EOMONTH('Painel mensal'!$B$5,0),OR(J177="",J177&gt;='Painel mensal'!$B$5),K177&lt;&gt;"",K177&lt;=EOMONTH('Painel mensal'!$B$5,0),OR('Painel mensal'!$E$5="Todas",C177='Painel mensal'!$E$5),COUNTIFS($Q$14:$Q$2013,Q177,$K$14:$K$2013,"&gt;"&amp;K177,$K$14:$K$2013,"&lt;="&amp;EOMONTH('Painel mensal'!$B$5,0))=0,COUNTIFS($Q$14:Q177,Q177,$K$14:K177,K177)=1),COUNT($S$13:S176)+1,"")</f>
      </c>
      <c r="T177">
        <f t="shared" si="12"/>
      </c>
    </row>
    <row r="178" spans="1:20" ht="34.5" customHeight="1" x14ac:dyDescent="0.25">
      <c r="A178" s="4"/>
      <c r="B178" s="5"/>
      <c r="C178" s="4"/>
      <c r="D178" s="5"/>
      <c r="E178" s="5"/>
      <c r="F178" s="5"/>
      <c r="G178" s="5"/>
      <c r="H178" s="6"/>
      <c r="I178" s="6"/>
      <c r="J178" s="6"/>
      <c r="K178" s="6"/>
      <c r="L178" s="5"/>
      <c r="M178" s="5"/>
      <c r="N178" s="4"/>
      <c r="O178" s="7">
        <f t="shared" ca="1" si="9"/>
      </c>
      <c r="P178">
        <f t="shared" ca="1" si="10"/>
      </c>
      <c r="Q178">
        <f t="shared" si="11"/>
      </c>
      <c r="R178">
        <f ca="1">IF(OR($Q178="",K178="",K178&gt;$B$5,H178&gt;$B$5,AND(J178&lt;&gt;"",J178&lt;$B$5),AND($F$5&lt;&gt;"Todas",C178&lt;&gt;$F$5)),0,IF(AND(COUNTIFS($Q$14:$Q$2013,Q178,$K$14:$K$2013,"&gt;"&amp;K178,$K$14:$K$2013,"&lt;="&amp;$B$5)=0,COUNTIFS($Q$14:Q178,Q178,$K$14:K178,K178)=1),1,0))</f>
      </c>
      <c r="S178">
        <f ca="1">IF(AND($Q178&lt;&gt;"",H178&lt;&gt;"",H178&lt;=EOMONTH('Painel mensal'!$B$5,0),OR(J178="",J178&gt;='Painel mensal'!$B$5),K178&lt;&gt;"",K178&lt;=EOMONTH('Painel mensal'!$B$5,0),OR('Painel mensal'!$E$5="Todas",C178='Painel mensal'!$E$5),COUNTIFS($Q$14:$Q$2013,Q178,$K$14:$K$2013,"&gt;"&amp;K178,$K$14:$K$2013,"&lt;="&amp;EOMONTH('Painel mensal'!$B$5,0))=0,COUNTIFS($Q$14:Q178,Q178,$K$14:K178,K178)=1),COUNT($S$13:S177)+1,"")</f>
      </c>
      <c r="T178">
        <f t="shared" si="12"/>
      </c>
    </row>
    <row r="179" spans="1:20" ht="34.5" customHeight="1" x14ac:dyDescent="0.25">
      <c r="A179" s="8"/>
      <c r="B179" s="9"/>
      <c r="C179" s="8"/>
      <c r="D179" s="9"/>
      <c r="E179" s="9"/>
      <c r="F179" s="9"/>
      <c r="G179" s="9"/>
      <c r="H179" s="10"/>
      <c r="I179" s="10"/>
      <c r="J179" s="10"/>
      <c r="K179" s="10"/>
      <c r="L179" s="9"/>
      <c r="M179" s="9"/>
      <c r="N179" s="8"/>
      <c r="O179" s="7">
        <f t="shared" ca="1" si="9"/>
      </c>
      <c r="P179">
        <f t="shared" ca="1" si="10"/>
      </c>
      <c r="Q179">
        <f t="shared" si="11"/>
      </c>
      <c r="R179">
        <f ca="1">IF(OR($Q179="",K179="",K179&gt;$B$5,H179&gt;$B$5,AND(J179&lt;&gt;"",J179&lt;$B$5),AND($F$5&lt;&gt;"Todas",C179&lt;&gt;$F$5)),0,IF(AND(COUNTIFS($Q$14:$Q$2013,Q179,$K$14:$K$2013,"&gt;"&amp;K179,$K$14:$K$2013,"&lt;="&amp;$B$5)=0,COUNTIFS($Q$14:Q179,Q179,$K$14:K179,K179)=1),1,0))</f>
      </c>
      <c r="S179">
        <f ca="1">IF(AND($Q179&lt;&gt;"",H179&lt;&gt;"",H179&lt;=EOMONTH('Painel mensal'!$B$5,0),OR(J179="",J179&gt;='Painel mensal'!$B$5),K179&lt;&gt;"",K179&lt;=EOMONTH('Painel mensal'!$B$5,0),OR('Painel mensal'!$E$5="Todas",C179='Painel mensal'!$E$5),COUNTIFS($Q$14:$Q$2013,Q179,$K$14:$K$2013,"&gt;"&amp;K179,$K$14:$K$2013,"&lt;="&amp;EOMONTH('Painel mensal'!$B$5,0))=0,COUNTIFS($Q$14:Q179,Q179,$K$14:K179,K179)=1),COUNT($S$13:S178)+1,"")</f>
      </c>
      <c r="T179">
        <f t="shared" si="12"/>
      </c>
    </row>
    <row r="180" spans="1:20" ht="34.5" customHeight="1" x14ac:dyDescent="0.25">
      <c r="A180" s="4"/>
      <c r="B180" s="5"/>
      <c r="C180" s="4"/>
      <c r="D180" s="5"/>
      <c r="E180" s="5"/>
      <c r="F180" s="5"/>
      <c r="G180" s="5"/>
      <c r="H180" s="6"/>
      <c r="I180" s="6"/>
      <c r="J180" s="6"/>
      <c r="K180" s="6"/>
      <c r="L180" s="5"/>
      <c r="M180" s="5"/>
      <c r="N180" s="4"/>
      <c r="O180" s="7">
        <f t="shared" ca="1" si="9"/>
      </c>
      <c r="P180">
        <f t="shared" ca="1" si="10"/>
      </c>
      <c r="Q180">
        <f t="shared" si="11"/>
      </c>
      <c r="R180">
        <f ca="1">IF(OR($Q180="",K180="",K180&gt;$B$5,H180&gt;$B$5,AND(J180&lt;&gt;"",J180&lt;$B$5),AND($F$5&lt;&gt;"Todas",C180&lt;&gt;$F$5)),0,IF(AND(COUNTIFS($Q$14:$Q$2013,Q180,$K$14:$K$2013,"&gt;"&amp;K180,$K$14:$K$2013,"&lt;="&amp;$B$5)=0,COUNTIFS($Q$14:Q180,Q180,$K$14:K180,K180)=1),1,0))</f>
      </c>
      <c r="S180">
        <f ca="1">IF(AND($Q180&lt;&gt;"",H180&lt;&gt;"",H180&lt;=EOMONTH('Painel mensal'!$B$5,0),OR(J180="",J180&gt;='Painel mensal'!$B$5),K180&lt;&gt;"",K180&lt;=EOMONTH('Painel mensal'!$B$5,0),OR('Painel mensal'!$E$5="Todas",C180='Painel mensal'!$E$5),COUNTIFS($Q$14:$Q$2013,Q180,$K$14:$K$2013,"&gt;"&amp;K180,$K$14:$K$2013,"&lt;="&amp;EOMONTH('Painel mensal'!$B$5,0))=0,COUNTIFS($Q$14:Q180,Q180,$K$14:K180,K180)=1),COUNT($S$13:S179)+1,"")</f>
      </c>
      <c r="T180">
        <f t="shared" si="12"/>
      </c>
    </row>
    <row r="181" spans="1:20" ht="34.5" customHeight="1" x14ac:dyDescent="0.25">
      <c r="A181" s="8"/>
      <c r="B181" s="9"/>
      <c r="C181" s="8"/>
      <c r="D181" s="9"/>
      <c r="E181" s="9"/>
      <c r="F181" s="9"/>
      <c r="G181" s="9"/>
      <c r="H181" s="10"/>
      <c r="I181" s="10"/>
      <c r="J181" s="10"/>
      <c r="K181" s="10"/>
      <c r="L181" s="9"/>
      <c r="M181" s="9"/>
      <c r="N181" s="8"/>
      <c r="O181" s="7">
        <f t="shared" ca="1" si="9"/>
      </c>
      <c r="P181">
        <f t="shared" ca="1" si="10"/>
      </c>
      <c r="Q181">
        <f t="shared" si="11"/>
      </c>
      <c r="R181">
        <f ca="1">IF(OR($Q181="",K181="",K181&gt;$B$5,H181&gt;$B$5,AND(J181&lt;&gt;"",J181&lt;$B$5),AND($F$5&lt;&gt;"Todas",C181&lt;&gt;$F$5)),0,IF(AND(COUNTIFS($Q$14:$Q$2013,Q181,$K$14:$K$2013,"&gt;"&amp;K181,$K$14:$K$2013,"&lt;="&amp;$B$5)=0,COUNTIFS($Q$14:Q181,Q181,$K$14:K181,K181)=1),1,0))</f>
      </c>
      <c r="S181">
        <f ca="1">IF(AND($Q181&lt;&gt;"",H181&lt;&gt;"",H181&lt;=EOMONTH('Painel mensal'!$B$5,0),OR(J181="",J181&gt;='Painel mensal'!$B$5),K181&lt;&gt;"",K181&lt;=EOMONTH('Painel mensal'!$B$5,0),OR('Painel mensal'!$E$5="Todas",C181='Painel mensal'!$E$5),COUNTIFS($Q$14:$Q$2013,Q181,$K$14:$K$2013,"&gt;"&amp;K181,$K$14:$K$2013,"&lt;="&amp;EOMONTH('Painel mensal'!$B$5,0))=0,COUNTIFS($Q$14:Q181,Q181,$K$14:K181,K181)=1),COUNT($S$13:S180)+1,"")</f>
      </c>
      <c r="T181">
        <f t="shared" si="12"/>
      </c>
    </row>
    <row r="182" spans="1:20" ht="34.5" customHeight="1" x14ac:dyDescent="0.25">
      <c r="A182" s="4"/>
      <c r="B182" s="5"/>
      <c r="C182" s="4"/>
      <c r="D182" s="5"/>
      <c r="E182" s="5"/>
      <c r="F182" s="5"/>
      <c r="G182" s="5"/>
      <c r="H182" s="6"/>
      <c r="I182" s="6"/>
      <c r="J182" s="6"/>
      <c r="K182" s="6"/>
      <c r="L182" s="5"/>
      <c r="M182" s="5"/>
      <c r="N182" s="4"/>
      <c r="O182" s="7">
        <f t="shared" ca="1" si="9"/>
      </c>
      <c r="P182">
        <f t="shared" ca="1" si="10"/>
      </c>
      <c r="Q182">
        <f t="shared" si="11"/>
      </c>
      <c r="R182">
        <f ca="1">IF(OR($Q182="",K182="",K182&gt;$B$5,H182&gt;$B$5,AND(J182&lt;&gt;"",J182&lt;$B$5),AND($F$5&lt;&gt;"Todas",C182&lt;&gt;$F$5)),0,IF(AND(COUNTIFS($Q$14:$Q$2013,Q182,$K$14:$K$2013,"&gt;"&amp;K182,$K$14:$K$2013,"&lt;="&amp;$B$5)=0,COUNTIFS($Q$14:Q182,Q182,$K$14:K182,K182)=1),1,0))</f>
      </c>
      <c r="S182">
        <f ca="1">IF(AND($Q182&lt;&gt;"",H182&lt;&gt;"",H182&lt;=EOMONTH('Painel mensal'!$B$5,0),OR(J182="",J182&gt;='Painel mensal'!$B$5),K182&lt;&gt;"",K182&lt;=EOMONTH('Painel mensal'!$B$5,0),OR('Painel mensal'!$E$5="Todas",C182='Painel mensal'!$E$5),COUNTIFS($Q$14:$Q$2013,Q182,$K$14:$K$2013,"&gt;"&amp;K182,$K$14:$K$2013,"&lt;="&amp;EOMONTH('Painel mensal'!$B$5,0))=0,COUNTIFS($Q$14:Q182,Q182,$K$14:K182,K182)=1),COUNT($S$13:S181)+1,"")</f>
      </c>
      <c r="T182">
        <f t="shared" si="12"/>
      </c>
    </row>
    <row r="183" spans="1:20" ht="34.5" customHeight="1" x14ac:dyDescent="0.25">
      <c r="A183" s="8"/>
      <c r="B183" s="9"/>
      <c r="C183" s="8"/>
      <c r="D183" s="9"/>
      <c r="E183" s="9"/>
      <c r="F183" s="9"/>
      <c r="G183" s="9"/>
      <c r="H183" s="10"/>
      <c r="I183" s="10"/>
      <c r="J183" s="10"/>
      <c r="K183" s="10"/>
      <c r="L183" s="9"/>
      <c r="M183" s="9"/>
      <c r="N183" s="8"/>
      <c r="O183" s="7">
        <f t="shared" ca="1" si="9"/>
      </c>
      <c r="P183">
        <f t="shared" ca="1" si="10"/>
      </c>
      <c r="Q183">
        <f t="shared" si="11"/>
      </c>
      <c r="R183">
        <f ca="1">IF(OR($Q183="",K183="",K183&gt;$B$5,H183&gt;$B$5,AND(J183&lt;&gt;"",J183&lt;$B$5),AND($F$5&lt;&gt;"Todas",C183&lt;&gt;$F$5)),0,IF(AND(COUNTIFS($Q$14:$Q$2013,Q183,$K$14:$K$2013,"&gt;"&amp;K183,$K$14:$K$2013,"&lt;="&amp;$B$5)=0,COUNTIFS($Q$14:Q183,Q183,$K$14:K183,K183)=1),1,0))</f>
      </c>
      <c r="S183">
        <f ca="1">IF(AND($Q183&lt;&gt;"",H183&lt;&gt;"",H183&lt;=EOMONTH('Painel mensal'!$B$5,0),OR(J183="",J183&gt;='Painel mensal'!$B$5),K183&lt;&gt;"",K183&lt;=EOMONTH('Painel mensal'!$B$5,0),OR('Painel mensal'!$E$5="Todas",C183='Painel mensal'!$E$5),COUNTIFS($Q$14:$Q$2013,Q183,$K$14:$K$2013,"&gt;"&amp;K183,$K$14:$K$2013,"&lt;="&amp;EOMONTH('Painel mensal'!$B$5,0))=0,COUNTIFS($Q$14:Q183,Q183,$K$14:K183,K183)=1),COUNT($S$13:S182)+1,"")</f>
      </c>
      <c r="T183">
        <f t="shared" si="12"/>
      </c>
    </row>
    <row r="184" spans="1:20" ht="34.5" customHeight="1" x14ac:dyDescent="0.25">
      <c r="A184" s="4"/>
      <c r="B184" s="5"/>
      <c r="C184" s="4"/>
      <c r="D184" s="5"/>
      <c r="E184" s="5"/>
      <c r="F184" s="5"/>
      <c r="G184" s="5"/>
      <c r="H184" s="6"/>
      <c r="I184" s="6"/>
      <c r="J184" s="6"/>
      <c r="K184" s="6"/>
      <c r="L184" s="5"/>
      <c r="M184" s="5"/>
      <c r="N184" s="4"/>
      <c r="O184" s="7">
        <f t="shared" ca="1" si="9"/>
      </c>
      <c r="P184">
        <f t="shared" ca="1" si="10"/>
      </c>
      <c r="Q184">
        <f t="shared" si="11"/>
      </c>
      <c r="R184">
        <f ca="1">IF(OR($Q184="",K184="",K184&gt;$B$5,H184&gt;$B$5,AND(J184&lt;&gt;"",J184&lt;$B$5),AND($F$5&lt;&gt;"Todas",C184&lt;&gt;$F$5)),0,IF(AND(COUNTIFS($Q$14:$Q$2013,Q184,$K$14:$K$2013,"&gt;"&amp;K184,$K$14:$K$2013,"&lt;="&amp;$B$5)=0,COUNTIFS($Q$14:Q184,Q184,$K$14:K184,K184)=1),1,0))</f>
      </c>
      <c r="S184">
        <f ca="1">IF(AND($Q184&lt;&gt;"",H184&lt;&gt;"",H184&lt;=EOMONTH('Painel mensal'!$B$5,0),OR(J184="",J184&gt;='Painel mensal'!$B$5),K184&lt;&gt;"",K184&lt;=EOMONTH('Painel mensal'!$B$5,0),OR('Painel mensal'!$E$5="Todas",C184='Painel mensal'!$E$5),COUNTIFS($Q$14:$Q$2013,Q184,$K$14:$K$2013,"&gt;"&amp;K184,$K$14:$K$2013,"&lt;="&amp;EOMONTH('Painel mensal'!$B$5,0))=0,COUNTIFS($Q$14:Q184,Q184,$K$14:K184,K184)=1),COUNT($S$13:S183)+1,"")</f>
      </c>
      <c r="T184">
        <f t="shared" si="12"/>
      </c>
    </row>
    <row r="185" spans="1:20" ht="34.5" customHeight="1" x14ac:dyDescent="0.25">
      <c r="A185" s="8"/>
      <c r="B185" s="9"/>
      <c r="C185" s="8"/>
      <c r="D185" s="9"/>
      <c r="E185" s="9"/>
      <c r="F185" s="9"/>
      <c r="G185" s="9"/>
      <c r="H185" s="10"/>
      <c r="I185" s="10"/>
      <c r="J185" s="10"/>
      <c r="K185" s="10"/>
      <c r="L185" s="9"/>
      <c r="M185" s="9"/>
      <c r="N185" s="8"/>
      <c r="O185" s="7">
        <f t="shared" ca="1" si="9"/>
      </c>
      <c r="P185">
        <f t="shared" ca="1" si="10"/>
      </c>
      <c r="Q185">
        <f t="shared" si="11"/>
      </c>
      <c r="R185">
        <f ca="1">IF(OR($Q185="",K185="",K185&gt;$B$5,H185&gt;$B$5,AND(J185&lt;&gt;"",J185&lt;$B$5),AND($F$5&lt;&gt;"Todas",C185&lt;&gt;$F$5)),0,IF(AND(COUNTIFS($Q$14:$Q$2013,Q185,$K$14:$K$2013,"&gt;"&amp;K185,$K$14:$K$2013,"&lt;="&amp;$B$5)=0,COUNTIFS($Q$14:Q185,Q185,$K$14:K185,K185)=1),1,0))</f>
      </c>
      <c r="S185">
        <f ca="1">IF(AND($Q185&lt;&gt;"",H185&lt;&gt;"",H185&lt;=EOMONTH('Painel mensal'!$B$5,0),OR(J185="",J185&gt;='Painel mensal'!$B$5),K185&lt;&gt;"",K185&lt;=EOMONTH('Painel mensal'!$B$5,0),OR('Painel mensal'!$E$5="Todas",C185='Painel mensal'!$E$5),COUNTIFS($Q$14:$Q$2013,Q185,$K$14:$K$2013,"&gt;"&amp;K185,$K$14:$K$2013,"&lt;="&amp;EOMONTH('Painel mensal'!$B$5,0))=0,COUNTIFS($Q$14:Q185,Q185,$K$14:K185,K185)=1),COUNT($S$13:S184)+1,"")</f>
      </c>
      <c r="T185">
        <f t="shared" si="12"/>
      </c>
    </row>
    <row r="186" spans="1:20" ht="34.5" customHeight="1" x14ac:dyDescent="0.25">
      <c r="A186" s="4"/>
      <c r="B186" s="5"/>
      <c r="C186" s="4"/>
      <c r="D186" s="5"/>
      <c r="E186" s="5"/>
      <c r="F186" s="5"/>
      <c r="G186" s="5"/>
      <c r="H186" s="6"/>
      <c r="I186" s="6"/>
      <c r="J186" s="6"/>
      <c r="K186" s="6"/>
      <c r="L186" s="5"/>
      <c r="M186" s="5"/>
      <c r="N186" s="4"/>
      <c r="O186" s="7">
        <f t="shared" ca="1" si="9"/>
      </c>
      <c r="P186">
        <f t="shared" ca="1" si="10"/>
      </c>
      <c r="Q186">
        <f t="shared" si="11"/>
      </c>
      <c r="R186">
        <f ca="1">IF(OR($Q186="",K186="",K186&gt;$B$5,H186&gt;$B$5,AND(J186&lt;&gt;"",J186&lt;$B$5),AND($F$5&lt;&gt;"Todas",C186&lt;&gt;$F$5)),0,IF(AND(COUNTIFS($Q$14:$Q$2013,Q186,$K$14:$K$2013,"&gt;"&amp;K186,$K$14:$K$2013,"&lt;="&amp;$B$5)=0,COUNTIFS($Q$14:Q186,Q186,$K$14:K186,K186)=1),1,0))</f>
      </c>
      <c r="S186">
        <f ca="1">IF(AND($Q186&lt;&gt;"",H186&lt;&gt;"",H186&lt;=EOMONTH('Painel mensal'!$B$5,0),OR(J186="",J186&gt;='Painel mensal'!$B$5),K186&lt;&gt;"",K186&lt;=EOMONTH('Painel mensal'!$B$5,0),OR('Painel mensal'!$E$5="Todas",C186='Painel mensal'!$E$5),COUNTIFS($Q$14:$Q$2013,Q186,$K$14:$K$2013,"&gt;"&amp;K186,$K$14:$K$2013,"&lt;="&amp;EOMONTH('Painel mensal'!$B$5,0))=0,COUNTIFS($Q$14:Q186,Q186,$K$14:K186,K186)=1),COUNT($S$13:S185)+1,"")</f>
      </c>
      <c r="T186">
        <f t="shared" si="12"/>
      </c>
    </row>
    <row r="187" spans="1:20" ht="34.5" customHeight="1" x14ac:dyDescent="0.25">
      <c r="A187" s="8"/>
      <c r="B187" s="9"/>
      <c r="C187" s="8"/>
      <c r="D187" s="9"/>
      <c r="E187" s="9"/>
      <c r="F187" s="9"/>
      <c r="G187" s="9"/>
      <c r="H187" s="10"/>
      <c r="I187" s="10"/>
      <c r="J187" s="10"/>
      <c r="K187" s="10"/>
      <c r="L187" s="9"/>
      <c r="M187" s="9"/>
      <c r="N187" s="8"/>
      <c r="O187" s="7">
        <f t="shared" ca="1" si="9"/>
      </c>
      <c r="P187">
        <f t="shared" ca="1" si="10"/>
      </c>
      <c r="Q187">
        <f t="shared" si="11"/>
      </c>
      <c r="R187">
        <f ca="1">IF(OR($Q187="",K187="",K187&gt;$B$5,H187&gt;$B$5,AND(J187&lt;&gt;"",J187&lt;$B$5),AND($F$5&lt;&gt;"Todas",C187&lt;&gt;$F$5)),0,IF(AND(COUNTIFS($Q$14:$Q$2013,Q187,$K$14:$K$2013,"&gt;"&amp;K187,$K$14:$K$2013,"&lt;="&amp;$B$5)=0,COUNTIFS($Q$14:Q187,Q187,$K$14:K187,K187)=1),1,0))</f>
      </c>
      <c r="S187">
        <f ca="1">IF(AND($Q187&lt;&gt;"",H187&lt;&gt;"",H187&lt;=EOMONTH('Painel mensal'!$B$5,0),OR(J187="",J187&gt;='Painel mensal'!$B$5),K187&lt;&gt;"",K187&lt;=EOMONTH('Painel mensal'!$B$5,0),OR('Painel mensal'!$E$5="Todas",C187='Painel mensal'!$E$5),COUNTIFS($Q$14:$Q$2013,Q187,$K$14:$K$2013,"&gt;"&amp;K187,$K$14:$K$2013,"&lt;="&amp;EOMONTH('Painel mensal'!$B$5,0))=0,COUNTIFS($Q$14:Q187,Q187,$K$14:K187,K187)=1),COUNT($S$13:S186)+1,"")</f>
      </c>
      <c r="T187">
        <f t="shared" si="12"/>
      </c>
    </row>
    <row r="188" spans="1:20" ht="34.5" customHeight="1" x14ac:dyDescent="0.25">
      <c r="A188" s="4"/>
      <c r="B188" s="5"/>
      <c r="C188" s="4"/>
      <c r="D188" s="5"/>
      <c r="E188" s="5"/>
      <c r="F188" s="5"/>
      <c r="G188" s="5"/>
      <c r="H188" s="6"/>
      <c r="I188" s="6"/>
      <c r="J188" s="6"/>
      <c r="K188" s="6"/>
      <c r="L188" s="5"/>
      <c r="M188" s="5"/>
      <c r="N188" s="4"/>
      <c r="O188" s="7">
        <f t="shared" ca="1" si="9"/>
      </c>
      <c r="P188">
        <f t="shared" ca="1" si="10"/>
      </c>
      <c r="Q188">
        <f t="shared" si="11"/>
      </c>
      <c r="R188">
        <f ca="1">IF(OR($Q188="",K188="",K188&gt;$B$5,H188&gt;$B$5,AND(J188&lt;&gt;"",J188&lt;$B$5),AND($F$5&lt;&gt;"Todas",C188&lt;&gt;$F$5)),0,IF(AND(COUNTIFS($Q$14:$Q$2013,Q188,$K$14:$K$2013,"&gt;"&amp;K188,$K$14:$K$2013,"&lt;="&amp;$B$5)=0,COUNTIFS($Q$14:Q188,Q188,$K$14:K188,K188)=1),1,0))</f>
      </c>
      <c r="S188">
        <f ca="1">IF(AND($Q188&lt;&gt;"",H188&lt;&gt;"",H188&lt;=EOMONTH('Painel mensal'!$B$5,0),OR(J188="",J188&gt;='Painel mensal'!$B$5),K188&lt;&gt;"",K188&lt;=EOMONTH('Painel mensal'!$B$5,0),OR('Painel mensal'!$E$5="Todas",C188='Painel mensal'!$E$5),COUNTIFS($Q$14:$Q$2013,Q188,$K$14:$K$2013,"&gt;"&amp;K188,$K$14:$K$2013,"&lt;="&amp;EOMONTH('Painel mensal'!$B$5,0))=0,COUNTIFS($Q$14:Q188,Q188,$K$14:K188,K188)=1),COUNT($S$13:S187)+1,"")</f>
      </c>
      <c r="T188">
        <f t="shared" si="12"/>
      </c>
    </row>
    <row r="189" spans="1:20" ht="34.5" customHeight="1" x14ac:dyDescent="0.25">
      <c r="A189" s="8"/>
      <c r="B189" s="9"/>
      <c r="C189" s="8"/>
      <c r="D189" s="9"/>
      <c r="E189" s="9"/>
      <c r="F189" s="9"/>
      <c r="G189" s="9"/>
      <c r="H189" s="10"/>
      <c r="I189" s="10"/>
      <c r="J189" s="10"/>
      <c r="K189" s="10"/>
      <c r="L189" s="9"/>
      <c r="M189" s="9"/>
      <c r="N189" s="8"/>
      <c r="O189" s="7">
        <f t="shared" ca="1" si="9"/>
      </c>
      <c r="P189">
        <f t="shared" ca="1" si="10"/>
      </c>
      <c r="Q189">
        <f t="shared" si="11"/>
      </c>
      <c r="R189">
        <f ca="1">IF(OR($Q189="",K189="",K189&gt;$B$5,H189&gt;$B$5,AND(J189&lt;&gt;"",J189&lt;$B$5),AND($F$5&lt;&gt;"Todas",C189&lt;&gt;$F$5)),0,IF(AND(COUNTIFS($Q$14:$Q$2013,Q189,$K$14:$K$2013,"&gt;"&amp;K189,$K$14:$K$2013,"&lt;="&amp;$B$5)=0,COUNTIFS($Q$14:Q189,Q189,$K$14:K189,K189)=1),1,0))</f>
      </c>
      <c r="S189">
        <f ca="1">IF(AND($Q189&lt;&gt;"",H189&lt;&gt;"",H189&lt;=EOMONTH('Painel mensal'!$B$5,0),OR(J189="",J189&gt;='Painel mensal'!$B$5),K189&lt;&gt;"",K189&lt;=EOMONTH('Painel mensal'!$B$5,0),OR('Painel mensal'!$E$5="Todas",C189='Painel mensal'!$E$5),COUNTIFS($Q$14:$Q$2013,Q189,$K$14:$K$2013,"&gt;"&amp;K189,$K$14:$K$2013,"&lt;="&amp;EOMONTH('Painel mensal'!$B$5,0))=0,COUNTIFS($Q$14:Q189,Q189,$K$14:K189,K189)=1),COUNT($S$13:S188)+1,"")</f>
      </c>
      <c r="T189">
        <f t="shared" si="12"/>
      </c>
    </row>
    <row r="190" spans="1:20" ht="34.5" customHeight="1" x14ac:dyDescent="0.25">
      <c r="A190" s="4"/>
      <c r="B190" s="5"/>
      <c r="C190" s="4"/>
      <c r="D190" s="5"/>
      <c r="E190" s="5"/>
      <c r="F190" s="5"/>
      <c r="G190" s="5"/>
      <c r="H190" s="6"/>
      <c r="I190" s="6"/>
      <c r="J190" s="6"/>
      <c r="K190" s="6"/>
      <c r="L190" s="5"/>
      <c r="M190" s="5"/>
      <c r="N190" s="4"/>
      <c r="O190" s="7">
        <f t="shared" ca="1" si="9"/>
      </c>
      <c r="P190">
        <f t="shared" ca="1" si="10"/>
      </c>
      <c r="Q190">
        <f t="shared" si="11"/>
      </c>
      <c r="R190">
        <f ca="1">IF(OR($Q190="",K190="",K190&gt;$B$5,H190&gt;$B$5,AND(J190&lt;&gt;"",J190&lt;$B$5),AND($F$5&lt;&gt;"Todas",C190&lt;&gt;$F$5)),0,IF(AND(COUNTIFS($Q$14:$Q$2013,Q190,$K$14:$K$2013,"&gt;"&amp;K190,$K$14:$K$2013,"&lt;="&amp;$B$5)=0,COUNTIFS($Q$14:Q190,Q190,$K$14:K190,K190)=1),1,0))</f>
      </c>
      <c r="S190">
        <f ca="1">IF(AND($Q190&lt;&gt;"",H190&lt;&gt;"",H190&lt;=EOMONTH('Painel mensal'!$B$5,0),OR(J190="",J190&gt;='Painel mensal'!$B$5),K190&lt;&gt;"",K190&lt;=EOMONTH('Painel mensal'!$B$5,0),OR('Painel mensal'!$E$5="Todas",C190='Painel mensal'!$E$5),COUNTIFS($Q$14:$Q$2013,Q190,$K$14:$K$2013,"&gt;"&amp;K190,$K$14:$K$2013,"&lt;="&amp;EOMONTH('Painel mensal'!$B$5,0))=0,COUNTIFS($Q$14:Q190,Q190,$K$14:K190,K190)=1),COUNT($S$13:S189)+1,"")</f>
      </c>
      <c r="T190">
        <f t="shared" si="12"/>
      </c>
    </row>
    <row r="191" spans="1:20" ht="34.5" customHeight="1" x14ac:dyDescent="0.25">
      <c r="A191" s="8"/>
      <c r="B191" s="9"/>
      <c r="C191" s="8"/>
      <c r="D191" s="9"/>
      <c r="E191" s="9"/>
      <c r="F191" s="9"/>
      <c r="G191" s="9"/>
      <c r="H191" s="10"/>
      <c r="I191" s="10"/>
      <c r="J191" s="10"/>
      <c r="K191" s="10"/>
      <c r="L191" s="9"/>
      <c r="M191" s="9"/>
      <c r="N191" s="8"/>
      <c r="O191" s="7">
        <f t="shared" ca="1" si="9"/>
      </c>
      <c r="P191">
        <f t="shared" ca="1" si="10"/>
      </c>
      <c r="Q191">
        <f t="shared" si="11"/>
      </c>
      <c r="R191">
        <f ca="1">IF(OR($Q191="",K191="",K191&gt;$B$5,H191&gt;$B$5,AND(J191&lt;&gt;"",J191&lt;$B$5),AND($F$5&lt;&gt;"Todas",C191&lt;&gt;$F$5)),0,IF(AND(COUNTIFS($Q$14:$Q$2013,Q191,$K$14:$K$2013,"&gt;"&amp;K191,$K$14:$K$2013,"&lt;="&amp;$B$5)=0,COUNTIFS($Q$14:Q191,Q191,$K$14:K191,K191)=1),1,0))</f>
      </c>
      <c r="S191">
        <f ca="1">IF(AND($Q191&lt;&gt;"",H191&lt;&gt;"",H191&lt;=EOMONTH('Painel mensal'!$B$5,0),OR(J191="",J191&gt;='Painel mensal'!$B$5),K191&lt;&gt;"",K191&lt;=EOMONTH('Painel mensal'!$B$5,0),OR('Painel mensal'!$E$5="Todas",C191='Painel mensal'!$E$5),COUNTIFS($Q$14:$Q$2013,Q191,$K$14:$K$2013,"&gt;"&amp;K191,$K$14:$K$2013,"&lt;="&amp;EOMONTH('Painel mensal'!$B$5,0))=0,COUNTIFS($Q$14:Q191,Q191,$K$14:K191,K191)=1),COUNT($S$13:S190)+1,"")</f>
      </c>
      <c r="T191">
        <f t="shared" si="12"/>
      </c>
    </row>
    <row r="192" spans="1:20" ht="34.5" customHeight="1" x14ac:dyDescent="0.25">
      <c r="A192" s="4"/>
      <c r="B192" s="5"/>
      <c r="C192" s="4"/>
      <c r="D192" s="5"/>
      <c r="E192" s="5"/>
      <c r="F192" s="5"/>
      <c r="G192" s="5"/>
      <c r="H192" s="6"/>
      <c r="I192" s="6"/>
      <c r="J192" s="6"/>
      <c r="K192" s="6"/>
      <c r="L192" s="5"/>
      <c r="M192" s="5"/>
      <c r="N192" s="4"/>
      <c r="O192" s="7">
        <f t="shared" ca="1" si="9"/>
      </c>
      <c r="P192">
        <f t="shared" ca="1" si="10"/>
      </c>
      <c r="Q192">
        <f t="shared" si="11"/>
      </c>
      <c r="R192">
        <f ca="1">IF(OR($Q192="",K192="",K192&gt;$B$5,H192&gt;$B$5,AND(J192&lt;&gt;"",J192&lt;$B$5),AND($F$5&lt;&gt;"Todas",C192&lt;&gt;$F$5)),0,IF(AND(COUNTIFS($Q$14:$Q$2013,Q192,$K$14:$K$2013,"&gt;"&amp;K192,$K$14:$K$2013,"&lt;="&amp;$B$5)=0,COUNTIFS($Q$14:Q192,Q192,$K$14:K192,K192)=1),1,0))</f>
      </c>
      <c r="S192">
        <f ca="1">IF(AND($Q192&lt;&gt;"",H192&lt;&gt;"",H192&lt;=EOMONTH('Painel mensal'!$B$5,0),OR(J192="",J192&gt;='Painel mensal'!$B$5),K192&lt;&gt;"",K192&lt;=EOMONTH('Painel mensal'!$B$5,0),OR('Painel mensal'!$E$5="Todas",C192='Painel mensal'!$E$5),COUNTIFS($Q$14:$Q$2013,Q192,$K$14:$K$2013,"&gt;"&amp;K192,$K$14:$K$2013,"&lt;="&amp;EOMONTH('Painel mensal'!$B$5,0))=0,COUNTIFS($Q$14:Q192,Q192,$K$14:K192,K192)=1),COUNT($S$13:S191)+1,"")</f>
      </c>
      <c r="T192">
        <f t="shared" si="12"/>
      </c>
    </row>
    <row r="193" spans="1:20" ht="34.5" customHeight="1" x14ac:dyDescent="0.25">
      <c r="A193" s="8"/>
      <c r="B193" s="9"/>
      <c r="C193" s="8"/>
      <c r="D193" s="9"/>
      <c r="E193" s="9"/>
      <c r="F193" s="9"/>
      <c r="G193" s="9"/>
      <c r="H193" s="10"/>
      <c r="I193" s="10"/>
      <c r="J193" s="10"/>
      <c r="K193" s="10"/>
      <c r="L193" s="9"/>
      <c r="M193" s="9"/>
      <c r="N193" s="8"/>
      <c r="O193" s="7">
        <f t="shared" ca="1" si="9"/>
      </c>
      <c r="P193">
        <f t="shared" ca="1" si="10"/>
      </c>
      <c r="Q193">
        <f t="shared" si="11"/>
      </c>
      <c r="R193">
        <f ca="1">IF(OR($Q193="",K193="",K193&gt;$B$5,H193&gt;$B$5,AND(J193&lt;&gt;"",J193&lt;$B$5),AND($F$5&lt;&gt;"Todas",C193&lt;&gt;$F$5)),0,IF(AND(COUNTIFS($Q$14:$Q$2013,Q193,$K$14:$K$2013,"&gt;"&amp;K193,$K$14:$K$2013,"&lt;="&amp;$B$5)=0,COUNTIFS($Q$14:Q193,Q193,$K$14:K193,K193)=1),1,0))</f>
      </c>
      <c r="S193">
        <f ca="1">IF(AND($Q193&lt;&gt;"",H193&lt;&gt;"",H193&lt;=EOMONTH('Painel mensal'!$B$5,0),OR(J193="",J193&gt;='Painel mensal'!$B$5),K193&lt;&gt;"",K193&lt;=EOMONTH('Painel mensal'!$B$5,0),OR('Painel mensal'!$E$5="Todas",C193='Painel mensal'!$E$5),COUNTIFS($Q$14:$Q$2013,Q193,$K$14:$K$2013,"&gt;"&amp;K193,$K$14:$K$2013,"&lt;="&amp;EOMONTH('Painel mensal'!$B$5,0))=0,COUNTIFS($Q$14:Q193,Q193,$K$14:K193,K193)=1),COUNT($S$13:S192)+1,"")</f>
      </c>
      <c r="T193">
        <f t="shared" si="12"/>
      </c>
    </row>
    <row r="194" spans="1:20" ht="34.5" customHeight="1" x14ac:dyDescent="0.25">
      <c r="A194" s="4"/>
      <c r="B194" s="5"/>
      <c r="C194" s="4"/>
      <c r="D194" s="5"/>
      <c r="E194" s="5"/>
      <c r="F194" s="5"/>
      <c r="G194" s="5"/>
      <c r="H194" s="6"/>
      <c r="I194" s="6"/>
      <c r="J194" s="6"/>
      <c r="K194" s="6"/>
      <c r="L194" s="5"/>
      <c r="M194" s="5"/>
      <c r="N194" s="4"/>
      <c r="O194" s="7">
        <f t="shared" ca="1" si="9"/>
      </c>
      <c r="P194">
        <f t="shared" ca="1" si="10"/>
      </c>
      <c r="Q194">
        <f t="shared" si="11"/>
      </c>
      <c r="R194">
        <f ca="1">IF(OR($Q194="",K194="",K194&gt;$B$5,H194&gt;$B$5,AND(J194&lt;&gt;"",J194&lt;$B$5),AND($F$5&lt;&gt;"Todas",C194&lt;&gt;$F$5)),0,IF(AND(COUNTIFS($Q$14:$Q$2013,Q194,$K$14:$K$2013,"&gt;"&amp;K194,$K$14:$K$2013,"&lt;="&amp;$B$5)=0,COUNTIFS($Q$14:Q194,Q194,$K$14:K194,K194)=1),1,0))</f>
      </c>
      <c r="S194">
        <f ca="1">IF(AND($Q194&lt;&gt;"",H194&lt;&gt;"",H194&lt;=EOMONTH('Painel mensal'!$B$5,0),OR(J194="",J194&gt;='Painel mensal'!$B$5),K194&lt;&gt;"",K194&lt;=EOMONTH('Painel mensal'!$B$5,0),OR('Painel mensal'!$E$5="Todas",C194='Painel mensal'!$E$5),COUNTIFS($Q$14:$Q$2013,Q194,$K$14:$K$2013,"&gt;"&amp;K194,$K$14:$K$2013,"&lt;="&amp;EOMONTH('Painel mensal'!$B$5,0))=0,COUNTIFS($Q$14:Q194,Q194,$K$14:K194,K194)=1),COUNT($S$13:S193)+1,"")</f>
      </c>
      <c r="T194">
        <f t="shared" si="12"/>
      </c>
    </row>
    <row r="195" spans="1:20" ht="34.5" customHeight="1" x14ac:dyDescent="0.25">
      <c r="A195" s="8"/>
      <c r="B195" s="9"/>
      <c r="C195" s="8"/>
      <c r="D195" s="9"/>
      <c r="E195" s="9"/>
      <c r="F195" s="9"/>
      <c r="G195" s="9"/>
      <c r="H195" s="10"/>
      <c r="I195" s="10"/>
      <c r="J195" s="10"/>
      <c r="K195" s="10"/>
      <c r="L195" s="9"/>
      <c r="M195" s="9"/>
      <c r="N195" s="8"/>
      <c r="O195" s="7">
        <f t="shared" ca="1" si="9"/>
      </c>
      <c r="P195">
        <f t="shared" ca="1" si="10"/>
      </c>
      <c r="Q195">
        <f t="shared" si="11"/>
      </c>
      <c r="R195">
        <f ca="1">IF(OR($Q195="",K195="",K195&gt;$B$5,H195&gt;$B$5,AND(J195&lt;&gt;"",J195&lt;$B$5),AND($F$5&lt;&gt;"Todas",C195&lt;&gt;$F$5)),0,IF(AND(COUNTIFS($Q$14:$Q$2013,Q195,$K$14:$K$2013,"&gt;"&amp;K195,$K$14:$K$2013,"&lt;="&amp;$B$5)=0,COUNTIFS($Q$14:Q195,Q195,$K$14:K195,K195)=1),1,0))</f>
      </c>
      <c r="S195">
        <f ca="1">IF(AND($Q195&lt;&gt;"",H195&lt;&gt;"",H195&lt;=EOMONTH('Painel mensal'!$B$5,0),OR(J195="",J195&gt;='Painel mensal'!$B$5),K195&lt;&gt;"",K195&lt;=EOMONTH('Painel mensal'!$B$5,0),OR('Painel mensal'!$E$5="Todas",C195='Painel mensal'!$E$5),COUNTIFS($Q$14:$Q$2013,Q195,$K$14:$K$2013,"&gt;"&amp;K195,$K$14:$K$2013,"&lt;="&amp;EOMONTH('Painel mensal'!$B$5,0))=0,COUNTIFS($Q$14:Q195,Q195,$K$14:K195,K195)=1),COUNT($S$13:S194)+1,"")</f>
      </c>
      <c r="T195">
        <f t="shared" si="12"/>
      </c>
    </row>
    <row r="196" spans="1:20" ht="34.5" customHeight="1" x14ac:dyDescent="0.25">
      <c r="A196" s="4"/>
      <c r="B196" s="5"/>
      <c r="C196" s="4"/>
      <c r="D196" s="5"/>
      <c r="E196" s="5"/>
      <c r="F196" s="5"/>
      <c r="G196" s="5"/>
      <c r="H196" s="6"/>
      <c r="I196" s="6"/>
      <c r="J196" s="6"/>
      <c r="K196" s="6"/>
      <c r="L196" s="5"/>
      <c r="M196" s="5"/>
      <c r="N196" s="4"/>
      <c r="O196" s="7">
        <f t="shared" ca="1" si="9"/>
      </c>
      <c r="P196">
        <f t="shared" ca="1" si="10"/>
      </c>
      <c r="Q196">
        <f t="shared" si="11"/>
      </c>
      <c r="R196">
        <f ca="1">IF(OR($Q196="",K196="",K196&gt;$B$5,H196&gt;$B$5,AND(J196&lt;&gt;"",J196&lt;$B$5),AND($F$5&lt;&gt;"Todas",C196&lt;&gt;$F$5)),0,IF(AND(COUNTIFS($Q$14:$Q$2013,Q196,$K$14:$K$2013,"&gt;"&amp;K196,$K$14:$K$2013,"&lt;="&amp;$B$5)=0,COUNTIFS($Q$14:Q196,Q196,$K$14:K196,K196)=1),1,0))</f>
      </c>
      <c r="S196">
        <f ca="1">IF(AND($Q196&lt;&gt;"",H196&lt;&gt;"",H196&lt;=EOMONTH('Painel mensal'!$B$5,0),OR(J196="",J196&gt;='Painel mensal'!$B$5),K196&lt;&gt;"",K196&lt;=EOMONTH('Painel mensal'!$B$5,0),OR('Painel mensal'!$E$5="Todas",C196='Painel mensal'!$E$5),COUNTIFS($Q$14:$Q$2013,Q196,$K$14:$K$2013,"&gt;"&amp;K196,$K$14:$K$2013,"&lt;="&amp;EOMONTH('Painel mensal'!$B$5,0))=0,COUNTIFS($Q$14:Q196,Q196,$K$14:K196,K196)=1),COUNT($S$13:S195)+1,"")</f>
      </c>
      <c r="T196">
        <f t="shared" si="12"/>
      </c>
    </row>
    <row r="197" spans="1:20" ht="34.5" customHeight="1" x14ac:dyDescent="0.25">
      <c r="A197" s="8"/>
      <c r="B197" s="9"/>
      <c r="C197" s="8"/>
      <c r="D197" s="9"/>
      <c r="E197" s="9"/>
      <c r="F197" s="9"/>
      <c r="G197" s="9"/>
      <c r="H197" s="10"/>
      <c r="I197" s="10"/>
      <c r="J197" s="10"/>
      <c r="K197" s="10"/>
      <c r="L197" s="9"/>
      <c r="M197" s="9"/>
      <c r="N197" s="8"/>
      <c r="O197" s="7">
        <f t="shared" ca="1" si="9"/>
      </c>
      <c r="P197">
        <f t="shared" ca="1" si="10"/>
      </c>
      <c r="Q197">
        <f t="shared" si="11"/>
      </c>
      <c r="R197">
        <f ca="1">IF(OR($Q197="",K197="",K197&gt;$B$5,H197&gt;$B$5,AND(J197&lt;&gt;"",J197&lt;$B$5),AND($F$5&lt;&gt;"Todas",C197&lt;&gt;$F$5)),0,IF(AND(COUNTIFS($Q$14:$Q$2013,Q197,$K$14:$K$2013,"&gt;"&amp;K197,$K$14:$K$2013,"&lt;="&amp;$B$5)=0,COUNTIFS($Q$14:Q197,Q197,$K$14:K197,K197)=1),1,0))</f>
      </c>
      <c r="S197">
        <f ca="1">IF(AND($Q197&lt;&gt;"",H197&lt;&gt;"",H197&lt;=EOMONTH('Painel mensal'!$B$5,0),OR(J197="",J197&gt;='Painel mensal'!$B$5),K197&lt;&gt;"",K197&lt;=EOMONTH('Painel mensal'!$B$5,0),OR('Painel mensal'!$E$5="Todas",C197='Painel mensal'!$E$5),COUNTIFS($Q$14:$Q$2013,Q197,$K$14:$K$2013,"&gt;"&amp;K197,$K$14:$K$2013,"&lt;="&amp;EOMONTH('Painel mensal'!$B$5,0))=0,COUNTIFS($Q$14:Q197,Q197,$K$14:K197,K197)=1),COUNT($S$13:S196)+1,"")</f>
      </c>
      <c r="T197">
        <f t="shared" si="12"/>
      </c>
    </row>
    <row r="198" spans="1:20" ht="34.5" customHeight="1" x14ac:dyDescent="0.25">
      <c r="A198" s="4"/>
      <c r="B198" s="5"/>
      <c r="C198" s="4"/>
      <c r="D198" s="5"/>
      <c r="E198" s="5"/>
      <c r="F198" s="5"/>
      <c r="G198" s="5"/>
      <c r="H198" s="6"/>
      <c r="I198" s="6"/>
      <c r="J198" s="6"/>
      <c r="K198" s="6"/>
      <c r="L198" s="5"/>
      <c r="M198" s="5"/>
      <c r="N198" s="4"/>
      <c r="O198" s="7">
        <f t="shared" ca="1" si="9"/>
      </c>
      <c r="P198">
        <f t="shared" ca="1" si="10"/>
      </c>
      <c r="Q198">
        <f t="shared" si="11"/>
      </c>
      <c r="R198">
        <f ca="1">IF(OR($Q198="",K198="",K198&gt;$B$5,H198&gt;$B$5,AND(J198&lt;&gt;"",J198&lt;$B$5),AND($F$5&lt;&gt;"Todas",C198&lt;&gt;$F$5)),0,IF(AND(COUNTIFS($Q$14:$Q$2013,Q198,$K$14:$K$2013,"&gt;"&amp;K198,$K$14:$K$2013,"&lt;="&amp;$B$5)=0,COUNTIFS($Q$14:Q198,Q198,$K$14:K198,K198)=1),1,0))</f>
      </c>
      <c r="S198">
        <f ca="1">IF(AND($Q198&lt;&gt;"",H198&lt;&gt;"",H198&lt;=EOMONTH('Painel mensal'!$B$5,0),OR(J198="",J198&gt;='Painel mensal'!$B$5),K198&lt;&gt;"",K198&lt;=EOMONTH('Painel mensal'!$B$5,0),OR('Painel mensal'!$E$5="Todas",C198='Painel mensal'!$E$5),COUNTIFS($Q$14:$Q$2013,Q198,$K$14:$K$2013,"&gt;"&amp;K198,$K$14:$K$2013,"&lt;="&amp;EOMONTH('Painel mensal'!$B$5,0))=0,COUNTIFS($Q$14:Q198,Q198,$K$14:K198,K198)=1),COUNT($S$13:S197)+1,"")</f>
      </c>
      <c r="T198">
        <f t="shared" si="12"/>
      </c>
    </row>
    <row r="199" spans="1:20" ht="34.5" customHeight="1" x14ac:dyDescent="0.25">
      <c r="A199" s="8"/>
      <c r="B199" s="9"/>
      <c r="C199" s="8"/>
      <c r="D199" s="9"/>
      <c r="E199" s="9"/>
      <c r="F199" s="9"/>
      <c r="G199" s="9"/>
      <c r="H199" s="10"/>
      <c r="I199" s="10"/>
      <c r="J199" s="10"/>
      <c r="K199" s="10"/>
      <c r="L199" s="9"/>
      <c r="M199" s="9"/>
      <c r="N199" s="8"/>
      <c r="O199" s="7">
        <f t="shared" ca="1" si="9"/>
      </c>
      <c r="P199">
        <f t="shared" ca="1" si="10"/>
      </c>
      <c r="Q199">
        <f t="shared" si="11"/>
      </c>
      <c r="R199">
        <f ca="1">IF(OR($Q199="",K199="",K199&gt;$B$5,H199&gt;$B$5,AND(J199&lt;&gt;"",J199&lt;$B$5),AND($F$5&lt;&gt;"Todas",C199&lt;&gt;$F$5)),0,IF(AND(COUNTIFS($Q$14:$Q$2013,Q199,$K$14:$K$2013,"&gt;"&amp;K199,$K$14:$K$2013,"&lt;="&amp;$B$5)=0,COUNTIFS($Q$14:Q199,Q199,$K$14:K199,K199)=1),1,0))</f>
      </c>
      <c r="S199">
        <f ca="1">IF(AND($Q199&lt;&gt;"",H199&lt;&gt;"",H199&lt;=EOMONTH('Painel mensal'!$B$5,0),OR(J199="",J199&gt;='Painel mensal'!$B$5),K199&lt;&gt;"",K199&lt;=EOMONTH('Painel mensal'!$B$5,0),OR('Painel mensal'!$E$5="Todas",C199='Painel mensal'!$E$5),COUNTIFS($Q$14:$Q$2013,Q199,$K$14:$K$2013,"&gt;"&amp;K199,$K$14:$K$2013,"&lt;="&amp;EOMONTH('Painel mensal'!$B$5,0))=0,COUNTIFS($Q$14:Q199,Q199,$K$14:K199,K199)=1),COUNT($S$13:S198)+1,"")</f>
      </c>
      <c r="T199">
        <f t="shared" si="12"/>
      </c>
    </row>
    <row r="200" spans="1:20" ht="34.5" customHeight="1" x14ac:dyDescent="0.25">
      <c r="A200" s="4"/>
      <c r="B200" s="5"/>
      <c r="C200" s="4"/>
      <c r="D200" s="5"/>
      <c r="E200" s="5"/>
      <c r="F200" s="5"/>
      <c r="G200" s="5"/>
      <c r="H200" s="6"/>
      <c r="I200" s="6"/>
      <c r="J200" s="6"/>
      <c r="K200" s="6"/>
      <c r="L200" s="5"/>
      <c r="M200" s="5"/>
      <c r="N200" s="4"/>
      <c r="O200" s="7">
        <f t="shared" ca="1" si="9"/>
      </c>
      <c r="P200">
        <f t="shared" ca="1" si="10"/>
      </c>
      <c r="Q200">
        <f t="shared" si="11"/>
      </c>
      <c r="R200">
        <f ca="1">IF(OR($Q200="",K200="",K200&gt;$B$5,H200&gt;$B$5,AND(J200&lt;&gt;"",J200&lt;$B$5),AND($F$5&lt;&gt;"Todas",C200&lt;&gt;$F$5)),0,IF(AND(COUNTIFS($Q$14:$Q$2013,Q200,$K$14:$K$2013,"&gt;"&amp;K200,$K$14:$K$2013,"&lt;="&amp;$B$5)=0,COUNTIFS($Q$14:Q200,Q200,$K$14:K200,K200)=1),1,0))</f>
      </c>
      <c r="S200">
        <f ca="1">IF(AND($Q200&lt;&gt;"",H200&lt;&gt;"",H200&lt;=EOMONTH('Painel mensal'!$B$5,0),OR(J200="",J200&gt;='Painel mensal'!$B$5),K200&lt;&gt;"",K200&lt;=EOMONTH('Painel mensal'!$B$5,0),OR('Painel mensal'!$E$5="Todas",C200='Painel mensal'!$E$5),COUNTIFS($Q$14:$Q$2013,Q200,$K$14:$K$2013,"&gt;"&amp;K200,$K$14:$K$2013,"&lt;="&amp;EOMONTH('Painel mensal'!$B$5,0))=0,COUNTIFS($Q$14:Q200,Q200,$K$14:K200,K200)=1),COUNT($S$13:S199)+1,"")</f>
      </c>
      <c r="T200">
        <f t="shared" si="12"/>
      </c>
    </row>
    <row r="201" spans="1:20" ht="34.5" customHeight="1" x14ac:dyDescent="0.25">
      <c r="A201" s="8"/>
      <c r="B201" s="9"/>
      <c r="C201" s="8"/>
      <c r="D201" s="9"/>
      <c r="E201" s="9"/>
      <c r="F201" s="9"/>
      <c r="G201" s="9"/>
      <c r="H201" s="10"/>
      <c r="I201" s="10"/>
      <c r="J201" s="10"/>
      <c r="K201" s="10"/>
      <c r="L201" s="9"/>
      <c r="M201" s="9"/>
      <c r="N201" s="8"/>
      <c r="O201" s="7">
        <f t="shared" ca="1" si="9"/>
      </c>
      <c r="P201">
        <f t="shared" ca="1" si="10"/>
      </c>
      <c r="Q201">
        <f t="shared" si="11"/>
      </c>
      <c r="R201">
        <f ca="1">IF(OR($Q201="",K201="",K201&gt;$B$5,H201&gt;$B$5,AND(J201&lt;&gt;"",J201&lt;$B$5),AND($F$5&lt;&gt;"Todas",C201&lt;&gt;$F$5)),0,IF(AND(COUNTIFS($Q$14:$Q$2013,Q201,$K$14:$K$2013,"&gt;"&amp;K201,$K$14:$K$2013,"&lt;="&amp;$B$5)=0,COUNTIFS($Q$14:Q201,Q201,$K$14:K201,K201)=1),1,0))</f>
      </c>
      <c r="S201">
        <f ca="1">IF(AND($Q201&lt;&gt;"",H201&lt;&gt;"",H201&lt;=EOMONTH('Painel mensal'!$B$5,0),OR(J201="",J201&gt;='Painel mensal'!$B$5),K201&lt;&gt;"",K201&lt;=EOMONTH('Painel mensal'!$B$5,0),OR('Painel mensal'!$E$5="Todas",C201='Painel mensal'!$E$5),COUNTIFS($Q$14:$Q$2013,Q201,$K$14:$K$2013,"&gt;"&amp;K201,$K$14:$K$2013,"&lt;="&amp;EOMONTH('Painel mensal'!$B$5,0))=0,COUNTIFS($Q$14:Q201,Q201,$K$14:K201,K201)=1),COUNT($S$13:S200)+1,"")</f>
      </c>
      <c r="T201">
        <f t="shared" si="12"/>
      </c>
    </row>
    <row r="202" spans="1:20" ht="34.5" customHeight="1" x14ac:dyDescent="0.25">
      <c r="A202" s="4"/>
      <c r="B202" s="5"/>
      <c r="C202" s="4"/>
      <c r="D202" s="5"/>
      <c r="E202" s="5"/>
      <c r="F202" s="5"/>
      <c r="G202" s="5"/>
      <c r="H202" s="6"/>
      <c r="I202" s="6"/>
      <c r="J202" s="6"/>
      <c r="K202" s="6"/>
      <c r="L202" s="5"/>
      <c r="M202" s="5"/>
      <c r="N202" s="4"/>
      <c r="O202" s="7">
        <f t="shared" ca="1" si="9"/>
      </c>
      <c r="P202">
        <f t="shared" ca="1" si="10"/>
      </c>
      <c r="Q202">
        <f t="shared" si="11"/>
      </c>
      <c r="R202">
        <f ca="1">IF(OR($Q202="",K202="",K202&gt;$B$5,H202&gt;$B$5,AND(J202&lt;&gt;"",J202&lt;$B$5),AND($F$5&lt;&gt;"Todas",C202&lt;&gt;$F$5)),0,IF(AND(COUNTIFS($Q$14:$Q$2013,Q202,$K$14:$K$2013,"&gt;"&amp;K202,$K$14:$K$2013,"&lt;="&amp;$B$5)=0,COUNTIFS($Q$14:Q202,Q202,$K$14:K202,K202)=1),1,0))</f>
      </c>
      <c r="S202">
        <f ca="1">IF(AND($Q202&lt;&gt;"",H202&lt;&gt;"",H202&lt;=EOMONTH('Painel mensal'!$B$5,0),OR(J202="",J202&gt;='Painel mensal'!$B$5),K202&lt;&gt;"",K202&lt;=EOMONTH('Painel mensal'!$B$5,0),OR('Painel mensal'!$E$5="Todas",C202='Painel mensal'!$E$5),COUNTIFS($Q$14:$Q$2013,Q202,$K$14:$K$2013,"&gt;"&amp;K202,$K$14:$K$2013,"&lt;="&amp;EOMONTH('Painel mensal'!$B$5,0))=0,COUNTIFS($Q$14:Q202,Q202,$K$14:K202,K202)=1),COUNT($S$13:S201)+1,"")</f>
      </c>
      <c r="T202">
        <f t="shared" si="12"/>
      </c>
    </row>
    <row r="203" spans="1:20" ht="34.5" customHeight="1" x14ac:dyDescent="0.25">
      <c r="A203" s="8"/>
      <c r="B203" s="9"/>
      <c r="C203" s="8"/>
      <c r="D203" s="9"/>
      <c r="E203" s="9"/>
      <c r="F203" s="9"/>
      <c r="G203" s="9"/>
      <c r="H203" s="10"/>
      <c r="I203" s="10"/>
      <c r="J203" s="10"/>
      <c r="K203" s="10"/>
      <c r="L203" s="9"/>
      <c r="M203" s="9"/>
      <c r="N203" s="8"/>
      <c r="O203" s="7">
        <f t="shared" ca="1" si="9"/>
      </c>
      <c r="P203">
        <f t="shared" ca="1" si="10"/>
      </c>
      <c r="Q203">
        <f t="shared" si="11"/>
      </c>
      <c r="R203">
        <f ca="1">IF(OR($Q203="",K203="",K203&gt;$B$5,H203&gt;$B$5,AND(J203&lt;&gt;"",J203&lt;$B$5),AND($F$5&lt;&gt;"Todas",C203&lt;&gt;$F$5)),0,IF(AND(COUNTIFS($Q$14:$Q$2013,Q203,$K$14:$K$2013,"&gt;"&amp;K203,$K$14:$K$2013,"&lt;="&amp;$B$5)=0,COUNTIFS($Q$14:Q203,Q203,$K$14:K203,K203)=1),1,0))</f>
      </c>
      <c r="S203">
        <f ca="1">IF(AND($Q203&lt;&gt;"",H203&lt;&gt;"",H203&lt;=EOMONTH('Painel mensal'!$B$5,0),OR(J203="",J203&gt;='Painel mensal'!$B$5),K203&lt;&gt;"",K203&lt;=EOMONTH('Painel mensal'!$B$5,0),OR('Painel mensal'!$E$5="Todas",C203='Painel mensal'!$E$5),COUNTIFS($Q$14:$Q$2013,Q203,$K$14:$K$2013,"&gt;"&amp;K203,$K$14:$K$2013,"&lt;="&amp;EOMONTH('Painel mensal'!$B$5,0))=0,COUNTIFS($Q$14:Q203,Q203,$K$14:K203,K203)=1),COUNT($S$13:S202)+1,"")</f>
      </c>
      <c r="T203">
        <f t="shared" si="12"/>
      </c>
    </row>
    <row r="204" spans="1:20" ht="34.5" customHeight="1" x14ac:dyDescent="0.25">
      <c r="A204" s="4"/>
      <c r="B204" s="5"/>
      <c r="C204" s="4"/>
      <c r="D204" s="5"/>
      <c r="E204" s="5"/>
      <c r="F204" s="5"/>
      <c r="G204" s="5"/>
      <c r="H204" s="6"/>
      <c r="I204" s="6"/>
      <c r="J204" s="6"/>
      <c r="K204" s="6"/>
      <c r="L204" s="5"/>
      <c r="M204" s="5"/>
      <c r="N204" s="4"/>
      <c r="O204" s="7">
        <f t="shared" ca="1" si="9"/>
      </c>
      <c r="P204">
        <f t="shared" ca="1" si="10"/>
      </c>
      <c r="Q204">
        <f t="shared" si="11"/>
      </c>
      <c r="R204">
        <f ca="1">IF(OR($Q204="",K204="",K204&gt;$B$5,H204&gt;$B$5,AND(J204&lt;&gt;"",J204&lt;$B$5),AND($F$5&lt;&gt;"Todas",C204&lt;&gt;$F$5)),0,IF(AND(COUNTIFS($Q$14:$Q$2013,Q204,$K$14:$K$2013,"&gt;"&amp;K204,$K$14:$K$2013,"&lt;="&amp;$B$5)=0,COUNTIFS($Q$14:Q204,Q204,$K$14:K204,K204)=1),1,0))</f>
      </c>
      <c r="S204">
        <f ca="1">IF(AND($Q204&lt;&gt;"",H204&lt;&gt;"",H204&lt;=EOMONTH('Painel mensal'!$B$5,0),OR(J204="",J204&gt;='Painel mensal'!$B$5),K204&lt;&gt;"",K204&lt;=EOMONTH('Painel mensal'!$B$5,0),OR('Painel mensal'!$E$5="Todas",C204='Painel mensal'!$E$5),COUNTIFS($Q$14:$Q$2013,Q204,$K$14:$K$2013,"&gt;"&amp;K204,$K$14:$K$2013,"&lt;="&amp;EOMONTH('Painel mensal'!$B$5,0))=0,COUNTIFS($Q$14:Q204,Q204,$K$14:K204,K204)=1),COUNT($S$13:S203)+1,"")</f>
      </c>
      <c r="T204">
        <f t="shared" si="12"/>
      </c>
    </row>
    <row r="205" spans="1:20" ht="34.5" customHeight="1" x14ac:dyDescent="0.25">
      <c r="A205" s="8"/>
      <c r="B205" s="9"/>
      <c r="C205" s="8"/>
      <c r="D205" s="9"/>
      <c r="E205" s="9"/>
      <c r="F205" s="9"/>
      <c r="G205" s="9"/>
      <c r="H205" s="10"/>
      <c r="I205" s="10"/>
      <c r="J205" s="10"/>
      <c r="K205" s="10"/>
      <c r="L205" s="9"/>
      <c r="M205" s="9"/>
      <c r="N205" s="8"/>
      <c r="O205" s="7">
        <f t="shared" ca="1" si="9"/>
      </c>
      <c r="P205">
        <f t="shared" ca="1" si="10"/>
      </c>
      <c r="Q205">
        <f t="shared" si="11"/>
      </c>
      <c r="R205">
        <f ca="1">IF(OR($Q205="",K205="",K205&gt;$B$5,H205&gt;$B$5,AND(J205&lt;&gt;"",J205&lt;$B$5),AND($F$5&lt;&gt;"Todas",C205&lt;&gt;$F$5)),0,IF(AND(COUNTIFS($Q$14:$Q$2013,Q205,$K$14:$K$2013,"&gt;"&amp;K205,$K$14:$K$2013,"&lt;="&amp;$B$5)=0,COUNTIFS($Q$14:Q205,Q205,$K$14:K205,K205)=1),1,0))</f>
      </c>
      <c r="S205">
        <f ca="1">IF(AND($Q205&lt;&gt;"",H205&lt;&gt;"",H205&lt;=EOMONTH('Painel mensal'!$B$5,0),OR(J205="",J205&gt;='Painel mensal'!$B$5),K205&lt;&gt;"",K205&lt;=EOMONTH('Painel mensal'!$B$5,0),OR('Painel mensal'!$E$5="Todas",C205='Painel mensal'!$E$5),COUNTIFS($Q$14:$Q$2013,Q205,$K$14:$K$2013,"&gt;"&amp;K205,$K$14:$K$2013,"&lt;="&amp;EOMONTH('Painel mensal'!$B$5,0))=0,COUNTIFS($Q$14:Q205,Q205,$K$14:K205,K205)=1),COUNT($S$13:S204)+1,"")</f>
      </c>
      <c r="T205">
        <f t="shared" si="12"/>
      </c>
    </row>
    <row r="206" spans="1:20" ht="34.5" customHeight="1" x14ac:dyDescent="0.25">
      <c r="A206" s="4"/>
      <c r="B206" s="5"/>
      <c r="C206" s="4"/>
      <c r="D206" s="5"/>
      <c r="E206" s="5"/>
      <c r="F206" s="5"/>
      <c r="G206" s="5"/>
      <c r="H206" s="6"/>
      <c r="I206" s="6"/>
      <c r="J206" s="6"/>
      <c r="K206" s="6"/>
      <c r="L206" s="5"/>
      <c r="M206" s="5"/>
      <c r="N206" s="4"/>
      <c r="O206" s="7">
        <f t="shared" ref="O206:O269" ca="1" si="13">IF(AND(ISNUMBER(I206),ISNUMBER(K206),K206&gt;I206),IF(P206="OK","DIVERGÊNCIA NAS DATAS — REGISTRO APÓS PREVISÃO",IF(P206="","DIVERGÊNCIA NAS DATAS — REGISTRO APÓS PREVISÃO",P206&amp;CHAR(10)&amp;"DIVERGÊNCIA NAS DATAS")),IF(P206="","",IF(P206&lt;&gt;"OK",P206,IF(L206="Disponível","ALOCAR COBERTURA",IF(L206="Não utilizado","SEM TRABALHO — PRIORIZAR",IF(L206="Ocorrência","VERIFICAR OCORRÊNCIA",IF(L206="Programado","CONFIRMAR COBERTURA",IF(AND(I206&lt;&gt;"",I206&lt;TODAY(),J206=""),"PREVISÃO DE SAÍDA VENCIDA","OK"))))))))</f>
      </c>
      <c r="P206">
        <f t="shared" ref="P206:P269" ca="1" si="14">IF(COUNTA(A206:N206)=0,"",IF(OR(A206="",B206="",C206="",D206="",E206="",F206="",G206="",H206="",K206="",L206=""),"COMPLETE CAMPOS / SITUAÇÃO",IF(COUNTIFS($A$14:$A$2013,A206,$K$14:$K$2013,K206)&gt;1,"DUPLICIDADE NO DIA",IF(OR(K206&lt;H206,AND(J206&lt;&gt;"",K206&gt;J206)),"DATA FORA DA RESERVA",IF(AND(J206&lt;&gt;"",J206&lt;H206),"SAÍDA ANTES DA ENTRADA",IF(AND(I206&lt;&gt;"",I206&lt;H206),"PREVISÃO ANTES DA ENTRADA",IF(AND(OR(L206="Em cobertura",L206="Programado"),M206=""),"INFORME LOCAL DA COBERTURA",IF(AND(K206&gt;TODAY(),OR(L206="Em cobertura",L206="Não utilizado")),"DATA FUTURA: USE PROGRAMADO","OK"))))))))</f>
      </c>
      <c r="Q206">
        <f t="shared" ref="Q206:Q269" si="15">IF(OR(A206="",H206=""),"",A206&amp;"|"&amp;TEXT(H206,"yyyymmdd"))</f>
      </c>
      <c r="R206">
        <f ca="1">IF(OR($Q206="",K206="",K206&gt;$B$5,H206&gt;$B$5,AND(J206&lt;&gt;"",J206&lt;$B$5),AND($F$5&lt;&gt;"Todas",C206&lt;&gt;$F$5)),0,IF(AND(COUNTIFS($Q$14:$Q$2013,Q206,$K$14:$K$2013,"&gt;"&amp;K206,$K$14:$K$2013,"&lt;="&amp;$B$5)=0,COUNTIFS($Q$14:Q206,Q206,$K$14:K206,K206)=1),1,0))</f>
      </c>
      <c r="S206">
        <f ca="1">IF(AND($Q206&lt;&gt;"",H206&lt;&gt;"",H206&lt;=EOMONTH('Painel mensal'!$B$5,0),OR(J206="",J206&gt;='Painel mensal'!$B$5),K206&lt;&gt;"",K206&lt;=EOMONTH('Painel mensal'!$B$5,0),OR('Painel mensal'!$E$5="Todas",C206='Painel mensal'!$E$5),COUNTIFS($Q$14:$Q$2013,Q206,$K$14:$K$2013,"&gt;"&amp;K206,$K$14:$K$2013,"&lt;="&amp;EOMONTH('Painel mensal'!$B$5,0))=0,COUNTIFS($Q$14:Q206,Q206,$K$14:K206,K206)=1),COUNT($S$13:S205)+1,"")</f>
      </c>
      <c r="T206">
        <f t="shared" ref="T206:T269" si="16">IF(OR(Q206="",K206=""),"",Q206&amp;"|"&amp;TEXT(K206,"yyyymmdd"))</f>
      </c>
    </row>
    <row r="207" spans="1:20" ht="34.5" customHeight="1" x14ac:dyDescent="0.25">
      <c r="A207" s="8"/>
      <c r="B207" s="9"/>
      <c r="C207" s="8"/>
      <c r="D207" s="9"/>
      <c r="E207" s="9"/>
      <c r="F207" s="9"/>
      <c r="G207" s="9"/>
      <c r="H207" s="10"/>
      <c r="I207" s="10"/>
      <c r="J207" s="10"/>
      <c r="K207" s="10"/>
      <c r="L207" s="9"/>
      <c r="M207" s="9"/>
      <c r="N207" s="8"/>
      <c r="O207" s="7">
        <f t="shared" ca="1" si="13"/>
      </c>
      <c r="P207">
        <f t="shared" ca="1" si="14"/>
      </c>
      <c r="Q207">
        <f t="shared" si="15"/>
      </c>
      <c r="R207">
        <f ca="1">IF(OR($Q207="",K207="",K207&gt;$B$5,H207&gt;$B$5,AND(J207&lt;&gt;"",J207&lt;$B$5),AND($F$5&lt;&gt;"Todas",C207&lt;&gt;$F$5)),0,IF(AND(COUNTIFS($Q$14:$Q$2013,Q207,$K$14:$K$2013,"&gt;"&amp;K207,$K$14:$K$2013,"&lt;="&amp;$B$5)=0,COUNTIFS($Q$14:Q207,Q207,$K$14:K207,K207)=1),1,0))</f>
      </c>
      <c r="S207">
        <f ca="1">IF(AND($Q207&lt;&gt;"",H207&lt;&gt;"",H207&lt;=EOMONTH('Painel mensal'!$B$5,0),OR(J207="",J207&gt;='Painel mensal'!$B$5),K207&lt;&gt;"",K207&lt;=EOMONTH('Painel mensal'!$B$5,0),OR('Painel mensal'!$E$5="Todas",C207='Painel mensal'!$E$5),COUNTIFS($Q$14:$Q$2013,Q207,$K$14:$K$2013,"&gt;"&amp;K207,$K$14:$K$2013,"&lt;="&amp;EOMONTH('Painel mensal'!$B$5,0))=0,COUNTIFS($Q$14:Q207,Q207,$K$14:K207,K207)=1),COUNT($S$13:S206)+1,"")</f>
      </c>
      <c r="T207">
        <f t="shared" si="16"/>
      </c>
    </row>
    <row r="208" spans="1:20" ht="34.5" customHeight="1" x14ac:dyDescent="0.25">
      <c r="A208" s="4"/>
      <c r="B208" s="5"/>
      <c r="C208" s="4"/>
      <c r="D208" s="5"/>
      <c r="E208" s="5"/>
      <c r="F208" s="5"/>
      <c r="G208" s="5"/>
      <c r="H208" s="6"/>
      <c r="I208" s="6"/>
      <c r="J208" s="6"/>
      <c r="K208" s="6"/>
      <c r="L208" s="5"/>
      <c r="M208" s="5"/>
      <c r="N208" s="4"/>
      <c r="O208" s="7">
        <f t="shared" ca="1" si="13"/>
      </c>
      <c r="P208">
        <f t="shared" ca="1" si="14"/>
      </c>
      <c r="Q208">
        <f t="shared" si="15"/>
      </c>
      <c r="R208">
        <f ca="1">IF(OR($Q208="",K208="",K208&gt;$B$5,H208&gt;$B$5,AND(J208&lt;&gt;"",J208&lt;$B$5),AND($F$5&lt;&gt;"Todas",C208&lt;&gt;$F$5)),0,IF(AND(COUNTIFS($Q$14:$Q$2013,Q208,$K$14:$K$2013,"&gt;"&amp;K208,$K$14:$K$2013,"&lt;="&amp;$B$5)=0,COUNTIFS($Q$14:Q208,Q208,$K$14:K208,K208)=1),1,0))</f>
      </c>
      <c r="S208">
        <f ca="1">IF(AND($Q208&lt;&gt;"",H208&lt;&gt;"",H208&lt;=EOMONTH('Painel mensal'!$B$5,0),OR(J208="",J208&gt;='Painel mensal'!$B$5),K208&lt;&gt;"",K208&lt;=EOMONTH('Painel mensal'!$B$5,0),OR('Painel mensal'!$E$5="Todas",C208='Painel mensal'!$E$5),COUNTIFS($Q$14:$Q$2013,Q208,$K$14:$K$2013,"&gt;"&amp;K208,$K$14:$K$2013,"&lt;="&amp;EOMONTH('Painel mensal'!$B$5,0))=0,COUNTIFS($Q$14:Q208,Q208,$K$14:K208,K208)=1),COUNT($S$13:S207)+1,"")</f>
      </c>
      <c r="T208">
        <f t="shared" si="16"/>
      </c>
    </row>
    <row r="209" spans="1:20" ht="34.5" customHeight="1" x14ac:dyDescent="0.25">
      <c r="A209" s="8"/>
      <c r="B209" s="9"/>
      <c r="C209" s="8"/>
      <c r="D209" s="9"/>
      <c r="E209" s="9"/>
      <c r="F209" s="9"/>
      <c r="G209" s="9"/>
      <c r="H209" s="10"/>
      <c r="I209" s="10"/>
      <c r="J209" s="10"/>
      <c r="K209" s="10"/>
      <c r="L209" s="9"/>
      <c r="M209" s="9"/>
      <c r="N209" s="8"/>
      <c r="O209" s="7">
        <f t="shared" ca="1" si="13"/>
      </c>
      <c r="P209">
        <f t="shared" ca="1" si="14"/>
      </c>
      <c r="Q209">
        <f t="shared" si="15"/>
      </c>
      <c r="R209">
        <f ca="1">IF(OR($Q209="",K209="",K209&gt;$B$5,H209&gt;$B$5,AND(J209&lt;&gt;"",J209&lt;$B$5),AND($F$5&lt;&gt;"Todas",C209&lt;&gt;$F$5)),0,IF(AND(COUNTIFS($Q$14:$Q$2013,Q209,$K$14:$K$2013,"&gt;"&amp;K209,$K$14:$K$2013,"&lt;="&amp;$B$5)=0,COUNTIFS($Q$14:Q209,Q209,$K$14:K209,K209)=1),1,0))</f>
      </c>
      <c r="S209">
        <f ca="1">IF(AND($Q209&lt;&gt;"",H209&lt;&gt;"",H209&lt;=EOMONTH('Painel mensal'!$B$5,0),OR(J209="",J209&gt;='Painel mensal'!$B$5),K209&lt;&gt;"",K209&lt;=EOMONTH('Painel mensal'!$B$5,0),OR('Painel mensal'!$E$5="Todas",C209='Painel mensal'!$E$5),COUNTIFS($Q$14:$Q$2013,Q209,$K$14:$K$2013,"&gt;"&amp;K209,$K$14:$K$2013,"&lt;="&amp;EOMONTH('Painel mensal'!$B$5,0))=0,COUNTIFS($Q$14:Q209,Q209,$K$14:K209,K209)=1),COUNT($S$13:S208)+1,"")</f>
      </c>
      <c r="T209">
        <f t="shared" si="16"/>
      </c>
    </row>
    <row r="210" spans="1:20" ht="34.5" customHeight="1" x14ac:dyDescent="0.25">
      <c r="A210" s="4"/>
      <c r="B210" s="5"/>
      <c r="C210" s="4"/>
      <c r="D210" s="5"/>
      <c r="E210" s="5"/>
      <c r="F210" s="5"/>
      <c r="G210" s="5"/>
      <c r="H210" s="6"/>
      <c r="I210" s="6"/>
      <c r="J210" s="6"/>
      <c r="K210" s="6"/>
      <c r="L210" s="5"/>
      <c r="M210" s="5"/>
      <c r="N210" s="4"/>
      <c r="O210" s="7">
        <f t="shared" ca="1" si="13"/>
      </c>
      <c r="P210">
        <f t="shared" ca="1" si="14"/>
      </c>
      <c r="Q210">
        <f t="shared" si="15"/>
      </c>
      <c r="R210">
        <f ca="1">IF(OR($Q210="",K210="",K210&gt;$B$5,H210&gt;$B$5,AND(J210&lt;&gt;"",J210&lt;$B$5),AND($F$5&lt;&gt;"Todas",C210&lt;&gt;$F$5)),0,IF(AND(COUNTIFS($Q$14:$Q$2013,Q210,$K$14:$K$2013,"&gt;"&amp;K210,$K$14:$K$2013,"&lt;="&amp;$B$5)=0,COUNTIFS($Q$14:Q210,Q210,$K$14:K210,K210)=1),1,0))</f>
      </c>
      <c r="S210">
        <f ca="1">IF(AND($Q210&lt;&gt;"",H210&lt;&gt;"",H210&lt;=EOMONTH('Painel mensal'!$B$5,0),OR(J210="",J210&gt;='Painel mensal'!$B$5),K210&lt;&gt;"",K210&lt;=EOMONTH('Painel mensal'!$B$5,0),OR('Painel mensal'!$E$5="Todas",C210='Painel mensal'!$E$5),COUNTIFS($Q$14:$Q$2013,Q210,$K$14:$K$2013,"&gt;"&amp;K210,$K$14:$K$2013,"&lt;="&amp;EOMONTH('Painel mensal'!$B$5,0))=0,COUNTIFS($Q$14:Q210,Q210,$K$14:K210,K210)=1),COUNT($S$13:S209)+1,"")</f>
      </c>
      <c r="T210">
        <f t="shared" si="16"/>
      </c>
    </row>
    <row r="211" spans="1:20" ht="34.5" customHeight="1" x14ac:dyDescent="0.25">
      <c r="A211" s="8"/>
      <c r="B211" s="9"/>
      <c r="C211" s="8"/>
      <c r="D211" s="9"/>
      <c r="E211" s="9"/>
      <c r="F211" s="9"/>
      <c r="G211" s="9"/>
      <c r="H211" s="10"/>
      <c r="I211" s="10"/>
      <c r="J211" s="10"/>
      <c r="K211" s="10"/>
      <c r="L211" s="9"/>
      <c r="M211" s="9"/>
      <c r="N211" s="8"/>
      <c r="O211" s="7">
        <f t="shared" ca="1" si="13"/>
      </c>
      <c r="P211">
        <f t="shared" ca="1" si="14"/>
      </c>
      <c r="Q211">
        <f t="shared" si="15"/>
      </c>
      <c r="R211">
        <f ca="1">IF(OR($Q211="",K211="",K211&gt;$B$5,H211&gt;$B$5,AND(J211&lt;&gt;"",J211&lt;$B$5),AND($F$5&lt;&gt;"Todas",C211&lt;&gt;$F$5)),0,IF(AND(COUNTIFS($Q$14:$Q$2013,Q211,$K$14:$K$2013,"&gt;"&amp;K211,$K$14:$K$2013,"&lt;="&amp;$B$5)=0,COUNTIFS($Q$14:Q211,Q211,$K$14:K211,K211)=1),1,0))</f>
      </c>
      <c r="S211">
        <f ca="1">IF(AND($Q211&lt;&gt;"",H211&lt;&gt;"",H211&lt;=EOMONTH('Painel mensal'!$B$5,0),OR(J211="",J211&gt;='Painel mensal'!$B$5),K211&lt;&gt;"",K211&lt;=EOMONTH('Painel mensal'!$B$5,0),OR('Painel mensal'!$E$5="Todas",C211='Painel mensal'!$E$5),COUNTIFS($Q$14:$Q$2013,Q211,$K$14:$K$2013,"&gt;"&amp;K211,$K$14:$K$2013,"&lt;="&amp;EOMONTH('Painel mensal'!$B$5,0))=0,COUNTIFS($Q$14:Q211,Q211,$K$14:K211,K211)=1),COUNT($S$13:S210)+1,"")</f>
      </c>
      <c r="T211">
        <f t="shared" si="16"/>
      </c>
    </row>
    <row r="212" spans="1:20" ht="34.5" customHeight="1" x14ac:dyDescent="0.25">
      <c r="A212" s="4"/>
      <c r="B212" s="5"/>
      <c r="C212" s="4"/>
      <c r="D212" s="5"/>
      <c r="E212" s="5"/>
      <c r="F212" s="5"/>
      <c r="G212" s="5"/>
      <c r="H212" s="6"/>
      <c r="I212" s="6"/>
      <c r="J212" s="6"/>
      <c r="K212" s="6"/>
      <c r="L212" s="5"/>
      <c r="M212" s="5"/>
      <c r="N212" s="4"/>
      <c r="O212" s="7">
        <f t="shared" ca="1" si="13"/>
      </c>
      <c r="P212">
        <f t="shared" ca="1" si="14"/>
      </c>
      <c r="Q212">
        <f t="shared" si="15"/>
      </c>
      <c r="R212">
        <f ca="1">IF(OR($Q212="",K212="",K212&gt;$B$5,H212&gt;$B$5,AND(J212&lt;&gt;"",J212&lt;$B$5),AND($F$5&lt;&gt;"Todas",C212&lt;&gt;$F$5)),0,IF(AND(COUNTIFS($Q$14:$Q$2013,Q212,$K$14:$K$2013,"&gt;"&amp;K212,$K$14:$K$2013,"&lt;="&amp;$B$5)=0,COUNTIFS($Q$14:Q212,Q212,$K$14:K212,K212)=1),1,0))</f>
      </c>
      <c r="S212">
        <f ca="1">IF(AND($Q212&lt;&gt;"",H212&lt;&gt;"",H212&lt;=EOMONTH('Painel mensal'!$B$5,0),OR(J212="",J212&gt;='Painel mensal'!$B$5),K212&lt;&gt;"",K212&lt;=EOMONTH('Painel mensal'!$B$5,0),OR('Painel mensal'!$E$5="Todas",C212='Painel mensal'!$E$5),COUNTIFS($Q$14:$Q$2013,Q212,$K$14:$K$2013,"&gt;"&amp;K212,$K$14:$K$2013,"&lt;="&amp;EOMONTH('Painel mensal'!$B$5,0))=0,COUNTIFS($Q$14:Q212,Q212,$K$14:K212,K212)=1),COUNT($S$13:S211)+1,"")</f>
      </c>
      <c r="T212">
        <f t="shared" si="16"/>
      </c>
    </row>
    <row r="213" spans="1:20" ht="34.5" customHeight="1" x14ac:dyDescent="0.25">
      <c r="A213" s="8"/>
      <c r="B213" s="9"/>
      <c r="C213" s="8"/>
      <c r="D213" s="9"/>
      <c r="E213" s="9"/>
      <c r="F213" s="9"/>
      <c r="G213" s="9"/>
      <c r="H213" s="10"/>
      <c r="I213" s="10"/>
      <c r="J213" s="10"/>
      <c r="K213" s="10"/>
      <c r="L213" s="9"/>
      <c r="M213" s="9"/>
      <c r="N213" s="8"/>
      <c r="O213" s="7">
        <f t="shared" ca="1" si="13"/>
      </c>
      <c r="P213">
        <f t="shared" ca="1" si="14"/>
      </c>
      <c r="Q213">
        <f t="shared" si="15"/>
      </c>
      <c r="R213">
        <f ca="1">IF(OR($Q213="",K213="",K213&gt;$B$5,H213&gt;$B$5,AND(J213&lt;&gt;"",J213&lt;$B$5),AND($F$5&lt;&gt;"Todas",C213&lt;&gt;$F$5)),0,IF(AND(COUNTIFS($Q$14:$Q$2013,Q213,$K$14:$K$2013,"&gt;"&amp;K213,$K$14:$K$2013,"&lt;="&amp;$B$5)=0,COUNTIFS($Q$14:Q213,Q213,$K$14:K213,K213)=1),1,0))</f>
      </c>
      <c r="S213">
        <f ca="1">IF(AND($Q213&lt;&gt;"",H213&lt;&gt;"",H213&lt;=EOMONTH('Painel mensal'!$B$5,0),OR(J213="",J213&gt;='Painel mensal'!$B$5),K213&lt;&gt;"",K213&lt;=EOMONTH('Painel mensal'!$B$5,0),OR('Painel mensal'!$E$5="Todas",C213='Painel mensal'!$E$5),COUNTIFS($Q$14:$Q$2013,Q213,$K$14:$K$2013,"&gt;"&amp;K213,$K$14:$K$2013,"&lt;="&amp;EOMONTH('Painel mensal'!$B$5,0))=0,COUNTIFS($Q$14:Q213,Q213,$K$14:K213,K213)=1),COUNT($S$13:S212)+1,"")</f>
      </c>
      <c r="T213">
        <f t="shared" si="16"/>
      </c>
    </row>
    <row r="214" spans="1:20" ht="34.5" customHeight="1" x14ac:dyDescent="0.25">
      <c r="A214" s="4"/>
      <c r="B214" s="5"/>
      <c r="C214" s="4"/>
      <c r="D214" s="5"/>
      <c r="E214" s="5"/>
      <c r="F214" s="5"/>
      <c r="G214" s="5"/>
      <c r="H214" s="6"/>
      <c r="I214" s="6"/>
      <c r="J214" s="6"/>
      <c r="K214" s="6"/>
      <c r="L214" s="5"/>
      <c r="M214" s="5"/>
      <c r="N214" s="4"/>
      <c r="O214" s="7">
        <f t="shared" ca="1" si="13"/>
      </c>
      <c r="P214">
        <f t="shared" ca="1" si="14"/>
      </c>
      <c r="Q214">
        <f t="shared" si="15"/>
      </c>
      <c r="R214">
        <f ca="1">IF(OR($Q214="",K214="",K214&gt;$B$5,H214&gt;$B$5,AND(J214&lt;&gt;"",J214&lt;$B$5),AND($F$5&lt;&gt;"Todas",C214&lt;&gt;$F$5)),0,IF(AND(COUNTIFS($Q$14:$Q$2013,Q214,$K$14:$K$2013,"&gt;"&amp;K214,$K$14:$K$2013,"&lt;="&amp;$B$5)=0,COUNTIFS($Q$14:Q214,Q214,$K$14:K214,K214)=1),1,0))</f>
      </c>
      <c r="S214">
        <f ca="1">IF(AND($Q214&lt;&gt;"",H214&lt;&gt;"",H214&lt;=EOMONTH('Painel mensal'!$B$5,0),OR(J214="",J214&gt;='Painel mensal'!$B$5),K214&lt;&gt;"",K214&lt;=EOMONTH('Painel mensal'!$B$5,0),OR('Painel mensal'!$E$5="Todas",C214='Painel mensal'!$E$5),COUNTIFS($Q$14:$Q$2013,Q214,$K$14:$K$2013,"&gt;"&amp;K214,$K$14:$K$2013,"&lt;="&amp;EOMONTH('Painel mensal'!$B$5,0))=0,COUNTIFS($Q$14:Q214,Q214,$K$14:K214,K214)=1),COUNT($S$13:S213)+1,"")</f>
      </c>
      <c r="T214">
        <f t="shared" si="16"/>
      </c>
    </row>
    <row r="215" spans="1:20" ht="34.5" customHeight="1" x14ac:dyDescent="0.25">
      <c r="A215" s="8"/>
      <c r="B215" s="9"/>
      <c r="C215" s="8"/>
      <c r="D215" s="9"/>
      <c r="E215" s="9"/>
      <c r="F215" s="9"/>
      <c r="G215" s="9"/>
      <c r="H215" s="10"/>
      <c r="I215" s="10"/>
      <c r="J215" s="10"/>
      <c r="K215" s="10"/>
      <c r="L215" s="9"/>
      <c r="M215" s="9"/>
      <c r="N215" s="8"/>
      <c r="O215" s="7">
        <f t="shared" ca="1" si="13"/>
      </c>
      <c r="P215">
        <f t="shared" ca="1" si="14"/>
      </c>
      <c r="Q215">
        <f t="shared" si="15"/>
      </c>
      <c r="R215">
        <f ca="1">IF(OR($Q215="",K215="",K215&gt;$B$5,H215&gt;$B$5,AND(J215&lt;&gt;"",J215&lt;$B$5),AND($F$5&lt;&gt;"Todas",C215&lt;&gt;$F$5)),0,IF(AND(COUNTIFS($Q$14:$Q$2013,Q215,$K$14:$K$2013,"&gt;"&amp;K215,$K$14:$K$2013,"&lt;="&amp;$B$5)=0,COUNTIFS($Q$14:Q215,Q215,$K$14:K215,K215)=1),1,0))</f>
      </c>
      <c r="S215">
        <f ca="1">IF(AND($Q215&lt;&gt;"",H215&lt;&gt;"",H215&lt;=EOMONTH('Painel mensal'!$B$5,0),OR(J215="",J215&gt;='Painel mensal'!$B$5),K215&lt;&gt;"",K215&lt;=EOMONTH('Painel mensal'!$B$5,0),OR('Painel mensal'!$E$5="Todas",C215='Painel mensal'!$E$5),COUNTIFS($Q$14:$Q$2013,Q215,$K$14:$K$2013,"&gt;"&amp;K215,$K$14:$K$2013,"&lt;="&amp;EOMONTH('Painel mensal'!$B$5,0))=0,COUNTIFS($Q$14:Q215,Q215,$K$14:K215,K215)=1),COUNT($S$13:S214)+1,"")</f>
      </c>
      <c r="T215">
        <f t="shared" si="16"/>
      </c>
    </row>
    <row r="216" spans="1:20" ht="34.5" customHeight="1" x14ac:dyDescent="0.25">
      <c r="A216" s="4"/>
      <c r="B216" s="5"/>
      <c r="C216" s="4"/>
      <c r="D216" s="5"/>
      <c r="E216" s="5"/>
      <c r="F216" s="5"/>
      <c r="G216" s="5"/>
      <c r="H216" s="6"/>
      <c r="I216" s="6"/>
      <c r="J216" s="6"/>
      <c r="K216" s="6"/>
      <c r="L216" s="5"/>
      <c r="M216" s="5"/>
      <c r="N216" s="4"/>
      <c r="O216" s="7">
        <f t="shared" ca="1" si="13"/>
      </c>
      <c r="P216">
        <f t="shared" ca="1" si="14"/>
      </c>
      <c r="Q216">
        <f t="shared" si="15"/>
      </c>
      <c r="R216">
        <f ca="1">IF(OR($Q216="",K216="",K216&gt;$B$5,H216&gt;$B$5,AND(J216&lt;&gt;"",J216&lt;$B$5),AND($F$5&lt;&gt;"Todas",C216&lt;&gt;$F$5)),0,IF(AND(COUNTIFS($Q$14:$Q$2013,Q216,$K$14:$K$2013,"&gt;"&amp;K216,$K$14:$K$2013,"&lt;="&amp;$B$5)=0,COUNTIFS($Q$14:Q216,Q216,$K$14:K216,K216)=1),1,0))</f>
      </c>
      <c r="S216">
        <f ca="1">IF(AND($Q216&lt;&gt;"",H216&lt;&gt;"",H216&lt;=EOMONTH('Painel mensal'!$B$5,0),OR(J216="",J216&gt;='Painel mensal'!$B$5),K216&lt;&gt;"",K216&lt;=EOMONTH('Painel mensal'!$B$5,0),OR('Painel mensal'!$E$5="Todas",C216='Painel mensal'!$E$5),COUNTIFS($Q$14:$Q$2013,Q216,$K$14:$K$2013,"&gt;"&amp;K216,$K$14:$K$2013,"&lt;="&amp;EOMONTH('Painel mensal'!$B$5,0))=0,COUNTIFS($Q$14:Q216,Q216,$K$14:K216,K216)=1),COUNT($S$13:S215)+1,"")</f>
      </c>
      <c r="T216">
        <f t="shared" si="16"/>
      </c>
    </row>
    <row r="217" spans="1:20" ht="34.5" customHeight="1" x14ac:dyDescent="0.25">
      <c r="A217" s="8"/>
      <c r="B217" s="9"/>
      <c r="C217" s="8"/>
      <c r="D217" s="9"/>
      <c r="E217" s="9"/>
      <c r="F217" s="9"/>
      <c r="G217" s="9"/>
      <c r="H217" s="10"/>
      <c r="I217" s="10"/>
      <c r="J217" s="10"/>
      <c r="K217" s="10"/>
      <c r="L217" s="9"/>
      <c r="M217" s="9"/>
      <c r="N217" s="8"/>
      <c r="O217" s="7">
        <f t="shared" ca="1" si="13"/>
      </c>
      <c r="P217">
        <f t="shared" ca="1" si="14"/>
      </c>
      <c r="Q217">
        <f t="shared" si="15"/>
      </c>
      <c r="R217">
        <f ca="1">IF(OR($Q217="",K217="",K217&gt;$B$5,H217&gt;$B$5,AND(J217&lt;&gt;"",J217&lt;$B$5),AND($F$5&lt;&gt;"Todas",C217&lt;&gt;$F$5)),0,IF(AND(COUNTIFS($Q$14:$Q$2013,Q217,$K$14:$K$2013,"&gt;"&amp;K217,$K$14:$K$2013,"&lt;="&amp;$B$5)=0,COUNTIFS($Q$14:Q217,Q217,$K$14:K217,K217)=1),1,0))</f>
      </c>
      <c r="S217">
        <f ca="1">IF(AND($Q217&lt;&gt;"",H217&lt;&gt;"",H217&lt;=EOMONTH('Painel mensal'!$B$5,0),OR(J217="",J217&gt;='Painel mensal'!$B$5),K217&lt;&gt;"",K217&lt;=EOMONTH('Painel mensal'!$B$5,0),OR('Painel mensal'!$E$5="Todas",C217='Painel mensal'!$E$5),COUNTIFS($Q$14:$Q$2013,Q217,$K$14:$K$2013,"&gt;"&amp;K217,$K$14:$K$2013,"&lt;="&amp;EOMONTH('Painel mensal'!$B$5,0))=0,COUNTIFS($Q$14:Q217,Q217,$K$14:K217,K217)=1),COUNT($S$13:S216)+1,"")</f>
      </c>
      <c r="T217">
        <f t="shared" si="16"/>
      </c>
    </row>
    <row r="218" spans="1:20" ht="34.5" customHeight="1" x14ac:dyDescent="0.25">
      <c r="A218" s="4"/>
      <c r="B218" s="5"/>
      <c r="C218" s="4"/>
      <c r="D218" s="5"/>
      <c r="E218" s="5"/>
      <c r="F218" s="5"/>
      <c r="G218" s="5"/>
      <c r="H218" s="6"/>
      <c r="I218" s="6"/>
      <c r="J218" s="6"/>
      <c r="K218" s="6"/>
      <c r="L218" s="5"/>
      <c r="M218" s="5"/>
      <c r="N218" s="4"/>
      <c r="O218" s="7">
        <f t="shared" ca="1" si="13"/>
      </c>
      <c r="P218">
        <f t="shared" ca="1" si="14"/>
      </c>
      <c r="Q218">
        <f t="shared" si="15"/>
      </c>
      <c r="R218">
        <f ca="1">IF(OR($Q218="",K218="",K218&gt;$B$5,H218&gt;$B$5,AND(J218&lt;&gt;"",J218&lt;$B$5),AND($F$5&lt;&gt;"Todas",C218&lt;&gt;$F$5)),0,IF(AND(COUNTIFS($Q$14:$Q$2013,Q218,$K$14:$K$2013,"&gt;"&amp;K218,$K$14:$K$2013,"&lt;="&amp;$B$5)=0,COUNTIFS($Q$14:Q218,Q218,$K$14:K218,K218)=1),1,0))</f>
      </c>
      <c r="S218">
        <f ca="1">IF(AND($Q218&lt;&gt;"",H218&lt;&gt;"",H218&lt;=EOMONTH('Painel mensal'!$B$5,0),OR(J218="",J218&gt;='Painel mensal'!$B$5),K218&lt;&gt;"",K218&lt;=EOMONTH('Painel mensal'!$B$5,0),OR('Painel mensal'!$E$5="Todas",C218='Painel mensal'!$E$5),COUNTIFS($Q$14:$Q$2013,Q218,$K$14:$K$2013,"&gt;"&amp;K218,$K$14:$K$2013,"&lt;="&amp;EOMONTH('Painel mensal'!$B$5,0))=0,COUNTIFS($Q$14:Q218,Q218,$K$14:K218,K218)=1),COUNT($S$13:S217)+1,"")</f>
      </c>
      <c r="T218">
        <f t="shared" si="16"/>
      </c>
    </row>
    <row r="219" spans="1:20" ht="34.5" customHeight="1" x14ac:dyDescent="0.25">
      <c r="A219" s="8"/>
      <c r="B219" s="9"/>
      <c r="C219" s="8"/>
      <c r="D219" s="9"/>
      <c r="E219" s="9"/>
      <c r="F219" s="9"/>
      <c r="G219" s="9"/>
      <c r="H219" s="10"/>
      <c r="I219" s="10"/>
      <c r="J219" s="10"/>
      <c r="K219" s="10"/>
      <c r="L219" s="9"/>
      <c r="M219" s="9"/>
      <c r="N219" s="8"/>
      <c r="O219" s="7">
        <f t="shared" ca="1" si="13"/>
      </c>
      <c r="P219">
        <f t="shared" ca="1" si="14"/>
      </c>
      <c r="Q219">
        <f t="shared" si="15"/>
      </c>
      <c r="R219">
        <f ca="1">IF(OR($Q219="",K219="",K219&gt;$B$5,H219&gt;$B$5,AND(J219&lt;&gt;"",J219&lt;$B$5),AND($F$5&lt;&gt;"Todas",C219&lt;&gt;$F$5)),0,IF(AND(COUNTIFS($Q$14:$Q$2013,Q219,$K$14:$K$2013,"&gt;"&amp;K219,$K$14:$K$2013,"&lt;="&amp;$B$5)=0,COUNTIFS($Q$14:Q219,Q219,$K$14:K219,K219)=1),1,0))</f>
      </c>
      <c r="S219">
        <f ca="1">IF(AND($Q219&lt;&gt;"",H219&lt;&gt;"",H219&lt;=EOMONTH('Painel mensal'!$B$5,0),OR(J219="",J219&gt;='Painel mensal'!$B$5),K219&lt;&gt;"",K219&lt;=EOMONTH('Painel mensal'!$B$5,0),OR('Painel mensal'!$E$5="Todas",C219='Painel mensal'!$E$5),COUNTIFS($Q$14:$Q$2013,Q219,$K$14:$K$2013,"&gt;"&amp;K219,$K$14:$K$2013,"&lt;="&amp;EOMONTH('Painel mensal'!$B$5,0))=0,COUNTIFS($Q$14:Q219,Q219,$K$14:K219,K219)=1),COUNT($S$13:S218)+1,"")</f>
      </c>
      <c r="T219">
        <f t="shared" si="16"/>
      </c>
    </row>
    <row r="220" spans="1:20" ht="34.5" customHeight="1" x14ac:dyDescent="0.25">
      <c r="A220" s="4"/>
      <c r="B220" s="5"/>
      <c r="C220" s="4"/>
      <c r="D220" s="5"/>
      <c r="E220" s="5"/>
      <c r="F220" s="5"/>
      <c r="G220" s="5"/>
      <c r="H220" s="6"/>
      <c r="I220" s="6"/>
      <c r="J220" s="6"/>
      <c r="K220" s="6"/>
      <c r="L220" s="5"/>
      <c r="M220" s="5"/>
      <c r="N220" s="4"/>
      <c r="O220" s="7">
        <f t="shared" ca="1" si="13"/>
      </c>
      <c r="P220">
        <f t="shared" ca="1" si="14"/>
      </c>
      <c r="Q220">
        <f t="shared" si="15"/>
      </c>
      <c r="R220">
        <f ca="1">IF(OR($Q220="",K220="",K220&gt;$B$5,H220&gt;$B$5,AND(J220&lt;&gt;"",J220&lt;$B$5),AND($F$5&lt;&gt;"Todas",C220&lt;&gt;$F$5)),0,IF(AND(COUNTIFS($Q$14:$Q$2013,Q220,$K$14:$K$2013,"&gt;"&amp;K220,$K$14:$K$2013,"&lt;="&amp;$B$5)=0,COUNTIFS($Q$14:Q220,Q220,$K$14:K220,K220)=1),1,0))</f>
      </c>
      <c r="S220">
        <f ca="1">IF(AND($Q220&lt;&gt;"",H220&lt;&gt;"",H220&lt;=EOMONTH('Painel mensal'!$B$5,0),OR(J220="",J220&gt;='Painel mensal'!$B$5),K220&lt;&gt;"",K220&lt;=EOMONTH('Painel mensal'!$B$5,0),OR('Painel mensal'!$E$5="Todas",C220='Painel mensal'!$E$5),COUNTIFS($Q$14:$Q$2013,Q220,$K$14:$K$2013,"&gt;"&amp;K220,$K$14:$K$2013,"&lt;="&amp;EOMONTH('Painel mensal'!$B$5,0))=0,COUNTIFS($Q$14:Q220,Q220,$K$14:K220,K220)=1),COUNT($S$13:S219)+1,"")</f>
      </c>
      <c r="T220">
        <f t="shared" si="16"/>
      </c>
    </row>
    <row r="221" spans="1:20" ht="34.5" customHeight="1" x14ac:dyDescent="0.25">
      <c r="A221" s="8"/>
      <c r="B221" s="9"/>
      <c r="C221" s="8"/>
      <c r="D221" s="9"/>
      <c r="E221" s="9"/>
      <c r="F221" s="9"/>
      <c r="G221" s="9"/>
      <c r="H221" s="10"/>
      <c r="I221" s="10"/>
      <c r="J221" s="10"/>
      <c r="K221" s="10"/>
      <c r="L221" s="9"/>
      <c r="M221" s="9"/>
      <c r="N221" s="8"/>
      <c r="O221" s="7">
        <f t="shared" ca="1" si="13"/>
      </c>
      <c r="P221">
        <f t="shared" ca="1" si="14"/>
      </c>
      <c r="Q221">
        <f t="shared" si="15"/>
      </c>
      <c r="R221">
        <f ca="1">IF(OR($Q221="",K221="",K221&gt;$B$5,H221&gt;$B$5,AND(J221&lt;&gt;"",J221&lt;$B$5),AND($F$5&lt;&gt;"Todas",C221&lt;&gt;$F$5)),0,IF(AND(COUNTIFS($Q$14:$Q$2013,Q221,$K$14:$K$2013,"&gt;"&amp;K221,$K$14:$K$2013,"&lt;="&amp;$B$5)=0,COUNTIFS($Q$14:Q221,Q221,$K$14:K221,K221)=1),1,0))</f>
      </c>
      <c r="S221">
        <f ca="1">IF(AND($Q221&lt;&gt;"",H221&lt;&gt;"",H221&lt;=EOMONTH('Painel mensal'!$B$5,0),OR(J221="",J221&gt;='Painel mensal'!$B$5),K221&lt;&gt;"",K221&lt;=EOMONTH('Painel mensal'!$B$5,0),OR('Painel mensal'!$E$5="Todas",C221='Painel mensal'!$E$5),COUNTIFS($Q$14:$Q$2013,Q221,$K$14:$K$2013,"&gt;"&amp;K221,$K$14:$K$2013,"&lt;="&amp;EOMONTH('Painel mensal'!$B$5,0))=0,COUNTIFS($Q$14:Q221,Q221,$K$14:K221,K221)=1),COUNT($S$13:S220)+1,"")</f>
      </c>
      <c r="T221">
        <f t="shared" si="16"/>
      </c>
    </row>
    <row r="222" spans="1:20" ht="34.5" customHeight="1" x14ac:dyDescent="0.25">
      <c r="A222" s="4"/>
      <c r="B222" s="5"/>
      <c r="C222" s="4"/>
      <c r="D222" s="5"/>
      <c r="E222" s="5"/>
      <c r="F222" s="5"/>
      <c r="G222" s="5"/>
      <c r="H222" s="6"/>
      <c r="I222" s="6"/>
      <c r="J222" s="6"/>
      <c r="K222" s="6"/>
      <c r="L222" s="5"/>
      <c r="M222" s="5"/>
      <c r="N222" s="4"/>
      <c r="O222" s="7">
        <f t="shared" ca="1" si="13"/>
      </c>
      <c r="P222">
        <f t="shared" ca="1" si="14"/>
      </c>
      <c r="Q222">
        <f t="shared" si="15"/>
      </c>
      <c r="R222">
        <f ca="1">IF(OR($Q222="",K222="",K222&gt;$B$5,H222&gt;$B$5,AND(J222&lt;&gt;"",J222&lt;$B$5),AND($F$5&lt;&gt;"Todas",C222&lt;&gt;$F$5)),0,IF(AND(COUNTIFS($Q$14:$Q$2013,Q222,$K$14:$K$2013,"&gt;"&amp;K222,$K$14:$K$2013,"&lt;="&amp;$B$5)=0,COUNTIFS($Q$14:Q222,Q222,$K$14:K222,K222)=1),1,0))</f>
      </c>
      <c r="S222">
        <f ca="1">IF(AND($Q222&lt;&gt;"",H222&lt;&gt;"",H222&lt;=EOMONTH('Painel mensal'!$B$5,0),OR(J222="",J222&gt;='Painel mensal'!$B$5),K222&lt;&gt;"",K222&lt;=EOMONTH('Painel mensal'!$B$5,0),OR('Painel mensal'!$E$5="Todas",C222='Painel mensal'!$E$5),COUNTIFS($Q$14:$Q$2013,Q222,$K$14:$K$2013,"&gt;"&amp;K222,$K$14:$K$2013,"&lt;="&amp;EOMONTH('Painel mensal'!$B$5,0))=0,COUNTIFS($Q$14:Q222,Q222,$K$14:K222,K222)=1),COUNT($S$13:S221)+1,"")</f>
      </c>
      <c r="T222">
        <f t="shared" si="16"/>
      </c>
    </row>
    <row r="223" spans="1:20" ht="34.5" customHeight="1" x14ac:dyDescent="0.25">
      <c r="A223" s="8"/>
      <c r="B223" s="9"/>
      <c r="C223" s="8"/>
      <c r="D223" s="9"/>
      <c r="E223" s="9"/>
      <c r="F223" s="9"/>
      <c r="G223" s="9"/>
      <c r="H223" s="10"/>
      <c r="I223" s="10"/>
      <c r="J223" s="10"/>
      <c r="K223" s="10"/>
      <c r="L223" s="9"/>
      <c r="M223" s="9"/>
      <c r="N223" s="8"/>
      <c r="O223" s="7">
        <f t="shared" ca="1" si="13"/>
      </c>
      <c r="P223">
        <f t="shared" ca="1" si="14"/>
      </c>
      <c r="Q223">
        <f t="shared" si="15"/>
      </c>
      <c r="R223">
        <f ca="1">IF(OR($Q223="",K223="",K223&gt;$B$5,H223&gt;$B$5,AND(J223&lt;&gt;"",J223&lt;$B$5),AND($F$5&lt;&gt;"Todas",C223&lt;&gt;$F$5)),0,IF(AND(COUNTIFS($Q$14:$Q$2013,Q223,$K$14:$K$2013,"&gt;"&amp;K223,$K$14:$K$2013,"&lt;="&amp;$B$5)=0,COUNTIFS($Q$14:Q223,Q223,$K$14:K223,K223)=1),1,0))</f>
      </c>
      <c r="S223">
        <f ca="1">IF(AND($Q223&lt;&gt;"",H223&lt;&gt;"",H223&lt;=EOMONTH('Painel mensal'!$B$5,0),OR(J223="",J223&gt;='Painel mensal'!$B$5),K223&lt;&gt;"",K223&lt;=EOMONTH('Painel mensal'!$B$5,0),OR('Painel mensal'!$E$5="Todas",C223='Painel mensal'!$E$5),COUNTIFS($Q$14:$Q$2013,Q223,$K$14:$K$2013,"&gt;"&amp;K223,$K$14:$K$2013,"&lt;="&amp;EOMONTH('Painel mensal'!$B$5,0))=0,COUNTIFS($Q$14:Q223,Q223,$K$14:K223,K223)=1),COUNT($S$13:S222)+1,"")</f>
      </c>
      <c r="T223">
        <f t="shared" si="16"/>
      </c>
    </row>
    <row r="224" spans="1:20" ht="34.5" customHeight="1" x14ac:dyDescent="0.25">
      <c r="A224" s="4"/>
      <c r="B224" s="5"/>
      <c r="C224" s="4"/>
      <c r="D224" s="5"/>
      <c r="E224" s="5"/>
      <c r="F224" s="5"/>
      <c r="G224" s="5"/>
      <c r="H224" s="6"/>
      <c r="I224" s="6"/>
      <c r="J224" s="6"/>
      <c r="K224" s="6"/>
      <c r="L224" s="5"/>
      <c r="M224" s="5"/>
      <c r="N224" s="4"/>
      <c r="O224" s="7">
        <f t="shared" ca="1" si="13"/>
      </c>
      <c r="P224">
        <f t="shared" ca="1" si="14"/>
      </c>
      <c r="Q224">
        <f t="shared" si="15"/>
      </c>
      <c r="R224">
        <f ca="1">IF(OR($Q224="",K224="",K224&gt;$B$5,H224&gt;$B$5,AND(J224&lt;&gt;"",J224&lt;$B$5),AND($F$5&lt;&gt;"Todas",C224&lt;&gt;$F$5)),0,IF(AND(COUNTIFS($Q$14:$Q$2013,Q224,$K$14:$K$2013,"&gt;"&amp;K224,$K$14:$K$2013,"&lt;="&amp;$B$5)=0,COUNTIFS($Q$14:Q224,Q224,$K$14:K224,K224)=1),1,0))</f>
      </c>
      <c r="S224">
        <f ca="1">IF(AND($Q224&lt;&gt;"",H224&lt;&gt;"",H224&lt;=EOMONTH('Painel mensal'!$B$5,0),OR(J224="",J224&gt;='Painel mensal'!$B$5),K224&lt;&gt;"",K224&lt;=EOMONTH('Painel mensal'!$B$5,0),OR('Painel mensal'!$E$5="Todas",C224='Painel mensal'!$E$5),COUNTIFS($Q$14:$Q$2013,Q224,$K$14:$K$2013,"&gt;"&amp;K224,$K$14:$K$2013,"&lt;="&amp;EOMONTH('Painel mensal'!$B$5,0))=0,COUNTIFS($Q$14:Q224,Q224,$K$14:K224,K224)=1),COUNT($S$13:S223)+1,"")</f>
      </c>
      <c r="T224">
        <f t="shared" si="16"/>
      </c>
    </row>
    <row r="225" spans="1:20" ht="34.5" customHeight="1" x14ac:dyDescent="0.25">
      <c r="A225" s="8"/>
      <c r="B225" s="9"/>
      <c r="C225" s="8"/>
      <c r="D225" s="9"/>
      <c r="E225" s="9"/>
      <c r="F225" s="9"/>
      <c r="G225" s="9"/>
      <c r="H225" s="10"/>
      <c r="I225" s="10"/>
      <c r="J225" s="10"/>
      <c r="K225" s="10"/>
      <c r="L225" s="9"/>
      <c r="M225" s="9"/>
      <c r="N225" s="8"/>
      <c r="O225" s="7">
        <f t="shared" ca="1" si="13"/>
      </c>
      <c r="P225">
        <f t="shared" ca="1" si="14"/>
      </c>
      <c r="Q225">
        <f t="shared" si="15"/>
      </c>
      <c r="R225">
        <f ca="1">IF(OR($Q225="",K225="",K225&gt;$B$5,H225&gt;$B$5,AND(J225&lt;&gt;"",J225&lt;$B$5),AND($F$5&lt;&gt;"Todas",C225&lt;&gt;$F$5)),0,IF(AND(COUNTIFS($Q$14:$Q$2013,Q225,$K$14:$K$2013,"&gt;"&amp;K225,$K$14:$K$2013,"&lt;="&amp;$B$5)=0,COUNTIFS($Q$14:Q225,Q225,$K$14:K225,K225)=1),1,0))</f>
      </c>
      <c r="S225">
        <f ca="1">IF(AND($Q225&lt;&gt;"",H225&lt;&gt;"",H225&lt;=EOMONTH('Painel mensal'!$B$5,0),OR(J225="",J225&gt;='Painel mensal'!$B$5),K225&lt;&gt;"",K225&lt;=EOMONTH('Painel mensal'!$B$5,0),OR('Painel mensal'!$E$5="Todas",C225='Painel mensal'!$E$5),COUNTIFS($Q$14:$Q$2013,Q225,$K$14:$K$2013,"&gt;"&amp;K225,$K$14:$K$2013,"&lt;="&amp;EOMONTH('Painel mensal'!$B$5,0))=0,COUNTIFS($Q$14:Q225,Q225,$K$14:K225,K225)=1),COUNT($S$13:S224)+1,"")</f>
      </c>
      <c r="T225">
        <f t="shared" si="16"/>
      </c>
    </row>
    <row r="226" spans="1:20" ht="34.5" customHeight="1" x14ac:dyDescent="0.25">
      <c r="A226" s="4"/>
      <c r="B226" s="5"/>
      <c r="C226" s="4"/>
      <c r="D226" s="5"/>
      <c r="E226" s="5"/>
      <c r="F226" s="5"/>
      <c r="G226" s="5"/>
      <c r="H226" s="6"/>
      <c r="I226" s="6"/>
      <c r="J226" s="6"/>
      <c r="K226" s="6"/>
      <c r="L226" s="5"/>
      <c r="M226" s="5"/>
      <c r="N226" s="4"/>
      <c r="O226" s="7">
        <f t="shared" ca="1" si="13"/>
      </c>
      <c r="P226">
        <f t="shared" ca="1" si="14"/>
      </c>
      <c r="Q226">
        <f t="shared" si="15"/>
      </c>
      <c r="R226">
        <f ca="1">IF(OR($Q226="",K226="",K226&gt;$B$5,H226&gt;$B$5,AND(J226&lt;&gt;"",J226&lt;$B$5),AND($F$5&lt;&gt;"Todas",C226&lt;&gt;$F$5)),0,IF(AND(COUNTIFS($Q$14:$Q$2013,Q226,$K$14:$K$2013,"&gt;"&amp;K226,$K$14:$K$2013,"&lt;="&amp;$B$5)=0,COUNTIFS($Q$14:Q226,Q226,$K$14:K226,K226)=1),1,0))</f>
      </c>
      <c r="S226">
        <f ca="1">IF(AND($Q226&lt;&gt;"",H226&lt;&gt;"",H226&lt;=EOMONTH('Painel mensal'!$B$5,0),OR(J226="",J226&gt;='Painel mensal'!$B$5),K226&lt;&gt;"",K226&lt;=EOMONTH('Painel mensal'!$B$5,0),OR('Painel mensal'!$E$5="Todas",C226='Painel mensal'!$E$5),COUNTIFS($Q$14:$Q$2013,Q226,$K$14:$K$2013,"&gt;"&amp;K226,$K$14:$K$2013,"&lt;="&amp;EOMONTH('Painel mensal'!$B$5,0))=0,COUNTIFS($Q$14:Q226,Q226,$K$14:K226,K226)=1),COUNT($S$13:S225)+1,"")</f>
      </c>
      <c r="T226">
        <f t="shared" si="16"/>
      </c>
    </row>
    <row r="227" spans="1:20" ht="34.5" customHeight="1" x14ac:dyDescent="0.25">
      <c r="A227" s="8"/>
      <c r="B227" s="9"/>
      <c r="C227" s="8"/>
      <c r="D227" s="9"/>
      <c r="E227" s="9"/>
      <c r="F227" s="9"/>
      <c r="G227" s="9"/>
      <c r="H227" s="10"/>
      <c r="I227" s="10"/>
      <c r="J227" s="10"/>
      <c r="K227" s="10"/>
      <c r="L227" s="9"/>
      <c r="M227" s="9"/>
      <c r="N227" s="8"/>
      <c r="O227" s="7">
        <f t="shared" ca="1" si="13"/>
      </c>
      <c r="P227">
        <f t="shared" ca="1" si="14"/>
      </c>
      <c r="Q227">
        <f t="shared" si="15"/>
      </c>
      <c r="R227">
        <f ca="1">IF(OR($Q227="",K227="",K227&gt;$B$5,H227&gt;$B$5,AND(J227&lt;&gt;"",J227&lt;$B$5),AND($F$5&lt;&gt;"Todas",C227&lt;&gt;$F$5)),0,IF(AND(COUNTIFS($Q$14:$Q$2013,Q227,$K$14:$K$2013,"&gt;"&amp;K227,$K$14:$K$2013,"&lt;="&amp;$B$5)=0,COUNTIFS($Q$14:Q227,Q227,$K$14:K227,K227)=1),1,0))</f>
      </c>
      <c r="S227">
        <f ca="1">IF(AND($Q227&lt;&gt;"",H227&lt;&gt;"",H227&lt;=EOMONTH('Painel mensal'!$B$5,0),OR(J227="",J227&gt;='Painel mensal'!$B$5),K227&lt;&gt;"",K227&lt;=EOMONTH('Painel mensal'!$B$5,0),OR('Painel mensal'!$E$5="Todas",C227='Painel mensal'!$E$5),COUNTIFS($Q$14:$Q$2013,Q227,$K$14:$K$2013,"&gt;"&amp;K227,$K$14:$K$2013,"&lt;="&amp;EOMONTH('Painel mensal'!$B$5,0))=0,COUNTIFS($Q$14:Q227,Q227,$K$14:K227,K227)=1),COUNT($S$13:S226)+1,"")</f>
      </c>
      <c r="T227">
        <f t="shared" si="16"/>
      </c>
    </row>
    <row r="228" spans="1:20" ht="34.5" customHeight="1" x14ac:dyDescent="0.25">
      <c r="A228" s="4"/>
      <c r="B228" s="5"/>
      <c r="C228" s="4"/>
      <c r="D228" s="5"/>
      <c r="E228" s="5"/>
      <c r="F228" s="5"/>
      <c r="G228" s="5"/>
      <c r="H228" s="6"/>
      <c r="I228" s="6"/>
      <c r="J228" s="6"/>
      <c r="K228" s="6"/>
      <c r="L228" s="5"/>
      <c r="M228" s="5"/>
      <c r="N228" s="4"/>
      <c r="O228" s="7">
        <f t="shared" ca="1" si="13"/>
      </c>
      <c r="P228">
        <f t="shared" ca="1" si="14"/>
      </c>
      <c r="Q228">
        <f t="shared" si="15"/>
      </c>
      <c r="R228">
        <f ca="1">IF(OR($Q228="",K228="",K228&gt;$B$5,H228&gt;$B$5,AND(J228&lt;&gt;"",J228&lt;$B$5),AND($F$5&lt;&gt;"Todas",C228&lt;&gt;$F$5)),0,IF(AND(COUNTIFS($Q$14:$Q$2013,Q228,$K$14:$K$2013,"&gt;"&amp;K228,$K$14:$K$2013,"&lt;="&amp;$B$5)=0,COUNTIFS($Q$14:Q228,Q228,$K$14:K228,K228)=1),1,0))</f>
      </c>
      <c r="S228">
        <f ca="1">IF(AND($Q228&lt;&gt;"",H228&lt;&gt;"",H228&lt;=EOMONTH('Painel mensal'!$B$5,0),OR(J228="",J228&gt;='Painel mensal'!$B$5),K228&lt;&gt;"",K228&lt;=EOMONTH('Painel mensal'!$B$5,0),OR('Painel mensal'!$E$5="Todas",C228='Painel mensal'!$E$5),COUNTIFS($Q$14:$Q$2013,Q228,$K$14:$K$2013,"&gt;"&amp;K228,$K$14:$K$2013,"&lt;="&amp;EOMONTH('Painel mensal'!$B$5,0))=0,COUNTIFS($Q$14:Q228,Q228,$K$14:K228,K228)=1),COUNT($S$13:S227)+1,"")</f>
      </c>
      <c r="T228">
        <f t="shared" si="16"/>
      </c>
    </row>
    <row r="229" spans="1:20" ht="34.5" customHeight="1" x14ac:dyDescent="0.25">
      <c r="A229" s="8"/>
      <c r="B229" s="9"/>
      <c r="C229" s="8"/>
      <c r="D229" s="9"/>
      <c r="E229" s="9"/>
      <c r="F229" s="9"/>
      <c r="G229" s="9"/>
      <c r="H229" s="10"/>
      <c r="I229" s="10"/>
      <c r="J229" s="10"/>
      <c r="K229" s="10"/>
      <c r="L229" s="9"/>
      <c r="M229" s="9"/>
      <c r="N229" s="8"/>
      <c r="O229" s="7">
        <f t="shared" ca="1" si="13"/>
      </c>
      <c r="P229">
        <f t="shared" ca="1" si="14"/>
      </c>
      <c r="Q229">
        <f t="shared" si="15"/>
      </c>
      <c r="R229">
        <f ca="1">IF(OR($Q229="",K229="",K229&gt;$B$5,H229&gt;$B$5,AND(J229&lt;&gt;"",J229&lt;$B$5),AND($F$5&lt;&gt;"Todas",C229&lt;&gt;$F$5)),0,IF(AND(COUNTIFS($Q$14:$Q$2013,Q229,$K$14:$K$2013,"&gt;"&amp;K229,$K$14:$K$2013,"&lt;="&amp;$B$5)=0,COUNTIFS($Q$14:Q229,Q229,$K$14:K229,K229)=1),1,0))</f>
      </c>
      <c r="S229">
        <f ca="1">IF(AND($Q229&lt;&gt;"",H229&lt;&gt;"",H229&lt;=EOMONTH('Painel mensal'!$B$5,0),OR(J229="",J229&gt;='Painel mensal'!$B$5),K229&lt;&gt;"",K229&lt;=EOMONTH('Painel mensal'!$B$5,0),OR('Painel mensal'!$E$5="Todas",C229='Painel mensal'!$E$5),COUNTIFS($Q$14:$Q$2013,Q229,$K$14:$K$2013,"&gt;"&amp;K229,$K$14:$K$2013,"&lt;="&amp;EOMONTH('Painel mensal'!$B$5,0))=0,COUNTIFS($Q$14:Q229,Q229,$K$14:K229,K229)=1),COUNT($S$13:S228)+1,"")</f>
      </c>
      <c r="T229">
        <f t="shared" si="16"/>
      </c>
    </row>
    <row r="230" spans="1:20" ht="34.5" customHeight="1" x14ac:dyDescent="0.25">
      <c r="A230" s="4"/>
      <c r="B230" s="5"/>
      <c r="C230" s="4"/>
      <c r="D230" s="5"/>
      <c r="E230" s="5"/>
      <c r="F230" s="5"/>
      <c r="G230" s="5"/>
      <c r="H230" s="6"/>
      <c r="I230" s="6"/>
      <c r="J230" s="6"/>
      <c r="K230" s="6"/>
      <c r="L230" s="5"/>
      <c r="M230" s="5"/>
      <c r="N230" s="4"/>
      <c r="O230" s="7">
        <f t="shared" ca="1" si="13"/>
      </c>
      <c r="P230">
        <f t="shared" ca="1" si="14"/>
      </c>
      <c r="Q230">
        <f t="shared" si="15"/>
      </c>
      <c r="R230">
        <f ca="1">IF(OR($Q230="",K230="",K230&gt;$B$5,H230&gt;$B$5,AND(J230&lt;&gt;"",J230&lt;$B$5),AND($F$5&lt;&gt;"Todas",C230&lt;&gt;$F$5)),0,IF(AND(COUNTIFS($Q$14:$Q$2013,Q230,$K$14:$K$2013,"&gt;"&amp;K230,$K$14:$K$2013,"&lt;="&amp;$B$5)=0,COUNTIFS($Q$14:Q230,Q230,$K$14:K230,K230)=1),1,0))</f>
      </c>
      <c r="S230">
        <f ca="1">IF(AND($Q230&lt;&gt;"",H230&lt;&gt;"",H230&lt;=EOMONTH('Painel mensal'!$B$5,0),OR(J230="",J230&gt;='Painel mensal'!$B$5),K230&lt;&gt;"",K230&lt;=EOMONTH('Painel mensal'!$B$5,0),OR('Painel mensal'!$E$5="Todas",C230='Painel mensal'!$E$5),COUNTIFS($Q$14:$Q$2013,Q230,$K$14:$K$2013,"&gt;"&amp;K230,$K$14:$K$2013,"&lt;="&amp;EOMONTH('Painel mensal'!$B$5,0))=0,COUNTIFS($Q$14:Q230,Q230,$K$14:K230,K230)=1),COUNT($S$13:S229)+1,"")</f>
      </c>
      <c r="T230">
        <f t="shared" si="16"/>
      </c>
    </row>
    <row r="231" spans="1:20" ht="34.5" customHeight="1" x14ac:dyDescent="0.25">
      <c r="A231" s="8"/>
      <c r="B231" s="9"/>
      <c r="C231" s="8"/>
      <c r="D231" s="9"/>
      <c r="E231" s="9"/>
      <c r="F231" s="9"/>
      <c r="G231" s="9"/>
      <c r="H231" s="10"/>
      <c r="I231" s="10"/>
      <c r="J231" s="10"/>
      <c r="K231" s="10"/>
      <c r="L231" s="9"/>
      <c r="M231" s="9"/>
      <c r="N231" s="8"/>
      <c r="O231" s="7">
        <f t="shared" ca="1" si="13"/>
      </c>
      <c r="P231">
        <f t="shared" ca="1" si="14"/>
      </c>
      <c r="Q231">
        <f t="shared" si="15"/>
      </c>
      <c r="R231">
        <f ca="1">IF(OR($Q231="",K231="",K231&gt;$B$5,H231&gt;$B$5,AND(J231&lt;&gt;"",J231&lt;$B$5),AND($F$5&lt;&gt;"Todas",C231&lt;&gt;$F$5)),0,IF(AND(COUNTIFS($Q$14:$Q$2013,Q231,$K$14:$K$2013,"&gt;"&amp;K231,$K$14:$K$2013,"&lt;="&amp;$B$5)=0,COUNTIFS($Q$14:Q231,Q231,$K$14:K231,K231)=1),1,0))</f>
      </c>
      <c r="S231">
        <f ca="1">IF(AND($Q231&lt;&gt;"",H231&lt;&gt;"",H231&lt;=EOMONTH('Painel mensal'!$B$5,0),OR(J231="",J231&gt;='Painel mensal'!$B$5),K231&lt;&gt;"",K231&lt;=EOMONTH('Painel mensal'!$B$5,0),OR('Painel mensal'!$E$5="Todas",C231='Painel mensal'!$E$5),COUNTIFS($Q$14:$Q$2013,Q231,$K$14:$K$2013,"&gt;"&amp;K231,$K$14:$K$2013,"&lt;="&amp;EOMONTH('Painel mensal'!$B$5,0))=0,COUNTIFS($Q$14:Q231,Q231,$K$14:K231,K231)=1),COUNT($S$13:S230)+1,"")</f>
      </c>
      <c r="T231">
        <f t="shared" si="16"/>
      </c>
    </row>
    <row r="232" spans="1:20" ht="34.5" customHeight="1" x14ac:dyDescent="0.25">
      <c r="A232" s="4"/>
      <c r="B232" s="5"/>
      <c r="C232" s="4"/>
      <c r="D232" s="5"/>
      <c r="E232" s="5"/>
      <c r="F232" s="5"/>
      <c r="G232" s="5"/>
      <c r="H232" s="6"/>
      <c r="I232" s="6"/>
      <c r="J232" s="6"/>
      <c r="K232" s="6"/>
      <c r="L232" s="5"/>
      <c r="M232" s="5"/>
      <c r="N232" s="4"/>
      <c r="O232" s="7">
        <f t="shared" ca="1" si="13"/>
      </c>
      <c r="P232">
        <f t="shared" ca="1" si="14"/>
      </c>
      <c r="Q232">
        <f t="shared" si="15"/>
      </c>
      <c r="R232">
        <f ca="1">IF(OR($Q232="",K232="",K232&gt;$B$5,H232&gt;$B$5,AND(J232&lt;&gt;"",J232&lt;$B$5),AND($F$5&lt;&gt;"Todas",C232&lt;&gt;$F$5)),0,IF(AND(COUNTIFS($Q$14:$Q$2013,Q232,$K$14:$K$2013,"&gt;"&amp;K232,$K$14:$K$2013,"&lt;="&amp;$B$5)=0,COUNTIFS($Q$14:Q232,Q232,$K$14:K232,K232)=1),1,0))</f>
      </c>
      <c r="S232">
        <f ca="1">IF(AND($Q232&lt;&gt;"",H232&lt;&gt;"",H232&lt;=EOMONTH('Painel mensal'!$B$5,0),OR(J232="",J232&gt;='Painel mensal'!$B$5),K232&lt;&gt;"",K232&lt;=EOMONTH('Painel mensal'!$B$5,0),OR('Painel mensal'!$E$5="Todas",C232='Painel mensal'!$E$5),COUNTIFS($Q$14:$Q$2013,Q232,$K$14:$K$2013,"&gt;"&amp;K232,$K$14:$K$2013,"&lt;="&amp;EOMONTH('Painel mensal'!$B$5,0))=0,COUNTIFS($Q$14:Q232,Q232,$K$14:K232,K232)=1),COUNT($S$13:S231)+1,"")</f>
      </c>
      <c r="T232">
        <f t="shared" si="16"/>
      </c>
    </row>
    <row r="233" spans="1:20" ht="34.5" customHeight="1" x14ac:dyDescent="0.25">
      <c r="A233" s="8"/>
      <c r="B233" s="9"/>
      <c r="C233" s="8"/>
      <c r="D233" s="9"/>
      <c r="E233" s="9"/>
      <c r="F233" s="9"/>
      <c r="G233" s="9"/>
      <c r="H233" s="10"/>
      <c r="I233" s="10"/>
      <c r="J233" s="10"/>
      <c r="K233" s="10"/>
      <c r="L233" s="9"/>
      <c r="M233" s="9"/>
      <c r="N233" s="8"/>
      <c r="O233" s="7">
        <f t="shared" ca="1" si="13"/>
      </c>
      <c r="P233">
        <f t="shared" ca="1" si="14"/>
      </c>
      <c r="Q233">
        <f t="shared" si="15"/>
      </c>
      <c r="R233">
        <f ca="1">IF(OR($Q233="",K233="",K233&gt;$B$5,H233&gt;$B$5,AND(J233&lt;&gt;"",J233&lt;$B$5),AND($F$5&lt;&gt;"Todas",C233&lt;&gt;$F$5)),0,IF(AND(COUNTIFS($Q$14:$Q$2013,Q233,$K$14:$K$2013,"&gt;"&amp;K233,$K$14:$K$2013,"&lt;="&amp;$B$5)=0,COUNTIFS($Q$14:Q233,Q233,$K$14:K233,K233)=1),1,0))</f>
      </c>
      <c r="S233">
        <f ca="1">IF(AND($Q233&lt;&gt;"",H233&lt;&gt;"",H233&lt;=EOMONTH('Painel mensal'!$B$5,0),OR(J233="",J233&gt;='Painel mensal'!$B$5),K233&lt;&gt;"",K233&lt;=EOMONTH('Painel mensal'!$B$5,0),OR('Painel mensal'!$E$5="Todas",C233='Painel mensal'!$E$5),COUNTIFS($Q$14:$Q$2013,Q233,$K$14:$K$2013,"&gt;"&amp;K233,$K$14:$K$2013,"&lt;="&amp;EOMONTH('Painel mensal'!$B$5,0))=0,COUNTIFS($Q$14:Q233,Q233,$K$14:K233,K233)=1),COUNT($S$13:S232)+1,"")</f>
      </c>
      <c r="T233">
        <f t="shared" si="16"/>
      </c>
    </row>
    <row r="234" spans="1:20" ht="34.5" customHeight="1" x14ac:dyDescent="0.25">
      <c r="A234" s="4"/>
      <c r="B234" s="5"/>
      <c r="C234" s="4"/>
      <c r="D234" s="5"/>
      <c r="E234" s="5"/>
      <c r="F234" s="5"/>
      <c r="G234" s="5"/>
      <c r="H234" s="6"/>
      <c r="I234" s="6"/>
      <c r="J234" s="6"/>
      <c r="K234" s="6"/>
      <c r="L234" s="5"/>
      <c r="M234" s="5"/>
      <c r="N234" s="4"/>
      <c r="O234" s="7">
        <f t="shared" ca="1" si="13"/>
      </c>
      <c r="P234">
        <f t="shared" ca="1" si="14"/>
      </c>
      <c r="Q234">
        <f t="shared" si="15"/>
      </c>
      <c r="R234">
        <f ca="1">IF(OR($Q234="",K234="",K234&gt;$B$5,H234&gt;$B$5,AND(J234&lt;&gt;"",J234&lt;$B$5),AND($F$5&lt;&gt;"Todas",C234&lt;&gt;$F$5)),0,IF(AND(COUNTIFS($Q$14:$Q$2013,Q234,$K$14:$K$2013,"&gt;"&amp;K234,$K$14:$K$2013,"&lt;="&amp;$B$5)=0,COUNTIFS($Q$14:Q234,Q234,$K$14:K234,K234)=1),1,0))</f>
      </c>
      <c r="S234">
        <f ca="1">IF(AND($Q234&lt;&gt;"",H234&lt;&gt;"",H234&lt;=EOMONTH('Painel mensal'!$B$5,0),OR(J234="",J234&gt;='Painel mensal'!$B$5),K234&lt;&gt;"",K234&lt;=EOMONTH('Painel mensal'!$B$5,0),OR('Painel mensal'!$E$5="Todas",C234='Painel mensal'!$E$5),COUNTIFS($Q$14:$Q$2013,Q234,$K$14:$K$2013,"&gt;"&amp;K234,$K$14:$K$2013,"&lt;="&amp;EOMONTH('Painel mensal'!$B$5,0))=0,COUNTIFS($Q$14:Q234,Q234,$K$14:K234,K234)=1),COUNT($S$13:S233)+1,"")</f>
      </c>
      <c r="T234">
        <f t="shared" si="16"/>
      </c>
    </row>
    <row r="235" spans="1:20" ht="34.5" customHeight="1" x14ac:dyDescent="0.25">
      <c r="A235" s="8"/>
      <c r="B235" s="9"/>
      <c r="C235" s="8"/>
      <c r="D235" s="9"/>
      <c r="E235" s="9"/>
      <c r="F235" s="9"/>
      <c r="G235" s="9"/>
      <c r="H235" s="10"/>
      <c r="I235" s="10"/>
      <c r="J235" s="10"/>
      <c r="K235" s="10"/>
      <c r="L235" s="9"/>
      <c r="M235" s="9"/>
      <c r="N235" s="8"/>
      <c r="O235" s="7">
        <f t="shared" ca="1" si="13"/>
      </c>
      <c r="P235">
        <f t="shared" ca="1" si="14"/>
      </c>
      <c r="Q235">
        <f t="shared" si="15"/>
      </c>
      <c r="R235">
        <f ca="1">IF(OR($Q235="",K235="",K235&gt;$B$5,H235&gt;$B$5,AND(J235&lt;&gt;"",J235&lt;$B$5),AND($F$5&lt;&gt;"Todas",C235&lt;&gt;$F$5)),0,IF(AND(COUNTIFS($Q$14:$Q$2013,Q235,$K$14:$K$2013,"&gt;"&amp;K235,$K$14:$K$2013,"&lt;="&amp;$B$5)=0,COUNTIFS($Q$14:Q235,Q235,$K$14:K235,K235)=1),1,0))</f>
      </c>
      <c r="S235">
        <f ca="1">IF(AND($Q235&lt;&gt;"",H235&lt;&gt;"",H235&lt;=EOMONTH('Painel mensal'!$B$5,0),OR(J235="",J235&gt;='Painel mensal'!$B$5),K235&lt;&gt;"",K235&lt;=EOMONTH('Painel mensal'!$B$5,0),OR('Painel mensal'!$E$5="Todas",C235='Painel mensal'!$E$5),COUNTIFS($Q$14:$Q$2013,Q235,$K$14:$K$2013,"&gt;"&amp;K235,$K$14:$K$2013,"&lt;="&amp;EOMONTH('Painel mensal'!$B$5,0))=0,COUNTIFS($Q$14:Q235,Q235,$K$14:K235,K235)=1),COUNT($S$13:S234)+1,"")</f>
      </c>
      <c r="T235">
        <f t="shared" si="16"/>
      </c>
    </row>
    <row r="236" spans="1:20" ht="34.5" customHeight="1" x14ac:dyDescent="0.25">
      <c r="A236" s="4"/>
      <c r="B236" s="5"/>
      <c r="C236" s="4"/>
      <c r="D236" s="5"/>
      <c r="E236" s="5"/>
      <c r="F236" s="5"/>
      <c r="G236" s="5"/>
      <c r="H236" s="6"/>
      <c r="I236" s="6"/>
      <c r="J236" s="6"/>
      <c r="K236" s="6"/>
      <c r="L236" s="5"/>
      <c r="M236" s="5"/>
      <c r="N236" s="4"/>
      <c r="O236" s="7">
        <f t="shared" ca="1" si="13"/>
      </c>
      <c r="P236">
        <f t="shared" ca="1" si="14"/>
      </c>
      <c r="Q236">
        <f t="shared" si="15"/>
      </c>
      <c r="R236">
        <f ca="1">IF(OR($Q236="",K236="",K236&gt;$B$5,H236&gt;$B$5,AND(J236&lt;&gt;"",J236&lt;$B$5),AND($F$5&lt;&gt;"Todas",C236&lt;&gt;$F$5)),0,IF(AND(COUNTIFS($Q$14:$Q$2013,Q236,$K$14:$K$2013,"&gt;"&amp;K236,$K$14:$K$2013,"&lt;="&amp;$B$5)=0,COUNTIFS($Q$14:Q236,Q236,$K$14:K236,K236)=1),1,0))</f>
      </c>
      <c r="S236">
        <f ca="1">IF(AND($Q236&lt;&gt;"",H236&lt;&gt;"",H236&lt;=EOMONTH('Painel mensal'!$B$5,0),OR(J236="",J236&gt;='Painel mensal'!$B$5),K236&lt;&gt;"",K236&lt;=EOMONTH('Painel mensal'!$B$5,0),OR('Painel mensal'!$E$5="Todas",C236='Painel mensal'!$E$5),COUNTIFS($Q$14:$Q$2013,Q236,$K$14:$K$2013,"&gt;"&amp;K236,$K$14:$K$2013,"&lt;="&amp;EOMONTH('Painel mensal'!$B$5,0))=0,COUNTIFS($Q$14:Q236,Q236,$K$14:K236,K236)=1),COUNT($S$13:S235)+1,"")</f>
      </c>
      <c r="T236">
        <f t="shared" si="16"/>
      </c>
    </row>
    <row r="237" spans="1:20" ht="34.5" customHeight="1" x14ac:dyDescent="0.25">
      <c r="A237" s="8"/>
      <c r="B237" s="9"/>
      <c r="C237" s="8"/>
      <c r="D237" s="9"/>
      <c r="E237" s="9"/>
      <c r="F237" s="9"/>
      <c r="G237" s="9"/>
      <c r="H237" s="10"/>
      <c r="I237" s="10"/>
      <c r="J237" s="10"/>
      <c r="K237" s="10"/>
      <c r="L237" s="9"/>
      <c r="M237" s="9"/>
      <c r="N237" s="8"/>
      <c r="O237" s="7">
        <f t="shared" ca="1" si="13"/>
      </c>
      <c r="P237">
        <f t="shared" ca="1" si="14"/>
      </c>
      <c r="Q237">
        <f t="shared" si="15"/>
      </c>
      <c r="R237">
        <f ca="1">IF(OR($Q237="",K237="",K237&gt;$B$5,H237&gt;$B$5,AND(J237&lt;&gt;"",J237&lt;$B$5),AND($F$5&lt;&gt;"Todas",C237&lt;&gt;$F$5)),0,IF(AND(COUNTIFS($Q$14:$Q$2013,Q237,$K$14:$K$2013,"&gt;"&amp;K237,$K$14:$K$2013,"&lt;="&amp;$B$5)=0,COUNTIFS($Q$14:Q237,Q237,$K$14:K237,K237)=1),1,0))</f>
      </c>
      <c r="S237">
        <f ca="1">IF(AND($Q237&lt;&gt;"",H237&lt;&gt;"",H237&lt;=EOMONTH('Painel mensal'!$B$5,0),OR(J237="",J237&gt;='Painel mensal'!$B$5),K237&lt;&gt;"",K237&lt;=EOMONTH('Painel mensal'!$B$5,0),OR('Painel mensal'!$E$5="Todas",C237='Painel mensal'!$E$5),COUNTIFS($Q$14:$Q$2013,Q237,$K$14:$K$2013,"&gt;"&amp;K237,$K$14:$K$2013,"&lt;="&amp;EOMONTH('Painel mensal'!$B$5,0))=0,COUNTIFS($Q$14:Q237,Q237,$K$14:K237,K237)=1),COUNT($S$13:S236)+1,"")</f>
      </c>
      <c r="T237">
        <f t="shared" si="16"/>
      </c>
    </row>
    <row r="238" spans="1:20" ht="34.5" customHeight="1" x14ac:dyDescent="0.25">
      <c r="A238" s="4"/>
      <c r="B238" s="5"/>
      <c r="C238" s="4"/>
      <c r="D238" s="5"/>
      <c r="E238" s="5"/>
      <c r="F238" s="5"/>
      <c r="G238" s="5"/>
      <c r="H238" s="6"/>
      <c r="I238" s="6"/>
      <c r="J238" s="6"/>
      <c r="K238" s="6"/>
      <c r="L238" s="5"/>
      <c r="M238" s="5"/>
      <c r="N238" s="4"/>
      <c r="O238" s="7">
        <f t="shared" ca="1" si="13"/>
      </c>
      <c r="P238">
        <f t="shared" ca="1" si="14"/>
      </c>
      <c r="Q238">
        <f t="shared" si="15"/>
      </c>
      <c r="R238">
        <f ca="1">IF(OR($Q238="",K238="",K238&gt;$B$5,H238&gt;$B$5,AND(J238&lt;&gt;"",J238&lt;$B$5),AND($F$5&lt;&gt;"Todas",C238&lt;&gt;$F$5)),0,IF(AND(COUNTIFS($Q$14:$Q$2013,Q238,$K$14:$K$2013,"&gt;"&amp;K238,$K$14:$K$2013,"&lt;="&amp;$B$5)=0,COUNTIFS($Q$14:Q238,Q238,$K$14:K238,K238)=1),1,0))</f>
      </c>
      <c r="S238">
        <f ca="1">IF(AND($Q238&lt;&gt;"",H238&lt;&gt;"",H238&lt;=EOMONTH('Painel mensal'!$B$5,0),OR(J238="",J238&gt;='Painel mensal'!$B$5),K238&lt;&gt;"",K238&lt;=EOMONTH('Painel mensal'!$B$5,0),OR('Painel mensal'!$E$5="Todas",C238='Painel mensal'!$E$5),COUNTIFS($Q$14:$Q$2013,Q238,$K$14:$K$2013,"&gt;"&amp;K238,$K$14:$K$2013,"&lt;="&amp;EOMONTH('Painel mensal'!$B$5,0))=0,COUNTIFS($Q$14:Q238,Q238,$K$14:K238,K238)=1),COUNT($S$13:S237)+1,"")</f>
      </c>
      <c r="T238">
        <f t="shared" si="16"/>
      </c>
    </row>
    <row r="239" spans="1:20" ht="34.5" customHeight="1" x14ac:dyDescent="0.25">
      <c r="A239" s="8"/>
      <c r="B239" s="9"/>
      <c r="C239" s="8"/>
      <c r="D239" s="9"/>
      <c r="E239" s="9"/>
      <c r="F239" s="9"/>
      <c r="G239" s="9"/>
      <c r="H239" s="10"/>
      <c r="I239" s="10"/>
      <c r="J239" s="10"/>
      <c r="K239" s="10"/>
      <c r="L239" s="9"/>
      <c r="M239" s="9"/>
      <c r="N239" s="8"/>
      <c r="O239" s="7">
        <f t="shared" ca="1" si="13"/>
      </c>
      <c r="P239">
        <f t="shared" ca="1" si="14"/>
      </c>
      <c r="Q239">
        <f t="shared" si="15"/>
      </c>
      <c r="R239">
        <f ca="1">IF(OR($Q239="",K239="",K239&gt;$B$5,H239&gt;$B$5,AND(J239&lt;&gt;"",J239&lt;$B$5),AND($F$5&lt;&gt;"Todas",C239&lt;&gt;$F$5)),0,IF(AND(COUNTIFS($Q$14:$Q$2013,Q239,$K$14:$K$2013,"&gt;"&amp;K239,$K$14:$K$2013,"&lt;="&amp;$B$5)=0,COUNTIFS($Q$14:Q239,Q239,$K$14:K239,K239)=1),1,0))</f>
      </c>
      <c r="S239">
        <f ca="1">IF(AND($Q239&lt;&gt;"",H239&lt;&gt;"",H239&lt;=EOMONTH('Painel mensal'!$B$5,0),OR(J239="",J239&gt;='Painel mensal'!$B$5),K239&lt;&gt;"",K239&lt;=EOMONTH('Painel mensal'!$B$5,0),OR('Painel mensal'!$E$5="Todas",C239='Painel mensal'!$E$5),COUNTIFS($Q$14:$Q$2013,Q239,$K$14:$K$2013,"&gt;"&amp;K239,$K$14:$K$2013,"&lt;="&amp;EOMONTH('Painel mensal'!$B$5,0))=0,COUNTIFS($Q$14:Q239,Q239,$K$14:K239,K239)=1),COUNT($S$13:S238)+1,"")</f>
      </c>
      <c r="T239">
        <f t="shared" si="16"/>
      </c>
    </row>
    <row r="240" spans="1:20" ht="34.5" customHeight="1" x14ac:dyDescent="0.25">
      <c r="A240" s="4"/>
      <c r="B240" s="5"/>
      <c r="C240" s="4"/>
      <c r="D240" s="5"/>
      <c r="E240" s="5"/>
      <c r="F240" s="5"/>
      <c r="G240" s="5"/>
      <c r="H240" s="6"/>
      <c r="I240" s="6"/>
      <c r="J240" s="6"/>
      <c r="K240" s="6"/>
      <c r="L240" s="5"/>
      <c r="M240" s="5"/>
      <c r="N240" s="4"/>
      <c r="O240" s="7">
        <f t="shared" ca="1" si="13"/>
      </c>
      <c r="P240">
        <f t="shared" ca="1" si="14"/>
      </c>
      <c r="Q240">
        <f t="shared" si="15"/>
      </c>
      <c r="R240">
        <f ca="1">IF(OR($Q240="",K240="",K240&gt;$B$5,H240&gt;$B$5,AND(J240&lt;&gt;"",J240&lt;$B$5),AND($F$5&lt;&gt;"Todas",C240&lt;&gt;$F$5)),0,IF(AND(COUNTIFS($Q$14:$Q$2013,Q240,$K$14:$K$2013,"&gt;"&amp;K240,$K$14:$K$2013,"&lt;="&amp;$B$5)=0,COUNTIFS($Q$14:Q240,Q240,$K$14:K240,K240)=1),1,0))</f>
      </c>
      <c r="S240">
        <f ca="1">IF(AND($Q240&lt;&gt;"",H240&lt;&gt;"",H240&lt;=EOMONTH('Painel mensal'!$B$5,0),OR(J240="",J240&gt;='Painel mensal'!$B$5),K240&lt;&gt;"",K240&lt;=EOMONTH('Painel mensal'!$B$5,0),OR('Painel mensal'!$E$5="Todas",C240='Painel mensal'!$E$5),COUNTIFS($Q$14:$Q$2013,Q240,$K$14:$K$2013,"&gt;"&amp;K240,$K$14:$K$2013,"&lt;="&amp;EOMONTH('Painel mensal'!$B$5,0))=0,COUNTIFS($Q$14:Q240,Q240,$K$14:K240,K240)=1),COUNT($S$13:S239)+1,"")</f>
      </c>
      <c r="T240">
        <f t="shared" si="16"/>
      </c>
    </row>
    <row r="241" spans="1:20" ht="34.5" customHeight="1" x14ac:dyDescent="0.25">
      <c r="A241" s="8"/>
      <c r="B241" s="9"/>
      <c r="C241" s="8"/>
      <c r="D241" s="9"/>
      <c r="E241" s="9"/>
      <c r="F241" s="9"/>
      <c r="G241" s="9"/>
      <c r="H241" s="10"/>
      <c r="I241" s="10"/>
      <c r="J241" s="10"/>
      <c r="K241" s="10"/>
      <c r="L241" s="9"/>
      <c r="M241" s="9"/>
      <c r="N241" s="8"/>
      <c r="O241" s="7">
        <f t="shared" ca="1" si="13"/>
      </c>
      <c r="P241">
        <f t="shared" ca="1" si="14"/>
      </c>
      <c r="Q241">
        <f t="shared" si="15"/>
      </c>
      <c r="R241">
        <f ca="1">IF(OR($Q241="",K241="",K241&gt;$B$5,H241&gt;$B$5,AND(J241&lt;&gt;"",J241&lt;$B$5),AND($F$5&lt;&gt;"Todas",C241&lt;&gt;$F$5)),0,IF(AND(COUNTIFS($Q$14:$Q$2013,Q241,$K$14:$K$2013,"&gt;"&amp;K241,$K$14:$K$2013,"&lt;="&amp;$B$5)=0,COUNTIFS($Q$14:Q241,Q241,$K$14:K241,K241)=1),1,0))</f>
      </c>
      <c r="S241">
        <f ca="1">IF(AND($Q241&lt;&gt;"",H241&lt;&gt;"",H241&lt;=EOMONTH('Painel mensal'!$B$5,0),OR(J241="",J241&gt;='Painel mensal'!$B$5),K241&lt;&gt;"",K241&lt;=EOMONTH('Painel mensal'!$B$5,0),OR('Painel mensal'!$E$5="Todas",C241='Painel mensal'!$E$5),COUNTIFS($Q$14:$Q$2013,Q241,$K$14:$K$2013,"&gt;"&amp;K241,$K$14:$K$2013,"&lt;="&amp;EOMONTH('Painel mensal'!$B$5,0))=0,COUNTIFS($Q$14:Q241,Q241,$K$14:K241,K241)=1),COUNT($S$13:S240)+1,"")</f>
      </c>
      <c r="T241">
        <f t="shared" si="16"/>
      </c>
    </row>
    <row r="242" spans="1:20" ht="34.5" customHeight="1" x14ac:dyDescent="0.25">
      <c r="A242" s="4"/>
      <c r="B242" s="5"/>
      <c r="C242" s="4"/>
      <c r="D242" s="5"/>
      <c r="E242" s="5"/>
      <c r="F242" s="5"/>
      <c r="G242" s="5"/>
      <c r="H242" s="6"/>
      <c r="I242" s="6"/>
      <c r="J242" s="6"/>
      <c r="K242" s="6"/>
      <c r="L242" s="5"/>
      <c r="M242" s="5"/>
      <c r="N242" s="4"/>
      <c r="O242" s="7">
        <f t="shared" ca="1" si="13"/>
      </c>
      <c r="P242">
        <f t="shared" ca="1" si="14"/>
      </c>
      <c r="Q242">
        <f t="shared" si="15"/>
      </c>
      <c r="R242">
        <f ca="1">IF(OR($Q242="",K242="",K242&gt;$B$5,H242&gt;$B$5,AND(J242&lt;&gt;"",J242&lt;$B$5),AND($F$5&lt;&gt;"Todas",C242&lt;&gt;$F$5)),0,IF(AND(COUNTIFS($Q$14:$Q$2013,Q242,$K$14:$K$2013,"&gt;"&amp;K242,$K$14:$K$2013,"&lt;="&amp;$B$5)=0,COUNTIFS($Q$14:Q242,Q242,$K$14:K242,K242)=1),1,0))</f>
      </c>
      <c r="S242">
        <f ca="1">IF(AND($Q242&lt;&gt;"",H242&lt;&gt;"",H242&lt;=EOMONTH('Painel mensal'!$B$5,0),OR(J242="",J242&gt;='Painel mensal'!$B$5),K242&lt;&gt;"",K242&lt;=EOMONTH('Painel mensal'!$B$5,0),OR('Painel mensal'!$E$5="Todas",C242='Painel mensal'!$E$5),COUNTIFS($Q$14:$Q$2013,Q242,$K$14:$K$2013,"&gt;"&amp;K242,$K$14:$K$2013,"&lt;="&amp;EOMONTH('Painel mensal'!$B$5,0))=0,COUNTIFS($Q$14:Q242,Q242,$K$14:K242,K242)=1),COUNT($S$13:S241)+1,"")</f>
      </c>
      <c r="T242">
        <f t="shared" si="16"/>
      </c>
    </row>
    <row r="243" spans="1:20" ht="34.5" customHeight="1" x14ac:dyDescent="0.25">
      <c r="A243" s="8"/>
      <c r="B243" s="9"/>
      <c r="C243" s="8"/>
      <c r="D243" s="9"/>
      <c r="E243" s="9"/>
      <c r="F243" s="9"/>
      <c r="G243" s="9"/>
      <c r="H243" s="10"/>
      <c r="I243" s="10"/>
      <c r="J243" s="10"/>
      <c r="K243" s="10"/>
      <c r="L243" s="9"/>
      <c r="M243" s="9"/>
      <c r="N243" s="8"/>
      <c r="O243" s="7">
        <f t="shared" ca="1" si="13"/>
      </c>
      <c r="P243">
        <f t="shared" ca="1" si="14"/>
      </c>
      <c r="Q243">
        <f t="shared" si="15"/>
      </c>
      <c r="R243">
        <f ca="1">IF(OR($Q243="",K243="",K243&gt;$B$5,H243&gt;$B$5,AND(J243&lt;&gt;"",J243&lt;$B$5),AND($F$5&lt;&gt;"Todas",C243&lt;&gt;$F$5)),0,IF(AND(COUNTIFS($Q$14:$Q$2013,Q243,$K$14:$K$2013,"&gt;"&amp;K243,$K$14:$K$2013,"&lt;="&amp;$B$5)=0,COUNTIFS($Q$14:Q243,Q243,$K$14:K243,K243)=1),1,0))</f>
      </c>
      <c r="S243">
        <f ca="1">IF(AND($Q243&lt;&gt;"",H243&lt;&gt;"",H243&lt;=EOMONTH('Painel mensal'!$B$5,0),OR(J243="",J243&gt;='Painel mensal'!$B$5),K243&lt;&gt;"",K243&lt;=EOMONTH('Painel mensal'!$B$5,0),OR('Painel mensal'!$E$5="Todas",C243='Painel mensal'!$E$5),COUNTIFS($Q$14:$Q$2013,Q243,$K$14:$K$2013,"&gt;"&amp;K243,$K$14:$K$2013,"&lt;="&amp;EOMONTH('Painel mensal'!$B$5,0))=0,COUNTIFS($Q$14:Q243,Q243,$K$14:K243,K243)=1),COUNT($S$13:S242)+1,"")</f>
      </c>
      <c r="T243">
        <f t="shared" si="16"/>
      </c>
    </row>
    <row r="244" spans="1:20" ht="34.5" customHeight="1" x14ac:dyDescent="0.25">
      <c r="A244" s="4"/>
      <c r="B244" s="5"/>
      <c r="C244" s="4"/>
      <c r="D244" s="5"/>
      <c r="E244" s="5"/>
      <c r="F244" s="5"/>
      <c r="G244" s="5"/>
      <c r="H244" s="6"/>
      <c r="I244" s="6"/>
      <c r="J244" s="6"/>
      <c r="K244" s="6"/>
      <c r="L244" s="5"/>
      <c r="M244" s="5"/>
      <c r="N244" s="4"/>
      <c r="O244" s="7">
        <f t="shared" ca="1" si="13"/>
      </c>
      <c r="P244">
        <f t="shared" ca="1" si="14"/>
      </c>
      <c r="Q244">
        <f t="shared" si="15"/>
      </c>
      <c r="R244">
        <f ca="1">IF(OR($Q244="",K244="",K244&gt;$B$5,H244&gt;$B$5,AND(J244&lt;&gt;"",J244&lt;$B$5),AND($F$5&lt;&gt;"Todas",C244&lt;&gt;$F$5)),0,IF(AND(COUNTIFS($Q$14:$Q$2013,Q244,$K$14:$K$2013,"&gt;"&amp;K244,$K$14:$K$2013,"&lt;="&amp;$B$5)=0,COUNTIFS($Q$14:Q244,Q244,$K$14:K244,K244)=1),1,0))</f>
      </c>
      <c r="S244">
        <f ca="1">IF(AND($Q244&lt;&gt;"",H244&lt;&gt;"",H244&lt;=EOMONTH('Painel mensal'!$B$5,0),OR(J244="",J244&gt;='Painel mensal'!$B$5),K244&lt;&gt;"",K244&lt;=EOMONTH('Painel mensal'!$B$5,0),OR('Painel mensal'!$E$5="Todas",C244='Painel mensal'!$E$5),COUNTIFS($Q$14:$Q$2013,Q244,$K$14:$K$2013,"&gt;"&amp;K244,$K$14:$K$2013,"&lt;="&amp;EOMONTH('Painel mensal'!$B$5,0))=0,COUNTIFS($Q$14:Q244,Q244,$K$14:K244,K244)=1),COUNT($S$13:S243)+1,"")</f>
      </c>
      <c r="T244">
        <f t="shared" si="16"/>
      </c>
    </row>
    <row r="245" spans="1:20" ht="34.5" customHeight="1" x14ac:dyDescent="0.25">
      <c r="A245" s="8"/>
      <c r="B245" s="9"/>
      <c r="C245" s="8"/>
      <c r="D245" s="9"/>
      <c r="E245" s="9"/>
      <c r="F245" s="9"/>
      <c r="G245" s="9"/>
      <c r="H245" s="10"/>
      <c r="I245" s="10"/>
      <c r="J245" s="10"/>
      <c r="K245" s="10"/>
      <c r="L245" s="9"/>
      <c r="M245" s="9"/>
      <c r="N245" s="8"/>
      <c r="O245" s="7">
        <f t="shared" ca="1" si="13"/>
      </c>
      <c r="P245">
        <f t="shared" ca="1" si="14"/>
      </c>
      <c r="Q245">
        <f t="shared" si="15"/>
      </c>
      <c r="R245">
        <f ca="1">IF(OR($Q245="",K245="",K245&gt;$B$5,H245&gt;$B$5,AND(J245&lt;&gt;"",J245&lt;$B$5),AND($F$5&lt;&gt;"Todas",C245&lt;&gt;$F$5)),0,IF(AND(COUNTIFS($Q$14:$Q$2013,Q245,$K$14:$K$2013,"&gt;"&amp;K245,$K$14:$K$2013,"&lt;="&amp;$B$5)=0,COUNTIFS($Q$14:Q245,Q245,$K$14:K245,K245)=1),1,0))</f>
      </c>
      <c r="S245">
        <f ca="1">IF(AND($Q245&lt;&gt;"",H245&lt;&gt;"",H245&lt;=EOMONTH('Painel mensal'!$B$5,0),OR(J245="",J245&gt;='Painel mensal'!$B$5),K245&lt;&gt;"",K245&lt;=EOMONTH('Painel mensal'!$B$5,0),OR('Painel mensal'!$E$5="Todas",C245='Painel mensal'!$E$5),COUNTIFS($Q$14:$Q$2013,Q245,$K$14:$K$2013,"&gt;"&amp;K245,$K$14:$K$2013,"&lt;="&amp;EOMONTH('Painel mensal'!$B$5,0))=0,COUNTIFS($Q$14:Q245,Q245,$K$14:K245,K245)=1),COUNT($S$13:S244)+1,"")</f>
      </c>
      <c r="T245">
        <f t="shared" si="16"/>
      </c>
    </row>
    <row r="246" spans="1:20" ht="34.5" customHeight="1" x14ac:dyDescent="0.25">
      <c r="A246" s="4"/>
      <c r="B246" s="5"/>
      <c r="C246" s="4"/>
      <c r="D246" s="5"/>
      <c r="E246" s="5"/>
      <c r="F246" s="5"/>
      <c r="G246" s="5"/>
      <c r="H246" s="6"/>
      <c r="I246" s="6"/>
      <c r="J246" s="6"/>
      <c r="K246" s="6"/>
      <c r="L246" s="5"/>
      <c r="M246" s="5"/>
      <c r="N246" s="4"/>
      <c r="O246" s="7">
        <f t="shared" ca="1" si="13"/>
      </c>
      <c r="P246">
        <f t="shared" ca="1" si="14"/>
      </c>
      <c r="Q246">
        <f t="shared" si="15"/>
      </c>
      <c r="R246">
        <f ca="1">IF(OR($Q246="",K246="",K246&gt;$B$5,H246&gt;$B$5,AND(J246&lt;&gt;"",J246&lt;$B$5),AND($F$5&lt;&gt;"Todas",C246&lt;&gt;$F$5)),0,IF(AND(COUNTIFS($Q$14:$Q$2013,Q246,$K$14:$K$2013,"&gt;"&amp;K246,$K$14:$K$2013,"&lt;="&amp;$B$5)=0,COUNTIFS($Q$14:Q246,Q246,$K$14:K246,K246)=1),1,0))</f>
      </c>
      <c r="S246">
        <f ca="1">IF(AND($Q246&lt;&gt;"",H246&lt;&gt;"",H246&lt;=EOMONTH('Painel mensal'!$B$5,0),OR(J246="",J246&gt;='Painel mensal'!$B$5),K246&lt;&gt;"",K246&lt;=EOMONTH('Painel mensal'!$B$5,0),OR('Painel mensal'!$E$5="Todas",C246='Painel mensal'!$E$5),COUNTIFS($Q$14:$Q$2013,Q246,$K$14:$K$2013,"&gt;"&amp;K246,$K$14:$K$2013,"&lt;="&amp;EOMONTH('Painel mensal'!$B$5,0))=0,COUNTIFS($Q$14:Q246,Q246,$K$14:K246,K246)=1),COUNT($S$13:S245)+1,"")</f>
      </c>
      <c r="T246">
        <f t="shared" si="16"/>
      </c>
    </row>
    <row r="247" spans="1:20" ht="34.5" customHeight="1" x14ac:dyDescent="0.25">
      <c r="A247" s="8"/>
      <c r="B247" s="9"/>
      <c r="C247" s="8"/>
      <c r="D247" s="9"/>
      <c r="E247" s="9"/>
      <c r="F247" s="9"/>
      <c r="G247" s="9"/>
      <c r="H247" s="10"/>
      <c r="I247" s="10"/>
      <c r="J247" s="10"/>
      <c r="K247" s="10"/>
      <c r="L247" s="9"/>
      <c r="M247" s="9"/>
      <c r="N247" s="8"/>
      <c r="O247" s="7">
        <f t="shared" ca="1" si="13"/>
      </c>
      <c r="P247">
        <f t="shared" ca="1" si="14"/>
      </c>
      <c r="Q247">
        <f t="shared" si="15"/>
      </c>
      <c r="R247">
        <f ca="1">IF(OR($Q247="",K247="",K247&gt;$B$5,H247&gt;$B$5,AND(J247&lt;&gt;"",J247&lt;$B$5),AND($F$5&lt;&gt;"Todas",C247&lt;&gt;$F$5)),0,IF(AND(COUNTIFS($Q$14:$Q$2013,Q247,$K$14:$K$2013,"&gt;"&amp;K247,$K$14:$K$2013,"&lt;="&amp;$B$5)=0,COUNTIFS($Q$14:Q247,Q247,$K$14:K247,K247)=1),1,0))</f>
      </c>
      <c r="S247">
        <f ca="1">IF(AND($Q247&lt;&gt;"",H247&lt;&gt;"",H247&lt;=EOMONTH('Painel mensal'!$B$5,0),OR(J247="",J247&gt;='Painel mensal'!$B$5),K247&lt;&gt;"",K247&lt;=EOMONTH('Painel mensal'!$B$5,0),OR('Painel mensal'!$E$5="Todas",C247='Painel mensal'!$E$5),COUNTIFS($Q$14:$Q$2013,Q247,$K$14:$K$2013,"&gt;"&amp;K247,$K$14:$K$2013,"&lt;="&amp;EOMONTH('Painel mensal'!$B$5,0))=0,COUNTIFS($Q$14:Q247,Q247,$K$14:K247,K247)=1),COUNT($S$13:S246)+1,"")</f>
      </c>
      <c r="T247">
        <f t="shared" si="16"/>
      </c>
    </row>
    <row r="248" spans="1:20" ht="34.5" customHeight="1" x14ac:dyDescent="0.25">
      <c r="A248" s="4"/>
      <c r="B248" s="5"/>
      <c r="C248" s="4"/>
      <c r="D248" s="5"/>
      <c r="E248" s="5"/>
      <c r="F248" s="5"/>
      <c r="G248" s="5"/>
      <c r="H248" s="6"/>
      <c r="I248" s="6"/>
      <c r="J248" s="6"/>
      <c r="K248" s="6"/>
      <c r="L248" s="5"/>
      <c r="M248" s="5"/>
      <c r="N248" s="4"/>
      <c r="O248" s="7">
        <f t="shared" ca="1" si="13"/>
      </c>
      <c r="P248">
        <f t="shared" ca="1" si="14"/>
      </c>
      <c r="Q248">
        <f t="shared" si="15"/>
      </c>
      <c r="R248">
        <f ca="1">IF(OR($Q248="",K248="",K248&gt;$B$5,H248&gt;$B$5,AND(J248&lt;&gt;"",J248&lt;$B$5),AND($F$5&lt;&gt;"Todas",C248&lt;&gt;$F$5)),0,IF(AND(COUNTIFS($Q$14:$Q$2013,Q248,$K$14:$K$2013,"&gt;"&amp;K248,$K$14:$K$2013,"&lt;="&amp;$B$5)=0,COUNTIFS($Q$14:Q248,Q248,$K$14:K248,K248)=1),1,0))</f>
      </c>
      <c r="S248">
        <f ca="1">IF(AND($Q248&lt;&gt;"",H248&lt;&gt;"",H248&lt;=EOMONTH('Painel mensal'!$B$5,0),OR(J248="",J248&gt;='Painel mensal'!$B$5),K248&lt;&gt;"",K248&lt;=EOMONTH('Painel mensal'!$B$5,0),OR('Painel mensal'!$E$5="Todas",C248='Painel mensal'!$E$5),COUNTIFS($Q$14:$Q$2013,Q248,$K$14:$K$2013,"&gt;"&amp;K248,$K$14:$K$2013,"&lt;="&amp;EOMONTH('Painel mensal'!$B$5,0))=0,COUNTIFS($Q$14:Q248,Q248,$K$14:K248,K248)=1),COUNT($S$13:S247)+1,"")</f>
      </c>
      <c r="T248">
        <f t="shared" si="16"/>
      </c>
    </row>
    <row r="249" spans="1:20" ht="34.5" customHeight="1" x14ac:dyDescent="0.25">
      <c r="A249" s="8"/>
      <c r="B249" s="9"/>
      <c r="C249" s="8"/>
      <c r="D249" s="9"/>
      <c r="E249" s="9"/>
      <c r="F249" s="9"/>
      <c r="G249" s="9"/>
      <c r="H249" s="10"/>
      <c r="I249" s="10"/>
      <c r="J249" s="10"/>
      <c r="K249" s="10"/>
      <c r="L249" s="9"/>
      <c r="M249" s="9"/>
      <c r="N249" s="8"/>
      <c r="O249" s="7">
        <f t="shared" ca="1" si="13"/>
      </c>
      <c r="P249">
        <f t="shared" ca="1" si="14"/>
      </c>
      <c r="Q249">
        <f t="shared" si="15"/>
      </c>
      <c r="R249">
        <f ca="1">IF(OR($Q249="",K249="",K249&gt;$B$5,H249&gt;$B$5,AND(J249&lt;&gt;"",J249&lt;$B$5),AND($F$5&lt;&gt;"Todas",C249&lt;&gt;$F$5)),0,IF(AND(COUNTIFS($Q$14:$Q$2013,Q249,$K$14:$K$2013,"&gt;"&amp;K249,$K$14:$K$2013,"&lt;="&amp;$B$5)=0,COUNTIFS($Q$14:Q249,Q249,$K$14:K249,K249)=1),1,0))</f>
      </c>
      <c r="S249">
        <f ca="1">IF(AND($Q249&lt;&gt;"",H249&lt;&gt;"",H249&lt;=EOMONTH('Painel mensal'!$B$5,0),OR(J249="",J249&gt;='Painel mensal'!$B$5),K249&lt;&gt;"",K249&lt;=EOMONTH('Painel mensal'!$B$5,0),OR('Painel mensal'!$E$5="Todas",C249='Painel mensal'!$E$5),COUNTIFS($Q$14:$Q$2013,Q249,$K$14:$K$2013,"&gt;"&amp;K249,$K$14:$K$2013,"&lt;="&amp;EOMONTH('Painel mensal'!$B$5,0))=0,COUNTIFS($Q$14:Q249,Q249,$K$14:K249,K249)=1),COUNT($S$13:S248)+1,"")</f>
      </c>
      <c r="T249">
        <f t="shared" si="16"/>
      </c>
    </row>
    <row r="250" spans="1:20" ht="34.5" customHeight="1" x14ac:dyDescent="0.25">
      <c r="A250" s="4"/>
      <c r="B250" s="5"/>
      <c r="C250" s="4"/>
      <c r="D250" s="5"/>
      <c r="E250" s="5"/>
      <c r="F250" s="5"/>
      <c r="G250" s="5"/>
      <c r="H250" s="6"/>
      <c r="I250" s="6"/>
      <c r="J250" s="6"/>
      <c r="K250" s="6"/>
      <c r="L250" s="5"/>
      <c r="M250" s="5"/>
      <c r="N250" s="4"/>
      <c r="O250" s="7">
        <f t="shared" ca="1" si="13"/>
      </c>
      <c r="P250">
        <f t="shared" ca="1" si="14"/>
      </c>
      <c r="Q250">
        <f t="shared" si="15"/>
      </c>
      <c r="R250">
        <f ca="1">IF(OR($Q250="",K250="",K250&gt;$B$5,H250&gt;$B$5,AND(J250&lt;&gt;"",J250&lt;$B$5),AND($F$5&lt;&gt;"Todas",C250&lt;&gt;$F$5)),0,IF(AND(COUNTIFS($Q$14:$Q$2013,Q250,$K$14:$K$2013,"&gt;"&amp;K250,$K$14:$K$2013,"&lt;="&amp;$B$5)=0,COUNTIFS($Q$14:Q250,Q250,$K$14:K250,K250)=1),1,0))</f>
      </c>
      <c r="S250">
        <f ca="1">IF(AND($Q250&lt;&gt;"",H250&lt;&gt;"",H250&lt;=EOMONTH('Painel mensal'!$B$5,0),OR(J250="",J250&gt;='Painel mensal'!$B$5),K250&lt;&gt;"",K250&lt;=EOMONTH('Painel mensal'!$B$5,0),OR('Painel mensal'!$E$5="Todas",C250='Painel mensal'!$E$5),COUNTIFS($Q$14:$Q$2013,Q250,$K$14:$K$2013,"&gt;"&amp;K250,$K$14:$K$2013,"&lt;="&amp;EOMONTH('Painel mensal'!$B$5,0))=0,COUNTIFS($Q$14:Q250,Q250,$K$14:K250,K250)=1),COUNT($S$13:S249)+1,"")</f>
      </c>
      <c r="T250">
        <f t="shared" si="16"/>
      </c>
    </row>
    <row r="251" spans="1:20" ht="34.5" customHeight="1" x14ac:dyDescent="0.25">
      <c r="A251" s="8"/>
      <c r="B251" s="9"/>
      <c r="C251" s="8"/>
      <c r="D251" s="9"/>
      <c r="E251" s="9"/>
      <c r="F251" s="9"/>
      <c r="G251" s="9"/>
      <c r="H251" s="10"/>
      <c r="I251" s="10"/>
      <c r="J251" s="10"/>
      <c r="K251" s="10"/>
      <c r="L251" s="9"/>
      <c r="M251" s="9"/>
      <c r="N251" s="8"/>
      <c r="O251" s="7">
        <f t="shared" ca="1" si="13"/>
      </c>
      <c r="P251">
        <f t="shared" ca="1" si="14"/>
      </c>
      <c r="Q251">
        <f t="shared" si="15"/>
      </c>
      <c r="R251">
        <f ca="1">IF(OR($Q251="",K251="",K251&gt;$B$5,H251&gt;$B$5,AND(J251&lt;&gt;"",J251&lt;$B$5),AND($F$5&lt;&gt;"Todas",C251&lt;&gt;$F$5)),0,IF(AND(COUNTIFS($Q$14:$Q$2013,Q251,$K$14:$K$2013,"&gt;"&amp;K251,$K$14:$K$2013,"&lt;="&amp;$B$5)=0,COUNTIFS($Q$14:Q251,Q251,$K$14:K251,K251)=1),1,0))</f>
      </c>
      <c r="S251">
        <f ca="1">IF(AND($Q251&lt;&gt;"",H251&lt;&gt;"",H251&lt;=EOMONTH('Painel mensal'!$B$5,0),OR(J251="",J251&gt;='Painel mensal'!$B$5),K251&lt;&gt;"",K251&lt;=EOMONTH('Painel mensal'!$B$5,0),OR('Painel mensal'!$E$5="Todas",C251='Painel mensal'!$E$5),COUNTIFS($Q$14:$Q$2013,Q251,$K$14:$K$2013,"&gt;"&amp;K251,$K$14:$K$2013,"&lt;="&amp;EOMONTH('Painel mensal'!$B$5,0))=0,COUNTIFS($Q$14:Q251,Q251,$K$14:K251,K251)=1),COUNT($S$13:S250)+1,"")</f>
      </c>
      <c r="T251">
        <f t="shared" si="16"/>
      </c>
    </row>
    <row r="252" spans="1:20" ht="34.5" customHeight="1" x14ac:dyDescent="0.25">
      <c r="A252" s="4"/>
      <c r="B252" s="5"/>
      <c r="C252" s="4"/>
      <c r="D252" s="5"/>
      <c r="E252" s="5"/>
      <c r="F252" s="5"/>
      <c r="G252" s="5"/>
      <c r="H252" s="6"/>
      <c r="I252" s="6"/>
      <c r="J252" s="6"/>
      <c r="K252" s="6"/>
      <c r="L252" s="5"/>
      <c r="M252" s="5"/>
      <c r="N252" s="4"/>
      <c r="O252" s="7">
        <f t="shared" ca="1" si="13"/>
      </c>
      <c r="P252">
        <f t="shared" ca="1" si="14"/>
      </c>
      <c r="Q252">
        <f t="shared" si="15"/>
      </c>
      <c r="R252">
        <f ca="1">IF(OR($Q252="",K252="",K252&gt;$B$5,H252&gt;$B$5,AND(J252&lt;&gt;"",J252&lt;$B$5),AND($F$5&lt;&gt;"Todas",C252&lt;&gt;$F$5)),0,IF(AND(COUNTIFS($Q$14:$Q$2013,Q252,$K$14:$K$2013,"&gt;"&amp;K252,$K$14:$K$2013,"&lt;="&amp;$B$5)=0,COUNTIFS($Q$14:Q252,Q252,$K$14:K252,K252)=1),1,0))</f>
      </c>
      <c r="S252">
        <f ca="1">IF(AND($Q252&lt;&gt;"",H252&lt;&gt;"",H252&lt;=EOMONTH('Painel mensal'!$B$5,0),OR(J252="",J252&gt;='Painel mensal'!$B$5),K252&lt;&gt;"",K252&lt;=EOMONTH('Painel mensal'!$B$5,0),OR('Painel mensal'!$E$5="Todas",C252='Painel mensal'!$E$5),COUNTIFS($Q$14:$Q$2013,Q252,$K$14:$K$2013,"&gt;"&amp;K252,$K$14:$K$2013,"&lt;="&amp;EOMONTH('Painel mensal'!$B$5,0))=0,COUNTIFS($Q$14:Q252,Q252,$K$14:K252,K252)=1),COUNT($S$13:S251)+1,"")</f>
      </c>
      <c r="T252">
        <f t="shared" si="16"/>
      </c>
    </row>
    <row r="253" spans="1:20" ht="34.5" customHeight="1" x14ac:dyDescent="0.25">
      <c r="A253" s="8"/>
      <c r="B253" s="9"/>
      <c r="C253" s="8"/>
      <c r="D253" s="9"/>
      <c r="E253" s="9"/>
      <c r="F253" s="9"/>
      <c r="G253" s="9"/>
      <c r="H253" s="10"/>
      <c r="I253" s="10"/>
      <c r="J253" s="10"/>
      <c r="K253" s="10"/>
      <c r="L253" s="9"/>
      <c r="M253" s="9"/>
      <c r="N253" s="8"/>
      <c r="O253" s="7">
        <f t="shared" ca="1" si="13"/>
      </c>
      <c r="P253">
        <f t="shared" ca="1" si="14"/>
      </c>
      <c r="Q253">
        <f t="shared" si="15"/>
      </c>
      <c r="R253">
        <f ca="1">IF(OR($Q253="",K253="",K253&gt;$B$5,H253&gt;$B$5,AND(J253&lt;&gt;"",J253&lt;$B$5),AND($F$5&lt;&gt;"Todas",C253&lt;&gt;$F$5)),0,IF(AND(COUNTIFS($Q$14:$Q$2013,Q253,$K$14:$K$2013,"&gt;"&amp;K253,$K$14:$K$2013,"&lt;="&amp;$B$5)=0,COUNTIFS($Q$14:Q253,Q253,$K$14:K253,K253)=1),1,0))</f>
      </c>
      <c r="S253">
        <f ca="1">IF(AND($Q253&lt;&gt;"",H253&lt;&gt;"",H253&lt;=EOMONTH('Painel mensal'!$B$5,0),OR(J253="",J253&gt;='Painel mensal'!$B$5),K253&lt;&gt;"",K253&lt;=EOMONTH('Painel mensal'!$B$5,0),OR('Painel mensal'!$E$5="Todas",C253='Painel mensal'!$E$5),COUNTIFS($Q$14:$Q$2013,Q253,$K$14:$K$2013,"&gt;"&amp;K253,$K$14:$K$2013,"&lt;="&amp;EOMONTH('Painel mensal'!$B$5,0))=0,COUNTIFS($Q$14:Q253,Q253,$K$14:K253,K253)=1),COUNT($S$13:S252)+1,"")</f>
      </c>
      <c r="T253">
        <f t="shared" si="16"/>
      </c>
    </row>
    <row r="254" spans="1:20" ht="34.5" customHeight="1" x14ac:dyDescent="0.25">
      <c r="A254" s="4"/>
      <c r="B254" s="5"/>
      <c r="C254" s="4"/>
      <c r="D254" s="5"/>
      <c r="E254" s="5"/>
      <c r="F254" s="5"/>
      <c r="G254" s="5"/>
      <c r="H254" s="6"/>
      <c r="I254" s="6"/>
      <c r="J254" s="6"/>
      <c r="K254" s="6"/>
      <c r="L254" s="5"/>
      <c r="M254" s="5"/>
      <c r="N254" s="4"/>
      <c r="O254" s="7">
        <f t="shared" ca="1" si="13"/>
      </c>
      <c r="P254">
        <f t="shared" ca="1" si="14"/>
      </c>
      <c r="Q254">
        <f t="shared" si="15"/>
      </c>
      <c r="R254">
        <f ca="1">IF(OR($Q254="",K254="",K254&gt;$B$5,H254&gt;$B$5,AND(J254&lt;&gt;"",J254&lt;$B$5),AND($F$5&lt;&gt;"Todas",C254&lt;&gt;$F$5)),0,IF(AND(COUNTIFS($Q$14:$Q$2013,Q254,$K$14:$K$2013,"&gt;"&amp;K254,$K$14:$K$2013,"&lt;="&amp;$B$5)=0,COUNTIFS($Q$14:Q254,Q254,$K$14:K254,K254)=1),1,0))</f>
      </c>
      <c r="S254">
        <f ca="1">IF(AND($Q254&lt;&gt;"",H254&lt;&gt;"",H254&lt;=EOMONTH('Painel mensal'!$B$5,0),OR(J254="",J254&gt;='Painel mensal'!$B$5),K254&lt;&gt;"",K254&lt;=EOMONTH('Painel mensal'!$B$5,0),OR('Painel mensal'!$E$5="Todas",C254='Painel mensal'!$E$5),COUNTIFS($Q$14:$Q$2013,Q254,$K$14:$K$2013,"&gt;"&amp;K254,$K$14:$K$2013,"&lt;="&amp;EOMONTH('Painel mensal'!$B$5,0))=0,COUNTIFS($Q$14:Q254,Q254,$K$14:K254,K254)=1),COUNT($S$13:S253)+1,"")</f>
      </c>
      <c r="T254">
        <f t="shared" si="16"/>
      </c>
    </row>
    <row r="255" spans="1:20" ht="34.5" customHeight="1" x14ac:dyDescent="0.25">
      <c r="A255" s="8"/>
      <c r="B255" s="9"/>
      <c r="C255" s="8"/>
      <c r="D255" s="9"/>
      <c r="E255" s="9"/>
      <c r="F255" s="9"/>
      <c r="G255" s="9"/>
      <c r="H255" s="10"/>
      <c r="I255" s="10"/>
      <c r="J255" s="10"/>
      <c r="K255" s="10"/>
      <c r="L255" s="9"/>
      <c r="M255" s="9"/>
      <c r="N255" s="8"/>
      <c r="O255" s="7">
        <f t="shared" ca="1" si="13"/>
      </c>
      <c r="P255">
        <f t="shared" ca="1" si="14"/>
      </c>
      <c r="Q255">
        <f t="shared" si="15"/>
      </c>
      <c r="R255">
        <f ca="1">IF(OR($Q255="",K255="",K255&gt;$B$5,H255&gt;$B$5,AND(J255&lt;&gt;"",J255&lt;$B$5),AND($F$5&lt;&gt;"Todas",C255&lt;&gt;$F$5)),0,IF(AND(COUNTIFS($Q$14:$Q$2013,Q255,$K$14:$K$2013,"&gt;"&amp;K255,$K$14:$K$2013,"&lt;="&amp;$B$5)=0,COUNTIFS($Q$14:Q255,Q255,$K$14:K255,K255)=1),1,0))</f>
      </c>
      <c r="S255">
        <f ca="1">IF(AND($Q255&lt;&gt;"",H255&lt;&gt;"",H255&lt;=EOMONTH('Painel mensal'!$B$5,0),OR(J255="",J255&gt;='Painel mensal'!$B$5),K255&lt;&gt;"",K255&lt;=EOMONTH('Painel mensal'!$B$5,0),OR('Painel mensal'!$E$5="Todas",C255='Painel mensal'!$E$5),COUNTIFS($Q$14:$Q$2013,Q255,$K$14:$K$2013,"&gt;"&amp;K255,$K$14:$K$2013,"&lt;="&amp;EOMONTH('Painel mensal'!$B$5,0))=0,COUNTIFS($Q$14:Q255,Q255,$K$14:K255,K255)=1),COUNT($S$13:S254)+1,"")</f>
      </c>
      <c r="T255">
        <f t="shared" si="16"/>
      </c>
    </row>
    <row r="256" spans="1:20" ht="34.5" customHeight="1" x14ac:dyDescent="0.25">
      <c r="A256" s="4"/>
      <c r="B256" s="5"/>
      <c r="C256" s="4"/>
      <c r="D256" s="5"/>
      <c r="E256" s="5"/>
      <c r="F256" s="5"/>
      <c r="G256" s="5"/>
      <c r="H256" s="6"/>
      <c r="I256" s="6"/>
      <c r="J256" s="6"/>
      <c r="K256" s="6"/>
      <c r="L256" s="5"/>
      <c r="M256" s="5"/>
      <c r="N256" s="4"/>
      <c r="O256" s="7">
        <f t="shared" ca="1" si="13"/>
      </c>
      <c r="P256">
        <f t="shared" ca="1" si="14"/>
      </c>
      <c r="Q256">
        <f t="shared" si="15"/>
      </c>
      <c r="R256">
        <f ca="1">IF(OR($Q256="",K256="",K256&gt;$B$5,H256&gt;$B$5,AND(J256&lt;&gt;"",J256&lt;$B$5),AND($F$5&lt;&gt;"Todas",C256&lt;&gt;$F$5)),0,IF(AND(COUNTIFS($Q$14:$Q$2013,Q256,$K$14:$K$2013,"&gt;"&amp;K256,$K$14:$K$2013,"&lt;="&amp;$B$5)=0,COUNTIFS($Q$14:Q256,Q256,$K$14:K256,K256)=1),1,0))</f>
      </c>
      <c r="S256">
        <f ca="1">IF(AND($Q256&lt;&gt;"",H256&lt;&gt;"",H256&lt;=EOMONTH('Painel mensal'!$B$5,0),OR(J256="",J256&gt;='Painel mensal'!$B$5),K256&lt;&gt;"",K256&lt;=EOMONTH('Painel mensal'!$B$5,0),OR('Painel mensal'!$E$5="Todas",C256='Painel mensal'!$E$5),COUNTIFS($Q$14:$Q$2013,Q256,$K$14:$K$2013,"&gt;"&amp;K256,$K$14:$K$2013,"&lt;="&amp;EOMONTH('Painel mensal'!$B$5,0))=0,COUNTIFS($Q$14:Q256,Q256,$K$14:K256,K256)=1),COUNT($S$13:S255)+1,"")</f>
      </c>
      <c r="T256">
        <f t="shared" si="16"/>
      </c>
    </row>
    <row r="257" spans="1:20" ht="34.5" customHeight="1" x14ac:dyDescent="0.25">
      <c r="A257" s="8"/>
      <c r="B257" s="9"/>
      <c r="C257" s="8"/>
      <c r="D257" s="9"/>
      <c r="E257" s="9"/>
      <c r="F257" s="9"/>
      <c r="G257" s="9"/>
      <c r="H257" s="10"/>
      <c r="I257" s="10"/>
      <c r="J257" s="10"/>
      <c r="K257" s="10"/>
      <c r="L257" s="9"/>
      <c r="M257" s="9"/>
      <c r="N257" s="8"/>
      <c r="O257" s="7">
        <f t="shared" ca="1" si="13"/>
      </c>
      <c r="P257">
        <f t="shared" ca="1" si="14"/>
      </c>
      <c r="Q257">
        <f t="shared" si="15"/>
      </c>
      <c r="R257">
        <f ca="1">IF(OR($Q257="",K257="",K257&gt;$B$5,H257&gt;$B$5,AND(J257&lt;&gt;"",J257&lt;$B$5),AND($F$5&lt;&gt;"Todas",C257&lt;&gt;$F$5)),0,IF(AND(COUNTIFS($Q$14:$Q$2013,Q257,$K$14:$K$2013,"&gt;"&amp;K257,$K$14:$K$2013,"&lt;="&amp;$B$5)=0,COUNTIFS($Q$14:Q257,Q257,$K$14:K257,K257)=1),1,0))</f>
      </c>
      <c r="S257">
        <f ca="1">IF(AND($Q257&lt;&gt;"",H257&lt;&gt;"",H257&lt;=EOMONTH('Painel mensal'!$B$5,0),OR(J257="",J257&gt;='Painel mensal'!$B$5),K257&lt;&gt;"",K257&lt;=EOMONTH('Painel mensal'!$B$5,0),OR('Painel mensal'!$E$5="Todas",C257='Painel mensal'!$E$5),COUNTIFS($Q$14:$Q$2013,Q257,$K$14:$K$2013,"&gt;"&amp;K257,$K$14:$K$2013,"&lt;="&amp;EOMONTH('Painel mensal'!$B$5,0))=0,COUNTIFS($Q$14:Q257,Q257,$K$14:K257,K257)=1),COUNT($S$13:S256)+1,"")</f>
      </c>
      <c r="T257">
        <f t="shared" si="16"/>
      </c>
    </row>
    <row r="258" spans="1:20" ht="34.5" customHeight="1" x14ac:dyDescent="0.25">
      <c r="A258" s="4"/>
      <c r="B258" s="5"/>
      <c r="C258" s="4"/>
      <c r="D258" s="5"/>
      <c r="E258" s="5"/>
      <c r="F258" s="5"/>
      <c r="G258" s="5"/>
      <c r="H258" s="6"/>
      <c r="I258" s="6"/>
      <c r="J258" s="6"/>
      <c r="K258" s="6"/>
      <c r="L258" s="5"/>
      <c r="M258" s="5"/>
      <c r="N258" s="4"/>
      <c r="O258" s="7">
        <f t="shared" ca="1" si="13"/>
      </c>
      <c r="P258">
        <f t="shared" ca="1" si="14"/>
      </c>
      <c r="Q258">
        <f t="shared" si="15"/>
      </c>
      <c r="R258">
        <f ca="1">IF(OR($Q258="",K258="",K258&gt;$B$5,H258&gt;$B$5,AND(J258&lt;&gt;"",J258&lt;$B$5),AND($F$5&lt;&gt;"Todas",C258&lt;&gt;$F$5)),0,IF(AND(COUNTIFS($Q$14:$Q$2013,Q258,$K$14:$K$2013,"&gt;"&amp;K258,$K$14:$K$2013,"&lt;="&amp;$B$5)=0,COUNTIFS($Q$14:Q258,Q258,$K$14:K258,K258)=1),1,0))</f>
      </c>
      <c r="S258">
        <f ca="1">IF(AND($Q258&lt;&gt;"",H258&lt;&gt;"",H258&lt;=EOMONTH('Painel mensal'!$B$5,0),OR(J258="",J258&gt;='Painel mensal'!$B$5),K258&lt;&gt;"",K258&lt;=EOMONTH('Painel mensal'!$B$5,0),OR('Painel mensal'!$E$5="Todas",C258='Painel mensal'!$E$5),COUNTIFS($Q$14:$Q$2013,Q258,$K$14:$K$2013,"&gt;"&amp;K258,$K$14:$K$2013,"&lt;="&amp;EOMONTH('Painel mensal'!$B$5,0))=0,COUNTIFS($Q$14:Q258,Q258,$K$14:K258,K258)=1),COUNT($S$13:S257)+1,"")</f>
      </c>
      <c r="T258">
        <f t="shared" si="16"/>
      </c>
    </row>
    <row r="259" spans="1:20" ht="34.5" customHeight="1" x14ac:dyDescent="0.25">
      <c r="A259" s="8"/>
      <c r="B259" s="9"/>
      <c r="C259" s="8"/>
      <c r="D259" s="9"/>
      <c r="E259" s="9"/>
      <c r="F259" s="9"/>
      <c r="G259" s="9"/>
      <c r="H259" s="10"/>
      <c r="I259" s="10"/>
      <c r="J259" s="10"/>
      <c r="K259" s="10"/>
      <c r="L259" s="9"/>
      <c r="M259" s="9"/>
      <c r="N259" s="8"/>
      <c r="O259" s="7">
        <f t="shared" ca="1" si="13"/>
      </c>
      <c r="P259">
        <f t="shared" ca="1" si="14"/>
      </c>
      <c r="Q259">
        <f t="shared" si="15"/>
      </c>
      <c r="R259">
        <f ca="1">IF(OR($Q259="",K259="",K259&gt;$B$5,H259&gt;$B$5,AND(J259&lt;&gt;"",J259&lt;$B$5),AND($F$5&lt;&gt;"Todas",C259&lt;&gt;$F$5)),0,IF(AND(COUNTIFS($Q$14:$Q$2013,Q259,$K$14:$K$2013,"&gt;"&amp;K259,$K$14:$K$2013,"&lt;="&amp;$B$5)=0,COUNTIFS($Q$14:Q259,Q259,$K$14:K259,K259)=1),1,0))</f>
      </c>
      <c r="S259">
        <f ca="1">IF(AND($Q259&lt;&gt;"",H259&lt;&gt;"",H259&lt;=EOMONTH('Painel mensal'!$B$5,0),OR(J259="",J259&gt;='Painel mensal'!$B$5),K259&lt;&gt;"",K259&lt;=EOMONTH('Painel mensal'!$B$5,0),OR('Painel mensal'!$E$5="Todas",C259='Painel mensal'!$E$5),COUNTIFS($Q$14:$Q$2013,Q259,$K$14:$K$2013,"&gt;"&amp;K259,$K$14:$K$2013,"&lt;="&amp;EOMONTH('Painel mensal'!$B$5,0))=0,COUNTIFS($Q$14:Q259,Q259,$K$14:K259,K259)=1),COUNT($S$13:S258)+1,"")</f>
      </c>
      <c r="T259">
        <f t="shared" si="16"/>
      </c>
    </row>
    <row r="260" spans="1:20" ht="34.5" customHeight="1" x14ac:dyDescent="0.25">
      <c r="A260" s="4"/>
      <c r="B260" s="5"/>
      <c r="C260" s="4"/>
      <c r="D260" s="5"/>
      <c r="E260" s="5"/>
      <c r="F260" s="5"/>
      <c r="G260" s="5"/>
      <c r="H260" s="6"/>
      <c r="I260" s="6"/>
      <c r="J260" s="6"/>
      <c r="K260" s="6"/>
      <c r="L260" s="5"/>
      <c r="M260" s="5"/>
      <c r="N260" s="4"/>
      <c r="O260" s="7">
        <f t="shared" ca="1" si="13"/>
      </c>
      <c r="P260">
        <f t="shared" ca="1" si="14"/>
      </c>
      <c r="Q260">
        <f t="shared" si="15"/>
      </c>
      <c r="R260">
        <f ca="1">IF(OR($Q260="",K260="",K260&gt;$B$5,H260&gt;$B$5,AND(J260&lt;&gt;"",J260&lt;$B$5),AND($F$5&lt;&gt;"Todas",C260&lt;&gt;$F$5)),0,IF(AND(COUNTIFS($Q$14:$Q$2013,Q260,$K$14:$K$2013,"&gt;"&amp;K260,$K$14:$K$2013,"&lt;="&amp;$B$5)=0,COUNTIFS($Q$14:Q260,Q260,$K$14:K260,K260)=1),1,0))</f>
      </c>
      <c r="S260">
        <f ca="1">IF(AND($Q260&lt;&gt;"",H260&lt;&gt;"",H260&lt;=EOMONTH('Painel mensal'!$B$5,0),OR(J260="",J260&gt;='Painel mensal'!$B$5),K260&lt;&gt;"",K260&lt;=EOMONTH('Painel mensal'!$B$5,0),OR('Painel mensal'!$E$5="Todas",C260='Painel mensal'!$E$5),COUNTIFS($Q$14:$Q$2013,Q260,$K$14:$K$2013,"&gt;"&amp;K260,$K$14:$K$2013,"&lt;="&amp;EOMONTH('Painel mensal'!$B$5,0))=0,COUNTIFS($Q$14:Q260,Q260,$K$14:K260,K260)=1),COUNT($S$13:S259)+1,"")</f>
      </c>
      <c r="T260">
        <f t="shared" si="16"/>
      </c>
    </row>
    <row r="261" spans="1:20" ht="34.5" customHeight="1" x14ac:dyDescent="0.25">
      <c r="A261" s="8"/>
      <c r="B261" s="9"/>
      <c r="C261" s="8"/>
      <c r="D261" s="9"/>
      <c r="E261" s="9"/>
      <c r="F261" s="9"/>
      <c r="G261" s="9"/>
      <c r="H261" s="10"/>
      <c r="I261" s="10"/>
      <c r="J261" s="10"/>
      <c r="K261" s="10"/>
      <c r="L261" s="9"/>
      <c r="M261" s="9"/>
      <c r="N261" s="8"/>
      <c r="O261" s="7">
        <f t="shared" ca="1" si="13"/>
      </c>
      <c r="P261">
        <f t="shared" ca="1" si="14"/>
      </c>
      <c r="Q261">
        <f t="shared" si="15"/>
      </c>
      <c r="R261">
        <f ca="1">IF(OR($Q261="",K261="",K261&gt;$B$5,H261&gt;$B$5,AND(J261&lt;&gt;"",J261&lt;$B$5),AND($F$5&lt;&gt;"Todas",C261&lt;&gt;$F$5)),0,IF(AND(COUNTIFS($Q$14:$Q$2013,Q261,$K$14:$K$2013,"&gt;"&amp;K261,$K$14:$K$2013,"&lt;="&amp;$B$5)=0,COUNTIFS($Q$14:Q261,Q261,$K$14:K261,K261)=1),1,0))</f>
      </c>
      <c r="S261">
        <f ca="1">IF(AND($Q261&lt;&gt;"",H261&lt;&gt;"",H261&lt;=EOMONTH('Painel mensal'!$B$5,0),OR(J261="",J261&gt;='Painel mensal'!$B$5),K261&lt;&gt;"",K261&lt;=EOMONTH('Painel mensal'!$B$5,0),OR('Painel mensal'!$E$5="Todas",C261='Painel mensal'!$E$5),COUNTIFS($Q$14:$Q$2013,Q261,$K$14:$K$2013,"&gt;"&amp;K261,$K$14:$K$2013,"&lt;="&amp;EOMONTH('Painel mensal'!$B$5,0))=0,COUNTIFS($Q$14:Q261,Q261,$K$14:K261,K261)=1),COUNT($S$13:S260)+1,"")</f>
      </c>
      <c r="T261">
        <f t="shared" si="16"/>
      </c>
    </row>
    <row r="262" spans="1:20" ht="34.5" customHeight="1" x14ac:dyDescent="0.25">
      <c r="A262" s="4"/>
      <c r="B262" s="5"/>
      <c r="C262" s="4"/>
      <c r="D262" s="5"/>
      <c r="E262" s="5"/>
      <c r="F262" s="5"/>
      <c r="G262" s="5"/>
      <c r="H262" s="6"/>
      <c r="I262" s="6"/>
      <c r="J262" s="6"/>
      <c r="K262" s="6"/>
      <c r="L262" s="5"/>
      <c r="M262" s="5"/>
      <c r="N262" s="4"/>
      <c r="O262" s="7">
        <f t="shared" ca="1" si="13"/>
      </c>
      <c r="P262">
        <f t="shared" ca="1" si="14"/>
      </c>
      <c r="Q262">
        <f t="shared" si="15"/>
      </c>
      <c r="R262">
        <f ca="1">IF(OR($Q262="",K262="",K262&gt;$B$5,H262&gt;$B$5,AND(J262&lt;&gt;"",J262&lt;$B$5),AND($F$5&lt;&gt;"Todas",C262&lt;&gt;$F$5)),0,IF(AND(COUNTIFS($Q$14:$Q$2013,Q262,$K$14:$K$2013,"&gt;"&amp;K262,$K$14:$K$2013,"&lt;="&amp;$B$5)=0,COUNTIFS($Q$14:Q262,Q262,$K$14:K262,K262)=1),1,0))</f>
      </c>
      <c r="S262">
        <f ca="1">IF(AND($Q262&lt;&gt;"",H262&lt;&gt;"",H262&lt;=EOMONTH('Painel mensal'!$B$5,0),OR(J262="",J262&gt;='Painel mensal'!$B$5),K262&lt;&gt;"",K262&lt;=EOMONTH('Painel mensal'!$B$5,0),OR('Painel mensal'!$E$5="Todas",C262='Painel mensal'!$E$5),COUNTIFS($Q$14:$Q$2013,Q262,$K$14:$K$2013,"&gt;"&amp;K262,$K$14:$K$2013,"&lt;="&amp;EOMONTH('Painel mensal'!$B$5,0))=0,COUNTIFS($Q$14:Q262,Q262,$K$14:K262,K262)=1),COUNT($S$13:S261)+1,"")</f>
      </c>
      <c r="T262">
        <f t="shared" si="16"/>
      </c>
    </row>
    <row r="263" spans="1:20" ht="34.5" customHeight="1" x14ac:dyDescent="0.25">
      <c r="A263" s="8"/>
      <c r="B263" s="9"/>
      <c r="C263" s="8"/>
      <c r="D263" s="9"/>
      <c r="E263" s="9"/>
      <c r="F263" s="9"/>
      <c r="G263" s="9"/>
      <c r="H263" s="10"/>
      <c r="I263" s="10"/>
      <c r="J263" s="10"/>
      <c r="K263" s="10"/>
      <c r="L263" s="9"/>
      <c r="M263" s="9"/>
      <c r="N263" s="8"/>
      <c r="O263" s="7">
        <f t="shared" ca="1" si="13"/>
      </c>
      <c r="P263">
        <f t="shared" ca="1" si="14"/>
      </c>
      <c r="Q263">
        <f t="shared" si="15"/>
      </c>
      <c r="R263">
        <f ca="1">IF(OR($Q263="",K263="",K263&gt;$B$5,H263&gt;$B$5,AND(J263&lt;&gt;"",J263&lt;$B$5),AND($F$5&lt;&gt;"Todas",C263&lt;&gt;$F$5)),0,IF(AND(COUNTIFS($Q$14:$Q$2013,Q263,$K$14:$K$2013,"&gt;"&amp;K263,$K$14:$K$2013,"&lt;="&amp;$B$5)=0,COUNTIFS($Q$14:Q263,Q263,$K$14:K263,K263)=1),1,0))</f>
      </c>
      <c r="S263">
        <f ca="1">IF(AND($Q263&lt;&gt;"",H263&lt;&gt;"",H263&lt;=EOMONTH('Painel mensal'!$B$5,0),OR(J263="",J263&gt;='Painel mensal'!$B$5),K263&lt;&gt;"",K263&lt;=EOMONTH('Painel mensal'!$B$5,0),OR('Painel mensal'!$E$5="Todas",C263='Painel mensal'!$E$5),COUNTIFS($Q$14:$Q$2013,Q263,$K$14:$K$2013,"&gt;"&amp;K263,$K$14:$K$2013,"&lt;="&amp;EOMONTH('Painel mensal'!$B$5,0))=0,COUNTIFS($Q$14:Q263,Q263,$K$14:K263,K263)=1),COUNT($S$13:S262)+1,"")</f>
      </c>
      <c r="T263">
        <f t="shared" si="16"/>
      </c>
    </row>
    <row r="264" spans="1:20" ht="34.5" customHeight="1" x14ac:dyDescent="0.25">
      <c r="A264" s="4"/>
      <c r="B264" s="5"/>
      <c r="C264" s="4"/>
      <c r="D264" s="5"/>
      <c r="E264" s="5"/>
      <c r="F264" s="5"/>
      <c r="G264" s="5"/>
      <c r="H264" s="6"/>
      <c r="I264" s="6"/>
      <c r="J264" s="6"/>
      <c r="K264" s="6"/>
      <c r="L264" s="5"/>
      <c r="M264" s="5"/>
      <c r="N264" s="4"/>
      <c r="O264" s="7">
        <f t="shared" ca="1" si="13"/>
      </c>
      <c r="P264">
        <f t="shared" ca="1" si="14"/>
      </c>
      <c r="Q264">
        <f t="shared" si="15"/>
      </c>
      <c r="R264">
        <f ca="1">IF(OR($Q264="",K264="",K264&gt;$B$5,H264&gt;$B$5,AND(J264&lt;&gt;"",J264&lt;$B$5),AND($F$5&lt;&gt;"Todas",C264&lt;&gt;$F$5)),0,IF(AND(COUNTIFS($Q$14:$Q$2013,Q264,$K$14:$K$2013,"&gt;"&amp;K264,$K$14:$K$2013,"&lt;="&amp;$B$5)=0,COUNTIFS($Q$14:Q264,Q264,$K$14:K264,K264)=1),1,0))</f>
      </c>
      <c r="S264">
        <f ca="1">IF(AND($Q264&lt;&gt;"",H264&lt;&gt;"",H264&lt;=EOMONTH('Painel mensal'!$B$5,0),OR(J264="",J264&gt;='Painel mensal'!$B$5),K264&lt;&gt;"",K264&lt;=EOMONTH('Painel mensal'!$B$5,0),OR('Painel mensal'!$E$5="Todas",C264='Painel mensal'!$E$5),COUNTIFS($Q$14:$Q$2013,Q264,$K$14:$K$2013,"&gt;"&amp;K264,$K$14:$K$2013,"&lt;="&amp;EOMONTH('Painel mensal'!$B$5,0))=0,COUNTIFS($Q$14:Q264,Q264,$K$14:K264,K264)=1),COUNT($S$13:S263)+1,"")</f>
      </c>
      <c r="T264">
        <f t="shared" si="16"/>
      </c>
    </row>
    <row r="265" spans="1:20" ht="34.5" customHeight="1" x14ac:dyDescent="0.25">
      <c r="A265" s="8"/>
      <c r="B265" s="9"/>
      <c r="C265" s="8"/>
      <c r="D265" s="9"/>
      <c r="E265" s="9"/>
      <c r="F265" s="9"/>
      <c r="G265" s="9"/>
      <c r="H265" s="10"/>
      <c r="I265" s="10"/>
      <c r="J265" s="10"/>
      <c r="K265" s="10"/>
      <c r="L265" s="9"/>
      <c r="M265" s="9"/>
      <c r="N265" s="8"/>
      <c r="O265" s="7">
        <f t="shared" ca="1" si="13"/>
      </c>
      <c r="P265">
        <f t="shared" ca="1" si="14"/>
      </c>
      <c r="Q265">
        <f t="shared" si="15"/>
      </c>
      <c r="R265">
        <f ca="1">IF(OR($Q265="",K265="",K265&gt;$B$5,H265&gt;$B$5,AND(J265&lt;&gt;"",J265&lt;$B$5),AND($F$5&lt;&gt;"Todas",C265&lt;&gt;$F$5)),0,IF(AND(COUNTIFS($Q$14:$Q$2013,Q265,$K$14:$K$2013,"&gt;"&amp;K265,$K$14:$K$2013,"&lt;="&amp;$B$5)=0,COUNTIFS($Q$14:Q265,Q265,$K$14:K265,K265)=1),1,0))</f>
      </c>
      <c r="S265">
        <f ca="1">IF(AND($Q265&lt;&gt;"",H265&lt;&gt;"",H265&lt;=EOMONTH('Painel mensal'!$B$5,0),OR(J265="",J265&gt;='Painel mensal'!$B$5),K265&lt;&gt;"",K265&lt;=EOMONTH('Painel mensal'!$B$5,0),OR('Painel mensal'!$E$5="Todas",C265='Painel mensal'!$E$5),COUNTIFS($Q$14:$Q$2013,Q265,$K$14:$K$2013,"&gt;"&amp;K265,$K$14:$K$2013,"&lt;="&amp;EOMONTH('Painel mensal'!$B$5,0))=0,COUNTIFS($Q$14:Q265,Q265,$K$14:K265,K265)=1),COUNT($S$13:S264)+1,"")</f>
      </c>
      <c r="T265">
        <f t="shared" si="16"/>
      </c>
    </row>
    <row r="266" spans="1:20" ht="34.5" customHeight="1" x14ac:dyDescent="0.25">
      <c r="A266" s="4"/>
      <c r="B266" s="5"/>
      <c r="C266" s="4"/>
      <c r="D266" s="5"/>
      <c r="E266" s="5"/>
      <c r="F266" s="5"/>
      <c r="G266" s="5"/>
      <c r="H266" s="6"/>
      <c r="I266" s="6"/>
      <c r="J266" s="6"/>
      <c r="K266" s="6"/>
      <c r="L266" s="5"/>
      <c r="M266" s="5"/>
      <c r="N266" s="4"/>
      <c r="O266" s="7">
        <f t="shared" ca="1" si="13"/>
      </c>
      <c r="P266">
        <f t="shared" ca="1" si="14"/>
      </c>
      <c r="Q266">
        <f t="shared" si="15"/>
      </c>
      <c r="R266">
        <f ca="1">IF(OR($Q266="",K266="",K266&gt;$B$5,H266&gt;$B$5,AND(J266&lt;&gt;"",J266&lt;$B$5),AND($F$5&lt;&gt;"Todas",C266&lt;&gt;$F$5)),0,IF(AND(COUNTIFS($Q$14:$Q$2013,Q266,$K$14:$K$2013,"&gt;"&amp;K266,$K$14:$K$2013,"&lt;="&amp;$B$5)=0,COUNTIFS($Q$14:Q266,Q266,$K$14:K266,K266)=1),1,0))</f>
      </c>
      <c r="S266">
        <f ca="1">IF(AND($Q266&lt;&gt;"",H266&lt;&gt;"",H266&lt;=EOMONTH('Painel mensal'!$B$5,0),OR(J266="",J266&gt;='Painel mensal'!$B$5),K266&lt;&gt;"",K266&lt;=EOMONTH('Painel mensal'!$B$5,0),OR('Painel mensal'!$E$5="Todas",C266='Painel mensal'!$E$5),COUNTIFS($Q$14:$Q$2013,Q266,$K$14:$K$2013,"&gt;"&amp;K266,$K$14:$K$2013,"&lt;="&amp;EOMONTH('Painel mensal'!$B$5,0))=0,COUNTIFS($Q$14:Q266,Q266,$K$14:K266,K266)=1),COUNT($S$13:S265)+1,"")</f>
      </c>
      <c r="T266">
        <f t="shared" si="16"/>
      </c>
    </row>
    <row r="267" spans="1:20" ht="34.5" customHeight="1" x14ac:dyDescent="0.25">
      <c r="A267" s="8"/>
      <c r="B267" s="9"/>
      <c r="C267" s="8"/>
      <c r="D267" s="9"/>
      <c r="E267" s="9"/>
      <c r="F267" s="9"/>
      <c r="G267" s="9"/>
      <c r="H267" s="10"/>
      <c r="I267" s="10"/>
      <c r="J267" s="10"/>
      <c r="K267" s="10"/>
      <c r="L267" s="9"/>
      <c r="M267" s="9"/>
      <c r="N267" s="8"/>
      <c r="O267" s="7">
        <f t="shared" ca="1" si="13"/>
      </c>
      <c r="P267">
        <f t="shared" ca="1" si="14"/>
      </c>
      <c r="Q267">
        <f t="shared" si="15"/>
      </c>
      <c r="R267">
        <f ca="1">IF(OR($Q267="",K267="",K267&gt;$B$5,H267&gt;$B$5,AND(J267&lt;&gt;"",J267&lt;$B$5),AND($F$5&lt;&gt;"Todas",C267&lt;&gt;$F$5)),0,IF(AND(COUNTIFS($Q$14:$Q$2013,Q267,$K$14:$K$2013,"&gt;"&amp;K267,$K$14:$K$2013,"&lt;="&amp;$B$5)=0,COUNTIFS($Q$14:Q267,Q267,$K$14:K267,K267)=1),1,0))</f>
      </c>
      <c r="S267">
        <f ca="1">IF(AND($Q267&lt;&gt;"",H267&lt;&gt;"",H267&lt;=EOMONTH('Painel mensal'!$B$5,0),OR(J267="",J267&gt;='Painel mensal'!$B$5),K267&lt;&gt;"",K267&lt;=EOMONTH('Painel mensal'!$B$5,0),OR('Painel mensal'!$E$5="Todas",C267='Painel mensal'!$E$5),COUNTIFS($Q$14:$Q$2013,Q267,$K$14:$K$2013,"&gt;"&amp;K267,$K$14:$K$2013,"&lt;="&amp;EOMONTH('Painel mensal'!$B$5,0))=0,COUNTIFS($Q$14:Q267,Q267,$K$14:K267,K267)=1),COUNT($S$13:S266)+1,"")</f>
      </c>
      <c r="T267">
        <f t="shared" si="16"/>
      </c>
    </row>
    <row r="268" spans="1:20" ht="34.5" customHeight="1" x14ac:dyDescent="0.25">
      <c r="A268" s="4"/>
      <c r="B268" s="5"/>
      <c r="C268" s="4"/>
      <c r="D268" s="5"/>
      <c r="E268" s="5"/>
      <c r="F268" s="5"/>
      <c r="G268" s="5"/>
      <c r="H268" s="6"/>
      <c r="I268" s="6"/>
      <c r="J268" s="6"/>
      <c r="K268" s="6"/>
      <c r="L268" s="5"/>
      <c r="M268" s="5"/>
      <c r="N268" s="4"/>
      <c r="O268" s="7">
        <f t="shared" ca="1" si="13"/>
      </c>
      <c r="P268">
        <f t="shared" ca="1" si="14"/>
      </c>
      <c r="Q268">
        <f t="shared" si="15"/>
      </c>
      <c r="R268">
        <f ca="1">IF(OR($Q268="",K268="",K268&gt;$B$5,H268&gt;$B$5,AND(J268&lt;&gt;"",J268&lt;$B$5),AND($F$5&lt;&gt;"Todas",C268&lt;&gt;$F$5)),0,IF(AND(COUNTIFS($Q$14:$Q$2013,Q268,$K$14:$K$2013,"&gt;"&amp;K268,$K$14:$K$2013,"&lt;="&amp;$B$5)=0,COUNTIFS($Q$14:Q268,Q268,$K$14:K268,K268)=1),1,0))</f>
      </c>
      <c r="S268">
        <f ca="1">IF(AND($Q268&lt;&gt;"",H268&lt;&gt;"",H268&lt;=EOMONTH('Painel mensal'!$B$5,0),OR(J268="",J268&gt;='Painel mensal'!$B$5),K268&lt;&gt;"",K268&lt;=EOMONTH('Painel mensal'!$B$5,0),OR('Painel mensal'!$E$5="Todas",C268='Painel mensal'!$E$5),COUNTIFS($Q$14:$Q$2013,Q268,$K$14:$K$2013,"&gt;"&amp;K268,$K$14:$K$2013,"&lt;="&amp;EOMONTH('Painel mensal'!$B$5,0))=0,COUNTIFS($Q$14:Q268,Q268,$K$14:K268,K268)=1),COUNT($S$13:S267)+1,"")</f>
      </c>
      <c r="T268">
        <f t="shared" si="16"/>
      </c>
    </row>
    <row r="269" spans="1:20" ht="34.5" customHeight="1" x14ac:dyDescent="0.25">
      <c r="A269" s="8"/>
      <c r="B269" s="9"/>
      <c r="C269" s="8"/>
      <c r="D269" s="9"/>
      <c r="E269" s="9"/>
      <c r="F269" s="9"/>
      <c r="G269" s="9"/>
      <c r="H269" s="10"/>
      <c r="I269" s="10"/>
      <c r="J269" s="10"/>
      <c r="K269" s="10"/>
      <c r="L269" s="9"/>
      <c r="M269" s="9"/>
      <c r="N269" s="8"/>
      <c r="O269" s="7">
        <f t="shared" ca="1" si="13"/>
      </c>
      <c r="P269">
        <f t="shared" ca="1" si="14"/>
      </c>
      <c r="Q269">
        <f t="shared" si="15"/>
      </c>
      <c r="R269">
        <f ca="1">IF(OR($Q269="",K269="",K269&gt;$B$5,H269&gt;$B$5,AND(J269&lt;&gt;"",J269&lt;$B$5),AND($F$5&lt;&gt;"Todas",C269&lt;&gt;$F$5)),0,IF(AND(COUNTIFS($Q$14:$Q$2013,Q269,$K$14:$K$2013,"&gt;"&amp;K269,$K$14:$K$2013,"&lt;="&amp;$B$5)=0,COUNTIFS($Q$14:Q269,Q269,$K$14:K269,K269)=1),1,0))</f>
      </c>
      <c r="S269">
        <f ca="1">IF(AND($Q269&lt;&gt;"",H269&lt;&gt;"",H269&lt;=EOMONTH('Painel mensal'!$B$5,0),OR(J269="",J269&gt;='Painel mensal'!$B$5),K269&lt;&gt;"",K269&lt;=EOMONTH('Painel mensal'!$B$5,0),OR('Painel mensal'!$E$5="Todas",C269='Painel mensal'!$E$5),COUNTIFS($Q$14:$Q$2013,Q269,$K$14:$K$2013,"&gt;"&amp;K269,$K$14:$K$2013,"&lt;="&amp;EOMONTH('Painel mensal'!$B$5,0))=0,COUNTIFS($Q$14:Q269,Q269,$K$14:K269,K269)=1),COUNT($S$13:S268)+1,"")</f>
      </c>
      <c r="T269">
        <f t="shared" si="16"/>
      </c>
    </row>
    <row r="270" spans="1:20" ht="34.5" customHeight="1" x14ac:dyDescent="0.25">
      <c r="A270" s="4"/>
      <c r="B270" s="5"/>
      <c r="C270" s="4"/>
      <c r="D270" s="5"/>
      <c r="E270" s="5"/>
      <c r="F270" s="5"/>
      <c r="G270" s="5"/>
      <c r="H270" s="6"/>
      <c r="I270" s="6"/>
      <c r="J270" s="6"/>
      <c r="K270" s="6"/>
      <c r="L270" s="5"/>
      <c r="M270" s="5"/>
      <c r="N270" s="4"/>
      <c r="O270" s="7">
        <f t="shared" ref="O270:O333" ca="1" si="17">IF(AND(ISNUMBER(I270),ISNUMBER(K270),K270&gt;I270),IF(P270="OK","DIVERGÊNCIA NAS DATAS — REGISTRO APÓS PREVISÃO",IF(P270="","DIVERGÊNCIA NAS DATAS — REGISTRO APÓS PREVISÃO",P270&amp;CHAR(10)&amp;"DIVERGÊNCIA NAS DATAS")),IF(P270="","",IF(P270&lt;&gt;"OK",P270,IF(L270="Disponível","ALOCAR COBERTURA",IF(L270="Não utilizado","SEM TRABALHO — PRIORIZAR",IF(L270="Ocorrência","VERIFICAR OCORRÊNCIA",IF(L270="Programado","CONFIRMAR COBERTURA",IF(AND(I270&lt;&gt;"",I270&lt;TODAY(),J270=""),"PREVISÃO DE SAÍDA VENCIDA","OK"))))))))</f>
      </c>
      <c r="P270">
        <f t="shared" ref="P270:P333" ca="1" si="18">IF(COUNTA(A270:N270)=0,"",IF(OR(A270="",B270="",C270="",D270="",E270="",F270="",G270="",H270="",K270="",L270=""),"COMPLETE CAMPOS / SITUAÇÃO",IF(COUNTIFS($A$14:$A$2013,A270,$K$14:$K$2013,K270)&gt;1,"DUPLICIDADE NO DIA",IF(OR(K270&lt;H270,AND(J270&lt;&gt;"",K270&gt;J270)),"DATA FORA DA RESERVA",IF(AND(J270&lt;&gt;"",J270&lt;H270),"SAÍDA ANTES DA ENTRADA",IF(AND(I270&lt;&gt;"",I270&lt;H270),"PREVISÃO ANTES DA ENTRADA",IF(AND(OR(L270="Em cobertura",L270="Programado"),M270=""),"INFORME LOCAL DA COBERTURA",IF(AND(K270&gt;TODAY(),OR(L270="Em cobertura",L270="Não utilizado")),"DATA FUTURA: USE PROGRAMADO","OK"))))))))</f>
      </c>
      <c r="Q270">
        <f t="shared" ref="Q270:Q333" si="19">IF(OR(A270="",H270=""),"",A270&amp;"|"&amp;TEXT(H270,"yyyymmdd"))</f>
      </c>
      <c r="R270">
        <f ca="1">IF(OR($Q270="",K270="",K270&gt;$B$5,H270&gt;$B$5,AND(J270&lt;&gt;"",J270&lt;$B$5),AND($F$5&lt;&gt;"Todas",C270&lt;&gt;$F$5)),0,IF(AND(COUNTIFS($Q$14:$Q$2013,Q270,$K$14:$K$2013,"&gt;"&amp;K270,$K$14:$K$2013,"&lt;="&amp;$B$5)=0,COUNTIFS($Q$14:Q270,Q270,$K$14:K270,K270)=1),1,0))</f>
      </c>
      <c r="S270">
        <f ca="1">IF(AND($Q270&lt;&gt;"",H270&lt;&gt;"",H270&lt;=EOMONTH('Painel mensal'!$B$5,0),OR(J270="",J270&gt;='Painel mensal'!$B$5),K270&lt;&gt;"",K270&lt;=EOMONTH('Painel mensal'!$B$5,0),OR('Painel mensal'!$E$5="Todas",C270='Painel mensal'!$E$5),COUNTIFS($Q$14:$Q$2013,Q270,$K$14:$K$2013,"&gt;"&amp;K270,$K$14:$K$2013,"&lt;="&amp;EOMONTH('Painel mensal'!$B$5,0))=0,COUNTIFS($Q$14:Q270,Q270,$K$14:K270,K270)=1),COUNT($S$13:S269)+1,"")</f>
      </c>
      <c r="T270">
        <f t="shared" ref="T270:T333" si="20">IF(OR(Q270="",K270=""),"",Q270&amp;"|"&amp;TEXT(K270,"yyyymmdd"))</f>
      </c>
    </row>
    <row r="271" spans="1:20" ht="34.5" customHeight="1" x14ac:dyDescent="0.25">
      <c r="A271" s="8"/>
      <c r="B271" s="9"/>
      <c r="C271" s="8"/>
      <c r="D271" s="9"/>
      <c r="E271" s="9"/>
      <c r="F271" s="9"/>
      <c r="G271" s="9"/>
      <c r="H271" s="10"/>
      <c r="I271" s="10"/>
      <c r="J271" s="10"/>
      <c r="K271" s="10"/>
      <c r="L271" s="9"/>
      <c r="M271" s="9"/>
      <c r="N271" s="8"/>
      <c r="O271" s="7">
        <f t="shared" ca="1" si="17"/>
      </c>
      <c r="P271">
        <f t="shared" ca="1" si="18"/>
      </c>
      <c r="Q271">
        <f t="shared" si="19"/>
      </c>
      <c r="R271">
        <f ca="1">IF(OR($Q271="",K271="",K271&gt;$B$5,H271&gt;$B$5,AND(J271&lt;&gt;"",J271&lt;$B$5),AND($F$5&lt;&gt;"Todas",C271&lt;&gt;$F$5)),0,IF(AND(COUNTIFS($Q$14:$Q$2013,Q271,$K$14:$K$2013,"&gt;"&amp;K271,$K$14:$K$2013,"&lt;="&amp;$B$5)=0,COUNTIFS($Q$14:Q271,Q271,$K$14:K271,K271)=1),1,0))</f>
      </c>
      <c r="S271">
        <f ca="1">IF(AND($Q271&lt;&gt;"",H271&lt;&gt;"",H271&lt;=EOMONTH('Painel mensal'!$B$5,0),OR(J271="",J271&gt;='Painel mensal'!$B$5),K271&lt;&gt;"",K271&lt;=EOMONTH('Painel mensal'!$B$5,0),OR('Painel mensal'!$E$5="Todas",C271='Painel mensal'!$E$5),COUNTIFS($Q$14:$Q$2013,Q271,$K$14:$K$2013,"&gt;"&amp;K271,$K$14:$K$2013,"&lt;="&amp;EOMONTH('Painel mensal'!$B$5,0))=0,COUNTIFS($Q$14:Q271,Q271,$K$14:K271,K271)=1),COUNT($S$13:S270)+1,"")</f>
      </c>
      <c r="T271">
        <f t="shared" si="20"/>
      </c>
    </row>
    <row r="272" spans="1:20" ht="34.5" customHeight="1" x14ac:dyDescent="0.25">
      <c r="A272" s="4"/>
      <c r="B272" s="5"/>
      <c r="C272" s="4"/>
      <c r="D272" s="5"/>
      <c r="E272" s="5"/>
      <c r="F272" s="5"/>
      <c r="G272" s="5"/>
      <c r="H272" s="6"/>
      <c r="I272" s="6"/>
      <c r="J272" s="6"/>
      <c r="K272" s="6"/>
      <c r="L272" s="5"/>
      <c r="M272" s="5"/>
      <c r="N272" s="4"/>
      <c r="O272" s="7">
        <f t="shared" ca="1" si="17"/>
      </c>
      <c r="P272">
        <f t="shared" ca="1" si="18"/>
      </c>
      <c r="Q272">
        <f t="shared" si="19"/>
      </c>
      <c r="R272">
        <f ca="1">IF(OR($Q272="",K272="",K272&gt;$B$5,H272&gt;$B$5,AND(J272&lt;&gt;"",J272&lt;$B$5),AND($F$5&lt;&gt;"Todas",C272&lt;&gt;$F$5)),0,IF(AND(COUNTIFS($Q$14:$Q$2013,Q272,$K$14:$K$2013,"&gt;"&amp;K272,$K$14:$K$2013,"&lt;="&amp;$B$5)=0,COUNTIFS($Q$14:Q272,Q272,$K$14:K272,K272)=1),1,0))</f>
      </c>
      <c r="S272">
        <f ca="1">IF(AND($Q272&lt;&gt;"",H272&lt;&gt;"",H272&lt;=EOMONTH('Painel mensal'!$B$5,0),OR(J272="",J272&gt;='Painel mensal'!$B$5),K272&lt;&gt;"",K272&lt;=EOMONTH('Painel mensal'!$B$5,0),OR('Painel mensal'!$E$5="Todas",C272='Painel mensal'!$E$5),COUNTIFS($Q$14:$Q$2013,Q272,$K$14:$K$2013,"&gt;"&amp;K272,$K$14:$K$2013,"&lt;="&amp;EOMONTH('Painel mensal'!$B$5,0))=0,COUNTIFS($Q$14:Q272,Q272,$K$14:K272,K272)=1),COUNT($S$13:S271)+1,"")</f>
      </c>
      <c r="T272">
        <f t="shared" si="20"/>
      </c>
    </row>
    <row r="273" spans="1:20" ht="34.5" customHeight="1" x14ac:dyDescent="0.25">
      <c r="A273" s="8"/>
      <c r="B273" s="9"/>
      <c r="C273" s="8"/>
      <c r="D273" s="9"/>
      <c r="E273" s="9"/>
      <c r="F273" s="9"/>
      <c r="G273" s="9"/>
      <c r="H273" s="10"/>
      <c r="I273" s="10"/>
      <c r="J273" s="10"/>
      <c r="K273" s="10"/>
      <c r="L273" s="9"/>
      <c r="M273" s="9"/>
      <c r="N273" s="8"/>
      <c r="O273" s="7">
        <f t="shared" ca="1" si="17"/>
      </c>
      <c r="P273">
        <f t="shared" ca="1" si="18"/>
      </c>
      <c r="Q273">
        <f t="shared" si="19"/>
      </c>
      <c r="R273">
        <f ca="1">IF(OR($Q273="",K273="",K273&gt;$B$5,H273&gt;$B$5,AND(J273&lt;&gt;"",J273&lt;$B$5),AND($F$5&lt;&gt;"Todas",C273&lt;&gt;$F$5)),0,IF(AND(COUNTIFS($Q$14:$Q$2013,Q273,$K$14:$K$2013,"&gt;"&amp;K273,$K$14:$K$2013,"&lt;="&amp;$B$5)=0,COUNTIFS($Q$14:Q273,Q273,$K$14:K273,K273)=1),1,0))</f>
      </c>
      <c r="S273">
        <f ca="1">IF(AND($Q273&lt;&gt;"",H273&lt;&gt;"",H273&lt;=EOMONTH('Painel mensal'!$B$5,0),OR(J273="",J273&gt;='Painel mensal'!$B$5),K273&lt;&gt;"",K273&lt;=EOMONTH('Painel mensal'!$B$5,0),OR('Painel mensal'!$E$5="Todas",C273='Painel mensal'!$E$5),COUNTIFS($Q$14:$Q$2013,Q273,$K$14:$K$2013,"&gt;"&amp;K273,$K$14:$K$2013,"&lt;="&amp;EOMONTH('Painel mensal'!$B$5,0))=0,COUNTIFS($Q$14:Q273,Q273,$K$14:K273,K273)=1),COUNT($S$13:S272)+1,"")</f>
      </c>
      <c r="T273">
        <f t="shared" si="20"/>
      </c>
    </row>
    <row r="274" spans="1:20" ht="34.5" customHeight="1" x14ac:dyDescent="0.25">
      <c r="A274" s="4"/>
      <c r="B274" s="5"/>
      <c r="C274" s="4"/>
      <c r="D274" s="5"/>
      <c r="E274" s="5"/>
      <c r="F274" s="5"/>
      <c r="G274" s="5"/>
      <c r="H274" s="6"/>
      <c r="I274" s="6"/>
      <c r="J274" s="6"/>
      <c r="K274" s="6"/>
      <c r="L274" s="5"/>
      <c r="M274" s="5"/>
      <c r="N274" s="4"/>
      <c r="O274" s="7">
        <f t="shared" ca="1" si="17"/>
      </c>
      <c r="P274">
        <f t="shared" ca="1" si="18"/>
      </c>
      <c r="Q274">
        <f t="shared" si="19"/>
      </c>
      <c r="R274">
        <f ca="1">IF(OR($Q274="",K274="",K274&gt;$B$5,H274&gt;$B$5,AND(J274&lt;&gt;"",J274&lt;$B$5),AND($F$5&lt;&gt;"Todas",C274&lt;&gt;$F$5)),0,IF(AND(COUNTIFS($Q$14:$Q$2013,Q274,$K$14:$K$2013,"&gt;"&amp;K274,$K$14:$K$2013,"&lt;="&amp;$B$5)=0,COUNTIFS($Q$14:Q274,Q274,$K$14:K274,K274)=1),1,0))</f>
      </c>
      <c r="S274">
        <f ca="1">IF(AND($Q274&lt;&gt;"",H274&lt;&gt;"",H274&lt;=EOMONTH('Painel mensal'!$B$5,0),OR(J274="",J274&gt;='Painel mensal'!$B$5),K274&lt;&gt;"",K274&lt;=EOMONTH('Painel mensal'!$B$5,0),OR('Painel mensal'!$E$5="Todas",C274='Painel mensal'!$E$5),COUNTIFS($Q$14:$Q$2013,Q274,$K$14:$K$2013,"&gt;"&amp;K274,$K$14:$K$2013,"&lt;="&amp;EOMONTH('Painel mensal'!$B$5,0))=0,COUNTIFS($Q$14:Q274,Q274,$K$14:K274,K274)=1),COUNT($S$13:S273)+1,"")</f>
      </c>
      <c r="T274">
        <f t="shared" si="20"/>
      </c>
    </row>
    <row r="275" spans="1:20" ht="34.5" customHeight="1" x14ac:dyDescent="0.25">
      <c r="A275" s="8"/>
      <c r="B275" s="9"/>
      <c r="C275" s="8"/>
      <c r="D275" s="9"/>
      <c r="E275" s="9"/>
      <c r="F275" s="9"/>
      <c r="G275" s="9"/>
      <c r="H275" s="10"/>
      <c r="I275" s="10"/>
      <c r="J275" s="10"/>
      <c r="K275" s="10"/>
      <c r="L275" s="9"/>
      <c r="M275" s="9"/>
      <c r="N275" s="8"/>
      <c r="O275" s="7">
        <f t="shared" ca="1" si="17"/>
      </c>
      <c r="P275">
        <f t="shared" ca="1" si="18"/>
      </c>
      <c r="Q275">
        <f t="shared" si="19"/>
      </c>
      <c r="R275">
        <f ca="1">IF(OR($Q275="",K275="",K275&gt;$B$5,H275&gt;$B$5,AND(J275&lt;&gt;"",J275&lt;$B$5),AND($F$5&lt;&gt;"Todas",C275&lt;&gt;$F$5)),0,IF(AND(COUNTIFS($Q$14:$Q$2013,Q275,$K$14:$K$2013,"&gt;"&amp;K275,$K$14:$K$2013,"&lt;="&amp;$B$5)=0,COUNTIFS($Q$14:Q275,Q275,$K$14:K275,K275)=1),1,0))</f>
      </c>
      <c r="S275">
        <f ca="1">IF(AND($Q275&lt;&gt;"",H275&lt;&gt;"",H275&lt;=EOMONTH('Painel mensal'!$B$5,0),OR(J275="",J275&gt;='Painel mensal'!$B$5),K275&lt;&gt;"",K275&lt;=EOMONTH('Painel mensal'!$B$5,0),OR('Painel mensal'!$E$5="Todas",C275='Painel mensal'!$E$5),COUNTIFS($Q$14:$Q$2013,Q275,$K$14:$K$2013,"&gt;"&amp;K275,$K$14:$K$2013,"&lt;="&amp;EOMONTH('Painel mensal'!$B$5,0))=0,COUNTIFS($Q$14:Q275,Q275,$K$14:K275,K275)=1),COUNT($S$13:S274)+1,"")</f>
      </c>
      <c r="T275">
        <f t="shared" si="20"/>
      </c>
    </row>
    <row r="276" spans="1:20" ht="34.5" customHeight="1" x14ac:dyDescent="0.25">
      <c r="A276" s="4"/>
      <c r="B276" s="5"/>
      <c r="C276" s="4"/>
      <c r="D276" s="5"/>
      <c r="E276" s="5"/>
      <c r="F276" s="5"/>
      <c r="G276" s="5"/>
      <c r="H276" s="6"/>
      <c r="I276" s="6"/>
      <c r="J276" s="6"/>
      <c r="K276" s="6"/>
      <c r="L276" s="5"/>
      <c r="M276" s="5"/>
      <c r="N276" s="4"/>
      <c r="O276" s="7">
        <f t="shared" ca="1" si="17"/>
      </c>
      <c r="P276">
        <f t="shared" ca="1" si="18"/>
      </c>
      <c r="Q276">
        <f t="shared" si="19"/>
      </c>
      <c r="R276">
        <f ca="1">IF(OR($Q276="",K276="",K276&gt;$B$5,H276&gt;$B$5,AND(J276&lt;&gt;"",J276&lt;$B$5),AND($F$5&lt;&gt;"Todas",C276&lt;&gt;$F$5)),0,IF(AND(COUNTIFS($Q$14:$Q$2013,Q276,$K$14:$K$2013,"&gt;"&amp;K276,$K$14:$K$2013,"&lt;="&amp;$B$5)=0,COUNTIFS($Q$14:Q276,Q276,$K$14:K276,K276)=1),1,0))</f>
      </c>
      <c r="S276">
        <f ca="1">IF(AND($Q276&lt;&gt;"",H276&lt;&gt;"",H276&lt;=EOMONTH('Painel mensal'!$B$5,0),OR(J276="",J276&gt;='Painel mensal'!$B$5),K276&lt;&gt;"",K276&lt;=EOMONTH('Painel mensal'!$B$5,0),OR('Painel mensal'!$E$5="Todas",C276='Painel mensal'!$E$5),COUNTIFS($Q$14:$Q$2013,Q276,$K$14:$K$2013,"&gt;"&amp;K276,$K$14:$K$2013,"&lt;="&amp;EOMONTH('Painel mensal'!$B$5,0))=0,COUNTIFS($Q$14:Q276,Q276,$K$14:K276,K276)=1),COUNT($S$13:S275)+1,"")</f>
      </c>
      <c r="T276">
        <f t="shared" si="20"/>
      </c>
    </row>
    <row r="277" spans="1:20" ht="34.5" customHeight="1" x14ac:dyDescent="0.25">
      <c r="A277" s="8"/>
      <c r="B277" s="9"/>
      <c r="C277" s="8"/>
      <c r="D277" s="9"/>
      <c r="E277" s="9"/>
      <c r="F277" s="9"/>
      <c r="G277" s="9"/>
      <c r="H277" s="10"/>
      <c r="I277" s="10"/>
      <c r="J277" s="10"/>
      <c r="K277" s="10"/>
      <c r="L277" s="9"/>
      <c r="M277" s="9"/>
      <c r="N277" s="8"/>
      <c r="O277" s="7">
        <f t="shared" ca="1" si="17"/>
      </c>
      <c r="P277">
        <f t="shared" ca="1" si="18"/>
      </c>
      <c r="Q277">
        <f t="shared" si="19"/>
      </c>
      <c r="R277">
        <f ca="1">IF(OR($Q277="",K277="",K277&gt;$B$5,H277&gt;$B$5,AND(J277&lt;&gt;"",J277&lt;$B$5),AND($F$5&lt;&gt;"Todas",C277&lt;&gt;$F$5)),0,IF(AND(COUNTIFS($Q$14:$Q$2013,Q277,$K$14:$K$2013,"&gt;"&amp;K277,$K$14:$K$2013,"&lt;="&amp;$B$5)=0,COUNTIFS($Q$14:Q277,Q277,$K$14:K277,K277)=1),1,0))</f>
      </c>
      <c r="S277">
        <f ca="1">IF(AND($Q277&lt;&gt;"",H277&lt;&gt;"",H277&lt;=EOMONTH('Painel mensal'!$B$5,0),OR(J277="",J277&gt;='Painel mensal'!$B$5),K277&lt;&gt;"",K277&lt;=EOMONTH('Painel mensal'!$B$5,0),OR('Painel mensal'!$E$5="Todas",C277='Painel mensal'!$E$5),COUNTIFS($Q$14:$Q$2013,Q277,$K$14:$K$2013,"&gt;"&amp;K277,$K$14:$K$2013,"&lt;="&amp;EOMONTH('Painel mensal'!$B$5,0))=0,COUNTIFS($Q$14:Q277,Q277,$K$14:K277,K277)=1),COUNT($S$13:S276)+1,"")</f>
      </c>
      <c r="T277">
        <f t="shared" si="20"/>
      </c>
    </row>
    <row r="278" spans="1:20" ht="34.5" customHeight="1" x14ac:dyDescent="0.25">
      <c r="A278" s="4"/>
      <c r="B278" s="5"/>
      <c r="C278" s="4"/>
      <c r="D278" s="5"/>
      <c r="E278" s="5"/>
      <c r="F278" s="5"/>
      <c r="G278" s="5"/>
      <c r="H278" s="6"/>
      <c r="I278" s="6"/>
      <c r="J278" s="6"/>
      <c r="K278" s="6"/>
      <c r="L278" s="5"/>
      <c r="M278" s="5"/>
      <c r="N278" s="4"/>
      <c r="O278" s="7">
        <f t="shared" ca="1" si="17"/>
      </c>
      <c r="P278">
        <f t="shared" ca="1" si="18"/>
      </c>
      <c r="Q278">
        <f t="shared" si="19"/>
      </c>
      <c r="R278">
        <f ca="1">IF(OR($Q278="",K278="",K278&gt;$B$5,H278&gt;$B$5,AND(J278&lt;&gt;"",J278&lt;$B$5),AND($F$5&lt;&gt;"Todas",C278&lt;&gt;$F$5)),0,IF(AND(COUNTIFS($Q$14:$Q$2013,Q278,$K$14:$K$2013,"&gt;"&amp;K278,$K$14:$K$2013,"&lt;="&amp;$B$5)=0,COUNTIFS($Q$14:Q278,Q278,$K$14:K278,K278)=1),1,0))</f>
      </c>
      <c r="S278">
        <f ca="1">IF(AND($Q278&lt;&gt;"",H278&lt;&gt;"",H278&lt;=EOMONTH('Painel mensal'!$B$5,0),OR(J278="",J278&gt;='Painel mensal'!$B$5),K278&lt;&gt;"",K278&lt;=EOMONTH('Painel mensal'!$B$5,0),OR('Painel mensal'!$E$5="Todas",C278='Painel mensal'!$E$5),COUNTIFS($Q$14:$Q$2013,Q278,$K$14:$K$2013,"&gt;"&amp;K278,$K$14:$K$2013,"&lt;="&amp;EOMONTH('Painel mensal'!$B$5,0))=0,COUNTIFS($Q$14:Q278,Q278,$K$14:K278,K278)=1),COUNT($S$13:S277)+1,"")</f>
      </c>
      <c r="T278">
        <f t="shared" si="20"/>
      </c>
    </row>
    <row r="279" spans="1:20" ht="34.5" customHeight="1" x14ac:dyDescent="0.25">
      <c r="A279" s="8"/>
      <c r="B279" s="9"/>
      <c r="C279" s="8"/>
      <c r="D279" s="9"/>
      <c r="E279" s="9"/>
      <c r="F279" s="9"/>
      <c r="G279" s="9"/>
      <c r="H279" s="10"/>
      <c r="I279" s="10"/>
      <c r="J279" s="10"/>
      <c r="K279" s="10"/>
      <c r="L279" s="9"/>
      <c r="M279" s="9"/>
      <c r="N279" s="8"/>
      <c r="O279" s="7">
        <f t="shared" ca="1" si="17"/>
      </c>
      <c r="P279">
        <f t="shared" ca="1" si="18"/>
      </c>
      <c r="Q279">
        <f t="shared" si="19"/>
      </c>
      <c r="R279">
        <f ca="1">IF(OR($Q279="",K279="",K279&gt;$B$5,H279&gt;$B$5,AND(J279&lt;&gt;"",J279&lt;$B$5),AND($F$5&lt;&gt;"Todas",C279&lt;&gt;$F$5)),0,IF(AND(COUNTIFS($Q$14:$Q$2013,Q279,$K$14:$K$2013,"&gt;"&amp;K279,$K$14:$K$2013,"&lt;="&amp;$B$5)=0,COUNTIFS($Q$14:Q279,Q279,$K$14:K279,K279)=1),1,0))</f>
      </c>
      <c r="S279">
        <f ca="1">IF(AND($Q279&lt;&gt;"",H279&lt;&gt;"",H279&lt;=EOMONTH('Painel mensal'!$B$5,0),OR(J279="",J279&gt;='Painel mensal'!$B$5),K279&lt;&gt;"",K279&lt;=EOMONTH('Painel mensal'!$B$5,0),OR('Painel mensal'!$E$5="Todas",C279='Painel mensal'!$E$5),COUNTIFS($Q$14:$Q$2013,Q279,$K$14:$K$2013,"&gt;"&amp;K279,$K$14:$K$2013,"&lt;="&amp;EOMONTH('Painel mensal'!$B$5,0))=0,COUNTIFS($Q$14:Q279,Q279,$K$14:K279,K279)=1),COUNT($S$13:S278)+1,"")</f>
      </c>
      <c r="T279">
        <f t="shared" si="20"/>
      </c>
    </row>
    <row r="280" spans="1:20" ht="34.5" customHeight="1" x14ac:dyDescent="0.25">
      <c r="A280" s="4"/>
      <c r="B280" s="5"/>
      <c r="C280" s="4"/>
      <c r="D280" s="5"/>
      <c r="E280" s="5"/>
      <c r="F280" s="5"/>
      <c r="G280" s="5"/>
      <c r="H280" s="6"/>
      <c r="I280" s="6"/>
      <c r="J280" s="6"/>
      <c r="K280" s="6"/>
      <c r="L280" s="5"/>
      <c r="M280" s="5"/>
      <c r="N280" s="4"/>
      <c r="O280" s="7">
        <f t="shared" ca="1" si="17"/>
      </c>
      <c r="P280">
        <f t="shared" ca="1" si="18"/>
      </c>
      <c r="Q280">
        <f t="shared" si="19"/>
      </c>
      <c r="R280">
        <f ca="1">IF(OR($Q280="",K280="",K280&gt;$B$5,H280&gt;$B$5,AND(J280&lt;&gt;"",J280&lt;$B$5),AND($F$5&lt;&gt;"Todas",C280&lt;&gt;$F$5)),0,IF(AND(COUNTIFS($Q$14:$Q$2013,Q280,$K$14:$K$2013,"&gt;"&amp;K280,$K$14:$K$2013,"&lt;="&amp;$B$5)=0,COUNTIFS($Q$14:Q280,Q280,$K$14:K280,K280)=1),1,0))</f>
      </c>
      <c r="S280">
        <f ca="1">IF(AND($Q280&lt;&gt;"",H280&lt;&gt;"",H280&lt;=EOMONTH('Painel mensal'!$B$5,0),OR(J280="",J280&gt;='Painel mensal'!$B$5),K280&lt;&gt;"",K280&lt;=EOMONTH('Painel mensal'!$B$5,0),OR('Painel mensal'!$E$5="Todas",C280='Painel mensal'!$E$5),COUNTIFS($Q$14:$Q$2013,Q280,$K$14:$K$2013,"&gt;"&amp;K280,$K$14:$K$2013,"&lt;="&amp;EOMONTH('Painel mensal'!$B$5,0))=0,COUNTIFS($Q$14:Q280,Q280,$K$14:K280,K280)=1),COUNT($S$13:S279)+1,"")</f>
      </c>
      <c r="T280">
        <f t="shared" si="20"/>
      </c>
    </row>
    <row r="281" spans="1:20" ht="34.5" customHeight="1" x14ac:dyDescent="0.25">
      <c r="A281" s="8"/>
      <c r="B281" s="9"/>
      <c r="C281" s="8"/>
      <c r="D281" s="9"/>
      <c r="E281" s="9"/>
      <c r="F281" s="9"/>
      <c r="G281" s="9"/>
      <c r="H281" s="10"/>
      <c r="I281" s="10"/>
      <c r="J281" s="10"/>
      <c r="K281" s="10"/>
      <c r="L281" s="9"/>
      <c r="M281" s="9"/>
      <c r="N281" s="8"/>
      <c r="O281" s="7">
        <f t="shared" ca="1" si="17"/>
      </c>
      <c r="P281">
        <f t="shared" ca="1" si="18"/>
      </c>
      <c r="Q281">
        <f t="shared" si="19"/>
      </c>
      <c r="R281">
        <f ca="1">IF(OR($Q281="",K281="",K281&gt;$B$5,H281&gt;$B$5,AND(J281&lt;&gt;"",J281&lt;$B$5),AND($F$5&lt;&gt;"Todas",C281&lt;&gt;$F$5)),0,IF(AND(COUNTIFS($Q$14:$Q$2013,Q281,$K$14:$K$2013,"&gt;"&amp;K281,$K$14:$K$2013,"&lt;="&amp;$B$5)=0,COUNTIFS($Q$14:Q281,Q281,$K$14:K281,K281)=1),1,0))</f>
      </c>
      <c r="S281">
        <f ca="1">IF(AND($Q281&lt;&gt;"",H281&lt;&gt;"",H281&lt;=EOMONTH('Painel mensal'!$B$5,0),OR(J281="",J281&gt;='Painel mensal'!$B$5),K281&lt;&gt;"",K281&lt;=EOMONTH('Painel mensal'!$B$5,0),OR('Painel mensal'!$E$5="Todas",C281='Painel mensal'!$E$5),COUNTIFS($Q$14:$Q$2013,Q281,$K$14:$K$2013,"&gt;"&amp;K281,$K$14:$K$2013,"&lt;="&amp;EOMONTH('Painel mensal'!$B$5,0))=0,COUNTIFS($Q$14:Q281,Q281,$K$14:K281,K281)=1),COUNT($S$13:S280)+1,"")</f>
      </c>
      <c r="T281">
        <f t="shared" si="20"/>
      </c>
    </row>
    <row r="282" spans="1:20" ht="34.5" customHeight="1" x14ac:dyDescent="0.25">
      <c r="A282" s="4"/>
      <c r="B282" s="5"/>
      <c r="C282" s="4"/>
      <c r="D282" s="5"/>
      <c r="E282" s="5"/>
      <c r="F282" s="5"/>
      <c r="G282" s="5"/>
      <c r="H282" s="6"/>
      <c r="I282" s="6"/>
      <c r="J282" s="6"/>
      <c r="K282" s="6"/>
      <c r="L282" s="5"/>
      <c r="M282" s="5"/>
      <c r="N282" s="4"/>
      <c r="O282" s="7">
        <f t="shared" ca="1" si="17"/>
      </c>
      <c r="P282">
        <f t="shared" ca="1" si="18"/>
      </c>
      <c r="Q282">
        <f t="shared" si="19"/>
      </c>
      <c r="R282">
        <f ca="1">IF(OR($Q282="",K282="",K282&gt;$B$5,H282&gt;$B$5,AND(J282&lt;&gt;"",J282&lt;$B$5),AND($F$5&lt;&gt;"Todas",C282&lt;&gt;$F$5)),0,IF(AND(COUNTIFS($Q$14:$Q$2013,Q282,$K$14:$K$2013,"&gt;"&amp;K282,$K$14:$K$2013,"&lt;="&amp;$B$5)=0,COUNTIFS($Q$14:Q282,Q282,$K$14:K282,K282)=1),1,0))</f>
      </c>
      <c r="S282">
        <f ca="1">IF(AND($Q282&lt;&gt;"",H282&lt;&gt;"",H282&lt;=EOMONTH('Painel mensal'!$B$5,0),OR(J282="",J282&gt;='Painel mensal'!$B$5),K282&lt;&gt;"",K282&lt;=EOMONTH('Painel mensal'!$B$5,0),OR('Painel mensal'!$E$5="Todas",C282='Painel mensal'!$E$5),COUNTIFS($Q$14:$Q$2013,Q282,$K$14:$K$2013,"&gt;"&amp;K282,$K$14:$K$2013,"&lt;="&amp;EOMONTH('Painel mensal'!$B$5,0))=0,COUNTIFS($Q$14:Q282,Q282,$K$14:K282,K282)=1),COUNT($S$13:S281)+1,"")</f>
      </c>
      <c r="T282">
        <f t="shared" si="20"/>
      </c>
    </row>
    <row r="283" spans="1:20" ht="34.5" customHeight="1" x14ac:dyDescent="0.25">
      <c r="A283" s="8"/>
      <c r="B283" s="9"/>
      <c r="C283" s="8"/>
      <c r="D283" s="9"/>
      <c r="E283" s="9"/>
      <c r="F283" s="9"/>
      <c r="G283" s="9"/>
      <c r="H283" s="10"/>
      <c r="I283" s="10"/>
      <c r="J283" s="10"/>
      <c r="K283" s="10"/>
      <c r="L283" s="9"/>
      <c r="M283" s="9"/>
      <c r="N283" s="8"/>
      <c r="O283" s="7">
        <f t="shared" ca="1" si="17"/>
      </c>
      <c r="P283">
        <f t="shared" ca="1" si="18"/>
      </c>
      <c r="Q283">
        <f t="shared" si="19"/>
      </c>
      <c r="R283">
        <f ca="1">IF(OR($Q283="",K283="",K283&gt;$B$5,H283&gt;$B$5,AND(J283&lt;&gt;"",J283&lt;$B$5),AND($F$5&lt;&gt;"Todas",C283&lt;&gt;$F$5)),0,IF(AND(COUNTIFS($Q$14:$Q$2013,Q283,$K$14:$K$2013,"&gt;"&amp;K283,$K$14:$K$2013,"&lt;="&amp;$B$5)=0,COUNTIFS($Q$14:Q283,Q283,$K$14:K283,K283)=1),1,0))</f>
      </c>
      <c r="S283">
        <f ca="1">IF(AND($Q283&lt;&gt;"",H283&lt;&gt;"",H283&lt;=EOMONTH('Painel mensal'!$B$5,0),OR(J283="",J283&gt;='Painel mensal'!$B$5),K283&lt;&gt;"",K283&lt;=EOMONTH('Painel mensal'!$B$5,0),OR('Painel mensal'!$E$5="Todas",C283='Painel mensal'!$E$5),COUNTIFS($Q$14:$Q$2013,Q283,$K$14:$K$2013,"&gt;"&amp;K283,$K$14:$K$2013,"&lt;="&amp;EOMONTH('Painel mensal'!$B$5,0))=0,COUNTIFS($Q$14:Q283,Q283,$K$14:K283,K283)=1),COUNT($S$13:S282)+1,"")</f>
      </c>
      <c r="T283">
        <f t="shared" si="20"/>
      </c>
    </row>
    <row r="284" spans="1:20" ht="34.5" customHeight="1" x14ac:dyDescent="0.25">
      <c r="A284" s="4"/>
      <c r="B284" s="5"/>
      <c r="C284" s="4"/>
      <c r="D284" s="5"/>
      <c r="E284" s="5"/>
      <c r="F284" s="5"/>
      <c r="G284" s="5"/>
      <c r="H284" s="6"/>
      <c r="I284" s="6"/>
      <c r="J284" s="6"/>
      <c r="K284" s="6"/>
      <c r="L284" s="5"/>
      <c r="M284" s="5"/>
      <c r="N284" s="4"/>
      <c r="O284" s="7">
        <f t="shared" ca="1" si="17"/>
      </c>
      <c r="P284">
        <f t="shared" ca="1" si="18"/>
      </c>
      <c r="Q284">
        <f t="shared" si="19"/>
      </c>
      <c r="R284">
        <f ca="1">IF(OR($Q284="",K284="",K284&gt;$B$5,H284&gt;$B$5,AND(J284&lt;&gt;"",J284&lt;$B$5),AND($F$5&lt;&gt;"Todas",C284&lt;&gt;$F$5)),0,IF(AND(COUNTIFS($Q$14:$Q$2013,Q284,$K$14:$K$2013,"&gt;"&amp;K284,$K$14:$K$2013,"&lt;="&amp;$B$5)=0,COUNTIFS($Q$14:Q284,Q284,$K$14:K284,K284)=1),1,0))</f>
      </c>
      <c r="S284">
        <f ca="1">IF(AND($Q284&lt;&gt;"",H284&lt;&gt;"",H284&lt;=EOMONTH('Painel mensal'!$B$5,0),OR(J284="",J284&gt;='Painel mensal'!$B$5),K284&lt;&gt;"",K284&lt;=EOMONTH('Painel mensal'!$B$5,0),OR('Painel mensal'!$E$5="Todas",C284='Painel mensal'!$E$5),COUNTIFS($Q$14:$Q$2013,Q284,$K$14:$K$2013,"&gt;"&amp;K284,$K$14:$K$2013,"&lt;="&amp;EOMONTH('Painel mensal'!$B$5,0))=0,COUNTIFS($Q$14:Q284,Q284,$K$14:K284,K284)=1),COUNT($S$13:S283)+1,"")</f>
      </c>
      <c r="T284">
        <f t="shared" si="20"/>
      </c>
    </row>
    <row r="285" spans="1:20" ht="34.5" customHeight="1" x14ac:dyDescent="0.25">
      <c r="A285" s="8"/>
      <c r="B285" s="9"/>
      <c r="C285" s="8"/>
      <c r="D285" s="9"/>
      <c r="E285" s="9"/>
      <c r="F285" s="9"/>
      <c r="G285" s="9"/>
      <c r="H285" s="10"/>
      <c r="I285" s="10"/>
      <c r="J285" s="10"/>
      <c r="K285" s="10"/>
      <c r="L285" s="9"/>
      <c r="M285" s="9"/>
      <c r="N285" s="8"/>
      <c r="O285" s="7">
        <f t="shared" ca="1" si="17"/>
      </c>
      <c r="P285">
        <f t="shared" ca="1" si="18"/>
      </c>
      <c r="Q285">
        <f t="shared" si="19"/>
      </c>
      <c r="R285">
        <f ca="1">IF(OR($Q285="",K285="",K285&gt;$B$5,H285&gt;$B$5,AND(J285&lt;&gt;"",J285&lt;$B$5),AND($F$5&lt;&gt;"Todas",C285&lt;&gt;$F$5)),0,IF(AND(COUNTIFS($Q$14:$Q$2013,Q285,$K$14:$K$2013,"&gt;"&amp;K285,$K$14:$K$2013,"&lt;="&amp;$B$5)=0,COUNTIFS($Q$14:Q285,Q285,$K$14:K285,K285)=1),1,0))</f>
      </c>
      <c r="S285">
        <f ca="1">IF(AND($Q285&lt;&gt;"",H285&lt;&gt;"",H285&lt;=EOMONTH('Painel mensal'!$B$5,0),OR(J285="",J285&gt;='Painel mensal'!$B$5),K285&lt;&gt;"",K285&lt;=EOMONTH('Painel mensal'!$B$5,0),OR('Painel mensal'!$E$5="Todas",C285='Painel mensal'!$E$5),COUNTIFS($Q$14:$Q$2013,Q285,$K$14:$K$2013,"&gt;"&amp;K285,$K$14:$K$2013,"&lt;="&amp;EOMONTH('Painel mensal'!$B$5,0))=0,COUNTIFS($Q$14:Q285,Q285,$K$14:K285,K285)=1),COUNT($S$13:S284)+1,"")</f>
      </c>
      <c r="T285">
        <f t="shared" si="20"/>
      </c>
    </row>
    <row r="286" spans="1:20" ht="34.5" customHeight="1" x14ac:dyDescent="0.25">
      <c r="A286" s="4"/>
      <c r="B286" s="5"/>
      <c r="C286" s="4"/>
      <c r="D286" s="5"/>
      <c r="E286" s="5"/>
      <c r="F286" s="5"/>
      <c r="G286" s="5"/>
      <c r="H286" s="6"/>
      <c r="I286" s="6"/>
      <c r="J286" s="6"/>
      <c r="K286" s="6"/>
      <c r="L286" s="5"/>
      <c r="M286" s="5"/>
      <c r="N286" s="4"/>
      <c r="O286" s="7">
        <f t="shared" ca="1" si="17"/>
      </c>
      <c r="P286">
        <f t="shared" ca="1" si="18"/>
      </c>
      <c r="Q286">
        <f t="shared" si="19"/>
      </c>
      <c r="R286">
        <f ca="1">IF(OR($Q286="",K286="",K286&gt;$B$5,H286&gt;$B$5,AND(J286&lt;&gt;"",J286&lt;$B$5),AND($F$5&lt;&gt;"Todas",C286&lt;&gt;$F$5)),0,IF(AND(COUNTIFS($Q$14:$Q$2013,Q286,$K$14:$K$2013,"&gt;"&amp;K286,$K$14:$K$2013,"&lt;="&amp;$B$5)=0,COUNTIFS($Q$14:Q286,Q286,$K$14:K286,K286)=1),1,0))</f>
      </c>
      <c r="S286">
        <f ca="1">IF(AND($Q286&lt;&gt;"",H286&lt;&gt;"",H286&lt;=EOMONTH('Painel mensal'!$B$5,0),OR(J286="",J286&gt;='Painel mensal'!$B$5),K286&lt;&gt;"",K286&lt;=EOMONTH('Painel mensal'!$B$5,0),OR('Painel mensal'!$E$5="Todas",C286='Painel mensal'!$E$5),COUNTIFS($Q$14:$Q$2013,Q286,$K$14:$K$2013,"&gt;"&amp;K286,$K$14:$K$2013,"&lt;="&amp;EOMONTH('Painel mensal'!$B$5,0))=0,COUNTIFS($Q$14:Q286,Q286,$K$14:K286,K286)=1),COUNT($S$13:S285)+1,"")</f>
      </c>
      <c r="T286">
        <f t="shared" si="20"/>
      </c>
    </row>
    <row r="287" spans="1:20" ht="34.5" customHeight="1" x14ac:dyDescent="0.25">
      <c r="A287" s="8"/>
      <c r="B287" s="9"/>
      <c r="C287" s="8"/>
      <c r="D287" s="9"/>
      <c r="E287" s="9"/>
      <c r="F287" s="9"/>
      <c r="G287" s="9"/>
      <c r="H287" s="10"/>
      <c r="I287" s="10"/>
      <c r="J287" s="10"/>
      <c r="K287" s="10"/>
      <c r="L287" s="9"/>
      <c r="M287" s="9"/>
      <c r="N287" s="8"/>
      <c r="O287" s="7">
        <f t="shared" ca="1" si="17"/>
      </c>
      <c r="P287">
        <f t="shared" ca="1" si="18"/>
      </c>
      <c r="Q287">
        <f t="shared" si="19"/>
      </c>
      <c r="R287">
        <f ca="1">IF(OR($Q287="",K287="",K287&gt;$B$5,H287&gt;$B$5,AND(J287&lt;&gt;"",J287&lt;$B$5),AND($F$5&lt;&gt;"Todas",C287&lt;&gt;$F$5)),0,IF(AND(COUNTIFS($Q$14:$Q$2013,Q287,$K$14:$K$2013,"&gt;"&amp;K287,$K$14:$K$2013,"&lt;="&amp;$B$5)=0,COUNTIFS($Q$14:Q287,Q287,$K$14:K287,K287)=1),1,0))</f>
      </c>
      <c r="S287">
        <f ca="1">IF(AND($Q287&lt;&gt;"",H287&lt;&gt;"",H287&lt;=EOMONTH('Painel mensal'!$B$5,0),OR(J287="",J287&gt;='Painel mensal'!$B$5),K287&lt;&gt;"",K287&lt;=EOMONTH('Painel mensal'!$B$5,0),OR('Painel mensal'!$E$5="Todas",C287='Painel mensal'!$E$5),COUNTIFS($Q$14:$Q$2013,Q287,$K$14:$K$2013,"&gt;"&amp;K287,$K$14:$K$2013,"&lt;="&amp;EOMONTH('Painel mensal'!$B$5,0))=0,COUNTIFS($Q$14:Q287,Q287,$K$14:K287,K287)=1),COUNT($S$13:S286)+1,"")</f>
      </c>
      <c r="T287">
        <f t="shared" si="20"/>
      </c>
    </row>
    <row r="288" spans="1:20" ht="34.5" customHeight="1" x14ac:dyDescent="0.25">
      <c r="A288" s="4"/>
      <c r="B288" s="5"/>
      <c r="C288" s="4"/>
      <c r="D288" s="5"/>
      <c r="E288" s="5"/>
      <c r="F288" s="5"/>
      <c r="G288" s="5"/>
      <c r="H288" s="6"/>
      <c r="I288" s="6"/>
      <c r="J288" s="6"/>
      <c r="K288" s="6"/>
      <c r="L288" s="5"/>
      <c r="M288" s="5"/>
      <c r="N288" s="4"/>
      <c r="O288" s="7">
        <f t="shared" ca="1" si="17"/>
      </c>
      <c r="P288">
        <f t="shared" ca="1" si="18"/>
      </c>
      <c r="Q288">
        <f t="shared" si="19"/>
      </c>
      <c r="R288">
        <f ca="1">IF(OR($Q288="",K288="",K288&gt;$B$5,H288&gt;$B$5,AND(J288&lt;&gt;"",J288&lt;$B$5),AND($F$5&lt;&gt;"Todas",C288&lt;&gt;$F$5)),0,IF(AND(COUNTIFS($Q$14:$Q$2013,Q288,$K$14:$K$2013,"&gt;"&amp;K288,$K$14:$K$2013,"&lt;="&amp;$B$5)=0,COUNTIFS($Q$14:Q288,Q288,$K$14:K288,K288)=1),1,0))</f>
      </c>
      <c r="S288">
        <f ca="1">IF(AND($Q288&lt;&gt;"",H288&lt;&gt;"",H288&lt;=EOMONTH('Painel mensal'!$B$5,0),OR(J288="",J288&gt;='Painel mensal'!$B$5),K288&lt;&gt;"",K288&lt;=EOMONTH('Painel mensal'!$B$5,0),OR('Painel mensal'!$E$5="Todas",C288='Painel mensal'!$E$5),COUNTIFS($Q$14:$Q$2013,Q288,$K$14:$K$2013,"&gt;"&amp;K288,$K$14:$K$2013,"&lt;="&amp;EOMONTH('Painel mensal'!$B$5,0))=0,COUNTIFS($Q$14:Q288,Q288,$K$14:K288,K288)=1),COUNT($S$13:S287)+1,"")</f>
      </c>
      <c r="T288">
        <f t="shared" si="20"/>
      </c>
    </row>
    <row r="289" spans="1:20" ht="34.5" customHeight="1" x14ac:dyDescent="0.25">
      <c r="A289" s="8"/>
      <c r="B289" s="9"/>
      <c r="C289" s="8"/>
      <c r="D289" s="9"/>
      <c r="E289" s="9"/>
      <c r="F289" s="9"/>
      <c r="G289" s="9"/>
      <c r="H289" s="10"/>
      <c r="I289" s="10"/>
      <c r="J289" s="10"/>
      <c r="K289" s="10"/>
      <c r="L289" s="9"/>
      <c r="M289" s="9"/>
      <c r="N289" s="8"/>
      <c r="O289" s="7">
        <f t="shared" ca="1" si="17"/>
      </c>
      <c r="P289">
        <f t="shared" ca="1" si="18"/>
      </c>
      <c r="Q289">
        <f t="shared" si="19"/>
      </c>
      <c r="R289">
        <f ca="1">IF(OR($Q289="",K289="",K289&gt;$B$5,H289&gt;$B$5,AND(J289&lt;&gt;"",J289&lt;$B$5),AND($F$5&lt;&gt;"Todas",C289&lt;&gt;$F$5)),0,IF(AND(COUNTIFS($Q$14:$Q$2013,Q289,$K$14:$K$2013,"&gt;"&amp;K289,$K$14:$K$2013,"&lt;="&amp;$B$5)=0,COUNTIFS($Q$14:Q289,Q289,$K$14:K289,K289)=1),1,0))</f>
      </c>
      <c r="S289">
        <f ca="1">IF(AND($Q289&lt;&gt;"",H289&lt;&gt;"",H289&lt;=EOMONTH('Painel mensal'!$B$5,0),OR(J289="",J289&gt;='Painel mensal'!$B$5),K289&lt;&gt;"",K289&lt;=EOMONTH('Painel mensal'!$B$5,0),OR('Painel mensal'!$E$5="Todas",C289='Painel mensal'!$E$5),COUNTIFS($Q$14:$Q$2013,Q289,$K$14:$K$2013,"&gt;"&amp;K289,$K$14:$K$2013,"&lt;="&amp;EOMONTH('Painel mensal'!$B$5,0))=0,COUNTIFS($Q$14:Q289,Q289,$K$14:K289,K289)=1),COUNT($S$13:S288)+1,"")</f>
      </c>
      <c r="T289">
        <f t="shared" si="20"/>
      </c>
    </row>
    <row r="290" spans="1:20" ht="34.5" customHeight="1" x14ac:dyDescent="0.25">
      <c r="A290" s="4"/>
      <c r="B290" s="5"/>
      <c r="C290" s="4"/>
      <c r="D290" s="5"/>
      <c r="E290" s="5"/>
      <c r="F290" s="5"/>
      <c r="G290" s="5"/>
      <c r="H290" s="6"/>
      <c r="I290" s="6"/>
      <c r="J290" s="6"/>
      <c r="K290" s="6"/>
      <c r="L290" s="5"/>
      <c r="M290" s="5"/>
      <c r="N290" s="4"/>
      <c r="O290" s="7">
        <f t="shared" ca="1" si="17"/>
      </c>
      <c r="P290">
        <f t="shared" ca="1" si="18"/>
      </c>
      <c r="Q290">
        <f t="shared" si="19"/>
      </c>
      <c r="R290">
        <f ca="1">IF(OR($Q290="",K290="",K290&gt;$B$5,H290&gt;$B$5,AND(J290&lt;&gt;"",J290&lt;$B$5),AND($F$5&lt;&gt;"Todas",C290&lt;&gt;$F$5)),0,IF(AND(COUNTIFS($Q$14:$Q$2013,Q290,$K$14:$K$2013,"&gt;"&amp;K290,$K$14:$K$2013,"&lt;="&amp;$B$5)=0,COUNTIFS($Q$14:Q290,Q290,$K$14:K290,K290)=1),1,0))</f>
      </c>
      <c r="S290">
        <f ca="1">IF(AND($Q290&lt;&gt;"",H290&lt;&gt;"",H290&lt;=EOMONTH('Painel mensal'!$B$5,0),OR(J290="",J290&gt;='Painel mensal'!$B$5),K290&lt;&gt;"",K290&lt;=EOMONTH('Painel mensal'!$B$5,0),OR('Painel mensal'!$E$5="Todas",C290='Painel mensal'!$E$5),COUNTIFS($Q$14:$Q$2013,Q290,$K$14:$K$2013,"&gt;"&amp;K290,$K$14:$K$2013,"&lt;="&amp;EOMONTH('Painel mensal'!$B$5,0))=0,COUNTIFS($Q$14:Q290,Q290,$K$14:K290,K290)=1),COUNT($S$13:S289)+1,"")</f>
      </c>
      <c r="T290">
        <f t="shared" si="20"/>
      </c>
    </row>
    <row r="291" spans="1:20" ht="34.5" customHeight="1" x14ac:dyDescent="0.25">
      <c r="A291" s="8"/>
      <c r="B291" s="9"/>
      <c r="C291" s="8"/>
      <c r="D291" s="9"/>
      <c r="E291" s="9"/>
      <c r="F291" s="9"/>
      <c r="G291" s="9"/>
      <c r="H291" s="10"/>
      <c r="I291" s="10"/>
      <c r="J291" s="10"/>
      <c r="K291" s="10"/>
      <c r="L291" s="9"/>
      <c r="M291" s="9"/>
      <c r="N291" s="8"/>
      <c r="O291" s="7">
        <f t="shared" ca="1" si="17"/>
      </c>
      <c r="P291">
        <f t="shared" ca="1" si="18"/>
      </c>
      <c r="Q291">
        <f t="shared" si="19"/>
      </c>
      <c r="R291">
        <f ca="1">IF(OR($Q291="",K291="",K291&gt;$B$5,H291&gt;$B$5,AND(J291&lt;&gt;"",J291&lt;$B$5),AND($F$5&lt;&gt;"Todas",C291&lt;&gt;$F$5)),0,IF(AND(COUNTIFS($Q$14:$Q$2013,Q291,$K$14:$K$2013,"&gt;"&amp;K291,$K$14:$K$2013,"&lt;="&amp;$B$5)=0,COUNTIFS($Q$14:Q291,Q291,$K$14:K291,K291)=1),1,0))</f>
      </c>
      <c r="S291">
        <f ca="1">IF(AND($Q291&lt;&gt;"",H291&lt;&gt;"",H291&lt;=EOMONTH('Painel mensal'!$B$5,0),OR(J291="",J291&gt;='Painel mensal'!$B$5),K291&lt;&gt;"",K291&lt;=EOMONTH('Painel mensal'!$B$5,0),OR('Painel mensal'!$E$5="Todas",C291='Painel mensal'!$E$5),COUNTIFS($Q$14:$Q$2013,Q291,$K$14:$K$2013,"&gt;"&amp;K291,$K$14:$K$2013,"&lt;="&amp;EOMONTH('Painel mensal'!$B$5,0))=0,COUNTIFS($Q$14:Q291,Q291,$K$14:K291,K291)=1),COUNT($S$13:S290)+1,"")</f>
      </c>
      <c r="T291">
        <f t="shared" si="20"/>
      </c>
    </row>
    <row r="292" spans="1:20" ht="34.5" customHeight="1" x14ac:dyDescent="0.25">
      <c r="A292" s="4"/>
      <c r="B292" s="5"/>
      <c r="C292" s="4"/>
      <c r="D292" s="5"/>
      <c r="E292" s="5"/>
      <c r="F292" s="5"/>
      <c r="G292" s="5"/>
      <c r="H292" s="6"/>
      <c r="I292" s="6"/>
      <c r="J292" s="6"/>
      <c r="K292" s="6"/>
      <c r="L292" s="5"/>
      <c r="M292" s="5"/>
      <c r="N292" s="4"/>
      <c r="O292" s="7">
        <f t="shared" ca="1" si="17"/>
      </c>
      <c r="P292">
        <f t="shared" ca="1" si="18"/>
      </c>
      <c r="Q292">
        <f t="shared" si="19"/>
      </c>
      <c r="R292">
        <f ca="1">IF(OR($Q292="",K292="",K292&gt;$B$5,H292&gt;$B$5,AND(J292&lt;&gt;"",J292&lt;$B$5),AND($F$5&lt;&gt;"Todas",C292&lt;&gt;$F$5)),0,IF(AND(COUNTIFS($Q$14:$Q$2013,Q292,$K$14:$K$2013,"&gt;"&amp;K292,$K$14:$K$2013,"&lt;="&amp;$B$5)=0,COUNTIFS($Q$14:Q292,Q292,$K$14:K292,K292)=1),1,0))</f>
      </c>
      <c r="S292">
        <f ca="1">IF(AND($Q292&lt;&gt;"",H292&lt;&gt;"",H292&lt;=EOMONTH('Painel mensal'!$B$5,0),OR(J292="",J292&gt;='Painel mensal'!$B$5),K292&lt;&gt;"",K292&lt;=EOMONTH('Painel mensal'!$B$5,0),OR('Painel mensal'!$E$5="Todas",C292='Painel mensal'!$E$5),COUNTIFS($Q$14:$Q$2013,Q292,$K$14:$K$2013,"&gt;"&amp;K292,$K$14:$K$2013,"&lt;="&amp;EOMONTH('Painel mensal'!$B$5,0))=0,COUNTIFS($Q$14:Q292,Q292,$K$14:K292,K292)=1),COUNT($S$13:S291)+1,"")</f>
      </c>
      <c r="T292">
        <f t="shared" si="20"/>
      </c>
    </row>
    <row r="293" spans="1:20" ht="34.5" customHeight="1" x14ac:dyDescent="0.25">
      <c r="A293" s="8"/>
      <c r="B293" s="9"/>
      <c r="C293" s="8"/>
      <c r="D293" s="9"/>
      <c r="E293" s="9"/>
      <c r="F293" s="9"/>
      <c r="G293" s="9"/>
      <c r="H293" s="10"/>
      <c r="I293" s="10"/>
      <c r="J293" s="10"/>
      <c r="K293" s="10"/>
      <c r="L293" s="9"/>
      <c r="M293" s="9"/>
      <c r="N293" s="8"/>
      <c r="O293" s="7">
        <f t="shared" ca="1" si="17"/>
      </c>
      <c r="P293">
        <f t="shared" ca="1" si="18"/>
      </c>
      <c r="Q293">
        <f t="shared" si="19"/>
      </c>
      <c r="R293">
        <f ca="1">IF(OR($Q293="",K293="",K293&gt;$B$5,H293&gt;$B$5,AND(J293&lt;&gt;"",J293&lt;$B$5),AND($F$5&lt;&gt;"Todas",C293&lt;&gt;$F$5)),0,IF(AND(COUNTIFS($Q$14:$Q$2013,Q293,$K$14:$K$2013,"&gt;"&amp;K293,$K$14:$K$2013,"&lt;="&amp;$B$5)=0,COUNTIFS($Q$14:Q293,Q293,$K$14:K293,K293)=1),1,0))</f>
      </c>
      <c r="S293">
        <f ca="1">IF(AND($Q293&lt;&gt;"",H293&lt;&gt;"",H293&lt;=EOMONTH('Painel mensal'!$B$5,0),OR(J293="",J293&gt;='Painel mensal'!$B$5),K293&lt;&gt;"",K293&lt;=EOMONTH('Painel mensal'!$B$5,0),OR('Painel mensal'!$E$5="Todas",C293='Painel mensal'!$E$5),COUNTIFS($Q$14:$Q$2013,Q293,$K$14:$K$2013,"&gt;"&amp;K293,$K$14:$K$2013,"&lt;="&amp;EOMONTH('Painel mensal'!$B$5,0))=0,COUNTIFS($Q$14:Q293,Q293,$K$14:K293,K293)=1),COUNT($S$13:S292)+1,"")</f>
      </c>
      <c r="T293">
        <f t="shared" si="20"/>
      </c>
    </row>
    <row r="294" spans="1:20" ht="34.5" customHeight="1" x14ac:dyDescent="0.25">
      <c r="A294" s="4"/>
      <c r="B294" s="5"/>
      <c r="C294" s="4"/>
      <c r="D294" s="5"/>
      <c r="E294" s="5"/>
      <c r="F294" s="5"/>
      <c r="G294" s="5"/>
      <c r="H294" s="6"/>
      <c r="I294" s="6"/>
      <c r="J294" s="6"/>
      <c r="K294" s="6"/>
      <c r="L294" s="5"/>
      <c r="M294" s="5"/>
      <c r="N294" s="4"/>
      <c r="O294" s="7">
        <f t="shared" ca="1" si="17"/>
      </c>
      <c r="P294">
        <f t="shared" ca="1" si="18"/>
      </c>
      <c r="Q294">
        <f t="shared" si="19"/>
      </c>
      <c r="R294">
        <f ca="1">IF(OR($Q294="",K294="",K294&gt;$B$5,H294&gt;$B$5,AND(J294&lt;&gt;"",J294&lt;$B$5),AND($F$5&lt;&gt;"Todas",C294&lt;&gt;$F$5)),0,IF(AND(COUNTIFS($Q$14:$Q$2013,Q294,$K$14:$K$2013,"&gt;"&amp;K294,$K$14:$K$2013,"&lt;="&amp;$B$5)=0,COUNTIFS($Q$14:Q294,Q294,$K$14:K294,K294)=1),1,0))</f>
      </c>
      <c r="S294">
        <f ca="1">IF(AND($Q294&lt;&gt;"",H294&lt;&gt;"",H294&lt;=EOMONTH('Painel mensal'!$B$5,0),OR(J294="",J294&gt;='Painel mensal'!$B$5),K294&lt;&gt;"",K294&lt;=EOMONTH('Painel mensal'!$B$5,0),OR('Painel mensal'!$E$5="Todas",C294='Painel mensal'!$E$5),COUNTIFS($Q$14:$Q$2013,Q294,$K$14:$K$2013,"&gt;"&amp;K294,$K$14:$K$2013,"&lt;="&amp;EOMONTH('Painel mensal'!$B$5,0))=0,COUNTIFS($Q$14:Q294,Q294,$K$14:K294,K294)=1),COUNT($S$13:S293)+1,"")</f>
      </c>
      <c r="T294">
        <f t="shared" si="20"/>
      </c>
    </row>
    <row r="295" spans="1:20" ht="34.5" customHeight="1" x14ac:dyDescent="0.25">
      <c r="A295" s="8"/>
      <c r="B295" s="9"/>
      <c r="C295" s="8"/>
      <c r="D295" s="9"/>
      <c r="E295" s="9"/>
      <c r="F295" s="9"/>
      <c r="G295" s="9"/>
      <c r="H295" s="10"/>
      <c r="I295" s="10"/>
      <c r="J295" s="10"/>
      <c r="K295" s="10"/>
      <c r="L295" s="9"/>
      <c r="M295" s="9"/>
      <c r="N295" s="8"/>
      <c r="O295" s="7">
        <f t="shared" ca="1" si="17"/>
      </c>
      <c r="P295">
        <f t="shared" ca="1" si="18"/>
      </c>
      <c r="Q295">
        <f t="shared" si="19"/>
      </c>
      <c r="R295">
        <f ca="1">IF(OR($Q295="",K295="",K295&gt;$B$5,H295&gt;$B$5,AND(J295&lt;&gt;"",J295&lt;$B$5),AND($F$5&lt;&gt;"Todas",C295&lt;&gt;$F$5)),0,IF(AND(COUNTIFS($Q$14:$Q$2013,Q295,$K$14:$K$2013,"&gt;"&amp;K295,$K$14:$K$2013,"&lt;="&amp;$B$5)=0,COUNTIFS($Q$14:Q295,Q295,$K$14:K295,K295)=1),1,0))</f>
      </c>
      <c r="S295">
        <f ca="1">IF(AND($Q295&lt;&gt;"",H295&lt;&gt;"",H295&lt;=EOMONTH('Painel mensal'!$B$5,0),OR(J295="",J295&gt;='Painel mensal'!$B$5),K295&lt;&gt;"",K295&lt;=EOMONTH('Painel mensal'!$B$5,0),OR('Painel mensal'!$E$5="Todas",C295='Painel mensal'!$E$5),COUNTIFS($Q$14:$Q$2013,Q295,$K$14:$K$2013,"&gt;"&amp;K295,$K$14:$K$2013,"&lt;="&amp;EOMONTH('Painel mensal'!$B$5,0))=0,COUNTIFS($Q$14:Q295,Q295,$K$14:K295,K295)=1),COUNT($S$13:S294)+1,"")</f>
      </c>
      <c r="T295">
        <f t="shared" si="20"/>
      </c>
    </row>
    <row r="296" spans="1:20" ht="34.5" customHeight="1" x14ac:dyDescent="0.25">
      <c r="A296" s="4"/>
      <c r="B296" s="5"/>
      <c r="C296" s="4"/>
      <c r="D296" s="5"/>
      <c r="E296" s="5"/>
      <c r="F296" s="5"/>
      <c r="G296" s="5"/>
      <c r="H296" s="6"/>
      <c r="I296" s="6"/>
      <c r="J296" s="6"/>
      <c r="K296" s="6"/>
      <c r="L296" s="5"/>
      <c r="M296" s="5"/>
      <c r="N296" s="4"/>
      <c r="O296" s="7">
        <f t="shared" ca="1" si="17"/>
      </c>
      <c r="P296">
        <f t="shared" ca="1" si="18"/>
      </c>
      <c r="Q296">
        <f t="shared" si="19"/>
      </c>
      <c r="R296">
        <f ca="1">IF(OR($Q296="",K296="",K296&gt;$B$5,H296&gt;$B$5,AND(J296&lt;&gt;"",J296&lt;$B$5),AND($F$5&lt;&gt;"Todas",C296&lt;&gt;$F$5)),0,IF(AND(COUNTIFS($Q$14:$Q$2013,Q296,$K$14:$K$2013,"&gt;"&amp;K296,$K$14:$K$2013,"&lt;="&amp;$B$5)=0,COUNTIFS($Q$14:Q296,Q296,$K$14:K296,K296)=1),1,0))</f>
      </c>
      <c r="S296">
        <f ca="1">IF(AND($Q296&lt;&gt;"",H296&lt;&gt;"",H296&lt;=EOMONTH('Painel mensal'!$B$5,0),OR(J296="",J296&gt;='Painel mensal'!$B$5),K296&lt;&gt;"",K296&lt;=EOMONTH('Painel mensal'!$B$5,0),OR('Painel mensal'!$E$5="Todas",C296='Painel mensal'!$E$5),COUNTIFS($Q$14:$Q$2013,Q296,$K$14:$K$2013,"&gt;"&amp;K296,$K$14:$K$2013,"&lt;="&amp;EOMONTH('Painel mensal'!$B$5,0))=0,COUNTIFS($Q$14:Q296,Q296,$K$14:K296,K296)=1),COUNT($S$13:S295)+1,"")</f>
      </c>
      <c r="T296">
        <f t="shared" si="20"/>
      </c>
    </row>
    <row r="297" spans="1:20" ht="34.5" customHeight="1" x14ac:dyDescent="0.25">
      <c r="A297" s="8"/>
      <c r="B297" s="9"/>
      <c r="C297" s="8"/>
      <c r="D297" s="9"/>
      <c r="E297" s="9"/>
      <c r="F297" s="9"/>
      <c r="G297" s="9"/>
      <c r="H297" s="10"/>
      <c r="I297" s="10"/>
      <c r="J297" s="10"/>
      <c r="K297" s="10"/>
      <c r="L297" s="9"/>
      <c r="M297" s="9"/>
      <c r="N297" s="8"/>
      <c r="O297" s="7">
        <f t="shared" ca="1" si="17"/>
      </c>
      <c r="P297">
        <f t="shared" ca="1" si="18"/>
      </c>
      <c r="Q297">
        <f t="shared" si="19"/>
      </c>
      <c r="R297">
        <f ca="1">IF(OR($Q297="",K297="",K297&gt;$B$5,H297&gt;$B$5,AND(J297&lt;&gt;"",J297&lt;$B$5),AND($F$5&lt;&gt;"Todas",C297&lt;&gt;$F$5)),0,IF(AND(COUNTIFS($Q$14:$Q$2013,Q297,$K$14:$K$2013,"&gt;"&amp;K297,$K$14:$K$2013,"&lt;="&amp;$B$5)=0,COUNTIFS($Q$14:Q297,Q297,$K$14:K297,K297)=1),1,0))</f>
      </c>
      <c r="S297">
        <f ca="1">IF(AND($Q297&lt;&gt;"",H297&lt;&gt;"",H297&lt;=EOMONTH('Painel mensal'!$B$5,0),OR(J297="",J297&gt;='Painel mensal'!$B$5),K297&lt;&gt;"",K297&lt;=EOMONTH('Painel mensal'!$B$5,0),OR('Painel mensal'!$E$5="Todas",C297='Painel mensal'!$E$5),COUNTIFS($Q$14:$Q$2013,Q297,$K$14:$K$2013,"&gt;"&amp;K297,$K$14:$K$2013,"&lt;="&amp;EOMONTH('Painel mensal'!$B$5,0))=0,COUNTIFS($Q$14:Q297,Q297,$K$14:K297,K297)=1),COUNT($S$13:S296)+1,"")</f>
      </c>
      <c r="T297">
        <f t="shared" si="20"/>
      </c>
    </row>
    <row r="298" spans="1:20" ht="34.5" customHeight="1" x14ac:dyDescent="0.25">
      <c r="A298" s="4"/>
      <c r="B298" s="5"/>
      <c r="C298" s="4"/>
      <c r="D298" s="5"/>
      <c r="E298" s="5"/>
      <c r="F298" s="5"/>
      <c r="G298" s="5"/>
      <c r="H298" s="6"/>
      <c r="I298" s="6"/>
      <c r="J298" s="6"/>
      <c r="K298" s="6"/>
      <c r="L298" s="5"/>
      <c r="M298" s="5"/>
      <c r="N298" s="4"/>
      <c r="O298" s="7">
        <f t="shared" ca="1" si="17"/>
      </c>
      <c r="P298">
        <f t="shared" ca="1" si="18"/>
      </c>
      <c r="Q298">
        <f t="shared" si="19"/>
      </c>
      <c r="R298">
        <f ca="1">IF(OR($Q298="",K298="",K298&gt;$B$5,H298&gt;$B$5,AND(J298&lt;&gt;"",J298&lt;$B$5),AND($F$5&lt;&gt;"Todas",C298&lt;&gt;$F$5)),0,IF(AND(COUNTIFS($Q$14:$Q$2013,Q298,$K$14:$K$2013,"&gt;"&amp;K298,$K$14:$K$2013,"&lt;="&amp;$B$5)=0,COUNTIFS($Q$14:Q298,Q298,$K$14:K298,K298)=1),1,0))</f>
      </c>
      <c r="S298">
        <f ca="1">IF(AND($Q298&lt;&gt;"",H298&lt;&gt;"",H298&lt;=EOMONTH('Painel mensal'!$B$5,0),OR(J298="",J298&gt;='Painel mensal'!$B$5),K298&lt;&gt;"",K298&lt;=EOMONTH('Painel mensal'!$B$5,0),OR('Painel mensal'!$E$5="Todas",C298='Painel mensal'!$E$5),COUNTIFS($Q$14:$Q$2013,Q298,$K$14:$K$2013,"&gt;"&amp;K298,$K$14:$K$2013,"&lt;="&amp;EOMONTH('Painel mensal'!$B$5,0))=0,COUNTIFS($Q$14:Q298,Q298,$K$14:K298,K298)=1),COUNT($S$13:S297)+1,"")</f>
      </c>
      <c r="T298">
        <f t="shared" si="20"/>
      </c>
    </row>
    <row r="299" spans="1:20" ht="34.5" customHeight="1" x14ac:dyDescent="0.25">
      <c r="A299" s="8"/>
      <c r="B299" s="9"/>
      <c r="C299" s="8"/>
      <c r="D299" s="9"/>
      <c r="E299" s="9"/>
      <c r="F299" s="9"/>
      <c r="G299" s="9"/>
      <c r="H299" s="10"/>
      <c r="I299" s="10"/>
      <c r="J299" s="10"/>
      <c r="K299" s="10"/>
      <c r="L299" s="9"/>
      <c r="M299" s="9"/>
      <c r="N299" s="8"/>
      <c r="O299" s="7">
        <f t="shared" ca="1" si="17"/>
      </c>
      <c r="P299">
        <f t="shared" ca="1" si="18"/>
      </c>
      <c r="Q299">
        <f t="shared" si="19"/>
      </c>
      <c r="R299">
        <f ca="1">IF(OR($Q299="",K299="",K299&gt;$B$5,H299&gt;$B$5,AND(J299&lt;&gt;"",J299&lt;$B$5),AND($F$5&lt;&gt;"Todas",C299&lt;&gt;$F$5)),0,IF(AND(COUNTIFS($Q$14:$Q$2013,Q299,$K$14:$K$2013,"&gt;"&amp;K299,$K$14:$K$2013,"&lt;="&amp;$B$5)=0,COUNTIFS($Q$14:Q299,Q299,$K$14:K299,K299)=1),1,0))</f>
      </c>
      <c r="S299">
        <f ca="1">IF(AND($Q299&lt;&gt;"",H299&lt;&gt;"",H299&lt;=EOMONTH('Painel mensal'!$B$5,0),OR(J299="",J299&gt;='Painel mensal'!$B$5),K299&lt;&gt;"",K299&lt;=EOMONTH('Painel mensal'!$B$5,0),OR('Painel mensal'!$E$5="Todas",C299='Painel mensal'!$E$5),COUNTIFS($Q$14:$Q$2013,Q299,$K$14:$K$2013,"&gt;"&amp;K299,$K$14:$K$2013,"&lt;="&amp;EOMONTH('Painel mensal'!$B$5,0))=0,COUNTIFS($Q$14:Q299,Q299,$K$14:K299,K299)=1),COUNT($S$13:S298)+1,"")</f>
      </c>
      <c r="T299">
        <f t="shared" si="20"/>
      </c>
    </row>
    <row r="300" spans="1:20" ht="34.5" customHeight="1" x14ac:dyDescent="0.25">
      <c r="A300" s="4"/>
      <c r="B300" s="5"/>
      <c r="C300" s="4"/>
      <c r="D300" s="5"/>
      <c r="E300" s="5"/>
      <c r="F300" s="5"/>
      <c r="G300" s="5"/>
      <c r="H300" s="6"/>
      <c r="I300" s="6"/>
      <c r="J300" s="6"/>
      <c r="K300" s="6"/>
      <c r="L300" s="5"/>
      <c r="M300" s="5"/>
      <c r="N300" s="4"/>
      <c r="O300" s="7">
        <f t="shared" ca="1" si="17"/>
      </c>
      <c r="P300">
        <f t="shared" ca="1" si="18"/>
      </c>
      <c r="Q300">
        <f t="shared" si="19"/>
      </c>
      <c r="R300">
        <f ca="1">IF(OR($Q300="",K300="",K300&gt;$B$5,H300&gt;$B$5,AND(J300&lt;&gt;"",J300&lt;$B$5),AND($F$5&lt;&gt;"Todas",C300&lt;&gt;$F$5)),0,IF(AND(COUNTIFS($Q$14:$Q$2013,Q300,$K$14:$K$2013,"&gt;"&amp;K300,$K$14:$K$2013,"&lt;="&amp;$B$5)=0,COUNTIFS($Q$14:Q300,Q300,$K$14:K300,K300)=1),1,0))</f>
      </c>
      <c r="S300">
        <f ca="1">IF(AND($Q300&lt;&gt;"",H300&lt;&gt;"",H300&lt;=EOMONTH('Painel mensal'!$B$5,0),OR(J300="",J300&gt;='Painel mensal'!$B$5),K300&lt;&gt;"",K300&lt;=EOMONTH('Painel mensal'!$B$5,0),OR('Painel mensal'!$E$5="Todas",C300='Painel mensal'!$E$5),COUNTIFS($Q$14:$Q$2013,Q300,$K$14:$K$2013,"&gt;"&amp;K300,$K$14:$K$2013,"&lt;="&amp;EOMONTH('Painel mensal'!$B$5,0))=0,COUNTIFS($Q$14:Q300,Q300,$K$14:K300,K300)=1),COUNT($S$13:S299)+1,"")</f>
      </c>
      <c r="T300">
        <f t="shared" si="20"/>
      </c>
    </row>
    <row r="301" spans="1:20" ht="34.5" customHeight="1" x14ac:dyDescent="0.25">
      <c r="A301" s="8"/>
      <c r="B301" s="9"/>
      <c r="C301" s="8"/>
      <c r="D301" s="9"/>
      <c r="E301" s="9"/>
      <c r="F301" s="9"/>
      <c r="G301" s="9"/>
      <c r="H301" s="10"/>
      <c r="I301" s="10"/>
      <c r="J301" s="10"/>
      <c r="K301" s="10"/>
      <c r="L301" s="9"/>
      <c r="M301" s="9"/>
      <c r="N301" s="8"/>
      <c r="O301" s="7">
        <f t="shared" ca="1" si="17"/>
      </c>
      <c r="P301">
        <f t="shared" ca="1" si="18"/>
      </c>
      <c r="Q301">
        <f t="shared" si="19"/>
      </c>
      <c r="R301">
        <f ca="1">IF(OR($Q301="",K301="",K301&gt;$B$5,H301&gt;$B$5,AND(J301&lt;&gt;"",J301&lt;$B$5),AND($F$5&lt;&gt;"Todas",C301&lt;&gt;$F$5)),0,IF(AND(COUNTIFS($Q$14:$Q$2013,Q301,$K$14:$K$2013,"&gt;"&amp;K301,$K$14:$K$2013,"&lt;="&amp;$B$5)=0,COUNTIFS($Q$14:Q301,Q301,$K$14:K301,K301)=1),1,0))</f>
      </c>
      <c r="S301">
        <f ca="1">IF(AND($Q301&lt;&gt;"",H301&lt;&gt;"",H301&lt;=EOMONTH('Painel mensal'!$B$5,0),OR(J301="",J301&gt;='Painel mensal'!$B$5),K301&lt;&gt;"",K301&lt;=EOMONTH('Painel mensal'!$B$5,0),OR('Painel mensal'!$E$5="Todas",C301='Painel mensal'!$E$5),COUNTIFS($Q$14:$Q$2013,Q301,$K$14:$K$2013,"&gt;"&amp;K301,$K$14:$K$2013,"&lt;="&amp;EOMONTH('Painel mensal'!$B$5,0))=0,COUNTIFS($Q$14:Q301,Q301,$K$14:K301,K301)=1),COUNT($S$13:S300)+1,"")</f>
      </c>
      <c r="T301">
        <f t="shared" si="20"/>
      </c>
    </row>
    <row r="302" spans="1:20" ht="34.5" customHeight="1" x14ac:dyDescent="0.25">
      <c r="A302" s="4"/>
      <c r="B302" s="5"/>
      <c r="C302" s="4"/>
      <c r="D302" s="5"/>
      <c r="E302" s="5"/>
      <c r="F302" s="5"/>
      <c r="G302" s="5"/>
      <c r="H302" s="6"/>
      <c r="I302" s="6"/>
      <c r="J302" s="6"/>
      <c r="K302" s="6"/>
      <c r="L302" s="5"/>
      <c r="M302" s="5"/>
      <c r="N302" s="4"/>
      <c r="O302" s="7">
        <f t="shared" ca="1" si="17"/>
      </c>
      <c r="P302">
        <f t="shared" ca="1" si="18"/>
      </c>
      <c r="Q302">
        <f t="shared" si="19"/>
      </c>
      <c r="R302">
        <f ca="1">IF(OR($Q302="",K302="",K302&gt;$B$5,H302&gt;$B$5,AND(J302&lt;&gt;"",J302&lt;$B$5),AND($F$5&lt;&gt;"Todas",C302&lt;&gt;$F$5)),0,IF(AND(COUNTIFS($Q$14:$Q$2013,Q302,$K$14:$K$2013,"&gt;"&amp;K302,$K$14:$K$2013,"&lt;="&amp;$B$5)=0,COUNTIFS($Q$14:Q302,Q302,$K$14:K302,K302)=1),1,0))</f>
      </c>
      <c r="S302">
        <f ca="1">IF(AND($Q302&lt;&gt;"",H302&lt;&gt;"",H302&lt;=EOMONTH('Painel mensal'!$B$5,0),OR(J302="",J302&gt;='Painel mensal'!$B$5),K302&lt;&gt;"",K302&lt;=EOMONTH('Painel mensal'!$B$5,0),OR('Painel mensal'!$E$5="Todas",C302='Painel mensal'!$E$5),COUNTIFS($Q$14:$Q$2013,Q302,$K$14:$K$2013,"&gt;"&amp;K302,$K$14:$K$2013,"&lt;="&amp;EOMONTH('Painel mensal'!$B$5,0))=0,COUNTIFS($Q$14:Q302,Q302,$K$14:K302,K302)=1),COUNT($S$13:S301)+1,"")</f>
      </c>
      <c r="T302">
        <f t="shared" si="20"/>
      </c>
    </row>
    <row r="303" spans="1:20" ht="34.5" customHeight="1" x14ac:dyDescent="0.25">
      <c r="A303" s="8"/>
      <c r="B303" s="9"/>
      <c r="C303" s="8"/>
      <c r="D303" s="9"/>
      <c r="E303" s="9"/>
      <c r="F303" s="9"/>
      <c r="G303" s="9"/>
      <c r="H303" s="10"/>
      <c r="I303" s="10"/>
      <c r="J303" s="10"/>
      <c r="K303" s="10"/>
      <c r="L303" s="9"/>
      <c r="M303" s="9"/>
      <c r="N303" s="8"/>
      <c r="O303" s="7">
        <f t="shared" ca="1" si="17"/>
      </c>
      <c r="P303">
        <f t="shared" ca="1" si="18"/>
      </c>
      <c r="Q303">
        <f t="shared" si="19"/>
      </c>
      <c r="R303">
        <f ca="1">IF(OR($Q303="",K303="",K303&gt;$B$5,H303&gt;$B$5,AND(J303&lt;&gt;"",J303&lt;$B$5),AND($F$5&lt;&gt;"Todas",C303&lt;&gt;$F$5)),0,IF(AND(COUNTIFS($Q$14:$Q$2013,Q303,$K$14:$K$2013,"&gt;"&amp;K303,$K$14:$K$2013,"&lt;="&amp;$B$5)=0,COUNTIFS($Q$14:Q303,Q303,$K$14:K303,K303)=1),1,0))</f>
      </c>
      <c r="S303">
        <f ca="1">IF(AND($Q303&lt;&gt;"",H303&lt;&gt;"",H303&lt;=EOMONTH('Painel mensal'!$B$5,0),OR(J303="",J303&gt;='Painel mensal'!$B$5),K303&lt;&gt;"",K303&lt;=EOMONTH('Painel mensal'!$B$5,0),OR('Painel mensal'!$E$5="Todas",C303='Painel mensal'!$E$5),COUNTIFS($Q$14:$Q$2013,Q303,$K$14:$K$2013,"&gt;"&amp;K303,$K$14:$K$2013,"&lt;="&amp;EOMONTH('Painel mensal'!$B$5,0))=0,COUNTIFS($Q$14:Q303,Q303,$K$14:K303,K303)=1),COUNT($S$13:S302)+1,"")</f>
      </c>
      <c r="T303">
        <f t="shared" si="20"/>
      </c>
    </row>
    <row r="304" spans="1:20" ht="34.5" customHeight="1" x14ac:dyDescent="0.25">
      <c r="A304" s="4"/>
      <c r="B304" s="5"/>
      <c r="C304" s="4"/>
      <c r="D304" s="5"/>
      <c r="E304" s="5"/>
      <c r="F304" s="5"/>
      <c r="G304" s="5"/>
      <c r="H304" s="6"/>
      <c r="I304" s="6"/>
      <c r="J304" s="6"/>
      <c r="K304" s="6"/>
      <c r="L304" s="5"/>
      <c r="M304" s="5"/>
      <c r="N304" s="4"/>
      <c r="O304" s="7">
        <f t="shared" ca="1" si="17"/>
      </c>
      <c r="P304">
        <f t="shared" ca="1" si="18"/>
      </c>
      <c r="Q304">
        <f t="shared" si="19"/>
      </c>
      <c r="R304">
        <f ca="1">IF(OR($Q304="",K304="",K304&gt;$B$5,H304&gt;$B$5,AND(J304&lt;&gt;"",J304&lt;$B$5),AND($F$5&lt;&gt;"Todas",C304&lt;&gt;$F$5)),0,IF(AND(COUNTIFS($Q$14:$Q$2013,Q304,$K$14:$K$2013,"&gt;"&amp;K304,$K$14:$K$2013,"&lt;="&amp;$B$5)=0,COUNTIFS($Q$14:Q304,Q304,$K$14:K304,K304)=1),1,0))</f>
      </c>
      <c r="S304">
        <f ca="1">IF(AND($Q304&lt;&gt;"",H304&lt;&gt;"",H304&lt;=EOMONTH('Painel mensal'!$B$5,0),OR(J304="",J304&gt;='Painel mensal'!$B$5),K304&lt;&gt;"",K304&lt;=EOMONTH('Painel mensal'!$B$5,0),OR('Painel mensal'!$E$5="Todas",C304='Painel mensal'!$E$5),COUNTIFS($Q$14:$Q$2013,Q304,$K$14:$K$2013,"&gt;"&amp;K304,$K$14:$K$2013,"&lt;="&amp;EOMONTH('Painel mensal'!$B$5,0))=0,COUNTIFS($Q$14:Q304,Q304,$K$14:K304,K304)=1),COUNT($S$13:S303)+1,"")</f>
      </c>
      <c r="T304">
        <f t="shared" si="20"/>
      </c>
    </row>
    <row r="305" spans="1:20" ht="34.5" customHeight="1" x14ac:dyDescent="0.25">
      <c r="A305" s="8"/>
      <c r="B305" s="9"/>
      <c r="C305" s="8"/>
      <c r="D305" s="9"/>
      <c r="E305" s="9"/>
      <c r="F305" s="9"/>
      <c r="G305" s="9"/>
      <c r="H305" s="10"/>
      <c r="I305" s="10"/>
      <c r="J305" s="10"/>
      <c r="K305" s="10"/>
      <c r="L305" s="9"/>
      <c r="M305" s="9"/>
      <c r="N305" s="8"/>
      <c r="O305" s="7">
        <f t="shared" ca="1" si="17"/>
      </c>
      <c r="P305">
        <f t="shared" ca="1" si="18"/>
      </c>
      <c r="Q305">
        <f t="shared" si="19"/>
      </c>
      <c r="R305">
        <f ca="1">IF(OR($Q305="",K305="",K305&gt;$B$5,H305&gt;$B$5,AND(J305&lt;&gt;"",J305&lt;$B$5),AND($F$5&lt;&gt;"Todas",C305&lt;&gt;$F$5)),0,IF(AND(COUNTIFS($Q$14:$Q$2013,Q305,$K$14:$K$2013,"&gt;"&amp;K305,$K$14:$K$2013,"&lt;="&amp;$B$5)=0,COUNTIFS($Q$14:Q305,Q305,$K$14:K305,K305)=1),1,0))</f>
      </c>
      <c r="S305">
        <f ca="1">IF(AND($Q305&lt;&gt;"",H305&lt;&gt;"",H305&lt;=EOMONTH('Painel mensal'!$B$5,0),OR(J305="",J305&gt;='Painel mensal'!$B$5),K305&lt;&gt;"",K305&lt;=EOMONTH('Painel mensal'!$B$5,0),OR('Painel mensal'!$E$5="Todas",C305='Painel mensal'!$E$5),COUNTIFS($Q$14:$Q$2013,Q305,$K$14:$K$2013,"&gt;"&amp;K305,$K$14:$K$2013,"&lt;="&amp;EOMONTH('Painel mensal'!$B$5,0))=0,COUNTIFS($Q$14:Q305,Q305,$K$14:K305,K305)=1),COUNT($S$13:S304)+1,"")</f>
      </c>
      <c r="T305">
        <f t="shared" si="20"/>
      </c>
    </row>
    <row r="306" spans="1:20" ht="34.5" customHeight="1" x14ac:dyDescent="0.25">
      <c r="A306" s="4"/>
      <c r="B306" s="5"/>
      <c r="C306" s="4"/>
      <c r="D306" s="5"/>
      <c r="E306" s="5"/>
      <c r="F306" s="5"/>
      <c r="G306" s="5"/>
      <c r="H306" s="6"/>
      <c r="I306" s="6"/>
      <c r="J306" s="6"/>
      <c r="K306" s="6"/>
      <c r="L306" s="5"/>
      <c r="M306" s="5"/>
      <c r="N306" s="4"/>
      <c r="O306" s="7">
        <f t="shared" ca="1" si="17"/>
      </c>
      <c r="P306">
        <f t="shared" ca="1" si="18"/>
      </c>
      <c r="Q306">
        <f t="shared" si="19"/>
      </c>
      <c r="R306">
        <f ca="1">IF(OR($Q306="",K306="",K306&gt;$B$5,H306&gt;$B$5,AND(J306&lt;&gt;"",J306&lt;$B$5),AND($F$5&lt;&gt;"Todas",C306&lt;&gt;$F$5)),0,IF(AND(COUNTIFS($Q$14:$Q$2013,Q306,$K$14:$K$2013,"&gt;"&amp;K306,$K$14:$K$2013,"&lt;="&amp;$B$5)=0,COUNTIFS($Q$14:Q306,Q306,$K$14:K306,K306)=1),1,0))</f>
      </c>
      <c r="S306">
        <f ca="1">IF(AND($Q306&lt;&gt;"",H306&lt;&gt;"",H306&lt;=EOMONTH('Painel mensal'!$B$5,0),OR(J306="",J306&gt;='Painel mensal'!$B$5),K306&lt;&gt;"",K306&lt;=EOMONTH('Painel mensal'!$B$5,0),OR('Painel mensal'!$E$5="Todas",C306='Painel mensal'!$E$5),COUNTIFS($Q$14:$Q$2013,Q306,$K$14:$K$2013,"&gt;"&amp;K306,$K$14:$K$2013,"&lt;="&amp;EOMONTH('Painel mensal'!$B$5,0))=0,COUNTIFS($Q$14:Q306,Q306,$K$14:K306,K306)=1),COUNT($S$13:S305)+1,"")</f>
      </c>
      <c r="T306">
        <f t="shared" si="20"/>
      </c>
    </row>
    <row r="307" spans="1:20" ht="34.5" customHeight="1" x14ac:dyDescent="0.25">
      <c r="A307" s="8"/>
      <c r="B307" s="9"/>
      <c r="C307" s="8"/>
      <c r="D307" s="9"/>
      <c r="E307" s="9"/>
      <c r="F307" s="9"/>
      <c r="G307" s="9"/>
      <c r="H307" s="10"/>
      <c r="I307" s="10"/>
      <c r="J307" s="10"/>
      <c r="K307" s="10"/>
      <c r="L307" s="9"/>
      <c r="M307" s="9"/>
      <c r="N307" s="8"/>
      <c r="O307" s="7">
        <f t="shared" ca="1" si="17"/>
      </c>
      <c r="P307">
        <f t="shared" ca="1" si="18"/>
      </c>
      <c r="Q307">
        <f t="shared" si="19"/>
      </c>
      <c r="R307">
        <f ca="1">IF(OR($Q307="",K307="",K307&gt;$B$5,H307&gt;$B$5,AND(J307&lt;&gt;"",J307&lt;$B$5),AND($F$5&lt;&gt;"Todas",C307&lt;&gt;$F$5)),0,IF(AND(COUNTIFS($Q$14:$Q$2013,Q307,$K$14:$K$2013,"&gt;"&amp;K307,$K$14:$K$2013,"&lt;="&amp;$B$5)=0,COUNTIFS($Q$14:Q307,Q307,$K$14:K307,K307)=1),1,0))</f>
      </c>
      <c r="S307">
        <f ca="1">IF(AND($Q307&lt;&gt;"",H307&lt;&gt;"",H307&lt;=EOMONTH('Painel mensal'!$B$5,0),OR(J307="",J307&gt;='Painel mensal'!$B$5),K307&lt;&gt;"",K307&lt;=EOMONTH('Painel mensal'!$B$5,0),OR('Painel mensal'!$E$5="Todas",C307='Painel mensal'!$E$5),COUNTIFS($Q$14:$Q$2013,Q307,$K$14:$K$2013,"&gt;"&amp;K307,$K$14:$K$2013,"&lt;="&amp;EOMONTH('Painel mensal'!$B$5,0))=0,COUNTIFS($Q$14:Q307,Q307,$K$14:K307,K307)=1),COUNT($S$13:S306)+1,"")</f>
      </c>
      <c r="T307">
        <f t="shared" si="20"/>
      </c>
    </row>
    <row r="308" spans="1:20" ht="34.5" customHeight="1" x14ac:dyDescent="0.25">
      <c r="A308" s="4"/>
      <c r="B308" s="5"/>
      <c r="C308" s="4"/>
      <c r="D308" s="5"/>
      <c r="E308" s="5"/>
      <c r="F308" s="5"/>
      <c r="G308" s="5"/>
      <c r="H308" s="6"/>
      <c r="I308" s="6"/>
      <c r="J308" s="6"/>
      <c r="K308" s="6"/>
      <c r="L308" s="5"/>
      <c r="M308" s="5"/>
      <c r="N308" s="4"/>
      <c r="O308" s="7">
        <f t="shared" ca="1" si="17"/>
      </c>
      <c r="P308">
        <f t="shared" ca="1" si="18"/>
      </c>
      <c r="Q308">
        <f t="shared" si="19"/>
      </c>
      <c r="R308">
        <f ca="1">IF(OR($Q308="",K308="",K308&gt;$B$5,H308&gt;$B$5,AND(J308&lt;&gt;"",J308&lt;$B$5),AND($F$5&lt;&gt;"Todas",C308&lt;&gt;$F$5)),0,IF(AND(COUNTIFS($Q$14:$Q$2013,Q308,$K$14:$K$2013,"&gt;"&amp;K308,$K$14:$K$2013,"&lt;="&amp;$B$5)=0,COUNTIFS($Q$14:Q308,Q308,$K$14:K308,K308)=1),1,0))</f>
      </c>
      <c r="S308">
        <f ca="1">IF(AND($Q308&lt;&gt;"",H308&lt;&gt;"",H308&lt;=EOMONTH('Painel mensal'!$B$5,0),OR(J308="",J308&gt;='Painel mensal'!$B$5),K308&lt;&gt;"",K308&lt;=EOMONTH('Painel mensal'!$B$5,0),OR('Painel mensal'!$E$5="Todas",C308='Painel mensal'!$E$5),COUNTIFS($Q$14:$Q$2013,Q308,$K$14:$K$2013,"&gt;"&amp;K308,$K$14:$K$2013,"&lt;="&amp;EOMONTH('Painel mensal'!$B$5,0))=0,COUNTIFS($Q$14:Q308,Q308,$K$14:K308,K308)=1),COUNT($S$13:S307)+1,"")</f>
      </c>
      <c r="T308">
        <f t="shared" si="20"/>
      </c>
    </row>
    <row r="309" spans="1:20" ht="34.5" customHeight="1" x14ac:dyDescent="0.25">
      <c r="A309" s="8"/>
      <c r="B309" s="9"/>
      <c r="C309" s="8"/>
      <c r="D309" s="9"/>
      <c r="E309" s="9"/>
      <c r="F309" s="9"/>
      <c r="G309" s="9"/>
      <c r="H309" s="10"/>
      <c r="I309" s="10"/>
      <c r="J309" s="10"/>
      <c r="K309" s="10"/>
      <c r="L309" s="9"/>
      <c r="M309" s="9"/>
      <c r="N309" s="8"/>
      <c r="O309" s="7">
        <f t="shared" ca="1" si="17"/>
      </c>
      <c r="P309">
        <f t="shared" ca="1" si="18"/>
      </c>
      <c r="Q309">
        <f t="shared" si="19"/>
      </c>
      <c r="R309">
        <f ca="1">IF(OR($Q309="",K309="",K309&gt;$B$5,H309&gt;$B$5,AND(J309&lt;&gt;"",J309&lt;$B$5),AND($F$5&lt;&gt;"Todas",C309&lt;&gt;$F$5)),0,IF(AND(COUNTIFS($Q$14:$Q$2013,Q309,$K$14:$K$2013,"&gt;"&amp;K309,$K$14:$K$2013,"&lt;="&amp;$B$5)=0,COUNTIFS($Q$14:Q309,Q309,$K$14:K309,K309)=1),1,0))</f>
      </c>
      <c r="S309">
        <f ca="1">IF(AND($Q309&lt;&gt;"",H309&lt;&gt;"",H309&lt;=EOMONTH('Painel mensal'!$B$5,0),OR(J309="",J309&gt;='Painel mensal'!$B$5),K309&lt;&gt;"",K309&lt;=EOMONTH('Painel mensal'!$B$5,0),OR('Painel mensal'!$E$5="Todas",C309='Painel mensal'!$E$5),COUNTIFS($Q$14:$Q$2013,Q309,$K$14:$K$2013,"&gt;"&amp;K309,$K$14:$K$2013,"&lt;="&amp;EOMONTH('Painel mensal'!$B$5,0))=0,COUNTIFS($Q$14:Q309,Q309,$K$14:K309,K309)=1),COUNT($S$13:S308)+1,"")</f>
      </c>
      <c r="T309">
        <f t="shared" si="20"/>
      </c>
    </row>
    <row r="310" spans="1:20" ht="34.5" customHeight="1" x14ac:dyDescent="0.25">
      <c r="A310" s="4"/>
      <c r="B310" s="5"/>
      <c r="C310" s="4"/>
      <c r="D310" s="5"/>
      <c r="E310" s="5"/>
      <c r="F310" s="5"/>
      <c r="G310" s="5"/>
      <c r="H310" s="6"/>
      <c r="I310" s="6"/>
      <c r="J310" s="6"/>
      <c r="K310" s="6"/>
      <c r="L310" s="5"/>
      <c r="M310" s="5"/>
      <c r="N310" s="4"/>
      <c r="O310" s="7">
        <f t="shared" ca="1" si="17"/>
      </c>
      <c r="P310">
        <f t="shared" ca="1" si="18"/>
      </c>
      <c r="Q310">
        <f t="shared" si="19"/>
      </c>
      <c r="R310">
        <f ca="1">IF(OR($Q310="",K310="",K310&gt;$B$5,H310&gt;$B$5,AND(J310&lt;&gt;"",J310&lt;$B$5),AND($F$5&lt;&gt;"Todas",C310&lt;&gt;$F$5)),0,IF(AND(COUNTIFS($Q$14:$Q$2013,Q310,$K$14:$K$2013,"&gt;"&amp;K310,$K$14:$K$2013,"&lt;="&amp;$B$5)=0,COUNTIFS($Q$14:Q310,Q310,$K$14:K310,K310)=1),1,0))</f>
      </c>
      <c r="S310">
        <f ca="1">IF(AND($Q310&lt;&gt;"",H310&lt;&gt;"",H310&lt;=EOMONTH('Painel mensal'!$B$5,0),OR(J310="",J310&gt;='Painel mensal'!$B$5),K310&lt;&gt;"",K310&lt;=EOMONTH('Painel mensal'!$B$5,0),OR('Painel mensal'!$E$5="Todas",C310='Painel mensal'!$E$5),COUNTIFS($Q$14:$Q$2013,Q310,$K$14:$K$2013,"&gt;"&amp;K310,$K$14:$K$2013,"&lt;="&amp;EOMONTH('Painel mensal'!$B$5,0))=0,COUNTIFS($Q$14:Q310,Q310,$K$14:K310,K310)=1),COUNT($S$13:S309)+1,"")</f>
      </c>
      <c r="T310">
        <f t="shared" si="20"/>
      </c>
    </row>
    <row r="311" spans="1:20" ht="34.5" customHeight="1" x14ac:dyDescent="0.25">
      <c r="A311" s="8"/>
      <c r="B311" s="9"/>
      <c r="C311" s="8"/>
      <c r="D311" s="9"/>
      <c r="E311" s="9"/>
      <c r="F311" s="9"/>
      <c r="G311" s="9"/>
      <c r="H311" s="10"/>
      <c r="I311" s="10"/>
      <c r="J311" s="10"/>
      <c r="K311" s="10"/>
      <c r="L311" s="9"/>
      <c r="M311" s="9"/>
      <c r="N311" s="8"/>
      <c r="O311" s="7">
        <f t="shared" ca="1" si="17"/>
      </c>
      <c r="P311">
        <f t="shared" ca="1" si="18"/>
      </c>
      <c r="Q311">
        <f t="shared" si="19"/>
      </c>
      <c r="R311">
        <f ca="1">IF(OR($Q311="",K311="",K311&gt;$B$5,H311&gt;$B$5,AND(J311&lt;&gt;"",J311&lt;$B$5),AND($F$5&lt;&gt;"Todas",C311&lt;&gt;$F$5)),0,IF(AND(COUNTIFS($Q$14:$Q$2013,Q311,$K$14:$K$2013,"&gt;"&amp;K311,$K$14:$K$2013,"&lt;="&amp;$B$5)=0,COUNTIFS($Q$14:Q311,Q311,$K$14:K311,K311)=1),1,0))</f>
      </c>
      <c r="S311">
        <f ca="1">IF(AND($Q311&lt;&gt;"",H311&lt;&gt;"",H311&lt;=EOMONTH('Painel mensal'!$B$5,0),OR(J311="",J311&gt;='Painel mensal'!$B$5),K311&lt;&gt;"",K311&lt;=EOMONTH('Painel mensal'!$B$5,0),OR('Painel mensal'!$E$5="Todas",C311='Painel mensal'!$E$5),COUNTIFS($Q$14:$Q$2013,Q311,$K$14:$K$2013,"&gt;"&amp;K311,$K$14:$K$2013,"&lt;="&amp;EOMONTH('Painel mensal'!$B$5,0))=0,COUNTIFS($Q$14:Q311,Q311,$K$14:K311,K311)=1),COUNT($S$13:S310)+1,"")</f>
      </c>
      <c r="T311">
        <f t="shared" si="20"/>
      </c>
    </row>
    <row r="312" spans="1:20" ht="34.5" customHeight="1" x14ac:dyDescent="0.25">
      <c r="A312" s="4"/>
      <c r="B312" s="5"/>
      <c r="C312" s="4"/>
      <c r="D312" s="5"/>
      <c r="E312" s="5"/>
      <c r="F312" s="5"/>
      <c r="G312" s="5"/>
      <c r="H312" s="6"/>
      <c r="I312" s="6"/>
      <c r="J312" s="6"/>
      <c r="K312" s="6"/>
      <c r="L312" s="5"/>
      <c r="M312" s="5"/>
      <c r="N312" s="4"/>
      <c r="O312" s="7">
        <f t="shared" ca="1" si="17"/>
      </c>
      <c r="P312">
        <f t="shared" ca="1" si="18"/>
      </c>
      <c r="Q312">
        <f t="shared" si="19"/>
      </c>
      <c r="R312">
        <f ca="1">IF(OR($Q312="",K312="",K312&gt;$B$5,H312&gt;$B$5,AND(J312&lt;&gt;"",J312&lt;$B$5),AND($F$5&lt;&gt;"Todas",C312&lt;&gt;$F$5)),0,IF(AND(COUNTIFS($Q$14:$Q$2013,Q312,$K$14:$K$2013,"&gt;"&amp;K312,$K$14:$K$2013,"&lt;="&amp;$B$5)=0,COUNTIFS($Q$14:Q312,Q312,$K$14:K312,K312)=1),1,0))</f>
      </c>
      <c r="S312">
        <f ca="1">IF(AND($Q312&lt;&gt;"",H312&lt;&gt;"",H312&lt;=EOMONTH('Painel mensal'!$B$5,0),OR(J312="",J312&gt;='Painel mensal'!$B$5),K312&lt;&gt;"",K312&lt;=EOMONTH('Painel mensal'!$B$5,0),OR('Painel mensal'!$E$5="Todas",C312='Painel mensal'!$E$5),COUNTIFS($Q$14:$Q$2013,Q312,$K$14:$K$2013,"&gt;"&amp;K312,$K$14:$K$2013,"&lt;="&amp;EOMONTH('Painel mensal'!$B$5,0))=0,COUNTIFS($Q$14:Q312,Q312,$K$14:K312,K312)=1),COUNT($S$13:S311)+1,"")</f>
      </c>
      <c r="T312">
        <f t="shared" si="20"/>
      </c>
    </row>
    <row r="313" spans="1:20" ht="34.5" customHeight="1" x14ac:dyDescent="0.25">
      <c r="A313" s="8"/>
      <c r="B313" s="9"/>
      <c r="C313" s="8"/>
      <c r="D313" s="9"/>
      <c r="E313" s="9"/>
      <c r="F313" s="9"/>
      <c r="G313" s="9"/>
      <c r="H313" s="10"/>
      <c r="I313" s="10"/>
      <c r="J313" s="10"/>
      <c r="K313" s="10"/>
      <c r="L313" s="9"/>
      <c r="M313" s="9"/>
      <c r="N313" s="8"/>
      <c r="O313" s="7">
        <f t="shared" ca="1" si="17"/>
      </c>
      <c r="P313">
        <f t="shared" ca="1" si="18"/>
      </c>
      <c r="Q313">
        <f t="shared" si="19"/>
      </c>
      <c r="R313">
        <f ca="1">IF(OR($Q313="",K313="",K313&gt;$B$5,H313&gt;$B$5,AND(J313&lt;&gt;"",J313&lt;$B$5),AND($F$5&lt;&gt;"Todas",C313&lt;&gt;$F$5)),0,IF(AND(COUNTIFS($Q$14:$Q$2013,Q313,$K$14:$K$2013,"&gt;"&amp;K313,$K$14:$K$2013,"&lt;="&amp;$B$5)=0,COUNTIFS($Q$14:Q313,Q313,$K$14:K313,K313)=1),1,0))</f>
      </c>
      <c r="S313">
        <f ca="1">IF(AND($Q313&lt;&gt;"",H313&lt;&gt;"",H313&lt;=EOMONTH('Painel mensal'!$B$5,0),OR(J313="",J313&gt;='Painel mensal'!$B$5),K313&lt;&gt;"",K313&lt;=EOMONTH('Painel mensal'!$B$5,0),OR('Painel mensal'!$E$5="Todas",C313='Painel mensal'!$E$5),COUNTIFS($Q$14:$Q$2013,Q313,$K$14:$K$2013,"&gt;"&amp;K313,$K$14:$K$2013,"&lt;="&amp;EOMONTH('Painel mensal'!$B$5,0))=0,COUNTIFS($Q$14:Q313,Q313,$K$14:K313,K313)=1),COUNT($S$13:S312)+1,"")</f>
      </c>
      <c r="T313">
        <f t="shared" si="20"/>
      </c>
    </row>
    <row r="314" spans="1:20" ht="34.5" customHeight="1" x14ac:dyDescent="0.25">
      <c r="A314" s="4"/>
      <c r="B314" s="5"/>
      <c r="C314" s="4"/>
      <c r="D314" s="5"/>
      <c r="E314" s="5"/>
      <c r="F314" s="5"/>
      <c r="G314" s="5"/>
      <c r="H314" s="6"/>
      <c r="I314" s="6"/>
      <c r="J314" s="6"/>
      <c r="K314" s="6"/>
      <c r="L314" s="5"/>
      <c r="M314" s="5"/>
      <c r="N314" s="4"/>
      <c r="O314" s="7">
        <f t="shared" ca="1" si="17"/>
      </c>
      <c r="P314">
        <f t="shared" ca="1" si="18"/>
      </c>
      <c r="Q314">
        <f t="shared" si="19"/>
      </c>
      <c r="R314">
        <f ca="1">IF(OR($Q314="",K314="",K314&gt;$B$5,H314&gt;$B$5,AND(J314&lt;&gt;"",J314&lt;$B$5),AND($F$5&lt;&gt;"Todas",C314&lt;&gt;$F$5)),0,IF(AND(COUNTIFS($Q$14:$Q$2013,Q314,$K$14:$K$2013,"&gt;"&amp;K314,$K$14:$K$2013,"&lt;="&amp;$B$5)=0,COUNTIFS($Q$14:Q314,Q314,$K$14:K314,K314)=1),1,0))</f>
      </c>
      <c r="S314">
        <f ca="1">IF(AND($Q314&lt;&gt;"",H314&lt;&gt;"",H314&lt;=EOMONTH('Painel mensal'!$B$5,0),OR(J314="",J314&gt;='Painel mensal'!$B$5),K314&lt;&gt;"",K314&lt;=EOMONTH('Painel mensal'!$B$5,0),OR('Painel mensal'!$E$5="Todas",C314='Painel mensal'!$E$5),COUNTIFS($Q$14:$Q$2013,Q314,$K$14:$K$2013,"&gt;"&amp;K314,$K$14:$K$2013,"&lt;="&amp;EOMONTH('Painel mensal'!$B$5,0))=0,COUNTIFS($Q$14:Q314,Q314,$K$14:K314,K314)=1),COUNT($S$13:S313)+1,"")</f>
      </c>
      <c r="T314">
        <f t="shared" si="20"/>
      </c>
    </row>
    <row r="315" spans="1:20" ht="34.5" customHeight="1" x14ac:dyDescent="0.25">
      <c r="A315" s="8"/>
      <c r="B315" s="9"/>
      <c r="C315" s="8"/>
      <c r="D315" s="9"/>
      <c r="E315" s="9"/>
      <c r="F315" s="9"/>
      <c r="G315" s="9"/>
      <c r="H315" s="10"/>
      <c r="I315" s="10"/>
      <c r="J315" s="10"/>
      <c r="K315" s="10"/>
      <c r="L315" s="9"/>
      <c r="M315" s="9"/>
      <c r="N315" s="8"/>
      <c r="O315" s="7">
        <f t="shared" ca="1" si="17"/>
      </c>
      <c r="P315">
        <f t="shared" ca="1" si="18"/>
      </c>
      <c r="Q315">
        <f t="shared" si="19"/>
      </c>
      <c r="R315">
        <f ca="1">IF(OR($Q315="",K315="",K315&gt;$B$5,H315&gt;$B$5,AND(J315&lt;&gt;"",J315&lt;$B$5),AND($F$5&lt;&gt;"Todas",C315&lt;&gt;$F$5)),0,IF(AND(COUNTIFS($Q$14:$Q$2013,Q315,$K$14:$K$2013,"&gt;"&amp;K315,$K$14:$K$2013,"&lt;="&amp;$B$5)=0,COUNTIFS($Q$14:Q315,Q315,$K$14:K315,K315)=1),1,0))</f>
      </c>
      <c r="S315">
        <f ca="1">IF(AND($Q315&lt;&gt;"",H315&lt;&gt;"",H315&lt;=EOMONTH('Painel mensal'!$B$5,0),OR(J315="",J315&gt;='Painel mensal'!$B$5),K315&lt;&gt;"",K315&lt;=EOMONTH('Painel mensal'!$B$5,0),OR('Painel mensal'!$E$5="Todas",C315='Painel mensal'!$E$5),COUNTIFS($Q$14:$Q$2013,Q315,$K$14:$K$2013,"&gt;"&amp;K315,$K$14:$K$2013,"&lt;="&amp;EOMONTH('Painel mensal'!$B$5,0))=0,COUNTIFS($Q$14:Q315,Q315,$K$14:K315,K315)=1),COUNT($S$13:S314)+1,"")</f>
      </c>
      <c r="T315">
        <f t="shared" si="20"/>
      </c>
    </row>
    <row r="316" spans="1:20" ht="34.5" customHeight="1" x14ac:dyDescent="0.25">
      <c r="A316" s="4"/>
      <c r="B316" s="5"/>
      <c r="C316" s="4"/>
      <c r="D316" s="5"/>
      <c r="E316" s="5"/>
      <c r="F316" s="5"/>
      <c r="G316" s="5"/>
      <c r="H316" s="6"/>
      <c r="I316" s="6"/>
      <c r="J316" s="6"/>
      <c r="K316" s="6"/>
      <c r="L316" s="5"/>
      <c r="M316" s="5"/>
      <c r="N316" s="4"/>
      <c r="O316" s="7">
        <f t="shared" ca="1" si="17"/>
      </c>
      <c r="P316">
        <f t="shared" ca="1" si="18"/>
      </c>
      <c r="Q316">
        <f t="shared" si="19"/>
      </c>
      <c r="R316">
        <f ca="1">IF(OR($Q316="",K316="",K316&gt;$B$5,H316&gt;$B$5,AND(J316&lt;&gt;"",J316&lt;$B$5),AND($F$5&lt;&gt;"Todas",C316&lt;&gt;$F$5)),0,IF(AND(COUNTIFS($Q$14:$Q$2013,Q316,$K$14:$K$2013,"&gt;"&amp;K316,$K$14:$K$2013,"&lt;="&amp;$B$5)=0,COUNTIFS($Q$14:Q316,Q316,$K$14:K316,K316)=1),1,0))</f>
      </c>
      <c r="S316">
        <f ca="1">IF(AND($Q316&lt;&gt;"",H316&lt;&gt;"",H316&lt;=EOMONTH('Painel mensal'!$B$5,0),OR(J316="",J316&gt;='Painel mensal'!$B$5),K316&lt;&gt;"",K316&lt;=EOMONTH('Painel mensal'!$B$5,0),OR('Painel mensal'!$E$5="Todas",C316='Painel mensal'!$E$5),COUNTIFS($Q$14:$Q$2013,Q316,$K$14:$K$2013,"&gt;"&amp;K316,$K$14:$K$2013,"&lt;="&amp;EOMONTH('Painel mensal'!$B$5,0))=0,COUNTIFS($Q$14:Q316,Q316,$K$14:K316,K316)=1),COUNT($S$13:S315)+1,"")</f>
      </c>
      <c r="T316">
        <f t="shared" si="20"/>
      </c>
    </row>
    <row r="317" spans="1:20" ht="34.5" customHeight="1" x14ac:dyDescent="0.25">
      <c r="A317" s="8"/>
      <c r="B317" s="9"/>
      <c r="C317" s="8"/>
      <c r="D317" s="9"/>
      <c r="E317" s="9"/>
      <c r="F317" s="9"/>
      <c r="G317" s="9"/>
      <c r="H317" s="10"/>
      <c r="I317" s="10"/>
      <c r="J317" s="10"/>
      <c r="K317" s="10"/>
      <c r="L317" s="9"/>
      <c r="M317" s="9"/>
      <c r="N317" s="8"/>
      <c r="O317" s="7">
        <f t="shared" ca="1" si="17"/>
      </c>
      <c r="P317">
        <f t="shared" ca="1" si="18"/>
      </c>
      <c r="Q317">
        <f t="shared" si="19"/>
      </c>
      <c r="R317">
        <f ca="1">IF(OR($Q317="",K317="",K317&gt;$B$5,H317&gt;$B$5,AND(J317&lt;&gt;"",J317&lt;$B$5),AND($F$5&lt;&gt;"Todas",C317&lt;&gt;$F$5)),0,IF(AND(COUNTIFS($Q$14:$Q$2013,Q317,$K$14:$K$2013,"&gt;"&amp;K317,$K$14:$K$2013,"&lt;="&amp;$B$5)=0,COUNTIFS($Q$14:Q317,Q317,$K$14:K317,K317)=1),1,0))</f>
      </c>
      <c r="S317">
        <f ca="1">IF(AND($Q317&lt;&gt;"",H317&lt;&gt;"",H317&lt;=EOMONTH('Painel mensal'!$B$5,0),OR(J317="",J317&gt;='Painel mensal'!$B$5),K317&lt;&gt;"",K317&lt;=EOMONTH('Painel mensal'!$B$5,0),OR('Painel mensal'!$E$5="Todas",C317='Painel mensal'!$E$5),COUNTIFS($Q$14:$Q$2013,Q317,$K$14:$K$2013,"&gt;"&amp;K317,$K$14:$K$2013,"&lt;="&amp;EOMONTH('Painel mensal'!$B$5,0))=0,COUNTIFS($Q$14:Q317,Q317,$K$14:K317,K317)=1),COUNT($S$13:S316)+1,"")</f>
      </c>
      <c r="T317">
        <f t="shared" si="20"/>
      </c>
    </row>
    <row r="318" spans="1:20" ht="34.5" customHeight="1" x14ac:dyDescent="0.25">
      <c r="A318" s="4"/>
      <c r="B318" s="5"/>
      <c r="C318" s="4"/>
      <c r="D318" s="5"/>
      <c r="E318" s="5"/>
      <c r="F318" s="5"/>
      <c r="G318" s="5"/>
      <c r="H318" s="6"/>
      <c r="I318" s="6"/>
      <c r="J318" s="6"/>
      <c r="K318" s="6"/>
      <c r="L318" s="5"/>
      <c r="M318" s="5"/>
      <c r="N318" s="4"/>
      <c r="O318" s="7">
        <f t="shared" ca="1" si="17"/>
      </c>
      <c r="P318">
        <f t="shared" ca="1" si="18"/>
      </c>
      <c r="Q318">
        <f t="shared" si="19"/>
      </c>
      <c r="R318">
        <f ca="1">IF(OR($Q318="",K318="",K318&gt;$B$5,H318&gt;$B$5,AND(J318&lt;&gt;"",J318&lt;$B$5),AND($F$5&lt;&gt;"Todas",C318&lt;&gt;$F$5)),0,IF(AND(COUNTIFS($Q$14:$Q$2013,Q318,$K$14:$K$2013,"&gt;"&amp;K318,$K$14:$K$2013,"&lt;="&amp;$B$5)=0,COUNTIFS($Q$14:Q318,Q318,$K$14:K318,K318)=1),1,0))</f>
      </c>
      <c r="S318">
        <f ca="1">IF(AND($Q318&lt;&gt;"",H318&lt;&gt;"",H318&lt;=EOMONTH('Painel mensal'!$B$5,0),OR(J318="",J318&gt;='Painel mensal'!$B$5),K318&lt;&gt;"",K318&lt;=EOMONTH('Painel mensal'!$B$5,0),OR('Painel mensal'!$E$5="Todas",C318='Painel mensal'!$E$5),COUNTIFS($Q$14:$Q$2013,Q318,$K$14:$K$2013,"&gt;"&amp;K318,$K$14:$K$2013,"&lt;="&amp;EOMONTH('Painel mensal'!$B$5,0))=0,COUNTIFS($Q$14:Q318,Q318,$K$14:K318,K318)=1),COUNT($S$13:S317)+1,"")</f>
      </c>
      <c r="T318">
        <f t="shared" si="20"/>
      </c>
    </row>
    <row r="319" spans="1:20" ht="34.5" customHeight="1" x14ac:dyDescent="0.25">
      <c r="A319" s="8"/>
      <c r="B319" s="9"/>
      <c r="C319" s="8"/>
      <c r="D319" s="9"/>
      <c r="E319" s="9"/>
      <c r="F319" s="9"/>
      <c r="G319" s="9"/>
      <c r="H319" s="10"/>
      <c r="I319" s="10"/>
      <c r="J319" s="10"/>
      <c r="K319" s="10"/>
      <c r="L319" s="9"/>
      <c r="M319" s="9"/>
      <c r="N319" s="8"/>
      <c r="O319" s="7">
        <f t="shared" ca="1" si="17"/>
      </c>
      <c r="P319">
        <f t="shared" ca="1" si="18"/>
      </c>
      <c r="Q319">
        <f t="shared" si="19"/>
      </c>
      <c r="R319">
        <f ca="1">IF(OR($Q319="",K319="",K319&gt;$B$5,H319&gt;$B$5,AND(J319&lt;&gt;"",J319&lt;$B$5),AND($F$5&lt;&gt;"Todas",C319&lt;&gt;$F$5)),0,IF(AND(COUNTIFS($Q$14:$Q$2013,Q319,$K$14:$K$2013,"&gt;"&amp;K319,$K$14:$K$2013,"&lt;="&amp;$B$5)=0,COUNTIFS($Q$14:Q319,Q319,$K$14:K319,K319)=1),1,0))</f>
      </c>
      <c r="S319">
        <f ca="1">IF(AND($Q319&lt;&gt;"",H319&lt;&gt;"",H319&lt;=EOMONTH('Painel mensal'!$B$5,0),OR(J319="",J319&gt;='Painel mensal'!$B$5),K319&lt;&gt;"",K319&lt;=EOMONTH('Painel mensal'!$B$5,0),OR('Painel mensal'!$E$5="Todas",C319='Painel mensal'!$E$5),COUNTIFS($Q$14:$Q$2013,Q319,$K$14:$K$2013,"&gt;"&amp;K319,$K$14:$K$2013,"&lt;="&amp;EOMONTH('Painel mensal'!$B$5,0))=0,COUNTIFS($Q$14:Q319,Q319,$K$14:K319,K319)=1),COUNT($S$13:S318)+1,"")</f>
      </c>
      <c r="T319">
        <f t="shared" si="20"/>
      </c>
    </row>
    <row r="320" spans="1:20" ht="34.5" customHeight="1" x14ac:dyDescent="0.25">
      <c r="A320" s="4"/>
      <c r="B320" s="5"/>
      <c r="C320" s="4"/>
      <c r="D320" s="5"/>
      <c r="E320" s="5"/>
      <c r="F320" s="5"/>
      <c r="G320" s="5"/>
      <c r="H320" s="6"/>
      <c r="I320" s="6"/>
      <c r="J320" s="6"/>
      <c r="K320" s="6"/>
      <c r="L320" s="5"/>
      <c r="M320" s="5"/>
      <c r="N320" s="4"/>
      <c r="O320" s="7">
        <f t="shared" ca="1" si="17"/>
      </c>
      <c r="P320">
        <f t="shared" ca="1" si="18"/>
      </c>
      <c r="Q320">
        <f t="shared" si="19"/>
      </c>
      <c r="R320">
        <f ca="1">IF(OR($Q320="",K320="",K320&gt;$B$5,H320&gt;$B$5,AND(J320&lt;&gt;"",J320&lt;$B$5),AND($F$5&lt;&gt;"Todas",C320&lt;&gt;$F$5)),0,IF(AND(COUNTIFS($Q$14:$Q$2013,Q320,$K$14:$K$2013,"&gt;"&amp;K320,$K$14:$K$2013,"&lt;="&amp;$B$5)=0,COUNTIFS($Q$14:Q320,Q320,$K$14:K320,K320)=1),1,0))</f>
      </c>
      <c r="S320">
        <f ca="1">IF(AND($Q320&lt;&gt;"",H320&lt;&gt;"",H320&lt;=EOMONTH('Painel mensal'!$B$5,0),OR(J320="",J320&gt;='Painel mensal'!$B$5),K320&lt;&gt;"",K320&lt;=EOMONTH('Painel mensal'!$B$5,0),OR('Painel mensal'!$E$5="Todas",C320='Painel mensal'!$E$5),COUNTIFS($Q$14:$Q$2013,Q320,$K$14:$K$2013,"&gt;"&amp;K320,$K$14:$K$2013,"&lt;="&amp;EOMONTH('Painel mensal'!$B$5,0))=0,COUNTIFS($Q$14:Q320,Q320,$K$14:K320,K320)=1),COUNT($S$13:S319)+1,"")</f>
      </c>
      <c r="T320">
        <f t="shared" si="20"/>
      </c>
    </row>
    <row r="321" spans="1:20" ht="34.5" customHeight="1" x14ac:dyDescent="0.25">
      <c r="A321" s="8"/>
      <c r="B321" s="9"/>
      <c r="C321" s="8"/>
      <c r="D321" s="9"/>
      <c r="E321" s="9"/>
      <c r="F321" s="9"/>
      <c r="G321" s="9"/>
      <c r="H321" s="10"/>
      <c r="I321" s="10"/>
      <c r="J321" s="10"/>
      <c r="K321" s="10"/>
      <c r="L321" s="9"/>
      <c r="M321" s="9"/>
      <c r="N321" s="8"/>
      <c r="O321" s="7">
        <f t="shared" ca="1" si="17"/>
      </c>
      <c r="P321">
        <f t="shared" ca="1" si="18"/>
      </c>
      <c r="Q321">
        <f t="shared" si="19"/>
      </c>
      <c r="R321">
        <f ca="1">IF(OR($Q321="",K321="",K321&gt;$B$5,H321&gt;$B$5,AND(J321&lt;&gt;"",J321&lt;$B$5),AND($F$5&lt;&gt;"Todas",C321&lt;&gt;$F$5)),0,IF(AND(COUNTIFS($Q$14:$Q$2013,Q321,$K$14:$K$2013,"&gt;"&amp;K321,$K$14:$K$2013,"&lt;="&amp;$B$5)=0,COUNTIFS($Q$14:Q321,Q321,$K$14:K321,K321)=1),1,0))</f>
      </c>
      <c r="S321">
        <f ca="1">IF(AND($Q321&lt;&gt;"",H321&lt;&gt;"",H321&lt;=EOMONTH('Painel mensal'!$B$5,0),OR(J321="",J321&gt;='Painel mensal'!$B$5),K321&lt;&gt;"",K321&lt;=EOMONTH('Painel mensal'!$B$5,0),OR('Painel mensal'!$E$5="Todas",C321='Painel mensal'!$E$5),COUNTIFS($Q$14:$Q$2013,Q321,$K$14:$K$2013,"&gt;"&amp;K321,$K$14:$K$2013,"&lt;="&amp;EOMONTH('Painel mensal'!$B$5,0))=0,COUNTIFS($Q$14:Q321,Q321,$K$14:K321,K321)=1),COUNT($S$13:S320)+1,"")</f>
      </c>
      <c r="T321">
        <f t="shared" si="20"/>
      </c>
    </row>
    <row r="322" spans="1:20" ht="34.5" customHeight="1" x14ac:dyDescent="0.25">
      <c r="A322" s="4"/>
      <c r="B322" s="5"/>
      <c r="C322" s="4"/>
      <c r="D322" s="5"/>
      <c r="E322" s="5"/>
      <c r="F322" s="5"/>
      <c r="G322" s="5"/>
      <c r="H322" s="6"/>
      <c r="I322" s="6"/>
      <c r="J322" s="6"/>
      <c r="K322" s="6"/>
      <c r="L322" s="5"/>
      <c r="M322" s="5"/>
      <c r="N322" s="4"/>
      <c r="O322" s="7">
        <f t="shared" ca="1" si="17"/>
      </c>
      <c r="P322">
        <f t="shared" ca="1" si="18"/>
      </c>
      <c r="Q322">
        <f t="shared" si="19"/>
      </c>
      <c r="R322">
        <f ca="1">IF(OR($Q322="",K322="",K322&gt;$B$5,H322&gt;$B$5,AND(J322&lt;&gt;"",J322&lt;$B$5),AND($F$5&lt;&gt;"Todas",C322&lt;&gt;$F$5)),0,IF(AND(COUNTIFS($Q$14:$Q$2013,Q322,$K$14:$K$2013,"&gt;"&amp;K322,$K$14:$K$2013,"&lt;="&amp;$B$5)=0,COUNTIFS($Q$14:Q322,Q322,$K$14:K322,K322)=1),1,0))</f>
      </c>
      <c r="S322">
        <f ca="1">IF(AND($Q322&lt;&gt;"",H322&lt;&gt;"",H322&lt;=EOMONTH('Painel mensal'!$B$5,0),OR(J322="",J322&gt;='Painel mensal'!$B$5),K322&lt;&gt;"",K322&lt;=EOMONTH('Painel mensal'!$B$5,0),OR('Painel mensal'!$E$5="Todas",C322='Painel mensal'!$E$5),COUNTIFS($Q$14:$Q$2013,Q322,$K$14:$K$2013,"&gt;"&amp;K322,$K$14:$K$2013,"&lt;="&amp;EOMONTH('Painel mensal'!$B$5,0))=0,COUNTIFS($Q$14:Q322,Q322,$K$14:K322,K322)=1),COUNT($S$13:S321)+1,"")</f>
      </c>
      <c r="T322">
        <f t="shared" si="20"/>
      </c>
    </row>
    <row r="323" spans="1:20" ht="34.5" customHeight="1" x14ac:dyDescent="0.25">
      <c r="A323" s="8"/>
      <c r="B323" s="9"/>
      <c r="C323" s="8"/>
      <c r="D323" s="9"/>
      <c r="E323" s="9"/>
      <c r="F323" s="9"/>
      <c r="G323" s="9"/>
      <c r="H323" s="10"/>
      <c r="I323" s="10"/>
      <c r="J323" s="10"/>
      <c r="K323" s="10"/>
      <c r="L323" s="9"/>
      <c r="M323" s="9"/>
      <c r="N323" s="8"/>
      <c r="O323" s="7">
        <f t="shared" ca="1" si="17"/>
      </c>
      <c r="P323">
        <f t="shared" ca="1" si="18"/>
      </c>
      <c r="Q323">
        <f t="shared" si="19"/>
      </c>
      <c r="R323">
        <f ca="1">IF(OR($Q323="",K323="",K323&gt;$B$5,H323&gt;$B$5,AND(J323&lt;&gt;"",J323&lt;$B$5),AND($F$5&lt;&gt;"Todas",C323&lt;&gt;$F$5)),0,IF(AND(COUNTIFS($Q$14:$Q$2013,Q323,$K$14:$K$2013,"&gt;"&amp;K323,$K$14:$K$2013,"&lt;="&amp;$B$5)=0,COUNTIFS($Q$14:Q323,Q323,$K$14:K323,K323)=1),1,0))</f>
      </c>
      <c r="S323">
        <f ca="1">IF(AND($Q323&lt;&gt;"",H323&lt;&gt;"",H323&lt;=EOMONTH('Painel mensal'!$B$5,0),OR(J323="",J323&gt;='Painel mensal'!$B$5),K323&lt;&gt;"",K323&lt;=EOMONTH('Painel mensal'!$B$5,0),OR('Painel mensal'!$E$5="Todas",C323='Painel mensal'!$E$5),COUNTIFS($Q$14:$Q$2013,Q323,$K$14:$K$2013,"&gt;"&amp;K323,$K$14:$K$2013,"&lt;="&amp;EOMONTH('Painel mensal'!$B$5,0))=0,COUNTIFS($Q$14:Q323,Q323,$K$14:K323,K323)=1),COUNT($S$13:S322)+1,"")</f>
      </c>
      <c r="T323">
        <f t="shared" si="20"/>
      </c>
    </row>
    <row r="324" spans="1:20" ht="34.5" customHeight="1" x14ac:dyDescent="0.25">
      <c r="A324" s="4"/>
      <c r="B324" s="5"/>
      <c r="C324" s="4"/>
      <c r="D324" s="5"/>
      <c r="E324" s="5"/>
      <c r="F324" s="5"/>
      <c r="G324" s="5"/>
      <c r="H324" s="6"/>
      <c r="I324" s="6"/>
      <c r="J324" s="6"/>
      <c r="K324" s="6"/>
      <c r="L324" s="5"/>
      <c r="M324" s="5"/>
      <c r="N324" s="4"/>
      <c r="O324" s="7">
        <f t="shared" ca="1" si="17"/>
      </c>
      <c r="P324">
        <f t="shared" ca="1" si="18"/>
      </c>
      <c r="Q324">
        <f t="shared" si="19"/>
      </c>
      <c r="R324">
        <f ca="1">IF(OR($Q324="",K324="",K324&gt;$B$5,H324&gt;$B$5,AND(J324&lt;&gt;"",J324&lt;$B$5),AND($F$5&lt;&gt;"Todas",C324&lt;&gt;$F$5)),0,IF(AND(COUNTIFS($Q$14:$Q$2013,Q324,$K$14:$K$2013,"&gt;"&amp;K324,$K$14:$K$2013,"&lt;="&amp;$B$5)=0,COUNTIFS($Q$14:Q324,Q324,$K$14:K324,K324)=1),1,0))</f>
      </c>
      <c r="S324">
        <f ca="1">IF(AND($Q324&lt;&gt;"",H324&lt;&gt;"",H324&lt;=EOMONTH('Painel mensal'!$B$5,0),OR(J324="",J324&gt;='Painel mensal'!$B$5),K324&lt;&gt;"",K324&lt;=EOMONTH('Painel mensal'!$B$5,0),OR('Painel mensal'!$E$5="Todas",C324='Painel mensal'!$E$5),COUNTIFS($Q$14:$Q$2013,Q324,$K$14:$K$2013,"&gt;"&amp;K324,$K$14:$K$2013,"&lt;="&amp;EOMONTH('Painel mensal'!$B$5,0))=0,COUNTIFS($Q$14:Q324,Q324,$K$14:K324,K324)=1),COUNT($S$13:S323)+1,"")</f>
      </c>
      <c r="T324">
        <f t="shared" si="20"/>
      </c>
    </row>
    <row r="325" spans="1:20" ht="34.5" customHeight="1" x14ac:dyDescent="0.25">
      <c r="A325" s="8"/>
      <c r="B325" s="9"/>
      <c r="C325" s="8"/>
      <c r="D325" s="9"/>
      <c r="E325" s="9"/>
      <c r="F325" s="9"/>
      <c r="G325" s="9"/>
      <c r="H325" s="10"/>
      <c r="I325" s="10"/>
      <c r="J325" s="10"/>
      <c r="K325" s="10"/>
      <c r="L325" s="9"/>
      <c r="M325" s="9"/>
      <c r="N325" s="8"/>
      <c r="O325" s="7">
        <f t="shared" ca="1" si="17"/>
      </c>
      <c r="P325">
        <f t="shared" ca="1" si="18"/>
      </c>
      <c r="Q325">
        <f t="shared" si="19"/>
      </c>
      <c r="R325">
        <f ca="1">IF(OR($Q325="",K325="",K325&gt;$B$5,H325&gt;$B$5,AND(J325&lt;&gt;"",J325&lt;$B$5),AND($F$5&lt;&gt;"Todas",C325&lt;&gt;$F$5)),0,IF(AND(COUNTIFS($Q$14:$Q$2013,Q325,$K$14:$K$2013,"&gt;"&amp;K325,$K$14:$K$2013,"&lt;="&amp;$B$5)=0,COUNTIFS($Q$14:Q325,Q325,$K$14:K325,K325)=1),1,0))</f>
      </c>
      <c r="S325">
        <f ca="1">IF(AND($Q325&lt;&gt;"",H325&lt;&gt;"",H325&lt;=EOMONTH('Painel mensal'!$B$5,0),OR(J325="",J325&gt;='Painel mensal'!$B$5),K325&lt;&gt;"",K325&lt;=EOMONTH('Painel mensal'!$B$5,0),OR('Painel mensal'!$E$5="Todas",C325='Painel mensal'!$E$5),COUNTIFS($Q$14:$Q$2013,Q325,$K$14:$K$2013,"&gt;"&amp;K325,$K$14:$K$2013,"&lt;="&amp;EOMONTH('Painel mensal'!$B$5,0))=0,COUNTIFS($Q$14:Q325,Q325,$K$14:K325,K325)=1),COUNT($S$13:S324)+1,"")</f>
      </c>
      <c r="T325">
        <f t="shared" si="20"/>
      </c>
    </row>
    <row r="326" spans="1:20" ht="34.5" customHeight="1" x14ac:dyDescent="0.25">
      <c r="A326" s="4"/>
      <c r="B326" s="5"/>
      <c r="C326" s="4"/>
      <c r="D326" s="5"/>
      <c r="E326" s="5"/>
      <c r="F326" s="5"/>
      <c r="G326" s="5"/>
      <c r="H326" s="6"/>
      <c r="I326" s="6"/>
      <c r="J326" s="6"/>
      <c r="K326" s="6"/>
      <c r="L326" s="5"/>
      <c r="M326" s="5"/>
      <c r="N326" s="4"/>
      <c r="O326" s="7">
        <f t="shared" ca="1" si="17"/>
      </c>
      <c r="P326">
        <f t="shared" ca="1" si="18"/>
      </c>
      <c r="Q326">
        <f t="shared" si="19"/>
      </c>
      <c r="R326">
        <f ca="1">IF(OR($Q326="",K326="",K326&gt;$B$5,H326&gt;$B$5,AND(J326&lt;&gt;"",J326&lt;$B$5),AND($F$5&lt;&gt;"Todas",C326&lt;&gt;$F$5)),0,IF(AND(COUNTIFS($Q$14:$Q$2013,Q326,$K$14:$K$2013,"&gt;"&amp;K326,$K$14:$K$2013,"&lt;="&amp;$B$5)=0,COUNTIFS($Q$14:Q326,Q326,$K$14:K326,K326)=1),1,0))</f>
      </c>
      <c r="S326">
        <f ca="1">IF(AND($Q326&lt;&gt;"",H326&lt;&gt;"",H326&lt;=EOMONTH('Painel mensal'!$B$5,0),OR(J326="",J326&gt;='Painel mensal'!$B$5),K326&lt;&gt;"",K326&lt;=EOMONTH('Painel mensal'!$B$5,0),OR('Painel mensal'!$E$5="Todas",C326='Painel mensal'!$E$5),COUNTIFS($Q$14:$Q$2013,Q326,$K$14:$K$2013,"&gt;"&amp;K326,$K$14:$K$2013,"&lt;="&amp;EOMONTH('Painel mensal'!$B$5,0))=0,COUNTIFS($Q$14:Q326,Q326,$K$14:K326,K326)=1),COUNT($S$13:S325)+1,"")</f>
      </c>
      <c r="T326">
        <f t="shared" si="20"/>
      </c>
    </row>
    <row r="327" spans="1:20" ht="34.5" customHeight="1" x14ac:dyDescent="0.25">
      <c r="A327" s="8"/>
      <c r="B327" s="9"/>
      <c r="C327" s="8"/>
      <c r="D327" s="9"/>
      <c r="E327" s="9"/>
      <c r="F327" s="9"/>
      <c r="G327" s="9"/>
      <c r="H327" s="10"/>
      <c r="I327" s="10"/>
      <c r="J327" s="10"/>
      <c r="K327" s="10"/>
      <c r="L327" s="9"/>
      <c r="M327" s="9"/>
      <c r="N327" s="8"/>
      <c r="O327" s="7">
        <f t="shared" ca="1" si="17"/>
      </c>
      <c r="P327">
        <f t="shared" ca="1" si="18"/>
      </c>
      <c r="Q327">
        <f t="shared" si="19"/>
      </c>
      <c r="R327">
        <f ca="1">IF(OR($Q327="",K327="",K327&gt;$B$5,H327&gt;$B$5,AND(J327&lt;&gt;"",J327&lt;$B$5),AND($F$5&lt;&gt;"Todas",C327&lt;&gt;$F$5)),0,IF(AND(COUNTIFS($Q$14:$Q$2013,Q327,$K$14:$K$2013,"&gt;"&amp;K327,$K$14:$K$2013,"&lt;="&amp;$B$5)=0,COUNTIFS($Q$14:Q327,Q327,$K$14:K327,K327)=1),1,0))</f>
      </c>
      <c r="S327">
        <f ca="1">IF(AND($Q327&lt;&gt;"",H327&lt;&gt;"",H327&lt;=EOMONTH('Painel mensal'!$B$5,0),OR(J327="",J327&gt;='Painel mensal'!$B$5),K327&lt;&gt;"",K327&lt;=EOMONTH('Painel mensal'!$B$5,0),OR('Painel mensal'!$E$5="Todas",C327='Painel mensal'!$E$5),COUNTIFS($Q$14:$Q$2013,Q327,$K$14:$K$2013,"&gt;"&amp;K327,$K$14:$K$2013,"&lt;="&amp;EOMONTH('Painel mensal'!$B$5,0))=0,COUNTIFS($Q$14:Q327,Q327,$K$14:K327,K327)=1),COUNT($S$13:S326)+1,"")</f>
      </c>
      <c r="T327">
        <f t="shared" si="20"/>
      </c>
    </row>
    <row r="328" spans="1:20" ht="34.5" customHeight="1" x14ac:dyDescent="0.25">
      <c r="A328" s="4"/>
      <c r="B328" s="5"/>
      <c r="C328" s="4"/>
      <c r="D328" s="5"/>
      <c r="E328" s="5"/>
      <c r="F328" s="5"/>
      <c r="G328" s="5"/>
      <c r="H328" s="6"/>
      <c r="I328" s="6"/>
      <c r="J328" s="6"/>
      <c r="K328" s="6"/>
      <c r="L328" s="5"/>
      <c r="M328" s="5"/>
      <c r="N328" s="4"/>
      <c r="O328" s="7">
        <f t="shared" ca="1" si="17"/>
      </c>
      <c r="P328">
        <f t="shared" ca="1" si="18"/>
      </c>
      <c r="Q328">
        <f t="shared" si="19"/>
      </c>
      <c r="R328">
        <f ca="1">IF(OR($Q328="",K328="",K328&gt;$B$5,H328&gt;$B$5,AND(J328&lt;&gt;"",J328&lt;$B$5),AND($F$5&lt;&gt;"Todas",C328&lt;&gt;$F$5)),0,IF(AND(COUNTIFS($Q$14:$Q$2013,Q328,$K$14:$K$2013,"&gt;"&amp;K328,$K$14:$K$2013,"&lt;="&amp;$B$5)=0,COUNTIFS($Q$14:Q328,Q328,$K$14:K328,K328)=1),1,0))</f>
      </c>
      <c r="S328">
        <f ca="1">IF(AND($Q328&lt;&gt;"",H328&lt;&gt;"",H328&lt;=EOMONTH('Painel mensal'!$B$5,0),OR(J328="",J328&gt;='Painel mensal'!$B$5),K328&lt;&gt;"",K328&lt;=EOMONTH('Painel mensal'!$B$5,0),OR('Painel mensal'!$E$5="Todas",C328='Painel mensal'!$E$5),COUNTIFS($Q$14:$Q$2013,Q328,$K$14:$K$2013,"&gt;"&amp;K328,$K$14:$K$2013,"&lt;="&amp;EOMONTH('Painel mensal'!$B$5,0))=0,COUNTIFS($Q$14:Q328,Q328,$K$14:K328,K328)=1),COUNT($S$13:S327)+1,"")</f>
      </c>
      <c r="T328">
        <f t="shared" si="20"/>
      </c>
    </row>
    <row r="329" spans="1:20" ht="34.5" customHeight="1" x14ac:dyDescent="0.25">
      <c r="A329" s="8"/>
      <c r="B329" s="9"/>
      <c r="C329" s="8"/>
      <c r="D329" s="9"/>
      <c r="E329" s="9"/>
      <c r="F329" s="9"/>
      <c r="G329" s="9"/>
      <c r="H329" s="10"/>
      <c r="I329" s="10"/>
      <c r="J329" s="10"/>
      <c r="K329" s="10"/>
      <c r="L329" s="9"/>
      <c r="M329" s="9"/>
      <c r="N329" s="8"/>
      <c r="O329" s="7">
        <f t="shared" ca="1" si="17"/>
      </c>
      <c r="P329">
        <f t="shared" ca="1" si="18"/>
      </c>
      <c r="Q329">
        <f t="shared" si="19"/>
      </c>
      <c r="R329">
        <f ca="1">IF(OR($Q329="",K329="",K329&gt;$B$5,H329&gt;$B$5,AND(J329&lt;&gt;"",J329&lt;$B$5),AND($F$5&lt;&gt;"Todas",C329&lt;&gt;$F$5)),0,IF(AND(COUNTIFS($Q$14:$Q$2013,Q329,$K$14:$K$2013,"&gt;"&amp;K329,$K$14:$K$2013,"&lt;="&amp;$B$5)=0,COUNTIFS($Q$14:Q329,Q329,$K$14:K329,K329)=1),1,0))</f>
      </c>
      <c r="S329">
        <f ca="1">IF(AND($Q329&lt;&gt;"",H329&lt;&gt;"",H329&lt;=EOMONTH('Painel mensal'!$B$5,0),OR(J329="",J329&gt;='Painel mensal'!$B$5),K329&lt;&gt;"",K329&lt;=EOMONTH('Painel mensal'!$B$5,0),OR('Painel mensal'!$E$5="Todas",C329='Painel mensal'!$E$5),COUNTIFS($Q$14:$Q$2013,Q329,$K$14:$K$2013,"&gt;"&amp;K329,$K$14:$K$2013,"&lt;="&amp;EOMONTH('Painel mensal'!$B$5,0))=0,COUNTIFS($Q$14:Q329,Q329,$K$14:K329,K329)=1),COUNT($S$13:S328)+1,"")</f>
      </c>
      <c r="T329">
        <f t="shared" si="20"/>
      </c>
    </row>
    <row r="330" spans="1:20" ht="34.5" customHeight="1" x14ac:dyDescent="0.25">
      <c r="A330" s="4"/>
      <c r="B330" s="5"/>
      <c r="C330" s="4"/>
      <c r="D330" s="5"/>
      <c r="E330" s="5"/>
      <c r="F330" s="5"/>
      <c r="G330" s="5"/>
      <c r="H330" s="6"/>
      <c r="I330" s="6"/>
      <c r="J330" s="6"/>
      <c r="K330" s="6"/>
      <c r="L330" s="5"/>
      <c r="M330" s="5"/>
      <c r="N330" s="4"/>
      <c r="O330" s="7">
        <f t="shared" ca="1" si="17"/>
      </c>
      <c r="P330">
        <f t="shared" ca="1" si="18"/>
      </c>
      <c r="Q330">
        <f t="shared" si="19"/>
      </c>
      <c r="R330">
        <f ca="1">IF(OR($Q330="",K330="",K330&gt;$B$5,H330&gt;$B$5,AND(J330&lt;&gt;"",J330&lt;$B$5),AND($F$5&lt;&gt;"Todas",C330&lt;&gt;$F$5)),0,IF(AND(COUNTIFS($Q$14:$Q$2013,Q330,$K$14:$K$2013,"&gt;"&amp;K330,$K$14:$K$2013,"&lt;="&amp;$B$5)=0,COUNTIFS($Q$14:Q330,Q330,$K$14:K330,K330)=1),1,0))</f>
      </c>
      <c r="S330">
        <f ca="1">IF(AND($Q330&lt;&gt;"",H330&lt;&gt;"",H330&lt;=EOMONTH('Painel mensal'!$B$5,0),OR(J330="",J330&gt;='Painel mensal'!$B$5),K330&lt;&gt;"",K330&lt;=EOMONTH('Painel mensal'!$B$5,0),OR('Painel mensal'!$E$5="Todas",C330='Painel mensal'!$E$5),COUNTIFS($Q$14:$Q$2013,Q330,$K$14:$K$2013,"&gt;"&amp;K330,$K$14:$K$2013,"&lt;="&amp;EOMONTH('Painel mensal'!$B$5,0))=0,COUNTIFS($Q$14:Q330,Q330,$K$14:K330,K330)=1),COUNT($S$13:S329)+1,"")</f>
      </c>
      <c r="T330">
        <f t="shared" si="20"/>
      </c>
    </row>
    <row r="331" spans="1:20" ht="34.5" customHeight="1" x14ac:dyDescent="0.25">
      <c r="A331" s="8"/>
      <c r="B331" s="9"/>
      <c r="C331" s="8"/>
      <c r="D331" s="9"/>
      <c r="E331" s="9"/>
      <c r="F331" s="9"/>
      <c r="G331" s="9"/>
      <c r="H331" s="10"/>
      <c r="I331" s="10"/>
      <c r="J331" s="10"/>
      <c r="K331" s="10"/>
      <c r="L331" s="9"/>
      <c r="M331" s="9"/>
      <c r="N331" s="8"/>
      <c r="O331" s="7">
        <f t="shared" ca="1" si="17"/>
      </c>
      <c r="P331">
        <f t="shared" ca="1" si="18"/>
      </c>
      <c r="Q331">
        <f t="shared" si="19"/>
      </c>
      <c r="R331">
        <f ca="1">IF(OR($Q331="",K331="",K331&gt;$B$5,H331&gt;$B$5,AND(J331&lt;&gt;"",J331&lt;$B$5),AND($F$5&lt;&gt;"Todas",C331&lt;&gt;$F$5)),0,IF(AND(COUNTIFS($Q$14:$Q$2013,Q331,$K$14:$K$2013,"&gt;"&amp;K331,$K$14:$K$2013,"&lt;="&amp;$B$5)=0,COUNTIFS($Q$14:Q331,Q331,$K$14:K331,K331)=1),1,0))</f>
      </c>
      <c r="S331">
        <f ca="1">IF(AND($Q331&lt;&gt;"",H331&lt;&gt;"",H331&lt;=EOMONTH('Painel mensal'!$B$5,0),OR(J331="",J331&gt;='Painel mensal'!$B$5),K331&lt;&gt;"",K331&lt;=EOMONTH('Painel mensal'!$B$5,0),OR('Painel mensal'!$E$5="Todas",C331='Painel mensal'!$E$5),COUNTIFS($Q$14:$Q$2013,Q331,$K$14:$K$2013,"&gt;"&amp;K331,$K$14:$K$2013,"&lt;="&amp;EOMONTH('Painel mensal'!$B$5,0))=0,COUNTIFS($Q$14:Q331,Q331,$K$14:K331,K331)=1),COUNT($S$13:S330)+1,"")</f>
      </c>
      <c r="T331">
        <f t="shared" si="20"/>
      </c>
    </row>
    <row r="332" spans="1:20" ht="34.5" customHeight="1" x14ac:dyDescent="0.25">
      <c r="A332" s="4"/>
      <c r="B332" s="5"/>
      <c r="C332" s="4"/>
      <c r="D332" s="5"/>
      <c r="E332" s="5"/>
      <c r="F332" s="5"/>
      <c r="G332" s="5"/>
      <c r="H332" s="6"/>
      <c r="I332" s="6"/>
      <c r="J332" s="6"/>
      <c r="K332" s="6"/>
      <c r="L332" s="5"/>
      <c r="M332" s="5"/>
      <c r="N332" s="4"/>
      <c r="O332" s="7">
        <f t="shared" ca="1" si="17"/>
      </c>
      <c r="P332">
        <f t="shared" ca="1" si="18"/>
      </c>
      <c r="Q332">
        <f t="shared" si="19"/>
      </c>
      <c r="R332">
        <f ca="1">IF(OR($Q332="",K332="",K332&gt;$B$5,H332&gt;$B$5,AND(J332&lt;&gt;"",J332&lt;$B$5),AND($F$5&lt;&gt;"Todas",C332&lt;&gt;$F$5)),0,IF(AND(COUNTIFS($Q$14:$Q$2013,Q332,$K$14:$K$2013,"&gt;"&amp;K332,$K$14:$K$2013,"&lt;="&amp;$B$5)=0,COUNTIFS($Q$14:Q332,Q332,$K$14:K332,K332)=1),1,0))</f>
      </c>
      <c r="S332">
        <f ca="1">IF(AND($Q332&lt;&gt;"",H332&lt;&gt;"",H332&lt;=EOMONTH('Painel mensal'!$B$5,0),OR(J332="",J332&gt;='Painel mensal'!$B$5),K332&lt;&gt;"",K332&lt;=EOMONTH('Painel mensal'!$B$5,0),OR('Painel mensal'!$E$5="Todas",C332='Painel mensal'!$E$5),COUNTIFS($Q$14:$Q$2013,Q332,$K$14:$K$2013,"&gt;"&amp;K332,$K$14:$K$2013,"&lt;="&amp;EOMONTH('Painel mensal'!$B$5,0))=0,COUNTIFS($Q$14:Q332,Q332,$K$14:K332,K332)=1),COUNT($S$13:S331)+1,"")</f>
      </c>
      <c r="T332">
        <f t="shared" si="20"/>
      </c>
    </row>
    <row r="333" spans="1:20" ht="34.5" customHeight="1" x14ac:dyDescent="0.25">
      <c r="A333" s="8"/>
      <c r="B333" s="9"/>
      <c r="C333" s="8"/>
      <c r="D333" s="9"/>
      <c r="E333" s="9"/>
      <c r="F333" s="9"/>
      <c r="G333" s="9"/>
      <c r="H333" s="10"/>
      <c r="I333" s="10"/>
      <c r="J333" s="10"/>
      <c r="K333" s="10"/>
      <c r="L333" s="9"/>
      <c r="M333" s="9"/>
      <c r="N333" s="8"/>
      <c r="O333" s="7">
        <f t="shared" ca="1" si="17"/>
      </c>
      <c r="P333">
        <f t="shared" ca="1" si="18"/>
      </c>
      <c r="Q333">
        <f t="shared" si="19"/>
      </c>
      <c r="R333">
        <f ca="1">IF(OR($Q333="",K333="",K333&gt;$B$5,H333&gt;$B$5,AND(J333&lt;&gt;"",J333&lt;$B$5),AND($F$5&lt;&gt;"Todas",C333&lt;&gt;$F$5)),0,IF(AND(COUNTIFS($Q$14:$Q$2013,Q333,$K$14:$K$2013,"&gt;"&amp;K333,$K$14:$K$2013,"&lt;="&amp;$B$5)=0,COUNTIFS($Q$14:Q333,Q333,$K$14:K333,K333)=1),1,0))</f>
      </c>
      <c r="S333">
        <f ca="1">IF(AND($Q333&lt;&gt;"",H333&lt;&gt;"",H333&lt;=EOMONTH('Painel mensal'!$B$5,0),OR(J333="",J333&gt;='Painel mensal'!$B$5),K333&lt;&gt;"",K333&lt;=EOMONTH('Painel mensal'!$B$5,0),OR('Painel mensal'!$E$5="Todas",C333='Painel mensal'!$E$5),COUNTIFS($Q$14:$Q$2013,Q333,$K$14:$K$2013,"&gt;"&amp;K333,$K$14:$K$2013,"&lt;="&amp;EOMONTH('Painel mensal'!$B$5,0))=0,COUNTIFS($Q$14:Q333,Q333,$K$14:K333,K333)=1),COUNT($S$13:S332)+1,"")</f>
      </c>
      <c r="T333">
        <f t="shared" si="20"/>
      </c>
    </row>
    <row r="334" spans="1:20" ht="34.5" customHeight="1" x14ac:dyDescent="0.25">
      <c r="A334" s="4"/>
      <c r="B334" s="5"/>
      <c r="C334" s="4"/>
      <c r="D334" s="5"/>
      <c r="E334" s="5"/>
      <c r="F334" s="5"/>
      <c r="G334" s="5"/>
      <c r="H334" s="6"/>
      <c r="I334" s="6"/>
      <c r="J334" s="6"/>
      <c r="K334" s="6"/>
      <c r="L334" s="5"/>
      <c r="M334" s="5"/>
      <c r="N334" s="4"/>
      <c r="O334" s="7">
        <f t="shared" ref="O334:O397" ca="1" si="21">IF(AND(ISNUMBER(I334),ISNUMBER(K334),K334&gt;I334),IF(P334="OK","DIVERGÊNCIA NAS DATAS — REGISTRO APÓS PREVISÃO",IF(P334="","DIVERGÊNCIA NAS DATAS — REGISTRO APÓS PREVISÃO",P334&amp;CHAR(10)&amp;"DIVERGÊNCIA NAS DATAS")),IF(P334="","",IF(P334&lt;&gt;"OK",P334,IF(L334="Disponível","ALOCAR COBERTURA",IF(L334="Não utilizado","SEM TRABALHO — PRIORIZAR",IF(L334="Ocorrência","VERIFICAR OCORRÊNCIA",IF(L334="Programado","CONFIRMAR COBERTURA",IF(AND(I334&lt;&gt;"",I334&lt;TODAY(),J334=""),"PREVISÃO DE SAÍDA VENCIDA","OK"))))))))</f>
      </c>
      <c r="P334">
        <f t="shared" ref="P334:P397" ca="1" si="22">IF(COUNTA(A334:N334)=0,"",IF(OR(A334="",B334="",C334="",D334="",E334="",F334="",G334="",H334="",K334="",L334=""),"COMPLETE CAMPOS / SITUAÇÃO",IF(COUNTIFS($A$14:$A$2013,A334,$K$14:$K$2013,K334)&gt;1,"DUPLICIDADE NO DIA",IF(OR(K334&lt;H334,AND(J334&lt;&gt;"",K334&gt;J334)),"DATA FORA DA RESERVA",IF(AND(J334&lt;&gt;"",J334&lt;H334),"SAÍDA ANTES DA ENTRADA",IF(AND(I334&lt;&gt;"",I334&lt;H334),"PREVISÃO ANTES DA ENTRADA",IF(AND(OR(L334="Em cobertura",L334="Programado"),M334=""),"INFORME LOCAL DA COBERTURA",IF(AND(K334&gt;TODAY(),OR(L334="Em cobertura",L334="Não utilizado")),"DATA FUTURA: USE PROGRAMADO","OK"))))))))</f>
      </c>
      <c r="Q334">
        <f t="shared" ref="Q334:Q397" si="23">IF(OR(A334="",H334=""),"",A334&amp;"|"&amp;TEXT(H334,"yyyymmdd"))</f>
      </c>
      <c r="R334">
        <f ca="1">IF(OR($Q334="",K334="",K334&gt;$B$5,H334&gt;$B$5,AND(J334&lt;&gt;"",J334&lt;$B$5),AND($F$5&lt;&gt;"Todas",C334&lt;&gt;$F$5)),0,IF(AND(COUNTIFS($Q$14:$Q$2013,Q334,$K$14:$K$2013,"&gt;"&amp;K334,$K$14:$K$2013,"&lt;="&amp;$B$5)=0,COUNTIFS($Q$14:Q334,Q334,$K$14:K334,K334)=1),1,0))</f>
      </c>
      <c r="S334">
        <f ca="1">IF(AND($Q334&lt;&gt;"",H334&lt;&gt;"",H334&lt;=EOMONTH('Painel mensal'!$B$5,0),OR(J334="",J334&gt;='Painel mensal'!$B$5),K334&lt;&gt;"",K334&lt;=EOMONTH('Painel mensal'!$B$5,0),OR('Painel mensal'!$E$5="Todas",C334='Painel mensal'!$E$5),COUNTIFS($Q$14:$Q$2013,Q334,$K$14:$K$2013,"&gt;"&amp;K334,$K$14:$K$2013,"&lt;="&amp;EOMONTH('Painel mensal'!$B$5,0))=0,COUNTIFS($Q$14:Q334,Q334,$K$14:K334,K334)=1),COUNT($S$13:S333)+1,"")</f>
      </c>
      <c r="T334">
        <f t="shared" ref="T334:T397" si="24">IF(OR(Q334="",K334=""),"",Q334&amp;"|"&amp;TEXT(K334,"yyyymmdd"))</f>
      </c>
    </row>
    <row r="335" spans="1:20" ht="34.5" customHeight="1" x14ac:dyDescent="0.25">
      <c r="A335" s="8"/>
      <c r="B335" s="9"/>
      <c r="C335" s="8"/>
      <c r="D335" s="9"/>
      <c r="E335" s="9"/>
      <c r="F335" s="9"/>
      <c r="G335" s="9"/>
      <c r="H335" s="10"/>
      <c r="I335" s="10"/>
      <c r="J335" s="10"/>
      <c r="K335" s="10"/>
      <c r="L335" s="9"/>
      <c r="M335" s="9"/>
      <c r="N335" s="8"/>
      <c r="O335" s="7">
        <f t="shared" ca="1" si="21"/>
      </c>
      <c r="P335">
        <f t="shared" ca="1" si="22"/>
      </c>
      <c r="Q335">
        <f t="shared" si="23"/>
      </c>
      <c r="R335">
        <f ca="1">IF(OR($Q335="",K335="",K335&gt;$B$5,H335&gt;$B$5,AND(J335&lt;&gt;"",J335&lt;$B$5),AND($F$5&lt;&gt;"Todas",C335&lt;&gt;$F$5)),0,IF(AND(COUNTIFS($Q$14:$Q$2013,Q335,$K$14:$K$2013,"&gt;"&amp;K335,$K$14:$K$2013,"&lt;="&amp;$B$5)=0,COUNTIFS($Q$14:Q335,Q335,$K$14:K335,K335)=1),1,0))</f>
      </c>
      <c r="S335">
        <f ca="1">IF(AND($Q335&lt;&gt;"",H335&lt;&gt;"",H335&lt;=EOMONTH('Painel mensal'!$B$5,0),OR(J335="",J335&gt;='Painel mensal'!$B$5),K335&lt;&gt;"",K335&lt;=EOMONTH('Painel mensal'!$B$5,0),OR('Painel mensal'!$E$5="Todas",C335='Painel mensal'!$E$5),COUNTIFS($Q$14:$Q$2013,Q335,$K$14:$K$2013,"&gt;"&amp;K335,$K$14:$K$2013,"&lt;="&amp;EOMONTH('Painel mensal'!$B$5,0))=0,COUNTIFS($Q$14:Q335,Q335,$K$14:K335,K335)=1),COUNT($S$13:S334)+1,"")</f>
      </c>
      <c r="T335">
        <f t="shared" si="24"/>
      </c>
    </row>
    <row r="336" spans="1:20" ht="34.5" customHeight="1" x14ac:dyDescent="0.25">
      <c r="A336" s="4"/>
      <c r="B336" s="5"/>
      <c r="C336" s="4"/>
      <c r="D336" s="5"/>
      <c r="E336" s="5"/>
      <c r="F336" s="5"/>
      <c r="G336" s="5"/>
      <c r="H336" s="6"/>
      <c r="I336" s="6"/>
      <c r="J336" s="6"/>
      <c r="K336" s="6"/>
      <c r="L336" s="5"/>
      <c r="M336" s="5"/>
      <c r="N336" s="4"/>
      <c r="O336" s="7">
        <f t="shared" ca="1" si="21"/>
      </c>
      <c r="P336">
        <f t="shared" ca="1" si="22"/>
      </c>
      <c r="Q336">
        <f t="shared" si="23"/>
      </c>
      <c r="R336">
        <f ca="1">IF(OR($Q336="",K336="",K336&gt;$B$5,H336&gt;$B$5,AND(J336&lt;&gt;"",J336&lt;$B$5),AND($F$5&lt;&gt;"Todas",C336&lt;&gt;$F$5)),0,IF(AND(COUNTIFS($Q$14:$Q$2013,Q336,$K$14:$K$2013,"&gt;"&amp;K336,$K$14:$K$2013,"&lt;="&amp;$B$5)=0,COUNTIFS($Q$14:Q336,Q336,$K$14:K336,K336)=1),1,0))</f>
      </c>
      <c r="S336">
        <f ca="1">IF(AND($Q336&lt;&gt;"",H336&lt;&gt;"",H336&lt;=EOMONTH('Painel mensal'!$B$5,0),OR(J336="",J336&gt;='Painel mensal'!$B$5),K336&lt;&gt;"",K336&lt;=EOMONTH('Painel mensal'!$B$5,0),OR('Painel mensal'!$E$5="Todas",C336='Painel mensal'!$E$5),COUNTIFS($Q$14:$Q$2013,Q336,$K$14:$K$2013,"&gt;"&amp;K336,$K$14:$K$2013,"&lt;="&amp;EOMONTH('Painel mensal'!$B$5,0))=0,COUNTIFS($Q$14:Q336,Q336,$K$14:K336,K336)=1),COUNT($S$13:S335)+1,"")</f>
      </c>
      <c r="T336">
        <f t="shared" si="24"/>
      </c>
    </row>
    <row r="337" spans="1:20" ht="34.5" customHeight="1" x14ac:dyDescent="0.25">
      <c r="A337" s="8"/>
      <c r="B337" s="9"/>
      <c r="C337" s="8"/>
      <c r="D337" s="9"/>
      <c r="E337" s="9"/>
      <c r="F337" s="9"/>
      <c r="G337" s="9"/>
      <c r="H337" s="10"/>
      <c r="I337" s="10"/>
      <c r="J337" s="10"/>
      <c r="K337" s="10"/>
      <c r="L337" s="9"/>
      <c r="M337" s="9"/>
      <c r="N337" s="8"/>
      <c r="O337" s="7">
        <f t="shared" ca="1" si="21"/>
      </c>
      <c r="P337">
        <f t="shared" ca="1" si="22"/>
      </c>
      <c r="Q337">
        <f t="shared" si="23"/>
      </c>
      <c r="R337">
        <f ca="1">IF(OR($Q337="",K337="",K337&gt;$B$5,H337&gt;$B$5,AND(J337&lt;&gt;"",J337&lt;$B$5),AND($F$5&lt;&gt;"Todas",C337&lt;&gt;$F$5)),0,IF(AND(COUNTIFS($Q$14:$Q$2013,Q337,$K$14:$K$2013,"&gt;"&amp;K337,$K$14:$K$2013,"&lt;="&amp;$B$5)=0,COUNTIFS($Q$14:Q337,Q337,$K$14:K337,K337)=1),1,0))</f>
      </c>
      <c r="S337">
        <f ca="1">IF(AND($Q337&lt;&gt;"",H337&lt;&gt;"",H337&lt;=EOMONTH('Painel mensal'!$B$5,0),OR(J337="",J337&gt;='Painel mensal'!$B$5),K337&lt;&gt;"",K337&lt;=EOMONTH('Painel mensal'!$B$5,0),OR('Painel mensal'!$E$5="Todas",C337='Painel mensal'!$E$5),COUNTIFS($Q$14:$Q$2013,Q337,$K$14:$K$2013,"&gt;"&amp;K337,$K$14:$K$2013,"&lt;="&amp;EOMONTH('Painel mensal'!$B$5,0))=0,COUNTIFS($Q$14:Q337,Q337,$K$14:K337,K337)=1),COUNT($S$13:S336)+1,"")</f>
      </c>
      <c r="T337">
        <f t="shared" si="24"/>
      </c>
    </row>
    <row r="338" spans="1:20" ht="34.5" customHeight="1" x14ac:dyDescent="0.25">
      <c r="A338" s="4"/>
      <c r="B338" s="5"/>
      <c r="C338" s="4"/>
      <c r="D338" s="5"/>
      <c r="E338" s="5"/>
      <c r="F338" s="5"/>
      <c r="G338" s="5"/>
      <c r="H338" s="6"/>
      <c r="I338" s="6"/>
      <c r="J338" s="6"/>
      <c r="K338" s="6"/>
      <c r="L338" s="5"/>
      <c r="M338" s="5"/>
      <c r="N338" s="4"/>
      <c r="O338" s="7">
        <f t="shared" ca="1" si="21"/>
      </c>
      <c r="P338">
        <f t="shared" ca="1" si="22"/>
      </c>
      <c r="Q338">
        <f t="shared" si="23"/>
      </c>
      <c r="R338">
        <f ca="1">IF(OR($Q338="",K338="",K338&gt;$B$5,H338&gt;$B$5,AND(J338&lt;&gt;"",J338&lt;$B$5),AND($F$5&lt;&gt;"Todas",C338&lt;&gt;$F$5)),0,IF(AND(COUNTIFS($Q$14:$Q$2013,Q338,$K$14:$K$2013,"&gt;"&amp;K338,$K$14:$K$2013,"&lt;="&amp;$B$5)=0,COUNTIFS($Q$14:Q338,Q338,$K$14:K338,K338)=1),1,0))</f>
      </c>
      <c r="S338">
        <f ca="1">IF(AND($Q338&lt;&gt;"",H338&lt;&gt;"",H338&lt;=EOMONTH('Painel mensal'!$B$5,0),OR(J338="",J338&gt;='Painel mensal'!$B$5),K338&lt;&gt;"",K338&lt;=EOMONTH('Painel mensal'!$B$5,0),OR('Painel mensal'!$E$5="Todas",C338='Painel mensal'!$E$5),COUNTIFS($Q$14:$Q$2013,Q338,$K$14:$K$2013,"&gt;"&amp;K338,$K$14:$K$2013,"&lt;="&amp;EOMONTH('Painel mensal'!$B$5,0))=0,COUNTIFS($Q$14:Q338,Q338,$K$14:K338,K338)=1),COUNT($S$13:S337)+1,"")</f>
      </c>
      <c r="T338">
        <f t="shared" si="24"/>
      </c>
    </row>
    <row r="339" spans="1:20" ht="34.5" customHeight="1" x14ac:dyDescent="0.25">
      <c r="A339" s="8"/>
      <c r="B339" s="9"/>
      <c r="C339" s="8"/>
      <c r="D339" s="9"/>
      <c r="E339" s="9"/>
      <c r="F339" s="9"/>
      <c r="G339" s="9"/>
      <c r="H339" s="10"/>
      <c r="I339" s="10"/>
      <c r="J339" s="10"/>
      <c r="K339" s="10"/>
      <c r="L339" s="9"/>
      <c r="M339" s="9"/>
      <c r="N339" s="8"/>
      <c r="O339" s="7">
        <f t="shared" ca="1" si="21"/>
      </c>
      <c r="P339">
        <f t="shared" ca="1" si="22"/>
      </c>
      <c r="Q339">
        <f t="shared" si="23"/>
      </c>
      <c r="R339">
        <f ca="1">IF(OR($Q339="",K339="",K339&gt;$B$5,H339&gt;$B$5,AND(J339&lt;&gt;"",J339&lt;$B$5),AND($F$5&lt;&gt;"Todas",C339&lt;&gt;$F$5)),0,IF(AND(COUNTIFS($Q$14:$Q$2013,Q339,$K$14:$K$2013,"&gt;"&amp;K339,$K$14:$K$2013,"&lt;="&amp;$B$5)=0,COUNTIFS($Q$14:Q339,Q339,$K$14:K339,K339)=1),1,0))</f>
      </c>
      <c r="S339">
        <f ca="1">IF(AND($Q339&lt;&gt;"",H339&lt;&gt;"",H339&lt;=EOMONTH('Painel mensal'!$B$5,0),OR(J339="",J339&gt;='Painel mensal'!$B$5),K339&lt;&gt;"",K339&lt;=EOMONTH('Painel mensal'!$B$5,0),OR('Painel mensal'!$E$5="Todas",C339='Painel mensal'!$E$5),COUNTIFS($Q$14:$Q$2013,Q339,$K$14:$K$2013,"&gt;"&amp;K339,$K$14:$K$2013,"&lt;="&amp;EOMONTH('Painel mensal'!$B$5,0))=0,COUNTIFS($Q$14:Q339,Q339,$K$14:K339,K339)=1),COUNT($S$13:S338)+1,"")</f>
      </c>
      <c r="T339">
        <f t="shared" si="24"/>
      </c>
    </row>
    <row r="340" spans="1:20" ht="34.5" customHeight="1" x14ac:dyDescent="0.25">
      <c r="A340" s="4"/>
      <c r="B340" s="5"/>
      <c r="C340" s="4"/>
      <c r="D340" s="5"/>
      <c r="E340" s="5"/>
      <c r="F340" s="5"/>
      <c r="G340" s="5"/>
      <c r="H340" s="6"/>
      <c r="I340" s="6"/>
      <c r="J340" s="6"/>
      <c r="K340" s="6"/>
      <c r="L340" s="5"/>
      <c r="M340" s="5"/>
      <c r="N340" s="4"/>
      <c r="O340" s="7">
        <f t="shared" ca="1" si="21"/>
      </c>
      <c r="P340">
        <f t="shared" ca="1" si="22"/>
      </c>
      <c r="Q340">
        <f t="shared" si="23"/>
      </c>
      <c r="R340">
        <f ca="1">IF(OR($Q340="",K340="",K340&gt;$B$5,H340&gt;$B$5,AND(J340&lt;&gt;"",J340&lt;$B$5),AND($F$5&lt;&gt;"Todas",C340&lt;&gt;$F$5)),0,IF(AND(COUNTIFS($Q$14:$Q$2013,Q340,$K$14:$K$2013,"&gt;"&amp;K340,$K$14:$K$2013,"&lt;="&amp;$B$5)=0,COUNTIFS($Q$14:Q340,Q340,$K$14:K340,K340)=1),1,0))</f>
      </c>
      <c r="S340">
        <f ca="1">IF(AND($Q340&lt;&gt;"",H340&lt;&gt;"",H340&lt;=EOMONTH('Painel mensal'!$B$5,0),OR(J340="",J340&gt;='Painel mensal'!$B$5),K340&lt;&gt;"",K340&lt;=EOMONTH('Painel mensal'!$B$5,0),OR('Painel mensal'!$E$5="Todas",C340='Painel mensal'!$E$5),COUNTIFS($Q$14:$Q$2013,Q340,$K$14:$K$2013,"&gt;"&amp;K340,$K$14:$K$2013,"&lt;="&amp;EOMONTH('Painel mensal'!$B$5,0))=0,COUNTIFS($Q$14:Q340,Q340,$K$14:K340,K340)=1),COUNT($S$13:S339)+1,"")</f>
      </c>
      <c r="T340">
        <f t="shared" si="24"/>
      </c>
    </row>
    <row r="341" spans="1:20" ht="34.5" customHeight="1" x14ac:dyDescent="0.25">
      <c r="A341" s="8"/>
      <c r="B341" s="9"/>
      <c r="C341" s="8"/>
      <c r="D341" s="9"/>
      <c r="E341" s="9"/>
      <c r="F341" s="9"/>
      <c r="G341" s="9"/>
      <c r="H341" s="10"/>
      <c r="I341" s="10"/>
      <c r="J341" s="10"/>
      <c r="K341" s="10"/>
      <c r="L341" s="9"/>
      <c r="M341" s="9"/>
      <c r="N341" s="8"/>
      <c r="O341" s="7">
        <f t="shared" ca="1" si="21"/>
      </c>
      <c r="P341">
        <f t="shared" ca="1" si="22"/>
      </c>
      <c r="Q341">
        <f t="shared" si="23"/>
      </c>
      <c r="R341">
        <f ca="1">IF(OR($Q341="",K341="",K341&gt;$B$5,H341&gt;$B$5,AND(J341&lt;&gt;"",J341&lt;$B$5),AND($F$5&lt;&gt;"Todas",C341&lt;&gt;$F$5)),0,IF(AND(COUNTIFS($Q$14:$Q$2013,Q341,$K$14:$K$2013,"&gt;"&amp;K341,$K$14:$K$2013,"&lt;="&amp;$B$5)=0,COUNTIFS($Q$14:Q341,Q341,$K$14:K341,K341)=1),1,0))</f>
      </c>
      <c r="S341">
        <f ca="1">IF(AND($Q341&lt;&gt;"",H341&lt;&gt;"",H341&lt;=EOMONTH('Painel mensal'!$B$5,0),OR(J341="",J341&gt;='Painel mensal'!$B$5),K341&lt;&gt;"",K341&lt;=EOMONTH('Painel mensal'!$B$5,0),OR('Painel mensal'!$E$5="Todas",C341='Painel mensal'!$E$5),COUNTIFS($Q$14:$Q$2013,Q341,$K$14:$K$2013,"&gt;"&amp;K341,$K$14:$K$2013,"&lt;="&amp;EOMONTH('Painel mensal'!$B$5,0))=0,COUNTIFS($Q$14:Q341,Q341,$K$14:K341,K341)=1),COUNT($S$13:S340)+1,"")</f>
      </c>
      <c r="T341">
        <f t="shared" si="24"/>
      </c>
    </row>
    <row r="342" spans="1:20" ht="34.5" customHeight="1" x14ac:dyDescent="0.25">
      <c r="A342" s="4"/>
      <c r="B342" s="5"/>
      <c r="C342" s="4"/>
      <c r="D342" s="5"/>
      <c r="E342" s="5"/>
      <c r="F342" s="5"/>
      <c r="G342" s="5"/>
      <c r="H342" s="6"/>
      <c r="I342" s="6"/>
      <c r="J342" s="6"/>
      <c r="K342" s="6"/>
      <c r="L342" s="5"/>
      <c r="M342" s="5"/>
      <c r="N342" s="4"/>
      <c r="O342" s="7">
        <f t="shared" ca="1" si="21"/>
      </c>
      <c r="P342">
        <f t="shared" ca="1" si="22"/>
      </c>
      <c r="Q342">
        <f t="shared" si="23"/>
      </c>
      <c r="R342">
        <f ca="1">IF(OR($Q342="",K342="",K342&gt;$B$5,H342&gt;$B$5,AND(J342&lt;&gt;"",J342&lt;$B$5),AND($F$5&lt;&gt;"Todas",C342&lt;&gt;$F$5)),0,IF(AND(COUNTIFS($Q$14:$Q$2013,Q342,$K$14:$K$2013,"&gt;"&amp;K342,$K$14:$K$2013,"&lt;="&amp;$B$5)=0,COUNTIFS($Q$14:Q342,Q342,$K$14:K342,K342)=1),1,0))</f>
      </c>
      <c r="S342">
        <f ca="1">IF(AND($Q342&lt;&gt;"",H342&lt;&gt;"",H342&lt;=EOMONTH('Painel mensal'!$B$5,0),OR(J342="",J342&gt;='Painel mensal'!$B$5),K342&lt;&gt;"",K342&lt;=EOMONTH('Painel mensal'!$B$5,0),OR('Painel mensal'!$E$5="Todas",C342='Painel mensal'!$E$5),COUNTIFS($Q$14:$Q$2013,Q342,$K$14:$K$2013,"&gt;"&amp;K342,$K$14:$K$2013,"&lt;="&amp;EOMONTH('Painel mensal'!$B$5,0))=0,COUNTIFS($Q$14:Q342,Q342,$K$14:K342,K342)=1),COUNT($S$13:S341)+1,"")</f>
      </c>
      <c r="T342">
        <f t="shared" si="24"/>
      </c>
    </row>
    <row r="343" spans="1:20" ht="34.5" customHeight="1" x14ac:dyDescent="0.25">
      <c r="A343" s="8"/>
      <c r="B343" s="9"/>
      <c r="C343" s="8"/>
      <c r="D343" s="9"/>
      <c r="E343" s="9"/>
      <c r="F343" s="9"/>
      <c r="G343" s="9"/>
      <c r="H343" s="10"/>
      <c r="I343" s="10"/>
      <c r="J343" s="10"/>
      <c r="K343" s="10"/>
      <c r="L343" s="9"/>
      <c r="M343" s="9"/>
      <c r="N343" s="8"/>
      <c r="O343" s="7">
        <f t="shared" ca="1" si="21"/>
      </c>
      <c r="P343">
        <f t="shared" ca="1" si="22"/>
      </c>
      <c r="Q343">
        <f t="shared" si="23"/>
      </c>
      <c r="R343">
        <f ca="1">IF(OR($Q343="",K343="",K343&gt;$B$5,H343&gt;$B$5,AND(J343&lt;&gt;"",J343&lt;$B$5),AND($F$5&lt;&gt;"Todas",C343&lt;&gt;$F$5)),0,IF(AND(COUNTIFS($Q$14:$Q$2013,Q343,$K$14:$K$2013,"&gt;"&amp;K343,$K$14:$K$2013,"&lt;="&amp;$B$5)=0,COUNTIFS($Q$14:Q343,Q343,$K$14:K343,K343)=1),1,0))</f>
      </c>
      <c r="S343">
        <f ca="1">IF(AND($Q343&lt;&gt;"",H343&lt;&gt;"",H343&lt;=EOMONTH('Painel mensal'!$B$5,0),OR(J343="",J343&gt;='Painel mensal'!$B$5),K343&lt;&gt;"",K343&lt;=EOMONTH('Painel mensal'!$B$5,0),OR('Painel mensal'!$E$5="Todas",C343='Painel mensal'!$E$5),COUNTIFS($Q$14:$Q$2013,Q343,$K$14:$K$2013,"&gt;"&amp;K343,$K$14:$K$2013,"&lt;="&amp;EOMONTH('Painel mensal'!$B$5,0))=0,COUNTIFS($Q$14:Q343,Q343,$K$14:K343,K343)=1),COUNT($S$13:S342)+1,"")</f>
      </c>
      <c r="T343">
        <f t="shared" si="24"/>
      </c>
    </row>
    <row r="344" spans="1:20" ht="34.5" customHeight="1" x14ac:dyDescent="0.25">
      <c r="A344" s="4"/>
      <c r="B344" s="5"/>
      <c r="C344" s="4"/>
      <c r="D344" s="5"/>
      <c r="E344" s="5"/>
      <c r="F344" s="5"/>
      <c r="G344" s="5"/>
      <c r="H344" s="6"/>
      <c r="I344" s="6"/>
      <c r="J344" s="6"/>
      <c r="K344" s="6"/>
      <c r="L344" s="5"/>
      <c r="M344" s="5"/>
      <c r="N344" s="4"/>
      <c r="O344" s="7">
        <f t="shared" ca="1" si="21"/>
      </c>
      <c r="P344">
        <f t="shared" ca="1" si="22"/>
      </c>
      <c r="Q344">
        <f t="shared" si="23"/>
      </c>
      <c r="R344">
        <f ca="1">IF(OR($Q344="",K344="",K344&gt;$B$5,H344&gt;$B$5,AND(J344&lt;&gt;"",J344&lt;$B$5),AND($F$5&lt;&gt;"Todas",C344&lt;&gt;$F$5)),0,IF(AND(COUNTIFS($Q$14:$Q$2013,Q344,$K$14:$K$2013,"&gt;"&amp;K344,$K$14:$K$2013,"&lt;="&amp;$B$5)=0,COUNTIFS($Q$14:Q344,Q344,$K$14:K344,K344)=1),1,0))</f>
      </c>
      <c r="S344">
        <f ca="1">IF(AND($Q344&lt;&gt;"",H344&lt;&gt;"",H344&lt;=EOMONTH('Painel mensal'!$B$5,0),OR(J344="",J344&gt;='Painel mensal'!$B$5),K344&lt;&gt;"",K344&lt;=EOMONTH('Painel mensal'!$B$5,0),OR('Painel mensal'!$E$5="Todas",C344='Painel mensal'!$E$5),COUNTIFS($Q$14:$Q$2013,Q344,$K$14:$K$2013,"&gt;"&amp;K344,$K$14:$K$2013,"&lt;="&amp;EOMONTH('Painel mensal'!$B$5,0))=0,COUNTIFS($Q$14:Q344,Q344,$K$14:K344,K344)=1),COUNT($S$13:S343)+1,"")</f>
      </c>
      <c r="T344">
        <f t="shared" si="24"/>
      </c>
    </row>
    <row r="345" spans="1:20" ht="34.5" customHeight="1" x14ac:dyDescent="0.25">
      <c r="A345" s="8"/>
      <c r="B345" s="9"/>
      <c r="C345" s="8"/>
      <c r="D345" s="9"/>
      <c r="E345" s="9"/>
      <c r="F345" s="9"/>
      <c r="G345" s="9"/>
      <c r="H345" s="10"/>
      <c r="I345" s="10"/>
      <c r="J345" s="10"/>
      <c r="K345" s="10"/>
      <c r="L345" s="9"/>
      <c r="M345" s="9"/>
      <c r="N345" s="8"/>
      <c r="O345" s="7">
        <f t="shared" ca="1" si="21"/>
      </c>
      <c r="P345">
        <f t="shared" ca="1" si="22"/>
      </c>
      <c r="Q345">
        <f t="shared" si="23"/>
      </c>
      <c r="R345">
        <f ca="1">IF(OR($Q345="",K345="",K345&gt;$B$5,H345&gt;$B$5,AND(J345&lt;&gt;"",J345&lt;$B$5),AND($F$5&lt;&gt;"Todas",C345&lt;&gt;$F$5)),0,IF(AND(COUNTIFS($Q$14:$Q$2013,Q345,$K$14:$K$2013,"&gt;"&amp;K345,$K$14:$K$2013,"&lt;="&amp;$B$5)=0,COUNTIFS($Q$14:Q345,Q345,$K$14:K345,K345)=1),1,0))</f>
      </c>
      <c r="S345">
        <f ca="1">IF(AND($Q345&lt;&gt;"",H345&lt;&gt;"",H345&lt;=EOMONTH('Painel mensal'!$B$5,0),OR(J345="",J345&gt;='Painel mensal'!$B$5),K345&lt;&gt;"",K345&lt;=EOMONTH('Painel mensal'!$B$5,0),OR('Painel mensal'!$E$5="Todas",C345='Painel mensal'!$E$5),COUNTIFS($Q$14:$Q$2013,Q345,$K$14:$K$2013,"&gt;"&amp;K345,$K$14:$K$2013,"&lt;="&amp;EOMONTH('Painel mensal'!$B$5,0))=0,COUNTIFS($Q$14:Q345,Q345,$K$14:K345,K345)=1),COUNT($S$13:S344)+1,"")</f>
      </c>
      <c r="T345">
        <f t="shared" si="24"/>
      </c>
    </row>
    <row r="346" spans="1:20" ht="34.5" customHeight="1" x14ac:dyDescent="0.25">
      <c r="A346" s="4"/>
      <c r="B346" s="5"/>
      <c r="C346" s="4"/>
      <c r="D346" s="5"/>
      <c r="E346" s="5"/>
      <c r="F346" s="5"/>
      <c r="G346" s="5"/>
      <c r="H346" s="6"/>
      <c r="I346" s="6"/>
      <c r="J346" s="6"/>
      <c r="K346" s="6"/>
      <c r="L346" s="5"/>
      <c r="M346" s="5"/>
      <c r="N346" s="4"/>
      <c r="O346" s="7">
        <f t="shared" ca="1" si="21"/>
      </c>
      <c r="P346">
        <f t="shared" ca="1" si="22"/>
      </c>
      <c r="Q346">
        <f t="shared" si="23"/>
      </c>
      <c r="R346">
        <f ca="1">IF(OR($Q346="",K346="",K346&gt;$B$5,H346&gt;$B$5,AND(J346&lt;&gt;"",J346&lt;$B$5),AND($F$5&lt;&gt;"Todas",C346&lt;&gt;$F$5)),0,IF(AND(COUNTIFS($Q$14:$Q$2013,Q346,$K$14:$K$2013,"&gt;"&amp;K346,$K$14:$K$2013,"&lt;="&amp;$B$5)=0,COUNTIFS($Q$14:Q346,Q346,$K$14:K346,K346)=1),1,0))</f>
      </c>
      <c r="S346">
        <f ca="1">IF(AND($Q346&lt;&gt;"",H346&lt;&gt;"",H346&lt;=EOMONTH('Painel mensal'!$B$5,0),OR(J346="",J346&gt;='Painel mensal'!$B$5),K346&lt;&gt;"",K346&lt;=EOMONTH('Painel mensal'!$B$5,0),OR('Painel mensal'!$E$5="Todas",C346='Painel mensal'!$E$5),COUNTIFS($Q$14:$Q$2013,Q346,$K$14:$K$2013,"&gt;"&amp;K346,$K$14:$K$2013,"&lt;="&amp;EOMONTH('Painel mensal'!$B$5,0))=0,COUNTIFS($Q$14:Q346,Q346,$K$14:K346,K346)=1),COUNT($S$13:S345)+1,"")</f>
      </c>
      <c r="T346">
        <f t="shared" si="24"/>
      </c>
    </row>
    <row r="347" spans="1:20" ht="34.5" customHeight="1" x14ac:dyDescent="0.25">
      <c r="A347" s="8"/>
      <c r="B347" s="9"/>
      <c r="C347" s="8"/>
      <c r="D347" s="9"/>
      <c r="E347" s="9"/>
      <c r="F347" s="9"/>
      <c r="G347" s="9"/>
      <c r="H347" s="10"/>
      <c r="I347" s="10"/>
      <c r="J347" s="10"/>
      <c r="K347" s="10"/>
      <c r="L347" s="9"/>
      <c r="M347" s="9"/>
      <c r="N347" s="8"/>
      <c r="O347" s="7">
        <f t="shared" ca="1" si="21"/>
      </c>
      <c r="P347">
        <f t="shared" ca="1" si="22"/>
      </c>
      <c r="Q347">
        <f t="shared" si="23"/>
      </c>
      <c r="R347">
        <f ca="1">IF(OR($Q347="",K347="",K347&gt;$B$5,H347&gt;$B$5,AND(J347&lt;&gt;"",J347&lt;$B$5),AND($F$5&lt;&gt;"Todas",C347&lt;&gt;$F$5)),0,IF(AND(COUNTIFS($Q$14:$Q$2013,Q347,$K$14:$K$2013,"&gt;"&amp;K347,$K$14:$K$2013,"&lt;="&amp;$B$5)=0,COUNTIFS($Q$14:Q347,Q347,$K$14:K347,K347)=1),1,0))</f>
      </c>
      <c r="S347">
        <f ca="1">IF(AND($Q347&lt;&gt;"",H347&lt;&gt;"",H347&lt;=EOMONTH('Painel mensal'!$B$5,0),OR(J347="",J347&gt;='Painel mensal'!$B$5),K347&lt;&gt;"",K347&lt;=EOMONTH('Painel mensal'!$B$5,0),OR('Painel mensal'!$E$5="Todas",C347='Painel mensal'!$E$5),COUNTIFS($Q$14:$Q$2013,Q347,$K$14:$K$2013,"&gt;"&amp;K347,$K$14:$K$2013,"&lt;="&amp;EOMONTH('Painel mensal'!$B$5,0))=0,COUNTIFS($Q$14:Q347,Q347,$K$14:K347,K347)=1),COUNT($S$13:S346)+1,"")</f>
      </c>
      <c r="T347">
        <f t="shared" si="24"/>
      </c>
    </row>
    <row r="348" spans="1:20" ht="34.5" customHeight="1" x14ac:dyDescent="0.25">
      <c r="A348" s="4"/>
      <c r="B348" s="5"/>
      <c r="C348" s="4"/>
      <c r="D348" s="5"/>
      <c r="E348" s="5"/>
      <c r="F348" s="5"/>
      <c r="G348" s="5"/>
      <c r="H348" s="6"/>
      <c r="I348" s="6"/>
      <c r="J348" s="6"/>
      <c r="K348" s="6"/>
      <c r="L348" s="5"/>
      <c r="M348" s="5"/>
      <c r="N348" s="4"/>
      <c r="O348" s="7">
        <f t="shared" ca="1" si="21"/>
      </c>
      <c r="P348">
        <f t="shared" ca="1" si="22"/>
      </c>
      <c r="Q348">
        <f t="shared" si="23"/>
      </c>
      <c r="R348">
        <f ca="1">IF(OR($Q348="",K348="",K348&gt;$B$5,H348&gt;$B$5,AND(J348&lt;&gt;"",J348&lt;$B$5),AND($F$5&lt;&gt;"Todas",C348&lt;&gt;$F$5)),0,IF(AND(COUNTIFS($Q$14:$Q$2013,Q348,$K$14:$K$2013,"&gt;"&amp;K348,$K$14:$K$2013,"&lt;="&amp;$B$5)=0,COUNTIFS($Q$14:Q348,Q348,$K$14:K348,K348)=1),1,0))</f>
      </c>
      <c r="S348">
        <f ca="1">IF(AND($Q348&lt;&gt;"",H348&lt;&gt;"",H348&lt;=EOMONTH('Painel mensal'!$B$5,0),OR(J348="",J348&gt;='Painel mensal'!$B$5),K348&lt;&gt;"",K348&lt;=EOMONTH('Painel mensal'!$B$5,0),OR('Painel mensal'!$E$5="Todas",C348='Painel mensal'!$E$5),COUNTIFS($Q$14:$Q$2013,Q348,$K$14:$K$2013,"&gt;"&amp;K348,$K$14:$K$2013,"&lt;="&amp;EOMONTH('Painel mensal'!$B$5,0))=0,COUNTIFS($Q$14:Q348,Q348,$K$14:K348,K348)=1),COUNT($S$13:S347)+1,"")</f>
      </c>
      <c r="T348">
        <f t="shared" si="24"/>
      </c>
    </row>
    <row r="349" spans="1:20" ht="34.5" customHeight="1" x14ac:dyDescent="0.25">
      <c r="A349" s="8"/>
      <c r="B349" s="9"/>
      <c r="C349" s="8"/>
      <c r="D349" s="9"/>
      <c r="E349" s="9"/>
      <c r="F349" s="9"/>
      <c r="G349" s="9"/>
      <c r="H349" s="10"/>
      <c r="I349" s="10"/>
      <c r="J349" s="10"/>
      <c r="K349" s="10"/>
      <c r="L349" s="9"/>
      <c r="M349" s="9"/>
      <c r="N349" s="8"/>
      <c r="O349" s="7">
        <f t="shared" ca="1" si="21"/>
      </c>
      <c r="P349">
        <f t="shared" ca="1" si="22"/>
      </c>
      <c r="Q349">
        <f t="shared" si="23"/>
      </c>
      <c r="R349">
        <f ca="1">IF(OR($Q349="",K349="",K349&gt;$B$5,H349&gt;$B$5,AND(J349&lt;&gt;"",J349&lt;$B$5),AND($F$5&lt;&gt;"Todas",C349&lt;&gt;$F$5)),0,IF(AND(COUNTIFS($Q$14:$Q$2013,Q349,$K$14:$K$2013,"&gt;"&amp;K349,$K$14:$K$2013,"&lt;="&amp;$B$5)=0,COUNTIFS($Q$14:Q349,Q349,$K$14:K349,K349)=1),1,0))</f>
      </c>
      <c r="S349">
        <f ca="1">IF(AND($Q349&lt;&gt;"",H349&lt;&gt;"",H349&lt;=EOMONTH('Painel mensal'!$B$5,0),OR(J349="",J349&gt;='Painel mensal'!$B$5),K349&lt;&gt;"",K349&lt;=EOMONTH('Painel mensal'!$B$5,0),OR('Painel mensal'!$E$5="Todas",C349='Painel mensal'!$E$5),COUNTIFS($Q$14:$Q$2013,Q349,$K$14:$K$2013,"&gt;"&amp;K349,$K$14:$K$2013,"&lt;="&amp;EOMONTH('Painel mensal'!$B$5,0))=0,COUNTIFS($Q$14:Q349,Q349,$K$14:K349,K349)=1),COUNT($S$13:S348)+1,"")</f>
      </c>
      <c r="T349">
        <f t="shared" si="24"/>
      </c>
    </row>
    <row r="350" spans="1:20" ht="34.5" customHeight="1" x14ac:dyDescent="0.25">
      <c r="A350" s="4"/>
      <c r="B350" s="5"/>
      <c r="C350" s="4"/>
      <c r="D350" s="5"/>
      <c r="E350" s="5"/>
      <c r="F350" s="5"/>
      <c r="G350" s="5"/>
      <c r="H350" s="6"/>
      <c r="I350" s="6"/>
      <c r="J350" s="6"/>
      <c r="K350" s="6"/>
      <c r="L350" s="5"/>
      <c r="M350" s="5"/>
      <c r="N350" s="4"/>
      <c r="O350" s="7">
        <f t="shared" ca="1" si="21"/>
      </c>
      <c r="P350">
        <f t="shared" ca="1" si="22"/>
      </c>
      <c r="Q350">
        <f t="shared" si="23"/>
      </c>
      <c r="R350">
        <f ca="1">IF(OR($Q350="",K350="",K350&gt;$B$5,H350&gt;$B$5,AND(J350&lt;&gt;"",J350&lt;$B$5),AND($F$5&lt;&gt;"Todas",C350&lt;&gt;$F$5)),0,IF(AND(COUNTIFS($Q$14:$Q$2013,Q350,$K$14:$K$2013,"&gt;"&amp;K350,$K$14:$K$2013,"&lt;="&amp;$B$5)=0,COUNTIFS($Q$14:Q350,Q350,$K$14:K350,K350)=1),1,0))</f>
      </c>
      <c r="S350">
        <f ca="1">IF(AND($Q350&lt;&gt;"",H350&lt;&gt;"",H350&lt;=EOMONTH('Painel mensal'!$B$5,0),OR(J350="",J350&gt;='Painel mensal'!$B$5),K350&lt;&gt;"",K350&lt;=EOMONTH('Painel mensal'!$B$5,0),OR('Painel mensal'!$E$5="Todas",C350='Painel mensal'!$E$5),COUNTIFS($Q$14:$Q$2013,Q350,$K$14:$K$2013,"&gt;"&amp;K350,$K$14:$K$2013,"&lt;="&amp;EOMONTH('Painel mensal'!$B$5,0))=0,COUNTIFS($Q$14:Q350,Q350,$K$14:K350,K350)=1),COUNT($S$13:S349)+1,"")</f>
      </c>
      <c r="T350">
        <f t="shared" si="24"/>
      </c>
    </row>
    <row r="351" spans="1:20" ht="34.5" customHeight="1" x14ac:dyDescent="0.25">
      <c r="A351" s="8"/>
      <c r="B351" s="9"/>
      <c r="C351" s="8"/>
      <c r="D351" s="9"/>
      <c r="E351" s="9"/>
      <c r="F351" s="9"/>
      <c r="G351" s="9"/>
      <c r="H351" s="10"/>
      <c r="I351" s="10"/>
      <c r="J351" s="10"/>
      <c r="K351" s="10"/>
      <c r="L351" s="9"/>
      <c r="M351" s="9"/>
      <c r="N351" s="8"/>
      <c r="O351" s="7">
        <f t="shared" ca="1" si="21"/>
      </c>
      <c r="P351">
        <f t="shared" ca="1" si="22"/>
      </c>
      <c r="Q351">
        <f t="shared" si="23"/>
      </c>
      <c r="R351">
        <f ca="1">IF(OR($Q351="",K351="",K351&gt;$B$5,H351&gt;$B$5,AND(J351&lt;&gt;"",J351&lt;$B$5),AND($F$5&lt;&gt;"Todas",C351&lt;&gt;$F$5)),0,IF(AND(COUNTIFS($Q$14:$Q$2013,Q351,$K$14:$K$2013,"&gt;"&amp;K351,$K$14:$K$2013,"&lt;="&amp;$B$5)=0,COUNTIFS($Q$14:Q351,Q351,$K$14:K351,K351)=1),1,0))</f>
      </c>
      <c r="S351">
        <f ca="1">IF(AND($Q351&lt;&gt;"",H351&lt;&gt;"",H351&lt;=EOMONTH('Painel mensal'!$B$5,0),OR(J351="",J351&gt;='Painel mensal'!$B$5),K351&lt;&gt;"",K351&lt;=EOMONTH('Painel mensal'!$B$5,0),OR('Painel mensal'!$E$5="Todas",C351='Painel mensal'!$E$5),COUNTIFS($Q$14:$Q$2013,Q351,$K$14:$K$2013,"&gt;"&amp;K351,$K$14:$K$2013,"&lt;="&amp;EOMONTH('Painel mensal'!$B$5,0))=0,COUNTIFS($Q$14:Q351,Q351,$K$14:K351,K351)=1),COUNT($S$13:S350)+1,"")</f>
      </c>
      <c r="T351">
        <f t="shared" si="24"/>
      </c>
    </row>
    <row r="352" spans="1:20" ht="34.5" customHeight="1" x14ac:dyDescent="0.25">
      <c r="A352" s="4"/>
      <c r="B352" s="5"/>
      <c r="C352" s="4"/>
      <c r="D352" s="5"/>
      <c r="E352" s="5"/>
      <c r="F352" s="5"/>
      <c r="G352" s="5"/>
      <c r="H352" s="6"/>
      <c r="I352" s="6"/>
      <c r="J352" s="6"/>
      <c r="K352" s="6"/>
      <c r="L352" s="5"/>
      <c r="M352" s="5"/>
      <c r="N352" s="4"/>
      <c r="O352" s="7">
        <f t="shared" ca="1" si="21"/>
      </c>
      <c r="P352">
        <f t="shared" ca="1" si="22"/>
      </c>
      <c r="Q352">
        <f t="shared" si="23"/>
      </c>
      <c r="R352">
        <f ca="1">IF(OR($Q352="",K352="",K352&gt;$B$5,H352&gt;$B$5,AND(J352&lt;&gt;"",J352&lt;$B$5),AND($F$5&lt;&gt;"Todas",C352&lt;&gt;$F$5)),0,IF(AND(COUNTIFS($Q$14:$Q$2013,Q352,$K$14:$K$2013,"&gt;"&amp;K352,$K$14:$K$2013,"&lt;="&amp;$B$5)=0,COUNTIFS($Q$14:Q352,Q352,$K$14:K352,K352)=1),1,0))</f>
      </c>
      <c r="S352">
        <f ca="1">IF(AND($Q352&lt;&gt;"",H352&lt;&gt;"",H352&lt;=EOMONTH('Painel mensal'!$B$5,0),OR(J352="",J352&gt;='Painel mensal'!$B$5),K352&lt;&gt;"",K352&lt;=EOMONTH('Painel mensal'!$B$5,0),OR('Painel mensal'!$E$5="Todas",C352='Painel mensal'!$E$5),COUNTIFS($Q$14:$Q$2013,Q352,$K$14:$K$2013,"&gt;"&amp;K352,$K$14:$K$2013,"&lt;="&amp;EOMONTH('Painel mensal'!$B$5,0))=0,COUNTIFS($Q$14:Q352,Q352,$K$14:K352,K352)=1),COUNT($S$13:S351)+1,"")</f>
      </c>
      <c r="T352">
        <f t="shared" si="24"/>
      </c>
    </row>
    <row r="353" spans="1:20" ht="34.5" customHeight="1" x14ac:dyDescent="0.25">
      <c r="A353" s="8"/>
      <c r="B353" s="9"/>
      <c r="C353" s="8"/>
      <c r="D353" s="9"/>
      <c r="E353" s="9"/>
      <c r="F353" s="9"/>
      <c r="G353" s="9"/>
      <c r="H353" s="10"/>
      <c r="I353" s="10"/>
      <c r="J353" s="10"/>
      <c r="K353" s="10"/>
      <c r="L353" s="9"/>
      <c r="M353" s="9"/>
      <c r="N353" s="8"/>
      <c r="O353" s="7">
        <f t="shared" ca="1" si="21"/>
      </c>
      <c r="P353">
        <f t="shared" ca="1" si="22"/>
      </c>
      <c r="Q353">
        <f t="shared" si="23"/>
      </c>
      <c r="R353">
        <f ca="1">IF(OR($Q353="",K353="",K353&gt;$B$5,H353&gt;$B$5,AND(J353&lt;&gt;"",J353&lt;$B$5),AND($F$5&lt;&gt;"Todas",C353&lt;&gt;$F$5)),0,IF(AND(COUNTIFS($Q$14:$Q$2013,Q353,$K$14:$K$2013,"&gt;"&amp;K353,$K$14:$K$2013,"&lt;="&amp;$B$5)=0,COUNTIFS($Q$14:Q353,Q353,$K$14:K353,K353)=1),1,0))</f>
      </c>
      <c r="S353">
        <f ca="1">IF(AND($Q353&lt;&gt;"",H353&lt;&gt;"",H353&lt;=EOMONTH('Painel mensal'!$B$5,0),OR(J353="",J353&gt;='Painel mensal'!$B$5),K353&lt;&gt;"",K353&lt;=EOMONTH('Painel mensal'!$B$5,0),OR('Painel mensal'!$E$5="Todas",C353='Painel mensal'!$E$5),COUNTIFS($Q$14:$Q$2013,Q353,$K$14:$K$2013,"&gt;"&amp;K353,$K$14:$K$2013,"&lt;="&amp;EOMONTH('Painel mensal'!$B$5,0))=0,COUNTIFS($Q$14:Q353,Q353,$K$14:K353,K353)=1),COUNT($S$13:S352)+1,"")</f>
      </c>
      <c r="T353">
        <f t="shared" si="24"/>
      </c>
    </row>
    <row r="354" spans="1:20" ht="34.5" customHeight="1" x14ac:dyDescent="0.25">
      <c r="A354" s="4"/>
      <c r="B354" s="5"/>
      <c r="C354" s="4"/>
      <c r="D354" s="5"/>
      <c r="E354" s="5"/>
      <c r="F354" s="5"/>
      <c r="G354" s="5"/>
      <c r="H354" s="6"/>
      <c r="I354" s="6"/>
      <c r="J354" s="6"/>
      <c r="K354" s="6"/>
      <c r="L354" s="5"/>
      <c r="M354" s="5"/>
      <c r="N354" s="4"/>
      <c r="O354" s="7">
        <f t="shared" ca="1" si="21"/>
      </c>
      <c r="P354">
        <f t="shared" ca="1" si="22"/>
      </c>
      <c r="Q354">
        <f t="shared" si="23"/>
      </c>
      <c r="R354">
        <f ca="1">IF(OR($Q354="",K354="",K354&gt;$B$5,H354&gt;$B$5,AND(J354&lt;&gt;"",J354&lt;$B$5),AND($F$5&lt;&gt;"Todas",C354&lt;&gt;$F$5)),0,IF(AND(COUNTIFS($Q$14:$Q$2013,Q354,$K$14:$K$2013,"&gt;"&amp;K354,$K$14:$K$2013,"&lt;="&amp;$B$5)=0,COUNTIFS($Q$14:Q354,Q354,$K$14:K354,K354)=1),1,0))</f>
      </c>
      <c r="S354">
        <f ca="1">IF(AND($Q354&lt;&gt;"",H354&lt;&gt;"",H354&lt;=EOMONTH('Painel mensal'!$B$5,0),OR(J354="",J354&gt;='Painel mensal'!$B$5),K354&lt;&gt;"",K354&lt;=EOMONTH('Painel mensal'!$B$5,0),OR('Painel mensal'!$E$5="Todas",C354='Painel mensal'!$E$5),COUNTIFS($Q$14:$Q$2013,Q354,$K$14:$K$2013,"&gt;"&amp;K354,$K$14:$K$2013,"&lt;="&amp;EOMONTH('Painel mensal'!$B$5,0))=0,COUNTIFS($Q$14:Q354,Q354,$K$14:K354,K354)=1),COUNT($S$13:S353)+1,"")</f>
      </c>
      <c r="T354">
        <f t="shared" si="24"/>
      </c>
    </row>
    <row r="355" spans="1:20" ht="34.5" customHeight="1" x14ac:dyDescent="0.25">
      <c r="A355" s="8"/>
      <c r="B355" s="9"/>
      <c r="C355" s="8"/>
      <c r="D355" s="9"/>
      <c r="E355" s="9"/>
      <c r="F355" s="9"/>
      <c r="G355" s="9"/>
      <c r="H355" s="10"/>
      <c r="I355" s="10"/>
      <c r="J355" s="10"/>
      <c r="K355" s="10"/>
      <c r="L355" s="9"/>
      <c r="M355" s="9"/>
      <c r="N355" s="8"/>
      <c r="O355" s="7">
        <f t="shared" ca="1" si="21"/>
      </c>
      <c r="P355">
        <f t="shared" ca="1" si="22"/>
      </c>
      <c r="Q355">
        <f t="shared" si="23"/>
      </c>
      <c r="R355">
        <f ca="1">IF(OR($Q355="",K355="",K355&gt;$B$5,H355&gt;$B$5,AND(J355&lt;&gt;"",J355&lt;$B$5),AND($F$5&lt;&gt;"Todas",C355&lt;&gt;$F$5)),0,IF(AND(COUNTIFS($Q$14:$Q$2013,Q355,$K$14:$K$2013,"&gt;"&amp;K355,$K$14:$K$2013,"&lt;="&amp;$B$5)=0,COUNTIFS($Q$14:Q355,Q355,$K$14:K355,K355)=1),1,0))</f>
      </c>
      <c r="S355">
        <f ca="1">IF(AND($Q355&lt;&gt;"",H355&lt;&gt;"",H355&lt;=EOMONTH('Painel mensal'!$B$5,0),OR(J355="",J355&gt;='Painel mensal'!$B$5),K355&lt;&gt;"",K355&lt;=EOMONTH('Painel mensal'!$B$5,0),OR('Painel mensal'!$E$5="Todas",C355='Painel mensal'!$E$5),COUNTIFS($Q$14:$Q$2013,Q355,$K$14:$K$2013,"&gt;"&amp;K355,$K$14:$K$2013,"&lt;="&amp;EOMONTH('Painel mensal'!$B$5,0))=0,COUNTIFS($Q$14:Q355,Q355,$K$14:K355,K355)=1),COUNT($S$13:S354)+1,"")</f>
      </c>
      <c r="T355">
        <f t="shared" si="24"/>
      </c>
    </row>
    <row r="356" spans="1:20" ht="34.5" customHeight="1" x14ac:dyDescent="0.25">
      <c r="A356" s="4"/>
      <c r="B356" s="5"/>
      <c r="C356" s="4"/>
      <c r="D356" s="5"/>
      <c r="E356" s="5"/>
      <c r="F356" s="5"/>
      <c r="G356" s="5"/>
      <c r="H356" s="6"/>
      <c r="I356" s="6"/>
      <c r="J356" s="6"/>
      <c r="K356" s="6"/>
      <c r="L356" s="5"/>
      <c r="M356" s="5"/>
      <c r="N356" s="4"/>
      <c r="O356" s="7">
        <f t="shared" ca="1" si="21"/>
      </c>
      <c r="P356">
        <f t="shared" ca="1" si="22"/>
      </c>
      <c r="Q356">
        <f t="shared" si="23"/>
      </c>
      <c r="R356">
        <f ca="1">IF(OR($Q356="",K356="",K356&gt;$B$5,H356&gt;$B$5,AND(J356&lt;&gt;"",J356&lt;$B$5),AND($F$5&lt;&gt;"Todas",C356&lt;&gt;$F$5)),0,IF(AND(COUNTIFS($Q$14:$Q$2013,Q356,$K$14:$K$2013,"&gt;"&amp;K356,$K$14:$K$2013,"&lt;="&amp;$B$5)=0,COUNTIFS($Q$14:Q356,Q356,$K$14:K356,K356)=1),1,0))</f>
      </c>
      <c r="S356">
        <f ca="1">IF(AND($Q356&lt;&gt;"",H356&lt;&gt;"",H356&lt;=EOMONTH('Painel mensal'!$B$5,0),OR(J356="",J356&gt;='Painel mensal'!$B$5),K356&lt;&gt;"",K356&lt;=EOMONTH('Painel mensal'!$B$5,0),OR('Painel mensal'!$E$5="Todas",C356='Painel mensal'!$E$5),COUNTIFS($Q$14:$Q$2013,Q356,$K$14:$K$2013,"&gt;"&amp;K356,$K$14:$K$2013,"&lt;="&amp;EOMONTH('Painel mensal'!$B$5,0))=0,COUNTIFS($Q$14:Q356,Q356,$K$14:K356,K356)=1),COUNT($S$13:S355)+1,"")</f>
      </c>
      <c r="T356">
        <f t="shared" si="24"/>
      </c>
    </row>
    <row r="357" spans="1:20" ht="34.5" customHeight="1" x14ac:dyDescent="0.25">
      <c r="A357" s="8"/>
      <c r="B357" s="9"/>
      <c r="C357" s="8"/>
      <c r="D357" s="9"/>
      <c r="E357" s="9"/>
      <c r="F357" s="9"/>
      <c r="G357" s="9"/>
      <c r="H357" s="10"/>
      <c r="I357" s="10"/>
      <c r="J357" s="10"/>
      <c r="K357" s="10"/>
      <c r="L357" s="9"/>
      <c r="M357" s="9"/>
      <c r="N357" s="8"/>
      <c r="O357" s="7">
        <f t="shared" ca="1" si="21"/>
      </c>
      <c r="P357">
        <f t="shared" ca="1" si="22"/>
      </c>
      <c r="Q357">
        <f t="shared" si="23"/>
      </c>
      <c r="R357">
        <f ca="1">IF(OR($Q357="",K357="",K357&gt;$B$5,H357&gt;$B$5,AND(J357&lt;&gt;"",J357&lt;$B$5),AND($F$5&lt;&gt;"Todas",C357&lt;&gt;$F$5)),0,IF(AND(COUNTIFS($Q$14:$Q$2013,Q357,$K$14:$K$2013,"&gt;"&amp;K357,$K$14:$K$2013,"&lt;="&amp;$B$5)=0,COUNTIFS($Q$14:Q357,Q357,$K$14:K357,K357)=1),1,0))</f>
      </c>
      <c r="S357">
        <f ca="1">IF(AND($Q357&lt;&gt;"",H357&lt;&gt;"",H357&lt;=EOMONTH('Painel mensal'!$B$5,0),OR(J357="",J357&gt;='Painel mensal'!$B$5),K357&lt;&gt;"",K357&lt;=EOMONTH('Painel mensal'!$B$5,0),OR('Painel mensal'!$E$5="Todas",C357='Painel mensal'!$E$5),COUNTIFS($Q$14:$Q$2013,Q357,$K$14:$K$2013,"&gt;"&amp;K357,$K$14:$K$2013,"&lt;="&amp;EOMONTH('Painel mensal'!$B$5,0))=0,COUNTIFS($Q$14:Q357,Q357,$K$14:K357,K357)=1),COUNT($S$13:S356)+1,"")</f>
      </c>
      <c r="T357">
        <f t="shared" si="24"/>
      </c>
    </row>
    <row r="358" spans="1:20" ht="34.5" customHeight="1" x14ac:dyDescent="0.25">
      <c r="A358" s="4"/>
      <c r="B358" s="5"/>
      <c r="C358" s="4"/>
      <c r="D358" s="5"/>
      <c r="E358" s="5"/>
      <c r="F358" s="5"/>
      <c r="G358" s="5"/>
      <c r="H358" s="6"/>
      <c r="I358" s="6"/>
      <c r="J358" s="6"/>
      <c r="K358" s="6"/>
      <c r="L358" s="5"/>
      <c r="M358" s="5"/>
      <c r="N358" s="4"/>
      <c r="O358" s="7">
        <f t="shared" ca="1" si="21"/>
      </c>
      <c r="P358">
        <f t="shared" ca="1" si="22"/>
      </c>
      <c r="Q358">
        <f t="shared" si="23"/>
      </c>
      <c r="R358">
        <f ca="1">IF(OR($Q358="",K358="",K358&gt;$B$5,H358&gt;$B$5,AND(J358&lt;&gt;"",J358&lt;$B$5),AND($F$5&lt;&gt;"Todas",C358&lt;&gt;$F$5)),0,IF(AND(COUNTIFS($Q$14:$Q$2013,Q358,$K$14:$K$2013,"&gt;"&amp;K358,$K$14:$K$2013,"&lt;="&amp;$B$5)=0,COUNTIFS($Q$14:Q358,Q358,$K$14:K358,K358)=1),1,0))</f>
      </c>
      <c r="S358">
        <f ca="1">IF(AND($Q358&lt;&gt;"",H358&lt;&gt;"",H358&lt;=EOMONTH('Painel mensal'!$B$5,0),OR(J358="",J358&gt;='Painel mensal'!$B$5),K358&lt;&gt;"",K358&lt;=EOMONTH('Painel mensal'!$B$5,0),OR('Painel mensal'!$E$5="Todas",C358='Painel mensal'!$E$5),COUNTIFS($Q$14:$Q$2013,Q358,$K$14:$K$2013,"&gt;"&amp;K358,$K$14:$K$2013,"&lt;="&amp;EOMONTH('Painel mensal'!$B$5,0))=0,COUNTIFS($Q$14:Q358,Q358,$K$14:K358,K358)=1),COUNT($S$13:S357)+1,"")</f>
      </c>
      <c r="T358">
        <f t="shared" si="24"/>
      </c>
    </row>
    <row r="359" spans="1:20" ht="34.5" customHeight="1" x14ac:dyDescent="0.25">
      <c r="A359" s="8"/>
      <c r="B359" s="9"/>
      <c r="C359" s="8"/>
      <c r="D359" s="9"/>
      <c r="E359" s="9"/>
      <c r="F359" s="9"/>
      <c r="G359" s="9"/>
      <c r="H359" s="10"/>
      <c r="I359" s="10"/>
      <c r="J359" s="10"/>
      <c r="K359" s="10"/>
      <c r="L359" s="9"/>
      <c r="M359" s="9"/>
      <c r="N359" s="8"/>
      <c r="O359" s="7">
        <f t="shared" ca="1" si="21"/>
      </c>
      <c r="P359">
        <f t="shared" ca="1" si="22"/>
      </c>
      <c r="Q359">
        <f t="shared" si="23"/>
      </c>
      <c r="R359">
        <f ca="1">IF(OR($Q359="",K359="",K359&gt;$B$5,H359&gt;$B$5,AND(J359&lt;&gt;"",J359&lt;$B$5),AND($F$5&lt;&gt;"Todas",C359&lt;&gt;$F$5)),0,IF(AND(COUNTIFS($Q$14:$Q$2013,Q359,$K$14:$K$2013,"&gt;"&amp;K359,$K$14:$K$2013,"&lt;="&amp;$B$5)=0,COUNTIFS($Q$14:Q359,Q359,$K$14:K359,K359)=1),1,0))</f>
      </c>
      <c r="S359">
        <f ca="1">IF(AND($Q359&lt;&gt;"",H359&lt;&gt;"",H359&lt;=EOMONTH('Painel mensal'!$B$5,0),OR(J359="",J359&gt;='Painel mensal'!$B$5),K359&lt;&gt;"",K359&lt;=EOMONTH('Painel mensal'!$B$5,0),OR('Painel mensal'!$E$5="Todas",C359='Painel mensal'!$E$5),COUNTIFS($Q$14:$Q$2013,Q359,$K$14:$K$2013,"&gt;"&amp;K359,$K$14:$K$2013,"&lt;="&amp;EOMONTH('Painel mensal'!$B$5,0))=0,COUNTIFS($Q$14:Q359,Q359,$K$14:K359,K359)=1),COUNT($S$13:S358)+1,"")</f>
      </c>
      <c r="T359">
        <f t="shared" si="24"/>
      </c>
    </row>
    <row r="360" spans="1:20" ht="34.5" customHeight="1" x14ac:dyDescent="0.25">
      <c r="A360" s="4"/>
      <c r="B360" s="5"/>
      <c r="C360" s="4"/>
      <c r="D360" s="5"/>
      <c r="E360" s="5"/>
      <c r="F360" s="5"/>
      <c r="G360" s="5"/>
      <c r="H360" s="6"/>
      <c r="I360" s="6"/>
      <c r="J360" s="6"/>
      <c r="K360" s="6"/>
      <c r="L360" s="5"/>
      <c r="M360" s="5"/>
      <c r="N360" s="4"/>
      <c r="O360" s="7">
        <f t="shared" ca="1" si="21"/>
      </c>
      <c r="P360">
        <f t="shared" ca="1" si="22"/>
      </c>
      <c r="Q360">
        <f t="shared" si="23"/>
      </c>
      <c r="R360">
        <f ca="1">IF(OR($Q360="",K360="",K360&gt;$B$5,H360&gt;$B$5,AND(J360&lt;&gt;"",J360&lt;$B$5),AND($F$5&lt;&gt;"Todas",C360&lt;&gt;$F$5)),0,IF(AND(COUNTIFS($Q$14:$Q$2013,Q360,$K$14:$K$2013,"&gt;"&amp;K360,$K$14:$K$2013,"&lt;="&amp;$B$5)=0,COUNTIFS($Q$14:Q360,Q360,$K$14:K360,K360)=1),1,0))</f>
      </c>
      <c r="S360">
        <f ca="1">IF(AND($Q360&lt;&gt;"",H360&lt;&gt;"",H360&lt;=EOMONTH('Painel mensal'!$B$5,0),OR(J360="",J360&gt;='Painel mensal'!$B$5),K360&lt;&gt;"",K360&lt;=EOMONTH('Painel mensal'!$B$5,0),OR('Painel mensal'!$E$5="Todas",C360='Painel mensal'!$E$5),COUNTIFS($Q$14:$Q$2013,Q360,$K$14:$K$2013,"&gt;"&amp;K360,$K$14:$K$2013,"&lt;="&amp;EOMONTH('Painel mensal'!$B$5,0))=0,COUNTIFS($Q$14:Q360,Q360,$K$14:K360,K360)=1),COUNT($S$13:S359)+1,"")</f>
      </c>
      <c r="T360">
        <f t="shared" si="24"/>
      </c>
    </row>
    <row r="361" spans="1:20" ht="34.5" customHeight="1" x14ac:dyDescent="0.25">
      <c r="A361" s="8"/>
      <c r="B361" s="9"/>
      <c r="C361" s="8"/>
      <c r="D361" s="9"/>
      <c r="E361" s="9"/>
      <c r="F361" s="9"/>
      <c r="G361" s="9"/>
      <c r="H361" s="10"/>
      <c r="I361" s="10"/>
      <c r="J361" s="10"/>
      <c r="K361" s="10"/>
      <c r="L361" s="9"/>
      <c r="M361" s="9"/>
      <c r="N361" s="8"/>
      <c r="O361" s="7">
        <f t="shared" ca="1" si="21"/>
      </c>
      <c r="P361">
        <f t="shared" ca="1" si="22"/>
      </c>
      <c r="Q361">
        <f t="shared" si="23"/>
      </c>
      <c r="R361">
        <f ca="1">IF(OR($Q361="",K361="",K361&gt;$B$5,H361&gt;$B$5,AND(J361&lt;&gt;"",J361&lt;$B$5),AND($F$5&lt;&gt;"Todas",C361&lt;&gt;$F$5)),0,IF(AND(COUNTIFS($Q$14:$Q$2013,Q361,$K$14:$K$2013,"&gt;"&amp;K361,$K$14:$K$2013,"&lt;="&amp;$B$5)=0,COUNTIFS($Q$14:Q361,Q361,$K$14:K361,K361)=1),1,0))</f>
      </c>
      <c r="S361">
        <f ca="1">IF(AND($Q361&lt;&gt;"",H361&lt;&gt;"",H361&lt;=EOMONTH('Painel mensal'!$B$5,0),OR(J361="",J361&gt;='Painel mensal'!$B$5),K361&lt;&gt;"",K361&lt;=EOMONTH('Painel mensal'!$B$5,0),OR('Painel mensal'!$E$5="Todas",C361='Painel mensal'!$E$5),COUNTIFS($Q$14:$Q$2013,Q361,$K$14:$K$2013,"&gt;"&amp;K361,$K$14:$K$2013,"&lt;="&amp;EOMONTH('Painel mensal'!$B$5,0))=0,COUNTIFS($Q$14:Q361,Q361,$K$14:K361,K361)=1),COUNT($S$13:S360)+1,"")</f>
      </c>
      <c r="T361">
        <f t="shared" si="24"/>
      </c>
    </row>
    <row r="362" spans="1:20" ht="34.5" customHeight="1" x14ac:dyDescent="0.25">
      <c r="A362" s="4"/>
      <c r="B362" s="5"/>
      <c r="C362" s="4"/>
      <c r="D362" s="5"/>
      <c r="E362" s="5"/>
      <c r="F362" s="5"/>
      <c r="G362" s="5"/>
      <c r="H362" s="6"/>
      <c r="I362" s="6"/>
      <c r="J362" s="6"/>
      <c r="K362" s="6"/>
      <c r="L362" s="5"/>
      <c r="M362" s="5"/>
      <c r="N362" s="4"/>
      <c r="O362" s="7">
        <f t="shared" ca="1" si="21"/>
      </c>
      <c r="P362">
        <f t="shared" ca="1" si="22"/>
      </c>
      <c r="Q362">
        <f t="shared" si="23"/>
      </c>
      <c r="R362">
        <f ca="1">IF(OR($Q362="",K362="",K362&gt;$B$5,H362&gt;$B$5,AND(J362&lt;&gt;"",J362&lt;$B$5),AND($F$5&lt;&gt;"Todas",C362&lt;&gt;$F$5)),0,IF(AND(COUNTIFS($Q$14:$Q$2013,Q362,$K$14:$K$2013,"&gt;"&amp;K362,$K$14:$K$2013,"&lt;="&amp;$B$5)=0,COUNTIFS($Q$14:Q362,Q362,$K$14:K362,K362)=1),1,0))</f>
      </c>
      <c r="S362">
        <f ca="1">IF(AND($Q362&lt;&gt;"",H362&lt;&gt;"",H362&lt;=EOMONTH('Painel mensal'!$B$5,0),OR(J362="",J362&gt;='Painel mensal'!$B$5),K362&lt;&gt;"",K362&lt;=EOMONTH('Painel mensal'!$B$5,0),OR('Painel mensal'!$E$5="Todas",C362='Painel mensal'!$E$5),COUNTIFS($Q$14:$Q$2013,Q362,$K$14:$K$2013,"&gt;"&amp;K362,$K$14:$K$2013,"&lt;="&amp;EOMONTH('Painel mensal'!$B$5,0))=0,COUNTIFS($Q$14:Q362,Q362,$K$14:K362,K362)=1),COUNT($S$13:S361)+1,"")</f>
      </c>
      <c r="T362">
        <f t="shared" si="24"/>
      </c>
    </row>
    <row r="363" spans="1:20" ht="34.5" customHeight="1" x14ac:dyDescent="0.25">
      <c r="A363" s="8"/>
      <c r="B363" s="9"/>
      <c r="C363" s="8"/>
      <c r="D363" s="9"/>
      <c r="E363" s="9"/>
      <c r="F363" s="9"/>
      <c r="G363" s="9"/>
      <c r="H363" s="10"/>
      <c r="I363" s="10"/>
      <c r="J363" s="10"/>
      <c r="K363" s="10"/>
      <c r="L363" s="9"/>
      <c r="M363" s="9"/>
      <c r="N363" s="8"/>
      <c r="O363" s="7">
        <f t="shared" ca="1" si="21"/>
      </c>
      <c r="P363">
        <f t="shared" ca="1" si="22"/>
      </c>
      <c r="Q363">
        <f t="shared" si="23"/>
      </c>
      <c r="R363">
        <f ca="1">IF(OR($Q363="",K363="",K363&gt;$B$5,H363&gt;$B$5,AND(J363&lt;&gt;"",J363&lt;$B$5),AND($F$5&lt;&gt;"Todas",C363&lt;&gt;$F$5)),0,IF(AND(COUNTIFS($Q$14:$Q$2013,Q363,$K$14:$K$2013,"&gt;"&amp;K363,$K$14:$K$2013,"&lt;="&amp;$B$5)=0,COUNTIFS($Q$14:Q363,Q363,$K$14:K363,K363)=1),1,0))</f>
      </c>
      <c r="S363">
        <f ca="1">IF(AND($Q363&lt;&gt;"",H363&lt;&gt;"",H363&lt;=EOMONTH('Painel mensal'!$B$5,0),OR(J363="",J363&gt;='Painel mensal'!$B$5),K363&lt;&gt;"",K363&lt;=EOMONTH('Painel mensal'!$B$5,0),OR('Painel mensal'!$E$5="Todas",C363='Painel mensal'!$E$5),COUNTIFS($Q$14:$Q$2013,Q363,$K$14:$K$2013,"&gt;"&amp;K363,$K$14:$K$2013,"&lt;="&amp;EOMONTH('Painel mensal'!$B$5,0))=0,COUNTIFS($Q$14:Q363,Q363,$K$14:K363,K363)=1),COUNT($S$13:S362)+1,"")</f>
      </c>
      <c r="T363">
        <f t="shared" si="24"/>
      </c>
    </row>
    <row r="364" spans="1:20" ht="34.5" customHeight="1" x14ac:dyDescent="0.25">
      <c r="A364" s="4"/>
      <c r="B364" s="5"/>
      <c r="C364" s="4"/>
      <c r="D364" s="5"/>
      <c r="E364" s="5"/>
      <c r="F364" s="5"/>
      <c r="G364" s="5"/>
      <c r="H364" s="6"/>
      <c r="I364" s="6"/>
      <c r="J364" s="6"/>
      <c r="K364" s="6"/>
      <c r="L364" s="5"/>
      <c r="M364" s="5"/>
      <c r="N364" s="4"/>
      <c r="O364" s="7">
        <f t="shared" ca="1" si="21"/>
      </c>
      <c r="P364">
        <f t="shared" ca="1" si="22"/>
      </c>
      <c r="Q364">
        <f t="shared" si="23"/>
      </c>
      <c r="R364">
        <f ca="1">IF(OR($Q364="",K364="",K364&gt;$B$5,H364&gt;$B$5,AND(J364&lt;&gt;"",J364&lt;$B$5),AND($F$5&lt;&gt;"Todas",C364&lt;&gt;$F$5)),0,IF(AND(COUNTIFS($Q$14:$Q$2013,Q364,$K$14:$K$2013,"&gt;"&amp;K364,$K$14:$K$2013,"&lt;="&amp;$B$5)=0,COUNTIFS($Q$14:Q364,Q364,$K$14:K364,K364)=1),1,0))</f>
      </c>
      <c r="S364">
        <f ca="1">IF(AND($Q364&lt;&gt;"",H364&lt;&gt;"",H364&lt;=EOMONTH('Painel mensal'!$B$5,0),OR(J364="",J364&gt;='Painel mensal'!$B$5),K364&lt;&gt;"",K364&lt;=EOMONTH('Painel mensal'!$B$5,0),OR('Painel mensal'!$E$5="Todas",C364='Painel mensal'!$E$5),COUNTIFS($Q$14:$Q$2013,Q364,$K$14:$K$2013,"&gt;"&amp;K364,$K$14:$K$2013,"&lt;="&amp;EOMONTH('Painel mensal'!$B$5,0))=0,COUNTIFS($Q$14:Q364,Q364,$K$14:K364,K364)=1),COUNT($S$13:S363)+1,"")</f>
      </c>
      <c r="T364">
        <f t="shared" si="24"/>
      </c>
    </row>
    <row r="365" spans="1:20" ht="34.5" customHeight="1" x14ac:dyDescent="0.25">
      <c r="A365" s="8"/>
      <c r="B365" s="9"/>
      <c r="C365" s="8"/>
      <c r="D365" s="9"/>
      <c r="E365" s="9"/>
      <c r="F365" s="9"/>
      <c r="G365" s="9"/>
      <c r="H365" s="10"/>
      <c r="I365" s="10"/>
      <c r="J365" s="10"/>
      <c r="K365" s="10"/>
      <c r="L365" s="9"/>
      <c r="M365" s="9"/>
      <c r="N365" s="8"/>
      <c r="O365" s="7">
        <f t="shared" ca="1" si="21"/>
      </c>
      <c r="P365">
        <f t="shared" ca="1" si="22"/>
      </c>
      <c r="Q365">
        <f t="shared" si="23"/>
      </c>
      <c r="R365">
        <f ca="1">IF(OR($Q365="",K365="",K365&gt;$B$5,H365&gt;$B$5,AND(J365&lt;&gt;"",J365&lt;$B$5),AND($F$5&lt;&gt;"Todas",C365&lt;&gt;$F$5)),0,IF(AND(COUNTIFS($Q$14:$Q$2013,Q365,$K$14:$K$2013,"&gt;"&amp;K365,$K$14:$K$2013,"&lt;="&amp;$B$5)=0,COUNTIFS($Q$14:Q365,Q365,$K$14:K365,K365)=1),1,0))</f>
      </c>
      <c r="S365">
        <f ca="1">IF(AND($Q365&lt;&gt;"",H365&lt;&gt;"",H365&lt;=EOMONTH('Painel mensal'!$B$5,0),OR(J365="",J365&gt;='Painel mensal'!$B$5),K365&lt;&gt;"",K365&lt;=EOMONTH('Painel mensal'!$B$5,0),OR('Painel mensal'!$E$5="Todas",C365='Painel mensal'!$E$5),COUNTIFS($Q$14:$Q$2013,Q365,$K$14:$K$2013,"&gt;"&amp;K365,$K$14:$K$2013,"&lt;="&amp;EOMONTH('Painel mensal'!$B$5,0))=0,COUNTIFS($Q$14:Q365,Q365,$K$14:K365,K365)=1),COUNT($S$13:S364)+1,"")</f>
      </c>
      <c r="T365">
        <f t="shared" si="24"/>
      </c>
    </row>
    <row r="366" spans="1:20" ht="34.5" customHeight="1" x14ac:dyDescent="0.25">
      <c r="A366" s="4"/>
      <c r="B366" s="5"/>
      <c r="C366" s="4"/>
      <c r="D366" s="5"/>
      <c r="E366" s="5"/>
      <c r="F366" s="5"/>
      <c r="G366" s="5"/>
      <c r="H366" s="6"/>
      <c r="I366" s="6"/>
      <c r="J366" s="6"/>
      <c r="K366" s="6"/>
      <c r="L366" s="5"/>
      <c r="M366" s="5"/>
      <c r="N366" s="4"/>
      <c r="O366" s="7">
        <f t="shared" ca="1" si="21"/>
      </c>
      <c r="P366">
        <f t="shared" ca="1" si="22"/>
      </c>
      <c r="Q366">
        <f t="shared" si="23"/>
      </c>
      <c r="R366">
        <f ca="1">IF(OR($Q366="",K366="",K366&gt;$B$5,H366&gt;$B$5,AND(J366&lt;&gt;"",J366&lt;$B$5),AND($F$5&lt;&gt;"Todas",C366&lt;&gt;$F$5)),0,IF(AND(COUNTIFS($Q$14:$Q$2013,Q366,$K$14:$K$2013,"&gt;"&amp;K366,$K$14:$K$2013,"&lt;="&amp;$B$5)=0,COUNTIFS($Q$14:Q366,Q366,$K$14:K366,K366)=1),1,0))</f>
      </c>
      <c r="S366">
        <f ca="1">IF(AND($Q366&lt;&gt;"",H366&lt;&gt;"",H366&lt;=EOMONTH('Painel mensal'!$B$5,0),OR(J366="",J366&gt;='Painel mensal'!$B$5),K366&lt;&gt;"",K366&lt;=EOMONTH('Painel mensal'!$B$5,0),OR('Painel mensal'!$E$5="Todas",C366='Painel mensal'!$E$5),COUNTIFS($Q$14:$Q$2013,Q366,$K$14:$K$2013,"&gt;"&amp;K366,$K$14:$K$2013,"&lt;="&amp;EOMONTH('Painel mensal'!$B$5,0))=0,COUNTIFS($Q$14:Q366,Q366,$K$14:K366,K366)=1),COUNT($S$13:S365)+1,"")</f>
      </c>
      <c r="T366">
        <f t="shared" si="24"/>
      </c>
    </row>
    <row r="367" spans="1:20" ht="34.5" customHeight="1" x14ac:dyDescent="0.25">
      <c r="A367" s="8"/>
      <c r="B367" s="9"/>
      <c r="C367" s="8"/>
      <c r="D367" s="9"/>
      <c r="E367" s="9"/>
      <c r="F367" s="9"/>
      <c r="G367" s="9"/>
      <c r="H367" s="10"/>
      <c r="I367" s="10"/>
      <c r="J367" s="10"/>
      <c r="K367" s="10"/>
      <c r="L367" s="9"/>
      <c r="M367" s="9"/>
      <c r="N367" s="8"/>
      <c r="O367" s="7">
        <f t="shared" ca="1" si="21"/>
      </c>
      <c r="P367">
        <f t="shared" ca="1" si="22"/>
      </c>
      <c r="Q367">
        <f t="shared" si="23"/>
      </c>
      <c r="R367">
        <f ca="1">IF(OR($Q367="",K367="",K367&gt;$B$5,H367&gt;$B$5,AND(J367&lt;&gt;"",J367&lt;$B$5),AND($F$5&lt;&gt;"Todas",C367&lt;&gt;$F$5)),0,IF(AND(COUNTIFS($Q$14:$Q$2013,Q367,$K$14:$K$2013,"&gt;"&amp;K367,$K$14:$K$2013,"&lt;="&amp;$B$5)=0,COUNTIFS($Q$14:Q367,Q367,$K$14:K367,K367)=1),1,0))</f>
      </c>
      <c r="S367">
        <f ca="1">IF(AND($Q367&lt;&gt;"",H367&lt;&gt;"",H367&lt;=EOMONTH('Painel mensal'!$B$5,0),OR(J367="",J367&gt;='Painel mensal'!$B$5),K367&lt;&gt;"",K367&lt;=EOMONTH('Painel mensal'!$B$5,0),OR('Painel mensal'!$E$5="Todas",C367='Painel mensal'!$E$5),COUNTIFS($Q$14:$Q$2013,Q367,$K$14:$K$2013,"&gt;"&amp;K367,$K$14:$K$2013,"&lt;="&amp;EOMONTH('Painel mensal'!$B$5,0))=0,COUNTIFS($Q$14:Q367,Q367,$K$14:K367,K367)=1),COUNT($S$13:S366)+1,"")</f>
      </c>
      <c r="T367">
        <f t="shared" si="24"/>
      </c>
    </row>
    <row r="368" spans="1:20" ht="34.5" customHeight="1" x14ac:dyDescent="0.25">
      <c r="A368" s="4"/>
      <c r="B368" s="5"/>
      <c r="C368" s="4"/>
      <c r="D368" s="5"/>
      <c r="E368" s="5"/>
      <c r="F368" s="5"/>
      <c r="G368" s="5"/>
      <c r="H368" s="6"/>
      <c r="I368" s="6"/>
      <c r="J368" s="6"/>
      <c r="K368" s="6"/>
      <c r="L368" s="5"/>
      <c r="M368" s="5"/>
      <c r="N368" s="4"/>
      <c r="O368" s="7">
        <f t="shared" ca="1" si="21"/>
      </c>
      <c r="P368">
        <f t="shared" ca="1" si="22"/>
      </c>
      <c r="Q368">
        <f t="shared" si="23"/>
      </c>
      <c r="R368">
        <f ca="1">IF(OR($Q368="",K368="",K368&gt;$B$5,H368&gt;$B$5,AND(J368&lt;&gt;"",J368&lt;$B$5),AND($F$5&lt;&gt;"Todas",C368&lt;&gt;$F$5)),0,IF(AND(COUNTIFS($Q$14:$Q$2013,Q368,$K$14:$K$2013,"&gt;"&amp;K368,$K$14:$K$2013,"&lt;="&amp;$B$5)=0,COUNTIFS($Q$14:Q368,Q368,$K$14:K368,K368)=1),1,0))</f>
      </c>
      <c r="S368">
        <f ca="1">IF(AND($Q368&lt;&gt;"",H368&lt;&gt;"",H368&lt;=EOMONTH('Painel mensal'!$B$5,0),OR(J368="",J368&gt;='Painel mensal'!$B$5),K368&lt;&gt;"",K368&lt;=EOMONTH('Painel mensal'!$B$5,0),OR('Painel mensal'!$E$5="Todas",C368='Painel mensal'!$E$5),COUNTIFS($Q$14:$Q$2013,Q368,$K$14:$K$2013,"&gt;"&amp;K368,$K$14:$K$2013,"&lt;="&amp;EOMONTH('Painel mensal'!$B$5,0))=0,COUNTIFS($Q$14:Q368,Q368,$K$14:K368,K368)=1),COUNT($S$13:S367)+1,"")</f>
      </c>
      <c r="T368">
        <f t="shared" si="24"/>
      </c>
    </row>
    <row r="369" spans="1:20" ht="34.5" customHeight="1" x14ac:dyDescent="0.25">
      <c r="A369" s="8"/>
      <c r="B369" s="9"/>
      <c r="C369" s="8"/>
      <c r="D369" s="9"/>
      <c r="E369" s="9"/>
      <c r="F369" s="9"/>
      <c r="G369" s="9"/>
      <c r="H369" s="10"/>
      <c r="I369" s="10"/>
      <c r="J369" s="10"/>
      <c r="K369" s="10"/>
      <c r="L369" s="9"/>
      <c r="M369" s="9"/>
      <c r="N369" s="8"/>
      <c r="O369" s="7">
        <f t="shared" ca="1" si="21"/>
      </c>
      <c r="P369">
        <f t="shared" ca="1" si="22"/>
      </c>
      <c r="Q369">
        <f t="shared" si="23"/>
      </c>
      <c r="R369">
        <f ca="1">IF(OR($Q369="",K369="",K369&gt;$B$5,H369&gt;$B$5,AND(J369&lt;&gt;"",J369&lt;$B$5),AND($F$5&lt;&gt;"Todas",C369&lt;&gt;$F$5)),0,IF(AND(COUNTIFS($Q$14:$Q$2013,Q369,$K$14:$K$2013,"&gt;"&amp;K369,$K$14:$K$2013,"&lt;="&amp;$B$5)=0,COUNTIFS($Q$14:Q369,Q369,$K$14:K369,K369)=1),1,0))</f>
      </c>
      <c r="S369">
        <f ca="1">IF(AND($Q369&lt;&gt;"",H369&lt;&gt;"",H369&lt;=EOMONTH('Painel mensal'!$B$5,0),OR(J369="",J369&gt;='Painel mensal'!$B$5),K369&lt;&gt;"",K369&lt;=EOMONTH('Painel mensal'!$B$5,0),OR('Painel mensal'!$E$5="Todas",C369='Painel mensal'!$E$5),COUNTIFS($Q$14:$Q$2013,Q369,$K$14:$K$2013,"&gt;"&amp;K369,$K$14:$K$2013,"&lt;="&amp;EOMONTH('Painel mensal'!$B$5,0))=0,COUNTIFS($Q$14:Q369,Q369,$K$14:K369,K369)=1),COUNT($S$13:S368)+1,"")</f>
      </c>
      <c r="T369">
        <f t="shared" si="24"/>
      </c>
    </row>
    <row r="370" spans="1:20" ht="34.5" customHeight="1" x14ac:dyDescent="0.25">
      <c r="A370" s="4"/>
      <c r="B370" s="5"/>
      <c r="C370" s="4"/>
      <c r="D370" s="5"/>
      <c r="E370" s="5"/>
      <c r="F370" s="5"/>
      <c r="G370" s="5"/>
      <c r="H370" s="6"/>
      <c r="I370" s="6"/>
      <c r="J370" s="6"/>
      <c r="K370" s="6"/>
      <c r="L370" s="5"/>
      <c r="M370" s="5"/>
      <c r="N370" s="4"/>
      <c r="O370" s="7">
        <f t="shared" ca="1" si="21"/>
      </c>
      <c r="P370">
        <f t="shared" ca="1" si="22"/>
      </c>
      <c r="Q370">
        <f t="shared" si="23"/>
      </c>
      <c r="R370">
        <f ca="1">IF(OR($Q370="",K370="",K370&gt;$B$5,H370&gt;$B$5,AND(J370&lt;&gt;"",J370&lt;$B$5),AND($F$5&lt;&gt;"Todas",C370&lt;&gt;$F$5)),0,IF(AND(COUNTIFS($Q$14:$Q$2013,Q370,$K$14:$K$2013,"&gt;"&amp;K370,$K$14:$K$2013,"&lt;="&amp;$B$5)=0,COUNTIFS($Q$14:Q370,Q370,$K$14:K370,K370)=1),1,0))</f>
      </c>
      <c r="S370">
        <f ca="1">IF(AND($Q370&lt;&gt;"",H370&lt;&gt;"",H370&lt;=EOMONTH('Painel mensal'!$B$5,0),OR(J370="",J370&gt;='Painel mensal'!$B$5),K370&lt;&gt;"",K370&lt;=EOMONTH('Painel mensal'!$B$5,0),OR('Painel mensal'!$E$5="Todas",C370='Painel mensal'!$E$5),COUNTIFS($Q$14:$Q$2013,Q370,$K$14:$K$2013,"&gt;"&amp;K370,$K$14:$K$2013,"&lt;="&amp;EOMONTH('Painel mensal'!$B$5,0))=0,COUNTIFS($Q$14:Q370,Q370,$K$14:K370,K370)=1),COUNT($S$13:S369)+1,"")</f>
      </c>
      <c r="T370">
        <f t="shared" si="24"/>
      </c>
    </row>
    <row r="371" spans="1:20" ht="34.5" customHeight="1" x14ac:dyDescent="0.25">
      <c r="A371" s="8"/>
      <c r="B371" s="9"/>
      <c r="C371" s="8"/>
      <c r="D371" s="9"/>
      <c r="E371" s="9"/>
      <c r="F371" s="9"/>
      <c r="G371" s="9"/>
      <c r="H371" s="10"/>
      <c r="I371" s="10"/>
      <c r="J371" s="10"/>
      <c r="K371" s="10"/>
      <c r="L371" s="9"/>
      <c r="M371" s="9"/>
      <c r="N371" s="8"/>
      <c r="O371" s="7">
        <f t="shared" ca="1" si="21"/>
      </c>
      <c r="P371">
        <f t="shared" ca="1" si="22"/>
      </c>
      <c r="Q371">
        <f t="shared" si="23"/>
      </c>
      <c r="R371">
        <f ca="1">IF(OR($Q371="",K371="",K371&gt;$B$5,H371&gt;$B$5,AND(J371&lt;&gt;"",J371&lt;$B$5),AND($F$5&lt;&gt;"Todas",C371&lt;&gt;$F$5)),0,IF(AND(COUNTIFS($Q$14:$Q$2013,Q371,$K$14:$K$2013,"&gt;"&amp;K371,$K$14:$K$2013,"&lt;="&amp;$B$5)=0,COUNTIFS($Q$14:Q371,Q371,$K$14:K371,K371)=1),1,0))</f>
      </c>
      <c r="S371">
        <f ca="1">IF(AND($Q371&lt;&gt;"",H371&lt;&gt;"",H371&lt;=EOMONTH('Painel mensal'!$B$5,0),OR(J371="",J371&gt;='Painel mensal'!$B$5),K371&lt;&gt;"",K371&lt;=EOMONTH('Painel mensal'!$B$5,0),OR('Painel mensal'!$E$5="Todas",C371='Painel mensal'!$E$5),COUNTIFS($Q$14:$Q$2013,Q371,$K$14:$K$2013,"&gt;"&amp;K371,$K$14:$K$2013,"&lt;="&amp;EOMONTH('Painel mensal'!$B$5,0))=0,COUNTIFS($Q$14:Q371,Q371,$K$14:K371,K371)=1),COUNT($S$13:S370)+1,"")</f>
      </c>
      <c r="T371">
        <f t="shared" si="24"/>
      </c>
    </row>
    <row r="372" spans="1:20" ht="34.5" customHeight="1" x14ac:dyDescent="0.25">
      <c r="A372" s="4"/>
      <c r="B372" s="5"/>
      <c r="C372" s="4"/>
      <c r="D372" s="5"/>
      <c r="E372" s="5"/>
      <c r="F372" s="5"/>
      <c r="G372" s="5"/>
      <c r="H372" s="6"/>
      <c r="I372" s="6"/>
      <c r="J372" s="6"/>
      <c r="K372" s="6"/>
      <c r="L372" s="5"/>
      <c r="M372" s="5"/>
      <c r="N372" s="4"/>
      <c r="O372" s="7">
        <f t="shared" ca="1" si="21"/>
      </c>
      <c r="P372">
        <f t="shared" ca="1" si="22"/>
      </c>
      <c r="Q372">
        <f t="shared" si="23"/>
      </c>
      <c r="R372">
        <f ca="1">IF(OR($Q372="",K372="",K372&gt;$B$5,H372&gt;$B$5,AND(J372&lt;&gt;"",J372&lt;$B$5),AND($F$5&lt;&gt;"Todas",C372&lt;&gt;$F$5)),0,IF(AND(COUNTIFS($Q$14:$Q$2013,Q372,$K$14:$K$2013,"&gt;"&amp;K372,$K$14:$K$2013,"&lt;="&amp;$B$5)=0,COUNTIFS($Q$14:Q372,Q372,$K$14:K372,K372)=1),1,0))</f>
      </c>
      <c r="S372">
        <f ca="1">IF(AND($Q372&lt;&gt;"",H372&lt;&gt;"",H372&lt;=EOMONTH('Painel mensal'!$B$5,0),OR(J372="",J372&gt;='Painel mensal'!$B$5),K372&lt;&gt;"",K372&lt;=EOMONTH('Painel mensal'!$B$5,0),OR('Painel mensal'!$E$5="Todas",C372='Painel mensal'!$E$5),COUNTIFS($Q$14:$Q$2013,Q372,$K$14:$K$2013,"&gt;"&amp;K372,$K$14:$K$2013,"&lt;="&amp;EOMONTH('Painel mensal'!$B$5,0))=0,COUNTIFS($Q$14:Q372,Q372,$K$14:K372,K372)=1),COUNT($S$13:S371)+1,"")</f>
      </c>
      <c r="T372">
        <f t="shared" si="24"/>
      </c>
    </row>
    <row r="373" spans="1:20" ht="34.5" customHeight="1" x14ac:dyDescent="0.25">
      <c r="A373" s="8"/>
      <c r="B373" s="9"/>
      <c r="C373" s="8"/>
      <c r="D373" s="9"/>
      <c r="E373" s="9"/>
      <c r="F373" s="9"/>
      <c r="G373" s="9"/>
      <c r="H373" s="10"/>
      <c r="I373" s="10"/>
      <c r="J373" s="10"/>
      <c r="K373" s="10"/>
      <c r="L373" s="9"/>
      <c r="M373" s="9"/>
      <c r="N373" s="8"/>
      <c r="O373" s="7">
        <f t="shared" ca="1" si="21"/>
      </c>
      <c r="P373">
        <f t="shared" ca="1" si="22"/>
      </c>
      <c r="Q373">
        <f t="shared" si="23"/>
      </c>
      <c r="R373">
        <f ca="1">IF(OR($Q373="",K373="",K373&gt;$B$5,H373&gt;$B$5,AND(J373&lt;&gt;"",J373&lt;$B$5),AND($F$5&lt;&gt;"Todas",C373&lt;&gt;$F$5)),0,IF(AND(COUNTIFS($Q$14:$Q$2013,Q373,$K$14:$K$2013,"&gt;"&amp;K373,$K$14:$K$2013,"&lt;="&amp;$B$5)=0,COUNTIFS($Q$14:Q373,Q373,$K$14:K373,K373)=1),1,0))</f>
      </c>
      <c r="S373">
        <f ca="1">IF(AND($Q373&lt;&gt;"",H373&lt;&gt;"",H373&lt;=EOMONTH('Painel mensal'!$B$5,0),OR(J373="",J373&gt;='Painel mensal'!$B$5),K373&lt;&gt;"",K373&lt;=EOMONTH('Painel mensal'!$B$5,0),OR('Painel mensal'!$E$5="Todas",C373='Painel mensal'!$E$5),COUNTIFS($Q$14:$Q$2013,Q373,$K$14:$K$2013,"&gt;"&amp;K373,$K$14:$K$2013,"&lt;="&amp;EOMONTH('Painel mensal'!$B$5,0))=0,COUNTIFS($Q$14:Q373,Q373,$K$14:K373,K373)=1),COUNT($S$13:S372)+1,"")</f>
      </c>
      <c r="T373">
        <f t="shared" si="24"/>
      </c>
    </row>
    <row r="374" spans="1:20" ht="34.5" customHeight="1" x14ac:dyDescent="0.25">
      <c r="A374" s="4"/>
      <c r="B374" s="5"/>
      <c r="C374" s="4"/>
      <c r="D374" s="5"/>
      <c r="E374" s="5"/>
      <c r="F374" s="5"/>
      <c r="G374" s="5"/>
      <c r="H374" s="6"/>
      <c r="I374" s="6"/>
      <c r="J374" s="6"/>
      <c r="K374" s="6"/>
      <c r="L374" s="5"/>
      <c r="M374" s="5"/>
      <c r="N374" s="4"/>
      <c r="O374" s="7">
        <f t="shared" ca="1" si="21"/>
      </c>
      <c r="P374">
        <f t="shared" ca="1" si="22"/>
      </c>
      <c r="Q374">
        <f t="shared" si="23"/>
      </c>
      <c r="R374">
        <f ca="1">IF(OR($Q374="",K374="",K374&gt;$B$5,H374&gt;$B$5,AND(J374&lt;&gt;"",J374&lt;$B$5),AND($F$5&lt;&gt;"Todas",C374&lt;&gt;$F$5)),0,IF(AND(COUNTIFS($Q$14:$Q$2013,Q374,$K$14:$K$2013,"&gt;"&amp;K374,$K$14:$K$2013,"&lt;="&amp;$B$5)=0,COUNTIFS($Q$14:Q374,Q374,$K$14:K374,K374)=1),1,0))</f>
      </c>
      <c r="S374">
        <f ca="1">IF(AND($Q374&lt;&gt;"",H374&lt;&gt;"",H374&lt;=EOMONTH('Painel mensal'!$B$5,0),OR(J374="",J374&gt;='Painel mensal'!$B$5),K374&lt;&gt;"",K374&lt;=EOMONTH('Painel mensal'!$B$5,0),OR('Painel mensal'!$E$5="Todas",C374='Painel mensal'!$E$5),COUNTIFS($Q$14:$Q$2013,Q374,$K$14:$K$2013,"&gt;"&amp;K374,$K$14:$K$2013,"&lt;="&amp;EOMONTH('Painel mensal'!$B$5,0))=0,COUNTIFS($Q$14:Q374,Q374,$K$14:K374,K374)=1),COUNT($S$13:S373)+1,"")</f>
      </c>
      <c r="T374">
        <f t="shared" si="24"/>
      </c>
    </row>
    <row r="375" spans="1:20" ht="34.5" customHeight="1" x14ac:dyDescent="0.25">
      <c r="A375" s="8"/>
      <c r="B375" s="9"/>
      <c r="C375" s="8"/>
      <c r="D375" s="9"/>
      <c r="E375" s="9"/>
      <c r="F375" s="9"/>
      <c r="G375" s="9"/>
      <c r="H375" s="10"/>
      <c r="I375" s="10"/>
      <c r="J375" s="10"/>
      <c r="K375" s="10"/>
      <c r="L375" s="9"/>
      <c r="M375" s="9"/>
      <c r="N375" s="8"/>
      <c r="O375" s="7">
        <f t="shared" ca="1" si="21"/>
      </c>
      <c r="P375">
        <f t="shared" ca="1" si="22"/>
      </c>
      <c r="Q375">
        <f t="shared" si="23"/>
      </c>
      <c r="R375">
        <f ca="1">IF(OR($Q375="",K375="",K375&gt;$B$5,H375&gt;$B$5,AND(J375&lt;&gt;"",J375&lt;$B$5),AND($F$5&lt;&gt;"Todas",C375&lt;&gt;$F$5)),0,IF(AND(COUNTIFS($Q$14:$Q$2013,Q375,$K$14:$K$2013,"&gt;"&amp;K375,$K$14:$K$2013,"&lt;="&amp;$B$5)=0,COUNTIFS($Q$14:Q375,Q375,$K$14:K375,K375)=1),1,0))</f>
      </c>
      <c r="S375">
        <f ca="1">IF(AND($Q375&lt;&gt;"",H375&lt;&gt;"",H375&lt;=EOMONTH('Painel mensal'!$B$5,0),OR(J375="",J375&gt;='Painel mensal'!$B$5),K375&lt;&gt;"",K375&lt;=EOMONTH('Painel mensal'!$B$5,0),OR('Painel mensal'!$E$5="Todas",C375='Painel mensal'!$E$5),COUNTIFS($Q$14:$Q$2013,Q375,$K$14:$K$2013,"&gt;"&amp;K375,$K$14:$K$2013,"&lt;="&amp;EOMONTH('Painel mensal'!$B$5,0))=0,COUNTIFS($Q$14:Q375,Q375,$K$14:K375,K375)=1),COUNT($S$13:S374)+1,"")</f>
      </c>
      <c r="T375">
        <f t="shared" si="24"/>
      </c>
    </row>
    <row r="376" spans="1:20" ht="34.5" customHeight="1" x14ac:dyDescent="0.25">
      <c r="A376" s="4"/>
      <c r="B376" s="5"/>
      <c r="C376" s="4"/>
      <c r="D376" s="5"/>
      <c r="E376" s="5"/>
      <c r="F376" s="5"/>
      <c r="G376" s="5"/>
      <c r="H376" s="6"/>
      <c r="I376" s="6"/>
      <c r="J376" s="6"/>
      <c r="K376" s="6"/>
      <c r="L376" s="5"/>
      <c r="M376" s="5"/>
      <c r="N376" s="4"/>
      <c r="O376" s="7">
        <f t="shared" ca="1" si="21"/>
      </c>
      <c r="P376">
        <f t="shared" ca="1" si="22"/>
      </c>
      <c r="Q376">
        <f t="shared" si="23"/>
      </c>
      <c r="R376">
        <f ca="1">IF(OR($Q376="",K376="",K376&gt;$B$5,H376&gt;$B$5,AND(J376&lt;&gt;"",J376&lt;$B$5),AND($F$5&lt;&gt;"Todas",C376&lt;&gt;$F$5)),0,IF(AND(COUNTIFS($Q$14:$Q$2013,Q376,$K$14:$K$2013,"&gt;"&amp;K376,$K$14:$K$2013,"&lt;="&amp;$B$5)=0,COUNTIFS($Q$14:Q376,Q376,$K$14:K376,K376)=1),1,0))</f>
      </c>
      <c r="S376">
        <f ca="1">IF(AND($Q376&lt;&gt;"",H376&lt;&gt;"",H376&lt;=EOMONTH('Painel mensal'!$B$5,0),OR(J376="",J376&gt;='Painel mensal'!$B$5),K376&lt;&gt;"",K376&lt;=EOMONTH('Painel mensal'!$B$5,0),OR('Painel mensal'!$E$5="Todas",C376='Painel mensal'!$E$5),COUNTIFS($Q$14:$Q$2013,Q376,$K$14:$K$2013,"&gt;"&amp;K376,$K$14:$K$2013,"&lt;="&amp;EOMONTH('Painel mensal'!$B$5,0))=0,COUNTIFS($Q$14:Q376,Q376,$K$14:K376,K376)=1),COUNT($S$13:S375)+1,"")</f>
      </c>
      <c r="T376">
        <f t="shared" si="24"/>
      </c>
    </row>
    <row r="377" spans="1:20" ht="34.5" customHeight="1" x14ac:dyDescent="0.25">
      <c r="A377" s="8"/>
      <c r="B377" s="9"/>
      <c r="C377" s="8"/>
      <c r="D377" s="9"/>
      <c r="E377" s="9"/>
      <c r="F377" s="9"/>
      <c r="G377" s="9"/>
      <c r="H377" s="10"/>
      <c r="I377" s="10"/>
      <c r="J377" s="10"/>
      <c r="K377" s="10"/>
      <c r="L377" s="9"/>
      <c r="M377" s="9"/>
      <c r="N377" s="8"/>
      <c r="O377" s="7">
        <f t="shared" ca="1" si="21"/>
      </c>
      <c r="P377">
        <f t="shared" ca="1" si="22"/>
      </c>
      <c r="Q377">
        <f t="shared" si="23"/>
      </c>
      <c r="R377">
        <f ca="1">IF(OR($Q377="",K377="",K377&gt;$B$5,H377&gt;$B$5,AND(J377&lt;&gt;"",J377&lt;$B$5),AND($F$5&lt;&gt;"Todas",C377&lt;&gt;$F$5)),0,IF(AND(COUNTIFS($Q$14:$Q$2013,Q377,$K$14:$K$2013,"&gt;"&amp;K377,$K$14:$K$2013,"&lt;="&amp;$B$5)=0,COUNTIFS($Q$14:Q377,Q377,$K$14:K377,K377)=1),1,0))</f>
      </c>
      <c r="S377">
        <f ca="1">IF(AND($Q377&lt;&gt;"",H377&lt;&gt;"",H377&lt;=EOMONTH('Painel mensal'!$B$5,0),OR(J377="",J377&gt;='Painel mensal'!$B$5),K377&lt;&gt;"",K377&lt;=EOMONTH('Painel mensal'!$B$5,0),OR('Painel mensal'!$E$5="Todas",C377='Painel mensal'!$E$5),COUNTIFS($Q$14:$Q$2013,Q377,$K$14:$K$2013,"&gt;"&amp;K377,$K$14:$K$2013,"&lt;="&amp;EOMONTH('Painel mensal'!$B$5,0))=0,COUNTIFS($Q$14:Q377,Q377,$K$14:K377,K377)=1),COUNT($S$13:S376)+1,"")</f>
      </c>
      <c r="T377">
        <f t="shared" si="24"/>
      </c>
    </row>
    <row r="378" spans="1:20" ht="34.5" customHeight="1" x14ac:dyDescent="0.25">
      <c r="A378" s="4"/>
      <c r="B378" s="5"/>
      <c r="C378" s="4"/>
      <c r="D378" s="5"/>
      <c r="E378" s="5"/>
      <c r="F378" s="5"/>
      <c r="G378" s="5"/>
      <c r="H378" s="6"/>
      <c r="I378" s="6"/>
      <c r="J378" s="6"/>
      <c r="K378" s="6"/>
      <c r="L378" s="5"/>
      <c r="M378" s="5"/>
      <c r="N378" s="4"/>
      <c r="O378" s="7">
        <f t="shared" ca="1" si="21"/>
      </c>
      <c r="P378">
        <f t="shared" ca="1" si="22"/>
      </c>
      <c r="Q378">
        <f t="shared" si="23"/>
      </c>
      <c r="R378">
        <f ca="1">IF(OR($Q378="",K378="",K378&gt;$B$5,H378&gt;$B$5,AND(J378&lt;&gt;"",J378&lt;$B$5),AND($F$5&lt;&gt;"Todas",C378&lt;&gt;$F$5)),0,IF(AND(COUNTIFS($Q$14:$Q$2013,Q378,$K$14:$K$2013,"&gt;"&amp;K378,$K$14:$K$2013,"&lt;="&amp;$B$5)=0,COUNTIFS($Q$14:Q378,Q378,$K$14:K378,K378)=1),1,0))</f>
      </c>
      <c r="S378">
        <f ca="1">IF(AND($Q378&lt;&gt;"",H378&lt;&gt;"",H378&lt;=EOMONTH('Painel mensal'!$B$5,0),OR(J378="",J378&gt;='Painel mensal'!$B$5),K378&lt;&gt;"",K378&lt;=EOMONTH('Painel mensal'!$B$5,0),OR('Painel mensal'!$E$5="Todas",C378='Painel mensal'!$E$5),COUNTIFS($Q$14:$Q$2013,Q378,$K$14:$K$2013,"&gt;"&amp;K378,$K$14:$K$2013,"&lt;="&amp;EOMONTH('Painel mensal'!$B$5,0))=0,COUNTIFS($Q$14:Q378,Q378,$K$14:K378,K378)=1),COUNT($S$13:S377)+1,"")</f>
      </c>
      <c r="T378">
        <f t="shared" si="24"/>
      </c>
    </row>
    <row r="379" spans="1:20" ht="34.5" customHeight="1" x14ac:dyDescent="0.25">
      <c r="A379" s="8"/>
      <c r="B379" s="9"/>
      <c r="C379" s="8"/>
      <c r="D379" s="9"/>
      <c r="E379" s="9"/>
      <c r="F379" s="9"/>
      <c r="G379" s="9"/>
      <c r="H379" s="10"/>
      <c r="I379" s="10"/>
      <c r="J379" s="10"/>
      <c r="K379" s="10"/>
      <c r="L379" s="9"/>
      <c r="M379" s="9"/>
      <c r="N379" s="8"/>
      <c r="O379" s="7">
        <f t="shared" ca="1" si="21"/>
      </c>
      <c r="P379">
        <f t="shared" ca="1" si="22"/>
      </c>
      <c r="Q379">
        <f t="shared" si="23"/>
      </c>
      <c r="R379">
        <f ca="1">IF(OR($Q379="",K379="",K379&gt;$B$5,H379&gt;$B$5,AND(J379&lt;&gt;"",J379&lt;$B$5),AND($F$5&lt;&gt;"Todas",C379&lt;&gt;$F$5)),0,IF(AND(COUNTIFS($Q$14:$Q$2013,Q379,$K$14:$K$2013,"&gt;"&amp;K379,$K$14:$K$2013,"&lt;="&amp;$B$5)=0,COUNTIFS($Q$14:Q379,Q379,$K$14:K379,K379)=1),1,0))</f>
      </c>
      <c r="S379">
        <f ca="1">IF(AND($Q379&lt;&gt;"",H379&lt;&gt;"",H379&lt;=EOMONTH('Painel mensal'!$B$5,0),OR(J379="",J379&gt;='Painel mensal'!$B$5),K379&lt;&gt;"",K379&lt;=EOMONTH('Painel mensal'!$B$5,0),OR('Painel mensal'!$E$5="Todas",C379='Painel mensal'!$E$5),COUNTIFS($Q$14:$Q$2013,Q379,$K$14:$K$2013,"&gt;"&amp;K379,$K$14:$K$2013,"&lt;="&amp;EOMONTH('Painel mensal'!$B$5,0))=0,COUNTIFS($Q$14:Q379,Q379,$K$14:K379,K379)=1),COUNT($S$13:S378)+1,"")</f>
      </c>
      <c r="T379">
        <f t="shared" si="24"/>
      </c>
    </row>
    <row r="380" spans="1:20" ht="34.5" customHeight="1" x14ac:dyDescent="0.25">
      <c r="A380" s="4"/>
      <c r="B380" s="5"/>
      <c r="C380" s="4"/>
      <c r="D380" s="5"/>
      <c r="E380" s="5"/>
      <c r="F380" s="5"/>
      <c r="G380" s="5"/>
      <c r="H380" s="6"/>
      <c r="I380" s="6"/>
      <c r="J380" s="6"/>
      <c r="K380" s="6"/>
      <c r="L380" s="5"/>
      <c r="M380" s="5"/>
      <c r="N380" s="4"/>
      <c r="O380" s="7">
        <f t="shared" ca="1" si="21"/>
      </c>
      <c r="P380">
        <f t="shared" ca="1" si="22"/>
      </c>
      <c r="Q380">
        <f t="shared" si="23"/>
      </c>
      <c r="R380">
        <f ca="1">IF(OR($Q380="",K380="",K380&gt;$B$5,H380&gt;$B$5,AND(J380&lt;&gt;"",J380&lt;$B$5),AND($F$5&lt;&gt;"Todas",C380&lt;&gt;$F$5)),0,IF(AND(COUNTIFS($Q$14:$Q$2013,Q380,$K$14:$K$2013,"&gt;"&amp;K380,$K$14:$K$2013,"&lt;="&amp;$B$5)=0,COUNTIFS($Q$14:Q380,Q380,$K$14:K380,K380)=1),1,0))</f>
      </c>
      <c r="S380">
        <f ca="1">IF(AND($Q380&lt;&gt;"",H380&lt;&gt;"",H380&lt;=EOMONTH('Painel mensal'!$B$5,0),OR(J380="",J380&gt;='Painel mensal'!$B$5),K380&lt;&gt;"",K380&lt;=EOMONTH('Painel mensal'!$B$5,0),OR('Painel mensal'!$E$5="Todas",C380='Painel mensal'!$E$5),COUNTIFS($Q$14:$Q$2013,Q380,$K$14:$K$2013,"&gt;"&amp;K380,$K$14:$K$2013,"&lt;="&amp;EOMONTH('Painel mensal'!$B$5,0))=0,COUNTIFS($Q$14:Q380,Q380,$K$14:K380,K380)=1),COUNT($S$13:S379)+1,"")</f>
      </c>
      <c r="T380">
        <f t="shared" si="24"/>
      </c>
    </row>
    <row r="381" spans="1:20" ht="34.5" customHeight="1" x14ac:dyDescent="0.25">
      <c r="A381" s="8"/>
      <c r="B381" s="9"/>
      <c r="C381" s="8"/>
      <c r="D381" s="9"/>
      <c r="E381" s="9"/>
      <c r="F381" s="9"/>
      <c r="G381" s="9"/>
      <c r="H381" s="10"/>
      <c r="I381" s="10"/>
      <c r="J381" s="10"/>
      <c r="K381" s="10"/>
      <c r="L381" s="9"/>
      <c r="M381" s="9"/>
      <c r="N381" s="8"/>
      <c r="O381" s="7">
        <f t="shared" ca="1" si="21"/>
      </c>
      <c r="P381">
        <f t="shared" ca="1" si="22"/>
      </c>
      <c r="Q381">
        <f t="shared" si="23"/>
      </c>
      <c r="R381">
        <f ca="1">IF(OR($Q381="",K381="",K381&gt;$B$5,H381&gt;$B$5,AND(J381&lt;&gt;"",J381&lt;$B$5),AND($F$5&lt;&gt;"Todas",C381&lt;&gt;$F$5)),0,IF(AND(COUNTIFS($Q$14:$Q$2013,Q381,$K$14:$K$2013,"&gt;"&amp;K381,$K$14:$K$2013,"&lt;="&amp;$B$5)=0,COUNTIFS($Q$14:Q381,Q381,$K$14:K381,K381)=1),1,0))</f>
      </c>
      <c r="S381">
        <f ca="1">IF(AND($Q381&lt;&gt;"",H381&lt;&gt;"",H381&lt;=EOMONTH('Painel mensal'!$B$5,0),OR(J381="",J381&gt;='Painel mensal'!$B$5),K381&lt;&gt;"",K381&lt;=EOMONTH('Painel mensal'!$B$5,0),OR('Painel mensal'!$E$5="Todas",C381='Painel mensal'!$E$5),COUNTIFS($Q$14:$Q$2013,Q381,$K$14:$K$2013,"&gt;"&amp;K381,$K$14:$K$2013,"&lt;="&amp;EOMONTH('Painel mensal'!$B$5,0))=0,COUNTIFS($Q$14:Q381,Q381,$K$14:K381,K381)=1),COUNT($S$13:S380)+1,"")</f>
      </c>
      <c r="T381">
        <f t="shared" si="24"/>
      </c>
    </row>
    <row r="382" spans="1:20" ht="34.5" customHeight="1" x14ac:dyDescent="0.25">
      <c r="A382" s="4"/>
      <c r="B382" s="5"/>
      <c r="C382" s="4"/>
      <c r="D382" s="5"/>
      <c r="E382" s="5"/>
      <c r="F382" s="5"/>
      <c r="G382" s="5"/>
      <c r="H382" s="6"/>
      <c r="I382" s="6"/>
      <c r="J382" s="6"/>
      <c r="K382" s="6"/>
      <c r="L382" s="5"/>
      <c r="M382" s="5"/>
      <c r="N382" s="4"/>
      <c r="O382" s="7">
        <f t="shared" ca="1" si="21"/>
      </c>
      <c r="P382">
        <f t="shared" ca="1" si="22"/>
      </c>
      <c r="Q382">
        <f t="shared" si="23"/>
      </c>
      <c r="R382">
        <f ca="1">IF(OR($Q382="",K382="",K382&gt;$B$5,H382&gt;$B$5,AND(J382&lt;&gt;"",J382&lt;$B$5),AND($F$5&lt;&gt;"Todas",C382&lt;&gt;$F$5)),0,IF(AND(COUNTIFS($Q$14:$Q$2013,Q382,$K$14:$K$2013,"&gt;"&amp;K382,$K$14:$K$2013,"&lt;="&amp;$B$5)=0,COUNTIFS($Q$14:Q382,Q382,$K$14:K382,K382)=1),1,0))</f>
      </c>
      <c r="S382">
        <f ca="1">IF(AND($Q382&lt;&gt;"",H382&lt;&gt;"",H382&lt;=EOMONTH('Painel mensal'!$B$5,0),OR(J382="",J382&gt;='Painel mensal'!$B$5),K382&lt;&gt;"",K382&lt;=EOMONTH('Painel mensal'!$B$5,0),OR('Painel mensal'!$E$5="Todas",C382='Painel mensal'!$E$5),COUNTIFS($Q$14:$Q$2013,Q382,$K$14:$K$2013,"&gt;"&amp;K382,$K$14:$K$2013,"&lt;="&amp;EOMONTH('Painel mensal'!$B$5,0))=0,COUNTIFS($Q$14:Q382,Q382,$K$14:K382,K382)=1),COUNT($S$13:S381)+1,"")</f>
      </c>
      <c r="T382">
        <f t="shared" si="24"/>
      </c>
    </row>
    <row r="383" spans="1:20" ht="34.5" customHeight="1" x14ac:dyDescent="0.25">
      <c r="A383" s="8"/>
      <c r="B383" s="9"/>
      <c r="C383" s="8"/>
      <c r="D383" s="9"/>
      <c r="E383" s="9"/>
      <c r="F383" s="9"/>
      <c r="G383" s="9"/>
      <c r="H383" s="10"/>
      <c r="I383" s="10"/>
      <c r="J383" s="10"/>
      <c r="K383" s="10"/>
      <c r="L383" s="9"/>
      <c r="M383" s="9"/>
      <c r="N383" s="8"/>
      <c r="O383" s="7">
        <f t="shared" ca="1" si="21"/>
      </c>
      <c r="P383">
        <f t="shared" ca="1" si="22"/>
      </c>
      <c r="Q383">
        <f t="shared" si="23"/>
      </c>
      <c r="R383">
        <f ca="1">IF(OR($Q383="",K383="",K383&gt;$B$5,H383&gt;$B$5,AND(J383&lt;&gt;"",J383&lt;$B$5),AND($F$5&lt;&gt;"Todas",C383&lt;&gt;$F$5)),0,IF(AND(COUNTIFS($Q$14:$Q$2013,Q383,$K$14:$K$2013,"&gt;"&amp;K383,$K$14:$K$2013,"&lt;="&amp;$B$5)=0,COUNTIFS($Q$14:Q383,Q383,$K$14:K383,K383)=1),1,0))</f>
      </c>
      <c r="S383">
        <f ca="1">IF(AND($Q383&lt;&gt;"",H383&lt;&gt;"",H383&lt;=EOMONTH('Painel mensal'!$B$5,0),OR(J383="",J383&gt;='Painel mensal'!$B$5),K383&lt;&gt;"",K383&lt;=EOMONTH('Painel mensal'!$B$5,0),OR('Painel mensal'!$E$5="Todas",C383='Painel mensal'!$E$5),COUNTIFS($Q$14:$Q$2013,Q383,$K$14:$K$2013,"&gt;"&amp;K383,$K$14:$K$2013,"&lt;="&amp;EOMONTH('Painel mensal'!$B$5,0))=0,COUNTIFS($Q$14:Q383,Q383,$K$14:K383,K383)=1),COUNT($S$13:S382)+1,"")</f>
      </c>
      <c r="T383">
        <f t="shared" si="24"/>
      </c>
    </row>
    <row r="384" spans="1:20" ht="34.5" customHeight="1" x14ac:dyDescent="0.25">
      <c r="A384" s="4"/>
      <c r="B384" s="5"/>
      <c r="C384" s="4"/>
      <c r="D384" s="5"/>
      <c r="E384" s="5"/>
      <c r="F384" s="5"/>
      <c r="G384" s="5"/>
      <c r="H384" s="6"/>
      <c r="I384" s="6"/>
      <c r="J384" s="6"/>
      <c r="K384" s="6"/>
      <c r="L384" s="5"/>
      <c r="M384" s="5"/>
      <c r="N384" s="4"/>
      <c r="O384" s="7">
        <f t="shared" ca="1" si="21"/>
      </c>
      <c r="P384">
        <f t="shared" ca="1" si="22"/>
      </c>
      <c r="Q384">
        <f t="shared" si="23"/>
      </c>
      <c r="R384">
        <f ca="1">IF(OR($Q384="",K384="",K384&gt;$B$5,H384&gt;$B$5,AND(J384&lt;&gt;"",J384&lt;$B$5),AND($F$5&lt;&gt;"Todas",C384&lt;&gt;$F$5)),0,IF(AND(COUNTIFS($Q$14:$Q$2013,Q384,$K$14:$K$2013,"&gt;"&amp;K384,$K$14:$K$2013,"&lt;="&amp;$B$5)=0,COUNTIFS($Q$14:Q384,Q384,$K$14:K384,K384)=1),1,0))</f>
      </c>
      <c r="S384">
        <f ca="1">IF(AND($Q384&lt;&gt;"",H384&lt;&gt;"",H384&lt;=EOMONTH('Painel mensal'!$B$5,0),OR(J384="",J384&gt;='Painel mensal'!$B$5),K384&lt;&gt;"",K384&lt;=EOMONTH('Painel mensal'!$B$5,0),OR('Painel mensal'!$E$5="Todas",C384='Painel mensal'!$E$5),COUNTIFS($Q$14:$Q$2013,Q384,$K$14:$K$2013,"&gt;"&amp;K384,$K$14:$K$2013,"&lt;="&amp;EOMONTH('Painel mensal'!$B$5,0))=0,COUNTIFS($Q$14:Q384,Q384,$K$14:K384,K384)=1),COUNT($S$13:S383)+1,"")</f>
      </c>
      <c r="T384">
        <f t="shared" si="24"/>
      </c>
    </row>
    <row r="385" spans="1:20" ht="34.5" customHeight="1" x14ac:dyDescent="0.25">
      <c r="A385" s="8"/>
      <c r="B385" s="9"/>
      <c r="C385" s="8"/>
      <c r="D385" s="9"/>
      <c r="E385" s="9"/>
      <c r="F385" s="9"/>
      <c r="G385" s="9"/>
      <c r="H385" s="10"/>
      <c r="I385" s="10"/>
      <c r="J385" s="10"/>
      <c r="K385" s="10"/>
      <c r="L385" s="9"/>
      <c r="M385" s="9"/>
      <c r="N385" s="8"/>
      <c r="O385" s="7">
        <f t="shared" ca="1" si="21"/>
      </c>
      <c r="P385">
        <f t="shared" ca="1" si="22"/>
      </c>
      <c r="Q385">
        <f t="shared" si="23"/>
      </c>
      <c r="R385">
        <f ca="1">IF(OR($Q385="",K385="",K385&gt;$B$5,H385&gt;$B$5,AND(J385&lt;&gt;"",J385&lt;$B$5),AND($F$5&lt;&gt;"Todas",C385&lt;&gt;$F$5)),0,IF(AND(COUNTIFS($Q$14:$Q$2013,Q385,$K$14:$K$2013,"&gt;"&amp;K385,$K$14:$K$2013,"&lt;="&amp;$B$5)=0,COUNTIFS($Q$14:Q385,Q385,$K$14:K385,K385)=1),1,0))</f>
      </c>
      <c r="S385">
        <f ca="1">IF(AND($Q385&lt;&gt;"",H385&lt;&gt;"",H385&lt;=EOMONTH('Painel mensal'!$B$5,0),OR(J385="",J385&gt;='Painel mensal'!$B$5),K385&lt;&gt;"",K385&lt;=EOMONTH('Painel mensal'!$B$5,0),OR('Painel mensal'!$E$5="Todas",C385='Painel mensal'!$E$5),COUNTIFS($Q$14:$Q$2013,Q385,$K$14:$K$2013,"&gt;"&amp;K385,$K$14:$K$2013,"&lt;="&amp;EOMONTH('Painel mensal'!$B$5,0))=0,COUNTIFS($Q$14:Q385,Q385,$K$14:K385,K385)=1),COUNT($S$13:S384)+1,"")</f>
      </c>
      <c r="T385">
        <f t="shared" si="24"/>
      </c>
    </row>
    <row r="386" spans="1:20" ht="34.5" customHeight="1" x14ac:dyDescent="0.25">
      <c r="A386" s="4"/>
      <c r="B386" s="5"/>
      <c r="C386" s="4"/>
      <c r="D386" s="5"/>
      <c r="E386" s="5"/>
      <c r="F386" s="5"/>
      <c r="G386" s="5"/>
      <c r="H386" s="6"/>
      <c r="I386" s="6"/>
      <c r="J386" s="6"/>
      <c r="K386" s="6"/>
      <c r="L386" s="5"/>
      <c r="M386" s="5"/>
      <c r="N386" s="4"/>
      <c r="O386" s="7">
        <f t="shared" ca="1" si="21"/>
      </c>
      <c r="P386">
        <f t="shared" ca="1" si="22"/>
      </c>
      <c r="Q386">
        <f t="shared" si="23"/>
      </c>
      <c r="R386">
        <f ca="1">IF(OR($Q386="",K386="",K386&gt;$B$5,H386&gt;$B$5,AND(J386&lt;&gt;"",J386&lt;$B$5),AND($F$5&lt;&gt;"Todas",C386&lt;&gt;$F$5)),0,IF(AND(COUNTIFS($Q$14:$Q$2013,Q386,$K$14:$K$2013,"&gt;"&amp;K386,$K$14:$K$2013,"&lt;="&amp;$B$5)=0,COUNTIFS($Q$14:Q386,Q386,$K$14:K386,K386)=1),1,0))</f>
      </c>
      <c r="S386">
        <f ca="1">IF(AND($Q386&lt;&gt;"",H386&lt;&gt;"",H386&lt;=EOMONTH('Painel mensal'!$B$5,0),OR(J386="",J386&gt;='Painel mensal'!$B$5),K386&lt;&gt;"",K386&lt;=EOMONTH('Painel mensal'!$B$5,0),OR('Painel mensal'!$E$5="Todas",C386='Painel mensal'!$E$5),COUNTIFS($Q$14:$Q$2013,Q386,$K$14:$K$2013,"&gt;"&amp;K386,$K$14:$K$2013,"&lt;="&amp;EOMONTH('Painel mensal'!$B$5,0))=0,COUNTIFS($Q$14:Q386,Q386,$K$14:K386,K386)=1),COUNT($S$13:S385)+1,"")</f>
      </c>
      <c r="T386">
        <f t="shared" si="24"/>
      </c>
    </row>
    <row r="387" spans="1:20" ht="34.5" customHeight="1" x14ac:dyDescent="0.25">
      <c r="A387" s="8"/>
      <c r="B387" s="9"/>
      <c r="C387" s="8"/>
      <c r="D387" s="9"/>
      <c r="E387" s="9"/>
      <c r="F387" s="9"/>
      <c r="G387" s="9"/>
      <c r="H387" s="10"/>
      <c r="I387" s="10"/>
      <c r="J387" s="10"/>
      <c r="K387" s="10"/>
      <c r="L387" s="9"/>
      <c r="M387" s="9"/>
      <c r="N387" s="8"/>
      <c r="O387" s="7">
        <f t="shared" ca="1" si="21"/>
      </c>
      <c r="P387">
        <f t="shared" ca="1" si="22"/>
      </c>
      <c r="Q387">
        <f t="shared" si="23"/>
      </c>
      <c r="R387">
        <f ca="1">IF(OR($Q387="",K387="",K387&gt;$B$5,H387&gt;$B$5,AND(J387&lt;&gt;"",J387&lt;$B$5),AND($F$5&lt;&gt;"Todas",C387&lt;&gt;$F$5)),0,IF(AND(COUNTIFS($Q$14:$Q$2013,Q387,$K$14:$K$2013,"&gt;"&amp;K387,$K$14:$K$2013,"&lt;="&amp;$B$5)=0,COUNTIFS($Q$14:Q387,Q387,$K$14:K387,K387)=1),1,0))</f>
      </c>
      <c r="S387">
        <f ca="1">IF(AND($Q387&lt;&gt;"",H387&lt;&gt;"",H387&lt;=EOMONTH('Painel mensal'!$B$5,0),OR(J387="",J387&gt;='Painel mensal'!$B$5),K387&lt;&gt;"",K387&lt;=EOMONTH('Painel mensal'!$B$5,0),OR('Painel mensal'!$E$5="Todas",C387='Painel mensal'!$E$5),COUNTIFS($Q$14:$Q$2013,Q387,$K$14:$K$2013,"&gt;"&amp;K387,$K$14:$K$2013,"&lt;="&amp;EOMONTH('Painel mensal'!$B$5,0))=0,COUNTIFS($Q$14:Q387,Q387,$K$14:K387,K387)=1),COUNT($S$13:S386)+1,"")</f>
      </c>
      <c r="T387">
        <f t="shared" si="24"/>
      </c>
    </row>
    <row r="388" spans="1:20" ht="34.5" customHeight="1" x14ac:dyDescent="0.25">
      <c r="A388" s="4"/>
      <c r="B388" s="5"/>
      <c r="C388" s="4"/>
      <c r="D388" s="5"/>
      <c r="E388" s="5"/>
      <c r="F388" s="5"/>
      <c r="G388" s="5"/>
      <c r="H388" s="6"/>
      <c r="I388" s="6"/>
      <c r="J388" s="6"/>
      <c r="K388" s="6"/>
      <c r="L388" s="5"/>
      <c r="M388" s="5"/>
      <c r="N388" s="4"/>
      <c r="O388" s="7">
        <f t="shared" ca="1" si="21"/>
      </c>
      <c r="P388">
        <f t="shared" ca="1" si="22"/>
      </c>
      <c r="Q388">
        <f t="shared" si="23"/>
      </c>
      <c r="R388">
        <f ca="1">IF(OR($Q388="",K388="",K388&gt;$B$5,H388&gt;$B$5,AND(J388&lt;&gt;"",J388&lt;$B$5),AND($F$5&lt;&gt;"Todas",C388&lt;&gt;$F$5)),0,IF(AND(COUNTIFS($Q$14:$Q$2013,Q388,$K$14:$K$2013,"&gt;"&amp;K388,$K$14:$K$2013,"&lt;="&amp;$B$5)=0,COUNTIFS($Q$14:Q388,Q388,$K$14:K388,K388)=1),1,0))</f>
      </c>
      <c r="S388">
        <f ca="1">IF(AND($Q388&lt;&gt;"",H388&lt;&gt;"",H388&lt;=EOMONTH('Painel mensal'!$B$5,0),OR(J388="",J388&gt;='Painel mensal'!$B$5),K388&lt;&gt;"",K388&lt;=EOMONTH('Painel mensal'!$B$5,0),OR('Painel mensal'!$E$5="Todas",C388='Painel mensal'!$E$5),COUNTIFS($Q$14:$Q$2013,Q388,$K$14:$K$2013,"&gt;"&amp;K388,$K$14:$K$2013,"&lt;="&amp;EOMONTH('Painel mensal'!$B$5,0))=0,COUNTIFS($Q$14:Q388,Q388,$K$14:K388,K388)=1),COUNT($S$13:S387)+1,"")</f>
      </c>
      <c r="T388">
        <f t="shared" si="24"/>
      </c>
    </row>
    <row r="389" spans="1:20" ht="34.5" customHeight="1" x14ac:dyDescent="0.25">
      <c r="A389" s="8"/>
      <c r="B389" s="9"/>
      <c r="C389" s="8"/>
      <c r="D389" s="9"/>
      <c r="E389" s="9"/>
      <c r="F389" s="9"/>
      <c r="G389" s="9"/>
      <c r="H389" s="10"/>
      <c r="I389" s="10"/>
      <c r="J389" s="10"/>
      <c r="K389" s="10"/>
      <c r="L389" s="9"/>
      <c r="M389" s="9"/>
      <c r="N389" s="8"/>
      <c r="O389" s="7">
        <f t="shared" ca="1" si="21"/>
      </c>
      <c r="P389">
        <f t="shared" ca="1" si="22"/>
      </c>
      <c r="Q389">
        <f t="shared" si="23"/>
      </c>
      <c r="R389">
        <f ca="1">IF(OR($Q389="",K389="",K389&gt;$B$5,H389&gt;$B$5,AND(J389&lt;&gt;"",J389&lt;$B$5),AND($F$5&lt;&gt;"Todas",C389&lt;&gt;$F$5)),0,IF(AND(COUNTIFS($Q$14:$Q$2013,Q389,$K$14:$K$2013,"&gt;"&amp;K389,$K$14:$K$2013,"&lt;="&amp;$B$5)=0,COUNTIFS($Q$14:Q389,Q389,$K$14:K389,K389)=1),1,0))</f>
      </c>
      <c r="S389">
        <f ca="1">IF(AND($Q389&lt;&gt;"",H389&lt;&gt;"",H389&lt;=EOMONTH('Painel mensal'!$B$5,0),OR(J389="",J389&gt;='Painel mensal'!$B$5),K389&lt;&gt;"",K389&lt;=EOMONTH('Painel mensal'!$B$5,0),OR('Painel mensal'!$E$5="Todas",C389='Painel mensal'!$E$5),COUNTIFS($Q$14:$Q$2013,Q389,$K$14:$K$2013,"&gt;"&amp;K389,$K$14:$K$2013,"&lt;="&amp;EOMONTH('Painel mensal'!$B$5,0))=0,COUNTIFS($Q$14:Q389,Q389,$K$14:K389,K389)=1),COUNT($S$13:S388)+1,"")</f>
      </c>
      <c r="T389">
        <f t="shared" si="24"/>
      </c>
    </row>
    <row r="390" spans="1:20" ht="34.5" customHeight="1" x14ac:dyDescent="0.25">
      <c r="A390" s="4"/>
      <c r="B390" s="5"/>
      <c r="C390" s="4"/>
      <c r="D390" s="5"/>
      <c r="E390" s="5"/>
      <c r="F390" s="5"/>
      <c r="G390" s="5"/>
      <c r="H390" s="6"/>
      <c r="I390" s="6"/>
      <c r="J390" s="6"/>
      <c r="K390" s="6"/>
      <c r="L390" s="5"/>
      <c r="M390" s="5"/>
      <c r="N390" s="4"/>
      <c r="O390" s="7">
        <f t="shared" ca="1" si="21"/>
      </c>
      <c r="P390">
        <f t="shared" ca="1" si="22"/>
      </c>
      <c r="Q390">
        <f t="shared" si="23"/>
      </c>
      <c r="R390">
        <f ca="1">IF(OR($Q390="",K390="",K390&gt;$B$5,H390&gt;$B$5,AND(J390&lt;&gt;"",J390&lt;$B$5),AND($F$5&lt;&gt;"Todas",C390&lt;&gt;$F$5)),0,IF(AND(COUNTIFS($Q$14:$Q$2013,Q390,$K$14:$K$2013,"&gt;"&amp;K390,$K$14:$K$2013,"&lt;="&amp;$B$5)=0,COUNTIFS($Q$14:Q390,Q390,$K$14:K390,K390)=1),1,0))</f>
      </c>
      <c r="S390">
        <f ca="1">IF(AND($Q390&lt;&gt;"",H390&lt;&gt;"",H390&lt;=EOMONTH('Painel mensal'!$B$5,0),OR(J390="",J390&gt;='Painel mensal'!$B$5),K390&lt;&gt;"",K390&lt;=EOMONTH('Painel mensal'!$B$5,0),OR('Painel mensal'!$E$5="Todas",C390='Painel mensal'!$E$5),COUNTIFS($Q$14:$Q$2013,Q390,$K$14:$K$2013,"&gt;"&amp;K390,$K$14:$K$2013,"&lt;="&amp;EOMONTH('Painel mensal'!$B$5,0))=0,COUNTIFS($Q$14:Q390,Q390,$K$14:K390,K390)=1),COUNT($S$13:S389)+1,"")</f>
      </c>
      <c r="T390">
        <f t="shared" si="24"/>
      </c>
    </row>
    <row r="391" spans="1:20" ht="34.5" customHeight="1" x14ac:dyDescent="0.25">
      <c r="A391" s="8"/>
      <c r="B391" s="9"/>
      <c r="C391" s="8"/>
      <c r="D391" s="9"/>
      <c r="E391" s="9"/>
      <c r="F391" s="9"/>
      <c r="G391" s="9"/>
      <c r="H391" s="10"/>
      <c r="I391" s="10"/>
      <c r="J391" s="10"/>
      <c r="K391" s="10"/>
      <c r="L391" s="9"/>
      <c r="M391" s="9"/>
      <c r="N391" s="8"/>
      <c r="O391" s="7">
        <f t="shared" ca="1" si="21"/>
      </c>
      <c r="P391">
        <f t="shared" ca="1" si="22"/>
      </c>
      <c r="Q391">
        <f t="shared" si="23"/>
      </c>
      <c r="R391">
        <f ca="1">IF(OR($Q391="",K391="",K391&gt;$B$5,H391&gt;$B$5,AND(J391&lt;&gt;"",J391&lt;$B$5),AND($F$5&lt;&gt;"Todas",C391&lt;&gt;$F$5)),0,IF(AND(COUNTIFS($Q$14:$Q$2013,Q391,$K$14:$K$2013,"&gt;"&amp;K391,$K$14:$K$2013,"&lt;="&amp;$B$5)=0,COUNTIFS($Q$14:Q391,Q391,$K$14:K391,K391)=1),1,0))</f>
      </c>
      <c r="S391">
        <f ca="1">IF(AND($Q391&lt;&gt;"",H391&lt;&gt;"",H391&lt;=EOMONTH('Painel mensal'!$B$5,0),OR(J391="",J391&gt;='Painel mensal'!$B$5),K391&lt;&gt;"",K391&lt;=EOMONTH('Painel mensal'!$B$5,0),OR('Painel mensal'!$E$5="Todas",C391='Painel mensal'!$E$5),COUNTIFS($Q$14:$Q$2013,Q391,$K$14:$K$2013,"&gt;"&amp;K391,$K$14:$K$2013,"&lt;="&amp;EOMONTH('Painel mensal'!$B$5,0))=0,COUNTIFS($Q$14:Q391,Q391,$K$14:K391,K391)=1),COUNT($S$13:S390)+1,"")</f>
      </c>
      <c r="T391">
        <f t="shared" si="24"/>
      </c>
    </row>
    <row r="392" spans="1:20" ht="34.5" customHeight="1" x14ac:dyDescent="0.25">
      <c r="A392" s="4"/>
      <c r="B392" s="5"/>
      <c r="C392" s="4"/>
      <c r="D392" s="5"/>
      <c r="E392" s="5"/>
      <c r="F392" s="5"/>
      <c r="G392" s="5"/>
      <c r="H392" s="6"/>
      <c r="I392" s="6"/>
      <c r="J392" s="6"/>
      <c r="K392" s="6"/>
      <c r="L392" s="5"/>
      <c r="M392" s="5"/>
      <c r="N392" s="4"/>
      <c r="O392" s="7">
        <f t="shared" ca="1" si="21"/>
      </c>
      <c r="P392">
        <f t="shared" ca="1" si="22"/>
      </c>
      <c r="Q392">
        <f t="shared" si="23"/>
      </c>
      <c r="R392">
        <f ca="1">IF(OR($Q392="",K392="",K392&gt;$B$5,H392&gt;$B$5,AND(J392&lt;&gt;"",J392&lt;$B$5),AND($F$5&lt;&gt;"Todas",C392&lt;&gt;$F$5)),0,IF(AND(COUNTIFS($Q$14:$Q$2013,Q392,$K$14:$K$2013,"&gt;"&amp;K392,$K$14:$K$2013,"&lt;="&amp;$B$5)=0,COUNTIFS($Q$14:Q392,Q392,$K$14:K392,K392)=1),1,0))</f>
      </c>
      <c r="S392">
        <f ca="1">IF(AND($Q392&lt;&gt;"",H392&lt;&gt;"",H392&lt;=EOMONTH('Painel mensal'!$B$5,0),OR(J392="",J392&gt;='Painel mensal'!$B$5),K392&lt;&gt;"",K392&lt;=EOMONTH('Painel mensal'!$B$5,0),OR('Painel mensal'!$E$5="Todas",C392='Painel mensal'!$E$5),COUNTIFS($Q$14:$Q$2013,Q392,$K$14:$K$2013,"&gt;"&amp;K392,$K$14:$K$2013,"&lt;="&amp;EOMONTH('Painel mensal'!$B$5,0))=0,COUNTIFS($Q$14:Q392,Q392,$K$14:K392,K392)=1),COUNT($S$13:S391)+1,"")</f>
      </c>
      <c r="T392">
        <f t="shared" si="24"/>
      </c>
    </row>
    <row r="393" spans="1:20" ht="34.5" customHeight="1" x14ac:dyDescent="0.25">
      <c r="A393" s="8"/>
      <c r="B393" s="9"/>
      <c r="C393" s="8"/>
      <c r="D393" s="9"/>
      <c r="E393" s="9"/>
      <c r="F393" s="9"/>
      <c r="G393" s="9"/>
      <c r="H393" s="10"/>
      <c r="I393" s="10"/>
      <c r="J393" s="10"/>
      <c r="K393" s="10"/>
      <c r="L393" s="9"/>
      <c r="M393" s="9"/>
      <c r="N393" s="8"/>
      <c r="O393" s="7">
        <f t="shared" ca="1" si="21"/>
      </c>
      <c r="P393">
        <f t="shared" ca="1" si="22"/>
      </c>
      <c r="Q393">
        <f t="shared" si="23"/>
      </c>
      <c r="R393">
        <f ca="1">IF(OR($Q393="",K393="",K393&gt;$B$5,H393&gt;$B$5,AND(J393&lt;&gt;"",J393&lt;$B$5),AND($F$5&lt;&gt;"Todas",C393&lt;&gt;$F$5)),0,IF(AND(COUNTIFS($Q$14:$Q$2013,Q393,$K$14:$K$2013,"&gt;"&amp;K393,$K$14:$K$2013,"&lt;="&amp;$B$5)=0,COUNTIFS($Q$14:Q393,Q393,$K$14:K393,K393)=1),1,0))</f>
      </c>
      <c r="S393">
        <f ca="1">IF(AND($Q393&lt;&gt;"",H393&lt;&gt;"",H393&lt;=EOMONTH('Painel mensal'!$B$5,0),OR(J393="",J393&gt;='Painel mensal'!$B$5),K393&lt;&gt;"",K393&lt;=EOMONTH('Painel mensal'!$B$5,0),OR('Painel mensal'!$E$5="Todas",C393='Painel mensal'!$E$5),COUNTIFS($Q$14:$Q$2013,Q393,$K$14:$K$2013,"&gt;"&amp;K393,$K$14:$K$2013,"&lt;="&amp;EOMONTH('Painel mensal'!$B$5,0))=0,COUNTIFS($Q$14:Q393,Q393,$K$14:K393,K393)=1),COUNT($S$13:S392)+1,"")</f>
      </c>
      <c r="T393">
        <f t="shared" si="24"/>
      </c>
    </row>
    <row r="394" spans="1:20" ht="34.5" customHeight="1" x14ac:dyDescent="0.25">
      <c r="A394" s="4"/>
      <c r="B394" s="5"/>
      <c r="C394" s="4"/>
      <c r="D394" s="5"/>
      <c r="E394" s="5"/>
      <c r="F394" s="5"/>
      <c r="G394" s="5"/>
      <c r="H394" s="6"/>
      <c r="I394" s="6"/>
      <c r="J394" s="6"/>
      <c r="K394" s="6"/>
      <c r="L394" s="5"/>
      <c r="M394" s="5"/>
      <c r="N394" s="4"/>
      <c r="O394" s="7">
        <f t="shared" ca="1" si="21"/>
      </c>
      <c r="P394">
        <f t="shared" ca="1" si="22"/>
      </c>
      <c r="Q394">
        <f t="shared" si="23"/>
      </c>
      <c r="R394">
        <f ca="1">IF(OR($Q394="",K394="",K394&gt;$B$5,H394&gt;$B$5,AND(J394&lt;&gt;"",J394&lt;$B$5),AND($F$5&lt;&gt;"Todas",C394&lt;&gt;$F$5)),0,IF(AND(COUNTIFS($Q$14:$Q$2013,Q394,$K$14:$K$2013,"&gt;"&amp;K394,$K$14:$K$2013,"&lt;="&amp;$B$5)=0,COUNTIFS($Q$14:Q394,Q394,$K$14:K394,K394)=1),1,0))</f>
      </c>
      <c r="S394">
        <f ca="1">IF(AND($Q394&lt;&gt;"",H394&lt;&gt;"",H394&lt;=EOMONTH('Painel mensal'!$B$5,0),OR(J394="",J394&gt;='Painel mensal'!$B$5),K394&lt;&gt;"",K394&lt;=EOMONTH('Painel mensal'!$B$5,0),OR('Painel mensal'!$E$5="Todas",C394='Painel mensal'!$E$5),COUNTIFS($Q$14:$Q$2013,Q394,$K$14:$K$2013,"&gt;"&amp;K394,$K$14:$K$2013,"&lt;="&amp;EOMONTH('Painel mensal'!$B$5,0))=0,COUNTIFS($Q$14:Q394,Q394,$K$14:K394,K394)=1),COUNT($S$13:S393)+1,"")</f>
      </c>
      <c r="T394">
        <f t="shared" si="24"/>
      </c>
    </row>
    <row r="395" spans="1:20" ht="34.5" customHeight="1" x14ac:dyDescent="0.25">
      <c r="A395" s="8"/>
      <c r="B395" s="9"/>
      <c r="C395" s="8"/>
      <c r="D395" s="9"/>
      <c r="E395" s="9"/>
      <c r="F395" s="9"/>
      <c r="G395" s="9"/>
      <c r="H395" s="10"/>
      <c r="I395" s="10"/>
      <c r="J395" s="10"/>
      <c r="K395" s="10"/>
      <c r="L395" s="9"/>
      <c r="M395" s="9"/>
      <c r="N395" s="8"/>
      <c r="O395" s="7">
        <f t="shared" ca="1" si="21"/>
      </c>
      <c r="P395">
        <f t="shared" ca="1" si="22"/>
      </c>
      <c r="Q395">
        <f t="shared" si="23"/>
      </c>
      <c r="R395">
        <f ca="1">IF(OR($Q395="",K395="",K395&gt;$B$5,H395&gt;$B$5,AND(J395&lt;&gt;"",J395&lt;$B$5),AND($F$5&lt;&gt;"Todas",C395&lt;&gt;$F$5)),0,IF(AND(COUNTIFS($Q$14:$Q$2013,Q395,$K$14:$K$2013,"&gt;"&amp;K395,$K$14:$K$2013,"&lt;="&amp;$B$5)=0,COUNTIFS($Q$14:Q395,Q395,$K$14:K395,K395)=1),1,0))</f>
      </c>
      <c r="S395">
        <f ca="1">IF(AND($Q395&lt;&gt;"",H395&lt;&gt;"",H395&lt;=EOMONTH('Painel mensal'!$B$5,0),OR(J395="",J395&gt;='Painel mensal'!$B$5),K395&lt;&gt;"",K395&lt;=EOMONTH('Painel mensal'!$B$5,0),OR('Painel mensal'!$E$5="Todas",C395='Painel mensal'!$E$5),COUNTIFS($Q$14:$Q$2013,Q395,$K$14:$K$2013,"&gt;"&amp;K395,$K$14:$K$2013,"&lt;="&amp;EOMONTH('Painel mensal'!$B$5,0))=0,COUNTIFS($Q$14:Q395,Q395,$K$14:K395,K395)=1),COUNT($S$13:S394)+1,"")</f>
      </c>
      <c r="T395">
        <f t="shared" si="24"/>
      </c>
    </row>
    <row r="396" spans="1:20" ht="34.5" customHeight="1" x14ac:dyDescent="0.25">
      <c r="A396" s="4"/>
      <c r="B396" s="5"/>
      <c r="C396" s="4"/>
      <c r="D396" s="5"/>
      <c r="E396" s="5"/>
      <c r="F396" s="5"/>
      <c r="G396" s="5"/>
      <c r="H396" s="6"/>
      <c r="I396" s="6"/>
      <c r="J396" s="6"/>
      <c r="K396" s="6"/>
      <c r="L396" s="5"/>
      <c r="M396" s="5"/>
      <c r="N396" s="4"/>
      <c r="O396" s="7">
        <f t="shared" ca="1" si="21"/>
      </c>
      <c r="P396">
        <f t="shared" ca="1" si="22"/>
      </c>
      <c r="Q396">
        <f t="shared" si="23"/>
      </c>
      <c r="R396">
        <f ca="1">IF(OR($Q396="",K396="",K396&gt;$B$5,H396&gt;$B$5,AND(J396&lt;&gt;"",J396&lt;$B$5),AND($F$5&lt;&gt;"Todas",C396&lt;&gt;$F$5)),0,IF(AND(COUNTIFS($Q$14:$Q$2013,Q396,$K$14:$K$2013,"&gt;"&amp;K396,$K$14:$K$2013,"&lt;="&amp;$B$5)=0,COUNTIFS($Q$14:Q396,Q396,$K$14:K396,K396)=1),1,0))</f>
      </c>
      <c r="S396">
        <f ca="1">IF(AND($Q396&lt;&gt;"",H396&lt;&gt;"",H396&lt;=EOMONTH('Painel mensal'!$B$5,0),OR(J396="",J396&gt;='Painel mensal'!$B$5),K396&lt;&gt;"",K396&lt;=EOMONTH('Painel mensal'!$B$5,0),OR('Painel mensal'!$E$5="Todas",C396='Painel mensal'!$E$5),COUNTIFS($Q$14:$Q$2013,Q396,$K$14:$K$2013,"&gt;"&amp;K396,$K$14:$K$2013,"&lt;="&amp;EOMONTH('Painel mensal'!$B$5,0))=0,COUNTIFS($Q$14:Q396,Q396,$K$14:K396,K396)=1),COUNT($S$13:S395)+1,"")</f>
      </c>
      <c r="T396">
        <f t="shared" si="24"/>
      </c>
    </row>
    <row r="397" spans="1:20" ht="34.5" customHeight="1" x14ac:dyDescent="0.25">
      <c r="A397" s="8"/>
      <c r="B397" s="9"/>
      <c r="C397" s="8"/>
      <c r="D397" s="9"/>
      <c r="E397" s="9"/>
      <c r="F397" s="9"/>
      <c r="G397" s="9"/>
      <c r="H397" s="10"/>
      <c r="I397" s="10"/>
      <c r="J397" s="10"/>
      <c r="K397" s="10"/>
      <c r="L397" s="9"/>
      <c r="M397" s="9"/>
      <c r="N397" s="8"/>
      <c r="O397" s="7">
        <f t="shared" ca="1" si="21"/>
      </c>
      <c r="P397">
        <f t="shared" ca="1" si="22"/>
      </c>
      <c r="Q397">
        <f t="shared" si="23"/>
      </c>
      <c r="R397">
        <f ca="1">IF(OR($Q397="",K397="",K397&gt;$B$5,H397&gt;$B$5,AND(J397&lt;&gt;"",J397&lt;$B$5),AND($F$5&lt;&gt;"Todas",C397&lt;&gt;$F$5)),0,IF(AND(COUNTIFS($Q$14:$Q$2013,Q397,$K$14:$K$2013,"&gt;"&amp;K397,$K$14:$K$2013,"&lt;="&amp;$B$5)=0,COUNTIFS($Q$14:Q397,Q397,$K$14:K397,K397)=1),1,0))</f>
      </c>
      <c r="S397">
        <f ca="1">IF(AND($Q397&lt;&gt;"",H397&lt;&gt;"",H397&lt;=EOMONTH('Painel mensal'!$B$5,0),OR(J397="",J397&gt;='Painel mensal'!$B$5),K397&lt;&gt;"",K397&lt;=EOMONTH('Painel mensal'!$B$5,0),OR('Painel mensal'!$E$5="Todas",C397='Painel mensal'!$E$5),COUNTIFS($Q$14:$Q$2013,Q397,$K$14:$K$2013,"&gt;"&amp;K397,$K$14:$K$2013,"&lt;="&amp;EOMONTH('Painel mensal'!$B$5,0))=0,COUNTIFS($Q$14:Q397,Q397,$K$14:K397,K397)=1),COUNT($S$13:S396)+1,"")</f>
      </c>
      <c r="T397">
        <f t="shared" si="24"/>
      </c>
    </row>
    <row r="398" spans="1:20" ht="34.5" customHeight="1" x14ac:dyDescent="0.25">
      <c r="A398" s="4"/>
      <c r="B398" s="5"/>
      <c r="C398" s="4"/>
      <c r="D398" s="5"/>
      <c r="E398" s="5"/>
      <c r="F398" s="5"/>
      <c r="G398" s="5"/>
      <c r="H398" s="6"/>
      <c r="I398" s="6"/>
      <c r="J398" s="6"/>
      <c r="K398" s="6"/>
      <c r="L398" s="5"/>
      <c r="M398" s="5"/>
      <c r="N398" s="4"/>
      <c r="O398" s="7">
        <f t="shared" ref="O398:O461" ca="1" si="25">IF(AND(ISNUMBER(I398),ISNUMBER(K398),K398&gt;I398),IF(P398="OK","DIVERGÊNCIA NAS DATAS — REGISTRO APÓS PREVISÃO",IF(P398="","DIVERGÊNCIA NAS DATAS — REGISTRO APÓS PREVISÃO",P398&amp;CHAR(10)&amp;"DIVERGÊNCIA NAS DATAS")),IF(P398="","",IF(P398&lt;&gt;"OK",P398,IF(L398="Disponível","ALOCAR COBERTURA",IF(L398="Não utilizado","SEM TRABALHO — PRIORIZAR",IF(L398="Ocorrência","VERIFICAR OCORRÊNCIA",IF(L398="Programado","CONFIRMAR COBERTURA",IF(AND(I398&lt;&gt;"",I398&lt;TODAY(),J398=""),"PREVISÃO DE SAÍDA VENCIDA","OK"))))))))</f>
      </c>
      <c r="P398">
        <f t="shared" ref="P398:P461" ca="1" si="26">IF(COUNTA(A398:N398)=0,"",IF(OR(A398="",B398="",C398="",D398="",E398="",F398="",G398="",H398="",K398="",L398=""),"COMPLETE CAMPOS / SITUAÇÃO",IF(COUNTIFS($A$14:$A$2013,A398,$K$14:$K$2013,K398)&gt;1,"DUPLICIDADE NO DIA",IF(OR(K398&lt;H398,AND(J398&lt;&gt;"",K398&gt;J398)),"DATA FORA DA RESERVA",IF(AND(J398&lt;&gt;"",J398&lt;H398),"SAÍDA ANTES DA ENTRADA",IF(AND(I398&lt;&gt;"",I398&lt;H398),"PREVISÃO ANTES DA ENTRADA",IF(AND(OR(L398="Em cobertura",L398="Programado"),M398=""),"INFORME LOCAL DA COBERTURA",IF(AND(K398&gt;TODAY(),OR(L398="Em cobertura",L398="Não utilizado")),"DATA FUTURA: USE PROGRAMADO","OK"))))))))</f>
      </c>
      <c r="Q398">
        <f t="shared" ref="Q398:Q461" si="27">IF(OR(A398="",H398=""),"",A398&amp;"|"&amp;TEXT(H398,"yyyymmdd"))</f>
      </c>
      <c r="R398">
        <f ca="1">IF(OR($Q398="",K398="",K398&gt;$B$5,H398&gt;$B$5,AND(J398&lt;&gt;"",J398&lt;$B$5),AND($F$5&lt;&gt;"Todas",C398&lt;&gt;$F$5)),0,IF(AND(COUNTIFS($Q$14:$Q$2013,Q398,$K$14:$K$2013,"&gt;"&amp;K398,$K$14:$K$2013,"&lt;="&amp;$B$5)=0,COUNTIFS($Q$14:Q398,Q398,$K$14:K398,K398)=1),1,0))</f>
      </c>
      <c r="S398">
        <f ca="1">IF(AND($Q398&lt;&gt;"",H398&lt;&gt;"",H398&lt;=EOMONTH('Painel mensal'!$B$5,0),OR(J398="",J398&gt;='Painel mensal'!$B$5),K398&lt;&gt;"",K398&lt;=EOMONTH('Painel mensal'!$B$5,0),OR('Painel mensal'!$E$5="Todas",C398='Painel mensal'!$E$5),COUNTIFS($Q$14:$Q$2013,Q398,$K$14:$K$2013,"&gt;"&amp;K398,$K$14:$K$2013,"&lt;="&amp;EOMONTH('Painel mensal'!$B$5,0))=0,COUNTIFS($Q$14:Q398,Q398,$K$14:K398,K398)=1),COUNT($S$13:S397)+1,"")</f>
      </c>
      <c r="T398">
        <f t="shared" ref="T398:T461" si="28">IF(OR(Q398="",K398=""),"",Q398&amp;"|"&amp;TEXT(K398,"yyyymmdd"))</f>
      </c>
    </row>
    <row r="399" spans="1:20" ht="34.5" customHeight="1" x14ac:dyDescent="0.25">
      <c r="A399" s="8"/>
      <c r="B399" s="9"/>
      <c r="C399" s="8"/>
      <c r="D399" s="9"/>
      <c r="E399" s="9"/>
      <c r="F399" s="9"/>
      <c r="G399" s="9"/>
      <c r="H399" s="10"/>
      <c r="I399" s="10"/>
      <c r="J399" s="10"/>
      <c r="K399" s="10"/>
      <c r="L399" s="9"/>
      <c r="M399" s="9"/>
      <c r="N399" s="8"/>
      <c r="O399" s="7">
        <f t="shared" ca="1" si="25"/>
      </c>
      <c r="P399">
        <f t="shared" ca="1" si="26"/>
      </c>
      <c r="Q399">
        <f t="shared" si="27"/>
      </c>
      <c r="R399">
        <f ca="1">IF(OR($Q399="",K399="",K399&gt;$B$5,H399&gt;$B$5,AND(J399&lt;&gt;"",J399&lt;$B$5),AND($F$5&lt;&gt;"Todas",C399&lt;&gt;$F$5)),0,IF(AND(COUNTIFS($Q$14:$Q$2013,Q399,$K$14:$K$2013,"&gt;"&amp;K399,$K$14:$K$2013,"&lt;="&amp;$B$5)=0,COUNTIFS($Q$14:Q399,Q399,$K$14:K399,K399)=1),1,0))</f>
      </c>
      <c r="S399">
        <f ca="1">IF(AND($Q399&lt;&gt;"",H399&lt;&gt;"",H399&lt;=EOMONTH('Painel mensal'!$B$5,0),OR(J399="",J399&gt;='Painel mensal'!$B$5),K399&lt;&gt;"",K399&lt;=EOMONTH('Painel mensal'!$B$5,0),OR('Painel mensal'!$E$5="Todas",C399='Painel mensal'!$E$5),COUNTIFS($Q$14:$Q$2013,Q399,$K$14:$K$2013,"&gt;"&amp;K399,$K$14:$K$2013,"&lt;="&amp;EOMONTH('Painel mensal'!$B$5,0))=0,COUNTIFS($Q$14:Q399,Q399,$K$14:K399,K399)=1),COUNT($S$13:S398)+1,"")</f>
      </c>
      <c r="T399">
        <f t="shared" si="28"/>
      </c>
    </row>
    <row r="400" spans="1:20" ht="34.5" customHeight="1" x14ac:dyDescent="0.25">
      <c r="A400" s="4"/>
      <c r="B400" s="5"/>
      <c r="C400" s="4"/>
      <c r="D400" s="5"/>
      <c r="E400" s="5"/>
      <c r="F400" s="5"/>
      <c r="G400" s="5"/>
      <c r="H400" s="6"/>
      <c r="I400" s="6"/>
      <c r="J400" s="6"/>
      <c r="K400" s="6"/>
      <c r="L400" s="5"/>
      <c r="M400" s="5"/>
      <c r="N400" s="4"/>
      <c r="O400" s="7">
        <f t="shared" ca="1" si="25"/>
      </c>
      <c r="P400">
        <f t="shared" ca="1" si="26"/>
      </c>
      <c r="Q400">
        <f t="shared" si="27"/>
      </c>
      <c r="R400">
        <f ca="1">IF(OR($Q400="",K400="",K400&gt;$B$5,H400&gt;$B$5,AND(J400&lt;&gt;"",J400&lt;$B$5),AND($F$5&lt;&gt;"Todas",C400&lt;&gt;$F$5)),0,IF(AND(COUNTIFS($Q$14:$Q$2013,Q400,$K$14:$K$2013,"&gt;"&amp;K400,$K$14:$K$2013,"&lt;="&amp;$B$5)=0,COUNTIFS($Q$14:Q400,Q400,$K$14:K400,K400)=1),1,0))</f>
      </c>
      <c r="S400">
        <f ca="1">IF(AND($Q400&lt;&gt;"",H400&lt;&gt;"",H400&lt;=EOMONTH('Painel mensal'!$B$5,0),OR(J400="",J400&gt;='Painel mensal'!$B$5),K400&lt;&gt;"",K400&lt;=EOMONTH('Painel mensal'!$B$5,0),OR('Painel mensal'!$E$5="Todas",C400='Painel mensal'!$E$5),COUNTIFS($Q$14:$Q$2013,Q400,$K$14:$K$2013,"&gt;"&amp;K400,$K$14:$K$2013,"&lt;="&amp;EOMONTH('Painel mensal'!$B$5,0))=0,COUNTIFS($Q$14:Q400,Q400,$K$14:K400,K400)=1),COUNT($S$13:S399)+1,"")</f>
      </c>
      <c r="T400">
        <f t="shared" si="28"/>
      </c>
    </row>
    <row r="401" spans="1:20" ht="34.5" customHeight="1" x14ac:dyDescent="0.25">
      <c r="A401" s="8"/>
      <c r="B401" s="9"/>
      <c r="C401" s="8"/>
      <c r="D401" s="9"/>
      <c r="E401" s="9"/>
      <c r="F401" s="9"/>
      <c r="G401" s="9"/>
      <c r="H401" s="10"/>
      <c r="I401" s="10"/>
      <c r="J401" s="10"/>
      <c r="K401" s="10"/>
      <c r="L401" s="9"/>
      <c r="M401" s="9"/>
      <c r="N401" s="8"/>
      <c r="O401" s="7">
        <f t="shared" ca="1" si="25"/>
      </c>
      <c r="P401">
        <f t="shared" ca="1" si="26"/>
      </c>
      <c r="Q401">
        <f t="shared" si="27"/>
      </c>
      <c r="R401">
        <f ca="1">IF(OR($Q401="",K401="",K401&gt;$B$5,H401&gt;$B$5,AND(J401&lt;&gt;"",J401&lt;$B$5),AND($F$5&lt;&gt;"Todas",C401&lt;&gt;$F$5)),0,IF(AND(COUNTIFS($Q$14:$Q$2013,Q401,$K$14:$K$2013,"&gt;"&amp;K401,$K$14:$K$2013,"&lt;="&amp;$B$5)=0,COUNTIFS($Q$14:Q401,Q401,$K$14:K401,K401)=1),1,0))</f>
      </c>
      <c r="S401">
        <f ca="1">IF(AND($Q401&lt;&gt;"",H401&lt;&gt;"",H401&lt;=EOMONTH('Painel mensal'!$B$5,0),OR(J401="",J401&gt;='Painel mensal'!$B$5),K401&lt;&gt;"",K401&lt;=EOMONTH('Painel mensal'!$B$5,0),OR('Painel mensal'!$E$5="Todas",C401='Painel mensal'!$E$5),COUNTIFS($Q$14:$Q$2013,Q401,$K$14:$K$2013,"&gt;"&amp;K401,$K$14:$K$2013,"&lt;="&amp;EOMONTH('Painel mensal'!$B$5,0))=0,COUNTIFS($Q$14:Q401,Q401,$K$14:K401,K401)=1),COUNT($S$13:S400)+1,"")</f>
      </c>
      <c r="T401">
        <f t="shared" si="28"/>
      </c>
    </row>
    <row r="402" spans="1:20" ht="34.5" customHeight="1" x14ac:dyDescent="0.25">
      <c r="A402" s="4"/>
      <c r="B402" s="5"/>
      <c r="C402" s="4"/>
      <c r="D402" s="5"/>
      <c r="E402" s="5"/>
      <c r="F402" s="5"/>
      <c r="G402" s="5"/>
      <c r="H402" s="6"/>
      <c r="I402" s="6"/>
      <c r="J402" s="6"/>
      <c r="K402" s="6"/>
      <c r="L402" s="5"/>
      <c r="M402" s="5"/>
      <c r="N402" s="4"/>
      <c r="O402" s="7">
        <f t="shared" ca="1" si="25"/>
      </c>
      <c r="P402">
        <f t="shared" ca="1" si="26"/>
      </c>
      <c r="Q402">
        <f t="shared" si="27"/>
      </c>
      <c r="R402">
        <f ca="1">IF(OR($Q402="",K402="",K402&gt;$B$5,H402&gt;$B$5,AND(J402&lt;&gt;"",J402&lt;$B$5),AND($F$5&lt;&gt;"Todas",C402&lt;&gt;$F$5)),0,IF(AND(COUNTIFS($Q$14:$Q$2013,Q402,$K$14:$K$2013,"&gt;"&amp;K402,$K$14:$K$2013,"&lt;="&amp;$B$5)=0,COUNTIFS($Q$14:Q402,Q402,$K$14:K402,K402)=1),1,0))</f>
      </c>
      <c r="S402">
        <f ca="1">IF(AND($Q402&lt;&gt;"",H402&lt;&gt;"",H402&lt;=EOMONTH('Painel mensal'!$B$5,0),OR(J402="",J402&gt;='Painel mensal'!$B$5),K402&lt;&gt;"",K402&lt;=EOMONTH('Painel mensal'!$B$5,0),OR('Painel mensal'!$E$5="Todas",C402='Painel mensal'!$E$5),COUNTIFS($Q$14:$Q$2013,Q402,$K$14:$K$2013,"&gt;"&amp;K402,$K$14:$K$2013,"&lt;="&amp;EOMONTH('Painel mensal'!$B$5,0))=0,COUNTIFS($Q$14:Q402,Q402,$K$14:K402,K402)=1),COUNT($S$13:S401)+1,"")</f>
      </c>
      <c r="T402">
        <f t="shared" si="28"/>
      </c>
    </row>
    <row r="403" spans="1:20" ht="34.5" customHeight="1" x14ac:dyDescent="0.25">
      <c r="A403" s="8"/>
      <c r="B403" s="9"/>
      <c r="C403" s="8"/>
      <c r="D403" s="9"/>
      <c r="E403" s="9"/>
      <c r="F403" s="9"/>
      <c r="G403" s="9"/>
      <c r="H403" s="10"/>
      <c r="I403" s="10"/>
      <c r="J403" s="10"/>
      <c r="K403" s="10"/>
      <c r="L403" s="9"/>
      <c r="M403" s="9"/>
      <c r="N403" s="8"/>
      <c r="O403" s="7">
        <f t="shared" ca="1" si="25"/>
      </c>
      <c r="P403">
        <f t="shared" ca="1" si="26"/>
      </c>
      <c r="Q403">
        <f t="shared" si="27"/>
      </c>
      <c r="R403">
        <f ca="1">IF(OR($Q403="",K403="",K403&gt;$B$5,H403&gt;$B$5,AND(J403&lt;&gt;"",J403&lt;$B$5),AND($F$5&lt;&gt;"Todas",C403&lt;&gt;$F$5)),0,IF(AND(COUNTIFS($Q$14:$Q$2013,Q403,$K$14:$K$2013,"&gt;"&amp;K403,$K$14:$K$2013,"&lt;="&amp;$B$5)=0,COUNTIFS($Q$14:Q403,Q403,$K$14:K403,K403)=1),1,0))</f>
      </c>
      <c r="S403">
        <f ca="1">IF(AND($Q403&lt;&gt;"",H403&lt;&gt;"",H403&lt;=EOMONTH('Painel mensal'!$B$5,0),OR(J403="",J403&gt;='Painel mensal'!$B$5),K403&lt;&gt;"",K403&lt;=EOMONTH('Painel mensal'!$B$5,0),OR('Painel mensal'!$E$5="Todas",C403='Painel mensal'!$E$5),COUNTIFS($Q$14:$Q$2013,Q403,$K$14:$K$2013,"&gt;"&amp;K403,$K$14:$K$2013,"&lt;="&amp;EOMONTH('Painel mensal'!$B$5,0))=0,COUNTIFS($Q$14:Q403,Q403,$K$14:K403,K403)=1),COUNT($S$13:S402)+1,"")</f>
      </c>
      <c r="T403">
        <f t="shared" si="28"/>
      </c>
    </row>
    <row r="404" spans="1:20" ht="34.5" customHeight="1" x14ac:dyDescent="0.25">
      <c r="A404" s="4"/>
      <c r="B404" s="5"/>
      <c r="C404" s="4"/>
      <c r="D404" s="5"/>
      <c r="E404" s="5"/>
      <c r="F404" s="5"/>
      <c r="G404" s="5"/>
      <c r="H404" s="6"/>
      <c r="I404" s="6"/>
      <c r="J404" s="6"/>
      <c r="K404" s="6"/>
      <c r="L404" s="5"/>
      <c r="M404" s="5"/>
      <c r="N404" s="4"/>
      <c r="O404" s="7">
        <f t="shared" ca="1" si="25"/>
      </c>
      <c r="P404">
        <f t="shared" ca="1" si="26"/>
      </c>
      <c r="Q404">
        <f t="shared" si="27"/>
      </c>
      <c r="R404">
        <f ca="1">IF(OR($Q404="",K404="",K404&gt;$B$5,H404&gt;$B$5,AND(J404&lt;&gt;"",J404&lt;$B$5),AND($F$5&lt;&gt;"Todas",C404&lt;&gt;$F$5)),0,IF(AND(COUNTIFS($Q$14:$Q$2013,Q404,$K$14:$K$2013,"&gt;"&amp;K404,$K$14:$K$2013,"&lt;="&amp;$B$5)=0,COUNTIFS($Q$14:Q404,Q404,$K$14:K404,K404)=1),1,0))</f>
      </c>
      <c r="S404">
        <f ca="1">IF(AND($Q404&lt;&gt;"",H404&lt;&gt;"",H404&lt;=EOMONTH('Painel mensal'!$B$5,0),OR(J404="",J404&gt;='Painel mensal'!$B$5),K404&lt;&gt;"",K404&lt;=EOMONTH('Painel mensal'!$B$5,0),OR('Painel mensal'!$E$5="Todas",C404='Painel mensal'!$E$5),COUNTIFS($Q$14:$Q$2013,Q404,$K$14:$K$2013,"&gt;"&amp;K404,$K$14:$K$2013,"&lt;="&amp;EOMONTH('Painel mensal'!$B$5,0))=0,COUNTIFS($Q$14:Q404,Q404,$K$14:K404,K404)=1),COUNT($S$13:S403)+1,"")</f>
      </c>
      <c r="T404">
        <f t="shared" si="28"/>
      </c>
    </row>
    <row r="405" spans="1:20" ht="34.5" customHeight="1" x14ac:dyDescent="0.25">
      <c r="A405" s="8"/>
      <c r="B405" s="9"/>
      <c r="C405" s="8"/>
      <c r="D405" s="9"/>
      <c r="E405" s="9"/>
      <c r="F405" s="9"/>
      <c r="G405" s="9"/>
      <c r="H405" s="10"/>
      <c r="I405" s="10"/>
      <c r="J405" s="10"/>
      <c r="K405" s="10"/>
      <c r="L405" s="9"/>
      <c r="M405" s="9"/>
      <c r="N405" s="8"/>
      <c r="O405" s="7">
        <f t="shared" ca="1" si="25"/>
      </c>
      <c r="P405">
        <f t="shared" ca="1" si="26"/>
      </c>
      <c r="Q405">
        <f t="shared" si="27"/>
      </c>
      <c r="R405">
        <f ca="1">IF(OR($Q405="",K405="",K405&gt;$B$5,H405&gt;$B$5,AND(J405&lt;&gt;"",J405&lt;$B$5),AND($F$5&lt;&gt;"Todas",C405&lt;&gt;$F$5)),0,IF(AND(COUNTIFS($Q$14:$Q$2013,Q405,$K$14:$K$2013,"&gt;"&amp;K405,$K$14:$K$2013,"&lt;="&amp;$B$5)=0,COUNTIFS($Q$14:Q405,Q405,$K$14:K405,K405)=1),1,0))</f>
      </c>
      <c r="S405">
        <f ca="1">IF(AND($Q405&lt;&gt;"",H405&lt;&gt;"",H405&lt;=EOMONTH('Painel mensal'!$B$5,0),OR(J405="",J405&gt;='Painel mensal'!$B$5),K405&lt;&gt;"",K405&lt;=EOMONTH('Painel mensal'!$B$5,0),OR('Painel mensal'!$E$5="Todas",C405='Painel mensal'!$E$5),COUNTIFS($Q$14:$Q$2013,Q405,$K$14:$K$2013,"&gt;"&amp;K405,$K$14:$K$2013,"&lt;="&amp;EOMONTH('Painel mensal'!$B$5,0))=0,COUNTIFS($Q$14:Q405,Q405,$K$14:K405,K405)=1),COUNT($S$13:S404)+1,"")</f>
      </c>
      <c r="T405">
        <f t="shared" si="28"/>
      </c>
    </row>
    <row r="406" spans="1:20" ht="34.5" customHeight="1" x14ac:dyDescent="0.25">
      <c r="A406" s="4"/>
      <c r="B406" s="5"/>
      <c r="C406" s="4"/>
      <c r="D406" s="5"/>
      <c r="E406" s="5"/>
      <c r="F406" s="5"/>
      <c r="G406" s="5"/>
      <c r="H406" s="6"/>
      <c r="I406" s="6"/>
      <c r="J406" s="6"/>
      <c r="K406" s="6"/>
      <c r="L406" s="5"/>
      <c r="M406" s="5"/>
      <c r="N406" s="4"/>
      <c r="O406" s="7">
        <f t="shared" ca="1" si="25"/>
      </c>
      <c r="P406">
        <f t="shared" ca="1" si="26"/>
      </c>
      <c r="Q406">
        <f t="shared" si="27"/>
      </c>
      <c r="R406">
        <f ca="1">IF(OR($Q406="",K406="",K406&gt;$B$5,H406&gt;$B$5,AND(J406&lt;&gt;"",J406&lt;$B$5),AND($F$5&lt;&gt;"Todas",C406&lt;&gt;$F$5)),0,IF(AND(COUNTIFS($Q$14:$Q$2013,Q406,$K$14:$K$2013,"&gt;"&amp;K406,$K$14:$K$2013,"&lt;="&amp;$B$5)=0,COUNTIFS($Q$14:Q406,Q406,$K$14:K406,K406)=1),1,0))</f>
      </c>
      <c r="S406">
        <f ca="1">IF(AND($Q406&lt;&gt;"",H406&lt;&gt;"",H406&lt;=EOMONTH('Painel mensal'!$B$5,0),OR(J406="",J406&gt;='Painel mensal'!$B$5),K406&lt;&gt;"",K406&lt;=EOMONTH('Painel mensal'!$B$5,0),OR('Painel mensal'!$E$5="Todas",C406='Painel mensal'!$E$5),COUNTIFS($Q$14:$Q$2013,Q406,$K$14:$K$2013,"&gt;"&amp;K406,$K$14:$K$2013,"&lt;="&amp;EOMONTH('Painel mensal'!$B$5,0))=0,COUNTIFS($Q$14:Q406,Q406,$K$14:K406,K406)=1),COUNT($S$13:S405)+1,"")</f>
      </c>
      <c r="T406">
        <f t="shared" si="28"/>
      </c>
    </row>
    <row r="407" spans="1:20" ht="34.5" customHeight="1" x14ac:dyDescent="0.25">
      <c r="A407" s="8"/>
      <c r="B407" s="9"/>
      <c r="C407" s="8"/>
      <c r="D407" s="9"/>
      <c r="E407" s="9"/>
      <c r="F407" s="9"/>
      <c r="G407" s="9"/>
      <c r="H407" s="10"/>
      <c r="I407" s="10"/>
      <c r="J407" s="10"/>
      <c r="K407" s="10"/>
      <c r="L407" s="9"/>
      <c r="M407" s="9"/>
      <c r="N407" s="8"/>
      <c r="O407" s="7">
        <f t="shared" ca="1" si="25"/>
      </c>
      <c r="P407">
        <f t="shared" ca="1" si="26"/>
      </c>
      <c r="Q407">
        <f t="shared" si="27"/>
      </c>
      <c r="R407">
        <f ca="1">IF(OR($Q407="",K407="",K407&gt;$B$5,H407&gt;$B$5,AND(J407&lt;&gt;"",J407&lt;$B$5),AND($F$5&lt;&gt;"Todas",C407&lt;&gt;$F$5)),0,IF(AND(COUNTIFS($Q$14:$Q$2013,Q407,$K$14:$K$2013,"&gt;"&amp;K407,$K$14:$K$2013,"&lt;="&amp;$B$5)=0,COUNTIFS($Q$14:Q407,Q407,$K$14:K407,K407)=1),1,0))</f>
      </c>
      <c r="S407">
        <f ca="1">IF(AND($Q407&lt;&gt;"",H407&lt;&gt;"",H407&lt;=EOMONTH('Painel mensal'!$B$5,0),OR(J407="",J407&gt;='Painel mensal'!$B$5),K407&lt;&gt;"",K407&lt;=EOMONTH('Painel mensal'!$B$5,0),OR('Painel mensal'!$E$5="Todas",C407='Painel mensal'!$E$5),COUNTIFS($Q$14:$Q$2013,Q407,$K$14:$K$2013,"&gt;"&amp;K407,$K$14:$K$2013,"&lt;="&amp;EOMONTH('Painel mensal'!$B$5,0))=0,COUNTIFS($Q$14:Q407,Q407,$K$14:K407,K407)=1),COUNT($S$13:S406)+1,"")</f>
      </c>
      <c r="T407">
        <f t="shared" si="28"/>
      </c>
    </row>
    <row r="408" spans="1:20" ht="34.5" customHeight="1" x14ac:dyDescent="0.25">
      <c r="A408" s="4"/>
      <c r="B408" s="5"/>
      <c r="C408" s="4"/>
      <c r="D408" s="5"/>
      <c r="E408" s="5"/>
      <c r="F408" s="5"/>
      <c r="G408" s="5"/>
      <c r="H408" s="6"/>
      <c r="I408" s="6"/>
      <c r="J408" s="6"/>
      <c r="K408" s="6"/>
      <c r="L408" s="5"/>
      <c r="M408" s="5"/>
      <c r="N408" s="4"/>
      <c r="O408" s="7">
        <f t="shared" ca="1" si="25"/>
      </c>
      <c r="P408">
        <f t="shared" ca="1" si="26"/>
      </c>
      <c r="Q408">
        <f t="shared" si="27"/>
      </c>
      <c r="R408">
        <f ca="1">IF(OR($Q408="",K408="",K408&gt;$B$5,H408&gt;$B$5,AND(J408&lt;&gt;"",J408&lt;$B$5),AND($F$5&lt;&gt;"Todas",C408&lt;&gt;$F$5)),0,IF(AND(COUNTIFS($Q$14:$Q$2013,Q408,$K$14:$K$2013,"&gt;"&amp;K408,$K$14:$K$2013,"&lt;="&amp;$B$5)=0,COUNTIFS($Q$14:Q408,Q408,$K$14:K408,K408)=1),1,0))</f>
      </c>
      <c r="S408">
        <f ca="1">IF(AND($Q408&lt;&gt;"",H408&lt;&gt;"",H408&lt;=EOMONTH('Painel mensal'!$B$5,0),OR(J408="",J408&gt;='Painel mensal'!$B$5),K408&lt;&gt;"",K408&lt;=EOMONTH('Painel mensal'!$B$5,0),OR('Painel mensal'!$E$5="Todas",C408='Painel mensal'!$E$5),COUNTIFS($Q$14:$Q$2013,Q408,$K$14:$K$2013,"&gt;"&amp;K408,$K$14:$K$2013,"&lt;="&amp;EOMONTH('Painel mensal'!$B$5,0))=0,COUNTIFS($Q$14:Q408,Q408,$K$14:K408,K408)=1),COUNT($S$13:S407)+1,"")</f>
      </c>
      <c r="T408">
        <f t="shared" si="28"/>
      </c>
    </row>
    <row r="409" spans="1:20" ht="34.5" customHeight="1" x14ac:dyDescent="0.25">
      <c r="A409" s="8"/>
      <c r="B409" s="9"/>
      <c r="C409" s="8"/>
      <c r="D409" s="9"/>
      <c r="E409" s="9"/>
      <c r="F409" s="9"/>
      <c r="G409" s="9"/>
      <c r="H409" s="10"/>
      <c r="I409" s="10"/>
      <c r="J409" s="10"/>
      <c r="K409" s="10"/>
      <c r="L409" s="9"/>
      <c r="M409" s="9"/>
      <c r="N409" s="8"/>
      <c r="O409" s="7">
        <f t="shared" ca="1" si="25"/>
      </c>
      <c r="P409">
        <f t="shared" ca="1" si="26"/>
      </c>
      <c r="Q409">
        <f t="shared" si="27"/>
      </c>
      <c r="R409">
        <f ca="1">IF(OR($Q409="",K409="",K409&gt;$B$5,H409&gt;$B$5,AND(J409&lt;&gt;"",J409&lt;$B$5),AND($F$5&lt;&gt;"Todas",C409&lt;&gt;$F$5)),0,IF(AND(COUNTIFS($Q$14:$Q$2013,Q409,$K$14:$K$2013,"&gt;"&amp;K409,$K$14:$K$2013,"&lt;="&amp;$B$5)=0,COUNTIFS($Q$14:Q409,Q409,$K$14:K409,K409)=1),1,0))</f>
      </c>
      <c r="S409">
        <f ca="1">IF(AND($Q409&lt;&gt;"",H409&lt;&gt;"",H409&lt;=EOMONTH('Painel mensal'!$B$5,0),OR(J409="",J409&gt;='Painel mensal'!$B$5),K409&lt;&gt;"",K409&lt;=EOMONTH('Painel mensal'!$B$5,0),OR('Painel mensal'!$E$5="Todas",C409='Painel mensal'!$E$5),COUNTIFS($Q$14:$Q$2013,Q409,$K$14:$K$2013,"&gt;"&amp;K409,$K$14:$K$2013,"&lt;="&amp;EOMONTH('Painel mensal'!$B$5,0))=0,COUNTIFS($Q$14:Q409,Q409,$K$14:K409,K409)=1),COUNT($S$13:S408)+1,"")</f>
      </c>
      <c r="T409">
        <f t="shared" si="28"/>
      </c>
    </row>
    <row r="410" spans="1:20" ht="34.5" customHeight="1" x14ac:dyDescent="0.25">
      <c r="A410" s="4"/>
      <c r="B410" s="5"/>
      <c r="C410" s="4"/>
      <c r="D410" s="5"/>
      <c r="E410" s="5"/>
      <c r="F410" s="5"/>
      <c r="G410" s="5"/>
      <c r="H410" s="6"/>
      <c r="I410" s="6"/>
      <c r="J410" s="6"/>
      <c r="K410" s="6"/>
      <c r="L410" s="5"/>
      <c r="M410" s="5"/>
      <c r="N410" s="4"/>
      <c r="O410" s="7">
        <f t="shared" ca="1" si="25"/>
      </c>
      <c r="P410">
        <f t="shared" ca="1" si="26"/>
      </c>
      <c r="Q410">
        <f t="shared" si="27"/>
      </c>
      <c r="R410">
        <f ca="1">IF(OR($Q410="",K410="",K410&gt;$B$5,H410&gt;$B$5,AND(J410&lt;&gt;"",J410&lt;$B$5),AND($F$5&lt;&gt;"Todas",C410&lt;&gt;$F$5)),0,IF(AND(COUNTIFS($Q$14:$Q$2013,Q410,$K$14:$K$2013,"&gt;"&amp;K410,$K$14:$K$2013,"&lt;="&amp;$B$5)=0,COUNTIFS($Q$14:Q410,Q410,$K$14:K410,K410)=1),1,0))</f>
      </c>
      <c r="S410">
        <f ca="1">IF(AND($Q410&lt;&gt;"",H410&lt;&gt;"",H410&lt;=EOMONTH('Painel mensal'!$B$5,0),OR(J410="",J410&gt;='Painel mensal'!$B$5),K410&lt;&gt;"",K410&lt;=EOMONTH('Painel mensal'!$B$5,0),OR('Painel mensal'!$E$5="Todas",C410='Painel mensal'!$E$5),COUNTIFS($Q$14:$Q$2013,Q410,$K$14:$K$2013,"&gt;"&amp;K410,$K$14:$K$2013,"&lt;="&amp;EOMONTH('Painel mensal'!$B$5,0))=0,COUNTIFS($Q$14:Q410,Q410,$K$14:K410,K410)=1),COUNT($S$13:S409)+1,"")</f>
      </c>
      <c r="T410">
        <f t="shared" si="28"/>
      </c>
    </row>
    <row r="411" spans="1:20" ht="34.5" customHeight="1" x14ac:dyDescent="0.25">
      <c r="A411" s="8"/>
      <c r="B411" s="9"/>
      <c r="C411" s="8"/>
      <c r="D411" s="9"/>
      <c r="E411" s="9"/>
      <c r="F411" s="9"/>
      <c r="G411" s="9"/>
      <c r="H411" s="10"/>
      <c r="I411" s="10"/>
      <c r="J411" s="10"/>
      <c r="K411" s="10"/>
      <c r="L411" s="9"/>
      <c r="M411" s="9"/>
      <c r="N411" s="8"/>
      <c r="O411" s="7">
        <f t="shared" ca="1" si="25"/>
      </c>
      <c r="P411">
        <f t="shared" ca="1" si="26"/>
      </c>
      <c r="Q411">
        <f t="shared" si="27"/>
      </c>
      <c r="R411">
        <f ca="1">IF(OR($Q411="",K411="",K411&gt;$B$5,H411&gt;$B$5,AND(J411&lt;&gt;"",J411&lt;$B$5),AND($F$5&lt;&gt;"Todas",C411&lt;&gt;$F$5)),0,IF(AND(COUNTIFS($Q$14:$Q$2013,Q411,$K$14:$K$2013,"&gt;"&amp;K411,$K$14:$K$2013,"&lt;="&amp;$B$5)=0,COUNTIFS($Q$14:Q411,Q411,$K$14:K411,K411)=1),1,0))</f>
      </c>
      <c r="S411">
        <f ca="1">IF(AND($Q411&lt;&gt;"",H411&lt;&gt;"",H411&lt;=EOMONTH('Painel mensal'!$B$5,0),OR(J411="",J411&gt;='Painel mensal'!$B$5),K411&lt;&gt;"",K411&lt;=EOMONTH('Painel mensal'!$B$5,0),OR('Painel mensal'!$E$5="Todas",C411='Painel mensal'!$E$5),COUNTIFS($Q$14:$Q$2013,Q411,$K$14:$K$2013,"&gt;"&amp;K411,$K$14:$K$2013,"&lt;="&amp;EOMONTH('Painel mensal'!$B$5,0))=0,COUNTIFS($Q$14:Q411,Q411,$K$14:K411,K411)=1),COUNT($S$13:S410)+1,"")</f>
      </c>
      <c r="T411">
        <f t="shared" si="28"/>
      </c>
    </row>
    <row r="412" spans="1:20" ht="34.5" customHeight="1" x14ac:dyDescent="0.25">
      <c r="A412" s="4"/>
      <c r="B412" s="5"/>
      <c r="C412" s="4"/>
      <c r="D412" s="5"/>
      <c r="E412" s="5"/>
      <c r="F412" s="5"/>
      <c r="G412" s="5"/>
      <c r="H412" s="6"/>
      <c r="I412" s="6"/>
      <c r="J412" s="6"/>
      <c r="K412" s="6"/>
      <c r="L412" s="5"/>
      <c r="M412" s="5"/>
      <c r="N412" s="4"/>
      <c r="O412" s="7">
        <f t="shared" ca="1" si="25"/>
      </c>
      <c r="P412">
        <f t="shared" ca="1" si="26"/>
      </c>
      <c r="Q412">
        <f t="shared" si="27"/>
      </c>
      <c r="R412">
        <f ca="1">IF(OR($Q412="",K412="",K412&gt;$B$5,H412&gt;$B$5,AND(J412&lt;&gt;"",J412&lt;$B$5),AND($F$5&lt;&gt;"Todas",C412&lt;&gt;$F$5)),0,IF(AND(COUNTIFS($Q$14:$Q$2013,Q412,$K$14:$K$2013,"&gt;"&amp;K412,$K$14:$K$2013,"&lt;="&amp;$B$5)=0,COUNTIFS($Q$14:Q412,Q412,$K$14:K412,K412)=1),1,0))</f>
      </c>
      <c r="S412">
        <f ca="1">IF(AND($Q412&lt;&gt;"",H412&lt;&gt;"",H412&lt;=EOMONTH('Painel mensal'!$B$5,0),OR(J412="",J412&gt;='Painel mensal'!$B$5),K412&lt;&gt;"",K412&lt;=EOMONTH('Painel mensal'!$B$5,0),OR('Painel mensal'!$E$5="Todas",C412='Painel mensal'!$E$5),COUNTIFS($Q$14:$Q$2013,Q412,$K$14:$K$2013,"&gt;"&amp;K412,$K$14:$K$2013,"&lt;="&amp;EOMONTH('Painel mensal'!$B$5,0))=0,COUNTIFS($Q$14:Q412,Q412,$K$14:K412,K412)=1),COUNT($S$13:S411)+1,"")</f>
      </c>
      <c r="T412">
        <f t="shared" si="28"/>
      </c>
    </row>
    <row r="413" spans="1:20" ht="34.5" customHeight="1" x14ac:dyDescent="0.25">
      <c r="A413" s="8"/>
      <c r="B413" s="9"/>
      <c r="C413" s="8"/>
      <c r="D413" s="9"/>
      <c r="E413" s="9"/>
      <c r="F413" s="9"/>
      <c r="G413" s="9"/>
      <c r="H413" s="10"/>
      <c r="I413" s="10"/>
      <c r="J413" s="10"/>
      <c r="K413" s="10"/>
      <c r="L413" s="9"/>
      <c r="M413" s="9"/>
      <c r="N413" s="8"/>
      <c r="O413" s="7">
        <f t="shared" ca="1" si="25"/>
      </c>
      <c r="P413">
        <f t="shared" ca="1" si="26"/>
      </c>
      <c r="Q413">
        <f t="shared" si="27"/>
      </c>
      <c r="R413">
        <f ca="1">IF(OR($Q413="",K413="",K413&gt;$B$5,H413&gt;$B$5,AND(J413&lt;&gt;"",J413&lt;$B$5),AND($F$5&lt;&gt;"Todas",C413&lt;&gt;$F$5)),0,IF(AND(COUNTIFS($Q$14:$Q$2013,Q413,$K$14:$K$2013,"&gt;"&amp;K413,$K$14:$K$2013,"&lt;="&amp;$B$5)=0,COUNTIFS($Q$14:Q413,Q413,$K$14:K413,K413)=1),1,0))</f>
      </c>
      <c r="S413">
        <f ca="1">IF(AND($Q413&lt;&gt;"",H413&lt;&gt;"",H413&lt;=EOMONTH('Painel mensal'!$B$5,0),OR(J413="",J413&gt;='Painel mensal'!$B$5),K413&lt;&gt;"",K413&lt;=EOMONTH('Painel mensal'!$B$5,0),OR('Painel mensal'!$E$5="Todas",C413='Painel mensal'!$E$5),COUNTIFS($Q$14:$Q$2013,Q413,$K$14:$K$2013,"&gt;"&amp;K413,$K$14:$K$2013,"&lt;="&amp;EOMONTH('Painel mensal'!$B$5,0))=0,COUNTIFS($Q$14:Q413,Q413,$K$14:K413,K413)=1),COUNT($S$13:S412)+1,"")</f>
      </c>
      <c r="T413">
        <f t="shared" si="28"/>
      </c>
    </row>
    <row r="414" spans="1:20" ht="34.5" customHeight="1" x14ac:dyDescent="0.25">
      <c r="A414" s="4"/>
      <c r="B414" s="5"/>
      <c r="C414" s="4"/>
      <c r="D414" s="5"/>
      <c r="E414" s="5"/>
      <c r="F414" s="5"/>
      <c r="G414" s="5"/>
      <c r="H414" s="6"/>
      <c r="I414" s="6"/>
      <c r="J414" s="6"/>
      <c r="K414" s="6"/>
      <c r="L414" s="5"/>
      <c r="M414" s="5"/>
      <c r="N414" s="4"/>
      <c r="O414" s="7">
        <f t="shared" ca="1" si="25"/>
      </c>
      <c r="P414">
        <f t="shared" ca="1" si="26"/>
      </c>
      <c r="Q414">
        <f t="shared" si="27"/>
      </c>
      <c r="R414">
        <f ca="1">IF(OR($Q414="",K414="",K414&gt;$B$5,H414&gt;$B$5,AND(J414&lt;&gt;"",J414&lt;$B$5),AND($F$5&lt;&gt;"Todas",C414&lt;&gt;$F$5)),0,IF(AND(COUNTIFS($Q$14:$Q$2013,Q414,$K$14:$K$2013,"&gt;"&amp;K414,$K$14:$K$2013,"&lt;="&amp;$B$5)=0,COUNTIFS($Q$14:Q414,Q414,$K$14:K414,K414)=1),1,0))</f>
      </c>
      <c r="S414">
        <f ca="1">IF(AND($Q414&lt;&gt;"",H414&lt;&gt;"",H414&lt;=EOMONTH('Painel mensal'!$B$5,0),OR(J414="",J414&gt;='Painel mensal'!$B$5),K414&lt;&gt;"",K414&lt;=EOMONTH('Painel mensal'!$B$5,0),OR('Painel mensal'!$E$5="Todas",C414='Painel mensal'!$E$5),COUNTIFS($Q$14:$Q$2013,Q414,$K$14:$K$2013,"&gt;"&amp;K414,$K$14:$K$2013,"&lt;="&amp;EOMONTH('Painel mensal'!$B$5,0))=0,COUNTIFS($Q$14:Q414,Q414,$K$14:K414,K414)=1),COUNT($S$13:S413)+1,"")</f>
      </c>
      <c r="T414">
        <f t="shared" si="28"/>
      </c>
    </row>
    <row r="415" spans="1:20" ht="34.5" customHeight="1" x14ac:dyDescent="0.25">
      <c r="A415" s="8"/>
      <c r="B415" s="9"/>
      <c r="C415" s="8"/>
      <c r="D415" s="9"/>
      <c r="E415" s="9"/>
      <c r="F415" s="9"/>
      <c r="G415" s="9"/>
      <c r="H415" s="10"/>
      <c r="I415" s="10"/>
      <c r="J415" s="10"/>
      <c r="K415" s="10"/>
      <c r="L415" s="9"/>
      <c r="M415" s="9"/>
      <c r="N415" s="8"/>
      <c r="O415" s="7">
        <f t="shared" ca="1" si="25"/>
      </c>
      <c r="P415">
        <f t="shared" ca="1" si="26"/>
      </c>
      <c r="Q415">
        <f t="shared" si="27"/>
      </c>
      <c r="R415">
        <f ca="1">IF(OR($Q415="",K415="",K415&gt;$B$5,H415&gt;$B$5,AND(J415&lt;&gt;"",J415&lt;$B$5),AND($F$5&lt;&gt;"Todas",C415&lt;&gt;$F$5)),0,IF(AND(COUNTIFS($Q$14:$Q$2013,Q415,$K$14:$K$2013,"&gt;"&amp;K415,$K$14:$K$2013,"&lt;="&amp;$B$5)=0,COUNTIFS($Q$14:Q415,Q415,$K$14:K415,K415)=1),1,0))</f>
      </c>
      <c r="S415">
        <f ca="1">IF(AND($Q415&lt;&gt;"",H415&lt;&gt;"",H415&lt;=EOMONTH('Painel mensal'!$B$5,0),OR(J415="",J415&gt;='Painel mensal'!$B$5),K415&lt;&gt;"",K415&lt;=EOMONTH('Painel mensal'!$B$5,0),OR('Painel mensal'!$E$5="Todas",C415='Painel mensal'!$E$5),COUNTIFS($Q$14:$Q$2013,Q415,$K$14:$K$2013,"&gt;"&amp;K415,$K$14:$K$2013,"&lt;="&amp;EOMONTH('Painel mensal'!$B$5,0))=0,COUNTIFS($Q$14:Q415,Q415,$K$14:K415,K415)=1),COUNT($S$13:S414)+1,"")</f>
      </c>
      <c r="T415">
        <f t="shared" si="28"/>
      </c>
    </row>
    <row r="416" spans="1:20" ht="34.5" customHeight="1" x14ac:dyDescent="0.25">
      <c r="A416" s="4"/>
      <c r="B416" s="5"/>
      <c r="C416" s="4"/>
      <c r="D416" s="5"/>
      <c r="E416" s="5"/>
      <c r="F416" s="5"/>
      <c r="G416" s="5"/>
      <c r="H416" s="6"/>
      <c r="I416" s="6"/>
      <c r="J416" s="6"/>
      <c r="K416" s="6"/>
      <c r="L416" s="5"/>
      <c r="M416" s="5"/>
      <c r="N416" s="4"/>
      <c r="O416" s="7">
        <f t="shared" ca="1" si="25"/>
      </c>
      <c r="P416">
        <f t="shared" ca="1" si="26"/>
      </c>
      <c r="Q416">
        <f t="shared" si="27"/>
      </c>
      <c r="R416">
        <f ca="1">IF(OR($Q416="",K416="",K416&gt;$B$5,H416&gt;$B$5,AND(J416&lt;&gt;"",J416&lt;$B$5),AND($F$5&lt;&gt;"Todas",C416&lt;&gt;$F$5)),0,IF(AND(COUNTIFS($Q$14:$Q$2013,Q416,$K$14:$K$2013,"&gt;"&amp;K416,$K$14:$K$2013,"&lt;="&amp;$B$5)=0,COUNTIFS($Q$14:Q416,Q416,$K$14:K416,K416)=1),1,0))</f>
      </c>
      <c r="S416">
        <f ca="1">IF(AND($Q416&lt;&gt;"",H416&lt;&gt;"",H416&lt;=EOMONTH('Painel mensal'!$B$5,0),OR(J416="",J416&gt;='Painel mensal'!$B$5),K416&lt;&gt;"",K416&lt;=EOMONTH('Painel mensal'!$B$5,0),OR('Painel mensal'!$E$5="Todas",C416='Painel mensal'!$E$5),COUNTIFS($Q$14:$Q$2013,Q416,$K$14:$K$2013,"&gt;"&amp;K416,$K$14:$K$2013,"&lt;="&amp;EOMONTH('Painel mensal'!$B$5,0))=0,COUNTIFS($Q$14:Q416,Q416,$K$14:K416,K416)=1),COUNT($S$13:S415)+1,"")</f>
      </c>
      <c r="T416">
        <f t="shared" si="28"/>
      </c>
    </row>
    <row r="417" spans="1:20" ht="34.5" customHeight="1" x14ac:dyDescent="0.25">
      <c r="A417" s="8"/>
      <c r="B417" s="9"/>
      <c r="C417" s="8"/>
      <c r="D417" s="9"/>
      <c r="E417" s="9"/>
      <c r="F417" s="9"/>
      <c r="G417" s="9"/>
      <c r="H417" s="10"/>
      <c r="I417" s="10"/>
      <c r="J417" s="10"/>
      <c r="K417" s="10"/>
      <c r="L417" s="9"/>
      <c r="M417" s="9"/>
      <c r="N417" s="8"/>
      <c r="O417" s="7">
        <f t="shared" ca="1" si="25"/>
      </c>
      <c r="P417">
        <f t="shared" ca="1" si="26"/>
      </c>
      <c r="Q417">
        <f t="shared" si="27"/>
      </c>
      <c r="R417">
        <f ca="1">IF(OR($Q417="",K417="",K417&gt;$B$5,H417&gt;$B$5,AND(J417&lt;&gt;"",J417&lt;$B$5),AND($F$5&lt;&gt;"Todas",C417&lt;&gt;$F$5)),0,IF(AND(COUNTIFS($Q$14:$Q$2013,Q417,$K$14:$K$2013,"&gt;"&amp;K417,$K$14:$K$2013,"&lt;="&amp;$B$5)=0,COUNTIFS($Q$14:Q417,Q417,$K$14:K417,K417)=1),1,0))</f>
      </c>
      <c r="S417">
        <f ca="1">IF(AND($Q417&lt;&gt;"",H417&lt;&gt;"",H417&lt;=EOMONTH('Painel mensal'!$B$5,0),OR(J417="",J417&gt;='Painel mensal'!$B$5),K417&lt;&gt;"",K417&lt;=EOMONTH('Painel mensal'!$B$5,0),OR('Painel mensal'!$E$5="Todas",C417='Painel mensal'!$E$5),COUNTIFS($Q$14:$Q$2013,Q417,$K$14:$K$2013,"&gt;"&amp;K417,$K$14:$K$2013,"&lt;="&amp;EOMONTH('Painel mensal'!$B$5,0))=0,COUNTIFS($Q$14:Q417,Q417,$K$14:K417,K417)=1),COUNT($S$13:S416)+1,"")</f>
      </c>
      <c r="T417">
        <f t="shared" si="28"/>
      </c>
    </row>
    <row r="418" spans="1:20" ht="34.5" customHeight="1" x14ac:dyDescent="0.25">
      <c r="A418" s="4"/>
      <c r="B418" s="5"/>
      <c r="C418" s="4"/>
      <c r="D418" s="5"/>
      <c r="E418" s="5"/>
      <c r="F418" s="5"/>
      <c r="G418" s="5"/>
      <c r="H418" s="6"/>
      <c r="I418" s="6"/>
      <c r="J418" s="6"/>
      <c r="K418" s="6"/>
      <c r="L418" s="5"/>
      <c r="M418" s="5"/>
      <c r="N418" s="4"/>
      <c r="O418" s="7">
        <f t="shared" ca="1" si="25"/>
      </c>
      <c r="P418">
        <f t="shared" ca="1" si="26"/>
      </c>
      <c r="Q418">
        <f t="shared" si="27"/>
      </c>
      <c r="R418">
        <f ca="1">IF(OR($Q418="",K418="",K418&gt;$B$5,H418&gt;$B$5,AND(J418&lt;&gt;"",J418&lt;$B$5),AND($F$5&lt;&gt;"Todas",C418&lt;&gt;$F$5)),0,IF(AND(COUNTIFS($Q$14:$Q$2013,Q418,$K$14:$K$2013,"&gt;"&amp;K418,$K$14:$K$2013,"&lt;="&amp;$B$5)=0,COUNTIFS($Q$14:Q418,Q418,$K$14:K418,K418)=1),1,0))</f>
      </c>
      <c r="S418">
        <f ca="1">IF(AND($Q418&lt;&gt;"",H418&lt;&gt;"",H418&lt;=EOMONTH('Painel mensal'!$B$5,0),OR(J418="",J418&gt;='Painel mensal'!$B$5),K418&lt;&gt;"",K418&lt;=EOMONTH('Painel mensal'!$B$5,0),OR('Painel mensal'!$E$5="Todas",C418='Painel mensal'!$E$5),COUNTIFS($Q$14:$Q$2013,Q418,$K$14:$K$2013,"&gt;"&amp;K418,$K$14:$K$2013,"&lt;="&amp;EOMONTH('Painel mensal'!$B$5,0))=0,COUNTIFS($Q$14:Q418,Q418,$K$14:K418,K418)=1),COUNT($S$13:S417)+1,"")</f>
      </c>
      <c r="T418">
        <f t="shared" si="28"/>
      </c>
    </row>
    <row r="419" spans="1:20" ht="34.5" customHeight="1" x14ac:dyDescent="0.25">
      <c r="A419" s="8"/>
      <c r="B419" s="9"/>
      <c r="C419" s="8"/>
      <c r="D419" s="9"/>
      <c r="E419" s="9"/>
      <c r="F419" s="9"/>
      <c r="G419" s="9"/>
      <c r="H419" s="10"/>
      <c r="I419" s="10"/>
      <c r="J419" s="10"/>
      <c r="K419" s="10"/>
      <c r="L419" s="9"/>
      <c r="M419" s="9"/>
      <c r="N419" s="8"/>
      <c r="O419" s="7">
        <f t="shared" ca="1" si="25"/>
      </c>
      <c r="P419">
        <f t="shared" ca="1" si="26"/>
      </c>
      <c r="Q419">
        <f t="shared" si="27"/>
      </c>
      <c r="R419">
        <f ca="1">IF(OR($Q419="",K419="",K419&gt;$B$5,H419&gt;$B$5,AND(J419&lt;&gt;"",J419&lt;$B$5),AND($F$5&lt;&gt;"Todas",C419&lt;&gt;$F$5)),0,IF(AND(COUNTIFS($Q$14:$Q$2013,Q419,$K$14:$K$2013,"&gt;"&amp;K419,$K$14:$K$2013,"&lt;="&amp;$B$5)=0,COUNTIFS($Q$14:Q419,Q419,$K$14:K419,K419)=1),1,0))</f>
      </c>
      <c r="S419">
        <f ca="1">IF(AND($Q419&lt;&gt;"",H419&lt;&gt;"",H419&lt;=EOMONTH('Painel mensal'!$B$5,0),OR(J419="",J419&gt;='Painel mensal'!$B$5),K419&lt;&gt;"",K419&lt;=EOMONTH('Painel mensal'!$B$5,0),OR('Painel mensal'!$E$5="Todas",C419='Painel mensal'!$E$5),COUNTIFS($Q$14:$Q$2013,Q419,$K$14:$K$2013,"&gt;"&amp;K419,$K$14:$K$2013,"&lt;="&amp;EOMONTH('Painel mensal'!$B$5,0))=0,COUNTIFS($Q$14:Q419,Q419,$K$14:K419,K419)=1),COUNT($S$13:S418)+1,"")</f>
      </c>
      <c r="T419">
        <f t="shared" si="28"/>
      </c>
    </row>
    <row r="420" spans="1:20" ht="34.5" customHeight="1" x14ac:dyDescent="0.25">
      <c r="A420" s="4"/>
      <c r="B420" s="5"/>
      <c r="C420" s="4"/>
      <c r="D420" s="5"/>
      <c r="E420" s="5"/>
      <c r="F420" s="5"/>
      <c r="G420" s="5"/>
      <c r="H420" s="6"/>
      <c r="I420" s="6"/>
      <c r="J420" s="6"/>
      <c r="K420" s="6"/>
      <c r="L420" s="5"/>
      <c r="M420" s="5"/>
      <c r="N420" s="4"/>
      <c r="O420" s="7">
        <f t="shared" ca="1" si="25"/>
      </c>
      <c r="P420">
        <f t="shared" ca="1" si="26"/>
      </c>
      <c r="Q420">
        <f t="shared" si="27"/>
      </c>
      <c r="R420">
        <f ca="1">IF(OR($Q420="",K420="",K420&gt;$B$5,H420&gt;$B$5,AND(J420&lt;&gt;"",J420&lt;$B$5),AND($F$5&lt;&gt;"Todas",C420&lt;&gt;$F$5)),0,IF(AND(COUNTIFS($Q$14:$Q$2013,Q420,$K$14:$K$2013,"&gt;"&amp;K420,$K$14:$K$2013,"&lt;="&amp;$B$5)=0,COUNTIFS($Q$14:Q420,Q420,$K$14:K420,K420)=1),1,0))</f>
      </c>
      <c r="S420">
        <f ca="1">IF(AND($Q420&lt;&gt;"",H420&lt;&gt;"",H420&lt;=EOMONTH('Painel mensal'!$B$5,0),OR(J420="",J420&gt;='Painel mensal'!$B$5),K420&lt;&gt;"",K420&lt;=EOMONTH('Painel mensal'!$B$5,0),OR('Painel mensal'!$E$5="Todas",C420='Painel mensal'!$E$5),COUNTIFS($Q$14:$Q$2013,Q420,$K$14:$K$2013,"&gt;"&amp;K420,$K$14:$K$2013,"&lt;="&amp;EOMONTH('Painel mensal'!$B$5,0))=0,COUNTIFS($Q$14:Q420,Q420,$K$14:K420,K420)=1),COUNT($S$13:S419)+1,"")</f>
      </c>
      <c r="T420">
        <f t="shared" si="28"/>
      </c>
    </row>
    <row r="421" spans="1:20" ht="34.5" customHeight="1" x14ac:dyDescent="0.25">
      <c r="A421" s="8"/>
      <c r="B421" s="9"/>
      <c r="C421" s="8"/>
      <c r="D421" s="9"/>
      <c r="E421" s="9"/>
      <c r="F421" s="9"/>
      <c r="G421" s="9"/>
      <c r="H421" s="10"/>
      <c r="I421" s="10"/>
      <c r="J421" s="10"/>
      <c r="K421" s="10"/>
      <c r="L421" s="9"/>
      <c r="M421" s="9"/>
      <c r="N421" s="8"/>
      <c r="O421" s="7">
        <f t="shared" ca="1" si="25"/>
      </c>
      <c r="P421">
        <f t="shared" ca="1" si="26"/>
      </c>
      <c r="Q421">
        <f t="shared" si="27"/>
      </c>
      <c r="R421">
        <f ca="1">IF(OR($Q421="",K421="",K421&gt;$B$5,H421&gt;$B$5,AND(J421&lt;&gt;"",J421&lt;$B$5),AND($F$5&lt;&gt;"Todas",C421&lt;&gt;$F$5)),0,IF(AND(COUNTIFS($Q$14:$Q$2013,Q421,$K$14:$K$2013,"&gt;"&amp;K421,$K$14:$K$2013,"&lt;="&amp;$B$5)=0,COUNTIFS($Q$14:Q421,Q421,$K$14:K421,K421)=1),1,0))</f>
      </c>
      <c r="S421">
        <f ca="1">IF(AND($Q421&lt;&gt;"",H421&lt;&gt;"",H421&lt;=EOMONTH('Painel mensal'!$B$5,0),OR(J421="",J421&gt;='Painel mensal'!$B$5),K421&lt;&gt;"",K421&lt;=EOMONTH('Painel mensal'!$B$5,0),OR('Painel mensal'!$E$5="Todas",C421='Painel mensal'!$E$5),COUNTIFS($Q$14:$Q$2013,Q421,$K$14:$K$2013,"&gt;"&amp;K421,$K$14:$K$2013,"&lt;="&amp;EOMONTH('Painel mensal'!$B$5,0))=0,COUNTIFS($Q$14:Q421,Q421,$K$14:K421,K421)=1),COUNT($S$13:S420)+1,"")</f>
      </c>
      <c r="T421">
        <f t="shared" si="28"/>
      </c>
    </row>
    <row r="422" spans="1:20" ht="34.5" customHeight="1" x14ac:dyDescent="0.25">
      <c r="A422" s="4"/>
      <c r="B422" s="5"/>
      <c r="C422" s="4"/>
      <c r="D422" s="5"/>
      <c r="E422" s="5"/>
      <c r="F422" s="5"/>
      <c r="G422" s="5"/>
      <c r="H422" s="6"/>
      <c r="I422" s="6"/>
      <c r="J422" s="6"/>
      <c r="K422" s="6"/>
      <c r="L422" s="5"/>
      <c r="M422" s="5"/>
      <c r="N422" s="4"/>
      <c r="O422" s="7">
        <f t="shared" ca="1" si="25"/>
      </c>
      <c r="P422">
        <f t="shared" ca="1" si="26"/>
      </c>
      <c r="Q422">
        <f t="shared" si="27"/>
      </c>
      <c r="R422">
        <f ca="1">IF(OR($Q422="",K422="",K422&gt;$B$5,H422&gt;$B$5,AND(J422&lt;&gt;"",J422&lt;$B$5),AND($F$5&lt;&gt;"Todas",C422&lt;&gt;$F$5)),0,IF(AND(COUNTIFS($Q$14:$Q$2013,Q422,$K$14:$K$2013,"&gt;"&amp;K422,$K$14:$K$2013,"&lt;="&amp;$B$5)=0,COUNTIFS($Q$14:Q422,Q422,$K$14:K422,K422)=1),1,0))</f>
      </c>
      <c r="S422">
        <f ca="1">IF(AND($Q422&lt;&gt;"",H422&lt;&gt;"",H422&lt;=EOMONTH('Painel mensal'!$B$5,0),OR(J422="",J422&gt;='Painel mensal'!$B$5),K422&lt;&gt;"",K422&lt;=EOMONTH('Painel mensal'!$B$5,0),OR('Painel mensal'!$E$5="Todas",C422='Painel mensal'!$E$5),COUNTIFS($Q$14:$Q$2013,Q422,$K$14:$K$2013,"&gt;"&amp;K422,$K$14:$K$2013,"&lt;="&amp;EOMONTH('Painel mensal'!$B$5,0))=0,COUNTIFS($Q$14:Q422,Q422,$K$14:K422,K422)=1),COUNT($S$13:S421)+1,"")</f>
      </c>
      <c r="T422">
        <f t="shared" si="28"/>
      </c>
    </row>
    <row r="423" spans="1:20" ht="34.5" customHeight="1" x14ac:dyDescent="0.25">
      <c r="A423" s="8"/>
      <c r="B423" s="9"/>
      <c r="C423" s="8"/>
      <c r="D423" s="9"/>
      <c r="E423" s="9"/>
      <c r="F423" s="9"/>
      <c r="G423" s="9"/>
      <c r="H423" s="10"/>
      <c r="I423" s="10"/>
      <c r="J423" s="10"/>
      <c r="K423" s="10"/>
      <c r="L423" s="9"/>
      <c r="M423" s="9"/>
      <c r="N423" s="8"/>
      <c r="O423" s="7">
        <f t="shared" ca="1" si="25"/>
      </c>
      <c r="P423">
        <f t="shared" ca="1" si="26"/>
      </c>
      <c r="Q423">
        <f t="shared" si="27"/>
      </c>
      <c r="R423">
        <f ca="1">IF(OR($Q423="",K423="",K423&gt;$B$5,H423&gt;$B$5,AND(J423&lt;&gt;"",J423&lt;$B$5),AND($F$5&lt;&gt;"Todas",C423&lt;&gt;$F$5)),0,IF(AND(COUNTIFS($Q$14:$Q$2013,Q423,$K$14:$K$2013,"&gt;"&amp;K423,$K$14:$K$2013,"&lt;="&amp;$B$5)=0,COUNTIFS($Q$14:Q423,Q423,$K$14:K423,K423)=1),1,0))</f>
      </c>
      <c r="S423">
        <f ca="1">IF(AND($Q423&lt;&gt;"",H423&lt;&gt;"",H423&lt;=EOMONTH('Painel mensal'!$B$5,0),OR(J423="",J423&gt;='Painel mensal'!$B$5),K423&lt;&gt;"",K423&lt;=EOMONTH('Painel mensal'!$B$5,0),OR('Painel mensal'!$E$5="Todas",C423='Painel mensal'!$E$5),COUNTIFS($Q$14:$Q$2013,Q423,$K$14:$K$2013,"&gt;"&amp;K423,$K$14:$K$2013,"&lt;="&amp;EOMONTH('Painel mensal'!$B$5,0))=0,COUNTIFS($Q$14:Q423,Q423,$K$14:K423,K423)=1),COUNT($S$13:S422)+1,"")</f>
      </c>
      <c r="T423">
        <f t="shared" si="28"/>
      </c>
    </row>
    <row r="424" spans="1:20" ht="34.5" customHeight="1" x14ac:dyDescent="0.25">
      <c r="A424" s="4"/>
      <c r="B424" s="5"/>
      <c r="C424" s="4"/>
      <c r="D424" s="5"/>
      <c r="E424" s="5"/>
      <c r="F424" s="5"/>
      <c r="G424" s="5"/>
      <c r="H424" s="6"/>
      <c r="I424" s="6"/>
      <c r="J424" s="6"/>
      <c r="K424" s="6"/>
      <c r="L424" s="5"/>
      <c r="M424" s="5"/>
      <c r="N424" s="4"/>
      <c r="O424" s="7">
        <f t="shared" ca="1" si="25"/>
      </c>
      <c r="P424">
        <f t="shared" ca="1" si="26"/>
      </c>
      <c r="Q424">
        <f t="shared" si="27"/>
      </c>
      <c r="R424">
        <f ca="1">IF(OR($Q424="",K424="",K424&gt;$B$5,H424&gt;$B$5,AND(J424&lt;&gt;"",J424&lt;$B$5),AND($F$5&lt;&gt;"Todas",C424&lt;&gt;$F$5)),0,IF(AND(COUNTIFS($Q$14:$Q$2013,Q424,$K$14:$K$2013,"&gt;"&amp;K424,$K$14:$K$2013,"&lt;="&amp;$B$5)=0,COUNTIFS($Q$14:Q424,Q424,$K$14:K424,K424)=1),1,0))</f>
      </c>
      <c r="S424">
        <f ca="1">IF(AND($Q424&lt;&gt;"",H424&lt;&gt;"",H424&lt;=EOMONTH('Painel mensal'!$B$5,0),OR(J424="",J424&gt;='Painel mensal'!$B$5),K424&lt;&gt;"",K424&lt;=EOMONTH('Painel mensal'!$B$5,0),OR('Painel mensal'!$E$5="Todas",C424='Painel mensal'!$E$5),COUNTIFS($Q$14:$Q$2013,Q424,$K$14:$K$2013,"&gt;"&amp;K424,$K$14:$K$2013,"&lt;="&amp;EOMONTH('Painel mensal'!$B$5,0))=0,COUNTIFS($Q$14:Q424,Q424,$K$14:K424,K424)=1),COUNT($S$13:S423)+1,"")</f>
      </c>
      <c r="T424">
        <f t="shared" si="28"/>
      </c>
    </row>
    <row r="425" spans="1:20" ht="34.5" customHeight="1" x14ac:dyDescent="0.25">
      <c r="A425" s="8"/>
      <c r="B425" s="9"/>
      <c r="C425" s="8"/>
      <c r="D425" s="9"/>
      <c r="E425" s="9"/>
      <c r="F425" s="9"/>
      <c r="G425" s="9"/>
      <c r="H425" s="10"/>
      <c r="I425" s="10"/>
      <c r="J425" s="10"/>
      <c r="K425" s="10"/>
      <c r="L425" s="9"/>
      <c r="M425" s="9"/>
      <c r="N425" s="8"/>
      <c r="O425" s="7">
        <f t="shared" ca="1" si="25"/>
      </c>
      <c r="P425">
        <f t="shared" ca="1" si="26"/>
      </c>
      <c r="Q425">
        <f t="shared" si="27"/>
      </c>
      <c r="R425">
        <f ca="1">IF(OR($Q425="",K425="",K425&gt;$B$5,H425&gt;$B$5,AND(J425&lt;&gt;"",J425&lt;$B$5),AND($F$5&lt;&gt;"Todas",C425&lt;&gt;$F$5)),0,IF(AND(COUNTIFS($Q$14:$Q$2013,Q425,$K$14:$K$2013,"&gt;"&amp;K425,$K$14:$K$2013,"&lt;="&amp;$B$5)=0,COUNTIFS($Q$14:Q425,Q425,$K$14:K425,K425)=1),1,0))</f>
      </c>
      <c r="S425">
        <f ca="1">IF(AND($Q425&lt;&gt;"",H425&lt;&gt;"",H425&lt;=EOMONTH('Painel mensal'!$B$5,0),OR(J425="",J425&gt;='Painel mensal'!$B$5),K425&lt;&gt;"",K425&lt;=EOMONTH('Painel mensal'!$B$5,0),OR('Painel mensal'!$E$5="Todas",C425='Painel mensal'!$E$5),COUNTIFS($Q$14:$Q$2013,Q425,$K$14:$K$2013,"&gt;"&amp;K425,$K$14:$K$2013,"&lt;="&amp;EOMONTH('Painel mensal'!$B$5,0))=0,COUNTIFS($Q$14:Q425,Q425,$K$14:K425,K425)=1),COUNT($S$13:S424)+1,"")</f>
      </c>
      <c r="T425">
        <f t="shared" si="28"/>
      </c>
    </row>
    <row r="426" spans="1:20" ht="34.5" customHeight="1" x14ac:dyDescent="0.25">
      <c r="A426" s="4"/>
      <c r="B426" s="5"/>
      <c r="C426" s="4"/>
      <c r="D426" s="5"/>
      <c r="E426" s="5"/>
      <c r="F426" s="5"/>
      <c r="G426" s="5"/>
      <c r="H426" s="6"/>
      <c r="I426" s="6"/>
      <c r="J426" s="6"/>
      <c r="K426" s="6"/>
      <c r="L426" s="5"/>
      <c r="M426" s="5"/>
      <c r="N426" s="4"/>
      <c r="O426" s="7">
        <f t="shared" ca="1" si="25"/>
      </c>
      <c r="P426">
        <f t="shared" ca="1" si="26"/>
      </c>
      <c r="Q426">
        <f t="shared" si="27"/>
      </c>
      <c r="R426">
        <f ca="1">IF(OR($Q426="",K426="",K426&gt;$B$5,H426&gt;$B$5,AND(J426&lt;&gt;"",J426&lt;$B$5),AND($F$5&lt;&gt;"Todas",C426&lt;&gt;$F$5)),0,IF(AND(COUNTIFS($Q$14:$Q$2013,Q426,$K$14:$K$2013,"&gt;"&amp;K426,$K$14:$K$2013,"&lt;="&amp;$B$5)=0,COUNTIFS($Q$14:Q426,Q426,$K$14:K426,K426)=1),1,0))</f>
      </c>
      <c r="S426">
        <f ca="1">IF(AND($Q426&lt;&gt;"",H426&lt;&gt;"",H426&lt;=EOMONTH('Painel mensal'!$B$5,0),OR(J426="",J426&gt;='Painel mensal'!$B$5),K426&lt;&gt;"",K426&lt;=EOMONTH('Painel mensal'!$B$5,0),OR('Painel mensal'!$E$5="Todas",C426='Painel mensal'!$E$5),COUNTIFS($Q$14:$Q$2013,Q426,$K$14:$K$2013,"&gt;"&amp;K426,$K$14:$K$2013,"&lt;="&amp;EOMONTH('Painel mensal'!$B$5,0))=0,COUNTIFS($Q$14:Q426,Q426,$K$14:K426,K426)=1),COUNT($S$13:S425)+1,"")</f>
      </c>
      <c r="T426">
        <f t="shared" si="28"/>
      </c>
    </row>
    <row r="427" spans="1:20" ht="34.5" customHeight="1" x14ac:dyDescent="0.25">
      <c r="A427" s="8"/>
      <c r="B427" s="9"/>
      <c r="C427" s="8"/>
      <c r="D427" s="9"/>
      <c r="E427" s="9"/>
      <c r="F427" s="9"/>
      <c r="G427" s="9"/>
      <c r="H427" s="10"/>
      <c r="I427" s="10"/>
      <c r="J427" s="10"/>
      <c r="K427" s="10"/>
      <c r="L427" s="9"/>
      <c r="M427" s="9"/>
      <c r="N427" s="8"/>
      <c r="O427" s="7">
        <f t="shared" ca="1" si="25"/>
      </c>
      <c r="P427">
        <f t="shared" ca="1" si="26"/>
      </c>
      <c r="Q427">
        <f t="shared" si="27"/>
      </c>
      <c r="R427">
        <f ca="1">IF(OR($Q427="",K427="",K427&gt;$B$5,H427&gt;$B$5,AND(J427&lt;&gt;"",J427&lt;$B$5),AND($F$5&lt;&gt;"Todas",C427&lt;&gt;$F$5)),0,IF(AND(COUNTIFS($Q$14:$Q$2013,Q427,$K$14:$K$2013,"&gt;"&amp;K427,$K$14:$K$2013,"&lt;="&amp;$B$5)=0,COUNTIFS($Q$14:Q427,Q427,$K$14:K427,K427)=1),1,0))</f>
      </c>
      <c r="S427">
        <f ca="1">IF(AND($Q427&lt;&gt;"",H427&lt;&gt;"",H427&lt;=EOMONTH('Painel mensal'!$B$5,0),OR(J427="",J427&gt;='Painel mensal'!$B$5),K427&lt;&gt;"",K427&lt;=EOMONTH('Painel mensal'!$B$5,0),OR('Painel mensal'!$E$5="Todas",C427='Painel mensal'!$E$5),COUNTIFS($Q$14:$Q$2013,Q427,$K$14:$K$2013,"&gt;"&amp;K427,$K$14:$K$2013,"&lt;="&amp;EOMONTH('Painel mensal'!$B$5,0))=0,COUNTIFS($Q$14:Q427,Q427,$K$14:K427,K427)=1),COUNT($S$13:S426)+1,"")</f>
      </c>
      <c r="T427">
        <f t="shared" si="28"/>
      </c>
    </row>
    <row r="428" spans="1:20" ht="34.5" customHeight="1" x14ac:dyDescent="0.25">
      <c r="A428" s="4"/>
      <c r="B428" s="5"/>
      <c r="C428" s="4"/>
      <c r="D428" s="5"/>
      <c r="E428" s="5"/>
      <c r="F428" s="5"/>
      <c r="G428" s="5"/>
      <c r="H428" s="6"/>
      <c r="I428" s="6"/>
      <c r="J428" s="6"/>
      <c r="K428" s="6"/>
      <c r="L428" s="5"/>
      <c r="M428" s="5"/>
      <c r="N428" s="4"/>
      <c r="O428" s="7">
        <f t="shared" ca="1" si="25"/>
      </c>
      <c r="P428">
        <f t="shared" ca="1" si="26"/>
      </c>
      <c r="Q428">
        <f t="shared" si="27"/>
      </c>
      <c r="R428">
        <f ca="1">IF(OR($Q428="",K428="",K428&gt;$B$5,H428&gt;$B$5,AND(J428&lt;&gt;"",J428&lt;$B$5),AND($F$5&lt;&gt;"Todas",C428&lt;&gt;$F$5)),0,IF(AND(COUNTIFS($Q$14:$Q$2013,Q428,$K$14:$K$2013,"&gt;"&amp;K428,$K$14:$K$2013,"&lt;="&amp;$B$5)=0,COUNTIFS($Q$14:Q428,Q428,$K$14:K428,K428)=1),1,0))</f>
      </c>
      <c r="S428">
        <f ca="1">IF(AND($Q428&lt;&gt;"",H428&lt;&gt;"",H428&lt;=EOMONTH('Painel mensal'!$B$5,0),OR(J428="",J428&gt;='Painel mensal'!$B$5),K428&lt;&gt;"",K428&lt;=EOMONTH('Painel mensal'!$B$5,0),OR('Painel mensal'!$E$5="Todas",C428='Painel mensal'!$E$5),COUNTIFS($Q$14:$Q$2013,Q428,$K$14:$K$2013,"&gt;"&amp;K428,$K$14:$K$2013,"&lt;="&amp;EOMONTH('Painel mensal'!$B$5,0))=0,COUNTIFS($Q$14:Q428,Q428,$K$14:K428,K428)=1),COUNT($S$13:S427)+1,"")</f>
      </c>
      <c r="T428">
        <f t="shared" si="28"/>
      </c>
    </row>
    <row r="429" spans="1:20" ht="34.5" customHeight="1" x14ac:dyDescent="0.25">
      <c r="A429" s="8"/>
      <c r="B429" s="9"/>
      <c r="C429" s="8"/>
      <c r="D429" s="9"/>
      <c r="E429" s="9"/>
      <c r="F429" s="9"/>
      <c r="G429" s="9"/>
      <c r="H429" s="10"/>
      <c r="I429" s="10"/>
      <c r="J429" s="10"/>
      <c r="K429" s="10"/>
      <c r="L429" s="9"/>
      <c r="M429" s="9"/>
      <c r="N429" s="8"/>
      <c r="O429" s="7">
        <f t="shared" ca="1" si="25"/>
      </c>
      <c r="P429">
        <f t="shared" ca="1" si="26"/>
      </c>
      <c r="Q429">
        <f t="shared" si="27"/>
      </c>
      <c r="R429">
        <f ca="1">IF(OR($Q429="",K429="",K429&gt;$B$5,H429&gt;$B$5,AND(J429&lt;&gt;"",J429&lt;$B$5),AND($F$5&lt;&gt;"Todas",C429&lt;&gt;$F$5)),0,IF(AND(COUNTIFS($Q$14:$Q$2013,Q429,$K$14:$K$2013,"&gt;"&amp;K429,$K$14:$K$2013,"&lt;="&amp;$B$5)=0,COUNTIFS($Q$14:Q429,Q429,$K$14:K429,K429)=1),1,0))</f>
      </c>
      <c r="S429">
        <f ca="1">IF(AND($Q429&lt;&gt;"",H429&lt;&gt;"",H429&lt;=EOMONTH('Painel mensal'!$B$5,0),OR(J429="",J429&gt;='Painel mensal'!$B$5),K429&lt;&gt;"",K429&lt;=EOMONTH('Painel mensal'!$B$5,0),OR('Painel mensal'!$E$5="Todas",C429='Painel mensal'!$E$5),COUNTIFS($Q$14:$Q$2013,Q429,$K$14:$K$2013,"&gt;"&amp;K429,$K$14:$K$2013,"&lt;="&amp;EOMONTH('Painel mensal'!$B$5,0))=0,COUNTIFS($Q$14:Q429,Q429,$K$14:K429,K429)=1),COUNT($S$13:S428)+1,"")</f>
      </c>
      <c r="T429">
        <f t="shared" si="28"/>
      </c>
    </row>
    <row r="430" spans="1:20" ht="34.5" customHeight="1" x14ac:dyDescent="0.25">
      <c r="A430" s="4"/>
      <c r="B430" s="5"/>
      <c r="C430" s="4"/>
      <c r="D430" s="5"/>
      <c r="E430" s="5"/>
      <c r="F430" s="5"/>
      <c r="G430" s="5"/>
      <c r="H430" s="6"/>
      <c r="I430" s="6"/>
      <c r="J430" s="6"/>
      <c r="K430" s="6"/>
      <c r="L430" s="5"/>
      <c r="M430" s="5"/>
      <c r="N430" s="4"/>
      <c r="O430" s="7">
        <f t="shared" ca="1" si="25"/>
      </c>
      <c r="P430">
        <f t="shared" ca="1" si="26"/>
      </c>
      <c r="Q430">
        <f t="shared" si="27"/>
      </c>
      <c r="R430">
        <f ca="1">IF(OR($Q430="",K430="",K430&gt;$B$5,H430&gt;$B$5,AND(J430&lt;&gt;"",J430&lt;$B$5),AND($F$5&lt;&gt;"Todas",C430&lt;&gt;$F$5)),0,IF(AND(COUNTIFS($Q$14:$Q$2013,Q430,$K$14:$K$2013,"&gt;"&amp;K430,$K$14:$K$2013,"&lt;="&amp;$B$5)=0,COUNTIFS($Q$14:Q430,Q430,$K$14:K430,K430)=1),1,0))</f>
      </c>
      <c r="S430">
        <f ca="1">IF(AND($Q430&lt;&gt;"",H430&lt;&gt;"",H430&lt;=EOMONTH('Painel mensal'!$B$5,0),OR(J430="",J430&gt;='Painel mensal'!$B$5),K430&lt;&gt;"",K430&lt;=EOMONTH('Painel mensal'!$B$5,0),OR('Painel mensal'!$E$5="Todas",C430='Painel mensal'!$E$5),COUNTIFS($Q$14:$Q$2013,Q430,$K$14:$K$2013,"&gt;"&amp;K430,$K$14:$K$2013,"&lt;="&amp;EOMONTH('Painel mensal'!$B$5,0))=0,COUNTIFS($Q$14:Q430,Q430,$K$14:K430,K430)=1),COUNT($S$13:S429)+1,"")</f>
      </c>
      <c r="T430">
        <f t="shared" si="28"/>
      </c>
    </row>
    <row r="431" spans="1:20" ht="34.5" customHeight="1" x14ac:dyDescent="0.25">
      <c r="A431" s="8"/>
      <c r="B431" s="9"/>
      <c r="C431" s="8"/>
      <c r="D431" s="9"/>
      <c r="E431" s="9"/>
      <c r="F431" s="9"/>
      <c r="G431" s="9"/>
      <c r="H431" s="10"/>
      <c r="I431" s="10"/>
      <c r="J431" s="10"/>
      <c r="K431" s="10"/>
      <c r="L431" s="9"/>
      <c r="M431" s="9"/>
      <c r="N431" s="8"/>
      <c r="O431" s="7">
        <f t="shared" ca="1" si="25"/>
      </c>
      <c r="P431">
        <f t="shared" ca="1" si="26"/>
      </c>
      <c r="Q431">
        <f t="shared" si="27"/>
      </c>
      <c r="R431">
        <f ca="1">IF(OR($Q431="",K431="",K431&gt;$B$5,H431&gt;$B$5,AND(J431&lt;&gt;"",J431&lt;$B$5),AND($F$5&lt;&gt;"Todas",C431&lt;&gt;$F$5)),0,IF(AND(COUNTIFS($Q$14:$Q$2013,Q431,$K$14:$K$2013,"&gt;"&amp;K431,$K$14:$K$2013,"&lt;="&amp;$B$5)=0,COUNTIFS($Q$14:Q431,Q431,$K$14:K431,K431)=1),1,0))</f>
      </c>
      <c r="S431">
        <f ca="1">IF(AND($Q431&lt;&gt;"",H431&lt;&gt;"",H431&lt;=EOMONTH('Painel mensal'!$B$5,0),OR(J431="",J431&gt;='Painel mensal'!$B$5),K431&lt;&gt;"",K431&lt;=EOMONTH('Painel mensal'!$B$5,0),OR('Painel mensal'!$E$5="Todas",C431='Painel mensal'!$E$5),COUNTIFS($Q$14:$Q$2013,Q431,$K$14:$K$2013,"&gt;"&amp;K431,$K$14:$K$2013,"&lt;="&amp;EOMONTH('Painel mensal'!$B$5,0))=0,COUNTIFS($Q$14:Q431,Q431,$K$14:K431,K431)=1),COUNT($S$13:S430)+1,"")</f>
      </c>
      <c r="T431">
        <f t="shared" si="28"/>
      </c>
    </row>
    <row r="432" spans="1:20" ht="34.5" customHeight="1" x14ac:dyDescent="0.25">
      <c r="A432" s="4"/>
      <c r="B432" s="5"/>
      <c r="C432" s="4"/>
      <c r="D432" s="5"/>
      <c r="E432" s="5"/>
      <c r="F432" s="5"/>
      <c r="G432" s="5"/>
      <c r="H432" s="6"/>
      <c r="I432" s="6"/>
      <c r="J432" s="6"/>
      <c r="K432" s="6"/>
      <c r="L432" s="5"/>
      <c r="M432" s="5"/>
      <c r="N432" s="4"/>
      <c r="O432" s="7">
        <f t="shared" ca="1" si="25"/>
      </c>
      <c r="P432">
        <f t="shared" ca="1" si="26"/>
      </c>
      <c r="Q432">
        <f t="shared" si="27"/>
      </c>
      <c r="R432">
        <f ca="1">IF(OR($Q432="",K432="",K432&gt;$B$5,H432&gt;$B$5,AND(J432&lt;&gt;"",J432&lt;$B$5),AND($F$5&lt;&gt;"Todas",C432&lt;&gt;$F$5)),0,IF(AND(COUNTIFS($Q$14:$Q$2013,Q432,$K$14:$K$2013,"&gt;"&amp;K432,$K$14:$K$2013,"&lt;="&amp;$B$5)=0,COUNTIFS($Q$14:Q432,Q432,$K$14:K432,K432)=1),1,0))</f>
      </c>
      <c r="S432">
        <f ca="1">IF(AND($Q432&lt;&gt;"",H432&lt;&gt;"",H432&lt;=EOMONTH('Painel mensal'!$B$5,0),OR(J432="",J432&gt;='Painel mensal'!$B$5),K432&lt;&gt;"",K432&lt;=EOMONTH('Painel mensal'!$B$5,0),OR('Painel mensal'!$E$5="Todas",C432='Painel mensal'!$E$5),COUNTIFS($Q$14:$Q$2013,Q432,$K$14:$K$2013,"&gt;"&amp;K432,$K$14:$K$2013,"&lt;="&amp;EOMONTH('Painel mensal'!$B$5,0))=0,COUNTIFS($Q$14:Q432,Q432,$K$14:K432,K432)=1),COUNT($S$13:S431)+1,"")</f>
      </c>
      <c r="T432">
        <f t="shared" si="28"/>
      </c>
    </row>
    <row r="433" spans="1:20" ht="34.5" customHeight="1" x14ac:dyDescent="0.25">
      <c r="A433" s="8"/>
      <c r="B433" s="9"/>
      <c r="C433" s="8"/>
      <c r="D433" s="9"/>
      <c r="E433" s="9"/>
      <c r="F433" s="9"/>
      <c r="G433" s="9"/>
      <c r="H433" s="10"/>
      <c r="I433" s="10"/>
      <c r="J433" s="10"/>
      <c r="K433" s="10"/>
      <c r="L433" s="9"/>
      <c r="M433" s="9"/>
      <c r="N433" s="8"/>
      <c r="O433" s="7">
        <f t="shared" ca="1" si="25"/>
      </c>
      <c r="P433">
        <f t="shared" ca="1" si="26"/>
      </c>
      <c r="Q433">
        <f t="shared" si="27"/>
      </c>
      <c r="R433">
        <f ca="1">IF(OR($Q433="",K433="",K433&gt;$B$5,H433&gt;$B$5,AND(J433&lt;&gt;"",J433&lt;$B$5),AND($F$5&lt;&gt;"Todas",C433&lt;&gt;$F$5)),0,IF(AND(COUNTIFS($Q$14:$Q$2013,Q433,$K$14:$K$2013,"&gt;"&amp;K433,$K$14:$K$2013,"&lt;="&amp;$B$5)=0,COUNTIFS($Q$14:Q433,Q433,$K$14:K433,K433)=1),1,0))</f>
      </c>
      <c r="S433">
        <f ca="1">IF(AND($Q433&lt;&gt;"",H433&lt;&gt;"",H433&lt;=EOMONTH('Painel mensal'!$B$5,0),OR(J433="",J433&gt;='Painel mensal'!$B$5),K433&lt;&gt;"",K433&lt;=EOMONTH('Painel mensal'!$B$5,0),OR('Painel mensal'!$E$5="Todas",C433='Painel mensal'!$E$5),COUNTIFS($Q$14:$Q$2013,Q433,$K$14:$K$2013,"&gt;"&amp;K433,$K$14:$K$2013,"&lt;="&amp;EOMONTH('Painel mensal'!$B$5,0))=0,COUNTIFS($Q$14:Q433,Q433,$K$14:K433,K433)=1),COUNT($S$13:S432)+1,"")</f>
      </c>
      <c r="T433">
        <f t="shared" si="28"/>
      </c>
    </row>
    <row r="434" spans="1:20" ht="34.5" customHeight="1" x14ac:dyDescent="0.25">
      <c r="A434" s="4"/>
      <c r="B434" s="5"/>
      <c r="C434" s="4"/>
      <c r="D434" s="5"/>
      <c r="E434" s="5"/>
      <c r="F434" s="5"/>
      <c r="G434" s="5"/>
      <c r="H434" s="6"/>
      <c r="I434" s="6"/>
      <c r="J434" s="6"/>
      <c r="K434" s="6"/>
      <c r="L434" s="5"/>
      <c r="M434" s="5"/>
      <c r="N434" s="4"/>
      <c r="O434" s="7">
        <f t="shared" ca="1" si="25"/>
      </c>
      <c r="P434">
        <f t="shared" ca="1" si="26"/>
      </c>
      <c r="Q434">
        <f t="shared" si="27"/>
      </c>
      <c r="R434">
        <f ca="1">IF(OR($Q434="",K434="",K434&gt;$B$5,H434&gt;$B$5,AND(J434&lt;&gt;"",J434&lt;$B$5),AND($F$5&lt;&gt;"Todas",C434&lt;&gt;$F$5)),0,IF(AND(COUNTIFS($Q$14:$Q$2013,Q434,$K$14:$K$2013,"&gt;"&amp;K434,$K$14:$K$2013,"&lt;="&amp;$B$5)=0,COUNTIFS($Q$14:Q434,Q434,$K$14:K434,K434)=1),1,0))</f>
      </c>
      <c r="S434">
        <f ca="1">IF(AND($Q434&lt;&gt;"",H434&lt;&gt;"",H434&lt;=EOMONTH('Painel mensal'!$B$5,0),OR(J434="",J434&gt;='Painel mensal'!$B$5),K434&lt;&gt;"",K434&lt;=EOMONTH('Painel mensal'!$B$5,0),OR('Painel mensal'!$E$5="Todas",C434='Painel mensal'!$E$5),COUNTIFS($Q$14:$Q$2013,Q434,$K$14:$K$2013,"&gt;"&amp;K434,$K$14:$K$2013,"&lt;="&amp;EOMONTH('Painel mensal'!$B$5,0))=0,COUNTIFS($Q$14:Q434,Q434,$K$14:K434,K434)=1),COUNT($S$13:S433)+1,"")</f>
      </c>
      <c r="T434">
        <f t="shared" si="28"/>
      </c>
    </row>
    <row r="435" spans="1:20" ht="34.5" customHeight="1" x14ac:dyDescent="0.25">
      <c r="A435" s="8"/>
      <c r="B435" s="9"/>
      <c r="C435" s="8"/>
      <c r="D435" s="9"/>
      <c r="E435" s="9"/>
      <c r="F435" s="9"/>
      <c r="G435" s="9"/>
      <c r="H435" s="10"/>
      <c r="I435" s="10"/>
      <c r="J435" s="10"/>
      <c r="K435" s="10"/>
      <c r="L435" s="9"/>
      <c r="M435" s="9"/>
      <c r="N435" s="8"/>
      <c r="O435" s="7">
        <f t="shared" ca="1" si="25"/>
      </c>
      <c r="P435">
        <f t="shared" ca="1" si="26"/>
      </c>
      <c r="Q435">
        <f t="shared" si="27"/>
      </c>
      <c r="R435">
        <f ca="1">IF(OR($Q435="",K435="",K435&gt;$B$5,H435&gt;$B$5,AND(J435&lt;&gt;"",J435&lt;$B$5),AND($F$5&lt;&gt;"Todas",C435&lt;&gt;$F$5)),0,IF(AND(COUNTIFS($Q$14:$Q$2013,Q435,$K$14:$K$2013,"&gt;"&amp;K435,$K$14:$K$2013,"&lt;="&amp;$B$5)=0,COUNTIFS($Q$14:Q435,Q435,$K$14:K435,K435)=1),1,0))</f>
      </c>
      <c r="S435">
        <f ca="1">IF(AND($Q435&lt;&gt;"",H435&lt;&gt;"",H435&lt;=EOMONTH('Painel mensal'!$B$5,0),OR(J435="",J435&gt;='Painel mensal'!$B$5),K435&lt;&gt;"",K435&lt;=EOMONTH('Painel mensal'!$B$5,0),OR('Painel mensal'!$E$5="Todas",C435='Painel mensal'!$E$5),COUNTIFS($Q$14:$Q$2013,Q435,$K$14:$K$2013,"&gt;"&amp;K435,$K$14:$K$2013,"&lt;="&amp;EOMONTH('Painel mensal'!$B$5,0))=0,COUNTIFS($Q$14:Q435,Q435,$K$14:K435,K435)=1),COUNT($S$13:S434)+1,"")</f>
      </c>
      <c r="T435">
        <f t="shared" si="28"/>
      </c>
    </row>
    <row r="436" spans="1:20" ht="34.5" customHeight="1" x14ac:dyDescent="0.25">
      <c r="A436" s="4"/>
      <c r="B436" s="5"/>
      <c r="C436" s="4"/>
      <c r="D436" s="5"/>
      <c r="E436" s="5"/>
      <c r="F436" s="5"/>
      <c r="G436" s="5"/>
      <c r="H436" s="6"/>
      <c r="I436" s="6"/>
      <c r="J436" s="6"/>
      <c r="K436" s="6"/>
      <c r="L436" s="5"/>
      <c r="M436" s="5"/>
      <c r="N436" s="4"/>
      <c r="O436" s="7">
        <f t="shared" ca="1" si="25"/>
      </c>
      <c r="P436">
        <f t="shared" ca="1" si="26"/>
      </c>
      <c r="Q436">
        <f t="shared" si="27"/>
      </c>
      <c r="R436">
        <f ca="1">IF(OR($Q436="",K436="",K436&gt;$B$5,H436&gt;$B$5,AND(J436&lt;&gt;"",J436&lt;$B$5),AND($F$5&lt;&gt;"Todas",C436&lt;&gt;$F$5)),0,IF(AND(COUNTIFS($Q$14:$Q$2013,Q436,$K$14:$K$2013,"&gt;"&amp;K436,$K$14:$K$2013,"&lt;="&amp;$B$5)=0,COUNTIFS($Q$14:Q436,Q436,$K$14:K436,K436)=1),1,0))</f>
      </c>
      <c r="S436">
        <f ca="1">IF(AND($Q436&lt;&gt;"",H436&lt;&gt;"",H436&lt;=EOMONTH('Painel mensal'!$B$5,0),OR(J436="",J436&gt;='Painel mensal'!$B$5),K436&lt;&gt;"",K436&lt;=EOMONTH('Painel mensal'!$B$5,0),OR('Painel mensal'!$E$5="Todas",C436='Painel mensal'!$E$5),COUNTIFS($Q$14:$Q$2013,Q436,$K$14:$K$2013,"&gt;"&amp;K436,$K$14:$K$2013,"&lt;="&amp;EOMONTH('Painel mensal'!$B$5,0))=0,COUNTIFS($Q$14:Q436,Q436,$K$14:K436,K436)=1),COUNT($S$13:S435)+1,"")</f>
      </c>
      <c r="T436">
        <f t="shared" si="28"/>
      </c>
    </row>
    <row r="437" spans="1:20" ht="34.5" customHeight="1" x14ac:dyDescent="0.25">
      <c r="A437" s="8"/>
      <c r="B437" s="9"/>
      <c r="C437" s="8"/>
      <c r="D437" s="9"/>
      <c r="E437" s="9"/>
      <c r="F437" s="9"/>
      <c r="G437" s="9"/>
      <c r="H437" s="10"/>
      <c r="I437" s="10"/>
      <c r="J437" s="10"/>
      <c r="K437" s="10"/>
      <c r="L437" s="9"/>
      <c r="M437" s="9"/>
      <c r="N437" s="8"/>
      <c r="O437" s="7">
        <f t="shared" ca="1" si="25"/>
      </c>
      <c r="P437">
        <f t="shared" ca="1" si="26"/>
      </c>
      <c r="Q437">
        <f t="shared" si="27"/>
      </c>
      <c r="R437">
        <f ca="1">IF(OR($Q437="",K437="",K437&gt;$B$5,H437&gt;$B$5,AND(J437&lt;&gt;"",J437&lt;$B$5),AND($F$5&lt;&gt;"Todas",C437&lt;&gt;$F$5)),0,IF(AND(COUNTIFS($Q$14:$Q$2013,Q437,$K$14:$K$2013,"&gt;"&amp;K437,$K$14:$K$2013,"&lt;="&amp;$B$5)=0,COUNTIFS($Q$14:Q437,Q437,$K$14:K437,K437)=1),1,0))</f>
      </c>
      <c r="S437">
        <f ca="1">IF(AND($Q437&lt;&gt;"",H437&lt;&gt;"",H437&lt;=EOMONTH('Painel mensal'!$B$5,0),OR(J437="",J437&gt;='Painel mensal'!$B$5),K437&lt;&gt;"",K437&lt;=EOMONTH('Painel mensal'!$B$5,0),OR('Painel mensal'!$E$5="Todas",C437='Painel mensal'!$E$5),COUNTIFS($Q$14:$Q$2013,Q437,$K$14:$K$2013,"&gt;"&amp;K437,$K$14:$K$2013,"&lt;="&amp;EOMONTH('Painel mensal'!$B$5,0))=0,COUNTIFS($Q$14:Q437,Q437,$K$14:K437,K437)=1),COUNT($S$13:S436)+1,"")</f>
      </c>
      <c r="T437">
        <f t="shared" si="28"/>
      </c>
    </row>
    <row r="438" spans="1:20" ht="34.5" customHeight="1" x14ac:dyDescent="0.25">
      <c r="A438" s="4"/>
      <c r="B438" s="5"/>
      <c r="C438" s="4"/>
      <c r="D438" s="5"/>
      <c r="E438" s="5"/>
      <c r="F438" s="5"/>
      <c r="G438" s="5"/>
      <c r="H438" s="6"/>
      <c r="I438" s="6"/>
      <c r="J438" s="6"/>
      <c r="K438" s="6"/>
      <c r="L438" s="5"/>
      <c r="M438" s="5"/>
      <c r="N438" s="4"/>
      <c r="O438" s="7">
        <f t="shared" ca="1" si="25"/>
      </c>
      <c r="P438">
        <f t="shared" ca="1" si="26"/>
      </c>
      <c r="Q438">
        <f t="shared" si="27"/>
      </c>
      <c r="R438">
        <f ca="1">IF(OR($Q438="",K438="",K438&gt;$B$5,H438&gt;$B$5,AND(J438&lt;&gt;"",J438&lt;$B$5),AND($F$5&lt;&gt;"Todas",C438&lt;&gt;$F$5)),0,IF(AND(COUNTIFS($Q$14:$Q$2013,Q438,$K$14:$K$2013,"&gt;"&amp;K438,$K$14:$K$2013,"&lt;="&amp;$B$5)=0,COUNTIFS($Q$14:Q438,Q438,$K$14:K438,K438)=1),1,0))</f>
      </c>
      <c r="S438">
        <f ca="1">IF(AND($Q438&lt;&gt;"",H438&lt;&gt;"",H438&lt;=EOMONTH('Painel mensal'!$B$5,0),OR(J438="",J438&gt;='Painel mensal'!$B$5),K438&lt;&gt;"",K438&lt;=EOMONTH('Painel mensal'!$B$5,0),OR('Painel mensal'!$E$5="Todas",C438='Painel mensal'!$E$5),COUNTIFS($Q$14:$Q$2013,Q438,$K$14:$K$2013,"&gt;"&amp;K438,$K$14:$K$2013,"&lt;="&amp;EOMONTH('Painel mensal'!$B$5,0))=0,COUNTIFS($Q$14:Q438,Q438,$K$14:K438,K438)=1),COUNT($S$13:S437)+1,"")</f>
      </c>
      <c r="T438">
        <f t="shared" si="28"/>
      </c>
    </row>
    <row r="439" spans="1:20" ht="34.5" customHeight="1" x14ac:dyDescent="0.25">
      <c r="A439" s="8"/>
      <c r="B439" s="9"/>
      <c r="C439" s="8"/>
      <c r="D439" s="9"/>
      <c r="E439" s="9"/>
      <c r="F439" s="9"/>
      <c r="G439" s="9"/>
      <c r="H439" s="10"/>
      <c r="I439" s="10"/>
      <c r="J439" s="10"/>
      <c r="K439" s="10"/>
      <c r="L439" s="9"/>
      <c r="M439" s="9"/>
      <c r="N439" s="8"/>
      <c r="O439" s="7">
        <f t="shared" ca="1" si="25"/>
      </c>
      <c r="P439">
        <f t="shared" ca="1" si="26"/>
      </c>
      <c r="Q439">
        <f t="shared" si="27"/>
      </c>
      <c r="R439">
        <f ca="1">IF(OR($Q439="",K439="",K439&gt;$B$5,H439&gt;$B$5,AND(J439&lt;&gt;"",J439&lt;$B$5),AND($F$5&lt;&gt;"Todas",C439&lt;&gt;$F$5)),0,IF(AND(COUNTIFS($Q$14:$Q$2013,Q439,$K$14:$K$2013,"&gt;"&amp;K439,$K$14:$K$2013,"&lt;="&amp;$B$5)=0,COUNTIFS($Q$14:Q439,Q439,$K$14:K439,K439)=1),1,0))</f>
      </c>
      <c r="S439">
        <f ca="1">IF(AND($Q439&lt;&gt;"",H439&lt;&gt;"",H439&lt;=EOMONTH('Painel mensal'!$B$5,0),OR(J439="",J439&gt;='Painel mensal'!$B$5),K439&lt;&gt;"",K439&lt;=EOMONTH('Painel mensal'!$B$5,0),OR('Painel mensal'!$E$5="Todas",C439='Painel mensal'!$E$5),COUNTIFS($Q$14:$Q$2013,Q439,$K$14:$K$2013,"&gt;"&amp;K439,$K$14:$K$2013,"&lt;="&amp;EOMONTH('Painel mensal'!$B$5,0))=0,COUNTIFS($Q$14:Q439,Q439,$K$14:K439,K439)=1),COUNT($S$13:S438)+1,"")</f>
      </c>
      <c r="T439">
        <f t="shared" si="28"/>
      </c>
    </row>
    <row r="440" spans="1:20" ht="34.5" customHeight="1" x14ac:dyDescent="0.25">
      <c r="A440" s="4"/>
      <c r="B440" s="5"/>
      <c r="C440" s="4"/>
      <c r="D440" s="5"/>
      <c r="E440" s="5"/>
      <c r="F440" s="5"/>
      <c r="G440" s="5"/>
      <c r="H440" s="6"/>
      <c r="I440" s="6"/>
      <c r="J440" s="6"/>
      <c r="K440" s="6"/>
      <c r="L440" s="5"/>
      <c r="M440" s="5"/>
      <c r="N440" s="4"/>
      <c r="O440" s="7">
        <f t="shared" ca="1" si="25"/>
      </c>
      <c r="P440">
        <f t="shared" ca="1" si="26"/>
      </c>
      <c r="Q440">
        <f t="shared" si="27"/>
      </c>
      <c r="R440">
        <f ca="1">IF(OR($Q440="",K440="",K440&gt;$B$5,H440&gt;$B$5,AND(J440&lt;&gt;"",J440&lt;$B$5),AND($F$5&lt;&gt;"Todas",C440&lt;&gt;$F$5)),0,IF(AND(COUNTIFS($Q$14:$Q$2013,Q440,$K$14:$K$2013,"&gt;"&amp;K440,$K$14:$K$2013,"&lt;="&amp;$B$5)=0,COUNTIFS($Q$14:Q440,Q440,$K$14:K440,K440)=1),1,0))</f>
      </c>
      <c r="S440">
        <f ca="1">IF(AND($Q440&lt;&gt;"",H440&lt;&gt;"",H440&lt;=EOMONTH('Painel mensal'!$B$5,0),OR(J440="",J440&gt;='Painel mensal'!$B$5),K440&lt;&gt;"",K440&lt;=EOMONTH('Painel mensal'!$B$5,0),OR('Painel mensal'!$E$5="Todas",C440='Painel mensal'!$E$5),COUNTIFS($Q$14:$Q$2013,Q440,$K$14:$K$2013,"&gt;"&amp;K440,$K$14:$K$2013,"&lt;="&amp;EOMONTH('Painel mensal'!$B$5,0))=0,COUNTIFS($Q$14:Q440,Q440,$K$14:K440,K440)=1),COUNT($S$13:S439)+1,"")</f>
      </c>
      <c r="T440">
        <f t="shared" si="28"/>
      </c>
    </row>
    <row r="441" spans="1:20" ht="34.5" customHeight="1" x14ac:dyDescent="0.25">
      <c r="A441" s="8"/>
      <c r="B441" s="9"/>
      <c r="C441" s="8"/>
      <c r="D441" s="9"/>
      <c r="E441" s="9"/>
      <c r="F441" s="9"/>
      <c r="G441" s="9"/>
      <c r="H441" s="10"/>
      <c r="I441" s="10"/>
      <c r="J441" s="10"/>
      <c r="K441" s="10"/>
      <c r="L441" s="9"/>
      <c r="M441" s="9"/>
      <c r="N441" s="8"/>
      <c r="O441" s="7">
        <f t="shared" ca="1" si="25"/>
      </c>
      <c r="P441">
        <f t="shared" ca="1" si="26"/>
      </c>
      <c r="Q441">
        <f t="shared" si="27"/>
      </c>
      <c r="R441">
        <f ca="1">IF(OR($Q441="",K441="",K441&gt;$B$5,H441&gt;$B$5,AND(J441&lt;&gt;"",J441&lt;$B$5),AND($F$5&lt;&gt;"Todas",C441&lt;&gt;$F$5)),0,IF(AND(COUNTIFS($Q$14:$Q$2013,Q441,$K$14:$K$2013,"&gt;"&amp;K441,$K$14:$K$2013,"&lt;="&amp;$B$5)=0,COUNTIFS($Q$14:Q441,Q441,$K$14:K441,K441)=1),1,0))</f>
      </c>
      <c r="S441">
        <f ca="1">IF(AND($Q441&lt;&gt;"",H441&lt;&gt;"",H441&lt;=EOMONTH('Painel mensal'!$B$5,0),OR(J441="",J441&gt;='Painel mensal'!$B$5),K441&lt;&gt;"",K441&lt;=EOMONTH('Painel mensal'!$B$5,0),OR('Painel mensal'!$E$5="Todas",C441='Painel mensal'!$E$5),COUNTIFS($Q$14:$Q$2013,Q441,$K$14:$K$2013,"&gt;"&amp;K441,$K$14:$K$2013,"&lt;="&amp;EOMONTH('Painel mensal'!$B$5,0))=0,COUNTIFS($Q$14:Q441,Q441,$K$14:K441,K441)=1),COUNT($S$13:S440)+1,"")</f>
      </c>
      <c r="T441">
        <f t="shared" si="28"/>
      </c>
    </row>
    <row r="442" spans="1:20" ht="34.5" customHeight="1" x14ac:dyDescent="0.25">
      <c r="A442" s="4"/>
      <c r="B442" s="5"/>
      <c r="C442" s="4"/>
      <c r="D442" s="5"/>
      <c r="E442" s="5"/>
      <c r="F442" s="5"/>
      <c r="G442" s="5"/>
      <c r="H442" s="6"/>
      <c r="I442" s="6"/>
      <c r="J442" s="6"/>
      <c r="K442" s="6"/>
      <c r="L442" s="5"/>
      <c r="M442" s="5"/>
      <c r="N442" s="4"/>
      <c r="O442" s="7">
        <f t="shared" ca="1" si="25"/>
      </c>
      <c r="P442">
        <f t="shared" ca="1" si="26"/>
      </c>
      <c r="Q442">
        <f t="shared" si="27"/>
      </c>
      <c r="R442">
        <f ca="1">IF(OR($Q442="",K442="",K442&gt;$B$5,H442&gt;$B$5,AND(J442&lt;&gt;"",J442&lt;$B$5),AND($F$5&lt;&gt;"Todas",C442&lt;&gt;$F$5)),0,IF(AND(COUNTIFS($Q$14:$Q$2013,Q442,$K$14:$K$2013,"&gt;"&amp;K442,$K$14:$K$2013,"&lt;="&amp;$B$5)=0,COUNTIFS($Q$14:Q442,Q442,$K$14:K442,K442)=1),1,0))</f>
      </c>
      <c r="S442">
        <f ca="1">IF(AND($Q442&lt;&gt;"",H442&lt;&gt;"",H442&lt;=EOMONTH('Painel mensal'!$B$5,0),OR(J442="",J442&gt;='Painel mensal'!$B$5),K442&lt;&gt;"",K442&lt;=EOMONTH('Painel mensal'!$B$5,0),OR('Painel mensal'!$E$5="Todas",C442='Painel mensal'!$E$5),COUNTIFS($Q$14:$Q$2013,Q442,$K$14:$K$2013,"&gt;"&amp;K442,$K$14:$K$2013,"&lt;="&amp;EOMONTH('Painel mensal'!$B$5,0))=0,COUNTIFS($Q$14:Q442,Q442,$K$14:K442,K442)=1),COUNT($S$13:S441)+1,"")</f>
      </c>
      <c r="T442">
        <f t="shared" si="28"/>
      </c>
    </row>
    <row r="443" spans="1:20" ht="34.5" customHeight="1" x14ac:dyDescent="0.25">
      <c r="A443" s="8"/>
      <c r="B443" s="9"/>
      <c r="C443" s="8"/>
      <c r="D443" s="9"/>
      <c r="E443" s="9"/>
      <c r="F443" s="9"/>
      <c r="G443" s="9"/>
      <c r="H443" s="10"/>
      <c r="I443" s="10"/>
      <c r="J443" s="10"/>
      <c r="K443" s="10"/>
      <c r="L443" s="9"/>
      <c r="M443" s="9"/>
      <c r="N443" s="8"/>
      <c r="O443" s="7">
        <f t="shared" ca="1" si="25"/>
      </c>
      <c r="P443">
        <f t="shared" ca="1" si="26"/>
      </c>
      <c r="Q443">
        <f t="shared" si="27"/>
      </c>
      <c r="R443">
        <f ca="1">IF(OR($Q443="",K443="",K443&gt;$B$5,H443&gt;$B$5,AND(J443&lt;&gt;"",J443&lt;$B$5),AND($F$5&lt;&gt;"Todas",C443&lt;&gt;$F$5)),0,IF(AND(COUNTIFS($Q$14:$Q$2013,Q443,$K$14:$K$2013,"&gt;"&amp;K443,$K$14:$K$2013,"&lt;="&amp;$B$5)=0,COUNTIFS($Q$14:Q443,Q443,$K$14:K443,K443)=1),1,0))</f>
      </c>
      <c r="S443">
        <f ca="1">IF(AND($Q443&lt;&gt;"",H443&lt;&gt;"",H443&lt;=EOMONTH('Painel mensal'!$B$5,0),OR(J443="",J443&gt;='Painel mensal'!$B$5),K443&lt;&gt;"",K443&lt;=EOMONTH('Painel mensal'!$B$5,0),OR('Painel mensal'!$E$5="Todas",C443='Painel mensal'!$E$5),COUNTIFS($Q$14:$Q$2013,Q443,$K$14:$K$2013,"&gt;"&amp;K443,$K$14:$K$2013,"&lt;="&amp;EOMONTH('Painel mensal'!$B$5,0))=0,COUNTIFS($Q$14:Q443,Q443,$K$14:K443,K443)=1),COUNT($S$13:S442)+1,"")</f>
      </c>
      <c r="T443">
        <f t="shared" si="28"/>
      </c>
    </row>
    <row r="444" spans="1:20" ht="34.5" customHeight="1" x14ac:dyDescent="0.25">
      <c r="A444" s="4"/>
      <c r="B444" s="5"/>
      <c r="C444" s="4"/>
      <c r="D444" s="5"/>
      <c r="E444" s="5"/>
      <c r="F444" s="5"/>
      <c r="G444" s="5"/>
      <c r="H444" s="6"/>
      <c r="I444" s="6"/>
      <c r="J444" s="6"/>
      <c r="K444" s="6"/>
      <c r="L444" s="5"/>
      <c r="M444" s="5"/>
      <c r="N444" s="4"/>
      <c r="O444" s="7">
        <f t="shared" ca="1" si="25"/>
      </c>
      <c r="P444">
        <f t="shared" ca="1" si="26"/>
      </c>
      <c r="Q444">
        <f t="shared" si="27"/>
      </c>
      <c r="R444">
        <f ca="1">IF(OR($Q444="",K444="",K444&gt;$B$5,H444&gt;$B$5,AND(J444&lt;&gt;"",J444&lt;$B$5),AND($F$5&lt;&gt;"Todas",C444&lt;&gt;$F$5)),0,IF(AND(COUNTIFS($Q$14:$Q$2013,Q444,$K$14:$K$2013,"&gt;"&amp;K444,$K$14:$K$2013,"&lt;="&amp;$B$5)=0,COUNTIFS($Q$14:Q444,Q444,$K$14:K444,K444)=1),1,0))</f>
      </c>
      <c r="S444">
        <f ca="1">IF(AND($Q444&lt;&gt;"",H444&lt;&gt;"",H444&lt;=EOMONTH('Painel mensal'!$B$5,0),OR(J444="",J444&gt;='Painel mensal'!$B$5),K444&lt;&gt;"",K444&lt;=EOMONTH('Painel mensal'!$B$5,0),OR('Painel mensal'!$E$5="Todas",C444='Painel mensal'!$E$5),COUNTIFS($Q$14:$Q$2013,Q444,$K$14:$K$2013,"&gt;"&amp;K444,$K$14:$K$2013,"&lt;="&amp;EOMONTH('Painel mensal'!$B$5,0))=0,COUNTIFS($Q$14:Q444,Q444,$K$14:K444,K444)=1),COUNT($S$13:S443)+1,"")</f>
      </c>
      <c r="T444">
        <f t="shared" si="28"/>
      </c>
    </row>
    <row r="445" spans="1:20" ht="34.5" customHeight="1" x14ac:dyDescent="0.25">
      <c r="A445" s="8"/>
      <c r="B445" s="9"/>
      <c r="C445" s="8"/>
      <c r="D445" s="9"/>
      <c r="E445" s="9"/>
      <c r="F445" s="9"/>
      <c r="G445" s="9"/>
      <c r="H445" s="10"/>
      <c r="I445" s="10"/>
      <c r="J445" s="10"/>
      <c r="K445" s="10"/>
      <c r="L445" s="9"/>
      <c r="M445" s="9"/>
      <c r="N445" s="8"/>
      <c r="O445" s="7">
        <f t="shared" ca="1" si="25"/>
      </c>
      <c r="P445">
        <f t="shared" ca="1" si="26"/>
      </c>
      <c r="Q445">
        <f t="shared" si="27"/>
      </c>
      <c r="R445">
        <f ca="1">IF(OR($Q445="",K445="",K445&gt;$B$5,H445&gt;$B$5,AND(J445&lt;&gt;"",J445&lt;$B$5),AND($F$5&lt;&gt;"Todas",C445&lt;&gt;$F$5)),0,IF(AND(COUNTIFS($Q$14:$Q$2013,Q445,$K$14:$K$2013,"&gt;"&amp;K445,$K$14:$K$2013,"&lt;="&amp;$B$5)=0,COUNTIFS($Q$14:Q445,Q445,$K$14:K445,K445)=1),1,0))</f>
      </c>
      <c r="S445">
        <f ca="1">IF(AND($Q445&lt;&gt;"",H445&lt;&gt;"",H445&lt;=EOMONTH('Painel mensal'!$B$5,0),OR(J445="",J445&gt;='Painel mensal'!$B$5),K445&lt;&gt;"",K445&lt;=EOMONTH('Painel mensal'!$B$5,0),OR('Painel mensal'!$E$5="Todas",C445='Painel mensal'!$E$5),COUNTIFS($Q$14:$Q$2013,Q445,$K$14:$K$2013,"&gt;"&amp;K445,$K$14:$K$2013,"&lt;="&amp;EOMONTH('Painel mensal'!$B$5,0))=0,COUNTIFS($Q$14:Q445,Q445,$K$14:K445,K445)=1),COUNT($S$13:S444)+1,"")</f>
      </c>
      <c r="T445">
        <f t="shared" si="28"/>
      </c>
    </row>
    <row r="446" spans="1:20" ht="34.5" customHeight="1" x14ac:dyDescent="0.25">
      <c r="A446" s="4"/>
      <c r="B446" s="5"/>
      <c r="C446" s="4"/>
      <c r="D446" s="5"/>
      <c r="E446" s="5"/>
      <c r="F446" s="5"/>
      <c r="G446" s="5"/>
      <c r="H446" s="6"/>
      <c r="I446" s="6"/>
      <c r="J446" s="6"/>
      <c r="K446" s="6"/>
      <c r="L446" s="5"/>
      <c r="M446" s="5"/>
      <c r="N446" s="4"/>
      <c r="O446" s="7">
        <f t="shared" ca="1" si="25"/>
      </c>
      <c r="P446">
        <f t="shared" ca="1" si="26"/>
      </c>
      <c r="Q446">
        <f t="shared" si="27"/>
      </c>
      <c r="R446">
        <f ca="1">IF(OR($Q446="",K446="",K446&gt;$B$5,H446&gt;$B$5,AND(J446&lt;&gt;"",J446&lt;$B$5),AND($F$5&lt;&gt;"Todas",C446&lt;&gt;$F$5)),0,IF(AND(COUNTIFS($Q$14:$Q$2013,Q446,$K$14:$K$2013,"&gt;"&amp;K446,$K$14:$K$2013,"&lt;="&amp;$B$5)=0,COUNTIFS($Q$14:Q446,Q446,$K$14:K446,K446)=1),1,0))</f>
      </c>
      <c r="S446">
        <f ca="1">IF(AND($Q446&lt;&gt;"",H446&lt;&gt;"",H446&lt;=EOMONTH('Painel mensal'!$B$5,0),OR(J446="",J446&gt;='Painel mensal'!$B$5),K446&lt;&gt;"",K446&lt;=EOMONTH('Painel mensal'!$B$5,0),OR('Painel mensal'!$E$5="Todas",C446='Painel mensal'!$E$5),COUNTIFS($Q$14:$Q$2013,Q446,$K$14:$K$2013,"&gt;"&amp;K446,$K$14:$K$2013,"&lt;="&amp;EOMONTH('Painel mensal'!$B$5,0))=0,COUNTIFS($Q$14:Q446,Q446,$K$14:K446,K446)=1),COUNT($S$13:S445)+1,"")</f>
      </c>
      <c r="T446">
        <f t="shared" si="28"/>
      </c>
    </row>
    <row r="447" spans="1:20" ht="34.5" customHeight="1" x14ac:dyDescent="0.25">
      <c r="A447" s="8"/>
      <c r="B447" s="9"/>
      <c r="C447" s="8"/>
      <c r="D447" s="9"/>
      <c r="E447" s="9"/>
      <c r="F447" s="9"/>
      <c r="G447" s="9"/>
      <c r="H447" s="10"/>
      <c r="I447" s="10"/>
      <c r="J447" s="10"/>
      <c r="K447" s="10"/>
      <c r="L447" s="9"/>
      <c r="M447" s="9"/>
      <c r="N447" s="8"/>
      <c r="O447" s="7">
        <f t="shared" ca="1" si="25"/>
      </c>
      <c r="P447">
        <f t="shared" ca="1" si="26"/>
      </c>
      <c r="Q447">
        <f t="shared" si="27"/>
      </c>
      <c r="R447">
        <f ca="1">IF(OR($Q447="",K447="",K447&gt;$B$5,H447&gt;$B$5,AND(J447&lt;&gt;"",J447&lt;$B$5),AND($F$5&lt;&gt;"Todas",C447&lt;&gt;$F$5)),0,IF(AND(COUNTIFS($Q$14:$Q$2013,Q447,$K$14:$K$2013,"&gt;"&amp;K447,$K$14:$K$2013,"&lt;="&amp;$B$5)=0,COUNTIFS($Q$14:Q447,Q447,$K$14:K447,K447)=1),1,0))</f>
      </c>
      <c r="S447">
        <f ca="1">IF(AND($Q447&lt;&gt;"",H447&lt;&gt;"",H447&lt;=EOMONTH('Painel mensal'!$B$5,0),OR(J447="",J447&gt;='Painel mensal'!$B$5),K447&lt;&gt;"",K447&lt;=EOMONTH('Painel mensal'!$B$5,0),OR('Painel mensal'!$E$5="Todas",C447='Painel mensal'!$E$5),COUNTIFS($Q$14:$Q$2013,Q447,$K$14:$K$2013,"&gt;"&amp;K447,$K$14:$K$2013,"&lt;="&amp;EOMONTH('Painel mensal'!$B$5,0))=0,COUNTIFS($Q$14:Q447,Q447,$K$14:K447,K447)=1),COUNT($S$13:S446)+1,"")</f>
      </c>
      <c r="T447">
        <f t="shared" si="28"/>
      </c>
    </row>
    <row r="448" spans="1:20" ht="34.5" customHeight="1" x14ac:dyDescent="0.25">
      <c r="A448" s="4"/>
      <c r="B448" s="5"/>
      <c r="C448" s="4"/>
      <c r="D448" s="5"/>
      <c r="E448" s="5"/>
      <c r="F448" s="5"/>
      <c r="G448" s="5"/>
      <c r="H448" s="6"/>
      <c r="I448" s="6"/>
      <c r="J448" s="6"/>
      <c r="K448" s="6"/>
      <c r="L448" s="5"/>
      <c r="M448" s="5"/>
      <c r="N448" s="4"/>
      <c r="O448" s="7">
        <f t="shared" ca="1" si="25"/>
      </c>
      <c r="P448">
        <f t="shared" ca="1" si="26"/>
      </c>
      <c r="Q448">
        <f t="shared" si="27"/>
      </c>
      <c r="R448">
        <f ca="1">IF(OR($Q448="",K448="",K448&gt;$B$5,H448&gt;$B$5,AND(J448&lt;&gt;"",J448&lt;$B$5),AND($F$5&lt;&gt;"Todas",C448&lt;&gt;$F$5)),0,IF(AND(COUNTIFS($Q$14:$Q$2013,Q448,$K$14:$K$2013,"&gt;"&amp;K448,$K$14:$K$2013,"&lt;="&amp;$B$5)=0,COUNTIFS($Q$14:Q448,Q448,$K$14:K448,K448)=1),1,0))</f>
      </c>
      <c r="S448">
        <f ca="1">IF(AND($Q448&lt;&gt;"",H448&lt;&gt;"",H448&lt;=EOMONTH('Painel mensal'!$B$5,0),OR(J448="",J448&gt;='Painel mensal'!$B$5),K448&lt;&gt;"",K448&lt;=EOMONTH('Painel mensal'!$B$5,0),OR('Painel mensal'!$E$5="Todas",C448='Painel mensal'!$E$5),COUNTIFS($Q$14:$Q$2013,Q448,$K$14:$K$2013,"&gt;"&amp;K448,$K$14:$K$2013,"&lt;="&amp;EOMONTH('Painel mensal'!$B$5,0))=0,COUNTIFS($Q$14:Q448,Q448,$K$14:K448,K448)=1),COUNT($S$13:S447)+1,"")</f>
      </c>
      <c r="T448">
        <f t="shared" si="28"/>
      </c>
    </row>
    <row r="449" spans="1:20" ht="34.5" customHeight="1" x14ac:dyDescent="0.25">
      <c r="A449" s="8"/>
      <c r="B449" s="9"/>
      <c r="C449" s="8"/>
      <c r="D449" s="9"/>
      <c r="E449" s="9"/>
      <c r="F449" s="9"/>
      <c r="G449" s="9"/>
      <c r="H449" s="10"/>
      <c r="I449" s="10"/>
      <c r="J449" s="10"/>
      <c r="K449" s="10"/>
      <c r="L449" s="9"/>
      <c r="M449" s="9"/>
      <c r="N449" s="8"/>
      <c r="O449" s="7">
        <f t="shared" ca="1" si="25"/>
      </c>
      <c r="P449">
        <f t="shared" ca="1" si="26"/>
      </c>
      <c r="Q449">
        <f t="shared" si="27"/>
      </c>
      <c r="R449">
        <f ca="1">IF(OR($Q449="",K449="",K449&gt;$B$5,H449&gt;$B$5,AND(J449&lt;&gt;"",J449&lt;$B$5),AND($F$5&lt;&gt;"Todas",C449&lt;&gt;$F$5)),0,IF(AND(COUNTIFS($Q$14:$Q$2013,Q449,$K$14:$K$2013,"&gt;"&amp;K449,$K$14:$K$2013,"&lt;="&amp;$B$5)=0,COUNTIFS($Q$14:Q449,Q449,$K$14:K449,K449)=1),1,0))</f>
      </c>
      <c r="S449">
        <f ca="1">IF(AND($Q449&lt;&gt;"",H449&lt;&gt;"",H449&lt;=EOMONTH('Painel mensal'!$B$5,0),OR(J449="",J449&gt;='Painel mensal'!$B$5),K449&lt;&gt;"",K449&lt;=EOMONTH('Painel mensal'!$B$5,0),OR('Painel mensal'!$E$5="Todas",C449='Painel mensal'!$E$5),COUNTIFS($Q$14:$Q$2013,Q449,$K$14:$K$2013,"&gt;"&amp;K449,$K$14:$K$2013,"&lt;="&amp;EOMONTH('Painel mensal'!$B$5,0))=0,COUNTIFS($Q$14:Q449,Q449,$K$14:K449,K449)=1),COUNT($S$13:S448)+1,"")</f>
      </c>
      <c r="T449">
        <f t="shared" si="28"/>
      </c>
    </row>
    <row r="450" spans="1:20" ht="34.5" customHeight="1" x14ac:dyDescent="0.25">
      <c r="A450" s="4"/>
      <c r="B450" s="5"/>
      <c r="C450" s="4"/>
      <c r="D450" s="5"/>
      <c r="E450" s="5"/>
      <c r="F450" s="5"/>
      <c r="G450" s="5"/>
      <c r="H450" s="6"/>
      <c r="I450" s="6"/>
      <c r="J450" s="6"/>
      <c r="K450" s="6"/>
      <c r="L450" s="5"/>
      <c r="M450" s="5"/>
      <c r="N450" s="4"/>
      <c r="O450" s="7">
        <f t="shared" ca="1" si="25"/>
      </c>
      <c r="P450">
        <f t="shared" ca="1" si="26"/>
      </c>
      <c r="Q450">
        <f t="shared" si="27"/>
      </c>
      <c r="R450">
        <f ca="1">IF(OR($Q450="",K450="",K450&gt;$B$5,H450&gt;$B$5,AND(J450&lt;&gt;"",J450&lt;$B$5),AND($F$5&lt;&gt;"Todas",C450&lt;&gt;$F$5)),0,IF(AND(COUNTIFS($Q$14:$Q$2013,Q450,$K$14:$K$2013,"&gt;"&amp;K450,$K$14:$K$2013,"&lt;="&amp;$B$5)=0,COUNTIFS($Q$14:Q450,Q450,$K$14:K450,K450)=1),1,0))</f>
      </c>
      <c r="S450">
        <f ca="1">IF(AND($Q450&lt;&gt;"",H450&lt;&gt;"",H450&lt;=EOMONTH('Painel mensal'!$B$5,0),OR(J450="",J450&gt;='Painel mensal'!$B$5),K450&lt;&gt;"",K450&lt;=EOMONTH('Painel mensal'!$B$5,0),OR('Painel mensal'!$E$5="Todas",C450='Painel mensal'!$E$5),COUNTIFS($Q$14:$Q$2013,Q450,$K$14:$K$2013,"&gt;"&amp;K450,$K$14:$K$2013,"&lt;="&amp;EOMONTH('Painel mensal'!$B$5,0))=0,COUNTIFS($Q$14:Q450,Q450,$K$14:K450,K450)=1),COUNT($S$13:S449)+1,"")</f>
      </c>
      <c r="T450">
        <f t="shared" si="28"/>
      </c>
    </row>
    <row r="451" spans="1:20" ht="34.5" customHeight="1" x14ac:dyDescent="0.25">
      <c r="A451" s="8"/>
      <c r="B451" s="9"/>
      <c r="C451" s="8"/>
      <c r="D451" s="9"/>
      <c r="E451" s="9"/>
      <c r="F451" s="9"/>
      <c r="G451" s="9"/>
      <c r="H451" s="10"/>
      <c r="I451" s="10"/>
      <c r="J451" s="10"/>
      <c r="K451" s="10"/>
      <c r="L451" s="9"/>
      <c r="M451" s="9"/>
      <c r="N451" s="8"/>
      <c r="O451" s="7">
        <f t="shared" ca="1" si="25"/>
      </c>
      <c r="P451">
        <f t="shared" ca="1" si="26"/>
      </c>
      <c r="Q451">
        <f t="shared" si="27"/>
      </c>
      <c r="R451">
        <f ca="1">IF(OR($Q451="",K451="",K451&gt;$B$5,H451&gt;$B$5,AND(J451&lt;&gt;"",J451&lt;$B$5),AND($F$5&lt;&gt;"Todas",C451&lt;&gt;$F$5)),0,IF(AND(COUNTIFS($Q$14:$Q$2013,Q451,$K$14:$K$2013,"&gt;"&amp;K451,$K$14:$K$2013,"&lt;="&amp;$B$5)=0,COUNTIFS($Q$14:Q451,Q451,$K$14:K451,K451)=1),1,0))</f>
      </c>
      <c r="S451">
        <f ca="1">IF(AND($Q451&lt;&gt;"",H451&lt;&gt;"",H451&lt;=EOMONTH('Painel mensal'!$B$5,0),OR(J451="",J451&gt;='Painel mensal'!$B$5),K451&lt;&gt;"",K451&lt;=EOMONTH('Painel mensal'!$B$5,0),OR('Painel mensal'!$E$5="Todas",C451='Painel mensal'!$E$5),COUNTIFS($Q$14:$Q$2013,Q451,$K$14:$K$2013,"&gt;"&amp;K451,$K$14:$K$2013,"&lt;="&amp;EOMONTH('Painel mensal'!$B$5,0))=0,COUNTIFS($Q$14:Q451,Q451,$K$14:K451,K451)=1),COUNT($S$13:S450)+1,"")</f>
      </c>
      <c r="T451">
        <f t="shared" si="28"/>
      </c>
    </row>
    <row r="452" spans="1:20" ht="34.5" customHeight="1" x14ac:dyDescent="0.25">
      <c r="A452" s="4"/>
      <c r="B452" s="5"/>
      <c r="C452" s="4"/>
      <c r="D452" s="5"/>
      <c r="E452" s="5"/>
      <c r="F452" s="5"/>
      <c r="G452" s="5"/>
      <c r="H452" s="6"/>
      <c r="I452" s="6"/>
      <c r="J452" s="6"/>
      <c r="K452" s="6"/>
      <c r="L452" s="5"/>
      <c r="M452" s="5"/>
      <c r="N452" s="4"/>
      <c r="O452" s="7">
        <f t="shared" ca="1" si="25"/>
      </c>
      <c r="P452">
        <f t="shared" ca="1" si="26"/>
      </c>
      <c r="Q452">
        <f t="shared" si="27"/>
      </c>
      <c r="R452">
        <f ca="1">IF(OR($Q452="",K452="",K452&gt;$B$5,H452&gt;$B$5,AND(J452&lt;&gt;"",J452&lt;$B$5),AND($F$5&lt;&gt;"Todas",C452&lt;&gt;$F$5)),0,IF(AND(COUNTIFS($Q$14:$Q$2013,Q452,$K$14:$K$2013,"&gt;"&amp;K452,$K$14:$K$2013,"&lt;="&amp;$B$5)=0,COUNTIFS($Q$14:Q452,Q452,$K$14:K452,K452)=1),1,0))</f>
      </c>
      <c r="S452">
        <f ca="1">IF(AND($Q452&lt;&gt;"",H452&lt;&gt;"",H452&lt;=EOMONTH('Painel mensal'!$B$5,0),OR(J452="",J452&gt;='Painel mensal'!$B$5),K452&lt;&gt;"",K452&lt;=EOMONTH('Painel mensal'!$B$5,0),OR('Painel mensal'!$E$5="Todas",C452='Painel mensal'!$E$5),COUNTIFS($Q$14:$Q$2013,Q452,$K$14:$K$2013,"&gt;"&amp;K452,$K$14:$K$2013,"&lt;="&amp;EOMONTH('Painel mensal'!$B$5,0))=0,COUNTIFS($Q$14:Q452,Q452,$K$14:K452,K452)=1),COUNT($S$13:S451)+1,"")</f>
      </c>
      <c r="T452">
        <f t="shared" si="28"/>
      </c>
    </row>
    <row r="453" spans="1:20" ht="34.5" customHeight="1" x14ac:dyDescent="0.25">
      <c r="A453" s="8"/>
      <c r="B453" s="9"/>
      <c r="C453" s="8"/>
      <c r="D453" s="9"/>
      <c r="E453" s="9"/>
      <c r="F453" s="9"/>
      <c r="G453" s="9"/>
      <c r="H453" s="10"/>
      <c r="I453" s="10"/>
      <c r="J453" s="10"/>
      <c r="K453" s="10"/>
      <c r="L453" s="9"/>
      <c r="M453" s="9"/>
      <c r="N453" s="8"/>
      <c r="O453" s="7">
        <f t="shared" ca="1" si="25"/>
      </c>
      <c r="P453">
        <f t="shared" ca="1" si="26"/>
      </c>
      <c r="Q453">
        <f t="shared" si="27"/>
      </c>
      <c r="R453">
        <f ca="1">IF(OR($Q453="",K453="",K453&gt;$B$5,H453&gt;$B$5,AND(J453&lt;&gt;"",J453&lt;$B$5),AND($F$5&lt;&gt;"Todas",C453&lt;&gt;$F$5)),0,IF(AND(COUNTIFS($Q$14:$Q$2013,Q453,$K$14:$K$2013,"&gt;"&amp;K453,$K$14:$K$2013,"&lt;="&amp;$B$5)=0,COUNTIFS($Q$14:Q453,Q453,$K$14:K453,K453)=1),1,0))</f>
      </c>
      <c r="S453">
        <f ca="1">IF(AND($Q453&lt;&gt;"",H453&lt;&gt;"",H453&lt;=EOMONTH('Painel mensal'!$B$5,0),OR(J453="",J453&gt;='Painel mensal'!$B$5),K453&lt;&gt;"",K453&lt;=EOMONTH('Painel mensal'!$B$5,0),OR('Painel mensal'!$E$5="Todas",C453='Painel mensal'!$E$5),COUNTIFS($Q$14:$Q$2013,Q453,$K$14:$K$2013,"&gt;"&amp;K453,$K$14:$K$2013,"&lt;="&amp;EOMONTH('Painel mensal'!$B$5,0))=0,COUNTIFS($Q$14:Q453,Q453,$K$14:K453,K453)=1),COUNT($S$13:S452)+1,"")</f>
      </c>
      <c r="T453">
        <f t="shared" si="28"/>
      </c>
    </row>
    <row r="454" spans="1:20" ht="34.5" customHeight="1" x14ac:dyDescent="0.25">
      <c r="A454" s="4"/>
      <c r="B454" s="5"/>
      <c r="C454" s="4"/>
      <c r="D454" s="5"/>
      <c r="E454" s="5"/>
      <c r="F454" s="5"/>
      <c r="G454" s="5"/>
      <c r="H454" s="6"/>
      <c r="I454" s="6"/>
      <c r="J454" s="6"/>
      <c r="K454" s="6"/>
      <c r="L454" s="5"/>
      <c r="M454" s="5"/>
      <c r="N454" s="4"/>
      <c r="O454" s="7">
        <f t="shared" ca="1" si="25"/>
      </c>
      <c r="P454">
        <f t="shared" ca="1" si="26"/>
      </c>
      <c r="Q454">
        <f t="shared" si="27"/>
      </c>
      <c r="R454">
        <f ca="1">IF(OR($Q454="",K454="",K454&gt;$B$5,H454&gt;$B$5,AND(J454&lt;&gt;"",J454&lt;$B$5),AND($F$5&lt;&gt;"Todas",C454&lt;&gt;$F$5)),0,IF(AND(COUNTIFS($Q$14:$Q$2013,Q454,$K$14:$K$2013,"&gt;"&amp;K454,$K$14:$K$2013,"&lt;="&amp;$B$5)=0,COUNTIFS($Q$14:Q454,Q454,$K$14:K454,K454)=1),1,0))</f>
      </c>
      <c r="S454">
        <f ca="1">IF(AND($Q454&lt;&gt;"",H454&lt;&gt;"",H454&lt;=EOMONTH('Painel mensal'!$B$5,0),OR(J454="",J454&gt;='Painel mensal'!$B$5),K454&lt;&gt;"",K454&lt;=EOMONTH('Painel mensal'!$B$5,0),OR('Painel mensal'!$E$5="Todas",C454='Painel mensal'!$E$5),COUNTIFS($Q$14:$Q$2013,Q454,$K$14:$K$2013,"&gt;"&amp;K454,$K$14:$K$2013,"&lt;="&amp;EOMONTH('Painel mensal'!$B$5,0))=0,COUNTIFS($Q$14:Q454,Q454,$K$14:K454,K454)=1),COUNT($S$13:S453)+1,"")</f>
      </c>
      <c r="T454">
        <f t="shared" si="28"/>
      </c>
    </row>
    <row r="455" spans="1:20" ht="34.5" customHeight="1" x14ac:dyDescent="0.25">
      <c r="A455" s="8"/>
      <c r="B455" s="9"/>
      <c r="C455" s="8"/>
      <c r="D455" s="9"/>
      <c r="E455" s="9"/>
      <c r="F455" s="9"/>
      <c r="G455" s="9"/>
      <c r="H455" s="10"/>
      <c r="I455" s="10"/>
      <c r="J455" s="10"/>
      <c r="K455" s="10"/>
      <c r="L455" s="9"/>
      <c r="M455" s="9"/>
      <c r="N455" s="8"/>
      <c r="O455" s="7">
        <f t="shared" ca="1" si="25"/>
      </c>
      <c r="P455">
        <f t="shared" ca="1" si="26"/>
      </c>
      <c r="Q455">
        <f t="shared" si="27"/>
      </c>
      <c r="R455">
        <f ca="1">IF(OR($Q455="",K455="",K455&gt;$B$5,H455&gt;$B$5,AND(J455&lt;&gt;"",J455&lt;$B$5),AND($F$5&lt;&gt;"Todas",C455&lt;&gt;$F$5)),0,IF(AND(COUNTIFS($Q$14:$Q$2013,Q455,$K$14:$K$2013,"&gt;"&amp;K455,$K$14:$K$2013,"&lt;="&amp;$B$5)=0,COUNTIFS($Q$14:Q455,Q455,$K$14:K455,K455)=1),1,0))</f>
      </c>
      <c r="S455">
        <f ca="1">IF(AND($Q455&lt;&gt;"",H455&lt;&gt;"",H455&lt;=EOMONTH('Painel mensal'!$B$5,0),OR(J455="",J455&gt;='Painel mensal'!$B$5),K455&lt;&gt;"",K455&lt;=EOMONTH('Painel mensal'!$B$5,0),OR('Painel mensal'!$E$5="Todas",C455='Painel mensal'!$E$5),COUNTIFS($Q$14:$Q$2013,Q455,$K$14:$K$2013,"&gt;"&amp;K455,$K$14:$K$2013,"&lt;="&amp;EOMONTH('Painel mensal'!$B$5,0))=0,COUNTIFS($Q$14:Q455,Q455,$K$14:K455,K455)=1),COUNT($S$13:S454)+1,"")</f>
      </c>
      <c r="T455">
        <f t="shared" si="28"/>
      </c>
    </row>
    <row r="456" spans="1:20" ht="34.5" customHeight="1" x14ac:dyDescent="0.25">
      <c r="A456" s="4"/>
      <c r="B456" s="5"/>
      <c r="C456" s="4"/>
      <c r="D456" s="5"/>
      <c r="E456" s="5"/>
      <c r="F456" s="5"/>
      <c r="G456" s="5"/>
      <c r="H456" s="6"/>
      <c r="I456" s="6"/>
      <c r="J456" s="6"/>
      <c r="K456" s="6"/>
      <c r="L456" s="5"/>
      <c r="M456" s="5"/>
      <c r="N456" s="4"/>
      <c r="O456" s="7">
        <f t="shared" ca="1" si="25"/>
      </c>
      <c r="P456">
        <f t="shared" ca="1" si="26"/>
      </c>
      <c r="Q456">
        <f t="shared" si="27"/>
      </c>
      <c r="R456">
        <f ca="1">IF(OR($Q456="",K456="",K456&gt;$B$5,H456&gt;$B$5,AND(J456&lt;&gt;"",J456&lt;$B$5),AND($F$5&lt;&gt;"Todas",C456&lt;&gt;$F$5)),0,IF(AND(COUNTIFS($Q$14:$Q$2013,Q456,$K$14:$K$2013,"&gt;"&amp;K456,$K$14:$K$2013,"&lt;="&amp;$B$5)=0,COUNTIFS($Q$14:Q456,Q456,$K$14:K456,K456)=1),1,0))</f>
      </c>
      <c r="S456">
        <f ca="1">IF(AND($Q456&lt;&gt;"",H456&lt;&gt;"",H456&lt;=EOMONTH('Painel mensal'!$B$5,0),OR(J456="",J456&gt;='Painel mensal'!$B$5),K456&lt;&gt;"",K456&lt;=EOMONTH('Painel mensal'!$B$5,0),OR('Painel mensal'!$E$5="Todas",C456='Painel mensal'!$E$5),COUNTIFS($Q$14:$Q$2013,Q456,$K$14:$K$2013,"&gt;"&amp;K456,$K$14:$K$2013,"&lt;="&amp;EOMONTH('Painel mensal'!$B$5,0))=0,COUNTIFS($Q$14:Q456,Q456,$K$14:K456,K456)=1),COUNT($S$13:S455)+1,"")</f>
      </c>
      <c r="T456">
        <f t="shared" si="28"/>
      </c>
    </row>
    <row r="457" spans="1:20" ht="34.5" customHeight="1" x14ac:dyDescent="0.25">
      <c r="A457" s="8"/>
      <c r="B457" s="9"/>
      <c r="C457" s="8"/>
      <c r="D457" s="9"/>
      <c r="E457" s="9"/>
      <c r="F457" s="9"/>
      <c r="G457" s="9"/>
      <c r="H457" s="10"/>
      <c r="I457" s="10"/>
      <c r="J457" s="10"/>
      <c r="K457" s="10"/>
      <c r="L457" s="9"/>
      <c r="M457" s="9"/>
      <c r="N457" s="8"/>
      <c r="O457" s="7">
        <f t="shared" ca="1" si="25"/>
      </c>
      <c r="P457">
        <f t="shared" ca="1" si="26"/>
      </c>
      <c r="Q457">
        <f t="shared" si="27"/>
      </c>
      <c r="R457">
        <f ca="1">IF(OR($Q457="",K457="",K457&gt;$B$5,H457&gt;$B$5,AND(J457&lt;&gt;"",J457&lt;$B$5),AND($F$5&lt;&gt;"Todas",C457&lt;&gt;$F$5)),0,IF(AND(COUNTIFS($Q$14:$Q$2013,Q457,$K$14:$K$2013,"&gt;"&amp;K457,$K$14:$K$2013,"&lt;="&amp;$B$5)=0,COUNTIFS($Q$14:Q457,Q457,$K$14:K457,K457)=1),1,0))</f>
      </c>
      <c r="S457">
        <f ca="1">IF(AND($Q457&lt;&gt;"",H457&lt;&gt;"",H457&lt;=EOMONTH('Painel mensal'!$B$5,0),OR(J457="",J457&gt;='Painel mensal'!$B$5),K457&lt;&gt;"",K457&lt;=EOMONTH('Painel mensal'!$B$5,0),OR('Painel mensal'!$E$5="Todas",C457='Painel mensal'!$E$5),COUNTIFS($Q$14:$Q$2013,Q457,$K$14:$K$2013,"&gt;"&amp;K457,$K$14:$K$2013,"&lt;="&amp;EOMONTH('Painel mensal'!$B$5,0))=0,COUNTIFS($Q$14:Q457,Q457,$K$14:K457,K457)=1),COUNT($S$13:S456)+1,"")</f>
      </c>
      <c r="T457">
        <f t="shared" si="28"/>
      </c>
    </row>
    <row r="458" spans="1:20" ht="34.5" customHeight="1" x14ac:dyDescent="0.25">
      <c r="A458" s="4"/>
      <c r="B458" s="5"/>
      <c r="C458" s="4"/>
      <c r="D458" s="5"/>
      <c r="E458" s="5"/>
      <c r="F458" s="5"/>
      <c r="G458" s="5"/>
      <c r="H458" s="6"/>
      <c r="I458" s="6"/>
      <c r="J458" s="6"/>
      <c r="K458" s="6"/>
      <c r="L458" s="5"/>
      <c r="M458" s="5"/>
      <c r="N458" s="4"/>
      <c r="O458" s="7">
        <f t="shared" ca="1" si="25"/>
      </c>
      <c r="P458">
        <f t="shared" ca="1" si="26"/>
      </c>
      <c r="Q458">
        <f t="shared" si="27"/>
      </c>
      <c r="R458">
        <f ca="1">IF(OR($Q458="",K458="",K458&gt;$B$5,H458&gt;$B$5,AND(J458&lt;&gt;"",J458&lt;$B$5),AND($F$5&lt;&gt;"Todas",C458&lt;&gt;$F$5)),0,IF(AND(COUNTIFS($Q$14:$Q$2013,Q458,$K$14:$K$2013,"&gt;"&amp;K458,$K$14:$K$2013,"&lt;="&amp;$B$5)=0,COUNTIFS($Q$14:Q458,Q458,$K$14:K458,K458)=1),1,0))</f>
      </c>
      <c r="S458">
        <f ca="1">IF(AND($Q458&lt;&gt;"",H458&lt;&gt;"",H458&lt;=EOMONTH('Painel mensal'!$B$5,0),OR(J458="",J458&gt;='Painel mensal'!$B$5),K458&lt;&gt;"",K458&lt;=EOMONTH('Painel mensal'!$B$5,0),OR('Painel mensal'!$E$5="Todas",C458='Painel mensal'!$E$5),COUNTIFS($Q$14:$Q$2013,Q458,$K$14:$K$2013,"&gt;"&amp;K458,$K$14:$K$2013,"&lt;="&amp;EOMONTH('Painel mensal'!$B$5,0))=0,COUNTIFS($Q$14:Q458,Q458,$K$14:K458,K458)=1),COUNT($S$13:S457)+1,"")</f>
      </c>
      <c r="T458">
        <f t="shared" si="28"/>
      </c>
    </row>
    <row r="459" spans="1:20" ht="34.5" customHeight="1" x14ac:dyDescent="0.25">
      <c r="A459" s="8"/>
      <c r="B459" s="9"/>
      <c r="C459" s="8"/>
      <c r="D459" s="9"/>
      <c r="E459" s="9"/>
      <c r="F459" s="9"/>
      <c r="G459" s="9"/>
      <c r="H459" s="10"/>
      <c r="I459" s="10"/>
      <c r="J459" s="10"/>
      <c r="K459" s="10"/>
      <c r="L459" s="9"/>
      <c r="M459" s="9"/>
      <c r="N459" s="8"/>
      <c r="O459" s="7">
        <f t="shared" ca="1" si="25"/>
      </c>
      <c r="P459">
        <f t="shared" ca="1" si="26"/>
      </c>
      <c r="Q459">
        <f t="shared" si="27"/>
      </c>
      <c r="R459">
        <f ca="1">IF(OR($Q459="",K459="",K459&gt;$B$5,H459&gt;$B$5,AND(J459&lt;&gt;"",J459&lt;$B$5),AND($F$5&lt;&gt;"Todas",C459&lt;&gt;$F$5)),0,IF(AND(COUNTIFS($Q$14:$Q$2013,Q459,$K$14:$K$2013,"&gt;"&amp;K459,$K$14:$K$2013,"&lt;="&amp;$B$5)=0,COUNTIFS($Q$14:Q459,Q459,$K$14:K459,K459)=1),1,0))</f>
      </c>
      <c r="S459">
        <f ca="1">IF(AND($Q459&lt;&gt;"",H459&lt;&gt;"",H459&lt;=EOMONTH('Painel mensal'!$B$5,0),OR(J459="",J459&gt;='Painel mensal'!$B$5),K459&lt;&gt;"",K459&lt;=EOMONTH('Painel mensal'!$B$5,0),OR('Painel mensal'!$E$5="Todas",C459='Painel mensal'!$E$5),COUNTIFS($Q$14:$Q$2013,Q459,$K$14:$K$2013,"&gt;"&amp;K459,$K$14:$K$2013,"&lt;="&amp;EOMONTH('Painel mensal'!$B$5,0))=0,COUNTIFS($Q$14:Q459,Q459,$K$14:K459,K459)=1),COUNT($S$13:S458)+1,"")</f>
      </c>
      <c r="T459">
        <f t="shared" si="28"/>
      </c>
    </row>
    <row r="460" spans="1:20" ht="34.5" customHeight="1" x14ac:dyDescent="0.25">
      <c r="A460" s="4"/>
      <c r="B460" s="5"/>
      <c r="C460" s="4"/>
      <c r="D460" s="5"/>
      <c r="E460" s="5"/>
      <c r="F460" s="5"/>
      <c r="G460" s="5"/>
      <c r="H460" s="6"/>
      <c r="I460" s="6"/>
      <c r="J460" s="6"/>
      <c r="K460" s="6"/>
      <c r="L460" s="5"/>
      <c r="M460" s="5"/>
      <c r="N460" s="4"/>
      <c r="O460" s="7">
        <f t="shared" ca="1" si="25"/>
      </c>
      <c r="P460">
        <f t="shared" ca="1" si="26"/>
      </c>
      <c r="Q460">
        <f t="shared" si="27"/>
      </c>
      <c r="R460">
        <f ca="1">IF(OR($Q460="",K460="",K460&gt;$B$5,H460&gt;$B$5,AND(J460&lt;&gt;"",J460&lt;$B$5),AND($F$5&lt;&gt;"Todas",C460&lt;&gt;$F$5)),0,IF(AND(COUNTIFS($Q$14:$Q$2013,Q460,$K$14:$K$2013,"&gt;"&amp;K460,$K$14:$K$2013,"&lt;="&amp;$B$5)=0,COUNTIFS($Q$14:Q460,Q460,$K$14:K460,K460)=1),1,0))</f>
      </c>
      <c r="S460">
        <f ca="1">IF(AND($Q460&lt;&gt;"",H460&lt;&gt;"",H460&lt;=EOMONTH('Painel mensal'!$B$5,0),OR(J460="",J460&gt;='Painel mensal'!$B$5),K460&lt;&gt;"",K460&lt;=EOMONTH('Painel mensal'!$B$5,0),OR('Painel mensal'!$E$5="Todas",C460='Painel mensal'!$E$5),COUNTIFS($Q$14:$Q$2013,Q460,$K$14:$K$2013,"&gt;"&amp;K460,$K$14:$K$2013,"&lt;="&amp;EOMONTH('Painel mensal'!$B$5,0))=0,COUNTIFS($Q$14:Q460,Q460,$K$14:K460,K460)=1),COUNT($S$13:S459)+1,"")</f>
      </c>
      <c r="T460">
        <f t="shared" si="28"/>
      </c>
    </row>
    <row r="461" spans="1:20" ht="34.5" customHeight="1" x14ac:dyDescent="0.25">
      <c r="A461" s="8"/>
      <c r="B461" s="9"/>
      <c r="C461" s="8"/>
      <c r="D461" s="9"/>
      <c r="E461" s="9"/>
      <c r="F461" s="9"/>
      <c r="G461" s="9"/>
      <c r="H461" s="10"/>
      <c r="I461" s="10"/>
      <c r="J461" s="10"/>
      <c r="K461" s="10"/>
      <c r="L461" s="9"/>
      <c r="M461" s="9"/>
      <c r="N461" s="8"/>
      <c r="O461" s="7">
        <f t="shared" ca="1" si="25"/>
      </c>
      <c r="P461">
        <f t="shared" ca="1" si="26"/>
      </c>
      <c r="Q461">
        <f t="shared" si="27"/>
      </c>
      <c r="R461">
        <f ca="1">IF(OR($Q461="",K461="",K461&gt;$B$5,H461&gt;$B$5,AND(J461&lt;&gt;"",J461&lt;$B$5),AND($F$5&lt;&gt;"Todas",C461&lt;&gt;$F$5)),0,IF(AND(COUNTIFS($Q$14:$Q$2013,Q461,$K$14:$K$2013,"&gt;"&amp;K461,$K$14:$K$2013,"&lt;="&amp;$B$5)=0,COUNTIFS($Q$14:Q461,Q461,$K$14:K461,K461)=1),1,0))</f>
      </c>
      <c r="S461">
        <f ca="1">IF(AND($Q461&lt;&gt;"",H461&lt;&gt;"",H461&lt;=EOMONTH('Painel mensal'!$B$5,0),OR(J461="",J461&gt;='Painel mensal'!$B$5),K461&lt;&gt;"",K461&lt;=EOMONTH('Painel mensal'!$B$5,0),OR('Painel mensal'!$E$5="Todas",C461='Painel mensal'!$E$5),COUNTIFS($Q$14:$Q$2013,Q461,$K$14:$K$2013,"&gt;"&amp;K461,$K$14:$K$2013,"&lt;="&amp;EOMONTH('Painel mensal'!$B$5,0))=0,COUNTIFS($Q$14:Q461,Q461,$K$14:K461,K461)=1),COUNT($S$13:S460)+1,"")</f>
      </c>
      <c r="T461">
        <f t="shared" si="28"/>
      </c>
    </row>
    <row r="462" spans="1:20" ht="34.5" customHeight="1" x14ac:dyDescent="0.25">
      <c r="A462" s="4"/>
      <c r="B462" s="5"/>
      <c r="C462" s="4"/>
      <c r="D462" s="5"/>
      <c r="E462" s="5"/>
      <c r="F462" s="5"/>
      <c r="G462" s="5"/>
      <c r="H462" s="6"/>
      <c r="I462" s="6"/>
      <c r="J462" s="6"/>
      <c r="K462" s="6"/>
      <c r="L462" s="5"/>
      <c r="M462" s="5"/>
      <c r="N462" s="4"/>
      <c r="O462" s="7">
        <f t="shared" ref="O462:O525" ca="1" si="29">IF(AND(ISNUMBER(I462),ISNUMBER(K462),K462&gt;I462),IF(P462="OK","DIVERGÊNCIA NAS DATAS — REGISTRO APÓS PREVISÃO",IF(P462="","DIVERGÊNCIA NAS DATAS — REGISTRO APÓS PREVISÃO",P462&amp;CHAR(10)&amp;"DIVERGÊNCIA NAS DATAS")),IF(P462="","",IF(P462&lt;&gt;"OK",P462,IF(L462="Disponível","ALOCAR COBERTURA",IF(L462="Não utilizado","SEM TRABALHO — PRIORIZAR",IF(L462="Ocorrência","VERIFICAR OCORRÊNCIA",IF(L462="Programado","CONFIRMAR COBERTURA",IF(AND(I462&lt;&gt;"",I462&lt;TODAY(),J462=""),"PREVISÃO DE SAÍDA VENCIDA","OK"))))))))</f>
      </c>
      <c r="P462">
        <f t="shared" ref="P462:P525" ca="1" si="30">IF(COUNTA(A462:N462)=0,"",IF(OR(A462="",B462="",C462="",D462="",E462="",F462="",G462="",H462="",K462="",L462=""),"COMPLETE CAMPOS / SITUAÇÃO",IF(COUNTIFS($A$14:$A$2013,A462,$K$14:$K$2013,K462)&gt;1,"DUPLICIDADE NO DIA",IF(OR(K462&lt;H462,AND(J462&lt;&gt;"",K462&gt;J462)),"DATA FORA DA RESERVA",IF(AND(J462&lt;&gt;"",J462&lt;H462),"SAÍDA ANTES DA ENTRADA",IF(AND(I462&lt;&gt;"",I462&lt;H462),"PREVISÃO ANTES DA ENTRADA",IF(AND(OR(L462="Em cobertura",L462="Programado"),M462=""),"INFORME LOCAL DA COBERTURA",IF(AND(K462&gt;TODAY(),OR(L462="Em cobertura",L462="Não utilizado")),"DATA FUTURA: USE PROGRAMADO","OK"))))))))</f>
      </c>
      <c r="Q462">
        <f t="shared" ref="Q462:Q525" si="31">IF(OR(A462="",H462=""),"",A462&amp;"|"&amp;TEXT(H462,"yyyymmdd"))</f>
      </c>
      <c r="R462">
        <f ca="1">IF(OR($Q462="",K462="",K462&gt;$B$5,H462&gt;$B$5,AND(J462&lt;&gt;"",J462&lt;$B$5),AND($F$5&lt;&gt;"Todas",C462&lt;&gt;$F$5)),0,IF(AND(COUNTIFS($Q$14:$Q$2013,Q462,$K$14:$K$2013,"&gt;"&amp;K462,$K$14:$K$2013,"&lt;="&amp;$B$5)=0,COUNTIFS($Q$14:Q462,Q462,$K$14:K462,K462)=1),1,0))</f>
      </c>
      <c r="S462">
        <f ca="1">IF(AND($Q462&lt;&gt;"",H462&lt;&gt;"",H462&lt;=EOMONTH('Painel mensal'!$B$5,0),OR(J462="",J462&gt;='Painel mensal'!$B$5),K462&lt;&gt;"",K462&lt;=EOMONTH('Painel mensal'!$B$5,0),OR('Painel mensal'!$E$5="Todas",C462='Painel mensal'!$E$5),COUNTIFS($Q$14:$Q$2013,Q462,$K$14:$K$2013,"&gt;"&amp;K462,$K$14:$K$2013,"&lt;="&amp;EOMONTH('Painel mensal'!$B$5,0))=0,COUNTIFS($Q$14:Q462,Q462,$K$14:K462,K462)=1),COUNT($S$13:S461)+1,"")</f>
      </c>
      <c r="T462">
        <f t="shared" ref="T462:T525" si="32">IF(OR(Q462="",K462=""),"",Q462&amp;"|"&amp;TEXT(K462,"yyyymmdd"))</f>
      </c>
    </row>
    <row r="463" spans="1:20" ht="34.5" customHeight="1" x14ac:dyDescent="0.25">
      <c r="A463" s="8"/>
      <c r="B463" s="9"/>
      <c r="C463" s="8"/>
      <c r="D463" s="9"/>
      <c r="E463" s="9"/>
      <c r="F463" s="9"/>
      <c r="G463" s="9"/>
      <c r="H463" s="10"/>
      <c r="I463" s="10"/>
      <c r="J463" s="10"/>
      <c r="K463" s="10"/>
      <c r="L463" s="9"/>
      <c r="M463" s="9"/>
      <c r="N463" s="8"/>
      <c r="O463" s="7">
        <f t="shared" ca="1" si="29"/>
      </c>
      <c r="P463">
        <f t="shared" ca="1" si="30"/>
      </c>
      <c r="Q463">
        <f t="shared" si="31"/>
      </c>
      <c r="R463">
        <f ca="1">IF(OR($Q463="",K463="",K463&gt;$B$5,H463&gt;$B$5,AND(J463&lt;&gt;"",J463&lt;$B$5),AND($F$5&lt;&gt;"Todas",C463&lt;&gt;$F$5)),0,IF(AND(COUNTIFS($Q$14:$Q$2013,Q463,$K$14:$K$2013,"&gt;"&amp;K463,$K$14:$K$2013,"&lt;="&amp;$B$5)=0,COUNTIFS($Q$14:Q463,Q463,$K$14:K463,K463)=1),1,0))</f>
      </c>
      <c r="S463">
        <f ca="1">IF(AND($Q463&lt;&gt;"",H463&lt;&gt;"",H463&lt;=EOMONTH('Painel mensal'!$B$5,0),OR(J463="",J463&gt;='Painel mensal'!$B$5),K463&lt;&gt;"",K463&lt;=EOMONTH('Painel mensal'!$B$5,0),OR('Painel mensal'!$E$5="Todas",C463='Painel mensal'!$E$5),COUNTIFS($Q$14:$Q$2013,Q463,$K$14:$K$2013,"&gt;"&amp;K463,$K$14:$K$2013,"&lt;="&amp;EOMONTH('Painel mensal'!$B$5,0))=0,COUNTIFS($Q$14:Q463,Q463,$K$14:K463,K463)=1),COUNT($S$13:S462)+1,"")</f>
      </c>
      <c r="T463">
        <f t="shared" si="32"/>
      </c>
    </row>
    <row r="464" spans="1:20" ht="34.5" customHeight="1" x14ac:dyDescent="0.25">
      <c r="A464" s="4"/>
      <c r="B464" s="5"/>
      <c r="C464" s="4"/>
      <c r="D464" s="5"/>
      <c r="E464" s="5"/>
      <c r="F464" s="5"/>
      <c r="G464" s="5"/>
      <c r="H464" s="6"/>
      <c r="I464" s="6"/>
      <c r="J464" s="6"/>
      <c r="K464" s="6"/>
      <c r="L464" s="5"/>
      <c r="M464" s="5"/>
      <c r="N464" s="4"/>
      <c r="O464" s="7">
        <f t="shared" ca="1" si="29"/>
      </c>
      <c r="P464">
        <f t="shared" ca="1" si="30"/>
      </c>
      <c r="Q464">
        <f t="shared" si="31"/>
      </c>
      <c r="R464">
        <f ca="1">IF(OR($Q464="",K464="",K464&gt;$B$5,H464&gt;$B$5,AND(J464&lt;&gt;"",J464&lt;$B$5),AND($F$5&lt;&gt;"Todas",C464&lt;&gt;$F$5)),0,IF(AND(COUNTIFS($Q$14:$Q$2013,Q464,$K$14:$K$2013,"&gt;"&amp;K464,$K$14:$K$2013,"&lt;="&amp;$B$5)=0,COUNTIFS($Q$14:Q464,Q464,$K$14:K464,K464)=1),1,0))</f>
      </c>
      <c r="S464">
        <f ca="1">IF(AND($Q464&lt;&gt;"",H464&lt;&gt;"",H464&lt;=EOMONTH('Painel mensal'!$B$5,0),OR(J464="",J464&gt;='Painel mensal'!$B$5),K464&lt;&gt;"",K464&lt;=EOMONTH('Painel mensal'!$B$5,0),OR('Painel mensal'!$E$5="Todas",C464='Painel mensal'!$E$5),COUNTIFS($Q$14:$Q$2013,Q464,$K$14:$K$2013,"&gt;"&amp;K464,$K$14:$K$2013,"&lt;="&amp;EOMONTH('Painel mensal'!$B$5,0))=0,COUNTIFS($Q$14:Q464,Q464,$K$14:K464,K464)=1),COUNT($S$13:S463)+1,"")</f>
      </c>
      <c r="T464">
        <f t="shared" si="32"/>
      </c>
    </row>
    <row r="465" spans="1:20" ht="34.5" customHeight="1" x14ac:dyDescent="0.25">
      <c r="A465" s="8"/>
      <c r="B465" s="9"/>
      <c r="C465" s="8"/>
      <c r="D465" s="9"/>
      <c r="E465" s="9"/>
      <c r="F465" s="9"/>
      <c r="G465" s="9"/>
      <c r="H465" s="10"/>
      <c r="I465" s="10"/>
      <c r="J465" s="10"/>
      <c r="K465" s="10"/>
      <c r="L465" s="9"/>
      <c r="M465" s="9"/>
      <c r="N465" s="8"/>
      <c r="O465" s="7">
        <f t="shared" ca="1" si="29"/>
      </c>
      <c r="P465">
        <f t="shared" ca="1" si="30"/>
      </c>
      <c r="Q465">
        <f t="shared" si="31"/>
      </c>
      <c r="R465">
        <f ca="1">IF(OR($Q465="",K465="",K465&gt;$B$5,H465&gt;$B$5,AND(J465&lt;&gt;"",J465&lt;$B$5),AND($F$5&lt;&gt;"Todas",C465&lt;&gt;$F$5)),0,IF(AND(COUNTIFS($Q$14:$Q$2013,Q465,$K$14:$K$2013,"&gt;"&amp;K465,$K$14:$K$2013,"&lt;="&amp;$B$5)=0,COUNTIFS($Q$14:Q465,Q465,$K$14:K465,K465)=1),1,0))</f>
      </c>
      <c r="S465">
        <f ca="1">IF(AND($Q465&lt;&gt;"",H465&lt;&gt;"",H465&lt;=EOMONTH('Painel mensal'!$B$5,0),OR(J465="",J465&gt;='Painel mensal'!$B$5),K465&lt;&gt;"",K465&lt;=EOMONTH('Painel mensal'!$B$5,0),OR('Painel mensal'!$E$5="Todas",C465='Painel mensal'!$E$5),COUNTIFS($Q$14:$Q$2013,Q465,$K$14:$K$2013,"&gt;"&amp;K465,$K$14:$K$2013,"&lt;="&amp;EOMONTH('Painel mensal'!$B$5,0))=0,COUNTIFS($Q$14:Q465,Q465,$K$14:K465,K465)=1),COUNT($S$13:S464)+1,"")</f>
      </c>
      <c r="T465">
        <f t="shared" si="32"/>
      </c>
    </row>
    <row r="466" spans="1:20" ht="34.5" customHeight="1" x14ac:dyDescent="0.25">
      <c r="A466" s="4"/>
      <c r="B466" s="5"/>
      <c r="C466" s="4"/>
      <c r="D466" s="5"/>
      <c r="E466" s="5"/>
      <c r="F466" s="5"/>
      <c r="G466" s="5"/>
      <c r="H466" s="6"/>
      <c r="I466" s="6"/>
      <c r="J466" s="6"/>
      <c r="K466" s="6"/>
      <c r="L466" s="5"/>
      <c r="M466" s="5"/>
      <c r="N466" s="4"/>
      <c r="O466" s="7">
        <f t="shared" ca="1" si="29"/>
      </c>
      <c r="P466">
        <f t="shared" ca="1" si="30"/>
      </c>
      <c r="Q466">
        <f t="shared" si="31"/>
      </c>
      <c r="R466">
        <f ca="1">IF(OR($Q466="",K466="",K466&gt;$B$5,H466&gt;$B$5,AND(J466&lt;&gt;"",J466&lt;$B$5),AND($F$5&lt;&gt;"Todas",C466&lt;&gt;$F$5)),0,IF(AND(COUNTIFS($Q$14:$Q$2013,Q466,$K$14:$K$2013,"&gt;"&amp;K466,$K$14:$K$2013,"&lt;="&amp;$B$5)=0,COUNTIFS($Q$14:Q466,Q466,$K$14:K466,K466)=1),1,0))</f>
      </c>
      <c r="S466">
        <f ca="1">IF(AND($Q466&lt;&gt;"",H466&lt;&gt;"",H466&lt;=EOMONTH('Painel mensal'!$B$5,0),OR(J466="",J466&gt;='Painel mensal'!$B$5),K466&lt;&gt;"",K466&lt;=EOMONTH('Painel mensal'!$B$5,0),OR('Painel mensal'!$E$5="Todas",C466='Painel mensal'!$E$5),COUNTIFS($Q$14:$Q$2013,Q466,$K$14:$K$2013,"&gt;"&amp;K466,$K$14:$K$2013,"&lt;="&amp;EOMONTH('Painel mensal'!$B$5,0))=0,COUNTIFS($Q$14:Q466,Q466,$K$14:K466,K466)=1),COUNT($S$13:S465)+1,"")</f>
      </c>
      <c r="T466">
        <f t="shared" si="32"/>
      </c>
    </row>
    <row r="467" spans="1:20" ht="34.5" customHeight="1" x14ac:dyDescent="0.25">
      <c r="A467" s="8"/>
      <c r="B467" s="9"/>
      <c r="C467" s="8"/>
      <c r="D467" s="9"/>
      <c r="E467" s="9"/>
      <c r="F467" s="9"/>
      <c r="G467" s="9"/>
      <c r="H467" s="10"/>
      <c r="I467" s="10"/>
      <c r="J467" s="10"/>
      <c r="K467" s="10"/>
      <c r="L467" s="9"/>
      <c r="M467" s="9"/>
      <c r="N467" s="8"/>
      <c r="O467" s="7">
        <f t="shared" ca="1" si="29"/>
      </c>
      <c r="P467">
        <f t="shared" ca="1" si="30"/>
      </c>
      <c r="Q467">
        <f t="shared" si="31"/>
      </c>
      <c r="R467">
        <f ca="1">IF(OR($Q467="",K467="",K467&gt;$B$5,H467&gt;$B$5,AND(J467&lt;&gt;"",J467&lt;$B$5),AND($F$5&lt;&gt;"Todas",C467&lt;&gt;$F$5)),0,IF(AND(COUNTIFS($Q$14:$Q$2013,Q467,$K$14:$K$2013,"&gt;"&amp;K467,$K$14:$K$2013,"&lt;="&amp;$B$5)=0,COUNTIFS($Q$14:Q467,Q467,$K$14:K467,K467)=1),1,0))</f>
      </c>
      <c r="S467">
        <f ca="1">IF(AND($Q467&lt;&gt;"",H467&lt;&gt;"",H467&lt;=EOMONTH('Painel mensal'!$B$5,0),OR(J467="",J467&gt;='Painel mensal'!$B$5),K467&lt;&gt;"",K467&lt;=EOMONTH('Painel mensal'!$B$5,0),OR('Painel mensal'!$E$5="Todas",C467='Painel mensal'!$E$5),COUNTIFS($Q$14:$Q$2013,Q467,$K$14:$K$2013,"&gt;"&amp;K467,$K$14:$K$2013,"&lt;="&amp;EOMONTH('Painel mensal'!$B$5,0))=0,COUNTIFS($Q$14:Q467,Q467,$K$14:K467,K467)=1),COUNT($S$13:S466)+1,"")</f>
      </c>
      <c r="T467">
        <f t="shared" si="32"/>
      </c>
    </row>
    <row r="468" spans="1:20" ht="34.5" customHeight="1" x14ac:dyDescent="0.25">
      <c r="A468" s="4"/>
      <c r="B468" s="5"/>
      <c r="C468" s="4"/>
      <c r="D468" s="5"/>
      <c r="E468" s="5"/>
      <c r="F468" s="5"/>
      <c r="G468" s="5"/>
      <c r="H468" s="6"/>
      <c r="I468" s="6"/>
      <c r="J468" s="6"/>
      <c r="K468" s="6"/>
      <c r="L468" s="5"/>
      <c r="M468" s="5"/>
      <c r="N468" s="4"/>
      <c r="O468" s="7">
        <f t="shared" ca="1" si="29"/>
      </c>
      <c r="P468">
        <f t="shared" ca="1" si="30"/>
      </c>
      <c r="Q468">
        <f t="shared" si="31"/>
      </c>
      <c r="R468">
        <f ca="1">IF(OR($Q468="",K468="",K468&gt;$B$5,H468&gt;$B$5,AND(J468&lt;&gt;"",J468&lt;$B$5),AND($F$5&lt;&gt;"Todas",C468&lt;&gt;$F$5)),0,IF(AND(COUNTIFS($Q$14:$Q$2013,Q468,$K$14:$K$2013,"&gt;"&amp;K468,$K$14:$K$2013,"&lt;="&amp;$B$5)=0,COUNTIFS($Q$14:Q468,Q468,$K$14:K468,K468)=1),1,0))</f>
      </c>
      <c r="S468">
        <f ca="1">IF(AND($Q468&lt;&gt;"",H468&lt;&gt;"",H468&lt;=EOMONTH('Painel mensal'!$B$5,0),OR(J468="",J468&gt;='Painel mensal'!$B$5),K468&lt;&gt;"",K468&lt;=EOMONTH('Painel mensal'!$B$5,0),OR('Painel mensal'!$E$5="Todas",C468='Painel mensal'!$E$5),COUNTIFS($Q$14:$Q$2013,Q468,$K$14:$K$2013,"&gt;"&amp;K468,$K$14:$K$2013,"&lt;="&amp;EOMONTH('Painel mensal'!$B$5,0))=0,COUNTIFS($Q$14:Q468,Q468,$K$14:K468,K468)=1),COUNT($S$13:S467)+1,"")</f>
      </c>
      <c r="T468">
        <f t="shared" si="32"/>
      </c>
    </row>
    <row r="469" spans="1:20" ht="34.5" customHeight="1" x14ac:dyDescent="0.25">
      <c r="A469" s="8"/>
      <c r="B469" s="9"/>
      <c r="C469" s="8"/>
      <c r="D469" s="9"/>
      <c r="E469" s="9"/>
      <c r="F469" s="9"/>
      <c r="G469" s="9"/>
      <c r="H469" s="10"/>
      <c r="I469" s="10"/>
      <c r="J469" s="10"/>
      <c r="K469" s="10"/>
      <c r="L469" s="9"/>
      <c r="M469" s="9"/>
      <c r="N469" s="8"/>
      <c r="O469" s="7">
        <f t="shared" ca="1" si="29"/>
      </c>
      <c r="P469">
        <f t="shared" ca="1" si="30"/>
      </c>
      <c r="Q469">
        <f t="shared" si="31"/>
      </c>
      <c r="R469">
        <f ca="1">IF(OR($Q469="",K469="",K469&gt;$B$5,H469&gt;$B$5,AND(J469&lt;&gt;"",J469&lt;$B$5),AND($F$5&lt;&gt;"Todas",C469&lt;&gt;$F$5)),0,IF(AND(COUNTIFS($Q$14:$Q$2013,Q469,$K$14:$K$2013,"&gt;"&amp;K469,$K$14:$K$2013,"&lt;="&amp;$B$5)=0,COUNTIFS($Q$14:Q469,Q469,$K$14:K469,K469)=1),1,0))</f>
      </c>
      <c r="S469">
        <f ca="1">IF(AND($Q469&lt;&gt;"",H469&lt;&gt;"",H469&lt;=EOMONTH('Painel mensal'!$B$5,0),OR(J469="",J469&gt;='Painel mensal'!$B$5),K469&lt;&gt;"",K469&lt;=EOMONTH('Painel mensal'!$B$5,0),OR('Painel mensal'!$E$5="Todas",C469='Painel mensal'!$E$5),COUNTIFS($Q$14:$Q$2013,Q469,$K$14:$K$2013,"&gt;"&amp;K469,$K$14:$K$2013,"&lt;="&amp;EOMONTH('Painel mensal'!$B$5,0))=0,COUNTIFS($Q$14:Q469,Q469,$K$14:K469,K469)=1),COUNT($S$13:S468)+1,"")</f>
      </c>
      <c r="T469">
        <f t="shared" si="32"/>
      </c>
    </row>
    <row r="470" spans="1:20" ht="34.5" customHeight="1" x14ac:dyDescent="0.25">
      <c r="A470" s="4"/>
      <c r="B470" s="5"/>
      <c r="C470" s="4"/>
      <c r="D470" s="5"/>
      <c r="E470" s="5"/>
      <c r="F470" s="5"/>
      <c r="G470" s="5"/>
      <c r="H470" s="6"/>
      <c r="I470" s="6"/>
      <c r="J470" s="6"/>
      <c r="K470" s="6"/>
      <c r="L470" s="5"/>
      <c r="M470" s="5"/>
      <c r="N470" s="4"/>
      <c r="O470" s="7">
        <f t="shared" ca="1" si="29"/>
      </c>
      <c r="P470">
        <f t="shared" ca="1" si="30"/>
      </c>
      <c r="Q470">
        <f t="shared" si="31"/>
      </c>
      <c r="R470">
        <f ca="1">IF(OR($Q470="",K470="",K470&gt;$B$5,H470&gt;$B$5,AND(J470&lt;&gt;"",J470&lt;$B$5),AND($F$5&lt;&gt;"Todas",C470&lt;&gt;$F$5)),0,IF(AND(COUNTIFS($Q$14:$Q$2013,Q470,$K$14:$K$2013,"&gt;"&amp;K470,$K$14:$K$2013,"&lt;="&amp;$B$5)=0,COUNTIFS($Q$14:Q470,Q470,$K$14:K470,K470)=1),1,0))</f>
      </c>
      <c r="S470">
        <f ca="1">IF(AND($Q470&lt;&gt;"",H470&lt;&gt;"",H470&lt;=EOMONTH('Painel mensal'!$B$5,0),OR(J470="",J470&gt;='Painel mensal'!$B$5),K470&lt;&gt;"",K470&lt;=EOMONTH('Painel mensal'!$B$5,0),OR('Painel mensal'!$E$5="Todas",C470='Painel mensal'!$E$5),COUNTIFS($Q$14:$Q$2013,Q470,$K$14:$K$2013,"&gt;"&amp;K470,$K$14:$K$2013,"&lt;="&amp;EOMONTH('Painel mensal'!$B$5,0))=0,COUNTIFS($Q$14:Q470,Q470,$K$14:K470,K470)=1),COUNT($S$13:S469)+1,"")</f>
      </c>
      <c r="T470">
        <f t="shared" si="32"/>
      </c>
    </row>
    <row r="471" spans="1:20" ht="34.5" customHeight="1" x14ac:dyDescent="0.25">
      <c r="A471" s="8"/>
      <c r="B471" s="9"/>
      <c r="C471" s="8"/>
      <c r="D471" s="9"/>
      <c r="E471" s="9"/>
      <c r="F471" s="9"/>
      <c r="G471" s="9"/>
      <c r="H471" s="10"/>
      <c r="I471" s="10"/>
      <c r="J471" s="10"/>
      <c r="K471" s="10"/>
      <c r="L471" s="9"/>
      <c r="M471" s="9"/>
      <c r="N471" s="8"/>
      <c r="O471" s="7">
        <f t="shared" ca="1" si="29"/>
      </c>
      <c r="P471">
        <f t="shared" ca="1" si="30"/>
      </c>
      <c r="Q471">
        <f t="shared" si="31"/>
      </c>
      <c r="R471">
        <f ca="1">IF(OR($Q471="",K471="",K471&gt;$B$5,H471&gt;$B$5,AND(J471&lt;&gt;"",J471&lt;$B$5),AND($F$5&lt;&gt;"Todas",C471&lt;&gt;$F$5)),0,IF(AND(COUNTIFS($Q$14:$Q$2013,Q471,$K$14:$K$2013,"&gt;"&amp;K471,$K$14:$K$2013,"&lt;="&amp;$B$5)=0,COUNTIFS($Q$14:Q471,Q471,$K$14:K471,K471)=1),1,0))</f>
      </c>
      <c r="S471">
        <f ca="1">IF(AND($Q471&lt;&gt;"",H471&lt;&gt;"",H471&lt;=EOMONTH('Painel mensal'!$B$5,0),OR(J471="",J471&gt;='Painel mensal'!$B$5),K471&lt;&gt;"",K471&lt;=EOMONTH('Painel mensal'!$B$5,0),OR('Painel mensal'!$E$5="Todas",C471='Painel mensal'!$E$5),COUNTIFS($Q$14:$Q$2013,Q471,$K$14:$K$2013,"&gt;"&amp;K471,$K$14:$K$2013,"&lt;="&amp;EOMONTH('Painel mensal'!$B$5,0))=0,COUNTIFS($Q$14:Q471,Q471,$K$14:K471,K471)=1),COUNT($S$13:S470)+1,"")</f>
      </c>
      <c r="T471">
        <f t="shared" si="32"/>
      </c>
    </row>
    <row r="472" spans="1:20" ht="34.5" customHeight="1" x14ac:dyDescent="0.25">
      <c r="A472" s="4"/>
      <c r="B472" s="5"/>
      <c r="C472" s="4"/>
      <c r="D472" s="5"/>
      <c r="E472" s="5"/>
      <c r="F472" s="5"/>
      <c r="G472" s="5"/>
      <c r="H472" s="6"/>
      <c r="I472" s="6"/>
      <c r="J472" s="6"/>
      <c r="K472" s="6"/>
      <c r="L472" s="5"/>
      <c r="M472" s="5"/>
      <c r="N472" s="4"/>
      <c r="O472" s="7">
        <f t="shared" ca="1" si="29"/>
      </c>
      <c r="P472">
        <f t="shared" ca="1" si="30"/>
      </c>
      <c r="Q472">
        <f t="shared" si="31"/>
      </c>
      <c r="R472">
        <f ca="1">IF(OR($Q472="",K472="",K472&gt;$B$5,H472&gt;$B$5,AND(J472&lt;&gt;"",J472&lt;$B$5),AND($F$5&lt;&gt;"Todas",C472&lt;&gt;$F$5)),0,IF(AND(COUNTIFS($Q$14:$Q$2013,Q472,$K$14:$K$2013,"&gt;"&amp;K472,$K$14:$K$2013,"&lt;="&amp;$B$5)=0,COUNTIFS($Q$14:Q472,Q472,$K$14:K472,K472)=1),1,0))</f>
      </c>
      <c r="S472">
        <f ca="1">IF(AND($Q472&lt;&gt;"",H472&lt;&gt;"",H472&lt;=EOMONTH('Painel mensal'!$B$5,0),OR(J472="",J472&gt;='Painel mensal'!$B$5),K472&lt;&gt;"",K472&lt;=EOMONTH('Painel mensal'!$B$5,0),OR('Painel mensal'!$E$5="Todas",C472='Painel mensal'!$E$5),COUNTIFS($Q$14:$Q$2013,Q472,$K$14:$K$2013,"&gt;"&amp;K472,$K$14:$K$2013,"&lt;="&amp;EOMONTH('Painel mensal'!$B$5,0))=0,COUNTIFS($Q$14:Q472,Q472,$K$14:K472,K472)=1),COUNT($S$13:S471)+1,"")</f>
      </c>
      <c r="T472">
        <f t="shared" si="32"/>
      </c>
    </row>
    <row r="473" spans="1:20" ht="34.5" customHeight="1" x14ac:dyDescent="0.25">
      <c r="A473" s="8"/>
      <c r="B473" s="9"/>
      <c r="C473" s="8"/>
      <c r="D473" s="9"/>
      <c r="E473" s="9"/>
      <c r="F473" s="9"/>
      <c r="G473" s="9"/>
      <c r="H473" s="10"/>
      <c r="I473" s="10"/>
      <c r="J473" s="10"/>
      <c r="K473" s="10"/>
      <c r="L473" s="9"/>
      <c r="M473" s="9"/>
      <c r="N473" s="8"/>
      <c r="O473" s="7">
        <f t="shared" ca="1" si="29"/>
      </c>
      <c r="P473">
        <f t="shared" ca="1" si="30"/>
      </c>
      <c r="Q473">
        <f t="shared" si="31"/>
      </c>
      <c r="R473">
        <f ca="1">IF(OR($Q473="",K473="",K473&gt;$B$5,H473&gt;$B$5,AND(J473&lt;&gt;"",J473&lt;$B$5),AND($F$5&lt;&gt;"Todas",C473&lt;&gt;$F$5)),0,IF(AND(COUNTIFS($Q$14:$Q$2013,Q473,$K$14:$K$2013,"&gt;"&amp;K473,$K$14:$K$2013,"&lt;="&amp;$B$5)=0,COUNTIFS($Q$14:Q473,Q473,$K$14:K473,K473)=1),1,0))</f>
      </c>
      <c r="S473">
        <f ca="1">IF(AND($Q473&lt;&gt;"",H473&lt;&gt;"",H473&lt;=EOMONTH('Painel mensal'!$B$5,0),OR(J473="",J473&gt;='Painel mensal'!$B$5),K473&lt;&gt;"",K473&lt;=EOMONTH('Painel mensal'!$B$5,0),OR('Painel mensal'!$E$5="Todas",C473='Painel mensal'!$E$5),COUNTIFS($Q$14:$Q$2013,Q473,$K$14:$K$2013,"&gt;"&amp;K473,$K$14:$K$2013,"&lt;="&amp;EOMONTH('Painel mensal'!$B$5,0))=0,COUNTIFS($Q$14:Q473,Q473,$K$14:K473,K473)=1),COUNT($S$13:S472)+1,"")</f>
      </c>
      <c r="T473">
        <f t="shared" si="32"/>
      </c>
    </row>
    <row r="474" spans="1:20" ht="34.5" customHeight="1" x14ac:dyDescent="0.25">
      <c r="A474" s="4"/>
      <c r="B474" s="5"/>
      <c r="C474" s="4"/>
      <c r="D474" s="5"/>
      <c r="E474" s="5"/>
      <c r="F474" s="5"/>
      <c r="G474" s="5"/>
      <c r="H474" s="6"/>
      <c r="I474" s="6"/>
      <c r="J474" s="6"/>
      <c r="K474" s="6"/>
      <c r="L474" s="5"/>
      <c r="M474" s="5"/>
      <c r="N474" s="4"/>
      <c r="O474" s="7">
        <f t="shared" ca="1" si="29"/>
      </c>
      <c r="P474">
        <f t="shared" ca="1" si="30"/>
      </c>
      <c r="Q474">
        <f t="shared" si="31"/>
      </c>
      <c r="R474">
        <f ca="1">IF(OR($Q474="",K474="",K474&gt;$B$5,H474&gt;$B$5,AND(J474&lt;&gt;"",J474&lt;$B$5),AND($F$5&lt;&gt;"Todas",C474&lt;&gt;$F$5)),0,IF(AND(COUNTIFS($Q$14:$Q$2013,Q474,$K$14:$K$2013,"&gt;"&amp;K474,$K$14:$K$2013,"&lt;="&amp;$B$5)=0,COUNTIFS($Q$14:Q474,Q474,$K$14:K474,K474)=1),1,0))</f>
      </c>
      <c r="S474">
        <f ca="1">IF(AND($Q474&lt;&gt;"",H474&lt;&gt;"",H474&lt;=EOMONTH('Painel mensal'!$B$5,0),OR(J474="",J474&gt;='Painel mensal'!$B$5),K474&lt;&gt;"",K474&lt;=EOMONTH('Painel mensal'!$B$5,0),OR('Painel mensal'!$E$5="Todas",C474='Painel mensal'!$E$5),COUNTIFS($Q$14:$Q$2013,Q474,$K$14:$K$2013,"&gt;"&amp;K474,$K$14:$K$2013,"&lt;="&amp;EOMONTH('Painel mensal'!$B$5,0))=0,COUNTIFS($Q$14:Q474,Q474,$K$14:K474,K474)=1),COUNT($S$13:S473)+1,"")</f>
      </c>
      <c r="T474">
        <f t="shared" si="32"/>
      </c>
    </row>
    <row r="475" spans="1:20" ht="34.5" customHeight="1" x14ac:dyDescent="0.25">
      <c r="A475" s="8"/>
      <c r="B475" s="9"/>
      <c r="C475" s="8"/>
      <c r="D475" s="9"/>
      <c r="E475" s="9"/>
      <c r="F475" s="9"/>
      <c r="G475" s="9"/>
      <c r="H475" s="10"/>
      <c r="I475" s="10"/>
      <c r="J475" s="10"/>
      <c r="K475" s="10"/>
      <c r="L475" s="9"/>
      <c r="M475" s="9"/>
      <c r="N475" s="8"/>
      <c r="O475" s="7">
        <f t="shared" ca="1" si="29"/>
      </c>
      <c r="P475">
        <f t="shared" ca="1" si="30"/>
      </c>
      <c r="Q475">
        <f t="shared" si="31"/>
      </c>
      <c r="R475">
        <f ca="1">IF(OR($Q475="",K475="",K475&gt;$B$5,H475&gt;$B$5,AND(J475&lt;&gt;"",J475&lt;$B$5),AND($F$5&lt;&gt;"Todas",C475&lt;&gt;$F$5)),0,IF(AND(COUNTIFS($Q$14:$Q$2013,Q475,$K$14:$K$2013,"&gt;"&amp;K475,$K$14:$K$2013,"&lt;="&amp;$B$5)=0,COUNTIFS($Q$14:Q475,Q475,$K$14:K475,K475)=1),1,0))</f>
      </c>
      <c r="S475">
        <f ca="1">IF(AND($Q475&lt;&gt;"",H475&lt;&gt;"",H475&lt;=EOMONTH('Painel mensal'!$B$5,0),OR(J475="",J475&gt;='Painel mensal'!$B$5),K475&lt;&gt;"",K475&lt;=EOMONTH('Painel mensal'!$B$5,0),OR('Painel mensal'!$E$5="Todas",C475='Painel mensal'!$E$5),COUNTIFS($Q$14:$Q$2013,Q475,$K$14:$K$2013,"&gt;"&amp;K475,$K$14:$K$2013,"&lt;="&amp;EOMONTH('Painel mensal'!$B$5,0))=0,COUNTIFS($Q$14:Q475,Q475,$K$14:K475,K475)=1),COUNT($S$13:S474)+1,"")</f>
      </c>
      <c r="T475">
        <f t="shared" si="32"/>
      </c>
    </row>
    <row r="476" spans="1:20" ht="34.5" customHeight="1" x14ac:dyDescent="0.25">
      <c r="A476" s="4"/>
      <c r="B476" s="5"/>
      <c r="C476" s="4"/>
      <c r="D476" s="5"/>
      <c r="E476" s="5"/>
      <c r="F476" s="5"/>
      <c r="G476" s="5"/>
      <c r="H476" s="6"/>
      <c r="I476" s="6"/>
      <c r="J476" s="6"/>
      <c r="K476" s="6"/>
      <c r="L476" s="5"/>
      <c r="M476" s="5"/>
      <c r="N476" s="4"/>
      <c r="O476" s="7">
        <f t="shared" ca="1" si="29"/>
      </c>
      <c r="P476">
        <f t="shared" ca="1" si="30"/>
      </c>
      <c r="Q476">
        <f t="shared" si="31"/>
      </c>
      <c r="R476">
        <f ca="1">IF(OR($Q476="",K476="",K476&gt;$B$5,H476&gt;$B$5,AND(J476&lt;&gt;"",J476&lt;$B$5),AND($F$5&lt;&gt;"Todas",C476&lt;&gt;$F$5)),0,IF(AND(COUNTIFS($Q$14:$Q$2013,Q476,$K$14:$K$2013,"&gt;"&amp;K476,$K$14:$K$2013,"&lt;="&amp;$B$5)=0,COUNTIFS($Q$14:Q476,Q476,$K$14:K476,K476)=1),1,0))</f>
      </c>
      <c r="S476">
        <f ca="1">IF(AND($Q476&lt;&gt;"",H476&lt;&gt;"",H476&lt;=EOMONTH('Painel mensal'!$B$5,0),OR(J476="",J476&gt;='Painel mensal'!$B$5),K476&lt;&gt;"",K476&lt;=EOMONTH('Painel mensal'!$B$5,0),OR('Painel mensal'!$E$5="Todas",C476='Painel mensal'!$E$5),COUNTIFS($Q$14:$Q$2013,Q476,$K$14:$K$2013,"&gt;"&amp;K476,$K$14:$K$2013,"&lt;="&amp;EOMONTH('Painel mensal'!$B$5,0))=0,COUNTIFS($Q$14:Q476,Q476,$K$14:K476,K476)=1),COUNT($S$13:S475)+1,"")</f>
      </c>
      <c r="T476">
        <f t="shared" si="32"/>
      </c>
    </row>
    <row r="477" spans="1:20" ht="34.5" customHeight="1" x14ac:dyDescent="0.25">
      <c r="A477" s="8"/>
      <c r="B477" s="9"/>
      <c r="C477" s="8"/>
      <c r="D477" s="9"/>
      <c r="E477" s="9"/>
      <c r="F477" s="9"/>
      <c r="G477" s="9"/>
      <c r="H477" s="10"/>
      <c r="I477" s="10"/>
      <c r="J477" s="10"/>
      <c r="K477" s="10"/>
      <c r="L477" s="9"/>
      <c r="M477" s="9"/>
      <c r="N477" s="8"/>
      <c r="O477" s="7">
        <f t="shared" ca="1" si="29"/>
      </c>
      <c r="P477">
        <f t="shared" ca="1" si="30"/>
      </c>
      <c r="Q477">
        <f t="shared" si="31"/>
      </c>
      <c r="R477">
        <f ca="1">IF(OR($Q477="",K477="",K477&gt;$B$5,H477&gt;$B$5,AND(J477&lt;&gt;"",J477&lt;$B$5),AND($F$5&lt;&gt;"Todas",C477&lt;&gt;$F$5)),0,IF(AND(COUNTIFS($Q$14:$Q$2013,Q477,$K$14:$K$2013,"&gt;"&amp;K477,$K$14:$K$2013,"&lt;="&amp;$B$5)=0,COUNTIFS($Q$14:Q477,Q477,$K$14:K477,K477)=1),1,0))</f>
      </c>
      <c r="S477">
        <f ca="1">IF(AND($Q477&lt;&gt;"",H477&lt;&gt;"",H477&lt;=EOMONTH('Painel mensal'!$B$5,0),OR(J477="",J477&gt;='Painel mensal'!$B$5),K477&lt;&gt;"",K477&lt;=EOMONTH('Painel mensal'!$B$5,0),OR('Painel mensal'!$E$5="Todas",C477='Painel mensal'!$E$5),COUNTIFS($Q$14:$Q$2013,Q477,$K$14:$K$2013,"&gt;"&amp;K477,$K$14:$K$2013,"&lt;="&amp;EOMONTH('Painel mensal'!$B$5,0))=0,COUNTIFS($Q$14:Q477,Q477,$K$14:K477,K477)=1),COUNT($S$13:S476)+1,"")</f>
      </c>
      <c r="T477">
        <f t="shared" si="32"/>
      </c>
    </row>
    <row r="478" spans="1:20" ht="34.5" customHeight="1" x14ac:dyDescent="0.25">
      <c r="A478" s="4"/>
      <c r="B478" s="5"/>
      <c r="C478" s="4"/>
      <c r="D478" s="5"/>
      <c r="E478" s="5"/>
      <c r="F478" s="5"/>
      <c r="G478" s="5"/>
      <c r="H478" s="6"/>
      <c r="I478" s="6"/>
      <c r="J478" s="6"/>
      <c r="K478" s="6"/>
      <c r="L478" s="5"/>
      <c r="M478" s="5"/>
      <c r="N478" s="4"/>
      <c r="O478" s="7">
        <f t="shared" ca="1" si="29"/>
      </c>
      <c r="P478">
        <f t="shared" ca="1" si="30"/>
      </c>
      <c r="Q478">
        <f t="shared" si="31"/>
      </c>
      <c r="R478">
        <f ca="1">IF(OR($Q478="",K478="",K478&gt;$B$5,H478&gt;$B$5,AND(J478&lt;&gt;"",J478&lt;$B$5),AND($F$5&lt;&gt;"Todas",C478&lt;&gt;$F$5)),0,IF(AND(COUNTIFS($Q$14:$Q$2013,Q478,$K$14:$K$2013,"&gt;"&amp;K478,$K$14:$K$2013,"&lt;="&amp;$B$5)=0,COUNTIFS($Q$14:Q478,Q478,$K$14:K478,K478)=1),1,0))</f>
      </c>
      <c r="S478">
        <f ca="1">IF(AND($Q478&lt;&gt;"",H478&lt;&gt;"",H478&lt;=EOMONTH('Painel mensal'!$B$5,0),OR(J478="",J478&gt;='Painel mensal'!$B$5),K478&lt;&gt;"",K478&lt;=EOMONTH('Painel mensal'!$B$5,0),OR('Painel mensal'!$E$5="Todas",C478='Painel mensal'!$E$5),COUNTIFS($Q$14:$Q$2013,Q478,$K$14:$K$2013,"&gt;"&amp;K478,$K$14:$K$2013,"&lt;="&amp;EOMONTH('Painel mensal'!$B$5,0))=0,COUNTIFS($Q$14:Q478,Q478,$K$14:K478,K478)=1),COUNT($S$13:S477)+1,"")</f>
      </c>
      <c r="T478">
        <f t="shared" si="32"/>
      </c>
    </row>
    <row r="479" spans="1:20" ht="34.5" customHeight="1" x14ac:dyDescent="0.25">
      <c r="A479" s="8"/>
      <c r="B479" s="9"/>
      <c r="C479" s="8"/>
      <c r="D479" s="9"/>
      <c r="E479" s="9"/>
      <c r="F479" s="9"/>
      <c r="G479" s="9"/>
      <c r="H479" s="10"/>
      <c r="I479" s="10"/>
      <c r="J479" s="10"/>
      <c r="K479" s="10"/>
      <c r="L479" s="9"/>
      <c r="M479" s="9"/>
      <c r="N479" s="8"/>
      <c r="O479" s="7">
        <f t="shared" ca="1" si="29"/>
      </c>
      <c r="P479">
        <f t="shared" ca="1" si="30"/>
      </c>
      <c r="Q479">
        <f t="shared" si="31"/>
      </c>
      <c r="R479">
        <f ca="1">IF(OR($Q479="",K479="",K479&gt;$B$5,H479&gt;$B$5,AND(J479&lt;&gt;"",J479&lt;$B$5),AND($F$5&lt;&gt;"Todas",C479&lt;&gt;$F$5)),0,IF(AND(COUNTIFS($Q$14:$Q$2013,Q479,$K$14:$K$2013,"&gt;"&amp;K479,$K$14:$K$2013,"&lt;="&amp;$B$5)=0,COUNTIFS($Q$14:Q479,Q479,$K$14:K479,K479)=1),1,0))</f>
      </c>
      <c r="S479">
        <f ca="1">IF(AND($Q479&lt;&gt;"",H479&lt;&gt;"",H479&lt;=EOMONTH('Painel mensal'!$B$5,0),OR(J479="",J479&gt;='Painel mensal'!$B$5),K479&lt;&gt;"",K479&lt;=EOMONTH('Painel mensal'!$B$5,0),OR('Painel mensal'!$E$5="Todas",C479='Painel mensal'!$E$5),COUNTIFS($Q$14:$Q$2013,Q479,$K$14:$K$2013,"&gt;"&amp;K479,$K$14:$K$2013,"&lt;="&amp;EOMONTH('Painel mensal'!$B$5,0))=0,COUNTIFS($Q$14:Q479,Q479,$K$14:K479,K479)=1),COUNT($S$13:S478)+1,"")</f>
      </c>
      <c r="T479">
        <f t="shared" si="32"/>
      </c>
    </row>
    <row r="480" spans="1:20" ht="34.5" customHeight="1" x14ac:dyDescent="0.25">
      <c r="A480" s="4"/>
      <c r="B480" s="5"/>
      <c r="C480" s="4"/>
      <c r="D480" s="5"/>
      <c r="E480" s="5"/>
      <c r="F480" s="5"/>
      <c r="G480" s="5"/>
      <c r="H480" s="6"/>
      <c r="I480" s="6"/>
      <c r="J480" s="6"/>
      <c r="K480" s="6"/>
      <c r="L480" s="5"/>
      <c r="M480" s="5"/>
      <c r="N480" s="4"/>
      <c r="O480" s="7">
        <f t="shared" ca="1" si="29"/>
      </c>
      <c r="P480">
        <f t="shared" ca="1" si="30"/>
      </c>
      <c r="Q480">
        <f t="shared" si="31"/>
      </c>
      <c r="R480">
        <f ca="1">IF(OR($Q480="",K480="",K480&gt;$B$5,H480&gt;$B$5,AND(J480&lt;&gt;"",J480&lt;$B$5),AND($F$5&lt;&gt;"Todas",C480&lt;&gt;$F$5)),0,IF(AND(COUNTIFS($Q$14:$Q$2013,Q480,$K$14:$K$2013,"&gt;"&amp;K480,$K$14:$K$2013,"&lt;="&amp;$B$5)=0,COUNTIFS($Q$14:Q480,Q480,$K$14:K480,K480)=1),1,0))</f>
      </c>
      <c r="S480">
        <f ca="1">IF(AND($Q480&lt;&gt;"",H480&lt;&gt;"",H480&lt;=EOMONTH('Painel mensal'!$B$5,0),OR(J480="",J480&gt;='Painel mensal'!$B$5),K480&lt;&gt;"",K480&lt;=EOMONTH('Painel mensal'!$B$5,0),OR('Painel mensal'!$E$5="Todas",C480='Painel mensal'!$E$5),COUNTIFS($Q$14:$Q$2013,Q480,$K$14:$K$2013,"&gt;"&amp;K480,$K$14:$K$2013,"&lt;="&amp;EOMONTH('Painel mensal'!$B$5,0))=0,COUNTIFS($Q$14:Q480,Q480,$K$14:K480,K480)=1),COUNT($S$13:S479)+1,"")</f>
      </c>
      <c r="T480">
        <f t="shared" si="32"/>
      </c>
    </row>
    <row r="481" spans="1:20" ht="34.5" customHeight="1" x14ac:dyDescent="0.25">
      <c r="A481" s="8"/>
      <c r="B481" s="9"/>
      <c r="C481" s="8"/>
      <c r="D481" s="9"/>
      <c r="E481" s="9"/>
      <c r="F481" s="9"/>
      <c r="G481" s="9"/>
      <c r="H481" s="10"/>
      <c r="I481" s="10"/>
      <c r="J481" s="10"/>
      <c r="K481" s="10"/>
      <c r="L481" s="9"/>
      <c r="M481" s="9"/>
      <c r="N481" s="8"/>
      <c r="O481" s="7">
        <f t="shared" ca="1" si="29"/>
      </c>
      <c r="P481">
        <f t="shared" ca="1" si="30"/>
      </c>
      <c r="Q481">
        <f t="shared" si="31"/>
      </c>
      <c r="R481">
        <f ca="1">IF(OR($Q481="",K481="",K481&gt;$B$5,H481&gt;$B$5,AND(J481&lt;&gt;"",J481&lt;$B$5),AND($F$5&lt;&gt;"Todas",C481&lt;&gt;$F$5)),0,IF(AND(COUNTIFS($Q$14:$Q$2013,Q481,$K$14:$K$2013,"&gt;"&amp;K481,$K$14:$K$2013,"&lt;="&amp;$B$5)=0,COUNTIFS($Q$14:Q481,Q481,$K$14:K481,K481)=1),1,0))</f>
      </c>
      <c r="S481">
        <f ca="1">IF(AND($Q481&lt;&gt;"",H481&lt;&gt;"",H481&lt;=EOMONTH('Painel mensal'!$B$5,0),OR(J481="",J481&gt;='Painel mensal'!$B$5),K481&lt;&gt;"",K481&lt;=EOMONTH('Painel mensal'!$B$5,0),OR('Painel mensal'!$E$5="Todas",C481='Painel mensal'!$E$5),COUNTIFS($Q$14:$Q$2013,Q481,$K$14:$K$2013,"&gt;"&amp;K481,$K$14:$K$2013,"&lt;="&amp;EOMONTH('Painel mensal'!$B$5,0))=0,COUNTIFS($Q$14:Q481,Q481,$K$14:K481,K481)=1),COUNT($S$13:S480)+1,"")</f>
      </c>
      <c r="T481">
        <f t="shared" si="32"/>
      </c>
    </row>
    <row r="482" spans="1:20" ht="34.5" customHeight="1" x14ac:dyDescent="0.25">
      <c r="A482" s="4"/>
      <c r="B482" s="5"/>
      <c r="C482" s="4"/>
      <c r="D482" s="5"/>
      <c r="E482" s="5"/>
      <c r="F482" s="5"/>
      <c r="G482" s="5"/>
      <c r="H482" s="6"/>
      <c r="I482" s="6"/>
      <c r="J482" s="6"/>
      <c r="K482" s="6"/>
      <c r="L482" s="5"/>
      <c r="M482" s="5"/>
      <c r="N482" s="4"/>
      <c r="O482" s="7">
        <f t="shared" ca="1" si="29"/>
      </c>
      <c r="P482">
        <f t="shared" ca="1" si="30"/>
      </c>
      <c r="Q482">
        <f t="shared" si="31"/>
      </c>
      <c r="R482">
        <f ca="1">IF(OR($Q482="",K482="",K482&gt;$B$5,H482&gt;$B$5,AND(J482&lt;&gt;"",J482&lt;$B$5),AND($F$5&lt;&gt;"Todas",C482&lt;&gt;$F$5)),0,IF(AND(COUNTIFS($Q$14:$Q$2013,Q482,$K$14:$K$2013,"&gt;"&amp;K482,$K$14:$K$2013,"&lt;="&amp;$B$5)=0,COUNTIFS($Q$14:Q482,Q482,$K$14:K482,K482)=1),1,0))</f>
      </c>
      <c r="S482">
        <f ca="1">IF(AND($Q482&lt;&gt;"",H482&lt;&gt;"",H482&lt;=EOMONTH('Painel mensal'!$B$5,0),OR(J482="",J482&gt;='Painel mensal'!$B$5),K482&lt;&gt;"",K482&lt;=EOMONTH('Painel mensal'!$B$5,0),OR('Painel mensal'!$E$5="Todas",C482='Painel mensal'!$E$5),COUNTIFS($Q$14:$Q$2013,Q482,$K$14:$K$2013,"&gt;"&amp;K482,$K$14:$K$2013,"&lt;="&amp;EOMONTH('Painel mensal'!$B$5,0))=0,COUNTIFS($Q$14:Q482,Q482,$K$14:K482,K482)=1),COUNT($S$13:S481)+1,"")</f>
      </c>
      <c r="T482">
        <f t="shared" si="32"/>
      </c>
    </row>
    <row r="483" spans="1:20" ht="34.5" customHeight="1" x14ac:dyDescent="0.25">
      <c r="A483" s="8"/>
      <c r="B483" s="9"/>
      <c r="C483" s="8"/>
      <c r="D483" s="9"/>
      <c r="E483" s="9"/>
      <c r="F483" s="9"/>
      <c r="G483" s="9"/>
      <c r="H483" s="10"/>
      <c r="I483" s="10"/>
      <c r="J483" s="10"/>
      <c r="K483" s="10"/>
      <c r="L483" s="9"/>
      <c r="M483" s="9"/>
      <c r="N483" s="8"/>
      <c r="O483" s="7">
        <f t="shared" ca="1" si="29"/>
      </c>
      <c r="P483">
        <f t="shared" ca="1" si="30"/>
      </c>
      <c r="Q483">
        <f t="shared" si="31"/>
      </c>
      <c r="R483">
        <f ca="1">IF(OR($Q483="",K483="",K483&gt;$B$5,H483&gt;$B$5,AND(J483&lt;&gt;"",J483&lt;$B$5),AND($F$5&lt;&gt;"Todas",C483&lt;&gt;$F$5)),0,IF(AND(COUNTIFS($Q$14:$Q$2013,Q483,$K$14:$K$2013,"&gt;"&amp;K483,$K$14:$K$2013,"&lt;="&amp;$B$5)=0,COUNTIFS($Q$14:Q483,Q483,$K$14:K483,K483)=1),1,0))</f>
      </c>
      <c r="S483">
        <f ca="1">IF(AND($Q483&lt;&gt;"",H483&lt;&gt;"",H483&lt;=EOMONTH('Painel mensal'!$B$5,0),OR(J483="",J483&gt;='Painel mensal'!$B$5),K483&lt;&gt;"",K483&lt;=EOMONTH('Painel mensal'!$B$5,0),OR('Painel mensal'!$E$5="Todas",C483='Painel mensal'!$E$5),COUNTIFS($Q$14:$Q$2013,Q483,$K$14:$K$2013,"&gt;"&amp;K483,$K$14:$K$2013,"&lt;="&amp;EOMONTH('Painel mensal'!$B$5,0))=0,COUNTIFS($Q$14:Q483,Q483,$K$14:K483,K483)=1),COUNT($S$13:S482)+1,"")</f>
      </c>
      <c r="T483">
        <f t="shared" si="32"/>
      </c>
    </row>
    <row r="484" spans="1:20" ht="34.5" customHeight="1" x14ac:dyDescent="0.25">
      <c r="A484" s="4"/>
      <c r="B484" s="5"/>
      <c r="C484" s="4"/>
      <c r="D484" s="5"/>
      <c r="E484" s="5"/>
      <c r="F484" s="5"/>
      <c r="G484" s="5"/>
      <c r="H484" s="6"/>
      <c r="I484" s="6"/>
      <c r="J484" s="6"/>
      <c r="K484" s="6"/>
      <c r="L484" s="5"/>
      <c r="M484" s="5"/>
      <c r="N484" s="4"/>
      <c r="O484" s="7">
        <f t="shared" ca="1" si="29"/>
      </c>
      <c r="P484">
        <f t="shared" ca="1" si="30"/>
      </c>
      <c r="Q484">
        <f t="shared" si="31"/>
      </c>
      <c r="R484">
        <f ca="1">IF(OR($Q484="",K484="",K484&gt;$B$5,H484&gt;$B$5,AND(J484&lt;&gt;"",J484&lt;$B$5),AND($F$5&lt;&gt;"Todas",C484&lt;&gt;$F$5)),0,IF(AND(COUNTIFS($Q$14:$Q$2013,Q484,$K$14:$K$2013,"&gt;"&amp;K484,$K$14:$K$2013,"&lt;="&amp;$B$5)=0,COUNTIFS($Q$14:Q484,Q484,$K$14:K484,K484)=1),1,0))</f>
      </c>
      <c r="S484">
        <f ca="1">IF(AND($Q484&lt;&gt;"",H484&lt;&gt;"",H484&lt;=EOMONTH('Painel mensal'!$B$5,0),OR(J484="",J484&gt;='Painel mensal'!$B$5),K484&lt;&gt;"",K484&lt;=EOMONTH('Painel mensal'!$B$5,0),OR('Painel mensal'!$E$5="Todas",C484='Painel mensal'!$E$5),COUNTIFS($Q$14:$Q$2013,Q484,$K$14:$K$2013,"&gt;"&amp;K484,$K$14:$K$2013,"&lt;="&amp;EOMONTH('Painel mensal'!$B$5,0))=0,COUNTIFS($Q$14:Q484,Q484,$K$14:K484,K484)=1),COUNT($S$13:S483)+1,"")</f>
      </c>
      <c r="T484">
        <f t="shared" si="32"/>
      </c>
    </row>
    <row r="485" spans="1:20" ht="34.5" customHeight="1" x14ac:dyDescent="0.25">
      <c r="A485" s="8"/>
      <c r="B485" s="9"/>
      <c r="C485" s="8"/>
      <c r="D485" s="9"/>
      <c r="E485" s="9"/>
      <c r="F485" s="9"/>
      <c r="G485" s="9"/>
      <c r="H485" s="10"/>
      <c r="I485" s="10"/>
      <c r="J485" s="10"/>
      <c r="K485" s="10"/>
      <c r="L485" s="9"/>
      <c r="M485" s="9"/>
      <c r="N485" s="8"/>
      <c r="O485" s="7">
        <f t="shared" ca="1" si="29"/>
      </c>
      <c r="P485">
        <f t="shared" ca="1" si="30"/>
      </c>
      <c r="Q485">
        <f t="shared" si="31"/>
      </c>
      <c r="R485">
        <f ca="1">IF(OR($Q485="",K485="",K485&gt;$B$5,H485&gt;$B$5,AND(J485&lt;&gt;"",J485&lt;$B$5),AND($F$5&lt;&gt;"Todas",C485&lt;&gt;$F$5)),0,IF(AND(COUNTIFS($Q$14:$Q$2013,Q485,$K$14:$K$2013,"&gt;"&amp;K485,$K$14:$K$2013,"&lt;="&amp;$B$5)=0,COUNTIFS($Q$14:Q485,Q485,$K$14:K485,K485)=1),1,0))</f>
      </c>
      <c r="S485">
        <f ca="1">IF(AND($Q485&lt;&gt;"",H485&lt;&gt;"",H485&lt;=EOMONTH('Painel mensal'!$B$5,0),OR(J485="",J485&gt;='Painel mensal'!$B$5),K485&lt;&gt;"",K485&lt;=EOMONTH('Painel mensal'!$B$5,0),OR('Painel mensal'!$E$5="Todas",C485='Painel mensal'!$E$5),COUNTIFS($Q$14:$Q$2013,Q485,$K$14:$K$2013,"&gt;"&amp;K485,$K$14:$K$2013,"&lt;="&amp;EOMONTH('Painel mensal'!$B$5,0))=0,COUNTIFS($Q$14:Q485,Q485,$K$14:K485,K485)=1),COUNT($S$13:S484)+1,"")</f>
      </c>
      <c r="T485">
        <f t="shared" si="32"/>
      </c>
    </row>
    <row r="486" spans="1:20" ht="34.5" customHeight="1" x14ac:dyDescent="0.25">
      <c r="A486" s="4"/>
      <c r="B486" s="5"/>
      <c r="C486" s="4"/>
      <c r="D486" s="5"/>
      <c r="E486" s="5"/>
      <c r="F486" s="5"/>
      <c r="G486" s="5"/>
      <c r="H486" s="6"/>
      <c r="I486" s="6"/>
      <c r="J486" s="6"/>
      <c r="K486" s="6"/>
      <c r="L486" s="5"/>
      <c r="M486" s="5"/>
      <c r="N486" s="4"/>
      <c r="O486" s="7">
        <f t="shared" ca="1" si="29"/>
      </c>
      <c r="P486">
        <f t="shared" ca="1" si="30"/>
      </c>
      <c r="Q486">
        <f t="shared" si="31"/>
      </c>
      <c r="R486">
        <f ca="1">IF(OR($Q486="",K486="",K486&gt;$B$5,H486&gt;$B$5,AND(J486&lt;&gt;"",J486&lt;$B$5),AND($F$5&lt;&gt;"Todas",C486&lt;&gt;$F$5)),0,IF(AND(COUNTIFS($Q$14:$Q$2013,Q486,$K$14:$K$2013,"&gt;"&amp;K486,$K$14:$K$2013,"&lt;="&amp;$B$5)=0,COUNTIFS($Q$14:Q486,Q486,$K$14:K486,K486)=1),1,0))</f>
      </c>
      <c r="S486">
        <f ca="1">IF(AND($Q486&lt;&gt;"",H486&lt;&gt;"",H486&lt;=EOMONTH('Painel mensal'!$B$5,0),OR(J486="",J486&gt;='Painel mensal'!$B$5),K486&lt;&gt;"",K486&lt;=EOMONTH('Painel mensal'!$B$5,0),OR('Painel mensal'!$E$5="Todas",C486='Painel mensal'!$E$5),COUNTIFS($Q$14:$Q$2013,Q486,$K$14:$K$2013,"&gt;"&amp;K486,$K$14:$K$2013,"&lt;="&amp;EOMONTH('Painel mensal'!$B$5,0))=0,COUNTIFS($Q$14:Q486,Q486,$K$14:K486,K486)=1),COUNT($S$13:S485)+1,"")</f>
      </c>
      <c r="T486">
        <f t="shared" si="32"/>
      </c>
    </row>
    <row r="487" spans="1:20" ht="34.5" customHeight="1" x14ac:dyDescent="0.25">
      <c r="A487" s="8"/>
      <c r="B487" s="9"/>
      <c r="C487" s="8"/>
      <c r="D487" s="9"/>
      <c r="E487" s="9"/>
      <c r="F487" s="9"/>
      <c r="G487" s="9"/>
      <c r="H487" s="10"/>
      <c r="I487" s="10"/>
      <c r="J487" s="10"/>
      <c r="K487" s="10"/>
      <c r="L487" s="9"/>
      <c r="M487" s="9"/>
      <c r="N487" s="8"/>
      <c r="O487" s="7">
        <f t="shared" ca="1" si="29"/>
      </c>
      <c r="P487">
        <f t="shared" ca="1" si="30"/>
      </c>
      <c r="Q487">
        <f t="shared" si="31"/>
      </c>
      <c r="R487">
        <f ca="1">IF(OR($Q487="",K487="",K487&gt;$B$5,H487&gt;$B$5,AND(J487&lt;&gt;"",J487&lt;$B$5),AND($F$5&lt;&gt;"Todas",C487&lt;&gt;$F$5)),0,IF(AND(COUNTIFS($Q$14:$Q$2013,Q487,$K$14:$K$2013,"&gt;"&amp;K487,$K$14:$K$2013,"&lt;="&amp;$B$5)=0,COUNTIFS($Q$14:Q487,Q487,$K$14:K487,K487)=1),1,0))</f>
      </c>
      <c r="S487">
        <f ca="1">IF(AND($Q487&lt;&gt;"",H487&lt;&gt;"",H487&lt;=EOMONTH('Painel mensal'!$B$5,0),OR(J487="",J487&gt;='Painel mensal'!$B$5),K487&lt;&gt;"",K487&lt;=EOMONTH('Painel mensal'!$B$5,0),OR('Painel mensal'!$E$5="Todas",C487='Painel mensal'!$E$5),COUNTIFS($Q$14:$Q$2013,Q487,$K$14:$K$2013,"&gt;"&amp;K487,$K$14:$K$2013,"&lt;="&amp;EOMONTH('Painel mensal'!$B$5,0))=0,COUNTIFS($Q$14:Q487,Q487,$K$14:K487,K487)=1),COUNT($S$13:S486)+1,"")</f>
      </c>
      <c r="T487">
        <f t="shared" si="32"/>
      </c>
    </row>
    <row r="488" spans="1:20" ht="34.5" customHeight="1" x14ac:dyDescent="0.25">
      <c r="A488" s="4"/>
      <c r="B488" s="5"/>
      <c r="C488" s="4"/>
      <c r="D488" s="5"/>
      <c r="E488" s="5"/>
      <c r="F488" s="5"/>
      <c r="G488" s="5"/>
      <c r="H488" s="6"/>
      <c r="I488" s="6"/>
      <c r="J488" s="6"/>
      <c r="K488" s="6"/>
      <c r="L488" s="5"/>
      <c r="M488" s="5"/>
      <c r="N488" s="4"/>
      <c r="O488" s="7">
        <f t="shared" ca="1" si="29"/>
      </c>
      <c r="P488">
        <f t="shared" ca="1" si="30"/>
      </c>
      <c r="Q488">
        <f t="shared" si="31"/>
      </c>
      <c r="R488">
        <f ca="1">IF(OR($Q488="",K488="",K488&gt;$B$5,H488&gt;$B$5,AND(J488&lt;&gt;"",J488&lt;$B$5),AND($F$5&lt;&gt;"Todas",C488&lt;&gt;$F$5)),0,IF(AND(COUNTIFS($Q$14:$Q$2013,Q488,$K$14:$K$2013,"&gt;"&amp;K488,$K$14:$K$2013,"&lt;="&amp;$B$5)=0,COUNTIFS($Q$14:Q488,Q488,$K$14:K488,K488)=1),1,0))</f>
      </c>
      <c r="S488">
        <f ca="1">IF(AND($Q488&lt;&gt;"",H488&lt;&gt;"",H488&lt;=EOMONTH('Painel mensal'!$B$5,0),OR(J488="",J488&gt;='Painel mensal'!$B$5),K488&lt;&gt;"",K488&lt;=EOMONTH('Painel mensal'!$B$5,0),OR('Painel mensal'!$E$5="Todas",C488='Painel mensal'!$E$5),COUNTIFS($Q$14:$Q$2013,Q488,$K$14:$K$2013,"&gt;"&amp;K488,$K$14:$K$2013,"&lt;="&amp;EOMONTH('Painel mensal'!$B$5,0))=0,COUNTIFS($Q$14:Q488,Q488,$K$14:K488,K488)=1),COUNT($S$13:S487)+1,"")</f>
      </c>
      <c r="T488">
        <f t="shared" si="32"/>
      </c>
    </row>
    <row r="489" spans="1:20" ht="34.5" customHeight="1" x14ac:dyDescent="0.25">
      <c r="A489" s="8"/>
      <c r="B489" s="9"/>
      <c r="C489" s="8"/>
      <c r="D489" s="9"/>
      <c r="E489" s="9"/>
      <c r="F489" s="9"/>
      <c r="G489" s="9"/>
      <c r="H489" s="10"/>
      <c r="I489" s="10"/>
      <c r="J489" s="10"/>
      <c r="K489" s="10"/>
      <c r="L489" s="9"/>
      <c r="M489" s="9"/>
      <c r="N489" s="8"/>
      <c r="O489" s="7">
        <f t="shared" ca="1" si="29"/>
      </c>
      <c r="P489">
        <f t="shared" ca="1" si="30"/>
      </c>
      <c r="Q489">
        <f t="shared" si="31"/>
      </c>
      <c r="R489">
        <f ca="1">IF(OR($Q489="",K489="",K489&gt;$B$5,H489&gt;$B$5,AND(J489&lt;&gt;"",J489&lt;$B$5),AND($F$5&lt;&gt;"Todas",C489&lt;&gt;$F$5)),0,IF(AND(COUNTIFS($Q$14:$Q$2013,Q489,$K$14:$K$2013,"&gt;"&amp;K489,$K$14:$K$2013,"&lt;="&amp;$B$5)=0,COUNTIFS($Q$14:Q489,Q489,$K$14:K489,K489)=1),1,0))</f>
      </c>
      <c r="S489">
        <f ca="1">IF(AND($Q489&lt;&gt;"",H489&lt;&gt;"",H489&lt;=EOMONTH('Painel mensal'!$B$5,0),OR(J489="",J489&gt;='Painel mensal'!$B$5),K489&lt;&gt;"",K489&lt;=EOMONTH('Painel mensal'!$B$5,0),OR('Painel mensal'!$E$5="Todas",C489='Painel mensal'!$E$5),COUNTIFS($Q$14:$Q$2013,Q489,$K$14:$K$2013,"&gt;"&amp;K489,$K$14:$K$2013,"&lt;="&amp;EOMONTH('Painel mensal'!$B$5,0))=0,COUNTIFS($Q$14:Q489,Q489,$K$14:K489,K489)=1),COUNT($S$13:S488)+1,"")</f>
      </c>
      <c r="T489">
        <f t="shared" si="32"/>
      </c>
    </row>
    <row r="490" spans="1:20" ht="34.5" customHeight="1" x14ac:dyDescent="0.25">
      <c r="A490" s="4"/>
      <c r="B490" s="5"/>
      <c r="C490" s="4"/>
      <c r="D490" s="5"/>
      <c r="E490" s="5"/>
      <c r="F490" s="5"/>
      <c r="G490" s="5"/>
      <c r="H490" s="6"/>
      <c r="I490" s="6"/>
      <c r="J490" s="6"/>
      <c r="K490" s="6"/>
      <c r="L490" s="5"/>
      <c r="M490" s="5"/>
      <c r="N490" s="4"/>
      <c r="O490" s="7">
        <f t="shared" ca="1" si="29"/>
      </c>
      <c r="P490">
        <f t="shared" ca="1" si="30"/>
      </c>
      <c r="Q490">
        <f t="shared" si="31"/>
      </c>
      <c r="R490">
        <f ca="1">IF(OR($Q490="",K490="",K490&gt;$B$5,H490&gt;$B$5,AND(J490&lt;&gt;"",J490&lt;$B$5),AND($F$5&lt;&gt;"Todas",C490&lt;&gt;$F$5)),0,IF(AND(COUNTIFS($Q$14:$Q$2013,Q490,$K$14:$K$2013,"&gt;"&amp;K490,$K$14:$K$2013,"&lt;="&amp;$B$5)=0,COUNTIFS($Q$14:Q490,Q490,$K$14:K490,K490)=1),1,0))</f>
      </c>
      <c r="S490">
        <f ca="1">IF(AND($Q490&lt;&gt;"",H490&lt;&gt;"",H490&lt;=EOMONTH('Painel mensal'!$B$5,0),OR(J490="",J490&gt;='Painel mensal'!$B$5),K490&lt;&gt;"",K490&lt;=EOMONTH('Painel mensal'!$B$5,0),OR('Painel mensal'!$E$5="Todas",C490='Painel mensal'!$E$5),COUNTIFS($Q$14:$Q$2013,Q490,$K$14:$K$2013,"&gt;"&amp;K490,$K$14:$K$2013,"&lt;="&amp;EOMONTH('Painel mensal'!$B$5,0))=0,COUNTIFS($Q$14:Q490,Q490,$K$14:K490,K490)=1),COUNT($S$13:S489)+1,"")</f>
      </c>
      <c r="T490">
        <f t="shared" si="32"/>
      </c>
    </row>
    <row r="491" spans="1:20" ht="34.5" customHeight="1" x14ac:dyDescent="0.25">
      <c r="A491" s="8"/>
      <c r="B491" s="9"/>
      <c r="C491" s="8"/>
      <c r="D491" s="9"/>
      <c r="E491" s="9"/>
      <c r="F491" s="9"/>
      <c r="G491" s="9"/>
      <c r="H491" s="10"/>
      <c r="I491" s="10"/>
      <c r="J491" s="10"/>
      <c r="K491" s="10"/>
      <c r="L491" s="9"/>
      <c r="M491" s="9"/>
      <c r="N491" s="8"/>
      <c r="O491" s="7">
        <f t="shared" ca="1" si="29"/>
      </c>
      <c r="P491">
        <f t="shared" ca="1" si="30"/>
      </c>
      <c r="Q491">
        <f t="shared" si="31"/>
      </c>
      <c r="R491">
        <f ca="1">IF(OR($Q491="",K491="",K491&gt;$B$5,H491&gt;$B$5,AND(J491&lt;&gt;"",J491&lt;$B$5),AND($F$5&lt;&gt;"Todas",C491&lt;&gt;$F$5)),0,IF(AND(COUNTIFS($Q$14:$Q$2013,Q491,$K$14:$K$2013,"&gt;"&amp;K491,$K$14:$K$2013,"&lt;="&amp;$B$5)=0,COUNTIFS($Q$14:Q491,Q491,$K$14:K491,K491)=1),1,0))</f>
      </c>
      <c r="S491">
        <f ca="1">IF(AND($Q491&lt;&gt;"",H491&lt;&gt;"",H491&lt;=EOMONTH('Painel mensal'!$B$5,0),OR(J491="",J491&gt;='Painel mensal'!$B$5),K491&lt;&gt;"",K491&lt;=EOMONTH('Painel mensal'!$B$5,0),OR('Painel mensal'!$E$5="Todas",C491='Painel mensal'!$E$5),COUNTIFS($Q$14:$Q$2013,Q491,$K$14:$K$2013,"&gt;"&amp;K491,$K$14:$K$2013,"&lt;="&amp;EOMONTH('Painel mensal'!$B$5,0))=0,COUNTIFS($Q$14:Q491,Q491,$K$14:K491,K491)=1),COUNT($S$13:S490)+1,"")</f>
      </c>
      <c r="T491">
        <f t="shared" si="32"/>
      </c>
    </row>
    <row r="492" spans="1:20" ht="34.5" customHeight="1" x14ac:dyDescent="0.25">
      <c r="A492" s="4"/>
      <c r="B492" s="5"/>
      <c r="C492" s="4"/>
      <c r="D492" s="5"/>
      <c r="E492" s="5"/>
      <c r="F492" s="5"/>
      <c r="G492" s="5"/>
      <c r="H492" s="6"/>
      <c r="I492" s="6"/>
      <c r="J492" s="6"/>
      <c r="K492" s="6"/>
      <c r="L492" s="5"/>
      <c r="M492" s="5"/>
      <c r="N492" s="4"/>
      <c r="O492" s="7">
        <f t="shared" ca="1" si="29"/>
      </c>
      <c r="P492">
        <f t="shared" ca="1" si="30"/>
      </c>
      <c r="Q492">
        <f t="shared" si="31"/>
      </c>
      <c r="R492">
        <f ca="1">IF(OR($Q492="",K492="",K492&gt;$B$5,H492&gt;$B$5,AND(J492&lt;&gt;"",J492&lt;$B$5),AND($F$5&lt;&gt;"Todas",C492&lt;&gt;$F$5)),0,IF(AND(COUNTIFS($Q$14:$Q$2013,Q492,$K$14:$K$2013,"&gt;"&amp;K492,$K$14:$K$2013,"&lt;="&amp;$B$5)=0,COUNTIFS($Q$14:Q492,Q492,$K$14:K492,K492)=1),1,0))</f>
      </c>
      <c r="S492">
        <f ca="1">IF(AND($Q492&lt;&gt;"",H492&lt;&gt;"",H492&lt;=EOMONTH('Painel mensal'!$B$5,0),OR(J492="",J492&gt;='Painel mensal'!$B$5),K492&lt;&gt;"",K492&lt;=EOMONTH('Painel mensal'!$B$5,0),OR('Painel mensal'!$E$5="Todas",C492='Painel mensal'!$E$5),COUNTIFS($Q$14:$Q$2013,Q492,$K$14:$K$2013,"&gt;"&amp;K492,$K$14:$K$2013,"&lt;="&amp;EOMONTH('Painel mensal'!$B$5,0))=0,COUNTIFS($Q$14:Q492,Q492,$K$14:K492,K492)=1),COUNT($S$13:S491)+1,"")</f>
      </c>
      <c r="T492">
        <f t="shared" si="32"/>
      </c>
    </row>
    <row r="493" spans="1:20" ht="34.5" customHeight="1" x14ac:dyDescent="0.25">
      <c r="A493" s="8"/>
      <c r="B493" s="9"/>
      <c r="C493" s="8"/>
      <c r="D493" s="9"/>
      <c r="E493" s="9"/>
      <c r="F493" s="9"/>
      <c r="G493" s="9"/>
      <c r="H493" s="10"/>
      <c r="I493" s="10"/>
      <c r="J493" s="10"/>
      <c r="K493" s="10"/>
      <c r="L493" s="9"/>
      <c r="M493" s="9"/>
      <c r="N493" s="8"/>
      <c r="O493" s="7">
        <f t="shared" ca="1" si="29"/>
      </c>
      <c r="P493">
        <f t="shared" ca="1" si="30"/>
      </c>
      <c r="Q493">
        <f t="shared" si="31"/>
      </c>
      <c r="R493">
        <f ca="1">IF(OR($Q493="",K493="",K493&gt;$B$5,H493&gt;$B$5,AND(J493&lt;&gt;"",J493&lt;$B$5),AND($F$5&lt;&gt;"Todas",C493&lt;&gt;$F$5)),0,IF(AND(COUNTIFS($Q$14:$Q$2013,Q493,$K$14:$K$2013,"&gt;"&amp;K493,$K$14:$K$2013,"&lt;="&amp;$B$5)=0,COUNTIFS($Q$14:Q493,Q493,$K$14:K493,K493)=1),1,0))</f>
      </c>
      <c r="S493">
        <f ca="1">IF(AND($Q493&lt;&gt;"",H493&lt;&gt;"",H493&lt;=EOMONTH('Painel mensal'!$B$5,0),OR(J493="",J493&gt;='Painel mensal'!$B$5),K493&lt;&gt;"",K493&lt;=EOMONTH('Painel mensal'!$B$5,0),OR('Painel mensal'!$E$5="Todas",C493='Painel mensal'!$E$5),COUNTIFS($Q$14:$Q$2013,Q493,$K$14:$K$2013,"&gt;"&amp;K493,$K$14:$K$2013,"&lt;="&amp;EOMONTH('Painel mensal'!$B$5,0))=0,COUNTIFS($Q$14:Q493,Q493,$K$14:K493,K493)=1),COUNT($S$13:S492)+1,"")</f>
      </c>
      <c r="T493">
        <f t="shared" si="32"/>
      </c>
    </row>
    <row r="494" spans="1:20" ht="34.5" customHeight="1" x14ac:dyDescent="0.25">
      <c r="A494" s="4"/>
      <c r="B494" s="5"/>
      <c r="C494" s="4"/>
      <c r="D494" s="5"/>
      <c r="E494" s="5"/>
      <c r="F494" s="5"/>
      <c r="G494" s="5"/>
      <c r="H494" s="6"/>
      <c r="I494" s="6"/>
      <c r="J494" s="6"/>
      <c r="K494" s="6"/>
      <c r="L494" s="5"/>
      <c r="M494" s="5"/>
      <c r="N494" s="4"/>
      <c r="O494" s="7">
        <f t="shared" ca="1" si="29"/>
      </c>
      <c r="P494">
        <f t="shared" ca="1" si="30"/>
      </c>
      <c r="Q494">
        <f t="shared" si="31"/>
      </c>
      <c r="R494">
        <f ca="1">IF(OR($Q494="",K494="",K494&gt;$B$5,H494&gt;$B$5,AND(J494&lt;&gt;"",J494&lt;$B$5),AND($F$5&lt;&gt;"Todas",C494&lt;&gt;$F$5)),0,IF(AND(COUNTIFS($Q$14:$Q$2013,Q494,$K$14:$K$2013,"&gt;"&amp;K494,$K$14:$K$2013,"&lt;="&amp;$B$5)=0,COUNTIFS($Q$14:Q494,Q494,$K$14:K494,K494)=1),1,0))</f>
      </c>
      <c r="S494">
        <f ca="1">IF(AND($Q494&lt;&gt;"",H494&lt;&gt;"",H494&lt;=EOMONTH('Painel mensal'!$B$5,0),OR(J494="",J494&gt;='Painel mensal'!$B$5),K494&lt;&gt;"",K494&lt;=EOMONTH('Painel mensal'!$B$5,0),OR('Painel mensal'!$E$5="Todas",C494='Painel mensal'!$E$5),COUNTIFS($Q$14:$Q$2013,Q494,$K$14:$K$2013,"&gt;"&amp;K494,$K$14:$K$2013,"&lt;="&amp;EOMONTH('Painel mensal'!$B$5,0))=0,COUNTIFS($Q$14:Q494,Q494,$K$14:K494,K494)=1),COUNT($S$13:S493)+1,"")</f>
      </c>
      <c r="T494">
        <f t="shared" si="32"/>
      </c>
    </row>
    <row r="495" spans="1:20" ht="34.5" customHeight="1" x14ac:dyDescent="0.25">
      <c r="A495" s="8"/>
      <c r="B495" s="9"/>
      <c r="C495" s="8"/>
      <c r="D495" s="9"/>
      <c r="E495" s="9"/>
      <c r="F495" s="9"/>
      <c r="G495" s="9"/>
      <c r="H495" s="10"/>
      <c r="I495" s="10"/>
      <c r="J495" s="10"/>
      <c r="K495" s="10"/>
      <c r="L495" s="9"/>
      <c r="M495" s="9"/>
      <c r="N495" s="8"/>
      <c r="O495" s="7">
        <f t="shared" ca="1" si="29"/>
      </c>
      <c r="P495">
        <f t="shared" ca="1" si="30"/>
      </c>
      <c r="Q495">
        <f t="shared" si="31"/>
      </c>
      <c r="R495">
        <f ca="1">IF(OR($Q495="",K495="",K495&gt;$B$5,H495&gt;$B$5,AND(J495&lt;&gt;"",J495&lt;$B$5),AND($F$5&lt;&gt;"Todas",C495&lt;&gt;$F$5)),0,IF(AND(COUNTIFS($Q$14:$Q$2013,Q495,$K$14:$K$2013,"&gt;"&amp;K495,$K$14:$K$2013,"&lt;="&amp;$B$5)=0,COUNTIFS($Q$14:Q495,Q495,$K$14:K495,K495)=1),1,0))</f>
      </c>
      <c r="S495">
        <f ca="1">IF(AND($Q495&lt;&gt;"",H495&lt;&gt;"",H495&lt;=EOMONTH('Painel mensal'!$B$5,0),OR(J495="",J495&gt;='Painel mensal'!$B$5),K495&lt;&gt;"",K495&lt;=EOMONTH('Painel mensal'!$B$5,0),OR('Painel mensal'!$E$5="Todas",C495='Painel mensal'!$E$5),COUNTIFS($Q$14:$Q$2013,Q495,$K$14:$K$2013,"&gt;"&amp;K495,$K$14:$K$2013,"&lt;="&amp;EOMONTH('Painel mensal'!$B$5,0))=0,COUNTIFS($Q$14:Q495,Q495,$K$14:K495,K495)=1),COUNT($S$13:S494)+1,"")</f>
      </c>
      <c r="T495">
        <f t="shared" si="32"/>
      </c>
    </row>
    <row r="496" spans="1:20" ht="34.5" customHeight="1" x14ac:dyDescent="0.25">
      <c r="A496" s="4"/>
      <c r="B496" s="5"/>
      <c r="C496" s="4"/>
      <c r="D496" s="5"/>
      <c r="E496" s="5"/>
      <c r="F496" s="5"/>
      <c r="G496" s="5"/>
      <c r="H496" s="6"/>
      <c r="I496" s="6"/>
      <c r="J496" s="6"/>
      <c r="K496" s="6"/>
      <c r="L496" s="5"/>
      <c r="M496" s="5"/>
      <c r="N496" s="4"/>
      <c r="O496" s="7">
        <f t="shared" ca="1" si="29"/>
      </c>
      <c r="P496">
        <f t="shared" ca="1" si="30"/>
      </c>
      <c r="Q496">
        <f t="shared" si="31"/>
      </c>
      <c r="R496">
        <f ca="1">IF(OR($Q496="",K496="",K496&gt;$B$5,H496&gt;$B$5,AND(J496&lt;&gt;"",J496&lt;$B$5),AND($F$5&lt;&gt;"Todas",C496&lt;&gt;$F$5)),0,IF(AND(COUNTIFS($Q$14:$Q$2013,Q496,$K$14:$K$2013,"&gt;"&amp;K496,$K$14:$K$2013,"&lt;="&amp;$B$5)=0,COUNTIFS($Q$14:Q496,Q496,$K$14:K496,K496)=1),1,0))</f>
      </c>
      <c r="S496">
        <f ca="1">IF(AND($Q496&lt;&gt;"",H496&lt;&gt;"",H496&lt;=EOMONTH('Painel mensal'!$B$5,0),OR(J496="",J496&gt;='Painel mensal'!$B$5),K496&lt;&gt;"",K496&lt;=EOMONTH('Painel mensal'!$B$5,0),OR('Painel mensal'!$E$5="Todas",C496='Painel mensal'!$E$5),COUNTIFS($Q$14:$Q$2013,Q496,$K$14:$K$2013,"&gt;"&amp;K496,$K$14:$K$2013,"&lt;="&amp;EOMONTH('Painel mensal'!$B$5,0))=0,COUNTIFS($Q$14:Q496,Q496,$K$14:K496,K496)=1),COUNT($S$13:S495)+1,"")</f>
      </c>
      <c r="T496">
        <f t="shared" si="32"/>
      </c>
    </row>
    <row r="497" spans="1:20" ht="34.5" customHeight="1" x14ac:dyDescent="0.25">
      <c r="A497" s="8"/>
      <c r="B497" s="9"/>
      <c r="C497" s="8"/>
      <c r="D497" s="9"/>
      <c r="E497" s="9"/>
      <c r="F497" s="9"/>
      <c r="G497" s="9"/>
      <c r="H497" s="10"/>
      <c r="I497" s="10"/>
      <c r="J497" s="10"/>
      <c r="K497" s="10"/>
      <c r="L497" s="9"/>
      <c r="M497" s="9"/>
      <c r="N497" s="8"/>
      <c r="O497" s="7">
        <f t="shared" ca="1" si="29"/>
      </c>
      <c r="P497">
        <f t="shared" ca="1" si="30"/>
      </c>
      <c r="Q497">
        <f t="shared" si="31"/>
      </c>
      <c r="R497">
        <f ca="1">IF(OR($Q497="",K497="",K497&gt;$B$5,H497&gt;$B$5,AND(J497&lt;&gt;"",J497&lt;$B$5),AND($F$5&lt;&gt;"Todas",C497&lt;&gt;$F$5)),0,IF(AND(COUNTIFS($Q$14:$Q$2013,Q497,$K$14:$K$2013,"&gt;"&amp;K497,$K$14:$K$2013,"&lt;="&amp;$B$5)=0,COUNTIFS($Q$14:Q497,Q497,$K$14:K497,K497)=1),1,0))</f>
      </c>
      <c r="S497">
        <f ca="1">IF(AND($Q497&lt;&gt;"",H497&lt;&gt;"",H497&lt;=EOMONTH('Painel mensal'!$B$5,0),OR(J497="",J497&gt;='Painel mensal'!$B$5),K497&lt;&gt;"",K497&lt;=EOMONTH('Painel mensal'!$B$5,0),OR('Painel mensal'!$E$5="Todas",C497='Painel mensal'!$E$5),COUNTIFS($Q$14:$Q$2013,Q497,$K$14:$K$2013,"&gt;"&amp;K497,$K$14:$K$2013,"&lt;="&amp;EOMONTH('Painel mensal'!$B$5,0))=0,COUNTIFS($Q$14:Q497,Q497,$K$14:K497,K497)=1),COUNT($S$13:S496)+1,"")</f>
      </c>
      <c r="T497">
        <f t="shared" si="32"/>
      </c>
    </row>
    <row r="498" spans="1:20" ht="34.5" customHeight="1" x14ac:dyDescent="0.25">
      <c r="A498" s="4"/>
      <c r="B498" s="5"/>
      <c r="C498" s="4"/>
      <c r="D498" s="5"/>
      <c r="E498" s="5"/>
      <c r="F498" s="5"/>
      <c r="G498" s="5"/>
      <c r="H498" s="6"/>
      <c r="I498" s="6"/>
      <c r="J498" s="6"/>
      <c r="K498" s="6"/>
      <c r="L498" s="5"/>
      <c r="M498" s="5"/>
      <c r="N498" s="4"/>
      <c r="O498" s="7">
        <f t="shared" ca="1" si="29"/>
      </c>
      <c r="P498">
        <f t="shared" ca="1" si="30"/>
      </c>
      <c r="Q498">
        <f t="shared" si="31"/>
      </c>
      <c r="R498">
        <f ca="1">IF(OR($Q498="",K498="",K498&gt;$B$5,H498&gt;$B$5,AND(J498&lt;&gt;"",J498&lt;$B$5),AND($F$5&lt;&gt;"Todas",C498&lt;&gt;$F$5)),0,IF(AND(COUNTIFS($Q$14:$Q$2013,Q498,$K$14:$K$2013,"&gt;"&amp;K498,$K$14:$K$2013,"&lt;="&amp;$B$5)=0,COUNTIFS($Q$14:Q498,Q498,$K$14:K498,K498)=1),1,0))</f>
      </c>
      <c r="S498">
        <f ca="1">IF(AND($Q498&lt;&gt;"",H498&lt;&gt;"",H498&lt;=EOMONTH('Painel mensal'!$B$5,0),OR(J498="",J498&gt;='Painel mensal'!$B$5),K498&lt;&gt;"",K498&lt;=EOMONTH('Painel mensal'!$B$5,0),OR('Painel mensal'!$E$5="Todas",C498='Painel mensal'!$E$5),COUNTIFS($Q$14:$Q$2013,Q498,$K$14:$K$2013,"&gt;"&amp;K498,$K$14:$K$2013,"&lt;="&amp;EOMONTH('Painel mensal'!$B$5,0))=0,COUNTIFS($Q$14:Q498,Q498,$K$14:K498,K498)=1),COUNT($S$13:S497)+1,"")</f>
      </c>
      <c r="T498">
        <f t="shared" si="32"/>
      </c>
    </row>
    <row r="499" spans="1:20" ht="34.5" customHeight="1" x14ac:dyDescent="0.25">
      <c r="A499" s="8"/>
      <c r="B499" s="9"/>
      <c r="C499" s="8"/>
      <c r="D499" s="9"/>
      <c r="E499" s="9"/>
      <c r="F499" s="9"/>
      <c r="G499" s="9"/>
      <c r="H499" s="10"/>
      <c r="I499" s="10"/>
      <c r="J499" s="10"/>
      <c r="K499" s="10"/>
      <c r="L499" s="9"/>
      <c r="M499" s="9"/>
      <c r="N499" s="8"/>
      <c r="O499" s="7">
        <f t="shared" ca="1" si="29"/>
      </c>
      <c r="P499">
        <f t="shared" ca="1" si="30"/>
      </c>
      <c r="Q499">
        <f t="shared" si="31"/>
      </c>
      <c r="R499">
        <f ca="1">IF(OR($Q499="",K499="",K499&gt;$B$5,H499&gt;$B$5,AND(J499&lt;&gt;"",J499&lt;$B$5),AND($F$5&lt;&gt;"Todas",C499&lt;&gt;$F$5)),0,IF(AND(COUNTIFS($Q$14:$Q$2013,Q499,$K$14:$K$2013,"&gt;"&amp;K499,$K$14:$K$2013,"&lt;="&amp;$B$5)=0,COUNTIFS($Q$14:Q499,Q499,$K$14:K499,K499)=1),1,0))</f>
      </c>
      <c r="S499">
        <f ca="1">IF(AND($Q499&lt;&gt;"",H499&lt;&gt;"",H499&lt;=EOMONTH('Painel mensal'!$B$5,0),OR(J499="",J499&gt;='Painel mensal'!$B$5),K499&lt;&gt;"",K499&lt;=EOMONTH('Painel mensal'!$B$5,0),OR('Painel mensal'!$E$5="Todas",C499='Painel mensal'!$E$5),COUNTIFS($Q$14:$Q$2013,Q499,$K$14:$K$2013,"&gt;"&amp;K499,$K$14:$K$2013,"&lt;="&amp;EOMONTH('Painel mensal'!$B$5,0))=0,COUNTIFS($Q$14:Q499,Q499,$K$14:K499,K499)=1),COUNT($S$13:S498)+1,"")</f>
      </c>
      <c r="T499">
        <f t="shared" si="32"/>
      </c>
    </row>
    <row r="500" spans="1:20" ht="34.5" customHeight="1" x14ac:dyDescent="0.25">
      <c r="A500" s="4"/>
      <c r="B500" s="5"/>
      <c r="C500" s="4"/>
      <c r="D500" s="5"/>
      <c r="E500" s="5"/>
      <c r="F500" s="5"/>
      <c r="G500" s="5"/>
      <c r="H500" s="6"/>
      <c r="I500" s="6"/>
      <c r="J500" s="6"/>
      <c r="K500" s="6"/>
      <c r="L500" s="5"/>
      <c r="M500" s="5"/>
      <c r="N500" s="4"/>
      <c r="O500" s="7">
        <f t="shared" ca="1" si="29"/>
      </c>
      <c r="P500">
        <f t="shared" ca="1" si="30"/>
      </c>
      <c r="Q500">
        <f t="shared" si="31"/>
      </c>
      <c r="R500">
        <f ca="1">IF(OR($Q500="",K500="",K500&gt;$B$5,H500&gt;$B$5,AND(J500&lt;&gt;"",J500&lt;$B$5),AND($F$5&lt;&gt;"Todas",C500&lt;&gt;$F$5)),0,IF(AND(COUNTIFS($Q$14:$Q$2013,Q500,$K$14:$K$2013,"&gt;"&amp;K500,$K$14:$K$2013,"&lt;="&amp;$B$5)=0,COUNTIFS($Q$14:Q500,Q500,$K$14:K500,K500)=1),1,0))</f>
      </c>
      <c r="S500">
        <f ca="1">IF(AND($Q500&lt;&gt;"",H500&lt;&gt;"",H500&lt;=EOMONTH('Painel mensal'!$B$5,0),OR(J500="",J500&gt;='Painel mensal'!$B$5),K500&lt;&gt;"",K500&lt;=EOMONTH('Painel mensal'!$B$5,0),OR('Painel mensal'!$E$5="Todas",C500='Painel mensal'!$E$5),COUNTIFS($Q$14:$Q$2013,Q500,$K$14:$K$2013,"&gt;"&amp;K500,$K$14:$K$2013,"&lt;="&amp;EOMONTH('Painel mensal'!$B$5,0))=0,COUNTIFS($Q$14:Q500,Q500,$K$14:K500,K500)=1),COUNT($S$13:S499)+1,"")</f>
      </c>
      <c r="T500">
        <f t="shared" si="32"/>
      </c>
    </row>
    <row r="501" spans="1:20" ht="34.5" customHeight="1" x14ac:dyDescent="0.25">
      <c r="A501" s="8"/>
      <c r="B501" s="9"/>
      <c r="C501" s="8"/>
      <c r="D501" s="9"/>
      <c r="E501" s="9"/>
      <c r="F501" s="9"/>
      <c r="G501" s="9"/>
      <c r="H501" s="10"/>
      <c r="I501" s="10"/>
      <c r="J501" s="10"/>
      <c r="K501" s="10"/>
      <c r="L501" s="9"/>
      <c r="M501" s="9"/>
      <c r="N501" s="8"/>
      <c r="O501" s="7">
        <f t="shared" ca="1" si="29"/>
      </c>
      <c r="P501">
        <f t="shared" ca="1" si="30"/>
      </c>
      <c r="Q501">
        <f t="shared" si="31"/>
      </c>
      <c r="R501">
        <f ca="1">IF(OR($Q501="",K501="",K501&gt;$B$5,H501&gt;$B$5,AND(J501&lt;&gt;"",J501&lt;$B$5),AND($F$5&lt;&gt;"Todas",C501&lt;&gt;$F$5)),0,IF(AND(COUNTIFS($Q$14:$Q$2013,Q501,$K$14:$K$2013,"&gt;"&amp;K501,$K$14:$K$2013,"&lt;="&amp;$B$5)=0,COUNTIFS($Q$14:Q501,Q501,$K$14:K501,K501)=1),1,0))</f>
      </c>
      <c r="S501">
        <f ca="1">IF(AND($Q501&lt;&gt;"",H501&lt;&gt;"",H501&lt;=EOMONTH('Painel mensal'!$B$5,0),OR(J501="",J501&gt;='Painel mensal'!$B$5),K501&lt;&gt;"",K501&lt;=EOMONTH('Painel mensal'!$B$5,0),OR('Painel mensal'!$E$5="Todas",C501='Painel mensal'!$E$5),COUNTIFS($Q$14:$Q$2013,Q501,$K$14:$K$2013,"&gt;"&amp;K501,$K$14:$K$2013,"&lt;="&amp;EOMONTH('Painel mensal'!$B$5,0))=0,COUNTIFS($Q$14:Q501,Q501,$K$14:K501,K501)=1),COUNT($S$13:S500)+1,"")</f>
      </c>
      <c r="T501">
        <f t="shared" si="32"/>
      </c>
    </row>
    <row r="502" spans="1:20" ht="34.5" customHeight="1" x14ac:dyDescent="0.25">
      <c r="A502" s="4"/>
      <c r="B502" s="5"/>
      <c r="C502" s="4"/>
      <c r="D502" s="5"/>
      <c r="E502" s="5"/>
      <c r="F502" s="5"/>
      <c r="G502" s="5"/>
      <c r="H502" s="6"/>
      <c r="I502" s="6"/>
      <c r="J502" s="6"/>
      <c r="K502" s="6"/>
      <c r="L502" s="5"/>
      <c r="M502" s="5"/>
      <c r="N502" s="4"/>
      <c r="O502" s="7">
        <f t="shared" ca="1" si="29"/>
      </c>
      <c r="P502">
        <f t="shared" ca="1" si="30"/>
      </c>
      <c r="Q502">
        <f t="shared" si="31"/>
      </c>
      <c r="R502">
        <f ca="1">IF(OR($Q502="",K502="",K502&gt;$B$5,H502&gt;$B$5,AND(J502&lt;&gt;"",J502&lt;$B$5),AND($F$5&lt;&gt;"Todas",C502&lt;&gt;$F$5)),0,IF(AND(COUNTIFS($Q$14:$Q$2013,Q502,$K$14:$K$2013,"&gt;"&amp;K502,$K$14:$K$2013,"&lt;="&amp;$B$5)=0,COUNTIFS($Q$14:Q502,Q502,$K$14:K502,K502)=1),1,0))</f>
      </c>
      <c r="S502">
        <f ca="1">IF(AND($Q502&lt;&gt;"",H502&lt;&gt;"",H502&lt;=EOMONTH('Painel mensal'!$B$5,0),OR(J502="",J502&gt;='Painel mensal'!$B$5),K502&lt;&gt;"",K502&lt;=EOMONTH('Painel mensal'!$B$5,0),OR('Painel mensal'!$E$5="Todas",C502='Painel mensal'!$E$5),COUNTIFS($Q$14:$Q$2013,Q502,$K$14:$K$2013,"&gt;"&amp;K502,$K$14:$K$2013,"&lt;="&amp;EOMONTH('Painel mensal'!$B$5,0))=0,COUNTIFS($Q$14:Q502,Q502,$K$14:K502,K502)=1),COUNT($S$13:S501)+1,"")</f>
      </c>
      <c r="T502">
        <f t="shared" si="32"/>
      </c>
    </row>
    <row r="503" spans="1:20" ht="34.5" customHeight="1" x14ac:dyDescent="0.25">
      <c r="A503" s="8"/>
      <c r="B503" s="9"/>
      <c r="C503" s="8"/>
      <c r="D503" s="9"/>
      <c r="E503" s="9"/>
      <c r="F503" s="9"/>
      <c r="G503" s="9"/>
      <c r="H503" s="10"/>
      <c r="I503" s="10"/>
      <c r="J503" s="10"/>
      <c r="K503" s="10"/>
      <c r="L503" s="9"/>
      <c r="M503" s="9"/>
      <c r="N503" s="8"/>
      <c r="O503" s="7">
        <f t="shared" ca="1" si="29"/>
      </c>
      <c r="P503">
        <f t="shared" ca="1" si="30"/>
      </c>
      <c r="Q503">
        <f t="shared" si="31"/>
      </c>
      <c r="R503">
        <f ca="1">IF(OR($Q503="",K503="",K503&gt;$B$5,H503&gt;$B$5,AND(J503&lt;&gt;"",J503&lt;$B$5),AND($F$5&lt;&gt;"Todas",C503&lt;&gt;$F$5)),0,IF(AND(COUNTIFS($Q$14:$Q$2013,Q503,$K$14:$K$2013,"&gt;"&amp;K503,$K$14:$K$2013,"&lt;="&amp;$B$5)=0,COUNTIFS($Q$14:Q503,Q503,$K$14:K503,K503)=1),1,0))</f>
      </c>
      <c r="S503">
        <f ca="1">IF(AND($Q503&lt;&gt;"",H503&lt;&gt;"",H503&lt;=EOMONTH('Painel mensal'!$B$5,0),OR(J503="",J503&gt;='Painel mensal'!$B$5),K503&lt;&gt;"",K503&lt;=EOMONTH('Painel mensal'!$B$5,0),OR('Painel mensal'!$E$5="Todas",C503='Painel mensal'!$E$5),COUNTIFS($Q$14:$Q$2013,Q503,$K$14:$K$2013,"&gt;"&amp;K503,$K$14:$K$2013,"&lt;="&amp;EOMONTH('Painel mensal'!$B$5,0))=0,COUNTIFS($Q$14:Q503,Q503,$K$14:K503,K503)=1),COUNT($S$13:S502)+1,"")</f>
      </c>
      <c r="T503">
        <f t="shared" si="32"/>
      </c>
    </row>
    <row r="504" spans="1:20" ht="34.5" customHeight="1" x14ac:dyDescent="0.25">
      <c r="A504" s="4"/>
      <c r="B504" s="5"/>
      <c r="C504" s="4"/>
      <c r="D504" s="5"/>
      <c r="E504" s="5"/>
      <c r="F504" s="5"/>
      <c r="G504" s="5"/>
      <c r="H504" s="6"/>
      <c r="I504" s="6"/>
      <c r="J504" s="6"/>
      <c r="K504" s="6"/>
      <c r="L504" s="5"/>
      <c r="M504" s="5"/>
      <c r="N504" s="4"/>
      <c r="O504" s="7">
        <f t="shared" ca="1" si="29"/>
      </c>
      <c r="P504">
        <f t="shared" ca="1" si="30"/>
      </c>
      <c r="Q504">
        <f t="shared" si="31"/>
      </c>
      <c r="R504">
        <f ca="1">IF(OR($Q504="",K504="",K504&gt;$B$5,H504&gt;$B$5,AND(J504&lt;&gt;"",J504&lt;$B$5),AND($F$5&lt;&gt;"Todas",C504&lt;&gt;$F$5)),0,IF(AND(COUNTIFS($Q$14:$Q$2013,Q504,$K$14:$K$2013,"&gt;"&amp;K504,$K$14:$K$2013,"&lt;="&amp;$B$5)=0,COUNTIFS($Q$14:Q504,Q504,$K$14:K504,K504)=1),1,0))</f>
      </c>
      <c r="S504">
        <f ca="1">IF(AND($Q504&lt;&gt;"",H504&lt;&gt;"",H504&lt;=EOMONTH('Painel mensal'!$B$5,0),OR(J504="",J504&gt;='Painel mensal'!$B$5),K504&lt;&gt;"",K504&lt;=EOMONTH('Painel mensal'!$B$5,0),OR('Painel mensal'!$E$5="Todas",C504='Painel mensal'!$E$5),COUNTIFS($Q$14:$Q$2013,Q504,$K$14:$K$2013,"&gt;"&amp;K504,$K$14:$K$2013,"&lt;="&amp;EOMONTH('Painel mensal'!$B$5,0))=0,COUNTIFS($Q$14:Q504,Q504,$K$14:K504,K504)=1),COUNT($S$13:S503)+1,"")</f>
      </c>
      <c r="T504">
        <f t="shared" si="32"/>
      </c>
    </row>
    <row r="505" spans="1:20" ht="34.5" customHeight="1" x14ac:dyDescent="0.25">
      <c r="A505" s="8"/>
      <c r="B505" s="9"/>
      <c r="C505" s="8"/>
      <c r="D505" s="9"/>
      <c r="E505" s="9"/>
      <c r="F505" s="9"/>
      <c r="G505" s="9"/>
      <c r="H505" s="10"/>
      <c r="I505" s="10"/>
      <c r="J505" s="10"/>
      <c r="K505" s="10"/>
      <c r="L505" s="9"/>
      <c r="M505" s="9"/>
      <c r="N505" s="8"/>
      <c r="O505" s="7">
        <f t="shared" ca="1" si="29"/>
      </c>
      <c r="P505">
        <f t="shared" ca="1" si="30"/>
      </c>
      <c r="Q505">
        <f t="shared" si="31"/>
      </c>
      <c r="R505">
        <f ca="1">IF(OR($Q505="",K505="",K505&gt;$B$5,H505&gt;$B$5,AND(J505&lt;&gt;"",J505&lt;$B$5),AND($F$5&lt;&gt;"Todas",C505&lt;&gt;$F$5)),0,IF(AND(COUNTIFS($Q$14:$Q$2013,Q505,$K$14:$K$2013,"&gt;"&amp;K505,$K$14:$K$2013,"&lt;="&amp;$B$5)=0,COUNTIFS($Q$14:Q505,Q505,$K$14:K505,K505)=1),1,0))</f>
      </c>
      <c r="S505">
        <f ca="1">IF(AND($Q505&lt;&gt;"",H505&lt;&gt;"",H505&lt;=EOMONTH('Painel mensal'!$B$5,0),OR(J505="",J505&gt;='Painel mensal'!$B$5),K505&lt;&gt;"",K505&lt;=EOMONTH('Painel mensal'!$B$5,0),OR('Painel mensal'!$E$5="Todas",C505='Painel mensal'!$E$5),COUNTIFS($Q$14:$Q$2013,Q505,$K$14:$K$2013,"&gt;"&amp;K505,$K$14:$K$2013,"&lt;="&amp;EOMONTH('Painel mensal'!$B$5,0))=0,COUNTIFS($Q$14:Q505,Q505,$K$14:K505,K505)=1),COUNT($S$13:S504)+1,"")</f>
      </c>
      <c r="T505">
        <f t="shared" si="32"/>
      </c>
    </row>
    <row r="506" spans="1:20" ht="34.5" customHeight="1" x14ac:dyDescent="0.25">
      <c r="A506" s="4"/>
      <c r="B506" s="5"/>
      <c r="C506" s="4"/>
      <c r="D506" s="5"/>
      <c r="E506" s="5"/>
      <c r="F506" s="5"/>
      <c r="G506" s="5"/>
      <c r="H506" s="6"/>
      <c r="I506" s="6"/>
      <c r="J506" s="6"/>
      <c r="K506" s="6"/>
      <c r="L506" s="5"/>
      <c r="M506" s="5"/>
      <c r="N506" s="4"/>
      <c r="O506" s="7">
        <f t="shared" ca="1" si="29"/>
      </c>
      <c r="P506">
        <f t="shared" ca="1" si="30"/>
      </c>
      <c r="Q506">
        <f t="shared" si="31"/>
      </c>
      <c r="R506">
        <f ca="1">IF(OR($Q506="",K506="",K506&gt;$B$5,H506&gt;$B$5,AND(J506&lt;&gt;"",J506&lt;$B$5),AND($F$5&lt;&gt;"Todas",C506&lt;&gt;$F$5)),0,IF(AND(COUNTIFS($Q$14:$Q$2013,Q506,$K$14:$K$2013,"&gt;"&amp;K506,$K$14:$K$2013,"&lt;="&amp;$B$5)=0,COUNTIFS($Q$14:Q506,Q506,$K$14:K506,K506)=1),1,0))</f>
      </c>
      <c r="S506">
        <f ca="1">IF(AND($Q506&lt;&gt;"",H506&lt;&gt;"",H506&lt;=EOMONTH('Painel mensal'!$B$5,0),OR(J506="",J506&gt;='Painel mensal'!$B$5),K506&lt;&gt;"",K506&lt;=EOMONTH('Painel mensal'!$B$5,0),OR('Painel mensal'!$E$5="Todas",C506='Painel mensal'!$E$5),COUNTIFS($Q$14:$Q$2013,Q506,$K$14:$K$2013,"&gt;"&amp;K506,$K$14:$K$2013,"&lt;="&amp;EOMONTH('Painel mensal'!$B$5,0))=0,COUNTIFS($Q$14:Q506,Q506,$K$14:K506,K506)=1),COUNT($S$13:S505)+1,"")</f>
      </c>
      <c r="T506">
        <f t="shared" si="32"/>
      </c>
    </row>
    <row r="507" spans="1:20" ht="34.5" customHeight="1" x14ac:dyDescent="0.25">
      <c r="A507" s="8"/>
      <c r="B507" s="9"/>
      <c r="C507" s="8"/>
      <c r="D507" s="9"/>
      <c r="E507" s="9"/>
      <c r="F507" s="9"/>
      <c r="G507" s="9"/>
      <c r="H507" s="10"/>
      <c r="I507" s="10"/>
      <c r="J507" s="10"/>
      <c r="K507" s="10"/>
      <c r="L507" s="9"/>
      <c r="M507" s="9"/>
      <c r="N507" s="8"/>
      <c r="O507" s="7">
        <f t="shared" ca="1" si="29"/>
      </c>
      <c r="P507">
        <f t="shared" ca="1" si="30"/>
      </c>
      <c r="Q507">
        <f t="shared" si="31"/>
      </c>
      <c r="R507">
        <f ca="1">IF(OR($Q507="",K507="",K507&gt;$B$5,H507&gt;$B$5,AND(J507&lt;&gt;"",J507&lt;$B$5),AND($F$5&lt;&gt;"Todas",C507&lt;&gt;$F$5)),0,IF(AND(COUNTIFS($Q$14:$Q$2013,Q507,$K$14:$K$2013,"&gt;"&amp;K507,$K$14:$K$2013,"&lt;="&amp;$B$5)=0,COUNTIFS($Q$14:Q507,Q507,$K$14:K507,K507)=1),1,0))</f>
      </c>
      <c r="S507">
        <f ca="1">IF(AND($Q507&lt;&gt;"",H507&lt;&gt;"",H507&lt;=EOMONTH('Painel mensal'!$B$5,0),OR(J507="",J507&gt;='Painel mensal'!$B$5),K507&lt;&gt;"",K507&lt;=EOMONTH('Painel mensal'!$B$5,0),OR('Painel mensal'!$E$5="Todas",C507='Painel mensal'!$E$5),COUNTIFS($Q$14:$Q$2013,Q507,$K$14:$K$2013,"&gt;"&amp;K507,$K$14:$K$2013,"&lt;="&amp;EOMONTH('Painel mensal'!$B$5,0))=0,COUNTIFS($Q$14:Q507,Q507,$K$14:K507,K507)=1),COUNT($S$13:S506)+1,"")</f>
      </c>
      <c r="T507">
        <f t="shared" si="32"/>
      </c>
    </row>
    <row r="508" spans="1:20" ht="34.5" customHeight="1" x14ac:dyDescent="0.25">
      <c r="A508" s="4"/>
      <c r="B508" s="5"/>
      <c r="C508" s="4"/>
      <c r="D508" s="5"/>
      <c r="E508" s="5"/>
      <c r="F508" s="5"/>
      <c r="G508" s="5"/>
      <c r="H508" s="6"/>
      <c r="I508" s="6"/>
      <c r="J508" s="6"/>
      <c r="K508" s="6"/>
      <c r="L508" s="5"/>
      <c r="M508" s="5"/>
      <c r="N508" s="4"/>
      <c r="O508" s="7">
        <f t="shared" ca="1" si="29"/>
      </c>
      <c r="P508">
        <f t="shared" ca="1" si="30"/>
      </c>
      <c r="Q508">
        <f t="shared" si="31"/>
      </c>
      <c r="R508">
        <f ca="1">IF(OR($Q508="",K508="",K508&gt;$B$5,H508&gt;$B$5,AND(J508&lt;&gt;"",J508&lt;$B$5),AND($F$5&lt;&gt;"Todas",C508&lt;&gt;$F$5)),0,IF(AND(COUNTIFS($Q$14:$Q$2013,Q508,$K$14:$K$2013,"&gt;"&amp;K508,$K$14:$K$2013,"&lt;="&amp;$B$5)=0,COUNTIFS($Q$14:Q508,Q508,$K$14:K508,K508)=1),1,0))</f>
      </c>
      <c r="S508">
        <f ca="1">IF(AND($Q508&lt;&gt;"",H508&lt;&gt;"",H508&lt;=EOMONTH('Painel mensal'!$B$5,0),OR(J508="",J508&gt;='Painel mensal'!$B$5),K508&lt;&gt;"",K508&lt;=EOMONTH('Painel mensal'!$B$5,0),OR('Painel mensal'!$E$5="Todas",C508='Painel mensal'!$E$5),COUNTIFS($Q$14:$Q$2013,Q508,$K$14:$K$2013,"&gt;"&amp;K508,$K$14:$K$2013,"&lt;="&amp;EOMONTH('Painel mensal'!$B$5,0))=0,COUNTIFS($Q$14:Q508,Q508,$K$14:K508,K508)=1),COUNT($S$13:S507)+1,"")</f>
      </c>
      <c r="T508">
        <f t="shared" si="32"/>
      </c>
    </row>
    <row r="509" spans="1:20" ht="34.5" customHeight="1" x14ac:dyDescent="0.25">
      <c r="A509" s="8"/>
      <c r="B509" s="9"/>
      <c r="C509" s="8"/>
      <c r="D509" s="9"/>
      <c r="E509" s="9"/>
      <c r="F509" s="9"/>
      <c r="G509" s="9"/>
      <c r="H509" s="10"/>
      <c r="I509" s="10"/>
      <c r="J509" s="10"/>
      <c r="K509" s="10"/>
      <c r="L509" s="9"/>
      <c r="M509" s="9"/>
      <c r="N509" s="8"/>
      <c r="O509" s="7">
        <f t="shared" ca="1" si="29"/>
      </c>
      <c r="P509">
        <f t="shared" ca="1" si="30"/>
      </c>
      <c r="Q509">
        <f t="shared" si="31"/>
      </c>
      <c r="R509">
        <f ca="1">IF(OR($Q509="",K509="",K509&gt;$B$5,H509&gt;$B$5,AND(J509&lt;&gt;"",J509&lt;$B$5),AND($F$5&lt;&gt;"Todas",C509&lt;&gt;$F$5)),0,IF(AND(COUNTIFS($Q$14:$Q$2013,Q509,$K$14:$K$2013,"&gt;"&amp;K509,$K$14:$K$2013,"&lt;="&amp;$B$5)=0,COUNTIFS($Q$14:Q509,Q509,$K$14:K509,K509)=1),1,0))</f>
      </c>
      <c r="S509">
        <f ca="1">IF(AND($Q509&lt;&gt;"",H509&lt;&gt;"",H509&lt;=EOMONTH('Painel mensal'!$B$5,0),OR(J509="",J509&gt;='Painel mensal'!$B$5),K509&lt;&gt;"",K509&lt;=EOMONTH('Painel mensal'!$B$5,0),OR('Painel mensal'!$E$5="Todas",C509='Painel mensal'!$E$5),COUNTIFS($Q$14:$Q$2013,Q509,$K$14:$K$2013,"&gt;"&amp;K509,$K$14:$K$2013,"&lt;="&amp;EOMONTH('Painel mensal'!$B$5,0))=0,COUNTIFS($Q$14:Q509,Q509,$K$14:K509,K509)=1),COUNT($S$13:S508)+1,"")</f>
      </c>
      <c r="T509">
        <f t="shared" si="32"/>
      </c>
    </row>
    <row r="510" spans="1:20" ht="34.5" customHeight="1" x14ac:dyDescent="0.25">
      <c r="A510" s="4"/>
      <c r="B510" s="5"/>
      <c r="C510" s="4"/>
      <c r="D510" s="5"/>
      <c r="E510" s="5"/>
      <c r="F510" s="5"/>
      <c r="G510" s="5"/>
      <c r="H510" s="6"/>
      <c r="I510" s="6"/>
      <c r="J510" s="6"/>
      <c r="K510" s="6"/>
      <c r="L510" s="5"/>
      <c r="M510" s="5"/>
      <c r="N510" s="4"/>
      <c r="O510" s="7">
        <f t="shared" ca="1" si="29"/>
      </c>
      <c r="P510">
        <f t="shared" ca="1" si="30"/>
      </c>
      <c r="Q510">
        <f t="shared" si="31"/>
      </c>
      <c r="R510">
        <f ca="1">IF(OR($Q510="",K510="",K510&gt;$B$5,H510&gt;$B$5,AND(J510&lt;&gt;"",J510&lt;$B$5),AND($F$5&lt;&gt;"Todas",C510&lt;&gt;$F$5)),0,IF(AND(COUNTIFS($Q$14:$Q$2013,Q510,$K$14:$K$2013,"&gt;"&amp;K510,$K$14:$K$2013,"&lt;="&amp;$B$5)=0,COUNTIFS($Q$14:Q510,Q510,$K$14:K510,K510)=1),1,0))</f>
      </c>
      <c r="S510">
        <f ca="1">IF(AND($Q510&lt;&gt;"",H510&lt;&gt;"",H510&lt;=EOMONTH('Painel mensal'!$B$5,0),OR(J510="",J510&gt;='Painel mensal'!$B$5),K510&lt;&gt;"",K510&lt;=EOMONTH('Painel mensal'!$B$5,0),OR('Painel mensal'!$E$5="Todas",C510='Painel mensal'!$E$5),COUNTIFS($Q$14:$Q$2013,Q510,$K$14:$K$2013,"&gt;"&amp;K510,$K$14:$K$2013,"&lt;="&amp;EOMONTH('Painel mensal'!$B$5,0))=0,COUNTIFS($Q$14:Q510,Q510,$K$14:K510,K510)=1),COUNT($S$13:S509)+1,"")</f>
      </c>
      <c r="T510">
        <f t="shared" si="32"/>
      </c>
    </row>
    <row r="511" spans="1:20" ht="34.5" customHeight="1" x14ac:dyDescent="0.25">
      <c r="A511" s="8"/>
      <c r="B511" s="9"/>
      <c r="C511" s="8"/>
      <c r="D511" s="9"/>
      <c r="E511" s="9"/>
      <c r="F511" s="9"/>
      <c r="G511" s="9"/>
      <c r="H511" s="10"/>
      <c r="I511" s="10"/>
      <c r="J511" s="10"/>
      <c r="K511" s="10"/>
      <c r="L511" s="9"/>
      <c r="M511" s="9"/>
      <c r="N511" s="8"/>
      <c r="O511" s="7">
        <f t="shared" ca="1" si="29"/>
      </c>
      <c r="P511">
        <f t="shared" ca="1" si="30"/>
      </c>
      <c r="Q511">
        <f t="shared" si="31"/>
      </c>
      <c r="R511">
        <f ca="1">IF(OR($Q511="",K511="",K511&gt;$B$5,H511&gt;$B$5,AND(J511&lt;&gt;"",J511&lt;$B$5),AND($F$5&lt;&gt;"Todas",C511&lt;&gt;$F$5)),0,IF(AND(COUNTIFS($Q$14:$Q$2013,Q511,$K$14:$K$2013,"&gt;"&amp;K511,$K$14:$K$2013,"&lt;="&amp;$B$5)=0,COUNTIFS($Q$14:Q511,Q511,$K$14:K511,K511)=1),1,0))</f>
      </c>
      <c r="S511">
        <f ca="1">IF(AND($Q511&lt;&gt;"",H511&lt;&gt;"",H511&lt;=EOMONTH('Painel mensal'!$B$5,0),OR(J511="",J511&gt;='Painel mensal'!$B$5),K511&lt;&gt;"",K511&lt;=EOMONTH('Painel mensal'!$B$5,0),OR('Painel mensal'!$E$5="Todas",C511='Painel mensal'!$E$5),COUNTIFS($Q$14:$Q$2013,Q511,$K$14:$K$2013,"&gt;"&amp;K511,$K$14:$K$2013,"&lt;="&amp;EOMONTH('Painel mensal'!$B$5,0))=0,COUNTIFS($Q$14:Q511,Q511,$K$14:K511,K511)=1),COUNT($S$13:S510)+1,"")</f>
      </c>
      <c r="T511">
        <f t="shared" si="32"/>
      </c>
    </row>
    <row r="512" spans="1:20" ht="34.5" customHeight="1" x14ac:dyDescent="0.25">
      <c r="A512" s="4"/>
      <c r="B512" s="5"/>
      <c r="C512" s="4"/>
      <c r="D512" s="5"/>
      <c r="E512" s="5"/>
      <c r="F512" s="5"/>
      <c r="G512" s="5"/>
      <c r="H512" s="6"/>
      <c r="I512" s="6"/>
      <c r="J512" s="6"/>
      <c r="K512" s="6"/>
      <c r="L512" s="5"/>
      <c r="M512" s="5"/>
      <c r="N512" s="4"/>
      <c r="O512" s="7">
        <f t="shared" ca="1" si="29"/>
      </c>
      <c r="P512">
        <f t="shared" ca="1" si="30"/>
      </c>
      <c r="Q512">
        <f t="shared" si="31"/>
      </c>
      <c r="R512">
        <f ca="1">IF(OR($Q512="",K512="",K512&gt;$B$5,H512&gt;$B$5,AND(J512&lt;&gt;"",J512&lt;$B$5),AND($F$5&lt;&gt;"Todas",C512&lt;&gt;$F$5)),0,IF(AND(COUNTIFS($Q$14:$Q$2013,Q512,$K$14:$K$2013,"&gt;"&amp;K512,$K$14:$K$2013,"&lt;="&amp;$B$5)=0,COUNTIFS($Q$14:Q512,Q512,$K$14:K512,K512)=1),1,0))</f>
      </c>
      <c r="S512">
        <f ca="1">IF(AND($Q512&lt;&gt;"",H512&lt;&gt;"",H512&lt;=EOMONTH('Painel mensal'!$B$5,0),OR(J512="",J512&gt;='Painel mensal'!$B$5),K512&lt;&gt;"",K512&lt;=EOMONTH('Painel mensal'!$B$5,0),OR('Painel mensal'!$E$5="Todas",C512='Painel mensal'!$E$5),COUNTIFS($Q$14:$Q$2013,Q512,$K$14:$K$2013,"&gt;"&amp;K512,$K$14:$K$2013,"&lt;="&amp;EOMONTH('Painel mensal'!$B$5,0))=0,COUNTIFS($Q$14:Q512,Q512,$K$14:K512,K512)=1),COUNT($S$13:S511)+1,"")</f>
      </c>
      <c r="T512">
        <f t="shared" si="32"/>
      </c>
    </row>
    <row r="513" spans="1:20" ht="34.5" customHeight="1" x14ac:dyDescent="0.25">
      <c r="A513" s="8"/>
      <c r="B513" s="9"/>
      <c r="C513" s="8"/>
      <c r="D513" s="9"/>
      <c r="E513" s="9"/>
      <c r="F513" s="9"/>
      <c r="G513" s="9"/>
      <c r="H513" s="10"/>
      <c r="I513" s="10"/>
      <c r="J513" s="10"/>
      <c r="K513" s="10"/>
      <c r="L513" s="9"/>
      <c r="M513" s="9"/>
      <c r="N513" s="8"/>
      <c r="O513" s="7">
        <f t="shared" ca="1" si="29"/>
      </c>
      <c r="P513">
        <f t="shared" ca="1" si="30"/>
      </c>
      <c r="Q513">
        <f t="shared" si="31"/>
      </c>
      <c r="R513">
        <f ca="1">IF(OR($Q513="",K513="",K513&gt;$B$5,H513&gt;$B$5,AND(J513&lt;&gt;"",J513&lt;$B$5),AND($F$5&lt;&gt;"Todas",C513&lt;&gt;$F$5)),0,IF(AND(COUNTIFS($Q$14:$Q$2013,Q513,$K$14:$K$2013,"&gt;"&amp;K513,$K$14:$K$2013,"&lt;="&amp;$B$5)=0,COUNTIFS($Q$14:Q513,Q513,$K$14:K513,K513)=1),1,0))</f>
      </c>
      <c r="S513">
        <f ca="1">IF(AND($Q513&lt;&gt;"",H513&lt;&gt;"",H513&lt;=EOMONTH('Painel mensal'!$B$5,0),OR(J513="",J513&gt;='Painel mensal'!$B$5),K513&lt;&gt;"",K513&lt;=EOMONTH('Painel mensal'!$B$5,0),OR('Painel mensal'!$E$5="Todas",C513='Painel mensal'!$E$5),COUNTIFS($Q$14:$Q$2013,Q513,$K$14:$K$2013,"&gt;"&amp;K513,$K$14:$K$2013,"&lt;="&amp;EOMONTH('Painel mensal'!$B$5,0))=0,COUNTIFS($Q$14:Q513,Q513,$K$14:K513,K513)=1),COUNT($S$13:S512)+1,"")</f>
      </c>
      <c r="T513">
        <f t="shared" si="32"/>
      </c>
    </row>
    <row r="514" spans="1:20" ht="34.5" customHeight="1" x14ac:dyDescent="0.25">
      <c r="A514" s="4"/>
      <c r="B514" s="5"/>
      <c r="C514" s="4"/>
      <c r="D514" s="5"/>
      <c r="E514" s="5"/>
      <c r="F514" s="5"/>
      <c r="G514" s="5"/>
      <c r="H514" s="6"/>
      <c r="I514" s="6"/>
      <c r="J514" s="6"/>
      <c r="K514" s="6"/>
      <c r="L514" s="5"/>
      <c r="M514" s="5"/>
      <c r="N514" s="4"/>
      <c r="O514" s="7">
        <f t="shared" ca="1" si="29"/>
      </c>
      <c r="P514">
        <f t="shared" ca="1" si="30"/>
      </c>
      <c r="Q514">
        <f t="shared" si="31"/>
      </c>
      <c r="R514">
        <f ca="1">IF(OR($Q514="",K514="",K514&gt;$B$5,H514&gt;$B$5,AND(J514&lt;&gt;"",J514&lt;$B$5),AND($F$5&lt;&gt;"Todas",C514&lt;&gt;$F$5)),0,IF(AND(COUNTIFS($Q$14:$Q$2013,Q514,$K$14:$K$2013,"&gt;"&amp;K514,$K$14:$K$2013,"&lt;="&amp;$B$5)=0,COUNTIFS($Q$14:Q514,Q514,$K$14:K514,K514)=1),1,0))</f>
      </c>
      <c r="S514">
        <f ca="1">IF(AND($Q514&lt;&gt;"",H514&lt;&gt;"",H514&lt;=EOMONTH('Painel mensal'!$B$5,0),OR(J514="",J514&gt;='Painel mensal'!$B$5),K514&lt;&gt;"",K514&lt;=EOMONTH('Painel mensal'!$B$5,0),OR('Painel mensal'!$E$5="Todas",C514='Painel mensal'!$E$5),COUNTIFS($Q$14:$Q$2013,Q514,$K$14:$K$2013,"&gt;"&amp;K514,$K$14:$K$2013,"&lt;="&amp;EOMONTH('Painel mensal'!$B$5,0))=0,COUNTIFS($Q$14:Q514,Q514,$K$14:K514,K514)=1),COUNT($S$13:S513)+1,"")</f>
      </c>
      <c r="T514">
        <f t="shared" si="32"/>
      </c>
    </row>
    <row r="515" spans="1:20" ht="34.5" customHeight="1" x14ac:dyDescent="0.25">
      <c r="A515" s="8"/>
      <c r="B515" s="9"/>
      <c r="C515" s="8"/>
      <c r="D515" s="9"/>
      <c r="E515" s="9"/>
      <c r="F515" s="9"/>
      <c r="G515" s="9"/>
      <c r="H515" s="10"/>
      <c r="I515" s="10"/>
      <c r="J515" s="10"/>
      <c r="K515" s="10"/>
      <c r="L515" s="9"/>
      <c r="M515" s="9"/>
      <c r="N515" s="8"/>
      <c r="O515" s="7">
        <f t="shared" ca="1" si="29"/>
      </c>
      <c r="P515">
        <f t="shared" ca="1" si="30"/>
      </c>
      <c r="Q515">
        <f t="shared" si="31"/>
      </c>
      <c r="R515">
        <f ca="1">IF(OR($Q515="",K515="",K515&gt;$B$5,H515&gt;$B$5,AND(J515&lt;&gt;"",J515&lt;$B$5),AND($F$5&lt;&gt;"Todas",C515&lt;&gt;$F$5)),0,IF(AND(COUNTIFS($Q$14:$Q$2013,Q515,$K$14:$K$2013,"&gt;"&amp;K515,$K$14:$K$2013,"&lt;="&amp;$B$5)=0,COUNTIFS($Q$14:Q515,Q515,$K$14:K515,K515)=1),1,0))</f>
      </c>
      <c r="S515">
        <f ca="1">IF(AND($Q515&lt;&gt;"",H515&lt;&gt;"",H515&lt;=EOMONTH('Painel mensal'!$B$5,0),OR(J515="",J515&gt;='Painel mensal'!$B$5),K515&lt;&gt;"",K515&lt;=EOMONTH('Painel mensal'!$B$5,0),OR('Painel mensal'!$E$5="Todas",C515='Painel mensal'!$E$5),COUNTIFS($Q$14:$Q$2013,Q515,$K$14:$K$2013,"&gt;"&amp;K515,$K$14:$K$2013,"&lt;="&amp;EOMONTH('Painel mensal'!$B$5,0))=0,COUNTIFS($Q$14:Q515,Q515,$K$14:K515,K515)=1),COUNT($S$13:S514)+1,"")</f>
      </c>
      <c r="T515">
        <f t="shared" si="32"/>
      </c>
    </row>
    <row r="516" spans="1:20" ht="34.5" customHeight="1" x14ac:dyDescent="0.25">
      <c r="A516" s="4"/>
      <c r="B516" s="5"/>
      <c r="C516" s="4"/>
      <c r="D516" s="5"/>
      <c r="E516" s="5"/>
      <c r="F516" s="5"/>
      <c r="G516" s="5"/>
      <c r="H516" s="6"/>
      <c r="I516" s="6"/>
      <c r="J516" s="6"/>
      <c r="K516" s="6"/>
      <c r="L516" s="5"/>
      <c r="M516" s="5"/>
      <c r="N516" s="4"/>
      <c r="O516" s="7">
        <f t="shared" ca="1" si="29"/>
      </c>
      <c r="P516">
        <f t="shared" ca="1" si="30"/>
      </c>
      <c r="Q516">
        <f t="shared" si="31"/>
      </c>
      <c r="R516">
        <f ca="1">IF(OR($Q516="",K516="",K516&gt;$B$5,H516&gt;$B$5,AND(J516&lt;&gt;"",J516&lt;$B$5),AND($F$5&lt;&gt;"Todas",C516&lt;&gt;$F$5)),0,IF(AND(COUNTIFS($Q$14:$Q$2013,Q516,$K$14:$K$2013,"&gt;"&amp;K516,$K$14:$K$2013,"&lt;="&amp;$B$5)=0,COUNTIFS($Q$14:Q516,Q516,$K$14:K516,K516)=1),1,0))</f>
      </c>
      <c r="S516">
        <f ca="1">IF(AND($Q516&lt;&gt;"",H516&lt;&gt;"",H516&lt;=EOMONTH('Painel mensal'!$B$5,0),OR(J516="",J516&gt;='Painel mensal'!$B$5),K516&lt;&gt;"",K516&lt;=EOMONTH('Painel mensal'!$B$5,0),OR('Painel mensal'!$E$5="Todas",C516='Painel mensal'!$E$5),COUNTIFS($Q$14:$Q$2013,Q516,$K$14:$K$2013,"&gt;"&amp;K516,$K$14:$K$2013,"&lt;="&amp;EOMONTH('Painel mensal'!$B$5,0))=0,COUNTIFS($Q$14:Q516,Q516,$K$14:K516,K516)=1),COUNT($S$13:S515)+1,"")</f>
      </c>
      <c r="T516">
        <f t="shared" si="32"/>
      </c>
    </row>
    <row r="517" spans="1:20" ht="34.5" customHeight="1" x14ac:dyDescent="0.25">
      <c r="A517" s="8"/>
      <c r="B517" s="9"/>
      <c r="C517" s="8"/>
      <c r="D517" s="9"/>
      <c r="E517" s="9"/>
      <c r="F517" s="9"/>
      <c r="G517" s="9"/>
      <c r="H517" s="10"/>
      <c r="I517" s="10"/>
      <c r="J517" s="10"/>
      <c r="K517" s="10"/>
      <c r="L517" s="9"/>
      <c r="M517" s="9"/>
      <c r="N517" s="8"/>
      <c r="O517" s="7">
        <f t="shared" ca="1" si="29"/>
      </c>
      <c r="P517">
        <f t="shared" ca="1" si="30"/>
      </c>
      <c r="Q517">
        <f t="shared" si="31"/>
      </c>
      <c r="R517">
        <f ca="1">IF(OR($Q517="",K517="",K517&gt;$B$5,H517&gt;$B$5,AND(J517&lt;&gt;"",J517&lt;$B$5),AND($F$5&lt;&gt;"Todas",C517&lt;&gt;$F$5)),0,IF(AND(COUNTIFS($Q$14:$Q$2013,Q517,$K$14:$K$2013,"&gt;"&amp;K517,$K$14:$K$2013,"&lt;="&amp;$B$5)=0,COUNTIFS($Q$14:Q517,Q517,$K$14:K517,K517)=1),1,0))</f>
      </c>
      <c r="S517">
        <f ca="1">IF(AND($Q517&lt;&gt;"",H517&lt;&gt;"",H517&lt;=EOMONTH('Painel mensal'!$B$5,0),OR(J517="",J517&gt;='Painel mensal'!$B$5),K517&lt;&gt;"",K517&lt;=EOMONTH('Painel mensal'!$B$5,0),OR('Painel mensal'!$E$5="Todas",C517='Painel mensal'!$E$5),COUNTIFS($Q$14:$Q$2013,Q517,$K$14:$K$2013,"&gt;"&amp;K517,$K$14:$K$2013,"&lt;="&amp;EOMONTH('Painel mensal'!$B$5,0))=0,COUNTIFS($Q$14:Q517,Q517,$K$14:K517,K517)=1),COUNT($S$13:S516)+1,"")</f>
      </c>
      <c r="T517">
        <f t="shared" si="32"/>
      </c>
    </row>
    <row r="518" spans="1:20" ht="34.5" customHeight="1" x14ac:dyDescent="0.25">
      <c r="A518" s="4"/>
      <c r="B518" s="5"/>
      <c r="C518" s="4"/>
      <c r="D518" s="5"/>
      <c r="E518" s="5"/>
      <c r="F518" s="5"/>
      <c r="G518" s="5"/>
      <c r="H518" s="6"/>
      <c r="I518" s="6"/>
      <c r="J518" s="6"/>
      <c r="K518" s="6"/>
      <c r="L518" s="5"/>
      <c r="M518" s="5"/>
      <c r="N518" s="4"/>
      <c r="O518" s="7">
        <f t="shared" ca="1" si="29"/>
      </c>
      <c r="P518">
        <f t="shared" ca="1" si="30"/>
      </c>
      <c r="Q518">
        <f t="shared" si="31"/>
      </c>
      <c r="R518">
        <f ca="1">IF(OR($Q518="",K518="",K518&gt;$B$5,H518&gt;$B$5,AND(J518&lt;&gt;"",J518&lt;$B$5),AND($F$5&lt;&gt;"Todas",C518&lt;&gt;$F$5)),0,IF(AND(COUNTIFS($Q$14:$Q$2013,Q518,$K$14:$K$2013,"&gt;"&amp;K518,$K$14:$K$2013,"&lt;="&amp;$B$5)=0,COUNTIFS($Q$14:Q518,Q518,$K$14:K518,K518)=1),1,0))</f>
      </c>
      <c r="S518">
        <f ca="1">IF(AND($Q518&lt;&gt;"",H518&lt;&gt;"",H518&lt;=EOMONTH('Painel mensal'!$B$5,0),OR(J518="",J518&gt;='Painel mensal'!$B$5),K518&lt;&gt;"",K518&lt;=EOMONTH('Painel mensal'!$B$5,0),OR('Painel mensal'!$E$5="Todas",C518='Painel mensal'!$E$5),COUNTIFS($Q$14:$Q$2013,Q518,$K$14:$K$2013,"&gt;"&amp;K518,$K$14:$K$2013,"&lt;="&amp;EOMONTH('Painel mensal'!$B$5,0))=0,COUNTIFS($Q$14:Q518,Q518,$K$14:K518,K518)=1),COUNT($S$13:S517)+1,"")</f>
      </c>
      <c r="T518">
        <f t="shared" si="32"/>
      </c>
    </row>
    <row r="519" spans="1:20" ht="34.5" customHeight="1" x14ac:dyDescent="0.25">
      <c r="A519" s="8"/>
      <c r="B519" s="9"/>
      <c r="C519" s="8"/>
      <c r="D519" s="9"/>
      <c r="E519" s="9"/>
      <c r="F519" s="9"/>
      <c r="G519" s="9"/>
      <c r="H519" s="10"/>
      <c r="I519" s="10"/>
      <c r="J519" s="10"/>
      <c r="K519" s="10"/>
      <c r="L519" s="9"/>
      <c r="M519" s="9"/>
      <c r="N519" s="8"/>
      <c r="O519" s="7">
        <f t="shared" ca="1" si="29"/>
      </c>
      <c r="P519">
        <f t="shared" ca="1" si="30"/>
      </c>
      <c r="Q519">
        <f t="shared" si="31"/>
      </c>
      <c r="R519">
        <f ca="1">IF(OR($Q519="",K519="",K519&gt;$B$5,H519&gt;$B$5,AND(J519&lt;&gt;"",J519&lt;$B$5),AND($F$5&lt;&gt;"Todas",C519&lt;&gt;$F$5)),0,IF(AND(COUNTIFS($Q$14:$Q$2013,Q519,$K$14:$K$2013,"&gt;"&amp;K519,$K$14:$K$2013,"&lt;="&amp;$B$5)=0,COUNTIFS($Q$14:Q519,Q519,$K$14:K519,K519)=1),1,0))</f>
      </c>
      <c r="S519">
        <f ca="1">IF(AND($Q519&lt;&gt;"",H519&lt;&gt;"",H519&lt;=EOMONTH('Painel mensal'!$B$5,0),OR(J519="",J519&gt;='Painel mensal'!$B$5),K519&lt;&gt;"",K519&lt;=EOMONTH('Painel mensal'!$B$5,0),OR('Painel mensal'!$E$5="Todas",C519='Painel mensal'!$E$5),COUNTIFS($Q$14:$Q$2013,Q519,$K$14:$K$2013,"&gt;"&amp;K519,$K$14:$K$2013,"&lt;="&amp;EOMONTH('Painel mensal'!$B$5,0))=0,COUNTIFS($Q$14:Q519,Q519,$K$14:K519,K519)=1),COUNT($S$13:S518)+1,"")</f>
      </c>
      <c r="T519">
        <f t="shared" si="32"/>
      </c>
    </row>
    <row r="520" spans="1:20" ht="34.5" customHeight="1" x14ac:dyDescent="0.25">
      <c r="A520" s="4"/>
      <c r="B520" s="5"/>
      <c r="C520" s="4"/>
      <c r="D520" s="5"/>
      <c r="E520" s="5"/>
      <c r="F520" s="5"/>
      <c r="G520" s="5"/>
      <c r="H520" s="6"/>
      <c r="I520" s="6"/>
      <c r="J520" s="6"/>
      <c r="K520" s="6"/>
      <c r="L520" s="5"/>
      <c r="M520" s="5"/>
      <c r="N520" s="4"/>
      <c r="O520" s="7">
        <f t="shared" ca="1" si="29"/>
      </c>
      <c r="P520">
        <f t="shared" ca="1" si="30"/>
      </c>
      <c r="Q520">
        <f t="shared" si="31"/>
      </c>
      <c r="R520">
        <f ca="1">IF(OR($Q520="",K520="",K520&gt;$B$5,H520&gt;$B$5,AND(J520&lt;&gt;"",J520&lt;$B$5),AND($F$5&lt;&gt;"Todas",C520&lt;&gt;$F$5)),0,IF(AND(COUNTIFS($Q$14:$Q$2013,Q520,$K$14:$K$2013,"&gt;"&amp;K520,$K$14:$K$2013,"&lt;="&amp;$B$5)=0,COUNTIFS($Q$14:Q520,Q520,$K$14:K520,K520)=1),1,0))</f>
      </c>
      <c r="S520">
        <f ca="1">IF(AND($Q520&lt;&gt;"",H520&lt;&gt;"",H520&lt;=EOMONTH('Painel mensal'!$B$5,0),OR(J520="",J520&gt;='Painel mensal'!$B$5),K520&lt;&gt;"",K520&lt;=EOMONTH('Painel mensal'!$B$5,0),OR('Painel mensal'!$E$5="Todas",C520='Painel mensal'!$E$5),COUNTIFS($Q$14:$Q$2013,Q520,$K$14:$K$2013,"&gt;"&amp;K520,$K$14:$K$2013,"&lt;="&amp;EOMONTH('Painel mensal'!$B$5,0))=0,COUNTIFS($Q$14:Q520,Q520,$K$14:K520,K520)=1),COUNT($S$13:S519)+1,"")</f>
      </c>
      <c r="T520">
        <f t="shared" si="32"/>
      </c>
    </row>
    <row r="521" spans="1:20" ht="34.5" customHeight="1" x14ac:dyDescent="0.25">
      <c r="A521" s="8"/>
      <c r="B521" s="9"/>
      <c r="C521" s="8"/>
      <c r="D521" s="9"/>
      <c r="E521" s="9"/>
      <c r="F521" s="9"/>
      <c r="G521" s="9"/>
      <c r="H521" s="10"/>
      <c r="I521" s="10"/>
      <c r="J521" s="10"/>
      <c r="K521" s="10"/>
      <c r="L521" s="9"/>
      <c r="M521" s="9"/>
      <c r="N521" s="8"/>
      <c r="O521" s="7">
        <f t="shared" ca="1" si="29"/>
      </c>
      <c r="P521">
        <f t="shared" ca="1" si="30"/>
      </c>
      <c r="Q521">
        <f t="shared" si="31"/>
      </c>
      <c r="R521">
        <f ca="1">IF(OR($Q521="",K521="",K521&gt;$B$5,H521&gt;$B$5,AND(J521&lt;&gt;"",J521&lt;$B$5),AND($F$5&lt;&gt;"Todas",C521&lt;&gt;$F$5)),0,IF(AND(COUNTIFS($Q$14:$Q$2013,Q521,$K$14:$K$2013,"&gt;"&amp;K521,$K$14:$K$2013,"&lt;="&amp;$B$5)=0,COUNTIFS($Q$14:Q521,Q521,$K$14:K521,K521)=1),1,0))</f>
      </c>
      <c r="S521">
        <f ca="1">IF(AND($Q521&lt;&gt;"",H521&lt;&gt;"",H521&lt;=EOMONTH('Painel mensal'!$B$5,0),OR(J521="",J521&gt;='Painel mensal'!$B$5),K521&lt;&gt;"",K521&lt;=EOMONTH('Painel mensal'!$B$5,0),OR('Painel mensal'!$E$5="Todas",C521='Painel mensal'!$E$5),COUNTIFS($Q$14:$Q$2013,Q521,$K$14:$K$2013,"&gt;"&amp;K521,$K$14:$K$2013,"&lt;="&amp;EOMONTH('Painel mensal'!$B$5,0))=0,COUNTIFS($Q$14:Q521,Q521,$K$14:K521,K521)=1),COUNT($S$13:S520)+1,"")</f>
      </c>
      <c r="T521">
        <f t="shared" si="32"/>
      </c>
    </row>
    <row r="522" spans="1:20" ht="34.5" customHeight="1" x14ac:dyDescent="0.25">
      <c r="A522" s="4"/>
      <c r="B522" s="5"/>
      <c r="C522" s="4"/>
      <c r="D522" s="5"/>
      <c r="E522" s="5"/>
      <c r="F522" s="5"/>
      <c r="G522" s="5"/>
      <c r="H522" s="6"/>
      <c r="I522" s="6"/>
      <c r="J522" s="6"/>
      <c r="K522" s="6"/>
      <c r="L522" s="5"/>
      <c r="M522" s="5"/>
      <c r="N522" s="4"/>
      <c r="O522" s="7">
        <f t="shared" ca="1" si="29"/>
      </c>
      <c r="P522">
        <f t="shared" ca="1" si="30"/>
      </c>
      <c r="Q522">
        <f t="shared" si="31"/>
      </c>
      <c r="R522">
        <f ca="1">IF(OR($Q522="",K522="",K522&gt;$B$5,H522&gt;$B$5,AND(J522&lt;&gt;"",J522&lt;$B$5),AND($F$5&lt;&gt;"Todas",C522&lt;&gt;$F$5)),0,IF(AND(COUNTIFS($Q$14:$Q$2013,Q522,$K$14:$K$2013,"&gt;"&amp;K522,$K$14:$K$2013,"&lt;="&amp;$B$5)=0,COUNTIFS($Q$14:Q522,Q522,$K$14:K522,K522)=1),1,0))</f>
      </c>
      <c r="S522">
        <f ca="1">IF(AND($Q522&lt;&gt;"",H522&lt;&gt;"",H522&lt;=EOMONTH('Painel mensal'!$B$5,0),OR(J522="",J522&gt;='Painel mensal'!$B$5),K522&lt;&gt;"",K522&lt;=EOMONTH('Painel mensal'!$B$5,0),OR('Painel mensal'!$E$5="Todas",C522='Painel mensal'!$E$5),COUNTIFS($Q$14:$Q$2013,Q522,$K$14:$K$2013,"&gt;"&amp;K522,$K$14:$K$2013,"&lt;="&amp;EOMONTH('Painel mensal'!$B$5,0))=0,COUNTIFS($Q$14:Q522,Q522,$K$14:K522,K522)=1),COUNT($S$13:S521)+1,"")</f>
      </c>
      <c r="T522">
        <f t="shared" si="32"/>
      </c>
    </row>
    <row r="523" spans="1:20" ht="34.5" customHeight="1" x14ac:dyDescent="0.25">
      <c r="A523" s="8"/>
      <c r="B523" s="9"/>
      <c r="C523" s="8"/>
      <c r="D523" s="9"/>
      <c r="E523" s="9"/>
      <c r="F523" s="9"/>
      <c r="G523" s="9"/>
      <c r="H523" s="10"/>
      <c r="I523" s="10"/>
      <c r="J523" s="10"/>
      <c r="K523" s="10"/>
      <c r="L523" s="9"/>
      <c r="M523" s="9"/>
      <c r="N523" s="8"/>
      <c r="O523" s="7">
        <f t="shared" ca="1" si="29"/>
      </c>
      <c r="P523">
        <f t="shared" ca="1" si="30"/>
      </c>
      <c r="Q523">
        <f t="shared" si="31"/>
      </c>
      <c r="R523">
        <f ca="1">IF(OR($Q523="",K523="",K523&gt;$B$5,H523&gt;$B$5,AND(J523&lt;&gt;"",J523&lt;$B$5),AND($F$5&lt;&gt;"Todas",C523&lt;&gt;$F$5)),0,IF(AND(COUNTIFS($Q$14:$Q$2013,Q523,$K$14:$K$2013,"&gt;"&amp;K523,$K$14:$K$2013,"&lt;="&amp;$B$5)=0,COUNTIFS($Q$14:Q523,Q523,$K$14:K523,K523)=1),1,0))</f>
      </c>
      <c r="S523">
        <f ca="1">IF(AND($Q523&lt;&gt;"",H523&lt;&gt;"",H523&lt;=EOMONTH('Painel mensal'!$B$5,0),OR(J523="",J523&gt;='Painel mensal'!$B$5),K523&lt;&gt;"",K523&lt;=EOMONTH('Painel mensal'!$B$5,0),OR('Painel mensal'!$E$5="Todas",C523='Painel mensal'!$E$5),COUNTIFS($Q$14:$Q$2013,Q523,$K$14:$K$2013,"&gt;"&amp;K523,$K$14:$K$2013,"&lt;="&amp;EOMONTH('Painel mensal'!$B$5,0))=0,COUNTIFS($Q$14:Q523,Q523,$K$14:K523,K523)=1),COUNT($S$13:S522)+1,"")</f>
      </c>
      <c r="T523">
        <f t="shared" si="32"/>
      </c>
    </row>
    <row r="524" spans="1:20" ht="34.5" customHeight="1" x14ac:dyDescent="0.25">
      <c r="A524" s="4"/>
      <c r="B524" s="5"/>
      <c r="C524" s="4"/>
      <c r="D524" s="5"/>
      <c r="E524" s="5"/>
      <c r="F524" s="5"/>
      <c r="G524" s="5"/>
      <c r="H524" s="6"/>
      <c r="I524" s="6"/>
      <c r="J524" s="6"/>
      <c r="K524" s="6"/>
      <c r="L524" s="5"/>
      <c r="M524" s="5"/>
      <c r="N524" s="4"/>
      <c r="O524" s="7">
        <f t="shared" ca="1" si="29"/>
      </c>
      <c r="P524">
        <f t="shared" ca="1" si="30"/>
      </c>
      <c r="Q524">
        <f t="shared" si="31"/>
      </c>
      <c r="R524">
        <f ca="1">IF(OR($Q524="",K524="",K524&gt;$B$5,H524&gt;$B$5,AND(J524&lt;&gt;"",J524&lt;$B$5),AND($F$5&lt;&gt;"Todas",C524&lt;&gt;$F$5)),0,IF(AND(COUNTIFS($Q$14:$Q$2013,Q524,$K$14:$K$2013,"&gt;"&amp;K524,$K$14:$K$2013,"&lt;="&amp;$B$5)=0,COUNTIFS($Q$14:Q524,Q524,$K$14:K524,K524)=1),1,0))</f>
      </c>
      <c r="S524">
        <f ca="1">IF(AND($Q524&lt;&gt;"",H524&lt;&gt;"",H524&lt;=EOMONTH('Painel mensal'!$B$5,0),OR(J524="",J524&gt;='Painel mensal'!$B$5),K524&lt;&gt;"",K524&lt;=EOMONTH('Painel mensal'!$B$5,0),OR('Painel mensal'!$E$5="Todas",C524='Painel mensal'!$E$5),COUNTIFS($Q$14:$Q$2013,Q524,$K$14:$K$2013,"&gt;"&amp;K524,$K$14:$K$2013,"&lt;="&amp;EOMONTH('Painel mensal'!$B$5,0))=0,COUNTIFS($Q$14:Q524,Q524,$K$14:K524,K524)=1),COUNT($S$13:S523)+1,"")</f>
      </c>
      <c r="T524">
        <f t="shared" si="32"/>
      </c>
    </row>
    <row r="525" spans="1:20" ht="34.5" customHeight="1" x14ac:dyDescent="0.25">
      <c r="A525" s="8"/>
      <c r="B525" s="9"/>
      <c r="C525" s="8"/>
      <c r="D525" s="9"/>
      <c r="E525" s="9"/>
      <c r="F525" s="9"/>
      <c r="G525" s="9"/>
      <c r="H525" s="10"/>
      <c r="I525" s="10"/>
      <c r="J525" s="10"/>
      <c r="K525" s="10"/>
      <c r="L525" s="9"/>
      <c r="M525" s="9"/>
      <c r="N525" s="8"/>
      <c r="O525" s="7">
        <f t="shared" ca="1" si="29"/>
      </c>
      <c r="P525">
        <f t="shared" ca="1" si="30"/>
      </c>
      <c r="Q525">
        <f t="shared" si="31"/>
      </c>
      <c r="R525">
        <f ca="1">IF(OR($Q525="",K525="",K525&gt;$B$5,H525&gt;$B$5,AND(J525&lt;&gt;"",J525&lt;$B$5),AND($F$5&lt;&gt;"Todas",C525&lt;&gt;$F$5)),0,IF(AND(COUNTIFS($Q$14:$Q$2013,Q525,$K$14:$K$2013,"&gt;"&amp;K525,$K$14:$K$2013,"&lt;="&amp;$B$5)=0,COUNTIFS($Q$14:Q525,Q525,$K$14:K525,K525)=1),1,0))</f>
      </c>
      <c r="S525">
        <f ca="1">IF(AND($Q525&lt;&gt;"",H525&lt;&gt;"",H525&lt;=EOMONTH('Painel mensal'!$B$5,0),OR(J525="",J525&gt;='Painel mensal'!$B$5),K525&lt;&gt;"",K525&lt;=EOMONTH('Painel mensal'!$B$5,0),OR('Painel mensal'!$E$5="Todas",C525='Painel mensal'!$E$5),COUNTIFS($Q$14:$Q$2013,Q525,$K$14:$K$2013,"&gt;"&amp;K525,$K$14:$K$2013,"&lt;="&amp;EOMONTH('Painel mensal'!$B$5,0))=0,COUNTIFS($Q$14:Q525,Q525,$K$14:K525,K525)=1),COUNT($S$13:S524)+1,"")</f>
      </c>
      <c r="T525">
        <f t="shared" si="32"/>
      </c>
    </row>
    <row r="526" spans="1:20" ht="34.5" customHeight="1" x14ac:dyDescent="0.25">
      <c r="A526" s="4"/>
      <c r="B526" s="5"/>
      <c r="C526" s="4"/>
      <c r="D526" s="5"/>
      <c r="E526" s="5"/>
      <c r="F526" s="5"/>
      <c r="G526" s="5"/>
      <c r="H526" s="6"/>
      <c r="I526" s="6"/>
      <c r="J526" s="6"/>
      <c r="K526" s="6"/>
      <c r="L526" s="5"/>
      <c r="M526" s="5"/>
      <c r="N526" s="4"/>
      <c r="O526" s="7">
        <f t="shared" ref="O526:O589" ca="1" si="33">IF(AND(ISNUMBER(I526),ISNUMBER(K526),K526&gt;I526),IF(P526="OK","DIVERGÊNCIA NAS DATAS — REGISTRO APÓS PREVISÃO",IF(P526="","DIVERGÊNCIA NAS DATAS — REGISTRO APÓS PREVISÃO",P526&amp;CHAR(10)&amp;"DIVERGÊNCIA NAS DATAS")),IF(P526="","",IF(P526&lt;&gt;"OK",P526,IF(L526="Disponível","ALOCAR COBERTURA",IF(L526="Não utilizado","SEM TRABALHO — PRIORIZAR",IF(L526="Ocorrência","VERIFICAR OCORRÊNCIA",IF(L526="Programado","CONFIRMAR COBERTURA",IF(AND(I526&lt;&gt;"",I526&lt;TODAY(),J526=""),"PREVISÃO DE SAÍDA VENCIDA","OK"))))))))</f>
      </c>
      <c r="P526">
        <f t="shared" ref="P526:P589" ca="1" si="34">IF(COUNTA(A526:N526)=0,"",IF(OR(A526="",B526="",C526="",D526="",E526="",F526="",G526="",H526="",K526="",L526=""),"COMPLETE CAMPOS / SITUAÇÃO",IF(COUNTIFS($A$14:$A$2013,A526,$K$14:$K$2013,K526)&gt;1,"DUPLICIDADE NO DIA",IF(OR(K526&lt;H526,AND(J526&lt;&gt;"",K526&gt;J526)),"DATA FORA DA RESERVA",IF(AND(J526&lt;&gt;"",J526&lt;H526),"SAÍDA ANTES DA ENTRADA",IF(AND(I526&lt;&gt;"",I526&lt;H526),"PREVISÃO ANTES DA ENTRADA",IF(AND(OR(L526="Em cobertura",L526="Programado"),M526=""),"INFORME LOCAL DA COBERTURA",IF(AND(K526&gt;TODAY(),OR(L526="Em cobertura",L526="Não utilizado")),"DATA FUTURA: USE PROGRAMADO","OK"))))))))</f>
      </c>
      <c r="Q526">
        <f t="shared" ref="Q526:Q589" si="35">IF(OR(A526="",H526=""),"",A526&amp;"|"&amp;TEXT(H526,"yyyymmdd"))</f>
      </c>
      <c r="R526">
        <f ca="1">IF(OR($Q526="",K526="",K526&gt;$B$5,H526&gt;$B$5,AND(J526&lt;&gt;"",J526&lt;$B$5),AND($F$5&lt;&gt;"Todas",C526&lt;&gt;$F$5)),0,IF(AND(COUNTIFS($Q$14:$Q$2013,Q526,$K$14:$K$2013,"&gt;"&amp;K526,$K$14:$K$2013,"&lt;="&amp;$B$5)=0,COUNTIFS($Q$14:Q526,Q526,$K$14:K526,K526)=1),1,0))</f>
      </c>
      <c r="S526">
        <f ca="1">IF(AND($Q526&lt;&gt;"",H526&lt;&gt;"",H526&lt;=EOMONTH('Painel mensal'!$B$5,0),OR(J526="",J526&gt;='Painel mensal'!$B$5),K526&lt;&gt;"",K526&lt;=EOMONTH('Painel mensal'!$B$5,0),OR('Painel mensal'!$E$5="Todas",C526='Painel mensal'!$E$5),COUNTIFS($Q$14:$Q$2013,Q526,$K$14:$K$2013,"&gt;"&amp;K526,$K$14:$K$2013,"&lt;="&amp;EOMONTH('Painel mensal'!$B$5,0))=0,COUNTIFS($Q$14:Q526,Q526,$K$14:K526,K526)=1),COUNT($S$13:S525)+1,"")</f>
      </c>
      <c r="T526">
        <f t="shared" ref="T526:T589" si="36">IF(OR(Q526="",K526=""),"",Q526&amp;"|"&amp;TEXT(K526,"yyyymmdd"))</f>
      </c>
    </row>
    <row r="527" spans="1:20" ht="34.5" customHeight="1" x14ac:dyDescent="0.25">
      <c r="A527" s="8"/>
      <c r="B527" s="9"/>
      <c r="C527" s="8"/>
      <c r="D527" s="9"/>
      <c r="E527" s="9"/>
      <c r="F527" s="9"/>
      <c r="G527" s="9"/>
      <c r="H527" s="10"/>
      <c r="I527" s="10"/>
      <c r="J527" s="10"/>
      <c r="K527" s="10"/>
      <c r="L527" s="9"/>
      <c r="M527" s="9"/>
      <c r="N527" s="8"/>
      <c r="O527" s="7">
        <f t="shared" ca="1" si="33"/>
      </c>
      <c r="P527">
        <f t="shared" ca="1" si="34"/>
      </c>
      <c r="Q527">
        <f t="shared" si="35"/>
      </c>
      <c r="R527">
        <f ca="1">IF(OR($Q527="",K527="",K527&gt;$B$5,H527&gt;$B$5,AND(J527&lt;&gt;"",J527&lt;$B$5),AND($F$5&lt;&gt;"Todas",C527&lt;&gt;$F$5)),0,IF(AND(COUNTIFS($Q$14:$Q$2013,Q527,$K$14:$K$2013,"&gt;"&amp;K527,$K$14:$K$2013,"&lt;="&amp;$B$5)=0,COUNTIFS($Q$14:Q527,Q527,$K$14:K527,K527)=1),1,0))</f>
      </c>
      <c r="S527">
        <f ca="1">IF(AND($Q527&lt;&gt;"",H527&lt;&gt;"",H527&lt;=EOMONTH('Painel mensal'!$B$5,0),OR(J527="",J527&gt;='Painel mensal'!$B$5),K527&lt;&gt;"",K527&lt;=EOMONTH('Painel mensal'!$B$5,0),OR('Painel mensal'!$E$5="Todas",C527='Painel mensal'!$E$5),COUNTIFS($Q$14:$Q$2013,Q527,$K$14:$K$2013,"&gt;"&amp;K527,$K$14:$K$2013,"&lt;="&amp;EOMONTH('Painel mensal'!$B$5,0))=0,COUNTIFS($Q$14:Q527,Q527,$K$14:K527,K527)=1),COUNT($S$13:S526)+1,"")</f>
      </c>
      <c r="T527">
        <f t="shared" si="36"/>
      </c>
    </row>
    <row r="528" spans="1:20" ht="34.5" customHeight="1" x14ac:dyDescent="0.25">
      <c r="A528" s="4"/>
      <c r="B528" s="5"/>
      <c r="C528" s="4"/>
      <c r="D528" s="5"/>
      <c r="E528" s="5"/>
      <c r="F528" s="5"/>
      <c r="G528" s="5"/>
      <c r="H528" s="6"/>
      <c r="I528" s="6"/>
      <c r="J528" s="6"/>
      <c r="K528" s="6"/>
      <c r="L528" s="5"/>
      <c r="M528" s="5"/>
      <c r="N528" s="4"/>
      <c r="O528" s="7">
        <f t="shared" ca="1" si="33"/>
      </c>
      <c r="P528">
        <f t="shared" ca="1" si="34"/>
      </c>
      <c r="Q528">
        <f t="shared" si="35"/>
      </c>
      <c r="R528">
        <f ca="1">IF(OR($Q528="",K528="",K528&gt;$B$5,H528&gt;$B$5,AND(J528&lt;&gt;"",J528&lt;$B$5),AND($F$5&lt;&gt;"Todas",C528&lt;&gt;$F$5)),0,IF(AND(COUNTIFS($Q$14:$Q$2013,Q528,$K$14:$K$2013,"&gt;"&amp;K528,$K$14:$K$2013,"&lt;="&amp;$B$5)=0,COUNTIFS($Q$14:Q528,Q528,$K$14:K528,K528)=1),1,0))</f>
      </c>
      <c r="S528">
        <f ca="1">IF(AND($Q528&lt;&gt;"",H528&lt;&gt;"",H528&lt;=EOMONTH('Painel mensal'!$B$5,0),OR(J528="",J528&gt;='Painel mensal'!$B$5),K528&lt;&gt;"",K528&lt;=EOMONTH('Painel mensal'!$B$5,0),OR('Painel mensal'!$E$5="Todas",C528='Painel mensal'!$E$5),COUNTIFS($Q$14:$Q$2013,Q528,$K$14:$K$2013,"&gt;"&amp;K528,$K$14:$K$2013,"&lt;="&amp;EOMONTH('Painel mensal'!$B$5,0))=0,COUNTIFS($Q$14:Q528,Q528,$K$14:K528,K528)=1),COUNT($S$13:S527)+1,"")</f>
      </c>
      <c r="T528">
        <f t="shared" si="36"/>
      </c>
    </row>
    <row r="529" spans="1:20" ht="34.5" customHeight="1" x14ac:dyDescent="0.25">
      <c r="A529" s="8"/>
      <c r="B529" s="9"/>
      <c r="C529" s="8"/>
      <c r="D529" s="9"/>
      <c r="E529" s="9"/>
      <c r="F529" s="9"/>
      <c r="G529" s="9"/>
      <c r="H529" s="10"/>
      <c r="I529" s="10"/>
      <c r="J529" s="10"/>
      <c r="K529" s="10"/>
      <c r="L529" s="9"/>
      <c r="M529" s="9"/>
      <c r="N529" s="8"/>
      <c r="O529" s="7">
        <f t="shared" ca="1" si="33"/>
      </c>
      <c r="P529">
        <f t="shared" ca="1" si="34"/>
      </c>
      <c r="Q529">
        <f t="shared" si="35"/>
      </c>
      <c r="R529">
        <f ca="1">IF(OR($Q529="",K529="",K529&gt;$B$5,H529&gt;$B$5,AND(J529&lt;&gt;"",J529&lt;$B$5),AND($F$5&lt;&gt;"Todas",C529&lt;&gt;$F$5)),0,IF(AND(COUNTIFS($Q$14:$Q$2013,Q529,$K$14:$K$2013,"&gt;"&amp;K529,$K$14:$K$2013,"&lt;="&amp;$B$5)=0,COUNTIFS($Q$14:Q529,Q529,$K$14:K529,K529)=1),1,0))</f>
      </c>
      <c r="S529">
        <f ca="1">IF(AND($Q529&lt;&gt;"",H529&lt;&gt;"",H529&lt;=EOMONTH('Painel mensal'!$B$5,0),OR(J529="",J529&gt;='Painel mensal'!$B$5),K529&lt;&gt;"",K529&lt;=EOMONTH('Painel mensal'!$B$5,0),OR('Painel mensal'!$E$5="Todas",C529='Painel mensal'!$E$5),COUNTIFS($Q$14:$Q$2013,Q529,$K$14:$K$2013,"&gt;"&amp;K529,$K$14:$K$2013,"&lt;="&amp;EOMONTH('Painel mensal'!$B$5,0))=0,COUNTIFS($Q$14:Q529,Q529,$K$14:K529,K529)=1),COUNT($S$13:S528)+1,"")</f>
      </c>
      <c r="T529">
        <f t="shared" si="36"/>
      </c>
    </row>
    <row r="530" spans="1:20" ht="34.5" customHeight="1" x14ac:dyDescent="0.25">
      <c r="A530" s="4"/>
      <c r="B530" s="5"/>
      <c r="C530" s="4"/>
      <c r="D530" s="5"/>
      <c r="E530" s="5"/>
      <c r="F530" s="5"/>
      <c r="G530" s="5"/>
      <c r="H530" s="6"/>
      <c r="I530" s="6"/>
      <c r="J530" s="6"/>
      <c r="K530" s="6"/>
      <c r="L530" s="5"/>
      <c r="M530" s="5"/>
      <c r="N530" s="4"/>
      <c r="O530" s="7">
        <f t="shared" ca="1" si="33"/>
      </c>
      <c r="P530">
        <f t="shared" ca="1" si="34"/>
      </c>
      <c r="Q530">
        <f t="shared" si="35"/>
      </c>
      <c r="R530">
        <f ca="1">IF(OR($Q530="",K530="",K530&gt;$B$5,H530&gt;$B$5,AND(J530&lt;&gt;"",J530&lt;$B$5),AND($F$5&lt;&gt;"Todas",C530&lt;&gt;$F$5)),0,IF(AND(COUNTIFS($Q$14:$Q$2013,Q530,$K$14:$K$2013,"&gt;"&amp;K530,$K$14:$K$2013,"&lt;="&amp;$B$5)=0,COUNTIFS($Q$14:Q530,Q530,$K$14:K530,K530)=1),1,0))</f>
      </c>
      <c r="S530">
        <f ca="1">IF(AND($Q530&lt;&gt;"",H530&lt;&gt;"",H530&lt;=EOMONTH('Painel mensal'!$B$5,0),OR(J530="",J530&gt;='Painel mensal'!$B$5),K530&lt;&gt;"",K530&lt;=EOMONTH('Painel mensal'!$B$5,0),OR('Painel mensal'!$E$5="Todas",C530='Painel mensal'!$E$5),COUNTIFS($Q$14:$Q$2013,Q530,$K$14:$K$2013,"&gt;"&amp;K530,$K$14:$K$2013,"&lt;="&amp;EOMONTH('Painel mensal'!$B$5,0))=0,COUNTIFS($Q$14:Q530,Q530,$K$14:K530,K530)=1),COUNT($S$13:S529)+1,"")</f>
      </c>
      <c r="T530">
        <f t="shared" si="36"/>
      </c>
    </row>
    <row r="531" spans="1:20" ht="34.5" customHeight="1" x14ac:dyDescent="0.25">
      <c r="A531" s="8"/>
      <c r="B531" s="9"/>
      <c r="C531" s="8"/>
      <c r="D531" s="9"/>
      <c r="E531" s="9"/>
      <c r="F531" s="9"/>
      <c r="G531" s="9"/>
      <c r="H531" s="10"/>
      <c r="I531" s="10"/>
      <c r="J531" s="10"/>
      <c r="K531" s="10"/>
      <c r="L531" s="9"/>
      <c r="M531" s="9"/>
      <c r="N531" s="8"/>
      <c r="O531" s="7">
        <f t="shared" ca="1" si="33"/>
      </c>
      <c r="P531">
        <f t="shared" ca="1" si="34"/>
      </c>
      <c r="Q531">
        <f t="shared" si="35"/>
      </c>
      <c r="R531">
        <f ca="1">IF(OR($Q531="",K531="",K531&gt;$B$5,H531&gt;$B$5,AND(J531&lt;&gt;"",J531&lt;$B$5),AND($F$5&lt;&gt;"Todas",C531&lt;&gt;$F$5)),0,IF(AND(COUNTIFS($Q$14:$Q$2013,Q531,$K$14:$K$2013,"&gt;"&amp;K531,$K$14:$K$2013,"&lt;="&amp;$B$5)=0,COUNTIFS($Q$14:Q531,Q531,$K$14:K531,K531)=1),1,0))</f>
      </c>
      <c r="S531">
        <f ca="1">IF(AND($Q531&lt;&gt;"",H531&lt;&gt;"",H531&lt;=EOMONTH('Painel mensal'!$B$5,0),OR(J531="",J531&gt;='Painel mensal'!$B$5),K531&lt;&gt;"",K531&lt;=EOMONTH('Painel mensal'!$B$5,0),OR('Painel mensal'!$E$5="Todas",C531='Painel mensal'!$E$5),COUNTIFS($Q$14:$Q$2013,Q531,$K$14:$K$2013,"&gt;"&amp;K531,$K$14:$K$2013,"&lt;="&amp;EOMONTH('Painel mensal'!$B$5,0))=0,COUNTIFS($Q$14:Q531,Q531,$K$14:K531,K531)=1),COUNT($S$13:S530)+1,"")</f>
      </c>
      <c r="T531">
        <f t="shared" si="36"/>
      </c>
    </row>
    <row r="532" spans="1:20" ht="34.5" customHeight="1" x14ac:dyDescent="0.25">
      <c r="A532" s="4"/>
      <c r="B532" s="5"/>
      <c r="C532" s="4"/>
      <c r="D532" s="5"/>
      <c r="E532" s="5"/>
      <c r="F532" s="5"/>
      <c r="G532" s="5"/>
      <c r="H532" s="6"/>
      <c r="I532" s="6"/>
      <c r="J532" s="6"/>
      <c r="K532" s="6"/>
      <c r="L532" s="5"/>
      <c r="M532" s="5"/>
      <c r="N532" s="4"/>
      <c r="O532" s="7">
        <f t="shared" ca="1" si="33"/>
      </c>
      <c r="P532">
        <f t="shared" ca="1" si="34"/>
      </c>
      <c r="Q532">
        <f t="shared" si="35"/>
      </c>
      <c r="R532">
        <f ca="1">IF(OR($Q532="",K532="",K532&gt;$B$5,H532&gt;$B$5,AND(J532&lt;&gt;"",J532&lt;$B$5),AND($F$5&lt;&gt;"Todas",C532&lt;&gt;$F$5)),0,IF(AND(COUNTIFS($Q$14:$Q$2013,Q532,$K$14:$K$2013,"&gt;"&amp;K532,$K$14:$K$2013,"&lt;="&amp;$B$5)=0,COUNTIFS($Q$14:Q532,Q532,$K$14:K532,K532)=1),1,0))</f>
      </c>
      <c r="S532">
        <f ca="1">IF(AND($Q532&lt;&gt;"",H532&lt;&gt;"",H532&lt;=EOMONTH('Painel mensal'!$B$5,0),OR(J532="",J532&gt;='Painel mensal'!$B$5),K532&lt;&gt;"",K532&lt;=EOMONTH('Painel mensal'!$B$5,0),OR('Painel mensal'!$E$5="Todas",C532='Painel mensal'!$E$5),COUNTIFS($Q$14:$Q$2013,Q532,$K$14:$K$2013,"&gt;"&amp;K532,$K$14:$K$2013,"&lt;="&amp;EOMONTH('Painel mensal'!$B$5,0))=0,COUNTIFS($Q$14:Q532,Q532,$K$14:K532,K532)=1),COUNT($S$13:S531)+1,"")</f>
      </c>
      <c r="T532">
        <f t="shared" si="36"/>
      </c>
    </row>
    <row r="533" spans="1:20" ht="34.5" customHeight="1" x14ac:dyDescent="0.25">
      <c r="A533" s="8"/>
      <c r="B533" s="9"/>
      <c r="C533" s="8"/>
      <c r="D533" s="9"/>
      <c r="E533" s="9"/>
      <c r="F533" s="9"/>
      <c r="G533" s="9"/>
      <c r="H533" s="10"/>
      <c r="I533" s="10"/>
      <c r="J533" s="10"/>
      <c r="K533" s="10"/>
      <c r="L533" s="9"/>
      <c r="M533" s="9"/>
      <c r="N533" s="8"/>
      <c r="O533" s="7">
        <f t="shared" ca="1" si="33"/>
      </c>
      <c r="P533">
        <f t="shared" ca="1" si="34"/>
      </c>
      <c r="Q533">
        <f t="shared" si="35"/>
      </c>
      <c r="R533">
        <f ca="1">IF(OR($Q533="",K533="",K533&gt;$B$5,H533&gt;$B$5,AND(J533&lt;&gt;"",J533&lt;$B$5),AND($F$5&lt;&gt;"Todas",C533&lt;&gt;$F$5)),0,IF(AND(COUNTIFS($Q$14:$Q$2013,Q533,$K$14:$K$2013,"&gt;"&amp;K533,$K$14:$K$2013,"&lt;="&amp;$B$5)=0,COUNTIFS($Q$14:Q533,Q533,$K$14:K533,K533)=1),1,0))</f>
      </c>
      <c r="S533">
        <f ca="1">IF(AND($Q533&lt;&gt;"",H533&lt;&gt;"",H533&lt;=EOMONTH('Painel mensal'!$B$5,0),OR(J533="",J533&gt;='Painel mensal'!$B$5),K533&lt;&gt;"",K533&lt;=EOMONTH('Painel mensal'!$B$5,0),OR('Painel mensal'!$E$5="Todas",C533='Painel mensal'!$E$5),COUNTIFS($Q$14:$Q$2013,Q533,$K$14:$K$2013,"&gt;"&amp;K533,$K$14:$K$2013,"&lt;="&amp;EOMONTH('Painel mensal'!$B$5,0))=0,COUNTIFS($Q$14:Q533,Q533,$K$14:K533,K533)=1),COUNT($S$13:S532)+1,"")</f>
      </c>
      <c r="T533">
        <f t="shared" si="36"/>
      </c>
    </row>
    <row r="534" spans="1:20" ht="34.5" customHeight="1" x14ac:dyDescent="0.25">
      <c r="A534" s="4"/>
      <c r="B534" s="5"/>
      <c r="C534" s="4"/>
      <c r="D534" s="5"/>
      <c r="E534" s="5"/>
      <c r="F534" s="5"/>
      <c r="G534" s="5"/>
      <c r="H534" s="6"/>
      <c r="I534" s="6"/>
      <c r="J534" s="6"/>
      <c r="K534" s="6"/>
      <c r="L534" s="5"/>
      <c r="M534" s="5"/>
      <c r="N534" s="4"/>
      <c r="O534" s="7">
        <f t="shared" ca="1" si="33"/>
      </c>
      <c r="P534">
        <f t="shared" ca="1" si="34"/>
      </c>
      <c r="Q534">
        <f t="shared" si="35"/>
      </c>
      <c r="R534">
        <f ca="1">IF(OR($Q534="",K534="",K534&gt;$B$5,H534&gt;$B$5,AND(J534&lt;&gt;"",J534&lt;$B$5),AND($F$5&lt;&gt;"Todas",C534&lt;&gt;$F$5)),0,IF(AND(COUNTIFS($Q$14:$Q$2013,Q534,$K$14:$K$2013,"&gt;"&amp;K534,$K$14:$K$2013,"&lt;="&amp;$B$5)=0,COUNTIFS($Q$14:Q534,Q534,$K$14:K534,K534)=1),1,0))</f>
      </c>
      <c r="S534">
        <f ca="1">IF(AND($Q534&lt;&gt;"",H534&lt;&gt;"",H534&lt;=EOMONTH('Painel mensal'!$B$5,0),OR(J534="",J534&gt;='Painel mensal'!$B$5),K534&lt;&gt;"",K534&lt;=EOMONTH('Painel mensal'!$B$5,0),OR('Painel mensal'!$E$5="Todas",C534='Painel mensal'!$E$5),COUNTIFS($Q$14:$Q$2013,Q534,$K$14:$K$2013,"&gt;"&amp;K534,$K$14:$K$2013,"&lt;="&amp;EOMONTH('Painel mensal'!$B$5,0))=0,COUNTIFS($Q$14:Q534,Q534,$K$14:K534,K534)=1),COUNT($S$13:S533)+1,"")</f>
      </c>
      <c r="T534">
        <f t="shared" si="36"/>
      </c>
    </row>
    <row r="535" spans="1:20" ht="34.5" customHeight="1" x14ac:dyDescent="0.25">
      <c r="A535" s="8"/>
      <c r="B535" s="9"/>
      <c r="C535" s="8"/>
      <c r="D535" s="9"/>
      <c r="E535" s="9"/>
      <c r="F535" s="9"/>
      <c r="G535" s="9"/>
      <c r="H535" s="10"/>
      <c r="I535" s="10"/>
      <c r="J535" s="10"/>
      <c r="K535" s="10"/>
      <c r="L535" s="9"/>
      <c r="M535" s="9"/>
      <c r="N535" s="8"/>
      <c r="O535" s="7">
        <f t="shared" ca="1" si="33"/>
      </c>
      <c r="P535">
        <f t="shared" ca="1" si="34"/>
      </c>
      <c r="Q535">
        <f t="shared" si="35"/>
      </c>
      <c r="R535">
        <f ca="1">IF(OR($Q535="",K535="",K535&gt;$B$5,H535&gt;$B$5,AND(J535&lt;&gt;"",J535&lt;$B$5),AND($F$5&lt;&gt;"Todas",C535&lt;&gt;$F$5)),0,IF(AND(COUNTIFS($Q$14:$Q$2013,Q535,$K$14:$K$2013,"&gt;"&amp;K535,$K$14:$K$2013,"&lt;="&amp;$B$5)=0,COUNTIFS($Q$14:Q535,Q535,$K$14:K535,K535)=1),1,0))</f>
      </c>
      <c r="S535">
        <f ca="1">IF(AND($Q535&lt;&gt;"",H535&lt;&gt;"",H535&lt;=EOMONTH('Painel mensal'!$B$5,0),OR(J535="",J535&gt;='Painel mensal'!$B$5),K535&lt;&gt;"",K535&lt;=EOMONTH('Painel mensal'!$B$5,0),OR('Painel mensal'!$E$5="Todas",C535='Painel mensal'!$E$5),COUNTIFS($Q$14:$Q$2013,Q535,$K$14:$K$2013,"&gt;"&amp;K535,$K$14:$K$2013,"&lt;="&amp;EOMONTH('Painel mensal'!$B$5,0))=0,COUNTIFS($Q$14:Q535,Q535,$K$14:K535,K535)=1),COUNT($S$13:S534)+1,"")</f>
      </c>
      <c r="T535">
        <f t="shared" si="36"/>
      </c>
    </row>
    <row r="536" spans="1:20" ht="34.5" customHeight="1" x14ac:dyDescent="0.25">
      <c r="A536" s="4"/>
      <c r="B536" s="5"/>
      <c r="C536" s="4"/>
      <c r="D536" s="5"/>
      <c r="E536" s="5"/>
      <c r="F536" s="5"/>
      <c r="G536" s="5"/>
      <c r="H536" s="6"/>
      <c r="I536" s="6"/>
      <c r="J536" s="6"/>
      <c r="K536" s="6"/>
      <c r="L536" s="5"/>
      <c r="M536" s="5"/>
      <c r="N536" s="4"/>
      <c r="O536" s="7">
        <f t="shared" ca="1" si="33"/>
      </c>
      <c r="P536">
        <f t="shared" ca="1" si="34"/>
      </c>
      <c r="Q536">
        <f t="shared" si="35"/>
      </c>
      <c r="R536">
        <f ca="1">IF(OR($Q536="",K536="",K536&gt;$B$5,H536&gt;$B$5,AND(J536&lt;&gt;"",J536&lt;$B$5),AND($F$5&lt;&gt;"Todas",C536&lt;&gt;$F$5)),0,IF(AND(COUNTIFS($Q$14:$Q$2013,Q536,$K$14:$K$2013,"&gt;"&amp;K536,$K$14:$K$2013,"&lt;="&amp;$B$5)=0,COUNTIFS($Q$14:Q536,Q536,$K$14:K536,K536)=1),1,0))</f>
      </c>
      <c r="S536">
        <f ca="1">IF(AND($Q536&lt;&gt;"",H536&lt;&gt;"",H536&lt;=EOMONTH('Painel mensal'!$B$5,0),OR(J536="",J536&gt;='Painel mensal'!$B$5),K536&lt;&gt;"",K536&lt;=EOMONTH('Painel mensal'!$B$5,0),OR('Painel mensal'!$E$5="Todas",C536='Painel mensal'!$E$5),COUNTIFS($Q$14:$Q$2013,Q536,$K$14:$K$2013,"&gt;"&amp;K536,$K$14:$K$2013,"&lt;="&amp;EOMONTH('Painel mensal'!$B$5,0))=0,COUNTIFS($Q$14:Q536,Q536,$K$14:K536,K536)=1),COUNT($S$13:S535)+1,"")</f>
      </c>
      <c r="T536">
        <f t="shared" si="36"/>
      </c>
    </row>
    <row r="537" spans="1:20" ht="34.5" customHeight="1" x14ac:dyDescent="0.25">
      <c r="A537" s="8"/>
      <c r="B537" s="9"/>
      <c r="C537" s="8"/>
      <c r="D537" s="9"/>
      <c r="E537" s="9"/>
      <c r="F537" s="9"/>
      <c r="G537" s="9"/>
      <c r="H537" s="10"/>
      <c r="I537" s="10"/>
      <c r="J537" s="10"/>
      <c r="K537" s="10"/>
      <c r="L537" s="9"/>
      <c r="M537" s="9"/>
      <c r="N537" s="8"/>
      <c r="O537" s="7">
        <f t="shared" ca="1" si="33"/>
      </c>
      <c r="P537">
        <f t="shared" ca="1" si="34"/>
      </c>
      <c r="Q537">
        <f t="shared" si="35"/>
      </c>
      <c r="R537">
        <f ca="1">IF(OR($Q537="",K537="",K537&gt;$B$5,H537&gt;$B$5,AND(J537&lt;&gt;"",J537&lt;$B$5),AND($F$5&lt;&gt;"Todas",C537&lt;&gt;$F$5)),0,IF(AND(COUNTIFS($Q$14:$Q$2013,Q537,$K$14:$K$2013,"&gt;"&amp;K537,$K$14:$K$2013,"&lt;="&amp;$B$5)=0,COUNTIFS($Q$14:Q537,Q537,$K$14:K537,K537)=1),1,0))</f>
      </c>
      <c r="S537">
        <f ca="1">IF(AND($Q537&lt;&gt;"",H537&lt;&gt;"",H537&lt;=EOMONTH('Painel mensal'!$B$5,0),OR(J537="",J537&gt;='Painel mensal'!$B$5),K537&lt;&gt;"",K537&lt;=EOMONTH('Painel mensal'!$B$5,0),OR('Painel mensal'!$E$5="Todas",C537='Painel mensal'!$E$5),COUNTIFS($Q$14:$Q$2013,Q537,$K$14:$K$2013,"&gt;"&amp;K537,$K$14:$K$2013,"&lt;="&amp;EOMONTH('Painel mensal'!$B$5,0))=0,COUNTIFS($Q$14:Q537,Q537,$K$14:K537,K537)=1),COUNT($S$13:S536)+1,"")</f>
      </c>
      <c r="T537">
        <f t="shared" si="36"/>
      </c>
    </row>
    <row r="538" spans="1:20" ht="34.5" customHeight="1" x14ac:dyDescent="0.25">
      <c r="A538" s="4"/>
      <c r="B538" s="5"/>
      <c r="C538" s="4"/>
      <c r="D538" s="5"/>
      <c r="E538" s="5"/>
      <c r="F538" s="5"/>
      <c r="G538" s="5"/>
      <c r="H538" s="6"/>
      <c r="I538" s="6"/>
      <c r="J538" s="6"/>
      <c r="K538" s="6"/>
      <c r="L538" s="5"/>
      <c r="M538" s="5"/>
      <c r="N538" s="4"/>
      <c r="O538" s="7">
        <f t="shared" ca="1" si="33"/>
      </c>
      <c r="P538">
        <f t="shared" ca="1" si="34"/>
      </c>
      <c r="Q538">
        <f t="shared" si="35"/>
      </c>
      <c r="R538">
        <f ca="1">IF(OR($Q538="",K538="",K538&gt;$B$5,H538&gt;$B$5,AND(J538&lt;&gt;"",J538&lt;$B$5),AND($F$5&lt;&gt;"Todas",C538&lt;&gt;$F$5)),0,IF(AND(COUNTIFS($Q$14:$Q$2013,Q538,$K$14:$K$2013,"&gt;"&amp;K538,$K$14:$K$2013,"&lt;="&amp;$B$5)=0,COUNTIFS($Q$14:Q538,Q538,$K$14:K538,K538)=1),1,0))</f>
      </c>
      <c r="S538">
        <f ca="1">IF(AND($Q538&lt;&gt;"",H538&lt;&gt;"",H538&lt;=EOMONTH('Painel mensal'!$B$5,0),OR(J538="",J538&gt;='Painel mensal'!$B$5),K538&lt;&gt;"",K538&lt;=EOMONTH('Painel mensal'!$B$5,0),OR('Painel mensal'!$E$5="Todas",C538='Painel mensal'!$E$5),COUNTIFS($Q$14:$Q$2013,Q538,$K$14:$K$2013,"&gt;"&amp;K538,$K$14:$K$2013,"&lt;="&amp;EOMONTH('Painel mensal'!$B$5,0))=0,COUNTIFS($Q$14:Q538,Q538,$K$14:K538,K538)=1),COUNT($S$13:S537)+1,"")</f>
      </c>
      <c r="T538">
        <f t="shared" si="36"/>
      </c>
    </row>
    <row r="539" spans="1:20" ht="34.5" customHeight="1" x14ac:dyDescent="0.25">
      <c r="A539" s="8"/>
      <c r="B539" s="9"/>
      <c r="C539" s="8"/>
      <c r="D539" s="9"/>
      <c r="E539" s="9"/>
      <c r="F539" s="9"/>
      <c r="G539" s="9"/>
      <c r="H539" s="10"/>
      <c r="I539" s="10"/>
      <c r="J539" s="10"/>
      <c r="K539" s="10"/>
      <c r="L539" s="9"/>
      <c r="M539" s="9"/>
      <c r="N539" s="8"/>
      <c r="O539" s="7">
        <f t="shared" ca="1" si="33"/>
      </c>
      <c r="P539">
        <f t="shared" ca="1" si="34"/>
      </c>
      <c r="Q539">
        <f t="shared" si="35"/>
      </c>
      <c r="R539">
        <f ca="1">IF(OR($Q539="",K539="",K539&gt;$B$5,H539&gt;$B$5,AND(J539&lt;&gt;"",J539&lt;$B$5),AND($F$5&lt;&gt;"Todas",C539&lt;&gt;$F$5)),0,IF(AND(COUNTIFS($Q$14:$Q$2013,Q539,$K$14:$K$2013,"&gt;"&amp;K539,$K$14:$K$2013,"&lt;="&amp;$B$5)=0,COUNTIFS($Q$14:Q539,Q539,$K$14:K539,K539)=1),1,0))</f>
      </c>
      <c r="S539">
        <f ca="1">IF(AND($Q539&lt;&gt;"",H539&lt;&gt;"",H539&lt;=EOMONTH('Painel mensal'!$B$5,0),OR(J539="",J539&gt;='Painel mensal'!$B$5),K539&lt;&gt;"",K539&lt;=EOMONTH('Painel mensal'!$B$5,0),OR('Painel mensal'!$E$5="Todas",C539='Painel mensal'!$E$5),COUNTIFS($Q$14:$Q$2013,Q539,$K$14:$K$2013,"&gt;"&amp;K539,$K$14:$K$2013,"&lt;="&amp;EOMONTH('Painel mensal'!$B$5,0))=0,COUNTIFS($Q$14:Q539,Q539,$K$14:K539,K539)=1),COUNT($S$13:S538)+1,"")</f>
      </c>
      <c r="T539">
        <f t="shared" si="36"/>
      </c>
    </row>
    <row r="540" spans="1:20" ht="34.5" customHeight="1" x14ac:dyDescent="0.25">
      <c r="A540" s="4"/>
      <c r="B540" s="5"/>
      <c r="C540" s="4"/>
      <c r="D540" s="5"/>
      <c r="E540" s="5"/>
      <c r="F540" s="5"/>
      <c r="G540" s="5"/>
      <c r="H540" s="6"/>
      <c r="I540" s="6"/>
      <c r="J540" s="6"/>
      <c r="K540" s="6"/>
      <c r="L540" s="5"/>
      <c r="M540" s="5"/>
      <c r="N540" s="4"/>
      <c r="O540" s="7">
        <f t="shared" ca="1" si="33"/>
      </c>
      <c r="P540">
        <f t="shared" ca="1" si="34"/>
      </c>
      <c r="Q540">
        <f t="shared" si="35"/>
      </c>
      <c r="R540">
        <f ca="1">IF(OR($Q540="",K540="",K540&gt;$B$5,H540&gt;$B$5,AND(J540&lt;&gt;"",J540&lt;$B$5),AND($F$5&lt;&gt;"Todas",C540&lt;&gt;$F$5)),0,IF(AND(COUNTIFS($Q$14:$Q$2013,Q540,$K$14:$K$2013,"&gt;"&amp;K540,$K$14:$K$2013,"&lt;="&amp;$B$5)=0,COUNTIFS($Q$14:Q540,Q540,$K$14:K540,K540)=1),1,0))</f>
      </c>
      <c r="S540">
        <f ca="1">IF(AND($Q540&lt;&gt;"",H540&lt;&gt;"",H540&lt;=EOMONTH('Painel mensal'!$B$5,0),OR(J540="",J540&gt;='Painel mensal'!$B$5),K540&lt;&gt;"",K540&lt;=EOMONTH('Painel mensal'!$B$5,0),OR('Painel mensal'!$E$5="Todas",C540='Painel mensal'!$E$5),COUNTIFS($Q$14:$Q$2013,Q540,$K$14:$K$2013,"&gt;"&amp;K540,$K$14:$K$2013,"&lt;="&amp;EOMONTH('Painel mensal'!$B$5,0))=0,COUNTIFS($Q$14:Q540,Q540,$K$14:K540,K540)=1),COUNT($S$13:S539)+1,"")</f>
      </c>
      <c r="T540">
        <f t="shared" si="36"/>
      </c>
    </row>
    <row r="541" spans="1:20" ht="34.5" customHeight="1" x14ac:dyDescent="0.25">
      <c r="A541" s="8"/>
      <c r="B541" s="9"/>
      <c r="C541" s="8"/>
      <c r="D541" s="9"/>
      <c r="E541" s="9"/>
      <c r="F541" s="9"/>
      <c r="G541" s="9"/>
      <c r="H541" s="10"/>
      <c r="I541" s="10"/>
      <c r="J541" s="10"/>
      <c r="K541" s="10"/>
      <c r="L541" s="9"/>
      <c r="M541" s="9"/>
      <c r="N541" s="8"/>
      <c r="O541" s="7">
        <f t="shared" ca="1" si="33"/>
      </c>
      <c r="P541">
        <f t="shared" ca="1" si="34"/>
      </c>
      <c r="Q541">
        <f t="shared" si="35"/>
      </c>
      <c r="R541">
        <f ca="1">IF(OR($Q541="",K541="",K541&gt;$B$5,H541&gt;$B$5,AND(J541&lt;&gt;"",J541&lt;$B$5),AND($F$5&lt;&gt;"Todas",C541&lt;&gt;$F$5)),0,IF(AND(COUNTIFS($Q$14:$Q$2013,Q541,$K$14:$K$2013,"&gt;"&amp;K541,$K$14:$K$2013,"&lt;="&amp;$B$5)=0,COUNTIFS($Q$14:Q541,Q541,$K$14:K541,K541)=1),1,0))</f>
      </c>
      <c r="S541">
        <f ca="1">IF(AND($Q541&lt;&gt;"",H541&lt;&gt;"",H541&lt;=EOMONTH('Painel mensal'!$B$5,0),OR(J541="",J541&gt;='Painel mensal'!$B$5),K541&lt;&gt;"",K541&lt;=EOMONTH('Painel mensal'!$B$5,0),OR('Painel mensal'!$E$5="Todas",C541='Painel mensal'!$E$5),COUNTIFS($Q$14:$Q$2013,Q541,$K$14:$K$2013,"&gt;"&amp;K541,$K$14:$K$2013,"&lt;="&amp;EOMONTH('Painel mensal'!$B$5,0))=0,COUNTIFS($Q$14:Q541,Q541,$K$14:K541,K541)=1),COUNT($S$13:S540)+1,"")</f>
      </c>
      <c r="T541">
        <f t="shared" si="36"/>
      </c>
    </row>
    <row r="542" spans="1:20" ht="34.5" customHeight="1" x14ac:dyDescent="0.25">
      <c r="A542" s="4"/>
      <c r="B542" s="5"/>
      <c r="C542" s="4"/>
      <c r="D542" s="5"/>
      <c r="E542" s="5"/>
      <c r="F542" s="5"/>
      <c r="G542" s="5"/>
      <c r="H542" s="6"/>
      <c r="I542" s="6"/>
      <c r="J542" s="6"/>
      <c r="K542" s="6"/>
      <c r="L542" s="5"/>
      <c r="M542" s="5"/>
      <c r="N542" s="4"/>
      <c r="O542" s="7">
        <f t="shared" ca="1" si="33"/>
      </c>
      <c r="P542">
        <f t="shared" ca="1" si="34"/>
      </c>
      <c r="Q542">
        <f t="shared" si="35"/>
      </c>
      <c r="R542">
        <f ca="1">IF(OR($Q542="",K542="",K542&gt;$B$5,H542&gt;$B$5,AND(J542&lt;&gt;"",J542&lt;$B$5),AND($F$5&lt;&gt;"Todas",C542&lt;&gt;$F$5)),0,IF(AND(COUNTIFS($Q$14:$Q$2013,Q542,$K$14:$K$2013,"&gt;"&amp;K542,$K$14:$K$2013,"&lt;="&amp;$B$5)=0,COUNTIFS($Q$14:Q542,Q542,$K$14:K542,K542)=1),1,0))</f>
      </c>
      <c r="S542">
        <f ca="1">IF(AND($Q542&lt;&gt;"",H542&lt;&gt;"",H542&lt;=EOMONTH('Painel mensal'!$B$5,0),OR(J542="",J542&gt;='Painel mensal'!$B$5),K542&lt;&gt;"",K542&lt;=EOMONTH('Painel mensal'!$B$5,0),OR('Painel mensal'!$E$5="Todas",C542='Painel mensal'!$E$5),COUNTIFS($Q$14:$Q$2013,Q542,$K$14:$K$2013,"&gt;"&amp;K542,$K$14:$K$2013,"&lt;="&amp;EOMONTH('Painel mensal'!$B$5,0))=0,COUNTIFS($Q$14:Q542,Q542,$K$14:K542,K542)=1),COUNT($S$13:S541)+1,"")</f>
      </c>
      <c r="T542">
        <f t="shared" si="36"/>
      </c>
    </row>
    <row r="543" spans="1:20" ht="34.5" customHeight="1" x14ac:dyDescent="0.25">
      <c r="A543" s="8"/>
      <c r="B543" s="9"/>
      <c r="C543" s="8"/>
      <c r="D543" s="9"/>
      <c r="E543" s="9"/>
      <c r="F543" s="9"/>
      <c r="G543" s="9"/>
      <c r="H543" s="10"/>
      <c r="I543" s="10"/>
      <c r="J543" s="10"/>
      <c r="K543" s="10"/>
      <c r="L543" s="9"/>
      <c r="M543" s="9"/>
      <c r="N543" s="8"/>
      <c r="O543" s="7">
        <f t="shared" ca="1" si="33"/>
      </c>
      <c r="P543">
        <f t="shared" ca="1" si="34"/>
      </c>
      <c r="Q543">
        <f t="shared" si="35"/>
      </c>
      <c r="R543">
        <f ca="1">IF(OR($Q543="",K543="",K543&gt;$B$5,H543&gt;$B$5,AND(J543&lt;&gt;"",J543&lt;$B$5),AND($F$5&lt;&gt;"Todas",C543&lt;&gt;$F$5)),0,IF(AND(COUNTIFS($Q$14:$Q$2013,Q543,$K$14:$K$2013,"&gt;"&amp;K543,$K$14:$K$2013,"&lt;="&amp;$B$5)=0,COUNTIFS($Q$14:Q543,Q543,$K$14:K543,K543)=1),1,0))</f>
      </c>
      <c r="S543">
        <f ca="1">IF(AND($Q543&lt;&gt;"",H543&lt;&gt;"",H543&lt;=EOMONTH('Painel mensal'!$B$5,0),OR(J543="",J543&gt;='Painel mensal'!$B$5),K543&lt;&gt;"",K543&lt;=EOMONTH('Painel mensal'!$B$5,0),OR('Painel mensal'!$E$5="Todas",C543='Painel mensal'!$E$5),COUNTIFS($Q$14:$Q$2013,Q543,$K$14:$K$2013,"&gt;"&amp;K543,$K$14:$K$2013,"&lt;="&amp;EOMONTH('Painel mensal'!$B$5,0))=0,COUNTIFS($Q$14:Q543,Q543,$K$14:K543,K543)=1),COUNT($S$13:S542)+1,"")</f>
      </c>
      <c r="T543">
        <f t="shared" si="36"/>
      </c>
    </row>
    <row r="544" spans="1:20" ht="34.5" customHeight="1" x14ac:dyDescent="0.25">
      <c r="A544" s="4"/>
      <c r="B544" s="5"/>
      <c r="C544" s="4"/>
      <c r="D544" s="5"/>
      <c r="E544" s="5"/>
      <c r="F544" s="5"/>
      <c r="G544" s="5"/>
      <c r="H544" s="6"/>
      <c r="I544" s="6"/>
      <c r="J544" s="6"/>
      <c r="K544" s="6"/>
      <c r="L544" s="5"/>
      <c r="M544" s="5"/>
      <c r="N544" s="4"/>
      <c r="O544" s="7">
        <f t="shared" ca="1" si="33"/>
      </c>
      <c r="P544">
        <f t="shared" ca="1" si="34"/>
      </c>
      <c r="Q544">
        <f t="shared" si="35"/>
      </c>
      <c r="R544">
        <f ca="1">IF(OR($Q544="",K544="",K544&gt;$B$5,H544&gt;$B$5,AND(J544&lt;&gt;"",J544&lt;$B$5),AND($F$5&lt;&gt;"Todas",C544&lt;&gt;$F$5)),0,IF(AND(COUNTIFS($Q$14:$Q$2013,Q544,$K$14:$K$2013,"&gt;"&amp;K544,$K$14:$K$2013,"&lt;="&amp;$B$5)=0,COUNTIFS($Q$14:Q544,Q544,$K$14:K544,K544)=1),1,0))</f>
      </c>
      <c r="S544">
        <f ca="1">IF(AND($Q544&lt;&gt;"",H544&lt;&gt;"",H544&lt;=EOMONTH('Painel mensal'!$B$5,0),OR(J544="",J544&gt;='Painel mensal'!$B$5),K544&lt;&gt;"",K544&lt;=EOMONTH('Painel mensal'!$B$5,0),OR('Painel mensal'!$E$5="Todas",C544='Painel mensal'!$E$5),COUNTIFS($Q$14:$Q$2013,Q544,$K$14:$K$2013,"&gt;"&amp;K544,$K$14:$K$2013,"&lt;="&amp;EOMONTH('Painel mensal'!$B$5,0))=0,COUNTIFS($Q$14:Q544,Q544,$K$14:K544,K544)=1),COUNT($S$13:S543)+1,"")</f>
      </c>
      <c r="T544">
        <f t="shared" si="36"/>
      </c>
    </row>
    <row r="545" spans="1:20" ht="34.5" customHeight="1" x14ac:dyDescent="0.25">
      <c r="A545" s="8"/>
      <c r="B545" s="9"/>
      <c r="C545" s="8"/>
      <c r="D545" s="9"/>
      <c r="E545" s="9"/>
      <c r="F545" s="9"/>
      <c r="G545" s="9"/>
      <c r="H545" s="10"/>
      <c r="I545" s="10"/>
      <c r="J545" s="10"/>
      <c r="K545" s="10"/>
      <c r="L545" s="9"/>
      <c r="M545" s="9"/>
      <c r="N545" s="8"/>
      <c r="O545" s="7">
        <f t="shared" ca="1" si="33"/>
      </c>
      <c r="P545">
        <f t="shared" ca="1" si="34"/>
      </c>
      <c r="Q545">
        <f t="shared" si="35"/>
      </c>
      <c r="R545">
        <f ca="1">IF(OR($Q545="",K545="",K545&gt;$B$5,H545&gt;$B$5,AND(J545&lt;&gt;"",J545&lt;$B$5),AND($F$5&lt;&gt;"Todas",C545&lt;&gt;$F$5)),0,IF(AND(COUNTIFS($Q$14:$Q$2013,Q545,$K$14:$K$2013,"&gt;"&amp;K545,$K$14:$K$2013,"&lt;="&amp;$B$5)=0,COUNTIFS($Q$14:Q545,Q545,$K$14:K545,K545)=1),1,0))</f>
      </c>
      <c r="S545">
        <f ca="1">IF(AND($Q545&lt;&gt;"",H545&lt;&gt;"",H545&lt;=EOMONTH('Painel mensal'!$B$5,0),OR(J545="",J545&gt;='Painel mensal'!$B$5),K545&lt;&gt;"",K545&lt;=EOMONTH('Painel mensal'!$B$5,0),OR('Painel mensal'!$E$5="Todas",C545='Painel mensal'!$E$5),COUNTIFS($Q$14:$Q$2013,Q545,$K$14:$K$2013,"&gt;"&amp;K545,$K$14:$K$2013,"&lt;="&amp;EOMONTH('Painel mensal'!$B$5,0))=0,COUNTIFS($Q$14:Q545,Q545,$K$14:K545,K545)=1),COUNT($S$13:S544)+1,"")</f>
      </c>
      <c r="T545">
        <f t="shared" si="36"/>
      </c>
    </row>
    <row r="546" spans="1:20" ht="34.5" customHeight="1" x14ac:dyDescent="0.25">
      <c r="A546" s="4"/>
      <c r="B546" s="5"/>
      <c r="C546" s="4"/>
      <c r="D546" s="5"/>
      <c r="E546" s="5"/>
      <c r="F546" s="5"/>
      <c r="G546" s="5"/>
      <c r="H546" s="6"/>
      <c r="I546" s="6"/>
      <c r="J546" s="6"/>
      <c r="K546" s="6"/>
      <c r="L546" s="5"/>
      <c r="M546" s="5"/>
      <c r="N546" s="4"/>
      <c r="O546" s="7">
        <f t="shared" ca="1" si="33"/>
      </c>
      <c r="P546">
        <f t="shared" ca="1" si="34"/>
      </c>
      <c r="Q546">
        <f t="shared" si="35"/>
      </c>
      <c r="R546">
        <f ca="1">IF(OR($Q546="",K546="",K546&gt;$B$5,H546&gt;$B$5,AND(J546&lt;&gt;"",J546&lt;$B$5),AND($F$5&lt;&gt;"Todas",C546&lt;&gt;$F$5)),0,IF(AND(COUNTIFS($Q$14:$Q$2013,Q546,$K$14:$K$2013,"&gt;"&amp;K546,$K$14:$K$2013,"&lt;="&amp;$B$5)=0,COUNTIFS($Q$14:Q546,Q546,$K$14:K546,K546)=1),1,0))</f>
      </c>
      <c r="S546">
        <f ca="1">IF(AND($Q546&lt;&gt;"",H546&lt;&gt;"",H546&lt;=EOMONTH('Painel mensal'!$B$5,0),OR(J546="",J546&gt;='Painel mensal'!$B$5),K546&lt;&gt;"",K546&lt;=EOMONTH('Painel mensal'!$B$5,0),OR('Painel mensal'!$E$5="Todas",C546='Painel mensal'!$E$5),COUNTIFS($Q$14:$Q$2013,Q546,$K$14:$K$2013,"&gt;"&amp;K546,$K$14:$K$2013,"&lt;="&amp;EOMONTH('Painel mensal'!$B$5,0))=0,COUNTIFS($Q$14:Q546,Q546,$K$14:K546,K546)=1),COUNT($S$13:S545)+1,"")</f>
      </c>
      <c r="T546">
        <f t="shared" si="36"/>
      </c>
    </row>
    <row r="547" spans="1:20" ht="34.5" customHeight="1" x14ac:dyDescent="0.25">
      <c r="A547" s="8"/>
      <c r="B547" s="9"/>
      <c r="C547" s="8"/>
      <c r="D547" s="9"/>
      <c r="E547" s="9"/>
      <c r="F547" s="9"/>
      <c r="G547" s="9"/>
      <c r="H547" s="10"/>
      <c r="I547" s="10"/>
      <c r="J547" s="10"/>
      <c r="K547" s="10"/>
      <c r="L547" s="9"/>
      <c r="M547" s="9"/>
      <c r="N547" s="8"/>
      <c r="O547" s="7">
        <f t="shared" ca="1" si="33"/>
      </c>
      <c r="P547">
        <f t="shared" ca="1" si="34"/>
      </c>
      <c r="Q547">
        <f t="shared" si="35"/>
      </c>
      <c r="R547">
        <f ca="1">IF(OR($Q547="",K547="",K547&gt;$B$5,H547&gt;$B$5,AND(J547&lt;&gt;"",J547&lt;$B$5),AND($F$5&lt;&gt;"Todas",C547&lt;&gt;$F$5)),0,IF(AND(COUNTIFS($Q$14:$Q$2013,Q547,$K$14:$K$2013,"&gt;"&amp;K547,$K$14:$K$2013,"&lt;="&amp;$B$5)=0,COUNTIFS($Q$14:Q547,Q547,$K$14:K547,K547)=1),1,0))</f>
      </c>
      <c r="S547">
        <f ca="1">IF(AND($Q547&lt;&gt;"",H547&lt;&gt;"",H547&lt;=EOMONTH('Painel mensal'!$B$5,0),OR(J547="",J547&gt;='Painel mensal'!$B$5),K547&lt;&gt;"",K547&lt;=EOMONTH('Painel mensal'!$B$5,0),OR('Painel mensal'!$E$5="Todas",C547='Painel mensal'!$E$5),COUNTIFS($Q$14:$Q$2013,Q547,$K$14:$K$2013,"&gt;"&amp;K547,$K$14:$K$2013,"&lt;="&amp;EOMONTH('Painel mensal'!$B$5,0))=0,COUNTIFS($Q$14:Q547,Q547,$K$14:K547,K547)=1),COUNT($S$13:S546)+1,"")</f>
      </c>
      <c r="T547">
        <f t="shared" si="36"/>
      </c>
    </row>
    <row r="548" spans="1:20" ht="34.5" customHeight="1" x14ac:dyDescent="0.25">
      <c r="A548" s="4"/>
      <c r="B548" s="5"/>
      <c r="C548" s="4"/>
      <c r="D548" s="5"/>
      <c r="E548" s="5"/>
      <c r="F548" s="5"/>
      <c r="G548" s="5"/>
      <c r="H548" s="6"/>
      <c r="I548" s="6"/>
      <c r="J548" s="6"/>
      <c r="K548" s="6"/>
      <c r="L548" s="5"/>
      <c r="M548" s="5"/>
      <c r="N548" s="4"/>
      <c r="O548" s="7">
        <f t="shared" ca="1" si="33"/>
      </c>
      <c r="P548">
        <f t="shared" ca="1" si="34"/>
      </c>
      <c r="Q548">
        <f t="shared" si="35"/>
      </c>
      <c r="R548">
        <f ca="1">IF(OR($Q548="",K548="",K548&gt;$B$5,H548&gt;$B$5,AND(J548&lt;&gt;"",J548&lt;$B$5),AND($F$5&lt;&gt;"Todas",C548&lt;&gt;$F$5)),0,IF(AND(COUNTIFS($Q$14:$Q$2013,Q548,$K$14:$K$2013,"&gt;"&amp;K548,$K$14:$K$2013,"&lt;="&amp;$B$5)=0,COUNTIFS($Q$14:Q548,Q548,$K$14:K548,K548)=1),1,0))</f>
      </c>
      <c r="S548">
        <f ca="1">IF(AND($Q548&lt;&gt;"",H548&lt;&gt;"",H548&lt;=EOMONTH('Painel mensal'!$B$5,0),OR(J548="",J548&gt;='Painel mensal'!$B$5),K548&lt;&gt;"",K548&lt;=EOMONTH('Painel mensal'!$B$5,0),OR('Painel mensal'!$E$5="Todas",C548='Painel mensal'!$E$5),COUNTIFS($Q$14:$Q$2013,Q548,$K$14:$K$2013,"&gt;"&amp;K548,$K$14:$K$2013,"&lt;="&amp;EOMONTH('Painel mensal'!$B$5,0))=0,COUNTIFS($Q$14:Q548,Q548,$K$14:K548,K548)=1),COUNT($S$13:S547)+1,"")</f>
      </c>
      <c r="T548">
        <f t="shared" si="36"/>
      </c>
    </row>
    <row r="549" spans="1:20" ht="34.5" customHeight="1" x14ac:dyDescent="0.25">
      <c r="A549" s="8"/>
      <c r="B549" s="9"/>
      <c r="C549" s="8"/>
      <c r="D549" s="9"/>
      <c r="E549" s="9"/>
      <c r="F549" s="9"/>
      <c r="G549" s="9"/>
      <c r="H549" s="10"/>
      <c r="I549" s="10"/>
      <c r="J549" s="10"/>
      <c r="K549" s="10"/>
      <c r="L549" s="9"/>
      <c r="M549" s="9"/>
      <c r="N549" s="8"/>
      <c r="O549" s="7">
        <f t="shared" ca="1" si="33"/>
      </c>
      <c r="P549">
        <f t="shared" ca="1" si="34"/>
      </c>
      <c r="Q549">
        <f t="shared" si="35"/>
      </c>
      <c r="R549">
        <f ca="1">IF(OR($Q549="",K549="",K549&gt;$B$5,H549&gt;$B$5,AND(J549&lt;&gt;"",J549&lt;$B$5),AND($F$5&lt;&gt;"Todas",C549&lt;&gt;$F$5)),0,IF(AND(COUNTIFS($Q$14:$Q$2013,Q549,$K$14:$K$2013,"&gt;"&amp;K549,$K$14:$K$2013,"&lt;="&amp;$B$5)=0,COUNTIFS($Q$14:Q549,Q549,$K$14:K549,K549)=1),1,0))</f>
      </c>
      <c r="S549">
        <f ca="1">IF(AND($Q549&lt;&gt;"",H549&lt;&gt;"",H549&lt;=EOMONTH('Painel mensal'!$B$5,0),OR(J549="",J549&gt;='Painel mensal'!$B$5),K549&lt;&gt;"",K549&lt;=EOMONTH('Painel mensal'!$B$5,0),OR('Painel mensal'!$E$5="Todas",C549='Painel mensal'!$E$5),COUNTIFS($Q$14:$Q$2013,Q549,$K$14:$K$2013,"&gt;"&amp;K549,$K$14:$K$2013,"&lt;="&amp;EOMONTH('Painel mensal'!$B$5,0))=0,COUNTIFS($Q$14:Q549,Q549,$K$14:K549,K549)=1),COUNT($S$13:S548)+1,"")</f>
      </c>
      <c r="T549">
        <f t="shared" si="36"/>
      </c>
    </row>
    <row r="550" spans="1:20" ht="34.5" customHeight="1" x14ac:dyDescent="0.25">
      <c r="A550" s="4"/>
      <c r="B550" s="5"/>
      <c r="C550" s="4"/>
      <c r="D550" s="5"/>
      <c r="E550" s="5"/>
      <c r="F550" s="5"/>
      <c r="G550" s="5"/>
      <c r="H550" s="6"/>
      <c r="I550" s="6"/>
      <c r="J550" s="6"/>
      <c r="K550" s="6"/>
      <c r="L550" s="5"/>
      <c r="M550" s="5"/>
      <c r="N550" s="4"/>
      <c r="O550" s="7">
        <f t="shared" ca="1" si="33"/>
      </c>
      <c r="P550">
        <f t="shared" ca="1" si="34"/>
      </c>
      <c r="Q550">
        <f t="shared" si="35"/>
      </c>
      <c r="R550">
        <f ca="1">IF(OR($Q550="",K550="",K550&gt;$B$5,H550&gt;$B$5,AND(J550&lt;&gt;"",J550&lt;$B$5),AND($F$5&lt;&gt;"Todas",C550&lt;&gt;$F$5)),0,IF(AND(COUNTIFS($Q$14:$Q$2013,Q550,$K$14:$K$2013,"&gt;"&amp;K550,$K$14:$K$2013,"&lt;="&amp;$B$5)=0,COUNTIFS($Q$14:Q550,Q550,$K$14:K550,K550)=1),1,0))</f>
      </c>
      <c r="S550">
        <f ca="1">IF(AND($Q550&lt;&gt;"",H550&lt;&gt;"",H550&lt;=EOMONTH('Painel mensal'!$B$5,0),OR(J550="",J550&gt;='Painel mensal'!$B$5),K550&lt;&gt;"",K550&lt;=EOMONTH('Painel mensal'!$B$5,0),OR('Painel mensal'!$E$5="Todas",C550='Painel mensal'!$E$5),COUNTIFS($Q$14:$Q$2013,Q550,$K$14:$K$2013,"&gt;"&amp;K550,$K$14:$K$2013,"&lt;="&amp;EOMONTH('Painel mensal'!$B$5,0))=0,COUNTIFS($Q$14:Q550,Q550,$K$14:K550,K550)=1),COUNT($S$13:S549)+1,"")</f>
      </c>
      <c r="T550">
        <f t="shared" si="36"/>
      </c>
    </row>
    <row r="551" spans="1:20" ht="34.5" customHeight="1" x14ac:dyDescent="0.25">
      <c r="A551" s="8"/>
      <c r="B551" s="9"/>
      <c r="C551" s="8"/>
      <c r="D551" s="9"/>
      <c r="E551" s="9"/>
      <c r="F551" s="9"/>
      <c r="G551" s="9"/>
      <c r="H551" s="10"/>
      <c r="I551" s="10"/>
      <c r="J551" s="10"/>
      <c r="K551" s="10"/>
      <c r="L551" s="9"/>
      <c r="M551" s="9"/>
      <c r="N551" s="8"/>
      <c r="O551" s="7">
        <f t="shared" ca="1" si="33"/>
      </c>
      <c r="P551">
        <f t="shared" ca="1" si="34"/>
      </c>
      <c r="Q551">
        <f t="shared" si="35"/>
      </c>
      <c r="R551">
        <f ca="1">IF(OR($Q551="",K551="",K551&gt;$B$5,H551&gt;$B$5,AND(J551&lt;&gt;"",J551&lt;$B$5),AND($F$5&lt;&gt;"Todas",C551&lt;&gt;$F$5)),0,IF(AND(COUNTIFS($Q$14:$Q$2013,Q551,$K$14:$K$2013,"&gt;"&amp;K551,$K$14:$K$2013,"&lt;="&amp;$B$5)=0,COUNTIFS($Q$14:Q551,Q551,$K$14:K551,K551)=1),1,0))</f>
      </c>
      <c r="S551">
        <f ca="1">IF(AND($Q551&lt;&gt;"",H551&lt;&gt;"",H551&lt;=EOMONTH('Painel mensal'!$B$5,0),OR(J551="",J551&gt;='Painel mensal'!$B$5),K551&lt;&gt;"",K551&lt;=EOMONTH('Painel mensal'!$B$5,0),OR('Painel mensal'!$E$5="Todas",C551='Painel mensal'!$E$5),COUNTIFS($Q$14:$Q$2013,Q551,$K$14:$K$2013,"&gt;"&amp;K551,$K$14:$K$2013,"&lt;="&amp;EOMONTH('Painel mensal'!$B$5,0))=0,COUNTIFS($Q$14:Q551,Q551,$K$14:K551,K551)=1),COUNT($S$13:S550)+1,"")</f>
      </c>
      <c r="T551">
        <f t="shared" si="36"/>
      </c>
    </row>
    <row r="552" spans="1:20" ht="34.5" customHeight="1" x14ac:dyDescent="0.25">
      <c r="A552" s="4"/>
      <c r="B552" s="5"/>
      <c r="C552" s="4"/>
      <c r="D552" s="5"/>
      <c r="E552" s="5"/>
      <c r="F552" s="5"/>
      <c r="G552" s="5"/>
      <c r="H552" s="6"/>
      <c r="I552" s="6"/>
      <c r="J552" s="6"/>
      <c r="K552" s="6"/>
      <c r="L552" s="5"/>
      <c r="M552" s="5"/>
      <c r="N552" s="4"/>
      <c r="O552" s="7">
        <f t="shared" ca="1" si="33"/>
      </c>
      <c r="P552">
        <f t="shared" ca="1" si="34"/>
      </c>
      <c r="Q552">
        <f t="shared" si="35"/>
      </c>
      <c r="R552">
        <f ca="1">IF(OR($Q552="",K552="",K552&gt;$B$5,H552&gt;$B$5,AND(J552&lt;&gt;"",J552&lt;$B$5),AND($F$5&lt;&gt;"Todas",C552&lt;&gt;$F$5)),0,IF(AND(COUNTIFS($Q$14:$Q$2013,Q552,$K$14:$K$2013,"&gt;"&amp;K552,$K$14:$K$2013,"&lt;="&amp;$B$5)=0,COUNTIFS($Q$14:Q552,Q552,$K$14:K552,K552)=1),1,0))</f>
      </c>
      <c r="S552">
        <f ca="1">IF(AND($Q552&lt;&gt;"",H552&lt;&gt;"",H552&lt;=EOMONTH('Painel mensal'!$B$5,0),OR(J552="",J552&gt;='Painel mensal'!$B$5),K552&lt;&gt;"",K552&lt;=EOMONTH('Painel mensal'!$B$5,0),OR('Painel mensal'!$E$5="Todas",C552='Painel mensal'!$E$5),COUNTIFS($Q$14:$Q$2013,Q552,$K$14:$K$2013,"&gt;"&amp;K552,$K$14:$K$2013,"&lt;="&amp;EOMONTH('Painel mensal'!$B$5,0))=0,COUNTIFS($Q$14:Q552,Q552,$K$14:K552,K552)=1),COUNT($S$13:S551)+1,"")</f>
      </c>
      <c r="T552">
        <f t="shared" si="36"/>
      </c>
    </row>
    <row r="553" spans="1:20" ht="34.5" customHeight="1" x14ac:dyDescent="0.25">
      <c r="A553" s="8"/>
      <c r="B553" s="9"/>
      <c r="C553" s="8"/>
      <c r="D553" s="9"/>
      <c r="E553" s="9"/>
      <c r="F553" s="9"/>
      <c r="G553" s="9"/>
      <c r="H553" s="10"/>
      <c r="I553" s="10"/>
      <c r="J553" s="10"/>
      <c r="K553" s="10"/>
      <c r="L553" s="9"/>
      <c r="M553" s="9"/>
      <c r="N553" s="8"/>
      <c r="O553" s="7">
        <f t="shared" ca="1" si="33"/>
      </c>
      <c r="P553">
        <f t="shared" ca="1" si="34"/>
      </c>
      <c r="Q553">
        <f t="shared" si="35"/>
      </c>
      <c r="R553">
        <f ca="1">IF(OR($Q553="",K553="",K553&gt;$B$5,H553&gt;$B$5,AND(J553&lt;&gt;"",J553&lt;$B$5),AND($F$5&lt;&gt;"Todas",C553&lt;&gt;$F$5)),0,IF(AND(COUNTIFS($Q$14:$Q$2013,Q553,$K$14:$K$2013,"&gt;"&amp;K553,$K$14:$K$2013,"&lt;="&amp;$B$5)=0,COUNTIFS($Q$14:Q553,Q553,$K$14:K553,K553)=1),1,0))</f>
      </c>
      <c r="S553">
        <f ca="1">IF(AND($Q553&lt;&gt;"",H553&lt;&gt;"",H553&lt;=EOMONTH('Painel mensal'!$B$5,0),OR(J553="",J553&gt;='Painel mensal'!$B$5),K553&lt;&gt;"",K553&lt;=EOMONTH('Painel mensal'!$B$5,0),OR('Painel mensal'!$E$5="Todas",C553='Painel mensal'!$E$5),COUNTIFS($Q$14:$Q$2013,Q553,$K$14:$K$2013,"&gt;"&amp;K553,$K$14:$K$2013,"&lt;="&amp;EOMONTH('Painel mensal'!$B$5,0))=0,COUNTIFS($Q$14:Q553,Q553,$K$14:K553,K553)=1),COUNT($S$13:S552)+1,"")</f>
      </c>
      <c r="T553">
        <f t="shared" si="36"/>
      </c>
    </row>
    <row r="554" spans="1:20" ht="34.5" customHeight="1" x14ac:dyDescent="0.25">
      <c r="A554" s="4"/>
      <c r="B554" s="5"/>
      <c r="C554" s="4"/>
      <c r="D554" s="5"/>
      <c r="E554" s="5"/>
      <c r="F554" s="5"/>
      <c r="G554" s="5"/>
      <c r="H554" s="6"/>
      <c r="I554" s="6"/>
      <c r="J554" s="6"/>
      <c r="K554" s="6"/>
      <c r="L554" s="5"/>
      <c r="M554" s="5"/>
      <c r="N554" s="4"/>
      <c r="O554" s="7">
        <f t="shared" ca="1" si="33"/>
      </c>
      <c r="P554">
        <f t="shared" ca="1" si="34"/>
      </c>
      <c r="Q554">
        <f t="shared" si="35"/>
      </c>
      <c r="R554">
        <f ca="1">IF(OR($Q554="",K554="",K554&gt;$B$5,H554&gt;$B$5,AND(J554&lt;&gt;"",J554&lt;$B$5),AND($F$5&lt;&gt;"Todas",C554&lt;&gt;$F$5)),0,IF(AND(COUNTIFS($Q$14:$Q$2013,Q554,$K$14:$K$2013,"&gt;"&amp;K554,$K$14:$K$2013,"&lt;="&amp;$B$5)=0,COUNTIFS($Q$14:Q554,Q554,$K$14:K554,K554)=1),1,0))</f>
      </c>
      <c r="S554">
        <f ca="1">IF(AND($Q554&lt;&gt;"",H554&lt;&gt;"",H554&lt;=EOMONTH('Painel mensal'!$B$5,0),OR(J554="",J554&gt;='Painel mensal'!$B$5),K554&lt;&gt;"",K554&lt;=EOMONTH('Painel mensal'!$B$5,0),OR('Painel mensal'!$E$5="Todas",C554='Painel mensal'!$E$5),COUNTIFS($Q$14:$Q$2013,Q554,$K$14:$K$2013,"&gt;"&amp;K554,$K$14:$K$2013,"&lt;="&amp;EOMONTH('Painel mensal'!$B$5,0))=0,COUNTIFS($Q$14:Q554,Q554,$K$14:K554,K554)=1),COUNT($S$13:S553)+1,"")</f>
      </c>
      <c r="T554">
        <f t="shared" si="36"/>
      </c>
    </row>
    <row r="555" spans="1:20" ht="34.5" customHeight="1" x14ac:dyDescent="0.25">
      <c r="A555" s="8"/>
      <c r="B555" s="9"/>
      <c r="C555" s="8"/>
      <c r="D555" s="9"/>
      <c r="E555" s="9"/>
      <c r="F555" s="9"/>
      <c r="G555" s="9"/>
      <c r="H555" s="10"/>
      <c r="I555" s="10"/>
      <c r="J555" s="10"/>
      <c r="K555" s="10"/>
      <c r="L555" s="9"/>
      <c r="M555" s="9"/>
      <c r="N555" s="8"/>
      <c r="O555" s="7">
        <f t="shared" ca="1" si="33"/>
      </c>
      <c r="P555">
        <f t="shared" ca="1" si="34"/>
      </c>
      <c r="Q555">
        <f t="shared" si="35"/>
      </c>
      <c r="R555">
        <f ca="1">IF(OR($Q555="",K555="",K555&gt;$B$5,H555&gt;$B$5,AND(J555&lt;&gt;"",J555&lt;$B$5),AND($F$5&lt;&gt;"Todas",C555&lt;&gt;$F$5)),0,IF(AND(COUNTIFS($Q$14:$Q$2013,Q555,$K$14:$K$2013,"&gt;"&amp;K555,$K$14:$K$2013,"&lt;="&amp;$B$5)=0,COUNTIFS($Q$14:Q555,Q555,$K$14:K555,K555)=1),1,0))</f>
      </c>
      <c r="S555">
        <f ca="1">IF(AND($Q555&lt;&gt;"",H555&lt;&gt;"",H555&lt;=EOMONTH('Painel mensal'!$B$5,0),OR(J555="",J555&gt;='Painel mensal'!$B$5),K555&lt;&gt;"",K555&lt;=EOMONTH('Painel mensal'!$B$5,0),OR('Painel mensal'!$E$5="Todas",C555='Painel mensal'!$E$5),COUNTIFS($Q$14:$Q$2013,Q555,$K$14:$K$2013,"&gt;"&amp;K555,$K$14:$K$2013,"&lt;="&amp;EOMONTH('Painel mensal'!$B$5,0))=0,COUNTIFS($Q$14:Q555,Q555,$K$14:K555,K555)=1),COUNT($S$13:S554)+1,"")</f>
      </c>
      <c r="T555">
        <f t="shared" si="36"/>
      </c>
    </row>
    <row r="556" spans="1:20" ht="34.5" customHeight="1" x14ac:dyDescent="0.25">
      <c r="A556" s="4"/>
      <c r="B556" s="5"/>
      <c r="C556" s="4"/>
      <c r="D556" s="5"/>
      <c r="E556" s="5"/>
      <c r="F556" s="5"/>
      <c r="G556" s="5"/>
      <c r="H556" s="6"/>
      <c r="I556" s="6"/>
      <c r="J556" s="6"/>
      <c r="K556" s="6"/>
      <c r="L556" s="5"/>
      <c r="M556" s="5"/>
      <c r="N556" s="4"/>
      <c r="O556" s="7">
        <f t="shared" ca="1" si="33"/>
      </c>
      <c r="P556">
        <f t="shared" ca="1" si="34"/>
      </c>
      <c r="Q556">
        <f t="shared" si="35"/>
      </c>
      <c r="R556">
        <f ca="1">IF(OR($Q556="",K556="",K556&gt;$B$5,H556&gt;$B$5,AND(J556&lt;&gt;"",J556&lt;$B$5),AND($F$5&lt;&gt;"Todas",C556&lt;&gt;$F$5)),0,IF(AND(COUNTIFS($Q$14:$Q$2013,Q556,$K$14:$K$2013,"&gt;"&amp;K556,$K$14:$K$2013,"&lt;="&amp;$B$5)=0,COUNTIFS($Q$14:Q556,Q556,$K$14:K556,K556)=1),1,0))</f>
      </c>
      <c r="S556">
        <f ca="1">IF(AND($Q556&lt;&gt;"",H556&lt;&gt;"",H556&lt;=EOMONTH('Painel mensal'!$B$5,0),OR(J556="",J556&gt;='Painel mensal'!$B$5),K556&lt;&gt;"",K556&lt;=EOMONTH('Painel mensal'!$B$5,0),OR('Painel mensal'!$E$5="Todas",C556='Painel mensal'!$E$5),COUNTIFS($Q$14:$Q$2013,Q556,$K$14:$K$2013,"&gt;"&amp;K556,$K$14:$K$2013,"&lt;="&amp;EOMONTH('Painel mensal'!$B$5,0))=0,COUNTIFS($Q$14:Q556,Q556,$K$14:K556,K556)=1),COUNT($S$13:S555)+1,"")</f>
      </c>
      <c r="T556">
        <f t="shared" si="36"/>
      </c>
    </row>
    <row r="557" spans="1:20" ht="34.5" customHeight="1" x14ac:dyDescent="0.25">
      <c r="A557" s="8"/>
      <c r="B557" s="9"/>
      <c r="C557" s="8"/>
      <c r="D557" s="9"/>
      <c r="E557" s="9"/>
      <c r="F557" s="9"/>
      <c r="G557" s="9"/>
      <c r="H557" s="10"/>
      <c r="I557" s="10"/>
      <c r="J557" s="10"/>
      <c r="K557" s="10"/>
      <c r="L557" s="9"/>
      <c r="M557" s="9"/>
      <c r="N557" s="8"/>
      <c r="O557" s="7">
        <f t="shared" ca="1" si="33"/>
      </c>
      <c r="P557">
        <f t="shared" ca="1" si="34"/>
      </c>
      <c r="Q557">
        <f t="shared" si="35"/>
      </c>
      <c r="R557">
        <f ca="1">IF(OR($Q557="",K557="",K557&gt;$B$5,H557&gt;$B$5,AND(J557&lt;&gt;"",J557&lt;$B$5),AND($F$5&lt;&gt;"Todas",C557&lt;&gt;$F$5)),0,IF(AND(COUNTIFS($Q$14:$Q$2013,Q557,$K$14:$K$2013,"&gt;"&amp;K557,$K$14:$K$2013,"&lt;="&amp;$B$5)=0,COUNTIFS($Q$14:Q557,Q557,$K$14:K557,K557)=1),1,0))</f>
      </c>
      <c r="S557">
        <f ca="1">IF(AND($Q557&lt;&gt;"",H557&lt;&gt;"",H557&lt;=EOMONTH('Painel mensal'!$B$5,0),OR(J557="",J557&gt;='Painel mensal'!$B$5),K557&lt;&gt;"",K557&lt;=EOMONTH('Painel mensal'!$B$5,0),OR('Painel mensal'!$E$5="Todas",C557='Painel mensal'!$E$5),COUNTIFS($Q$14:$Q$2013,Q557,$K$14:$K$2013,"&gt;"&amp;K557,$K$14:$K$2013,"&lt;="&amp;EOMONTH('Painel mensal'!$B$5,0))=0,COUNTIFS($Q$14:Q557,Q557,$K$14:K557,K557)=1),COUNT($S$13:S556)+1,"")</f>
      </c>
      <c r="T557">
        <f t="shared" si="36"/>
      </c>
    </row>
    <row r="558" spans="1:20" ht="34.5" customHeight="1" x14ac:dyDescent="0.25">
      <c r="A558" s="4"/>
      <c r="B558" s="5"/>
      <c r="C558" s="4"/>
      <c r="D558" s="5"/>
      <c r="E558" s="5"/>
      <c r="F558" s="5"/>
      <c r="G558" s="5"/>
      <c r="H558" s="6"/>
      <c r="I558" s="6"/>
      <c r="J558" s="6"/>
      <c r="K558" s="6"/>
      <c r="L558" s="5"/>
      <c r="M558" s="5"/>
      <c r="N558" s="4"/>
      <c r="O558" s="7">
        <f t="shared" ca="1" si="33"/>
      </c>
      <c r="P558">
        <f t="shared" ca="1" si="34"/>
      </c>
      <c r="Q558">
        <f t="shared" si="35"/>
      </c>
      <c r="R558">
        <f ca="1">IF(OR($Q558="",K558="",K558&gt;$B$5,H558&gt;$B$5,AND(J558&lt;&gt;"",J558&lt;$B$5),AND($F$5&lt;&gt;"Todas",C558&lt;&gt;$F$5)),0,IF(AND(COUNTIFS($Q$14:$Q$2013,Q558,$K$14:$K$2013,"&gt;"&amp;K558,$K$14:$K$2013,"&lt;="&amp;$B$5)=0,COUNTIFS($Q$14:Q558,Q558,$K$14:K558,K558)=1),1,0))</f>
      </c>
      <c r="S558">
        <f ca="1">IF(AND($Q558&lt;&gt;"",H558&lt;&gt;"",H558&lt;=EOMONTH('Painel mensal'!$B$5,0),OR(J558="",J558&gt;='Painel mensal'!$B$5),K558&lt;&gt;"",K558&lt;=EOMONTH('Painel mensal'!$B$5,0),OR('Painel mensal'!$E$5="Todas",C558='Painel mensal'!$E$5),COUNTIFS($Q$14:$Q$2013,Q558,$K$14:$K$2013,"&gt;"&amp;K558,$K$14:$K$2013,"&lt;="&amp;EOMONTH('Painel mensal'!$B$5,0))=0,COUNTIFS($Q$14:Q558,Q558,$K$14:K558,K558)=1),COUNT($S$13:S557)+1,"")</f>
      </c>
      <c r="T558">
        <f t="shared" si="36"/>
      </c>
    </row>
    <row r="559" spans="1:20" ht="34.5" customHeight="1" x14ac:dyDescent="0.25">
      <c r="A559" s="8"/>
      <c r="B559" s="9"/>
      <c r="C559" s="8"/>
      <c r="D559" s="9"/>
      <c r="E559" s="9"/>
      <c r="F559" s="9"/>
      <c r="G559" s="9"/>
      <c r="H559" s="10"/>
      <c r="I559" s="10"/>
      <c r="J559" s="10"/>
      <c r="K559" s="10"/>
      <c r="L559" s="9"/>
      <c r="M559" s="9"/>
      <c r="N559" s="8"/>
      <c r="O559" s="7">
        <f t="shared" ca="1" si="33"/>
      </c>
      <c r="P559">
        <f t="shared" ca="1" si="34"/>
      </c>
      <c r="Q559">
        <f t="shared" si="35"/>
      </c>
      <c r="R559">
        <f ca="1">IF(OR($Q559="",K559="",K559&gt;$B$5,H559&gt;$B$5,AND(J559&lt;&gt;"",J559&lt;$B$5),AND($F$5&lt;&gt;"Todas",C559&lt;&gt;$F$5)),0,IF(AND(COUNTIFS($Q$14:$Q$2013,Q559,$K$14:$K$2013,"&gt;"&amp;K559,$K$14:$K$2013,"&lt;="&amp;$B$5)=0,COUNTIFS($Q$14:Q559,Q559,$K$14:K559,K559)=1),1,0))</f>
      </c>
      <c r="S559">
        <f ca="1">IF(AND($Q559&lt;&gt;"",H559&lt;&gt;"",H559&lt;=EOMONTH('Painel mensal'!$B$5,0),OR(J559="",J559&gt;='Painel mensal'!$B$5),K559&lt;&gt;"",K559&lt;=EOMONTH('Painel mensal'!$B$5,0),OR('Painel mensal'!$E$5="Todas",C559='Painel mensal'!$E$5),COUNTIFS($Q$14:$Q$2013,Q559,$K$14:$K$2013,"&gt;"&amp;K559,$K$14:$K$2013,"&lt;="&amp;EOMONTH('Painel mensal'!$B$5,0))=0,COUNTIFS($Q$14:Q559,Q559,$K$14:K559,K559)=1),COUNT($S$13:S558)+1,"")</f>
      </c>
      <c r="T559">
        <f t="shared" si="36"/>
      </c>
    </row>
    <row r="560" spans="1:20" ht="34.5" customHeight="1" x14ac:dyDescent="0.25">
      <c r="A560" s="4"/>
      <c r="B560" s="5"/>
      <c r="C560" s="4"/>
      <c r="D560" s="5"/>
      <c r="E560" s="5"/>
      <c r="F560" s="5"/>
      <c r="G560" s="5"/>
      <c r="H560" s="6"/>
      <c r="I560" s="6"/>
      <c r="J560" s="6"/>
      <c r="K560" s="6"/>
      <c r="L560" s="5"/>
      <c r="M560" s="5"/>
      <c r="N560" s="4"/>
      <c r="O560" s="7">
        <f t="shared" ca="1" si="33"/>
      </c>
      <c r="P560">
        <f t="shared" ca="1" si="34"/>
      </c>
      <c r="Q560">
        <f t="shared" si="35"/>
      </c>
      <c r="R560">
        <f ca="1">IF(OR($Q560="",K560="",K560&gt;$B$5,H560&gt;$B$5,AND(J560&lt;&gt;"",J560&lt;$B$5),AND($F$5&lt;&gt;"Todas",C560&lt;&gt;$F$5)),0,IF(AND(COUNTIFS($Q$14:$Q$2013,Q560,$K$14:$K$2013,"&gt;"&amp;K560,$K$14:$K$2013,"&lt;="&amp;$B$5)=0,COUNTIFS($Q$14:Q560,Q560,$K$14:K560,K560)=1),1,0))</f>
      </c>
      <c r="S560">
        <f ca="1">IF(AND($Q560&lt;&gt;"",H560&lt;&gt;"",H560&lt;=EOMONTH('Painel mensal'!$B$5,0),OR(J560="",J560&gt;='Painel mensal'!$B$5),K560&lt;&gt;"",K560&lt;=EOMONTH('Painel mensal'!$B$5,0),OR('Painel mensal'!$E$5="Todas",C560='Painel mensal'!$E$5),COUNTIFS($Q$14:$Q$2013,Q560,$K$14:$K$2013,"&gt;"&amp;K560,$K$14:$K$2013,"&lt;="&amp;EOMONTH('Painel mensal'!$B$5,0))=0,COUNTIFS($Q$14:Q560,Q560,$K$14:K560,K560)=1),COUNT($S$13:S559)+1,"")</f>
      </c>
      <c r="T560">
        <f t="shared" si="36"/>
      </c>
    </row>
    <row r="561" spans="1:20" ht="34.5" customHeight="1" x14ac:dyDescent="0.25">
      <c r="A561" s="8"/>
      <c r="B561" s="9"/>
      <c r="C561" s="8"/>
      <c r="D561" s="9"/>
      <c r="E561" s="9"/>
      <c r="F561" s="9"/>
      <c r="G561" s="9"/>
      <c r="H561" s="10"/>
      <c r="I561" s="10"/>
      <c r="J561" s="10"/>
      <c r="K561" s="10"/>
      <c r="L561" s="9"/>
      <c r="M561" s="9"/>
      <c r="N561" s="8"/>
      <c r="O561" s="7">
        <f t="shared" ca="1" si="33"/>
      </c>
      <c r="P561">
        <f t="shared" ca="1" si="34"/>
      </c>
      <c r="Q561">
        <f t="shared" si="35"/>
      </c>
      <c r="R561">
        <f ca="1">IF(OR($Q561="",K561="",K561&gt;$B$5,H561&gt;$B$5,AND(J561&lt;&gt;"",J561&lt;$B$5),AND($F$5&lt;&gt;"Todas",C561&lt;&gt;$F$5)),0,IF(AND(COUNTIFS($Q$14:$Q$2013,Q561,$K$14:$K$2013,"&gt;"&amp;K561,$K$14:$K$2013,"&lt;="&amp;$B$5)=0,COUNTIFS($Q$14:Q561,Q561,$K$14:K561,K561)=1),1,0))</f>
      </c>
      <c r="S561">
        <f ca="1">IF(AND($Q561&lt;&gt;"",H561&lt;&gt;"",H561&lt;=EOMONTH('Painel mensal'!$B$5,0),OR(J561="",J561&gt;='Painel mensal'!$B$5),K561&lt;&gt;"",K561&lt;=EOMONTH('Painel mensal'!$B$5,0),OR('Painel mensal'!$E$5="Todas",C561='Painel mensal'!$E$5),COUNTIFS($Q$14:$Q$2013,Q561,$K$14:$K$2013,"&gt;"&amp;K561,$K$14:$K$2013,"&lt;="&amp;EOMONTH('Painel mensal'!$B$5,0))=0,COUNTIFS($Q$14:Q561,Q561,$K$14:K561,K561)=1),COUNT($S$13:S560)+1,"")</f>
      </c>
      <c r="T561">
        <f t="shared" si="36"/>
      </c>
    </row>
    <row r="562" spans="1:20" ht="34.5" customHeight="1" x14ac:dyDescent="0.25">
      <c r="A562" s="4"/>
      <c r="B562" s="5"/>
      <c r="C562" s="4"/>
      <c r="D562" s="5"/>
      <c r="E562" s="5"/>
      <c r="F562" s="5"/>
      <c r="G562" s="5"/>
      <c r="H562" s="6"/>
      <c r="I562" s="6"/>
      <c r="J562" s="6"/>
      <c r="K562" s="6"/>
      <c r="L562" s="5"/>
      <c r="M562" s="5"/>
      <c r="N562" s="4"/>
      <c r="O562" s="7">
        <f t="shared" ca="1" si="33"/>
      </c>
      <c r="P562">
        <f t="shared" ca="1" si="34"/>
      </c>
      <c r="Q562">
        <f t="shared" si="35"/>
      </c>
      <c r="R562">
        <f ca="1">IF(OR($Q562="",K562="",K562&gt;$B$5,H562&gt;$B$5,AND(J562&lt;&gt;"",J562&lt;$B$5),AND($F$5&lt;&gt;"Todas",C562&lt;&gt;$F$5)),0,IF(AND(COUNTIFS($Q$14:$Q$2013,Q562,$K$14:$K$2013,"&gt;"&amp;K562,$K$14:$K$2013,"&lt;="&amp;$B$5)=0,COUNTIFS($Q$14:Q562,Q562,$K$14:K562,K562)=1),1,0))</f>
      </c>
      <c r="S562">
        <f ca="1">IF(AND($Q562&lt;&gt;"",H562&lt;&gt;"",H562&lt;=EOMONTH('Painel mensal'!$B$5,0),OR(J562="",J562&gt;='Painel mensal'!$B$5),K562&lt;&gt;"",K562&lt;=EOMONTH('Painel mensal'!$B$5,0),OR('Painel mensal'!$E$5="Todas",C562='Painel mensal'!$E$5),COUNTIFS($Q$14:$Q$2013,Q562,$K$14:$K$2013,"&gt;"&amp;K562,$K$14:$K$2013,"&lt;="&amp;EOMONTH('Painel mensal'!$B$5,0))=0,COUNTIFS($Q$14:Q562,Q562,$K$14:K562,K562)=1),COUNT($S$13:S561)+1,"")</f>
      </c>
      <c r="T562">
        <f t="shared" si="36"/>
      </c>
    </row>
    <row r="563" spans="1:20" ht="34.5" customHeight="1" x14ac:dyDescent="0.25">
      <c r="A563" s="8"/>
      <c r="B563" s="9"/>
      <c r="C563" s="8"/>
      <c r="D563" s="9"/>
      <c r="E563" s="9"/>
      <c r="F563" s="9"/>
      <c r="G563" s="9"/>
      <c r="H563" s="10"/>
      <c r="I563" s="10"/>
      <c r="J563" s="10"/>
      <c r="K563" s="10"/>
      <c r="L563" s="9"/>
      <c r="M563" s="9"/>
      <c r="N563" s="8"/>
      <c r="O563" s="7">
        <f t="shared" ca="1" si="33"/>
      </c>
      <c r="P563">
        <f t="shared" ca="1" si="34"/>
      </c>
      <c r="Q563">
        <f t="shared" si="35"/>
      </c>
      <c r="R563">
        <f ca="1">IF(OR($Q563="",K563="",K563&gt;$B$5,H563&gt;$B$5,AND(J563&lt;&gt;"",J563&lt;$B$5),AND($F$5&lt;&gt;"Todas",C563&lt;&gt;$F$5)),0,IF(AND(COUNTIFS($Q$14:$Q$2013,Q563,$K$14:$K$2013,"&gt;"&amp;K563,$K$14:$K$2013,"&lt;="&amp;$B$5)=0,COUNTIFS($Q$14:Q563,Q563,$K$14:K563,K563)=1),1,0))</f>
      </c>
      <c r="S563">
        <f ca="1">IF(AND($Q563&lt;&gt;"",H563&lt;&gt;"",H563&lt;=EOMONTH('Painel mensal'!$B$5,0),OR(J563="",J563&gt;='Painel mensal'!$B$5),K563&lt;&gt;"",K563&lt;=EOMONTH('Painel mensal'!$B$5,0),OR('Painel mensal'!$E$5="Todas",C563='Painel mensal'!$E$5),COUNTIFS($Q$14:$Q$2013,Q563,$K$14:$K$2013,"&gt;"&amp;K563,$K$14:$K$2013,"&lt;="&amp;EOMONTH('Painel mensal'!$B$5,0))=0,COUNTIFS($Q$14:Q563,Q563,$K$14:K563,K563)=1),COUNT($S$13:S562)+1,"")</f>
      </c>
      <c r="T563">
        <f t="shared" si="36"/>
      </c>
    </row>
    <row r="564" spans="1:20" ht="34.5" customHeight="1" x14ac:dyDescent="0.25">
      <c r="A564" s="4"/>
      <c r="B564" s="5"/>
      <c r="C564" s="4"/>
      <c r="D564" s="5"/>
      <c r="E564" s="5"/>
      <c r="F564" s="5"/>
      <c r="G564" s="5"/>
      <c r="H564" s="6"/>
      <c r="I564" s="6"/>
      <c r="J564" s="6"/>
      <c r="K564" s="6"/>
      <c r="L564" s="5"/>
      <c r="M564" s="5"/>
      <c r="N564" s="4"/>
      <c r="O564" s="7">
        <f t="shared" ca="1" si="33"/>
      </c>
      <c r="P564">
        <f t="shared" ca="1" si="34"/>
      </c>
      <c r="Q564">
        <f t="shared" si="35"/>
      </c>
      <c r="R564">
        <f ca="1">IF(OR($Q564="",K564="",K564&gt;$B$5,H564&gt;$B$5,AND(J564&lt;&gt;"",J564&lt;$B$5),AND($F$5&lt;&gt;"Todas",C564&lt;&gt;$F$5)),0,IF(AND(COUNTIFS($Q$14:$Q$2013,Q564,$K$14:$K$2013,"&gt;"&amp;K564,$K$14:$K$2013,"&lt;="&amp;$B$5)=0,COUNTIFS($Q$14:Q564,Q564,$K$14:K564,K564)=1),1,0))</f>
      </c>
      <c r="S564">
        <f ca="1">IF(AND($Q564&lt;&gt;"",H564&lt;&gt;"",H564&lt;=EOMONTH('Painel mensal'!$B$5,0),OR(J564="",J564&gt;='Painel mensal'!$B$5),K564&lt;&gt;"",K564&lt;=EOMONTH('Painel mensal'!$B$5,0),OR('Painel mensal'!$E$5="Todas",C564='Painel mensal'!$E$5),COUNTIFS($Q$14:$Q$2013,Q564,$K$14:$K$2013,"&gt;"&amp;K564,$K$14:$K$2013,"&lt;="&amp;EOMONTH('Painel mensal'!$B$5,0))=0,COUNTIFS($Q$14:Q564,Q564,$K$14:K564,K564)=1),COUNT($S$13:S563)+1,"")</f>
      </c>
      <c r="T564">
        <f t="shared" si="36"/>
      </c>
    </row>
    <row r="565" spans="1:20" ht="34.5" customHeight="1" x14ac:dyDescent="0.25">
      <c r="A565" s="8"/>
      <c r="B565" s="9"/>
      <c r="C565" s="8"/>
      <c r="D565" s="9"/>
      <c r="E565" s="9"/>
      <c r="F565" s="9"/>
      <c r="G565" s="9"/>
      <c r="H565" s="10"/>
      <c r="I565" s="10"/>
      <c r="J565" s="10"/>
      <c r="K565" s="10"/>
      <c r="L565" s="9"/>
      <c r="M565" s="9"/>
      <c r="N565" s="8"/>
      <c r="O565" s="7">
        <f t="shared" ca="1" si="33"/>
      </c>
      <c r="P565">
        <f t="shared" ca="1" si="34"/>
      </c>
      <c r="Q565">
        <f t="shared" si="35"/>
      </c>
      <c r="R565">
        <f ca="1">IF(OR($Q565="",K565="",K565&gt;$B$5,H565&gt;$B$5,AND(J565&lt;&gt;"",J565&lt;$B$5),AND($F$5&lt;&gt;"Todas",C565&lt;&gt;$F$5)),0,IF(AND(COUNTIFS($Q$14:$Q$2013,Q565,$K$14:$K$2013,"&gt;"&amp;K565,$K$14:$K$2013,"&lt;="&amp;$B$5)=0,COUNTIFS($Q$14:Q565,Q565,$K$14:K565,K565)=1),1,0))</f>
      </c>
      <c r="S565">
        <f ca="1">IF(AND($Q565&lt;&gt;"",H565&lt;&gt;"",H565&lt;=EOMONTH('Painel mensal'!$B$5,0),OR(J565="",J565&gt;='Painel mensal'!$B$5),K565&lt;&gt;"",K565&lt;=EOMONTH('Painel mensal'!$B$5,0),OR('Painel mensal'!$E$5="Todas",C565='Painel mensal'!$E$5),COUNTIFS($Q$14:$Q$2013,Q565,$K$14:$K$2013,"&gt;"&amp;K565,$K$14:$K$2013,"&lt;="&amp;EOMONTH('Painel mensal'!$B$5,0))=0,COUNTIFS($Q$14:Q565,Q565,$K$14:K565,K565)=1),COUNT($S$13:S564)+1,"")</f>
      </c>
      <c r="T565">
        <f t="shared" si="36"/>
      </c>
    </row>
    <row r="566" spans="1:20" ht="34.5" customHeight="1" x14ac:dyDescent="0.25">
      <c r="A566" s="4"/>
      <c r="B566" s="5"/>
      <c r="C566" s="4"/>
      <c r="D566" s="5"/>
      <c r="E566" s="5"/>
      <c r="F566" s="5"/>
      <c r="G566" s="5"/>
      <c r="H566" s="6"/>
      <c r="I566" s="6"/>
      <c r="J566" s="6"/>
      <c r="K566" s="6"/>
      <c r="L566" s="5"/>
      <c r="M566" s="5"/>
      <c r="N566" s="4"/>
      <c r="O566" s="7">
        <f t="shared" ca="1" si="33"/>
      </c>
      <c r="P566">
        <f t="shared" ca="1" si="34"/>
      </c>
      <c r="Q566">
        <f t="shared" si="35"/>
      </c>
      <c r="R566">
        <f ca="1">IF(OR($Q566="",K566="",K566&gt;$B$5,H566&gt;$B$5,AND(J566&lt;&gt;"",J566&lt;$B$5),AND($F$5&lt;&gt;"Todas",C566&lt;&gt;$F$5)),0,IF(AND(COUNTIFS($Q$14:$Q$2013,Q566,$K$14:$K$2013,"&gt;"&amp;K566,$K$14:$K$2013,"&lt;="&amp;$B$5)=0,COUNTIFS($Q$14:Q566,Q566,$K$14:K566,K566)=1),1,0))</f>
      </c>
      <c r="S566">
        <f ca="1">IF(AND($Q566&lt;&gt;"",H566&lt;&gt;"",H566&lt;=EOMONTH('Painel mensal'!$B$5,0),OR(J566="",J566&gt;='Painel mensal'!$B$5),K566&lt;&gt;"",K566&lt;=EOMONTH('Painel mensal'!$B$5,0),OR('Painel mensal'!$E$5="Todas",C566='Painel mensal'!$E$5),COUNTIFS($Q$14:$Q$2013,Q566,$K$14:$K$2013,"&gt;"&amp;K566,$K$14:$K$2013,"&lt;="&amp;EOMONTH('Painel mensal'!$B$5,0))=0,COUNTIFS($Q$14:Q566,Q566,$K$14:K566,K566)=1),COUNT($S$13:S565)+1,"")</f>
      </c>
      <c r="T566">
        <f t="shared" si="36"/>
      </c>
    </row>
    <row r="567" spans="1:20" ht="34.5" customHeight="1" x14ac:dyDescent="0.25">
      <c r="A567" s="8"/>
      <c r="B567" s="9"/>
      <c r="C567" s="8"/>
      <c r="D567" s="9"/>
      <c r="E567" s="9"/>
      <c r="F567" s="9"/>
      <c r="G567" s="9"/>
      <c r="H567" s="10"/>
      <c r="I567" s="10"/>
      <c r="J567" s="10"/>
      <c r="K567" s="10"/>
      <c r="L567" s="9"/>
      <c r="M567" s="9"/>
      <c r="N567" s="8"/>
      <c r="O567" s="7">
        <f t="shared" ca="1" si="33"/>
      </c>
      <c r="P567">
        <f t="shared" ca="1" si="34"/>
      </c>
      <c r="Q567">
        <f t="shared" si="35"/>
      </c>
      <c r="R567">
        <f ca="1">IF(OR($Q567="",K567="",K567&gt;$B$5,H567&gt;$B$5,AND(J567&lt;&gt;"",J567&lt;$B$5),AND($F$5&lt;&gt;"Todas",C567&lt;&gt;$F$5)),0,IF(AND(COUNTIFS($Q$14:$Q$2013,Q567,$K$14:$K$2013,"&gt;"&amp;K567,$K$14:$K$2013,"&lt;="&amp;$B$5)=0,COUNTIFS($Q$14:Q567,Q567,$K$14:K567,K567)=1),1,0))</f>
      </c>
      <c r="S567">
        <f ca="1">IF(AND($Q567&lt;&gt;"",H567&lt;&gt;"",H567&lt;=EOMONTH('Painel mensal'!$B$5,0),OR(J567="",J567&gt;='Painel mensal'!$B$5),K567&lt;&gt;"",K567&lt;=EOMONTH('Painel mensal'!$B$5,0),OR('Painel mensal'!$E$5="Todas",C567='Painel mensal'!$E$5),COUNTIFS($Q$14:$Q$2013,Q567,$K$14:$K$2013,"&gt;"&amp;K567,$K$14:$K$2013,"&lt;="&amp;EOMONTH('Painel mensal'!$B$5,0))=0,COUNTIFS($Q$14:Q567,Q567,$K$14:K567,K567)=1),COUNT($S$13:S566)+1,"")</f>
      </c>
      <c r="T567">
        <f t="shared" si="36"/>
      </c>
    </row>
    <row r="568" spans="1:20" ht="34.5" customHeight="1" x14ac:dyDescent="0.25">
      <c r="A568" s="4"/>
      <c r="B568" s="5"/>
      <c r="C568" s="4"/>
      <c r="D568" s="5"/>
      <c r="E568" s="5"/>
      <c r="F568" s="5"/>
      <c r="G568" s="5"/>
      <c r="H568" s="6"/>
      <c r="I568" s="6"/>
      <c r="J568" s="6"/>
      <c r="K568" s="6"/>
      <c r="L568" s="5"/>
      <c r="M568" s="5"/>
      <c r="N568" s="4"/>
      <c r="O568" s="7">
        <f t="shared" ca="1" si="33"/>
      </c>
      <c r="P568">
        <f t="shared" ca="1" si="34"/>
      </c>
      <c r="Q568">
        <f t="shared" si="35"/>
      </c>
      <c r="R568">
        <f ca="1">IF(OR($Q568="",K568="",K568&gt;$B$5,H568&gt;$B$5,AND(J568&lt;&gt;"",J568&lt;$B$5),AND($F$5&lt;&gt;"Todas",C568&lt;&gt;$F$5)),0,IF(AND(COUNTIFS($Q$14:$Q$2013,Q568,$K$14:$K$2013,"&gt;"&amp;K568,$K$14:$K$2013,"&lt;="&amp;$B$5)=0,COUNTIFS($Q$14:Q568,Q568,$K$14:K568,K568)=1),1,0))</f>
      </c>
      <c r="S568">
        <f ca="1">IF(AND($Q568&lt;&gt;"",H568&lt;&gt;"",H568&lt;=EOMONTH('Painel mensal'!$B$5,0),OR(J568="",J568&gt;='Painel mensal'!$B$5),K568&lt;&gt;"",K568&lt;=EOMONTH('Painel mensal'!$B$5,0),OR('Painel mensal'!$E$5="Todas",C568='Painel mensal'!$E$5),COUNTIFS($Q$14:$Q$2013,Q568,$K$14:$K$2013,"&gt;"&amp;K568,$K$14:$K$2013,"&lt;="&amp;EOMONTH('Painel mensal'!$B$5,0))=0,COUNTIFS($Q$14:Q568,Q568,$K$14:K568,K568)=1),COUNT($S$13:S567)+1,"")</f>
      </c>
      <c r="T568">
        <f t="shared" si="36"/>
      </c>
    </row>
    <row r="569" spans="1:20" ht="34.5" customHeight="1" x14ac:dyDescent="0.25">
      <c r="A569" s="8"/>
      <c r="B569" s="9"/>
      <c r="C569" s="8"/>
      <c r="D569" s="9"/>
      <c r="E569" s="9"/>
      <c r="F569" s="9"/>
      <c r="G569" s="9"/>
      <c r="H569" s="10"/>
      <c r="I569" s="10"/>
      <c r="J569" s="10"/>
      <c r="K569" s="10"/>
      <c r="L569" s="9"/>
      <c r="M569" s="9"/>
      <c r="N569" s="8"/>
      <c r="O569" s="7">
        <f t="shared" ca="1" si="33"/>
      </c>
      <c r="P569">
        <f t="shared" ca="1" si="34"/>
      </c>
      <c r="Q569">
        <f t="shared" si="35"/>
      </c>
      <c r="R569">
        <f ca="1">IF(OR($Q569="",K569="",K569&gt;$B$5,H569&gt;$B$5,AND(J569&lt;&gt;"",J569&lt;$B$5),AND($F$5&lt;&gt;"Todas",C569&lt;&gt;$F$5)),0,IF(AND(COUNTIFS($Q$14:$Q$2013,Q569,$K$14:$K$2013,"&gt;"&amp;K569,$K$14:$K$2013,"&lt;="&amp;$B$5)=0,COUNTIFS($Q$14:Q569,Q569,$K$14:K569,K569)=1),1,0))</f>
      </c>
      <c r="S569">
        <f ca="1">IF(AND($Q569&lt;&gt;"",H569&lt;&gt;"",H569&lt;=EOMONTH('Painel mensal'!$B$5,0),OR(J569="",J569&gt;='Painel mensal'!$B$5),K569&lt;&gt;"",K569&lt;=EOMONTH('Painel mensal'!$B$5,0),OR('Painel mensal'!$E$5="Todas",C569='Painel mensal'!$E$5),COUNTIFS($Q$14:$Q$2013,Q569,$K$14:$K$2013,"&gt;"&amp;K569,$K$14:$K$2013,"&lt;="&amp;EOMONTH('Painel mensal'!$B$5,0))=0,COUNTIFS($Q$14:Q569,Q569,$K$14:K569,K569)=1),COUNT($S$13:S568)+1,"")</f>
      </c>
      <c r="T569">
        <f t="shared" si="36"/>
      </c>
    </row>
    <row r="570" spans="1:20" ht="34.5" customHeight="1" x14ac:dyDescent="0.25">
      <c r="A570" s="4"/>
      <c r="B570" s="5"/>
      <c r="C570" s="4"/>
      <c r="D570" s="5"/>
      <c r="E570" s="5"/>
      <c r="F570" s="5"/>
      <c r="G570" s="5"/>
      <c r="H570" s="6"/>
      <c r="I570" s="6"/>
      <c r="J570" s="6"/>
      <c r="K570" s="6"/>
      <c r="L570" s="5"/>
      <c r="M570" s="5"/>
      <c r="N570" s="4"/>
      <c r="O570" s="7">
        <f t="shared" ca="1" si="33"/>
      </c>
      <c r="P570">
        <f t="shared" ca="1" si="34"/>
      </c>
      <c r="Q570">
        <f t="shared" si="35"/>
      </c>
      <c r="R570">
        <f ca="1">IF(OR($Q570="",K570="",K570&gt;$B$5,H570&gt;$B$5,AND(J570&lt;&gt;"",J570&lt;$B$5),AND($F$5&lt;&gt;"Todas",C570&lt;&gt;$F$5)),0,IF(AND(COUNTIFS($Q$14:$Q$2013,Q570,$K$14:$K$2013,"&gt;"&amp;K570,$K$14:$K$2013,"&lt;="&amp;$B$5)=0,COUNTIFS($Q$14:Q570,Q570,$K$14:K570,K570)=1),1,0))</f>
      </c>
      <c r="S570">
        <f ca="1">IF(AND($Q570&lt;&gt;"",H570&lt;&gt;"",H570&lt;=EOMONTH('Painel mensal'!$B$5,0),OR(J570="",J570&gt;='Painel mensal'!$B$5),K570&lt;&gt;"",K570&lt;=EOMONTH('Painel mensal'!$B$5,0),OR('Painel mensal'!$E$5="Todas",C570='Painel mensal'!$E$5),COUNTIFS($Q$14:$Q$2013,Q570,$K$14:$K$2013,"&gt;"&amp;K570,$K$14:$K$2013,"&lt;="&amp;EOMONTH('Painel mensal'!$B$5,0))=0,COUNTIFS($Q$14:Q570,Q570,$K$14:K570,K570)=1),COUNT($S$13:S569)+1,"")</f>
      </c>
      <c r="T570">
        <f t="shared" si="36"/>
      </c>
    </row>
    <row r="571" spans="1:20" ht="34.5" customHeight="1" x14ac:dyDescent="0.25">
      <c r="A571" s="8"/>
      <c r="B571" s="9"/>
      <c r="C571" s="8"/>
      <c r="D571" s="9"/>
      <c r="E571" s="9"/>
      <c r="F571" s="9"/>
      <c r="G571" s="9"/>
      <c r="H571" s="10"/>
      <c r="I571" s="10"/>
      <c r="J571" s="10"/>
      <c r="K571" s="10"/>
      <c r="L571" s="9"/>
      <c r="M571" s="9"/>
      <c r="N571" s="8"/>
      <c r="O571" s="7">
        <f t="shared" ca="1" si="33"/>
      </c>
      <c r="P571">
        <f t="shared" ca="1" si="34"/>
      </c>
      <c r="Q571">
        <f t="shared" si="35"/>
      </c>
      <c r="R571">
        <f ca="1">IF(OR($Q571="",K571="",K571&gt;$B$5,H571&gt;$B$5,AND(J571&lt;&gt;"",J571&lt;$B$5),AND($F$5&lt;&gt;"Todas",C571&lt;&gt;$F$5)),0,IF(AND(COUNTIFS($Q$14:$Q$2013,Q571,$K$14:$K$2013,"&gt;"&amp;K571,$K$14:$K$2013,"&lt;="&amp;$B$5)=0,COUNTIFS($Q$14:Q571,Q571,$K$14:K571,K571)=1),1,0))</f>
      </c>
      <c r="S571">
        <f ca="1">IF(AND($Q571&lt;&gt;"",H571&lt;&gt;"",H571&lt;=EOMONTH('Painel mensal'!$B$5,0),OR(J571="",J571&gt;='Painel mensal'!$B$5),K571&lt;&gt;"",K571&lt;=EOMONTH('Painel mensal'!$B$5,0),OR('Painel mensal'!$E$5="Todas",C571='Painel mensal'!$E$5),COUNTIFS($Q$14:$Q$2013,Q571,$K$14:$K$2013,"&gt;"&amp;K571,$K$14:$K$2013,"&lt;="&amp;EOMONTH('Painel mensal'!$B$5,0))=0,COUNTIFS($Q$14:Q571,Q571,$K$14:K571,K571)=1),COUNT($S$13:S570)+1,"")</f>
      </c>
      <c r="T571">
        <f t="shared" si="36"/>
      </c>
    </row>
    <row r="572" spans="1:20" ht="34.5" customHeight="1" x14ac:dyDescent="0.25">
      <c r="A572" s="4"/>
      <c r="B572" s="5"/>
      <c r="C572" s="4"/>
      <c r="D572" s="5"/>
      <c r="E572" s="5"/>
      <c r="F572" s="5"/>
      <c r="G572" s="5"/>
      <c r="H572" s="6"/>
      <c r="I572" s="6"/>
      <c r="J572" s="6"/>
      <c r="K572" s="6"/>
      <c r="L572" s="5"/>
      <c r="M572" s="5"/>
      <c r="N572" s="4"/>
      <c r="O572" s="7">
        <f t="shared" ca="1" si="33"/>
      </c>
      <c r="P572">
        <f t="shared" ca="1" si="34"/>
      </c>
      <c r="Q572">
        <f t="shared" si="35"/>
      </c>
      <c r="R572">
        <f ca="1">IF(OR($Q572="",K572="",K572&gt;$B$5,H572&gt;$B$5,AND(J572&lt;&gt;"",J572&lt;$B$5),AND($F$5&lt;&gt;"Todas",C572&lt;&gt;$F$5)),0,IF(AND(COUNTIFS($Q$14:$Q$2013,Q572,$K$14:$K$2013,"&gt;"&amp;K572,$K$14:$K$2013,"&lt;="&amp;$B$5)=0,COUNTIFS($Q$14:Q572,Q572,$K$14:K572,K572)=1),1,0))</f>
      </c>
      <c r="S572">
        <f ca="1">IF(AND($Q572&lt;&gt;"",H572&lt;&gt;"",H572&lt;=EOMONTH('Painel mensal'!$B$5,0),OR(J572="",J572&gt;='Painel mensal'!$B$5),K572&lt;&gt;"",K572&lt;=EOMONTH('Painel mensal'!$B$5,0),OR('Painel mensal'!$E$5="Todas",C572='Painel mensal'!$E$5),COUNTIFS($Q$14:$Q$2013,Q572,$K$14:$K$2013,"&gt;"&amp;K572,$K$14:$K$2013,"&lt;="&amp;EOMONTH('Painel mensal'!$B$5,0))=0,COUNTIFS($Q$14:Q572,Q572,$K$14:K572,K572)=1),COUNT($S$13:S571)+1,"")</f>
      </c>
      <c r="T572">
        <f t="shared" si="36"/>
      </c>
    </row>
    <row r="573" spans="1:20" ht="34.5" customHeight="1" x14ac:dyDescent="0.25">
      <c r="A573" s="8"/>
      <c r="B573" s="9"/>
      <c r="C573" s="8"/>
      <c r="D573" s="9"/>
      <c r="E573" s="9"/>
      <c r="F573" s="9"/>
      <c r="G573" s="9"/>
      <c r="H573" s="10"/>
      <c r="I573" s="10"/>
      <c r="J573" s="10"/>
      <c r="K573" s="10"/>
      <c r="L573" s="9"/>
      <c r="M573" s="9"/>
      <c r="N573" s="8"/>
      <c r="O573" s="7">
        <f t="shared" ca="1" si="33"/>
      </c>
      <c r="P573">
        <f t="shared" ca="1" si="34"/>
      </c>
      <c r="Q573">
        <f t="shared" si="35"/>
      </c>
      <c r="R573">
        <f ca="1">IF(OR($Q573="",K573="",K573&gt;$B$5,H573&gt;$B$5,AND(J573&lt;&gt;"",J573&lt;$B$5),AND($F$5&lt;&gt;"Todas",C573&lt;&gt;$F$5)),0,IF(AND(COUNTIFS($Q$14:$Q$2013,Q573,$K$14:$K$2013,"&gt;"&amp;K573,$K$14:$K$2013,"&lt;="&amp;$B$5)=0,COUNTIFS($Q$14:Q573,Q573,$K$14:K573,K573)=1),1,0))</f>
      </c>
      <c r="S573">
        <f ca="1">IF(AND($Q573&lt;&gt;"",H573&lt;&gt;"",H573&lt;=EOMONTH('Painel mensal'!$B$5,0),OR(J573="",J573&gt;='Painel mensal'!$B$5),K573&lt;&gt;"",K573&lt;=EOMONTH('Painel mensal'!$B$5,0),OR('Painel mensal'!$E$5="Todas",C573='Painel mensal'!$E$5),COUNTIFS($Q$14:$Q$2013,Q573,$K$14:$K$2013,"&gt;"&amp;K573,$K$14:$K$2013,"&lt;="&amp;EOMONTH('Painel mensal'!$B$5,0))=0,COUNTIFS($Q$14:Q573,Q573,$K$14:K573,K573)=1),COUNT($S$13:S572)+1,"")</f>
      </c>
      <c r="T573">
        <f t="shared" si="36"/>
      </c>
    </row>
    <row r="574" spans="1:20" ht="34.5" customHeight="1" x14ac:dyDescent="0.25">
      <c r="A574" s="4"/>
      <c r="B574" s="5"/>
      <c r="C574" s="4"/>
      <c r="D574" s="5"/>
      <c r="E574" s="5"/>
      <c r="F574" s="5"/>
      <c r="G574" s="5"/>
      <c r="H574" s="6"/>
      <c r="I574" s="6"/>
      <c r="J574" s="6"/>
      <c r="K574" s="6"/>
      <c r="L574" s="5"/>
      <c r="M574" s="5"/>
      <c r="N574" s="4"/>
      <c r="O574" s="7">
        <f t="shared" ca="1" si="33"/>
      </c>
      <c r="P574">
        <f t="shared" ca="1" si="34"/>
      </c>
      <c r="Q574">
        <f t="shared" si="35"/>
      </c>
      <c r="R574">
        <f ca="1">IF(OR($Q574="",K574="",K574&gt;$B$5,H574&gt;$B$5,AND(J574&lt;&gt;"",J574&lt;$B$5),AND($F$5&lt;&gt;"Todas",C574&lt;&gt;$F$5)),0,IF(AND(COUNTIFS($Q$14:$Q$2013,Q574,$K$14:$K$2013,"&gt;"&amp;K574,$K$14:$K$2013,"&lt;="&amp;$B$5)=0,COUNTIFS($Q$14:Q574,Q574,$K$14:K574,K574)=1),1,0))</f>
      </c>
      <c r="S574">
        <f ca="1">IF(AND($Q574&lt;&gt;"",H574&lt;&gt;"",H574&lt;=EOMONTH('Painel mensal'!$B$5,0),OR(J574="",J574&gt;='Painel mensal'!$B$5),K574&lt;&gt;"",K574&lt;=EOMONTH('Painel mensal'!$B$5,0),OR('Painel mensal'!$E$5="Todas",C574='Painel mensal'!$E$5),COUNTIFS($Q$14:$Q$2013,Q574,$K$14:$K$2013,"&gt;"&amp;K574,$K$14:$K$2013,"&lt;="&amp;EOMONTH('Painel mensal'!$B$5,0))=0,COUNTIFS($Q$14:Q574,Q574,$K$14:K574,K574)=1),COUNT($S$13:S573)+1,"")</f>
      </c>
      <c r="T574">
        <f t="shared" si="36"/>
      </c>
    </row>
    <row r="575" spans="1:20" ht="34.5" customHeight="1" x14ac:dyDescent="0.25">
      <c r="A575" s="8"/>
      <c r="B575" s="9"/>
      <c r="C575" s="8"/>
      <c r="D575" s="9"/>
      <c r="E575" s="9"/>
      <c r="F575" s="9"/>
      <c r="G575" s="9"/>
      <c r="H575" s="10"/>
      <c r="I575" s="10"/>
      <c r="J575" s="10"/>
      <c r="K575" s="10"/>
      <c r="L575" s="9"/>
      <c r="M575" s="9"/>
      <c r="N575" s="8"/>
      <c r="O575" s="7">
        <f t="shared" ca="1" si="33"/>
      </c>
      <c r="P575">
        <f t="shared" ca="1" si="34"/>
      </c>
      <c r="Q575">
        <f t="shared" si="35"/>
      </c>
      <c r="R575">
        <f ca="1">IF(OR($Q575="",K575="",K575&gt;$B$5,H575&gt;$B$5,AND(J575&lt;&gt;"",J575&lt;$B$5),AND($F$5&lt;&gt;"Todas",C575&lt;&gt;$F$5)),0,IF(AND(COUNTIFS($Q$14:$Q$2013,Q575,$K$14:$K$2013,"&gt;"&amp;K575,$K$14:$K$2013,"&lt;="&amp;$B$5)=0,COUNTIFS($Q$14:Q575,Q575,$K$14:K575,K575)=1),1,0))</f>
      </c>
      <c r="S575">
        <f ca="1">IF(AND($Q575&lt;&gt;"",H575&lt;&gt;"",H575&lt;=EOMONTH('Painel mensal'!$B$5,0),OR(J575="",J575&gt;='Painel mensal'!$B$5),K575&lt;&gt;"",K575&lt;=EOMONTH('Painel mensal'!$B$5,0),OR('Painel mensal'!$E$5="Todas",C575='Painel mensal'!$E$5),COUNTIFS($Q$14:$Q$2013,Q575,$K$14:$K$2013,"&gt;"&amp;K575,$K$14:$K$2013,"&lt;="&amp;EOMONTH('Painel mensal'!$B$5,0))=0,COUNTIFS($Q$14:Q575,Q575,$K$14:K575,K575)=1),COUNT($S$13:S574)+1,"")</f>
      </c>
      <c r="T575">
        <f t="shared" si="36"/>
      </c>
    </row>
    <row r="576" spans="1:20" ht="34.5" customHeight="1" x14ac:dyDescent="0.25">
      <c r="A576" s="4"/>
      <c r="B576" s="5"/>
      <c r="C576" s="4"/>
      <c r="D576" s="5"/>
      <c r="E576" s="5"/>
      <c r="F576" s="5"/>
      <c r="G576" s="5"/>
      <c r="H576" s="6"/>
      <c r="I576" s="6"/>
      <c r="J576" s="6"/>
      <c r="K576" s="6"/>
      <c r="L576" s="5"/>
      <c r="M576" s="5"/>
      <c r="N576" s="4"/>
      <c r="O576" s="7">
        <f t="shared" ca="1" si="33"/>
      </c>
      <c r="P576">
        <f t="shared" ca="1" si="34"/>
      </c>
      <c r="Q576">
        <f t="shared" si="35"/>
      </c>
      <c r="R576">
        <f ca="1">IF(OR($Q576="",K576="",K576&gt;$B$5,H576&gt;$B$5,AND(J576&lt;&gt;"",J576&lt;$B$5),AND($F$5&lt;&gt;"Todas",C576&lt;&gt;$F$5)),0,IF(AND(COUNTIFS($Q$14:$Q$2013,Q576,$K$14:$K$2013,"&gt;"&amp;K576,$K$14:$K$2013,"&lt;="&amp;$B$5)=0,COUNTIFS($Q$14:Q576,Q576,$K$14:K576,K576)=1),1,0))</f>
      </c>
      <c r="S576">
        <f ca="1">IF(AND($Q576&lt;&gt;"",H576&lt;&gt;"",H576&lt;=EOMONTH('Painel mensal'!$B$5,0),OR(J576="",J576&gt;='Painel mensal'!$B$5),K576&lt;&gt;"",K576&lt;=EOMONTH('Painel mensal'!$B$5,0),OR('Painel mensal'!$E$5="Todas",C576='Painel mensal'!$E$5),COUNTIFS($Q$14:$Q$2013,Q576,$K$14:$K$2013,"&gt;"&amp;K576,$K$14:$K$2013,"&lt;="&amp;EOMONTH('Painel mensal'!$B$5,0))=0,COUNTIFS($Q$14:Q576,Q576,$K$14:K576,K576)=1),COUNT($S$13:S575)+1,"")</f>
      </c>
      <c r="T576">
        <f t="shared" si="36"/>
      </c>
    </row>
    <row r="577" spans="1:20" ht="34.5" customHeight="1" x14ac:dyDescent="0.25">
      <c r="A577" s="8"/>
      <c r="B577" s="9"/>
      <c r="C577" s="8"/>
      <c r="D577" s="9"/>
      <c r="E577" s="9"/>
      <c r="F577" s="9"/>
      <c r="G577" s="9"/>
      <c r="H577" s="10"/>
      <c r="I577" s="10"/>
      <c r="J577" s="10"/>
      <c r="K577" s="10"/>
      <c r="L577" s="9"/>
      <c r="M577" s="9"/>
      <c r="N577" s="8"/>
      <c r="O577" s="7">
        <f t="shared" ca="1" si="33"/>
      </c>
      <c r="P577">
        <f t="shared" ca="1" si="34"/>
      </c>
      <c r="Q577">
        <f t="shared" si="35"/>
      </c>
      <c r="R577">
        <f ca="1">IF(OR($Q577="",K577="",K577&gt;$B$5,H577&gt;$B$5,AND(J577&lt;&gt;"",J577&lt;$B$5),AND($F$5&lt;&gt;"Todas",C577&lt;&gt;$F$5)),0,IF(AND(COUNTIFS($Q$14:$Q$2013,Q577,$K$14:$K$2013,"&gt;"&amp;K577,$K$14:$K$2013,"&lt;="&amp;$B$5)=0,COUNTIFS($Q$14:Q577,Q577,$K$14:K577,K577)=1),1,0))</f>
      </c>
      <c r="S577">
        <f ca="1">IF(AND($Q577&lt;&gt;"",H577&lt;&gt;"",H577&lt;=EOMONTH('Painel mensal'!$B$5,0),OR(J577="",J577&gt;='Painel mensal'!$B$5),K577&lt;&gt;"",K577&lt;=EOMONTH('Painel mensal'!$B$5,0),OR('Painel mensal'!$E$5="Todas",C577='Painel mensal'!$E$5),COUNTIFS($Q$14:$Q$2013,Q577,$K$14:$K$2013,"&gt;"&amp;K577,$K$14:$K$2013,"&lt;="&amp;EOMONTH('Painel mensal'!$B$5,0))=0,COUNTIFS($Q$14:Q577,Q577,$K$14:K577,K577)=1),COUNT($S$13:S576)+1,"")</f>
      </c>
      <c r="T577">
        <f t="shared" si="36"/>
      </c>
    </row>
    <row r="578" spans="1:20" ht="34.5" customHeight="1" x14ac:dyDescent="0.25">
      <c r="A578" s="4"/>
      <c r="B578" s="5"/>
      <c r="C578" s="4"/>
      <c r="D578" s="5"/>
      <c r="E578" s="5"/>
      <c r="F578" s="5"/>
      <c r="G578" s="5"/>
      <c r="H578" s="6"/>
      <c r="I578" s="6"/>
      <c r="J578" s="6"/>
      <c r="K578" s="6"/>
      <c r="L578" s="5"/>
      <c r="M578" s="5"/>
      <c r="N578" s="4"/>
      <c r="O578" s="7">
        <f t="shared" ca="1" si="33"/>
      </c>
      <c r="P578">
        <f t="shared" ca="1" si="34"/>
      </c>
      <c r="Q578">
        <f t="shared" si="35"/>
      </c>
      <c r="R578">
        <f ca="1">IF(OR($Q578="",K578="",K578&gt;$B$5,H578&gt;$B$5,AND(J578&lt;&gt;"",J578&lt;$B$5),AND($F$5&lt;&gt;"Todas",C578&lt;&gt;$F$5)),0,IF(AND(COUNTIFS($Q$14:$Q$2013,Q578,$K$14:$K$2013,"&gt;"&amp;K578,$K$14:$K$2013,"&lt;="&amp;$B$5)=0,COUNTIFS($Q$14:Q578,Q578,$K$14:K578,K578)=1),1,0))</f>
      </c>
      <c r="S578">
        <f ca="1">IF(AND($Q578&lt;&gt;"",H578&lt;&gt;"",H578&lt;=EOMONTH('Painel mensal'!$B$5,0),OR(J578="",J578&gt;='Painel mensal'!$B$5),K578&lt;&gt;"",K578&lt;=EOMONTH('Painel mensal'!$B$5,0),OR('Painel mensal'!$E$5="Todas",C578='Painel mensal'!$E$5),COUNTIFS($Q$14:$Q$2013,Q578,$K$14:$K$2013,"&gt;"&amp;K578,$K$14:$K$2013,"&lt;="&amp;EOMONTH('Painel mensal'!$B$5,0))=0,COUNTIFS($Q$14:Q578,Q578,$K$14:K578,K578)=1),COUNT($S$13:S577)+1,"")</f>
      </c>
      <c r="T578">
        <f t="shared" si="36"/>
      </c>
    </row>
    <row r="579" spans="1:20" ht="34.5" customHeight="1" x14ac:dyDescent="0.25">
      <c r="A579" s="8"/>
      <c r="B579" s="9"/>
      <c r="C579" s="8"/>
      <c r="D579" s="9"/>
      <c r="E579" s="9"/>
      <c r="F579" s="9"/>
      <c r="G579" s="9"/>
      <c r="H579" s="10"/>
      <c r="I579" s="10"/>
      <c r="J579" s="10"/>
      <c r="K579" s="10"/>
      <c r="L579" s="9"/>
      <c r="M579" s="9"/>
      <c r="N579" s="8"/>
      <c r="O579" s="7">
        <f t="shared" ca="1" si="33"/>
      </c>
      <c r="P579">
        <f t="shared" ca="1" si="34"/>
      </c>
      <c r="Q579">
        <f t="shared" si="35"/>
      </c>
      <c r="R579">
        <f ca="1">IF(OR($Q579="",K579="",K579&gt;$B$5,H579&gt;$B$5,AND(J579&lt;&gt;"",J579&lt;$B$5),AND($F$5&lt;&gt;"Todas",C579&lt;&gt;$F$5)),0,IF(AND(COUNTIFS($Q$14:$Q$2013,Q579,$K$14:$K$2013,"&gt;"&amp;K579,$K$14:$K$2013,"&lt;="&amp;$B$5)=0,COUNTIFS($Q$14:Q579,Q579,$K$14:K579,K579)=1),1,0))</f>
      </c>
      <c r="S579">
        <f ca="1">IF(AND($Q579&lt;&gt;"",H579&lt;&gt;"",H579&lt;=EOMONTH('Painel mensal'!$B$5,0),OR(J579="",J579&gt;='Painel mensal'!$B$5),K579&lt;&gt;"",K579&lt;=EOMONTH('Painel mensal'!$B$5,0),OR('Painel mensal'!$E$5="Todas",C579='Painel mensal'!$E$5),COUNTIFS($Q$14:$Q$2013,Q579,$K$14:$K$2013,"&gt;"&amp;K579,$K$14:$K$2013,"&lt;="&amp;EOMONTH('Painel mensal'!$B$5,0))=0,COUNTIFS($Q$14:Q579,Q579,$K$14:K579,K579)=1),COUNT($S$13:S578)+1,"")</f>
      </c>
      <c r="T579">
        <f t="shared" si="36"/>
      </c>
    </row>
    <row r="580" spans="1:20" ht="34.5" customHeight="1" x14ac:dyDescent="0.25">
      <c r="A580" s="4"/>
      <c r="B580" s="5"/>
      <c r="C580" s="4"/>
      <c r="D580" s="5"/>
      <c r="E580" s="5"/>
      <c r="F580" s="5"/>
      <c r="G580" s="5"/>
      <c r="H580" s="6"/>
      <c r="I580" s="6"/>
      <c r="J580" s="6"/>
      <c r="K580" s="6"/>
      <c r="L580" s="5"/>
      <c r="M580" s="5"/>
      <c r="N580" s="4"/>
      <c r="O580" s="7">
        <f t="shared" ca="1" si="33"/>
      </c>
      <c r="P580">
        <f t="shared" ca="1" si="34"/>
      </c>
      <c r="Q580">
        <f t="shared" si="35"/>
      </c>
      <c r="R580">
        <f ca="1">IF(OR($Q580="",K580="",K580&gt;$B$5,H580&gt;$B$5,AND(J580&lt;&gt;"",J580&lt;$B$5),AND($F$5&lt;&gt;"Todas",C580&lt;&gt;$F$5)),0,IF(AND(COUNTIFS($Q$14:$Q$2013,Q580,$K$14:$K$2013,"&gt;"&amp;K580,$K$14:$K$2013,"&lt;="&amp;$B$5)=0,COUNTIFS($Q$14:Q580,Q580,$K$14:K580,K580)=1),1,0))</f>
      </c>
      <c r="S580">
        <f ca="1">IF(AND($Q580&lt;&gt;"",H580&lt;&gt;"",H580&lt;=EOMONTH('Painel mensal'!$B$5,0),OR(J580="",J580&gt;='Painel mensal'!$B$5),K580&lt;&gt;"",K580&lt;=EOMONTH('Painel mensal'!$B$5,0),OR('Painel mensal'!$E$5="Todas",C580='Painel mensal'!$E$5),COUNTIFS($Q$14:$Q$2013,Q580,$K$14:$K$2013,"&gt;"&amp;K580,$K$14:$K$2013,"&lt;="&amp;EOMONTH('Painel mensal'!$B$5,0))=0,COUNTIFS($Q$14:Q580,Q580,$K$14:K580,K580)=1),COUNT($S$13:S579)+1,"")</f>
      </c>
      <c r="T580">
        <f t="shared" si="36"/>
      </c>
    </row>
    <row r="581" spans="1:20" ht="34.5" customHeight="1" x14ac:dyDescent="0.25">
      <c r="A581" s="8"/>
      <c r="B581" s="9"/>
      <c r="C581" s="8"/>
      <c r="D581" s="9"/>
      <c r="E581" s="9"/>
      <c r="F581" s="9"/>
      <c r="G581" s="9"/>
      <c r="H581" s="10"/>
      <c r="I581" s="10"/>
      <c r="J581" s="10"/>
      <c r="K581" s="10"/>
      <c r="L581" s="9"/>
      <c r="M581" s="9"/>
      <c r="N581" s="8"/>
      <c r="O581" s="7">
        <f t="shared" ca="1" si="33"/>
      </c>
      <c r="P581">
        <f t="shared" ca="1" si="34"/>
      </c>
      <c r="Q581">
        <f t="shared" si="35"/>
      </c>
      <c r="R581">
        <f ca="1">IF(OR($Q581="",K581="",K581&gt;$B$5,H581&gt;$B$5,AND(J581&lt;&gt;"",J581&lt;$B$5),AND($F$5&lt;&gt;"Todas",C581&lt;&gt;$F$5)),0,IF(AND(COUNTIFS($Q$14:$Q$2013,Q581,$K$14:$K$2013,"&gt;"&amp;K581,$K$14:$K$2013,"&lt;="&amp;$B$5)=0,COUNTIFS($Q$14:Q581,Q581,$K$14:K581,K581)=1),1,0))</f>
      </c>
      <c r="S581">
        <f ca="1">IF(AND($Q581&lt;&gt;"",H581&lt;&gt;"",H581&lt;=EOMONTH('Painel mensal'!$B$5,0),OR(J581="",J581&gt;='Painel mensal'!$B$5),K581&lt;&gt;"",K581&lt;=EOMONTH('Painel mensal'!$B$5,0),OR('Painel mensal'!$E$5="Todas",C581='Painel mensal'!$E$5),COUNTIFS($Q$14:$Q$2013,Q581,$K$14:$K$2013,"&gt;"&amp;K581,$K$14:$K$2013,"&lt;="&amp;EOMONTH('Painel mensal'!$B$5,0))=0,COUNTIFS($Q$14:Q581,Q581,$K$14:K581,K581)=1),COUNT($S$13:S580)+1,"")</f>
      </c>
      <c r="T581">
        <f t="shared" si="36"/>
      </c>
    </row>
    <row r="582" spans="1:20" ht="34.5" customHeight="1" x14ac:dyDescent="0.25">
      <c r="A582" s="4"/>
      <c r="B582" s="5"/>
      <c r="C582" s="4"/>
      <c r="D582" s="5"/>
      <c r="E582" s="5"/>
      <c r="F582" s="5"/>
      <c r="G582" s="5"/>
      <c r="H582" s="6"/>
      <c r="I582" s="6"/>
      <c r="J582" s="6"/>
      <c r="K582" s="6"/>
      <c r="L582" s="5"/>
      <c r="M582" s="5"/>
      <c r="N582" s="4"/>
      <c r="O582" s="7">
        <f t="shared" ca="1" si="33"/>
      </c>
      <c r="P582">
        <f t="shared" ca="1" si="34"/>
      </c>
      <c r="Q582">
        <f t="shared" si="35"/>
      </c>
      <c r="R582">
        <f ca="1">IF(OR($Q582="",K582="",K582&gt;$B$5,H582&gt;$B$5,AND(J582&lt;&gt;"",J582&lt;$B$5),AND($F$5&lt;&gt;"Todas",C582&lt;&gt;$F$5)),0,IF(AND(COUNTIFS($Q$14:$Q$2013,Q582,$K$14:$K$2013,"&gt;"&amp;K582,$K$14:$K$2013,"&lt;="&amp;$B$5)=0,COUNTIFS($Q$14:Q582,Q582,$K$14:K582,K582)=1),1,0))</f>
      </c>
      <c r="S582">
        <f ca="1">IF(AND($Q582&lt;&gt;"",H582&lt;&gt;"",H582&lt;=EOMONTH('Painel mensal'!$B$5,0),OR(J582="",J582&gt;='Painel mensal'!$B$5),K582&lt;&gt;"",K582&lt;=EOMONTH('Painel mensal'!$B$5,0),OR('Painel mensal'!$E$5="Todas",C582='Painel mensal'!$E$5),COUNTIFS($Q$14:$Q$2013,Q582,$K$14:$K$2013,"&gt;"&amp;K582,$K$14:$K$2013,"&lt;="&amp;EOMONTH('Painel mensal'!$B$5,0))=0,COUNTIFS($Q$14:Q582,Q582,$K$14:K582,K582)=1),COUNT($S$13:S581)+1,"")</f>
      </c>
      <c r="T582">
        <f t="shared" si="36"/>
      </c>
    </row>
    <row r="583" spans="1:20" ht="34.5" customHeight="1" x14ac:dyDescent="0.25">
      <c r="A583" s="8"/>
      <c r="B583" s="9"/>
      <c r="C583" s="8"/>
      <c r="D583" s="9"/>
      <c r="E583" s="9"/>
      <c r="F583" s="9"/>
      <c r="G583" s="9"/>
      <c r="H583" s="10"/>
      <c r="I583" s="10"/>
      <c r="J583" s="10"/>
      <c r="K583" s="10"/>
      <c r="L583" s="9"/>
      <c r="M583" s="9"/>
      <c r="N583" s="8"/>
      <c r="O583" s="7">
        <f t="shared" ca="1" si="33"/>
      </c>
      <c r="P583">
        <f t="shared" ca="1" si="34"/>
      </c>
      <c r="Q583">
        <f t="shared" si="35"/>
      </c>
      <c r="R583">
        <f ca="1">IF(OR($Q583="",K583="",K583&gt;$B$5,H583&gt;$B$5,AND(J583&lt;&gt;"",J583&lt;$B$5),AND($F$5&lt;&gt;"Todas",C583&lt;&gt;$F$5)),0,IF(AND(COUNTIFS($Q$14:$Q$2013,Q583,$K$14:$K$2013,"&gt;"&amp;K583,$K$14:$K$2013,"&lt;="&amp;$B$5)=0,COUNTIFS($Q$14:Q583,Q583,$K$14:K583,K583)=1),1,0))</f>
      </c>
      <c r="S583">
        <f ca="1">IF(AND($Q583&lt;&gt;"",H583&lt;&gt;"",H583&lt;=EOMONTH('Painel mensal'!$B$5,0),OR(J583="",J583&gt;='Painel mensal'!$B$5),K583&lt;&gt;"",K583&lt;=EOMONTH('Painel mensal'!$B$5,0),OR('Painel mensal'!$E$5="Todas",C583='Painel mensal'!$E$5),COUNTIFS($Q$14:$Q$2013,Q583,$K$14:$K$2013,"&gt;"&amp;K583,$K$14:$K$2013,"&lt;="&amp;EOMONTH('Painel mensal'!$B$5,0))=0,COUNTIFS($Q$14:Q583,Q583,$K$14:K583,K583)=1),COUNT($S$13:S582)+1,"")</f>
      </c>
      <c r="T583">
        <f t="shared" si="36"/>
      </c>
    </row>
    <row r="584" spans="1:20" ht="34.5" customHeight="1" x14ac:dyDescent="0.25">
      <c r="A584" s="4"/>
      <c r="B584" s="5"/>
      <c r="C584" s="4"/>
      <c r="D584" s="5"/>
      <c r="E584" s="5"/>
      <c r="F584" s="5"/>
      <c r="G584" s="5"/>
      <c r="H584" s="6"/>
      <c r="I584" s="6"/>
      <c r="J584" s="6"/>
      <c r="K584" s="6"/>
      <c r="L584" s="5"/>
      <c r="M584" s="5"/>
      <c r="N584" s="4"/>
      <c r="O584" s="7">
        <f t="shared" ca="1" si="33"/>
      </c>
      <c r="P584">
        <f t="shared" ca="1" si="34"/>
      </c>
      <c r="Q584">
        <f t="shared" si="35"/>
      </c>
      <c r="R584">
        <f ca="1">IF(OR($Q584="",K584="",K584&gt;$B$5,H584&gt;$B$5,AND(J584&lt;&gt;"",J584&lt;$B$5),AND($F$5&lt;&gt;"Todas",C584&lt;&gt;$F$5)),0,IF(AND(COUNTIFS($Q$14:$Q$2013,Q584,$K$14:$K$2013,"&gt;"&amp;K584,$K$14:$K$2013,"&lt;="&amp;$B$5)=0,COUNTIFS($Q$14:Q584,Q584,$K$14:K584,K584)=1),1,0))</f>
      </c>
      <c r="S584">
        <f ca="1">IF(AND($Q584&lt;&gt;"",H584&lt;&gt;"",H584&lt;=EOMONTH('Painel mensal'!$B$5,0),OR(J584="",J584&gt;='Painel mensal'!$B$5),K584&lt;&gt;"",K584&lt;=EOMONTH('Painel mensal'!$B$5,0),OR('Painel mensal'!$E$5="Todas",C584='Painel mensal'!$E$5),COUNTIFS($Q$14:$Q$2013,Q584,$K$14:$K$2013,"&gt;"&amp;K584,$K$14:$K$2013,"&lt;="&amp;EOMONTH('Painel mensal'!$B$5,0))=0,COUNTIFS($Q$14:Q584,Q584,$K$14:K584,K584)=1),COUNT($S$13:S583)+1,"")</f>
      </c>
      <c r="T584">
        <f t="shared" si="36"/>
      </c>
    </row>
    <row r="585" spans="1:20" ht="34.5" customHeight="1" x14ac:dyDescent="0.25">
      <c r="A585" s="8"/>
      <c r="B585" s="9"/>
      <c r="C585" s="8"/>
      <c r="D585" s="9"/>
      <c r="E585" s="9"/>
      <c r="F585" s="9"/>
      <c r="G585" s="9"/>
      <c r="H585" s="10"/>
      <c r="I585" s="10"/>
      <c r="J585" s="10"/>
      <c r="K585" s="10"/>
      <c r="L585" s="9"/>
      <c r="M585" s="9"/>
      <c r="N585" s="8"/>
      <c r="O585" s="7">
        <f t="shared" ca="1" si="33"/>
      </c>
      <c r="P585">
        <f t="shared" ca="1" si="34"/>
      </c>
      <c r="Q585">
        <f t="shared" si="35"/>
      </c>
      <c r="R585">
        <f ca="1">IF(OR($Q585="",K585="",K585&gt;$B$5,H585&gt;$B$5,AND(J585&lt;&gt;"",J585&lt;$B$5),AND($F$5&lt;&gt;"Todas",C585&lt;&gt;$F$5)),0,IF(AND(COUNTIFS($Q$14:$Q$2013,Q585,$K$14:$K$2013,"&gt;"&amp;K585,$K$14:$K$2013,"&lt;="&amp;$B$5)=0,COUNTIFS($Q$14:Q585,Q585,$K$14:K585,K585)=1),1,0))</f>
      </c>
      <c r="S585">
        <f ca="1">IF(AND($Q585&lt;&gt;"",H585&lt;&gt;"",H585&lt;=EOMONTH('Painel mensal'!$B$5,0),OR(J585="",J585&gt;='Painel mensal'!$B$5),K585&lt;&gt;"",K585&lt;=EOMONTH('Painel mensal'!$B$5,0),OR('Painel mensal'!$E$5="Todas",C585='Painel mensal'!$E$5),COUNTIFS($Q$14:$Q$2013,Q585,$K$14:$K$2013,"&gt;"&amp;K585,$K$14:$K$2013,"&lt;="&amp;EOMONTH('Painel mensal'!$B$5,0))=0,COUNTIFS($Q$14:Q585,Q585,$K$14:K585,K585)=1),COUNT($S$13:S584)+1,"")</f>
      </c>
      <c r="T585">
        <f t="shared" si="36"/>
      </c>
    </row>
    <row r="586" spans="1:20" ht="34.5" customHeight="1" x14ac:dyDescent="0.25">
      <c r="A586" s="4"/>
      <c r="B586" s="5"/>
      <c r="C586" s="4"/>
      <c r="D586" s="5"/>
      <c r="E586" s="5"/>
      <c r="F586" s="5"/>
      <c r="G586" s="5"/>
      <c r="H586" s="6"/>
      <c r="I586" s="6"/>
      <c r="J586" s="6"/>
      <c r="K586" s="6"/>
      <c r="L586" s="5"/>
      <c r="M586" s="5"/>
      <c r="N586" s="4"/>
      <c r="O586" s="7">
        <f t="shared" ca="1" si="33"/>
      </c>
      <c r="P586">
        <f t="shared" ca="1" si="34"/>
      </c>
      <c r="Q586">
        <f t="shared" si="35"/>
      </c>
      <c r="R586">
        <f ca="1">IF(OR($Q586="",K586="",K586&gt;$B$5,H586&gt;$B$5,AND(J586&lt;&gt;"",J586&lt;$B$5),AND($F$5&lt;&gt;"Todas",C586&lt;&gt;$F$5)),0,IF(AND(COUNTIFS($Q$14:$Q$2013,Q586,$K$14:$K$2013,"&gt;"&amp;K586,$K$14:$K$2013,"&lt;="&amp;$B$5)=0,COUNTIFS($Q$14:Q586,Q586,$K$14:K586,K586)=1),1,0))</f>
      </c>
      <c r="S586">
        <f ca="1">IF(AND($Q586&lt;&gt;"",H586&lt;&gt;"",H586&lt;=EOMONTH('Painel mensal'!$B$5,0),OR(J586="",J586&gt;='Painel mensal'!$B$5),K586&lt;&gt;"",K586&lt;=EOMONTH('Painel mensal'!$B$5,0),OR('Painel mensal'!$E$5="Todas",C586='Painel mensal'!$E$5),COUNTIFS($Q$14:$Q$2013,Q586,$K$14:$K$2013,"&gt;"&amp;K586,$K$14:$K$2013,"&lt;="&amp;EOMONTH('Painel mensal'!$B$5,0))=0,COUNTIFS($Q$14:Q586,Q586,$K$14:K586,K586)=1),COUNT($S$13:S585)+1,"")</f>
      </c>
      <c r="T586">
        <f t="shared" si="36"/>
      </c>
    </row>
    <row r="587" spans="1:20" ht="34.5" customHeight="1" x14ac:dyDescent="0.25">
      <c r="A587" s="8"/>
      <c r="B587" s="9"/>
      <c r="C587" s="8"/>
      <c r="D587" s="9"/>
      <c r="E587" s="9"/>
      <c r="F587" s="9"/>
      <c r="G587" s="9"/>
      <c r="H587" s="10"/>
      <c r="I587" s="10"/>
      <c r="J587" s="10"/>
      <c r="K587" s="10"/>
      <c r="L587" s="9"/>
      <c r="M587" s="9"/>
      <c r="N587" s="8"/>
      <c r="O587" s="7">
        <f t="shared" ca="1" si="33"/>
      </c>
      <c r="P587">
        <f t="shared" ca="1" si="34"/>
      </c>
      <c r="Q587">
        <f t="shared" si="35"/>
      </c>
      <c r="R587">
        <f ca="1">IF(OR($Q587="",K587="",K587&gt;$B$5,H587&gt;$B$5,AND(J587&lt;&gt;"",J587&lt;$B$5),AND($F$5&lt;&gt;"Todas",C587&lt;&gt;$F$5)),0,IF(AND(COUNTIFS($Q$14:$Q$2013,Q587,$K$14:$K$2013,"&gt;"&amp;K587,$K$14:$K$2013,"&lt;="&amp;$B$5)=0,COUNTIFS($Q$14:Q587,Q587,$K$14:K587,K587)=1),1,0))</f>
      </c>
      <c r="S587">
        <f ca="1">IF(AND($Q587&lt;&gt;"",H587&lt;&gt;"",H587&lt;=EOMONTH('Painel mensal'!$B$5,0),OR(J587="",J587&gt;='Painel mensal'!$B$5),K587&lt;&gt;"",K587&lt;=EOMONTH('Painel mensal'!$B$5,0),OR('Painel mensal'!$E$5="Todas",C587='Painel mensal'!$E$5),COUNTIFS($Q$14:$Q$2013,Q587,$K$14:$K$2013,"&gt;"&amp;K587,$K$14:$K$2013,"&lt;="&amp;EOMONTH('Painel mensal'!$B$5,0))=0,COUNTIFS($Q$14:Q587,Q587,$K$14:K587,K587)=1),COUNT($S$13:S586)+1,"")</f>
      </c>
      <c r="T587">
        <f t="shared" si="36"/>
      </c>
    </row>
    <row r="588" spans="1:20" ht="34.5" customHeight="1" x14ac:dyDescent="0.25">
      <c r="A588" s="4"/>
      <c r="B588" s="5"/>
      <c r="C588" s="4"/>
      <c r="D588" s="5"/>
      <c r="E588" s="5"/>
      <c r="F588" s="5"/>
      <c r="G588" s="5"/>
      <c r="H588" s="6"/>
      <c r="I588" s="6"/>
      <c r="J588" s="6"/>
      <c r="K588" s="6"/>
      <c r="L588" s="5"/>
      <c r="M588" s="5"/>
      <c r="N588" s="4"/>
      <c r="O588" s="7">
        <f t="shared" ca="1" si="33"/>
      </c>
      <c r="P588">
        <f t="shared" ca="1" si="34"/>
      </c>
      <c r="Q588">
        <f t="shared" si="35"/>
      </c>
      <c r="R588">
        <f ca="1">IF(OR($Q588="",K588="",K588&gt;$B$5,H588&gt;$B$5,AND(J588&lt;&gt;"",J588&lt;$B$5),AND($F$5&lt;&gt;"Todas",C588&lt;&gt;$F$5)),0,IF(AND(COUNTIFS($Q$14:$Q$2013,Q588,$K$14:$K$2013,"&gt;"&amp;K588,$K$14:$K$2013,"&lt;="&amp;$B$5)=0,COUNTIFS($Q$14:Q588,Q588,$K$14:K588,K588)=1),1,0))</f>
      </c>
      <c r="S588">
        <f ca="1">IF(AND($Q588&lt;&gt;"",H588&lt;&gt;"",H588&lt;=EOMONTH('Painel mensal'!$B$5,0),OR(J588="",J588&gt;='Painel mensal'!$B$5),K588&lt;&gt;"",K588&lt;=EOMONTH('Painel mensal'!$B$5,0),OR('Painel mensal'!$E$5="Todas",C588='Painel mensal'!$E$5),COUNTIFS($Q$14:$Q$2013,Q588,$K$14:$K$2013,"&gt;"&amp;K588,$K$14:$K$2013,"&lt;="&amp;EOMONTH('Painel mensal'!$B$5,0))=0,COUNTIFS($Q$14:Q588,Q588,$K$14:K588,K588)=1),COUNT($S$13:S587)+1,"")</f>
      </c>
      <c r="T588">
        <f t="shared" si="36"/>
      </c>
    </row>
    <row r="589" spans="1:20" ht="34.5" customHeight="1" x14ac:dyDescent="0.25">
      <c r="A589" s="8"/>
      <c r="B589" s="9"/>
      <c r="C589" s="8"/>
      <c r="D589" s="9"/>
      <c r="E589" s="9"/>
      <c r="F589" s="9"/>
      <c r="G589" s="9"/>
      <c r="H589" s="10"/>
      <c r="I589" s="10"/>
      <c r="J589" s="10"/>
      <c r="K589" s="10"/>
      <c r="L589" s="9"/>
      <c r="M589" s="9"/>
      <c r="N589" s="8"/>
      <c r="O589" s="7">
        <f t="shared" ca="1" si="33"/>
      </c>
      <c r="P589">
        <f t="shared" ca="1" si="34"/>
      </c>
      <c r="Q589">
        <f t="shared" si="35"/>
      </c>
      <c r="R589">
        <f ca="1">IF(OR($Q589="",K589="",K589&gt;$B$5,H589&gt;$B$5,AND(J589&lt;&gt;"",J589&lt;$B$5),AND($F$5&lt;&gt;"Todas",C589&lt;&gt;$F$5)),0,IF(AND(COUNTIFS($Q$14:$Q$2013,Q589,$K$14:$K$2013,"&gt;"&amp;K589,$K$14:$K$2013,"&lt;="&amp;$B$5)=0,COUNTIFS($Q$14:Q589,Q589,$K$14:K589,K589)=1),1,0))</f>
      </c>
      <c r="S589">
        <f ca="1">IF(AND($Q589&lt;&gt;"",H589&lt;&gt;"",H589&lt;=EOMONTH('Painel mensal'!$B$5,0),OR(J589="",J589&gt;='Painel mensal'!$B$5),K589&lt;&gt;"",K589&lt;=EOMONTH('Painel mensal'!$B$5,0),OR('Painel mensal'!$E$5="Todas",C589='Painel mensal'!$E$5),COUNTIFS($Q$14:$Q$2013,Q589,$K$14:$K$2013,"&gt;"&amp;K589,$K$14:$K$2013,"&lt;="&amp;EOMONTH('Painel mensal'!$B$5,0))=0,COUNTIFS($Q$14:Q589,Q589,$K$14:K589,K589)=1),COUNT($S$13:S588)+1,"")</f>
      </c>
      <c r="T589">
        <f t="shared" si="36"/>
      </c>
    </row>
    <row r="590" spans="1:20" ht="34.5" customHeight="1" x14ac:dyDescent="0.25">
      <c r="A590" s="4"/>
      <c r="B590" s="5"/>
      <c r="C590" s="4"/>
      <c r="D590" s="5"/>
      <c r="E590" s="5"/>
      <c r="F590" s="5"/>
      <c r="G590" s="5"/>
      <c r="H590" s="6"/>
      <c r="I590" s="6"/>
      <c r="J590" s="6"/>
      <c r="K590" s="6"/>
      <c r="L590" s="5"/>
      <c r="M590" s="5"/>
      <c r="N590" s="4"/>
      <c r="O590" s="7">
        <f t="shared" ref="O590:O653" ca="1" si="37">IF(AND(ISNUMBER(I590),ISNUMBER(K590),K590&gt;I590),IF(P590="OK","DIVERGÊNCIA NAS DATAS — REGISTRO APÓS PREVISÃO",IF(P590="","DIVERGÊNCIA NAS DATAS — REGISTRO APÓS PREVISÃO",P590&amp;CHAR(10)&amp;"DIVERGÊNCIA NAS DATAS")),IF(P590="","",IF(P590&lt;&gt;"OK",P590,IF(L590="Disponível","ALOCAR COBERTURA",IF(L590="Não utilizado","SEM TRABALHO — PRIORIZAR",IF(L590="Ocorrência","VERIFICAR OCORRÊNCIA",IF(L590="Programado","CONFIRMAR COBERTURA",IF(AND(I590&lt;&gt;"",I590&lt;TODAY(),J590=""),"PREVISÃO DE SAÍDA VENCIDA","OK"))))))))</f>
      </c>
      <c r="P590">
        <f t="shared" ref="P590:P653" ca="1" si="38">IF(COUNTA(A590:N590)=0,"",IF(OR(A590="",B590="",C590="",D590="",E590="",F590="",G590="",H590="",K590="",L590=""),"COMPLETE CAMPOS / SITUAÇÃO",IF(COUNTIFS($A$14:$A$2013,A590,$K$14:$K$2013,K590)&gt;1,"DUPLICIDADE NO DIA",IF(OR(K590&lt;H590,AND(J590&lt;&gt;"",K590&gt;J590)),"DATA FORA DA RESERVA",IF(AND(J590&lt;&gt;"",J590&lt;H590),"SAÍDA ANTES DA ENTRADA",IF(AND(I590&lt;&gt;"",I590&lt;H590),"PREVISÃO ANTES DA ENTRADA",IF(AND(OR(L590="Em cobertura",L590="Programado"),M590=""),"INFORME LOCAL DA COBERTURA",IF(AND(K590&gt;TODAY(),OR(L590="Em cobertura",L590="Não utilizado")),"DATA FUTURA: USE PROGRAMADO","OK"))))))))</f>
      </c>
      <c r="Q590">
        <f t="shared" ref="Q590:Q653" si="39">IF(OR(A590="",H590=""),"",A590&amp;"|"&amp;TEXT(H590,"yyyymmdd"))</f>
      </c>
      <c r="R590">
        <f ca="1">IF(OR($Q590="",K590="",K590&gt;$B$5,H590&gt;$B$5,AND(J590&lt;&gt;"",J590&lt;$B$5),AND($F$5&lt;&gt;"Todas",C590&lt;&gt;$F$5)),0,IF(AND(COUNTIFS($Q$14:$Q$2013,Q590,$K$14:$K$2013,"&gt;"&amp;K590,$K$14:$K$2013,"&lt;="&amp;$B$5)=0,COUNTIFS($Q$14:Q590,Q590,$K$14:K590,K590)=1),1,0))</f>
      </c>
      <c r="S590">
        <f ca="1">IF(AND($Q590&lt;&gt;"",H590&lt;&gt;"",H590&lt;=EOMONTH('Painel mensal'!$B$5,0),OR(J590="",J590&gt;='Painel mensal'!$B$5),K590&lt;&gt;"",K590&lt;=EOMONTH('Painel mensal'!$B$5,0),OR('Painel mensal'!$E$5="Todas",C590='Painel mensal'!$E$5),COUNTIFS($Q$14:$Q$2013,Q590,$K$14:$K$2013,"&gt;"&amp;K590,$K$14:$K$2013,"&lt;="&amp;EOMONTH('Painel mensal'!$B$5,0))=0,COUNTIFS($Q$14:Q590,Q590,$K$14:K590,K590)=1),COUNT($S$13:S589)+1,"")</f>
      </c>
      <c r="T590">
        <f t="shared" ref="T590:T653" si="40">IF(OR(Q590="",K590=""),"",Q590&amp;"|"&amp;TEXT(K590,"yyyymmdd"))</f>
      </c>
    </row>
    <row r="591" spans="1:20" ht="34.5" customHeight="1" x14ac:dyDescent="0.25">
      <c r="A591" s="8"/>
      <c r="B591" s="9"/>
      <c r="C591" s="8"/>
      <c r="D591" s="9"/>
      <c r="E591" s="9"/>
      <c r="F591" s="9"/>
      <c r="G591" s="9"/>
      <c r="H591" s="10"/>
      <c r="I591" s="10"/>
      <c r="J591" s="10"/>
      <c r="K591" s="10"/>
      <c r="L591" s="9"/>
      <c r="M591" s="9"/>
      <c r="N591" s="8"/>
      <c r="O591" s="7">
        <f t="shared" ca="1" si="37"/>
      </c>
      <c r="P591">
        <f t="shared" ca="1" si="38"/>
      </c>
      <c r="Q591">
        <f t="shared" si="39"/>
      </c>
      <c r="R591">
        <f ca="1">IF(OR($Q591="",K591="",K591&gt;$B$5,H591&gt;$B$5,AND(J591&lt;&gt;"",J591&lt;$B$5),AND($F$5&lt;&gt;"Todas",C591&lt;&gt;$F$5)),0,IF(AND(COUNTIFS($Q$14:$Q$2013,Q591,$K$14:$K$2013,"&gt;"&amp;K591,$K$14:$K$2013,"&lt;="&amp;$B$5)=0,COUNTIFS($Q$14:Q591,Q591,$K$14:K591,K591)=1),1,0))</f>
      </c>
      <c r="S591">
        <f ca="1">IF(AND($Q591&lt;&gt;"",H591&lt;&gt;"",H591&lt;=EOMONTH('Painel mensal'!$B$5,0),OR(J591="",J591&gt;='Painel mensal'!$B$5),K591&lt;&gt;"",K591&lt;=EOMONTH('Painel mensal'!$B$5,0),OR('Painel mensal'!$E$5="Todas",C591='Painel mensal'!$E$5),COUNTIFS($Q$14:$Q$2013,Q591,$K$14:$K$2013,"&gt;"&amp;K591,$K$14:$K$2013,"&lt;="&amp;EOMONTH('Painel mensal'!$B$5,0))=0,COUNTIFS($Q$14:Q591,Q591,$K$14:K591,K591)=1),COUNT($S$13:S590)+1,"")</f>
      </c>
      <c r="T591">
        <f t="shared" si="40"/>
      </c>
    </row>
    <row r="592" spans="1:20" ht="34.5" customHeight="1" x14ac:dyDescent="0.25">
      <c r="A592" s="4"/>
      <c r="B592" s="5"/>
      <c r="C592" s="4"/>
      <c r="D592" s="5"/>
      <c r="E592" s="5"/>
      <c r="F592" s="5"/>
      <c r="G592" s="5"/>
      <c r="H592" s="6"/>
      <c r="I592" s="6"/>
      <c r="J592" s="6"/>
      <c r="K592" s="6"/>
      <c r="L592" s="5"/>
      <c r="M592" s="5"/>
      <c r="N592" s="4"/>
      <c r="O592" s="7">
        <f t="shared" ca="1" si="37"/>
      </c>
      <c r="P592">
        <f t="shared" ca="1" si="38"/>
      </c>
      <c r="Q592">
        <f t="shared" si="39"/>
      </c>
      <c r="R592">
        <f ca="1">IF(OR($Q592="",K592="",K592&gt;$B$5,H592&gt;$B$5,AND(J592&lt;&gt;"",J592&lt;$B$5),AND($F$5&lt;&gt;"Todas",C592&lt;&gt;$F$5)),0,IF(AND(COUNTIFS($Q$14:$Q$2013,Q592,$K$14:$K$2013,"&gt;"&amp;K592,$K$14:$K$2013,"&lt;="&amp;$B$5)=0,COUNTIFS($Q$14:Q592,Q592,$K$14:K592,K592)=1),1,0))</f>
      </c>
      <c r="S592">
        <f ca="1">IF(AND($Q592&lt;&gt;"",H592&lt;&gt;"",H592&lt;=EOMONTH('Painel mensal'!$B$5,0),OR(J592="",J592&gt;='Painel mensal'!$B$5),K592&lt;&gt;"",K592&lt;=EOMONTH('Painel mensal'!$B$5,0),OR('Painel mensal'!$E$5="Todas",C592='Painel mensal'!$E$5),COUNTIFS($Q$14:$Q$2013,Q592,$K$14:$K$2013,"&gt;"&amp;K592,$K$14:$K$2013,"&lt;="&amp;EOMONTH('Painel mensal'!$B$5,0))=0,COUNTIFS($Q$14:Q592,Q592,$K$14:K592,K592)=1),COUNT($S$13:S591)+1,"")</f>
      </c>
      <c r="T592">
        <f t="shared" si="40"/>
      </c>
    </row>
    <row r="593" spans="1:20" ht="34.5" customHeight="1" x14ac:dyDescent="0.25">
      <c r="A593" s="8"/>
      <c r="B593" s="9"/>
      <c r="C593" s="8"/>
      <c r="D593" s="9"/>
      <c r="E593" s="9"/>
      <c r="F593" s="9"/>
      <c r="G593" s="9"/>
      <c r="H593" s="10"/>
      <c r="I593" s="10"/>
      <c r="J593" s="10"/>
      <c r="K593" s="10"/>
      <c r="L593" s="9"/>
      <c r="M593" s="9"/>
      <c r="N593" s="8"/>
      <c r="O593" s="7">
        <f t="shared" ca="1" si="37"/>
      </c>
      <c r="P593">
        <f t="shared" ca="1" si="38"/>
      </c>
      <c r="Q593">
        <f t="shared" si="39"/>
      </c>
      <c r="R593">
        <f ca="1">IF(OR($Q593="",K593="",K593&gt;$B$5,H593&gt;$B$5,AND(J593&lt;&gt;"",J593&lt;$B$5),AND($F$5&lt;&gt;"Todas",C593&lt;&gt;$F$5)),0,IF(AND(COUNTIFS($Q$14:$Q$2013,Q593,$K$14:$K$2013,"&gt;"&amp;K593,$K$14:$K$2013,"&lt;="&amp;$B$5)=0,COUNTIFS($Q$14:Q593,Q593,$K$14:K593,K593)=1),1,0))</f>
      </c>
      <c r="S593">
        <f ca="1">IF(AND($Q593&lt;&gt;"",H593&lt;&gt;"",H593&lt;=EOMONTH('Painel mensal'!$B$5,0),OR(J593="",J593&gt;='Painel mensal'!$B$5),K593&lt;&gt;"",K593&lt;=EOMONTH('Painel mensal'!$B$5,0),OR('Painel mensal'!$E$5="Todas",C593='Painel mensal'!$E$5),COUNTIFS($Q$14:$Q$2013,Q593,$K$14:$K$2013,"&gt;"&amp;K593,$K$14:$K$2013,"&lt;="&amp;EOMONTH('Painel mensal'!$B$5,0))=0,COUNTIFS($Q$14:Q593,Q593,$K$14:K593,K593)=1),COUNT($S$13:S592)+1,"")</f>
      </c>
      <c r="T593">
        <f t="shared" si="40"/>
      </c>
    </row>
    <row r="594" spans="1:20" ht="34.5" customHeight="1" x14ac:dyDescent="0.25">
      <c r="A594" s="4"/>
      <c r="B594" s="5"/>
      <c r="C594" s="4"/>
      <c r="D594" s="5"/>
      <c r="E594" s="5"/>
      <c r="F594" s="5"/>
      <c r="G594" s="5"/>
      <c r="H594" s="6"/>
      <c r="I594" s="6"/>
      <c r="J594" s="6"/>
      <c r="K594" s="6"/>
      <c r="L594" s="5"/>
      <c r="M594" s="5"/>
      <c r="N594" s="4"/>
      <c r="O594" s="7">
        <f t="shared" ca="1" si="37"/>
      </c>
      <c r="P594">
        <f t="shared" ca="1" si="38"/>
      </c>
      <c r="Q594">
        <f t="shared" si="39"/>
      </c>
      <c r="R594">
        <f ca="1">IF(OR($Q594="",K594="",K594&gt;$B$5,H594&gt;$B$5,AND(J594&lt;&gt;"",J594&lt;$B$5),AND($F$5&lt;&gt;"Todas",C594&lt;&gt;$F$5)),0,IF(AND(COUNTIFS($Q$14:$Q$2013,Q594,$K$14:$K$2013,"&gt;"&amp;K594,$K$14:$K$2013,"&lt;="&amp;$B$5)=0,COUNTIFS($Q$14:Q594,Q594,$K$14:K594,K594)=1),1,0))</f>
      </c>
      <c r="S594">
        <f ca="1">IF(AND($Q594&lt;&gt;"",H594&lt;&gt;"",H594&lt;=EOMONTH('Painel mensal'!$B$5,0),OR(J594="",J594&gt;='Painel mensal'!$B$5),K594&lt;&gt;"",K594&lt;=EOMONTH('Painel mensal'!$B$5,0),OR('Painel mensal'!$E$5="Todas",C594='Painel mensal'!$E$5),COUNTIFS($Q$14:$Q$2013,Q594,$K$14:$K$2013,"&gt;"&amp;K594,$K$14:$K$2013,"&lt;="&amp;EOMONTH('Painel mensal'!$B$5,0))=0,COUNTIFS($Q$14:Q594,Q594,$K$14:K594,K594)=1),COUNT($S$13:S593)+1,"")</f>
      </c>
      <c r="T594">
        <f t="shared" si="40"/>
      </c>
    </row>
    <row r="595" spans="1:20" ht="34.5" customHeight="1" x14ac:dyDescent="0.25">
      <c r="A595" s="8"/>
      <c r="B595" s="9"/>
      <c r="C595" s="8"/>
      <c r="D595" s="9"/>
      <c r="E595" s="9"/>
      <c r="F595" s="9"/>
      <c r="G595" s="9"/>
      <c r="H595" s="10"/>
      <c r="I595" s="10"/>
      <c r="J595" s="10"/>
      <c r="K595" s="10"/>
      <c r="L595" s="9"/>
      <c r="M595" s="9"/>
      <c r="N595" s="8"/>
      <c r="O595" s="7">
        <f t="shared" ca="1" si="37"/>
      </c>
      <c r="P595">
        <f t="shared" ca="1" si="38"/>
      </c>
      <c r="Q595">
        <f t="shared" si="39"/>
      </c>
      <c r="R595">
        <f ca="1">IF(OR($Q595="",K595="",K595&gt;$B$5,H595&gt;$B$5,AND(J595&lt;&gt;"",J595&lt;$B$5),AND($F$5&lt;&gt;"Todas",C595&lt;&gt;$F$5)),0,IF(AND(COUNTIFS($Q$14:$Q$2013,Q595,$K$14:$K$2013,"&gt;"&amp;K595,$K$14:$K$2013,"&lt;="&amp;$B$5)=0,COUNTIFS($Q$14:Q595,Q595,$K$14:K595,K595)=1),1,0))</f>
      </c>
      <c r="S595">
        <f ca="1">IF(AND($Q595&lt;&gt;"",H595&lt;&gt;"",H595&lt;=EOMONTH('Painel mensal'!$B$5,0),OR(J595="",J595&gt;='Painel mensal'!$B$5),K595&lt;&gt;"",K595&lt;=EOMONTH('Painel mensal'!$B$5,0),OR('Painel mensal'!$E$5="Todas",C595='Painel mensal'!$E$5),COUNTIFS($Q$14:$Q$2013,Q595,$K$14:$K$2013,"&gt;"&amp;K595,$K$14:$K$2013,"&lt;="&amp;EOMONTH('Painel mensal'!$B$5,0))=0,COUNTIFS($Q$14:Q595,Q595,$K$14:K595,K595)=1),COUNT($S$13:S594)+1,"")</f>
      </c>
      <c r="T595">
        <f t="shared" si="40"/>
      </c>
    </row>
    <row r="596" spans="1:20" ht="34.5" customHeight="1" x14ac:dyDescent="0.25">
      <c r="A596" s="4"/>
      <c r="B596" s="5"/>
      <c r="C596" s="4"/>
      <c r="D596" s="5"/>
      <c r="E596" s="5"/>
      <c r="F596" s="5"/>
      <c r="G596" s="5"/>
      <c r="H596" s="6"/>
      <c r="I596" s="6"/>
      <c r="J596" s="6"/>
      <c r="K596" s="6"/>
      <c r="L596" s="5"/>
      <c r="M596" s="5"/>
      <c r="N596" s="4"/>
      <c r="O596" s="7">
        <f t="shared" ca="1" si="37"/>
      </c>
      <c r="P596">
        <f t="shared" ca="1" si="38"/>
      </c>
      <c r="Q596">
        <f t="shared" si="39"/>
      </c>
      <c r="R596">
        <f ca="1">IF(OR($Q596="",K596="",K596&gt;$B$5,H596&gt;$B$5,AND(J596&lt;&gt;"",J596&lt;$B$5),AND($F$5&lt;&gt;"Todas",C596&lt;&gt;$F$5)),0,IF(AND(COUNTIFS($Q$14:$Q$2013,Q596,$K$14:$K$2013,"&gt;"&amp;K596,$K$14:$K$2013,"&lt;="&amp;$B$5)=0,COUNTIFS($Q$14:Q596,Q596,$K$14:K596,K596)=1),1,0))</f>
      </c>
      <c r="S596">
        <f ca="1">IF(AND($Q596&lt;&gt;"",H596&lt;&gt;"",H596&lt;=EOMONTH('Painel mensal'!$B$5,0),OR(J596="",J596&gt;='Painel mensal'!$B$5),K596&lt;&gt;"",K596&lt;=EOMONTH('Painel mensal'!$B$5,0),OR('Painel mensal'!$E$5="Todas",C596='Painel mensal'!$E$5),COUNTIFS($Q$14:$Q$2013,Q596,$K$14:$K$2013,"&gt;"&amp;K596,$K$14:$K$2013,"&lt;="&amp;EOMONTH('Painel mensal'!$B$5,0))=0,COUNTIFS($Q$14:Q596,Q596,$K$14:K596,K596)=1),COUNT($S$13:S595)+1,"")</f>
      </c>
      <c r="T596">
        <f t="shared" si="40"/>
      </c>
    </row>
    <row r="597" spans="1:20" ht="34.5" customHeight="1" x14ac:dyDescent="0.25">
      <c r="A597" s="8"/>
      <c r="B597" s="9"/>
      <c r="C597" s="8"/>
      <c r="D597" s="9"/>
      <c r="E597" s="9"/>
      <c r="F597" s="9"/>
      <c r="G597" s="9"/>
      <c r="H597" s="10"/>
      <c r="I597" s="10"/>
      <c r="J597" s="10"/>
      <c r="K597" s="10"/>
      <c r="L597" s="9"/>
      <c r="M597" s="9"/>
      <c r="N597" s="8"/>
      <c r="O597" s="7">
        <f t="shared" ca="1" si="37"/>
      </c>
      <c r="P597">
        <f t="shared" ca="1" si="38"/>
      </c>
      <c r="Q597">
        <f t="shared" si="39"/>
      </c>
      <c r="R597">
        <f ca="1">IF(OR($Q597="",K597="",K597&gt;$B$5,H597&gt;$B$5,AND(J597&lt;&gt;"",J597&lt;$B$5),AND($F$5&lt;&gt;"Todas",C597&lt;&gt;$F$5)),0,IF(AND(COUNTIFS($Q$14:$Q$2013,Q597,$K$14:$K$2013,"&gt;"&amp;K597,$K$14:$K$2013,"&lt;="&amp;$B$5)=0,COUNTIFS($Q$14:Q597,Q597,$K$14:K597,K597)=1),1,0))</f>
      </c>
      <c r="S597">
        <f ca="1">IF(AND($Q597&lt;&gt;"",H597&lt;&gt;"",H597&lt;=EOMONTH('Painel mensal'!$B$5,0),OR(J597="",J597&gt;='Painel mensal'!$B$5),K597&lt;&gt;"",K597&lt;=EOMONTH('Painel mensal'!$B$5,0),OR('Painel mensal'!$E$5="Todas",C597='Painel mensal'!$E$5),COUNTIFS($Q$14:$Q$2013,Q597,$K$14:$K$2013,"&gt;"&amp;K597,$K$14:$K$2013,"&lt;="&amp;EOMONTH('Painel mensal'!$B$5,0))=0,COUNTIFS($Q$14:Q597,Q597,$K$14:K597,K597)=1),COUNT($S$13:S596)+1,"")</f>
      </c>
      <c r="T597">
        <f t="shared" si="40"/>
      </c>
    </row>
    <row r="598" spans="1:20" ht="34.5" customHeight="1" x14ac:dyDescent="0.25">
      <c r="A598" s="4"/>
      <c r="B598" s="5"/>
      <c r="C598" s="4"/>
      <c r="D598" s="5"/>
      <c r="E598" s="5"/>
      <c r="F598" s="5"/>
      <c r="G598" s="5"/>
      <c r="H598" s="6"/>
      <c r="I598" s="6"/>
      <c r="J598" s="6"/>
      <c r="K598" s="6"/>
      <c r="L598" s="5"/>
      <c r="M598" s="5"/>
      <c r="N598" s="4"/>
      <c r="O598" s="7">
        <f t="shared" ca="1" si="37"/>
      </c>
      <c r="P598">
        <f t="shared" ca="1" si="38"/>
      </c>
      <c r="Q598">
        <f t="shared" si="39"/>
      </c>
      <c r="R598">
        <f ca="1">IF(OR($Q598="",K598="",K598&gt;$B$5,H598&gt;$B$5,AND(J598&lt;&gt;"",J598&lt;$B$5),AND($F$5&lt;&gt;"Todas",C598&lt;&gt;$F$5)),0,IF(AND(COUNTIFS($Q$14:$Q$2013,Q598,$K$14:$K$2013,"&gt;"&amp;K598,$K$14:$K$2013,"&lt;="&amp;$B$5)=0,COUNTIFS($Q$14:Q598,Q598,$K$14:K598,K598)=1),1,0))</f>
      </c>
      <c r="S598">
        <f ca="1">IF(AND($Q598&lt;&gt;"",H598&lt;&gt;"",H598&lt;=EOMONTH('Painel mensal'!$B$5,0),OR(J598="",J598&gt;='Painel mensal'!$B$5),K598&lt;&gt;"",K598&lt;=EOMONTH('Painel mensal'!$B$5,0),OR('Painel mensal'!$E$5="Todas",C598='Painel mensal'!$E$5),COUNTIFS($Q$14:$Q$2013,Q598,$K$14:$K$2013,"&gt;"&amp;K598,$K$14:$K$2013,"&lt;="&amp;EOMONTH('Painel mensal'!$B$5,0))=0,COUNTIFS($Q$14:Q598,Q598,$K$14:K598,K598)=1),COUNT($S$13:S597)+1,"")</f>
      </c>
      <c r="T598">
        <f t="shared" si="40"/>
      </c>
    </row>
    <row r="599" spans="1:20" ht="34.5" customHeight="1" x14ac:dyDescent="0.25">
      <c r="A599" s="8"/>
      <c r="B599" s="9"/>
      <c r="C599" s="8"/>
      <c r="D599" s="9"/>
      <c r="E599" s="9"/>
      <c r="F599" s="9"/>
      <c r="G599" s="9"/>
      <c r="H599" s="10"/>
      <c r="I599" s="10"/>
      <c r="J599" s="10"/>
      <c r="K599" s="10"/>
      <c r="L599" s="9"/>
      <c r="M599" s="9"/>
      <c r="N599" s="8"/>
      <c r="O599" s="7">
        <f t="shared" ca="1" si="37"/>
      </c>
      <c r="P599">
        <f t="shared" ca="1" si="38"/>
      </c>
      <c r="Q599">
        <f t="shared" si="39"/>
      </c>
      <c r="R599">
        <f ca="1">IF(OR($Q599="",K599="",K599&gt;$B$5,H599&gt;$B$5,AND(J599&lt;&gt;"",J599&lt;$B$5),AND($F$5&lt;&gt;"Todas",C599&lt;&gt;$F$5)),0,IF(AND(COUNTIFS($Q$14:$Q$2013,Q599,$K$14:$K$2013,"&gt;"&amp;K599,$K$14:$K$2013,"&lt;="&amp;$B$5)=0,COUNTIFS($Q$14:Q599,Q599,$K$14:K599,K599)=1),1,0))</f>
      </c>
      <c r="S599">
        <f ca="1">IF(AND($Q599&lt;&gt;"",H599&lt;&gt;"",H599&lt;=EOMONTH('Painel mensal'!$B$5,0),OR(J599="",J599&gt;='Painel mensal'!$B$5),K599&lt;&gt;"",K599&lt;=EOMONTH('Painel mensal'!$B$5,0),OR('Painel mensal'!$E$5="Todas",C599='Painel mensal'!$E$5),COUNTIFS($Q$14:$Q$2013,Q599,$K$14:$K$2013,"&gt;"&amp;K599,$K$14:$K$2013,"&lt;="&amp;EOMONTH('Painel mensal'!$B$5,0))=0,COUNTIFS($Q$14:Q599,Q599,$K$14:K599,K599)=1),COUNT($S$13:S598)+1,"")</f>
      </c>
      <c r="T599">
        <f t="shared" si="40"/>
      </c>
    </row>
    <row r="600" spans="1:20" ht="34.5" customHeight="1" x14ac:dyDescent="0.25">
      <c r="A600" s="4"/>
      <c r="B600" s="5"/>
      <c r="C600" s="4"/>
      <c r="D600" s="5"/>
      <c r="E600" s="5"/>
      <c r="F600" s="5"/>
      <c r="G600" s="5"/>
      <c r="H600" s="6"/>
      <c r="I600" s="6"/>
      <c r="J600" s="6"/>
      <c r="K600" s="6"/>
      <c r="L600" s="5"/>
      <c r="M600" s="5"/>
      <c r="N600" s="4"/>
      <c r="O600" s="7">
        <f t="shared" ca="1" si="37"/>
      </c>
      <c r="P600">
        <f t="shared" ca="1" si="38"/>
      </c>
      <c r="Q600">
        <f t="shared" si="39"/>
      </c>
      <c r="R600">
        <f ca="1">IF(OR($Q600="",K600="",K600&gt;$B$5,H600&gt;$B$5,AND(J600&lt;&gt;"",J600&lt;$B$5),AND($F$5&lt;&gt;"Todas",C600&lt;&gt;$F$5)),0,IF(AND(COUNTIFS($Q$14:$Q$2013,Q600,$K$14:$K$2013,"&gt;"&amp;K600,$K$14:$K$2013,"&lt;="&amp;$B$5)=0,COUNTIFS($Q$14:Q600,Q600,$K$14:K600,K600)=1),1,0))</f>
      </c>
      <c r="S600">
        <f ca="1">IF(AND($Q600&lt;&gt;"",H600&lt;&gt;"",H600&lt;=EOMONTH('Painel mensal'!$B$5,0),OR(J600="",J600&gt;='Painel mensal'!$B$5),K600&lt;&gt;"",K600&lt;=EOMONTH('Painel mensal'!$B$5,0),OR('Painel mensal'!$E$5="Todas",C600='Painel mensal'!$E$5),COUNTIFS($Q$14:$Q$2013,Q600,$K$14:$K$2013,"&gt;"&amp;K600,$K$14:$K$2013,"&lt;="&amp;EOMONTH('Painel mensal'!$B$5,0))=0,COUNTIFS($Q$14:Q600,Q600,$K$14:K600,K600)=1),COUNT($S$13:S599)+1,"")</f>
      </c>
      <c r="T600">
        <f t="shared" si="40"/>
      </c>
    </row>
    <row r="601" spans="1:20" ht="34.5" customHeight="1" x14ac:dyDescent="0.25">
      <c r="A601" s="8"/>
      <c r="B601" s="9"/>
      <c r="C601" s="8"/>
      <c r="D601" s="9"/>
      <c r="E601" s="9"/>
      <c r="F601" s="9"/>
      <c r="G601" s="9"/>
      <c r="H601" s="10"/>
      <c r="I601" s="10"/>
      <c r="J601" s="10"/>
      <c r="K601" s="10"/>
      <c r="L601" s="9"/>
      <c r="M601" s="9"/>
      <c r="N601" s="8"/>
      <c r="O601" s="7">
        <f t="shared" ca="1" si="37"/>
      </c>
      <c r="P601">
        <f t="shared" ca="1" si="38"/>
      </c>
      <c r="Q601">
        <f t="shared" si="39"/>
      </c>
      <c r="R601">
        <f ca="1">IF(OR($Q601="",K601="",K601&gt;$B$5,H601&gt;$B$5,AND(J601&lt;&gt;"",J601&lt;$B$5),AND($F$5&lt;&gt;"Todas",C601&lt;&gt;$F$5)),0,IF(AND(COUNTIFS($Q$14:$Q$2013,Q601,$K$14:$K$2013,"&gt;"&amp;K601,$K$14:$K$2013,"&lt;="&amp;$B$5)=0,COUNTIFS($Q$14:Q601,Q601,$K$14:K601,K601)=1),1,0))</f>
      </c>
      <c r="S601">
        <f ca="1">IF(AND($Q601&lt;&gt;"",H601&lt;&gt;"",H601&lt;=EOMONTH('Painel mensal'!$B$5,0),OR(J601="",J601&gt;='Painel mensal'!$B$5),K601&lt;&gt;"",K601&lt;=EOMONTH('Painel mensal'!$B$5,0),OR('Painel mensal'!$E$5="Todas",C601='Painel mensal'!$E$5),COUNTIFS($Q$14:$Q$2013,Q601,$K$14:$K$2013,"&gt;"&amp;K601,$K$14:$K$2013,"&lt;="&amp;EOMONTH('Painel mensal'!$B$5,0))=0,COUNTIFS($Q$14:Q601,Q601,$K$14:K601,K601)=1),COUNT($S$13:S600)+1,"")</f>
      </c>
      <c r="T601">
        <f t="shared" si="40"/>
      </c>
    </row>
    <row r="602" spans="1:20" ht="34.5" customHeight="1" x14ac:dyDescent="0.25">
      <c r="A602" s="4"/>
      <c r="B602" s="5"/>
      <c r="C602" s="4"/>
      <c r="D602" s="5"/>
      <c r="E602" s="5"/>
      <c r="F602" s="5"/>
      <c r="G602" s="5"/>
      <c r="H602" s="6"/>
      <c r="I602" s="6"/>
      <c r="J602" s="6"/>
      <c r="K602" s="6"/>
      <c r="L602" s="5"/>
      <c r="M602" s="5"/>
      <c r="N602" s="4"/>
      <c r="O602" s="7">
        <f t="shared" ca="1" si="37"/>
      </c>
      <c r="P602">
        <f t="shared" ca="1" si="38"/>
      </c>
      <c r="Q602">
        <f t="shared" si="39"/>
      </c>
      <c r="R602">
        <f ca="1">IF(OR($Q602="",K602="",K602&gt;$B$5,H602&gt;$B$5,AND(J602&lt;&gt;"",J602&lt;$B$5),AND($F$5&lt;&gt;"Todas",C602&lt;&gt;$F$5)),0,IF(AND(COUNTIFS($Q$14:$Q$2013,Q602,$K$14:$K$2013,"&gt;"&amp;K602,$K$14:$K$2013,"&lt;="&amp;$B$5)=0,COUNTIFS($Q$14:Q602,Q602,$K$14:K602,K602)=1),1,0))</f>
      </c>
      <c r="S602">
        <f ca="1">IF(AND($Q602&lt;&gt;"",H602&lt;&gt;"",H602&lt;=EOMONTH('Painel mensal'!$B$5,0),OR(J602="",J602&gt;='Painel mensal'!$B$5),K602&lt;&gt;"",K602&lt;=EOMONTH('Painel mensal'!$B$5,0),OR('Painel mensal'!$E$5="Todas",C602='Painel mensal'!$E$5),COUNTIFS($Q$14:$Q$2013,Q602,$K$14:$K$2013,"&gt;"&amp;K602,$K$14:$K$2013,"&lt;="&amp;EOMONTH('Painel mensal'!$B$5,0))=0,COUNTIFS($Q$14:Q602,Q602,$K$14:K602,K602)=1),COUNT($S$13:S601)+1,"")</f>
      </c>
      <c r="T602">
        <f t="shared" si="40"/>
      </c>
    </row>
    <row r="603" spans="1:20" ht="34.5" customHeight="1" x14ac:dyDescent="0.25">
      <c r="A603" s="8"/>
      <c r="B603" s="9"/>
      <c r="C603" s="8"/>
      <c r="D603" s="9"/>
      <c r="E603" s="9"/>
      <c r="F603" s="9"/>
      <c r="G603" s="9"/>
      <c r="H603" s="10"/>
      <c r="I603" s="10"/>
      <c r="J603" s="10"/>
      <c r="K603" s="10"/>
      <c r="L603" s="9"/>
      <c r="M603" s="9"/>
      <c r="N603" s="8"/>
      <c r="O603" s="7">
        <f t="shared" ca="1" si="37"/>
      </c>
      <c r="P603">
        <f t="shared" ca="1" si="38"/>
      </c>
      <c r="Q603">
        <f t="shared" si="39"/>
      </c>
      <c r="R603">
        <f ca="1">IF(OR($Q603="",K603="",K603&gt;$B$5,H603&gt;$B$5,AND(J603&lt;&gt;"",J603&lt;$B$5),AND($F$5&lt;&gt;"Todas",C603&lt;&gt;$F$5)),0,IF(AND(COUNTIFS($Q$14:$Q$2013,Q603,$K$14:$K$2013,"&gt;"&amp;K603,$K$14:$K$2013,"&lt;="&amp;$B$5)=0,COUNTIFS($Q$14:Q603,Q603,$K$14:K603,K603)=1),1,0))</f>
      </c>
      <c r="S603">
        <f ca="1">IF(AND($Q603&lt;&gt;"",H603&lt;&gt;"",H603&lt;=EOMONTH('Painel mensal'!$B$5,0),OR(J603="",J603&gt;='Painel mensal'!$B$5),K603&lt;&gt;"",K603&lt;=EOMONTH('Painel mensal'!$B$5,0),OR('Painel mensal'!$E$5="Todas",C603='Painel mensal'!$E$5),COUNTIFS($Q$14:$Q$2013,Q603,$K$14:$K$2013,"&gt;"&amp;K603,$K$14:$K$2013,"&lt;="&amp;EOMONTH('Painel mensal'!$B$5,0))=0,COUNTIFS($Q$14:Q603,Q603,$K$14:K603,K603)=1),COUNT($S$13:S602)+1,"")</f>
      </c>
      <c r="T603">
        <f t="shared" si="40"/>
      </c>
    </row>
    <row r="604" spans="1:20" ht="34.5" customHeight="1" x14ac:dyDescent="0.25">
      <c r="A604" s="4"/>
      <c r="B604" s="5"/>
      <c r="C604" s="4"/>
      <c r="D604" s="5"/>
      <c r="E604" s="5"/>
      <c r="F604" s="5"/>
      <c r="G604" s="5"/>
      <c r="H604" s="6"/>
      <c r="I604" s="6"/>
      <c r="J604" s="6"/>
      <c r="K604" s="6"/>
      <c r="L604" s="5"/>
      <c r="M604" s="5"/>
      <c r="N604" s="4"/>
      <c r="O604" s="7">
        <f t="shared" ca="1" si="37"/>
      </c>
      <c r="P604">
        <f t="shared" ca="1" si="38"/>
      </c>
      <c r="Q604">
        <f t="shared" si="39"/>
      </c>
      <c r="R604">
        <f ca="1">IF(OR($Q604="",K604="",K604&gt;$B$5,H604&gt;$B$5,AND(J604&lt;&gt;"",J604&lt;$B$5),AND($F$5&lt;&gt;"Todas",C604&lt;&gt;$F$5)),0,IF(AND(COUNTIFS($Q$14:$Q$2013,Q604,$K$14:$K$2013,"&gt;"&amp;K604,$K$14:$K$2013,"&lt;="&amp;$B$5)=0,COUNTIFS($Q$14:Q604,Q604,$K$14:K604,K604)=1),1,0))</f>
      </c>
      <c r="S604">
        <f ca="1">IF(AND($Q604&lt;&gt;"",H604&lt;&gt;"",H604&lt;=EOMONTH('Painel mensal'!$B$5,0),OR(J604="",J604&gt;='Painel mensal'!$B$5),K604&lt;&gt;"",K604&lt;=EOMONTH('Painel mensal'!$B$5,0),OR('Painel mensal'!$E$5="Todas",C604='Painel mensal'!$E$5),COUNTIFS($Q$14:$Q$2013,Q604,$K$14:$K$2013,"&gt;"&amp;K604,$K$14:$K$2013,"&lt;="&amp;EOMONTH('Painel mensal'!$B$5,0))=0,COUNTIFS($Q$14:Q604,Q604,$K$14:K604,K604)=1),COUNT($S$13:S603)+1,"")</f>
      </c>
      <c r="T604">
        <f t="shared" si="40"/>
      </c>
    </row>
    <row r="605" spans="1:20" ht="34.5" customHeight="1" x14ac:dyDescent="0.25">
      <c r="A605" s="8"/>
      <c r="B605" s="9"/>
      <c r="C605" s="8"/>
      <c r="D605" s="9"/>
      <c r="E605" s="9"/>
      <c r="F605" s="9"/>
      <c r="G605" s="9"/>
      <c r="H605" s="10"/>
      <c r="I605" s="10"/>
      <c r="J605" s="10"/>
      <c r="K605" s="10"/>
      <c r="L605" s="9"/>
      <c r="M605" s="9"/>
      <c r="N605" s="8"/>
      <c r="O605" s="7">
        <f t="shared" ca="1" si="37"/>
      </c>
      <c r="P605">
        <f t="shared" ca="1" si="38"/>
      </c>
      <c r="Q605">
        <f t="shared" si="39"/>
      </c>
      <c r="R605">
        <f ca="1">IF(OR($Q605="",K605="",K605&gt;$B$5,H605&gt;$B$5,AND(J605&lt;&gt;"",J605&lt;$B$5),AND($F$5&lt;&gt;"Todas",C605&lt;&gt;$F$5)),0,IF(AND(COUNTIFS($Q$14:$Q$2013,Q605,$K$14:$K$2013,"&gt;"&amp;K605,$K$14:$K$2013,"&lt;="&amp;$B$5)=0,COUNTIFS($Q$14:Q605,Q605,$K$14:K605,K605)=1),1,0))</f>
      </c>
      <c r="S605">
        <f ca="1">IF(AND($Q605&lt;&gt;"",H605&lt;&gt;"",H605&lt;=EOMONTH('Painel mensal'!$B$5,0),OR(J605="",J605&gt;='Painel mensal'!$B$5),K605&lt;&gt;"",K605&lt;=EOMONTH('Painel mensal'!$B$5,0),OR('Painel mensal'!$E$5="Todas",C605='Painel mensal'!$E$5),COUNTIFS($Q$14:$Q$2013,Q605,$K$14:$K$2013,"&gt;"&amp;K605,$K$14:$K$2013,"&lt;="&amp;EOMONTH('Painel mensal'!$B$5,0))=0,COUNTIFS($Q$14:Q605,Q605,$K$14:K605,K605)=1),COUNT($S$13:S604)+1,"")</f>
      </c>
      <c r="T605">
        <f t="shared" si="40"/>
      </c>
    </row>
    <row r="606" spans="1:20" ht="34.5" customHeight="1" x14ac:dyDescent="0.25">
      <c r="A606" s="4"/>
      <c r="B606" s="5"/>
      <c r="C606" s="4"/>
      <c r="D606" s="5"/>
      <c r="E606" s="5"/>
      <c r="F606" s="5"/>
      <c r="G606" s="5"/>
      <c r="H606" s="6"/>
      <c r="I606" s="6"/>
      <c r="J606" s="6"/>
      <c r="K606" s="6"/>
      <c r="L606" s="5"/>
      <c r="M606" s="5"/>
      <c r="N606" s="4"/>
      <c r="O606" s="7">
        <f t="shared" ca="1" si="37"/>
      </c>
      <c r="P606">
        <f t="shared" ca="1" si="38"/>
      </c>
      <c r="Q606">
        <f t="shared" si="39"/>
      </c>
      <c r="R606">
        <f ca="1">IF(OR($Q606="",K606="",K606&gt;$B$5,H606&gt;$B$5,AND(J606&lt;&gt;"",J606&lt;$B$5),AND($F$5&lt;&gt;"Todas",C606&lt;&gt;$F$5)),0,IF(AND(COUNTIFS($Q$14:$Q$2013,Q606,$K$14:$K$2013,"&gt;"&amp;K606,$K$14:$K$2013,"&lt;="&amp;$B$5)=0,COUNTIFS($Q$14:Q606,Q606,$K$14:K606,K606)=1),1,0))</f>
      </c>
      <c r="S606">
        <f ca="1">IF(AND($Q606&lt;&gt;"",H606&lt;&gt;"",H606&lt;=EOMONTH('Painel mensal'!$B$5,0),OR(J606="",J606&gt;='Painel mensal'!$B$5),K606&lt;&gt;"",K606&lt;=EOMONTH('Painel mensal'!$B$5,0),OR('Painel mensal'!$E$5="Todas",C606='Painel mensal'!$E$5),COUNTIFS($Q$14:$Q$2013,Q606,$K$14:$K$2013,"&gt;"&amp;K606,$K$14:$K$2013,"&lt;="&amp;EOMONTH('Painel mensal'!$B$5,0))=0,COUNTIFS($Q$14:Q606,Q606,$K$14:K606,K606)=1),COUNT($S$13:S605)+1,"")</f>
      </c>
      <c r="T606">
        <f t="shared" si="40"/>
      </c>
    </row>
    <row r="607" spans="1:20" ht="34.5" customHeight="1" x14ac:dyDescent="0.25">
      <c r="A607" s="8"/>
      <c r="B607" s="9"/>
      <c r="C607" s="8"/>
      <c r="D607" s="9"/>
      <c r="E607" s="9"/>
      <c r="F607" s="9"/>
      <c r="G607" s="9"/>
      <c r="H607" s="10"/>
      <c r="I607" s="10"/>
      <c r="J607" s="10"/>
      <c r="K607" s="10"/>
      <c r="L607" s="9"/>
      <c r="M607" s="9"/>
      <c r="N607" s="8"/>
      <c r="O607" s="7">
        <f t="shared" ca="1" si="37"/>
      </c>
      <c r="P607">
        <f t="shared" ca="1" si="38"/>
      </c>
      <c r="Q607">
        <f t="shared" si="39"/>
      </c>
      <c r="R607">
        <f ca="1">IF(OR($Q607="",K607="",K607&gt;$B$5,H607&gt;$B$5,AND(J607&lt;&gt;"",J607&lt;$B$5),AND($F$5&lt;&gt;"Todas",C607&lt;&gt;$F$5)),0,IF(AND(COUNTIFS($Q$14:$Q$2013,Q607,$K$14:$K$2013,"&gt;"&amp;K607,$K$14:$K$2013,"&lt;="&amp;$B$5)=0,COUNTIFS($Q$14:Q607,Q607,$K$14:K607,K607)=1),1,0))</f>
      </c>
      <c r="S607">
        <f ca="1">IF(AND($Q607&lt;&gt;"",H607&lt;&gt;"",H607&lt;=EOMONTH('Painel mensal'!$B$5,0),OR(J607="",J607&gt;='Painel mensal'!$B$5),K607&lt;&gt;"",K607&lt;=EOMONTH('Painel mensal'!$B$5,0),OR('Painel mensal'!$E$5="Todas",C607='Painel mensal'!$E$5),COUNTIFS($Q$14:$Q$2013,Q607,$K$14:$K$2013,"&gt;"&amp;K607,$K$14:$K$2013,"&lt;="&amp;EOMONTH('Painel mensal'!$B$5,0))=0,COUNTIFS($Q$14:Q607,Q607,$K$14:K607,K607)=1),COUNT($S$13:S606)+1,"")</f>
      </c>
      <c r="T607">
        <f t="shared" si="40"/>
      </c>
    </row>
    <row r="608" spans="1:20" ht="34.5" customHeight="1" x14ac:dyDescent="0.25">
      <c r="A608" s="4"/>
      <c r="B608" s="5"/>
      <c r="C608" s="4"/>
      <c r="D608" s="5"/>
      <c r="E608" s="5"/>
      <c r="F608" s="5"/>
      <c r="G608" s="5"/>
      <c r="H608" s="6"/>
      <c r="I608" s="6"/>
      <c r="J608" s="6"/>
      <c r="K608" s="6"/>
      <c r="L608" s="5"/>
      <c r="M608" s="5"/>
      <c r="N608" s="4"/>
      <c r="O608" s="7">
        <f t="shared" ca="1" si="37"/>
      </c>
      <c r="P608">
        <f t="shared" ca="1" si="38"/>
      </c>
      <c r="Q608">
        <f t="shared" si="39"/>
      </c>
      <c r="R608">
        <f ca="1">IF(OR($Q608="",K608="",K608&gt;$B$5,H608&gt;$B$5,AND(J608&lt;&gt;"",J608&lt;$B$5),AND($F$5&lt;&gt;"Todas",C608&lt;&gt;$F$5)),0,IF(AND(COUNTIFS($Q$14:$Q$2013,Q608,$K$14:$K$2013,"&gt;"&amp;K608,$K$14:$K$2013,"&lt;="&amp;$B$5)=0,COUNTIFS($Q$14:Q608,Q608,$K$14:K608,K608)=1),1,0))</f>
      </c>
      <c r="S608">
        <f ca="1">IF(AND($Q608&lt;&gt;"",H608&lt;&gt;"",H608&lt;=EOMONTH('Painel mensal'!$B$5,0),OR(J608="",J608&gt;='Painel mensal'!$B$5),K608&lt;&gt;"",K608&lt;=EOMONTH('Painel mensal'!$B$5,0),OR('Painel mensal'!$E$5="Todas",C608='Painel mensal'!$E$5),COUNTIFS($Q$14:$Q$2013,Q608,$K$14:$K$2013,"&gt;"&amp;K608,$K$14:$K$2013,"&lt;="&amp;EOMONTH('Painel mensal'!$B$5,0))=0,COUNTIFS($Q$14:Q608,Q608,$K$14:K608,K608)=1),COUNT($S$13:S607)+1,"")</f>
      </c>
      <c r="T608">
        <f t="shared" si="40"/>
      </c>
    </row>
    <row r="609" spans="1:20" ht="34.5" customHeight="1" x14ac:dyDescent="0.25">
      <c r="A609" s="8"/>
      <c r="B609" s="9"/>
      <c r="C609" s="8"/>
      <c r="D609" s="9"/>
      <c r="E609" s="9"/>
      <c r="F609" s="9"/>
      <c r="G609" s="9"/>
      <c r="H609" s="10"/>
      <c r="I609" s="10"/>
      <c r="J609" s="10"/>
      <c r="K609" s="10"/>
      <c r="L609" s="9"/>
      <c r="M609" s="9"/>
      <c r="N609" s="8"/>
      <c r="O609" s="7">
        <f t="shared" ca="1" si="37"/>
      </c>
      <c r="P609">
        <f t="shared" ca="1" si="38"/>
      </c>
      <c r="Q609">
        <f t="shared" si="39"/>
      </c>
      <c r="R609">
        <f ca="1">IF(OR($Q609="",K609="",K609&gt;$B$5,H609&gt;$B$5,AND(J609&lt;&gt;"",J609&lt;$B$5),AND($F$5&lt;&gt;"Todas",C609&lt;&gt;$F$5)),0,IF(AND(COUNTIFS($Q$14:$Q$2013,Q609,$K$14:$K$2013,"&gt;"&amp;K609,$K$14:$K$2013,"&lt;="&amp;$B$5)=0,COUNTIFS($Q$14:Q609,Q609,$K$14:K609,K609)=1),1,0))</f>
      </c>
      <c r="S609">
        <f ca="1">IF(AND($Q609&lt;&gt;"",H609&lt;&gt;"",H609&lt;=EOMONTH('Painel mensal'!$B$5,0),OR(J609="",J609&gt;='Painel mensal'!$B$5),K609&lt;&gt;"",K609&lt;=EOMONTH('Painel mensal'!$B$5,0),OR('Painel mensal'!$E$5="Todas",C609='Painel mensal'!$E$5),COUNTIFS($Q$14:$Q$2013,Q609,$K$14:$K$2013,"&gt;"&amp;K609,$K$14:$K$2013,"&lt;="&amp;EOMONTH('Painel mensal'!$B$5,0))=0,COUNTIFS($Q$14:Q609,Q609,$K$14:K609,K609)=1),COUNT($S$13:S608)+1,"")</f>
      </c>
      <c r="T609">
        <f t="shared" si="40"/>
      </c>
    </row>
    <row r="610" spans="1:20" ht="34.5" customHeight="1" x14ac:dyDescent="0.25">
      <c r="A610" s="4"/>
      <c r="B610" s="5"/>
      <c r="C610" s="4"/>
      <c r="D610" s="5"/>
      <c r="E610" s="5"/>
      <c r="F610" s="5"/>
      <c r="G610" s="5"/>
      <c r="H610" s="6"/>
      <c r="I610" s="6"/>
      <c r="J610" s="6"/>
      <c r="K610" s="6"/>
      <c r="L610" s="5"/>
      <c r="M610" s="5"/>
      <c r="N610" s="4"/>
      <c r="O610" s="7">
        <f t="shared" ca="1" si="37"/>
      </c>
      <c r="P610">
        <f t="shared" ca="1" si="38"/>
      </c>
      <c r="Q610">
        <f t="shared" si="39"/>
      </c>
      <c r="R610">
        <f ca="1">IF(OR($Q610="",K610="",K610&gt;$B$5,H610&gt;$B$5,AND(J610&lt;&gt;"",J610&lt;$B$5),AND($F$5&lt;&gt;"Todas",C610&lt;&gt;$F$5)),0,IF(AND(COUNTIFS($Q$14:$Q$2013,Q610,$K$14:$K$2013,"&gt;"&amp;K610,$K$14:$K$2013,"&lt;="&amp;$B$5)=0,COUNTIFS($Q$14:Q610,Q610,$K$14:K610,K610)=1),1,0))</f>
      </c>
      <c r="S610">
        <f ca="1">IF(AND($Q610&lt;&gt;"",H610&lt;&gt;"",H610&lt;=EOMONTH('Painel mensal'!$B$5,0),OR(J610="",J610&gt;='Painel mensal'!$B$5),K610&lt;&gt;"",K610&lt;=EOMONTH('Painel mensal'!$B$5,0),OR('Painel mensal'!$E$5="Todas",C610='Painel mensal'!$E$5),COUNTIFS($Q$14:$Q$2013,Q610,$K$14:$K$2013,"&gt;"&amp;K610,$K$14:$K$2013,"&lt;="&amp;EOMONTH('Painel mensal'!$B$5,0))=0,COUNTIFS($Q$14:Q610,Q610,$K$14:K610,K610)=1),COUNT($S$13:S609)+1,"")</f>
      </c>
      <c r="T610">
        <f t="shared" si="40"/>
      </c>
    </row>
    <row r="611" spans="1:20" ht="34.5" customHeight="1" x14ac:dyDescent="0.25">
      <c r="A611" s="8"/>
      <c r="B611" s="9"/>
      <c r="C611" s="8"/>
      <c r="D611" s="9"/>
      <c r="E611" s="9"/>
      <c r="F611" s="9"/>
      <c r="G611" s="9"/>
      <c r="H611" s="10"/>
      <c r="I611" s="10"/>
      <c r="J611" s="10"/>
      <c r="K611" s="10"/>
      <c r="L611" s="9"/>
      <c r="M611" s="9"/>
      <c r="N611" s="8"/>
      <c r="O611" s="7">
        <f t="shared" ca="1" si="37"/>
      </c>
      <c r="P611">
        <f t="shared" ca="1" si="38"/>
      </c>
      <c r="Q611">
        <f t="shared" si="39"/>
      </c>
      <c r="R611">
        <f ca="1">IF(OR($Q611="",K611="",K611&gt;$B$5,H611&gt;$B$5,AND(J611&lt;&gt;"",J611&lt;$B$5),AND($F$5&lt;&gt;"Todas",C611&lt;&gt;$F$5)),0,IF(AND(COUNTIFS($Q$14:$Q$2013,Q611,$K$14:$K$2013,"&gt;"&amp;K611,$K$14:$K$2013,"&lt;="&amp;$B$5)=0,COUNTIFS($Q$14:Q611,Q611,$K$14:K611,K611)=1),1,0))</f>
      </c>
      <c r="S611">
        <f ca="1">IF(AND($Q611&lt;&gt;"",H611&lt;&gt;"",H611&lt;=EOMONTH('Painel mensal'!$B$5,0),OR(J611="",J611&gt;='Painel mensal'!$B$5),K611&lt;&gt;"",K611&lt;=EOMONTH('Painel mensal'!$B$5,0),OR('Painel mensal'!$E$5="Todas",C611='Painel mensal'!$E$5),COUNTIFS($Q$14:$Q$2013,Q611,$K$14:$K$2013,"&gt;"&amp;K611,$K$14:$K$2013,"&lt;="&amp;EOMONTH('Painel mensal'!$B$5,0))=0,COUNTIFS($Q$14:Q611,Q611,$K$14:K611,K611)=1),COUNT($S$13:S610)+1,"")</f>
      </c>
      <c r="T611">
        <f t="shared" si="40"/>
      </c>
    </row>
    <row r="612" spans="1:20" ht="34.5" customHeight="1" x14ac:dyDescent="0.25">
      <c r="A612" s="4"/>
      <c r="B612" s="5"/>
      <c r="C612" s="4"/>
      <c r="D612" s="5"/>
      <c r="E612" s="5"/>
      <c r="F612" s="5"/>
      <c r="G612" s="5"/>
      <c r="H612" s="6"/>
      <c r="I612" s="6"/>
      <c r="J612" s="6"/>
      <c r="K612" s="6"/>
      <c r="L612" s="5"/>
      <c r="M612" s="5"/>
      <c r="N612" s="4"/>
      <c r="O612" s="7">
        <f t="shared" ca="1" si="37"/>
      </c>
      <c r="P612">
        <f t="shared" ca="1" si="38"/>
      </c>
      <c r="Q612">
        <f t="shared" si="39"/>
      </c>
      <c r="R612">
        <f ca="1">IF(OR($Q612="",K612="",K612&gt;$B$5,H612&gt;$B$5,AND(J612&lt;&gt;"",J612&lt;$B$5),AND($F$5&lt;&gt;"Todas",C612&lt;&gt;$F$5)),0,IF(AND(COUNTIFS($Q$14:$Q$2013,Q612,$K$14:$K$2013,"&gt;"&amp;K612,$K$14:$K$2013,"&lt;="&amp;$B$5)=0,COUNTIFS($Q$14:Q612,Q612,$K$14:K612,K612)=1),1,0))</f>
      </c>
      <c r="S612">
        <f ca="1">IF(AND($Q612&lt;&gt;"",H612&lt;&gt;"",H612&lt;=EOMONTH('Painel mensal'!$B$5,0),OR(J612="",J612&gt;='Painel mensal'!$B$5),K612&lt;&gt;"",K612&lt;=EOMONTH('Painel mensal'!$B$5,0),OR('Painel mensal'!$E$5="Todas",C612='Painel mensal'!$E$5),COUNTIFS($Q$14:$Q$2013,Q612,$K$14:$K$2013,"&gt;"&amp;K612,$K$14:$K$2013,"&lt;="&amp;EOMONTH('Painel mensal'!$B$5,0))=0,COUNTIFS($Q$14:Q612,Q612,$K$14:K612,K612)=1),COUNT($S$13:S611)+1,"")</f>
      </c>
      <c r="T612">
        <f t="shared" si="40"/>
      </c>
    </row>
    <row r="613" spans="1:20" ht="34.5" customHeight="1" x14ac:dyDescent="0.25">
      <c r="A613" s="8"/>
      <c r="B613" s="9"/>
      <c r="C613" s="8"/>
      <c r="D613" s="9"/>
      <c r="E613" s="9"/>
      <c r="F613" s="9"/>
      <c r="G613" s="9"/>
      <c r="H613" s="10"/>
      <c r="I613" s="10"/>
      <c r="J613" s="10"/>
      <c r="K613" s="10"/>
      <c r="L613" s="9"/>
      <c r="M613" s="9"/>
      <c r="N613" s="8"/>
      <c r="O613" s="7">
        <f t="shared" ca="1" si="37"/>
      </c>
      <c r="P613">
        <f t="shared" ca="1" si="38"/>
      </c>
      <c r="Q613">
        <f t="shared" si="39"/>
      </c>
      <c r="R613">
        <f ca="1">IF(OR($Q613="",K613="",K613&gt;$B$5,H613&gt;$B$5,AND(J613&lt;&gt;"",J613&lt;$B$5),AND($F$5&lt;&gt;"Todas",C613&lt;&gt;$F$5)),0,IF(AND(COUNTIFS($Q$14:$Q$2013,Q613,$K$14:$K$2013,"&gt;"&amp;K613,$K$14:$K$2013,"&lt;="&amp;$B$5)=0,COUNTIFS($Q$14:Q613,Q613,$K$14:K613,K613)=1),1,0))</f>
      </c>
      <c r="S613">
        <f ca="1">IF(AND($Q613&lt;&gt;"",H613&lt;&gt;"",H613&lt;=EOMONTH('Painel mensal'!$B$5,0),OR(J613="",J613&gt;='Painel mensal'!$B$5),K613&lt;&gt;"",K613&lt;=EOMONTH('Painel mensal'!$B$5,0),OR('Painel mensal'!$E$5="Todas",C613='Painel mensal'!$E$5),COUNTIFS($Q$14:$Q$2013,Q613,$K$14:$K$2013,"&gt;"&amp;K613,$K$14:$K$2013,"&lt;="&amp;EOMONTH('Painel mensal'!$B$5,0))=0,COUNTIFS($Q$14:Q613,Q613,$K$14:K613,K613)=1),COUNT($S$13:S612)+1,"")</f>
      </c>
      <c r="T613">
        <f t="shared" si="40"/>
      </c>
    </row>
    <row r="614" spans="1:20" ht="34.5" customHeight="1" x14ac:dyDescent="0.25">
      <c r="A614" s="4"/>
      <c r="B614" s="5"/>
      <c r="C614" s="4"/>
      <c r="D614" s="5"/>
      <c r="E614" s="5"/>
      <c r="F614" s="5"/>
      <c r="G614" s="5"/>
      <c r="H614" s="6"/>
      <c r="I614" s="6"/>
      <c r="J614" s="6"/>
      <c r="K614" s="6"/>
      <c r="L614" s="5"/>
      <c r="M614" s="5"/>
      <c r="N614" s="4"/>
      <c r="O614" s="7">
        <f t="shared" ca="1" si="37"/>
      </c>
      <c r="P614">
        <f t="shared" ca="1" si="38"/>
      </c>
      <c r="Q614">
        <f t="shared" si="39"/>
      </c>
      <c r="R614">
        <f ca="1">IF(OR($Q614="",K614="",K614&gt;$B$5,H614&gt;$B$5,AND(J614&lt;&gt;"",J614&lt;$B$5),AND($F$5&lt;&gt;"Todas",C614&lt;&gt;$F$5)),0,IF(AND(COUNTIFS($Q$14:$Q$2013,Q614,$K$14:$K$2013,"&gt;"&amp;K614,$K$14:$K$2013,"&lt;="&amp;$B$5)=0,COUNTIFS($Q$14:Q614,Q614,$K$14:K614,K614)=1),1,0))</f>
      </c>
      <c r="S614">
        <f ca="1">IF(AND($Q614&lt;&gt;"",H614&lt;&gt;"",H614&lt;=EOMONTH('Painel mensal'!$B$5,0),OR(J614="",J614&gt;='Painel mensal'!$B$5),K614&lt;&gt;"",K614&lt;=EOMONTH('Painel mensal'!$B$5,0),OR('Painel mensal'!$E$5="Todas",C614='Painel mensal'!$E$5),COUNTIFS($Q$14:$Q$2013,Q614,$K$14:$K$2013,"&gt;"&amp;K614,$K$14:$K$2013,"&lt;="&amp;EOMONTH('Painel mensal'!$B$5,0))=0,COUNTIFS($Q$14:Q614,Q614,$K$14:K614,K614)=1),COUNT($S$13:S613)+1,"")</f>
      </c>
      <c r="T614">
        <f t="shared" si="40"/>
      </c>
    </row>
    <row r="615" spans="1:20" ht="34.5" customHeight="1" x14ac:dyDescent="0.25">
      <c r="A615" s="8"/>
      <c r="B615" s="9"/>
      <c r="C615" s="8"/>
      <c r="D615" s="9"/>
      <c r="E615" s="9"/>
      <c r="F615" s="9"/>
      <c r="G615" s="9"/>
      <c r="H615" s="10"/>
      <c r="I615" s="10"/>
      <c r="J615" s="10"/>
      <c r="K615" s="10"/>
      <c r="L615" s="9"/>
      <c r="M615" s="9"/>
      <c r="N615" s="8"/>
      <c r="O615" s="7">
        <f t="shared" ca="1" si="37"/>
      </c>
      <c r="P615">
        <f t="shared" ca="1" si="38"/>
      </c>
      <c r="Q615">
        <f t="shared" si="39"/>
      </c>
      <c r="R615">
        <f ca="1">IF(OR($Q615="",K615="",K615&gt;$B$5,H615&gt;$B$5,AND(J615&lt;&gt;"",J615&lt;$B$5),AND($F$5&lt;&gt;"Todas",C615&lt;&gt;$F$5)),0,IF(AND(COUNTIFS($Q$14:$Q$2013,Q615,$K$14:$K$2013,"&gt;"&amp;K615,$K$14:$K$2013,"&lt;="&amp;$B$5)=0,COUNTIFS($Q$14:Q615,Q615,$K$14:K615,K615)=1),1,0))</f>
      </c>
      <c r="S615">
        <f ca="1">IF(AND($Q615&lt;&gt;"",H615&lt;&gt;"",H615&lt;=EOMONTH('Painel mensal'!$B$5,0),OR(J615="",J615&gt;='Painel mensal'!$B$5),K615&lt;&gt;"",K615&lt;=EOMONTH('Painel mensal'!$B$5,0),OR('Painel mensal'!$E$5="Todas",C615='Painel mensal'!$E$5),COUNTIFS($Q$14:$Q$2013,Q615,$K$14:$K$2013,"&gt;"&amp;K615,$K$14:$K$2013,"&lt;="&amp;EOMONTH('Painel mensal'!$B$5,0))=0,COUNTIFS($Q$14:Q615,Q615,$K$14:K615,K615)=1),COUNT($S$13:S614)+1,"")</f>
      </c>
      <c r="T615">
        <f t="shared" si="40"/>
      </c>
    </row>
    <row r="616" spans="1:20" ht="34.5" customHeight="1" x14ac:dyDescent="0.25">
      <c r="A616" s="4"/>
      <c r="B616" s="5"/>
      <c r="C616" s="4"/>
      <c r="D616" s="5"/>
      <c r="E616" s="5"/>
      <c r="F616" s="5"/>
      <c r="G616" s="5"/>
      <c r="H616" s="6"/>
      <c r="I616" s="6"/>
      <c r="J616" s="6"/>
      <c r="K616" s="6"/>
      <c r="L616" s="5"/>
      <c r="M616" s="5"/>
      <c r="N616" s="4"/>
      <c r="O616" s="7">
        <f t="shared" ca="1" si="37"/>
      </c>
      <c r="P616">
        <f t="shared" ca="1" si="38"/>
      </c>
      <c r="Q616">
        <f t="shared" si="39"/>
      </c>
      <c r="R616">
        <f ca="1">IF(OR($Q616="",K616="",K616&gt;$B$5,H616&gt;$B$5,AND(J616&lt;&gt;"",J616&lt;$B$5),AND($F$5&lt;&gt;"Todas",C616&lt;&gt;$F$5)),0,IF(AND(COUNTIFS($Q$14:$Q$2013,Q616,$K$14:$K$2013,"&gt;"&amp;K616,$K$14:$K$2013,"&lt;="&amp;$B$5)=0,COUNTIFS($Q$14:Q616,Q616,$K$14:K616,K616)=1),1,0))</f>
      </c>
      <c r="S616">
        <f ca="1">IF(AND($Q616&lt;&gt;"",H616&lt;&gt;"",H616&lt;=EOMONTH('Painel mensal'!$B$5,0),OR(J616="",J616&gt;='Painel mensal'!$B$5),K616&lt;&gt;"",K616&lt;=EOMONTH('Painel mensal'!$B$5,0),OR('Painel mensal'!$E$5="Todas",C616='Painel mensal'!$E$5),COUNTIFS($Q$14:$Q$2013,Q616,$K$14:$K$2013,"&gt;"&amp;K616,$K$14:$K$2013,"&lt;="&amp;EOMONTH('Painel mensal'!$B$5,0))=0,COUNTIFS($Q$14:Q616,Q616,$K$14:K616,K616)=1),COUNT($S$13:S615)+1,"")</f>
      </c>
      <c r="T616">
        <f t="shared" si="40"/>
      </c>
    </row>
    <row r="617" spans="1:20" ht="34.5" customHeight="1" x14ac:dyDescent="0.25">
      <c r="A617" s="8"/>
      <c r="B617" s="9"/>
      <c r="C617" s="8"/>
      <c r="D617" s="9"/>
      <c r="E617" s="9"/>
      <c r="F617" s="9"/>
      <c r="G617" s="9"/>
      <c r="H617" s="10"/>
      <c r="I617" s="10"/>
      <c r="J617" s="10"/>
      <c r="K617" s="10"/>
      <c r="L617" s="9"/>
      <c r="M617" s="9"/>
      <c r="N617" s="8"/>
      <c r="O617" s="7">
        <f t="shared" ca="1" si="37"/>
      </c>
      <c r="P617">
        <f t="shared" ca="1" si="38"/>
      </c>
      <c r="Q617">
        <f t="shared" si="39"/>
      </c>
      <c r="R617">
        <f ca="1">IF(OR($Q617="",K617="",K617&gt;$B$5,H617&gt;$B$5,AND(J617&lt;&gt;"",J617&lt;$B$5),AND($F$5&lt;&gt;"Todas",C617&lt;&gt;$F$5)),0,IF(AND(COUNTIFS($Q$14:$Q$2013,Q617,$K$14:$K$2013,"&gt;"&amp;K617,$K$14:$K$2013,"&lt;="&amp;$B$5)=0,COUNTIFS($Q$14:Q617,Q617,$K$14:K617,K617)=1),1,0))</f>
      </c>
      <c r="S617">
        <f ca="1">IF(AND($Q617&lt;&gt;"",H617&lt;&gt;"",H617&lt;=EOMONTH('Painel mensal'!$B$5,0),OR(J617="",J617&gt;='Painel mensal'!$B$5),K617&lt;&gt;"",K617&lt;=EOMONTH('Painel mensal'!$B$5,0),OR('Painel mensal'!$E$5="Todas",C617='Painel mensal'!$E$5),COUNTIFS($Q$14:$Q$2013,Q617,$K$14:$K$2013,"&gt;"&amp;K617,$K$14:$K$2013,"&lt;="&amp;EOMONTH('Painel mensal'!$B$5,0))=0,COUNTIFS($Q$14:Q617,Q617,$K$14:K617,K617)=1),COUNT($S$13:S616)+1,"")</f>
      </c>
      <c r="T617">
        <f t="shared" si="40"/>
      </c>
    </row>
    <row r="618" spans="1:20" ht="34.5" customHeight="1" x14ac:dyDescent="0.25">
      <c r="A618" s="4"/>
      <c r="B618" s="5"/>
      <c r="C618" s="4"/>
      <c r="D618" s="5"/>
      <c r="E618" s="5"/>
      <c r="F618" s="5"/>
      <c r="G618" s="5"/>
      <c r="H618" s="6"/>
      <c r="I618" s="6"/>
      <c r="J618" s="6"/>
      <c r="K618" s="6"/>
      <c r="L618" s="5"/>
      <c r="M618" s="5"/>
      <c r="N618" s="4"/>
      <c r="O618" s="7">
        <f t="shared" ca="1" si="37"/>
      </c>
      <c r="P618">
        <f t="shared" ca="1" si="38"/>
      </c>
      <c r="Q618">
        <f t="shared" si="39"/>
      </c>
      <c r="R618">
        <f ca="1">IF(OR($Q618="",K618="",K618&gt;$B$5,H618&gt;$B$5,AND(J618&lt;&gt;"",J618&lt;$B$5),AND($F$5&lt;&gt;"Todas",C618&lt;&gt;$F$5)),0,IF(AND(COUNTIFS($Q$14:$Q$2013,Q618,$K$14:$K$2013,"&gt;"&amp;K618,$K$14:$K$2013,"&lt;="&amp;$B$5)=0,COUNTIFS($Q$14:Q618,Q618,$K$14:K618,K618)=1),1,0))</f>
      </c>
      <c r="S618">
        <f ca="1">IF(AND($Q618&lt;&gt;"",H618&lt;&gt;"",H618&lt;=EOMONTH('Painel mensal'!$B$5,0),OR(J618="",J618&gt;='Painel mensal'!$B$5),K618&lt;&gt;"",K618&lt;=EOMONTH('Painel mensal'!$B$5,0),OR('Painel mensal'!$E$5="Todas",C618='Painel mensal'!$E$5),COUNTIFS($Q$14:$Q$2013,Q618,$K$14:$K$2013,"&gt;"&amp;K618,$K$14:$K$2013,"&lt;="&amp;EOMONTH('Painel mensal'!$B$5,0))=0,COUNTIFS($Q$14:Q618,Q618,$K$14:K618,K618)=1),COUNT($S$13:S617)+1,"")</f>
      </c>
      <c r="T618">
        <f t="shared" si="40"/>
      </c>
    </row>
    <row r="619" spans="1:20" ht="34.5" customHeight="1" x14ac:dyDescent="0.25">
      <c r="A619" s="8"/>
      <c r="B619" s="9"/>
      <c r="C619" s="8"/>
      <c r="D619" s="9"/>
      <c r="E619" s="9"/>
      <c r="F619" s="9"/>
      <c r="G619" s="9"/>
      <c r="H619" s="10"/>
      <c r="I619" s="10"/>
      <c r="J619" s="10"/>
      <c r="K619" s="10"/>
      <c r="L619" s="9"/>
      <c r="M619" s="9"/>
      <c r="N619" s="8"/>
      <c r="O619" s="7">
        <f t="shared" ca="1" si="37"/>
      </c>
      <c r="P619">
        <f t="shared" ca="1" si="38"/>
      </c>
      <c r="Q619">
        <f t="shared" si="39"/>
      </c>
      <c r="R619">
        <f ca="1">IF(OR($Q619="",K619="",K619&gt;$B$5,H619&gt;$B$5,AND(J619&lt;&gt;"",J619&lt;$B$5),AND($F$5&lt;&gt;"Todas",C619&lt;&gt;$F$5)),0,IF(AND(COUNTIFS($Q$14:$Q$2013,Q619,$K$14:$K$2013,"&gt;"&amp;K619,$K$14:$K$2013,"&lt;="&amp;$B$5)=0,COUNTIFS($Q$14:Q619,Q619,$K$14:K619,K619)=1),1,0))</f>
      </c>
      <c r="S619">
        <f ca="1">IF(AND($Q619&lt;&gt;"",H619&lt;&gt;"",H619&lt;=EOMONTH('Painel mensal'!$B$5,0),OR(J619="",J619&gt;='Painel mensal'!$B$5),K619&lt;&gt;"",K619&lt;=EOMONTH('Painel mensal'!$B$5,0),OR('Painel mensal'!$E$5="Todas",C619='Painel mensal'!$E$5),COUNTIFS($Q$14:$Q$2013,Q619,$K$14:$K$2013,"&gt;"&amp;K619,$K$14:$K$2013,"&lt;="&amp;EOMONTH('Painel mensal'!$B$5,0))=0,COUNTIFS($Q$14:Q619,Q619,$K$14:K619,K619)=1),COUNT($S$13:S618)+1,"")</f>
      </c>
      <c r="T619">
        <f t="shared" si="40"/>
      </c>
    </row>
    <row r="620" spans="1:20" ht="34.5" customHeight="1" x14ac:dyDescent="0.25">
      <c r="A620" s="4"/>
      <c r="B620" s="5"/>
      <c r="C620" s="4"/>
      <c r="D620" s="5"/>
      <c r="E620" s="5"/>
      <c r="F620" s="5"/>
      <c r="G620" s="5"/>
      <c r="H620" s="6"/>
      <c r="I620" s="6"/>
      <c r="J620" s="6"/>
      <c r="K620" s="6"/>
      <c r="L620" s="5"/>
      <c r="M620" s="5"/>
      <c r="N620" s="4"/>
      <c r="O620" s="7">
        <f t="shared" ca="1" si="37"/>
      </c>
      <c r="P620">
        <f t="shared" ca="1" si="38"/>
      </c>
      <c r="Q620">
        <f t="shared" si="39"/>
      </c>
      <c r="R620">
        <f ca="1">IF(OR($Q620="",K620="",K620&gt;$B$5,H620&gt;$B$5,AND(J620&lt;&gt;"",J620&lt;$B$5),AND($F$5&lt;&gt;"Todas",C620&lt;&gt;$F$5)),0,IF(AND(COUNTIFS($Q$14:$Q$2013,Q620,$K$14:$K$2013,"&gt;"&amp;K620,$K$14:$K$2013,"&lt;="&amp;$B$5)=0,COUNTIFS($Q$14:Q620,Q620,$K$14:K620,K620)=1),1,0))</f>
      </c>
      <c r="S620">
        <f ca="1">IF(AND($Q620&lt;&gt;"",H620&lt;&gt;"",H620&lt;=EOMONTH('Painel mensal'!$B$5,0),OR(J620="",J620&gt;='Painel mensal'!$B$5),K620&lt;&gt;"",K620&lt;=EOMONTH('Painel mensal'!$B$5,0),OR('Painel mensal'!$E$5="Todas",C620='Painel mensal'!$E$5),COUNTIFS($Q$14:$Q$2013,Q620,$K$14:$K$2013,"&gt;"&amp;K620,$K$14:$K$2013,"&lt;="&amp;EOMONTH('Painel mensal'!$B$5,0))=0,COUNTIFS($Q$14:Q620,Q620,$K$14:K620,K620)=1),COUNT($S$13:S619)+1,"")</f>
      </c>
      <c r="T620">
        <f t="shared" si="40"/>
      </c>
    </row>
    <row r="621" spans="1:20" ht="34.5" customHeight="1" x14ac:dyDescent="0.25">
      <c r="A621" s="8"/>
      <c r="B621" s="9"/>
      <c r="C621" s="8"/>
      <c r="D621" s="9"/>
      <c r="E621" s="9"/>
      <c r="F621" s="9"/>
      <c r="G621" s="9"/>
      <c r="H621" s="10"/>
      <c r="I621" s="10"/>
      <c r="J621" s="10"/>
      <c r="K621" s="10"/>
      <c r="L621" s="9"/>
      <c r="M621" s="9"/>
      <c r="N621" s="8"/>
      <c r="O621" s="7">
        <f t="shared" ca="1" si="37"/>
      </c>
      <c r="P621">
        <f t="shared" ca="1" si="38"/>
      </c>
      <c r="Q621">
        <f t="shared" si="39"/>
      </c>
      <c r="R621">
        <f ca="1">IF(OR($Q621="",K621="",K621&gt;$B$5,H621&gt;$B$5,AND(J621&lt;&gt;"",J621&lt;$B$5),AND($F$5&lt;&gt;"Todas",C621&lt;&gt;$F$5)),0,IF(AND(COUNTIFS($Q$14:$Q$2013,Q621,$K$14:$K$2013,"&gt;"&amp;K621,$K$14:$K$2013,"&lt;="&amp;$B$5)=0,COUNTIFS($Q$14:Q621,Q621,$K$14:K621,K621)=1),1,0))</f>
      </c>
      <c r="S621">
        <f ca="1">IF(AND($Q621&lt;&gt;"",H621&lt;&gt;"",H621&lt;=EOMONTH('Painel mensal'!$B$5,0),OR(J621="",J621&gt;='Painel mensal'!$B$5),K621&lt;&gt;"",K621&lt;=EOMONTH('Painel mensal'!$B$5,0),OR('Painel mensal'!$E$5="Todas",C621='Painel mensal'!$E$5),COUNTIFS($Q$14:$Q$2013,Q621,$K$14:$K$2013,"&gt;"&amp;K621,$K$14:$K$2013,"&lt;="&amp;EOMONTH('Painel mensal'!$B$5,0))=0,COUNTIFS($Q$14:Q621,Q621,$K$14:K621,K621)=1),COUNT($S$13:S620)+1,"")</f>
      </c>
      <c r="T621">
        <f t="shared" si="40"/>
      </c>
    </row>
    <row r="622" spans="1:20" ht="34.5" customHeight="1" x14ac:dyDescent="0.25">
      <c r="A622" s="4"/>
      <c r="B622" s="5"/>
      <c r="C622" s="4"/>
      <c r="D622" s="5"/>
      <c r="E622" s="5"/>
      <c r="F622" s="5"/>
      <c r="G622" s="5"/>
      <c r="H622" s="6"/>
      <c r="I622" s="6"/>
      <c r="J622" s="6"/>
      <c r="K622" s="6"/>
      <c r="L622" s="5"/>
      <c r="M622" s="5"/>
      <c r="N622" s="4"/>
      <c r="O622" s="7">
        <f t="shared" ca="1" si="37"/>
      </c>
      <c r="P622">
        <f t="shared" ca="1" si="38"/>
      </c>
      <c r="Q622">
        <f t="shared" si="39"/>
      </c>
      <c r="R622">
        <f ca="1">IF(OR($Q622="",K622="",K622&gt;$B$5,H622&gt;$B$5,AND(J622&lt;&gt;"",J622&lt;$B$5),AND($F$5&lt;&gt;"Todas",C622&lt;&gt;$F$5)),0,IF(AND(COUNTIFS($Q$14:$Q$2013,Q622,$K$14:$K$2013,"&gt;"&amp;K622,$K$14:$K$2013,"&lt;="&amp;$B$5)=0,COUNTIFS($Q$14:Q622,Q622,$K$14:K622,K622)=1),1,0))</f>
      </c>
      <c r="S622">
        <f ca="1">IF(AND($Q622&lt;&gt;"",H622&lt;&gt;"",H622&lt;=EOMONTH('Painel mensal'!$B$5,0),OR(J622="",J622&gt;='Painel mensal'!$B$5),K622&lt;&gt;"",K622&lt;=EOMONTH('Painel mensal'!$B$5,0),OR('Painel mensal'!$E$5="Todas",C622='Painel mensal'!$E$5),COUNTIFS($Q$14:$Q$2013,Q622,$K$14:$K$2013,"&gt;"&amp;K622,$K$14:$K$2013,"&lt;="&amp;EOMONTH('Painel mensal'!$B$5,0))=0,COUNTIFS($Q$14:Q622,Q622,$K$14:K622,K622)=1),COUNT($S$13:S621)+1,"")</f>
      </c>
      <c r="T622">
        <f t="shared" si="40"/>
      </c>
    </row>
    <row r="623" spans="1:20" ht="34.5" customHeight="1" x14ac:dyDescent="0.25">
      <c r="A623" s="8"/>
      <c r="B623" s="9"/>
      <c r="C623" s="8"/>
      <c r="D623" s="9"/>
      <c r="E623" s="9"/>
      <c r="F623" s="9"/>
      <c r="G623" s="9"/>
      <c r="H623" s="10"/>
      <c r="I623" s="10"/>
      <c r="J623" s="10"/>
      <c r="K623" s="10"/>
      <c r="L623" s="9"/>
      <c r="M623" s="9"/>
      <c r="N623" s="8"/>
      <c r="O623" s="7">
        <f t="shared" ca="1" si="37"/>
      </c>
      <c r="P623">
        <f t="shared" ca="1" si="38"/>
      </c>
      <c r="Q623">
        <f t="shared" si="39"/>
      </c>
      <c r="R623">
        <f ca="1">IF(OR($Q623="",K623="",K623&gt;$B$5,H623&gt;$B$5,AND(J623&lt;&gt;"",J623&lt;$B$5),AND($F$5&lt;&gt;"Todas",C623&lt;&gt;$F$5)),0,IF(AND(COUNTIFS($Q$14:$Q$2013,Q623,$K$14:$K$2013,"&gt;"&amp;K623,$K$14:$K$2013,"&lt;="&amp;$B$5)=0,COUNTIFS($Q$14:Q623,Q623,$K$14:K623,K623)=1),1,0))</f>
      </c>
      <c r="S623">
        <f ca="1">IF(AND($Q623&lt;&gt;"",H623&lt;&gt;"",H623&lt;=EOMONTH('Painel mensal'!$B$5,0),OR(J623="",J623&gt;='Painel mensal'!$B$5),K623&lt;&gt;"",K623&lt;=EOMONTH('Painel mensal'!$B$5,0),OR('Painel mensal'!$E$5="Todas",C623='Painel mensal'!$E$5),COUNTIFS($Q$14:$Q$2013,Q623,$K$14:$K$2013,"&gt;"&amp;K623,$K$14:$K$2013,"&lt;="&amp;EOMONTH('Painel mensal'!$B$5,0))=0,COUNTIFS($Q$14:Q623,Q623,$K$14:K623,K623)=1),COUNT($S$13:S622)+1,"")</f>
      </c>
      <c r="T623">
        <f t="shared" si="40"/>
      </c>
    </row>
    <row r="624" spans="1:20" ht="34.5" customHeight="1" x14ac:dyDescent="0.25">
      <c r="A624" s="4"/>
      <c r="B624" s="5"/>
      <c r="C624" s="4"/>
      <c r="D624" s="5"/>
      <c r="E624" s="5"/>
      <c r="F624" s="5"/>
      <c r="G624" s="5"/>
      <c r="H624" s="6"/>
      <c r="I624" s="6"/>
      <c r="J624" s="6"/>
      <c r="K624" s="6"/>
      <c r="L624" s="5"/>
      <c r="M624" s="5"/>
      <c r="N624" s="4"/>
      <c r="O624" s="7">
        <f t="shared" ca="1" si="37"/>
      </c>
      <c r="P624">
        <f t="shared" ca="1" si="38"/>
      </c>
      <c r="Q624">
        <f t="shared" si="39"/>
      </c>
      <c r="R624">
        <f ca="1">IF(OR($Q624="",K624="",K624&gt;$B$5,H624&gt;$B$5,AND(J624&lt;&gt;"",J624&lt;$B$5),AND($F$5&lt;&gt;"Todas",C624&lt;&gt;$F$5)),0,IF(AND(COUNTIFS($Q$14:$Q$2013,Q624,$K$14:$K$2013,"&gt;"&amp;K624,$K$14:$K$2013,"&lt;="&amp;$B$5)=0,COUNTIFS($Q$14:Q624,Q624,$K$14:K624,K624)=1),1,0))</f>
      </c>
      <c r="S624">
        <f ca="1">IF(AND($Q624&lt;&gt;"",H624&lt;&gt;"",H624&lt;=EOMONTH('Painel mensal'!$B$5,0),OR(J624="",J624&gt;='Painel mensal'!$B$5),K624&lt;&gt;"",K624&lt;=EOMONTH('Painel mensal'!$B$5,0),OR('Painel mensal'!$E$5="Todas",C624='Painel mensal'!$E$5),COUNTIFS($Q$14:$Q$2013,Q624,$K$14:$K$2013,"&gt;"&amp;K624,$K$14:$K$2013,"&lt;="&amp;EOMONTH('Painel mensal'!$B$5,0))=0,COUNTIFS($Q$14:Q624,Q624,$K$14:K624,K624)=1),COUNT($S$13:S623)+1,"")</f>
      </c>
      <c r="T624">
        <f t="shared" si="40"/>
      </c>
    </row>
    <row r="625" spans="1:20" ht="34.5" customHeight="1" x14ac:dyDescent="0.25">
      <c r="A625" s="8"/>
      <c r="B625" s="9"/>
      <c r="C625" s="8"/>
      <c r="D625" s="9"/>
      <c r="E625" s="9"/>
      <c r="F625" s="9"/>
      <c r="G625" s="9"/>
      <c r="H625" s="10"/>
      <c r="I625" s="10"/>
      <c r="J625" s="10"/>
      <c r="K625" s="10"/>
      <c r="L625" s="9"/>
      <c r="M625" s="9"/>
      <c r="N625" s="8"/>
      <c r="O625" s="7">
        <f t="shared" ca="1" si="37"/>
      </c>
      <c r="P625">
        <f t="shared" ca="1" si="38"/>
      </c>
      <c r="Q625">
        <f t="shared" si="39"/>
      </c>
      <c r="R625">
        <f ca="1">IF(OR($Q625="",K625="",K625&gt;$B$5,H625&gt;$B$5,AND(J625&lt;&gt;"",J625&lt;$B$5),AND($F$5&lt;&gt;"Todas",C625&lt;&gt;$F$5)),0,IF(AND(COUNTIFS($Q$14:$Q$2013,Q625,$K$14:$K$2013,"&gt;"&amp;K625,$K$14:$K$2013,"&lt;="&amp;$B$5)=0,COUNTIFS($Q$14:Q625,Q625,$K$14:K625,K625)=1),1,0))</f>
      </c>
      <c r="S625">
        <f ca="1">IF(AND($Q625&lt;&gt;"",H625&lt;&gt;"",H625&lt;=EOMONTH('Painel mensal'!$B$5,0),OR(J625="",J625&gt;='Painel mensal'!$B$5),K625&lt;&gt;"",K625&lt;=EOMONTH('Painel mensal'!$B$5,0),OR('Painel mensal'!$E$5="Todas",C625='Painel mensal'!$E$5),COUNTIFS($Q$14:$Q$2013,Q625,$K$14:$K$2013,"&gt;"&amp;K625,$K$14:$K$2013,"&lt;="&amp;EOMONTH('Painel mensal'!$B$5,0))=0,COUNTIFS($Q$14:Q625,Q625,$K$14:K625,K625)=1),COUNT($S$13:S624)+1,"")</f>
      </c>
      <c r="T625">
        <f t="shared" si="40"/>
      </c>
    </row>
    <row r="626" spans="1:20" ht="34.5" customHeight="1" x14ac:dyDescent="0.25">
      <c r="A626" s="4"/>
      <c r="B626" s="5"/>
      <c r="C626" s="4"/>
      <c r="D626" s="5"/>
      <c r="E626" s="5"/>
      <c r="F626" s="5"/>
      <c r="G626" s="5"/>
      <c r="H626" s="6"/>
      <c r="I626" s="6"/>
      <c r="J626" s="6"/>
      <c r="K626" s="6"/>
      <c r="L626" s="5"/>
      <c r="M626" s="5"/>
      <c r="N626" s="4"/>
      <c r="O626" s="7">
        <f t="shared" ca="1" si="37"/>
      </c>
      <c r="P626">
        <f t="shared" ca="1" si="38"/>
      </c>
      <c r="Q626">
        <f t="shared" si="39"/>
      </c>
      <c r="R626">
        <f ca="1">IF(OR($Q626="",K626="",K626&gt;$B$5,H626&gt;$B$5,AND(J626&lt;&gt;"",J626&lt;$B$5),AND($F$5&lt;&gt;"Todas",C626&lt;&gt;$F$5)),0,IF(AND(COUNTIFS($Q$14:$Q$2013,Q626,$K$14:$K$2013,"&gt;"&amp;K626,$K$14:$K$2013,"&lt;="&amp;$B$5)=0,COUNTIFS($Q$14:Q626,Q626,$K$14:K626,K626)=1),1,0))</f>
      </c>
      <c r="S626">
        <f ca="1">IF(AND($Q626&lt;&gt;"",H626&lt;&gt;"",H626&lt;=EOMONTH('Painel mensal'!$B$5,0),OR(J626="",J626&gt;='Painel mensal'!$B$5),K626&lt;&gt;"",K626&lt;=EOMONTH('Painel mensal'!$B$5,0),OR('Painel mensal'!$E$5="Todas",C626='Painel mensal'!$E$5),COUNTIFS($Q$14:$Q$2013,Q626,$K$14:$K$2013,"&gt;"&amp;K626,$K$14:$K$2013,"&lt;="&amp;EOMONTH('Painel mensal'!$B$5,0))=0,COUNTIFS($Q$14:Q626,Q626,$K$14:K626,K626)=1),COUNT($S$13:S625)+1,"")</f>
      </c>
      <c r="T626">
        <f t="shared" si="40"/>
      </c>
    </row>
    <row r="627" spans="1:20" ht="34.5" customHeight="1" x14ac:dyDescent="0.25">
      <c r="A627" s="8"/>
      <c r="B627" s="9"/>
      <c r="C627" s="8"/>
      <c r="D627" s="9"/>
      <c r="E627" s="9"/>
      <c r="F627" s="9"/>
      <c r="G627" s="9"/>
      <c r="H627" s="10"/>
      <c r="I627" s="10"/>
      <c r="J627" s="10"/>
      <c r="K627" s="10"/>
      <c r="L627" s="9"/>
      <c r="M627" s="9"/>
      <c r="N627" s="8"/>
      <c r="O627" s="7">
        <f t="shared" ca="1" si="37"/>
      </c>
      <c r="P627">
        <f t="shared" ca="1" si="38"/>
      </c>
      <c r="Q627">
        <f t="shared" si="39"/>
      </c>
      <c r="R627">
        <f ca="1">IF(OR($Q627="",K627="",K627&gt;$B$5,H627&gt;$B$5,AND(J627&lt;&gt;"",J627&lt;$B$5),AND($F$5&lt;&gt;"Todas",C627&lt;&gt;$F$5)),0,IF(AND(COUNTIFS($Q$14:$Q$2013,Q627,$K$14:$K$2013,"&gt;"&amp;K627,$K$14:$K$2013,"&lt;="&amp;$B$5)=0,COUNTIFS($Q$14:Q627,Q627,$K$14:K627,K627)=1),1,0))</f>
      </c>
      <c r="S627">
        <f ca="1">IF(AND($Q627&lt;&gt;"",H627&lt;&gt;"",H627&lt;=EOMONTH('Painel mensal'!$B$5,0),OR(J627="",J627&gt;='Painel mensal'!$B$5),K627&lt;&gt;"",K627&lt;=EOMONTH('Painel mensal'!$B$5,0),OR('Painel mensal'!$E$5="Todas",C627='Painel mensal'!$E$5),COUNTIFS($Q$14:$Q$2013,Q627,$K$14:$K$2013,"&gt;"&amp;K627,$K$14:$K$2013,"&lt;="&amp;EOMONTH('Painel mensal'!$B$5,0))=0,COUNTIFS($Q$14:Q627,Q627,$K$14:K627,K627)=1),COUNT($S$13:S626)+1,"")</f>
      </c>
      <c r="T627">
        <f t="shared" si="40"/>
      </c>
    </row>
    <row r="628" spans="1:20" ht="34.5" customHeight="1" x14ac:dyDescent="0.25">
      <c r="A628" s="4"/>
      <c r="B628" s="5"/>
      <c r="C628" s="4"/>
      <c r="D628" s="5"/>
      <c r="E628" s="5"/>
      <c r="F628" s="5"/>
      <c r="G628" s="5"/>
      <c r="H628" s="6"/>
      <c r="I628" s="6"/>
      <c r="J628" s="6"/>
      <c r="K628" s="6"/>
      <c r="L628" s="5"/>
      <c r="M628" s="5"/>
      <c r="N628" s="4"/>
      <c r="O628" s="7">
        <f t="shared" ca="1" si="37"/>
      </c>
      <c r="P628">
        <f t="shared" ca="1" si="38"/>
      </c>
      <c r="Q628">
        <f t="shared" si="39"/>
      </c>
      <c r="R628">
        <f ca="1">IF(OR($Q628="",K628="",K628&gt;$B$5,H628&gt;$B$5,AND(J628&lt;&gt;"",J628&lt;$B$5),AND($F$5&lt;&gt;"Todas",C628&lt;&gt;$F$5)),0,IF(AND(COUNTIFS($Q$14:$Q$2013,Q628,$K$14:$K$2013,"&gt;"&amp;K628,$K$14:$K$2013,"&lt;="&amp;$B$5)=0,COUNTIFS($Q$14:Q628,Q628,$K$14:K628,K628)=1),1,0))</f>
      </c>
      <c r="S628">
        <f ca="1">IF(AND($Q628&lt;&gt;"",H628&lt;&gt;"",H628&lt;=EOMONTH('Painel mensal'!$B$5,0),OR(J628="",J628&gt;='Painel mensal'!$B$5),K628&lt;&gt;"",K628&lt;=EOMONTH('Painel mensal'!$B$5,0),OR('Painel mensal'!$E$5="Todas",C628='Painel mensal'!$E$5),COUNTIFS($Q$14:$Q$2013,Q628,$K$14:$K$2013,"&gt;"&amp;K628,$K$14:$K$2013,"&lt;="&amp;EOMONTH('Painel mensal'!$B$5,0))=0,COUNTIFS($Q$14:Q628,Q628,$K$14:K628,K628)=1),COUNT($S$13:S627)+1,"")</f>
      </c>
      <c r="T628">
        <f t="shared" si="40"/>
      </c>
    </row>
    <row r="629" spans="1:20" ht="34.5" customHeight="1" x14ac:dyDescent="0.25">
      <c r="A629" s="8"/>
      <c r="B629" s="9"/>
      <c r="C629" s="8"/>
      <c r="D629" s="9"/>
      <c r="E629" s="9"/>
      <c r="F629" s="9"/>
      <c r="G629" s="9"/>
      <c r="H629" s="10"/>
      <c r="I629" s="10"/>
      <c r="J629" s="10"/>
      <c r="K629" s="10"/>
      <c r="L629" s="9"/>
      <c r="M629" s="9"/>
      <c r="N629" s="8"/>
      <c r="O629" s="7">
        <f t="shared" ca="1" si="37"/>
      </c>
      <c r="P629">
        <f t="shared" ca="1" si="38"/>
      </c>
      <c r="Q629">
        <f t="shared" si="39"/>
      </c>
      <c r="R629">
        <f ca="1">IF(OR($Q629="",K629="",K629&gt;$B$5,H629&gt;$B$5,AND(J629&lt;&gt;"",J629&lt;$B$5),AND($F$5&lt;&gt;"Todas",C629&lt;&gt;$F$5)),0,IF(AND(COUNTIFS($Q$14:$Q$2013,Q629,$K$14:$K$2013,"&gt;"&amp;K629,$K$14:$K$2013,"&lt;="&amp;$B$5)=0,COUNTIFS($Q$14:Q629,Q629,$K$14:K629,K629)=1),1,0))</f>
      </c>
      <c r="S629">
        <f ca="1">IF(AND($Q629&lt;&gt;"",H629&lt;&gt;"",H629&lt;=EOMONTH('Painel mensal'!$B$5,0),OR(J629="",J629&gt;='Painel mensal'!$B$5),K629&lt;&gt;"",K629&lt;=EOMONTH('Painel mensal'!$B$5,0),OR('Painel mensal'!$E$5="Todas",C629='Painel mensal'!$E$5),COUNTIFS($Q$14:$Q$2013,Q629,$K$14:$K$2013,"&gt;"&amp;K629,$K$14:$K$2013,"&lt;="&amp;EOMONTH('Painel mensal'!$B$5,0))=0,COUNTIFS($Q$14:Q629,Q629,$K$14:K629,K629)=1),COUNT($S$13:S628)+1,"")</f>
      </c>
      <c r="T629">
        <f t="shared" si="40"/>
      </c>
    </row>
    <row r="630" spans="1:20" ht="34.5" customHeight="1" x14ac:dyDescent="0.25">
      <c r="A630" s="4"/>
      <c r="B630" s="5"/>
      <c r="C630" s="4"/>
      <c r="D630" s="5"/>
      <c r="E630" s="5"/>
      <c r="F630" s="5"/>
      <c r="G630" s="5"/>
      <c r="H630" s="6"/>
      <c r="I630" s="6"/>
      <c r="J630" s="6"/>
      <c r="K630" s="6"/>
      <c r="L630" s="5"/>
      <c r="M630" s="5"/>
      <c r="N630" s="4"/>
      <c r="O630" s="7">
        <f t="shared" ca="1" si="37"/>
      </c>
      <c r="P630">
        <f t="shared" ca="1" si="38"/>
      </c>
      <c r="Q630">
        <f t="shared" si="39"/>
      </c>
      <c r="R630">
        <f ca="1">IF(OR($Q630="",K630="",K630&gt;$B$5,H630&gt;$B$5,AND(J630&lt;&gt;"",J630&lt;$B$5),AND($F$5&lt;&gt;"Todas",C630&lt;&gt;$F$5)),0,IF(AND(COUNTIFS($Q$14:$Q$2013,Q630,$K$14:$K$2013,"&gt;"&amp;K630,$K$14:$K$2013,"&lt;="&amp;$B$5)=0,COUNTIFS($Q$14:Q630,Q630,$K$14:K630,K630)=1),1,0))</f>
      </c>
      <c r="S630">
        <f ca="1">IF(AND($Q630&lt;&gt;"",H630&lt;&gt;"",H630&lt;=EOMONTH('Painel mensal'!$B$5,0),OR(J630="",J630&gt;='Painel mensal'!$B$5),K630&lt;&gt;"",K630&lt;=EOMONTH('Painel mensal'!$B$5,0),OR('Painel mensal'!$E$5="Todas",C630='Painel mensal'!$E$5),COUNTIFS($Q$14:$Q$2013,Q630,$K$14:$K$2013,"&gt;"&amp;K630,$K$14:$K$2013,"&lt;="&amp;EOMONTH('Painel mensal'!$B$5,0))=0,COUNTIFS($Q$14:Q630,Q630,$K$14:K630,K630)=1),COUNT($S$13:S629)+1,"")</f>
      </c>
      <c r="T630">
        <f t="shared" si="40"/>
      </c>
    </row>
    <row r="631" spans="1:20" ht="34.5" customHeight="1" x14ac:dyDescent="0.25">
      <c r="A631" s="8"/>
      <c r="B631" s="9"/>
      <c r="C631" s="8"/>
      <c r="D631" s="9"/>
      <c r="E631" s="9"/>
      <c r="F631" s="9"/>
      <c r="G631" s="9"/>
      <c r="H631" s="10"/>
      <c r="I631" s="10"/>
      <c r="J631" s="10"/>
      <c r="K631" s="10"/>
      <c r="L631" s="9"/>
      <c r="M631" s="9"/>
      <c r="N631" s="8"/>
      <c r="O631" s="7">
        <f t="shared" ca="1" si="37"/>
      </c>
      <c r="P631">
        <f t="shared" ca="1" si="38"/>
      </c>
      <c r="Q631">
        <f t="shared" si="39"/>
      </c>
      <c r="R631">
        <f ca="1">IF(OR($Q631="",K631="",K631&gt;$B$5,H631&gt;$B$5,AND(J631&lt;&gt;"",J631&lt;$B$5),AND($F$5&lt;&gt;"Todas",C631&lt;&gt;$F$5)),0,IF(AND(COUNTIFS($Q$14:$Q$2013,Q631,$K$14:$K$2013,"&gt;"&amp;K631,$K$14:$K$2013,"&lt;="&amp;$B$5)=0,COUNTIFS($Q$14:Q631,Q631,$K$14:K631,K631)=1),1,0))</f>
      </c>
      <c r="S631">
        <f ca="1">IF(AND($Q631&lt;&gt;"",H631&lt;&gt;"",H631&lt;=EOMONTH('Painel mensal'!$B$5,0),OR(J631="",J631&gt;='Painel mensal'!$B$5),K631&lt;&gt;"",K631&lt;=EOMONTH('Painel mensal'!$B$5,0),OR('Painel mensal'!$E$5="Todas",C631='Painel mensal'!$E$5),COUNTIFS($Q$14:$Q$2013,Q631,$K$14:$K$2013,"&gt;"&amp;K631,$K$14:$K$2013,"&lt;="&amp;EOMONTH('Painel mensal'!$B$5,0))=0,COUNTIFS($Q$14:Q631,Q631,$K$14:K631,K631)=1),COUNT($S$13:S630)+1,"")</f>
      </c>
      <c r="T631">
        <f t="shared" si="40"/>
      </c>
    </row>
    <row r="632" spans="1:20" ht="34.5" customHeight="1" x14ac:dyDescent="0.25">
      <c r="A632" s="4"/>
      <c r="B632" s="5"/>
      <c r="C632" s="4"/>
      <c r="D632" s="5"/>
      <c r="E632" s="5"/>
      <c r="F632" s="5"/>
      <c r="G632" s="5"/>
      <c r="H632" s="6"/>
      <c r="I632" s="6"/>
      <c r="J632" s="6"/>
      <c r="K632" s="6"/>
      <c r="L632" s="5"/>
      <c r="M632" s="5"/>
      <c r="N632" s="4"/>
      <c r="O632" s="7">
        <f t="shared" ca="1" si="37"/>
      </c>
      <c r="P632">
        <f t="shared" ca="1" si="38"/>
      </c>
      <c r="Q632">
        <f t="shared" si="39"/>
      </c>
      <c r="R632">
        <f ca="1">IF(OR($Q632="",K632="",K632&gt;$B$5,H632&gt;$B$5,AND(J632&lt;&gt;"",J632&lt;$B$5),AND($F$5&lt;&gt;"Todas",C632&lt;&gt;$F$5)),0,IF(AND(COUNTIFS($Q$14:$Q$2013,Q632,$K$14:$K$2013,"&gt;"&amp;K632,$K$14:$K$2013,"&lt;="&amp;$B$5)=0,COUNTIFS($Q$14:Q632,Q632,$K$14:K632,K632)=1),1,0))</f>
      </c>
      <c r="S632">
        <f ca="1">IF(AND($Q632&lt;&gt;"",H632&lt;&gt;"",H632&lt;=EOMONTH('Painel mensal'!$B$5,0),OR(J632="",J632&gt;='Painel mensal'!$B$5),K632&lt;&gt;"",K632&lt;=EOMONTH('Painel mensal'!$B$5,0),OR('Painel mensal'!$E$5="Todas",C632='Painel mensal'!$E$5),COUNTIFS($Q$14:$Q$2013,Q632,$K$14:$K$2013,"&gt;"&amp;K632,$K$14:$K$2013,"&lt;="&amp;EOMONTH('Painel mensal'!$B$5,0))=0,COUNTIFS($Q$14:Q632,Q632,$K$14:K632,K632)=1),COUNT($S$13:S631)+1,"")</f>
      </c>
      <c r="T632">
        <f t="shared" si="40"/>
      </c>
    </row>
    <row r="633" spans="1:20" ht="34.5" customHeight="1" x14ac:dyDescent="0.25">
      <c r="A633" s="8"/>
      <c r="B633" s="9"/>
      <c r="C633" s="8"/>
      <c r="D633" s="9"/>
      <c r="E633" s="9"/>
      <c r="F633" s="9"/>
      <c r="G633" s="9"/>
      <c r="H633" s="10"/>
      <c r="I633" s="10"/>
      <c r="J633" s="10"/>
      <c r="K633" s="10"/>
      <c r="L633" s="9"/>
      <c r="M633" s="9"/>
      <c r="N633" s="8"/>
      <c r="O633" s="7">
        <f t="shared" ca="1" si="37"/>
      </c>
      <c r="P633">
        <f t="shared" ca="1" si="38"/>
      </c>
      <c r="Q633">
        <f t="shared" si="39"/>
      </c>
      <c r="R633">
        <f ca="1">IF(OR($Q633="",K633="",K633&gt;$B$5,H633&gt;$B$5,AND(J633&lt;&gt;"",J633&lt;$B$5),AND($F$5&lt;&gt;"Todas",C633&lt;&gt;$F$5)),0,IF(AND(COUNTIFS($Q$14:$Q$2013,Q633,$K$14:$K$2013,"&gt;"&amp;K633,$K$14:$K$2013,"&lt;="&amp;$B$5)=0,COUNTIFS($Q$14:Q633,Q633,$K$14:K633,K633)=1),1,0))</f>
      </c>
      <c r="S633">
        <f ca="1">IF(AND($Q633&lt;&gt;"",H633&lt;&gt;"",H633&lt;=EOMONTH('Painel mensal'!$B$5,0),OR(J633="",J633&gt;='Painel mensal'!$B$5),K633&lt;&gt;"",K633&lt;=EOMONTH('Painel mensal'!$B$5,0),OR('Painel mensal'!$E$5="Todas",C633='Painel mensal'!$E$5),COUNTIFS($Q$14:$Q$2013,Q633,$K$14:$K$2013,"&gt;"&amp;K633,$K$14:$K$2013,"&lt;="&amp;EOMONTH('Painel mensal'!$B$5,0))=0,COUNTIFS($Q$14:Q633,Q633,$K$14:K633,K633)=1),COUNT($S$13:S632)+1,"")</f>
      </c>
      <c r="T633">
        <f t="shared" si="40"/>
      </c>
    </row>
    <row r="634" spans="1:20" ht="34.5" customHeight="1" x14ac:dyDescent="0.25">
      <c r="A634" s="4"/>
      <c r="B634" s="5"/>
      <c r="C634" s="4"/>
      <c r="D634" s="5"/>
      <c r="E634" s="5"/>
      <c r="F634" s="5"/>
      <c r="G634" s="5"/>
      <c r="H634" s="6"/>
      <c r="I634" s="6"/>
      <c r="J634" s="6"/>
      <c r="K634" s="6"/>
      <c r="L634" s="5"/>
      <c r="M634" s="5"/>
      <c r="N634" s="4"/>
      <c r="O634" s="7">
        <f t="shared" ca="1" si="37"/>
      </c>
      <c r="P634">
        <f t="shared" ca="1" si="38"/>
      </c>
      <c r="Q634">
        <f t="shared" si="39"/>
      </c>
      <c r="R634">
        <f ca="1">IF(OR($Q634="",K634="",K634&gt;$B$5,H634&gt;$B$5,AND(J634&lt;&gt;"",J634&lt;$B$5),AND($F$5&lt;&gt;"Todas",C634&lt;&gt;$F$5)),0,IF(AND(COUNTIFS($Q$14:$Q$2013,Q634,$K$14:$K$2013,"&gt;"&amp;K634,$K$14:$K$2013,"&lt;="&amp;$B$5)=0,COUNTIFS($Q$14:Q634,Q634,$K$14:K634,K634)=1),1,0))</f>
      </c>
      <c r="S634">
        <f ca="1">IF(AND($Q634&lt;&gt;"",H634&lt;&gt;"",H634&lt;=EOMONTH('Painel mensal'!$B$5,0),OR(J634="",J634&gt;='Painel mensal'!$B$5),K634&lt;&gt;"",K634&lt;=EOMONTH('Painel mensal'!$B$5,0),OR('Painel mensal'!$E$5="Todas",C634='Painel mensal'!$E$5),COUNTIFS($Q$14:$Q$2013,Q634,$K$14:$K$2013,"&gt;"&amp;K634,$K$14:$K$2013,"&lt;="&amp;EOMONTH('Painel mensal'!$B$5,0))=0,COUNTIFS($Q$14:Q634,Q634,$K$14:K634,K634)=1),COUNT($S$13:S633)+1,"")</f>
      </c>
      <c r="T634">
        <f t="shared" si="40"/>
      </c>
    </row>
    <row r="635" spans="1:20" ht="34.5" customHeight="1" x14ac:dyDescent="0.25">
      <c r="A635" s="8"/>
      <c r="B635" s="9"/>
      <c r="C635" s="8"/>
      <c r="D635" s="9"/>
      <c r="E635" s="9"/>
      <c r="F635" s="9"/>
      <c r="G635" s="9"/>
      <c r="H635" s="10"/>
      <c r="I635" s="10"/>
      <c r="J635" s="10"/>
      <c r="K635" s="10"/>
      <c r="L635" s="9"/>
      <c r="M635" s="9"/>
      <c r="N635" s="8"/>
      <c r="O635" s="7">
        <f t="shared" ca="1" si="37"/>
      </c>
      <c r="P635">
        <f t="shared" ca="1" si="38"/>
      </c>
      <c r="Q635">
        <f t="shared" si="39"/>
      </c>
      <c r="R635">
        <f ca="1">IF(OR($Q635="",K635="",K635&gt;$B$5,H635&gt;$B$5,AND(J635&lt;&gt;"",J635&lt;$B$5),AND($F$5&lt;&gt;"Todas",C635&lt;&gt;$F$5)),0,IF(AND(COUNTIFS($Q$14:$Q$2013,Q635,$K$14:$K$2013,"&gt;"&amp;K635,$K$14:$K$2013,"&lt;="&amp;$B$5)=0,COUNTIFS($Q$14:Q635,Q635,$K$14:K635,K635)=1),1,0))</f>
      </c>
      <c r="S635">
        <f ca="1">IF(AND($Q635&lt;&gt;"",H635&lt;&gt;"",H635&lt;=EOMONTH('Painel mensal'!$B$5,0),OR(J635="",J635&gt;='Painel mensal'!$B$5),K635&lt;&gt;"",K635&lt;=EOMONTH('Painel mensal'!$B$5,0),OR('Painel mensal'!$E$5="Todas",C635='Painel mensal'!$E$5),COUNTIFS($Q$14:$Q$2013,Q635,$K$14:$K$2013,"&gt;"&amp;K635,$K$14:$K$2013,"&lt;="&amp;EOMONTH('Painel mensal'!$B$5,0))=0,COUNTIFS($Q$14:Q635,Q635,$K$14:K635,K635)=1),COUNT($S$13:S634)+1,"")</f>
      </c>
      <c r="T635">
        <f t="shared" si="40"/>
      </c>
    </row>
    <row r="636" spans="1:20" ht="34.5" customHeight="1" x14ac:dyDescent="0.25">
      <c r="A636" s="4"/>
      <c r="B636" s="5"/>
      <c r="C636" s="4"/>
      <c r="D636" s="5"/>
      <c r="E636" s="5"/>
      <c r="F636" s="5"/>
      <c r="G636" s="5"/>
      <c r="H636" s="6"/>
      <c r="I636" s="6"/>
      <c r="J636" s="6"/>
      <c r="K636" s="6"/>
      <c r="L636" s="5"/>
      <c r="M636" s="5"/>
      <c r="N636" s="4"/>
      <c r="O636" s="7">
        <f t="shared" ca="1" si="37"/>
      </c>
      <c r="P636">
        <f t="shared" ca="1" si="38"/>
      </c>
      <c r="Q636">
        <f t="shared" si="39"/>
      </c>
      <c r="R636">
        <f ca="1">IF(OR($Q636="",K636="",K636&gt;$B$5,H636&gt;$B$5,AND(J636&lt;&gt;"",J636&lt;$B$5),AND($F$5&lt;&gt;"Todas",C636&lt;&gt;$F$5)),0,IF(AND(COUNTIFS($Q$14:$Q$2013,Q636,$K$14:$K$2013,"&gt;"&amp;K636,$K$14:$K$2013,"&lt;="&amp;$B$5)=0,COUNTIFS($Q$14:Q636,Q636,$K$14:K636,K636)=1),1,0))</f>
      </c>
      <c r="S636">
        <f ca="1">IF(AND($Q636&lt;&gt;"",H636&lt;&gt;"",H636&lt;=EOMONTH('Painel mensal'!$B$5,0),OR(J636="",J636&gt;='Painel mensal'!$B$5),K636&lt;&gt;"",K636&lt;=EOMONTH('Painel mensal'!$B$5,0),OR('Painel mensal'!$E$5="Todas",C636='Painel mensal'!$E$5),COUNTIFS($Q$14:$Q$2013,Q636,$K$14:$K$2013,"&gt;"&amp;K636,$K$14:$K$2013,"&lt;="&amp;EOMONTH('Painel mensal'!$B$5,0))=0,COUNTIFS($Q$14:Q636,Q636,$K$14:K636,K636)=1),COUNT($S$13:S635)+1,"")</f>
      </c>
      <c r="T636">
        <f t="shared" si="40"/>
      </c>
    </row>
    <row r="637" spans="1:20" ht="34.5" customHeight="1" x14ac:dyDescent="0.25">
      <c r="A637" s="8"/>
      <c r="B637" s="9"/>
      <c r="C637" s="8"/>
      <c r="D637" s="9"/>
      <c r="E637" s="9"/>
      <c r="F637" s="9"/>
      <c r="G637" s="9"/>
      <c r="H637" s="10"/>
      <c r="I637" s="10"/>
      <c r="J637" s="10"/>
      <c r="K637" s="10"/>
      <c r="L637" s="9"/>
      <c r="M637" s="9"/>
      <c r="N637" s="8"/>
      <c r="O637" s="7">
        <f t="shared" ca="1" si="37"/>
      </c>
      <c r="P637">
        <f t="shared" ca="1" si="38"/>
      </c>
      <c r="Q637">
        <f t="shared" si="39"/>
      </c>
      <c r="R637">
        <f ca="1">IF(OR($Q637="",K637="",K637&gt;$B$5,H637&gt;$B$5,AND(J637&lt;&gt;"",J637&lt;$B$5),AND($F$5&lt;&gt;"Todas",C637&lt;&gt;$F$5)),0,IF(AND(COUNTIFS($Q$14:$Q$2013,Q637,$K$14:$K$2013,"&gt;"&amp;K637,$K$14:$K$2013,"&lt;="&amp;$B$5)=0,COUNTIFS($Q$14:Q637,Q637,$K$14:K637,K637)=1),1,0))</f>
      </c>
      <c r="S637">
        <f ca="1">IF(AND($Q637&lt;&gt;"",H637&lt;&gt;"",H637&lt;=EOMONTH('Painel mensal'!$B$5,0),OR(J637="",J637&gt;='Painel mensal'!$B$5),K637&lt;&gt;"",K637&lt;=EOMONTH('Painel mensal'!$B$5,0),OR('Painel mensal'!$E$5="Todas",C637='Painel mensal'!$E$5),COUNTIFS($Q$14:$Q$2013,Q637,$K$14:$K$2013,"&gt;"&amp;K637,$K$14:$K$2013,"&lt;="&amp;EOMONTH('Painel mensal'!$B$5,0))=0,COUNTIFS($Q$14:Q637,Q637,$K$14:K637,K637)=1),COUNT($S$13:S636)+1,"")</f>
      </c>
      <c r="T637">
        <f t="shared" si="40"/>
      </c>
    </row>
    <row r="638" spans="1:20" ht="34.5" customHeight="1" x14ac:dyDescent="0.25">
      <c r="A638" s="4"/>
      <c r="B638" s="5"/>
      <c r="C638" s="4"/>
      <c r="D638" s="5"/>
      <c r="E638" s="5"/>
      <c r="F638" s="5"/>
      <c r="G638" s="5"/>
      <c r="H638" s="6"/>
      <c r="I638" s="6"/>
      <c r="J638" s="6"/>
      <c r="K638" s="6"/>
      <c r="L638" s="5"/>
      <c r="M638" s="5"/>
      <c r="N638" s="4"/>
      <c r="O638" s="7">
        <f t="shared" ca="1" si="37"/>
      </c>
      <c r="P638">
        <f t="shared" ca="1" si="38"/>
      </c>
      <c r="Q638">
        <f t="shared" si="39"/>
      </c>
      <c r="R638">
        <f ca="1">IF(OR($Q638="",K638="",K638&gt;$B$5,H638&gt;$B$5,AND(J638&lt;&gt;"",J638&lt;$B$5),AND($F$5&lt;&gt;"Todas",C638&lt;&gt;$F$5)),0,IF(AND(COUNTIFS($Q$14:$Q$2013,Q638,$K$14:$K$2013,"&gt;"&amp;K638,$K$14:$K$2013,"&lt;="&amp;$B$5)=0,COUNTIFS($Q$14:Q638,Q638,$K$14:K638,K638)=1),1,0))</f>
      </c>
      <c r="S638">
        <f ca="1">IF(AND($Q638&lt;&gt;"",H638&lt;&gt;"",H638&lt;=EOMONTH('Painel mensal'!$B$5,0),OR(J638="",J638&gt;='Painel mensal'!$B$5),K638&lt;&gt;"",K638&lt;=EOMONTH('Painel mensal'!$B$5,0),OR('Painel mensal'!$E$5="Todas",C638='Painel mensal'!$E$5),COUNTIFS($Q$14:$Q$2013,Q638,$K$14:$K$2013,"&gt;"&amp;K638,$K$14:$K$2013,"&lt;="&amp;EOMONTH('Painel mensal'!$B$5,0))=0,COUNTIFS($Q$14:Q638,Q638,$K$14:K638,K638)=1),COUNT($S$13:S637)+1,"")</f>
      </c>
      <c r="T638">
        <f t="shared" si="40"/>
      </c>
    </row>
    <row r="639" spans="1:20" ht="34.5" customHeight="1" x14ac:dyDescent="0.25">
      <c r="A639" s="8"/>
      <c r="B639" s="9"/>
      <c r="C639" s="8"/>
      <c r="D639" s="9"/>
      <c r="E639" s="9"/>
      <c r="F639" s="9"/>
      <c r="G639" s="9"/>
      <c r="H639" s="10"/>
      <c r="I639" s="10"/>
      <c r="J639" s="10"/>
      <c r="K639" s="10"/>
      <c r="L639" s="9"/>
      <c r="M639" s="9"/>
      <c r="N639" s="8"/>
      <c r="O639" s="7">
        <f t="shared" ca="1" si="37"/>
      </c>
      <c r="P639">
        <f t="shared" ca="1" si="38"/>
      </c>
      <c r="Q639">
        <f t="shared" si="39"/>
      </c>
      <c r="R639">
        <f ca="1">IF(OR($Q639="",K639="",K639&gt;$B$5,H639&gt;$B$5,AND(J639&lt;&gt;"",J639&lt;$B$5),AND($F$5&lt;&gt;"Todas",C639&lt;&gt;$F$5)),0,IF(AND(COUNTIFS($Q$14:$Q$2013,Q639,$K$14:$K$2013,"&gt;"&amp;K639,$K$14:$K$2013,"&lt;="&amp;$B$5)=0,COUNTIFS($Q$14:Q639,Q639,$K$14:K639,K639)=1),1,0))</f>
      </c>
      <c r="S639">
        <f ca="1">IF(AND($Q639&lt;&gt;"",H639&lt;&gt;"",H639&lt;=EOMONTH('Painel mensal'!$B$5,0),OR(J639="",J639&gt;='Painel mensal'!$B$5),K639&lt;&gt;"",K639&lt;=EOMONTH('Painel mensal'!$B$5,0),OR('Painel mensal'!$E$5="Todas",C639='Painel mensal'!$E$5),COUNTIFS($Q$14:$Q$2013,Q639,$K$14:$K$2013,"&gt;"&amp;K639,$K$14:$K$2013,"&lt;="&amp;EOMONTH('Painel mensal'!$B$5,0))=0,COUNTIFS($Q$14:Q639,Q639,$K$14:K639,K639)=1),COUNT($S$13:S638)+1,"")</f>
      </c>
      <c r="T639">
        <f t="shared" si="40"/>
      </c>
    </row>
    <row r="640" spans="1:20" ht="34.5" customHeight="1" x14ac:dyDescent="0.25">
      <c r="A640" s="4"/>
      <c r="B640" s="5"/>
      <c r="C640" s="4"/>
      <c r="D640" s="5"/>
      <c r="E640" s="5"/>
      <c r="F640" s="5"/>
      <c r="G640" s="5"/>
      <c r="H640" s="6"/>
      <c r="I640" s="6"/>
      <c r="J640" s="6"/>
      <c r="K640" s="6"/>
      <c r="L640" s="5"/>
      <c r="M640" s="5"/>
      <c r="N640" s="4"/>
      <c r="O640" s="7">
        <f t="shared" ca="1" si="37"/>
      </c>
      <c r="P640">
        <f t="shared" ca="1" si="38"/>
      </c>
      <c r="Q640">
        <f t="shared" si="39"/>
      </c>
      <c r="R640">
        <f ca="1">IF(OR($Q640="",K640="",K640&gt;$B$5,H640&gt;$B$5,AND(J640&lt;&gt;"",J640&lt;$B$5),AND($F$5&lt;&gt;"Todas",C640&lt;&gt;$F$5)),0,IF(AND(COUNTIFS($Q$14:$Q$2013,Q640,$K$14:$K$2013,"&gt;"&amp;K640,$K$14:$K$2013,"&lt;="&amp;$B$5)=0,COUNTIFS($Q$14:Q640,Q640,$K$14:K640,K640)=1),1,0))</f>
      </c>
      <c r="S640">
        <f ca="1">IF(AND($Q640&lt;&gt;"",H640&lt;&gt;"",H640&lt;=EOMONTH('Painel mensal'!$B$5,0),OR(J640="",J640&gt;='Painel mensal'!$B$5),K640&lt;&gt;"",K640&lt;=EOMONTH('Painel mensal'!$B$5,0),OR('Painel mensal'!$E$5="Todas",C640='Painel mensal'!$E$5),COUNTIFS($Q$14:$Q$2013,Q640,$K$14:$K$2013,"&gt;"&amp;K640,$K$14:$K$2013,"&lt;="&amp;EOMONTH('Painel mensal'!$B$5,0))=0,COUNTIFS($Q$14:Q640,Q640,$K$14:K640,K640)=1),COUNT($S$13:S639)+1,"")</f>
      </c>
      <c r="T640">
        <f t="shared" si="40"/>
      </c>
    </row>
    <row r="641" spans="1:20" ht="34.5" customHeight="1" x14ac:dyDescent="0.25">
      <c r="A641" s="8"/>
      <c r="B641" s="9"/>
      <c r="C641" s="8"/>
      <c r="D641" s="9"/>
      <c r="E641" s="9"/>
      <c r="F641" s="9"/>
      <c r="G641" s="9"/>
      <c r="H641" s="10"/>
      <c r="I641" s="10"/>
      <c r="J641" s="10"/>
      <c r="K641" s="10"/>
      <c r="L641" s="9"/>
      <c r="M641" s="9"/>
      <c r="N641" s="8"/>
      <c r="O641" s="7">
        <f t="shared" ca="1" si="37"/>
      </c>
      <c r="P641">
        <f t="shared" ca="1" si="38"/>
      </c>
      <c r="Q641">
        <f t="shared" si="39"/>
      </c>
      <c r="R641">
        <f ca="1">IF(OR($Q641="",K641="",K641&gt;$B$5,H641&gt;$B$5,AND(J641&lt;&gt;"",J641&lt;$B$5),AND($F$5&lt;&gt;"Todas",C641&lt;&gt;$F$5)),0,IF(AND(COUNTIFS($Q$14:$Q$2013,Q641,$K$14:$K$2013,"&gt;"&amp;K641,$K$14:$K$2013,"&lt;="&amp;$B$5)=0,COUNTIFS($Q$14:Q641,Q641,$K$14:K641,K641)=1),1,0))</f>
      </c>
      <c r="S641">
        <f ca="1">IF(AND($Q641&lt;&gt;"",H641&lt;&gt;"",H641&lt;=EOMONTH('Painel mensal'!$B$5,0),OR(J641="",J641&gt;='Painel mensal'!$B$5),K641&lt;&gt;"",K641&lt;=EOMONTH('Painel mensal'!$B$5,0),OR('Painel mensal'!$E$5="Todas",C641='Painel mensal'!$E$5),COUNTIFS($Q$14:$Q$2013,Q641,$K$14:$K$2013,"&gt;"&amp;K641,$K$14:$K$2013,"&lt;="&amp;EOMONTH('Painel mensal'!$B$5,0))=0,COUNTIFS($Q$14:Q641,Q641,$K$14:K641,K641)=1),COUNT($S$13:S640)+1,"")</f>
      </c>
      <c r="T641">
        <f t="shared" si="40"/>
      </c>
    </row>
    <row r="642" spans="1:20" ht="34.5" customHeight="1" x14ac:dyDescent="0.25">
      <c r="A642" s="4"/>
      <c r="B642" s="5"/>
      <c r="C642" s="4"/>
      <c r="D642" s="5"/>
      <c r="E642" s="5"/>
      <c r="F642" s="5"/>
      <c r="G642" s="5"/>
      <c r="H642" s="6"/>
      <c r="I642" s="6"/>
      <c r="J642" s="6"/>
      <c r="K642" s="6"/>
      <c r="L642" s="5"/>
      <c r="M642" s="5"/>
      <c r="N642" s="4"/>
      <c r="O642" s="7">
        <f t="shared" ca="1" si="37"/>
      </c>
      <c r="P642">
        <f t="shared" ca="1" si="38"/>
      </c>
      <c r="Q642">
        <f t="shared" si="39"/>
      </c>
      <c r="R642">
        <f ca="1">IF(OR($Q642="",K642="",K642&gt;$B$5,H642&gt;$B$5,AND(J642&lt;&gt;"",J642&lt;$B$5),AND($F$5&lt;&gt;"Todas",C642&lt;&gt;$F$5)),0,IF(AND(COUNTIFS($Q$14:$Q$2013,Q642,$K$14:$K$2013,"&gt;"&amp;K642,$K$14:$K$2013,"&lt;="&amp;$B$5)=0,COUNTIFS($Q$14:Q642,Q642,$K$14:K642,K642)=1),1,0))</f>
      </c>
      <c r="S642">
        <f ca="1">IF(AND($Q642&lt;&gt;"",H642&lt;&gt;"",H642&lt;=EOMONTH('Painel mensal'!$B$5,0),OR(J642="",J642&gt;='Painel mensal'!$B$5),K642&lt;&gt;"",K642&lt;=EOMONTH('Painel mensal'!$B$5,0),OR('Painel mensal'!$E$5="Todas",C642='Painel mensal'!$E$5),COUNTIFS($Q$14:$Q$2013,Q642,$K$14:$K$2013,"&gt;"&amp;K642,$K$14:$K$2013,"&lt;="&amp;EOMONTH('Painel mensal'!$B$5,0))=0,COUNTIFS($Q$14:Q642,Q642,$K$14:K642,K642)=1),COUNT($S$13:S641)+1,"")</f>
      </c>
      <c r="T642">
        <f t="shared" si="40"/>
      </c>
    </row>
    <row r="643" spans="1:20" ht="34.5" customHeight="1" x14ac:dyDescent="0.25">
      <c r="A643" s="8"/>
      <c r="B643" s="9"/>
      <c r="C643" s="8"/>
      <c r="D643" s="9"/>
      <c r="E643" s="9"/>
      <c r="F643" s="9"/>
      <c r="G643" s="9"/>
      <c r="H643" s="10"/>
      <c r="I643" s="10"/>
      <c r="J643" s="10"/>
      <c r="K643" s="10"/>
      <c r="L643" s="9"/>
      <c r="M643" s="9"/>
      <c r="N643" s="8"/>
      <c r="O643" s="7">
        <f t="shared" ca="1" si="37"/>
      </c>
      <c r="P643">
        <f t="shared" ca="1" si="38"/>
      </c>
      <c r="Q643">
        <f t="shared" si="39"/>
      </c>
      <c r="R643">
        <f ca="1">IF(OR($Q643="",K643="",K643&gt;$B$5,H643&gt;$B$5,AND(J643&lt;&gt;"",J643&lt;$B$5),AND($F$5&lt;&gt;"Todas",C643&lt;&gt;$F$5)),0,IF(AND(COUNTIFS($Q$14:$Q$2013,Q643,$K$14:$K$2013,"&gt;"&amp;K643,$K$14:$K$2013,"&lt;="&amp;$B$5)=0,COUNTIFS($Q$14:Q643,Q643,$K$14:K643,K643)=1),1,0))</f>
      </c>
      <c r="S643">
        <f ca="1">IF(AND($Q643&lt;&gt;"",H643&lt;&gt;"",H643&lt;=EOMONTH('Painel mensal'!$B$5,0),OR(J643="",J643&gt;='Painel mensal'!$B$5),K643&lt;&gt;"",K643&lt;=EOMONTH('Painel mensal'!$B$5,0),OR('Painel mensal'!$E$5="Todas",C643='Painel mensal'!$E$5),COUNTIFS($Q$14:$Q$2013,Q643,$K$14:$K$2013,"&gt;"&amp;K643,$K$14:$K$2013,"&lt;="&amp;EOMONTH('Painel mensal'!$B$5,0))=0,COUNTIFS($Q$14:Q643,Q643,$K$14:K643,K643)=1),COUNT($S$13:S642)+1,"")</f>
      </c>
      <c r="T643">
        <f t="shared" si="40"/>
      </c>
    </row>
    <row r="644" spans="1:20" ht="34.5" customHeight="1" x14ac:dyDescent="0.25">
      <c r="A644" s="4"/>
      <c r="B644" s="5"/>
      <c r="C644" s="4"/>
      <c r="D644" s="5"/>
      <c r="E644" s="5"/>
      <c r="F644" s="5"/>
      <c r="G644" s="5"/>
      <c r="H644" s="6"/>
      <c r="I644" s="6"/>
      <c r="J644" s="6"/>
      <c r="K644" s="6"/>
      <c r="L644" s="5"/>
      <c r="M644" s="5"/>
      <c r="N644" s="4"/>
      <c r="O644" s="7">
        <f t="shared" ca="1" si="37"/>
      </c>
      <c r="P644">
        <f t="shared" ca="1" si="38"/>
      </c>
      <c r="Q644">
        <f t="shared" si="39"/>
      </c>
      <c r="R644">
        <f ca="1">IF(OR($Q644="",K644="",K644&gt;$B$5,H644&gt;$B$5,AND(J644&lt;&gt;"",J644&lt;$B$5),AND($F$5&lt;&gt;"Todas",C644&lt;&gt;$F$5)),0,IF(AND(COUNTIFS($Q$14:$Q$2013,Q644,$K$14:$K$2013,"&gt;"&amp;K644,$K$14:$K$2013,"&lt;="&amp;$B$5)=0,COUNTIFS($Q$14:Q644,Q644,$K$14:K644,K644)=1),1,0))</f>
      </c>
      <c r="S644">
        <f ca="1">IF(AND($Q644&lt;&gt;"",H644&lt;&gt;"",H644&lt;=EOMONTH('Painel mensal'!$B$5,0),OR(J644="",J644&gt;='Painel mensal'!$B$5),K644&lt;&gt;"",K644&lt;=EOMONTH('Painel mensal'!$B$5,0),OR('Painel mensal'!$E$5="Todas",C644='Painel mensal'!$E$5),COUNTIFS($Q$14:$Q$2013,Q644,$K$14:$K$2013,"&gt;"&amp;K644,$K$14:$K$2013,"&lt;="&amp;EOMONTH('Painel mensal'!$B$5,0))=0,COUNTIFS($Q$14:Q644,Q644,$K$14:K644,K644)=1),COUNT($S$13:S643)+1,"")</f>
      </c>
      <c r="T644">
        <f t="shared" si="40"/>
      </c>
    </row>
    <row r="645" spans="1:20" ht="34.5" customHeight="1" x14ac:dyDescent="0.25">
      <c r="A645" s="8"/>
      <c r="B645" s="9"/>
      <c r="C645" s="8"/>
      <c r="D645" s="9"/>
      <c r="E645" s="9"/>
      <c r="F645" s="9"/>
      <c r="G645" s="9"/>
      <c r="H645" s="10"/>
      <c r="I645" s="10"/>
      <c r="J645" s="10"/>
      <c r="K645" s="10"/>
      <c r="L645" s="9"/>
      <c r="M645" s="9"/>
      <c r="N645" s="8"/>
      <c r="O645" s="7">
        <f t="shared" ca="1" si="37"/>
      </c>
      <c r="P645">
        <f t="shared" ca="1" si="38"/>
      </c>
      <c r="Q645">
        <f t="shared" si="39"/>
      </c>
      <c r="R645">
        <f ca="1">IF(OR($Q645="",K645="",K645&gt;$B$5,H645&gt;$B$5,AND(J645&lt;&gt;"",J645&lt;$B$5),AND($F$5&lt;&gt;"Todas",C645&lt;&gt;$F$5)),0,IF(AND(COUNTIFS($Q$14:$Q$2013,Q645,$K$14:$K$2013,"&gt;"&amp;K645,$K$14:$K$2013,"&lt;="&amp;$B$5)=0,COUNTIFS($Q$14:Q645,Q645,$K$14:K645,K645)=1),1,0))</f>
      </c>
      <c r="S645">
        <f ca="1">IF(AND($Q645&lt;&gt;"",H645&lt;&gt;"",H645&lt;=EOMONTH('Painel mensal'!$B$5,0),OR(J645="",J645&gt;='Painel mensal'!$B$5),K645&lt;&gt;"",K645&lt;=EOMONTH('Painel mensal'!$B$5,0),OR('Painel mensal'!$E$5="Todas",C645='Painel mensal'!$E$5),COUNTIFS($Q$14:$Q$2013,Q645,$K$14:$K$2013,"&gt;"&amp;K645,$K$14:$K$2013,"&lt;="&amp;EOMONTH('Painel mensal'!$B$5,0))=0,COUNTIFS($Q$14:Q645,Q645,$K$14:K645,K645)=1),COUNT($S$13:S644)+1,"")</f>
      </c>
      <c r="T645">
        <f t="shared" si="40"/>
      </c>
    </row>
    <row r="646" spans="1:20" ht="34.5" customHeight="1" x14ac:dyDescent="0.25">
      <c r="A646" s="4"/>
      <c r="B646" s="5"/>
      <c r="C646" s="4"/>
      <c r="D646" s="5"/>
      <c r="E646" s="5"/>
      <c r="F646" s="5"/>
      <c r="G646" s="5"/>
      <c r="H646" s="6"/>
      <c r="I646" s="6"/>
      <c r="J646" s="6"/>
      <c r="K646" s="6"/>
      <c r="L646" s="5"/>
      <c r="M646" s="5"/>
      <c r="N646" s="4"/>
      <c r="O646" s="7">
        <f t="shared" ca="1" si="37"/>
      </c>
      <c r="P646">
        <f t="shared" ca="1" si="38"/>
      </c>
      <c r="Q646">
        <f t="shared" si="39"/>
      </c>
      <c r="R646">
        <f ca="1">IF(OR($Q646="",K646="",K646&gt;$B$5,H646&gt;$B$5,AND(J646&lt;&gt;"",J646&lt;$B$5),AND($F$5&lt;&gt;"Todas",C646&lt;&gt;$F$5)),0,IF(AND(COUNTIFS($Q$14:$Q$2013,Q646,$K$14:$K$2013,"&gt;"&amp;K646,$K$14:$K$2013,"&lt;="&amp;$B$5)=0,COUNTIFS($Q$14:Q646,Q646,$K$14:K646,K646)=1),1,0))</f>
      </c>
      <c r="S646">
        <f ca="1">IF(AND($Q646&lt;&gt;"",H646&lt;&gt;"",H646&lt;=EOMONTH('Painel mensal'!$B$5,0),OR(J646="",J646&gt;='Painel mensal'!$B$5),K646&lt;&gt;"",K646&lt;=EOMONTH('Painel mensal'!$B$5,0),OR('Painel mensal'!$E$5="Todas",C646='Painel mensal'!$E$5),COUNTIFS($Q$14:$Q$2013,Q646,$K$14:$K$2013,"&gt;"&amp;K646,$K$14:$K$2013,"&lt;="&amp;EOMONTH('Painel mensal'!$B$5,0))=0,COUNTIFS($Q$14:Q646,Q646,$K$14:K646,K646)=1),COUNT($S$13:S645)+1,"")</f>
      </c>
      <c r="T646">
        <f t="shared" si="40"/>
      </c>
    </row>
    <row r="647" spans="1:20" ht="34.5" customHeight="1" x14ac:dyDescent="0.25">
      <c r="A647" s="8"/>
      <c r="B647" s="9"/>
      <c r="C647" s="8"/>
      <c r="D647" s="9"/>
      <c r="E647" s="9"/>
      <c r="F647" s="9"/>
      <c r="G647" s="9"/>
      <c r="H647" s="10"/>
      <c r="I647" s="10"/>
      <c r="J647" s="10"/>
      <c r="K647" s="10"/>
      <c r="L647" s="9"/>
      <c r="M647" s="9"/>
      <c r="N647" s="8"/>
      <c r="O647" s="7">
        <f t="shared" ca="1" si="37"/>
      </c>
      <c r="P647">
        <f t="shared" ca="1" si="38"/>
      </c>
      <c r="Q647">
        <f t="shared" si="39"/>
      </c>
      <c r="R647">
        <f ca="1">IF(OR($Q647="",K647="",K647&gt;$B$5,H647&gt;$B$5,AND(J647&lt;&gt;"",J647&lt;$B$5),AND($F$5&lt;&gt;"Todas",C647&lt;&gt;$F$5)),0,IF(AND(COUNTIFS($Q$14:$Q$2013,Q647,$K$14:$K$2013,"&gt;"&amp;K647,$K$14:$K$2013,"&lt;="&amp;$B$5)=0,COUNTIFS($Q$14:Q647,Q647,$K$14:K647,K647)=1),1,0))</f>
      </c>
      <c r="S647">
        <f ca="1">IF(AND($Q647&lt;&gt;"",H647&lt;&gt;"",H647&lt;=EOMONTH('Painel mensal'!$B$5,0),OR(J647="",J647&gt;='Painel mensal'!$B$5),K647&lt;&gt;"",K647&lt;=EOMONTH('Painel mensal'!$B$5,0),OR('Painel mensal'!$E$5="Todas",C647='Painel mensal'!$E$5),COUNTIFS($Q$14:$Q$2013,Q647,$K$14:$K$2013,"&gt;"&amp;K647,$K$14:$K$2013,"&lt;="&amp;EOMONTH('Painel mensal'!$B$5,0))=0,COUNTIFS($Q$14:Q647,Q647,$K$14:K647,K647)=1),COUNT($S$13:S646)+1,"")</f>
      </c>
      <c r="T647">
        <f t="shared" si="40"/>
      </c>
    </row>
    <row r="648" spans="1:20" ht="34.5" customHeight="1" x14ac:dyDescent="0.25">
      <c r="A648" s="4"/>
      <c r="B648" s="5"/>
      <c r="C648" s="4"/>
      <c r="D648" s="5"/>
      <c r="E648" s="5"/>
      <c r="F648" s="5"/>
      <c r="G648" s="5"/>
      <c r="H648" s="6"/>
      <c r="I648" s="6"/>
      <c r="J648" s="6"/>
      <c r="K648" s="6"/>
      <c r="L648" s="5"/>
      <c r="M648" s="5"/>
      <c r="N648" s="4"/>
      <c r="O648" s="7">
        <f t="shared" ca="1" si="37"/>
      </c>
      <c r="P648">
        <f t="shared" ca="1" si="38"/>
      </c>
      <c r="Q648">
        <f t="shared" si="39"/>
      </c>
      <c r="R648">
        <f ca="1">IF(OR($Q648="",K648="",K648&gt;$B$5,H648&gt;$B$5,AND(J648&lt;&gt;"",J648&lt;$B$5),AND($F$5&lt;&gt;"Todas",C648&lt;&gt;$F$5)),0,IF(AND(COUNTIFS($Q$14:$Q$2013,Q648,$K$14:$K$2013,"&gt;"&amp;K648,$K$14:$K$2013,"&lt;="&amp;$B$5)=0,COUNTIFS($Q$14:Q648,Q648,$K$14:K648,K648)=1),1,0))</f>
      </c>
      <c r="S648">
        <f ca="1">IF(AND($Q648&lt;&gt;"",H648&lt;&gt;"",H648&lt;=EOMONTH('Painel mensal'!$B$5,0),OR(J648="",J648&gt;='Painel mensal'!$B$5),K648&lt;&gt;"",K648&lt;=EOMONTH('Painel mensal'!$B$5,0),OR('Painel mensal'!$E$5="Todas",C648='Painel mensal'!$E$5),COUNTIFS($Q$14:$Q$2013,Q648,$K$14:$K$2013,"&gt;"&amp;K648,$K$14:$K$2013,"&lt;="&amp;EOMONTH('Painel mensal'!$B$5,0))=0,COUNTIFS($Q$14:Q648,Q648,$K$14:K648,K648)=1),COUNT($S$13:S647)+1,"")</f>
      </c>
      <c r="T648">
        <f t="shared" si="40"/>
      </c>
    </row>
    <row r="649" spans="1:20" ht="34.5" customHeight="1" x14ac:dyDescent="0.25">
      <c r="A649" s="8"/>
      <c r="B649" s="9"/>
      <c r="C649" s="8"/>
      <c r="D649" s="9"/>
      <c r="E649" s="9"/>
      <c r="F649" s="9"/>
      <c r="G649" s="9"/>
      <c r="H649" s="10"/>
      <c r="I649" s="10"/>
      <c r="J649" s="10"/>
      <c r="K649" s="10"/>
      <c r="L649" s="9"/>
      <c r="M649" s="9"/>
      <c r="N649" s="8"/>
      <c r="O649" s="7">
        <f t="shared" ca="1" si="37"/>
      </c>
      <c r="P649">
        <f t="shared" ca="1" si="38"/>
      </c>
      <c r="Q649">
        <f t="shared" si="39"/>
      </c>
      <c r="R649">
        <f ca="1">IF(OR($Q649="",K649="",K649&gt;$B$5,H649&gt;$B$5,AND(J649&lt;&gt;"",J649&lt;$B$5),AND($F$5&lt;&gt;"Todas",C649&lt;&gt;$F$5)),0,IF(AND(COUNTIFS($Q$14:$Q$2013,Q649,$K$14:$K$2013,"&gt;"&amp;K649,$K$14:$K$2013,"&lt;="&amp;$B$5)=0,COUNTIFS($Q$14:Q649,Q649,$K$14:K649,K649)=1),1,0))</f>
      </c>
      <c r="S649">
        <f ca="1">IF(AND($Q649&lt;&gt;"",H649&lt;&gt;"",H649&lt;=EOMONTH('Painel mensal'!$B$5,0),OR(J649="",J649&gt;='Painel mensal'!$B$5),K649&lt;&gt;"",K649&lt;=EOMONTH('Painel mensal'!$B$5,0),OR('Painel mensal'!$E$5="Todas",C649='Painel mensal'!$E$5),COUNTIFS($Q$14:$Q$2013,Q649,$K$14:$K$2013,"&gt;"&amp;K649,$K$14:$K$2013,"&lt;="&amp;EOMONTH('Painel mensal'!$B$5,0))=0,COUNTIFS($Q$14:Q649,Q649,$K$14:K649,K649)=1),COUNT($S$13:S648)+1,"")</f>
      </c>
      <c r="T649">
        <f t="shared" si="40"/>
      </c>
    </row>
    <row r="650" spans="1:20" ht="34.5" customHeight="1" x14ac:dyDescent="0.25">
      <c r="A650" s="4"/>
      <c r="B650" s="5"/>
      <c r="C650" s="4"/>
      <c r="D650" s="5"/>
      <c r="E650" s="5"/>
      <c r="F650" s="5"/>
      <c r="G650" s="5"/>
      <c r="H650" s="6"/>
      <c r="I650" s="6"/>
      <c r="J650" s="6"/>
      <c r="K650" s="6"/>
      <c r="L650" s="5"/>
      <c r="M650" s="5"/>
      <c r="N650" s="4"/>
      <c r="O650" s="7">
        <f t="shared" ca="1" si="37"/>
      </c>
      <c r="P650">
        <f t="shared" ca="1" si="38"/>
      </c>
      <c r="Q650">
        <f t="shared" si="39"/>
      </c>
      <c r="R650">
        <f ca="1">IF(OR($Q650="",K650="",K650&gt;$B$5,H650&gt;$B$5,AND(J650&lt;&gt;"",J650&lt;$B$5),AND($F$5&lt;&gt;"Todas",C650&lt;&gt;$F$5)),0,IF(AND(COUNTIFS($Q$14:$Q$2013,Q650,$K$14:$K$2013,"&gt;"&amp;K650,$K$14:$K$2013,"&lt;="&amp;$B$5)=0,COUNTIFS($Q$14:Q650,Q650,$K$14:K650,K650)=1),1,0))</f>
      </c>
      <c r="S650">
        <f ca="1">IF(AND($Q650&lt;&gt;"",H650&lt;&gt;"",H650&lt;=EOMONTH('Painel mensal'!$B$5,0),OR(J650="",J650&gt;='Painel mensal'!$B$5),K650&lt;&gt;"",K650&lt;=EOMONTH('Painel mensal'!$B$5,0),OR('Painel mensal'!$E$5="Todas",C650='Painel mensal'!$E$5),COUNTIFS($Q$14:$Q$2013,Q650,$K$14:$K$2013,"&gt;"&amp;K650,$K$14:$K$2013,"&lt;="&amp;EOMONTH('Painel mensal'!$B$5,0))=0,COUNTIFS($Q$14:Q650,Q650,$K$14:K650,K650)=1),COUNT($S$13:S649)+1,"")</f>
      </c>
      <c r="T650">
        <f t="shared" si="40"/>
      </c>
    </row>
    <row r="651" spans="1:20" ht="34.5" customHeight="1" x14ac:dyDescent="0.25">
      <c r="A651" s="8"/>
      <c r="B651" s="9"/>
      <c r="C651" s="8"/>
      <c r="D651" s="9"/>
      <c r="E651" s="9"/>
      <c r="F651" s="9"/>
      <c r="G651" s="9"/>
      <c r="H651" s="10"/>
      <c r="I651" s="10"/>
      <c r="J651" s="10"/>
      <c r="K651" s="10"/>
      <c r="L651" s="9"/>
      <c r="M651" s="9"/>
      <c r="N651" s="8"/>
      <c r="O651" s="7">
        <f t="shared" ca="1" si="37"/>
      </c>
      <c r="P651">
        <f t="shared" ca="1" si="38"/>
      </c>
      <c r="Q651">
        <f t="shared" si="39"/>
      </c>
      <c r="R651">
        <f ca="1">IF(OR($Q651="",K651="",K651&gt;$B$5,H651&gt;$B$5,AND(J651&lt;&gt;"",J651&lt;$B$5),AND($F$5&lt;&gt;"Todas",C651&lt;&gt;$F$5)),0,IF(AND(COUNTIFS($Q$14:$Q$2013,Q651,$K$14:$K$2013,"&gt;"&amp;K651,$K$14:$K$2013,"&lt;="&amp;$B$5)=0,COUNTIFS($Q$14:Q651,Q651,$K$14:K651,K651)=1),1,0))</f>
      </c>
      <c r="S651">
        <f ca="1">IF(AND($Q651&lt;&gt;"",H651&lt;&gt;"",H651&lt;=EOMONTH('Painel mensal'!$B$5,0),OR(J651="",J651&gt;='Painel mensal'!$B$5),K651&lt;&gt;"",K651&lt;=EOMONTH('Painel mensal'!$B$5,0),OR('Painel mensal'!$E$5="Todas",C651='Painel mensal'!$E$5),COUNTIFS($Q$14:$Q$2013,Q651,$K$14:$K$2013,"&gt;"&amp;K651,$K$14:$K$2013,"&lt;="&amp;EOMONTH('Painel mensal'!$B$5,0))=0,COUNTIFS($Q$14:Q651,Q651,$K$14:K651,K651)=1),COUNT($S$13:S650)+1,"")</f>
      </c>
      <c r="T651">
        <f t="shared" si="40"/>
      </c>
    </row>
    <row r="652" spans="1:20" ht="34.5" customHeight="1" x14ac:dyDescent="0.25">
      <c r="A652" s="4"/>
      <c r="B652" s="5"/>
      <c r="C652" s="4"/>
      <c r="D652" s="5"/>
      <c r="E652" s="5"/>
      <c r="F652" s="5"/>
      <c r="G652" s="5"/>
      <c r="H652" s="6"/>
      <c r="I652" s="6"/>
      <c r="J652" s="6"/>
      <c r="K652" s="6"/>
      <c r="L652" s="5"/>
      <c r="M652" s="5"/>
      <c r="N652" s="4"/>
      <c r="O652" s="7">
        <f t="shared" ca="1" si="37"/>
      </c>
      <c r="P652">
        <f t="shared" ca="1" si="38"/>
      </c>
      <c r="Q652">
        <f t="shared" si="39"/>
      </c>
      <c r="R652">
        <f ca="1">IF(OR($Q652="",K652="",K652&gt;$B$5,H652&gt;$B$5,AND(J652&lt;&gt;"",J652&lt;$B$5),AND($F$5&lt;&gt;"Todas",C652&lt;&gt;$F$5)),0,IF(AND(COUNTIFS($Q$14:$Q$2013,Q652,$K$14:$K$2013,"&gt;"&amp;K652,$K$14:$K$2013,"&lt;="&amp;$B$5)=0,COUNTIFS($Q$14:Q652,Q652,$K$14:K652,K652)=1),1,0))</f>
      </c>
      <c r="S652">
        <f ca="1">IF(AND($Q652&lt;&gt;"",H652&lt;&gt;"",H652&lt;=EOMONTH('Painel mensal'!$B$5,0),OR(J652="",J652&gt;='Painel mensal'!$B$5),K652&lt;&gt;"",K652&lt;=EOMONTH('Painel mensal'!$B$5,0),OR('Painel mensal'!$E$5="Todas",C652='Painel mensal'!$E$5),COUNTIFS($Q$14:$Q$2013,Q652,$K$14:$K$2013,"&gt;"&amp;K652,$K$14:$K$2013,"&lt;="&amp;EOMONTH('Painel mensal'!$B$5,0))=0,COUNTIFS($Q$14:Q652,Q652,$K$14:K652,K652)=1),COUNT($S$13:S651)+1,"")</f>
      </c>
      <c r="T652">
        <f t="shared" si="40"/>
      </c>
    </row>
    <row r="653" spans="1:20" ht="34.5" customHeight="1" x14ac:dyDescent="0.25">
      <c r="A653" s="8"/>
      <c r="B653" s="9"/>
      <c r="C653" s="8"/>
      <c r="D653" s="9"/>
      <c r="E653" s="9"/>
      <c r="F653" s="9"/>
      <c r="G653" s="9"/>
      <c r="H653" s="10"/>
      <c r="I653" s="10"/>
      <c r="J653" s="10"/>
      <c r="K653" s="10"/>
      <c r="L653" s="9"/>
      <c r="M653" s="9"/>
      <c r="N653" s="8"/>
      <c r="O653" s="7">
        <f t="shared" ca="1" si="37"/>
      </c>
      <c r="P653">
        <f t="shared" ca="1" si="38"/>
      </c>
      <c r="Q653">
        <f t="shared" si="39"/>
      </c>
      <c r="R653">
        <f ca="1">IF(OR($Q653="",K653="",K653&gt;$B$5,H653&gt;$B$5,AND(J653&lt;&gt;"",J653&lt;$B$5),AND($F$5&lt;&gt;"Todas",C653&lt;&gt;$F$5)),0,IF(AND(COUNTIFS($Q$14:$Q$2013,Q653,$K$14:$K$2013,"&gt;"&amp;K653,$K$14:$K$2013,"&lt;="&amp;$B$5)=0,COUNTIFS($Q$14:Q653,Q653,$K$14:K653,K653)=1),1,0))</f>
      </c>
      <c r="S653">
        <f ca="1">IF(AND($Q653&lt;&gt;"",H653&lt;&gt;"",H653&lt;=EOMONTH('Painel mensal'!$B$5,0),OR(J653="",J653&gt;='Painel mensal'!$B$5),K653&lt;&gt;"",K653&lt;=EOMONTH('Painel mensal'!$B$5,0),OR('Painel mensal'!$E$5="Todas",C653='Painel mensal'!$E$5),COUNTIFS($Q$14:$Q$2013,Q653,$K$14:$K$2013,"&gt;"&amp;K653,$K$14:$K$2013,"&lt;="&amp;EOMONTH('Painel mensal'!$B$5,0))=0,COUNTIFS($Q$14:Q653,Q653,$K$14:K653,K653)=1),COUNT($S$13:S652)+1,"")</f>
      </c>
      <c r="T653">
        <f t="shared" si="40"/>
      </c>
    </row>
    <row r="654" spans="1:20" ht="34.5" customHeight="1" x14ac:dyDescent="0.25">
      <c r="A654" s="4"/>
      <c r="B654" s="5"/>
      <c r="C654" s="4"/>
      <c r="D654" s="5"/>
      <c r="E654" s="5"/>
      <c r="F654" s="5"/>
      <c r="G654" s="5"/>
      <c r="H654" s="6"/>
      <c r="I654" s="6"/>
      <c r="J654" s="6"/>
      <c r="K654" s="6"/>
      <c r="L654" s="5"/>
      <c r="M654" s="5"/>
      <c r="N654" s="4"/>
      <c r="O654" s="7">
        <f t="shared" ref="O654:O717" ca="1" si="41">IF(AND(ISNUMBER(I654),ISNUMBER(K654),K654&gt;I654),IF(P654="OK","DIVERGÊNCIA NAS DATAS — REGISTRO APÓS PREVISÃO",IF(P654="","DIVERGÊNCIA NAS DATAS — REGISTRO APÓS PREVISÃO",P654&amp;CHAR(10)&amp;"DIVERGÊNCIA NAS DATAS")),IF(P654="","",IF(P654&lt;&gt;"OK",P654,IF(L654="Disponível","ALOCAR COBERTURA",IF(L654="Não utilizado","SEM TRABALHO — PRIORIZAR",IF(L654="Ocorrência","VERIFICAR OCORRÊNCIA",IF(L654="Programado","CONFIRMAR COBERTURA",IF(AND(I654&lt;&gt;"",I654&lt;TODAY(),J654=""),"PREVISÃO DE SAÍDA VENCIDA","OK"))))))))</f>
      </c>
      <c r="P654">
        <f t="shared" ref="P654:P717" ca="1" si="42">IF(COUNTA(A654:N654)=0,"",IF(OR(A654="",B654="",C654="",D654="",E654="",F654="",G654="",H654="",K654="",L654=""),"COMPLETE CAMPOS / SITUAÇÃO",IF(COUNTIFS($A$14:$A$2013,A654,$K$14:$K$2013,K654)&gt;1,"DUPLICIDADE NO DIA",IF(OR(K654&lt;H654,AND(J654&lt;&gt;"",K654&gt;J654)),"DATA FORA DA RESERVA",IF(AND(J654&lt;&gt;"",J654&lt;H654),"SAÍDA ANTES DA ENTRADA",IF(AND(I654&lt;&gt;"",I654&lt;H654),"PREVISÃO ANTES DA ENTRADA",IF(AND(OR(L654="Em cobertura",L654="Programado"),M654=""),"INFORME LOCAL DA COBERTURA",IF(AND(K654&gt;TODAY(),OR(L654="Em cobertura",L654="Não utilizado")),"DATA FUTURA: USE PROGRAMADO","OK"))))))))</f>
      </c>
      <c r="Q654">
        <f t="shared" ref="Q654:Q717" si="43">IF(OR(A654="",H654=""),"",A654&amp;"|"&amp;TEXT(H654,"yyyymmdd"))</f>
      </c>
      <c r="R654">
        <f ca="1">IF(OR($Q654="",K654="",K654&gt;$B$5,H654&gt;$B$5,AND(J654&lt;&gt;"",J654&lt;$B$5),AND($F$5&lt;&gt;"Todas",C654&lt;&gt;$F$5)),0,IF(AND(COUNTIFS($Q$14:$Q$2013,Q654,$K$14:$K$2013,"&gt;"&amp;K654,$K$14:$K$2013,"&lt;="&amp;$B$5)=0,COUNTIFS($Q$14:Q654,Q654,$K$14:K654,K654)=1),1,0))</f>
      </c>
      <c r="S654">
        <f ca="1">IF(AND($Q654&lt;&gt;"",H654&lt;&gt;"",H654&lt;=EOMONTH('Painel mensal'!$B$5,0),OR(J654="",J654&gt;='Painel mensal'!$B$5),K654&lt;&gt;"",K654&lt;=EOMONTH('Painel mensal'!$B$5,0),OR('Painel mensal'!$E$5="Todas",C654='Painel mensal'!$E$5),COUNTIFS($Q$14:$Q$2013,Q654,$K$14:$K$2013,"&gt;"&amp;K654,$K$14:$K$2013,"&lt;="&amp;EOMONTH('Painel mensal'!$B$5,0))=0,COUNTIFS($Q$14:Q654,Q654,$K$14:K654,K654)=1),COUNT($S$13:S653)+1,"")</f>
      </c>
      <c r="T654">
        <f t="shared" ref="T654:T717" si="44">IF(OR(Q654="",K654=""),"",Q654&amp;"|"&amp;TEXT(K654,"yyyymmdd"))</f>
      </c>
    </row>
    <row r="655" spans="1:20" ht="34.5" customHeight="1" x14ac:dyDescent="0.25">
      <c r="A655" s="8"/>
      <c r="B655" s="9"/>
      <c r="C655" s="8"/>
      <c r="D655" s="9"/>
      <c r="E655" s="9"/>
      <c r="F655" s="9"/>
      <c r="G655" s="9"/>
      <c r="H655" s="10"/>
      <c r="I655" s="10"/>
      <c r="J655" s="10"/>
      <c r="K655" s="10"/>
      <c r="L655" s="9"/>
      <c r="M655" s="9"/>
      <c r="N655" s="8"/>
      <c r="O655" s="7">
        <f t="shared" ca="1" si="41"/>
      </c>
      <c r="P655">
        <f t="shared" ca="1" si="42"/>
      </c>
      <c r="Q655">
        <f t="shared" si="43"/>
      </c>
      <c r="R655">
        <f ca="1">IF(OR($Q655="",K655="",K655&gt;$B$5,H655&gt;$B$5,AND(J655&lt;&gt;"",J655&lt;$B$5),AND($F$5&lt;&gt;"Todas",C655&lt;&gt;$F$5)),0,IF(AND(COUNTIFS($Q$14:$Q$2013,Q655,$K$14:$K$2013,"&gt;"&amp;K655,$K$14:$K$2013,"&lt;="&amp;$B$5)=0,COUNTIFS($Q$14:Q655,Q655,$K$14:K655,K655)=1),1,0))</f>
      </c>
      <c r="S655">
        <f ca="1">IF(AND($Q655&lt;&gt;"",H655&lt;&gt;"",H655&lt;=EOMONTH('Painel mensal'!$B$5,0),OR(J655="",J655&gt;='Painel mensal'!$B$5),K655&lt;&gt;"",K655&lt;=EOMONTH('Painel mensal'!$B$5,0),OR('Painel mensal'!$E$5="Todas",C655='Painel mensal'!$E$5),COUNTIFS($Q$14:$Q$2013,Q655,$K$14:$K$2013,"&gt;"&amp;K655,$K$14:$K$2013,"&lt;="&amp;EOMONTH('Painel mensal'!$B$5,0))=0,COUNTIFS($Q$14:Q655,Q655,$K$14:K655,K655)=1),COUNT($S$13:S654)+1,"")</f>
      </c>
      <c r="T655">
        <f t="shared" si="44"/>
      </c>
    </row>
    <row r="656" spans="1:20" ht="34.5" customHeight="1" x14ac:dyDescent="0.25">
      <c r="A656" s="4"/>
      <c r="B656" s="5"/>
      <c r="C656" s="4"/>
      <c r="D656" s="5"/>
      <c r="E656" s="5"/>
      <c r="F656" s="5"/>
      <c r="G656" s="5"/>
      <c r="H656" s="6"/>
      <c r="I656" s="6"/>
      <c r="J656" s="6"/>
      <c r="K656" s="6"/>
      <c r="L656" s="5"/>
      <c r="M656" s="5"/>
      <c r="N656" s="4"/>
      <c r="O656" s="7">
        <f t="shared" ca="1" si="41"/>
      </c>
      <c r="P656">
        <f t="shared" ca="1" si="42"/>
      </c>
      <c r="Q656">
        <f t="shared" si="43"/>
      </c>
      <c r="R656">
        <f ca="1">IF(OR($Q656="",K656="",K656&gt;$B$5,H656&gt;$B$5,AND(J656&lt;&gt;"",J656&lt;$B$5),AND($F$5&lt;&gt;"Todas",C656&lt;&gt;$F$5)),0,IF(AND(COUNTIFS($Q$14:$Q$2013,Q656,$K$14:$K$2013,"&gt;"&amp;K656,$K$14:$K$2013,"&lt;="&amp;$B$5)=0,COUNTIFS($Q$14:Q656,Q656,$K$14:K656,K656)=1),1,0))</f>
      </c>
      <c r="S656">
        <f ca="1">IF(AND($Q656&lt;&gt;"",H656&lt;&gt;"",H656&lt;=EOMONTH('Painel mensal'!$B$5,0),OR(J656="",J656&gt;='Painel mensal'!$B$5),K656&lt;&gt;"",K656&lt;=EOMONTH('Painel mensal'!$B$5,0),OR('Painel mensal'!$E$5="Todas",C656='Painel mensal'!$E$5),COUNTIFS($Q$14:$Q$2013,Q656,$K$14:$K$2013,"&gt;"&amp;K656,$K$14:$K$2013,"&lt;="&amp;EOMONTH('Painel mensal'!$B$5,0))=0,COUNTIFS($Q$14:Q656,Q656,$K$14:K656,K656)=1),COUNT($S$13:S655)+1,"")</f>
      </c>
      <c r="T656">
        <f t="shared" si="44"/>
      </c>
    </row>
    <row r="657" spans="1:20" ht="34.5" customHeight="1" x14ac:dyDescent="0.25">
      <c r="A657" s="8"/>
      <c r="B657" s="9"/>
      <c r="C657" s="8"/>
      <c r="D657" s="9"/>
      <c r="E657" s="9"/>
      <c r="F657" s="9"/>
      <c r="G657" s="9"/>
      <c r="H657" s="10"/>
      <c r="I657" s="10"/>
      <c r="J657" s="10"/>
      <c r="K657" s="10"/>
      <c r="L657" s="9"/>
      <c r="M657" s="9"/>
      <c r="N657" s="8"/>
      <c r="O657" s="7">
        <f t="shared" ca="1" si="41"/>
      </c>
      <c r="P657">
        <f t="shared" ca="1" si="42"/>
      </c>
      <c r="Q657">
        <f t="shared" si="43"/>
      </c>
      <c r="R657">
        <f ca="1">IF(OR($Q657="",K657="",K657&gt;$B$5,H657&gt;$B$5,AND(J657&lt;&gt;"",J657&lt;$B$5),AND($F$5&lt;&gt;"Todas",C657&lt;&gt;$F$5)),0,IF(AND(COUNTIFS($Q$14:$Q$2013,Q657,$K$14:$K$2013,"&gt;"&amp;K657,$K$14:$K$2013,"&lt;="&amp;$B$5)=0,COUNTIFS($Q$14:Q657,Q657,$K$14:K657,K657)=1),1,0))</f>
      </c>
      <c r="S657">
        <f ca="1">IF(AND($Q657&lt;&gt;"",H657&lt;&gt;"",H657&lt;=EOMONTH('Painel mensal'!$B$5,0),OR(J657="",J657&gt;='Painel mensal'!$B$5),K657&lt;&gt;"",K657&lt;=EOMONTH('Painel mensal'!$B$5,0),OR('Painel mensal'!$E$5="Todas",C657='Painel mensal'!$E$5),COUNTIFS($Q$14:$Q$2013,Q657,$K$14:$K$2013,"&gt;"&amp;K657,$K$14:$K$2013,"&lt;="&amp;EOMONTH('Painel mensal'!$B$5,0))=0,COUNTIFS($Q$14:Q657,Q657,$K$14:K657,K657)=1),COUNT($S$13:S656)+1,"")</f>
      </c>
      <c r="T657">
        <f t="shared" si="44"/>
      </c>
    </row>
    <row r="658" spans="1:20" ht="34.5" customHeight="1" x14ac:dyDescent="0.25">
      <c r="A658" s="4"/>
      <c r="B658" s="5"/>
      <c r="C658" s="4"/>
      <c r="D658" s="5"/>
      <c r="E658" s="5"/>
      <c r="F658" s="5"/>
      <c r="G658" s="5"/>
      <c r="H658" s="6"/>
      <c r="I658" s="6"/>
      <c r="J658" s="6"/>
      <c r="K658" s="6"/>
      <c r="L658" s="5"/>
      <c r="M658" s="5"/>
      <c r="N658" s="4"/>
      <c r="O658" s="7">
        <f t="shared" ca="1" si="41"/>
      </c>
      <c r="P658">
        <f t="shared" ca="1" si="42"/>
      </c>
      <c r="Q658">
        <f t="shared" si="43"/>
      </c>
      <c r="R658">
        <f ca="1">IF(OR($Q658="",K658="",K658&gt;$B$5,H658&gt;$B$5,AND(J658&lt;&gt;"",J658&lt;$B$5),AND($F$5&lt;&gt;"Todas",C658&lt;&gt;$F$5)),0,IF(AND(COUNTIFS($Q$14:$Q$2013,Q658,$K$14:$K$2013,"&gt;"&amp;K658,$K$14:$K$2013,"&lt;="&amp;$B$5)=0,COUNTIFS($Q$14:Q658,Q658,$K$14:K658,K658)=1),1,0))</f>
      </c>
      <c r="S658">
        <f ca="1">IF(AND($Q658&lt;&gt;"",H658&lt;&gt;"",H658&lt;=EOMONTH('Painel mensal'!$B$5,0),OR(J658="",J658&gt;='Painel mensal'!$B$5),K658&lt;&gt;"",K658&lt;=EOMONTH('Painel mensal'!$B$5,0),OR('Painel mensal'!$E$5="Todas",C658='Painel mensal'!$E$5),COUNTIFS($Q$14:$Q$2013,Q658,$K$14:$K$2013,"&gt;"&amp;K658,$K$14:$K$2013,"&lt;="&amp;EOMONTH('Painel mensal'!$B$5,0))=0,COUNTIFS($Q$14:Q658,Q658,$K$14:K658,K658)=1),COUNT($S$13:S657)+1,"")</f>
      </c>
      <c r="T658">
        <f t="shared" si="44"/>
      </c>
    </row>
    <row r="659" spans="1:20" ht="34.5" customHeight="1" x14ac:dyDescent="0.25">
      <c r="A659" s="8"/>
      <c r="B659" s="9"/>
      <c r="C659" s="8"/>
      <c r="D659" s="9"/>
      <c r="E659" s="9"/>
      <c r="F659" s="9"/>
      <c r="G659" s="9"/>
      <c r="H659" s="10"/>
      <c r="I659" s="10"/>
      <c r="J659" s="10"/>
      <c r="K659" s="10"/>
      <c r="L659" s="9"/>
      <c r="M659" s="9"/>
      <c r="N659" s="8"/>
      <c r="O659" s="7">
        <f t="shared" ca="1" si="41"/>
      </c>
      <c r="P659">
        <f t="shared" ca="1" si="42"/>
      </c>
      <c r="Q659">
        <f t="shared" si="43"/>
      </c>
      <c r="R659">
        <f ca="1">IF(OR($Q659="",K659="",K659&gt;$B$5,H659&gt;$B$5,AND(J659&lt;&gt;"",J659&lt;$B$5),AND($F$5&lt;&gt;"Todas",C659&lt;&gt;$F$5)),0,IF(AND(COUNTIFS($Q$14:$Q$2013,Q659,$K$14:$K$2013,"&gt;"&amp;K659,$K$14:$K$2013,"&lt;="&amp;$B$5)=0,COUNTIFS($Q$14:Q659,Q659,$K$14:K659,K659)=1),1,0))</f>
      </c>
      <c r="S659">
        <f ca="1">IF(AND($Q659&lt;&gt;"",H659&lt;&gt;"",H659&lt;=EOMONTH('Painel mensal'!$B$5,0),OR(J659="",J659&gt;='Painel mensal'!$B$5),K659&lt;&gt;"",K659&lt;=EOMONTH('Painel mensal'!$B$5,0),OR('Painel mensal'!$E$5="Todas",C659='Painel mensal'!$E$5),COUNTIFS($Q$14:$Q$2013,Q659,$K$14:$K$2013,"&gt;"&amp;K659,$K$14:$K$2013,"&lt;="&amp;EOMONTH('Painel mensal'!$B$5,0))=0,COUNTIFS($Q$14:Q659,Q659,$K$14:K659,K659)=1),COUNT($S$13:S658)+1,"")</f>
      </c>
      <c r="T659">
        <f t="shared" si="44"/>
      </c>
    </row>
    <row r="660" spans="1:20" ht="34.5" customHeight="1" x14ac:dyDescent="0.25">
      <c r="A660" s="4"/>
      <c r="B660" s="5"/>
      <c r="C660" s="4"/>
      <c r="D660" s="5"/>
      <c r="E660" s="5"/>
      <c r="F660" s="5"/>
      <c r="G660" s="5"/>
      <c r="H660" s="6"/>
      <c r="I660" s="6"/>
      <c r="J660" s="6"/>
      <c r="K660" s="6"/>
      <c r="L660" s="5"/>
      <c r="M660" s="5"/>
      <c r="N660" s="4"/>
      <c r="O660" s="7">
        <f t="shared" ca="1" si="41"/>
      </c>
      <c r="P660">
        <f t="shared" ca="1" si="42"/>
      </c>
      <c r="Q660">
        <f t="shared" si="43"/>
      </c>
      <c r="R660">
        <f ca="1">IF(OR($Q660="",K660="",K660&gt;$B$5,H660&gt;$B$5,AND(J660&lt;&gt;"",J660&lt;$B$5),AND($F$5&lt;&gt;"Todas",C660&lt;&gt;$F$5)),0,IF(AND(COUNTIFS($Q$14:$Q$2013,Q660,$K$14:$K$2013,"&gt;"&amp;K660,$K$14:$K$2013,"&lt;="&amp;$B$5)=0,COUNTIFS($Q$14:Q660,Q660,$K$14:K660,K660)=1),1,0))</f>
      </c>
      <c r="S660">
        <f ca="1">IF(AND($Q660&lt;&gt;"",H660&lt;&gt;"",H660&lt;=EOMONTH('Painel mensal'!$B$5,0),OR(J660="",J660&gt;='Painel mensal'!$B$5),K660&lt;&gt;"",K660&lt;=EOMONTH('Painel mensal'!$B$5,0),OR('Painel mensal'!$E$5="Todas",C660='Painel mensal'!$E$5),COUNTIFS($Q$14:$Q$2013,Q660,$K$14:$K$2013,"&gt;"&amp;K660,$K$14:$K$2013,"&lt;="&amp;EOMONTH('Painel mensal'!$B$5,0))=0,COUNTIFS($Q$14:Q660,Q660,$K$14:K660,K660)=1),COUNT($S$13:S659)+1,"")</f>
      </c>
      <c r="T660">
        <f t="shared" si="44"/>
      </c>
    </row>
    <row r="661" spans="1:20" ht="34.5" customHeight="1" x14ac:dyDescent="0.25">
      <c r="A661" s="8"/>
      <c r="B661" s="9"/>
      <c r="C661" s="8"/>
      <c r="D661" s="9"/>
      <c r="E661" s="9"/>
      <c r="F661" s="9"/>
      <c r="G661" s="9"/>
      <c r="H661" s="10"/>
      <c r="I661" s="10"/>
      <c r="J661" s="10"/>
      <c r="K661" s="10"/>
      <c r="L661" s="9"/>
      <c r="M661" s="9"/>
      <c r="N661" s="8"/>
      <c r="O661" s="7">
        <f t="shared" ca="1" si="41"/>
      </c>
      <c r="P661">
        <f t="shared" ca="1" si="42"/>
      </c>
      <c r="Q661">
        <f t="shared" si="43"/>
      </c>
      <c r="R661">
        <f ca="1">IF(OR($Q661="",K661="",K661&gt;$B$5,H661&gt;$B$5,AND(J661&lt;&gt;"",J661&lt;$B$5),AND($F$5&lt;&gt;"Todas",C661&lt;&gt;$F$5)),0,IF(AND(COUNTIFS($Q$14:$Q$2013,Q661,$K$14:$K$2013,"&gt;"&amp;K661,$K$14:$K$2013,"&lt;="&amp;$B$5)=0,COUNTIFS($Q$14:Q661,Q661,$K$14:K661,K661)=1),1,0))</f>
      </c>
      <c r="S661">
        <f ca="1">IF(AND($Q661&lt;&gt;"",H661&lt;&gt;"",H661&lt;=EOMONTH('Painel mensal'!$B$5,0),OR(J661="",J661&gt;='Painel mensal'!$B$5),K661&lt;&gt;"",K661&lt;=EOMONTH('Painel mensal'!$B$5,0),OR('Painel mensal'!$E$5="Todas",C661='Painel mensal'!$E$5),COUNTIFS($Q$14:$Q$2013,Q661,$K$14:$K$2013,"&gt;"&amp;K661,$K$14:$K$2013,"&lt;="&amp;EOMONTH('Painel mensal'!$B$5,0))=0,COUNTIFS($Q$14:Q661,Q661,$K$14:K661,K661)=1),COUNT($S$13:S660)+1,"")</f>
      </c>
      <c r="T661">
        <f t="shared" si="44"/>
      </c>
    </row>
    <row r="662" spans="1:20" ht="34.5" customHeight="1" x14ac:dyDescent="0.25">
      <c r="A662" s="4"/>
      <c r="B662" s="5"/>
      <c r="C662" s="4"/>
      <c r="D662" s="5"/>
      <c r="E662" s="5"/>
      <c r="F662" s="5"/>
      <c r="G662" s="5"/>
      <c r="H662" s="6"/>
      <c r="I662" s="6"/>
      <c r="J662" s="6"/>
      <c r="K662" s="6"/>
      <c r="L662" s="5"/>
      <c r="M662" s="5"/>
      <c r="N662" s="4"/>
      <c r="O662" s="7">
        <f t="shared" ca="1" si="41"/>
      </c>
      <c r="P662">
        <f t="shared" ca="1" si="42"/>
      </c>
      <c r="Q662">
        <f t="shared" si="43"/>
      </c>
      <c r="R662">
        <f ca="1">IF(OR($Q662="",K662="",K662&gt;$B$5,H662&gt;$B$5,AND(J662&lt;&gt;"",J662&lt;$B$5),AND($F$5&lt;&gt;"Todas",C662&lt;&gt;$F$5)),0,IF(AND(COUNTIFS($Q$14:$Q$2013,Q662,$K$14:$K$2013,"&gt;"&amp;K662,$K$14:$K$2013,"&lt;="&amp;$B$5)=0,COUNTIFS($Q$14:Q662,Q662,$K$14:K662,K662)=1),1,0))</f>
      </c>
      <c r="S662">
        <f ca="1">IF(AND($Q662&lt;&gt;"",H662&lt;&gt;"",H662&lt;=EOMONTH('Painel mensal'!$B$5,0),OR(J662="",J662&gt;='Painel mensal'!$B$5),K662&lt;&gt;"",K662&lt;=EOMONTH('Painel mensal'!$B$5,0),OR('Painel mensal'!$E$5="Todas",C662='Painel mensal'!$E$5),COUNTIFS($Q$14:$Q$2013,Q662,$K$14:$K$2013,"&gt;"&amp;K662,$K$14:$K$2013,"&lt;="&amp;EOMONTH('Painel mensal'!$B$5,0))=0,COUNTIFS($Q$14:Q662,Q662,$K$14:K662,K662)=1),COUNT($S$13:S661)+1,"")</f>
      </c>
      <c r="T662">
        <f t="shared" si="44"/>
      </c>
    </row>
    <row r="663" spans="1:20" ht="34.5" customHeight="1" x14ac:dyDescent="0.25">
      <c r="A663" s="8"/>
      <c r="B663" s="9"/>
      <c r="C663" s="8"/>
      <c r="D663" s="9"/>
      <c r="E663" s="9"/>
      <c r="F663" s="9"/>
      <c r="G663" s="9"/>
      <c r="H663" s="10"/>
      <c r="I663" s="10"/>
      <c r="J663" s="10"/>
      <c r="K663" s="10"/>
      <c r="L663" s="9"/>
      <c r="M663" s="9"/>
      <c r="N663" s="8"/>
      <c r="O663" s="7">
        <f t="shared" ca="1" si="41"/>
      </c>
      <c r="P663">
        <f t="shared" ca="1" si="42"/>
      </c>
      <c r="Q663">
        <f t="shared" si="43"/>
      </c>
      <c r="R663">
        <f ca="1">IF(OR($Q663="",K663="",K663&gt;$B$5,H663&gt;$B$5,AND(J663&lt;&gt;"",J663&lt;$B$5),AND($F$5&lt;&gt;"Todas",C663&lt;&gt;$F$5)),0,IF(AND(COUNTIFS($Q$14:$Q$2013,Q663,$K$14:$K$2013,"&gt;"&amp;K663,$K$14:$K$2013,"&lt;="&amp;$B$5)=0,COUNTIFS($Q$14:Q663,Q663,$K$14:K663,K663)=1),1,0))</f>
      </c>
      <c r="S663">
        <f ca="1">IF(AND($Q663&lt;&gt;"",H663&lt;&gt;"",H663&lt;=EOMONTH('Painel mensal'!$B$5,0),OR(J663="",J663&gt;='Painel mensal'!$B$5),K663&lt;&gt;"",K663&lt;=EOMONTH('Painel mensal'!$B$5,0),OR('Painel mensal'!$E$5="Todas",C663='Painel mensal'!$E$5),COUNTIFS($Q$14:$Q$2013,Q663,$K$14:$K$2013,"&gt;"&amp;K663,$K$14:$K$2013,"&lt;="&amp;EOMONTH('Painel mensal'!$B$5,0))=0,COUNTIFS($Q$14:Q663,Q663,$K$14:K663,K663)=1),COUNT($S$13:S662)+1,"")</f>
      </c>
      <c r="T663">
        <f t="shared" si="44"/>
      </c>
    </row>
    <row r="664" spans="1:20" ht="34.5" customHeight="1" x14ac:dyDescent="0.25">
      <c r="A664" s="4"/>
      <c r="B664" s="5"/>
      <c r="C664" s="4"/>
      <c r="D664" s="5"/>
      <c r="E664" s="5"/>
      <c r="F664" s="5"/>
      <c r="G664" s="5"/>
      <c r="H664" s="6"/>
      <c r="I664" s="6"/>
      <c r="J664" s="6"/>
      <c r="K664" s="6"/>
      <c r="L664" s="5"/>
      <c r="M664" s="5"/>
      <c r="N664" s="4"/>
      <c r="O664" s="7">
        <f t="shared" ca="1" si="41"/>
      </c>
      <c r="P664">
        <f t="shared" ca="1" si="42"/>
      </c>
      <c r="Q664">
        <f t="shared" si="43"/>
      </c>
      <c r="R664">
        <f ca="1">IF(OR($Q664="",K664="",K664&gt;$B$5,H664&gt;$B$5,AND(J664&lt;&gt;"",J664&lt;$B$5),AND($F$5&lt;&gt;"Todas",C664&lt;&gt;$F$5)),0,IF(AND(COUNTIFS($Q$14:$Q$2013,Q664,$K$14:$K$2013,"&gt;"&amp;K664,$K$14:$K$2013,"&lt;="&amp;$B$5)=0,COUNTIFS($Q$14:Q664,Q664,$K$14:K664,K664)=1),1,0))</f>
      </c>
      <c r="S664">
        <f ca="1">IF(AND($Q664&lt;&gt;"",H664&lt;&gt;"",H664&lt;=EOMONTH('Painel mensal'!$B$5,0),OR(J664="",J664&gt;='Painel mensal'!$B$5),K664&lt;&gt;"",K664&lt;=EOMONTH('Painel mensal'!$B$5,0),OR('Painel mensal'!$E$5="Todas",C664='Painel mensal'!$E$5),COUNTIFS($Q$14:$Q$2013,Q664,$K$14:$K$2013,"&gt;"&amp;K664,$K$14:$K$2013,"&lt;="&amp;EOMONTH('Painel mensal'!$B$5,0))=0,COUNTIFS($Q$14:Q664,Q664,$K$14:K664,K664)=1),COUNT($S$13:S663)+1,"")</f>
      </c>
      <c r="T664">
        <f t="shared" si="44"/>
      </c>
    </row>
    <row r="665" spans="1:20" ht="34.5" customHeight="1" x14ac:dyDescent="0.25">
      <c r="A665" s="8"/>
      <c r="B665" s="9"/>
      <c r="C665" s="8"/>
      <c r="D665" s="9"/>
      <c r="E665" s="9"/>
      <c r="F665" s="9"/>
      <c r="G665" s="9"/>
      <c r="H665" s="10"/>
      <c r="I665" s="10"/>
      <c r="J665" s="10"/>
      <c r="K665" s="10"/>
      <c r="L665" s="9"/>
      <c r="M665" s="9"/>
      <c r="N665" s="8"/>
      <c r="O665" s="7">
        <f t="shared" ca="1" si="41"/>
      </c>
      <c r="P665">
        <f t="shared" ca="1" si="42"/>
      </c>
      <c r="Q665">
        <f t="shared" si="43"/>
      </c>
      <c r="R665">
        <f ca="1">IF(OR($Q665="",K665="",K665&gt;$B$5,H665&gt;$B$5,AND(J665&lt;&gt;"",J665&lt;$B$5),AND($F$5&lt;&gt;"Todas",C665&lt;&gt;$F$5)),0,IF(AND(COUNTIFS($Q$14:$Q$2013,Q665,$K$14:$K$2013,"&gt;"&amp;K665,$K$14:$K$2013,"&lt;="&amp;$B$5)=0,COUNTIFS($Q$14:Q665,Q665,$K$14:K665,K665)=1),1,0))</f>
      </c>
      <c r="S665">
        <f ca="1">IF(AND($Q665&lt;&gt;"",H665&lt;&gt;"",H665&lt;=EOMONTH('Painel mensal'!$B$5,0),OR(J665="",J665&gt;='Painel mensal'!$B$5),K665&lt;&gt;"",K665&lt;=EOMONTH('Painel mensal'!$B$5,0),OR('Painel mensal'!$E$5="Todas",C665='Painel mensal'!$E$5),COUNTIFS($Q$14:$Q$2013,Q665,$K$14:$K$2013,"&gt;"&amp;K665,$K$14:$K$2013,"&lt;="&amp;EOMONTH('Painel mensal'!$B$5,0))=0,COUNTIFS($Q$14:Q665,Q665,$K$14:K665,K665)=1),COUNT($S$13:S664)+1,"")</f>
      </c>
      <c r="T665">
        <f t="shared" si="44"/>
      </c>
    </row>
    <row r="666" spans="1:20" ht="34.5" customHeight="1" x14ac:dyDescent="0.25">
      <c r="A666" s="4"/>
      <c r="B666" s="5"/>
      <c r="C666" s="4"/>
      <c r="D666" s="5"/>
      <c r="E666" s="5"/>
      <c r="F666" s="5"/>
      <c r="G666" s="5"/>
      <c r="H666" s="6"/>
      <c r="I666" s="6"/>
      <c r="J666" s="6"/>
      <c r="K666" s="6"/>
      <c r="L666" s="5"/>
      <c r="M666" s="5"/>
      <c r="N666" s="4"/>
      <c r="O666" s="7">
        <f t="shared" ca="1" si="41"/>
      </c>
      <c r="P666">
        <f t="shared" ca="1" si="42"/>
      </c>
      <c r="Q666">
        <f t="shared" si="43"/>
      </c>
      <c r="R666">
        <f ca="1">IF(OR($Q666="",K666="",K666&gt;$B$5,H666&gt;$B$5,AND(J666&lt;&gt;"",J666&lt;$B$5),AND($F$5&lt;&gt;"Todas",C666&lt;&gt;$F$5)),0,IF(AND(COUNTIFS($Q$14:$Q$2013,Q666,$K$14:$K$2013,"&gt;"&amp;K666,$K$14:$K$2013,"&lt;="&amp;$B$5)=0,COUNTIFS($Q$14:Q666,Q666,$K$14:K666,K666)=1),1,0))</f>
      </c>
      <c r="S666">
        <f ca="1">IF(AND($Q666&lt;&gt;"",H666&lt;&gt;"",H666&lt;=EOMONTH('Painel mensal'!$B$5,0),OR(J666="",J666&gt;='Painel mensal'!$B$5),K666&lt;&gt;"",K666&lt;=EOMONTH('Painel mensal'!$B$5,0),OR('Painel mensal'!$E$5="Todas",C666='Painel mensal'!$E$5),COUNTIFS($Q$14:$Q$2013,Q666,$K$14:$K$2013,"&gt;"&amp;K666,$K$14:$K$2013,"&lt;="&amp;EOMONTH('Painel mensal'!$B$5,0))=0,COUNTIFS($Q$14:Q666,Q666,$K$14:K666,K666)=1),COUNT($S$13:S665)+1,"")</f>
      </c>
      <c r="T666">
        <f t="shared" si="44"/>
      </c>
    </row>
    <row r="667" spans="1:20" ht="34.5" customHeight="1" x14ac:dyDescent="0.25">
      <c r="A667" s="8"/>
      <c r="B667" s="9"/>
      <c r="C667" s="8"/>
      <c r="D667" s="9"/>
      <c r="E667" s="9"/>
      <c r="F667" s="9"/>
      <c r="G667" s="9"/>
      <c r="H667" s="10"/>
      <c r="I667" s="10"/>
      <c r="J667" s="10"/>
      <c r="K667" s="10"/>
      <c r="L667" s="9"/>
      <c r="M667" s="9"/>
      <c r="N667" s="8"/>
      <c r="O667" s="7">
        <f t="shared" ca="1" si="41"/>
      </c>
      <c r="P667">
        <f t="shared" ca="1" si="42"/>
      </c>
      <c r="Q667">
        <f t="shared" si="43"/>
      </c>
      <c r="R667">
        <f ca="1">IF(OR($Q667="",K667="",K667&gt;$B$5,H667&gt;$B$5,AND(J667&lt;&gt;"",J667&lt;$B$5),AND($F$5&lt;&gt;"Todas",C667&lt;&gt;$F$5)),0,IF(AND(COUNTIFS($Q$14:$Q$2013,Q667,$K$14:$K$2013,"&gt;"&amp;K667,$K$14:$K$2013,"&lt;="&amp;$B$5)=0,COUNTIFS($Q$14:Q667,Q667,$K$14:K667,K667)=1),1,0))</f>
      </c>
      <c r="S667">
        <f ca="1">IF(AND($Q667&lt;&gt;"",H667&lt;&gt;"",H667&lt;=EOMONTH('Painel mensal'!$B$5,0),OR(J667="",J667&gt;='Painel mensal'!$B$5),K667&lt;&gt;"",K667&lt;=EOMONTH('Painel mensal'!$B$5,0),OR('Painel mensal'!$E$5="Todas",C667='Painel mensal'!$E$5),COUNTIFS($Q$14:$Q$2013,Q667,$K$14:$K$2013,"&gt;"&amp;K667,$K$14:$K$2013,"&lt;="&amp;EOMONTH('Painel mensal'!$B$5,0))=0,COUNTIFS($Q$14:Q667,Q667,$K$14:K667,K667)=1),COUNT($S$13:S666)+1,"")</f>
      </c>
      <c r="T667">
        <f t="shared" si="44"/>
      </c>
    </row>
    <row r="668" spans="1:20" ht="34.5" customHeight="1" x14ac:dyDescent="0.25">
      <c r="A668" s="4"/>
      <c r="B668" s="5"/>
      <c r="C668" s="4"/>
      <c r="D668" s="5"/>
      <c r="E668" s="5"/>
      <c r="F668" s="5"/>
      <c r="G668" s="5"/>
      <c r="H668" s="6"/>
      <c r="I668" s="6"/>
      <c r="J668" s="6"/>
      <c r="K668" s="6"/>
      <c r="L668" s="5"/>
      <c r="M668" s="5"/>
      <c r="N668" s="4"/>
      <c r="O668" s="7">
        <f t="shared" ca="1" si="41"/>
      </c>
      <c r="P668">
        <f t="shared" ca="1" si="42"/>
      </c>
      <c r="Q668">
        <f t="shared" si="43"/>
      </c>
      <c r="R668">
        <f ca="1">IF(OR($Q668="",K668="",K668&gt;$B$5,H668&gt;$B$5,AND(J668&lt;&gt;"",J668&lt;$B$5),AND($F$5&lt;&gt;"Todas",C668&lt;&gt;$F$5)),0,IF(AND(COUNTIFS($Q$14:$Q$2013,Q668,$K$14:$K$2013,"&gt;"&amp;K668,$K$14:$K$2013,"&lt;="&amp;$B$5)=0,COUNTIFS($Q$14:Q668,Q668,$K$14:K668,K668)=1),1,0))</f>
      </c>
      <c r="S668">
        <f ca="1">IF(AND($Q668&lt;&gt;"",H668&lt;&gt;"",H668&lt;=EOMONTH('Painel mensal'!$B$5,0),OR(J668="",J668&gt;='Painel mensal'!$B$5),K668&lt;&gt;"",K668&lt;=EOMONTH('Painel mensal'!$B$5,0),OR('Painel mensal'!$E$5="Todas",C668='Painel mensal'!$E$5),COUNTIFS($Q$14:$Q$2013,Q668,$K$14:$K$2013,"&gt;"&amp;K668,$K$14:$K$2013,"&lt;="&amp;EOMONTH('Painel mensal'!$B$5,0))=0,COUNTIFS($Q$14:Q668,Q668,$K$14:K668,K668)=1),COUNT($S$13:S667)+1,"")</f>
      </c>
      <c r="T668">
        <f t="shared" si="44"/>
      </c>
    </row>
    <row r="669" spans="1:20" ht="34.5" customHeight="1" x14ac:dyDescent="0.25">
      <c r="A669" s="8"/>
      <c r="B669" s="9"/>
      <c r="C669" s="8"/>
      <c r="D669" s="9"/>
      <c r="E669" s="9"/>
      <c r="F669" s="9"/>
      <c r="G669" s="9"/>
      <c r="H669" s="10"/>
      <c r="I669" s="10"/>
      <c r="J669" s="10"/>
      <c r="K669" s="10"/>
      <c r="L669" s="9"/>
      <c r="M669" s="9"/>
      <c r="N669" s="8"/>
      <c r="O669" s="7">
        <f t="shared" ca="1" si="41"/>
      </c>
      <c r="P669">
        <f t="shared" ca="1" si="42"/>
      </c>
      <c r="Q669">
        <f t="shared" si="43"/>
      </c>
      <c r="R669">
        <f ca="1">IF(OR($Q669="",K669="",K669&gt;$B$5,H669&gt;$B$5,AND(J669&lt;&gt;"",J669&lt;$B$5),AND($F$5&lt;&gt;"Todas",C669&lt;&gt;$F$5)),0,IF(AND(COUNTIFS($Q$14:$Q$2013,Q669,$K$14:$K$2013,"&gt;"&amp;K669,$K$14:$K$2013,"&lt;="&amp;$B$5)=0,COUNTIFS($Q$14:Q669,Q669,$K$14:K669,K669)=1),1,0))</f>
      </c>
      <c r="S669">
        <f ca="1">IF(AND($Q669&lt;&gt;"",H669&lt;&gt;"",H669&lt;=EOMONTH('Painel mensal'!$B$5,0),OR(J669="",J669&gt;='Painel mensal'!$B$5),K669&lt;&gt;"",K669&lt;=EOMONTH('Painel mensal'!$B$5,0),OR('Painel mensal'!$E$5="Todas",C669='Painel mensal'!$E$5),COUNTIFS($Q$14:$Q$2013,Q669,$K$14:$K$2013,"&gt;"&amp;K669,$K$14:$K$2013,"&lt;="&amp;EOMONTH('Painel mensal'!$B$5,0))=0,COUNTIFS($Q$14:Q669,Q669,$K$14:K669,K669)=1),COUNT($S$13:S668)+1,"")</f>
      </c>
      <c r="T669">
        <f t="shared" si="44"/>
      </c>
    </row>
    <row r="670" spans="1:20" ht="34.5" customHeight="1" x14ac:dyDescent="0.25">
      <c r="A670" s="4"/>
      <c r="B670" s="5"/>
      <c r="C670" s="4"/>
      <c r="D670" s="5"/>
      <c r="E670" s="5"/>
      <c r="F670" s="5"/>
      <c r="G670" s="5"/>
      <c r="H670" s="6"/>
      <c r="I670" s="6"/>
      <c r="J670" s="6"/>
      <c r="K670" s="6"/>
      <c r="L670" s="5"/>
      <c r="M670" s="5"/>
      <c r="N670" s="4"/>
      <c r="O670" s="7">
        <f t="shared" ca="1" si="41"/>
      </c>
      <c r="P670">
        <f t="shared" ca="1" si="42"/>
      </c>
      <c r="Q670">
        <f t="shared" si="43"/>
      </c>
      <c r="R670">
        <f ca="1">IF(OR($Q670="",K670="",K670&gt;$B$5,H670&gt;$B$5,AND(J670&lt;&gt;"",J670&lt;$B$5),AND($F$5&lt;&gt;"Todas",C670&lt;&gt;$F$5)),0,IF(AND(COUNTIFS($Q$14:$Q$2013,Q670,$K$14:$K$2013,"&gt;"&amp;K670,$K$14:$K$2013,"&lt;="&amp;$B$5)=0,COUNTIFS($Q$14:Q670,Q670,$K$14:K670,K670)=1),1,0))</f>
      </c>
      <c r="S670">
        <f ca="1">IF(AND($Q670&lt;&gt;"",H670&lt;&gt;"",H670&lt;=EOMONTH('Painel mensal'!$B$5,0),OR(J670="",J670&gt;='Painel mensal'!$B$5),K670&lt;&gt;"",K670&lt;=EOMONTH('Painel mensal'!$B$5,0),OR('Painel mensal'!$E$5="Todas",C670='Painel mensal'!$E$5),COUNTIFS($Q$14:$Q$2013,Q670,$K$14:$K$2013,"&gt;"&amp;K670,$K$14:$K$2013,"&lt;="&amp;EOMONTH('Painel mensal'!$B$5,0))=0,COUNTIFS($Q$14:Q670,Q670,$K$14:K670,K670)=1),COUNT($S$13:S669)+1,"")</f>
      </c>
      <c r="T670">
        <f t="shared" si="44"/>
      </c>
    </row>
    <row r="671" spans="1:20" ht="34.5" customHeight="1" x14ac:dyDescent="0.25">
      <c r="A671" s="8"/>
      <c r="B671" s="9"/>
      <c r="C671" s="8"/>
      <c r="D671" s="9"/>
      <c r="E671" s="9"/>
      <c r="F671" s="9"/>
      <c r="G671" s="9"/>
      <c r="H671" s="10"/>
      <c r="I671" s="10"/>
      <c r="J671" s="10"/>
      <c r="K671" s="10"/>
      <c r="L671" s="9"/>
      <c r="M671" s="9"/>
      <c r="N671" s="8"/>
      <c r="O671" s="7">
        <f t="shared" ca="1" si="41"/>
      </c>
      <c r="P671">
        <f t="shared" ca="1" si="42"/>
      </c>
      <c r="Q671">
        <f t="shared" si="43"/>
      </c>
      <c r="R671">
        <f ca="1">IF(OR($Q671="",K671="",K671&gt;$B$5,H671&gt;$B$5,AND(J671&lt;&gt;"",J671&lt;$B$5),AND($F$5&lt;&gt;"Todas",C671&lt;&gt;$F$5)),0,IF(AND(COUNTIFS($Q$14:$Q$2013,Q671,$K$14:$K$2013,"&gt;"&amp;K671,$K$14:$K$2013,"&lt;="&amp;$B$5)=0,COUNTIFS($Q$14:Q671,Q671,$K$14:K671,K671)=1),1,0))</f>
      </c>
      <c r="S671">
        <f ca="1">IF(AND($Q671&lt;&gt;"",H671&lt;&gt;"",H671&lt;=EOMONTH('Painel mensal'!$B$5,0),OR(J671="",J671&gt;='Painel mensal'!$B$5),K671&lt;&gt;"",K671&lt;=EOMONTH('Painel mensal'!$B$5,0),OR('Painel mensal'!$E$5="Todas",C671='Painel mensal'!$E$5),COUNTIFS($Q$14:$Q$2013,Q671,$K$14:$K$2013,"&gt;"&amp;K671,$K$14:$K$2013,"&lt;="&amp;EOMONTH('Painel mensal'!$B$5,0))=0,COUNTIFS($Q$14:Q671,Q671,$K$14:K671,K671)=1),COUNT($S$13:S670)+1,"")</f>
      </c>
      <c r="T671">
        <f t="shared" si="44"/>
      </c>
    </row>
    <row r="672" spans="1:20" ht="34.5" customHeight="1" x14ac:dyDescent="0.25">
      <c r="A672" s="4"/>
      <c r="B672" s="5"/>
      <c r="C672" s="4"/>
      <c r="D672" s="5"/>
      <c r="E672" s="5"/>
      <c r="F672" s="5"/>
      <c r="G672" s="5"/>
      <c r="H672" s="6"/>
      <c r="I672" s="6"/>
      <c r="J672" s="6"/>
      <c r="K672" s="6"/>
      <c r="L672" s="5"/>
      <c r="M672" s="5"/>
      <c r="N672" s="4"/>
      <c r="O672" s="7">
        <f t="shared" ca="1" si="41"/>
      </c>
      <c r="P672">
        <f t="shared" ca="1" si="42"/>
      </c>
      <c r="Q672">
        <f t="shared" si="43"/>
      </c>
      <c r="R672">
        <f ca="1">IF(OR($Q672="",K672="",K672&gt;$B$5,H672&gt;$B$5,AND(J672&lt;&gt;"",J672&lt;$B$5),AND($F$5&lt;&gt;"Todas",C672&lt;&gt;$F$5)),0,IF(AND(COUNTIFS($Q$14:$Q$2013,Q672,$K$14:$K$2013,"&gt;"&amp;K672,$K$14:$K$2013,"&lt;="&amp;$B$5)=0,COUNTIFS($Q$14:Q672,Q672,$K$14:K672,K672)=1),1,0))</f>
      </c>
      <c r="S672">
        <f ca="1">IF(AND($Q672&lt;&gt;"",H672&lt;&gt;"",H672&lt;=EOMONTH('Painel mensal'!$B$5,0),OR(J672="",J672&gt;='Painel mensal'!$B$5),K672&lt;&gt;"",K672&lt;=EOMONTH('Painel mensal'!$B$5,0),OR('Painel mensal'!$E$5="Todas",C672='Painel mensal'!$E$5),COUNTIFS($Q$14:$Q$2013,Q672,$K$14:$K$2013,"&gt;"&amp;K672,$K$14:$K$2013,"&lt;="&amp;EOMONTH('Painel mensal'!$B$5,0))=0,COUNTIFS($Q$14:Q672,Q672,$K$14:K672,K672)=1),COUNT($S$13:S671)+1,"")</f>
      </c>
      <c r="T672">
        <f t="shared" si="44"/>
      </c>
    </row>
    <row r="673" spans="1:20" ht="34.5" customHeight="1" x14ac:dyDescent="0.25">
      <c r="A673" s="8"/>
      <c r="B673" s="9"/>
      <c r="C673" s="8"/>
      <c r="D673" s="9"/>
      <c r="E673" s="9"/>
      <c r="F673" s="9"/>
      <c r="G673" s="9"/>
      <c r="H673" s="10"/>
      <c r="I673" s="10"/>
      <c r="J673" s="10"/>
      <c r="K673" s="10"/>
      <c r="L673" s="9"/>
      <c r="M673" s="9"/>
      <c r="N673" s="8"/>
      <c r="O673" s="7">
        <f t="shared" ca="1" si="41"/>
      </c>
      <c r="P673">
        <f t="shared" ca="1" si="42"/>
      </c>
      <c r="Q673">
        <f t="shared" si="43"/>
      </c>
      <c r="R673">
        <f ca="1">IF(OR($Q673="",K673="",K673&gt;$B$5,H673&gt;$B$5,AND(J673&lt;&gt;"",J673&lt;$B$5),AND($F$5&lt;&gt;"Todas",C673&lt;&gt;$F$5)),0,IF(AND(COUNTIFS($Q$14:$Q$2013,Q673,$K$14:$K$2013,"&gt;"&amp;K673,$K$14:$K$2013,"&lt;="&amp;$B$5)=0,COUNTIFS($Q$14:Q673,Q673,$K$14:K673,K673)=1),1,0))</f>
      </c>
      <c r="S673">
        <f ca="1">IF(AND($Q673&lt;&gt;"",H673&lt;&gt;"",H673&lt;=EOMONTH('Painel mensal'!$B$5,0),OR(J673="",J673&gt;='Painel mensal'!$B$5),K673&lt;&gt;"",K673&lt;=EOMONTH('Painel mensal'!$B$5,0),OR('Painel mensal'!$E$5="Todas",C673='Painel mensal'!$E$5),COUNTIFS($Q$14:$Q$2013,Q673,$K$14:$K$2013,"&gt;"&amp;K673,$K$14:$K$2013,"&lt;="&amp;EOMONTH('Painel mensal'!$B$5,0))=0,COUNTIFS($Q$14:Q673,Q673,$K$14:K673,K673)=1),COUNT($S$13:S672)+1,"")</f>
      </c>
      <c r="T673">
        <f t="shared" si="44"/>
      </c>
    </row>
    <row r="674" spans="1:20" ht="34.5" customHeight="1" x14ac:dyDescent="0.25">
      <c r="A674" s="4"/>
      <c r="B674" s="5"/>
      <c r="C674" s="4"/>
      <c r="D674" s="5"/>
      <c r="E674" s="5"/>
      <c r="F674" s="5"/>
      <c r="G674" s="5"/>
      <c r="H674" s="6"/>
      <c r="I674" s="6"/>
      <c r="J674" s="6"/>
      <c r="K674" s="6"/>
      <c r="L674" s="5"/>
      <c r="M674" s="5"/>
      <c r="N674" s="4"/>
      <c r="O674" s="7">
        <f t="shared" ca="1" si="41"/>
      </c>
      <c r="P674">
        <f t="shared" ca="1" si="42"/>
      </c>
      <c r="Q674">
        <f t="shared" si="43"/>
      </c>
      <c r="R674">
        <f ca="1">IF(OR($Q674="",K674="",K674&gt;$B$5,H674&gt;$B$5,AND(J674&lt;&gt;"",J674&lt;$B$5),AND($F$5&lt;&gt;"Todas",C674&lt;&gt;$F$5)),0,IF(AND(COUNTIFS($Q$14:$Q$2013,Q674,$K$14:$K$2013,"&gt;"&amp;K674,$K$14:$K$2013,"&lt;="&amp;$B$5)=0,COUNTIFS($Q$14:Q674,Q674,$K$14:K674,K674)=1),1,0))</f>
      </c>
      <c r="S674">
        <f ca="1">IF(AND($Q674&lt;&gt;"",H674&lt;&gt;"",H674&lt;=EOMONTH('Painel mensal'!$B$5,0),OR(J674="",J674&gt;='Painel mensal'!$B$5),K674&lt;&gt;"",K674&lt;=EOMONTH('Painel mensal'!$B$5,0),OR('Painel mensal'!$E$5="Todas",C674='Painel mensal'!$E$5),COUNTIFS($Q$14:$Q$2013,Q674,$K$14:$K$2013,"&gt;"&amp;K674,$K$14:$K$2013,"&lt;="&amp;EOMONTH('Painel mensal'!$B$5,0))=0,COUNTIFS($Q$14:Q674,Q674,$K$14:K674,K674)=1),COUNT($S$13:S673)+1,"")</f>
      </c>
      <c r="T674">
        <f t="shared" si="44"/>
      </c>
    </row>
    <row r="675" spans="1:20" ht="34.5" customHeight="1" x14ac:dyDescent="0.25">
      <c r="A675" s="8"/>
      <c r="B675" s="9"/>
      <c r="C675" s="8"/>
      <c r="D675" s="9"/>
      <c r="E675" s="9"/>
      <c r="F675" s="9"/>
      <c r="G675" s="9"/>
      <c r="H675" s="10"/>
      <c r="I675" s="10"/>
      <c r="J675" s="10"/>
      <c r="K675" s="10"/>
      <c r="L675" s="9"/>
      <c r="M675" s="9"/>
      <c r="N675" s="8"/>
      <c r="O675" s="7">
        <f t="shared" ca="1" si="41"/>
      </c>
      <c r="P675">
        <f t="shared" ca="1" si="42"/>
      </c>
      <c r="Q675">
        <f t="shared" si="43"/>
      </c>
      <c r="R675">
        <f ca="1">IF(OR($Q675="",K675="",K675&gt;$B$5,H675&gt;$B$5,AND(J675&lt;&gt;"",J675&lt;$B$5),AND($F$5&lt;&gt;"Todas",C675&lt;&gt;$F$5)),0,IF(AND(COUNTIFS($Q$14:$Q$2013,Q675,$K$14:$K$2013,"&gt;"&amp;K675,$K$14:$K$2013,"&lt;="&amp;$B$5)=0,COUNTIFS($Q$14:Q675,Q675,$K$14:K675,K675)=1),1,0))</f>
      </c>
      <c r="S675">
        <f ca="1">IF(AND($Q675&lt;&gt;"",H675&lt;&gt;"",H675&lt;=EOMONTH('Painel mensal'!$B$5,0),OR(J675="",J675&gt;='Painel mensal'!$B$5),K675&lt;&gt;"",K675&lt;=EOMONTH('Painel mensal'!$B$5,0),OR('Painel mensal'!$E$5="Todas",C675='Painel mensal'!$E$5),COUNTIFS($Q$14:$Q$2013,Q675,$K$14:$K$2013,"&gt;"&amp;K675,$K$14:$K$2013,"&lt;="&amp;EOMONTH('Painel mensal'!$B$5,0))=0,COUNTIFS($Q$14:Q675,Q675,$K$14:K675,K675)=1),COUNT($S$13:S674)+1,"")</f>
      </c>
      <c r="T675">
        <f t="shared" si="44"/>
      </c>
    </row>
    <row r="676" spans="1:20" ht="34.5" customHeight="1" x14ac:dyDescent="0.25">
      <c r="A676" s="4"/>
      <c r="B676" s="5"/>
      <c r="C676" s="4"/>
      <c r="D676" s="5"/>
      <c r="E676" s="5"/>
      <c r="F676" s="5"/>
      <c r="G676" s="5"/>
      <c r="H676" s="6"/>
      <c r="I676" s="6"/>
      <c r="J676" s="6"/>
      <c r="K676" s="6"/>
      <c r="L676" s="5"/>
      <c r="M676" s="5"/>
      <c r="N676" s="4"/>
      <c r="O676" s="7">
        <f t="shared" ca="1" si="41"/>
      </c>
      <c r="P676">
        <f t="shared" ca="1" si="42"/>
      </c>
      <c r="Q676">
        <f t="shared" si="43"/>
      </c>
      <c r="R676">
        <f ca="1">IF(OR($Q676="",K676="",K676&gt;$B$5,H676&gt;$B$5,AND(J676&lt;&gt;"",J676&lt;$B$5),AND($F$5&lt;&gt;"Todas",C676&lt;&gt;$F$5)),0,IF(AND(COUNTIFS($Q$14:$Q$2013,Q676,$K$14:$K$2013,"&gt;"&amp;K676,$K$14:$K$2013,"&lt;="&amp;$B$5)=0,COUNTIFS($Q$14:Q676,Q676,$K$14:K676,K676)=1),1,0))</f>
      </c>
      <c r="S676">
        <f ca="1">IF(AND($Q676&lt;&gt;"",H676&lt;&gt;"",H676&lt;=EOMONTH('Painel mensal'!$B$5,0),OR(J676="",J676&gt;='Painel mensal'!$B$5),K676&lt;&gt;"",K676&lt;=EOMONTH('Painel mensal'!$B$5,0),OR('Painel mensal'!$E$5="Todas",C676='Painel mensal'!$E$5),COUNTIFS($Q$14:$Q$2013,Q676,$K$14:$K$2013,"&gt;"&amp;K676,$K$14:$K$2013,"&lt;="&amp;EOMONTH('Painel mensal'!$B$5,0))=0,COUNTIFS($Q$14:Q676,Q676,$K$14:K676,K676)=1),COUNT($S$13:S675)+1,"")</f>
      </c>
      <c r="T676">
        <f t="shared" si="44"/>
      </c>
    </row>
    <row r="677" spans="1:20" ht="34.5" customHeight="1" x14ac:dyDescent="0.25">
      <c r="A677" s="8"/>
      <c r="B677" s="9"/>
      <c r="C677" s="8"/>
      <c r="D677" s="9"/>
      <c r="E677" s="9"/>
      <c r="F677" s="9"/>
      <c r="G677" s="9"/>
      <c r="H677" s="10"/>
      <c r="I677" s="10"/>
      <c r="J677" s="10"/>
      <c r="K677" s="10"/>
      <c r="L677" s="9"/>
      <c r="M677" s="9"/>
      <c r="N677" s="8"/>
      <c r="O677" s="7">
        <f t="shared" ca="1" si="41"/>
      </c>
      <c r="P677">
        <f t="shared" ca="1" si="42"/>
      </c>
      <c r="Q677">
        <f t="shared" si="43"/>
      </c>
      <c r="R677">
        <f ca="1">IF(OR($Q677="",K677="",K677&gt;$B$5,H677&gt;$B$5,AND(J677&lt;&gt;"",J677&lt;$B$5),AND($F$5&lt;&gt;"Todas",C677&lt;&gt;$F$5)),0,IF(AND(COUNTIFS($Q$14:$Q$2013,Q677,$K$14:$K$2013,"&gt;"&amp;K677,$K$14:$K$2013,"&lt;="&amp;$B$5)=0,COUNTIFS($Q$14:Q677,Q677,$K$14:K677,K677)=1),1,0))</f>
      </c>
      <c r="S677">
        <f ca="1">IF(AND($Q677&lt;&gt;"",H677&lt;&gt;"",H677&lt;=EOMONTH('Painel mensal'!$B$5,0),OR(J677="",J677&gt;='Painel mensal'!$B$5),K677&lt;&gt;"",K677&lt;=EOMONTH('Painel mensal'!$B$5,0),OR('Painel mensal'!$E$5="Todas",C677='Painel mensal'!$E$5),COUNTIFS($Q$14:$Q$2013,Q677,$K$14:$K$2013,"&gt;"&amp;K677,$K$14:$K$2013,"&lt;="&amp;EOMONTH('Painel mensal'!$B$5,0))=0,COUNTIFS($Q$14:Q677,Q677,$K$14:K677,K677)=1),COUNT($S$13:S676)+1,"")</f>
      </c>
      <c r="T677">
        <f t="shared" si="44"/>
      </c>
    </row>
    <row r="678" spans="1:20" ht="34.5" customHeight="1" x14ac:dyDescent="0.25">
      <c r="A678" s="4"/>
      <c r="B678" s="5"/>
      <c r="C678" s="4"/>
      <c r="D678" s="5"/>
      <c r="E678" s="5"/>
      <c r="F678" s="5"/>
      <c r="G678" s="5"/>
      <c r="H678" s="6"/>
      <c r="I678" s="6"/>
      <c r="J678" s="6"/>
      <c r="K678" s="6"/>
      <c r="L678" s="5"/>
      <c r="M678" s="5"/>
      <c r="N678" s="4"/>
      <c r="O678" s="7">
        <f t="shared" ca="1" si="41"/>
      </c>
      <c r="P678">
        <f t="shared" ca="1" si="42"/>
      </c>
      <c r="Q678">
        <f t="shared" si="43"/>
      </c>
      <c r="R678">
        <f ca="1">IF(OR($Q678="",K678="",K678&gt;$B$5,H678&gt;$B$5,AND(J678&lt;&gt;"",J678&lt;$B$5),AND($F$5&lt;&gt;"Todas",C678&lt;&gt;$F$5)),0,IF(AND(COUNTIFS($Q$14:$Q$2013,Q678,$K$14:$K$2013,"&gt;"&amp;K678,$K$14:$K$2013,"&lt;="&amp;$B$5)=0,COUNTIFS($Q$14:Q678,Q678,$K$14:K678,K678)=1),1,0))</f>
      </c>
      <c r="S678">
        <f ca="1">IF(AND($Q678&lt;&gt;"",H678&lt;&gt;"",H678&lt;=EOMONTH('Painel mensal'!$B$5,0),OR(J678="",J678&gt;='Painel mensal'!$B$5),K678&lt;&gt;"",K678&lt;=EOMONTH('Painel mensal'!$B$5,0),OR('Painel mensal'!$E$5="Todas",C678='Painel mensal'!$E$5),COUNTIFS($Q$14:$Q$2013,Q678,$K$14:$K$2013,"&gt;"&amp;K678,$K$14:$K$2013,"&lt;="&amp;EOMONTH('Painel mensal'!$B$5,0))=0,COUNTIFS($Q$14:Q678,Q678,$K$14:K678,K678)=1),COUNT($S$13:S677)+1,"")</f>
      </c>
      <c r="T678">
        <f t="shared" si="44"/>
      </c>
    </row>
    <row r="679" spans="1:20" ht="34.5" customHeight="1" x14ac:dyDescent="0.25">
      <c r="A679" s="8"/>
      <c r="B679" s="9"/>
      <c r="C679" s="8"/>
      <c r="D679" s="9"/>
      <c r="E679" s="9"/>
      <c r="F679" s="9"/>
      <c r="G679" s="9"/>
      <c r="H679" s="10"/>
      <c r="I679" s="10"/>
      <c r="J679" s="10"/>
      <c r="K679" s="10"/>
      <c r="L679" s="9"/>
      <c r="M679" s="9"/>
      <c r="N679" s="8"/>
      <c r="O679" s="7">
        <f t="shared" ca="1" si="41"/>
      </c>
      <c r="P679">
        <f t="shared" ca="1" si="42"/>
      </c>
      <c r="Q679">
        <f t="shared" si="43"/>
      </c>
      <c r="R679">
        <f ca="1">IF(OR($Q679="",K679="",K679&gt;$B$5,H679&gt;$B$5,AND(J679&lt;&gt;"",J679&lt;$B$5),AND($F$5&lt;&gt;"Todas",C679&lt;&gt;$F$5)),0,IF(AND(COUNTIFS($Q$14:$Q$2013,Q679,$K$14:$K$2013,"&gt;"&amp;K679,$K$14:$K$2013,"&lt;="&amp;$B$5)=0,COUNTIFS($Q$14:Q679,Q679,$K$14:K679,K679)=1),1,0))</f>
      </c>
      <c r="S679">
        <f ca="1">IF(AND($Q679&lt;&gt;"",H679&lt;&gt;"",H679&lt;=EOMONTH('Painel mensal'!$B$5,0),OR(J679="",J679&gt;='Painel mensal'!$B$5),K679&lt;&gt;"",K679&lt;=EOMONTH('Painel mensal'!$B$5,0),OR('Painel mensal'!$E$5="Todas",C679='Painel mensal'!$E$5),COUNTIFS($Q$14:$Q$2013,Q679,$K$14:$K$2013,"&gt;"&amp;K679,$K$14:$K$2013,"&lt;="&amp;EOMONTH('Painel mensal'!$B$5,0))=0,COUNTIFS($Q$14:Q679,Q679,$K$14:K679,K679)=1),COUNT($S$13:S678)+1,"")</f>
      </c>
      <c r="T679">
        <f t="shared" si="44"/>
      </c>
    </row>
    <row r="680" spans="1:20" ht="34.5" customHeight="1" x14ac:dyDescent="0.25">
      <c r="A680" s="4"/>
      <c r="B680" s="5"/>
      <c r="C680" s="4"/>
      <c r="D680" s="5"/>
      <c r="E680" s="5"/>
      <c r="F680" s="5"/>
      <c r="G680" s="5"/>
      <c r="H680" s="6"/>
      <c r="I680" s="6"/>
      <c r="J680" s="6"/>
      <c r="K680" s="6"/>
      <c r="L680" s="5"/>
      <c r="M680" s="5"/>
      <c r="N680" s="4"/>
      <c r="O680" s="7">
        <f t="shared" ca="1" si="41"/>
      </c>
      <c r="P680">
        <f t="shared" ca="1" si="42"/>
      </c>
      <c r="Q680">
        <f t="shared" si="43"/>
      </c>
      <c r="R680">
        <f ca="1">IF(OR($Q680="",K680="",K680&gt;$B$5,H680&gt;$B$5,AND(J680&lt;&gt;"",J680&lt;$B$5),AND($F$5&lt;&gt;"Todas",C680&lt;&gt;$F$5)),0,IF(AND(COUNTIFS($Q$14:$Q$2013,Q680,$K$14:$K$2013,"&gt;"&amp;K680,$K$14:$K$2013,"&lt;="&amp;$B$5)=0,COUNTIFS($Q$14:Q680,Q680,$K$14:K680,K680)=1),1,0))</f>
      </c>
      <c r="S680">
        <f ca="1">IF(AND($Q680&lt;&gt;"",H680&lt;&gt;"",H680&lt;=EOMONTH('Painel mensal'!$B$5,0),OR(J680="",J680&gt;='Painel mensal'!$B$5),K680&lt;&gt;"",K680&lt;=EOMONTH('Painel mensal'!$B$5,0),OR('Painel mensal'!$E$5="Todas",C680='Painel mensal'!$E$5),COUNTIFS($Q$14:$Q$2013,Q680,$K$14:$K$2013,"&gt;"&amp;K680,$K$14:$K$2013,"&lt;="&amp;EOMONTH('Painel mensal'!$B$5,0))=0,COUNTIFS($Q$14:Q680,Q680,$K$14:K680,K680)=1),COUNT($S$13:S679)+1,"")</f>
      </c>
      <c r="T680">
        <f t="shared" si="44"/>
      </c>
    </row>
    <row r="681" spans="1:20" ht="34.5" customHeight="1" x14ac:dyDescent="0.25">
      <c r="A681" s="8"/>
      <c r="B681" s="9"/>
      <c r="C681" s="8"/>
      <c r="D681" s="9"/>
      <c r="E681" s="9"/>
      <c r="F681" s="9"/>
      <c r="G681" s="9"/>
      <c r="H681" s="10"/>
      <c r="I681" s="10"/>
      <c r="J681" s="10"/>
      <c r="K681" s="10"/>
      <c r="L681" s="9"/>
      <c r="M681" s="9"/>
      <c r="N681" s="8"/>
      <c r="O681" s="7">
        <f t="shared" ca="1" si="41"/>
      </c>
      <c r="P681">
        <f t="shared" ca="1" si="42"/>
      </c>
      <c r="Q681">
        <f t="shared" si="43"/>
      </c>
      <c r="R681">
        <f ca="1">IF(OR($Q681="",K681="",K681&gt;$B$5,H681&gt;$B$5,AND(J681&lt;&gt;"",J681&lt;$B$5),AND($F$5&lt;&gt;"Todas",C681&lt;&gt;$F$5)),0,IF(AND(COUNTIFS($Q$14:$Q$2013,Q681,$K$14:$K$2013,"&gt;"&amp;K681,$K$14:$K$2013,"&lt;="&amp;$B$5)=0,COUNTIFS($Q$14:Q681,Q681,$K$14:K681,K681)=1),1,0))</f>
      </c>
      <c r="S681">
        <f ca="1">IF(AND($Q681&lt;&gt;"",H681&lt;&gt;"",H681&lt;=EOMONTH('Painel mensal'!$B$5,0),OR(J681="",J681&gt;='Painel mensal'!$B$5),K681&lt;&gt;"",K681&lt;=EOMONTH('Painel mensal'!$B$5,0),OR('Painel mensal'!$E$5="Todas",C681='Painel mensal'!$E$5),COUNTIFS($Q$14:$Q$2013,Q681,$K$14:$K$2013,"&gt;"&amp;K681,$K$14:$K$2013,"&lt;="&amp;EOMONTH('Painel mensal'!$B$5,0))=0,COUNTIFS($Q$14:Q681,Q681,$K$14:K681,K681)=1),COUNT($S$13:S680)+1,"")</f>
      </c>
      <c r="T681">
        <f t="shared" si="44"/>
      </c>
    </row>
    <row r="682" spans="1:20" ht="34.5" customHeight="1" x14ac:dyDescent="0.25">
      <c r="A682" s="4"/>
      <c r="B682" s="5"/>
      <c r="C682" s="4"/>
      <c r="D682" s="5"/>
      <c r="E682" s="5"/>
      <c r="F682" s="5"/>
      <c r="G682" s="5"/>
      <c r="H682" s="6"/>
      <c r="I682" s="6"/>
      <c r="J682" s="6"/>
      <c r="K682" s="6"/>
      <c r="L682" s="5"/>
      <c r="M682" s="5"/>
      <c r="N682" s="4"/>
      <c r="O682" s="7">
        <f t="shared" ca="1" si="41"/>
      </c>
      <c r="P682">
        <f t="shared" ca="1" si="42"/>
      </c>
      <c r="Q682">
        <f t="shared" si="43"/>
      </c>
      <c r="R682">
        <f ca="1">IF(OR($Q682="",K682="",K682&gt;$B$5,H682&gt;$B$5,AND(J682&lt;&gt;"",J682&lt;$B$5),AND($F$5&lt;&gt;"Todas",C682&lt;&gt;$F$5)),0,IF(AND(COUNTIFS($Q$14:$Q$2013,Q682,$K$14:$K$2013,"&gt;"&amp;K682,$K$14:$K$2013,"&lt;="&amp;$B$5)=0,COUNTIFS($Q$14:Q682,Q682,$K$14:K682,K682)=1),1,0))</f>
      </c>
      <c r="S682">
        <f ca="1">IF(AND($Q682&lt;&gt;"",H682&lt;&gt;"",H682&lt;=EOMONTH('Painel mensal'!$B$5,0),OR(J682="",J682&gt;='Painel mensal'!$B$5),K682&lt;&gt;"",K682&lt;=EOMONTH('Painel mensal'!$B$5,0),OR('Painel mensal'!$E$5="Todas",C682='Painel mensal'!$E$5),COUNTIFS($Q$14:$Q$2013,Q682,$K$14:$K$2013,"&gt;"&amp;K682,$K$14:$K$2013,"&lt;="&amp;EOMONTH('Painel mensal'!$B$5,0))=0,COUNTIFS($Q$14:Q682,Q682,$K$14:K682,K682)=1),COUNT($S$13:S681)+1,"")</f>
      </c>
      <c r="T682">
        <f t="shared" si="44"/>
      </c>
    </row>
    <row r="683" spans="1:20" ht="34.5" customHeight="1" x14ac:dyDescent="0.25">
      <c r="A683" s="8"/>
      <c r="B683" s="9"/>
      <c r="C683" s="8"/>
      <c r="D683" s="9"/>
      <c r="E683" s="9"/>
      <c r="F683" s="9"/>
      <c r="G683" s="9"/>
      <c r="H683" s="10"/>
      <c r="I683" s="10"/>
      <c r="J683" s="10"/>
      <c r="K683" s="10"/>
      <c r="L683" s="9"/>
      <c r="M683" s="9"/>
      <c r="N683" s="8"/>
      <c r="O683" s="7">
        <f t="shared" ca="1" si="41"/>
      </c>
      <c r="P683">
        <f t="shared" ca="1" si="42"/>
      </c>
      <c r="Q683">
        <f t="shared" si="43"/>
      </c>
      <c r="R683">
        <f ca="1">IF(OR($Q683="",K683="",K683&gt;$B$5,H683&gt;$B$5,AND(J683&lt;&gt;"",J683&lt;$B$5),AND($F$5&lt;&gt;"Todas",C683&lt;&gt;$F$5)),0,IF(AND(COUNTIFS($Q$14:$Q$2013,Q683,$K$14:$K$2013,"&gt;"&amp;K683,$K$14:$K$2013,"&lt;="&amp;$B$5)=0,COUNTIFS($Q$14:Q683,Q683,$K$14:K683,K683)=1),1,0))</f>
      </c>
      <c r="S683">
        <f ca="1">IF(AND($Q683&lt;&gt;"",H683&lt;&gt;"",H683&lt;=EOMONTH('Painel mensal'!$B$5,0),OR(J683="",J683&gt;='Painel mensal'!$B$5),K683&lt;&gt;"",K683&lt;=EOMONTH('Painel mensal'!$B$5,0),OR('Painel mensal'!$E$5="Todas",C683='Painel mensal'!$E$5),COUNTIFS($Q$14:$Q$2013,Q683,$K$14:$K$2013,"&gt;"&amp;K683,$K$14:$K$2013,"&lt;="&amp;EOMONTH('Painel mensal'!$B$5,0))=0,COUNTIFS($Q$14:Q683,Q683,$K$14:K683,K683)=1),COUNT($S$13:S682)+1,"")</f>
      </c>
      <c r="T683">
        <f t="shared" si="44"/>
      </c>
    </row>
    <row r="684" spans="1:20" ht="34.5" customHeight="1" x14ac:dyDescent="0.25">
      <c r="A684" s="4"/>
      <c r="B684" s="5"/>
      <c r="C684" s="4"/>
      <c r="D684" s="5"/>
      <c r="E684" s="5"/>
      <c r="F684" s="5"/>
      <c r="G684" s="5"/>
      <c r="H684" s="6"/>
      <c r="I684" s="6"/>
      <c r="J684" s="6"/>
      <c r="K684" s="6"/>
      <c r="L684" s="5"/>
      <c r="M684" s="5"/>
      <c r="N684" s="4"/>
      <c r="O684" s="7">
        <f t="shared" ca="1" si="41"/>
      </c>
      <c r="P684">
        <f t="shared" ca="1" si="42"/>
      </c>
      <c r="Q684">
        <f t="shared" si="43"/>
      </c>
      <c r="R684">
        <f ca="1">IF(OR($Q684="",K684="",K684&gt;$B$5,H684&gt;$B$5,AND(J684&lt;&gt;"",J684&lt;$B$5),AND($F$5&lt;&gt;"Todas",C684&lt;&gt;$F$5)),0,IF(AND(COUNTIFS($Q$14:$Q$2013,Q684,$K$14:$K$2013,"&gt;"&amp;K684,$K$14:$K$2013,"&lt;="&amp;$B$5)=0,COUNTIFS($Q$14:Q684,Q684,$K$14:K684,K684)=1),1,0))</f>
      </c>
      <c r="S684">
        <f ca="1">IF(AND($Q684&lt;&gt;"",H684&lt;&gt;"",H684&lt;=EOMONTH('Painel mensal'!$B$5,0),OR(J684="",J684&gt;='Painel mensal'!$B$5),K684&lt;&gt;"",K684&lt;=EOMONTH('Painel mensal'!$B$5,0),OR('Painel mensal'!$E$5="Todas",C684='Painel mensal'!$E$5),COUNTIFS($Q$14:$Q$2013,Q684,$K$14:$K$2013,"&gt;"&amp;K684,$K$14:$K$2013,"&lt;="&amp;EOMONTH('Painel mensal'!$B$5,0))=0,COUNTIFS($Q$14:Q684,Q684,$K$14:K684,K684)=1),COUNT($S$13:S683)+1,"")</f>
      </c>
      <c r="T684">
        <f t="shared" si="44"/>
      </c>
    </row>
    <row r="685" spans="1:20" ht="34.5" customHeight="1" x14ac:dyDescent="0.25">
      <c r="A685" s="8"/>
      <c r="B685" s="9"/>
      <c r="C685" s="8"/>
      <c r="D685" s="9"/>
      <c r="E685" s="9"/>
      <c r="F685" s="9"/>
      <c r="G685" s="9"/>
      <c r="H685" s="10"/>
      <c r="I685" s="10"/>
      <c r="J685" s="10"/>
      <c r="K685" s="10"/>
      <c r="L685" s="9"/>
      <c r="M685" s="9"/>
      <c r="N685" s="8"/>
      <c r="O685" s="7">
        <f t="shared" ca="1" si="41"/>
      </c>
      <c r="P685">
        <f t="shared" ca="1" si="42"/>
      </c>
      <c r="Q685">
        <f t="shared" si="43"/>
      </c>
      <c r="R685">
        <f ca="1">IF(OR($Q685="",K685="",K685&gt;$B$5,H685&gt;$B$5,AND(J685&lt;&gt;"",J685&lt;$B$5),AND($F$5&lt;&gt;"Todas",C685&lt;&gt;$F$5)),0,IF(AND(COUNTIFS($Q$14:$Q$2013,Q685,$K$14:$K$2013,"&gt;"&amp;K685,$K$14:$K$2013,"&lt;="&amp;$B$5)=0,COUNTIFS($Q$14:Q685,Q685,$K$14:K685,K685)=1),1,0))</f>
      </c>
      <c r="S685">
        <f ca="1">IF(AND($Q685&lt;&gt;"",H685&lt;&gt;"",H685&lt;=EOMONTH('Painel mensal'!$B$5,0),OR(J685="",J685&gt;='Painel mensal'!$B$5),K685&lt;&gt;"",K685&lt;=EOMONTH('Painel mensal'!$B$5,0),OR('Painel mensal'!$E$5="Todas",C685='Painel mensal'!$E$5),COUNTIFS($Q$14:$Q$2013,Q685,$K$14:$K$2013,"&gt;"&amp;K685,$K$14:$K$2013,"&lt;="&amp;EOMONTH('Painel mensal'!$B$5,0))=0,COUNTIFS($Q$14:Q685,Q685,$K$14:K685,K685)=1),COUNT($S$13:S684)+1,"")</f>
      </c>
      <c r="T685">
        <f t="shared" si="44"/>
      </c>
    </row>
    <row r="686" spans="1:20" ht="34.5" customHeight="1" x14ac:dyDescent="0.25">
      <c r="A686" s="4"/>
      <c r="B686" s="5"/>
      <c r="C686" s="4"/>
      <c r="D686" s="5"/>
      <c r="E686" s="5"/>
      <c r="F686" s="5"/>
      <c r="G686" s="5"/>
      <c r="H686" s="6"/>
      <c r="I686" s="6"/>
      <c r="J686" s="6"/>
      <c r="K686" s="6"/>
      <c r="L686" s="5"/>
      <c r="M686" s="5"/>
      <c r="N686" s="4"/>
      <c r="O686" s="7">
        <f t="shared" ca="1" si="41"/>
      </c>
      <c r="P686">
        <f t="shared" ca="1" si="42"/>
      </c>
      <c r="Q686">
        <f t="shared" si="43"/>
      </c>
      <c r="R686">
        <f ca="1">IF(OR($Q686="",K686="",K686&gt;$B$5,H686&gt;$B$5,AND(J686&lt;&gt;"",J686&lt;$B$5),AND($F$5&lt;&gt;"Todas",C686&lt;&gt;$F$5)),0,IF(AND(COUNTIFS($Q$14:$Q$2013,Q686,$K$14:$K$2013,"&gt;"&amp;K686,$K$14:$K$2013,"&lt;="&amp;$B$5)=0,COUNTIFS($Q$14:Q686,Q686,$K$14:K686,K686)=1),1,0))</f>
      </c>
      <c r="S686">
        <f ca="1">IF(AND($Q686&lt;&gt;"",H686&lt;&gt;"",H686&lt;=EOMONTH('Painel mensal'!$B$5,0),OR(J686="",J686&gt;='Painel mensal'!$B$5),K686&lt;&gt;"",K686&lt;=EOMONTH('Painel mensal'!$B$5,0),OR('Painel mensal'!$E$5="Todas",C686='Painel mensal'!$E$5),COUNTIFS($Q$14:$Q$2013,Q686,$K$14:$K$2013,"&gt;"&amp;K686,$K$14:$K$2013,"&lt;="&amp;EOMONTH('Painel mensal'!$B$5,0))=0,COUNTIFS($Q$14:Q686,Q686,$K$14:K686,K686)=1),COUNT($S$13:S685)+1,"")</f>
      </c>
      <c r="T686">
        <f t="shared" si="44"/>
      </c>
    </row>
    <row r="687" spans="1:20" ht="34.5" customHeight="1" x14ac:dyDescent="0.25">
      <c r="A687" s="8"/>
      <c r="B687" s="9"/>
      <c r="C687" s="8"/>
      <c r="D687" s="9"/>
      <c r="E687" s="9"/>
      <c r="F687" s="9"/>
      <c r="G687" s="9"/>
      <c r="H687" s="10"/>
      <c r="I687" s="10"/>
      <c r="J687" s="10"/>
      <c r="K687" s="10"/>
      <c r="L687" s="9"/>
      <c r="M687" s="9"/>
      <c r="N687" s="8"/>
      <c r="O687" s="7">
        <f t="shared" ca="1" si="41"/>
      </c>
      <c r="P687">
        <f t="shared" ca="1" si="42"/>
      </c>
      <c r="Q687">
        <f t="shared" si="43"/>
      </c>
      <c r="R687">
        <f ca="1">IF(OR($Q687="",K687="",K687&gt;$B$5,H687&gt;$B$5,AND(J687&lt;&gt;"",J687&lt;$B$5),AND($F$5&lt;&gt;"Todas",C687&lt;&gt;$F$5)),0,IF(AND(COUNTIFS($Q$14:$Q$2013,Q687,$K$14:$K$2013,"&gt;"&amp;K687,$K$14:$K$2013,"&lt;="&amp;$B$5)=0,COUNTIFS($Q$14:Q687,Q687,$K$14:K687,K687)=1),1,0))</f>
      </c>
      <c r="S687">
        <f ca="1">IF(AND($Q687&lt;&gt;"",H687&lt;&gt;"",H687&lt;=EOMONTH('Painel mensal'!$B$5,0),OR(J687="",J687&gt;='Painel mensal'!$B$5),K687&lt;&gt;"",K687&lt;=EOMONTH('Painel mensal'!$B$5,0),OR('Painel mensal'!$E$5="Todas",C687='Painel mensal'!$E$5),COUNTIFS($Q$14:$Q$2013,Q687,$K$14:$K$2013,"&gt;"&amp;K687,$K$14:$K$2013,"&lt;="&amp;EOMONTH('Painel mensal'!$B$5,0))=0,COUNTIFS($Q$14:Q687,Q687,$K$14:K687,K687)=1),COUNT($S$13:S686)+1,"")</f>
      </c>
      <c r="T687">
        <f t="shared" si="44"/>
      </c>
    </row>
    <row r="688" spans="1:20" ht="34.5" customHeight="1" x14ac:dyDescent="0.25">
      <c r="A688" s="4"/>
      <c r="B688" s="5"/>
      <c r="C688" s="4"/>
      <c r="D688" s="5"/>
      <c r="E688" s="5"/>
      <c r="F688" s="5"/>
      <c r="G688" s="5"/>
      <c r="H688" s="6"/>
      <c r="I688" s="6"/>
      <c r="J688" s="6"/>
      <c r="K688" s="6"/>
      <c r="L688" s="5"/>
      <c r="M688" s="5"/>
      <c r="N688" s="4"/>
      <c r="O688" s="7">
        <f t="shared" ca="1" si="41"/>
      </c>
      <c r="P688">
        <f t="shared" ca="1" si="42"/>
      </c>
      <c r="Q688">
        <f t="shared" si="43"/>
      </c>
      <c r="R688">
        <f ca="1">IF(OR($Q688="",K688="",K688&gt;$B$5,H688&gt;$B$5,AND(J688&lt;&gt;"",J688&lt;$B$5),AND($F$5&lt;&gt;"Todas",C688&lt;&gt;$F$5)),0,IF(AND(COUNTIFS($Q$14:$Q$2013,Q688,$K$14:$K$2013,"&gt;"&amp;K688,$K$14:$K$2013,"&lt;="&amp;$B$5)=0,COUNTIFS($Q$14:Q688,Q688,$K$14:K688,K688)=1),1,0))</f>
      </c>
      <c r="S688">
        <f ca="1">IF(AND($Q688&lt;&gt;"",H688&lt;&gt;"",H688&lt;=EOMONTH('Painel mensal'!$B$5,0),OR(J688="",J688&gt;='Painel mensal'!$B$5),K688&lt;&gt;"",K688&lt;=EOMONTH('Painel mensal'!$B$5,0),OR('Painel mensal'!$E$5="Todas",C688='Painel mensal'!$E$5),COUNTIFS($Q$14:$Q$2013,Q688,$K$14:$K$2013,"&gt;"&amp;K688,$K$14:$K$2013,"&lt;="&amp;EOMONTH('Painel mensal'!$B$5,0))=0,COUNTIFS($Q$14:Q688,Q688,$K$14:K688,K688)=1),COUNT($S$13:S687)+1,"")</f>
      </c>
      <c r="T688">
        <f t="shared" si="44"/>
      </c>
    </row>
    <row r="689" spans="1:20" ht="34.5" customHeight="1" x14ac:dyDescent="0.25">
      <c r="A689" s="8"/>
      <c r="B689" s="9"/>
      <c r="C689" s="8"/>
      <c r="D689" s="9"/>
      <c r="E689" s="9"/>
      <c r="F689" s="9"/>
      <c r="G689" s="9"/>
      <c r="H689" s="10"/>
      <c r="I689" s="10"/>
      <c r="J689" s="10"/>
      <c r="K689" s="10"/>
      <c r="L689" s="9"/>
      <c r="M689" s="9"/>
      <c r="N689" s="8"/>
      <c r="O689" s="7">
        <f t="shared" ca="1" si="41"/>
      </c>
      <c r="P689">
        <f t="shared" ca="1" si="42"/>
      </c>
      <c r="Q689">
        <f t="shared" si="43"/>
      </c>
      <c r="R689">
        <f ca="1">IF(OR($Q689="",K689="",K689&gt;$B$5,H689&gt;$B$5,AND(J689&lt;&gt;"",J689&lt;$B$5),AND($F$5&lt;&gt;"Todas",C689&lt;&gt;$F$5)),0,IF(AND(COUNTIFS($Q$14:$Q$2013,Q689,$K$14:$K$2013,"&gt;"&amp;K689,$K$14:$K$2013,"&lt;="&amp;$B$5)=0,COUNTIFS($Q$14:Q689,Q689,$K$14:K689,K689)=1),1,0))</f>
      </c>
      <c r="S689">
        <f ca="1">IF(AND($Q689&lt;&gt;"",H689&lt;&gt;"",H689&lt;=EOMONTH('Painel mensal'!$B$5,0),OR(J689="",J689&gt;='Painel mensal'!$B$5),K689&lt;&gt;"",K689&lt;=EOMONTH('Painel mensal'!$B$5,0),OR('Painel mensal'!$E$5="Todas",C689='Painel mensal'!$E$5),COUNTIFS($Q$14:$Q$2013,Q689,$K$14:$K$2013,"&gt;"&amp;K689,$K$14:$K$2013,"&lt;="&amp;EOMONTH('Painel mensal'!$B$5,0))=0,COUNTIFS($Q$14:Q689,Q689,$K$14:K689,K689)=1),COUNT($S$13:S688)+1,"")</f>
      </c>
      <c r="T689">
        <f t="shared" si="44"/>
      </c>
    </row>
    <row r="690" spans="1:20" ht="34.5" customHeight="1" x14ac:dyDescent="0.25">
      <c r="A690" s="4"/>
      <c r="B690" s="5"/>
      <c r="C690" s="4"/>
      <c r="D690" s="5"/>
      <c r="E690" s="5"/>
      <c r="F690" s="5"/>
      <c r="G690" s="5"/>
      <c r="H690" s="6"/>
      <c r="I690" s="6"/>
      <c r="J690" s="6"/>
      <c r="K690" s="6"/>
      <c r="L690" s="5"/>
      <c r="M690" s="5"/>
      <c r="N690" s="4"/>
      <c r="O690" s="7">
        <f t="shared" ca="1" si="41"/>
      </c>
      <c r="P690">
        <f t="shared" ca="1" si="42"/>
      </c>
      <c r="Q690">
        <f t="shared" si="43"/>
      </c>
      <c r="R690">
        <f ca="1">IF(OR($Q690="",K690="",K690&gt;$B$5,H690&gt;$B$5,AND(J690&lt;&gt;"",J690&lt;$B$5),AND($F$5&lt;&gt;"Todas",C690&lt;&gt;$F$5)),0,IF(AND(COUNTIFS($Q$14:$Q$2013,Q690,$K$14:$K$2013,"&gt;"&amp;K690,$K$14:$K$2013,"&lt;="&amp;$B$5)=0,COUNTIFS($Q$14:Q690,Q690,$K$14:K690,K690)=1),1,0))</f>
      </c>
      <c r="S690">
        <f ca="1">IF(AND($Q690&lt;&gt;"",H690&lt;&gt;"",H690&lt;=EOMONTH('Painel mensal'!$B$5,0),OR(J690="",J690&gt;='Painel mensal'!$B$5),K690&lt;&gt;"",K690&lt;=EOMONTH('Painel mensal'!$B$5,0),OR('Painel mensal'!$E$5="Todas",C690='Painel mensal'!$E$5),COUNTIFS($Q$14:$Q$2013,Q690,$K$14:$K$2013,"&gt;"&amp;K690,$K$14:$K$2013,"&lt;="&amp;EOMONTH('Painel mensal'!$B$5,0))=0,COUNTIFS($Q$14:Q690,Q690,$K$14:K690,K690)=1),COUNT($S$13:S689)+1,"")</f>
      </c>
      <c r="T690">
        <f t="shared" si="44"/>
      </c>
    </row>
    <row r="691" spans="1:20" ht="34.5" customHeight="1" x14ac:dyDescent="0.25">
      <c r="A691" s="8"/>
      <c r="B691" s="9"/>
      <c r="C691" s="8"/>
      <c r="D691" s="9"/>
      <c r="E691" s="9"/>
      <c r="F691" s="9"/>
      <c r="G691" s="9"/>
      <c r="H691" s="10"/>
      <c r="I691" s="10"/>
      <c r="J691" s="10"/>
      <c r="K691" s="10"/>
      <c r="L691" s="9"/>
      <c r="M691" s="9"/>
      <c r="N691" s="8"/>
      <c r="O691" s="7">
        <f t="shared" ca="1" si="41"/>
      </c>
      <c r="P691">
        <f t="shared" ca="1" si="42"/>
      </c>
      <c r="Q691">
        <f t="shared" si="43"/>
      </c>
      <c r="R691">
        <f ca="1">IF(OR($Q691="",K691="",K691&gt;$B$5,H691&gt;$B$5,AND(J691&lt;&gt;"",J691&lt;$B$5),AND($F$5&lt;&gt;"Todas",C691&lt;&gt;$F$5)),0,IF(AND(COUNTIFS($Q$14:$Q$2013,Q691,$K$14:$K$2013,"&gt;"&amp;K691,$K$14:$K$2013,"&lt;="&amp;$B$5)=0,COUNTIFS($Q$14:Q691,Q691,$K$14:K691,K691)=1),1,0))</f>
      </c>
      <c r="S691">
        <f ca="1">IF(AND($Q691&lt;&gt;"",H691&lt;&gt;"",H691&lt;=EOMONTH('Painel mensal'!$B$5,0),OR(J691="",J691&gt;='Painel mensal'!$B$5),K691&lt;&gt;"",K691&lt;=EOMONTH('Painel mensal'!$B$5,0),OR('Painel mensal'!$E$5="Todas",C691='Painel mensal'!$E$5),COUNTIFS($Q$14:$Q$2013,Q691,$K$14:$K$2013,"&gt;"&amp;K691,$K$14:$K$2013,"&lt;="&amp;EOMONTH('Painel mensal'!$B$5,0))=0,COUNTIFS($Q$14:Q691,Q691,$K$14:K691,K691)=1),COUNT($S$13:S690)+1,"")</f>
      </c>
      <c r="T691">
        <f t="shared" si="44"/>
      </c>
    </row>
    <row r="692" spans="1:20" ht="34.5" customHeight="1" x14ac:dyDescent="0.25">
      <c r="A692" s="4"/>
      <c r="B692" s="5"/>
      <c r="C692" s="4"/>
      <c r="D692" s="5"/>
      <c r="E692" s="5"/>
      <c r="F692" s="5"/>
      <c r="G692" s="5"/>
      <c r="H692" s="6"/>
      <c r="I692" s="6"/>
      <c r="J692" s="6"/>
      <c r="K692" s="6"/>
      <c r="L692" s="5"/>
      <c r="M692" s="5"/>
      <c r="N692" s="4"/>
      <c r="O692" s="7">
        <f t="shared" ca="1" si="41"/>
      </c>
      <c r="P692">
        <f t="shared" ca="1" si="42"/>
      </c>
      <c r="Q692">
        <f t="shared" si="43"/>
      </c>
      <c r="R692">
        <f ca="1">IF(OR($Q692="",K692="",K692&gt;$B$5,H692&gt;$B$5,AND(J692&lt;&gt;"",J692&lt;$B$5),AND($F$5&lt;&gt;"Todas",C692&lt;&gt;$F$5)),0,IF(AND(COUNTIFS($Q$14:$Q$2013,Q692,$K$14:$K$2013,"&gt;"&amp;K692,$K$14:$K$2013,"&lt;="&amp;$B$5)=0,COUNTIFS($Q$14:Q692,Q692,$K$14:K692,K692)=1),1,0))</f>
      </c>
      <c r="S692">
        <f ca="1">IF(AND($Q692&lt;&gt;"",H692&lt;&gt;"",H692&lt;=EOMONTH('Painel mensal'!$B$5,0),OR(J692="",J692&gt;='Painel mensal'!$B$5),K692&lt;&gt;"",K692&lt;=EOMONTH('Painel mensal'!$B$5,0),OR('Painel mensal'!$E$5="Todas",C692='Painel mensal'!$E$5),COUNTIFS($Q$14:$Q$2013,Q692,$K$14:$K$2013,"&gt;"&amp;K692,$K$14:$K$2013,"&lt;="&amp;EOMONTH('Painel mensal'!$B$5,0))=0,COUNTIFS($Q$14:Q692,Q692,$K$14:K692,K692)=1),COUNT($S$13:S691)+1,"")</f>
      </c>
      <c r="T692">
        <f t="shared" si="44"/>
      </c>
    </row>
    <row r="693" spans="1:20" ht="34.5" customHeight="1" x14ac:dyDescent="0.25">
      <c r="A693" s="8"/>
      <c r="B693" s="9"/>
      <c r="C693" s="8"/>
      <c r="D693" s="9"/>
      <c r="E693" s="9"/>
      <c r="F693" s="9"/>
      <c r="G693" s="9"/>
      <c r="H693" s="10"/>
      <c r="I693" s="10"/>
      <c r="J693" s="10"/>
      <c r="K693" s="10"/>
      <c r="L693" s="9"/>
      <c r="M693" s="9"/>
      <c r="N693" s="8"/>
      <c r="O693" s="7">
        <f t="shared" ca="1" si="41"/>
      </c>
      <c r="P693">
        <f t="shared" ca="1" si="42"/>
      </c>
      <c r="Q693">
        <f t="shared" si="43"/>
      </c>
      <c r="R693">
        <f ca="1">IF(OR($Q693="",K693="",K693&gt;$B$5,H693&gt;$B$5,AND(J693&lt;&gt;"",J693&lt;$B$5),AND($F$5&lt;&gt;"Todas",C693&lt;&gt;$F$5)),0,IF(AND(COUNTIFS($Q$14:$Q$2013,Q693,$K$14:$K$2013,"&gt;"&amp;K693,$K$14:$K$2013,"&lt;="&amp;$B$5)=0,COUNTIFS($Q$14:Q693,Q693,$K$14:K693,K693)=1),1,0))</f>
      </c>
      <c r="S693">
        <f ca="1">IF(AND($Q693&lt;&gt;"",H693&lt;&gt;"",H693&lt;=EOMONTH('Painel mensal'!$B$5,0),OR(J693="",J693&gt;='Painel mensal'!$B$5),K693&lt;&gt;"",K693&lt;=EOMONTH('Painel mensal'!$B$5,0),OR('Painel mensal'!$E$5="Todas",C693='Painel mensal'!$E$5),COUNTIFS($Q$14:$Q$2013,Q693,$K$14:$K$2013,"&gt;"&amp;K693,$K$14:$K$2013,"&lt;="&amp;EOMONTH('Painel mensal'!$B$5,0))=0,COUNTIFS($Q$14:Q693,Q693,$K$14:K693,K693)=1),COUNT($S$13:S692)+1,"")</f>
      </c>
      <c r="T693">
        <f t="shared" si="44"/>
      </c>
    </row>
    <row r="694" spans="1:20" ht="34.5" customHeight="1" x14ac:dyDescent="0.25">
      <c r="A694" s="4"/>
      <c r="B694" s="5"/>
      <c r="C694" s="4"/>
      <c r="D694" s="5"/>
      <c r="E694" s="5"/>
      <c r="F694" s="5"/>
      <c r="G694" s="5"/>
      <c r="H694" s="6"/>
      <c r="I694" s="6"/>
      <c r="J694" s="6"/>
      <c r="K694" s="6"/>
      <c r="L694" s="5"/>
      <c r="M694" s="5"/>
      <c r="N694" s="4"/>
      <c r="O694" s="7">
        <f t="shared" ca="1" si="41"/>
      </c>
      <c r="P694">
        <f t="shared" ca="1" si="42"/>
      </c>
      <c r="Q694">
        <f t="shared" si="43"/>
      </c>
      <c r="R694">
        <f ca="1">IF(OR($Q694="",K694="",K694&gt;$B$5,H694&gt;$B$5,AND(J694&lt;&gt;"",J694&lt;$B$5),AND($F$5&lt;&gt;"Todas",C694&lt;&gt;$F$5)),0,IF(AND(COUNTIFS($Q$14:$Q$2013,Q694,$K$14:$K$2013,"&gt;"&amp;K694,$K$14:$K$2013,"&lt;="&amp;$B$5)=0,COUNTIFS($Q$14:Q694,Q694,$K$14:K694,K694)=1),1,0))</f>
      </c>
      <c r="S694">
        <f ca="1">IF(AND($Q694&lt;&gt;"",H694&lt;&gt;"",H694&lt;=EOMONTH('Painel mensal'!$B$5,0),OR(J694="",J694&gt;='Painel mensal'!$B$5),K694&lt;&gt;"",K694&lt;=EOMONTH('Painel mensal'!$B$5,0),OR('Painel mensal'!$E$5="Todas",C694='Painel mensal'!$E$5),COUNTIFS($Q$14:$Q$2013,Q694,$K$14:$K$2013,"&gt;"&amp;K694,$K$14:$K$2013,"&lt;="&amp;EOMONTH('Painel mensal'!$B$5,0))=0,COUNTIFS($Q$14:Q694,Q694,$K$14:K694,K694)=1),COUNT($S$13:S693)+1,"")</f>
      </c>
      <c r="T694">
        <f t="shared" si="44"/>
      </c>
    </row>
    <row r="695" spans="1:20" ht="34.5" customHeight="1" x14ac:dyDescent="0.25">
      <c r="A695" s="8"/>
      <c r="B695" s="9"/>
      <c r="C695" s="8"/>
      <c r="D695" s="9"/>
      <c r="E695" s="9"/>
      <c r="F695" s="9"/>
      <c r="G695" s="9"/>
      <c r="H695" s="10"/>
      <c r="I695" s="10"/>
      <c r="J695" s="10"/>
      <c r="K695" s="10"/>
      <c r="L695" s="9"/>
      <c r="M695" s="9"/>
      <c r="N695" s="8"/>
      <c r="O695" s="7">
        <f t="shared" ca="1" si="41"/>
      </c>
      <c r="P695">
        <f t="shared" ca="1" si="42"/>
      </c>
      <c r="Q695">
        <f t="shared" si="43"/>
      </c>
      <c r="R695">
        <f ca="1">IF(OR($Q695="",K695="",K695&gt;$B$5,H695&gt;$B$5,AND(J695&lt;&gt;"",J695&lt;$B$5),AND($F$5&lt;&gt;"Todas",C695&lt;&gt;$F$5)),0,IF(AND(COUNTIFS($Q$14:$Q$2013,Q695,$K$14:$K$2013,"&gt;"&amp;K695,$K$14:$K$2013,"&lt;="&amp;$B$5)=0,COUNTIFS($Q$14:Q695,Q695,$K$14:K695,K695)=1),1,0))</f>
      </c>
      <c r="S695">
        <f ca="1">IF(AND($Q695&lt;&gt;"",H695&lt;&gt;"",H695&lt;=EOMONTH('Painel mensal'!$B$5,0),OR(J695="",J695&gt;='Painel mensal'!$B$5),K695&lt;&gt;"",K695&lt;=EOMONTH('Painel mensal'!$B$5,0),OR('Painel mensal'!$E$5="Todas",C695='Painel mensal'!$E$5),COUNTIFS($Q$14:$Q$2013,Q695,$K$14:$K$2013,"&gt;"&amp;K695,$K$14:$K$2013,"&lt;="&amp;EOMONTH('Painel mensal'!$B$5,0))=0,COUNTIFS($Q$14:Q695,Q695,$K$14:K695,K695)=1),COUNT($S$13:S694)+1,"")</f>
      </c>
      <c r="T695">
        <f t="shared" si="44"/>
      </c>
    </row>
    <row r="696" spans="1:20" ht="34.5" customHeight="1" x14ac:dyDescent="0.25">
      <c r="A696" s="4"/>
      <c r="B696" s="5"/>
      <c r="C696" s="4"/>
      <c r="D696" s="5"/>
      <c r="E696" s="5"/>
      <c r="F696" s="5"/>
      <c r="G696" s="5"/>
      <c r="H696" s="6"/>
      <c r="I696" s="6"/>
      <c r="J696" s="6"/>
      <c r="K696" s="6"/>
      <c r="L696" s="5"/>
      <c r="M696" s="5"/>
      <c r="N696" s="4"/>
      <c r="O696" s="7">
        <f t="shared" ca="1" si="41"/>
      </c>
      <c r="P696">
        <f t="shared" ca="1" si="42"/>
      </c>
      <c r="Q696">
        <f t="shared" si="43"/>
      </c>
      <c r="R696">
        <f ca="1">IF(OR($Q696="",K696="",K696&gt;$B$5,H696&gt;$B$5,AND(J696&lt;&gt;"",J696&lt;$B$5),AND($F$5&lt;&gt;"Todas",C696&lt;&gt;$F$5)),0,IF(AND(COUNTIFS($Q$14:$Q$2013,Q696,$K$14:$K$2013,"&gt;"&amp;K696,$K$14:$K$2013,"&lt;="&amp;$B$5)=0,COUNTIFS($Q$14:Q696,Q696,$K$14:K696,K696)=1),1,0))</f>
      </c>
      <c r="S696">
        <f ca="1">IF(AND($Q696&lt;&gt;"",H696&lt;&gt;"",H696&lt;=EOMONTH('Painel mensal'!$B$5,0),OR(J696="",J696&gt;='Painel mensal'!$B$5),K696&lt;&gt;"",K696&lt;=EOMONTH('Painel mensal'!$B$5,0),OR('Painel mensal'!$E$5="Todas",C696='Painel mensal'!$E$5),COUNTIFS($Q$14:$Q$2013,Q696,$K$14:$K$2013,"&gt;"&amp;K696,$K$14:$K$2013,"&lt;="&amp;EOMONTH('Painel mensal'!$B$5,0))=0,COUNTIFS($Q$14:Q696,Q696,$K$14:K696,K696)=1),COUNT($S$13:S695)+1,"")</f>
      </c>
      <c r="T696">
        <f t="shared" si="44"/>
      </c>
    </row>
    <row r="697" spans="1:20" ht="34.5" customHeight="1" x14ac:dyDescent="0.25">
      <c r="A697" s="8"/>
      <c r="B697" s="9"/>
      <c r="C697" s="8"/>
      <c r="D697" s="9"/>
      <c r="E697" s="9"/>
      <c r="F697" s="9"/>
      <c r="G697" s="9"/>
      <c r="H697" s="10"/>
      <c r="I697" s="10"/>
      <c r="J697" s="10"/>
      <c r="K697" s="10"/>
      <c r="L697" s="9"/>
      <c r="M697" s="9"/>
      <c r="N697" s="8"/>
      <c r="O697" s="7">
        <f t="shared" ca="1" si="41"/>
      </c>
      <c r="P697">
        <f t="shared" ca="1" si="42"/>
      </c>
      <c r="Q697">
        <f t="shared" si="43"/>
      </c>
      <c r="R697">
        <f ca="1">IF(OR($Q697="",K697="",K697&gt;$B$5,H697&gt;$B$5,AND(J697&lt;&gt;"",J697&lt;$B$5),AND($F$5&lt;&gt;"Todas",C697&lt;&gt;$F$5)),0,IF(AND(COUNTIFS($Q$14:$Q$2013,Q697,$K$14:$K$2013,"&gt;"&amp;K697,$K$14:$K$2013,"&lt;="&amp;$B$5)=0,COUNTIFS($Q$14:Q697,Q697,$K$14:K697,K697)=1),1,0))</f>
      </c>
      <c r="S697">
        <f ca="1">IF(AND($Q697&lt;&gt;"",H697&lt;&gt;"",H697&lt;=EOMONTH('Painel mensal'!$B$5,0),OR(J697="",J697&gt;='Painel mensal'!$B$5),K697&lt;&gt;"",K697&lt;=EOMONTH('Painel mensal'!$B$5,0),OR('Painel mensal'!$E$5="Todas",C697='Painel mensal'!$E$5),COUNTIFS($Q$14:$Q$2013,Q697,$K$14:$K$2013,"&gt;"&amp;K697,$K$14:$K$2013,"&lt;="&amp;EOMONTH('Painel mensal'!$B$5,0))=0,COUNTIFS($Q$14:Q697,Q697,$K$14:K697,K697)=1),COUNT($S$13:S696)+1,"")</f>
      </c>
      <c r="T697">
        <f t="shared" si="44"/>
      </c>
    </row>
    <row r="698" spans="1:20" ht="34.5" customHeight="1" x14ac:dyDescent="0.25">
      <c r="A698" s="4"/>
      <c r="B698" s="5"/>
      <c r="C698" s="4"/>
      <c r="D698" s="5"/>
      <c r="E698" s="5"/>
      <c r="F698" s="5"/>
      <c r="G698" s="5"/>
      <c r="H698" s="6"/>
      <c r="I698" s="6"/>
      <c r="J698" s="6"/>
      <c r="K698" s="6"/>
      <c r="L698" s="5"/>
      <c r="M698" s="5"/>
      <c r="N698" s="4"/>
      <c r="O698" s="7">
        <f t="shared" ca="1" si="41"/>
      </c>
      <c r="P698">
        <f t="shared" ca="1" si="42"/>
      </c>
      <c r="Q698">
        <f t="shared" si="43"/>
      </c>
      <c r="R698">
        <f ca="1">IF(OR($Q698="",K698="",K698&gt;$B$5,H698&gt;$B$5,AND(J698&lt;&gt;"",J698&lt;$B$5),AND($F$5&lt;&gt;"Todas",C698&lt;&gt;$F$5)),0,IF(AND(COUNTIFS($Q$14:$Q$2013,Q698,$K$14:$K$2013,"&gt;"&amp;K698,$K$14:$K$2013,"&lt;="&amp;$B$5)=0,COUNTIFS($Q$14:Q698,Q698,$K$14:K698,K698)=1),1,0))</f>
      </c>
      <c r="S698">
        <f ca="1">IF(AND($Q698&lt;&gt;"",H698&lt;&gt;"",H698&lt;=EOMONTH('Painel mensal'!$B$5,0),OR(J698="",J698&gt;='Painel mensal'!$B$5),K698&lt;&gt;"",K698&lt;=EOMONTH('Painel mensal'!$B$5,0),OR('Painel mensal'!$E$5="Todas",C698='Painel mensal'!$E$5),COUNTIFS($Q$14:$Q$2013,Q698,$K$14:$K$2013,"&gt;"&amp;K698,$K$14:$K$2013,"&lt;="&amp;EOMONTH('Painel mensal'!$B$5,0))=0,COUNTIFS($Q$14:Q698,Q698,$K$14:K698,K698)=1),COUNT($S$13:S697)+1,"")</f>
      </c>
      <c r="T698">
        <f t="shared" si="44"/>
      </c>
    </row>
    <row r="699" spans="1:20" ht="34.5" customHeight="1" x14ac:dyDescent="0.25">
      <c r="A699" s="8"/>
      <c r="B699" s="9"/>
      <c r="C699" s="8"/>
      <c r="D699" s="9"/>
      <c r="E699" s="9"/>
      <c r="F699" s="9"/>
      <c r="G699" s="9"/>
      <c r="H699" s="10"/>
      <c r="I699" s="10"/>
      <c r="J699" s="10"/>
      <c r="K699" s="10"/>
      <c r="L699" s="9"/>
      <c r="M699" s="9"/>
      <c r="N699" s="8"/>
      <c r="O699" s="7">
        <f t="shared" ca="1" si="41"/>
      </c>
      <c r="P699">
        <f t="shared" ca="1" si="42"/>
      </c>
      <c r="Q699">
        <f t="shared" si="43"/>
      </c>
      <c r="R699">
        <f ca="1">IF(OR($Q699="",K699="",K699&gt;$B$5,H699&gt;$B$5,AND(J699&lt;&gt;"",J699&lt;$B$5),AND($F$5&lt;&gt;"Todas",C699&lt;&gt;$F$5)),0,IF(AND(COUNTIFS($Q$14:$Q$2013,Q699,$K$14:$K$2013,"&gt;"&amp;K699,$K$14:$K$2013,"&lt;="&amp;$B$5)=0,COUNTIFS($Q$14:Q699,Q699,$K$14:K699,K699)=1),1,0))</f>
      </c>
      <c r="S699">
        <f ca="1">IF(AND($Q699&lt;&gt;"",H699&lt;&gt;"",H699&lt;=EOMONTH('Painel mensal'!$B$5,0),OR(J699="",J699&gt;='Painel mensal'!$B$5),K699&lt;&gt;"",K699&lt;=EOMONTH('Painel mensal'!$B$5,0),OR('Painel mensal'!$E$5="Todas",C699='Painel mensal'!$E$5),COUNTIFS($Q$14:$Q$2013,Q699,$K$14:$K$2013,"&gt;"&amp;K699,$K$14:$K$2013,"&lt;="&amp;EOMONTH('Painel mensal'!$B$5,0))=0,COUNTIFS($Q$14:Q699,Q699,$K$14:K699,K699)=1),COUNT($S$13:S698)+1,"")</f>
      </c>
      <c r="T699">
        <f t="shared" si="44"/>
      </c>
    </row>
    <row r="700" spans="1:20" ht="34.5" customHeight="1" x14ac:dyDescent="0.25">
      <c r="A700" s="4"/>
      <c r="B700" s="5"/>
      <c r="C700" s="4"/>
      <c r="D700" s="5"/>
      <c r="E700" s="5"/>
      <c r="F700" s="5"/>
      <c r="G700" s="5"/>
      <c r="H700" s="6"/>
      <c r="I700" s="6"/>
      <c r="J700" s="6"/>
      <c r="K700" s="6"/>
      <c r="L700" s="5"/>
      <c r="M700" s="5"/>
      <c r="N700" s="4"/>
      <c r="O700" s="7">
        <f t="shared" ca="1" si="41"/>
      </c>
      <c r="P700">
        <f t="shared" ca="1" si="42"/>
      </c>
      <c r="Q700">
        <f t="shared" si="43"/>
      </c>
      <c r="R700">
        <f ca="1">IF(OR($Q700="",K700="",K700&gt;$B$5,H700&gt;$B$5,AND(J700&lt;&gt;"",J700&lt;$B$5),AND($F$5&lt;&gt;"Todas",C700&lt;&gt;$F$5)),0,IF(AND(COUNTIFS($Q$14:$Q$2013,Q700,$K$14:$K$2013,"&gt;"&amp;K700,$K$14:$K$2013,"&lt;="&amp;$B$5)=0,COUNTIFS($Q$14:Q700,Q700,$K$14:K700,K700)=1),1,0))</f>
      </c>
      <c r="S700">
        <f ca="1">IF(AND($Q700&lt;&gt;"",H700&lt;&gt;"",H700&lt;=EOMONTH('Painel mensal'!$B$5,0),OR(J700="",J700&gt;='Painel mensal'!$B$5),K700&lt;&gt;"",K700&lt;=EOMONTH('Painel mensal'!$B$5,0),OR('Painel mensal'!$E$5="Todas",C700='Painel mensal'!$E$5),COUNTIFS($Q$14:$Q$2013,Q700,$K$14:$K$2013,"&gt;"&amp;K700,$K$14:$K$2013,"&lt;="&amp;EOMONTH('Painel mensal'!$B$5,0))=0,COUNTIFS($Q$14:Q700,Q700,$K$14:K700,K700)=1),COUNT($S$13:S699)+1,"")</f>
      </c>
      <c r="T700">
        <f t="shared" si="44"/>
      </c>
    </row>
    <row r="701" spans="1:20" ht="34.5" customHeight="1" x14ac:dyDescent="0.25">
      <c r="A701" s="8"/>
      <c r="B701" s="9"/>
      <c r="C701" s="8"/>
      <c r="D701" s="9"/>
      <c r="E701" s="9"/>
      <c r="F701" s="9"/>
      <c r="G701" s="9"/>
      <c r="H701" s="10"/>
      <c r="I701" s="10"/>
      <c r="J701" s="10"/>
      <c r="K701" s="10"/>
      <c r="L701" s="9"/>
      <c r="M701" s="9"/>
      <c r="N701" s="8"/>
      <c r="O701" s="7">
        <f t="shared" ca="1" si="41"/>
      </c>
      <c r="P701">
        <f t="shared" ca="1" si="42"/>
      </c>
      <c r="Q701">
        <f t="shared" si="43"/>
      </c>
      <c r="R701">
        <f ca="1">IF(OR($Q701="",K701="",K701&gt;$B$5,H701&gt;$B$5,AND(J701&lt;&gt;"",J701&lt;$B$5),AND($F$5&lt;&gt;"Todas",C701&lt;&gt;$F$5)),0,IF(AND(COUNTIFS($Q$14:$Q$2013,Q701,$K$14:$K$2013,"&gt;"&amp;K701,$K$14:$K$2013,"&lt;="&amp;$B$5)=0,COUNTIFS($Q$14:Q701,Q701,$K$14:K701,K701)=1),1,0))</f>
      </c>
      <c r="S701">
        <f ca="1">IF(AND($Q701&lt;&gt;"",H701&lt;&gt;"",H701&lt;=EOMONTH('Painel mensal'!$B$5,0),OR(J701="",J701&gt;='Painel mensal'!$B$5),K701&lt;&gt;"",K701&lt;=EOMONTH('Painel mensal'!$B$5,0),OR('Painel mensal'!$E$5="Todas",C701='Painel mensal'!$E$5),COUNTIFS($Q$14:$Q$2013,Q701,$K$14:$K$2013,"&gt;"&amp;K701,$K$14:$K$2013,"&lt;="&amp;EOMONTH('Painel mensal'!$B$5,0))=0,COUNTIFS($Q$14:Q701,Q701,$K$14:K701,K701)=1),COUNT($S$13:S700)+1,"")</f>
      </c>
      <c r="T701">
        <f t="shared" si="44"/>
      </c>
    </row>
    <row r="702" spans="1:20" ht="34.5" customHeight="1" x14ac:dyDescent="0.25">
      <c r="A702" s="4"/>
      <c r="B702" s="5"/>
      <c r="C702" s="4"/>
      <c r="D702" s="5"/>
      <c r="E702" s="5"/>
      <c r="F702" s="5"/>
      <c r="G702" s="5"/>
      <c r="H702" s="6"/>
      <c r="I702" s="6"/>
      <c r="J702" s="6"/>
      <c r="K702" s="6"/>
      <c r="L702" s="5"/>
      <c r="M702" s="5"/>
      <c r="N702" s="4"/>
      <c r="O702" s="7">
        <f t="shared" ca="1" si="41"/>
      </c>
      <c r="P702">
        <f t="shared" ca="1" si="42"/>
      </c>
      <c r="Q702">
        <f t="shared" si="43"/>
      </c>
      <c r="R702">
        <f ca="1">IF(OR($Q702="",K702="",K702&gt;$B$5,H702&gt;$B$5,AND(J702&lt;&gt;"",J702&lt;$B$5),AND($F$5&lt;&gt;"Todas",C702&lt;&gt;$F$5)),0,IF(AND(COUNTIFS($Q$14:$Q$2013,Q702,$K$14:$K$2013,"&gt;"&amp;K702,$K$14:$K$2013,"&lt;="&amp;$B$5)=0,COUNTIFS($Q$14:Q702,Q702,$K$14:K702,K702)=1),1,0))</f>
      </c>
      <c r="S702">
        <f ca="1">IF(AND($Q702&lt;&gt;"",H702&lt;&gt;"",H702&lt;=EOMONTH('Painel mensal'!$B$5,0),OR(J702="",J702&gt;='Painel mensal'!$B$5),K702&lt;&gt;"",K702&lt;=EOMONTH('Painel mensal'!$B$5,0),OR('Painel mensal'!$E$5="Todas",C702='Painel mensal'!$E$5),COUNTIFS($Q$14:$Q$2013,Q702,$K$14:$K$2013,"&gt;"&amp;K702,$K$14:$K$2013,"&lt;="&amp;EOMONTH('Painel mensal'!$B$5,0))=0,COUNTIFS($Q$14:Q702,Q702,$K$14:K702,K702)=1),COUNT($S$13:S701)+1,"")</f>
      </c>
      <c r="T702">
        <f t="shared" si="44"/>
      </c>
    </row>
    <row r="703" spans="1:20" ht="34.5" customHeight="1" x14ac:dyDescent="0.25">
      <c r="A703" s="8"/>
      <c r="B703" s="9"/>
      <c r="C703" s="8"/>
      <c r="D703" s="9"/>
      <c r="E703" s="9"/>
      <c r="F703" s="9"/>
      <c r="G703" s="9"/>
      <c r="H703" s="10"/>
      <c r="I703" s="10"/>
      <c r="J703" s="10"/>
      <c r="K703" s="10"/>
      <c r="L703" s="9"/>
      <c r="M703" s="9"/>
      <c r="N703" s="8"/>
      <c r="O703" s="7">
        <f t="shared" ca="1" si="41"/>
      </c>
      <c r="P703">
        <f t="shared" ca="1" si="42"/>
      </c>
      <c r="Q703">
        <f t="shared" si="43"/>
      </c>
      <c r="R703">
        <f ca="1">IF(OR($Q703="",K703="",K703&gt;$B$5,H703&gt;$B$5,AND(J703&lt;&gt;"",J703&lt;$B$5),AND($F$5&lt;&gt;"Todas",C703&lt;&gt;$F$5)),0,IF(AND(COUNTIFS($Q$14:$Q$2013,Q703,$K$14:$K$2013,"&gt;"&amp;K703,$K$14:$K$2013,"&lt;="&amp;$B$5)=0,COUNTIFS($Q$14:Q703,Q703,$K$14:K703,K703)=1),1,0))</f>
      </c>
      <c r="S703">
        <f ca="1">IF(AND($Q703&lt;&gt;"",H703&lt;&gt;"",H703&lt;=EOMONTH('Painel mensal'!$B$5,0),OR(J703="",J703&gt;='Painel mensal'!$B$5),K703&lt;&gt;"",K703&lt;=EOMONTH('Painel mensal'!$B$5,0),OR('Painel mensal'!$E$5="Todas",C703='Painel mensal'!$E$5),COUNTIFS($Q$14:$Q$2013,Q703,$K$14:$K$2013,"&gt;"&amp;K703,$K$14:$K$2013,"&lt;="&amp;EOMONTH('Painel mensal'!$B$5,0))=0,COUNTIFS($Q$14:Q703,Q703,$K$14:K703,K703)=1),COUNT($S$13:S702)+1,"")</f>
      </c>
      <c r="T703">
        <f t="shared" si="44"/>
      </c>
    </row>
    <row r="704" spans="1:20" ht="34.5" customHeight="1" x14ac:dyDescent="0.25">
      <c r="A704" s="4"/>
      <c r="B704" s="5"/>
      <c r="C704" s="4"/>
      <c r="D704" s="5"/>
      <c r="E704" s="5"/>
      <c r="F704" s="5"/>
      <c r="G704" s="5"/>
      <c r="H704" s="6"/>
      <c r="I704" s="6"/>
      <c r="J704" s="6"/>
      <c r="K704" s="6"/>
      <c r="L704" s="5"/>
      <c r="M704" s="5"/>
      <c r="N704" s="4"/>
      <c r="O704" s="7">
        <f t="shared" ca="1" si="41"/>
      </c>
      <c r="P704">
        <f t="shared" ca="1" si="42"/>
      </c>
      <c r="Q704">
        <f t="shared" si="43"/>
      </c>
      <c r="R704">
        <f ca="1">IF(OR($Q704="",K704="",K704&gt;$B$5,H704&gt;$B$5,AND(J704&lt;&gt;"",J704&lt;$B$5),AND($F$5&lt;&gt;"Todas",C704&lt;&gt;$F$5)),0,IF(AND(COUNTIFS($Q$14:$Q$2013,Q704,$K$14:$K$2013,"&gt;"&amp;K704,$K$14:$K$2013,"&lt;="&amp;$B$5)=0,COUNTIFS($Q$14:Q704,Q704,$K$14:K704,K704)=1),1,0))</f>
      </c>
      <c r="S704">
        <f ca="1">IF(AND($Q704&lt;&gt;"",H704&lt;&gt;"",H704&lt;=EOMONTH('Painel mensal'!$B$5,0),OR(J704="",J704&gt;='Painel mensal'!$B$5),K704&lt;&gt;"",K704&lt;=EOMONTH('Painel mensal'!$B$5,0),OR('Painel mensal'!$E$5="Todas",C704='Painel mensal'!$E$5),COUNTIFS($Q$14:$Q$2013,Q704,$K$14:$K$2013,"&gt;"&amp;K704,$K$14:$K$2013,"&lt;="&amp;EOMONTH('Painel mensal'!$B$5,0))=0,COUNTIFS($Q$14:Q704,Q704,$K$14:K704,K704)=1),COUNT($S$13:S703)+1,"")</f>
      </c>
      <c r="T704">
        <f t="shared" si="44"/>
      </c>
    </row>
    <row r="705" spans="1:20" ht="34.5" customHeight="1" x14ac:dyDescent="0.25">
      <c r="A705" s="8"/>
      <c r="B705" s="9"/>
      <c r="C705" s="8"/>
      <c r="D705" s="9"/>
      <c r="E705" s="9"/>
      <c r="F705" s="9"/>
      <c r="G705" s="9"/>
      <c r="H705" s="10"/>
      <c r="I705" s="10"/>
      <c r="J705" s="10"/>
      <c r="K705" s="10"/>
      <c r="L705" s="9"/>
      <c r="M705" s="9"/>
      <c r="N705" s="8"/>
      <c r="O705" s="7">
        <f t="shared" ca="1" si="41"/>
      </c>
      <c r="P705">
        <f t="shared" ca="1" si="42"/>
      </c>
      <c r="Q705">
        <f t="shared" si="43"/>
      </c>
      <c r="R705">
        <f ca="1">IF(OR($Q705="",K705="",K705&gt;$B$5,H705&gt;$B$5,AND(J705&lt;&gt;"",J705&lt;$B$5),AND($F$5&lt;&gt;"Todas",C705&lt;&gt;$F$5)),0,IF(AND(COUNTIFS($Q$14:$Q$2013,Q705,$K$14:$K$2013,"&gt;"&amp;K705,$K$14:$K$2013,"&lt;="&amp;$B$5)=0,COUNTIFS($Q$14:Q705,Q705,$K$14:K705,K705)=1),1,0))</f>
      </c>
      <c r="S705">
        <f ca="1">IF(AND($Q705&lt;&gt;"",H705&lt;&gt;"",H705&lt;=EOMONTH('Painel mensal'!$B$5,0),OR(J705="",J705&gt;='Painel mensal'!$B$5),K705&lt;&gt;"",K705&lt;=EOMONTH('Painel mensal'!$B$5,0),OR('Painel mensal'!$E$5="Todas",C705='Painel mensal'!$E$5),COUNTIFS($Q$14:$Q$2013,Q705,$K$14:$K$2013,"&gt;"&amp;K705,$K$14:$K$2013,"&lt;="&amp;EOMONTH('Painel mensal'!$B$5,0))=0,COUNTIFS($Q$14:Q705,Q705,$K$14:K705,K705)=1),COUNT($S$13:S704)+1,"")</f>
      </c>
      <c r="T705">
        <f t="shared" si="44"/>
      </c>
    </row>
    <row r="706" spans="1:20" ht="34.5" customHeight="1" x14ac:dyDescent="0.25">
      <c r="A706" s="4"/>
      <c r="B706" s="5"/>
      <c r="C706" s="4"/>
      <c r="D706" s="5"/>
      <c r="E706" s="5"/>
      <c r="F706" s="5"/>
      <c r="G706" s="5"/>
      <c r="H706" s="6"/>
      <c r="I706" s="6"/>
      <c r="J706" s="6"/>
      <c r="K706" s="6"/>
      <c r="L706" s="5"/>
      <c r="M706" s="5"/>
      <c r="N706" s="4"/>
      <c r="O706" s="7">
        <f t="shared" ca="1" si="41"/>
      </c>
      <c r="P706">
        <f t="shared" ca="1" si="42"/>
      </c>
      <c r="Q706">
        <f t="shared" si="43"/>
      </c>
      <c r="R706">
        <f ca="1">IF(OR($Q706="",K706="",K706&gt;$B$5,H706&gt;$B$5,AND(J706&lt;&gt;"",J706&lt;$B$5),AND($F$5&lt;&gt;"Todas",C706&lt;&gt;$F$5)),0,IF(AND(COUNTIFS($Q$14:$Q$2013,Q706,$K$14:$K$2013,"&gt;"&amp;K706,$K$14:$K$2013,"&lt;="&amp;$B$5)=0,COUNTIFS($Q$14:Q706,Q706,$K$14:K706,K706)=1),1,0))</f>
      </c>
      <c r="S706">
        <f ca="1">IF(AND($Q706&lt;&gt;"",H706&lt;&gt;"",H706&lt;=EOMONTH('Painel mensal'!$B$5,0),OR(J706="",J706&gt;='Painel mensal'!$B$5),K706&lt;&gt;"",K706&lt;=EOMONTH('Painel mensal'!$B$5,0),OR('Painel mensal'!$E$5="Todas",C706='Painel mensal'!$E$5),COUNTIFS($Q$14:$Q$2013,Q706,$K$14:$K$2013,"&gt;"&amp;K706,$K$14:$K$2013,"&lt;="&amp;EOMONTH('Painel mensal'!$B$5,0))=0,COUNTIFS($Q$14:Q706,Q706,$K$14:K706,K706)=1),COUNT($S$13:S705)+1,"")</f>
      </c>
      <c r="T706">
        <f t="shared" si="44"/>
      </c>
    </row>
    <row r="707" spans="1:20" ht="34.5" customHeight="1" x14ac:dyDescent="0.25">
      <c r="A707" s="8"/>
      <c r="B707" s="9"/>
      <c r="C707" s="8"/>
      <c r="D707" s="9"/>
      <c r="E707" s="9"/>
      <c r="F707" s="9"/>
      <c r="G707" s="9"/>
      <c r="H707" s="10"/>
      <c r="I707" s="10"/>
      <c r="J707" s="10"/>
      <c r="K707" s="10"/>
      <c r="L707" s="9"/>
      <c r="M707" s="9"/>
      <c r="N707" s="8"/>
      <c r="O707" s="7">
        <f t="shared" ca="1" si="41"/>
      </c>
      <c r="P707">
        <f t="shared" ca="1" si="42"/>
      </c>
      <c r="Q707">
        <f t="shared" si="43"/>
      </c>
      <c r="R707">
        <f ca="1">IF(OR($Q707="",K707="",K707&gt;$B$5,H707&gt;$B$5,AND(J707&lt;&gt;"",J707&lt;$B$5),AND($F$5&lt;&gt;"Todas",C707&lt;&gt;$F$5)),0,IF(AND(COUNTIFS($Q$14:$Q$2013,Q707,$K$14:$K$2013,"&gt;"&amp;K707,$K$14:$K$2013,"&lt;="&amp;$B$5)=0,COUNTIFS($Q$14:Q707,Q707,$K$14:K707,K707)=1),1,0))</f>
      </c>
      <c r="S707">
        <f ca="1">IF(AND($Q707&lt;&gt;"",H707&lt;&gt;"",H707&lt;=EOMONTH('Painel mensal'!$B$5,0),OR(J707="",J707&gt;='Painel mensal'!$B$5),K707&lt;&gt;"",K707&lt;=EOMONTH('Painel mensal'!$B$5,0),OR('Painel mensal'!$E$5="Todas",C707='Painel mensal'!$E$5),COUNTIFS($Q$14:$Q$2013,Q707,$K$14:$K$2013,"&gt;"&amp;K707,$K$14:$K$2013,"&lt;="&amp;EOMONTH('Painel mensal'!$B$5,0))=0,COUNTIFS($Q$14:Q707,Q707,$K$14:K707,K707)=1),COUNT($S$13:S706)+1,"")</f>
      </c>
      <c r="T707">
        <f t="shared" si="44"/>
      </c>
    </row>
    <row r="708" spans="1:20" ht="34.5" customHeight="1" x14ac:dyDescent="0.25">
      <c r="A708" s="4"/>
      <c r="B708" s="5"/>
      <c r="C708" s="4"/>
      <c r="D708" s="5"/>
      <c r="E708" s="5"/>
      <c r="F708" s="5"/>
      <c r="G708" s="5"/>
      <c r="H708" s="6"/>
      <c r="I708" s="6"/>
      <c r="J708" s="6"/>
      <c r="K708" s="6"/>
      <c r="L708" s="5"/>
      <c r="M708" s="5"/>
      <c r="N708" s="4"/>
      <c r="O708" s="7">
        <f t="shared" ca="1" si="41"/>
      </c>
      <c r="P708">
        <f t="shared" ca="1" si="42"/>
      </c>
      <c r="Q708">
        <f t="shared" si="43"/>
      </c>
      <c r="R708">
        <f ca="1">IF(OR($Q708="",K708="",K708&gt;$B$5,H708&gt;$B$5,AND(J708&lt;&gt;"",J708&lt;$B$5),AND($F$5&lt;&gt;"Todas",C708&lt;&gt;$F$5)),0,IF(AND(COUNTIFS($Q$14:$Q$2013,Q708,$K$14:$K$2013,"&gt;"&amp;K708,$K$14:$K$2013,"&lt;="&amp;$B$5)=0,COUNTIFS($Q$14:Q708,Q708,$K$14:K708,K708)=1),1,0))</f>
      </c>
      <c r="S708">
        <f ca="1">IF(AND($Q708&lt;&gt;"",H708&lt;&gt;"",H708&lt;=EOMONTH('Painel mensal'!$B$5,0),OR(J708="",J708&gt;='Painel mensal'!$B$5),K708&lt;&gt;"",K708&lt;=EOMONTH('Painel mensal'!$B$5,0),OR('Painel mensal'!$E$5="Todas",C708='Painel mensal'!$E$5),COUNTIFS($Q$14:$Q$2013,Q708,$K$14:$K$2013,"&gt;"&amp;K708,$K$14:$K$2013,"&lt;="&amp;EOMONTH('Painel mensal'!$B$5,0))=0,COUNTIFS($Q$14:Q708,Q708,$K$14:K708,K708)=1),COUNT($S$13:S707)+1,"")</f>
      </c>
      <c r="T708">
        <f t="shared" si="44"/>
      </c>
    </row>
    <row r="709" spans="1:20" ht="34.5" customHeight="1" x14ac:dyDescent="0.25">
      <c r="A709" s="8"/>
      <c r="B709" s="9"/>
      <c r="C709" s="8"/>
      <c r="D709" s="9"/>
      <c r="E709" s="9"/>
      <c r="F709" s="9"/>
      <c r="G709" s="9"/>
      <c r="H709" s="10"/>
      <c r="I709" s="10"/>
      <c r="J709" s="10"/>
      <c r="K709" s="10"/>
      <c r="L709" s="9"/>
      <c r="M709" s="9"/>
      <c r="N709" s="8"/>
      <c r="O709" s="7">
        <f t="shared" ca="1" si="41"/>
      </c>
      <c r="P709">
        <f t="shared" ca="1" si="42"/>
      </c>
      <c r="Q709">
        <f t="shared" si="43"/>
      </c>
      <c r="R709">
        <f ca="1">IF(OR($Q709="",K709="",K709&gt;$B$5,H709&gt;$B$5,AND(J709&lt;&gt;"",J709&lt;$B$5),AND($F$5&lt;&gt;"Todas",C709&lt;&gt;$F$5)),0,IF(AND(COUNTIFS($Q$14:$Q$2013,Q709,$K$14:$K$2013,"&gt;"&amp;K709,$K$14:$K$2013,"&lt;="&amp;$B$5)=0,COUNTIFS($Q$14:Q709,Q709,$K$14:K709,K709)=1),1,0))</f>
      </c>
      <c r="S709">
        <f ca="1">IF(AND($Q709&lt;&gt;"",H709&lt;&gt;"",H709&lt;=EOMONTH('Painel mensal'!$B$5,0),OR(J709="",J709&gt;='Painel mensal'!$B$5),K709&lt;&gt;"",K709&lt;=EOMONTH('Painel mensal'!$B$5,0),OR('Painel mensal'!$E$5="Todas",C709='Painel mensal'!$E$5),COUNTIFS($Q$14:$Q$2013,Q709,$K$14:$K$2013,"&gt;"&amp;K709,$K$14:$K$2013,"&lt;="&amp;EOMONTH('Painel mensal'!$B$5,0))=0,COUNTIFS($Q$14:Q709,Q709,$K$14:K709,K709)=1),COUNT($S$13:S708)+1,"")</f>
      </c>
      <c r="T709">
        <f t="shared" si="44"/>
      </c>
    </row>
    <row r="710" spans="1:20" ht="34.5" customHeight="1" x14ac:dyDescent="0.25">
      <c r="A710" s="4"/>
      <c r="B710" s="5"/>
      <c r="C710" s="4"/>
      <c r="D710" s="5"/>
      <c r="E710" s="5"/>
      <c r="F710" s="5"/>
      <c r="G710" s="5"/>
      <c r="H710" s="6"/>
      <c r="I710" s="6"/>
      <c r="J710" s="6"/>
      <c r="K710" s="6"/>
      <c r="L710" s="5"/>
      <c r="M710" s="5"/>
      <c r="N710" s="4"/>
      <c r="O710" s="7">
        <f t="shared" ca="1" si="41"/>
      </c>
      <c r="P710">
        <f t="shared" ca="1" si="42"/>
      </c>
      <c r="Q710">
        <f t="shared" si="43"/>
      </c>
      <c r="R710">
        <f ca="1">IF(OR($Q710="",K710="",K710&gt;$B$5,H710&gt;$B$5,AND(J710&lt;&gt;"",J710&lt;$B$5),AND($F$5&lt;&gt;"Todas",C710&lt;&gt;$F$5)),0,IF(AND(COUNTIFS($Q$14:$Q$2013,Q710,$K$14:$K$2013,"&gt;"&amp;K710,$K$14:$K$2013,"&lt;="&amp;$B$5)=0,COUNTIFS($Q$14:Q710,Q710,$K$14:K710,K710)=1),1,0))</f>
      </c>
      <c r="S710">
        <f ca="1">IF(AND($Q710&lt;&gt;"",H710&lt;&gt;"",H710&lt;=EOMONTH('Painel mensal'!$B$5,0),OR(J710="",J710&gt;='Painel mensal'!$B$5),K710&lt;&gt;"",K710&lt;=EOMONTH('Painel mensal'!$B$5,0),OR('Painel mensal'!$E$5="Todas",C710='Painel mensal'!$E$5),COUNTIFS($Q$14:$Q$2013,Q710,$K$14:$K$2013,"&gt;"&amp;K710,$K$14:$K$2013,"&lt;="&amp;EOMONTH('Painel mensal'!$B$5,0))=0,COUNTIFS($Q$14:Q710,Q710,$K$14:K710,K710)=1),COUNT($S$13:S709)+1,"")</f>
      </c>
      <c r="T710">
        <f t="shared" si="44"/>
      </c>
    </row>
    <row r="711" spans="1:20" ht="34.5" customHeight="1" x14ac:dyDescent="0.25">
      <c r="A711" s="8"/>
      <c r="B711" s="9"/>
      <c r="C711" s="8"/>
      <c r="D711" s="9"/>
      <c r="E711" s="9"/>
      <c r="F711" s="9"/>
      <c r="G711" s="9"/>
      <c r="H711" s="10"/>
      <c r="I711" s="10"/>
      <c r="J711" s="10"/>
      <c r="K711" s="10"/>
      <c r="L711" s="9"/>
      <c r="M711" s="9"/>
      <c r="N711" s="8"/>
      <c r="O711" s="7">
        <f t="shared" ca="1" si="41"/>
      </c>
      <c r="P711">
        <f t="shared" ca="1" si="42"/>
      </c>
      <c r="Q711">
        <f t="shared" si="43"/>
      </c>
      <c r="R711">
        <f ca="1">IF(OR($Q711="",K711="",K711&gt;$B$5,H711&gt;$B$5,AND(J711&lt;&gt;"",J711&lt;$B$5),AND($F$5&lt;&gt;"Todas",C711&lt;&gt;$F$5)),0,IF(AND(COUNTIFS($Q$14:$Q$2013,Q711,$K$14:$K$2013,"&gt;"&amp;K711,$K$14:$K$2013,"&lt;="&amp;$B$5)=0,COUNTIFS($Q$14:Q711,Q711,$K$14:K711,K711)=1),1,0))</f>
      </c>
      <c r="S711">
        <f ca="1">IF(AND($Q711&lt;&gt;"",H711&lt;&gt;"",H711&lt;=EOMONTH('Painel mensal'!$B$5,0),OR(J711="",J711&gt;='Painel mensal'!$B$5),K711&lt;&gt;"",K711&lt;=EOMONTH('Painel mensal'!$B$5,0),OR('Painel mensal'!$E$5="Todas",C711='Painel mensal'!$E$5),COUNTIFS($Q$14:$Q$2013,Q711,$K$14:$K$2013,"&gt;"&amp;K711,$K$14:$K$2013,"&lt;="&amp;EOMONTH('Painel mensal'!$B$5,0))=0,COUNTIFS($Q$14:Q711,Q711,$K$14:K711,K711)=1),COUNT($S$13:S710)+1,"")</f>
      </c>
      <c r="T711">
        <f t="shared" si="44"/>
      </c>
    </row>
    <row r="712" spans="1:20" ht="34.5" customHeight="1" x14ac:dyDescent="0.25">
      <c r="A712" s="4"/>
      <c r="B712" s="5"/>
      <c r="C712" s="4"/>
      <c r="D712" s="5"/>
      <c r="E712" s="5"/>
      <c r="F712" s="5"/>
      <c r="G712" s="5"/>
      <c r="H712" s="6"/>
      <c r="I712" s="6"/>
      <c r="J712" s="6"/>
      <c r="K712" s="6"/>
      <c r="L712" s="5"/>
      <c r="M712" s="5"/>
      <c r="N712" s="4"/>
      <c r="O712" s="7">
        <f t="shared" ca="1" si="41"/>
      </c>
      <c r="P712">
        <f t="shared" ca="1" si="42"/>
      </c>
      <c r="Q712">
        <f t="shared" si="43"/>
      </c>
      <c r="R712">
        <f ca="1">IF(OR($Q712="",K712="",K712&gt;$B$5,H712&gt;$B$5,AND(J712&lt;&gt;"",J712&lt;$B$5),AND($F$5&lt;&gt;"Todas",C712&lt;&gt;$F$5)),0,IF(AND(COUNTIFS($Q$14:$Q$2013,Q712,$K$14:$K$2013,"&gt;"&amp;K712,$K$14:$K$2013,"&lt;="&amp;$B$5)=0,COUNTIFS($Q$14:Q712,Q712,$K$14:K712,K712)=1),1,0))</f>
      </c>
      <c r="S712">
        <f ca="1">IF(AND($Q712&lt;&gt;"",H712&lt;&gt;"",H712&lt;=EOMONTH('Painel mensal'!$B$5,0),OR(J712="",J712&gt;='Painel mensal'!$B$5),K712&lt;&gt;"",K712&lt;=EOMONTH('Painel mensal'!$B$5,0),OR('Painel mensal'!$E$5="Todas",C712='Painel mensal'!$E$5),COUNTIFS($Q$14:$Q$2013,Q712,$K$14:$K$2013,"&gt;"&amp;K712,$K$14:$K$2013,"&lt;="&amp;EOMONTH('Painel mensal'!$B$5,0))=0,COUNTIFS($Q$14:Q712,Q712,$K$14:K712,K712)=1),COUNT($S$13:S711)+1,"")</f>
      </c>
      <c r="T712">
        <f t="shared" si="44"/>
      </c>
    </row>
    <row r="713" spans="1:20" ht="34.5" customHeight="1" x14ac:dyDescent="0.25">
      <c r="A713" s="8"/>
      <c r="B713" s="9"/>
      <c r="C713" s="8"/>
      <c r="D713" s="9"/>
      <c r="E713" s="9"/>
      <c r="F713" s="9"/>
      <c r="G713" s="9"/>
      <c r="H713" s="10"/>
      <c r="I713" s="10"/>
      <c r="J713" s="10"/>
      <c r="K713" s="10"/>
      <c r="L713" s="9"/>
      <c r="M713" s="9"/>
      <c r="N713" s="8"/>
      <c r="O713" s="7">
        <f t="shared" ca="1" si="41"/>
      </c>
      <c r="P713">
        <f t="shared" ca="1" si="42"/>
      </c>
      <c r="Q713">
        <f t="shared" si="43"/>
      </c>
      <c r="R713">
        <f ca="1">IF(OR($Q713="",K713="",K713&gt;$B$5,H713&gt;$B$5,AND(J713&lt;&gt;"",J713&lt;$B$5),AND($F$5&lt;&gt;"Todas",C713&lt;&gt;$F$5)),0,IF(AND(COUNTIFS($Q$14:$Q$2013,Q713,$K$14:$K$2013,"&gt;"&amp;K713,$K$14:$K$2013,"&lt;="&amp;$B$5)=0,COUNTIFS($Q$14:Q713,Q713,$K$14:K713,K713)=1),1,0))</f>
      </c>
      <c r="S713">
        <f ca="1">IF(AND($Q713&lt;&gt;"",H713&lt;&gt;"",H713&lt;=EOMONTH('Painel mensal'!$B$5,0),OR(J713="",J713&gt;='Painel mensal'!$B$5),K713&lt;&gt;"",K713&lt;=EOMONTH('Painel mensal'!$B$5,0),OR('Painel mensal'!$E$5="Todas",C713='Painel mensal'!$E$5),COUNTIFS($Q$14:$Q$2013,Q713,$K$14:$K$2013,"&gt;"&amp;K713,$K$14:$K$2013,"&lt;="&amp;EOMONTH('Painel mensal'!$B$5,0))=0,COUNTIFS($Q$14:Q713,Q713,$K$14:K713,K713)=1),COUNT($S$13:S712)+1,"")</f>
      </c>
      <c r="T713">
        <f t="shared" si="44"/>
      </c>
    </row>
    <row r="714" spans="1:20" ht="34.5" customHeight="1" x14ac:dyDescent="0.25">
      <c r="A714" s="4"/>
      <c r="B714" s="5"/>
      <c r="C714" s="4"/>
      <c r="D714" s="5"/>
      <c r="E714" s="5"/>
      <c r="F714" s="5"/>
      <c r="G714" s="5"/>
      <c r="H714" s="6"/>
      <c r="I714" s="6"/>
      <c r="J714" s="6"/>
      <c r="K714" s="6"/>
      <c r="L714" s="5"/>
      <c r="M714" s="5"/>
      <c r="N714" s="4"/>
      <c r="O714" s="7">
        <f t="shared" ca="1" si="41"/>
      </c>
      <c r="P714">
        <f t="shared" ca="1" si="42"/>
      </c>
      <c r="Q714">
        <f t="shared" si="43"/>
      </c>
      <c r="R714">
        <f ca="1">IF(OR($Q714="",K714="",K714&gt;$B$5,H714&gt;$B$5,AND(J714&lt;&gt;"",J714&lt;$B$5),AND($F$5&lt;&gt;"Todas",C714&lt;&gt;$F$5)),0,IF(AND(COUNTIFS($Q$14:$Q$2013,Q714,$K$14:$K$2013,"&gt;"&amp;K714,$K$14:$K$2013,"&lt;="&amp;$B$5)=0,COUNTIFS($Q$14:Q714,Q714,$K$14:K714,K714)=1),1,0))</f>
      </c>
      <c r="S714">
        <f ca="1">IF(AND($Q714&lt;&gt;"",H714&lt;&gt;"",H714&lt;=EOMONTH('Painel mensal'!$B$5,0),OR(J714="",J714&gt;='Painel mensal'!$B$5),K714&lt;&gt;"",K714&lt;=EOMONTH('Painel mensal'!$B$5,0),OR('Painel mensal'!$E$5="Todas",C714='Painel mensal'!$E$5),COUNTIFS($Q$14:$Q$2013,Q714,$K$14:$K$2013,"&gt;"&amp;K714,$K$14:$K$2013,"&lt;="&amp;EOMONTH('Painel mensal'!$B$5,0))=0,COUNTIFS($Q$14:Q714,Q714,$K$14:K714,K714)=1),COUNT($S$13:S713)+1,"")</f>
      </c>
      <c r="T714">
        <f t="shared" si="44"/>
      </c>
    </row>
    <row r="715" spans="1:20" ht="34.5" customHeight="1" x14ac:dyDescent="0.25">
      <c r="A715" s="8"/>
      <c r="B715" s="9"/>
      <c r="C715" s="8"/>
      <c r="D715" s="9"/>
      <c r="E715" s="9"/>
      <c r="F715" s="9"/>
      <c r="G715" s="9"/>
      <c r="H715" s="10"/>
      <c r="I715" s="10"/>
      <c r="J715" s="10"/>
      <c r="K715" s="10"/>
      <c r="L715" s="9"/>
      <c r="M715" s="9"/>
      <c r="N715" s="8"/>
      <c r="O715" s="7">
        <f t="shared" ca="1" si="41"/>
      </c>
      <c r="P715">
        <f t="shared" ca="1" si="42"/>
      </c>
      <c r="Q715">
        <f t="shared" si="43"/>
      </c>
      <c r="R715">
        <f ca="1">IF(OR($Q715="",K715="",K715&gt;$B$5,H715&gt;$B$5,AND(J715&lt;&gt;"",J715&lt;$B$5),AND($F$5&lt;&gt;"Todas",C715&lt;&gt;$F$5)),0,IF(AND(COUNTIFS($Q$14:$Q$2013,Q715,$K$14:$K$2013,"&gt;"&amp;K715,$K$14:$K$2013,"&lt;="&amp;$B$5)=0,COUNTIFS($Q$14:Q715,Q715,$K$14:K715,K715)=1),1,0))</f>
      </c>
      <c r="S715">
        <f ca="1">IF(AND($Q715&lt;&gt;"",H715&lt;&gt;"",H715&lt;=EOMONTH('Painel mensal'!$B$5,0),OR(J715="",J715&gt;='Painel mensal'!$B$5),K715&lt;&gt;"",K715&lt;=EOMONTH('Painel mensal'!$B$5,0),OR('Painel mensal'!$E$5="Todas",C715='Painel mensal'!$E$5),COUNTIFS($Q$14:$Q$2013,Q715,$K$14:$K$2013,"&gt;"&amp;K715,$K$14:$K$2013,"&lt;="&amp;EOMONTH('Painel mensal'!$B$5,0))=0,COUNTIFS($Q$14:Q715,Q715,$K$14:K715,K715)=1),COUNT($S$13:S714)+1,"")</f>
      </c>
      <c r="T715">
        <f t="shared" si="44"/>
      </c>
    </row>
    <row r="716" spans="1:20" ht="34.5" customHeight="1" x14ac:dyDescent="0.25">
      <c r="A716" s="4"/>
      <c r="B716" s="5"/>
      <c r="C716" s="4"/>
      <c r="D716" s="5"/>
      <c r="E716" s="5"/>
      <c r="F716" s="5"/>
      <c r="G716" s="5"/>
      <c r="H716" s="6"/>
      <c r="I716" s="6"/>
      <c r="J716" s="6"/>
      <c r="K716" s="6"/>
      <c r="L716" s="5"/>
      <c r="M716" s="5"/>
      <c r="N716" s="4"/>
      <c r="O716" s="7">
        <f t="shared" ca="1" si="41"/>
      </c>
      <c r="P716">
        <f t="shared" ca="1" si="42"/>
      </c>
      <c r="Q716">
        <f t="shared" si="43"/>
      </c>
      <c r="R716">
        <f ca="1">IF(OR($Q716="",K716="",K716&gt;$B$5,H716&gt;$B$5,AND(J716&lt;&gt;"",J716&lt;$B$5),AND($F$5&lt;&gt;"Todas",C716&lt;&gt;$F$5)),0,IF(AND(COUNTIFS($Q$14:$Q$2013,Q716,$K$14:$K$2013,"&gt;"&amp;K716,$K$14:$K$2013,"&lt;="&amp;$B$5)=0,COUNTIFS($Q$14:Q716,Q716,$K$14:K716,K716)=1),1,0))</f>
      </c>
      <c r="S716">
        <f ca="1">IF(AND($Q716&lt;&gt;"",H716&lt;&gt;"",H716&lt;=EOMONTH('Painel mensal'!$B$5,0),OR(J716="",J716&gt;='Painel mensal'!$B$5),K716&lt;&gt;"",K716&lt;=EOMONTH('Painel mensal'!$B$5,0),OR('Painel mensal'!$E$5="Todas",C716='Painel mensal'!$E$5),COUNTIFS($Q$14:$Q$2013,Q716,$K$14:$K$2013,"&gt;"&amp;K716,$K$14:$K$2013,"&lt;="&amp;EOMONTH('Painel mensal'!$B$5,0))=0,COUNTIFS($Q$14:Q716,Q716,$K$14:K716,K716)=1),COUNT($S$13:S715)+1,"")</f>
      </c>
      <c r="T716">
        <f t="shared" si="44"/>
      </c>
    </row>
    <row r="717" spans="1:20" ht="34.5" customHeight="1" x14ac:dyDescent="0.25">
      <c r="A717" s="8"/>
      <c r="B717" s="9"/>
      <c r="C717" s="8"/>
      <c r="D717" s="9"/>
      <c r="E717" s="9"/>
      <c r="F717" s="9"/>
      <c r="G717" s="9"/>
      <c r="H717" s="10"/>
      <c r="I717" s="10"/>
      <c r="J717" s="10"/>
      <c r="K717" s="10"/>
      <c r="L717" s="9"/>
      <c r="M717" s="9"/>
      <c r="N717" s="8"/>
      <c r="O717" s="7">
        <f t="shared" ca="1" si="41"/>
      </c>
      <c r="P717">
        <f t="shared" ca="1" si="42"/>
      </c>
      <c r="Q717">
        <f t="shared" si="43"/>
      </c>
      <c r="R717">
        <f ca="1">IF(OR($Q717="",K717="",K717&gt;$B$5,H717&gt;$B$5,AND(J717&lt;&gt;"",J717&lt;$B$5),AND($F$5&lt;&gt;"Todas",C717&lt;&gt;$F$5)),0,IF(AND(COUNTIFS($Q$14:$Q$2013,Q717,$K$14:$K$2013,"&gt;"&amp;K717,$K$14:$K$2013,"&lt;="&amp;$B$5)=0,COUNTIFS($Q$14:Q717,Q717,$K$14:K717,K717)=1),1,0))</f>
      </c>
      <c r="S717">
        <f ca="1">IF(AND($Q717&lt;&gt;"",H717&lt;&gt;"",H717&lt;=EOMONTH('Painel mensal'!$B$5,0),OR(J717="",J717&gt;='Painel mensal'!$B$5),K717&lt;&gt;"",K717&lt;=EOMONTH('Painel mensal'!$B$5,0),OR('Painel mensal'!$E$5="Todas",C717='Painel mensal'!$E$5),COUNTIFS($Q$14:$Q$2013,Q717,$K$14:$K$2013,"&gt;"&amp;K717,$K$14:$K$2013,"&lt;="&amp;EOMONTH('Painel mensal'!$B$5,0))=0,COUNTIFS($Q$14:Q717,Q717,$K$14:K717,K717)=1),COUNT($S$13:S716)+1,"")</f>
      </c>
      <c r="T717">
        <f t="shared" si="44"/>
      </c>
    </row>
    <row r="718" spans="1:20" ht="34.5" customHeight="1" x14ac:dyDescent="0.25">
      <c r="A718" s="4"/>
      <c r="B718" s="5"/>
      <c r="C718" s="4"/>
      <c r="D718" s="5"/>
      <c r="E718" s="5"/>
      <c r="F718" s="5"/>
      <c r="G718" s="5"/>
      <c r="H718" s="6"/>
      <c r="I718" s="6"/>
      <c r="J718" s="6"/>
      <c r="K718" s="6"/>
      <c r="L718" s="5"/>
      <c r="M718" s="5"/>
      <c r="N718" s="4"/>
      <c r="O718" s="7">
        <f t="shared" ref="O718:O781" ca="1" si="45">IF(AND(ISNUMBER(I718),ISNUMBER(K718),K718&gt;I718),IF(P718="OK","DIVERGÊNCIA NAS DATAS — REGISTRO APÓS PREVISÃO",IF(P718="","DIVERGÊNCIA NAS DATAS — REGISTRO APÓS PREVISÃO",P718&amp;CHAR(10)&amp;"DIVERGÊNCIA NAS DATAS")),IF(P718="","",IF(P718&lt;&gt;"OK",P718,IF(L718="Disponível","ALOCAR COBERTURA",IF(L718="Não utilizado","SEM TRABALHO — PRIORIZAR",IF(L718="Ocorrência","VERIFICAR OCORRÊNCIA",IF(L718="Programado","CONFIRMAR COBERTURA",IF(AND(I718&lt;&gt;"",I718&lt;TODAY(),J718=""),"PREVISÃO DE SAÍDA VENCIDA","OK"))))))))</f>
      </c>
      <c r="P718">
        <f t="shared" ref="P718:P781" ca="1" si="46">IF(COUNTA(A718:N718)=0,"",IF(OR(A718="",B718="",C718="",D718="",E718="",F718="",G718="",H718="",K718="",L718=""),"COMPLETE CAMPOS / SITUAÇÃO",IF(COUNTIFS($A$14:$A$2013,A718,$K$14:$K$2013,K718)&gt;1,"DUPLICIDADE NO DIA",IF(OR(K718&lt;H718,AND(J718&lt;&gt;"",K718&gt;J718)),"DATA FORA DA RESERVA",IF(AND(J718&lt;&gt;"",J718&lt;H718),"SAÍDA ANTES DA ENTRADA",IF(AND(I718&lt;&gt;"",I718&lt;H718),"PREVISÃO ANTES DA ENTRADA",IF(AND(OR(L718="Em cobertura",L718="Programado"),M718=""),"INFORME LOCAL DA COBERTURA",IF(AND(K718&gt;TODAY(),OR(L718="Em cobertura",L718="Não utilizado")),"DATA FUTURA: USE PROGRAMADO","OK"))))))))</f>
      </c>
      <c r="Q718">
        <f t="shared" ref="Q718:Q781" si="47">IF(OR(A718="",H718=""),"",A718&amp;"|"&amp;TEXT(H718,"yyyymmdd"))</f>
      </c>
      <c r="R718">
        <f ca="1">IF(OR($Q718="",K718="",K718&gt;$B$5,H718&gt;$B$5,AND(J718&lt;&gt;"",J718&lt;$B$5),AND($F$5&lt;&gt;"Todas",C718&lt;&gt;$F$5)),0,IF(AND(COUNTIFS($Q$14:$Q$2013,Q718,$K$14:$K$2013,"&gt;"&amp;K718,$K$14:$K$2013,"&lt;="&amp;$B$5)=0,COUNTIFS($Q$14:Q718,Q718,$K$14:K718,K718)=1),1,0))</f>
      </c>
      <c r="S718">
        <f ca="1">IF(AND($Q718&lt;&gt;"",H718&lt;&gt;"",H718&lt;=EOMONTH('Painel mensal'!$B$5,0),OR(J718="",J718&gt;='Painel mensal'!$B$5),K718&lt;&gt;"",K718&lt;=EOMONTH('Painel mensal'!$B$5,0),OR('Painel mensal'!$E$5="Todas",C718='Painel mensal'!$E$5),COUNTIFS($Q$14:$Q$2013,Q718,$K$14:$K$2013,"&gt;"&amp;K718,$K$14:$K$2013,"&lt;="&amp;EOMONTH('Painel mensal'!$B$5,0))=0,COUNTIFS($Q$14:Q718,Q718,$K$14:K718,K718)=1),COUNT($S$13:S717)+1,"")</f>
      </c>
      <c r="T718">
        <f t="shared" ref="T718:T781" si="48">IF(OR(Q718="",K718=""),"",Q718&amp;"|"&amp;TEXT(K718,"yyyymmdd"))</f>
      </c>
    </row>
    <row r="719" spans="1:20" ht="34.5" customHeight="1" x14ac:dyDescent="0.25">
      <c r="A719" s="8"/>
      <c r="B719" s="9"/>
      <c r="C719" s="8"/>
      <c r="D719" s="9"/>
      <c r="E719" s="9"/>
      <c r="F719" s="9"/>
      <c r="G719" s="9"/>
      <c r="H719" s="10"/>
      <c r="I719" s="10"/>
      <c r="J719" s="10"/>
      <c r="K719" s="10"/>
      <c r="L719" s="9"/>
      <c r="M719" s="9"/>
      <c r="N719" s="8"/>
      <c r="O719" s="7">
        <f t="shared" ca="1" si="45"/>
      </c>
      <c r="P719">
        <f t="shared" ca="1" si="46"/>
      </c>
      <c r="Q719">
        <f t="shared" si="47"/>
      </c>
      <c r="R719">
        <f ca="1">IF(OR($Q719="",K719="",K719&gt;$B$5,H719&gt;$B$5,AND(J719&lt;&gt;"",J719&lt;$B$5),AND($F$5&lt;&gt;"Todas",C719&lt;&gt;$F$5)),0,IF(AND(COUNTIFS($Q$14:$Q$2013,Q719,$K$14:$K$2013,"&gt;"&amp;K719,$K$14:$K$2013,"&lt;="&amp;$B$5)=0,COUNTIFS($Q$14:Q719,Q719,$K$14:K719,K719)=1),1,0))</f>
      </c>
      <c r="S719">
        <f ca="1">IF(AND($Q719&lt;&gt;"",H719&lt;&gt;"",H719&lt;=EOMONTH('Painel mensal'!$B$5,0),OR(J719="",J719&gt;='Painel mensal'!$B$5),K719&lt;&gt;"",K719&lt;=EOMONTH('Painel mensal'!$B$5,0),OR('Painel mensal'!$E$5="Todas",C719='Painel mensal'!$E$5),COUNTIFS($Q$14:$Q$2013,Q719,$K$14:$K$2013,"&gt;"&amp;K719,$K$14:$K$2013,"&lt;="&amp;EOMONTH('Painel mensal'!$B$5,0))=0,COUNTIFS($Q$14:Q719,Q719,$K$14:K719,K719)=1),COUNT($S$13:S718)+1,"")</f>
      </c>
      <c r="T719">
        <f t="shared" si="48"/>
      </c>
    </row>
    <row r="720" spans="1:20" ht="34.5" customHeight="1" x14ac:dyDescent="0.25">
      <c r="A720" s="4"/>
      <c r="B720" s="5"/>
      <c r="C720" s="4"/>
      <c r="D720" s="5"/>
      <c r="E720" s="5"/>
      <c r="F720" s="5"/>
      <c r="G720" s="5"/>
      <c r="H720" s="6"/>
      <c r="I720" s="6"/>
      <c r="J720" s="6"/>
      <c r="K720" s="6"/>
      <c r="L720" s="5"/>
      <c r="M720" s="5"/>
      <c r="N720" s="4"/>
      <c r="O720" s="7">
        <f t="shared" ca="1" si="45"/>
      </c>
      <c r="P720">
        <f t="shared" ca="1" si="46"/>
      </c>
      <c r="Q720">
        <f t="shared" si="47"/>
      </c>
      <c r="R720">
        <f ca="1">IF(OR($Q720="",K720="",K720&gt;$B$5,H720&gt;$B$5,AND(J720&lt;&gt;"",J720&lt;$B$5),AND($F$5&lt;&gt;"Todas",C720&lt;&gt;$F$5)),0,IF(AND(COUNTIFS($Q$14:$Q$2013,Q720,$K$14:$K$2013,"&gt;"&amp;K720,$K$14:$K$2013,"&lt;="&amp;$B$5)=0,COUNTIFS($Q$14:Q720,Q720,$K$14:K720,K720)=1),1,0))</f>
      </c>
      <c r="S720">
        <f ca="1">IF(AND($Q720&lt;&gt;"",H720&lt;&gt;"",H720&lt;=EOMONTH('Painel mensal'!$B$5,0),OR(J720="",J720&gt;='Painel mensal'!$B$5),K720&lt;&gt;"",K720&lt;=EOMONTH('Painel mensal'!$B$5,0),OR('Painel mensal'!$E$5="Todas",C720='Painel mensal'!$E$5),COUNTIFS($Q$14:$Q$2013,Q720,$K$14:$K$2013,"&gt;"&amp;K720,$K$14:$K$2013,"&lt;="&amp;EOMONTH('Painel mensal'!$B$5,0))=0,COUNTIFS($Q$14:Q720,Q720,$K$14:K720,K720)=1),COUNT($S$13:S719)+1,"")</f>
      </c>
      <c r="T720">
        <f t="shared" si="48"/>
      </c>
    </row>
    <row r="721" spans="1:20" ht="34.5" customHeight="1" x14ac:dyDescent="0.25">
      <c r="A721" s="8"/>
      <c r="B721" s="9"/>
      <c r="C721" s="8"/>
      <c r="D721" s="9"/>
      <c r="E721" s="9"/>
      <c r="F721" s="9"/>
      <c r="G721" s="9"/>
      <c r="H721" s="10"/>
      <c r="I721" s="10"/>
      <c r="J721" s="10"/>
      <c r="K721" s="10"/>
      <c r="L721" s="9"/>
      <c r="M721" s="9"/>
      <c r="N721" s="8"/>
      <c r="O721" s="7">
        <f t="shared" ca="1" si="45"/>
      </c>
      <c r="P721">
        <f t="shared" ca="1" si="46"/>
      </c>
      <c r="Q721">
        <f t="shared" si="47"/>
      </c>
      <c r="R721">
        <f ca="1">IF(OR($Q721="",K721="",K721&gt;$B$5,H721&gt;$B$5,AND(J721&lt;&gt;"",J721&lt;$B$5),AND($F$5&lt;&gt;"Todas",C721&lt;&gt;$F$5)),0,IF(AND(COUNTIFS($Q$14:$Q$2013,Q721,$K$14:$K$2013,"&gt;"&amp;K721,$K$14:$K$2013,"&lt;="&amp;$B$5)=0,COUNTIFS($Q$14:Q721,Q721,$K$14:K721,K721)=1),1,0))</f>
      </c>
      <c r="S721">
        <f ca="1">IF(AND($Q721&lt;&gt;"",H721&lt;&gt;"",H721&lt;=EOMONTH('Painel mensal'!$B$5,0),OR(J721="",J721&gt;='Painel mensal'!$B$5),K721&lt;&gt;"",K721&lt;=EOMONTH('Painel mensal'!$B$5,0),OR('Painel mensal'!$E$5="Todas",C721='Painel mensal'!$E$5),COUNTIFS($Q$14:$Q$2013,Q721,$K$14:$K$2013,"&gt;"&amp;K721,$K$14:$K$2013,"&lt;="&amp;EOMONTH('Painel mensal'!$B$5,0))=0,COUNTIFS($Q$14:Q721,Q721,$K$14:K721,K721)=1),COUNT($S$13:S720)+1,"")</f>
      </c>
      <c r="T721">
        <f t="shared" si="48"/>
      </c>
    </row>
    <row r="722" spans="1:20" ht="34.5" customHeight="1" x14ac:dyDescent="0.25">
      <c r="A722" s="4"/>
      <c r="B722" s="5"/>
      <c r="C722" s="4"/>
      <c r="D722" s="5"/>
      <c r="E722" s="5"/>
      <c r="F722" s="5"/>
      <c r="G722" s="5"/>
      <c r="H722" s="6"/>
      <c r="I722" s="6"/>
      <c r="J722" s="6"/>
      <c r="K722" s="6"/>
      <c r="L722" s="5"/>
      <c r="M722" s="5"/>
      <c r="N722" s="4"/>
      <c r="O722" s="7">
        <f t="shared" ca="1" si="45"/>
      </c>
      <c r="P722">
        <f t="shared" ca="1" si="46"/>
      </c>
      <c r="Q722">
        <f t="shared" si="47"/>
      </c>
      <c r="R722">
        <f ca="1">IF(OR($Q722="",K722="",K722&gt;$B$5,H722&gt;$B$5,AND(J722&lt;&gt;"",J722&lt;$B$5),AND($F$5&lt;&gt;"Todas",C722&lt;&gt;$F$5)),0,IF(AND(COUNTIFS($Q$14:$Q$2013,Q722,$K$14:$K$2013,"&gt;"&amp;K722,$K$14:$K$2013,"&lt;="&amp;$B$5)=0,COUNTIFS($Q$14:Q722,Q722,$K$14:K722,K722)=1),1,0))</f>
      </c>
      <c r="S722">
        <f ca="1">IF(AND($Q722&lt;&gt;"",H722&lt;&gt;"",H722&lt;=EOMONTH('Painel mensal'!$B$5,0),OR(J722="",J722&gt;='Painel mensal'!$B$5),K722&lt;&gt;"",K722&lt;=EOMONTH('Painel mensal'!$B$5,0),OR('Painel mensal'!$E$5="Todas",C722='Painel mensal'!$E$5),COUNTIFS($Q$14:$Q$2013,Q722,$K$14:$K$2013,"&gt;"&amp;K722,$K$14:$K$2013,"&lt;="&amp;EOMONTH('Painel mensal'!$B$5,0))=0,COUNTIFS($Q$14:Q722,Q722,$K$14:K722,K722)=1),COUNT($S$13:S721)+1,"")</f>
      </c>
      <c r="T722">
        <f t="shared" si="48"/>
      </c>
    </row>
    <row r="723" spans="1:20" ht="34.5" customHeight="1" x14ac:dyDescent="0.25">
      <c r="A723" s="8"/>
      <c r="B723" s="9"/>
      <c r="C723" s="8"/>
      <c r="D723" s="9"/>
      <c r="E723" s="9"/>
      <c r="F723" s="9"/>
      <c r="G723" s="9"/>
      <c r="H723" s="10"/>
      <c r="I723" s="10"/>
      <c r="J723" s="10"/>
      <c r="K723" s="10"/>
      <c r="L723" s="9"/>
      <c r="M723" s="9"/>
      <c r="N723" s="8"/>
      <c r="O723" s="7">
        <f t="shared" ca="1" si="45"/>
      </c>
      <c r="P723">
        <f t="shared" ca="1" si="46"/>
      </c>
      <c r="Q723">
        <f t="shared" si="47"/>
      </c>
      <c r="R723">
        <f ca="1">IF(OR($Q723="",K723="",K723&gt;$B$5,H723&gt;$B$5,AND(J723&lt;&gt;"",J723&lt;$B$5),AND($F$5&lt;&gt;"Todas",C723&lt;&gt;$F$5)),0,IF(AND(COUNTIFS($Q$14:$Q$2013,Q723,$K$14:$K$2013,"&gt;"&amp;K723,$K$14:$K$2013,"&lt;="&amp;$B$5)=0,COUNTIFS($Q$14:Q723,Q723,$K$14:K723,K723)=1),1,0))</f>
      </c>
      <c r="S723">
        <f ca="1">IF(AND($Q723&lt;&gt;"",H723&lt;&gt;"",H723&lt;=EOMONTH('Painel mensal'!$B$5,0),OR(J723="",J723&gt;='Painel mensal'!$B$5),K723&lt;&gt;"",K723&lt;=EOMONTH('Painel mensal'!$B$5,0),OR('Painel mensal'!$E$5="Todas",C723='Painel mensal'!$E$5),COUNTIFS($Q$14:$Q$2013,Q723,$K$14:$K$2013,"&gt;"&amp;K723,$K$14:$K$2013,"&lt;="&amp;EOMONTH('Painel mensal'!$B$5,0))=0,COUNTIFS($Q$14:Q723,Q723,$K$14:K723,K723)=1),COUNT($S$13:S722)+1,"")</f>
      </c>
      <c r="T723">
        <f t="shared" si="48"/>
      </c>
    </row>
    <row r="724" spans="1:20" ht="34.5" customHeight="1" x14ac:dyDescent="0.25">
      <c r="A724" s="4"/>
      <c r="B724" s="5"/>
      <c r="C724" s="4"/>
      <c r="D724" s="5"/>
      <c r="E724" s="5"/>
      <c r="F724" s="5"/>
      <c r="G724" s="5"/>
      <c r="H724" s="6"/>
      <c r="I724" s="6"/>
      <c r="J724" s="6"/>
      <c r="K724" s="6"/>
      <c r="L724" s="5"/>
      <c r="M724" s="5"/>
      <c r="N724" s="4"/>
      <c r="O724" s="7">
        <f t="shared" ca="1" si="45"/>
      </c>
      <c r="P724">
        <f t="shared" ca="1" si="46"/>
      </c>
      <c r="Q724">
        <f t="shared" si="47"/>
      </c>
      <c r="R724">
        <f ca="1">IF(OR($Q724="",K724="",K724&gt;$B$5,H724&gt;$B$5,AND(J724&lt;&gt;"",J724&lt;$B$5),AND($F$5&lt;&gt;"Todas",C724&lt;&gt;$F$5)),0,IF(AND(COUNTIFS($Q$14:$Q$2013,Q724,$K$14:$K$2013,"&gt;"&amp;K724,$K$14:$K$2013,"&lt;="&amp;$B$5)=0,COUNTIFS($Q$14:Q724,Q724,$K$14:K724,K724)=1),1,0))</f>
      </c>
      <c r="S724">
        <f ca="1">IF(AND($Q724&lt;&gt;"",H724&lt;&gt;"",H724&lt;=EOMONTH('Painel mensal'!$B$5,0),OR(J724="",J724&gt;='Painel mensal'!$B$5),K724&lt;&gt;"",K724&lt;=EOMONTH('Painel mensal'!$B$5,0),OR('Painel mensal'!$E$5="Todas",C724='Painel mensal'!$E$5),COUNTIFS($Q$14:$Q$2013,Q724,$K$14:$K$2013,"&gt;"&amp;K724,$K$14:$K$2013,"&lt;="&amp;EOMONTH('Painel mensal'!$B$5,0))=0,COUNTIFS($Q$14:Q724,Q724,$K$14:K724,K724)=1),COUNT($S$13:S723)+1,"")</f>
      </c>
      <c r="T724">
        <f t="shared" si="48"/>
      </c>
    </row>
    <row r="725" spans="1:20" ht="34.5" customHeight="1" x14ac:dyDescent="0.25">
      <c r="A725" s="8"/>
      <c r="B725" s="9"/>
      <c r="C725" s="8"/>
      <c r="D725" s="9"/>
      <c r="E725" s="9"/>
      <c r="F725" s="9"/>
      <c r="G725" s="9"/>
      <c r="H725" s="10"/>
      <c r="I725" s="10"/>
      <c r="J725" s="10"/>
      <c r="K725" s="10"/>
      <c r="L725" s="9"/>
      <c r="M725" s="9"/>
      <c r="N725" s="8"/>
      <c r="O725" s="7">
        <f t="shared" ca="1" si="45"/>
      </c>
      <c r="P725">
        <f t="shared" ca="1" si="46"/>
      </c>
      <c r="Q725">
        <f t="shared" si="47"/>
      </c>
      <c r="R725">
        <f ca="1">IF(OR($Q725="",K725="",K725&gt;$B$5,H725&gt;$B$5,AND(J725&lt;&gt;"",J725&lt;$B$5),AND($F$5&lt;&gt;"Todas",C725&lt;&gt;$F$5)),0,IF(AND(COUNTIFS($Q$14:$Q$2013,Q725,$K$14:$K$2013,"&gt;"&amp;K725,$K$14:$K$2013,"&lt;="&amp;$B$5)=0,COUNTIFS($Q$14:Q725,Q725,$K$14:K725,K725)=1),1,0))</f>
      </c>
      <c r="S725">
        <f ca="1">IF(AND($Q725&lt;&gt;"",H725&lt;&gt;"",H725&lt;=EOMONTH('Painel mensal'!$B$5,0),OR(J725="",J725&gt;='Painel mensal'!$B$5),K725&lt;&gt;"",K725&lt;=EOMONTH('Painel mensal'!$B$5,0),OR('Painel mensal'!$E$5="Todas",C725='Painel mensal'!$E$5),COUNTIFS($Q$14:$Q$2013,Q725,$K$14:$K$2013,"&gt;"&amp;K725,$K$14:$K$2013,"&lt;="&amp;EOMONTH('Painel mensal'!$B$5,0))=0,COUNTIFS($Q$14:Q725,Q725,$K$14:K725,K725)=1),COUNT($S$13:S724)+1,"")</f>
      </c>
      <c r="T725">
        <f t="shared" si="48"/>
      </c>
    </row>
    <row r="726" spans="1:20" ht="34.5" customHeight="1" x14ac:dyDescent="0.25">
      <c r="A726" s="4"/>
      <c r="B726" s="5"/>
      <c r="C726" s="4"/>
      <c r="D726" s="5"/>
      <c r="E726" s="5"/>
      <c r="F726" s="5"/>
      <c r="G726" s="5"/>
      <c r="H726" s="6"/>
      <c r="I726" s="6"/>
      <c r="J726" s="6"/>
      <c r="K726" s="6"/>
      <c r="L726" s="5"/>
      <c r="M726" s="5"/>
      <c r="N726" s="4"/>
      <c r="O726" s="7">
        <f t="shared" ca="1" si="45"/>
      </c>
      <c r="P726">
        <f t="shared" ca="1" si="46"/>
      </c>
      <c r="Q726">
        <f t="shared" si="47"/>
      </c>
      <c r="R726">
        <f ca="1">IF(OR($Q726="",K726="",K726&gt;$B$5,H726&gt;$B$5,AND(J726&lt;&gt;"",J726&lt;$B$5),AND($F$5&lt;&gt;"Todas",C726&lt;&gt;$F$5)),0,IF(AND(COUNTIFS($Q$14:$Q$2013,Q726,$K$14:$K$2013,"&gt;"&amp;K726,$K$14:$K$2013,"&lt;="&amp;$B$5)=0,COUNTIFS($Q$14:Q726,Q726,$K$14:K726,K726)=1),1,0))</f>
      </c>
      <c r="S726">
        <f ca="1">IF(AND($Q726&lt;&gt;"",H726&lt;&gt;"",H726&lt;=EOMONTH('Painel mensal'!$B$5,0),OR(J726="",J726&gt;='Painel mensal'!$B$5),K726&lt;&gt;"",K726&lt;=EOMONTH('Painel mensal'!$B$5,0),OR('Painel mensal'!$E$5="Todas",C726='Painel mensal'!$E$5),COUNTIFS($Q$14:$Q$2013,Q726,$K$14:$K$2013,"&gt;"&amp;K726,$K$14:$K$2013,"&lt;="&amp;EOMONTH('Painel mensal'!$B$5,0))=0,COUNTIFS($Q$14:Q726,Q726,$K$14:K726,K726)=1),COUNT($S$13:S725)+1,"")</f>
      </c>
      <c r="T726">
        <f t="shared" si="48"/>
      </c>
    </row>
    <row r="727" spans="1:20" ht="34.5" customHeight="1" x14ac:dyDescent="0.25">
      <c r="A727" s="8"/>
      <c r="B727" s="9"/>
      <c r="C727" s="8"/>
      <c r="D727" s="9"/>
      <c r="E727" s="9"/>
      <c r="F727" s="9"/>
      <c r="G727" s="9"/>
      <c r="H727" s="10"/>
      <c r="I727" s="10"/>
      <c r="J727" s="10"/>
      <c r="K727" s="10"/>
      <c r="L727" s="9"/>
      <c r="M727" s="9"/>
      <c r="N727" s="8"/>
      <c r="O727" s="7">
        <f t="shared" ca="1" si="45"/>
      </c>
      <c r="P727">
        <f t="shared" ca="1" si="46"/>
      </c>
      <c r="Q727">
        <f t="shared" si="47"/>
      </c>
      <c r="R727">
        <f ca="1">IF(OR($Q727="",K727="",K727&gt;$B$5,H727&gt;$B$5,AND(J727&lt;&gt;"",J727&lt;$B$5),AND($F$5&lt;&gt;"Todas",C727&lt;&gt;$F$5)),0,IF(AND(COUNTIFS($Q$14:$Q$2013,Q727,$K$14:$K$2013,"&gt;"&amp;K727,$K$14:$K$2013,"&lt;="&amp;$B$5)=0,COUNTIFS($Q$14:Q727,Q727,$K$14:K727,K727)=1),1,0))</f>
      </c>
      <c r="S727">
        <f ca="1">IF(AND($Q727&lt;&gt;"",H727&lt;&gt;"",H727&lt;=EOMONTH('Painel mensal'!$B$5,0),OR(J727="",J727&gt;='Painel mensal'!$B$5),K727&lt;&gt;"",K727&lt;=EOMONTH('Painel mensal'!$B$5,0),OR('Painel mensal'!$E$5="Todas",C727='Painel mensal'!$E$5),COUNTIFS($Q$14:$Q$2013,Q727,$K$14:$K$2013,"&gt;"&amp;K727,$K$14:$K$2013,"&lt;="&amp;EOMONTH('Painel mensal'!$B$5,0))=0,COUNTIFS($Q$14:Q727,Q727,$K$14:K727,K727)=1),COUNT($S$13:S726)+1,"")</f>
      </c>
      <c r="T727">
        <f t="shared" si="48"/>
      </c>
    </row>
    <row r="728" spans="1:20" ht="34.5" customHeight="1" x14ac:dyDescent="0.25">
      <c r="A728" s="4"/>
      <c r="B728" s="5"/>
      <c r="C728" s="4"/>
      <c r="D728" s="5"/>
      <c r="E728" s="5"/>
      <c r="F728" s="5"/>
      <c r="G728" s="5"/>
      <c r="H728" s="6"/>
      <c r="I728" s="6"/>
      <c r="J728" s="6"/>
      <c r="K728" s="6"/>
      <c r="L728" s="5"/>
      <c r="M728" s="5"/>
      <c r="N728" s="4"/>
      <c r="O728" s="7">
        <f t="shared" ca="1" si="45"/>
      </c>
      <c r="P728">
        <f t="shared" ca="1" si="46"/>
      </c>
      <c r="Q728">
        <f t="shared" si="47"/>
      </c>
      <c r="R728">
        <f ca="1">IF(OR($Q728="",K728="",K728&gt;$B$5,H728&gt;$B$5,AND(J728&lt;&gt;"",J728&lt;$B$5),AND($F$5&lt;&gt;"Todas",C728&lt;&gt;$F$5)),0,IF(AND(COUNTIFS($Q$14:$Q$2013,Q728,$K$14:$K$2013,"&gt;"&amp;K728,$K$14:$K$2013,"&lt;="&amp;$B$5)=0,COUNTIFS($Q$14:Q728,Q728,$K$14:K728,K728)=1),1,0))</f>
      </c>
      <c r="S728">
        <f ca="1">IF(AND($Q728&lt;&gt;"",H728&lt;&gt;"",H728&lt;=EOMONTH('Painel mensal'!$B$5,0),OR(J728="",J728&gt;='Painel mensal'!$B$5),K728&lt;&gt;"",K728&lt;=EOMONTH('Painel mensal'!$B$5,0),OR('Painel mensal'!$E$5="Todas",C728='Painel mensal'!$E$5),COUNTIFS($Q$14:$Q$2013,Q728,$K$14:$K$2013,"&gt;"&amp;K728,$K$14:$K$2013,"&lt;="&amp;EOMONTH('Painel mensal'!$B$5,0))=0,COUNTIFS($Q$14:Q728,Q728,$K$14:K728,K728)=1),COUNT($S$13:S727)+1,"")</f>
      </c>
      <c r="T728">
        <f t="shared" si="48"/>
      </c>
    </row>
    <row r="729" spans="1:20" ht="34.5" customHeight="1" x14ac:dyDescent="0.25">
      <c r="A729" s="8"/>
      <c r="B729" s="9"/>
      <c r="C729" s="8"/>
      <c r="D729" s="9"/>
      <c r="E729" s="9"/>
      <c r="F729" s="9"/>
      <c r="G729" s="9"/>
      <c r="H729" s="10"/>
      <c r="I729" s="10"/>
      <c r="J729" s="10"/>
      <c r="K729" s="10"/>
      <c r="L729" s="9"/>
      <c r="M729" s="9"/>
      <c r="N729" s="8"/>
      <c r="O729" s="7">
        <f t="shared" ca="1" si="45"/>
      </c>
      <c r="P729">
        <f t="shared" ca="1" si="46"/>
      </c>
      <c r="Q729">
        <f t="shared" si="47"/>
      </c>
      <c r="R729">
        <f ca="1">IF(OR($Q729="",K729="",K729&gt;$B$5,H729&gt;$B$5,AND(J729&lt;&gt;"",J729&lt;$B$5),AND($F$5&lt;&gt;"Todas",C729&lt;&gt;$F$5)),0,IF(AND(COUNTIFS($Q$14:$Q$2013,Q729,$K$14:$K$2013,"&gt;"&amp;K729,$K$14:$K$2013,"&lt;="&amp;$B$5)=0,COUNTIFS($Q$14:Q729,Q729,$K$14:K729,K729)=1),1,0))</f>
      </c>
      <c r="S729">
        <f ca="1">IF(AND($Q729&lt;&gt;"",H729&lt;&gt;"",H729&lt;=EOMONTH('Painel mensal'!$B$5,0),OR(J729="",J729&gt;='Painel mensal'!$B$5),K729&lt;&gt;"",K729&lt;=EOMONTH('Painel mensal'!$B$5,0),OR('Painel mensal'!$E$5="Todas",C729='Painel mensal'!$E$5),COUNTIFS($Q$14:$Q$2013,Q729,$K$14:$K$2013,"&gt;"&amp;K729,$K$14:$K$2013,"&lt;="&amp;EOMONTH('Painel mensal'!$B$5,0))=0,COUNTIFS($Q$14:Q729,Q729,$K$14:K729,K729)=1),COUNT($S$13:S728)+1,"")</f>
      </c>
      <c r="T729">
        <f t="shared" si="48"/>
      </c>
    </row>
    <row r="730" spans="1:20" ht="34.5" customHeight="1" x14ac:dyDescent="0.25">
      <c r="A730" s="4"/>
      <c r="B730" s="5"/>
      <c r="C730" s="4"/>
      <c r="D730" s="5"/>
      <c r="E730" s="5"/>
      <c r="F730" s="5"/>
      <c r="G730" s="5"/>
      <c r="H730" s="6"/>
      <c r="I730" s="6"/>
      <c r="J730" s="6"/>
      <c r="K730" s="6"/>
      <c r="L730" s="5"/>
      <c r="M730" s="5"/>
      <c r="N730" s="4"/>
      <c r="O730" s="7">
        <f t="shared" ca="1" si="45"/>
      </c>
      <c r="P730">
        <f t="shared" ca="1" si="46"/>
      </c>
      <c r="Q730">
        <f t="shared" si="47"/>
      </c>
      <c r="R730">
        <f ca="1">IF(OR($Q730="",K730="",K730&gt;$B$5,H730&gt;$B$5,AND(J730&lt;&gt;"",J730&lt;$B$5),AND($F$5&lt;&gt;"Todas",C730&lt;&gt;$F$5)),0,IF(AND(COUNTIFS($Q$14:$Q$2013,Q730,$K$14:$K$2013,"&gt;"&amp;K730,$K$14:$K$2013,"&lt;="&amp;$B$5)=0,COUNTIFS($Q$14:Q730,Q730,$K$14:K730,K730)=1),1,0))</f>
      </c>
      <c r="S730">
        <f ca="1">IF(AND($Q730&lt;&gt;"",H730&lt;&gt;"",H730&lt;=EOMONTH('Painel mensal'!$B$5,0),OR(J730="",J730&gt;='Painel mensal'!$B$5),K730&lt;&gt;"",K730&lt;=EOMONTH('Painel mensal'!$B$5,0),OR('Painel mensal'!$E$5="Todas",C730='Painel mensal'!$E$5),COUNTIFS($Q$14:$Q$2013,Q730,$K$14:$K$2013,"&gt;"&amp;K730,$K$14:$K$2013,"&lt;="&amp;EOMONTH('Painel mensal'!$B$5,0))=0,COUNTIFS($Q$14:Q730,Q730,$K$14:K730,K730)=1),COUNT($S$13:S729)+1,"")</f>
      </c>
      <c r="T730">
        <f t="shared" si="48"/>
      </c>
    </row>
    <row r="731" spans="1:20" ht="34.5" customHeight="1" x14ac:dyDescent="0.25">
      <c r="A731" s="8"/>
      <c r="B731" s="9"/>
      <c r="C731" s="8"/>
      <c r="D731" s="9"/>
      <c r="E731" s="9"/>
      <c r="F731" s="9"/>
      <c r="G731" s="9"/>
      <c r="H731" s="10"/>
      <c r="I731" s="10"/>
      <c r="J731" s="10"/>
      <c r="K731" s="10"/>
      <c r="L731" s="9"/>
      <c r="M731" s="9"/>
      <c r="N731" s="8"/>
      <c r="O731" s="7">
        <f t="shared" ca="1" si="45"/>
      </c>
      <c r="P731">
        <f t="shared" ca="1" si="46"/>
      </c>
      <c r="Q731">
        <f t="shared" si="47"/>
      </c>
      <c r="R731">
        <f ca="1">IF(OR($Q731="",K731="",K731&gt;$B$5,H731&gt;$B$5,AND(J731&lt;&gt;"",J731&lt;$B$5),AND($F$5&lt;&gt;"Todas",C731&lt;&gt;$F$5)),0,IF(AND(COUNTIFS($Q$14:$Q$2013,Q731,$K$14:$K$2013,"&gt;"&amp;K731,$K$14:$K$2013,"&lt;="&amp;$B$5)=0,COUNTIFS($Q$14:Q731,Q731,$K$14:K731,K731)=1),1,0))</f>
      </c>
      <c r="S731">
        <f ca="1">IF(AND($Q731&lt;&gt;"",H731&lt;&gt;"",H731&lt;=EOMONTH('Painel mensal'!$B$5,0),OR(J731="",J731&gt;='Painel mensal'!$B$5),K731&lt;&gt;"",K731&lt;=EOMONTH('Painel mensal'!$B$5,0),OR('Painel mensal'!$E$5="Todas",C731='Painel mensal'!$E$5),COUNTIFS($Q$14:$Q$2013,Q731,$K$14:$K$2013,"&gt;"&amp;K731,$K$14:$K$2013,"&lt;="&amp;EOMONTH('Painel mensal'!$B$5,0))=0,COUNTIFS($Q$14:Q731,Q731,$K$14:K731,K731)=1),COUNT($S$13:S730)+1,"")</f>
      </c>
      <c r="T731">
        <f t="shared" si="48"/>
      </c>
    </row>
    <row r="732" spans="1:20" ht="34.5" customHeight="1" x14ac:dyDescent="0.25">
      <c r="A732" s="4"/>
      <c r="B732" s="5"/>
      <c r="C732" s="4"/>
      <c r="D732" s="5"/>
      <c r="E732" s="5"/>
      <c r="F732" s="5"/>
      <c r="G732" s="5"/>
      <c r="H732" s="6"/>
      <c r="I732" s="6"/>
      <c r="J732" s="6"/>
      <c r="K732" s="6"/>
      <c r="L732" s="5"/>
      <c r="M732" s="5"/>
      <c r="N732" s="4"/>
      <c r="O732" s="7">
        <f t="shared" ca="1" si="45"/>
      </c>
      <c r="P732">
        <f t="shared" ca="1" si="46"/>
      </c>
      <c r="Q732">
        <f t="shared" si="47"/>
      </c>
      <c r="R732">
        <f ca="1">IF(OR($Q732="",K732="",K732&gt;$B$5,H732&gt;$B$5,AND(J732&lt;&gt;"",J732&lt;$B$5),AND($F$5&lt;&gt;"Todas",C732&lt;&gt;$F$5)),0,IF(AND(COUNTIFS($Q$14:$Q$2013,Q732,$K$14:$K$2013,"&gt;"&amp;K732,$K$14:$K$2013,"&lt;="&amp;$B$5)=0,COUNTIFS($Q$14:Q732,Q732,$K$14:K732,K732)=1),1,0))</f>
      </c>
      <c r="S732">
        <f ca="1">IF(AND($Q732&lt;&gt;"",H732&lt;&gt;"",H732&lt;=EOMONTH('Painel mensal'!$B$5,0),OR(J732="",J732&gt;='Painel mensal'!$B$5),K732&lt;&gt;"",K732&lt;=EOMONTH('Painel mensal'!$B$5,0),OR('Painel mensal'!$E$5="Todas",C732='Painel mensal'!$E$5),COUNTIFS($Q$14:$Q$2013,Q732,$K$14:$K$2013,"&gt;"&amp;K732,$K$14:$K$2013,"&lt;="&amp;EOMONTH('Painel mensal'!$B$5,0))=0,COUNTIFS($Q$14:Q732,Q732,$K$14:K732,K732)=1),COUNT($S$13:S731)+1,"")</f>
      </c>
      <c r="T732">
        <f t="shared" si="48"/>
      </c>
    </row>
    <row r="733" spans="1:20" ht="34.5" customHeight="1" x14ac:dyDescent="0.25">
      <c r="A733" s="8"/>
      <c r="B733" s="9"/>
      <c r="C733" s="8"/>
      <c r="D733" s="9"/>
      <c r="E733" s="9"/>
      <c r="F733" s="9"/>
      <c r="G733" s="9"/>
      <c r="H733" s="10"/>
      <c r="I733" s="10"/>
      <c r="J733" s="10"/>
      <c r="K733" s="10"/>
      <c r="L733" s="9"/>
      <c r="M733" s="9"/>
      <c r="N733" s="8"/>
      <c r="O733" s="7">
        <f t="shared" ca="1" si="45"/>
      </c>
      <c r="P733">
        <f t="shared" ca="1" si="46"/>
      </c>
      <c r="Q733">
        <f t="shared" si="47"/>
      </c>
      <c r="R733">
        <f ca="1">IF(OR($Q733="",K733="",K733&gt;$B$5,H733&gt;$B$5,AND(J733&lt;&gt;"",J733&lt;$B$5),AND($F$5&lt;&gt;"Todas",C733&lt;&gt;$F$5)),0,IF(AND(COUNTIFS($Q$14:$Q$2013,Q733,$K$14:$K$2013,"&gt;"&amp;K733,$K$14:$K$2013,"&lt;="&amp;$B$5)=0,COUNTIFS($Q$14:Q733,Q733,$K$14:K733,K733)=1),1,0))</f>
      </c>
      <c r="S733">
        <f ca="1">IF(AND($Q733&lt;&gt;"",H733&lt;&gt;"",H733&lt;=EOMONTH('Painel mensal'!$B$5,0),OR(J733="",J733&gt;='Painel mensal'!$B$5),K733&lt;&gt;"",K733&lt;=EOMONTH('Painel mensal'!$B$5,0),OR('Painel mensal'!$E$5="Todas",C733='Painel mensal'!$E$5),COUNTIFS($Q$14:$Q$2013,Q733,$K$14:$K$2013,"&gt;"&amp;K733,$K$14:$K$2013,"&lt;="&amp;EOMONTH('Painel mensal'!$B$5,0))=0,COUNTIFS($Q$14:Q733,Q733,$K$14:K733,K733)=1),COUNT($S$13:S732)+1,"")</f>
      </c>
      <c r="T733">
        <f t="shared" si="48"/>
      </c>
    </row>
    <row r="734" spans="1:20" ht="34.5" customHeight="1" x14ac:dyDescent="0.25">
      <c r="A734" s="4"/>
      <c r="B734" s="5"/>
      <c r="C734" s="4"/>
      <c r="D734" s="5"/>
      <c r="E734" s="5"/>
      <c r="F734" s="5"/>
      <c r="G734" s="5"/>
      <c r="H734" s="6"/>
      <c r="I734" s="6"/>
      <c r="J734" s="6"/>
      <c r="K734" s="6"/>
      <c r="L734" s="5"/>
      <c r="M734" s="5"/>
      <c r="N734" s="4"/>
      <c r="O734" s="7">
        <f t="shared" ca="1" si="45"/>
      </c>
      <c r="P734">
        <f t="shared" ca="1" si="46"/>
      </c>
      <c r="Q734">
        <f t="shared" si="47"/>
      </c>
      <c r="R734">
        <f ca="1">IF(OR($Q734="",K734="",K734&gt;$B$5,H734&gt;$B$5,AND(J734&lt;&gt;"",J734&lt;$B$5),AND($F$5&lt;&gt;"Todas",C734&lt;&gt;$F$5)),0,IF(AND(COUNTIFS($Q$14:$Q$2013,Q734,$K$14:$K$2013,"&gt;"&amp;K734,$K$14:$K$2013,"&lt;="&amp;$B$5)=0,COUNTIFS($Q$14:Q734,Q734,$K$14:K734,K734)=1),1,0))</f>
      </c>
      <c r="S734">
        <f ca="1">IF(AND($Q734&lt;&gt;"",H734&lt;&gt;"",H734&lt;=EOMONTH('Painel mensal'!$B$5,0),OR(J734="",J734&gt;='Painel mensal'!$B$5),K734&lt;&gt;"",K734&lt;=EOMONTH('Painel mensal'!$B$5,0),OR('Painel mensal'!$E$5="Todas",C734='Painel mensal'!$E$5),COUNTIFS($Q$14:$Q$2013,Q734,$K$14:$K$2013,"&gt;"&amp;K734,$K$14:$K$2013,"&lt;="&amp;EOMONTH('Painel mensal'!$B$5,0))=0,COUNTIFS($Q$14:Q734,Q734,$K$14:K734,K734)=1),COUNT($S$13:S733)+1,"")</f>
      </c>
      <c r="T734">
        <f t="shared" si="48"/>
      </c>
    </row>
    <row r="735" spans="1:20" ht="34.5" customHeight="1" x14ac:dyDescent="0.25">
      <c r="A735" s="8"/>
      <c r="B735" s="9"/>
      <c r="C735" s="8"/>
      <c r="D735" s="9"/>
      <c r="E735" s="9"/>
      <c r="F735" s="9"/>
      <c r="G735" s="9"/>
      <c r="H735" s="10"/>
      <c r="I735" s="10"/>
      <c r="J735" s="10"/>
      <c r="K735" s="10"/>
      <c r="L735" s="9"/>
      <c r="M735" s="9"/>
      <c r="N735" s="8"/>
      <c r="O735" s="7">
        <f t="shared" ca="1" si="45"/>
      </c>
      <c r="P735">
        <f t="shared" ca="1" si="46"/>
      </c>
      <c r="Q735">
        <f t="shared" si="47"/>
      </c>
      <c r="R735">
        <f ca="1">IF(OR($Q735="",K735="",K735&gt;$B$5,H735&gt;$B$5,AND(J735&lt;&gt;"",J735&lt;$B$5),AND($F$5&lt;&gt;"Todas",C735&lt;&gt;$F$5)),0,IF(AND(COUNTIFS($Q$14:$Q$2013,Q735,$K$14:$K$2013,"&gt;"&amp;K735,$K$14:$K$2013,"&lt;="&amp;$B$5)=0,COUNTIFS($Q$14:Q735,Q735,$K$14:K735,K735)=1),1,0))</f>
      </c>
      <c r="S735">
        <f ca="1">IF(AND($Q735&lt;&gt;"",H735&lt;&gt;"",H735&lt;=EOMONTH('Painel mensal'!$B$5,0),OR(J735="",J735&gt;='Painel mensal'!$B$5),K735&lt;&gt;"",K735&lt;=EOMONTH('Painel mensal'!$B$5,0),OR('Painel mensal'!$E$5="Todas",C735='Painel mensal'!$E$5),COUNTIFS($Q$14:$Q$2013,Q735,$K$14:$K$2013,"&gt;"&amp;K735,$K$14:$K$2013,"&lt;="&amp;EOMONTH('Painel mensal'!$B$5,0))=0,COUNTIFS($Q$14:Q735,Q735,$K$14:K735,K735)=1),COUNT($S$13:S734)+1,"")</f>
      </c>
      <c r="T735">
        <f t="shared" si="48"/>
      </c>
    </row>
    <row r="736" spans="1:20" ht="34.5" customHeight="1" x14ac:dyDescent="0.25">
      <c r="A736" s="4"/>
      <c r="B736" s="5"/>
      <c r="C736" s="4"/>
      <c r="D736" s="5"/>
      <c r="E736" s="5"/>
      <c r="F736" s="5"/>
      <c r="G736" s="5"/>
      <c r="H736" s="6"/>
      <c r="I736" s="6"/>
      <c r="J736" s="6"/>
      <c r="K736" s="6"/>
      <c r="L736" s="5"/>
      <c r="M736" s="5"/>
      <c r="N736" s="4"/>
      <c r="O736" s="7">
        <f t="shared" ca="1" si="45"/>
      </c>
      <c r="P736">
        <f t="shared" ca="1" si="46"/>
      </c>
      <c r="Q736">
        <f t="shared" si="47"/>
      </c>
      <c r="R736">
        <f ca="1">IF(OR($Q736="",K736="",K736&gt;$B$5,H736&gt;$B$5,AND(J736&lt;&gt;"",J736&lt;$B$5),AND($F$5&lt;&gt;"Todas",C736&lt;&gt;$F$5)),0,IF(AND(COUNTIFS($Q$14:$Q$2013,Q736,$K$14:$K$2013,"&gt;"&amp;K736,$K$14:$K$2013,"&lt;="&amp;$B$5)=0,COUNTIFS($Q$14:Q736,Q736,$K$14:K736,K736)=1),1,0))</f>
      </c>
      <c r="S736">
        <f ca="1">IF(AND($Q736&lt;&gt;"",H736&lt;&gt;"",H736&lt;=EOMONTH('Painel mensal'!$B$5,0),OR(J736="",J736&gt;='Painel mensal'!$B$5),K736&lt;&gt;"",K736&lt;=EOMONTH('Painel mensal'!$B$5,0),OR('Painel mensal'!$E$5="Todas",C736='Painel mensal'!$E$5),COUNTIFS($Q$14:$Q$2013,Q736,$K$14:$K$2013,"&gt;"&amp;K736,$K$14:$K$2013,"&lt;="&amp;EOMONTH('Painel mensal'!$B$5,0))=0,COUNTIFS($Q$14:Q736,Q736,$K$14:K736,K736)=1),COUNT($S$13:S735)+1,"")</f>
      </c>
      <c r="T736">
        <f t="shared" si="48"/>
      </c>
    </row>
    <row r="737" spans="1:20" ht="34.5" customHeight="1" x14ac:dyDescent="0.25">
      <c r="A737" s="8"/>
      <c r="B737" s="9"/>
      <c r="C737" s="8"/>
      <c r="D737" s="9"/>
      <c r="E737" s="9"/>
      <c r="F737" s="9"/>
      <c r="G737" s="9"/>
      <c r="H737" s="10"/>
      <c r="I737" s="10"/>
      <c r="J737" s="10"/>
      <c r="K737" s="10"/>
      <c r="L737" s="9"/>
      <c r="M737" s="9"/>
      <c r="N737" s="8"/>
      <c r="O737" s="7">
        <f t="shared" ca="1" si="45"/>
      </c>
      <c r="P737">
        <f t="shared" ca="1" si="46"/>
      </c>
      <c r="Q737">
        <f t="shared" si="47"/>
      </c>
      <c r="R737">
        <f ca="1">IF(OR($Q737="",K737="",K737&gt;$B$5,H737&gt;$B$5,AND(J737&lt;&gt;"",J737&lt;$B$5),AND($F$5&lt;&gt;"Todas",C737&lt;&gt;$F$5)),0,IF(AND(COUNTIFS($Q$14:$Q$2013,Q737,$K$14:$K$2013,"&gt;"&amp;K737,$K$14:$K$2013,"&lt;="&amp;$B$5)=0,COUNTIFS($Q$14:Q737,Q737,$K$14:K737,K737)=1),1,0))</f>
      </c>
      <c r="S737">
        <f ca="1">IF(AND($Q737&lt;&gt;"",H737&lt;&gt;"",H737&lt;=EOMONTH('Painel mensal'!$B$5,0),OR(J737="",J737&gt;='Painel mensal'!$B$5),K737&lt;&gt;"",K737&lt;=EOMONTH('Painel mensal'!$B$5,0),OR('Painel mensal'!$E$5="Todas",C737='Painel mensal'!$E$5),COUNTIFS($Q$14:$Q$2013,Q737,$K$14:$K$2013,"&gt;"&amp;K737,$K$14:$K$2013,"&lt;="&amp;EOMONTH('Painel mensal'!$B$5,0))=0,COUNTIFS($Q$14:Q737,Q737,$K$14:K737,K737)=1),COUNT($S$13:S736)+1,"")</f>
      </c>
      <c r="T737">
        <f t="shared" si="48"/>
      </c>
    </row>
    <row r="738" spans="1:20" ht="34.5" customHeight="1" x14ac:dyDescent="0.25">
      <c r="A738" s="4"/>
      <c r="B738" s="5"/>
      <c r="C738" s="4"/>
      <c r="D738" s="5"/>
      <c r="E738" s="5"/>
      <c r="F738" s="5"/>
      <c r="G738" s="5"/>
      <c r="H738" s="6"/>
      <c r="I738" s="6"/>
      <c r="J738" s="6"/>
      <c r="K738" s="6"/>
      <c r="L738" s="5"/>
      <c r="M738" s="5"/>
      <c r="N738" s="4"/>
      <c r="O738" s="7">
        <f t="shared" ca="1" si="45"/>
      </c>
      <c r="P738">
        <f t="shared" ca="1" si="46"/>
      </c>
      <c r="Q738">
        <f t="shared" si="47"/>
      </c>
      <c r="R738">
        <f ca="1">IF(OR($Q738="",K738="",K738&gt;$B$5,H738&gt;$B$5,AND(J738&lt;&gt;"",J738&lt;$B$5),AND($F$5&lt;&gt;"Todas",C738&lt;&gt;$F$5)),0,IF(AND(COUNTIFS($Q$14:$Q$2013,Q738,$K$14:$K$2013,"&gt;"&amp;K738,$K$14:$K$2013,"&lt;="&amp;$B$5)=0,COUNTIFS($Q$14:Q738,Q738,$K$14:K738,K738)=1),1,0))</f>
      </c>
      <c r="S738">
        <f ca="1">IF(AND($Q738&lt;&gt;"",H738&lt;&gt;"",H738&lt;=EOMONTH('Painel mensal'!$B$5,0),OR(J738="",J738&gt;='Painel mensal'!$B$5),K738&lt;&gt;"",K738&lt;=EOMONTH('Painel mensal'!$B$5,0),OR('Painel mensal'!$E$5="Todas",C738='Painel mensal'!$E$5),COUNTIFS($Q$14:$Q$2013,Q738,$K$14:$K$2013,"&gt;"&amp;K738,$K$14:$K$2013,"&lt;="&amp;EOMONTH('Painel mensal'!$B$5,0))=0,COUNTIFS($Q$14:Q738,Q738,$K$14:K738,K738)=1),COUNT($S$13:S737)+1,"")</f>
      </c>
      <c r="T738">
        <f t="shared" si="48"/>
      </c>
    </row>
    <row r="739" spans="1:20" ht="34.5" customHeight="1" x14ac:dyDescent="0.25">
      <c r="A739" s="8"/>
      <c r="B739" s="9"/>
      <c r="C739" s="8"/>
      <c r="D739" s="9"/>
      <c r="E739" s="9"/>
      <c r="F739" s="9"/>
      <c r="G739" s="9"/>
      <c r="H739" s="10"/>
      <c r="I739" s="10"/>
      <c r="J739" s="10"/>
      <c r="K739" s="10"/>
      <c r="L739" s="9"/>
      <c r="M739" s="9"/>
      <c r="N739" s="8"/>
      <c r="O739" s="7">
        <f t="shared" ca="1" si="45"/>
      </c>
      <c r="P739">
        <f t="shared" ca="1" si="46"/>
      </c>
      <c r="Q739">
        <f t="shared" si="47"/>
      </c>
      <c r="R739">
        <f ca="1">IF(OR($Q739="",K739="",K739&gt;$B$5,H739&gt;$B$5,AND(J739&lt;&gt;"",J739&lt;$B$5),AND($F$5&lt;&gt;"Todas",C739&lt;&gt;$F$5)),0,IF(AND(COUNTIFS($Q$14:$Q$2013,Q739,$K$14:$K$2013,"&gt;"&amp;K739,$K$14:$K$2013,"&lt;="&amp;$B$5)=0,COUNTIFS($Q$14:Q739,Q739,$K$14:K739,K739)=1),1,0))</f>
      </c>
      <c r="S739">
        <f ca="1">IF(AND($Q739&lt;&gt;"",H739&lt;&gt;"",H739&lt;=EOMONTH('Painel mensal'!$B$5,0),OR(J739="",J739&gt;='Painel mensal'!$B$5),K739&lt;&gt;"",K739&lt;=EOMONTH('Painel mensal'!$B$5,0),OR('Painel mensal'!$E$5="Todas",C739='Painel mensal'!$E$5),COUNTIFS($Q$14:$Q$2013,Q739,$K$14:$K$2013,"&gt;"&amp;K739,$K$14:$K$2013,"&lt;="&amp;EOMONTH('Painel mensal'!$B$5,0))=0,COUNTIFS($Q$14:Q739,Q739,$K$14:K739,K739)=1),COUNT($S$13:S738)+1,"")</f>
      </c>
      <c r="T739">
        <f t="shared" si="48"/>
      </c>
    </row>
    <row r="740" spans="1:20" ht="34.5" customHeight="1" x14ac:dyDescent="0.25">
      <c r="A740" s="4"/>
      <c r="B740" s="5"/>
      <c r="C740" s="4"/>
      <c r="D740" s="5"/>
      <c r="E740" s="5"/>
      <c r="F740" s="5"/>
      <c r="G740" s="5"/>
      <c r="H740" s="6"/>
      <c r="I740" s="6"/>
      <c r="J740" s="6"/>
      <c r="K740" s="6"/>
      <c r="L740" s="5"/>
      <c r="M740" s="5"/>
      <c r="N740" s="4"/>
      <c r="O740" s="7">
        <f t="shared" ca="1" si="45"/>
      </c>
      <c r="P740">
        <f t="shared" ca="1" si="46"/>
      </c>
      <c r="Q740">
        <f t="shared" si="47"/>
      </c>
      <c r="R740">
        <f ca="1">IF(OR($Q740="",K740="",K740&gt;$B$5,H740&gt;$B$5,AND(J740&lt;&gt;"",J740&lt;$B$5),AND($F$5&lt;&gt;"Todas",C740&lt;&gt;$F$5)),0,IF(AND(COUNTIFS($Q$14:$Q$2013,Q740,$K$14:$K$2013,"&gt;"&amp;K740,$K$14:$K$2013,"&lt;="&amp;$B$5)=0,COUNTIFS($Q$14:Q740,Q740,$K$14:K740,K740)=1),1,0))</f>
      </c>
      <c r="S740">
        <f ca="1">IF(AND($Q740&lt;&gt;"",H740&lt;&gt;"",H740&lt;=EOMONTH('Painel mensal'!$B$5,0),OR(J740="",J740&gt;='Painel mensal'!$B$5),K740&lt;&gt;"",K740&lt;=EOMONTH('Painel mensal'!$B$5,0),OR('Painel mensal'!$E$5="Todas",C740='Painel mensal'!$E$5),COUNTIFS($Q$14:$Q$2013,Q740,$K$14:$K$2013,"&gt;"&amp;K740,$K$14:$K$2013,"&lt;="&amp;EOMONTH('Painel mensal'!$B$5,0))=0,COUNTIFS($Q$14:Q740,Q740,$K$14:K740,K740)=1),COUNT($S$13:S739)+1,"")</f>
      </c>
      <c r="T740">
        <f t="shared" si="48"/>
      </c>
    </row>
    <row r="741" spans="1:20" ht="34.5" customHeight="1" x14ac:dyDescent="0.25">
      <c r="A741" s="8"/>
      <c r="B741" s="9"/>
      <c r="C741" s="8"/>
      <c r="D741" s="9"/>
      <c r="E741" s="9"/>
      <c r="F741" s="9"/>
      <c r="G741" s="9"/>
      <c r="H741" s="10"/>
      <c r="I741" s="10"/>
      <c r="J741" s="10"/>
      <c r="K741" s="10"/>
      <c r="L741" s="9"/>
      <c r="M741" s="9"/>
      <c r="N741" s="8"/>
      <c r="O741" s="7">
        <f t="shared" ca="1" si="45"/>
      </c>
      <c r="P741">
        <f t="shared" ca="1" si="46"/>
      </c>
      <c r="Q741">
        <f t="shared" si="47"/>
      </c>
      <c r="R741">
        <f ca="1">IF(OR($Q741="",K741="",K741&gt;$B$5,H741&gt;$B$5,AND(J741&lt;&gt;"",J741&lt;$B$5),AND($F$5&lt;&gt;"Todas",C741&lt;&gt;$F$5)),0,IF(AND(COUNTIFS($Q$14:$Q$2013,Q741,$K$14:$K$2013,"&gt;"&amp;K741,$K$14:$K$2013,"&lt;="&amp;$B$5)=0,COUNTIFS($Q$14:Q741,Q741,$K$14:K741,K741)=1),1,0))</f>
      </c>
      <c r="S741">
        <f ca="1">IF(AND($Q741&lt;&gt;"",H741&lt;&gt;"",H741&lt;=EOMONTH('Painel mensal'!$B$5,0),OR(J741="",J741&gt;='Painel mensal'!$B$5),K741&lt;&gt;"",K741&lt;=EOMONTH('Painel mensal'!$B$5,0),OR('Painel mensal'!$E$5="Todas",C741='Painel mensal'!$E$5),COUNTIFS($Q$14:$Q$2013,Q741,$K$14:$K$2013,"&gt;"&amp;K741,$K$14:$K$2013,"&lt;="&amp;EOMONTH('Painel mensal'!$B$5,0))=0,COUNTIFS($Q$14:Q741,Q741,$K$14:K741,K741)=1),COUNT($S$13:S740)+1,"")</f>
      </c>
      <c r="T741">
        <f t="shared" si="48"/>
      </c>
    </row>
    <row r="742" spans="1:20" ht="34.5" customHeight="1" x14ac:dyDescent="0.25">
      <c r="A742" s="4"/>
      <c r="B742" s="5"/>
      <c r="C742" s="4"/>
      <c r="D742" s="5"/>
      <c r="E742" s="5"/>
      <c r="F742" s="5"/>
      <c r="G742" s="5"/>
      <c r="H742" s="6"/>
      <c r="I742" s="6"/>
      <c r="J742" s="6"/>
      <c r="K742" s="6"/>
      <c r="L742" s="5"/>
      <c r="M742" s="5"/>
      <c r="N742" s="4"/>
      <c r="O742" s="7">
        <f t="shared" ca="1" si="45"/>
      </c>
      <c r="P742">
        <f t="shared" ca="1" si="46"/>
      </c>
      <c r="Q742">
        <f t="shared" si="47"/>
      </c>
      <c r="R742">
        <f ca="1">IF(OR($Q742="",K742="",K742&gt;$B$5,H742&gt;$B$5,AND(J742&lt;&gt;"",J742&lt;$B$5),AND($F$5&lt;&gt;"Todas",C742&lt;&gt;$F$5)),0,IF(AND(COUNTIFS($Q$14:$Q$2013,Q742,$K$14:$K$2013,"&gt;"&amp;K742,$K$14:$K$2013,"&lt;="&amp;$B$5)=0,COUNTIFS($Q$14:Q742,Q742,$K$14:K742,K742)=1),1,0))</f>
      </c>
      <c r="S742">
        <f ca="1">IF(AND($Q742&lt;&gt;"",H742&lt;&gt;"",H742&lt;=EOMONTH('Painel mensal'!$B$5,0),OR(J742="",J742&gt;='Painel mensal'!$B$5),K742&lt;&gt;"",K742&lt;=EOMONTH('Painel mensal'!$B$5,0),OR('Painel mensal'!$E$5="Todas",C742='Painel mensal'!$E$5),COUNTIFS($Q$14:$Q$2013,Q742,$K$14:$K$2013,"&gt;"&amp;K742,$K$14:$K$2013,"&lt;="&amp;EOMONTH('Painel mensal'!$B$5,0))=0,COUNTIFS($Q$14:Q742,Q742,$K$14:K742,K742)=1),COUNT($S$13:S741)+1,"")</f>
      </c>
      <c r="T742">
        <f t="shared" si="48"/>
      </c>
    </row>
    <row r="743" spans="1:20" ht="34.5" customHeight="1" x14ac:dyDescent="0.25">
      <c r="A743" s="8"/>
      <c r="B743" s="9"/>
      <c r="C743" s="8"/>
      <c r="D743" s="9"/>
      <c r="E743" s="9"/>
      <c r="F743" s="9"/>
      <c r="G743" s="9"/>
      <c r="H743" s="10"/>
      <c r="I743" s="10"/>
      <c r="J743" s="10"/>
      <c r="K743" s="10"/>
      <c r="L743" s="9"/>
      <c r="M743" s="9"/>
      <c r="N743" s="8"/>
      <c r="O743" s="7">
        <f t="shared" ca="1" si="45"/>
      </c>
      <c r="P743">
        <f t="shared" ca="1" si="46"/>
      </c>
      <c r="Q743">
        <f t="shared" si="47"/>
      </c>
      <c r="R743">
        <f ca="1">IF(OR($Q743="",K743="",K743&gt;$B$5,H743&gt;$B$5,AND(J743&lt;&gt;"",J743&lt;$B$5),AND($F$5&lt;&gt;"Todas",C743&lt;&gt;$F$5)),0,IF(AND(COUNTIFS($Q$14:$Q$2013,Q743,$K$14:$K$2013,"&gt;"&amp;K743,$K$14:$K$2013,"&lt;="&amp;$B$5)=0,COUNTIFS($Q$14:Q743,Q743,$K$14:K743,K743)=1),1,0))</f>
      </c>
      <c r="S743">
        <f ca="1">IF(AND($Q743&lt;&gt;"",H743&lt;&gt;"",H743&lt;=EOMONTH('Painel mensal'!$B$5,0),OR(J743="",J743&gt;='Painel mensal'!$B$5),K743&lt;&gt;"",K743&lt;=EOMONTH('Painel mensal'!$B$5,0),OR('Painel mensal'!$E$5="Todas",C743='Painel mensal'!$E$5),COUNTIFS($Q$14:$Q$2013,Q743,$K$14:$K$2013,"&gt;"&amp;K743,$K$14:$K$2013,"&lt;="&amp;EOMONTH('Painel mensal'!$B$5,0))=0,COUNTIFS($Q$14:Q743,Q743,$K$14:K743,K743)=1),COUNT($S$13:S742)+1,"")</f>
      </c>
      <c r="T743">
        <f t="shared" si="48"/>
      </c>
    </row>
    <row r="744" spans="1:20" ht="34.5" customHeight="1" x14ac:dyDescent="0.25">
      <c r="A744" s="4"/>
      <c r="B744" s="5"/>
      <c r="C744" s="4"/>
      <c r="D744" s="5"/>
      <c r="E744" s="5"/>
      <c r="F744" s="5"/>
      <c r="G744" s="5"/>
      <c r="H744" s="6"/>
      <c r="I744" s="6"/>
      <c r="J744" s="6"/>
      <c r="K744" s="6"/>
      <c r="L744" s="5"/>
      <c r="M744" s="5"/>
      <c r="N744" s="4"/>
      <c r="O744" s="7">
        <f t="shared" ca="1" si="45"/>
      </c>
      <c r="P744">
        <f t="shared" ca="1" si="46"/>
      </c>
      <c r="Q744">
        <f t="shared" si="47"/>
      </c>
      <c r="R744">
        <f ca="1">IF(OR($Q744="",K744="",K744&gt;$B$5,H744&gt;$B$5,AND(J744&lt;&gt;"",J744&lt;$B$5),AND($F$5&lt;&gt;"Todas",C744&lt;&gt;$F$5)),0,IF(AND(COUNTIFS($Q$14:$Q$2013,Q744,$K$14:$K$2013,"&gt;"&amp;K744,$K$14:$K$2013,"&lt;="&amp;$B$5)=0,COUNTIFS($Q$14:Q744,Q744,$K$14:K744,K744)=1),1,0))</f>
      </c>
      <c r="S744">
        <f ca="1">IF(AND($Q744&lt;&gt;"",H744&lt;&gt;"",H744&lt;=EOMONTH('Painel mensal'!$B$5,0),OR(J744="",J744&gt;='Painel mensal'!$B$5),K744&lt;&gt;"",K744&lt;=EOMONTH('Painel mensal'!$B$5,0),OR('Painel mensal'!$E$5="Todas",C744='Painel mensal'!$E$5),COUNTIFS($Q$14:$Q$2013,Q744,$K$14:$K$2013,"&gt;"&amp;K744,$K$14:$K$2013,"&lt;="&amp;EOMONTH('Painel mensal'!$B$5,0))=0,COUNTIFS($Q$14:Q744,Q744,$K$14:K744,K744)=1),COUNT($S$13:S743)+1,"")</f>
      </c>
      <c r="T744">
        <f t="shared" si="48"/>
      </c>
    </row>
    <row r="745" spans="1:20" ht="34.5" customHeight="1" x14ac:dyDescent="0.25">
      <c r="A745" s="8"/>
      <c r="B745" s="9"/>
      <c r="C745" s="8"/>
      <c r="D745" s="9"/>
      <c r="E745" s="9"/>
      <c r="F745" s="9"/>
      <c r="G745" s="9"/>
      <c r="H745" s="10"/>
      <c r="I745" s="10"/>
      <c r="J745" s="10"/>
      <c r="K745" s="10"/>
      <c r="L745" s="9"/>
      <c r="M745" s="9"/>
      <c r="N745" s="8"/>
      <c r="O745" s="7">
        <f t="shared" ca="1" si="45"/>
      </c>
      <c r="P745">
        <f t="shared" ca="1" si="46"/>
      </c>
      <c r="Q745">
        <f t="shared" si="47"/>
      </c>
      <c r="R745">
        <f ca="1">IF(OR($Q745="",K745="",K745&gt;$B$5,H745&gt;$B$5,AND(J745&lt;&gt;"",J745&lt;$B$5),AND($F$5&lt;&gt;"Todas",C745&lt;&gt;$F$5)),0,IF(AND(COUNTIFS($Q$14:$Q$2013,Q745,$K$14:$K$2013,"&gt;"&amp;K745,$K$14:$K$2013,"&lt;="&amp;$B$5)=0,COUNTIFS($Q$14:Q745,Q745,$K$14:K745,K745)=1),1,0))</f>
      </c>
      <c r="S745">
        <f ca="1">IF(AND($Q745&lt;&gt;"",H745&lt;&gt;"",H745&lt;=EOMONTH('Painel mensal'!$B$5,0),OR(J745="",J745&gt;='Painel mensal'!$B$5),K745&lt;&gt;"",K745&lt;=EOMONTH('Painel mensal'!$B$5,0),OR('Painel mensal'!$E$5="Todas",C745='Painel mensal'!$E$5),COUNTIFS($Q$14:$Q$2013,Q745,$K$14:$K$2013,"&gt;"&amp;K745,$K$14:$K$2013,"&lt;="&amp;EOMONTH('Painel mensal'!$B$5,0))=0,COUNTIFS($Q$14:Q745,Q745,$K$14:K745,K745)=1),COUNT($S$13:S744)+1,"")</f>
      </c>
      <c r="T745">
        <f t="shared" si="48"/>
      </c>
    </row>
    <row r="746" spans="1:20" ht="34.5" customHeight="1" x14ac:dyDescent="0.25">
      <c r="A746" s="4"/>
      <c r="B746" s="5"/>
      <c r="C746" s="4"/>
      <c r="D746" s="5"/>
      <c r="E746" s="5"/>
      <c r="F746" s="5"/>
      <c r="G746" s="5"/>
      <c r="H746" s="6"/>
      <c r="I746" s="6"/>
      <c r="J746" s="6"/>
      <c r="K746" s="6"/>
      <c r="L746" s="5"/>
      <c r="M746" s="5"/>
      <c r="N746" s="4"/>
      <c r="O746" s="7">
        <f t="shared" ca="1" si="45"/>
      </c>
      <c r="P746">
        <f t="shared" ca="1" si="46"/>
      </c>
      <c r="Q746">
        <f t="shared" si="47"/>
      </c>
      <c r="R746">
        <f ca="1">IF(OR($Q746="",K746="",K746&gt;$B$5,H746&gt;$B$5,AND(J746&lt;&gt;"",J746&lt;$B$5),AND($F$5&lt;&gt;"Todas",C746&lt;&gt;$F$5)),0,IF(AND(COUNTIFS($Q$14:$Q$2013,Q746,$K$14:$K$2013,"&gt;"&amp;K746,$K$14:$K$2013,"&lt;="&amp;$B$5)=0,COUNTIFS($Q$14:Q746,Q746,$K$14:K746,K746)=1),1,0))</f>
      </c>
      <c r="S746">
        <f ca="1">IF(AND($Q746&lt;&gt;"",H746&lt;&gt;"",H746&lt;=EOMONTH('Painel mensal'!$B$5,0),OR(J746="",J746&gt;='Painel mensal'!$B$5),K746&lt;&gt;"",K746&lt;=EOMONTH('Painel mensal'!$B$5,0),OR('Painel mensal'!$E$5="Todas",C746='Painel mensal'!$E$5),COUNTIFS($Q$14:$Q$2013,Q746,$K$14:$K$2013,"&gt;"&amp;K746,$K$14:$K$2013,"&lt;="&amp;EOMONTH('Painel mensal'!$B$5,0))=0,COUNTIFS($Q$14:Q746,Q746,$K$14:K746,K746)=1),COUNT($S$13:S745)+1,"")</f>
      </c>
      <c r="T746">
        <f t="shared" si="48"/>
      </c>
    </row>
    <row r="747" spans="1:20" ht="34.5" customHeight="1" x14ac:dyDescent="0.25">
      <c r="A747" s="8"/>
      <c r="B747" s="9"/>
      <c r="C747" s="8"/>
      <c r="D747" s="9"/>
      <c r="E747" s="9"/>
      <c r="F747" s="9"/>
      <c r="G747" s="9"/>
      <c r="H747" s="10"/>
      <c r="I747" s="10"/>
      <c r="J747" s="10"/>
      <c r="K747" s="10"/>
      <c r="L747" s="9"/>
      <c r="M747" s="9"/>
      <c r="N747" s="8"/>
      <c r="O747" s="7">
        <f t="shared" ca="1" si="45"/>
      </c>
      <c r="P747">
        <f t="shared" ca="1" si="46"/>
      </c>
      <c r="Q747">
        <f t="shared" si="47"/>
      </c>
      <c r="R747">
        <f ca="1">IF(OR($Q747="",K747="",K747&gt;$B$5,H747&gt;$B$5,AND(J747&lt;&gt;"",J747&lt;$B$5),AND($F$5&lt;&gt;"Todas",C747&lt;&gt;$F$5)),0,IF(AND(COUNTIFS($Q$14:$Q$2013,Q747,$K$14:$K$2013,"&gt;"&amp;K747,$K$14:$K$2013,"&lt;="&amp;$B$5)=0,COUNTIFS($Q$14:Q747,Q747,$K$14:K747,K747)=1),1,0))</f>
      </c>
      <c r="S747">
        <f ca="1">IF(AND($Q747&lt;&gt;"",H747&lt;&gt;"",H747&lt;=EOMONTH('Painel mensal'!$B$5,0),OR(J747="",J747&gt;='Painel mensal'!$B$5),K747&lt;&gt;"",K747&lt;=EOMONTH('Painel mensal'!$B$5,0),OR('Painel mensal'!$E$5="Todas",C747='Painel mensal'!$E$5),COUNTIFS($Q$14:$Q$2013,Q747,$K$14:$K$2013,"&gt;"&amp;K747,$K$14:$K$2013,"&lt;="&amp;EOMONTH('Painel mensal'!$B$5,0))=0,COUNTIFS($Q$14:Q747,Q747,$K$14:K747,K747)=1),COUNT($S$13:S746)+1,"")</f>
      </c>
      <c r="T747">
        <f t="shared" si="48"/>
      </c>
    </row>
    <row r="748" spans="1:20" ht="34.5" customHeight="1" x14ac:dyDescent="0.25">
      <c r="A748" s="4"/>
      <c r="B748" s="5"/>
      <c r="C748" s="4"/>
      <c r="D748" s="5"/>
      <c r="E748" s="5"/>
      <c r="F748" s="5"/>
      <c r="G748" s="5"/>
      <c r="H748" s="6"/>
      <c r="I748" s="6"/>
      <c r="J748" s="6"/>
      <c r="K748" s="6"/>
      <c r="L748" s="5"/>
      <c r="M748" s="5"/>
      <c r="N748" s="4"/>
      <c r="O748" s="7">
        <f t="shared" ca="1" si="45"/>
      </c>
      <c r="P748">
        <f t="shared" ca="1" si="46"/>
      </c>
      <c r="Q748">
        <f t="shared" si="47"/>
      </c>
      <c r="R748">
        <f ca="1">IF(OR($Q748="",K748="",K748&gt;$B$5,H748&gt;$B$5,AND(J748&lt;&gt;"",J748&lt;$B$5),AND($F$5&lt;&gt;"Todas",C748&lt;&gt;$F$5)),0,IF(AND(COUNTIFS($Q$14:$Q$2013,Q748,$K$14:$K$2013,"&gt;"&amp;K748,$K$14:$K$2013,"&lt;="&amp;$B$5)=0,COUNTIFS($Q$14:Q748,Q748,$K$14:K748,K748)=1),1,0))</f>
      </c>
      <c r="S748">
        <f ca="1">IF(AND($Q748&lt;&gt;"",H748&lt;&gt;"",H748&lt;=EOMONTH('Painel mensal'!$B$5,0),OR(J748="",J748&gt;='Painel mensal'!$B$5),K748&lt;&gt;"",K748&lt;=EOMONTH('Painel mensal'!$B$5,0),OR('Painel mensal'!$E$5="Todas",C748='Painel mensal'!$E$5),COUNTIFS($Q$14:$Q$2013,Q748,$K$14:$K$2013,"&gt;"&amp;K748,$K$14:$K$2013,"&lt;="&amp;EOMONTH('Painel mensal'!$B$5,0))=0,COUNTIFS($Q$14:Q748,Q748,$K$14:K748,K748)=1),COUNT($S$13:S747)+1,"")</f>
      </c>
      <c r="T748">
        <f t="shared" si="48"/>
      </c>
    </row>
    <row r="749" spans="1:20" ht="34.5" customHeight="1" x14ac:dyDescent="0.25">
      <c r="A749" s="8"/>
      <c r="B749" s="9"/>
      <c r="C749" s="8"/>
      <c r="D749" s="9"/>
      <c r="E749" s="9"/>
      <c r="F749" s="9"/>
      <c r="G749" s="9"/>
      <c r="H749" s="10"/>
      <c r="I749" s="10"/>
      <c r="J749" s="10"/>
      <c r="K749" s="10"/>
      <c r="L749" s="9"/>
      <c r="M749" s="9"/>
      <c r="N749" s="8"/>
      <c r="O749" s="7">
        <f t="shared" ca="1" si="45"/>
      </c>
      <c r="P749">
        <f t="shared" ca="1" si="46"/>
      </c>
      <c r="Q749">
        <f t="shared" si="47"/>
      </c>
      <c r="R749">
        <f ca="1">IF(OR($Q749="",K749="",K749&gt;$B$5,H749&gt;$B$5,AND(J749&lt;&gt;"",J749&lt;$B$5),AND($F$5&lt;&gt;"Todas",C749&lt;&gt;$F$5)),0,IF(AND(COUNTIFS($Q$14:$Q$2013,Q749,$K$14:$K$2013,"&gt;"&amp;K749,$K$14:$K$2013,"&lt;="&amp;$B$5)=0,COUNTIFS($Q$14:Q749,Q749,$K$14:K749,K749)=1),1,0))</f>
      </c>
      <c r="S749">
        <f ca="1">IF(AND($Q749&lt;&gt;"",H749&lt;&gt;"",H749&lt;=EOMONTH('Painel mensal'!$B$5,0),OR(J749="",J749&gt;='Painel mensal'!$B$5),K749&lt;&gt;"",K749&lt;=EOMONTH('Painel mensal'!$B$5,0),OR('Painel mensal'!$E$5="Todas",C749='Painel mensal'!$E$5),COUNTIFS($Q$14:$Q$2013,Q749,$K$14:$K$2013,"&gt;"&amp;K749,$K$14:$K$2013,"&lt;="&amp;EOMONTH('Painel mensal'!$B$5,0))=0,COUNTIFS($Q$14:Q749,Q749,$K$14:K749,K749)=1),COUNT($S$13:S748)+1,"")</f>
      </c>
      <c r="T749">
        <f t="shared" si="48"/>
      </c>
    </row>
    <row r="750" spans="1:20" ht="34.5" customHeight="1" x14ac:dyDescent="0.25">
      <c r="A750" s="4"/>
      <c r="B750" s="5"/>
      <c r="C750" s="4"/>
      <c r="D750" s="5"/>
      <c r="E750" s="5"/>
      <c r="F750" s="5"/>
      <c r="G750" s="5"/>
      <c r="H750" s="6"/>
      <c r="I750" s="6"/>
      <c r="J750" s="6"/>
      <c r="K750" s="6"/>
      <c r="L750" s="5"/>
      <c r="M750" s="5"/>
      <c r="N750" s="4"/>
      <c r="O750" s="7">
        <f t="shared" ca="1" si="45"/>
      </c>
      <c r="P750">
        <f t="shared" ca="1" si="46"/>
      </c>
      <c r="Q750">
        <f t="shared" si="47"/>
      </c>
      <c r="R750">
        <f ca="1">IF(OR($Q750="",K750="",K750&gt;$B$5,H750&gt;$B$5,AND(J750&lt;&gt;"",J750&lt;$B$5),AND($F$5&lt;&gt;"Todas",C750&lt;&gt;$F$5)),0,IF(AND(COUNTIFS($Q$14:$Q$2013,Q750,$K$14:$K$2013,"&gt;"&amp;K750,$K$14:$K$2013,"&lt;="&amp;$B$5)=0,COUNTIFS($Q$14:Q750,Q750,$K$14:K750,K750)=1),1,0))</f>
      </c>
      <c r="S750">
        <f ca="1">IF(AND($Q750&lt;&gt;"",H750&lt;&gt;"",H750&lt;=EOMONTH('Painel mensal'!$B$5,0),OR(J750="",J750&gt;='Painel mensal'!$B$5),K750&lt;&gt;"",K750&lt;=EOMONTH('Painel mensal'!$B$5,0),OR('Painel mensal'!$E$5="Todas",C750='Painel mensal'!$E$5),COUNTIFS($Q$14:$Q$2013,Q750,$K$14:$K$2013,"&gt;"&amp;K750,$K$14:$K$2013,"&lt;="&amp;EOMONTH('Painel mensal'!$B$5,0))=0,COUNTIFS($Q$14:Q750,Q750,$K$14:K750,K750)=1),COUNT($S$13:S749)+1,"")</f>
      </c>
      <c r="T750">
        <f t="shared" si="48"/>
      </c>
    </row>
    <row r="751" spans="1:20" ht="34.5" customHeight="1" x14ac:dyDescent="0.25">
      <c r="A751" s="8"/>
      <c r="B751" s="9"/>
      <c r="C751" s="8"/>
      <c r="D751" s="9"/>
      <c r="E751" s="9"/>
      <c r="F751" s="9"/>
      <c r="G751" s="9"/>
      <c r="H751" s="10"/>
      <c r="I751" s="10"/>
      <c r="J751" s="10"/>
      <c r="K751" s="10"/>
      <c r="L751" s="9"/>
      <c r="M751" s="9"/>
      <c r="N751" s="8"/>
      <c r="O751" s="7">
        <f t="shared" ca="1" si="45"/>
      </c>
      <c r="P751">
        <f t="shared" ca="1" si="46"/>
      </c>
      <c r="Q751">
        <f t="shared" si="47"/>
      </c>
      <c r="R751">
        <f ca="1">IF(OR($Q751="",K751="",K751&gt;$B$5,H751&gt;$B$5,AND(J751&lt;&gt;"",J751&lt;$B$5),AND($F$5&lt;&gt;"Todas",C751&lt;&gt;$F$5)),0,IF(AND(COUNTIFS($Q$14:$Q$2013,Q751,$K$14:$K$2013,"&gt;"&amp;K751,$K$14:$K$2013,"&lt;="&amp;$B$5)=0,COUNTIFS($Q$14:Q751,Q751,$K$14:K751,K751)=1),1,0))</f>
      </c>
      <c r="S751">
        <f ca="1">IF(AND($Q751&lt;&gt;"",H751&lt;&gt;"",H751&lt;=EOMONTH('Painel mensal'!$B$5,0),OR(J751="",J751&gt;='Painel mensal'!$B$5),K751&lt;&gt;"",K751&lt;=EOMONTH('Painel mensal'!$B$5,0),OR('Painel mensal'!$E$5="Todas",C751='Painel mensal'!$E$5),COUNTIFS($Q$14:$Q$2013,Q751,$K$14:$K$2013,"&gt;"&amp;K751,$K$14:$K$2013,"&lt;="&amp;EOMONTH('Painel mensal'!$B$5,0))=0,COUNTIFS($Q$14:Q751,Q751,$K$14:K751,K751)=1),COUNT($S$13:S750)+1,"")</f>
      </c>
      <c r="T751">
        <f t="shared" si="48"/>
      </c>
    </row>
    <row r="752" spans="1:20" ht="34.5" customHeight="1" x14ac:dyDescent="0.25">
      <c r="A752" s="4"/>
      <c r="B752" s="5"/>
      <c r="C752" s="4"/>
      <c r="D752" s="5"/>
      <c r="E752" s="5"/>
      <c r="F752" s="5"/>
      <c r="G752" s="5"/>
      <c r="H752" s="6"/>
      <c r="I752" s="6"/>
      <c r="J752" s="6"/>
      <c r="K752" s="6"/>
      <c r="L752" s="5"/>
      <c r="M752" s="5"/>
      <c r="N752" s="4"/>
      <c r="O752" s="7">
        <f t="shared" ca="1" si="45"/>
      </c>
      <c r="P752">
        <f t="shared" ca="1" si="46"/>
      </c>
      <c r="Q752">
        <f t="shared" si="47"/>
      </c>
      <c r="R752">
        <f ca="1">IF(OR($Q752="",K752="",K752&gt;$B$5,H752&gt;$B$5,AND(J752&lt;&gt;"",J752&lt;$B$5),AND($F$5&lt;&gt;"Todas",C752&lt;&gt;$F$5)),0,IF(AND(COUNTIFS($Q$14:$Q$2013,Q752,$K$14:$K$2013,"&gt;"&amp;K752,$K$14:$K$2013,"&lt;="&amp;$B$5)=0,COUNTIFS($Q$14:Q752,Q752,$K$14:K752,K752)=1),1,0))</f>
      </c>
      <c r="S752">
        <f ca="1">IF(AND($Q752&lt;&gt;"",H752&lt;&gt;"",H752&lt;=EOMONTH('Painel mensal'!$B$5,0),OR(J752="",J752&gt;='Painel mensal'!$B$5),K752&lt;&gt;"",K752&lt;=EOMONTH('Painel mensal'!$B$5,0),OR('Painel mensal'!$E$5="Todas",C752='Painel mensal'!$E$5),COUNTIFS($Q$14:$Q$2013,Q752,$K$14:$K$2013,"&gt;"&amp;K752,$K$14:$K$2013,"&lt;="&amp;EOMONTH('Painel mensal'!$B$5,0))=0,COUNTIFS($Q$14:Q752,Q752,$K$14:K752,K752)=1),COUNT($S$13:S751)+1,"")</f>
      </c>
      <c r="T752">
        <f t="shared" si="48"/>
      </c>
    </row>
    <row r="753" spans="1:20" ht="34.5" customHeight="1" x14ac:dyDescent="0.25">
      <c r="A753" s="8"/>
      <c r="B753" s="9"/>
      <c r="C753" s="8"/>
      <c r="D753" s="9"/>
      <c r="E753" s="9"/>
      <c r="F753" s="9"/>
      <c r="G753" s="9"/>
      <c r="H753" s="10"/>
      <c r="I753" s="10"/>
      <c r="J753" s="10"/>
      <c r="K753" s="10"/>
      <c r="L753" s="9"/>
      <c r="M753" s="9"/>
      <c r="N753" s="8"/>
      <c r="O753" s="7">
        <f t="shared" ca="1" si="45"/>
      </c>
      <c r="P753">
        <f t="shared" ca="1" si="46"/>
      </c>
      <c r="Q753">
        <f t="shared" si="47"/>
      </c>
      <c r="R753">
        <f ca="1">IF(OR($Q753="",K753="",K753&gt;$B$5,H753&gt;$B$5,AND(J753&lt;&gt;"",J753&lt;$B$5),AND($F$5&lt;&gt;"Todas",C753&lt;&gt;$F$5)),0,IF(AND(COUNTIFS($Q$14:$Q$2013,Q753,$K$14:$K$2013,"&gt;"&amp;K753,$K$14:$K$2013,"&lt;="&amp;$B$5)=0,COUNTIFS($Q$14:Q753,Q753,$K$14:K753,K753)=1),1,0))</f>
      </c>
      <c r="S753">
        <f ca="1">IF(AND($Q753&lt;&gt;"",H753&lt;&gt;"",H753&lt;=EOMONTH('Painel mensal'!$B$5,0),OR(J753="",J753&gt;='Painel mensal'!$B$5),K753&lt;&gt;"",K753&lt;=EOMONTH('Painel mensal'!$B$5,0),OR('Painel mensal'!$E$5="Todas",C753='Painel mensal'!$E$5),COUNTIFS($Q$14:$Q$2013,Q753,$K$14:$K$2013,"&gt;"&amp;K753,$K$14:$K$2013,"&lt;="&amp;EOMONTH('Painel mensal'!$B$5,0))=0,COUNTIFS($Q$14:Q753,Q753,$K$14:K753,K753)=1),COUNT($S$13:S752)+1,"")</f>
      </c>
      <c r="T753">
        <f t="shared" si="48"/>
      </c>
    </row>
    <row r="754" spans="1:20" ht="34.5" customHeight="1" x14ac:dyDescent="0.25">
      <c r="A754" s="4"/>
      <c r="B754" s="5"/>
      <c r="C754" s="4"/>
      <c r="D754" s="5"/>
      <c r="E754" s="5"/>
      <c r="F754" s="5"/>
      <c r="G754" s="5"/>
      <c r="H754" s="6"/>
      <c r="I754" s="6"/>
      <c r="J754" s="6"/>
      <c r="K754" s="6"/>
      <c r="L754" s="5"/>
      <c r="M754" s="5"/>
      <c r="N754" s="4"/>
      <c r="O754" s="7">
        <f t="shared" ca="1" si="45"/>
      </c>
      <c r="P754">
        <f t="shared" ca="1" si="46"/>
      </c>
      <c r="Q754">
        <f t="shared" si="47"/>
      </c>
      <c r="R754">
        <f ca="1">IF(OR($Q754="",K754="",K754&gt;$B$5,H754&gt;$B$5,AND(J754&lt;&gt;"",J754&lt;$B$5),AND($F$5&lt;&gt;"Todas",C754&lt;&gt;$F$5)),0,IF(AND(COUNTIFS($Q$14:$Q$2013,Q754,$K$14:$K$2013,"&gt;"&amp;K754,$K$14:$K$2013,"&lt;="&amp;$B$5)=0,COUNTIFS($Q$14:Q754,Q754,$K$14:K754,K754)=1),1,0))</f>
      </c>
      <c r="S754">
        <f ca="1">IF(AND($Q754&lt;&gt;"",H754&lt;&gt;"",H754&lt;=EOMONTH('Painel mensal'!$B$5,0),OR(J754="",J754&gt;='Painel mensal'!$B$5),K754&lt;&gt;"",K754&lt;=EOMONTH('Painel mensal'!$B$5,0),OR('Painel mensal'!$E$5="Todas",C754='Painel mensal'!$E$5),COUNTIFS($Q$14:$Q$2013,Q754,$K$14:$K$2013,"&gt;"&amp;K754,$K$14:$K$2013,"&lt;="&amp;EOMONTH('Painel mensal'!$B$5,0))=0,COUNTIFS($Q$14:Q754,Q754,$K$14:K754,K754)=1),COUNT($S$13:S753)+1,"")</f>
      </c>
      <c r="T754">
        <f t="shared" si="48"/>
      </c>
    </row>
    <row r="755" spans="1:20" ht="34.5" customHeight="1" x14ac:dyDescent="0.25">
      <c r="A755" s="8"/>
      <c r="B755" s="9"/>
      <c r="C755" s="8"/>
      <c r="D755" s="9"/>
      <c r="E755" s="9"/>
      <c r="F755" s="9"/>
      <c r="G755" s="9"/>
      <c r="H755" s="10"/>
      <c r="I755" s="10"/>
      <c r="J755" s="10"/>
      <c r="K755" s="10"/>
      <c r="L755" s="9"/>
      <c r="M755" s="9"/>
      <c r="N755" s="8"/>
      <c r="O755" s="7">
        <f t="shared" ca="1" si="45"/>
      </c>
      <c r="P755">
        <f t="shared" ca="1" si="46"/>
      </c>
      <c r="Q755">
        <f t="shared" si="47"/>
      </c>
      <c r="R755">
        <f ca="1">IF(OR($Q755="",K755="",K755&gt;$B$5,H755&gt;$B$5,AND(J755&lt;&gt;"",J755&lt;$B$5),AND($F$5&lt;&gt;"Todas",C755&lt;&gt;$F$5)),0,IF(AND(COUNTIFS($Q$14:$Q$2013,Q755,$K$14:$K$2013,"&gt;"&amp;K755,$K$14:$K$2013,"&lt;="&amp;$B$5)=0,COUNTIFS($Q$14:Q755,Q755,$K$14:K755,K755)=1),1,0))</f>
      </c>
      <c r="S755">
        <f ca="1">IF(AND($Q755&lt;&gt;"",H755&lt;&gt;"",H755&lt;=EOMONTH('Painel mensal'!$B$5,0),OR(J755="",J755&gt;='Painel mensal'!$B$5),K755&lt;&gt;"",K755&lt;=EOMONTH('Painel mensal'!$B$5,0),OR('Painel mensal'!$E$5="Todas",C755='Painel mensal'!$E$5),COUNTIFS($Q$14:$Q$2013,Q755,$K$14:$K$2013,"&gt;"&amp;K755,$K$14:$K$2013,"&lt;="&amp;EOMONTH('Painel mensal'!$B$5,0))=0,COUNTIFS($Q$14:Q755,Q755,$K$14:K755,K755)=1),COUNT($S$13:S754)+1,"")</f>
      </c>
      <c r="T755">
        <f t="shared" si="48"/>
      </c>
    </row>
    <row r="756" spans="1:20" ht="34.5" customHeight="1" x14ac:dyDescent="0.25">
      <c r="A756" s="4"/>
      <c r="B756" s="5"/>
      <c r="C756" s="4"/>
      <c r="D756" s="5"/>
      <c r="E756" s="5"/>
      <c r="F756" s="5"/>
      <c r="G756" s="5"/>
      <c r="H756" s="6"/>
      <c r="I756" s="6"/>
      <c r="J756" s="6"/>
      <c r="K756" s="6"/>
      <c r="L756" s="5"/>
      <c r="M756" s="5"/>
      <c r="N756" s="4"/>
      <c r="O756" s="7">
        <f t="shared" ca="1" si="45"/>
      </c>
      <c r="P756">
        <f t="shared" ca="1" si="46"/>
      </c>
      <c r="Q756">
        <f t="shared" si="47"/>
      </c>
      <c r="R756">
        <f ca="1">IF(OR($Q756="",K756="",K756&gt;$B$5,H756&gt;$B$5,AND(J756&lt;&gt;"",J756&lt;$B$5),AND($F$5&lt;&gt;"Todas",C756&lt;&gt;$F$5)),0,IF(AND(COUNTIFS($Q$14:$Q$2013,Q756,$K$14:$K$2013,"&gt;"&amp;K756,$K$14:$K$2013,"&lt;="&amp;$B$5)=0,COUNTIFS($Q$14:Q756,Q756,$K$14:K756,K756)=1),1,0))</f>
      </c>
      <c r="S756">
        <f ca="1">IF(AND($Q756&lt;&gt;"",H756&lt;&gt;"",H756&lt;=EOMONTH('Painel mensal'!$B$5,0),OR(J756="",J756&gt;='Painel mensal'!$B$5),K756&lt;&gt;"",K756&lt;=EOMONTH('Painel mensal'!$B$5,0),OR('Painel mensal'!$E$5="Todas",C756='Painel mensal'!$E$5),COUNTIFS($Q$14:$Q$2013,Q756,$K$14:$K$2013,"&gt;"&amp;K756,$K$14:$K$2013,"&lt;="&amp;EOMONTH('Painel mensal'!$B$5,0))=0,COUNTIFS($Q$14:Q756,Q756,$K$14:K756,K756)=1),COUNT($S$13:S755)+1,"")</f>
      </c>
      <c r="T756">
        <f t="shared" si="48"/>
      </c>
    </row>
    <row r="757" spans="1:20" ht="34.5" customHeight="1" x14ac:dyDescent="0.25">
      <c r="A757" s="8"/>
      <c r="B757" s="9"/>
      <c r="C757" s="8"/>
      <c r="D757" s="9"/>
      <c r="E757" s="9"/>
      <c r="F757" s="9"/>
      <c r="G757" s="9"/>
      <c r="H757" s="10"/>
      <c r="I757" s="10"/>
      <c r="J757" s="10"/>
      <c r="K757" s="10"/>
      <c r="L757" s="9"/>
      <c r="M757" s="9"/>
      <c r="N757" s="8"/>
      <c r="O757" s="7">
        <f t="shared" ca="1" si="45"/>
      </c>
      <c r="P757">
        <f t="shared" ca="1" si="46"/>
      </c>
      <c r="Q757">
        <f t="shared" si="47"/>
      </c>
      <c r="R757">
        <f ca="1">IF(OR($Q757="",K757="",K757&gt;$B$5,H757&gt;$B$5,AND(J757&lt;&gt;"",J757&lt;$B$5),AND($F$5&lt;&gt;"Todas",C757&lt;&gt;$F$5)),0,IF(AND(COUNTIFS($Q$14:$Q$2013,Q757,$K$14:$K$2013,"&gt;"&amp;K757,$K$14:$K$2013,"&lt;="&amp;$B$5)=0,COUNTIFS($Q$14:Q757,Q757,$K$14:K757,K757)=1),1,0))</f>
      </c>
      <c r="S757">
        <f ca="1">IF(AND($Q757&lt;&gt;"",H757&lt;&gt;"",H757&lt;=EOMONTH('Painel mensal'!$B$5,0),OR(J757="",J757&gt;='Painel mensal'!$B$5),K757&lt;&gt;"",K757&lt;=EOMONTH('Painel mensal'!$B$5,0),OR('Painel mensal'!$E$5="Todas",C757='Painel mensal'!$E$5),COUNTIFS($Q$14:$Q$2013,Q757,$K$14:$K$2013,"&gt;"&amp;K757,$K$14:$K$2013,"&lt;="&amp;EOMONTH('Painel mensal'!$B$5,0))=0,COUNTIFS($Q$14:Q757,Q757,$K$14:K757,K757)=1),COUNT($S$13:S756)+1,"")</f>
      </c>
      <c r="T757">
        <f t="shared" si="48"/>
      </c>
    </row>
    <row r="758" spans="1:20" ht="34.5" customHeight="1" x14ac:dyDescent="0.25">
      <c r="A758" s="4"/>
      <c r="B758" s="5"/>
      <c r="C758" s="4"/>
      <c r="D758" s="5"/>
      <c r="E758" s="5"/>
      <c r="F758" s="5"/>
      <c r="G758" s="5"/>
      <c r="H758" s="6"/>
      <c r="I758" s="6"/>
      <c r="J758" s="6"/>
      <c r="K758" s="6"/>
      <c r="L758" s="5"/>
      <c r="M758" s="5"/>
      <c r="N758" s="4"/>
      <c r="O758" s="7">
        <f t="shared" ca="1" si="45"/>
      </c>
      <c r="P758">
        <f t="shared" ca="1" si="46"/>
      </c>
      <c r="Q758">
        <f t="shared" si="47"/>
      </c>
      <c r="R758">
        <f ca="1">IF(OR($Q758="",K758="",K758&gt;$B$5,H758&gt;$B$5,AND(J758&lt;&gt;"",J758&lt;$B$5),AND($F$5&lt;&gt;"Todas",C758&lt;&gt;$F$5)),0,IF(AND(COUNTIFS($Q$14:$Q$2013,Q758,$K$14:$K$2013,"&gt;"&amp;K758,$K$14:$K$2013,"&lt;="&amp;$B$5)=0,COUNTIFS($Q$14:Q758,Q758,$K$14:K758,K758)=1),1,0))</f>
      </c>
      <c r="S758">
        <f ca="1">IF(AND($Q758&lt;&gt;"",H758&lt;&gt;"",H758&lt;=EOMONTH('Painel mensal'!$B$5,0),OR(J758="",J758&gt;='Painel mensal'!$B$5),K758&lt;&gt;"",K758&lt;=EOMONTH('Painel mensal'!$B$5,0),OR('Painel mensal'!$E$5="Todas",C758='Painel mensal'!$E$5),COUNTIFS($Q$14:$Q$2013,Q758,$K$14:$K$2013,"&gt;"&amp;K758,$K$14:$K$2013,"&lt;="&amp;EOMONTH('Painel mensal'!$B$5,0))=0,COUNTIFS($Q$14:Q758,Q758,$K$14:K758,K758)=1),COUNT($S$13:S757)+1,"")</f>
      </c>
      <c r="T758">
        <f t="shared" si="48"/>
      </c>
    </row>
    <row r="759" spans="1:20" ht="34.5" customHeight="1" x14ac:dyDescent="0.25">
      <c r="A759" s="8"/>
      <c r="B759" s="9"/>
      <c r="C759" s="8"/>
      <c r="D759" s="9"/>
      <c r="E759" s="9"/>
      <c r="F759" s="9"/>
      <c r="G759" s="9"/>
      <c r="H759" s="10"/>
      <c r="I759" s="10"/>
      <c r="J759" s="10"/>
      <c r="K759" s="10"/>
      <c r="L759" s="9"/>
      <c r="M759" s="9"/>
      <c r="N759" s="8"/>
      <c r="O759" s="7">
        <f t="shared" ca="1" si="45"/>
      </c>
      <c r="P759">
        <f t="shared" ca="1" si="46"/>
      </c>
      <c r="Q759">
        <f t="shared" si="47"/>
      </c>
      <c r="R759">
        <f ca="1">IF(OR($Q759="",K759="",K759&gt;$B$5,H759&gt;$B$5,AND(J759&lt;&gt;"",J759&lt;$B$5),AND($F$5&lt;&gt;"Todas",C759&lt;&gt;$F$5)),0,IF(AND(COUNTIFS($Q$14:$Q$2013,Q759,$K$14:$K$2013,"&gt;"&amp;K759,$K$14:$K$2013,"&lt;="&amp;$B$5)=0,COUNTIFS($Q$14:Q759,Q759,$K$14:K759,K759)=1),1,0))</f>
      </c>
      <c r="S759">
        <f ca="1">IF(AND($Q759&lt;&gt;"",H759&lt;&gt;"",H759&lt;=EOMONTH('Painel mensal'!$B$5,0),OR(J759="",J759&gt;='Painel mensal'!$B$5),K759&lt;&gt;"",K759&lt;=EOMONTH('Painel mensal'!$B$5,0),OR('Painel mensal'!$E$5="Todas",C759='Painel mensal'!$E$5),COUNTIFS($Q$14:$Q$2013,Q759,$K$14:$K$2013,"&gt;"&amp;K759,$K$14:$K$2013,"&lt;="&amp;EOMONTH('Painel mensal'!$B$5,0))=0,COUNTIFS($Q$14:Q759,Q759,$K$14:K759,K759)=1),COUNT($S$13:S758)+1,"")</f>
      </c>
      <c r="T759">
        <f t="shared" si="48"/>
      </c>
    </row>
    <row r="760" spans="1:20" ht="34.5" customHeight="1" x14ac:dyDescent="0.25">
      <c r="A760" s="4"/>
      <c r="B760" s="5"/>
      <c r="C760" s="4"/>
      <c r="D760" s="5"/>
      <c r="E760" s="5"/>
      <c r="F760" s="5"/>
      <c r="G760" s="5"/>
      <c r="H760" s="6"/>
      <c r="I760" s="6"/>
      <c r="J760" s="6"/>
      <c r="K760" s="6"/>
      <c r="L760" s="5"/>
      <c r="M760" s="5"/>
      <c r="N760" s="4"/>
      <c r="O760" s="7">
        <f t="shared" ca="1" si="45"/>
      </c>
      <c r="P760">
        <f t="shared" ca="1" si="46"/>
      </c>
      <c r="Q760">
        <f t="shared" si="47"/>
      </c>
      <c r="R760">
        <f ca="1">IF(OR($Q760="",K760="",K760&gt;$B$5,H760&gt;$B$5,AND(J760&lt;&gt;"",J760&lt;$B$5),AND($F$5&lt;&gt;"Todas",C760&lt;&gt;$F$5)),0,IF(AND(COUNTIFS($Q$14:$Q$2013,Q760,$K$14:$K$2013,"&gt;"&amp;K760,$K$14:$K$2013,"&lt;="&amp;$B$5)=0,COUNTIFS($Q$14:Q760,Q760,$K$14:K760,K760)=1),1,0))</f>
      </c>
      <c r="S760">
        <f ca="1">IF(AND($Q760&lt;&gt;"",H760&lt;&gt;"",H760&lt;=EOMONTH('Painel mensal'!$B$5,0),OR(J760="",J760&gt;='Painel mensal'!$B$5),K760&lt;&gt;"",K760&lt;=EOMONTH('Painel mensal'!$B$5,0),OR('Painel mensal'!$E$5="Todas",C760='Painel mensal'!$E$5),COUNTIFS($Q$14:$Q$2013,Q760,$K$14:$K$2013,"&gt;"&amp;K760,$K$14:$K$2013,"&lt;="&amp;EOMONTH('Painel mensal'!$B$5,0))=0,COUNTIFS($Q$14:Q760,Q760,$K$14:K760,K760)=1),COUNT($S$13:S759)+1,"")</f>
      </c>
      <c r="T760">
        <f t="shared" si="48"/>
      </c>
    </row>
    <row r="761" spans="1:20" ht="34.5" customHeight="1" x14ac:dyDescent="0.25">
      <c r="A761" s="8"/>
      <c r="B761" s="9"/>
      <c r="C761" s="8"/>
      <c r="D761" s="9"/>
      <c r="E761" s="9"/>
      <c r="F761" s="9"/>
      <c r="G761" s="9"/>
      <c r="H761" s="10"/>
      <c r="I761" s="10"/>
      <c r="J761" s="10"/>
      <c r="K761" s="10"/>
      <c r="L761" s="9"/>
      <c r="M761" s="9"/>
      <c r="N761" s="8"/>
      <c r="O761" s="7">
        <f t="shared" ca="1" si="45"/>
      </c>
      <c r="P761">
        <f t="shared" ca="1" si="46"/>
      </c>
      <c r="Q761">
        <f t="shared" si="47"/>
      </c>
      <c r="R761">
        <f ca="1">IF(OR($Q761="",K761="",K761&gt;$B$5,H761&gt;$B$5,AND(J761&lt;&gt;"",J761&lt;$B$5),AND($F$5&lt;&gt;"Todas",C761&lt;&gt;$F$5)),0,IF(AND(COUNTIFS($Q$14:$Q$2013,Q761,$K$14:$K$2013,"&gt;"&amp;K761,$K$14:$K$2013,"&lt;="&amp;$B$5)=0,COUNTIFS($Q$14:Q761,Q761,$K$14:K761,K761)=1),1,0))</f>
      </c>
      <c r="S761">
        <f ca="1">IF(AND($Q761&lt;&gt;"",H761&lt;&gt;"",H761&lt;=EOMONTH('Painel mensal'!$B$5,0),OR(J761="",J761&gt;='Painel mensal'!$B$5),K761&lt;&gt;"",K761&lt;=EOMONTH('Painel mensal'!$B$5,0),OR('Painel mensal'!$E$5="Todas",C761='Painel mensal'!$E$5),COUNTIFS($Q$14:$Q$2013,Q761,$K$14:$K$2013,"&gt;"&amp;K761,$K$14:$K$2013,"&lt;="&amp;EOMONTH('Painel mensal'!$B$5,0))=0,COUNTIFS($Q$14:Q761,Q761,$K$14:K761,K761)=1),COUNT($S$13:S760)+1,"")</f>
      </c>
      <c r="T761">
        <f t="shared" si="48"/>
      </c>
    </row>
    <row r="762" spans="1:20" ht="34.5" customHeight="1" x14ac:dyDescent="0.25">
      <c r="A762" s="4"/>
      <c r="B762" s="5"/>
      <c r="C762" s="4"/>
      <c r="D762" s="5"/>
      <c r="E762" s="5"/>
      <c r="F762" s="5"/>
      <c r="G762" s="5"/>
      <c r="H762" s="6"/>
      <c r="I762" s="6"/>
      <c r="J762" s="6"/>
      <c r="K762" s="6"/>
      <c r="L762" s="5"/>
      <c r="M762" s="5"/>
      <c r="N762" s="4"/>
      <c r="O762" s="7">
        <f t="shared" ca="1" si="45"/>
      </c>
      <c r="P762">
        <f t="shared" ca="1" si="46"/>
      </c>
      <c r="Q762">
        <f t="shared" si="47"/>
      </c>
      <c r="R762">
        <f ca="1">IF(OR($Q762="",K762="",K762&gt;$B$5,H762&gt;$B$5,AND(J762&lt;&gt;"",J762&lt;$B$5),AND($F$5&lt;&gt;"Todas",C762&lt;&gt;$F$5)),0,IF(AND(COUNTIFS($Q$14:$Q$2013,Q762,$K$14:$K$2013,"&gt;"&amp;K762,$K$14:$K$2013,"&lt;="&amp;$B$5)=0,COUNTIFS($Q$14:Q762,Q762,$K$14:K762,K762)=1),1,0))</f>
      </c>
      <c r="S762">
        <f ca="1">IF(AND($Q762&lt;&gt;"",H762&lt;&gt;"",H762&lt;=EOMONTH('Painel mensal'!$B$5,0),OR(J762="",J762&gt;='Painel mensal'!$B$5),K762&lt;&gt;"",K762&lt;=EOMONTH('Painel mensal'!$B$5,0),OR('Painel mensal'!$E$5="Todas",C762='Painel mensal'!$E$5),COUNTIFS($Q$14:$Q$2013,Q762,$K$14:$K$2013,"&gt;"&amp;K762,$K$14:$K$2013,"&lt;="&amp;EOMONTH('Painel mensal'!$B$5,0))=0,COUNTIFS($Q$14:Q762,Q762,$K$14:K762,K762)=1),COUNT($S$13:S761)+1,"")</f>
      </c>
      <c r="T762">
        <f t="shared" si="48"/>
      </c>
    </row>
    <row r="763" spans="1:20" ht="34.5" customHeight="1" x14ac:dyDescent="0.25">
      <c r="A763" s="8"/>
      <c r="B763" s="9"/>
      <c r="C763" s="8"/>
      <c r="D763" s="9"/>
      <c r="E763" s="9"/>
      <c r="F763" s="9"/>
      <c r="G763" s="9"/>
      <c r="H763" s="10"/>
      <c r="I763" s="10"/>
      <c r="J763" s="10"/>
      <c r="K763" s="10"/>
      <c r="L763" s="9"/>
      <c r="M763" s="9"/>
      <c r="N763" s="8"/>
      <c r="O763" s="7">
        <f t="shared" ca="1" si="45"/>
      </c>
      <c r="P763">
        <f t="shared" ca="1" si="46"/>
      </c>
      <c r="Q763">
        <f t="shared" si="47"/>
      </c>
      <c r="R763">
        <f ca="1">IF(OR($Q763="",K763="",K763&gt;$B$5,H763&gt;$B$5,AND(J763&lt;&gt;"",J763&lt;$B$5),AND($F$5&lt;&gt;"Todas",C763&lt;&gt;$F$5)),0,IF(AND(COUNTIFS($Q$14:$Q$2013,Q763,$K$14:$K$2013,"&gt;"&amp;K763,$K$14:$K$2013,"&lt;="&amp;$B$5)=0,COUNTIFS($Q$14:Q763,Q763,$K$14:K763,K763)=1),1,0))</f>
      </c>
      <c r="S763">
        <f ca="1">IF(AND($Q763&lt;&gt;"",H763&lt;&gt;"",H763&lt;=EOMONTH('Painel mensal'!$B$5,0),OR(J763="",J763&gt;='Painel mensal'!$B$5),K763&lt;&gt;"",K763&lt;=EOMONTH('Painel mensal'!$B$5,0),OR('Painel mensal'!$E$5="Todas",C763='Painel mensal'!$E$5),COUNTIFS($Q$14:$Q$2013,Q763,$K$14:$K$2013,"&gt;"&amp;K763,$K$14:$K$2013,"&lt;="&amp;EOMONTH('Painel mensal'!$B$5,0))=0,COUNTIFS($Q$14:Q763,Q763,$K$14:K763,K763)=1),COUNT($S$13:S762)+1,"")</f>
      </c>
      <c r="T763">
        <f t="shared" si="48"/>
      </c>
    </row>
    <row r="764" spans="1:20" ht="34.5" customHeight="1" x14ac:dyDescent="0.25">
      <c r="A764" s="4"/>
      <c r="B764" s="5"/>
      <c r="C764" s="4"/>
      <c r="D764" s="5"/>
      <c r="E764" s="5"/>
      <c r="F764" s="5"/>
      <c r="G764" s="5"/>
      <c r="H764" s="6"/>
      <c r="I764" s="6"/>
      <c r="J764" s="6"/>
      <c r="K764" s="6"/>
      <c r="L764" s="5"/>
      <c r="M764" s="5"/>
      <c r="N764" s="4"/>
      <c r="O764" s="7">
        <f t="shared" ca="1" si="45"/>
      </c>
      <c r="P764">
        <f t="shared" ca="1" si="46"/>
      </c>
      <c r="Q764">
        <f t="shared" si="47"/>
      </c>
      <c r="R764">
        <f ca="1">IF(OR($Q764="",K764="",K764&gt;$B$5,H764&gt;$B$5,AND(J764&lt;&gt;"",J764&lt;$B$5),AND($F$5&lt;&gt;"Todas",C764&lt;&gt;$F$5)),0,IF(AND(COUNTIFS($Q$14:$Q$2013,Q764,$K$14:$K$2013,"&gt;"&amp;K764,$K$14:$K$2013,"&lt;="&amp;$B$5)=0,COUNTIFS($Q$14:Q764,Q764,$K$14:K764,K764)=1),1,0))</f>
      </c>
      <c r="S764">
        <f ca="1">IF(AND($Q764&lt;&gt;"",H764&lt;&gt;"",H764&lt;=EOMONTH('Painel mensal'!$B$5,0),OR(J764="",J764&gt;='Painel mensal'!$B$5),K764&lt;&gt;"",K764&lt;=EOMONTH('Painel mensal'!$B$5,0),OR('Painel mensal'!$E$5="Todas",C764='Painel mensal'!$E$5),COUNTIFS($Q$14:$Q$2013,Q764,$K$14:$K$2013,"&gt;"&amp;K764,$K$14:$K$2013,"&lt;="&amp;EOMONTH('Painel mensal'!$B$5,0))=0,COUNTIFS($Q$14:Q764,Q764,$K$14:K764,K764)=1),COUNT($S$13:S763)+1,"")</f>
      </c>
      <c r="T764">
        <f t="shared" si="48"/>
      </c>
    </row>
    <row r="765" spans="1:20" ht="34.5" customHeight="1" x14ac:dyDescent="0.25">
      <c r="A765" s="8"/>
      <c r="B765" s="9"/>
      <c r="C765" s="8"/>
      <c r="D765" s="9"/>
      <c r="E765" s="9"/>
      <c r="F765" s="9"/>
      <c r="G765" s="9"/>
      <c r="H765" s="10"/>
      <c r="I765" s="10"/>
      <c r="J765" s="10"/>
      <c r="K765" s="10"/>
      <c r="L765" s="9"/>
      <c r="M765" s="9"/>
      <c r="N765" s="8"/>
      <c r="O765" s="7">
        <f t="shared" ca="1" si="45"/>
      </c>
      <c r="P765">
        <f t="shared" ca="1" si="46"/>
      </c>
      <c r="Q765">
        <f t="shared" si="47"/>
      </c>
      <c r="R765">
        <f ca="1">IF(OR($Q765="",K765="",K765&gt;$B$5,H765&gt;$B$5,AND(J765&lt;&gt;"",J765&lt;$B$5),AND($F$5&lt;&gt;"Todas",C765&lt;&gt;$F$5)),0,IF(AND(COUNTIFS($Q$14:$Q$2013,Q765,$K$14:$K$2013,"&gt;"&amp;K765,$K$14:$K$2013,"&lt;="&amp;$B$5)=0,COUNTIFS($Q$14:Q765,Q765,$K$14:K765,K765)=1),1,0))</f>
      </c>
      <c r="S765">
        <f ca="1">IF(AND($Q765&lt;&gt;"",H765&lt;&gt;"",H765&lt;=EOMONTH('Painel mensal'!$B$5,0),OR(J765="",J765&gt;='Painel mensal'!$B$5),K765&lt;&gt;"",K765&lt;=EOMONTH('Painel mensal'!$B$5,0),OR('Painel mensal'!$E$5="Todas",C765='Painel mensal'!$E$5),COUNTIFS($Q$14:$Q$2013,Q765,$K$14:$K$2013,"&gt;"&amp;K765,$K$14:$K$2013,"&lt;="&amp;EOMONTH('Painel mensal'!$B$5,0))=0,COUNTIFS($Q$14:Q765,Q765,$K$14:K765,K765)=1),COUNT($S$13:S764)+1,"")</f>
      </c>
      <c r="T765">
        <f t="shared" si="48"/>
      </c>
    </row>
    <row r="766" spans="1:20" ht="34.5" customHeight="1" x14ac:dyDescent="0.25">
      <c r="A766" s="4"/>
      <c r="B766" s="5"/>
      <c r="C766" s="4"/>
      <c r="D766" s="5"/>
      <c r="E766" s="5"/>
      <c r="F766" s="5"/>
      <c r="G766" s="5"/>
      <c r="H766" s="6"/>
      <c r="I766" s="6"/>
      <c r="J766" s="6"/>
      <c r="K766" s="6"/>
      <c r="L766" s="5"/>
      <c r="M766" s="5"/>
      <c r="N766" s="4"/>
      <c r="O766" s="7">
        <f t="shared" ca="1" si="45"/>
      </c>
      <c r="P766">
        <f t="shared" ca="1" si="46"/>
      </c>
      <c r="Q766">
        <f t="shared" si="47"/>
      </c>
      <c r="R766">
        <f ca="1">IF(OR($Q766="",K766="",K766&gt;$B$5,H766&gt;$B$5,AND(J766&lt;&gt;"",J766&lt;$B$5),AND($F$5&lt;&gt;"Todas",C766&lt;&gt;$F$5)),0,IF(AND(COUNTIFS($Q$14:$Q$2013,Q766,$K$14:$K$2013,"&gt;"&amp;K766,$K$14:$K$2013,"&lt;="&amp;$B$5)=0,COUNTIFS($Q$14:Q766,Q766,$K$14:K766,K766)=1),1,0))</f>
      </c>
      <c r="S766">
        <f ca="1">IF(AND($Q766&lt;&gt;"",H766&lt;&gt;"",H766&lt;=EOMONTH('Painel mensal'!$B$5,0),OR(J766="",J766&gt;='Painel mensal'!$B$5),K766&lt;&gt;"",K766&lt;=EOMONTH('Painel mensal'!$B$5,0),OR('Painel mensal'!$E$5="Todas",C766='Painel mensal'!$E$5),COUNTIFS($Q$14:$Q$2013,Q766,$K$14:$K$2013,"&gt;"&amp;K766,$K$14:$K$2013,"&lt;="&amp;EOMONTH('Painel mensal'!$B$5,0))=0,COUNTIFS($Q$14:Q766,Q766,$K$14:K766,K766)=1),COUNT($S$13:S765)+1,"")</f>
      </c>
      <c r="T766">
        <f t="shared" si="48"/>
      </c>
    </row>
    <row r="767" spans="1:20" ht="34.5" customHeight="1" x14ac:dyDescent="0.25">
      <c r="A767" s="8"/>
      <c r="B767" s="9"/>
      <c r="C767" s="8"/>
      <c r="D767" s="9"/>
      <c r="E767" s="9"/>
      <c r="F767" s="9"/>
      <c r="G767" s="9"/>
      <c r="H767" s="10"/>
      <c r="I767" s="10"/>
      <c r="J767" s="10"/>
      <c r="K767" s="10"/>
      <c r="L767" s="9"/>
      <c r="M767" s="9"/>
      <c r="N767" s="8"/>
      <c r="O767" s="7">
        <f t="shared" ca="1" si="45"/>
      </c>
      <c r="P767">
        <f t="shared" ca="1" si="46"/>
      </c>
      <c r="Q767">
        <f t="shared" si="47"/>
      </c>
      <c r="R767">
        <f ca="1">IF(OR($Q767="",K767="",K767&gt;$B$5,H767&gt;$B$5,AND(J767&lt;&gt;"",J767&lt;$B$5),AND($F$5&lt;&gt;"Todas",C767&lt;&gt;$F$5)),0,IF(AND(COUNTIFS($Q$14:$Q$2013,Q767,$K$14:$K$2013,"&gt;"&amp;K767,$K$14:$K$2013,"&lt;="&amp;$B$5)=0,COUNTIFS($Q$14:Q767,Q767,$K$14:K767,K767)=1),1,0))</f>
      </c>
      <c r="S767">
        <f ca="1">IF(AND($Q767&lt;&gt;"",H767&lt;&gt;"",H767&lt;=EOMONTH('Painel mensal'!$B$5,0),OR(J767="",J767&gt;='Painel mensal'!$B$5),K767&lt;&gt;"",K767&lt;=EOMONTH('Painel mensal'!$B$5,0),OR('Painel mensal'!$E$5="Todas",C767='Painel mensal'!$E$5),COUNTIFS($Q$14:$Q$2013,Q767,$K$14:$K$2013,"&gt;"&amp;K767,$K$14:$K$2013,"&lt;="&amp;EOMONTH('Painel mensal'!$B$5,0))=0,COUNTIFS($Q$14:Q767,Q767,$K$14:K767,K767)=1),COUNT($S$13:S766)+1,"")</f>
      </c>
      <c r="T767">
        <f t="shared" si="48"/>
      </c>
    </row>
    <row r="768" spans="1:20" ht="34.5" customHeight="1" x14ac:dyDescent="0.25">
      <c r="A768" s="4"/>
      <c r="B768" s="5"/>
      <c r="C768" s="4"/>
      <c r="D768" s="5"/>
      <c r="E768" s="5"/>
      <c r="F768" s="5"/>
      <c r="G768" s="5"/>
      <c r="H768" s="6"/>
      <c r="I768" s="6"/>
      <c r="J768" s="6"/>
      <c r="K768" s="6"/>
      <c r="L768" s="5"/>
      <c r="M768" s="5"/>
      <c r="N768" s="4"/>
      <c r="O768" s="7">
        <f t="shared" ca="1" si="45"/>
      </c>
      <c r="P768">
        <f t="shared" ca="1" si="46"/>
      </c>
      <c r="Q768">
        <f t="shared" si="47"/>
      </c>
      <c r="R768">
        <f ca="1">IF(OR($Q768="",K768="",K768&gt;$B$5,H768&gt;$B$5,AND(J768&lt;&gt;"",J768&lt;$B$5),AND($F$5&lt;&gt;"Todas",C768&lt;&gt;$F$5)),0,IF(AND(COUNTIFS($Q$14:$Q$2013,Q768,$K$14:$K$2013,"&gt;"&amp;K768,$K$14:$K$2013,"&lt;="&amp;$B$5)=0,COUNTIFS($Q$14:Q768,Q768,$K$14:K768,K768)=1),1,0))</f>
      </c>
      <c r="S768">
        <f ca="1">IF(AND($Q768&lt;&gt;"",H768&lt;&gt;"",H768&lt;=EOMONTH('Painel mensal'!$B$5,0),OR(J768="",J768&gt;='Painel mensal'!$B$5),K768&lt;&gt;"",K768&lt;=EOMONTH('Painel mensal'!$B$5,0),OR('Painel mensal'!$E$5="Todas",C768='Painel mensal'!$E$5),COUNTIFS($Q$14:$Q$2013,Q768,$K$14:$K$2013,"&gt;"&amp;K768,$K$14:$K$2013,"&lt;="&amp;EOMONTH('Painel mensal'!$B$5,0))=0,COUNTIFS($Q$14:Q768,Q768,$K$14:K768,K768)=1),COUNT($S$13:S767)+1,"")</f>
      </c>
      <c r="T768">
        <f t="shared" si="48"/>
      </c>
    </row>
    <row r="769" spans="1:20" ht="34.5" customHeight="1" x14ac:dyDescent="0.25">
      <c r="A769" s="8"/>
      <c r="B769" s="9"/>
      <c r="C769" s="8"/>
      <c r="D769" s="9"/>
      <c r="E769" s="9"/>
      <c r="F769" s="9"/>
      <c r="G769" s="9"/>
      <c r="H769" s="10"/>
      <c r="I769" s="10"/>
      <c r="J769" s="10"/>
      <c r="K769" s="10"/>
      <c r="L769" s="9"/>
      <c r="M769" s="9"/>
      <c r="N769" s="8"/>
      <c r="O769" s="7">
        <f t="shared" ca="1" si="45"/>
      </c>
      <c r="P769">
        <f t="shared" ca="1" si="46"/>
      </c>
      <c r="Q769">
        <f t="shared" si="47"/>
      </c>
      <c r="R769">
        <f ca="1">IF(OR($Q769="",K769="",K769&gt;$B$5,H769&gt;$B$5,AND(J769&lt;&gt;"",J769&lt;$B$5),AND($F$5&lt;&gt;"Todas",C769&lt;&gt;$F$5)),0,IF(AND(COUNTIFS($Q$14:$Q$2013,Q769,$K$14:$K$2013,"&gt;"&amp;K769,$K$14:$K$2013,"&lt;="&amp;$B$5)=0,COUNTIFS($Q$14:Q769,Q769,$K$14:K769,K769)=1),1,0))</f>
      </c>
      <c r="S769">
        <f ca="1">IF(AND($Q769&lt;&gt;"",H769&lt;&gt;"",H769&lt;=EOMONTH('Painel mensal'!$B$5,0),OR(J769="",J769&gt;='Painel mensal'!$B$5),K769&lt;&gt;"",K769&lt;=EOMONTH('Painel mensal'!$B$5,0),OR('Painel mensal'!$E$5="Todas",C769='Painel mensal'!$E$5),COUNTIFS($Q$14:$Q$2013,Q769,$K$14:$K$2013,"&gt;"&amp;K769,$K$14:$K$2013,"&lt;="&amp;EOMONTH('Painel mensal'!$B$5,0))=0,COUNTIFS($Q$14:Q769,Q769,$K$14:K769,K769)=1),COUNT($S$13:S768)+1,"")</f>
      </c>
      <c r="T769">
        <f t="shared" si="48"/>
      </c>
    </row>
    <row r="770" spans="1:20" ht="34.5" customHeight="1" x14ac:dyDescent="0.25">
      <c r="A770" s="4"/>
      <c r="B770" s="5"/>
      <c r="C770" s="4"/>
      <c r="D770" s="5"/>
      <c r="E770" s="5"/>
      <c r="F770" s="5"/>
      <c r="G770" s="5"/>
      <c r="H770" s="6"/>
      <c r="I770" s="6"/>
      <c r="J770" s="6"/>
      <c r="K770" s="6"/>
      <c r="L770" s="5"/>
      <c r="M770" s="5"/>
      <c r="N770" s="4"/>
      <c r="O770" s="7">
        <f t="shared" ca="1" si="45"/>
      </c>
      <c r="P770">
        <f t="shared" ca="1" si="46"/>
      </c>
      <c r="Q770">
        <f t="shared" si="47"/>
      </c>
      <c r="R770">
        <f ca="1">IF(OR($Q770="",K770="",K770&gt;$B$5,H770&gt;$B$5,AND(J770&lt;&gt;"",J770&lt;$B$5),AND($F$5&lt;&gt;"Todas",C770&lt;&gt;$F$5)),0,IF(AND(COUNTIFS($Q$14:$Q$2013,Q770,$K$14:$K$2013,"&gt;"&amp;K770,$K$14:$K$2013,"&lt;="&amp;$B$5)=0,COUNTIFS($Q$14:Q770,Q770,$K$14:K770,K770)=1),1,0))</f>
      </c>
      <c r="S770">
        <f ca="1">IF(AND($Q770&lt;&gt;"",H770&lt;&gt;"",H770&lt;=EOMONTH('Painel mensal'!$B$5,0),OR(J770="",J770&gt;='Painel mensal'!$B$5),K770&lt;&gt;"",K770&lt;=EOMONTH('Painel mensal'!$B$5,0),OR('Painel mensal'!$E$5="Todas",C770='Painel mensal'!$E$5),COUNTIFS($Q$14:$Q$2013,Q770,$K$14:$K$2013,"&gt;"&amp;K770,$K$14:$K$2013,"&lt;="&amp;EOMONTH('Painel mensal'!$B$5,0))=0,COUNTIFS($Q$14:Q770,Q770,$K$14:K770,K770)=1),COUNT($S$13:S769)+1,"")</f>
      </c>
      <c r="T770">
        <f t="shared" si="48"/>
      </c>
    </row>
    <row r="771" spans="1:20" ht="34.5" customHeight="1" x14ac:dyDescent="0.25">
      <c r="A771" s="8"/>
      <c r="B771" s="9"/>
      <c r="C771" s="8"/>
      <c r="D771" s="9"/>
      <c r="E771" s="9"/>
      <c r="F771" s="9"/>
      <c r="G771" s="9"/>
      <c r="H771" s="10"/>
      <c r="I771" s="10"/>
      <c r="J771" s="10"/>
      <c r="K771" s="10"/>
      <c r="L771" s="9"/>
      <c r="M771" s="9"/>
      <c r="N771" s="8"/>
      <c r="O771" s="7">
        <f t="shared" ca="1" si="45"/>
      </c>
      <c r="P771">
        <f t="shared" ca="1" si="46"/>
      </c>
      <c r="Q771">
        <f t="shared" si="47"/>
      </c>
      <c r="R771">
        <f ca="1">IF(OR($Q771="",K771="",K771&gt;$B$5,H771&gt;$B$5,AND(J771&lt;&gt;"",J771&lt;$B$5),AND($F$5&lt;&gt;"Todas",C771&lt;&gt;$F$5)),0,IF(AND(COUNTIFS($Q$14:$Q$2013,Q771,$K$14:$K$2013,"&gt;"&amp;K771,$K$14:$K$2013,"&lt;="&amp;$B$5)=0,COUNTIFS($Q$14:Q771,Q771,$K$14:K771,K771)=1),1,0))</f>
      </c>
      <c r="S771">
        <f ca="1">IF(AND($Q771&lt;&gt;"",H771&lt;&gt;"",H771&lt;=EOMONTH('Painel mensal'!$B$5,0),OR(J771="",J771&gt;='Painel mensal'!$B$5),K771&lt;&gt;"",K771&lt;=EOMONTH('Painel mensal'!$B$5,0),OR('Painel mensal'!$E$5="Todas",C771='Painel mensal'!$E$5),COUNTIFS($Q$14:$Q$2013,Q771,$K$14:$K$2013,"&gt;"&amp;K771,$K$14:$K$2013,"&lt;="&amp;EOMONTH('Painel mensal'!$B$5,0))=0,COUNTIFS($Q$14:Q771,Q771,$K$14:K771,K771)=1),COUNT($S$13:S770)+1,"")</f>
      </c>
      <c r="T771">
        <f t="shared" si="48"/>
      </c>
    </row>
    <row r="772" spans="1:20" ht="34.5" customHeight="1" x14ac:dyDescent="0.25">
      <c r="A772" s="4"/>
      <c r="B772" s="5"/>
      <c r="C772" s="4"/>
      <c r="D772" s="5"/>
      <c r="E772" s="5"/>
      <c r="F772" s="5"/>
      <c r="G772" s="5"/>
      <c r="H772" s="6"/>
      <c r="I772" s="6"/>
      <c r="J772" s="6"/>
      <c r="K772" s="6"/>
      <c r="L772" s="5"/>
      <c r="M772" s="5"/>
      <c r="N772" s="4"/>
      <c r="O772" s="7">
        <f t="shared" ca="1" si="45"/>
      </c>
      <c r="P772">
        <f t="shared" ca="1" si="46"/>
      </c>
      <c r="Q772">
        <f t="shared" si="47"/>
      </c>
      <c r="R772">
        <f ca="1">IF(OR($Q772="",K772="",K772&gt;$B$5,H772&gt;$B$5,AND(J772&lt;&gt;"",J772&lt;$B$5),AND($F$5&lt;&gt;"Todas",C772&lt;&gt;$F$5)),0,IF(AND(COUNTIFS($Q$14:$Q$2013,Q772,$K$14:$K$2013,"&gt;"&amp;K772,$K$14:$K$2013,"&lt;="&amp;$B$5)=0,COUNTIFS($Q$14:Q772,Q772,$K$14:K772,K772)=1),1,0))</f>
      </c>
      <c r="S772">
        <f ca="1">IF(AND($Q772&lt;&gt;"",H772&lt;&gt;"",H772&lt;=EOMONTH('Painel mensal'!$B$5,0),OR(J772="",J772&gt;='Painel mensal'!$B$5),K772&lt;&gt;"",K772&lt;=EOMONTH('Painel mensal'!$B$5,0),OR('Painel mensal'!$E$5="Todas",C772='Painel mensal'!$E$5),COUNTIFS($Q$14:$Q$2013,Q772,$K$14:$K$2013,"&gt;"&amp;K772,$K$14:$K$2013,"&lt;="&amp;EOMONTH('Painel mensal'!$B$5,0))=0,COUNTIFS($Q$14:Q772,Q772,$K$14:K772,K772)=1),COUNT($S$13:S771)+1,"")</f>
      </c>
      <c r="T772">
        <f t="shared" si="48"/>
      </c>
    </row>
    <row r="773" spans="1:20" ht="34.5" customHeight="1" x14ac:dyDescent="0.25">
      <c r="A773" s="8"/>
      <c r="B773" s="9"/>
      <c r="C773" s="8"/>
      <c r="D773" s="9"/>
      <c r="E773" s="9"/>
      <c r="F773" s="9"/>
      <c r="G773" s="9"/>
      <c r="H773" s="10"/>
      <c r="I773" s="10"/>
      <c r="J773" s="10"/>
      <c r="K773" s="10"/>
      <c r="L773" s="9"/>
      <c r="M773" s="9"/>
      <c r="N773" s="8"/>
      <c r="O773" s="7">
        <f t="shared" ca="1" si="45"/>
      </c>
      <c r="P773">
        <f t="shared" ca="1" si="46"/>
      </c>
      <c r="Q773">
        <f t="shared" si="47"/>
      </c>
      <c r="R773">
        <f ca="1">IF(OR($Q773="",K773="",K773&gt;$B$5,H773&gt;$B$5,AND(J773&lt;&gt;"",J773&lt;$B$5),AND($F$5&lt;&gt;"Todas",C773&lt;&gt;$F$5)),0,IF(AND(COUNTIFS($Q$14:$Q$2013,Q773,$K$14:$K$2013,"&gt;"&amp;K773,$K$14:$K$2013,"&lt;="&amp;$B$5)=0,COUNTIFS($Q$14:Q773,Q773,$K$14:K773,K773)=1),1,0))</f>
      </c>
      <c r="S773">
        <f ca="1">IF(AND($Q773&lt;&gt;"",H773&lt;&gt;"",H773&lt;=EOMONTH('Painel mensal'!$B$5,0),OR(J773="",J773&gt;='Painel mensal'!$B$5),K773&lt;&gt;"",K773&lt;=EOMONTH('Painel mensal'!$B$5,0),OR('Painel mensal'!$E$5="Todas",C773='Painel mensal'!$E$5),COUNTIFS($Q$14:$Q$2013,Q773,$K$14:$K$2013,"&gt;"&amp;K773,$K$14:$K$2013,"&lt;="&amp;EOMONTH('Painel mensal'!$B$5,0))=0,COUNTIFS($Q$14:Q773,Q773,$K$14:K773,K773)=1),COUNT($S$13:S772)+1,"")</f>
      </c>
      <c r="T773">
        <f t="shared" si="48"/>
      </c>
    </row>
    <row r="774" spans="1:20" ht="34.5" customHeight="1" x14ac:dyDescent="0.25">
      <c r="A774" s="4"/>
      <c r="B774" s="5"/>
      <c r="C774" s="4"/>
      <c r="D774" s="5"/>
      <c r="E774" s="5"/>
      <c r="F774" s="5"/>
      <c r="G774" s="5"/>
      <c r="H774" s="6"/>
      <c r="I774" s="6"/>
      <c r="J774" s="6"/>
      <c r="K774" s="6"/>
      <c r="L774" s="5"/>
      <c r="M774" s="5"/>
      <c r="N774" s="4"/>
      <c r="O774" s="7">
        <f t="shared" ca="1" si="45"/>
      </c>
      <c r="P774">
        <f t="shared" ca="1" si="46"/>
      </c>
      <c r="Q774">
        <f t="shared" si="47"/>
      </c>
      <c r="R774">
        <f ca="1">IF(OR($Q774="",K774="",K774&gt;$B$5,H774&gt;$B$5,AND(J774&lt;&gt;"",J774&lt;$B$5),AND($F$5&lt;&gt;"Todas",C774&lt;&gt;$F$5)),0,IF(AND(COUNTIFS($Q$14:$Q$2013,Q774,$K$14:$K$2013,"&gt;"&amp;K774,$K$14:$K$2013,"&lt;="&amp;$B$5)=0,COUNTIFS($Q$14:Q774,Q774,$K$14:K774,K774)=1),1,0))</f>
      </c>
      <c r="S774">
        <f ca="1">IF(AND($Q774&lt;&gt;"",H774&lt;&gt;"",H774&lt;=EOMONTH('Painel mensal'!$B$5,0),OR(J774="",J774&gt;='Painel mensal'!$B$5),K774&lt;&gt;"",K774&lt;=EOMONTH('Painel mensal'!$B$5,0),OR('Painel mensal'!$E$5="Todas",C774='Painel mensal'!$E$5),COUNTIFS($Q$14:$Q$2013,Q774,$K$14:$K$2013,"&gt;"&amp;K774,$K$14:$K$2013,"&lt;="&amp;EOMONTH('Painel mensal'!$B$5,0))=0,COUNTIFS($Q$14:Q774,Q774,$K$14:K774,K774)=1),COUNT($S$13:S773)+1,"")</f>
      </c>
      <c r="T774">
        <f t="shared" si="48"/>
      </c>
    </row>
    <row r="775" spans="1:20" ht="34.5" customHeight="1" x14ac:dyDescent="0.25">
      <c r="A775" s="8"/>
      <c r="B775" s="9"/>
      <c r="C775" s="8"/>
      <c r="D775" s="9"/>
      <c r="E775" s="9"/>
      <c r="F775" s="9"/>
      <c r="G775" s="9"/>
      <c r="H775" s="10"/>
      <c r="I775" s="10"/>
      <c r="J775" s="10"/>
      <c r="K775" s="10"/>
      <c r="L775" s="9"/>
      <c r="M775" s="9"/>
      <c r="N775" s="8"/>
      <c r="O775" s="7">
        <f t="shared" ca="1" si="45"/>
      </c>
      <c r="P775">
        <f t="shared" ca="1" si="46"/>
      </c>
      <c r="Q775">
        <f t="shared" si="47"/>
      </c>
      <c r="R775">
        <f ca="1">IF(OR($Q775="",K775="",K775&gt;$B$5,H775&gt;$B$5,AND(J775&lt;&gt;"",J775&lt;$B$5),AND($F$5&lt;&gt;"Todas",C775&lt;&gt;$F$5)),0,IF(AND(COUNTIFS($Q$14:$Q$2013,Q775,$K$14:$K$2013,"&gt;"&amp;K775,$K$14:$K$2013,"&lt;="&amp;$B$5)=0,COUNTIFS($Q$14:Q775,Q775,$K$14:K775,K775)=1),1,0))</f>
      </c>
      <c r="S775">
        <f ca="1">IF(AND($Q775&lt;&gt;"",H775&lt;&gt;"",H775&lt;=EOMONTH('Painel mensal'!$B$5,0),OR(J775="",J775&gt;='Painel mensal'!$B$5),K775&lt;&gt;"",K775&lt;=EOMONTH('Painel mensal'!$B$5,0),OR('Painel mensal'!$E$5="Todas",C775='Painel mensal'!$E$5),COUNTIFS($Q$14:$Q$2013,Q775,$K$14:$K$2013,"&gt;"&amp;K775,$K$14:$K$2013,"&lt;="&amp;EOMONTH('Painel mensal'!$B$5,0))=0,COUNTIFS($Q$14:Q775,Q775,$K$14:K775,K775)=1),COUNT($S$13:S774)+1,"")</f>
      </c>
      <c r="T775">
        <f t="shared" si="48"/>
      </c>
    </row>
    <row r="776" spans="1:20" ht="34.5" customHeight="1" x14ac:dyDescent="0.25">
      <c r="A776" s="4"/>
      <c r="B776" s="5"/>
      <c r="C776" s="4"/>
      <c r="D776" s="5"/>
      <c r="E776" s="5"/>
      <c r="F776" s="5"/>
      <c r="G776" s="5"/>
      <c r="H776" s="6"/>
      <c r="I776" s="6"/>
      <c r="J776" s="6"/>
      <c r="K776" s="6"/>
      <c r="L776" s="5"/>
      <c r="M776" s="5"/>
      <c r="N776" s="4"/>
      <c r="O776" s="7">
        <f t="shared" ca="1" si="45"/>
      </c>
      <c r="P776">
        <f t="shared" ca="1" si="46"/>
      </c>
      <c r="Q776">
        <f t="shared" si="47"/>
      </c>
      <c r="R776">
        <f ca="1">IF(OR($Q776="",K776="",K776&gt;$B$5,H776&gt;$B$5,AND(J776&lt;&gt;"",J776&lt;$B$5),AND($F$5&lt;&gt;"Todas",C776&lt;&gt;$F$5)),0,IF(AND(COUNTIFS($Q$14:$Q$2013,Q776,$K$14:$K$2013,"&gt;"&amp;K776,$K$14:$K$2013,"&lt;="&amp;$B$5)=0,COUNTIFS($Q$14:Q776,Q776,$K$14:K776,K776)=1),1,0))</f>
      </c>
      <c r="S776">
        <f ca="1">IF(AND($Q776&lt;&gt;"",H776&lt;&gt;"",H776&lt;=EOMONTH('Painel mensal'!$B$5,0),OR(J776="",J776&gt;='Painel mensal'!$B$5),K776&lt;&gt;"",K776&lt;=EOMONTH('Painel mensal'!$B$5,0),OR('Painel mensal'!$E$5="Todas",C776='Painel mensal'!$E$5),COUNTIFS($Q$14:$Q$2013,Q776,$K$14:$K$2013,"&gt;"&amp;K776,$K$14:$K$2013,"&lt;="&amp;EOMONTH('Painel mensal'!$B$5,0))=0,COUNTIFS($Q$14:Q776,Q776,$K$14:K776,K776)=1),COUNT($S$13:S775)+1,"")</f>
      </c>
      <c r="T776">
        <f t="shared" si="48"/>
      </c>
    </row>
    <row r="777" spans="1:20" ht="34.5" customHeight="1" x14ac:dyDescent="0.25">
      <c r="A777" s="8"/>
      <c r="B777" s="9"/>
      <c r="C777" s="8"/>
      <c r="D777" s="9"/>
      <c r="E777" s="9"/>
      <c r="F777" s="9"/>
      <c r="G777" s="9"/>
      <c r="H777" s="10"/>
      <c r="I777" s="10"/>
      <c r="J777" s="10"/>
      <c r="K777" s="10"/>
      <c r="L777" s="9"/>
      <c r="M777" s="9"/>
      <c r="N777" s="8"/>
      <c r="O777" s="7">
        <f t="shared" ca="1" si="45"/>
      </c>
      <c r="P777">
        <f t="shared" ca="1" si="46"/>
      </c>
      <c r="Q777">
        <f t="shared" si="47"/>
      </c>
      <c r="R777">
        <f ca="1">IF(OR($Q777="",K777="",K777&gt;$B$5,H777&gt;$B$5,AND(J777&lt;&gt;"",J777&lt;$B$5),AND($F$5&lt;&gt;"Todas",C777&lt;&gt;$F$5)),0,IF(AND(COUNTIFS($Q$14:$Q$2013,Q777,$K$14:$K$2013,"&gt;"&amp;K777,$K$14:$K$2013,"&lt;="&amp;$B$5)=0,COUNTIFS($Q$14:Q777,Q777,$K$14:K777,K777)=1),1,0))</f>
      </c>
      <c r="S777">
        <f ca="1">IF(AND($Q777&lt;&gt;"",H777&lt;&gt;"",H777&lt;=EOMONTH('Painel mensal'!$B$5,0),OR(J777="",J777&gt;='Painel mensal'!$B$5),K777&lt;&gt;"",K777&lt;=EOMONTH('Painel mensal'!$B$5,0),OR('Painel mensal'!$E$5="Todas",C777='Painel mensal'!$E$5),COUNTIFS($Q$14:$Q$2013,Q777,$K$14:$K$2013,"&gt;"&amp;K777,$K$14:$K$2013,"&lt;="&amp;EOMONTH('Painel mensal'!$B$5,0))=0,COUNTIFS($Q$14:Q777,Q777,$K$14:K777,K777)=1),COUNT($S$13:S776)+1,"")</f>
      </c>
      <c r="T777">
        <f t="shared" si="48"/>
      </c>
    </row>
    <row r="778" spans="1:20" ht="34.5" customHeight="1" x14ac:dyDescent="0.25">
      <c r="A778" s="4"/>
      <c r="B778" s="5"/>
      <c r="C778" s="4"/>
      <c r="D778" s="5"/>
      <c r="E778" s="5"/>
      <c r="F778" s="5"/>
      <c r="G778" s="5"/>
      <c r="H778" s="6"/>
      <c r="I778" s="6"/>
      <c r="J778" s="6"/>
      <c r="K778" s="6"/>
      <c r="L778" s="5"/>
      <c r="M778" s="5"/>
      <c r="N778" s="4"/>
      <c r="O778" s="7">
        <f t="shared" ca="1" si="45"/>
      </c>
      <c r="P778">
        <f t="shared" ca="1" si="46"/>
      </c>
      <c r="Q778">
        <f t="shared" si="47"/>
      </c>
      <c r="R778">
        <f ca="1">IF(OR($Q778="",K778="",K778&gt;$B$5,H778&gt;$B$5,AND(J778&lt;&gt;"",J778&lt;$B$5),AND($F$5&lt;&gt;"Todas",C778&lt;&gt;$F$5)),0,IF(AND(COUNTIFS($Q$14:$Q$2013,Q778,$K$14:$K$2013,"&gt;"&amp;K778,$K$14:$K$2013,"&lt;="&amp;$B$5)=0,COUNTIFS($Q$14:Q778,Q778,$K$14:K778,K778)=1),1,0))</f>
      </c>
      <c r="S778">
        <f ca="1">IF(AND($Q778&lt;&gt;"",H778&lt;&gt;"",H778&lt;=EOMONTH('Painel mensal'!$B$5,0),OR(J778="",J778&gt;='Painel mensal'!$B$5),K778&lt;&gt;"",K778&lt;=EOMONTH('Painel mensal'!$B$5,0),OR('Painel mensal'!$E$5="Todas",C778='Painel mensal'!$E$5),COUNTIFS($Q$14:$Q$2013,Q778,$K$14:$K$2013,"&gt;"&amp;K778,$K$14:$K$2013,"&lt;="&amp;EOMONTH('Painel mensal'!$B$5,0))=0,COUNTIFS($Q$14:Q778,Q778,$K$14:K778,K778)=1),COUNT($S$13:S777)+1,"")</f>
      </c>
      <c r="T778">
        <f t="shared" si="48"/>
      </c>
    </row>
    <row r="779" spans="1:20" ht="34.5" customHeight="1" x14ac:dyDescent="0.25">
      <c r="A779" s="8"/>
      <c r="B779" s="9"/>
      <c r="C779" s="8"/>
      <c r="D779" s="9"/>
      <c r="E779" s="9"/>
      <c r="F779" s="9"/>
      <c r="G779" s="9"/>
      <c r="H779" s="10"/>
      <c r="I779" s="10"/>
      <c r="J779" s="10"/>
      <c r="K779" s="10"/>
      <c r="L779" s="9"/>
      <c r="M779" s="9"/>
      <c r="N779" s="8"/>
      <c r="O779" s="7">
        <f t="shared" ca="1" si="45"/>
      </c>
      <c r="P779">
        <f t="shared" ca="1" si="46"/>
      </c>
      <c r="Q779">
        <f t="shared" si="47"/>
      </c>
      <c r="R779">
        <f ca="1">IF(OR($Q779="",K779="",K779&gt;$B$5,H779&gt;$B$5,AND(J779&lt;&gt;"",J779&lt;$B$5),AND($F$5&lt;&gt;"Todas",C779&lt;&gt;$F$5)),0,IF(AND(COUNTIFS($Q$14:$Q$2013,Q779,$K$14:$K$2013,"&gt;"&amp;K779,$K$14:$K$2013,"&lt;="&amp;$B$5)=0,COUNTIFS($Q$14:Q779,Q779,$K$14:K779,K779)=1),1,0))</f>
      </c>
      <c r="S779">
        <f ca="1">IF(AND($Q779&lt;&gt;"",H779&lt;&gt;"",H779&lt;=EOMONTH('Painel mensal'!$B$5,0),OR(J779="",J779&gt;='Painel mensal'!$B$5),K779&lt;&gt;"",K779&lt;=EOMONTH('Painel mensal'!$B$5,0),OR('Painel mensal'!$E$5="Todas",C779='Painel mensal'!$E$5),COUNTIFS($Q$14:$Q$2013,Q779,$K$14:$K$2013,"&gt;"&amp;K779,$K$14:$K$2013,"&lt;="&amp;EOMONTH('Painel mensal'!$B$5,0))=0,COUNTIFS($Q$14:Q779,Q779,$K$14:K779,K779)=1),COUNT($S$13:S778)+1,"")</f>
      </c>
      <c r="T779">
        <f t="shared" si="48"/>
      </c>
    </row>
    <row r="780" spans="1:20" ht="34.5" customHeight="1" x14ac:dyDescent="0.25">
      <c r="A780" s="4"/>
      <c r="B780" s="5"/>
      <c r="C780" s="4"/>
      <c r="D780" s="5"/>
      <c r="E780" s="5"/>
      <c r="F780" s="5"/>
      <c r="G780" s="5"/>
      <c r="H780" s="6"/>
      <c r="I780" s="6"/>
      <c r="J780" s="6"/>
      <c r="K780" s="6"/>
      <c r="L780" s="5"/>
      <c r="M780" s="5"/>
      <c r="N780" s="4"/>
      <c r="O780" s="7">
        <f t="shared" ca="1" si="45"/>
      </c>
      <c r="P780">
        <f t="shared" ca="1" si="46"/>
      </c>
      <c r="Q780">
        <f t="shared" si="47"/>
      </c>
      <c r="R780">
        <f ca="1">IF(OR($Q780="",K780="",K780&gt;$B$5,H780&gt;$B$5,AND(J780&lt;&gt;"",J780&lt;$B$5),AND($F$5&lt;&gt;"Todas",C780&lt;&gt;$F$5)),0,IF(AND(COUNTIFS($Q$14:$Q$2013,Q780,$K$14:$K$2013,"&gt;"&amp;K780,$K$14:$K$2013,"&lt;="&amp;$B$5)=0,COUNTIFS($Q$14:Q780,Q780,$K$14:K780,K780)=1),1,0))</f>
      </c>
      <c r="S780">
        <f ca="1">IF(AND($Q780&lt;&gt;"",H780&lt;&gt;"",H780&lt;=EOMONTH('Painel mensal'!$B$5,0),OR(J780="",J780&gt;='Painel mensal'!$B$5),K780&lt;&gt;"",K780&lt;=EOMONTH('Painel mensal'!$B$5,0),OR('Painel mensal'!$E$5="Todas",C780='Painel mensal'!$E$5),COUNTIFS($Q$14:$Q$2013,Q780,$K$14:$K$2013,"&gt;"&amp;K780,$K$14:$K$2013,"&lt;="&amp;EOMONTH('Painel mensal'!$B$5,0))=0,COUNTIFS($Q$14:Q780,Q780,$K$14:K780,K780)=1),COUNT($S$13:S779)+1,"")</f>
      </c>
      <c r="T780">
        <f t="shared" si="48"/>
      </c>
    </row>
    <row r="781" spans="1:20" ht="34.5" customHeight="1" x14ac:dyDescent="0.25">
      <c r="A781" s="8"/>
      <c r="B781" s="9"/>
      <c r="C781" s="8"/>
      <c r="D781" s="9"/>
      <c r="E781" s="9"/>
      <c r="F781" s="9"/>
      <c r="G781" s="9"/>
      <c r="H781" s="10"/>
      <c r="I781" s="10"/>
      <c r="J781" s="10"/>
      <c r="K781" s="10"/>
      <c r="L781" s="9"/>
      <c r="M781" s="9"/>
      <c r="N781" s="8"/>
      <c r="O781" s="7">
        <f t="shared" ca="1" si="45"/>
      </c>
      <c r="P781">
        <f t="shared" ca="1" si="46"/>
      </c>
      <c r="Q781">
        <f t="shared" si="47"/>
      </c>
      <c r="R781">
        <f ca="1">IF(OR($Q781="",K781="",K781&gt;$B$5,H781&gt;$B$5,AND(J781&lt;&gt;"",J781&lt;$B$5),AND($F$5&lt;&gt;"Todas",C781&lt;&gt;$F$5)),0,IF(AND(COUNTIFS($Q$14:$Q$2013,Q781,$K$14:$K$2013,"&gt;"&amp;K781,$K$14:$K$2013,"&lt;="&amp;$B$5)=0,COUNTIFS($Q$14:Q781,Q781,$K$14:K781,K781)=1),1,0))</f>
      </c>
      <c r="S781">
        <f ca="1">IF(AND($Q781&lt;&gt;"",H781&lt;&gt;"",H781&lt;=EOMONTH('Painel mensal'!$B$5,0),OR(J781="",J781&gt;='Painel mensal'!$B$5),K781&lt;&gt;"",K781&lt;=EOMONTH('Painel mensal'!$B$5,0),OR('Painel mensal'!$E$5="Todas",C781='Painel mensal'!$E$5),COUNTIFS($Q$14:$Q$2013,Q781,$K$14:$K$2013,"&gt;"&amp;K781,$K$14:$K$2013,"&lt;="&amp;EOMONTH('Painel mensal'!$B$5,0))=0,COUNTIFS($Q$14:Q781,Q781,$K$14:K781,K781)=1),COUNT($S$13:S780)+1,"")</f>
      </c>
      <c r="T781">
        <f t="shared" si="48"/>
      </c>
    </row>
    <row r="782" spans="1:20" ht="34.5" customHeight="1" x14ac:dyDescent="0.25">
      <c r="A782" s="4"/>
      <c r="B782" s="5"/>
      <c r="C782" s="4"/>
      <c r="D782" s="5"/>
      <c r="E782" s="5"/>
      <c r="F782" s="5"/>
      <c r="G782" s="5"/>
      <c r="H782" s="6"/>
      <c r="I782" s="6"/>
      <c r="J782" s="6"/>
      <c r="K782" s="6"/>
      <c r="L782" s="5"/>
      <c r="M782" s="5"/>
      <c r="N782" s="4"/>
      <c r="O782" s="7">
        <f t="shared" ref="O782:O845" ca="1" si="49">IF(AND(ISNUMBER(I782),ISNUMBER(K782),K782&gt;I782),IF(P782="OK","DIVERGÊNCIA NAS DATAS — REGISTRO APÓS PREVISÃO",IF(P782="","DIVERGÊNCIA NAS DATAS — REGISTRO APÓS PREVISÃO",P782&amp;CHAR(10)&amp;"DIVERGÊNCIA NAS DATAS")),IF(P782="","",IF(P782&lt;&gt;"OK",P782,IF(L782="Disponível","ALOCAR COBERTURA",IF(L782="Não utilizado","SEM TRABALHO — PRIORIZAR",IF(L782="Ocorrência","VERIFICAR OCORRÊNCIA",IF(L782="Programado","CONFIRMAR COBERTURA",IF(AND(I782&lt;&gt;"",I782&lt;TODAY(),J782=""),"PREVISÃO DE SAÍDA VENCIDA","OK"))))))))</f>
      </c>
      <c r="P782">
        <f t="shared" ref="P782:P845" ca="1" si="50">IF(COUNTA(A782:N782)=0,"",IF(OR(A782="",B782="",C782="",D782="",E782="",F782="",G782="",H782="",K782="",L782=""),"COMPLETE CAMPOS / SITUAÇÃO",IF(COUNTIFS($A$14:$A$2013,A782,$K$14:$K$2013,K782)&gt;1,"DUPLICIDADE NO DIA",IF(OR(K782&lt;H782,AND(J782&lt;&gt;"",K782&gt;J782)),"DATA FORA DA RESERVA",IF(AND(J782&lt;&gt;"",J782&lt;H782),"SAÍDA ANTES DA ENTRADA",IF(AND(I782&lt;&gt;"",I782&lt;H782),"PREVISÃO ANTES DA ENTRADA",IF(AND(OR(L782="Em cobertura",L782="Programado"),M782=""),"INFORME LOCAL DA COBERTURA",IF(AND(K782&gt;TODAY(),OR(L782="Em cobertura",L782="Não utilizado")),"DATA FUTURA: USE PROGRAMADO","OK"))))))))</f>
      </c>
      <c r="Q782">
        <f t="shared" ref="Q782:Q845" si="51">IF(OR(A782="",H782=""),"",A782&amp;"|"&amp;TEXT(H782,"yyyymmdd"))</f>
      </c>
      <c r="R782">
        <f ca="1">IF(OR($Q782="",K782="",K782&gt;$B$5,H782&gt;$B$5,AND(J782&lt;&gt;"",J782&lt;$B$5),AND($F$5&lt;&gt;"Todas",C782&lt;&gt;$F$5)),0,IF(AND(COUNTIFS($Q$14:$Q$2013,Q782,$K$14:$K$2013,"&gt;"&amp;K782,$K$14:$K$2013,"&lt;="&amp;$B$5)=0,COUNTIFS($Q$14:Q782,Q782,$K$14:K782,K782)=1),1,0))</f>
      </c>
      <c r="S782">
        <f ca="1">IF(AND($Q782&lt;&gt;"",H782&lt;&gt;"",H782&lt;=EOMONTH('Painel mensal'!$B$5,0),OR(J782="",J782&gt;='Painel mensal'!$B$5),K782&lt;&gt;"",K782&lt;=EOMONTH('Painel mensal'!$B$5,0),OR('Painel mensal'!$E$5="Todas",C782='Painel mensal'!$E$5),COUNTIFS($Q$14:$Q$2013,Q782,$K$14:$K$2013,"&gt;"&amp;K782,$K$14:$K$2013,"&lt;="&amp;EOMONTH('Painel mensal'!$B$5,0))=0,COUNTIFS($Q$14:Q782,Q782,$K$14:K782,K782)=1),COUNT($S$13:S781)+1,"")</f>
      </c>
      <c r="T782">
        <f t="shared" ref="T782:T845" si="52">IF(OR(Q782="",K782=""),"",Q782&amp;"|"&amp;TEXT(K782,"yyyymmdd"))</f>
      </c>
    </row>
    <row r="783" spans="1:20" ht="34.5" customHeight="1" x14ac:dyDescent="0.25">
      <c r="A783" s="8"/>
      <c r="B783" s="9"/>
      <c r="C783" s="8"/>
      <c r="D783" s="9"/>
      <c r="E783" s="9"/>
      <c r="F783" s="9"/>
      <c r="G783" s="9"/>
      <c r="H783" s="10"/>
      <c r="I783" s="10"/>
      <c r="J783" s="10"/>
      <c r="K783" s="10"/>
      <c r="L783" s="9"/>
      <c r="M783" s="9"/>
      <c r="N783" s="8"/>
      <c r="O783" s="7">
        <f t="shared" ca="1" si="49"/>
      </c>
      <c r="P783">
        <f t="shared" ca="1" si="50"/>
      </c>
      <c r="Q783">
        <f t="shared" si="51"/>
      </c>
      <c r="R783">
        <f ca="1">IF(OR($Q783="",K783="",K783&gt;$B$5,H783&gt;$B$5,AND(J783&lt;&gt;"",J783&lt;$B$5),AND($F$5&lt;&gt;"Todas",C783&lt;&gt;$F$5)),0,IF(AND(COUNTIFS($Q$14:$Q$2013,Q783,$K$14:$K$2013,"&gt;"&amp;K783,$K$14:$K$2013,"&lt;="&amp;$B$5)=0,COUNTIFS($Q$14:Q783,Q783,$K$14:K783,K783)=1),1,0))</f>
      </c>
      <c r="S783">
        <f ca="1">IF(AND($Q783&lt;&gt;"",H783&lt;&gt;"",H783&lt;=EOMONTH('Painel mensal'!$B$5,0),OR(J783="",J783&gt;='Painel mensal'!$B$5),K783&lt;&gt;"",K783&lt;=EOMONTH('Painel mensal'!$B$5,0),OR('Painel mensal'!$E$5="Todas",C783='Painel mensal'!$E$5),COUNTIFS($Q$14:$Q$2013,Q783,$K$14:$K$2013,"&gt;"&amp;K783,$K$14:$K$2013,"&lt;="&amp;EOMONTH('Painel mensal'!$B$5,0))=0,COUNTIFS($Q$14:Q783,Q783,$K$14:K783,K783)=1),COUNT($S$13:S782)+1,"")</f>
      </c>
      <c r="T783">
        <f t="shared" si="52"/>
      </c>
    </row>
    <row r="784" spans="1:20" ht="34.5" customHeight="1" x14ac:dyDescent="0.25">
      <c r="A784" s="4"/>
      <c r="B784" s="5"/>
      <c r="C784" s="4"/>
      <c r="D784" s="5"/>
      <c r="E784" s="5"/>
      <c r="F784" s="5"/>
      <c r="G784" s="5"/>
      <c r="H784" s="6"/>
      <c r="I784" s="6"/>
      <c r="J784" s="6"/>
      <c r="K784" s="6"/>
      <c r="L784" s="5"/>
      <c r="M784" s="5"/>
      <c r="N784" s="4"/>
      <c r="O784" s="7">
        <f t="shared" ca="1" si="49"/>
      </c>
      <c r="P784">
        <f t="shared" ca="1" si="50"/>
      </c>
      <c r="Q784">
        <f t="shared" si="51"/>
      </c>
      <c r="R784">
        <f ca="1">IF(OR($Q784="",K784="",K784&gt;$B$5,H784&gt;$B$5,AND(J784&lt;&gt;"",J784&lt;$B$5),AND($F$5&lt;&gt;"Todas",C784&lt;&gt;$F$5)),0,IF(AND(COUNTIFS($Q$14:$Q$2013,Q784,$K$14:$K$2013,"&gt;"&amp;K784,$K$14:$K$2013,"&lt;="&amp;$B$5)=0,COUNTIFS($Q$14:Q784,Q784,$K$14:K784,K784)=1),1,0))</f>
      </c>
      <c r="S784">
        <f ca="1">IF(AND($Q784&lt;&gt;"",H784&lt;&gt;"",H784&lt;=EOMONTH('Painel mensal'!$B$5,0),OR(J784="",J784&gt;='Painel mensal'!$B$5),K784&lt;&gt;"",K784&lt;=EOMONTH('Painel mensal'!$B$5,0),OR('Painel mensal'!$E$5="Todas",C784='Painel mensal'!$E$5),COUNTIFS($Q$14:$Q$2013,Q784,$K$14:$K$2013,"&gt;"&amp;K784,$K$14:$K$2013,"&lt;="&amp;EOMONTH('Painel mensal'!$B$5,0))=0,COUNTIFS($Q$14:Q784,Q784,$K$14:K784,K784)=1),COUNT($S$13:S783)+1,"")</f>
      </c>
      <c r="T784">
        <f t="shared" si="52"/>
      </c>
    </row>
    <row r="785" spans="1:20" ht="34.5" customHeight="1" x14ac:dyDescent="0.25">
      <c r="A785" s="8"/>
      <c r="B785" s="9"/>
      <c r="C785" s="8"/>
      <c r="D785" s="9"/>
      <c r="E785" s="9"/>
      <c r="F785" s="9"/>
      <c r="G785" s="9"/>
      <c r="H785" s="10"/>
      <c r="I785" s="10"/>
      <c r="J785" s="10"/>
      <c r="K785" s="10"/>
      <c r="L785" s="9"/>
      <c r="M785" s="9"/>
      <c r="N785" s="8"/>
      <c r="O785" s="7">
        <f t="shared" ca="1" si="49"/>
      </c>
      <c r="P785">
        <f t="shared" ca="1" si="50"/>
      </c>
      <c r="Q785">
        <f t="shared" si="51"/>
      </c>
      <c r="R785">
        <f ca="1">IF(OR($Q785="",K785="",K785&gt;$B$5,H785&gt;$B$5,AND(J785&lt;&gt;"",J785&lt;$B$5),AND($F$5&lt;&gt;"Todas",C785&lt;&gt;$F$5)),0,IF(AND(COUNTIFS($Q$14:$Q$2013,Q785,$K$14:$K$2013,"&gt;"&amp;K785,$K$14:$K$2013,"&lt;="&amp;$B$5)=0,COUNTIFS($Q$14:Q785,Q785,$K$14:K785,K785)=1),1,0))</f>
      </c>
      <c r="S785">
        <f ca="1">IF(AND($Q785&lt;&gt;"",H785&lt;&gt;"",H785&lt;=EOMONTH('Painel mensal'!$B$5,0),OR(J785="",J785&gt;='Painel mensal'!$B$5),K785&lt;&gt;"",K785&lt;=EOMONTH('Painel mensal'!$B$5,0),OR('Painel mensal'!$E$5="Todas",C785='Painel mensal'!$E$5),COUNTIFS($Q$14:$Q$2013,Q785,$K$14:$K$2013,"&gt;"&amp;K785,$K$14:$K$2013,"&lt;="&amp;EOMONTH('Painel mensal'!$B$5,0))=0,COUNTIFS($Q$14:Q785,Q785,$K$14:K785,K785)=1),COUNT($S$13:S784)+1,"")</f>
      </c>
      <c r="T785">
        <f t="shared" si="52"/>
      </c>
    </row>
    <row r="786" spans="1:20" ht="34.5" customHeight="1" x14ac:dyDescent="0.25">
      <c r="A786" s="4"/>
      <c r="B786" s="5"/>
      <c r="C786" s="4"/>
      <c r="D786" s="5"/>
      <c r="E786" s="5"/>
      <c r="F786" s="5"/>
      <c r="G786" s="5"/>
      <c r="H786" s="6"/>
      <c r="I786" s="6"/>
      <c r="J786" s="6"/>
      <c r="K786" s="6"/>
      <c r="L786" s="5"/>
      <c r="M786" s="5"/>
      <c r="N786" s="4"/>
      <c r="O786" s="7">
        <f t="shared" ca="1" si="49"/>
      </c>
      <c r="P786">
        <f t="shared" ca="1" si="50"/>
      </c>
      <c r="Q786">
        <f t="shared" si="51"/>
      </c>
      <c r="R786">
        <f ca="1">IF(OR($Q786="",K786="",K786&gt;$B$5,H786&gt;$B$5,AND(J786&lt;&gt;"",J786&lt;$B$5),AND($F$5&lt;&gt;"Todas",C786&lt;&gt;$F$5)),0,IF(AND(COUNTIFS($Q$14:$Q$2013,Q786,$K$14:$K$2013,"&gt;"&amp;K786,$K$14:$K$2013,"&lt;="&amp;$B$5)=0,COUNTIFS($Q$14:Q786,Q786,$K$14:K786,K786)=1),1,0))</f>
      </c>
      <c r="S786">
        <f ca="1">IF(AND($Q786&lt;&gt;"",H786&lt;&gt;"",H786&lt;=EOMONTH('Painel mensal'!$B$5,0),OR(J786="",J786&gt;='Painel mensal'!$B$5),K786&lt;&gt;"",K786&lt;=EOMONTH('Painel mensal'!$B$5,0),OR('Painel mensal'!$E$5="Todas",C786='Painel mensal'!$E$5),COUNTIFS($Q$14:$Q$2013,Q786,$K$14:$K$2013,"&gt;"&amp;K786,$K$14:$K$2013,"&lt;="&amp;EOMONTH('Painel mensal'!$B$5,0))=0,COUNTIFS($Q$14:Q786,Q786,$K$14:K786,K786)=1),COUNT($S$13:S785)+1,"")</f>
      </c>
      <c r="T786">
        <f t="shared" si="52"/>
      </c>
    </row>
    <row r="787" spans="1:20" ht="34.5" customHeight="1" x14ac:dyDescent="0.25">
      <c r="A787" s="8"/>
      <c r="B787" s="9"/>
      <c r="C787" s="8"/>
      <c r="D787" s="9"/>
      <c r="E787" s="9"/>
      <c r="F787" s="9"/>
      <c r="G787" s="9"/>
      <c r="H787" s="10"/>
      <c r="I787" s="10"/>
      <c r="J787" s="10"/>
      <c r="K787" s="10"/>
      <c r="L787" s="9"/>
      <c r="M787" s="9"/>
      <c r="N787" s="8"/>
      <c r="O787" s="7">
        <f t="shared" ca="1" si="49"/>
      </c>
      <c r="P787">
        <f t="shared" ca="1" si="50"/>
      </c>
      <c r="Q787">
        <f t="shared" si="51"/>
      </c>
      <c r="R787">
        <f ca="1">IF(OR($Q787="",K787="",K787&gt;$B$5,H787&gt;$B$5,AND(J787&lt;&gt;"",J787&lt;$B$5),AND($F$5&lt;&gt;"Todas",C787&lt;&gt;$F$5)),0,IF(AND(COUNTIFS($Q$14:$Q$2013,Q787,$K$14:$K$2013,"&gt;"&amp;K787,$K$14:$K$2013,"&lt;="&amp;$B$5)=0,COUNTIFS($Q$14:Q787,Q787,$K$14:K787,K787)=1),1,0))</f>
      </c>
      <c r="S787">
        <f ca="1">IF(AND($Q787&lt;&gt;"",H787&lt;&gt;"",H787&lt;=EOMONTH('Painel mensal'!$B$5,0),OR(J787="",J787&gt;='Painel mensal'!$B$5),K787&lt;&gt;"",K787&lt;=EOMONTH('Painel mensal'!$B$5,0),OR('Painel mensal'!$E$5="Todas",C787='Painel mensal'!$E$5),COUNTIFS($Q$14:$Q$2013,Q787,$K$14:$K$2013,"&gt;"&amp;K787,$K$14:$K$2013,"&lt;="&amp;EOMONTH('Painel mensal'!$B$5,0))=0,COUNTIFS($Q$14:Q787,Q787,$K$14:K787,K787)=1),COUNT($S$13:S786)+1,"")</f>
      </c>
      <c r="T787">
        <f t="shared" si="52"/>
      </c>
    </row>
    <row r="788" spans="1:20" ht="34.5" customHeight="1" x14ac:dyDescent="0.25">
      <c r="A788" s="4"/>
      <c r="B788" s="5"/>
      <c r="C788" s="4"/>
      <c r="D788" s="5"/>
      <c r="E788" s="5"/>
      <c r="F788" s="5"/>
      <c r="G788" s="5"/>
      <c r="H788" s="6"/>
      <c r="I788" s="6"/>
      <c r="J788" s="6"/>
      <c r="K788" s="6"/>
      <c r="L788" s="5"/>
      <c r="M788" s="5"/>
      <c r="N788" s="4"/>
      <c r="O788" s="7">
        <f t="shared" ca="1" si="49"/>
      </c>
      <c r="P788">
        <f t="shared" ca="1" si="50"/>
      </c>
      <c r="Q788">
        <f t="shared" si="51"/>
      </c>
      <c r="R788">
        <f ca="1">IF(OR($Q788="",K788="",K788&gt;$B$5,H788&gt;$B$5,AND(J788&lt;&gt;"",J788&lt;$B$5),AND($F$5&lt;&gt;"Todas",C788&lt;&gt;$F$5)),0,IF(AND(COUNTIFS($Q$14:$Q$2013,Q788,$K$14:$K$2013,"&gt;"&amp;K788,$K$14:$K$2013,"&lt;="&amp;$B$5)=0,COUNTIFS($Q$14:Q788,Q788,$K$14:K788,K788)=1),1,0))</f>
      </c>
      <c r="S788">
        <f ca="1">IF(AND($Q788&lt;&gt;"",H788&lt;&gt;"",H788&lt;=EOMONTH('Painel mensal'!$B$5,0),OR(J788="",J788&gt;='Painel mensal'!$B$5),K788&lt;&gt;"",K788&lt;=EOMONTH('Painel mensal'!$B$5,0),OR('Painel mensal'!$E$5="Todas",C788='Painel mensal'!$E$5),COUNTIFS($Q$14:$Q$2013,Q788,$K$14:$K$2013,"&gt;"&amp;K788,$K$14:$K$2013,"&lt;="&amp;EOMONTH('Painel mensal'!$B$5,0))=0,COUNTIFS($Q$14:Q788,Q788,$K$14:K788,K788)=1),COUNT($S$13:S787)+1,"")</f>
      </c>
      <c r="T788">
        <f t="shared" si="52"/>
      </c>
    </row>
    <row r="789" spans="1:20" ht="34.5" customHeight="1" x14ac:dyDescent="0.25">
      <c r="A789" s="8"/>
      <c r="B789" s="9"/>
      <c r="C789" s="8"/>
      <c r="D789" s="9"/>
      <c r="E789" s="9"/>
      <c r="F789" s="9"/>
      <c r="G789" s="9"/>
      <c r="H789" s="10"/>
      <c r="I789" s="10"/>
      <c r="J789" s="10"/>
      <c r="K789" s="10"/>
      <c r="L789" s="9"/>
      <c r="M789" s="9"/>
      <c r="N789" s="8"/>
      <c r="O789" s="7">
        <f t="shared" ca="1" si="49"/>
      </c>
      <c r="P789">
        <f t="shared" ca="1" si="50"/>
      </c>
      <c r="Q789">
        <f t="shared" si="51"/>
      </c>
      <c r="R789">
        <f ca="1">IF(OR($Q789="",K789="",K789&gt;$B$5,H789&gt;$B$5,AND(J789&lt;&gt;"",J789&lt;$B$5),AND($F$5&lt;&gt;"Todas",C789&lt;&gt;$F$5)),0,IF(AND(COUNTIFS($Q$14:$Q$2013,Q789,$K$14:$K$2013,"&gt;"&amp;K789,$K$14:$K$2013,"&lt;="&amp;$B$5)=0,COUNTIFS($Q$14:Q789,Q789,$K$14:K789,K789)=1),1,0))</f>
      </c>
      <c r="S789">
        <f ca="1">IF(AND($Q789&lt;&gt;"",H789&lt;&gt;"",H789&lt;=EOMONTH('Painel mensal'!$B$5,0),OR(J789="",J789&gt;='Painel mensal'!$B$5),K789&lt;&gt;"",K789&lt;=EOMONTH('Painel mensal'!$B$5,0),OR('Painel mensal'!$E$5="Todas",C789='Painel mensal'!$E$5),COUNTIFS($Q$14:$Q$2013,Q789,$K$14:$K$2013,"&gt;"&amp;K789,$K$14:$K$2013,"&lt;="&amp;EOMONTH('Painel mensal'!$B$5,0))=0,COUNTIFS($Q$14:Q789,Q789,$K$14:K789,K789)=1),COUNT($S$13:S788)+1,"")</f>
      </c>
      <c r="T789">
        <f t="shared" si="52"/>
      </c>
    </row>
    <row r="790" spans="1:20" ht="34.5" customHeight="1" x14ac:dyDescent="0.25">
      <c r="A790" s="4"/>
      <c r="B790" s="5"/>
      <c r="C790" s="4"/>
      <c r="D790" s="5"/>
      <c r="E790" s="5"/>
      <c r="F790" s="5"/>
      <c r="G790" s="5"/>
      <c r="H790" s="6"/>
      <c r="I790" s="6"/>
      <c r="J790" s="6"/>
      <c r="K790" s="6"/>
      <c r="L790" s="5"/>
      <c r="M790" s="5"/>
      <c r="N790" s="4"/>
      <c r="O790" s="7">
        <f t="shared" ca="1" si="49"/>
      </c>
      <c r="P790">
        <f t="shared" ca="1" si="50"/>
      </c>
      <c r="Q790">
        <f t="shared" si="51"/>
      </c>
      <c r="R790">
        <f ca="1">IF(OR($Q790="",K790="",K790&gt;$B$5,H790&gt;$B$5,AND(J790&lt;&gt;"",J790&lt;$B$5),AND($F$5&lt;&gt;"Todas",C790&lt;&gt;$F$5)),0,IF(AND(COUNTIFS($Q$14:$Q$2013,Q790,$K$14:$K$2013,"&gt;"&amp;K790,$K$14:$K$2013,"&lt;="&amp;$B$5)=0,COUNTIFS($Q$14:Q790,Q790,$K$14:K790,K790)=1),1,0))</f>
      </c>
      <c r="S790">
        <f ca="1">IF(AND($Q790&lt;&gt;"",H790&lt;&gt;"",H790&lt;=EOMONTH('Painel mensal'!$B$5,0),OR(J790="",J790&gt;='Painel mensal'!$B$5),K790&lt;&gt;"",K790&lt;=EOMONTH('Painel mensal'!$B$5,0),OR('Painel mensal'!$E$5="Todas",C790='Painel mensal'!$E$5),COUNTIFS($Q$14:$Q$2013,Q790,$K$14:$K$2013,"&gt;"&amp;K790,$K$14:$K$2013,"&lt;="&amp;EOMONTH('Painel mensal'!$B$5,0))=0,COUNTIFS($Q$14:Q790,Q790,$K$14:K790,K790)=1),COUNT($S$13:S789)+1,"")</f>
      </c>
      <c r="T790">
        <f t="shared" si="52"/>
      </c>
    </row>
    <row r="791" spans="1:20" ht="34.5" customHeight="1" x14ac:dyDescent="0.25">
      <c r="A791" s="8"/>
      <c r="B791" s="9"/>
      <c r="C791" s="8"/>
      <c r="D791" s="9"/>
      <c r="E791" s="9"/>
      <c r="F791" s="9"/>
      <c r="G791" s="9"/>
      <c r="H791" s="10"/>
      <c r="I791" s="10"/>
      <c r="J791" s="10"/>
      <c r="K791" s="10"/>
      <c r="L791" s="9"/>
      <c r="M791" s="9"/>
      <c r="N791" s="8"/>
      <c r="O791" s="7">
        <f t="shared" ca="1" si="49"/>
      </c>
      <c r="P791">
        <f t="shared" ca="1" si="50"/>
      </c>
      <c r="Q791">
        <f t="shared" si="51"/>
      </c>
      <c r="R791">
        <f ca="1">IF(OR($Q791="",K791="",K791&gt;$B$5,H791&gt;$B$5,AND(J791&lt;&gt;"",J791&lt;$B$5),AND($F$5&lt;&gt;"Todas",C791&lt;&gt;$F$5)),0,IF(AND(COUNTIFS($Q$14:$Q$2013,Q791,$K$14:$K$2013,"&gt;"&amp;K791,$K$14:$K$2013,"&lt;="&amp;$B$5)=0,COUNTIFS($Q$14:Q791,Q791,$K$14:K791,K791)=1),1,0))</f>
      </c>
      <c r="S791">
        <f ca="1">IF(AND($Q791&lt;&gt;"",H791&lt;&gt;"",H791&lt;=EOMONTH('Painel mensal'!$B$5,0),OR(J791="",J791&gt;='Painel mensal'!$B$5),K791&lt;&gt;"",K791&lt;=EOMONTH('Painel mensal'!$B$5,0),OR('Painel mensal'!$E$5="Todas",C791='Painel mensal'!$E$5),COUNTIFS($Q$14:$Q$2013,Q791,$K$14:$K$2013,"&gt;"&amp;K791,$K$14:$K$2013,"&lt;="&amp;EOMONTH('Painel mensal'!$B$5,0))=0,COUNTIFS($Q$14:Q791,Q791,$K$14:K791,K791)=1),COUNT($S$13:S790)+1,"")</f>
      </c>
      <c r="T791">
        <f t="shared" si="52"/>
      </c>
    </row>
    <row r="792" spans="1:20" ht="34.5" customHeight="1" x14ac:dyDescent="0.25">
      <c r="A792" s="4"/>
      <c r="B792" s="5"/>
      <c r="C792" s="4"/>
      <c r="D792" s="5"/>
      <c r="E792" s="5"/>
      <c r="F792" s="5"/>
      <c r="G792" s="5"/>
      <c r="H792" s="6"/>
      <c r="I792" s="6"/>
      <c r="J792" s="6"/>
      <c r="K792" s="6"/>
      <c r="L792" s="5"/>
      <c r="M792" s="5"/>
      <c r="N792" s="4"/>
      <c r="O792" s="7">
        <f t="shared" ca="1" si="49"/>
      </c>
      <c r="P792">
        <f t="shared" ca="1" si="50"/>
      </c>
      <c r="Q792">
        <f t="shared" si="51"/>
      </c>
      <c r="R792">
        <f ca="1">IF(OR($Q792="",K792="",K792&gt;$B$5,H792&gt;$B$5,AND(J792&lt;&gt;"",J792&lt;$B$5),AND($F$5&lt;&gt;"Todas",C792&lt;&gt;$F$5)),0,IF(AND(COUNTIFS($Q$14:$Q$2013,Q792,$K$14:$K$2013,"&gt;"&amp;K792,$K$14:$K$2013,"&lt;="&amp;$B$5)=0,COUNTIFS($Q$14:Q792,Q792,$K$14:K792,K792)=1),1,0))</f>
      </c>
      <c r="S792">
        <f ca="1">IF(AND($Q792&lt;&gt;"",H792&lt;&gt;"",H792&lt;=EOMONTH('Painel mensal'!$B$5,0),OR(J792="",J792&gt;='Painel mensal'!$B$5),K792&lt;&gt;"",K792&lt;=EOMONTH('Painel mensal'!$B$5,0),OR('Painel mensal'!$E$5="Todas",C792='Painel mensal'!$E$5),COUNTIFS($Q$14:$Q$2013,Q792,$K$14:$K$2013,"&gt;"&amp;K792,$K$14:$K$2013,"&lt;="&amp;EOMONTH('Painel mensal'!$B$5,0))=0,COUNTIFS($Q$14:Q792,Q792,$K$14:K792,K792)=1),COUNT($S$13:S791)+1,"")</f>
      </c>
      <c r="T792">
        <f t="shared" si="52"/>
      </c>
    </row>
    <row r="793" spans="1:20" ht="34.5" customHeight="1" x14ac:dyDescent="0.25">
      <c r="A793" s="8"/>
      <c r="B793" s="9"/>
      <c r="C793" s="8"/>
      <c r="D793" s="9"/>
      <c r="E793" s="9"/>
      <c r="F793" s="9"/>
      <c r="G793" s="9"/>
      <c r="H793" s="10"/>
      <c r="I793" s="10"/>
      <c r="J793" s="10"/>
      <c r="K793" s="10"/>
      <c r="L793" s="9"/>
      <c r="M793" s="9"/>
      <c r="N793" s="8"/>
      <c r="O793" s="7">
        <f t="shared" ca="1" si="49"/>
      </c>
      <c r="P793">
        <f t="shared" ca="1" si="50"/>
      </c>
      <c r="Q793">
        <f t="shared" si="51"/>
      </c>
      <c r="R793">
        <f ca="1">IF(OR($Q793="",K793="",K793&gt;$B$5,H793&gt;$B$5,AND(J793&lt;&gt;"",J793&lt;$B$5),AND($F$5&lt;&gt;"Todas",C793&lt;&gt;$F$5)),0,IF(AND(COUNTIFS($Q$14:$Q$2013,Q793,$K$14:$K$2013,"&gt;"&amp;K793,$K$14:$K$2013,"&lt;="&amp;$B$5)=0,COUNTIFS($Q$14:Q793,Q793,$K$14:K793,K793)=1),1,0))</f>
      </c>
      <c r="S793">
        <f ca="1">IF(AND($Q793&lt;&gt;"",H793&lt;&gt;"",H793&lt;=EOMONTH('Painel mensal'!$B$5,0),OR(J793="",J793&gt;='Painel mensal'!$B$5),K793&lt;&gt;"",K793&lt;=EOMONTH('Painel mensal'!$B$5,0),OR('Painel mensal'!$E$5="Todas",C793='Painel mensal'!$E$5),COUNTIFS($Q$14:$Q$2013,Q793,$K$14:$K$2013,"&gt;"&amp;K793,$K$14:$K$2013,"&lt;="&amp;EOMONTH('Painel mensal'!$B$5,0))=0,COUNTIFS($Q$14:Q793,Q793,$K$14:K793,K793)=1),COUNT($S$13:S792)+1,"")</f>
      </c>
      <c r="T793">
        <f t="shared" si="52"/>
      </c>
    </row>
    <row r="794" spans="1:20" ht="34.5" customHeight="1" x14ac:dyDescent="0.25">
      <c r="A794" s="4"/>
      <c r="B794" s="5"/>
      <c r="C794" s="4"/>
      <c r="D794" s="5"/>
      <c r="E794" s="5"/>
      <c r="F794" s="5"/>
      <c r="G794" s="5"/>
      <c r="H794" s="6"/>
      <c r="I794" s="6"/>
      <c r="J794" s="6"/>
      <c r="K794" s="6"/>
      <c r="L794" s="5"/>
      <c r="M794" s="5"/>
      <c r="N794" s="4"/>
      <c r="O794" s="7">
        <f t="shared" ca="1" si="49"/>
      </c>
      <c r="P794">
        <f t="shared" ca="1" si="50"/>
      </c>
      <c r="Q794">
        <f t="shared" si="51"/>
      </c>
      <c r="R794">
        <f ca="1">IF(OR($Q794="",K794="",K794&gt;$B$5,H794&gt;$B$5,AND(J794&lt;&gt;"",J794&lt;$B$5),AND($F$5&lt;&gt;"Todas",C794&lt;&gt;$F$5)),0,IF(AND(COUNTIFS($Q$14:$Q$2013,Q794,$K$14:$K$2013,"&gt;"&amp;K794,$K$14:$K$2013,"&lt;="&amp;$B$5)=0,COUNTIFS($Q$14:Q794,Q794,$K$14:K794,K794)=1),1,0))</f>
      </c>
      <c r="S794">
        <f ca="1">IF(AND($Q794&lt;&gt;"",H794&lt;&gt;"",H794&lt;=EOMONTH('Painel mensal'!$B$5,0),OR(J794="",J794&gt;='Painel mensal'!$B$5),K794&lt;&gt;"",K794&lt;=EOMONTH('Painel mensal'!$B$5,0),OR('Painel mensal'!$E$5="Todas",C794='Painel mensal'!$E$5),COUNTIFS($Q$14:$Q$2013,Q794,$K$14:$K$2013,"&gt;"&amp;K794,$K$14:$K$2013,"&lt;="&amp;EOMONTH('Painel mensal'!$B$5,0))=0,COUNTIFS($Q$14:Q794,Q794,$K$14:K794,K794)=1),COUNT($S$13:S793)+1,"")</f>
      </c>
      <c r="T794">
        <f t="shared" si="52"/>
      </c>
    </row>
    <row r="795" spans="1:20" ht="34.5" customHeight="1" x14ac:dyDescent="0.25">
      <c r="A795" s="8"/>
      <c r="B795" s="9"/>
      <c r="C795" s="8"/>
      <c r="D795" s="9"/>
      <c r="E795" s="9"/>
      <c r="F795" s="9"/>
      <c r="G795" s="9"/>
      <c r="H795" s="10"/>
      <c r="I795" s="10"/>
      <c r="J795" s="10"/>
      <c r="K795" s="10"/>
      <c r="L795" s="9"/>
      <c r="M795" s="9"/>
      <c r="N795" s="8"/>
      <c r="O795" s="7">
        <f t="shared" ca="1" si="49"/>
      </c>
      <c r="P795">
        <f t="shared" ca="1" si="50"/>
      </c>
      <c r="Q795">
        <f t="shared" si="51"/>
      </c>
      <c r="R795">
        <f ca="1">IF(OR($Q795="",K795="",K795&gt;$B$5,H795&gt;$B$5,AND(J795&lt;&gt;"",J795&lt;$B$5),AND($F$5&lt;&gt;"Todas",C795&lt;&gt;$F$5)),0,IF(AND(COUNTIFS($Q$14:$Q$2013,Q795,$K$14:$K$2013,"&gt;"&amp;K795,$K$14:$K$2013,"&lt;="&amp;$B$5)=0,COUNTIFS($Q$14:Q795,Q795,$K$14:K795,K795)=1),1,0))</f>
      </c>
      <c r="S795">
        <f ca="1">IF(AND($Q795&lt;&gt;"",H795&lt;&gt;"",H795&lt;=EOMONTH('Painel mensal'!$B$5,0),OR(J795="",J795&gt;='Painel mensal'!$B$5),K795&lt;&gt;"",K795&lt;=EOMONTH('Painel mensal'!$B$5,0),OR('Painel mensal'!$E$5="Todas",C795='Painel mensal'!$E$5),COUNTIFS($Q$14:$Q$2013,Q795,$K$14:$K$2013,"&gt;"&amp;K795,$K$14:$K$2013,"&lt;="&amp;EOMONTH('Painel mensal'!$B$5,0))=0,COUNTIFS($Q$14:Q795,Q795,$K$14:K795,K795)=1),COUNT($S$13:S794)+1,"")</f>
      </c>
      <c r="T795">
        <f t="shared" si="52"/>
      </c>
    </row>
    <row r="796" spans="1:20" ht="34.5" customHeight="1" x14ac:dyDescent="0.25">
      <c r="A796" s="4"/>
      <c r="B796" s="5"/>
      <c r="C796" s="4"/>
      <c r="D796" s="5"/>
      <c r="E796" s="5"/>
      <c r="F796" s="5"/>
      <c r="G796" s="5"/>
      <c r="H796" s="6"/>
      <c r="I796" s="6"/>
      <c r="J796" s="6"/>
      <c r="K796" s="6"/>
      <c r="L796" s="5"/>
      <c r="M796" s="5"/>
      <c r="N796" s="4"/>
      <c r="O796" s="7">
        <f t="shared" ca="1" si="49"/>
      </c>
      <c r="P796">
        <f t="shared" ca="1" si="50"/>
      </c>
      <c r="Q796">
        <f t="shared" si="51"/>
      </c>
      <c r="R796">
        <f ca="1">IF(OR($Q796="",K796="",K796&gt;$B$5,H796&gt;$B$5,AND(J796&lt;&gt;"",J796&lt;$B$5),AND($F$5&lt;&gt;"Todas",C796&lt;&gt;$F$5)),0,IF(AND(COUNTIFS($Q$14:$Q$2013,Q796,$K$14:$K$2013,"&gt;"&amp;K796,$K$14:$K$2013,"&lt;="&amp;$B$5)=0,COUNTIFS($Q$14:Q796,Q796,$K$14:K796,K796)=1),1,0))</f>
      </c>
      <c r="S796">
        <f ca="1">IF(AND($Q796&lt;&gt;"",H796&lt;&gt;"",H796&lt;=EOMONTH('Painel mensal'!$B$5,0),OR(J796="",J796&gt;='Painel mensal'!$B$5),K796&lt;&gt;"",K796&lt;=EOMONTH('Painel mensal'!$B$5,0),OR('Painel mensal'!$E$5="Todas",C796='Painel mensal'!$E$5),COUNTIFS($Q$14:$Q$2013,Q796,$K$14:$K$2013,"&gt;"&amp;K796,$K$14:$K$2013,"&lt;="&amp;EOMONTH('Painel mensal'!$B$5,0))=0,COUNTIFS($Q$14:Q796,Q796,$K$14:K796,K796)=1),COUNT($S$13:S795)+1,"")</f>
      </c>
      <c r="T796">
        <f t="shared" si="52"/>
      </c>
    </row>
    <row r="797" spans="1:20" ht="34.5" customHeight="1" x14ac:dyDescent="0.25">
      <c r="A797" s="8"/>
      <c r="B797" s="9"/>
      <c r="C797" s="8"/>
      <c r="D797" s="9"/>
      <c r="E797" s="9"/>
      <c r="F797" s="9"/>
      <c r="G797" s="9"/>
      <c r="H797" s="10"/>
      <c r="I797" s="10"/>
      <c r="J797" s="10"/>
      <c r="K797" s="10"/>
      <c r="L797" s="9"/>
      <c r="M797" s="9"/>
      <c r="N797" s="8"/>
      <c r="O797" s="7">
        <f t="shared" ca="1" si="49"/>
      </c>
      <c r="P797">
        <f t="shared" ca="1" si="50"/>
      </c>
      <c r="Q797">
        <f t="shared" si="51"/>
      </c>
      <c r="R797">
        <f ca="1">IF(OR($Q797="",K797="",K797&gt;$B$5,H797&gt;$B$5,AND(J797&lt;&gt;"",J797&lt;$B$5),AND($F$5&lt;&gt;"Todas",C797&lt;&gt;$F$5)),0,IF(AND(COUNTIFS($Q$14:$Q$2013,Q797,$K$14:$K$2013,"&gt;"&amp;K797,$K$14:$K$2013,"&lt;="&amp;$B$5)=0,COUNTIFS($Q$14:Q797,Q797,$K$14:K797,K797)=1),1,0))</f>
      </c>
      <c r="S797">
        <f ca="1">IF(AND($Q797&lt;&gt;"",H797&lt;&gt;"",H797&lt;=EOMONTH('Painel mensal'!$B$5,0),OR(J797="",J797&gt;='Painel mensal'!$B$5),K797&lt;&gt;"",K797&lt;=EOMONTH('Painel mensal'!$B$5,0),OR('Painel mensal'!$E$5="Todas",C797='Painel mensal'!$E$5),COUNTIFS($Q$14:$Q$2013,Q797,$K$14:$K$2013,"&gt;"&amp;K797,$K$14:$K$2013,"&lt;="&amp;EOMONTH('Painel mensal'!$B$5,0))=0,COUNTIFS($Q$14:Q797,Q797,$K$14:K797,K797)=1),COUNT($S$13:S796)+1,"")</f>
      </c>
      <c r="T797">
        <f t="shared" si="52"/>
      </c>
    </row>
    <row r="798" spans="1:20" ht="34.5" customHeight="1" x14ac:dyDescent="0.25">
      <c r="A798" s="4"/>
      <c r="B798" s="5"/>
      <c r="C798" s="4"/>
      <c r="D798" s="5"/>
      <c r="E798" s="5"/>
      <c r="F798" s="5"/>
      <c r="G798" s="5"/>
      <c r="H798" s="6"/>
      <c r="I798" s="6"/>
      <c r="J798" s="6"/>
      <c r="K798" s="6"/>
      <c r="L798" s="5"/>
      <c r="M798" s="5"/>
      <c r="N798" s="4"/>
      <c r="O798" s="7">
        <f t="shared" ca="1" si="49"/>
      </c>
      <c r="P798">
        <f t="shared" ca="1" si="50"/>
      </c>
      <c r="Q798">
        <f t="shared" si="51"/>
      </c>
      <c r="R798">
        <f ca="1">IF(OR($Q798="",K798="",K798&gt;$B$5,H798&gt;$B$5,AND(J798&lt;&gt;"",J798&lt;$B$5),AND($F$5&lt;&gt;"Todas",C798&lt;&gt;$F$5)),0,IF(AND(COUNTIFS($Q$14:$Q$2013,Q798,$K$14:$K$2013,"&gt;"&amp;K798,$K$14:$K$2013,"&lt;="&amp;$B$5)=0,COUNTIFS($Q$14:Q798,Q798,$K$14:K798,K798)=1),1,0))</f>
      </c>
      <c r="S798">
        <f ca="1">IF(AND($Q798&lt;&gt;"",H798&lt;&gt;"",H798&lt;=EOMONTH('Painel mensal'!$B$5,0),OR(J798="",J798&gt;='Painel mensal'!$B$5),K798&lt;&gt;"",K798&lt;=EOMONTH('Painel mensal'!$B$5,0),OR('Painel mensal'!$E$5="Todas",C798='Painel mensal'!$E$5),COUNTIFS($Q$14:$Q$2013,Q798,$K$14:$K$2013,"&gt;"&amp;K798,$K$14:$K$2013,"&lt;="&amp;EOMONTH('Painel mensal'!$B$5,0))=0,COUNTIFS($Q$14:Q798,Q798,$K$14:K798,K798)=1),COUNT($S$13:S797)+1,"")</f>
      </c>
      <c r="T798">
        <f t="shared" si="52"/>
      </c>
    </row>
    <row r="799" spans="1:20" ht="34.5" customHeight="1" x14ac:dyDescent="0.25">
      <c r="A799" s="8"/>
      <c r="B799" s="9"/>
      <c r="C799" s="8"/>
      <c r="D799" s="9"/>
      <c r="E799" s="9"/>
      <c r="F799" s="9"/>
      <c r="G799" s="9"/>
      <c r="H799" s="10"/>
      <c r="I799" s="10"/>
      <c r="J799" s="10"/>
      <c r="K799" s="10"/>
      <c r="L799" s="9"/>
      <c r="M799" s="9"/>
      <c r="N799" s="8"/>
      <c r="O799" s="7">
        <f t="shared" ca="1" si="49"/>
      </c>
      <c r="P799">
        <f t="shared" ca="1" si="50"/>
      </c>
      <c r="Q799">
        <f t="shared" si="51"/>
      </c>
      <c r="R799">
        <f ca="1">IF(OR($Q799="",K799="",K799&gt;$B$5,H799&gt;$B$5,AND(J799&lt;&gt;"",J799&lt;$B$5),AND($F$5&lt;&gt;"Todas",C799&lt;&gt;$F$5)),0,IF(AND(COUNTIFS($Q$14:$Q$2013,Q799,$K$14:$K$2013,"&gt;"&amp;K799,$K$14:$K$2013,"&lt;="&amp;$B$5)=0,COUNTIFS($Q$14:Q799,Q799,$K$14:K799,K799)=1),1,0))</f>
      </c>
      <c r="S799">
        <f ca="1">IF(AND($Q799&lt;&gt;"",H799&lt;&gt;"",H799&lt;=EOMONTH('Painel mensal'!$B$5,0),OR(J799="",J799&gt;='Painel mensal'!$B$5),K799&lt;&gt;"",K799&lt;=EOMONTH('Painel mensal'!$B$5,0),OR('Painel mensal'!$E$5="Todas",C799='Painel mensal'!$E$5),COUNTIFS($Q$14:$Q$2013,Q799,$K$14:$K$2013,"&gt;"&amp;K799,$K$14:$K$2013,"&lt;="&amp;EOMONTH('Painel mensal'!$B$5,0))=0,COUNTIFS($Q$14:Q799,Q799,$K$14:K799,K799)=1),COUNT($S$13:S798)+1,"")</f>
      </c>
      <c r="T799">
        <f t="shared" si="52"/>
      </c>
    </row>
    <row r="800" spans="1:20" ht="34.5" customHeight="1" x14ac:dyDescent="0.25">
      <c r="A800" s="4"/>
      <c r="B800" s="5"/>
      <c r="C800" s="4"/>
      <c r="D800" s="5"/>
      <c r="E800" s="5"/>
      <c r="F800" s="5"/>
      <c r="G800" s="5"/>
      <c r="H800" s="6"/>
      <c r="I800" s="6"/>
      <c r="J800" s="6"/>
      <c r="K800" s="6"/>
      <c r="L800" s="5"/>
      <c r="M800" s="5"/>
      <c r="N800" s="4"/>
      <c r="O800" s="7">
        <f t="shared" ca="1" si="49"/>
      </c>
      <c r="P800">
        <f t="shared" ca="1" si="50"/>
      </c>
      <c r="Q800">
        <f t="shared" si="51"/>
      </c>
      <c r="R800">
        <f ca="1">IF(OR($Q800="",K800="",K800&gt;$B$5,H800&gt;$B$5,AND(J800&lt;&gt;"",J800&lt;$B$5),AND($F$5&lt;&gt;"Todas",C800&lt;&gt;$F$5)),0,IF(AND(COUNTIFS($Q$14:$Q$2013,Q800,$K$14:$K$2013,"&gt;"&amp;K800,$K$14:$K$2013,"&lt;="&amp;$B$5)=0,COUNTIFS($Q$14:Q800,Q800,$K$14:K800,K800)=1),1,0))</f>
      </c>
      <c r="S800">
        <f ca="1">IF(AND($Q800&lt;&gt;"",H800&lt;&gt;"",H800&lt;=EOMONTH('Painel mensal'!$B$5,0),OR(J800="",J800&gt;='Painel mensal'!$B$5),K800&lt;&gt;"",K800&lt;=EOMONTH('Painel mensal'!$B$5,0),OR('Painel mensal'!$E$5="Todas",C800='Painel mensal'!$E$5),COUNTIFS($Q$14:$Q$2013,Q800,$K$14:$K$2013,"&gt;"&amp;K800,$K$14:$K$2013,"&lt;="&amp;EOMONTH('Painel mensal'!$B$5,0))=0,COUNTIFS($Q$14:Q800,Q800,$K$14:K800,K800)=1),COUNT($S$13:S799)+1,"")</f>
      </c>
      <c r="T800">
        <f t="shared" si="52"/>
      </c>
    </row>
    <row r="801" spans="1:20" ht="34.5" customHeight="1" x14ac:dyDescent="0.25">
      <c r="A801" s="8"/>
      <c r="B801" s="9"/>
      <c r="C801" s="8"/>
      <c r="D801" s="9"/>
      <c r="E801" s="9"/>
      <c r="F801" s="9"/>
      <c r="G801" s="9"/>
      <c r="H801" s="10"/>
      <c r="I801" s="10"/>
      <c r="J801" s="10"/>
      <c r="K801" s="10"/>
      <c r="L801" s="9"/>
      <c r="M801" s="9"/>
      <c r="N801" s="8"/>
      <c r="O801" s="7">
        <f t="shared" ca="1" si="49"/>
      </c>
      <c r="P801">
        <f t="shared" ca="1" si="50"/>
      </c>
      <c r="Q801">
        <f t="shared" si="51"/>
      </c>
      <c r="R801">
        <f ca="1">IF(OR($Q801="",K801="",K801&gt;$B$5,H801&gt;$B$5,AND(J801&lt;&gt;"",J801&lt;$B$5),AND($F$5&lt;&gt;"Todas",C801&lt;&gt;$F$5)),0,IF(AND(COUNTIFS($Q$14:$Q$2013,Q801,$K$14:$K$2013,"&gt;"&amp;K801,$K$14:$K$2013,"&lt;="&amp;$B$5)=0,COUNTIFS($Q$14:Q801,Q801,$K$14:K801,K801)=1),1,0))</f>
      </c>
      <c r="S801">
        <f ca="1">IF(AND($Q801&lt;&gt;"",H801&lt;&gt;"",H801&lt;=EOMONTH('Painel mensal'!$B$5,0),OR(J801="",J801&gt;='Painel mensal'!$B$5),K801&lt;&gt;"",K801&lt;=EOMONTH('Painel mensal'!$B$5,0),OR('Painel mensal'!$E$5="Todas",C801='Painel mensal'!$E$5),COUNTIFS($Q$14:$Q$2013,Q801,$K$14:$K$2013,"&gt;"&amp;K801,$K$14:$K$2013,"&lt;="&amp;EOMONTH('Painel mensal'!$B$5,0))=0,COUNTIFS($Q$14:Q801,Q801,$K$14:K801,K801)=1),COUNT($S$13:S800)+1,"")</f>
      </c>
      <c r="T801">
        <f t="shared" si="52"/>
      </c>
    </row>
    <row r="802" spans="1:20" ht="34.5" customHeight="1" x14ac:dyDescent="0.25">
      <c r="A802" s="4"/>
      <c r="B802" s="5"/>
      <c r="C802" s="4"/>
      <c r="D802" s="5"/>
      <c r="E802" s="5"/>
      <c r="F802" s="5"/>
      <c r="G802" s="5"/>
      <c r="H802" s="6"/>
      <c r="I802" s="6"/>
      <c r="J802" s="6"/>
      <c r="K802" s="6"/>
      <c r="L802" s="5"/>
      <c r="M802" s="5"/>
      <c r="N802" s="4"/>
      <c r="O802" s="7">
        <f t="shared" ca="1" si="49"/>
      </c>
      <c r="P802">
        <f t="shared" ca="1" si="50"/>
      </c>
      <c r="Q802">
        <f t="shared" si="51"/>
      </c>
      <c r="R802">
        <f ca="1">IF(OR($Q802="",K802="",K802&gt;$B$5,H802&gt;$B$5,AND(J802&lt;&gt;"",J802&lt;$B$5),AND($F$5&lt;&gt;"Todas",C802&lt;&gt;$F$5)),0,IF(AND(COUNTIFS($Q$14:$Q$2013,Q802,$K$14:$K$2013,"&gt;"&amp;K802,$K$14:$K$2013,"&lt;="&amp;$B$5)=0,COUNTIFS($Q$14:Q802,Q802,$K$14:K802,K802)=1),1,0))</f>
      </c>
      <c r="S802">
        <f ca="1">IF(AND($Q802&lt;&gt;"",H802&lt;&gt;"",H802&lt;=EOMONTH('Painel mensal'!$B$5,0),OR(J802="",J802&gt;='Painel mensal'!$B$5),K802&lt;&gt;"",K802&lt;=EOMONTH('Painel mensal'!$B$5,0),OR('Painel mensal'!$E$5="Todas",C802='Painel mensal'!$E$5),COUNTIFS($Q$14:$Q$2013,Q802,$K$14:$K$2013,"&gt;"&amp;K802,$K$14:$K$2013,"&lt;="&amp;EOMONTH('Painel mensal'!$B$5,0))=0,COUNTIFS($Q$14:Q802,Q802,$K$14:K802,K802)=1),COUNT($S$13:S801)+1,"")</f>
      </c>
      <c r="T802">
        <f t="shared" si="52"/>
      </c>
    </row>
    <row r="803" spans="1:20" ht="34.5" customHeight="1" x14ac:dyDescent="0.25">
      <c r="A803" s="8"/>
      <c r="B803" s="9"/>
      <c r="C803" s="8"/>
      <c r="D803" s="9"/>
      <c r="E803" s="9"/>
      <c r="F803" s="9"/>
      <c r="G803" s="9"/>
      <c r="H803" s="10"/>
      <c r="I803" s="10"/>
      <c r="J803" s="10"/>
      <c r="K803" s="10"/>
      <c r="L803" s="9"/>
      <c r="M803" s="9"/>
      <c r="N803" s="8"/>
      <c r="O803" s="7">
        <f t="shared" ca="1" si="49"/>
      </c>
      <c r="P803">
        <f t="shared" ca="1" si="50"/>
      </c>
      <c r="Q803">
        <f t="shared" si="51"/>
      </c>
      <c r="R803">
        <f ca="1">IF(OR($Q803="",K803="",K803&gt;$B$5,H803&gt;$B$5,AND(J803&lt;&gt;"",J803&lt;$B$5),AND($F$5&lt;&gt;"Todas",C803&lt;&gt;$F$5)),0,IF(AND(COUNTIFS($Q$14:$Q$2013,Q803,$K$14:$K$2013,"&gt;"&amp;K803,$K$14:$K$2013,"&lt;="&amp;$B$5)=0,COUNTIFS($Q$14:Q803,Q803,$K$14:K803,K803)=1),1,0))</f>
      </c>
      <c r="S803">
        <f ca="1">IF(AND($Q803&lt;&gt;"",H803&lt;&gt;"",H803&lt;=EOMONTH('Painel mensal'!$B$5,0),OR(J803="",J803&gt;='Painel mensal'!$B$5),K803&lt;&gt;"",K803&lt;=EOMONTH('Painel mensal'!$B$5,0),OR('Painel mensal'!$E$5="Todas",C803='Painel mensal'!$E$5),COUNTIFS($Q$14:$Q$2013,Q803,$K$14:$K$2013,"&gt;"&amp;K803,$K$14:$K$2013,"&lt;="&amp;EOMONTH('Painel mensal'!$B$5,0))=0,COUNTIFS($Q$14:Q803,Q803,$K$14:K803,K803)=1),COUNT($S$13:S802)+1,"")</f>
      </c>
      <c r="T803">
        <f t="shared" si="52"/>
      </c>
    </row>
    <row r="804" spans="1:20" ht="34.5" customHeight="1" x14ac:dyDescent="0.25">
      <c r="A804" s="4"/>
      <c r="B804" s="5"/>
      <c r="C804" s="4"/>
      <c r="D804" s="5"/>
      <c r="E804" s="5"/>
      <c r="F804" s="5"/>
      <c r="G804" s="5"/>
      <c r="H804" s="6"/>
      <c r="I804" s="6"/>
      <c r="J804" s="6"/>
      <c r="K804" s="6"/>
      <c r="L804" s="5"/>
      <c r="M804" s="5"/>
      <c r="N804" s="4"/>
      <c r="O804" s="7">
        <f t="shared" ca="1" si="49"/>
      </c>
      <c r="P804">
        <f t="shared" ca="1" si="50"/>
      </c>
      <c r="Q804">
        <f t="shared" si="51"/>
      </c>
      <c r="R804">
        <f ca="1">IF(OR($Q804="",K804="",K804&gt;$B$5,H804&gt;$B$5,AND(J804&lt;&gt;"",J804&lt;$B$5),AND($F$5&lt;&gt;"Todas",C804&lt;&gt;$F$5)),0,IF(AND(COUNTIFS($Q$14:$Q$2013,Q804,$K$14:$K$2013,"&gt;"&amp;K804,$K$14:$K$2013,"&lt;="&amp;$B$5)=0,COUNTIFS($Q$14:Q804,Q804,$K$14:K804,K804)=1),1,0))</f>
      </c>
      <c r="S804">
        <f ca="1">IF(AND($Q804&lt;&gt;"",H804&lt;&gt;"",H804&lt;=EOMONTH('Painel mensal'!$B$5,0),OR(J804="",J804&gt;='Painel mensal'!$B$5),K804&lt;&gt;"",K804&lt;=EOMONTH('Painel mensal'!$B$5,0),OR('Painel mensal'!$E$5="Todas",C804='Painel mensal'!$E$5),COUNTIFS($Q$14:$Q$2013,Q804,$K$14:$K$2013,"&gt;"&amp;K804,$K$14:$K$2013,"&lt;="&amp;EOMONTH('Painel mensal'!$B$5,0))=0,COUNTIFS($Q$14:Q804,Q804,$K$14:K804,K804)=1),COUNT($S$13:S803)+1,"")</f>
      </c>
      <c r="T804">
        <f t="shared" si="52"/>
      </c>
    </row>
    <row r="805" spans="1:20" ht="34.5" customHeight="1" x14ac:dyDescent="0.25">
      <c r="A805" s="8"/>
      <c r="B805" s="9"/>
      <c r="C805" s="8"/>
      <c r="D805" s="9"/>
      <c r="E805" s="9"/>
      <c r="F805" s="9"/>
      <c r="G805" s="9"/>
      <c r="H805" s="10"/>
      <c r="I805" s="10"/>
      <c r="J805" s="10"/>
      <c r="K805" s="10"/>
      <c r="L805" s="9"/>
      <c r="M805" s="9"/>
      <c r="N805" s="8"/>
      <c r="O805" s="7">
        <f t="shared" ca="1" si="49"/>
      </c>
      <c r="P805">
        <f t="shared" ca="1" si="50"/>
      </c>
      <c r="Q805">
        <f t="shared" si="51"/>
      </c>
      <c r="R805">
        <f ca="1">IF(OR($Q805="",K805="",K805&gt;$B$5,H805&gt;$B$5,AND(J805&lt;&gt;"",J805&lt;$B$5),AND($F$5&lt;&gt;"Todas",C805&lt;&gt;$F$5)),0,IF(AND(COUNTIFS($Q$14:$Q$2013,Q805,$K$14:$K$2013,"&gt;"&amp;K805,$K$14:$K$2013,"&lt;="&amp;$B$5)=0,COUNTIFS($Q$14:Q805,Q805,$K$14:K805,K805)=1),1,0))</f>
      </c>
      <c r="S805">
        <f ca="1">IF(AND($Q805&lt;&gt;"",H805&lt;&gt;"",H805&lt;=EOMONTH('Painel mensal'!$B$5,0),OR(J805="",J805&gt;='Painel mensal'!$B$5),K805&lt;&gt;"",K805&lt;=EOMONTH('Painel mensal'!$B$5,0),OR('Painel mensal'!$E$5="Todas",C805='Painel mensal'!$E$5),COUNTIFS($Q$14:$Q$2013,Q805,$K$14:$K$2013,"&gt;"&amp;K805,$K$14:$K$2013,"&lt;="&amp;EOMONTH('Painel mensal'!$B$5,0))=0,COUNTIFS($Q$14:Q805,Q805,$K$14:K805,K805)=1),COUNT($S$13:S804)+1,"")</f>
      </c>
      <c r="T805">
        <f t="shared" si="52"/>
      </c>
    </row>
    <row r="806" spans="1:20" ht="34.5" customHeight="1" x14ac:dyDescent="0.25">
      <c r="A806" s="4"/>
      <c r="B806" s="5"/>
      <c r="C806" s="4"/>
      <c r="D806" s="5"/>
      <c r="E806" s="5"/>
      <c r="F806" s="5"/>
      <c r="G806" s="5"/>
      <c r="H806" s="6"/>
      <c r="I806" s="6"/>
      <c r="J806" s="6"/>
      <c r="K806" s="6"/>
      <c r="L806" s="5"/>
      <c r="M806" s="5"/>
      <c r="N806" s="4"/>
      <c r="O806" s="7">
        <f t="shared" ca="1" si="49"/>
      </c>
      <c r="P806">
        <f t="shared" ca="1" si="50"/>
      </c>
      <c r="Q806">
        <f t="shared" si="51"/>
      </c>
      <c r="R806">
        <f ca="1">IF(OR($Q806="",K806="",K806&gt;$B$5,H806&gt;$B$5,AND(J806&lt;&gt;"",J806&lt;$B$5),AND($F$5&lt;&gt;"Todas",C806&lt;&gt;$F$5)),0,IF(AND(COUNTIFS($Q$14:$Q$2013,Q806,$K$14:$K$2013,"&gt;"&amp;K806,$K$14:$K$2013,"&lt;="&amp;$B$5)=0,COUNTIFS($Q$14:Q806,Q806,$K$14:K806,K806)=1),1,0))</f>
      </c>
      <c r="S806">
        <f ca="1">IF(AND($Q806&lt;&gt;"",H806&lt;&gt;"",H806&lt;=EOMONTH('Painel mensal'!$B$5,0),OR(J806="",J806&gt;='Painel mensal'!$B$5),K806&lt;&gt;"",K806&lt;=EOMONTH('Painel mensal'!$B$5,0),OR('Painel mensal'!$E$5="Todas",C806='Painel mensal'!$E$5),COUNTIFS($Q$14:$Q$2013,Q806,$K$14:$K$2013,"&gt;"&amp;K806,$K$14:$K$2013,"&lt;="&amp;EOMONTH('Painel mensal'!$B$5,0))=0,COUNTIFS($Q$14:Q806,Q806,$K$14:K806,K806)=1),COUNT($S$13:S805)+1,"")</f>
      </c>
      <c r="T806">
        <f t="shared" si="52"/>
      </c>
    </row>
    <row r="807" spans="1:20" ht="34.5" customHeight="1" x14ac:dyDescent="0.25">
      <c r="A807" s="8"/>
      <c r="B807" s="9"/>
      <c r="C807" s="8"/>
      <c r="D807" s="9"/>
      <c r="E807" s="9"/>
      <c r="F807" s="9"/>
      <c r="G807" s="9"/>
      <c r="H807" s="10"/>
      <c r="I807" s="10"/>
      <c r="J807" s="10"/>
      <c r="K807" s="10"/>
      <c r="L807" s="9"/>
      <c r="M807" s="9"/>
      <c r="N807" s="8"/>
      <c r="O807" s="7">
        <f t="shared" ca="1" si="49"/>
      </c>
      <c r="P807">
        <f t="shared" ca="1" si="50"/>
      </c>
      <c r="Q807">
        <f t="shared" si="51"/>
      </c>
      <c r="R807">
        <f ca="1">IF(OR($Q807="",K807="",K807&gt;$B$5,H807&gt;$B$5,AND(J807&lt;&gt;"",J807&lt;$B$5),AND($F$5&lt;&gt;"Todas",C807&lt;&gt;$F$5)),0,IF(AND(COUNTIFS($Q$14:$Q$2013,Q807,$K$14:$K$2013,"&gt;"&amp;K807,$K$14:$K$2013,"&lt;="&amp;$B$5)=0,COUNTIFS($Q$14:Q807,Q807,$K$14:K807,K807)=1),1,0))</f>
      </c>
      <c r="S807">
        <f ca="1">IF(AND($Q807&lt;&gt;"",H807&lt;&gt;"",H807&lt;=EOMONTH('Painel mensal'!$B$5,0),OR(J807="",J807&gt;='Painel mensal'!$B$5),K807&lt;&gt;"",K807&lt;=EOMONTH('Painel mensal'!$B$5,0),OR('Painel mensal'!$E$5="Todas",C807='Painel mensal'!$E$5),COUNTIFS($Q$14:$Q$2013,Q807,$K$14:$K$2013,"&gt;"&amp;K807,$K$14:$K$2013,"&lt;="&amp;EOMONTH('Painel mensal'!$B$5,0))=0,COUNTIFS($Q$14:Q807,Q807,$K$14:K807,K807)=1),COUNT($S$13:S806)+1,"")</f>
      </c>
      <c r="T807">
        <f t="shared" si="52"/>
      </c>
    </row>
    <row r="808" spans="1:20" ht="34.5" customHeight="1" x14ac:dyDescent="0.25">
      <c r="A808" s="4"/>
      <c r="B808" s="5"/>
      <c r="C808" s="4"/>
      <c r="D808" s="5"/>
      <c r="E808" s="5"/>
      <c r="F808" s="5"/>
      <c r="G808" s="5"/>
      <c r="H808" s="6"/>
      <c r="I808" s="6"/>
      <c r="J808" s="6"/>
      <c r="K808" s="6"/>
      <c r="L808" s="5"/>
      <c r="M808" s="5"/>
      <c r="N808" s="4"/>
      <c r="O808" s="7">
        <f t="shared" ca="1" si="49"/>
      </c>
      <c r="P808">
        <f t="shared" ca="1" si="50"/>
      </c>
      <c r="Q808">
        <f t="shared" si="51"/>
      </c>
      <c r="R808">
        <f ca="1">IF(OR($Q808="",K808="",K808&gt;$B$5,H808&gt;$B$5,AND(J808&lt;&gt;"",J808&lt;$B$5),AND($F$5&lt;&gt;"Todas",C808&lt;&gt;$F$5)),0,IF(AND(COUNTIFS($Q$14:$Q$2013,Q808,$K$14:$K$2013,"&gt;"&amp;K808,$K$14:$K$2013,"&lt;="&amp;$B$5)=0,COUNTIFS($Q$14:Q808,Q808,$K$14:K808,K808)=1),1,0))</f>
      </c>
      <c r="S808">
        <f ca="1">IF(AND($Q808&lt;&gt;"",H808&lt;&gt;"",H808&lt;=EOMONTH('Painel mensal'!$B$5,0),OR(J808="",J808&gt;='Painel mensal'!$B$5),K808&lt;&gt;"",K808&lt;=EOMONTH('Painel mensal'!$B$5,0),OR('Painel mensal'!$E$5="Todas",C808='Painel mensal'!$E$5),COUNTIFS($Q$14:$Q$2013,Q808,$K$14:$K$2013,"&gt;"&amp;K808,$K$14:$K$2013,"&lt;="&amp;EOMONTH('Painel mensal'!$B$5,0))=0,COUNTIFS($Q$14:Q808,Q808,$K$14:K808,K808)=1),COUNT($S$13:S807)+1,"")</f>
      </c>
      <c r="T808">
        <f t="shared" si="52"/>
      </c>
    </row>
    <row r="809" spans="1:20" ht="34.5" customHeight="1" x14ac:dyDescent="0.25">
      <c r="A809" s="8"/>
      <c r="B809" s="9"/>
      <c r="C809" s="8"/>
      <c r="D809" s="9"/>
      <c r="E809" s="9"/>
      <c r="F809" s="9"/>
      <c r="G809" s="9"/>
      <c r="H809" s="10"/>
      <c r="I809" s="10"/>
      <c r="J809" s="10"/>
      <c r="K809" s="10"/>
      <c r="L809" s="9"/>
      <c r="M809" s="9"/>
      <c r="N809" s="8"/>
      <c r="O809" s="7">
        <f t="shared" ca="1" si="49"/>
      </c>
      <c r="P809">
        <f t="shared" ca="1" si="50"/>
      </c>
      <c r="Q809">
        <f t="shared" si="51"/>
      </c>
      <c r="R809">
        <f ca="1">IF(OR($Q809="",K809="",K809&gt;$B$5,H809&gt;$B$5,AND(J809&lt;&gt;"",J809&lt;$B$5),AND($F$5&lt;&gt;"Todas",C809&lt;&gt;$F$5)),0,IF(AND(COUNTIFS($Q$14:$Q$2013,Q809,$K$14:$K$2013,"&gt;"&amp;K809,$K$14:$K$2013,"&lt;="&amp;$B$5)=0,COUNTIFS($Q$14:Q809,Q809,$K$14:K809,K809)=1),1,0))</f>
      </c>
      <c r="S809">
        <f ca="1">IF(AND($Q809&lt;&gt;"",H809&lt;&gt;"",H809&lt;=EOMONTH('Painel mensal'!$B$5,0),OR(J809="",J809&gt;='Painel mensal'!$B$5),K809&lt;&gt;"",K809&lt;=EOMONTH('Painel mensal'!$B$5,0),OR('Painel mensal'!$E$5="Todas",C809='Painel mensal'!$E$5),COUNTIFS($Q$14:$Q$2013,Q809,$K$14:$K$2013,"&gt;"&amp;K809,$K$14:$K$2013,"&lt;="&amp;EOMONTH('Painel mensal'!$B$5,0))=0,COUNTIFS($Q$14:Q809,Q809,$K$14:K809,K809)=1),COUNT($S$13:S808)+1,"")</f>
      </c>
      <c r="T809">
        <f t="shared" si="52"/>
      </c>
    </row>
    <row r="810" spans="1:20" ht="34.5" customHeight="1" x14ac:dyDescent="0.25">
      <c r="A810" s="4"/>
      <c r="B810" s="5"/>
      <c r="C810" s="4"/>
      <c r="D810" s="5"/>
      <c r="E810" s="5"/>
      <c r="F810" s="5"/>
      <c r="G810" s="5"/>
      <c r="H810" s="6"/>
      <c r="I810" s="6"/>
      <c r="J810" s="6"/>
      <c r="K810" s="6"/>
      <c r="L810" s="5"/>
      <c r="M810" s="5"/>
      <c r="N810" s="4"/>
      <c r="O810" s="7">
        <f t="shared" ca="1" si="49"/>
      </c>
      <c r="P810">
        <f t="shared" ca="1" si="50"/>
      </c>
      <c r="Q810">
        <f t="shared" si="51"/>
      </c>
      <c r="R810">
        <f ca="1">IF(OR($Q810="",K810="",K810&gt;$B$5,H810&gt;$B$5,AND(J810&lt;&gt;"",J810&lt;$B$5),AND($F$5&lt;&gt;"Todas",C810&lt;&gt;$F$5)),0,IF(AND(COUNTIFS($Q$14:$Q$2013,Q810,$K$14:$K$2013,"&gt;"&amp;K810,$K$14:$K$2013,"&lt;="&amp;$B$5)=0,COUNTIFS($Q$14:Q810,Q810,$K$14:K810,K810)=1),1,0))</f>
      </c>
      <c r="S810">
        <f ca="1">IF(AND($Q810&lt;&gt;"",H810&lt;&gt;"",H810&lt;=EOMONTH('Painel mensal'!$B$5,0),OR(J810="",J810&gt;='Painel mensal'!$B$5),K810&lt;&gt;"",K810&lt;=EOMONTH('Painel mensal'!$B$5,0),OR('Painel mensal'!$E$5="Todas",C810='Painel mensal'!$E$5),COUNTIFS($Q$14:$Q$2013,Q810,$K$14:$K$2013,"&gt;"&amp;K810,$K$14:$K$2013,"&lt;="&amp;EOMONTH('Painel mensal'!$B$5,0))=0,COUNTIFS($Q$14:Q810,Q810,$K$14:K810,K810)=1),COUNT($S$13:S809)+1,"")</f>
      </c>
      <c r="T810">
        <f t="shared" si="52"/>
      </c>
    </row>
    <row r="811" spans="1:20" ht="34.5" customHeight="1" x14ac:dyDescent="0.25">
      <c r="A811" s="8"/>
      <c r="B811" s="9"/>
      <c r="C811" s="8"/>
      <c r="D811" s="9"/>
      <c r="E811" s="9"/>
      <c r="F811" s="9"/>
      <c r="G811" s="9"/>
      <c r="H811" s="10"/>
      <c r="I811" s="10"/>
      <c r="J811" s="10"/>
      <c r="K811" s="10"/>
      <c r="L811" s="9"/>
      <c r="M811" s="9"/>
      <c r="N811" s="8"/>
      <c r="O811" s="7">
        <f t="shared" ca="1" si="49"/>
      </c>
      <c r="P811">
        <f t="shared" ca="1" si="50"/>
      </c>
      <c r="Q811">
        <f t="shared" si="51"/>
      </c>
      <c r="R811">
        <f ca="1">IF(OR($Q811="",K811="",K811&gt;$B$5,H811&gt;$B$5,AND(J811&lt;&gt;"",J811&lt;$B$5),AND($F$5&lt;&gt;"Todas",C811&lt;&gt;$F$5)),0,IF(AND(COUNTIFS($Q$14:$Q$2013,Q811,$K$14:$K$2013,"&gt;"&amp;K811,$K$14:$K$2013,"&lt;="&amp;$B$5)=0,COUNTIFS($Q$14:Q811,Q811,$K$14:K811,K811)=1),1,0))</f>
      </c>
      <c r="S811">
        <f ca="1">IF(AND($Q811&lt;&gt;"",H811&lt;&gt;"",H811&lt;=EOMONTH('Painel mensal'!$B$5,0),OR(J811="",J811&gt;='Painel mensal'!$B$5),K811&lt;&gt;"",K811&lt;=EOMONTH('Painel mensal'!$B$5,0),OR('Painel mensal'!$E$5="Todas",C811='Painel mensal'!$E$5),COUNTIFS($Q$14:$Q$2013,Q811,$K$14:$K$2013,"&gt;"&amp;K811,$K$14:$K$2013,"&lt;="&amp;EOMONTH('Painel mensal'!$B$5,0))=0,COUNTIFS($Q$14:Q811,Q811,$K$14:K811,K811)=1),COUNT($S$13:S810)+1,"")</f>
      </c>
      <c r="T811">
        <f t="shared" si="52"/>
      </c>
    </row>
    <row r="812" spans="1:20" ht="34.5" customHeight="1" x14ac:dyDescent="0.25">
      <c r="A812" s="4"/>
      <c r="B812" s="5"/>
      <c r="C812" s="4"/>
      <c r="D812" s="5"/>
      <c r="E812" s="5"/>
      <c r="F812" s="5"/>
      <c r="G812" s="5"/>
      <c r="H812" s="6"/>
      <c r="I812" s="6"/>
      <c r="J812" s="6"/>
      <c r="K812" s="6"/>
      <c r="L812" s="5"/>
      <c r="M812" s="5"/>
      <c r="N812" s="4"/>
      <c r="O812" s="7">
        <f t="shared" ca="1" si="49"/>
      </c>
      <c r="P812">
        <f t="shared" ca="1" si="50"/>
      </c>
      <c r="Q812">
        <f t="shared" si="51"/>
      </c>
      <c r="R812">
        <f ca="1">IF(OR($Q812="",K812="",K812&gt;$B$5,H812&gt;$B$5,AND(J812&lt;&gt;"",J812&lt;$B$5),AND($F$5&lt;&gt;"Todas",C812&lt;&gt;$F$5)),0,IF(AND(COUNTIFS($Q$14:$Q$2013,Q812,$K$14:$K$2013,"&gt;"&amp;K812,$K$14:$K$2013,"&lt;="&amp;$B$5)=0,COUNTIFS($Q$14:Q812,Q812,$K$14:K812,K812)=1),1,0))</f>
      </c>
      <c r="S812">
        <f ca="1">IF(AND($Q812&lt;&gt;"",H812&lt;&gt;"",H812&lt;=EOMONTH('Painel mensal'!$B$5,0),OR(J812="",J812&gt;='Painel mensal'!$B$5),K812&lt;&gt;"",K812&lt;=EOMONTH('Painel mensal'!$B$5,0),OR('Painel mensal'!$E$5="Todas",C812='Painel mensal'!$E$5),COUNTIFS($Q$14:$Q$2013,Q812,$K$14:$K$2013,"&gt;"&amp;K812,$K$14:$K$2013,"&lt;="&amp;EOMONTH('Painel mensal'!$B$5,0))=0,COUNTIFS($Q$14:Q812,Q812,$K$14:K812,K812)=1),COUNT($S$13:S811)+1,"")</f>
      </c>
      <c r="T812">
        <f t="shared" si="52"/>
      </c>
    </row>
    <row r="813" spans="1:20" ht="34.5" customHeight="1" x14ac:dyDescent="0.25">
      <c r="A813" s="8"/>
      <c r="B813" s="9"/>
      <c r="C813" s="8"/>
      <c r="D813" s="9"/>
      <c r="E813" s="9"/>
      <c r="F813" s="9"/>
      <c r="G813" s="9"/>
      <c r="H813" s="10"/>
      <c r="I813" s="10"/>
      <c r="J813" s="10"/>
      <c r="K813" s="10"/>
      <c r="L813" s="9"/>
      <c r="M813" s="9"/>
      <c r="N813" s="8"/>
      <c r="O813" s="7">
        <f t="shared" ca="1" si="49"/>
      </c>
      <c r="P813">
        <f t="shared" ca="1" si="50"/>
      </c>
      <c r="Q813">
        <f t="shared" si="51"/>
      </c>
      <c r="R813">
        <f ca="1">IF(OR($Q813="",K813="",K813&gt;$B$5,H813&gt;$B$5,AND(J813&lt;&gt;"",J813&lt;$B$5),AND($F$5&lt;&gt;"Todas",C813&lt;&gt;$F$5)),0,IF(AND(COUNTIFS($Q$14:$Q$2013,Q813,$K$14:$K$2013,"&gt;"&amp;K813,$K$14:$K$2013,"&lt;="&amp;$B$5)=0,COUNTIFS($Q$14:Q813,Q813,$K$14:K813,K813)=1),1,0))</f>
      </c>
      <c r="S813">
        <f ca="1">IF(AND($Q813&lt;&gt;"",H813&lt;&gt;"",H813&lt;=EOMONTH('Painel mensal'!$B$5,0),OR(J813="",J813&gt;='Painel mensal'!$B$5),K813&lt;&gt;"",K813&lt;=EOMONTH('Painel mensal'!$B$5,0),OR('Painel mensal'!$E$5="Todas",C813='Painel mensal'!$E$5),COUNTIFS($Q$14:$Q$2013,Q813,$K$14:$K$2013,"&gt;"&amp;K813,$K$14:$K$2013,"&lt;="&amp;EOMONTH('Painel mensal'!$B$5,0))=0,COUNTIFS($Q$14:Q813,Q813,$K$14:K813,K813)=1),COUNT($S$13:S812)+1,"")</f>
      </c>
      <c r="T813">
        <f t="shared" si="52"/>
      </c>
    </row>
    <row r="814" spans="1:20" ht="34.5" customHeight="1" x14ac:dyDescent="0.25">
      <c r="A814" s="4"/>
      <c r="B814" s="5"/>
      <c r="C814" s="4"/>
      <c r="D814" s="5"/>
      <c r="E814" s="5"/>
      <c r="F814" s="5"/>
      <c r="G814" s="5"/>
      <c r="H814" s="6"/>
      <c r="I814" s="6"/>
      <c r="J814" s="6"/>
      <c r="K814" s="6"/>
      <c r="L814" s="5"/>
      <c r="M814" s="5"/>
      <c r="N814" s="4"/>
      <c r="O814" s="7">
        <f t="shared" ca="1" si="49"/>
      </c>
      <c r="P814">
        <f t="shared" ca="1" si="50"/>
      </c>
      <c r="Q814">
        <f t="shared" si="51"/>
      </c>
      <c r="R814">
        <f ca="1">IF(OR($Q814="",K814="",K814&gt;$B$5,H814&gt;$B$5,AND(J814&lt;&gt;"",J814&lt;$B$5),AND($F$5&lt;&gt;"Todas",C814&lt;&gt;$F$5)),0,IF(AND(COUNTIFS($Q$14:$Q$2013,Q814,$K$14:$K$2013,"&gt;"&amp;K814,$K$14:$K$2013,"&lt;="&amp;$B$5)=0,COUNTIFS($Q$14:Q814,Q814,$K$14:K814,K814)=1),1,0))</f>
      </c>
      <c r="S814">
        <f ca="1">IF(AND($Q814&lt;&gt;"",H814&lt;&gt;"",H814&lt;=EOMONTH('Painel mensal'!$B$5,0),OR(J814="",J814&gt;='Painel mensal'!$B$5),K814&lt;&gt;"",K814&lt;=EOMONTH('Painel mensal'!$B$5,0),OR('Painel mensal'!$E$5="Todas",C814='Painel mensal'!$E$5),COUNTIFS($Q$14:$Q$2013,Q814,$K$14:$K$2013,"&gt;"&amp;K814,$K$14:$K$2013,"&lt;="&amp;EOMONTH('Painel mensal'!$B$5,0))=0,COUNTIFS($Q$14:Q814,Q814,$K$14:K814,K814)=1),COUNT($S$13:S813)+1,"")</f>
      </c>
      <c r="T814">
        <f t="shared" si="52"/>
      </c>
    </row>
    <row r="815" spans="1:20" ht="34.5" customHeight="1" x14ac:dyDescent="0.25">
      <c r="A815" s="8"/>
      <c r="B815" s="9"/>
      <c r="C815" s="8"/>
      <c r="D815" s="9"/>
      <c r="E815" s="9"/>
      <c r="F815" s="9"/>
      <c r="G815" s="9"/>
      <c r="H815" s="10"/>
      <c r="I815" s="10"/>
      <c r="J815" s="10"/>
      <c r="K815" s="10"/>
      <c r="L815" s="9"/>
      <c r="M815" s="9"/>
      <c r="N815" s="8"/>
      <c r="O815" s="7">
        <f t="shared" ca="1" si="49"/>
      </c>
      <c r="P815">
        <f t="shared" ca="1" si="50"/>
      </c>
      <c r="Q815">
        <f t="shared" si="51"/>
      </c>
      <c r="R815">
        <f ca="1">IF(OR($Q815="",K815="",K815&gt;$B$5,H815&gt;$B$5,AND(J815&lt;&gt;"",J815&lt;$B$5),AND($F$5&lt;&gt;"Todas",C815&lt;&gt;$F$5)),0,IF(AND(COUNTIFS($Q$14:$Q$2013,Q815,$K$14:$K$2013,"&gt;"&amp;K815,$K$14:$K$2013,"&lt;="&amp;$B$5)=0,COUNTIFS($Q$14:Q815,Q815,$K$14:K815,K815)=1),1,0))</f>
      </c>
      <c r="S815">
        <f ca="1">IF(AND($Q815&lt;&gt;"",H815&lt;&gt;"",H815&lt;=EOMONTH('Painel mensal'!$B$5,0),OR(J815="",J815&gt;='Painel mensal'!$B$5),K815&lt;&gt;"",K815&lt;=EOMONTH('Painel mensal'!$B$5,0),OR('Painel mensal'!$E$5="Todas",C815='Painel mensal'!$E$5),COUNTIFS($Q$14:$Q$2013,Q815,$K$14:$K$2013,"&gt;"&amp;K815,$K$14:$K$2013,"&lt;="&amp;EOMONTH('Painel mensal'!$B$5,0))=0,COUNTIFS($Q$14:Q815,Q815,$K$14:K815,K815)=1),COUNT($S$13:S814)+1,"")</f>
      </c>
      <c r="T815">
        <f t="shared" si="52"/>
      </c>
    </row>
    <row r="816" spans="1:20" ht="34.5" customHeight="1" x14ac:dyDescent="0.25">
      <c r="A816" s="4"/>
      <c r="B816" s="5"/>
      <c r="C816" s="4"/>
      <c r="D816" s="5"/>
      <c r="E816" s="5"/>
      <c r="F816" s="5"/>
      <c r="G816" s="5"/>
      <c r="H816" s="6"/>
      <c r="I816" s="6"/>
      <c r="J816" s="6"/>
      <c r="K816" s="6"/>
      <c r="L816" s="5"/>
      <c r="M816" s="5"/>
      <c r="N816" s="4"/>
      <c r="O816" s="7">
        <f t="shared" ca="1" si="49"/>
      </c>
      <c r="P816">
        <f t="shared" ca="1" si="50"/>
      </c>
      <c r="Q816">
        <f t="shared" si="51"/>
      </c>
      <c r="R816">
        <f ca="1">IF(OR($Q816="",K816="",K816&gt;$B$5,H816&gt;$B$5,AND(J816&lt;&gt;"",J816&lt;$B$5),AND($F$5&lt;&gt;"Todas",C816&lt;&gt;$F$5)),0,IF(AND(COUNTIFS($Q$14:$Q$2013,Q816,$K$14:$K$2013,"&gt;"&amp;K816,$K$14:$K$2013,"&lt;="&amp;$B$5)=0,COUNTIFS($Q$14:Q816,Q816,$K$14:K816,K816)=1),1,0))</f>
      </c>
      <c r="S816">
        <f ca="1">IF(AND($Q816&lt;&gt;"",H816&lt;&gt;"",H816&lt;=EOMONTH('Painel mensal'!$B$5,0),OR(J816="",J816&gt;='Painel mensal'!$B$5),K816&lt;&gt;"",K816&lt;=EOMONTH('Painel mensal'!$B$5,0),OR('Painel mensal'!$E$5="Todas",C816='Painel mensal'!$E$5),COUNTIFS($Q$14:$Q$2013,Q816,$K$14:$K$2013,"&gt;"&amp;K816,$K$14:$K$2013,"&lt;="&amp;EOMONTH('Painel mensal'!$B$5,0))=0,COUNTIFS($Q$14:Q816,Q816,$K$14:K816,K816)=1),COUNT($S$13:S815)+1,"")</f>
      </c>
      <c r="T816">
        <f t="shared" si="52"/>
      </c>
    </row>
    <row r="817" spans="1:20" ht="34.5" customHeight="1" x14ac:dyDescent="0.25">
      <c r="A817" s="8"/>
      <c r="B817" s="9"/>
      <c r="C817" s="8"/>
      <c r="D817" s="9"/>
      <c r="E817" s="9"/>
      <c r="F817" s="9"/>
      <c r="G817" s="9"/>
      <c r="H817" s="10"/>
      <c r="I817" s="10"/>
      <c r="J817" s="10"/>
      <c r="K817" s="10"/>
      <c r="L817" s="9"/>
      <c r="M817" s="9"/>
      <c r="N817" s="8"/>
      <c r="O817" s="7">
        <f t="shared" ca="1" si="49"/>
      </c>
      <c r="P817">
        <f t="shared" ca="1" si="50"/>
      </c>
      <c r="Q817">
        <f t="shared" si="51"/>
      </c>
      <c r="R817">
        <f ca="1">IF(OR($Q817="",K817="",K817&gt;$B$5,H817&gt;$B$5,AND(J817&lt;&gt;"",J817&lt;$B$5),AND($F$5&lt;&gt;"Todas",C817&lt;&gt;$F$5)),0,IF(AND(COUNTIFS($Q$14:$Q$2013,Q817,$K$14:$K$2013,"&gt;"&amp;K817,$K$14:$K$2013,"&lt;="&amp;$B$5)=0,COUNTIFS($Q$14:Q817,Q817,$K$14:K817,K817)=1),1,0))</f>
      </c>
      <c r="S817">
        <f ca="1">IF(AND($Q817&lt;&gt;"",H817&lt;&gt;"",H817&lt;=EOMONTH('Painel mensal'!$B$5,0),OR(J817="",J817&gt;='Painel mensal'!$B$5),K817&lt;&gt;"",K817&lt;=EOMONTH('Painel mensal'!$B$5,0),OR('Painel mensal'!$E$5="Todas",C817='Painel mensal'!$E$5),COUNTIFS($Q$14:$Q$2013,Q817,$K$14:$K$2013,"&gt;"&amp;K817,$K$14:$K$2013,"&lt;="&amp;EOMONTH('Painel mensal'!$B$5,0))=0,COUNTIFS($Q$14:Q817,Q817,$K$14:K817,K817)=1),COUNT($S$13:S816)+1,"")</f>
      </c>
      <c r="T817">
        <f t="shared" si="52"/>
      </c>
    </row>
    <row r="818" spans="1:20" ht="34.5" customHeight="1" x14ac:dyDescent="0.25">
      <c r="A818" s="4"/>
      <c r="B818" s="5"/>
      <c r="C818" s="4"/>
      <c r="D818" s="5"/>
      <c r="E818" s="5"/>
      <c r="F818" s="5"/>
      <c r="G818" s="5"/>
      <c r="H818" s="6"/>
      <c r="I818" s="6"/>
      <c r="J818" s="6"/>
      <c r="K818" s="6"/>
      <c r="L818" s="5"/>
      <c r="M818" s="5"/>
      <c r="N818" s="4"/>
      <c r="O818" s="7">
        <f t="shared" ca="1" si="49"/>
      </c>
      <c r="P818">
        <f t="shared" ca="1" si="50"/>
      </c>
      <c r="Q818">
        <f t="shared" si="51"/>
      </c>
      <c r="R818">
        <f ca="1">IF(OR($Q818="",K818="",K818&gt;$B$5,H818&gt;$B$5,AND(J818&lt;&gt;"",J818&lt;$B$5),AND($F$5&lt;&gt;"Todas",C818&lt;&gt;$F$5)),0,IF(AND(COUNTIFS($Q$14:$Q$2013,Q818,$K$14:$K$2013,"&gt;"&amp;K818,$K$14:$K$2013,"&lt;="&amp;$B$5)=0,COUNTIFS($Q$14:Q818,Q818,$K$14:K818,K818)=1),1,0))</f>
      </c>
      <c r="S818">
        <f ca="1">IF(AND($Q818&lt;&gt;"",H818&lt;&gt;"",H818&lt;=EOMONTH('Painel mensal'!$B$5,0),OR(J818="",J818&gt;='Painel mensal'!$B$5),K818&lt;&gt;"",K818&lt;=EOMONTH('Painel mensal'!$B$5,0),OR('Painel mensal'!$E$5="Todas",C818='Painel mensal'!$E$5),COUNTIFS($Q$14:$Q$2013,Q818,$K$14:$K$2013,"&gt;"&amp;K818,$K$14:$K$2013,"&lt;="&amp;EOMONTH('Painel mensal'!$B$5,0))=0,COUNTIFS($Q$14:Q818,Q818,$K$14:K818,K818)=1),COUNT($S$13:S817)+1,"")</f>
      </c>
      <c r="T818">
        <f t="shared" si="52"/>
      </c>
    </row>
    <row r="819" spans="1:20" ht="34.5" customHeight="1" x14ac:dyDescent="0.25">
      <c r="A819" s="8"/>
      <c r="B819" s="9"/>
      <c r="C819" s="8"/>
      <c r="D819" s="9"/>
      <c r="E819" s="9"/>
      <c r="F819" s="9"/>
      <c r="G819" s="9"/>
      <c r="H819" s="10"/>
      <c r="I819" s="10"/>
      <c r="J819" s="10"/>
      <c r="K819" s="10"/>
      <c r="L819" s="9"/>
      <c r="M819" s="9"/>
      <c r="N819" s="8"/>
      <c r="O819" s="7">
        <f t="shared" ca="1" si="49"/>
      </c>
      <c r="P819">
        <f t="shared" ca="1" si="50"/>
      </c>
      <c r="Q819">
        <f t="shared" si="51"/>
      </c>
      <c r="R819">
        <f ca="1">IF(OR($Q819="",K819="",K819&gt;$B$5,H819&gt;$B$5,AND(J819&lt;&gt;"",J819&lt;$B$5),AND($F$5&lt;&gt;"Todas",C819&lt;&gt;$F$5)),0,IF(AND(COUNTIFS($Q$14:$Q$2013,Q819,$K$14:$K$2013,"&gt;"&amp;K819,$K$14:$K$2013,"&lt;="&amp;$B$5)=0,COUNTIFS($Q$14:Q819,Q819,$K$14:K819,K819)=1),1,0))</f>
      </c>
      <c r="S819">
        <f ca="1">IF(AND($Q819&lt;&gt;"",H819&lt;&gt;"",H819&lt;=EOMONTH('Painel mensal'!$B$5,0),OR(J819="",J819&gt;='Painel mensal'!$B$5),K819&lt;&gt;"",K819&lt;=EOMONTH('Painel mensal'!$B$5,0),OR('Painel mensal'!$E$5="Todas",C819='Painel mensal'!$E$5),COUNTIFS($Q$14:$Q$2013,Q819,$K$14:$K$2013,"&gt;"&amp;K819,$K$14:$K$2013,"&lt;="&amp;EOMONTH('Painel mensal'!$B$5,0))=0,COUNTIFS($Q$14:Q819,Q819,$K$14:K819,K819)=1),COUNT($S$13:S818)+1,"")</f>
      </c>
      <c r="T819">
        <f t="shared" si="52"/>
      </c>
    </row>
    <row r="820" spans="1:20" ht="34.5" customHeight="1" x14ac:dyDescent="0.25">
      <c r="A820" s="4"/>
      <c r="B820" s="5"/>
      <c r="C820" s="4"/>
      <c r="D820" s="5"/>
      <c r="E820" s="5"/>
      <c r="F820" s="5"/>
      <c r="G820" s="5"/>
      <c r="H820" s="6"/>
      <c r="I820" s="6"/>
      <c r="J820" s="6"/>
      <c r="K820" s="6"/>
      <c r="L820" s="5"/>
      <c r="M820" s="5"/>
      <c r="N820" s="4"/>
      <c r="O820" s="7">
        <f t="shared" ca="1" si="49"/>
      </c>
      <c r="P820">
        <f t="shared" ca="1" si="50"/>
      </c>
      <c r="Q820">
        <f t="shared" si="51"/>
      </c>
      <c r="R820">
        <f ca="1">IF(OR($Q820="",K820="",K820&gt;$B$5,H820&gt;$B$5,AND(J820&lt;&gt;"",J820&lt;$B$5),AND($F$5&lt;&gt;"Todas",C820&lt;&gt;$F$5)),0,IF(AND(COUNTIFS($Q$14:$Q$2013,Q820,$K$14:$K$2013,"&gt;"&amp;K820,$K$14:$K$2013,"&lt;="&amp;$B$5)=0,COUNTIFS($Q$14:Q820,Q820,$K$14:K820,K820)=1),1,0))</f>
      </c>
      <c r="S820">
        <f ca="1">IF(AND($Q820&lt;&gt;"",H820&lt;&gt;"",H820&lt;=EOMONTH('Painel mensal'!$B$5,0),OR(J820="",J820&gt;='Painel mensal'!$B$5),K820&lt;&gt;"",K820&lt;=EOMONTH('Painel mensal'!$B$5,0),OR('Painel mensal'!$E$5="Todas",C820='Painel mensal'!$E$5),COUNTIFS($Q$14:$Q$2013,Q820,$K$14:$K$2013,"&gt;"&amp;K820,$K$14:$K$2013,"&lt;="&amp;EOMONTH('Painel mensal'!$B$5,0))=0,COUNTIFS($Q$14:Q820,Q820,$K$14:K820,K820)=1),COUNT($S$13:S819)+1,"")</f>
      </c>
      <c r="T820">
        <f t="shared" si="52"/>
      </c>
    </row>
    <row r="821" spans="1:20" ht="34.5" customHeight="1" x14ac:dyDescent="0.25">
      <c r="A821" s="8"/>
      <c r="B821" s="9"/>
      <c r="C821" s="8"/>
      <c r="D821" s="9"/>
      <c r="E821" s="9"/>
      <c r="F821" s="9"/>
      <c r="G821" s="9"/>
      <c r="H821" s="10"/>
      <c r="I821" s="10"/>
      <c r="J821" s="10"/>
      <c r="K821" s="10"/>
      <c r="L821" s="9"/>
      <c r="M821" s="9"/>
      <c r="N821" s="8"/>
      <c r="O821" s="7">
        <f t="shared" ca="1" si="49"/>
      </c>
      <c r="P821">
        <f t="shared" ca="1" si="50"/>
      </c>
      <c r="Q821">
        <f t="shared" si="51"/>
      </c>
      <c r="R821">
        <f ca="1">IF(OR($Q821="",K821="",K821&gt;$B$5,H821&gt;$B$5,AND(J821&lt;&gt;"",J821&lt;$B$5),AND($F$5&lt;&gt;"Todas",C821&lt;&gt;$F$5)),0,IF(AND(COUNTIFS($Q$14:$Q$2013,Q821,$K$14:$K$2013,"&gt;"&amp;K821,$K$14:$K$2013,"&lt;="&amp;$B$5)=0,COUNTIFS($Q$14:Q821,Q821,$K$14:K821,K821)=1),1,0))</f>
      </c>
      <c r="S821">
        <f ca="1">IF(AND($Q821&lt;&gt;"",H821&lt;&gt;"",H821&lt;=EOMONTH('Painel mensal'!$B$5,0),OR(J821="",J821&gt;='Painel mensal'!$B$5),K821&lt;&gt;"",K821&lt;=EOMONTH('Painel mensal'!$B$5,0),OR('Painel mensal'!$E$5="Todas",C821='Painel mensal'!$E$5),COUNTIFS($Q$14:$Q$2013,Q821,$K$14:$K$2013,"&gt;"&amp;K821,$K$14:$K$2013,"&lt;="&amp;EOMONTH('Painel mensal'!$B$5,0))=0,COUNTIFS($Q$14:Q821,Q821,$K$14:K821,K821)=1),COUNT($S$13:S820)+1,"")</f>
      </c>
      <c r="T821">
        <f t="shared" si="52"/>
      </c>
    </row>
    <row r="822" spans="1:20" ht="34.5" customHeight="1" x14ac:dyDescent="0.25">
      <c r="A822" s="4"/>
      <c r="B822" s="5"/>
      <c r="C822" s="4"/>
      <c r="D822" s="5"/>
      <c r="E822" s="5"/>
      <c r="F822" s="5"/>
      <c r="G822" s="5"/>
      <c r="H822" s="6"/>
      <c r="I822" s="6"/>
      <c r="J822" s="6"/>
      <c r="K822" s="6"/>
      <c r="L822" s="5"/>
      <c r="M822" s="5"/>
      <c r="N822" s="4"/>
      <c r="O822" s="7">
        <f t="shared" ca="1" si="49"/>
      </c>
      <c r="P822">
        <f t="shared" ca="1" si="50"/>
      </c>
      <c r="Q822">
        <f t="shared" si="51"/>
      </c>
      <c r="R822">
        <f ca="1">IF(OR($Q822="",K822="",K822&gt;$B$5,H822&gt;$B$5,AND(J822&lt;&gt;"",J822&lt;$B$5),AND($F$5&lt;&gt;"Todas",C822&lt;&gt;$F$5)),0,IF(AND(COUNTIFS($Q$14:$Q$2013,Q822,$K$14:$K$2013,"&gt;"&amp;K822,$K$14:$K$2013,"&lt;="&amp;$B$5)=0,COUNTIFS($Q$14:Q822,Q822,$K$14:K822,K822)=1),1,0))</f>
      </c>
      <c r="S822">
        <f ca="1">IF(AND($Q822&lt;&gt;"",H822&lt;&gt;"",H822&lt;=EOMONTH('Painel mensal'!$B$5,0),OR(J822="",J822&gt;='Painel mensal'!$B$5),K822&lt;&gt;"",K822&lt;=EOMONTH('Painel mensal'!$B$5,0),OR('Painel mensal'!$E$5="Todas",C822='Painel mensal'!$E$5),COUNTIFS($Q$14:$Q$2013,Q822,$K$14:$K$2013,"&gt;"&amp;K822,$K$14:$K$2013,"&lt;="&amp;EOMONTH('Painel mensal'!$B$5,0))=0,COUNTIFS($Q$14:Q822,Q822,$K$14:K822,K822)=1),COUNT($S$13:S821)+1,"")</f>
      </c>
      <c r="T822">
        <f t="shared" si="52"/>
      </c>
    </row>
    <row r="823" spans="1:20" ht="34.5" customHeight="1" x14ac:dyDescent="0.25">
      <c r="A823" s="8"/>
      <c r="B823" s="9"/>
      <c r="C823" s="8"/>
      <c r="D823" s="9"/>
      <c r="E823" s="9"/>
      <c r="F823" s="9"/>
      <c r="G823" s="9"/>
      <c r="H823" s="10"/>
      <c r="I823" s="10"/>
      <c r="J823" s="10"/>
      <c r="K823" s="10"/>
      <c r="L823" s="9"/>
      <c r="M823" s="9"/>
      <c r="N823" s="8"/>
      <c r="O823" s="7">
        <f t="shared" ca="1" si="49"/>
      </c>
      <c r="P823">
        <f t="shared" ca="1" si="50"/>
      </c>
      <c r="Q823">
        <f t="shared" si="51"/>
      </c>
      <c r="R823">
        <f ca="1">IF(OR($Q823="",K823="",K823&gt;$B$5,H823&gt;$B$5,AND(J823&lt;&gt;"",J823&lt;$B$5),AND($F$5&lt;&gt;"Todas",C823&lt;&gt;$F$5)),0,IF(AND(COUNTIFS($Q$14:$Q$2013,Q823,$K$14:$K$2013,"&gt;"&amp;K823,$K$14:$K$2013,"&lt;="&amp;$B$5)=0,COUNTIFS($Q$14:Q823,Q823,$K$14:K823,K823)=1),1,0))</f>
      </c>
      <c r="S823">
        <f ca="1">IF(AND($Q823&lt;&gt;"",H823&lt;&gt;"",H823&lt;=EOMONTH('Painel mensal'!$B$5,0),OR(J823="",J823&gt;='Painel mensal'!$B$5),K823&lt;&gt;"",K823&lt;=EOMONTH('Painel mensal'!$B$5,0),OR('Painel mensal'!$E$5="Todas",C823='Painel mensal'!$E$5),COUNTIFS($Q$14:$Q$2013,Q823,$K$14:$K$2013,"&gt;"&amp;K823,$K$14:$K$2013,"&lt;="&amp;EOMONTH('Painel mensal'!$B$5,0))=0,COUNTIFS($Q$14:Q823,Q823,$K$14:K823,K823)=1),COUNT($S$13:S822)+1,"")</f>
      </c>
      <c r="T823">
        <f t="shared" si="52"/>
      </c>
    </row>
    <row r="824" spans="1:20" ht="34.5" customHeight="1" x14ac:dyDescent="0.25">
      <c r="A824" s="4"/>
      <c r="B824" s="5"/>
      <c r="C824" s="4"/>
      <c r="D824" s="5"/>
      <c r="E824" s="5"/>
      <c r="F824" s="5"/>
      <c r="G824" s="5"/>
      <c r="H824" s="6"/>
      <c r="I824" s="6"/>
      <c r="J824" s="6"/>
      <c r="K824" s="6"/>
      <c r="L824" s="5"/>
      <c r="M824" s="5"/>
      <c r="N824" s="4"/>
      <c r="O824" s="7">
        <f t="shared" ca="1" si="49"/>
      </c>
      <c r="P824">
        <f t="shared" ca="1" si="50"/>
      </c>
      <c r="Q824">
        <f t="shared" si="51"/>
      </c>
      <c r="R824">
        <f ca="1">IF(OR($Q824="",K824="",K824&gt;$B$5,H824&gt;$B$5,AND(J824&lt;&gt;"",J824&lt;$B$5),AND($F$5&lt;&gt;"Todas",C824&lt;&gt;$F$5)),0,IF(AND(COUNTIFS($Q$14:$Q$2013,Q824,$K$14:$K$2013,"&gt;"&amp;K824,$K$14:$K$2013,"&lt;="&amp;$B$5)=0,COUNTIFS($Q$14:Q824,Q824,$K$14:K824,K824)=1),1,0))</f>
      </c>
      <c r="S824">
        <f ca="1">IF(AND($Q824&lt;&gt;"",H824&lt;&gt;"",H824&lt;=EOMONTH('Painel mensal'!$B$5,0),OR(J824="",J824&gt;='Painel mensal'!$B$5),K824&lt;&gt;"",K824&lt;=EOMONTH('Painel mensal'!$B$5,0),OR('Painel mensal'!$E$5="Todas",C824='Painel mensal'!$E$5),COUNTIFS($Q$14:$Q$2013,Q824,$K$14:$K$2013,"&gt;"&amp;K824,$K$14:$K$2013,"&lt;="&amp;EOMONTH('Painel mensal'!$B$5,0))=0,COUNTIFS($Q$14:Q824,Q824,$K$14:K824,K824)=1),COUNT($S$13:S823)+1,"")</f>
      </c>
      <c r="T824">
        <f t="shared" si="52"/>
      </c>
    </row>
    <row r="825" spans="1:20" ht="34.5" customHeight="1" x14ac:dyDescent="0.25">
      <c r="A825" s="8"/>
      <c r="B825" s="9"/>
      <c r="C825" s="8"/>
      <c r="D825" s="9"/>
      <c r="E825" s="9"/>
      <c r="F825" s="9"/>
      <c r="G825" s="9"/>
      <c r="H825" s="10"/>
      <c r="I825" s="10"/>
      <c r="J825" s="10"/>
      <c r="K825" s="10"/>
      <c r="L825" s="9"/>
      <c r="M825" s="9"/>
      <c r="N825" s="8"/>
      <c r="O825" s="7">
        <f t="shared" ca="1" si="49"/>
      </c>
      <c r="P825">
        <f t="shared" ca="1" si="50"/>
      </c>
      <c r="Q825">
        <f t="shared" si="51"/>
      </c>
      <c r="R825">
        <f ca="1">IF(OR($Q825="",K825="",K825&gt;$B$5,H825&gt;$B$5,AND(J825&lt;&gt;"",J825&lt;$B$5),AND($F$5&lt;&gt;"Todas",C825&lt;&gt;$F$5)),0,IF(AND(COUNTIFS($Q$14:$Q$2013,Q825,$K$14:$K$2013,"&gt;"&amp;K825,$K$14:$K$2013,"&lt;="&amp;$B$5)=0,COUNTIFS($Q$14:Q825,Q825,$K$14:K825,K825)=1),1,0))</f>
      </c>
      <c r="S825">
        <f ca="1">IF(AND($Q825&lt;&gt;"",H825&lt;&gt;"",H825&lt;=EOMONTH('Painel mensal'!$B$5,0),OR(J825="",J825&gt;='Painel mensal'!$B$5),K825&lt;&gt;"",K825&lt;=EOMONTH('Painel mensal'!$B$5,0),OR('Painel mensal'!$E$5="Todas",C825='Painel mensal'!$E$5),COUNTIFS($Q$14:$Q$2013,Q825,$K$14:$K$2013,"&gt;"&amp;K825,$K$14:$K$2013,"&lt;="&amp;EOMONTH('Painel mensal'!$B$5,0))=0,COUNTIFS($Q$14:Q825,Q825,$K$14:K825,K825)=1),COUNT($S$13:S824)+1,"")</f>
      </c>
      <c r="T825">
        <f t="shared" si="52"/>
      </c>
    </row>
    <row r="826" spans="1:20" ht="34.5" customHeight="1" x14ac:dyDescent="0.25">
      <c r="A826" s="4"/>
      <c r="B826" s="5"/>
      <c r="C826" s="4"/>
      <c r="D826" s="5"/>
      <c r="E826" s="5"/>
      <c r="F826" s="5"/>
      <c r="G826" s="5"/>
      <c r="H826" s="6"/>
      <c r="I826" s="6"/>
      <c r="J826" s="6"/>
      <c r="K826" s="6"/>
      <c r="L826" s="5"/>
      <c r="M826" s="5"/>
      <c r="N826" s="4"/>
      <c r="O826" s="7">
        <f t="shared" ca="1" si="49"/>
      </c>
      <c r="P826">
        <f t="shared" ca="1" si="50"/>
      </c>
      <c r="Q826">
        <f t="shared" si="51"/>
      </c>
      <c r="R826">
        <f ca="1">IF(OR($Q826="",K826="",K826&gt;$B$5,H826&gt;$B$5,AND(J826&lt;&gt;"",J826&lt;$B$5),AND($F$5&lt;&gt;"Todas",C826&lt;&gt;$F$5)),0,IF(AND(COUNTIFS($Q$14:$Q$2013,Q826,$K$14:$K$2013,"&gt;"&amp;K826,$K$14:$K$2013,"&lt;="&amp;$B$5)=0,COUNTIFS($Q$14:Q826,Q826,$K$14:K826,K826)=1),1,0))</f>
      </c>
      <c r="S826">
        <f ca="1">IF(AND($Q826&lt;&gt;"",H826&lt;&gt;"",H826&lt;=EOMONTH('Painel mensal'!$B$5,0),OR(J826="",J826&gt;='Painel mensal'!$B$5),K826&lt;&gt;"",K826&lt;=EOMONTH('Painel mensal'!$B$5,0),OR('Painel mensal'!$E$5="Todas",C826='Painel mensal'!$E$5),COUNTIFS($Q$14:$Q$2013,Q826,$K$14:$K$2013,"&gt;"&amp;K826,$K$14:$K$2013,"&lt;="&amp;EOMONTH('Painel mensal'!$B$5,0))=0,COUNTIFS($Q$14:Q826,Q826,$K$14:K826,K826)=1),COUNT($S$13:S825)+1,"")</f>
      </c>
      <c r="T826">
        <f t="shared" si="52"/>
      </c>
    </row>
    <row r="827" spans="1:20" ht="34.5" customHeight="1" x14ac:dyDescent="0.25">
      <c r="A827" s="8"/>
      <c r="B827" s="9"/>
      <c r="C827" s="8"/>
      <c r="D827" s="9"/>
      <c r="E827" s="9"/>
      <c r="F827" s="9"/>
      <c r="G827" s="9"/>
      <c r="H827" s="10"/>
      <c r="I827" s="10"/>
      <c r="J827" s="10"/>
      <c r="K827" s="10"/>
      <c r="L827" s="9"/>
      <c r="M827" s="9"/>
      <c r="N827" s="8"/>
      <c r="O827" s="7">
        <f t="shared" ca="1" si="49"/>
      </c>
      <c r="P827">
        <f t="shared" ca="1" si="50"/>
      </c>
      <c r="Q827">
        <f t="shared" si="51"/>
      </c>
      <c r="R827">
        <f ca="1">IF(OR($Q827="",K827="",K827&gt;$B$5,H827&gt;$B$5,AND(J827&lt;&gt;"",J827&lt;$B$5),AND($F$5&lt;&gt;"Todas",C827&lt;&gt;$F$5)),0,IF(AND(COUNTIFS($Q$14:$Q$2013,Q827,$K$14:$K$2013,"&gt;"&amp;K827,$K$14:$K$2013,"&lt;="&amp;$B$5)=0,COUNTIFS($Q$14:Q827,Q827,$K$14:K827,K827)=1),1,0))</f>
      </c>
      <c r="S827">
        <f ca="1">IF(AND($Q827&lt;&gt;"",H827&lt;&gt;"",H827&lt;=EOMONTH('Painel mensal'!$B$5,0),OR(J827="",J827&gt;='Painel mensal'!$B$5),K827&lt;&gt;"",K827&lt;=EOMONTH('Painel mensal'!$B$5,0),OR('Painel mensal'!$E$5="Todas",C827='Painel mensal'!$E$5),COUNTIFS($Q$14:$Q$2013,Q827,$K$14:$K$2013,"&gt;"&amp;K827,$K$14:$K$2013,"&lt;="&amp;EOMONTH('Painel mensal'!$B$5,0))=0,COUNTIFS($Q$14:Q827,Q827,$K$14:K827,K827)=1),COUNT($S$13:S826)+1,"")</f>
      </c>
      <c r="T827">
        <f t="shared" si="52"/>
      </c>
    </row>
    <row r="828" spans="1:20" ht="34.5" customHeight="1" x14ac:dyDescent="0.25">
      <c r="A828" s="4"/>
      <c r="B828" s="5"/>
      <c r="C828" s="4"/>
      <c r="D828" s="5"/>
      <c r="E828" s="5"/>
      <c r="F828" s="5"/>
      <c r="G828" s="5"/>
      <c r="H828" s="6"/>
      <c r="I828" s="6"/>
      <c r="J828" s="6"/>
      <c r="K828" s="6"/>
      <c r="L828" s="5"/>
      <c r="M828" s="5"/>
      <c r="N828" s="4"/>
      <c r="O828" s="7">
        <f t="shared" ca="1" si="49"/>
      </c>
      <c r="P828">
        <f t="shared" ca="1" si="50"/>
      </c>
      <c r="Q828">
        <f t="shared" si="51"/>
      </c>
      <c r="R828">
        <f ca="1">IF(OR($Q828="",K828="",K828&gt;$B$5,H828&gt;$B$5,AND(J828&lt;&gt;"",J828&lt;$B$5),AND($F$5&lt;&gt;"Todas",C828&lt;&gt;$F$5)),0,IF(AND(COUNTIFS($Q$14:$Q$2013,Q828,$K$14:$K$2013,"&gt;"&amp;K828,$K$14:$K$2013,"&lt;="&amp;$B$5)=0,COUNTIFS($Q$14:Q828,Q828,$K$14:K828,K828)=1),1,0))</f>
      </c>
      <c r="S828">
        <f ca="1">IF(AND($Q828&lt;&gt;"",H828&lt;&gt;"",H828&lt;=EOMONTH('Painel mensal'!$B$5,0),OR(J828="",J828&gt;='Painel mensal'!$B$5),K828&lt;&gt;"",K828&lt;=EOMONTH('Painel mensal'!$B$5,0),OR('Painel mensal'!$E$5="Todas",C828='Painel mensal'!$E$5),COUNTIFS($Q$14:$Q$2013,Q828,$K$14:$K$2013,"&gt;"&amp;K828,$K$14:$K$2013,"&lt;="&amp;EOMONTH('Painel mensal'!$B$5,0))=0,COUNTIFS($Q$14:Q828,Q828,$K$14:K828,K828)=1),COUNT($S$13:S827)+1,"")</f>
      </c>
      <c r="T828">
        <f t="shared" si="52"/>
      </c>
    </row>
    <row r="829" spans="1:20" ht="34.5" customHeight="1" x14ac:dyDescent="0.25">
      <c r="A829" s="8"/>
      <c r="B829" s="9"/>
      <c r="C829" s="8"/>
      <c r="D829" s="9"/>
      <c r="E829" s="9"/>
      <c r="F829" s="9"/>
      <c r="G829" s="9"/>
      <c r="H829" s="10"/>
      <c r="I829" s="10"/>
      <c r="J829" s="10"/>
      <c r="K829" s="10"/>
      <c r="L829" s="9"/>
      <c r="M829" s="9"/>
      <c r="N829" s="8"/>
      <c r="O829" s="7">
        <f t="shared" ca="1" si="49"/>
      </c>
      <c r="P829">
        <f t="shared" ca="1" si="50"/>
      </c>
      <c r="Q829">
        <f t="shared" si="51"/>
      </c>
      <c r="R829">
        <f ca="1">IF(OR($Q829="",K829="",K829&gt;$B$5,H829&gt;$B$5,AND(J829&lt;&gt;"",J829&lt;$B$5),AND($F$5&lt;&gt;"Todas",C829&lt;&gt;$F$5)),0,IF(AND(COUNTIFS($Q$14:$Q$2013,Q829,$K$14:$K$2013,"&gt;"&amp;K829,$K$14:$K$2013,"&lt;="&amp;$B$5)=0,COUNTIFS($Q$14:Q829,Q829,$K$14:K829,K829)=1),1,0))</f>
      </c>
      <c r="S829">
        <f ca="1">IF(AND($Q829&lt;&gt;"",H829&lt;&gt;"",H829&lt;=EOMONTH('Painel mensal'!$B$5,0),OR(J829="",J829&gt;='Painel mensal'!$B$5),K829&lt;&gt;"",K829&lt;=EOMONTH('Painel mensal'!$B$5,0),OR('Painel mensal'!$E$5="Todas",C829='Painel mensal'!$E$5),COUNTIFS($Q$14:$Q$2013,Q829,$K$14:$K$2013,"&gt;"&amp;K829,$K$14:$K$2013,"&lt;="&amp;EOMONTH('Painel mensal'!$B$5,0))=0,COUNTIFS($Q$14:Q829,Q829,$K$14:K829,K829)=1),COUNT($S$13:S828)+1,"")</f>
      </c>
      <c r="T829">
        <f t="shared" si="52"/>
      </c>
    </row>
    <row r="830" spans="1:20" ht="34.5" customHeight="1" x14ac:dyDescent="0.25">
      <c r="A830" s="4"/>
      <c r="B830" s="5"/>
      <c r="C830" s="4"/>
      <c r="D830" s="5"/>
      <c r="E830" s="5"/>
      <c r="F830" s="5"/>
      <c r="G830" s="5"/>
      <c r="H830" s="6"/>
      <c r="I830" s="6"/>
      <c r="J830" s="6"/>
      <c r="K830" s="6"/>
      <c r="L830" s="5"/>
      <c r="M830" s="5"/>
      <c r="N830" s="4"/>
      <c r="O830" s="7">
        <f t="shared" ca="1" si="49"/>
      </c>
      <c r="P830">
        <f t="shared" ca="1" si="50"/>
      </c>
      <c r="Q830">
        <f t="shared" si="51"/>
      </c>
      <c r="R830">
        <f ca="1">IF(OR($Q830="",K830="",K830&gt;$B$5,H830&gt;$B$5,AND(J830&lt;&gt;"",J830&lt;$B$5),AND($F$5&lt;&gt;"Todas",C830&lt;&gt;$F$5)),0,IF(AND(COUNTIFS($Q$14:$Q$2013,Q830,$K$14:$K$2013,"&gt;"&amp;K830,$K$14:$K$2013,"&lt;="&amp;$B$5)=0,COUNTIFS($Q$14:Q830,Q830,$K$14:K830,K830)=1),1,0))</f>
      </c>
      <c r="S830">
        <f ca="1">IF(AND($Q830&lt;&gt;"",H830&lt;&gt;"",H830&lt;=EOMONTH('Painel mensal'!$B$5,0),OR(J830="",J830&gt;='Painel mensal'!$B$5),K830&lt;&gt;"",K830&lt;=EOMONTH('Painel mensal'!$B$5,0),OR('Painel mensal'!$E$5="Todas",C830='Painel mensal'!$E$5),COUNTIFS($Q$14:$Q$2013,Q830,$K$14:$K$2013,"&gt;"&amp;K830,$K$14:$K$2013,"&lt;="&amp;EOMONTH('Painel mensal'!$B$5,0))=0,COUNTIFS($Q$14:Q830,Q830,$K$14:K830,K830)=1),COUNT($S$13:S829)+1,"")</f>
      </c>
      <c r="T830">
        <f t="shared" si="52"/>
      </c>
    </row>
    <row r="831" spans="1:20" ht="34.5" customHeight="1" x14ac:dyDescent="0.25">
      <c r="A831" s="8"/>
      <c r="B831" s="9"/>
      <c r="C831" s="8"/>
      <c r="D831" s="9"/>
      <c r="E831" s="9"/>
      <c r="F831" s="9"/>
      <c r="G831" s="9"/>
      <c r="H831" s="10"/>
      <c r="I831" s="10"/>
      <c r="J831" s="10"/>
      <c r="K831" s="10"/>
      <c r="L831" s="9"/>
      <c r="M831" s="9"/>
      <c r="N831" s="8"/>
      <c r="O831" s="7">
        <f t="shared" ca="1" si="49"/>
      </c>
      <c r="P831">
        <f t="shared" ca="1" si="50"/>
      </c>
      <c r="Q831">
        <f t="shared" si="51"/>
      </c>
      <c r="R831">
        <f ca="1">IF(OR($Q831="",K831="",K831&gt;$B$5,H831&gt;$B$5,AND(J831&lt;&gt;"",J831&lt;$B$5),AND($F$5&lt;&gt;"Todas",C831&lt;&gt;$F$5)),0,IF(AND(COUNTIFS($Q$14:$Q$2013,Q831,$K$14:$K$2013,"&gt;"&amp;K831,$K$14:$K$2013,"&lt;="&amp;$B$5)=0,COUNTIFS($Q$14:Q831,Q831,$K$14:K831,K831)=1),1,0))</f>
      </c>
      <c r="S831">
        <f ca="1">IF(AND($Q831&lt;&gt;"",H831&lt;&gt;"",H831&lt;=EOMONTH('Painel mensal'!$B$5,0),OR(J831="",J831&gt;='Painel mensal'!$B$5),K831&lt;&gt;"",K831&lt;=EOMONTH('Painel mensal'!$B$5,0),OR('Painel mensal'!$E$5="Todas",C831='Painel mensal'!$E$5),COUNTIFS($Q$14:$Q$2013,Q831,$K$14:$K$2013,"&gt;"&amp;K831,$K$14:$K$2013,"&lt;="&amp;EOMONTH('Painel mensal'!$B$5,0))=0,COUNTIFS($Q$14:Q831,Q831,$K$14:K831,K831)=1),COUNT($S$13:S830)+1,"")</f>
      </c>
      <c r="T831">
        <f t="shared" si="52"/>
      </c>
    </row>
    <row r="832" spans="1:20" ht="34.5" customHeight="1" x14ac:dyDescent="0.25">
      <c r="A832" s="4"/>
      <c r="B832" s="5"/>
      <c r="C832" s="4"/>
      <c r="D832" s="5"/>
      <c r="E832" s="5"/>
      <c r="F832" s="5"/>
      <c r="G832" s="5"/>
      <c r="H832" s="6"/>
      <c r="I832" s="6"/>
      <c r="J832" s="6"/>
      <c r="K832" s="6"/>
      <c r="L832" s="5"/>
      <c r="M832" s="5"/>
      <c r="N832" s="4"/>
      <c r="O832" s="7">
        <f t="shared" ca="1" si="49"/>
      </c>
      <c r="P832">
        <f t="shared" ca="1" si="50"/>
      </c>
      <c r="Q832">
        <f t="shared" si="51"/>
      </c>
      <c r="R832">
        <f ca="1">IF(OR($Q832="",K832="",K832&gt;$B$5,H832&gt;$B$5,AND(J832&lt;&gt;"",J832&lt;$B$5),AND($F$5&lt;&gt;"Todas",C832&lt;&gt;$F$5)),0,IF(AND(COUNTIFS($Q$14:$Q$2013,Q832,$K$14:$K$2013,"&gt;"&amp;K832,$K$14:$K$2013,"&lt;="&amp;$B$5)=0,COUNTIFS($Q$14:Q832,Q832,$K$14:K832,K832)=1),1,0))</f>
      </c>
      <c r="S832">
        <f ca="1">IF(AND($Q832&lt;&gt;"",H832&lt;&gt;"",H832&lt;=EOMONTH('Painel mensal'!$B$5,0),OR(J832="",J832&gt;='Painel mensal'!$B$5),K832&lt;&gt;"",K832&lt;=EOMONTH('Painel mensal'!$B$5,0),OR('Painel mensal'!$E$5="Todas",C832='Painel mensal'!$E$5),COUNTIFS($Q$14:$Q$2013,Q832,$K$14:$K$2013,"&gt;"&amp;K832,$K$14:$K$2013,"&lt;="&amp;EOMONTH('Painel mensal'!$B$5,0))=0,COUNTIFS($Q$14:Q832,Q832,$K$14:K832,K832)=1),COUNT($S$13:S831)+1,"")</f>
      </c>
      <c r="T832">
        <f t="shared" si="52"/>
      </c>
    </row>
    <row r="833" spans="1:20" ht="34.5" customHeight="1" x14ac:dyDescent="0.25">
      <c r="A833" s="8"/>
      <c r="B833" s="9"/>
      <c r="C833" s="8"/>
      <c r="D833" s="9"/>
      <c r="E833" s="9"/>
      <c r="F833" s="9"/>
      <c r="G833" s="9"/>
      <c r="H833" s="10"/>
      <c r="I833" s="10"/>
      <c r="J833" s="10"/>
      <c r="K833" s="10"/>
      <c r="L833" s="9"/>
      <c r="M833" s="9"/>
      <c r="N833" s="8"/>
      <c r="O833" s="7">
        <f t="shared" ca="1" si="49"/>
      </c>
      <c r="P833">
        <f t="shared" ca="1" si="50"/>
      </c>
      <c r="Q833">
        <f t="shared" si="51"/>
      </c>
      <c r="R833">
        <f ca="1">IF(OR($Q833="",K833="",K833&gt;$B$5,H833&gt;$B$5,AND(J833&lt;&gt;"",J833&lt;$B$5),AND($F$5&lt;&gt;"Todas",C833&lt;&gt;$F$5)),0,IF(AND(COUNTIFS($Q$14:$Q$2013,Q833,$K$14:$K$2013,"&gt;"&amp;K833,$K$14:$K$2013,"&lt;="&amp;$B$5)=0,COUNTIFS($Q$14:Q833,Q833,$K$14:K833,K833)=1),1,0))</f>
      </c>
      <c r="S833">
        <f ca="1">IF(AND($Q833&lt;&gt;"",H833&lt;&gt;"",H833&lt;=EOMONTH('Painel mensal'!$B$5,0),OR(J833="",J833&gt;='Painel mensal'!$B$5),K833&lt;&gt;"",K833&lt;=EOMONTH('Painel mensal'!$B$5,0),OR('Painel mensal'!$E$5="Todas",C833='Painel mensal'!$E$5),COUNTIFS($Q$14:$Q$2013,Q833,$K$14:$K$2013,"&gt;"&amp;K833,$K$14:$K$2013,"&lt;="&amp;EOMONTH('Painel mensal'!$B$5,0))=0,COUNTIFS($Q$14:Q833,Q833,$K$14:K833,K833)=1),COUNT($S$13:S832)+1,"")</f>
      </c>
      <c r="T833">
        <f t="shared" si="52"/>
      </c>
    </row>
    <row r="834" spans="1:20" ht="34.5" customHeight="1" x14ac:dyDescent="0.25">
      <c r="A834" s="4"/>
      <c r="B834" s="5"/>
      <c r="C834" s="4"/>
      <c r="D834" s="5"/>
      <c r="E834" s="5"/>
      <c r="F834" s="5"/>
      <c r="G834" s="5"/>
      <c r="H834" s="6"/>
      <c r="I834" s="6"/>
      <c r="J834" s="6"/>
      <c r="K834" s="6"/>
      <c r="L834" s="5"/>
      <c r="M834" s="5"/>
      <c r="N834" s="4"/>
      <c r="O834" s="7">
        <f t="shared" ca="1" si="49"/>
      </c>
      <c r="P834">
        <f t="shared" ca="1" si="50"/>
      </c>
      <c r="Q834">
        <f t="shared" si="51"/>
      </c>
      <c r="R834">
        <f ca="1">IF(OR($Q834="",K834="",K834&gt;$B$5,H834&gt;$B$5,AND(J834&lt;&gt;"",J834&lt;$B$5),AND($F$5&lt;&gt;"Todas",C834&lt;&gt;$F$5)),0,IF(AND(COUNTIFS($Q$14:$Q$2013,Q834,$K$14:$K$2013,"&gt;"&amp;K834,$K$14:$K$2013,"&lt;="&amp;$B$5)=0,COUNTIFS($Q$14:Q834,Q834,$K$14:K834,K834)=1),1,0))</f>
      </c>
      <c r="S834">
        <f ca="1">IF(AND($Q834&lt;&gt;"",H834&lt;&gt;"",H834&lt;=EOMONTH('Painel mensal'!$B$5,0),OR(J834="",J834&gt;='Painel mensal'!$B$5),K834&lt;&gt;"",K834&lt;=EOMONTH('Painel mensal'!$B$5,0),OR('Painel mensal'!$E$5="Todas",C834='Painel mensal'!$E$5),COUNTIFS($Q$14:$Q$2013,Q834,$K$14:$K$2013,"&gt;"&amp;K834,$K$14:$K$2013,"&lt;="&amp;EOMONTH('Painel mensal'!$B$5,0))=0,COUNTIFS($Q$14:Q834,Q834,$K$14:K834,K834)=1),COUNT($S$13:S833)+1,"")</f>
      </c>
      <c r="T834">
        <f t="shared" si="52"/>
      </c>
    </row>
    <row r="835" spans="1:20" ht="34.5" customHeight="1" x14ac:dyDescent="0.25">
      <c r="A835" s="8"/>
      <c r="B835" s="9"/>
      <c r="C835" s="8"/>
      <c r="D835" s="9"/>
      <c r="E835" s="9"/>
      <c r="F835" s="9"/>
      <c r="G835" s="9"/>
      <c r="H835" s="10"/>
      <c r="I835" s="10"/>
      <c r="J835" s="10"/>
      <c r="K835" s="10"/>
      <c r="L835" s="9"/>
      <c r="M835" s="9"/>
      <c r="N835" s="8"/>
      <c r="O835" s="7">
        <f t="shared" ca="1" si="49"/>
      </c>
      <c r="P835">
        <f t="shared" ca="1" si="50"/>
      </c>
      <c r="Q835">
        <f t="shared" si="51"/>
      </c>
      <c r="R835">
        <f ca="1">IF(OR($Q835="",K835="",K835&gt;$B$5,H835&gt;$B$5,AND(J835&lt;&gt;"",J835&lt;$B$5),AND($F$5&lt;&gt;"Todas",C835&lt;&gt;$F$5)),0,IF(AND(COUNTIFS($Q$14:$Q$2013,Q835,$K$14:$K$2013,"&gt;"&amp;K835,$K$14:$K$2013,"&lt;="&amp;$B$5)=0,COUNTIFS($Q$14:Q835,Q835,$K$14:K835,K835)=1),1,0))</f>
      </c>
      <c r="S835">
        <f ca="1">IF(AND($Q835&lt;&gt;"",H835&lt;&gt;"",H835&lt;=EOMONTH('Painel mensal'!$B$5,0),OR(J835="",J835&gt;='Painel mensal'!$B$5),K835&lt;&gt;"",K835&lt;=EOMONTH('Painel mensal'!$B$5,0),OR('Painel mensal'!$E$5="Todas",C835='Painel mensal'!$E$5),COUNTIFS($Q$14:$Q$2013,Q835,$K$14:$K$2013,"&gt;"&amp;K835,$K$14:$K$2013,"&lt;="&amp;EOMONTH('Painel mensal'!$B$5,0))=0,COUNTIFS($Q$14:Q835,Q835,$K$14:K835,K835)=1),COUNT($S$13:S834)+1,"")</f>
      </c>
      <c r="T835">
        <f t="shared" si="52"/>
      </c>
    </row>
    <row r="836" spans="1:20" ht="34.5" customHeight="1" x14ac:dyDescent="0.25">
      <c r="A836" s="4"/>
      <c r="B836" s="5"/>
      <c r="C836" s="4"/>
      <c r="D836" s="5"/>
      <c r="E836" s="5"/>
      <c r="F836" s="5"/>
      <c r="G836" s="5"/>
      <c r="H836" s="6"/>
      <c r="I836" s="6"/>
      <c r="J836" s="6"/>
      <c r="K836" s="6"/>
      <c r="L836" s="5"/>
      <c r="M836" s="5"/>
      <c r="N836" s="4"/>
      <c r="O836" s="7">
        <f t="shared" ca="1" si="49"/>
      </c>
      <c r="P836">
        <f t="shared" ca="1" si="50"/>
      </c>
      <c r="Q836">
        <f t="shared" si="51"/>
      </c>
      <c r="R836">
        <f ca="1">IF(OR($Q836="",K836="",K836&gt;$B$5,H836&gt;$B$5,AND(J836&lt;&gt;"",J836&lt;$B$5),AND($F$5&lt;&gt;"Todas",C836&lt;&gt;$F$5)),0,IF(AND(COUNTIFS($Q$14:$Q$2013,Q836,$K$14:$K$2013,"&gt;"&amp;K836,$K$14:$K$2013,"&lt;="&amp;$B$5)=0,COUNTIFS($Q$14:Q836,Q836,$K$14:K836,K836)=1),1,0))</f>
      </c>
      <c r="S836">
        <f ca="1">IF(AND($Q836&lt;&gt;"",H836&lt;&gt;"",H836&lt;=EOMONTH('Painel mensal'!$B$5,0),OR(J836="",J836&gt;='Painel mensal'!$B$5),K836&lt;&gt;"",K836&lt;=EOMONTH('Painel mensal'!$B$5,0),OR('Painel mensal'!$E$5="Todas",C836='Painel mensal'!$E$5),COUNTIFS($Q$14:$Q$2013,Q836,$K$14:$K$2013,"&gt;"&amp;K836,$K$14:$K$2013,"&lt;="&amp;EOMONTH('Painel mensal'!$B$5,0))=0,COUNTIFS($Q$14:Q836,Q836,$K$14:K836,K836)=1),COUNT($S$13:S835)+1,"")</f>
      </c>
      <c r="T836">
        <f t="shared" si="52"/>
      </c>
    </row>
    <row r="837" spans="1:20" ht="34.5" customHeight="1" x14ac:dyDescent="0.25">
      <c r="A837" s="8"/>
      <c r="B837" s="9"/>
      <c r="C837" s="8"/>
      <c r="D837" s="9"/>
      <c r="E837" s="9"/>
      <c r="F837" s="9"/>
      <c r="G837" s="9"/>
      <c r="H837" s="10"/>
      <c r="I837" s="10"/>
      <c r="J837" s="10"/>
      <c r="K837" s="10"/>
      <c r="L837" s="9"/>
      <c r="M837" s="9"/>
      <c r="N837" s="8"/>
      <c r="O837" s="7">
        <f t="shared" ca="1" si="49"/>
      </c>
      <c r="P837">
        <f t="shared" ca="1" si="50"/>
      </c>
      <c r="Q837">
        <f t="shared" si="51"/>
      </c>
      <c r="R837">
        <f ca="1">IF(OR($Q837="",K837="",K837&gt;$B$5,H837&gt;$B$5,AND(J837&lt;&gt;"",J837&lt;$B$5),AND($F$5&lt;&gt;"Todas",C837&lt;&gt;$F$5)),0,IF(AND(COUNTIFS($Q$14:$Q$2013,Q837,$K$14:$K$2013,"&gt;"&amp;K837,$K$14:$K$2013,"&lt;="&amp;$B$5)=0,COUNTIFS($Q$14:Q837,Q837,$K$14:K837,K837)=1),1,0))</f>
      </c>
      <c r="S837">
        <f ca="1">IF(AND($Q837&lt;&gt;"",H837&lt;&gt;"",H837&lt;=EOMONTH('Painel mensal'!$B$5,0),OR(J837="",J837&gt;='Painel mensal'!$B$5),K837&lt;&gt;"",K837&lt;=EOMONTH('Painel mensal'!$B$5,0),OR('Painel mensal'!$E$5="Todas",C837='Painel mensal'!$E$5),COUNTIFS($Q$14:$Q$2013,Q837,$K$14:$K$2013,"&gt;"&amp;K837,$K$14:$K$2013,"&lt;="&amp;EOMONTH('Painel mensal'!$B$5,0))=0,COUNTIFS($Q$14:Q837,Q837,$K$14:K837,K837)=1),COUNT($S$13:S836)+1,"")</f>
      </c>
      <c r="T837">
        <f t="shared" si="52"/>
      </c>
    </row>
    <row r="838" spans="1:20" ht="34.5" customHeight="1" x14ac:dyDescent="0.25">
      <c r="A838" s="4"/>
      <c r="B838" s="5"/>
      <c r="C838" s="4"/>
      <c r="D838" s="5"/>
      <c r="E838" s="5"/>
      <c r="F838" s="5"/>
      <c r="G838" s="5"/>
      <c r="H838" s="6"/>
      <c r="I838" s="6"/>
      <c r="J838" s="6"/>
      <c r="K838" s="6"/>
      <c r="L838" s="5"/>
      <c r="M838" s="5"/>
      <c r="N838" s="4"/>
      <c r="O838" s="7">
        <f t="shared" ca="1" si="49"/>
      </c>
      <c r="P838">
        <f t="shared" ca="1" si="50"/>
      </c>
      <c r="Q838">
        <f t="shared" si="51"/>
      </c>
      <c r="R838">
        <f ca="1">IF(OR($Q838="",K838="",K838&gt;$B$5,H838&gt;$B$5,AND(J838&lt;&gt;"",J838&lt;$B$5),AND($F$5&lt;&gt;"Todas",C838&lt;&gt;$F$5)),0,IF(AND(COUNTIFS($Q$14:$Q$2013,Q838,$K$14:$K$2013,"&gt;"&amp;K838,$K$14:$K$2013,"&lt;="&amp;$B$5)=0,COUNTIFS($Q$14:Q838,Q838,$K$14:K838,K838)=1),1,0))</f>
      </c>
      <c r="S838">
        <f ca="1">IF(AND($Q838&lt;&gt;"",H838&lt;&gt;"",H838&lt;=EOMONTH('Painel mensal'!$B$5,0),OR(J838="",J838&gt;='Painel mensal'!$B$5),K838&lt;&gt;"",K838&lt;=EOMONTH('Painel mensal'!$B$5,0),OR('Painel mensal'!$E$5="Todas",C838='Painel mensal'!$E$5),COUNTIFS($Q$14:$Q$2013,Q838,$K$14:$K$2013,"&gt;"&amp;K838,$K$14:$K$2013,"&lt;="&amp;EOMONTH('Painel mensal'!$B$5,0))=0,COUNTIFS($Q$14:Q838,Q838,$K$14:K838,K838)=1),COUNT($S$13:S837)+1,"")</f>
      </c>
      <c r="T838">
        <f t="shared" si="52"/>
      </c>
    </row>
    <row r="839" spans="1:20" ht="34.5" customHeight="1" x14ac:dyDescent="0.25">
      <c r="A839" s="8"/>
      <c r="B839" s="9"/>
      <c r="C839" s="8"/>
      <c r="D839" s="9"/>
      <c r="E839" s="9"/>
      <c r="F839" s="9"/>
      <c r="G839" s="9"/>
      <c r="H839" s="10"/>
      <c r="I839" s="10"/>
      <c r="J839" s="10"/>
      <c r="K839" s="10"/>
      <c r="L839" s="9"/>
      <c r="M839" s="9"/>
      <c r="N839" s="8"/>
      <c r="O839" s="7">
        <f t="shared" ca="1" si="49"/>
      </c>
      <c r="P839">
        <f t="shared" ca="1" si="50"/>
      </c>
      <c r="Q839">
        <f t="shared" si="51"/>
      </c>
      <c r="R839">
        <f ca="1">IF(OR($Q839="",K839="",K839&gt;$B$5,H839&gt;$B$5,AND(J839&lt;&gt;"",J839&lt;$B$5),AND($F$5&lt;&gt;"Todas",C839&lt;&gt;$F$5)),0,IF(AND(COUNTIFS($Q$14:$Q$2013,Q839,$K$14:$K$2013,"&gt;"&amp;K839,$K$14:$K$2013,"&lt;="&amp;$B$5)=0,COUNTIFS($Q$14:Q839,Q839,$K$14:K839,K839)=1),1,0))</f>
      </c>
      <c r="S839">
        <f ca="1">IF(AND($Q839&lt;&gt;"",H839&lt;&gt;"",H839&lt;=EOMONTH('Painel mensal'!$B$5,0),OR(J839="",J839&gt;='Painel mensal'!$B$5),K839&lt;&gt;"",K839&lt;=EOMONTH('Painel mensal'!$B$5,0),OR('Painel mensal'!$E$5="Todas",C839='Painel mensal'!$E$5),COUNTIFS($Q$14:$Q$2013,Q839,$K$14:$K$2013,"&gt;"&amp;K839,$K$14:$K$2013,"&lt;="&amp;EOMONTH('Painel mensal'!$B$5,0))=0,COUNTIFS($Q$14:Q839,Q839,$K$14:K839,K839)=1),COUNT($S$13:S838)+1,"")</f>
      </c>
      <c r="T839">
        <f t="shared" si="52"/>
      </c>
    </row>
    <row r="840" spans="1:20" ht="34.5" customHeight="1" x14ac:dyDescent="0.25">
      <c r="A840" s="4"/>
      <c r="B840" s="5"/>
      <c r="C840" s="4"/>
      <c r="D840" s="5"/>
      <c r="E840" s="5"/>
      <c r="F840" s="5"/>
      <c r="G840" s="5"/>
      <c r="H840" s="6"/>
      <c r="I840" s="6"/>
      <c r="J840" s="6"/>
      <c r="K840" s="6"/>
      <c r="L840" s="5"/>
      <c r="M840" s="5"/>
      <c r="N840" s="4"/>
      <c r="O840" s="7">
        <f t="shared" ca="1" si="49"/>
      </c>
      <c r="P840">
        <f t="shared" ca="1" si="50"/>
      </c>
      <c r="Q840">
        <f t="shared" si="51"/>
      </c>
      <c r="R840">
        <f ca="1">IF(OR($Q840="",K840="",K840&gt;$B$5,H840&gt;$B$5,AND(J840&lt;&gt;"",J840&lt;$B$5),AND($F$5&lt;&gt;"Todas",C840&lt;&gt;$F$5)),0,IF(AND(COUNTIFS($Q$14:$Q$2013,Q840,$K$14:$K$2013,"&gt;"&amp;K840,$K$14:$K$2013,"&lt;="&amp;$B$5)=0,COUNTIFS($Q$14:Q840,Q840,$K$14:K840,K840)=1),1,0))</f>
      </c>
      <c r="S840">
        <f ca="1">IF(AND($Q840&lt;&gt;"",H840&lt;&gt;"",H840&lt;=EOMONTH('Painel mensal'!$B$5,0),OR(J840="",J840&gt;='Painel mensal'!$B$5),K840&lt;&gt;"",K840&lt;=EOMONTH('Painel mensal'!$B$5,0),OR('Painel mensal'!$E$5="Todas",C840='Painel mensal'!$E$5),COUNTIFS($Q$14:$Q$2013,Q840,$K$14:$K$2013,"&gt;"&amp;K840,$K$14:$K$2013,"&lt;="&amp;EOMONTH('Painel mensal'!$B$5,0))=0,COUNTIFS($Q$14:Q840,Q840,$K$14:K840,K840)=1),COUNT($S$13:S839)+1,"")</f>
      </c>
      <c r="T840">
        <f t="shared" si="52"/>
      </c>
    </row>
    <row r="841" spans="1:20" ht="34.5" customHeight="1" x14ac:dyDescent="0.25">
      <c r="A841" s="8"/>
      <c r="B841" s="9"/>
      <c r="C841" s="8"/>
      <c r="D841" s="9"/>
      <c r="E841" s="9"/>
      <c r="F841" s="9"/>
      <c r="G841" s="9"/>
      <c r="H841" s="10"/>
      <c r="I841" s="10"/>
      <c r="J841" s="10"/>
      <c r="K841" s="10"/>
      <c r="L841" s="9"/>
      <c r="M841" s="9"/>
      <c r="N841" s="8"/>
      <c r="O841" s="7">
        <f t="shared" ca="1" si="49"/>
      </c>
      <c r="P841">
        <f t="shared" ca="1" si="50"/>
      </c>
      <c r="Q841">
        <f t="shared" si="51"/>
      </c>
      <c r="R841">
        <f ca="1">IF(OR($Q841="",K841="",K841&gt;$B$5,H841&gt;$B$5,AND(J841&lt;&gt;"",J841&lt;$B$5),AND($F$5&lt;&gt;"Todas",C841&lt;&gt;$F$5)),0,IF(AND(COUNTIFS($Q$14:$Q$2013,Q841,$K$14:$K$2013,"&gt;"&amp;K841,$K$14:$K$2013,"&lt;="&amp;$B$5)=0,COUNTIFS($Q$14:Q841,Q841,$K$14:K841,K841)=1),1,0))</f>
      </c>
      <c r="S841">
        <f ca="1">IF(AND($Q841&lt;&gt;"",H841&lt;&gt;"",H841&lt;=EOMONTH('Painel mensal'!$B$5,0),OR(J841="",J841&gt;='Painel mensal'!$B$5),K841&lt;&gt;"",K841&lt;=EOMONTH('Painel mensal'!$B$5,0),OR('Painel mensal'!$E$5="Todas",C841='Painel mensal'!$E$5),COUNTIFS($Q$14:$Q$2013,Q841,$K$14:$K$2013,"&gt;"&amp;K841,$K$14:$K$2013,"&lt;="&amp;EOMONTH('Painel mensal'!$B$5,0))=0,COUNTIFS($Q$14:Q841,Q841,$K$14:K841,K841)=1),COUNT($S$13:S840)+1,"")</f>
      </c>
      <c r="T841">
        <f t="shared" si="52"/>
      </c>
    </row>
    <row r="842" spans="1:20" ht="34.5" customHeight="1" x14ac:dyDescent="0.25">
      <c r="A842" s="4"/>
      <c r="B842" s="5"/>
      <c r="C842" s="4"/>
      <c r="D842" s="5"/>
      <c r="E842" s="5"/>
      <c r="F842" s="5"/>
      <c r="G842" s="5"/>
      <c r="H842" s="6"/>
      <c r="I842" s="6"/>
      <c r="J842" s="6"/>
      <c r="K842" s="6"/>
      <c r="L842" s="5"/>
      <c r="M842" s="5"/>
      <c r="N842" s="4"/>
      <c r="O842" s="7">
        <f t="shared" ca="1" si="49"/>
      </c>
      <c r="P842">
        <f t="shared" ca="1" si="50"/>
      </c>
      <c r="Q842">
        <f t="shared" si="51"/>
      </c>
      <c r="R842">
        <f ca="1">IF(OR($Q842="",K842="",K842&gt;$B$5,H842&gt;$B$5,AND(J842&lt;&gt;"",J842&lt;$B$5),AND($F$5&lt;&gt;"Todas",C842&lt;&gt;$F$5)),0,IF(AND(COUNTIFS($Q$14:$Q$2013,Q842,$K$14:$K$2013,"&gt;"&amp;K842,$K$14:$K$2013,"&lt;="&amp;$B$5)=0,COUNTIFS($Q$14:Q842,Q842,$K$14:K842,K842)=1),1,0))</f>
      </c>
      <c r="S842">
        <f ca="1">IF(AND($Q842&lt;&gt;"",H842&lt;&gt;"",H842&lt;=EOMONTH('Painel mensal'!$B$5,0),OR(J842="",J842&gt;='Painel mensal'!$B$5),K842&lt;&gt;"",K842&lt;=EOMONTH('Painel mensal'!$B$5,0),OR('Painel mensal'!$E$5="Todas",C842='Painel mensal'!$E$5),COUNTIFS($Q$14:$Q$2013,Q842,$K$14:$K$2013,"&gt;"&amp;K842,$K$14:$K$2013,"&lt;="&amp;EOMONTH('Painel mensal'!$B$5,0))=0,COUNTIFS($Q$14:Q842,Q842,$K$14:K842,K842)=1),COUNT($S$13:S841)+1,"")</f>
      </c>
      <c r="T842">
        <f t="shared" si="52"/>
      </c>
    </row>
    <row r="843" spans="1:20" ht="34.5" customHeight="1" x14ac:dyDescent="0.25">
      <c r="A843" s="8"/>
      <c r="B843" s="9"/>
      <c r="C843" s="8"/>
      <c r="D843" s="9"/>
      <c r="E843" s="9"/>
      <c r="F843" s="9"/>
      <c r="G843" s="9"/>
      <c r="H843" s="10"/>
      <c r="I843" s="10"/>
      <c r="J843" s="10"/>
      <c r="K843" s="10"/>
      <c r="L843" s="9"/>
      <c r="M843" s="9"/>
      <c r="N843" s="8"/>
      <c r="O843" s="7">
        <f t="shared" ca="1" si="49"/>
      </c>
      <c r="P843">
        <f t="shared" ca="1" si="50"/>
      </c>
      <c r="Q843">
        <f t="shared" si="51"/>
      </c>
      <c r="R843">
        <f ca="1">IF(OR($Q843="",K843="",K843&gt;$B$5,H843&gt;$B$5,AND(J843&lt;&gt;"",J843&lt;$B$5),AND($F$5&lt;&gt;"Todas",C843&lt;&gt;$F$5)),0,IF(AND(COUNTIFS($Q$14:$Q$2013,Q843,$K$14:$K$2013,"&gt;"&amp;K843,$K$14:$K$2013,"&lt;="&amp;$B$5)=0,COUNTIFS($Q$14:Q843,Q843,$K$14:K843,K843)=1),1,0))</f>
      </c>
      <c r="S843">
        <f ca="1">IF(AND($Q843&lt;&gt;"",H843&lt;&gt;"",H843&lt;=EOMONTH('Painel mensal'!$B$5,0),OR(J843="",J843&gt;='Painel mensal'!$B$5),K843&lt;&gt;"",K843&lt;=EOMONTH('Painel mensal'!$B$5,0),OR('Painel mensal'!$E$5="Todas",C843='Painel mensal'!$E$5),COUNTIFS($Q$14:$Q$2013,Q843,$K$14:$K$2013,"&gt;"&amp;K843,$K$14:$K$2013,"&lt;="&amp;EOMONTH('Painel mensal'!$B$5,0))=0,COUNTIFS($Q$14:Q843,Q843,$K$14:K843,K843)=1),COUNT($S$13:S842)+1,"")</f>
      </c>
      <c r="T843">
        <f t="shared" si="52"/>
      </c>
    </row>
    <row r="844" spans="1:20" ht="34.5" customHeight="1" x14ac:dyDescent="0.25">
      <c r="A844" s="4"/>
      <c r="B844" s="5"/>
      <c r="C844" s="4"/>
      <c r="D844" s="5"/>
      <c r="E844" s="5"/>
      <c r="F844" s="5"/>
      <c r="G844" s="5"/>
      <c r="H844" s="6"/>
      <c r="I844" s="6"/>
      <c r="J844" s="6"/>
      <c r="K844" s="6"/>
      <c r="L844" s="5"/>
      <c r="M844" s="5"/>
      <c r="N844" s="4"/>
      <c r="O844" s="7">
        <f t="shared" ca="1" si="49"/>
      </c>
      <c r="P844">
        <f t="shared" ca="1" si="50"/>
      </c>
      <c r="Q844">
        <f t="shared" si="51"/>
      </c>
      <c r="R844">
        <f ca="1">IF(OR($Q844="",K844="",K844&gt;$B$5,H844&gt;$B$5,AND(J844&lt;&gt;"",J844&lt;$B$5),AND($F$5&lt;&gt;"Todas",C844&lt;&gt;$F$5)),0,IF(AND(COUNTIFS($Q$14:$Q$2013,Q844,$K$14:$K$2013,"&gt;"&amp;K844,$K$14:$K$2013,"&lt;="&amp;$B$5)=0,COUNTIFS($Q$14:Q844,Q844,$K$14:K844,K844)=1),1,0))</f>
      </c>
      <c r="S844">
        <f ca="1">IF(AND($Q844&lt;&gt;"",H844&lt;&gt;"",H844&lt;=EOMONTH('Painel mensal'!$B$5,0),OR(J844="",J844&gt;='Painel mensal'!$B$5),K844&lt;&gt;"",K844&lt;=EOMONTH('Painel mensal'!$B$5,0),OR('Painel mensal'!$E$5="Todas",C844='Painel mensal'!$E$5),COUNTIFS($Q$14:$Q$2013,Q844,$K$14:$K$2013,"&gt;"&amp;K844,$K$14:$K$2013,"&lt;="&amp;EOMONTH('Painel mensal'!$B$5,0))=0,COUNTIFS($Q$14:Q844,Q844,$K$14:K844,K844)=1),COUNT($S$13:S843)+1,"")</f>
      </c>
      <c r="T844">
        <f t="shared" si="52"/>
      </c>
    </row>
    <row r="845" spans="1:20" ht="34.5" customHeight="1" x14ac:dyDescent="0.25">
      <c r="A845" s="8"/>
      <c r="B845" s="9"/>
      <c r="C845" s="8"/>
      <c r="D845" s="9"/>
      <c r="E845" s="9"/>
      <c r="F845" s="9"/>
      <c r="G845" s="9"/>
      <c r="H845" s="10"/>
      <c r="I845" s="10"/>
      <c r="J845" s="10"/>
      <c r="K845" s="10"/>
      <c r="L845" s="9"/>
      <c r="M845" s="9"/>
      <c r="N845" s="8"/>
      <c r="O845" s="7">
        <f t="shared" ca="1" si="49"/>
      </c>
      <c r="P845">
        <f t="shared" ca="1" si="50"/>
      </c>
      <c r="Q845">
        <f t="shared" si="51"/>
      </c>
      <c r="R845">
        <f ca="1">IF(OR($Q845="",K845="",K845&gt;$B$5,H845&gt;$B$5,AND(J845&lt;&gt;"",J845&lt;$B$5),AND($F$5&lt;&gt;"Todas",C845&lt;&gt;$F$5)),0,IF(AND(COUNTIFS($Q$14:$Q$2013,Q845,$K$14:$K$2013,"&gt;"&amp;K845,$K$14:$K$2013,"&lt;="&amp;$B$5)=0,COUNTIFS($Q$14:Q845,Q845,$K$14:K845,K845)=1),1,0))</f>
      </c>
      <c r="S845">
        <f ca="1">IF(AND($Q845&lt;&gt;"",H845&lt;&gt;"",H845&lt;=EOMONTH('Painel mensal'!$B$5,0),OR(J845="",J845&gt;='Painel mensal'!$B$5),K845&lt;&gt;"",K845&lt;=EOMONTH('Painel mensal'!$B$5,0),OR('Painel mensal'!$E$5="Todas",C845='Painel mensal'!$E$5),COUNTIFS($Q$14:$Q$2013,Q845,$K$14:$K$2013,"&gt;"&amp;K845,$K$14:$K$2013,"&lt;="&amp;EOMONTH('Painel mensal'!$B$5,0))=0,COUNTIFS($Q$14:Q845,Q845,$K$14:K845,K845)=1),COUNT($S$13:S844)+1,"")</f>
      </c>
      <c r="T845">
        <f t="shared" si="52"/>
      </c>
    </row>
    <row r="846" spans="1:20" ht="34.5" customHeight="1" x14ac:dyDescent="0.25">
      <c r="A846" s="4"/>
      <c r="B846" s="5"/>
      <c r="C846" s="4"/>
      <c r="D846" s="5"/>
      <c r="E846" s="5"/>
      <c r="F846" s="5"/>
      <c r="G846" s="5"/>
      <c r="H846" s="6"/>
      <c r="I846" s="6"/>
      <c r="J846" s="6"/>
      <c r="K846" s="6"/>
      <c r="L846" s="5"/>
      <c r="M846" s="5"/>
      <c r="N846" s="4"/>
      <c r="O846" s="7">
        <f t="shared" ref="O846:O909" ca="1" si="53">IF(AND(ISNUMBER(I846),ISNUMBER(K846),K846&gt;I846),IF(P846="OK","DIVERGÊNCIA NAS DATAS — REGISTRO APÓS PREVISÃO",IF(P846="","DIVERGÊNCIA NAS DATAS — REGISTRO APÓS PREVISÃO",P846&amp;CHAR(10)&amp;"DIVERGÊNCIA NAS DATAS")),IF(P846="","",IF(P846&lt;&gt;"OK",P846,IF(L846="Disponível","ALOCAR COBERTURA",IF(L846="Não utilizado","SEM TRABALHO — PRIORIZAR",IF(L846="Ocorrência","VERIFICAR OCORRÊNCIA",IF(L846="Programado","CONFIRMAR COBERTURA",IF(AND(I846&lt;&gt;"",I846&lt;TODAY(),J846=""),"PREVISÃO DE SAÍDA VENCIDA","OK"))))))))</f>
      </c>
      <c r="P846">
        <f t="shared" ref="P846:P909" ca="1" si="54">IF(COUNTA(A846:N846)=0,"",IF(OR(A846="",B846="",C846="",D846="",E846="",F846="",G846="",H846="",K846="",L846=""),"COMPLETE CAMPOS / SITUAÇÃO",IF(COUNTIFS($A$14:$A$2013,A846,$K$14:$K$2013,K846)&gt;1,"DUPLICIDADE NO DIA",IF(OR(K846&lt;H846,AND(J846&lt;&gt;"",K846&gt;J846)),"DATA FORA DA RESERVA",IF(AND(J846&lt;&gt;"",J846&lt;H846),"SAÍDA ANTES DA ENTRADA",IF(AND(I846&lt;&gt;"",I846&lt;H846),"PREVISÃO ANTES DA ENTRADA",IF(AND(OR(L846="Em cobertura",L846="Programado"),M846=""),"INFORME LOCAL DA COBERTURA",IF(AND(K846&gt;TODAY(),OR(L846="Em cobertura",L846="Não utilizado")),"DATA FUTURA: USE PROGRAMADO","OK"))))))))</f>
      </c>
      <c r="Q846">
        <f t="shared" ref="Q846:Q909" si="55">IF(OR(A846="",H846=""),"",A846&amp;"|"&amp;TEXT(H846,"yyyymmdd"))</f>
      </c>
      <c r="R846">
        <f ca="1">IF(OR($Q846="",K846="",K846&gt;$B$5,H846&gt;$B$5,AND(J846&lt;&gt;"",J846&lt;$B$5),AND($F$5&lt;&gt;"Todas",C846&lt;&gt;$F$5)),0,IF(AND(COUNTIFS($Q$14:$Q$2013,Q846,$K$14:$K$2013,"&gt;"&amp;K846,$K$14:$K$2013,"&lt;="&amp;$B$5)=0,COUNTIFS($Q$14:Q846,Q846,$K$14:K846,K846)=1),1,0))</f>
      </c>
      <c r="S846">
        <f ca="1">IF(AND($Q846&lt;&gt;"",H846&lt;&gt;"",H846&lt;=EOMONTH('Painel mensal'!$B$5,0),OR(J846="",J846&gt;='Painel mensal'!$B$5),K846&lt;&gt;"",K846&lt;=EOMONTH('Painel mensal'!$B$5,0),OR('Painel mensal'!$E$5="Todas",C846='Painel mensal'!$E$5),COUNTIFS($Q$14:$Q$2013,Q846,$K$14:$K$2013,"&gt;"&amp;K846,$K$14:$K$2013,"&lt;="&amp;EOMONTH('Painel mensal'!$B$5,0))=0,COUNTIFS($Q$14:Q846,Q846,$K$14:K846,K846)=1),COUNT($S$13:S845)+1,"")</f>
      </c>
      <c r="T846">
        <f t="shared" ref="T846:T909" si="56">IF(OR(Q846="",K846=""),"",Q846&amp;"|"&amp;TEXT(K846,"yyyymmdd"))</f>
      </c>
    </row>
    <row r="847" spans="1:20" ht="34.5" customHeight="1" x14ac:dyDescent="0.25">
      <c r="A847" s="8"/>
      <c r="B847" s="9"/>
      <c r="C847" s="8"/>
      <c r="D847" s="9"/>
      <c r="E847" s="9"/>
      <c r="F847" s="9"/>
      <c r="G847" s="9"/>
      <c r="H847" s="10"/>
      <c r="I847" s="10"/>
      <c r="J847" s="10"/>
      <c r="K847" s="10"/>
      <c r="L847" s="9"/>
      <c r="M847" s="9"/>
      <c r="N847" s="8"/>
      <c r="O847" s="7">
        <f t="shared" ca="1" si="53"/>
      </c>
      <c r="P847">
        <f t="shared" ca="1" si="54"/>
      </c>
      <c r="Q847">
        <f t="shared" si="55"/>
      </c>
      <c r="R847">
        <f ca="1">IF(OR($Q847="",K847="",K847&gt;$B$5,H847&gt;$B$5,AND(J847&lt;&gt;"",J847&lt;$B$5),AND($F$5&lt;&gt;"Todas",C847&lt;&gt;$F$5)),0,IF(AND(COUNTIFS($Q$14:$Q$2013,Q847,$K$14:$K$2013,"&gt;"&amp;K847,$K$14:$K$2013,"&lt;="&amp;$B$5)=0,COUNTIFS($Q$14:Q847,Q847,$K$14:K847,K847)=1),1,0))</f>
      </c>
      <c r="S847">
        <f ca="1">IF(AND($Q847&lt;&gt;"",H847&lt;&gt;"",H847&lt;=EOMONTH('Painel mensal'!$B$5,0),OR(J847="",J847&gt;='Painel mensal'!$B$5),K847&lt;&gt;"",K847&lt;=EOMONTH('Painel mensal'!$B$5,0),OR('Painel mensal'!$E$5="Todas",C847='Painel mensal'!$E$5),COUNTIFS($Q$14:$Q$2013,Q847,$K$14:$K$2013,"&gt;"&amp;K847,$K$14:$K$2013,"&lt;="&amp;EOMONTH('Painel mensal'!$B$5,0))=0,COUNTIFS($Q$14:Q847,Q847,$K$14:K847,K847)=1),COUNT($S$13:S846)+1,"")</f>
      </c>
      <c r="T847">
        <f t="shared" si="56"/>
      </c>
    </row>
    <row r="848" spans="1:20" ht="34.5" customHeight="1" x14ac:dyDescent="0.25">
      <c r="A848" s="4"/>
      <c r="B848" s="5"/>
      <c r="C848" s="4"/>
      <c r="D848" s="5"/>
      <c r="E848" s="5"/>
      <c r="F848" s="5"/>
      <c r="G848" s="5"/>
      <c r="H848" s="6"/>
      <c r="I848" s="6"/>
      <c r="J848" s="6"/>
      <c r="K848" s="6"/>
      <c r="L848" s="5"/>
      <c r="M848" s="5"/>
      <c r="N848" s="4"/>
      <c r="O848" s="7">
        <f t="shared" ca="1" si="53"/>
      </c>
      <c r="P848">
        <f t="shared" ca="1" si="54"/>
      </c>
      <c r="Q848">
        <f t="shared" si="55"/>
      </c>
      <c r="R848">
        <f ca="1">IF(OR($Q848="",K848="",K848&gt;$B$5,H848&gt;$B$5,AND(J848&lt;&gt;"",J848&lt;$B$5),AND($F$5&lt;&gt;"Todas",C848&lt;&gt;$F$5)),0,IF(AND(COUNTIFS($Q$14:$Q$2013,Q848,$K$14:$K$2013,"&gt;"&amp;K848,$K$14:$K$2013,"&lt;="&amp;$B$5)=0,COUNTIFS($Q$14:Q848,Q848,$K$14:K848,K848)=1),1,0))</f>
      </c>
      <c r="S848">
        <f ca="1">IF(AND($Q848&lt;&gt;"",H848&lt;&gt;"",H848&lt;=EOMONTH('Painel mensal'!$B$5,0),OR(J848="",J848&gt;='Painel mensal'!$B$5),K848&lt;&gt;"",K848&lt;=EOMONTH('Painel mensal'!$B$5,0),OR('Painel mensal'!$E$5="Todas",C848='Painel mensal'!$E$5),COUNTIFS($Q$14:$Q$2013,Q848,$K$14:$K$2013,"&gt;"&amp;K848,$K$14:$K$2013,"&lt;="&amp;EOMONTH('Painel mensal'!$B$5,0))=0,COUNTIFS($Q$14:Q848,Q848,$K$14:K848,K848)=1),COUNT($S$13:S847)+1,"")</f>
      </c>
      <c r="T848">
        <f t="shared" si="56"/>
      </c>
    </row>
    <row r="849" spans="1:20" ht="34.5" customHeight="1" x14ac:dyDescent="0.25">
      <c r="A849" s="8"/>
      <c r="B849" s="9"/>
      <c r="C849" s="8"/>
      <c r="D849" s="9"/>
      <c r="E849" s="9"/>
      <c r="F849" s="9"/>
      <c r="G849" s="9"/>
      <c r="H849" s="10"/>
      <c r="I849" s="10"/>
      <c r="J849" s="10"/>
      <c r="K849" s="10"/>
      <c r="L849" s="9"/>
      <c r="M849" s="9"/>
      <c r="N849" s="8"/>
      <c r="O849" s="7">
        <f t="shared" ca="1" si="53"/>
      </c>
      <c r="P849">
        <f t="shared" ca="1" si="54"/>
      </c>
      <c r="Q849">
        <f t="shared" si="55"/>
      </c>
      <c r="R849">
        <f ca="1">IF(OR($Q849="",K849="",K849&gt;$B$5,H849&gt;$B$5,AND(J849&lt;&gt;"",J849&lt;$B$5),AND($F$5&lt;&gt;"Todas",C849&lt;&gt;$F$5)),0,IF(AND(COUNTIFS($Q$14:$Q$2013,Q849,$K$14:$K$2013,"&gt;"&amp;K849,$K$14:$K$2013,"&lt;="&amp;$B$5)=0,COUNTIFS($Q$14:Q849,Q849,$K$14:K849,K849)=1),1,0))</f>
      </c>
      <c r="S849">
        <f ca="1">IF(AND($Q849&lt;&gt;"",H849&lt;&gt;"",H849&lt;=EOMONTH('Painel mensal'!$B$5,0),OR(J849="",J849&gt;='Painel mensal'!$B$5),K849&lt;&gt;"",K849&lt;=EOMONTH('Painel mensal'!$B$5,0),OR('Painel mensal'!$E$5="Todas",C849='Painel mensal'!$E$5),COUNTIFS($Q$14:$Q$2013,Q849,$K$14:$K$2013,"&gt;"&amp;K849,$K$14:$K$2013,"&lt;="&amp;EOMONTH('Painel mensal'!$B$5,0))=0,COUNTIFS($Q$14:Q849,Q849,$K$14:K849,K849)=1),COUNT($S$13:S848)+1,"")</f>
      </c>
      <c r="T849">
        <f t="shared" si="56"/>
      </c>
    </row>
    <row r="850" spans="1:20" ht="34.5" customHeight="1" x14ac:dyDescent="0.25">
      <c r="A850" s="4"/>
      <c r="B850" s="5"/>
      <c r="C850" s="4"/>
      <c r="D850" s="5"/>
      <c r="E850" s="5"/>
      <c r="F850" s="5"/>
      <c r="G850" s="5"/>
      <c r="H850" s="6"/>
      <c r="I850" s="6"/>
      <c r="J850" s="6"/>
      <c r="K850" s="6"/>
      <c r="L850" s="5"/>
      <c r="M850" s="5"/>
      <c r="N850" s="4"/>
      <c r="O850" s="7">
        <f t="shared" ca="1" si="53"/>
      </c>
      <c r="P850">
        <f t="shared" ca="1" si="54"/>
      </c>
      <c r="Q850">
        <f t="shared" si="55"/>
      </c>
      <c r="R850">
        <f ca="1">IF(OR($Q850="",K850="",K850&gt;$B$5,H850&gt;$B$5,AND(J850&lt;&gt;"",J850&lt;$B$5),AND($F$5&lt;&gt;"Todas",C850&lt;&gt;$F$5)),0,IF(AND(COUNTIFS($Q$14:$Q$2013,Q850,$K$14:$K$2013,"&gt;"&amp;K850,$K$14:$K$2013,"&lt;="&amp;$B$5)=0,COUNTIFS($Q$14:Q850,Q850,$K$14:K850,K850)=1),1,0))</f>
      </c>
      <c r="S850">
        <f ca="1">IF(AND($Q850&lt;&gt;"",H850&lt;&gt;"",H850&lt;=EOMONTH('Painel mensal'!$B$5,0),OR(J850="",J850&gt;='Painel mensal'!$B$5),K850&lt;&gt;"",K850&lt;=EOMONTH('Painel mensal'!$B$5,0),OR('Painel mensal'!$E$5="Todas",C850='Painel mensal'!$E$5),COUNTIFS($Q$14:$Q$2013,Q850,$K$14:$K$2013,"&gt;"&amp;K850,$K$14:$K$2013,"&lt;="&amp;EOMONTH('Painel mensal'!$B$5,0))=0,COUNTIFS($Q$14:Q850,Q850,$K$14:K850,K850)=1),COUNT($S$13:S849)+1,"")</f>
      </c>
      <c r="T850">
        <f t="shared" si="56"/>
      </c>
    </row>
    <row r="851" spans="1:20" ht="34.5" customHeight="1" x14ac:dyDescent="0.25">
      <c r="A851" s="8"/>
      <c r="B851" s="9"/>
      <c r="C851" s="8"/>
      <c r="D851" s="9"/>
      <c r="E851" s="9"/>
      <c r="F851" s="9"/>
      <c r="G851" s="9"/>
      <c r="H851" s="10"/>
      <c r="I851" s="10"/>
      <c r="J851" s="10"/>
      <c r="K851" s="10"/>
      <c r="L851" s="9"/>
      <c r="M851" s="9"/>
      <c r="N851" s="8"/>
      <c r="O851" s="7">
        <f t="shared" ca="1" si="53"/>
      </c>
      <c r="P851">
        <f t="shared" ca="1" si="54"/>
      </c>
      <c r="Q851">
        <f t="shared" si="55"/>
      </c>
      <c r="R851">
        <f ca="1">IF(OR($Q851="",K851="",K851&gt;$B$5,H851&gt;$B$5,AND(J851&lt;&gt;"",J851&lt;$B$5),AND($F$5&lt;&gt;"Todas",C851&lt;&gt;$F$5)),0,IF(AND(COUNTIFS($Q$14:$Q$2013,Q851,$K$14:$K$2013,"&gt;"&amp;K851,$K$14:$K$2013,"&lt;="&amp;$B$5)=0,COUNTIFS($Q$14:Q851,Q851,$K$14:K851,K851)=1),1,0))</f>
      </c>
      <c r="S851">
        <f ca="1">IF(AND($Q851&lt;&gt;"",H851&lt;&gt;"",H851&lt;=EOMONTH('Painel mensal'!$B$5,0),OR(J851="",J851&gt;='Painel mensal'!$B$5),K851&lt;&gt;"",K851&lt;=EOMONTH('Painel mensal'!$B$5,0),OR('Painel mensal'!$E$5="Todas",C851='Painel mensal'!$E$5),COUNTIFS($Q$14:$Q$2013,Q851,$K$14:$K$2013,"&gt;"&amp;K851,$K$14:$K$2013,"&lt;="&amp;EOMONTH('Painel mensal'!$B$5,0))=0,COUNTIFS($Q$14:Q851,Q851,$K$14:K851,K851)=1),COUNT($S$13:S850)+1,"")</f>
      </c>
      <c r="T851">
        <f t="shared" si="56"/>
      </c>
    </row>
    <row r="852" spans="1:20" ht="34.5" customHeight="1" x14ac:dyDescent="0.25">
      <c r="A852" s="4"/>
      <c r="B852" s="5"/>
      <c r="C852" s="4"/>
      <c r="D852" s="5"/>
      <c r="E852" s="5"/>
      <c r="F852" s="5"/>
      <c r="G852" s="5"/>
      <c r="H852" s="6"/>
      <c r="I852" s="6"/>
      <c r="J852" s="6"/>
      <c r="K852" s="6"/>
      <c r="L852" s="5"/>
      <c r="M852" s="5"/>
      <c r="N852" s="4"/>
      <c r="O852" s="7">
        <f t="shared" ca="1" si="53"/>
      </c>
      <c r="P852">
        <f t="shared" ca="1" si="54"/>
      </c>
      <c r="Q852">
        <f t="shared" si="55"/>
      </c>
      <c r="R852">
        <f ca="1">IF(OR($Q852="",K852="",K852&gt;$B$5,H852&gt;$B$5,AND(J852&lt;&gt;"",J852&lt;$B$5),AND($F$5&lt;&gt;"Todas",C852&lt;&gt;$F$5)),0,IF(AND(COUNTIFS($Q$14:$Q$2013,Q852,$K$14:$K$2013,"&gt;"&amp;K852,$K$14:$K$2013,"&lt;="&amp;$B$5)=0,COUNTIFS($Q$14:Q852,Q852,$K$14:K852,K852)=1),1,0))</f>
      </c>
      <c r="S852">
        <f ca="1">IF(AND($Q852&lt;&gt;"",H852&lt;&gt;"",H852&lt;=EOMONTH('Painel mensal'!$B$5,0),OR(J852="",J852&gt;='Painel mensal'!$B$5),K852&lt;&gt;"",K852&lt;=EOMONTH('Painel mensal'!$B$5,0),OR('Painel mensal'!$E$5="Todas",C852='Painel mensal'!$E$5),COUNTIFS($Q$14:$Q$2013,Q852,$K$14:$K$2013,"&gt;"&amp;K852,$K$14:$K$2013,"&lt;="&amp;EOMONTH('Painel mensal'!$B$5,0))=0,COUNTIFS($Q$14:Q852,Q852,$K$14:K852,K852)=1),COUNT($S$13:S851)+1,"")</f>
      </c>
      <c r="T852">
        <f t="shared" si="56"/>
      </c>
    </row>
    <row r="853" spans="1:20" ht="34.5" customHeight="1" x14ac:dyDescent="0.25">
      <c r="A853" s="8"/>
      <c r="B853" s="9"/>
      <c r="C853" s="8"/>
      <c r="D853" s="9"/>
      <c r="E853" s="9"/>
      <c r="F853" s="9"/>
      <c r="G853" s="9"/>
      <c r="H853" s="10"/>
      <c r="I853" s="10"/>
      <c r="J853" s="10"/>
      <c r="K853" s="10"/>
      <c r="L853" s="9"/>
      <c r="M853" s="9"/>
      <c r="N853" s="8"/>
      <c r="O853" s="7">
        <f t="shared" ca="1" si="53"/>
      </c>
      <c r="P853">
        <f t="shared" ca="1" si="54"/>
      </c>
      <c r="Q853">
        <f t="shared" si="55"/>
      </c>
      <c r="R853">
        <f ca="1">IF(OR($Q853="",K853="",K853&gt;$B$5,H853&gt;$B$5,AND(J853&lt;&gt;"",J853&lt;$B$5),AND($F$5&lt;&gt;"Todas",C853&lt;&gt;$F$5)),0,IF(AND(COUNTIFS($Q$14:$Q$2013,Q853,$K$14:$K$2013,"&gt;"&amp;K853,$K$14:$K$2013,"&lt;="&amp;$B$5)=0,COUNTIFS($Q$14:Q853,Q853,$K$14:K853,K853)=1),1,0))</f>
      </c>
      <c r="S853">
        <f ca="1">IF(AND($Q853&lt;&gt;"",H853&lt;&gt;"",H853&lt;=EOMONTH('Painel mensal'!$B$5,0),OR(J853="",J853&gt;='Painel mensal'!$B$5),K853&lt;&gt;"",K853&lt;=EOMONTH('Painel mensal'!$B$5,0),OR('Painel mensal'!$E$5="Todas",C853='Painel mensal'!$E$5),COUNTIFS($Q$14:$Q$2013,Q853,$K$14:$K$2013,"&gt;"&amp;K853,$K$14:$K$2013,"&lt;="&amp;EOMONTH('Painel mensal'!$B$5,0))=0,COUNTIFS($Q$14:Q853,Q853,$K$14:K853,K853)=1),COUNT($S$13:S852)+1,"")</f>
      </c>
      <c r="T853">
        <f t="shared" si="56"/>
      </c>
    </row>
    <row r="854" spans="1:20" ht="34.5" customHeight="1" x14ac:dyDescent="0.25">
      <c r="A854" s="4"/>
      <c r="B854" s="5"/>
      <c r="C854" s="4"/>
      <c r="D854" s="5"/>
      <c r="E854" s="5"/>
      <c r="F854" s="5"/>
      <c r="G854" s="5"/>
      <c r="H854" s="6"/>
      <c r="I854" s="6"/>
      <c r="J854" s="6"/>
      <c r="K854" s="6"/>
      <c r="L854" s="5"/>
      <c r="M854" s="5"/>
      <c r="N854" s="4"/>
      <c r="O854" s="7">
        <f t="shared" ca="1" si="53"/>
      </c>
      <c r="P854">
        <f t="shared" ca="1" si="54"/>
      </c>
      <c r="Q854">
        <f t="shared" si="55"/>
      </c>
      <c r="R854">
        <f ca="1">IF(OR($Q854="",K854="",K854&gt;$B$5,H854&gt;$B$5,AND(J854&lt;&gt;"",J854&lt;$B$5),AND($F$5&lt;&gt;"Todas",C854&lt;&gt;$F$5)),0,IF(AND(COUNTIFS($Q$14:$Q$2013,Q854,$K$14:$K$2013,"&gt;"&amp;K854,$K$14:$K$2013,"&lt;="&amp;$B$5)=0,COUNTIFS($Q$14:Q854,Q854,$K$14:K854,K854)=1),1,0))</f>
      </c>
      <c r="S854">
        <f ca="1">IF(AND($Q854&lt;&gt;"",H854&lt;&gt;"",H854&lt;=EOMONTH('Painel mensal'!$B$5,0),OR(J854="",J854&gt;='Painel mensal'!$B$5),K854&lt;&gt;"",K854&lt;=EOMONTH('Painel mensal'!$B$5,0),OR('Painel mensal'!$E$5="Todas",C854='Painel mensal'!$E$5),COUNTIFS($Q$14:$Q$2013,Q854,$K$14:$K$2013,"&gt;"&amp;K854,$K$14:$K$2013,"&lt;="&amp;EOMONTH('Painel mensal'!$B$5,0))=0,COUNTIFS($Q$14:Q854,Q854,$K$14:K854,K854)=1),COUNT($S$13:S853)+1,"")</f>
      </c>
      <c r="T854">
        <f t="shared" si="56"/>
      </c>
    </row>
    <row r="855" spans="1:20" ht="34.5" customHeight="1" x14ac:dyDescent="0.25">
      <c r="A855" s="8"/>
      <c r="B855" s="9"/>
      <c r="C855" s="8"/>
      <c r="D855" s="9"/>
      <c r="E855" s="9"/>
      <c r="F855" s="9"/>
      <c r="G855" s="9"/>
      <c r="H855" s="10"/>
      <c r="I855" s="10"/>
      <c r="J855" s="10"/>
      <c r="K855" s="10"/>
      <c r="L855" s="9"/>
      <c r="M855" s="9"/>
      <c r="N855" s="8"/>
      <c r="O855" s="7">
        <f t="shared" ca="1" si="53"/>
      </c>
      <c r="P855">
        <f t="shared" ca="1" si="54"/>
      </c>
      <c r="Q855">
        <f t="shared" si="55"/>
      </c>
      <c r="R855">
        <f ca="1">IF(OR($Q855="",K855="",K855&gt;$B$5,H855&gt;$B$5,AND(J855&lt;&gt;"",J855&lt;$B$5),AND($F$5&lt;&gt;"Todas",C855&lt;&gt;$F$5)),0,IF(AND(COUNTIFS($Q$14:$Q$2013,Q855,$K$14:$K$2013,"&gt;"&amp;K855,$K$14:$K$2013,"&lt;="&amp;$B$5)=0,COUNTIFS($Q$14:Q855,Q855,$K$14:K855,K855)=1),1,0))</f>
      </c>
      <c r="S855">
        <f ca="1">IF(AND($Q855&lt;&gt;"",H855&lt;&gt;"",H855&lt;=EOMONTH('Painel mensal'!$B$5,0),OR(J855="",J855&gt;='Painel mensal'!$B$5),K855&lt;&gt;"",K855&lt;=EOMONTH('Painel mensal'!$B$5,0),OR('Painel mensal'!$E$5="Todas",C855='Painel mensal'!$E$5),COUNTIFS($Q$14:$Q$2013,Q855,$K$14:$K$2013,"&gt;"&amp;K855,$K$14:$K$2013,"&lt;="&amp;EOMONTH('Painel mensal'!$B$5,0))=0,COUNTIFS($Q$14:Q855,Q855,$K$14:K855,K855)=1),COUNT($S$13:S854)+1,"")</f>
      </c>
      <c r="T855">
        <f t="shared" si="56"/>
      </c>
    </row>
    <row r="856" spans="1:20" ht="34.5" customHeight="1" x14ac:dyDescent="0.25">
      <c r="A856" s="4"/>
      <c r="B856" s="5"/>
      <c r="C856" s="4"/>
      <c r="D856" s="5"/>
      <c r="E856" s="5"/>
      <c r="F856" s="5"/>
      <c r="G856" s="5"/>
      <c r="H856" s="6"/>
      <c r="I856" s="6"/>
      <c r="J856" s="6"/>
      <c r="K856" s="6"/>
      <c r="L856" s="5"/>
      <c r="M856" s="5"/>
      <c r="N856" s="4"/>
      <c r="O856" s="7">
        <f t="shared" ca="1" si="53"/>
      </c>
      <c r="P856">
        <f t="shared" ca="1" si="54"/>
      </c>
      <c r="Q856">
        <f t="shared" si="55"/>
      </c>
      <c r="R856">
        <f ca="1">IF(OR($Q856="",K856="",K856&gt;$B$5,H856&gt;$B$5,AND(J856&lt;&gt;"",J856&lt;$B$5),AND($F$5&lt;&gt;"Todas",C856&lt;&gt;$F$5)),0,IF(AND(COUNTIFS($Q$14:$Q$2013,Q856,$K$14:$K$2013,"&gt;"&amp;K856,$K$14:$K$2013,"&lt;="&amp;$B$5)=0,COUNTIFS($Q$14:Q856,Q856,$K$14:K856,K856)=1),1,0))</f>
      </c>
      <c r="S856">
        <f ca="1">IF(AND($Q856&lt;&gt;"",H856&lt;&gt;"",H856&lt;=EOMONTH('Painel mensal'!$B$5,0),OR(J856="",J856&gt;='Painel mensal'!$B$5),K856&lt;&gt;"",K856&lt;=EOMONTH('Painel mensal'!$B$5,0),OR('Painel mensal'!$E$5="Todas",C856='Painel mensal'!$E$5),COUNTIFS($Q$14:$Q$2013,Q856,$K$14:$K$2013,"&gt;"&amp;K856,$K$14:$K$2013,"&lt;="&amp;EOMONTH('Painel mensal'!$B$5,0))=0,COUNTIFS($Q$14:Q856,Q856,$K$14:K856,K856)=1),COUNT($S$13:S855)+1,"")</f>
      </c>
      <c r="T856">
        <f t="shared" si="56"/>
      </c>
    </row>
    <row r="857" spans="1:20" ht="34.5" customHeight="1" x14ac:dyDescent="0.25">
      <c r="A857" s="8"/>
      <c r="B857" s="9"/>
      <c r="C857" s="8"/>
      <c r="D857" s="9"/>
      <c r="E857" s="9"/>
      <c r="F857" s="9"/>
      <c r="G857" s="9"/>
      <c r="H857" s="10"/>
      <c r="I857" s="10"/>
      <c r="J857" s="10"/>
      <c r="K857" s="10"/>
      <c r="L857" s="9"/>
      <c r="M857" s="9"/>
      <c r="N857" s="8"/>
      <c r="O857" s="7">
        <f t="shared" ca="1" si="53"/>
      </c>
      <c r="P857">
        <f t="shared" ca="1" si="54"/>
      </c>
      <c r="Q857">
        <f t="shared" si="55"/>
      </c>
      <c r="R857">
        <f ca="1">IF(OR($Q857="",K857="",K857&gt;$B$5,H857&gt;$B$5,AND(J857&lt;&gt;"",J857&lt;$B$5),AND($F$5&lt;&gt;"Todas",C857&lt;&gt;$F$5)),0,IF(AND(COUNTIFS($Q$14:$Q$2013,Q857,$K$14:$K$2013,"&gt;"&amp;K857,$K$14:$K$2013,"&lt;="&amp;$B$5)=0,COUNTIFS($Q$14:Q857,Q857,$K$14:K857,K857)=1),1,0))</f>
      </c>
      <c r="S857">
        <f ca="1">IF(AND($Q857&lt;&gt;"",H857&lt;&gt;"",H857&lt;=EOMONTH('Painel mensal'!$B$5,0),OR(J857="",J857&gt;='Painel mensal'!$B$5),K857&lt;&gt;"",K857&lt;=EOMONTH('Painel mensal'!$B$5,0),OR('Painel mensal'!$E$5="Todas",C857='Painel mensal'!$E$5),COUNTIFS($Q$14:$Q$2013,Q857,$K$14:$K$2013,"&gt;"&amp;K857,$K$14:$K$2013,"&lt;="&amp;EOMONTH('Painel mensal'!$B$5,0))=0,COUNTIFS($Q$14:Q857,Q857,$K$14:K857,K857)=1),COUNT($S$13:S856)+1,"")</f>
      </c>
      <c r="T857">
        <f t="shared" si="56"/>
      </c>
    </row>
    <row r="858" spans="1:20" ht="34.5" customHeight="1" x14ac:dyDescent="0.25">
      <c r="A858" s="4"/>
      <c r="B858" s="5"/>
      <c r="C858" s="4"/>
      <c r="D858" s="5"/>
      <c r="E858" s="5"/>
      <c r="F858" s="5"/>
      <c r="G858" s="5"/>
      <c r="H858" s="6"/>
      <c r="I858" s="6"/>
      <c r="J858" s="6"/>
      <c r="K858" s="6"/>
      <c r="L858" s="5"/>
      <c r="M858" s="5"/>
      <c r="N858" s="4"/>
      <c r="O858" s="7">
        <f t="shared" ca="1" si="53"/>
      </c>
      <c r="P858">
        <f t="shared" ca="1" si="54"/>
      </c>
      <c r="Q858">
        <f t="shared" si="55"/>
      </c>
      <c r="R858">
        <f ca="1">IF(OR($Q858="",K858="",K858&gt;$B$5,H858&gt;$B$5,AND(J858&lt;&gt;"",J858&lt;$B$5),AND($F$5&lt;&gt;"Todas",C858&lt;&gt;$F$5)),0,IF(AND(COUNTIFS($Q$14:$Q$2013,Q858,$K$14:$K$2013,"&gt;"&amp;K858,$K$14:$K$2013,"&lt;="&amp;$B$5)=0,COUNTIFS($Q$14:Q858,Q858,$K$14:K858,K858)=1),1,0))</f>
      </c>
      <c r="S858">
        <f ca="1">IF(AND($Q858&lt;&gt;"",H858&lt;&gt;"",H858&lt;=EOMONTH('Painel mensal'!$B$5,0),OR(J858="",J858&gt;='Painel mensal'!$B$5),K858&lt;&gt;"",K858&lt;=EOMONTH('Painel mensal'!$B$5,0),OR('Painel mensal'!$E$5="Todas",C858='Painel mensal'!$E$5),COUNTIFS($Q$14:$Q$2013,Q858,$K$14:$K$2013,"&gt;"&amp;K858,$K$14:$K$2013,"&lt;="&amp;EOMONTH('Painel mensal'!$B$5,0))=0,COUNTIFS($Q$14:Q858,Q858,$K$14:K858,K858)=1),COUNT($S$13:S857)+1,"")</f>
      </c>
      <c r="T858">
        <f t="shared" si="56"/>
      </c>
    </row>
    <row r="859" spans="1:20" ht="34.5" customHeight="1" x14ac:dyDescent="0.25">
      <c r="A859" s="8"/>
      <c r="B859" s="9"/>
      <c r="C859" s="8"/>
      <c r="D859" s="9"/>
      <c r="E859" s="9"/>
      <c r="F859" s="9"/>
      <c r="G859" s="9"/>
      <c r="H859" s="10"/>
      <c r="I859" s="10"/>
      <c r="J859" s="10"/>
      <c r="K859" s="10"/>
      <c r="L859" s="9"/>
      <c r="M859" s="9"/>
      <c r="N859" s="8"/>
      <c r="O859" s="7">
        <f t="shared" ca="1" si="53"/>
      </c>
      <c r="P859">
        <f t="shared" ca="1" si="54"/>
      </c>
      <c r="Q859">
        <f t="shared" si="55"/>
      </c>
      <c r="R859">
        <f ca="1">IF(OR($Q859="",K859="",K859&gt;$B$5,H859&gt;$B$5,AND(J859&lt;&gt;"",J859&lt;$B$5),AND($F$5&lt;&gt;"Todas",C859&lt;&gt;$F$5)),0,IF(AND(COUNTIFS($Q$14:$Q$2013,Q859,$K$14:$K$2013,"&gt;"&amp;K859,$K$14:$K$2013,"&lt;="&amp;$B$5)=0,COUNTIFS($Q$14:Q859,Q859,$K$14:K859,K859)=1),1,0))</f>
      </c>
      <c r="S859">
        <f ca="1">IF(AND($Q859&lt;&gt;"",H859&lt;&gt;"",H859&lt;=EOMONTH('Painel mensal'!$B$5,0),OR(J859="",J859&gt;='Painel mensal'!$B$5),K859&lt;&gt;"",K859&lt;=EOMONTH('Painel mensal'!$B$5,0),OR('Painel mensal'!$E$5="Todas",C859='Painel mensal'!$E$5),COUNTIFS($Q$14:$Q$2013,Q859,$K$14:$K$2013,"&gt;"&amp;K859,$K$14:$K$2013,"&lt;="&amp;EOMONTH('Painel mensal'!$B$5,0))=0,COUNTIFS($Q$14:Q859,Q859,$K$14:K859,K859)=1),COUNT($S$13:S858)+1,"")</f>
      </c>
      <c r="T859">
        <f t="shared" si="56"/>
      </c>
    </row>
    <row r="860" spans="1:20" ht="34.5" customHeight="1" x14ac:dyDescent="0.25">
      <c r="A860" s="4"/>
      <c r="B860" s="5"/>
      <c r="C860" s="4"/>
      <c r="D860" s="5"/>
      <c r="E860" s="5"/>
      <c r="F860" s="5"/>
      <c r="G860" s="5"/>
      <c r="H860" s="6"/>
      <c r="I860" s="6"/>
      <c r="J860" s="6"/>
      <c r="K860" s="6"/>
      <c r="L860" s="5"/>
      <c r="M860" s="5"/>
      <c r="N860" s="4"/>
      <c r="O860" s="7">
        <f t="shared" ca="1" si="53"/>
      </c>
      <c r="P860">
        <f t="shared" ca="1" si="54"/>
      </c>
      <c r="Q860">
        <f t="shared" si="55"/>
      </c>
      <c r="R860">
        <f ca="1">IF(OR($Q860="",K860="",K860&gt;$B$5,H860&gt;$B$5,AND(J860&lt;&gt;"",J860&lt;$B$5),AND($F$5&lt;&gt;"Todas",C860&lt;&gt;$F$5)),0,IF(AND(COUNTIFS($Q$14:$Q$2013,Q860,$K$14:$K$2013,"&gt;"&amp;K860,$K$14:$K$2013,"&lt;="&amp;$B$5)=0,COUNTIFS($Q$14:Q860,Q860,$K$14:K860,K860)=1),1,0))</f>
      </c>
      <c r="S860">
        <f ca="1">IF(AND($Q860&lt;&gt;"",H860&lt;&gt;"",H860&lt;=EOMONTH('Painel mensal'!$B$5,0),OR(J860="",J860&gt;='Painel mensal'!$B$5),K860&lt;&gt;"",K860&lt;=EOMONTH('Painel mensal'!$B$5,0),OR('Painel mensal'!$E$5="Todas",C860='Painel mensal'!$E$5),COUNTIFS($Q$14:$Q$2013,Q860,$K$14:$K$2013,"&gt;"&amp;K860,$K$14:$K$2013,"&lt;="&amp;EOMONTH('Painel mensal'!$B$5,0))=0,COUNTIFS($Q$14:Q860,Q860,$K$14:K860,K860)=1),COUNT($S$13:S859)+1,"")</f>
      </c>
      <c r="T860">
        <f t="shared" si="56"/>
      </c>
    </row>
    <row r="861" spans="1:20" ht="34.5" customHeight="1" x14ac:dyDescent="0.25">
      <c r="A861" s="8"/>
      <c r="B861" s="9"/>
      <c r="C861" s="8"/>
      <c r="D861" s="9"/>
      <c r="E861" s="9"/>
      <c r="F861" s="9"/>
      <c r="G861" s="9"/>
      <c r="H861" s="10"/>
      <c r="I861" s="10"/>
      <c r="J861" s="10"/>
      <c r="K861" s="10"/>
      <c r="L861" s="9"/>
      <c r="M861" s="9"/>
      <c r="N861" s="8"/>
      <c r="O861" s="7">
        <f t="shared" ca="1" si="53"/>
      </c>
      <c r="P861">
        <f t="shared" ca="1" si="54"/>
      </c>
      <c r="Q861">
        <f t="shared" si="55"/>
      </c>
      <c r="R861">
        <f ca="1">IF(OR($Q861="",K861="",K861&gt;$B$5,H861&gt;$B$5,AND(J861&lt;&gt;"",J861&lt;$B$5),AND($F$5&lt;&gt;"Todas",C861&lt;&gt;$F$5)),0,IF(AND(COUNTIFS($Q$14:$Q$2013,Q861,$K$14:$K$2013,"&gt;"&amp;K861,$K$14:$K$2013,"&lt;="&amp;$B$5)=0,COUNTIFS($Q$14:Q861,Q861,$K$14:K861,K861)=1),1,0))</f>
      </c>
      <c r="S861">
        <f ca="1">IF(AND($Q861&lt;&gt;"",H861&lt;&gt;"",H861&lt;=EOMONTH('Painel mensal'!$B$5,0),OR(J861="",J861&gt;='Painel mensal'!$B$5),K861&lt;&gt;"",K861&lt;=EOMONTH('Painel mensal'!$B$5,0),OR('Painel mensal'!$E$5="Todas",C861='Painel mensal'!$E$5),COUNTIFS($Q$14:$Q$2013,Q861,$K$14:$K$2013,"&gt;"&amp;K861,$K$14:$K$2013,"&lt;="&amp;EOMONTH('Painel mensal'!$B$5,0))=0,COUNTIFS($Q$14:Q861,Q861,$K$14:K861,K861)=1),COUNT($S$13:S860)+1,"")</f>
      </c>
      <c r="T861">
        <f t="shared" si="56"/>
      </c>
    </row>
    <row r="862" spans="1:20" ht="34.5" customHeight="1" x14ac:dyDescent="0.25">
      <c r="A862" s="4"/>
      <c r="B862" s="5"/>
      <c r="C862" s="4"/>
      <c r="D862" s="5"/>
      <c r="E862" s="5"/>
      <c r="F862" s="5"/>
      <c r="G862" s="5"/>
      <c r="H862" s="6"/>
      <c r="I862" s="6"/>
      <c r="J862" s="6"/>
      <c r="K862" s="6"/>
      <c r="L862" s="5"/>
      <c r="M862" s="5"/>
      <c r="N862" s="4"/>
      <c r="O862" s="7">
        <f t="shared" ca="1" si="53"/>
      </c>
      <c r="P862">
        <f t="shared" ca="1" si="54"/>
      </c>
      <c r="Q862">
        <f t="shared" si="55"/>
      </c>
      <c r="R862">
        <f ca="1">IF(OR($Q862="",K862="",K862&gt;$B$5,H862&gt;$B$5,AND(J862&lt;&gt;"",J862&lt;$B$5),AND($F$5&lt;&gt;"Todas",C862&lt;&gt;$F$5)),0,IF(AND(COUNTIFS($Q$14:$Q$2013,Q862,$K$14:$K$2013,"&gt;"&amp;K862,$K$14:$K$2013,"&lt;="&amp;$B$5)=0,COUNTIFS($Q$14:Q862,Q862,$K$14:K862,K862)=1),1,0))</f>
      </c>
      <c r="S862">
        <f ca="1">IF(AND($Q862&lt;&gt;"",H862&lt;&gt;"",H862&lt;=EOMONTH('Painel mensal'!$B$5,0),OR(J862="",J862&gt;='Painel mensal'!$B$5),K862&lt;&gt;"",K862&lt;=EOMONTH('Painel mensal'!$B$5,0),OR('Painel mensal'!$E$5="Todas",C862='Painel mensal'!$E$5),COUNTIFS($Q$14:$Q$2013,Q862,$K$14:$K$2013,"&gt;"&amp;K862,$K$14:$K$2013,"&lt;="&amp;EOMONTH('Painel mensal'!$B$5,0))=0,COUNTIFS($Q$14:Q862,Q862,$K$14:K862,K862)=1),COUNT($S$13:S861)+1,"")</f>
      </c>
      <c r="T862">
        <f t="shared" si="56"/>
      </c>
    </row>
    <row r="863" spans="1:20" ht="34.5" customHeight="1" x14ac:dyDescent="0.25">
      <c r="A863" s="8"/>
      <c r="B863" s="9"/>
      <c r="C863" s="8"/>
      <c r="D863" s="9"/>
      <c r="E863" s="9"/>
      <c r="F863" s="9"/>
      <c r="G863" s="9"/>
      <c r="H863" s="10"/>
      <c r="I863" s="10"/>
      <c r="J863" s="10"/>
      <c r="K863" s="10"/>
      <c r="L863" s="9"/>
      <c r="M863" s="9"/>
      <c r="N863" s="8"/>
      <c r="O863" s="7">
        <f t="shared" ca="1" si="53"/>
      </c>
      <c r="P863">
        <f t="shared" ca="1" si="54"/>
      </c>
      <c r="Q863">
        <f t="shared" si="55"/>
      </c>
      <c r="R863">
        <f ca="1">IF(OR($Q863="",K863="",K863&gt;$B$5,H863&gt;$B$5,AND(J863&lt;&gt;"",J863&lt;$B$5),AND($F$5&lt;&gt;"Todas",C863&lt;&gt;$F$5)),0,IF(AND(COUNTIFS($Q$14:$Q$2013,Q863,$K$14:$K$2013,"&gt;"&amp;K863,$K$14:$K$2013,"&lt;="&amp;$B$5)=0,COUNTIFS($Q$14:Q863,Q863,$K$14:K863,K863)=1),1,0))</f>
      </c>
      <c r="S863">
        <f ca="1">IF(AND($Q863&lt;&gt;"",H863&lt;&gt;"",H863&lt;=EOMONTH('Painel mensal'!$B$5,0),OR(J863="",J863&gt;='Painel mensal'!$B$5),K863&lt;&gt;"",K863&lt;=EOMONTH('Painel mensal'!$B$5,0),OR('Painel mensal'!$E$5="Todas",C863='Painel mensal'!$E$5),COUNTIFS($Q$14:$Q$2013,Q863,$K$14:$K$2013,"&gt;"&amp;K863,$K$14:$K$2013,"&lt;="&amp;EOMONTH('Painel mensal'!$B$5,0))=0,COUNTIFS($Q$14:Q863,Q863,$K$14:K863,K863)=1),COUNT($S$13:S862)+1,"")</f>
      </c>
      <c r="T863">
        <f t="shared" si="56"/>
      </c>
    </row>
    <row r="864" spans="1:20" ht="34.5" customHeight="1" x14ac:dyDescent="0.25">
      <c r="A864" s="4"/>
      <c r="B864" s="5"/>
      <c r="C864" s="4"/>
      <c r="D864" s="5"/>
      <c r="E864" s="5"/>
      <c r="F864" s="5"/>
      <c r="G864" s="5"/>
      <c r="H864" s="6"/>
      <c r="I864" s="6"/>
      <c r="J864" s="6"/>
      <c r="K864" s="6"/>
      <c r="L864" s="5"/>
      <c r="M864" s="5"/>
      <c r="N864" s="4"/>
      <c r="O864" s="7">
        <f t="shared" ca="1" si="53"/>
      </c>
      <c r="P864">
        <f t="shared" ca="1" si="54"/>
      </c>
      <c r="Q864">
        <f t="shared" si="55"/>
      </c>
      <c r="R864">
        <f ca="1">IF(OR($Q864="",K864="",K864&gt;$B$5,H864&gt;$B$5,AND(J864&lt;&gt;"",J864&lt;$B$5),AND($F$5&lt;&gt;"Todas",C864&lt;&gt;$F$5)),0,IF(AND(COUNTIFS($Q$14:$Q$2013,Q864,$K$14:$K$2013,"&gt;"&amp;K864,$K$14:$K$2013,"&lt;="&amp;$B$5)=0,COUNTIFS($Q$14:Q864,Q864,$K$14:K864,K864)=1),1,0))</f>
      </c>
      <c r="S864">
        <f ca="1">IF(AND($Q864&lt;&gt;"",H864&lt;&gt;"",H864&lt;=EOMONTH('Painel mensal'!$B$5,0),OR(J864="",J864&gt;='Painel mensal'!$B$5),K864&lt;&gt;"",K864&lt;=EOMONTH('Painel mensal'!$B$5,0),OR('Painel mensal'!$E$5="Todas",C864='Painel mensal'!$E$5),COUNTIFS($Q$14:$Q$2013,Q864,$K$14:$K$2013,"&gt;"&amp;K864,$K$14:$K$2013,"&lt;="&amp;EOMONTH('Painel mensal'!$B$5,0))=0,COUNTIFS($Q$14:Q864,Q864,$K$14:K864,K864)=1),COUNT($S$13:S863)+1,"")</f>
      </c>
      <c r="T864">
        <f t="shared" si="56"/>
      </c>
    </row>
    <row r="865" spans="1:20" ht="34.5" customHeight="1" x14ac:dyDescent="0.25">
      <c r="A865" s="8"/>
      <c r="B865" s="9"/>
      <c r="C865" s="8"/>
      <c r="D865" s="9"/>
      <c r="E865" s="9"/>
      <c r="F865" s="9"/>
      <c r="G865" s="9"/>
      <c r="H865" s="10"/>
      <c r="I865" s="10"/>
      <c r="J865" s="10"/>
      <c r="K865" s="10"/>
      <c r="L865" s="9"/>
      <c r="M865" s="9"/>
      <c r="N865" s="8"/>
      <c r="O865" s="7">
        <f t="shared" ca="1" si="53"/>
      </c>
      <c r="P865">
        <f t="shared" ca="1" si="54"/>
      </c>
      <c r="Q865">
        <f t="shared" si="55"/>
      </c>
      <c r="R865">
        <f ca="1">IF(OR($Q865="",K865="",K865&gt;$B$5,H865&gt;$B$5,AND(J865&lt;&gt;"",J865&lt;$B$5),AND($F$5&lt;&gt;"Todas",C865&lt;&gt;$F$5)),0,IF(AND(COUNTIFS($Q$14:$Q$2013,Q865,$K$14:$K$2013,"&gt;"&amp;K865,$K$14:$K$2013,"&lt;="&amp;$B$5)=0,COUNTIFS($Q$14:Q865,Q865,$K$14:K865,K865)=1),1,0))</f>
      </c>
      <c r="S865">
        <f ca="1">IF(AND($Q865&lt;&gt;"",H865&lt;&gt;"",H865&lt;=EOMONTH('Painel mensal'!$B$5,0),OR(J865="",J865&gt;='Painel mensal'!$B$5),K865&lt;&gt;"",K865&lt;=EOMONTH('Painel mensal'!$B$5,0),OR('Painel mensal'!$E$5="Todas",C865='Painel mensal'!$E$5),COUNTIFS($Q$14:$Q$2013,Q865,$K$14:$K$2013,"&gt;"&amp;K865,$K$14:$K$2013,"&lt;="&amp;EOMONTH('Painel mensal'!$B$5,0))=0,COUNTIFS($Q$14:Q865,Q865,$K$14:K865,K865)=1),COUNT($S$13:S864)+1,"")</f>
      </c>
      <c r="T865">
        <f t="shared" si="56"/>
      </c>
    </row>
    <row r="866" spans="1:20" ht="34.5" customHeight="1" x14ac:dyDescent="0.25">
      <c r="A866" s="4"/>
      <c r="B866" s="5"/>
      <c r="C866" s="4"/>
      <c r="D866" s="5"/>
      <c r="E866" s="5"/>
      <c r="F866" s="5"/>
      <c r="G866" s="5"/>
      <c r="H866" s="6"/>
      <c r="I866" s="6"/>
      <c r="J866" s="6"/>
      <c r="K866" s="6"/>
      <c r="L866" s="5"/>
      <c r="M866" s="5"/>
      <c r="N866" s="4"/>
      <c r="O866" s="7">
        <f t="shared" ca="1" si="53"/>
      </c>
      <c r="P866">
        <f t="shared" ca="1" si="54"/>
      </c>
      <c r="Q866">
        <f t="shared" si="55"/>
      </c>
      <c r="R866">
        <f ca="1">IF(OR($Q866="",K866="",K866&gt;$B$5,H866&gt;$B$5,AND(J866&lt;&gt;"",J866&lt;$B$5),AND($F$5&lt;&gt;"Todas",C866&lt;&gt;$F$5)),0,IF(AND(COUNTIFS($Q$14:$Q$2013,Q866,$K$14:$K$2013,"&gt;"&amp;K866,$K$14:$K$2013,"&lt;="&amp;$B$5)=0,COUNTIFS($Q$14:Q866,Q866,$K$14:K866,K866)=1),1,0))</f>
      </c>
      <c r="S866">
        <f ca="1">IF(AND($Q866&lt;&gt;"",H866&lt;&gt;"",H866&lt;=EOMONTH('Painel mensal'!$B$5,0),OR(J866="",J866&gt;='Painel mensal'!$B$5),K866&lt;&gt;"",K866&lt;=EOMONTH('Painel mensal'!$B$5,0),OR('Painel mensal'!$E$5="Todas",C866='Painel mensal'!$E$5),COUNTIFS($Q$14:$Q$2013,Q866,$K$14:$K$2013,"&gt;"&amp;K866,$K$14:$K$2013,"&lt;="&amp;EOMONTH('Painel mensal'!$B$5,0))=0,COUNTIFS($Q$14:Q866,Q866,$K$14:K866,K866)=1),COUNT($S$13:S865)+1,"")</f>
      </c>
      <c r="T866">
        <f t="shared" si="56"/>
      </c>
    </row>
    <row r="867" spans="1:20" ht="34.5" customHeight="1" x14ac:dyDescent="0.25">
      <c r="A867" s="8"/>
      <c r="B867" s="9"/>
      <c r="C867" s="8"/>
      <c r="D867" s="9"/>
      <c r="E867" s="9"/>
      <c r="F867" s="9"/>
      <c r="G867" s="9"/>
      <c r="H867" s="10"/>
      <c r="I867" s="10"/>
      <c r="J867" s="10"/>
      <c r="K867" s="10"/>
      <c r="L867" s="9"/>
      <c r="M867" s="9"/>
      <c r="N867" s="8"/>
      <c r="O867" s="7">
        <f t="shared" ca="1" si="53"/>
      </c>
      <c r="P867">
        <f t="shared" ca="1" si="54"/>
      </c>
      <c r="Q867">
        <f t="shared" si="55"/>
      </c>
      <c r="R867">
        <f ca="1">IF(OR($Q867="",K867="",K867&gt;$B$5,H867&gt;$B$5,AND(J867&lt;&gt;"",J867&lt;$B$5),AND($F$5&lt;&gt;"Todas",C867&lt;&gt;$F$5)),0,IF(AND(COUNTIFS($Q$14:$Q$2013,Q867,$K$14:$K$2013,"&gt;"&amp;K867,$K$14:$K$2013,"&lt;="&amp;$B$5)=0,COUNTIFS($Q$14:Q867,Q867,$K$14:K867,K867)=1),1,0))</f>
      </c>
      <c r="S867">
        <f ca="1">IF(AND($Q867&lt;&gt;"",H867&lt;&gt;"",H867&lt;=EOMONTH('Painel mensal'!$B$5,0),OR(J867="",J867&gt;='Painel mensal'!$B$5),K867&lt;&gt;"",K867&lt;=EOMONTH('Painel mensal'!$B$5,0),OR('Painel mensal'!$E$5="Todas",C867='Painel mensal'!$E$5),COUNTIFS($Q$14:$Q$2013,Q867,$K$14:$K$2013,"&gt;"&amp;K867,$K$14:$K$2013,"&lt;="&amp;EOMONTH('Painel mensal'!$B$5,0))=0,COUNTIFS($Q$14:Q867,Q867,$K$14:K867,K867)=1),COUNT($S$13:S866)+1,"")</f>
      </c>
      <c r="T867">
        <f t="shared" si="56"/>
      </c>
    </row>
    <row r="868" spans="1:20" ht="34.5" customHeight="1" x14ac:dyDescent="0.25">
      <c r="A868" s="4"/>
      <c r="B868" s="5"/>
      <c r="C868" s="4"/>
      <c r="D868" s="5"/>
      <c r="E868" s="5"/>
      <c r="F868" s="5"/>
      <c r="G868" s="5"/>
      <c r="H868" s="6"/>
      <c r="I868" s="6"/>
      <c r="J868" s="6"/>
      <c r="K868" s="6"/>
      <c r="L868" s="5"/>
      <c r="M868" s="5"/>
      <c r="N868" s="4"/>
      <c r="O868" s="7">
        <f t="shared" ca="1" si="53"/>
      </c>
      <c r="P868">
        <f t="shared" ca="1" si="54"/>
      </c>
      <c r="Q868">
        <f t="shared" si="55"/>
      </c>
      <c r="R868">
        <f ca="1">IF(OR($Q868="",K868="",K868&gt;$B$5,H868&gt;$B$5,AND(J868&lt;&gt;"",J868&lt;$B$5),AND($F$5&lt;&gt;"Todas",C868&lt;&gt;$F$5)),0,IF(AND(COUNTIFS($Q$14:$Q$2013,Q868,$K$14:$K$2013,"&gt;"&amp;K868,$K$14:$K$2013,"&lt;="&amp;$B$5)=0,COUNTIFS($Q$14:Q868,Q868,$K$14:K868,K868)=1),1,0))</f>
      </c>
      <c r="S868">
        <f ca="1">IF(AND($Q868&lt;&gt;"",H868&lt;&gt;"",H868&lt;=EOMONTH('Painel mensal'!$B$5,0),OR(J868="",J868&gt;='Painel mensal'!$B$5),K868&lt;&gt;"",K868&lt;=EOMONTH('Painel mensal'!$B$5,0),OR('Painel mensal'!$E$5="Todas",C868='Painel mensal'!$E$5),COUNTIFS($Q$14:$Q$2013,Q868,$K$14:$K$2013,"&gt;"&amp;K868,$K$14:$K$2013,"&lt;="&amp;EOMONTH('Painel mensal'!$B$5,0))=0,COUNTIFS($Q$14:Q868,Q868,$K$14:K868,K868)=1),COUNT($S$13:S867)+1,"")</f>
      </c>
      <c r="T868">
        <f t="shared" si="56"/>
      </c>
    </row>
    <row r="869" spans="1:20" ht="34.5" customHeight="1" x14ac:dyDescent="0.25">
      <c r="A869" s="8"/>
      <c r="B869" s="9"/>
      <c r="C869" s="8"/>
      <c r="D869" s="9"/>
      <c r="E869" s="9"/>
      <c r="F869" s="9"/>
      <c r="G869" s="9"/>
      <c r="H869" s="10"/>
      <c r="I869" s="10"/>
      <c r="J869" s="10"/>
      <c r="K869" s="10"/>
      <c r="L869" s="9"/>
      <c r="M869" s="9"/>
      <c r="N869" s="8"/>
      <c r="O869" s="7">
        <f t="shared" ca="1" si="53"/>
      </c>
      <c r="P869">
        <f t="shared" ca="1" si="54"/>
      </c>
      <c r="Q869">
        <f t="shared" si="55"/>
      </c>
      <c r="R869">
        <f ca="1">IF(OR($Q869="",K869="",K869&gt;$B$5,H869&gt;$B$5,AND(J869&lt;&gt;"",J869&lt;$B$5),AND($F$5&lt;&gt;"Todas",C869&lt;&gt;$F$5)),0,IF(AND(COUNTIFS($Q$14:$Q$2013,Q869,$K$14:$K$2013,"&gt;"&amp;K869,$K$14:$K$2013,"&lt;="&amp;$B$5)=0,COUNTIFS($Q$14:Q869,Q869,$K$14:K869,K869)=1),1,0))</f>
      </c>
      <c r="S869">
        <f ca="1">IF(AND($Q869&lt;&gt;"",H869&lt;&gt;"",H869&lt;=EOMONTH('Painel mensal'!$B$5,0),OR(J869="",J869&gt;='Painel mensal'!$B$5),K869&lt;&gt;"",K869&lt;=EOMONTH('Painel mensal'!$B$5,0),OR('Painel mensal'!$E$5="Todas",C869='Painel mensal'!$E$5),COUNTIFS($Q$14:$Q$2013,Q869,$K$14:$K$2013,"&gt;"&amp;K869,$K$14:$K$2013,"&lt;="&amp;EOMONTH('Painel mensal'!$B$5,0))=0,COUNTIFS($Q$14:Q869,Q869,$K$14:K869,K869)=1),COUNT($S$13:S868)+1,"")</f>
      </c>
      <c r="T869">
        <f t="shared" si="56"/>
      </c>
    </row>
    <row r="870" spans="1:20" ht="34.5" customHeight="1" x14ac:dyDescent="0.25">
      <c r="A870" s="4"/>
      <c r="B870" s="5"/>
      <c r="C870" s="4"/>
      <c r="D870" s="5"/>
      <c r="E870" s="5"/>
      <c r="F870" s="5"/>
      <c r="G870" s="5"/>
      <c r="H870" s="6"/>
      <c r="I870" s="6"/>
      <c r="J870" s="6"/>
      <c r="K870" s="6"/>
      <c r="L870" s="5"/>
      <c r="M870" s="5"/>
      <c r="N870" s="4"/>
      <c r="O870" s="7">
        <f t="shared" ca="1" si="53"/>
      </c>
      <c r="P870">
        <f t="shared" ca="1" si="54"/>
      </c>
      <c r="Q870">
        <f t="shared" si="55"/>
      </c>
      <c r="R870">
        <f ca="1">IF(OR($Q870="",K870="",K870&gt;$B$5,H870&gt;$B$5,AND(J870&lt;&gt;"",J870&lt;$B$5),AND($F$5&lt;&gt;"Todas",C870&lt;&gt;$F$5)),0,IF(AND(COUNTIFS($Q$14:$Q$2013,Q870,$K$14:$K$2013,"&gt;"&amp;K870,$K$14:$K$2013,"&lt;="&amp;$B$5)=0,COUNTIFS($Q$14:Q870,Q870,$K$14:K870,K870)=1),1,0))</f>
      </c>
      <c r="S870">
        <f ca="1">IF(AND($Q870&lt;&gt;"",H870&lt;&gt;"",H870&lt;=EOMONTH('Painel mensal'!$B$5,0),OR(J870="",J870&gt;='Painel mensal'!$B$5),K870&lt;&gt;"",K870&lt;=EOMONTH('Painel mensal'!$B$5,0),OR('Painel mensal'!$E$5="Todas",C870='Painel mensal'!$E$5),COUNTIFS($Q$14:$Q$2013,Q870,$K$14:$K$2013,"&gt;"&amp;K870,$K$14:$K$2013,"&lt;="&amp;EOMONTH('Painel mensal'!$B$5,0))=0,COUNTIFS($Q$14:Q870,Q870,$K$14:K870,K870)=1),COUNT($S$13:S869)+1,"")</f>
      </c>
      <c r="T870">
        <f t="shared" si="56"/>
      </c>
    </row>
    <row r="871" spans="1:20" ht="34.5" customHeight="1" x14ac:dyDescent="0.25">
      <c r="A871" s="8"/>
      <c r="B871" s="9"/>
      <c r="C871" s="8"/>
      <c r="D871" s="9"/>
      <c r="E871" s="9"/>
      <c r="F871" s="9"/>
      <c r="G871" s="9"/>
      <c r="H871" s="10"/>
      <c r="I871" s="10"/>
      <c r="J871" s="10"/>
      <c r="K871" s="10"/>
      <c r="L871" s="9"/>
      <c r="M871" s="9"/>
      <c r="N871" s="8"/>
      <c r="O871" s="7">
        <f t="shared" ca="1" si="53"/>
      </c>
      <c r="P871">
        <f t="shared" ca="1" si="54"/>
      </c>
      <c r="Q871">
        <f t="shared" si="55"/>
      </c>
      <c r="R871">
        <f ca="1">IF(OR($Q871="",K871="",K871&gt;$B$5,H871&gt;$B$5,AND(J871&lt;&gt;"",J871&lt;$B$5),AND($F$5&lt;&gt;"Todas",C871&lt;&gt;$F$5)),0,IF(AND(COUNTIFS($Q$14:$Q$2013,Q871,$K$14:$K$2013,"&gt;"&amp;K871,$K$14:$K$2013,"&lt;="&amp;$B$5)=0,COUNTIFS($Q$14:Q871,Q871,$K$14:K871,K871)=1),1,0))</f>
      </c>
      <c r="S871">
        <f ca="1">IF(AND($Q871&lt;&gt;"",H871&lt;&gt;"",H871&lt;=EOMONTH('Painel mensal'!$B$5,0),OR(J871="",J871&gt;='Painel mensal'!$B$5),K871&lt;&gt;"",K871&lt;=EOMONTH('Painel mensal'!$B$5,0),OR('Painel mensal'!$E$5="Todas",C871='Painel mensal'!$E$5),COUNTIFS($Q$14:$Q$2013,Q871,$K$14:$K$2013,"&gt;"&amp;K871,$K$14:$K$2013,"&lt;="&amp;EOMONTH('Painel mensal'!$B$5,0))=0,COUNTIFS($Q$14:Q871,Q871,$K$14:K871,K871)=1),COUNT($S$13:S870)+1,"")</f>
      </c>
      <c r="T871">
        <f t="shared" si="56"/>
      </c>
    </row>
    <row r="872" spans="1:20" ht="34.5" customHeight="1" x14ac:dyDescent="0.25">
      <c r="A872" s="4"/>
      <c r="B872" s="5"/>
      <c r="C872" s="4"/>
      <c r="D872" s="5"/>
      <c r="E872" s="5"/>
      <c r="F872" s="5"/>
      <c r="G872" s="5"/>
      <c r="H872" s="6"/>
      <c r="I872" s="6"/>
      <c r="J872" s="6"/>
      <c r="K872" s="6"/>
      <c r="L872" s="5"/>
      <c r="M872" s="5"/>
      <c r="N872" s="4"/>
      <c r="O872" s="7">
        <f t="shared" ca="1" si="53"/>
      </c>
      <c r="P872">
        <f t="shared" ca="1" si="54"/>
      </c>
      <c r="Q872">
        <f t="shared" si="55"/>
      </c>
      <c r="R872">
        <f ca="1">IF(OR($Q872="",K872="",K872&gt;$B$5,H872&gt;$B$5,AND(J872&lt;&gt;"",J872&lt;$B$5),AND($F$5&lt;&gt;"Todas",C872&lt;&gt;$F$5)),0,IF(AND(COUNTIFS($Q$14:$Q$2013,Q872,$K$14:$K$2013,"&gt;"&amp;K872,$K$14:$K$2013,"&lt;="&amp;$B$5)=0,COUNTIFS($Q$14:Q872,Q872,$K$14:K872,K872)=1),1,0))</f>
      </c>
      <c r="S872">
        <f ca="1">IF(AND($Q872&lt;&gt;"",H872&lt;&gt;"",H872&lt;=EOMONTH('Painel mensal'!$B$5,0),OR(J872="",J872&gt;='Painel mensal'!$B$5),K872&lt;&gt;"",K872&lt;=EOMONTH('Painel mensal'!$B$5,0),OR('Painel mensal'!$E$5="Todas",C872='Painel mensal'!$E$5),COUNTIFS($Q$14:$Q$2013,Q872,$K$14:$K$2013,"&gt;"&amp;K872,$K$14:$K$2013,"&lt;="&amp;EOMONTH('Painel mensal'!$B$5,0))=0,COUNTIFS($Q$14:Q872,Q872,$K$14:K872,K872)=1),COUNT($S$13:S871)+1,"")</f>
      </c>
      <c r="T872">
        <f t="shared" si="56"/>
      </c>
    </row>
    <row r="873" spans="1:20" ht="34.5" customHeight="1" x14ac:dyDescent="0.25">
      <c r="A873" s="8"/>
      <c r="B873" s="9"/>
      <c r="C873" s="8"/>
      <c r="D873" s="9"/>
      <c r="E873" s="9"/>
      <c r="F873" s="9"/>
      <c r="G873" s="9"/>
      <c r="H873" s="10"/>
      <c r="I873" s="10"/>
      <c r="J873" s="10"/>
      <c r="K873" s="10"/>
      <c r="L873" s="9"/>
      <c r="M873" s="9"/>
      <c r="N873" s="8"/>
      <c r="O873" s="7">
        <f t="shared" ca="1" si="53"/>
      </c>
      <c r="P873">
        <f t="shared" ca="1" si="54"/>
      </c>
      <c r="Q873">
        <f t="shared" si="55"/>
      </c>
      <c r="R873">
        <f ca="1">IF(OR($Q873="",K873="",K873&gt;$B$5,H873&gt;$B$5,AND(J873&lt;&gt;"",J873&lt;$B$5),AND($F$5&lt;&gt;"Todas",C873&lt;&gt;$F$5)),0,IF(AND(COUNTIFS($Q$14:$Q$2013,Q873,$K$14:$K$2013,"&gt;"&amp;K873,$K$14:$K$2013,"&lt;="&amp;$B$5)=0,COUNTIFS($Q$14:Q873,Q873,$K$14:K873,K873)=1),1,0))</f>
      </c>
      <c r="S873">
        <f ca="1">IF(AND($Q873&lt;&gt;"",H873&lt;&gt;"",H873&lt;=EOMONTH('Painel mensal'!$B$5,0),OR(J873="",J873&gt;='Painel mensal'!$B$5),K873&lt;&gt;"",K873&lt;=EOMONTH('Painel mensal'!$B$5,0),OR('Painel mensal'!$E$5="Todas",C873='Painel mensal'!$E$5),COUNTIFS($Q$14:$Q$2013,Q873,$K$14:$K$2013,"&gt;"&amp;K873,$K$14:$K$2013,"&lt;="&amp;EOMONTH('Painel mensal'!$B$5,0))=0,COUNTIFS($Q$14:Q873,Q873,$K$14:K873,K873)=1),COUNT($S$13:S872)+1,"")</f>
      </c>
      <c r="T873">
        <f t="shared" si="56"/>
      </c>
    </row>
    <row r="874" spans="1:20" ht="34.5" customHeight="1" x14ac:dyDescent="0.25">
      <c r="A874" s="4"/>
      <c r="B874" s="5"/>
      <c r="C874" s="4"/>
      <c r="D874" s="5"/>
      <c r="E874" s="5"/>
      <c r="F874" s="5"/>
      <c r="G874" s="5"/>
      <c r="H874" s="6"/>
      <c r="I874" s="6"/>
      <c r="J874" s="6"/>
      <c r="K874" s="6"/>
      <c r="L874" s="5"/>
      <c r="M874" s="5"/>
      <c r="N874" s="4"/>
      <c r="O874" s="7">
        <f t="shared" ca="1" si="53"/>
      </c>
      <c r="P874">
        <f t="shared" ca="1" si="54"/>
      </c>
      <c r="Q874">
        <f t="shared" si="55"/>
      </c>
      <c r="R874">
        <f ca="1">IF(OR($Q874="",K874="",K874&gt;$B$5,H874&gt;$B$5,AND(J874&lt;&gt;"",J874&lt;$B$5),AND($F$5&lt;&gt;"Todas",C874&lt;&gt;$F$5)),0,IF(AND(COUNTIFS($Q$14:$Q$2013,Q874,$K$14:$K$2013,"&gt;"&amp;K874,$K$14:$K$2013,"&lt;="&amp;$B$5)=0,COUNTIFS($Q$14:Q874,Q874,$K$14:K874,K874)=1),1,0))</f>
      </c>
      <c r="S874">
        <f ca="1">IF(AND($Q874&lt;&gt;"",H874&lt;&gt;"",H874&lt;=EOMONTH('Painel mensal'!$B$5,0),OR(J874="",J874&gt;='Painel mensal'!$B$5),K874&lt;&gt;"",K874&lt;=EOMONTH('Painel mensal'!$B$5,0),OR('Painel mensal'!$E$5="Todas",C874='Painel mensal'!$E$5),COUNTIFS($Q$14:$Q$2013,Q874,$K$14:$K$2013,"&gt;"&amp;K874,$K$14:$K$2013,"&lt;="&amp;EOMONTH('Painel mensal'!$B$5,0))=0,COUNTIFS($Q$14:Q874,Q874,$K$14:K874,K874)=1),COUNT($S$13:S873)+1,"")</f>
      </c>
      <c r="T874">
        <f t="shared" si="56"/>
      </c>
    </row>
    <row r="875" spans="1:20" ht="34.5" customHeight="1" x14ac:dyDescent="0.25">
      <c r="A875" s="8"/>
      <c r="B875" s="9"/>
      <c r="C875" s="8"/>
      <c r="D875" s="9"/>
      <c r="E875" s="9"/>
      <c r="F875" s="9"/>
      <c r="G875" s="9"/>
      <c r="H875" s="10"/>
      <c r="I875" s="10"/>
      <c r="J875" s="10"/>
      <c r="K875" s="10"/>
      <c r="L875" s="9"/>
      <c r="M875" s="9"/>
      <c r="N875" s="8"/>
      <c r="O875" s="7">
        <f t="shared" ca="1" si="53"/>
      </c>
      <c r="P875">
        <f t="shared" ca="1" si="54"/>
      </c>
      <c r="Q875">
        <f t="shared" si="55"/>
      </c>
      <c r="R875">
        <f ca="1">IF(OR($Q875="",K875="",K875&gt;$B$5,H875&gt;$B$5,AND(J875&lt;&gt;"",J875&lt;$B$5),AND($F$5&lt;&gt;"Todas",C875&lt;&gt;$F$5)),0,IF(AND(COUNTIFS($Q$14:$Q$2013,Q875,$K$14:$K$2013,"&gt;"&amp;K875,$K$14:$K$2013,"&lt;="&amp;$B$5)=0,COUNTIFS($Q$14:Q875,Q875,$K$14:K875,K875)=1),1,0))</f>
      </c>
      <c r="S875">
        <f ca="1">IF(AND($Q875&lt;&gt;"",H875&lt;&gt;"",H875&lt;=EOMONTH('Painel mensal'!$B$5,0),OR(J875="",J875&gt;='Painel mensal'!$B$5),K875&lt;&gt;"",K875&lt;=EOMONTH('Painel mensal'!$B$5,0),OR('Painel mensal'!$E$5="Todas",C875='Painel mensal'!$E$5),COUNTIFS($Q$14:$Q$2013,Q875,$K$14:$K$2013,"&gt;"&amp;K875,$K$14:$K$2013,"&lt;="&amp;EOMONTH('Painel mensal'!$B$5,0))=0,COUNTIFS($Q$14:Q875,Q875,$K$14:K875,K875)=1),COUNT($S$13:S874)+1,"")</f>
      </c>
      <c r="T875">
        <f t="shared" si="56"/>
      </c>
    </row>
    <row r="876" spans="1:20" ht="34.5" customHeight="1" x14ac:dyDescent="0.25">
      <c r="A876" s="4"/>
      <c r="B876" s="5"/>
      <c r="C876" s="4"/>
      <c r="D876" s="5"/>
      <c r="E876" s="5"/>
      <c r="F876" s="5"/>
      <c r="G876" s="5"/>
      <c r="H876" s="6"/>
      <c r="I876" s="6"/>
      <c r="J876" s="6"/>
      <c r="K876" s="6"/>
      <c r="L876" s="5"/>
      <c r="M876" s="5"/>
      <c r="N876" s="4"/>
      <c r="O876" s="7">
        <f t="shared" ca="1" si="53"/>
      </c>
      <c r="P876">
        <f t="shared" ca="1" si="54"/>
      </c>
      <c r="Q876">
        <f t="shared" si="55"/>
      </c>
      <c r="R876">
        <f ca="1">IF(OR($Q876="",K876="",K876&gt;$B$5,H876&gt;$B$5,AND(J876&lt;&gt;"",J876&lt;$B$5),AND($F$5&lt;&gt;"Todas",C876&lt;&gt;$F$5)),0,IF(AND(COUNTIFS($Q$14:$Q$2013,Q876,$K$14:$K$2013,"&gt;"&amp;K876,$K$14:$K$2013,"&lt;="&amp;$B$5)=0,COUNTIFS($Q$14:Q876,Q876,$K$14:K876,K876)=1),1,0))</f>
      </c>
      <c r="S876">
        <f ca="1">IF(AND($Q876&lt;&gt;"",H876&lt;&gt;"",H876&lt;=EOMONTH('Painel mensal'!$B$5,0),OR(J876="",J876&gt;='Painel mensal'!$B$5),K876&lt;&gt;"",K876&lt;=EOMONTH('Painel mensal'!$B$5,0),OR('Painel mensal'!$E$5="Todas",C876='Painel mensal'!$E$5),COUNTIFS($Q$14:$Q$2013,Q876,$K$14:$K$2013,"&gt;"&amp;K876,$K$14:$K$2013,"&lt;="&amp;EOMONTH('Painel mensal'!$B$5,0))=0,COUNTIFS($Q$14:Q876,Q876,$K$14:K876,K876)=1),COUNT($S$13:S875)+1,"")</f>
      </c>
      <c r="T876">
        <f t="shared" si="56"/>
      </c>
    </row>
    <row r="877" spans="1:20" ht="34.5" customHeight="1" x14ac:dyDescent="0.25">
      <c r="A877" s="8"/>
      <c r="B877" s="9"/>
      <c r="C877" s="8"/>
      <c r="D877" s="9"/>
      <c r="E877" s="9"/>
      <c r="F877" s="9"/>
      <c r="G877" s="9"/>
      <c r="H877" s="10"/>
      <c r="I877" s="10"/>
      <c r="J877" s="10"/>
      <c r="K877" s="10"/>
      <c r="L877" s="9"/>
      <c r="M877" s="9"/>
      <c r="N877" s="8"/>
      <c r="O877" s="7">
        <f t="shared" ca="1" si="53"/>
      </c>
      <c r="P877">
        <f t="shared" ca="1" si="54"/>
      </c>
      <c r="Q877">
        <f t="shared" si="55"/>
      </c>
      <c r="R877">
        <f ca="1">IF(OR($Q877="",K877="",K877&gt;$B$5,H877&gt;$B$5,AND(J877&lt;&gt;"",J877&lt;$B$5),AND($F$5&lt;&gt;"Todas",C877&lt;&gt;$F$5)),0,IF(AND(COUNTIFS($Q$14:$Q$2013,Q877,$K$14:$K$2013,"&gt;"&amp;K877,$K$14:$K$2013,"&lt;="&amp;$B$5)=0,COUNTIFS($Q$14:Q877,Q877,$K$14:K877,K877)=1),1,0))</f>
      </c>
      <c r="S877">
        <f ca="1">IF(AND($Q877&lt;&gt;"",H877&lt;&gt;"",H877&lt;=EOMONTH('Painel mensal'!$B$5,0),OR(J877="",J877&gt;='Painel mensal'!$B$5),K877&lt;&gt;"",K877&lt;=EOMONTH('Painel mensal'!$B$5,0),OR('Painel mensal'!$E$5="Todas",C877='Painel mensal'!$E$5),COUNTIFS($Q$14:$Q$2013,Q877,$K$14:$K$2013,"&gt;"&amp;K877,$K$14:$K$2013,"&lt;="&amp;EOMONTH('Painel mensal'!$B$5,0))=0,COUNTIFS($Q$14:Q877,Q877,$K$14:K877,K877)=1),COUNT($S$13:S876)+1,"")</f>
      </c>
      <c r="T877">
        <f t="shared" si="56"/>
      </c>
    </row>
    <row r="878" spans="1:20" ht="34.5" customHeight="1" x14ac:dyDescent="0.25">
      <c r="A878" s="4"/>
      <c r="B878" s="5"/>
      <c r="C878" s="4"/>
      <c r="D878" s="5"/>
      <c r="E878" s="5"/>
      <c r="F878" s="5"/>
      <c r="G878" s="5"/>
      <c r="H878" s="6"/>
      <c r="I878" s="6"/>
      <c r="J878" s="6"/>
      <c r="K878" s="6"/>
      <c r="L878" s="5"/>
      <c r="M878" s="5"/>
      <c r="N878" s="4"/>
      <c r="O878" s="7">
        <f t="shared" ca="1" si="53"/>
      </c>
      <c r="P878">
        <f t="shared" ca="1" si="54"/>
      </c>
      <c r="Q878">
        <f t="shared" si="55"/>
      </c>
      <c r="R878">
        <f ca="1">IF(OR($Q878="",K878="",K878&gt;$B$5,H878&gt;$B$5,AND(J878&lt;&gt;"",J878&lt;$B$5),AND($F$5&lt;&gt;"Todas",C878&lt;&gt;$F$5)),0,IF(AND(COUNTIFS($Q$14:$Q$2013,Q878,$K$14:$K$2013,"&gt;"&amp;K878,$K$14:$K$2013,"&lt;="&amp;$B$5)=0,COUNTIFS($Q$14:Q878,Q878,$K$14:K878,K878)=1),1,0))</f>
      </c>
      <c r="S878">
        <f ca="1">IF(AND($Q878&lt;&gt;"",H878&lt;&gt;"",H878&lt;=EOMONTH('Painel mensal'!$B$5,0),OR(J878="",J878&gt;='Painel mensal'!$B$5),K878&lt;&gt;"",K878&lt;=EOMONTH('Painel mensal'!$B$5,0),OR('Painel mensal'!$E$5="Todas",C878='Painel mensal'!$E$5),COUNTIFS($Q$14:$Q$2013,Q878,$K$14:$K$2013,"&gt;"&amp;K878,$K$14:$K$2013,"&lt;="&amp;EOMONTH('Painel mensal'!$B$5,0))=0,COUNTIFS($Q$14:Q878,Q878,$K$14:K878,K878)=1),COUNT($S$13:S877)+1,"")</f>
      </c>
      <c r="T878">
        <f t="shared" si="56"/>
      </c>
    </row>
    <row r="879" spans="1:20" ht="34.5" customHeight="1" x14ac:dyDescent="0.25">
      <c r="A879" s="8"/>
      <c r="B879" s="9"/>
      <c r="C879" s="8"/>
      <c r="D879" s="9"/>
      <c r="E879" s="9"/>
      <c r="F879" s="9"/>
      <c r="G879" s="9"/>
      <c r="H879" s="10"/>
      <c r="I879" s="10"/>
      <c r="J879" s="10"/>
      <c r="K879" s="10"/>
      <c r="L879" s="9"/>
      <c r="M879" s="9"/>
      <c r="N879" s="8"/>
      <c r="O879" s="7">
        <f t="shared" ca="1" si="53"/>
      </c>
      <c r="P879">
        <f t="shared" ca="1" si="54"/>
      </c>
      <c r="Q879">
        <f t="shared" si="55"/>
      </c>
      <c r="R879">
        <f ca="1">IF(OR($Q879="",K879="",K879&gt;$B$5,H879&gt;$B$5,AND(J879&lt;&gt;"",J879&lt;$B$5),AND($F$5&lt;&gt;"Todas",C879&lt;&gt;$F$5)),0,IF(AND(COUNTIFS($Q$14:$Q$2013,Q879,$K$14:$K$2013,"&gt;"&amp;K879,$K$14:$K$2013,"&lt;="&amp;$B$5)=0,COUNTIFS($Q$14:Q879,Q879,$K$14:K879,K879)=1),1,0))</f>
      </c>
      <c r="S879">
        <f ca="1">IF(AND($Q879&lt;&gt;"",H879&lt;&gt;"",H879&lt;=EOMONTH('Painel mensal'!$B$5,0),OR(J879="",J879&gt;='Painel mensal'!$B$5),K879&lt;&gt;"",K879&lt;=EOMONTH('Painel mensal'!$B$5,0),OR('Painel mensal'!$E$5="Todas",C879='Painel mensal'!$E$5),COUNTIFS($Q$14:$Q$2013,Q879,$K$14:$K$2013,"&gt;"&amp;K879,$K$14:$K$2013,"&lt;="&amp;EOMONTH('Painel mensal'!$B$5,0))=0,COUNTIFS($Q$14:Q879,Q879,$K$14:K879,K879)=1),COUNT($S$13:S878)+1,"")</f>
      </c>
      <c r="T879">
        <f t="shared" si="56"/>
      </c>
    </row>
    <row r="880" spans="1:20" ht="34.5" customHeight="1" x14ac:dyDescent="0.25">
      <c r="A880" s="4"/>
      <c r="B880" s="5"/>
      <c r="C880" s="4"/>
      <c r="D880" s="5"/>
      <c r="E880" s="5"/>
      <c r="F880" s="5"/>
      <c r="G880" s="5"/>
      <c r="H880" s="6"/>
      <c r="I880" s="6"/>
      <c r="J880" s="6"/>
      <c r="K880" s="6"/>
      <c r="L880" s="5"/>
      <c r="M880" s="5"/>
      <c r="N880" s="4"/>
      <c r="O880" s="7">
        <f t="shared" ca="1" si="53"/>
      </c>
      <c r="P880">
        <f t="shared" ca="1" si="54"/>
      </c>
      <c r="Q880">
        <f t="shared" si="55"/>
      </c>
      <c r="R880">
        <f ca="1">IF(OR($Q880="",K880="",K880&gt;$B$5,H880&gt;$B$5,AND(J880&lt;&gt;"",J880&lt;$B$5),AND($F$5&lt;&gt;"Todas",C880&lt;&gt;$F$5)),0,IF(AND(COUNTIFS($Q$14:$Q$2013,Q880,$K$14:$K$2013,"&gt;"&amp;K880,$K$14:$K$2013,"&lt;="&amp;$B$5)=0,COUNTIFS($Q$14:Q880,Q880,$K$14:K880,K880)=1),1,0))</f>
      </c>
      <c r="S880">
        <f ca="1">IF(AND($Q880&lt;&gt;"",H880&lt;&gt;"",H880&lt;=EOMONTH('Painel mensal'!$B$5,0),OR(J880="",J880&gt;='Painel mensal'!$B$5),K880&lt;&gt;"",K880&lt;=EOMONTH('Painel mensal'!$B$5,0),OR('Painel mensal'!$E$5="Todas",C880='Painel mensal'!$E$5),COUNTIFS($Q$14:$Q$2013,Q880,$K$14:$K$2013,"&gt;"&amp;K880,$K$14:$K$2013,"&lt;="&amp;EOMONTH('Painel mensal'!$B$5,0))=0,COUNTIFS($Q$14:Q880,Q880,$K$14:K880,K880)=1),COUNT($S$13:S879)+1,"")</f>
      </c>
      <c r="T880">
        <f t="shared" si="56"/>
      </c>
    </row>
    <row r="881" spans="1:20" ht="34.5" customHeight="1" x14ac:dyDescent="0.25">
      <c r="A881" s="8"/>
      <c r="B881" s="9"/>
      <c r="C881" s="8"/>
      <c r="D881" s="9"/>
      <c r="E881" s="9"/>
      <c r="F881" s="9"/>
      <c r="G881" s="9"/>
      <c r="H881" s="10"/>
      <c r="I881" s="10"/>
      <c r="J881" s="10"/>
      <c r="K881" s="10"/>
      <c r="L881" s="9"/>
      <c r="M881" s="9"/>
      <c r="N881" s="8"/>
      <c r="O881" s="7">
        <f t="shared" ca="1" si="53"/>
      </c>
      <c r="P881">
        <f t="shared" ca="1" si="54"/>
      </c>
      <c r="Q881">
        <f t="shared" si="55"/>
      </c>
      <c r="R881">
        <f ca="1">IF(OR($Q881="",K881="",K881&gt;$B$5,H881&gt;$B$5,AND(J881&lt;&gt;"",J881&lt;$B$5),AND($F$5&lt;&gt;"Todas",C881&lt;&gt;$F$5)),0,IF(AND(COUNTIFS($Q$14:$Q$2013,Q881,$K$14:$K$2013,"&gt;"&amp;K881,$K$14:$K$2013,"&lt;="&amp;$B$5)=0,COUNTIFS($Q$14:Q881,Q881,$K$14:K881,K881)=1),1,0))</f>
      </c>
      <c r="S881">
        <f ca="1">IF(AND($Q881&lt;&gt;"",H881&lt;&gt;"",H881&lt;=EOMONTH('Painel mensal'!$B$5,0),OR(J881="",J881&gt;='Painel mensal'!$B$5),K881&lt;&gt;"",K881&lt;=EOMONTH('Painel mensal'!$B$5,0),OR('Painel mensal'!$E$5="Todas",C881='Painel mensal'!$E$5),COUNTIFS($Q$14:$Q$2013,Q881,$K$14:$K$2013,"&gt;"&amp;K881,$K$14:$K$2013,"&lt;="&amp;EOMONTH('Painel mensal'!$B$5,0))=0,COUNTIFS($Q$14:Q881,Q881,$K$14:K881,K881)=1),COUNT($S$13:S880)+1,"")</f>
      </c>
      <c r="T881">
        <f t="shared" si="56"/>
      </c>
    </row>
    <row r="882" spans="1:20" ht="34.5" customHeight="1" x14ac:dyDescent="0.25">
      <c r="A882" s="4"/>
      <c r="B882" s="5"/>
      <c r="C882" s="4"/>
      <c r="D882" s="5"/>
      <c r="E882" s="5"/>
      <c r="F882" s="5"/>
      <c r="G882" s="5"/>
      <c r="H882" s="6"/>
      <c r="I882" s="6"/>
      <c r="J882" s="6"/>
      <c r="K882" s="6"/>
      <c r="L882" s="5"/>
      <c r="M882" s="5"/>
      <c r="N882" s="4"/>
      <c r="O882" s="7">
        <f t="shared" ca="1" si="53"/>
      </c>
      <c r="P882">
        <f t="shared" ca="1" si="54"/>
      </c>
      <c r="Q882">
        <f t="shared" si="55"/>
      </c>
      <c r="R882">
        <f ca="1">IF(OR($Q882="",K882="",K882&gt;$B$5,H882&gt;$B$5,AND(J882&lt;&gt;"",J882&lt;$B$5),AND($F$5&lt;&gt;"Todas",C882&lt;&gt;$F$5)),0,IF(AND(COUNTIFS($Q$14:$Q$2013,Q882,$K$14:$K$2013,"&gt;"&amp;K882,$K$14:$K$2013,"&lt;="&amp;$B$5)=0,COUNTIFS($Q$14:Q882,Q882,$K$14:K882,K882)=1),1,0))</f>
      </c>
      <c r="S882">
        <f ca="1">IF(AND($Q882&lt;&gt;"",H882&lt;&gt;"",H882&lt;=EOMONTH('Painel mensal'!$B$5,0),OR(J882="",J882&gt;='Painel mensal'!$B$5),K882&lt;&gt;"",K882&lt;=EOMONTH('Painel mensal'!$B$5,0),OR('Painel mensal'!$E$5="Todas",C882='Painel mensal'!$E$5),COUNTIFS($Q$14:$Q$2013,Q882,$K$14:$K$2013,"&gt;"&amp;K882,$K$14:$K$2013,"&lt;="&amp;EOMONTH('Painel mensal'!$B$5,0))=0,COUNTIFS($Q$14:Q882,Q882,$K$14:K882,K882)=1),COUNT($S$13:S881)+1,"")</f>
      </c>
      <c r="T882">
        <f t="shared" si="56"/>
      </c>
    </row>
    <row r="883" spans="1:20" ht="34.5" customHeight="1" x14ac:dyDescent="0.25">
      <c r="A883" s="8"/>
      <c r="B883" s="9"/>
      <c r="C883" s="8"/>
      <c r="D883" s="9"/>
      <c r="E883" s="9"/>
      <c r="F883" s="9"/>
      <c r="G883" s="9"/>
      <c r="H883" s="10"/>
      <c r="I883" s="10"/>
      <c r="J883" s="10"/>
      <c r="K883" s="10"/>
      <c r="L883" s="9"/>
      <c r="M883" s="9"/>
      <c r="N883" s="8"/>
      <c r="O883" s="7">
        <f t="shared" ca="1" si="53"/>
      </c>
      <c r="P883">
        <f t="shared" ca="1" si="54"/>
      </c>
      <c r="Q883">
        <f t="shared" si="55"/>
      </c>
      <c r="R883">
        <f ca="1">IF(OR($Q883="",K883="",K883&gt;$B$5,H883&gt;$B$5,AND(J883&lt;&gt;"",J883&lt;$B$5),AND($F$5&lt;&gt;"Todas",C883&lt;&gt;$F$5)),0,IF(AND(COUNTIFS($Q$14:$Q$2013,Q883,$K$14:$K$2013,"&gt;"&amp;K883,$K$14:$K$2013,"&lt;="&amp;$B$5)=0,COUNTIFS($Q$14:Q883,Q883,$K$14:K883,K883)=1),1,0))</f>
      </c>
      <c r="S883">
        <f ca="1">IF(AND($Q883&lt;&gt;"",H883&lt;&gt;"",H883&lt;=EOMONTH('Painel mensal'!$B$5,0),OR(J883="",J883&gt;='Painel mensal'!$B$5),K883&lt;&gt;"",K883&lt;=EOMONTH('Painel mensal'!$B$5,0),OR('Painel mensal'!$E$5="Todas",C883='Painel mensal'!$E$5),COUNTIFS($Q$14:$Q$2013,Q883,$K$14:$K$2013,"&gt;"&amp;K883,$K$14:$K$2013,"&lt;="&amp;EOMONTH('Painel mensal'!$B$5,0))=0,COUNTIFS($Q$14:Q883,Q883,$K$14:K883,K883)=1),COUNT($S$13:S882)+1,"")</f>
      </c>
      <c r="T883">
        <f t="shared" si="56"/>
      </c>
    </row>
    <row r="884" spans="1:20" ht="34.5" customHeight="1" x14ac:dyDescent="0.25">
      <c r="A884" s="4"/>
      <c r="B884" s="5"/>
      <c r="C884" s="4"/>
      <c r="D884" s="5"/>
      <c r="E884" s="5"/>
      <c r="F884" s="5"/>
      <c r="G884" s="5"/>
      <c r="H884" s="6"/>
      <c r="I884" s="6"/>
      <c r="J884" s="6"/>
      <c r="K884" s="6"/>
      <c r="L884" s="5"/>
      <c r="M884" s="5"/>
      <c r="N884" s="4"/>
      <c r="O884" s="7">
        <f t="shared" ca="1" si="53"/>
      </c>
      <c r="P884">
        <f t="shared" ca="1" si="54"/>
      </c>
      <c r="Q884">
        <f t="shared" si="55"/>
      </c>
      <c r="R884">
        <f ca="1">IF(OR($Q884="",K884="",K884&gt;$B$5,H884&gt;$B$5,AND(J884&lt;&gt;"",J884&lt;$B$5),AND($F$5&lt;&gt;"Todas",C884&lt;&gt;$F$5)),0,IF(AND(COUNTIFS($Q$14:$Q$2013,Q884,$K$14:$K$2013,"&gt;"&amp;K884,$K$14:$K$2013,"&lt;="&amp;$B$5)=0,COUNTIFS($Q$14:Q884,Q884,$K$14:K884,K884)=1),1,0))</f>
      </c>
      <c r="S884">
        <f ca="1">IF(AND($Q884&lt;&gt;"",H884&lt;&gt;"",H884&lt;=EOMONTH('Painel mensal'!$B$5,0),OR(J884="",J884&gt;='Painel mensal'!$B$5),K884&lt;&gt;"",K884&lt;=EOMONTH('Painel mensal'!$B$5,0),OR('Painel mensal'!$E$5="Todas",C884='Painel mensal'!$E$5),COUNTIFS($Q$14:$Q$2013,Q884,$K$14:$K$2013,"&gt;"&amp;K884,$K$14:$K$2013,"&lt;="&amp;EOMONTH('Painel mensal'!$B$5,0))=0,COUNTIFS($Q$14:Q884,Q884,$K$14:K884,K884)=1),COUNT($S$13:S883)+1,"")</f>
      </c>
      <c r="T884">
        <f t="shared" si="56"/>
      </c>
    </row>
    <row r="885" spans="1:20" ht="34.5" customHeight="1" x14ac:dyDescent="0.25">
      <c r="A885" s="8"/>
      <c r="B885" s="9"/>
      <c r="C885" s="8"/>
      <c r="D885" s="9"/>
      <c r="E885" s="9"/>
      <c r="F885" s="9"/>
      <c r="G885" s="9"/>
      <c r="H885" s="10"/>
      <c r="I885" s="10"/>
      <c r="J885" s="10"/>
      <c r="K885" s="10"/>
      <c r="L885" s="9"/>
      <c r="M885" s="9"/>
      <c r="N885" s="8"/>
      <c r="O885" s="7">
        <f t="shared" ca="1" si="53"/>
      </c>
      <c r="P885">
        <f t="shared" ca="1" si="54"/>
      </c>
      <c r="Q885">
        <f t="shared" si="55"/>
      </c>
      <c r="R885">
        <f ca="1">IF(OR($Q885="",K885="",K885&gt;$B$5,H885&gt;$B$5,AND(J885&lt;&gt;"",J885&lt;$B$5),AND($F$5&lt;&gt;"Todas",C885&lt;&gt;$F$5)),0,IF(AND(COUNTIFS($Q$14:$Q$2013,Q885,$K$14:$K$2013,"&gt;"&amp;K885,$K$14:$K$2013,"&lt;="&amp;$B$5)=0,COUNTIFS($Q$14:Q885,Q885,$K$14:K885,K885)=1),1,0))</f>
      </c>
      <c r="S885">
        <f ca="1">IF(AND($Q885&lt;&gt;"",H885&lt;&gt;"",H885&lt;=EOMONTH('Painel mensal'!$B$5,0),OR(J885="",J885&gt;='Painel mensal'!$B$5),K885&lt;&gt;"",K885&lt;=EOMONTH('Painel mensal'!$B$5,0),OR('Painel mensal'!$E$5="Todas",C885='Painel mensal'!$E$5),COUNTIFS($Q$14:$Q$2013,Q885,$K$14:$K$2013,"&gt;"&amp;K885,$K$14:$K$2013,"&lt;="&amp;EOMONTH('Painel mensal'!$B$5,0))=0,COUNTIFS($Q$14:Q885,Q885,$K$14:K885,K885)=1),COUNT($S$13:S884)+1,"")</f>
      </c>
      <c r="T885">
        <f t="shared" si="56"/>
      </c>
    </row>
    <row r="886" spans="1:20" ht="34.5" customHeight="1" x14ac:dyDescent="0.25">
      <c r="A886" s="4"/>
      <c r="B886" s="5"/>
      <c r="C886" s="4"/>
      <c r="D886" s="5"/>
      <c r="E886" s="5"/>
      <c r="F886" s="5"/>
      <c r="G886" s="5"/>
      <c r="H886" s="6"/>
      <c r="I886" s="6"/>
      <c r="J886" s="6"/>
      <c r="K886" s="6"/>
      <c r="L886" s="5"/>
      <c r="M886" s="5"/>
      <c r="N886" s="4"/>
      <c r="O886" s="7">
        <f t="shared" ca="1" si="53"/>
      </c>
      <c r="P886">
        <f t="shared" ca="1" si="54"/>
      </c>
      <c r="Q886">
        <f t="shared" si="55"/>
      </c>
      <c r="R886">
        <f ca="1">IF(OR($Q886="",K886="",K886&gt;$B$5,H886&gt;$B$5,AND(J886&lt;&gt;"",J886&lt;$B$5),AND($F$5&lt;&gt;"Todas",C886&lt;&gt;$F$5)),0,IF(AND(COUNTIFS($Q$14:$Q$2013,Q886,$K$14:$K$2013,"&gt;"&amp;K886,$K$14:$K$2013,"&lt;="&amp;$B$5)=0,COUNTIFS($Q$14:Q886,Q886,$K$14:K886,K886)=1),1,0))</f>
      </c>
      <c r="S886">
        <f ca="1">IF(AND($Q886&lt;&gt;"",H886&lt;&gt;"",H886&lt;=EOMONTH('Painel mensal'!$B$5,0),OR(J886="",J886&gt;='Painel mensal'!$B$5),K886&lt;&gt;"",K886&lt;=EOMONTH('Painel mensal'!$B$5,0),OR('Painel mensal'!$E$5="Todas",C886='Painel mensal'!$E$5),COUNTIFS($Q$14:$Q$2013,Q886,$K$14:$K$2013,"&gt;"&amp;K886,$K$14:$K$2013,"&lt;="&amp;EOMONTH('Painel mensal'!$B$5,0))=0,COUNTIFS($Q$14:Q886,Q886,$K$14:K886,K886)=1),COUNT($S$13:S885)+1,"")</f>
      </c>
      <c r="T886">
        <f t="shared" si="56"/>
      </c>
    </row>
    <row r="887" spans="1:20" ht="34.5" customHeight="1" x14ac:dyDescent="0.25">
      <c r="A887" s="8"/>
      <c r="B887" s="9"/>
      <c r="C887" s="8"/>
      <c r="D887" s="9"/>
      <c r="E887" s="9"/>
      <c r="F887" s="9"/>
      <c r="G887" s="9"/>
      <c r="H887" s="10"/>
      <c r="I887" s="10"/>
      <c r="J887" s="10"/>
      <c r="K887" s="10"/>
      <c r="L887" s="9"/>
      <c r="M887" s="9"/>
      <c r="N887" s="8"/>
      <c r="O887" s="7">
        <f t="shared" ca="1" si="53"/>
      </c>
      <c r="P887">
        <f t="shared" ca="1" si="54"/>
      </c>
      <c r="Q887">
        <f t="shared" si="55"/>
      </c>
      <c r="R887">
        <f ca="1">IF(OR($Q887="",K887="",K887&gt;$B$5,H887&gt;$B$5,AND(J887&lt;&gt;"",J887&lt;$B$5),AND($F$5&lt;&gt;"Todas",C887&lt;&gt;$F$5)),0,IF(AND(COUNTIFS($Q$14:$Q$2013,Q887,$K$14:$K$2013,"&gt;"&amp;K887,$K$14:$K$2013,"&lt;="&amp;$B$5)=0,COUNTIFS($Q$14:Q887,Q887,$K$14:K887,K887)=1),1,0))</f>
      </c>
      <c r="S887">
        <f ca="1">IF(AND($Q887&lt;&gt;"",H887&lt;&gt;"",H887&lt;=EOMONTH('Painel mensal'!$B$5,0),OR(J887="",J887&gt;='Painel mensal'!$B$5),K887&lt;&gt;"",K887&lt;=EOMONTH('Painel mensal'!$B$5,0),OR('Painel mensal'!$E$5="Todas",C887='Painel mensal'!$E$5),COUNTIFS($Q$14:$Q$2013,Q887,$K$14:$K$2013,"&gt;"&amp;K887,$K$14:$K$2013,"&lt;="&amp;EOMONTH('Painel mensal'!$B$5,0))=0,COUNTIFS($Q$14:Q887,Q887,$K$14:K887,K887)=1),COUNT($S$13:S886)+1,"")</f>
      </c>
      <c r="T887">
        <f t="shared" si="56"/>
      </c>
    </row>
    <row r="888" spans="1:20" ht="34.5" customHeight="1" x14ac:dyDescent="0.25">
      <c r="A888" s="4"/>
      <c r="B888" s="5"/>
      <c r="C888" s="4"/>
      <c r="D888" s="5"/>
      <c r="E888" s="5"/>
      <c r="F888" s="5"/>
      <c r="G888" s="5"/>
      <c r="H888" s="6"/>
      <c r="I888" s="6"/>
      <c r="J888" s="6"/>
      <c r="K888" s="6"/>
      <c r="L888" s="5"/>
      <c r="M888" s="5"/>
      <c r="N888" s="4"/>
      <c r="O888" s="7">
        <f t="shared" ca="1" si="53"/>
      </c>
      <c r="P888">
        <f t="shared" ca="1" si="54"/>
      </c>
      <c r="Q888">
        <f t="shared" si="55"/>
      </c>
      <c r="R888">
        <f ca="1">IF(OR($Q888="",K888="",K888&gt;$B$5,H888&gt;$B$5,AND(J888&lt;&gt;"",J888&lt;$B$5),AND($F$5&lt;&gt;"Todas",C888&lt;&gt;$F$5)),0,IF(AND(COUNTIFS($Q$14:$Q$2013,Q888,$K$14:$K$2013,"&gt;"&amp;K888,$K$14:$K$2013,"&lt;="&amp;$B$5)=0,COUNTIFS($Q$14:Q888,Q888,$K$14:K888,K888)=1),1,0))</f>
      </c>
      <c r="S888">
        <f ca="1">IF(AND($Q888&lt;&gt;"",H888&lt;&gt;"",H888&lt;=EOMONTH('Painel mensal'!$B$5,0),OR(J888="",J888&gt;='Painel mensal'!$B$5),K888&lt;&gt;"",K888&lt;=EOMONTH('Painel mensal'!$B$5,0),OR('Painel mensal'!$E$5="Todas",C888='Painel mensal'!$E$5),COUNTIFS($Q$14:$Q$2013,Q888,$K$14:$K$2013,"&gt;"&amp;K888,$K$14:$K$2013,"&lt;="&amp;EOMONTH('Painel mensal'!$B$5,0))=0,COUNTIFS($Q$14:Q888,Q888,$K$14:K888,K888)=1),COUNT($S$13:S887)+1,"")</f>
      </c>
      <c r="T888">
        <f t="shared" si="56"/>
      </c>
    </row>
    <row r="889" spans="1:20" ht="34.5" customHeight="1" x14ac:dyDescent="0.25">
      <c r="A889" s="8"/>
      <c r="B889" s="9"/>
      <c r="C889" s="8"/>
      <c r="D889" s="9"/>
      <c r="E889" s="9"/>
      <c r="F889" s="9"/>
      <c r="G889" s="9"/>
      <c r="H889" s="10"/>
      <c r="I889" s="10"/>
      <c r="J889" s="10"/>
      <c r="K889" s="10"/>
      <c r="L889" s="9"/>
      <c r="M889" s="9"/>
      <c r="N889" s="8"/>
      <c r="O889" s="7">
        <f t="shared" ca="1" si="53"/>
      </c>
      <c r="P889">
        <f t="shared" ca="1" si="54"/>
      </c>
      <c r="Q889">
        <f t="shared" si="55"/>
      </c>
      <c r="R889">
        <f ca="1">IF(OR($Q889="",K889="",K889&gt;$B$5,H889&gt;$B$5,AND(J889&lt;&gt;"",J889&lt;$B$5),AND($F$5&lt;&gt;"Todas",C889&lt;&gt;$F$5)),0,IF(AND(COUNTIFS($Q$14:$Q$2013,Q889,$K$14:$K$2013,"&gt;"&amp;K889,$K$14:$K$2013,"&lt;="&amp;$B$5)=0,COUNTIFS($Q$14:Q889,Q889,$K$14:K889,K889)=1),1,0))</f>
      </c>
      <c r="S889">
        <f ca="1">IF(AND($Q889&lt;&gt;"",H889&lt;&gt;"",H889&lt;=EOMONTH('Painel mensal'!$B$5,0),OR(J889="",J889&gt;='Painel mensal'!$B$5),K889&lt;&gt;"",K889&lt;=EOMONTH('Painel mensal'!$B$5,0),OR('Painel mensal'!$E$5="Todas",C889='Painel mensal'!$E$5),COUNTIFS($Q$14:$Q$2013,Q889,$K$14:$K$2013,"&gt;"&amp;K889,$K$14:$K$2013,"&lt;="&amp;EOMONTH('Painel mensal'!$B$5,0))=0,COUNTIFS($Q$14:Q889,Q889,$K$14:K889,K889)=1),COUNT($S$13:S888)+1,"")</f>
      </c>
      <c r="T889">
        <f t="shared" si="56"/>
      </c>
    </row>
    <row r="890" spans="1:20" ht="34.5" customHeight="1" x14ac:dyDescent="0.25">
      <c r="A890" s="4"/>
      <c r="B890" s="5"/>
      <c r="C890" s="4"/>
      <c r="D890" s="5"/>
      <c r="E890" s="5"/>
      <c r="F890" s="5"/>
      <c r="G890" s="5"/>
      <c r="H890" s="6"/>
      <c r="I890" s="6"/>
      <c r="J890" s="6"/>
      <c r="K890" s="6"/>
      <c r="L890" s="5"/>
      <c r="M890" s="5"/>
      <c r="N890" s="4"/>
      <c r="O890" s="7">
        <f t="shared" ca="1" si="53"/>
      </c>
      <c r="P890">
        <f t="shared" ca="1" si="54"/>
      </c>
      <c r="Q890">
        <f t="shared" si="55"/>
      </c>
      <c r="R890">
        <f ca="1">IF(OR($Q890="",K890="",K890&gt;$B$5,H890&gt;$B$5,AND(J890&lt;&gt;"",J890&lt;$B$5),AND($F$5&lt;&gt;"Todas",C890&lt;&gt;$F$5)),0,IF(AND(COUNTIFS($Q$14:$Q$2013,Q890,$K$14:$K$2013,"&gt;"&amp;K890,$K$14:$K$2013,"&lt;="&amp;$B$5)=0,COUNTIFS($Q$14:Q890,Q890,$K$14:K890,K890)=1),1,0))</f>
      </c>
      <c r="S890">
        <f ca="1">IF(AND($Q890&lt;&gt;"",H890&lt;&gt;"",H890&lt;=EOMONTH('Painel mensal'!$B$5,0),OR(J890="",J890&gt;='Painel mensal'!$B$5),K890&lt;&gt;"",K890&lt;=EOMONTH('Painel mensal'!$B$5,0),OR('Painel mensal'!$E$5="Todas",C890='Painel mensal'!$E$5),COUNTIFS($Q$14:$Q$2013,Q890,$K$14:$K$2013,"&gt;"&amp;K890,$K$14:$K$2013,"&lt;="&amp;EOMONTH('Painel mensal'!$B$5,0))=0,COUNTIFS($Q$14:Q890,Q890,$K$14:K890,K890)=1),COUNT($S$13:S889)+1,"")</f>
      </c>
      <c r="T890">
        <f t="shared" si="56"/>
      </c>
    </row>
    <row r="891" spans="1:20" ht="34.5" customHeight="1" x14ac:dyDescent="0.25">
      <c r="A891" s="8"/>
      <c r="B891" s="9"/>
      <c r="C891" s="8"/>
      <c r="D891" s="9"/>
      <c r="E891" s="9"/>
      <c r="F891" s="9"/>
      <c r="G891" s="9"/>
      <c r="H891" s="10"/>
      <c r="I891" s="10"/>
      <c r="J891" s="10"/>
      <c r="K891" s="10"/>
      <c r="L891" s="9"/>
      <c r="M891" s="9"/>
      <c r="N891" s="8"/>
      <c r="O891" s="7">
        <f t="shared" ca="1" si="53"/>
      </c>
      <c r="P891">
        <f t="shared" ca="1" si="54"/>
      </c>
      <c r="Q891">
        <f t="shared" si="55"/>
      </c>
      <c r="R891">
        <f ca="1">IF(OR($Q891="",K891="",K891&gt;$B$5,H891&gt;$B$5,AND(J891&lt;&gt;"",J891&lt;$B$5),AND($F$5&lt;&gt;"Todas",C891&lt;&gt;$F$5)),0,IF(AND(COUNTIFS($Q$14:$Q$2013,Q891,$K$14:$K$2013,"&gt;"&amp;K891,$K$14:$K$2013,"&lt;="&amp;$B$5)=0,COUNTIFS($Q$14:Q891,Q891,$K$14:K891,K891)=1),1,0))</f>
      </c>
      <c r="S891">
        <f ca="1">IF(AND($Q891&lt;&gt;"",H891&lt;&gt;"",H891&lt;=EOMONTH('Painel mensal'!$B$5,0),OR(J891="",J891&gt;='Painel mensal'!$B$5),K891&lt;&gt;"",K891&lt;=EOMONTH('Painel mensal'!$B$5,0),OR('Painel mensal'!$E$5="Todas",C891='Painel mensal'!$E$5),COUNTIFS($Q$14:$Q$2013,Q891,$K$14:$K$2013,"&gt;"&amp;K891,$K$14:$K$2013,"&lt;="&amp;EOMONTH('Painel mensal'!$B$5,0))=0,COUNTIFS($Q$14:Q891,Q891,$K$14:K891,K891)=1),COUNT($S$13:S890)+1,"")</f>
      </c>
      <c r="T891">
        <f t="shared" si="56"/>
      </c>
    </row>
    <row r="892" spans="1:20" ht="34.5" customHeight="1" x14ac:dyDescent="0.25">
      <c r="A892" s="4"/>
      <c r="B892" s="5"/>
      <c r="C892" s="4"/>
      <c r="D892" s="5"/>
      <c r="E892" s="5"/>
      <c r="F892" s="5"/>
      <c r="G892" s="5"/>
      <c r="H892" s="6"/>
      <c r="I892" s="6"/>
      <c r="J892" s="6"/>
      <c r="K892" s="6"/>
      <c r="L892" s="5"/>
      <c r="M892" s="5"/>
      <c r="N892" s="4"/>
      <c r="O892" s="7">
        <f t="shared" ca="1" si="53"/>
      </c>
      <c r="P892">
        <f t="shared" ca="1" si="54"/>
      </c>
      <c r="Q892">
        <f t="shared" si="55"/>
      </c>
      <c r="R892">
        <f ca="1">IF(OR($Q892="",K892="",K892&gt;$B$5,H892&gt;$B$5,AND(J892&lt;&gt;"",J892&lt;$B$5),AND($F$5&lt;&gt;"Todas",C892&lt;&gt;$F$5)),0,IF(AND(COUNTIFS($Q$14:$Q$2013,Q892,$K$14:$K$2013,"&gt;"&amp;K892,$K$14:$K$2013,"&lt;="&amp;$B$5)=0,COUNTIFS($Q$14:Q892,Q892,$K$14:K892,K892)=1),1,0))</f>
      </c>
      <c r="S892">
        <f ca="1">IF(AND($Q892&lt;&gt;"",H892&lt;&gt;"",H892&lt;=EOMONTH('Painel mensal'!$B$5,0),OR(J892="",J892&gt;='Painel mensal'!$B$5),K892&lt;&gt;"",K892&lt;=EOMONTH('Painel mensal'!$B$5,0),OR('Painel mensal'!$E$5="Todas",C892='Painel mensal'!$E$5),COUNTIFS($Q$14:$Q$2013,Q892,$K$14:$K$2013,"&gt;"&amp;K892,$K$14:$K$2013,"&lt;="&amp;EOMONTH('Painel mensal'!$B$5,0))=0,COUNTIFS($Q$14:Q892,Q892,$K$14:K892,K892)=1),COUNT($S$13:S891)+1,"")</f>
      </c>
      <c r="T892">
        <f t="shared" si="56"/>
      </c>
    </row>
    <row r="893" spans="1:20" ht="34.5" customHeight="1" x14ac:dyDescent="0.25">
      <c r="A893" s="8"/>
      <c r="B893" s="9"/>
      <c r="C893" s="8"/>
      <c r="D893" s="9"/>
      <c r="E893" s="9"/>
      <c r="F893" s="9"/>
      <c r="G893" s="9"/>
      <c r="H893" s="10"/>
      <c r="I893" s="10"/>
      <c r="J893" s="10"/>
      <c r="K893" s="10"/>
      <c r="L893" s="9"/>
      <c r="M893" s="9"/>
      <c r="N893" s="8"/>
      <c r="O893" s="7">
        <f t="shared" ca="1" si="53"/>
      </c>
      <c r="P893">
        <f t="shared" ca="1" si="54"/>
      </c>
      <c r="Q893">
        <f t="shared" si="55"/>
      </c>
      <c r="R893">
        <f ca="1">IF(OR($Q893="",K893="",K893&gt;$B$5,H893&gt;$B$5,AND(J893&lt;&gt;"",J893&lt;$B$5),AND($F$5&lt;&gt;"Todas",C893&lt;&gt;$F$5)),0,IF(AND(COUNTIFS($Q$14:$Q$2013,Q893,$K$14:$K$2013,"&gt;"&amp;K893,$K$14:$K$2013,"&lt;="&amp;$B$5)=0,COUNTIFS($Q$14:Q893,Q893,$K$14:K893,K893)=1),1,0))</f>
      </c>
      <c r="S893">
        <f ca="1">IF(AND($Q893&lt;&gt;"",H893&lt;&gt;"",H893&lt;=EOMONTH('Painel mensal'!$B$5,0),OR(J893="",J893&gt;='Painel mensal'!$B$5),K893&lt;&gt;"",K893&lt;=EOMONTH('Painel mensal'!$B$5,0),OR('Painel mensal'!$E$5="Todas",C893='Painel mensal'!$E$5),COUNTIFS($Q$14:$Q$2013,Q893,$K$14:$K$2013,"&gt;"&amp;K893,$K$14:$K$2013,"&lt;="&amp;EOMONTH('Painel mensal'!$B$5,0))=0,COUNTIFS($Q$14:Q893,Q893,$K$14:K893,K893)=1),COUNT($S$13:S892)+1,"")</f>
      </c>
      <c r="T893">
        <f t="shared" si="56"/>
      </c>
    </row>
    <row r="894" spans="1:20" ht="34.5" customHeight="1" x14ac:dyDescent="0.25">
      <c r="A894" s="4"/>
      <c r="B894" s="5"/>
      <c r="C894" s="4"/>
      <c r="D894" s="5"/>
      <c r="E894" s="5"/>
      <c r="F894" s="5"/>
      <c r="G894" s="5"/>
      <c r="H894" s="6"/>
      <c r="I894" s="6"/>
      <c r="J894" s="6"/>
      <c r="K894" s="6"/>
      <c r="L894" s="5"/>
      <c r="M894" s="5"/>
      <c r="N894" s="4"/>
      <c r="O894" s="7">
        <f t="shared" ca="1" si="53"/>
      </c>
      <c r="P894">
        <f t="shared" ca="1" si="54"/>
      </c>
      <c r="Q894">
        <f t="shared" si="55"/>
      </c>
      <c r="R894">
        <f ca="1">IF(OR($Q894="",K894="",K894&gt;$B$5,H894&gt;$B$5,AND(J894&lt;&gt;"",J894&lt;$B$5),AND($F$5&lt;&gt;"Todas",C894&lt;&gt;$F$5)),0,IF(AND(COUNTIFS($Q$14:$Q$2013,Q894,$K$14:$K$2013,"&gt;"&amp;K894,$K$14:$K$2013,"&lt;="&amp;$B$5)=0,COUNTIFS($Q$14:Q894,Q894,$K$14:K894,K894)=1),1,0))</f>
      </c>
      <c r="S894">
        <f ca="1">IF(AND($Q894&lt;&gt;"",H894&lt;&gt;"",H894&lt;=EOMONTH('Painel mensal'!$B$5,0),OR(J894="",J894&gt;='Painel mensal'!$B$5),K894&lt;&gt;"",K894&lt;=EOMONTH('Painel mensal'!$B$5,0),OR('Painel mensal'!$E$5="Todas",C894='Painel mensal'!$E$5),COUNTIFS($Q$14:$Q$2013,Q894,$K$14:$K$2013,"&gt;"&amp;K894,$K$14:$K$2013,"&lt;="&amp;EOMONTH('Painel mensal'!$B$5,0))=0,COUNTIFS($Q$14:Q894,Q894,$K$14:K894,K894)=1),COUNT($S$13:S893)+1,"")</f>
      </c>
      <c r="T894">
        <f t="shared" si="56"/>
      </c>
    </row>
    <row r="895" spans="1:20" ht="34.5" customHeight="1" x14ac:dyDescent="0.25">
      <c r="A895" s="8"/>
      <c r="B895" s="9"/>
      <c r="C895" s="8"/>
      <c r="D895" s="9"/>
      <c r="E895" s="9"/>
      <c r="F895" s="9"/>
      <c r="G895" s="9"/>
      <c r="H895" s="10"/>
      <c r="I895" s="10"/>
      <c r="J895" s="10"/>
      <c r="K895" s="10"/>
      <c r="L895" s="9"/>
      <c r="M895" s="9"/>
      <c r="N895" s="8"/>
      <c r="O895" s="7">
        <f t="shared" ca="1" si="53"/>
      </c>
      <c r="P895">
        <f t="shared" ca="1" si="54"/>
      </c>
      <c r="Q895">
        <f t="shared" si="55"/>
      </c>
      <c r="R895">
        <f ca="1">IF(OR($Q895="",K895="",K895&gt;$B$5,H895&gt;$B$5,AND(J895&lt;&gt;"",J895&lt;$B$5),AND($F$5&lt;&gt;"Todas",C895&lt;&gt;$F$5)),0,IF(AND(COUNTIFS($Q$14:$Q$2013,Q895,$K$14:$K$2013,"&gt;"&amp;K895,$K$14:$K$2013,"&lt;="&amp;$B$5)=0,COUNTIFS($Q$14:Q895,Q895,$K$14:K895,K895)=1),1,0))</f>
      </c>
      <c r="S895">
        <f ca="1">IF(AND($Q895&lt;&gt;"",H895&lt;&gt;"",H895&lt;=EOMONTH('Painel mensal'!$B$5,0),OR(J895="",J895&gt;='Painel mensal'!$B$5),K895&lt;&gt;"",K895&lt;=EOMONTH('Painel mensal'!$B$5,0),OR('Painel mensal'!$E$5="Todas",C895='Painel mensal'!$E$5),COUNTIFS($Q$14:$Q$2013,Q895,$K$14:$K$2013,"&gt;"&amp;K895,$K$14:$K$2013,"&lt;="&amp;EOMONTH('Painel mensal'!$B$5,0))=0,COUNTIFS($Q$14:Q895,Q895,$K$14:K895,K895)=1),COUNT($S$13:S894)+1,"")</f>
      </c>
      <c r="T895">
        <f t="shared" si="56"/>
      </c>
    </row>
    <row r="896" spans="1:20" ht="34.5" customHeight="1" x14ac:dyDescent="0.25">
      <c r="A896" s="4"/>
      <c r="B896" s="5"/>
      <c r="C896" s="4"/>
      <c r="D896" s="5"/>
      <c r="E896" s="5"/>
      <c r="F896" s="5"/>
      <c r="G896" s="5"/>
      <c r="H896" s="6"/>
      <c r="I896" s="6"/>
      <c r="J896" s="6"/>
      <c r="K896" s="6"/>
      <c r="L896" s="5"/>
      <c r="M896" s="5"/>
      <c r="N896" s="4"/>
      <c r="O896" s="7">
        <f t="shared" ca="1" si="53"/>
      </c>
      <c r="P896">
        <f t="shared" ca="1" si="54"/>
      </c>
      <c r="Q896">
        <f t="shared" si="55"/>
      </c>
      <c r="R896">
        <f ca="1">IF(OR($Q896="",K896="",K896&gt;$B$5,H896&gt;$B$5,AND(J896&lt;&gt;"",J896&lt;$B$5),AND($F$5&lt;&gt;"Todas",C896&lt;&gt;$F$5)),0,IF(AND(COUNTIFS($Q$14:$Q$2013,Q896,$K$14:$K$2013,"&gt;"&amp;K896,$K$14:$K$2013,"&lt;="&amp;$B$5)=0,COUNTIFS($Q$14:Q896,Q896,$K$14:K896,K896)=1),1,0))</f>
      </c>
      <c r="S896">
        <f ca="1">IF(AND($Q896&lt;&gt;"",H896&lt;&gt;"",H896&lt;=EOMONTH('Painel mensal'!$B$5,0),OR(J896="",J896&gt;='Painel mensal'!$B$5),K896&lt;&gt;"",K896&lt;=EOMONTH('Painel mensal'!$B$5,0),OR('Painel mensal'!$E$5="Todas",C896='Painel mensal'!$E$5),COUNTIFS($Q$14:$Q$2013,Q896,$K$14:$K$2013,"&gt;"&amp;K896,$K$14:$K$2013,"&lt;="&amp;EOMONTH('Painel mensal'!$B$5,0))=0,COUNTIFS($Q$14:Q896,Q896,$K$14:K896,K896)=1),COUNT($S$13:S895)+1,"")</f>
      </c>
      <c r="T896">
        <f t="shared" si="56"/>
      </c>
    </row>
    <row r="897" spans="1:20" ht="34.5" customHeight="1" x14ac:dyDescent="0.25">
      <c r="A897" s="8"/>
      <c r="B897" s="9"/>
      <c r="C897" s="8"/>
      <c r="D897" s="9"/>
      <c r="E897" s="9"/>
      <c r="F897" s="9"/>
      <c r="G897" s="9"/>
      <c r="H897" s="10"/>
      <c r="I897" s="10"/>
      <c r="J897" s="10"/>
      <c r="K897" s="10"/>
      <c r="L897" s="9"/>
      <c r="M897" s="9"/>
      <c r="N897" s="8"/>
      <c r="O897" s="7">
        <f t="shared" ca="1" si="53"/>
      </c>
      <c r="P897">
        <f t="shared" ca="1" si="54"/>
      </c>
      <c r="Q897">
        <f t="shared" si="55"/>
      </c>
      <c r="R897">
        <f ca="1">IF(OR($Q897="",K897="",K897&gt;$B$5,H897&gt;$B$5,AND(J897&lt;&gt;"",J897&lt;$B$5),AND($F$5&lt;&gt;"Todas",C897&lt;&gt;$F$5)),0,IF(AND(COUNTIFS($Q$14:$Q$2013,Q897,$K$14:$K$2013,"&gt;"&amp;K897,$K$14:$K$2013,"&lt;="&amp;$B$5)=0,COUNTIFS($Q$14:Q897,Q897,$K$14:K897,K897)=1),1,0))</f>
      </c>
      <c r="S897">
        <f ca="1">IF(AND($Q897&lt;&gt;"",H897&lt;&gt;"",H897&lt;=EOMONTH('Painel mensal'!$B$5,0),OR(J897="",J897&gt;='Painel mensal'!$B$5),K897&lt;&gt;"",K897&lt;=EOMONTH('Painel mensal'!$B$5,0),OR('Painel mensal'!$E$5="Todas",C897='Painel mensal'!$E$5),COUNTIFS($Q$14:$Q$2013,Q897,$K$14:$K$2013,"&gt;"&amp;K897,$K$14:$K$2013,"&lt;="&amp;EOMONTH('Painel mensal'!$B$5,0))=0,COUNTIFS($Q$14:Q897,Q897,$K$14:K897,K897)=1),COUNT($S$13:S896)+1,"")</f>
      </c>
      <c r="T897">
        <f t="shared" si="56"/>
      </c>
    </row>
    <row r="898" spans="1:20" ht="34.5" customHeight="1" x14ac:dyDescent="0.25">
      <c r="A898" s="4"/>
      <c r="B898" s="5"/>
      <c r="C898" s="4"/>
      <c r="D898" s="5"/>
      <c r="E898" s="5"/>
      <c r="F898" s="5"/>
      <c r="G898" s="5"/>
      <c r="H898" s="6"/>
      <c r="I898" s="6"/>
      <c r="J898" s="6"/>
      <c r="K898" s="6"/>
      <c r="L898" s="5"/>
      <c r="M898" s="5"/>
      <c r="N898" s="4"/>
      <c r="O898" s="7">
        <f t="shared" ca="1" si="53"/>
      </c>
      <c r="P898">
        <f t="shared" ca="1" si="54"/>
      </c>
      <c r="Q898">
        <f t="shared" si="55"/>
      </c>
      <c r="R898">
        <f ca="1">IF(OR($Q898="",K898="",K898&gt;$B$5,H898&gt;$B$5,AND(J898&lt;&gt;"",J898&lt;$B$5),AND($F$5&lt;&gt;"Todas",C898&lt;&gt;$F$5)),0,IF(AND(COUNTIFS($Q$14:$Q$2013,Q898,$K$14:$K$2013,"&gt;"&amp;K898,$K$14:$K$2013,"&lt;="&amp;$B$5)=0,COUNTIFS($Q$14:Q898,Q898,$K$14:K898,K898)=1),1,0))</f>
      </c>
      <c r="S898">
        <f ca="1">IF(AND($Q898&lt;&gt;"",H898&lt;&gt;"",H898&lt;=EOMONTH('Painel mensal'!$B$5,0),OR(J898="",J898&gt;='Painel mensal'!$B$5),K898&lt;&gt;"",K898&lt;=EOMONTH('Painel mensal'!$B$5,0),OR('Painel mensal'!$E$5="Todas",C898='Painel mensal'!$E$5),COUNTIFS($Q$14:$Q$2013,Q898,$K$14:$K$2013,"&gt;"&amp;K898,$K$14:$K$2013,"&lt;="&amp;EOMONTH('Painel mensal'!$B$5,0))=0,COUNTIFS($Q$14:Q898,Q898,$K$14:K898,K898)=1),COUNT($S$13:S897)+1,"")</f>
      </c>
      <c r="T898">
        <f t="shared" si="56"/>
      </c>
    </row>
    <row r="899" spans="1:20" ht="34.5" customHeight="1" x14ac:dyDescent="0.25">
      <c r="A899" s="8"/>
      <c r="B899" s="9"/>
      <c r="C899" s="8"/>
      <c r="D899" s="9"/>
      <c r="E899" s="9"/>
      <c r="F899" s="9"/>
      <c r="G899" s="9"/>
      <c r="H899" s="10"/>
      <c r="I899" s="10"/>
      <c r="J899" s="10"/>
      <c r="K899" s="10"/>
      <c r="L899" s="9"/>
      <c r="M899" s="9"/>
      <c r="N899" s="8"/>
      <c r="O899" s="7">
        <f t="shared" ca="1" si="53"/>
      </c>
      <c r="P899">
        <f t="shared" ca="1" si="54"/>
      </c>
      <c r="Q899">
        <f t="shared" si="55"/>
      </c>
      <c r="R899">
        <f ca="1">IF(OR($Q899="",K899="",K899&gt;$B$5,H899&gt;$B$5,AND(J899&lt;&gt;"",J899&lt;$B$5),AND($F$5&lt;&gt;"Todas",C899&lt;&gt;$F$5)),0,IF(AND(COUNTIFS($Q$14:$Q$2013,Q899,$K$14:$K$2013,"&gt;"&amp;K899,$K$14:$K$2013,"&lt;="&amp;$B$5)=0,COUNTIFS($Q$14:Q899,Q899,$K$14:K899,K899)=1),1,0))</f>
      </c>
      <c r="S899">
        <f ca="1">IF(AND($Q899&lt;&gt;"",H899&lt;&gt;"",H899&lt;=EOMONTH('Painel mensal'!$B$5,0),OR(J899="",J899&gt;='Painel mensal'!$B$5),K899&lt;&gt;"",K899&lt;=EOMONTH('Painel mensal'!$B$5,0),OR('Painel mensal'!$E$5="Todas",C899='Painel mensal'!$E$5),COUNTIFS($Q$14:$Q$2013,Q899,$K$14:$K$2013,"&gt;"&amp;K899,$K$14:$K$2013,"&lt;="&amp;EOMONTH('Painel mensal'!$B$5,0))=0,COUNTIFS($Q$14:Q899,Q899,$K$14:K899,K899)=1),COUNT($S$13:S898)+1,"")</f>
      </c>
      <c r="T899">
        <f t="shared" si="56"/>
      </c>
    </row>
    <row r="900" spans="1:20" ht="34.5" customHeight="1" x14ac:dyDescent="0.25">
      <c r="A900" s="4"/>
      <c r="B900" s="5"/>
      <c r="C900" s="4"/>
      <c r="D900" s="5"/>
      <c r="E900" s="5"/>
      <c r="F900" s="5"/>
      <c r="G900" s="5"/>
      <c r="H900" s="6"/>
      <c r="I900" s="6"/>
      <c r="J900" s="6"/>
      <c r="K900" s="6"/>
      <c r="L900" s="5"/>
      <c r="M900" s="5"/>
      <c r="N900" s="4"/>
      <c r="O900" s="7">
        <f t="shared" ca="1" si="53"/>
      </c>
      <c r="P900">
        <f t="shared" ca="1" si="54"/>
      </c>
      <c r="Q900">
        <f t="shared" si="55"/>
      </c>
      <c r="R900">
        <f ca="1">IF(OR($Q900="",K900="",K900&gt;$B$5,H900&gt;$B$5,AND(J900&lt;&gt;"",J900&lt;$B$5),AND($F$5&lt;&gt;"Todas",C900&lt;&gt;$F$5)),0,IF(AND(COUNTIFS($Q$14:$Q$2013,Q900,$K$14:$K$2013,"&gt;"&amp;K900,$K$14:$K$2013,"&lt;="&amp;$B$5)=0,COUNTIFS($Q$14:Q900,Q900,$K$14:K900,K900)=1),1,0))</f>
      </c>
      <c r="S900">
        <f ca="1">IF(AND($Q900&lt;&gt;"",H900&lt;&gt;"",H900&lt;=EOMONTH('Painel mensal'!$B$5,0),OR(J900="",J900&gt;='Painel mensal'!$B$5),K900&lt;&gt;"",K900&lt;=EOMONTH('Painel mensal'!$B$5,0),OR('Painel mensal'!$E$5="Todas",C900='Painel mensal'!$E$5),COUNTIFS($Q$14:$Q$2013,Q900,$K$14:$K$2013,"&gt;"&amp;K900,$K$14:$K$2013,"&lt;="&amp;EOMONTH('Painel mensal'!$B$5,0))=0,COUNTIFS($Q$14:Q900,Q900,$K$14:K900,K900)=1),COUNT($S$13:S899)+1,"")</f>
      </c>
      <c r="T900">
        <f t="shared" si="56"/>
      </c>
    </row>
    <row r="901" spans="1:20" ht="34.5" customHeight="1" x14ac:dyDescent="0.25">
      <c r="A901" s="8"/>
      <c r="B901" s="9"/>
      <c r="C901" s="8"/>
      <c r="D901" s="9"/>
      <c r="E901" s="9"/>
      <c r="F901" s="9"/>
      <c r="G901" s="9"/>
      <c r="H901" s="10"/>
      <c r="I901" s="10"/>
      <c r="J901" s="10"/>
      <c r="K901" s="10"/>
      <c r="L901" s="9"/>
      <c r="M901" s="9"/>
      <c r="N901" s="8"/>
      <c r="O901" s="7">
        <f t="shared" ca="1" si="53"/>
      </c>
      <c r="P901">
        <f t="shared" ca="1" si="54"/>
      </c>
      <c r="Q901">
        <f t="shared" si="55"/>
      </c>
      <c r="R901">
        <f ca="1">IF(OR($Q901="",K901="",K901&gt;$B$5,H901&gt;$B$5,AND(J901&lt;&gt;"",J901&lt;$B$5),AND($F$5&lt;&gt;"Todas",C901&lt;&gt;$F$5)),0,IF(AND(COUNTIFS($Q$14:$Q$2013,Q901,$K$14:$K$2013,"&gt;"&amp;K901,$K$14:$K$2013,"&lt;="&amp;$B$5)=0,COUNTIFS($Q$14:Q901,Q901,$K$14:K901,K901)=1),1,0))</f>
      </c>
      <c r="S901">
        <f ca="1">IF(AND($Q901&lt;&gt;"",H901&lt;&gt;"",H901&lt;=EOMONTH('Painel mensal'!$B$5,0),OR(J901="",J901&gt;='Painel mensal'!$B$5),K901&lt;&gt;"",K901&lt;=EOMONTH('Painel mensal'!$B$5,0),OR('Painel mensal'!$E$5="Todas",C901='Painel mensal'!$E$5),COUNTIFS($Q$14:$Q$2013,Q901,$K$14:$K$2013,"&gt;"&amp;K901,$K$14:$K$2013,"&lt;="&amp;EOMONTH('Painel mensal'!$B$5,0))=0,COUNTIFS($Q$14:Q901,Q901,$K$14:K901,K901)=1),COUNT($S$13:S900)+1,"")</f>
      </c>
      <c r="T901">
        <f t="shared" si="56"/>
      </c>
    </row>
    <row r="902" spans="1:20" ht="34.5" customHeight="1" x14ac:dyDescent="0.25">
      <c r="A902" s="4"/>
      <c r="B902" s="5"/>
      <c r="C902" s="4"/>
      <c r="D902" s="5"/>
      <c r="E902" s="5"/>
      <c r="F902" s="5"/>
      <c r="G902" s="5"/>
      <c r="H902" s="6"/>
      <c r="I902" s="6"/>
      <c r="J902" s="6"/>
      <c r="K902" s="6"/>
      <c r="L902" s="5"/>
      <c r="M902" s="5"/>
      <c r="N902" s="4"/>
      <c r="O902" s="7">
        <f t="shared" ca="1" si="53"/>
      </c>
      <c r="P902">
        <f t="shared" ca="1" si="54"/>
      </c>
      <c r="Q902">
        <f t="shared" si="55"/>
      </c>
      <c r="R902">
        <f ca="1">IF(OR($Q902="",K902="",K902&gt;$B$5,H902&gt;$B$5,AND(J902&lt;&gt;"",J902&lt;$B$5),AND($F$5&lt;&gt;"Todas",C902&lt;&gt;$F$5)),0,IF(AND(COUNTIFS($Q$14:$Q$2013,Q902,$K$14:$K$2013,"&gt;"&amp;K902,$K$14:$K$2013,"&lt;="&amp;$B$5)=0,COUNTIFS($Q$14:Q902,Q902,$K$14:K902,K902)=1),1,0))</f>
      </c>
      <c r="S902">
        <f ca="1">IF(AND($Q902&lt;&gt;"",H902&lt;&gt;"",H902&lt;=EOMONTH('Painel mensal'!$B$5,0),OR(J902="",J902&gt;='Painel mensal'!$B$5),K902&lt;&gt;"",K902&lt;=EOMONTH('Painel mensal'!$B$5,0),OR('Painel mensal'!$E$5="Todas",C902='Painel mensal'!$E$5),COUNTIFS($Q$14:$Q$2013,Q902,$K$14:$K$2013,"&gt;"&amp;K902,$K$14:$K$2013,"&lt;="&amp;EOMONTH('Painel mensal'!$B$5,0))=0,COUNTIFS($Q$14:Q902,Q902,$K$14:K902,K902)=1),COUNT($S$13:S901)+1,"")</f>
      </c>
      <c r="T902">
        <f t="shared" si="56"/>
      </c>
    </row>
    <row r="903" spans="1:20" ht="34.5" customHeight="1" x14ac:dyDescent="0.25">
      <c r="A903" s="8"/>
      <c r="B903" s="9"/>
      <c r="C903" s="8"/>
      <c r="D903" s="9"/>
      <c r="E903" s="9"/>
      <c r="F903" s="9"/>
      <c r="G903" s="9"/>
      <c r="H903" s="10"/>
      <c r="I903" s="10"/>
      <c r="J903" s="10"/>
      <c r="K903" s="10"/>
      <c r="L903" s="9"/>
      <c r="M903" s="9"/>
      <c r="N903" s="8"/>
      <c r="O903" s="7">
        <f t="shared" ca="1" si="53"/>
      </c>
      <c r="P903">
        <f t="shared" ca="1" si="54"/>
      </c>
      <c r="Q903">
        <f t="shared" si="55"/>
      </c>
      <c r="R903">
        <f ca="1">IF(OR($Q903="",K903="",K903&gt;$B$5,H903&gt;$B$5,AND(J903&lt;&gt;"",J903&lt;$B$5),AND($F$5&lt;&gt;"Todas",C903&lt;&gt;$F$5)),0,IF(AND(COUNTIFS($Q$14:$Q$2013,Q903,$K$14:$K$2013,"&gt;"&amp;K903,$K$14:$K$2013,"&lt;="&amp;$B$5)=0,COUNTIFS($Q$14:Q903,Q903,$K$14:K903,K903)=1),1,0))</f>
      </c>
      <c r="S903">
        <f ca="1">IF(AND($Q903&lt;&gt;"",H903&lt;&gt;"",H903&lt;=EOMONTH('Painel mensal'!$B$5,0),OR(J903="",J903&gt;='Painel mensal'!$B$5),K903&lt;&gt;"",K903&lt;=EOMONTH('Painel mensal'!$B$5,0),OR('Painel mensal'!$E$5="Todas",C903='Painel mensal'!$E$5),COUNTIFS($Q$14:$Q$2013,Q903,$K$14:$K$2013,"&gt;"&amp;K903,$K$14:$K$2013,"&lt;="&amp;EOMONTH('Painel mensal'!$B$5,0))=0,COUNTIFS($Q$14:Q903,Q903,$K$14:K903,K903)=1),COUNT($S$13:S902)+1,"")</f>
      </c>
      <c r="T903">
        <f t="shared" si="56"/>
      </c>
    </row>
    <row r="904" spans="1:20" ht="34.5" customHeight="1" x14ac:dyDescent="0.25">
      <c r="A904" s="4"/>
      <c r="B904" s="5"/>
      <c r="C904" s="4"/>
      <c r="D904" s="5"/>
      <c r="E904" s="5"/>
      <c r="F904" s="5"/>
      <c r="G904" s="5"/>
      <c r="H904" s="6"/>
      <c r="I904" s="6"/>
      <c r="J904" s="6"/>
      <c r="K904" s="6"/>
      <c r="L904" s="5"/>
      <c r="M904" s="5"/>
      <c r="N904" s="4"/>
      <c r="O904" s="7">
        <f t="shared" ca="1" si="53"/>
      </c>
      <c r="P904">
        <f t="shared" ca="1" si="54"/>
      </c>
      <c r="Q904">
        <f t="shared" si="55"/>
      </c>
      <c r="R904">
        <f ca="1">IF(OR($Q904="",K904="",K904&gt;$B$5,H904&gt;$B$5,AND(J904&lt;&gt;"",J904&lt;$B$5),AND($F$5&lt;&gt;"Todas",C904&lt;&gt;$F$5)),0,IF(AND(COUNTIFS($Q$14:$Q$2013,Q904,$K$14:$K$2013,"&gt;"&amp;K904,$K$14:$K$2013,"&lt;="&amp;$B$5)=0,COUNTIFS($Q$14:Q904,Q904,$K$14:K904,K904)=1),1,0))</f>
      </c>
      <c r="S904">
        <f ca="1">IF(AND($Q904&lt;&gt;"",H904&lt;&gt;"",H904&lt;=EOMONTH('Painel mensal'!$B$5,0),OR(J904="",J904&gt;='Painel mensal'!$B$5),K904&lt;&gt;"",K904&lt;=EOMONTH('Painel mensal'!$B$5,0),OR('Painel mensal'!$E$5="Todas",C904='Painel mensal'!$E$5),COUNTIFS($Q$14:$Q$2013,Q904,$K$14:$K$2013,"&gt;"&amp;K904,$K$14:$K$2013,"&lt;="&amp;EOMONTH('Painel mensal'!$B$5,0))=0,COUNTIFS($Q$14:Q904,Q904,$K$14:K904,K904)=1),COUNT($S$13:S903)+1,"")</f>
      </c>
      <c r="T904">
        <f t="shared" si="56"/>
      </c>
    </row>
    <row r="905" spans="1:20" ht="34.5" customHeight="1" x14ac:dyDescent="0.25">
      <c r="A905" s="8"/>
      <c r="B905" s="9"/>
      <c r="C905" s="8"/>
      <c r="D905" s="9"/>
      <c r="E905" s="9"/>
      <c r="F905" s="9"/>
      <c r="G905" s="9"/>
      <c r="H905" s="10"/>
      <c r="I905" s="10"/>
      <c r="J905" s="10"/>
      <c r="K905" s="10"/>
      <c r="L905" s="9"/>
      <c r="M905" s="9"/>
      <c r="N905" s="8"/>
      <c r="O905" s="7">
        <f t="shared" ca="1" si="53"/>
      </c>
      <c r="P905">
        <f t="shared" ca="1" si="54"/>
      </c>
      <c r="Q905">
        <f t="shared" si="55"/>
      </c>
      <c r="R905">
        <f ca="1">IF(OR($Q905="",K905="",K905&gt;$B$5,H905&gt;$B$5,AND(J905&lt;&gt;"",J905&lt;$B$5),AND($F$5&lt;&gt;"Todas",C905&lt;&gt;$F$5)),0,IF(AND(COUNTIFS($Q$14:$Q$2013,Q905,$K$14:$K$2013,"&gt;"&amp;K905,$K$14:$K$2013,"&lt;="&amp;$B$5)=0,COUNTIFS($Q$14:Q905,Q905,$K$14:K905,K905)=1),1,0))</f>
      </c>
      <c r="S905">
        <f ca="1">IF(AND($Q905&lt;&gt;"",H905&lt;&gt;"",H905&lt;=EOMONTH('Painel mensal'!$B$5,0),OR(J905="",J905&gt;='Painel mensal'!$B$5),K905&lt;&gt;"",K905&lt;=EOMONTH('Painel mensal'!$B$5,0),OR('Painel mensal'!$E$5="Todas",C905='Painel mensal'!$E$5),COUNTIFS($Q$14:$Q$2013,Q905,$K$14:$K$2013,"&gt;"&amp;K905,$K$14:$K$2013,"&lt;="&amp;EOMONTH('Painel mensal'!$B$5,0))=0,COUNTIFS($Q$14:Q905,Q905,$K$14:K905,K905)=1),COUNT($S$13:S904)+1,"")</f>
      </c>
      <c r="T905">
        <f t="shared" si="56"/>
      </c>
    </row>
    <row r="906" spans="1:20" ht="34.5" customHeight="1" x14ac:dyDescent="0.25">
      <c r="A906" s="4"/>
      <c r="B906" s="5"/>
      <c r="C906" s="4"/>
      <c r="D906" s="5"/>
      <c r="E906" s="5"/>
      <c r="F906" s="5"/>
      <c r="G906" s="5"/>
      <c r="H906" s="6"/>
      <c r="I906" s="6"/>
      <c r="J906" s="6"/>
      <c r="K906" s="6"/>
      <c r="L906" s="5"/>
      <c r="M906" s="5"/>
      <c r="N906" s="4"/>
      <c r="O906" s="7">
        <f t="shared" ca="1" si="53"/>
      </c>
      <c r="P906">
        <f t="shared" ca="1" si="54"/>
      </c>
      <c r="Q906">
        <f t="shared" si="55"/>
      </c>
      <c r="R906">
        <f ca="1">IF(OR($Q906="",K906="",K906&gt;$B$5,H906&gt;$B$5,AND(J906&lt;&gt;"",J906&lt;$B$5),AND($F$5&lt;&gt;"Todas",C906&lt;&gt;$F$5)),0,IF(AND(COUNTIFS($Q$14:$Q$2013,Q906,$K$14:$K$2013,"&gt;"&amp;K906,$K$14:$K$2013,"&lt;="&amp;$B$5)=0,COUNTIFS($Q$14:Q906,Q906,$K$14:K906,K906)=1),1,0))</f>
      </c>
      <c r="S906">
        <f ca="1">IF(AND($Q906&lt;&gt;"",H906&lt;&gt;"",H906&lt;=EOMONTH('Painel mensal'!$B$5,0),OR(J906="",J906&gt;='Painel mensal'!$B$5),K906&lt;&gt;"",K906&lt;=EOMONTH('Painel mensal'!$B$5,0),OR('Painel mensal'!$E$5="Todas",C906='Painel mensal'!$E$5),COUNTIFS($Q$14:$Q$2013,Q906,$K$14:$K$2013,"&gt;"&amp;K906,$K$14:$K$2013,"&lt;="&amp;EOMONTH('Painel mensal'!$B$5,0))=0,COUNTIFS($Q$14:Q906,Q906,$K$14:K906,K906)=1),COUNT($S$13:S905)+1,"")</f>
      </c>
      <c r="T906">
        <f t="shared" si="56"/>
      </c>
    </row>
    <row r="907" spans="1:20" ht="34.5" customHeight="1" x14ac:dyDescent="0.25">
      <c r="A907" s="8"/>
      <c r="B907" s="9"/>
      <c r="C907" s="8"/>
      <c r="D907" s="9"/>
      <c r="E907" s="9"/>
      <c r="F907" s="9"/>
      <c r="G907" s="9"/>
      <c r="H907" s="10"/>
      <c r="I907" s="10"/>
      <c r="J907" s="10"/>
      <c r="K907" s="10"/>
      <c r="L907" s="9"/>
      <c r="M907" s="9"/>
      <c r="N907" s="8"/>
      <c r="O907" s="7">
        <f t="shared" ca="1" si="53"/>
      </c>
      <c r="P907">
        <f t="shared" ca="1" si="54"/>
      </c>
      <c r="Q907">
        <f t="shared" si="55"/>
      </c>
      <c r="R907">
        <f ca="1">IF(OR($Q907="",K907="",K907&gt;$B$5,H907&gt;$B$5,AND(J907&lt;&gt;"",J907&lt;$B$5),AND($F$5&lt;&gt;"Todas",C907&lt;&gt;$F$5)),0,IF(AND(COUNTIFS($Q$14:$Q$2013,Q907,$K$14:$K$2013,"&gt;"&amp;K907,$K$14:$K$2013,"&lt;="&amp;$B$5)=0,COUNTIFS($Q$14:Q907,Q907,$K$14:K907,K907)=1),1,0))</f>
      </c>
      <c r="S907">
        <f ca="1">IF(AND($Q907&lt;&gt;"",H907&lt;&gt;"",H907&lt;=EOMONTH('Painel mensal'!$B$5,0),OR(J907="",J907&gt;='Painel mensal'!$B$5),K907&lt;&gt;"",K907&lt;=EOMONTH('Painel mensal'!$B$5,0),OR('Painel mensal'!$E$5="Todas",C907='Painel mensal'!$E$5),COUNTIFS($Q$14:$Q$2013,Q907,$K$14:$K$2013,"&gt;"&amp;K907,$K$14:$K$2013,"&lt;="&amp;EOMONTH('Painel mensal'!$B$5,0))=0,COUNTIFS($Q$14:Q907,Q907,$K$14:K907,K907)=1),COUNT($S$13:S906)+1,"")</f>
      </c>
      <c r="T907">
        <f t="shared" si="56"/>
      </c>
    </row>
    <row r="908" spans="1:20" ht="34.5" customHeight="1" x14ac:dyDescent="0.25">
      <c r="A908" s="4"/>
      <c r="B908" s="5"/>
      <c r="C908" s="4"/>
      <c r="D908" s="5"/>
      <c r="E908" s="5"/>
      <c r="F908" s="5"/>
      <c r="G908" s="5"/>
      <c r="H908" s="6"/>
      <c r="I908" s="6"/>
      <c r="J908" s="6"/>
      <c r="K908" s="6"/>
      <c r="L908" s="5"/>
      <c r="M908" s="5"/>
      <c r="N908" s="4"/>
      <c r="O908" s="7">
        <f t="shared" ca="1" si="53"/>
      </c>
      <c r="P908">
        <f t="shared" ca="1" si="54"/>
      </c>
      <c r="Q908">
        <f t="shared" si="55"/>
      </c>
      <c r="R908">
        <f ca="1">IF(OR($Q908="",K908="",K908&gt;$B$5,H908&gt;$B$5,AND(J908&lt;&gt;"",J908&lt;$B$5),AND($F$5&lt;&gt;"Todas",C908&lt;&gt;$F$5)),0,IF(AND(COUNTIFS($Q$14:$Q$2013,Q908,$K$14:$K$2013,"&gt;"&amp;K908,$K$14:$K$2013,"&lt;="&amp;$B$5)=0,COUNTIFS($Q$14:Q908,Q908,$K$14:K908,K908)=1),1,0))</f>
      </c>
      <c r="S908">
        <f ca="1">IF(AND($Q908&lt;&gt;"",H908&lt;&gt;"",H908&lt;=EOMONTH('Painel mensal'!$B$5,0),OR(J908="",J908&gt;='Painel mensal'!$B$5),K908&lt;&gt;"",K908&lt;=EOMONTH('Painel mensal'!$B$5,0),OR('Painel mensal'!$E$5="Todas",C908='Painel mensal'!$E$5),COUNTIFS($Q$14:$Q$2013,Q908,$K$14:$K$2013,"&gt;"&amp;K908,$K$14:$K$2013,"&lt;="&amp;EOMONTH('Painel mensal'!$B$5,0))=0,COUNTIFS($Q$14:Q908,Q908,$K$14:K908,K908)=1),COUNT($S$13:S907)+1,"")</f>
      </c>
      <c r="T908">
        <f t="shared" si="56"/>
      </c>
    </row>
    <row r="909" spans="1:20" ht="34.5" customHeight="1" x14ac:dyDescent="0.25">
      <c r="A909" s="8"/>
      <c r="B909" s="9"/>
      <c r="C909" s="8"/>
      <c r="D909" s="9"/>
      <c r="E909" s="9"/>
      <c r="F909" s="9"/>
      <c r="G909" s="9"/>
      <c r="H909" s="10"/>
      <c r="I909" s="10"/>
      <c r="J909" s="10"/>
      <c r="K909" s="10"/>
      <c r="L909" s="9"/>
      <c r="M909" s="9"/>
      <c r="N909" s="8"/>
      <c r="O909" s="7">
        <f t="shared" ca="1" si="53"/>
      </c>
      <c r="P909">
        <f t="shared" ca="1" si="54"/>
      </c>
      <c r="Q909">
        <f t="shared" si="55"/>
      </c>
      <c r="R909">
        <f ca="1">IF(OR($Q909="",K909="",K909&gt;$B$5,H909&gt;$B$5,AND(J909&lt;&gt;"",J909&lt;$B$5),AND($F$5&lt;&gt;"Todas",C909&lt;&gt;$F$5)),0,IF(AND(COUNTIFS($Q$14:$Q$2013,Q909,$K$14:$K$2013,"&gt;"&amp;K909,$K$14:$K$2013,"&lt;="&amp;$B$5)=0,COUNTIFS($Q$14:Q909,Q909,$K$14:K909,K909)=1),1,0))</f>
      </c>
      <c r="S909">
        <f ca="1">IF(AND($Q909&lt;&gt;"",H909&lt;&gt;"",H909&lt;=EOMONTH('Painel mensal'!$B$5,0),OR(J909="",J909&gt;='Painel mensal'!$B$5),K909&lt;&gt;"",K909&lt;=EOMONTH('Painel mensal'!$B$5,0),OR('Painel mensal'!$E$5="Todas",C909='Painel mensal'!$E$5),COUNTIFS($Q$14:$Q$2013,Q909,$K$14:$K$2013,"&gt;"&amp;K909,$K$14:$K$2013,"&lt;="&amp;EOMONTH('Painel mensal'!$B$5,0))=0,COUNTIFS($Q$14:Q909,Q909,$K$14:K909,K909)=1),COUNT($S$13:S908)+1,"")</f>
      </c>
      <c r="T909">
        <f t="shared" si="56"/>
      </c>
    </row>
    <row r="910" spans="1:20" ht="34.5" customHeight="1" x14ac:dyDescent="0.25">
      <c r="A910" s="4"/>
      <c r="B910" s="5"/>
      <c r="C910" s="4"/>
      <c r="D910" s="5"/>
      <c r="E910" s="5"/>
      <c r="F910" s="5"/>
      <c r="G910" s="5"/>
      <c r="H910" s="6"/>
      <c r="I910" s="6"/>
      <c r="J910" s="6"/>
      <c r="K910" s="6"/>
      <c r="L910" s="5"/>
      <c r="M910" s="5"/>
      <c r="N910" s="4"/>
      <c r="O910" s="7">
        <f t="shared" ref="O910:O973" ca="1" si="57">IF(AND(ISNUMBER(I910),ISNUMBER(K910),K910&gt;I910),IF(P910="OK","DIVERGÊNCIA NAS DATAS — REGISTRO APÓS PREVISÃO",IF(P910="","DIVERGÊNCIA NAS DATAS — REGISTRO APÓS PREVISÃO",P910&amp;CHAR(10)&amp;"DIVERGÊNCIA NAS DATAS")),IF(P910="","",IF(P910&lt;&gt;"OK",P910,IF(L910="Disponível","ALOCAR COBERTURA",IF(L910="Não utilizado","SEM TRABALHO — PRIORIZAR",IF(L910="Ocorrência","VERIFICAR OCORRÊNCIA",IF(L910="Programado","CONFIRMAR COBERTURA",IF(AND(I910&lt;&gt;"",I910&lt;TODAY(),J910=""),"PREVISÃO DE SAÍDA VENCIDA","OK"))))))))</f>
      </c>
      <c r="P910">
        <f t="shared" ref="P910:P973" ca="1" si="58">IF(COUNTA(A910:N910)=0,"",IF(OR(A910="",B910="",C910="",D910="",E910="",F910="",G910="",H910="",K910="",L910=""),"COMPLETE CAMPOS / SITUAÇÃO",IF(COUNTIFS($A$14:$A$2013,A910,$K$14:$K$2013,K910)&gt;1,"DUPLICIDADE NO DIA",IF(OR(K910&lt;H910,AND(J910&lt;&gt;"",K910&gt;J910)),"DATA FORA DA RESERVA",IF(AND(J910&lt;&gt;"",J910&lt;H910),"SAÍDA ANTES DA ENTRADA",IF(AND(I910&lt;&gt;"",I910&lt;H910),"PREVISÃO ANTES DA ENTRADA",IF(AND(OR(L910="Em cobertura",L910="Programado"),M910=""),"INFORME LOCAL DA COBERTURA",IF(AND(K910&gt;TODAY(),OR(L910="Em cobertura",L910="Não utilizado")),"DATA FUTURA: USE PROGRAMADO","OK"))))))))</f>
      </c>
      <c r="Q910">
        <f t="shared" ref="Q910:Q973" si="59">IF(OR(A910="",H910=""),"",A910&amp;"|"&amp;TEXT(H910,"yyyymmdd"))</f>
      </c>
      <c r="R910">
        <f ca="1">IF(OR($Q910="",K910="",K910&gt;$B$5,H910&gt;$B$5,AND(J910&lt;&gt;"",J910&lt;$B$5),AND($F$5&lt;&gt;"Todas",C910&lt;&gt;$F$5)),0,IF(AND(COUNTIFS($Q$14:$Q$2013,Q910,$K$14:$K$2013,"&gt;"&amp;K910,$K$14:$K$2013,"&lt;="&amp;$B$5)=0,COUNTIFS($Q$14:Q910,Q910,$K$14:K910,K910)=1),1,0))</f>
      </c>
      <c r="S910">
        <f ca="1">IF(AND($Q910&lt;&gt;"",H910&lt;&gt;"",H910&lt;=EOMONTH('Painel mensal'!$B$5,0),OR(J910="",J910&gt;='Painel mensal'!$B$5),K910&lt;&gt;"",K910&lt;=EOMONTH('Painel mensal'!$B$5,0),OR('Painel mensal'!$E$5="Todas",C910='Painel mensal'!$E$5),COUNTIFS($Q$14:$Q$2013,Q910,$K$14:$K$2013,"&gt;"&amp;K910,$K$14:$K$2013,"&lt;="&amp;EOMONTH('Painel mensal'!$B$5,0))=0,COUNTIFS($Q$14:Q910,Q910,$K$14:K910,K910)=1),COUNT($S$13:S909)+1,"")</f>
      </c>
      <c r="T910">
        <f t="shared" ref="T910:T973" si="60">IF(OR(Q910="",K910=""),"",Q910&amp;"|"&amp;TEXT(K910,"yyyymmdd"))</f>
      </c>
    </row>
    <row r="911" spans="1:20" ht="34.5" customHeight="1" x14ac:dyDescent="0.25">
      <c r="A911" s="8"/>
      <c r="B911" s="9"/>
      <c r="C911" s="8"/>
      <c r="D911" s="9"/>
      <c r="E911" s="9"/>
      <c r="F911" s="9"/>
      <c r="G911" s="9"/>
      <c r="H911" s="10"/>
      <c r="I911" s="10"/>
      <c r="J911" s="10"/>
      <c r="K911" s="10"/>
      <c r="L911" s="9"/>
      <c r="M911" s="9"/>
      <c r="N911" s="8"/>
      <c r="O911" s="7">
        <f t="shared" ca="1" si="57"/>
      </c>
      <c r="P911">
        <f t="shared" ca="1" si="58"/>
      </c>
      <c r="Q911">
        <f t="shared" si="59"/>
      </c>
      <c r="R911">
        <f ca="1">IF(OR($Q911="",K911="",K911&gt;$B$5,H911&gt;$B$5,AND(J911&lt;&gt;"",J911&lt;$B$5),AND($F$5&lt;&gt;"Todas",C911&lt;&gt;$F$5)),0,IF(AND(COUNTIFS($Q$14:$Q$2013,Q911,$K$14:$K$2013,"&gt;"&amp;K911,$K$14:$K$2013,"&lt;="&amp;$B$5)=0,COUNTIFS($Q$14:Q911,Q911,$K$14:K911,K911)=1),1,0))</f>
      </c>
      <c r="S911">
        <f ca="1">IF(AND($Q911&lt;&gt;"",H911&lt;&gt;"",H911&lt;=EOMONTH('Painel mensal'!$B$5,0),OR(J911="",J911&gt;='Painel mensal'!$B$5),K911&lt;&gt;"",K911&lt;=EOMONTH('Painel mensal'!$B$5,0),OR('Painel mensal'!$E$5="Todas",C911='Painel mensal'!$E$5),COUNTIFS($Q$14:$Q$2013,Q911,$K$14:$K$2013,"&gt;"&amp;K911,$K$14:$K$2013,"&lt;="&amp;EOMONTH('Painel mensal'!$B$5,0))=0,COUNTIFS($Q$14:Q911,Q911,$K$14:K911,K911)=1),COUNT($S$13:S910)+1,"")</f>
      </c>
      <c r="T911">
        <f t="shared" si="60"/>
      </c>
    </row>
    <row r="912" spans="1:20" ht="34.5" customHeight="1" x14ac:dyDescent="0.25">
      <c r="A912" s="4"/>
      <c r="B912" s="5"/>
      <c r="C912" s="4"/>
      <c r="D912" s="5"/>
      <c r="E912" s="5"/>
      <c r="F912" s="5"/>
      <c r="G912" s="5"/>
      <c r="H912" s="6"/>
      <c r="I912" s="6"/>
      <c r="J912" s="6"/>
      <c r="K912" s="6"/>
      <c r="L912" s="5"/>
      <c r="M912" s="5"/>
      <c r="N912" s="4"/>
      <c r="O912" s="7">
        <f t="shared" ca="1" si="57"/>
      </c>
      <c r="P912">
        <f t="shared" ca="1" si="58"/>
      </c>
      <c r="Q912">
        <f t="shared" si="59"/>
      </c>
      <c r="R912">
        <f ca="1">IF(OR($Q912="",K912="",K912&gt;$B$5,H912&gt;$B$5,AND(J912&lt;&gt;"",J912&lt;$B$5),AND($F$5&lt;&gt;"Todas",C912&lt;&gt;$F$5)),0,IF(AND(COUNTIFS($Q$14:$Q$2013,Q912,$K$14:$K$2013,"&gt;"&amp;K912,$K$14:$K$2013,"&lt;="&amp;$B$5)=0,COUNTIFS($Q$14:Q912,Q912,$K$14:K912,K912)=1),1,0))</f>
      </c>
      <c r="S912">
        <f ca="1">IF(AND($Q912&lt;&gt;"",H912&lt;&gt;"",H912&lt;=EOMONTH('Painel mensal'!$B$5,0),OR(J912="",J912&gt;='Painel mensal'!$B$5),K912&lt;&gt;"",K912&lt;=EOMONTH('Painel mensal'!$B$5,0),OR('Painel mensal'!$E$5="Todas",C912='Painel mensal'!$E$5),COUNTIFS($Q$14:$Q$2013,Q912,$K$14:$K$2013,"&gt;"&amp;K912,$K$14:$K$2013,"&lt;="&amp;EOMONTH('Painel mensal'!$B$5,0))=0,COUNTIFS($Q$14:Q912,Q912,$K$14:K912,K912)=1),COUNT($S$13:S911)+1,"")</f>
      </c>
      <c r="T912">
        <f t="shared" si="60"/>
      </c>
    </row>
    <row r="913" spans="1:20" ht="34.5" customHeight="1" x14ac:dyDescent="0.25">
      <c r="A913" s="8"/>
      <c r="B913" s="9"/>
      <c r="C913" s="8"/>
      <c r="D913" s="9"/>
      <c r="E913" s="9"/>
      <c r="F913" s="9"/>
      <c r="G913" s="9"/>
      <c r="H913" s="10"/>
      <c r="I913" s="10"/>
      <c r="J913" s="10"/>
      <c r="K913" s="10"/>
      <c r="L913" s="9"/>
      <c r="M913" s="9"/>
      <c r="N913" s="8"/>
      <c r="O913" s="7">
        <f t="shared" ca="1" si="57"/>
      </c>
      <c r="P913">
        <f t="shared" ca="1" si="58"/>
      </c>
      <c r="Q913">
        <f t="shared" si="59"/>
      </c>
      <c r="R913">
        <f ca="1">IF(OR($Q913="",K913="",K913&gt;$B$5,H913&gt;$B$5,AND(J913&lt;&gt;"",J913&lt;$B$5),AND($F$5&lt;&gt;"Todas",C913&lt;&gt;$F$5)),0,IF(AND(COUNTIFS($Q$14:$Q$2013,Q913,$K$14:$K$2013,"&gt;"&amp;K913,$K$14:$K$2013,"&lt;="&amp;$B$5)=0,COUNTIFS($Q$14:Q913,Q913,$K$14:K913,K913)=1),1,0))</f>
      </c>
      <c r="S913">
        <f ca="1">IF(AND($Q913&lt;&gt;"",H913&lt;&gt;"",H913&lt;=EOMONTH('Painel mensal'!$B$5,0),OR(J913="",J913&gt;='Painel mensal'!$B$5),K913&lt;&gt;"",K913&lt;=EOMONTH('Painel mensal'!$B$5,0),OR('Painel mensal'!$E$5="Todas",C913='Painel mensal'!$E$5),COUNTIFS($Q$14:$Q$2013,Q913,$K$14:$K$2013,"&gt;"&amp;K913,$K$14:$K$2013,"&lt;="&amp;EOMONTH('Painel mensal'!$B$5,0))=0,COUNTIFS($Q$14:Q913,Q913,$K$14:K913,K913)=1),COUNT($S$13:S912)+1,"")</f>
      </c>
      <c r="T913">
        <f t="shared" si="60"/>
      </c>
    </row>
    <row r="914" spans="1:20" ht="34.5" customHeight="1" x14ac:dyDescent="0.25">
      <c r="A914" s="4"/>
      <c r="B914" s="5"/>
      <c r="C914" s="4"/>
      <c r="D914" s="5"/>
      <c r="E914" s="5"/>
      <c r="F914" s="5"/>
      <c r="G914" s="5"/>
      <c r="H914" s="6"/>
      <c r="I914" s="6"/>
      <c r="J914" s="6"/>
      <c r="K914" s="6"/>
      <c r="L914" s="5"/>
      <c r="M914" s="5"/>
      <c r="N914" s="4"/>
      <c r="O914" s="7">
        <f t="shared" ca="1" si="57"/>
      </c>
      <c r="P914">
        <f t="shared" ca="1" si="58"/>
      </c>
      <c r="Q914">
        <f t="shared" si="59"/>
      </c>
      <c r="R914">
        <f ca="1">IF(OR($Q914="",K914="",K914&gt;$B$5,H914&gt;$B$5,AND(J914&lt;&gt;"",J914&lt;$B$5),AND($F$5&lt;&gt;"Todas",C914&lt;&gt;$F$5)),0,IF(AND(COUNTIFS($Q$14:$Q$2013,Q914,$K$14:$K$2013,"&gt;"&amp;K914,$K$14:$K$2013,"&lt;="&amp;$B$5)=0,COUNTIFS($Q$14:Q914,Q914,$K$14:K914,K914)=1),1,0))</f>
      </c>
      <c r="S914">
        <f ca="1">IF(AND($Q914&lt;&gt;"",H914&lt;&gt;"",H914&lt;=EOMONTH('Painel mensal'!$B$5,0),OR(J914="",J914&gt;='Painel mensal'!$B$5),K914&lt;&gt;"",K914&lt;=EOMONTH('Painel mensal'!$B$5,0),OR('Painel mensal'!$E$5="Todas",C914='Painel mensal'!$E$5),COUNTIFS($Q$14:$Q$2013,Q914,$K$14:$K$2013,"&gt;"&amp;K914,$K$14:$K$2013,"&lt;="&amp;EOMONTH('Painel mensal'!$B$5,0))=0,COUNTIFS($Q$14:Q914,Q914,$K$14:K914,K914)=1),COUNT($S$13:S913)+1,"")</f>
      </c>
      <c r="T914">
        <f t="shared" si="60"/>
      </c>
    </row>
    <row r="915" spans="1:20" ht="34.5" customHeight="1" x14ac:dyDescent="0.25">
      <c r="A915" s="8"/>
      <c r="B915" s="9"/>
      <c r="C915" s="8"/>
      <c r="D915" s="9"/>
      <c r="E915" s="9"/>
      <c r="F915" s="9"/>
      <c r="G915" s="9"/>
      <c r="H915" s="10"/>
      <c r="I915" s="10"/>
      <c r="J915" s="10"/>
      <c r="K915" s="10"/>
      <c r="L915" s="9"/>
      <c r="M915" s="9"/>
      <c r="N915" s="8"/>
      <c r="O915" s="7">
        <f t="shared" ca="1" si="57"/>
      </c>
      <c r="P915">
        <f t="shared" ca="1" si="58"/>
      </c>
      <c r="Q915">
        <f t="shared" si="59"/>
      </c>
      <c r="R915">
        <f ca="1">IF(OR($Q915="",K915="",K915&gt;$B$5,H915&gt;$B$5,AND(J915&lt;&gt;"",J915&lt;$B$5),AND($F$5&lt;&gt;"Todas",C915&lt;&gt;$F$5)),0,IF(AND(COUNTIFS($Q$14:$Q$2013,Q915,$K$14:$K$2013,"&gt;"&amp;K915,$K$14:$K$2013,"&lt;="&amp;$B$5)=0,COUNTIFS($Q$14:Q915,Q915,$K$14:K915,K915)=1),1,0))</f>
      </c>
      <c r="S915">
        <f ca="1">IF(AND($Q915&lt;&gt;"",H915&lt;&gt;"",H915&lt;=EOMONTH('Painel mensal'!$B$5,0),OR(J915="",J915&gt;='Painel mensal'!$B$5),K915&lt;&gt;"",K915&lt;=EOMONTH('Painel mensal'!$B$5,0),OR('Painel mensal'!$E$5="Todas",C915='Painel mensal'!$E$5),COUNTIFS($Q$14:$Q$2013,Q915,$K$14:$K$2013,"&gt;"&amp;K915,$K$14:$K$2013,"&lt;="&amp;EOMONTH('Painel mensal'!$B$5,0))=0,COUNTIFS($Q$14:Q915,Q915,$K$14:K915,K915)=1),COUNT($S$13:S914)+1,"")</f>
      </c>
      <c r="T915">
        <f t="shared" si="60"/>
      </c>
    </row>
    <row r="916" spans="1:20" ht="34.5" customHeight="1" x14ac:dyDescent="0.25">
      <c r="A916" s="4"/>
      <c r="B916" s="5"/>
      <c r="C916" s="4"/>
      <c r="D916" s="5"/>
      <c r="E916" s="5"/>
      <c r="F916" s="5"/>
      <c r="G916" s="5"/>
      <c r="H916" s="6"/>
      <c r="I916" s="6"/>
      <c r="J916" s="6"/>
      <c r="K916" s="6"/>
      <c r="L916" s="5"/>
      <c r="M916" s="5"/>
      <c r="N916" s="4"/>
      <c r="O916" s="7">
        <f t="shared" ca="1" si="57"/>
      </c>
      <c r="P916">
        <f t="shared" ca="1" si="58"/>
      </c>
      <c r="Q916">
        <f t="shared" si="59"/>
      </c>
      <c r="R916">
        <f ca="1">IF(OR($Q916="",K916="",K916&gt;$B$5,H916&gt;$B$5,AND(J916&lt;&gt;"",J916&lt;$B$5),AND($F$5&lt;&gt;"Todas",C916&lt;&gt;$F$5)),0,IF(AND(COUNTIFS($Q$14:$Q$2013,Q916,$K$14:$K$2013,"&gt;"&amp;K916,$K$14:$K$2013,"&lt;="&amp;$B$5)=0,COUNTIFS($Q$14:Q916,Q916,$K$14:K916,K916)=1),1,0))</f>
      </c>
      <c r="S916">
        <f ca="1">IF(AND($Q916&lt;&gt;"",H916&lt;&gt;"",H916&lt;=EOMONTH('Painel mensal'!$B$5,0),OR(J916="",J916&gt;='Painel mensal'!$B$5),K916&lt;&gt;"",K916&lt;=EOMONTH('Painel mensal'!$B$5,0),OR('Painel mensal'!$E$5="Todas",C916='Painel mensal'!$E$5),COUNTIFS($Q$14:$Q$2013,Q916,$K$14:$K$2013,"&gt;"&amp;K916,$K$14:$K$2013,"&lt;="&amp;EOMONTH('Painel mensal'!$B$5,0))=0,COUNTIFS($Q$14:Q916,Q916,$K$14:K916,K916)=1),COUNT($S$13:S915)+1,"")</f>
      </c>
      <c r="T916">
        <f t="shared" si="60"/>
      </c>
    </row>
    <row r="917" spans="1:20" ht="34.5" customHeight="1" x14ac:dyDescent="0.25">
      <c r="A917" s="8"/>
      <c r="B917" s="9"/>
      <c r="C917" s="8"/>
      <c r="D917" s="9"/>
      <c r="E917" s="9"/>
      <c r="F917" s="9"/>
      <c r="G917" s="9"/>
      <c r="H917" s="10"/>
      <c r="I917" s="10"/>
      <c r="J917" s="10"/>
      <c r="K917" s="10"/>
      <c r="L917" s="9"/>
      <c r="M917" s="9"/>
      <c r="N917" s="8"/>
      <c r="O917" s="7">
        <f t="shared" ca="1" si="57"/>
      </c>
      <c r="P917">
        <f t="shared" ca="1" si="58"/>
      </c>
      <c r="Q917">
        <f t="shared" si="59"/>
      </c>
      <c r="R917">
        <f ca="1">IF(OR($Q917="",K917="",K917&gt;$B$5,H917&gt;$B$5,AND(J917&lt;&gt;"",J917&lt;$B$5),AND($F$5&lt;&gt;"Todas",C917&lt;&gt;$F$5)),0,IF(AND(COUNTIFS($Q$14:$Q$2013,Q917,$K$14:$K$2013,"&gt;"&amp;K917,$K$14:$K$2013,"&lt;="&amp;$B$5)=0,COUNTIFS($Q$14:Q917,Q917,$K$14:K917,K917)=1),1,0))</f>
      </c>
      <c r="S917">
        <f ca="1">IF(AND($Q917&lt;&gt;"",H917&lt;&gt;"",H917&lt;=EOMONTH('Painel mensal'!$B$5,0),OR(J917="",J917&gt;='Painel mensal'!$B$5),K917&lt;&gt;"",K917&lt;=EOMONTH('Painel mensal'!$B$5,0),OR('Painel mensal'!$E$5="Todas",C917='Painel mensal'!$E$5),COUNTIFS($Q$14:$Q$2013,Q917,$K$14:$K$2013,"&gt;"&amp;K917,$K$14:$K$2013,"&lt;="&amp;EOMONTH('Painel mensal'!$B$5,0))=0,COUNTIFS($Q$14:Q917,Q917,$K$14:K917,K917)=1),COUNT($S$13:S916)+1,"")</f>
      </c>
      <c r="T917">
        <f t="shared" si="60"/>
      </c>
    </row>
    <row r="918" spans="1:20" ht="34.5" customHeight="1" x14ac:dyDescent="0.25">
      <c r="A918" s="4"/>
      <c r="B918" s="5"/>
      <c r="C918" s="4"/>
      <c r="D918" s="5"/>
      <c r="E918" s="5"/>
      <c r="F918" s="5"/>
      <c r="G918" s="5"/>
      <c r="H918" s="6"/>
      <c r="I918" s="6"/>
      <c r="J918" s="6"/>
      <c r="K918" s="6"/>
      <c r="L918" s="5"/>
      <c r="M918" s="5"/>
      <c r="N918" s="4"/>
      <c r="O918" s="7">
        <f t="shared" ca="1" si="57"/>
      </c>
      <c r="P918">
        <f t="shared" ca="1" si="58"/>
      </c>
      <c r="Q918">
        <f t="shared" si="59"/>
      </c>
      <c r="R918">
        <f ca="1">IF(OR($Q918="",K918="",K918&gt;$B$5,H918&gt;$B$5,AND(J918&lt;&gt;"",J918&lt;$B$5),AND($F$5&lt;&gt;"Todas",C918&lt;&gt;$F$5)),0,IF(AND(COUNTIFS($Q$14:$Q$2013,Q918,$K$14:$K$2013,"&gt;"&amp;K918,$K$14:$K$2013,"&lt;="&amp;$B$5)=0,COUNTIFS($Q$14:Q918,Q918,$K$14:K918,K918)=1),1,0))</f>
      </c>
      <c r="S918">
        <f ca="1">IF(AND($Q918&lt;&gt;"",H918&lt;&gt;"",H918&lt;=EOMONTH('Painel mensal'!$B$5,0),OR(J918="",J918&gt;='Painel mensal'!$B$5),K918&lt;&gt;"",K918&lt;=EOMONTH('Painel mensal'!$B$5,0),OR('Painel mensal'!$E$5="Todas",C918='Painel mensal'!$E$5),COUNTIFS($Q$14:$Q$2013,Q918,$K$14:$K$2013,"&gt;"&amp;K918,$K$14:$K$2013,"&lt;="&amp;EOMONTH('Painel mensal'!$B$5,0))=0,COUNTIFS($Q$14:Q918,Q918,$K$14:K918,K918)=1),COUNT($S$13:S917)+1,"")</f>
      </c>
      <c r="T918">
        <f t="shared" si="60"/>
      </c>
    </row>
    <row r="919" spans="1:20" ht="34.5" customHeight="1" x14ac:dyDescent="0.25">
      <c r="A919" s="8"/>
      <c r="B919" s="9"/>
      <c r="C919" s="8"/>
      <c r="D919" s="9"/>
      <c r="E919" s="9"/>
      <c r="F919" s="9"/>
      <c r="G919" s="9"/>
      <c r="H919" s="10"/>
      <c r="I919" s="10"/>
      <c r="J919" s="10"/>
      <c r="K919" s="10"/>
      <c r="L919" s="9"/>
      <c r="M919" s="9"/>
      <c r="N919" s="8"/>
      <c r="O919" s="7">
        <f t="shared" ca="1" si="57"/>
      </c>
      <c r="P919">
        <f t="shared" ca="1" si="58"/>
      </c>
      <c r="Q919">
        <f t="shared" si="59"/>
      </c>
      <c r="R919">
        <f ca="1">IF(OR($Q919="",K919="",K919&gt;$B$5,H919&gt;$B$5,AND(J919&lt;&gt;"",J919&lt;$B$5),AND($F$5&lt;&gt;"Todas",C919&lt;&gt;$F$5)),0,IF(AND(COUNTIFS($Q$14:$Q$2013,Q919,$K$14:$K$2013,"&gt;"&amp;K919,$K$14:$K$2013,"&lt;="&amp;$B$5)=0,COUNTIFS($Q$14:Q919,Q919,$K$14:K919,K919)=1),1,0))</f>
      </c>
      <c r="S919">
        <f ca="1">IF(AND($Q919&lt;&gt;"",H919&lt;&gt;"",H919&lt;=EOMONTH('Painel mensal'!$B$5,0),OR(J919="",J919&gt;='Painel mensal'!$B$5),K919&lt;&gt;"",K919&lt;=EOMONTH('Painel mensal'!$B$5,0),OR('Painel mensal'!$E$5="Todas",C919='Painel mensal'!$E$5),COUNTIFS($Q$14:$Q$2013,Q919,$K$14:$K$2013,"&gt;"&amp;K919,$K$14:$K$2013,"&lt;="&amp;EOMONTH('Painel mensal'!$B$5,0))=0,COUNTIFS($Q$14:Q919,Q919,$K$14:K919,K919)=1),COUNT($S$13:S918)+1,"")</f>
      </c>
      <c r="T919">
        <f t="shared" si="60"/>
      </c>
    </row>
    <row r="920" spans="1:20" ht="34.5" customHeight="1" x14ac:dyDescent="0.25">
      <c r="A920" s="4"/>
      <c r="B920" s="5"/>
      <c r="C920" s="4"/>
      <c r="D920" s="5"/>
      <c r="E920" s="5"/>
      <c r="F920" s="5"/>
      <c r="G920" s="5"/>
      <c r="H920" s="6"/>
      <c r="I920" s="6"/>
      <c r="J920" s="6"/>
      <c r="K920" s="6"/>
      <c r="L920" s="5"/>
      <c r="M920" s="5"/>
      <c r="N920" s="4"/>
      <c r="O920" s="7">
        <f t="shared" ca="1" si="57"/>
      </c>
      <c r="P920">
        <f t="shared" ca="1" si="58"/>
      </c>
      <c r="Q920">
        <f t="shared" si="59"/>
      </c>
      <c r="R920">
        <f ca="1">IF(OR($Q920="",K920="",K920&gt;$B$5,H920&gt;$B$5,AND(J920&lt;&gt;"",J920&lt;$B$5),AND($F$5&lt;&gt;"Todas",C920&lt;&gt;$F$5)),0,IF(AND(COUNTIFS($Q$14:$Q$2013,Q920,$K$14:$K$2013,"&gt;"&amp;K920,$K$14:$K$2013,"&lt;="&amp;$B$5)=0,COUNTIFS($Q$14:Q920,Q920,$K$14:K920,K920)=1),1,0))</f>
      </c>
      <c r="S920">
        <f ca="1">IF(AND($Q920&lt;&gt;"",H920&lt;&gt;"",H920&lt;=EOMONTH('Painel mensal'!$B$5,0),OR(J920="",J920&gt;='Painel mensal'!$B$5),K920&lt;&gt;"",K920&lt;=EOMONTH('Painel mensal'!$B$5,0),OR('Painel mensal'!$E$5="Todas",C920='Painel mensal'!$E$5),COUNTIFS($Q$14:$Q$2013,Q920,$K$14:$K$2013,"&gt;"&amp;K920,$K$14:$K$2013,"&lt;="&amp;EOMONTH('Painel mensal'!$B$5,0))=0,COUNTIFS($Q$14:Q920,Q920,$K$14:K920,K920)=1),COUNT($S$13:S919)+1,"")</f>
      </c>
      <c r="T920">
        <f t="shared" si="60"/>
      </c>
    </row>
    <row r="921" spans="1:20" ht="34.5" customHeight="1" x14ac:dyDescent="0.25">
      <c r="A921" s="8"/>
      <c r="B921" s="9"/>
      <c r="C921" s="8"/>
      <c r="D921" s="9"/>
      <c r="E921" s="9"/>
      <c r="F921" s="9"/>
      <c r="G921" s="9"/>
      <c r="H921" s="10"/>
      <c r="I921" s="10"/>
      <c r="J921" s="10"/>
      <c r="K921" s="10"/>
      <c r="L921" s="9"/>
      <c r="M921" s="9"/>
      <c r="N921" s="8"/>
      <c r="O921" s="7">
        <f t="shared" ca="1" si="57"/>
      </c>
      <c r="P921">
        <f t="shared" ca="1" si="58"/>
      </c>
      <c r="Q921">
        <f t="shared" si="59"/>
      </c>
      <c r="R921">
        <f ca="1">IF(OR($Q921="",K921="",K921&gt;$B$5,H921&gt;$B$5,AND(J921&lt;&gt;"",J921&lt;$B$5),AND($F$5&lt;&gt;"Todas",C921&lt;&gt;$F$5)),0,IF(AND(COUNTIFS($Q$14:$Q$2013,Q921,$K$14:$K$2013,"&gt;"&amp;K921,$K$14:$K$2013,"&lt;="&amp;$B$5)=0,COUNTIFS($Q$14:Q921,Q921,$K$14:K921,K921)=1),1,0))</f>
      </c>
      <c r="S921">
        <f ca="1">IF(AND($Q921&lt;&gt;"",H921&lt;&gt;"",H921&lt;=EOMONTH('Painel mensal'!$B$5,0),OR(J921="",J921&gt;='Painel mensal'!$B$5),K921&lt;&gt;"",K921&lt;=EOMONTH('Painel mensal'!$B$5,0),OR('Painel mensal'!$E$5="Todas",C921='Painel mensal'!$E$5),COUNTIFS($Q$14:$Q$2013,Q921,$K$14:$K$2013,"&gt;"&amp;K921,$K$14:$K$2013,"&lt;="&amp;EOMONTH('Painel mensal'!$B$5,0))=0,COUNTIFS($Q$14:Q921,Q921,$K$14:K921,K921)=1),COUNT($S$13:S920)+1,"")</f>
      </c>
      <c r="T921">
        <f t="shared" si="60"/>
      </c>
    </row>
    <row r="922" spans="1:20" ht="34.5" customHeight="1" x14ac:dyDescent="0.25">
      <c r="A922" s="4"/>
      <c r="B922" s="5"/>
      <c r="C922" s="4"/>
      <c r="D922" s="5"/>
      <c r="E922" s="5"/>
      <c r="F922" s="5"/>
      <c r="G922" s="5"/>
      <c r="H922" s="6"/>
      <c r="I922" s="6"/>
      <c r="J922" s="6"/>
      <c r="K922" s="6"/>
      <c r="L922" s="5"/>
      <c r="M922" s="5"/>
      <c r="N922" s="4"/>
      <c r="O922" s="7">
        <f t="shared" ca="1" si="57"/>
      </c>
      <c r="P922">
        <f t="shared" ca="1" si="58"/>
      </c>
      <c r="Q922">
        <f t="shared" si="59"/>
      </c>
      <c r="R922">
        <f ca="1">IF(OR($Q922="",K922="",K922&gt;$B$5,H922&gt;$B$5,AND(J922&lt;&gt;"",J922&lt;$B$5),AND($F$5&lt;&gt;"Todas",C922&lt;&gt;$F$5)),0,IF(AND(COUNTIFS($Q$14:$Q$2013,Q922,$K$14:$K$2013,"&gt;"&amp;K922,$K$14:$K$2013,"&lt;="&amp;$B$5)=0,COUNTIFS($Q$14:Q922,Q922,$K$14:K922,K922)=1),1,0))</f>
      </c>
      <c r="S922">
        <f ca="1">IF(AND($Q922&lt;&gt;"",H922&lt;&gt;"",H922&lt;=EOMONTH('Painel mensal'!$B$5,0),OR(J922="",J922&gt;='Painel mensal'!$B$5),K922&lt;&gt;"",K922&lt;=EOMONTH('Painel mensal'!$B$5,0),OR('Painel mensal'!$E$5="Todas",C922='Painel mensal'!$E$5),COUNTIFS($Q$14:$Q$2013,Q922,$K$14:$K$2013,"&gt;"&amp;K922,$K$14:$K$2013,"&lt;="&amp;EOMONTH('Painel mensal'!$B$5,0))=0,COUNTIFS($Q$14:Q922,Q922,$K$14:K922,K922)=1),COUNT($S$13:S921)+1,"")</f>
      </c>
      <c r="T922">
        <f t="shared" si="60"/>
      </c>
    </row>
    <row r="923" spans="1:20" ht="34.5" customHeight="1" x14ac:dyDescent="0.25">
      <c r="A923" s="8"/>
      <c r="B923" s="9"/>
      <c r="C923" s="8"/>
      <c r="D923" s="9"/>
      <c r="E923" s="9"/>
      <c r="F923" s="9"/>
      <c r="G923" s="9"/>
      <c r="H923" s="10"/>
      <c r="I923" s="10"/>
      <c r="J923" s="10"/>
      <c r="K923" s="10"/>
      <c r="L923" s="9"/>
      <c r="M923" s="9"/>
      <c r="N923" s="8"/>
      <c r="O923" s="7">
        <f t="shared" ca="1" si="57"/>
      </c>
      <c r="P923">
        <f t="shared" ca="1" si="58"/>
      </c>
      <c r="Q923">
        <f t="shared" si="59"/>
      </c>
      <c r="R923">
        <f ca="1">IF(OR($Q923="",K923="",K923&gt;$B$5,H923&gt;$B$5,AND(J923&lt;&gt;"",J923&lt;$B$5),AND($F$5&lt;&gt;"Todas",C923&lt;&gt;$F$5)),0,IF(AND(COUNTIFS($Q$14:$Q$2013,Q923,$K$14:$K$2013,"&gt;"&amp;K923,$K$14:$K$2013,"&lt;="&amp;$B$5)=0,COUNTIFS($Q$14:Q923,Q923,$K$14:K923,K923)=1),1,0))</f>
      </c>
      <c r="S923">
        <f ca="1">IF(AND($Q923&lt;&gt;"",H923&lt;&gt;"",H923&lt;=EOMONTH('Painel mensal'!$B$5,0),OR(J923="",J923&gt;='Painel mensal'!$B$5),K923&lt;&gt;"",K923&lt;=EOMONTH('Painel mensal'!$B$5,0),OR('Painel mensal'!$E$5="Todas",C923='Painel mensal'!$E$5),COUNTIFS($Q$14:$Q$2013,Q923,$K$14:$K$2013,"&gt;"&amp;K923,$K$14:$K$2013,"&lt;="&amp;EOMONTH('Painel mensal'!$B$5,0))=0,COUNTIFS($Q$14:Q923,Q923,$K$14:K923,K923)=1),COUNT($S$13:S922)+1,"")</f>
      </c>
      <c r="T923">
        <f t="shared" si="60"/>
      </c>
    </row>
    <row r="924" spans="1:20" ht="34.5" customHeight="1" x14ac:dyDescent="0.25">
      <c r="A924" s="4"/>
      <c r="B924" s="5"/>
      <c r="C924" s="4"/>
      <c r="D924" s="5"/>
      <c r="E924" s="5"/>
      <c r="F924" s="5"/>
      <c r="G924" s="5"/>
      <c r="H924" s="6"/>
      <c r="I924" s="6"/>
      <c r="J924" s="6"/>
      <c r="K924" s="6"/>
      <c r="L924" s="5"/>
      <c r="M924" s="5"/>
      <c r="N924" s="4"/>
      <c r="O924" s="7">
        <f t="shared" ca="1" si="57"/>
      </c>
      <c r="P924">
        <f t="shared" ca="1" si="58"/>
      </c>
      <c r="Q924">
        <f t="shared" si="59"/>
      </c>
      <c r="R924">
        <f ca="1">IF(OR($Q924="",K924="",K924&gt;$B$5,H924&gt;$B$5,AND(J924&lt;&gt;"",J924&lt;$B$5),AND($F$5&lt;&gt;"Todas",C924&lt;&gt;$F$5)),0,IF(AND(COUNTIFS($Q$14:$Q$2013,Q924,$K$14:$K$2013,"&gt;"&amp;K924,$K$14:$K$2013,"&lt;="&amp;$B$5)=0,COUNTIFS($Q$14:Q924,Q924,$K$14:K924,K924)=1),1,0))</f>
      </c>
      <c r="S924">
        <f ca="1">IF(AND($Q924&lt;&gt;"",H924&lt;&gt;"",H924&lt;=EOMONTH('Painel mensal'!$B$5,0),OR(J924="",J924&gt;='Painel mensal'!$B$5),K924&lt;&gt;"",K924&lt;=EOMONTH('Painel mensal'!$B$5,0),OR('Painel mensal'!$E$5="Todas",C924='Painel mensal'!$E$5),COUNTIFS($Q$14:$Q$2013,Q924,$K$14:$K$2013,"&gt;"&amp;K924,$K$14:$K$2013,"&lt;="&amp;EOMONTH('Painel mensal'!$B$5,0))=0,COUNTIFS($Q$14:Q924,Q924,$K$14:K924,K924)=1),COUNT($S$13:S923)+1,"")</f>
      </c>
      <c r="T924">
        <f t="shared" si="60"/>
      </c>
    </row>
    <row r="925" spans="1:20" ht="34.5" customHeight="1" x14ac:dyDescent="0.25">
      <c r="A925" s="8"/>
      <c r="B925" s="9"/>
      <c r="C925" s="8"/>
      <c r="D925" s="9"/>
      <c r="E925" s="9"/>
      <c r="F925" s="9"/>
      <c r="G925" s="9"/>
      <c r="H925" s="10"/>
      <c r="I925" s="10"/>
      <c r="J925" s="10"/>
      <c r="K925" s="10"/>
      <c r="L925" s="9"/>
      <c r="M925" s="9"/>
      <c r="N925" s="8"/>
      <c r="O925" s="7">
        <f t="shared" ca="1" si="57"/>
      </c>
      <c r="P925">
        <f t="shared" ca="1" si="58"/>
      </c>
      <c r="Q925">
        <f t="shared" si="59"/>
      </c>
      <c r="R925">
        <f ca="1">IF(OR($Q925="",K925="",K925&gt;$B$5,H925&gt;$B$5,AND(J925&lt;&gt;"",J925&lt;$B$5),AND($F$5&lt;&gt;"Todas",C925&lt;&gt;$F$5)),0,IF(AND(COUNTIFS($Q$14:$Q$2013,Q925,$K$14:$K$2013,"&gt;"&amp;K925,$K$14:$K$2013,"&lt;="&amp;$B$5)=0,COUNTIFS($Q$14:Q925,Q925,$K$14:K925,K925)=1),1,0))</f>
      </c>
      <c r="S925">
        <f ca="1">IF(AND($Q925&lt;&gt;"",H925&lt;&gt;"",H925&lt;=EOMONTH('Painel mensal'!$B$5,0),OR(J925="",J925&gt;='Painel mensal'!$B$5),K925&lt;&gt;"",K925&lt;=EOMONTH('Painel mensal'!$B$5,0),OR('Painel mensal'!$E$5="Todas",C925='Painel mensal'!$E$5),COUNTIFS($Q$14:$Q$2013,Q925,$K$14:$K$2013,"&gt;"&amp;K925,$K$14:$K$2013,"&lt;="&amp;EOMONTH('Painel mensal'!$B$5,0))=0,COUNTIFS($Q$14:Q925,Q925,$K$14:K925,K925)=1),COUNT($S$13:S924)+1,"")</f>
      </c>
      <c r="T925">
        <f t="shared" si="60"/>
      </c>
    </row>
    <row r="926" spans="1:20" ht="34.5" customHeight="1" x14ac:dyDescent="0.25">
      <c r="A926" s="4"/>
      <c r="B926" s="5"/>
      <c r="C926" s="4"/>
      <c r="D926" s="5"/>
      <c r="E926" s="5"/>
      <c r="F926" s="5"/>
      <c r="G926" s="5"/>
      <c r="H926" s="6"/>
      <c r="I926" s="6"/>
      <c r="J926" s="6"/>
      <c r="K926" s="6"/>
      <c r="L926" s="5"/>
      <c r="M926" s="5"/>
      <c r="N926" s="4"/>
      <c r="O926" s="7">
        <f t="shared" ca="1" si="57"/>
      </c>
      <c r="P926">
        <f t="shared" ca="1" si="58"/>
      </c>
      <c r="Q926">
        <f t="shared" si="59"/>
      </c>
      <c r="R926">
        <f ca="1">IF(OR($Q926="",K926="",K926&gt;$B$5,H926&gt;$B$5,AND(J926&lt;&gt;"",J926&lt;$B$5),AND($F$5&lt;&gt;"Todas",C926&lt;&gt;$F$5)),0,IF(AND(COUNTIFS($Q$14:$Q$2013,Q926,$K$14:$K$2013,"&gt;"&amp;K926,$K$14:$K$2013,"&lt;="&amp;$B$5)=0,COUNTIFS($Q$14:Q926,Q926,$K$14:K926,K926)=1),1,0))</f>
      </c>
      <c r="S926">
        <f ca="1">IF(AND($Q926&lt;&gt;"",H926&lt;&gt;"",H926&lt;=EOMONTH('Painel mensal'!$B$5,0),OR(J926="",J926&gt;='Painel mensal'!$B$5),K926&lt;&gt;"",K926&lt;=EOMONTH('Painel mensal'!$B$5,0),OR('Painel mensal'!$E$5="Todas",C926='Painel mensal'!$E$5),COUNTIFS($Q$14:$Q$2013,Q926,$K$14:$K$2013,"&gt;"&amp;K926,$K$14:$K$2013,"&lt;="&amp;EOMONTH('Painel mensal'!$B$5,0))=0,COUNTIFS($Q$14:Q926,Q926,$K$14:K926,K926)=1),COUNT($S$13:S925)+1,"")</f>
      </c>
      <c r="T926">
        <f t="shared" si="60"/>
      </c>
    </row>
    <row r="927" spans="1:20" ht="34.5" customHeight="1" x14ac:dyDescent="0.25">
      <c r="A927" s="8"/>
      <c r="B927" s="9"/>
      <c r="C927" s="8"/>
      <c r="D927" s="9"/>
      <c r="E927" s="9"/>
      <c r="F927" s="9"/>
      <c r="G927" s="9"/>
      <c r="H927" s="10"/>
      <c r="I927" s="10"/>
      <c r="J927" s="10"/>
      <c r="K927" s="10"/>
      <c r="L927" s="9"/>
      <c r="M927" s="9"/>
      <c r="N927" s="8"/>
      <c r="O927" s="7">
        <f t="shared" ca="1" si="57"/>
      </c>
      <c r="P927">
        <f t="shared" ca="1" si="58"/>
      </c>
      <c r="Q927">
        <f t="shared" si="59"/>
      </c>
      <c r="R927">
        <f ca="1">IF(OR($Q927="",K927="",K927&gt;$B$5,H927&gt;$B$5,AND(J927&lt;&gt;"",J927&lt;$B$5),AND($F$5&lt;&gt;"Todas",C927&lt;&gt;$F$5)),0,IF(AND(COUNTIFS($Q$14:$Q$2013,Q927,$K$14:$K$2013,"&gt;"&amp;K927,$K$14:$K$2013,"&lt;="&amp;$B$5)=0,COUNTIFS($Q$14:Q927,Q927,$K$14:K927,K927)=1),1,0))</f>
      </c>
      <c r="S927">
        <f ca="1">IF(AND($Q927&lt;&gt;"",H927&lt;&gt;"",H927&lt;=EOMONTH('Painel mensal'!$B$5,0),OR(J927="",J927&gt;='Painel mensal'!$B$5),K927&lt;&gt;"",K927&lt;=EOMONTH('Painel mensal'!$B$5,0),OR('Painel mensal'!$E$5="Todas",C927='Painel mensal'!$E$5),COUNTIFS($Q$14:$Q$2013,Q927,$K$14:$K$2013,"&gt;"&amp;K927,$K$14:$K$2013,"&lt;="&amp;EOMONTH('Painel mensal'!$B$5,0))=0,COUNTIFS($Q$14:Q927,Q927,$K$14:K927,K927)=1),COUNT($S$13:S926)+1,"")</f>
      </c>
      <c r="T927">
        <f t="shared" si="60"/>
      </c>
    </row>
    <row r="928" spans="1:20" ht="34.5" customHeight="1" x14ac:dyDescent="0.25">
      <c r="A928" s="4"/>
      <c r="B928" s="5"/>
      <c r="C928" s="4"/>
      <c r="D928" s="5"/>
      <c r="E928" s="5"/>
      <c r="F928" s="5"/>
      <c r="G928" s="5"/>
      <c r="H928" s="6"/>
      <c r="I928" s="6"/>
      <c r="J928" s="6"/>
      <c r="K928" s="6"/>
      <c r="L928" s="5"/>
      <c r="M928" s="5"/>
      <c r="N928" s="4"/>
      <c r="O928" s="7">
        <f t="shared" ca="1" si="57"/>
      </c>
      <c r="P928">
        <f t="shared" ca="1" si="58"/>
      </c>
      <c r="Q928">
        <f t="shared" si="59"/>
      </c>
      <c r="R928">
        <f ca="1">IF(OR($Q928="",K928="",K928&gt;$B$5,H928&gt;$B$5,AND(J928&lt;&gt;"",J928&lt;$B$5),AND($F$5&lt;&gt;"Todas",C928&lt;&gt;$F$5)),0,IF(AND(COUNTIFS($Q$14:$Q$2013,Q928,$K$14:$K$2013,"&gt;"&amp;K928,$K$14:$K$2013,"&lt;="&amp;$B$5)=0,COUNTIFS($Q$14:Q928,Q928,$K$14:K928,K928)=1),1,0))</f>
      </c>
      <c r="S928">
        <f ca="1">IF(AND($Q928&lt;&gt;"",H928&lt;&gt;"",H928&lt;=EOMONTH('Painel mensal'!$B$5,0),OR(J928="",J928&gt;='Painel mensal'!$B$5),K928&lt;&gt;"",K928&lt;=EOMONTH('Painel mensal'!$B$5,0),OR('Painel mensal'!$E$5="Todas",C928='Painel mensal'!$E$5),COUNTIFS($Q$14:$Q$2013,Q928,$K$14:$K$2013,"&gt;"&amp;K928,$K$14:$K$2013,"&lt;="&amp;EOMONTH('Painel mensal'!$B$5,0))=0,COUNTIFS($Q$14:Q928,Q928,$K$14:K928,K928)=1),COUNT($S$13:S927)+1,"")</f>
      </c>
      <c r="T928">
        <f t="shared" si="60"/>
      </c>
    </row>
    <row r="929" spans="1:20" ht="34.5" customHeight="1" x14ac:dyDescent="0.25">
      <c r="A929" s="8"/>
      <c r="B929" s="9"/>
      <c r="C929" s="8"/>
      <c r="D929" s="9"/>
      <c r="E929" s="9"/>
      <c r="F929" s="9"/>
      <c r="G929" s="9"/>
      <c r="H929" s="10"/>
      <c r="I929" s="10"/>
      <c r="J929" s="10"/>
      <c r="K929" s="10"/>
      <c r="L929" s="9"/>
      <c r="M929" s="9"/>
      <c r="N929" s="8"/>
      <c r="O929" s="7">
        <f t="shared" ca="1" si="57"/>
      </c>
      <c r="P929">
        <f t="shared" ca="1" si="58"/>
      </c>
      <c r="Q929">
        <f t="shared" si="59"/>
      </c>
      <c r="R929">
        <f ca="1">IF(OR($Q929="",K929="",K929&gt;$B$5,H929&gt;$B$5,AND(J929&lt;&gt;"",J929&lt;$B$5),AND($F$5&lt;&gt;"Todas",C929&lt;&gt;$F$5)),0,IF(AND(COUNTIFS($Q$14:$Q$2013,Q929,$K$14:$K$2013,"&gt;"&amp;K929,$K$14:$K$2013,"&lt;="&amp;$B$5)=0,COUNTIFS($Q$14:Q929,Q929,$K$14:K929,K929)=1),1,0))</f>
      </c>
      <c r="S929">
        <f ca="1">IF(AND($Q929&lt;&gt;"",H929&lt;&gt;"",H929&lt;=EOMONTH('Painel mensal'!$B$5,0),OR(J929="",J929&gt;='Painel mensal'!$B$5),K929&lt;&gt;"",K929&lt;=EOMONTH('Painel mensal'!$B$5,0),OR('Painel mensal'!$E$5="Todas",C929='Painel mensal'!$E$5),COUNTIFS($Q$14:$Q$2013,Q929,$K$14:$K$2013,"&gt;"&amp;K929,$K$14:$K$2013,"&lt;="&amp;EOMONTH('Painel mensal'!$B$5,0))=0,COUNTIFS($Q$14:Q929,Q929,$K$14:K929,K929)=1),COUNT($S$13:S928)+1,"")</f>
      </c>
      <c r="T929">
        <f t="shared" si="60"/>
      </c>
    </row>
    <row r="930" spans="1:20" ht="34.5" customHeight="1" x14ac:dyDescent="0.25">
      <c r="A930" s="4"/>
      <c r="B930" s="5"/>
      <c r="C930" s="4"/>
      <c r="D930" s="5"/>
      <c r="E930" s="5"/>
      <c r="F930" s="5"/>
      <c r="G930" s="5"/>
      <c r="H930" s="6"/>
      <c r="I930" s="6"/>
      <c r="J930" s="6"/>
      <c r="K930" s="6"/>
      <c r="L930" s="5"/>
      <c r="M930" s="5"/>
      <c r="N930" s="4"/>
      <c r="O930" s="7">
        <f t="shared" ca="1" si="57"/>
      </c>
      <c r="P930">
        <f t="shared" ca="1" si="58"/>
      </c>
      <c r="Q930">
        <f t="shared" si="59"/>
      </c>
      <c r="R930">
        <f ca="1">IF(OR($Q930="",K930="",K930&gt;$B$5,H930&gt;$B$5,AND(J930&lt;&gt;"",J930&lt;$B$5),AND($F$5&lt;&gt;"Todas",C930&lt;&gt;$F$5)),0,IF(AND(COUNTIFS($Q$14:$Q$2013,Q930,$K$14:$K$2013,"&gt;"&amp;K930,$K$14:$K$2013,"&lt;="&amp;$B$5)=0,COUNTIFS($Q$14:Q930,Q930,$K$14:K930,K930)=1),1,0))</f>
      </c>
      <c r="S930">
        <f ca="1">IF(AND($Q930&lt;&gt;"",H930&lt;&gt;"",H930&lt;=EOMONTH('Painel mensal'!$B$5,0),OR(J930="",J930&gt;='Painel mensal'!$B$5),K930&lt;&gt;"",K930&lt;=EOMONTH('Painel mensal'!$B$5,0),OR('Painel mensal'!$E$5="Todas",C930='Painel mensal'!$E$5),COUNTIFS($Q$14:$Q$2013,Q930,$K$14:$K$2013,"&gt;"&amp;K930,$K$14:$K$2013,"&lt;="&amp;EOMONTH('Painel mensal'!$B$5,0))=0,COUNTIFS($Q$14:Q930,Q930,$K$14:K930,K930)=1),COUNT($S$13:S929)+1,"")</f>
      </c>
      <c r="T930">
        <f t="shared" si="60"/>
      </c>
    </row>
    <row r="931" spans="1:20" ht="34.5" customHeight="1" x14ac:dyDescent="0.25">
      <c r="A931" s="8"/>
      <c r="B931" s="9"/>
      <c r="C931" s="8"/>
      <c r="D931" s="9"/>
      <c r="E931" s="9"/>
      <c r="F931" s="9"/>
      <c r="G931" s="9"/>
      <c r="H931" s="10"/>
      <c r="I931" s="10"/>
      <c r="J931" s="10"/>
      <c r="K931" s="10"/>
      <c r="L931" s="9"/>
      <c r="M931" s="9"/>
      <c r="N931" s="8"/>
      <c r="O931" s="7">
        <f t="shared" ca="1" si="57"/>
      </c>
      <c r="P931">
        <f t="shared" ca="1" si="58"/>
      </c>
      <c r="Q931">
        <f t="shared" si="59"/>
      </c>
      <c r="R931">
        <f ca="1">IF(OR($Q931="",K931="",K931&gt;$B$5,H931&gt;$B$5,AND(J931&lt;&gt;"",J931&lt;$B$5),AND($F$5&lt;&gt;"Todas",C931&lt;&gt;$F$5)),0,IF(AND(COUNTIFS($Q$14:$Q$2013,Q931,$K$14:$K$2013,"&gt;"&amp;K931,$K$14:$K$2013,"&lt;="&amp;$B$5)=0,COUNTIFS($Q$14:Q931,Q931,$K$14:K931,K931)=1),1,0))</f>
      </c>
      <c r="S931">
        <f ca="1">IF(AND($Q931&lt;&gt;"",H931&lt;&gt;"",H931&lt;=EOMONTH('Painel mensal'!$B$5,0),OR(J931="",J931&gt;='Painel mensal'!$B$5),K931&lt;&gt;"",K931&lt;=EOMONTH('Painel mensal'!$B$5,0),OR('Painel mensal'!$E$5="Todas",C931='Painel mensal'!$E$5),COUNTIFS($Q$14:$Q$2013,Q931,$K$14:$K$2013,"&gt;"&amp;K931,$K$14:$K$2013,"&lt;="&amp;EOMONTH('Painel mensal'!$B$5,0))=0,COUNTIFS($Q$14:Q931,Q931,$K$14:K931,K931)=1),COUNT($S$13:S930)+1,"")</f>
      </c>
      <c r="T931">
        <f t="shared" si="60"/>
      </c>
    </row>
    <row r="932" spans="1:20" ht="34.5" customHeight="1" x14ac:dyDescent="0.25">
      <c r="A932" s="4"/>
      <c r="B932" s="5"/>
      <c r="C932" s="4"/>
      <c r="D932" s="5"/>
      <c r="E932" s="5"/>
      <c r="F932" s="5"/>
      <c r="G932" s="5"/>
      <c r="H932" s="6"/>
      <c r="I932" s="6"/>
      <c r="J932" s="6"/>
      <c r="K932" s="6"/>
      <c r="L932" s="5"/>
      <c r="M932" s="5"/>
      <c r="N932" s="4"/>
      <c r="O932" s="7">
        <f t="shared" ca="1" si="57"/>
      </c>
      <c r="P932">
        <f t="shared" ca="1" si="58"/>
      </c>
      <c r="Q932">
        <f t="shared" si="59"/>
      </c>
      <c r="R932">
        <f ca="1">IF(OR($Q932="",K932="",K932&gt;$B$5,H932&gt;$B$5,AND(J932&lt;&gt;"",J932&lt;$B$5),AND($F$5&lt;&gt;"Todas",C932&lt;&gt;$F$5)),0,IF(AND(COUNTIFS($Q$14:$Q$2013,Q932,$K$14:$K$2013,"&gt;"&amp;K932,$K$14:$K$2013,"&lt;="&amp;$B$5)=0,COUNTIFS($Q$14:Q932,Q932,$K$14:K932,K932)=1),1,0))</f>
      </c>
      <c r="S932">
        <f ca="1">IF(AND($Q932&lt;&gt;"",H932&lt;&gt;"",H932&lt;=EOMONTH('Painel mensal'!$B$5,0),OR(J932="",J932&gt;='Painel mensal'!$B$5),K932&lt;&gt;"",K932&lt;=EOMONTH('Painel mensal'!$B$5,0),OR('Painel mensal'!$E$5="Todas",C932='Painel mensal'!$E$5),COUNTIFS($Q$14:$Q$2013,Q932,$K$14:$K$2013,"&gt;"&amp;K932,$K$14:$K$2013,"&lt;="&amp;EOMONTH('Painel mensal'!$B$5,0))=0,COUNTIFS($Q$14:Q932,Q932,$K$14:K932,K932)=1),COUNT($S$13:S931)+1,"")</f>
      </c>
      <c r="T932">
        <f t="shared" si="60"/>
      </c>
    </row>
    <row r="933" spans="1:20" ht="34.5" customHeight="1" x14ac:dyDescent="0.25">
      <c r="A933" s="8"/>
      <c r="B933" s="9"/>
      <c r="C933" s="8"/>
      <c r="D933" s="9"/>
      <c r="E933" s="9"/>
      <c r="F933" s="9"/>
      <c r="G933" s="9"/>
      <c r="H933" s="10"/>
      <c r="I933" s="10"/>
      <c r="J933" s="10"/>
      <c r="K933" s="10"/>
      <c r="L933" s="9"/>
      <c r="M933" s="9"/>
      <c r="N933" s="8"/>
      <c r="O933" s="7">
        <f t="shared" ca="1" si="57"/>
      </c>
      <c r="P933">
        <f t="shared" ca="1" si="58"/>
      </c>
      <c r="Q933">
        <f t="shared" si="59"/>
      </c>
      <c r="R933">
        <f ca="1">IF(OR($Q933="",K933="",K933&gt;$B$5,H933&gt;$B$5,AND(J933&lt;&gt;"",J933&lt;$B$5),AND($F$5&lt;&gt;"Todas",C933&lt;&gt;$F$5)),0,IF(AND(COUNTIFS($Q$14:$Q$2013,Q933,$K$14:$K$2013,"&gt;"&amp;K933,$K$14:$K$2013,"&lt;="&amp;$B$5)=0,COUNTIFS($Q$14:Q933,Q933,$K$14:K933,K933)=1),1,0))</f>
      </c>
      <c r="S933">
        <f ca="1">IF(AND($Q933&lt;&gt;"",H933&lt;&gt;"",H933&lt;=EOMONTH('Painel mensal'!$B$5,0),OR(J933="",J933&gt;='Painel mensal'!$B$5),K933&lt;&gt;"",K933&lt;=EOMONTH('Painel mensal'!$B$5,0),OR('Painel mensal'!$E$5="Todas",C933='Painel mensal'!$E$5),COUNTIFS($Q$14:$Q$2013,Q933,$K$14:$K$2013,"&gt;"&amp;K933,$K$14:$K$2013,"&lt;="&amp;EOMONTH('Painel mensal'!$B$5,0))=0,COUNTIFS($Q$14:Q933,Q933,$K$14:K933,K933)=1),COUNT($S$13:S932)+1,"")</f>
      </c>
      <c r="T933">
        <f t="shared" si="60"/>
      </c>
    </row>
    <row r="934" spans="1:20" ht="34.5" customHeight="1" x14ac:dyDescent="0.25">
      <c r="A934" s="4"/>
      <c r="B934" s="5"/>
      <c r="C934" s="4"/>
      <c r="D934" s="5"/>
      <c r="E934" s="5"/>
      <c r="F934" s="5"/>
      <c r="G934" s="5"/>
      <c r="H934" s="6"/>
      <c r="I934" s="6"/>
      <c r="J934" s="6"/>
      <c r="K934" s="6"/>
      <c r="L934" s="5"/>
      <c r="M934" s="5"/>
      <c r="N934" s="4"/>
      <c r="O934" s="7">
        <f t="shared" ca="1" si="57"/>
      </c>
      <c r="P934">
        <f t="shared" ca="1" si="58"/>
      </c>
      <c r="Q934">
        <f t="shared" si="59"/>
      </c>
      <c r="R934">
        <f ca="1">IF(OR($Q934="",K934="",K934&gt;$B$5,H934&gt;$B$5,AND(J934&lt;&gt;"",J934&lt;$B$5),AND($F$5&lt;&gt;"Todas",C934&lt;&gt;$F$5)),0,IF(AND(COUNTIFS($Q$14:$Q$2013,Q934,$K$14:$K$2013,"&gt;"&amp;K934,$K$14:$K$2013,"&lt;="&amp;$B$5)=0,COUNTIFS($Q$14:Q934,Q934,$K$14:K934,K934)=1),1,0))</f>
      </c>
      <c r="S934">
        <f ca="1">IF(AND($Q934&lt;&gt;"",H934&lt;&gt;"",H934&lt;=EOMONTH('Painel mensal'!$B$5,0),OR(J934="",J934&gt;='Painel mensal'!$B$5),K934&lt;&gt;"",K934&lt;=EOMONTH('Painel mensal'!$B$5,0),OR('Painel mensal'!$E$5="Todas",C934='Painel mensal'!$E$5),COUNTIFS($Q$14:$Q$2013,Q934,$K$14:$K$2013,"&gt;"&amp;K934,$K$14:$K$2013,"&lt;="&amp;EOMONTH('Painel mensal'!$B$5,0))=0,COUNTIFS($Q$14:Q934,Q934,$K$14:K934,K934)=1),COUNT($S$13:S933)+1,"")</f>
      </c>
      <c r="T934">
        <f t="shared" si="60"/>
      </c>
    </row>
    <row r="935" spans="1:20" ht="34.5" customHeight="1" x14ac:dyDescent="0.25">
      <c r="A935" s="8"/>
      <c r="B935" s="9"/>
      <c r="C935" s="8"/>
      <c r="D935" s="9"/>
      <c r="E935" s="9"/>
      <c r="F935" s="9"/>
      <c r="G935" s="9"/>
      <c r="H935" s="10"/>
      <c r="I935" s="10"/>
      <c r="J935" s="10"/>
      <c r="K935" s="10"/>
      <c r="L935" s="9"/>
      <c r="M935" s="9"/>
      <c r="N935" s="8"/>
      <c r="O935" s="7">
        <f t="shared" ca="1" si="57"/>
      </c>
      <c r="P935">
        <f t="shared" ca="1" si="58"/>
      </c>
      <c r="Q935">
        <f t="shared" si="59"/>
      </c>
      <c r="R935">
        <f ca="1">IF(OR($Q935="",K935="",K935&gt;$B$5,H935&gt;$B$5,AND(J935&lt;&gt;"",J935&lt;$B$5),AND($F$5&lt;&gt;"Todas",C935&lt;&gt;$F$5)),0,IF(AND(COUNTIFS($Q$14:$Q$2013,Q935,$K$14:$K$2013,"&gt;"&amp;K935,$K$14:$K$2013,"&lt;="&amp;$B$5)=0,COUNTIFS($Q$14:Q935,Q935,$K$14:K935,K935)=1),1,0))</f>
      </c>
      <c r="S935">
        <f ca="1">IF(AND($Q935&lt;&gt;"",H935&lt;&gt;"",H935&lt;=EOMONTH('Painel mensal'!$B$5,0),OR(J935="",J935&gt;='Painel mensal'!$B$5),K935&lt;&gt;"",K935&lt;=EOMONTH('Painel mensal'!$B$5,0),OR('Painel mensal'!$E$5="Todas",C935='Painel mensal'!$E$5),COUNTIFS($Q$14:$Q$2013,Q935,$K$14:$K$2013,"&gt;"&amp;K935,$K$14:$K$2013,"&lt;="&amp;EOMONTH('Painel mensal'!$B$5,0))=0,COUNTIFS($Q$14:Q935,Q935,$K$14:K935,K935)=1),COUNT($S$13:S934)+1,"")</f>
      </c>
      <c r="T935">
        <f t="shared" si="60"/>
      </c>
    </row>
    <row r="936" spans="1:20" ht="34.5" customHeight="1" x14ac:dyDescent="0.25">
      <c r="A936" s="4"/>
      <c r="B936" s="5"/>
      <c r="C936" s="4"/>
      <c r="D936" s="5"/>
      <c r="E936" s="5"/>
      <c r="F936" s="5"/>
      <c r="G936" s="5"/>
      <c r="H936" s="6"/>
      <c r="I936" s="6"/>
      <c r="J936" s="6"/>
      <c r="K936" s="6"/>
      <c r="L936" s="5"/>
      <c r="M936" s="5"/>
      <c r="N936" s="4"/>
      <c r="O936" s="7">
        <f t="shared" ca="1" si="57"/>
      </c>
      <c r="P936">
        <f t="shared" ca="1" si="58"/>
      </c>
      <c r="Q936">
        <f t="shared" si="59"/>
      </c>
      <c r="R936">
        <f ca="1">IF(OR($Q936="",K936="",K936&gt;$B$5,H936&gt;$B$5,AND(J936&lt;&gt;"",J936&lt;$B$5),AND($F$5&lt;&gt;"Todas",C936&lt;&gt;$F$5)),0,IF(AND(COUNTIFS($Q$14:$Q$2013,Q936,$K$14:$K$2013,"&gt;"&amp;K936,$K$14:$K$2013,"&lt;="&amp;$B$5)=0,COUNTIFS($Q$14:Q936,Q936,$K$14:K936,K936)=1),1,0))</f>
      </c>
      <c r="S936">
        <f ca="1">IF(AND($Q936&lt;&gt;"",H936&lt;&gt;"",H936&lt;=EOMONTH('Painel mensal'!$B$5,0),OR(J936="",J936&gt;='Painel mensal'!$B$5),K936&lt;&gt;"",K936&lt;=EOMONTH('Painel mensal'!$B$5,0),OR('Painel mensal'!$E$5="Todas",C936='Painel mensal'!$E$5),COUNTIFS($Q$14:$Q$2013,Q936,$K$14:$K$2013,"&gt;"&amp;K936,$K$14:$K$2013,"&lt;="&amp;EOMONTH('Painel mensal'!$B$5,0))=0,COUNTIFS($Q$14:Q936,Q936,$K$14:K936,K936)=1),COUNT($S$13:S935)+1,"")</f>
      </c>
      <c r="T936">
        <f t="shared" si="60"/>
      </c>
    </row>
    <row r="937" spans="1:20" ht="34.5" customHeight="1" x14ac:dyDescent="0.25">
      <c r="A937" s="8"/>
      <c r="B937" s="9"/>
      <c r="C937" s="8"/>
      <c r="D937" s="9"/>
      <c r="E937" s="9"/>
      <c r="F937" s="9"/>
      <c r="G937" s="9"/>
      <c r="H937" s="10"/>
      <c r="I937" s="10"/>
      <c r="J937" s="10"/>
      <c r="K937" s="10"/>
      <c r="L937" s="9"/>
      <c r="M937" s="9"/>
      <c r="N937" s="8"/>
      <c r="O937" s="7">
        <f t="shared" ca="1" si="57"/>
      </c>
      <c r="P937">
        <f t="shared" ca="1" si="58"/>
      </c>
      <c r="Q937">
        <f t="shared" si="59"/>
      </c>
      <c r="R937">
        <f ca="1">IF(OR($Q937="",K937="",K937&gt;$B$5,H937&gt;$B$5,AND(J937&lt;&gt;"",J937&lt;$B$5),AND($F$5&lt;&gt;"Todas",C937&lt;&gt;$F$5)),0,IF(AND(COUNTIFS($Q$14:$Q$2013,Q937,$K$14:$K$2013,"&gt;"&amp;K937,$K$14:$K$2013,"&lt;="&amp;$B$5)=0,COUNTIFS($Q$14:Q937,Q937,$K$14:K937,K937)=1),1,0))</f>
      </c>
      <c r="S937">
        <f ca="1">IF(AND($Q937&lt;&gt;"",H937&lt;&gt;"",H937&lt;=EOMONTH('Painel mensal'!$B$5,0),OR(J937="",J937&gt;='Painel mensal'!$B$5),K937&lt;&gt;"",K937&lt;=EOMONTH('Painel mensal'!$B$5,0),OR('Painel mensal'!$E$5="Todas",C937='Painel mensal'!$E$5),COUNTIFS($Q$14:$Q$2013,Q937,$K$14:$K$2013,"&gt;"&amp;K937,$K$14:$K$2013,"&lt;="&amp;EOMONTH('Painel mensal'!$B$5,0))=0,COUNTIFS($Q$14:Q937,Q937,$K$14:K937,K937)=1),COUNT($S$13:S936)+1,"")</f>
      </c>
      <c r="T937">
        <f t="shared" si="60"/>
      </c>
    </row>
    <row r="938" spans="1:20" ht="34.5" customHeight="1" x14ac:dyDescent="0.25">
      <c r="A938" s="4"/>
      <c r="B938" s="5"/>
      <c r="C938" s="4"/>
      <c r="D938" s="5"/>
      <c r="E938" s="5"/>
      <c r="F938" s="5"/>
      <c r="G938" s="5"/>
      <c r="H938" s="6"/>
      <c r="I938" s="6"/>
      <c r="J938" s="6"/>
      <c r="K938" s="6"/>
      <c r="L938" s="5"/>
      <c r="M938" s="5"/>
      <c r="N938" s="4"/>
      <c r="O938" s="7">
        <f t="shared" ca="1" si="57"/>
      </c>
      <c r="P938">
        <f t="shared" ca="1" si="58"/>
      </c>
      <c r="Q938">
        <f t="shared" si="59"/>
      </c>
      <c r="R938">
        <f ca="1">IF(OR($Q938="",K938="",K938&gt;$B$5,H938&gt;$B$5,AND(J938&lt;&gt;"",J938&lt;$B$5),AND($F$5&lt;&gt;"Todas",C938&lt;&gt;$F$5)),0,IF(AND(COUNTIFS($Q$14:$Q$2013,Q938,$K$14:$K$2013,"&gt;"&amp;K938,$K$14:$K$2013,"&lt;="&amp;$B$5)=0,COUNTIFS($Q$14:Q938,Q938,$K$14:K938,K938)=1),1,0))</f>
      </c>
      <c r="S938">
        <f ca="1">IF(AND($Q938&lt;&gt;"",H938&lt;&gt;"",H938&lt;=EOMONTH('Painel mensal'!$B$5,0),OR(J938="",J938&gt;='Painel mensal'!$B$5),K938&lt;&gt;"",K938&lt;=EOMONTH('Painel mensal'!$B$5,0),OR('Painel mensal'!$E$5="Todas",C938='Painel mensal'!$E$5),COUNTIFS($Q$14:$Q$2013,Q938,$K$14:$K$2013,"&gt;"&amp;K938,$K$14:$K$2013,"&lt;="&amp;EOMONTH('Painel mensal'!$B$5,0))=0,COUNTIFS($Q$14:Q938,Q938,$K$14:K938,K938)=1),COUNT($S$13:S937)+1,"")</f>
      </c>
      <c r="T938">
        <f t="shared" si="60"/>
      </c>
    </row>
    <row r="939" spans="1:20" ht="34.5" customHeight="1" x14ac:dyDescent="0.25">
      <c r="A939" s="8"/>
      <c r="B939" s="9"/>
      <c r="C939" s="8"/>
      <c r="D939" s="9"/>
      <c r="E939" s="9"/>
      <c r="F939" s="9"/>
      <c r="G939" s="9"/>
      <c r="H939" s="10"/>
      <c r="I939" s="10"/>
      <c r="J939" s="10"/>
      <c r="K939" s="10"/>
      <c r="L939" s="9"/>
      <c r="M939" s="9"/>
      <c r="N939" s="8"/>
      <c r="O939" s="7">
        <f t="shared" ca="1" si="57"/>
      </c>
      <c r="P939">
        <f t="shared" ca="1" si="58"/>
      </c>
      <c r="Q939">
        <f t="shared" si="59"/>
      </c>
      <c r="R939">
        <f ca="1">IF(OR($Q939="",K939="",K939&gt;$B$5,H939&gt;$B$5,AND(J939&lt;&gt;"",J939&lt;$B$5),AND($F$5&lt;&gt;"Todas",C939&lt;&gt;$F$5)),0,IF(AND(COUNTIFS($Q$14:$Q$2013,Q939,$K$14:$K$2013,"&gt;"&amp;K939,$K$14:$K$2013,"&lt;="&amp;$B$5)=0,COUNTIFS($Q$14:Q939,Q939,$K$14:K939,K939)=1),1,0))</f>
      </c>
      <c r="S939">
        <f ca="1">IF(AND($Q939&lt;&gt;"",H939&lt;&gt;"",H939&lt;=EOMONTH('Painel mensal'!$B$5,0),OR(J939="",J939&gt;='Painel mensal'!$B$5),K939&lt;&gt;"",K939&lt;=EOMONTH('Painel mensal'!$B$5,0),OR('Painel mensal'!$E$5="Todas",C939='Painel mensal'!$E$5),COUNTIFS($Q$14:$Q$2013,Q939,$K$14:$K$2013,"&gt;"&amp;K939,$K$14:$K$2013,"&lt;="&amp;EOMONTH('Painel mensal'!$B$5,0))=0,COUNTIFS($Q$14:Q939,Q939,$K$14:K939,K939)=1),COUNT($S$13:S938)+1,"")</f>
      </c>
      <c r="T939">
        <f t="shared" si="60"/>
      </c>
    </row>
    <row r="940" spans="1:20" ht="34.5" customHeight="1" x14ac:dyDescent="0.25">
      <c r="A940" s="4"/>
      <c r="B940" s="5"/>
      <c r="C940" s="4"/>
      <c r="D940" s="5"/>
      <c r="E940" s="5"/>
      <c r="F940" s="5"/>
      <c r="G940" s="5"/>
      <c r="H940" s="6"/>
      <c r="I940" s="6"/>
      <c r="J940" s="6"/>
      <c r="K940" s="6"/>
      <c r="L940" s="5"/>
      <c r="M940" s="5"/>
      <c r="N940" s="4"/>
      <c r="O940" s="7">
        <f t="shared" ca="1" si="57"/>
      </c>
      <c r="P940">
        <f t="shared" ca="1" si="58"/>
      </c>
      <c r="Q940">
        <f t="shared" si="59"/>
      </c>
      <c r="R940">
        <f ca="1">IF(OR($Q940="",K940="",K940&gt;$B$5,H940&gt;$B$5,AND(J940&lt;&gt;"",J940&lt;$B$5),AND($F$5&lt;&gt;"Todas",C940&lt;&gt;$F$5)),0,IF(AND(COUNTIFS($Q$14:$Q$2013,Q940,$K$14:$K$2013,"&gt;"&amp;K940,$K$14:$K$2013,"&lt;="&amp;$B$5)=0,COUNTIFS($Q$14:Q940,Q940,$K$14:K940,K940)=1),1,0))</f>
      </c>
      <c r="S940">
        <f ca="1">IF(AND($Q940&lt;&gt;"",H940&lt;&gt;"",H940&lt;=EOMONTH('Painel mensal'!$B$5,0),OR(J940="",J940&gt;='Painel mensal'!$B$5),K940&lt;&gt;"",K940&lt;=EOMONTH('Painel mensal'!$B$5,0),OR('Painel mensal'!$E$5="Todas",C940='Painel mensal'!$E$5),COUNTIFS($Q$14:$Q$2013,Q940,$K$14:$K$2013,"&gt;"&amp;K940,$K$14:$K$2013,"&lt;="&amp;EOMONTH('Painel mensal'!$B$5,0))=0,COUNTIFS($Q$14:Q940,Q940,$K$14:K940,K940)=1),COUNT($S$13:S939)+1,"")</f>
      </c>
      <c r="T940">
        <f t="shared" si="60"/>
      </c>
    </row>
    <row r="941" spans="1:20" ht="34.5" customHeight="1" x14ac:dyDescent="0.25">
      <c r="A941" s="8"/>
      <c r="B941" s="9"/>
      <c r="C941" s="8"/>
      <c r="D941" s="9"/>
      <c r="E941" s="9"/>
      <c r="F941" s="9"/>
      <c r="G941" s="9"/>
      <c r="H941" s="10"/>
      <c r="I941" s="10"/>
      <c r="J941" s="10"/>
      <c r="K941" s="10"/>
      <c r="L941" s="9"/>
      <c r="M941" s="9"/>
      <c r="N941" s="8"/>
      <c r="O941" s="7">
        <f t="shared" ca="1" si="57"/>
      </c>
      <c r="P941">
        <f t="shared" ca="1" si="58"/>
      </c>
      <c r="Q941">
        <f t="shared" si="59"/>
      </c>
      <c r="R941">
        <f ca="1">IF(OR($Q941="",K941="",K941&gt;$B$5,H941&gt;$B$5,AND(J941&lt;&gt;"",J941&lt;$B$5),AND($F$5&lt;&gt;"Todas",C941&lt;&gt;$F$5)),0,IF(AND(COUNTIFS($Q$14:$Q$2013,Q941,$K$14:$K$2013,"&gt;"&amp;K941,$K$14:$K$2013,"&lt;="&amp;$B$5)=0,COUNTIFS($Q$14:Q941,Q941,$K$14:K941,K941)=1),1,0))</f>
      </c>
      <c r="S941">
        <f ca="1">IF(AND($Q941&lt;&gt;"",H941&lt;&gt;"",H941&lt;=EOMONTH('Painel mensal'!$B$5,0),OR(J941="",J941&gt;='Painel mensal'!$B$5),K941&lt;&gt;"",K941&lt;=EOMONTH('Painel mensal'!$B$5,0),OR('Painel mensal'!$E$5="Todas",C941='Painel mensal'!$E$5),COUNTIFS($Q$14:$Q$2013,Q941,$K$14:$K$2013,"&gt;"&amp;K941,$K$14:$K$2013,"&lt;="&amp;EOMONTH('Painel mensal'!$B$5,0))=0,COUNTIFS($Q$14:Q941,Q941,$K$14:K941,K941)=1),COUNT($S$13:S940)+1,"")</f>
      </c>
      <c r="T941">
        <f t="shared" si="60"/>
      </c>
    </row>
    <row r="942" spans="1:20" ht="34.5" customHeight="1" x14ac:dyDescent="0.25">
      <c r="A942" s="4"/>
      <c r="B942" s="5"/>
      <c r="C942" s="4"/>
      <c r="D942" s="5"/>
      <c r="E942" s="5"/>
      <c r="F942" s="5"/>
      <c r="G942" s="5"/>
      <c r="H942" s="6"/>
      <c r="I942" s="6"/>
      <c r="J942" s="6"/>
      <c r="K942" s="6"/>
      <c r="L942" s="5"/>
      <c r="M942" s="5"/>
      <c r="N942" s="4"/>
      <c r="O942" s="7">
        <f t="shared" ca="1" si="57"/>
      </c>
      <c r="P942">
        <f t="shared" ca="1" si="58"/>
      </c>
      <c r="Q942">
        <f t="shared" si="59"/>
      </c>
      <c r="R942">
        <f ca="1">IF(OR($Q942="",K942="",K942&gt;$B$5,H942&gt;$B$5,AND(J942&lt;&gt;"",J942&lt;$B$5),AND($F$5&lt;&gt;"Todas",C942&lt;&gt;$F$5)),0,IF(AND(COUNTIFS($Q$14:$Q$2013,Q942,$K$14:$K$2013,"&gt;"&amp;K942,$K$14:$K$2013,"&lt;="&amp;$B$5)=0,COUNTIFS($Q$14:Q942,Q942,$K$14:K942,K942)=1),1,0))</f>
      </c>
      <c r="S942">
        <f ca="1">IF(AND($Q942&lt;&gt;"",H942&lt;&gt;"",H942&lt;=EOMONTH('Painel mensal'!$B$5,0),OR(J942="",J942&gt;='Painel mensal'!$B$5),K942&lt;&gt;"",K942&lt;=EOMONTH('Painel mensal'!$B$5,0),OR('Painel mensal'!$E$5="Todas",C942='Painel mensal'!$E$5),COUNTIFS($Q$14:$Q$2013,Q942,$K$14:$K$2013,"&gt;"&amp;K942,$K$14:$K$2013,"&lt;="&amp;EOMONTH('Painel mensal'!$B$5,0))=0,COUNTIFS($Q$14:Q942,Q942,$K$14:K942,K942)=1),COUNT($S$13:S941)+1,"")</f>
      </c>
      <c r="T942">
        <f t="shared" si="60"/>
      </c>
    </row>
    <row r="943" spans="1:20" ht="34.5" customHeight="1" x14ac:dyDescent="0.25">
      <c r="A943" s="8"/>
      <c r="B943" s="9"/>
      <c r="C943" s="8"/>
      <c r="D943" s="9"/>
      <c r="E943" s="9"/>
      <c r="F943" s="9"/>
      <c r="G943" s="9"/>
      <c r="H943" s="10"/>
      <c r="I943" s="10"/>
      <c r="J943" s="10"/>
      <c r="K943" s="10"/>
      <c r="L943" s="9"/>
      <c r="M943" s="9"/>
      <c r="N943" s="8"/>
      <c r="O943" s="7">
        <f t="shared" ca="1" si="57"/>
      </c>
      <c r="P943">
        <f t="shared" ca="1" si="58"/>
      </c>
      <c r="Q943">
        <f t="shared" si="59"/>
      </c>
      <c r="R943">
        <f ca="1">IF(OR($Q943="",K943="",K943&gt;$B$5,H943&gt;$B$5,AND(J943&lt;&gt;"",J943&lt;$B$5),AND($F$5&lt;&gt;"Todas",C943&lt;&gt;$F$5)),0,IF(AND(COUNTIFS($Q$14:$Q$2013,Q943,$K$14:$K$2013,"&gt;"&amp;K943,$K$14:$K$2013,"&lt;="&amp;$B$5)=0,COUNTIFS($Q$14:Q943,Q943,$K$14:K943,K943)=1),1,0))</f>
      </c>
      <c r="S943">
        <f ca="1">IF(AND($Q943&lt;&gt;"",H943&lt;&gt;"",H943&lt;=EOMONTH('Painel mensal'!$B$5,0),OR(J943="",J943&gt;='Painel mensal'!$B$5),K943&lt;&gt;"",K943&lt;=EOMONTH('Painel mensal'!$B$5,0),OR('Painel mensal'!$E$5="Todas",C943='Painel mensal'!$E$5),COUNTIFS($Q$14:$Q$2013,Q943,$K$14:$K$2013,"&gt;"&amp;K943,$K$14:$K$2013,"&lt;="&amp;EOMONTH('Painel mensal'!$B$5,0))=0,COUNTIFS($Q$14:Q943,Q943,$K$14:K943,K943)=1),COUNT($S$13:S942)+1,"")</f>
      </c>
      <c r="T943">
        <f t="shared" si="60"/>
      </c>
    </row>
    <row r="944" spans="1:20" ht="34.5" customHeight="1" x14ac:dyDescent="0.25">
      <c r="A944" s="4"/>
      <c r="B944" s="5"/>
      <c r="C944" s="4"/>
      <c r="D944" s="5"/>
      <c r="E944" s="5"/>
      <c r="F944" s="5"/>
      <c r="G944" s="5"/>
      <c r="H944" s="6"/>
      <c r="I944" s="6"/>
      <c r="J944" s="6"/>
      <c r="K944" s="6"/>
      <c r="L944" s="5"/>
      <c r="M944" s="5"/>
      <c r="N944" s="4"/>
      <c r="O944" s="7">
        <f t="shared" ca="1" si="57"/>
      </c>
      <c r="P944">
        <f t="shared" ca="1" si="58"/>
      </c>
      <c r="Q944">
        <f t="shared" si="59"/>
      </c>
      <c r="R944">
        <f ca="1">IF(OR($Q944="",K944="",K944&gt;$B$5,H944&gt;$B$5,AND(J944&lt;&gt;"",J944&lt;$B$5),AND($F$5&lt;&gt;"Todas",C944&lt;&gt;$F$5)),0,IF(AND(COUNTIFS($Q$14:$Q$2013,Q944,$K$14:$K$2013,"&gt;"&amp;K944,$K$14:$K$2013,"&lt;="&amp;$B$5)=0,COUNTIFS($Q$14:Q944,Q944,$K$14:K944,K944)=1),1,0))</f>
      </c>
      <c r="S944">
        <f ca="1">IF(AND($Q944&lt;&gt;"",H944&lt;&gt;"",H944&lt;=EOMONTH('Painel mensal'!$B$5,0),OR(J944="",J944&gt;='Painel mensal'!$B$5),K944&lt;&gt;"",K944&lt;=EOMONTH('Painel mensal'!$B$5,0),OR('Painel mensal'!$E$5="Todas",C944='Painel mensal'!$E$5),COUNTIFS($Q$14:$Q$2013,Q944,$K$14:$K$2013,"&gt;"&amp;K944,$K$14:$K$2013,"&lt;="&amp;EOMONTH('Painel mensal'!$B$5,0))=0,COUNTIFS($Q$14:Q944,Q944,$K$14:K944,K944)=1),COUNT($S$13:S943)+1,"")</f>
      </c>
      <c r="T944">
        <f t="shared" si="60"/>
      </c>
    </row>
    <row r="945" spans="1:20" ht="34.5" customHeight="1" x14ac:dyDescent="0.25">
      <c r="A945" s="8"/>
      <c r="B945" s="9"/>
      <c r="C945" s="8"/>
      <c r="D945" s="9"/>
      <c r="E945" s="9"/>
      <c r="F945" s="9"/>
      <c r="G945" s="9"/>
      <c r="H945" s="10"/>
      <c r="I945" s="10"/>
      <c r="J945" s="10"/>
      <c r="K945" s="10"/>
      <c r="L945" s="9"/>
      <c r="M945" s="9"/>
      <c r="N945" s="8"/>
      <c r="O945" s="7">
        <f t="shared" ca="1" si="57"/>
      </c>
      <c r="P945">
        <f t="shared" ca="1" si="58"/>
      </c>
      <c r="Q945">
        <f t="shared" si="59"/>
      </c>
      <c r="R945">
        <f ca="1">IF(OR($Q945="",K945="",K945&gt;$B$5,H945&gt;$B$5,AND(J945&lt;&gt;"",J945&lt;$B$5),AND($F$5&lt;&gt;"Todas",C945&lt;&gt;$F$5)),0,IF(AND(COUNTIFS($Q$14:$Q$2013,Q945,$K$14:$K$2013,"&gt;"&amp;K945,$K$14:$K$2013,"&lt;="&amp;$B$5)=0,COUNTIFS($Q$14:Q945,Q945,$K$14:K945,K945)=1),1,0))</f>
      </c>
      <c r="S945">
        <f ca="1">IF(AND($Q945&lt;&gt;"",H945&lt;&gt;"",H945&lt;=EOMONTH('Painel mensal'!$B$5,0),OR(J945="",J945&gt;='Painel mensal'!$B$5),K945&lt;&gt;"",K945&lt;=EOMONTH('Painel mensal'!$B$5,0),OR('Painel mensal'!$E$5="Todas",C945='Painel mensal'!$E$5),COUNTIFS($Q$14:$Q$2013,Q945,$K$14:$K$2013,"&gt;"&amp;K945,$K$14:$K$2013,"&lt;="&amp;EOMONTH('Painel mensal'!$B$5,0))=0,COUNTIFS($Q$14:Q945,Q945,$K$14:K945,K945)=1),COUNT($S$13:S944)+1,"")</f>
      </c>
      <c r="T945">
        <f t="shared" si="60"/>
      </c>
    </row>
    <row r="946" spans="1:20" ht="34.5" customHeight="1" x14ac:dyDescent="0.25">
      <c r="A946" s="4"/>
      <c r="B946" s="5"/>
      <c r="C946" s="4"/>
      <c r="D946" s="5"/>
      <c r="E946" s="5"/>
      <c r="F946" s="5"/>
      <c r="G946" s="5"/>
      <c r="H946" s="6"/>
      <c r="I946" s="6"/>
      <c r="J946" s="6"/>
      <c r="K946" s="6"/>
      <c r="L946" s="5"/>
      <c r="M946" s="5"/>
      <c r="N946" s="4"/>
      <c r="O946" s="7">
        <f t="shared" ca="1" si="57"/>
      </c>
      <c r="P946">
        <f t="shared" ca="1" si="58"/>
      </c>
      <c r="Q946">
        <f t="shared" si="59"/>
      </c>
      <c r="R946">
        <f ca="1">IF(OR($Q946="",K946="",K946&gt;$B$5,H946&gt;$B$5,AND(J946&lt;&gt;"",J946&lt;$B$5),AND($F$5&lt;&gt;"Todas",C946&lt;&gt;$F$5)),0,IF(AND(COUNTIFS($Q$14:$Q$2013,Q946,$K$14:$K$2013,"&gt;"&amp;K946,$K$14:$K$2013,"&lt;="&amp;$B$5)=0,COUNTIFS($Q$14:Q946,Q946,$K$14:K946,K946)=1),1,0))</f>
      </c>
      <c r="S946">
        <f ca="1">IF(AND($Q946&lt;&gt;"",H946&lt;&gt;"",H946&lt;=EOMONTH('Painel mensal'!$B$5,0),OR(J946="",J946&gt;='Painel mensal'!$B$5),K946&lt;&gt;"",K946&lt;=EOMONTH('Painel mensal'!$B$5,0),OR('Painel mensal'!$E$5="Todas",C946='Painel mensal'!$E$5),COUNTIFS($Q$14:$Q$2013,Q946,$K$14:$K$2013,"&gt;"&amp;K946,$K$14:$K$2013,"&lt;="&amp;EOMONTH('Painel mensal'!$B$5,0))=0,COUNTIFS($Q$14:Q946,Q946,$K$14:K946,K946)=1),COUNT($S$13:S945)+1,"")</f>
      </c>
      <c r="T946">
        <f t="shared" si="60"/>
      </c>
    </row>
    <row r="947" spans="1:20" ht="34.5" customHeight="1" x14ac:dyDescent="0.25">
      <c r="A947" s="8"/>
      <c r="B947" s="9"/>
      <c r="C947" s="8"/>
      <c r="D947" s="9"/>
      <c r="E947" s="9"/>
      <c r="F947" s="9"/>
      <c r="G947" s="9"/>
      <c r="H947" s="10"/>
      <c r="I947" s="10"/>
      <c r="J947" s="10"/>
      <c r="K947" s="10"/>
      <c r="L947" s="9"/>
      <c r="M947" s="9"/>
      <c r="N947" s="8"/>
      <c r="O947" s="7">
        <f t="shared" ca="1" si="57"/>
      </c>
      <c r="P947">
        <f t="shared" ca="1" si="58"/>
      </c>
      <c r="Q947">
        <f t="shared" si="59"/>
      </c>
      <c r="R947">
        <f ca="1">IF(OR($Q947="",K947="",K947&gt;$B$5,H947&gt;$B$5,AND(J947&lt;&gt;"",J947&lt;$B$5),AND($F$5&lt;&gt;"Todas",C947&lt;&gt;$F$5)),0,IF(AND(COUNTIFS($Q$14:$Q$2013,Q947,$K$14:$K$2013,"&gt;"&amp;K947,$K$14:$K$2013,"&lt;="&amp;$B$5)=0,COUNTIFS($Q$14:Q947,Q947,$K$14:K947,K947)=1),1,0))</f>
      </c>
      <c r="S947">
        <f ca="1">IF(AND($Q947&lt;&gt;"",H947&lt;&gt;"",H947&lt;=EOMONTH('Painel mensal'!$B$5,0),OR(J947="",J947&gt;='Painel mensal'!$B$5),K947&lt;&gt;"",K947&lt;=EOMONTH('Painel mensal'!$B$5,0),OR('Painel mensal'!$E$5="Todas",C947='Painel mensal'!$E$5),COUNTIFS($Q$14:$Q$2013,Q947,$K$14:$K$2013,"&gt;"&amp;K947,$K$14:$K$2013,"&lt;="&amp;EOMONTH('Painel mensal'!$B$5,0))=0,COUNTIFS($Q$14:Q947,Q947,$K$14:K947,K947)=1),COUNT($S$13:S946)+1,"")</f>
      </c>
      <c r="T947">
        <f t="shared" si="60"/>
      </c>
    </row>
    <row r="948" spans="1:20" ht="34.5" customHeight="1" x14ac:dyDescent="0.25">
      <c r="A948" s="4"/>
      <c r="B948" s="5"/>
      <c r="C948" s="4"/>
      <c r="D948" s="5"/>
      <c r="E948" s="5"/>
      <c r="F948" s="5"/>
      <c r="G948" s="5"/>
      <c r="H948" s="6"/>
      <c r="I948" s="6"/>
      <c r="J948" s="6"/>
      <c r="K948" s="6"/>
      <c r="L948" s="5"/>
      <c r="M948" s="5"/>
      <c r="N948" s="4"/>
      <c r="O948" s="7">
        <f t="shared" ca="1" si="57"/>
      </c>
      <c r="P948">
        <f t="shared" ca="1" si="58"/>
      </c>
      <c r="Q948">
        <f t="shared" si="59"/>
      </c>
      <c r="R948">
        <f ca="1">IF(OR($Q948="",K948="",K948&gt;$B$5,H948&gt;$B$5,AND(J948&lt;&gt;"",J948&lt;$B$5),AND($F$5&lt;&gt;"Todas",C948&lt;&gt;$F$5)),0,IF(AND(COUNTIFS($Q$14:$Q$2013,Q948,$K$14:$K$2013,"&gt;"&amp;K948,$K$14:$K$2013,"&lt;="&amp;$B$5)=0,COUNTIFS($Q$14:Q948,Q948,$K$14:K948,K948)=1),1,0))</f>
      </c>
      <c r="S948">
        <f ca="1">IF(AND($Q948&lt;&gt;"",H948&lt;&gt;"",H948&lt;=EOMONTH('Painel mensal'!$B$5,0),OR(J948="",J948&gt;='Painel mensal'!$B$5),K948&lt;&gt;"",K948&lt;=EOMONTH('Painel mensal'!$B$5,0),OR('Painel mensal'!$E$5="Todas",C948='Painel mensal'!$E$5),COUNTIFS($Q$14:$Q$2013,Q948,$K$14:$K$2013,"&gt;"&amp;K948,$K$14:$K$2013,"&lt;="&amp;EOMONTH('Painel mensal'!$B$5,0))=0,COUNTIFS($Q$14:Q948,Q948,$K$14:K948,K948)=1),COUNT($S$13:S947)+1,"")</f>
      </c>
      <c r="T948">
        <f t="shared" si="60"/>
      </c>
    </row>
    <row r="949" spans="1:20" ht="34.5" customHeight="1" x14ac:dyDescent="0.25">
      <c r="A949" s="8"/>
      <c r="B949" s="9"/>
      <c r="C949" s="8"/>
      <c r="D949" s="9"/>
      <c r="E949" s="9"/>
      <c r="F949" s="9"/>
      <c r="G949" s="9"/>
      <c r="H949" s="10"/>
      <c r="I949" s="10"/>
      <c r="J949" s="10"/>
      <c r="K949" s="10"/>
      <c r="L949" s="9"/>
      <c r="M949" s="9"/>
      <c r="N949" s="8"/>
      <c r="O949" s="7">
        <f t="shared" ca="1" si="57"/>
      </c>
      <c r="P949">
        <f t="shared" ca="1" si="58"/>
      </c>
      <c r="Q949">
        <f t="shared" si="59"/>
      </c>
      <c r="R949">
        <f ca="1">IF(OR($Q949="",K949="",K949&gt;$B$5,H949&gt;$B$5,AND(J949&lt;&gt;"",J949&lt;$B$5),AND($F$5&lt;&gt;"Todas",C949&lt;&gt;$F$5)),0,IF(AND(COUNTIFS($Q$14:$Q$2013,Q949,$K$14:$K$2013,"&gt;"&amp;K949,$K$14:$K$2013,"&lt;="&amp;$B$5)=0,COUNTIFS($Q$14:Q949,Q949,$K$14:K949,K949)=1),1,0))</f>
      </c>
      <c r="S949">
        <f ca="1">IF(AND($Q949&lt;&gt;"",H949&lt;&gt;"",H949&lt;=EOMONTH('Painel mensal'!$B$5,0),OR(J949="",J949&gt;='Painel mensal'!$B$5),K949&lt;&gt;"",K949&lt;=EOMONTH('Painel mensal'!$B$5,0),OR('Painel mensal'!$E$5="Todas",C949='Painel mensal'!$E$5),COUNTIFS($Q$14:$Q$2013,Q949,$K$14:$K$2013,"&gt;"&amp;K949,$K$14:$K$2013,"&lt;="&amp;EOMONTH('Painel mensal'!$B$5,0))=0,COUNTIFS($Q$14:Q949,Q949,$K$14:K949,K949)=1),COUNT($S$13:S948)+1,"")</f>
      </c>
      <c r="T949">
        <f t="shared" si="60"/>
      </c>
    </row>
    <row r="950" spans="1:20" ht="34.5" customHeight="1" x14ac:dyDescent="0.25">
      <c r="A950" s="4"/>
      <c r="B950" s="5"/>
      <c r="C950" s="4"/>
      <c r="D950" s="5"/>
      <c r="E950" s="5"/>
      <c r="F950" s="5"/>
      <c r="G950" s="5"/>
      <c r="H950" s="6"/>
      <c r="I950" s="6"/>
      <c r="J950" s="6"/>
      <c r="K950" s="6"/>
      <c r="L950" s="5"/>
      <c r="M950" s="5"/>
      <c r="N950" s="4"/>
      <c r="O950" s="7">
        <f t="shared" ca="1" si="57"/>
      </c>
      <c r="P950">
        <f t="shared" ca="1" si="58"/>
      </c>
      <c r="Q950">
        <f t="shared" si="59"/>
      </c>
      <c r="R950">
        <f ca="1">IF(OR($Q950="",K950="",K950&gt;$B$5,H950&gt;$B$5,AND(J950&lt;&gt;"",J950&lt;$B$5),AND($F$5&lt;&gt;"Todas",C950&lt;&gt;$F$5)),0,IF(AND(COUNTIFS($Q$14:$Q$2013,Q950,$K$14:$K$2013,"&gt;"&amp;K950,$K$14:$K$2013,"&lt;="&amp;$B$5)=0,COUNTIFS($Q$14:Q950,Q950,$K$14:K950,K950)=1),1,0))</f>
      </c>
      <c r="S950">
        <f ca="1">IF(AND($Q950&lt;&gt;"",H950&lt;&gt;"",H950&lt;=EOMONTH('Painel mensal'!$B$5,0),OR(J950="",J950&gt;='Painel mensal'!$B$5),K950&lt;&gt;"",K950&lt;=EOMONTH('Painel mensal'!$B$5,0),OR('Painel mensal'!$E$5="Todas",C950='Painel mensal'!$E$5),COUNTIFS($Q$14:$Q$2013,Q950,$K$14:$K$2013,"&gt;"&amp;K950,$K$14:$K$2013,"&lt;="&amp;EOMONTH('Painel mensal'!$B$5,0))=0,COUNTIFS($Q$14:Q950,Q950,$K$14:K950,K950)=1),COUNT($S$13:S949)+1,"")</f>
      </c>
      <c r="T950">
        <f t="shared" si="60"/>
      </c>
    </row>
    <row r="951" spans="1:20" ht="34.5" customHeight="1" x14ac:dyDescent="0.25">
      <c r="A951" s="8"/>
      <c r="B951" s="9"/>
      <c r="C951" s="8"/>
      <c r="D951" s="9"/>
      <c r="E951" s="9"/>
      <c r="F951" s="9"/>
      <c r="G951" s="9"/>
      <c r="H951" s="10"/>
      <c r="I951" s="10"/>
      <c r="J951" s="10"/>
      <c r="K951" s="10"/>
      <c r="L951" s="9"/>
      <c r="M951" s="9"/>
      <c r="N951" s="8"/>
      <c r="O951" s="7">
        <f t="shared" ca="1" si="57"/>
      </c>
      <c r="P951">
        <f t="shared" ca="1" si="58"/>
      </c>
      <c r="Q951">
        <f t="shared" si="59"/>
      </c>
      <c r="R951">
        <f ca="1">IF(OR($Q951="",K951="",K951&gt;$B$5,H951&gt;$B$5,AND(J951&lt;&gt;"",J951&lt;$B$5),AND($F$5&lt;&gt;"Todas",C951&lt;&gt;$F$5)),0,IF(AND(COUNTIFS($Q$14:$Q$2013,Q951,$K$14:$K$2013,"&gt;"&amp;K951,$K$14:$K$2013,"&lt;="&amp;$B$5)=0,COUNTIFS($Q$14:Q951,Q951,$K$14:K951,K951)=1),1,0))</f>
      </c>
      <c r="S951">
        <f ca="1">IF(AND($Q951&lt;&gt;"",H951&lt;&gt;"",H951&lt;=EOMONTH('Painel mensal'!$B$5,0),OR(J951="",J951&gt;='Painel mensal'!$B$5),K951&lt;&gt;"",K951&lt;=EOMONTH('Painel mensal'!$B$5,0),OR('Painel mensal'!$E$5="Todas",C951='Painel mensal'!$E$5),COUNTIFS($Q$14:$Q$2013,Q951,$K$14:$K$2013,"&gt;"&amp;K951,$K$14:$K$2013,"&lt;="&amp;EOMONTH('Painel mensal'!$B$5,0))=0,COUNTIFS($Q$14:Q951,Q951,$K$14:K951,K951)=1),COUNT($S$13:S950)+1,"")</f>
      </c>
      <c r="T951">
        <f t="shared" si="60"/>
      </c>
    </row>
    <row r="952" spans="1:20" ht="34.5" customHeight="1" x14ac:dyDescent="0.25">
      <c r="A952" s="4"/>
      <c r="B952" s="5"/>
      <c r="C952" s="4"/>
      <c r="D952" s="5"/>
      <c r="E952" s="5"/>
      <c r="F952" s="5"/>
      <c r="G952" s="5"/>
      <c r="H952" s="6"/>
      <c r="I952" s="6"/>
      <c r="J952" s="6"/>
      <c r="K952" s="6"/>
      <c r="L952" s="5"/>
      <c r="M952" s="5"/>
      <c r="N952" s="4"/>
      <c r="O952" s="7">
        <f t="shared" ca="1" si="57"/>
      </c>
      <c r="P952">
        <f t="shared" ca="1" si="58"/>
      </c>
      <c r="Q952">
        <f t="shared" si="59"/>
      </c>
      <c r="R952">
        <f ca="1">IF(OR($Q952="",K952="",K952&gt;$B$5,H952&gt;$B$5,AND(J952&lt;&gt;"",J952&lt;$B$5),AND($F$5&lt;&gt;"Todas",C952&lt;&gt;$F$5)),0,IF(AND(COUNTIFS($Q$14:$Q$2013,Q952,$K$14:$K$2013,"&gt;"&amp;K952,$K$14:$K$2013,"&lt;="&amp;$B$5)=0,COUNTIFS($Q$14:Q952,Q952,$K$14:K952,K952)=1),1,0))</f>
      </c>
      <c r="S952">
        <f ca="1">IF(AND($Q952&lt;&gt;"",H952&lt;&gt;"",H952&lt;=EOMONTH('Painel mensal'!$B$5,0),OR(J952="",J952&gt;='Painel mensal'!$B$5),K952&lt;&gt;"",K952&lt;=EOMONTH('Painel mensal'!$B$5,0),OR('Painel mensal'!$E$5="Todas",C952='Painel mensal'!$E$5),COUNTIFS($Q$14:$Q$2013,Q952,$K$14:$K$2013,"&gt;"&amp;K952,$K$14:$K$2013,"&lt;="&amp;EOMONTH('Painel mensal'!$B$5,0))=0,COUNTIFS($Q$14:Q952,Q952,$K$14:K952,K952)=1),COUNT($S$13:S951)+1,"")</f>
      </c>
      <c r="T952">
        <f t="shared" si="60"/>
      </c>
    </row>
    <row r="953" spans="1:20" ht="34.5" customHeight="1" x14ac:dyDescent="0.25">
      <c r="A953" s="8"/>
      <c r="B953" s="9"/>
      <c r="C953" s="8"/>
      <c r="D953" s="9"/>
      <c r="E953" s="9"/>
      <c r="F953" s="9"/>
      <c r="G953" s="9"/>
      <c r="H953" s="10"/>
      <c r="I953" s="10"/>
      <c r="J953" s="10"/>
      <c r="K953" s="10"/>
      <c r="L953" s="9"/>
      <c r="M953" s="9"/>
      <c r="N953" s="8"/>
      <c r="O953" s="7">
        <f t="shared" ca="1" si="57"/>
      </c>
      <c r="P953">
        <f t="shared" ca="1" si="58"/>
      </c>
      <c r="Q953">
        <f t="shared" si="59"/>
      </c>
      <c r="R953">
        <f ca="1">IF(OR($Q953="",K953="",K953&gt;$B$5,H953&gt;$B$5,AND(J953&lt;&gt;"",J953&lt;$B$5),AND($F$5&lt;&gt;"Todas",C953&lt;&gt;$F$5)),0,IF(AND(COUNTIFS($Q$14:$Q$2013,Q953,$K$14:$K$2013,"&gt;"&amp;K953,$K$14:$K$2013,"&lt;="&amp;$B$5)=0,COUNTIFS($Q$14:Q953,Q953,$K$14:K953,K953)=1),1,0))</f>
      </c>
      <c r="S953">
        <f ca="1">IF(AND($Q953&lt;&gt;"",H953&lt;&gt;"",H953&lt;=EOMONTH('Painel mensal'!$B$5,0),OR(J953="",J953&gt;='Painel mensal'!$B$5),K953&lt;&gt;"",K953&lt;=EOMONTH('Painel mensal'!$B$5,0),OR('Painel mensal'!$E$5="Todas",C953='Painel mensal'!$E$5),COUNTIFS($Q$14:$Q$2013,Q953,$K$14:$K$2013,"&gt;"&amp;K953,$K$14:$K$2013,"&lt;="&amp;EOMONTH('Painel mensal'!$B$5,0))=0,COUNTIFS($Q$14:Q953,Q953,$K$14:K953,K953)=1),COUNT($S$13:S952)+1,"")</f>
      </c>
      <c r="T953">
        <f t="shared" si="60"/>
      </c>
    </row>
    <row r="954" spans="1:20" ht="34.5" customHeight="1" x14ac:dyDescent="0.25">
      <c r="A954" s="4"/>
      <c r="B954" s="5"/>
      <c r="C954" s="4"/>
      <c r="D954" s="5"/>
      <c r="E954" s="5"/>
      <c r="F954" s="5"/>
      <c r="G954" s="5"/>
      <c r="H954" s="6"/>
      <c r="I954" s="6"/>
      <c r="J954" s="6"/>
      <c r="K954" s="6"/>
      <c r="L954" s="5"/>
      <c r="M954" s="5"/>
      <c r="N954" s="4"/>
      <c r="O954" s="7">
        <f t="shared" ca="1" si="57"/>
      </c>
      <c r="P954">
        <f t="shared" ca="1" si="58"/>
      </c>
      <c r="Q954">
        <f t="shared" si="59"/>
      </c>
      <c r="R954">
        <f ca="1">IF(OR($Q954="",K954="",K954&gt;$B$5,H954&gt;$B$5,AND(J954&lt;&gt;"",J954&lt;$B$5),AND($F$5&lt;&gt;"Todas",C954&lt;&gt;$F$5)),0,IF(AND(COUNTIFS($Q$14:$Q$2013,Q954,$K$14:$K$2013,"&gt;"&amp;K954,$K$14:$K$2013,"&lt;="&amp;$B$5)=0,COUNTIFS($Q$14:Q954,Q954,$K$14:K954,K954)=1),1,0))</f>
      </c>
      <c r="S954">
        <f ca="1">IF(AND($Q954&lt;&gt;"",H954&lt;&gt;"",H954&lt;=EOMONTH('Painel mensal'!$B$5,0),OR(J954="",J954&gt;='Painel mensal'!$B$5),K954&lt;&gt;"",K954&lt;=EOMONTH('Painel mensal'!$B$5,0),OR('Painel mensal'!$E$5="Todas",C954='Painel mensal'!$E$5),COUNTIFS($Q$14:$Q$2013,Q954,$K$14:$K$2013,"&gt;"&amp;K954,$K$14:$K$2013,"&lt;="&amp;EOMONTH('Painel mensal'!$B$5,0))=0,COUNTIFS($Q$14:Q954,Q954,$K$14:K954,K954)=1),COUNT($S$13:S953)+1,"")</f>
      </c>
      <c r="T954">
        <f t="shared" si="60"/>
      </c>
    </row>
    <row r="955" spans="1:20" ht="34.5" customHeight="1" x14ac:dyDescent="0.25">
      <c r="A955" s="8"/>
      <c r="B955" s="9"/>
      <c r="C955" s="8"/>
      <c r="D955" s="9"/>
      <c r="E955" s="9"/>
      <c r="F955" s="9"/>
      <c r="G955" s="9"/>
      <c r="H955" s="10"/>
      <c r="I955" s="10"/>
      <c r="J955" s="10"/>
      <c r="K955" s="10"/>
      <c r="L955" s="9"/>
      <c r="M955" s="9"/>
      <c r="N955" s="8"/>
      <c r="O955" s="7">
        <f t="shared" ca="1" si="57"/>
      </c>
      <c r="P955">
        <f t="shared" ca="1" si="58"/>
      </c>
      <c r="Q955">
        <f t="shared" si="59"/>
      </c>
      <c r="R955">
        <f ca="1">IF(OR($Q955="",K955="",K955&gt;$B$5,H955&gt;$B$5,AND(J955&lt;&gt;"",J955&lt;$B$5),AND($F$5&lt;&gt;"Todas",C955&lt;&gt;$F$5)),0,IF(AND(COUNTIFS($Q$14:$Q$2013,Q955,$K$14:$K$2013,"&gt;"&amp;K955,$K$14:$K$2013,"&lt;="&amp;$B$5)=0,COUNTIFS($Q$14:Q955,Q955,$K$14:K955,K955)=1),1,0))</f>
      </c>
      <c r="S955">
        <f ca="1">IF(AND($Q955&lt;&gt;"",H955&lt;&gt;"",H955&lt;=EOMONTH('Painel mensal'!$B$5,0),OR(J955="",J955&gt;='Painel mensal'!$B$5),K955&lt;&gt;"",K955&lt;=EOMONTH('Painel mensal'!$B$5,0),OR('Painel mensal'!$E$5="Todas",C955='Painel mensal'!$E$5),COUNTIFS($Q$14:$Q$2013,Q955,$K$14:$K$2013,"&gt;"&amp;K955,$K$14:$K$2013,"&lt;="&amp;EOMONTH('Painel mensal'!$B$5,0))=0,COUNTIFS($Q$14:Q955,Q955,$K$14:K955,K955)=1),COUNT($S$13:S954)+1,"")</f>
      </c>
      <c r="T955">
        <f t="shared" si="60"/>
      </c>
    </row>
    <row r="956" spans="1:20" ht="34.5" customHeight="1" x14ac:dyDescent="0.25">
      <c r="A956" s="4"/>
      <c r="B956" s="5"/>
      <c r="C956" s="4"/>
      <c r="D956" s="5"/>
      <c r="E956" s="5"/>
      <c r="F956" s="5"/>
      <c r="G956" s="5"/>
      <c r="H956" s="6"/>
      <c r="I956" s="6"/>
      <c r="J956" s="6"/>
      <c r="K956" s="6"/>
      <c r="L956" s="5"/>
      <c r="M956" s="5"/>
      <c r="N956" s="4"/>
      <c r="O956" s="7">
        <f t="shared" ca="1" si="57"/>
      </c>
      <c r="P956">
        <f t="shared" ca="1" si="58"/>
      </c>
      <c r="Q956">
        <f t="shared" si="59"/>
      </c>
      <c r="R956">
        <f ca="1">IF(OR($Q956="",K956="",K956&gt;$B$5,H956&gt;$B$5,AND(J956&lt;&gt;"",J956&lt;$B$5),AND($F$5&lt;&gt;"Todas",C956&lt;&gt;$F$5)),0,IF(AND(COUNTIFS($Q$14:$Q$2013,Q956,$K$14:$K$2013,"&gt;"&amp;K956,$K$14:$K$2013,"&lt;="&amp;$B$5)=0,COUNTIFS($Q$14:Q956,Q956,$K$14:K956,K956)=1),1,0))</f>
      </c>
      <c r="S956">
        <f ca="1">IF(AND($Q956&lt;&gt;"",H956&lt;&gt;"",H956&lt;=EOMONTH('Painel mensal'!$B$5,0),OR(J956="",J956&gt;='Painel mensal'!$B$5),K956&lt;&gt;"",K956&lt;=EOMONTH('Painel mensal'!$B$5,0),OR('Painel mensal'!$E$5="Todas",C956='Painel mensal'!$E$5),COUNTIFS($Q$14:$Q$2013,Q956,$K$14:$K$2013,"&gt;"&amp;K956,$K$14:$K$2013,"&lt;="&amp;EOMONTH('Painel mensal'!$B$5,0))=0,COUNTIFS($Q$14:Q956,Q956,$K$14:K956,K956)=1),COUNT($S$13:S955)+1,"")</f>
      </c>
      <c r="T956">
        <f t="shared" si="60"/>
      </c>
    </row>
    <row r="957" spans="1:20" ht="34.5" customHeight="1" x14ac:dyDescent="0.25">
      <c r="A957" s="8"/>
      <c r="B957" s="9"/>
      <c r="C957" s="8"/>
      <c r="D957" s="9"/>
      <c r="E957" s="9"/>
      <c r="F957" s="9"/>
      <c r="G957" s="9"/>
      <c r="H957" s="10"/>
      <c r="I957" s="10"/>
      <c r="J957" s="10"/>
      <c r="K957" s="10"/>
      <c r="L957" s="9"/>
      <c r="M957" s="9"/>
      <c r="N957" s="8"/>
      <c r="O957" s="7">
        <f t="shared" ca="1" si="57"/>
      </c>
      <c r="P957">
        <f t="shared" ca="1" si="58"/>
      </c>
      <c r="Q957">
        <f t="shared" si="59"/>
      </c>
      <c r="R957">
        <f ca="1">IF(OR($Q957="",K957="",K957&gt;$B$5,H957&gt;$B$5,AND(J957&lt;&gt;"",J957&lt;$B$5),AND($F$5&lt;&gt;"Todas",C957&lt;&gt;$F$5)),0,IF(AND(COUNTIFS($Q$14:$Q$2013,Q957,$K$14:$K$2013,"&gt;"&amp;K957,$K$14:$K$2013,"&lt;="&amp;$B$5)=0,COUNTIFS($Q$14:Q957,Q957,$K$14:K957,K957)=1),1,0))</f>
      </c>
      <c r="S957">
        <f ca="1">IF(AND($Q957&lt;&gt;"",H957&lt;&gt;"",H957&lt;=EOMONTH('Painel mensal'!$B$5,0),OR(J957="",J957&gt;='Painel mensal'!$B$5),K957&lt;&gt;"",K957&lt;=EOMONTH('Painel mensal'!$B$5,0),OR('Painel mensal'!$E$5="Todas",C957='Painel mensal'!$E$5),COUNTIFS($Q$14:$Q$2013,Q957,$K$14:$K$2013,"&gt;"&amp;K957,$K$14:$K$2013,"&lt;="&amp;EOMONTH('Painel mensal'!$B$5,0))=0,COUNTIFS($Q$14:Q957,Q957,$K$14:K957,K957)=1),COUNT($S$13:S956)+1,"")</f>
      </c>
      <c r="T957">
        <f t="shared" si="60"/>
      </c>
    </row>
    <row r="958" spans="1:20" ht="34.5" customHeight="1" x14ac:dyDescent="0.25">
      <c r="A958" s="4"/>
      <c r="B958" s="5"/>
      <c r="C958" s="4"/>
      <c r="D958" s="5"/>
      <c r="E958" s="5"/>
      <c r="F958" s="5"/>
      <c r="G958" s="5"/>
      <c r="H958" s="6"/>
      <c r="I958" s="6"/>
      <c r="J958" s="6"/>
      <c r="K958" s="6"/>
      <c r="L958" s="5"/>
      <c r="M958" s="5"/>
      <c r="N958" s="4"/>
      <c r="O958" s="7">
        <f t="shared" ca="1" si="57"/>
      </c>
      <c r="P958">
        <f t="shared" ca="1" si="58"/>
      </c>
      <c r="Q958">
        <f t="shared" si="59"/>
      </c>
      <c r="R958">
        <f ca="1">IF(OR($Q958="",K958="",K958&gt;$B$5,H958&gt;$B$5,AND(J958&lt;&gt;"",J958&lt;$B$5),AND($F$5&lt;&gt;"Todas",C958&lt;&gt;$F$5)),0,IF(AND(COUNTIFS($Q$14:$Q$2013,Q958,$K$14:$K$2013,"&gt;"&amp;K958,$K$14:$K$2013,"&lt;="&amp;$B$5)=0,COUNTIFS($Q$14:Q958,Q958,$K$14:K958,K958)=1),1,0))</f>
      </c>
      <c r="S958">
        <f ca="1">IF(AND($Q958&lt;&gt;"",H958&lt;&gt;"",H958&lt;=EOMONTH('Painel mensal'!$B$5,0),OR(J958="",J958&gt;='Painel mensal'!$B$5),K958&lt;&gt;"",K958&lt;=EOMONTH('Painel mensal'!$B$5,0),OR('Painel mensal'!$E$5="Todas",C958='Painel mensal'!$E$5),COUNTIFS($Q$14:$Q$2013,Q958,$K$14:$K$2013,"&gt;"&amp;K958,$K$14:$K$2013,"&lt;="&amp;EOMONTH('Painel mensal'!$B$5,0))=0,COUNTIFS($Q$14:Q958,Q958,$K$14:K958,K958)=1),COUNT($S$13:S957)+1,"")</f>
      </c>
      <c r="T958">
        <f t="shared" si="60"/>
      </c>
    </row>
    <row r="959" spans="1:20" ht="34.5" customHeight="1" x14ac:dyDescent="0.25">
      <c r="A959" s="8"/>
      <c r="B959" s="9"/>
      <c r="C959" s="8"/>
      <c r="D959" s="9"/>
      <c r="E959" s="9"/>
      <c r="F959" s="9"/>
      <c r="G959" s="9"/>
      <c r="H959" s="10"/>
      <c r="I959" s="10"/>
      <c r="J959" s="10"/>
      <c r="K959" s="10"/>
      <c r="L959" s="9"/>
      <c r="M959" s="9"/>
      <c r="N959" s="8"/>
      <c r="O959" s="7">
        <f t="shared" ca="1" si="57"/>
      </c>
      <c r="P959">
        <f t="shared" ca="1" si="58"/>
      </c>
      <c r="Q959">
        <f t="shared" si="59"/>
      </c>
      <c r="R959">
        <f ca="1">IF(OR($Q959="",K959="",K959&gt;$B$5,H959&gt;$B$5,AND(J959&lt;&gt;"",J959&lt;$B$5),AND($F$5&lt;&gt;"Todas",C959&lt;&gt;$F$5)),0,IF(AND(COUNTIFS($Q$14:$Q$2013,Q959,$K$14:$K$2013,"&gt;"&amp;K959,$K$14:$K$2013,"&lt;="&amp;$B$5)=0,COUNTIFS($Q$14:Q959,Q959,$K$14:K959,K959)=1),1,0))</f>
      </c>
      <c r="S959">
        <f ca="1">IF(AND($Q959&lt;&gt;"",H959&lt;&gt;"",H959&lt;=EOMONTH('Painel mensal'!$B$5,0),OR(J959="",J959&gt;='Painel mensal'!$B$5),K959&lt;&gt;"",K959&lt;=EOMONTH('Painel mensal'!$B$5,0),OR('Painel mensal'!$E$5="Todas",C959='Painel mensal'!$E$5),COUNTIFS($Q$14:$Q$2013,Q959,$K$14:$K$2013,"&gt;"&amp;K959,$K$14:$K$2013,"&lt;="&amp;EOMONTH('Painel mensal'!$B$5,0))=0,COUNTIFS($Q$14:Q959,Q959,$K$14:K959,K959)=1),COUNT($S$13:S958)+1,"")</f>
      </c>
      <c r="T959">
        <f t="shared" si="60"/>
      </c>
    </row>
    <row r="960" spans="1:20" ht="34.5" customHeight="1" x14ac:dyDescent="0.25">
      <c r="A960" s="4"/>
      <c r="B960" s="5"/>
      <c r="C960" s="4"/>
      <c r="D960" s="5"/>
      <c r="E960" s="5"/>
      <c r="F960" s="5"/>
      <c r="G960" s="5"/>
      <c r="H960" s="6"/>
      <c r="I960" s="6"/>
      <c r="J960" s="6"/>
      <c r="K960" s="6"/>
      <c r="L960" s="5"/>
      <c r="M960" s="5"/>
      <c r="N960" s="4"/>
      <c r="O960" s="7">
        <f t="shared" ca="1" si="57"/>
      </c>
      <c r="P960">
        <f t="shared" ca="1" si="58"/>
      </c>
      <c r="Q960">
        <f t="shared" si="59"/>
      </c>
      <c r="R960">
        <f ca="1">IF(OR($Q960="",K960="",K960&gt;$B$5,H960&gt;$B$5,AND(J960&lt;&gt;"",J960&lt;$B$5),AND($F$5&lt;&gt;"Todas",C960&lt;&gt;$F$5)),0,IF(AND(COUNTIFS($Q$14:$Q$2013,Q960,$K$14:$K$2013,"&gt;"&amp;K960,$K$14:$K$2013,"&lt;="&amp;$B$5)=0,COUNTIFS($Q$14:Q960,Q960,$K$14:K960,K960)=1),1,0))</f>
      </c>
      <c r="S960">
        <f ca="1">IF(AND($Q960&lt;&gt;"",H960&lt;&gt;"",H960&lt;=EOMONTH('Painel mensal'!$B$5,0),OR(J960="",J960&gt;='Painel mensal'!$B$5),K960&lt;&gt;"",K960&lt;=EOMONTH('Painel mensal'!$B$5,0),OR('Painel mensal'!$E$5="Todas",C960='Painel mensal'!$E$5),COUNTIFS($Q$14:$Q$2013,Q960,$K$14:$K$2013,"&gt;"&amp;K960,$K$14:$K$2013,"&lt;="&amp;EOMONTH('Painel mensal'!$B$5,0))=0,COUNTIFS($Q$14:Q960,Q960,$K$14:K960,K960)=1),COUNT($S$13:S959)+1,"")</f>
      </c>
      <c r="T960">
        <f t="shared" si="60"/>
      </c>
    </row>
    <row r="961" spans="1:20" ht="34.5" customHeight="1" x14ac:dyDescent="0.25">
      <c r="A961" s="8"/>
      <c r="B961" s="9"/>
      <c r="C961" s="8"/>
      <c r="D961" s="9"/>
      <c r="E961" s="9"/>
      <c r="F961" s="9"/>
      <c r="G961" s="9"/>
      <c r="H961" s="10"/>
      <c r="I961" s="10"/>
      <c r="J961" s="10"/>
      <c r="K961" s="10"/>
      <c r="L961" s="9"/>
      <c r="M961" s="9"/>
      <c r="N961" s="8"/>
      <c r="O961" s="7">
        <f t="shared" ca="1" si="57"/>
      </c>
      <c r="P961">
        <f t="shared" ca="1" si="58"/>
      </c>
      <c r="Q961">
        <f t="shared" si="59"/>
      </c>
      <c r="R961">
        <f ca="1">IF(OR($Q961="",K961="",K961&gt;$B$5,H961&gt;$B$5,AND(J961&lt;&gt;"",J961&lt;$B$5),AND($F$5&lt;&gt;"Todas",C961&lt;&gt;$F$5)),0,IF(AND(COUNTIFS($Q$14:$Q$2013,Q961,$K$14:$K$2013,"&gt;"&amp;K961,$K$14:$K$2013,"&lt;="&amp;$B$5)=0,COUNTIFS($Q$14:Q961,Q961,$K$14:K961,K961)=1),1,0))</f>
      </c>
      <c r="S961">
        <f ca="1">IF(AND($Q961&lt;&gt;"",H961&lt;&gt;"",H961&lt;=EOMONTH('Painel mensal'!$B$5,0),OR(J961="",J961&gt;='Painel mensal'!$B$5),K961&lt;&gt;"",K961&lt;=EOMONTH('Painel mensal'!$B$5,0),OR('Painel mensal'!$E$5="Todas",C961='Painel mensal'!$E$5),COUNTIFS($Q$14:$Q$2013,Q961,$K$14:$K$2013,"&gt;"&amp;K961,$K$14:$K$2013,"&lt;="&amp;EOMONTH('Painel mensal'!$B$5,0))=0,COUNTIFS($Q$14:Q961,Q961,$K$14:K961,K961)=1),COUNT($S$13:S960)+1,"")</f>
      </c>
      <c r="T961">
        <f t="shared" si="60"/>
      </c>
    </row>
    <row r="962" spans="1:20" ht="34.5" customHeight="1" x14ac:dyDescent="0.25">
      <c r="A962" s="4"/>
      <c r="B962" s="5"/>
      <c r="C962" s="4"/>
      <c r="D962" s="5"/>
      <c r="E962" s="5"/>
      <c r="F962" s="5"/>
      <c r="G962" s="5"/>
      <c r="H962" s="6"/>
      <c r="I962" s="6"/>
      <c r="J962" s="6"/>
      <c r="K962" s="6"/>
      <c r="L962" s="5"/>
      <c r="M962" s="5"/>
      <c r="N962" s="4"/>
      <c r="O962" s="7">
        <f t="shared" ca="1" si="57"/>
      </c>
      <c r="P962">
        <f t="shared" ca="1" si="58"/>
      </c>
      <c r="Q962">
        <f t="shared" si="59"/>
      </c>
      <c r="R962">
        <f ca="1">IF(OR($Q962="",K962="",K962&gt;$B$5,H962&gt;$B$5,AND(J962&lt;&gt;"",J962&lt;$B$5),AND($F$5&lt;&gt;"Todas",C962&lt;&gt;$F$5)),0,IF(AND(COUNTIFS($Q$14:$Q$2013,Q962,$K$14:$K$2013,"&gt;"&amp;K962,$K$14:$K$2013,"&lt;="&amp;$B$5)=0,COUNTIFS($Q$14:Q962,Q962,$K$14:K962,K962)=1),1,0))</f>
      </c>
      <c r="S962">
        <f ca="1">IF(AND($Q962&lt;&gt;"",H962&lt;&gt;"",H962&lt;=EOMONTH('Painel mensal'!$B$5,0),OR(J962="",J962&gt;='Painel mensal'!$B$5),K962&lt;&gt;"",K962&lt;=EOMONTH('Painel mensal'!$B$5,0),OR('Painel mensal'!$E$5="Todas",C962='Painel mensal'!$E$5),COUNTIFS($Q$14:$Q$2013,Q962,$K$14:$K$2013,"&gt;"&amp;K962,$K$14:$K$2013,"&lt;="&amp;EOMONTH('Painel mensal'!$B$5,0))=0,COUNTIFS($Q$14:Q962,Q962,$K$14:K962,K962)=1),COUNT($S$13:S961)+1,"")</f>
      </c>
      <c r="T962">
        <f t="shared" si="60"/>
      </c>
    </row>
    <row r="963" spans="1:20" ht="34.5" customHeight="1" x14ac:dyDescent="0.25">
      <c r="A963" s="8"/>
      <c r="B963" s="9"/>
      <c r="C963" s="8"/>
      <c r="D963" s="9"/>
      <c r="E963" s="9"/>
      <c r="F963" s="9"/>
      <c r="G963" s="9"/>
      <c r="H963" s="10"/>
      <c r="I963" s="10"/>
      <c r="J963" s="10"/>
      <c r="K963" s="10"/>
      <c r="L963" s="9"/>
      <c r="M963" s="9"/>
      <c r="N963" s="8"/>
      <c r="O963" s="7">
        <f t="shared" ca="1" si="57"/>
      </c>
      <c r="P963">
        <f t="shared" ca="1" si="58"/>
      </c>
      <c r="Q963">
        <f t="shared" si="59"/>
      </c>
      <c r="R963">
        <f ca="1">IF(OR($Q963="",K963="",K963&gt;$B$5,H963&gt;$B$5,AND(J963&lt;&gt;"",J963&lt;$B$5),AND($F$5&lt;&gt;"Todas",C963&lt;&gt;$F$5)),0,IF(AND(COUNTIFS($Q$14:$Q$2013,Q963,$K$14:$K$2013,"&gt;"&amp;K963,$K$14:$K$2013,"&lt;="&amp;$B$5)=0,COUNTIFS($Q$14:Q963,Q963,$K$14:K963,K963)=1),1,0))</f>
      </c>
      <c r="S963">
        <f ca="1">IF(AND($Q963&lt;&gt;"",H963&lt;&gt;"",H963&lt;=EOMONTH('Painel mensal'!$B$5,0),OR(J963="",J963&gt;='Painel mensal'!$B$5),K963&lt;&gt;"",K963&lt;=EOMONTH('Painel mensal'!$B$5,0),OR('Painel mensal'!$E$5="Todas",C963='Painel mensal'!$E$5),COUNTIFS($Q$14:$Q$2013,Q963,$K$14:$K$2013,"&gt;"&amp;K963,$K$14:$K$2013,"&lt;="&amp;EOMONTH('Painel mensal'!$B$5,0))=0,COUNTIFS($Q$14:Q963,Q963,$K$14:K963,K963)=1),COUNT($S$13:S962)+1,"")</f>
      </c>
      <c r="T963">
        <f t="shared" si="60"/>
      </c>
    </row>
    <row r="964" spans="1:20" ht="34.5" customHeight="1" x14ac:dyDescent="0.25">
      <c r="A964" s="4"/>
      <c r="B964" s="5"/>
      <c r="C964" s="4"/>
      <c r="D964" s="5"/>
      <c r="E964" s="5"/>
      <c r="F964" s="5"/>
      <c r="G964" s="5"/>
      <c r="H964" s="6"/>
      <c r="I964" s="6"/>
      <c r="J964" s="6"/>
      <c r="K964" s="6"/>
      <c r="L964" s="5"/>
      <c r="M964" s="5"/>
      <c r="N964" s="4"/>
      <c r="O964" s="7">
        <f t="shared" ca="1" si="57"/>
      </c>
      <c r="P964">
        <f t="shared" ca="1" si="58"/>
      </c>
      <c r="Q964">
        <f t="shared" si="59"/>
      </c>
      <c r="R964">
        <f ca="1">IF(OR($Q964="",K964="",K964&gt;$B$5,H964&gt;$B$5,AND(J964&lt;&gt;"",J964&lt;$B$5),AND($F$5&lt;&gt;"Todas",C964&lt;&gt;$F$5)),0,IF(AND(COUNTIFS($Q$14:$Q$2013,Q964,$K$14:$K$2013,"&gt;"&amp;K964,$K$14:$K$2013,"&lt;="&amp;$B$5)=0,COUNTIFS($Q$14:Q964,Q964,$K$14:K964,K964)=1),1,0))</f>
      </c>
      <c r="S964">
        <f ca="1">IF(AND($Q964&lt;&gt;"",H964&lt;&gt;"",H964&lt;=EOMONTH('Painel mensal'!$B$5,0),OR(J964="",J964&gt;='Painel mensal'!$B$5),K964&lt;&gt;"",K964&lt;=EOMONTH('Painel mensal'!$B$5,0),OR('Painel mensal'!$E$5="Todas",C964='Painel mensal'!$E$5),COUNTIFS($Q$14:$Q$2013,Q964,$K$14:$K$2013,"&gt;"&amp;K964,$K$14:$K$2013,"&lt;="&amp;EOMONTH('Painel mensal'!$B$5,0))=0,COUNTIFS($Q$14:Q964,Q964,$K$14:K964,K964)=1),COUNT($S$13:S963)+1,"")</f>
      </c>
      <c r="T964">
        <f t="shared" si="60"/>
      </c>
    </row>
    <row r="965" spans="1:20" ht="34.5" customHeight="1" x14ac:dyDescent="0.25">
      <c r="A965" s="8"/>
      <c r="B965" s="9"/>
      <c r="C965" s="8"/>
      <c r="D965" s="9"/>
      <c r="E965" s="9"/>
      <c r="F965" s="9"/>
      <c r="G965" s="9"/>
      <c r="H965" s="10"/>
      <c r="I965" s="10"/>
      <c r="J965" s="10"/>
      <c r="K965" s="10"/>
      <c r="L965" s="9"/>
      <c r="M965" s="9"/>
      <c r="N965" s="8"/>
      <c r="O965" s="7">
        <f t="shared" ca="1" si="57"/>
      </c>
      <c r="P965">
        <f t="shared" ca="1" si="58"/>
      </c>
      <c r="Q965">
        <f t="shared" si="59"/>
      </c>
      <c r="R965">
        <f ca="1">IF(OR($Q965="",K965="",K965&gt;$B$5,H965&gt;$B$5,AND(J965&lt;&gt;"",J965&lt;$B$5),AND($F$5&lt;&gt;"Todas",C965&lt;&gt;$F$5)),0,IF(AND(COUNTIFS($Q$14:$Q$2013,Q965,$K$14:$K$2013,"&gt;"&amp;K965,$K$14:$K$2013,"&lt;="&amp;$B$5)=0,COUNTIFS($Q$14:Q965,Q965,$K$14:K965,K965)=1),1,0))</f>
      </c>
      <c r="S965">
        <f ca="1">IF(AND($Q965&lt;&gt;"",H965&lt;&gt;"",H965&lt;=EOMONTH('Painel mensal'!$B$5,0),OR(J965="",J965&gt;='Painel mensal'!$B$5),K965&lt;&gt;"",K965&lt;=EOMONTH('Painel mensal'!$B$5,0),OR('Painel mensal'!$E$5="Todas",C965='Painel mensal'!$E$5),COUNTIFS($Q$14:$Q$2013,Q965,$K$14:$K$2013,"&gt;"&amp;K965,$K$14:$K$2013,"&lt;="&amp;EOMONTH('Painel mensal'!$B$5,0))=0,COUNTIFS($Q$14:Q965,Q965,$K$14:K965,K965)=1),COUNT($S$13:S964)+1,"")</f>
      </c>
      <c r="T965">
        <f t="shared" si="60"/>
      </c>
    </row>
    <row r="966" spans="1:20" ht="34.5" customHeight="1" x14ac:dyDescent="0.25">
      <c r="A966" s="4"/>
      <c r="B966" s="5"/>
      <c r="C966" s="4"/>
      <c r="D966" s="5"/>
      <c r="E966" s="5"/>
      <c r="F966" s="5"/>
      <c r="G966" s="5"/>
      <c r="H966" s="6"/>
      <c r="I966" s="6"/>
      <c r="J966" s="6"/>
      <c r="K966" s="6"/>
      <c r="L966" s="5"/>
      <c r="M966" s="5"/>
      <c r="N966" s="4"/>
      <c r="O966" s="7">
        <f t="shared" ca="1" si="57"/>
      </c>
      <c r="P966">
        <f t="shared" ca="1" si="58"/>
      </c>
      <c r="Q966">
        <f t="shared" si="59"/>
      </c>
      <c r="R966">
        <f ca="1">IF(OR($Q966="",K966="",K966&gt;$B$5,H966&gt;$B$5,AND(J966&lt;&gt;"",J966&lt;$B$5),AND($F$5&lt;&gt;"Todas",C966&lt;&gt;$F$5)),0,IF(AND(COUNTIFS($Q$14:$Q$2013,Q966,$K$14:$K$2013,"&gt;"&amp;K966,$K$14:$K$2013,"&lt;="&amp;$B$5)=0,COUNTIFS($Q$14:Q966,Q966,$K$14:K966,K966)=1),1,0))</f>
      </c>
      <c r="S966">
        <f ca="1">IF(AND($Q966&lt;&gt;"",H966&lt;&gt;"",H966&lt;=EOMONTH('Painel mensal'!$B$5,0),OR(J966="",J966&gt;='Painel mensal'!$B$5),K966&lt;&gt;"",K966&lt;=EOMONTH('Painel mensal'!$B$5,0),OR('Painel mensal'!$E$5="Todas",C966='Painel mensal'!$E$5),COUNTIFS($Q$14:$Q$2013,Q966,$K$14:$K$2013,"&gt;"&amp;K966,$K$14:$K$2013,"&lt;="&amp;EOMONTH('Painel mensal'!$B$5,0))=0,COUNTIFS($Q$14:Q966,Q966,$K$14:K966,K966)=1),COUNT($S$13:S965)+1,"")</f>
      </c>
      <c r="T966">
        <f t="shared" si="60"/>
      </c>
    </row>
    <row r="967" spans="1:20" ht="34.5" customHeight="1" x14ac:dyDescent="0.25">
      <c r="A967" s="8"/>
      <c r="B967" s="9"/>
      <c r="C967" s="8"/>
      <c r="D967" s="9"/>
      <c r="E967" s="9"/>
      <c r="F967" s="9"/>
      <c r="G967" s="9"/>
      <c r="H967" s="10"/>
      <c r="I967" s="10"/>
      <c r="J967" s="10"/>
      <c r="K967" s="10"/>
      <c r="L967" s="9"/>
      <c r="M967" s="9"/>
      <c r="N967" s="8"/>
      <c r="O967" s="7">
        <f t="shared" ca="1" si="57"/>
      </c>
      <c r="P967">
        <f t="shared" ca="1" si="58"/>
      </c>
      <c r="Q967">
        <f t="shared" si="59"/>
      </c>
      <c r="R967">
        <f ca="1">IF(OR($Q967="",K967="",K967&gt;$B$5,H967&gt;$B$5,AND(J967&lt;&gt;"",J967&lt;$B$5),AND($F$5&lt;&gt;"Todas",C967&lt;&gt;$F$5)),0,IF(AND(COUNTIFS($Q$14:$Q$2013,Q967,$K$14:$K$2013,"&gt;"&amp;K967,$K$14:$K$2013,"&lt;="&amp;$B$5)=0,COUNTIFS($Q$14:Q967,Q967,$K$14:K967,K967)=1),1,0))</f>
      </c>
      <c r="S967">
        <f ca="1">IF(AND($Q967&lt;&gt;"",H967&lt;&gt;"",H967&lt;=EOMONTH('Painel mensal'!$B$5,0),OR(J967="",J967&gt;='Painel mensal'!$B$5),K967&lt;&gt;"",K967&lt;=EOMONTH('Painel mensal'!$B$5,0),OR('Painel mensal'!$E$5="Todas",C967='Painel mensal'!$E$5),COUNTIFS($Q$14:$Q$2013,Q967,$K$14:$K$2013,"&gt;"&amp;K967,$K$14:$K$2013,"&lt;="&amp;EOMONTH('Painel mensal'!$B$5,0))=0,COUNTIFS($Q$14:Q967,Q967,$K$14:K967,K967)=1),COUNT($S$13:S966)+1,"")</f>
      </c>
      <c r="T967">
        <f t="shared" si="60"/>
      </c>
    </row>
    <row r="968" spans="1:20" ht="34.5" customHeight="1" x14ac:dyDescent="0.25">
      <c r="A968" s="4"/>
      <c r="B968" s="5"/>
      <c r="C968" s="4"/>
      <c r="D968" s="5"/>
      <c r="E968" s="5"/>
      <c r="F968" s="5"/>
      <c r="G968" s="5"/>
      <c r="H968" s="6"/>
      <c r="I968" s="6"/>
      <c r="J968" s="6"/>
      <c r="K968" s="6"/>
      <c r="L968" s="5"/>
      <c r="M968" s="5"/>
      <c r="N968" s="4"/>
      <c r="O968" s="7">
        <f t="shared" ca="1" si="57"/>
      </c>
      <c r="P968">
        <f t="shared" ca="1" si="58"/>
      </c>
      <c r="Q968">
        <f t="shared" si="59"/>
      </c>
      <c r="R968">
        <f ca="1">IF(OR($Q968="",K968="",K968&gt;$B$5,H968&gt;$B$5,AND(J968&lt;&gt;"",J968&lt;$B$5),AND($F$5&lt;&gt;"Todas",C968&lt;&gt;$F$5)),0,IF(AND(COUNTIFS($Q$14:$Q$2013,Q968,$K$14:$K$2013,"&gt;"&amp;K968,$K$14:$K$2013,"&lt;="&amp;$B$5)=0,COUNTIFS($Q$14:Q968,Q968,$K$14:K968,K968)=1),1,0))</f>
      </c>
      <c r="S968">
        <f ca="1">IF(AND($Q968&lt;&gt;"",H968&lt;&gt;"",H968&lt;=EOMONTH('Painel mensal'!$B$5,0),OR(J968="",J968&gt;='Painel mensal'!$B$5),K968&lt;&gt;"",K968&lt;=EOMONTH('Painel mensal'!$B$5,0),OR('Painel mensal'!$E$5="Todas",C968='Painel mensal'!$E$5),COUNTIFS($Q$14:$Q$2013,Q968,$K$14:$K$2013,"&gt;"&amp;K968,$K$14:$K$2013,"&lt;="&amp;EOMONTH('Painel mensal'!$B$5,0))=0,COUNTIFS($Q$14:Q968,Q968,$K$14:K968,K968)=1),COUNT($S$13:S967)+1,"")</f>
      </c>
      <c r="T968">
        <f t="shared" si="60"/>
      </c>
    </row>
    <row r="969" spans="1:20" ht="34.5" customHeight="1" x14ac:dyDescent="0.25">
      <c r="A969" s="8"/>
      <c r="B969" s="9"/>
      <c r="C969" s="8"/>
      <c r="D969" s="9"/>
      <c r="E969" s="9"/>
      <c r="F969" s="9"/>
      <c r="G969" s="9"/>
      <c r="H969" s="10"/>
      <c r="I969" s="10"/>
      <c r="J969" s="10"/>
      <c r="K969" s="10"/>
      <c r="L969" s="9"/>
      <c r="M969" s="9"/>
      <c r="N969" s="8"/>
      <c r="O969" s="7">
        <f t="shared" ca="1" si="57"/>
      </c>
      <c r="P969">
        <f t="shared" ca="1" si="58"/>
      </c>
      <c r="Q969">
        <f t="shared" si="59"/>
      </c>
      <c r="R969">
        <f ca="1">IF(OR($Q969="",K969="",K969&gt;$B$5,H969&gt;$B$5,AND(J969&lt;&gt;"",J969&lt;$B$5),AND($F$5&lt;&gt;"Todas",C969&lt;&gt;$F$5)),0,IF(AND(COUNTIFS($Q$14:$Q$2013,Q969,$K$14:$K$2013,"&gt;"&amp;K969,$K$14:$K$2013,"&lt;="&amp;$B$5)=0,COUNTIFS($Q$14:Q969,Q969,$K$14:K969,K969)=1),1,0))</f>
      </c>
      <c r="S969">
        <f ca="1">IF(AND($Q969&lt;&gt;"",H969&lt;&gt;"",H969&lt;=EOMONTH('Painel mensal'!$B$5,0),OR(J969="",J969&gt;='Painel mensal'!$B$5),K969&lt;&gt;"",K969&lt;=EOMONTH('Painel mensal'!$B$5,0),OR('Painel mensal'!$E$5="Todas",C969='Painel mensal'!$E$5),COUNTIFS($Q$14:$Q$2013,Q969,$K$14:$K$2013,"&gt;"&amp;K969,$K$14:$K$2013,"&lt;="&amp;EOMONTH('Painel mensal'!$B$5,0))=0,COUNTIFS($Q$14:Q969,Q969,$K$14:K969,K969)=1),COUNT($S$13:S968)+1,"")</f>
      </c>
      <c r="T969">
        <f t="shared" si="60"/>
      </c>
    </row>
    <row r="970" spans="1:20" ht="34.5" customHeight="1" x14ac:dyDescent="0.25">
      <c r="A970" s="4"/>
      <c r="B970" s="5"/>
      <c r="C970" s="4"/>
      <c r="D970" s="5"/>
      <c r="E970" s="5"/>
      <c r="F970" s="5"/>
      <c r="G970" s="5"/>
      <c r="H970" s="6"/>
      <c r="I970" s="6"/>
      <c r="J970" s="6"/>
      <c r="K970" s="6"/>
      <c r="L970" s="5"/>
      <c r="M970" s="5"/>
      <c r="N970" s="4"/>
      <c r="O970" s="7">
        <f t="shared" ca="1" si="57"/>
      </c>
      <c r="P970">
        <f t="shared" ca="1" si="58"/>
      </c>
      <c r="Q970">
        <f t="shared" si="59"/>
      </c>
      <c r="R970">
        <f ca="1">IF(OR($Q970="",K970="",K970&gt;$B$5,H970&gt;$B$5,AND(J970&lt;&gt;"",J970&lt;$B$5),AND($F$5&lt;&gt;"Todas",C970&lt;&gt;$F$5)),0,IF(AND(COUNTIFS($Q$14:$Q$2013,Q970,$K$14:$K$2013,"&gt;"&amp;K970,$K$14:$K$2013,"&lt;="&amp;$B$5)=0,COUNTIFS($Q$14:Q970,Q970,$K$14:K970,K970)=1),1,0))</f>
      </c>
      <c r="S970">
        <f ca="1">IF(AND($Q970&lt;&gt;"",H970&lt;&gt;"",H970&lt;=EOMONTH('Painel mensal'!$B$5,0),OR(J970="",J970&gt;='Painel mensal'!$B$5),K970&lt;&gt;"",K970&lt;=EOMONTH('Painel mensal'!$B$5,0),OR('Painel mensal'!$E$5="Todas",C970='Painel mensal'!$E$5),COUNTIFS($Q$14:$Q$2013,Q970,$K$14:$K$2013,"&gt;"&amp;K970,$K$14:$K$2013,"&lt;="&amp;EOMONTH('Painel mensal'!$B$5,0))=0,COUNTIFS($Q$14:Q970,Q970,$K$14:K970,K970)=1),COUNT($S$13:S969)+1,"")</f>
      </c>
      <c r="T970">
        <f t="shared" si="60"/>
      </c>
    </row>
    <row r="971" spans="1:20" ht="34.5" customHeight="1" x14ac:dyDescent="0.25">
      <c r="A971" s="8"/>
      <c r="B971" s="9"/>
      <c r="C971" s="8"/>
      <c r="D971" s="9"/>
      <c r="E971" s="9"/>
      <c r="F971" s="9"/>
      <c r="G971" s="9"/>
      <c r="H971" s="10"/>
      <c r="I971" s="10"/>
      <c r="J971" s="10"/>
      <c r="K971" s="10"/>
      <c r="L971" s="9"/>
      <c r="M971" s="9"/>
      <c r="N971" s="8"/>
      <c r="O971" s="7">
        <f t="shared" ca="1" si="57"/>
      </c>
      <c r="P971">
        <f t="shared" ca="1" si="58"/>
      </c>
      <c r="Q971">
        <f t="shared" si="59"/>
      </c>
      <c r="R971">
        <f ca="1">IF(OR($Q971="",K971="",K971&gt;$B$5,H971&gt;$B$5,AND(J971&lt;&gt;"",J971&lt;$B$5),AND($F$5&lt;&gt;"Todas",C971&lt;&gt;$F$5)),0,IF(AND(COUNTIFS($Q$14:$Q$2013,Q971,$K$14:$K$2013,"&gt;"&amp;K971,$K$14:$K$2013,"&lt;="&amp;$B$5)=0,COUNTIFS($Q$14:Q971,Q971,$K$14:K971,K971)=1),1,0))</f>
      </c>
      <c r="S971">
        <f ca="1">IF(AND($Q971&lt;&gt;"",H971&lt;&gt;"",H971&lt;=EOMONTH('Painel mensal'!$B$5,0),OR(J971="",J971&gt;='Painel mensal'!$B$5),K971&lt;&gt;"",K971&lt;=EOMONTH('Painel mensal'!$B$5,0),OR('Painel mensal'!$E$5="Todas",C971='Painel mensal'!$E$5),COUNTIFS($Q$14:$Q$2013,Q971,$K$14:$K$2013,"&gt;"&amp;K971,$K$14:$K$2013,"&lt;="&amp;EOMONTH('Painel mensal'!$B$5,0))=0,COUNTIFS($Q$14:Q971,Q971,$K$14:K971,K971)=1),COUNT($S$13:S970)+1,"")</f>
      </c>
      <c r="T971">
        <f t="shared" si="60"/>
      </c>
    </row>
    <row r="972" spans="1:20" ht="34.5" customHeight="1" x14ac:dyDescent="0.25">
      <c r="A972" s="4"/>
      <c r="B972" s="5"/>
      <c r="C972" s="4"/>
      <c r="D972" s="5"/>
      <c r="E972" s="5"/>
      <c r="F972" s="5"/>
      <c r="G972" s="5"/>
      <c r="H972" s="6"/>
      <c r="I972" s="6"/>
      <c r="J972" s="6"/>
      <c r="K972" s="6"/>
      <c r="L972" s="5"/>
      <c r="M972" s="5"/>
      <c r="N972" s="4"/>
      <c r="O972" s="7">
        <f t="shared" ca="1" si="57"/>
      </c>
      <c r="P972">
        <f t="shared" ca="1" si="58"/>
      </c>
      <c r="Q972">
        <f t="shared" si="59"/>
      </c>
      <c r="R972">
        <f ca="1">IF(OR($Q972="",K972="",K972&gt;$B$5,H972&gt;$B$5,AND(J972&lt;&gt;"",J972&lt;$B$5),AND($F$5&lt;&gt;"Todas",C972&lt;&gt;$F$5)),0,IF(AND(COUNTIFS($Q$14:$Q$2013,Q972,$K$14:$K$2013,"&gt;"&amp;K972,$K$14:$K$2013,"&lt;="&amp;$B$5)=0,COUNTIFS($Q$14:Q972,Q972,$K$14:K972,K972)=1),1,0))</f>
      </c>
      <c r="S972">
        <f ca="1">IF(AND($Q972&lt;&gt;"",H972&lt;&gt;"",H972&lt;=EOMONTH('Painel mensal'!$B$5,0),OR(J972="",J972&gt;='Painel mensal'!$B$5),K972&lt;&gt;"",K972&lt;=EOMONTH('Painel mensal'!$B$5,0),OR('Painel mensal'!$E$5="Todas",C972='Painel mensal'!$E$5),COUNTIFS($Q$14:$Q$2013,Q972,$K$14:$K$2013,"&gt;"&amp;K972,$K$14:$K$2013,"&lt;="&amp;EOMONTH('Painel mensal'!$B$5,0))=0,COUNTIFS($Q$14:Q972,Q972,$K$14:K972,K972)=1),COUNT($S$13:S971)+1,"")</f>
      </c>
      <c r="T972">
        <f t="shared" si="60"/>
      </c>
    </row>
    <row r="973" spans="1:20" ht="34.5" customHeight="1" x14ac:dyDescent="0.25">
      <c r="A973" s="8"/>
      <c r="B973" s="9"/>
      <c r="C973" s="8"/>
      <c r="D973" s="9"/>
      <c r="E973" s="9"/>
      <c r="F973" s="9"/>
      <c r="G973" s="9"/>
      <c r="H973" s="10"/>
      <c r="I973" s="10"/>
      <c r="J973" s="10"/>
      <c r="K973" s="10"/>
      <c r="L973" s="9"/>
      <c r="M973" s="9"/>
      <c r="N973" s="8"/>
      <c r="O973" s="7">
        <f t="shared" ca="1" si="57"/>
      </c>
      <c r="P973">
        <f t="shared" ca="1" si="58"/>
      </c>
      <c r="Q973">
        <f t="shared" si="59"/>
      </c>
      <c r="R973">
        <f ca="1">IF(OR($Q973="",K973="",K973&gt;$B$5,H973&gt;$B$5,AND(J973&lt;&gt;"",J973&lt;$B$5),AND($F$5&lt;&gt;"Todas",C973&lt;&gt;$F$5)),0,IF(AND(COUNTIFS($Q$14:$Q$2013,Q973,$K$14:$K$2013,"&gt;"&amp;K973,$K$14:$K$2013,"&lt;="&amp;$B$5)=0,COUNTIFS($Q$14:Q973,Q973,$K$14:K973,K973)=1),1,0))</f>
      </c>
      <c r="S973">
        <f ca="1">IF(AND($Q973&lt;&gt;"",H973&lt;&gt;"",H973&lt;=EOMONTH('Painel mensal'!$B$5,0),OR(J973="",J973&gt;='Painel mensal'!$B$5),K973&lt;&gt;"",K973&lt;=EOMONTH('Painel mensal'!$B$5,0),OR('Painel mensal'!$E$5="Todas",C973='Painel mensal'!$E$5),COUNTIFS($Q$14:$Q$2013,Q973,$K$14:$K$2013,"&gt;"&amp;K973,$K$14:$K$2013,"&lt;="&amp;EOMONTH('Painel mensal'!$B$5,0))=0,COUNTIFS($Q$14:Q973,Q973,$K$14:K973,K973)=1),COUNT($S$13:S972)+1,"")</f>
      </c>
      <c r="T973">
        <f t="shared" si="60"/>
      </c>
    </row>
    <row r="974" spans="1:20" ht="34.5" customHeight="1" x14ac:dyDescent="0.25">
      <c r="A974" s="4"/>
      <c r="B974" s="5"/>
      <c r="C974" s="4"/>
      <c r="D974" s="5"/>
      <c r="E974" s="5"/>
      <c r="F974" s="5"/>
      <c r="G974" s="5"/>
      <c r="H974" s="6"/>
      <c r="I974" s="6"/>
      <c r="J974" s="6"/>
      <c r="K974" s="6"/>
      <c r="L974" s="5"/>
      <c r="M974" s="5"/>
      <c r="N974" s="4"/>
      <c r="O974" s="7">
        <f t="shared" ref="O974:O1037" ca="1" si="61">IF(AND(ISNUMBER(I974),ISNUMBER(K974),K974&gt;I974),IF(P974="OK","DIVERGÊNCIA NAS DATAS — REGISTRO APÓS PREVISÃO",IF(P974="","DIVERGÊNCIA NAS DATAS — REGISTRO APÓS PREVISÃO",P974&amp;CHAR(10)&amp;"DIVERGÊNCIA NAS DATAS")),IF(P974="","",IF(P974&lt;&gt;"OK",P974,IF(L974="Disponível","ALOCAR COBERTURA",IF(L974="Não utilizado","SEM TRABALHO — PRIORIZAR",IF(L974="Ocorrência","VERIFICAR OCORRÊNCIA",IF(L974="Programado","CONFIRMAR COBERTURA",IF(AND(I974&lt;&gt;"",I974&lt;TODAY(),J974=""),"PREVISÃO DE SAÍDA VENCIDA","OK"))))))))</f>
      </c>
      <c r="P974">
        <f t="shared" ref="P974:P1037" ca="1" si="62">IF(COUNTA(A974:N974)=0,"",IF(OR(A974="",B974="",C974="",D974="",E974="",F974="",G974="",H974="",K974="",L974=""),"COMPLETE CAMPOS / SITUAÇÃO",IF(COUNTIFS($A$14:$A$2013,A974,$K$14:$K$2013,K974)&gt;1,"DUPLICIDADE NO DIA",IF(OR(K974&lt;H974,AND(J974&lt;&gt;"",K974&gt;J974)),"DATA FORA DA RESERVA",IF(AND(J974&lt;&gt;"",J974&lt;H974),"SAÍDA ANTES DA ENTRADA",IF(AND(I974&lt;&gt;"",I974&lt;H974),"PREVISÃO ANTES DA ENTRADA",IF(AND(OR(L974="Em cobertura",L974="Programado"),M974=""),"INFORME LOCAL DA COBERTURA",IF(AND(K974&gt;TODAY(),OR(L974="Em cobertura",L974="Não utilizado")),"DATA FUTURA: USE PROGRAMADO","OK"))))))))</f>
      </c>
      <c r="Q974">
        <f t="shared" ref="Q974:Q1037" si="63">IF(OR(A974="",H974=""),"",A974&amp;"|"&amp;TEXT(H974,"yyyymmdd"))</f>
      </c>
      <c r="R974">
        <f ca="1">IF(OR($Q974="",K974="",K974&gt;$B$5,H974&gt;$B$5,AND(J974&lt;&gt;"",J974&lt;$B$5),AND($F$5&lt;&gt;"Todas",C974&lt;&gt;$F$5)),0,IF(AND(COUNTIFS($Q$14:$Q$2013,Q974,$K$14:$K$2013,"&gt;"&amp;K974,$K$14:$K$2013,"&lt;="&amp;$B$5)=0,COUNTIFS($Q$14:Q974,Q974,$K$14:K974,K974)=1),1,0))</f>
      </c>
      <c r="S974">
        <f ca="1">IF(AND($Q974&lt;&gt;"",H974&lt;&gt;"",H974&lt;=EOMONTH('Painel mensal'!$B$5,0),OR(J974="",J974&gt;='Painel mensal'!$B$5),K974&lt;&gt;"",K974&lt;=EOMONTH('Painel mensal'!$B$5,0),OR('Painel mensal'!$E$5="Todas",C974='Painel mensal'!$E$5),COUNTIFS($Q$14:$Q$2013,Q974,$K$14:$K$2013,"&gt;"&amp;K974,$K$14:$K$2013,"&lt;="&amp;EOMONTH('Painel mensal'!$B$5,0))=0,COUNTIFS($Q$14:Q974,Q974,$K$14:K974,K974)=1),COUNT($S$13:S973)+1,"")</f>
      </c>
      <c r="T974">
        <f t="shared" ref="T974:T1037" si="64">IF(OR(Q974="",K974=""),"",Q974&amp;"|"&amp;TEXT(K974,"yyyymmdd"))</f>
      </c>
    </row>
    <row r="975" spans="1:20" ht="34.5" customHeight="1" x14ac:dyDescent="0.25">
      <c r="A975" s="8"/>
      <c r="B975" s="9"/>
      <c r="C975" s="8"/>
      <c r="D975" s="9"/>
      <c r="E975" s="9"/>
      <c r="F975" s="9"/>
      <c r="G975" s="9"/>
      <c r="H975" s="10"/>
      <c r="I975" s="10"/>
      <c r="J975" s="10"/>
      <c r="K975" s="10"/>
      <c r="L975" s="9"/>
      <c r="M975" s="9"/>
      <c r="N975" s="8"/>
      <c r="O975" s="7">
        <f t="shared" ca="1" si="61"/>
      </c>
      <c r="P975">
        <f t="shared" ca="1" si="62"/>
      </c>
      <c r="Q975">
        <f t="shared" si="63"/>
      </c>
      <c r="R975">
        <f ca="1">IF(OR($Q975="",K975="",K975&gt;$B$5,H975&gt;$B$5,AND(J975&lt;&gt;"",J975&lt;$B$5),AND($F$5&lt;&gt;"Todas",C975&lt;&gt;$F$5)),0,IF(AND(COUNTIFS($Q$14:$Q$2013,Q975,$K$14:$K$2013,"&gt;"&amp;K975,$K$14:$K$2013,"&lt;="&amp;$B$5)=0,COUNTIFS($Q$14:Q975,Q975,$K$14:K975,K975)=1),1,0))</f>
      </c>
      <c r="S975">
        <f ca="1">IF(AND($Q975&lt;&gt;"",H975&lt;&gt;"",H975&lt;=EOMONTH('Painel mensal'!$B$5,0),OR(J975="",J975&gt;='Painel mensal'!$B$5),K975&lt;&gt;"",K975&lt;=EOMONTH('Painel mensal'!$B$5,0),OR('Painel mensal'!$E$5="Todas",C975='Painel mensal'!$E$5),COUNTIFS($Q$14:$Q$2013,Q975,$K$14:$K$2013,"&gt;"&amp;K975,$K$14:$K$2013,"&lt;="&amp;EOMONTH('Painel mensal'!$B$5,0))=0,COUNTIFS($Q$14:Q975,Q975,$K$14:K975,K975)=1),COUNT($S$13:S974)+1,"")</f>
      </c>
      <c r="T975">
        <f t="shared" si="64"/>
      </c>
    </row>
    <row r="976" spans="1:20" ht="34.5" customHeight="1" x14ac:dyDescent="0.25">
      <c r="A976" s="4"/>
      <c r="B976" s="5"/>
      <c r="C976" s="4"/>
      <c r="D976" s="5"/>
      <c r="E976" s="5"/>
      <c r="F976" s="5"/>
      <c r="G976" s="5"/>
      <c r="H976" s="6"/>
      <c r="I976" s="6"/>
      <c r="J976" s="6"/>
      <c r="K976" s="6"/>
      <c r="L976" s="5"/>
      <c r="M976" s="5"/>
      <c r="N976" s="4"/>
      <c r="O976" s="7">
        <f t="shared" ca="1" si="61"/>
      </c>
      <c r="P976">
        <f t="shared" ca="1" si="62"/>
      </c>
      <c r="Q976">
        <f t="shared" si="63"/>
      </c>
      <c r="R976">
        <f ca="1">IF(OR($Q976="",K976="",K976&gt;$B$5,H976&gt;$B$5,AND(J976&lt;&gt;"",J976&lt;$B$5),AND($F$5&lt;&gt;"Todas",C976&lt;&gt;$F$5)),0,IF(AND(COUNTIFS($Q$14:$Q$2013,Q976,$K$14:$K$2013,"&gt;"&amp;K976,$K$14:$K$2013,"&lt;="&amp;$B$5)=0,COUNTIFS($Q$14:Q976,Q976,$K$14:K976,K976)=1),1,0))</f>
      </c>
      <c r="S976">
        <f ca="1">IF(AND($Q976&lt;&gt;"",H976&lt;&gt;"",H976&lt;=EOMONTH('Painel mensal'!$B$5,0),OR(J976="",J976&gt;='Painel mensal'!$B$5),K976&lt;&gt;"",K976&lt;=EOMONTH('Painel mensal'!$B$5,0),OR('Painel mensal'!$E$5="Todas",C976='Painel mensal'!$E$5),COUNTIFS($Q$14:$Q$2013,Q976,$K$14:$K$2013,"&gt;"&amp;K976,$K$14:$K$2013,"&lt;="&amp;EOMONTH('Painel mensal'!$B$5,0))=0,COUNTIFS($Q$14:Q976,Q976,$K$14:K976,K976)=1),COUNT($S$13:S975)+1,"")</f>
      </c>
      <c r="T976">
        <f t="shared" si="64"/>
      </c>
    </row>
    <row r="977" spans="1:20" ht="34.5" customHeight="1" x14ac:dyDescent="0.25">
      <c r="A977" s="8"/>
      <c r="B977" s="9"/>
      <c r="C977" s="8"/>
      <c r="D977" s="9"/>
      <c r="E977" s="9"/>
      <c r="F977" s="9"/>
      <c r="G977" s="9"/>
      <c r="H977" s="10"/>
      <c r="I977" s="10"/>
      <c r="J977" s="10"/>
      <c r="K977" s="10"/>
      <c r="L977" s="9"/>
      <c r="M977" s="9"/>
      <c r="N977" s="8"/>
      <c r="O977" s="7">
        <f t="shared" ca="1" si="61"/>
      </c>
      <c r="P977">
        <f t="shared" ca="1" si="62"/>
      </c>
      <c r="Q977">
        <f t="shared" si="63"/>
      </c>
      <c r="R977">
        <f ca="1">IF(OR($Q977="",K977="",K977&gt;$B$5,H977&gt;$B$5,AND(J977&lt;&gt;"",J977&lt;$B$5),AND($F$5&lt;&gt;"Todas",C977&lt;&gt;$F$5)),0,IF(AND(COUNTIFS($Q$14:$Q$2013,Q977,$K$14:$K$2013,"&gt;"&amp;K977,$K$14:$K$2013,"&lt;="&amp;$B$5)=0,COUNTIFS($Q$14:Q977,Q977,$K$14:K977,K977)=1),1,0))</f>
      </c>
      <c r="S977">
        <f ca="1">IF(AND($Q977&lt;&gt;"",H977&lt;&gt;"",H977&lt;=EOMONTH('Painel mensal'!$B$5,0),OR(J977="",J977&gt;='Painel mensal'!$B$5),K977&lt;&gt;"",K977&lt;=EOMONTH('Painel mensal'!$B$5,0),OR('Painel mensal'!$E$5="Todas",C977='Painel mensal'!$E$5),COUNTIFS($Q$14:$Q$2013,Q977,$K$14:$K$2013,"&gt;"&amp;K977,$K$14:$K$2013,"&lt;="&amp;EOMONTH('Painel mensal'!$B$5,0))=0,COUNTIFS($Q$14:Q977,Q977,$K$14:K977,K977)=1),COUNT($S$13:S976)+1,"")</f>
      </c>
      <c r="T977">
        <f t="shared" si="64"/>
      </c>
    </row>
    <row r="978" spans="1:20" ht="34.5" customHeight="1" x14ac:dyDescent="0.25">
      <c r="A978" s="4"/>
      <c r="B978" s="5"/>
      <c r="C978" s="4"/>
      <c r="D978" s="5"/>
      <c r="E978" s="5"/>
      <c r="F978" s="5"/>
      <c r="G978" s="5"/>
      <c r="H978" s="6"/>
      <c r="I978" s="6"/>
      <c r="J978" s="6"/>
      <c r="K978" s="6"/>
      <c r="L978" s="5"/>
      <c r="M978" s="5"/>
      <c r="N978" s="4"/>
      <c r="O978" s="7">
        <f t="shared" ca="1" si="61"/>
      </c>
      <c r="P978">
        <f t="shared" ca="1" si="62"/>
      </c>
      <c r="Q978">
        <f t="shared" si="63"/>
      </c>
      <c r="R978">
        <f ca="1">IF(OR($Q978="",K978="",K978&gt;$B$5,H978&gt;$B$5,AND(J978&lt;&gt;"",J978&lt;$B$5),AND($F$5&lt;&gt;"Todas",C978&lt;&gt;$F$5)),0,IF(AND(COUNTIFS($Q$14:$Q$2013,Q978,$K$14:$K$2013,"&gt;"&amp;K978,$K$14:$K$2013,"&lt;="&amp;$B$5)=0,COUNTIFS($Q$14:Q978,Q978,$K$14:K978,K978)=1),1,0))</f>
      </c>
      <c r="S978">
        <f ca="1">IF(AND($Q978&lt;&gt;"",H978&lt;&gt;"",H978&lt;=EOMONTH('Painel mensal'!$B$5,0),OR(J978="",J978&gt;='Painel mensal'!$B$5),K978&lt;&gt;"",K978&lt;=EOMONTH('Painel mensal'!$B$5,0),OR('Painel mensal'!$E$5="Todas",C978='Painel mensal'!$E$5),COUNTIFS($Q$14:$Q$2013,Q978,$K$14:$K$2013,"&gt;"&amp;K978,$K$14:$K$2013,"&lt;="&amp;EOMONTH('Painel mensal'!$B$5,0))=0,COUNTIFS($Q$14:Q978,Q978,$K$14:K978,K978)=1),COUNT($S$13:S977)+1,"")</f>
      </c>
      <c r="T978">
        <f t="shared" si="64"/>
      </c>
    </row>
    <row r="979" spans="1:20" ht="34.5" customHeight="1" x14ac:dyDescent="0.25">
      <c r="A979" s="8"/>
      <c r="B979" s="9"/>
      <c r="C979" s="8"/>
      <c r="D979" s="9"/>
      <c r="E979" s="9"/>
      <c r="F979" s="9"/>
      <c r="G979" s="9"/>
      <c r="H979" s="10"/>
      <c r="I979" s="10"/>
      <c r="J979" s="10"/>
      <c r="K979" s="10"/>
      <c r="L979" s="9"/>
      <c r="M979" s="9"/>
      <c r="N979" s="8"/>
      <c r="O979" s="7">
        <f t="shared" ca="1" si="61"/>
      </c>
      <c r="P979">
        <f t="shared" ca="1" si="62"/>
      </c>
      <c r="Q979">
        <f t="shared" si="63"/>
      </c>
      <c r="R979">
        <f ca="1">IF(OR($Q979="",K979="",K979&gt;$B$5,H979&gt;$B$5,AND(J979&lt;&gt;"",J979&lt;$B$5),AND($F$5&lt;&gt;"Todas",C979&lt;&gt;$F$5)),0,IF(AND(COUNTIFS($Q$14:$Q$2013,Q979,$K$14:$K$2013,"&gt;"&amp;K979,$K$14:$K$2013,"&lt;="&amp;$B$5)=0,COUNTIFS($Q$14:Q979,Q979,$K$14:K979,K979)=1),1,0))</f>
      </c>
      <c r="S979">
        <f ca="1">IF(AND($Q979&lt;&gt;"",H979&lt;&gt;"",H979&lt;=EOMONTH('Painel mensal'!$B$5,0),OR(J979="",J979&gt;='Painel mensal'!$B$5),K979&lt;&gt;"",K979&lt;=EOMONTH('Painel mensal'!$B$5,0),OR('Painel mensal'!$E$5="Todas",C979='Painel mensal'!$E$5),COUNTIFS($Q$14:$Q$2013,Q979,$K$14:$K$2013,"&gt;"&amp;K979,$K$14:$K$2013,"&lt;="&amp;EOMONTH('Painel mensal'!$B$5,0))=0,COUNTIFS($Q$14:Q979,Q979,$K$14:K979,K979)=1),COUNT($S$13:S978)+1,"")</f>
      </c>
      <c r="T979">
        <f t="shared" si="64"/>
      </c>
    </row>
    <row r="980" spans="1:20" ht="34.5" customHeight="1" x14ac:dyDescent="0.25">
      <c r="A980" s="4"/>
      <c r="B980" s="5"/>
      <c r="C980" s="4"/>
      <c r="D980" s="5"/>
      <c r="E980" s="5"/>
      <c r="F980" s="5"/>
      <c r="G980" s="5"/>
      <c r="H980" s="6"/>
      <c r="I980" s="6"/>
      <c r="J980" s="6"/>
      <c r="K980" s="6"/>
      <c r="L980" s="5"/>
      <c r="M980" s="5"/>
      <c r="N980" s="4"/>
      <c r="O980" s="7">
        <f t="shared" ca="1" si="61"/>
      </c>
      <c r="P980">
        <f t="shared" ca="1" si="62"/>
      </c>
      <c r="Q980">
        <f t="shared" si="63"/>
      </c>
      <c r="R980">
        <f ca="1">IF(OR($Q980="",K980="",K980&gt;$B$5,H980&gt;$B$5,AND(J980&lt;&gt;"",J980&lt;$B$5),AND($F$5&lt;&gt;"Todas",C980&lt;&gt;$F$5)),0,IF(AND(COUNTIFS($Q$14:$Q$2013,Q980,$K$14:$K$2013,"&gt;"&amp;K980,$K$14:$K$2013,"&lt;="&amp;$B$5)=0,COUNTIFS($Q$14:Q980,Q980,$K$14:K980,K980)=1),1,0))</f>
      </c>
      <c r="S980">
        <f ca="1">IF(AND($Q980&lt;&gt;"",H980&lt;&gt;"",H980&lt;=EOMONTH('Painel mensal'!$B$5,0),OR(J980="",J980&gt;='Painel mensal'!$B$5),K980&lt;&gt;"",K980&lt;=EOMONTH('Painel mensal'!$B$5,0),OR('Painel mensal'!$E$5="Todas",C980='Painel mensal'!$E$5),COUNTIFS($Q$14:$Q$2013,Q980,$K$14:$K$2013,"&gt;"&amp;K980,$K$14:$K$2013,"&lt;="&amp;EOMONTH('Painel mensal'!$B$5,0))=0,COUNTIFS($Q$14:Q980,Q980,$K$14:K980,K980)=1),COUNT($S$13:S979)+1,"")</f>
      </c>
      <c r="T980">
        <f t="shared" si="64"/>
      </c>
    </row>
    <row r="981" spans="1:20" ht="34.5" customHeight="1" x14ac:dyDescent="0.25">
      <c r="A981" s="8"/>
      <c r="B981" s="9"/>
      <c r="C981" s="8"/>
      <c r="D981" s="9"/>
      <c r="E981" s="9"/>
      <c r="F981" s="9"/>
      <c r="G981" s="9"/>
      <c r="H981" s="10"/>
      <c r="I981" s="10"/>
      <c r="J981" s="10"/>
      <c r="K981" s="10"/>
      <c r="L981" s="9"/>
      <c r="M981" s="9"/>
      <c r="N981" s="8"/>
      <c r="O981" s="7">
        <f t="shared" ca="1" si="61"/>
      </c>
      <c r="P981">
        <f t="shared" ca="1" si="62"/>
      </c>
      <c r="Q981">
        <f t="shared" si="63"/>
      </c>
      <c r="R981">
        <f ca="1">IF(OR($Q981="",K981="",K981&gt;$B$5,H981&gt;$B$5,AND(J981&lt;&gt;"",J981&lt;$B$5),AND($F$5&lt;&gt;"Todas",C981&lt;&gt;$F$5)),0,IF(AND(COUNTIFS($Q$14:$Q$2013,Q981,$K$14:$K$2013,"&gt;"&amp;K981,$K$14:$K$2013,"&lt;="&amp;$B$5)=0,COUNTIFS($Q$14:Q981,Q981,$K$14:K981,K981)=1),1,0))</f>
      </c>
      <c r="S981">
        <f ca="1">IF(AND($Q981&lt;&gt;"",H981&lt;&gt;"",H981&lt;=EOMONTH('Painel mensal'!$B$5,0),OR(J981="",J981&gt;='Painel mensal'!$B$5),K981&lt;&gt;"",K981&lt;=EOMONTH('Painel mensal'!$B$5,0),OR('Painel mensal'!$E$5="Todas",C981='Painel mensal'!$E$5),COUNTIFS($Q$14:$Q$2013,Q981,$K$14:$K$2013,"&gt;"&amp;K981,$K$14:$K$2013,"&lt;="&amp;EOMONTH('Painel mensal'!$B$5,0))=0,COUNTIFS($Q$14:Q981,Q981,$K$14:K981,K981)=1),COUNT($S$13:S980)+1,"")</f>
      </c>
      <c r="T981">
        <f t="shared" si="64"/>
      </c>
    </row>
    <row r="982" spans="1:20" ht="34.5" customHeight="1" x14ac:dyDescent="0.25">
      <c r="A982" s="4"/>
      <c r="B982" s="5"/>
      <c r="C982" s="4"/>
      <c r="D982" s="5"/>
      <c r="E982" s="5"/>
      <c r="F982" s="5"/>
      <c r="G982" s="5"/>
      <c r="H982" s="6"/>
      <c r="I982" s="6"/>
      <c r="J982" s="6"/>
      <c r="K982" s="6"/>
      <c r="L982" s="5"/>
      <c r="M982" s="5"/>
      <c r="N982" s="4"/>
      <c r="O982" s="7">
        <f t="shared" ca="1" si="61"/>
      </c>
      <c r="P982">
        <f t="shared" ca="1" si="62"/>
      </c>
      <c r="Q982">
        <f t="shared" si="63"/>
      </c>
      <c r="R982">
        <f ca="1">IF(OR($Q982="",K982="",K982&gt;$B$5,H982&gt;$B$5,AND(J982&lt;&gt;"",J982&lt;$B$5),AND($F$5&lt;&gt;"Todas",C982&lt;&gt;$F$5)),0,IF(AND(COUNTIFS($Q$14:$Q$2013,Q982,$K$14:$K$2013,"&gt;"&amp;K982,$K$14:$K$2013,"&lt;="&amp;$B$5)=0,COUNTIFS($Q$14:Q982,Q982,$K$14:K982,K982)=1),1,0))</f>
      </c>
      <c r="S982">
        <f ca="1">IF(AND($Q982&lt;&gt;"",H982&lt;&gt;"",H982&lt;=EOMONTH('Painel mensal'!$B$5,0),OR(J982="",J982&gt;='Painel mensal'!$B$5),K982&lt;&gt;"",K982&lt;=EOMONTH('Painel mensal'!$B$5,0),OR('Painel mensal'!$E$5="Todas",C982='Painel mensal'!$E$5),COUNTIFS($Q$14:$Q$2013,Q982,$K$14:$K$2013,"&gt;"&amp;K982,$K$14:$K$2013,"&lt;="&amp;EOMONTH('Painel mensal'!$B$5,0))=0,COUNTIFS($Q$14:Q982,Q982,$K$14:K982,K982)=1),COUNT($S$13:S981)+1,"")</f>
      </c>
      <c r="T982">
        <f t="shared" si="64"/>
      </c>
    </row>
    <row r="983" spans="1:20" ht="34.5" customHeight="1" x14ac:dyDescent="0.25">
      <c r="A983" s="8"/>
      <c r="B983" s="9"/>
      <c r="C983" s="8"/>
      <c r="D983" s="9"/>
      <c r="E983" s="9"/>
      <c r="F983" s="9"/>
      <c r="G983" s="9"/>
      <c r="H983" s="10"/>
      <c r="I983" s="10"/>
      <c r="J983" s="10"/>
      <c r="K983" s="10"/>
      <c r="L983" s="9"/>
      <c r="M983" s="9"/>
      <c r="N983" s="8"/>
      <c r="O983" s="7">
        <f t="shared" ca="1" si="61"/>
      </c>
      <c r="P983">
        <f t="shared" ca="1" si="62"/>
      </c>
      <c r="Q983">
        <f t="shared" si="63"/>
      </c>
      <c r="R983">
        <f ca="1">IF(OR($Q983="",K983="",K983&gt;$B$5,H983&gt;$B$5,AND(J983&lt;&gt;"",J983&lt;$B$5),AND($F$5&lt;&gt;"Todas",C983&lt;&gt;$F$5)),0,IF(AND(COUNTIFS($Q$14:$Q$2013,Q983,$K$14:$K$2013,"&gt;"&amp;K983,$K$14:$K$2013,"&lt;="&amp;$B$5)=0,COUNTIFS($Q$14:Q983,Q983,$K$14:K983,K983)=1),1,0))</f>
      </c>
      <c r="S983">
        <f ca="1">IF(AND($Q983&lt;&gt;"",H983&lt;&gt;"",H983&lt;=EOMONTH('Painel mensal'!$B$5,0),OR(J983="",J983&gt;='Painel mensal'!$B$5),K983&lt;&gt;"",K983&lt;=EOMONTH('Painel mensal'!$B$5,0),OR('Painel mensal'!$E$5="Todas",C983='Painel mensal'!$E$5),COUNTIFS($Q$14:$Q$2013,Q983,$K$14:$K$2013,"&gt;"&amp;K983,$K$14:$K$2013,"&lt;="&amp;EOMONTH('Painel mensal'!$B$5,0))=0,COUNTIFS($Q$14:Q983,Q983,$K$14:K983,K983)=1),COUNT($S$13:S982)+1,"")</f>
      </c>
      <c r="T983">
        <f t="shared" si="64"/>
      </c>
    </row>
    <row r="984" spans="1:20" ht="34.5" customHeight="1" x14ac:dyDescent="0.25">
      <c r="A984" s="4"/>
      <c r="B984" s="5"/>
      <c r="C984" s="4"/>
      <c r="D984" s="5"/>
      <c r="E984" s="5"/>
      <c r="F984" s="5"/>
      <c r="G984" s="5"/>
      <c r="H984" s="6"/>
      <c r="I984" s="6"/>
      <c r="J984" s="6"/>
      <c r="K984" s="6"/>
      <c r="L984" s="5"/>
      <c r="M984" s="5"/>
      <c r="N984" s="4"/>
      <c r="O984" s="7">
        <f t="shared" ca="1" si="61"/>
      </c>
      <c r="P984">
        <f t="shared" ca="1" si="62"/>
      </c>
      <c r="Q984">
        <f t="shared" si="63"/>
      </c>
      <c r="R984">
        <f ca="1">IF(OR($Q984="",K984="",K984&gt;$B$5,H984&gt;$B$5,AND(J984&lt;&gt;"",J984&lt;$B$5),AND($F$5&lt;&gt;"Todas",C984&lt;&gt;$F$5)),0,IF(AND(COUNTIFS($Q$14:$Q$2013,Q984,$K$14:$K$2013,"&gt;"&amp;K984,$K$14:$K$2013,"&lt;="&amp;$B$5)=0,COUNTIFS($Q$14:Q984,Q984,$K$14:K984,K984)=1),1,0))</f>
      </c>
      <c r="S984">
        <f ca="1">IF(AND($Q984&lt;&gt;"",H984&lt;&gt;"",H984&lt;=EOMONTH('Painel mensal'!$B$5,0),OR(J984="",J984&gt;='Painel mensal'!$B$5),K984&lt;&gt;"",K984&lt;=EOMONTH('Painel mensal'!$B$5,0),OR('Painel mensal'!$E$5="Todas",C984='Painel mensal'!$E$5),COUNTIFS($Q$14:$Q$2013,Q984,$K$14:$K$2013,"&gt;"&amp;K984,$K$14:$K$2013,"&lt;="&amp;EOMONTH('Painel mensal'!$B$5,0))=0,COUNTIFS($Q$14:Q984,Q984,$K$14:K984,K984)=1),COUNT($S$13:S983)+1,"")</f>
      </c>
      <c r="T984">
        <f t="shared" si="64"/>
      </c>
    </row>
    <row r="985" spans="1:20" ht="34.5" customHeight="1" x14ac:dyDescent="0.25">
      <c r="A985" s="8"/>
      <c r="B985" s="9"/>
      <c r="C985" s="8"/>
      <c r="D985" s="9"/>
      <c r="E985" s="9"/>
      <c r="F985" s="9"/>
      <c r="G985" s="9"/>
      <c r="H985" s="10"/>
      <c r="I985" s="10"/>
      <c r="J985" s="10"/>
      <c r="K985" s="10"/>
      <c r="L985" s="9"/>
      <c r="M985" s="9"/>
      <c r="N985" s="8"/>
      <c r="O985" s="7">
        <f t="shared" ca="1" si="61"/>
      </c>
      <c r="P985">
        <f t="shared" ca="1" si="62"/>
      </c>
      <c r="Q985">
        <f t="shared" si="63"/>
      </c>
      <c r="R985">
        <f ca="1">IF(OR($Q985="",K985="",K985&gt;$B$5,H985&gt;$B$5,AND(J985&lt;&gt;"",J985&lt;$B$5),AND($F$5&lt;&gt;"Todas",C985&lt;&gt;$F$5)),0,IF(AND(COUNTIFS($Q$14:$Q$2013,Q985,$K$14:$K$2013,"&gt;"&amp;K985,$K$14:$K$2013,"&lt;="&amp;$B$5)=0,COUNTIFS($Q$14:Q985,Q985,$K$14:K985,K985)=1),1,0))</f>
      </c>
      <c r="S985">
        <f ca="1">IF(AND($Q985&lt;&gt;"",H985&lt;&gt;"",H985&lt;=EOMONTH('Painel mensal'!$B$5,0),OR(J985="",J985&gt;='Painel mensal'!$B$5),K985&lt;&gt;"",K985&lt;=EOMONTH('Painel mensal'!$B$5,0),OR('Painel mensal'!$E$5="Todas",C985='Painel mensal'!$E$5),COUNTIFS($Q$14:$Q$2013,Q985,$K$14:$K$2013,"&gt;"&amp;K985,$K$14:$K$2013,"&lt;="&amp;EOMONTH('Painel mensal'!$B$5,0))=0,COUNTIFS($Q$14:Q985,Q985,$K$14:K985,K985)=1),COUNT($S$13:S984)+1,"")</f>
      </c>
      <c r="T985">
        <f t="shared" si="64"/>
      </c>
    </row>
    <row r="986" spans="1:20" ht="34.5" customHeight="1" x14ac:dyDescent="0.25">
      <c r="A986" s="4"/>
      <c r="B986" s="5"/>
      <c r="C986" s="4"/>
      <c r="D986" s="5"/>
      <c r="E986" s="5"/>
      <c r="F986" s="5"/>
      <c r="G986" s="5"/>
      <c r="H986" s="6"/>
      <c r="I986" s="6"/>
      <c r="J986" s="6"/>
      <c r="K986" s="6"/>
      <c r="L986" s="5"/>
      <c r="M986" s="5"/>
      <c r="N986" s="4"/>
      <c r="O986" s="7">
        <f t="shared" ca="1" si="61"/>
      </c>
      <c r="P986">
        <f t="shared" ca="1" si="62"/>
      </c>
      <c r="Q986">
        <f t="shared" si="63"/>
      </c>
      <c r="R986">
        <f ca="1">IF(OR($Q986="",K986="",K986&gt;$B$5,H986&gt;$B$5,AND(J986&lt;&gt;"",J986&lt;$B$5),AND($F$5&lt;&gt;"Todas",C986&lt;&gt;$F$5)),0,IF(AND(COUNTIFS($Q$14:$Q$2013,Q986,$K$14:$K$2013,"&gt;"&amp;K986,$K$14:$K$2013,"&lt;="&amp;$B$5)=0,COUNTIFS($Q$14:Q986,Q986,$K$14:K986,K986)=1),1,0))</f>
      </c>
      <c r="S986">
        <f ca="1">IF(AND($Q986&lt;&gt;"",H986&lt;&gt;"",H986&lt;=EOMONTH('Painel mensal'!$B$5,0),OR(J986="",J986&gt;='Painel mensal'!$B$5),K986&lt;&gt;"",K986&lt;=EOMONTH('Painel mensal'!$B$5,0),OR('Painel mensal'!$E$5="Todas",C986='Painel mensal'!$E$5),COUNTIFS($Q$14:$Q$2013,Q986,$K$14:$K$2013,"&gt;"&amp;K986,$K$14:$K$2013,"&lt;="&amp;EOMONTH('Painel mensal'!$B$5,0))=0,COUNTIFS($Q$14:Q986,Q986,$K$14:K986,K986)=1),COUNT($S$13:S985)+1,"")</f>
      </c>
      <c r="T986">
        <f t="shared" si="64"/>
      </c>
    </row>
    <row r="987" spans="1:20" ht="34.5" customHeight="1" x14ac:dyDescent="0.25">
      <c r="A987" s="8"/>
      <c r="B987" s="9"/>
      <c r="C987" s="8"/>
      <c r="D987" s="9"/>
      <c r="E987" s="9"/>
      <c r="F987" s="9"/>
      <c r="G987" s="9"/>
      <c r="H987" s="10"/>
      <c r="I987" s="10"/>
      <c r="J987" s="10"/>
      <c r="K987" s="10"/>
      <c r="L987" s="9"/>
      <c r="M987" s="9"/>
      <c r="N987" s="8"/>
      <c r="O987" s="7">
        <f t="shared" ca="1" si="61"/>
      </c>
      <c r="P987">
        <f t="shared" ca="1" si="62"/>
      </c>
      <c r="Q987">
        <f t="shared" si="63"/>
      </c>
      <c r="R987">
        <f ca="1">IF(OR($Q987="",K987="",K987&gt;$B$5,H987&gt;$B$5,AND(J987&lt;&gt;"",J987&lt;$B$5),AND($F$5&lt;&gt;"Todas",C987&lt;&gt;$F$5)),0,IF(AND(COUNTIFS($Q$14:$Q$2013,Q987,$K$14:$K$2013,"&gt;"&amp;K987,$K$14:$K$2013,"&lt;="&amp;$B$5)=0,COUNTIFS($Q$14:Q987,Q987,$K$14:K987,K987)=1),1,0))</f>
      </c>
      <c r="S987">
        <f ca="1">IF(AND($Q987&lt;&gt;"",H987&lt;&gt;"",H987&lt;=EOMONTH('Painel mensal'!$B$5,0),OR(J987="",J987&gt;='Painel mensal'!$B$5),K987&lt;&gt;"",K987&lt;=EOMONTH('Painel mensal'!$B$5,0),OR('Painel mensal'!$E$5="Todas",C987='Painel mensal'!$E$5),COUNTIFS($Q$14:$Q$2013,Q987,$K$14:$K$2013,"&gt;"&amp;K987,$K$14:$K$2013,"&lt;="&amp;EOMONTH('Painel mensal'!$B$5,0))=0,COUNTIFS($Q$14:Q987,Q987,$K$14:K987,K987)=1),COUNT($S$13:S986)+1,"")</f>
      </c>
      <c r="T987">
        <f t="shared" si="64"/>
      </c>
    </row>
    <row r="988" spans="1:20" ht="34.5" customHeight="1" x14ac:dyDescent="0.25">
      <c r="A988" s="4"/>
      <c r="B988" s="5"/>
      <c r="C988" s="4"/>
      <c r="D988" s="5"/>
      <c r="E988" s="5"/>
      <c r="F988" s="5"/>
      <c r="G988" s="5"/>
      <c r="H988" s="6"/>
      <c r="I988" s="6"/>
      <c r="J988" s="6"/>
      <c r="K988" s="6"/>
      <c r="L988" s="5"/>
      <c r="M988" s="5"/>
      <c r="N988" s="4"/>
      <c r="O988" s="7">
        <f t="shared" ca="1" si="61"/>
      </c>
      <c r="P988">
        <f t="shared" ca="1" si="62"/>
      </c>
      <c r="Q988">
        <f t="shared" si="63"/>
      </c>
      <c r="R988">
        <f ca="1">IF(OR($Q988="",K988="",K988&gt;$B$5,H988&gt;$B$5,AND(J988&lt;&gt;"",J988&lt;$B$5),AND($F$5&lt;&gt;"Todas",C988&lt;&gt;$F$5)),0,IF(AND(COUNTIFS($Q$14:$Q$2013,Q988,$K$14:$K$2013,"&gt;"&amp;K988,$K$14:$K$2013,"&lt;="&amp;$B$5)=0,COUNTIFS($Q$14:Q988,Q988,$K$14:K988,K988)=1),1,0))</f>
      </c>
      <c r="S988">
        <f ca="1">IF(AND($Q988&lt;&gt;"",H988&lt;&gt;"",H988&lt;=EOMONTH('Painel mensal'!$B$5,0),OR(J988="",J988&gt;='Painel mensal'!$B$5),K988&lt;&gt;"",K988&lt;=EOMONTH('Painel mensal'!$B$5,0),OR('Painel mensal'!$E$5="Todas",C988='Painel mensal'!$E$5),COUNTIFS($Q$14:$Q$2013,Q988,$K$14:$K$2013,"&gt;"&amp;K988,$K$14:$K$2013,"&lt;="&amp;EOMONTH('Painel mensal'!$B$5,0))=0,COUNTIFS($Q$14:Q988,Q988,$K$14:K988,K988)=1),COUNT($S$13:S987)+1,"")</f>
      </c>
      <c r="T988">
        <f t="shared" si="64"/>
      </c>
    </row>
    <row r="989" spans="1:20" ht="34.5" customHeight="1" x14ac:dyDescent="0.25">
      <c r="A989" s="8"/>
      <c r="B989" s="9"/>
      <c r="C989" s="8"/>
      <c r="D989" s="9"/>
      <c r="E989" s="9"/>
      <c r="F989" s="9"/>
      <c r="G989" s="9"/>
      <c r="H989" s="10"/>
      <c r="I989" s="10"/>
      <c r="J989" s="10"/>
      <c r="K989" s="10"/>
      <c r="L989" s="9"/>
      <c r="M989" s="9"/>
      <c r="N989" s="8"/>
      <c r="O989" s="7">
        <f t="shared" ca="1" si="61"/>
      </c>
      <c r="P989">
        <f t="shared" ca="1" si="62"/>
      </c>
      <c r="Q989">
        <f t="shared" si="63"/>
      </c>
      <c r="R989">
        <f ca="1">IF(OR($Q989="",K989="",K989&gt;$B$5,H989&gt;$B$5,AND(J989&lt;&gt;"",J989&lt;$B$5),AND($F$5&lt;&gt;"Todas",C989&lt;&gt;$F$5)),0,IF(AND(COUNTIFS($Q$14:$Q$2013,Q989,$K$14:$K$2013,"&gt;"&amp;K989,$K$14:$K$2013,"&lt;="&amp;$B$5)=0,COUNTIFS($Q$14:Q989,Q989,$K$14:K989,K989)=1),1,0))</f>
      </c>
      <c r="S989">
        <f ca="1">IF(AND($Q989&lt;&gt;"",H989&lt;&gt;"",H989&lt;=EOMONTH('Painel mensal'!$B$5,0),OR(J989="",J989&gt;='Painel mensal'!$B$5),K989&lt;&gt;"",K989&lt;=EOMONTH('Painel mensal'!$B$5,0),OR('Painel mensal'!$E$5="Todas",C989='Painel mensal'!$E$5),COUNTIFS($Q$14:$Q$2013,Q989,$K$14:$K$2013,"&gt;"&amp;K989,$K$14:$K$2013,"&lt;="&amp;EOMONTH('Painel mensal'!$B$5,0))=0,COUNTIFS($Q$14:Q989,Q989,$K$14:K989,K989)=1),COUNT($S$13:S988)+1,"")</f>
      </c>
      <c r="T989">
        <f t="shared" si="64"/>
      </c>
    </row>
    <row r="990" spans="1:20" ht="34.5" customHeight="1" x14ac:dyDescent="0.25">
      <c r="A990" s="4"/>
      <c r="B990" s="5"/>
      <c r="C990" s="4"/>
      <c r="D990" s="5"/>
      <c r="E990" s="5"/>
      <c r="F990" s="5"/>
      <c r="G990" s="5"/>
      <c r="H990" s="6"/>
      <c r="I990" s="6"/>
      <c r="J990" s="6"/>
      <c r="K990" s="6"/>
      <c r="L990" s="5"/>
      <c r="M990" s="5"/>
      <c r="N990" s="4"/>
      <c r="O990" s="7">
        <f t="shared" ca="1" si="61"/>
      </c>
      <c r="P990">
        <f t="shared" ca="1" si="62"/>
      </c>
      <c r="Q990">
        <f t="shared" si="63"/>
      </c>
      <c r="R990">
        <f ca="1">IF(OR($Q990="",K990="",K990&gt;$B$5,H990&gt;$B$5,AND(J990&lt;&gt;"",J990&lt;$B$5),AND($F$5&lt;&gt;"Todas",C990&lt;&gt;$F$5)),0,IF(AND(COUNTIFS($Q$14:$Q$2013,Q990,$K$14:$K$2013,"&gt;"&amp;K990,$K$14:$K$2013,"&lt;="&amp;$B$5)=0,COUNTIFS($Q$14:Q990,Q990,$K$14:K990,K990)=1),1,0))</f>
      </c>
      <c r="S990">
        <f ca="1">IF(AND($Q990&lt;&gt;"",H990&lt;&gt;"",H990&lt;=EOMONTH('Painel mensal'!$B$5,0),OR(J990="",J990&gt;='Painel mensal'!$B$5),K990&lt;&gt;"",K990&lt;=EOMONTH('Painel mensal'!$B$5,0),OR('Painel mensal'!$E$5="Todas",C990='Painel mensal'!$E$5),COUNTIFS($Q$14:$Q$2013,Q990,$K$14:$K$2013,"&gt;"&amp;K990,$K$14:$K$2013,"&lt;="&amp;EOMONTH('Painel mensal'!$B$5,0))=0,COUNTIFS($Q$14:Q990,Q990,$K$14:K990,K990)=1),COUNT($S$13:S989)+1,"")</f>
      </c>
      <c r="T990">
        <f t="shared" si="64"/>
      </c>
    </row>
    <row r="991" spans="1:20" ht="34.5" customHeight="1" x14ac:dyDescent="0.25">
      <c r="A991" s="8"/>
      <c r="B991" s="9"/>
      <c r="C991" s="8"/>
      <c r="D991" s="9"/>
      <c r="E991" s="9"/>
      <c r="F991" s="9"/>
      <c r="G991" s="9"/>
      <c r="H991" s="10"/>
      <c r="I991" s="10"/>
      <c r="J991" s="10"/>
      <c r="K991" s="10"/>
      <c r="L991" s="9"/>
      <c r="M991" s="9"/>
      <c r="N991" s="8"/>
      <c r="O991" s="7">
        <f t="shared" ca="1" si="61"/>
      </c>
      <c r="P991">
        <f t="shared" ca="1" si="62"/>
      </c>
      <c r="Q991">
        <f t="shared" si="63"/>
      </c>
      <c r="R991">
        <f ca="1">IF(OR($Q991="",K991="",K991&gt;$B$5,H991&gt;$B$5,AND(J991&lt;&gt;"",J991&lt;$B$5),AND($F$5&lt;&gt;"Todas",C991&lt;&gt;$F$5)),0,IF(AND(COUNTIFS($Q$14:$Q$2013,Q991,$K$14:$K$2013,"&gt;"&amp;K991,$K$14:$K$2013,"&lt;="&amp;$B$5)=0,COUNTIFS($Q$14:Q991,Q991,$K$14:K991,K991)=1),1,0))</f>
      </c>
      <c r="S991">
        <f ca="1">IF(AND($Q991&lt;&gt;"",H991&lt;&gt;"",H991&lt;=EOMONTH('Painel mensal'!$B$5,0),OR(J991="",J991&gt;='Painel mensal'!$B$5),K991&lt;&gt;"",K991&lt;=EOMONTH('Painel mensal'!$B$5,0),OR('Painel mensal'!$E$5="Todas",C991='Painel mensal'!$E$5),COUNTIFS($Q$14:$Q$2013,Q991,$K$14:$K$2013,"&gt;"&amp;K991,$K$14:$K$2013,"&lt;="&amp;EOMONTH('Painel mensal'!$B$5,0))=0,COUNTIFS($Q$14:Q991,Q991,$K$14:K991,K991)=1),COUNT($S$13:S990)+1,"")</f>
      </c>
      <c r="T991">
        <f t="shared" si="64"/>
      </c>
    </row>
    <row r="992" spans="1:20" ht="34.5" customHeight="1" x14ac:dyDescent="0.25">
      <c r="A992" s="4"/>
      <c r="B992" s="5"/>
      <c r="C992" s="4"/>
      <c r="D992" s="5"/>
      <c r="E992" s="5"/>
      <c r="F992" s="5"/>
      <c r="G992" s="5"/>
      <c r="H992" s="6"/>
      <c r="I992" s="6"/>
      <c r="J992" s="6"/>
      <c r="K992" s="6"/>
      <c r="L992" s="5"/>
      <c r="M992" s="5"/>
      <c r="N992" s="4"/>
      <c r="O992" s="7">
        <f t="shared" ca="1" si="61"/>
      </c>
      <c r="P992">
        <f t="shared" ca="1" si="62"/>
      </c>
      <c r="Q992">
        <f t="shared" si="63"/>
      </c>
      <c r="R992">
        <f ca="1">IF(OR($Q992="",K992="",K992&gt;$B$5,H992&gt;$B$5,AND(J992&lt;&gt;"",J992&lt;$B$5),AND($F$5&lt;&gt;"Todas",C992&lt;&gt;$F$5)),0,IF(AND(COUNTIFS($Q$14:$Q$2013,Q992,$K$14:$K$2013,"&gt;"&amp;K992,$K$14:$K$2013,"&lt;="&amp;$B$5)=0,COUNTIFS($Q$14:Q992,Q992,$K$14:K992,K992)=1),1,0))</f>
      </c>
      <c r="S992">
        <f ca="1">IF(AND($Q992&lt;&gt;"",H992&lt;&gt;"",H992&lt;=EOMONTH('Painel mensal'!$B$5,0),OR(J992="",J992&gt;='Painel mensal'!$B$5),K992&lt;&gt;"",K992&lt;=EOMONTH('Painel mensal'!$B$5,0),OR('Painel mensal'!$E$5="Todas",C992='Painel mensal'!$E$5),COUNTIFS($Q$14:$Q$2013,Q992,$K$14:$K$2013,"&gt;"&amp;K992,$K$14:$K$2013,"&lt;="&amp;EOMONTH('Painel mensal'!$B$5,0))=0,COUNTIFS($Q$14:Q992,Q992,$K$14:K992,K992)=1),COUNT($S$13:S991)+1,"")</f>
      </c>
      <c r="T992">
        <f t="shared" si="64"/>
      </c>
    </row>
    <row r="993" spans="1:20" ht="34.5" customHeight="1" x14ac:dyDescent="0.25">
      <c r="A993" s="8"/>
      <c r="B993" s="9"/>
      <c r="C993" s="8"/>
      <c r="D993" s="9"/>
      <c r="E993" s="9"/>
      <c r="F993" s="9"/>
      <c r="G993" s="9"/>
      <c r="H993" s="10"/>
      <c r="I993" s="10"/>
      <c r="J993" s="10"/>
      <c r="K993" s="10"/>
      <c r="L993" s="9"/>
      <c r="M993" s="9"/>
      <c r="N993" s="8"/>
      <c r="O993" s="7">
        <f t="shared" ca="1" si="61"/>
      </c>
      <c r="P993">
        <f t="shared" ca="1" si="62"/>
      </c>
      <c r="Q993">
        <f t="shared" si="63"/>
      </c>
      <c r="R993">
        <f ca="1">IF(OR($Q993="",K993="",K993&gt;$B$5,H993&gt;$B$5,AND(J993&lt;&gt;"",J993&lt;$B$5),AND($F$5&lt;&gt;"Todas",C993&lt;&gt;$F$5)),0,IF(AND(COUNTIFS($Q$14:$Q$2013,Q993,$K$14:$K$2013,"&gt;"&amp;K993,$K$14:$K$2013,"&lt;="&amp;$B$5)=0,COUNTIFS($Q$14:Q993,Q993,$K$14:K993,K993)=1),1,0))</f>
      </c>
      <c r="S993">
        <f ca="1">IF(AND($Q993&lt;&gt;"",H993&lt;&gt;"",H993&lt;=EOMONTH('Painel mensal'!$B$5,0),OR(J993="",J993&gt;='Painel mensal'!$B$5),K993&lt;&gt;"",K993&lt;=EOMONTH('Painel mensal'!$B$5,0),OR('Painel mensal'!$E$5="Todas",C993='Painel mensal'!$E$5),COUNTIFS($Q$14:$Q$2013,Q993,$K$14:$K$2013,"&gt;"&amp;K993,$K$14:$K$2013,"&lt;="&amp;EOMONTH('Painel mensal'!$B$5,0))=0,COUNTIFS($Q$14:Q993,Q993,$K$14:K993,K993)=1),COUNT($S$13:S992)+1,"")</f>
      </c>
      <c r="T993">
        <f t="shared" si="64"/>
      </c>
    </row>
    <row r="994" spans="1:20" ht="34.5" customHeight="1" x14ac:dyDescent="0.25">
      <c r="A994" s="4"/>
      <c r="B994" s="5"/>
      <c r="C994" s="4"/>
      <c r="D994" s="5"/>
      <c r="E994" s="5"/>
      <c r="F994" s="5"/>
      <c r="G994" s="5"/>
      <c r="H994" s="6"/>
      <c r="I994" s="6"/>
      <c r="J994" s="6"/>
      <c r="K994" s="6"/>
      <c r="L994" s="5"/>
      <c r="M994" s="5"/>
      <c r="N994" s="4"/>
      <c r="O994" s="7">
        <f t="shared" ca="1" si="61"/>
      </c>
      <c r="P994">
        <f t="shared" ca="1" si="62"/>
      </c>
      <c r="Q994">
        <f t="shared" si="63"/>
      </c>
      <c r="R994">
        <f ca="1">IF(OR($Q994="",K994="",K994&gt;$B$5,H994&gt;$B$5,AND(J994&lt;&gt;"",J994&lt;$B$5),AND($F$5&lt;&gt;"Todas",C994&lt;&gt;$F$5)),0,IF(AND(COUNTIFS($Q$14:$Q$2013,Q994,$K$14:$K$2013,"&gt;"&amp;K994,$K$14:$K$2013,"&lt;="&amp;$B$5)=0,COUNTIFS($Q$14:Q994,Q994,$K$14:K994,K994)=1),1,0))</f>
      </c>
      <c r="S994">
        <f ca="1">IF(AND($Q994&lt;&gt;"",H994&lt;&gt;"",H994&lt;=EOMONTH('Painel mensal'!$B$5,0),OR(J994="",J994&gt;='Painel mensal'!$B$5),K994&lt;&gt;"",K994&lt;=EOMONTH('Painel mensal'!$B$5,0),OR('Painel mensal'!$E$5="Todas",C994='Painel mensal'!$E$5),COUNTIFS($Q$14:$Q$2013,Q994,$K$14:$K$2013,"&gt;"&amp;K994,$K$14:$K$2013,"&lt;="&amp;EOMONTH('Painel mensal'!$B$5,0))=0,COUNTIFS($Q$14:Q994,Q994,$K$14:K994,K994)=1),COUNT($S$13:S993)+1,"")</f>
      </c>
      <c r="T994">
        <f t="shared" si="64"/>
      </c>
    </row>
    <row r="995" spans="1:20" ht="34.5" customHeight="1" x14ac:dyDescent="0.25">
      <c r="A995" s="8"/>
      <c r="B995" s="9"/>
      <c r="C995" s="8"/>
      <c r="D995" s="9"/>
      <c r="E995" s="9"/>
      <c r="F995" s="9"/>
      <c r="G995" s="9"/>
      <c r="H995" s="10"/>
      <c r="I995" s="10"/>
      <c r="J995" s="10"/>
      <c r="K995" s="10"/>
      <c r="L995" s="9"/>
      <c r="M995" s="9"/>
      <c r="N995" s="8"/>
      <c r="O995" s="7">
        <f t="shared" ca="1" si="61"/>
      </c>
      <c r="P995">
        <f t="shared" ca="1" si="62"/>
      </c>
      <c r="Q995">
        <f t="shared" si="63"/>
      </c>
      <c r="R995">
        <f ca="1">IF(OR($Q995="",K995="",K995&gt;$B$5,H995&gt;$B$5,AND(J995&lt;&gt;"",J995&lt;$B$5),AND($F$5&lt;&gt;"Todas",C995&lt;&gt;$F$5)),0,IF(AND(COUNTIFS($Q$14:$Q$2013,Q995,$K$14:$K$2013,"&gt;"&amp;K995,$K$14:$K$2013,"&lt;="&amp;$B$5)=0,COUNTIFS($Q$14:Q995,Q995,$K$14:K995,K995)=1),1,0))</f>
      </c>
      <c r="S995">
        <f ca="1">IF(AND($Q995&lt;&gt;"",H995&lt;&gt;"",H995&lt;=EOMONTH('Painel mensal'!$B$5,0),OR(J995="",J995&gt;='Painel mensal'!$B$5),K995&lt;&gt;"",K995&lt;=EOMONTH('Painel mensal'!$B$5,0),OR('Painel mensal'!$E$5="Todas",C995='Painel mensal'!$E$5),COUNTIFS($Q$14:$Q$2013,Q995,$K$14:$K$2013,"&gt;"&amp;K995,$K$14:$K$2013,"&lt;="&amp;EOMONTH('Painel mensal'!$B$5,0))=0,COUNTIFS($Q$14:Q995,Q995,$K$14:K995,K995)=1),COUNT($S$13:S994)+1,"")</f>
      </c>
      <c r="T995">
        <f t="shared" si="64"/>
      </c>
    </row>
    <row r="996" spans="1:20" ht="34.5" customHeight="1" x14ac:dyDescent="0.25">
      <c r="A996" s="4"/>
      <c r="B996" s="5"/>
      <c r="C996" s="4"/>
      <c r="D996" s="5"/>
      <c r="E996" s="5"/>
      <c r="F996" s="5"/>
      <c r="G996" s="5"/>
      <c r="H996" s="6"/>
      <c r="I996" s="6"/>
      <c r="J996" s="6"/>
      <c r="K996" s="6"/>
      <c r="L996" s="5"/>
      <c r="M996" s="5"/>
      <c r="N996" s="4"/>
      <c r="O996" s="7">
        <f t="shared" ca="1" si="61"/>
      </c>
      <c r="P996">
        <f t="shared" ca="1" si="62"/>
      </c>
      <c r="Q996">
        <f t="shared" si="63"/>
      </c>
      <c r="R996">
        <f ca="1">IF(OR($Q996="",K996="",K996&gt;$B$5,H996&gt;$B$5,AND(J996&lt;&gt;"",J996&lt;$B$5),AND($F$5&lt;&gt;"Todas",C996&lt;&gt;$F$5)),0,IF(AND(COUNTIFS($Q$14:$Q$2013,Q996,$K$14:$K$2013,"&gt;"&amp;K996,$K$14:$K$2013,"&lt;="&amp;$B$5)=0,COUNTIFS($Q$14:Q996,Q996,$K$14:K996,K996)=1),1,0))</f>
      </c>
      <c r="S996">
        <f ca="1">IF(AND($Q996&lt;&gt;"",H996&lt;&gt;"",H996&lt;=EOMONTH('Painel mensal'!$B$5,0),OR(J996="",J996&gt;='Painel mensal'!$B$5),K996&lt;&gt;"",K996&lt;=EOMONTH('Painel mensal'!$B$5,0),OR('Painel mensal'!$E$5="Todas",C996='Painel mensal'!$E$5),COUNTIFS($Q$14:$Q$2013,Q996,$K$14:$K$2013,"&gt;"&amp;K996,$K$14:$K$2013,"&lt;="&amp;EOMONTH('Painel mensal'!$B$5,0))=0,COUNTIFS($Q$14:Q996,Q996,$K$14:K996,K996)=1),COUNT($S$13:S995)+1,"")</f>
      </c>
      <c r="T996">
        <f t="shared" si="64"/>
      </c>
    </row>
    <row r="997" spans="1:20" ht="34.5" customHeight="1" x14ac:dyDescent="0.25">
      <c r="A997" s="8"/>
      <c r="B997" s="9"/>
      <c r="C997" s="8"/>
      <c r="D997" s="9"/>
      <c r="E997" s="9"/>
      <c r="F997" s="9"/>
      <c r="G997" s="9"/>
      <c r="H997" s="10"/>
      <c r="I997" s="10"/>
      <c r="J997" s="10"/>
      <c r="K997" s="10"/>
      <c r="L997" s="9"/>
      <c r="M997" s="9"/>
      <c r="N997" s="8"/>
      <c r="O997" s="7">
        <f t="shared" ca="1" si="61"/>
      </c>
      <c r="P997">
        <f t="shared" ca="1" si="62"/>
      </c>
      <c r="Q997">
        <f t="shared" si="63"/>
      </c>
      <c r="R997">
        <f ca="1">IF(OR($Q997="",K997="",K997&gt;$B$5,H997&gt;$B$5,AND(J997&lt;&gt;"",J997&lt;$B$5),AND($F$5&lt;&gt;"Todas",C997&lt;&gt;$F$5)),0,IF(AND(COUNTIFS($Q$14:$Q$2013,Q997,$K$14:$K$2013,"&gt;"&amp;K997,$K$14:$K$2013,"&lt;="&amp;$B$5)=0,COUNTIFS($Q$14:Q997,Q997,$K$14:K997,K997)=1),1,0))</f>
      </c>
      <c r="S997">
        <f ca="1">IF(AND($Q997&lt;&gt;"",H997&lt;&gt;"",H997&lt;=EOMONTH('Painel mensal'!$B$5,0),OR(J997="",J997&gt;='Painel mensal'!$B$5),K997&lt;&gt;"",K997&lt;=EOMONTH('Painel mensal'!$B$5,0),OR('Painel mensal'!$E$5="Todas",C997='Painel mensal'!$E$5),COUNTIFS($Q$14:$Q$2013,Q997,$K$14:$K$2013,"&gt;"&amp;K997,$K$14:$K$2013,"&lt;="&amp;EOMONTH('Painel mensal'!$B$5,0))=0,COUNTIFS($Q$14:Q997,Q997,$K$14:K997,K997)=1),COUNT($S$13:S996)+1,"")</f>
      </c>
      <c r="T997">
        <f t="shared" si="64"/>
      </c>
    </row>
    <row r="998" spans="1:20" ht="34.5" customHeight="1" x14ac:dyDescent="0.25">
      <c r="A998" s="4"/>
      <c r="B998" s="5"/>
      <c r="C998" s="4"/>
      <c r="D998" s="5"/>
      <c r="E998" s="5"/>
      <c r="F998" s="5"/>
      <c r="G998" s="5"/>
      <c r="H998" s="6"/>
      <c r="I998" s="6"/>
      <c r="J998" s="6"/>
      <c r="K998" s="6"/>
      <c r="L998" s="5"/>
      <c r="M998" s="5"/>
      <c r="N998" s="4"/>
      <c r="O998" s="7">
        <f t="shared" ca="1" si="61"/>
      </c>
      <c r="P998">
        <f t="shared" ca="1" si="62"/>
      </c>
      <c r="Q998">
        <f t="shared" si="63"/>
      </c>
      <c r="R998">
        <f ca="1">IF(OR($Q998="",K998="",K998&gt;$B$5,H998&gt;$B$5,AND(J998&lt;&gt;"",J998&lt;$B$5),AND($F$5&lt;&gt;"Todas",C998&lt;&gt;$F$5)),0,IF(AND(COUNTIFS($Q$14:$Q$2013,Q998,$K$14:$K$2013,"&gt;"&amp;K998,$K$14:$K$2013,"&lt;="&amp;$B$5)=0,COUNTIFS($Q$14:Q998,Q998,$K$14:K998,K998)=1),1,0))</f>
      </c>
      <c r="S998">
        <f ca="1">IF(AND($Q998&lt;&gt;"",H998&lt;&gt;"",H998&lt;=EOMONTH('Painel mensal'!$B$5,0),OR(J998="",J998&gt;='Painel mensal'!$B$5),K998&lt;&gt;"",K998&lt;=EOMONTH('Painel mensal'!$B$5,0),OR('Painel mensal'!$E$5="Todas",C998='Painel mensal'!$E$5),COUNTIFS($Q$14:$Q$2013,Q998,$K$14:$K$2013,"&gt;"&amp;K998,$K$14:$K$2013,"&lt;="&amp;EOMONTH('Painel mensal'!$B$5,0))=0,COUNTIFS($Q$14:Q998,Q998,$K$14:K998,K998)=1),COUNT($S$13:S997)+1,"")</f>
      </c>
      <c r="T998">
        <f t="shared" si="64"/>
      </c>
    </row>
    <row r="999" spans="1:20" ht="34.5" customHeight="1" x14ac:dyDescent="0.25">
      <c r="A999" s="8"/>
      <c r="B999" s="9"/>
      <c r="C999" s="8"/>
      <c r="D999" s="9"/>
      <c r="E999" s="9"/>
      <c r="F999" s="9"/>
      <c r="G999" s="9"/>
      <c r="H999" s="10"/>
      <c r="I999" s="10"/>
      <c r="J999" s="10"/>
      <c r="K999" s="10"/>
      <c r="L999" s="9"/>
      <c r="M999" s="9"/>
      <c r="N999" s="8"/>
      <c r="O999" s="7">
        <f t="shared" ca="1" si="61"/>
      </c>
      <c r="P999">
        <f t="shared" ca="1" si="62"/>
      </c>
      <c r="Q999">
        <f t="shared" si="63"/>
      </c>
      <c r="R999">
        <f ca="1">IF(OR($Q999="",K999="",K999&gt;$B$5,H999&gt;$B$5,AND(J999&lt;&gt;"",J999&lt;$B$5),AND($F$5&lt;&gt;"Todas",C999&lt;&gt;$F$5)),0,IF(AND(COUNTIFS($Q$14:$Q$2013,Q999,$K$14:$K$2013,"&gt;"&amp;K999,$K$14:$K$2013,"&lt;="&amp;$B$5)=0,COUNTIFS($Q$14:Q999,Q999,$K$14:K999,K999)=1),1,0))</f>
      </c>
      <c r="S999">
        <f ca="1">IF(AND($Q999&lt;&gt;"",H999&lt;&gt;"",H999&lt;=EOMONTH('Painel mensal'!$B$5,0),OR(J999="",J999&gt;='Painel mensal'!$B$5),K999&lt;&gt;"",K999&lt;=EOMONTH('Painel mensal'!$B$5,0),OR('Painel mensal'!$E$5="Todas",C999='Painel mensal'!$E$5),COUNTIFS($Q$14:$Q$2013,Q999,$K$14:$K$2013,"&gt;"&amp;K999,$K$14:$K$2013,"&lt;="&amp;EOMONTH('Painel mensal'!$B$5,0))=0,COUNTIFS($Q$14:Q999,Q999,$K$14:K999,K999)=1),COUNT($S$13:S998)+1,"")</f>
      </c>
      <c r="T999">
        <f t="shared" si="64"/>
      </c>
    </row>
    <row r="1000" spans="1:20" ht="34.5" customHeight="1" x14ac:dyDescent="0.25">
      <c r="A1000" s="4"/>
      <c r="B1000" s="5"/>
      <c r="C1000" s="4"/>
      <c r="D1000" s="5"/>
      <c r="E1000" s="5"/>
      <c r="F1000" s="5"/>
      <c r="G1000" s="5"/>
      <c r="H1000" s="6"/>
      <c r="I1000" s="6"/>
      <c r="J1000" s="6"/>
      <c r="K1000" s="6"/>
      <c r="L1000" s="5"/>
      <c r="M1000" s="5"/>
      <c r="N1000" s="4"/>
      <c r="O1000" s="7">
        <f t="shared" ca="1" si="61"/>
      </c>
      <c r="P1000">
        <f t="shared" ca="1" si="62"/>
      </c>
      <c r="Q1000">
        <f t="shared" si="63"/>
      </c>
      <c r="R1000">
        <f ca="1">IF(OR($Q1000="",K1000="",K1000&gt;$B$5,H1000&gt;$B$5,AND(J1000&lt;&gt;"",J1000&lt;$B$5),AND($F$5&lt;&gt;"Todas",C1000&lt;&gt;$F$5)),0,IF(AND(COUNTIFS($Q$14:$Q$2013,Q1000,$K$14:$K$2013,"&gt;"&amp;K1000,$K$14:$K$2013,"&lt;="&amp;$B$5)=0,COUNTIFS($Q$14:Q1000,Q1000,$K$14:K1000,K1000)=1),1,0))</f>
      </c>
      <c r="S1000">
        <f ca="1">IF(AND($Q1000&lt;&gt;"",H1000&lt;&gt;"",H1000&lt;=EOMONTH('Painel mensal'!$B$5,0),OR(J1000="",J1000&gt;='Painel mensal'!$B$5),K1000&lt;&gt;"",K1000&lt;=EOMONTH('Painel mensal'!$B$5,0),OR('Painel mensal'!$E$5="Todas",C1000='Painel mensal'!$E$5),COUNTIFS($Q$14:$Q$2013,Q1000,$K$14:$K$2013,"&gt;"&amp;K1000,$K$14:$K$2013,"&lt;="&amp;EOMONTH('Painel mensal'!$B$5,0))=0,COUNTIFS($Q$14:Q1000,Q1000,$K$14:K1000,K1000)=1),COUNT($S$13:S999)+1,"")</f>
      </c>
      <c r="T1000">
        <f t="shared" si="64"/>
      </c>
    </row>
    <row r="1001" spans="1:20" ht="34.5" customHeight="1" x14ac:dyDescent="0.25">
      <c r="A1001" s="8"/>
      <c r="B1001" s="9"/>
      <c r="C1001" s="8"/>
      <c r="D1001" s="9"/>
      <c r="E1001" s="9"/>
      <c r="F1001" s="9"/>
      <c r="G1001" s="9"/>
      <c r="H1001" s="10"/>
      <c r="I1001" s="10"/>
      <c r="J1001" s="10"/>
      <c r="K1001" s="10"/>
      <c r="L1001" s="9"/>
      <c r="M1001" s="9"/>
      <c r="N1001" s="8"/>
      <c r="O1001" s="7">
        <f t="shared" ca="1" si="61"/>
      </c>
      <c r="P1001">
        <f t="shared" ca="1" si="62"/>
      </c>
      <c r="Q1001">
        <f t="shared" si="63"/>
      </c>
      <c r="R1001">
        <f ca="1">IF(OR($Q1001="",K1001="",K1001&gt;$B$5,H1001&gt;$B$5,AND(J1001&lt;&gt;"",J1001&lt;$B$5),AND($F$5&lt;&gt;"Todas",C1001&lt;&gt;$F$5)),0,IF(AND(COUNTIFS($Q$14:$Q$2013,Q1001,$K$14:$K$2013,"&gt;"&amp;K1001,$K$14:$K$2013,"&lt;="&amp;$B$5)=0,COUNTIFS($Q$14:Q1001,Q1001,$K$14:K1001,K1001)=1),1,0))</f>
      </c>
      <c r="S1001">
        <f ca="1">IF(AND($Q1001&lt;&gt;"",H1001&lt;&gt;"",H1001&lt;=EOMONTH('Painel mensal'!$B$5,0),OR(J1001="",J1001&gt;='Painel mensal'!$B$5),K1001&lt;&gt;"",K1001&lt;=EOMONTH('Painel mensal'!$B$5,0),OR('Painel mensal'!$E$5="Todas",C1001='Painel mensal'!$E$5),COUNTIFS($Q$14:$Q$2013,Q1001,$K$14:$K$2013,"&gt;"&amp;K1001,$K$14:$K$2013,"&lt;="&amp;EOMONTH('Painel mensal'!$B$5,0))=0,COUNTIFS($Q$14:Q1001,Q1001,$K$14:K1001,K1001)=1),COUNT($S$13:S1000)+1,"")</f>
      </c>
      <c r="T1001">
        <f t="shared" si="64"/>
      </c>
    </row>
    <row r="1002" spans="1:20" ht="34.5" customHeight="1" x14ac:dyDescent="0.25">
      <c r="A1002" s="4"/>
      <c r="B1002" s="5"/>
      <c r="C1002" s="4"/>
      <c r="D1002" s="5"/>
      <c r="E1002" s="5"/>
      <c r="F1002" s="5"/>
      <c r="G1002" s="5"/>
      <c r="H1002" s="6"/>
      <c r="I1002" s="6"/>
      <c r="J1002" s="6"/>
      <c r="K1002" s="6"/>
      <c r="L1002" s="5"/>
      <c r="M1002" s="5"/>
      <c r="N1002" s="4"/>
      <c r="O1002" s="7">
        <f t="shared" ca="1" si="61"/>
      </c>
      <c r="P1002">
        <f t="shared" ca="1" si="62"/>
      </c>
      <c r="Q1002">
        <f t="shared" si="63"/>
      </c>
      <c r="R1002">
        <f ca="1">IF(OR($Q1002="",K1002="",K1002&gt;$B$5,H1002&gt;$B$5,AND(J1002&lt;&gt;"",J1002&lt;$B$5),AND($F$5&lt;&gt;"Todas",C1002&lt;&gt;$F$5)),0,IF(AND(COUNTIFS($Q$14:$Q$2013,Q1002,$K$14:$K$2013,"&gt;"&amp;K1002,$K$14:$K$2013,"&lt;="&amp;$B$5)=0,COUNTIFS($Q$14:Q1002,Q1002,$K$14:K1002,K1002)=1),1,0))</f>
      </c>
      <c r="S1002">
        <f ca="1">IF(AND($Q1002&lt;&gt;"",H1002&lt;&gt;"",H1002&lt;=EOMONTH('Painel mensal'!$B$5,0),OR(J1002="",J1002&gt;='Painel mensal'!$B$5),K1002&lt;&gt;"",K1002&lt;=EOMONTH('Painel mensal'!$B$5,0),OR('Painel mensal'!$E$5="Todas",C1002='Painel mensal'!$E$5),COUNTIFS($Q$14:$Q$2013,Q1002,$K$14:$K$2013,"&gt;"&amp;K1002,$K$14:$K$2013,"&lt;="&amp;EOMONTH('Painel mensal'!$B$5,0))=0,COUNTIFS($Q$14:Q1002,Q1002,$K$14:K1002,K1002)=1),COUNT($S$13:S1001)+1,"")</f>
      </c>
      <c r="T1002">
        <f t="shared" si="64"/>
      </c>
    </row>
    <row r="1003" spans="1:20" ht="34.5" customHeight="1" x14ac:dyDescent="0.25">
      <c r="A1003" s="8"/>
      <c r="B1003" s="9"/>
      <c r="C1003" s="8"/>
      <c r="D1003" s="9"/>
      <c r="E1003" s="9"/>
      <c r="F1003" s="9"/>
      <c r="G1003" s="9"/>
      <c r="H1003" s="10"/>
      <c r="I1003" s="10"/>
      <c r="J1003" s="10"/>
      <c r="K1003" s="10"/>
      <c r="L1003" s="9"/>
      <c r="M1003" s="9"/>
      <c r="N1003" s="8"/>
      <c r="O1003" s="7">
        <f t="shared" ca="1" si="61"/>
      </c>
      <c r="P1003">
        <f t="shared" ca="1" si="62"/>
      </c>
      <c r="Q1003">
        <f t="shared" si="63"/>
      </c>
      <c r="R1003">
        <f ca="1">IF(OR($Q1003="",K1003="",K1003&gt;$B$5,H1003&gt;$B$5,AND(J1003&lt;&gt;"",J1003&lt;$B$5),AND($F$5&lt;&gt;"Todas",C1003&lt;&gt;$F$5)),0,IF(AND(COUNTIFS($Q$14:$Q$2013,Q1003,$K$14:$K$2013,"&gt;"&amp;K1003,$K$14:$K$2013,"&lt;="&amp;$B$5)=0,COUNTIFS($Q$14:Q1003,Q1003,$K$14:K1003,K1003)=1),1,0))</f>
      </c>
      <c r="S1003">
        <f ca="1">IF(AND($Q1003&lt;&gt;"",H1003&lt;&gt;"",H1003&lt;=EOMONTH('Painel mensal'!$B$5,0),OR(J1003="",J1003&gt;='Painel mensal'!$B$5),K1003&lt;&gt;"",K1003&lt;=EOMONTH('Painel mensal'!$B$5,0),OR('Painel mensal'!$E$5="Todas",C1003='Painel mensal'!$E$5),COUNTIFS($Q$14:$Q$2013,Q1003,$K$14:$K$2013,"&gt;"&amp;K1003,$K$14:$K$2013,"&lt;="&amp;EOMONTH('Painel mensal'!$B$5,0))=0,COUNTIFS($Q$14:Q1003,Q1003,$K$14:K1003,K1003)=1),COUNT($S$13:S1002)+1,"")</f>
      </c>
      <c r="T1003">
        <f t="shared" si="64"/>
      </c>
    </row>
    <row r="1004" spans="1:20" ht="34.5" customHeight="1" x14ac:dyDescent="0.25">
      <c r="A1004" s="4"/>
      <c r="B1004" s="5"/>
      <c r="C1004" s="4"/>
      <c r="D1004" s="5"/>
      <c r="E1004" s="5"/>
      <c r="F1004" s="5"/>
      <c r="G1004" s="5"/>
      <c r="H1004" s="6"/>
      <c r="I1004" s="6"/>
      <c r="J1004" s="6"/>
      <c r="K1004" s="6"/>
      <c r="L1004" s="5"/>
      <c r="M1004" s="5"/>
      <c r="N1004" s="4"/>
      <c r="O1004" s="7">
        <f t="shared" ca="1" si="61"/>
      </c>
      <c r="P1004">
        <f t="shared" ca="1" si="62"/>
      </c>
      <c r="Q1004">
        <f t="shared" si="63"/>
      </c>
      <c r="R1004">
        <f ca="1">IF(OR($Q1004="",K1004="",K1004&gt;$B$5,H1004&gt;$B$5,AND(J1004&lt;&gt;"",J1004&lt;$B$5),AND($F$5&lt;&gt;"Todas",C1004&lt;&gt;$F$5)),0,IF(AND(COUNTIFS($Q$14:$Q$2013,Q1004,$K$14:$K$2013,"&gt;"&amp;K1004,$K$14:$K$2013,"&lt;="&amp;$B$5)=0,COUNTIFS($Q$14:Q1004,Q1004,$K$14:K1004,K1004)=1),1,0))</f>
      </c>
      <c r="S1004">
        <f ca="1">IF(AND($Q1004&lt;&gt;"",H1004&lt;&gt;"",H1004&lt;=EOMONTH('Painel mensal'!$B$5,0),OR(J1004="",J1004&gt;='Painel mensal'!$B$5),K1004&lt;&gt;"",K1004&lt;=EOMONTH('Painel mensal'!$B$5,0),OR('Painel mensal'!$E$5="Todas",C1004='Painel mensal'!$E$5),COUNTIFS($Q$14:$Q$2013,Q1004,$K$14:$K$2013,"&gt;"&amp;K1004,$K$14:$K$2013,"&lt;="&amp;EOMONTH('Painel mensal'!$B$5,0))=0,COUNTIFS($Q$14:Q1004,Q1004,$K$14:K1004,K1004)=1),COUNT($S$13:S1003)+1,"")</f>
      </c>
      <c r="T1004">
        <f t="shared" si="64"/>
      </c>
    </row>
    <row r="1005" spans="1:20" ht="34.5" customHeight="1" x14ac:dyDescent="0.25">
      <c r="A1005" s="8"/>
      <c r="B1005" s="9"/>
      <c r="C1005" s="8"/>
      <c r="D1005" s="9"/>
      <c r="E1005" s="9"/>
      <c r="F1005" s="9"/>
      <c r="G1005" s="9"/>
      <c r="H1005" s="10"/>
      <c r="I1005" s="10"/>
      <c r="J1005" s="10"/>
      <c r="K1005" s="10"/>
      <c r="L1005" s="9"/>
      <c r="M1005" s="9"/>
      <c r="N1005" s="8"/>
      <c r="O1005" s="7">
        <f t="shared" ca="1" si="61"/>
      </c>
      <c r="P1005">
        <f t="shared" ca="1" si="62"/>
      </c>
      <c r="Q1005">
        <f t="shared" si="63"/>
      </c>
      <c r="R1005">
        <f ca="1">IF(OR($Q1005="",K1005="",K1005&gt;$B$5,H1005&gt;$B$5,AND(J1005&lt;&gt;"",J1005&lt;$B$5),AND($F$5&lt;&gt;"Todas",C1005&lt;&gt;$F$5)),0,IF(AND(COUNTIFS($Q$14:$Q$2013,Q1005,$K$14:$K$2013,"&gt;"&amp;K1005,$K$14:$K$2013,"&lt;="&amp;$B$5)=0,COUNTIFS($Q$14:Q1005,Q1005,$K$14:K1005,K1005)=1),1,0))</f>
      </c>
      <c r="S1005">
        <f ca="1">IF(AND($Q1005&lt;&gt;"",H1005&lt;&gt;"",H1005&lt;=EOMONTH('Painel mensal'!$B$5,0),OR(J1005="",J1005&gt;='Painel mensal'!$B$5),K1005&lt;&gt;"",K1005&lt;=EOMONTH('Painel mensal'!$B$5,0),OR('Painel mensal'!$E$5="Todas",C1005='Painel mensal'!$E$5),COUNTIFS($Q$14:$Q$2013,Q1005,$K$14:$K$2013,"&gt;"&amp;K1005,$K$14:$K$2013,"&lt;="&amp;EOMONTH('Painel mensal'!$B$5,0))=0,COUNTIFS($Q$14:Q1005,Q1005,$K$14:K1005,K1005)=1),COUNT($S$13:S1004)+1,"")</f>
      </c>
      <c r="T1005">
        <f t="shared" si="64"/>
      </c>
    </row>
    <row r="1006" spans="1:20" ht="34.5" customHeight="1" x14ac:dyDescent="0.25">
      <c r="A1006" s="4"/>
      <c r="B1006" s="5"/>
      <c r="C1006" s="4"/>
      <c r="D1006" s="5"/>
      <c r="E1006" s="5"/>
      <c r="F1006" s="5"/>
      <c r="G1006" s="5"/>
      <c r="H1006" s="6"/>
      <c r="I1006" s="6"/>
      <c r="J1006" s="6"/>
      <c r="K1006" s="6"/>
      <c r="L1006" s="5"/>
      <c r="M1006" s="5"/>
      <c r="N1006" s="4"/>
      <c r="O1006" s="7">
        <f t="shared" ca="1" si="61"/>
      </c>
      <c r="P1006">
        <f t="shared" ca="1" si="62"/>
      </c>
      <c r="Q1006">
        <f t="shared" si="63"/>
      </c>
      <c r="R1006">
        <f ca="1">IF(OR($Q1006="",K1006="",K1006&gt;$B$5,H1006&gt;$B$5,AND(J1006&lt;&gt;"",J1006&lt;$B$5),AND($F$5&lt;&gt;"Todas",C1006&lt;&gt;$F$5)),0,IF(AND(COUNTIFS($Q$14:$Q$2013,Q1006,$K$14:$K$2013,"&gt;"&amp;K1006,$K$14:$K$2013,"&lt;="&amp;$B$5)=0,COUNTIFS($Q$14:Q1006,Q1006,$K$14:K1006,K1006)=1),1,0))</f>
      </c>
      <c r="S1006">
        <f ca="1">IF(AND($Q1006&lt;&gt;"",H1006&lt;&gt;"",H1006&lt;=EOMONTH('Painel mensal'!$B$5,0),OR(J1006="",J1006&gt;='Painel mensal'!$B$5),K1006&lt;&gt;"",K1006&lt;=EOMONTH('Painel mensal'!$B$5,0),OR('Painel mensal'!$E$5="Todas",C1006='Painel mensal'!$E$5),COUNTIFS($Q$14:$Q$2013,Q1006,$K$14:$K$2013,"&gt;"&amp;K1006,$K$14:$K$2013,"&lt;="&amp;EOMONTH('Painel mensal'!$B$5,0))=0,COUNTIFS($Q$14:Q1006,Q1006,$K$14:K1006,K1006)=1),COUNT($S$13:S1005)+1,"")</f>
      </c>
      <c r="T1006">
        <f t="shared" si="64"/>
      </c>
    </row>
    <row r="1007" spans="1:20" ht="34.5" customHeight="1" x14ac:dyDescent="0.25">
      <c r="A1007" s="8"/>
      <c r="B1007" s="9"/>
      <c r="C1007" s="8"/>
      <c r="D1007" s="9"/>
      <c r="E1007" s="9"/>
      <c r="F1007" s="9"/>
      <c r="G1007" s="9"/>
      <c r="H1007" s="10"/>
      <c r="I1007" s="10"/>
      <c r="J1007" s="10"/>
      <c r="K1007" s="10"/>
      <c r="L1007" s="9"/>
      <c r="M1007" s="9"/>
      <c r="N1007" s="8"/>
      <c r="O1007" s="7">
        <f t="shared" ca="1" si="61"/>
      </c>
      <c r="P1007">
        <f t="shared" ca="1" si="62"/>
      </c>
      <c r="Q1007">
        <f t="shared" si="63"/>
      </c>
      <c r="R1007">
        <f ca="1">IF(OR($Q1007="",K1007="",K1007&gt;$B$5,H1007&gt;$B$5,AND(J1007&lt;&gt;"",J1007&lt;$B$5),AND($F$5&lt;&gt;"Todas",C1007&lt;&gt;$F$5)),0,IF(AND(COUNTIFS($Q$14:$Q$2013,Q1007,$K$14:$K$2013,"&gt;"&amp;K1007,$K$14:$K$2013,"&lt;="&amp;$B$5)=0,COUNTIFS($Q$14:Q1007,Q1007,$K$14:K1007,K1007)=1),1,0))</f>
      </c>
      <c r="S1007">
        <f ca="1">IF(AND($Q1007&lt;&gt;"",H1007&lt;&gt;"",H1007&lt;=EOMONTH('Painel mensal'!$B$5,0),OR(J1007="",J1007&gt;='Painel mensal'!$B$5),K1007&lt;&gt;"",K1007&lt;=EOMONTH('Painel mensal'!$B$5,0),OR('Painel mensal'!$E$5="Todas",C1007='Painel mensal'!$E$5),COUNTIFS($Q$14:$Q$2013,Q1007,$K$14:$K$2013,"&gt;"&amp;K1007,$K$14:$K$2013,"&lt;="&amp;EOMONTH('Painel mensal'!$B$5,0))=0,COUNTIFS($Q$14:Q1007,Q1007,$K$14:K1007,K1007)=1),COUNT($S$13:S1006)+1,"")</f>
      </c>
      <c r="T1007">
        <f t="shared" si="64"/>
      </c>
    </row>
    <row r="1008" spans="1:20" ht="34.5" customHeight="1" x14ac:dyDescent="0.25">
      <c r="A1008" s="4"/>
      <c r="B1008" s="5"/>
      <c r="C1008" s="4"/>
      <c r="D1008" s="5"/>
      <c r="E1008" s="5"/>
      <c r="F1008" s="5"/>
      <c r="G1008" s="5"/>
      <c r="H1008" s="6"/>
      <c r="I1008" s="6"/>
      <c r="J1008" s="6"/>
      <c r="K1008" s="6"/>
      <c r="L1008" s="5"/>
      <c r="M1008" s="5"/>
      <c r="N1008" s="4"/>
      <c r="O1008" s="7">
        <f t="shared" ca="1" si="61"/>
      </c>
      <c r="P1008">
        <f t="shared" ca="1" si="62"/>
      </c>
      <c r="Q1008">
        <f t="shared" si="63"/>
      </c>
      <c r="R1008">
        <f ca="1">IF(OR($Q1008="",K1008="",K1008&gt;$B$5,H1008&gt;$B$5,AND(J1008&lt;&gt;"",J1008&lt;$B$5),AND($F$5&lt;&gt;"Todas",C1008&lt;&gt;$F$5)),0,IF(AND(COUNTIFS($Q$14:$Q$2013,Q1008,$K$14:$K$2013,"&gt;"&amp;K1008,$K$14:$K$2013,"&lt;="&amp;$B$5)=0,COUNTIFS($Q$14:Q1008,Q1008,$K$14:K1008,K1008)=1),1,0))</f>
      </c>
      <c r="S1008">
        <f ca="1">IF(AND($Q1008&lt;&gt;"",H1008&lt;&gt;"",H1008&lt;=EOMONTH('Painel mensal'!$B$5,0),OR(J1008="",J1008&gt;='Painel mensal'!$B$5),K1008&lt;&gt;"",K1008&lt;=EOMONTH('Painel mensal'!$B$5,0),OR('Painel mensal'!$E$5="Todas",C1008='Painel mensal'!$E$5),COUNTIFS($Q$14:$Q$2013,Q1008,$K$14:$K$2013,"&gt;"&amp;K1008,$K$14:$K$2013,"&lt;="&amp;EOMONTH('Painel mensal'!$B$5,0))=0,COUNTIFS($Q$14:Q1008,Q1008,$K$14:K1008,K1008)=1),COUNT($S$13:S1007)+1,"")</f>
      </c>
      <c r="T1008">
        <f t="shared" si="64"/>
      </c>
    </row>
    <row r="1009" spans="1:20" ht="34.5" customHeight="1" x14ac:dyDescent="0.25">
      <c r="A1009" s="8"/>
      <c r="B1009" s="9"/>
      <c r="C1009" s="8"/>
      <c r="D1009" s="9"/>
      <c r="E1009" s="9"/>
      <c r="F1009" s="9"/>
      <c r="G1009" s="9"/>
      <c r="H1009" s="10"/>
      <c r="I1009" s="10"/>
      <c r="J1009" s="10"/>
      <c r="K1009" s="10"/>
      <c r="L1009" s="9"/>
      <c r="M1009" s="9"/>
      <c r="N1009" s="8"/>
      <c r="O1009" s="7">
        <f t="shared" ca="1" si="61"/>
      </c>
      <c r="P1009">
        <f t="shared" ca="1" si="62"/>
      </c>
      <c r="Q1009">
        <f t="shared" si="63"/>
      </c>
      <c r="R1009">
        <f ca="1">IF(OR($Q1009="",K1009="",K1009&gt;$B$5,H1009&gt;$B$5,AND(J1009&lt;&gt;"",J1009&lt;$B$5),AND($F$5&lt;&gt;"Todas",C1009&lt;&gt;$F$5)),0,IF(AND(COUNTIFS($Q$14:$Q$2013,Q1009,$K$14:$K$2013,"&gt;"&amp;K1009,$K$14:$K$2013,"&lt;="&amp;$B$5)=0,COUNTIFS($Q$14:Q1009,Q1009,$K$14:K1009,K1009)=1),1,0))</f>
      </c>
      <c r="S1009">
        <f ca="1">IF(AND($Q1009&lt;&gt;"",H1009&lt;&gt;"",H1009&lt;=EOMONTH('Painel mensal'!$B$5,0),OR(J1009="",J1009&gt;='Painel mensal'!$B$5),K1009&lt;&gt;"",K1009&lt;=EOMONTH('Painel mensal'!$B$5,0),OR('Painel mensal'!$E$5="Todas",C1009='Painel mensal'!$E$5),COUNTIFS($Q$14:$Q$2013,Q1009,$K$14:$K$2013,"&gt;"&amp;K1009,$K$14:$K$2013,"&lt;="&amp;EOMONTH('Painel mensal'!$B$5,0))=0,COUNTIFS($Q$14:Q1009,Q1009,$K$14:K1009,K1009)=1),COUNT($S$13:S1008)+1,"")</f>
      </c>
      <c r="T1009">
        <f t="shared" si="64"/>
      </c>
    </row>
    <row r="1010" spans="1:20" ht="34.5" customHeight="1" x14ac:dyDescent="0.25">
      <c r="A1010" s="4"/>
      <c r="B1010" s="5"/>
      <c r="C1010" s="4"/>
      <c r="D1010" s="5"/>
      <c r="E1010" s="5"/>
      <c r="F1010" s="5"/>
      <c r="G1010" s="5"/>
      <c r="H1010" s="6"/>
      <c r="I1010" s="6"/>
      <c r="J1010" s="6"/>
      <c r="K1010" s="6"/>
      <c r="L1010" s="5"/>
      <c r="M1010" s="5"/>
      <c r="N1010" s="4"/>
      <c r="O1010" s="7">
        <f t="shared" ca="1" si="61"/>
      </c>
      <c r="P1010">
        <f t="shared" ca="1" si="62"/>
      </c>
      <c r="Q1010">
        <f t="shared" si="63"/>
      </c>
      <c r="R1010">
        <f ca="1">IF(OR($Q1010="",K1010="",K1010&gt;$B$5,H1010&gt;$B$5,AND(J1010&lt;&gt;"",J1010&lt;$B$5),AND($F$5&lt;&gt;"Todas",C1010&lt;&gt;$F$5)),0,IF(AND(COUNTIFS($Q$14:$Q$2013,Q1010,$K$14:$K$2013,"&gt;"&amp;K1010,$K$14:$K$2013,"&lt;="&amp;$B$5)=0,COUNTIFS($Q$14:Q1010,Q1010,$K$14:K1010,K1010)=1),1,0))</f>
      </c>
      <c r="S1010">
        <f ca="1">IF(AND($Q1010&lt;&gt;"",H1010&lt;&gt;"",H1010&lt;=EOMONTH('Painel mensal'!$B$5,0),OR(J1010="",J1010&gt;='Painel mensal'!$B$5),K1010&lt;&gt;"",K1010&lt;=EOMONTH('Painel mensal'!$B$5,0),OR('Painel mensal'!$E$5="Todas",C1010='Painel mensal'!$E$5),COUNTIFS($Q$14:$Q$2013,Q1010,$K$14:$K$2013,"&gt;"&amp;K1010,$K$14:$K$2013,"&lt;="&amp;EOMONTH('Painel mensal'!$B$5,0))=0,COUNTIFS($Q$14:Q1010,Q1010,$K$14:K1010,K1010)=1),COUNT($S$13:S1009)+1,"")</f>
      </c>
      <c r="T1010">
        <f t="shared" si="64"/>
      </c>
    </row>
    <row r="1011" spans="1:20" ht="34.5" customHeight="1" x14ac:dyDescent="0.25">
      <c r="A1011" s="8"/>
      <c r="B1011" s="9"/>
      <c r="C1011" s="8"/>
      <c r="D1011" s="9"/>
      <c r="E1011" s="9"/>
      <c r="F1011" s="9"/>
      <c r="G1011" s="9"/>
      <c r="H1011" s="10"/>
      <c r="I1011" s="10"/>
      <c r="J1011" s="10"/>
      <c r="K1011" s="10"/>
      <c r="L1011" s="9"/>
      <c r="M1011" s="9"/>
      <c r="N1011" s="8"/>
      <c r="O1011" s="7">
        <f t="shared" ca="1" si="61"/>
      </c>
      <c r="P1011">
        <f t="shared" ca="1" si="62"/>
      </c>
      <c r="Q1011">
        <f t="shared" si="63"/>
      </c>
      <c r="R1011">
        <f ca="1">IF(OR($Q1011="",K1011="",K1011&gt;$B$5,H1011&gt;$B$5,AND(J1011&lt;&gt;"",J1011&lt;$B$5),AND($F$5&lt;&gt;"Todas",C1011&lt;&gt;$F$5)),0,IF(AND(COUNTIFS($Q$14:$Q$2013,Q1011,$K$14:$K$2013,"&gt;"&amp;K1011,$K$14:$K$2013,"&lt;="&amp;$B$5)=0,COUNTIFS($Q$14:Q1011,Q1011,$K$14:K1011,K1011)=1),1,0))</f>
      </c>
      <c r="S1011">
        <f ca="1">IF(AND($Q1011&lt;&gt;"",H1011&lt;&gt;"",H1011&lt;=EOMONTH('Painel mensal'!$B$5,0),OR(J1011="",J1011&gt;='Painel mensal'!$B$5),K1011&lt;&gt;"",K1011&lt;=EOMONTH('Painel mensal'!$B$5,0),OR('Painel mensal'!$E$5="Todas",C1011='Painel mensal'!$E$5),COUNTIFS($Q$14:$Q$2013,Q1011,$K$14:$K$2013,"&gt;"&amp;K1011,$K$14:$K$2013,"&lt;="&amp;EOMONTH('Painel mensal'!$B$5,0))=0,COUNTIFS($Q$14:Q1011,Q1011,$K$14:K1011,K1011)=1),COUNT($S$13:S1010)+1,"")</f>
      </c>
      <c r="T1011">
        <f t="shared" si="64"/>
      </c>
    </row>
    <row r="1012" spans="1:20" ht="34.5" customHeight="1" x14ac:dyDescent="0.25">
      <c r="A1012" s="4"/>
      <c r="B1012" s="5"/>
      <c r="C1012" s="4"/>
      <c r="D1012" s="5"/>
      <c r="E1012" s="5"/>
      <c r="F1012" s="5"/>
      <c r="G1012" s="5"/>
      <c r="H1012" s="6"/>
      <c r="I1012" s="6"/>
      <c r="J1012" s="6"/>
      <c r="K1012" s="6"/>
      <c r="L1012" s="5"/>
      <c r="M1012" s="5"/>
      <c r="N1012" s="4"/>
      <c r="O1012" s="7">
        <f t="shared" ca="1" si="61"/>
      </c>
      <c r="P1012">
        <f t="shared" ca="1" si="62"/>
      </c>
      <c r="Q1012">
        <f t="shared" si="63"/>
      </c>
      <c r="R1012">
        <f ca="1">IF(OR($Q1012="",K1012="",K1012&gt;$B$5,H1012&gt;$B$5,AND(J1012&lt;&gt;"",J1012&lt;$B$5),AND($F$5&lt;&gt;"Todas",C1012&lt;&gt;$F$5)),0,IF(AND(COUNTIFS($Q$14:$Q$2013,Q1012,$K$14:$K$2013,"&gt;"&amp;K1012,$K$14:$K$2013,"&lt;="&amp;$B$5)=0,COUNTIFS($Q$14:Q1012,Q1012,$K$14:K1012,K1012)=1),1,0))</f>
      </c>
      <c r="S1012">
        <f ca="1">IF(AND($Q1012&lt;&gt;"",H1012&lt;&gt;"",H1012&lt;=EOMONTH('Painel mensal'!$B$5,0),OR(J1012="",J1012&gt;='Painel mensal'!$B$5),K1012&lt;&gt;"",K1012&lt;=EOMONTH('Painel mensal'!$B$5,0),OR('Painel mensal'!$E$5="Todas",C1012='Painel mensal'!$E$5),COUNTIFS($Q$14:$Q$2013,Q1012,$K$14:$K$2013,"&gt;"&amp;K1012,$K$14:$K$2013,"&lt;="&amp;EOMONTH('Painel mensal'!$B$5,0))=0,COUNTIFS($Q$14:Q1012,Q1012,$K$14:K1012,K1012)=1),COUNT($S$13:S1011)+1,"")</f>
      </c>
      <c r="T1012">
        <f t="shared" si="64"/>
      </c>
    </row>
    <row r="1013" spans="1:20" ht="34.5" customHeight="1" x14ac:dyDescent="0.25">
      <c r="A1013" s="8"/>
      <c r="B1013" s="9"/>
      <c r="C1013" s="8"/>
      <c r="D1013" s="9"/>
      <c r="E1013" s="9"/>
      <c r="F1013" s="9"/>
      <c r="G1013" s="9"/>
      <c r="H1013" s="10"/>
      <c r="I1013" s="10"/>
      <c r="J1013" s="10"/>
      <c r="K1013" s="10"/>
      <c r="L1013" s="9"/>
      <c r="M1013" s="9"/>
      <c r="N1013" s="8"/>
      <c r="O1013" s="7">
        <f t="shared" ca="1" si="61"/>
      </c>
      <c r="P1013">
        <f t="shared" ca="1" si="62"/>
      </c>
      <c r="Q1013">
        <f t="shared" si="63"/>
      </c>
      <c r="R1013">
        <f ca="1">IF(OR($Q1013="",K1013="",K1013&gt;$B$5,H1013&gt;$B$5,AND(J1013&lt;&gt;"",J1013&lt;$B$5),AND($F$5&lt;&gt;"Todas",C1013&lt;&gt;$F$5)),0,IF(AND(COUNTIFS($Q$14:$Q$2013,Q1013,$K$14:$K$2013,"&gt;"&amp;K1013,$K$14:$K$2013,"&lt;="&amp;$B$5)=0,COUNTIFS($Q$14:Q1013,Q1013,$K$14:K1013,K1013)=1),1,0))</f>
      </c>
      <c r="S1013">
        <f ca="1">IF(AND($Q1013&lt;&gt;"",H1013&lt;&gt;"",H1013&lt;=EOMONTH('Painel mensal'!$B$5,0),OR(J1013="",J1013&gt;='Painel mensal'!$B$5),K1013&lt;&gt;"",K1013&lt;=EOMONTH('Painel mensal'!$B$5,0),OR('Painel mensal'!$E$5="Todas",C1013='Painel mensal'!$E$5),COUNTIFS($Q$14:$Q$2013,Q1013,$K$14:$K$2013,"&gt;"&amp;K1013,$K$14:$K$2013,"&lt;="&amp;EOMONTH('Painel mensal'!$B$5,0))=0,COUNTIFS($Q$14:Q1013,Q1013,$K$14:K1013,K1013)=1),COUNT($S$13:S1012)+1,"")</f>
      </c>
      <c r="T1013">
        <f t="shared" si="64"/>
      </c>
    </row>
    <row r="1014" spans="1:20" ht="34.5" customHeight="1" x14ac:dyDescent="0.25">
      <c r="A1014" s="4"/>
      <c r="B1014" s="5"/>
      <c r="C1014" s="4"/>
      <c r="D1014" s="5"/>
      <c r="E1014" s="5"/>
      <c r="F1014" s="5"/>
      <c r="G1014" s="5"/>
      <c r="H1014" s="6"/>
      <c r="I1014" s="6"/>
      <c r="J1014" s="6"/>
      <c r="K1014" s="6"/>
      <c r="L1014" s="5"/>
      <c r="M1014" s="5"/>
      <c r="N1014" s="4"/>
      <c r="O1014" s="7">
        <f t="shared" ca="1" si="61"/>
      </c>
      <c r="P1014">
        <f t="shared" ca="1" si="62"/>
      </c>
      <c r="Q1014">
        <f t="shared" si="63"/>
      </c>
      <c r="R1014">
        <f ca="1">IF(OR($Q1014="",K1014="",K1014&gt;$B$5,H1014&gt;$B$5,AND(J1014&lt;&gt;"",J1014&lt;$B$5),AND($F$5&lt;&gt;"Todas",C1014&lt;&gt;$F$5)),0,IF(AND(COUNTIFS($Q$14:$Q$2013,Q1014,$K$14:$K$2013,"&gt;"&amp;K1014,$K$14:$K$2013,"&lt;="&amp;$B$5)=0,COUNTIFS($Q$14:Q1014,Q1014,$K$14:K1014,K1014)=1),1,0))</f>
      </c>
      <c r="S1014">
        <f ca="1">IF(AND($Q1014&lt;&gt;"",H1014&lt;&gt;"",H1014&lt;=EOMONTH('Painel mensal'!$B$5,0),OR(J1014="",J1014&gt;='Painel mensal'!$B$5),K1014&lt;&gt;"",K1014&lt;=EOMONTH('Painel mensal'!$B$5,0),OR('Painel mensal'!$E$5="Todas",C1014='Painel mensal'!$E$5),COUNTIFS($Q$14:$Q$2013,Q1014,$K$14:$K$2013,"&gt;"&amp;K1014,$K$14:$K$2013,"&lt;="&amp;EOMONTH('Painel mensal'!$B$5,0))=0,COUNTIFS($Q$14:Q1014,Q1014,$K$14:K1014,K1014)=1),COUNT($S$13:S1013)+1,"")</f>
      </c>
      <c r="T1014">
        <f t="shared" si="64"/>
      </c>
    </row>
    <row r="1015" spans="1:20" ht="34.5" customHeight="1" x14ac:dyDescent="0.25">
      <c r="A1015" s="8"/>
      <c r="B1015" s="9"/>
      <c r="C1015" s="8"/>
      <c r="D1015" s="9"/>
      <c r="E1015" s="9"/>
      <c r="F1015" s="9"/>
      <c r="G1015" s="9"/>
      <c r="H1015" s="10"/>
      <c r="I1015" s="10"/>
      <c r="J1015" s="10"/>
      <c r="K1015" s="10"/>
      <c r="L1015" s="9"/>
      <c r="M1015" s="9"/>
      <c r="N1015" s="8"/>
      <c r="O1015" s="7">
        <f t="shared" ca="1" si="61"/>
      </c>
      <c r="P1015">
        <f t="shared" ca="1" si="62"/>
      </c>
      <c r="Q1015">
        <f t="shared" si="63"/>
      </c>
      <c r="R1015">
        <f ca="1">IF(OR($Q1015="",K1015="",K1015&gt;$B$5,H1015&gt;$B$5,AND(J1015&lt;&gt;"",J1015&lt;$B$5),AND($F$5&lt;&gt;"Todas",C1015&lt;&gt;$F$5)),0,IF(AND(COUNTIFS($Q$14:$Q$2013,Q1015,$K$14:$K$2013,"&gt;"&amp;K1015,$K$14:$K$2013,"&lt;="&amp;$B$5)=0,COUNTIFS($Q$14:Q1015,Q1015,$K$14:K1015,K1015)=1),1,0))</f>
      </c>
      <c r="S1015">
        <f ca="1">IF(AND($Q1015&lt;&gt;"",H1015&lt;&gt;"",H1015&lt;=EOMONTH('Painel mensal'!$B$5,0),OR(J1015="",J1015&gt;='Painel mensal'!$B$5),K1015&lt;&gt;"",K1015&lt;=EOMONTH('Painel mensal'!$B$5,0),OR('Painel mensal'!$E$5="Todas",C1015='Painel mensal'!$E$5),COUNTIFS($Q$14:$Q$2013,Q1015,$K$14:$K$2013,"&gt;"&amp;K1015,$K$14:$K$2013,"&lt;="&amp;EOMONTH('Painel mensal'!$B$5,0))=0,COUNTIFS($Q$14:Q1015,Q1015,$K$14:K1015,K1015)=1),COUNT($S$13:S1014)+1,"")</f>
      </c>
      <c r="T1015">
        <f t="shared" si="64"/>
      </c>
    </row>
    <row r="1016" spans="1:20" ht="34.5" customHeight="1" x14ac:dyDescent="0.25">
      <c r="A1016" s="4"/>
      <c r="B1016" s="5"/>
      <c r="C1016" s="4"/>
      <c r="D1016" s="5"/>
      <c r="E1016" s="5"/>
      <c r="F1016" s="5"/>
      <c r="G1016" s="5"/>
      <c r="H1016" s="6"/>
      <c r="I1016" s="6"/>
      <c r="J1016" s="6"/>
      <c r="K1016" s="6"/>
      <c r="L1016" s="5"/>
      <c r="M1016" s="5"/>
      <c r="N1016" s="4"/>
      <c r="O1016" s="7">
        <f t="shared" ca="1" si="61"/>
      </c>
      <c r="P1016">
        <f t="shared" ca="1" si="62"/>
      </c>
      <c r="Q1016">
        <f t="shared" si="63"/>
      </c>
      <c r="R1016">
        <f ca="1">IF(OR($Q1016="",K1016="",K1016&gt;$B$5,H1016&gt;$B$5,AND(J1016&lt;&gt;"",J1016&lt;$B$5),AND($F$5&lt;&gt;"Todas",C1016&lt;&gt;$F$5)),0,IF(AND(COUNTIFS($Q$14:$Q$2013,Q1016,$K$14:$K$2013,"&gt;"&amp;K1016,$K$14:$K$2013,"&lt;="&amp;$B$5)=0,COUNTIFS($Q$14:Q1016,Q1016,$K$14:K1016,K1016)=1),1,0))</f>
      </c>
      <c r="S1016">
        <f ca="1">IF(AND($Q1016&lt;&gt;"",H1016&lt;&gt;"",H1016&lt;=EOMONTH('Painel mensal'!$B$5,0),OR(J1016="",J1016&gt;='Painel mensal'!$B$5),K1016&lt;&gt;"",K1016&lt;=EOMONTH('Painel mensal'!$B$5,0),OR('Painel mensal'!$E$5="Todas",C1016='Painel mensal'!$E$5),COUNTIFS($Q$14:$Q$2013,Q1016,$K$14:$K$2013,"&gt;"&amp;K1016,$K$14:$K$2013,"&lt;="&amp;EOMONTH('Painel mensal'!$B$5,0))=0,COUNTIFS($Q$14:Q1016,Q1016,$K$14:K1016,K1016)=1),COUNT($S$13:S1015)+1,"")</f>
      </c>
      <c r="T1016">
        <f t="shared" si="64"/>
      </c>
    </row>
    <row r="1017" spans="1:20" ht="34.5" customHeight="1" x14ac:dyDescent="0.25">
      <c r="A1017" s="8"/>
      <c r="B1017" s="9"/>
      <c r="C1017" s="8"/>
      <c r="D1017" s="9"/>
      <c r="E1017" s="9"/>
      <c r="F1017" s="9"/>
      <c r="G1017" s="9"/>
      <c r="H1017" s="10"/>
      <c r="I1017" s="10"/>
      <c r="J1017" s="10"/>
      <c r="K1017" s="10"/>
      <c r="L1017" s="9"/>
      <c r="M1017" s="9"/>
      <c r="N1017" s="8"/>
      <c r="O1017" s="7">
        <f t="shared" ca="1" si="61"/>
      </c>
      <c r="P1017">
        <f t="shared" ca="1" si="62"/>
      </c>
      <c r="Q1017">
        <f t="shared" si="63"/>
      </c>
      <c r="R1017">
        <f ca="1">IF(OR($Q1017="",K1017="",K1017&gt;$B$5,H1017&gt;$B$5,AND(J1017&lt;&gt;"",J1017&lt;$B$5),AND($F$5&lt;&gt;"Todas",C1017&lt;&gt;$F$5)),0,IF(AND(COUNTIFS($Q$14:$Q$2013,Q1017,$K$14:$K$2013,"&gt;"&amp;K1017,$K$14:$K$2013,"&lt;="&amp;$B$5)=0,COUNTIFS($Q$14:Q1017,Q1017,$K$14:K1017,K1017)=1),1,0))</f>
      </c>
      <c r="S1017">
        <f ca="1">IF(AND($Q1017&lt;&gt;"",H1017&lt;&gt;"",H1017&lt;=EOMONTH('Painel mensal'!$B$5,0),OR(J1017="",J1017&gt;='Painel mensal'!$B$5),K1017&lt;&gt;"",K1017&lt;=EOMONTH('Painel mensal'!$B$5,0),OR('Painel mensal'!$E$5="Todas",C1017='Painel mensal'!$E$5),COUNTIFS($Q$14:$Q$2013,Q1017,$K$14:$K$2013,"&gt;"&amp;K1017,$K$14:$K$2013,"&lt;="&amp;EOMONTH('Painel mensal'!$B$5,0))=0,COUNTIFS($Q$14:Q1017,Q1017,$K$14:K1017,K1017)=1),COUNT($S$13:S1016)+1,"")</f>
      </c>
      <c r="T1017">
        <f t="shared" si="64"/>
      </c>
    </row>
    <row r="1018" spans="1:20" ht="34.5" customHeight="1" x14ac:dyDescent="0.25">
      <c r="A1018" s="4"/>
      <c r="B1018" s="5"/>
      <c r="C1018" s="4"/>
      <c r="D1018" s="5"/>
      <c r="E1018" s="5"/>
      <c r="F1018" s="5"/>
      <c r="G1018" s="5"/>
      <c r="H1018" s="6"/>
      <c r="I1018" s="6"/>
      <c r="J1018" s="6"/>
      <c r="K1018" s="6"/>
      <c r="L1018" s="5"/>
      <c r="M1018" s="5"/>
      <c r="N1018" s="4"/>
      <c r="O1018" s="7">
        <f t="shared" ca="1" si="61"/>
      </c>
      <c r="P1018">
        <f t="shared" ca="1" si="62"/>
      </c>
      <c r="Q1018">
        <f t="shared" si="63"/>
      </c>
      <c r="R1018">
        <f ca="1">IF(OR($Q1018="",K1018="",K1018&gt;$B$5,H1018&gt;$B$5,AND(J1018&lt;&gt;"",J1018&lt;$B$5),AND($F$5&lt;&gt;"Todas",C1018&lt;&gt;$F$5)),0,IF(AND(COUNTIFS($Q$14:$Q$2013,Q1018,$K$14:$K$2013,"&gt;"&amp;K1018,$K$14:$K$2013,"&lt;="&amp;$B$5)=0,COUNTIFS($Q$14:Q1018,Q1018,$K$14:K1018,K1018)=1),1,0))</f>
      </c>
      <c r="S1018">
        <f ca="1">IF(AND($Q1018&lt;&gt;"",H1018&lt;&gt;"",H1018&lt;=EOMONTH('Painel mensal'!$B$5,0),OR(J1018="",J1018&gt;='Painel mensal'!$B$5),K1018&lt;&gt;"",K1018&lt;=EOMONTH('Painel mensal'!$B$5,0),OR('Painel mensal'!$E$5="Todas",C1018='Painel mensal'!$E$5),COUNTIFS($Q$14:$Q$2013,Q1018,$K$14:$K$2013,"&gt;"&amp;K1018,$K$14:$K$2013,"&lt;="&amp;EOMONTH('Painel mensal'!$B$5,0))=0,COUNTIFS($Q$14:Q1018,Q1018,$K$14:K1018,K1018)=1),COUNT($S$13:S1017)+1,"")</f>
      </c>
      <c r="T1018">
        <f t="shared" si="64"/>
      </c>
    </row>
    <row r="1019" spans="1:20" ht="34.5" customHeight="1" x14ac:dyDescent="0.25">
      <c r="A1019" s="8"/>
      <c r="B1019" s="9"/>
      <c r="C1019" s="8"/>
      <c r="D1019" s="9"/>
      <c r="E1019" s="9"/>
      <c r="F1019" s="9"/>
      <c r="G1019" s="9"/>
      <c r="H1019" s="10"/>
      <c r="I1019" s="10"/>
      <c r="J1019" s="10"/>
      <c r="K1019" s="10"/>
      <c r="L1019" s="9"/>
      <c r="M1019" s="9"/>
      <c r="N1019" s="8"/>
      <c r="O1019" s="7">
        <f t="shared" ca="1" si="61"/>
      </c>
      <c r="P1019">
        <f t="shared" ca="1" si="62"/>
      </c>
      <c r="Q1019">
        <f t="shared" si="63"/>
      </c>
      <c r="R1019">
        <f ca="1">IF(OR($Q1019="",K1019="",K1019&gt;$B$5,H1019&gt;$B$5,AND(J1019&lt;&gt;"",J1019&lt;$B$5),AND($F$5&lt;&gt;"Todas",C1019&lt;&gt;$F$5)),0,IF(AND(COUNTIFS($Q$14:$Q$2013,Q1019,$K$14:$K$2013,"&gt;"&amp;K1019,$K$14:$K$2013,"&lt;="&amp;$B$5)=0,COUNTIFS($Q$14:Q1019,Q1019,$K$14:K1019,K1019)=1),1,0))</f>
      </c>
      <c r="S1019">
        <f ca="1">IF(AND($Q1019&lt;&gt;"",H1019&lt;&gt;"",H1019&lt;=EOMONTH('Painel mensal'!$B$5,0),OR(J1019="",J1019&gt;='Painel mensal'!$B$5),K1019&lt;&gt;"",K1019&lt;=EOMONTH('Painel mensal'!$B$5,0),OR('Painel mensal'!$E$5="Todas",C1019='Painel mensal'!$E$5),COUNTIFS($Q$14:$Q$2013,Q1019,$K$14:$K$2013,"&gt;"&amp;K1019,$K$14:$K$2013,"&lt;="&amp;EOMONTH('Painel mensal'!$B$5,0))=0,COUNTIFS($Q$14:Q1019,Q1019,$K$14:K1019,K1019)=1),COUNT($S$13:S1018)+1,"")</f>
      </c>
      <c r="T1019">
        <f t="shared" si="64"/>
      </c>
    </row>
    <row r="1020" spans="1:20" ht="34.5" customHeight="1" x14ac:dyDescent="0.25">
      <c r="A1020" s="4"/>
      <c r="B1020" s="5"/>
      <c r="C1020" s="4"/>
      <c r="D1020" s="5"/>
      <c r="E1020" s="5"/>
      <c r="F1020" s="5"/>
      <c r="G1020" s="5"/>
      <c r="H1020" s="6"/>
      <c r="I1020" s="6"/>
      <c r="J1020" s="6"/>
      <c r="K1020" s="6"/>
      <c r="L1020" s="5"/>
      <c r="M1020" s="5"/>
      <c r="N1020" s="4"/>
      <c r="O1020" s="7">
        <f t="shared" ca="1" si="61"/>
      </c>
      <c r="P1020">
        <f t="shared" ca="1" si="62"/>
      </c>
      <c r="Q1020">
        <f t="shared" si="63"/>
      </c>
      <c r="R1020">
        <f ca="1">IF(OR($Q1020="",K1020="",K1020&gt;$B$5,H1020&gt;$B$5,AND(J1020&lt;&gt;"",J1020&lt;$B$5),AND($F$5&lt;&gt;"Todas",C1020&lt;&gt;$F$5)),0,IF(AND(COUNTIFS($Q$14:$Q$2013,Q1020,$K$14:$K$2013,"&gt;"&amp;K1020,$K$14:$K$2013,"&lt;="&amp;$B$5)=0,COUNTIFS($Q$14:Q1020,Q1020,$K$14:K1020,K1020)=1),1,0))</f>
      </c>
      <c r="S1020">
        <f ca="1">IF(AND($Q1020&lt;&gt;"",H1020&lt;&gt;"",H1020&lt;=EOMONTH('Painel mensal'!$B$5,0),OR(J1020="",J1020&gt;='Painel mensal'!$B$5),K1020&lt;&gt;"",K1020&lt;=EOMONTH('Painel mensal'!$B$5,0),OR('Painel mensal'!$E$5="Todas",C1020='Painel mensal'!$E$5),COUNTIFS($Q$14:$Q$2013,Q1020,$K$14:$K$2013,"&gt;"&amp;K1020,$K$14:$K$2013,"&lt;="&amp;EOMONTH('Painel mensal'!$B$5,0))=0,COUNTIFS($Q$14:Q1020,Q1020,$K$14:K1020,K1020)=1),COUNT($S$13:S1019)+1,"")</f>
      </c>
      <c r="T1020">
        <f t="shared" si="64"/>
      </c>
    </row>
    <row r="1021" spans="1:20" ht="34.5" customHeight="1" x14ac:dyDescent="0.25">
      <c r="A1021" s="8"/>
      <c r="B1021" s="9"/>
      <c r="C1021" s="8"/>
      <c r="D1021" s="9"/>
      <c r="E1021" s="9"/>
      <c r="F1021" s="9"/>
      <c r="G1021" s="9"/>
      <c r="H1021" s="10"/>
      <c r="I1021" s="10"/>
      <c r="J1021" s="10"/>
      <c r="K1021" s="10"/>
      <c r="L1021" s="9"/>
      <c r="M1021" s="9"/>
      <c r="N1021" s="8"/>
      <c r="O1021" s="7">
        <f t="shared" ca="1" si="61"/>
      </c>
      <c r="P1021">
        <f t="shared" ca="1" si="62"/>
      </c>
      <c r="Q1021">
        <f t="shared" si="63"/>
      </c>
      <c r="R1021">
        <f ca="1">IF(OR($Q1021="",K1021="",K1021&gt;$B$5,H1021&gt;$B$5,AND(J1021&lt;&gt;"",J1021&lt;$B$5),AND($F$5&lt;&gt;"Todas",C1021&lt;&gt;$F$5)),0,IF(AND(COUNTIFS($Q$14:$Q$2013,Q1021,$K$14:$K$2013,"&gt;"&amp;K1021,$K$14:$K$2013,"&lt;="&amp;$B$5)=0,COUNTIFS($Q$14:Q1021,Q1021,$K$14:K1021,K1021)=1),1,0))</f>
      </c>
      <c r="S1021">
        <f ca="1">IF(AND($Q1021&lt;&gt;"",H1021&lt;&gt;"",H1021&lt;=EOMONTH('Painel mensal'!$B$5,0),OR(J1021="",J1021&gt;='Painel mensal'!$B$5),K1021&lt;&gt;"",K1021&lt;=EOMONTH('Painel mensal'!$B$5,0),OR('Painel mensal'!$E$5="Todas",C1021='Painel mensal'!$E$5),COUNTIFS($Q$14:$Q$2013,Q1021,$K$14:$K$2013,"&gt;"&amp;K1021,$K$14:$K$2013,"&lt;="&amp;EOMONTH('Painel mensal'!$B$5,0))=0,COUNTIFS($Q$14:Q1021,Q1021,$K$14:K1021,K1021)=1),COUNT($S$13:S1020)+1,"")</f>
      </c>
      <c r="T1021">
        <f t="shared" si="64"/>
      </c>
    </row>
    <row r="1022" spans="1:20" ht="34.5" customHeight="1" x14ac:dyDescent="0.25">
      <c r="A1022" s="4"/>
      <c r="B1022" s="5"/>
      <c r="C1022" s="4"/>
      <c r="D1022" s="5"/>
      <c r="E1022" s="5"/>
      <c r="F1022" s="5"/>
      <c r="G1022" s="5"/>
      <c r="H1022" s="6"/>
      <c r="I1022" s="6"/>
      <c r="J1022" s="6"/>
      <c r="K1022" s="6"/>
      <c r="L1022" s="5"/>
      <c r="M1022" s="5"/>
      <c r="N1022" s="4"/>
      <c r="O1022" s="7">
        <f t="shared" ca="1" si="61"/>
      </c>
      <c r="P1022">
        <f t="shared" ca="1" si="62"/>
      </c>
      <c r="Q1022">
        <f t="shared" si="63"/>
      </c>
      <c r="R1022">
        <f ca="1">IF(OR($Q1022="",K1022="",K1022&gt;$B$5,H1022&gt;$B$5,AND(J1022&lt;&gt;"",J1022&lt;$B$5),AND($F$5&lt;&gt;"Todas",C1022&lt;&gt;$F$5)),0,IF(AND(COUNTIFS($Q$14:$Q$2013,Q1022,$K$14:$K$2013,"&gt;"&amp;K1022,$K$14:$K$2013,"&lt;="&amp;$B$5)=0,COUNTIFS($Q$14:Q1022,Q1022,$K$14:K1022,K1022)=1),1,0))</f>
      </c>
      <c r="S1022">
        <f ca="1">IF(AND($Q1022&lt;&gt;"",H1022&lt;&gt;"",H1022&lt;=EOMONTH('Painel mensal'!$B$5,0),OR(J1022="",J1022&gt;='Painel mensal'!$B$5),K1022&lt;&gt;"",K1022&lt;=EOMONTH('Painel mensal'!$B$5,0),OR('Painel mensal'!$E$5="Todas",C1022='Painel mensal'!$E$5),COUNTIFS($Q$14:$Q$2013,Q1022,$K$14:$K$2013,"&gt;"&amp;K1022,$K$14:$K$2013,"&lt;="&amp;EOMONTH('Painel mensal'!$B$5,0))=0,COUNTIFS($Q$14:Q1022,Q1022,$K$14:K1022,K1022)=1),COUNT($S$13:S1021)+1,"")</f>
      </c>
      <c r="T1022">
        <f t="shared" si="64"/>
      </c>
    </row>
    <row r="1023" spans="1:20" ht="34.5" customHeight="1" x14ac:dyDescent="0.25">
      <c r="A1023" s="8"/>
      <c r="B1023" s="9"/>
      <c r="C1023" s="8"/>
      <c r="D1023" s="9"/>
      <c r="E1023" s="9"/>
      <c r="F1023" s="9"/>
      <c r="G1023" s="9"/>
      <c r="H1023" s="10"/>
      <c r="I1023" s="10"/>
      <c r="J1023" s="10"/>
      <c r="K1023" s="10"/>
      <c r="L1023" s="9"/>
      <c r="M1023" s="9"/>
      <c r="N1023" s="8"/>
      <c r="O1023" s="7">
        <f t="shared" ca="1" si="61"/>
      </c>
      <c r="P1023">
        <f t="shared" ca="1" si="62"/>
      </c>
      <c r="Q1023">
        <f t="shared" si="63"/>
      </c>
      <c r="R1023">
        <f ca="1">IF(OR($Q1023="",K1023="",K1023&gt;$B$5,H1023&gt;$B$5,AND(J1023&lt;&gt;"",J1023&lt;$B$5),AND($F$5&lt;&gt;"Todas",C1023&lt;&gt;$F$5)),0,IF(AND(COUNTIFS($Q$14:$Q$2013,Q1023,$K$14:$K$2013,"&gt;"&amp;K1023,$K$14:$K$2013,"&lt;="&amp;$B$5)=0,COUNTIFS($Q$14:Q1023,Q1023,$K$14:K1023,K1023)=1),1,0))</f>
      </c>
      <c r="S1023">
        <f ca="1">IF(AND($Q1023&lt;&gt;"",H1023&lt;&gt;"",H1023&lt;=EOMONTH('Painel mensal'!$B$5,0),OR(J1023="",J1023&gt;='Painel mensal'!$B$5),K1023&lt;&gt;"",K1023&lt;=EOMONTH('Painel mensal'!$B$5,0),OR('Painel mensal'!$E$5="Todas",C1023='Painel mensal'!$E$5),COUNTIFS($Q$14:$Q$2013,Q1023,$K$14:$K$2013,"&gt;"&amp;K1023,$K$14:$K$2013,"&lt;="&amp;EOMONTH('Painel mensal'!$B$5,0))=0,COUNTIFS($Q$14:Q1023,Q1023,$K$14:K1023,K1023)=1),COUNT($S$13:S1022)+1,"")</f>
      </c>
      <c r="T1023">
        <f t="shared" si="64"/>
      </c>
    </row>
    <row r="1024" spans="1:20" ht="34.5" customHeight="1" x14ac:dyDescent="0.25">
      <c r="A1024" s="4"/>
      <c r="B1024" s="5"/>
      <c r="C1024" s="4"/>
      <c r="D1024" s="5"/>
      <c r="E1024" s="5"/>
      <c r="F1024" s="5"/>
      <c r="G1024" s="5"/>
      <c r="H1024" s="6"/>
      <c r="I1024" s="6"/>
      <c r="J1024" s="6"/>
      <c r="K1024" s="6"/>
      <c r="L1024" s="5"/>
      <c r="M1024" s="5"/>
      <c r="N1024" s="4"/>
      <c r="O1024" s="7">
        <f t="shared" ca="1" si="61"/>
      </c>
      <c r="P1024">
        <f t="shared" ca="1" si="62"/>
      </c>
      <c r="Q1024">
        <f t="shared" si="63"/>
      </c>
      <c r="R1024">
        <f ca="1">IF(OR($Q1024="",K1024="",K1024&gt;$B$5,H1024&gt;$B$5,AND(J1024&lt;&gt;"",J1024&lt;$B$5),AND($F$5&lt;&gt;"Todas",C1024&lt;&gt;$F$5)),0,IF(AND(COUNTIFS($Q$14:$Q$2013,Q1024,$K$14:$K$2013,"&gt;"&amp;K1024,$K$14:$K$2013,"&lt;="&amp;$B$5)=0,COUNTIFS($Q$14:Q1024,Q1024,$K$14:K1024,K1024)=1),1,0))</f>
      </c>
      <c r="S1024">
        <f ca="1">IF(AND($Q1024&lt;&gt;"",H1024&lt;&gt;"",H1024&lt;=EOMONTH('Painel mensal'!$B$5,0),OR(J1024="",J1024&gt;='Painel mensal'!$B$5),K1024&lt;&gt;"",K1024&lt;=EOMONTH('Painel mensal'!$B$5,0),OR('Painel mensal'!$E$5="Todas",C1024='Painel mensal'!$E$5),COUNTIFS($Q$14:$Q$2013,Q1024,$K$14:$K$2013,"&gt;"&amp;K1024,$K$14:$K$2013,"&lt;="&amp;EOMONTH('Painel mensal'!$B$5,0))=0,COUNTIFS($Q$14:Q1024,Q1024,$K$14:K1024,K1024)=1),COUNT($S$13:S1023)+1,"")</f>
      </c>
      <c r="T1024">
        <f t="shared" si="64"/>
      </c>
    </row>
    <row r="1025" spans="1:20" ht="34.5" customHeight="1" x14ac:dyDescent="0.25">
      <c r="A1025" s="8"/>
      <c r="B1025" s="9"/>
      <c r="C1025" s="8"/>
      <c r="D1025" s="9"/>
      <c r="E1025" s="9"/>
      <c r="F1025" s="9"/>
      <c r="G1025" s="9"/>
      <c r="H1025" s="10"/>
      <c r="I1025" s="10"/>
      <c r="J1025" s="10"/>
      <c r="K1025" s="10"/>
      <c r="L1025" s="9"/>
      <c r="M1025" s="9"/>
      <c r="N1025" s="8"/>
      <c r="O1025" s="7">
        <f t="shared" ca="1" si="61"/>
      </c>
      <c r="P1025">
        <f t="shared" ca="1" si="62"/>
      </c>
      <c r="Q1025">
        <f t="shared" si="63"/>
      </c>
      <c r="R1025">
        <f ca="1">IF(OR($Q1025="",K1025="",K1025&gt;$B$5,H1025&gt;$B$5,AND(J1025&lt;&gt;"",J1025&lt;$B$5),AND($F$5&lt;&gt;"Todas",C1025&lt;&gt;$F$5)),0,IF(AND(COUNTIFS($Q$14:$Q$2013,Q1025,$K$14:$K$2013,"&gt;"&amp;K1025,$K$14:$K$2013,"&lt;="&amp;$B$5)=0,COUNTIFS($Q$14:Q1025,Q1025,$K$14:K1025,K1025)=1),1,0))</f>
      </c>
      <c r="S1025">
        <f ca="1">IF(AND($Q1025&lt;&gt;"",H1025&lt;&gt;"",H1025&lt;=EOMONTH('Painel mensal'!$B$5,0),OR(J1025="",J1025&gt;='Painel mensal'!$B$5),K1025&lt;&gt;"",K1025&lt;=EOMONTH('Painel mensal'!$B$5,0),OR('Painel mensal'!$E$5="Todas",C1025='Painel mensal'!$E$5),COUNTIFS($Q$14:$Q$2013,Q1025,$K$14:$K$2013,"&gt;"&amp;K1025,$K$14:$K$2013,"&lt;="&amp;EOMONTH('Painel mensal'!$B$5,0))=0,COUNTIFS($Q$14:Q1025,Q1025,$K$14:K1025,K1025)=1),COUNT($S$13:S1024)+1,"")</f>
      </c>
      <c r="T1025">
        <f t="shared" si="64"/>
      </c>
    </row>
    <row r="1026" spans="1:20" ht="34.5" customHeight="1" x14ac:dyDescent="0.25">
      <c r="A1026" s="4"/>
      <c r="B1026" s="5"/>
      <c r="C1026" s="4"/>
      <c r="D1026" s="5"/>
      <c r="E1026" s="5"/>
      <c r="F1026" s="5"/>
      <c r="G1026" s="5"/>
      <c r="H1026" s="6"/>
      <c r="I1026" s="6"/>
      <c r="J1026" s="6"/>
      <c r="K1026" s="6"/>
      <c r="L1026" s="5"/>
      <c r="M1026" s="5"/>
      <c r="N1026" s="4"/>
      <c r="O1026" s="7">
        <f t="shared" ca="1" si="61"/>
      </c>
      <c r="P1026">
        <f t="shared" ca="1" si="62"/>
      </c>
      <c r="Q1026">
        <f t="shared" si="63"/>
      </c>
      <c r="R1026">
        <f ca="1">IF(OR($Q1026="",K1026="",K1026&gt;$B$5,H1026&gt;$B$5,AND(J1026&lt;&gt;"",J1026&lt;$B$5),AND($F$5&lt;&gt;"Todas",C1026&lt;&gt;$F$5)),0,IF(AND(COUNTIFS($Q$14:$Q$2013,Q1026,$K$14:$K$2013,"&gt;"&amp;K1026,$K$14:$K$2013,"&lt;="&amp;$B$5)=0,COUNTIFS($Q$14:Q1026,Q1026,$K$14:K1026,K1026)=1),1,0))</f>
      </c>
      <c r="S1026">
        <f ca="1">IF(AND($Q1026&lt;&gt;"",H1026&lt;&gt;"",H1026&lt;=EOMONTH('Painel mensal'!$B$5,0),OR(J1026="",J1026&gt;='Painel mensal'!$B$5),K1026&lt;&gt;"",K1026&lt;=EOMONTH('Painel mensal'!$B$5,0),OR('Painel mensal'!$E$5="Todas",C1026='Painel mensal'!$E$5),COUNTIFS($Q$14:$Q$2013,Q1026,$K$14:$K$2013,"&gt;"&amp;K1026,$K$14:$K$2013,"&lt;="&amp;EOMONTH('Painel mensal'!$B$5,0))=0,COUNTIFS($Q$14:Q1026,Q1026,$K$14:K1026,K1026)=1),COUNT($S$13:S1025)+1,"")</f>
      </c>
      <c r="T1026">
        <f t="shared" si="64"/>
      </c>
    </row>
    <row r="1027" spans="1:20" ht="34.5" customHeight="1" x14ac:dyDescent="0.25">
      <c r="A1027" s="8"/>
      <c r="B1027" s="9"/>
      <c r="C1027" s="8"/>
      <c r="D1027" s="9"/>
      <c r="E1027" s="9"/>
      <c r="F1027" s="9"/>
      <c r="G1027" s="9"/>
      <c r="H1027" s="10"/>
      <c r="I1027" s="10"/>
      <c r="J1027" s="10"/>
      <c r="K1027" s="10"/>
      <c r="L1027" s="9"/>
      <c r="M1027" s="9"/>
      <c r="N1027" s="8"/>
      <c r="O1027" s="7">
        <f t="shared" ca="1" si="61"/>
      </c>
      <c r="P1027">
        <f t="shared" ca="1" si="62"/>
      </c>
      <c r="Q1027">
        <f t="shared" si="63"/>
      </c>
      <c r="R1027">
        <f ca="1">IF(OR($Q1027="",K1027="",K1027&gt;$B$5,H1027&gt;$B$5,AND(J1027&lt;&gt;"",J1027&lt;$B$5),AND($F$5&lt;&gt;"Todas",C1027&lt;&gt;$F$5)),0,IF(AND(COUNTIFS($Q$14:$Q$2013,Q1027,$K$14:$K$2013,"&gt;"&amp;K1027,$K$14:$K$2013,"&lt;="&amp;$B$5)=0,COUNTIFS($Q$14:Q1027,Q1027,$K$14:K1027,K1027)=1),1,0))</f>
      </c>
      <c r="S1027">
        <f ca="1">IF(AND($Q1027&lt;&gt;"",H1027&lt;&gt;"",H1027&lt;=EOMONTH('Painel mensal'!$B$5,0),OR(J1027="",J1027&gt;='Painel mensal'!$B$5),K1027&lt;&gt;"",K1027&lt;=EOMONTH('Painel mensal'!$B$5,0),OR('Painel mensal'!$E$5="Todas",C1027='Painel mensal'!$E$5),COUNTIFS($Q$14:$Q$2013,Q1027,$K$14:$K$2013,"&gt;"&amp;K1027,$K$14:$K$2013,"&lt;="&amp;EOMONTH('Painel mensal'!$B$5,0))=0,COUNTIFS($Q$14:Q1027,Q1027,$K$14:K1027,K1027)=1),COUNT($S$13:S1026)+1,"")</f>
      </c>
      <c r="T1027">
        <f t="shared" si="64"/>
      </c>
    </row>
    <row r="1028" spans="1:20" ht="34.5" customHeight="1" x14ac:dyDescent="0.25">
      <c r="A1028" s="4"/>
      <c r="B1028" s="5"/>
      <c r="C1028" s="4"/>
      <c r="D1028" s="5"/>
      <c r="E1028" s="5"/>
      <c r="F1028" s="5"/>
      <c r="G1028" s="5"/>
      <c r="H1028" s="6"/>
      <c r="I1028" s="6"/>
      <c r="J1028" s="6"/>
      <c r="K1028" s="6"/>
      <c r="L1028" s="5"/>
      <c r="M1028" s="5"/>
      <c r="N1028" s="4"/>
      <c r="O1028" s="7">
        <f t="shared" ca="1" si="61"/>
      </c>
      <c r="P1028">
        <f t="shared" ca="1" si="62"/>
      </c>
      <c r="Q1028">
        <f t="shared" si="63"/>
      </c>
      <c r="R1028">
        <f ca="1">IF(OR($Q1028="",K1028="",K1028&gt;$B$5,H1028&gt;$B$5,AND(J1028&lt;&gt;"",J1028&lt;$B$5),AND($F$5&lt;&gt;"Todas",C1028&lt;&gt;$F$5)),0,IF(AND(COUNTIFS($Q$14:$Q$2013,Q1028,$K$14:$K$2013,"&gt;"&amp;K1028,$K$14:$K$2013,"&lt;="&amp;$B$5)=0,COUNTIFS($Q$14:Q1028,Q1028,$K$14:K1028,K1028)=1),1,0))</f>
      </c>
      <c r="S1028">
        <f ca="1">IF(AND($Q1028&lt;&gt;"",H1028&lt;&gt;"",H1028&lt;=EOMONTH('Painel mensal'!$B$5,0),OR(J1028="",J1028&gt;='Painel mensal'!$B$5),K1028&lt;&gt;"",K1028&lt;=EOMONTH('Painel mensal'!$B$5,0),OR('Painel mensal'!$E$5="Todas",C1028='Painel mensal'!$E$5),COUNTIFS($Q$14:$Q$2013,Q1028,$K$14:$K$2013,"&gt;"&amp;K1028,$K$14:$K$2013,"&lt;="&amp;EOMONTH('Painel mensal'!$B$5,0))=0,COUNTIFS($Q$14:Q1028,Q1028,$K$14:K1028,K1028)=1),COUNT($S$13:S1027)+1,"")</f>
      </c>
      <c r="T1028">
        <f t="shared" si="64"/>
      </c>
    </row>
    <row r="1029" spans="1:20" ht="34.5" customHeight="1" x14ac:dyDescent="0.25">
      <c r="A1029" s="8"/>
      <c r="B1029" s="9"/>
      <c r="C1029" s="8"/>
      <c r="D1029" s="9"/>
      <c r="E1029" s="9"/>
      <c r="F1029" s="9"/>
      <c r="G1029" s="9"/>
      <c r="H1029" s="10"/>
      <c r="I1029" s="10"/>
      <c r="J1029" s="10"/>
      <c r="K1029" s="10"/>
      <c r="L1029" s="9"/>
      <c r="M1029" s="9"/>
      <c r="N1029" s="8"/>
      <c r="O1029" s="7">
        <f t="shared" ca="1" si="61"/>
      </c>
      <c r="P1029">
        <f t="shared" ca="1" si="62"/>
      </c>
      <c r="Q1029">
        <f t="shared" si="63"/>
      </c>
      <c r="R1029">
        <f ca="1">IF(OR($Q1029="",K1029="",K1029&gt;$B$5,H1029&gt;$B$5,AND(J1029&lt;&gt;"",J1029&lt;$B$5),AND($F$5&lt;&gt;"Todas",C1029&lt;&gt;$F$5)),0,IF(AND(COUNTIFS($Q$14:$Q$2013,Q1029,$K$14:$K$2013,"&gt;"&amp;K1029,$K$14:$K$2013,"&lt;="&amp;$B$5)=0,COUNTIFS($Q$14:Q1029,Q1029,$K$14:K1029,K1029)=1),1,0))</f>
      </c>
      <c r="S1029">
        <f ca="1">IF(AND($Q1029&lt;&gt;"",H1029&lt;&gt;"",H1029&lt;=EOMONTH('Painel mensal'!$B$5,0),OR(J1029="",J1029&gt;='Painel mensal'!$B$5),K1029&lt;&gt;"",K1029&lt;=EOMONTH('Painel mensal'!$B$5,0),OR('Painel mensal'!$E$5="Todas",C1029='Painel mensal'!$E$5),COUNTIFS($Q$14:$Q$2013,Q1029,$K$14:$K$2013,"&gt;"&amp;K1029,$K$14:$K$2013,"&lt;="&amp;EOMONTH('Painel mensal'!$B$5,0))=0,COUNTIFS($Q$14:Q1029,Q1029,$K$14:K1029,K1029)=1),COUNT($S$13:S1028)+1,"")</f>
      </c>
      <c r="T1029">
        <f t="shared" si="64"/>
      </c>
    </row>
    <row r="1030" spans="1:20" ht="34.5" customHeight="1" x14ac:dyDescent="0.25">
      <c r="A1030" s="4"/>
      <c r="B1030" s="5"/>
      <c r="C1030" s="4"/>
      <c r="D1030" s="5"/>
      <c r="E1030" s="5"/>
      <c r="F1030" s="5"/>
      <c r="G1030" s="5"/>
      <c r="H1030" s="6"/>
      <c r="I1030" s="6"/>
      <c r="J1030" s="6"/>
      <c r="K1030" s="6"/>
      <c r="L1030" s="5"/>
      <c r="M1030" s="5"/>
      <c r="N1030" s="4"/>
      <c r="O1030" s="7">
        <f t="shared" ca="1" si="61"/>
      </c>
      <c r="P1030">
        <f t="shared" ca="1" si="62"/>
      </c>
      <c r="Q1030">
        <f t="shared" si="63"/>
      </c>
      <c r="R1030">
        <f ca="1">IF(OR($Q1030="",K1030="",K1030&gt;$B$5,H1030&gt;$B$5,AND(J1030&lt;&gt;"",J1030&lt;$B$5),AND($F$5&lt;&gt;"Todas",C1030&lt;&gt;$F$5)),0,IF(AND(COUNTIFS($Q$14:$Q$2013,Q1030,$K$14:$K$2013,"&gt;"&amp;K1030,$K$14:$K$2013,"&lt;="&amp;$B$5)=0,COUNTIFS($Q$14:Q1030,Q1030,$K$14:K1030,K1030)=1),1,0))</f>
      </c>
      <c r="S1030">
        <f ca="1">IF(AND($Q1030&lt;&gt;"",H1030&lt;&gt;"",H1030&lt;=EOMONTH('Painel mensal'!$B$5,0),OR(J1030="",J1030&gt;='Painel mensal'!$B$5),K1030&lt;&gt;"",K1030&lt;=EOMONTH('Painel mensal'!$B$5,0),OR('Painel mensal'!$E$5="Todas",C1030='Painel mensal'!$E$5),COUNTIFS($Q$14:$Q$2013,Q1030,$K$14:$K$2013,"&gt;"&amp;K1030,$K$14:$K$2013,"&lt;="&amp;EOMONTH('Painel mensal'!$B$5,0))=0,COUNTIFS($Q$14:Q1030,Q1030,$K$14:K1030,K1030)=1),COUNT($S$13:S1029)+1,"")</f>
      </c>
      <c r="T1030">
        <f t="shared" si="64"/>
      </c>
    </row>
    <row r="1031" spans="1:20" ht="34.5" customHeight="1" x14ac:dyDescent="0.25">
      <c r="A1031" s="8"/>
      <c r="B1031" s="9"/>
      <c r="C1031" s="8"/>
      <c r="D1031" s="9"/>
      <c r="E1031" s="9"/>
      <c r="F1031" s="9"/>
      <c r="G1031" s="9"/>
      <c r="H1031" s="10"/>
      <c r="I1031" s="10"/>
      <c r="J1031" s="10"/>
      <c r="K1031" s="10"/>
      <c r="L1031" s="9"/>
      <c r="M1031" s="9"/>
      <c r="N1031" s="8"/>
      <c r="O1031" s="7">
        <f t="shared" ca="1" si="61"/>
      </c>
      <c r="P1031">
        <f t="shared" ca="1" si="62"/>
      </c>
      <c r="Q1031">
        <f t="shared" si="63"/>
      </c>
      <c r="R1031">
        <f ca="1">IF(OR($Q1031="",K1031="",K1031&gt;$B$5,H1031&gt;$B$5,AND(J1031&lt;&gt;"",J1031&lt;$B$5),AND($F$5&lt;&gt;"Todas",C1031&lt;&gt;$F$5)),0,IF(AND(COUNTIFS($Q$14:$Q$2013,Q1031,$K$14:$K$2013,"&gt;"&amp;K1031,$K$14:$K$2013,"&lt;="&amp;$B$5)=0,COUNTIFS($Q$14:Q1031,Q1031,$K$14:K1031,K1031)=1),1,0))</f>
      </c>
      <c r="S1031">
        <f ca="1">IF(AND($Q1031&lt;&gt;"",H1031&lt;&gt;"",H1031&lt;=EOMONTH('Painel mensal'!$B$5,0),OR(J1031="",J1031&gt;='Painel mensal'!$B$5),K1031&lt;&gt;"",K1031&lt;=EOMONTH('Painel mensal'!$B$5,0),OR('Painel mensal'!$E$5="Todas",C1031='Painel mensal'!$E$5),COUNTIFS($Q$14:$Q$2013,Q1031,$K$14:$K$2013,"&gt;"&amp;K1031,$K$14:$K$2013,"&lt;="&amp;EOMONTH('Painel mensal'!$B$5,0))=0,COUNTIFS($Q$14:Q1031,Q1031,$K$14:K1031,K1031)=1),COUNT($S$13:S1030)+1,"")</f>
      </c>
      <c r="T1031">
        <f t="shared" si="64"/>
      </c>
    </row>
    <row r="1032" spans="1:20" ht="34.5" customHeight="1" x14ac:dyDescent="0.25">
      <c r="A1032" s="4"/>
      <c r="B1032" s="5"/>
      <c r="C1032" s="4"/>
      <c r="D1032" s="5"/>
      <c r="E1032" s="5"/>
      <c r="F1032" s="5"/>
      <c r="G1032" s="5"/>
      <c r="H1032" s="6"/>
      <c r="I1032" s="6"/>
      <c r="J1032" s="6"/>
      <c r="K1032" s="6"/>
      <c r="L1032" s="5"/>
      <c r="M1032" s="5"/>
      <c r="N1032" s="4"/>
      <c r="O1032" s="7">
        <f t="shared" ca="1" si="61"/>
      </c>
      <c r="P1032">
        <f t="shared" ca="1" si="62"/>
      </c>
      <c r="Q1032">
        <f t="shared" si="63"/>
      </c>
      <c r="R1032">
        <f ca="1">IF(OR($Q1032="",K1032="",K1032&gt;$B$5,H1032&gt;$B$5,AND(J1032&lt;&gt;"",J1032&lt;$B$5),AND($F$5&lt;&gt;"Todas",C1032&lt;&gt;$F$5)),0,IF(AND(COUNTIFS($Q$14:$Q$2013,Q1032,$K$14:$K$2013,"&gt;"&amp;K1032,$K$14:$K$2013,"&lt;="&amp;$B$5)=0,COUNTIFS($Q$14:Q1032,Q1032,$K$14:K1032,K1032)=1),1,0))</f>
      </c>
      <c r="S1032">
        <f ca="1">IF(AND($Q1032&lt;&gt;"",H1032&lt;&gt;"",H1032&lt;=EOMONTH('Painel mensal'!$B$5,0),OR(J1032="",J1032&gt;='Painel mensal'!$B$5),K1032&lt;&gt;"",K1032&lt;=EOMONTH('Painel mensal'!$B$5,0),OR('Painel mensal'!$E$5="Todas",C1032='Painel mensal'!$E$5),COUNTIFS($Q$14:$Q$2013,Q1032,$K$14:$K$2013,"&gt;"&amp;K1032,$K$14:$K$2013,"&lt;="&amp;EOMONTH('Painel mensal'!$B$5,0))=0,COUNTIFS($Q$14:Q1032,Q1032,$K$14:K1032,K1032)=1),COUNT($S$13:S1031)+1,"")</f>
      </c>
      <c r="T1032">
        <f t="shared" si="64"/>
      </c>
    </row>
    <row r="1033" spans="1:20" ht="34.5" customHeight="1" x14ac:dyDescent="0.25">
      <c r="A1033" s="8"/>
      <c r="B1033" s="9"/>
      <c r="C1033" s="8"/>
      <c r="D1033" s="9"/>
      <c r="E1033" s="9"/>
      <c r="F1033" s="9"/>
      <c r="G1033" s="9"/>
      <c r="H1033" s="10"/>
      <c r="I1033" s="10"/>
      <c r="J1033" s="10"/>
      <c r="K1033" s="10"/>
      <c r="L1033" s="9"/>
      <c r="M1033" s="9"/>
      <c r="N1033" s="8"/>
      <c r="O1033" s="7">
        <f t="shared" ca="1" si="61"/>
      </c>
      <c r="P1033">
        <f t="shared" ca="1" si="62"/>
      </c>
      <c r="Q1033">
        <f t="shared" si="63"/>
      </c>
      <c r="R1033">
        <f ca="1">IF(OR($Q1033="",K1033="",K1033&gt;$B$5,H1033&gt;$B$5,AND(J1033&lt;&gt;"",J1033&lt;$B$5),AND($F$5&lt;&gt;"Todas",C1033&lt;&gt;$F$5)),0,IF(AND(COUNTIFS($Q$14:$Q$2013,Q1033,$K$14:$K$2013,"&gt;"&amp;K1033,$K$14:$K$2013,"&lt;="&amp;$B$5)=0,COUNTIFS($Q$14:Q1033,Q1033,$K$14:K1033,K1033)=1),1,0))</f>
      </c>
      <c r="S1033">
        <f ca="1">IF(AND($Q1033&lt;&gt;"",H1033&lt;&gt;"",H1033&lt;=EOMONTH('Painel mensal'!$B$5,0),OR(J1033="",J1033&gt;='Painel mensal'!$B$5),K1033&lt;&gt;"",K1033&lt;=EOMONTH('Painel mensal'!$B$5,0),OR('Painel mensal'!$E$5="Todas",C1033='Painel mensal'!$E$5),COUNTIFS($Q$14:$Q$2013,Q1033,$K$14:$K$2013,"&gt;"&amp;K1033,$K$14:$K$2013,"&lt;="&amp;EOMONTH('Painel mensal'!$B$5,0))=0,COUNTIFS($Q$14:Q1033,Q1033,$K$14:K1033,K1033)=1),COUNT($S$13:S1032)+1,"")</f>
      </c>
      <c r="T1033">
        <f t="shared" si="64"/>
      </c>
    </row>
    <row r="1034" spans="1:20" ht="34.5" customHeight="1" x14ac:dyDescent="0.25">
      <c r="A1034" s="4"/>
      <c r="B1034" s="5"/>
      <c r="C1034" s="4"/>
      <c r="D1034" s="5"/>
      <c r="E1034" s="5"/>
      <c r="F1034" s="5"/>
      <c r="G1034" s="5"/>
      <c r="H1034" s="6"/>
      <c r="I1034" s="6"/>
      <c r="J1034" s="6"/>
      <c r="K1034" s="6"/>
      <c r="L1034" s="5"/>
      <c r="M1034" s="5"/>
      <c r="N1034" s="4"/>
      <c r="O1034" s="7">
        <f t="shared" ca="1" si="61"/>
      </c>
      <c r="P1034">
        <f t="shared" ca="1" si="62"/>
      </c>
      <c r="Q1034">
        <f t="shared" si="63"/>
      </c>
      <c r="R1034">
        <f ca="1">IF(OR($Q1034="",K1034="",K1034&gt;$B$5,H1034&gt;$B$5,AND(J1034&lt;&gt;"",J1034&lt;$B$5),AND($F$5&lt;&gt;"Todas",C1034&lt;&gt;$F$5)),0,IF(AND(COUNTIFS($Q$14:$Q$2013,Q1034,$K$14:$K$2013,"&gt;"&amp;K1034,$K$14:$K$2013,"&lt;="&amp;$B$5)=0,COUNTIFS($Q$14:Q1034,Q1034,$K$14:K1034,K1034)=1),1,0))</f>
      </c>
      <c r="S1034">
        <f ca="1">IF(AND($Q1034&lt;&gt;"",H1034&lt;&gt;"",H1034&lt;=EOMONTH('Painel mensal'!$B$5,0),OR(J1034="",J1034&gt;='Painel mensal'!$B$5),K1034&lt;&gt;"",K1034&lt;=EOMONTH('Painel mensal'!$B$5,0),OR('Painel mensal'!$E$5="Todas",C1034='Painel mensal'!$E$5),COUNTIFS($Q$14:$Q$2013,Q1034,$K$14:$K$2013,"&gt;"&amp;K1034,$K$14:$K$2013,"&lt;="&amp;EOMONTH('Painel mensal'!$B$5,0))=0,COUNTIFS($Q$14:Q1034,Q1034,$K$14:K1034,K1034)=1),COUNT($S$13:S1033)+1,"")</f>
      </c>
      <c r="T1034">
        <f t="shared" si="64"/>
      </c>
    </row>
    <row r="1035" spans="1:20" ht="34.5" customHeight="1" x14ac:dyDescent="0.25">
      <c r="A1035" s="8"/>
      <c r="B1035" s="9"/>
      <c r="C1035" s="8"/>
      <c r="D1035" s="9"/>
      <c r="E1035" s="9"/>
      <c r="F1035" s="9"/>
      <c r="G1035" s="9"/>
      <c r="H1035" s="10"/>
      <c r="I1035" s="10"/>
      <c r="J1035" s="10"/>
      <c r="K1035" s="10"/>
      <c r="L1035" s="9"/>
      <c r="M1035" s="9"/>
      <c r="N1035" s="8"/>
      <c r="O1035" s="7">
        <f t="shared" ca="1" si="61"/>
      </c>
      <c r="P1035">
        <f t="shared" ca="1" si="62"/>
      </c>
      <c r="Q1035">
        <f t="shared" si="63"/>
      </c>
      <c r="R1035">
        <f ca="1">IF(OR($Q1035="",K1035="",K1035&gt;$B$5,H1035&gt;$B$5,AND(J1035&lt;&gt;"",J1035&lt;$B$5),AND($F$5&lt;&gt;"Todas",C1035&lt;&gt;$F$5)),0,IF(AND(COUNTIFS($Q$14:$Q$2013,Q1035,$K$14:$K$2013,"&gt;"&amp;K1035,$K$14:$K$2013,"&lt;="&amp;$B$5)=0,COUNTIFS($Q$14:Q1035,Q1035,$K$14:K1035,K1035)=1),1,0))</f>
      </c>
      <c r="S1035">
        <f ca="1">IF(AND($Q1035&lt;&gt;"",H1035&lt;&gt;"",H1035&lt;=EOMONTH('Painel mensal'!$B$5,0),OR(J1035="",J1035&gt;='Painel mensal'!$B$5),K1035&lt;&gt;"",K1035&lt;=EOMONTH('Painel mensal'!$B$5,0),OR('Painel mensal'!$E$5="Todas",C1035='Painel mensal'!$E$5),COUNTIFS($Q$14:$Q$2013,Q1035,$K$14:$K$2013,"&gt;"&amp;K1035,$K$14:$K$2013,"&lt;="&amp;EOMONTH('Painel mensal'!$B$5,0))=0,COUNTIFS($Q$14:Q1035,Q1035,$K$14:K1035,K1035)=1),COUNT($S$13:S1034)+1,"")</f>
      </c>
      <c r="T1035">
        <f t="shared" si="64"/>
      </c>
    </row>
    <row r="1036" spans="1:20" ht="34.5" customHeight="1" x14ac:dyDescent="0.25">
      <c r="A1036" s="4"/>
      <c r="B1036" s="5"/>
      <c r="C1036" s="4"/>
      <c r="D1036" s="5"/>
      <c r="E1036" s="5"/>
      <c r="F1036" s="5"/>
      <c r="G1036" s="5"/>
      <c r="H1036" s="6"/>
      <c r="I1036" s="6"/>
      <c r="J1036" s="6"/>
      <c r="K1036" s="6"/>
      <c r="L1036" s="5"/>
      <c r="M1036" s="5"/>
      <c r="N1036" s="4"/>
      <c r="O1036" s="7">
        <f t="shared" ca="1" si="61"/>
      </c>
      <c r="P1036">
        <f t="shared" ca="1" si="62"/>
      </c>
      <c r="Q1036">
        <f t="shared" si="63"/>
      </c>
      <c r="R1036">
        <f ca="1">IF(OR($Q1036="",K1036="",K1036&gt;$B$5,H1036&gt;$B$5,AND(J1036&lt;&gt;"",J1036&lt;$B$5),AND($F$5&lt;&gt;"Todas",C1036&lt;&gt;$F$5)),0,IF(AND(COUNTIFS($Q$14:$Q$2013,Q1036,$K$14:$K$2013,"&gt;"&amp;K1036,$K$14:$K$2013,"&lt;="&amp;$B$5)=0,COUNTIFS($Q$14:Q1036,Q1036,$K$14:K1036,K1036)=1),1,0))</f>
      </c>
      <c r="S1036">
        <f ca="1">IF(AND($Q1036&lt;&gt;"",H1036&lt;&gt;"",H1036&lt;=EOMONTH('Painel mensal'!$B$5,0),OR(J1036="",J1036&gt;='Painel mensal'!$B$5),K1036&lt;&gt;"",K1036&lt;=EOMONTH('Painel mensal'!$B$5,0),OR('Painel mensal'!$E$5="Todas",C1036='Painel mensal'!$E$5),COUNTIFS($Q$14:$Q$2013,Q1036,$K$14:$K$2013,"&gt;"&amp;K1036,$K$14:$K$2013,"&lt;="&amp;EOMONTH('Painel mensal'!$B$5,0))=0,COUNTIFS($Q$14:Q1036,Q1036,$K$14:K1036,K1036)=1),COUNT($S$13:S1035)+1,"")</f>
      </c>
      <c r="T1036">
        <f t="shared" si="64"/>
      </c>
    </row>
    <row r="1037" spans="1:20" ht="34.5" customHeight="1" x14ac:dyDescent="0.25">
      <c r="A1037" s="8"/>
      <c r="B1037" s="9"/>
      <c r="C1037" s="8"/>
      <c r="D1037" s="9"/>
      <c r="E1037" s="9"/>
      <c r="F1037" s="9"/>
      <c r="G1037" s="9"/>
      <c r="H1037" s="10"/>
      <c r="I1037" s="10"/>
      <c r="J1037" s="10"/>
      <c r="K1037" s="10"/>
      <c r="L1037" s="9"/>
      <c r="M1037" s="9"/>
      <c r="N1037" s="8"/>
      <c r="O1037" s="7">
        <f t="shared" ca="1" si="61"/>
      </c>
      <c r="P1037">
        <f t="shared" ca="1" si="62"/>
      </c>
      <c r="Q1037">
        <f t="shared" si="63"/>
      </c>
      <c r="R1037">
        <f ca="1">IF(OR($Q1037="",K1037="",K1037&gt;$B$5,H1037&gt;$B$5,AND(J1037&lt;&gt;"",J1037&lt;$B$5),AND($F$5&lt;&gt;"Todas",C1037&lt;&gt;$F$5)),0,IF(AND(COUNTIFS($Q$14:$Q$2013,Q1037,$K$14:$K$2013,"&gt;"&amp;K1037,$K$14:$K$2013,"&lt;="&amp;$B$5)=0,COUNTIFS($Q$14:Q1037,Q1037,$K$14:K1037,K1037)=1),1,0))</f>
      </c>
      <c r="S1037">
        <f ca="1">IF(AND($Q1037&lt;&gt;"",H1037&lt;&gt;"",H1037&lt;=EOMONTH('Painel mensal'!$B$5,0),OR(J1037="",J1037&gt;='Painel mensal'!$B$5),K1037&lt;&gt;"",K1037&lt;=EOMONTH('Painel mensal'!$B$5,0),OR('Painel mensal'!$E$5="Todas",C1037='Painel mensal'!$E$5),COUNTIFS($Q$14:$Q$2013,Q1037,$K$14:$K$2013,"&gt;"&amp;K1037,$K$14:$K$2013,"&lt;="&amp;EOMONTH('Painel mensal'!$B$5,0))=0,COUNTIFS($Q$14:Q1037,Q1037,$K$14:K1037,K1037)=1),COUNT($S$13:S1036)+1,"")</f>
      </c>
      <c r="T1037">
        <f t="shared" si="64"/>
      </c>
    </row>
    <row r="1038" spans="1:20" ht="34.5" customHeight="1" x14ac:dyDescent="0.25">
      <c r="A1038" s="4"/>
      <c r="B1038" s="5"/>
      <c r="C1038" s="4"/>
      <c r="D1038" s="5"/>
      <c r="E1038" s="5"/>
      <c r="F1038" s="5"/>
      <c r="G1038" s="5"/>
      <c r="H1038" s="6"/>
      <c r="I1038" s="6"/>
      <c r="J1038" s="6"/>
      <c r="K1038" s="6"/>
      <c r="L1038" s="5"/>
      <c r="M1038" s="5"/>
      <c r="N1038" s="4"/>
      <c r="O1038" s="7">
        <f t="shared" ref="O1038:O1101" ca="1" si="65">IF(AND(ISNUMBER(I1038),ISNUMBER(K1038),K1038&gt;I1038),IF(P1038="OK","DIVERGÊNCIA NAS DATAS — REGISTRO APÓS PREVISÃO",IF(P1038="","DIVERGÊNCIA NAS DATAS — REGISTRO APÓS PREVISÃO",P1038&amp;CHAR(10)&amp;"DIVERGÊNCIA NAS DATAS")),IF(P1038="","",IF(P1038&lt;&gt;"OK",P1038,IF(L1038="Disponível","ALOCAR COBERTURA",IF(L1038="Não utilizado","SEM TRABALHO — PRIORIZAR",IF(L1038="Ocorrência","VERIFICAR OCORRÊNCIA",IF(L1038="Programado","CONFIRMAR COBERTURA",IF(AND(I1038&lt;&gt;"",I1038&lt;TODAY(),J1038=""),"PREVISÃO DE SAÍDA VENCIDA","OK"))))))))</f>
      </c>
      <c r="P1038">
        <f t="shared" ref="P1038:P1101" ca="1" si="66">IF(COUNTA(A1038:N1038)=0,"",IF(OR(A1038="",B1038="",C1038="",D1038="",E1038="",F1038="",G1038="",H1038="",K1038="",L1038=""),"COMPLETE CAMPOS / SITUAÇÃO",IF(COUNTIFS($A$14:$A$2013,A1038,$K$14:$K$2013,K1038)&gt;1,"DUPLICIDADE NO DIA",IF(OR(K1038&lt;H1038,AND(J1038&lt;&gt;"",K1038&gt;J1038)),"DATA FORA DA RESERVA",IF(AND(J1038&lt;&gt;"",J1038&lt;H1038),"SAÍDA ANTES DA ENTRADA",IF(AND(I1038&lt;&gt;"",I1038&lt;H1038),"PREVISÃO ANTES DA ENTRADA",IF(AND(OR(L1038="Em cobertura",L1038="Programado"),M1038=""),"INFORME LOCAL DA COBERTURA",IF(AND(K1038&gt;TODAY(),OR(L1038="Em cobertura",L1038="Não utilizado")),"DATA FUTURA: USE PROGRAMADO","OK"))))))))</f>
      </c>
      <c r="Q1038">
        <f t="shared" ref="Q1038:Q1101" si="67">IF(OR(A1038="",H1038=""),"",A1038&amp;"|"&amp;TEXT(H1038,"yyyymmdd"))</f>
      </c>
      <c r="R1038">
        <f ca="1">IF(OR($Q1038="",K1038="",K1038&gt;$B$5,H1038&gt;$B$5,AND(J1038&lt;&gt;"",J1038&lt;$B$5),AND($F$5&lt;&gt;"Todas",C1038&lt;&gt;$F$5)),0,IF(AND(COUNTIFS($Q$14:$Q$2013,Q1038,$K$14:$K$2013,"&gt;"&amp;K1038,$K$14:$K$2013,"&lt;="&amp;$B$5)=0,COUNTIFS($Q$14:Q1038,Q1038,$K$14:K1038,K1038)=1),1,0))</f>
      </c>
      <c r="S1038">
        <f ca="1">IF(AND($Q1038&lt;&gt;"",H1038&lt;&gt;"",H1038&lt;=EOMONTH('Painel mensal'!$B$5,0),OR(J1038="",J1038&gt;='Painel mensal'!$B$5),K1038&lt;&gt;"",K1038&lt;=EOMONTH('Painel mensal'!$B$5,0),OR('Painel mensal'!$E$5="Todas",C1038='Painel mensal'!$E$5),COUNTIFS($Q$14:$Q$2013,Q1038,$K$14:$K$2013,"&gt;"&amp;K1038,$K$14:$K$2013,"&lt;="&amp;EOMONTH('Painel mensal'!$B$5,0))=0,COUNTIFS($Q$14:Q1038,Q1038,$K$14:K1038,K1038)=1),COUNT($S$13:S1037)+1,"")</f>
      </c>
      <c r="T1038">
        <f t="shared" ref="T1038:T1101" si="68">IF(OR(Q1038="",K1038=""),"",Q1038&amp;"|"&amp;TEXT(K1038,"yyyymmdd"))</f>
      </c>
    </row>
    <row r="1039" spans="1:20" ht="34.5" customHeight="1" x14ac:dyDescent="0.25">
      <c r="A1039" s="8"/>
      <c r="B1039" s="9"/>
      <c r="C1039" s="8"/>
      <c r="D1039" s="9"/>
      <c r="E1039" s="9"/>
      <c r="F1039" s="9"/>
      <c r="G1039" s="9"/>
      <c r="H1039" s="10"/>
      <c r="I1039" s="10"/>
      <c r="J1039" s="10"/>
      <c r="K1039" s="10"/>
      <c r="L1039" s="9"/>
      <c r="M1039" s="9"/>
      <c r="N1039" s="8"/>
      <c r="O1039" s="7">
        <f t="shared" ca="1" si="65"/>
      </c>
      <c r="P1039">
        <f t="shared" ca="1" si="66"/>
      </c>
      <c r="Q1039">
        <f t="shared" si="67"/>
      </c>
      <c r="R1039">
        <f ca="1">IF(OR($Q1039="",K1039="",K1039&gt;$B$5,H1039&gt;$B$5,AND(J1039&lt;&gt;"",J1039&lt;$B$5),AND($F$5&lt;&gt;"Todas",C1039&lt;&gt;$F$5)),0,IF(AND(COUNTIFS($Q$14:$Q$2013,Q1039,$K$14:$K$2013,"&gt;"&amp;K1039,$K$14:$K$2013,"&lt;="&amp;$B$5)=0,COUNTIFS($Q$14:Q1039,Q1039,$K$14:K1039,K1039)=1),1,0))</f>
      </c>
      <c r="S1039">
        <f ca="1">IF(AND($Q1039&lt;&gt;"",H1039&lt;&gt;"",H1039&lt;=EOMONTH('Painel mensal'!$B$5,0),OR(J1039="",J1039&gt;='Painel mensal'!$B$5),K1039&lt;&gt;"",K1039&lt;=EOMONTH('Painel mensal'!$B$5,0),OR('Painel mensal'!$E$5="Todas",C1039='Painel mensal'!$E$5),COUNTIFS($Q$14:$Q$2013,Q1039,$K$14:$K$2013,"&gt;"&amp;K1039,$K$14:$K$2013,"&lt;="&amp;EOMONTH('Painel mensal'!$B$5,0))=0,COUNTIFS($Q$14:Q1039,Q1039,$K$14:K1039,K1039)=1),COUNT($S$13:S1038)+1,"")</f>
      </c>
      <c r="T1039">
        <f t="shared" si="68"/>
      </c>
    </row>
    <row r="1040" spans="1:20" ht="34.5" customHeight="1" x14ac:dyDescent="0.25">
      <c r="A1040" s="4"/>
      <c r="B1040" s="5"/>
      <c r="C1040" s="4"/>
      <c r="D1040" s="5"/>
      <c r="E1040" s="5"/>
      <c r="F1040" s="5"/>
      <c r="G1040" s="5"/>
      <c r="H1040" s="6"/>
      <c r="I1040" s="6"/>
      <c r="J1040" s="6"/>
      <c r="K1040" s="6"/>
      <c r="L1040" s="5"/>
      <c r="M1040" s="5"/>
      <c r="N1040" s="4"/>
      <c r="O1040" s="7">
        <f t="shared" ca="1" si="65"/>
      </c>
      <c r="P1040">
        <f t="shared" ca="1" si="66"/>
      </c>
      <c r="Q1040">
        <f t="shared" si="67"/>
      </c>
      <c r="R1040">
        <f ca="1">IF(OR($Q1040="",K1040="",K1040&gt;$B$5,H1040&gt;$B$5,AND(J1040&lt;&gt;"",J1040&lt;$B$5),AND($F$5&lt;&gt;"Todas",C1040&lt;&gt;$F$5)),0,IF(AND(COUNTIFS($Q$14:$Q$2013,Q1040,$K$14:$K$2013,"&gt;"&amp;K1040,$K$14:$K$2013,"&lt;="&amp;$B$5)=0,COUNTIFS($Q$14:Q1040,Q1040,$K$14:K1040,K1040)=1),1,0))</f>
      </c>
      <c r="S1040">
        <f ca="1">IF(AND($Q1040&lt;&gt;"",H1040&lt;&gt;"",H1040&lt;=EOMONTH('Painel mensal'!$B$5,0),OR(J1040="",J1040&gt;='Painel mensal'!$B$5),K1040&lt;&gt;"",K1040&lt;=EOMONTH('Painel mensal'!$B$5,0),OR('Painel mensal'!$E$5="Todas",C1040='Painel mensal'!$E$5),COUNTIFS($Q$14:$Q$2013,Q1040,$K$14:$K$2013,"&gt;"&amp;K1040,$K$14:$K$2013,"&lt;="&amp;EOMONTH('Painel mensal'!$B$5,0))=0,COUNTIFS($Q$14:Q1040,Q1040,$K$14:K1040,K1040)=1),COUNT($S$13:S1039)+1,"")</f>
      </c>
      <c r="T1040">
        <f t="shared" si="68"/>
      </c>
    </row>
    <row r="1041" spans="1:20" ht="34.5" customHeight="1" x14ac:dyDescent="0.25">
      <c r="A1041" s="8"/>
      <c r="B1041" s="9"/>
      <c r="C1041" s="8"/>
      <c r="D1041" s="9"/>
      <c r="E1041" s="9"/>
      <c r="F1041" s="9"/>
      <c r="G1041" s="9"/>
      <c r="H1041" s="10"/>
      <c r="I1041" s="10"/>
      <c r="J1041" s="10"/>
      <c r="K1041" s="10"/>
      <c r="L1041" s="9"/>
      <c r="M1041" s="9"/>
      <c r="N1041" s="8"/>
      <c r="O1041" s="7">
        <f t="shared" ca="1" si="65"/>
      </c>
      <c r="P1041">
        <f t="shared" ca="1" si="66"/>
      </c>
      <c r="Q1041">
        <f t="shared" si="67"/>
      </c>
      <c r="R1041">
        <f ca="1">IF(OR($Q1041="",K1041="",K1041&gt;$B$5,H1041&gt;$B$5,AND(J1041&lt;&gt;"",J1041&lt;$B$5),AND($F$5&lt;&gt;"Todas",C1041&lt;&gt;$F$5)),0,IF(AND(COUNTIFS($Q$14:$Q$2013,Q1041,$K$14:$K$2013,"&gt;"&amp;K1041,$K$14:$K$2013,"&lt;="&amp;$B$5)=0,COUNTIFS($Q$14:Q1041,Q1041,$K$14:K1041,K1041)=1),1,0))</f>
      </c>
      <c r="S1041">
        <f ca="1">IF(AND($Q1041&lt;&gt;"",H1041&lt;&gt;"",H1041&lt;=EOMONTH('Painel mensal'!$B$5,0),OR(J1041="",J1041&gt;='Painel mensal'!$B$5),K1041&lt;&gt;"",K1041&lt;=EOMONTH('Painel mensal'!$B$5,0),OR('Painel mensal'!$E$5="Todas",C1041='Painel mensal'!$E$5),COUNTIFS($Q$14:$Q$2013,Q1041,$K$14:$K$2013,"&gt;"&amp;K1041,$K$14:$K$2013,"&lt;="&amp;EOMONTH('Painel mensal'!$B$5,0))=0,COUNTIFS($Q$14:Q1041,Q1041,$K$14:K1041,K1041)=1),COUNT($S$13:S1040)+1,"")</f>
      </c>
      <c r="T1041">
        <f t="shared" si="68"/>
      </c>
    </row>
    <row r="1042" spans="1:20" ht="34.5" customHeight="1" x14ac:dyDescent="0.25">
      <c r="A1042" s="4"/>
      <c r="B1042" s="5"/>
      <c r="C1042" s="4"/>
      <c r="D1042" s="5"/>
      <c r="E1042" s="5"/>
      <c r="F1042" s="5"/>
      <c r="G1042" s="5"/>
      <c r="H1042" s="6"/>
      <c r="I1042" s="6"/>
      <c r="J1042" s="6"/>
      <c r="K1042" s="6"/>
      <c r="L1042" s="5"/>
      <c r="M1042" s="5"/>
      <c r="N1042" s="4"/>
      <c r="O1042" s="7">
        <f t="shared" ca="1" si="65"/>
      </c>
      <c r="P1042">
        <f t="shared" ca="1" si="66"/>
      </c>
      <c r="Q1042">
        <f t="shared" si="67"/>
      </c>
      <c r="R1042">
        <f ca="1">IF(OR($Q1042="",K1042="",K1042&gt;$B$5,H1042&gt;$B$5,AND(J1042&lt;&gt;"",J1042&lt;$B$5),AND($F$5&lt;&gt;"Todas",C1042&lt;&gt;$F$5)),0,IF(AND(COUNTIFS($Q$14:$Q$2013,Q1042,$K$14:$K$2013,"&gt;"&amp;K1042,$K$14:$K$2013,"&lt;="&amp;$B$5)=0,COUNTIFS($Q$14:Q1042,Q1042,$K$14:K1042,K1042)=1),1,0))</f>
      </c>
      <c r="S1042">
        <f ca="1">IF(AND($Q1042&lt;&gt;"",H1042&lt;&gt;"",H1042&lt;=EOMONTH('Painel mensal'!$B$5,0),OR(J1042="",J1042&gt;='Painel mensal'!$B$5),K1042&lt;&gt;"",K1042&lt;=EOMONTH('Painel mensal'!$B$5,0),OR('Painel mensal'!$E$5="Todas",C1042='Painel mensal'!$E$5),COUNTIFS($Q$14:$Q$2013,Q1042,$K$14:$K$2013,"&gt;"&amp;K1042,$K$14:$K$2013,"&lt;="&amp;EOMONTH('Painel mensal'!$B$5,0))=0,COUNTIFS($Q$14:Q1042,Q1042,$K$14:K1042,K1042)=1),COUNT($S$13:S1041)+1,"")</f>
      </c>
      <c r="T1042">
        <f t="shared" si="68"/>
      </c>
    </row>
    <row r="1043" spans="1:20" ht="34.5" customHeight="1" x14ac:dyDescent="0.25">
      <c r="A1043" s="8"/>
      <c r="B1043" s="9"/>
      <c r="C1043" s="8"/>
      <c r="D1043" s="9"/>
      <c r="E1043" s="9"/>
      <c r="F1043" s="9"/>
      <c r="G1043" s="9"/>
      <c r="H1043" s="10"/>
      <c r="I1043" s="10"/>
      <c r="J1043" s="10"/>
      <c r="K1043" s="10"/>
      <c r="L1043" s="9"/>
      <c r="M1043" s="9"/>
      <c r="N1043" s="8"/>
      <c r="O1043" s="7">
        <f t="shared" ca="1" si="65"/>
      </c>
      <c r="P1043">
        <f t="shared" ca="1" si="66"/>
      </c>
      <c r="Q1043">
        <f t="shared" si="67"/>
      </c>
      <c r="R1043">
        <f ca="1">IF(OR($Q1043="",K1043="",K1043&gt;$B$5,H1043&gt;$B$5,AND(J1043&lt;&gt;"",J1043&lt;$B$5),AND($F$5&lt;&gt;"Todas",C1043&lt;&gt;$F$5)),0,IF(AND(COUNTIFS($Q$14:$Q$2013,Q1043,$K$14:$K$2013,"&gt;"&amp;K1043,$K$14:$K$2013,"&lt;="&amp;$B$5)=0,COUNTIFS($Q$14:Q1043,Q1043,$K$14:K1043,K1043)=1),1,0))</f>
      </c>
      <c r="S1043">
        <f ca="1">IF(AND($Q1043&lt;&gt;"",H1043&lt;&gt;"",H1043&lt;=EOMONTH('Painel mensal'!$B$5,0),OR(J1043="",J1043&gt;='Painel mensal'!$B$5),K1043&lt;&gt;"",K1043&lt;=EOMONTH('Painel mensal'!$B$5,0),OR('Painel mensal'!$E$5="Todas",C1043='Painel mensal'!$E$5),COUNTIFS($Q$14:$Q$2013,Q1043,$K$14:$K$2013,"&gt;"&amp;K1043,$K$14:$K$2013,"&lt;="&amp;EOMONTH('Painel mensal'!$B$5,0))=0,COUNTIFS($Q$14:Q1043,Q1043,$K$14:K1043,K1043)=1),COUNT($S$13:S1042)+1,"")</f>
      </c>
      <c r="T1043">
        <f t="shared" si="68"/>
      </c>
    </row>
    <row r="1044" spans="1:20" ht="34.5" customHeight="1" x14ac:dyDescent="0.25">
      <c r="A1044" s="4"/>
      <c r="B1044" s="5"/>
      <c r="C1044" s="4"/>
      <c r="D1044" s="5"/>
      <c r="E1044" s="5"/>
      <c r="F1044" s="5"/>
      <c r="G1044" s="5"/>
      <c r="H1044" s="6"/>
      <c r="I1044" s="6"/>
      <c r="J1044" s="6"/>
      <c r="K1044" s="6"/>
      <c r="L1044" s="5"/>
      <c r="M1044" s="5"/>
      <c r="N1044" s="4"/>
      <c r="O1044" s="7">
        <f t="shared" ca="1" si="65"/>
      </c>
      <c r="P1044">
        <f t="shared" ca="1" si="66"/>
      </c>
      <c r="Q1044">
        <f t="shared" si="67"/>
      </c>
      <c r="R1044">
        <f ca="1">IF(OR($Q1044="",K1044="",K1044&gt;$B$5,H1044&gt;$B$5,AND(J1044&lt;&gt;"",J1044&lt;$B$5),AND($F$5&lt;&gt;"Todas",C1044&lt;&gt;$F$5)),0,IF(AND(COUNTIFS($Q$14:$Q$2013,Q1044,$K$14:$K$2013,"&gt;"&amp;K1044,$K$14:$K$2013,"&lt;="&amp;$B$5)=0,COUNTIFS($Q$14:Q1044,Q1044,$K$14:K1044,K1044)=1),1,0))</f>
      </c>
      <c r="S1044">
        <f ca="1">IF(AND($Q1044&lt;&gt;"",H1044&lt;&gt;"",H1044&lt;=EOMONTH('Painel mensal'!$B$5,0),OR(J1044="",J1044&gt;='Painel mensal'!$B$5),K1044&lt;&gt;"",K1044&lt;=EOMONTH('Painel mensal'!$B$5,0),OR('Painel mensal'!$E$5="Todas",C1044='Painel mensal'!$E$5),COUNTIFS($Q$14:$Q$2013,Q1044,$K$14:$K$2013,"&gt;"&amp;K1044,$K$14:$K$2013,"&lt;="&amp;EOMONTH('Painel mensal'!$B$5,0))=0,COUNTIFS($Q$14:Q1044,Q1044,$K$14:K1044,K1044)=1),COUNT($S$13:S1043)+1,"")</f>
      </c>
      <c r="T1044">
        <f t="shared" si="68"/>
      </c>
    </row>
    <row r="1045" spans="1:20" ht="34.5" customHeight="1" x14ac:dyDescent="0.25">
      <c r="A1045" s="8"/>
      <c r="B1045" s="9"/>
      <c r="C1045" s="8"/>
      <c r="D1045" s="9"/>
      <c r="E1045" s="9"/>
      <c r="F1045" s="9"/>
      <c r="G1045" s="9"/>
      <c r="H1045" s="10"/>
      <c r="I1045" s="10"/>
      <c r="J1045" s="10"/>
      <c r="K1045" s="10"/>
      <c r="L1045" s="9"/>
      <c r="M1045" s="9"/>
      <c r="N1045" s="8"/>
      <c r="O1045" s="7">
        <f t="shared" ca="1" si="65"/>
      </c>
      <c r="P1045">
        <f t="shared" ca="1" si="66"/>
      </c>
      <c r="Q1045">
        <f t="shared" si="67"/>
      </c>
      <c r="R1045">
        <f ca="1">IF(OR($Q1045="",K1045="",K1045&gt;$B$5,H1045&gt;$B$5,AND(J1045&lt;&gt;"",J1045&lt;$B$5),AND($F$5&lt;&gt;"Todas",C1045&lt;&gt;$F$5)),0,IF(AND(COUNTIFS($Q$14:$Q$2013,Q1045,$K$14:$K$2013,"&gt;"&amp;K1045,$K$14:$K$2013,"&lt;="&amp;$B$5)=0,COUNTIFS($Q$14:Q1045,Q1045,$K$14:K1045,K1045)=1),1,0))</f>
      </c>
      <c r="S1045">
        <f ca="1">IF(AND($Q1045&lt;&gt;"",H1045&lt;&gt;"",H1045&lt;=EOMONTH('Painel mensal'!$B$5,0),OR(J1045="",J1045&gt;='Painel mensal'!$B$5),K1045&lt;&gt;"",K1045&lt;=EOMONTH('Painel mensal'!$B$5,0),OR('Painel mensal'!$E$5="Todas",C1045='Painel mensal'!$E$5),COUNTIFS($Q$14:$Q$2013,Q1045,$K$14:$K$2013,"&gt;"&amp;K1045,$K$14:$K$2013,"&lt;="&amp;EOMONTH('Painel mensal'!$B$5,0))=0,COUNTIFS($Q$14:Q1045,Q1045,$K$14:K1045,K1045)=1),COUNT($S$13:S1044)+1,"")</f>
      </c>
      <c r="T1045">
        <f t="shared" si="68"/>
      </c>
    </row>
    <row r="1046" spans="1:20" ht="34.5" customHeight="1" x14ac:dyDescent="0.25">
      <c r="A1046" s="4"/>
      <c r="B1046" s="5"/>
      <c r="C1046" s="4"/>
      <c r="D1046" s="5"/>
      <c r="E1046" s="5"/>
      <c r="F1046" s="5"/>
      <c r="G1046" s="5"/>
      <c r="H1046" s="6"/>
      <c r="I1046" s="6"/>
      <c r="J1046" s="6"/>
      <c r="K1046" s="6"/>
      <c r="L1046" s="5"/>
      <c r="M1046" s="5"/>
      <c r="N1046" s="4"/>
      <c r="O1046" s="7">
        <f t="shared" ca="1" si="65"/>
      </c>
      <c r="P1046">
        <f t="shared" ca="1" si="66"/>
      </c>
      <c r="Q1046">
        <f t="shared" si="67"/>
      </c>
      <c r="R1046">
        <f ca="1">IF(OR($Q1046="",K1046="",K1046&gt;$B$5,H1046&gt;$B$5,AND(J1046&lt;&gt;"",J1046&lt;$B$5),AND($F$5&lt;&gt;"Todas",C1046&lt;&gt;$F$5)),0,IF(AND(COUNTIFS($Q$14:$Q$2013,Q1046,$K$14:$K$2013,"&gt;"&amp;K1046,$K$14:$K$2013,"&lt;="&amp;$B$5)=0,COUNTIFS($Q$14:Q1046,Q1046,$K$14:K1046,K1046)=1),1,0))</f>
      </c>
      <c r="S1046">
        <f ca="1">IF(AND($Q1046&lt;&gt;"",H1046&lt;&gt;"",H1046&lt;=EOMONTH('Painel mensal'!$B$5,0),OR(J1046="",J1046&gt;='Painel mensal'!$B$5),K1046&lt;&gt;"",K1046&lt;=EOMONTH('Painel mensal'!$B$5,0),OR('Painel mensal'!$E$5="Todas",C1046='Painel mensal'!$E$5),COUNTIFS($Q$14:$Q$2013,Q1046,$K$14:$K$2013,"&gt;"&amp;K1046,$K$14:$K$2013,"&lt;="&amp;EOMONTH('Painel mensal'!$B$5,0))=0,COUNTIFS($Q$14:Q1046,Q1046,$K$14:K1046,K1046)=1),COUNT($S$13:S1045)+1,"")</f>
      </c>
      <c r="T1046">
        <f t="shared" si="68"/>
      </c>
    </row>
    <row r="1047" spans="1:20" ht="34.5" customHeight="1" x14ac:dyDescent="0.25">
      <c r="A1047" s="8"/>
      <c r="B1047" s="9"/>
      <c r="C1047" s="8"/>
      <c r="D1047" s="9"/>
      <c r="E1047" s="9"/>
      <c r="F1047" s="9"/>
      <c r="G1047" s="9"/>
      <c r="H1047" s="10"/>
      <c r="I1047" s="10"/>
      <c r="J1047" s="10"/>
      <c r="K1047" s="10"/>
      <c r="L1047" s="9"/>
      <c r="M1047" s="9"/>
      <c r="N1047" s="8"/>
      <c r="O1047" s="7">
        <f t="shared" ca="1" si="65"/>
      </c>
      <c r="P1047">
        <f t="shared" ca="1" si="66"/>
      </c>
      <c r="Q1047">
        <f t="shared" si="67"/>
      </c>
      <c r="R1047">
        <f ca="1">IF(OR($Q1047="",K1047="",K1047&gt;$B$5,H1047&gt;$B$5,AND(J1047&lt;&gt;"",J1047&lt;$B$5),AND($F$5&lt;&gt;"Todas",C1047&lt;&gt;$F$5)),0,IF(AND(COUNTIFS($Q$14:$Q$2013,Q1047,$K$14:$K$2013,"&gt;"&amp;K1047,$K$14:$K$2013,"&lt;="&amp;$B$5)=0,COUNTIFS($Q$14:Q1047,Q1047,$K$14:K1047,K1047)=1),1,0))</f>
      </c>
      <c r="S1047">
        <f ca="1">IF(AND($Q1047&lt;&gt;"",H1047&lt;&gt;"",H1047&lt;=EOMONTH('Painel mensal'!$B$5,0),OR(J1047="",J1047&gt;='Painel mensal'!$B$5),K1047&lt;&gt;"",K1047&lt;=EOMONTH('Painel mensal'!$B$5,0),OR('Painel mensal'!$E$5="Todas",C1047='Painel mensal'!$E$5),COUNTIFS($Q$14:$Q$2013,Q1047,$K$14:$K$2013,"&gt;"&amp;K1047,$K$14:$K$2013,"&lt;="&amp;EOMONTH('Painel mensal'!$B$5,0))=0,COUNTIFS($Q$14:Q1047,Q1047,$K$14:K1047,K1047)=1),COUNT($S$13:S1046)+1,"")</f>
      </c>
      <c r="T1047">
        <f t="shared" si="68"/>
      </c>
    </row>
    <row r="1048" spans="1:20" ht="34.5" customHeight="1" x14ac:dyDescent="0.25">
      <c r="A1048" s="4"/>
      <c r="B1048" s="5"/>
      <c r="C1048" s="4"/>
      <c r="D1048" s="5"/>
      <c r="E1048" s="5"/>
      <c r="F1048" s="5"/>
      <c r="G1048" s="5"/>
      <c r="H1048" s="6"/>
      <c r="I1048" s="6"/>
      <c r="J1048" s="6"/>
      <c r="K1048" s="6"/>
      <c r="L1048" s="5"/>
      <c r="M1048" s="5"/>
      <c r="N1048" s="4"/>
      <c r="O1048" s="7">
        <f t="shared" ca="1" si="65"/>
      </c>
      <c r="P1048">
        <f t="shared" ca="1" si="66"/>
      </c>
      <c r="Q1048">
        <f t="shared" si="67"/>
      </c>
      <c r="R1048">
        <f ca="1">IF(OR($Q1048="",K1048="",K1048&gt;$B$5,H1048&gt;$B$5,AND(J1048&lt;&gt;"",J1048&lt;$B$5),AND($F$5&lt;&gt;"Todas",C1048&lt;&gt;$F$5)),0,IF(AND(COUNTIFS($Q$14:$Q$2013,Q1048,$K$14:$K$2013,"&gt;"&amp;K1048,$K$14:$K$2013,"&lt;="&amp;$B$5)=0,COUNTIFS($Q$14:Q1048,Q1048,$K$14:K1048,K1048)=1),1,0))</f>
      </c>
      <c r="S1048">
        <f ca="1">IF(AND($Q1048&lt;&gt;"",H1048&lt;&gt;"",H1048&lt;=EOMONTH('Painel mensal'!$B$5,0),OR(J1048="",J1048&gt;='Painel mensal'!$B$5),K1048&lt;&gt;"",K1048&lt;=EOMONTH('Painel mensal'!$B$5,0),OR('Painel mensal'!$E$5="Todas",C1048='Painel mensal'!$E$5),COUNTIFS($Q$14:$Q$2013,Q1048,$K$14:$K$2013,"&gt;"&amp;K1048,$K$14:$K$2013,"&lt;="&amp;EOMONTH('Painel mensal'!$B$5,0))=0,COUNTIFS($Q$14:Q1048,Q1048,$K$14:K1048,K1048)=1),COUNT($S$13:S1047)+1,"")</f>
      </c>
      <c r="T1048">
        <f t="shared" si="68"/>
      </c>
    </row>
    <row r="1049" spans="1:20" ht="34.5" customHeight="1" x14ac:dyDescent="0.25">
      <c r="A1049" s="8"/>
      <c r="B1049" s="9"/>
      <c r="C1049" s="8"/>
      <c r="D1049" s="9"/>
      <c r="E1049" s="9"/>
      <c r="F1049" s="9"/>
      <c r="G1049" s="9"/>
      <c r="H1049" s="10"/>
      <c r="I1049" s="10"/>
      <c r="J1049" s="10"/>
      <c r="K1049" s="10"/>
      <c r="L1049" s="9"/>
      <c r="M1049" s="9"/>
      <c r="N1049" s="8"/>
      <c r="O1049" s="7">
        <f t="shared" ca="1" si="65"/>
      </c>
      <c r="P1049">
        <f t="shared" ca="1" si="66"/>
      </c>
      <c r="Q1049">
        <f t="shared" si="67"/>
      </c>
      <c r="R1049">
        <f ca="1">IF(OR($Q1049="",K1049="",K1049&gt;$B$5,H1049&gt;$B$5,AND(J1049&lt;&gt;"",J1049&lt;$B$5),AND($F$5&lt;&gt;"Todas",C1049&lt;&gt;$F$5)),0,IF(AND(COUNTIFS($Q$14:$Q$2013,Q1049,$K$14:$K$2013,"&gt;"&amp;K1049,$K$14:$K$2013,"&lt;="&amp;$B$5)=0,COUNTIFS($Q$14:Q1049,Q1049,$K$14:K1049,K1049)=1),1,0))</f>
      </c>
      <c r="S1049">
        <f ca="1">IF(AND($Q1049&lt;&gt;"",H1049&lt;&gt;"",H1049&lt;=EOMONTH('Painel mensal'!$B$5,0),OR(J1049="",J1049&gt;='Painel mensal'!$B$5),K1049&lt;&gt;"",K1049&lt;=EOMONTH('Painel mensal'!$B$5,0),OR('Painel mensal'!$E$5="Todas",C1049='Painel mensal'!$E$5),COUNTIFS($Q$14:$Q$2013,Q1049,$K$14:$K$2013,"&gt;"&amp;K1049,$K$14:$K$2013,"&lt;="&amp;EOMONTH('Painel mensal'!$B$5,0))=0,COUNTIFS($Q$14:Q1049,Q1049,$K$14:K1049,K1049)=1),COUNT($S$13:S1048)+1,"")</f>
      </c>
      <c r="T1049">
        <f t="shared" si="68"/>
      </c>
    </row>
    <row r="1050" spans="1:20" ht="34.5" customHeight="1" x14ac:dyDescent="0.25">
      <c r="A1050" s="4"/>
      <c r="B1050" s="5"/>
      <c r="C1050" s="4"/>
      <c r="D1050" s="5"/>
      <c r="E1050" s="5"/>
      <c r="F1050" s="5"/>
      <c r="G1050" s="5"/>
      <c r="H1050" s="6"/>
      <c r="I1050" s="6"/>
      <c r="J1050" s="6"/>
      <c r="K1050" s="6"/>
      <c r="L1050" s="5"/>
      <c r="M1050" s="5"/>
      <c r="N1050" s="4"/>
      <c r="O1050" s="7">
        <f t="shared" ca="1" si="65"/>
      </c>
      <c r="P1050">
        <f t="shared" ca="1" si="66"/>
      </c>
      <c r="Q1050">
        <f t="shared" si="67"/>
      </c>
      <c r="R1050">
        <f ca="1">IF(OR($Q1050="",K1050="",K1050&gt;$B$5,H1050&gt;$B$5,AND(J1050&lt;&gt;"",J1050&lt;$B$5),AND($F$5&lt;&gt;"Todas",C1050&lt;&gt;$F$5)),0,IF(AND(COUNTIFS($Q$14:$Q$2013,Q1050,$K$14:$K$2013,"&gt;"&amp;K1050,$K$14:$K$2013,"&lt;="&amp;$B$5)=0,COUNTIFS($Q$14:Q1050,Q1050,$K$14:K1050,K1050)=1),1,0))</f>
      </c>
      <c r="S1050">
        <f ca="1">IF(AND($Q1050&lt;&gt;"",H1050&lt;&gt;"",H1050&lt;=EOMONTH('Painel mensal'!$B$5,0),OR(J1050="",J1050&gt;='Painel mensal'!$B$5),K1050&lt;&gt;"",K1050&lt;=EOMONTH('Painel mensal'!$B$5,0),OR('Painel mensal'!$E$5="Todas",C1050='Painel mensal'!$E$5),COUNTIFS($Q$14:$Q$2013,Q1050,$K$14:$K$2013,"&gt;"&amp;K1050,$K$14:$K$2013,"&lt;="&amp;EOMONTH('Painel mensal'!$B$5,0))=0,COUNTIFS($Q$14:Q1050,Q1050,$K$14:K1050,K1050)=1),COUNT($S$13:S1049)+1,"")</f>
      </c>
      <c r="T1050">
        <f t="shared" si="68"/>
      </c>
    </row>
    <row r="1051" spans="1:20" ht="34.5" customHeight="1" x14ac:dyDescent="0.25">
      <c r="A1051" s="8"/>
      <c r="B1051" s="9"/>
      <c r="C1051" s="8"/>
      <c r="D1051" s="9"/>
      <c r="E1051" s="9"/>
      <c r="F1051" s="9"/>
      <c r="G1051" s="9"/>
      <c r="H1051" s="10"/>
      <c r="I1051" s="10"/>
      <c r="J1051" s="10"/>
      <c r="K1051" s="10"/>
      <c r="L1051" s="9"/>
      <c r="M1051" s="9"/>
      <c r="N1051" s="8"/>
      <c r="O1051" s="7">
        <f t="shared" ca="1" si="65"/>
      </c>
      <c r="P1051">
        <f t="shared" ca="1" si="66"/>
      </c>
      <c r="Q1051">
        <f t="shared" si="67"/>
      </c>
      <c r="R1051">
        <f ca="1">IF(OR($Q1051="",K1051="",K1051&gt;$B$5,H1051&gt;$B$5,AND(J1051&lt;&gt;"",J1051&lt;$B$5),AND($F$5&lt;&gt;"Todas",C1051&lt;&gt;$F$5)),0,IF(AND(COUNTIFS($Q$14:$Q$2013,Q1051,$K$14:$K$2013,"&gt;"&amp;K1051,$K$14:$K$2013,"&lt;="&amp;$B$5)=0,COUNTIFS($Q$14:Q1051,Q1051,$K$14:K1051,K1051)=1),1,0))</f>
      </c>
      <c r="S1051">
        <f ca="1">IF(AND($Q1051&lt;&gt;"",H1051&lt;&gt;"",H1051&lt;=EOMONTH('Painel mensal'!$B$5,0),OR(J1051="",J1051&gt;='Painel mensal'!$B$5),K1051&lt;&gt;"",K1051&lt;=EOMONTH('Painel mensal'!$B$5,0),OR('Painel mensal'!$E$5="Todas",C1051='Painel mensal'!$E$5),COUNTIFS($Q$14:$Q$2013,Q1051,$K$14:$K$2013,"&gt;"&amp;K1051,$K$14:$K$2013,"&lt;="&amp;EOMONTH('Painel mensal'!$B$5,0))=0,COUNTIFS($Q$14:Q1051,Q1051,$K$14:K1051,K1051)=1),COUNT($S$13:S1050)+1,"")</f>
      </c>
      <c r="T1051">
        <f t="shared" si="68"/>
      </c>
    </row>
    <row r="1052" spans="1:20" ht="34.5" customHeight="1" x14ac:dyDescent="0.25">
      <c r="A1052" s="4"/>
      <c r="B1052" s="5"/>
      <c r="C1052" s="4"/>
      <c r="D1052" s="5"/>
      <c r="E1052" s="5"/>
      <c r="F1052" s="5"/>
      <c r="G1052" s="5"/>
      <c r="H1052" s="6"/>
      <c r="I1052" s="6"/>
      <c r="J1052" s="6"/>
      <c r="K1052" s="6"/>
      <c r="L1052" s="5"/>
      <c r="M1052" s="5"/>
      <c r="N1052" s="4"/>
      <c r="O1052" s="7">
        <f t="shared" ca="1" si="65"/>
      </c>
      <c r="P1052">
        <f t="shared" ca="1" si="66"/>
      </c>
      <c r="Q1052">
        <f t="shared" si="67"/>
      </c>
      <c r="R1052">
        <f ca="1">IF(OR($Q1052="",K1052="",K1052&gt;$B$5,H1052&gt;$B$5,AND(J1052&lt;&gt;"",J1052&lt;$B$5),AND($F$5&lt;&gt;"Todas",C1052&lt;&gt;$F$5)),0,IF(AND(COUNTIFS($Q$14:$Q$2013,Q1052,$K$14:$K$2013,"&gt;"&amp;K1052,$K$14:$K$2013,"&lt;="&amp;$B$5)=0,COUNTIFS($Q$14:Q1052,Q1052,$K$14:K1052,K1052)=1),1,0))</f>
      </c>
      <c r="S1052">
        <f ca="1">IF(AND($Q1052&lt;&gt;"",H1052&lt;&gt;"",H1052&lt;=EOMONTH('Painel mensal'!$B$5,0),OR(J1052="",J1052&gt;='Painel mensal'!$B$5),K1052&lt;&gt;"",K1052&lt;=EOMONTH('Painel mensal'!$B$5,0),OR('Painel mensal'!$E$5="Todas",C1052='Painel mensal'!$E$5),COUNTIFS($Q$14:$Q$2013,Q1052,$K$14:$K$2013,"&gt;"&amp;K1052,$K$14:$K$2013,"&lt;="&amp;EOMONTH('Painel mensal'!$B$5,0))=0,COUNTIFS($Q$14:Q1052,Q1052,$K$14:K1052,K1052)=1),COUNT($S$13:S1051)+1,"")</f>
      </c>
      <c r="T1052">
        <f t="shared" si="68"/>
      </c>
    </row>
    <row r="1053" spans="1:20" ht="34.5" customHeight="1" x14ac:dyDescent="0.25">
      <c r="A1053" s="8"/>
      <c r="B1053" s="9"/>
      <c r="C1053" s="8"/>
      <c r="D1053" s="9"/>
      <c r="E1053" s="9"/>
      <c r="F1053" s="9"/>
      <c r="G1053" s="9"/>
      <c r="H1053" s="10"/>
      <c r="I1053" s="10"/>
      <c r="J1053" s="10"/>
      <c r="K1053" s="10"/>
      <c r="L1053" s="9"/>
      <c r="M1053" s="9"/>
      <c r="N1053" s="8"/>
      <c r="O1053" s="7">
        <f t="shared" ca="1" si="65"/>
      </c>
      <c r="P1053">
        <f t="shared" ca="1" si="66"/>
      </c>
      <c r="Q1053">
        <f t="shared" si="67"/>
      </c>
      <c r="R1053">
        <f ca="1">IF(OR($Q1053="",K1053="",K1053&gt;$B$5,H1053&gt;$B$5,AND(J1053&lt;&gt;"",J1053&lt;$B$5),AND($F$5&lt;&gt;"Todas",C1053&lt;&gt;$F$5)),0,IF(AND(COUNTIFS($Q$14:$Q$2013,Q1053,$K$14:$K$2013,"&gt;"&amp;K1053,$K$14:$K$2013,"&lt;="&amp;$B$5)=0,COUNTIFS($Q$14:Q1053,Q1053,$K$14:K1053,K1053)=1),1,0))</f>
      </c>
      <c r="S1053">
        <f ca="1">IF(AND($Q1053&lt;&gt;"",H1053&lt;&gt;"",H1053&lt;=EOMONTH('Painel mensal'!$B$5,0),OR(J1053="",J1053&gt;='Painel mensal'!$B$5),K1053&lt;&gt;"",K1053&lt;=EOMONTH('Painel mensal'!$B$5,0),OR('Painel mensal'!$E$5="Todas",C1053='Painel mensal'!$E$5),COUNTIFS($Q$14:$Q$2013,Q1053,$K$14:$K$2013,"&gt;"&amp;K1053,$K$14:$K$2013,"&lt;="&amp;EOMONTH('Painel mensal'!$B$5,0))=0,COUNTIFS($Q$14:Q1053,Q1053,$K$14:K1053,K1053)=1),COUNT($S$13:S1052)+1,"")</f>
      </c>
      <c r="T1053">
        <f t="shared" si="68"/>
      </c>
    </row>
    <row r="1054" spans="1:20" ht="34.5" customHeight="1" x14ac:dyDescent="0.25">
      <c r="A1054" s="4"/>
      <c r="B1054" s="5"/>
      <c r="C1054" s="4"/>
      <c r="D1054" s="5"/>
      <c r="E1054" s="5"/>
      <c r="F1054" s="5"/>
      <c r="G1054" s="5"/>
      <c r="H1054" s="6"/>
      <c r="I1054" s="6"/>
      <c r="J1054" s="6"/>
      <c r="K1054" s="6"/>
      <c r="L1054" s="5"/>
      <c r="M1054" s="5"/>
      <c r="N1054" s="4"/>
      <c r="O1054" s="7">
        <f t="shared" ca="1" si="65"/>
      </c>
      <c r="P1054">
        <f t="shared" ca="1" si="66"/>
      </c>
      <c r="Q1054">
        <f t="shared" si="67"/>
      </c>
      <c r="R1054">
        <f ca="1">IF(OR($Q1054="",K1054="",K1054&gt;$B$5,H1054&gt;$B$5,AND(J1054&lt;&gt;"",J1054&lt;$B$5),AND($F$5&lt;&gt;"Todas",C1054&lt;&gt;$F$5)),0,IF(AND(COUNTIFS($Q$14:$Q$2013,Q1054,$K$14:$K$2013,"&gt;"&amp;K1054,$K$14:$K$2013,"&lt;="&amp;$B$5)=0,COUNTIFS($Q$14:Q1054,Q1054,$K$14:K1054,K1054)=1),1,0))</f>
      </c>
      <c r="S1054">
        <f ca="1">IF(AND($Q1054&lt;&gt;"",H1054&lt;&gt;"",H1054&lt;=EOMONTH('Painel mensal'!$B$5,0),OR(J1054="",J1054&gt;='Painel mensal'!$B$5),K1054&lt;&gt;"",K1054&lt;=EOMONTH('Painel mensal'!$B$5,0),OR('Painel mensal'!$E$5="Todas",C1054='Painel mensal'!$E$5),COUNTIFS($Q$14:$Q$2013,Q1054,$K$14:$K$2013,"&gt;"&amp;K1054,$K$14:$K$2013,"&lt;="&amp;EOMONTH('Painel mensal'!$B$5,0))=0,COUNTIFS($Q$14:Q1054,Q1054,$K$14:K1054,K1054)=1),COUNT($S$13:S1053)+1,"")</f>
      </c>
      <c r="T1054">
        <f t="shared" si="68"/>
      </c>
    </row>
    <row r="1055" spans="1:20" ht="34.5" customHeight="1" x14ac:dyDescent="0.25">
      <c r="A1055" s="8"/>
      <c r="B1055" s="9"/>
      <c r="C1055" s="8"/>
      <c r="D1055" s="9"/>
      <c r="E1055" s="9"/>
      <c r="F1055" s="9"/>
      <c r="G1055" s="9"/>
      <c r="H1055" s="10"/>
      <c r="I1055" s="10"/>
      <c r="J1055" s="10"/>
      <c r="K1055" s="10"/>
      <c r="L1055" s="9"/>
      <c r="M1055" s="9"/>
      <c r="N1055" s="8"/>
      <c r="O1055" s="7">
        <f t="shared" ca="1" si="65"/>
      </c>
      <c r="P1055">
        <f t="shared" ca="1" si="66"/>
      </c>
      <c r="Q1055">
        <f t="shared" si="67"/>
      </c>
      <c r="R1055">
        <f ca="1">IF(OR($Q1055="",K1055="",K1055&gt;$B$5,H1055&gt;$B$5,AND(J1055&lt;&gt;"",J1055&lt;$B$5),AND($F$5&lt;&gt;"Todas",C1055&lt;&gt;$F$5)),0,IF(AND(COUNTIFS($Q$14:$Q$2013,Q1055,$K$14:$K$2013,"&gt;"&amp;K1055,$K$14:$K$2013,"&lt;="&amp;$B$5)=0,COUNTIFS($Q$14:Q1055,Q1055,$K$14:K1055,K1055)=1),1,0))</f>
      </c>
      <c r="S1055">
        <f ca="1">IF(AND($Q1055&lt;&gt;"",H1055&lt;&gt;"",H1055&lt;=EOMONTH('Painel mensal'!$B$5,0),OR(J1055="",J1055&gt;='Painel mensal'!$B$5),K1055&lt;&gt;"",K1055&lt;=EOMONTH('Painel mensal'!$B$5,0),OR('Painel mensal'!$E$5="Todas",C1055='Painel mensal'!$E$5),COUNTIFS($Q$14:$Q$2013,Q1055,$K$14:$K$2013,"&gt;"&amp;K1055,$K$14:$K$2013,"&lt;="&amp;EOMONTH('Painel mensal'!$B$5,0))=0,COUNTIFS($Q$14:Q1055,Q1055,$K$14:K1055,K1055)=1),COUNT($S$13:S1054)+1,"")</f>
      </c>
      <c r="T1055">
        <f t="shared" si="68"/>
      </c>
    </row>
    <row r="1056" spans="1:20" ht="34.5" customHeight="1" x14ac:dyDescent="0.25">
      <c r="A1056" s="4"/>
      <c r="B1056" s="5"/>
      <c r="C1056" s="4"/>
      <c r="D1056" s="5"/>
      <c r="E1056" s="5"/>
      <c r="F1056" s="5"/>
      <c r="G1056" s="5"/>
      <c r="H1056" s="6"/>
      <c r="I1056" s="6"/>
      <c r="J1056" s="6"/>
      <c r="K1056" s="6"/>
      <c r="L1056" s="5"/>
      <c r="M1056" s="5"/>
      <c r="N1056" s="4"/>
      <c r="O1056" s="7">
        <f t="shared" ca="1" si="65"/>
      </c>
      <c r="P1056">
        <f t="shared" ca="1" si="66"/>
      </c>
      <c r="Q1056">
        <f t="shared" si="67"/>
      </c>
      <c r="R1056">
        <f ca="1">IF(OR($Q1056="",K1056="",K1056&gt;$B$5,H1056&gt;$B$5,AND(J1056&lt;&gt;"",J1056&lt;$B$5),AND($F$5&lt;&gt;"Todas",C1056&lt;&gt;$F$5)),0,IF(AND(COUNTIFS($Q$14:$Q$2013,Q1056,$K$14:$K$2013,"&gt;"&amp;K1056,$K$14:$K$2013,"&lt;="&amp;$B$5)=0,COUNTIFS($Q$14:Q1056,Q1056,$K$14:K1056,K1056)=1),1,0))</f>
      </c>
      <c r="S1056">
        <f ca="1">IF(AND($Q1056&lt;&gt;"",H1056&lt;&gt;"",H1056&lt;=EOMONTH('Painel mensal'!$B$5,0),OR(J1056="",J1056&gt;='Painel mensal'!$B$5),K1056&lt;&gt;"",K1056&lt;=EOMONTH('Painel mensal'!$B$5,0),OR('Painel mensal'!$E$5="Todas",C1056='Painel mensal'!$E$5),COUNTIFS($Q$14:$Q$2013,Q1056,$K$14:$K$2013,"&gt;"&amp;K1056,$K$14:$K$2013,"&lt;="&amp;EOMONTH('Painel mensal'!$B$5,0))=0,COUNTIFS($Q$14:Q1056,Q1056,$K$14:K1056,K1056)=1),COUNT($S$13:S1055)+1,"")</f>
      </c>
      <c r="T1056">
        <f t="shared" si="68"/>
      </c>
    </row>
    <row r="1057" spans="1:20" ht="34.5" customHeight="1" x14ac:dyDescent="0.25">
      <c r="A1057" s="8"/>
      <c r="B1057" s="9"/>
      <c r="C1057" s="8"/>
      <c r="D1057" s="9"/>
      <c r="E1057" s="9"/>
      <c r="F1057" s="9"/>
      <c r="G1057" s="9"/>
      <c r="H1057" s="10"/>
      <c r="I1057" s="10"/>
      <c r="J1057" s="10"/>
      <c r="K1057" s="10"/>
      <c r="L1057" s="9"/>
      <c r="M1057" s="9"/>
      <c r="N1057" s="8"/>
      <c r="O1057" s="7">
        <f t="shared" ca="1" si="65"/>
      </c>
      <c r="P1057">
        <f t="shared" ca="1" si="66"/>
      </c>
      <c r="Q1057">
        <f t="shared" si="67"/>
      </c>
      <c r="R1057">
        <f ca="1">IF(OR($Q1057="",K1057="",K1057&gt;$B$5,H1057&gt;$B$5,AND(J1057&lt;&gt;"",J1057&lt;$B$5),AND($F$5&lt;&gt;"Todas",C1057&lt;&gt;$F$5)),0,IF(AND(COUNTIFS($Q$14:$Q$2013,Q1057,$K$14:$K$2013,"&gt;"&amp;K1057,$K$14:$K$2013,"&lt;="&amp;$B$5)=0,COUNTIFS($Q$14:Q1057,Q1057,$K$14:K1057,K1057)=1),1,0))</f>
      </c>
      <c r="S1057">
        <f ca="1">IF(AND($Q1057&lt;&gt;"",H1057&lt;&gt;"",H1057&lt;=EOMONTH('Painel mensal'!$B$5,0),OR(J1057="",J1057&gt;='Painel mensal'!$B$5),K1057&lt;&gt;"",K1057&lt;=EOMONTH('Painel mensal'!$B$5,0),OR('Painel mensal'!$E$5="Todas",C1057='Painel mensal'!$E$5),COUNTIFS($Q$14:$Q$2013,Q1057,$K$14:$K$2013,"&gt;"&amp;K1057,$K$14:$K$2013,"&lt;="&amp;EOMONTH('Painel mensal'!$B$5,0))=0,COUNTIFS($Q$14:Q1057,Q1057,$K$14:K1057,K1057)=1),COUNT($S$13:S1056)+1,"")</f>
      </c>
      <c r="T1057">
        <f t="shared" si="68"/>
      </c>
    </row>
    <row r="1058" spans="1:20" ht="34.5" customHeight="1" x14ac:dyDescent="0.25">
      <c r="A1058" s="4"/>
      <c r="B1058" s="5"/>
      <c r="C1058" s="4"/>
      <c r="D1058" s="5"/>
      <c r="E1058" s="5"/>
      <c r="F1058" s="5"/>
      <c r="G1058" s="5"/>
      <c r="H1058" s="6"/>
      <c r="I1058" s="6"/>
      <c r="J1058" s="6"/>
      <c r="K1058" s="6"/>
      <c r="L1058" s="5"/>
      <c r="M1058" s="5"/>
      <c r="N1058" s="4"/>
      <c r="O1058" s="7">
        <f t="shared" ca="1" si="65"/>
      </c>
      <c r="P1058">
        <f t="shared" ca="1" si="66"/>
      </c>
      <c r="Q1058">
        <f t="shared" si="67"/>
      </c>
      <c r="R1058">
        <f ca="1">IF(OR($Q1058="",K1058="",K1058&gt;$B$5,H1058&gt;$B$5,AND(J1058&lt;&gt;"",J1058&lt;$B$5),AND($F$5&lt;&gt;"Todas",C1058&lt;&gt;$F$5)),0,IF(AND(COUNTIFS($Q$14:$Q$2013,Q1058,$K$14:$K$2013,"&gt;"&amp;K1058,$K$14:$K$2013,"&lt;="&amp;$B$5)=0,COUNTIFS($Q$14:Q1058,Q1058,$K$14:K1058,K1058)=1),1,0))</f>
      </c>
      <c r="S1058">
        <f ca="1">IF(AND($Q1058&lt;&gt;"",H1058&lt;&gt;"",H1058&lt;=EOMONTH('Painel mensal'!$B$5,0),OR(J1058="",J1058&gt;='Painel mensal'!$B$5),K1058&lt;&gt;"",K1058&lt;=EOMONTH('Painel mensal'!$B$5,0),OR('Painel mensal'!$E$5="Todas",C1058='Painel mensal'!$E$5),COUNTIFS($Q$14:$Q$2013,Q1058,$K$14:$K$2013,"&gt;"&amp;K1058,$K$14:$K$2013,"&lt;="&amp;EOMONTH('Painel mensal'!$B$5,0))=0,COUNTIFS($Q$14:Q1058,Q1058,$K$14:K1058,K1058)=1),COUNT($S$13:S1057)+1,"")</f>
      </c>
      <c r="T1058">
        <f t="shared" si="68"/>
      </c>
    </row>
    <row r="1059" spans="1:20" ht="34.5" customHeight="1" x14ac:dyDescent="0.25">
      <c r="A1059" s="8"/>
      <c r="B1059" s="9"/>
      <c r="C1059" s="8"/>
      <c r="D1059" s="9"/>
      <c r="E1059" s="9"/>
      <c r="F1059" s="9"/>
      <c r="G1059" s="9"/>
      <c r="H1059" s="10"/>
      <c r="I1059" s="10"/>
      <c r="J1059" s="10"/>
      <c r="K1059" s="10"/>
      <c r="L1059" s="9"/>
      <c r="M1059" s="9"/>
      <c r="N1059" s="8"/>
      <c r="O1059" s="7">
        <f t="shared" ca="1" si="65"/>
      </c>
      <c r="P1059">
        <f t="shared" ca="1" si="66"/>
      </c>
      <c r="Q1059">
        <f t="shared" si="67"/>
      </c>
      <c r="R1059">
        <f ca="1">IF(OR($Q1059="",K1059="",K1059&gt;$B$5,H1059&gt;$B$5,AND(J1059&lt;&gt;"",J1059&lt;$B$5),AND($F$5&lt;&gt;"Todas",C1059&lt;&gt;$F$5)),0,IF(AND(COUNTIFS($Q$14:$Q$2013,Q1059,$K$14:$K$2013,"&gt;"&amp;K1059,$K$14:$K$2013,"&lt;="&amp;$B$5)=0,COUNTIFS($Q$14:Q1059,Q1059,$K$14:K1059,K1059)=1),1,0))</f>
      </c>
      <c r="S1059">
        <f ca="1">IF(AND($Q1059&lt;&gt;"",H1059&lt;&gt;"",H1059&lt;=EOMONTH('Painel mensal'!$B$5,0),OR(J1059="",J1059&gt;='Painel mensal'!$B$5),K1059&lt;&gt;"",K1059&lt;=EOMONTH('Painel mensal'!$B$5,0),OR('Painel mensal'!$E$5="Todas",C1059='Painel mensal'!$E$5),COUNTIFS($Q$14:$Q$2013,Q1059,$K$14:$K$2013,"&gt;"&amp;K1059,$K$14:$K$2013,"&lt;="&amp;EOMONTH('Painel mensal'!$B$5,0))=0,COUNTIFS($Q$14:Q1059,Q1059,$K$14:K1059,K1059)=1),COUNT($S$13:S1058)+1,"")</f>
      </c>
      <c r="T1059">
        <f t="shared" si="68"/>
      </c>
    </row>
    <row r="1060" spans="1:20" ht="34.5" customHeight="1" x14ac:dyDescent="0.25">
      <c r="A1060" s="4"/>
      <c r="B1060" s="5"/>
      <c r="C1060" s="4"/>
      <c r="D1060" s="5"/>
      <c r="E1060" s="5"/>
      <c r="F1060" s="5"/>
      <c r="G1060" s="5"/>
      <c r="H1060" s="6"/>
      <c r="I1060" s="6"/>
      <c r="J1060" s="6"/>
      <c r="K1060" s="6"/>
      <c r="L1060" s="5"/>
      <c r="M1060" s="5"/>
      <c r="N1060" s="4"/>
      <c r="O1060" s="7">
        <f t="shared" ca="1" si="65"/>
      </c>
      <c r="P1060">
        <f t="shared" ca="1" si="66"/>
      </c>
      <c r="Q1060">
        <f t="shared" si="67"/>
      </c>
      <c r="R1060">
        <f ca="1">IF(OR($Q1060="",K1060="",K1060&gt;$B$5,H1060&gt;$B$5,AND(J1060&lt;&gt;"",J1060&lt;$B$5),AND($F$5&lt;&gt;"Todas",C1060&lt;&gt;$F$5)),0,IF(AND(COUNTIFS($Q$14:$Q$2013,Q1060,$K$14:$K$2013,"&gt;"&amp;K1060,$K$14:$K$2013,"&lt;="&amp;$B$5)=0,COUNTIFS($Q$14:Q1060,Q1060,$K$14:K1060,K1060)=1),1,0))</f>
      </c>
      <c r="S1060">
        <f ca="1">IF(AND($Q1060&lt;&gt;"",H1060&lt;&gt;"",H1060&lt;=EOMONTH('Painel mensal'!$B$5,0),OR(J1060="",J1060&gt;='Painel mensal'!$B$5),K1060&lt;&gt;"",K1060&lt;=EOMONTH('Painel mensal'!$B$5,0),OR('Painel mensal'!$E$5="Todas",C1060='Painel mensal'!$E$5),COUNTIFS($Q$14:$Q$2013,Q1060,$K$14:$K$2013,"&gt;"&amp;K1060,$K$14:$K$2013,"&lt;="&amp;EOMONTH('Painel mensal'!$B$5,0))=0,COUNTIFS($Q$14:Q1060,Q1060,$K$14:K1060,K1060)=1),COUNT($S$13:S1059)+1,"")</f>
      </c>
      <c r="T1060">
        <f t="shared" si="68"/>
      </c>
    </row>
    <row r="1061" spans="1:20" ht="34.5" customHeight="1" x14ac:dyDescent="0.25">
      <c r="A1061" s="8"/>
      <c r="B1061" s="9"/>
      <c r="C1061" s="8"/>
      <c r="D1061" s="9"/>
      <c r="E1061" s="9"/>
      <c r="F1061" s="9"/>
      <c r="G1061" s="9"/>
      <c r="H1061" s="10"/>
      <c r="I1061" s="10"/>
      <c r="J1061" s="10"/>
      <c r="K1061" s="10"/>
      <c r="L1061" s="9"/>
      <c r="M1061" s="9"/>
      <c r="N1061" s="8"/>
      <c r="O1061" s="7">
        <f t="shared" ca="1" si="65"/>
      </c>
      <c r="P1061">
        <f t="shared" ca="1" si="66"/>
      </c>
      <c r="Q1061">
        <f t="shared" si="67"/>
      </c>
      <c r="R1061">
        <f ca="1">IF(OR($Q1061="",K1061="",K1061&gt;$B$5,H1061&gt;$B$5,AND(J1061&lt;&gt;"",J1061&lt;$B$5),AND($F$5&lt;&gt;"Todas",C1061&lt;&gt;$F$5)),0,IF(AND(COUNTIFS($Q$14:$Q$2013,Q1061,$K$14:$K$2013,"&gt;"&amp;K1061,$K$14:$K$2013,"&lt;="&amp;$B$5)=0,COUNTIFS($Q$14:Q1061,Q1061,$K$14:K1061,K1061)=1),1,0))</f>
      </c>
      <c r="S1061">
        <f ca="1">IF(AND($Q1061&lt;&gt;"",H1061&lt;&gt;"",H1061&lt;=EOMONTH('Painel mensal'!$B$5,0),OR(J1061="",J1061&gt;='Painel mensal'!$B$5),K1061&lt;&gt;"",K1061&lt;=EOMONTH('Painel mensal'!$B$5,0),OR('Painel mensal'!$E$5="Todas",C1061='Painel mensal'!$E$5),COUNTIFS($Q$14:$Q$2013,Q1061,$K$14:$K$2013,"&gt;"&amp;K1061,$K$14:$K$2013,"&lt;="&amp;EOMONTH('Painel mensal'!$B$5,0))=0,COUNTIFS($Q$14:Q1061,Q1061,$K$14:K1061,K1061)=1),COUNT($S$13:S1060)+1,"")</f>
      </c>
      <c r="T1061">
        <f t="shared" si="68"/>
      </c>
    </row>
    <row r="1062" spans="1:20" ht="34.5" customHeight="1" x14ac:dyDescent="0.25">
      <c r="A1062" s="4"/>
      <c r="B1062" s="5"/>
      <c r="C1062" s="4"/>
      <c r="D1062" s="5"/>
      <c r="E1062" s="5"/>
      <c r="F1062" s="5"/>
      <c r="G1062" s="5"/>
      <c r="H1062" s="6"/>
      <c r="I1062" s="6"/>
      <c r="J1062" s="6"/>
      <c r="K1062" s="6"/>
      <c r="L1062" s="5"/>
      <c r="M1062" s="5"/>
      <c r="N1062" s="4"/>
      <c r="O1062" s="7">
        <f t="shared" ca="1" si="65"/>
      </c>
      <c r="P1062">
        <f t="shared" ca="1" si="66"/>
      </c>
      <c r="Q1062">
        <f t="shared" si="67"/>
      </c>
      <c r="R1062">
        <f ca="1">IF(OR($Q1062="",K1062="",K1062&gt;$B$5,H1062&gt;$B$5,AND(J1062&lt;&gt;"",J1062&lt;$B$5),AND($F$5&lt;&gt;"Todas",C1062&lt;&gt;$F$5)),0,IF(AND(COUNTIFS($Q$14:$Q$2013,Q1062,$K$14:$K$2013,"&gt;"&amp;K1062,$K$14:$K$2013,"&lt;="&amp;$B$5)=0,COUNTIFS($Q$14:Q1062,Q1062,$K$14:K1062,K1062)=1),1,0))</f>
      </c>
      <c r="S1062">
        <f ca="1">IF(AND($Q1062&lt;&gt;"",H1062&lt;&gt;"",H1062&lt;=EOMONTH('Painel mensal'!$B$5,0),OR(J1062="",J1062&gt;='Painel mensal'!$B$5),K1062&lt;&gt;"",K1062&lt;=EOMONTH('Painel mensal'!$B$5,0),OR('Painel mensal'!$E$5="Todas",C1062='Painel mensal'!$E$5),COUNTIFS($Q$14:$Q$2013,Q1062,$K$14:$K$2013,"&gt;"&amp;K1062,$K$14:$K$2013,"&lt;="&amp;EOMONTH('Painel mensal'!$B$5,0))=0,COUNTIFS($Q$14:Q1062,Q1062,$K$14:K1062,K1062)=1),COUNT($S$13:S1061)+1,"")</f>
      </c>
      <c r="T1062">
        <f t="shared" si="68"/>
      </c>
    </row>
    <row r="1063" spans="1:20" ht="34.5" customHeight="1" x14ac:dyDescent="0.25">
      <c r="A1063" s="8"/>
      <c r="B1063" s="9"/>
      <c r="C1063" s="8"/>
      <c r="D1063" s="9"/>
      <c r="E1063" s="9"/>
      <c r="F1063" s="9"/>
      <c r="G1063" s="9"/>
      <c r="H1063" s="10"/>
      <c r="I1063" s="10"/>
      <c r="J1063" s="10"/>
      <c r="K1063" s="10"/>
      <c r="L1063" s="9"/>
      <c r="M1063" s="9"/>
      <c r="N1063" s="8"/>
      <c r="O1063" s="7">
        <f t="shared" ca="1" si="65"/>
      </c>
      <c r="P1063">
        <f t="shared" ca="1" si="66"/>
      </c>
      <c r="Q1063">
        <f t="shared" si="67"/>
      </c>
      <c r="R1063">
        <f ca="1">IF(OR($Q1063="",K1063="",K1063&gt;$B$5,H1063&gt;$B$5,AND(J1063&lt;&gt;"",J1063&lt;$B$5),AND($F$5&lt;&gt;"Todas",C1063&lt;&gt;$F$5)),0,IF(AND(COUNTIFS($Q$14:$Q$2013,Q1063,$K$14:$K$2013,"&gt;"&amp;K1063,$K$14:$K$2013,"&lt;="&amp;$B$5)=0,COUNTIFS($Q$14:Q1063,Q1063,$K$14:K1063,K1063)=1),1,0))</f>
      </c>
      <c r="S1063">
        <f ca="1">IF(AND($Q1063&lt;&gt;"",H1063&lt;&gt;"",H1063&lt;=EOMONTH('Painel mensal'!$B$5,0),OR(J1063="",J1063&gt;='Painel mensal'!$B$5),K1063&lt;&gt;"",K1063&lt;=EOMONTH('Painel mensal'!$B$5,0),OR('Painel mensal'!$E$5="Todas",C1063='Painel mensal'!$E$5),COUNTIFS($Q$14:$Q$2013,Q1063,$K$14:$K$2013,"&gt;"&amp;K1063,$K$14:$K$2013,"&lt;="&amp;EOMONTH('Painel mensal'!$B$5,0))=0,COUNTIFS($Q$14:Q1063,Q1063,$K$14:K1063,K1063)=1),COUNT($S$13:S1062)+1,"")</f>
      </c>
      <c r="T1063">
        <f t="shared" si="68"/>
      </c>
    </row>
    <row r="1064" spans="1:20" ht="34.5" customHeight="1" x14ac:dyDescent="0.25">
      <c r="A1064" s="4"/>
      <c r="B1064" s="5"/>
      <c r="C1064" s="4"/>
      <c r="D1064" s="5"/>
      <c r="E1064" s="5"/>
      <c r="F1064" s="5"/>
      <c r="G1064" s="5"/>
      <c r="H1064" s="6"/>
      <c r="I1064" s="6"/>
      <c r="J1064" s="6"/>
      <c r="K1064" s="6"/>
      <c r="L1064" s="5"/>
      <c r="M1064" s="5"/>
      <c r="N1064" s="4"/>
      <c r="O1064" s="7">
        <f t="shared" ca="1" si="65"/>
      </c>
      <c r="P1064">
        <f t="shared" ca="1" si="66"/>
      </c>
      <c r="Q1064">
        <f t="shared" si="67"/>
      </c>
      <c r="R1064">
        <f ca="1">IF(OR($Q1064="",K1064="",K1064&gt;$B$5,H1064&gt;$B$5,AND(J1064&lt;&gt;"",J1064&lt;$B$5),AND($F$5&lt;&gt;"Todas",C1064&lt;&gt;$F$5)),0,IF(AND(COUNTIFS($Q$14:$Q$2013,Q1064,$K$14:$K$2013,"&gt;"&amp;K1064,$K$14:$K$2013,"&lt;="&amp;$B$5)=0,COUNTIFS($Q$14:Q1064,Q1064,$K$14:K1064,K1064)=1),1,0))</f>
      </c>
      <c r="S1064">
        <f ca="1">IF(AND($Q1064&lt;&gt;"",H1064&lt;&gt;"",H1064&lt;=EOMONTH('Painel mensal'!$B$5,0),OR(J1064="",J1064&gt;='Painel mensal'!$B$5),K1064&lt;&gt;"",K1064&lt;=EOMONTH('Painel mensal'!$B$5,0),OR('Painel mensal'!$E$5="Todas",C1064='Painel mensal'!$E$5),COUNTIFS($Q$14:$Q$2013,Q1064,$K$14:$K$2013,"&gt;"&amp;K1064,$K$14:$K$2013,"&lt;="&amp;EOMONTH('Painel mensal'!$B$5,0))=0,COUNTIFS($Q$14:Q1064,Q1064,$K$14:K1064,K1064)=1),COUNT($S$13:S1063)+1,"")</f>
      </c>
      <c r="T1064">
        <f t="shared" si="68"/>
      </c>
    </row>
    <row r="1065" spans="1:20" ht="34.5" customHeight="1" x14ac:dyDescent="0.25">
      <c r="A1065" s="8"/>
      <c r="B1065" s="9"/>
      <c r="C1065" s="8"/>
      <c r="D1065" s="9"/>
      <c r="E1065" s="9"/>
      <c r="F1065" s="9"/>
      <c r="G1065" s="9"/>
      <c r="H1065" s="10"/>
      <c r="I1065" s="10"/>
      <c r="J1065" s="10"/>
      <c r="K1065" s="10"/>
      <c r="L1065" s="9"/>
      <c r="M1065" s="9"/>
      <c r="N1065" s="8"/>
      <c r="O1065" s="7">
        <f t="shared" ca="1" si="65"/>
      </c>
      <c r="P1065">
        <f t="shared" ca="1" si="66"/>
      </c>
      <c r="Q1065">
        <f t="shared" si="67"/>
      </c>
      <c r="R1065">
        <f ca="1">IF(OR($Q1065="",K1065="",K1065&gt;$B$5,H1065&gt;$B$5,AND(J1065&lt;&gt;"",J1065&lt;$B$5),AND($F$5&lt;&gt;"Todas",C1065&lt;&gt;$F$5)),0,IF(AND(COUNTIFS($Q$14:$Q$2013,Q1065,$K$14:$K$2013,"&gt;"&amp;K1065,$K$14:$K$2013,"&lt;="&amp;$B$5)=0,COUNTIFS($Q$14:Q1065,Q1065,$K$14:K1065,K1065)=1),1,0))</f>
      </c>
      <c r="S1065">
        <f ca="1">IF(AND($Q1065&lt;&gt;"",H1065&lt;&gt;"",H1065&lt;=EOMONTH('Painel mensal'!$B$5,0),OR(J1065="",J1065&gt;='Painel mensal'!$B$5),K1065&lt;&gt;"",K1065&lt;=EOMONTH('Painel mensal'!$B$5,0),OR('Painel mensal'!$E$5="Todas",C1065='Painel mensal'!$E$5),COUNTIFS($Q$14:$Q$2013,Q1065,$K$14:$K$2013,"&gt;"&amp;K1065,$K$14:$K$2013,"&lt;="&amp;EOMONTH('Painel mensal'!$B$5,0))=0,COUNTIFS($Q$14:Q1065,Q1065,$K$14:K1065,K1065)=1),COUNT($S$13:S1064)+1,"")</f>
      </c>
      <c r="T1065">
        <f t="shared" si="68"/>
      </c>
    </row>
    <row r="1066" spans="1:20" ht="34.5" customHeight="1" x14ac:dyDescent="0.25">
      <c r="A1066" s="4"/>
      <c r="B1066" s="5"/>
      <c r="C1066" s="4"/>
      <c r="D1066" s="5"/>
      <c r="E1066" s="5"/>
      <c r="F1066" s="5"/>
      <c r="G1066" s="5"/>
      <c r="H1066" s="6"/>
      <c r="I1066" s="6"/>
      <c r="J1066" s="6"/>
      <c r="K1066" s="6"/>
      <c r="L1066" s="5"/>
      <c r="M1066" s="5"/>
      <c r="N1066" s="4"/>
      <c r="O1066" s="7">
        <f t="shared" ca="1" si="65"/>
      </c>
      <c r="P1066">
        <f t="shared" ca="1" si="66"/>
      </c>
      <c r="Q1066">
        <f t="shared" si="67"/>
      </c>
      <c r="R1066">
        <f ca="1">IF(OR($Q1066="",K1066="",K1066&gt;$B$5,H1066&gt;$B$5,AND(J1066&lt;&gt;"",J1066&lt;$B$5),AND($F$5&lt;&gt;"Todas",C1066&lt;&gt;$F$5)),0,IF(AND(COUNTIFS($Q$14:$Q$2013,Q1066,$K$14:$K$2013,"&gt;"&amp;K1066,$K$14:$K$2013,"&lt;="&amp;$B$5)=0,COUNTIFS($Q$14:Q1066,Q1066,$K$14:K1066,K1066)=1),1,0))</f>
      </c>
      <c r="S1066">
        <f ca="1">IF(AND($Q1066&lt;&gt;"",H1066&lt;&gt;"",H1066&lt;=EOMONTH('Painel mensal'!$B$5,0),OR(J1066="",J1066&gt;='Painel mensal'!$B$5),K1066&lt;&gt;"",K1066&lt;=EOMONTH('Painel mensal'!$B$5,0),OR('Painel mensal'!$E$5="Todas",C1066='Painel mensal'!$E$5),COUNTIFS($Q$14:$Q$2013,Q1066,$K$14:$K$2013,"&gt;"&amp;K1066,$K$14:$K$2013,"&lt;="&amp;EOMONTH('Painel mensal'!$B$5,0))=0,COUNTIFS($Q$14:Q1066,Q1066,$K$14:K1066,K1066)=1),COUNT($S$13:S1065)+1,"")</f>
      </c>
      <c r="T1066">
        <f t="shared" si="68"/>
      </c>
    </row>
    <row r="1067" spans="1:20" ht="34.5" customHeight="1" x14ac:dyDescent="0.25">
      <c r="A1067" s="8"/>
      <c r="B1067" s="9"/>
      <c r="C1067" s="8"/>
      <c r="D1067" s="9"/>
      <c r="E1067" s="9"/>
      <c r="F1067" s="9"/>
      <c r="G1067" s="9"/>
      <c r="H1067" s="10"/>
      <c r="I1067" s="10"/>
      <c r="J1067" s="10"/>
      <c r="K1067" s="10"/>
      <c r="L1067" s="9"/>
      <c r="M1067" s="9"/>
      <c r="N1067" s="8"/>
      <c r="O1067" s="7">
        <f t="shared" ca="1" si="65"/>
      </c>
      <c r="P1067">
        <f t="shared" ca="1" si="66"/>
      </c>
      <c r="Q1067">
        <f t="shared" si="67"/>
      </c>
      <c r="R1067">
        <f ca="1">IF(OR($Q1067="",K1067="",K1067&gt;$B$5,H1067&gt;$B$5,AND(J1067&lt;&gt;"",J1067&lt;$B$5),AND($F$5&lt;&gt;"Todas",C1067&lt;&gt;$F$5)),0,IF(AND(COUNTIFS($Q$14:$Q$2013,Q1067,$K$14:$K$2013,"&gt;"&amp;K1067,$K$14:$K$2013,"&lt;="&amp;$B$5)=0,COUNTIFS($Q$14:Q1067,Q1067,$K$14:K1067,K1067)=1),1,0))</f>
      </c>
      <c r="S1067">
        <f ca="1">IF(AND($Q1067&lt;&gt;"",H1067&lt;&gt;"",H1067&lt;=EOMONTH('Painel mensal'!$B$5,0),OR(J1067="",J1067&gt;='Painel mensal'!$B$5),K1067&lt;&gt;"",K1067&lt;=EOMONTH('Painel mensal'!$B$5,0),OR('Painel mensal'!$E$5="Todas",C1067='Painel mensal'!$E$5),COUNTIFS($Q$14:$Q$2013,Q1067,$K$14:$K$2013,"&gt;"&amp;K1067,$K$14:$K$2013,"&lt;="&amp;EOMONTH('Painel mensal'!$B$5,0))=0,COUNTIFS($Q$14:Q1067,Q1067,$K$14:K1067,K1067)=1),COUNT($S$13:S1066)+1,"")</f>
      </c>
      <c r="T1067">
        <f t="shared" si="68"/>
      </c>
    </row>
    <row r="1068" spans="1:20" ht="34.5" customHeight="1" x14ac:dyDescent="0.25">
      <c r="A1068" s="4"/>
      <c r="B1068" s="5"/>
      <c r="C1068" s="4"/>
      <c r="D1068" s="5"/>
      <c r="E1068" s="5"/>
      <c r="F1068" s="5"/>
      <c r="G1068" s="5"/>
      <c r="H1068" s="6"/>
      <c r="I1068" s="6"/>
      <c r="J1068" s="6"/>
      <c r="K1068" s="6"/>
      <c r="L1068" s="5"/>
      <c r="M1068" s="5"/>
      <c r="N1068" s="4"/>
      <c r="O1068" s="7">
        <f t="shared" ca="1" si="65"/>
      </c>
      <c r="P1068">
        <f t="shared" ca="1" si="66"/>
      </c>
      <c r="Q1068">
        <f t="shared" si="67"/>
      </c>
      <c r="R1068">
        <f ca="1">IF(OR($Q1068="",K1068="",K1068&gt;$B$5,H1068&gt;$B$5,AND(J1068&lt;&gt;"",J1068&lt;$B$5),AND($F$5&lt;&gt;"Todas",C1068&lt;&gt;$F$5)),0,IF(AND(COUNTIFS($Q$14:$Q$2013,Q1068,$K$14:$K$2013,"&gt;"&amp;K1068,$K$14:$K$2013,"&lt;="&amp;$B$5)=0,COUNTIFS($Q$14:Q1068,Q1068,$K$14:K1068,K1068)=1),1,0))</f>
      </c>
      <c r="S1068">
        <f ca="1">IF(AND($Q1068&lt;&gt;"",H1068&lt;&gt;"",H1068&lt;=EOMONTH('Painel mensal'!$B$5,0),OR(J1068="",J1068&gt;='Painel mensal'!$B$5),K1068&lt;&gt;"",K1068&lt;=EOMONTH('Painel mensal'!$B$5,0),OR('Painel mensal'!$E$5="Todas",C1068='Painel mensal'!$E$5),COUNTIFS($Q$14:$Q$2013,Q1068,$K$14:$K$2013,"&gt;"&amp;K1068,$K$14:$K$2013,"&lt;="&amp;EOMONTH('Painel mensal'!$B$5,0))=0,COUNTIFS($Q$14:Q1068,Q1068,$K$14:K1068,K1068)=1),COUNT($S$13:S1067)+1,"")</f>
      </c>
      <c r="T1068">
        <f t="shared" si="68"/>
      </c>
    </row>
    <row r="1069" spans="1:20" ht="34.5" customHeight="1" x14ac:dyDescent="0.25">
      <c r="A1069" s="8"/>
      <c r="B1069" s="9"/>
      <c r="C1069" s="8"/>
      <c r="D1069" s="9"/>
      <c r="E1069" s="9"/>
      <c r="F1069" s="9"/>
      <c r="G1069" s="9"/>
      <c r="H1069" s="10"/>
      <c r="I1069" s="10"/>
      <c r="J1069" s="10"/>
      <c r="K1069" s="10"/>
      <c r="L1069" s="9"/>
      <c r="M1069" s="9"/>
      <c r="N1069" s="8"/>
      <c r="O1069" s="7">
        <f t="shared" ca="1" si="65"/>
      </c>
      <c r="P1069">
        <f t="shared" ca="1" si="66"/>
      </c>
      <c r="Q1069">
        <f t="shared" si="67"/>
      </c>
      <c r="R1069">
        <f ca="1">IF(OR($Q1069="",K1069="",K1069&gt;$B$5,H1069&gt;$B$5,AND(J1069&lt;&gt;"",J1069&lt;$B$5),AND($F$5&lt;&gt;"Todas",C1069&lt;&gt;$F$5)),0,IF(AND(COUNTIFS($Q$14:$Q$2013,Q1069,$K$14:$K$2013,"&gt;"&amp;K1069,$K$14:$K$2013,"&lt;="&amp;$B$5)=0,COUNTIFS($Q$14:Q1069,Q1069,$K$14:K1069,K1069)=1),1,0))</f>
      </c>
      <c r="S1069">
        <f ca="1">IF(AND($Q1069&lt;&gt;"",H1069&lt;&gt;"",H1069&lt;=EOMONTH('Painel mensal'!$B$5,0),OR(J1069="",J1069&gt;='Painel mensal'!$B$5),K1069&lt;&gt;"",K1069&lt;=EOMONTH('Painel mensal'!$B$5,0),OR('Painel mensal'!$E$5="Todas",C1069='Painel mensal'!$E$5),COUNTIFS($Q$14:$Q$2013,Q1069,$K$14:$K$2013,"&gt;"&amp;K1069,$K$14:$K$2013,"&lt;="&amp;EOMONTH('Painel mensal'!$B$5,0))=0,COUNTIFS($Q$14:Q1069,Q1069,$K$14:K1069,K1069)=1),COUNT($S$13:S1068)+1,"")</f>
      </c>
      <c r="T1069">
        <f t="shared" si="68"/>
      </c>
    </row>
    <row r="1070" spans="1:20" ht="34.5" customHeight="1" x14ac:dyDescent="0.25">
      <c r="A1070" s="4"/>
      <c r="B1070" s="5"/>
      <c r="C1070" s="4"/>
      <c r="D1070" s="5"/>
      <c r="E1070" s="5"/>
      <c r="F1070" s="5"/>
      <c r="G1070" s="5"/>
      <c r="H1070" s="6"/>
      <c r="I1070" s="6"/>
      <c r="J1070" s="6"/>
      <c r="K1070" s="6"/>
      <c r="L1070" s="5"/>
      <c r="M1070" s="5"/>
      <c r="N1070" s="4"/>
      <c r="O1070" s="7">
        <f t="shared" ca="1" si="65"/>
      </c>
      <c r="P1070">
        <f t="shared" ca="1" si="66"/>
      </c>
      <c r="Q1070">
        <f t="shared" si="67"/>
      </c>
      <c r="R1070">
        <f ca="1">IF(OR($Q1070="",K1070="",K1070&gt;$B$5,H1070&gt;$B$5,AND(J1070&lt;&gt;"",J1070&lt;$B$5),AND($F$5&lt;&gt;"Todas",C1070&lt;&gt;$F$5)),0,IF(AND(COUNTIFS($Q$14:$Q$2013,Q1070,$K$14:$K$2013,"&gt;"&amp;K1070,$K$14:$K$2013,"&lt;="&amp;$B$5)=0,COUNTIFS($Q$14:Q1070,Q1070,$K$14:K1070,K1070)=1),1,0))</f>
      </c>
      <c r="S1070">
        <f ca="1">IF(AND($Q1070&lt;&gt;"",H1070&lt;&gt;"",H1070&lt;=EOMONTH('Painel mensal'!$B$5,0),OR(J1070="",J1070&gt;='Painel mensal'!$B$5),K1070&lt;&gt;"",K1070&lt;=EOMONTH('Painel mensal'!$B$5,0),OR('Painel mensal'!$E$5="Todas",C1070='Painel mensal'!$E$5),COUNTIFS($Q$14:$Q$2013,Q1070,$K$14:$K$2013,"&gt;"&amp;K1070,$K$14:$K$2013,"&lt;="&amp;EOMONTH('Painel mensal'!$B$5,0))=0,COUNTIFS($Q$14:Q1070,Q1070,$K$14:K1070,K1070)=1),COUNT($S$13:S1069)+1,"")</f>
      </c>
      <c r="T1070">
        <f t="shared" si="68"/>
      </c>
    </row>
    <row r="1071" spans="1:20" ht="34.5" customHeight="1" x14ac:dyDescent="0.25">
      <c r="A1071" s="8"/>
      <c r="B1071" s="9"/>
      <c r="C1071" s="8"/>
      <c r="D1071" s="9"/>
      <c r="E1071" s="9"/>
      <c r="F1071" s="9"/>
      <c r="G1071" s="9"/>
      <c r="H1071" s="10"/>
      <c r="I1071" s="10"/>
      <c r="J1071" s="10"/>
      <c r="K1071" s="10"/>
      <c r="L1071" s="9"/>
      <c r="M1071" s="9"/>
      <c r="N1071" s="8"/>
      <c r="O1071" s="7">
        <f t="shared" ca="1" si="65"/>
      </c>
      <c r="P1071">
        <f t="shared" ca="1" si="66"/>
      </c>
      <c r="Q1071">
        <f t="shared" si="67"/>
      </c>
      <c r="R1071">
        <f ca="1">IF(OR($Q1071="",K1071="",K1071&gt;$B$5,H1071&gt;$B$5,AND(J1071&lt;&gt;"",J1071&lt;$B$5),AND($F$5&lt;&gt;"Todas",C1071&lt;&gt;$F$5)),0,IF(AND(COUNTIFS($Q$14:$Q$2013,Q1071,$K$14:$K$2013,"&gt;"&amp;K1071,$K$14:$K$2013,"&lt;="&amp;$B$5)=0,COUNTIFS($Q$14:Q1071,Q1071,$K$14:K1071,K1071)=1),1,0))</f>
      </c>
      <c r="S1071">
        <f ca="1">IF(AND($Q1071&lt;&gt;"",H1071&lt;&gt;"",H1071&lt;=EOMONTH('Painel mensal'!$B$5,0),OR(J1071="",J1071&gt;='Painel mensal'!$B$5),K1071&lt;&gt;"",K1071&lt;=EOMONTH('Painel mensal'!$B$5,0),OR('Painel mensal'!$E$5="Todas",C1071='Painel mensal'!$E$5),COUNTIFS($Q$14:$Q$2013,Q1071,$K$14:$K$2013,"&gt;"&amp;K1071,$K$14:$K$2013,"&lt;="&amp;EOMONTH('Painel mensal'!$B$5,0))=0,COUNTIFS($Q$14:Q1071,Q1071,$K$14:K1071,K1071)=1),COUNT($S$13:S1070)+1,"")</f>
      </c>
      <c r="T1071">
        <f t="shared" si="68"/>
      </c>
    </row>
    <row r="1072" spans="1:20" ht="34.5" customHeight="1" x14ac:dyDescent="0.25">
      <c r="A1072" s="4"/>
      <c r="B1072" s="5"/>
      <c r="C1072" s="4"/>
      <c r="D1072" s="5"/>
      <c r="E1072" s="5"/>
      <c r="F1072" s="5"/>
      <c r="G1072" s="5"/>
      <c r="H1072" s="6"/>
      <c r="I1072" s="6"/>
      <c r="J1072" s="6"/>
      <c r="K1072" s="6"/>
      <c r="L1072" s="5"/>
      <c r="M1072" s="5"/>
      <c r="N1072" s="4"/>
      <c r="O1072" s="7">
        <f t="shared" ca="1" si="65"/>
      </c>
      <c r="P1072">
        <f t="shared" ca="1" si="66"/>
      </c>
      <c r="Q1072">
        <f t="shared" si="67"/>
      </c>
      <c r="R1072">
        <f ca="1">IF(OR($Q1072="",K1072="",K1072&gt;$B$5,H1072&gt;$B$5,AND(J1072&lt;&gt;"",J1072&lt;$B$5),AND($F$5&lt;&gt;"Todas",C1072&lt;&gt;$F$5)),0,IF(AND(COUNTIFS($Q$14:$Q$2013,Q1072,$K$14:$K$2013,"&gt;"&amp;K1072,$K$14:$K$2013,"&lt;="&amp;$B$5)=0,COUNTIFS($Q$14:Q1072,Q1072,$K$14:K1072,K1072)=1),1,0))</f>
      </c>
      <c r="S1072">
        <f ca="1">IF(AND($Q1072&lt;&gt;"",H1072&lt;&gt;"",H1072&lt;=EOMONTH('Painel mensal'!$B$5,0),OR(J1072="",J1072&gt;='Painel mensal'!$B$5),K1072&lt;&gt;"",K1072&lt;=EOMONTH('Painel mensal'!$B$5,0),OR('Painel mensal'!$E$5="Todas",C1072='Painel mensal'!$E$5),COUNTIFS($Q$14:$Q$2013,Q1072,$K$14:$K$2013,"&gt;"&amp;K1072,$K$14:$K$2013,"&lt;="&amp;EOMONTH('Painel mensal'!$B$5,0))=0,COUNTIFS($Q$14:Q1072,Q1072,$K$14:K1072,K1072)=1),COUNT($S$13:S1071)+1,"")</f>
      </c>
      <c r="T1072">
        <f t="shared" si="68"/>
      </c>
    </row>
    <row r="1073" spans="1:20" ht="34.5" customHeight="1" x14ac:dyDescent="0.25">
      <c r="A1073" s="8"/>
      <c r="B1073" s="9"/>
      <c r="C1073" s="8"/>
      <c r="D1073" s="9"/>
      <c r="E1073" s="9"/>
      <c r="F1073" s="9"/>
      <c r="G1073" s="9"/>
      <c r="H1073" s="10"/>
      <c r="I1073" s="10"/>
      <c r="J1073" s="10"/>
      <c r="K1073" s="10"/>
      <c r="L1073" s="9"/>
      <c r="M1073" s="9"/>
      <c r="N1073" s="8"/>
      <c r="O1073" s="7">
        <f t="shared" ca="1" si="65"/>
      </c>
      <c r="P1073">
        <f t="shared" ca="1" si="66"/>
      </c>
      <c r="Q1073">
        <f t="shared" si="67"/>
      </c>
      <c r="R1073">
        <f ca="1">IF(OR($Q1073="",K1073="",K1073&gt;$B$5,H1073&gt;$B$5,AND(J1073&lt;&gt;"",J1073&lt;$B$5),AND($F$5&lt;&gt;"Todas",C1073&lt;&gt;$F$5)),0,IF(AND(COUNTIFS($Q$14:$Q$2013,Q1073,$K$14:$K$2013,"&gt;"&amp;K1073,$K$14:$K$2013,"&lt;="&amp;$B$5)=0,COUNTIFS($Q$14:Q1073,Q1073,$K$14:K1073,K1073)=1),1,0))</f>
      </c>
      <c r="S1073">
        <f ca="1">IF(AND($Q1073&lt;&gt;"",H1073&lt;&gt;"",H1073&lt;=EOMONTH('Painel mensal'!$B$5,0),OR(J1073="",J1073&gt;='Painel mensal'!$B$5),K1073&lt;&gt;"",K1073&lt;=EOMONTH('Painel mensal'!$B$5,0),OR('Painel mensal'!$E$5="Todas",C1073='Painel mensal'!$E$5),COUNTIFS($Q$14:$Q$2013,Q1073,$K$14:$K$2013,"&gt;"&amp;K1073,$K$14:$K$2013,"&lt;="&amp;EOMONTH('Painel mensal'!$B$5,0))=0,COUNTIFS($Q$14:Q1073,Q1073,$K$14:K1073,K1073)=1),COUNT($S$13:S1072)+1,"")</f>
      </c>
      <c r="T1073">
        <f t="shared" si="68"/>
      </c>
    </row>
    <row r="1074" spans="1:20" ht="34.5" customHeight="1" x14ac:dyDescent="0.25">
      <c r="A1074" s="4"/>
      <c r="B1074" s="5"/>
      <c r="C1074" s="4"/>
      <c r="D1074" s="5"/>
      <c r="E1074" s="5"/>
      <c r="F1074" s="5"/>
      <c r="G1074" s="5"/>
      <c r="H1074" s="6"/>
      <c r="I1074" s="6"/>
      <c r="J1074" s="6"/>
      <c r="K1074" s="6"/>
      <c r="L1074" s="5"/>
      <c r="M1074" s="5"/>
      <c r="N1074" s="4"/>
      <c r="O1074" s="7">
        <f t="shared" ca="1" si="65"/>
      </c>
      <c r="P1074">
        <f t="shared" ca="1" si="66"/>
      </c>
      <c r="Q1074">
        <f t="shared" si="67"/>
      </c>
      <c r="R1074">
        <f ca="1">IF(OR($Q1074="",K1074="",K1074&gt;$B$5,H1074&gt;$B$5,AND(J1074&lt;&gt;"",J1074&lt;$B$5),AND($F$5&lt;&gt;"Todas",C1074&lt;&gt;$F$5)),0,IF(AND(COUNTIFS($Q$14:$Q$2013,Q1074,$K$14:$K$2013,"&gt;"&amp;K1074,$K$14:$K$2013,"&lt;="&amp;$B$5)=0,COUNTIFS($Q$14:Q1074,Q1074,$K$14:K1074,K1074)=1),1,0))</f>
      </c>
      <c r="S1074">
        <f ca="1">IF(AND($Q1074&lt;&gt;"",H1074&lt;&gt;"",H1074&lt;=EOMONTH('Painel mensal'!$B$5,0),OR(J1074="",J1074&gt;='Painel mensal'!$B$5),K1074&lt;&gt;"",K1074&lt;=EOMONTH('Painel mensal'!$B$5,0),OR('Painel mensal'!$E$5="Todas",C1074='Painel mensal'!$E$5),COUNTIFS($Q$14:$Q$2013,Q1074,$K$14:$K$2013,"&gt;"&amp;K1074,$K$14:$K$2013,"&lt;="&amp;EOMONTH('Painel mensal'!$B$5,0))=0,COUNTIFS($Q$14:Q1074,Q1074,$K$14:K1074,K1074)=1),COUNT($S$13:S1073)+1,"")</f>
      </c>
      <c r="T1074">
        <f t="shared" si="68"/>
      </c>
    </row>
    <row r="1075" spans="1:20" ht="34.5" customHeight="1" x14ac:dyDescent="0.25">
      <c r="A1075" s="8"/>
      <c r="B1075" s="9"/>
      <c r="C1075" s="8"/>
      <c r="D1075" s="9"/>
      <c r="E1075" s="9"/>
      <c r="F1075" s="9"/>
      <c r="G1075" s="9"/>
      <c r="H1075" s="10"/>
      <c r="I1075" s="10"/>
      <c r="J1075" s="10"/>
      <c r="K1075" s="10"/>
      <c r="L1075" s="9"/>
      <c r="M1075" s="9"/>
      <c r="N1075" s="8"/>
      <c r="O1075" s="7">
        <f t="shared" ca="1" si="65"/>
      </c>
      <c r="P1075">
        <f t="shared" ca="1" si="66"/>
      </c>
      <c r="Q1075">
        <f t="shared" si="67"/>
      </c>
      <c r="R1075">
        <f ca="1">IF(OR($Q1075="",K1075="",K1075&gt;$B$5,H1075&gt;$B$5,AND(J1075&lt;&gt;"",J1075&lt;$B$5),AND($F$5&lt;&gt;"Todas",C1075&lt;&gt;$F$5)),0,IF(AND(COUNTIFS($Q$14:$Q$2013,Q1075,$K$14:$K$2013,"&gt;"&amp;K1075,$K$14:$K$2013,"&lt;="&amp;$B$5)=0,COUNTIFS($Q$14:Q1075,Q1075,$K$14:K1075,K1075)=1),1,0))</f>
      </c>
      <c r="S1075">
        <f ca="1">IF(AND($Q1075&lt;&gt;"",H1075&lt;&gt;"",H1075&lt;=EOMONTH('Painel mensal'!$B$5,0),OR(J1075="",J1075&gt;='Painel mensal'!$B$5),K1075&lt;&gt;"",K1075&lt;=EOMONTH('Painel mensal'!$B$5,0),OR('Painel mensal'!$E$5="Todas",C1075='Painel mensal'!$E$5),COUNTIFS($Q$14:$Q$2013,Q1075,$K$14:$K$2013,"&gt;"&amp;K1075,$K$14:$K$2013,"&lt;="&amp;EOMONTH('Painel mensal'!$B$5,0))=0,COUNTIFS($Q$14:Q1075,Q1075,$K$14:K1075,K1075)=1),COUNT($S$13:S1074)+1,"")</f>
      </c>
      <c r="T1075">
        <f t="shared" si="68"/>
      </c>
    </row>
    <row r="1076" spans="1:20" ht="34.5" customHeight="1" x14ac:dyDescent="0.25">
      <c r="A1076" s="4"/>
      <c r="B1076" s="5"/>
      <c r="C1076" s="4"/>
      <c r="D1076" s="5"/>
      <c r="E1076" s="5"/>
      <c r="F1076" s="5"/>
      <c r="G1076" s="5"/>
      <c r="H1076" s="6"/>
      <c r="I1076" s="6"/>
      <c r="J1076" s="6"/>
      <c r="K1076" s="6"/>
      <c r="L1076" s="5"/>
      <c r="M1076" s="5"/>
      <c r="N1076" s="4"/>
      <c r="O1076" s="7">
        <f t="shared" ca="1" si="65"/>
      </c>
      <c r="P1076">
        <f t="shared" ca="1" si="66"/>
      </c>
      <c r="Q1076">
        <f t="shared" si="67"/>
      </c>
      <c r="R1076">
        <f ca="1">IF(OR($Q1076="",K1076="",K1076&gt;$B$5,H1076&gt;$B$5,AND(J1076&lt;&gt;"",J1076&lt;$B$5),AND($F$5&lt;&gt;"Todas",C1076&lt;&gt;$F$5)),0,IF(AND(COUNTIFS($Q$14:$Q$2013,Q1076,$K$14:$K$2013,"&gt;"&amp;K1076,$K$14:$K$2013,"&lt;="&amp;$B$5)=0,COUNTIFS($Q$14:Q1076,Q1076,$K$14:K1076,K1076)=1),1,0))</f>
      </c>
      <c r="S1076">
        <f ca="1">IF(AND($Q1076&lt;&gt;"",H1076&lt;&gt;"",H1076&lt;=EOMONTH('Painel mensal'!$B$5,0),OR(J1076="",J1076&gt;='Painel mensal'!$B$5),K1076&lt;&gt;"",K1076&lt;=EOMONTH('Painel mensal'!$B$5,0),OR('Painel mensal'!$E$5="Todas",C1076='Painel mensal'!$E$5),COUNTIFS($Q$14:$Q$2013,Q1076,$K$14:$K$2013,"&gt;"&amp;K1076,$K$14:$K$2013,"&lt;="&amp;EOMONTH('Painel mensal'!$B$5,0))=0,COUNTIFS($Q$14:Q1076,Q1076,$K$14:K1076,K1076)=1),COUNT($S$13:S1075)+1,"")</f>
      </c>
      <c r="T1076">
        <f t="shared" si="68"/>
      </c>
    </row>
    <row r="1077" spans="1:20" ht="34.5" customHeight="1" x14ac:dyDescent="0.25">
      <c r="A1077" s="8"/>
      <c r="B1077" s="9"/>
      <c r="C1077" s="8"/>
      <c r="D1077" s="9"/>
      <c r="E1077" s="9"/>
      <c r="F1077" s="9"/>
      <c r="G1077" s="9"/>
      <c r="H1077" s="10"/>
      <c r="I1077" s="10"/>
      <c r="J1077" s="10"/>
      <c r="K1077" s="10"/>
      <c r="L1077" s="9"/>
      <c r="M1077" s="9"/>
      <c r="N1077" s="8"/>
      <c r="O1077" s="7">
        <f t="shared" ca="1" si="65"/>
      </c>
      <c r="P1077">
        <f t="shared" ca="1" si="66"/>
      </c>
      <c r="Q1077">
        <f t="shared" si="67"/>
      </c>
      <c r="R1077">
        <f ca="1">IF(OR($Q1077="",K1077="",K1077&gt;$B$5,H1077&gt;$B$5,AND(J1077&lt;&gt;"",J1077&lt;$B$5),AND($F$5&lt;&gt;"Todas",C1077&lt;&gt;$F$5)),0,IF(AND(COUNTIFS($Q$14:$Q$2013,Q1077,$K$14:$K$2013,"&gt;"&amp;K1077,$K$14:$K$2013,"&lt;="&amp;$B$5)=0,COUNTIFS($Q$14:Q1077,Q1077,$K$14:K1077,K1077)=1),1,0))</f>
      </c>
      <c r="S1077">
        <f ca="1">IF(AND($Q1077&lt;&gt;"",H1077&lt;&gt;"",H1077&lt;=EOMONTH('Painel mensal'!$B$5,0),OR(J1077="",J1077&gt;='Painel mensal'!$B$5),K1077&lt;&gt;"",K1077&lt;=EOMONTH('Painel mensal'!$B$5,0),OR('Painel mensal'!$E$5="Todas",C1077='Painel mensal'!$E$5),COUNTIFS($Q$14:$Q$2013,Q1077,$K$14:$K$2013,"&gt;"&amp;K1077,$K$14:$K$2013,"&lt;="&amp;EOMONTH('Painel mensal'!$B$5,0))=0,COUNTIFS($Q$14:Q1077,Q1077,$K$14:K1077,K1077)=1),COUNT($S$13:S1076)+1,"")</f>
      </c>
      <c r="T1077">
        <f t="shared" si="68"/>
      </c>
    </row>
    <row r="1078" spans="1:20" ht="34.5" customHeight="1" x14ac:dyDescent="0.25">
      <c r="A1078" s="4"/>
      <c r="B1078" s="5"/>
      <c r="C1078" s="4"/>
      <c r="D1078" s="5"/>
      <c r="E1078" s="5"/>
      <c r="F1078" s="5"/>
      <c r="G1078" s="5"/>
      <c r="H1078" s="6"/>
      <c r="I1078" s="6"/>
      <c r="J1078" s="6"/>
      <c r="K1078" s="6"/>
      <c r="L1078" s="5"/>
      <c r="M1078" s="5"/>
      <c r="N1078" s="4"/>
      <c r="O1078" s="7">
        <f t="shared" ca="1" si="65"/>
      </c>
      <c r="P1078">
        <f t="shared" ca="1" si="66"/>
      </c>
      <c r="Q1078">
        <f t="shared" si="67"/>
      </c>
      <c r="R1078">
        <f ca="1">IF(OR($Q1078="",K1078="",K1078&gt;$B$5,H1078&gt;$B$5,AND(J1078&lt;&gt;"",J1078&lt;$B$5),AND($F$5&lt;&gt;"Todas",C1078&lt;&gt;$F$5)),0,IF(AND(COUNTIFS($Q$14:$Q$2013,Q1078,$K$14:$K$2013,"&gt;"&amp;K1078,$K$14:$K$2013,"&lt;="&amp;$B$5)=0,COUNTIFS($Q$14:Q1078,Q1078,$K$14:K1078,K1078)=1),1,0))</f>
      </c>
      <c r="S1078">
        <f ca="1">IF(AND($Q1078&lt;&gt;"",H1078&lt;&gt;"",H1078&lt;=EOMONTH('Painel mensal'!$B$5,0),OR(J1078="",J1078&gt;='Painel mensal'!$B$5),K1078&lt;&gt;"",K1078&lt;=EOMONTH('Painel mensal'!$B$5,0),OR('Painel mensal'!$E$5="Todas",C1078='Painel mensal'!$E$5),COUNTIFS($Q$14:$Q$2013,Q1078,$K$14:$K$2013,"&gt;"&amp;K1078,$K$14:$K$2013,"&lt;="&amp;EOMONTH('Painel mensal'!$B$5,0))=0,COUNTIFS($Q$14:Q1078,Q1078,$K$14:K1078,K1078)=1),COUNT($S$13:S1077)+1,"")</f>
      </c>
      <c r="T1078">
        <f t="shared" si="68"/>
      </c>
    </row>
    <row r="1079" spans="1:20" ht="34.5" customHeight="1" x14ac:dyDescent="0.25">
      <c r="A1079" s="8"/>
      <c r="B1079" s="9"/>
      <c r="C1079" s="8"/>
      <c r="D1079" s="9"/>
      <c r="E1079" s="9"/>
      <c r="F1079" s="9"/>
      <c r="G1079" s="9"/>
      <c r="H1079" s="10"/>
      <c r="I1079" s="10"/>
      <c r="J1079" s="10"/>
      <c r="K1079" s="10"/>
      <c r="L1079" s="9"/>
      <c r="M1079" s="9"/>
      <c r="N1079" s="8"/>
      <c r="O1079" s="7">
        <f t="shared" ca="1" si="65"/>
      </c>
      <c r="P1079">
        <f t="shared" ca="1" si="66"/>
      </c>
      <c r="Q1079">
        <f t="shared" si="67"/>
      </c>
      <c r="R1079">
        <f ca="1">IF(OR($Q1079="",K1079="",K1079&gt;$B$5,H1079&gt;$B$5,AND(J1079&lt;&gt;"",J1079&lt;$B$5),AND($F$5&lt;&gt;"Todas",C1079&lt;&gt;$F$5)),0,IF(AND(COUNTIFS($Q$14:$Q$2013,Q1079,$K$14:$K$2013,"&gt;"&amp;K1079,$K$14:$K$2013,"&lt;="&amp;$B$5)=0,COUNTIFS($Q$14:Q1079,Q1079,$K$14:K1079,K1079)=1),1,0))</f>
      </c>
      <c r="S1079">
        <f ca="1">IF(AND($Q1079&lt;&gt;"",H1079&lt;&gt;"",H1079&lt;=EOMONTH('Painel mensal'!$B$5,0),OR(J1079="",J1079&gt;='Painel mensal'!$B$5),K1079&lt;&gt;"",K1079&lt;=EOMONTH('Painel mensal'!$B$5,0),OR('Painel mensal'!$E$5="Todas",C1079='Painel mensal'!$E$5),COUNTIFS($Q$14:$Q$2013,Q1079,$K$14:$K$2013,"&gt;"&amp;K1079,$K$14:$K$2013,"&lt;="&amp;EOMONTH('Painel mensal'!$B$5,0))=0,COUNTIFS($Q$14:Q1079,Q1079,$K$14:K1079,K1079)=1),COUNT($S$13:S1078)+1,"")</f>
      </c>
      <c r="T1079">
        <f t="shared" si="68"/>
      </c>
    </row>
    <row r="1080" spans="1:20" ht="34.5" customHeight="1" x14ac:dyDescent="0.25">
      <c r="A1080" s="4"/>
      <c r="B1080" s="5"/>
      <c r="C1080" s="4"/>
      <c r="D1080" s="5"/>
      <c r="E1080" s="5"/>
      <c r="F1080" s="5"/>
      <c r="G1080" s="5"/>
      <c r="H1080" s="6"/>
      <c r="I1080" s="6"/>
      <c r="J1080" s="6"/>
      <c r="K1080" s="6"/>
      <c r="L1080" s="5"/>
      <c r="M1080" s="5"/>
      <c r="N1080" s="4"/>
      <c r="O1080" s="7">
        <f t="shared" ca="1" si="65"/>
      </c>
      <c r="P1080">
        <f t="shared" ca="1" si="66"/>
      </c>
      <c r="Q1080">
        <f t="shared" si="67"/>
      </c>
      <c r="R1080">
        <f ca="1">IF(OR($Q1080="",K1080="",K1080&gt;$B$5,H1080&gt;$B$5,AND(J1080&lt;&gt;"",J1080&lt;$B$5),AND($F$5&lt;&gt;"Todas",C1080&lt;&gt;$F$5)),0,IF(AND(COUNTIFS($Q$14:$Q$2013,Q1080,$K$14:$K$2013,"&gt;"&amp;K1080,$K$14:$K$2013,"&lt;="&amp;$B$5)=0,COUNTIFS($Q$14:Q1080,Q1080,$K$14:K1080,K1080)=1),1,0))</f>
      </c>
      <c r="S1080">
        <f ca="1">IF(AND($Q1080&lt;&gt;"",H1080&lt;&gt;"",H1080&lt;=EOMONTH('Painel mensal'!$B$5,0),OR(J1080="",J1080&gt;='Painel mensal'!$B$5),K1080&lt;&gt;"",K1080&lt;=EOMONTH('Painel mensal'!$B$5,0),OR('Painel mensal'!$E$5="Todas",C1080='Painel mensal'!$E$5),COUNTIFS($Q$14:$Q$2013,Q1080,$K$14:$K$2013,"&gt;"&amp;K1080,$K$14:$K$2013,"&lt;="&amp;EOMONTH('Painel mensal'!$B$5,0))=0,COUNTIFS($Q$14:Q1080,Q1080,$K$14:K1080,K1080)=1),COUNT($S$13:S1079)+1,"")</f>
      </c>
      <c r="T1080">
        <f t="shared" si="68"/>
      </c>
    </row>
    <row r="1081" spans="1:20" ht="34.5" customHeight="1" x14ac:dyDescent="0.25">
      <c r="A1081" s="8"/>
      <c r="B1081" s="9"/>
      <c r="C1081" s="8"/>
      <c r="D1081" s="9"/>
      <c r="E1081" s="9"/>
      <c r="F1081" s="9"/>
      <c r="G1081" s="9"/>
      <c r="H1081" s="10"/>
      <c r="I1081" s="10"/>
      <c r="J1081" s="10"/>
      <c r="K1081" s="10"/>
      <c r="L1081" s="9"/>
      <c r="M1081" s="9"/>
      <c r="N1081" s="8"/>
      <c r="O1081" s="7">
        <f t="shared" ca="1" si="65"/>
      </c>
      <c r="P1081">
        <f t="shared" ca="1" si="66"/>
      </c>
      <c r="Q1081">
        <f t="shared" si="67"/>
      </c>
      <c r="R1081">
        <f ca="1">IF(OR($Q1081="",K1081="",K1081&gt;$B$5,H1081&gt;$B$5,AND(J1081&lt;&gt;"",J1081&lt;$B$5),AND($F$5&lt;&gt;"Todas",C1081&lt;&gt;$F$5)),0,IF(AND(COUNTIFS($Q$14:$Q$2013,Q1081,$K$14:$K$2013,"&gt;"&amp;K1081,$K$14:$K$2013,"&lt;="&amp;$B$5)=0,COUNTIFS($Q$14:Q1081,Q1081,$K$14:K1081,K1081)=1),1,0))</f>
      </c>
      <c r="S1081">
        <f ca="1">IF(AND($Q1081&lt;&gt;"",H1081&lt;&gt;"",H1081&lt;=EOMONTH('Painel mensal'!$B$5,0),OR(J1081="",J1081&gt;='Painel mensal'!$B$5),K1081&lt;&gt;"",K1081&lt;=EOMONTH('Painel mensal'!$B$5,0),OR('Painel mensal'!$E$5="Todas",C1081='Painel mensal'!$E$5),COUNTIFS($Q$14:$Q$2013,Q1081,$K$14:$K$2013,"&gt;"&amp;K1081,$K$14:$K$2013,"&lt;="&amp;EOMONTH('Painel mensal'!$B$5,0))=0,COUNTIFS($Q$14:Q1081,Q1081,$K$14:K1081,K1081)=1),COUNT($S$13:S1080)+1,"")</f>
      </c>
      <c r="T1081">
        <f t="shared" si="68"/>
      </c>
    </row>
    <row r="1082" spans="1:20" ht="34.5" customHeight="1" x14ac:dyDescent="0.25">
      <c r="A1082" s="4"/>
      <c r="B1082" s="5"/>
      <c r="C1082" s="4"/>
      <c r="D1082" s="5"/>
      <c r="E1082" s="5"/>
      <c r="F1082" s="5"/>
      <c r="G1082" s="5"/>
      <c r="H1082" s="6"/>
      <c r="I1082" s="6"/>
      <c r="J1082" s="6"/>
      <c r="K1082" s="6"/>
      <c r="L1082" s="5"/>
      <c r="M1082" s="5"/>
      <c r="N1082" s="4"/>
      <c r="O1082" s="7">
        <f t="shared" ca="1" si="65"/>
      </c>
      <c r="P1082">
        <f t="shared" ca="1" si="66"/>
      </c>
      <c r="Q1082">
        <f t="shared" si="67"/>
      </c>
      <c r="R1082">
        <f ca="1">IF(OR($Q1082="",K1082="",K1082&gt;$B$5,H1082&gt;$B$5,AND(J1082&lt;&gt;"",J1082&lt;$B$5),AND($F$5&lt;&gt;"Todas",C1082&lt;&gt;$F$5)),0,IF(AND(COUNTIFS($Q$14:$Q$2013,Q1082,$K$14:$K$2013,"&gt;"&amp;K1082,$K$14:$K$2013,"&lt;="&amp;$B$5)=0,COUNTIFS($Q$14:Q1082,Q1082,$K$14:K1082,K1082)=1),1,0))</f>
      </c>
      <c r="S1082">
        <f ca="1">IF(AND($Q1082&lt;&gt;"",H1082&lt;&gt;"",H1082&lt;=EOMONTH('Painel mensal'!$B$5,0),OR(J1082="",J1082&gt;='Painel mensal'!$B$5),K1082&lt;&gt;"",K1082&lt;=EOMONTH('Painel mensal'!$B$5,0),OR('Painel mensal'!$E$5="Todas",C1082='Painel mensal'!$E$5),COUNTIFS($Q$14:$Q$2013,Q1082,$K$14:$K$2013,"&gt;"&amp;K1082,$K$14:$K$2013,"&lt;="&amp;EOMONTH('Painel mensal'!$B$5,0))=0,COUNTIFS($Q$14:Q1082,Q1082,$K$14:K1082,K1082)=1),COUNT($S$13:S1081)+1,"")</f>
      </c>
      <c r="T1082">
        <f t="shared" si="68"/>
      </c>
    </row>
    <row r="1083" spans="1:20" ht="34.5" customHeight="1" x14ac:dyDescent="0.25">
      <c r="A1083" s="8"/>
      <c r="B1083" s="9"/>
      <c r="C1083" s="8"/>
      <c r="D1083" s="9"/>
      <c r="E1083" s="9"/>
      <c r="F1083" s="9"/>
      <c r="G1083" s="9"/>
      <c r="H1083" s="10"/>
      <c r="I1083" s="10"/>
      <c r="J1083" s="10"/>
      <c r="K1083" s="10"/>
      <c r="L1083" s="9"/>
      <c r="M1083" s="9"/>
      <c r="N1083" s="8"/>
      <c r="O1083" s="7">
        <f t="shared" ca="1" si="65"/>
      </c>
      <c r="P1083">
        <f t="shared" ca="1" si="66"/>
      </c>
      <c r="Q1083">
        <f t="shared" si="67"/>
      </c>
      <c r="R1083">
        <f ca="1">IF(OR($Q1083="",K1083="",K1083&gt;$B$5,H1083&gt;$B$5,AND(J1083&lt;&gt;"",J1083&lt;$B$5),AND($F$5&lt;&gt;"Todas",C1083&lt;&gt;$F$5)),0,IF(AND(COUNTIFS($Q$14:$Q$2013,Q1083,$K$14:$K$2013,"&gt;"&amp;K1083,$K$14:$K$2013,"&lt;="&amp;$B$5)=0,COUNTIFS($Q$14:Q1083,Q1083,$K$14:K1083,K1083)=1),1,0))</f>
      </c>
      <c r="S1083">
        <f ca="1">IF(AND($Q1083&lt;&gt;"",H1083&lt;&gt;"",H1083&lt;=EOMONTH('Painel mensal'!$B$5,0),OR(J1083="",J1083&gt;='Painel mensal'!$B$5),K1083&lt;&gt;"",K1083&lt;=EOMONTH('Painel mensal'!$B$5,0),OR('Painel mensal'!$E$5="Todas",C1083='Painel mensal'!$E$5),COUNTIFS($Q$14:$Q$2013,Q1083,$K$14:$K$2013,"&gt;"&amp;K1083,$K$14:$K$2013,"&lt;="&amp;EOMONTH('Painel mensal'!$B$5,0))=0,COUNTIFS($Q$14:Q1083,Q1083,$K$14:K1083,K1083)=1),COUNT($S$13:S1082)+1,"")</f>
      </c>
      <c r="T1083">
        <f t="shared" si="68"/>
      </c>
    </row>
    <row r="1084" spans="1:20" ht="34.5" customHeight="1" x14ac:dyDescent="0.25">
      <c r="A1084" s="4"/>
      <c r="B1084" s="5"/>
      <c r="C1084" s="4"/>
      <c r="D1084" s="5"/>
      <c r="E1084" s="5"/>
      <c r="F1084" s="5"/>
      <c r="G1084" s="5"/>
      <c r="H1084" s="6"/>
      <c r="I1084" s="6"/>
      <c r="J1084" s="6"/>
      <c r="K1084" s="6"/>
      <c r="L1084" s="5"/>
      <c r="M1084" s="5"/>
      <c r="N1084" s="4"/>
      <c r="O1084" s="7">
        <f t="shared" ca="1" si="65"/>
      </c>
      <c r="P1084">
        <f t="shared" ca="1" si="66"/>
      </c>
      <c r="Q1084">
        <f t="shared" si="67"/>
      </c>
      <c r="R1084">
        <f ca="1">IF(OR($Q1084="",K1084="",K1084&gt;$B$5,H1084&gt;$B$5,AND(J1084&lt;&gt;"",J1084&lt;$B$5),AND($F$5&lt;&gt;"Todas",C1084&lt;&gt;$F$5)),0,IF(AND(COUNTIFS($Q$14:$Q$2013,Q1084,$K$14:$K$2013,"&gt;"&amp;K1084,$K$14:$K$2013,"&lt;="&amp;$B$5)=0,COUNTIFS($Q$14:Q1084,Q1084,$K$14:K1084,K1084)=1),1,0))</f>
      </c>
      <c r="S1084">
        <f ca="1">IF(AND($Q1084&lt;&gt;"",H1084&lt;&gt;"",H1084&lt;=EOMONTH('Painel mensal'!$B$5,0),OR(J1084="",J1084&gt;='Painel mensal'!$B$5),K1084&lt;&gt;"",K1084&lt;=EOMONTH('Painel mensal'!$B$5,0),OR('Painel mensal'!$E$5="Todas",C1084='Painel mensal'!$E$5),COUNTIFS($Q$14:$Q$2013,Q1084,$K$14:$K$2013,"&gt;"&amp;K1084,$K$14:$K$2013,"&lt;="&amp;EOMONTH('Painel mensal'!$B$5,0))=0,COUNTIFS($Q$14:Q1084,Q1084,$K$14:K1084,K1084)=1),COUNT($S$13:S1083)+1,"")</f>
      </c>
      <c r="T1084">
        <f t="shared" si="68"/>
      </c>
    </row>
    <row r="1085" spans="1:20" ht="34.5" customHeight="1" x14ac:dyDescent="0.25">
      <c r="A1085" s="8"/>
      <c r="B1085" s="9"/>
      <c r="C1085" s="8"/>
      <c r="D1085" s="9"/>
      <c r="E1085" s="9"/>
      <c r="F1085" s="9"/>
      <c r="G1085" s="9"/>
      <c r="H1085" s="10"/>
      <c r="I1085" s="10"/>
      <c r="J1085" s="10"/>
      <c r="K1085" s="10"/>
      <c r="L1085" s="9"/>
      <c r="M1085" s="9"/>
      <c r="N1085" s="8"/>
      <c r="O1085" s="7">
        <f t="shared" ca="1" si="65"/>
      </c>
      <c r="P1085">
        <f t="shared" ca="1" si="66"/>
      </c>
      <c r="Q1085">
        <f t="shared" si="67"/>
      </c>
      <c r="R1085">
        <f ca="1">IF(OR($Q1085="",K1085="",K1085&gt;$B$5,H1085&gt;$B$5,AND(J1085&lt;&gt;"",J1085&lt;$B$5),AND($F$5&lt;&gt;"Todas",C1085&lt;&gt;$F$5)),0,IF(AND(COUNTIFS($Q$14:$Q$2013,Q1085,$K$14:$K$2013,"&gt;"&amp;K1085,$K$14:$K$2013,"&lt;="&amp;$B$5)=0,COUNTIFS($Q$14:Q1085,Q1085,$K$14:K1085,K1085)=1),1,0))</f>
      </c>
      <c r="S1085">
        <f ca="1">IF(AND($Q1085&lt;&gt;"",H1085&lt;&gt;"",H1085&lt;=EOMONTH('Painel mensal'!$B$5,0),OR(J1085="",J1085&gt;='Painel mensal'!$B$5),K1085&lt;&gt;"",K1085&lt;=EOMONTH('Painel mensal'!$B$5,0),OR('Painel mensal'!$E$5="Todas",C1085='Painel mensal'!$E$5),COUNTIFS($Q$14:$Q$2013,Q1085,$K$14:$K$2013,"&gt;"&amp;K1085,$K$14:$K$2013,"&lt;="&amp;EOMONTH('Painel mensal'!$B$5,0))=0,COUNTIFS($Q$14:Q1085,Q1085,$K$14:K1085,K1085)=1),COUNT($S$13:S1084)+1,"")</f>
      </c>
      <c r="T1085">
        <f t="shared" si="68"/>
      </c>
    </row>
    <row r="1086" spans="1:20" ht="34.5" customHeight="1" x14ac:dyDescent="0.25">
      <c r="A1086" s="4"/>
      <c r="B1086" s="5"/>
      <c r="C1086" s="4"/>
      <c r="D1086" s="5"/>
      <c r="E1086" s="5"/>
      <c r="F1086" s="5"/>
      <c r="G1086" s="5"/>
      <c r="H1086" s="6"/>
      <c r="I1086" s="6"/>
      <c r="J1086" s="6"/>
      <c r="K1086" s="6"/>
      <c r="L1086" s="5"/>
      <c r="M1086" s="5"/>
      <c r="N1086" s="4"/>
      <c r="O1086" s="7">
        <f t="shared" ca="1" si="65"/>
      </c>
      <c r="P1086">
        <f t="shared" ca="1" si="66"/>
      </c>
      <c r="Q1086">
        <f t="shared" si="67"/>
      </c>
      <c r="R1086">
        <f ca="1">IF(OR($Q1086="",K1086="",K1086&gt;$B$5,H1086&gt;$B$5,AND(J1086&lt;&gt;"",J1086&lt;$B$5),AND($F$5&lt;&gt;"Todas",C1086&lt;&gt;$F$5)),0,IF(AND(COUNTIFS($Q$14:$Q$2013,Q1086,$K$14:$K$2013,"&gt;"&amp;K1086,$K$14:$K$2013,"&lt;="&amp;$B$5)=0,COUNTIFS($Q$14:Q1086,Q1086,$K$14:K1086,K1086)=1),1,0))</f>
      </c>
      <c r="S1086">
        <f ca="1">IF(AND($Q1086&lt;&gt;"",H1086&lt;&gt;"",H1086&lt;=EOMONTH('Painel mensal'!$B$5,0),OR(J1086="",J1086&gt;='Painel mensal'!$B$5),K1086&lt;&gt;"",K1086&lt;=EOMONTH('Painel mensal'!$B$5,0),OR('Painel mensal'!$E$5="Todas",C1086='Painel mensal'!$E$5),COUNTIFS($Q$14:$Q$2013,Q1086,$K$14:$K$2013,"&gt;"&amp;K1086,$K$14:$K$2013,"&lt;="&amp;EOMONTH('Painel mensal'!$B$5,0))=0,COUNTIFS($Q$14:Q1086,Q1086,$K$14:K1086,K1086)=1),COUNT($S$13:S1085)+1,"")</f>
      </c>
      <c r="T1086">
        <f t="shared" si="68"/>
      </c>
    </row>
    <row r="1087" spans="1:20" ht="34.5" customHeight="1" x14ac:dyDescent="0.25">
      <c r="A1087" s="8"/>
      <c r="B1087" s="9"/>
      <c r="C1087" s="8"/>
      <c r="D1087" s="9"/>
      <c r="E1087" s="9"/>
      <c r="F1087" s="9"/>
      <c r="G1087" s="9"/>
      <c r="H1087" s="10"/>
      <c r="I1087" s="10"/>
      <c r="J1087" s="10"/>
      <c r="K1087" s="10"/>
      <c r="L1087" s="9"/>
      <c r="M1087" s="9"/>
      <c r="N1087" s="8"/>
      <c r="O1087" s="7">
        <f t="shared" ca="1" si="65"/>
      </c>
      <c r="P1087">
        <f t="shared" ca="1" si="66"/>
      </c>
      <c r="Q1087">
        <f t="shared" si="67"/>
      </c>
      <c r="R1087">
        <f ca="1">IF(OR($Q1087="",K1087="",K1087&gt;$B$5,H1087&gt;$B$5,AND(J1087&lt;&gt;"",J1087&lt;$B$5),AND($F$5&lt;&gt;"Todas",C1087&lt;&gt;$F$5)),0,IF(AND(COUNTIFS($Q$14:$Q$2013,Q1087,$K$14:$K$2013,"&gt;"&amp;K1087,$K$14:$K$2013,"&lt;="&amp;$B$5)=0,COUNTIFS($Q$14:Q1087,Q1087,$K$14:K1087,K1087)=1),1,0))</f>
      </c>
      <c r="S1087">
        <f ca="1">IF(AND($Q1087&lt;&gt;"",H1087&lt;&gt;"",H1087&lt;=EOMONTH('Painel mensal'!$B$5,0),OR(J1087="",J1087&gt;='Painel mensal'!$B$5),K1087&lt;&gt;"",K1087&lt;=EOMONTH('Painel mensal'!$B$5,0),OR('Painel mensal'!$E$5="Todas",C1087='Painel mensal'!$E$5),COUNTIFS($Q$14:$Q$2013,Q1087,$K$14:$K$2013,"&gt;"&amp;K1087,$K$14:$K$2013,"&lt;="&amp;EOMONTH('Painel mensal'!$B$5,0))=0,COUNTIFS($Q$14:Q1087,Q1087,$K$14:K1087,K1087)=1),COUNT($S$13:S1086)+1,"")</f>
      </c>
      <c r="T1087">
        <f t="shared" si="68"/>
      </c>
    </row>
    <row r="1088" spans="1:20" ht="34.5" customHeight="1" x14ac:dyDescent="0.25">
      <c r="A1088" s="4"/>
      <c r="B1088" s="5"/>
      <c r="C1088" s="4"/>
      <c r="D1088" s="5"/>
      <c r="E1088" s="5"/>
      <c r="F1088" s="5"/>
      <c r="G1088" s="5"/>
      <c r="H1088" s="6"/>
      <c r="I1088" s="6"/>
      <c r="J1088" s="6"/>
      <c r="K1088" s="6"/>
      <c r="L1088" s="5"/>
      <c r="M1088" s="5"/>
      <c r="N1088" s="4"/>
      <c r="O1088" s="7">
        <f t="shared" ca="1" si="65"/>
      </c>
      <c r="P1088">
        <f t="shared" ca="1" si="66"/>
      </c>
      <c r="Q1088">
        <f t="shared" si="67"/>
      </c>
      <c r="R1088">
        <f ca="1">IF(OR($Q1088="",K1088="",K1088&gt;$B$5,H1088&gt;$B$5,AND(J1088&lt;&gt;"",J1088&lt;$B$5),AND($F$5&lt;&gt;"Todas",C1088&lt;&gt;$F$5)),0,IF(AND(COUNTIFS($Q$14:$Q$2013,Q1088,$K$14:$K$2013,"&gt;"&amp;K1088,$K$14:$K$2013,"&lt;="&amp;$B$5)=0,COUNTIFS($Q$14:Q1088,Q1088,$K$14:K1088,K1088)=1),1,0))</f>
      </c>
      <c r="S1088">
        <f ca="1">IF(AND($Q1088&lt;&gt;"",H1088&lt;&gt;"",H1088&lt;=EOMONTH('Painel mensal'!$B$5,0),OR(J1088="",J1088&gt;='Painel mensal'!$B$5),K1088&lt;&gt;"",K1088&lt;=EOMONTH('Painel mensal'!$B$5,0),OR('Painel mensal'!$E$5="Todas",C1088='Painel mensal'!$E$5),COUNTIFS($Q$14:$Q$2013,Q1088,$K$14:$K$2013,"&gt;"&amp;K1088,$K$14:$K$2013,"&lt;="&amp;EOMONTH('Painel mensal'!$B$5,0))=0,COUNTIFS($Q$14:Q1088,Q1088,$K$14:K1088,K1088)=1),COUNT($S$13:S1087)+1,"")</f>
      </c>
      <c r="T1088">
        <f t="shared" si="68"/>
      </c>
    </row>
    <row r="1089" spans="1:20" ht="34.5" customHeight="1" x14ac:dyDescent="0.25">
      <c r="A1089" s="8"/>
      <c r="B1089" s="9"/>
      <c r="C1089" s="8"/>
      <c r="D1089" s="9"/>
      <c r="E1089" s="9"/>
      <c r="F1089" s="9"/>
      <c r="G1089" s="9"/>
      <c r="H1089" s="10"/>
      <c r="I1089" s="10"/>
      <c r="J1089" s="10"/>
      <c r="K1089" s="10"/>
      <c r="L1089" s="9"/>
      <c r="M1089" s="9"/>
      <c r="N1089" s="8"/>
      <c r="O1089" s="7">
        <f t="shared" ca="1" si="65"/>
      </c>
      <c r="P1089">
        <f t="shared" ca="1" si="66"/>
      </c>
      <c r="Q1089">
        <f t="shared" si="67"/>
      </c>
      <c r="R1089">
        <f ca="1">IF(OR($Q1089="",K1089="",K1089&gt;$B$5,H1089&gt;$B$5,AND(J1089&lt;&gt;"",J1089&lt;$B$5),AND($F$5&lt;&gt;"Todas",C1089&lt;&gt;$F$5)),0,IF(AND(COUNTIFS($Q$14:$Q$2013,Q1089,$K$14:$K$2013,"&gt;"&amp;K1089,$K$14:$K$2013,"&lt;="&amp;$B$5)=0,COUNTIFS($Q$14:Q1089,Q1089,$K$14:K1089,K1089)=1),1,0))</f>
      </c>
      <c r="S1089">
        <f ca="1">IF(AND($Q1089&lt;&gt;"",H1089&lt;&gt;"",H1089&lt;=EOMONTH('Painel mensal'!$B$5,0),OR(J1089="",J1089&gt;='Painel mensal'!$B$5),K1089&lt;&gt;"",K1089&lt;=EOMONTH('Painel mensal'!$B$5,0),OR('Painel mensal'!$E$5="Todas",C1089='Painel mensal'!$E$5),COUNTIFS($Q$14:$Q$2013,Q1089,$K$14:$K$2013,"&gt;"&amp;K1089,$K$14:$K$2013,"&lt;="&amp;EOMONTH('Painel mensal'!$B$5,0))=0,COUNTIFS($Q$14:Q1089,Q1089,$K$14:K1089,K1089)=1),COUNT($S$13:S1088)+1,"")</f>
      </c>
      <c r="T1089">
        <f t="shared" si="68"/>
      </c>
    </row>
    <row r="1090" spans="1:20" ht="34.5" customHeight="1" x14ac:dyDescent="0.25">
      <c r="A1090" s="4"/>
      <c r="B1090" s="5"/>
      <c r="C1090" s="4"/>
      <c r="D1090" s="5"/>
      <c r="E1090" s="5"/>
      <c r="F1090" s="5"/>
      <c r="G1090" s="5"/>
      <c r="H1090" s="6"/>
      <c r="I1090" s="6"/>
      <c r="J1090" s="6"/>
      <c r="K1090" s="6"/>
      <c r="L1090" s="5"/>
      <c r="M1090" s="5"/>
      <c r="N1090" s="4"/>
      <c r="O1090" s="7">
        <f t="shared" ca="1" si="65"/>
      </c>
      <c r="P1090">
        <f t="shared" ca="1" si="66"/>
      </c>
      <c r="Q1090">
        <f t="shared" si="67"/>
      </c>
      <c r="R1090">
        <f ca="1">IF(OR($Q1090="",K1090="",K1090&gt;$B$5,H1090&gt;$B$5,AND(J1090&lt;&gt;"",J1090&lt;$B$5),AND($F$5&lt;&gt;"Todas",C1090&lt;&gt;$F$5)),0,IF(AND(COUNTIFS($Q$14:$Q$2013,Q1090,$K$14:$K$2013,"&gt;"&amp;K1090,$K$14:$K$2013,"&lt;="&amp;$B$5)=0,COUNTIFS($Q$14:Q1090,Q1090,$K$14:K1090,K1090)=1),1,0))</f>
      </c>
      <c r="S1090">
        <f ca="1">IF(AND($Q1090&lt;&gt;"",H1090&lt;&gt;"",H1090&lt;=EOMONTH('Painel mensal'!$B$5,0),OR(J1090="",J1090&gt;='Painel mensal'!$B$5),K1090&lt;&gt;"",K1090&lt;=EOMONTH('Painel mensal'!$B$5,0),OR('Painel mensal'!$E$5="Todas",C1090='Painel mensal'!$E$5),COUNTIFS($Q$14:$Q$2013,Q1090,$K$14:$K$2013,"&gt;"&amp;K1090,$K$14:$K$2013,"&lt;="&amp;EOMONTH('Painel mensal'!$B$5,0))=0,COUNTIFS($Q$14:Q1090,Q1090,$K$14:K1090,K1090)=1),COUNT($S$13:S1089)+1,"")</f>
      </c>
      <c r="T1090">
        <f t="shared" si="68"/>
      </c>
    </row>
    <row r="1091" spans="1:20" ht="34.5" customHeight="1" x14ac:dyDescent="0.25">
      <c r="A1091" s="8"/>
      <c r="B1091" s="9"/>
      <c r="C1091" s="8"/>
      <c r="D1091" s="9"/>
      <c r="E1091" s="9"/>
      <c r="F1091" s="9"/>
      <c r="G1091" s="9"/>
      <c r="H1091" s="10"/>
      <c r="I1091" s="10"/>
      <c r="J1091" s="10"/>
      <c r="K1091" s="10"/>
      <c r="L1091" s="9"/>
      <c r="M1091" s="9"/>
      <c r="N1091" s="8"/>
      <c r="O1091" s="7">
        <f t="shared" ca="1" si="65"/>
      </c>
      <c r="P1091">
        <f t="shared" ca="1" si="66"/>
      </c>
      <c r="Q1091">
        <f t="shared" si="67"/>
      </c>
      <c r="R1091">
        <f ca="1">IF(OR($Q1091="",K1091="",K1091&gt;$B$5,H1091&gt;$B$5,AND(J1091&lt;&gt;"",J1091&lt;$B$5),AND($F$5&lt;&gt;"Todas",C1091&lt;&gt;$F$5)),0,IF(AND(COUNTIFS($Q$14:$Q$2013,Q1091,$K$14:$K$2013,"&gt;"&amp;K1091,$K$14:$K$2013,"&lt;="&amp;$B$5)=0,COUNTIFS($Q$14:Q1091,Q1091,$K$14:K1091,K1091)=1),1,0))</f>
      </c>
      <c r="S1091">
        <f ca="1">IF(AND($Q1091&lt;&gt;"",H1091&lt;&gt;"",H1091&lt;=EOMONTH('Painel mensal'!$B$5,0),OR(J1091="",J1091&gt;='Painel mensal'!$B$5),K1091&lt;&gt;"",K1091&lt;=EOMONTH('Painel mensal'!$B$5,0),OR('Painel mensal'!$E$5="Todas",C1091='Painel mensal'!$E$5),COUNTIFS($Q$14:$Q$2013,Q1091,$K$14:$K$2013,"&gt;"&amp;K1091,$K$14:$K$2013,"&lt;="&amp;EOMONTH('Painel mensal'!$B$5,0))=0,COUNTIFS($Q$14:Q1091,Q1091,$K$14:K1091,K1091)=1),COUNT($S$13:S1090)+1,"")</f>
      </c>
      <c r="T1091">
        <f t="shared" si="68"/>
      </c>
    </row>
    <row r="1092" spans="1:20" ht="34.5" customHeight="1" x14ac:dyDescent="0.25">
      <c r="A1092" s="4"/>
      <c r="B1092" s="5"/>
      <c r="C1092" s="4"/>
      <c r="D1092" s="5"/>
      <c r="E1092" s="5"/>
      <c r="F1092" s="5"/>
      <c r="G1092" s="5"/>
      <c r="H1092" s="6"/>
      <c r="I1092" s="6"/>
      <c r="J1092" s="6"/>
      <c r="K1092" s="6"/>
      <c r="L1092" s="5"/>
      <c r="M1092" s="5"/>
      <c r="N1092" s="4"/>
      <c r="O1092" s="7">
        <f t="shared" ca="1" si="65"/>
      </c>
      <c r="P1092">
        <f t="shared" ca="1" si="66"/>
      </c>
      <c r="Q1092">
        <f t="shared" si="67"/>
      </c>
      <c r="R1092">
        <f ca="1">IF(OR($Q1092="",K1092="",K1092&gt;$B$5,H1092&gt;$B$5,AND(J1092&lt;&gt;"",J1092&lt;$B$5),AND($F$5&lt;&gt;"Todas",C1092&lt;&gt;$F$5)),0,IF(AND(COUNTIFS($Q$14:$Q$2013,Q1092,$K$14:$K$2013,"&gt;"&amp;K1092,$K$14:$K$2013,"&lt;="&amp;$B$5)=0,COUNTIFS($Q$14:Q1092,Q1092,$K$14:K1092,K1092)=1),1,0))</f>
      </c>
      <c r="S1092">
        <f ca="1">IF(AND($Q1092&lt;&gt;"",H1092&lt;&gt;"",H1092&lt;=EOMONTH('Painel mensal'!$B$5,0),OR(J1092="",J1092&gt;='Painel mensal'!$B$5),K1092&lt;&gt;"",K1092&lt;=EOMONTH('Painel mensal'!$B$5,0),OR('Painel mensal'!$E$5="Todas",C1092='Painel mensal'!$E$5),COUNTIFS($Q$14:$Q$2013,Q1092,$K$14:$K$2013,"&gt;"&amp;K1092,$K$14:$K$2013,"&lt;="&amp;EOMONTH('Painel mensal'!$B$5,0))=0,COUNTIFS($Q$14:Q1092,Q1092,$K$14:K1092,K1092)=1),COUNT($S$13:S1091)+1,"")</f>
      </c>
      <c r="T1092">
        <f t="shared" si="68"/>
      </c>
    </row>
    <row r="1093" spans="1:20" ht="34.5" customHeight="1" x14ac:dyDescent="0.25">
      <c r="A1093" s="8"/>
      <c r="B1093" s="9"/>
      <c r="C1093" s="8"/>
      <c r="D1093" s="9"/>
      <c r="E1093" s="9"/>
      <c r="F1093" s="9"/>
      <c r="G1093" s="9"/>
      <c r="H1093" s="10"/>
      <c r="I1093" s="10"/>
      <c r="J1093" s="10"/>
      <c r="K1093" s="10"/>
      <c r="L1093" s="9"/>
      <c r="M1093" s="9"/>
      <c r="N1093" s="8"/>
      <c r="O1093" s="7">
        <f t="shared" ca="1" si="65"/>
      </c>
      <c r="P1093">
        <f t="shared" ca="1" si="66"/>
      </c>
      <c r="Q1093">
        <f t="shared" si="67"/>
      </c>
      <c r="R1093">
        <f ca="1">IF(OR($Q1093="",K1093="",K1093&gt;$B$5,H1093&gt;$B$5,AND(J1093&lt;&gt;"",J1093&lt;$B$5),AND($F$5&lt;&gt;"Todas",C1093&lt;&gt;$F$5)),0,IF(AND(COUNTIFS($Q$14:$Q$2013,Q1093,$K$14:$K$2013,"&gt;"&amp;K1093,$K$14:$K$2013,"&lt;="&amp;$B$5)=0,COUNTIFS($Q$14:Q1093,Q1093,$K$14:K1093,K1093)=1),1,0))</f>
      </c>
      <c r="S1093">
        <f ca="1">IF(AND($Q1093&lt;&gt;"",H1093&lt;&gt;"",H1093&lt;=EOMONTH('Painel mensal'!$B$5,0),OR(J1093="",J1093&gt;='Painel mensal'!$B$5),K1093&lt;&gt;"",K1093&lt;=EOMONTH('Painel mensal'!$B$5,0),OR('Painel mensal'!$E$5="Todas",C1093='Painel mensal'!$E$5),COUNTIFS($Q$14:$Q$2013,Q1093,$K$14:$K$2013,"&gt;"&amp;K1093,$K$14:$K$2013,"&lt;="&amp;EOMONTH('Painel mensal'!$B$5,0))=0,COUNTIFS($Q$14:Q1093,Q1093,$K$14:K1093,K1093)=1),COUNT($S$13:S1092)+1,"")</f>
      </c>
      <c r="T1093">
        <f t="shared" si="68"/>
      </c>
    </row>
    <row r="1094" spans="1:20" ht="34.5" customHeight="1" x14ac:dyDescent="0.25">
      <c r="A1094" s="4"/>
      <c r="B1094" s="5"/>
      <c r="C1094" s="4"/>
      <c r="D1094" s="5"/>
      <c r="E1094" s="5"/>
      <c r="F1094" s="5"/>
      <c r="G1094" s="5"/>
      <c r="H1094" s="6"/>
      <c r="I1094" s="6"/>
      <c r="J1094" s="6"/>
      <c r="K1094" s="6"/>
      <c r="L1094" s="5"/>
      <c r="M1094" s="5"/>
      <c r="N1094" s="4"/>
      <c r="O1094" s="7">
        <f t="shared" ca="1" si="65"/>
      </c>
      <c r="P1094">
        <f t="shared" ca="1" si="66"/>
      </c>
      <c r="Q1094">
        <f t="shared" si="67"/>
      </c>
      <c r="R1094">
        <f ca="1">IF(OR($Q1094="",K1094="",K1094&gt;$B$5,H1094&gt;$B$5,AND(J1094&lt;&gt;"",J1094&lt;$B$5),AND($F$5&lt;&gt;"Todas",C1094&lt;&gt;$F$5)),0,IF(AND(COUNTIFS($Q$14:$Q$2013,Q1094,$K$14:$K$2013,"&gt;"&amp;K1094,$K$14:$K$2013,"&lt;="&amp;$B$5)=0,COUNTIFS($Q$14:Q1094,Q1094,$K$14:K1094,K1094)=1),1,0))</f>
      </c>
      <c r="S1094">
        <f ca="1">IF(AND($Q1094&lt;&gt;"",H1094&lt;&gt;"",H1094&lt;=EOMONTH('Painel mensal'!$B$5,0),OR(J1094="",J1094&gt;='Painel mensal'!$B$5),K1094&lt;&gt;"",K1094&lt;=EOMONTH('Painel mensal'!$B$5,0),OR('Painel mensal'!$E$5="Todas",C1094='Painel mensal'!$E$5),COUNTIFS($Q$14:$Q$2013,Q1094,$K$14:$K$2013,"&gt;"&amp;K1094,$K$14:$K$2013,"&lt;="&amp;EOMONTH('Painel mensal'!$B$5,0))=0,COUNTIFS($Q$14:Q1094,Q1094,$K$14:K1094,K1094)=1),COUNT($S$13:S1093)+1,"")</f>
      </c>
      <c r="T1094">
        <f t="shared" si="68"/>
      </c>
    </row>
    <row r="1095" spans="1:20" ht="34.5" customHeight="1" x14ac:dyDescent="0.25">
      <c r="A1095" s="8"/>
      <c r="B1095" s="9"/>
      <c r="C1095" s="8"/>
      <c r="D1095" s="9"/>
      <c r="E1095" s="9"/>
      <c r="F1095" s="9"/>
      <c r="G1095" s="9"/>
      <c r="H1095" s="10"/>
      <c r="I1095" s="10"/>
      <c r="J1095" s="10"/>
      <c r="K1095" s="10"/>
      <c r="L1095" s="9"/>
      <c r="M1095" s="9"/>
      <c r="N1095" s="8"/>
      <c r="O1095" s="7">
        <f t="shared" ca="1" si="65"/>
      </c>
      <c r="P1095">
        <f t="shared" ca="1" si="66"/>
      </c>
      <c r="Q1095">
        <f t="shared" si="67"/>
      </c>
      <c r="R1095">
        <f ca="1">IF(OR($Q1095="",K1095="",K1095&gt;$B$5,H1095&gt;$B$5,AND(J1095&lt;&gt;"",J1095&lt;$B$5),AND($F$5&lt;&gt;"Todas",C1095&lt;&gt;$F$5)),0,IF(AND(COUNTIFS($Q$14:$Q$2013,Q1095,$K$14:$K$2013,"&gt;"&amp;K1095,$K$14:$K$2013,"&lt;="&amp;$B$5)=0,COUNTIFS($Q$14:Q1095,Q1095,$K$14:K1095,K1095)=1),1,0))</f>
      </c>
      <c r="S1095">
        <f ca="1">IF(AND($Q1095&lt;&gt;"",H1095&lt;&gt;"",H1095&lt;=EOMONTH('Painel mensal'!$B$5,0),OR(J1095="",J1095&gt;='Painel mensal'!$B$5),K1095&lt;&gt;"",K1095&lt;=EOMONTH('Painel mensal'!$B$5,0),OR('Painel mensal'!$E$5="Todas",C1095='Painel mensal'!$E$5),COUNTIFS($Q$14:$Q$2013,Q1095,$K$14:$K$2013,"&gt;"&amp;K1095,$K$14:$K$2013,"&lt;="&amp;EOMONTH('Painel mensal'!$B$5,0))=0,COUNTIFS($Q$14:Q1095,Q1095,$K$14:K1095,K1095)=1),COUNT($S$13:S1094)+1,"")</f>
      </c>
      <c r="T1095">
        <f t="shared" si="68"/>
      </c>
    </row>
    <row r="1096" spans="1:20" ht="34.5" customHeight="1" x14ac:dyDescent="0.25">
      <c r="A1096" s="4"/>
      <c r="B1096" s="5"/>
      <c r="C1096" s="4"/>
      <c r="D1096" s="5"/>
      <c r="E1096" s="5"/>
      <c r="F1096" s="5"/>
      <c r="G1096" s="5"/>
      <c r="H1096" s="6"/>
      <c r="I1096" s="6"/>
      <c r="J1096" s="6"/>
      <c r="K1096" s="6"/>
      <c r="L1096" s="5"/>
      <c r="M1096" s="5"/>
      <c r="N1096" s="4"/>
      <c r="O1096" s="7">
        <f t="shared" ca="1" si="65"/>
      </c>
      <c r="P1096">
        <f t="shared" ca="1" si="66"/>
      </c>
      <c r="Q1096">
        <f t="shared" si="67"/>
      </c>
      <c r="R1096">
        <f ca="1">IF(OR($Q1096="",K1096="",K1096&gt;$B$5,H1096&gt;$B$5,AND(J1096&lt;&gt;"",J1096&lt;$B$5),AND($F$5&lt;&gt;"Todas",C1096&lt;&gt;$F$5)),0,IF(AND(COUNTIFS($Q$14:$Q$2013,Q1096,$K$14:$K$2013,"&gt;"&amp;K1096,$K$14:$K$2013,"&lt;="&amp;$B$5)=0,COUNTIFS($Q$14:Q1096,Q1096,$K$14:K1096,K1096)=1),1,0))</f>
      </c>
      <c r="S1096">
        <f ca="1">IF(AND($Q1096&lt;&gt;"",H1096&lt;&gt;"",H1096&lt;=EOMONTH('Painel mensal'!$B$5,0),OR(J1096="",J1096&gt;='Painel mensal'!$B$5),K1096&lt;&gt;"",K1096&lt;=EOMONTH('Painel mensal'!$B$5,0),OR('Painel mensal'!$E$5="Todas",C1096='Painel mensal'!$E$5),COUNTIFS($Q$14:$Q$2013,Q1096,$K$14:$K$2013,"&gt;"&amp;K1096,$K$14:$K$2013,"&lt;="&amp;EOMONTH('Painel mensal'!$B$5,0))=0,COUNTIFS($Q$14:Q1096,Q1096,$K$14:K1096,K1096)=1),COUNT($S$13:S1095)+1,"")</f>
      </c>
      <c r="T1096">
        <f t="shared" si="68"/>
      </c>
    </row>
    <row r="1097" spans="1:20" ht="34.5" customHeight="1" x14ac:dyDescent="0.25">
      <c r="A1097" s="8"/>
      <c r="B1097" s="9"/>
      <c r="C1097" s="8"/>
      <c r="D1097" s="9"/>
      <c r="E1097" s="9"/>
      <c r="F1097" s="9"/>
      <c r="G1097" s="9"/>
      <c r="H1097" s="10"/>
      <c r="I1097" s="10"/>
      <c r="J1097" s="10"/>
      <c r="K1097" s="10"/>
      <c r="L1097" s="9"/>
      <c r="M1097" s="9"/>
      <c r="N1097" s="8"/>
      <c r="O1097" s="7">
        <f t="shared" ca="1" si="65"/>
      </c>
      <c r="P1097">
        <f t="shared" ca="1" si="66"/>
      </c>
      <c r="Q1097">
        <f t="shared" si="67"/>
      </c>
      <c r="R1097">
        <f ca="1">IF(OR($Q1097="",K1097="",K1097&gt;$B$5,H1097&gt;$B$5,AND(J1097&lt;&gt;"",J1097&lt;$B$5),AND($F$5&lt;&gt;"Todas",C1097&lt;&gt;$F$5)),0,IF(AND(COUNTIFS($Q$14:$Q$2013,Q1097,$K$14:$K$2013,"&gt;"&amp;K1097,$K$14:$K$2013,"&lt;="&amp;$B$5)=0,COUNTIFS($Q$14:Q1097,Q1097,$K$14:K1097,K1097)=1),1,0))</f>
      </c>
      <c r="S1097">
        <f ca="1">IF(AND($Q1097&lt;&gt;"",H1097&lt;&gt;"",H1097&lt;=EOMONTH('Painel mensal'!$B$5,0),OR(J1097="",J1097&gt;='Painel mensal'!$B$5),K1097&lt;&gt;"",K1097&lt;=EOMONTH('Painel mensal'!$B$5,0),OR('Painel mensal'!$E$5="Todas",C1097='Painel mensal'!$E$5),COUNTIFS($Q$14:$Q$2013,Q1097,$K$14:$K$2013,"&gt;"&amp;K1097,$K$14:$K$2013,"&lt;="&amp;EOMONTH('Painel mensal'!$B$5,0))=0,COUNTIFS($Q$14:Q1097,Q1097,$K$14:K1097,K1097)=1),COUNT($S$13:S1096)+1,"")</f>
      </c>
      <c r="T1097">
        <f t="shared" si="68"/>
      </c>
    </row>
    <row r="1098" spans="1:20" ht="34.5" customHeight="1" x14ac:dyDescent="0.25">
      <c r="A1098" s="4"/>
      <c r="B1098" s="5"/>
      <c r="C1098" s="4"/>
      <c r="D1098" s="5"/>
      <c r="E1098" s="5"/>
      <c r="F1098" s="5"/>
      <c r="G1098" s="5"/>
      <c r="H1098" s="6"/>
      <c r="I1098" s="6"/>
      <c r="J1098" s="6"/>
      <c r="K1098" s="6"/>
      <c r="L1098" s="5"/>
      <c r="M1098" s="5"/>
      <c r="N1098" s="4"/>
      <c r="O1098" s="7">
        <f t="shared" ca="1" si="65"/>
      </c>
      <c r="P1098">
        <f t="shared" ca="1" si="66"/>
      </c>
      <c r="Q1098">
        <f t="shared" si="67"/>
      </c>
      <c r="R1098">
        <f ca="1">IF(OR($Q1098="",K1098="",K1098&gt;$B$5,H1098&gt;$B$5,AND(J1098&lt;&gt;"",J1098&lt;$B$5),AND($F$5&lt;&gt;"Todas",C1098&lt;&gt;$F$5)),0,IF(AND(COUNTIFS($Q$14:$Q$2013,Q1098,$K$14:$K$2013,"&gt;"&amp;K1098,$K$14:$K$2013,"&lt;="&amp;$B$5)=0,COUNTIFS($Q$14:Q1098,Q1098,$K$14:K1098,K1098)=1),1,0))</f>
      </c>
      <c r="S1098">
        <f ca="1">IF(AND($Q1098&lt;&gt;"",H1098&lt;&gt;"",H1098&lt;=EOMONTH('Painel mensal'!$B$5,0),OR(J1098="",J1098&gt;='Painel mensal'!$B$5),K1098&lt;&gt;"",K1098&lt;=EOMONTH('Painel mensal'!$B$5,0),OR('Painel mensal'!$E$5="Todas",C1098='Painel mensal'!$E$5),COUNTIFS($Q$14:$Q$2013,Q1098,$K$14:$K$2013,"&gt;"&amp;K1098,$K$14:$K$2013,"&lt;="&amp;EOMONTH('Painel mensal'!$B$5,0))=0,COUNTIFS($Q$14:Q1098,Q1098,$K$14:K1098,K1098)=1),COUNT($S$13:S1097)+1,"")</f>
      </c>
      <c r="T1098">
        <f t="shared" si="68"/>
      </c>
    </row>
    <row r="1099" spans="1:20" ht="34.5" customHeight="1" x14ac:dyDescent="0.25">
      <c r="A1099" s="8"/>
      <c r="B1099" s="9"/>
      <c r="C1099" s="8"/>
      <c r="D1099" s="9"/>
      <c r="E1099" s="9"/>
      <c r="F1099" s="9"/>
      <c r="G1099" s="9"/>
      <c r="H1099" s="10"/>
      <c r="I1099" s="10"/>
      <c r="J1099" s="10"/>
      <c r="K1099" s="10"/>
      <c r="L1099" s="9"/>
      <c r="M1099" s="9"/>
      <c r="N1099" s="8"/>
      <c r="O1099" s="7">
        <f t="shared" ca="1" si="65"/>
      </c>
      <c r="P1099">
        <f t="shared" ca="1" si="66"/>
      </c>
      <c r="Q1099">
        <f t="shared" si="67"/>
      </c>
      <c r="R1099">
        <f ca="1">IF(OR($Q1099="",K1099="",K1099&gt;$B$5,H1099&gt;$B$5,AND(J1099&lt;&gt;"",J1099&lt;$B$5),AND($F$5&lt;&gt;"Todas",C1099&lt;&gt;$F$5)),0,IF(AND(COUNTIFS($Q$14:$Q$2013,Q1099,$K$14:$K$2013,"&gt;"&amp;K1099,$K$14:$K$2013,"&lt;="&amp;$B$5)=0,COUNTIFS($Q$14:Q1099,Q1099,$K$14:K1099,K1099)=1),1,0))</f>
      </c>
      <c r="S1099">
        <f ca="1">IF(AND($Q1099&lt;&gt;"",H1099&lt;&gt;"",H1099&lt;=EOMONTH('Painel mensal'!$B$5,0),OR(J1099="",J1099&gt;='Painel mensal'!$B$5),K1099&lt;&gt;"",K1099&lt;=EOMONTH('Painel mensal'!$B$5,0),OR('Painel mensal'!$E$5="Todas",C1099='Painel mensal'!$E$5),COUNTIFS($Q$14:$Q$2013,Q1099,$K$14:$K$2013,"&gt;"&amp;K1099,$K$14:$K$2013,"&lt;="&amp;EOMONTH('Painel mensal'!$B$5,0))=0,COUNTIFS($Q$14:Q1099,Q1099,$K$14:K1099,K1099)=1),COUNT($S$13:S1098)+1,"")</f>
      </c>
      <c r="T1099">
        <f t="shared" si="68"/>
      </c>
    </row>
    <row r="1100" spans="1:20" ht="34.5" customHeight="1" x14ac:dyDescent="0.25">
      <c r="A1100" s="4"/>
      <c r="B1100" s="5"/>
      <c r="C1100" s="4"/>
      <c r="D1100" s="5"/>
      <c r="E1100" s="5"/>
      <c r="F1100" s="5"/>
      <c r="G1100" s="5"/>
      <c r="H1100" s="6"/>
      <c r="I1100" s="6"/>
      <c r="J1100" s="6"/>
      <c r="K1100" s="6"/>
      <c r="L1100" s="5"/>
      <c r="M1100" s="5"/>
      <c r="N1100" s="4"/>
      <c r="O1100" s="7">
        <f t="shared" ca="1" si="65"/>
      </c>
      <c r="P1100">
        <f t="shared" ca="1" si="66"/>
      </c>
      <c r="Q1100">
        <f t="shared" si="67"/>
      </c>
      <c r="R1100">
        <f ca="1">IF(OR($Q1100="",K1100="",K1100&gt;$B$5,H1100&gt;$B$5,AND(J1100&lt;&gt;"",J1100&lt;$B$5),AND($F$5&lt;&gt;"Todas",C1100&lt;&gt;$F$5)),0,IF(AND(COUNTIFS($Q$14:$Q$2013,Q1100,$K$14:$K$2013,"&gt;"&amp;K1100,$K$14:$K$2013,"&lt;="&amp;$B$5)=0,COUNTIFS($Q$14:Q1100,Q1100,$K$14:K1100,K1100)=1),1,0))</f>
      </c>
      <c r="S1100">
        <f ca="1">IF(AND($Q1100&lt;&gt;"",H1100&lt;&gt;"",H1100&lt;=EOMONTH('Painel mensal'!$B$5,0),OR(J1100="",J1100&gt;='Painel mensal'!$B$5),K1100&lt;&gt;"",K1100&lt;=EOMONTH('Painel mensal'!$B$5,0),OR('Painel mensal'!$E$5="Todas",C1100='Painel mensal'!$E$5),COUNTIFS($Q$14:$Q$2013,Q1100,$K$14:$K$2013,"&gt;"&amp;K1100,$K$14:$K$2013,"&lt;="&amp;EOMONTH('Painel mensal'!$B$5,0))=0,COUNTIFS($Q$14:Q1100,Q1100,$K$14:K1100,K1100)=1),COUNT($S$13:S1099)+1,"")</f>
      </c>
      <c r="T1100">
        <f t="shared" si="68"/>
      </c>
    </row>
    <row r="1101" spans="1:20" ht="34.5" customHeight="1" x14ac:dyDescent="0.25">
      <c r="A1101" s="8"/>
      <c r="B1101" s="9"/>
      <c r="C1101" s="8"/>
      <c r="D1101" s="9"/>
      <c r="E1101" s="9"/>
      <c r="F1101" s="9"/>
      <c r="G1101" s="9"/>
      <c r="H1101" s="10"/>
      <c r="I1101" s="10"/>
      <c r="J1101" s="10"/>
      <c r="K1101" s="10"/>
      <c r="L1101" s="9"/>
      <c r="M1101" s="9"/>
      <c r="N1101" s="8"/>
      <c r="O1101" s="7">
        <f t="shared" ca="1" si="65"/>
      </c>
      <c r="P1101">
        <f t="shared" ca="1" si="66"/>
      </c>
      <c r="Q1101">
        <f t="shared" si="67"/>
      </c>
      <c r="R1101">
        <f ca="1">IF(OR($Q1101="",K1101="",K1101&gt;$B$5,H1101&gt;$B$5,AND(J1101&lt;&gt;"",J1101&lt;$B$5),AND($F$5&lt;&gt;"Todas",C1101&lt;&gt;$F$5)),0,IF(AND(COUNTIFS($Q$14:$Q$2013,Q1101,$K$14:$K$2013,"&gt;"&amp;K1101,$K$14:$K$2013,"&lt;="&amp;$B$5)=0,COUNTIFS($Q$14:Q1101,Q1101,$K$14:K1101,K1101)=1),1,0))</f>
      </c>
      <c r="S1101">
        <f ca="1">IF(AND($Q1101&lt;&gt;"",H1101&lt;&gt;"",H1101&lt;=EOMONTH('Painel mensal'!$B$5,0),OR(J1101="",J1101&gt;='Painel mensal'!$B$5),K1101&lt;&gt;"",K1101&lt;=EOMONTH('Painel mensal'!$B$5,0),OR('Painel mensal'!$E$5="Todas",C1101='Painel mensal'!$E$5),COUNTIFS($Q$14:$Q$2013,Q1101,$K$14:$K$2013,"&gt;"&amp;K1101,$K$14:$K$2013,"&lt;="&amp;EOMONTH('Painel mensal'!$B$5,0))=0,COUNTIFS($Q$14:Q1101,Q1101,$K$14:K1101,K1101)=1),COUNT($S$13:S1100)+1,"")</f>
      </c>
      <c r="T1101">
        <f t="shared" si="68"/>
      </c>
    </row>
    <row r="1102" spans="1:20" ht="34.5" customHeight="1" x14ac:dyDescent="0.25">
      <c r="A1102" s="4"/>
      <c r="B1102" s="5"/>
      <c r="C1102" s="4"/>
      <c r="D1102" s="5"/>
      <c r="E1102" s="5"/>
      <c r="F1102" s="5"/>
      <c r="G1102" s="5"/>
      <c r="H1102" s="6"/>
      <c r="I1102" s="6"/>
      <c r="J1102" s="6"/>
      <c r="K1102" s="6"/>
      <c r="L1102" s="5"/>
      <c r="M1102" s="5"/>
      <c r="N1102" s="4"/>
      <c r="O1102" s="7">
        <f t="shared" ref="O1102:O1165" ca="1" si="69">IF(AND(ISNUMBER(I1102),ISNUMBER(K1102),K1102&gt;I1102),IF(P1102="OK","DIVERGÊNCIA NAS DATAS — REGISTRO APÓS PREVISÃO",IF(P1102="","DIVERGÊNCIA NAS DATAS — REGISTRO APÓS PREVISÃO",P1102&amp;CHAR(10)&amp;"DIVERGÊNCIA NAS DATAS")),IF(P1102="","",IF(P1102&lt;&gt;"OK",P1102,IF(L1102="Disponível","ALOCAR COBERTURA",IF(L1102="Não utilizado","SEM TRABALHO — PRIORIZAR",IF(L1102="Ocorrência","VERIFICAR OCORRÊNCIA",IF(L1102="Programado","CONFIRMAR COBERTURA",IF(AND(I1102&lt;&gt;"",I1102&lt;TODAY(),J1102=""),"PREVISÃO DE SAÍDA VENCIDA","OK"))))))))</f>
      </c>
      <c r="P1102">
        <f t="shared" ref="P1102:P1165" ca="1" si="70">IF(COUNTA(A1102:N1102)=0,"",IF(OR(A1102="",B1102="",C1102="",D1102="",E1102="",F1102="",G1102="",H1102="",K1102="",L1102=""),"COMPLETE CAMPOS / SITUAÇÃO",IF(COUNTIFS($A$14:$A$2013,A1102,$K$14:$K$2013,K1102)&gt;1,"DUPLICIDADE NO DIA",IF(OR(K1102&lt;H1102,AND(J1102&lt;&gt;"",K1102&gt;J1102)),"DATA FORA DA RESERVA",IF(AND(J1102&lt;&gt;"",J1102&lt;H1102),"SAÍDA ANTES DA ENTRADA",IF(AND(I1102&lt;&gt;"",I1102&lt;H1102),"PREVISÃO ANTES DA ENTRADA",IF(AND(OR(L1102="Em cobertura",L1102="Programado"),M1102=""),"INFORME LOCAL DA COBERTURA",IF(AND(K1102&gt;TODAY(),OR(L1102="Em cobertura",L1102="Não utilizado")),"DATA FUTURA: USE PROGRAMADO","OK"))))))))</f>
      </c>
      <c r="Q1102">
        <f t="shared" ref="Q1102:Q1165" si="71">IF(OR(A1102="",H1102=""),"",A1102&amp;"|"&amp;TEXT(H1102,"yyyymmdd"))</f>
      </c>
      <c r="R1102">
        <f ca="1">IF(OR($Q1102="",K1102="",K1102&gt;$B$5,H1102&gt;$B$5,AND(J1102&lt;&gt;"",J1102&lt;$B$5),AND($F$5&lt;&gt;"Todas",C1102&lt;&gt;$F$5)),0,IF(AND(COUNTIFS($Q$14:$Q$2013,Q1102,$K$14:$K$2013,"&gt;"&amp;K1102,$K$14:$K$2013,"&lt;="&amp;$B$5)=0,COUNTIFS($Q$14:Q1102,Q1102,$K$14:K1102,K1102)=1),1,0))</f>
      </c>
      <c r="S1102">
        <f ca="1">IF(AND($Q1102&lt;&gt;"",H1102&lt;&gt;"",H1102&lt;=EOMONTH('Painel mensal'!$B$5,0),OR(J1102="",J1102&gt;='Painel mensal'!$B$5),K1102&lt;&gt;"",K1102&lt;=EOMONTH('Painel mensal'!$B$5,0),OR('Painel mensal'!$E$5="Todas",C1102='Painel mensal'!$E$5),COUNTIFS($Q$14:$Q$2013,Q1102,$K$14:$K$2013,"&gt;"&amp;K1102,$K$14:$K$2013,"&lt;="&amp;EOMONTH('Painel mensal'!$B$5,0))=0,COUNTIFS($Q$14:Q1102,Q1102,$K$14:K1102,K1102)=1),COUNT($S$13:S1101)+1,"")</f>
      </c>
      <c r="T1102">
        <f t="shared" ref="T1102:T1165" si="72">IF(OR(Q1102="",K1102=""),"",Q1102&amp;"|"&amp;TEXT(K1102,"yyyymmdd"))</f>
      </c>
    </row>
    <row r="1103" spans="1:20" ht="34.5" customHeight="1" x14ac:dyDescent="0.25">
      <c r="A1103" s="8"/>
      <c r="B1103" s="9"/>
      <c r="C1103" s="8"/>
      <c r="D1103" s="9"/>
      <c r="E1103" s="9"/>
      <c r="F1103" s="9"/>
      <c r="G1103" s="9"/>
      <c r="H1103" s="10"/>
      <c r="I1103" s="10"/>
      <c r="J1103" s="10"/>
      <c r="K1103" s="10"/>
      <c r="L1103" s="9"/>
      <c r="M1103" s="9"/>
      <c r="N1103" s="8"/>
      <c r="O1103" s="7">
        <f t="shared" ca="1" si="69"/>
      </c>
      <c r="P1103">
        <f t="shared" ca="1" si="70"/>
      </c>
      <c r="Q1103">
        <f t="shared" si="71"/>
      </c>
      <c r="R1103">
        <f ca="1">IF(OR($Q1103="",K1103="",K1103&gt;$B$5,H1103&gt;$B$5,AND(J1103&lt;&gt;"",J1103&lt;$B$5),AND($F$5&lt;&gt;"Todas",C1103&lt;&gt;$F$5)),0,IF(AND(COUNTIFS($Q$14:$Q$2013,Q1103,$K$14:$K$2013,"&gt;"&amp;K1103,$K$14:$K$2013,"&lt;="&amp;$B$5)=0,COUNTIFS($Q$14:Q1103,Q1103,$K$14:K1103,K1103)=1),1,0))</f>
      </c>
      <c r="S1103">
        <f ca="1">IF(AND($Q1103&lt;&gt;"",H1103&lt;&gt;"",H1103&lt;=EOMONTH('Painel mensal'!$B$5,0),OR(J1103="",J1103&gt;='Painel mensal'!$B$5),K1103&lt;&gt;"",K1103&lt;=EOMONTH('Painel mensal'!$B$5,0),OR('Painel mensal'!$E$5="Todas",C1103='Painel mensal'!$E$5),COUNTIFS($Q$14:$Q$2013,Q1103,$K$14:$K$2013,"&gt;"&amp;K1103,$K$14:$K$2013,"&lt;="&amp;EOMONTH('Painel mensal'!$B$5,0))=0,COUNTIFS($Q$14:Q1103,Q1103,$K$14:K1103,K1103)=1),COUNT($S$13:S1102)+1,"")</f>
      </c>
      <c r="T1103">
        <f t="shared" si="72"/>
      </c>
    </row>
    <row r="1104" spans="1:20" ht="34.5" customHeight="1" x14ac:dyDescent="0.25">
      <c r="A1104" s="4"/>
      <c r="B1104" s="5"/>
      <c r="C1104" s="4"/>
      <c r="D1104" s="5"/>
      <c r="E1104" s="5"/>
      <c r="F1104" s="5"/>
      <c r="G1104" s="5"/>
      <c r="H1104" s="6"/>
      <c r="I1104" s="6"/>
      <c r="J1104" s="6"/>
      <c r="K1104" s="6"/>
      <c r="L1104" s="5"/>
      <c r="M1104" s="5"/>
      <c r="N1104" s="4"/>
      <c r="O1104" s="7">
        <f t="shared" ca="1" si="69"/>
      </c>
      <c r="P1104">
        <f t="shared" ca="1" si="70"/>
      </c>
      <c r="Q1104">
        <f t="shared" si="71"/>
      </c>
      <c r="R1104">
        <f ca="1">IF(OR($Q1104="",K1104="",K1104&gt;$B$5,H1104&gt;$B$5,AND(J1104&lt;&gt;"",J1104&lt;$B$5),AND($F$5&lt;&gt;"Todas",C1104&lt;&gt;$F$5)),0,IF(AND(COUNTIFS($Q$14:$Q$2013,Q1104,$K$14:$K$2013,"&gt;"&amp;K1104,$K$14:$K$2013,"&lt;="&amp;$B$5)=0,COUNTIFS($Q$14:Q1104,Q1104,$K$14:K1104,K1104)=1),1,0))</f>
      </c>
      <c r="S1104">
        <f ca="1">IF(AND($Q1104&lt;&gt;"",H1104&lt;&gt;"",H1104&lt;=EOMONTH('Painel mensal'!$B$5,0),OR(J1104="",J1104&gt;='Painel mensal'!$B$5),K1104&lt;&gt;"",K1104&lt;=EOMONTH('Painel mensal'!$B$5,0),OR('Painel mensal'!$E$5="Todas",C1104='Painel mensal'!$E$5),COUNTIFS($Q$14:$Q$2013,Q1104,$K$14:$K$2013,"&gt;"&amp;K1104,$K$14:$K$2013,"&lt;="&amp;EOMONTH('Painel mensal'!$B$5,0))=0,COUNTIFS($Q$14:Q1104,Q1104,$K$14:K1104,K1104)=1),COUNT($S$13:S1103)+1,"")</f>
      </c>
      <c r="T1104">
        <f t="shared" si="72"/>
      </c>
    </row>
    <row r="1105" spans="1:20" ht="34.5" customHeight="1" x14ac:dyDescent="0.25">
      <c r="A1105" s="8"/>
      <c r="B1105" s="9"/>
      <c r="C1105" s="8"/>
      <c r="D1105" s="9"/>
      <c r="E1105" s="9"/>
      <c r="F1105" s="9"/>
      <c r="G1105" s="9"/>
      <c r="H1105" s="10"/>
      <c r="I1105" s="10"/>
      <c r="J1105" s="10"/>
      <c r="K1105" s="10"/>
      <c r="L1105" s="9"/>
      <c r="M1105" s="9"/>
      <c r="N1105" s="8"/>
      <c r="O1105" s="7">
        <f t="shared" ca="1" si="69"/>
      </c>
      <c r="P1105">
        <f t="shared" ca="1" si="70"/>
      </c>
      <c r="Q1105">
        <f t="shared" si="71"/>
      </c>
      <c r="R1105">
        <f ca="1">IF(OR($Q1105="",K1105="",K1105&gt;$B$5,H1105&gt;$B$5,AND(J1105&lt;&gt;"",J1105&lt;$B$5),AND($F$5&lt;&gt;"Todas",C1105&lt;&gt;$F$5)),0,IF(AND(COUNTIFS($Q$14:$Q$2013,Q1105,$K$14:$K$2013,"&gt;"&amp;K1105,$K$14:$K$2013,"&lt;="&amp;$B$5)=0,COUNTIFS($Q$14:Q1105,Q1105,$K$14:K1105,K1105)=1),1,0))</f>
      </c>
      <c r="S1105">
        <f ca="1">IF(AND($Q1105&lt;&gt;"",H1105&lt;&gt;"",H1105&lt;=EOMONTH('Painel mensal'!$B$5,0),OR(J1105="",J1105&gt;='Painel mensal'!$B$5),K1105&lt;&gt;"",K1105&lt;=EOMONTH('Painel mensal'!$B$5,0),OR('Painel mensal'!$E$5="Todas",C1105='Painel mensal'!$E$5),COUNTIFS($Q$14:$Q$2013,Q1105,$K$14:$K$2013,"&gt;"&amp;K1105,$K$14:$K$2013,"&lt;="&amp;EOMONTH('Painel mensal'!$B$5,0))=0,COUNTIFS($Q$14:Q1105,Q1105,$K$14:K1105,K1105)=1),COUNT($S$13:S1104)+1,"")</f>
      </c>
      <c r="T1105">
        <f t="shared" si="72"/>
      </c>
    </row>
    <row r="1106" spans="1:20" ht="34.5" customHeight="1" x14ac:dyDescent="0.25">
      <c r="A1106" s="4"/>
      <c r="B1106" s="5"/>
      <c r="C1106" s="4"/>
      <c r="D1106" s="5"/>
      <c r="E1106" s="5"/>
      <c r="F1106" s="5"/>
      <c r="G1106" s="5"/>
      <c r="H1106" s="6"/>
      <c r="I1106" s="6"/>
      <c r="J1106" s="6"/>
      <c r="K1106" s="6"/>
      <c r="L1106" s="5"/>
      <c r="M1106" s="5"/>
      <c r="N1106" s="4"/>
      <c r="O1106" s="7">
        <f t="shared" ca="1" si="69"/>
      </c>
      <c r="P1106">
        <f t="shared" ca="1" si="70"/>
      </c>
      <c r="Q1106">
        <f t="shared" si="71"/>
      </c>
      <c r="R1106">
        <f ca="1">IF(OR($Q1106="",K1106="",K1106&gt;$B$5,H1106&gt;$B$5,AND(J1106&lt;&gt;"",J1106&lt;$B$5),AND($F$5&lt;&gt;"Todas",C1106&lt;&gt;$F$5)),0,IF(AND(COUNTIFS($Q$14:$Q$2013,Q1106,$K$14:$K$2013,"&gt;"&amp;K1106,$K$14:$K$2013,"&lt;="&amp;$B$5)=0,COUNTIFS($Q$14:Q1106,Q1106,$K$14:K1106,K1106)=1),1,0))</f>
      </c>
      <c r="S1106">
        <f ca="1">IF(AND($Q1106&lt;&gt;"",H1106&lt;&gt;"",H1106&lt;=EOMONTH('Painel mensal'!$B$5,0),OR(J1106="",J1106&gt;='Painel mensal'!$B$5),K1106&lt;&gt;"",K1106&lt;=EOMONTH('Painel mensal'!$B$5,0),OR('Painel mensal'!$E$5="Todas",C1106='Painel mensal'!$E$5),COUNTIFS($Q$14:$Q$2013,Q1106,$K$14:$K$2013,"&gt;"&amp;K1106,$K$14:$K$2013,"&lt;="&amp;EOMONTH('Painel mensal'!$B$5,0))=0,COUNTIFS($Q$14:Q1106,Q1106,$K$14:K1106,K1106)=1),COUNT($S$13:S1105)+1,"")</f>
      </c>
      <c r="T1106">
        <f t="shared" si="72"/>
      </c>
    </row>
    <row r="1107" spans="1:20" ht="34.5" customHeight="1" x14ac:dyDescent="0.25">
      <c r="A1107" s="8"/>
      <c r="B1107" s="9"/>
      <c r="C1107" s="8"/>
      <c r="D1107" s="9"/>
      <c r="E1107" s="9"/>
      <c r="F1107" s="9"/>
      <c r="G1107" s="9"/>
      <c r="H1107" s="10"/>
      <c r="I1107" s="10"/>
      <c r="J1107" s="10"/>
      <c r="K1107" s="10"/>
      <c r="L1107" s="9"/>
      <c r="M1107" s="9"/>
      <c r="N1107" s="8"/>
      <c r="O1107" s="7">
        <f t="shared" ca="1" si="69"/>
      </c>
      <c r="P1107">
        <f t="shared" ca="1" si="70"/>
      </c>
      <c r="Q1107">
        <f t="shared" si="71"/>
      </c>
      <c r="R1107">
        <f ca="1">IF(OR($Q1107="",K1107="",K1107&gt;$B$5,H1107&gt;$B$5,AND(J1107&lt;&gt;"",J1107&lt;$B$5),AND($F$5&lt;&gt;"Todas",C1107&lt;&gt;$F$5)),0,IF(AND(COUNTIFS($Q$14:$Q$2013,Q1107,$K$14:$K$2013,"&gt;"&amp;K1107,$K$14:$K$2013,"&lt;="&amp;$B$5)=0,COUNTIFS($Q$14:Q1107,Q1107,$K$14:K1107,K1107)=1),1,0))</f>
      </c>
      <c r="S1107">
        <f ca="1">IF(AND($Q1107&lt;&gt;"",H1107&lt;&gt;"",H1107&lt;=EOMONTH('Painel mensal'!$B$5,0),OR(J1107="",J1107&gt;='Painel mensal'!$B$5),K1107&lt;&gt;"",K1107&lt;=EOMONTH('Painel mensal'!$B$5,0),OR('Painel mensal'!$E$5="Todas",C1107='Painel mensal'!$E$5),COUNTIFS($Q$14:$Q$2013,Q1107,$K$14:$K$2013,"&gt;"&amp;K1107,$K$14:$K$2013,"&lt;="&amp;EOMONTH('Painel mensal'!$B$5,0))=0,COUNTIFS($Q$14:Q1107,Q1107,$K$14:K1107,K1107)=1),COUNT($S$13:S1106)+1,"")</f>
      </c>
      <c r="T1107">
        <f t="shared" si="72"/>
      </c>
    </row>
    <row r="1108" spans="1:20" ht="34.5" customHeight="1" x14ac:dyDescent="0.25">
      <c r="A1108" s="4"/>
      <c r="B1108" s="5"/>
      <c r="C1108" s="4"/>
      <c r="D1108" s="5"/>
      <c r="E1108" s="5"/>
      <c r="F1108" s="5"/>
      <c r="G1108" s="5"/>
      <c r="H1108" s="6"/>
      <c r="I1108" s="6"/>
      <c r="J1108" s="6"/>
      <c r="K1108" s="6"/>
      <c r="L1108" s="5"/>
      <c r="M1108" s="5"/>
      <c r="N1108" s="4"/>
      <c r="O1108" s="7">
        <f t="shared" ca="1" si="69"/>
      </c>
      <c r="P1108">
        <f t="shared" ca="1" si="70"/>
      </c>
      <c r="Q1108">
        <f t="shared" si="71"/>
      </c>
      <c r="R1108">
        <f ca="1">IF(OR($Q1108="",K1108="",K1108&gt;$B$5,H1108&gt;$B$5,AND(J1108&lt;&gt;"",J1108&lt;$B$5),AND($F$5&lt;&gt;"Todas",C1108&lt;&gt;$F$5)),0,IF(AND(COUNTIFS($Q$14:$Q$2013,Q1108,$K$14:$K$2013,"&gt;"&amp;K1108,$K$14:$K$2013,"&lt;="&amp;$B$5)=0,COUNTIFS($Q$14:Q1108,Q1108,$K$14:K1108,K1108)=1),1,0))</f>
      </c>
      <c r="S1108">
        <f ca="1">IF(AND($Q1108&lt;&gt;"",H1108&lt;&gt;"",H1108&lt;=EOMONTH('Painel mensal'!$B$5,0),OR(J1108="",J1108&gt;='Painel mensal'!$B$5),K1108&lt;&gt;"",K1108&lt;=EOMONTH('Painel mensal'!$B$5,0),OR('Painel mensal'!$E$5="Todas",C1108='Painel mensal'!$E$5),COUNTIFS($Q$14:$Q$2013,Q1108,$K$14:$K$2013,"&gt;"&amp;K1108,$K$14:$K$2013,"&lt;="&amp;EOMONTH('Painel mensal'!$B$5,0))=0,COUNTIFS($Q$14:Q1108,Q1108,$K$14:K1108,K1108)=1),COUNT($S$13:S1107)+1,"")</f>
      </c>
      <c r="T1108">
        <f t="shared" si="72"/>
      </c>
    </row>
    <row r="1109" spans="1:20" ht="34.5" customHeight="1" x14ac:dyDescent="0.25">
      <c r="A1109" s="8"/>
      <c r="B1109" s="9"/>
      <c r="C1109" s="8"/>
      <c r="D1109" s="9"/>
      <c r="E1109" s="9"/>
      <c r="F1109" s="9"/>
      <c r="G1109" s="9"/>
      <c r="H1109" s="10"/>
      <c r="I1109" s="10"/>
      <c r="J1109" s="10"/>
      <c r="K1109" s="10"/>
      <c r="L1109" s="9"/>
      <c r="M1109" s="9"/>
      <c r="N1109" s="8"/>
      <c r="O1109" s="7">
        <f t="shared" ca="1" si="69"/>
      </c>
      <c r="P1109">
        <f t="shared" ca="1" si="70"/>
      </c>
      <c r="Q1109">
        <f t="shared" si="71"/>
      </c>
      <c r="R1109">
        <f ca="1">IF(OR($Q1109="",K1109="",K1109&gt;$B$5,H1109&gt;$B$5,AND(J1109&lt;&gt;"",J1109&lt;$B$5),AND($F$5&lt;&gt;"Todas",C1109&lt;&gt;$F$5)),0,IF(AND(COUNTIFS($Q$14:$Q$2013,Q1109,$K$14:$K$2013,"&gt;"&amp;K1109,$K$14:$K$2013,"&lt;="&amp;$B$5)=0,COUNTIFS($Q$14:Q1109,Q1109,$K$14:K1109,K1109)=1),1,0))</f>
      </c>
      <c r="S1109">
        <f ca="1">IF(AND($Q1109&lt;&gt;"",H1109&lt;&gt;"",H1109&lt;=EOMONTH('Painel mensal'!$B$5,0),OR(J1109="",J1109&gt;='Painel mensal'!$B$5),K1109&lt;&gt;"",K1109&lt;=EOMONTH('Painel mensal'!$B$5,0),OR('Painel mensal'!$E$5="Todas",C1109='Painel mensal'!$E$5),COUNTIFS($Q$14:$Q$2013,Q1109,$K$14:$K$2013,"&gt;"&amp;K1109,$K$14:$K$2013,"&lt;="&amp;EOMONTH('Painel mensal'!$B$5,0))=0,COUNTIFS($Q$14:Q1109,Q1109,$K$14:K1109,K1109)=1),COUNT($S$13:S1108)+1,"")</f>
      </c>
      <c r="T1109">
        <f t="shared" si="72"/>
      </c>
    </row>
    <row r="1110" spans="1:20" ht="34.5" customHeight="1" x14ac:dyDescent="0.25">
      <c r="A1110" s="4"/>
      <c r="B1110" s="5"/>
      <c r="C1110" s="4"/>
      <c r="D1110" s="5"/>
      <c r="E1110" s="5"/>
      <c r="F1110" s="5"/>
      <c r="G1110" s="5"/>
      <c r="H1110" s="6"/>
      <c r="I1110" s="6"/>
      <c r="J1110" s="6"/>
      <c r="K1110" s="6"/>
      <c r="L1110" s="5"/>
      <c r="M1110" s="5"/>
      <c r="N1110" s="4"/>
      <c r="O1110" s="7">
        <f t="shared" ca="1" si="69"/>
      </c>
      <c r="P1110">
        <f t="shared" ca="1" si="70"/>
      </c>
      <c r="Q1110">
        <f t="shared" si="71"/>
      </c>
      <c r="R1110">
        <f ca="1">IF(OR($Q1110="",K1110="",K1110&gt;$B$5,H1110&gt;$B$5,AND(J1110&lt;&gt;"",J1110&lt;$B$5),AND($F$5&lt;&gt;"Todas",C1110&lt;&gt;$F$5)),0,IF(AND(COUNTIFS($Q$14:$Q$2013,Q1110,$K$14:$K$2013,"&gt;"&amp;K1110,$K$14:$K$2013,"&lt;="&amp;$B$5)=0,COUNTIFS($Q$14:Q1110,Q1110,$K$14:K1110,K1110)=1),1,0))</f>
      </c>
      <c r="S1110">
        <f ca="1">IF(AND($Q1110&lt;&gt;"",H1110&lt;&gt;"",H1110&lt;=EOMONTH('Painel mensal'!$B$5,0),OR(J1110="",J1110&gt;='Painel mensal'!$B$5),K1110&lt;&gt;"",K1110&lt;=EOMONTH('Painel mensal'!$B$5,0),OR('Painel mensal'!$E$5="Todas",C1110='Painel mensal'!$E$5),COUNTIFS($Q$14:$Q$2013,Q1110,$K$14:$K$2013,"&gt;"&amp;K1110,$K$14:$K$2013,"&lt;="&amp;EOMONTH('Painel mensal'!$B$5,0))=0,COUNTIFS($Q$14:Q1110,Q1110,$K$14:K1110,K1110)=1),COUNT($S$13:S1109)+1,"")</f>
      </c>
      <c r="T1110">
        <f t="shared" si="72"/>
      </c>
    </row>
    <row r="1111" spans="1:20" ht="34.5" customHeight="1" x14ac:dyDescent="0.25">
      <c r="A1111" s="8"/>
      <c r="B1111" s="9"/>
      <c r="C1111" s="8"/>
      <c r="D1111" s="9"/>
      <c r="E1111" s="9"/>
      <c r="F1111" s="9"/>
      <c r="G1111" s="9"/>
      <c r="H1111" s="10"/>
      <c r="I1111" s="10"/>
      <c r="J1111" s="10"/>
      <c r="K1111" s="10"/>
      <c r="L1111" s="9"/>
      <c r="M1111" s="9"/>
      <c r="N1111" s="8"/>
      <c r="O1111" s="7">
        <f t="shared" ca="1" si="69"/>
      </c>
      <c r="P1111">
        <f t="shared" ca="1" si="70"/>
      </c>
      <c r="Q1111">
        <f t="shared" si="71"/>
      </c>
      <c r="R1111">
        <f ca="1">IF(OR($Q1111="",K1111="",K1111&gt;$B$5,H1111&gt;$B$5,AND(J1111&lt;&gt;"",J1111&lt;$B$5),AND($F$5&lt;&gt;"Todas",C1111&lt;&gt;$F$5)),0,IF(AND(COUNTIFS($Q$14:$Q$2013,Q1111,$K$14:$K$2013,"&gt;"&amp;K1111,$K$14:$K$2013,"&lt;="&amp;$B$5)=0,COUNTIFS($Q$14:Q1111,Q1111,$K$14:K1111,K1111)=1),1,0))</f>
      </c>
      <c r="S1111">
        <f ca="1">IF(AND($Q1111&lt;&gt;"",H1111&lt;&gt;"",H1111&lt;=EOMONTH('Painel mensal'!$B$5,0),OR(J1111="",J1111&gt;='Painel mensal'!$B$5),K1111&lt;&gt;"",K1111&lt;=EOMONTH('Painel mensal'!$B$5,0),OR('Painel mensal'!$E$5="Todas",C1111='Painel mensal'!$E$5),COUNTIFS($Q$14:$Q$2013,Q1111,$K$14:$K$2013,"&gt;"&amp;K1111,$K$14:$K$2013,"&lt;="&amp;EOMONTH('Painel mensal'!$B$5,0))=0,COUNTIFS($Q$14:Q1111,Q1111,$K$14:K1111,K1111)=1),COUNT($S$13:S1110)+1,"")</f>
      </c>
      <c r="T1111">
        <f t="shared" si="72"/>
      </c>
    </row>
    <row r="1112" spans="1:20" ht="34.5" customHeight="1" x14ac:dyDescent="0.25">
      <c r="A1112" s="4"/>
      <c r="B1112" s="5"/>
      <c r="C1112" s="4"/>
      <c r="D1112" s="5"/>
      <c r="E1112" s="5"/>
      <c r="F1112" s="5"/>
      <c r="G1112" s="5"/>
      <c r="H1112" s="6"/>
      <c r="I1112" s="6"/>
      <c r="J1112" s="6"/>
      <c r="K1112" s="6"/>
      <c r="L1112" s="5"/>
      <c r="M1112" s="5"/>
      <c r="N1112" s="4"/>
      <c r="O1112" s="7">
        <f t="shared" ca="1" si="69"/>
      </c>
      <c r="P1112">
        <f t="shared" ca="1" si="70"/>
      </c>
      <c r="Q1112">
        <f t="shared" si="71"/>
      </c>
      <c r="R1112">
        <f ca="1">IF(OR($Q1112="",K1112="",K1112&gt;$B$5,H1112&gt;$B$5,AND(J1112&lt;&gt;"",J1112&lt;$B$5),AND($F$5&lt;&gt;"Todas",C1112&lt;&gt;$F$5)),0,IF(AND(COUNTIFS($Q$14:$Q$2013,Q1112,$K$14:$K$2013,"&gt;"&amp;K1112,$K$14:$K$2013,"&lt;="&amp;$B$5)=0,COUNTIFS($Q$14:Q1112,Q1112,$K$14:K1112,K1112)=1),1,0))</f>
      </c>
      <c r="S1112">
        <f ca="1">IF(AND($Q1112&lt;&gt;"",H1112&lt;&gt;"",H1112&lt;=EOMONTH('Painel mensal'!$B$5,0),OR(J1112="",J1112&gt;='Painel mensal'!$B$5),K1112&lt;&gt;"",K1112&lt;=EOMONTH('Painel mensal'!$B$5,0),OR('Painel mensal'!$E$5="Todas",C1112='Painel mensal'!$E$5),COUNTIFS($Q$14:$Q$2013,Q1112,$K$14:$K$2013,"&gt;"&amp;K1112,$K$14:$K$2013,"&lt;="&amp;EOMONTH('Painel mensal'!$B$5,0))=0,COUNTIFS($Q$14:Q1112,Q1112,$K$14:K1112,K1112)=1),COUNT($S$13:S1111)+1,"")</f>
      </c>
      <c r="T1112">
        <f t="shared" si="72"/>
      </c>
    </row>
    <row r="1113" spans="1:20" ht="34.5" customHeight="1" x14ac:dyDescent="0.25">
      <c r="A1113" s="8"/>
      <c r="B1113" s="9"/>
      <c r="C1113" s="8"/>
      <c r="D1113" s="9"/>
      <c r="E1113" s="9"/>
      <c r="F1113" s="9"/>
      <c r="G1113" s="9"/>
      <c r="H1113" s="10"/>
      <c r="I1113" s="10"/>
      <c r="J1113" s="10"/>
      <c r="K1113" s="10"/>
      <c r="L1113" s="9"/>
      <c r="M1113" s="9"/>
      <c r="N1113" s="8"/>
      <c r="O1113" s="7">
        <f t="shared" ca="1" si="69"/>
      </c>
      <c r="P1113">
        <f t="shared" ca="1" si="70"/>
      </c>
      <c r="Q1113">
        <f t="shared" si="71"/>
      </c>
      <c r="R1113">
        <f ca="1">IF(OR($Q1113="",K1113="",K1113&gt;$B$5,H1113&gt;$B$5,AND(J1113&lt;&gt;"",J1113&lt;$B$5),AND($F$5&lt;&gt;"Todas",C1113&lt;&gt;$F$5)),0,IF(AND(COUNTIFS($Q$14:$Q$2013,Q1113,$K$14:$K$2013,"&gt;"&amp;K1113,$K$14:$K$2013,"&lt;="&amp;$B$5)=0,COUNTIFS($Q$14:Q1113,Q1113,$K$14:K1113,K1113)=1),1,0))</f>
      </c>
      <c r="S1113">
        <f ca="1">IF(AND($Q1113&lt;&gt;"",H1113&lt;&gt;"",H1113&lt;=EOMONTH('Painel mensal'!$B$5,0),OR(J1113="",J1113&gt;='Painel mensal'!$B$5),K1113&lt;&gt;"",K1113&lt;=EOMONTH('Painel mensal'!$B$5,0),OR('Painel mensal'!$E$5="Todas",C1113='Painel mensal'!$E$5),COUNTIFS($Q$14:$Q$2013,Q1113,$K$14:$K$2013,"&gt;"&amp;K1113,$K$14:$K$2013,"&lt;="&amp;EOMONTH('Painel mensal'!$B$5,0))=0,COUNTIFS($Q$14:Q1113,Q1113,$K$14:K1113,K1113)=1),COUNT($S$13:S1112)+1,"")</f>
      </c>
      <c r="T1113">
        <f t="shared" si="72"/>
      </c>
    </row>
    <row r="1114" spans="1:20" ht="34.5" customHeight="1" x14ac:dyDescent="0.25">
      <c r="A1114" s="4"/>
      <c r="B1114" s="5"/>
      <c r="C1114" s="4"/>
      <c r="D1114" s="5"/>
      <c r="E1114" s="5"/>
      <c r="F1114" s="5"/>
      <c r="G1114" s="5"/>
      <c r="H1114" s="6"/>
      <c r="I1114" s="6"/>
      <c r="J1114" s="6"/>
      <c r="K1114" s="6"/>
      <c r="L1114" s="5"/>
      <c r="M1114" s="5"/>
      <c r="N1114" s="4"/>
      <c r="O1114" s="7">
        <f t="shared" ca="1" si="69"/>
      </c>
      <c r="P1114">
        <f t="shared" ca="1" si="70"/>
      </c>
      <c r="Q1114">
        <f t="shared" si="71"/>
      </c>
      <c r="R1114">
        <f ca="1">IF(OR($Q1114="",K1114="",K1114&gt;$B$5,H1114&gt;$B$5,AND(J1114&lt;&gt;"",J1114&lt;$B$5),AND($F$5&lt;&gt;"Todas",C1114&lt;&gt;$F$5)),0,IF(AND(COUNTIFS($Q$14:$Q$2013,Q1114,$K$14:$K$2013,"&gt;"&amp;K1114,$K$14:$K$2013,"&lt;="&amp;$B$5)=0,COUNTIFS($Q$14:Q1114,Q1114,$K$14:K1114,K1114)=1),1,0))</f>
      </c>
      <c r="S1114">
        <f ca="1">IF(AND($Q1114&lt;&gt;"",H1114&lt;&gt;"",H1114&lt;=EOMONTH('Painel mensal'!$B$5,0),OR(J1114="",J1114&gt;='Painel mensal'!$B$5),K1114&lt;&gt;"",K1114&lt;=EOMONTH('Painel mensal'!$B$5,0),OR('Painel mensal'!$E$5="Todas",C1114='Painel mensal'!$E$5),COUNTIFS($Q$14:$Q$2013,Q1114,$K$14:$K$2013,"&gt;"&amp;K1114,$K$14:$K$2013,"&lt;="&amp;EOMONTH('Painel mensal'!$B$5,0))=0,COUNTIFS($Q$14:Q1114,Q1114,$K$14:K1114,K1114)=1),COUNT($S$13:S1113)+1,"")</f>
      </c>
      <c r="T1114">
        <f t="shared" si="72"/>
      </c>
    </row>
    <row r="1115" spans="1:20" ht="34.5" customHeight="1" x14ac:dyDescent="0.25">
      <c r="A1115" s="8"/>
      <c r="B1115" s="9"/>
      <c r="C1115" s="8"/>
      <c r="D1115" s="9"/>
      <c r="E1115" s="9"/>
      <c r="F1115" s="9"/>
      <c r="G1115" s="9"/>
      <c r="H1115" s="10"/>
      <c r="I1115" s="10"/>
      <c r="J1115" s="10"/>
      <c r="K1115" s="10"/>
      <c r="L1115" s="9"/>
      <c r="M1115" s="9"/>
      <c r="N1115" s="8"/>
      <c r="O1115" s="7">
        <f t="shared" ca="1" si="69"/>
      </c>
      <c r="P1115">
        <f t="shared" ca="1" si="70"/>
      </c>
      <c r="Q1115">
        <f t="shared" si="71"/>
      </c>
      <c r="R1115">
        <f ca="1">IF(OR($Q1115="",K1115="",K1115&gt;$B$5,H1115&gt;$B$5,AND(J1115&lt;&gt;"",J1115&lt;$B$5),AND($F$5&lt;&gt;"Todas",C1115&lt;&gt;$F$5)),0,IF(AND(COUNTIFS($Q$14:$Q$2013,Q1115,$K$14:$K$2013,"&gt;"&amp;K1115,$K$14:$K$2013,"&lt;="&amp;$B$5)=0,COUNTIFS($Q$14:Q1115,Q1115,$K$14:K1115,K1115)=1),1,0))</f>
      </c>
      <c r="S1115">
        <f ca="1">IF(AND($Q1115&lt;&gt;"",H1115&lt;&gt;"",H1115&lt;=EOMONTH('Painel mensal'!$B$5,0),OR(J1115="",J1115&gt;='Painel mensal'!$B$5),K1115&lt;&gt;"",K1115&lt;=EOMONTH('Painel mensal'!$B$5,0),OR('Painel mensal'!$E$5="Todas",C1115='Painel mensal'!$E$5),COUNTIFS($Q$14:$Q$2013,Q1115,$K$14:$K$2013,"&gt;"&amp;K1115,$K$14:$K$2013,"&lt;="&amp;EOMONTH('Painel mensal'!$B$5,0))=0,COUNTIFS($Q$14:Q1115,Q1115,$K$14:K1115,K1115)=1),COUNT($S$13:S1114)+1,"")</f>
      </c>
      <c r="T1115">
        <f t="shared" si="72"/>
      </c>
    </row>
    <row r="1116" spans="1:20" ht="34.5" customHeight="1" x14ac:dyDescent="0.25">
      <c r="A1116" s="4"/>
      <c r="B1116" s="5"/>
      <c r="C1116" s="4"/>
      <c r="D1116" s="5"/>
      <c r="E1116" s="5"/>
      <c r="F1116" s="5"/>
      <c r="G1116" s="5"/>
      <c r="H1116" s="6"/>
      <c r="I1116" s="6"/>
      <c r="J1116" s="6"/>
      <c r="K1116" s="6"/>
      <c r="L1116" s="5"/>
      <c r="M1116" s="5"/>
      <c r="N1116" s="4"/>
      <c r="O1116" s="7">
        <f t="shared" ca="1" si="69"/>
      </c>
      <c r="P1116">
        <f t="shared" ca="1" si="70"/>
      </c>
      <c r="Q1116">
        <f t="shared" si="71"/>
      </c>
      <c r="R1116">
        <f ca="1">IF(OR($Q1116="",K1116="",K1116&gt;$B$5,H1116&gt;$B$5,AND(J1116&lt;&gt;"",J1116&lt;$B$5),AND($F$5&lt;&gt;"Todas",C1116&lt;&gt;$F$5)),0,IF(AND(COUNTIFS($Q$14:$Q$2013,Q1116,$K$14:$K$2013,"&gt;"&amp;K1116,$K$14:$K$2013,"&lt;="&amp;$B$5)=0,COUNTIFS($Q$14:Q1116,Q1116,$K$14:K1116,K1116)=1),1,0))</f>
      </c>
      <c r="S1116">
        <f ca="1">IF(AND($Q1116&lt;&gt;"",H1116&lt;&gt;"",H1116&lt;=EOMONTH('Painel mensal'!$B$5,0),OR(J1116="",J1116&gt;='Painel mensal'!$B$5),K1116&lt;&gt;"",K1116&lt;=EOMONTH('Painel mensal'!$B$5,0),OR('Painel mensal'!$E$5="Todas",C1116='Painel mensal'!$E$5),COUNTIFS($Q$14:$Q$2013,Q1116,$K$14:$K$2013,"&gt;"&amp;K1116,$K$14:$K$2013,"&lt;="&amp;EOMONTH('Painel mensal'!$B$5,0))=0,COUNTIFS($Q$14:Q1116,Q1116,$K$14:K1116,K1116)=1),COUNT($S$13:S1115)+1,"")</f>
      </c>
      <c r="T1116">
        <f t="shared" si="72"/>
      </c>
    </row>
    <row r="1117" spans="1:20" ht="34.5" customHeight="1" x14ac:dyDescent="0.25">
      <c r="A1117" s="8"/>
      <c r="B1117" s="9"/>
      <c r="C1117" s="8"/>
      <c r="D1117" s="9"/>
      <c r="E1117" s="9"/>
      <c r="F1117" s="9"/>
      <c r="G1117" s="9"/>
      <c r="H1117" s="10"/>
      <c r="I1117" s="10"/>
      <c r="J1117" s="10"/>
      <c r="K1117" s="10"/>
      <c r="L1117" s="9"/>
      <c r="M1117" s="9"/>
      <c r="N1117" s="8"/>
      <c r="O1117" s="7">
        <f t="shared" ca="1" si="69"/>
      </c>
      <c r="P1117">
        <f t="shared" ca="1" si="70"/>
      </c>
      <c r="Q1117">
        <f t="shared" si="71"/>
      </c>
      <c r="R1117">
        <f ca="1">IF(OR($Q1117="",K1117="",K1117&gt;$B$5,H1117&gt;$B$5,AND(J1117&lt;&gt;"",J1117&lt;$B$5),AND($F$5&lt;&gt;"Todas",C1117&lt;&gt;$F$5)),0,IF(AND(COUNTIFS($Q$14:$Q$2013,Q1117,$K$14:$K$2013,"&gt;"&amp;K1117,$K$14:$K$2013,"&lt;="&amp;$B$5)=0,COUNTIFS($Q$14:Q1117,Q1117,$K$14:K1117,K1117)=1),1,0))</f>
      </c>
      <c r="S1117">
        <f ca="1">IF(AND($Q1117&lt;&gt;"",H1117&lt;&gt;"",H1117&lt;=EOMONTH('Painel mensal'!$B$5,0),OR(J1117="",J1117&gt;='Painel mensal'!$B$5),K1117&lt;&gt;"",K1117&lt;=EOMONTH('Painel mensal'!$B$5,0),OR('Painel mensal'!$E$5="Todas",C1117='Painel mensal'!$E$5),COUNTIFS($Q$14:$Q$2013,Q1117,$K$14:$K$2013,"&gt;"&amp;K1117,$K$14:$K$2013,"&lt;="&amp;EOMONTH('Painel mensal'!$B$5,0))=0,COUNTIFS($Q$14:Q1117,Q1117,$K$14:K1117,K1117)=1),COUNT($S$13:S1116)+1,"")</f>
      </c>
      <c r="T1117">
        <f t="shared" si="72"/>
      </c>
    </row>
    <row r="1118" spans="1:20" ht="34.5" customHeight="1" x14ac:dyDescent="0.25">
      <c r="A1118" s="4"/>
      <c r="B1118" s="5"/>
      <c r="C1118" s="4"/>
      <c r="D1118" s="5"/>
      <c r="E1118" s="5"/>
      <c r="F1118" s="5"/>
      <c r="G1118" s="5"/>
      <c r="H1118" s="6"/>
      <c r="I1118" s="6"/>
      <c r="J1118" s="6"/>
      <c r="K1118" s="6"/>
      <c r="L1118" s="5"/>
      <c r="M1118" s="5"/>
      <c r="N1118" s="4"/>
      <c r="O1118" s="7">
        <f t="shared" ca="1" si="69"/>
      </c>
      <c r="P1118">
        <f t="shared" ca="1" si="70"/>
      </c>
      <c r="Q1118">
        <f t="shared" si="71"/>
      </c>
      <c r="R1118">
        <f ca="1">IF(OR($Q1118="",K1118="",K1118&gt;$B$5,H1118&gt;$B$5,AND(J1118&lt;&gt;"",J1118&lt;$B$5),AND($F$5&lt;&gt;"Todas",C1118&lt;&gt;$F$5)),0,IF(AND(COUNTIFS($Q$14:$Q$2013,Q1118,$K$14:$K$2013,"&gt;"&amp;K1118,$K$14:$K$2013,"&lt;="&amp;$B$5)=0,COUNTIFS($Q$14:Q1118,Q1118,$K$14:K1118,K1118)=1),1,0))</f>
      </c>
      <c r="S1118">
        <f ca="1">IF(AND($Q1118&lt;&gt;"",H1118&lt;&gt;"",H1118&lt;=EOMONTH('Painel mensal'!$B$5,0),OR(J1118="",J1118&gt;='Painel mensal'!$B$5),K1118&lt;&gt;"",K1118&lt;=EOMONTH('Painel mensal'!$B$5,0),OR('Painel mensal'!$E$5="Todas",C1118='Painel mensal'!$E$5),COUNTIFS($Q$14:$Q$2013,Q1118,$K$14:$K$2013,"&gt;"&amp;K1118,$K$14:$K$2013,"&lt;="&amp;EOMONTH('Painel mensal'!$B$5,0))=0,COUNTIFS($Q$14:Q1118,Q1118,$K$14:K1118,K1118)=1),COUNT($S$13:S1117)+1,"")</f>
      </c>
      <c r="T1118">
        <f t="shared" si="72"/>
      </c>
    </row>
    <row r="1119" spans="1:20" ht="34.5" customHeight="1" x14ac:dyDescent="0.25">
      <c r="A1119" s="8"/>
      <c r="B1119" s="9"/>
      <c r="C1119" s="8"/>
      <c r="D1119" s="9"/>
      <c r="E1119" s="9"/>
      <c r="F1119" s="9"/>
      <c r="G1119" s="9"/>
      <c r="H1119" s="10"/>
      <c r="I1119" s="10"/>
      <c r="J1119" s="10"/>
      <c r="K1119" s="10"/>
      <c r="L1119" s="9"/>
      <c r="M1119" s="9"/>
      <c r="N1119" s="8"/>
      <c r="O1119" s="7">
        <f t="shared" ca="1" si="69"/>
      </c>
      <c r="P1119">
        <f t="shared" ca="1" si="70"/>
      </c>
      <c r="Q1119">
        <f t="shared" si="71"/>
      </c>
      <c r="R1119">
        <f ca="1">IF(OR($Q1119="",K1119="",K1119&gt;$B$5,H1119&gt;$B$5,AND(J1119&lt;&gt;"",J1119&lt;$B$5),AND($F$5&lt;&gt;"Todas",C1119&lt;&gt;$F$5)),0,IF(AND(COUNTIFS($Q$14:$Q$2013,Q1119,$K$14:$K$2013,"&gt;"&amp;K1119,$K$14:$K$2013,"&lt;="&amp;$B$5)=0,COUNTIFS($Q$14:Q1119,Q1119,$K$14:K1119,K1119)=1),1,0))</f>
      </c>
      <c r="S1119">
        <f ca="1">IF(AND($Q1119&lt;&gt;"",H1119&lt;&gt;"",H1119&lt;=EOMONTH('Painel mensal'!$B$5,0),OR(J1119="",J1119&gt;='Painel mensal'!$B$5),K1119&lt;&gt;"",K1119&lt;=EOMONTH('Painel mensal'!$B$5,0),OR('Painel mensal'!$E$5="Todas",C1119='Painel mensal'!$E$5),COUNTIFS($Q$14:$Q$2013,Q1119,$K$14:$K$2013,"&gt;"&amp;K1119,$K$14:$K$2013,"&lt;="&amp;EOMONTH('Painel mensal'!$B$5,0))=0,COUNTIFS($Q$14:Q1119,Q1119,$K$14:K1119,K1119)=1),COUNT($S$13:S1118)+1,"")</f>
      </c>
      <c r="T1119">
        <f t="shared" si="72"/>
      </c>
    </row>
    <row r="1120" spans="1:20" ht="34.5" customHeight="1" x14ac:dyDescent="0.25">
      <c r="A1120" s="4"/>
      <c r="B1120" s="5"/>
      <c r="C1120" s="4"/>
      <c r="D1120" s="5"/>
      <c r="E1120" s="5"/>
      <c r="F1120" s="5"/>
      <c r="G1120" s="5"/>
      <c r="H1120" s="6"/>
      <c r="I1120" s="6"/>
      <c r="J1120" s="6"/>
      <c r="K1120" s="6"/>
      <c r="L1120" s="5"/>
      <c r="M1120" s="5"/>
      <c r="N1120" s="4"/>
      <c r="O1120" s="7">
        <f t="shared" ca="1" si="69"/>
      </c>
      <c r="P1120">
        <f t="shared" ca="1" si="70"/>
      </c>
      <c r="Q1120">
        <f t="shared" si="71"/>
      </c>
      <c r="R1120">
        <f ca="1">IF(OR($Q1120="",K1120="",K1120&gt;$B$5,H1120&gt;$B$5,AND(J1120&lt;&gt;"",J1120&lt;$B$5),AND($F$5&lt;&gt;"Todas",C1120&lt;&gt;$F$5)),0,IF(AND(COUNTIFS($Q$14:$Q$2013,Q1120,$K$14:$K$2013,"&gt;"&amp;K1120,$K$14:$K$2013,"&lt;="&amp;$B$5)=0,COUNTIFS($Q$14:Q1120,Q1120,$K$14:K1120,K1120)=1),1,0))</f>
      </c>
      <c r="S1120">
        <f ca="1">IF(AND($Q1120&lt;&gt;"",H1120&lt;&gt;"",H1120&lt;=EOMONTH('Painel mensal'!$B$5,0),OR(J1120="",J1120&gt;='Painel mensal'!$B$5),K1120&lt;&gt;"",K1120&lt;=EOMONTH('Painel mensal'!$B$5,0),OR('Painel mensal'!$E$5="Todas",C1120='Painel mensal'!$E$5),COUNTIFS($Q$14:$Q$2013,Q1120,$K$14:$K$2013,"&gt;"&amp;K1120,$K$14:$K$2013,"&lt;="&amp;EOMONTH('Painel mensal'!$B$5,0))=0,COUNTIFS($Q$14:Q1120,Q1120,$K$14:K1120,K1120)=1),COUNT($S$13:S1119)+1,"")</f>
      </c>
      <c r="T1120">
        <f t="shared" si="72"/>
      </c>
    </row>
    <row r="1121" spans="1:20" ht="34.5" customHeight="1" x14ac:dyDescent="0.25">
      <c r="A1121" s="8"/>
      <c r="B1121" s="9"/>
      <c r="C1121" s="8"/>
      <c r="D1121" s="9"/>
      <c r="E1121" s="9"/>
      <c r="F1121" s="9"/>
      <c r="G1121" s="9"/>
      <c r="H1121" s="10"/>
      <c r="I1121" s="10"/>
      <c r="J1121" s="10"/>
      <c r="K1121" s="10"/>
      <c r="L1121" s="9"/>
      <c r="M1121" s="9"/>
      <c r="N1121" s="8"/>
      <c r="O1121" s="7">
        <f t="shared" ca="1" si="69"/>
      </c>
      <c r="P1121">
        <f t="shared" ca="1" si="70"/>
      </c>
      <c r="Q1121">
        <f t="shared" si="71"/>
      </c>
      <c r="R1121">
        <f ca="1">IF(OR($Q1121="",K1121="",K1121&gt;$B$5,H1121&gt;$B$5,AND(J1121&lt;&gt;"",J1121&lt;$B$5),AND($F$5&lt;&gt;"Todas",C1121&lt;&gt;$F$5)),0,IF(AND(COUNTIFS($Q$14:$Q$2013,Q1121,$K$14:$K$2013,"&gt;"&amp;K1121,$K$14:$K$2013,"&lt;="&amp;$B$5)=0,COUNTIFS($Q$14:Q1121,Q1121,$K$14:K1121,K1121)=1),1,0))</f>
      </c>
      <c r="S1121">
        <f ca="1">IF(AND($Q1121&lt;&gt;"",H1121&lt;&gt;"",H1121&lt;=EOMONTH('Painel mensal'!$B$5,0),OR(J1121="",J1121&gt;='Painel mensal'!$B$5),K1121&lt;&gt;"",K1121&lt;=EOMONTH('Painel mensal'!$B$5,0),OR('Painel mensal'!$E$5="Todas",C1121='Painel mensal'!$E$5),COUNTIFS($Q$14:$Q$2013,Q1121,$K$14:$K$2013,"&gt;"&amp;K1121,$K$14:$K$2013,"&lt;="&amp;EOMONTH('Painel mensal'!$B$5,0))=0,COUNTIFS($Q$14:Q1121,Q1121,$K$14:K1121,K1121)=1),COUNT($S$13:S1120)+1,"")</f>
      </c>
      <c r="T1121">
        <f t="shared" si="72"/>
      </c>
    </row>
    <row r="1122" spans="1:20" ht="34.5" customHeight="1" x14ac:dyDescent="0.25">
      <c r="A1122" s="4"/>
      <c r="B1122" s="5"/>
      <c r="C1122" s="4"/>
      <c r="D1122" s="5"/>
      <c r="E1122" s="5"/>
      <c r="F1122" s="5"/>
      <c r="G1122" s="5"/>
      <c r="H1122" s="6"/>
      <c r="I1122" s="6"/>
      <c r="J1122" s="6"/>
      <c r="K1122" s="6"/>
      <c r="L1122" s="5"/>
      <c r="M1122" s="5"/>
      <c r="N1122" s="4"/>
      <c r="O1122" s="7">
        <f t="shared" ca="1" si="69"/>
      </c>
      <c r="P1122">
        <f t="shared" ca="1" si="70"/>
      </c>
      <c r="Q1122">
        <f t="shared" si="71"/>
      </c>
      <c r="R1122">
        <f ca="1">IF(OR($Q1122="",K1122="",K1122&gt;$B$5,H1122&gt;$B$5,AND(J1122&lt;&gt;"",J1122&lt;$B$5),AND($F$5&lt;&gt;"Todas",C1122&lt;&gt;$F$5)),0,IF(AND(COUNTIFS($Q$14:$Q$2013,Q1122,$K$14:$K$2013,"&gt;"&amp;K1122,$K$14:$K$2013,"&lt;="&amp;$B$5)=0,COUNTIFS($Q$14:Q1122,Q1122,$K$14:K1122,K1122)=1),1,0))</f>
      </c>
      <c r="S1122">
        <f ca="1">IF(AND($Q1122&lt;&gt;"",H1122&lt;&gt;"",H1122&lt;=EOMONTH('Painel mensal'!$B$5,0),OR(J1122="",J1122&gt;='Painel mensal'!$B$5),K1122&lt;&gt;"",K1122&lt;=EOMONTH('Painel mensal'!$B$5,0),OR('Painel mensal'!$E$5="Todas",C1122='Painel mensal'!$E$5),COUNTIFS($Q$14:$Q$2013,Q1122,$K$14:$K$2013,"&gt;"&amp;K1122,$K$14:$K$2013,"&lt;="&amp;EOMONTH('Painel mensal'!$B$5,0))=0,COUNTIFS($Q$14:Q1122,Q1122,$K$14:K1122,K1122)=1),COUNT($S$13:S1121)+1,"")</f>
      </c>
      <c r="T1122">
        <f t="shared" si="72"/>
      </c>
    </row>
    <row r="1123" spans="1:20" ht="34.5" customHeight="1" x14ac:dyDescent="0.25">
      <c r="A1123" s="8"/>
      <c r="B1123" s="9"/>
      <c r="C1123" s="8"/>
      <c r="D1123" s="9"/>
      <c r="E1123" s="9"/>
      <c r="F1123" s="9"/>
      <c r="G1123" s="9"/>
      <c r="H1123" s="10"/>
      <c r="I1123" s="10"/>
      <c r="J1123" s="10"/>
      <c r="K1123" s="10"/>
      <c r="L1123" s="9"/>
      <c r="M1123" s="9"/>
      <c r="N1123" s="8"/>
      <c r="O1123" s="7">
        <f t="shared" ca="1" si="69"/>
      </c>
      <c r="P1123">
        <f t="shared" ca="1" si="70"/>
      </c>
      <c r="Q1123">
        <f t="shared" si="71"/>
      </c>
      <c r="R1123">
        <f ca="1">IF(OR($Q1123="",K1123="",K1123&gt;$B$5,H1123&gt;$B$5,AND(J1123&lt;&gt;"",J1123&lt;$B$5),AND($F$5&lt;&gt;"Todas",C1123&lt;&gt;$F$5)),0,IF(AND(COUNTIFS($Q$14:$Q$2013,Q1123,$K$14:$K$2013,"&gt;"&amp;K1123,$K$14:$K$2013,"&lt;="&amp;$B$5)=0,COUNTIFS($Q$14:Q1123,Q1123,$K$14:K1123,K1123)=1),1,0))</f>
      </c>
      <c r="S1123">
        <f ca="1">IF(AND($Q1123&lt;&gt;"",H1123&lt;&gt;"",H1123&lt;=EOMONTH('Painel mensal'!$B$5,0),OR(J1123="",J1123&gt;='Painel mensal'!$B$5),K1123&lt;&gt;"",K1123&lt;=EOMONTH('Painel mensal'!$B$5,0),OR('Painel mensal'!$E$5="Todas",C1123='Painel mensal'!$E$5),COUNTIFS($Q$14:$Q$2013,Q1123,$K$14:$K$2013,"&gt;"&amp;K1123,$K$14:$K$2013,"&lt;="&amp;EOMONTH('Painel mensal'!$B$5,0))=0,COUNTIFS($Q$14:Q1123,Q1123,$K$14:K1123,K1123)=1),COUNT($S$13:S1122)+1,"")</f>
      </c>
      <c r="T1123">
        <f t="shared" si="72"/>
      </c>
    </row>
    <row r="1124" spans="1:20" ht="34.5" customHeight="1" x14ac:dyDescent="0.25">
      <c r="A1124" s="4"/>
      <c r="B1124" s="5"/>
      <c r="C1124" s="4"/>
      <c r="D1124" s="5"/>
      <c r="E1124" s="5"/>
      <c r="F1124" s="5"/>
      <c r="G1124" s="5"/>
      <c r="H1124" s="6"/>
      <c r="I1124" s="6"/>
      <c r="J1124" s="6"/>
      <c r="K1124" s="6"/>
      <c r="L1124" s="5"/>
      <c r="M1124" s="5"/>
      <c r="N1124" s="4"/>
      <c r="O1124" s="7">
        <f t="shared" ca="1" si="69"/>
      </c>
      <c r="P1124">
        <f t="shared" ca="1" si="70"/>
      </c>
      <c r="Q1124">
        <f t="shared" si="71"/>
      </c>
      <c r="R1124">
        <f ca="1">IF(OR($Q1124="",K1124="",K1124&gt;$B$5,H1124&gt;$B$5,AND(J1124&lt;&gt;"",J1124&lt;$B$5),AND($F$5&lt;&gt;"Todas",C1124&lt;&gt;$F$5)),0,IF(AND(COUNTIFS($Q$14:$Q$2013,Q1124,$K$14:$K$2013,"&gt;"&amp;K1124,$K$14:$K$2013,"&lt;="&amp;$B$5)=0,COUNTIFS($Q$14:Q1124,Q1124,$K$14:K1124,K1124)=1),1,0))</f>
      </c>
      <c r="S1124">
        <f ca="1">IF(AND($Q1124&lt;&gt;"",H1124&lt;&gt;"",H1124&lt;=EOMONTH('Painel mensal'!$B$5,0),OR(J1124="",J1124&gt;='Painel mensal'!$B$5),K1124&lt;&gt;"",K1124&lt;=EOMONTH('Painel mensal'!$B$5,0),OR('Painel mensal'!$E$5="Todas",C1124='Painel mensal'!$E$5),COUNTIFS($Q$14:$Q$2013,Q1124,$K$14:$K$2013,"&gt;"&amp;K1124,$K$14:$K$2013,"&lt;="&amp;EOMONTH('Painel mensal'!$B$5,0))=0,COUNTIFS($Q$14:Q1124,Q1124,$K$14:K1124,K1124)=1),COUNT($S$13:S1123)+1,"")</f>
      </c>
      <c r="T1124">
        <f t="shared" si="72"/>
      </c>
    </row>
    <row r="1125" spans="1:20" ht="34.5" customHeight="1" x14ac:dyDescent="0.25">
      <c r="A1125" s="8"/>
      <c r="B1125" s="9"/>
      <c r="C1125" s="8"/>
      <c r="D1125" s="9"/>
      <c r="E1125" s="9"/>
      <c r="F1125" s="9"/>
      <c r="G1125" s="9"/>
      <c r="H1125" s="10"/>
      <c r="I1125" s="10"/>
      <c r="J1125" s="10"/>
      <c r="K1125" s="10"/>
      <c r="L1125" s="9"/>
      <c r="M1125" s="9"/>
      <c r="N1125" s="8"/>
      <c r="O1125" s="7">
        <f t="shared" ca="1" si="69"/>
      </c>
      <c r="P1125">
        <f t="shared" ca="1" si="70"/>
      </c>
      <c r="Q1125">
        <f t="shared" si="71"/>
      </c>
      <c r="R1125">
        <f ca="1">IF(OR($Q1125="",K1125="",K1125&gt;$B$5,H1125&gt;$B$5,AND(J1125&lt;&gt;"",J1125&lt;$B$5),AND($F$5&lt;&gt;"Todas",C1125&lt;&gt;$F$5)),0,IF(AND(COUNTIFS($Q$14:$Q$2013,Q1125,$K$14:$K$2013,"&gt;"&amp;K1125,$K$14:$K$2013,"&lt;="&amp;$B$5)=0,COUNTIFS($Q$14:Q1125,Q1125,$K$14:K1125,K1125)=1),1,0))</f>
      </c>
      <c r="S1125">
        <f ca="1">IF(AND($Q1125&lt;&gt;"",H1125&lt;&gt;"",H1125&lt;=EOMONTH('Painel mensal'!$B$5,0),OR(J1125="",J1125&gt;='Painel mensal'!$B$5),K1125&lt;&gt;"",K1125&lt;=EOMONTH('Painel mensal'!$B$5,0),OR('Painel mensal'!$E$5="Todas",C1125='Painel mensal'!$E$5),COUNTIFS($Q$14:$Q$2013,Q1125,$K$14:$K$2013,"&gt;"&amp;K1125,$K$14:$K$2013,"&lt;="&amp;EOMONTH('Painel mensal'!$B$5,0))=0,COUNTIFS($Q$14:Q1125,Q1125,$K$14:K1125,K1125)=1),COUNT($S$13:S1124)+1,"")</f>
      </c>
      <c r="T1125">
        <f t="shared" si="72"/>
      </c>
    </row>
    <row r="1126" spans="1:20" ht="34.5" customHeight="1" x14ac:dyDescent="0.25">
      <c r="A1126" s="4"/>
      <c r="B1126" s="5"/>
      <c r="C1126" s="4"/>
      <c r="D1126" s="5"/>
      <c r="E1126" s="5"/>
      <c r="F1126" s="5"/>
      <c r="G1126" s="5"/>
      <c r="H1126" s="6"/>
      <c r="I1126" s="6"/>
      <c r="J1126" s="6"/>
      <c r="K1126" s="6"/>
      <c r="L1126" s="5"/>
      <c r="M1126" s="5"/>
      <c r="N1126" s="4"/>
      <c r="O1126" s="7">
        <f t="shared" ca="1" si="69"/>
      </c>
      <c r="P1126">
        <f t="shared" ca="1" si="70"/>
      </c>
      <c r="Q1126">
        <f t="shared" si="71"/>
      </c>
      <c r="R1126">
        <f ca="1">IF(OR($Q1126="",K1126="",K1126&gt;$B$5,H1126&gt;$B$5,AND(J1126&lt;&gt;"",J1126&lt;$B$5),AND($F$5&lt;&gt;"Todas",C1126&lt;&gt;$F$5)),0,IF(AND(COUNTIFS($Q$14:$Q$2013,Q1126,$K$14:$K$2013,"&gt;"&amp;K1126,$K$14:$K$2013,"&lt;="&amp;$B$5)=0,COUNTIFS($Q$14:Q1126,Q1126,$K$14:K1126,K1126)=1),1,0))</f>
      </c>
      <c r="S1126">
        <f ca="1">IF(AND($Q1126&lt;&gt;"",H1126&lt;&gt;"",H1126&lt;=EOMONTH('Painel mensal'!$B$5,0),OR(J1126="",J1126&gt;='Painel mensal'!$B$5),K1126&lt;&gt;"",K1126&lt;=EOMONTH('Painel mensal'!$B$5,0),OR('Painel mensal'!$E$5="Todas",C1126='Painel mensal'!$E$5),COUNTIFS($Q$14:$Q$2013,Q1126,$K$14:$K$2013,"&gt;"&amp;K1126,$K$14:$K$2013,"&lt;="&amp;EOMONTH('Painel mensal'!$B$5,0))=0,COUNTIFS($Q$14:Q1126,Q1126,$K$14:K1126,K1126)=1),COUNT($S$13:S1125)+1,"")</f>
      </c>
      <c r="T1126">
        <f t="shared" si="72"/>
      </c>
    </row>
    <row r="1127" spans="1:20" ht="34.5" customHeight="1" x14ac:dyDescent="0.25">
      <c r="A1127" s="8"/>
      <c r="B1127" s="9"/>
      <c r="C1127" s="8"/>
      <c r="D1127" s="9"/>
      <c r="E1127" s="9"/>
      <c r="F1127" s="9"/>
      <c r="G1127" s="9"/>
      <c r="H1127" s="10"/>
      <c r="I1127" s="10"/>
      <c r="J1127" s="10"/>
      <c r="K1127" s="10"/>
      <c r="L1127" s="9"/>
      <c r="M1127" s="9"/>
      <c r="N1127" s="8"/>
      <c r="O1127" s="7">
        <f t="shared" ca="1" si="69"/>
      </c>
      <c r="P1127">
        <f t="shared" ca="1" si="70"/>
      </c>
      <c r="Q1127">
        <f t="shared" si="71"/>
      </c>
      <c r="R1127">
        <f ca="1">IF(OR($Q1127="",K1127="",K1127&gt;$B$5,H1127&gt;$B$5,AND(J1127&lt;&gt;"",J1127&lt;$B$5),AND($F$5&lt;&gt;"Todas",C1127&lt;&gt;$F$5)),0,IF(AND(COUNTIFS($Q$14:$Q$2013,Q1127,$K$14:$K$2013,"&gt;"&amp;K1127,$K$14:$K$2013,"&lt;="&amp;$B$5)=0,COUNTIFS($Q$14:Q1127,Q1127,$K$14:K1127,K1127)=1),1,0))</f>
      </c>
      <c r="S1127">
        <f ca="1">IF(AND($Q1127&lt;&gt;"",H1127&lt;&gt;"",H1127&lt;=EOMONTH('Painel mensal'!$B$5,0),OR(J1127="",J1127&gt;='Painel mensal'!$B$5),K1127&lt;&gt;"",K1127&lt;=EOMONTH('Painel mensal'!$B$5,0),OR('Painel mensal'!$E$5="Todas",C1127='Painel mensal'!$E$5),COUNTIFS($Q$14:$Q$2013,Q1127,$K$14:$K$2013,"&gt;"&amp;K1127,$K$14:$K$2013,"&lt;="&amp;EOMONTH('Painel mensal'!$B$5,0))=0,COUNTIFS($Q$14:Q1127,Q1127,$K$14:K1127,K1127)=1),COUNT($S$13:S1126)+1,"")</f>
      </c>
      <c r="T1127">
        <f t="shared" si="72"/>
      </c>
    </row>
    <row r="1128" spans="1:20" ht="34.5" customHeight="1" x14ac:dyDescent="0.25">
      <c r="A1128" s="4"/>
      <c r="B1128" s="5"/>
      <c r="C1128" s="4"/>
      <c r="D1128" s="5"/>
      <c r="E1128" s="5"/>
      <c r="F1128" s="5"/>
      <c r="G1128" s="5"/>
      <c r="H1128" s="6"/>
      <c r="I1128" s="6"/>
      <c r="J1128" s="6"/>
      <c r="K1128" s="6"/>
      <c r="L1128" s="5"/>
      <c r="M1128" s="5"/>
      <c r="N1128" s="4"/>
      <c r="O1128" s="7">
        <f t="shared" ca="1" si="69"/>
      </c>
      <c r="P1128">
        <f t="shared" ca="1" si="70"/>
      </c>
      <c r="Q1128">
        <f t="shared" si="71"/>
      </c>
      <c r="R1128">
        <f ca="1">IF(OR($Q1128="",K1128="",K1128&gt;$B$5,H1128&gt;$B$5,AND(J1128&lt;&gt;"",J1128&lt;$B$5),AND($F$5&lt;&gt;"Todas",C1128&lt;&gt;$F$5)),0,IF(AND(COUNTIFS($Q$14:$Q$2013,Q1128,$K$14:$K$2013,"&gt;"&amp;K1128,$K$14:$K$2013,"&lt;="&amp;$B$5)=0,COUNTIFS($Q$14:Q1128,Q1128,$K$14:K1128,K1128)=1),1,0))</f>
      </c>
      <c r="S1128">
        <f ca="1">IF(AND($Q1128&lt;&gt;"",H1128&lt;&gt;"",H1128&lt;=EOMONTH('Painel mensal'!$B$5,0),OR(J1128="",J1128&gt;='Painel mensal'!$B$5),K1128&lt;&gt;"",K1128&lt;=EOMONTH('Painel mensal'!$B$5,0),OR('Painel mensal'!$E$5="Todas",C1128='Painel mensal'!$E$5),COUNTIFS($Q$14:$Q$2013,Q1128,$K$14:$K$2013,"&gt;"&amp;K1128,$K$14:$K$2013,"&lt;="&amp;EOMONTH('Painel mensal'!$B$5,0))=0,COUNTIFS($Q$14:Q1128,Q1128,$K$14:K1128,K1128)=1),COUNT($S$13:S1127)+1,"")</f>
      </c>
      <c r="T1128">
        <f t="shared" si="72"/>
      </c>
    </row>
    <row r="1129" spans="1:20" ht="34.5" customHeight="1" x14ac:dyDescent="0.25">
      <c r="A1129" s="8"/>
      <c r="B1129" s="9"/>
      <c r="C1129" s="8"/>
      <c r="D1129" s="9"/>
      <c r="E1129" s="9"/>
      <c r="F1129" s="9"/>
      <c r="G1129" s="9"/>
      <c r="H1129" s="10"/>
      <c r="I1129" s="10"/>
      <c r="J1129" s="10"/>
      <c r="K1129" s="10"/>
      <c r="L1129" s="9"/>
      <c r="M1129" s="9"/>
      <c r="N1129" s="8"/>
      <c r="O1129" s="7">
        <f t="shared" ca="1" si="69"/>
      </c>
      <c r="P1129">
        <f t="shared" ca="1" si="70"/>
      </c>
      <c r="Q1129">
        <f t="shared" si="71"/>
      </c>
      <c r="R1129">
        <f ca="1">IF(OR($Q1129="",K1129="",K1129&gt;$B$5,H1129&gt;$B$5,AND(J1129&lt;&gt;"",J1129&lt;$B$5),AND($F$5&lt;&gt;"Todas",C1129&lt;&gt;$F$5)),0,IF(AND(COUNTIFS($Q$14:$Q$2013,Q1129,$K$14:$K$2013,"&gt;"&amp;K1129,$K$14:$K$2013,"&lt;="&amp;$B$5)=0,COUNTIFS($Q$14:Q1129,Q1129,$K$14:K1129,K1129)=1),1,0))</f>
      </c>
      <c r="S1129">
        <f ca="1">IF(AND($Q1129&lt;&gt;"",H1129&lt;&gt;"",H1129&lt;=EOMONTH('Painel mensal'!$B$5,0),OR(J1129="",J1129&gt;='Painel mensal'!$B$5),K1129&lt;&gt;"",K1129&lt;=EOMONTH('Painel mensal'!$B$5,0),OR('Painel mensal'!$E$5="Todas",C1129='Painel mensal'!$E$5),COUNTIFS($Q$14:$Q$2013,Q1129,$K$14:$K$2013,"&gt;"&amp;K1129,$K$14:$K$2013,"&lt;="&amp;EOMONTH('Painel mensal'!$B$5,0))=0,COUNTIFS($Q$14:Q1129,Q1129,$K$14:K1129,K1129)=1),COUNT($S$13:S1128)+1,"")</f>
      </c>
      <c r="T1129">
        <f t="shared" si="72"/>
      </c>
    </row>
    <row r="1130" spans="1:20" ht="34.5" customHeight="1" x14ac:dyDescent="0.25">
      <c r="A1130" s="4"/>
      <c r="B1130" s="5"/>
      <c r="C1130" s="4"/>
      <c r="D1130" s="5"/>
      <c r="E1130" s="5"/>
      <c r="F1130" s="5"/>
      <c r="G1130" s="5"/>
      <c r="H1130" s="6"/>
      <c r="I1130" s="6"/>
      <c r="J1130" s="6"/>
      <c r="K1130" s="6"/>
      <c r="L1130" s="5"/>
      <c r="M1130" s="5"/>
      <c r="N1130" s="4"/>
      <c r="O1130" s="7">
        <f t="shared" ca="1" si="69"/>
      </c>
      <c r="P1130">
        <f t="shared" ca="1" si="70"/>
      </c>
      <c r="Q1130">
        <f t="shared" si="71"/>
      </c>
      <c r="R1130">
        <f ca="1">IF(OR($Q1130="",K1130="",K1130&gt;$B$5,H1130&gt;$B$5,AND(J1130&lt;&gt;"",J1130&lt;$B$5),AND($F$5&lt;&gt;"Todas",C1130&lt;&gt;$F$5)),0,IF(AND(COUNTIFS($Q$14:$Q$2013,Q1130,$K$14:$K$2013,"&gt;"&amp;K1130,$K$14:$K$2013,"&lt;="&amp;$B$5)=0,COUNTIFS($Q$14:Q1130,Q1130,$K$14:K1130,K1130)=1),1,0))</f>
      </c>
      <c r="S1130">
        <f ca="1">IF(AND($Q1130&lt;&gt;"",H1130&lt;&gt;"",H1130&lt;=EOMONTH('Painel mensal'!$B$5,0),OR(J1130="",J1130&gt;='Painel mensal'!$B$5),K1130&lt;&gt;"",K1130&lt;=EOMONTH('Painel mensal'!$B$5,0),OR('Painel mensal'!$E$5="Todas",C1130='Painel mensal'!$E$5),COUNTIFS($Q$14:$Q$2013,Q1130,$K$14:$K$2013,"&gt;"&amp;K1130,$K$14:$K$2013,"&lt;="&amp;EOMONTH('Painel mensal'!$B$5,0))=0,COUNTIFS($Q$14:Q1130,Q1130,$K$14:K1130,K1130)=1),COUNT($S$13:S1129)+1,"")</f>
      </c>
      <c r="T1130">
        <f t="shared" si="72"/>
      </c>
    </row>
    <row r="1131" spans="1:20" ht="34.5" customHeight="1" x14ac:dyDescent="0.25">
      <c r="A1131" s="8"/>
      <c r="B1131" s="9"/>
      <c r="C1131" s="8"/>
      <c r="D1131" s="9"/>
      <c r="E1131" s="9"/>
      <c r="F1131" s="9"/>
      <c r="G1131" s="9"/>
      <c r="H1131" s="10"/>
      <c r="I1131" s="10"/>
      <c r="J1131" s="10"/>
      <c r="K1131" s="10"/>
      <c r="L1131" s="9"/>
      <c r="M1131" s="9"/>
      <c r="N1131" s="8"/>
      <c r="O1131" s="7">
        <f t="shared" ca="1" si="69"/>
      </c>
      <c r="P1131">
        <f t="shared" ca="1" si="70"/>
      </c>
      <c r="Q1131">
        <f t="shared" si="71"/>
      </c>
      <c r="R1131">
        <f ca="1">IF(OR($Q1131="",K1131="",K1131&gt;$B$5,H1131&gt;$B$5,AND(J1131&lt;&gt;"",J1131&lt;$B$5),AND($F$5&lt;&gt;"Todas",C1131&lt;&gt;$F$5)),0,IF(AND(COUNTIFS($Q$14:$Q$2013,Q1131,$K$14:$K$2013,"&gt;"&amp;K1131,$K$14:$K$2013,"&lt;="&amp;$B$5)=0,COUNTIFS($Q$14:Q1131,Q1131,$K$14:K1131,K1131)=1),1,0))</f>
      </c>
      <c r="S1131">
        <f ca="1">IF(AND($Q1131&lt;&gt;"",H1131&lt;&gt;"",H1131&lt;=EOMONTH('Painel mensal'!$B$5,0),OR(J1131="",J1131&gt;='Painel mensal'!$B$5),K1131&lt;&gt;"",K1131&lt;=EOMONTH('Painel mensal'!$B$5,0),OR('Painel mensal'!$E$5="Todas",C1131='Painel mensal'!$E$5),COUNTIFS($Q$14:$Q$2013,Q1131,$K$14:$K$2013,"&gt;"&amp;K1131,$K$14:$K$2013,"&lt;="&amp;EOMONTH('Painel mensal'!$B$5,0))=0,COUNTIFS($Q$14:Q1131,Q1131,$K$14:K1131,K1131)=1),COUNT($S$13:S1130)+1,"")</f>
      </c>
      <c r="T1131">
        <f t="shared" si="72"/>
      </c>
    </row>
    <row r="1132" spans="1:20" ht="34.5" customHeight="1" x14ac:dyDescent="0.25">
      <c r="A1132" s="4"/>
      <c r="B1132" s="5"/>
      <c r="C1132" s="4"/>
      <c r="D1132" s="5"/>
      <c r="E1132" s="5"/>
      <c r="F1132" s="5"/>
      <c r="G1132" s="5"/>
      <c r="H1132" s="6"/>
      <c r="I1132" s="6"/>
      <c r="J1132" s="6"/>
      <c r="K1132" s="6"/>
      <c r="L1132" s="5"/>
      <c r="M1132" s="5"/>
      <c r="N1132" s="4"/>
      <c r="O1132" s="7">
        <f t="shared" ca="1" si="69"/>
      </c>
      <c r="P1132">
        <f t="shared" ca="1" si="70"/>
      </c>
      <c r="Q1132">
        <f t="shared" si="71"/>
      </c>
      <c r="R1132">
        <f ca="1">IF(OR($Q1132="",K1132="",K1132&gt;$B$5,H1132&gt;$B$5,AND(J1132&lt;&gt;"",J1132&lt;$B$5),AND($F$5&lt;&gt;"Todas",C1132&lt;&gt;$F$5)),0,IF(AND(COUNTIFS($Q$14:$Q$2013,Q1132,$K$14:$K$2013,"&gt;"&amp;K1132,$K$14:$K$2013,"&lt;="&amp;$B$5)=0,COUNTIFS($Q$14:Q1132,Q1132,$K$14:K1132,K1132)=1),1,0))</f>
      </c>
      <c r="S1132">
        <f ca="1">IF(AND($Q1132&lt;&gt;"",H1132&lt;&gt;"",H1132&lt;=EOMONTH('Painel mensal'!$B$5,0),OR(J1132="",J1132&gt;='Painel mensal'!$B$5),K1132&lt;&gt;"",K1132&lt;=EOMONTH('Painel mensal'!$B$5,0),OR('Painel mensal'!$E$5="Todas",C1132='Painel mensal'!$E$5),COUNTIFS($Q$14:$Q$2013,Q1132,$K$14:$K$2013,"&gt;"&amp;K1132,$K$14:$K$2013,"&lt;="&amp;EOMONTH('Painel mensal'!$B$5,0))=0,COUNTIFS($Q$14:Q1132,Q1132,$K$14:K1132,K1132)=1),COUNT($S$13:S1131)+1,"")</f>
      </c>
      <c r="T1132">
        <f t="shared" si="72"/>
      </c>
    </row>
    <row r="1133" spans="1:20" ht="34.5" customHeight="1" x14ac:dyDescent="0.25">
      <c r="A1133" s="8"/>
      <c r="B1133" s="9"/>
      <c r="C1133" s="8"/>
      <c r="D1133" s="9"/>
      <c r="E1133" s="9"/>
      <c r="F1133" s="9"/>
      <c r="G1133" s="9"/>
      <c r="H1133" s="10"/>
      <c r="I1133" s="10"/>
      <c r="J1133" s="10"/>
      <c r="K1133" s="10"/>
      <c r="L1133" s="9"/>
      <c r="M1133" s="9"/>
      <c r="N1133" s="8"/>
      <c r="O1133" s="7">
        <f t="shared" ca="1" si="69"/>
      </c>
      <c r="P1133">
        <f t="shared" ca="1" si="70"/>
      </c>
      <c r="Q1133">
        <f t="shared" si="71"/>
      </c>
      <c r="R1133">
        <f ca="1">IF(OR($Q1133="",K1133="",K1133&gt;$B$5,H1133&gt;$B$5,AND(J1133&lt;&gt;"",J1133&lt;$B$5),AND($F$5&lt;&gt;"Todas",C1133&lt;&gt;$F$5)),0,IF(AND(COUNTIFS($Q$14:$Q$2013,Q1133,$K$14:$K$2013,"&gt;"&amp;K1133,$K$14:$K$2013,"&lt;="&amp;$B$5)=0,COUNTIFS($Q$14:Q1133,Q1133,$K$14:K1133,K1133)=1),1,0))</f>
      </c>
      <c r="S1133">
        <f ca="1">IF(AND($Q1133&lt;&gt;"",H1133&lt;&gt;"",H1133&lt;=EOMONTH('Painel mensal'!$B$5,0),OR(J1133="",J1133&gt;='Painel mensal'!$B$5),K1133&lt;&gt;"",K1133&lt;=EOMONTH('Painel mensal'!$B$5,0),OR('Painel mensal'!$E$5="Todas",C1133='Painel mensal'!$E$5),COUNTIFS($Q$14:$Q$2013,Q1133,$K$14:$K$2013,"&gt;"&amp;K1133,$K$14:$K$2013,"&lt;="&amp;EOMONTH('Painel mensal'!$B$5,0))=0,COUNTIFS($Q$14:Q1133,Q1133,$K$14:K1133,K1133)=1),COUNT($S$13:S1132)+1,"")</f>
      </c>
      <c r="T1133">
        <f t="shared" si="72"/>
      </c>
    </row>
    <row r="1134" spans="1:20" ht="34.5" customHeight="1" x14ac:dyDescent="0.25">
      <c r="A1134" s="4"/>
      <c r="B1134" s="5"/>
      <c r="C1134" s="4"/>
      <c r="D1134" s="5"/>
      <c r="E1134" s="5"/>
      <c r="F1134" s="5"/>
      <c r="G1134" s="5"/>
      <c r="H1134" s="6"/>
      <c r="I1134" s="6"/>
      <c r="J1134" s="6"/>
      <c r="K1134" s="6"/>
      <c r="L1134" s="5"/>
      <c r="M1134" s="5"/>
      <c r="N1134" s="4"/>
      <c r="O1134" s="7">
        <f t="shared" ca="1" si="69"/>
      </c>
      <c r="P1134">
        <f t="shared" ca="1" si="70"/>
      </c>
      <c r="Q1134">
        <f t="shared" si="71"/>
      </c>
      <c r="R1134">
        <f ca="1">IF(OR($Q1134="",K1134="",K1134&gt;$B$5,H1134&gt;$B$5,AND(J1134&lt;&gt;"",J1134&lt;$B$5),AND($F$5&lt;&gt;"Todas",C1134&lt;&gt;$F$5)),0,IF(AND(COUNTIFS($Q$14:$Q$2013,Q1134,$K$14:$K$2013,"&gt;"&amp;K1134,$K$14:$K$2013,"&lt;="&amp;$B$5)=0,COUNTIFS($Q$14:Q1134,Q1134,$K$14:K1134,K1134)=1),1,0))</f>
      </c>
      <c r="S1134">
        <f ca="1">IF(AND($Q1134&lt;&gt;"",H1134&lt;&gt;"",H1134&lt;=EOMONTH('Painel mensal'!$B$5,0),OR(J1134="",J1134&gt;='Painel mensal'!$B$5),K1134&lt;&gt;"",K1134&lt;=EOMONTH('Painel mensal'!$B$5,0),OR('Painel mensal'!$E$5="Todas",C1134='Painel mensal'!$E$5),COUNTIFS($Q$14:$Q$2013,Q1134,$K$14:$K$2013,"&gt;"&amp;K1134,$K$14:$K$2013,"&lt;="&amp;EOMONTH('Painel mensal'!$B$5,0))=0,COUNTIFS($Q$14:Q1134,Q1134,$K$14:K1134,K1134)=1),COUNT($S$13:S1133)+1,"")</f>
      </c>
      <c r="T1134">
        <f t="shared" si="72"/>
      </c>
    </row>
    <row r="1135" spans="1:20" ht="34.5" customHeight="1" x14ac:dyDescent="0.25">
      <c r="A1135" s="8"/>
      <c r="B1135" s="9"/>
      <c r="C1135" s="8"/>
      <c r="D1135" s="9"/>
      <c r="E1135" s="9"/>
      <c r="F1135" s="9"/>
      <c r="G1135" s="9"/>
      <c r="H1135" s="10"/>
      <c r="I1135" s="10"/>
      <c r="J1135" s="10"/>
      <c r="K1135" s="10"/>
      <c r="L1135" s="9"/>
      <c r="M1135" s="9"/>
      <c r="N1135" s="8"/>
      <c r="O1135" s="7">
        <f t="shared" ca="1" si="69"/>
      </c>
      <c r="P1135">
        <f t="shared" ca="1" si="70"/>
      </c>
      <c r="Q1135">
        <f t="shared" si="71"/>
      </c>
      <c r="R1135">
        <f ca="1">IF(OR($Q1135="",K1135="",K1135&gt;$B$5,H1135&gt;$B$5,AND(J1135&lt;&gt;"",J1135&lt;$B$5),AND($F$5&lt;&gt;"Todas",C1135&lt;&gt;$F$5)),0,IF(AND(COUNTIFS($Q$14:$Q$2013,Q1135,$K$14:$K$2013,"&gt;"&amp;K1135,$K$14:$K$2013,"&lt;="&amp;$B$5)=0,COUNTIFS($Q$14:Q1135,Q1135,$K$14:K1135,K1135)=1),1,0))</f>
      </c>
      <c r="S1135">
        <f ca="1">IF(AND($Q1135&lt;&gt;"",H1135&lt;&gt;"",H1135&lt;=EOMONTH('Painel mensal'!$B$5,0),OR(J1135="",J1135&gt;='Painel mensal'!$B$5),K1135&lt;&gt;"",K1135&lt;=EOMONTH('Painel mensal'!$B$5,0),OR('Painel mensal'!$E$5="Todas",C1135='Painel mensal'!$E$5),COUNTIFS($Q$14:$Q$2013,Q1135,$K$14:$K$2013,"&gt;"&amp;K1135,$K$14:$K$2013,"&lt;="&amp;EOMONTH('Painel mensal'!$B$5,0))=0,COUNTIFS($Q$14:Q1135,Q1135,$K$14:K1135,K1135)=1),COUNT($S$13:S1134)+1,"")</f>
      </c>
      <c r="T1135">
        <f t="shared" si="72"/>
      </c>
    </row>
    <row r="1136" spans="1:20" ht="34.5" customHeight="1" x14ac:dyDescent="0.25">
      <c r="A1136" s="4"/>
      <c r="B1136" s="5"/>
      <c r="C1136" s="4"/>
      <c r="D1136" s="5"/>
      <c r="E1136" s="5"/>
      <c r="F1136" s="5"/>
      <c r="G1136" s="5"/>
      <c r="H1136" s="6"/>
      <c r="I1136" s="6"/>
      <c r="J1136" s="6"/>
      <c r="K1136" s="6"/>
      <c r="L1136" s="5"/>
      <c r="M1136" s="5"/>
      <c r="N1136" s="4"/>
      <c r="O1136" s="7">
        <f t="shared" ca="1" si="69"/>
      </c>
      <c r="P1136">
        <f t="shared" ca="1" si="70"/>
      </c>
      <c r="Q1136">
        <f t="shared" si="71"/>
      </c>
      <c r="R1136">
        <f ca="1">IF(OR($Q1136="",K1136="",K1136&gt;$B$5,H1136&gt;$B$5,AND(J1136&lt;&gt;"",J1136&lt;$B$5),AND($F$5&lt;&gt;"Todas",C1136&lt;&gt;$F$5)),0,IF(AND(COUNTIFS($Q$14:$Q$2013,Q1136,$K$14:$K$2013,"&gt;"&amp;K1136,$K$14:$K$2013,"&lt;="&amp;$B$5)=0,COUNTIFS($Q$14:Q1136,Q1136,$K$14:K1136,K1136)=1),1,0))</f>
      </c>
      <c r="S1136">
        <f ca="1">IF(AND($Q1136&lt;&gt;"",H1136&lt;&gt;"",H1136&lt;=EOMONTH('Painel mensal'!$B$5,0),OR(J1136="",J1136&gt;='Painel mensal'!$B$5),K1136&lt;&gt;"",K1136&lt;=EOMONTH('Painel mensal'!$B$5,0),OR('Painel mensal'!$E$5="Todas",C1136='Painel mensal'!$E$5),COUNTIFS($Q$14:$Q$2013,Q1136,$K$14:$K$2013,"&gt;"&amp;K1136,$K$14:$K$2013,"&lt;="&amp;EOMONTH('Painel mensal'!$B$5,0))=0,COUNTIFS($Q$14:Q1136,Q1136,$K$14:K1136,K1136)=1),COUNT($S$13:S1135)+1,"")</f>
      </c>
      <c r="T1136">
        <f t="shared" si="72"/>
      </c>
    </row>
    <row r="1137" spans="1:20" ht="34.5" customHeight="1" x14ac:dyDescent="0.25">
      <c r="A1137" s="8"/>
      <c r="B1137" s="9"/>
      <c r="C1137" s="8"/>
      <c r="D1137" s="9"/>
      <c r="E1137" s="9"/>
      <c r="F1137" s="9"/>
      <c r="G1137" s="9"/>
      <c r="H1137" s="10"/>
      <c r="I1137" s="10"/>
      <c r="J1137" s="10"/>
      <c r="K1137" s="10"/>
      <c r="L1137" s="9"/>
      <c r="M1137" s="9"/>
      <c r="N1137" s="8"/>
      <c r="O1137" s="7">
        <f t="shared" ca="1" si="69"/>
      </c>
      <c r="P1137">
        <f t="shared" ca="1" si="70"/>
      </c>
      <c r="Q1137">
        <f t="shared" si="71"/>
      </c>
      <c r="R1137">
        <f ca="1">IF(OR($Q1137="",K1137="",K1137&gt;$B$5,H1137&gt;$B$5,AND(J1137&lt;&gt;"",J1137&lt;$B$5),AND($F$5&lt;&gt;"Todas",C1137&lt;&gt;$F$5)),0,IF(AND(COUNTIFS($Q$14:$Q$2013,Q1137,$K$14:$K$2013,"&gt;"&amp;K1137,$K$14:$K$2013,"&lt;="&amp;$B$5)=0,COUNTIFS($Q$14:Q1137,Q1137,$K$14:K1137,K1137)=1),1,0))</f>
      </c>
      <c r="S1137">
        <f ca="1">IF(AND($Q1137&lt;&gt;"",H1137&lt;&gt;"",H1137&lt;=EOMONTH('Painel mensal'!$B$5,0),OR(J1137="",J1137&gt;='Painel mensal'!$B$5),K1137&lt;&gt;"",K1137&lt;=EOMONTH('Painel mensal'!$B$5,0),OR('Painel mensal'!$E$5="Todas",C1137='Painel mensal'!$E$5),COUNTIFS($Q$14:$Q$2013,Q1137,$K$14:$K$2013,"&gt;"&amp;K1137,$K$14:$K$2013,"&lt;="&amp;EOMONTH('Painel mensal'!$B$5,0))=0,COUNTIFS($Q$14:Q1137,Q1137,$K$14:K1137,K1137)=1),COUNT($S$13:S1136)+1,"")</f>
      </c>
      <c r="T1137">
        <f t="shared" si="72"/>
      </c>
    </row>
    <row r="1138" spans="1:20" ht="34.5" customHeight="1" x14ac:dyDescent="0.25">
      <c r="A1138" s="4"/>
      <c r="B1138" s="5"/>
      <c r="C1138" s="4"/>
      <c r="D1138" s="5"/>
      <c r="E1138" s="5"/>
      <c r="F1138" s="5"/>
      <c r="G1138" s="5"/>
      <c r="H1138" s="6"/>
      <c r="I1138" s="6"/>
      <c r="J1138" s="6"/>
      <c r="K1138" s="6"/>
      <c r="L1138" s="5"/>
      <c r="M1138" s="5"/>
      <c r="N1138" s="4"/>
      <c r="O1138" s="7">
        <f t="shared" ca="1" si="69"/>
      </c>
      <c r="P1138">
        <f t="shared" ca="1" si="70"/>
      </c>
      <c r="Q1138">
        <f t="shared" si="71"/>
      </c>
      <c r="R1138">
        <f ca="1">IF(OR($Q1138="",K1138="",K1138&gt;$B$5,H1138&gt;$B$5,AND(J1138&lt;&gt;"",J1138&lt;$B$5),AND($F$5&lt;&gt;"Todas",C1138&lt;&gt;$F$5)),0,IF(AND(COUNTIFS($Q$14:$Q$2013,Q1138,$K$14:$K$2013,"&gt;"&amp;K1138,$K$14:$K$2013,"&lt;="&amp;$B$5)=0,COUNTIFS($Q$14:Q1138,Q1138,$K$14:K1138,K1138)=1),1,0))</f>
      </c>
      <c r="S1138">
        <f ca="1">IF(AND($Q1138&lt;&gt;"",H1138&lt;&gt;"",H1138&lt;=EOMONTH('Painel mensal'!$B$5,0),OR(J1138="",J1138&gt;='Painel mensal'!$B$5),K1138&lt;&gt;"",K1138&lt;=EOMONTH('Painel mensal'!$B$5,0),OR('Painel mensal'!$E$5="Todas",C1138='Painel mensal'!$E$5),COUNTIFS($Q$14:$Q$2013,Q1138,$K$14:$K$2013,"&gt;"&amp;K1138,$K$14:$K$2013,"&lt;="&amp;EOMONTH('Painel mensal'!$B$5,0))=0,COUNTIFS($Q$14:Q1138,Q1138,$K$14:K1138,K1138)=1),COUNT($S$13:S1137)+1,"")</f>
      </c>
      <c r="T1138">
        <f t="shared" si="72"/>
      </c>
    </row>
    <row r="1139" spans="1:20" ht="34.5" customHeight="1" x14ac:dyDescent="0.25">
      <c r="A1139" s="8"/>
      <c r="B1139" s="9"/>
      <c r="C1139" s="8"/>
      <c r="D1139" s="9"/>
      <c r="E1139" s="9"/>
      <c r="F1139" s="9"/>
      <c r="G1139" s="9"/>
      <c r="H1139" s="10"/>
      <c r="I1139" s="10"/>
      <c r="J1139" s="10"/>
      <c r="K1139" s="10"/>
      <c r="L1139" s="9"/>
      <c r="M1139" s="9"/>
      <c r="N1139" s="8"/>
      <c r="O1139" s="7">
        <f t="shared" ca="1" si="69"/>
      </c>
      <c r="P1139">
        <f t="shared" ca="1" si="70"/>
      </c>
      <c r="Q1139">
        <f t="shared" si="71"/>
      </c>
      <c r="R1139">
        <f ca="1">IF(OR($Q1139="",K1139="",K1139&gt;$B$5,H1139&gt;$B$5,AND(J1139&lt;&gt;"",J1139&lt;$B$5),AND($F$5&lt;&gt;"Todas",C1139&lt;&gt;$F$5)),0,IF(AND(COUNTIFS($Q$14:$Q$2013,Q1139,$K$14:$K$2013,"&gt;"&amp;K1139,$K$14:$K$2013,"&lt;="&amp;$B$5)=0,COUNTIFS($Q$14:Q1139,Q1139,$K$14:K1139,K1139)=1),1,0))</f>
      </c>
      <c r="S1139">
        <f ca="1">IF(AND($Q1139&lt;&gt;"",H1139&lt;&gt;"",H1139&lt;=EOMONTH('Painel mensal'!$B$5,0),OR(J1139="",J1139&gt;='Painel mensal'!$B$5),K1139&lt;&gt;"",K1139&lt;=EOMONTH('Painel mensal'!$B$5,0),OR('Painel mensal'!$E$5="Todas",C1139='Painel mensal'!$E$5),COUNTIFS($Q$14:$Q$2013,Q1139,$K$14:$K$2013,"&gt;"&amp;K1139,$K$14:$K$2013,"&lt;="&amp;EOMONTH('Painel mensal'!$B$5,0))=0,COUNTIFS($Q$14:Q1139,Q1139,$K$14:K1139,K1139)=1),COUNT($S$13:S1138)+1,"")</f>
      </c>
      <c r="T1139">
        <f t="shared" si="72"/>
      </c>
    </row>
    <row r="1140" spans="1:20" ht="34.5" customHeight="1" x14ac:dyDescent="0.25">
      <c r="A1140" s="4"/>
      <c r="B1140" s="5"/>
      <c r="C1140" s="4"/>
      <c r="D1140" s="5"/>
      <c r="E1140" s="5"/>
      <c r="F1140" s="5"/>
      <c r="G1140" s="5"/>
      <c r="H1140" s="6"/>
      <c r="I1140" s="6"/>
      <c r="J1140" s="6"/>
      <c r="K1140" s="6"/>
      <c r="L1140" s="5"/>
      <c r="M1140" s="5"/>
      <c r="N1140" s="4"/>
      <c r="O1140" s="7">
        <f t="shared" ca="1" si="69"/>
      </c>
      <c r="P1140">
        <f t="shared" ca="1" si="70"/>
      </c>
      <c r="Q1140">
        <f t="shared" si="71"/>
      </c>
      <c r="R1140">
        <f ca="1">IF(OR($Q1140="",K1140="",K1140&gt;$B$5,H1140&gt;$B$5,AND(J1140&lt;&gt;"",J1140&lt;$B$5),AND($F$5&lt;&gt;"Todas",C1140&lt;&gt;$F$5)),0,IF(AND(COUNTIFS($Q$14:$Q$2013,Q1140,$K$14:$K$2013,"&gt;"&amp;K1140,$K$14:$K$2013,"&lt;="&amp;$B$5)=0,COUNTIFS($Q$14:Q1140,Q1140,$K$14:K1140,K1140)=1),1,0))</f>
      </c>
      <c r="S1140">
        <f ca="1">IF(AND($Q1140&lt;&gt;"",H1140&lt;&gt;"",H1140&lt;=EOMONTH('Painel mensal'!$B$5,0),OR(J1140="",J1140&gt;='Painel mensal'!$B$5),K1140&lt;&gt;"",K1140&lt;=EOMONTH('Painel mensal'!$B$5,0),OR('Painel mensal'!$E$5="Todas",C1140='Painel mensal'!$E$5),COUNTIFS($Q$14:$Q$2013,Q1140,$K$14:$K$2013,"&gt;"&amp;K1140,$K$14:$K$2013,"&lt;="&amp;EOMONTH('Painel mensal'!$B$5,0))=0,COUNTIFS($Q$14:Q1140,Q1140,$K$14:K1140,K1140)=1),COUNT($S$13:S1139)+1,"")</f>
      </c>
      <c r="T1140">
        <f t="shared" si="72"/>
      </c>
    </row>
    <row r="1141" spans="1:20" ht="34.5" customHeight="1" x14ac:dyDescent="0.25">
      <c r="A1141" s="8"/>
      <c r="B1141" s="9"/>
      <c r="C1141" s="8"/>
      <c r="D1141" s="9"/>
      <c r="E1141" s="9"/>
      <c r="F1141" s="9"/>
      <c r="G1141" s="9"/>
      <c r="H1141" s="10"/>
      <c r="I1141" s="10"/>
      <c r="J1141" s="10"/>
      <c r="K1141" s="10"/>
      <c r="L1141" s="9"/>
      <c r="M1141" s="9"/>
      <c r="N1141" s="8"/>
      <c r="O1141" s="7">
        <f t="shared" ca="1" si="69"/>
      </c>
      <c r="P1141">
        <f t="shared" ca="1" si="70"/>
      </c>
      <c r="Q1141">
        <f t="shared" si="71"/>
      </c>
      <c r="R1141">
        <f ca="1">IF(OR($Q1141="",K1141="",K1141&gt;$B$5,H1141&gt;$B$5,AND(J1141&lt;&gt;"",J1141&lt;$B$5),AND($F$5&lt;&gt;"Todas",C1141&lt;&gt;$F$5)),0,IF(AND(COUNTIFS($Q$14:$Q$2013,Q1141,$K$14:$K$2013,"&gt;"&amp;K1141,$K$14:$K$2013,"&lt;="&amp;$B$5)=0,COUNTIFS($Q$14:Q1141,Q1141,$K$14:K1141,K1141)=1),1,0))</f>
      </c>
      <c r="S1141">
        <f ca="1">IF(AND($Q1141&lt;&gt;"",H1141&lt;&gt;"",H1141&lt;=EOMONTH('Painel mensal'!$B$5,0),OR(J1141="",J1141&gt;='Painel mensal'!$B$5),K1141&lt;&gt;"",K1141&lt;=EOMONTH('Painel mensal'!$B$5,0),OR('Painel mensal'!$E$5="Todas",C1141='Painel mensal'!$E$5),COUNTIFS($Q$14:$Q$2013,Q1141,$K$14:$K$2013,"&gt;"&amp;K1141,$K$14:$K$2013,"&lt;="&amp;EOMONTH('Painel mensal'!$B$5,0))=0,COUNTIFS($Q$14:Q1141,Q1141,$K$14:K1141,K1141)=1),COUNT($S$13:S1140)+1,"")</f>
      </c>
      <c r="T1141">
        <f t="shared" si="72"/>
      </c>
    </row>
    <row r="1142" spans="1:20" ht="34.5" customHeight="1" x14ac:dyDescent="0.25">
      <c r="A1142" s="4"/>
      <c r="B1142" s="5"/>
      <c r="C1142" s="4"/>
      <c r="D1142" s="5"/>
      <c r="E1142" s="5"/>
      <c r="F1142" s="5"/>
      <c r="G1142" s="5"/>
      <c r="H1142" s="6"/>
      <c r="I1142" s="6"/>
      <c r="J1142" s="6"/>
      <c r="K1142" s="6"/>
      <c r="L1142" s="5"/>
      <c r="M1142" s="5"/>
      <c r="N1142" s="4"/>
      <c r="O1142" s="7">
        <f t="shared" ca="1" si="69"/>
      </c>
      <c r="P1142">
        <f t="shared" ca="1" si="70"/>
      </c>
      <c r="Q1142">
        <f t="shared" si="71"/>
      </c>
      <c r="R1142">
        <f ca="1">IF(OR($Q1142="",K1142="",K1142&gt;$B$5,H1142&gt;$B$5,AND(J1142&lt;&gt;"",J1142&lt;$B$5),AND($F$5&lt;&gt;"Todas",C1142&lt;&gt;$F$5)),0,IF(AND(COUNTIFS($Q$14:$Q$2013,Q1142,$K$14:$K$2013,"&gt;"&amp;K1142,$K$14:$K$2013,"&lt;="&amp;$B$5)=0,COUNTIFS($Q$14:Q1142,Q1142,$K$14:K1142,K1142)=1),1,0))</f>
      </c>
      <c r="S1142">
        <f ca="1">IF(AND($Q1142&lt;&gt;"",H1142&lt;&gt;"",H1142&lt;=EOMONTH('Painel mensal'!$B$5,0),OR(J1142="",J1142&gt;='Painel mensal'!$B$5),K1142&lt;&gt;"",K1142&lt;=EOMONTH('Painel mensal'!$B$5,0),OR('Painel mensal'!$E$5="Todas",C1142='Painel mensal'!$E$5),COUNTIFS($Q$14:$Q$2013,Q1142,$K$14:$K$2013,"&gt;"&amp;K1142,$K$14:$K$2013,"&lt;="&amp;EOMONTH('Painel mensal'!$B$5,0))=0,COUNTIFS($Q$14:Q1142,Q1142,$K$14:K1142,K1142)=1),COUNT($S$13:S1141)+1,"")</f>
      </c>
      <c r="T1142">
        <f t="shared" si="72"/>
      </c>
    </row>
    <row r="1143" spans="1:20" ht="34.5" customHeight="1" x14ac:dyDescent="0.25">
      <c r="A1143" s="8"/>
      <c r="B1143" s="9"/>
      <c r="C1143" s="8"/>
      <c r="D1143" s="9"/>
      <c r="E1143" s="9"/>
      <c r="F1143" s="9"/>
      <c r="G1143" s="9"/>
      <c r="H1143" s="10"/>
      <c r="I1143" s="10"/>
      <c r="J1143" s="10"/>
      <c r="K1143" s="10"/>
      <c r="L1143" s="9"/>
      <c r="M1143" s="9"/>
      <c r="N1143" s="8"/>
      <c r="O1143" s="7">
        <f t="shared" ca="1" si="69"/>
      </c>
      <c r="P1143">
        <f t="shared" ca="1" si="70"/>
      </c>
      <c r="Q1143">
        <f t="shared" si="71"/>
      </c>
      <c r="R1143">
        <f ca="1">IF(OR($Q1143="",K1143="",K1143&gt;$B$5,H1143&gt;$B$5,AND(J1143&lt;&gt;"",J1143&lt;$B$5),AND($F$5&lt;&gt;"Todas",C1143&lt;&gt;$F$5)),0,IF(AND(COUNTIFS($Q$14:$Q$2013,Q1143,$K$14:$K$2013,"&gt;"&amp;K1143,$K$14:$K$2013,"&lt;="&amp;$B$5)=0,COUNTIFS($Q$14:Q1143,Q1143,$K$14:K1143,K1143)=1),1,0))</f>
      </c>
      <c r="S1143">
        <f ca="1">IF(AND($Q1143&lt;&gt;"",H1143&lt;&gt;"",H1143&lt;=EOMONTH('Painel mensal'!$B$5,0),OR(J1143="",J1143&gt;='Painel mensal'!$B$5),K1143&lt;&gt;"",K1143&lt;=EOMONTH('Painel mensal'!$B$5,0),OR('Painel mensal'!$E$5="Todas",C1143='Painel mensal'!$E$5),COUNTIFS($Q$14:$Q$2013,Q1143,$K$14:$K$2013,"&gt;"&amp;K1143,$K$14:$K$2013,"&lt;="&amp;EOMONTH('Painel mensal'!$B$5,0))=0,COUNTIFS($Q$14:Q1143,Q1143,$K$14:K1143,K1143)=1),COUNT($S$13:S1142)+1,"")</f>
      </c>
      <c r="T1143">
        <f t="shared" si="72"/>
      </c>
    </row>
    <row r="1144" spans="1:20" ht="34.5" customHeight="1" x14ac:dyDescent="0.25">
      <c r="A1144" s="4"/>
      <c r="B1144" s="5"/>
      <c r="C1144" s="4"/>
      <c r="D1144" s="5"/>
      <c r="E1144" s="5"/>
      <c r="F1144" s="5"/>
      <c r="G1144" s="5"/>
      <c r="H1144" s="6"/>
      <c r="I1144" s="6"/>
      <c r="J1144" s="6"/>
      <c r="K1144" s="6"/>
      <c r="L1144" s="5"/>
      <c r="M1144" s="5"/>
      <c r="N1144" s="4"/>
      <c r="O1144" s="7">
        <f t="shared" ca="1" si="69"/>
      </c>
      <c r="P1144">
        <f t="shared" ca="1" si="70"/>
      </c>
      <c r="Q1144">
        <f t="shared" si="71"/>
      </c>
      <c r="R1144">
        <f ca="1">IF(OR($Q1144="",K1144="",K1144&gt;$B$5,H1144&gt;$B$5,AND(J1144&lt;&gt;"",J1144&lt;$B$5),AND($F$5&lt;&gt;"Todas",C1144&lt;&gt;$F$5)),0,IF(AND(COUNTIFS($Q$14:$Q$2013,Q1144,$K$14:$K$2013,"&gt;"&amp;K1144,$K$14:$K$2013,"&lt;="&amp;$B$5)=0,COUNTIFS($Q$14:Q1144,Q1144,$K$14:K1144,K1144)=1),1,0))</f>
      </c>
      <c r="S1144">
        <f ca="1">IF(AND($Q1144&lt;&gt;"",H1144&lt;&gt;"",H1144&lt;=EOMONTH('Painel mensal'!$B$5,0),OR(J1144="",J1144&gt;='Painel mensal'!$B$5),K1144&lt;&gt;"",K1144&lt;=EOMONTH('Painel mensal'!$B$5,0),OR('Painel mensal'!$E$5="Todas",C1144='Painel mensal'!$E$5),COUNTIFS($Q$14:$Q$2013,Q1144,$K$14:$K$2013,"&gt;"&amp;K1144,$K$14:$K$2013,"&lt;="&amp;EOMONTH('Painel mensal'!$B$5,0))=0,COUNTIFS($Q$14:Q1144,Q1144,$K$14:K1144,K1144)=1),COUNT($S$13:S1143)+1,"")</f>
      </c>
      <c r="T1144">
        <f t="shared" si="72"/>
      </c>
    </row>
    <row r="1145" spans="1:20" ht="34.5" customHeight="1" x14ac:dyDescent="0.25">
      <c r="A1145" s="8"/>
      <c r="B1145" s="9"/>
      <c r="C1145" s="8"/>
      <c r="D1145" s="9"/>
      <c r="E1145" s="9"/>
      <c r="F1145" s="9"/>
      <c r="G1145" s="9"/>
      <c r="H1145" s="10"/>
      <c r="I1145" s="10"/>
      <c r="J1145" s="10"/>
      <c r="K1145" s="10"/>
      <c r="L1145" s="9"/>
      <c r="M1145" s="9"/>
      <c r="N1145" s="8"/>
      <c r="O1145" s="7">
        <f t="shared" ca="1" si="69"/>
      </c>
      <c r="P1145">
        <f t="shared" ca="1" si="70"/>
      </c>
      <c r="Q1145">
        <f t="shared" si="71"/>
      </c>
      <c r="R1145">
        <f ca="1">IF(OR($Q1145="",K1145="",K1145&gt;$B$5,H1145&gt;$B$5,AND(J1145&lt;&gt;"",J1145&lt;$B$5),AND($F$5&lt;&gt;"Todas",C1145&lt;&gt;$F$5)),0,IF(AND(COUNTIFS($Q$14:$Q$2013,Q1145,$K$14:$K$2013,"&gt;"&amp;K1145,$K$14:$K$2013,"&lt;="&amp;$B$5)=0,COUNTIFS($Q$14:Q1145,Q1145,$K$14:K1145,K1145)=1),1,0))</f>
      </c>
      <c r="S1145">
        <f ca="1">IF(AND($Q1145&lt;&gt;"",H1145&lt;&gt;"",H1145&lt;=EOMONTH('Painel mensal'!$B$5,0),OR(J1145="",J1145&gt;='Painel mensal'!$B$5),K1145&lt;&gt;"",K1145&lt;=EOMONTH('Painel mensal'!$B$5,0),OR('Painel mensal'!$E$5="Todas",C1145='Painel mensal'!$E$5),COUNTIFS($Q$14:$Q$2013,Q1145,$K$14:$K$2013,"&gt;"&amp;K1145,$K$14:$K$2013,"&lt;="&amp;EOMONTH('Painel mensal'!$B$5,0))=0,COUNTIFS($Q$14:Q1145,Q1145,$K$14:K1145,K1145)=1),COUNT($S$13:S1144)+1,"")</f>
      </c>
      <c r="T1145">
        <f t="shared" si="72"/>
      </c>
    </row>
    <row r="1146" spans="1:20" ht="34.5" customHeight="1" x14ac:dyDescent="0.25">
      <c r="A1146" s="4"/>
      <c r="B1146" s="5"/>
      <c r="C1146" s="4"/>
      <c r="D1146" s="5"/>
      <c r="E1146" s="5"/>
      <c r="F1146" s="5"/>
      <c r="G1146" s="5"/>
      <c r="H1146" s="6"/>
      <c r="I1146" s="6"/>
      <c r="J1146" s="6"/>
      <c r="K1146" s="6"/>
      <c r="L1146" s="5"/>
      <c r="M1146" s="5"/>
      <c r="N1146" s="4"/>
      <c r="O1146" s="7">
        <f t="shared" ca="1" si="69"/>
      </c>
      <c r="P1146">
        <f t="shared" ca="1" si="70"/>
      </c>
      <c r="Q1146">
        <f t="shared" si="71"/>
      </c>
      <c r="R1146">
        <f ca="1">IF(OR($Q1146="",K1146="",K1146&gt;$B$5,H1146&gt;$B$5,AND(J1146&lt;&gt;"",J1146&lt;$B$5),AND($F$5&lt;&gt;"Todas",C1146&lt;&gt;$F$5)),0,IF(AND(COUNTIFS($Q$14:$Q$2013,Q1146,$K$14:$K$2013,"&gt;"&amp;K1146,$K$14:$K$2013,"&lt;="&amp;$B$5)=0,COUNTIFS($Q$14:Q1146,Q1146,$K$14:K1146,K1146)=1),1,0))</f>
      </c>
      <c r="S1146">
        <f ca="1">IF(AND($Q1146&lt;&gt;"",H1146&lt;&gt;"",H1146&lt;=EOMONTH('Painel mensal'!$B$5,0),OR(J1146="",J1146&gt;='Painel mensal'!$B$5),K1146&lt;&gt;"",K1146&lt;=EOMONTH('Painel mensal'!$B$5,0),OR('Painel mensal'!$E$5="Todas",C1146='Painel mensal'!$E$5),COUNTIFS($Q$14:$Q$2013,Q1146,$K$14:$K$2013,"&gt;"&amp;K1146,$K$14:$K$2013,"&lt;="&amp;EOMONTH('Painel mensal'!$B$5,0))=0,COUNTIFS($Q$14:Q1146,Q1146,$K$14:K1146,K1146)=1),COUNT($S$13:S1145)+1,"")</f>
      </c>
      <c r="T1146">
        <f t="shared" si="72"/>
      </c>
    </row>
    <row r="1147" spans="1:20" ht="34.5" customHeight="1" x14ac:dyDescent="0.25">
      <c r="A1147" s="8"/>
      <c r="B1147" s="9"/>
      <c r="C1147" s="8"/>
      <c r="D1147" s="9"/>
      <c r="E1147" s="9"/>
      <c r="F1147" s="9"/>
      <c r="G1147" s="9"/>
      <c r="H1147" s="10"/>
      <c r="I1147" s="10"/>
      <c r="J1147" s="10"/>
      <c r="K1147" s="10"/>
      <c r="L1147" s="9"/>
      <c r="M1147" s="9"/>
      <c r="N1147" s="8"/>
      <c r="O1147" s="7">
        <f t="shared" ca="1" si="69"/>
      </c>
      <c r="P1147">
        <f t="shared" ca="1" si="70"/>
      </c>
      <c r="Q1147">
        <f t="shared" si="71"/>
      </c>
      <c r="R1147">
        <f ca="1">IF(OR($Q1147="",K1147="",K1147&gt;$B$5,H1147&gt;$B$5,AND(J1147&lt;&gt;"",J1147&lt;$B$5),AND($F$5&lt;&gt;"Todas",C1147&lt;&gt;$F$5)),0,IF(AND(COUNTIFS($Q$14:$Q$2013,Q1147,$K$14:$K$2013,"&gt;"&amp;K1147,$K$14:$K$2013,"&lt;="&amp;$B$5)=0,COUNTIFS($Q$14:Q1147,Q1147,$K$14:K1147,K1147)=1),1,0))</f>
      </c>
      <c r="S1147">
        <f ca="1">IF(AND($Q1147&lt;&gt;"",H1147&lt;&gt;"",H1147&lt;=EOMONTH('Painel mensal'!$B$5,0),OR(J1147="",J1147&gt;='Painel mensal'!$B$5),K1147&lt;&gt;"",K1147&lt;=EOMONTH('Painel mensal'!$B$5,0),OR('Painel mensal'!$E$5="Todas",C1147='Painel mensal'!$E$5),COUNTIFS($Q$14:$Q$2013,Q1147,$K$14:$K$2013,"&gt;"&amp;K1147,$K$14:$K$2013,"&lt;="&amp;EOMONTH('Painel mensal'!$B$5,0))=0,COUNTIFS($Q$14:Q1147,Q1147,$K$14:K1147,K1147)=1),COUNT($S$13:S1146)+1,"")</f>
      </c>
      <c r="T1147">
        <f t="shared" si="72"/>
      </c>
    </row>
    <row r="1148" spans="1:20" ht="34.5" customHeight="1" x14ac:dyDescent="0.25">
      <c r="A1148" s="4"/>
      <c r="B1148" s="5"/>
      <c r="C1148" s="4"/>
      <c r="D1148" s="5"/>
      <c r="E1148" s="5"/>
      <c r="F1148" s="5"/>
      <c r="G1148" s="5"/>
      <c r="H1148" s="6"/>
      <c r="I1148" s="6"/>
      <c r="J1148" s="6"/>
      <c r="K1148" s="6"/>
      <c r="L1148" s="5"/>
      <c r="M1148" s="5"/>
      <c r="N1148" s="4"/>
      <c r="O1148" s="7">
        <f t="shared" ca="1" si="69"/>
      </c>
      <c r="P1148">
        <f t="shared" ca="1" si="70"/>
      </c>
      <c r="Q1148">
        <f t="shared" si="71"/>
      </c>
      <c r="R1148">
        <f ca="1">IF(OR($Q1148="",K1148="",K1148&gt;$B$5,H1148&gt;$B$5,AND(J1148&lt;&gt;"",J1148&lt;$B$5),AND($F$5&lt;&gt;"Todas",C1148&lt;&gt;$F$5)),0,IF(AND(COUNTIFS($Q$14:$Q$2013,Q1148,$K$14:$K$2013,"&gt;"&amp;K1148,$K$14:$K$2013,"&lt;="&amp;$B$5)=0,COUNTIFS($Q$14:Q1148,Q1148,$K$14:K1148,K1148)=1),1,0))</f>
      </c>
      <c r="S1148">
        <f ca="1">IF(AND($Q1148&lt;&gt;"",H1148&lt;&gt;"",H1148&lt;=EOMONTH('Painel mensal'!$B$5,0),OR(J1148="",J1148&gt;='Painel mensal'!$B$5),K1148&lt;&gt;"",K1148&lt;=EOMONTH('Painel mensal'!$B$5,0),OR('Painel mensal'!$E$5="Todas",C1148='Painel mensal'!$E$5),COUNTIFS($Q$14:$Q$2013,Q1148,$K$14:$K$2013,"&gt;"&amp;K1148,$K$14:$K$2013,"&lt;="&amp;EOMONTH('Painel mensal'!$B$5,0))=0,COUNTIFS($Q$14:Q1148,Q1148,$K$14:K1148,K1148)=1),COUNT($S$13:S1147)+1,"")</f>
      </c>
      <c r="T1148">
        <f t="shared" si="72"/>
      </c>
    </row>
    <row r="1149" spans="1:20" ht="34.5" customHeight="1" x14ac:dyDescent="0.25">
      <c r="A1149" s="8"/>
      <c r="B1149" s="9"/>
      <c r="C1149" s="8"/>
      <c r="D1149" s="9"/>
      <c r="E1149" s="9"/>
      <c r="F1149" s="9"/>
      <c r="G1149" s="9"/>
      <c r="H1149" s="10"/>
      <c r="I1149" s="10"/>
      <c r="J1149" s="10"/>
      <c r="K1149" s="10"/>
      <c r="L1149" s="9"/>
      <c r="M1149" s="9"/>
      <c r="N1149" s="8"/>
      <c r="O1149" s="7">
        <f t="shared" ca="1" si="69"/>
      </c>
      <c r="P1149">
        <f t="shared" ca="1" si="70"/>
      </c>
      <c r="Q1149">
        <f t="shared" si="71"/>
      </c>
      <c r="R1149">
        <f ca="1">IF(OR($Q1149="",K1149="",K1149&gt;$B$5,H1149&gt;$B$5,AND(J1149&lt;&gt;"",J1149&lt;$B$5),AND($F$5&lt;&gt;"Todas",C1149&lt;&gt;$F$5)),0,IF(AND(COUNTIFS($Q$14:$Q$2013,Q1149,$K$14:$K$2013,"&gt;"&amp;K1149,$K$14:$K$2013,"&lt;="&amp;$B$5)=0,COUNTIFS($Q$14:Q1149,Q1149,$K$14:K1149,K1149)=1),1,0))</f>
      </c>
      <c r="S1149">
        <f ca="1">IF(AND($Q1149&lt;&gt;"",H1149&lt;&gt;"",H1149&lt;=EOMONTH('Painel mensal'!$B$5,0),OR(J1149="",J1149&gt;='Painel mensal'!$B$5),K1149&lt;&gt;"",K1149&lt;=EOMONTH('Painel mensal'!$B$5,0),OR('Painel mensal'!$E$5="Todas",C1149='Painel mensal'!$E$5),COUNTIFS($Q$14:$Q$2013,Q1149,$K$14:$K$2013,"&gt;"&amp;K1149,$K$14:$K$2013,"&lt;="&amp;EOMONTH('Painel mensal'!$B$5,0))=0,COUNTIFS($Q$14:Q1149,Q1149,$K$14:K1149,K1149)=1),COUNT($S$13:S1148)+1,"")</f>
      </c>
      <c r="T1149">
        <f t="shared" si="72"/>
      </c>
    </row>
    <row r="1150" spans="1:20" ht="34.5" customHeight="1" x14ac:dyDescent="0.25">
      <c r="A1150" s="4"/>
      <c r="B1150" s="5"/>
      <c r="C1150" s="4"/>
      <c r="D1150" s="5"/>
      <c r="E1150" s="5"/>
      <c r="F1150" s="5"/>
      <c r="G1150" s="5"/>
      <c r="H1150" s="6"/>
      <c r="I1150" s="6"/>
      <c r="J1150" s="6"/>
      <c r="K1150" s="6"/>
      <c r="L1150" s="5"/>
      <c r="M1150" s="5"/>
      <c r="N1150" s="4"/>
      <c r="O1150" s="7">
        <f t="shared" ca="1" si="69"/>
      </c>
      <c r="P1150">
        <f t="shared" ca="1" si="70"/>
      </c>
      <c r="Q1150">
        <f t="shared" si="71"/>
      </c>
      <c r="R1150">
        <f ca="1">IF(OR($Q1150="",K1150="",K1150&gt;$B$5,H1150&gt;$B$5,AND(J1150&lt;&gt;"",J1150&lt;$B$5),AND($F$5&lt;&gt;"Todas",C1150&lt;&gt;$F$5)),0,IF(AND(COUNTIFS($Q$14:$Q$2013,Q1150,$K$14:$K$2013,"&gt;"&amp;K1150,$K$14:$K$2013,"&lt;="&amp;$B$5)=0,COUNTIFS($Q$14:Q1150,Q1150,$K$14:K1150,K1150)=1),1,0))</f>
      </c>
      <c r="S1150">
        <f ca="1">IF(AND($Q1150&lt;&gt;"",H1150&lt;&gt;"",H1150&lt;=EOMONTH('Painel mensal'!$B$5,0),OR(J1150="",J1150&gt;='Painel mensal'!$B$5),K1150&lt;&gt;"",K1150&lt;=EOMONTH('Painel mensal'!$B$5,0),OR('Painel mensal'!$E$5="Todas",C1150='Painel mensal'!$E$5),COUNTIFS($Q$14:$Q$2013,Q1150,$K$14:$K$2013,"&gt;"&amp;K1150,$K$14:$K$2013,"&lt;="&amp;EOMONTH('Painel mensal'!$B$5,0))=0,COUNTIFS($Q$14:Q1150,Q1150,$K$14:K1150,K1150)=1),COUNT($S$13:S1149)+1,"")</f>
      </c>
      <c r="T1150">
        <f t="shared" si="72"/>
      </c>
    </row>
    <row r="1151" spans="1:20" ht="34.5" customHeight="1" x14ac:dyDescent="0.25">
      <c r="A1151" s="8"/>
      <c r="B1151" s="9"/>
      <c r="C1151" s="8"/>
      <c r="D1151" s="9"/>
      <c r="E1151" s="9"/>
      <c r="F1151" s="9"/>
      <c r="G1151" s="9"/>
      <c r="H1151" s="10"/>
      <c r="I1151" s="10"/>
      <c r="J1151" s="10"/>
      <c r="K1151" s="10"/>
      <c r="L1151" s="9"/>
      <c r="M1151" s="9"/>
      <c r="N1151" s="8"/>
      <c r="O1151" s="7">
        <f t="shared" ca="1" si="69"/>
      </c>
      <c r="P1151">
        <f t="shared" ca="1" si="70"/>
      </c>
      <c r="Q1151">
        <f t="shared" si="71"/>
      </c>
      <c r="R1151">
        <f ca="1">IF(OR($Q1151="",K1151="",K1151&gt;$B$5,H1151&gt;$B$5,AND(J1151&lt;&gt;"",J1151&lt;$B$5),AND($F$5&lt;&gt;"Todas",C1151&lt;&gt;$F$5)),0,IF(AND(COUNTIFS($Q$14:$Q$2013,Q1151,$K$14:$K$2013,"&gt;"&amp;K1151,$K$14:$K$2013,"&lt;="&amp;$B$5)=0,COUNTIFS($Q$14:Q1151,Q1151,$K$14:K1151,K1151)=1),1,0))</f>
      </c>
      <c r="S1151">
        <f ca="1">IF(AND($Q1151&lt;&gt;"",H1151&lt;&gt;"",H1151&lt;=EOMONTH('Painel mensal'!$B$5,0),OR(J1151="",J1151&gt;='Painel mensal'!$B$5),K1151&lt;&gt;"",K1151&lt;=EOMONTH('Painel mensal'!$B$5,0),OR('Painel mensal'!$E$5="Todas",C1151='Painel mensal'!$E$5),COUNTIFS($Q$14:$Q$2013,Q1151,$K$14:$K$2013,"&gt;"&amp;K1151,$K$14:$K$2013,"&lt;="&amp;EOMONTH('Painel mensal'!$B$5,0))=0,COUNTIFS($Q$14:Q1151,Q1151,$K$14:K1151,K1151)=1),COUNT($S$13:S1150)+1,"")</f>
      </c>
      <c r="T1151">
        <f t="shared" si="72"/>
      </c>
    </row>
    <row r="1152" spans="1:20" ht="34.5" customHeight="1" x14ac:dyDescent="0.25">
      <c r="A1152" s="4"/>
      <c r="B1152" s="5"/>
      <c r="C1152" s="4"/>
      <c r="D1152" s="5"/>
      <c r="E1152" s="5"/>
      <c r="F1152" s="5"/>
      <c r="G1152" s="5"/>
      <c r="H1152" s="6"/>
      <c r="I1152" s="6"/>
      <c r="J1152" s="6"/>
      <c r="K1152" s="6"/>
      <c r="L1152" s="5"/>
      <c r="M1152" s="5"/>
      <c r="N1152" s="4"/>
      <c r="O1152" s="7">
        <f t="shared" ca="1" si="69"/>
      </c>
      <c r="P1152">
        <f t="shared" ca="1" si="70"/>
      </c>
      <c r="Q1152">
        <f t="shared" si="71"/>
      </c>
      <c r="R1152">
        <f ca="1">IF(OR($Q1152="",K1152="",K1152&gt;$B$5,H1152&gt;$B$5,AND(J1152&lt;&gt;"",J1152&lt;$B$5),AND($F$5&lt;&gt;"Todas",C1152&lt;&gt;$F$5)),0,IF(AND(COUNTIFS($Q$14:$Q$2013,Q1152,$K$14:$K$2013,"&gt;"&amp;K1152,$K$14:$K$2013,"&lt;="&amp;$B$5)=0,COUNTIFS($Q$14:Q1152,Q1152,$K$14:K1152,K1152)=1),1,0))</f>
      </c>
      <c r="S1152">
        <f ca="1">IF(AND($Q1152&lt;&gt;"",H1152&lt;&gt;"",H1152&lt;=EOMONTH('Painel mensal'!$B$5,0),OR(J1152="",J1152&gt;='Painel mensal'!$B$5),K1152&lt;&gt;"",K1152&lt;=EOMONTH('Painel mensal'!$B$5,0),OR('Painel mensal'!$E$5="Todas",C1152='Painel mensal'!$E$5),COUNTIFS($Q$14:$Q$2013,Q1152,$K$14:$K$2013,"&gt;"&amp;K1152,$K$14:$K$2013,"&lt;="&amp;EOMONTH('Painel mensal'!$B$5,0))=0,COUNTIFS($Q$14:Q1152,Q1152,$K$14:K1152,K1152)=1),COUNT($S$13:S1151)+1,"")</f>
      </c>
      <c r="T1152">
        <f t="shared" si="72"/>
      </c>
    </row>
    <row r="1153" spans="1:20" ht="34.5" customHeight="1" x14ac:dyDescent="0.25">
      <c r="A1153" s="8"/>
      <c r="B1153" s="9"/>
      <c r="C1153" s="8"/>
      <c r="D1153" s="9"/>
      <c r="E1153" s="9"/>
      <c r="F1153" s="9"/>
      <c r="G1153" s="9"/>
      <c r="H1153" s="10"/>
      <c r="I1153" s="10"/>
      <c r="J1153" s="10"/>
      <c r="K1153" s="10"/>
      <c r="L1153" s="9"/>
      <c r="M1153" s="9"/>
      <c r="N1153" s="8"/>
      <c r="O1153" s="7">
        <f t="shared" ca="1" si="69"/>
      </c>
      <c r="P1153">
        <f t="shared" ca="1" si="70"/>
      </c>
      <c r="Q1153">
        <f t="shared" si="71"/>
      </c>
      <c r="R1153">
        <f ca="1">IF(OR($Q1153="",K1153="",K1153&gt;$B$5,H1153&gt;$B$5,AND(J1153&lt;&gt;"",J1153&lt;$B$5),AND($F$5&lt;&gt;"Todas",C1153&lt;&gt;$F$5)),0,IF(AND(COUNTIFS($Q$14:$Q$2013,Q1153,$K$14:$K$2013,"&gt;"&amp;K1153,$K$14:$K$2013,"&lt;="&amp;$B$5)=0,COUNTIFS($Q$14:Q1153,Q1153,$K$14:K1153,K1153)=1),1,0))</f>
      </c>
      <c r="S1153">
        <f ca="1">IF(AND($Q1153&lt;&gt;"",H1153&lt;&gt;"",H1153&lt;=EOMONTH('Painel mensal'!$B$5,0),OR(J1153="",J1153&gt;='Painel mensal'!$B$5),K1153&lt;&gt;"",K1153&lt;=EOMONTH('Painel mensal'!$B$5,0),OR('Painel mensal'!$E$5="Todas",C1153='Painel mensal'!$E$5),COUNTIFS($Q$14:$Q$2013,Q1153,$K$14:$K$2013,"&gt;"&amp;K1153,$K$14:$K$2013,"&lt;="&amp;EOMONTH('Painel mensal'!$B$5,0))=0,COUNTIFS($Q$14:Q1153,Q1153,$K$14:K1153,K1153)=1),COUNT($S$13:S1152)+1,"")</f>
      </c>
      <c r="T1153">
        <f t="shared" si="72"/>
      </c>
    </row>
    <row r="1154" spans="1:20" ht="34.5" customHeight="1" x14ac:dyDescent="0.25">
      <c r="A1154" s="4"/>
      <c r="B1154" s="5"/>
      <c r="C1154" s="4"/>
      <c r="D1154" s="5"/>
      <c r="E1154" s="5"/>
      <c r="F1154" s="5"/>
      <c r="G1154" s="5"/>
      <c r="H1154" s="6"/>
      <c r="I1154" s="6"/>
      <c r="J1154" s="6"/>
      <c r="K1154" s="6"/>
      <c r="L1154" s="5"/>
      <c r="M1154" s="5"/>
      <c r="N1154" s="4"/>
      <c r="O1154" s="7">
        <f t="shared" ca="1" si="69"/>
      </c>
      <c r="P1154">
        <f t="shared" ca="1" si="70"/>
      </c>
      <c r="Q1154">
        <f t="shared" si="71"/>
      </c>
      <c r="R1154">
        <f ca="1">IF(OR($Q1154="",K1154="",K1154&gt;$B$5,H1154&gt;$B$5,AND(J1154&lt;&gt;"",J1154&lt;$B$5),AND($F$5&lt;&gt;"Todas",C1154&lt;&gt;$F$5)),0,IF(AND(COUNTIFS($Q$14:$Q$2013,Q1154,$K$14:$K$2013,"&gt;"&amp;K1154,$K$14:$K$2013,"&lt;="&amp;$B$5)=0,COUNTIFS($Q$14:Q1154,Q1154,$K$14:K1154,K1154)=1),1,0))</f>
      </c>
      <c r="S1154">
        <f ca="1">IF(AND($Q1154&lt;&gt;"",H1154&lt;&gt;"",H1154&lt;=EOMONTH('Painel mensal'!$B$5,0),OR(J1154="",J1154&gt;='Painel mensal'!$B$5),K1154&lt;&gt;"",K1154&lt;=EOMONTH('Painel mensal'!$B$5,0),OR('Painel mensal'!$E$5="Todas",C1154='Painel mensal'!$E$5),COUNTIFS($Q$14:$Q$2013,Q1154,$K$14:$K$2013,"&gt;"&amp;K1154,$K$14:$K$2013,"&lt;="&amp;EOMONTH('Painel mensal'!$B$5,0))=0,COUNTIFS($Q$14:Q1154,Q1154,$K$14:K1154,K1154)=1),COUNT($S$13:S1153)+1,"")</f>
      </c>
      <c r="T1154">
        <f t="shared" si="72"/>
      </c>
    </row>
    <row r="1155" spans="1:20" ht="34.5" customHeight="1" x14ac:dyDescent="0.25">
      <c r="A1155" s="8"/>
      <c r="B1155" s="9"/>
      <c r="C1155" s="8"/>
      <c r="D1155" s="9"/>
      <c r="E1155" s="9"/>
      <c r="F1155" s="9"/>
      <c r="G1155" s="9"/>
      <c r="H1155" s="10"/>
      <c r="I1155" s="10"/>
      <c r="J1155" s="10"/>
      <c r="K1155" s="10"/>
      <c r="L1155" s="9"/>
      <c r="M1155" s="9"/>
      <c r="N1155" s="8"/>
      <c r="O1155" s="7">
        <f t="shared" ca="1" si="69"/>
      </c>
      <c r="P1155">
        <f t="shared" ca="1" si="70"/>
      </c>
      <c r="Q1155">
        <f t="shared" si="71"/>
      </c>
      <c r="R1155">
        <f ca="1">IF(OR($Q1155="",K1155="",K1155&gt;$B$5,H1155&gt;$B$5,AND(J1155&lt;&gt;"",J1155&lt;$B$5),AND($F$5&lt;&gt;"Todas",C1155&lt;&gt;$F$5)),0,IF(AND(COUNTIFS($Q$14:$Q$2013,Q1155,$K$14:$K$2013,"&gt;"&amp;K1155,$K$14:$K$2013,"&lt;="&amp;$B$5)=0,COUNTIFS($Q$14:Q1155,Q1155,$K$14:K1155,K1155)=1),1,0))</f>
      </c>
      <c r="S1155">
        <f ca="1">IF(AND($Q1155&lt;&gt;"",H1155&lt;&gt;"",H1155&lt;=EOMONTH('Painel mensal'!$B$5,0),OR(J1155="",J1155&gt;='Painel mensal'!$B$5),K1155&lt;&gt;"",K1155&lt;=EOMONTH('Painel mensal'!$B$5,0),OR('Painel mensal'!$E$5="Todas",C1155='Painel mensal'!$E$5),COUNTIFS($Q$14:$Q$2013,Q1155,$K$14:$K$2013,"&gt;"&amp;K1155,$K$14:$K$2013,"&lt;="&amp;EOMONTH('Painel mensal'!$B$5,0))=0,COUNTIFS($Q$14:Q1155,Q1155,$K$14:K1155,K1155)=1),COUNT($S$13:S1154)+1,"")</f>
      </c>
      <c r="T1155">
        <f t="shared" si="72"/>
      </c>
    </row>
    <row r="1156" spans="1:20" ht="34.5" customHeight="1" x14ac:dyDescent="0.25">
      <c r="A1156" s="4"/>
      <c r="B1156" s="5"/>
      <c r="C1156" s="4"/>
      <c r="D1156" s="5"/>
      <c r="E1156" s="5"/>
      <c r="F1156" s="5"/>
      <c r="G1156" s="5"/>
      <c r="H1156" s="6"/>
      <c r="I1156" s="6"/>
      <c r="J1156" s="6"/>
      <c r="K1156" s="6"/>
      <c r="L1156" s="5"/>
      <c r="M1156" s="5"/>
      <c r="N1156" s="4"/>
      <c r="O1156" s="7">
        <f t="shared" ca="1" si="69"/>
      </c>
      <c r="P1156">
        <f t="shared" ca="1" si="70"/>
      </c>
      <c r="Q1156">
        <f t="shared" si="71"/>
      </c>
      <c r="R1156">
        <f ca="1">IF(OR($Q1156="",K1156="",K1156&gt;$B$5,H1156&gt;$B$5,AND(J1156&lt;&gt;"",J1156&lt;$B$5),AND($F$5&lt;&gt;"Todas",C1156&lt;&gt;$F$5)),0,IF(AND(COUNTIFS($Q$14:$Q$2013,Q1156,$K$14:$K$2013,"&gt;"&amp;K1156,$K$14:$K$2013,"&lt;="&amp;$B$5)=0,COUNTIFS($Q$14:Q1156,Q1156,$K$14:K1156,K1156)=1),1,0))</f>
      </c>
      <c r="S1156">
        <f ca="1">IF(AND($Q1156&lt;&gt;"",H1156&lt;&gt;"",H1156&lt;=EOMONTH('Painel mensal'!$B$5,0),OR(J1156="",J1156&gt;='Painel mensal'!$B$5),K1156&lt;&gt;"",K1156&lt;=EOMONTH('Painel mensal'!$B$5,0),OR('Painel mensal'!$E$5="Todas",C1156='Painel mensal'!$E$5),COUNTIFS($Q$14:$Q$2013,Q1156,$K$14:$K$2013,"&gt;"&amp;K1156,$K$14:$K$2013,"&lt;="&amp;EOMONTH('Painel mensal'!$B$5,0))=0,COUNTIFS($Q$14:Q1156,Q1156,$K$14:K1156,K1156)=1),COUNT($S$13:S1155)+1,"")</f>
      </c>
      <c r="T1156">
        <f t="shared" si="72"/>
      </c>
    </row>
    <row r="1157" spans="1:20" ht="34.5" customHeight="1" x14ac:dyDescent="0.25">
      <c r="A1157" s="8"/>
      <c r="B1157" s="9"/>
      <c r="C1157" s="8"/>
      <c r="D1157" s="9"/>
      <c r="E1157" s="9"/>
      <c r="F1157" s="9"/>
      <c r="G1157" s="9"/>
      <c r="H1157" s="10"/>
      <c r="I1157" s="10"/>
      <c r="J1157" s="10"/>
      <c r="K1157" s="10"/>
      <c r="L1157" s="9"/>
      <c r="M1157" s="9"/>
      <c r="N1157" s="8"/>
      <c r="O1157" s="7">
        <f t="shared" ca="1" si="69"/>
      </c>
      <c r="P1157">
        <f t="shared" ca="1" si="70"/>
      </c>
      <c r="Q1157">
        <f t="shared" si="71"/>
      </c>
      <c r="R1157">
        <f ca="1">IF(OR($Q1157="",K1157="",K1157&gt;$B$5,H1157&gt;$B$5,AND(J1157&lt;&gt;"",J1157&lt;$B$5),AND($F$5&lt;&gt;"Todas",C1157&lt;&gt;$F$5)),0,IF(AND(COUNTIFS($Q$14:$Q$2013,Q1157,$K$14:$K$2013,"&gt;"&amp;K1157,$K$14:$K$2013,"&lt;="&amp;$B$5)=0,COUNTIFS($Q$14:Q1157,Q1157,$K$14:K1157,K1157)=1),1,0))</f>
      </c>
      <c r="S1157">
        <f ca="1">IF(AND($Q1157&lt;&gt;"",H1157&lt;&gt;"",H1157&lt;=EOMONTH('Painel mensal'!$B$5,0),OR(J1157="",J1157&gt;='Painel mensal'!$B$5),K1157&lt;&gt;"",K1157&lt;=EOMONTH('Painel mensal'!$B$5,0),OR('Painel mensal'!$E$5="Todas",C1157='Painel mensal'!$E$5),COUNTIFS($Q$14:$Q$2013,Q1157,$K$14:$K$2013,"&gt;"&amp;K1157,$K$14:$K$2013,"&lt;="&amp;EOMONTH('Painel mensal'!$B$5,0))=0,COUNTIFS($Q$14:Q1157,Q1157,$K$14:K1157,K1157)=1),COUNT($S$13:S1156)+1,"")</f>
      </c>
      <c r="T1157">
        <f t="shared" si="72"/>
      </c>
    </row>
    <row r="1158" spans="1:20" ht="34.5" customHeight="1" x14ac:dyDescent="0.25">
      <c r="A1158" s="4"/>
      <c r="B1158" s="5"/>
      <c r="C1158" s="4"/>
      <c r="D1158" s="5"/>
      <c r="E1158" s="5"/>
      <c r="F1158" s="5"/>
      <c r="G1158" s="5"/>
      <c r="H1158" s="6"/>
      <c r="I1158" s="6"/>
      <c r="J1158" s="6"/>
      <c r="K1158" s="6"/>
      <c r="L1158" s="5"/>
      <c r="M1158" s="5"/>
      <c r="N1158" s="4"/>
      <c r="O1158" s="7">
        <f t="shared" ca="1" si="69"/>
      </c>
      <c r="P1158">
        <f t="shared" ca="1" si="70"/>
      </c>
      <c r="Q1158">
        <f t="shared" si="71"/>
      </c>
      <c r="R1158">
        <f ca="1">IF(OR($Q1158="",K1158="",K1158&gt;$B$5,H1158&gt;$B$5,AND(J1158&lt;&gt;"",J1158&lt;$B$5),AND($F$5&lt;&gt;"Todas",C1158&lt;&gt;$F$5)),0,IF(AND(COUNTIFS($Q$14:$Q$2013,Q1158,$K$14:$K$2013,"&gt;"&amp;K1158,$K$14:$K$2013,"&lt;="&amp;$B$5)=0,COUNTIFS($Q$14:Q1158,Q1158,$K$14:K1158,K1158)=1),1,0))</f>
      </c>
      <c r="S1158">
        <f ca="1">IF(AND($Q1158&lt;&gt;"",H1158&lt;&gt;"",H1158&lt;=EOMONTH('Painel mensal'!$B$5,0),OR(J1158="",J1158&gt;='Painel mensal'!$B$5),K1158&lt;&gt;"",K1158&lt;=EOMONTH('Painel mensal'!$B$5,0),OR('Painel mensal'!$E$5="Todas",C1158='Painel mensal'!$E$5),COUNTIFS($Q$14:$Q$2013,Q1158,$K$14:$K$2013,"&gt;"&amp;K1158,$K$14:$K$2013,"&lt;="&amp;EOMONTH('Painel mensal'!$B$5,0))=0,COUNTIFS($Q$14:Q1158,Q1158,$K$14:K1158,K1158)=1),COUNT($S$13:S1157)+1,"")</f>
      </c>
      <c r="T1158">
        <f t="shared" si="72"/>
      </c>
    </row>
    <row r="1159" spans="1:20" ht="34.5" customHeight="1" x14ac:dyDescent="0.25">
      <c r="A1159" s="8"/>
      <c r="B1159" s="9"/>
      <c r="C1159" s="8"/>
      <c r="D1159" s="9"/>
      <c r="E1159" s="9"/>
      <c r="F1159" s="9"/>
      <c r="G1159" s="9"/>
      <c r="H1159" s="10"/>
      <c r="I1159" s="10"/>
      <c r="J1159" s="10"/>
      <c r="K1159" s="10"/>
      <c r="L1159" s="9"/>
      <c r="M1159" s="9"/>
      <c r="N1159" s="8"/>
      <c r="O1159" s="7">
        <f t="shared" ca="1" si="69"/>
      </c>
      <c r="P1159">
        <f t="shared" ca="1" si="70"/>
      </c>
      <c r="Q1159">
        <f t="shared" si="71"/>
      </c>
      <c r="R1159">
        <f ca="1">IF(OR($Q1159="",K1159="",K1159&gt;$B$5,H1159&gt;$B$5,AND(J1159&lt;&gt;"",J1159&lt;$B$5),AND($F$5&lt;&gt;"Todas",C1159&lt;&gt;$F$5)),0,IF(AND(COUNTIFS($Q$14:$Q$2013,Q1159,$K$14:$K$2013,"&gt;"&amp;K1159,$K$14:$K$2013,"&lt;="&amp;$B$5)=0,COUNTIFS($Q$14:Q1159,Q1159,$K$14:K1159,K1159)=1),1,0))</f>
      </c>
      <c r="S1159">
        <f ca="1">IF(AND($Q1159&lt;&gt;"",H1159&lt;&gt;"",H1159&lt;=EOMONTH('Painel mensal'!$B$5,0),OR(J1159="",J1159&gt;='Painel mensal'!$B$5),K1159&lt;&gt;"",K1159&lt;=EOMONTH('Painel mensal'!$B$5,0),OR('Painel mensal'!$E$5="Todas",C1159='Painel mensal'!$E$5),COUNTIFS($Q$14:$Q$2013,Q1159,$K$14:$K$2013,"&gt;"&amp;K1159,$K$14:$K$2013,"&lt;="&amp;EOMONTH('Painel mensal'!$B$5,0))=0,COUNTIFS($Q$14:Q1159,Q1159,$K$14:K1159,K1159)=1),COUNT($S$13:S1158)+1,"")</f>
      </c>
      <c r="T1159">
        <f t="shared" si="72"/>
      </c>
    </row>
    <row r="1160" spans="1:20" ht="34.5" customHeight="1" x14ac:dyDescent="0.25">
      <c r="A1160" s="4"/>
      <c r="B1160" s="5"/>
      <c r="C1160" s="4"/>
      <c r="D1160" s="5"/>
      <c r="E1160" s="5"/>
      <c r="F1160" s="5"/>
      <c r="G1160" s="5"/>
      <c r="H1160" s="6"/>
      <c r="I1160" s="6"/>
      <c r="J1160" s="6"/>
      <c r="K1160" s="6"/>
      <c r="L1160" s="5"/>
      <c r="M1160" s="5"/>
      <c r="N1160" s="4"/>
      <c r="O1160" s="7">
        <f t="shared" ca="1" si="69"/>
      </c>
      <c r="P1160">
        <f t="shared" ca="1" si="70"/>
      </c>
      <c r="Q1160">
        <f t="shared" si="71"/>
      </c>
      <c r="R1160">
        <f ca="1">IF(OR($Q1160="",K1160="",K1160&gt;$B$5,H1160&gt;$B$5,AND(J1160&lt;&gt;"",J1160&lt;$B$5),AND($F$5&lt;&gt;"Todas",C1160&lt;&gt;$F$5)),0,IF(AND(COUNTIFS($Q$14:$Q$2013,Q1160,$K$14:$K$2013,"&gt;"&amp;K1160,$K$14:$K$2013,"&lt;="&amp;$B$5)=0,COUNTIFS($Q$14:Q1160,Q1160,$K$14:K1160,K1160)=1),1,0))</f>
      </c>
      <c r="S1160">
        <f ca="1">IF(AND($Q1160&lt;&gt;"",H1160&lt;&gt;"",H1160&lt;=EOMONTH('Painel mensal'!$B$5,0),OR(J1160="",J1160&gt;='Painel mensal'!$B$5),K1160&lt;&gt;"",K1160&lt;=EOMONTH('Painel mensal'!$B$5,0),OR('Painel mensal'!$E$5="Todas",C1160='Painel mensal'!$E$5),COUNTIFS($Q$14:$Q$2013,Q1160,$K$14:$K$2013,"&gt;"&amp;K1160,$K$14:$K$2013,"&lt;="&amp;EOMONTH('Painel mensal'!$B$5,0))=0,COUNTIFS($Q$14:Q1160,Q1160,$K$14:K1160,K1160)=1),COUNT($S$13:S1159)+1,"")</f>
      </c>
      <c r="T1160">
        <f t="shared" si="72"/>
      </c>
    </row>
    <row r="1161" spans="1:20" ht="34.5" customHeight="1" x14ac:dyDescent="0.25">
      <c r="A1161" s="8"/>
      <c r="B1161" s="9"/>
      <c r="C1161" s="8"/>
      <c r="D1161" s="9"/>
      <c r="E1161" s="9"/>
      <c r="F1161" s="9"/>
      <c r="G1161" s="9"/>
      <c r="H1161" s="10"/>
      <c r="I1161" s="10"/>
      <c r="J1161" s="10"/>
      <c r="K1161" s="10"/>
      <c r="L1161" s="9"/>
      <c r="M1161" s="9"/>
      <c r="N1161" s="8"/>
      <c r="O1161" s="7">
        <f t="shared" ca="1" si="69"/>
      </c>
      <c r="P1161">
        <f t="shared" ca="1" si="70"/>
      </c>
      <c r="Q1161">
        <f t="shared" si="71"/>
      </c>
      <c r="R1161">
        <f ca="1">IF(OR($Q1161="",K1161="",K1161&gt;$B$5,H1161&gt;$B$5,AND(J1161&lt;&gt;"",J1161&lt;$B$5),AND($F$5&lt;&gt;"Todas",C1161&lt;&gt;$F$5)),0,IF(AND(COUNTIFS($Q$14:$Q$2013,Q1161,$K$14:$K$2013,"&gt;"&amp;K1161,$K$14:$K$2013,"&lt;="&amp;$B$5)=0,COUNTIFS($Q$14:Q1161,Q1161,$K$14:K1161,K1161)=1),1,0))</f>
      </c>
      <c r="S1161">
        <f ca="1">IF(AND($Q1161&lt;&gt;"",H1161&lt;&gt;"",H1161&lt;=EOMONTH('Painel mensal'!$B$5,0),OR(J1161="",J1161&gt;='Painel mensal'!$B$5),K1161&lt;&gt;"",K1161&lt;=EOMONTH('Painel mensal'!$B$5,0),OR('Painel mensal'!$E$5="Todas",C1161='Painel mensal'!$E$5),COUNTIFS($Q$14:$Q$2013,Q1161,$K$14:$K$2013,"&gt;"&amp;K1161,$K$14:$K$2013,"&lt;="&amp;EOMONTH('Painel mensal'!$B$5,0))=0,COUNTIFS($Q$14:Q1161,Q1161,$K$14:K1161,K1161)=1),COUNT($S$13:S1160)+1,"")</f>
      </c>
      <c r="T1161">
        <f t="shared" si="72"/>
      </c>
    </row>
    <row r="1162" spans="1:20" ht="34.5" customHeight="1" x14ac:dyDescent="0.25">
      <c r="A1162" s="4"/>
      <c r="B1162" s="5"/>
      <c r="C1162" s="4"/>
      <c r="D1162" s="5"/>
      <c r="E1162" s="5"/>
      <c r="F1162" s="5"/>
      <c r="G1162" s="5"/>
      <c r="H1162" s="6"/>
      <c r="I1162" s="6"/>
      <c r="J1162" s="6"/>
      <c r="K1162" s="6"/>
      <c r="L1162" s="5"/>
      <c r="M1162" s="5"/>
      <c r="N1162" s="4"/>
      <c r="O1162" s="7">
        <f t="shared" ca="1" si="69"/>
      </c>
      <c r="P1162">
        <f t="shared" ca="1" si="70"/>
      </c>
      <c r="Q1162">
        <f t="shared" si="71"/>
      </c>
      <c r="R1162">
        <f ca="1">IF(OR($Q1162="",K1162="",K1162&gt;$B$5,H1162&gt;$B$5,AND(J1162&lt;&gt;"",J1162&lt;$B$5),AND($F$5&lt;&gt;"Todas",C1162&lt;&gt;$F$5)),0,IF(AND(COUNTIFS($Q$14:$Q$2013,Q1162,$K$14:$K$2013,"&gt;"&amp;K1162,$K$14:$K$2013,"&lt;="&amp;$B$5)=0,COUNTIFS($Q$14:Q1162,Q1162,$K$14:K1162,K1162)=1),1,0))</f>
      </c>
      <c r="S1162">
        <f ca="1">IF(AND($Q1162&lt;&gt;"",H1162&lt;&gt;"",H1162&lt;=EOMONTH('Painel mensal'!$B$5,0),OR(J1162="",J1162&gt;='Painel mensal'!$B$5),K1162&lt;&gt;"",K1162&lt;=EOMONTH('Painel mensal'!$B$5,0),OR('Painel mensal'!$E$5="Todas",C1162='Painel mensal'!$E$5),COUNTIFS($Q$14:$Q$2013,Q1162,$K$14:$K$2013,"&gt;"&amp;K1162,$K$14:$K$2013,"&lt;="&amp;EOMONTH('Painel mensal'!$B$5,0))=0,COUNTIFS($Q$14:Q1162,Q1162,$K$14:K1162,K1162)=1),COUNT($S$13:S1161)+1,"")</f>
      </c>
      <c r="T1162">
        <f t="shared" si="72"/>
      </c>
    </row>
    <row r="1163" spans="1:20" ht="34.5" customHeight="1" x14ac:dyDescent="0.25">
      <c r="A1163" s="8"/>
      <c r="B1163" s="9"/>
      <c r="C1163" s="8"/>
      <c r="D1163" s="9"/>
      <c r="E1163" s="9"/>
      <c r="F1163" s="9"/>
      <c r="G1163" s="9"/>
      <c r="H1163" s="10"/>
      <c r="I1163" s="10"/>
      <c r="J1163" s="10"/>
      <c r="K1163" s="10"/>
      <c r="L1163" s="9"/>
      <c r="M1163" s="9"/>
      <c r="N1163" s="8"/>
      <c r="O1163" s="7">
        <f t="shared" ca="1" si="69"/>
      </c>
      <c r="P1163">
        <f t="shared" ca="1" si="70"/>
      </c>
      <c r="Q1163">
        <f t="shared" si="71"/>
      </c>
      <c r="R1163">
        <f ca="1">IF(OR($Q1163="",K1163="",K1163&gt;$B$5,H1163&gt;$B$5,AND(J1163&lt;&gt;"",J1163&lt;$B$5),AND($F$5&lt;&gt;"Todas",C1163&lt;&gt;$F$5)),0,IF(AND(COUNTIFS($Q$14:$Q$2013,Q1163,$K$14:$K$2013,"&gt;"&amp;K1163,$K$14:$K$2013,"&lt;="&amp;$B$5)=0,COUNTIFS($Q$14:Q1163,Q1163,$K$14:K1163,K1163)=1),1,0))</f>
      </c>
      <c r="S1163">
        <f ca="1">IF(AND($Q1163&lt;&gt;"",H1163&lt;&gt;"",H1163&lt;=EOMONTH('Painel mensal'!$B$5,0),OR(J1163="",J1163&gt;='Painel mensal'!$B$5),K1163&lt;&gt;"",K1163&lt;=EOMONTH('Painel mensal'!$B$5,0),OR('Painel mensal'!$E$5="Todas",C1163='Painel mensal'!$E$5),COUNTIFS($Q$14:$Q$2013,Q1163,$K$14:$K$2013,"&gt;"&amp;K1163,$K$14:$K$2013,"&lt;="&amp;EOMONTH('Painel mensal'!$B$5,0))=0,COUNTIFS($Q$14:Q1163,Q1163,$K$14:K1163,K1163)=1),COUNT($S$13:S1162)+1,"")</f>
      </c>
      <c r="T1163">
        <f t="shared" si="72"/>
      </c>
    </row>
    <row r="1164" spans="1:20" ht="34.5" customHeight="1" x14ac:dyDescent="0.25">
      <c r="A1164" s="4"/>
      <c r="B1164" s="5"/>
      <c r="C1164" s="4"/>
      <c r="D1164" s="5"/>
      <c r="E1164" s="5"/>
      <c r="F1164" s="5"/>
      <c r="G1164" s="5"/>
      <c r="H1164" s="6"/>
      <c r="I1164" s="6"/>
      <c r="J1164" s="6"/>
      <c r="K1164" s="6"/>
      <c r="L1164" s="5"/>
      <c r="M1164" s="5"/>
      <c r="N1164" s="4"/>
      <c r="O1164" s="7">
        <f t="shared" ca="1" si="69"/>
      </c>
      <c r="P1164">
        <f t="shared" ca="1" si="70"/>
      </c>
      <c r="Q1164">
        <f t="shared" si="71"/>
      </c>
      <c r="R1164">
        <f ca="1">IF(OR($Q1164="",K1164="",K1164&gt;$B$5,H1164&gt;$B$5,AND(J1164&lt;&gt;"",J1164&lt;$B$5),AND($F$5&lt;&gt;"Todas",C1164&lt;&gt;$F$5)),0,IF(AND(COUNTIFS($Q$14:$Q$2013,Q1164,$K$14:$K$2013,"&gt;"&amp;K1164,$K$14:$K$2013,"&lt;="&amp;$B$5)=0,COUNTIFS($Q$14:Q1164,Q1164,$K$14:K1164,K1164)=1),1,0))</f>
      </c>
      <c r="S1164">
        <f ca="1">IF(AND($Q1164&lt;&gt;"",H1164&lt;&gt;"",H1164&lt;=EOMONTH('Painel mensal'!$B$5,0),OR(J1164="",J1164&gt;='Painel mensal'!$B$5),K1164&lt;&gt;"",K1164&lt;=EOMONTH('Painel mensal'!$B$5,0),OR('Painel mensal'!$E$5="Todas",C1164='Painel mensal'!$E$5),COUNTIFS($Q$14:$Q$2013,Q1164,$K$14:$K$2013,"&gt;"&amp;K1164,$K$14:$K$2013,"&lt;="&amp;EOMONTH('Painel mensal'!$B$5,0))=0,COUNTIFS($Q$14:Q1164,Q1164,$K$14:K1164,K1164)=1),COUNT($S$13:S1163)+1,"")</f>
      </c>
      <c r="T1164">
        <f t="shared" si="72"/>
      </c>
    </row>
    <row r="1165" spans="1:20" ht="34.5" customHeight="1" x14ac:dyDescent="0.25">
      <c r="A1165" s="8"/>
      <c r="B1165" s="9"/>
      <c r="C1165" s="8"/>
      <c r="D1165" s="9"/>
      <c r="E1165" s="9"/>
      <c r="F1165" s="9"/>
      <c r="G1165" s="9"/>
      <c r="H1165" s="10"/>
      <c r="I1165" s="10"/>
      <c r="J1165" s="10"/>
      <c r="K1165" s="10"/>
      <c r="L1165" s="9"/>
      <c r="M1165" s="9"/>
      <c r="N1165" s="8"/>
      <c r="O1165" s="7">
        <f t="shared" ca="1" si="69"/>
      </c>
      <c r="P1165">
        <f t="shared" ca="1" si="70"/>
      </c>
      <c r="Q1165">
        <f t="shared" si="71"/>
      </c>
      <c r="R1165">
        <f ca="1">IF(OR($Q1165="",K1165="",K1165&gt;$B$5,H1165&gt;$B$5,AND(J1165&lt;&gt;"",J1165&lt;$B$5),AND($F$5&lt;&gt;"Todas",C1165&lt;&gt;$F$5)),0,IF(AND(COUNTIFS($Q$14:$Q$2013,Q1165,$K$14:$K$2013,"&gt;"&amp;K1165,$K$14:$K$2013,"&lt;="&amp;$B$5)=0,COUNTIFS($Q$14:Q1165,Q1165,$K$14:K1165,K1165)=1),1,0))</f>
      </c>
      <c r="S1165">
        <f ca="1">IF(AND($Q1165&lt;&gt;"",H1165&lt;&gt;"",H1165&lt;=EOMONTH('Painel mensal'!$B$5,0),OR(J1165="",J1165&gt;='Painel mensal'!$B$5),K1165&lt;&gt;"",K1165&lt;=EOMONTH('Painel mensal'!$B$5,0),OR('Painel mensal'!$E$5="Todas",C1165='Painel mensal'!$E$5),COUNTIFS($Q$14:$Q$2013,Q1165,$K$14:$K$2013,"&gt;"&amp;K1165,$K$14:$K$2013,"&lt;="&amp;EOMONTH('Painel mensal'!$B$5,0))=0,COUNTIFS($Q$14:Q1165,Q1165,$K$14:K1165,K1165)=1),COUNT($S$13:S1164)+1,"")</f>
      </c>
      <c r="T1165">
        <f t="shared" si="72"/>
      </c>
    </row>
    <row r="1166" spans="1:20" ht="34.5" customHeight="1" x14ac:dyDescent="0.25">
      <c r="A1166" s="4"/>
      <c r="B1166" s="5"/>
      <c r="C1166" s="4"/>
      <c r="D1166" s="5"/>
      <c r="E1166" s="5"/>
      <c r="F1166" s="5"/>
      <c r="G1166" s="5"/>
      <c r="H1166" s="6"/>
      <c r="I1166" s="6"/>
      <c r="J1166" s="6"/>
      <c r="K1166" s="6"/>
      <c r="L1166" s="5"/>
      <c r="M1166" s="5"/>
      <c r="N1166" s="4"/>
      <c r="O1166" s="7">
        <f t="shared" ref="O1166:O1229" ca="1" si="73">IF(AND(ISNUMBER(I1166),ISNUMBER(K1166),K1166&gt;I1166),IF(P1166="OK","DIVERGÊNCIA NAS DATAS — REGISTRO APÓS PREVISÃO",IF(P1166="","DIVERGÊNCIA NAS DATAS — REGISTRO APÓS PREVISÃO",P1166&amp;CHAR(10)&amp;"DIVERGÊNCIA NAS DATAS")),IF(P1166="","",IF(P1166&lt;&gt;"OK",P1166,IF(L1166="Disponível","ALOCAR COBERTURA",IF(L1166="Não utilizado","SEM TRABALHO — PRIORIZAR",IF(L1166="Ocorrência","VERIFICAR OCORRÊNCIA",IF(L1166="Programado","CONFIRMAR COBERTURA",IF(AND(I1166&lt;&gt;"",I1166&lt;TODAY(),J1166=""),"PREVISÃO DE SAÍDA VENCIDA","OK"))))))))</f>
      </c>
      <c r="P1166">
        <f t="shared" ref="P1166:P1229" ca="1" si="74">IF(COUNTA(A1166:N1166)=0,"",IF(OR(A1166="",B1166="",C1166="",D1166="",E1166="",F1166="",G1166="",H1166="",K1166="",L1166=""),"COMPLETE CAMPOS / SITUAÇÃO",IF(COUNTIFS($A$14:$A$2013,A1166,$K$14:$K$2013,K1166)&gt;1,"DUPLICIDADE NO DIA",IF(OR(K1166&lt;H1166,AND(J1166&lt;&gt;"",K1166&gt;J1166)),"DATA FORA DA RESERVA",IF(AND(J1166&lt;&gt;"",J1166&lt;H1166),"SAÍDA ANTES DA ENTRADA",IF(AND(I1166&lt;&gt;"",I1166&lt;H1166),"PREVISÃO ANTES DA ENTRADA",IF(AND(OR(L1166="Em cobertura",L1166="Programado"),M1166=""),"INFORME LOCAL DA COBERTURA",IF(AND(K1166&gt;TODAY(),OR(L1166="Em cobertura",L1166="Não utilizado")),"DATA FUTURA: USE PROGRAMADO","OK"))))))))</f>
      </c>
      <c r="Q1166">
        <f t="shared" ref="Q1166:Q1229" si="75">IF(OR(A1166="",H1166=""),"",A1166&amp;"|"&amp;TEXT(H1166,"yyyymmdd"))</f>
      </c>
      <c r="R1166">
        <f ca="1">IF(OR($Q1166="",K1166="",K1166&gt;$B$5,H1166&gt;$B$5,AND(J1166&lt;&gt;"",J1166&lt;$B$5),AND($F$5&lt;&gt;"Todas",C1166&lt;&gt;$F$5)),0,IF(AND(COUNTIFS($Q$14:$Q$2013,Q1166,$K$14:$K$2013,"&gt;"&amp;K1166,$K$14:$K$2013,"&lt;="&amp;$B$5)=0,COUNTIFS($Q$14:Q1166,Q1166,$K$14:K1166,K1166)=1),1,0))</f>
      </c>
      <c r="S1166">
        <f ca="1">IF(AND($Q1166&lt;&gt;"",H1166&lt;&gt;"",H1166&lt;=EOMONTH('Painel mensal'!$B$5,0),OR(J1166="",J1166&gt;='Painel mensal'!$B$5),K1166&lt;&gt;"",K1166&lt;=EOMONTH('Painel mensal'!$B$5,0),OR('Painel mensal'!$E$5="Todas",C1166='Painel mensal'!$E$5),COUNTIFS($Q$14:$Q$2013,Q1166,$K$14:$K$2013,"&gt;"&amp;K1166,$K$14:$K$2013,"&lt;="&amp;EOMONTH('Painel mensal'!$B$5,0))=0,COUNTIFS($Q$14:Q1166,Q1166,$K$14:K1166,K1166)=1),COUNT($S$13:S1165)+1,"")</f>
      </c>
      <c r="T1166">
        <f t="shared" ref="T1166:T1229" si="76">IF(OR(Q1166="",K1166=""),"",Q1166&amp;"|"&amp;TEXT(K1166,"yyyymmdd"))</f>
      </c>
    </row>
    <row r="1167" spans="1:20" ht="34.5" customHeight="1" x14ac:dyDescent="0.25">
      <c r="A1167" s="8"/>
      <c r="B1167" s="9"/>
      <c r="C1167" s="8"/>
      <c r="D1167" s="9"/>
      <c r="E1167" s="9"/>
      <c r="F1167" s="9"/>
      <c r="G1167" s="9"/>
      <c r="H1167" s="10"/>
      <c r="I1167" s="10"/>
      <c r="J1167" s="10"/>
      <c r="K1167" s="10"/>
      <c r="L1167" s="9"/>
      <c r="M1167" s="9"/>
      <c r="N1167" s="8"/>
      <c r="O1167" s="7">
        <f t="shared" ca="1" si="73"/>
      </c>
      <c r="P1167">
        <f t="shared" ca="1" si="74"/>
      </c>
      <c r="Q1167">
        <f t="shared" si="75"/>
      </c>
      <c r="R1167">
        <f ca="1">IF(OR($Q1167="",K1167="",K1167&gt;$B$5,H1167&gt;$B$5,AND(J1167&lt;&gt;"",J1167&lt;$B$5),AND($F$5&lt;&gt;"Todas",C1167&lt;&gt;$F$5)),0,IF(AND(COUNTIFS($Q$14:$Q$2013,Q1167,$K$14:$K$2013,"&gt;"&amp;K1167,$K$14:$K$2013,"&lt;="&amp;$B$5)=0,COUNTIFS($Q$14:Q1167,Q1167,$K$14:K1167,K1167)=1),1,0))</f>
      </c>
      <c r="S1167">
        <f ca="1">IF(AND($Q1167&lt;&gt;"",H1167&lt;&gt;"",H1167&lt;=EOMONTH('Painel mensal'!$B$5,0),OR(J1167="",J1167&gt;='Painel mensal'!$B$5),K1167&lt;&gt;"",K1167&lt;=EOMONTH('Painel mensal'!$B$5,0),OR('Painel mensal'!$E$5="Todas",C1167='Painel mensal'!$E$5),COUNTIFS($Q$14:$Q$2013,Q1167,$K$14:$K$2013,"&gt;"&amp;K1167,$K$14:$K$2013,"&lt;="&amp;EOMONTH('Painel mensal'!$B$5,0))=0,COUNTIFS($Q$14:Q1167,Q1167,$K$14:K1167,K1167)=1),COUNT($S$13:S1166)+1,"")</f>
      </c>
      <c r="T1167">
        <f t="shared" si="76"/>
      </c>
    </row>
    <row r="1168" spans="1:20" ht="34.5" customHeight="1" x14ac:dyDescent="0.25">
      <c r="A1168" s="4"/>
      <c r="B1168" s="5"/>
      <c r="C1168" s="4"/>
      <c r="D1168" s="5"/>
      <c r="E1168" s="5"/>
      <c r="F1168" s="5"/>
      <c r="G1168" s="5"/>
      <c r="H1168" s="6"/>
      <c r="I1168" s="6"/>
      <c r="J1168" s="6"/>
      <c r="K1168" s="6"/>
      <c r="L1168" s="5"/>
      <c r="M1168" s="5"/>
      <c r="N1168" s="4"/>
      <c r="O1168" s="7">
        <f t="shared" ca="1" si="73"/>
      </c>
      <c r="P1168">
        <f t="shared" ca="1" si="74"/>
      </c>
      <c r="Q1168">
        <f t="shared" si="75"/>
      </c>
      <c r="R1168">
        <f ca="1">IF(OR($Q1168="",K1168="",K1168&gt;$B$5,H1168&gt;$B$5,AND(J1168&lt;&gt;"",J1168&lt;$B$5),AND($F$5&lt;&gt;"Todas",C1168&lt;&gt;$F$5)),0,IF(AND(COUNTIFS($Q$14:$Q$2013,Q1168,$K$14:$K$2013,"&gt;"&amp;K1168,$K$14:$K$2013,"&lt;="&amp;$B$5)=0,COUNTIFS($Q$14:Q1168,Q1168,$K$14:K1168,K1168)=1),1,0))</f>
      </c>
      <c r="S1168">
        <f ca="1">IF(AND($Q1168&lt;&gt;"",H1168&lt;&gt;"",H1168&lt;=EOMONTH('Painel mensal'!$B$5,0),OR(J1168="",J1168&gt;='Painel mensal'!$B$5),K1168&lt;&gt;"",K1168&lt;=EOMONTH('Painel mensal'!$B$5,0),OR('Painel mensal'!$E$5="Todas",C1168='Painel mensal'!$E$5),COUNTIFS($Q$14:$Q$2013,Q1168,$K$14:$K$2013,"&gt;"&amp;K1168,$K$14:$K$2013,"&lt;="&amp;EOMONTH('Painel mensal'!$B$5,0))=0,COUNTIFS($Q$14:Q1168,Q1168,$K$14:K1168,K1168)=1),COUNT($S$13:S1167)+1,"")</f>
      </c>
      <c r="T1168">
        <f t="shared" si="76"/>
      </c>
    </row>
    <row r="1169" spans="1:20" ht="34.5" customHeight="1" x14ac:dyDescent="0.25">
      <c r="A1169" s="8"/>
      <c r="B1169" s="9"/>
      <c r="C1169" s="8"/>
      <c r="D1169" s="9"/>
      <c r="E1169" s="9"/>
      <c r="F1169" s="9"/>
      <c r="G1169" s="9"/>
      <c r="H1169" s="10"/>
      <c r="I1169" s="10"/>
      <c r="J1169" s="10"/>
      <c r="K1169" s="10"/>
      <c r="L1169" s="9"/>
      <c r="M1169" s="9"/>
      <c r="N1169" s="8"/>
      <c r="O1169" s="7">
        <f t="shared" ca="1" si="73"/>
      </c>
      <c r="P1169">
        <f t="shared" ca="1" si="74"/>
      </c>
      <c r="Q1169">
        <f t="shared" si="75"/>
      </c>
      <c r="R1169">
        <f ca="1">IF(OR($Q1169="",K1169="",K1169&gt;$B$5,H1169&gt;$B$5,AND(J1169&lt;&gt;"",J1169&lt;$B$5),AND($F$5&lt;&gt;"Todas",C1169&lt;&gt;$F$5)),0,IF(AND(COUNTIFS($Q$14:$Q$2013,Q1169,$K$14:$K$2013,"&gt;"&amp;K1169,$K$14:$K$2013,"&lt;="&amp;$B$5)=0,COUNTIFS($Q$14:Q1169,Q1169,$K$14:K1169,K1169)=1),1,0))</f>
      </c>
      <c r="S1169">
        <f ca="1">IF(AND($Q1169&lt;&gt;"",H1169&lt;&gt;"",H1169&lt;=EOMONTH('Painel mensal'!$B$5,0),OR(J1169="",J1169&gt;='Painel mensal'!$B$5),K1169&lt;&gt;"",K1169&lt;=EOMONTH('Painel mensal'!$B$5,0),OR('Painel mensal'!$E$5="Todas",C1169='Painel mensal'!$E$5),COUNTIFS($Q$14:$Q$2013,Q1169,$K$14:$K$2013,"&gt;"&amp;K1169,$K$14:$K$2013,"&lt;="&amp;EOMONTH('Painel mensal'!$B$5,0))=0,COUNTIFS($Q$14:Q1169,Q1169,$K$14:K1169,K1169)=1),COUNT($S$13:S1168)+1,"")</f>
      </c>
      <c r="T1169">
        <f t="shared" si="76"/>
      </c>
    </row>
    <row r="1170" spans="1:20" ht="34.5" customHeight="1" x14ac:dyDescent="0.25">
      <c r="A1170" s="4"/>
      <c r="B1170" s="5"/>
      <c r="C1170" s="4"/>
      <c r="D1170" s="5"/>
      <c r="E1170" s="5"/>
      <c r="F1170" s="5"/>
      <c r="G1170" s="5"/>
      <c r="H1170" s="6"/>
      <c r="I1170" s="6"/>
      <c r="J1170" s="6"/>
      <c r="K1170" s="6"/>
      <c r="L1170" s="5"/>
      <c r="M1170" s="5"/>
      <c r="N1170" s="4"/>
      <c r="O1170" s="7">
        <f t="shared" ca="1" si="73"/>
      </c>
      <c r="P1170">
        <f t="shared" ca="1" si="74"/>
      </c>
      <c r="Q1170">
        <f t="shared" si="75"/>
      </c>
      <c r="R1170">
        <f ca="1">IF(OR($Q1170="",K1170="",K1170&gt;$B$5,H1170&gt;$B$5,AND(J1170&lt;&gt;"",J1170&lt;$B$5),AND($F$5&lt;&gt;"Todas",C1170&lt;&gt;$F$5)),0,IF(AND(COUNTIFS($Q$14:$Q$2013,Q1170,$K$14:$K$2013,"&gt;"&amp;K1170,$K$14:$K$2013,"&lt;="&amp;$B$5)=0,COUNTIFS($Q$14:Q1170,Q1170,$K$14:K1170,K1170)=1),1,0))</f>
      </c>
      <c r="S1170">
        <f ca="1">IF(AND($Q1170&lt;&gt;"",H1170&lt;&gt;"",H1170&lt;=EOMONTH('Painel mensal'!$B$5,0),OR(J1170="",J1170&gt;='Painel mensal'!$B$5),K1170&lt;&gt;"",K1170&lt;=EOMONTH('Painel mensal'!$B$5,0),OR('Painel mensal'!$E$5="Todas",C1170='Painel mensal'!$E$5),COUNTIFS($Q$14:$Q$2013,Q1170,$K$14:$K$2013,"&gt;"&amp;K1170,$K$14:$K$2013,"&lt;="&amp;EOMONTH('Painel mensal'!$B$5,0))=0,COUNTIFS($Q$14:Q1170,Q1170,$K$14:K1170,K1170)=1),COUNT($S$13:S1169)+1,"")</f>
      </c>
      <c r="T1170">
        <f t="shared" si="76"/>
      </c>
    </row>
    <row r="1171" spans="1:20" ht="34.5" customHeight="1" x14ac:dyDescent="0.25">
      <c r="A1171" s="8"/>
      <c r="B1171" s="9"/>
      <c r="C1171" s="8"/>
      <c r="D1171" s="9"/>
      <c r="E1171" s="9"/>
      <c r="F1171" s="9"/>
      <c r="G1171" s="9"/>
      <c r="H1171" s="10"/>
      <c r="I1171" s="10"/>
      <c r="J1171" s="10"/>
      <c r="K1171" s="10"/>
      <c r="L1171" s="9"/>
      <c r="M1171" s="9"/>
      <c r="N1171" s="8"/>
      <c r="O1171" s="7">
        <f t="shared" ca="1" si="73"/>
      </c>
      <c r="P1171">
        <f t="shared" ca="1" si="74"/>
      </c>
      <c r="Q1171">
        <f t="shared" si="75"/>
      </c>
      <c r="R1171">
        <f ca="1">IF(OR($Q1171="",K1171="",K1171&gt;$B$5,H1171&gt;$B$5,AND(J1171&lt;&gt;"",J1171&lt;$B$5),AND($F$5&lt;&gt;"Todas",C1171&lt;&gt;$F$5)),0,IF(AND(COUNTIFS($Q$14:$Q$2013,Q1171,$K$14:$K$2013,"&gt;"&amp;K1171,$K$14:$K$2013,"&lt;="&amp;$B$5)=0,COUNTIFS($Q$14:Q1171,Q1171,$K$14:K1171,K1171)=1),1,0))</f>
      </c>
      <c r="S1171">
        <f ca="1">IF(AND($Q1171&lt;&gt;"",H1171&lt;&gt;"",H1171&lt;=EOMONTH('Painel mensal'!$B$5,0),OR(J1171="",J1171&gt;='Painel mensal'!$B$5),K1171&lt;&gt;"",K1171&lt;=EOMONTH('Painel mensal'!$B$5,0),OR('Painel mensal'!$E$5="Todas",C1171='Painel mensal'!$E$5),COUNTIFS($Q$14:$Q$2013,Q1171,$K$14:$K$2013,"&gt;"&amp;K1171,$K$14:$K$2013,"&lt;="&amp;EOMONTH('Painel mensal'!$B$5,0))=0,COUNTIFS($Q$14:Q1171,Q1171,$K$14:K1171,K1171)=1),COUNT($S$13:S1170)+1,"")</f>
      </c>
      <c r="T1171">
        <f t="shared" si="76"/>
      </c>
    </row>
    <row r="1172" spans="1:20" ht="34.5" customHeight="1" x14ac:dyDescent="0.25">
      <c r="A1172" s="4"/>
      <c r="B1172" s="5"/>
      <c r="C1172" s="4"/>
      <c r="D1172" s="5"/>
      <c r="E1172" s="5"/>
      <c r="F1172" s="5"/>
      <c r="G1172" s="5"/>
      <c r="H1172" s="6"/>
      <c r="I1172" s="6"/>
      <c r="J1172" s="6"/>
      <c r="K1172" s="6"/>
      <c r="L1172" s="5"/>
      <c r="M1172" s="5"/>
      <c r="N1172" s="4"/>
      <c r="O1172" s="7">
        <f t="shared" ca="1" si="73"/>
      </c>
      <c r="P1172">
        <f t="shared" ca="1" si="74"/>
      </c>
      <c r="Q1172">
        <f t="shared" si="75"/>
      </c>
      <c r="R1172">
        <f ca="1">IF(OR($Q1172="",K1172="",K1172&gt;$B$5,H1172&gt;$B$5,AND(J1172&lt;&gt;"",J1172&lt;$B$5),AND($F$5&lt;&gt;"Todas",C1172&lt;&gt;$F$5)),0,IF(AND(COUNTIFS($Q$14:$Q$2013,Q1172,$K$14:$K$2013,"&gt;"&amp;K1172,$K$14:$K$2013,"&lt;="&amp;$B$5)=0,COUNTIFS($Q$14:Q1172,Q1172,$K$14:K1172,K1172)=1),1,0))</f>
      </c>
      <c r="S1172">
        <f ca="1">IF(AND($Q1172&lt;&gt;"",H1172&lt;&gt;"",H1172&lt;=EOMONTH('Painel mensal'!$B$5,0),OR(J1172="",J1172&gt;='Painel mensal'!$B$5),K1172&lt;&gt;"",K1172&lt;=EOMONTH('Painel mensal'!$B$5,0),OR('Painel mensal'!$E$5="Todas",C1172='Painel mensal'!$E$5),COUNTIFS($Q$14:$Q$2013,Q1172,$K$14:$K$2013,"&gt;"&amp;K1172,$K$14:$K$2013,"&lt;="&amp;EOMONTH('Painel mensal'!$B$5,0))=0,COUNTIFS($Q$14:Q1172,Q1172,$K$14:K1172,K1172)=1),COUNT($S$13:S1171)+1,"")</f>
      </c>
      <c r="T1172">
        <f t="shared" si="76"/>
      </c>
    </row>
    <row r="1173" spans="1:20" ht="34.5" customHeight="1" x14ac:dyDescent="0.25">
      <c r="A1173" s="8"/>
      <c r="B1173" s="9"/>
      <c r="C1173" s="8"/>
      <c r="D1173" s="9"/>
      <c r="E1173" s="9"/>
      <c r="F1173" s="9"/>
      <c r="G1173" s="9"/>
      <c r="H1173" s="10"/>
      <c r="I1173" s="10"/>
      <c r="J1173" s="10"/>
      <c r="K1173" s="10"/>
      <c r="L1173" s="9"/>
      <c r="M1173" s="9"/>
      <c r="N1173" s="8"/>
      <c r="O1173" s="7">
        <f t="shared" ca="1" si="73"/>
      </c>
      <c r="P1173">
        <f t="shared" ca="1" si="74"/>
      </c>
      <c r="Q1173">
        <f t="shared" si="75"/>
      </c>
      <c r="R1173">
        <f ca="1">IF(OR($Q1173="",K1173="",K1173&gt;$B$5,H1173&gt;$B$5,AND(J1173&lt;&gt;"",J1173&lt;$B$5),AND($F$5&lt;&gt;"Todas",C1173&lt;&gt;$F$5)),0,IF(AND(COUNTIFS($Q$14:$Q$2013,Q1173,$K$14:$K$2013,"&gt;"&amp;K1173,$K$14:$K$2013,"&lt;="&amp;$B$5)=0,COUNTIFS($Q$14:Q1173,Q1173,$K$14:K1173,K1173)=1),1,0))</f>
      </c>
      <c r="S1173">
        <f ca="1">IF(AND($Q1173&lt;&gt;"",H1173&lt;&gt;"",H1173&lt;=EOMONTH('Painel mensal'!$B$5,0),OR(J1173="",J1173&gt;='Painel mensal'!$B$5),K1173&lt;&gt;"",K1173&lt;=EOMONTH('Painel mensal'!$B$5,0),OR('Painel mensal'!$E$5="Todas",C1173='Painel mensal'!$E$5),COUNTIFS($Q$14:$Q$2013,Q1173,$K$14:$K$2013,"&gt;"&amp;K1173,$K$14:$K$2013,"&lt;="&amp;EOMONTH('Painel mensal'!$B$5,0))=0,COUNTIFS($Q$14:Q1173,Q1173,$K$14:K1173,K1173)=1),COUNT($S$13:S1172)+1,"")</f>
      </c>
      <c r="T1173">
        <f t="shared" si="76"/>
      </c>
    </row>
    <row r="1174" spans="1:20" ht="34.5" customHeight="1" x14ac:dyDescent="0.25">
      <c r="A1174" s="4"/>
      <c r="B1174" s="5"/>
      <c r="C1174" s="4"/>
      <c r="D1174" s="5"/>
      <c r="E1174" s="5"/>
      <c r="F1174" s="5"/>
      <c r="G1174" s="5"/>
      <c r="H1174" s="6"/>
      <c r="I1174" s="6"/>
      <c r="J1174" s="6"/>
      <c r="K1174" s="6"/>
      <c r="L1174" s="5"/>
      <c r="M1174" s="5"/>
      <c r="N1174" s="4"/>
      <c r="O1174" s="7">
        <f t="shared" ca="1" si="73"/>
      </c>
      <c r="P1174">
        <f t="shared" ca="1" si="74"/>
      </c>
      <c r="Q1174">
        <f t="shared" si="75"/>
      </c>
      <c r="R1174">
        <f ca="1">IF(OR($Q1174="",K1174="",K1174&gt;$B$5,H1174&gt;$B$5,AND(J1174&lt;&gt;"",J1174&lt;$B$5),AND($F$5&lt;&gt;"Todas",C1174&lt;&gt;$F$5)),0,IF(AND(COUNTIFS($Q$14:$Q$2013,Q1174,$K$14:$K$2013,"&gt;"&amp;K1174,$K$14:$K$2013,"&lt;="&amp;$B$5)=0,COUNTIFS($Q$14:Q1174,Q1174,$K$14:K1174,K1174)=1),1,0))</f>
      </c>
      <c r="S1174">
        <f ca="1">IF(AND($Q1174&lt;&gt;"",H1174&lt;&gt;"",H1174&lt;=EOMONTH('Painel mensal'!$B$5,0),OR(J1174="",J1174&gt;='Painel mensal'!$B$5),K1174&lt;&gt;"",K1174&lt;=EOMONTH('Painel mensal'!$B$5,0),OR('Painel mensal'!$E$5="Todas",C1174='Painel mensal'!$E$5),COUNTIFS($Q$14:$Q$2013,Q1174,$K$14:$K$2013,"&gt;"&amp;K1174,$K$14:$K$2013,"&lt;="&amp;EOMONTH('Painel mensal'!$B$5,0))=0,COUNTIFS($Q$14:Q1174,Q1174,$K$14:K1174,K1174)=1),COUNT($S$13:S1173)+1,"")</f>
      </c>
      <c r="T1174">
        <f t="shared" si="76"/>
      </c>
    </row>
    <row r="1175" spans="1:20" ht="34.5" customHeight="1" x14ac:dyDescent="0.25">
      <c r="A1175" s="8"/>
      <c r="B1175" s="9"/>
      <c r="C1175" s="8"/>
      <c r="D1175" s="9"/>
      <c r="E1175" s="9"/>
      <c r="F1175" s="9"/>
      <c r="G1175" s="9"/>
      <c r="H1175" s="10"/>
      <c r="I1175" s="10"/>
      <c r="J1175" s="10"/>
      <c r="K1175" s="10"/>
      <c r="L1175" s="9"/>
      <c r="M1175" s="9"/>
      <c r="N1175" s="8"/>
      <c r="O1175" s="7">
        <f t="shared" ca="1" si="73"/>
      </c>
      <c r="P1175">
        <f t="shared" ca="1" si="74"/>
      </c>
      <c r="Q1175">
        <f t="shared" si="75"/>
      </c>
      <c r="R1175">
        <f ca="1">IF(OR($Q1175="",K1175="",K1175&gt;$B$5,H1175&gt;$B$5,AND(J1175&lt;&gt;"",J1175&lt;$B$5),AND($F$5&lt;&gt;"Todas",C1175&lt;&gt;$F$5)),0,IF(AND(COUNTIFS($Q$14:$Q$2013,Q1175,$K$14:$K$2013,"&gt;"&amp;K1175,$K$14:$K$2013,"&lt;="&amp;$B$5)=0,COUNTIFS($Q$14:Q1175,Q1175,$K$14:K1175,K1175)=1),1,0))</f>
      </c>
      <c r="S1175">
        <f ca="1">IF(AND($Q1175&lt;&gt;"",H1175&lt;&gt;"",H1175&lt;=EOMONTH('Painel mensal'!$B$5,0),OR(J1175="",J1175&gt;='Painel mensal'!$B$5),K1175&lt;&gt;"",K1175&lt;=EOMONTH('Painel mensal'!$B$5,0),OR('Painel mensal'!$E$5="Todas",C1175='Painel mensal'!$E$5),COUNTIFS($Q$14:$Q$2013,Q1175,$K$14:$K$2013,"&gt;"&amp;K1175,$K$14:$K$2013,"&lt;="&amp;EOMONTH('Painel mensal'!$B$5,0))=0,COUNTIFS($Q$14:Q1175,Q1175,$K$14:K1175,K1175)=1),COUNT($S$13:S1174)+1,"")</f>
      </c>
      <c r="T1175">
        <f t="shared" si="76"/>
      </c>
    </row>
    <row r="1176" spans="1:20" ht="34.5" customHeight="1" x14ac:dyDescent="0.25">
      <c r="A1176" s="4"/>
      <c r="B1176" s="5"/>
      <c r="C1176" s="4"/>
      <c r="D1176" s="5"/>
      <c r="E1176" s="5"/>
      <c r="F1176" s="5"/>
      <c r="G1176" s="5"/>
      <c r="H1176" s="6"/>
      <c r="I1176" s="6"/>
      <c r="J1176" s="6"/>
      <c r="K1176" s="6"/>
      <c r="L1176" s="5"/>
      <c r="M1176" s="5"/>
      <c r="N1176" s="4"/>
      <c r="O1176" s="7">
        <f t="shared" ca="1" si="73"/>
      </c>
      <c r="P1176">
        <f t="shared" ca="1" si="74"/>
      </c>
      <c r="Q1176">
        <f t="shared" si="75"/>
      </c>
      <c r="R1176">
        <f ca="1">IF(OR($Q1176="",K1176="",K1176&gt;$B$5,H1176&gt;$B$5,AND(J1176&lt;&gt;"",J1176&lt;$B$5),AND($F$5&lt;&gt;"Todas",C1176&lt;&gt;$F$5)),0,IF(AND(COUNTIFS($Q$14:$Q$2013,Q1176,$K$14:$K$2013,"&gt;"&amp;K1176,$K$14:$K$2013,"&lt;="&amp;$B$5)=0,COUNTIFS($Q$14:Q1176,Q1176,$K$14:K1176,K1176)=1),1,0))</f>
      </c>
      <c r="S1176">
        <f ca="1">IF(AND($Q1176&lt;&gt;"",H1176&lt;&gt;"",H1176&lt;=EOMONTH('Painel mensal'!$B$5,0),OR(J1176="",J1176&gt;='Painel mensal'!$B$5),K1176&lt;&gt;"",K1176&lt;=EOMONTH('Painel mensal'!$B$5,0),OR('Painel mensal'!$E$5="Todas",C1176='Painel mensal'!$E$5),COUNTIFS($Q$14:$Q$2013,Q1176,$K$14:$K$2013,"&gt;"&amp;K1176,$K$14:$K$2013,"&lt;="&amp;EOMONTH('Painel mensal'!$B$5,0))=0,COUNTIFS($Q$14:Q1176,Q1176,$K$14:K1176,K1176)=1),COUNT($S$13:S1175)+1,"")</f>
      </c>
      <c r="T1176">
        <f t="shared" si="76"/>
      </c>
    </row>
    <row r="1177" spans="1:20" ht="34.5" customHeight="1" x14ac:dyDescent="0.25">
      <c r="A1177" s="8"/>
      <c r="B1177" s="9"/>
      <c r="C1177" s="8"/>
      <c r="D1177" s="9"/>
      <c r="E1177" s="9"/>
      <c r="F1177" s="9"/>
      <c r="G1177" s="9"/>
      <c r="H1177" s="10"/>
      <c r="I1177" s="10"/>
      <c r="J1177" s="10"/>
      <c r="K1177" s="10"/>
      <c r="L1177" s="9"/>
      <c r="M1177" s="9"/>
      <c r="N1177" s="8"/>
      <c r="O1177" s="7">
        <f t="shared" ca="1" si="73"/>
      </c>
      <c r="P1177">
        <f t="shared" ca="1" si="74"/>
      </c>
      <c r="Q1177">
        <f t="shared" si="75"/>
      </c>
      <c r="R1177">
        <f ca="1">IF(OR($Q1177="",K1177="",K1177&gt;$B$5,H1177&gt;$B$5,AND(J1177&lt;&gt;"",J1177&lt;$B$5),AND($F$5&lt;&gt;"Todas",C1177&lt;&gt;$F$5)),0,IF(AND(COUNTIFS($Q$14:$Q$2013,Q1177,$K$14:$K$2013,"&gt;"&amp;K1177,$K$14:$K$2013,"&lt;="&amp;$B$5)=0,COUNTIFS($Q$14:Q1177,Q1177,$K$14:K1177,K1177)=1),1,0))</f>
      </c>
      <c r="S1177">
        <f ca="1">IF(AND($Q1177&lt;&gt;"",H1177&lt;&gt;"",H1177&lt;=EOMONTH('Painel mensal'!$B$5,0),OR(J1177="",J1177&gt;='Painel mensal'!$B$5),K1177&lt;&gt;"",K1177&lt;=EOMONTH('Painel mensal'!$B$5,0),OR('Painel mensal'!$E$5="Todas",C1177='Painel mensal'!$E$5),COUNTIFS($Q$14:$Q$2013,Q1177,$K$14:$K$2013,"&gt;"&amp;K1177,$K$14:$K$2013,"&lt;="&amp;EOMONTH('Painel mensal'!$B$5,0))=0,COUNTIFS($Q$14:Q1177,Q1177,$K$14:K1177,K1177)=1),COUNT($S$13:S1176)+1,"")</f>
      </c>
      <c r="T1177">
        <f t="shared" si="76"/>
      </c>
    </row>
    <row r="1178" spans="1:20" ht="34.5" customHeight="1" x14ac:dyDescent="0.25">
      <c r="A1178" s="4"/>
      <c r="B1178" s="5"/>
      <c r="C1178" s="4"/>
      <c r="D1178" s="5"/>
      <c r="E1178" s="5"/>
      <c r="F1178" s="5"/>
      <c r="G1178" s="5"/>
      <c r="H1178" s="6"/>
      <c r="I1178" s="6"/>
      <c r="J1178" s="6"/>
      <c r="K1178" s="6"/>
      <c r="L1178" s="5"/>
      <c r="M1178" s="5"/>
      <c r="N1178" s="4"/>
      <c r="O1178" s="7">
        <f t="shared" ca="1" si="73"/>
      </c>
      <c r="P1178">
        <f t="shared" ca="1" si="74"/>
      </c>
      <c r="Q1178">
        <f t="shared" si="75"/>
      </c>
      <c r="R1178">
        <f ca="1">IF(OR($Q1178="",K1178="",K1178&gt;$B$5,H1178&gt;$B$5,AND(J1178&lt;&gt;"",J1178&lt;$B$5),AND($F$5&lt;&gt;"Todas",C1178&lt;&gt;$F$5)),0,IF(AND(COUNTIFS($Q$14:$Q$2013,Q1178,$K$14:$K$2013,"&gt;"&amp;K1178,$K$14:$K$2013,"&lt;="&amp;$B$5)=0,COUNTIFS($Q$14:Q1178,Q1178,$K$14:K1178,K1178)=1),1,0))</f>
      </c>
      <c r="S1178">
        <f ca="1">IF(AND($Q1178&lt;&gt;"",H1178&lt;&gt;"",H1178&lt;=EOMONTH('Painel mensal'!$B$5,0),OR(J1178="",J1178&gt;='Painel mensal'!$B$5),K1178&lt;&gt;"",K1178&lt;=EOMONTH('Painel mensal'!$B$5,0),OR('Painel mensal'!$E$5="Todas",C1178='Painel mensal'!$E$5),COUNTIFS($Q$14:$Q$2013,Q1178,$K$14:$K$2013,"&gt;"&amp;K1178,$K$14:$K$2013,"&lt;="&amp;EOMONTH('Painel mensal'!$B$5,0))=0,COUNTIFS($Q$14:Q1178,Q1178,$K$14:K1178,K1178)=1),COUNT($S$13:S1177)+1,"")</f>
      </c>
      <c r="T1178">
        <f t="shared" si="76"/>
      </c>
    </row>
    <row r="1179" spans="1:20" ht="34.5" customHeight="1" x14ac:dyDescent="0.25">
      <c r="A1179" s="8"/>
      <c r="B1179" s="9"/>
      <c r="C1179" s="8"/>
      <c r="D1179" s="9"/>
      <c r="E1179" s="9"/>
      <c r="F1179" s="9"/>
      <c r="G1179" s="9"/>
      <c r="H1179" s="10"/>
      <c r="I1179" s="10"/>
      <c r="J1179" s="10"/>
      <c r="K1179" s="10"/>
      <c r="L1179" s="9"/>
      <c r="M1179" s="9"/>
      <c r="N1179" s="8"/>
      <c r="O1179" s="7">
        <f t="shared" ca="1" si="73"/>
      </c>
      <c r="P1179">
        <f t="shared" ca="1" si="74"/>
      </c>
      <c r="Q1179">
        <f t="shared" si="75"/>
      </c>
      <c r="R1179">
        <f ca="1">IF(OR($Q1179="",K1179="",K1179&gt;$B$5,H1179&gt;$B$5,AND(J1179&lt;&gt;"",J1179&lt;$B$5),AND($F$5&lt;&gt;"Todas",C1179&lt;&gt;$F$5)),0,IF(AND(COUNTIFS($Q$14:$Q$2013,Q1179,$K$14:$K$2013,"&gt;"&amp;K1179,$K$14:$K$2013,"&lt;="&amp;$B$5)=0,COUNTIFS($Q$14:Q1179,Q1179,$K$14:K1179,K1179)=1),1,0))</f>
      </c>
      <c r="S1179">
        <f ca="1">IF(AND($Q1179&lt;&gt;"",H1179&lt;&gt;"",H1179&lt;=EOMONTH('Painel mensal'!$B$5,0),OR(J1179="",J1179&gt;='Painel mensal'!$B$5),K1179&lt;&gt;"",K1179&lt;=EOMONTH('Painel mensal'!$B$5,0),OR('Painel mensal'!$E$5="Todas",C1179='Painel mensal'!$E$5),COUNTIFS($Q$14:$Q$2013,Q1179,$K$14:$K$2013,"&gt;"&amp;K1179,$K$14:$K$2013,"&lt;="&amp;EOMONTH('Painel mensal'!$B$5,0))=0,COUNTIFS($Q$14:Q1179,Q1179,$K$14:K1179,K1179)=1),COUNT($S$13:S1178)+1,"")</f>
      </c>
      <c r="T1179">
        <f t="shared" si="76"/>
      </c>
    </row>
    <row r="1180" spans="1:20" ht="34.5" customHeight="1" x14ac:dyDescent="0.25">
      <c r="A1180" s="4"/>
      <c r="B1180" s="5"/>
      <c r="C1180" s="4"/>
      <c r="D1180" s="5"/>
      <c r="E1180" s="5"/>
      <c r="F1180" s="5"/>
      <c r="G1180" s="5"/>
      <c r="H1180" s="6"/>
      <c r="I1180" s="6"/>
      <c r="J1180" s="6"/>
      <c r="K1180" s="6"/>
      <c r="L1180" s="5"/>
      <c r="M1180" s="5"/>
      <c r="N1180" s="4"/>
      <c r="O1180" s="7">
        <f t="shared" ca="1" si="73"/>
      </c>
      <c r="P1180">
        <f t="shared" ca="1" si="74"/>
      </c>
      <c r="Q1180">
        <f t="shared" si="75"/>
      </c>
      <c r="R1180">
        <f ca="1">IF(OR($Q1180="",K1180="",K1180&gt;$B$5,H1180&gt;$B$5,AND(J1180&lt;&gt;"",J1180&lt;$B$5),AND($F$5&lt;&gt;"Todas",C1180&lt;&gt;$F$5)),0,IF(AND(COUNTIFS($Q$14:$Q$2013,Q1180,$K$14:$K$2013,"&gt;"&amp;K1180,$K$14:$K$2013,"&lt;="&amp;$B$5)=0,COUNTIFS($Q$14:Q1180,Q1180,$K$14:K1180,K1180)=1),1,0))</f>
      </c>
      <c r="S1180">
        <f ca="1">IF(AND($Q1180&lt;&gt;"",H1180&lt;&gt;"",H1180&lt;=EOMONTH('Painel mensal'!$B$5,0),OR(J1180="",J1180&gt;='Painel mensal'!$B$5),K1180&lt;&gt;"",K1180&lt;=EOMONTH('Painel mensal'!$B$5,0),OR('Painel mensal'!$E$5="Todas",C1180='Painel mensal'!$E$5),COUNTIFS($Q$14:$Q$2013,Q1180,$K$14:$K$2013,"&gt;"&amp;K1180,$K$14:$K$2013,"&lt;="&amp;EOMONTH('Painel mensal'!$B$5,0))=0,COUNTIFS($Q$14:Q1180,Q1180,$K$14:K1180,K1180)=1),COUNT($S$13:S1179)+1,"")</f>
      </c>
      <c r="T1180">
        <f t="shared" si="76"/>
      </c>
    </row>
    <row r="1181" spans="1:20" ht="34.5" customHeight="1" x14ac:dyDescent="0.25">
      <c r="A1181" s="8"/>
      <c r="B1181" s="9"/>
      <c r="C1181" s="8"/>
      <c r="D1181" s="9"/>
      <c r="E1181" s="9"/>
      <c r="F1181" s="9"/>
      <c r="G1181" s="9"/>
      <c r="H1181" s="10"/>
      <c r="I1181" s="10"/>
      <c r="J1181" s="10"/>
      <c r="K1181" s="10"/>
      <c r="L1181" s="9"/>
      <c r="M1181" s="9"/>
      <c r="N1181" s="8"/>
      <c r="O1181" s="7">
        <f t="shared" ca="1" si="73"/>
      </c>
      <c r="P1181">
        <f t="shared" ca="1" si="74"/>
      </c>
      <c r="Q1181">
        <f t="shared" si="75"/>
      </c>
      <c r="R1181">
        <f ca="1">IF(OR($Q1181="",K1181="",K1181&gt;$B$5,H1181&gt;$B$5,AND(J1181&lt;&gt;"",J1181&lt;$B$5),AND($F$5&lt;&gt;"Todas",C1181&lt;&gt;$F$5)),0,IF(AND(COUNTIFS($Q$14:$Q$2013,Q1181,$K$14:$K$2013,"&gt;"&amp;K1181,$K$14:$K$2013,"&lt;="&amp;$B$5)=0,COUNTIFS($Q$14:Q1181,Q1181,$K$14:K1181,K1181)=1),1,0))</f>
      </c>
      <c r="S1181">
        <f ca="1">IF(AND($Q1181&lt;&gt;"",H1181&lt;&gt;"",H1181&lt;=EOMONTH('Painel mensal'!$B$5,0),OR(J1181="",J1181&gt;='Painel mensal'!$B$5),K1181&lt;&gt;"",K1181&lt;=EOMONTH('Painel mensal'!$B$5,0),OR('Painel mensal'!$E$5="Todas",C1181='Painel mensal'!$E$5),COUNTIFS($Q$14:$Q$2013,Q1181,$K$14:$K$2013,"&gt;"&amp;K1181,$K$14:$K$2013,"&lt;="&amp;EOMONTH('Painel mensal'!$B$5,0))=0,COUNTIFS($Q$14:Q1181,Q1181,$K$14:K1181,K1181)=1),COUNT($S$13:S1180)+1,"")</f>
      </c>
      <c r="T1181">
        <f t="shared" si="76"/>
      </c>
    </row>
    <row r="1182" spans="1:20" ht="34.5" customHeight="1" x14ac:dyDescent="0.25">
      <c r="A1182" s="4"/>
      <c r="B1182" s="5"/>
      <c r="C1182" s="4"/>
      <c r="D1182" s="5"/>
      <c r="E1182" s="5"/>
      <c r="F1182" s="5"/>
      <c r="G1182" s="5"/>
      <c r="H1182" s="6"/>
      <c r="I1182" s="6"/>
      <c r="J1182" s="6"/>
      <c r="K1182" s="6"/>
      <c r="L1182" s="5"/>
      <c r="M1182" s="5"/>
      <c r="N1182" s="4"/>
      <c r="O1182" s="7">
        <f t="shared" ca="1" si="73"/>
      </c>
      <c r="P1182">
        <f t="shared" ca="1" si="74"/>
      </c>
      <c r="Q1182">
        <f t="shared" si="75"/>
      </c>
      <c r="R1182">
        <f ca="1">IF(OR($Q1182="",K1182="",K1182&gt;$B$5,H1182&gt;$B$5,AND(J1182&lt;&gt;"",J1182&lt;$B$5),AND($F$5&lt;&gt;"Todas",C1182&lt;&gt;$F$5)),0,IF(AND(COUNTIFS($Q$14:$Q$2013,Q1182,$K$14:$K$2013,"&gt;"&amp;K1182,$K$14:$K$2013,"&lt;="&amp;$B$5)=0,COUNTIFS($Q$14:Q1182,Q1182,$K$14:K1182,K1182)=1),1,0))</f>
      </c>
      <c r="S1182">
        <f ca="1">IF(AND($Q1182&lt;&gt;"",H1182&lt;&gt;"",H1182&lt;=EOMONTH('Painel mensal'!$B$5,0),OR(J1182="",J1182&gt;='Painel mensal'!$B$5),K1182&lt;&gt;"",K1182&lt;=EOMONTH('Painel mensal'!$B$5,0),OR('Painel mensal'!$E$5="Todas",C1182='Painel mensal'!$E$5),COUNTIFS($Q$14:$Q$2013,Q1182,$K$14:$K$2013,"&gt;"&amp;K1182,$K$14:$K$2013,"&lt;="&amp;EOMONTH('Painel mensal'!$B$5,0))=0,COUNTIFS($Q$14:Q1182,Q1182,$K$14:K1182,K1182)=1),COUNT($S$13:S1181)+1,"")</f>
      </c>
      <c r="T1182">
        <f t="shared" si="76"/>
      </c>
    </row>
    <row r="1183" spans="1:20" ht="34.5" customHeight="1" x14ac:dyDescent="0.25">
      <c r="A1183" s="8"/>
      <c r="B1183" s="9"/>
      <c r="C1183" s="8"/>
      <c r="D1183" s="9"/>
      <c r="E1183" s="9"/>
      <c r="F1183" s="9"/>
      <c r="G1183" s="9"/>
      <c r="H1183" s="10"/>
      <c r="I1183" s="10"/>
      <c r="J1183" s="10"/>
      <c r="K1183" s="10"/>
      <c r="L1183" s="9"/>
      <c r="M1183" s="9"/>
      <c r="N1183" s="8"/>
      <c r="O1183" s="7">
        <f t="shared" ca="1" si="73"/>
      </c>
      <c r="P1183">
        <f t="shared" ca="1" si="74"/>
      </c>
      <c r="Q1183">
        <f t="shared" si="75"/>
      </c>
      <c r="R1183">
        <f ca="1">IF(OR($Q1183="",K1183="",K1183&gt;$B$5,H1183&gt;$B$5,AND(J1183&lt;&gt;"",J1183&lt;$B$5),AND($F$5&lt;&gt;"Todas",C1183&lt;&gt;$F$5)),0,IF(AND(COUNTIFS($Q$14:$Q$2013,Q1183,$K$14:$K$2013,"&gt;"&amp;K1183,$K$14:$K$2013,"&lt;="&amp;$B$5)=0,COUNTIFS($Q$14:Q1183,Q1183,$K$14:K1183,K1183)=1),1,0))</f>
      </c>
      <c r="S1183">
        <f ca="1">IF(AND($Q1183&lt;&gt;"",H1183&lt;&gt;"",H1183&lt;=EOMONTH('Painel mensal'!$B$5,0),OR(J1183="",J1183&gt;='Painel mensal'!$B$5),K1183&lt;&gt;"",K1183&lt;=EOMONTH('Painel mensal'!$B$5,0),OR('Painel mensal'!$E$5="Todas",C1183='Painel mensal'!$E$5),COUNTIFS($Q$14:$Q$2013,Q1183,$K$14:$K$2013,"&gt;"&amp;K1183,$K$14:$K$2013,"&lt;="&amp;EOMONTH('Painel mensal'!$B$5,0))=0,COUNTIFS($Q$14:Q1183,Q1183,$K$14:K1183,K1183)=1),COUNT($S$13:S1182)+1,"")</f>
      </c>
      <c r="T1183">
        <f t="shared" si="76"/>
      </c>
    </row>
    <row r="1184" spans="1:20" ht="34.5" customHeight="1" x14ac:dyDescent="0.25">
      <c r="A1184" s="4"/>
      <c r="B1184" s="5"/>
      <c r="C1184" s="4"/>
      <c r="D1184" s="5"/>
      <c r="E1184" s="5"/>
      <c r="F1184" s="5"/>
      <c r="G1184" s="5"/>
      <c r="H1184" s="6"/>
      <c r="I1184" s="6"/>
      <c r="J1184" s="6"/>
      <c r="K1184" s="6"/>
      <c r="L1184" s="5"/>
      <c r="M1184" s="5"/>
      <c r="N1184" s="4"/>
      <c r="O1184" s="7">
        <f t="shared" ca="1" si="73"/>
      </c>
      <c r="P1184">
        <f t="shared" ca="1" si="74"/>
      </c>
      <c r="Q1184">
        <f t="shared" si="75"/>
      </c>
      <c r="R1184">
        <f ca="1">IF(OR($Q1184="",K1184="",K1184&gt;$B$5,H1184&gt;$B$5,AND(J1184&lt;&gt;"",J1184&lt;$B$5),AND($F$5&lt;&gt;"Todas",C1184&lt;&gt;$F$5)),0,IF(AND(COUNTIFS($Q$14:$Q$2013,Q1184,$K$14:$K$2013,"&gt;"&amp;K1184,$K$14:$K$2013,"&lt;="&amp;$B$5)=0,COUNTIFS($Q$14:Q1184,Q1184,$K$14:K1184,K1184)=1),1,0))</f>
      </c>
      <c r="S1184">
        <f ca="1">IF(AND($Q1184&lt;&gt;"",H1184&lt;&gt;"",H1184&lt;=EOMONTH('Painel mensal'!$B$5,0),OR(J1184="",J1184&gt;='Painel mensal'!$B$5),K1184&lt;&gt;"",K1184&lt;=EOMONTH('Painel mensal'!$B$5,0),OR('Painel mensal'!$E$5="Todas",C1184='Painel mensal'!$E$5),COUNTIFS($Q$14:$Q$2013,Q1184,$K$14:$K$2013,"&gt;"&amp;K1184,$K$14:$K$2013,"&lt;="&amp;EOMONTH('Painel mensal'!$B$5,0))=0,COUNTIFS($Q$14:Q1184,Q1184,$K$14:K1184,K1184)=1),COUNT($S$13:S1183)+1,"")</f>
      </c>
      <c r="T1184">
        <f t="shared" si="76"/>
      </c>
    </row>
    <row r="1185" spans="1:20" ht="34.5" customHeight="1" x14ac:dyDescent="0.25">
      <c r="A1185" s="8"/>
      <c r="B1185" s="9"/>
      <c r="C1185" s="8"/>
      <c r="D1185" s="9"/>
      <c r="E1185" s="9"/>
      <c r="F1185" s="9"/>
      <c r="G1185" s="9"/>
      <c r="H1185" s="10"/>
      <c r="I1185" s="10"/>
      <c r="J1185" s="10"/>
      <c r="K1185" s="10"/>
      <c r="L1185" s="9"/>
      <c r="M1185" s="9"/>
      <c r="N1185" s="8"/>
      <c r="O1185" s="7">
        <f t="shared" ca="1" si="73"/>
      </c>
      <c r="P1185">
        <f t="shared" ca="1" si="74"/>
      </c>
      <c r="Q1185">
        <f t="shared" si="75"/>
      </c>
      <c r="R1185">
        <f ca="1">IF(OR($Q1185="",K1185="",K1185&gt;$B$5,H1185&gt;$B$5,AND(J1185&lt;&gt;"",J1185&lt;$B$5),AND($F$5&lt;&gt;"Todas",C1185&lt;&gt;$F$5)),0,IF(AND(COUNTIFS($Q$14:$Q$2013,Q1185,$K$14:$K$2013,"&gt;"&amp;K1185,$K$14:$K$2013,"&lt;="&amp;$B$5)=0,COUNTIFS($Q$14:Q1185,Q1185,$K$14:K1185,K1185)=1),1,0))</f>
      </c>
      <c r="S1185">
        <f ca="1">IF(AND($Q1185&lt;&gt;"",H1185&lt;&gt;"",H1185&lt;=EOMONTH('Painel mensal'!$B$5,0),OR(J1185="",J1185&gt;='Painel mensal'!$B$5),K1185&lt;&gt;"",K1185&lt;=EOMONTH('Painel mensal'!$B$5,0),OR('Painel mensal'!$E$5="Todas",C1185='Painel mensal'!$E$5),COUNTIFS($Q$14:$Q$2013,Q1185,$K$14:$K$2013,"&gt;"&amp;K1185,$K$14:$K$2013,"&lt;="&amp;EOMONTH('Painel mensal'!$B$5,0))=0,COUNTIFS($Q$14:Q1185,Q1185,$K$14:K1185,K1185)=1),COUNT($S$13:S1184)+1,"")</f>
      </c>
      <c r="T1185">
        <f t="shared" si="76"/>
      </c>
    </row>
    <row r="1186" spans="1:20" ht="34.5" customHeight="1" x14ac:dyDescent="0.25">
      <c r="A1186" s="4"/>
      <c r="B1186" s="5"/>
      <c r="C1186" s="4"/>
      <c r="D1186" s="5"/>
      <c r="E1186" s="5"/>
      <c r="F1186" s="5"/>
      <c r="G1186" s="5"/>
      <c r="H1186" s="6"/>
      <c r="I1186" s="6"/>
      <c r="J1186" s="6"/>
      <c r="K1186" s="6"/>
      <c r="L1186" s="5"/>
      <c r="M1186" s="5"/>
      <c r="N1186" s="4"/>
      <c r="O1186" s="7">
        <f t="shared" ca="1" si="73"/>
      </c>
      <c r="P1186">
        <f t="shared" ca="1" si="74"/>
      </c>
      <c r="Q1186">
        <f t="shared" si="75"/>
      </c>
      <c r="R1186">
        <f ca="1">IF(OR($Q1186="",K1186="",K1186&gt;$B$5,H1186&gt;$B$5,AND(J1186&lt;&gt;"",J1186&lt;$B$5),AND($F$5&lt;&gt;"Todas",C1186&lt;&gt;$F$5)),0,IF(AND(COUNTIFS($Q$14:$Q$2013,Q1186,$K$14:$K$2013,"&gt;"&amp;K1186,$K$14:$K$2013,"&lt;="&amp;$B$5)=0,COUNTIFS($Q$14:Q1186,Q1186,$K$14:K1186,K1186)=1),1,0))</f>
      </c>
      <c r="S1186">
        <f ca="1">IF(AND($Q1186&lt;&gt;"",H1186&lt;&gt;"",H1186&lt;=EOMONTH('Painel mensal'!$B$5,0),OR(J1186="",J1186&gt;='Painel mensal'!$B$5),K1186&lt;&gt;"",K1186&lt;=EOMONTH('Painel mensal'!$B$5,0),OR('Painel mensal'!$E$5="Todas",C1186='Painel mensal'!$E$5),COUNTIFS($Q$14:$Q$2013,Q1186,$K$14:$K$2013,"&gt;"&amp;K1186,$K$14:$K$2013,"&lt;="&amp;EOMONTH('Painel mensal'!$B$5,0))=0,COUNTIFS($Q$14:Q1186,Q1186,$K$14:K1186,K1186)=1),COUNT($S$13:S1185)+1,"")</f>
      </c>
      <c r="T1186">
        <f t="shared" si="76"/>
      </c>
    </row>
    <row r="1187" spans="1:20" ht="34.5" customHeight="1" x14ac:dyDescent="0.25">
      <c r="A1187" s="8"/>
      <c r="B1187" s="9"/>
      <c r="C1187" s="8"/>
      <c r="D1187" s="9"/>
      <c r="E1187" s="9"/>
      <c r="F1187" s="9"/>
      <c r="G1187" s="9"/>
      <c r="H1187" s="10"/>
      <c r="I1187" s="10"/>
      <c r="J1187" s="10"/>
      <c r="K1187" s="10"/>
      <c r="L1187" s="9"/>
      <c r="M1187" s="9"/>
      <c r="N1187" s="8"/>
      <c r="O1187" s="7">
        <f t="shared" ca="1" si="73"/>
      </c>
      <c r="P1187">
        <f t="shared" ca="1" si="74"/>
      </c>
      <c r="Q1187">
        <f t="shared" si="75"/>
      </c>
      <c r="R1187">
        <f ca="1">IF(OR($Q1187="",K1187="",K1187&gt;$B$5,H1187&gt;$B$5,AND(J1187&lt;&gt;"",J1187&lt;$B$5),AND($F$5&lt;&gt;"Todas",C1187&lt;&gt;$F$5)),0,IF(AND(COUNTIFS($Q$14:$Q$2013,Q1187,$K$14:$K$2013,"&gt;"&amp;K1187,$K$14:$K$2013,"&lt;="&amp;$B$5)=0,COUNTIFS($Q$14:Q1187,Q1187,$K$14:K1187,K1187)=1),1,0))</f>
      </c>
      <c r="S1187">
        <f ca="1">IF(AND($Q1187&lt;&gt;"",H1187&lt;&gt;"",H1187&lt;=EOMONTH('Painel mensal'!$B$5,0),OR(J1187="",J1187&gt;='Painel mensal'!$B$5),K1187&lt;&gt;"",K1187&lt;=EOMONTH('Painel mensal'!$B$5,0),OR('Painel mensal'!$E$5="Todas",C1187='Painel mensal'!$E$5),COUNTIFS($Q$14:$Q$2013,Q1187,$K$14:$K$2013,"&gt;"&amp;K1187,$K$14:$K$2013,"&lt;="&amp;EOMONTH('Painel mensal'!$B$5,0))=0,COUNTIFS($Q$14:Q1187,Q1187,$K$14:K1187,K1187)=1),COUNT($S$13:S1186)+1,"")</f>
      </c>
      <c r="T1187">
        <f t="shared" si="76"/>
      </c>
    </row>
    <row r="1188" spans="1:20" ht="34.5" customHeight="1" x14ac:dyDescent="0.25">
      <c r="A1188" s="4"/>
      <c r="B1188" s="5"/>
      <c r="C1188" s="4"/>
      <c r="D1188" s="5"/>
      <c r="E1188" s="5"/>
      <c r="F1188" s="5"/>
      <c r="G1188" s="5"/>
      <c r="H1188" s="6"/>
      <c r="I1188" s="6"/>
      <c r="J1188" s="6"/>
      <c r="K1188" s="6"/>
      <c r="L1188" s="5"/>
      <c r="M1188" s="5"/>
      <c r="N1188" s="4"/>
      <c r="O1188" s="7">
        <f t="shared" ca="1" si="73"/>
      </c>
      <c r="P1188">
        <f t="shared" ca="1" si="74"/>
      </c>
      <c r="Q1188">
        <f t="shared" si="75"/>
      </c>
      <c r="R1188">
        <f ca="1">IF(OR($Q1188="",K1188="",K1188&gt;$B$5,H1188&gt;$B$5,AND(J1188&lt;&gt;"",J1188&lt;$B$5),AND($F$5&lt;&gt;"Todas",C1188&lt;&gt;$F$5)),0,IF(AND(COUNTIFS($Q$14:$Q$2013,Q1188,$K$14:$K$2013,"&gt;"&amp;K1188,$K$14:$K$2013,"&lt;="&amp;$B$5)=0,COUNTIFS($Q$14:Q1188,Q1188,$K$14:K1188,K1188)=1),1,0))</f>
      </c>
      <c r="S1188">
        <f ca="1">IF(AND($Q1188&lt;&gt;"",H1188&lt;&gt;"",H1188&lt;=EOMONTH('Painel mensal'!$B$5,0),OR(J1188="",J1188&gt;='Painel mensal'!$B$5),K1188&lt;&gt;"",K1188&lt;=EOMONTH('Painel mensal'!$B$5,0),OR('Painel mensal'!$E$5="Todas",C1188='Painel mensal'!$E$5),COUNTIFS($Q$14:$Q$2013,Q1188,$K$14:$K$2013,"&gt;"&amp;K1188,$K$14:$K$2013,"&lt;="&amp;EOMONTH('Painel mensal'!$B$5,0))=0,COUNTIFS($Q$14:Q1188,Q1188,$K$14:K1188,K1188)=1),COUNT($S$13:S1187)+1,"")</f>
      </c>
      <c r="T1188">
        <f t="shared" si="76"/>
      </c>
    </row>
    <row r="1189" spans="1:20" ht="34.5" customHeight="1" x14ac:dyDescent="0.25">
      <c r="A1189" s="8"/>
      <c r="B1189" s="9"/>
      <c r="C1189" s="8"/>
      <c r="D1189" s="9"/>
      <c r="E1189" s="9"/>
      <c r="F1189" s="9"/>
      <c r="G1189" s="9"/>
      <c r="H1189" s="10"/>
      <c r="I1189" s="10"/>
      <c r="J1189" s="10"/>
      <c r="K1189" s="10"/>
      <c r="L1189" s="9"/>
      <c r="M1189" s="9"/>
      <c r="N1189" s="8"/>
      <c r="O1189" s="7">
        <f t="shared" ca="1" si="73"/>
      </c>
      <c r="P1189">
        <f t="shared" ca="1" si="74"/>
      </c>
      <c r="Q1189">
        <f t="shared" si="75"/>
      </c>
      <c r="R1189">
        <f ca="1">IF(OR($Q1189="",K1189="",K1189&gt;$B$5,H1189&gt;$B$5,AND(J1189&lt;&gt;"",J1189&lt;$B$5),AND($F$5&lt;&gt;"Todas",C1189&lt;&gt;$F$5)),0,IF(AND(COUNTIFS($Q$14:$Q$2013,Q1189,$K$14:$K$2013,"&gt;"&amp;K1189,$K$14:$K$2013,"&lt;="&amp;$B$5)=0,COUNTIFS($Q$14:Q1189,Q1189,$K$14:K1189,K1189)=1),1,0))</f>
      </c>
      <c r="S1189">
        <f ca="1">IF(AND($Q1189&lt;&gt;"",H1189&lt;&gt;"",H1189&lt;=EOMONTH('Painel mensal'!$B$5,0),OR(J1189="",J1189&gt;='Painel mensal'!$B$5),K1189&lt;&gt;"",K1189&lt;=EOMONTH('Painel mensal'!$B$5,0),OR('Painel mensal'!$E$5="Todas",C1189='Painel mensal'!$E$5),COUNTIFS($Q$14:$Q$2013,Q1189,$K$14:$K$2013,"&gt;"&amp;K1189,$K$14:$K$2013,"&lt;="&amp;EOMONTH('Painel mensal'!$B$5,0))=0,COUNTIFS($Q$14:Q1189,Q1189,$K$14:K1189,K1189)=1),COUNT($S$13:S1188)+1,"")</f>
      </c>
      <c r="T1189">
        <f t="shared" si="76"/>
      </c>
    </row>
    <row r="1190" spans="1:20" ht="34.5" customHeight="1" x14ac:dyDescent="0.25">
      <c r="A1190" s="4"/>
      <c r="B1190" s="5"/>
      <c r="C1190" s="4"/>
      <c r="D1190" s="5"/>
      <c r="E1190" s="5"/>
      <c r="F1190" s="5"/>
      <c r="G1190" s="5"/>
      <c r="H1190" s="6"/>
      <c r="I1190" s="6"/>
      <c r="J1190" s="6"/>
      <c r="K1190" s="6"/>
      <c r="L1190" s="5"/>
      <c r="M1190" s="5"/>
      <c r="N1190" s="4"/>
      <c r="O1190" s="7">
        <f t="shared" ca="1" si="73"/>
      </c>
      <c r="P1190">
        <f t="shared" ca="1" si="74"/>
      </c>
      <c r="Q1190">
        <f t="shared" si="75"/>
      </c>
      <c r="R1190">
        <f ca="1">IF(OR($Q1190="",K1190="",K1190&gt;$B$5,H1190&gt;$B$5,AND(J1190&lt;&gt;"",J1190&lt;$B$5),AND($F$5&lt;&gt;"Todas",C1190&lt;&gt;$F$5)),0,IF(AND(COUNTIFS($Q$14:$Q$2013,Q1190,$K$14:$K$2013,"&gt;"&amp;K1190,$K$14:$K$2013,"&lt;="&amp;$B$5)=0,COUNTIFS($Q$14:Q1190,Q1190,$K$14:K1190,K1190)=1),1,0))</f>
      </c>
      <c r="S1190">
        <f ca="1">IF(AND($Q1190&lt;&gt;"",H1190&lt;&gt;"",H1190&lt;=EOMONTH('Painel mensal'!$B$5,0),OR(J1190="",J1190&gt;='Painel mensal'!$B$5),K1190&lt;&gt;"",K1190&lt;=EOMONTH('Painel mensal'!$B$5,0),OR('Painel mensal'!$E$5="Todas",C1190='Painel mensal'!$E$5),COUNTIFS($Q$14:$Q$2013,Q1190,$K$14:$K$2013,"&gt;"&amp;K1190,$K$14:$K$2013,"&lt;="&amp;EOMONTH('Painel mensal'!$B$5,0))=0,COUNTIFS($Q$14:Q1190,Q1190,$K$14:K1190,K1190)=1),COUNT($S$13:S1189)+1,"")</f>
      </c>
      <c r="T1190">
        <f t="shared" si="76"/>
      </c>
    </row>
    <row r="1191" spans="1:20" ht="34.5" customHeight="1" x14ac:dyDescent="0.25">
      <c r="A1191" s="8"/>
      <c r="B1191" s="9"/>
      <c r="C1191" s="8"/>
      <c r="D1191" s="9"/>
      <c r="E1191" s="9"/>
      <c r="F1191" s="9"/>
      <c r="G1191" s="9"/>
      <c r="H1191" s="10"/>
      <c r="I1191" s="10"/>
      <c r="J1191" s="10"/>
      <c r="K1191" s="10"/>
      <c r="L1191" s="9"/>
      <c r="M1191" s="9"/>
      <c r="N1191" s="8"/>
      <c r="O1191" s="7">
        <f t="shared" ca="1" si="73"/>
      </c>
      <c r="P1191">
        <f t="shared" ca="1" si="74"/>
      </c>
      <c r="Q1191">
        <f t="shared" si="75"/>
      </c>
      <c r="R1191">
        <f ca="1">IF(OR($Q1191="",K1191="",K1191&gt;$B$5,H1191&gt;$B$5,AND(J1191&lt;&gt;"",J1191&lt;$B$5),AND($F$5&lt;&gt;"Todas",C1191&lt;&gt;$F$5)),0,IF(AND(COUNTIFS($Q$14:$Q$2013,Q1191,$K$14:$K$2013,"&gt;"&amp;K1191,$K$14:$K$2013,"&lt;="&amp;$B$5)=0,COUNTIFS($Q$14:Q1191,Q1191,$K$14:K1191,K1191)=1),1,0))</f>
      </c>
      <c r="S1191">
        <f ca="1">IF(AND($Q1191&lt;&gt;"",H1191&lt;&gt;"",H1191&lt;=EOMONTH('Painel mensal'!$B$5,0),OR(J1191="",J1191&gt;='Painel mensal'!$B$5),K1191&lt;&gt;"",K1191&lt;=EOMONTH('Painel mensal'!$B$5,0),OR('Painel mensal'!$E$5="Todas",C1191='Painel mensal'!$E$5),COUNTIFS($Q$14:$Q$2013,Q1191,$K$14:$K$2013,"&gt;"&amp;K1191,$K$14:$K$2013,"&lt;="&amp;EOMONTH('Painel mensal'!$B$5,0))=0,COUNTIFS($Q$14:Q1191,Q1191,$K$14:K1191,K1191)=1),COUNT($S$13:S1190)+1,"")</f>
      </c>
      <c r="T1191">
        <f t="shared" si="76"/>
      </c>
    </row>
    <row r="1192" spans="1:20" ht="34.5" customHeight="1" x14ac:dyDescent="0.25">
      <c r="A1192" s="4"/>
      <c r="B1192" s="5"/>
      <c r="C1192" s="4"/>
      <c r="D1192" s="5"/>
      <c r="E1192" s="5"/>
      <c r="F1192" s="5"/>
      <c r="G1192" s="5"/>
      <c r="H1192" s="6"/>
      <c r="I1192" s="6"/>
      <c r="J1192" s="6"/>
      <c r="K1192" s="6"/>
      <c r="L1192" s="5"/>
      <c r="M1192" s="5"/>
      <c r="N1192" s="4"/>
      <c r="O1192" s="7">
        <f t="shared" ca="1" si="73"/>
      </c>
      <c r="P1192">
        <f t="shared" ca="1" si="74"/>
      </c>
      <c r="Q1192">
        <f t="shared" si="75"/>
      </c>
      <c r="R1192">
        <f ca="1">IF(OR($Q1192="",K1192="",K1192&gt;$B$5,H1192&gt;$B$5,AND(J1192&lt;&gt;"",J1192&lt;$B$5),AND($F$5&lt;&gt;"Todas",C1192&lt;&gt;$F$5)),0,IF(AND(COUNTIFS($Q$14:$Q$2013,Q1192,$K$14:$K$2013,"&gt;"&amp;K1192,$K$14:$K$2013,"&lt;="&amp;$B$5)=0,COUNTIFS($Q$14:Q1192,Q1192,$K$14:K1192,K1192)=1),1,0))</f>
      </c>
      <c r="S1192">
        <f ca="1">IF(AND($Q1192&lt;&gt;"",H1192&lt;&gt;"",H1192&lt;=EOMONTH('Painel mensal'!$B$5,0),OR(J1192="",J1192&gt;='Painel mensal'!$B$5),K1192&lt;&gt;"",K1192&lt;=EOMONTH('Painel mensal'!$B$5,0),OR('Painel mensal'!$E$5="Todas",C1192='Painel mensal'!$E$5),COUNTIFS($Q$14:$Q$2013,Q1192,$K$14:$K$2013,"&gt;"&amp;K1192,$K$14:$K$2013,"&lt;="&amp;EOMONTH('Painel mensal'!$B$5,0))=0,COUNTIFS($Q$14:Q1192,Q1192,$K$14:K1192,K1192)=1),COUNT($S$13:S1191)+1,"")</f>
      </c>
      <c r="T1192">
        <f t="shared" si="76"/>
      </c>
    </row>
    <row r="1193" spans="1:20" ht="34.5" customHeight="1" x14ac:dyDescent="0.25">
      <c r="A1193" s="8"/>
      <c r="B1193" s="9"/>
      <c r="C1193" s="8"/>
      <c r="D1193" s="9"/>
      <c r="E1193" s="9"/>
      <c r="F1193" s="9"/>
      <c r="G1193" s="9"/>
      <c r="H1193" s="10"/>
      <c r="I1193" s="10"/>
      <c r="J1193" s="10"/>
      <c r="K1193" s="10"/>
      <c r="L1193" s="9"/>
      <c r="M1193" s="9"/>
      <c r="N1193" s="8"/>
      <c r="O1193" s="7">
        <f t="shared" ca="1" si="73"/>
      </c>
      <c r="P1193">
        <f t="shared" ca="1" si="74"/>
      </c>
      <c r="Q1193">
        <f t="shared" si="75"/>
      </c>
      <c r="R1193">
        <f ca="1">IF(OR($Q1193="",K1193="",K1193&gt;$B$5,H1193&gt;$B$5,AND(J1193&lt;&gt;"",J1193&lt;$B$5),AND($F$5&lt;&gt;"Todas",C1193&lt;&gt;$F$5)),0,IF(AND(COUNTIFS($Q$14:$Q$2013,Q1193,$K$14:$K$2013,"&gt;"&amp;K1193,$K$14:$K$2013,"&lt;="&amp;$B$5)=0,COUNTIFS($Q$14:Q1193,Q1193,$K$14:K1193,K1193)=1),1,0))</f>
      </c>
      <c r="S1193">
        <f ca="1">IF(AND($Q1193&lt;&gt;"",H1193&lt;&gt;"",H1193&lt;=EOMONTH('Painel mensal'!$B$5,0),OR(J1193="",J1193&gt;='Painel mensal'!$B$5),K1193&lt;&gt;"",K1193&lt;=EOMONTH('Painel mensal'!$B$5,0),OR('Painel mensal'!$E$5="Todas",C1193='Painel mensal'!$E$5),COUNTIFS($Q$14:$Q$2013,Q1193,$K$14:$K$2013,"&gt;"&amp;K1193,$K$14:$K$2013,"&lt;="&amp;EOMONTH('Painel mensal'!$B$5,0))=0,COUNTIFS($Q$14:Q1193,Q1193,$K$14:K1193,K1193)=1),COUNT($S$13:S1192)+1,"")</f>
      </c>
      <c r="T1193">
        <f t="shared" si="76"/>
      </c>
    </row>
    <row r="1194" spans="1:20" ht="34.5" customHeight="1" x14ac:dyDescent="0.25">
      <c r="A1194" s="4"/>
      <c r="B1194" s="5"/>
      <c r="C1194" s="4"/>
      <c r="D1194" s="5"/>
      <c r="E1194" s="5"/>
      <c r="F1194" s="5"/>
      <c r="G1194" s="5"/>
      <c r="H1194" s="6"/>
      <c r="I1194" s="6"/>
      <c r="J1194" s="6"/>
      <c r="K1194" s="6"/>
      <c r="L1194" s="5"/>
      <c r="M1194" s="5"/>
      <c r="N1194" s="4"/>
      <c r="O1194" s="7">
        <f t="shared" ca="1" si="73"/>
      </c>
      <c r="P1194">
        <f t="shared" ca="1" si="74"/>
      </c>
      <c r="Q1194">
        <f t="shared" si="75"/>
      </c>
      <c r="R1194">
        <f ca="1">IF(OR($Q1194="",K1194="",K1194&gt;$B$5,H1194&gt;$B$5,AND(J1194&lt;&gt;"",J1194&lt;$B$5),AND($F$5&lt;&gt;"Todas",C1194&lt;&gt;$F$5)),0,IF(AND(COUNTIFS($Q$14:$Q$2013,Q1194,$K$14:$K$2013,"&gt;"&amp;K1194,$K$14:$K$2013,"&lt;="&amp;$B$5)=0,COUNTIFS($Q$14:Q1194,Q1194,$K$14:K1194,K1194)=1),1,0))</f>
      </c>
      <c r="S1194">
        <f ca="1">IF(AND($Q1194&lt;&gt;"",H1194&lt;&gt;"",H1194&lt;=EOMONTH('Painel mensal'!$B$5,0),OR(J1194="",J1194&gt;='Painel mensal'!$B$5),K1194&lt;&gt;"",K1194&lt;=EOMONTH('Painel mensal'!$B$5,0),OR('Painel mensal'!$E$5="Todas",C1194='Painel mensal'!$E$5),COUNTIFS($Q$14:$Q$2013,Q1194,$K$14:$K$2013,"&gt;"&amp;K1194,$K$14:$K$2013,"&lt;="&amp;EOMONTH('Painel mensal'!$B$5,0))=0,COUNTIFS($Q$14:Q1194,Q1194,$K$14:K1194,K1194)=1),COUNT($S$13:S1193)+1,"")</f>
      </c>
      <c r="T1194">
        <f t="shared" si="76"/>
      </c>
    </row>
    <row r="1195" spans="1:20" ht="34.5" customHeight="1" x14ac:dyDescent="0.25">
      <c r="A1195" s="8"/>
      <c r="B1195" s="9"/>
      <c r="C1195" s="8"/>
      <c r="D1195" s="9"/>
      <c r="E1195" s="9"/>
      <c r="F1195" s="9"/>
      <c r="G1195" s="9"/>
      <c r="H1195" s="10"/>
      <c r="I1195" s="10"/>
      <c r="J1195" s="10"/>
      <c r="K1195" s="10"/>
      <c r="L1195" s="9"/>
      <c r="M1195" s="9"/>
      <c r="N1195" s="8"/>
      <c r="O1195" s="7">
        <f t="shared" ca="1" si="73"/>
      </c>
      <c r="P1195">
        <f t="shared" ca="1" si="74"/>
      </c>
      <c r="Q1195">
        <f t="shared" si="75"/>
      </c>
      <c r="R1195">
        <f ca="1">IF(OR($Q1195="",K1195="",K1195&gt;$B$5,H1195&gt;$B$5,AND(J1195&lt;&gt;"",J1195&lt;$B$5),AND($F$5&lt;&gt;"Todas",C1195&lt;&gt;$F$5)),0,IF(AND(COUNTIFS($Q$14:$Q$2013,Q1195,$K$14:$K$2013,"&gt;"&amp;K1195,$K$14:$K$2013,"&lt;="&amp;$B$5)=0,COUNTIFS($Q$14:Q1195,Q1195,$K$14:K1195,K1195)=1),1,0))</f>
      </c>
      <c r="S1195">
        <f ca="1">IF(AND($Q1195&lt;&gt;"",H1195&lt;&gt;"",H1195&lt;=EOMONTH('Painel mensal'!$B$5,0),OR(J1195="",J1195&gt;='Painel mensal'!$B$5),K1195&lt;&gt;"",K1195&lt;=EOMONTH('Painel mensal'!$B$5,0),OR('Painel mensal'!$E$5="Todas",C1195='Painel mensal'!$E$5),COUNTIFS($Q$14:$Q$2013,Q1195,$K$14:$K$2013,"&gt;"&amp;K1195,$K$14:$K$2013,"&lt;="&amp;EOMONTH('Painel mensal'!$B$5,0))=0,COUNTIFS($Q$14:Q1195,Q1195,$K$14:K1195,K1195)=1),COUNT($S$13:S1194)+1,"")</f>
      </c>
      <c r="T1195">
        <f t="shared" si="76"/>
      </c>
    </row>
    <row r="1196" spans="1:20" ht="34.5" customHeight="1" x14ac:dyDescent="0.25">
      <c r="A1196" s="4"/>
      <c r="B1196" s="5"/>
      <c r="C1196" s="4"/>
      <c r="D1196" s="5"/>
      <c r="E1196" s="5"/>
      <c r="F1196" s="5"/>
      <c r="G1196" s="5"/>
      <c r="H1196" s="6"/>
      <c r="I1196" s="6"/>
      <c r="J1196" s="6"/>
      <c r="K1196" s="6"/>
      <c r="L1196" s="5"/>
      <c r="M1196" s="5"/>
      <c r="N1196" s="4"/>
      <c r="O1196" s="7">
        <f t="shared" ca="1" si="73"/>
      </c>
      <c r="P1196">
        <f t="shared" ca="1" si="74"/>
      </c>
      <c r="Q1196">
        <f t="shared" si="75"/>
      </c>
      <c r="R1196">
        <f ca="1">IF(OR($Q1196="",K1196="",K1196&gt;$B$5,H1196&gt;$B$5,AND(J1196&lt;&gt;"",J1196&lt;$B$5),AND($F$5&lt;&gt;"Todas",C1196&lt;&gt;$F$5)),0,IF(AND(COUNTIFS($Q$14:$Q$2013,Q1196,$K$14:$K$2013,"&gt;"&amp;K1196,$K$14:$K$2013,"&lt;="&amp;$B$5)=0,COUNTIFS($Q$14:Q1196,Q1196,$K$14:K1196,K1196)=1),1,0))</f>
      </c>
      <c r="S1196">
        <f ca="1">IF(AND($Q1196&lt;&gt;"",H1196&lt;&gt;"",H1196&lt;=EOMONTH('Painel mensal'!$B$5,0),OR(J1196="",J1196&gt;='Painel mensal'!$B$5),K1196&lt;&gt;"",K1196&lt;=EOMONTH('Painel mensal'!$B$5,0),OR('Painel mensal'!$E$5="Todas",C1196='Painel mensal'!$E$5),COUNTIFS($Q$14:$Q$2013,Q1196,$K$14:$K$2013,"&gt;"&amp;K1196,$K$14:$K$2013,"&lt;="&amp;EOMONTH('Painel mensal'!$B$5,0))=0,COUNTIFS($Q$14:Q1196,Q1196,$K$14:K1196,K1196)=1),COUNT($S$13:S1195)+1,"")</f>
      </c>
      <c r="T1196">
        <f t="shared" si="76"/>
      </c>
    </row>
    <row r="1197" spans="1:20" ht="34.5" customHeight="1" x14ac:dyDescent="0.25">
      <c r="A1197" s="8"/>
      <c r="B1197" s="9"/>
      <c r="C1197" s="8"/>
      <c r="D1197" s="9"/>
      <c r="E1197" s="9"/>
      <c r="F1197" s="9"/>
      <c r="G1197" s="9"/>
      <c r="H1197" s="10"/>
      <c r="I1197" s="10"/>
      <c r="J1197" s="10"/>
      <c r="K1197" s="10"/>
      <c r="L1197" s="9"/>
      <c r="M1197" s="9"/>
      <c r="N1197" s="8"/>
      <c r="O1197" s="7">
        <f t="shared" ca="1" si="73"/>
      </c>
      <c r="P1197">
        <f t="shared" ca="1" si="74"/>
      </c>
      <c r="Q1197">
        <f t="shared" si="75"/>
      </c>
      <c r="R1197">
        <f ca="1">IF(OR($Q1197="",K1197="",K1197&gt;$B$5,H1197&gt;$B$5,AND(J1197&lt;&gt;"",J1197&lt;$B$5),AND($F$5&lt;&gt;"Todas",C1197&lt;&gt;$F$5)),0,IF(AND(COUNTIFS($Q$14:$Q$2013,Q1197,$K$14:$K$2013,"&gt;"&amp;K1197,$K$14:$K$2013,"&lt;="&amp;$B$5)=0,COUNTIFS($Q$14:Q1197,Q1197,$K$14:K1197,K1197)=1),1,0))</f>
      </c>
      <c r="S1197">
        <f ca="1">IF(AND($Q1197&lt;&gt;"",H1197&lt;&gt;"",H1197&lt;=EOMONTH('Painel mensal'!$B$5,0),OR(J1197="",J1197&gt;='Painel mensal'!$B$5),K1197&lt;&gt;"",K1197&lt;=EOMONTH('Painel mensal'!$B$5,0),OR('Painel mensal'!$E$5="Todas",C1197='Painel mensal'!$E$5),COUNTIFS($Q$14:$Q$2013,Q1197,$K$14:$K$2013,"&gt;"&amp;K1197,$K$14:$K$2013,"&lt;="&amp;EOMONTH('Painel mensal'!$B$5,0))=0,COUNTIFS($Q$14:Q1197,Q1197,$K$14:K1197,K1197)=1),COUNT($S$13:S1196)+1,"")</f>
      </c>
      <c r="T1197">
        <f t="shared" si="76"/>
      </c>
    </row>
    <row r="1198" spans="1:20" ht="34.5" customHeight="1" x14ac:dyDescent="0.25">
      <c r="A1198" s="4"/>
      <c r="B1198" s="5"/>
      <c r="C1198" s="4"/>
      <c r="D1198" s="5"/>
      <c r="E1198" s="5"/>
      <c r="F1198" s="5"/>
      <c r="G1198" s="5"/>
      <c r="H1198" s="6"/>
      <c r="I1198" s="6"/>
      <c r="J1198" s="6"/>
      <c r="K1198" s="6"/>
      <c r="L1198" s="5"/>
      <c r="M1198" s="5"/>
      <c r="N1198" s="4"/>
      <c r="O1198" s="7">
        <f t="shared" ca="1" si="73"/>
      </c>
      <c r="P1198">
        <f t="shared" ca="1" si="74"/>
      </c>
      <c r="Q1198">
        <f t="shared" si="75"/>
      </c>
      <c r="R1198">
        <f ca="1">IF(OR($Q1198="",K1198="",K1198&gt;$B$5,H1198&gt;$B$5,AND(J1198&lt;&gt;"",J1198&lt;$B$5),AND($F$5&lt;&gt;"Todas",C1198&lt;&gt;$F$5)),0,IF(AND(COUNTIFS($Q$14:$Q$2013,Q1198,$K$14:$K$2013,"&gt;"&amp;K1198,$K$14:$K$2013,"&lt;="&amp;$B$5)=0,COUNTIFS($Q$14:Q1198,Q1198,$K$14:K1198,K1198)=1),1,0))</f>
      </c>
      <c r="S1198">
        <f ca="1">IF(AND($Q1198&lt;&gt;"",H1198&lt;&gt;"",H1198&lt;=EOMONTH('Painel mensal'!$B$5,0),OR(J1198="",J1198&gt;='Painel mensal'!$B$5),K1198&lt;&gt;"",K1198&lt;=EOMONTH('Painel mensal'!$B$5,0),OR('Painel mensal'!$E$5="Todas",C1198='Painel mensal'!$E$5),COUNTIFS($Q$14:$Q$2013,Q1198,$K$14:$K$2013,"&gt;"&amp;K1198,$K$14:$K$2013,"&lt;="&amp;EOMONTH('Painel mensal'!$B$5,0))=0,COUNTIFS($Q$14:Q1198,Q1198,$K$14:K1198,K1198)=1),COUNT($S$13:S1197)+1,"")</f>
      </c>
      <c r="T1198">
        <f t="shared" si="76"/>
      </c>
    </row>
    <row r="1199" spans="1:20" ht="34.5" customHeight="1" x14ac:dyDescent="0.25">
      <c r="A1199" s="8"/>
      <c r="B1199" s="9"/>
      <c r="C1199" s="8"/>
      <c r="D1199" s="9"/>
      <c r="E1199" s="9"/>
      <c r="F1199" s="9"/>
      <c r="G1199" s="9"/>
      <c r="H1199" s="10"/>
      <c r="I1199" s="10"/>
      <c r="J1199" s="10"/>
      <c r="K1199" s="10"/>
      <c r="L1199" s="9"/>
      <c r="M1199" s="9"/>
      <c r="N1199" s="8"/>
      <c r="O1199" s="7">
        <f t="shared" ca="1" si="73"/>
      </c>
      <c r="P1199">
        <f t="shared" ca="1" si="74"/>
      </c>
      <c r="Q1199">
        <f t="shared" si="75"/>
      </c>
      <c r="R1199">
        <f ca="1">IF(OR($Q1199="",K1199="",K1199&gt;$B$5,H1199&gt;$B$5,AND(J1199&lt;&gt;"",J1199&lt;$B$5),AND($F$5&lt;&gt;"Todas",C1199&lt;&gt;$F$5)),0,IF(AND(COUNTIFS($Q$14:$Q$2013,Q1199,$K$14:$K$2013,"&gt;"&amp;K1199,$K$14:$K$2013,"&lt;="&amp;$B$5)=0,COUNTIFS($Q$14:Q1199,Q1199,$K$14:K1199,K1199)=1),1,0))</f>
      </c>
      <c r="S1199">
        <f ca="1">IF(AND($Q1199&lt;&gt;"",H1199&lt;&gt;"",H1199&lt;=EOMONTH('Painel mensal'!$B$5,0),OR(J1199="",J1199&gt;='Painel mensal'!$B$5),K1199&lt;&gt;"",K1199&lt;=EOMONTH('Painel mensal'!$B$5,0),OR('Painel mensal'!$E$5="Todas",C1199='Painel mensal'!$E$5),COUNTIFS($Q$14:$Q$2013,Q1199,$K$14:$K$2013,"&gt;"&amp;K1199,$K$14:$K$2013,"&lt;="&amp;EOMONTH('Painel mensal'!$B$5,0))=0,COUNTIFS($Q$14:Q1199,Q1199,$K$14:K1199,K1199)=1),COUNT($S$13:S1198)+1,"")</f>
      </c>
      <c r="T1199">
        <f t="shared" si="76"/>
      </c>
    </row>
    <row r="1200" spans="1:20" ht="34.5" customHeight="1" x14ac:dyDescent="0.25">
      <c r="A1200" s="4"/>
      <c r="B1200" s="5"/>
      <c r="C1200" s="4"/>
      <c r="D1200" s="5"/>
      <c r="E1200" s="5"/>
      <c r="F1200" s="5"/>
      <c r="G1200" s="5"/>
      <c r="H1200" s="6"/>
      <c r="I1200" s="6"/>
      <c r="J1200" s="6"/>
      <c r="K1200" s="6"/>
      <c r="L1200" s="5"/>
      <c r="M1200" s="5"/>
      <c r="N1200" s="4"/>
      <c r="O1200" s="7">
        <f t="shared" ca="1" si="73"/>
      </c>
      <c r="P1200">
        <f t="shared" ca="1" si="74"/>
      </c>
      <c r="Q1200">
        <f t="shared" si="75"/>
      </c>
      <c r="R1200">
        <f ca="1">IF(OR($Q1200="",K1200="",K1200&gt;$B$5,H1200&gt;$B$5,AND(J1200&lt;&gt;"",J1200&lt;$B$5),AND($F$5&lt;&gt;"Todas",C1200&lt;&gt;$F$5)),0,IF(AND(COUNTIFS($Q$14:$Q$2013,Q1200,$K$14:$K$2013,"&gt;"&amp;K1200,$K$14:$K$2013,"&lt;="&amp;$B$5)=0,COUNTIFS($Q$14:Q1200,Q1200,$K$14:K1200,K1200)=1),1,0))</f>
      </c>
      <c r="S1200">
        <f ca="1">IF(AND($Q1200&lt;&gt;"",H1200&lt;&gt;"",H1200&lt;=EOMONTH('Painel mensal'!$B$5,0),OR(J1200="",J1200&gt;='Painel mensal'!$B$5),K1200&lt;&gt;"",K1200&lt;=EOMONTH('Painel mensal'!$B$5,0),OR('Painel mensal'!$E$5="Todas",C1200='Painel mensal'!$E$5),COUNTIFS($Q$14:$Q$2013,Q1200,$K$14:$K$2013,"&gt;"&amp;K1200,$K$14:$K$2013,"&lt;="&amp;EOMONTH('Painel mensal'!$B$5,0))=0,COUNTIFS($Q$14:Q1200,Q1200,$K$14:K1200,K1200)=1),COUNT($S$13:S1199)+1,"")</f>
      </c>
      <c r="T1200">
        <f t="shared" si="76"/>
      </c>
    </row>
    <row r="1201" spans="1:20" ht="34.5" customHeight="1" x14ac:dyDescent="0.25">
      <c r="A1201" s="8"/>
      <c r="B1201" s="9"/>
      <c r="C1201" s="8"/>
      <c r="D1201" s="9"/>
      <c r="E1201" s="9"/>
      <c r="F1201" s="9"/>
      <c r="G1201" s="9"/>
      <c r="H1201" s="10"/>
      <c r="I1201" s="10"/>
      <c r="J1201" s="10"/>
      <c r="K1201" s="10"/>
      <c r="L1201" s="9"/>
      <c r="M1201" s="9"/>
      <c r="N1201" s="8"/>
      <c r="O1201" s="7">
        <f t="shared" ca="1" si="73"/>
      </c>
      <c r="P1201">
        <f t="shared" ca="1" si="74"/>
      </c>
      <c r="Q1201">
        <f t="shared" si="75"/>
      </c>
      <c r="R1201">
        <f ca="1">IF(OR($Q1201="",K1201="",K1201&gt;$B$5,H1201&gt;$B$5,AND(J1201&lt;&gt;"",J1201&lt;$B$5),AND($F$5&lt;&gt;"Todas",C1201&lt;&gt;$F$5)),0,IF(AND(COUNTIFS($Q$14:$Q$2013,Q1201,$K$14:$K$2013,"&gt;"&amp;K1201,$K$14:$K$2013,"&lt;="&amp;$B$5)=0,COUNTIFS($Q$14:Q1201,Q1201,$K$14:K1201,K1201)=1),1,0))</f>
      </c>
      <c r="S1201">
        <f ca="1">IF(AND($Q1201&lt;&gt;"",H1201&lt;&gt;"",H1201&lt;=EOMONTH('Painel mensal'!$B$5,0),OR(J1201="",J1201&gt;='Painel mensal'!$B$5),K1201&lt;&gt;"",K1201&lt;=EOMONTH('Painel mensal'!$B$5,0),OR('Painel mensal'!$E$5="Todas",C1201='Painel mensal'!$E$5),COUNTIFS($Q$14:$Q$2013,Q1201,$K$14:$K$2013,"&gt;"&amp;K1201,$K$14:$K$2013,"&lt;="&amp;EOMONTH('Painel mensal'!$B$5,0))=0,COUNTIFS($Q$14:Q1201,Q1201,$K$14:K1201,K1201)=1),COUNT($S$13:S1200)+1,"")</f>
      </c>
      <c r="T1201">
        <f t="shared" si="76"/>
      </c>
    </row>
    <row r="1202" spans="1:20" ht="34.5" customHeight="1" x14ac:dyDescent="0.25">
      <c r="A1202" s="4"/>
      <c r="B1202" s="5"/>
      <c r="C1202" s="4"/>
      <c r="D1202" s="5"/>
      <c r="E1202" s="5"/>
      <c r="F1202" s="5"/>
      <c r="G1202" s="5"/>
      <c r="H1202" s="6"/>
      <c r="I1202" s="6"/>
      <c r="J1202" s="6"/>
      <c r="K1202" s="6"/>
      <c r="L1202" s="5"/>
      <c r="M1202" s="5"/>
      <c r="N1202" s="4"/>
      <c r="O1202" s="7">
        <f t="shared" ca="1" si="73"/>
      </c>
      <c r="P1202">
        <f t="shared" ca="1" si="74"/>
      </c>
      <c r="Q1202">
        <f t="shared" si="75"/>
      </c>
      <c r="R1202">
        <f ca="1">IF(OR($Q1202="",K1202="",K1202&gt;$B$5,H1202&gt;$B$5,AND(J1202&lt;&gt;"",J1202&lt;$B$5),AND($F$5&lt;&gt;"Todas",C1202&lt;&gt;$F$5)),0,IF(AND(COUNTIFS($Q$14:$Q$2013,Q1202,$K$14:$K$2013,"&gt;"&amp;K1202,$K$14:$K$2013,"&lt;="&amp;$B$5)=0,COUNTIFS($Q$14:Q1202,Q1202,$K$14:K1202,K1202)=1),1,0))</f>
      </c>
      <c r="S1202">
        <f ca="1">IF(AND($Q1202&lt;&gt;"",H1202&lt;&gt;"",H1202&lt;=EOMONTH('Painel mensal'!$B$5,0),OR(J1202="",J1202&gt;='Painel mensal'!$B$5),K1202&lt;&gt;"",K1202&lt;=EOMONTH('Painel mensal'!$B$5,0),OR('Painel mensal'!$E$5="Todas",C1202='Painel mensal'!$E$5),COUNTIFS($Q$14:$Q$2013,Q1202,$K$14:$K$2013,"&gt;"&amp;K1202,$K$14:$K$2013,"&lt;="&amp;EOMONTH('Painel mensal'!$B$5,0))=0,COUNTIFS($Q$14:Q1202,Q1202,$K$14:K1202,K1202)=1),COUNT($S$13:S1201)+1,"")</f>
      </c>
      <c r="T1202">
        <f t="shared" si="76"/>
      </c>
    </row>
    <row r="1203" spans="1:20" ht="34.5" customHeight="1" x14ac:dyDescent="0.25">
      <c r="A1203" s="8"/>
      <c r="B1203" s="9"/>
      <c r="C1203" s="8"/>
      <c r="D1203" s="9"/>
      <c r="E1203" s="9"/>
      <c r="F1203" s="9"/>
      <c r="G1203" s="9"/>
      <c r="H1203" s="10"/>
      <c r="I1203" s="10"/>
      <c r="J1203" s="10"/>
      <c r="K1203" s="10"/>
      <c r="L1203" s="9"/>
      <c r="M1203" s="9"/>
      <c r="N1203" s="8"/>
      <c r="O1203" s="7">
        <f t="shared" ca="1" si="73"/>
      </c>
      <c r="P1203">
        <f t="shared" ca="1" si="74"/>
      </c>
      <c r="Q1203">
        <f t="shared" si="75"/>
      </c>
      <c r="R1203">
        <f ca="1">IF(OR($Q1203="",K1203="",K1203&gt;$B$5,H1203&gt;$B$5,AND(J1203&lt;&gt;"",J1203&lt;$B$5),AND($F$5&lt;&gt;"Todas",C1203&lt;&gt;$F$5)),0,IF(AND(COUNTIFS($Q$14:$Q$2013,Q1203,$K$14:$K$2013,"&gt;"&amp;K1203,$K$14:$K$2013,"&lt;="&amp;$B$5)=0,COUNTIFS($Q$14:Q1203,Q1203,$K$14:K1203,K1203)=1),1,0))</f>
      </c>
      <c r="S1203">
        <f ca="1">IF(AND($Q1203&lt;&gt;"",H1203&lt;&gt;"",H1203&lt;=EOMONTH('Painel mensal'!$B$5,0),OR(J1203="",J1203&gt;='Painel mensal'!$B$5),K1203&lt;&gt;"",K1203&lt;=EOMONTH('Painel mensal'!$B$5,0),OR('Painel mensal'!$E$5="Todas",C1203='Painel mensal'!$E$5),COUNTIFS($Q$14:$Q$2013,Q1203,$K$14:$K$2013,"&gt;"&amp;K1203,$K$14:$K$2013,"&lt;="&amp;EOMONTH('Painel mensal'!$B$5,0))=0,COUNTIFS($Q$14:Q1203,Q1203,$K$14:K1203,K1203)=1),COUNT($S$13:S1202)+1,"")</f>
      </c>
      <c r="T1203">
        <f t="shared" si="76"/>
      </c>
    </row>
    <row r="1204" spans="1:20" ht="34.5" customHeight="1" x14ac:dyDescent="0.25">
      <c r="A1204" s="4"/>
      <c r="B1204" s="5"/>
      <c r="C1204" s="4"/>
      <c r="D1204" s="5"/>
      <c r="E1204" s="5"/>
      <c r="F1204" s="5"/>
      <c r="G1204" s="5"/>
      <c r="H1204" s="6"/>
      <c r="I1204" s="6"/>
      <c r="J1204" s="6"/>
      <c r="K1204" s="6"/>
      <c r="L1204" s="5"/>
      <c r="M1204" s="5"/>
      <c r="N1204" s="4"/>
      <c r="O1204" s="7">
        <f t="shared" ca="1" si="73"/>
      </c>
      <c r="P1204">
        <f t="shared" ca="1" si="74"/>
      </c>
      <c r="Q1204">
        <f t="shared" si="75"/>
      </c>
      <c r="R1204">
        <f ca="1">IF(OR($Q1204="",K1204="",K1204&gt;$B$5,H1204&gt;$B$5,AND(J1204&lt;&gt;"",J1204&lt;$B$5),AND($F$5&lt;&gt;"Todas",C1204&lt;&gt;$F$5)),0,IF(AND(COUNTIFS($Q$14:$Q$2013,Q1204,$K$14:$K$2013,"&gt;"&amp;K1204,$K$14:$K$2013,"&lt;="&amp;$B$5)=0,COUNTIFS($Q$14:Q1204,Q1204,$K$14:K1204,K1204)=1),1,0))</f>
      </c>
      <c r="S1204">
        <f ca="1">IF(AND($Q1204&lt;&gt;"",H1204&lt;&gt;"",H1204&lt;=EOMONTH('Painel mensal'!$B$5,0),OR(J1204="",J1204&gt;='Painel mensal'!$B$5),K1204&lt;&gt;"",K1204&lt;=EOMONTH('Painel mensal'!$B$5,0),OR('Painel mensal'!$E$5="Todas",C1204='Painel mensal'!$E$5),COUNTIFS($Q$14:$Q$2013,Q1204,$K$14:$K$2013,"&gt;"&amp;K1204,$K$14:$K$2013,"&lt;="&amp;EOMONTH('Painel mensal'!$B$5,0))=0,COUNTIFS($Q$14:Q1204,Q1204,$K$14:K1204,K1204)=1),COUNT($S$13:S1203)+1,"")</f>
      </c>
      <c r="T1204">
        <f t="shared" si="76"/>
      </c>
    </row>
    <row r="1205" spans="1:20" ht="34.5" customHeight="1" x14ac:dyDescent="0.25">
      <c r="A1205" s="8"/>
      <c r="B1205" s="9"/>
      <c r="C1205" s="8"/>
      <c r="D1205" s="9"/>
      <c r="E1205" s="9"/>
      <c r="F1205" s="9"/>
      <c r="G1205" s="9"/>
      <c r="H1205" s="10"/>
      <c r="I1205" s="10"/>
      <c r="J1205" s="10"/>
      <c r="K1205" s="10"/>
      <c r="L1205" s="9"/>
      <c r="M1205" s="9"/>
      <c r="N1205" s="8"/>
      <c r="O1205" s="7">
        <f t="shared" ca="1" si="73"/>
      </c>
      <c r="P1205">
        <f t="shared" ca="1" si="74"/>
      </c>
      <c r="Q1205">
        <f t="shared" si="75"/>
      </c>
      <c r="R1205">
        <f ca="1">IF(OR($Q1205="",K1205="",K1205&gt;$B$5,H1205&gt;$B$5,AND(J1205&lt;&gt;"",J1205&lt;$B$5),AND($F$5&lt;&gt;"Todas",C1205&lt;&gt;$F$5)),0,IF(AND(COUNTIFS($Q$14:$Q$2013,Q1205,$K$14:$K$2013,"&gt;"&amp;K1205,$K$14:$K$2013,"&lt;="&amp;$B$5)=0,COUNTIFS($Q$14:Q1205,Q1205,$K$14:K1205,K1205)=1),1,0))</f>
      </c>
      <c r="S1205">
        <f ca="1">IF(AND($Q1205&lt;&gt;"",H1205&lt;&gt;"",H1205&lt;=EOMONTH('Painel mensal'!$B$5,0),OR(J1205="",J1205&gt;='Painel mensal'!$B$5),K1205&lt;&gt;"",K1205&lt;=EOMONTH('Painel mensal'!$B$5,0),OR('Painel mensal'!$E$5="Todas",C1205='Painel mensal'!$E$5),COUNTIFS($Q$14:$Q$2013,Q1205,$K$14:$K$2013,"&gt;"&amp;K1205,$K$14:$K$2013,"&lt;="&amp;EOMONTH('Painel mensal'!$B$5,0))=0,COUNTIFS($Q$14:Q1205,Q1205,$K$14:K1205,K1205)=1),COUNT($S$13:S1204)+1,"")</f>
      </c>
      <c r="T1205">
        <f t="shared" si="76"/>
      </c>
    </row>
    <row r="1206" spans="1:20" ht="34.5" customHeight="1" x14ac:dyDescent="0.25">
      <c r="A1206" s="4"/>
      <c r="B1206" s="5"/>
      <c r="C1206" s="4"/>
      <c r="D1206" s="5"/>
      <c r="E1206" s="5"/>
      <c r="F1206" s="5"/>
      <c r="G1206" s="5"/>
      <c r="H1206" s="6"/>
      <c r="I1206" s="6"/>
      <c r="J1206" s="6"/>
      <c r="K1206" s="6"/>
      <c r="L1206" s="5"/>
      <c r="M1206" s="5"/>
      <c r="N1206" s="4"/>
      <c r="O1206" s="7">
        <f t="shared" ca="1" si="73"/>
      </c>
      <c r="P1206">
        <f t="shared" ca="1" si="74"/>
      </c>
      <c r="Q1206">
        <f t="shared" si="75"/>
      </c>
      <c r="R1206">
        <f ca="1">IF(OR($Q1206="",K1206="",K1206&gt;$B$5,H1206&gt;$B$5,AND(J1206&lt;&gt;"",J1206&lt;$B$5),AND($F$5&lt;&gt;"Todas",C1206&lt;&gt;$F$5)),0,IF(AND(COUNTIFS($Q$14:$Q$2013,Q1206,$K$14:$K$2013,"&gt;"&amp;K1206,$K$14:$K$2013,"&lt;="&amp;$B$5)=0,COUNTIFS($Q$14:Q1206,Q1206,$K$14:K1206,K1206)=1),1,0))</f>
      </c>
      <c r="S1206">
        <f ca="1">IF(AND($Q1206&lt;&gt;"",H1206&lt;&gt;"",H1206&lt;=EOMONTH('Painel mensal'!$B$5,0),OR(J1206="",J1206&gt;='Painel mensal'!$B$5),K1206&lt;&gt;"",K1206&lt;=EOMONTH('Painel mensal'!$B$5,0),OR('Painel mensal'!$E$5="Todas",C1206='Painel mensal'!$E$5),COUNTIFS($Q$14:$Q$2013,Q1206,$K$14:$K$2013,"&gt;"&amp;K1206,$K$14:$K$2013,"&lt;="&amp;EOMONTH('Painel mensal'!$B$5,0))=0,COUNTIFS($Q$14:Q1206,Q1206,$K$14:K1206,K1206)=1),COUNT($S$13:S1205)+1,"")</f>
      </c>
      <c r="T1206">
        <f t="shared" si="76"/>
      </c>
    </row>
    <row r="1207" spans="1:20" ht="34.5" customHeight="1" x14ac:dyDescent="0.25">
      <c r="A1207" s="8"/>
      <c r="B1207" s="9"/>
      <c r="C1207" s="8"/>
      <c r="D1207" s="9"/>
      <c r="E1207" s="9"/>
      <c r="F1207" s="9"/>
      <c r="G1207" s="9"/>
      <c r="H1207" s="10"/>
      <c r="I1207" s="10"/>
      <c r="J1207" s="10"/>
      <c r="K1207" s="10"/>
      <c r="L1207" s="9"/>
      <c r="M1207" s="9"/>
      <c r="N1207" s="8"/>
      <c r="O1207" s="7">
        <f t="shared" ca="1" si="73"/>
      </c>
      <c r="P1207">
        <f t="shared" ca="1" si="74"/>
      </c>
      <c r="Q1207">
        <f t="shared" si="75"/>
      </c>
      <c r="R1207">
        <f ca="1">IF(OR($Q1207="",K1207="",K1207&gt;$B$5,H1207&gt;$B$5,AND(J1207&lt;&gt;"",J1207&lt;$B$5),AND($F$5&lt;&gt;"Todas",C1207&lt;&gt;$F$5)),0,IF(AND(COUNTIFS($Q$14:$Q$2013,Q1207,$K$14:$K$2013,"&gt;"&amp;K1207,$K$14:$K$2013,"&lt;="&amp;$B$5)=0,COUNTIFS($Q$14:Q1207,Q1207,$K$14:K1207,K1207)=1),1,0))</f>
      </c>
      <c r="S1207">
        <f ca="1">IF(AND($Q1207&lt;&gt;"",H1207&lt;&gt;"",H1207&lt;=EOMONTH('Painel mensal'!$B$5,0),OR(J1207="",J1207&gt;='Painel mensal'!$B$5),K1207&lt;&gt;"",K1207&lt;=EOMONTH('Painel mensal'!$B$5,0),OR('Painel mensal'!$E$5="Todas",C1207='Painel mensal'!$E$5),COUNTIFS($Q$14:$Q$2013,Q1207,$K$14:$K$2013,"&gt;"&amp;K1207,$K$14:$K$2013,"&lt;="&amp;EOMONTH('Painel mensal'!$B$5,0))=0,COUNTIFS($Q$14:Q1207,Q1207,$K$14:K1207,K1207)=1),COUNT($S$13:S1206)+1,"")</f>
      </c>
      <c r="T1207">
        <f t="shared" si="76"/>
      </c>
    </row>
    <row r="1208" spans="1:20" ht="34.5" customHeight="1" x14ac:dyDescent="0.25">
      <c r="A1208" s="4"/>
      <c r="B1208" s="5"/>
      <c r="C1208" s="4"/>
      <c r="D1208" s="5"/>
      <c r="E1208" s="5"/>
      <c r="F1208" s="5"/>
      <c r="G1208" s="5"/>
      <c r="H1208" s="6"/>
      <c r="I1208" s="6"/>
      <c r="J1208" s="6"/>
      <c r="K1208" s="6"/>
      <c r="L1208" s="5"/>
      <c r="M1208" s="5"/>
      <c r="N1208" s="4"/>
      <c r="O1208" s="7">
        <f t="shared" ca="1" si="73"/>
      </c>
      <c r="P1208">
        <f t="shared" ca="1" si="74"/>
      </c>
      <c r="Q1208">
        <f t="shared" si="75"/>
      </c>
      <c r="R1208">
        <f ca="1">IF(OR($Q1208="",K1208="",K1208&gt;$B$5,H1208&gt;$B$5,AND(J1208&lt;&gt;"",J1208&lt;$B$5),AND($F$5&lt;&gt;"Todas",C1208&lt;&gt;$F$5)),0,IF(AND(COUNTIFS($Q$14:$Q$2013,Q1208,$K$14:$K$2013,"&gt;"&amp;K1208,$K$14:$K$2013,"&lt;="&amp;$B$5)=0,COUNTIFS($Q$14:Q1208,Q1208,$K$14:K1208,K1208)=1),1,0))</f>
      </c>
      <c r="S1208">
        <f ca="1">IF(AND($Q1208&lt;&gt;"",H1208&lt;&gt;"",H1208&lt;=EOMONTH('Painel mensal'!$B$5,0),OR(J1208="",J1208&gt;='Painel mensal'!$B$5),K1208&lt;&gt;"",K1208&lt;=EOMONTH('Painel mensal'!$B$5,0),OR('Painel mensal'!$E$5="Todas",C1208='Painel mensal'!$E$5),COUNTIFS($Q$14:$Q$2013,Q1208,$K$14:$K$2013,"&gt;"&amp;K1208,$K$14:$K$2013,"&lt;="&amp;EOMONTH('Painel mensal'!$B$5,0))=0,COUNTIFS($Q$14:Q1208,Q1208,$K$14:K1208,K1208)=1),COUNT($S$13:S1207)+1,"")</f>
      </c>
      <c r="T1208">
        <f t="shared" si="76"/>
      </c>
    </row>
    <row r="1209" spans="1:20" ht="34.5" customHeight="1" x14ac:dyDescent="0.25">
      <c r="A1209" s="8"/>
      <c r="B1209" s="9"/>
      <c r="C1209" s="8"/>
      <c r="D1209" s="9"/>
      <c r="E1209" s="9"/>
      <c r="F1209" s="9"/>
      <c r="G1209" s="9"/>
      <c r="H1209" s="10"/>
      <c r="I1209" s="10"/>
      <c r="J1209" s="10"/>
      <c r="K1209" s="10"/>
      <c r="L1209" s="9"/>
      <c r="M1209" s="9"/>
      <c r="N1209" s="8"/>
      <c r="O1209" s="7">
        <f t="shared" ca="1" si="73"/>
      </c>
      <c r="P1209">
        <f t="shared" ca="1" si="74"/>
      </c>
      <c r="Q1209">
        <f t="shared" si="75"/>
      </c>
      <c r="R1209">
        <f ca="1">IF(OR($Q1209="",K1209="",K1209&gt;$B$5,H1209&gt;$B$5,AND(J1209&lt;&gt;"",J1209&lt;$B$5),AND($F$5&lt;&gt;"Todas",C1209&lt;&gt;$F$5)),0,IF(AND(COUNTIFS($Q$14:$Q$2013,Q1209,$K$14:$K$2013,"&gt;"&amp;K1209,$K$14:$K$2013,"&lt;="&amp;$B$5)=0,COUNTIFS($Q$14:Q1209,Q1209,$K$14:K1209,K1209)=1),1,0))</f>
      </c>
      <c r="S1209">
        <f ca="1">IF(AND($Q1209&lt;&gt;"",H1209&lt;&gt;"",H1209&lt;=EOMONTH('Painel mensal'!$B$5,0),OR(J1209="",J1209&gt;='Painel mensal'!$B$5),K1209&lt;&gt;"",K1209&lt;=EOMONTH('Painel mensal'!$B$5,0),OR('Painel mensal'!$E$5="Todas",C1209='Painel mensal'!$E$5),COUNTIFS($Q$14:$Q$2013,Q1209,$K$14:$K$2013,"&gt;"&amp;K1209,$K$14:$K$2013,"&lt;="&amp;EOMONTH('Painel mensal'!$B$5,0))=0,COUNTIFS($Q$14:Q1209,Q1209,$K$14:K1209,K1209)=1),COUNT($S$13:S1208)+1,"")</f>
      </c>
      <c r="T1209">
        <f t="shared" si="76"/>
      </c>
    </row>
    <row r="1210" spans="1:20" ht="34.5" customHeight="1" x14ac:dyDescent="0.25">
      <c r="A1210" s="4"/>
      <c r="B1210" s="5"/>
      <c r="C1210" s="4"/>
      <c r="D1210" s="5"/>
      <c r="E1210" s="5"/>
      <c r="F1210" s="5"/>
      <c r="G1210" s="5"/>
      <c r="H1210" s="6"/>
      <c r="I1210" s="6"/>
      <c r="J1210" s="6"/>
      <c r="K1210" s="6"/>
      <c r="L1210" s="5"/>
      <c r="M1210" s="5"/>
      <c r="N1210" s="4"/>
      <c r="O1210" s="7">
        <f t="shared" ca="1" si="73"/>
      </c>
      <c r="P1210">
        <f t="shared" ca="1" si="74"/>
      </c>
      <c r="Q1210">
        <f t="shared" si="75"/>
      </c>
      <c r="R1210">
        <f ca="1">IF(OR($Q1210="",K1210="",K1210&gt;$B$5,H1210&gt;$B$5,AND(J1210&lt;&gt;"",J1210&lt;$B$5),AND($F$5&lt;&gt;"Todas",C1210&lt;&gt;$F$5)),0,IF(AND(COUNTIFS($Q$14:$Q$2013,Q1210,$K$14:$K$2013,"&gt;"&amp;K1210,$K$14:$K$2013,"&lt;="&amp;$B$5)=0,COUNTIFS($Q$14:Q1210,Q1210,$K$14:K1210,K1210)=1),1,0))</f>
      </c>
      <c r="S1210">
        <f ca="1">IF(AND($Q1210&lt;&gt;"",H1210&lt;&gt;"",H1210&lt;=EOMONTH('Painel mensal'!$B$5,0),OR(J1210="",J1210&gt;='Painel mensal'!$B$5),K1210&lt;&gt;"",K1210&lt;=EOMONTH('Painel mensal'!$B$5,0),OR('Painel mensal'!$E$5="Todas",C1210='Painel mensal'!$E$5),COUNTIFS($Q$14:$Q$2013,Q1210,$K$14:$K$2013,"&gt;"&amp;K1210,$K$14:$K$2013,"&lt;="&amp;EOMONTH('Painel mensal'!$B$5,0))=0,COUNTIFS($Q$14:Q1210,Q1210,$K$14:K1210,K1210)=1),COUNT($S$13:S1209)+1,"")</f>
      </c>
      <c r="T1210">
        <f t="shared" si="76"/>
      </c>
    </row>
    <row r="1211" spans="1:20" ht="34.5" customHeight="1" x14ac:dyDescent="0.25">
      <c r="A1211" s="8"/>
      <c r="B1211" s="9"/>
      <c r="C1211" s="8"/>
      <c r="D1211" s="9"/>
      <c r="E1211" s="9"/>
      <c r="F1211" s="9"/>
      <c r="G1211" s="9"/>
      <c r="H1211" s="10"/>
      <c r="I1211" s="10"/>
      <c r="J1211" s="10"/>
      <c r="K1211" s="10"/>
      <c r="L1211" s="9"/>
      <c r="M1211" s="9"/>
      <c r="N1211" s="8"/>
      <c r="O1211" s="7">
        <f t="shared" ca="1" si="73"/>
      </c>
      <c r="P1211">
        <f t="shared" ca="1" si="74"/>
      </c>
      <c r="Q1211">
        <f t="shared" si="75"/>
      </c>
      <c r="R1211">
        <f ca="1">IF(OR($Q1211="",K1211="",K1211&gt;$B$5,H1211&gt;$B$5,AND(J1211&lt;&gt;"",J1211&lt;$B$5),AND($F$5&lt;&gt;"Todas",C1211&lt;&gt;$F$5)),0,IF(AND(COUNTIFS($Q$14:$Q$2013,Q1211,$K$14:$K$2013,"&gt;"&amp;K1211,$K$14:$K$2013,"&lt;="&amp;$B$5)=0,COUNTIFS($Q$14:Q1211,Q1211,$K$14:K1211,K1211)=1),1,0))</f>
      </c>
      <c r="S1211">
        <f ca="1">IF(AND($Q1211&lt;&gt;"",H1211&lt;&gt;"",H1211&lt;=EOMONTH('Painel mensal'!$B$5,0),OR(J1211="",J1211&gt;='Painel mensal'!$B$5),K1211&lt;&gt;"",K1211&lt;=EOMONTH('Painel mensal'!$B$5,0),OR('Painel mensal'!$E$5="Todas",C1211='Painel mensal'!$E$5),COUNTIFS($Q$14:$Q$2013,Q1211,$K$14:$K$2013,"&gt;"&amp;K1211,$K$14:$K$2013,"&lt;="&amp;EOMONTH('Painel mensal'!$B$5,0))=0,COUNTIFS($Q$14:Q1211,Q1211,$K$14:K1211,K1211)=1),COUNT($S$13:S1210)+1,"")</f>
      </c>
      <c r="T1211">
        <f t="shared" si="76"/>
      </c>
    </row>
    <row r="1212" spans="1:20" ht="34.5" customHeight="1" x14ac:dyDescent="0.25">
      <c r="A1212" s="4"/>
      <c r="B1212" s="5"/>
      <c r="C1212" s="4"/>
      <c r="D1212" s="5"/>
      <c r="E1212" s="5"/>
      <c r="F1212" s="5"/>
      <c r="G1212" s="5"/>
      <c r="H1212" s="6"/>
      <c r="I1212" s="6"/>
      <c r="J1212" s="6"/>
      <c r="K1212" s="6"/>
      <c r="L1212" s="5"/>
      <c r="M1212" s="5"/>
      <c r="N1212" s="4"/>
      <c r="O1212" s="7">
        <f t="shared" ca="1" si="73"/>
      </c>
      <c r="P1212">
        <f t="shared" ca="1" si="74"/>
      </c>
      <c r="Q1212">
        <f t="shared" si="75"/>
      </c>
      <c r="R1212">
        <f ca="1">IF(OR($Q1212="",K1212="",K1212&gt;$B$5,H1212&gt;$B$5,AND(J1212&lt;&gt;"",J1212&lt;$B$5),AND($F$5&lt;&gt;"Todas",C1212&lt;&gt;$F$5)),0,IF(AND(COUNTIFS($Q$14:$Q$2013,Q1212,$K$14:$K$2013,"&gt;"&amp;K1212,$K$14:$K$2013,"&lt;="&amp;$B$5)=0,COUNTIFS($Q$14:Q1212,Q1212,$K$14:K1212,K1212)=1),1,0))</f>
      </c>
      <c r="S1212">
        <f ca="1">IF(AND($Q1212&lt;&gt;"",H1212&lt;&gt;"",H1212&lt;=EOMONTH('Painel mensal'!$B$5,0),OR(J1212="",J1212&gt;='Painel mensal'!$B$5),K1212&lt;&gt;"",K1212&lt;=EOMONTH('Painel mensal'!$B$5,0),OR('Painel mensal'!$E$5="Todas",C1212='Painel mensal'!$E$5),COUNTIFS($Q$14:$Q$2013,Q1212,$K$14:$K$2013,"&gt;"&amp;K1212,$K$14:$K$2013,"&lt;="&amp;EOMONTH('Painel mensal'!$B$5,0))=0,COUNTIFS($Q$14:Q1212,Q1212,$K$14:K1212,K1212)=1),COUNT($S$13:S1211)+1,"")</f>
      </c>
      <c r="T1212">
        <f t="shared" si="76"/>
      </c>
    </row>
    <row r="1213" spans="1:20" ht="34.5" customHeight="1" x14ac:dyDescent="0.25">
      <c r="A1213" s="8"/>
      <c r="B1213" s="9"/>
      <c r="C1213" s="8"/>
      <c r="D1213" s="9"/>
      <c r="E1213" s="9"/>
      <c r="F1213" s="9"/>
      <c r="G1213" s="9"/>
      <c r="H1213" s="10"/>
      <c r="I1213" s="10"/>
      <c r="J1213" s="10"/>
      <c r="K1213" s="10"/>
      <c r="L1213" s="9"/>
      <c r="M1213" s="9"/>
      <c r="N1213" s="8"/>
      <c r="O1213" s="7">
        <f t="shared" ca="1" si="73"/>
      </c>
      <c r="P1213">
        <f t="shared" ca="1" si="74"/>
      </c>
      <c r="Q1213">
        <f t="shared" si="75"/>
      </c>
      <c r="R1213">
        <f ca="1">IF(OR($Q1213="",K1213="",K1213&gt;$B$5,H1213&gt;$B$5,AND(J1213&lt;&gt;"",J1213&lt;$B$5),AND($F$5&lt;&gt;"Todas",C1213&lt;&gt;$F$5)),0,IF(AND(COUNTIFS($Q$14:$Q$2013,Q1213,$K$14:$K$2013,"&gt;"&amp;K1213,$K$14:$K$2013,"&lt;="&amp;$B$5)=0,COUNTIFS($Q$14:Q1213,Q1213,$K$14:K1213,K1213)=1),1,0))</f>
      </c>
      <c r="S1213">
        <f ca="1">IF(AND($Q1213&lt;&gt;"",H1213&lt;&gt;"",H1213&lt;=EOMONTH('Painel mensal'!$B$5,0),OR(J1213="",J1213&gt;='Painel mensal'!$B$5),K1213&lt;&gt;"",K1213&lt;=EOMONTH('Painel mensal'!$B$5,0),OR('Painel mensal'!$E$5="Todas",C1213='Painel mensal'!$E$5),COUNTIFS($Q$14:$Q$2013,Q1213,$K$14:$K$2013,"&gt;"&amp;K1213,$K$14:$K$2013,"&lt;="&amp;EOMONTH('Painel mensal'!$B$5,0))=0,COUNTIFS($Q$14:Q1213,Q1213,$K$14:K1213,K1213)=1),COUNT($S$13:S1212)+1,"")</f>
      </c>
      <c r="T1213">
        <f t="shared" si="76"/>
      </c>
    </row>
    <row r="1214" spans="1:20" ht="34.5" customHeight="1" x14ac:dyDescent="0.25">
      <c r="A1214" s="4"/>
      <c r="B1214" s="5"/>
      <c r="C1214" s="4"/>
      <c r="D1214" s="5"/>
      <c r="E1214" s="5"/>
      <c r="F1214" s="5"/>
      <c r="G1214" s="5"/>
      <c r="H1214" s="6"/>
      <c r="I1214" s="6"/>
      <c r="J1214" s="6"/>
      <c r="K1214" s="6"/>
      <c r="L1214" s="5"/>
      <c r="M1214" s="5"/>
      <c r="N1214" s="4"/>
      <c r="O1214" s="7">
        <f t="shared" ca="1" si="73"/>
      </c>
      <c r="P1214">
        <f t="shared" ca="1" si="74"/>
      </c>
      <c r="Q1214">
        <f t="shared" si="75"/>
      </c>
      <c r="R1214">
        <f ca="1">IF(OR($Q1214="",K1214="",K1214&gt;$B$5,H1214&gt;$B$5,AND(J1214&lt;&gt;"",J1214&lt;$B$5),AND($F$5&lt;&gt;"Todas",C1214&lt;&gt;$F$5)),0,IF(AND(COUNTIFS($Q$14:$Q$2013,Q1214,$K$14:$K$2013,"&gt;"&amp;K1214,$K$14:$K$2013,"&lt;="&amp;$B$5)=0,COUNTIFS($Q$14:Q1214,Q1214,$K$14:K1214,K1214)=1),1,0))</f>
      </c>
      <c r="S1214">
        <f ca="1">IF(AND($Q1214&lt;&gt;"",H1214&lt;&gt;"",H1214&lt;=EOMONTH('Painel mensal'!$B$5,0),OR(J1214="",J1214&gt;='Painel mensal'!$B$5),K1214&lt;&gt;"",K1214&lt;=EOMONTH('Painel mensal'!$B$5,0),OR('Painel mensal'!$E$5="Todas",C1214='Painel mensal'!$E$5),COUNTIFS($Q$14:$Q$2013,Q1214,$K$14:$K$2013,"&gt;"&amp;K1214,$K$14:$K$2013,"&lt;="&amp;EOMONTH('Painel mensal'!$B$5,0))=0,COUNTIFS($Q$14:Q1214,Q1214,$K$14:K1214,K1214)=1),COUNT($S$13:S1213)+1,"")</f>
      </c>
      <c r="T1214">
        <f t="shared" si="76"/>
      </c>
    </row>
    <row r="1215" spans="1:20" ht="34.5" customHeight="1" x14ac:dyDescent="0.25">
      <c r="A1215" s="8"/>
      <c r="B1215" s="9"/>
      <c r="C1215" s="8"/>
      <c r="D1215" s="9"/>
      <c r="E1215" s="9"/>
      <c r="F1215" s="9"/>
      <c r="G1215" s="9"/>
      <c r="H1215" s="10"/>
      <c r="I1215" s="10"/>
      <c r="J1215" s="10"/>
      <c r="K1215" s="10"/>
      <c r="L1215" s="9"/>
      <c r="M1215" s="9"/>
      <c r="N1215" s="8"/>
      <c r="O1215" s="7">
        <f t="shared" ca="1" si="73"/>
      </c>
      <c r="P1215">
        <f t="shared" ca="1" si="74"/>
      </c>
      <c r="Q1215">
        <f t="shared" si="75"/>
      </c>
      <c r="R1215">
        <f ca="1">IF(OR($Q1215="",K1215="",K1215&gt;$B$5,H1215&gt;$B$5,AND(J1215&lt;&gt;"",J1215&lt;$B$5),AND($F$5&lt;&gt;"Todas",C1215&lt;&gt;$F$5)),0,IF(AND(COUNTIFS($Q$14:$Q$2013,Q1215,$K$14:$K$2013,"&gt;"&amp;K1215,$K$14:$K$2013,"&lt;="&amp;$B$5)=0,COUNTIFS($Q$14:Q1215,Q1215,$K$14:K1215,K1215)=1),1,0))</f>
      </c>
      <c r="S1215">
        <f ca="1">IF(AND($Q1215&lt;&gt;"",H1215&lt;&gt;"",H1215&lt;=EOMONTH('Painel mensal'!$B$5,0),OR(J1215="",J1215&gt;='Painel mensal'!$B$5),K1215&lt;&gt;"",K1215&lt;=EOMONTH('Painel mensal'!$B$5,0),OR('Painel mensal'!$E$5="Todas",C1215='Painel mensal'!$E$5),COUNTIFS($Q$14:$Q$2013,Q1215,$K$14:$K$2013,"&gt;"&amp;K1215,$K$14:$K$2013,"&lt;="&amp;EOMONTH('Painel mensal'!$B$5,0))=0,COUNTIFS($Q$14:Q1215,Q1215,$K$14:K1215,K1215)=1),COUNT($S$13:S1214)+1,"")</f>
      </c>
      <c r="T1215">
        <f t="shared" si="76"/>
      </c>
    </row>
    <row r="1216" spans="1:20" ht="34.5" customHeight="1" x14ac:dyDescent="0.25">
      <c r="A1216" s="4"/>
      <c r="B1216" s="5"/>
      <c r="C1216" s="4"/>
      <c r="D1216" s="5"/>
      <c r="E1216" s="5"/>
      <c r="F1216" s="5"/>
      <c r="G1216" s="5"/>
      <c r="H1216" s="6"/>
      <c r="I1216" s="6"/>
      <c r="J1216" s="6"/>
      <c r="K1216" s="6"/>
      <c r="L1216" s="5"/>
      <c r="M1216" s="5"/>
      <c r="N1216" s="4"/>
      <c r="O1216" s="7">
        <f t="shared" ca="1" si="73"/>
      </c>
      <c r="P1216">
        <f t="shared" ca="1" si="74"/>
      </c>
      <c r="Q1216">
        <f t="shared" si="75"/>
      </c>
      <c r="R1216">
        <f ca="1">IF(OR($Q1216="",K1216="",K1216&gt;$B$5,H1216&gt;$B$5,AND(J1216&lt;&gt;"",J1216&lt;$B$5),AND($F$5&lt;&gt;"Todas",C1216&lt;&gt;$F$5)),0,IF(AND(COUNTIFS($Q$14:$Q$2013,Q1216,$K$14:$K$2013,"&gt;"&amp;K1216,$K$14:$K$2013,"&lt;="&amp;$B$5)=0,COUNTIFS($Q$14:Q1216,Q1216,$K$14:K1216,K1216)=1),1,0))</f>
      </c>
      <c r="S1216">
        <f ca="1">IF(AND($Q1216&lt;&gt;"",H1216&lt;&gt;"",H1216&lt;=EOMONTH('Painel mensal'!$B$5,0),OR(J1216="",J1216&gt;='Painel mensal'!$B$5),K1216&lt;&gt;"",K1216&lt;=EOMONTH('Painel mensal'!$B$5,0),OR('Painel mensal'!$E$5="Todas",C1216='Painel mensal'!$E$5),COUNTIFS($Q$14:$Q$2013,Q1216,$K$14:$K$2013,"&gt;"&amp;K1216,$K$14:$K$2013,"&lt;="&amp;EOMONTH('Painel mensal'!$B$5,0))=0,COUNTIFS($Q$14:Q1216,Q1216,$K$14:K1216,K1216)=1),COUNT($S$13:S1215)+1,"")</f>
      </c>
      <c r="T1216">
        <f t="shared" si="76"/>
      </c>
    </row>
    <row r="1217" spans="1:20" ht="34.5" customHeight="1" x14ac:dyDescent="0.25">
      <c r="A1217" s="8"/>
      <c r="B1217" s="9"/>
      <c r="C1217" s="8"/>
      <c r="D1217" s="9"/>
      <c r="E1217" s="9"/>
      <c r="F1217" s="9"/>
      <c r="G1217" s="9"/>
      <c r="H1217" s="10"/>
      <c r="I1217" s="10"/>
      <c r="J1217" s="10"/>
      <c r="K1217" s="10"/>
      <c r="L1217" s="9"/>
      <c r="M1217" s="9"/>
      <c r="N1217" s="8"/>
      <c r="O1217" s="7">
        <f t="shared" ca="1" si="73"/>
      </c>
      <c r="P1217">
        <f t="shared" ca="1" si="74"/>
      </c>
      <c r="Q1217">
        <f t="shared" si="75"/>
      </c>
      <c r="R1217">
        <f ca="1">IF(OR($Q1217="",K1217="",K1217&gt;$B$5,H1217&gt;$B$5,AND(J1217&lt;&gt;"",J1217&lt;$B$5),AND($F$5&lt;&gt;"Todas",C1217&lt;&gt;$F$5)),0,IF(AND(COUNTIFS($Q$14:$Q$2013,Q1217,$K$14:$K$2013,"&gt;"&amp;K1217,$K$14:$K$2013,"&lt;="&amp;$B$5)=0,COUNTIFS($Q$14:Q1217,Q1217,$K$14:K1217,K1217)=1),1,0))</f>
      </c>
      <c r="S1217">
        <f ca="1">IF(AND($Q1217&lt;&gt;"",H1217&lt;&gt;"",H1217&lt;=EOMONTH('Painel mensal'!$B$5,0),OR(J1217="",J1217&gt;='Painel mensal'!$B$5),K1217&lt;&gt;"",K1217&lt;=EOMONTH('Painel mensal'!$B$5,0),OR('Painel mensal'!$E$5="Todas",C1217='Painel mensal'!$E$5),COUNTIFS($Q$14:$Q$2013,Q1217,$K$14:$K$2013,"&gt;"&amp;K1217,$K$14:$K$2013,"&lt;="&amp;EOMONTH('Painel mensal'!$B$5,0))=0,COUNTIFS($Q$14:Q1217,Q1217,$K$14:K1217,K1217)=1),COUNT($S$13:S1216)+1,"")</f>
      </c>
      <c r="T1217">
        <f t="shared" si="76"/>
      </c>
    </row>
    <row r="1218" spans="1:20" ht="34.5" customHeight="1" x14ac:dyDescent="0.25">
      <c r="A1218" s="4"/>
      <c r="B1218" s="5"/>
      <c r="C1218" s="4"/>
      <c r="D1218" s="5"/>
      <c r="E1218" s="5"/>
      <c r="F1218" s="5"/>
      <c r="G1218" s="5"/>
      <c r="H1218" s="6"/>
      <c r="I1218" s="6"/>
      <c r="J1218" s="6"/>
      <c r="K1218" s="6"/>
      <c r="L1218" s="5"/>
      <c r="M1218" s="5"/>
      <c r="N1218" s="4"/>
      <c r="O1218" s="7">
        <f t="shared" ca="1" si="73"/>
      </c>
      <c r="P1218">
        <f t="shared" ca="1" si="74"/>
      </c>
      <c r="Q1218">
        <f t="shared" si="75"/>
      </c>
      <c r="R1218">
        <f ca="1">IF(OR($Q1218="",K1218="",K1218&gt;$B$5,H1218&gt;$B$5,AND(J1218&lt;&gt;"",J1218&lt;$B$5),AND($F$5&lt;&gt;"Todas",C1218&lt;&gt;$F$5)),0,IF(AND(COUNTIFS($Q$14:$Q$2013,Q1218,$K$14:$K$2013,"&gt;"&amp;K1218,$K$14:$K$2013,"&lt;="&amp;$B$5)=0,COUNTIFS($Q$14:Q1218,Q1218,$K$14:K1218,K1218)=1),1,0))</f>
      </c>
      <c r="S1218">
        <f ca="1">IF(AND($Q1218&lt;&gt;"",H1218&lt;&gt;"",H1218&lt;=EOMONTH('Painel mensal'!$B$5,0),OR(J1218="",J1218&gt;='Painel mensal'!$B$5),K1218&lt;&gt;"",K1218&lt;=EOMONTH('Painel mensal'!$B$5,0),OR('Painel mensal'!$E$5="Todas",C1218='Painel mensal'!$E$5),COUNTIFS($Q$14:$Q$2013,Q1218,$K$14:$K$2013,"&gt;"&amp;K1218,$K$14:$K$2013,"&lt;="&amp;EOMONTH('Painel mensal'!$B$5,0))=0,COUNTIFS($Q$14:Q1218,Q1218,$K$14:K1218,K1218)=1),COUNT($S$13:S1217)+1,"")</f>
      </c>
      <c r="T1218">
        <f t="shared" si="76"/>
      </c>
    </row>
    <row r="1219" spans="1:20" ht="34.5" customHeight="1" x14ac:dyDescent="0.25">
      <c r="A1219" s="8"/>
      <c r="B1219" s="9"/>
      <c r="C1219" s="8"/>
      <c r="D1219" s="9"/>
      <c r="E1219" s="9"/>
      <c r="F1219" s="9"/>
      <c r="G1219" s="9"/>
      <c r="H1219" s="10"/>
      <c r="I1219" s="10"/>
      <c r="J1219" s="10"/>
      <c r="K1219" s="10"/>
      <c r="L1219" s="9"/>
      <c r="M1219" s="9"/>
      <c r="N1219" s="8"/>
      <c r="O1219" s="7">
        <f t="shared" ca="1" si="73"/>
      </c>
      <c r="P1219">
        <f t="shared" ca="1" si="74"/>
      </c>
      <c r="Q1219">
        <f t="shared" si="75"/>
      </c>
      <c r="R1219">
        <f ca="1">IF(OR($Q1219="",K1219="",K1219&gt;$B$5,H1219&gt;$B$5,AND(J1219&lt;&gt;"",J1219&lt;$B$5),AND($F$5&lt;&gt;"Todas",C1219&lt;&gt;$F$5)),0,IF(AND(COUNTIFS($Q$14:$Q$2013,Q1219,$K$14:$K$2013,"&gt;"&amp;K1219,$K$14:$K$2013,"&lt;="&amp;$B$5)=0,COUNTIFS($Q$14:Q1219,Q1219,$K$14:K1219,K1219)=1),1,0))</f>
      </c>
      <c r="S1219">
        <f ca="1">IF(AND($Q1219&lt;&gt;"",H1219&lt;&gt;"",H1219&lt;=EOMONTH('Painel mensal'!$B$5,0),OR(J1219="",J1219&gt;='Painel mensal'!$B$5),K1219&lt;&gt;"",K1219&lt;=EOMONTH('Painel mensal'!$B$5,0),OR('Painel mensal'!$E$5="Todas",C1219='Painel mensal'!$E$5),COUNTIFS($Q$14:$Q$2013,Q1219,$K$14:$K$2013,"&gt;"&amp;K1219,$K$14:$K$2013,"&lt;="&amp;EOMONTH('Painel mensal'!$B$5,0))=0,COUNTIFS($Q$14:Q1219,Q1219,$K$14:K1219,K1219)=1),COUNT($S$13:S1218)+1,"")</f>
      </c>
      <c r="T1219">
        <f t="shared" si="76"/>
      </c>
    </row>
    <row r="1220" spans="1:20" ht="34.5" customHeight="1" x14ac:dyDescent="0.25">
      <c r="A1220" s="4"/>
      <c r="B1220" s="5"/>
      <c r="C1220" s="4"/>
      <c r="D1220" s="5"/>
      <c r="E1220" s="5"/>
      <c r="F1220" s="5"/>
      <c r="G1220" s="5"/>
      <c r="H1220" s="6"/>
      <c r="I1220" s="6"/>
      <c r="J1220" s="6"/>
      <c r="K1220" s="6"/>
      <c r="L1220" s="5"/>
      <c r="M1220" s="5"/>
      <c r="N1220" s="4"/>
      <c r="O1220" s="7">
        <f t="shared" ca="1" si="73"/>
      </c>
      <c r="P1220">
        <f t="shared" ca="1" si="74"/>
      </c>
      <c r="Q1220">
        <f t="shared" si="75"/>
      </c>
      <c r="R1220">
        <f ca="1">IF(OR($Q1220="",K1220="",K1220&gt;$B$5,H1220&gt;$B$5,AND(J1220&lt;&gt;"",J1220&lt;$B$5),AND($F$5&lt;&gt;"Todas",C1220&lt;&gt;$F$5)),0,IF(AND(COUNTIFS($Q$14:$Q$2013,Q1220,$K$14:$K$2013,"&gt;"&amp;K1220,$K$14:$K$2013,"&lt;="&amp;$B$5)=0,COUNTIFS($Q$14:Q1220,Q1220,$K$14:K1220,K1220)=1),1,0))</f>
      </c>
      <c r="S1220">
        <f ca="1">IF(AND($Q1220&lt;&gt;"",H1220&lt;&gt;"",H1220&lt;=EOMONTH('Painel mensal'!$B$5,0),OR(J1220="",J1220&gt;='Painel mensal'!$B$5),K1220&lt;&gt;"",K1220&lt;=EOMONTH('Painel mensal'!$B$5,0),OR('Painel mensal'!$E$5="Todas",C1220='Painel mensal'!$E$5),COUNTIFS($Q$14:$Q$2013,Q1220,$K$14:$K$2013,"&gt;"&amp;K1220,$K$14:$K$2013,"&lt;="&amp;EOMONTH('Painel mensal'!$B$5,0))=0,COUNTIFS($Q$14:Q1220,Q1220,$K$14:K1220,K1220)=1),COUNT($S$13:S1219)+1,"")</f>
      </c>
      <c r="T1220">
        <f t="shared" si="76"/>
      </c>
    </row>
    <row r="1221" spans="1:20" ht="34.5" customHeight="1" x14ac:dyDescent="0.25">
      <c r="A1221" s="8"/>
      <c r="B1221" s="9"/>
      <c r="C1221" s="8"/>
      <c r="D1221" s="9"/>
      <c r="E1221" s="9"/>
      <c r="F1221" s="9"/>
      <c r="G1221" s="9"/>
      <c r="H1221" s="10"/>
      <c r="I1221" s="10"/>
      <c r="J1221" s="10"/>
      <c r="K1221" s="10"/>
      <c r="L1221" s="9"/>
      <c r="M1221" s="9"/>
      <c r="N1221" s="8"/>
      <c r="O1221" s="7">
        <f t="shared" ca="1" si="73"/>
      </c>
      <c r="P1221">
        <f t="shared" ca="1" si="74"/>
      </c>
      <c r="Q1221">
        <f t="shared" si="75"/>
      </c>
      <c r="R1221">
        <f ca="1">IF(OR($Q1221="",K1221="",K1221&gt;$B$5,H1221&gt;$B$5,AND(J1221&lt;&gt;"",J1221&lt;$B$5),AND($F$5&lt;&gt;"Todas",C1221&lt;&gt;$F$5)),0,IF(AND(COUNTIFS($Q$14:$Q$2013,Q1221,$K$14:$K$2013,"&gt;"&amp;K1221,$K$14:$K$2013,"&lt;="&amp;$B$5)=0,COUNTIFS($Q$14:Q1221,Q1221,$K$14:K1221,K1221)=1),1,0))</f>
      </c>
      <c r="S1221">
        <f ca="1">IF(AND($Q1221&lt;&gt;"",H1221&lt;&gt;"",H1221&lt;=EOMONTH('Painel mensal'!$B$5,0),OR(J1221="",J1221&gt;='Painel mensal'!$B$5),K1221&lt;&gt;"",K1221&lt;=EOMONTH('Painel mensal'!$B$5,0),OR('Painel mensal'!$E$5="Todas",C1221='Painel mensal'!$E$5),COUNTIFS($Q$14:$Q$2013,Q1221,$K$14:$K$2013,"&gt;"&amp;K1221,$K$14:$K$2013,"&lt;="&amp;EOMONTH('Painel mensal'!$B$5,0))=0,COUNTIFS($Q$14:Q1221,Q1221,$K$14:K1221,K1221)=1),COUNT($S$13:S1220)+1,"")</f>
      </c>
      <c r="T1221">
        <f t="shared" si="76"/>
      </c>
    </row>
    <row r="1222" spans="1:20" ht="34.5" customHeight="1" x14ac:dyDescent="0.25">
      <c r="A1222" s="4"/>
      <c r="B1222" s="5"/>
      <c r="C1222" s="4"/>
      <c r="D1222" s="5"/>
      <c r="E1222" s="5"/>
      <c r="F1222" s="5"/>
      <c r="G1222" s="5"/>
      <c r="H1222" s="6"/>
      <c r="I1222" s="6"/>
      <c r="J1222" s="6"/>
      <c r="K1222" s="6"/>
      <c r="L1222" s="5"/>
      <c r="M1222" s="5"/>
      <c r="N1222" s="4"/>
      <c r="O1222" s="7">
        <f t="shared" ca="1" si="73"/>
      </c>
      <c r="P1222">
        <f t="shared" ca="1" si="74"/>
      </c>
      <c r="Q1222">
        <f t="shared" si="75"/>
      </c>
      <c r="R1222">
        <f ca="1">IF(OR($Q1222="",K1222="",K1222&gt;$B$5,H1222&gt;$B$5,AND(J1222&lt;&gt;"",J1222&lt;$B$5),AND($F$5&lt;&gt;"Todas",C1222&lt;&gt;$F$5)),0,IF(AND(COUNTIFS($Q$14:$Q$2013,Q1222,$K$14:$K$2013,"&gt;"&amp;K1222,$K$14:$K$2013,"&lt;="&amp;$B$5)=0,COUNTIFS($Q$14:Q1222,Q1222,$K$14:K1222,K1222)=1),1,0))</f>
      </c>
      <c r="S1222">
        <f ca="1">IF(AND($Q1222&lt;&gt;"",H1222&lt;&gt;"",H1222&lt;=EOMONTH('Painel mensal'!$B$5,0),OR(J1222="",J1222&gt;='Painel mensal'!$B$5),K1222&lt;&gt;"",K1222&lt;=EOMONTH('Painel mensal'!$B$5,0),OR('Painel mensal'!$E$5="Todas",C1222='Painel mensal'!$E$5),COUNTIFS($Q$14:$Q$2013,Q1222,$K$14:$K$2013,"&gt;"&amp;K1222,$K$14:$K$2013,"&lt;="&amp;EOMONTH('Painel mensal'!$B$5,0))=0,COUNTIFS($Q$14:Q1222,Q1222,$K$14:K1222,K1222)=1),COUNT($S$13:S1221)+1,"")</f>
      </c>
      <c r="T1222">
        <f t="shared" si="76"/>
      </c>
    </row>
    <row r="1223" spans="1:20" ht="34.5" customHeight="1" x14ac:dyDescent="0.25">
      <c r="A1223" s="8"/>
      <c r="B1223" s="9"/>
      <c r="C1223" s="8"/>
      <c r="D1223" s="9"/>
      <c r="E1223" s="9"/>
      <c r="F1223" s="9"/>
      <c r="G1223" s="9"/>
      <c r="H1223" s="10"/>
      <c r="I1223" s="10"/>
      <c r="J1223" s="10"/>
      <c r="K1223" s="10"/>
      <c r="L1223" s="9"/>
      <c r="M1223" s="9"/>
      <c r="N1223" s="8"/>
      <c r="O1223" s="7">
        <f t="shared" ca="1" si="73"/>
      </c>
      <c r="P1223">
        <f t="shared" ca="1" si="74"/>
      </c>
      <c r="Q1223">
        <f t="shared" si="75"/>
      </c>
      <c r="R1223">
        <f ca="1">IF(OR($Q1223="",K1223="",K1223&gt;$B$5,H1223&gt;$B$5,AND(J1223&lt;&gt;"",J1223&lt;$B$5),AND($F$5&lt;&gt;"Todas",C1223&lt;&gt;$F$5)),0,IF(AND(COUNTIFS($Q$14:$Q$2013,Q1223,$K$14:$K$2013,"&gt;"&amp;K1223,$K$14:$K$2013,"&lt;="&amp;$B$5)=0,COUNTIFS($Q$14:Q1223,Q1223,$K$14:K1223,K1223)=1),1,0))</f>
      </c>
      <c r="S1223">
        <f ca="1">IF(AND($Q1223&lt;&gt;"",H1223&lt;&gt;"",H1223&lt;=EOMONTH('Painel mensal'!$B$5,0),OR(J1223="",J1223&gt;='Painel mensal'!$B$5),K1223&lt;&gt;"",K1223&lt;=EOMONTH('Painel mensal'!$B$5,0),OR('Painel mensal'!$E$5="Todas",C1223='Painel mensal'!$E$5),COUNTIFS($Q$14:$Q$2013,Q1223,$K$14:$K$2013,"&gt;"&amp;K1223,$K$14:$K$2013,"&lt;="&amp;EOMONTH('Painel mensal'!$B$5,0))=0,COUNTIFS($Q$14:Q1223,Q1223,$K$14:K1223,K1223)=1),COUNT($S$13:S1222)+1,"")</f>
      </c>
      <c r="T1223">
        <f t="shared" si="76"/>
      </c>
    </row>
    <row r="1224" spans="1:20" ht="34.5" customHeight="1" x14ac:dyDescent="0.25">
      <c r="A1224" s="4"/>
      <c r="B1224" s="5"/>
      <c r="C1224" s="4"/>
      <c r="D1224" s="5"/>
      <c r="E1224" s="5"/>
      <c r="F1224" s="5"/>
      <c r="G1224" s="5"/>
      <c r="H1224" s="6"/>
      <c r="I1224" s="6"/>
      <c r="J1224" s="6"/>
      <c r="K1224" s="6"/>
      <c r="L1224" s="5"/>
      <c r="M1224" s="5"/>
      <c r="N1224" s="4"/>
      <c r="O1224" s="7">
        <f t="shared" ca="1" si="73"/>
      </c>
      <c r="P1224">
        <f t="shared" ca="1" si="74"/>
      </c>
      <c r="Q1224">
        <f t="shared" si="75"/>
      </c>
      <c r="R1224">
        <f ca="1">IF(OR($Q1224="",K1224="",K1224&gt;$B$5,H1224&gt;$B$5,AND(J1224&lt;&gt;"",J1224&lt;$B$5),AND($F$5&lt;&gt;"Todas",C1224&lt;&gt;$F$5)),0,IF(AND(COUNTIFS($Q$14:$Q$2013,Q1224,$K$14:$K$2013,"&gt;"&amp;K1224,$K$14:$K$2013,"&lt;="&amp;$B$5)=0,COUNTIFS($Q$14:Q1224,Q1224,$K$14:K1224,K1224)=1),1,0))</f>
      </c>
      <c r="S1224">
        <f ca="1">IF(AND($Q1224&lt;&gt;"",H1224&lt;&gt;"",H1224&lt;=EOMONTH('Painel mensal'!$B$5,0),OR(J1224="",J1224&gt;='Painel mensal'!$B$5),K1224&lt;&gt;"",K1224&lt;=EOMONTH('Painel mensal'!$B$5,0),OR('Painel mensal'!$E$5="Todas",C1224='Painel mensal'!$E$5),COUNTIFS($Q$14:$Q$2013,Q1224,$K$14:$K$2013,"&gt;"&amp;K1224,$K$14:$K$2013,"&lt;="&amp;EOMONTH('Painel mensal'!$B$5,0))=0,COUNTIFS($Q$14:Q1224,Q1224,$K$14:K1224,K1224)=1),COUNT($S$13:S1223)+1,"")</f>
      </c>
      <c r="T1224">
        <f t="shared" si="76"/>
      </c>
    </row>
    <row r="1225" spans="1:20" ht="34.5" customHeight="1" x14ac:dyDescent="0.25">
      <c r="A1225" s="8"/>
      <c r="B1225" s="9"/>
      <c r="C1225" s="8"/>
      <c r="D1225" s="9"/>
      <c r="E1225" s="9"/>
      <c r="F1225" s="9"/>
      <c r="G1225" s="9"/>
      <c r="H1225" s="10"/>
      <c r="I1225" s="10"/>
      <c r="J1225" s="10"/>
      <c r="K1225" s="10"/>
      <c r="L1225" s="9"/>
      <c r="M1225" s="9"/>
      <c r="N1225" s="8"/>
      <c r="O1225" s="7">
        <f t="shared" ca="1" si="73"/>
      </c>
      <c r="P1225">
        <f t="shared" ca="1" si="74"/>
      </c>
      <c r="Q1225">
        <f t="shared" si="75"/>
      </c>
      <c r="R1225">
        <f ca="1">IF(OR($Q1225="",K1225="",K1225&gt;$B$5,H1225&gt;$B$5,AND(J1225&lt;&gt;"",J1225&lt;$B$5),AND($F$5&lt;&gt;"Todas",C1225&lt;&gt;$F$5)),0,IF(AND(COUNTIFS($Q$14:$Q$2013,Q1225,$K$14:$K$2013,"&gt;"&amp;K1225,$K$14:$K$2013,"&lt;="&amp;$B$5)=0,COUNTIFS($Q$14:Q1225,Q1225,$K$14:K1225,K1225)=1),1,0))</f>
      </c>
      <c r="S1225">
        <f ca="1">IF(AND($Q1225&lt;&gt;"",H1225&lt;&gt;"",H1225&lt;=EOMONTH('Painel mensal'!$B$5,0),OR(J1225="",J1225&gt;='Painel mensal'!$B$5),K1225&lt;&gt;"",K1225&lt;=EOMONTH('Painel mensal'!$B$5,0),OR('Painel mensal'!$E$5="Todas",C1225='Painel mensal'!$E$5),COUNTIFS($Q$14:$Q$2013,Q1225,$K$14:$K$2013,"&gt;"&amp;K1225,$K$14:$K$2013,"&lt;="&amp;EOMONTH('Painel mensal'!$B$5,0))=0,COUNTIFS($Q$14:Q1225,Q1225,$K$14:K1225,K1225)=1),COUNT($S$13:S1224)+1,"")</f>
      </c>
      <c r="T1225">
        <f t="shared" si="76"/>
      </c>
    </row>
    <row r="1226" spans="1:20" ht="34.5" customHeight="1" x14ac:dyDescent="0.25">
      <c r="A1226" s="4"/>
      <c r="B1226" s="5"/>
      <c r="C1226" s="4"/>
      <c r="D1226" s="5"/>
      <c r="E1226" s="5"/>
      <c r="F1226" s="5"/>
      <c r="G1226" s="5"/>
      <c r="H1226" s="6"/>
      <c r="I1226" s="6"/>
      <c r="J1226" s="6"/>
      <c r="K1226" s="6"/>
      <c r="L1226" s="5"/>
      <c r="M1226" s="5"/>
      <c r="N1226" s="4"/>
      <c r="O1226" s="7">
        <f t="shared" ca="1" si="73"/>
      </c>
      <c r="P1226">
        <f t="shared" ca="1" si="74"/>
      </c>
      <c r="Q1226">
        <f t="shared" si="75"/>
      </c>
      <c r="R1226">
        <f ca="1">IF(OR($Q1226="",K1226="",K1226&gt;$B$5,H1226&gt;$B$5,AND(J1226&lt;&gt;"",J1226&lt;$B$5),AND($F$5&lt;&gt;"Todas",C1226&lt;&gt;$F$5)),0,IF(AND(COUNTIFS($Q$14:$Q$2013,Q1226,$K$14:$K$2013,"&gt;"&amp;K1226,$K$14:$K$2013,"&lt;="&amp;$B$5)=0,COUNTIFS($Q$14:Q1226,Q1226,$K$14:K1226,K1226)=1),1,0))</f>
      </c>
      <c r="S1226">
        <f ca="1">IF(AND($Q1226&lt;&gt;"",H1226&lt;&gt;"",H1226&lt;=EOMONTH('Painel mensal'!$B$5,0),OR(J1226="",J1226&gt;='Painel mensal'!$B$5),K1226&lt;&gt;"",K1226&lt;=EOMONTH('Painel mensal'!$B$5,0),OR('Painel mensal'!$E$5="Todas",C1226='Painel mensal'!$E$5),COUNTIFS($Q$14:$Q$2013,Q1226,$K$14:$K$2013,"&gt;"&amp;K1226,$K$14:$K$2013,"&lt;="&amp;EOMONTH('Painel mensal'!$B$5,0))=0,COUNTIFS($Q$14:Q1226,Q1226,$K$14:K1226,K1226)=1),COUNT($S$13:S1225)+1,"")</f>
      </c>
      <c r="T1226">
        <f t="shared" si="76"/>
      </c>
    </row>
    <row r="1227" spans="1:20" ht="34.5" customHeight="1" x14ac:dyDescent="0.25">
      <c r="A1227" s="8"/>
      <c r="B1227" s="9"/>
      <c r="C1227" s="8"/>
      <c r="D1227" s="9"/>
      <c r="E1227" s="9"/>
      <c r="F1227" s="9"/>
      <c r="G1227" s="9"/>
      <c r="H1227" s="10"/>
      <c r="I1227" s="10"/>
      <c r="J1227" s="10"/>
      <c r="K1227" s="10"/>
      <c r="L1227" s="9"/>
      <c r="M1227" s="9"/>
      <c r="N1227" s="8"/>
      <c r="O1227" s="7">
        <f t="shared" ca="1" si="73"/>
      </c>
      <c r="P1227">
        <f t="shared" ca="1" si="74"/>
      </c>
      <c r="Q1227">
        <f t="shared" si="75"/>
      </c>
      <c r="R1227">
        <f ca="1">IF(OR($Q1227="",K1227="",K1227&gt;$B$5,H1227&gt;$B$5,AND(J1227&lt;&gt;"",J1227&lt;$B$5),AND($F$5&lt;&gt;"Todas",C1227&lt;&gt;$F$5)),0,IF(AND(COUNTIFS($Q$14:$Q$2013,Q1227,$K$14:$K$2013,"&gt;"&amp;K1227,$K$14:$K$2013,"&lt;="&amp;$B$5)=0,COUNTIFS($Q$14:Q1227,Q1227,$K$14:K1227,K1227)=1),1,0))</f>
      </c>
      <c r="S1227">
        <f ca="1">IF(AND($Q1227&lt;&gt;"",H1227&lt;&gt;"",H1227&lt;=EOMONTH('Painel mensal'!$B$5,0),OR(J1227="",J1227&gt;='Painel mensal'!$B$5),K1227&lt;&gt;"",K1227&lt;=EOMONTH('Painel mensal'!$B$5,0),OR('Painel mensal'!$E$5="Todas",C1227='Painel mensal'!$E$5),COUNTIFS($Q$14:$Q$2013,Q1227,$K$14:$K$2013,"&gt;"&amp;K1227,$K$14:$K$2013,"&lt;="&amp;EOMONTH('Painel mensal'!$B$5,0))=0,COUNTIFS($Q$14:Q1227,Q1227,$K$14:K1227,K1227)=1),COUNT($S$13:S1226)+1,"")</f>
      </c>
      <c r="T1227">
        <f t="shared" si="76"/>
      </c>
    </row>
    <row r="1228" spans="1:20" ht="34.5" customHeight="1" x14ac:dyDescent="0.25">
      <c r="A1228" s="4"/>
      <c r="B1228" s="5"/>
      <c r="C1228" s="4"/>
      <c r="D1228" s="5"/>
      <c r="E1228" s="5"/>
      <c r="F1228" s="5"/>
      <c r="G1228" s="5"/>
      <c r="H1228" s="6"/>
      <c r="I1228" s="6"/>
      <c r="J1228" s="6"/>
      <c r="K1228" s="6"/>
      <c r="L1228" s="5"/>
      <c r="M1228" s="5"/>
      <c r="N1228" s="4"/>
      <c r="O1228" s="7">
        <f t="shared" ca="1" si="73"/>
      </c>
      <c r="P1228">
        <f t="shared" ca="1" si="74"/>
      </c>
      <c r="Q1228">
        <f t="shared" si="75"/>
      </c>
      <c r="R1228">
        <f ca="1">IF(OR($Q1228="",K1228="",K1228&gt;$B$5,H1228&gt;$B$5,AND(J1228&lt;&gt;"",J1228&lt;$B$5),AND($F$5&lt;&gt;"Todas",C1228&lt;&gt;$F$5)),0,IF(AND(COUNTIFS($Q$14:$Q$2013,Q1228,$K$14:$K$2013,"&gt;"&amp;K1228,$K$14:$K$2013,"&lt;="&amp;$B$5)=0,COUNTIFS($Q$14:Q1228,Q1228,$K$14:K1228,K1228)=1),1,0))</f>
      </c>
      <c r="S1228">
        <f ca="1">IF(AND($Q1228&lt;&gt;"",H1228&lt;&gt;"",H1228&lt;=EOMONTH('Painel mensal'!$B$5,0),OR(J1228="",J1228&gt;='Painel mensal'!$B$5),K1228&lt;&gt;"",K1228&lt;=EOMONTH('Painel mensal'!$B$5,0),OR('Painel mensal'!$E$5="Todas",C1228='Painel mensal'!$E$5),COUNTIFS($Q$14:$Q$2013,Q1228,$K$14:$K$2013,"&gt;"&amp;K1228,$K$14:$K$2013,"&lt;="&amp;EOMONTH('Painel mensal'!$B$5,0))=0,COUNTIFS($Q$14:Q1228,Q1228,$K$14:K1228,K1228)=1),COUNT($S$13:S1227)+1,"")</f>
      </c>
      <c r="T1228">
        <f t="shared" si="76"/>
      </c>
    </row>
    <row r="1229" spans="1:20" ht="34.5" customHeight="1" x14ac:dyDescent="0.25">
      <c r="A1229" s="8"/>
      <c r="B1229" s="9"/>
      <c r="C1229" s="8"/>
      <c r="D1229" s="9"/>
      <c r="E1229" s="9"/>
      <c r="F1229" s="9"/>
      <c r="G1229" s="9"/>
      <c r="H1229" s="10"/>
      <c r="I1229" s="10"/>
      <c r="J1229" s="10"/>
      <c r="K1229" s="10"/>
      <c r="L1229" s="9"/>
      <c r="M1229" s="9"/>
      <c r="N1229" s="8"/>
      <c r="O1229" s="7">
        <f t="shared" ca="1" si="73"/>
      </c>
      <c r="P1229">
        <f t="shared" ca="1" si="74"/>
      </c>
      <c r="Q1229">
        <f t="shared" si="75"/>
      </c>
      <c r="R1229">
        <f ca="1">IF(OR($Q1229="",K1229="",K1229&gt;$B$5,H1229&gt;$B$5,AND(J1229&lt;&gt;"",J1229&lt;$B$5),AND($F$5&lt;&gt;"Todas",C1229&lt;&gt;$F$5)),0,IF(AND(COUNTIFS($Q$14:$Q$2013,Q1229,$K$14:$K$2013,"&gt;"&amp;K1229,$K$14:$K$2013,"&lt;="&amp;$B$5)=0,COUNTIFS($Q$14:Q1229,Q1229,$K$14:K1229,K1229)=1),1,0))</f>
      </c>
      <c r="S1229">
        <f ca="1">IF(AND($Q1229&lt;&gt;"",H1229&lt;&gt;"",H1229&lt;=EOMONTH('Painel mensal'!$B$5,0),OR(J1229="",J1229&gt;='Painel mensal'!$B$5),K1229&lt;&gt;"",K1229&lt;=EOMONTH('Painel mensal'!$B$5,0),OR('Painel mensal'!$E$5="Todas",C1229='Painel mensal'!$E$5),COUNTIFS($Q$14:$Q$2013,Q1229,$K$14:$K$2013,"&gt;"&amp;K1229,$K$14:$K$2013,"&lt;="&amp;EOMONTH('Painel mensal'!$B$5,0))=0,COUNTIFS($Q$14:Q1229,Q1229,$K$14:K1229,K1229)=1),COUNT($S$13:S1228)+1,"")</f>
      </c>
      <c r="T1229">
        <f t="shared" si="76"/>
      </c>
    </row>
    <row r="1230" spans="1:20" ht="34.5" customHeight="1" x14ac:dyDescent="0.25">
      <c r="A1230" s="4"/>
      <c r="B1230" s="5"/>
      <c r="C1230" s="4"/>
      <c r="D1230" s="5"/>
      <c r="E1230" s="5"/>
      <c r="F1230" s="5"/>
      <c r="G1230" s="5"/>
      <c r="H1230" s="6"/>
      <c r="I1230" s="6"/>
      <c r="J1230" s="6"/>
      <c r="K1230" s="6"/>
      <c r="L1230" s="5"/>
      <c r="M1230" s="5"/>
      <c r="N1230" s="4"/>
      <c r="O1230" s="7">
        <f t="shared" ref="O1230:O1293" ca="1" si="77">IF(AND(ISNUMBER(I1230),ISNUMBER(K1230),K1230&gt;I1230),IF(P1230="OK","DIVERGÊNCIA NAS DATAS — REGISTRO APÓS PREVISÃO",IF(P1230="","DIVERGÊNCIA NAS DATAS — REGISTRO APÓS PREVISÃO",P1230&amp;CHAR(10)&amp;"DIVERGÊNCIA NAS DATAS")),IF(P1230="","",IF(P1230&lt;&gt;"OK",P1230,IF(L1230="Disponível","ALOCAR COBERTURA",IF(L1230="Não utilizado","SEM TRABALHO — PRIORIZAR",IF(L1230="Ocorrência","VERIFICAR OCORRÊNCIA",IF(L1230="Programado","CONFIRMAR COBERTURA",IF(AND(I1230&lt;&gt;"",I1230&lt;TODAY(),J1230=""),"PREVISÃO DE SAÍDA VENCIDA","OK"))))))))</f>
      </c>
      <c r="P1230">
        <f t="shared" ref="P1230:P1293" ca="1" si="78">IF(COUNTA(A1230:N1230)=0,"",IF(OR(A1230="",B1230="",C1230="",D1230="",E1230="",F1230="",G1230="",H1230="",K1230="",L1230=""),"COMPLETE CAMPOS / SITUAÇÃO",IF(COUNTIFS($A$14:$A$2013,A1230,$K$14:$K$2013,K1230)&gt;1,"DUPLICIDADE NO DIA",IF(OR(K1230&lt;H1230,AND(J1230&lt;&gt;"",K1230&gt;J1230)),"DATA FORA DA RESERVA",IF(AND(J1230&lt;&gt;"",J1230&lt;H1230),"SAÍDA ANTES DA ENTRADA",IF(AND(I1230&lt;&gt;"",I1230&lt;H1230),"PREVISÃO ANTES DA ENTRADA",IF(AND(OR(L1230="Em cobertura",L1230="Programado"),M1230=""),"INFORME LOCAL DA COBERTURA",IF(AND(K1230&gt;TODAY(),OR(L1230="Em cobertura",L1230="Não utilizado")),"DATA FUTURA: USE PROGRAMADO","OK"))))))))</f>
      </c>
      <c r="Q1230">
        <f t="shared" ref="Q1230:Q1293" si="79">IF(OR(A1230="",H1230=""),"",A1230&amp;"|"&amp;TEXT(H1230,"yyyymmdd"))</f>
      </c>
      <c r="R1230">
        <f ca="1">IF(OR($Q1230="",K1230="",K1230&gt;$B$5,H1230&gt;$B$5,AND(J1230&lt;&gt;"",J1230&lt;$B$5),AND($F$5&lt;&gt;"Todas",C1230&lt;&gt;$F$5)),0,IF(AND(COUNTIFS($Q$14:$Q$2013,Q1230,$K$14:$K$2013,"&gt;"&amp;K1230,$K$14:$K$2013,"&lt;="&amp;$B$5)=0,COUNTIFS($Q$14:Q1230,Q1230,$K$14:K1230,K1230)=1),1,0))</f>
      </c>
      <c r="S1230">
        <f ca="1">IF(AND($Q1230&lt;&gt;"",H1230&lt;&gt;"",H1230&lt;=EOMONTH('Painel mensal'!$B$5,0),OR(J1230="",J1230&gt;='Painel mensal'!$B$5),K1230&lt;&gt;"",K1230&lt;=EOMONTH('Painel mensal'!$B$5,0),OR('Painel mensal'!$E$5="Todas",C1230='Painel mensal'!$E$5),COUNTIFS($Q$14:$Q$2013,Q1230,$K$14:$K$2013,"&gt;"&amp;K1230,$K$14:$K$2013,"&lt;="&amp;EOMONTH('Painel mensal'!$B$5,0))=0,COUNTIFS($Q$14:Q1230,Q1230,$K$14:K1230,K1230)=1),COUNT($S$13:S1229)+1,"")</f>
      </c>
      <c r="T1230">
        <f t="shared" ref="T1230:T1293" si="80">IF(OR(Q1230="",K1230=""),"",Q1230&amp;"|"&amp;TEXT(K1230,"yyyymmdd"))</f>
      </c>
    </row>
    <row r="1231" spans="1:20" ht="34.5" customHeight="1" x14ac:dyDescent="0.25">
      <c r="A1231" s="8"/>
      <c r="B1231" s="9"/>
      <c r="C1231" s="8"/>
      <c r="D1231" s="9"/>
      <c r="E1231" s="9"/>
      <c r="F1231" s="9"/>
      <c r="G1231" s="9"/>
      <c r="H1231" s="10"/>
      <c r="I1231" s="10"/>
      <c r="J1231" s="10"/>
      <c r="K1231" s="10"/>
      <c r="L1231" s="9"/>
      <c r="M1231" s="9"/>
      <c r="N1231" s="8"/>
      <c r="O1231" s="7">
        <f t="shared" ca="1" si="77"/>
      </c>
      <c r="P1231">
        <f t="shared" ca="1" si="78"/>
      </c>
      <c r="Q1231">
        <f t="shared" si="79"/>
      </c>
      <c r="R1231">
        <f ca="1">IF(OR($Q1231="",K1231="",K1231&gt;$B$5,H1231&gt;$B$5,AND(J1231&lt;&gt;"",J1231&lt;$B$5),AND($F$5&lt;&gt;"Todas",C1231&lt;&gt;$F$5)),0,IF(AND(COUNTIFS($Q$14:$Q$2013,Q1231,$K$14:$K$2013,"&gt;"&amp;K1231,$K$14:$K$2013,"&lt;="&amp;$B$5)=0,COUNTIFS($Q$14:Q1231,Q1231,$K$14:K1231,K1231)=1),1,0))</f>
      </c>
      <c r="S1231">
        <f ca="1">IF(AND($Q1231&lt;&gt;"",H1231&lt;&gt;"",H1231&lt;=EOMONTH('Painel mensal'!$B$5,0),OR(J1231="",J1231&gt;='Painel mensal'!$B$5),K1231&lt;&gt;"",K1231&lt;=EOMONTH('Painel mensal'!$B$5,0),OR('Painel mensal'!$E$5="Todas",C1231='Painel mensal'!$E$5),COUNTIFS($Q$14:$Q$2013,Q1231,$K$14:$K$2013,"&gt;"&amp;K1231,$K$14:$K$2013,"&lt;="&amp;EOMONTH('Painel mensal'!$B$5,0))=0,COUNTIFS($Q$14:Q1231,Q1231,$K$14:K1231,K1231)=1),COUNT($S$13:S1230)+1,"")</f>
      </c>
      <c r="T1231">
        <f t="shared" si="80"/>
      </c>
    </row>
    <row r="1232" spans="1:20" ht="34.5" customHeight="1" x14ac:dyDescent="0.25">
      <c r="A1232" s="4"/>
      <c r="B1232" s="5"/>
      <c r="C1232" s="4"/>
      <c r="D1232" s="5"/>
      <c r="E1232" s="5"/>
      <c r="F1232" s="5"/>
      <c r="G1232" s="5"/>
      <c r="H1232" s="6"/>
      <c r="I1232" s="6"/>
      <c r="J1232" s="6"/>
      <c r="K1232" s="6"/>
      <c r="L1232" s="5"/>
      <c r="M1232" s="5"/>
      <c r="N1232" s="4"/>
      <c r="O1232" s="7">
        <f t="shared" ca="1" si="77"/>
      </c>
      <c r="P1232">
        <f t="shared" ca="1" si="78"/>
      </c>
      <c r="Q1232">
        <f t="shared" si="79"/>
      </c>
      <c r="R1232">
        <f ca="1">IF(OR($Q1232="",K1232="",K1232&gt;$B$5,H1232&gt;$B$5,AND(J1232&lt;&gt;"",J1232&lt;$B$5),AND($F$5&lt;&gt;"Todas",C1232&lt;&gt;$F$5)),0,IF(AND(COUNTIFS($Q$14:$Q$2013,Q1232,$K$14:$K$2013,"&gt;"&amp;K1232,$K$14:$K$2013,"&lt;="&amp;$B$5)=0,COUNTIFS($Q$14:Q1232,Q1232,$K$14:K1232,K1232)=1),1,0))</f>
      </c>
      <c r="S1232">
        <f ca="1">IF(AND($Q1232&lt;&gt;"",H1232&lt;&gt;"",H1232&lt;=EOMONTH('Painel mensal'!$B$5,0),OR(J1232="",J1232&gt;='Painel mensal'!$B$5),K1232&lt;&gt;"",K1232&lt;=EOMONTH('Painel mensal'!$B$5,0),OR('Painel mensal'!$E$5="Todas",C1232='Painel mensal'!$E$5),COUNTIFS($Q$14:$Q$2013,Q1232,$K$14:$K$2013,"&gt;"&amp;K1232,$K$14:$K$2013,"&lt;="&amp;EOMONTH('Painel mensal'!$B$5,0))=0,COUNTIFS($Q$14:Q1232,Q1232,$K$14:K1232,K1232)=1),COUNT($S$13:S1231)+1,"")</f>
      </c>
      <c r="T1232">
        <f t="shared" si="80"/>
      </c>
    </row>
    <row r="1233" spans="1:20" ht="34.5" customHeight="1" x14ac:dyDescent="0.25">
      <c r="A1233" s="8"/>
      <c r="B1233" s="9"/>
      <c r="C1233" s="8"/>
      <c r="D1233" s="9"/>
      <c r="E1233" s="9"/>
      <c r="F1233" s="9"/>
      <c r="G1233" s="9"/>
      <c r="H1233" s="10"/>
      <c r="I1233" s="10"/>
      <c r="J1233" s="10"/>
      <c r="K1233" s="10"/>
      <c r="L1233" s="9"/>
      <c r="M1233" s="9"/>
      <c r="N1233" s="8"/>
      <c r="O1233" s="7">
        <f t="shared" ca="1" si="77"/>
      </c>
      <c r="P1233">
        <f t="shared" ca="1" si="78"/>
      </c>
      <c r="Q1233">
        <f t="shared" si="79"/>
      </c>
      <c r="R1233">
        <f ca="1">IF(OR($Q1233="",K1233="",K1233&gt;$B$5,H1233&gt;$B$5,AND(J1233&lt;&gt;"",J1233&lt;$B$5),AND($F$5&lt;&gt;"Todas",C1233&lt;&gt;$F$5)),0,IF(AND(COUNTIFS($Q$14:$Q$2013,Q1233,$K$14:$K$2013,"&gt;"&amp;K1233,$K$14:$K$2013,"&lt;="&amp;$B$5)=0,COUNTIFS($Q$14:Q1233,Q1233,$K$14:K1233,K1233)=1),1,0))</f>
      </c>
      <c r="S1233">
        <f ca="1">IF(AND($Q1233&lt;&gt;"",H1233&lt;&gt;"",H1233&lt;=EOMONTH('Painel mensal'!$B$5,0),OR(J1233="",J1233&gt;='Painel mensal'!$B$5),K1233&lt;&gt;"",K1233&lt;=EOMONTH('Painel mensal'!$B$5,0),OR('Painel mensal'!$E$5="Todas",C1233='Painel mensal'!$E$5),COUNTIFS($Q$14:$Q$2013,Q1233,$K$14:$K$2013,"&gt;"&amp;K1233,$K$14:$K$2013,"&lt;="&amp;EOMONTH('Painel mensal'!$B$5,0))=0,COUNTIFS($Q$14:Q1233,Q1233,$K$14:K1233,K1233)=1),COUNT($S$13:S1232)+1,"")</f>
      </c>
      <c r="T1233">
        <f t="shared" si="80"/>
      </c>
    </row>
    <row r="1234" spans="1:20" ht="34.5" customHeight="1" x14ac:dyDescent="0.25">
      <c r="A1234" s="4"/>
      <c r="B1234" s="5"/>
      <c r="C1234" s="4"/>
      <c r="D1234" s="5"/>
      <c r="E1234" s="5"/>
      <c r="F1234" s="5"/>
      <c r="G1234" s="5"/>
      <c r="H1234" s="6"/>
      <c r="I1234" s="6"/>
      <c r="J1234" s="6"/>
      <c r="K1234" s="6"/>
      <c r="L1234" s="5"/>
      <c r="M1234" s="5"/>
      <c r="N1234" s="4"/>
      <c r="O1234" s="7">
        <f t="shared" ca="1" si="77"/>
      </c>
      <c r="P1234">
        <f t="shared" ca="1" si="78"/>
      </c>
      <c r="Q1234">
        <f t="shared" si="79"/>
      </c>
      <c r="R1234">
        <f ca="1">IF(OR($Q1234="",K1234="",K1234&gt;$B$5,H1234&gt;$B$5,AND(J1234&lt;&gt;"",J1234&lt;$B$5),AND($F$5&lt;&gt;"Todas",C1234&lt;&gt;$F$5)),0,IF(AND(COUNTIFS($Q$14:$Q$2013,Q1234,$K$14:$K$2013,"&gt;"&amp;K1234,$K$14:$K$2013,"&lt;="&amp;$B$5)=0,COUNTIFS($Q$14:Q1234,Q1234,$K$14:K1234,K1234)=1),1,0))</f>
      </c>
      <c r="S1234">
        <f ca="1">IF(AND($Q1234&lt;&gt;"",H1234&lt;&gt;"",H1234&lt;=EOMONTH('Painel mensal'!$B$5,0),OR(J1234="",J1234&gt;='Painel mensal'!$B$5),K1234&lt;&gt;"",K1234&lt;=EOMONTH('Painel mensal'!$B$5,0),OR('Painel mensal'!$E$5="Todas",C1234='Painel mensal'!$E$5),COUNTIFS($Q$14:$Q$2013,Q1234,$K$14:$K$2013,"&gt;"&amp;K1234,$K$14:$K$2013,"&lt;="&amp;EOMONTH('Painel mensal'!$B$5,0))=0,COUNTIFS($Q$14:Q1234,Q1234,$K$14:K1234,K1234)=1),COUNT($S$13:S1233)+1,"")</f>
      </c>
      <c r="T1234">
        <f t="shared" si="80"/>
      </c>
    </row>
    <row r="1235" spans="1:20" ht="34.5" customHeight="1" x14ac:dyDescent="0.25">
      <c r="A1235" s="8"/>
      <c r="B1235" s="9"/>
      <c r="C1235" s="8"/>
      <c r="D1235" s="9"/>
      <c r="E1235" s="9"/>
      <c r="F1235" s="9"/>
      <c r="G1235" s="9"/>
      <c r="H1235" s="10"/>
      <c r="I1235" s="10"/>
      <c r="J1235" s="10"/>
      <c r="K1235" s="10"/>
      <c r="L1235" s="9"/>
      <c r="M1235" s="9"/>
      <c r="N1235" s="8"/>
      <c r="O1235" s="7">
        <f t="shared" ca="1" si="77"/>
      </c>
      <c r="P1235">
        <f t="shared" ca="1" si="78"/>
      </c>
      <c r="Q1235">
        <f t="shared" si="79"/>
      </c>
      <c r="R1235">
        <f ca="1">IF(OR($Q1235="",K1235="",K1235&gt;$B$5,H1235&gt;$B$5,AND(J1235&lt;&gt;"",J1235&lt;$B$5),AND($F$5&lt;&gt;"Todas",C1235&lt;&gt;$F$5)),0,IF(AND(COUNTIFS($Q$14:$Q$2013,Q1235,$K$14:$K$2013,"&gt;"&amp;K1235,$K$14:$K$2013,"&lt;="&amp;$B$5)=0,COUNTIFS($Q$14:Q1235,Q1235,$K$14:K1235,K1235)=1),1,0))</f>
      </c>
      <c r="S1235">
        <f ca="1">IF(AND($Q1235&lt;&gt;"",H1235&lt;&gt;"",H1235&lt;=EOMONTH('Painel mensal'!$B$5,0),OR(J1235="",J1235&gt;='Painel mensal'!$B$5),K1235&lt;&gt;"",K1235&lt;=EOMONTH('Painel mensal'!$B$5,0),OR('Painel mensal'!$E$5="Todas",C1235='Painel mensal'!$E$5),COUNTIFS($Q$14:$Q$2013,Q1235,$K$14:$K$2013,"&gt;"&amp;K1235,$K$14:$K$2013,"&lt;="&amp;EOMONTH('Painel mensal'!$B$5,0))=0,COUNTIFS($Q$14:Q1235,Q1235,$K$14:K1235,K1235)=1),COUNT($S$13:S1234)+1,"")</f>
      </c>
      <c r="T1235">
        <f t="shared" si="80"/>
      </c>
    </row>
    <row r="1236" spans="1:20" ht="34.5" customHeight="1" x14ac:dyDescent="0.25">
      <c r="A1236" s="4"/>
      <c r="B1236" s="5"/>
      <c r="C1236" s="4"/>
      <c r="D1236" s="5"/>
      <c r="E1236" s="5"/>
      <c r="F1236" s="5"/>
      <c r="G1236" s="5"/>
      <c r="H1236" s="6"/>
      <c r="I1236" s="6"/>
      <c r="J1236" s="6"/>
      <c r="K1236" s="6"/>
      <c r="L1236" s="5"/>
      <c r="M1236" s="5"/>
      <c r="N1236" s="4"/>
      <c r="O1236" s="7">
        <f t="shared" ca="1" si="77"/>
      </c>
      <c r="P1236">
        <f t="shared" ca="1" si="78"/>
      </c>
      <c r="Q1236">
        <f t="shared" si="79"/>
      </c>
      <c r="R1236">
        <f ca="1">IF(OR($Q1236="",K1236="",K1236&gt;$B$5,H1236&gt;$B$5,AND(J1236&lt;&gt;"",J1236&lt;$B$5),AND($F$5&lt;&gt;"Todas",C1236&lt;&gt;$F$5)),0,IF(AND(COUNTIFS($Q$14:$Q$2013,Q1236,$K$14:$K$2013,"&gt;"&amp;K1236,$K$14:$K$2013,"&lt;="&amp;$B$5)=0,COUNTIFS($Q$14:Q1236,Q1236,$K$14:K1236,K1236)=1),1,0))</f>
      </c>
      <c r="S1236">
        <f ca="1">IF(AND($Q1236&lt;&gt;"",H1236&lt;&gt;"",H1236&lt;=EOMONTH('Painel mensal'!$B$5,0),OR(J1236="",J1236&gt;='Painel mensal'!$B$5),K1236&lt;&gt;"",K1236&lt;=EOMONTH('Painel mensal'!$B$5,0),OR('Painel mensal'!$E$5="Todas",C1236='Painel mensal'!$E$5),COUNTIFS($Q$14:$Q$2013,Q1236,$K$14:$K$2013,"&gt;"&amp;K1236,$K$14:$K$2013,"&lt;="&amp;EOMONTH('Painel mensal'!$B$5,0))=0,COUNTIFS($Q$14:Q1236,Q1236,$K$14:K1236,K1236)=1),COUNT($S$13:S1235)+1,"")</f>
      </c>
      <c r="T1236">
        <f t="shared" si="80"/>
      </c>
    </row>
    <row r="1237" spans="1:20" ht="34.5" customHeight="1" x14ac:dyDescent="0.25">
      <c r="A1237" s="8"/>
      <c r="B1237" s="9"/>
      <c r="C1237" s="8"/>
      <c r="D1237" s="9"/>
      <c r="E1237" s="9"/>
      <c r="F1237" s="9"/>
      <c r="G1237" s="9"/>
      <c r="H1237" s="10"/>
      <c r="I1237" s="10"/>
      <c r="J1237" s="10"/>
      <c r="K1237" s="10"/>
      <c r="L1237" s="9"/>
      <c r="M1237" s="9"/>
      <c r="N1237" s="8"/>
      <c r="O1237" s="7">
        <f t="shared" ca="1" si="77"/>
      </c>
      <c r="P1237">
        <f t="shared" ca="1" si="78"/>
      </c>
      <c r="Q1237">
        <f t="shared" si="79"/>
      </c>
      <c r="R1237">
        <f ca="1">IF(OR($Q1237="",K1237="",K1237&gt;$B$5,H1237&gt;$B$5,AND(J1237&lt;&gt;"",J1237&lt;$B$5),AND($F$5&lt;&gt;"Todas",C1237&lt;&gt;$F$5)),0,IF(AND(COUNTIFS($Q$14:$Q$2013,Q1237,$K$14:$K$2013,"&gt;"&amp;K1237,$K$14:$K$2013,"&lt;="&amp;$B$5)=0,COUNTIFS($Q$14:Q1237,Q1237,$K$14:K1237,K1237)=1),1,0))</f>
      </c>
      <c r="S1237">
        <f ca="1">IF(AND($Q1237&lt;&gt;"",H1237&lt;&gt;"",H1237&lt;=EOMONTH('Painel mensal'!$B$5,0),OR(J1237="",J1237&gt;='Painel mensal'!$B$5),K1237&lt;&gt;"",K1237&lt;=EOMONTH('Painel mensal'!$B$5,0),OR('Painel mensal'!$E$5="Todas",C1237='Painel mensal'!$E$5),COUNTIFS($Q$14:$Q$2013,Q1237,$K$14:$K$2013,"&gt;"&amp;K1237,$K$14:$K$2013,"&lt;="&amp;EOMONTH('Painel mensal'!$B$5,0))=0,COUNTIFS($Q$14:Q1237,Q1237,$K$14:K1237,K1237)=1),COUNT($S$13:S1236)+1,"")</f>
      </c>
      <c r="T1237">
        <f t="shared" si="80"/>
      </c>
    </row>
    <row r="1238" spans="1:20" ht="34.5" customHeight="1" x14ac:dyDescent="0.25">
      <c r="A1238" s="4"/>
      <c r="B1238" s="5"/>
      <c r="C1238" s="4"/>
      <c r="D1238" s="5"/>
      <c r="E1238" s="5"/>
      <c r="F1238" s="5"/>
      <c r="G1238" s="5"/>
      <c r="H1238" s="6"/>
      <c r="I1238" s="6"/>
      <c r="J1238" s="6"/>
      <c r="K1238" s="6"/>
      <c r="L1238" s="5"/>
      <c r="M1238" s="5"/>
      <c r="N1238" s="4"/>
      <c r="O1238" s="7">
        <f t="shared" ca="1" si="77"/>
      </c>
      <c r="P1238">
        <f t="shared" ca="1" si="78"/>
      </c>
      <c r="Q1238">
        <f t="shared" si="79"/>
      </c>
      <c r="R1238">
        <f ca="1">IF(OR($Q1238="",K1238="",K1238&gt;$B$5,H1238&gt;$B$5,AND(J1238&lt;&gt;"",J1238&lt;$B$5),AND($F$5&lt;&gt;"Todas",C1238&lt;&gt;$F$5)),0,IF(AND(COUNTIFS($Q$14:$Q$2013,Q1238,$K$14:$K$2013,"&gt;"&amp;K1238,$K$14:$K$2013,"&lt;="&amp;$B$5)=0,COUNTIFS($Q$14:Q1238,Q1238,$K$14:K1238,K1238)=1),1,0))</f>
      </c>
      <c r="S1238">
        <f ca="1">IF(AND($Q1238&lt;&gt;"",H1238&lt;&gt;"",H1238&lt;=EOMONTH('Painel mensal'!$B$5,0),OR(J1238="",J1238&gt;='Painel mensal'!$B$5),K1238&lt;&gt;"",K1238&lt;=EOMONTH('Painel mensal'!$B$5,0),OR('Painel mensal'!$E$5="Todas",C1238='Painel mensal'!$E$5),COUNTIFS($Q$14:$Q$2013,Q1238,$K$14:$K$2013,"&gt;"&amp;K1238,$K$14:$K$2013,"&lt;="&amp;EOMONTH('Painel mensal'!$B$5,0))=0,COUNTIFS($Q$14:Q1238,Q1238,$K$14:K1238,K1238)=1),COUNT($S$13:S1237)+1,"")</f>
      </c>
      <c r="T1238">
        <f t="shared" si="80"/>
      </c>
    </row>
    <row r="1239" spans="1:20" ht="34.5" customHeight="1" x14ac:dyDescent="0.25">
      <c r="A1239" s="8"/>
      <c r="B1239" s="9"/>
      <c r="C1239" s="8"/>
      <c r="D1239" s="9"/>
      <c r="E1239" s="9"/>
      <c r="F1239" s="9"/>
      <c r="G1239" s="9"/>
      <c r="H1239" s="10"/>
      <c r="I1239" s="10"/>
      <c r="J1239" s="10"/>
      <c r="K1239" s="10"/>
      <c r="L1239" s="9"/>
      <c r="M1239" s="9"/>
      <c r="N1239" s="8"/>
      <c r="O1239" s="7">
        <f t="shared" ca="1" si="77"/>
      </c>
      <c r="P1239">
        <f t="shared" ca="1" si="78"/>
      </c>
      <c r="Q1239">
        <f t="shared" si="79"/>
      </c>
      <c r="R1239">
        <f ca="1">IF(OR($Q1239="",K1239="",K1239&gt;$B$5,H1239&gt;$B$5,AND(J1239&lt;&gt;"",J1239&lt;$B$5),AND($F$5&lt;&gt;"Todas",C1239&lt;&gt;$F$5)),0,IF(AND(COUNTIFS($Q$14:$Q$2013,Q1239,$K$14:$K$2013,"&gt;"&amp;K1239,$K$14:$K$2013,"&lt;="&amp;$B$5)=0,COUNTIFS($Q$14:Q1239,Q1239,$K$14:K1239,K1239)=1),1,0))</f>
      </c>
      <c r="S1239">
        <f ca="1">IF(AND($Q1239&lt;&gt;"",H1239&lt;&gt;"",H1239&lt;=EOMONTH('Painel mensal'!$B$5,0),OR(J1239="",J1239&gt;='Painel mensal'!$B$5),K1239&lt;&gt;"",K1239&lt;=EOMONTH('Painel mensal'!$B$5,0),OR('Painel mensal'!$E$5="Todas",C1239='Painel mensal'!$E$5),COUNTIFS($Q$14:$Q$2013,Q1239,$K$14:$K$2013,"&gt;"&amp;K1239,$K$14:$K$2013,"&lt;="&amp;EOMONTH('Painel mensal'!$B$5,0))=0,COUNTIFS($Q$14:Q1239,Q1239,$K$14:K1239,K1239)=1),COUNT($S$13:S1238)+1,"")</f>
      </c>
      <c r="T1239">
        <f t="shared" si="80"/>
      </c>
    </row>
    <row r="1240" spans="1:20" ht="34.5" customHeight="1" x14ac:dyDescent="0.25">
      <c r="A1240" s="4"/>
      <c r="B1240" s="5"/>
      <c r="C1240" s="4"/>
      <c r="D1240" s="5"/>
      <c r="E1240" s="5"/>
      <c r="F1240" s="5"/>
      <c r="G1240" s="5"/>
      <c r="H1240" s="6"/>
      <c r="I1240" s="6"/>
      <c r="J1240" s="6"/>
      <c r="K1240" s="6"/>
      <c r="L1240" s="5"/>
      <c r="M1240" s="5"/>
      <c r="N1240" s="4"/>
      <c r="O1240" s="7">
        <f t="shared" ca="1" si="77"/>
      </c>
      <c r="P1240">
        <f t="shared" ca="1" si="78"/>
      </c>
      <c r="Q1240">
        <f t="shared" si="79"/>
      </c>
      <c r="R1240">
        <f ca="1">IF(OR($Q1240="",K1240="",K1240&gt;$B$5,H1240&gt;$B$5,AND(J1240&lt;&gt;"",J1240&lt;$B$5),AND($F$5&lt;&gt;"Todas",C1240&lt;&gt;$F$5)),0,IF(AND(COUNTIFS($Q$14:$Q$2013,Q1240,$K$14:$K$2013,"&gt;"&amp;K1240,$K$14:$K$2013,"&lt;="&amp;$B$5)=0,COUNTIFS($Q$14:Q1240,Q1240,$K$14:K1240,K1240)=1),1,0))</f>
      </c>
      <c r="S1240">
        <f ca="1">IF(AND($Q1240&lt;&gt;"",H1240&lt;&gt;"",H1240&lt;=EOMONTH('Painel mensal'!$B$5,0),OR(J1240="",J1240&gt;='Painel mensal'!$B$5),K1240&lt;&gt;"",K1240&lt;=EOMONTH('Painel mensal'!$B$5,0),OR('Painel mensal'!$E$5="Todas",C1240='Painel mensal'!$E$5),COUNTIFS($Q$14:$Q$2013,Q1240,$K$14:$K$2013,"&gt;"&amp;K1240,$K$14:$K$2013,"&lt;="&amp;EOMONTH('Painel mensal'!$B$5,0))=0,COUNTIFS($Q$14:Q1240,Q1240,$K$14:K1240,K1240)=1),COUNT($S$13:S1239)+1,"")</f>
      </c>
      <c r="T1240">
        <f t="shared" si="80"/>
      </c>
    </row>
    <row r="1241" spans="1:20" ht="34.5" customHeight="1" x14ac:dyDescent="0.25">
      <c r="A1241" s="8"/>
      <c r="B1241" s="9"/>
      <c r="C1241" s="8"/>
      <c r="D1241" s="9"/>
      <c r="E1241" s="9"/>
      <c r="F1241" s="9"/>
      <c r="G1241" s="9"/>
      <c r="H1241" s="10"/>
      <c r="I1241" s="10"/>
      <c r="J1241" s="10"/>
      <c r="K1241" s="10"/>
      <c r="L1241" s="9"/>
      <c r="M1241" s="9"/>
      <c r="N1241" s="8"/>
      <c r="O1241" s="7">
        <f t="shared" ca="1" si="77"/>
      </c>
      <c r="P1241">
        <f t="shared" ca="1" si="78"/>
      </c>
      <c r="Q1241">
        <f t="shared" si="79"/>
      </c>
      <c r="R1241">
        <f ca="1">IF(OR($Q1241="",K1241="",K1241&gt;$B$5,H1241&gt;$B$5,AND(J1241&lt;&gt;"",J1241&lt;$B$5),AND($F$5&lt;&gt;"Todas",C1241&lt;&gt;$F$5)),0,IF(AND(COUNTIFS($Q$14:$Q$2013,Q1241,$K$14:$K$2013,"&gt;"&amp;K1241,$K$14:$K$2013,"&lt;="&amp;$B$5)=0,COUNTIFS($Q$14:Q1241,Q1241,$K$14:K1241,K1241)=1),1,0))</f>
      </c>
      <c r="S1241">
        <f ca="1">IF(AND($Q1241&lt;&gt;"",H1241&lt;&gt;"",H1241&lt;=EOMONTH('Painel mensal'!$B$5,0),OR(J1241="",J1241&gt;='Painel mensal'!$B$5),K1241&lt;&gt;"",K1241&lt;=EOMONTH('Painel mensal'!$B$5,0),OR('Painel mensal'!$E$5="Todas",C1241='Painel mensal'!$E$5),COUNTIFS($Q$14:$Q$2013,Q1241,$K$14:$K$2013,"&gt;"&amp;K1241,$K$14:$K$2013,"&lt;="&amp;EOMONTH('Painel mensal'!$B$5,0))=0,COUNTIFS($Q$14:Q1241,Q1241,$K$14:K1241,K1241)=1),COUNT($S$13:S1240)+1,"")</f>
      </c>
      <c r="T1241">
        <f t="shared" si="80"/>
      </c>
    </row>
    <row r="1242" spans="1:20" ht="34.5" customHeight="1" x14ac:dyDescent="0.25">
      <c r="A1242" s="4"/>
      <c r="B1242" s="5"/>
      <c r="C1242" s="4"/>
      <c r="D1242" s="5"/>
      <c r="E1242" s="5"/>
      <c r="F1242" s="5"/>
      <c r="G1242" s="5"/>
      <c r="H1242" s="6"/>
      <c r="I1242" s="6"/>
      <c r="J1242" s="6"/>
      <c r="K1242" s="6"/>
      <c r="L1242" s="5"/>
      <c r="M1242" s="5"/>
      <c r="N1242" s="4"/>
      <c r="O1242" s="7">
        <f t="shared" ca="1" si="77"/>
      </c>
      <c r="P1242">
        <f t="shared" ca="1" si="78"/>
      </c>
      <c r="Q1242">
        <f t="shared" si="79"/>
      </c>
      <c r="R1242">
        <f ca="1">IF(OR($Q1242="",K1242="",K1242&gt;$B$5,H1242&gt;$B$5,AND(J1242&lt;&gt;"",J1242&lt;$B$5),AND($F$5&lt;&gt;"Todas",C1242&lt;&gt;$F$5)),0,IF(AND(COUNTIFS($Q$14:$Q$2013,Q1242,$K$14:$K$2013,"&gt;"&amp;K1242,$K$14:$K$2013,"&lt;="&amp;$B$5)=0,COUNTIFS($Q$14:Q1242,Q1242,$K$14:K1242,K1242)=1),1,0))</f>
      </c>
      <c r="S1242">
        <f ca="1">IF(AND($Q1242&lt;&gt;"",H1242&lt;&gt;"",H1242&lt;=EOMONTH('Painel mensal'!$B$5,0),OR(J1242="",J1242&gt;='Painel mensal'!$B$5),K1242&lt;&gt;"",K1242&lt;=EOMONTH('Painel mensal'!$B$5,0),OR('Painel mensal'!$E$5="Todas",C1242='Painel mensal'!$E$5),COUNTIFS($Q$14:$Q$2013,Q1242,$K$14:$K$2013,"&gt;"&amp;K1242,$K$14:$K$2013,"&lt;="&amp;EOMONTH('Painel mensal'!$B$5,0))=0,COUNTIFS($Q$14:Q1242,Q1242,$K$14:K1242,K1242)=1),COUNT($S$13:S1241)+1,"")</f>
      </c>
      <c r="T1242">
        <f t="shared" si="80"/>
      </c>
    </row>
    <row r="1243" spans="1:20" ht="34.5" customHeight="1" x14ac:dyDescent="0.25">
      <c r="A1243" s="8"/>
      <c r="B1243" s="9"/>
      <c r="C1243" s="8"/>
      <c r="D1243" s="9"/>
      <c r="E1243" s="9"/>
      <c r="F1243" s="9"/>
      <c r="G1243" s="9"/>
      <c r="H1243" s="10"/>
      <c r="I1243" s="10"/>
      <c r="J1243" s="10"/>
      <c r="K1243" s="10"/>
      <c r="L1243" s="9"/>
      <c r="M1243" s="9"/>
      <c r="N1243" s="8"/>
      <c r="O1243" s="7">
        <f t="shared" ca="1" si="77"/>
      </c>
      <c r="P1243">
        <f t="shared" ca="1" si="78"/>
      </c>
      <c r="Q1243">
        <f t="shared" si="79"/>
      </c>
      <c r="R1243">
        <f ca="1">IF(OR($Q1243="",K1243="",K1243&gt;$B$5,H1243&gt;$B$5,AND(J1243&lt;&gt;"",J1243&lt;$B$5),AND($F$5&lt;&gt;"Todas",C1243&lt;&gt;$F$5)),0,IF(AND(COUNTIFS($Q$14:$Q$2013,Q1243,$K$14:$K$2013,"&gt;"&amp;K1243,$K$14:$K$2013,"&lt;="&amp;$B$5)=0,COUNTIFS($Q$14:Q1243,Q1243,$K$14:K1243,K1243)=1),1,0))</f>
      </c>
      <c r="S1243">
        <f ca="1">IF(AND($Q1243&lt;&gt;"",H1243&lt;&gt;"",H1243&lt;=EOMONTH('Painel mensal'!$B$5,0),OR(J1243="",J1243&gt;='Painel mensal'!$B$5),K1243&lt;&gt;"",K1243&lt;=EOMONTH('Painel mensal'!$B$5,0),OR('Painel mensal'!$E$5="Todas",C1243='Painel mensal'!$E$5),COUNTIFS($Q$14:$Q$2013,Q1243,$K$14:$K$2013,"&gt;"&amp;K1243,$K$14:$K$2013,"&lt;="&amp;EOMONTH('Painel mensal'!$B$5,0))=0,COUNTIFS($Q$14:Q1243,Q1243,$K$14:K1243,K1243)=1),COUNT($S$13:S1242)+1,"")</f>
      </c>
      <c r="T1243">
        <f t="shared" si="80"/>
      </c>
    </row>
    <row r="1244" spans="1:20" ht="34.5" customHeight="1" x14ac:dyDescent="0.25">
      <c r="A1244" s="4"/>
      <c r="B1244" s="5"/>
      <c r="C1244" s="4"/>
      <c r="D1244" s="5"/>
      <c r="E1244" s="5"/>
      <c r="F1244" s="5"/>
      <c r="G1244" s="5"/>
      <c r="H1244" s="6"/>
      <c r="I1244" s="6"/>
      <c r="J1244" s="6"/>
      <c r="K1244" s="6"/>
      <c r="L1244" s="5"/>
      <c r="M1244" s="5"/>
      <c r="N1244" s="4"/>
      <c r="O1244" s="7">
        <f t="shared" ca="1" si="77"/>
      </c>
      <c r="P1244">
        <f t="shared" ca="1" si="78"/>
      </c>
      <c r="Q1244">
        <f t="shared" si="79"/>
      </c>
      <c r="R1244">
        <f ca="1">IF(OR($Q1244="",K1244="",K1244&gt;$B$5,H1244&gt;$B$5,AND(J1244&lt;&gt;"",J1244&lt;$B$5),AND($F$5&lt;&gt;"Todas",C1244&lt;&gt;$F$5)),0,IF(AND(COUNTIFS($Q$14:$Q$2013,Q1244,$K$14:$K$2013,"&gt;"&amp;K1244,$K$14:$K$2013,"&lt;="&amp;$B$5)=0,COUNTIFS($Q$14:Q1244,Q1244,$K$14:K1244,K1244)=1),1,0))</f>
      </c>
      <c r="S1244">
        <f ca="1">IF(AND($Q1244&lt;&gt;"",H1244&lt;&gt;"",H1244&lt;=EOMONTH('Painel mensal'!$B$5,0),OR(J1244="",J1244&gt;='Painel mensal'!$B$5),K1244&lt;&gt;"",K1244&lt;=EOMONTH('Painel mensal'!$B$5,0),OR('Painel mensal'!$E$5="Todas",C1244='Painel mensal'!$E$5),COUNTIFS($Q$14:$Q$2013,Q1244,$K$14:$K$2013,"&gt;"&amp;K1244,$K$14:$K$2013,"&lt;="&amp;EOMONTH('Painel mensal'!$B$5,0))=0,COUNTIFS($Q$14:Q1244,Q1244,$K$14:K1244,K1244)=1),COUNT($S$13:S1243)+1,"")</f>
      </c>
      <c r="T1244">
        <f t="shared" si="80"/>
      </c>
    </row>
    <row r="1245" spans="1:20" ht="34.5" customHeight="1" x14ac:dyDescent="0.25">
      <c r="A1245" s="8"/>
      <c r="B1245" s="9"/>
      <c r="C1245" s="8"/>
      <c r="D1245" s="9"/>
      <c r="E1245" s="9"/>
      <c r="F1245" s="9"/>
      <c r="G1245" s="9"/>
      <c r="H1245" s="10"/>
      <c r="I1245" s="10"/>
      <c r="J1245" s="10"/>
      <c r="K1245" s="10"/>
      <c r="L1245" s="9"/>
      <c r="M1245" s="9"/>
      <c r="N1245" s="8"/>
      <c r="O1245" s="7">
        <f t="shared" ca="1" si="77"/>
      </c>
      <c r="P1245">
        <f t="shared" ca="1" si="78"/>
      </c>
      <c r="Q1245">
        <f t="shared" si="79"/>
      </c>
      <c r="R1245">
        <f ca="1">IF(OR($Q1245="",K1245="",K1245&gt;$B$5,H1245&gt;$B$5,AND(J1245&lt;&gt;"",J1245&lt;$B$5),AND($F$5&lt;&gt;"Todas",C1245&lt;&gt;$F$5)),0,IF(AND(COUNTIFS($Q$14:$Q$2013,Q1245,$K$14:$K$2013,"&gt;"&amp;K1245,$K$14:$K$2013,"&lt;="&amp;$B$5)=0,COUNTIFS($Q$14:Q1245,Q1245,$K$14:K1245,K1245)=1),1,0))</f>
      </c>
      <c r="S1245">
        <f ca="1">IF(AND($Q1245&lt;&gt;"",H1245&lt;&gt;"",H1245&lt;=EOMONTH('Painel mensal'!$B$5,0),OR(J1245="",J1245&gt;='Painel mensal'!$B$5),K1245&lt;&gt;"",K1245&lt;=EOMONTH('Painel mensal'!$B$5,0),OR('Painel mensal'!$E$5="Todas",C1245='Painel mensal'!$E$5),COUNTIFS($Q$14:$Q$2013,Q1245,$K$14:$K$2013,"&gt;"&amp;K1245,$K$14:$K$2013,"&lt;="&amp;EOMONTH('Painel mensal'!$B$5,0))=0,COUNTIFS($Q$14:Q1245,Q1245,$K$14:K1245,K1245)=1),COUNT($S$13:S1244)+1,"")</f>
      </c>
      <c r="T1245">
        <f t="shared" si="80"/>
      </c>
    </row>
    <row r="1246" spans="1:20" ht="34.5" customHeight="1" x14ac:dyDescent="0.25">
      <c r="A1246" s="4"/>
      <c r="B1246" s="5"/>
      <c r="C1246" s="4"/>
      <c r="D1246" s="5"/>
      <c r="E1246" s="5"/>
      <c r="F1246" s="5"/>
      <c r="G1246" s="5"/>
      <c r="H1246" s="6"/>
      <c r="I1246" s="6"/>
      <c r="J1246" s="6"/>
      <c r="K1246" s="6"/>
      <c r="L1246" s="5"/>
      <c r="M1246" s="5"/>
      <c r="N1246" s="4"/>
      <c r="O1246" s="7">
        <f t="shared" ca="1" si="77"/>
      </c>
      <c r="P1246">
        <f t="shared" ca="1" si="78"/>
      </c>
      <c r="Q1246">
        <f t="shared" si="79"/>
      </c>
      <c r="R1246">
        <f ca="1">IF(OR($Q1246="",K1246="",K1246&gt;$B$5,H1246&gt;$B$5,AND(J1246&lt;&gt;"",J1246&lt;$B$5),AND($F$5&lt;&gt;"Todas",C1246&lt;&gt;$F$5)),0,IF(AND(COUNTIFS($Q$14:$Q$2013,Q1246,$K$14:$K$2013,"&gt;"&amp;K1246,$K$14:$K$2013,"&lt;="&amp;$B$5)=0,COUNTIFS($Q$14:Q1246,Q1246,$K$14:K1246,K1246)=1),1,0))</f>
      </c>
      <c r="S1246">
        <f ca="1">IF(AND($Q1246&lt;&gt;"",H1246&lt;&gt;"",H1246&lt;=EOMONTH('Painel mensal'!$B$5,0),OR(J1246="",J1246&gt;='Painel mensal'!$B$5),K1246&lt;&gt;"",K1246&lt;=EOMONTH('Painel mensal'!$B$5,0),OR('Painel mensal'!$E$5="Todas",C1246='Painel mensal'!$E$5),COUNTIFS($Q$14:$Q$2013,Q1246,$K$14:$K$2013,"&gt;"&amp;K1246,$K$14:$K$2013,"&lt;="&amp;EOMONTH('Painel mensal'!$B$5,0))=0,COUNTIFS($Q$14:Q1246,Q1246,$K$14:K1246,K1246)=1),COUNT($S$13:S1245)+1,"")</f>
      </c>
      <c r="T1246">
        <f t="shared" si="80"/>
      </c>
    </row>
    <row r="1247" spans="1:20" ht="34.5" customHeight="1" x14ac:dyDescent="0.25">
      <c r="A1247" s="8"/>
      <c r="B1247" s="9"/>
      <c r="C1247" s="8"/>
      <c r="D1247" s="9"/>
      <c r="E1247" s="9"/>
      <c r="F1247" s="9"/>
      <c r="G1247" s="9"/>
      <c r="H1247" s="10"/>
      <c r="I1247" s="10"/>
      <c r="J1247" s="10"/>
      <c r="K1247" s="10"/>
      <c r="L1247" s="9"/>
      <c r="M1247" s="9"/>
      <c r="N1247" s="8"/>
      <c r="O1247" s="7">
        <f t="shared" ca="1" si="77"/>
      </c>
      <c r="P1247">
        <f t="shared" ca="1" si="78"/>
      </c>
      <c r="Q1247">
        <f t="shared" si="79"/>
      </c>
      <c r="R1247">
        <f ca="1">IF(OR($Q1247="",K1247="",K1247&gt;$B$5,H1247&gt;$B$5,AND(J1247&lt;&gt;"",J1247&lt;$B$5),AND($F$5&lt;&gt;"Todas",C1247&lt;&gt;$F$5)),0,IF(AND(COUNTIFS($Q$14:$Q$2013,Q1247,$K$14:$K$2013,"&gt;"&amp;K1247,$K$14:$K$2013,"&lt;="&amp;$B$5)=0,COUNTIFS($Q$14:Q1247,Q1247,$K$14:K1247,K1247)=1),1,0))</f>
      </c>
      <c r="S1247">
        <f ca="1">IF(AND($Q1247&lt;&gt;"",H1247&lt;&gt;"",H1247&lt;=EOMONTH('Painel mensal'!$B$5,0),OR(J1247="",J1247&gt;='Painel mensal'!$B$5),K1247&lt;&gt;"",K1247&lt;=EOMONTH('Painel mensal'!$B$5,0),OR('Painel mensal'!$E$5="Todas",C1247='Painel mensal'!$E$5),COUNTIFS($Q$14:$Q$2013,Q1247,$K$14:$K$2013,"&gt;"&amp;K1247,$K$14:$K$2013,"&lt;="&amp;EOMONTH('Painel mensal'!$B$5,0))=0,COUNTIFS($Q$14:Q1247,Q1247,$K$14:K1247,K1247)=1),COUNT($S$13:S1246)+1,"")</f>
      </c>
      <c r="T1247">
        <f t="shared" si="80"/>
      </c>
    </row>
    <row r="1248" spans="1:20" ht="34.5" customHeight="1" x14ac:dyDescent="0.25">
      <c r="A1248" s="4"/>
      <c r="B1248" s="5"/>
      <c r="C1248" s="4"/>
      <c r="D1248" s="5"/>
      <c r="E1248" s="5"/>
      <c r="F1248" s="5"/>
      <c r="G1248" s="5"/>
      <c r="H1248" s="6"/>
      <c r="I1248" s="6"/>
      <c r="J1248" s="6"/>
      <c r="K1248" s="6"/>
      <c r="L1248" s="5"/>
      <c r="M1248" s="5"/>
      <c r="N1248" s="4"/>
      <c r="O1248" s="7">
        <f t="shared" ca="1" si="77"/>
      </c>
      <c r="P1248">
        <f t="shared" ca="1" si="78"/>
      </c>
      <c r="Q1248">
        <f t="shared" si="79"/>
      </c>
      <c r="R1248">
        <f ca="1">IF(OR($Q1248="",K1248="",K1248&gt;$B$5,H1248&gt;$B$5,AND(J1248&lt;&gt;"",J1248&lt;$B$5),AND($F$5&lt;&gt;"Todas",C1248&lt;&gt;$F$5)),0,IF(AND(COUNTIFS($Q$14:$Q$2013,Q1248,$K$14:$K$2013,"&gt;"&amp;K1248,$K$14:$K$2013,"&lt;="&amp;$B$5)=0,COUNTIFS($Q$14:Q1248,Q1248,$K$14:K1248,K1248)=1),1,0))</f>
      </c>
      <c r="S1248">
        <f ca="1">IF(AND($Q1248&lt;&gt;"",H1248&lt;&gt;"",H1248&lt;=EOMONTH('Painel mensal'!$B$5,0),OR(J1248="",J1248&gt;='Painel mensal'!$B$5),K1248&lt;&gt;"",K1248&lt;=EOMONTH('Painel mensal'!$B$5,0),OR('Painel mensal'!$E$5="Todas",C1248='Painel mensal'!$E$5),COUNTIFS($Q$14:$Q$2013,Q1248,$K$14:$K$2013,"&gt;"&amp;K1248,$K$14:$K$2013,"&lt;="&amp;EOMONTH('Painel mensal'!$B$5,0))=0,COUNTIFS($Q$14:Q1248,Q1248,$K$14:K1248,K1248)=1),COUNT($S$13:S1247)+1,"")</f>
      </c>
      <c r="T1248">
        <f t="shared" si="80"/>
      </c>
    </row>
    <row r="1249" spans="1:20" ht="34.5" customHeight="1" x14ac:dyDescent="0.25">
      <c r="A1249" s="8"/>
      <c r="B1249" s="9"/>
      <c r="C1249" s="8"/>
      <c r="D1249" s="9"/>
      <c r="E1249" s="9"/>
      <c r="F1249" s="9"/>
      <c r="G1249" s="9"/>
      <c r="H1249" s="10"/>
      <c r="I1249" s="10"/>
      <c r="J1249" s="10"/>
      <c r="K1249" s="10"/>
      <c r="L1249" s="9"/>
      <c r="M1249" s="9"/>
      <c r="N1249" s="8"/>
      <c r="O1249" s="7">
        <f t="shared" ca="1" si="77"/>
      </c>
      <c r="P1249">
        <f t="shared" ca="1" si="78"/>
      </c>
      <c r="Q1249">
        <f t="shared" si="79"/>
      </c>
      <c r="R1249">
        <f ca="1">IF(OR($Q1249="",K1249="",K1249&gt;$B$5,H1249&gt;$B$5,AND(J1249&lt;&gt;"",J1249&lt;$B$5),AND($F$5&lt;&gt;"Todas",C1249&lt;&gt;$F$5)),0,IF(AND(COUNTIFS($Q$14:$Q$2013,Q1249,$K$14:$K$2013,"&gt;"&amp;K1249,$K$14:$K$2013,"&lt;="&amp;$B$5)=0,COUNTIFS($Q$14:Q1249,Q1249,$K$14:K1249,K1249)=1),1,0))</f>
      </c>
      <c r="S1249">
        <f ca="1">IF(AND($Q1249&lt;&gt;"",H1249&lt;&gt;"",H1249&lt;=EOMONTH('Painel mensal'!$B$5,0),OR(J1249="",J1249&gt;='Painel mensal'!$B$5),K1249&lt;&gt;"",K1249&lt;=EOMONTH('Painel mensal'!$B$5,0),OR('Painel mensal'!$E$5="Todas",C1249='Painel mensal'!$E$5),COUNTIFS($Q$14:$Q$2013,Q1249,$K$14:$K$2013,"&gt;"&amp;K1249,$K$14:$K$2013,"&lt;="&amp;EOMONTH('Painel mensal'!$B$5,0))=0,COUNTIFS($Q$14:Q1249,Q1249,$K$14:K1249,K1249)=1),COUNT($S$13:S1248)+1,"")</f>
      </c>
      <c r="T1249">
        <f t="shared" si="80"/>
      </c>
    </row>
    <row r="1250" spans="1:20" ht="34.5" customHeight="1" x14ac:dyDescent="0.25">
      <c r="A1250" s="4"/>
      <c r="B1250" s="5"/>
      <c r="C1250" s="4"/>
      <c r="D1250" s="5"/>
      <c r="E1250" s="5"/>
      <c r="F1250" s="5"/>
      <c r="G1250" s="5"/>
      <c r="H1250" s="6"/>
      <c r="I1250" s="6"/>
      <c r="J1250" s="6"/>
      <c r="K1250" s="6"/>
      <c r="L1250" s="5"/>
      <c r="M1250" s="5"/>
      <c r="N1250" s="4"/>
      <c r="O1250" s="7">
        <f t="shared" ca="1" si="77"/>
      </c>
      <c r="P1250">
        <f t="shared" ca="1" si="78"/>
      </c>
      <c r="Q1250">
        <f t="shared" si="79"/>
      </c>
      <c r="R1250">
        <f ca="1">IF(OR($Q1250="",K1250="",K1250&gt;$B$5,H1250&gt;$B$5,AND(J1250&lt;&gt;"",J1250&lt;$B$5),AND($F$5&lt;&gt;"Todas",C1250&lt;&gt;$F$5)),0,IF(AND(COUNTIFS($Q$14:$Q$2013,Q1250,$K$14:$K$2013,"&gt;"&amp;K1250,$K$14:$K$2013,"&lt;="&amp;$B$5)=0,COUNTIFS($Q$14:Q1250,Q1250,$K$14:K1250,K1250)=1),1,0))</f>
      </c>
      <c r="S1250">
        <f ca="1">IF(AND($Q1250&lt;&gt;"",H1250&lt;&gt;"",H1250&lt;=EOMONTH('Painel mensal'!$B$5,0),OR(J1250="",J1250&gt;='Painel mensal'!$B$5),K1250&lt;&gt;"",K1250&lt;=EOMONTH('Painel mensal'!$B$5,0),OR('Painel mensal'!$E$5="Todas",C1250='Painel mensal'!$E$5),COUNTIFS($Q$14:$Q$2013,Q1250,$K$14:$K$2013,"&gt;"&amp;K1250,$K$14:$K$2013,"&lt;="&amp;EOMONTH('Painel mensal'!$B$5,0))=0,COUNTIFS($Q$14:Q1250,Q1250,$K$14:K1250,K1250)=1),COUNT($S$13:S1249)+1,"")</f>
      </c>
      <c r="T1250">
        <f t="shared" si="80"/>
      </c>
    </row>
    <row r="1251" spans="1:20" ht="34.5" customHeight="1" x14ac:dyDescent="0.25">
      <c r="A1251" s="8"/>
      <c r="B1251" s="9"/>
      <c r="C1251" s="8"/>
      <c r="D1251" s="9"/>
      <c r="E1251" s="9"/>
      <c r="F1251" s="9"/>
      <c r="G1251" s="9"/>
      <c r="H1251" s="10"/>
      <c r="I1251" s="10"/>
      <c r="J1251" s="10"/>
      <c r="K1251" s="10"/>
      <c r="L1251" s="9"/>
      <c r="M1251" s="9"/>
      <c r="N1251" s="8"/>
      <c r="O1251" s="7">
        <f t="shared" ca="1" si="77"/>
      </c>
      <c r="P1251">
        <f t="shared" ca="1" si="78"/>
      </c>
      <c r="Q1251">
        <f t="shared" si="79"/>
      </c>
      <c r="R1251">
        <f ca="1">IF(OR($Q1251="",K1251="",K1251&gt;$B$5,H1251&gt;$B$5,AND(J1251&lt;&gt;"",J1251&lt;$B$5),AND($F$5&lt;&gt;"Todas",C1251&lt;&gt;$F$5)),0,IF(AND(COUNTIFS($Q$14:$Q$2013,Q1251,$K$14:$K$2013,"&gt;"&amp;K1251,$K$14:$K$2013,"&lt;="&amp;$B$5)=0,COUNTIFS($Q$14:Q1251,Q1251,$K$14:K1251,K1251)=1),1,0))</f>
      </c>
      <c r="S1251">
        <f ca="1">IF(AND($Q1251&lt;&gt;"",H1251&lt;&gt;"",H1251&lt;=EOMONTH('Painel mensal'!$B$5,0),OR(J1251="",J1251&gt;='Painel mensal'!$B$5),K1251&lt;&gt;"",K1251&lt;=EOMONTH('Painel mensal'!$B$5,0),OR('Painel mensal'!$E$5="Todas",C1251='Painel mensal'!$E$5),COUNTIFS($Q$14:$Q$2013,Q1251,$K$14:$K$2013,"&gt;"&amp;K1251,$K$14:$K$2013,"&lt;="&amp;EOMONTH('Painel mensal'!$B$5,0))=0,COUNTIFS($Q$14:Q1251,Q1251,$K$14:K1251,K1251)=1),COUNT($S$13:S1250)+1,"")</f>
      </c>
      <c r="T1251">
        <f t="shared" si="80"/>
      </c>
    </row>
    <row r="1252" spans="1:20" ht="34.5" customHeight="1" x14ac:dyDescent="0.25">
      <c r="A1252" s="4"/>
      <c r="B1252" s="5"/>
      <c r="C1252" s="4"/>
      <c r="D1252" s="5"/>
      <c r="E1252" s="5"/>
      <c r="F1252" s="5"/>
      <c r="G1252" s="5"/>
      <c r="H1252" s="6"/>
      <c r="I1252" s="6"/>
      <c r="J1252" s="6"/>
      <c r="K1252" s="6"/>
      <c r="L1252" s="5"/>
      <c r="M1252" s="5"/>
      <c r="N1252" s="4"/>
      <c r="O1252" s="7">
        <f t="shared" ca="1" si="77"/>
      </c>
      <c r="P1252">
        <f t="shared" ca="1" si="78"/>
      </c>
      <c r="Q1252">
        <f t="shared" si="79"/>
      </c>
      <c r="R1252">
        <f ca="1">IF(OR($Q1252="",K1252="",K1252&gt;$B$5,H1252&gt;$B$5,AND(J1252&lt;&gt;"",J1252&lt;$B$5),AND($F$5&lt;&gt;"Todas",C1252&lt;&gt;$F$5)),0,IF(AND(COUNTIFS($Q$14:$Q$2013,Q1252,$K$14:$K$2013,"&gt;"&amp;K1252,$K$14:$K$2013,"&lt;="&amp;$B$5)=0,COUNTIFS($Q$14:Q1252,Q1252,$K$14:K1252,K1252)=1),1,0))</f>
      </c>
      <c r="S1252">
        <f ca="1">IF(AND($Q1252&lt;&gt;"",H1252&lt;&gt;"",H1252&lt;=EOMONTH('Painel mensal'!$B$5,0),OR(J1252="",J1252&gt;='Painel mensal'!$B$5),K1252&lt;&gt;"",K1252&lt;=EOMONTH('Painel mensal'!$B$5,0),OR('Painel mensal'!$E$5="Todas",C1252='Painel mensal'!$E$5),COUNTIFS($Q$14:$Q$2013,Q1252,$K$14:$K$2013,"&gt;"&amp;K1252,$K$14:$K$2013,"&lt;="&amp;EOMONTH('Painel mensal'!$B$5,0))=0,COUNTIFS($Q$14:Q1252,Q1252,$K$14:K1252,K1252)=1),COUNT($S$13:S1251)+1,"")</f>
      </c>
      <c r="T1252">
        <f t="shared" si="80"/>
      </c>
    </row>
    <row r="1253" spans="1:20" ht="34.5" customHeight="1" x14ac:dyDescent="0.25">
      <c r="A1253" s="8"/>
      <c r="B1253" s="9"/>
      <c r="C1253" s="8"/>
      <c r="D1253" s="9"/>
      <c r="E1253" s="9"/>
      <c r="F1253" s="9"/>
      <c r="G1253" s="9"/>
      <c r="H1253" s="10"/>
      <c r="I1253" s="10"/>
      <c r="J1253" s="10"/>
      <c r="K1253" s="10"/>
      <c r="L1253" s="9"/>
      <c r="M1253" s="9"/>
      <c r="N1253" s="8"/>
      <c r="O1253" s="7">
        <f t="shared" ca="1" si="77"/>
      </c>
      <c r="P1253">
        <f t="shared" ca="1" si="78"/>
      </c>
      <c r="Q1253">
        <f t="shared" si="79"/>
      </c>
      <c r="R1253">
        <f ca="1">IF(OR($Q1253="",K1253="",K1253&gt;$B$5,H1253&gt;$B$5,AND(J1253&lt;&gt;"",J1253&lt;$B$5),AND($F$5&lt;&gt;"Todas",C1253&lt;&gt;$F$5)),0,IF(AND(COUNTIFS($Q$14:$Q$2013,Q1253,$K$14:$K$2013,"&gt;"&amp;K1253,$K$14:$K$2013,"&lt;="&amp;$B$5)=0,COUNTIFS($Q$14:Q1253,Q1253,$K$14:K1253,K1253)=1),1,0))</f>
      </c>
      <c r="S1253">
        <f ca="1">IF(AND($Q1253&lt;&gt;"",H1253&lt;&gt;"",H1253&lt;=EOMONTH('Painel mensal'!$B$5,0),OR(J1253="",J1253&gt;='Painel mensal'!$B$5),K1253&lt;&gt;"",K1253&lt;=EOMONTH('Painel mensal'!$B$5,0),OR('Painel mensal'!$E$5="Todas",C1253='Painel mensal'!$E$5),COUNTIFS($Q$14:$Q$2013,Q1253,$K$14:$K$2013,"&gt;"&amp;K1253,$K$14:$K$2013,"&lt;="&amp;EOMONTH('Painel mensal'!$B$5,0))=0,COUNTIFS($Q$14:Q1253,Q1253,$K$14:K1253,K1253)=1),COUNT($S$13:S1252)+1,"")</f>
      </c>
      <c r="T1253">
        <f t="shared" si="80"/>
      </c>
    </row>
    <row r="1254" spans="1:20" ht="34.5" customHeight="1" x14ac:dyDescent="0.25">
      <c r="A1254" s="4"/>
      <c r="B1254" s="5"/>
      <c r="C1254" s="4"/>
      <c r="D1254" s="5"/>
      <c r="E1254" s="5"/>
      <c r="F1254" s="5"/>
      <c r="G1254" s="5"/>
      <c r="H1254" s="6"/>
      <c r="I1254" s="6"/>
      <c r="J1254" s="6"/>
      <c r="K1254" s="6"/>
      <c r="L1254" s="5"/>
      <c r="M1254" s="5"/>
      <c r="N1254" s="4"/>
      <c r="O1254" s="7">
        <f t="shared" ca="1" si="77"/>
      </c>
      <c r="P1254">
        <f t="shared" ca="1" si="78"/>
      </c>
      <c r="Q1254">
        <f t="shared" si="79"/>
      </c>
      <c r="R1254">
        <f ca="1">IF(OR($Q1254="",K1254="",K1254&gt;$B$5,H1254&gt;$B$5,AND(J1254&lt;&gt;"",J1254&lt;$B$5),AND($F$5&lt;&gt;"Todas",C1254&lt;&gt;$F$5)),0,IF(AND(COUNTIFS($Q$14:$Q$2013,Q1254,$K$14:$K$2013,"&gt;"&amp;K1254,$K$14:$K$2013,"&lt;="&amp;$B$5)=0,COUNTIFS($Q$14:Q1254,Q1254,$K$14:K1254,K1254)=1),1,0))</f>
      </c>
      <c r="S1254">
        <f ca="1">IF(AND($Q1254&lt;&gt;"",H1254&lt;&gt;"",H1254&lt;=EOMONTH('Painel mensal'!$B$5,0),OR(J1254="",J1254&gt;='Painel mensal'!$B$5),K1254&lt;&gt;"",K1254&lt;=EOMONTH('Painel mensal'!$B$5,0),OR('Painel mensal'!$E$5="Todas",C1254='Painel mensal'!$E$5),COUNTIFS($Q$14:$Q$2013,Q1254,$K$14:$K$2013,"&gt;"&amp;K1254,$K$14:$K$2013,"&lt;="&amp;EOMONTH('Painel mensal'!$B$5,0))=0,COUNTIFS($Q$14:Q1254,Q1254,$K$14:K1254,K1254)=1),COUNT($S$13:S1253)+1,"")</f>
      </c>
      <c r="T1254">
        <f t="shared" si="80"/>
      </c>
    </row>
    <row r="1255" spans="1:20" ht="34.5" customHeight="1" x14ac:dyDescent="0.25">
      <c r="A1255" s="8"/>
      <c r="B1255" s="9"/>
      <c r="C1255" s="8"/>
      <c r="D1255" s="9"/>
      <c r="E1255" s="9"/>
      <c r="F1255" s="9"/>
      <c r="G1255" s="9"/>
      <c r="H1255" s="10"/>
      <c r="I1255" s="10"/>
      <c r="J1255" s="10"/>
      <c r="K1255" s="10"/>
      <c r="L1255" s="9"/>
      <c r="M1255" s="9"/>
      <c r="N1255" s="8"/>
      <c r="O1255" s="7">
        <f t="shared" ca="1" si="77"/>
      </c>
      <c r="P1255">
        <f t="shared" ca="1" si="78"/>
      </c>
      <c r="Q1255">
        <f t="shared" si="79"/>
      </c>
      <c r="R1255">
        <f ca="1">IF(OR($Q1255="",K1255="",K1255&gt;$B$5,H1255&gt;$B$5,AND(J1255&lt;&gt;"",J1255&lt;$B$5),AND($F$5&lt;&gt;"Todas",C1255&lt;&gt;$F$5)),0,IF(AND(COUNTIFS($Q$14:$Q$2013,Q1255,$K$14:$K$2013,"&gt;"&amp;K1255,$K$14:$K$2013,"&lt;="&amp;$B$5)=0,COUNTIFS($Q$14:Q1255,Q1255,$K$14:K1255,K1255)=1),1,0))</f>
      </c>
      <c r="S1255">
        <f ca="1">IF(AND($Q1255&lt;&gt;"",H1255&lt;&gt;"",H1255&lt;=EOMONTH('Painel mensal'!$B$5,0),OR(J1255="",J1255&gt;='Painel mensal'!$B$5),K1255&lt;&gt;"",K1255&lt;=EOMONTH('Painel mensal'!$B$5,0),OR('Painel mensal'!$E$5="Todas",C1255='Painel mensal'!$E$5),COUNTIFS($Q$14:$Q$2013,Q1255,$K$14:$K$2013,"&gt;"&amp;K1255,$K$14:$K$2013,"&lt;="&amp;EOMONTH('Painel mensal'!$B$5,0))=0,COUNTIFS($Q$14:Q1255,Q1255,$K$14:K1255,K1255)=1),COUNT($S$13:S1254)+1,"")</f>
      </c>
      <c r="T1255">
        <f t="shared" si="80"/>
      </c>
    </row>
    <row r="1256" spans="1:20" ht="34.5" customHeight="1" x14ac:dyDescent="0.25">
      <c r="A1256" s="4"/>
      <c r="B1256" s="5"/>
      <c r="C1256" s="4"/>
      <c r="D1256" s="5"/>
      <c r="E1256" s="5"/>
      <c r="F1256" s="5"/>
      <c r="G1256" s="5"/>
      <c r="H1256" s="6"/>
      <c r="I1256" s="6"/>
      <c r="J1256" s="6"/>
      <c r="K1256" s="6"/>
      <c r="L1256" s="5"/>
      <c r="M1256" s="5"/>
      <c r="N1256" s="4"/>
      <c r="O1256" s="7">
        <f t="shared" ca="1" si="77"/>
      </c>
      <c r="P1256">
        <f t="shared" ca="1" si="78"/>
      </c>
      <c r="Q1256">
        <f t="shared" si="79"/>
      </c>
      <c r="R1256">
        <f ca="1">IF(OR($Q1256="",K1256="",K1256&gt;$B$5,H1256&gt;$B$5,AND(J1256&lt;&gt;"",J1256&lt;$B$5),AND($F$5&lt;&gt;"Todas",C1256&lt;&gt;$F$5)),0,IF(AND(COUNTIFS($Q$14:$Q$2013,Q1256,$K$14:$K$2013,"&gt;"&amp;K1256,$K$14:$K$2013,"&lt;="&amp;$B$5)=0,COUNTIFS($Q$14:Q1256,Q1256,$K$14:K1256,K1256)=1),1,0))</f>
      </c>
      <c r="S1256">
        <f ca="1">IF(AND($Q1256&lt;&gt;"",H1256&lt;&gt;"",H1256&lt;=EOMONTH('Painel mensal'!$B$5,0),OR(J1256="",J1256&gt;='Painel mensal'!$B$5),K1256&lt;&gt;"",K1256&lt;=EOMONTH('Painel mensal'!$B$5,0),OR('Painel mensal'!$E$5="Todas",C1256='Painel mensal'!$E$5),COUNTIFS($Q$14:$Q$2013,Q1256,$K$14:$K$2013,"&gt;"&amp;K1256,$K$14:$K$2013,"&lt;="&amp;EOMONTH('Painel mensal'!$B$5,0))=0,COUNTIFS($Q$14:Q1256,Q1256,$K$14:K1256,K1256)=1),COUNT($S$13:S1255)+1,"")</f>
      </c>
      <c r="T1256">
        <f t="shared" si="80"/>
      </c>
    </row>
    <row r="1257" spans="1:20" ht="34.5" customHeight="1" x14ac:dyDescent="0.25">
      <c r="A1257" s="8"/>
      <c r="B1257" s="9"/>
      <c r="C1257" s="8"/>
      <c r="D1257" s="9"/>
      <c r="E1257" s="9"/>
      <c r="F1257" s="9"/>
      <c r="G1257" s="9"/>
      <c r="H1257" s="10"/>
      <c r="I1257" s="10"/>
      <c r="J1257" s="10"/>
      <c r="K1257" s="10"/>
      <c r="L1257" s="9"/>
      <c r="M1257" s="9"/>
      <c r="N1257" s="8"/>
      <c r="O1257" s="7">
        <f t="shared" ca="1" si="77"/>
      </c>
      <c r="P1257">
        <f t="shared" ca="1" si="78"/>
      </c>
      <c r="Q1257">
        <f t="shared" si="79"/>
      </c>
      <c r="R1257">
        <f ca="1">IF(OR($Q1257="",K1257="",K1257&gt;$B$5,H1257&gt;$B$5,AND(J1257&lt;&gt;"",J1257&lt;$B$5),AND($F$5&lt;&gt;"Todas",C1257&lt;&gt;$F$5)),0,IF(AND(COUNTIFS($Q$14:$Q$2013,Q1257,$K$14:$K$2013,"&gt;"&amp;K1257,$K$14:$K$2013,"&lt;="&amp;$B$5)=0,COUNTIFS($Q$14:Q1257,Q1257,$K$14:K1257,K1257)=1),1,0))</f>
      </c>
      <c r="S1257">
        <f ca="1">IF(AND($Q1257&lt;&gt;"",H1257&lt;&gt;"",H1257&lt;=EOMONTH('Painel mensal'!$B$5,0),OR(J1257="",J1257&gt;='Painel mensal'!$B$5),K1257&lt;&gt;"",K1257&lt;=EOMONTH('Painel mensal'!$B$5,0),OR('Painel mensal'!$E$5="Todas",C1257='Painel mensal'!$E$5),COUNTIFS($Q$14:$Q$2013,Q1257,$K$14:$K$2013,"&gt;"&amp;K1257,$K$14:$K$2013,"&lt;="&amp;EOMONTH('Painel mensal'!$B$5,0))=0,COUNTIFS($Q$14:Q1257,Q1257,$K$14:K1257,K1257)=1),COUNT($S$13:S1256)+1,"")</f>
      </c>
      <c r="T1257">
        <f t="shared" si="80"/>
      </c>
    </row>
    <row r="1258" spans="1:20" ht="34.5" customHeight="1" x14ac:dyDescent="0.25">
      <c r="A1258" s="4"/>
      <c r="B1258" s="5"/>
      <c r="C1258" s="4"/>
      <c r="D1258" s="5"/>
      <c r="E1258" s="5"/>
      <c r="F1258" s="5"/>
      <c r="G1258" s="5"/>
      <c r="H1258" s="6"/>
      <c r="I1258" s="6"/>
      <c r="J1258" s="6"/>
      <c r="K1258" s="6"/>
      <c r="L1258" s="5"/>
      <c r="M1258" s="5"/>
      <c r="N1258" s="4"/>
      <c r="O1258" s="7">
        <f t="shared" ca="1" si="77"/>
      </c>
      <c r="P1258">
        <f t="shared" ca="1" si="78"/>
      </c>
      <c r="Q1258">
        <f t="shared" si="79"/>
      </c>
      <c r="R1258">
        <f ca="1">IF(OR($Q1258="",K1258="",K1258&gt;$B$5,H1258&gt;$B$5,AND(J1258&lt;&gt;"",J1258&lt;$B$5),AND($F$5&lt;&gt;"Todas",C1258&lt;&gt;$F$5)),0,IF(AND(COUNTIFS($Q$14:$Q$2013,Q1258,$K$14:$K$2013,"&gt;"&amp;K1258,$K$14:$K$2013,"&lt;="&amp;$B$5)=0,COUNTIFS($Q$14:Q1258,Q1258,$K$14:K1258,K1258)=1),1,0))</f>
      </c>
      <c r="S1258">
        <f ca="1">IF(AND($Q1258&lt;&gt;"",H1258&lt;&gt;"",H1258&lt;=EOMONTH('Painel mensal'!$B$5,0),OR(J1258="",J1258&gt;='Painel mensal'!$B$5),K1258&lt;&gt;"",K1258&lt;=EOMONTH('Painel mensal'!$B$5,0),OR('Painel mensal'!$E$5="Todas",C1258='Painel mensal'!$E$5),COUNTIFS($Q$14:$Q$2013,Q1258,$K$14:$K$2013,"&gt;"&amp;K1258,$K$14:$K$2013,"&lt;="&amp;EOMONTH('Painel mensal'!$B$5,0))=0,COUNTIFS($Q$14:Q1258,Q1258,$K$14:K1258,K1258)=1),COUNT($S$13:S1257)+1,"")</f>
      </c>
      <c r="T1258">
        <f t="shared" si="80"/>
      </c>
    </row>
    <row r="1259" spans="1:20" ht="34.5" customHeight="1" x14ac:dyDescent="0.25">
      <c r="A1259" s="8"/>
      <c r="B1259" s="9"/>
      <c r="C1259" s="8"/>
      <c r="D1259" s="9"/>
      <c r="E1259" s="9"/>
      <c r="F1259" s="9"/>
      <c r="G1259" s="9"/>
      <c r="H1259" s="10"/>
      <c r="I1259" s="10"/>
      <c r="J1259" s="10"/>
      <c r="K1259" s="10"/>
      <c r="L1259" s="9"/>
      <c r="M1259" s="9"/>
      <c r="N1259" s="8"/>
      <c r="O1259" s="7">
        <f t="shared" ca="1" si="77"/>
      </c>
      <c r="P1259">
        <f t="shared" ca="1" si="78"/>
      </c>
      <c r="Q1259">
        <f t="shared" si="79"/>
      </c>
      <c r="R1259">
        <f ca="1">IF(OR($Q1259="",K1259="",K1259&gt;$B$5,H1259&gt;$B$5,AND(J1259&lt;&gt;"",J1259&lt;$B$5),AND($F$5&lt;&gt;"Todas",C1259&lt;&gt;$F$5)),0,IF(AND(COUNTIFS($Q$14:$Q$2013,Q1259,$K$14:$K$2013,"&gt;"&amp;K1259,$K$14:$K$2013,"&lt;="&amp;$B$5)=0,COUNTIFS($Q$14:Q1259,Q1259,$K$14:K1259,K1259)=1),1,0))</f>
      </c>
      <c r="S1259">
        <f ca="1">IF(AND($Q1259&lt;&gt;"",H1259&lt;&gt;"",H1259&lt;=EOMONTH('Painel mensal'!$B$5,0),OR(J1259="",J1259&gt;='Painel mensal'!$B$5),K1259&lt;&gt;"",K1259&lt;=EOMONTH('Painel mensal'!$B$5,0),OR('Painel mensal'!$E$5="Todas",C1259='Painel mensal'!$E$5),COUNTIFS($Q$14:$Q$2013,Q1259,$K$14:$K$2013,"&gt;"&amp;K1259,$K$14:$K$2013,"&lt;="&amp;EOMONTH('Painel mensal'!$B$5,0))=0,COUNTIFS($Q$14:Q1259,Q1259,$K$14:K1259,K1259)=1),COUNT($S$13:S1258)+1,"")</f>
      </c>
      <c r="T1259">
        <f t="shared" si="80"/>
      </c>
    </row>
    <row r="1260" spans="1:20" ht="34.5" customHeight="1" x14ac:dyDescent="0.25">
      <c r="A1260" s="4"/>
      <c r="B1260" s="5"/>
      <c r="C1260" s="4"/>
      <c r="D1260" s="5"/>
      <c r="E1260" s="5"/>
      <c r="F1260" s="5"/>
      <c r="G1260" s="5"/>
      <c r="H1260" s="6"/>
      <c r="I1260" s="6"/>
      <c r="J1260" s="6"/>
      <c r="K1260" s="6"/>
      <c r="L1260" s="5"/>
      <c r="M1260" s="5"/>
      <c r="N1260" s="4"/>
      <c r="O1260" s="7">
        <f t="shared" ca="1" si="77"/>
      </c>
      <c r="P1260">
        <f t="shared" ca="1" si="78"/>
      </c>
      <c r="Q1260">
        <f t="shared" si="79"/>
      </c>
      <c r="R1260">
        <f ca="1">IF(OR($Q1260="",K1260="",K1260&gt;$B$5,H1260&gt;$B$5,AND(J1260&lt;&gt;"",J1260&lt;$B$5),AND($F$5&lt;&gt;"Todas",C1260&lt;&gt;$F$5)),0,IF(AND(COUNTIFS($Q$14:$Q$2013,Q1260,$K$14:$K$2013,"&gt;"&amp;K1260,$K$14:$K$2013,"&lt;="&amp;$B$5)=0,COUNTIFS($Q$14:Q1260,Q1260,$K$14:K1260,K1260)=1),1,0))</f>
      </c>
      <c r="S1260">
        <f ca="1">IF(AND($Q1260&lt;&gt;"",H1260&lt;&gt;"",H1260&lt;=EOMONTH('Painel mensal'!$B$5,0),OR(J1260="",J1260&gt;='Painel mensal'!$B$5),K1260&lt;&gt;"",K1260&lt;=EOMONTH('Painel mensal'!$B$5,0),OR('Painel mensal'!$E$5="Todas",C1260='Painel mensal'!$E$5),COUNTIFS($Q$14:$Q$2013,Q1260,$K$14:$K$2013,"&gt;"&amp;K1260,$K$14:$K$2013,"&lt;="&amp;EOMONTH('Painel mensal'!$B$5,0))=0,COUNTIFS($Q$14:Q1260,Q1260,$K$14:K1260,K1260)=1),COUNT($S$13:S1259)+1,"")</f>
      </c>
      <c r="T1260">
        <f t="shared" si="80"/>
      </c>
    </row>
    <row r="1261" spans="1:20" ht="34.5" customHeight="1" x14ac:dyDescent="0.25">
      <c r="A1261" s="8"/>
      <c r="B1261" s="9"/>
      <c r="C1261" s="8"/>
      <c r="D1261" s="9"/>
      <c r="E1261" s="9"/>
      <c r="F1261" s="9"/>
      <c r="G1261" s="9"/>
      <c r="H1261" s="10"/>
      <c r="I1261" s="10"/>
      <c r="J1261" s="10"/>
      <c r="K1261" s="10"/>
      <c r="L1261" s="9"/>
      <c r="M1261" s="9"/>
      <c r="N1261" s="8"/>
      <c r="O1261" s="7">
        <f t="shared" ca="1" si="77"/>
      </c>
      <c r="P1261">
        <f t="shared" ca="1" si="78"/>
      </c>
      <c r="Q1261">
        <f t="shared" si="79"/>
      </c>
      <c r="R1261">
        <f ca="1">IF(OR($Q1261="",K1261="",K1261&gt;$B$5,H1261&gt;$B$5,AND(J1261&lt;&gt;"",J1261&lt;$B$5),AND($F$5&lt;&gt;"Todas",C1261&lt;&gt;$F$5)),0,IF(AND(COUNTIFS($Q$14:$Q$2013,Q1261,$K$14:$K$2013,"&gt;"&amp;K1261,$K$14:$K$2013,"&lt;="&amp;$B$5)=0,COUNTIFS($Q$14:Q1261,Q1261,$K$14:K1261,K1261)=1),1,0))</f>
      </c>
      <c r="S1261">
        <f ca="1">IF(AND($Q1261&lt;&gt;"",H1261&lt;&gt;"",H1261&lt;=EOMONTH('Painel mensal'!$B$5,0),OR(J1261="",J1261&gt;='Painel mensal'!$B$5),K1261&lt;&gt;"",K1261&lt;=EOMONTH('Painel mensal'!$B$5,0),OR('Painel mensal'!$E$5="Todas",C1261='Painel mensal'!$E$5),COUNTIFS($Q$14:$Q$2013,Q1261,$K$14:$K$2013,"&gt;"&amp;K1261,$K$14:$K$2013,"&lt;="&amp;EOMONTH('Painel mensal'!$B$5,0))=0,COUNTIFS($Q$14:Q1261,Q1261,$K$14:K1261,K1261)=1),COUNT($S$13:S1260)+1,"")</f>
      </c>
      <c r="T1261">
        <f t="shared" si="80"/>
      </c>
    </row>
    <row r="1262" spans="1:20" ht="34.5" customHeight="1" x14ac:dyDescent="0.25">
      <c r="A1262" s="4"/>
      <c r="B1262" s="5"/>
      <c r="C1262" s="4"/>
      <c r="D1262" s="5"/>
      <c r="E1262" s="5"/>
      <c r="F1262" s="5"/>
      <c r="G1262" s="5"/>
      <c r="H1262" s="6"/>
      <c r="I1262" s="6"/>
      <c r="J1262" s="6"/>
      <c r="K1262" s="6"/>
      <c r="L1262" s="5"/>
      <c r="M1262" s="5"/>
      <c r="N1262" s="4"/>
      <c r="O1262" s="7">
        <f t="shared" ca="1" si="77"/>
      </c>
      <c r="P1262">
        <f t="shared" ca="1" si="78"/>
      </c>
      <c r="Q1262">
        <f t="shared" si="79"/>
      </c>
      <c r="R1262">
        <f ca="1">IF(OR($Q1262="",K1262="",K1262&gt;$B$5,H1262&gt;$B$5,AND(J1262&lt;&gt;"",J1262&lt;$B$5),AND($F$5&lt;&gt;"Todas",C1262&lt;&gt;$F$5)),0,IF(AND(COUNTIFS($Q$14:$Q$2013,Q1262,$K$14:$K$2013,"&gt;"&amp;K1262,$K$14:$K$2013,"&lt;="&amp;$B$5)=0,COUNTIFS($Q$14:Q1262,Q1262,$K$14:K1262,K1262)=1),1,0))</f>
      </c>
      <c r="S1262">
        <f ca="1">IF(AND($Q1262&lt;&gt;"",H1262&lt;&gt;"",H1262&lt;=EOMONTH('Painel mensal'!$B$5,0),OR(J1262="",J1262&gt;='Painel mensal'!$B$5),K1262&lt;&gt;"",K1262&lt;=EOMONTH('Painel mensal'!$B$5,0),OR('Painel mensal'!$E$5="Todas",C1262='Painel mensal'!$E$5),COUNTIFS($Q$14:$Q$2013,Q1262,$K$14:$K$2013,"&gt;"&amp;K1262,$K$14:$K$2013,"&lt;="&amp;EOMONTH('Painel mensal'!$B$5,0))=0,COUNTIFS($Q$14:Q1262,Q1262,$K$14:K1262,K1262)=1),COUNT($S$13:S1261)+1,"")</f>
      </c>
      <c r="T1262">
        <f t="shared" si="80"/>
      </c>
    </row>
    <row r="1263" spans="1:20" ht="34.5" customHeight="1" x14ac:dyDescent="0.25">
      <c r="A1263" s="8"/>
      <c r="B1263" s="9"/>
      <c r="C1263" s="8"/>
      <c r="D1263" s="9"/>
      <c r="E1263" s="9"/>
      <c r="F1263" s="9"/>
      <c r="G1263" s="9"/>
      <c r="H1263" s="10"/>
      <c r="I1263" s="10"/>
      <c r="J1263" s="10"/>
      <c r="K1263" s="10"/>
      <c r="L1263" s="9"/>
      <c r="M1263" s="9"/>
      <c r="N1263" s="8"/>
      <c r="O1263" s="7">
        <f t="shared" ca="1" si="77"/>
      </c>
      <c r="P1263">
        <f t="shared" ca="1" si="78"/>
      </c>
      <c r="Q1263">
        <f t="shared" si="79"/>
      </c>
      <c r="R1263">
        <f ca="1">IF(OR($Q1263="",K1263="",K1263&gt;$B$5,H1263&gt;$B$5,AND(J1263&lt;&gt;"",J1263&lt;$B$5),AND($F$5&lt;&gt;"Todas",C1263&lt;&gt;$F$5)),0,IF(AND(COUNTIFS($Q$14:$Q$2013,Q1263,$K$14:$K$2013,"&gt;"&amp;K1263,$K$14:$K$2013,"&lt;="&amp;$B$5)=0,COUNTIFS($Q$14:Q1263,Q1263,$K$14:K1263,K1263)=1),1,0))</f>
      </c>
      <c r="S1263">
        <f ca="1">IF(AND($Q1263&lt;&gt;"",H1263&lt;&gt;"",H1263&lt;=EOMONTH('Painel mensal'!$B$5,0),OR(J1263="",J1263&gt;='Painel mensal'!$B$5),K1263&lt;&gt;"",K1263&lt;=EOMONTH('Painel mensal'!$B$5,0),OR('Painel mensal'!$E$5="Todas",C1263='Painel mensal'!$E$5),COUNTIFS($Q$14:$Q$2013,Q1263,$K$14:$K$2013,"&gt;"&amp;K1263,$K$14:$K$2013,"&lt;="&amp;EOMONTH('Painel mensal'!$B$5,0))=0,COUNTIFS($Q$14:Q1263,Q1263,$K$14:K1263,K1263)=1),COUNT($S$13:S1262)+1,"")</f>
      </c>
      <c r="T1263">
        <f t="shared" si="80"/>
      </c>
    </row>
    <row r="1264" spans="1:20" ht="34.5" customHeight="1" x14ac:dyDescent="0.25">
      <c r="A1264" s="4"/>
      <c r="B1264" s="5"/>
      <c r="C1264" s="4"/>
      <c r="D1264" s="5"/>
      <c r="E1264" s="5"/>
      <c r="F1264" s="5"/>
      <c r="G1264" s="5"/>
      <c r="H1264" s="6"/>
      <c r="I1264" s="6"/>
      <c r="J1264" s="6"/>
      <c r="K1264" s="6"/>
      <c r="L1264" s="5"/>
      <c r="M1264" s="5"/>
      <c r="N1264" s="4"/>
      <c r="O1264" s="7">
        <f t="shared" ca="1" si="77"/>
      </c>
      <c r="P1264">
        <f t="shared" ca="1" si="78"/>
      </c>
      <c r="Q1264">
        <f t="shared" si="79"/>
      </c>
      <c r="R1264">
        <f ca="1">IF(OR($Q1264="",K1264="",K1264&gt;$B$5,H1264&gt;$B$5,AND(J1264&lt;&gt;"",J1264&lt;$B$5),AND($F$5&lt;&gt;"Todas",C1264&lt;&gt;$F$5)),0,IF(AND(COUNTIFS($Q$14:$Q$2013,Q1264,$K$14:$K$2013,"&gt;"&amp;K1264,$K$14:$K$2013,"&lt;="&amp;$B$5)=0,COUNTIFS($Q$14:Q1264,Q1264,$K$14:K1264,K1264)=1),1,0))</f>
      </c>
      <c r="S1264">
        <f ca="1">IF(AND($Q1264&lt;&gt;"",H1264&lt;&gt;"",H1264&lt;=EOMONTH('Painel mensal'!$B$5,0),OR(J1264="",J1264&gt;='Painel mensal'!$B$5),K1264&lt;&gt;"",K1264&lt;=EOMONTH('Painel mensal'!$B$5,0),OR('Painel mensal'!$E$5="Todas",C1264='Painel mensal'!$E$5),COUNTIFS($Q$14:$Q$2013,Q1264,$K$14:$K$2013,"&gt;"&amp;K1264,$K$14:$K$2013,"&lt;="&amp;EOMONTH('Painel mensal'!$B$5,0))=0,COUNTIFS($Q$14:Q1264,Q1264,$K$14:K1264,K1264)=1),COUNT($S$13:S1263)+1,"")</f>
      </c>
      <c r="T1264">
        <f t="shared" si="80"/>
      </c>
    </row>
    <row r="1265" spans="1:20" ht="34.5" customHeight="1" x14ac:dyDescent="0.25">
      <c r="A1265" s="8"/>
      <c r="B1265" s="9"/>
      <c r="C1265" s="8"/>
      <c r="D1265" s="9"/>
      <c r="E1265" s="9"/>
      <c r="F1265" s="9"/>
      <c r="G1265" s="9"/>
      <c r="H1265" s="10"/>
      <c r="I1265" s="10"/>
      <c r="J1265" s="10"/>
      <c r="K1265" s="10"/>
      <c r="L1265" s="9"/>
      <c r="M1265" s="9"/>
      <c r="N1265" s="8"/>
      <c r="O1265" s="7">
        <f t="shared" ca="1" si="77"/>
      </c>
      <c r="P1265">
        <f t="shared" ca="1" si="78"/>
      </c>
      <c r="Q1265">
        <f t="shared" si="79"/>
      </c>
      <c r="R1265">
        <f ca="1">IF(OR($Q1265="",K1265="",K1265&gt;$B$5,H1265&gt;$B$5,AND(J1265&lt;&gt;"",J1265&lt;$B$5),AND($F$5&lt;&gt;"Todas",C1265&lt;&gt;$F$5)),0,IF(AND(COUNTIFS($Q$14:$Q$2013,Q1265,$K$14:$K$2013,"&gt;"&amp;K1265,$K$14:$K$2013,"&lt;="&amp;$B$5)=0,COUNTIFS($Q$14:Q1265,Q1265,$K$14:K1265,K1265)=1),1,0))</f>
      </c>
      <c r="S1265">
        <f ca="1">IF(AND($Q1265&lt;&gt;"",H1265&lt;&gt;"",H1265&lt;=EOMONTH('Painel mensal'!$B$5,0),OR(J1265="",J1265&gt;='Painel mensal'!$B$5),K1265&lt;&gt;"",K1265&lt;=EOMONTH('Painel mensal'!$B$5,0),OR('Painel mensal'!$E$5="Todas",C1265='Painel mensal'!$E$5),COUNTIFS($Q$14:$Q$2013,Q1265,$K$14:$K$2013,"&gt;"&amp;K1265,$K$14:$K$2013,"&lt;="&amp;EOMONTH('Painel mensal'!$B$5,0))=0,COUNTIFS($Q$14:Q1265,Q1265,$K$14:K1265,K1265)=1),COUNT($S$13:S1264)+1,"")</f>
      </c>
      <c r="T1265">
        <f t="shared" si="80"/>
      </c>
    </row>
    <row r="1266" spans="1:20" ht="34.5" customHeight="1" x14ac:dyDescent="0.25">
      <c r="A1266" s="4"/>
      <c r="B1266" s="5"/>
      <c r="C1266" s="4"/>
      <c r="D1266" s="5"/>
      <c r="E1266" s="5"/>
      <c r="F1266" s="5"/>
      <c r="G1266" s="5"/>
      <c r="H1266" s="6"/>
      <c r="I1266" s="6"/>
      <c r="J1266" s="6"/>
      <c r="K1266" s="6"/>
      <c r="L1266" s="5"/>
      <c r="M1266" s="5"/>
      <c r="N1266" s="4"/>
      <c r="O1266" s="7">
        <f t="shared" ca="1" si="77"/>
      </c>
      <c r="P1266">
        <f t="shared" ca="1" si="78"/>
      </c>
      <c r="Q1266">
        <f t="shared" si="79"/>
      </c>
      <c r="R1266">
        <f ca="1">IF(OR($Q1266="",K1266="",K1266&gt;$B$5,H1266&gt;$B$5,AND(J1266&lt;&gt;"",J1266&lt;$B$5),AND($F$5&lt;&gt;"Todas",C1266&lt;&gt;$F$5)),0,IF(AND(COUNTIFS($Q$14:$Q$2013,Q1266,$K$14:$K$2013,"&gt;"&amp;K1266,$K$14:$K$2013,"&lt;="&amp;$B$5)=0,COUNTIFS($Q$14:Q1266,Q1266,$K$14:K1266,K1266)=1),1,0))</f>
      </c>
      <c r="S1266">
        <f ca="1">IF(AND($Q1266&lt;&gt;"",H1266&lt;&gt;"",H1266&lt;=EOMONTH('Painel mensal'!$B$5,0),OR(J1266="",J1266&gt;='Painel mensal'!$B$5),K1266&lt;&gt;"",K1266&lt;=EOMONTH('Painel mensal'!$B$5,0),OR('Painel mensal'!$E$5="Todas",C1266='Painel mensal'!$E$5),COUNTIFS($Q$14:$Q$2013,Q1266,$K$14:$K$2013,"&gt;"&amp;K1266,$K$14:$K$2013,"&lt;="&amp;EOMONTH('Painel mensal'!$B$5,0))=0,COUNTIFS($Q$14:Q1266,Q1266,$K$14:K1266,K1266)=1),COUNT($S$13:S1265)+1,"")</f>
      </c>
      <c r="T1266">
        <f t="shared" si="80"/>
      </c>
    </row>
    <row r="1267" spans="1:20" ht="34.5" customHeight="1" x14ac:dyDescent="0.25">
      <c r="A1267" s="8"/>
      <c r="B1267" s="9"/>
      <c r="C1267" s="8"/>
      <c r="D1267" s="9"/>
      <c r="E1267" s="9"/>
      <c r="F1267" s="9"/>
      <c r="G1267" s="9"/>
      <c r="H1267" s="10"/>
      <c r="I1267" s="10"/>
      <c r="J1267" s="10"/>
      <c r="K1267" s="10"/>
      <c r="L1267" s="9"/>
      <c r="M1267" s="9"/>
      <c r="N1267" s="8"/>
      <c r="O1267" s="7">
        <f t="shared" ca="1" si="77"/>
      </c>
      <c r="P1267">
        <f t="shared" ca="1" si="78"/>
      </c>
      <c r="Q1267">
        <f t="shared" si="79"/>
      </c>
      <c r="R1267">
        <f ca="1">IF(OR($Q1267="",K1267="",K1267&gt;$B$5,H1267&gt;$B$5,AND(J1267&lt;&gt;"",J1267&lt;$B$5),AND($F$5&lt;&gt;"Todas",C1267&lt;&gt;$F$5)),0,IF(AND(COUNTIFS($Q$14:$Q$2013,Q1267,$K$14:$K$2013,"&gt;"&amp;K1267,$K$14:$K$2013,"&lt;="&amp;$B$5)=0,COUNTIFS($Q$14:Q1267,Q1267,$K$14:K1267,K1267)=1),1,0))</f>
      </c>
      <c r="S1267">
        <f ca="1">IF(AND($Q1267&lt;&gt;"",H1267&lt;&gt;"",H1267&lt;=EOMONTH('Painel mensal'!$B$5,0),OR(J1267="",J1267&gt;='Painel mensal'!$B$5),K1267&lt;&gt;"",K1267&lt;=EOMONTH('Painel mensal'!$B$5,0),OR('Painel mensal'!$E$5="Todas",C1267='Painel mensal'!$E$5),COUNTIFS($Q$14:$Q$2013,Q1267,$K$14:$K$2013,"&gt;"&amp;K1267,$K$14:$K$2013,"&lt;="&amp;EOMONTH('Painel mensal'!$B$5,0))=0,COUNTIFS($Q$14:Q1267,Q1267,$K$14:K1267,K1267)=1),COUNT($S$13:S1266)+1,"")</f>
      </c>
      <c r="T1267">
        <f t="shared" si="80"/>
      </c>
    </row>
    <row r="1268" spans="1:20" ht="34.5" customHeight="1" x14ac:dyDescent="0.25">
      <c r="A1268" s="4"/>
      <c r="B1268" s="5"/>
      <c r="C1268" s="4"/>
      <c r="D1268" s="5"/>
      <c r="E1268" s="5"/>
      <c r="F1268" s="5"/>
      <c r="G1268" s="5"/>
      <c r="H1268" s="6"/>
      <c r="I1268" s="6"/>
      <c r="J1268" s="6"/>
      <c r="K1268" s="6"/>
      <c r="L1268" s="5"/>
      <c r="M1268" s="5"/>
      <c r="N1268" s="4"/>
      <c r="O1268" s="7">
        <f t="shared" ca="1" si="77"/>
      </c>
      <c r="P1268">
        <f t="shared" ca="1" si="78"/>
      </c>
      <c r="Q1268">
        <f t="shared" si="79"/>
      </c>
      <c r="R1268">
        <f ca="1">IF(OR($Q1268="",K1268="",K1268&gt;$B$5,H1268&gt;$B$5,AND(J1268&lt;&gt;"",J1268&lt;$B$5),AND($F$5&lt;&gt;"Todas",C1268&lt;&gt;$F$5)),0,IF(AND(COUNTIFS($Q$14:$Q$2013,Q1268,$K$14:$K$2013,"&gt;"&amp;K1268,$K$14:$K$2013,"&lt;="&amp;$B$5)=0,COUNTIFS($Q$14:Q1268,Q1268,$K$14:K1268,K1268)=1),1,0))</f>
      </c>
      <c r="S1268">
        <f ca="1">IF(AND($Q1268&lt;&gt;"",H1268&lt;&gt;"",H1268&lt;=EOMONTH('Painel mensal'!$B$5,0),OR(J1268="",J1268&gt;='Painel mensal'!$B$5),K1268&lt;&gt;"",K1268&lt;=EOMONTH('Painel mensal'!$B$5,0),OR('Painel mensal'!$E$5="Todas",C1268='Painel mensal'!$E$5),COUNTIFS($Q$14:$Q$2013,Q1268,$K$14:$K$2013,"&gt;"&amp;K1268,$K$14:$K$2013,"&lt;="&amp;EOMONTH('Painel mensal'!$B$5,0))=0,COUNTIFS($Q$14:Q1268,Q1268,$K$14:K1268,K1268)=1),COUNT($S$13:S1267)+1,"")</f>
      </c>
      <c r="T1268">
        <f t="shared" si="80"/>
      </c>
    </row>
    <row r="1269" spans="1:20" ht="34.5" customHeight="1" x14ac:dyDescent="0.25">
      <c r="A1269" s="8"/>
      <c r="B1269" s="9"/>
      <c r="C1269" s="8"/>
      <c r="D1269" s="9"/>
      <c r="E1269" s="9"/>
      <c r="F1269" s="9"/>
      <c r="G1269" s="9"/>
      <c r="H1269" s="10"/>
      <c r="I1269" s="10"/>
      <c r="J1269" s="10"/>
      <c r="K1269" s="10"/>
      <c r="L1269" s="9"/>
      <c r="M1269" s="9"/>
      <c r="N1269" s="8"/>
      <c r="O1269" s="7">
        <f t="shared" ca="1" si="77"/>
      </c>
      <c r="P1269">
        <f t="shared" ca="1" si="78"/>
      </c>
      <c r="Q1269">
        <f t="shared" si="79"/>
      </c>
      <c r="R1269">
        <f ca="1">IF(OR($Q1269="",K1269="",K1269&gt;$B$5,H1269&gt;$B$5,AND(J1269&lt;&gt;"",J1269&lt;$B$5),AND($F$5&lt;&gt;"Todas",C1269&lt;&gt;$F$5)),0,IF(AND(COUNTIFS($Q$14:$Q$2013,Q1269,$K$14:$K$2013,"&gt;"&amp;K1269,$K$14:$K$2013,"&lt;="&amp;$B$5)=0,COUNTIFS($Q$14:Q1269,Q1269,$K$14:K1269,K1269)=1),1,0))</f>
      </c>
      <c r="S1269">
        <f ca="1">IF(AND($Q1269&lt;&gt;"",H1269&lt;&gt;"",H1269&lt;=EOMONTH('Painel mensal'!$B$5,0),OR(J1269="",J1269&gt;='Painel mensal'!$B$5),K1269&lt;&gt;"",K1269&lt;=EOMONTH('Painel mensal'!$B$5,0),OR('Painel mensal'!$E$5="Todas",C1269='Painel mensal'!$E$5),COUNTIFS($Q$14:$Q$2013,Q1269,$K$14:$K$2013,"&gt;"&amp;K1269,$K$14:$K$2013,"&lt;="&amp;EOMONTH('Painel mensal'!$B$5,0))=0,COUNTIFS($Q$14:Q1269,Q1269,$K$14:K1269,K1269)=1),COUNT($S$13:S1268)+1,"")</f>
      </c>
      <c r="T1269">
        <f t="shared" si="80"/>
      </c>
    </row>
    <row r="1270" spans="1:20" ht="34.5" customHeight="1" x14ac:dyDescent="0.25">
      <c r="A1270" s="4"/>
      <c r="B1270" s="5"/>
      <c r="C1270" s="4"/>
      <c r="D1270" s="5"/>
      <c r="E1270" s="5"/>
      <c r="F1270" s="5"/>
      <c r="G1270" s="5"/>
      <c r="H1270" s="6"/>
      <c r="I1270" s="6"/>
      <c r="J1270" s="6"/>
      <c r="K1270" s="6"/>
      <c r="L1270" s="5"/>
      <c r="M1270" s="5"/>
      <c r="N1270" s="4"/>
      <c r="O1270" s="7">
        <f t="shared" ca="1" si="77"/>
      </c>
      <c r="P1270">
        <f t="shared" ca="1" si="78"/>
      </c>
      <c r="Q1270">
        <f t="shared" si="79"/>
      </c>
      <c r="R1270">
        <f ca="1">IF(OR($Q1270="",K1270="",K1270&gt;$B$5,H1270&gt;$B$5,AND(J1270&lt;&gt;"",J1270&lt;$B$5),AND($F$5&lt;&gt;"Todas",C1270&lt;&gt;$F$5)),0,IF(AND(COUNTIFS($Q$14:$Q$2013,Q1270,$K$14:$K$2013,"&gt;"&amp;K1270,$K$14:$K$2013,"&lt;="&amp;$B$5)=0,COUNTIFS($Q$14:Q1270,Q1270,$K$14:K1270,K1270)=1),1,0))</f>
      </c>
      <c r="S1270">
        <f ca="1">IF(AND($Q1270&lt;&gt;"",H1270&lt;&gt;"",H1270&lt;=EOMONTH('Painel mensal'!$B$5,0),OR(J1270="",J1270&gt;='Painel mensal'!$B$5),K1270&lt;&gt;"",K1270&lt;=EOMONTH('Painel mensal'!$B$5,0),OR('Painel mensal'!$E$5="Todas",C1270='Painel mensal'!$E$5),COUNTIFS($Q$14:$Q$2013,Q1270,$K$14:$K$2013,"&gt;"&amp;K1270,$K$14:$K$2013,"&lt;="&amp;EOMONTH('Painel mensal'!$B$5,0))=0,COUNTIFS($Q$14:Q1270,Q1270,$K$14:K1270,K1270)=1),COUNT($S$13:S1269)+1,"")</f>
      </c>
      <c r="T1270">
        <f t="shared" si="80"/>
      </c>
    </row>
    <row r="1271" spans="1:20" ht="34.5" customHeight="1" x14ac:dyDescent="0.25">
      <c r="A1271" s="8"/>
      <c r="B1271" s="9"/>
      <c r="C1271" s="8"/>
      <c r="D1271" s="9"/>
      <c r="E1271" s="9"/>
      <c r="F1271" s="9"/>
      <c r="G1271" s="9"/>
      <c r="H1271" s="10"/>
      <c r="I1271" s="10"/>
      <c r="J1271" s="10"/>
      <c r="K1271" s="10"/>
      <c r="L1271" s="9"/>
      <c r="M1271" s="9"/>
      <c r="N1271" s="8"/>
      <c r="O1271" s="7">
        <f t="shared" ca="1" si="77"/>
      </c>
      <c r="P1271">
        <f t="shared" ca="1" si="78"/>
      </c>
      <c r="Q1271">
        <f t="shared" si="79"/>
      </c>
      <c r="R1271">
        <f ca="1">IF(OR($Q1271="",K1271="",K1271&gt;$B$5,H1271&gt;$B$5,AND(J1271&lt;&gt;"",J1271&lt;$B$5),AND($F$5&lt;&gt;"Todas",C1271&lt;&gt;$F$5)),0,IF(AND(COUNTIFS($Q$14:$Q$2013,Q1271,$K$14:$K$2013,"&gt;"&amp;K1271,$K$14:$K$2013,"&lt;="&amp;$B$5)=0,COUNTIFS($Q$14:Q1271,Q1271,$K$14:K1271,K1271)=1),1,0))</f>
      </c>
      <c r="S1271">
        <f ca="1">IF(AND($Q1271&lt;&gt;"",H1271&lt;&gt;"",H1271&lt;=EOMONTH('Painel mensal'!$B$5,0),OR(J1271="",J1271&gt;='Painel mensal'!$B$5),K1271&lt;&gt;"",K1271&lt;=EOMONTH('Painel mensal'!$B$5,0),OR('Painel mensal'!$E$5="Todas",C1271='Painel mensal'!$E$5),COUNTIFS($Q$14:$Q$2013,Q1271,$K$14:$K$2013,"&gt;"&amp;K1271,$K$14:$K$2013,"&lt;="&amp;EOMONTH('Painel mensal'!$B$5,0))=0,COUNTIFS($Q$14:Q1271,Q1271,$K$14:K1271,K1271)=1),COUNT($S$13:S1270)+1,"")</f>
      </c>
      <c r="T1271">
        <f t="shared" si="80"/>
      </c>
    </row>
    <row r="1272" spans="1:20" ht="34.5" customHeight="1" x14ac:dyDescent="0.25">
      <c r="A1272" s="4"/>
      <c r="B1272" s="5"/>
      <c r="C1272" s="4"/>
      <c r="D1272" s="5"/>
      <c r="E1272" s="5"/>
      <c r="F1272" s="5"/>
      <c r="G1272" s="5"/>
      <c r="H1272" s="6"/>
      <c r="I1272" s="6"/>
      <c r="J1272" s="6"/>
      <c r="K1272" s="6"/>
      <c r="L1272" s="5"/>
      <c r="M1272" s="5"/>
      <c r="N1272" s="4"/>
      <c r="O1272" s="7">
        <f t="shared" ca="1" si="77"/>
      </c>
      <c r="P1272">
        <f t="shared" ca="1" si="78"/>
      </c>
      <c r="Q1272">
        <f t="shared" si="79"/>
      </c>
      <c r="R1272">
        <f ca="1">IF(OR($Q1272="",K1272="",K1272&gt;$B$5,H1272&gt;$B$5,AND(J1272&lt;&gt;"",J1272&lt;$B$5),AND($F$5&lt;&gt;"Todas",C1272&lt;&gt;$F$5)),0,IF(AND(COUNTIFS($Q$14:$Q$2013,Q1272,$K$14:$K$2013,"&gt;"&amp;K1272,$K$14:$K$2013,"&lt;="&amp;$B$5)=0,COUNTIFS($Q$14:Q1272,Q1272,$K$14:K1272,K1272)=1),1,0))</f>
      </c>
      <c r="S1272">
        <f ca="1">IF(AND($Q1272&lt;&gt;"",H1272&lt;&gt;"",H1272&lt;=EOMONTH('Painel mensal'!$B$5,0),OR(J1272="",J1272&gt;='Painel mensal'!$B$5),K1272&lt;&gt;"",K1272&lt;=EOMONTH('Painel mensal'!$B$5,0),OR('Painel mensal'!$E$5="Todas",C1272='Painel mensal'!$E$5),COUNTIFS($Q$14:$Q$2013,Q1272,$K$14:$K$2013,"&gt;"&amp;K1272,$K$14:$K$2013,"&lt;="&amp;EOMONTH('Painel mensal'!$B$5,0))=0,COUNTIFS($Q$14:Q1272,Q1272,$K$14:K1272,K1272)=1),COUNT($S$13:S1271)+1,"")</f>
      </c>
      <c r="T1272">
        <f t="shared" si="80"/>
      </c>
    </row>
    <row r="1273" spans="1:20" ht="34.5" customHeight="1" x14ac:dyDescent="0.25">
      <c r="A1273" s="8"/>
      <c r="B1273" s="9"/>
      <c r="C1273" s="8"/>
      <c r="D1273" s="9"/>
      <c r="E1273" s="9"/>
      <c r="F1273" s="9"/>
      <c r="G1273" s="9"/>
      <c r="H1273" s="10"/>
      <c r="I1273" s="10"/>
      <c r="J1273" s="10"/>
      <c r="K1273" s="10"/>
      <c r="L1273" s="9"/>
      <c r="M1273" s="9"/>
      <c r="N1273" s="8"/>
      <c r="O1273" s="7">
        <f t="shared" ca="1" si="77"/>
      </c>
      <c r="P1273">
        <f t="shared" ca="1" si="78"/>
      </c>
      <c r="Q1273">
        <f t="shared" si="79"/>
      </c>
      <c r="R1273">
        <f ca="1">IF(OR($Q1273="",K1273="",K1273&gt;$B$5,H1273&gt;$B$5,AND(J1273&lt;&gt;"",J1273&lt;$B$5),AND($F$5&lt;&gt;"Todas",C1273&lt;&gt;$F$5)),0,IF(AND(COUNTIFS($Q$14:$Q$2013,Q1273,$K$14:$K$2013,"&gt;"&amp;K1273,$K$14:$K$2013,"&lt;="&amp;$B$5)=0,COUNTIFS($Q$14:Q1273,Q1273,$K$14:K1273,K1273)=1),1,0))</f>
      </c>
      <c r="S1273">
        <f ca="1">IF(AND($Q1273&lt;&gt;"",H1273&lt;&gt;"",H1273&lt;=EOMONTH('Painel mensal'!$B$5,0),OR(J1273="",J1273&gt;='Painel mensal'!$B$5),K1273&lt;&gt;"",K1273&lt;=EOMONTH('Painel mensal'!$B$5,0),OR('Painel mensal'!$E$5="Todas",C1273='Painel mensal'!$E$5),COUNTIFS($Q$14:$Q$2013,Q1273,$K$14:$K$2013,"&gt;"&amp;K1273,$K$14:$K$2013,"&lt;="&amp;EOMONTH('Painel mensal'!$B$5,0))=0,COUNTIFS($Q$14:Q1273,Q1273,$K$14:K1273,K1273)=1),COUNT($S$13:S1272)+1,"")</f>
      </c>
      <c r="T1273">
        <f t="shared" si="80"/>
      </c>
    </row>
    <row r="1274" spans="1:20" ht="34.5" customHeight="1" x14ac:dyDescent="0.25">
      <c r="A1274" s="4"/>
      <c r="B1274" s="5"/>
      <c r="C1274" s="4"/>
      <c r="D1274" s="5"/>
      <c r="E1274" s="5"/>
      <c r="F1274" s="5"/>
      <c r="G1274" s="5"/>
      <c r="H1274" s="6"/>
      <c r="I1274" s="6"/>
      <c r="J1274" s="6"/>
      <c r="K1274" s="6"/>
      <c r="L1274" s="5"/>
      <c r="M1274" s="5"/>
      <c r="N1274" s="4"/>
      <c r="O1274" s="7">
        <f t="shared" ca="1" si="77"/>
      </c>
      <c r="P1274">
        <f t="shared" ca="1" si="78"/>
      </c>
      <c r="Q1274">
        <f t="shared" si="79"/>
      </c>
      <c r="R1274">
        <f ca="1">IF(OR($Q1274="",K1274="",K1274&gt;$B$5,H1274&gt;$B$5,AND(J1274&lt;&gt;"",J1274&lt;$B$5),AND($F$5&lt;&gt;"Todas",C1274&lt;&gt;$F$5)),0,IF(AND(COUNTIFS($Q$14:$Q$2013,Q1274,$K$14:$K$2013,"&gt;"&amp;K1274,$K$14:$K$2013,"&lt;="&amp;$B$5)=0,COUNTIFS($Q$14:Q1274,Q1274,$K$14:K1274,K1274)=1),1,0))</f>
      </c>
      <c r="S1274">
        <f ca="1">IF(AND($Q1274&lt;&gt;"",H1274&lt;&gt;"",H1274&lt;=EOMONTH('Painel mensal'!$B$5,0),OR(J1274="",J1274&gt;='Painel mensal'!$B$5),K1274&lt;&gt;"",K1274&lt;=EOMONTH('Painel mensal'!$B$5,0),OR('Painel mensal'!$E$5="Todas",C1274='Painel mensal'!$E$5),COUNTIFS($Q$14:$Q$2013,Q1274,$K$14:$K$2013,"&gt;"&amp;K1274,$K$14:$K$2013,"&lt;="&amp;EOMONTH('Painel mensal'!$B$5,0))=0,COUNTIFS($Q$14:Q1274,Q1274,$K$14:K1274,K1274)=1),COUNT($S$13:S1273)+1,"")</f>
      </c>
      <c r="T1274">
        <f t="shared" si="80"/>
      </c>
    </row>
    <row r="1275" spans="1:20" ht="34.5" customHeight="1" x14ac:dyDescent="0.25">
      <c r="A1275" s="8"/>
      <c r="B1275" s="9"/>
      <c r="C1275" s="8"/>
      <c r="D1275" s="9"/>
      <c r="E1275" s="9"/>
      <c r="F1275" s="9"/>
      <c r="G1275" s="9"/>
      <c r="H1275" s="10"/>
      <c r="I1275" s="10"/>
      <c r="J1275" s="10"/>
      <c r="K1275" s="10"/>
      <c r="L1275" s="9"/>
      <c r="M1275" s="9"/>
      <c r="N1275" s="8"/>
      <c r="O1275" s="7">
        <f t="shared" ca="1" si="77"/>
      </c>
      <c r="P1275">
        <f t="shared" ca="1" si="78"/>
      </c>
      <c r="Q1275">
        <f t="shared" si="79"/>
      </c>
      <c r="R1275">
        <f ca="1">IF(OR($Q1275="",K1275="",K1275&gt;$B$5,H1275&gt;$B$5,AND(J1275&lt;&gt;"",J1275&lt;$B$5),AND($F$5&lt;&gt;"Todas",C1275&lt;&gt;$F$5)),0,IF(AND(COUNTIFS($Q$14:$Q$2013,Q1275,$K$14:$K$2013,"&gt;"&amp;K1275,$K$14:$K$2013,"&lt;="&amp;$B$5)=0,COUNTIFS($Q$14:Q1275,Q1275,$K$14:K1275,K1275)=1),1,0))</f>
      </c>
      <c r="S1275">
        <f ca="1">IF(AND($Q1275&lt;&gt;"",H1275&lt;&gt;"",H1275&lt;=EOMONTH('Painel mensal'!$B$5,0),OR(J1275="",J1275&gt;='Painel mensal'!$B$5),K1275&lt;&gt;"",K1275&lt;=EOMONTH('Painel mensal'!$B$5,0),OR('Painel mensal'!$E$5="Todas",C1275='Painel mensal'!$E$5),COUNTIFS($Q$14:$Q$2013,Q1275,$K$14:$K$2013,"&gt;"&amp;K1275,$K$14:$K$2013,"&lt;="&amp;EOMONTH('Painel mensal'!$B$5,0))=0,COUNTIFS($Q$14:Q1275,Q1275,$K$14:K1275,K1275)=1),COUNT($S$13:S1274)+1,"")</f>
      </c>
      <c r="T1275">
        <f t="shared" si="80"/>
      </c>
    </row>
    <row r="1276" spans="1:20" ht="34.5" customHeight="1" x14ac:dyDescent="0.25">
      <c r="A1276" s="4"/>
      <c r="B1276" s="5"/>
      <c r="C1276" s="4"/>
      <c r="D1276" s="5"/>
      <c r="E1276" s="5"/>
      <c r="F1276" s="5"/>
      <c r="G1276" s="5"/>
      <c r="H1276" s="6"/>
      <c r="I1276" s="6"/>
      <c r="J1276" s="6"/>
      <c r="K1276" s="6"/>
      <c r="L1276" s="5"/>
      <c r="M1276" s="5"/>
      <c r="N1276" s="4"/>
      <c r="O1276" s="7">
        <f t="shared" ca="1" si="77"/>
      </c>
      <c r="P1276">
        <f t="shared" ca="1" si="78"/>
      </c>
      <c r="Q1276">
        <f t="shared" si="79"/>
      </c>
      <c r="R1276">
        <f ca="1">IF(OR($Q1276="",K1276="",K1276&gt;$B$5,H1276&gt;$B$5,AND(J1276&lt;&gt;"",J1276&lt;$B$5),AND($F$5&lt;&gt;"Todas",C1276&lt;&gt;$F$5)),0,IF(AND(COUNTIFS($Q$14:$Q$2013,Q1276,$K$14:$K$2013,"&gt;"&amp;K1276,$K$14:$K$2013,"&lt;="&amp;$B$5)=0,COUNTIFS($Q$14:Q1276,Q1276,$K$14:K1276,K1276)=1),1,0))</f>
      </c>
      <c r="S1276">
        <f ca="1">IF(AND($Q1276&lt;&gt;"",H1276&lt;&gt;"",H1276&lt;=EOMONTH('Painel mensal'!$B$5,0),OR(J1276="",J1276&gt;='Painel mensal'!$B$5),K1276&lt;&gt;"",K1276&lt;=EOMONTH('Painel mensal'!$B$5,0),OR('Painel mensal'!$E$5="Todas",C1276='Painel mensal'!$E$5),COUNTIFS($Q$14:$Q$2013,Q1276,$K$14:$K$2013,"&gt;"&amp;K1276,$K$14:$K$2013,"&lt;="&amp;EOMONTH('Painel mensal'!$B$5,0))=0,COUNTIFS($Q$14:Q1276,Q1276,$K$14:K1276,K1276)=1),COUNT($S$13:S1275)+1,"")</f>
      </c>
      <c r="T1276">
        <f t="shared" si="80"/>
      </c>
    </row>
    <row r="1277" spans="1:20" ht="34.5" customHeight="1" x14ac:dyDescent="0.25">
      <c r="A1277" s="8"/>
      <c r="B1277" s="9"/>
      <c r="C1277" s="8"/>
      <c r="D1277" s="9"/>
      <c r="E1277" s="9"/>
      <c r="F1277" s="9"/>
      <c r="G1277" s="9"/>
      <c r="H1277" s="10"/>
      <c r="I1277" s="10"/>
      <c r="J1277" s="10"/>
      <c r="K1277" s="10"/>
      <c r="L1277" s="9"/>
      <c r="M1277" s="9"/>
      <c r="N1277" s="8"/>
      <c r="O1277" s="7">
        <f t="shared" ca="1" si="77"/>
      </c>
      <c r="P1277">
        <f t="shared" ca="1" si="78"/>
      </c>
      <c r="Q1277">
        <f t="shared" si="79"/>
      </c>
      <c r="R1277">
        <f ca="1">IF(OR($Q1277="",K1277="",K1277&gt;$B$5,H1277&gt;$B$5,AND(J1277&lt;&gt;"",J1277&lt;$B$5),AND($F$5&lt;&gt;"Todas",C1277&lt;&gt;$F$5)),0,IF(AND(COUNTIFS($Q$14:$Q$2013,Q1277,$K$14:$K$2013,"&gt;"&amp;K1277,$K$14:$K$2013,"&lt;="&amp;$B$5)=0,COUNTIFS($Q$14:Q1277,Q1277,$K$14:K1277,K1277)=1),1,0))</f>
      </c>
      <c r="S1277">
        <f ca="1">IF(AND($Q1277&lt;&gt;"",H1277&lt;&gt;"",H1277&lt;=EOMONTH('Painel mensal'!$B$5,0),OR(J1277="",J1277&gt;='Painel mensal'!$B$5),K1277&lt;&gt;"",K1277&lt;=EOMONTH('Painel mensal'!$B$5,0),OR('Painel mensal'!$E$5="Todas",C1277='Painel mensal'!$E$5),COUNTIFS($Q$14:$Q$2013,Q1277,$K$14:$K$2013,"&gt;"&amp;K1277,$K$14:$K$2013,"&lt;="&amp;EOMONTH('Painel mensal'!$B$5,0))=0,COUNTIFS($Q$14:Q1277,Q1277,$K$14:K1277,K1277)=1),COUNT($S$13:S1276)+1,"")</f>
      </c>
      <c r="T1277">
        <f t="shared" si="80"/>
      </c>
    </row>
    <row r="1278" spans="1:20" ht="34.5" customHeight="1" x14ac:dyDescent="0.25">
      <c r="A1278" s="4"/>
      <c r="B1278" s="5"/>
      <c r="C1278" s="4"/>
      <c r="D1278" s="5"/>
      <c r="E1278" s="5"/>
      <c r="F1278" s="5"/>
      <c r="G1278" s="5"/>
      <c r="H1278" s="6"/>
      <c r="I1278" s="6"/>
      <c r="J1278" s="6"/>
      <c r="K1278" s="6"/>
      <c r="L1278" s="5"/>
      <c r="M1278" s="5"/>
      <c r="N1278" s="4"/>
      <c r="O1278" s="7">
        <f t="shared" ca="1" si="77"/>
      </c>
      <c r="P1278">
        <f t="shared" ca="1" si="78"/>
      </c>
      <c r="Q1278">
        <f t="shared" si="79"/>
      </c>
      <c r="R1278">
        <f ca="1">IF(OR($Q1278="",K1278="",K1278&gt;$B$5,H1278&gt;$B$5,AND(J1278&lt;&gt;"",J1278&lt;$B$5),AND($F$5&lt;&gt;"Todas",C1278&lt;&gt;$F$5)),0,IF(AND(COUNTIFS($Q$14:$Q$2013,Q1278,$K$14:$K$2013,"&gt;"&amp;K1278,$K$14:$K$2013,"&lt;="&amp;$B$5)=0,COUNTIFS($Q$14:Q1278,Q1278,$K$14:K1278,K1278)=1),1,0))</f>
      </c>
      <c r="S1278">
        <f ca="1">IF(AND($Q1278&lt;&gt;"",H1278&lt;&gt;"",H1278&lt;=EOMONTH('Painel mensal'!$B$5,0),OR(J1278="",J1278&gt;='Painel mensal'!$B$5),K1278&lt;&gt;"",K1278&lt;=EOMONTH('Painel mensal'!$B$5,0),OR('Painel mensal'!$E$5="Todas",C1278='Painel mensal'!$E$5),COUNTIFS($Q$14:$Q$2013,Q1278,$K$14:$K$2013,"&gt;"&amp;K1278,$K$14:$K$2013,"&lt;="&amp;EOMONTH('Painel mensal'!$B$5,0))=0,COUNTIFS($Q$14:Q1278,Q1278,$K$14:K1278,K1278)=1),COUNT($S$13:S1277)+1,"")</f>
      </c>
      <c r="T1278">
        <f t="shared" si="80"/>
      </c>
    </row>
    <row r="1279" spans="1:20" ht="34.5" customHeight="1" x14ac:dyDescent="0.25">
      <c r="A1279" s="8"/>
      <c r="B1279" s="9"/>
      <c r="C1279" s="8"/>
      <c r="D1279" s="9"/>
      <c r="E1279" s="9"/>
      <c r="F1279" s="9"/>
      <c r="G1279" s="9"/>
      <c r="H1279" s="10"/>
      <c r="I1279" s="10"/>
      <c r="J1279" s="10"/>
      <c r="K1279" s="10"/>
      <c r="L1279" s="9"/>
      <c r="M1279" s="9"/>
      <c r="N1279" s="8"/>
      <c r="O1279" s="7">
        <f t="shared" ca="1" si="77"/>
      </c>
      <c r="P1279">
        <f t="shared" ca="1" si="78"/>
      </c>
      <c r="Q1279">
        <f t="shared" si="79"/>
      </c>
      <c r="R1279">
        <f ca="1">IF(OR($Q1279="",K1279="",K1279&gt;$B$5,H1279&gt;$B$5,AND(J1279&lt;&gt;"",J1279&lt;$B$5),AND($F$5&lt;&gt;"Todas",C1279&lt;&gt;$F$5)),0,IF(AND(COUNTIFS($Q$14:$Q$2013,Q1279,$K$14:$K$2013,"&gt;"&amp;K1279,$K$14:$K$2013,"&lt;="&amp;$B$5)=0,COUNTIFS($Q$14:Q1279,Q1279,$K$14:K1279,K1279)=1),1,0))</f>
      </c>
      <c r="S1279">
        <f ca="1">IF(AND($Q1279&lt;&gt;"",H1279&lt;&gt;"",H1279&lt;=EOMONTH('Painel mensal'!$B$5,0),OR(J1279="",J1279&gt;='Painel mensal'!$B$5),K1279&lt;&gt;"",K1279&lt;=EOMONTH('Painel mensal'!$B$5,0),OR('Painel mensal'!$E$5="Todas",C1279='Painel mensal'!$E$5),COUNTIFS($Q$14:$Q$2013,Q1279,$K$14:$K$2013,"&gt;"&amp;K1279,$K$14:$K$2013,"&lt;="&amp;EOMONTH('Painel mensal'!$B$5,0))=0,COUNTIFS($Q$14:Q1279,Q1279,$K$14:K1279,K1279)=1),COUNT($S$13:S1278)+1,"")</f>
      </c>
      <c r="T1279">
        <f t="shared" si="80"/>
      </c>
    </row>
    <row r="1280" spans="1:20" ht="34.5" customHeight="1" x14ac:dyDescent="0.25">
      <c r="A1280" s="4"/>
      <c r="B1280" s="5"/>
      <c r="C1280" s="4"/>
      <c r="D1280" s="5"/>
      <c r="E1280" s="5"/>
      <c r="F1280" s="5"/>
      <c r="G1280" s="5"/>
      <c r="H1280" s="6"/>
      <c r="I1280" s="6"/>
      <c r="J1280" s="6"/>
      <c r="K1280" s="6"/>
      <c r="L1280" s="5"/>
      <c r="M1280" s="5"/>
      <c r="N1280" s="4"/>
      <c r="O1280" s="7">
        <f t="shared" ca="1" si="77"/>
      </c>
      <c r="P1280">
        <f t="shared" ca="1" si="78"/>
      </c>
      <c r="Q1280">
        <f t="shared" si="79"/>
      </c>
      <c r="R1280">
        <f ca="1">IF(OR($Q1280="",K1280="",K1280&gt;$B$5,H1280&gt;$B$5,AND(J1280&lt;&gt;"",J1280&lt;$B$5),AND($F$5&lt;&gt;"Todas",C1280&lt;&gt;$F$5)),0,IF(AND(COUNTIFS($Q$14:$Q$2013,Q1280,$K$14:$K$2013,"&gt;"&amp;K1280,$K$14:$K$2013,"&lt;="&amp;$B$5)=0,COUNTIFS($Q$14:Q1280,Q1280,$K$14:K1280,K1280)=1),1,0))</f>
      </c>
      <c r="S1280">
        <f ca="1">IF(AND($Q1280&lt;&gt;"",H1280&lt;&gt;"",H1280&lt;=EOMONTH('Painel mensal'!$B$5,0),OR(J1280="",J1280&gt;='Painel mensal'!$B$5),K1280&lt;&gt;"",K1280&lt;=EOMONTH('Painel mensal'!$B$5,0),OR('Painel mensal'!$E$5="Todas",C1280='Painel mensal'!$E$5),COUNTIFS($Q$14:$Q$2013,Q1280,$K$14:$K$2013,"&gt;"&amp;K1280,$K$14:$K$2013,"&lt;="&amp;EOMONTH('Painel mensal'!$B$5,0))=0,COUNTIFS($Q$14:Q1280,Q1280,$K$14:K1280,K1280)=1),COUNT($S$13:S1279)+1,"")</f>
      </c>
      <c r="T1280">
        <f t="shared" si="80"/>
      </c>
    </row>
    <row r="1281" spans="1:20" ht="34.5" customHeight="1" x14ac:dyDescent="0.25">
      <c r="A1281" s="8"/>
      <c r="B1281" s="9"/>
      <c r="C1281" s="8"/>
      <c r="D1281" s="9"/>
      <c r="E1281" s="9"/>
      <c r="F1281" s="9"/>
      <c r="G1281" s="9"/>
      <c r="H1281" s="10"/>
      <c r="I1281" s="10"/>
      <c r="J1281" s="10"/>
      <c r="K1281" s="10"/>
      <c r="L1281" s="9"/>
      <c r="M1281" s="9"/>
      <c r="N1281" s="8"/>
      <c r="O1281" s="7">
        <f t="shared" ca="1" si="77"/>
      </c>
      <c r="P1281">
        <f t="shared" ca="1" si="78"/>
      </c>
      <c r="Q1281">
        <f t="shared" si="79"/>
      </c>
      <c r="R1281">
        <f ca="1">IF(OR($Q1281="",K1281="",K1281&gt;$B$5,H1281&gt;$B$5,AND(J1281&lt;&gt;"",J1281&lt;$B$5),AND($F$5&lt;&gt;"Todas",C1281&lt;&gt;$F$5)),0,IF(AND(COUNTIFS($Q$14:$Q$2013,Q1281,$K$14:$K$2013,"&gt;"&amp;K1281,$K$14:$K$2013,"&lt;="&amp;$B$5)=0,COUNTIFS($Q$14:Q1281,Q1281,$K$14:K1281,K1281)=1),1,0))</f>
      </c>
      <c r="S1281">
        <f ca="1">IF(AND($Q1281&lt;&gt;"",H1281&lt;&gt;"",H1281&lt;=EOMONTH('Painel mensal'!$B$5,0),OR(J1281="",J1281&gt;='Painel mensal'!$B$5),K1281&lt;&gt;"",K1281&lt;=EOMONTH('Painel mensal'!$B$5,0),OR('Painel mensal'!$E$5="Todas",C1281='Painel mensal'!$E$5),COUNTIFS($Q$14:$Q$2013,Q1281,$K$14:$K$2013,"&gt;"&amp;K1281,$K$14:$K$2013,"&lt;="&amp;EOMONTH('Painel mensal'!$B$5,0))=0,COUNTIFS($Q$14:Q1281,Q1281,$K$14:K1281,K1281)=1),COUNT($S$13:S1280)+1,"")</f>
      </c>
      <c r="T1281">
        <f t="shared" si="80"/>
      </c>
    </row>
    <row r="1282" spans="1:20" ht="34.5" customHeight="1" x14ac:dyDescent="0.25">
      <c r="A1282" s="4"/>
      <c r="B1282" s="5"/>
      <c r="C1282" s="4"/>
      <c r="D1282" s="5"/>
      <c r="E1282" s="5"/>
      <c r="F1282" s="5"/>
      <c r="G1282" s="5"/>
      <c r="H1282" s="6"/>
      <c r="I1282" s="6"/>
      <c r="J1282" s="6"/>
      <c r="K1282" s="6"/>
      <c r="L1282" s="5"/>
      <c r="M1282" s="5"/>
      <c r="N1282" s="4"/>
      <c r="O1282" s="7">
        <f t="shared" ca="1" si="77"/>
      </c>
      <c r="P1282">
        <f t="shared" ca="1" si="78"/>
      </c>
      <c r="Q1282">
        <f t="shared" si="79"/>
      </c>
      <c r="R1282">
        <f ca="1">IF(OR($Q1282="",K1282="",K1282&gt;$B$5,H1282&gt;$B$5,AND(J1282&lt;&gt;"",J1282&lt;$B$5),AND($F$5&lt;&gt;"Todas",C1282&lt;&gt;$F$5)),0,IF(AND(COUNTIFS($Q$14:$Q$2013,Q1282,$K$14:$K$2013,"&gt;"&amp;K1282,$K$14:$K$2013,"&lt;="&amp;$B$5)=0,COUNTIFS($Q$14:Q1282,Q1282,$K$14:K1282,K1282)=1),1,0))</f>
      </c>
      <c r="S1282">
        <f ca="1">IF(AND($Q1282&lt;&gt;"",H1282&lt;&gt;"",H1282&lt;=EOMONTH('Painel mensal'!$B$5,0),OR(J1282="",J1282&gt;='Painel mensal'!$B$5),K1282&lt;&gt;"",K1282&lt;=EOMONTH('Painel mensal'!$B$5,0),OR('Painel mensal'!$E$5="Todas",C1282='Painel mensal'!$E$5),COUNTIFS($Q$14:$Q$2013,Q1282,$K$14:$K$2013,"&gt;"&amp;K1282,$K$14:$K$2013,"&lt;="&amp;EOMONTH('Painel mensal'!$B$5,0))=0,COUNTIFS($Q$14:Q1282,Q1282,$K$14:K1282,K1282)=1),COUNT($S$13:S1281)+1,"")</f>
      </c>
      <c r="T1282">
        <f t="shared" si="80"/>
      </c>
    </row>
    <row r="1283" spans="1:20" ht="34.5" customHeight="1" x14ac:dyDescent="0.25">
      <c r="A1283" s="8"/>
      <c r="B1283" s="9"/>
      <c r="C1283" s="8"/>
      <c r="D1283" s="9"/>
      <c r="E1283" s="9"/>
      <c r="F1283" s="9"/>
      <c r="G1283" s="9"/>
      <c r="H1283" s="10"/>
      <c r="I1283" s="10"/>
      <c r="J1283" s="10"/>
      <c r="K1283" s="10"/>
      <c r="L1283" s="9"/>
      <c r="M1283" s="9"/>
      <c r="N1283" s="8"/>
      <c r="O1283" s="7">
        <f t="shared" ca="1" si="77"/>
      </c>
      <c r="P1283">
        <f t="shared" ca="1" si="78"/>
      </c>
      <c r="Q1283">
        <f t="shared" si="79"/>
      </c>
      <c r="R1283">
        <f ca="1">IF(OR($Q1283="",K1283="",K1283&gt;$B$5,H1283&gt;$B$5,AND(J1283&lt;&gt;"",J1283&lt;$B$5),AND($F$5&lt;&gt;"Todas",C1283&lt;&gt;$F$5)),0,IF(AND(COUNTIFS($Q$14:$Q$2013,Q1283,$K$14:$K$2013,"&gt;"&amp;K1283,$K$14:$K$2013,"&lt;="&amp;$B$5)=0,COUNTIFS($Q$14:Q1283,Q1283,$K$14:K1283,K1283)=1),1,0))</f>
      </c>
      <c r="S1283">
        <f ca="1">IF(AND($Q1283&lt;&gt;"",H1283&lt;&gt;"",H1283&lt;=EOMONTH('Painel mensal'!$B$5,0),OR(J1283="",J1283&gt;='Painel mensal'!$B$5),K1283&lt;&gt;"",K1283&lt;=EOMONTH('Painel mensal'!$B$5,0),OR('Painel mensal'!$E$5="Todas",C1283='Painel mensal'!$E$5),COUNTIFS($Q$14:$Q$2013,Q1283,$K$14:$K$2013,"&gt;"&amp;K1283,$K$14:$K$2013,"&lt;="&amp;EOMONTH('Painel mensal'!$B$5,0))=0,COUNTIFS($Q$14:Q1283,Q1283,$K$14:K1283,K1283)=1),COUNT($S$13:S1282)+1,"")</f>
      </c>
      <c r="T1283">
        <f t="shared" si="80"/>
      </c>
    </row>
    <row r="1284" spans="1:20" ht="34.5" customHeight="1" x14ac:dyDescent="0.25">
      <c r="A1284" s="4"/>
      <c r="B1284" s="5"/>
      <c r="C1284" s="4"/>
      <c r="D1284" s="5"/>
      <c r="E1284" s="5"/>
      <c r="F1284" s="5"/>
      <c r="G1284" s="5"/>
      <c r="H1284" s="6"/>
      <c r="I1284" s="6"/>
      <c r="J1284" s="6"/>
      <c r="K1284" s="6"/>
      <c r="L1284" s="5"/>
      <c r="M1284" s="5"/>
      <c r="N1284" s="4"/>
      <c r="O1284" s="7">
        <f t="shared" ca="1" si="77"/>
      </c>
      <c r="P1284">
        <f t="shared" ca="1" si="78"/>
      </c>
      <c r="Q1284">
        <f t="shared" si="79"/>
      </c>
      <c r="R1284">
        <f ca="1">IF(OR($Q1284="",K1284="",K1284&gt;$B$5,H1284&gt;$B$5,AND(J1284&lt;&gt;"",J1284&lt;$B$5),AND($F$5&lt;&gt;"Todas",C1284&lt;&gt;$F$5)),0,IF(AND(COUNTIFS($Q$14:$Q$2013,Q1284,$K$14:$K$2013,"&gt;"&amp;K1284,$K$14:$K$2013,"&lt;="&amp;$B$5)=0,COUNTIFS($Q$14:Q1284,Q1284,$K$14:K1284,K1284)=1),1,0))</f>
      </c>
      <c r="S1284">
        <f ca="1">IF(AND($Q1284&lt;&gt;"",H1284&lt;&gt;"",H1284&lt;=EOMONTH('Painel mensal'!$B$5,0),OR(J1284="",J1284&gt;='Painel mensal'!$B$5),K1284&lt;&gt;"",K1284&lt;=EOMONTH('Painel mensal'!$B$5,0),OR('Painel mensal'!$E$5="Todas",C1284='Painel mensal'!$E$5),COUNTIFS($Q$14:$Q$2013,Q1284,$K$14:$K$2013,"&gt;"&amp;K1284,$K$14:$K$2013,"&lt;="&amp;EOMONTH('Painel mensal'!$B$5,0))=0,COUNTIFS($Q$14:Q1284,Q1284,$K$14:K1284,K1284)=1),COUNT($S$13:S1283)+1,"")</f>
      </c>
      <c r="T1284">
        <f t="shared" si="80"/>
      </c>
    </row>
    <row r="1285" spans="1:20" ht="34.5" customHeight="1" x14ac:dyDescent="0.25">
      <c r="A1285" s="8"/>
      <c r="B1285" s="9"/>
      <c r="C1285" s="8"/>
      <c r="D1285" s="9"/>
      <c r="E1285" s="9"/>
      <c r="F1285" s="9"/>
      <c r="G1285" s="9"/>
      <c r="H1285" s="10"/>
      <c r="I1285" s="10"/>
      <c r="J1285" s="10"/>
      <c r="K1285" s="10"/>
      <c r="L1285" s="9"/>
      <c r="M1285" s="9"/>
      <c r="N1285" s="8"/>
      <c r="O1285" s="7">
        <f t="shared" ca="1" si="77"/>
      </c>
      <c r="P1285">
        <f t="shared" ca="1" si="78"/>
      </c>
      <c r="Q1285">
        <f t="shared" si="79"/>
      </c>
      <c r="R1285">
        <f ca="1">IF(OR($Q1285="",K1285="",K1285&gt;$B$5,H1285&gt;$B$5,AND(J1285&lt;&gt;"",J1285&lt;$B$5),AND($F$5&lt;&gt;"Todas",C1285&lt;&gt;$F$5)),0,IF(AND(COUNTIFS($Q$14:$Q$2013,Q1285,$K$14:$K$2013,"&gt;"&amp;K1285,$K$14:$K$2013,"&lt;="&amp;$B$5)=0,COUNTIFS($Q$14:Q1285,Q1285,$K$14:K1285,K1285)=1),1,0))</f>
      </c>
      <c r="S1285">
        <f ca="1">IF(AND($Q1285&lt;&gt;"",H1285&lt;&gt;"",H1285&lt;=EOMONTH('Painel mensal'!$B$5,0),OR(J1285="",J1285&gt;='Painel mensal'!$B$5),K1285&lt;&gt;"",K1285&lt;=EOMONTH('Painel mensal'!$B$5,0),OR('Painel mensal'!$E$5="Todas",C1285='Painel mensal'!$E$5),COUNTIFS($Q$14:$Q$2013,Q1285,$K$14:$K$2013,"&gt;"&amp;K1285,$K$14:$K$2013,"&lt;="&amp;EOMONTH('Painel mensal'!$B$5,0))=0,COUNTIFS($Q$14:Q1285,Q1285,$K$14:K1285,K1285)=1),COUNT($S$13:S1284)+1,"")</f>
      </c>
      <c r="T1285">
        <f t="shared" si="80"/>
      </c>
    </row>
    <row r="1286" spans="1:20" ht="34.5" customHeight="1" x14ac:dyDescent="0.25">
      <c r="A1286" s="4"/>
      <c r="B1286" s="5"/>
      <c r="C1286" s="4"/>
      <c r="D1286" s="5"/>
      <c r="E1286" s="5"/>
      <c r="F1286" s="5"/>
      <c r="G1286" s="5"/>
      <c r="H1286" s="6"/>
      <c r="I1286" s="6"/>
      <c r="J1286" s="6"/>
      <c r="K1286" s="6"/>
      <c r="L1286" s="5"/>
      <c r="M1286" s="5"/>
      <c r="N1286" s="4"/>
      <c r="O1286" s="7">
        <f t="shared" ca="1" si="77"/>
      </c>
      <c r="P1286">
        <f t="shared" ca="1" si="78"/>
      </c>
      <c r="Q1286">
        <f t="shared" si="79"/>
      </c>
      <c r="R1286">
        <f ca="1">IF(OR($Q1286="",K1286="",K1286&gt;$B$5,H1286&gt;$B$5,AND(J1286&lt;&gt;"",J1286&lt;$B$5),AND($F$5&lt;&gt;"Todas",C1286&lt;&gt;$F$5)),0,IF(AND(COUNTIFS($Q$14:$Q$2013,Q1286,$K$14:$K$2013,"&gt;"&amp;K1286,$K$14:$K$2013,"&lt;="&amp;$B$5)=0,COUNTIFS($Q$14:Q1286,Q1286,$K$14:K1286,K1286)=1),1,0))</f>
      </c>
      <c r="S1286">
        <f ca="1">IF(AND($Q1286&lt;&gt;"",H1286&lt;&gt;"",H1286&lt;=EOMONTH('Painel mensal'!$B$5,0),OR(J1286="",J1286&gt;='Painel mensal'!$B$5),K1286&lt;&gt;"",K1286&lt;=EOMONTH('Painel mensal'!$B$5,0),OR('Painel mensal'!$E$5="Todas",C1286='Painel mensal'!$E$5),COUNTIFS($Q$14:$Q$2013,Q1286,$K$14:$K$2013,"&gt;"&amp;K1286,$K$14:$K$2013,"&lt;="&amp;EOMONTH('Painel mensal'!$B$5,0))=0,COUNTIFS($Q$14:Q1286,Q1286,$K$14:K1286,K1286)=1),COUNT($S$13:S1285)+1,"")</f>
      </c>
      <c r="T1286">
        <f t="shared" si="80"/>
      </c>
    </row>
    <row r="1287" spans="1:20" ht="34.5" customHeight="1" x14ac:dyDescent="0.25">
      <c r="A1287" s="8"/>
      <c r="B1287" s="9"/>
      <c r="C1287" s="8"/>
      <c r="D1287" s="9"/>
      <c r="E1287" s="9"/>
      <c r="F1287" s="9"/>
      <c r="G1287" s="9"/>
      <c r="H1287" s="10"/>
      <c r="I1287" s="10"/>
      <c r="J1287" s="10"/>
      <c r="K1287" s="10"/>
      <c r="L1287" s="9"/>
      <c r="M1287" s="9"/>
      <c r="N1287" s="8"/>
      <c r="O1287" s="7">
        <f t="shared" ca="1" si="77"/>
      </c>
      <c r="P1287">
        <f t="shared" ca="1" si="78"/>
      </c>
      <c r="Q1287">
        <f t="shared" si="79"/>
      </c>
      <c r="R1287">
        <f ca="1">IF(OR($Q1287="",K1287="",K1287&gt;$B$5,H1287&gt;$B$5,AND(J1287&lt;&gt;"",J1287&lt;$B$5),AND($F$5&lt;&gt;"Todas",C1287&lt;&gt;$F$5)),0,IF(AND(COUNTIFS($Q$14:$Q$2013,Q1287,$K$14:$K$2013,"&gt;"&amp;K1287,$K$14:$K$2013,"&lt;="&amp;$B$5)=0,COUNTIFS($Q$14:Q1287,Q1287,$K$14:K1287,K1287)=1),1,0))</f>
      </c>
      <c r="S1287">
        <f ca="1">IF(AND($Q1287&lt;&gt;"",H1287&lt;&gt;"",H1287&lt;=EOMONTH('Painel mensal'!$B$5,0),OR(J1287="",J1287&gt;='Painel mensal'!$B$5),K1287&lt;&gt;"",K1287&lt;=EOMONTH('Painel mensal'!$B$5,0),OR('Painel mensal'!$E$5="Todas",C1287='Painel mensal'!$E$5),COUNTIFS($Q$14:$Q$2013,Q1287,$K$14:$K$2013,"&gt;"&amp;K1287,$K$14:$K$2013,"&lt;="&amp;EOMONTH('Painel mensal'!$B$5,0))=0,COUNTIFS($Q$14:Q1287,Q1287,$K$14:K1287,K1287)=1),COUNT($S$13:S1286)+1,"")</f>
      </c>
      <c r="T1287">
        <f t="shared" si="80"/>
      </c>
    </row>
    <row r="1288" spans="1:20" ht="34.5" customHeight="1" x14ac:dyDescent="0.25">
      <c r="A1288" s="4"/>
      <c r="B1288" s="5"/>
      <c r="C1288" s="4"/>
      <c r="D1288" s="5"/>
      <c r="E1288" s="5"/>
      <c r="F1288" s="5"/>
      <c r="G1288" s="5"/>
      <c r="H1288" s="6"/>
      <c r="I1288" s="6"/>
      <c r="J1288" s="6"/>
      <c r="K1288" s="6"/>
      <c r="L1288" s="5"/>
      <c r="M1288" s="5"/>
      <c r="N1288" s="4"/>
      <c r="O1288" s="7">
        <f t="shared" ca="1" si="77"/>
      </c>
      <c r="P1288">
        <f t="shared" ca="1" si="78"/>
      </c>
      <c r="Q1288">
        <f t="shared" si="79"/>
      </c>
      <c r="R1288">
        <f ca="1">IF(OR($Q1288="",K1288="",K1288&gt;$B$5,H1288&gt;$B$5,AND(J1288&lt;&gt;"",J1288&lt;$B$5),AND($F$5&lt;&gt;"Todas",C1288&lt;&gt;$F$5)),0,IF(AND(COUNTIFS($Q$14:$Q$2013,Q1288,$K$14:$K$2013,"&gt;"&amp;K1288,$K$14:$K$2013,"&lt;="&amp;$B$5)=0,COUNTIFS($Q$14:Q1288,Q1288,$K$14:K1288,K1288)=1),1,0))</f>
      </c>
      <c r="S1288">
        <f ca="1">IF(AND($Q1288&lt;&gt;"",H1288&lt;&gt;"",H1288&lt;=EOMONTH('Painel mensal'!$B$5,0),OR(J1288="",J1288&gt;='Painel mensal'!$B$5),K1288&lt;&gt;"",K1288&lt;=EOMONTH('Painel mensal'!$B$5,0),OR('Painel mensal'!$E$5="Todas",C1288='Painel mensal'!$E$5),COUNTIFS($Q$14:$Q$2013,Q1288,$K$14:$K$2013,"&gt;"&amp;K1288,$K$14:$K$2013,"&lt;="&amp;EOMONTH('Painel mensal'!$B$5,0))=0,COUNTIFS($Q$14:Q1288,Q1288,$K$14:K1288,K1288)=1),COUNT($S$13:S1287)+1,"")</f>
      </c>
      <c r="T1288">
        <f t="shared" si="80"/>
      </c>
    </row>
    <row r="1289" spans="1:20" ht="34.5" customHeight="1" x14ac:dyDescent="0.25">
      <c r="A1289" s="8"/>
      <c r="B1289" s="9"/>
      <c r="C1289" s="8"/>
      <c r="D1289" s="9"/>
      <c r="E1289" s="9"/>
      <c r="F1289" s="9"/>
      <c r="G1289" s="9"/>
      <c r="H1289" s="10"/>
      <c r="I1289" s="10"/>
      <c r="J1289" s="10"/>
      <c r="K1289" s="10"/>
      <c r="L1289" s="9"/>
      <c r="M1289" s="9"/>
      <c r="N1289" s="8"/>
      <c r="O1289" s="7">
        <f t="shared" ca="1" si="77"/>
      </c>
      <c r="P1289">
        <f t="shared" ca="1" si="78"/>
      </c>
      <c r="Q1289">
        <f t="shared" si="79"/>
      </c>
      <c r="R1289">
        <f ca="1">IF(OR($Q1289="",K1289="",K1289&gt;$B$5,H1289&gt;$B$5,AND(J1289&lt;&gt;"",J1289&lt;$B$5),AND($F$5&lt;&gt;"Todas",C1289&lt;&gt;$F$5)),0,IF(AND(COUNTIFS($Q$14:$Q$2013,Q1289,$K$14:$K$2013,"&gt;"&amp;K1289,$K$14:$K$2013,"&lt;="&amp;$B$5)=0,COUNTIFS($Q$14:Q1289,Q1289,$K$14:K1289,K1289)=1),1,0))</f>
      </c>
      <c r="S1289">
        <f ca="1">IF(AND($Q1289&lt;&gt;"",H1289&lt;&gt;"",H1289&lt;=EOMONTH('Painel mensal'!$B$5,0),OR(J1289="",J1289&gt;='Painel mensal'!$B$5),K1289&lt;&gt;"",K1289&lt;=EOMONTH('Painel mensal'!$B$5,0),OR('Painel mensal'!$E$5="Todas",C1289='Painel mensal'!$E$5),COUNTIFS($Q$14:$Q$2013,Q1289,$K$14:$K$2013,"&gt;"&amp;K1289,$K$14:$K$2013,"&lt;="&amp;EOMONTH('Painel mensal'!$B$5,0))=0,COUNTIFS($Q$14:Q1289,Q1289,$K$14:K1289,K1289)=1),COUNT($S$13:S1288)+1,"")</f>
      </c>
      <c r="T1289">
        <f t="shared" si="80"/>
      </c>
    </row>
    <row r="1290" spans="1:20" ht="34.5" customHeight="1" x14ac:dyDescent="0.25">
      <c r="A1290" s="4"/>
      <c r="B1290" s="5"/>
      <c r="C1290" s="4"/>
      <c r="D1290" s="5"/>
      <c r="E1290" s="5"/>
      <c r="F1290" s="5"/>
      <c r="G1290" s="5"/>
      <c r="H1290" s="6"/>
      <c r="I1290" s="6"/>
      <c r="J1290" s="6"/>
      <c r="K1290" s="6"/>
      <c r="L1290" s="5"/>
      <c r="M1290" s="5"/>
      <c r="N1290" s="4"/>
      <c r="O1290" s="7">
        <f t="shared" ca="1" si="77"/>
      </c>
      <c r="P1290">
        <f t="shared" ca="1" si="78"/>
      </c>
      <c r="Q1290">
        <f t="shared" si="79"/>
      </c>
      <c r="R1290">
        <f ca="1">IF(OR($Q1290="",K1290="",K1290&gt;$B$5,H1290&gt;$B$5,AND(J1290&lt;&gt;"",J1290&lt;$B$5),AND($F$5&lt;&gt;"Todas",C1290&lt;&gt;$F$5)),0,IF(AND(COUNTIFS($Q$14:$Q$2013,Q1290,$K$14:$K$2013,"&gt;"&amp;K1290,$K$14:$K$2013,"&lt;="&amp;$B$5)=0,COUNTIFS($Q$14:Q1290,Q1290,$K$14:K1290,K1290)=1),1,0))</f>
      </c>
      <c r="S1290">
        <f ca="1">IF(AND($Q1290&lt;&gt;"",H1290&lt;&gt;"",H1290&lt;=EOMONTH('Painel mensal'!$B$5,0),OR(J1290="",J1290&gt;='Painel mensal'!$B$5),K1290&lt;&gt;"",K1290&lt;=EOMONTH('Painel mensal'!$B$5,0),OR('Painel mensal'!$E$5="Todas",C1290='Painel mensal'!$E$5),COUNTIFS($Q$14:$Q$2013,Q1290,$K$14:$K$2013,"&gt;"&amp;K1290,$K$14:$K$2013,"&lt;="&amp;EOMONTH('Painel mensal'!$B$5,0))=0,COUNTIFS($Q$14:Q1290,Q1290,$K$14:K1290,K1290)=1),COUNT($S$13:S1289)+1,"")</f>
      </c>
      <c r="T1290">
        <f t="shared" si="80"/>
      </c>
    </row>
    <row r="1291" spans="1:20" ht="34.5" customHeight="1" x14ac:dyDescent="0.25">
      <c r="A1291" s="8"/>
      <c r="B1291" s="9"/>
      <c r="C1291" s="8"/>
      <c r="D1291" s="9"/>
      <c r="E1291" s="9"/>
      <c r="F1291" s="9"/>
      <c r="G1291" s="9"/>
      <c r="H1291" s="10"/>
      <c r="I1291" s="10"/>
      <c r="J1291" s="10"/>
      <c r="K1291" s="10"/>
      <c r="L1291" s="9"/>
      <c r="M1291" s="9"/>
      <c r="N1291" s="8"/>
      <c r="O1291" s="7">
        <f t="shared" ca="1" si="77"/>
      </c>
      <c r="P1291">
        <f t="shared" ca="1" si="78"/>
      </c>
      <c r="Q1291">
        <f t="shared" si="79"/>
      </c>
      <c r="R1291">
        <f ca="1">IF(OR($Q1291="",K1291="",K1291&gt;$B$5,H1291&gt;$B$5,AND(J1291&lt;&gt;"",J1291&lt;$B$5),AND($F$5&lt;&gt;"Todas",C1291&lt;&gt;$F$5)),0,IF(AND(COUNTIFS($Q$14:$Q$2013,Q1291,$K$14:$K$2013,"&gt;"&amp;K1291,$K$14:$K$2013,"&lt;="&amp;$B$5)=0,COUNTIFS($Q$14:Q1291,Q1291,$K$14:K1291,K1291)=1),1,0))</f>
      </c>
      <c r="S1291">
        <f ca="1">IF(AND($Q1291&lt;&gt;"",H1291&lt;&gt;"",H1291&lt;=EOMONTH('Painel mensal'!$B$5,0),OR(J1291="",J1291&gt;='Painel mensal'!$B$5),K1291&lt;&gt;"",K1291&lt;=EOMONTH('Painel mensal'!$B$5,0),OR('Painel mensal'!$E$5="Todas",C1291='Painel mensal'!$E$5),COUNTIFS($Q$14:$Q$2013,Q1291,$K$14:$K$2013,"&gt;"&amp;K1291,$K$14:$K$2013,"&lt;="&amp;EOMONTH('Painel mensal'!$B$5,0))=0,COUNTIFS($Q$14:Q1291,Q1291,$K$14:K1291,K1291)=1),COUNT($S$13:S1290)+1,"")</f>
      </c>
      <c r="T1291">
        <f t="shared" si="80"/>
      </c>
    </row>
    <row r="1292" spans="1:20" ht="34.5" customHeight="1" x14ac:dyDescent="0.25">
      <c r="A1292" s="4"/>
      <c r="B1292" s="5"/>
      <c r="C1292" s="4"/>
      <c r="D1292" s="5"/>
      <c r="E1292" s="5"/>
      <c r="F1292" s="5"/>
      <c r="G1292" s="5"/>
      <c r="H1292" s="6"/>
      <c r="I1292" s="6"/>
      <c r="J1292" s="6"/>
      <c r="K1292" s="6"/>
      <c r="L1292" s="5"/>
      <c r="M1292" s="5"/>
      <c r="N1292" s="4"/>
      <c r="O1292" s="7">
        <f t="shared" ca="1" si="77"/>
      </c>
      <c r="P1292">
        <f t="shared" ca="1" si="78"/>
      </c>
      <c r="Q1292">
        <f t="shared" si="79"/>
      </c>
      <c r="R1292">
        <f ca="1">IF(OR($Q1292="",K1292="",K1292&gt;$B$5,H1292&gt;$B$5,AND(J1292&lt;&gt;"",J1292&lt;$B$5),AND($F$5&lt;&gt;"Todas",C1292&lt;&gt;$F$5)),0,IF(AND(COUNTIFS($Q$14:$Q$2013,Q1292,$K$14:$K$2013,"&gt;"&amp;K1292,$K$14:$K$2013,"&lt;="&amp;$B$5)=0,COUNTIFS($Q$14:Q1292,Q1292,$K$14:K1292,K1292)=1),1,0))</f>
      </c>
      <c r="S1292">
        <f ca="1">IF(AND($Q1292&lt;&gt;"",H1292&lt;&gt;"",H1292&lt;=EOMONTH('Painel mensal'!$B$5,0),OR(J1292="",J1292&gt;='Painel mensal'!$B$5),K1292&lt;&gt;"",K1292&lt;=EOMONTH('Painel mensal'!$B$5,0),OR('Painel mensal'!$E$5="Todas",C1292='Painel mensal'!$E$5),COUNTIFS($Q$14:$Q$2013,Q1292,$K$14:$K$2013,"&gt;"&amp;K1292,$K$14:$K$2013,"&lt;="&amp;EOMONTH('Painel mensal'!$B$5,0))=0,COUNTIFS($Q$14:Q1292,Q1292,$K$14:K1292,K1292)=1),COUNT($S$13:S1291)+1,"")</f>
      </c>
      <c r="T1292">
        <f t="shared" si="80"/>
      </c>
    </row>
    <row r="1293" spans="1:20" ht="34.5" customHeight="1" x14ac:dyDescent="0.25">
      <c r="A1293" s="8"/>
      <c r="B1293" s="9"/>
      <c r="C1293" s="8"/>
      <c r="D1293" s="9"/>
      <c r="E1293" s="9"/>
      <c r="F1293" s="9"/>
      <c r="G1293" s="9"/>
      <c r="H1293" s="10"/>
      <c r="I1293" s="10"/>
      <c r="J1293" s="10"/>
      <c r="K1293" s="10"/>
      <c r="L1293" s="9"/>
      <c r="M1293" s="9"/>
      <c r="N1293" s="8"/>
      <c r="O1293" s="7">
        <f t="shared" ca="1" si="77"/>
      </c>
      <c r="P1293">
        <f t="shared" ca="1" si="78"/>
      </c>
      <c r="Q1293">
        <f t="shared" si="79"/>
      </c>
      <c r="R1293">
        <f ca="1">IF(OR($Q1293="",K1293="",K1293&gt;$B$5,H1293&gt;$B$5,AND(J1293&lt;&gt;"",J1293&lt;$B$5),AND($F$5&lt;&gt;"Todas",C1293&lt;&gt;$F$5)),0,IF(AND(COUNTIFS($Q$14:$Q$2013,Q1293,$K$14:$K$2013,"&gt;"&amp;K1293,$K$14:$K$2013,"&lt;="&amp;$B$5)=0,COUNTIFS($Q$14:Q1293,Q1293,$K$14:K1293,K1293)=1),1,0))</f>
      </c>
      <c r="S1293">
        <f ca="1">IF(AND($Q1293&lt;&gt;"",H1293&lt;&gt;"",H1293&lt;=EOMONTH('Painel mensal'!$B$5,0),OR(J1293="",J1293&gt;='Painel mensal'!$B$5),K1293&lt;&gt;"",K1293&lt;=EOMONTH('Painel mensal'!$B$5,0),OR('Painel mensal'!$E$5="Todas",C1293='Painel mensal'!$E$5),COUNTIFS($Q$14:$Q$2013,Q1293,$K$14:$K$2013,"&gt;"&amp;K1293,$K$14:$K$2013,"&lt;="&amp;EOMONTH('Painel mensal'!$B$5,0))=0,COUNTIFS($Q$14:Q1293,Q1293,$K$14:K1293,K1293)=1),COUNT($S$13:S1292)+1,"")</f>
      </c>
      <c r="T1293">
        <f t="shared" si="80"/>
      </c>
    </row>
    <row r="1294" spans="1:20" ht="34.5" customHeight="1" x14ac:dyDescent="0.25">
      <c r="A1294" s="4"/>
      <c r="B1294" s="5"/>
      <c r="C1294" s="4"/>
      <c r="D1294" s="5"/>
      <c r="E1294" s="5"/>
      <c r="F1294" s="5"/>
      <c r="G1294" s="5"/>
      <c r="H1294" s="6"/>
      <c r="I1294" s="6"/>
      <c r="J1294" s="6"/>
      <c r="K1294" s="6"/>
      <c r="L1294" s="5"/>
      <c r="M1294" s="5"/>
      <c r="N1294" s="4"/>
      <c r="O1294" s="7">
        <f t="shared" ref="O1294:O1357" ca="1" si="81">IF(AND(ISNUMBER(I1294),ISNUMBER(K1294),K1294&gt;I1294),IF(P1294="OK","DIVERGÊNCIA NAS DATAS — REGISTRO APÓS PREVISÃO",IF(P1294="","DIVERGÊNCIA NAS DATAS — REGISTRO APÓS PREVISÃO",P1294&amp;CHAR(10)&amp;"DIVERGÊNCIA NAS DATAS")),IF(P1294="","",IF(P1294&lt;&gt;"OK",P1294,IF(L1294="Disponível","ALOCAR COBERTURA",IF(L1294="Não utilizado","SEM TRABALHO — PRIORIZAR",IF(L1294="Ocorrência","VERIFICAR OCORRÊNCIA",IF(L1294="Programado","CONFIRMAR COBERTURA",IF(AND(I1294&lt;&gt;"",I1294&lt;TODAY(),J1294=""),"PREVISÃO DE SAÍDA VENCIDA","OK"))))))))</f>
      </c>
      <c r="P1294">
        <f t="shared" ref="P1294:P1357" ca="1" si="82">IF(COUNTA(A1294:N1294)=0,"",IF(OR(A1294="",B1294="",C1294="",D1294="",E1294="",F1294="",G1294="",H1294="",K1294="",L1294=""),"COMPLETE CAMPOS / SITUAÇÃO",IF(COUNTIFS($A$14:$A$2013,A1294,$K$14:$K$2013,K1294)&gt;1,"DUPLICIDADE NO DIA",IF(OR(K1294&lt;H1294,AND(J1294&lt;&gt;"",K1294&gt;J1294)),"DATA FORA DA RESERVA",IF(AND(J1294&lt;&gt;"",J1294&lt;H1294),"SAÍDA ANTES DA ENTRADA",IF(AND(I1294&lt;&gt;"",I1294&lt;H1294),"PREVISÃO ANTES DA ENTRADA",IF(AND(OR(L1294="Em cobertura",L1294="Programado"),M1294=""),"INFORME LOCAL DA COBERTURA",IF(AND(K1294&gt;TODAY(),OR(L1294="Em cobertura",L1294="Não utilizado")),"DATA FUTURA: USE PROGRAMADO","OK"))))))))</f>
      </c>
      <c r="Q1294">
        <f t="shared" ref="Q1294:Q1357" si="83">IF(OR(A1294="",H1294=""),"",A1294&amp;"|"&amp;TEXT(H1294,"yyyymmdd"))</f>
      </c>
      <c r="R1294">
        <f ca="1">IF(OR($Q1294="",K1294="",K1294&gt;$B$5,H1294&gt;$B$5,AND(J1294&lt;&gt;"",J1294&lt;$B$5),AND($F$5&lt;&gt;"Todas",C1294&lt;&gt;$F$5)),0,IF(AND(COUNTIFS($Q$14:$Q$2013,Q1294,$K$14:$K$2013,"&gt;"&amp;K1294,$K$14:$K$2013,"&lt;="&amp;$B$5)=0,COUNTIFS($Q$14:Q1294,Q1294,$K$14:K1294,K1294)=1),1,0))</f>
      </c>
      <c r="S1294">
        <f ca="1">IF(AND($Q1294&lt;&gt;"",H1294&lt;&gt;"",H1294&lt;=EOMONTH('Painel mensal'!$B$5,0),OR(J1294="",J1294&gt;='Painel mensal'!$B$5),K1294&lt;&gt;"",K1294&lt;=EOMONTH('Painel mensal'!$B$5,0),OR('Painel mensal'!$E$5="Todas",C1294='Painel mensal'!$E$5),COUNTIFS($Q$14:$Q$2013,Q1294,$K$14:$K$2013,"&gt;"&amp;K1294,$K$14:$K$2013,"&lt;="&amp;EOMONTH('Painel mensal'!$B$5,0))=0,COUNTIFS($Q$14:Q1294,Q1294,$K$14:K1294,K1294)=1),COUNT($S$13:S1293)+1,"")</f>
      </c>
      <c r="T1294">
        <f t="shared" ref="T1294:T1357" si="84">IF(OR(Q1294="",K1294=""),"",Q1294&amp;"|"&amp;TEXT(K1294,"yyyymmdd"))</f>
      </c>
    </row>
    <row r="1295" spans="1:20" ht="34.5" customHeight="1" x14ac:dyDescent="0.25">
      <c r="A1295" s="8"/>
      <c r="B1295" s="9"/>
      <c r="C1295" s="8"/>
      <c r="D1295" s="9"/>
      <c r="E1295" s="9"/>
      <c r="F1295" s="9"/>
      <c r="G1295" s="9"/>
      <c r="H1295" s="10"/>
      <c r="I1295" s="10"/>
      <c r="J1295" s="10"/>
      <c r="K1295" s="10"/>
      <c r="L1295" s="9"/>
      <c r="M1295" s="9"/>
      <c r="N1295" s="8"/>
      <c r="O1295" s="7">
        <f t="shared" ca="1" si="81"/>
      </c>
      <c r="P1295">
        <f t="shared" ca="1" si="82"/>
      </c>
      <c r="Q1295">
        <f t="shared" si="83"/>
      </c>
      <c r="R1295">
        <f ca="1">IF(OR($Q1295="",K1295="",K1295&gt;$B$5,H1295&gt;$B$5,AND(J1295&lt;&gt;"",J1295&lt;$B$5),AND($F$5&lt;&gt;"Todas",C1295&lt;&gt;$F$5)),0,IF(AND(COUNTIFS($Q$14:$Q$2013,Q1295,$K$14:$K$2013,"&gt;"&amp;K1295,$K$14:$K$2013,"&lt;="&amp;$B$5)=0,COUNTIFS($Q$14:Q1295,Q1295,$K$14:K1295,K1295)=1),1,0))</f>
      </c>
      <c r="S1295">
        <f ca="1">IF(AND($Q1295&lt;&gt;"",H1295&lt;&gt;"",H1295&lt;=EOMONTH('Painel mensal'!$B$5,0),OR(J1295="",J1295&gt;='Painel mensal'!$B$5),K1295&lt;&gt;"",K1295&lt;=EOMONTH('Painel mensal'!$B$5,0),OR('Painel mensal'!$E$5="Todas",C1295='Painel mensal'!$E$5),COUNTIFS($Q$14:$Q$2013,Q1295,$K$14:$K$2013,"&gt;"&amp;K1295,$K$14:$K$2013,"&lt;="&amp;EOMONTH('Painel mensal'!$B$5,0))=0,COUNTIFS($Q$14:Q1295,Q1295,$K$14:K1295,K1295)=1),COUNT($S$13:S1294)+1,"")</f>
      </c>
      <c r="T1295">
        <f t="shared" si="84"/>
      </c>
    </row>
    <row r="1296" spans="1:20" ht="34.5" customHeight="1" x14ac:dyDescent="0.25">
      <c r="A1296" s="4"/>
      <c r="B1296" s="5"/>
      <c r="C1296" s="4"/>
      <c r="D1296" s="5"/>
      <c r="E1296" s="5"/>
      <c r="F1296" s="5"/>
      <c r="G1296" s="5"/>
      <c r="H1296" s="6"/>
      <c r="I1296" s="6"/>
      <c r="J1296" s="6"/>
      <c r="K1296" s="6"/>
      <c r="L1296" s="5"/>
      <c r="M1296" s="5"/>
      <c r="N1296" s="4"/>
      <c r="O1296" s="7">
        <f t="shared" ca="1" si="81"/>
      </c>
      <c r="P1296">
        <f t="shared" ca="1" si="82"/>
      </c>
      <c r="Q1296">
        <f t="shared" si="83"/>
      </c>
      <c r="R1296">
        <f ca="1">IF(OR($Q1296="",K1296="",K1296&gt;$B$5,H1296&gt;$B$5,AND(J1296&lt;&gt;"",J1296&lt;$B$5),AND($F$5&lt;&gt;"Todas",C1296&lt;&gt;$F$5)),0,IF(AND(COUNTIFS($Q$14:$Q$2013,Q1296,$K$14:$K$2013,"&gt;"&amp;K1296,$K$14:$K$2013,"&lt;="&amp;$B$5)=0,COUNTIFS($Q$14:Q1296,Q1296,$K$14:K1296,K1296)=1),1,0))</f>
      </c>
      <c r="S1296">
        <f ca="1">IF(AND($Q1296&lt;&gt;"",H1296&lt;&gt;"",H1296&lt;=EOMONTH('Painel mensal'!$B$5,0),OR(J1296="",J1296&gt;='Painel mensal'!$B$5),K1296&lt;&gt;"",K1296&lt;=EOMONTH('Painel mensal'!$B$5,0),OR('Painel mensal'!$E$5="Todas",C1296='Painel mensal'!$E$5),COUNTIFS($Q$14:$Q$2013,Q1296,$K$14:$K$2013,"&gt;"&amp;K1296,$K$14:$K$2013,"&lt;="&amp;EOMONTH('Painel mensal'!$B$5,0))=0,COUNTIFS($Q$14:Q1296,Q1296,$K$14:K1296,K1296)=1),COUNT($S$13:S1295)+1,"")</f>
      </c>
      <c r="T1296">
        <f t="shared" si="84"/>
      </c>
    </row>
    <row r="1297" spans="1:20" ht="34.5" customHeight="1" x14ac:dyDescent="0.25">
      <c r="A1297" s="8"/>
      <c r="B1297" s="9"/>
      <c r="C1297" s="8"/>
      <c r="D1297" s="9"/>
      <c r="E1297" s="9"/>
      <c r="F1297" s="9"/>
      <c r="G1297" s="9"/>
      <c r="H1297" s="10"/>
      <c r="I1297" s="10"/>
      <c r="J1297" s="10"/>
      <c r="K1297" s="10"/>
      <c r="L1297" s="9"/>
      <c r="M1297" s="9"/>
      <c r="N1297" s="8"/>
      <c r="O1297" s="7">
        <f t="shared" ca="1" si="81"/>
      </c>
      <c r="P1297">
        <f t="shared" ca="1" si="82"/>
      </c>
      <c r="Q1297">
        <f t="shared" si="83"/>
      </c>
      <c r="R1297">
        <f ca="1">IF(OR($Q1297="",K1297="",K1297&gt;$B$5,H1297&gt;$B$5,AND(J1297&lt;&gt;"",J1297&lt;$B$5),AND($F$5&lt;&gt;"Todas",C1297&lt;&gt;$F$5)),0,IF(AND(COUNTIFS($Q$14:$Q$2013,Q1297,$K$14:$K$2013,"&gt;"&amp;K1297,$K$14:$K$2013,"&lt;="&amp;$B$5)=0,COUNTIFS($Q$14:Q1297,Q1297,$K$14:K1297,K1297)=1),1,0))</f>
      </c>
      <c r="S1297">
        <f ca="1">IF(AND($Q1297&lt;&gt;"",H1297&lt;&gt;"",H1297&lt;=EOMONTH('Painel mensal'!$B$5,0),OR(J1297="",J1297&gt;='Painel mensal'!$B$5),K1297&lt;&gt;"",K1297&lt;=EOMONTH('Painel mensal'!$B$5,0),OR('Painel mensal'!$E$5="Todas",C1297='Painel mensal'!$E$5),COUNTIFS($Q$14:$Q$2013,Q1297,$K$14:$K$2013,"&gt;"&amp;K1297,$K$14:$K$2013,"&lt;="&amp;EOMONTH('Painel mensal'!$B$5,0))=0,COUNTIFS($Q$14:Q1297,Q1297,$K$14:K1297,K1297)=1),COUNT($S$13:S1296)+1,"")</f>
      </c>
      <c r="T1297">
        <f t="shared" si="84"/>
      </c>
    </row>
    <row r="1298" spans="1:20" ht="34.5" customHeight="1" x14ac:dyDescent="0.25">
      <c r="A1298" s="4"/>
      <c r="B1298" s="5"/>
      <c r="C1298" s="4"/>
      <c r="D1298" s="5"/>
      <c r="E1298" s="5"/>
      <c r="F1298" s="5"/>
      <c r="G1298" s="5"/>
      <c r="H1298" s="6"/>
      <c r="I1298" s="6"/>
      <c r="J1298" s="6"/>
      <c r="K1298" s="6"/>
      <c r="L1298" s="5"/>
      <c r="M1298" s="5"/>
      <c r="N1298" s="4"/>
      <c r="O1298" s="7">
        <f t="shared" ca="1" si="81"/>
      </c>
      <c r="P1298">
        <f t="shared" ca="1" si="82"/>
      </c>
      <c r="Q1298">
        <f t="shared" si="83"/>
      </c>
      <c r="R1298">
        <f ca="1">IF(OR($Q1298="",K1298="",K1298&gt;$B$5,H1298&gt;$B$5,AND(J1298&lt;&gt;"",J1298&lt;$B$5),AND($F$5&lt;&gt;"Todas",C1298&lt;&gt;$F$5)),0,IF(AND(COUNTIFS($Q$14:$Q$2013,Q1298,$K$14:$K$2013,"&gt;"&amp;K1298,$K$14:$K$2013,"&lt;="&amp;$B$5)=0,COUNTIFS($Q$14:Q1298,Q1298,$K$14:K1298,K1298)=1),1,0))</f>
      </c>
      <c r="S1298">
        <f ca="1">IF(AND($Q1298&lt;&gt;"",H1298&lt;&gt;"",H1298&lt;=EOMONTH('Painel mensal'!$B$5,0),OR(J1298="",J1298&gt;='Painel mensal'!$B$5),K1298&lt;&gt;"",K1298&lt;=EOMONTH('Painel mensal'!$B$5,0),OR('Painel mensal'!$E$5="Todas",C1298='Painel mensal'!$E$5),COUNTIFS($Q$14:$Q$2013,Q1298,$K$14:$K$2013,"&gt;"&amp;K1298,$K$14:$K$2013,"&lt;="&amp;EOMONTH('Painel mensal'!$B$5,0))=0,COUNTIFS($Q$14:Q1298,Q1298,$K$14:K1298,K1298)=1),COUNT($S$13:S1297)+1,"")</f>
      </c>
      <c r="T1298">
        <f t="shared" si="84"/>
      </c>
    </row>
    <row r="1299" spans="1:20" ht="34.5" customHeight="1" x14ac:dyDescent="0.25">
      <c r="A1299" s="8"/>
      <c r="B1299" s="9"/>
      <c r="C1299" s="8"/>
      <c r="D1299" s="9"/>
      <c r="E1299" s="9"/>
      <c r="F1299" s="9"/>
      <c r="G1299" s="9"/>
      <c r="H1299" s="10"/>
      <c r="I1299" s="10"/>
      <c r="J1299" s="10"/>
      <c r="K1299" s="10"/>
      <c r="L1299" s="9"/>
      <c r="M1299" s="9"/>
      <c r="N1299" s="8"/>
      <c r="O1299" s="7">
        <f t="shared" ca="1" si="81"/>
      </c>
      <c r="P1299">
        <f t="shared" ca="1" si="82"/>
      </c>
      <c r="Q1299">
        <f t="shared" si="83"/>
      </c>
      <c r="R1299">
        <f ca="1">IF(OR($Q1299="",K1299="",K1299&gt;$B$5,H1299&gt;$B$5,AND(J1299&lt;&gt;"",J1299&lt;$B$5),AND($F$5&lt;&gt;"Todas",C1299&lt;&gt;$F$5)),0,IF(AND(COUNTIFS($Q$14:$Q$2013,Q1299,$K$14:$K$2013,"&gt;"&amp;K1299,$K$14:$K$2013,"&lt;="&amp;$B$5)=0,COUNTIFS($Q$14:Q1299,Q1299,$K$14:K1299,K1299)=1),1,0))</f>
      </c>
      <c r="S1299">
        <f ca="1">IF(AND($Q1299&lt;&gt;"",H1299&lt;&gt;"",H1299&lt;=EOMONTH('Painel mensal'!$B$5,0),OR(J1299="",J1299&gt;='Painel mensal'!$B$5),K1299&lt;&gt;"",K1299&lt;=EOMONTH('Painel mensal'!$B$5,0),OR('Painel mensal'!$E$5="Todas",C1299='Painel mensal'!$E$5),COUNTIFS($Q$14:$Q$2013,Q1299,$K$14:$K$2013,"&gt;"&amp;K1299,$K$14:$K$2013,"&lt;="&amp;EOMONTH('Painel mensal'!$B$5,0))=0,COUNTIFS($Q$14:Q1299,Q1299,$K$14:K1299,K1299)=1),COUNT($S$13:S1298)+1,"")</f>
      </c>
      <c r="T1299">
        <f t="shared" si="84"/>
      </c>
    </row>
    <row r="1300" spans="1:20" ht="34.5" customHeight="1" x14ac:dyDescent="0.25">
      <c r="A1300" s="4"/>
      <c r="B1300" s="5"/>
      <c r="C1300" s="4"/>
      <c r="D1300" s="5"/>
      <c r="E1300" s="5"/>
      <c r="F1300" s="5"/>
      <c r="G1300" s="5"/>
      <c r="H1300" s="6"/>
      <c r="I1300" s="6"/>
      <c r="J1300" s="6"/>
      <c r="K1300" s="6"/>
      <c r="L1300" s="5"/>
      <c r="M1300" s="5"/>
      <c r="N1300" s="4"/>
      <c r="O1300" s="7">
        <f t="shared" ca="1" si="81"/>
      </c>
      <c r="P1300">
        <f t="shared" ca="1" si="82"/>
      </c>
      <c r="Q1300">
        <f t="shared" si="83"/>
      </c>
      <c r="R1300">
        <f ca="1">IF(OR($Q1300="",K1300="",K1300&gt;$B$5,H1300&gt;$B$5,AND(J1300&lt;&gt;"",J1300&lt;$B$5),AND($F$5&lt;&gt;"Todas",C1300&lt;&gt;$F$5)),0,IF(AND(COUNTIFS($Q$14:$Q$2013,Q1300,$K$14:$K$2013,"&gt;"&amp;K1300,$K$14:$K$2013,"&lt;="&amp;$B$5)=0,COUNTIFS($Q$14:Q1300,Q1300,$K$14:K1300,K1300)=1),1,0))</f>
      </c>
      <c r="S1300">
        <f ca="1">IF(AND($Q1300&lt;&gt;"",H1300&lt;&gt;"",H1300&lt;=EOMONTH('Painel mensal'!$B$5,0),OR(J1300="",J1300&gt;='Painel mensal'!$B$5),K1300&lt;&gt;"",K1300&lt;=EOMONTH('Painel mensal'!$B$5,0),OR('Painel mensal'!$E$5="Todas",C1300='Painel mensal'!$E$5),COUNTIFS($Q$14:$Q$2013,Q1300,$K$14:$K$2013,"&gt;"&amp;K1300,$K$14:$K$2013,"&lt;="&amp;EOMONTH('Painel mensal'!$B$5,0))=0,COUNTIFS($Q$14:Q1300,Q1300,$K$14:K1300,K1300)=1),COUNT($S$13:S1299)+1,"")</f>
      </c>
      <c r="T1300">
        <f t="shared" si="84"/>
      </c>
    </row>
    <row r="1301" spans="1:20" ht="34.5" customHeight="1" x14ac:dyDescent="0.25">
      <c r="A1301" s="8"/>
      <c r="B1301" s="9"/>
      <c r="C1301" s="8"/>
      <c r="D1301" s="9"/>
      <c r="E1301" s="9"/>
      <c r="F1301" s="9"/>
      <c r="G1301" s="9"/>
      <c r="H1301" s="10"/>
      <c r="I1301" s="10"/>
      <c r="J1301" s="10"/>
      <c r="K1301" s="10"/>
      <c r="L1301" s="9"/>
      <c r="M1301" s="9"/>
      <c r="N1301" s="8"/>
      <c r="O1301" s="7">
        <f t="shared" ca="1" si="81"/>
      </c>
      <c r="P1301">
        <f t="shared" ca="1" si="82"/>
      </c>
      <c r="Q1301">
        <f t="shared" si="83"/>
      </c>
      <c r="R1301">
        <f ca="1">IF(OR($Q1301="",K1301="",K1301&gt;$B$5,H1301&gt;$B$5,AND(J1301&lt;&gt;"",J1301&lt;$B$5),AND($F$5&lt;&gt;"Todas",C1301&lt;&gt;$F$5)),0,IF(AND(COUNTIFS($Q$14:$Q$2013,Q1301,$K$14:$K$2013,"&gt;"&amp;K1301,$K$14:$K$2013,"&lt;="&amp;$B$5)=0,COUNTIFS($Q$14:Q1301,Q1301,$K$14:K1301,K1301)=1),1,0))</f>
      </c>
      <c r="S1301">
        <f ca="1">IF(AND($Q1301&lt;&gt;"",H1301&lt;&gt;"",H1301&lt;=EOMONTH('Painel mensal'!$B$5,0),OR(J1301="",J1301&gt;='Painel mensal'!$B$5),K1301&lt;&gt;"",K1301&lt;=EOMONTH('Painel mensal'!$B$5,0),OR('Painel mensal'!$E$5="Todas",C1301='Painel mensal'!$E$5),COUNTIFS($Q$14:$Q$2013,Q1301,$K$14:$K$2013,"&gt;"&amp;K1301,$K$14:$K$2013,"&lt;="&amp;EOMONTH('Painel mensal'!$B$5,0))=0,COUNTIFS($Q$14:Q1301,Q1301,$K$14:K1301,K1301)=1),COUNT($S$13:S1300)+1,"")</f>
      </c>
      <c r="T1301">
        <f t="shared" si="84"/>
      </c>
    </row>
    <row r="1302" spans="1:20" ht="34.5" customHeight="1" x14ac:dyDescent="0.25">
      <c r="A1302" s="4"/>
      <c r="B1302" s="5"/>
      <c r="C1302" s="4"/>
      <c r="D1302" s="5"/>
      <c r="E1302" s="5"/>
      <c r="F1302" s="5"/>
      <c r="G1302" s="5"/>
      <c r="H1302" s="6"/>
      <c r="I1302" s="6"/>
      <c r="J1302" s="6"/>
      <c r="K1302" s="6"/>
      <c r="L1302" s="5"/>
      <c r="M1302" s="5"/>
      <c r="N1302" s="4"/>
      <c r="O1302" s="7">
        <f t="shared" ca="1" si="81"/>
      </c>
      <c r="P1302">
        <f t="shared" ca="1" si="82"/>
      </c>
      <c r="Q1302">
        <f t="shared" si="83"/>
      </c>
      <c r="R1302">
        <f ca="1">IF(OR($Q1302="",K1302="",K1302&gt;$B$5,H1302&gt;$B$5,AND(J1302&lt;&gt;"",J1302&lt;$B$5),AND($F$5&lt;&gt;"Todas",C1302&lt;&gt;$F$5)),0,IF(AND(COUNTIFS($Q$14:$Q$2013,Q1302,$K$14:$K$2013,"&gt;"&amp;K1302,$K$14:$K$2013,"&lt;="&amp;$B$5)=0,COUNTIFS($Q$14:Q1302,Q1302,$K$14:K1302,K1302)=1),1,0))</f>
      </c>
      <c r="S1302">
        <f ca="1">IF(AND($Q1302&lt;&gt;"",H1302&lt;&gt;"",H1302&lt;=EOMONTH('Painel mensal'!$B$5,0),OR(J1302="",J1302&gt;='Painel mensal'!$B$5),K1302&lt;&gt;"",K1302&lt;=EOMONTH('Painel mensal'!$B$5,0),OR('Painel mensal'!$E$5="Todas",C1302='Painel mensal'!$E$5),COUNTIFS($Q$14:$Q$2013,Q1302,$K$14:$K$2013,"&gt;"&amp;K1302,$K$14:$K$2013,"&lt;="&amp;EOMONTH('Painel mensal'!$B$5,0))=0,COUNTIFS($Q$14:Q1302,Q1302,$K$14:K1302,K1302)=1),COUNT($S$13:S1301)+1,"")</f>
      </c>
      <c r="T1302">
        <f t="shared" si="84"/>
      </c>
    </row>
    <row r="1303" spans="1:20" ht="34.5" customHeight="1" x14ac:dyDescent="0.25">
      <c r="A1303" s="8"/>
      <c r="B1303" s="9"/>
      <c r="C1303" s="8"/>
      <c r="D1303" s="9"/>
      <c r="E1303" s="9"/>
      <c r="F1303" s="9"/>
      <c r="G1303" s="9"/>
      <c r="H1303" s="10"/>
      <c r="I1303" s="10"/>
      <c r="J1303" s="10"/>
      <c r="K1303" s="10"/>
      <c r="L1303" s="9"/>
      <c r="M1303" s="9"/>
      <c r="N1303" s="8"/>
      <c r="O1303" s="7">
        <f t="shared" ca="1" si="81"/>
      </c>
      <c r="P1303">
        <f t="shared" ca="1" si="82"/>
      </c>
      <c r="Q1303">
        <f t="shared" si="83"/>
      </c>
      <c r="R1303">
        <f ca="1">IF(OR($Q1303="",K1303="",K1303&gt;$B$5,H1303&gt;$B$5,AND(J1303&lt;&gt;"",J1303&lt;$B$5),AND($F$5&lt;&gt;"Todas",C1303&lt;&gt;$F$5)),0,IF(AND(COUNTIFS($Q$14:$Q$2013,Q1303,$K$14:$K$2013,"&gt;"&amp;K1303,$K$14:$K$2013,"&lt;="&amp;$B$5)=0,COUNTIFS($Q$14:Q1303,Q1303,$K$14:K1303,K1303)=1),1,0))</f>
      </c>
      <c r="S1303">
        <f ca="1">IF(AND($Q1303&lt;&gt;"",H1303&lt;&gt;"",H1303&lt;=EOMONTH('Painel mensal'!$B$5,0),OR(J1303="",J1303&gt;='Painel mensal'!$B$5),K1303&lt;&gt;"",K1303&lt;=EOMONTH('Painel mensal'!$B$5,0),OR('Painel mensal'!$E$5="Todas",C1303='Painel mensal'!$E$5),COUNTIFS($Q$14:$Q$2013,Q1303,$K$14:$K$2013,"&gt;"&amp;K1303,$K$14:$K$2013,"&lt;="&amp;EOMONTH('Painel mensal'!$B$5,0))=0,COUNTIFS($Q$14:Q1303,Q1303,$K$14:K1303,K1303)=1),COUNT($S$13:S1302)+1,"")</f>
      </c>
      <c r="T1303">
        <f t="shared" si="84"/>
      </c>
    </row>
    <row r="1304" spans="1:20" ht="34.5" customHeight="1" x14ac:dyDescent="0.25">
      <c r="A1304" s="4"/>
      <c r="B1304" s="5"/>
      <c r="C1304" s="4"/>
      <c r="D1304" s="5"/>
      <c r="E1304" s="5"/>
      <c r="F1304" s="5"/>
      <c r="G1304" s="5"/>
      <c r="H1304" s="6"/>
      <c r="I1304" s="6"/>
      <c r="J1304" s="6"/>
      <c r="K1304" s="6"/>
      <c r="L1304" s="5"/>
      <c r="M1304" s="5"/>
      <c r="N1304" s="4"/>
      <c r="O1304" s="7">
        <f t="shared" ca="1" si="81"/>
      </c>
      <c r="P1304">
        <f t="shared" ca="1" si="82"/>
      </c>
      <c r="Q1304">
        <f t="shared" si="83"/>
      </c>
      <c r="R1304">
        <f ca="1">IF(OR($Q1304="",K1304="",K1304&gt;$B$5,H1304&gt;$B$5,AND(J1304&lt;&gt;"",J1304&lt;$B$5),AND($F$5&lt;&gt;"Todas",C1304&lt;&gt;$F$5)),0,IF(AND(COUNTIFS($Q$14:$Q$2013,Q1304,$K$14:$K$2013,"&gt;"&amp;K1304,$K$14:$K$2013,"&lt;="&amp;$B$5)=0,COUNTIFS($Q$14:Q1304,Q1304,$K$14:K1304,K1304)=1),1,0))</f>
      </c>
      <c r="S1304">
        <f ca="1">IF(AND($Q1304&lt;&gt;"",H1304&lt;&gt;"",H1304&lt;=EOMONTH('Painel mensal'!$B$5,0),OR(J1304="",J1304&gt;='Painel mensal'!$B$5),K1304&lt;&gt;"",K1304&lt;=EOMONTH('Painel mensal'!$B$5,0),OR('Painel mensal'!$E$5="Todas",C1304='Painel mensal'!$E$5),COUNTIFS($Q$14:$Q$2013,Q1304,$K$14:$K$2013,"&gt;"&amp;K1304,$K$14:$K$2013,"&lt;="&amp;EOMONTH('Painel mensal'!$B$5,0))=0,COUNTIFS($Q$14:Q1304,Q1304,$K$14:K1304,K1304)=1),COUNT($S$13:S1303)+1,"")</f>
      </c>
      <c r="T1304">
        <f t="shared" si="84"/>
      </c>
    </row>
    <row r="1305" spans="1:20" ht="34.5" customHeight="1" x14ac:dyDescent="0.25">
      <c r="A1305" s="8"/>
      <c r="B1305" s="9"/>
      <c r="C1305" s="8"/>
      <c r="D1305" s="9"/>
      <c r="E1305" s="9"/>
      <c r="F1305" s="9"/>
      <c r="G1305" s="9"/>
      <c r="H1305" s="10"/>
      <c r="I1305" s="10"/>
      <c r="J1305" s="10"/>
      <c r="K1305" s="10"/>
      <c r="L1305" s="9"/>
      <c r="M1305" s="9"/>
      <c r="N1305" s="8"/>
      <c r="O1305" s="7">
        <f t="shared" ca="1" si="81"/>
      </c>
      <c r="P1305">
        <f t="shared" ca="1" si="82"/>
      </c>
      <c r="Q1305">
        <f t="shared" si="83"/>
      </c>
      <c r="R1305">
        <f ca="1">IF(OR($Q1305="",K1305="",K1305&gt;$B$5,H1305&gt;$B$5,AND(J1305&lt;&gt;"",J1305&lt;$B$5),AND($F$5&lt;&gt;"Todas",C1305&lt;&gt;$F$5)),0,IF(AND(COUNTIFS($Q$14:$Q$2013,Q1305,$K$14:$K$2013,"&gt;"&amp;K1305,$K$14:$K$2013,"&lt;="&amp;$B$5)=0,COUNTIFS($Q$14:Q1305,Q1305,$K$14:K1305,K1305)=1),1,0))</f>
      </c>
      <c r="S1305">
        <f ca="1">IF(AND($Q1305&lt;&gt;"",H1305&lt;&gt;"",H1305&lt;=EOMONTH('Painel mensal'!$B$5,0),OR(J1305="",J1305&gt;='Painel mensal'!$B$5),K1305&lt;&gt;"",K1305&lt;=EOMONTH('Painel mensal'!$B$5,0),OR('Painel mensal'!$E$5="Todas",C1305='Painel mensal'!$E$5),COUNTIFS($Q$14:$Q$2013,Q1305,$K$14:$K$2013,"&gt;"&amp;K1305,$K$14:$K$2013,"&lt;="&amp;EOMONTH('Painel mensal'!$B$5,0))=0,COUNTIFS($Q$14:Q1305,Q1305,$K$14:K1305,K1305)=1),COUNT($S$13:S1304)+1,"")</f>
      </c>
      <c r="T1305">
        <f t="shared" si="84"/>
      </c>
    </row>
    <row r="1306" spans="1:20" ht="34.5" customHeight="1" x14ac:dyDescent="0.25">
      <c r="A1306" s="4"/>
      <c r="B1306" s="5"/>
      <c r="C1306" s="4"/>
      <c r="D1306" s="5"/>
      <c r="E1306" s="5"/>
      <c r="F1306" s="5"/>
      <c r="G1306" s="5"/>
      <c r="H1306" s="6"/>
      <c r="I1306" s="6"/>
      <c r="J1306" s="6"/>
      <c r="K1306" s="6"/>
      <c r="L1306" s="5"/>
      <c r="M1306" s="5"/>
      <c r="N1306" s="4"/>
      <c r="O1306" s="7">
        <f t="shared" ca="1" si="81"/>
      </c>
      <c r="P1306">
        <f t="shared" ca="1" si="82"/>
      </c>
      <c r="Q1306">
        <f t="shared" si="83"/>
      </c>
      <c r="R1306">
        <f ca="1">IF(OR($Q1306="",K1306="",K1306&gt;$B$5,H1306&gt;$B$5,AND(J1306&lt;&gt;"",J1306&lt;$B$5),AND($F$5&lt;&gt;"Todas",C1306&lt;&gt;$F$5)),0,IF(AND(COUNTIFS($Q$14:$Q$2013,Q1306,$K$14:$K$2013,"&gt;"&amp;K1306,$K$14:$K$2013,"&lt;="&amp;$B$5)=0,COUNTIFS($Q$14:Q1306,Q1306,$K$14:K1306,K1306)=1),1,0))</f>
      </c>
      <c r="S1306">
        <f ca="1">IF(AND($Q1306&lt;&gt;"",H1306&lt;&gt;"",H1306&lt;=EOMONTH('Painel mensal'!$B$5,0),OR(J1306="",J1306&gt;='Painel mensal'!$B$5),K1306&lt;&gt;"",K1306&lt;=EOMONTH('Painel mensal'!$B$5,0),OR('Painel mensal'!$E$5="Todas",C1306='Painel mensal'!$E$5),COUNTIFS($Q$14:$Q$2013,Q1306,$K$14:$K$2013,"&gt;"&amp;K1306,$K$14:$K$2013,"&lt;="&amp;EOMONTH('Painel mensal'!$B$5,0))=0,COUNTIFS($Q$14:Q1306,Q1306,$K$14:K1306,K1306)=1),COUNT($S$13:S1305)+1,"")</f>
      </c>
      <c r="T1306">
        <f t="shared" si="84"/>
      </c>
    </row>
    <row r="1307" spans="1:20" ht="34.5" customHeight="1" x14ac:dyDescent="0.25">
      <c r="A1307" s="8"/>
      <c r="B1307" s="9"/>
      <c r="C1307" s="8"/>
      <c r="D1307" s="9"/>
      <c r="E1307" s="9"/>
      <c r="F1307" s="9"/>
      <c r="G1307" s="9"/>
      <c r="H1307" s="10"/>
      <c r="I1307" s="10"/>
      <c r="J1307" s="10"/>
      <c r="K1307" s="10"/>
      <c r="L1307" s="9"/>
      <c r="M1307" s="9"/>
      <c r="N1307" s="8"/>
      <c r="O1307" s="7">
        <f t="shared" ca="1" si="81"/>
      </c>
      <c r="P1307">
        <f t="shared" ca="1" si="82"/>
      </c>
      <c r="Q1307">
        <f t="shared" si="83"/>
      </c>
      <c r="R1307">
        <f ca="1">IF(OR($Q1307="",K1307="",K1307&gt;$B$5,H1307&gt;$B$5,AND(J1307&lt;&gt;"",J1307&lt;$B$5),AND($F$5&lt;&gt;"Todas",C1307&lt;&gt;$F$5)),0,IF(AND(COUNTIFS($Q$14:$Q$2013,Q1307,$K$14:$K$2013,"&gt;"&amp;K1307,$K$14:$K$2013,"&lt;="&amp;$B$5)=0,COUNTIFS($Q$14:Q1307,Q1307,$K$14:K1307,K1307)=1),1,0))</f>
      </c>
      <c r="S1307">
        <f ca="1">IF(AND($Q1307&lt;&gt;"",H1307&lt;&gt;"",H1307&lt;=EOMONTH('Painel mensal'!$B$5,0),OR(J1307="",J1307&gt;='Painel mensal'!$B$5),K1307&lt;&gt;"",K1307&lt;=EOMONTH('Painel mensal'!$B$5,0),OR('Painel mensal'!$E$5="Todas",C1307='Painel mensal'!$E$5),COUNTIFS($Q$14:$Q$2013,Q1307,$K$14:$K$2013,"&gt;"&amp;K1307,$K$14:$K$2013,"&lt;="&amp;EOMONTH('Painel mensal'!$B$5,0))=0,COUNTIFS($Q$14:Q1307,Q1307,$K$14:K1307,K1307)=1),COUNT($S$13:S1306)+1,"")</f>
      </c>
      <c r="T1307">
        <f t="shared" si="84"/>
      </c>
    </row>
    <row r="1308" spans="1:20" ht="34.5" customHeight="1" x14ac:dyDescent="0.25">
      <c r="A1308" s="4"/>
      <c r="B1308" s="5"/>
      <c r="C1308" s="4"/>
      <c r="D1308" s="5"/>
      <c r="E1308" s="5"/>
      <c r="F1308" s="5"/>
      <c r="G1308" s="5"/>
      <c r="H1308" s="6"/>
      <c r="I1308" s="6"/>
      <c r="J1308" s="6"/>
      <c r="K1308" s="6"/>
      <c r="L1308" s="5"/>
      <c r="M1308" s="5"/>
      <c r="N1308" s="4"/>
      <c r="O1308" s="7">
        <f t="shared" ca="1" si="81"/>
      </c>
      <c r="P1308">
        <f t="shared" ca="1" si="82"/>
      </c>
      <c r="Q1308">
        <f t="shared" si="83"/>
      </c>
      <c r="R1308">
        <f ca="1">IF(OR($Q1308="",K1308="",K1308&gt;$B$5,H1308&gt;$B$5,AND(J1308&lt;&gt;"",J1308&lt;$B$5),AND($F$5&lt;&gt;"Todas",C1308&lt;&gt;$F$5)),0,IF(AND(COUNTIFS($Q$14:$Q$2013,Q1308,$K$14:$K$2013,"&gt;"&amp;K1308,$K$14:$K$2013,"&lt;="&amp;$B$5)=0,COUNTIFS($Q$14:Q1308,Q1308,$K$14:K1308,K1308)=1),1,0))</f>
      </c>
      <c r="S1308">
        <f ca="1">IF(AND($Q1308&lt;&gt;"",H1308&lt;&gt;"",H1308&lt;=EOMONTH('Painel mensal'!$B$5,0),OR(J1308="",J1308&gt;='Painel mensal'!$B$5),K1308&lt;&gt;"",K1308&lt;=EOMONTH('Painel mensal'!$B$5,0),OR('Painel mensal'!$E$5="Todas",C1308='Painel mensal'!$E$5),COUNTIFS($Q$14:$Q$2013,Q1308,$K$14:$K$2013,"&gt;"&amp;K1308,$K$14:$K$2013,"&lt;="&amp;EOMONTH('Painel mensal'!$B$5,0))=0,COUNTIFS($Q$14:Q1308,Q1308,$K$14:K1308,K1308)=1),COUNT($S$13:S1307)+1,"")</f>
      </c>
      <c r="T1308">
        <f t="shared" si="84"/>
      </c>
    </row>
    <row r="1309" spans="1:20" ht="34.5" customHeight="1" x14ac:dyDescent="0.25">
      <c r="A1309" s="8"/>
      <c r="B1309" s="9"/>
      <c r="C1309" s="8"/>
      <c r="D1309" s="9"/>
      <c r="E1309" s="9"/>
      <c r="F1309" s="9"/>
      <c r="G1309" s="9"/>
      <c r="H1309" s="10"/>
      <c r="I1309" s="10"/>
      <c r="J1309" s="10"/>
      <c r="K1309" s="10"/>
      <c r="L1309" s="9"/>
      <c r="M1309" s="9"/>
      <c r="N1309" s="8"/>
      <c r="O1309" s="7">
        <f t="shared" ca="1" si="81"/>
      </c>
      <c r="P1309">
        <f t="shared" ca="1" si="82"/>
      </c>
      <c r="Q1309">
        <f t="shared" si="83"/>
      </c>
      <c r="R1309">
        <f ca="1">IF(OR($Q1309="",K1309="",K1309&gt;$B$5,H1309&gt;$B$5,AND(J1309&lt;&gt;"",J1309&lt;$B$5),AND($F$5&lt;&gt;"Todas",C1309&lt;&gt;$F$5)),0,IF(AND(COUNTIFS($Q$14:$Q$2013,Q1309,$K$14:$K$2013,"&gt;"&amp;K1309,$K$14:$K$2013,"&lt;="&amp;$B$5)=0,COUNTIFS($Q$14:Q1309,Q1309,$K$14:K1309,K1309)=1),1,0))</f>
      </c>
      <c r="S1309">
        <f ca="1">IF(AND($Q1309&lt;&gt;"",H1309&lt;&gt;"",H1309&lt;=EOMONTH('Painel mensal'!$B$5,0),OR(J1309="",J1309&gt;='Painel mensal'!$B$5),K1309&lt;&gt;"",K1309&lt;=EOMONTH('Painel mensal'!$B$5,0),OR('Painel mensal'!$E$5="Todas",C1309='Painel mensal'!$E$5),COUNTIFS($Q$14:$Q$2013,Q1309,$K$14:$K$2013,"&gt;"&amp;K1309,$K$14:$K$2013,"&lt;="&amp;EOMONTH('Painel mensal'!$B$5,0))=0,COUNTIFS($Q$14:Q1309,Q1309,$K$14:K1309,K1309)=1),COUNT($S$13:S1308)+1,"")</f>
      </c>
      <c r="T1309">
        <f t="shared" si="84"/>
      </c>
    </row>
    <row r="1310" spans="1:20" ht="34.5" customHeight="1" x14ac:dyDescent="0.25">
      <c r="A1310" s="4"/>
      <c r="B1310" s="5"/>
      <c r="C1310" s="4"/>
      <c r="D1310" s="5"/>
      <c r="E1310" s="5"/>
      <c r="F1310" s="5"/>
      <c r="G1310" s="5"/>
      <c r="H1310" s="6"/>
      <c r="I1310" s="6"/>
      <c r="J1310" s="6"/>
      <c r="K1310" s="6"/>
      <c r="L1310" s="5"/>
      <c r="M1310" s="5"/>
      <c r="N1310" s="4"/>
      <c r="O1310" s="7">
        <f t="shared" ca="1" si="81"/>
      </c>
      <c r="P1310">
        <f t="shared" ca="1" si="82"/>
      </c>
      <c r="Q1310">
        <f t="shared" si="83"/>
      </c>
      <c r="R1310">
        <f ca="1">IF(OR($Q1310="",K1310="",K1310&gt;$B$5,H1310&gt;$B$5,AND(J1310&lt;&gt;"",J1310&lt;$B$5),AND($F$5&lt;&gt;"Todas",C1310&lt;&gt;$F$5)),0,IF(AND(COUNTIFS($Q$14:$Q$2013,Q1310,$K$14:$K$2013,"&gt;"&amp;K1310,$K$14:$K$2013,"&lt;="&amp;$B$5)=0,COUNTIFS($Q$14:Q1310,Q1310,$K$14:K1310,K1310)=1),1,0))</f>
      </c>
      <c r="S1310">
        <f ca="1">IF(AND($Q1310&lt;&gt;"",H1310&lt;&gt;"",H1310&lt;=EOMONTH('Painel mensal'!$B$5,0),OR(J1310="",J1310&gt;='Painel mensal'!$B$5),K1310&lt;&gt;"",K1310&lt;=EOMONTH('Painel mensal'!$B$5,0),OR('Painel mensal'!$E$5="Todas",C1310='Painel mensal'!$E$5),COUNTIFS($Q$14:$Q$2013,Q1310,$K$14:$K$2013,"&gt;"&amp;K1310,$K$14:$K$2013,"&lt;="&amp;EOMONTH('Painel mensal'!$B$5,0))=0,COUNTIFS($Q$14:Q1310,Q1310,$K$14:K1310,K1310)=1),COUNT($S$13:S1309)+1,"")</f>
      </c>
      <c r="T1310">
        <f t="shared" si="84"/>
      </c>
    </row>
    <row r="1311" spans="1:20" ht="34.5" customHeight="1" x14ac:dyDescent="0.25">
      <c r="A1311" s="8"/>
      <c r="B1311" s="9"/>
      <c r="C1311" s="8"/>
      <c r="D1311" s="9"/>
      <c r="E1311" s="9"/>
      <c r="F1311" s="9"/>
      <c r="G1311" s="9"/>
      <c r="H1311" s="10"/>
      <c r="I1311" s="10"/>
      <c r="J1311" s="10"/>
      <c r="K1311" s="10"/>
      <c r="L1311" s="9"/>
      <c r="M1311" s="9"/>
      <c r="N1311" s="8"/>
      <c r="O1311" s="7">
        <f t="shared" ca="1" si="81"/>
      </c>
      <c r="P1311">
        <f t="shared" ca="1" si="82"/>
      </c>
      <c r="Q1311">
        <f t="shared" si="83"/>
      </c>
      <c r="R1311">
        <f ca="1">IF(OR($Q1311="",K1311="",K1311&gt;$B$5,H1311&gt;$B$5,AND(J1311&lt;&gt;"",J1311&lt;$B$5),AND($F$5&lt;&gt;"Todas",C1311&lt;&gt;$F$5)),0,IF(AND(COUNTIFS($Q$14:$Q$2013,Q1311,$K$14:$K$2013,"&gt;"&amp;K1311,$K$14:$K$2013,"&lt;="&amp;$B$5)=0,COUNTIFS($Q$14:Q1311,Q1311,$K$14:K1311,K1311)=1),1,0))</f>
      </c>
      <c r="S1311">
        <f ca="1">IF(AND($Q1311&lt;&gt;"",H1311&lt;&gt;"",H1311&lt;=EOMONTH('Painel mensal'!$B$5,0),OR(J1311="",J1311&gt;='Painel mensal'!$B$5),K1311&lt;&gt;"",K1311&lt;=EOMONTH('Painel mensal'!$B$5,0),OR('Painel mensal'!$E$5="Todas",C1311='Painel mensal'!$E$5),COUNTIFS($Q$14:$Q$2013,Q1311,$K$14:$K$2013,"&gt;"&amp;K1311,$K$14:$K$2013,"&lt;="&amp;EOMONTH('Painel mensal'!$B$5,0))=0,COUNTIFS($Q$14:Q1311,Q1311,$K$14:K1311,K1311)=1),COUNT($S$13:S1310)+1,"")</f>
      </c>
      <c r="T1311">
        <f t="shared" si="84"/>
      </c>
    </row>
    <row r="1312" spans="1:20" ht="34.5" customHeight="1" x14ac:dyDescent="0.25">
      <c r="A1312" s="4"/>
      <c r="B1312" s="5"/>
      <c r="C1312" s="4"/>
      <c r="D1312" s="5"/>
      <c r="E1312" s="5"/>
      <c r="F1312" s="5"/>
      <c r="G1312" s="5"/>
      <c r="H1312" s="6"/>
      <c r="I1312" s="6"/>
      <c r="J1312" s="6"/>
      <c r="K1312" s="6"/>
      <c r="L1312" s="5"/>
      <c r="M1312" s="5"/>
      <c r="N1312" s="4"/>
      <c r="O1312" s="7">
        <f t="shared" ca="1" si="81"/>
      </c>
      <c r="P1312">
        <f t="shared" ca="1" si="82"/>
      </c>
      <c r="Q1312">
        <f t="shared" si="83"/>
      </c>
      <c r="R1312">
        <f ca="1">IF(OR($Q1312="",K1312="",K1312&gt;$B$5,H1312&gt;$B$5,AND(J1312&lt;&gt;"",J1312&lt;$B$5),AND($F$5&lt;&gt;"Todas",C1312&lt;&gt;$F$5)),0,IF(AND(COUNTIFS($Q$14:$Q$2013,Q1312,$K$14:$K$2013,"&gt;"&amp;K1312,$K$14:$K$2013,"&lt;="&amp;$B$5)=0,COUNTIFS($Q$14:Q1312,Q1312,$K$14:K1312,K1312)=1),1,0))</f>
      </c>
      <c r="S1312">
        <f ca="1">IF(AND($Q1312&lt;&gt;"",H1312&lt;&gt;"",H1312&lt;=EOMONTH('Painel mensal'!$B$5,0),OR(J1312="",J1312&gt;='Painel mensal'!$B$5),K1312&lt;&gt;"",K1312&lt;=EOMONTH('Painel mensal'!$B$5,0),OR('Painel mensal'!$E$5="Todas",C1312='Painel mensal'!$E$5),COUNTIFS($Q$14:$Q$2013,Q1312,$K$14:$K$2013,"&gt;"&amp;K1312,$K$14:$K$2013,"&lt;="&amp;EOMONTH('Painel mensal'!$B$5,0))=0,COUNTIFS($Q$14:Q1312,Q1312,$K$14:K1312,K1312)=1),COUNT($S$13:S1311)+1,"")</f>
      </c>
      <c r="T1312">
        <f t="shared" si="84"/>
      </c>
    </row>
    <row r="1313" spans="1:20" ht="34.5" customHeight="1" x14ac:dyDescent="0.25">
      <c r="A1313" s="8"/>
      <c r="B1313" s="9"/>
      <c r="C1313" s="8"/>
      <c r="D1313" s="9"/>
      <c r="E1313" s="9"/>
      <c r="F1313" s="9"/>
      <c r="G1313" s="9"/>
      <c r="H1313" s="10"/>
      <c r="I1313" s="10"/>
      <c r="J1313" s="10"/>
      <c r="K1313" s="10"/>
      <c r="L1313" s="9"/>
      <c r="M1313" s="9"/>
      <c r="N1313" s="8"/>
      <c r="O1313" s="7">
        <f t="shared" ca="1" si="81"/>
      </c>
      <c r="P1313">
        <f t="shared" ca="1" si="82"/>
      </c>
      <c r="Q1313">
        <f t="shared" si="83"/>
      </c>
      <c r="R1313">
        <f ca="1">IF(OR($Q1313="",K1313="",K1313&gt;$B$5,H1313&gt;$B$5,AND(J1313&lt;&gt;"",J1313&lt;$B$5),AND($F$5&lt;&gt;"Todas",C1313&lt;&gt;$F$5)),0,IF(AND(COUNTIFS($Q$14:$Q$2013,Q1313,$K$14:$K$2013,"&gt;"&amp;K1313,$K$14:$K$2013,"&lt;="&amp;$B$5)=0,COUNTIFS($Q$14:Q1313,Q1313,$K$14:K1313,K1313)=1),1,0))</f>
      </c>
      <c r="S1313">
        <f ca="1">IF(AND($Q1313&lt;&gt;"",H1313&lt;&gt;"",H1313&lt;=EOMONTH('Painel mensal'!$B$5,0),OR(J1313="",J1313&gt;='Painel mensal'!$B$5),K1313&lt;&gt;"",K1313&lt;=EOMONTH('Painel mensal'!$B$5,0),OR('Painel mensal'!$E$5="Todas",C1313='Painel mensal'!$E$5),COUNTIFS($Q$14:$Q$2013,Q1313,$K$14:$K$2013,"&gt;"&amp;K1313,$K$14:$K$2013,"&lt;="&amp;EOMONTH('Painel mensal'!$B$5,0))=0,COUNTIFS($Q$14:Q1313,Q1313,$K$14:K1313,K1313)=1),COUNT($S$13:S1312)+1,"")</f>
      </c>
      <c r="T1313">
        <f t="shared" si="84"/>
      </c>
    </row>
    <row r="1314" spans="1:20" ht="34.5" customHeight="1" x14ac:dyDescent="0.25">
      <c r="A1314" s="4"/>
      <c r="B1314" s="5"/>
      <c r="C1314" s="4"/>
      <c r="D1314" s="5"/>
      <c r="E1314" s="5"/>
      <c r="F1314" s="5"/>
      <c r="G1314" s="5"/>
      <c r="H1314" s="6"/>
      <c r="I1314" s="6"/>
      <c r="J1314" s="6"/>
      <c r="K1314" s="6"/>
      <c r="L1314" s="5"/>
      <c r="M1314" s="5"/>
      <c r="N1314" s="4"/>
      <c r="O1314" s="7">
        <f t="shared" ca="1" si="81"/>
      </c>
      <c r="P1314">
        <f t="shared" ca="1" si="82"/>
      </c>
      <c r="Q1314">
        <f t="shared" si="83"/>
      </c>
      <c r="R1314">
        <f ca="1">IF(OR($Q1314="",K1314="",K1314&gt;$B$5,H1314&gt;$B$5,AND(J1314&lt;&gt;"",J1314&lt;$B$5),AND($F$5&lt;&gt;"Todas",C1314&lt;&gt;$F$5)),0,IF(AND(COUNTIFS($Q$14:$Q$2013,Q1314,$K$14:$K$2013,"&gt;"&amp;K1314,$K$14:$K$2013,"&lt;="&amp;$B$5)=0,COUNTIFS($Q$14:Q1314,Q1314,$K$14:K1314,K1314)=1),1,0))</f>
      </c>
      <c r="S1314">
        <f ca="1">IF(AND($Q1314&lt;&gt;"",H1314&lt;&gt;"",H1314&lt;=EOMONTH('Painel mensal'!$B$5,0),OR(J1314="",J1314&gt;='Painel mensal'!$B$5),K1314&lt;&gt;"",K1314&lt;=EOMONTH('Painel mensal'!$B$5,0),OR('Painel mensal'!$E$5="Todas",C1314='Painel mensal'!$E$5),COUNTIFS($Q$14:$Q$2013,Q1314,$K$14:$K$2013,"&gt;"&amp;K1314,$K$14:$K$2013,"&lt;="&amp;EOMONTH('Painel mensal'!$B$5,0))=0,COUNTIFS($Q$14:Q1314,Q1314,$K$14:K1314,K1314)=1),COUNT($S$13:S1313)+1,"")</f>
      </c>
      <c r="T1314">
        <f t="shared" si="84"/>
      </c>
    </row>
    <row r="1315" spans="1:20" ht="34.5" customHeight="1" x14ac:dyDescent="0.25">
      <c r="A1315" s="8"/>
      <c r="B1315" s="9"/>
      <c r="C1315" s="8"/>
      <c r="D1315" s="9"/>
      <c r="E1315" s="9"/>
      <c r="F1315" s="9"/>
      <c r="G1315" s="9"/>
      <c r="H1315" s="10"/>
      <c r="I1315" s="10"/>
      <c r="J1315" s="10"/>
      <c r="K1315" s="10"/>
      <c r="L1315" s="9"/>
      <c r="M1315" s="9"/>
      <c r="N1315" s="8"/>
      <c r="O1315" s="7">
        <f t="shared" ca="1" si="81"/>
      </c>
      <c r="P1315">
        <f t="shared" ca="1" si="82"/>
      </c>
      <c r="Q1315">
        <f t="shared" si="83"/>
      </c>
      <c r="R1315">
        <f ca="1">IF(OR($Q1315="",K1315="",K1315&gt;$B$5,H1315&gt;$B$5,AND(J1315&lt;&gt;"",J1315&lt;$B$5),AND($F$5&lt;&gt;"Todas",C1315&lt;&gt;$F$5)),0,IF(AND(COUNTIFS($Q$14:$Q$2013,Q1315,$K$14:$K$2013,"&gt;"&amp;K1315,$K$14:$K$2013,"&lt;="&amp;$B$5)=0,COUNTIFS($Q$14:Q1315,Q1315,$K$14:K1315,K1315)=1),1,0))</f>
      </c>
      <c r="S1315">
        <f ca="1">IF(AND($Q1315&lt;&gt;"",H1315&lt;&gt;"",H1315&lt;=EOMONTH('Painel mensal'!$B$5,0),OR(J1315="",J1315&gt;='Painel mensal'!$B$5),K1315&lt;&gt;"",K1315&lt;=EOMONTH('Painel mensal'!$B$5,0),OR('Painel mensal'!$E$5="Todas",C1315='Painel mensal'!$E$5),COUNTIFS($Q$14:$Q$2013,Q1315,$K$14:$K$2013,"&gt;"&amp;K1315,$K$14:$K$2013,"&lt;="&amp;EOMONTH('Painel mensal'!$B$5,0))=0,COUNTIFS($Q$14:Q1315,Q1315,$K$14:K1315,K1315)=1),COUNT($S$13:S1314)+1,"")</f>
      </c>
      <c r="T1315">
        <f t="shared" si="84"/>
      </c>
    </row>
    <row r="1316" spans="1:20" ht="34.5" customHeight="1" x14ac:dyDescent="0.25">
      <c r="A1316" s="4"/>
      <c r="B1316" s="5"/>
      <c r="C1316" s="4"/>
      <c r="D1316" s="5"/>
      <c r="E1316" s="5"/>
      <c r="F1316" s="5"/>
      <c r="G1316" s="5"/>
      <c r="H1316" s="6"/>
      <c r="I1316" s="6"/>
      <c r="J1316" s="6"/>
      <c r="K1316" s="6"/>
      <c r="L1316" s="5"/>
      <c r="M1316" s="5"/>
      <c r="N1316" s="4"/>
      <c r="O1316" s="7">
        <f t="shared" ca="1" si="81"/>
      </c>
      <c r="P1316">
        <f t="shared" ca="1" si="82"/>
      </c>
      <c r="Q1316">
        <f t="shared" si="83"/>
      </c>
      <c r="R1316">
        <f ca="1">IF(OR($Q1316="",K1316="",K1316&gt;$B$5,H1316&gt;$B$5,AND(J1316&lt;&gt;"",J1316&lt;$B$5),AND($F$5&lt;&gt;"Todas",C1316&lt;&gt;$F$5)),0,IF(AND(COUNTIFS($Q$14:$Q$2013,Q1316,$K$14:$K$2013,"&gt;"&amp;K1316,$K$14:$K$2013,"&lt;="&amp;$B$5)=0,COUNTIFS($Q$14:Q1316,Q1316,$K$14:K1316,K1316)=1),1,0))</f>
      </c>
      <c r="S1316">
        <f ca="1">IF(AND($Q1316&lt;&gt;"",H1316&lt;&gt;"",H1316&lt;=EOMONTH('Painel mensal'!$B$5,0),OR(J1316="",J1316&gt;='Painel mensal'!$B$5),K1316&lt;&gt;"",K1316&lt;=EOMONTH('Painel mensal'!$B$5,0),OR('Painel mensal'!$E$5="Todas",C1316='Painel mensal'!$E$5),COUNTIFS($Q$14:$Q$2013,Q1316,$K$14:$K$2013,"&gt;"&amp;K1316,$K$14:$K$2013,"&lt;="&amp;EOMONTH('Painel mensal'!$B$5,0))=0,COUNTIFS($Q$14:Q1316,Q1316,$K$14:K1316,K1316)=1),COUNT($S$13:S1315)+1,"")</f>
      </c>
      <c r="T1316">
        <f t="shared" si="84"/>
      </c>
    </row>
    <row r="1317" spans="1:20" ht="34.5" customHeight="1" x14ac:dyDescent="0.25">
      <c r="A1317" s="8"/>
      <c r="B1317" s="9"/>
      <c r="C1317" s="8"/>
      <c r="D1317" s="9"/>
      <c r="E1317" s="9"/>
      <c r="F1317" s="9"/>
      <c r="G1317" s="9"/>
      <c r="H1317" s="10"/>
      <c r="I1317" s="10"/>
      <c r="J1317" s="10"/>
      <c r="K1317" s="10"/>
      <c r="L1317" s="9"/>
      <c r="M1317" s="9"/>
      <c r="N1317" s="8"/>
      <c r="O1317" s="7">
        <f t="shared" ca="1" si="81"/>
      </c>
      <c r="P1317">
        <f t="shared" ca="1" si="82"/>
      </c>
      <c r="Q1317">
        <f t="shared" si="83"/>
      </c>
      <c r="R1317">
        <f ca="1">IF(OR($Q1317="",K1317="",K1317&gt;$B$5,H1317&gt;$B$5,AND(J1317&lt;&gt;"",J1317&lt;$B$5),AND($F$5&lt;&gt;"Todas",C1317&lt;&gt;$F$5)),0,IF(AND(COUNTIFS($Q$14:$Q$2013,Q1317,$K$14:$K$2013,"&gt;"&amp;K1317,$K$14:$K$2013,"&lt;="&amp;$B$5)=0,COUNTIFS($Q$14:Q1317,Q1317,$K$14:K1317,K1317)=1),1,0))</f>
      </c>
      <c r="S1317">
        <f ca="1">IF(AND($Q1317&lt;&gt;"",H1317&lt;&gt;"",H1317&lt;=EOMONTH('Painel mensal'!$B$5,0),OR(J1317="",J1317&gt;='Painel mensal'!$B$5),K1317&lt;&gt;"",K1317&lt;=EOMONTH('Painel mensal'!$B$5,0),OR('Painel mensal'!$E$5="Todas",C1317='Painel mensal'!$E$5),COUNTIFS($Q$14:$Q$2013,Q1317,$K$14:$K$2013,"&gt;"&amp;K1317,$K$14:$K$2013,"&lt;="&amp;EOMONTH('Painel mensal'!$B$5,0))=0,COUNTIFS($Q$14:Q1317,Q1317,$K$14:K1317,K1317)=1),COUNT($S$13:S1316)+1,"")</f>
      </c>
      <c r="T1317">
        <f t="shared" si="84"/>
      </c>
    </row>
    <row r="1318" spans="1:20" ht="34.5" customHeight="1" x14ac:dyDescent="0.25">
      <c r="A1318" s="4"/>
      <c r="B1318" s="5"/>
      <c r="C1318" s="4"/>
      <c r="D1318" s="5"/>
      <c r="E1318" s="5"/>
      <c r="F1318" s="5"/>
      <c r="G1318" s="5"/>
      <c r="H1318" s="6"/>
      <c r="I1318" s="6"/>
      <c r="J1318" s="6"/>
      <c r="K1318" s="6"/>
      <c r="L1318" s="5"/>
      <c r="M1318" s="5"/>
      <c r="N1318" s="4"/>
      <c r="O1318" s="7">
        <f t="shared" ca="1" si="81"/>
      </c>
      <c r="P1318">
        <f t="shared" ca="1" si="82"/>
      </c>
      <c r="Q1318">
        <f t="shared" si="83"/>
      </c>
      <c r="R1318">
        <f ca="1">IF(OR($Q1318="",K1318="",K1318&gt;$B$5,H1318&gt;$B$5,AND(J1318&lt;&gt;"",J1318&lt;$B$5),AND($F$5&lt;&gt;"Todas",C1318&lt;&gt;$F$5)),0,IF(AND(COUNTIFS($Q$14:$Q$2013,Q1318,$K$14:$K$2013,"&gt;"&amp;K1318,$K$14:$K$2013,"&lt;="&amp;$B$5)=0,COUNTIFS($Q$14:Q1318,Q1318,$K$14:K1318,K1318)=1),1,0))</f>
      </c>
      <c r="S1318">
        <f ca="1">IF(AND($Q1318&lt;&gt;"",H1318&lt;&gt;"",H1318&lt;=EOMONTH('Painel mensal'!$B$5,0),OR(J1318="",J1318&gt;='Painel mensal'!$B$5),K1318&lt;&gt;"",K1318&lt;=EOMONTH('Painel mensal'!$B$5,0),OR('Painel mensal'!$E$5="Todas",C1318='Painel mensal'!$E$5),COUNTIFS($Q$14:$Q$2013,Q1318,$K$14:$K$2013,"&gt;"&amp;K1318,$K$14:$K$2013,"&lt;="&amp;EOMONTH('Painel mensal'!$B$5,0))=0,COUNTIFS($Q$14:Q1318,Q1318,$K$14:K1318,K1318)=1),COUNT($S$13:S1317)+1,"")</f>
      </c>
      <c r="T1318">
        <f t="shared" si="84"/>
      </c>
    </row>
    <row r="1319" spans="1:20" ht="34.5" customHeight="1" x14ac:dyDescent="0.25">
      <c r="A1319" s="8"/>
      <c r="B1319" s="9"/>
      <c r="C1319" s="8"/>
      <c r="D1319" s="9"/>
      <c r="E1319" s="9"/>
      <c r="F1319" s="9"/>
      <c r="G1319" s="9"/>
      <c r="H1319" s="10"/>
      <c r="I1319" s="10"/>
      <c r="J1319" s="10"/>
      <c r="K1319" s="10"/>
      <c r="L1319" s="9"/>
      <c r="M1319" s="9"/>
      <c r="N1319" s="8"/>
      <c r="O1319" s="7">
        <f t="shared" ca="1" si="81"/>
      </c>
      <c r="P1319">
        <f t="shared" ca="1" si="82"/>
      </c>
      <c r="Q1319">
        <f t="shared" si="83"/>
      </c>
      <c r="R1319">
        <f ca="1">IF(OR($Q1319="",K1319="",K1319&gt;$B$5,H1319&gt;$B$5,AND(J1319&lt;&gt;"",J1319&lt;$B$5),AND($F$5&lt;&gt;"Todas",C1319&lt;&gt;$F$5)),0,IF(AND(COUNTIFS($Q$14:$Q$2013,Q1319,$K$14:$K$2013,"&gt;"&amp;K1319,$K$14:$K$2013,"&lt;="&amp;$B$5)=0,COUNTIFS($Q$14:Q1319,Q1319,$K$14:K1319,K1319)=1),1,0))</f>
      </c>
      <c r="S1319">
        <f ca="1">IF(AND($Q1319&lt;&gt;"",H1319&lt;&gt;"",H1319&lt;=EOMONTH('Painel mensal'!$B$5,0),OR(J1319="",J1319&gt;='Painel mensal'!$B$5),K1319&lt;&gt;"",K1319&lt;=EOMONTH('Painel mensal'!$B$5,0),OR('Painel mensal'!$E$5="Todas",C1319='Painel mensal'!$E$5),COUNTIFS($Q$14:$Q$2013,Q1319,$K$14:$K$2013,"&gt;"&amp;K1319,$K$14:$K$2013,"&lt;="&amp;EOMONTH('Painel mensal'!$B$5,0))=0,COUNTIFS($Q$14:Q1319,Q1319,$K$14:K1319,K1319)=1),COUNT($S$13:S1318)+1,"")</f>
      </c>
      <c r="T1319">
        <f t="shared" si="84"/>
      </c>
    </row>
    <row r="1320" spans="1:20" ht="34.5" customHeight="1" x14ac:dyDescent="0.25">
      <c r="A1320" s="4"/>
      <c r="B1320" s="5"/>
      <c r="C1320" s="4"/>
      <c r="D1320" s="5"/>
      <c r="E1320" s="5"/>
      <c r="F1320" s="5"/>
      <c r="G1320" s="5"/>
      <c r="H1320" s="6"/>
      <c r="I1320" s="6"/>
      <c r="J1320" s="6"/>
      <c r="K1320" s="6"/>
      <c r="L1320" s="5"/>
      <c r="M1320" s="5"/>
      <c r="N1320" s="4"/>
      <c r="O1320" s="7">
        <f t="shared" ca="1" si="81"/>
      </c>
      <c r="P1320">
        <f t="shared" ca="1" si="82"/>
      </c>
      <c r="Q1320">
        <f t="shared" si="83"/>
      </c>
      <c r="R1320">
        <f ca="1">IF(OR($Q1320="",K1320="",K1320&gt;$B$5,H1320&gt;$B$5,AND(J1320&lt;&gt;"",J1320&lt;$B$5),AND($F$5&lt;&gt;"Todas",C1320&lt;&gt;$F$5)),0,IF(AND(COUNTIFS($Q$14:$Q$2013,Q1320,$K$14:$K$2013,"&gt;"&amp;K1320,$K$14:$K$2013,"&lt;="&amp;$B$5)=0,COUNTIFS($Q$14:Q1320,Q1320,$K$14:K1320,K1320)=1),1,0))</f>
      </c>
      <c r="S1320">
        <f ca="1">IF(AND($Q1320&lt;&gt;"",H1320&lt;&gt;"",H1320&lt;=EOMONTH('Painel mensal'!$B$5,0),OR(J1320="",J1320&gt;='Painel mensal'!$B$5),K1320&lt;&gt;"",K1320&lt;=EOMONTH('Painel mensal'!$B$5,0),OR('Painel mensal'!$E$5="Todas",C1320='Painel mensal'!$E$5),COUNTIFS($Q$14:$Q$2013,Q1320,$K$14:$K$2013,"&gt;"&amp;K1320,$K$14:$K$2013,"&lt;="&amp;EOMONTH('Painel mensal'!$B$5,0))=0,COUNTIFS($Q$14:Q1320,Q1320,$K$14:K1320,K1320)=1),COUNT($S$13:S1319)+1,"")</f>
      </c>
      <c r="T1320">
        <f t="shared" si="84"/>
      </c>
    </row>
    <row r="1321" spans="1:20" ht="34.5" customHeight="1" x14ac:dyDescent="0.25">
      <c r="A1321" s="8"/>
      <c r="B1321" s="9"/>
      <c r="C1321" s="8"/>
      <c r="D1321" s="9"/>
      <c r="E1321" s="9"/>
      <c r="F1321" s="9"/>
      <c r="G1321" s="9"/>
      <c r="H1321" s="10"/>
      <c r="I1321" s="10"/>
      <c r="J1321" s="10"/>
      <c r="K1321" s="10"/>
      <c r="L1321" s="9"/>
      <c r="M1321" s="9"/>
      <c r="N1321" s="8"/>
      <c r="O1321" s="7">
        <f t="shared" ca="1" si="81"/>
      </c>
      <c r="P1321">
        <f t="shared" ca="1" si="82"/>
      </c>
      <c r="Q1321">
        <f t="shared" si="83"/>
      </c>
      <c r="R1321">
        <f ca="1">IF(OR($Q1321="",K1321="",K1321&gt;$B$5,H1321&gt;$B$5,AND(J1321&lt;&gt;"",J1321&lt;$B$5),AND($F$5&lt;&gt;"Todas",C1321&lt;&gt;$F$5)),0,IF(AND(COUNTIFS($Q$14:$Q$2013,Q1321,$K$14:$K$2013,"&gt;"&amp;K1321,$K$14:$K$2013,"&lt;="&amp;$B$5)=0,COUNTIFS($Q$14:Q1321,Q1321,$K$14:K1321,K1321)=1),1,0))</f>
      </c>
      <c r="S1321">
        <f ca="1">IF(AND($Q1321&lt;&gt;"",H1321&lt;&gt;"",H1321&lt;=EOMONTH('Painel mensal'!$B$5,0),OR(J1321="",J1321&gt;='Painel mensal'!$B$5),K1321&lt;&gt;"",K1321&lt;=EOMONTH('Painel mensal'!$B$5,0),OR('Painel mensal'!$E$5="Todas",C1321='Painel mensal'!$E$5),COUNTIFS($Q$14:$Q$2013,Q1321,$K$14:$K$2013,"&gt;"&amp;K1321,$K$14:$K$2013,"&lt;="&amp;EOMONTH('Painel mensal'!$B$5,0))=0,COUNTIFS($Q$14:Q1321,Q1321,$K$14:K1321,K1321)=1),COUNT($S$13:S1320)+1,"")</f>
      </c>
      <c r="T1321">
        <f t="shared" si="84"/>
      </c>
    </row>
    <row r="1322" spans="1:20" ht="34.5" customHeight="1" x14ac:dyDescent="0.25">
      <c r="A1322" s="4"/>
      <c r="B1322" s="5"/>
      <c r="C1322" s="4"/>
      <c r="D1322" s="5"/>
      <c r="E1322" s="5"/>
      <c r="F1322" s="5"/>
      <c r="G1322" s="5"/>
      <c r="H1322" s="6"/>
      <c r="I1322" s="6"/>
      <c r="J1322" s="6"/>
      <c r="K1322" s="6"/>
      <c r="L1322" s="5"/>
      <c r="M1322" s="5"/>
      <c r="N1322" s="4"/>
      <c r="O1322" s="7">
        <f t="shared" ca="1" si="81"/>
      </c>
      <c r="P1322">
        <f t="shared" ca="1" si="82"/>
      </c>
      <c r="Q1322">
        <f t="shared" si="83"/>
      </c>
      <c r="R1322">
        <f ca="1">IF(OR($Q1322="",K1322="",K1322&gt;$B$5,H1322&gt;$B$5,AND(J1322&lt;&gt;"",J1322&lt;$B$5),AND($F$5&lt;&gt;"Todas",C1322&lt;&gt;$F$5)),0,IF(AND(COUNTIFS($Q$14:$Q$2013,Q1322,$K$14:$K$2013,"&gt;"&amp;K1322,$K$14:$K$2013,"&lt;="&amp;$B$5)=0,COUNTIFS($Q$14:Q1322,Q1322,$K$14:K1322,K1322)=1),1,0))</f>
      </c>
      <c r="S1322">
        <f ca="1">IF(AND($Q1322&lt;&gt;"",H1322&lt;&gt;"",H1322&lt;=EOMONTH('Painel mensal'!$B$5,0),OR(J1322="",J1322&gt;='Painel mensal'!$B$5),K1322&lt;&gt;"",K1322&lt;=EOMONTH('Painel mensal'!$B$5,0),OR('Painel mensal'!$E$5="Todas",C1322='Painel mensal'!$E$5),COUNTIFS($Q$14:$Q$2013,Q1322,$K$14:$K$2013,"&gt;"&amp;K1322,$K$14:$K$2013,"&lt;="&amp;EOMONTH('Painel mensal'!$B$5,0))=0,COUNTIFS($Q$14:Q1322,Q1322,$K$14:K1322,K1322)=1),COUNT($S$13:S1321)+1,"")</f>
      </c>
      <c r="T1322">
        <f t="shared" si="84"/>
      </c>
    </row>
    <row r="1323" spans="1:20" ht="34.5" customHeight="1" x14ac:dyDescent="0.25">
      <c r="A1323" s="8"/>
      <c r="B1323" s="9"/>
      <c r="C1323" s="8"/>
      <c r="D1323" s="9"/>
      <c r="E1323" s="9"/>
      <c r="F1323" s="9"/>
      <c r="G1323" s="9"/>
      <c r="H1323" s="10"/>
      <c r="I1323" s="10"/>
      <c r="J1323" s="10"/>
      <c r="K1323" s="10"/>
      <c r="L1323" s="9"/>
      <c r="M1323" s="9"/>
      <c r="N1323" s="8"/>
      <c r="O1323" s="7">
        <f t="shared" ca="1" si="81"/>
      </c>
      <c r="P1323">
        <f t="shared" ca="1" si="82"/>
      </c>
      <c r="Q1323">
        <f t="shared" si="83"/>
      </c>
      <c r="R1323">
        <f ca="1">IF(OR($Q1323="",K1323="",K1323&gt;$B$5,H1323&gt;$B$5,AND(J1323&lt;&gt;"",J1323&lt;$B$5),AND($F$5&lt;&gt;"Todas",C1323&lt;&gt;$F$5)),0,IF(AND(COUNTIFS($Q$14:$Q$2013,Q1323,$K$14:$K$2013,"&gt;"&amp;K1323,$K$14:$K$2013,"&lt;="&amp;$B$5)=0,COUNTIFS($Q$14:Q1323,Q1323,$K$14:K1323,K1323)=1),1,0))</f>
      </c>
      <c r="S1323">
        <f ca="1">IF(AND($Q1323&lt;&gt;"",H1323&lt;&gt;"",H1323&lt;=EOMONTH('Painel mensal'!$B$5,0),OR(J1323="",J1323&gt;='Painel mensal'!$B$5),K1323&lt;&gt;"",K1323&lt;=EOMONTH('Painel mensal'!$B$5,0),OR('Painel mensal'!$E$5="Todas",C1323='Painel mensal'!$E$5),COUNTIFS($Q$14:$Q$2013,Q1323,$K$14:$K$2013,"&gt;"&amp;K1323,$K$14:$K$2013,"&lt;="&amp;EOMONTH('Painel mensal'!$B$5,0))=0,COUNTIFS($Q$14:Q1323,Q1323,$K$14:K1323,K1323)=1),COUNT($S$13:S1322)+1,"")</f>
      </c>
      <c r="T1323">
        <f t="shared" si="84"/>
      </c>
    </row>
    <row r="1324" spans="1:20" ht="34.5" customHeight="1" x14ac:dyDescent="0.25">
      <c r="A1324" s="4"/>
      <c r="B1324" s="5"/>
      <c r="C1324" s="4"/>
      <c r="D1324" s="5"/>
      <c r="E1324" s="5"/>
      <c r="F1324" s="5"/>
      <c r="G1324" s="5"/>
      <c r="H1324" s="6"/>
      <c r="I1324" s="6"/>
      <c r="J1324" s="6"/>
      <c r="K1324" s="6"/>
      <c r="L1324" s="5"/>
      <c r="M1324" s="5"/>
      <c r="N1324" s="4"/>
      <c r="O1324" s="7">
        <f t="shared" ca="1" si="81"/>
      </c>
      <c r="P1324">
        <f t="shared" ca="1" si="82"/>
      </c>
      <c r="Q1324">
        <f t="shared" si="83"/>
      </c>
      <c r="R1324">
        <f ca="1">IF(OR($Q1324="",K1324="",K1324&gt;$B$5,H1324&gt;$B$5,AND(J1324&lt;&gt;"",J1324&lt;$B$5),AND($F$5&lt;&gt;"Todas",C1324&lt;&gt;$F$5)),0,IF(AND(COUNTIFS($Q$14:$Q$2013,Q1324,$K$14:$K$2013,"&gt;"&amp;K1324,$K$14:$K$2013,"&lt;="&amp;$B$5)=0,COUNTIFS($Q$14:Q1324,Q1324,$K$14:K1324,K1324)=1),1,0))</f>
      </c>
      <c r="S1324">
        <f ca="1">IF(AND($Q1324&lt;&gt;"",H1324&lt;&gt;"",H1324&lt;=EOMONTH('Painel mensal'!$B$5,0),OR(J1324="",J1324&gt;='Painel mensal'!$B$5),K1324&lt;&gt;"",K1324&lt;=EOMONTH('Painel mensal'!$B$5,0),OR('Painel mensal'!$E$5="Todas",C1324='Painel mensal'!$E$5),COUNTIFS($Q$14:$Q$2013,Q1324,$K$14:$K$2013,"&gt;"&amp;K1324,$K$14:$K$2013,"&lt;="&amp;EOMONTH('Painel mensal'!$B$5,0))=0,COUNTIFS($Q$14:Q1324,Q1324,$K$14:K1324,K1324)=1),COUNT($S$13:S1323)+1,"")</f>
      </c>
      <c r="T1324">
        <f t="shared" si="84"/>
      </c>
    </row>
    <row r="1325" spans="1:20" ht="34.5" customHeight="1" x14ac:dyDescent="0.25">
      <c r="A1325" s="8"/>
      <c r="B1325" s="9"/>
      <c r="C1325" s="8"/>
      <c r="D1325" s="9"/>
      <c r="E1325" s="9"/>
      <c r="F1325" s="9"/>
      <c r="G1325" s="9"/>
      <c r="H1325" s="10"/>
      <c r="I1325" s="10"/>
      <c r="J1325" s="10"/>
      <c r="K1325" s="10"/>
      <c r="L1325" s="9"/>
      <c r="M1325" s="9"/>
      <c r="N1325" s="8"/>
      <c r="O1325" s="7">
        <f t="shared" ca="1" si="81"/>
      </c>
      <c r="P1325">
        <f t="shared" ca="1" si="82"/>
      </c>
      <c r="Q1325">
        <f t="shared" si="83"/>
      </c>
      <c r="R1325">
        <f ca="1">IF(OR($Q1325="",K1325="",K1325&gt;$B$5,H1325&gt;$B$5,AND(J1325&lt;&gt;"",J1325&lt;$B$5),AND($F$5&lt;&gt;"Todas",C1325&lt;&gt;$F$5)),0,IF(AND(COUNTIFS($Q$14:$Q$2013,Q1325,$K$14:$K$2013,"&gt;"&amp;K1325,$K$14:$K$2013,"&lt;="&amp;$B$5)=0,COUNTIFS($Q$14:Q1325,Q1325,$K$14:K1325,K1325)=1),1,0))</f>
      </c>
      <c r="S1325">
        <f ca="1">IF(AND($Q1325&lt;&gt;"",H1325&lt;&gt;"",H1325&lt;=EOMONTH('Painel mensal'!$B$5,0),OR(J1325="",J1325&gt;='Painel mensal'!$B$5),K1325&lt;&gt;"",K1325&lt;=EOMONTH('Painel mensal'!$B$5,0),OR('Painel mensal'!$E$5="Todas",C1325='Painel mensal'!$E$5),COUNTIFS($Q$14:$Q$2013,Q1325,$K$14:$K$2013,"&gt;"&amp;K1325,$K$14:$K$2013,"&lt;="&amp;EOMONTH('Painel mensal'!$B$5,0))=0,COUNTIFS($Q$14:Q1325,Q1325,$K$14:K1325,K1325)=1),COUNT($S$13:S1324)+1,"")</f>
      </c>
      <c r="T1325">
        <f t="shared" si="84"/>
      </c>
    </row>
    <row r="1326" spans="1:20" ht="34.5" customHeight="1" x14ac:dyDescent="0.25">
      <c r="A1326" s="4"/>
      <c r="B1326" s="5"/>
      <c r="C1326" s="4"/>
      <c r="D1326" s="5"/>
      <c r="E1326" s="5"/>
      <c r="F1326" s="5"/>
      <c r="G1326" s="5"/>
      <c r="H1326" s="6"/>
      <c r="I1326" s="6"/>
      <c r="J1326" s="6"/>
      <c r="K1326" s="6"/>
      <c r="L1326" s="5"/>
      <c r="M1326" s="5"/>
      <c r="N1326" s="4"/>
      <c r="O1326" s="7">
        <f t="shared" ca="1" si="81"/>
      </c>
      <c r="P1326">
        <f t="shared" ca="1" si="82"/>
      </c>
      <c r="Q1326">
        <f t="shared" si="83"/>
      </c>
      <c r="R1326">
        <f ca="1">IF(OR($Q1326="",K1326="",K1326&gt;$B$5,H1326&gt;$B$5,AND(J1326&lt;&gt;"",J1326&lt;$B$5),AND($F$5&lt;&gt;"Todas",C1326&lt;&gt;$F$5)),0,IF(AND(COUNTIFS($Q$14:$Q$2013,Q1326,$K$14:$K$2013,"&gt;"&amp;K1326,$K$14:$K$2013,"&lt;="&amp;$B$5)=0,COUNTIFS($Q$14:Q1326,Q1326,$K$14:K1326,K1326)=1),1,0))</f>
      </c>
      <c r="S1326">
        <f ca="1">IF(AND($Q1326&lt;&gt;"",H1326&lt;&gt;"",H1326&lt;=EOMONTH('Painel mensal'!$B$5,0),OR(J1326="",J1326&gt;='Painel mensal'!$B$5),K1326&lt;&gt;"",K1326&lt;=EOMONTH('Painel mensal'!$B$5,0),OR('Painel mensal'!$E$5="Todas",C1326='Painel mensal'!$E$5),COUNTIFS($Q$14:$Q$2013,Q1326,$K$14:$K$2013,"&gt;"&amp;K1326,$K$14:$K$2013,"&lt;="&amp;EOMONTH('Painel mensal'!$B$5,0))=0,COUNTIFS($Q$14:Q1326,Q1326,$K$14:K1326,K1326)=1),COUNT($S$13:S1325)+1,"")</f>
      </c>
      <c r="T1326">
        <f t="shared" si="84"/>
      </c>
    </row>
    <row r="1327" spans="1:20" ht="34.5" customHeight="1" x14ac:dyDescent="0.25">
      <c r="A1327" s="8"/>
      <c r="B1327" s="9"/>
      <c r="C1327" s="8"/>
      <c r="D1327" s="9"/>
      <c r="E1327" s="9"/>
      <c r="F1327" s="9"/>
      <c r="G1327" s="9"/>
      <c r="H1327" s="10"/>
      <c r="I1327" s="10"/>
      <c r="J1327" s="10"/>
      <c r="K1327" s="10"/>
      <c r="L1327" s="9"/>
      <c r="M1327" s="9"/>
      <c r="N1327" s="8"/>
      <c r="O1327" s="7">
        <f t="shared" ca="1" si="81"/>
      </c>
      <c r="P1327">
        <f t="shared" ca="1" si="82"/>
      </c>
      <c r="Q1327">
        <f t="shared" si="83"/>
      </c>
      <c r="R1327">
        <f ca="1">IF(OR($Q1327="",K1327="",K1327&gt;$B$5,H1327&gt;$B$5,AND(J1327&lt;&gt;"",J1327&lt;$B$5),AND($F$5&lt;&gt;"Todas",C1327&lt;&gt;$F$5)),0,IF(AND(COUNTIFS($Q$14:$Q$2013,Q1327,$K$14:$K$2013,"&gt;"&amp;K1327,$K$14:$K$2013,"&lt;="&amp;$B$5)=0,COUNTIFS($Q$14:Q1327,Q1327,$K$14:K1327,K1327)=1),1,0))</f>
      </c>
      <c r="S1327">
        <f ca="1">IF(AND($Q1327&lt;&gt;"",H1327&lt;&gt;"",H1327&lt;=EOMONTH('Painel mensal'!$B$5,0),OR(J1327="",J1327&gt;='Painel mensal'!$B$5),K1327&lt;&gt;"",K1327&lt;=EOMONTH('Painel mensal'!$B$5,0),OR('Painel mensal'!$E$5="Todas",C1327='Painel mensal'!$E$5),COUNTIFS($Q$14:$Q$2013,Q1327,$K$14:$K$2013,"&gt;"&amp;K1327,$K$14:$K$2013,"&lt;="&amp;EOMONTH('Painel mensal'!$B$5,0))=0,COUNTIFS($Q$14:Q1327,Q1327,$K$14:K1327,K1327)=1),COUNT($S$13:S1326)+1,"")</f>
      </c>
      <c r="T1327">
        <f t="shared" si="84"/>
      </c>
    </row>
    <row r="1328" spans="1:20" ht="34.5" customHeight="1" x14ac:dyDescent="0.25">
      <c r="A1328" s="4"/>
      <c r="B1328" s="5"/>
      <c r="C1328" s="4"/>
      <c r="D1328" s="5"/>
      <c r="E1328" s="5"/>
      <c r="F1328" s="5"/>
      <c r="G1328" s="5"/>
      <c r="H1328" s="6"/>
      <c r="I1328" s="6"/>
      <c r="J1328" s="6"/>
      <c r="K1328" s="6"/>
      <c r="L1328" s="5"/>
      <c r="M1328" s="5"/>
      <c r="N1328" s="4"/>
      <c r="O1328" s="7">
        <f t="shared" ca="1" si="81"/>
      </c>
      <c r="P1328">
        <f t="shared" ca="1" si="82"/>
      </c>
      <c r="Q1328">
        <f t="shared" si="83"/>
      </c>
      <c r="R1328">
        <f ca="1">IF(OR($Q1328="",K1328="",K1328&gt;$B$5,H1328&gt;$B$5,AND(J1328&lt;&gt;"",J1328&lt;$B$5),AND($F$5&lt;&gt;"Todas",C1328&lt;&gt;$F$5)),0,IF(AND(COUNTIFS($Q$14:$Q$2013,Q1328,$K$14:$K$2013,"&gt;"&amp;K1328,$K$14:$K$2013,"&lt;="&amp;$B$5)=0,COUNTIFS($Q$14:Q1328,Q1328,$K$14:K1328,K1328)=1),1,0))</f>
      </c>
      <c r="S1328">
        <f ca="1">IF(AND($Q1328&lt;&gt;"",H1328&lt;&gt;"",H1328&lt;=EOMONTH('Painel mensal'!$B$5,0),OR(J1328="",J1328&gt;='Painel mensal'!$B$5),K1328&lt;&gt;"",K1328&lt;=EOMONTH('Painel mensal'!$B$5,0),OR('Painel mensal'!$E$5="Todas",C1328='Painel mensal'!$E$5),COUNTIFS($Q$14:$Q$2013,Q1328,$K$14:$K$2013,"&gt;"&amp;K1328,$K$14:$K$2013,"&lt;="&amp;EOMONTH('Painel mensal'!$B$5,0))=0,COUNTIFS($Q$14:Q1328,Q1328,$K$14:K1328,K1328)=1),COUNT($S$13:S1327)+1,"")</f>
      </c>
      <c r="T1328">
        <f t="shared" si="84"/>
      </c>
    </row>
    <row r="1329" spans="1:20" ht="34.5" customHeight="1" x14ac:dyDescent="0.25">
      <c r="A1329" s="8"/>
      <c r="B1329" s="9"/>
      <c r="C1329" s="8"/>
      <c r="D1329" s="9"/>
      <c r="E1329" s="9"/>
      <c r="F1329" s="9"/>
      <c r="G1329" s="9"/>
      <c r="H1329" s="10"/>
      <c r="I1329" s="10"/>
      <c r="J1329" s="10"/>
      <c r="K1329" s="10"/>
      <c r="L1329" s="9"/>
      <c r="M1329" s="9"/>
      <c r="N1329" s="8"/>
      <c r="O1329" s="7">
        <f t="shared" ca="1" si="81"/>
      </c>
      <c r="P1329">
        <f t="shared" ca="1" si="82"/>
      </c>
      <c r="Q1329">
        <f t="shared" si="83"/>
      </c>
      <c r="R1329">
        <f ca="1">IF(OR($Q1329="",K1329="",K1329&gt;$B$5,H1329&gt;$B$5,AND(J1329&lt;&gt;"",J1329&lt;$B$5),AND($F$5&lt;&gt;"Todas",C1329&lt;&gt;$F$5)),0,IF(AND(COUNTIFS($Q$14:$Q$2013,Q1329,$K$14:$K$2013,"&gt;"&amp;K1329,$K$14:$K$2013,"&lt;="&amp;$B$5)=0,COUNTIFS($Q$14:Q1329,Q1329,$K$14:K1329,K1329)=1),1,0))</f>
      </c>
      <c r="S1329">
        <f ca="1">IF(AND($Q1329&lt;&gt;"",H1329&lt;&gt;"",H1329&lt;=EOMONTH('Painel mensal'!$B$5,0),OR(J1329="",J1329&gt;='Painel mensal'!$B$5),K1329&lt;&gt;"",K1329&lt;=EOMONTH('Painel mensal'!$B$5,0),OR('Painel mensal'!$E$5="Todas",C1329='Painel mensal'!$E$5),COUNTIFS($Q$14:$Q$2013,Q1329,$K$14:$K$2013,"&gt;"&amp;K1329,$K$14:$K$2013,"&lt;="&amp;EOMONTH('Painel mensal'!$B$5,0))=0,COUNTIFS($Q$14:Q1329,Q1329,$K$14:K1329,K1329)=1),COUNT($S$13:S1328)+1,"")</f>
      </c>
      <c r="T1329">
        <f t="shared" si="84"/>
      </c>
    </row>
    <row r="1330" spans="1:20" ht="34.5" customHeight="1" x14ac:dyDescent="0.25">
      <c r="A1330" s="4"/>
      <c r="B1330" s="5"/>
      <c r="C1330" s="4"/>
      <c r="D1330" s="5"/>
      <c r="E1330" s="5"/>
      <c r="F1330" s="5"/>
      <c r="G1330" s="5"/>
      <c r="H1330" s="6"/>
      <c r="I1330" s="6"/>
      <c r="J1330" s="6"/>
      <c r="K1330" s="6"/>
      <c r="L1330" s="5"/>
      <c r="M1330" s="5"/>
      <c r="N1330" s="4"/>
      <c r="O1330" s="7">
        <f t="shared" ca="1" si="81"/>
      </c>
      <c r="P1330">
        <f t="shared" ca="1" si="82"/>
      </c>
      <c r="Q1330">
        <f t="shared" si="83"/>
      </c>
      <c r="R1330">
        <f ca="1">IF(OR($Q1330="",K1330="",K1330&gt;$B$5,H1330&gt;$B$5,AND(J1330&lt;&gt;"",J1330&lt;$B$5),AND($F$5&lt;&gt;"Todas",C1330&lt;&gt;$F$5)),0,IF(AND(COUNTIFS($Q$14:$Q$2013,Q1330,$K$14:$K$2013,"&gt;"&amp;K1330,$K$14:$K$2013,"&lt;="&amp;$B$5)=0,COUNTIFS($Q$14:Q1330,Q1330,$K$14:K1330,K1330)=1),1,0))</f>
      </c>
      <c r="S1330">
        <f ca="1">IF(AND($Q1330&lt;&gt;"",H1330&lt;&gt;"",H1330&lt;=EOMONTH('Painel mensal'!$B$5,0),OR(J1330="",J1330&gt;='Painel mensal'!$B$5),K1330&lt;&gt;"",K1330&lt;=EOMONTH('Painel mensal'!$B$5,0),OR('Painel mensal'!$E$5="Todas",C1330='Painel mensal'!$E$5),COUNTIFS($Q$14:$Q$2013,Q1330,$K$14:$K$2013,"&gt;"&amp;K1330,$K$14:$K$2013,"&lt;="&amp;EOMONTH('Painel mensal'!$B$5,0))=0,COUNTIFS($Q$14:Q1330,Q1330,$K$14:K1330,K1330)=1),COUNT($S$13:S1329)+1,"")</f>
      </c>
      <c r="T1330">
        <f t="shared" si="84"/>
      </c>
    </row>
    <row r="1331" spans="1:20" ht="34.5" customHeight="1" x14ac:dyDescent="0.25">
      <c r="A1331" s="8"/>
      <c r="B1331" s="9"/>
      <c r="C1331" s="8"/>
      <c r="D1331" s="9"/>
      <c r="E1331" s="9"/>
      <c r="F1331" s="9"/>
      <c r="G1331" s="9"/>
      <c r="H1331" s="10"/>
      <c r="I1331" s="10"/>
      <c r="J1331" s="10"/>
      <c r="K1331" s="10"/>
      <c r="L1331" s="9"/>
      <c r="M1331" s="9"/>
      <c r="N1331" s="8"/>
      <c r="O1331" s="7">
        <f t="shared" ca="1" si="81"/>
      </c>
      <c r="P1331">
        <f t="shared" ca="1" si="82"/>
      </c>
      <c r="Q1331">
        <f t="shared" si="83"/>
      </c>
      <c r="R1331">
        <f ca="1">IF(OR($Q1331="",K1331="",K1331&gt;$B$5,H1331&gt;$B$5,AND(J1331&lt;&gt;"",J1331&lt;$B$5),AND($F$5&lt;&gt;"Todas",C1331&lt;&gt;$F$5)),0,IF(AND(COUNTIFS($Q$14:$Q$2013,Q1331,$K$14:$K$2013,"&gt;"&amp;K1331,$K$14:$K$2013,"&lt;="&amp;$B$5)=0,COUNTIFS($Q$14:Q1331,Q1331,$K$14:K1331,K1331)=1),1,0))</f>
      </c>
      <c r="S1331">
        <f ca="1">IF(AND($Q1331&lt;&gt;"",H1331&lt;&gt;"",H1331&lt;=EOMONTH('Painel mensal'!$B$5,0),OR(J1331="",J1331&gt;='Painel mensal'!$B$5),K1331&lt;&gt;"",K1331&lt;=EOMONTH('Painel mensal'!$B$5,0),OR('Painel mensal'!$E$5="Todas",C1331='Painel mensal'!$E$5),COUNTIFS($Q$14:$Q$2013,Q1331,$K$14:$K$2013,"&gt;"&amp;K1331,$K$14:$K$2013,"&lt;="&amp;EOMONTH('Painel mensal'!$B$5,0))=0,COUNTIFS($Q$14:Q1331,Q1331,$K$14:K1331,K1331)=1),COUNT($S$13:S1330)+1,"")</f>
      </c>
      <c r="T1331">
        <f t="shared" si="84"/>
      </c>
    </row>
    <row r="1332" spans="1:20" ht="34.5" customHeight="1" x14ac:dyDescent="0.25">
      <c r="A1332" s="4"/>
      <c r="B1332" s="5"/>
      <c r="C1332" s="4"/>
      <c r="D1332" s="5"/>
      <c r="E1332" s="5"/>
      <c r="F1332" s="5"/>
      <c r="G1332" s="5"/>
      <c r="H1332" s="6"/>
      <c r="I1332" s="6"/>
      <c r="J1332" s="6"/>
      <c r="K1332" s="6"/>
      <c r="L1332" s="5"/>
      <c r="M1332" s="5"/>
      <c r="N1332" s="4"/>
      <c r="O1332" s="7">
        <f t="shared" ca="1" si="81"/>
      </c>
      <c r="P1332">
        <f t="shared" ca="1" si="82"/>
      </c>
      <c r="Q1332">
        <f t="shared" si="83"/>
      </c>
      <c r="R1332">
        <f ca="1">IF(OR($Q1332="",K1332="",K1332&gt;$B$5,H1332&gt;$B$5,AND(J1332&lt;&gt;"",J1332&lt;$B$5),AND($F$5&lt;&gt;"Todas",C1332&lt;&gt;$F$5)),0,IF(AND(COUNTIFS($Q$14:$Q$2013,Q1332,$K$14:$K$2013,"&gt;"&amp;K1332,$K$14:$K$2013,"&lt;="&amp;$B$5)=0,COUNTIFS($Q$14:Q1332,Q1332,$K$14:K1332,K1332)=1),1,0))</f>
      </c>
      <c r="S1332">
        <f ca="1">IF(AND($Q1332&lt;&gt;"",H1332&lt;&gt;"",H1332&lt;=EOMONTH('Painel mensal'!$B$5,0),OR(J1332="",J1332&gt;='Painel mensal'!$B$5),K1332&lt;&gt;"",K1332&lt;=EOMONTH('Painel mensal'!$B$5,0),OR('Painel mensal'!$E$5="Todas",C1332='Painel mensal'!$E$5),COUNTIFS($Q$14:$Q$2013,Q1332,$K$14:$K$2013,"&gt;"&amp;K1332,$K$14:$K$2013,"&lt;="&amp;EOMONTH('Painel mensal'!$B$5,0))=0,COUNTIFS($Q$14:Q1332,Q1332,$K$14:K1332,K1332)=1),COUNT($S$13:S1331)+1,"")</f>
      </c>
      <c r="T1332">
        <f t="shared" si="84"/>
      </c>
    </row>
    <row r="1333" spans="1:20" ht="34.5" customHeight="1" x14ac:dyDescent="0.25">
      <c r="A1333" s="8"/>
      <c r="B1333" s="9"/>
      <c r="C1333" s="8"/>
      <c r="D1333" s="9"/>
      <c r="E1333" s="9"/>
      <c r="F1333" s="9"/>
      <c r="G1333" s="9"/>
      <c r="H1333" s="10"/>
      <c r="I1333" s="10"/>
      <c r="J1333" s="10"/>
      <c r="K1333" s="10"/>
      <c r="L1333" s="9"/>
      <c r="M1333" s="9"/>
      <c r="N1333" s="8"/>
      <c r="O1333" s="7">
        <f t="shared" ca="1" si="81"/>
      </c>
      <c r="P1333">
        <f t="shared" ca="1" si="82"/>
      </c>
      <c r="Q1333">
        <f t="shared" si="83"/>
      </c>
      <c r="R1333">
        <f ca="1">IF(OR($Q1333="",K1333="",K1333&gt;$B$5,H1333&gt;$B$5,AND(J1333&lt;&gt;"",J1333&lt;$B$5),AND($F$5&lt;&gt;"Todas",C1333&lt;&gt;$F$5)),0,IF(AND(COUNTIFS($Q$14:$Q$2013,Q1333,$K$14:$K$2013,"&gt;"&amp;K1333,$K$14:$K$2013,"&lt;="&amp;$B$5)=0,COUNTIFS($Q$14:Q1333,Q1333,$K$14:K1333,K1333)=1),1,0))</f>
      </c>
      <c r="S1333">
        <f ca="1">IF(AND($Q1333&lt;&gt;"",H1333&lt;&gt;"",H1333&lt;=EOMONTH('Painel mensal'!$B$5,0),OR(J1333="",J1333&gt;='Painel mensal'!$B$5),K1333&lt;&gt;"",K1333&lt;=EOMONTH('Painel mensal'!$B$5,0),OR('Painel mensal'!$E$5="Todas",C1333='Painel mensal'!$E$5),COUNTIFS($Q$14:$Q$2013,Q1333,$K$14:$K$2013,"&gt;"&amp;K1333,$K$14:$K$2013,"&lt;="&amp;EOMONTH('Painel mensal'!$B$5,0))=0,COUNTIFS($Q$14:Q1333,Q1333,$K$14:K1333,K1333)=1),COUNT($S$13:S1332)+1,"")</f>
      </c>
      <c r="T1333">
        <f t="shared" si="84"/>
      </c>
    </row>
    <row r="1334" spans="1:20" ht="34.5" customHeight="1" x14ac:dyDescent="0.25">
      <c r="A1334" s="4"/>
      <c r="B1334" s="5"/>
      <c r="C1334" s="4"/>
      <c r="D1334" s="5"/>
      <c r="E1334" s="5"/>
      <c r="F1334" s="5"/>
      <c r="G1334" s="5"/>
      <c r="H1334" s="6"/>
      <c r="I1334" s="6"/>
      <c r="J1334" s="6"/>
      <c r="K1334" s="6"/>
      <c r="L1334" s="5"/>
      <c r="M1334" s="5"/>
      <c r="N1334" s="4"/>
      <c r="O1334" s="7">
        <f t="shared" ca="1" si="81"/>
      </c>
      <c r="P1334">
        <f t="shared" ca="1" si="82"/>
      </c>
      <c r="Q1334">
        <f t="shared" si="83"/>
      </c>
      <c r="R1334">
        <f ca="1">IF(OR($Q1334="",K1334="",K1334&gt;$B$5,H1334&gt;$B$5,AND(J1334&lt;&gt;"",J1334&lt;$B$5),AND($F$5&lt;&gt;"Todas",C1334&lt;&gt;$F$5)),0,IF(AND(COUNTIFS($Q$14:$Q$2013,Q1334,$K$14:$K$2013,"&gt;"&amp;K1334,$K$14:$K$2013,"&lt;="&amp;$B$5)=0,COUNTIFS($Q$14:Q1334,Q1334,$K$14:K1334,K1334)=1),1,0))</f>
      </c>
      <c r="S1334">
        <f ca="1">IF(AND($Q1334&lt;&gt;"",H1334&lt;&gt;"",H1334&lt;=EOMONTH('Painel mensal'!$B$5,0),OR(J1334="",J1334&gt;='Painel mensal'!$B$5),K1334&lt;&gt;"",K1334&lt;=EOMONTH('Painel mensal'!$B$5,0),OR('Painel mensal'!$E$5="Todas",C1334='Painel mensal'!$E$5),COUNTIFS($Q$14:$Q$2013,Q1334,$K$14:$K$2013,"&gt;"&amp;K1334,$K$14:$K$2013,"&lt;="&amp;EOMONTH('Painel mensal'!$B$5,0))=0,COUNTIFS($Q$14:Q1334,Q1334,$K$14:K1334,K1334)=1),COUNT($S$13:S1333)+1,"")</f>
      </c>
      <c r="T1334">
        <f t="shared" si="84"/>
      </c>
    </row>
    <row r="1335" spans="1:20" ht="34.5" customHeight="1" x14ac:dyDescent="0.25">
      <c r="A1335" s="8"/>
      <c r="B1335" s="9"/>
      <c r="C1335" s="8"/>
      <c r="D1335" s="9"/>
      <c r="E1335" s="9"/>
      <c r="F1335" s="9"/>
      <c r="G1335" s="9"/>
      <c r="H1335" s="10"/>
      <c r="I1335" s="10"/>
      <c r="J1335" s="10"/>
      <c r="K1335" s="10"/>
      <c r="L1335" s="9"/>
      <c r="M1335" s="9"/>
      <c r="N1335" s="8"/>
      <c r="O1335" s="7">
        <f t="shared" ca="1" si="81"/>
      </c>
      <c r="P1335">
        <f t="shared" ca="1" si="82"/>
      </c>
      <c r="Q1335">
        <f t="shared" si="83"/>
      </c>
      <c r="R1335">
        <f ca="1">IF(OR($Q1335="",K1335="",K1335&gt;$B$5,H1335&gt;$B$5,AND(J1335&lt;&gt;"",J1335&lt;$B$5),AND($F$5&lt;&gt;"Todas",C1335&lt;&gt;$F$5)),0,IF(AND(COUNTIFS($Q$14:$Q$2013,Q1335,$K$14:$K$2013,"&gt;"&amp;K1335,$K$14:$K$2013,"&lt;="&amp;$B$5)=0,COUNTIFS($Q$14:Q1335,Q1335,$K$14:K1335,K1335)=1),1,0))</f>
      </c>
      <c r="S1335">
        <f ca="1">IF(AND($Q1335&lt;&gt;"",H1335&lt;&gt;"",H1335&lt;=EOMONTH('Painel mensal'!$B$5,0),OR(J1335="",J1335&gt;='Painel mensal'!$B$5),K1335&lt;&gt;"",K1335&lt;=EOMONTH('Painel mensal'!$B$5,0),OR('Painel mensal'!$E$5="Todas",C1335='Painel mensal'!$E$5),COUNTIFS($Q$14:$Q$2013,Q1335,$K$14:$K$2013,"&gt;"&amp;K1335,$K$14:$K$2013,"&lt;="&amp;EOMONTH('Painel mensal'!$B$5,0))=0,COUNTIFS($Q$14:Q1335,Q1335,$K$14:K1335,K1335)=1),COUNT($S$13:S1334)+1,"")</f>
      </c>
      <c r="T1335">
        <f t="shared" si="84"/>
      </c>
    </row>
    <row r="1336" spans="1:20" ht="34.5" customHeight="1" x14ac:dyDescent="0.25">
      <c r="A1336" s="4"/>
      <c r="B1336" s="5"/>
      <c r="C1336" s="4"/>
      <c r="D1336" s="5"/>
      <c r="E1336" s="5"/>
      <c r="F1336" s="5"/>
      <c r="G1336" s="5"/>
      <c r="H1336" s="6"/>
      <c r="I1336" s="6"/>
      <c r="J1336" s="6"/>
      <c r="K1336" s="6"/>
      <c r="L1336" s="5"/>
      <c r="M1336" s="5"/>
      <c r="N1336" s="4"/>
      <c r="O1336" s="7">
        <f t="shared" ca="1" si="81"/>
      </c>
      <c r="P1336">
        <f t="shared" ca="1" si="82"/>
      </c>
      <c r="Q1336">
        <f t="shared" si="83"/>
      </c>
      <c r="R1336">
        <f ca="1">IF(OR($Q1336="",K1336="",K1336&gt;$B$5,H1336&gt;$B$5,AND(J1336&lt;&gt;"",J1336&lt;$B$5),AND($F$5&lt;&gt;"Todas",C1336&lt;&gt;$F$5)),0,IF(AND(COUNTIFS($Q$14:$Q$2013,Q1336,$K$14:$K$2013,"&gt;"&amp;K1336,$K$14:$K$2013,"&lt;="&amp;$B$5)=0,COUNTIFS($Q$14:Q1336,Q1336,$K$14:K1336,K1336)=1),1,0))</f>
      </c>
      <c r="S1336">
        <f ca="1">IF(AND($Q1336&lt;&gt;"",H1336&lt;&gt;"",H1336&lt;=EOMONTH('Painel mensal'!$B$5,0),OR(J1336="",J1336&gt;='Painel mensal'!$B$5),K1336&lt;&gt;"",K1336&lt;=EOMONTH('Painel mensal'!$B$5,0),OR('Painel mensal'!$E$5="Todas",C1336='Painel mensal'!$E$5),COUNTIFS($Q$14:$Q$2013,Q1336,$K$14:$K$2013,"&gt;"&amp;K1336,$K$14:$K$2013,"&lt;="&amp;EOMONTH('Painel mensal'!$B$5,0))=0,COUNTIFS($Q$14:Q1336,Q1336,$K$14:K1336,K1336)=1),COUNT($S$13:S1335)+1,"")</f>
      </c>
      <c r="T1336">
        <f t="shared" si="84"/>
      </c>
    </row>
    <row r="1337" spans="1:20" ht="34.5" customHeight="1" x14ac:dyDescent="0.25">
      <c r="A1337" s="8"/>
      <c r="B1337" s="9"/>
      <c r="C1337" s="8"/>
      <c r="D1337" s="9"/>
      <c r="E1337" s="9"/>
      <c r="F1337" s="9"/>
      <c r="G1337" s="9"/>
      <c r="H1337" s="10"/>
      <c r="I1337" s="10"/>
      <c r="J1337" s="10"/>
      <c r="K1337" s="10"/>
      <c r="L1337" s="9"/>
      <c r="M1337" s="9"/>
      <c r="N1337" s="8"/>
      <c r="O1337" s="7">
        <f t="shared" ca="1" si="81"/>
      </c>
      <c r="P1337">
        <f t="shared" ca="1" si="82"/>
      </c>
      <c r="Q1337">
        <f t="shared" si="83"/>
      </c>
      <c r="R1337">
        <f ca="1">IF(OR($Q1337="",K1337="",K1337&gt;$B$5,H1337&gt;$B$5,AND(J1337&lt;&gt;"",J1337&lt;$B$5),AND($F$5&lt;&gt;"Todas",C1337&lt;&gt;$F$5)),0,IF(AND(COUNTIFS($Q$14:$Q$2013,Q1337,$K$14:$K$2013,"&gt;"&amp;K1337,$K$14:$K$2013,"&lt;="&amp;$B$5)=0,COUNTIFS($Q$14:Q1337,Q1337,$K$14:K1337,K1337)=1),1,0))</f>
      </c>
      <c r="S1337">
        <f ca="1">IF(AND($Q1337&lt;&gt;"",H1337&lt;&gt;"",H1337&lt;=EOMONTH('Painel mensal'!$B$5,0),OR(J1337="",J1337&gt;='Painel mensal'!$B$5),K1337&lt;&gt;"",K1337&lt;=EOMONTH('Painel mensal'!$B$5,0),OR('Painel mensal'!$E$5="Todas",C1337='Painel mensal'!$E$5),COUNTIFS($Q$14:$Q$2013,Q1337,$K$14:$K$2013,"&gt;"&amp;K1337,$K$14:$K$2013,"&lt;="&amp;EOMONTH('Painel mensal'!$B$5,0))=0,COUNTIFS($Q$14:Q1337,Q1337,$K$14:K1337,K1337)=1),COUNT($S$13:S1336)+1,"")</f>
      </c>
      <c r="T1337">
        <f t="shared" si="84"/>
      </c>
    </row>
    <row r="1338" spans="1:20" ht="34.5" customHeight="1" x14ac:dyDescent="0.25">
      <c r="A1338" s="4"/>
      <c r="B1338" s="5"/>
      <c r="C1338" s="4"/>
      <c r="D1338" s="5"/>
      <c r="E1338" s="5"/>
      <c r="F1338" s="5"/>
      <c r="G1338" s="5"/>
      <c r="H1338" s="6"/>
      <c r="I1338" s="6"/>
      <c r="J1338" s="6"/>
      <c r="K1338" s="6"/>
      <c r="L1338" s="5"/>
      <c r="M1338" s="5"/>
      <c r="N1338" s="4"/>
      <c r="O1338" s="7">
        <f t="shared" ca="1" si="81"/>
      </c>
      <c r="P1338">
        <f t="shared" ca="1" si="82"/>
      </c>
      <c r="Q1338">
        <f t="shared" si="83"/>
      </c>
      <c r="R1338">
        <f ca="1">IF(OR($Q1338="",K1338="",K1338&gt;$B$5,H1338&gt;$B$5,AND(J1338&lt;&gt;"",J1338&lt;$B$5),AND($F$5&lt;&gt;"Todas",C1338&lt;&gt;$F$5)),0,IF(AND(COUNTIFS($Q$14:$Q$2013,Q1338,$K$14:$K$2013,"&gt;"&amp;K1338,$K$14:$K$2013,"&lt;="&amp;$B$5)=0,COUNTIFS($Q$14:Q1338,Q1338,$K$14:K1338,K1338)=1),1,0))</f>
      </c>
      <c r="S1338">
        <f ca="1">IF(AND($Q1338&lt;&gt;"",H1338&lt;&gt;"",H1338&lt;=EOMONTH('Painel mensal'!$B$5,0),OR(J1338="",J1338&gt;='Painel mensal'!$B$5),K1338&lt;&gt;"",K1338&lt;=EOMONTH('Painel mensal'!$B$5,0),OR('Painel mensal'!$E$5="Todas",C1338='Painel mensal'!$E$5),COUNTIFS($Q$14:$Q$2013,Q1338,$K$14:$K$2013,"&gt;"&amp;K1338,$K$14:$K$2013,"&lt;="&amp;EOMONTH('Painel mensal'!$B$5,0))=0,COUNTIFS($Q$14:Q1338,Q1338,$K$14:K1338,K1338)=1),COUNT($S$13:S1337)+1,"")</f>
      </c>
      <c r="T1338">
        <f t="shared" si="84"/>
      </c>
    </row>
    <row r="1339" spans="1:20" ht="34.5" customHeight="1" x14ac:dyDescent="0.25">
      <c r="A1339" s="8"/>
      <c r="B1339" s="9"/>
      <c r="C1339" s="8"/>
      <c r="D1339" s="9"/>
      <c r="E1339" s="9"/>
      <c r="F1339" s="9"/>
      <c r="G1339" s="9"/>
      <c r="H1339" s="10"/>
      <c r="I1339" s="10"/>
      <c r="J1339" s="10"/>
      <c r="K1339" s="10"/>
      <c r="L1339" s="9"/>
      <c r="M1339" s="9"/>
      <c r="N1339" s="8"/>
      <c r="O1339" s="7">
        <f t="shared" ca="1" si="81"/>
      </c>
      <c r="P1339">
        <f t="shared" ca="1" si="82"/>
      </c>
      <c r="Q1339">
        <f t="shared" si="83"/>
      </c>
      <c r="R1339">
        <f ca="1">IF(OR($Q1339="",K1339="",K1339&gt;$B$5,H1339&gt;$B$5,AND(J1339&lt;&gt;"",J1339&lt;$B$5),AND($F$5&lt;&gt;"Todas",C1339&lt;&gt;$F$5)),0,IF(AND(COUNTIFS($Q$14:$Q$2013,Q1339,$K$14:$K$2013,"&gt;"&amp;K1339,$K$14:$K$2013,"&lt;="&amp;$B$5)=0,COUNTIFS($Q$14:Q1339,Q1339,$K$14:K1339,K1339)=1),1,0))</f>
      </c>
      <c r="S1339">
        <f ca="1">IF(AND($Q1339&lt;&gt;"",H1339&lt;&gt;"",H1339&lt;=EOMONTH('Painel mensal'!$B$5,0),OR(J1339="",J1339&gt;='Painel mensal'!$B$5),K1339&lt;&gt;"",K1339&lt;=EOMONTH('Painel mensal'!$B$5,0),OR('Painel mensal'!$E$5="Todas",C1339='Painel mensal'!$E$5),COUNTIFS($Q$14:$Q$2013,Q1339,$K$14:$K$2013,"&gt;"&amp;K1339,$K$14:$K$2013,"&lt;="&amp;EOMONTH('Painel mensal'!$B$5,0))=0,COUNTIFS($Q$14:Q1339,Q1339,$K$14:K1339,K1339)=1),COUNT($S$13:S1338)+1,"")</f>
      </c>
      <c r="T1339">
        <f t="shared" si="84"/>
      </c>
    </row>
    <row r="1340" spans="1:20" ht="34.5" customHeight="1" x14ac:dyDescent="0.25">
      <c r="A1340" s="4"/>
      <c r="B1340" s="5"/>
      <c r="C1340" s="4"/>
      <c r="D1340" s="5"/>
      <c r="E1340" s="5"/>
      <c r="F1340" s="5"/>
      <c r="G1340" s="5"/>
      <c r="H1340" s="6"/>
      <c r="I1340" s="6"/>
      <c r="J1340" s="6"/>
      <c r="K1340" s="6"/>
      <c r="L1340" s="5"/>
      <c r="M1340" s="5"/>
      <c r="N1340" s="4"/>
      <c r="O1340" s="7">
        <f t="shared" ca="1" si="81"/>
      </c>
      <c r="P1340">
        <f t="shared" ca="1" si="82"/>
      </c>
      <c r="Q1340">
        <f t="shared" si="83"/>
      </c>
      <c r="R1340">
        <f ca="1">IF(OR($Q1340="",K1340="",K1340&gt;$B$5,H1340&gt;$B$5,AND(J1340&lt;&gt;"",J1340&lt;$B$5),AND($F$5&lt;&gt;"Todas",C1340&lt;&gt;$F$5)),0,IF(AND(COUNTIFS($Q$14:$Q$2013,Q1340,$K$14:$K$2013,"&gt;"&amp;K1340,$K$14:$K$2013,"&lt;="&amp;$B$5)=0,COUNTIFS($Q$14:Q1340,Q1340,$K$14:K1340,K1340)=1),1,0))</f>
      </c>
      <c r="S1340">
        <f ca="1">IF(AND($Q1340&lt;&gt;"",H1340&lt;&gt;"",H1340&lt;=EOMONTH('Painel mensal'!$B$5,0),OR(J1340="",J1340&gt;='Painel mensal'!$B$5),K1340&lt;&gt;"",K1340&lt;=EOMONTH('Painel mensal'!$B$5,0),OR('Painel mensal'!$E$5="Todas",C1340='Painel mensal'!$E$5),COUNTIFS($Q$14:$Q$2013,Q1340,$K$14:$K$2013,"&gt;"&amp;K1340,$K$14:$K$2013,"&lt;="&amp;EOMONTH('Painel mensal'!$B$5,0))=0,COUNTIFS($Q$14:Q1340,Q1340,$K$14:K1340,K1340)=1),COUNT($S$13:S1339)+1,"")</f>
      </c>
      <c r="T1340">
        <f t="shared" si="84"/>
      </c>
    </row>
    <row r="1341" spans="1:20" ht="34.5" customHeight="1" x14ac:dyDescent="0.25">
      <c r="A1341" s="8"/>
      <c r="B1341" s="9"/>
      <c r="C1341" s="8"/>
      <c r="D1341" s="9"/>
      <c r="E1341" s="9"/>
      <c r="F1341" s="9"/>
      <c r="G1341" s="9"/>
      <c r="H1341" s="10"/>
      <c r="I1341" s="10"/>
      <c r="J1341" s="10"/>
      <c r="K1341" s="10"/>
      <c r="L1341" s="9"/>
      <c r="M1341" s="9"/>
      <c r="N1341" s="8"/>
      <c r="O1341" s="7">
        <f t="shared" ca="1" si="81"/>
      </c>
      <c r="P1341">
        <f t="shared" ca="1" si="82"/>
      </c>
      <c r="Q1341">
        <f t="shared" si="83"/>
      </c>
      <c r="R1341">
        <f ca="1">IF(OR($Q1341="",K1341="",K1341&gt;$B$5,H1341&gt;$B$5,AND(J1341&lt;&gt;"",J1341&lt;$B$5),AND($F$5&lt;&gt;"Todas",C1341&lt;&gt;$F$5)),0,IF(AND(COUNTIFS($Q$14:$Q$2013,Q1341,$K$14:$K$2013,"&gt;"&amp;K1341,$K$14:$K$2013,"&lt;="&amp;$B$5)=0,COUNTIFS($Q$14:Q1341,Q1341,$K$14:K1341,K1341)=1),1,0))</f>
      </c>
      <c r="S1341">
        <f ca="1">IF(AND($Q1341&lt;&gt;"",H1341&lt;&gt;"",H1341&lt;=EOMONTH('Painel mensal'!$B$5,0),OR(J1341="",J1341&gt;='Painel mensal'!$B$5),K1341&lt;&gt;"",K1341&lt;=EOMONTH('Painel mensal'!$B$5,0),OR('Painel mensal'!$E$5="Todas",C1341='Painel mensal'!$E$5),COUNTIFS($Q$14:$Q$2013,Q1341,$K$14:$K$2013,"&gt;"&amp;K1341,$K$14:$K$2013,"&lt;="&amp;EOMONTH('Painel mensal'!$B$5,0))=0,COUNTIFS($Q$14:Q1341,Q1341,$K$14:K1341,K1341)=1),COUNT($S$13:S1340)+1,"")</f>
      </c>
      <c r="T1341">
        <f t="shared" si="84"/>
      </c>
    </row>
    <row r="1342" spans="1:20" ht="34.5" customHeight="1" x14ac:dyDescent="0.25">
      <c r="A1342" s="4"/>
      <c r="B1342" s="5"/>
      <c r="C1342" s="4"/>
      <c r="D1342" s="5"/>
      <c r="E1342" s="5"/>
      <c r="F1342" s="5"/>
      <c r="G1342" s="5"/>
      <c r="H1342" s="6"/>
      <c r="I1342" s="6"/>
      <c r="J1342" s="6"/>
      <c r="K1342" s="6"/>
      <c r="L1342" s="5"/>
      <c r="M1342" s="5"/>
      <c r="N1342" s="4"/>
      <c r="O1342" s="7">
        <f t="shared" ca="1" si="81"/>
      </c>
      <c r="P1342">
        <f t="shared" ca="1" si="82"/>
      </c>
      <c r="Q1342">
        <f t="shared" si="83"/>
      </c>
      <c r="R1342">
        <f ca="1">IF(OR($Q1342="",K1342="",K1342&gt;$B$5,H1342&gt;$B$5,AND(J1342&lt;&gt;"",J1342&lt;$B$5),AND($F$5&lt;&gt;"Todas",C1342&lt;&gt;$F$5)),0,IF(AND(COUNTIFS($Q$14:$Q$2013,Q1342,$K$14:$K$2013,"&gt;"&amp;K1342,$K$14:$K$2013,"&lt;="&amp;$B$5)=0,COUNTIFS($Q$14:Q1342,Q1342,$K$14:K1342,K1342)=1),1,0))</f>
      </c>
      <c r="S1342">
        <f ca="1">IF(AND($Q1342&lt;&gt;"",H1342&lt;&gt;"",H1342&lt;=EOMONTH('Painel mensal'!$B$5,0),OR(J1342="",J1342&gt;='Painel mensal'!$B$5),K1342&lt;&gt;"",K1342&lt;=EOMONTH('Painel mensal'!$B$5,0),OR('Painel mensal'!$E$5="Todas",C1342='Painel mensal'!$E$5),COUNTIFS($Q$14:$Q$2013,Q1342,$K$14:$K$2013,"&gt;"&amp;K1342,$K$14:$K$2013,"&lt;="&amp;EOMONTH('Painel mensal'!$B$5,0))=0,COUNTIFS($Q$14:Q1342,Q1342,$K$14:K1342,K1342)=1),COUNT($S$13:S1341)+1,"")</f>
      </c>
      <c r="T1342">
        <f t="shared" si="84"/>
      </c>
    </row>
    <row r="1343" spans="1:20" ht="34.5" customHeight="1" x14ac:dyDescent="0.25">
      <c r="A1343" s="8"/>
      <c r="B1343" s="9"/>
      <c r="C1343" s="8"/>
      <c r="D1343" s="9"/>
      <c r="E1343" s="9"/>
      <c r="F1343" s="9"/>
      <c r="G1343" s="9"/>
      <c r="H1343" s="10"/>
      <c r="I1343" s="10"/>
      <c r="J1343" s="10"/>
      <c r="K1343" s="10"/>
      <c r="L1343" s="9"/>
      <c r="M1343" s="9"/>
      <c r="N1343" s="8"/>
      <c r="O1343" s="7">
        <f t="shared" ca="1" si="81"/>
      </c>
      <c r="P1343">
        <f t="shared" ca="1" si="82"/>
      </c>
      <c r="Q1343">
        <f t="shared" si="83"/>
      </c>
      <c r="R1343">
        <f ca="1">IF(OR($Q1343="",K1343="",K1343&gt;$B$5,H1343&gt;$B$5,AND(J1343&lt;&gt;"",J1343&lt;$B$5),AND($F$5&lt;&gt;"Todas",C1343&lt;&gt;$F$5)),0,IF(AND(COUNTIFS($Q$14:$Q$2013,Q1343,$K$14:$K$2013,"&gt;"&amp;K1343,$K$14:$K$2013,"&lt;="&amp;$B$5)=0,COUNTIFS($Q$14:Q1343,Q1343,$K$14:K1343,K1343)=1),1,0))</f>
      </c>
      <c r="S1343">
        <f ca="1">IF(AND($Q1343&lt;&gt;"",H1343&lt;&gt;"",H1343&lt;=EOMONTH('Painel mensal'!$B$5,0),OR(J1343="",J1343&gt;='Painel mensal'!$B$5),K1343&lt;&gt;"",K1343&lt;=EOMONTH('Painel mensal'!$B$5,0),OR('Painel mensal'!$E$5="Todas",C1343='Painel mensal'!$E$5),COUNTIFS($Q$14:$Q$2013,Q1343,$K$14:$K$2013,"&gt;"&amp;K1343,$K$14:$K$2013,"&lt;="&amp;EOMONTH('Painel mensal'!$B$5,0))=0,COUNTIFS($Q$14:Q1343,Q1343,$K$14:K1343,K1343)=1),COUNT($S$13:S1342)+1,"")</f>
      </c>
      <c r="T1343">
        <f t="shared" si="84"/>
      </c>
    </row>
    <row r="1344" spans="1:20" ht="34.5" customHeight="1" x14ac:dyDescent="0.25">
      <c r="A1344" s="4"/>
      <c r="B1344" s="5"/>
      <c r="C1344" s="4"/>
      <c r="D1344" s="5"/>
      <c r="E1344" s="5"/>
      <c r="F1344" s="5"/>
      <c r="G1344" s="5"/>
      <c r="H1344" s="6"/>
      <c r="I1344" s="6"/>
      <c r="J1344" s="6"/>
      <c r="K1344" s="6"/>
      <c r="L1344" s="5"/>
      <c r="M1344" s="5"/>
      <c r="N1344" s="4"/>
      <c r="O1344" s="7">
        <f t="shared" ca="1" si="81"/>
      </c>
      <c r="P1344">
        <f t="shared" ca="1" si="82"/>
      </c>
      <c r="Q1344">
        <f t="shared" si="83"/>
      </c>
      <c r="R1344">
        <f ca="1">IF(OR($Q1344="",K1344="",K1344&gt;$B$5,H1344&gt;$B$5,AND(J1344&lt;&gt;"",J1344&lt;$B$5),AND($F$5&lt;&gt;"Todas",C1344&lt;&gt;$F$5)),0,IF(AND(COUNTIFS($Q$14:$Q$2013,Q1344,$K$14:$K$2013,"&gt;"&amp;K1344,$K$14:$K$2013,"&lt;="&amp;$B$5)=0,COUNTIFS($Q$14:Q1344,Q1344,$K$14:K1344,K1344)=1),1,0))</f>
      </c>
      <c r="S1344">
        <f ca="1">IF(AND($Q1344&lt;&gt;"",H1344&lt;&gt;"",H1344&lt;=EOMONTH('Painel mensal'!$B$5,0),OR(J1344="",J1344&gt;='Painel mensal'!$B$5),K1344&lt;&gt;"",K1344&lt;=EOMONTH('Painel mensal'!$B$5,0),OR('Painel mensal'!$E$5="Todas",C1344='Painel mensal'!$E$5),COUNTIFS($Q$14:$Q$2013,Q1344,$K$14:$K$2013,"&gt;"&amp;K1344,$K$14:$K$2013,"&lt;="&amp;EOMONTH('Painel mensal'!$B$5,0))=0,COUNTIFS($Q$14:Q1344,Q1344,$K$14:K1344,K1344)=1),COUNT($S$13:S1343)+1,"")</f>
      </c>
      <c r="T1344">
        <f t="shared" si="84"/>
      </c>
    </row>
    <row r="1345" spans="1:20" ht="34.5" customHeight="1" x14ac:dyDescent="0.25">
      <c r="A1345" s="8"/>
      <c r="B1345" s="9"/>
      <c r="C1345" s="8"/>
      <c r="D1345" s="9"/>
      <c r="E1345" s="9"/>
      <c r="F1345" s="9"/>
      <c r="G1345" s="9"/>
      <c r="H1345" s="10"/>
      <c r="I1345" s="10"/>
      <c r="J1345" s="10"/>
      <c r="K1345" s="10"/>
      <c r="L1345" s="9"/>
      <c r="M1345" s="9"/>
      <c r="N1345" s="8"/>
      <c r="O1345" s="7">
        <f t="shared" ca="1" si="81"/>
      </c>
      <c r="P1345">
        <f t="shared" ca="1" si="82"/>
      </c>
      <c r="Q1345">
        <f t="shared" si="83"/>
      </c>
      <c r="R1345">
        <f ca="1">IF(OR($Q1345="",K1345="",K1345&gt;$B$5,H1345&gt;$B$5,AND(J1345&lt;&gt;"",J1345&lt;$B$5),AND($F$5&lt;&gt;"Todas",C1345&lt;&gt;$F$5)),0,IF(AND(COUNTIFS($Q$14:$Q$2013,Q1345,$K$14:$K$2013,"&gt;"&amp;K1345,$K$14:$K$2013,"&lt;="&amp;$B$5)=0,COUNTIFS($Q$14:Q1345,Q1345,$K$14:K1345,K1345)=1),1,0))</f>
      </c>
      <c r="S1345">
        <f ca="1">IF(AND($Q1345&lt;&gt;"",H1345&lt;&gt;"",H1345&lt;=EOMONTH('Painel mensal'!$B$5,0),OR(J1345="",J1345&gt;='Painel mensal'!$B$5),K1345&lt;&gt;"",K1345&lt;=EOMONTH('Painel mensal'!$B$5,0),OR('Painel mensal'!$E$5="Todas",C1345='Painel mensal'!$E$5),COUNTIFS($Q$14:$Q$2013,Q1345,$K$14:$K$2013,"&gt;"&amp;K1345,$K$14:$K$2013,"&lt;="&amp;EOMONTH('Painel mensal'!$B$5,0))=0,COUNTIFS($Q$14:Q1345,Q1345,$K$14:K1345,K1345)=1),COUNT($S$13:S1344)+1,"")</f>
      </c>
      <c r="T1345">
        <f t="shared" si="84"/>
      </c>
    </row>
    <row r="1346" spans="1:20" ht="34.5" customHeight="1" x14ac:dyDescent="0.25">
      <c r="A1346" s="4"/>
      <c r="B1346" s="5"/>
      <c r="C1346" s="4"/>
      <c r="D1346" s="5"/>
      <c r="E1346" s="5"/>
      <c r="F1346" s="5"/>
      <c r="G1346" s="5"/>
      <c r="H1346" s="6"/>
      <c r="I1346" s="6"/>
      <c r="J1346" s="6"/>
      <c r="K1346" s="6"/>
      <c r="L1346" s="5"/>
      <c r="M1346" s="5"/>
      <c r="N1346" s="4"/>
      <c r="O1346" s="7">
        <f t="shared" ca="1" si="81"/>
      </c>
      <c r="P1346">
        <f t="shared" ca="1" si="82"/>
      </c>
      <c r="Q1346">
        <f t="shared" si="83"/>
      </c>
      <c r="R1346">
        <f ca="1">IF(OR($Q1346="",K1346="",K1346&gt;$B$5,H1346&gt;$B$5,AND(J1346&lt;&gt;"",J1346&lt;$B$5),AND($F$5&lt;&gt;"Todas",C1346&lt;&gt;$F$5)),0,IF(AND(COUNTIFS($Q$14:$Q$2013,Q1346,$K$14:$K$2013,"&gt;"&amp;K1346,$K$14:$K$2013,"&lt;="&amp;$B$5)=0,COUNTIFS($Q$14:Q1346,Q1346,$K$14:K1346,K1346)=1),1,0))</f>
      </c>
      <c r="S1346">
        <f ca="1">IF(AND($Q1346&lt;&gt;"",H1346&lt;&gt;"",H1346&lt;=EOMONTH('Painel mensal'!$B$5,0),OR(J1346="",J1346&gt;='Painel mensal'!$B$5),K1346&lt;&gt;"",K1346&lt;=EOMONTH('Painel mensal'!$B$5,0),OR('Painel mensal'!$E$5="Todas",C1346='Painel mensal'!$E$5),COUNTIFS($Q$14:$Q$2013,Q1346,$K$14:$K$2013,"&gt;"&amp;K1346,$K$14:$K$2013,"&lt;="&amp;EOMONTH('Painel mensal'!$B$5,0))=0,COUNTIFS($Q$14:Q1346,Q1346,$K$14:K1346,K1346)=1),COUNT($S$13:S1345)+1,"")</f>
      </c>
      <c r="T1346">
        <f t="shared" si="84"/>
      </c>
    </row>
    <row r="1347" spans="1:20" ht="34.5" customHeight="1" x14ac:dyDescent="0.25">
      <c r="A1347" s="8"/>
      <c r="B1347" s="9"/>
      <c r="C1347" s="8"/>
      <c r="D1347" s="9"/>
      <c r="E1347" s="9"/>
      <c r="F1347" s="9"/>
      <c r="G1347" s="9"/>
      <c r="H1347" s="10"/>
      <c r="I1347" s="10"/>
      <c r="J1347" s="10"/>
      <c r="K1347" s="10"/>
      <c r="L1347" s="9"/>
      <c r="M1347" s="9"/>
      <c r="N1347" s="8"/>
      <c r="O1347" s="7">
        <f t="shared" ca="1" si="81"/>
      </c>
      <c r="P1347">
        <f t="shared" ca="1" si="82"/>
      </c>
      <c r="Q1347">
        <f t="shared" si="83"/>
      </c>
      <c r="R1347">
        <f ca="1">IF(OR($Q1347="",K1347="",K1347&gt;$B$5,H1347&gt;$B$5,AND(J1347&lt;&gt;"",J1347&lt;$B$5),AND($F$5&lt;&gt;"Todas",C1347&lt;&gt;$F$5)),0,IF(AND(COUNTIFS($Q$14:$Q$2013,Q1347,$K$14:$K$2013,"&gt;"&amp;K1347,$K$14:$K$2013,"&lt;="&amp;$B$5)=0,COUNTIFS($Q$14:Q1347,Q1347,$K$14:K1347,K1347)=1),1,0))</f>
      </c>
      <c r="S1347">
        <f ca="1">IF(AND($Q1347&lt;&gt;"",H1347&lt;&gt;"",H1347&lt;=EOMONTH('Painel mensal'!$B$5,0),OR(J1347="",J1347&gt;='Painel mensal'!$B$5),K1347&lt;&gt;"",K1347&lt;=EOMONTH('Painel mensal'!$B$5,0),OR('Painel mensal'!$E$5="Todas",C1347='Painel mensal'!$E$5),COUNTIFS($Q$14:$Q$2013,Q1347,$K$14:$K$2013,"&gt;"&amp;K1347,$K$14:$K$2013,"&lt;="&amp;EOMONTH('Painel mensal'!$B$5,0))=0,COUNTIFS($Q$14:Q1347,Q1347,$K$14:K1347,K1347)=1),COUNT($S$13:S1346)+1,"")</f>
      </c>
      <c r="T1347">
        <f t="shared" si="84"/>
      </c>
    </row>
    <row r="1348" spans="1:20" ht="34.5" customHeight="1" x14ac:dyDescent="0.25">
      <c r="A1348" s="4"/>
      <c r="B1348" s="5"/>
      <c r="C1348" s="4"/>
      <c r="D1348" s="5"/>
      <c r="E1348" s="5"/>
      <c r="F1348" s="5"/>
      <c r="G1348" s="5"/>
      <c r="H1348" s="6"/>
      <c r="I1348" s="6"/>
      <c r="J1348" s="6"/>
      <c r="K1348" s="6"/>
      <c r="L1348" s="5"/>
      <c r="M1348" s="5"/>
      <c r="N1348" s="4"/>
      <c r="O1348" s="7">
        <f t="shared" ca="1" si="81"/>
      </c>
      <c r="P1348">
        <f t="shared" ca="1" si="82"/>
      </c>
      <c r="Q1348">
        <f t="shared" si="83"/>
      </c>
      <c r="R1348">
        <f ca="1">IF(OR($Q1348="",K1348="",K1348&gt;$B$5,H1348&gt;$B$5,AND(J1348&lt;&gt;"",J1348&lt;$B$5),AND($F$5&lt;&gt;"Todas",C1348&lt;&gt;$F$5)),0,IF(AND(COUNTIFS($Q$14:$Q$2013,Q1348,$K$14:$K$2013,"&gt;"&amp;K1348,$K$14:$K$2013,"&lt;="&amp;$B$5)=0,COUNTIFS($Q$14:Q1348,Q1348,$K$14:K1348,K1348)=1),1,0))</f>
      </c>
      <c r="S1348">
        <f ca="1">IF(AND($Q1348&lt;&gt;"",H1348&lt;&gt;"",H1348&lt;=EOMONTH('Painel mensal'!$B$5,0),OR(J1348="",J1348&gt;='Painel mensal'!$B$5),K1348&lt;&gt;"",K1348&lt;=EOMONTH('Painel mensal'!$B$5,0),OR('Painel mensal'!$E$5="Todas",C1348='Painel mensal'!$E$5),COUNTIFS($Q$14:$Q$2013,Q1348,$K$14:$K$2013,"&gt;"&amp;K1348,$K$14:$K$2013,"&lt;="&amp;EOMONTH('Painel mensal'!$B$5,0))=0,COUNTIFS($Q$14:Q1348,Q1348,$K$14:K1348,K1348)=1),COUNT($S$13:S1347)+1,"")</f>
      </c>
      <c r="T1348">
        <f t="shared" si="84"/>
      </c>
    </row>
    <row r="1349" spans="1:20" ht="34.5" customHeight="1" x14ac:dyDescent="0.25">
      <c r="A1349" s="8"/>
      <c r="B1349" s="9"/>
      <c r="C1349" s="8"/>
      <c r="D1349" s="9"/>
      <c r="E1349" s="9"/>
      <c r="F1349" s="9"/>
      <c r="G1349" s="9"/>
      <c r="H1349" s="10"/>
      <c r="I1349" s="10"/>
      <c r="J1349" s="10"/>
      <c r="K1349" s="10"/>
      <c r="L1349" s="9"/>
      <c r="M1349" s="9"/>
      <c r="N1349" s="8"/>
      <c r="O1349" s="7">
        <f t="shared" ca="1" si="81"/>
      </c>
      <c r="P1349">
        <f t="shared" ca="1" si="82"/>
      </c>
      <c r="Q1349">
        <f t="shared" si="83"/>
      </c>
      <c r="R1349">
        <f ca="1">IF(OR($Q1349="",K1349="",K1349&gt;$B$5,H1349&gt;$B$5,AND(J1349&lt;&gt;"",J1349&lt;$B$5),AND($F$5&lt;&gt;"Todas",C1349&lt;&gt;$F$5)),0,IF(AND(COUNTIFS($Q$14:$Q$2013,Q1349,$K$14:$K$2013,"&gt;"&amp;K1349,$K$14:$K$2013,"&lt;="&amp;$B$5)=0,COUNTIFS($Q$14:Q1349,Q1349,$K$14:K1349,K1349)=1),1,0))</f>
      </c>
      <c r="S1349">
        <f ca="1">IF(AND($Q1349&lt;&gt;"",H1349&lt;&gt;"",H1349&lt;=EOMONTH('Painel mensal'!$B$5,0),OR(J1349="",J1349&gt;='Painel mensal'!$B$5),K1349&lt;&gt;"",K1349&lt;=EOMONTH('Painel mensal'!$B$5,0),OR('Painel mensal'!$E$5="Todas",C1349='Painel mensal'!$E$5),COUNTIFS($Q$14:$Q$2013,Q1349,$K$14:$K$2013,"&gt;"&amp;K1349,$K$14:$K$2013,"&lt;="&amp;EOMONTH('Painel mensal'!$B$5,0))=0,COUNTIFS($Q$14:Q1349,Q1349,$K$14:K1349,K1349)=1),COUNT($S$13:S1348)+1,"")</f>
      </c>
      <c r="T1349">
        <f t="shared" si="84"/>
      </c>
    </row>
    <row r="1350" spans="1:20" ht="34.5" customHeight="1" x14ac:dyDescent="0.25">
      <c r="A1350" s="4"/>
      <c r="B1350" s="5"/>
      <c r="C1350" s="4"/>
      <c r="D1350" s="5"/>
      <c r="E1350" s="5"/>
      <c r="F1350" s="5"/>
      <c r="G1350" s="5"/>
      <c r="H1350" s="6"/>
      <c r="I1350" s="6"/>
      <c r="J1350" s="6"/>
      <c r="K1350" s="6"/>
      <c r="L1350" s="5"/>
      <c r="M1350" s="5"/>
      <c r="N1350" s="4"/>
      <c r="O1350" s="7">
        <f t="shared" ca="1" si="81"/>
      </c>
      <c r="P1350">
        <f t="shared" ca="1" si="82"/>
      </c>
      <c r="Q1350">
        <f t="shared" si="83"/>
      </c>
      <c r="R1350">
        <f ca="1">IF(OR($Q1350="",K1350="",K1350&gt;$B$5,H1350&gt;$B$5,AND(J1350&lt;&gt;"",J1350&lt;$B$5),AND($F$5&lt;&gt;"Todas",C1350&lt;&gt;$F$5)),0,IF(AND(COUNTIFS($Q$14:$Q$2013,Q1350,$K$14:$K$2013,"&gt;"&amp;K1350,$K$14:$K$2013,"&lt;="&amp;$B$5)=0,COUNTIFS($Q$14:Q1350,Q1350,$K$14:K1350,K1350)=1),1,0))</f>
      </c>
      <c r="S1350">
        <f ca="1">IF(AND($Q1350&lt;&gt;"",H1350&lt;&gt;"",H1350&lt;=EOMONTH('Painel mensal'!$B$5,0),OR(J1350="",J1350&gt;='Painel mensal'!$B$5),K1350&lt;&gt;"",K1350&lt;=EOMONTH('Painel mensal'!$B$5,0),OR('Painel mensal'!$E$5="Todas",C1350='Painel mensal'!$E$5),COUNTIFS($Q$14:$Q$2013,Q1350,$K$14:$K$2013,"&gt;"&amp;K1350,$K$14:$K$2013,"&lt;="&amp;EOMONTH('Painel mensal'!$B$5,0))=0,COUNTIFS($Q$14:Q1350,Q1350,$K$14:K1350,K1350)=1),COUNT($S$13:S1349)+1,"")</f>
      </c>
      <c r="T1350">
        <f t="shared" si="84"/>
      </c>
    </row>
    <row r="1351" spans="1:20" ht="34.5" customHeight="1" x14ac:dyDescent="0.25">
      <c r="A1351" s="8"/>
      <c r="B1351" s="9"/>
      <c r="C1351" s="8"/>
      <c r="D1351" s="9"/>
      <c r="E1351" s="9"/>
      <c r="F1351" s="9"/>
      <c r="G1351" s="9"/>
      <c r="H1351" s="10"/>
      <c r="I1351" s="10"/>
      <c r="J1351" s="10"/>
      <c r="K1351" s="10"/>
      <c r="L1351" s="9"/>
      <c r="M1351" s="9"/>
      <c r="N1351" s="8"/>
      <c r="O1351" s="7">
        <f t="shared" ca="1" si="81"/>
      </c>
      <c r="P1351">
        <f t="shared" ca="1" si="82"/>
      </c>
      <c r="Q1351">
        <f t="shared" si="83"/>
      </c>
      <c r="R1351">
        <f ca="1">IF(OR($Q1351="",K1351="",K1351&gt;$B$5,H1351&gt;$B$5,AND(J1351&lt;&gt;"",J1351&lt;$B$5),AND($F$5&lt;&gt;"Todas",C1351&lt;&gt;$F$5)),0,IF(AND(COUNTIFS($Q$14:$Q$2013,Q1351,$K$14:$K$2013,"&gt;"&amp;K1351,$K$14:$K$2013,"&lt;="&amp;$B$5)=0,COUNTIFS($Q$14:Q1351,Q1351,$K$14:K1351,K1351)=1),1,0))</f>
      </c>
      <c r="S1351">
        <f ca="1">IF(AND($Q1351&lt;&gt;"",H1351&lt;&gt;"",H1351&lt;=EOMONTH('Painel mensal'!$B$5,0),OR(J1351="",J1351&gt;='Painel mensal'!$B$5),K1351&lt;&gt;"",K1351&lt;=EOMONTH('Painel mensal'!$B$5,0),OR('Painel mensal'!$E$5="Todas",C1351='Painel mensal'!$E$5),COUNTIFS($Q$14:$Q$2013,Q1351,$K$14:$K$2013,"&gt;"&amp;K1351,$K$14:$K$2013,"&lt;="&amp;EOMONTH('Painel mensal'!$B$5,0))=0,COUNTIFS($Q$14:Q1351,Q1351,$K$14:K1351,K1351)=1),COUNT($S$13:S1350)+1,"")</f>
      </c>
      <c r="T1351">
        <f t="shared" si="84"/>
      </c>
    </row>
    <row r="1352" spans="1:20" ht="34.5" customHeight="1" x14ac:dyDescent="0.25">
      <c r="A1352" s="4"/>
      <c r="B1352" s="5"/>
      <c r="C1352" s="4"/>
      <c r="D1352" s="5"/>
      <c r="E1352" s="5"/>
      <c r="F1352" s="5"/>
      <c r="G1352" s="5"/>
      <c r="H1352" s="6"/>
      <c r="I1352" s="6"/>
      <c r="J1352" s="6"/>
      <c r="K1352" s="6"/>
      <c r="L1352" s="5"/>
      <c r="M1352" s="5"/>
      <c r="N1352" s="4"/>
      <c r="O1352" s="7">
        <f t="shared" ca="1" si="81"/>
      </c>
      <c r="P1352">
        <f t="shared" ca="1" si="82"/>
      </c>
      <c r="Q1352">
        <f t="shared" si="83"/>
      </c>
      <c r="R1352">
        <f ca="1">IF(OR($Q1352="",K1352="",K1352&gt;$B$5,H1352&gt;$B$5,AND(J1352&lt;&gt;"",J1352&lt;$B$5),AND($F$5&lt;&gt;"Todas",C1352&lt;&gt;$F$5)),0,IF(AND(COUNTIFS($Q$14:$Q$2013,Q1352,$K$14:$K$2013,"&gt;"&amp;K1352,$K$14:$K$2013,"&lt;="&amp;$B$5)=0,COUNTIFS($Q$14:Q1352,Q1352,$K$14:K1352,K1352)=1),1,0))</f>
      </c>
      <c r="S1352">
        <f ca="1">IF(AND($Q1352&lt;&gt;"",H1352&lt;&gt;"",H1352&lt;=EOMONTH('Painel mensal'!$B$5,0),OR(J1352="",J1352&gt;='Painel mensal'!$B$5),K1352&lt;&gt;"",K1352&lt;=EOMONTH('Painel mensal'!$B$5,0),OR('Painel mensal'!$E$5="Todas",C1352='Painel mensal'!$E$5),COUNTIFS($Q$14:$Q$2013,Q1352,$K$14:$K$2013,"&gt;"&amp;K1352,$K$14:$K$2013,"&lt;="&amp;EOMONTH('Painel mensal'!$B$5,0))=0,COUNTIFS($Q$14:Q1352,Q1352,$K$14:K1352,K1352)=1),COUNT($S$13:S1351)+1,"")</f>
      </c>
      <c r="T1352">
        <f t="shared" si="84"/>
      </c>
    </row>
    <row r="1353" spans="1:20" ht="34.5" customHeight="1" x14ac:dyDescent="0.25">
      <c r="A1353" s="8"/>
      <c r="B1353" s="9"/>
      <c r="C1353" s="8"/>
      <c r="D1353" s="9"/>
      <c r="E1353" s="9"/>
      <c r="F1353" s="9"/>
      <c r="G1353" s="9"/>
      <c r="H1353" s="10"/>
      <c r="I1353" s="10"/>
      <c r="J1353" s="10"/>
      <c r="K1353" s="10"/>
      <c r="L1353" s="9"/>
      <c r="M1353" s="9"/>
      <c r="N1353" s="8"/>
      <c r="O1353" s="7">
        <f t="shared" ca="1" si="81"/>
      </c>
      <c r="P1353">
        <f t="shared" ca="1" si="82"/>
      </c>
      <c r="Q1353">
        <f t="shared" si="83"/>
      </c>
      <c r="R1353">
        <f ca="1">IF(OR($Q1353="",K1353="",K1353&gt;$B$5,H1353&gt;$B$5,AND(J1353&lt;&gt;"",J1353&lt;$B$5),AND($F$5&lt;&gt;"Todas",C1353&lt;&gt;$F$5)),0,IF(AND(COUNTIFS($Q$14:$Q$2013,Q1353,$K$14:$K$2013,"&gt;"&amp;K1353,$K$14:$K$2013,"&lt;="&amp;$B$5)=0,COUNTIFS($Q$14:Q1353,Q1353,$K$14:K1353,K1353)=1),1,0))</f>
      </c>
      <c r="S1353">
        <f ca="1">IF(AND($Q1353&lt;&gt;"",H1353&lt;&gt;"",H1353&lt;=EOMONTH('Painel mensal'!$B$5,0),OR(J1353="",J1353&gt;='Painel mensal'!$B$5),K1353&lt;&gt;"",K1353&lt;=EOMONTH('Painel mensal'!$B$5,0),OR('Painel mensal'!$E$5="Todas",C1353='Painel mensal'!$E$5),COUNTIFS($Q$14:$Q$2013,Q1353,$K$14:$K$2013,"&gt;"&amp;K1353,$K$14:$K$2013,"&lt;="&amp;EOMONTH('Painel mensal'!$B$5,0))=0,COUNTIFS($Q$14:Q1353,Q1353,$K$14:K1353,K1353)=1),COUNT($S$13:S1352)+1,"")</f>
      </c>
      <c r="T1353">
        <f t="shared" si="84"/>
      </c>
    </row>
    <row r="1354" spans="1:20" ht="34.5" customHeight="1" x14ac:dyDescent="0.25">
      <c r="A1354" s="4"/>
      <c r="B1354" s="5"/>
      <c r="C1354" s="4"/>
      <c r="D1354" s="5"/>
      <c r="E1354" s="5"/>
      <c r="F1354" s="5"/>
      <c r="G1354" s="5"/>
      <c r="H1354" s="6"/>
      <c r="I1354" s="6"/>
      <c r="J1354" s="6"/>
      <c r="K1354" s="6"/>
      <c r="L1354" s="5"/>
      <c r="M1354" s="5"/>
      <c r="N1354" s="4"/>
      <c r="O1354" s="7">
        <f t="shared" ca="1" si="81"/>
      </c>
      <c r="P1354">
        <f t="shared" ca="1" si="82"/>
      </c>
      <c r="Q1354">
        <f t="shared" si="83"/>
      </c>
      <c r="R1354">
        <f ca="1">IF(OR($Q1354="",K1354="",K1354&gt;$B$5,H1354&gt;$B$5,AND(J1354&lt;&gt;"",J1354&lt;$B$5),AND($F$5&lt;&gt;"Todas",C1354&lt;&gt;$F$5)),0,IF(AND(COUNTIFS($Q$14:$Q$2013,Q1354,$K$14:$K$2013,"&gt;"&amp;K1354,$K$14:$K$2013,"&lt;="&amp;$B$5)=0,COUNTIFS($Q$14:Q1354,Q1354,$K$14:K1354,K1354)=1),1,0))</f>
      </c>
      <c r="S1354">
        <f ca="1">IF(AND($Q1354&lt;&gt;"",H1354&lt;&gt;"",H1354&lt;=EOMONTH('Painel mensal'!$B$5,0),OR(J1354="",J1354&gt;='Painel mensal'!$B$5),K1354&lt;&gt;"",K1354&lt;=EOMONTH('Painel mensal'!$B$5,0),OR('Painel mensal'!$E$5="Todas",C1354='Painel mensal'!$E$5),COUNTIFS($Q$14:$Q$2013,Q1354,$K$14:$K$2013,"&gt;"&amp;K1354,$K$14:$K$2013,"&lt;="&amp;EOMONTH('Painel mensal'!$B$5,0))=0,COUNTIFS($Q$14:Q1354,Q1354,$K$14:K1354,K1354)=1),COUNT($S$13:S1353)+1,"")</f>
      </c>
      <c r="T1354">
        <f t="shared" si="84"/>
      </c>
    </row>
    <row r="1355" spans="1:20" ht="34.5" customHeight="1" x14ac:dyDescent="0.25">
      <c r="A1355" s="8"/>
      <c r="B1355" s="9"/>
      <c r="C1355" s="8"/>
      <c r="D1355" s="9"/>
      <c r="E1355" s="9"/>
      <c r="F1355" s="9"/>
      <c r="G1355" s="9"/>
      <c r="H1355" s="10"/>
      <c r="I1355" s="10"/>
      <c r="J1355" s="10"/>
      <c r="K1355" s="10"/>
      <c r="L1355" s="9"/>
      <c r="M1355" s="9"/>
      <c r="N1355" s="8"/>
      <c r="O1355" s="7">
        <f t="shared" ca="1" si="81"/>
      </c>
      <c r="P1355">
        <f t="shared" ca="1" si="82"/>
      </c>
      <c r="Q1355">
        <f t="shared" si="83"/>
      </c>
      <c r="R1355">
        <f ca="1">IF(OR($Q1355="",K1355="",K1355&gt;$B$5,H1355&gt;$B$5,AND(J1355&lt;&gt;"",J1355&lt;$B$5),AND($F$5&lt;&gt;"Todas",C1355&lt;&gt;$F$5)),0,IF(AND(COUNTIFS($Q$14:$Q$2013,Q1355,$K$14:$K$2013,"&gt;"&amp;K1355,$K$14:$K$2013,"&lt;="&amp;$B$5)=0,COUNTIFS($Q$14:Q1355,Q1355,$K$14:K1355,K1355)=1),1,0))</f>
      </c>
      <c r="S1355">
        <f ca="1">IF(AND($Q1355&lt;&gt;"",H1355&lt;&gt;"",H1355&lt;=EOMONTH('Painel mensal'!$B$5,0),OR(J1355="",J1355&gt;='Painel mensal'!$B$5),K1355&lt;&gt;"",K1355&lt;=EOMONTH('Painel mensal'!$B$5,0),OR('Painel mensal'!$E$5="Todas",C1355='Painel mensal'!$E$5),COUNTIFS($Q$14:$Q$2013,Q1355,$K$14:$K$2013,"&gt;"&amp;K1355,$K$14:$K$2013,"&lt;="&amp;EOMONTH('Painel mensal'!$B$5,0))=0,COUNTIFS($Q$14:Q1355,Q1355,$K$14:K1355,K1355)=1),COUNT($S$13:S1354)+1,"")</f>
      </c>
      <c r="T1355">
        <f t="shared" si="84"/>
      </c>
    </row>
    <row r="1356" spans="1:20" ht="34.5" customHeight="1" x14ac:dyDescent="0.25">
      <c r="A1356" s="4"/>
      <c r="B1356" s="5"/>
      <c r="C1356" s="4"/>
      <c r="D1356" s="5"/>
      <c r="E1356" s="5"/>
      <c r="F1356" s="5"/>
      <c r="G1356" s="5"/>
      <c r="H1356" s="6"/>
      <c r="I1356" s="6"/>
      <c r="J1356" s="6"/>
      <c r="K1356" s="6"/>
      <c r="L1356" s="5"/>
      <c r="M1356" s="5"/>
      <c r="N1356" s="4"/>
      <c r="O1356" s="7">
        <f t="shared" ca="1" si="81"/>
      </c>
      <c r="P1356">
        <f t="shared" ca="1" si="82"/>
      </c>
      <c r="Q1356">
        <f t="shared" si="83"/>
      </c>
      <c r="R1356">
        <f ca="1">IF(OR($Q1356="",K1356="",K1356&gt;$B$5,H1356&gt;$B$5,AND(J1356&lt;&gt;"",J1356&lt;$B$5),AND($F$5&lt;&gt;"Todas",C1356&lt;&gt;$F$5)),0,IF(AND(COUNTIFS($Q$14:$Q$2013,Q1356,$K$14:$K$2013,"&gt;"&amp;K1356,$K$14:$K$2013,"&lt;="&amp;$B$5)=0,COUNTIFS($Q$14:Q1356,Q1356,$K$14:K1356,K1356)=1),1,0))</f>
      </c>
      <c r="S1356">
        <f ca="1">IF(AND($Q1356&lt;&gt;"",H1356&lt;&gt;"",H1356&lt;=EOMONTH('Painel mensal'!$B$5,0),OR(J1356="",J1356&gt;='Painel mensal'!$B$5),K1356&lt;&gt;"",K1356&lt;=EOMONTH('Painel mensal'!$B$5,0),OR('Painel mensal'!$E$5="Todas",C1356='Painel mensal'!$E$5),COUNTIFS($Q$14:$Q$2013,Q1356,$K$14:$K$2013,"&gt;"&amp;K1356,$K$14:$K$2013,"&lt;="&amp;EOMONTH('Painel mensal'!$B$5,0))=0,COUNTIFS($Q$14:Q1356,Q1356,$K$14:K1356,K1356)=1),COUNT($S$13:S1355)+1,"")</f>
      </c>
      <c r="T1356">
        <f t="shared" si="84"/>
      </c>
    </row>
    <row r="1357" spans="1:20" ht="34.5" customHeight="1" x14ac:dyDescent="0.25">
      <c r="A1357" s="8"/>
      <c r="B1357" s="9"/>
      <c r="C1357" s="8"/>
      <c r="D1357" s="9"/>
      <c r="E1357" s="9"/>
      <c r="F1357" s="9"/>
      <c r="G1357" s="9"/>
      <c r="H1357" s="10"/>
      <c r="I1357" s="10"/>
      <c r="J1357" s="10"/>
      <c r="K1357" s="10"/>
      <c r="L1357" s="9"/>
      <c r="M1357" s="9"/>
      <c r="N1357" s="8"/>
      <c r="O1357" s="7">
        <f t="shared" ca="1" si="81"/>
      </c>
      <c r="P1357">
        <f t="shared" ca="1" si="82"/>
      </c>
      <c r="Q1357">
        <f t="shared" si="83"/>
      </c>
      <c r="R1357">
        <f ca="1">IF(OR($Q1357="",K1357="",K1357&gt;$B$5,H1357&gt;$B$5,AND(J1357&lt;&gt;"",J1357&lt;$B$5),AND($F$5&lt;&gt;"Todas",C1357&lt;&gt;$F$5)),0,IF(AND(COUNTIFS($Q$14:$Q$2013,Q1357,$K$14:$K$2013,"&gt;"&amp;K1357,$K$14:$K$2013,"&lt;="&amp;$B$5)=0,COUNTIFS($Q$14:Q1357,Q1357,$K$14:K1357,K1357)=1),1,0))</f>
      </c>
      <c r="S1357">
        <f ca="1">IF(AND($Q1357&lt;&gt;"",H1357&lt;&gt;"",H1357&lt;=EOMONTH('Painel mensal'!$B$5,0),OR(J1357="",J1357&gt;='Painel mensal'!$B$5),K1357&lt;&gt;"",K1357&lt;=EOMONTH('Painel mensal'!$B$5,0),OR('Painel mensal'!$E$5="Todas",C1357='Painel mensal'!$E$5),COUNTIFS($Q$14:$Q$2013,Q1357,$K$14:$K$2013,"&gt;"&amp;K1357,$K$14:$K$2013,"&lt;="&amp;EOMONTH('Painel mensal'!$B$5,0))=0,COUNTIFS($Q$14:Q1357,Q1357,$K$14:K1357,K1357)=1),COUNT($S$13:S1356)+1,"")</f>
      </c>
      <c r="T1357">
        <f t="shared" si="84"/>
      </c>
    </row>
    <row r="1358" spans="1:20" ht="34.5" customHeight="1" x14ac:dyDescent="0.25">
      <c r="A1358" s="4"/>
      <c r="B1358" s="5"/>
      <c r="C1358" s="4"/>
      <c r="D1358" s="5"/>
      <c r="E1358" s="5"/>
      <c r="F1358" s="5"/>
      <c r="G1358" s="5"/>
      <c r="H1358" s="6"/>
      <c r="I1358" s="6"/>
      <c r="J1358" s="6"/>
      <c r="K1358" s="6"/>
      <c r="L1358" s="5"/>
      <c r="M1358" s="5"/>
      <c r="N1358" s="4"/>
      <c r="O1358" s="7">
        <f t="shared" ref="O1358:O1421" ca="1" si="85">IF(AND(ISNUMBER(I1358),ISNUMBER(K1358),K1358&gt;I1358),IF(P1358="OK","DIVERGÊNCIA NAS DATAS — REGISTRO APÓS PREVISÃO",IF(P1358="","DIVERGÊNCIA NAS DATAS — REGISTRO APÓS PREVISÃO",P1358&amp;CHAR(10)&amp;"DIVERGÊNCIA NAS DATAS")),IF(P1358="","",IF(P1358&lt;&gt;"OK",P1358,IF(L1358="Disponível","ALOCAR COBERTURA",IF(L1358="Não utilizado","SEM TRABALHO — PRIORIZAR",IF(L1358="Ocorrência","VERIFICAR OCORRÊNCIA",IF(L1358="Programado","CONFIRMAR COBERTURA",IF(AND(I1358&lt;&gt;"",I1358&lt;TODAY(),J1358=""),"PREVISÃO DE SAÍDA VENCIDA","OK"))))))))</f>
      </c>
      <c r="P1358">
        <f t="shared" ref="P1358:P1421" ca="1" si="86">IF(COUNTA(A1358:N1358)=0,"",IF(OR(A1358="",B1358="",C1358="",D1358="",E1358="",F1358="",G1358="",H1358="",K1358="",L1358=""),"COMPLETE CAMPOS / SITUAÇÃO",IF(COUNTIFS($A$14:$A$2013,A1358,$K$14:$K$2013,K1358)&gt;1,"DUPLICIDADE NO DIA",IF(OR(K1358&lt;H1358,AND(J1358&lt;&gt;"",K1358&gt;J1358)),"DATA FORA DA RESERVA",IF(AND(J1358&lt;&gt;"",J1358&lt;H1358),"SAÍDA ANTES DA ENTRADA",IF(AND(I1358&lt;&gt;"",I1358&lt;H1358),"PREVISÃO ANTES DA ENTRADA",IF(AND(OR(L1358="Em cobertura",L1358="Programado"),M1358=""),"INFORME LOCAL DA COBERTURA",IF(AND(K1358&gt;TODAY(),OR(L1358="Em cobertura",L1358="Não utilizado")),"DATA FUTURA: USE PROGRAMADO","OK"))))))))</f>
      </c>
      <c r="Q1358">
        <f t="shared" ref="Q1358:Q1421" si="87">IF(OR(A1358="",H1358=""),"",A1358&amp;"|"&amp;TEXT(H1358,"yyyymmdd"))</f>
      </c>
      <c r="R1358">
        <f ca="1">IF(OR($Q1358="",K1358="",K1358&gt;$B$5,H1358&gt;$B$5,AND(J1358&lt;&gt;"",J1358&lt;$B$5),AND($F$5&lt;&gt;"Todas",C1358&lt;&gt;$F$5)),0,IF(AND(COUNTIFS($Q$14:$Q$2013,Q1358,$K$14:$K$2013,"&gt;"&amp;K1358,$K$14:$K$2013,"&lt;="&amp;$B$5)=0,COUNTIFS($Q$14:Q1358,Q1358,$K$14:K1358,K1358)=1),1,0))</f>
      </c>
      <c r="S1358">
        <f ca="1">IF(AND($Q1358&lt;&gt;"",H1358&lt;&gt;"",H1358&lt;=EOMONTH('Painel mensal'!$B$5,0),OR(J1358="",J1358&gt;='Painel mensal'!$B$5),K1358&lt;&gt;"",K1358&lt;=EOMONTH('Painel mensal'!$B$5,0),OR('Painel mensal'!$E$5="Todas",C1358='Painel mensal'!$E$5),COUNTIFS($Q$14:$Q$2013,Q1358,$K$14:$K$2013,"&gt;"&amp;K1358,$K$14:$K$2013,"&lt;="&amp;EOMONTH('Painel mensal'!$B$5,0))=0,COUNTIFS($Q$14:Q1358,Q1358,$K$14:K1358,K1358)=1),COUNT($S$13:S1357)+1,"")</f>
      </c>
      <c r="T1358">
        <f t="shared" ref="T1358:T1421" si="88">IF(OR(Q1358="",K1358=""),"",Q1358&amp;"|"&amp;TEXT(K1358,"yyyymmdd"))</f>
      </c>
    </row>
    <row r="1359" spans="1:20" ht="34.5" customHeight="1" x14ac:dyDescent="0.25">
      <c r="A1359" s="8"/>
      <c r="B1359" s="9"/>
      <c r="C1359" s="8"/>
      <c r="D1359" s="9"/>
      <c r="E1359" s="9"/>
      <c r="F1359" s="9"/>
      <c r="G1359" s="9"/>
      <c r="H1359" s="10"/>
      <c r="I1359" s="10"/>
      <c r="J1359" s="10"/>
      <c r="K1359" s="10"/>
      <c r="L1359" s="9"/>
      <c r="M1359" s="9"/>
      <c r="N1359" s="8"/>
      <c r="O1359" s="7">
        <f t="shared" ca="1" si="85"/>
      </c>
      <c r="P1359">
        <f t="shared" ca="1" si="86"/>
      </c>
      <c r="Q1359">
        <f t="shared" si="87"/>
      </c>
      <c r="R1359">
        <f ca="1">IF(OR($Q1359="",K1359="",K1359&gt;$B$5,H1359&gt;$B$5,AND(J1359&lt;&gt;"",J1359&lt;$B$5),AND($F$5&lt;&gt;"Todas",C1359&lt;&gt;$F$5)),0,IF(AND(COUNTIFS($Q$14:$Q$2013,Q1359,$K$14:$K$2013,"&gt;"&amp;K1359,$K$14:$K$2013,"&lt;="&amp;$B$5)=0,COUNTIFS($Q$14:Q1359,Q1359,$K$14:K1359,K1359)=1),1,0))</f>
      </c>
      <c r="S1359">
        <f ca="1">IF(AND($Q1359&lt;&gt;"",H1359&lt;&gt;"",H1359&lt;=EOMONTH('Painel mensal'!$B$5,0),OR(J1359="",J1359&gt;='Painel mensal'!$B$5),K1359&lt;&gt;"",K1359&lt;=EOMONTH('Painel mensal'!$B$5,0),OR('Painel mensal'!$E$5="Todas",C1359='Painel mensal'!$E$5),COUNTIFS($Q$14:$Q$2013,Q1359,$K$14:$K$2013,"&gt;"&amp;K1359,$K$14:$K$2013,"&lt;="&amp;EOMONTH('Painel mensal'!$B$5,0))=0,COUNTIFS($Q$14:Q1359,Q1359,$K$14:K1359,K1359)=1),COUNT($S$13:S1358)+1,"")</f>
      </c>
      <c r="T1359">
        <f t="shared" si="88"/>
      </c>
    </row>
    <row r="1360" spans="1:20" ht="34.5" customHeight="1" x14ac:dyDescent="0.25">
      <c r="A1360" s="4"/>
      <c r="B1360" s="5"/>
      <c r="C1360" s="4"/>
      <c r="D1360" s="5"/>
      <c r="E1360" s="5"/>
      <c r="F1360" s="5"/>
      <c r="G1360" s="5"/>
      <c r="H1360" s="6"/>
      <c r="I1360" s="6"/>
      <c r="J1360" s="6"/>
      <c r="K1360" s="6"/>
      <c r="L1360" s="5"/>
      <c r="M1360" s="5"/>
      <c r="N1360" s="4"/>
      <c r="O1360" s="7">
        <f t="shared" ca="1" si="85"/>
      </c>
      <c r="P1360">
        <f t="shared" ca="1" si="86"/>
      </c>
      <c r="Q1360">
        <f t="shared" si="87"/>
      </c>
      <c r="R1360">
        <f ca="1">IF(OR($Q1360="",K1360="",K1360&gt;$B$5,H1360&gt;$B$5,AND(J1360&lt;&gt;"",J1360&lt;$B$5),AND($F$5&lt;&gt;"Todas",C1360&lt;&gt;$F$5)),0,IF(AND(COUNTIFS($Q$14:$Q$2013,Q1360,$K$14:$K$2013,"&gt;"&amp;K1360,$K$14:$K$2013,"&lt;="&amp;$B$5)=0,COUNTIFS($Q$14:Q1360,Q1360,$K$14:K1360,K1360)=1),1,0))</f>
      </c>
      <c r="S1360">
        <f ca="1">IF(AND($Q1360&lt;&gt;"",H1360&lt;&gt;"",H1360&lt;=EOMONTH('Painel mensal'!$B$5,0),OR(J1360="",J1360&gt;='Painel mensal'!$B$5),K1360&lt;&gt;"",K1360&lt;=EOMONTH('Painel mensal'!$B$5,0),OR('Painel mensal'!$E$5="Todas",C1360='Painel mensal'!$E$5),COUNTIFS($Q$14:$Q$2013,Q1360,$K$14:$K$2013,"&gt;"&amp;K1360,$K$14:$K$2013,"&lt;="&amp;EOMONTH('Painel mensal'!$B$5,0))=0,COUNTIFS($Q$14:Q1360,Q1360,$K$14:K1360,K1360)=1),COUNT($S$13:S1359)+1,"")</f>
      </c>
      <c r="T1360">
        <f t="shared" si="88"/>
      </c>
    </row>
    <row r="1361" spans="1:20" ht="34.5" customHeight="1" x14ac:dyDescent="0.25">
      <c r="A1361" s="8"/>
      <c r="B1361" s="9"/>
      <c r="C1361" s="8"/>
      <c r="D1361" s="9"/>
      <c r="E1361" s="9"/>
      <c r="F1361" s="9"/>
      <c r="G1361" s="9"/>
      <c r="H1361" s="10"/>
      <c r="I1361" s="10"/>
      <c r="J1361" s="10"/>
      <c r="K1361" s="10"/>
      <c r="L1361" s="9"/>
      <c r="M1361" s="9"/>
      <c r="N1361" s="8"/>
      <c r="O1361" s="7">
        <f t="shared" ca="1" si="85"/>
      </c>
      <c r="P1361">
        <f t="shared" ca="1" si="86"/>
      </c>
      <c r="Q1361">
        <f t="shared" si="87"/>
      </c>
      <c r="R1361">
        <f ca="1">IF(OR($Q1361="",K1361="",K1361&gt;$B$5,H1361&gt;$B$5,AND(J1361&lt;&gt;"",J1361&lt;$B$5),AND($F$5&lt;&gt;"Todas",C1361&lt;&gt;$F$5)),0,IF(AND(COUNTIFS($Q$14:$Q$2013,Q1361,$K$14:$K$2013,"&gt;"&amp;K1361,$K$14:$K$2013,"&lt;="&amp;$B$5)=0,COUNTIFS($Q$14:Q1361,Q1361,$K$14:K1361,K1361)=1),1,0))</f>
      </c>
      <c r="S1361">
        <f ca="1">IF(AND($Q1361&lt;&gt;"",H1361&lt;&gt;"",H1361&lt;=EOMONTH('Painel mensal'!$B$5,0),OR(J1361="",J1361&gt;='Painel mensal'!$B$5),K1361&lt;&gt;"",K1361&lt;=EOMONTH('Painel mensal'!$B$5,0),OR('Painel mensal'!$E$5="Todas",C1361='Painel mensal'!$E$5),COUNTIFS($Q$14:$Q$2013,Q1361,$K$14:$K$2013,"&gt;"&amp;K1361,$K$14:$K$2013,"&lt;="&amp;EOMONTH('Painel mensal'!$B$5,0))=0,COUNTIFS($Q$14:Q1361,Q1361,$K$14:K1361,K1361)=1),COUNT($S$13:S1360)+1,"")</f>
      </c>
      <c r="T1361">
        <f t="shared" si="88"/>
      </c>
    </row>
    <row r="1362" spans="1:20" ht="34.5" customHeight="1" x14ac:dyDescent="0.25">
      <c r="A1362" s="4"/>
      <c r="B1362" s="5"/>
      <c r="C1362" s="4"/>
      <c r="D1362" s="5"/>
      <c r="E1362" s="5"/>
      <c r="F1362" s="5"/>
      <c r="G1362" s="5"/>
      <c r="H1362" s="6"/>
      <c r="I1362" s="6"/>
      <c r="J1362" s="6"/>
      <c r="K1362" s="6"/>
      <c r="L1362" s="5"/>
      <c r="M1362" s="5"/>
      <c r="N1362" s="4"/>
      <c r="O1362" s="7">
        <f t="shared" ca="1" si="85"/>
      </c>
      <c r="P1362">
        <f t="shared" ca="1" si="86"/>
      </c>
      <c r="Q1362">
        <f t="shared" si="87"/>
      </c>
      <c r="R1362">
        <f ca="1">IF(OR($Q1362="",K1362="",K1362&gt;$B$5,H1362&gt;$B$5,AND(J1362&lt;&gt;"",J1362&lt;$B$5),AND($F$5&lt;&gt;"Todas",C1362&lt;&gt;$F$5)),0,IF(AND(COUNTIFS($Q$14:$Q$2013,Q1362,$K$14:$K$2013,"&gt;"&amp;K1362,$K$14:$K$2013,"&lt;="&amp;$B$5)=0,COUNTIFS($Q$14:Q1362,Q1362,$K$14:K1362,K1362)=1),1,0))</f>
      </c>
      <c r="S1362">
        <f ca="1">IF(AND($Q1362&lt;&gt;"",H1362&lt;&gt;"",H1362&lt;=EOMONTH('Painel mensal'!$B$5,0),OR(J1362="",J1362&gt;='Painel mensal'!$B$5),K1362&lt;&gt;"",K1362&lt;=EOMONTH('Painel mensal'!$B$5,0),OR('Painel mensal'!$E$5="Todas",C1362='Painel mensal'!$E$5),COUNTIFS($Q$14:$Q$2013,Q1362,$K$14:$K$2013,"&gt;"&amp;K1362,$K$14:$K$2013,"&lt;="&amp;EOMONTH('Painel mensal'!$B$5,0))=0,COUNTIFS($Q$14:Q1362,Q1362,$K$14:K1362,K1362)=1),COUNT($S$13:S1361)+1,"")</f>
      </c>
      <c r="T1362">
        <f t="shared" si="88"/>
      </c>
    </row>
    <row r="1363" spans="1:20" ht="34.5" customHeight="1" x14ac:dyDescent="0.25">
      <c r="A1363" s="8"/>
      <c r="B1363" s="9"/>
      <c r="C1363" s="8"/>
      <c r="D1363" s="9"/>
      <c r="E1363" s="9"/>
      <c r="F1363" s="9"/>
      <c r="G1363" s="9"/>
      <c r="H1363" s="10"/>
      <c r="I1363" s="10"/>
      <c r="J1363" s="10"/>
      <c r="K1363" s="10"/>
      <c r="L1363" s="9"/>
      <c r="M1363" s="9"/>
      <c r="N1363" s="8"/>
      <c r="O1363" s="7">
        <f t="shared" ca="1" si="85"/>
      </c>
      <c r="P1363">
        <f t="shared" ca="1" si="86"/>
      </c>
      <c r="Q1363">
        <f t="shared" si="87"/>
      </c>
      <c r="R1363">
        <f ca="1">IF(OR($Q1363="",K1363="",K1363&gt;$B$5,H1363&gt;$B$5,AND(J1363&lt;&gt;"",J1363&lt;$B$5),AND($F$5&lt;&gt;"Todas",C1363&lt;&gt;$F$5)),0,IF(AND(COUNTIFS($Q$14:$Q$2013,Q1363,$K$14:$K$2013,"&gt;"&amp;K1363,$K$14:$K$2013,"&lt;="&amp;$B$5)=0,COUNTIFS($Q$14:Q1363,Q1363,$K$14:K1363,K1363)=1),1,0))</f>
      </c>
      <c r="S1363">
        <f ca="1">IF(AND($Q1363&lt;&gt;"",H1363&lt;&gt;"",H1363&lt;=EOMONTH('Painel mensal'!$B$5,0),OR(J1363="",J1363&gt;='Painel mensal'!$B$5),K1363&lt;&gt;"",K1363&lt;=EOMONTH('Painel mensal'!$B$5,0),OR('Painel mensal'!$E$5="Todas",C1363='Painel mensal'!$E$5),COUNTIFS($Q$14:$Q$2013,Q1363,$K$14:$K$2013,"&gt;"&amp;K1363,$K$14:$K$2013,"&lt;="&amp;EOMONTH('Painel mensal'!$B$5,0))=0,COUNTIFS($Q$14:Q1363,Q1363,$K$14:K1363,K1363)=1),COUNT($S$13:S1362)+1,"")</f>
      </c>
      <c r="T1363">
        <f t="shared" si="88"/>
      </c>
    </row>
    <row r="1364" spans="1:20" ht="34.5" customHeight="1" x14ac:dyDescent="0.25">
      <c r="A1364" s="4"/>
      <c r="B1364" s="5"/>
      <c r="C1364" s="4"/>
      <c r="D1364" s="5"/>
      <c r="E1364" s="5"/>
      <c r="F1364" s="5"/>
      <c r="G1364" s="5"/>
      <c r="H1364" s="6"/>
      <c r="I1364" s="6"/>
      <c r="J1364" s="6"/>
      <c r="K1364" s="6"/>
      <c r="L1364" s="5"/>
      <c r="M1364" s="5"/>
      <c r="N1364" s="4"/>
      <c r="O1364" s="7">
        <f t="shared" ca="1" si="85"/>
      </c>
      <c r="P1364">
        <f t="shared" ca="1" si="86"/>
      </c>
      <c r="Q1364">
        <f t="shared" si="87"/>
      </c>
      <c r="R1364">
        <f ca="1">IF(OR($Q1364="",K1364="",K1364&gt;$B$5,H1364&gt;$B$5,AND(J1364&lt;&gt;"",J1364&lt;$B$5),AND($F$5&lt;&gt;"Todas",C1364&lt;&gt;$F$5)),0,IF(AND(COUNTIFS($Q$14:$Q$2013,Q1364,$K$14:$K$2013,"&gt;"&amp;K1364,$K$14:$K$2013,"&lt;="&amp;$B$5)=0,COUNTIFS($Q$14:Q1364,Q1364,$K$14:K1364,K1364)=1),1,0))</f>
      </c>
      <c r="S1364">
        <f ca="1">IF(AND($Q1364&lt;&gt;"",H1364&lt;&gt;"",H1364&lt;=EOMONTH('Painel mensal'!$B$5,0),OR(J1364="",J1364&gt;='Painel mensal'!$B$5),K1364&lt;&gt;"",K1364&lt;=EOMONTH('Painel mensal'!$B$5,0),OR('Painel mensal'!$E$5="Todas",C1364='Painel mensal'!$E$5),COUNTIFS($Q$14:$Q$2013,Q1364,$K$14:$K$2013,"&gt;"&amp;K1364,$K$14:$K$2013,"&lt;="&amp;EOMONTH('Painel mensal'!$B$5,0))=0,COUNTIFS($Q$14:Q1364,Q1364,$K$14:K1364,K1364)=1),COUNT($S$13:S1363)+1,"")</f>
      </c>
      <c r="T1364">
        <f t="shared" si="88"/>
      </c>
    </row>
    <row r="1365" spans="1:20" ht="34.5" customHeight="1" x14ac:dyDescent="0.25">
      <c r="A1365" s="8"/>
      <c r="B1365" s="9"/>
      <c r="C1365" s="8"/>
      <c r="D1365" s="9"/>
      <c r="E1365" s="9"/>
      <c r="F1365" s="9"/>
      <c r="G1365" s="9"/>
      <c r="H1365" s="10"/>
      <c r="I1365" s="10"/>
      <c r="J1365" s="10"/>
      <c r="K1365" s="10"/>
      <c r="L1365" s="9"/>
      <c r="M1365" s="9"/>
      <c r="N1365" s="8"/>
      <c r="O1365" s="7">
        <f t="shared" ca="1" si="85"/>
      </c>
      <c r="P1365">
        <f t="shared" ca="1" si="86"/>
      </c>
      <c r="Q1365">
        <f t="shared" si="87"/>
      </c>
      <c r="R1365">
        <f ca="1">IF(OR($Q1365="",K1365="",K1365&gt;$B$5,H1365&gt;$B$5,AND(J1365&lt;&gt;"",J1365&lt;$B$5),AND($F$5&lt;&gt;"Todas",C1365&lt;&gt;$F$5)),0,IF(AND(COUNTIFS($Q$14:$Q$2013,Q1365,$K$14:$K$2013,"&gt;"&amp;K1365,$K$14:$K$2013,"&lt;="&amp;$B$5)=0,COUNTIFS($Q$14:Q1365,Q1365,$K$14:K1365,K1365)=1),1,0))</f>
      </c>
      <c r="S1365">
        <f ca="1">IF(AND($Q1365&lt;&gt;"",H1365&lt;&gt;"",H1365&lt;=EOMONTH('Painel mensal'!$B$5,0),OR(J1365="",J1365&gt;='Painel mensal'!$B$5),K1365&lt;&gt;"",K1365&lt;=EOMONTH('Painel mensal'!$B$5,0),OR('Painel mensal'!$E$5="Todas",C1365='Painel mensal'!$E$5),COUNTIFS($Q$14:$Q$2013,Q1365,$K$14:$K$2013,"&gt;"&amp;K1365,$K$14:$K$2013,"&lt;="&amp;EOMONTH('Painel mensal'!$B$5,0))=0,COUNTIFS($Q$14:Q1365,Q1365,$K$14:K1365,K1365)=1),COUNT($S$13:S1364)+1,"")</f>
      </c>
      <c r="T1365">
        <f t="shared" si="88"/>
      </c>
    </row>
    <row r="1366" spans="1:20" ht="34.5" customHeight="1" x14ac:dyDescent="0.25">
      <c r="A1366" s="4"/>
      <c r="B1366" s="5"/>
      <c r="C1366" s="4"/>
      <c r="D1366" s="5"/>
      <c r="E1366" s="5"/>
      <c r="F1366" s="5"/>
      <c r="G1366" s="5"/>
      <c r="H1366" s="6"/>
      <c r="I1366" s="6"/>
      <c r="J1366" s="6"/>
      <c r="K1366" s="6"/>
      <c r="L1366" s="5"/>
      <c r="M1366" s="5"/>
      <c r="N1366" s="4"/>
      <c r="O1366" s="7">
        <f t="shared" ca="1" si="85"/>
      </c>
      <c r="P1366">
        <f t="shared" ca="1" si="86"/>
      </c>
      <c r="Q1366">
        <f t="shared" si="87"/>
      </c>
      <c r="R1366">
        <f ca="1">IF(OR($Q1366="",K1366="",K1366&gt;$B$5,H1366&gt;$B$5,AND(J1366&lt;&gt;"",J1366&lt;$B$5),AND($F$5&lt;&gt;"Todas",C1366&lt;&gt;$F$5)),0,IF(AND(COUNTIFS($Q$14:$Q$2013,Q1366,$K$14:$K$2013,"&gt;"&amp;K1366,$K$14:$K$2013,"&lt;="&amp;$B$5)=0,COUNTIFS($Q$14:Q1366,Q1366,$K$14:K1366,K1366)=1),1,0))</f>
      </c>
      <c r="S1366">
        <f ca="1">IF(AND($Q1366&lt;&gt;"",H1366&lt;&gt;"",H1366&lt;=EOMONTH('Painel mensal'!$B$5,0),OR(J1366="",J1366&gt;='Painel mensal'!$B$5),K1366&lt;&gt;"",K1366&lt;=EOMONTH('Painel mensal'!$B$5,0),OR('Painel mensal'!$E$5="Todas",C1366='Painel mensal'!$E$5),COUNTIFS($Q$14:$Q$2013,Q1366,$K$14:$K$2013,"&gt;"&amp;K1366,$K$14:$K$2013,"&lt;="&amp;EOMONTH('Painel mensal'!$B$5,0))=0,COUNTIFS($Q$14:Q1366,Q1366,$K$14:K1366,K1366)=1),COUNT($S$13:S1365)+1,"")</f>
      </c>
      <c r="T1366">
        <f t="shared" si="88"/>
      </c>
    </row>
    <row r="1367" spans="1:20" ht="34.5" customHeight="1" x14ac:dyDescent="0.25">
      <c r="A1367" s="8"/>
      <c r="B1367" s="9"/>
      <c r="C1367" s="8"/>
      <c r="D1367" s="9"/>
      <c r="E1367" s="9"/>
      <c r="F1367" s="9"/>
      <c r="G1367" s="9"/>
      <c r="H1367" s="10"/>
      <c r="I1367" s="10"/>
      <c r="J1367" s="10"/>
      <c r="K1367" s="10"/>
      <c r="L1367" s="9"/>
      <c r="M1367" s="9"/>
      <c r="N1367" s="8"/>
      <c r="O1367" s="7">
        <f t="shared" ca="1" si="85"/>
      </c>
      <c r="P1367">
        <f t="shared" ca="1" si="86"/>
      </c>
      <c r="Q1367">
        <f t="shared" si="87"/>
      </c>
      <c r="R1367">
        <f ca="1">IF(OR($Q1367="",K1367="",K1367&gt;$B$5,H1367&gt;$B$5,AND(J1367&lt;&gt;"",J1367&lt;$B$5),AND($F$5&lt;&gt;"Todas",C1367&lt;&gt;$F$5)),0,IF(AND(COUNTIFS($Q$14:$Q$2013,Q1367,$K$14:$K$2013,"&gt;"&amp;K1367,$K$14:$K$2013,"&lt;="&amp;$B$5)=0,COUNTIFS($Q$14:Q1367,Q1367,$K$14:K1367,K1367)=1),1,0))</f>
      </c>
      <c r="S1367">
        <f ca="1">IF(AND($Q1367&lt;&gt;"",H1367&lt;&gt;"",H1367&lt;=EOMONTH('Painel mensal'!$B$5,0),OR(J1367="",J1367&gt;='Painel mensal'!$B$5),K1367&lt;&gt;"",K1367&lt;=EOMONTH('Painel mensal'!$B$5,0),OR('Painel mensal'!$E$5="Todas",C1367='Painel mensal'!$E$5),COUNTIFS($Q$14:$Q$2013,Q1367,$K$14:$K$2013,"&gt;"&amp;K1367,$K$14:$K$2013,"&lt;="&amp;EOMONTH('Painel mensal'!$B$5,0))=0,COUNTIFS($Q$14:Q1367,Q1367,$K$14:K1367,K1367)=1),COUNT($S$13:S1366)+1,"")</f>
      </c>
      <c r="T1367">
        <f t="shared" si="88"/>
      </c>
    </row>
    <row r="1368" spans="1:20" ht="34.5" customHeight="1" x14ac:dyDescent="0.25">
      <c r="A1368" s="4"/>
      <c r="B1368" s="5"/>
      <c r="C1368" s="4"/>
      <c r="D1368" s="5"/>
      <c r="E1368" s="5"/>
      <c r="F1368" s="5"/>
      <c r="G1368" s="5"/>
      <c r="H1368" s="6"/>
      <c r="I1368" s="6"/>
      <c r="J1368" s="6"/>
      <c r="K1368" s="6"/>
      <c r="L1368" s="5"/>
      <c r="M1368" s="5"/>
      <c r="N1368" s="4"/>
      <c r="O1368" s="7">
        <f t="shared" ca="1" si="85"/>
      </c>
      <c r="P1368">
        <f t="shared" ca="1" si="86"/>
      </c>
      <c r="Q1368">
        <f t="shared" si="87"/>
      </c>
      <c r="R1368">
        <f ca="1">IF(OR($Q1368="",K1368="",K1368&gt;$B$5,H1368&gt;$B$5,AND(J1368&lt;&gt;"",J1368&lt;$B$5),AND($F$5&lt;&gt;"Todas",C1368&lt;&gt;$F$5)),0,IF(AND(COUNTIFS($Q$14:$Q$2013,Q1368,$K$14:$K$2013,"&gt;"&amp;K1368,$K$14:$K$2013,"&lt;="&amp;$B$5)=0,COUNTIFS($Q$14:Q1368,Q1368,$K$14:K1368,K1368)=1),1,0))</f>
      </c>
      <c r="S1368">
        <f ca="1">IF(AND($Q1368&lt;&gt;"",H1368&lt;&gt;"",H1368&lt;=EOMONTH('Painel mensal'!$B$5,0),OR(J1368="",J1368&gt;='Painel mensal'!$B$5),K1368&lt;&gt;"",K1368&lt;=EOMONTH('Painel mensal'!$B$5,0),OR('Painel mensal'!$E$5="Todas",C1368='Painel mensal'!$E$5),COUNTIFS($Q$14:$Q$2013,Q1368,$K$14:$K$2013,"&gt;"&amp;K1368,$K$14:$K$2013,"&lt;="&amp;EOMONTH('Painel mensal'!$B$5,0))=0,COUNTIFS($Q$14:Q1368,Q1368,$K$14:K1368,K1368)=1),COUNT($S$13:S1367)+1,"")</f>
      </c>
      <c r="T1368">
        <f t="shared" si="88"/>
      </c>
    </row>
    <row r="1369" spans="1:20" ht="34.5" customHeight="1" x14ac:dyDescent="0.25">
      <c r="A1369" s="8"/>
      <c r="B1369" s="9"/>
      <c r="C1369" s="8"/>
      <c r="D1369" s="9"/>
      <c r="E1369" s="9"/>
      <c r="F1369" s="9"/>
      <c r="G1369" s="9"/>
      <c r="H1369" s="10"/>
      <c r="I1369" s="10"/>
      <c r="J1369" s="10"/>
      <c r="K1369" s="10"/>
      <c r="L1369" s="9"/>
      <c r="M1369" s="9"/>
      <c r="N1369" s="8"/>
      <c r="O1369" s="7">
        <f t="shared" ca="1" si="85"/>
      </c>
      <c r="P1369">
        <f t="shared" ca="1" si="86"/>
      </c>
      <c r="Q1369">
        <f t="shared" si="87"/>
      </c>
      <c r="R1369">
        <f ca="1">IF(OR($Q1369="",K1369="",K1369&gt;$B$5,H1369&gt;$B$5,AND(J1369&lt;&gt;"",J1369&lt;$B$5),AND($F$5&lt;&gt;"Todas",C1369&lt;&gt;$F$5)),0,IF(AND(COUNTIFS($Q$14:$Q$2013,Q1369,$K$14:$K$2013,"&gt;"&amp;K1369,$K$14:$K$2013,"&lt;="&amp;$B$5)=0,COUNTIFS($Q$14:Q1369,Q1369,$K$14:K1369,K1369)=1),1,0))</f>
      </c>
      <c r="S1369">
        <f ca="1">IF(AND($Q1369&lt;&gt;"",H1369&lt;&gt;"",H1369&lt;=EOMONTH('Painel mensal'!$B$5,0),OR(J1369="",J1369&gt;='Painel mensal'!$B$5),K1369&lt;&gt;"",K1369&lt;=EOMONTH('Painel mensal'!$B$5,0),OR('Painel mensal'!$E$5="Todas",C1369='Painel mensal'!$E$5),COUNTIFS($Q$14:$Q$2013,Q1369,$K$14:$K$2013,"&gt;"&amp;K1369,$K$14:$K$2013,"&lt;="&amp;EOMONTH('Painel mensal'!$B$5,0))=0,COUNTIFS($Q$14:Q1369,Q1369,$K$14:K1369,K1369)=1),COUNT($S$13:S1368)+1,"")</f>
      </c>
      <c r="T1369">
        <f t="shared" si="88"/>
      </c>
    </row>
    <row r="1370" spans="1:20" ht="34.5" customHeight="1" x14ac:dyDescent="0.25">
      <c r="A1370" s="4"/>
      <c r="B1370" s="5"/>
      <c r="C1370" s="4"/>
      <c r="D1370" s="5"/>
      <c r="E1370" s="5"/>
      <c r="F1370" s="5"/>
      <c r="G1370" s="5"/>
      <c r="H1370" s="6"/>
      <c r="I1370" s="6"/>
      <c r="J1370" s="6"/>
      <c r="K1370" s="6"/>
      <c r="L1370" s="5"/>
      <c r="M1370" s="5"/>
      <c r="N1370" s="4"/>
      <c r="O1370" s="7">
        <f t="shared" ca="1" si="85"/>
      </c>
      <c r="P1370">
        <f t="shared" ca="1" si="86"/>
      </c>
      <c r="Q1370">
        <f t="shared" si="87"/>
      </c>
      <c r="R1370">
        <f ca="1">IF(OR($Q1370="",K1370="",K1370&gt;$B$5,H1370&gt;$B$5,AND(J1370&lt;&gt;"",J1370&lt;$B$5),AND($F$5&lt;&gt;"Todas",C1370&lt;&gt;$F$5)),0,IF(AND(COUNTIFS($Q$14:$Q$2013,Q1370,$K$14:$K$2013,"&gt;"&amp;K1370,$K$14:$K$2013,"&lt;="&amp;$B$5)=0,COUNTIFS($Q$14:Q1370,Q1370,$K$14:K1370,K1370)=1),1,0))</f>
      </c>
      <c r="S1370">
        <f ca="1">IF(AND($Q1370&lt;&gt;"",H1370&lt;&gt;"",H1370&lt;=EOMONTH('Painel mensal'!$B$5,0),OR(J1370="",J1370&gt;='Painel mensal'!$B$5),K1370&lt;&gt;"",K1370&lt;=EOMONTH('Painel mensal'!$B$5,0),OR('Painel mensal'!$E$5="Todas",C1370='Painel mensal'!$E$5),COUNTIFS($Q$14:$Q$2013,Q1370,$K$14:$K$2013,"&gt;"&amp;K1370,$K$14:$K$2013,"&lt;="&amp;EOMONTH('Painel mensal'!$B$5,0))=0,COUNTIFS($Q$14:Q1370,Q1370,$K$14:K1370,K1370)=1),COUNT($S$13:S1369)+1,"")</f>
      </c>
      <c r="T1370">
        <f t="shared" si="88"/>
      </c>
    </row>
    <row r="1371" spans="1:20" ht="34.5" customHeight="1" x14ac:dyDescent="0.25">
      <c r="A1371" s="8"/>
      <c r="B1371" s="9"/>
      <c r="C1371" s="8"/>
      <c r="D1371" s="9"/>
      <c r="E1371" s="9"/>
      <c r="F1371" s="9"/>
      <c r="G1371" s="9"/>
      <c r="H1371" s="10"/>
      <c r="I1371" s="10"/>
      <c r="J1371" s="10"/>
      <c r="K1371" s="10"/>
      <c r="L1371" s="9"/>
      <c r="M1371" s="9"/>
      <c r="N1371" s="8"/>
      <c r="O1371" s="7">
        <f t="shared" ca="1" si="85"/>
      </c>
      <c r="P1371">
        <f t="shared" ca="1" si="86"/>
      </c>
      <c r="Q1371">
        <f t="shared" si="87"/>
      </c>
      <c r="R1371">
        <f ca="1">IF(OR($Q1371="",K1371="",K1371&gt;$B$5,H1371&gt;$B$5,AND(J1371&lt;&gt;"",J1371&lt;$B$5),AND($F$5&lt;&gt;"Todas",C1371&lt;&gt;$F$5)),0,IF(AND(COUNTIFS($Q$14:$Q$2013,Q1371,$K$14:$K$2013,"&gt;"&amp;K1371,$K$14:$K$2013,"&lt;="&amp;$B$5)=0,COUNTIFS($Q$14:Q1371,Q1371,$K$14:K1371,K1371)=1),1,0))</f>
      </c>
      <c r="S1371">
        <f ca="1">IF(AND($Q1371&lt;&gt;"",H1371&lt;&gt;"",H1371&lt;=EOMONTH('Painel mensal'!$B$5,0),OR(J1371="",J1371&gt;='Painel mensal'!$B$5),K1371&lt;&gt;"",K1371&lt;=EOMONTH('Painel mensal'!$B$5,0),OR('Painel mensal'!$E$5="Todas",C1371='Painel mensal'!$E$5),COUNTIFS($Q$14:$Q$2013,Q1371,$K$14:$K$2013,"&gt;"&amp;K1371,$K$14:$K$2013,"&lt;="&amp;EOMONTH('Painel mensal'!$B$5,0))=0,COUNTIFS($Q$14:Q1371,Q1371,$K$14:K1371,K1371)=1),COUNT($S$13:S1370)+1,"")</f>
      </c>
      <c r="T1371">
        <f t="shared" si="88"/>
      </c>
    </row>
    <row r="1372" spans="1:20" ht="34.5" customHeight="1" x14ac:dyDescent="0.25">
      <c r="A1372" s="4"/>
      <c r="B1372" s="5"/>
      <c r="C1372" s="4"/>
      <c r="D1372" s="5"/>
      <c r="E1372" s="5"/>
      <c r="F1372" s="5"/>
      <c r="G1372" s="5"/>
      <c r="H1372" s="6"/>
      <c r="I1372" s="6"/>
      <c r="J1372" s="6"/>
      <c r="K1372" s="6"/>
      <c r="L1372" s="5"/>
      <c r="M1372" s="5"/>
      <c r="N1372" s="4"/>
      <c r="O1372" s="7">
        <f t="shared" ca="1" si="85"/>
      </c>
      <c r="P1372">
        <f t="shared" ca="1" si="86"/>
      </c>
      <c r="Q1372">
        <f t="shared" si="87"/>
      </c>
      <c r="R1372">
        <f ca="1">IF(OR($Q1372="",K1372="",K1372&gt;$B$5,H1372&gt;$B$5,AND(J1372&lt;&gt;"",J1372&lt;$B$5),AND($F$5&lt;&gt;"Todas",C1372&lt;&gt;$F$5)),0,IF(AND(COUNTIFS($Q$14:$Q$2013,Q1372,$K$14:$K$2013,"&gt;"&amp;K1372,$K$14:$K$2013,"&lt;="&amp;$B$5)=0,COUNTIFS($Q$14:Q1372,Q1372,$K$14:K1372,K1372)=1),1,0))</f>
      </c>
      <c r="S1372">
        <f ca="1">IF(AND($Q1372&lt;&gt;"",H1372&lt;&gt;"",H1372&lt;=EOMONTH('Painel mensal'!$B$5,0),OR(J1372="",J1372&gt;='Painel mensal'!$B$5),K1372&lt;&gt;"",K1372&lt;=EOMONTH('Painel mensal'!$B$5,0),OR('Painel mensal'!$E$5="Todas",C1372='Painel mensal'!$E$5),COUNTIFS($Q$14:$Q$2013,Q1372,$K$14:$K$2013,"&gt;"&amp;K1372,$K$14:$K$2013,"&lt;="&amp;EOMONTH('Painel mensal'!$B$5,0))=0,COUNTIFS($Q$14:Q1372,Q1372,$K$14:K1372,K1372)=1),COUNT($S$13:S1371)+1,"")</f>
      </c>
      <c r="T1372">
        <f t="shared" si="88"/>
      </c>
    </row>
    <row r="1373" spans="1:20" ht="34.5" customHeight="1" x14ac:dyDescent="0.25">
      <c r="A1373" s="8"/>
      <c r="B1373" s="9"/>
      <c r="C1373" s="8"/>
      <c r="D1373" s="9"/>
      <c r="E1373" s="9"/>
      <c r="F1373" s="9"/>
      <c r="G1373" s="9"/>
      <c r="H1373" s="10"/>
      <c r="I1373" s="10"/>
      <c r="J1373" s="10"/>
      <c r="K1373" s="10"/>
      <c r="L1373" s="9"/>
      <c r="M1373" s="9"/>
      <c r="N1373" s="8"/>
      <c r="O1373" s="7">
        <f t="shared" ca="1" si="85"/>
      </c>
      <c r="P1373">
        <f t="shared" ca="1" si="86"/>
      </c>
      <c r="Q1373">
        <f t="shared" si="87"/>
      </c>
      <c r="R1373">
        <f ca="1">IF(OR($Q1373="",K1373="",K1373&gt;$B$5,H1373&gt;$B$5,AND(J1373&lt;&gt;"",J1373&lt;$B$5),AND($F$5&lt;&gt;"Todas",C1373&lt;&gt;$F$5)),0,IF(AND(COUNTIFS($Q$14:$Q$2013,Q1373,$K$14:$K$2013,"&gt;"&amp;K1373,$K$14:$K$2013,"&lt;="&amp;$B$5)=0,COUNTIFS($Q$14:Q1373,Q1373,$K$14:K1373,K1373)=1),1,0))</f>
      </c>
      <c r="S1373">
        <f ca="1">IF(AND($Q1373&lt;&gt;"",H1373&lt;&gt;"",H1373&lt;=EOMONTH('Painel mensal'!$B$5,0),OR(J1373="",J1373&gt;='Painel mensal'!$B$5),K1373&lt;&gt;"",K1373&lt;=EOMONTH('Painel mensal'!$B$5,0),OR('Painel mensal'!$E$5="Todas",C1373='Painel mensal'!$E$5),COUNTIFS($Q$14:$Q$2013,Q1373,$K$14:$K$2013,"&gt;"&amp;K1373,$K$14:$K$2013,"&lt;="&amp;EOMONTH('Painel mensal'!$B$5,0))=0,COUNTIFS($Q$14:Q1373,Q1373,$K$14:K1373,K1373)=1),COUNT($S$13:S1372)+1,"")</f>
      </c>
      <c r="T1373">
        <f t="shared" si="88"/>
      </c>
    </row>
    <row r="1374" spans="1:20" ht="34.5" customHeight="1" x14ac:dyDescent="0.25">
      <c r="A1374" s="4"/>
      <c r="B1374" s="5"/>
      <c r="C1374" s="4"/>
      <c r="D1374" s="5"/>
      <c r="E1374" s="5"/>
      <c r="F1374" s="5"/>
      <c r="G1374" s="5"/>
      <c r="H1374" s="6"/>
      <c r="I1374" s="6"/>
      <c r="J1374" s="6"/>
      <c r="K1374" s="6"/>
      <c r="L1374" s="5"/>
      <c r="M1374" s="5"/>
      <c r="N1374" s="4"/>
      <c r="O1374" s="7">
        <f t="shared" ca="1" si="85"/>
      </c>
      <c r="P1374">
        <f t="shared" ca="1" si="86"/>
      </c>
      <c r="Q1374">
        <f t="shared" si="87"/>
      </c>
      <c r="R1374">
        <f ca="1">IF(OR($Q1374="",K1374="",K1374&gt;$B$5,H1374&gt;$B$5,AND(J1374&lt;&gt;"",J1374&lt;$B$5),AND($F$5&lt;&gt;"Todas",C1374&lt;&gt;$F$5)),0,IF(AND(COUNTIFS($Q$14:$Q$2013,Q1374,$K$14:$K$2013,"&gt;"&amp;K1374,$K$14:$K$2013,"&lt;="&amp;$B$5)=0,COUNTIFS($Q$14:Q1374,Q1374,$K$14:K1374,K1374)=1),1,0))</f>
      </c>
      <c r="S1374">
        <f ca="1">IF(AND($Q1374&lt;&gt;"",H1374&lt;&gt;"",H1374&lt;=EOMONTH('Painel mensal'!$B$5,0),OR(J1374="",J1374&gt;='Painel mensal'!$B$5),K1374&lt;&gt;"",K1374&lt;=EOMONTH('Painel mensal'!$B$5,0),OR('Painel mensal'!$E$5="Todas",C1374='Painel mensal'!$E$5),COUNTIFS($Q$14:$Q$2013,Q1374,$K$14:$K$2013,"&gt;"&amp;K1374,$K$14:$K$2013,"&lt;="&amp;EOMONTH('Painel mensal'!$B$5,0))=0,COUNTIFS($Q$14:Q1374,Q1374,$K$14:K1374,K1374)=1),COUNT($S$13:S1373)+1,"")</f>
      </c>
      <c r="T1374">
        <f t="shared" si="88"/>
      </c>
    </row>
    <row r="1375" spans="1:20" ht="34.5" customHeight="1" x14ac:dyDescent="0.25">
      <c r="A1375" s="8"/>
      <c r="B1375" s="9"/>
      <c r="C1375" s="8"/>
      <c r="D1375" s="9"/>
      <c r="E1375" s="9"/>
      <c r="F1375" s="9"/>
      <c r="G1375" s="9"/>
      <c r="H1375" s="10"/>
      <c r="I1375" s="10"/>
      <c r="J1375" s="10"/>
      <c r="K1375" s="10"/>
      <c r="L1375" s="9"/>
      <c r="M1375" s="9"/>
      <c r="N1375" s="8"/>
      <c r="O1375" s="7">
        <f t="shared" ca="1" si="85"/>
      </c>
      <c r="P1375">
        <f t="shared" ca="1" si="86"/>
      </c>
      <c r="Q1375">
        <f t="shared" si="87"/>
      </c>
      <c r="R1375">
        <f ca="1">IF(OR($Q1375="",K1375="",K1375&gt;$B$5,H1375&gt;$B$5,AND(J1375&lt;&gt;"",J1375&lt;$B$5),AND($F$5&lt;&gt;"Todas",C1375&lt;&gt;$F$5)),0,IF(AND(COUNTIFS($Q$14:$Q$2013,Q1375,$K$14:$K$2013,"&gt;"&amp;K1375,$K$14:$K$2013,"&lt;="&amp;$B$5)=0,COUNTIFS($Q$14:Q1375,Q1375,$K$14:K1375,K1375)=1),1,0))</f>
      </c>
      <c r="S1375">
        <f ca="1">IF(AND($Q1375&lt;&gt;"",H1375&lt;&gt;"",H1375&lt;=EOMONTH('Painel mensal'!$B$5,0),OR(J1375="",J1375&gt;='Painel mensal'!$B$5),K1375&lt;&gt;"",K1375&lt;=EOMONTH('Painel mensal'!$B$5,0),OR('Painel mensal'!$E$5="Todas",C1375='Painel mensal'!$E$5),COUNTIFS($Q$14:$Q$2013,Q1375,$K$14:$K$2013,"&gt;"&amp;K1375,$K$14:$K$2013,"&lt;="&amp;EOMONTH('Painel mensal'!$B$5,0))=0,COUNTIFS($Q$14:Q1375,Q1375,$K$14:K1375,K1375)=1),COUNT($S$13:S1374)+1,"")</f>
      </c>
      <c r="T1375">
        <f t="shared" si="88"/>
      </c>
    </row>
    <row r="1376" spans="1:20" ht="34.5" customHeight="1" x14ac:dyDescent="0.25">
      <c r="A1376" s="4"/>
      <c r="B1376" s="5"/>
      <c r="C1376" s="4"/>
      <c r="D1376" s="5"/>
      <c r="E1376" s="5"/>
      <c r="F1376" s="5"/>
      <c r="G1376" s="5"/>
      <c r="H1376" s="6"/>
      <c r="I1376" s="6"/>
      <c r="J1376" s="6"/>
      <c r="K1376" s="6"/>
      <c r="L1376" s="5"/>
      <c r="M1376" s="5"/>
      <c r="N1376" s="4"/>
      <c r="O1376" s="7">
        <f t="shared" ca="1" si="85"/>
      </c>
      <c r="P1376">
        <f t="shared" ca="1" si="86"/>
      </c>
      <c r="Q1376">
        <f t="shared" si="87"/>
      </c>
      <c r="R1376">
        <f ca="1">IF(OR($Q1376="",K1376="",K1376&gt;$B$5,H1376&gt;$B$5,AND(J1376&lt;&gt;"",J1376&lt;$B$5),AND($F$5&lt;&gt;"Todas",C1376&lt;&gt;$F$5)),0,IF(AND(COUNTIFS($Q$14:$Q$2013,Q1376,$K$14:$K$2013,"&gt;"&amp;K1376,$K$14:$K$2013,"&lt;="&amp;$B$5)=0,COUNTIFS($Q$14:Q1376,Q1376,$K$14:K1376,K1376)=1),1,0))</f>
      </c>
      <c r="S1376">
        <f ca="1">IF(AND($Q1376&lt;&gt;"",H1376&lt;&gt;"",H1376&lt;=EOMONTH('Painel mensal'!$B$5,0),OR(J1376="",J1376&gt;='Painel mensal'!$B$5),K1376&lt;&gt;"",K1376&lt;=EOMONTH('Painel mensal'!$B$5,0),OR('Painel mensal'!$E$5="Todas",C1376='Painel mensal'!$E$5),COUNTIFS($Q$14:$Q$2013,Q1376,$K$14:$K$2013,"&gt;"&amp;K1376,$K$14:$K$2013,"&lt;="&amp;EOMONTH('Painel mensal'!$B$5,0))=0,COUNTIFS($Q$14:Q1376,Q1376,$K$14:K1376,K1376)=1),COUNT($S$13:S1375)+1,"")</f>
      </c>
      <c r="T1376">
        <f t="shared" si="88"/>
      </c>
    </row>
    <row r="1377" spans="1:20" ht="34.5" customHeight="1" x14ac:dyDescent="0.25">
      <c r="A1377" s="8"/>
      <c r="B1377" s="9"/>
      <c r="C1377" s="8"/>
      <c r="D1377" s="9"/>
      <c r="E1377" s="9"/>
      <c r="F1377" s="9"/>
      <c r="G1377" s="9"/>
      <c r="H1377" s="10"/>
      <c r="I1377" s="10"/>
      <c r="J1377" s="10"/>
      <c r="K1377" s="10"/>
      <c r="L1377" s="9"/>
      <c r="M1377" s="9"/>
      <c r="N1377" s="8"/>
      <c r="O1377" s="7">
        <f t="shared" ca="1" si="85"/>
      </c>
      <c r="P1377">
        <f t="shared" ca="1" si="86"/>
      </c>
      <c r="Q1377">
        <f t="shared" si="87"/>
      </c>
      <c r="R1377">
        <f ca="1">IF(OR($Q1377="",K1377="",K1377&gt;$B$5,H1377&gt;$B$5,AND(J1377&lt;&gt;"",J1377&lt;$B$5),AND($F$5&lt;&gt;"Todas",C1377&lt;&gt;$F$5)),0,IF(AND(COUNTIFS($Q$14:$Q$2013,Q1377,$K$14:$K$2013,"&gt;"&amp;K1377,$K$14:$K$2013,"&lt;="&amp;$B$5)=0,COUNTIFS($Q$14:Q1377,Q1377,$K$14:K1377,K1377)=1),1,0))</f>
      </c>
      <c r="S1377">
        <f ca="1">IF(AND($Q1377&lt;&gt;"",H1377&lt;&gt;"",H1377&lt;=EOMONTH('Painel mensal'!$B$5,0),OR(J1377="",J1377&gt;='Painel mensal'!$B$5),K1377&lt;&gt;"",K1377&lt;=EOMONTH('Painel mensal'!$B$5,0),OR('Painel mensal'!$E$5="Todas",C1377='Painel mensal'!$E$5),COUNTIFS($Q$14:$Q$2013,Q1377,$K$14:$K$2013,"&gt;"&amp;K1377,$K$14:$K$2013,"&lt;="&amp;EOMONTH('Painel mensal'!$B$5,0))=0,COUNTIFS($Q$14:Q1377,Q1377,$K$14:K1377,K1377)=1),COUNT($S$13:S1376)+1,"")</f>
      </c>
      <c r="T1377">
        <f t="shared" si="88"/>
      </c>
    </row>
    <row r="1378" spans="1:20" ht="34.5" customHeight="1" x14ac:dyDescent="0.25">
      <c r="A1378" s="4"/>
      <c r="B1378" s="5"/>
      <c r="C1378" s="4"/>
      <c r="D1378" s="5"/>
      <c r="E1378" s="5"/>
      <c r="F1378" s="5"/>
      <c r="G1378" s="5"/>
      <c r="H1378" s="6"/>
      <c r="I1378" s="6"/>
      <c r="J1378" s="6"/>
      <c r="K1378" s="6"/>
      <c r="L1378" s="5"/>
      <c r="M1378" s="5"/>
      <c r="N1378" s="4"/>
      <c r="O1378" s="7">
        <f t="shared" ca="1" si="85"/>
      </c>
      <c r="P1378">
        <f t="shared" ca="1" si="86"/>
      </c>
      <c r="Q1378">
        <f t="shared" si="87"/>
      </c>
      <c r="R1378">
        <f ca="1">IF(OR($Q1378="",K1378="",K1378&gt;$B$5,H1378&gt;$B$5,AND(J1378&lt;&gt;"",J1378&lt;$B$5),AND($F$5&lt;&gt;"Todas",C1378&lt;&gt;$F$5)),0,IF(AND(COUNTIFS($Q$14:$Q$2013,Q1378,$K$14:$K$2013,"&gt;"&amp;K1378,$K$14:$K$2013,"&lt;="&amp;$B$5)=0,COUNTIFS($Q$14:Q1378,Q1378,$K$14:K1378,K1378)=1),1,0))</f>
      </c>
      <c r="S1378">
        <f ca="1">IF(AND($Q1378&lt;&gt;"",H1378&lt;&gt;"",H1378&lt;=EOMONTH('Painel mensal'!$B$5,0),OR(J1378="",J1378&gt;='Painel mensal'!$B$5),K1378&lt;&gt;"",K1378&lt;=EOMONTH('Painel mensal'!$B$5,0),OR('Painel mensal'!$E$5="Todas",C1378='Painel mensal'!$E$5),COUNTIFS($Q$14:$Q$2013,Q1378,$K$14:$K$2013,"&gt;"&amp;K1378,$K$14:$K$2013,"&lt;="&amp;EOMONTH('Painel mensal'!$B$5,0))=0,COUNTIFS($Q$14:Q1378,Q1378,$K$14:K1378,K1378)=1),COUNT($S$13:S1377)+1,"")</f>
      </c>
      <c r="T1378">
        <f t="shared" si="88"/>
      </c>
    </row>
    <row r="1379" spans="1:20" ht="34.5" customHeight="1" x14ac:dyDescent="0.25">
      <c r="A1379" s="8"/>
      <c r="B1379" s="9"/>
      <c r="C1379" s="8"/>
      <c r="D1379" s="9"/>
      <c r="E1379" s="9"/>
      <c r="F1379" s="9"/>
      <c r="G1379" s="9"/>
      <c r="H1379" s="10"/>
      <c r="I1379" s="10"/>
      <c r="J1379" s="10"/>
      <c r="K1379" s="10"/>
      <c r="L1379" s="9"/>
      <c r="M1379" s="9"/>
      <c r="N1379" s="8"/>
      <c r="O1379" s="7">
        <f t="shared" ca="1" si="85"/>
      </c>
      <c r="P1379">
        <f t="shared" ca="1" si="86"/>
      </c>
      <c r="Q1379">
        <f t="shared" si="87"/>
      </c>
      <c r="R1379">
        <f ca="1">IF(OR($Q1379="",K1379="",K1379&gt;$B$5,H1379&gt;$B$5,AND(J1379&lt;&gt;"",J1379&lt;$B$5),AND($F$5&lt;&gt;"Todas",C1379&lt;&gt;$F$5)),0,IF(AND(COUNTIFS($Q$14:$Q$2013,Q1379,$K$14:$K$2013,"&gt;"&amp;K1379,$K$14:$K$2013,"&lt;="&amp;$B$5)=0,COUNTIFS($Q$14:Q1379,Q1379,$K$14:K1379,K1379)=1),1,0))</f>
      </c>
      <c r="S1379">
        <f ca="1">IF(AND($Q1379&lt;&gt;"",H1379&lt;&gt;"",H1379&lt;=EOMONTH('Painel mensal'!$B$5,0),OR(J1379="",J1379&gt;='Painel mensal'!$B$5),K1379&lt;&gt;"",K1379&lt;=EOMONTH('Painel mensal'!$B$5,0),OR('Painel mensal'!$E$5="Todas",C1379='Painel mensal'!$E$5),COUNTIFS($Q$14:$Q$2013,Q1379,$K$14:$K$2013,"&gt;"&amp;K1379,$K$14:$K$2013,"&lt;="&amp;EOMONTH('Painel mensal'!$B$5,0))=0,COUNTIFS($Q$14:Q1379,Q1379,$K$14:K1379,K1379)=1),COUNT($S$13:S1378)+1,"")</f>
      </c>
      <c r="T1379">
        <f t="shared" si="88"/>
      </c>
    </row>
    <row r="1380" spans="1:20" ht="34.5" customHeight="1" x14ac:dyDescent="0.25">
      <c r="A1380" s="4"/>
      <c r="B1380" s="5"/>
      <c r="C1380" s="4"/>
      <c r="D1380" s="5"/>
      <c r="E1380" s="5"/>
      <c r="F1380" s="5"/>
      <c r="G1380" s="5"/>
      <c r="H1380" s="6"/>
      <c r="I1380" s="6"/>
      <c r="J1380" s="6"/>
      <c r="K1380" s="6"/>
      <c r="L1380" s="5"/>
      <c r="M1380" s="5"/>
      <c r="N1380" s="4"/>
      <c r="O1380" s="7">
        <f t="shared" ca="1" si="85"/>
      </c>
      <c r="P1380">
        <f t="shared" ca="1" si="86"/>
      </c>
      <c r="Q1380">
        <f t="shared" si="87"/>
      </c>
      <c r="R1380">
        <f ca="1">IF(OR($Q1380="",K1380="",K1380&gt;$B$5,H1380&gt;$B$5,AND(J1380&lt;&gt;"",J1380&lt;$B$5),AND($F$5&lt;&gt;"Todas",C1380&lt;&gt;$F$5)),0,IF(AND(COUNTIFS($Q$14:$Q$2013,Q1380,$K$14:$K$2013,"&gt;"&amp;K1380,$K$14:$K$2013,"&lt;="&amp;$B$5)=0,COUNTIFS($Q$14:Q1380,Q1380,$K$14:K1380,K1380)=1),1,0))</f>
      </c>
      <c r="S1380">
        <f ca="1">IF(AND($Q1380&lt;&gt;"",H1380&lt;&gt;"",H1380&lt;=EOMONTH('Painel mensal'!$B$5,0),OR(J1380="",J1380&gt;='Painel mensal'!$B$5),K1380&lt;&gt;"",K1380&lt;=EOMONTH('Painel mensal'!$B$5,0),OR('Painel mensal'!$E$5="Todas",C1380='Painel mensal'!$E$5),COUNTIFS($Q$14:$Q$2013,Q1380,$K$14:$K$2013,"&gt;"&amp;K1380,$K$14:$K$2013,"&lt;="&amp;EOMONTH('Painel mensal'!$B$5,0))=0,COUNTIFS($Q$14:Q1380,Q1380,$K$14:K1380,K1380)=1),COUNT($S$13:S1379)+1,"")</f>
      </c>
      <c r="T1380">
        <f t="shared" si="88"/>
      </c>
    </row>
    <row r="1381" spans="1:20" ht="34.5" customHeight="1" x14ac:dyDescent="0.25">
      <c r="A1381" s="8"/>
      <c r="B1381" s="9"/>
      <c r="C1381" s="8"/>
      <c r="D1381" s="9"/>
      <c r="E1381" s="9"/>
      <c r="F1381" s="9"/>
      <c r="G1381" s="9"/>
      <c r="H1381" s="10"/>
      <c r="I1381" s="10"/>
      <c r="J1381" s="10"/>
      <c r="K1381" s="10"/>
      <c r="L1381" s="9"/>
      <c r="M1381" s="9"/>
      <c r="N1381" s="8"/>
      <c r="O1381" s="7">
        <f t="shared" ca="1" si="85"/>
      </c>
      <c r="P1381">
        <f t="shared" ca="1" si="86"/>
      </c>
      <c r="Q1381">
        <f t="shared" si="87"/>
      </c>
      <c r="R1381">
        <f ca="1">IF(OR($Q1381="",K1381="",K1381&gt;$B$5,H1381&gt;$B$5,AND(J1381&lt;&gt;"",J1381&lt;$B$5),AND($F$5&lt;&gt;"Todas",C1381&lt;&gt;$F$5)),0,IF(AND(COUNTIFS($Q$14:$Q$2013,Q1381,$K$14:$K$2013,"&gt;"&amp;K1381,$K$14:$K$2013,"&lt;="&amp;$B$5)=0,COUNTIFS($Q$14:Q1381,Q1381,$K$14:K1381,K1381)=1),1,0))</f>
      </c>
      <c r="S1381">
        <f ca="1">IF(AND($Q1381&lt;&gt;"",H1381&lt;&gt;"",H1381&lt;=EOMONTH('Painel mensal'!$B$5,0),OR(J1381="",J1381&gt;='Painel mensal'!$B$5),K1381&lt;&gt;"",K1381&lt;=EOMONTH('Painel mensal'!$B$5,0),OR('Painel mensal'!$E$5="Todas",C1381='Painel mensal'!$E$5),COUNTIFS($Q$14:$Q$2013,Q1381,$K$14:$K$2013,"&gt;"&amp;K1381,$K$14:$K$2013,"&lt;="&amp;EOMONTH('Painel mensal'!$B$5,0))=0,COUNTIFS($Q$14:Q1381,Q1381,$K$14:K1381,K1381)=1),COUNT($S$13:S1380)+1,"")</f>
      </c>
      <c r="T1381">
        <f t="shared" si="88"/>
      </c>
    </row>
    <row r="1382" spans="1:20" ht="34.5" customHeight="1" x14ac:dyDescent="0.25">
      <c r="A1382" s="4"/>
      <c r="B1382" s="5"/>
      <c r="C1382" s="4"/>
      <c r="D1382" s="5"/>
      <c r="E1382" s="5"/>
      <c r="F1382" s="5"/>
      <c r="G1382" s="5"/>
      <c r="H1382" s="6"/>
      <c r="I1382" s="6"/>
      <c r="J1382" s="6"/>
      <c r="K1382" s="6"/>
      <c r="L1382" s="5"/>
      <c r="M1382" s="5"/>
      <c r="N1382" s="4"/>
      <c r="O1382" s="7">
        <f t="shared" ca="1" si="85"/>
      </c>
      <c r="P1382">
        <f t="shared" ca="1" si="86"/>
      </c>
      <c r="Q1382">
        <f t="shared" si="87"/>
      </c>
      <c r="R1382">
        <f ca="1">IF(OR($Q1382="",K1382="",K1382&gt;$B$5,H1382&gt;$B$5,AND(J1382&lt;&gt;"",J1382&lt;$B$5),AND($F$5&lt;&gt;"Todas",C1382&lt;&gt;$F$5)),0,IF(AND(COUNTIFS($Q$14:$Q$2013,Q1382,$K$14:$K$2013,"&gt;"&amp;K1382,$K$14:$K$2013,"&lt;="&amp;$B$5)=0,COUNTIFS($Q$14:Q1382,Q1382,$K$14:K1382,K1382)=1),1,0))</f>
      </c>
      <c r="S1382">
        <f ca="1">IF(AND($Q1382&lt;&gt;"",H1382&lt;&gt;"",H1382&lt;=EOMONTH('Painel mensal'!$B$5,0),OR(J1382="",J1382&gt;='Painel mensal'!$B$5),K1382&lt;&gt;"",K1382&lt;=EOMONTH('Painel mensal'!$B$5,0),OR('Painel mensal'!$E$5="Todas",C1382='Painel mensal'!$E$5),COUNTIFS($Q$14:$Q$2013,Q1382,$K$14:$K$2013,"&gt;"&amp;K1382,$K$14:$K$2013,"&lt;="&amp;EOMONTH('Painel mensal'!$B$5,0))=0,COUNTIFS($Q$14:Q1382,Q1382,$K$14:K1382,K1382)=1),COUNT($S$13:S1381)+1,"")</f>
      </c>
      <c r="T1382">
        <f t="shared" si="88"/>
      </c>
    </row>
    <row r="1383" spans="1:20" ht="34.5" customHeight="1" x14ac:dyDescent="0.25">
      <c r="A1383" s="8"/>
      <c r="B1383" s="9"/>
      <c r="C1383" s="8"/>
      <c r="D1383" s="9"/>
      <c r="E1383" s="9"/>
      <c r="F1383" s="9"/>
      <c r="G1383" s="9"/>
      <c r="H1383" s="10"/>
      <c r="I1383" s="10"/>
      <c r="J1383" s="10"/>
      <c r="K1383" s="10"/>
      <c r="L1383" s="9"/>
      <c r="M1383" s="9"/>
      <c r="N1383" s="8"/>
      <c r="O1383" s="7">
        <f t="shared" ca="1" si="85"/>
      </c>
      <c r="P1383">
        <f t="shared" ca="1" si="86"/>
      </c>
      <c r="Q1383">
        <f t="shared" si="87"/>
      </c>
      <c r="R1383">
        <f ca="1">IF(OR($Q1383="",K1383="",K1383&gt;$B$5,H1383&gt;$B$5,AND(J1383&lt;&gt;"",J1383&lt;$B$5),AND($F$5&lt;&gt;"Todas",C1383&lt;&gt;$F$5)),0,IF(AND(COUNTIFS($Q$14:$Q$2013,Q1383,$K$14:$K$2013,"&gt;"&amp;K1383,$K$14:$K$2013,"&lt;="&amp;$B$5)=0,COUNTIFS($Q$14:Q1383,Q1383,$K$14:K1383,K1383)=1),1,0))</f>
      </c>
      <c r="S1383">
        <f ca="1">IF(AND($Q1383&lt;&gt;"",H1383&lt;&gt;"",H1383&lt;=EOMONTH('Painel mensal'!$B$5,0),OR(J1383="",J1383&gt;='Painel mensal'!$B$5),K1383&lt;&gt;"",K1383&lt;=EOMONTH('Painel mensal'!$B$5,0),OR('Painel mensal'!$E$5="Todas",C1383='Painel mensal'!$E$5),COUNTIFS($Q$14:$Q$2013,Q1383,$K$14:$K$2013,"&gt;"&amp;K1383,$K$14:$K$2013,"&lt;="&amp;EOMONTH('Painel mensal'!$B$5,0))=0,COUNTIFS($Q$14:Q1383,Q1383,$K$14:K1383,K1383)=1),COUNT($S$13:S1382)+1,"")</f>
      </c>
      <c r="T1383">
        <f t="shared" si="88"/>
      </c>
    </row>
    <row r="1384" spans="1:20" ht="34.5" customHeight="1" x14ac:dyDescent="0.25">
      <c r="A1384" s="4"/>
      <c r="B1384" s="5"/>
      <c r="C1384" s="4"/>
      <c r="D1384" s="5"/>
      <c r="E1384" s="5"/>
      <c r="F1384" s="5"/>
      <c r="G1384" s="5"/>
      <c r="H1384" s="6"/>
      <c r="I1384" s="6"/>
      <c r="J1384" s="6"/>
      <c r="K1384" s="6"/>
      <c r="L1384" s="5"/>
      <c r="M1384" s="5"/>
      <c r="N1384" s="4"/>
      <c r="O1384" s="7">
        <f t="shared" ca="1" si="85"/>
      </c>
      <c r="P1384">
        <f t="shared" ca="1" si="86"/>
      </c>
      <c r="Q1384">
        <f t="shared" si="87"/>
      </c>
      <c r="R1384">
        <f ca="1">IF(OR($Q1384="",K1384="",K1384&gt;$B$5,H1384&gt;$B$5,AND(J1384&lt;&gt;"",J1384&lt;$B$5),AND($F$5&lt;&gt;"Todas",C1384&lt;&gt;$F$5)),0,IF(AND(COUNTIFS($Q$14:$Q$2013,Q1384,$K$14:$K$2013,"&gt;"&amp;K1384,$K$14:$K$2013,"&lt;="&amp;$B$5)=0,COUNTIFS($Q$14:Q1384,Q1384,$K$14:K1384,K1384)=1),1,0))</f>
      </c>
      <c r="S1384">
        <f ca="1">IF(AND($Q1384&lt;&gt;"",H1384&lt;&gt;"",H1384&lt;=EOMONTH('Painel mensal'!$B$5,0),OR(J1384="",J1384&gt;='Painel mensal'!$B$5),K1384&lt;&gt;"",K1384&lt;=EOMONTH('Painel mensal'!$B$5,0),OR('Painel mensal'!$E$5="Todas",C1384='Painel mensal'!$E$5),COUNTIFS($Q$14:$Q$2013,Q1384,$K$14:$K$2013,"&gt;"&amp;K1384,$K$14:$K$2013,"&lt;="&amp;EOMONTH('Painel mensal'!$B$5,0))=0,COUNTIFS($Q$14:Q1384,Q1384,$K$14:K1384,K1384)=1),COUNT($S$13:S1383)+1,"")</f>
      </c>
      <c r="T1384">
        <f t="shared" si="88"/>
      </c>
    </row>
    <row r="1385" spans="1:20" ht="34.5" customHeight="1" x14ac:dyDescent="0.25">
      <c r="A1385" s="8"/>
      <c r="B1385" s="9"/>
      <c r="C1385" s="8"/>
      <c r="D1385" s="9"/>
      <c r="E1385" s="9"/>
      <c r="F1385" s="9"/>
      <c r="G1385" s="9"/>
      <c r="H1385" s="10"/>
      <c r="I1385" s="10"/>
      <c r="J1385" s="10"/>
      <c r="K1385" s="10"/>
      <c r="L1385" s="9"/>
      <c r="M1385" s="9"/>
      <c r="N1385" s="8"/>
      <c r="O1385" s="7">
        <f t="shared" ca="1" si="85"/>
      </c>
      <c r="P1385">
        <f t="shared" ca="1" si="86"/>
      </c>
      <c r="Q1385">
        <f t="shared" si="87"/>
      </c>
      <c r="R1385">
        <f ca="1">IF(OR($Q1385="",K1385="",K1385&gt;$B$5,H1385&gt;$B$5,AND(J1385&lt;&gt;"",J1385&lt;$B$5),AND($F$5&lt;&gt;"Todas",C1385&lt;&gt;$F$5)),0,IF(AND(COUNTIFS($Q$14:$Q$2013,Q1385,$K$14:$K$2013,"&gt;"&amp;K1385,$K$14:$K$2013,"&lt;="&amp;$B$5)=0,COUNTIFS($Q$14:Q1385,Q1385,$K$14:K1385,K1385)=1),1,0))</f>
      </c>
      <c r="S1385">
        <f ca="1">IF(AND($Q1385&lt;&gt;"",H1385&lt;&gt;"",H1385&lt;=EOMONTH('Painel mensal'!$B$5,0),OR(J1385="",J1385&gt;='Painel mensal'!$B$5),K1385&lt;&gt;"",K1385&lt;=EOMONTH('Painel mensal'!$B$5,0),OR('Painel mensal'!$E$5="Todas",C1385='Painel mensal'!$E$5),COUNTIFS($Q$14:$Q$2013,Q1385,$K$14:$K$2013,"&gt;"&amp;K1385,$K$14:$K$2013,"&lt;="&amp;EOMONTH('Painel mensal'!$B$5,0))=0,COUNTIFS($Q$14:Q1385,Q1385,$K$14:K1385,K1385)=1),COUNT($S$13:S1384)+1,"")</f>
      </c>
      <c r="T1385">
        <f t="shared" si="88"/>
      </c>
    </row>
    <row r="1386" spans="1:20" ht="34.5" customHeight="1" x14ac:dyDescent="0.25">
      <c r="A1386" s="4"/>
      <c r="B1386" s="5"/>
      <c r="C1386" s="4"/>
      <c r="D1386" s="5"/>
      <c r="E1386" s="5"/>
      <c r="F1386" s="5"/>
      <c r="G1386" s="5"/>
      <c r="H1386" s="6"/>
      <c r="I1386" s="6"/>
      <c r="J1386" s="6"/>
      <c r="K1386" s="6"/>
      <c r="L1386" s="5"/>
      <c r="M1386" s="5"/>
      <c r="N1386" s="4"/>
      <c r="O1386" s="7">
        <f t="shared" ca="1" si="85"/>
      </c>
      <c r="P1386">
        <f t="shared" ca="1" si="86"/>
      </c>
      <c r="Q1386">
        <f t="shared" si="87"/>
      </c>
      <c r="R1386">
        <f ca="1">IF(OR($Q1386="",K1386="",K1386&gt;$B$5,H1386&gt;$B$5,AND(J1386&lt;&gt;"",J1386&lt;$B$5),AND($F$5&lt;&gt;"Todas",C1386&lt;&gt;$F$5)),0,IF(AND(COUNTIFS($Q$14:$Q$2013,Q1386,$K$14:$K$2013,"&gt;"&amp;K1386,$K$14:$K$2013,"&lt;="&amp;$B$5)=0,COUNTIFS($Q$14:Q1386,Q1386,$K$14:K1386,K1386)=1),1,0))</f>
      </c>
      <c r="S1386">
        <f ca="1">IF(AND($Q1386&lt;&gt;"",H1386&lt;&gt;"",H1386&lt;=EOMONTH('Painel mensal'!$B$5,0),OR(J1386="",J1386&gt;='Painel mensal'!$B$5),K1386&lt;&gt;"",K1386&lt;=EOMONTH('Painel mensal'!$B$5,0),OR('Painel mensal'!$E$5="Todas",C1386='Painel mensal'!$E$5),COUNTIFS($Q$14:$Q$2013,Q1386,$K$14:$K$2013,"&gt;"&amp;K1386,$K$14:$K$2013,"&lt;="&amp;EOMONTH('Painel mensal'!$B$5,0))=0,COUNTIFS($Q$14:Q1386,Q1386,$K$14:K1386,K1386)=1),COUNT($S$13:S1385)+1,"")</f>
      </c>
      <c r="T1386">
        <f t="shared" si="88"/>
      </c>
    </row>
    <row r="1387" spans="1:20" ht="34.5" customHeight="1" x14ac:dyDescent="0.25">
      <c r="A1387" s="8"/>
      <c r="B1387" s="9"/>
      <c r="C1387" s="8"/>
      <c r="D1387" s="9"/>
      <c r="E1387" s="9"/>
      <c r="F1387" s="9"/>
      <c r="G1387" s="9"/>
      <c r="H1387" s="10"/>
      <c r="I1387" s="10"/>
      <c r="J1387" s="10"/>
      <c r="K1387" s="10"/>
      <c r="L1387" s="9"/>
      <c r="M1387" s="9"/>
      <c r="N1387" s="8"/>
      <c r="O1387" s="7">
        <f t="shared" ca="1" si="85"/>
      </c>
      <c r="P1387">
        <f t="shared" ca="1" si="86"/>
      </c>
      <c r="Q1387">
        <f t="shared" si="87"/>
      </c>
      <c r="R1387">
        <f ca="1">IF(OR($Q1387="",K1387="",K1387&gt;$B$5,H1387&gt;$B$5,AND(J1387&lt;&gt;"",J1387&lt;$B$5),AND($F$5&lt;&gt;"Todas",C1387&lt;&gt;$F$5)),0,IF(AND(COUNTIFS($Q$14:$Q$2013,Q1387,$K$14:$K$2013,"&gt;"&amp;K1387,$K$14:$K$2013,"&lt;="&amp;$B$5)=0,COUNTIFS($Q$14:Q1387,Q1387,$K$14:K1387,K1387)=1),1,0))</f>
      </c>
      <c r="S1387">
        <f ca="1">IF(AND($Q1387&lt;&gt;"",H1387&lt;&gt;"",H1387&lt;=EOMONTH('Painel mensal'!$B$5,0),OR(J1387="",J1387&gt;='Painel mensal'!$B$5),K1387&lt;&gt;"",K1387&lt;=EOMONTH('Painel mensal'!$B$5,0),OR('Painel mensal'!$E$5="Todas",C1387='Painel mensal'!$E$5),COUNTIFS($Q$14:$Q$2013,Q1387,$K$14:$K$2013,"&gt;"&amp;K1387,$K$14:$K$2013,"&lt;="&amp;EOMONTH('Painel mensal'!$B$5,0))=0,COUNTIFS($Q$14:Q1387,Q1387,$K$14:K1387,K1387)=1),COUNT($S$13:S1386)+1,"")</f>
      </c>
      <c r="T1387">
        <f t="shared" si="88"/>
      </c>
    </row>
    <row r="1388" spans="1:20" ht="34.5" customHeight="1" x14ac:dyDescent="0.25">
      <c r="A1388" s="4"/>
      <c r="B1388" s="5"/>
      <c r="C1388" s="4"/>
      <c r="D1388" s="5"/>
      <c r="E1388" s="5"/>
      <c r="F1388" s="5"/>
      <c r="G1388" s="5"/>
      <c r="H1388" s="6"/>
      <c r="I1388" s="6"/>
      <c r="J1388" s="6"/>
      <c r="K1388" s="6"/>
      <c r="L1388" s="5"/>
      <c r="M1388" s="5"/>
      <c r="N1388" s="4"/>
      <c r="O1388" s="7">
        <f t="shared" ca="1" si="85"/>
      </c>
      <c r="P1388">
        <f t="shared" ca="1" si="86"/>
      </c>
      <c r="Q1388">
        <f t="shared" si="87"/>
      </c>
      <c r="R1388">
        <f ca="1">IF(OR($Q1388="",K1388="",K1388&gt;$B$5,H1388&gt;$B$5,AND(J1388&lt;&gt;"",J1388&lt;$B$5),AND($F$5&lt;&gt;"Todas",C1388&lt;&gt;$F$5)),0,IF(AND(COUNTIFS($Q$14:$Q$2013,Q1388,$K$14:$K$2013,"&gt;"&amp;K1388,$K$14:$K$2013,"&lt;="&amp;$B$5)=0,COUNTIFS($Q$14:Q1388,Q1388,$K$14:K1388,K1388)=1),1,0))</f>
      </c>
      <c r="S1388">
        <f ca="1">IF(AND($Q1388&lt;&gt;"",H1388&lt;&gt;"",H1388&lt;=EOMONTH('Painel mensal'!$B$5,0),OR(J1388="",J1388&gt;='Painel mensal'!$B$5),K1388&lt;&gt;"",K1388&lt;=EOMONTH('Painel mensal'!$B$5,0),OR('Painel mensal'!$E$5="Todas",C1388='Painel mensal'!$E$5),COUNTIFS($Q$14:$Q$2013,Q1388,$K$14:$K$2013,"&gt;"&amp;K1388,$K$14:$K$2013,"&lt;="&amp;EOMONTH('Painel mensal'!$B$5,0))=0,COUNTIFS($Q$14:Q1388,Q1388,$K$14:K1388,K1388)=1),COUNT($S$13:S1387)+1,"")</f>
      </c>
      <c r="T1388">
        <f t="shared" si="88"/>
      </c>
    </row>
    <row r="1389" spans="1:20" ht="34.5" customHeight="1" x14ac:dyDescent="0.25">
      <c r="A1389" s="8"/>
      <c r="B1389" s="9"/>
      <c r="C1389" s="8"/>
      <c r="D1389" s="9"/>
      <c r="E1389" s="9"/>
      <c r="F1389" s="9"/>
      <c r="G1389" s="9"/>
      <c r="H1389" s="10"/>
      <c r="I1389" s="10"/>
      <c r="J1389" s="10"/>
      <c r="K1389" s="10"/>
      <c r="L1389" s="9"/>
      <c r="M1389" s="9"/>
      <c r="N1389" s="8"/>
      <c r="O1389" s="7">
        <f t="shared" ca="1" si="85"/>
      </c>
      <c r="P1389">
        <f t="shared" ca="1" si="86"/>
      </c>
      <c r="Q1389">
        <f t="shared" si="87"/>
      </c>
      <c r="R1389">
        <f ca="1">IF(OR($Q1389="",K1389="",K1389&gt;$B$5,H1389&gt;$B$5,AND(J1389&lt;&gt;"",J1389&lt;$B$5),AND($F$5&lt;&gt;"Todas",C1389&lt;&gt;$F$5)),0,IF(AND(COUNTIFS($Q$14:$Q$2013,Q1389,$K$14:$K$2013,"&gt;"&amp;K1389,$K$14:$K$2013,"&lt;="&amp;$B$5)=0,COUNTIFS($Q$14:Q1389,Q1389,$K$14:K1389,K1389)=1),1,0))</f>
      </c>
      <c r="S1389">
        <f ca="1">IF(AND($Q1389&lt;&gt;"",H1389&lt;&gt;"",H1389&lt;=EOMONTH('Painel mensal'!$B$5,0),OR(J1389="",J1389&gt;='Painel mensal'!$B$5),K1389&lt;&gt;"",K1389&lt;=EOMONTH('Painel mensal'!$B$5,0),OR('Painel mensal'!$E$5="Todas",C1389='Painel mensal'!$E$5),COUNTIFS($Q$14:$Q$2013,Q1389,$K$14:$K$2013,"&gt;"&amp;K1389,$K$14:$K$2013,"&lt;="&amp;EOMONTH('Painel mensal'!$B$5,0))=0,COUNTIFS($Q$14:Q1389,Q1389,$K$14:K1389,K1389)=1),COUNT($S$13:S1388)+1,"")</f>
      </c>
      <c r="T1389">
        <f t="shared" si="88"/>
      </c>
    </row>
    <row r="1390" spans="1:20" ht="34.5" customHeight="1" x14ac:dyDescent="0.25">
      <c r="A1390" s="4"/>
      <c r="B1390" s="5"/>
      <c r="C1390" s="4"/>
      <c r="D1390" s="5"/>
      <c r="E1390" s="5"/>
      <c r="F1390" s="5"/>
      <c r="G1390" s="5"/>
      <c r="H1390" s="6"/>
      <c r="I1390" s="6"/>
      <c r="J1390" s="6"/>
      <c r="K1390" s="6"/>
      <c r="L1390" s="5"/>
      <c r="M1390" s="5"/>
      <c r="N1390" s="4"/>
      <c r="O1390" s="7">
        <f t="shared" ca="1" si="85"/>
      </c>
      <c r="P1390">
        <f t="shared" ca="1" si="86"/>
      </c>
      <c r="Q1390">
        <f t="shared" si="87"/>
      </c>
      <c r="R1390">
        <f ca="1">IF(OR($Q1390="",K1390="",K1390&gt;$B$5,H1390&gt;$B$5,AND(J1390&lt;&gt;"",J1390&lt;$B$5),AND($F$5&lt;&gt;"Todas",C1390&lt;&gt;$F$5)),0,IF(AND(COUNTIFS($Q$14:$Q$2013,Q1390,$K$14:$K$2013,"&gt;"&amp;K1390,$K$14:$K$2013,"&lt;="&amp;$B$5)=0,COUNTIFS($Q$14:Q1390,Q1390,$K$14:K1390,K1390)=1),1,0))</f>
      </c>
      <c r="S1390">
        <f ca="1">IF(AND($Q1390&lt;&gt;"",H1390&lt;&gt;"",H1390&lt;=EOMONTH('Painel mensal'!$B$5,0),OR(J1390="",J1390&gt;='Painel mensal'!$B$5),K1390&lt;&gt;"",K1390&lt;=EOMONTH('Painel mensal'!$B$5,0),OR('Painel mensal'!$E$5="Todas",C1390='Painel mensal'!$E$5),COUNTIFS($Q$14:$Q$2013,Q1390,$K$14:$K$2013,"&gt;"&amp;K1390,$K$14:$K$2013,"&lt;="&amp;EOMONTH('Painel mensal'!$B$5,0))=0,COUNTIFS($Q$14:Q1390,Q1390,$K$14:K1390,K1390)=1),COUNT($S$13:S1389)+1,"")</f>
      </c>
      <c r="T1390">
        <f t="shared" si="88"/>
      </c>
    </row>
    <row r="1391" spans="1:20" ht="34.5" customHeight="1" x14ac:dyDescent="0.25">
      <c r="A1391" s="8"/>
      <c r="B1391" s="9"/>
      <c r="C1391" s="8"/>
      <c r="D1391" s="9"/>
      <c r="E1391" s="9"/>
      <c r="F1391" s="9"/>
      <c r="G1391" s="9"/>
      <c r="H1391" s="10"/>
      <c r="I1391" s="10"/>
      <c r="J1391" s="10"/>
      <c r="K1391" s="10"/>
      <c r="L1391" s="9"/>
      <c r="M1391" s="9"/>
      <c r="N1391" s="8"/>
      <c r="O1391" s="7">
        <f t="shared" ca="1" si="85"/>
      </c>
      <c r="P1391">
        <f t="shared" ca="1" si="86"/>
      </c>
      <c r="Q1391">
        <f t="shared" si="87"/>
      </c>
      <c r="R1391">
        <f ca="1">IF(OR($Q1391="",K1391="",K1391&gt;$B$5,H1391&gt;$B$5,AND(J1391&lt;&gt;"",J1391&lt;$B$5),AND($F$5&lt;&gt;"Todas",C1391&lt;&gt;$F$5)),0,IF(AND(COUNTIFS($Q$14:$Q$2013,Q1391,$K$14:$K$2013,"&gt;"&amp;K1391,$K$14:$K$2013,"&lt;="&amp;$B$5)=0,COUNTIFS($Q$14:Q1391,Q1391,$K$14:K1391,K1391)=1),1,0))</f>
      </c>
      <c r="S1391">
        <f ca="1">IF(AND($Q1391&lt;&gt;"",H1391&lt;&gt;"",H1391&lt;=EOMONTH('Painel mensal'!$B$5,0),OR(J1391="",J1391&gt;='Painel mensal'!$B$5),K1391&lt;&gt;"",K1391&lt;=EOMONTH('Painel mensal'!$B$5,0),OR('Painel mensal'!$E$5="Todas",C1391='Painel mensal'!$E$5),COUNTIFS($Q$14:$Q$2013,Q1391,$K$14:$K$2013,"&gt;"&amp;K1391,$K$14:$K$2013,"&lt;="&amp;EOMONTH('Painel mensal'!$B$5,0))=0,COUNTIFS($Q$14:Q1391,Q1391,$K$14:K1391,K1391)=1),COUNT($S$13:S1390)+1,"")</f>
      </c>
      <c r="T1391">
        <f t="shared" si="88"/>
      </c>
    </row>
    <row r="1392" spans="1:20" ht="34.5" customHeight="1" x14ac:dyDescent="0.25">
      <c r="A1392" s="4"/>
      <c r="B1392" s="5"/>
      <c r="C1392" s="4"/>
      <c r="D1392" s="5"/>
      <c r="E1392" s="5"/>
      <c r="F1392" s="5"/>
      <c r="G1392" s="5"/>
      <c r="H1392" s="6"/>
      <c r="I1392" s="6"/>
      <c r="J1392" s="6"/>
      <c r="K1392" s="6"/>
      <c r="L1392" s="5"/>
      <c r="M1392" s="5"/>
      <c r="N1392" s="4"/>
      <c r="O1392" s="7">
        <f t="shared" ca="1" si="85"/>
      </c>
      <c r="P1392">
        <f t="shared" ca="1" si="86"/>
      </c>
      <c r="Q1392">
        <f t="shared" si="87"/>
      </c>
      <c r="R1392">
        <f ca="1">IF(OR($Q1392="",K1392="",K1392&gt;$B$5,H1392&gt;$B$5,AND(J1392&lt;&gt;"",J1392&lt;$B$5),AND($F$5&lt;&gt;"Todas",C1392&lt;&gt;$F$5)),0,IF(AND(COUNTIFS($Q$14:$Q$2013,Q1392,$K$14:$K$2013,"&gt;"&amp;K1392,$K$14:$K$2013,"&lt;="&amp;$B$5)=0,COUNTIFS($Q$14:Q1392,Q1392,$K$14:K1392,K1392)=1),1,0))</f>
      </c>
      <c r="S1392">
        <f ca="1">IF(AND($Q1392&lt;&gt;"",H1392&lt;&gt;"",H1392&lt;=EOMONTH('Painel mensal'!$B$5,0),OR(J1392="",J1392&gt;='Painel mensal'!$B$5),K1392&lt;&gt;"",K1392&lt;=EOMONTH('Painel mensal'!$B$5,0),OR('Painel mensal'!$E$5="Todas",C1392='Painel mensal'!$E$5),COUNTIFS($Q$14:$Q$2013,Q1392,$K$14:$K$2013,"&gt;"&amp;K1392,$K$14:$K$2013,"&lt;="&amp;EOMONTH('Painel mensal'!$B$5,0))=0,COUNTIFS($Q$14:Q1392,Q1392,$K$14:K1392,K1392)=1),COUNT($S$13:S1391)+1,"")</f>
      </c>
      <c r="T1392">
        <f t="shared" si="88"/>
      </c>
    </row>
    <row r="1393" spans="1:20" ht="34.5" customHeight="1" x14ac:dyDescent="0.25">
      <c r="A1393" s="8"/>
      <c r="B1393" s="9"/>
      <c r="C1393" s="8"/>
      <c r="D1393" s="9"/>
      <c r="E1393" s="9"/>
      <c r="F1393" s="9"/>
      <c r="G1393" s="9"/>
      <c r="H1393" s="10"/>
      <c r="I1393" s="10"/>
      <c r="J1393" s="10"/>
      <c r="K1393" s="10"/>
      <c r="L1393" s="9"/>
      <c r="M1393" s="9"/>
      <c r="N1393" s="8"/>
      <c r="O1393" s="7">
        <f t="shared" ca="1" si="85"/>
      </c>
      <c r="P1393">
        <f t="shared" ca="1" si="86"/>
      </c>
      <c r="Q1393">
        <f t="shared" si="87"/>
      </c>
      <c r="R1393">
        <f ca="1">IF(OR($Q1393="",K1393="",K1393&gt;$B$5,H1393&gt;$B$5,AND(J1393&lt;&gt;"",J1393&lt;$B$5),AND($F$5&lt;&gt;"Todas",C1393&lt;&gt;$F$5)),0,IF(AND(COUNTIFS($Q$14:$Q$2013,Q1393,$K$14:$K$2013,"&gt;"&amp;K1393,$K$14:$K$2013,"&lt;="&amp;$B$5)=0,COUNTIFS($Q$14:Q1393,Q1393,$K$14:K1393,K1393)=1),1,0))</f>
      </c>
      <c r="S1393">
        <f ca="1">IF(AND($Q1393&lt;&gt;"",H1393&lt;&gt;"",H1393&lt;=EOMONTH('Painel mensal'!$B$5,0),OR(J1393="",J1393&gt;='Painel mensal'!$B$5),K1393&lt;&gt;"",K1393&lt;=EOMONTH('Painel mensal'!$B$5,0),OR('Painel mensal'!$E$5="Todas",C1393='Painel mensal'!$E$5),COUNTIFS($Q$14:$Q$2013,Q1393,$K$14:$K$2013,"&gt;"&amp;K1393,$K$14:$K$2013,"&lt;="&amp;EOMONTH('Painel mensal'!$B$5,0))=0,COUNTIFS($Q$14:Q1393,Q1393,$K$14:K1393,K1393)=1),COUNT($S$13:S1392)+1,"")</f>
      </c>
      <c r="T1393">
        <f t="shared" si="88"/>
      </c>
    </row>
    <row r="1394" spans="1:20" ht="34.5" customHeight="1" x14ac:dyDescent="0.25">
      <c r="A1394" s="4"/>
      <c r="B1394" s="5"/>
      <c r="C1394" s="4"/>
      <c r="D1394" s="5"/>
      <c r="E1394" s="5"/>
      <c r="F1394" s="5"/>
      <c r="G1394" s="5"/>
      <c r="H1394" s="6"/>
      <c r="I1394" s="6"/>
      <c r="J1394" s="6"/>
      <c r="K1394" s="6"/>
      <c r="L1394" s="5"/>
      <c r="M1394" s="5"/>
      <c r="N1394" s="4"/>
      <c r="O1394" s="7">
        <f t="shared" ca="1" si="85"/>
      </c>
      <c r="P1394">
        <f t="shared" ca="1" si="86"/>
      </c>
      <c r="Q1394">
        <f t="shared" si="87"/>
      </c>
      <c r="R1394">
        <f ca="1">IF(OR($Q1394="",K1394="",K1394&gt;$B$5,H1394&gt;$B$5,AND(J1394&lt;&gt;"",J1394&lt;$B$5),AND($F$5&lt;&gt;"Todas",C1394&lt;&gt;$F$5)),0,IF(AND(COUNTIFS($Q$14:$Q$2013,Q1394,$K$14:$K$2013,"&gt;"&amp;K1394,$K$14:$K$2013,"&lt;="&amp;$B$5)=0,COUNTIFS($Q$14:Q1394,Q1394,$K$14:K1394,K1394)=1),1,0))</f>
      </c>
      <c r="S1394">
        <f ca="1">IF(AND($Q1394&lt;&gt;"",H1394&lt;&gt;"",H1394&lt;=EOMONTH('Painel mensal'!$B$5,0),OR(J1394="",J1394&gt;='Painel mensal'!$B$5),K1394&lt;&gt;"",K1394&lt;=EOMONTH('Painel mensal'!$B$5,0),OR('Painel mensal'!$E$5="Todas",C1394='Painel mensal'!$E$5),COUNTIFS($Q$14:$Q$2013,Q1394,$K$14:$K$2013,"&gt;"&amp;K1394,$K$14:$K$2013,"&lt;="&amp;EOMONTH('Painel mensal'!$B$5,0))=0,COUNTIFS($Q$14:Q1394,Q1394,$K$14:K1394,K1394)=1),COUNT($S$13:S1393)+1,"")</f>
      </c>
      <c r="T1394">
        <f t="shared" si="88"/>
      </c>
    </row>
    <row r="1395" spans="1:20" ht="34.5" customHeight="1" x14ac:dyDescent="0.25">
      <c r="A1395" s="8"/>
      <c r="B1395" s="9"/>
      <c r="C1395" s="8"/>
      <c r="D1395" s="9"/>
      <c r="E1395" s="9"/>
      <c r="F1395" s="9"/>
      <c r="G1395" s="9"/>
      <c r="H1395" s="10"/>
      <c r="I1395" s="10"/>
      <c r="J1395" s="10"/>
      <c r="K1395" s="10"/>
      <c r="L1395" s="9"/>
      <c r="M1395" s="9"/>
      <c r="N1395" s="8"/>
      <c r="O1395" s="7">
        <f t="shared" ca="1" si="85"/>
      </c>
      <c r="P1395">
        <f t="shared" ca="1" si="86"/>
      </c>
      <c r="Q1395">
        <f t="shared" si="87"/>
      </c>
      <c r="R1395">
        <f ca="1">IF(OR($Q1395="",K1395="",K1395&gt;$B$5,H1395&gt;$B$5,AND(J1395&lt;&gt;"",J1395&lt;$B$5),AND($F$5&lt;&gt;"Todas",C1395&lt;&gt;$F$5)),0,IF(AND(COUNTIFS($Q$14:$Q$2013,Q1395,$K$14:$K$2013,"&gt;"&amp;K1395,$K$14:$K$2013,"&lt;="&amp;$B$5)=0,COUNTIFS($Q$14:Q1395,Q1395,$K$14:K1395,K1395)=1),1,0))</f>
      </c>
      <c r="S1395">
        <f ca="1">IF(AND($Q1395&lt;&gt;"",H1395&lt;&gt;"",H1395&lt;=EOMONTH('Painel mensal'!$B$5,0),OR(J1395="",J1395&gt;='Painel mensal'!$B$5),K1395&lt;&gt;"",K1395&lt;=EOMONTH('Painel mensal'!$B$5,0),OR('Painel mensal'!$E$5="Todas",C1395='Painel mensal'!$E$5),COUNTIFS($Q$14:$Q$2013,Q1395,$K$14:$K$2013,"&gt;"&amp;K1395,$K$14:$K$2013,"&lt;="&amp;EOMONTH('Painel mensal'!$B$5,0))=0,COUNTIFS($Q$14:Q1395,Q1395,$K$14:K1395,K1395)=1),COUNT($S$13:S1394)+1,"")</f>
      </c>
      <c r="T1395">
        <f t="shared" si="88"/>
      </c>
    </row>
    <row r="1396" spans="1:20" ht="34.5" customHeight="1" x14ac:dyDescent="0.25">
      <c r="A1396" s="4"/>
      <c r="B1396" s="5"/>
      <c r="C1396" s="4"/>
      <c r="D1396" s="5"/>
      <c r="E1396" s="5"/>
      <c r="F1396" s="5"/>
      <c r="G1396" s="5"/>
      <c r="H1396" s="6"/>
      <c r="I1396" s="6"/>
      <c r="J1396" s="6"/>
      <c r="K1396" s="6"/>
      <c r="L1396" s="5"/>
      <c r="M1396" s="5"/>
      <c r="N1396" s="4"/>
      <c r="O1396" s="7">
        <f t="shared" ca="1" si="85"/>
      </c>
      <c r="P1396">
        <f t="shared" ca="1" si="86"/>
      </c>
      <c r="Q1396">
        <f t="shared" si="87"/>
      </c>
      <c r="R1396">
        <f ca="1">IF(OR($Q1396="",K1396="",K1396&gt;$B$5,H1396&gt;$B$5,AND(J1396&lt;&gt;"",J1396&lt;$B$5),AND($F$5&lt;&gt;"Todas",C1396&lt;&gt;$F$5)),0,IF(AND(COUNTIFS($Q$14:$Q$2013,Q1396,$K$14:$K$2013,"&gt;"&amp;K1396,$K$14:$K$2013,"&lt;="&amp;$B$5)=0,COUNTIFS($Q$14:Q1396,Q1396,$K$14:K1396,K1396)=1),1,0))</f>
      </c>
      <c r="S1396">
        <f ca="1">IF(AND($Q1396&lt;&gt;"",H1396&lt;&gt;"",H1396&lt;=EOMONTH('Painel mensal'!$B$5,0),OR(J1396="",J1396&gt;='Painel mensal'!$B$5),K1396&lt;&gt;"",K1396&lt;=EOMONTH('Painel mensal'!$B$5,0),OR('Painel mensal'!$E$5="Todas",C1396='Painel mensal'!$E$5),COUNTIFS($Q$14:$Q$2013,Q1396,$K$14:$K$2013,"&gt;"&amp;K1396,$K$14:$K$2013,"&lt;="&amp;EOMONTH('Painel mensal'!$B$5,0))=0,COUNTIFS($Q$14:Q1396,Q1396,$K$14:K1396,K1396)=1),COUNT($S$13:S1395)+1,"")</f>
      </c>
      <c r="T1396">
        <f t="shared" si="88"/>
      </c>
    </row>
    <row r="1397" spans="1:20" ht="34.5" customHeight="1" x14ac:dyDescent="0.25">
      <c r="A1397" s="8"/>
      <c r="B1397" s="9"/>
      <c r="C1397" s="8"/>
      <c r="D1397" s="9"/>
      <c r="E1397" s="9"/>
      <c r="F1397" s="9"/>
      <c r="G1397" s="9"/>
      <c r="H1397" s="10"/>
      <c r="I1397" s="10"/>
      <c r="J1397" s="10"/>
      <c r="K1397" s="10"/>
      <c r="L1397" s="9"/>
      <c r="M1397" s="9"/>
      <c r="N1397" s="8"/>
      <c r="O1397" s="7">
        <f t="shared" ca="1" si="85"/>
      </c>
      <c r="P1397">
        <f t="shared" ca="1" si="86"/>
      </c>
      <c r="Q1397">
        <f t="shared" si="87"/>
      </c>
      <c r="R1397">
        <f ca="1">IF(OR($Q1397="",K1397="",K1397&gt;$B$5,H1397&gt;$B$5,AND(J1397&lt;&gt;"",J1397&lt;$B$5),AND($F$5&lt;&gt;"Todas",C1397&lt;&gt;$F$5)),0,IF(AND(COUNTIFS($Q$14:$Q$2013,Q1397,$K$14:$K$2013,"&gt;"&amp;K1397,$K$14:$K$2013,"&lt;="&amp;$B$5)=0,COUNTIFS($Q$14:Q1397,Q1397,$K$14:K1397,K1397)=1),1,0))</f>
      </c>
      <c r="S1397">
        <f ca="1">IF(AND($Q1397&lt;&gt;"",H1397&lt;&gt;"",H1397&lt;=EOMONTH('Painel mensal'!$B$5,0),OR(J1397="",J1397&gt;='Painel mensal'!$B$5),K1397&lt;&gt;"",K1397&lt;=EOMONTH('Painel mensal'!$B$5,0),OR('Painel mensal'!$E$5="Todas",C1397='Painel mensal'!$E$5),COUNTIFS($Q$14:$Q$2013,Q1397,$K$14:$K$2013,"&gt;"&amp;K1397,$K$14:$K$2013,"&lt;="&amp;EOMONTH('Painel mensal'!$B$5,0))=0,COUNTIFS($Q$14:Q1397,Q1397,$K$14:K1397,K1397)=1),COUNT($S$13:S1396)+1,"")</f>
      </c>
      <c r="T1397">
        <f t="shared" si="88"/>
      </c>
    </row>
    <row r="1398" spans="1:20" ht="34.5" customHeight="1" x14ac:dyDescent="0.25">
      <c r="A1398" s="4"/>
      <c r="B1398" s="5"/>
      <c r="C1398" s="4"/>
      <c r="D1398" s="5"/>
      <c r="E1398" s="5"/>
      <c r="F1398" s="5"/>
      <c r="G1398" s="5"/>
      <c r="H1398" s="6"/>
      <c r="I1398" s="6"/>
      <c r="J1398" s="6"/>
      <c r="K1398" s="6"/>
      <c r="L1398" s="5"/>
      <c r="M1398" s="5"/>
      <c r="N1398" s="4"/>
      <c r="O1398" s="7">
        <f t="shared" ca="1" si="85"/>
      </c>
      <c r="P1398">
        <f t="shared" ca="1" si="86"/>
      </c>
      <c r="Q1398">
        <f t="shared" si="87"/>
      </c>
      <c r="R1398">
        <f ca="1">IF(OR($Q1398="",K1398="",K1398&gt;$B$5,H1398&gt;$B$5,AND(J1398&lt;&gt;"",J1398&lt;$B$5),AND($F$5&lt;&gt;"Todas",C1398&lt;&gt;$F$5)),0,IF(AND(COUNTIFS($Q$14:$Q$2013,Q1398,$K$14:$K$2013,"&gt;"&amp;K1398,$K$14:$K$2013,"&lt;="&amp;$B$5)=0,COUNTIFS($Q$14:Q1398,Q1398,$K$14:K1398,K1398)=1),1,0))</f>
      </c>
      <c r="S1398">
        <f ca="1">IF(AND($Q1398&lt;&gt;"",H1398&lt;&gt;"",H1398&lt;=EOMONTH('Painel mensal'!$B$5,0),OR(J1398="",J1398&gt;='Painel mensal'!$B$5),K1398&lt;&gt;"",K1398&lt;=EOMONTH('Painel mensal'!$B$5,0),OR('Painel mensal'!$E$5="Todas",C1398='Painel mensal'!$E$5),COUNTIFS($Q$14:$Q$2013,Q1398,$K$14:$K$2013,"&gt;"&amp;K1398,$K$14:$K$2013,"&lt;="&amp;EOMONTH('Painel mensal'!$B$5,0))=0,COUNTIFS($Q$14:Q1398,Q1398,$K$14:K1398,K1398)=1),COUNT($S$13:S1397)+1,"")</f>
      </c>
      <c r="T1398">
        <f t="shared" si="88"/>
      </c>
    </row>
    <row r="1399" spans="1:20" ht="34.5" customHeight="1" x14ac:dyDescent="0.25">
      <c r="A1399" s="8"/>
      <c r="B1399" s="9"/>
      <c r="C1399" s="8"/>
      <c r="D1399" s="9"/>
      <c r="E1399" s="9"/>
      <c r="F1399" s="9"/>
      <c r="G1399" s="9"/>
      <c r="H1399" s="10"/>
      <c r="I1399" s="10"/>
      <c r="J1399" s="10"/>
      <c r="K1399" s="10"/>
      <c r="L1399" s="9"/>
      <c r="M1399" s="9"/>
      <c r="N1399" s="8"/>
      <c r="O1399" s="7">
        <f t="shared" ca="1" si="85"/>
      </c>
      <c r="P1399">
        <f t="shared" ca="1" si="86"/>
      </c>
      <c r="Q1399">
        <f t="shared" si="87"/>
      </c>
      <c r="R1399">
        <f ca="1">IF(OR($Q1399="",K1399="",K1399&gt;$B$5,H1399&gt;$B$5,AND(J1399&lt;&gt;"",J1399&lt;$B$5),AND($F$5&lt;&gt;"Todas",C1399&lt;&gt;$F$5)),0,IF(AND(COUNTIFS($Q$14:$Q$2013,Q1399,$K$14:$K$2013,"&gt;"&amp;K1399,$K$14:$K$2013,"&lt;="&amp;$B$5)=0,COUNTIFS($Q$14:Q1399,Q1399,$K$14:K1399,K1399)=1),1,0))</f>
      </c>
      <c r="S1399">
        <f ca="1">IF(AND($Q1399&lt;&gt;"",H1399&lt;&gt;"",H1399&lt;=EOMONTH('Painel mensal'!$B$5,0),OR(J1399="",J1399&gt;='Painel mensal'!$B$5),K1399&lt;&gt;"",K1399&lt;=EOMONTH('Painel mensal'!$B$5,0),OR('Painel mensal'!$E$5="Todas",C1399='Painel mensal'!$E$5),COUNTIFS($Q$14:$Q$2013,Q1399,$K$14:$K$2013,"&gt;"&amp;K1399,$K$14:$K$2013,"&lt;="&amp;EOMONTH('Painel mensal'!$B$5,0))=0,COUNTIFS($Q$14:Q1399,Q1399,$K$14:K1399,K1399)=1),COUNT($S$13:S1398)+1,"")</f>
      </c>
      <c r="T1399">
        <f t="shared" si="88"/>
      </c>
    </row>
    <row r="1400" spans="1:20" ht="34.5" customHeight="1" x14ac:dyDescent="0.25">
      <c r="A1400" s="4"/>
      <c r="B1400" s="5"/>
      <c r="C1400" s="4"/>
      <c r="D1400" s="5"/>
      <c r="E1400" s="5"/>
      <c r="F1400" s="5"/>
      <c r="G1400" s="5"/>
      <c r="H1400" s="6"/>
      <c r="I1400" s="6"/>
      <c r="J1400" s="6"/>
      <c r="K1400" s="6"/>
      <c r="L1400" s="5"/>
      <c r="M1400" s="5"/>
      <c r="N1400" s="4"/>
      <c r="O1400" s="7">
        <f t="shared" ca="1" si="85"/>
      </c>
      <c r="P1400">
        <f t="shared" ca="1" si="86"/>
      </c>
      <c r="Q1400">
        <f t="shared" si="87"/>
      </c>
      <c r="R1400">
        <f ca="1">IF(OR($Q1400="",K1400="",K1400&gt;$B$5,H1400&gt;$B$5,AND(J1400&lt;&gt;"",J1400&lt;$B$5),AND($F$5&lt;&gt;"Todas",C1400&lt;&gt;$F$5)),0,IF(AND(COUNTIFS($Q$14:$Q$2013,Q1400,$K$14:$K$2013,"&gt;"&amp;K1400,$K$14:$K$2013,"&lt;="&amp;$B$5)=0,COUNTIFS($Q$14:Q1400,Q1400,$K$14:K1400,K1400)=1),1,0))</f>
      </c>
      <c r="S1400">
        <f ca="1">IF(AND($Q1400&lt;&gt;"",H1400&lt;&gt;"",H1400&lt;=EOMONTH('Painel mensal'!$B$5,0),OR(J1400="",J1400&gt;='Painel mensal'!$B$5),K1400&lt;&gt;"",K1400&lt;=EOMONTH('Painel mensal'!$B$5,0),OR('Painel mensal'!$E$5="Todas",C1400='Painel mensal'!$E$5),COUNTIFS($Q$14:$Q$2013,Q1400,$K$14:$K$2013,"&gt;"&amp;K1400,$K$14:$K$2013,"&lt;="&amp;EOMONTH('Painel mensal'!$B$5,0))=0,COUNTIFS($Q$14:Q1400,Q1400,$K$14:K1400,K1400)=1),COUNT($S$13:S1399)+1,"")</f>
      </c>
      <c r="T1400">
        <f t="shared" si="88"/>
      </c>
    </row>
    <row r="1401" spans="1:20" ht="34.5" customHeight="1" x14ac:dyDescent="0.25">
      <c r="A1401" s="8"/>
      <c r="B1401" s="9"/>
      <c r="C1401" s="8"/>
      <c r="D1401" s="9"/>
      <c r="E1401" s="9"/>
      <c r="F1401" s="9"/>
      <c r="G1401" s="9"/>
      <c r="H1401" s="10"/>
      <c r="I1401" s="10"/>
      <c r="J1401" s="10"/>
      <c r="K1401" s="10"/>
      <c r="L1401" s="9"/>
      <c r="M1401" s="9"/>
      <c r="N1401" s="8"/>
      <c r="O1401" s="7">
        <f t="shared" ca="1" si="85"/>
      </c>
      <c r="P1401">
        <f t="shared" ca="1" si="86"/>
      </c>
      <c r="Q1401">
        <f t="shared" si="87"/>
      </c>
      <c r="R1401">
        <f ca="1">IF(OR($Q1401="",K1401="",K1401&gt;$B$5,H1401&gt;$B$5,AND(J1401&lt;&gt;"",J1401&lt;$B$5),AND($F$5&lt;&gt;"Todas",C1401&lt;&gt;$F$5)),0,IF(AND(COUNTIFS($Q$14:$Q$2013,Q1401,$K$14:$K$2013,"&gt;"&amp;K1401,$K$14:$K$2013,"&lt;="&amp;$B$5)=0,COUNTIFS($Q$14:Q1401,Q1401,$K$14:K1401,K1401)=1),1,0))</f>
      </c>
      <c r="S1401">
        <f ca="1">IF(AND($Q1401&lt;&gt;"",H1401&lt;&gt;"",H1401&lt;=EOMONTH('Painel mensal'!$B$5,0),OR(J1401="",J1401&gt;='Painel mensal'!$B$5),K1401&lt;&gt;"",K1401&lt;=EOMONTH('Painel mensal'!$B$5,0),OR('Painel mensal'!$E$5="Todas",C1401='Painel mensal'!$E$5),COUNTIFS($Q$14:$Q$2013,Q1401,$K$14:$K$2013,"&gt;"&amp;K1401,$K$14:$K$2013,"&lt;="&amp;EOMONTH('Painel mensal'!$B$5,0))=0,COUNTIFS($Q$14:Q1401,Q1401,$K$14:K1401,K1401)=1),COUNT($S$13:S1400)+1,"")</f>
      </c>
      <c r="T1401">
        <f t="shared" si="88"/>
      </c>
    </row>
    <row r="1402" spans="1:20" ht="34.5" customHeight="1" x14ac:dyDescent="0.25">
      <c r="A1402" s="4"/>
      <c r="B1402" s="5"/>
      <c r="C1402" s="4"/>
      <c r="D1402" s="5"/>
      <c r="E1402" s="5"/>
      <c r="F1402" s="5"/>
      <c r="G1402" s="5"/>
      <c r="H1402" s="6"/>
      <c r="I1402" s="6"/>
      <c r="J1402" s="6"/>
      <c r="K1402" s="6"/>
      <c r="L1402" s="5"/>
      <c r="M1402" s="5"/>
      <c r="N1402" s="4"/>
      <c r="O1402" s="7">
        <f t="shared" ca="1" si="85"/>
      </c>
      <c r="P1402">
        <f t="shared" ca="1" si="86"/>
      </c>
      <c r="Q1402">
        <f t="shared" si="87"/>
      </c>
      <c r="R1402">
        <f ca="1">IF(OR($Q1402="",K1402="",K1402&gt;$B$5,H1402&gt;$B$5,AND(J1402&lt;&gt;"",J1402&lt;$B$5),AND($F$5&lt;&gt;"Todas",C1402&lt;&gt;$F$5)),0,IF(AND(COUNTIFS($Q$14:$Q$2013,Q1402,$K$14:$K$2013,"&gt;"&amp;K1402,$K$14:$K$2013,"&lt;="&amp;$B$5)=0,COUNTIFS($Q$14:Q1402,Q1402,$K$14:K1402,K1402)=1),1,0))</f>
      </c>
      <c r="S1402">
        <f ca="1">IF(AND($Q1402&lt;&gt;"",H1402&lt;&gt;"",H1402&lt;=EOMONTH('Painel mensal'!$B$5,0),OR(J1402="",J1402&gt;='Painel mensal'!$B$5),K1402&lt;&gt;"",K1402&lt;=EOMONTH('Painel mensal'!$B$5,0),OR('Painel mensal'!$E$5="Todas",C1402='Painel mensal'!$E$5),COUNTIFS($Q$14:$Q$2013,Q1402,$K$14:$K$2013,"&gt;"&amp;K1402,$K$14:$K$2013,"&lt;="&amp;EOMONTH('Painel mensal'!$B$5,0))=0,COUNTIFS($Q$14:Q1402,Q1402,$K$14:K1402,K1402)=1),COUNT($S$13:S1401)+1,"")</f>
      </c>
      <c r="T1402">
        <f t="shared" si="88"/>
      </c>
    </row>
    <row r="1403" spans="1:20" ht="34.5" customHeight="1" x14ac:dyDescent="0.25">
      <c r="A1403" s="8"/>
      <c r="B1403" s="9"/>
      <c r="C1403" s="8"/>
      <c r="D1403" s="9"/>
      <c r="E1403" s="9"/>
      <c r="F1403" s="9"/>
      <c r="G1403" s="9"/>
      <c r="H1403" s="10"/>
      <c r="I1403" s="10"/>
      <c r="J1403" s="10"/>
      <c r="K1403" s="10"/>
      <c r="L1403" s="9"/>
      <c r="M1403" s="9"/>
      <c r="N1403" s="8"/>
      <c r="O1403" s="7">
        <f t="shared" ca="1" si="85"/>
      </c>
      <c r="P1403">
        <f t="shared" ca="1" si="86"/>
      </c>
      <c r="Q1403">
        <f t="shared" si="87"/>
      </c>
      <c r="R1403">
        <f ca="1">IF(OR($Q1403="",K1403="",K1403&gt;$B$5,H1403&gt;$B$5,AND(J1403&lt;&gt;"",J1403&lt;$B$5),AND($F$5&lt;&gt;"Todas",C1403&lt;&gt;$F$5)),0,IF(AND(COUNTIFS($Q$14:$Q$2013,Q1403,$K$14:$K$2013,"&gt;"&amp;K1403,$K$14:$K$2013,"&lt;="&amp;$B$5)=0,COUNTIFS($Q$14:Q1403,Q1403,$K$14:K1403,K1403)=1),1,0))</f>
      </c>
      <c r="S1403">
        <f ca="1">IF(AND($Q1403&lt;&gt;"",H1403&lt;&gt;"",H1403&lt;=EOMONTH('Painel mensal'!$B$5,0),OR(J1403="",J1403&gt;='Painel mensal'!$B$5),K1403&lt;&gt;"",K1403&lt;=EOMONTH('Painel mensal'!$B$5,0),OR('Painel mensal'!$E$5="Todas",C1403='Painel mensal'!$E$5),COUNTIFS($Q$14:$Q$2013,Q1403,$K$14:$K$2013,"&gt;"&amp;K1403,$K$14:$K$2013,"&lt;="&amp;EOMONTH('Painel mensal'!$B$5,0))=0,COUNTIFS($Q$14:Q1403,Q1403,$K$14:K1403,K1403)=1),COUNT($S$13:S1402)+1,"")</f>
      </c>
      <c r="T1403">
        <f t="shared" si="88"/>
      </c>
    </row>
    <row r="1404" spans="1:20" ht="34.5" customHeight="1" x14ac:dyDescent="0.25">
      <c r="A1404" s="4"/>
      <c r="B1404" s="5"/>
      <c r="C1404" s="4"/>
      <c r="D1404" s="5"/>
      <c r="E1404" s="5"/>
      <c r="F1404" s="5"/>
      <c r="G1404" s="5"/>
      <c r="H1404" s="6"/>
      <c r="I1404" s="6"/>
      <c r="J1404" s="6"/>
      <c r="K1404" s="6"/>
      <c r="L1404" s="5"/>
      <c r="M1404" s="5"/>
      <c r="N1404" s="4"/>
      <c r="O1404" s="7">
        <f t="shared" ca="1" si="85"/>
      </c>
      <c r="P1404">
        <f t="shared" ca="1" si="86"/>
      </c>
      <c r="Q1404">
        <f t="shared" si="87"/>
      </c>
      <c r="R1404">
        <f ca="1">IF(OR($Q1404="",K1404="",K1404&gt;$B$5,H1404&gt;$B$5,AND(J1404&lt;&gt;"",J1404&lt;$B$5),AND($F$5&lt;&gt;"Todas",C1404&lt;&gt;$F$5)),0,IF(AND(COUNTIFS($Q$14:$Q$2013,Q1404,$K$14:$K$2013,"&gt;"&amp;K1404,$K$14:$K$2013,"&lt;="&amp;$B$5)=0,COUNTIFS($Q$14:Q1404,Q1404,$K$14:K1404,K1404)=1),1,0))</f>
      </c>
      <c r="S1404">
        <f ca="1">IF(AND($Q1404&lt;&gt;"",H1404&lt;&gt;"",H1404&lt;=EOMONTH('Painel mensal'!$B$5,0),OR(J1404="",J1404&gt;='Painel mensal'!$B$5),K1404&lt;&gt;"",K1404&lt;=EOMONTH('Painel mensal'!$B$5,0),OR('Painel mensal'!$E$5="Todas",C1404='Painel mensal'!$E$5),COUNTIFS($Q$14:$Q$2013,Q1404,$K$14:$K$2013,"&gt;"&amp;K1404,$K$14:$K$2013,"&lt;="&amp;EOMONTH('Painel mensal'!$B$5,0))=0,COUNTIFS($Q$14:Q1404,Q1404,$K$14:K1404,K1404)=1),COUNT($S$13:S1403)+1,"")</f>
      </c>
      <c r="T1404">
        <f t="shared" si="88"/>
      </c>
    </row>
    <row r="1405" spans="1:20" ht="34.5" customHeight="1" x14ac:dyDescent="0.25">
      <c r="A1405" s="8"/>
      <c r="B1405" s="9"/>
      <c r="C1405" s="8"/>
      <c r="D1405" s="9"/>
      <c r="E1405" s="9"/>
      <c r="F1405" s="9"/>
      <c r="G1405" s="9"/>
      <c r="H1405" s="10"/>
      <c r="I1405" s="10"/>
      <c r="J1405" s="10"/>
      <c r="K1405" s="10"/>
      <c r="L1405" s="9"/>
      <c r="M1405" s="9"/>
      <c r="N1405" s="8"/>
      <c r="O1405" s="7">
        <f t="shared" ca="1" si="85"/>
      </c>
      <c r="P1405">
        <f t="shared" ca="1" si="86"/>
      </c>
      <c r="Q1405">
        <f t="shared" si="87"/>
      </c>
      <c r="R1405">
        <f ca="1">IF(OR($Q1405="",K1405="",K1405&gt;$B$5,H1405&gt;$B$5,AND(J1405&lt;&gt;"",J1405&lt;$B$5),AND($F$5&lt;&gt;"Todas",C1405&lt;&gt;$F$5)),0,IF(AND(COUNTIFS($Q$14:$Q$2013,Q1405,$K$14:$K$2013,"&gt;"&amp;K1405,$K$14:$K$2013,"&lt;="&amp;$B$5)=0,COUNTIFS($Q$14:Q1405,Q1405,$K$14:K1405,K1405)=1),1,0))</f>
      </c>
      <c r="S1405">
        <f ca="1">IF(AND($Q1405&lt;&gt;"",H1405&lt;&gt;"",H1405&lt;=EOMONTH('Painel mensal'!$B$5,0),OR(J1405="",J1405&gt;='Painel mensal'!$B$5),K1405&lt;&gt;"",K1405&lt;=EOMONTH('Painel mensal'!$B$5,0),OR('Painel mensal'!$E$5="Todas",C1405='Painel mensal'!$E$5),COUNTIFS($Q$14:$Q$2013,Q1405,$K$14:$K$2013,"&gt;"&amp;K1405,$K$14:$K$2013,"&lt;="&amp;EOMONTH('Painel mensal'!$B$5,0))=0,COUNTIFS($Q$14:Q1405,Q1405,$K$14:K1405,K1405)=1),COUNT($S$13:S1404)+1,"")</f>
      </c>
      <c r="T1405">
        <f t="shared" si="88"/>
      </c>
    </row>
    <row r="1406" spans="1:20" ht="34.5" customHeight="1" x14ac:dyDescent="0.25">
      <c r="A1406" s="4"/>
      <c r="B1406" s="5"/>
      <c r="C1406" s="4"/>
      <c r="D1406" s="5"/>
      <c r="E1406" s="5"/>
      <c r="F1406" s="5"/>
      <c r="G1406" s="5"/>
      <c r="H1406" s="6"/>
      <c r="I1406" s="6"/>
      <c r="J1406" s="6"/>
      <c r="K1406" s="6"/>
      <c r="L1406" s="5"/>
      <c r="M1406" s="5"/>
      <c r="N1406" s="4"/>
      <c r="O1406" s="7">
        <f t="shared" ca="1" si="85"/>
      </c>
      <c r="P1406">
        <f t="shared" ca="1" si="86"/>
      </c>
      <c r="Q1406">
        <f t="shared" si="87"/>
      </c>
      <c r="R1406">
        <f ca="1">IF(OR($Q1406="",K1406="",K1406&gt;$B$5,H1406&gt;$B$5,AND(J1406&lt;&gt;"",J1406&lt;$B$5),AND($F$5&lt;&gt;"Todas",C1406&lt;&gt;$F$5)),0,IF(AND(COUNTIFS($Q$14:$Q$2013,Q1406,$K$14:$K$2013,"&gt;"&amp;K1406,$K$14:$K$2013,"&lt;="&amp;$B$5)=0,COUNTIFS($Q$14:Q1406,Q1406,$K$14:K1406,K1406)=1),1,0))</f>
      </c>
      <c r="S1406">
        <f ca="1">IF(AND($Q1406&lt;&gt;"",H1406&lt;&gt;"",H1406&lt;=EOMONTH('Painel mensal'!$B$5,0),OR(J1406="",J1406&gt;='Painel mensal'!$B$5),K1406&lt;&gt;"",K1406&lt;=EOMONTH('Painel mensal'!$B$5,0),OR('Painel mensal'!$E$5="Todas",C1406='Painel mensal'!$E$5),COUNTIFS($Q$14:$Q$2013,Q1406,$K$14:$K$2013,"&gt;"&amp;K1406,$K$14:$K$2013,"&lt;="&amp;EOMONTH('Painel mensal'!$B$5,0))=0,COUNTIFS($Q$14:Q1406,Q1406,$K$14:K1406,K1406)=1),COUNT($S$13:S1405)+1,"")</f>
      </c>
      <c r="T1406">
        <f t="shared" si="88"/>
      </c>
    </row>
    <row r="1407" spans="1:20" ht="34.5" customHeight="1" x14ac:dyDescent="0.25">
      <c r="A1407" s="8"/>
      <c r="B1407" s="9"/>
      <c r="C1407" s="8"/>
      <c r="D1407" s="9"/>
      <c r="E1407" s="9"/>
      <c r="F1407" s="9"/>
      <c r="G1407" s="9"/>
      <c r="H1407" s="10"/>
      <c r="I1407" s="10"/>
      <c r="J1407" s="10"/>
      <c r="K1407" s="10"/>
      <c r="L1407" s="9"/>
      <c r="M1407" s="9"/>
      <c r="N1407" s="8"/>
      <c r="O1407" s="7">
        <f t="shared" ca="1" si="85"/>
      </c>
      <c r="P1407">
        <f t="shared" ca="1" si="86"/>
      </c>
      <c r="Q1407">
        <f t="shared" si="87"/>
      </c>
      <c r="R1407">
        <f ca="1">IF(OR($Q1407="",K1407="",K1407&gt;$B$5,H1407&gt;$B$5,AND(J1407&lt;&gt;"",J1407&lt;$B$5),AND($F$5&lt;&gt;"Todas",C1407&lt;&gt;$F$5)),0,IF(AND(COUNTIFS($Q$14:$Q$2013,Q1407,$K$14:$K$2013,"&gt;"&amp;K1407,$K$14:$K$2013,"&lt;="&amp;$B$5)=0,COUNTIFS($Q$14:Q1407,Q1407,$K$14:K1407,K1407)=1),1,0))</f>
      </c>
      <c r="S1407">
        <f ca="1">IF(AND($Q1407&lt;&gt;"",H1407&lt;&gt;"",H1407&lt;=EOMONTH('Painel mensal'!$B$5,0),OR(J1407="",J1407&gt;='Painel mensal'!$B$5),K1407&lt;&gt;"",K1407&lt;=EOMONTH('Painel mensal'!$B$5,0),OR('Painel mensal'!$E$5="Todas",C1407='Painel mensal'!$E$5),COUNTIFS($Q$14:$Q$2013,Q1407,$K$14:$K$2013,"&gt;"&amp;K1407,$K$14:$K$2013,"&lt;="&amp;EOMONTH('Painel mensal'!$B$5,0))=0,COUNTIFS($Q$14:Q1407,Q1407,$K$14:K1407,K1407)=1),COUNT($S$13:S1406)+1,"")</f>
      </c>
      <c r="T1407">
        <f t="shared" si="88"/>
      </c>
    </row>
    <row r="1408" spans="1:20" ht="34.5" customHeight="1" x14ac:dyDescent="0.25">
      <c r="A1408" s="4"/>
      <c r="B1408" s="5"/>
      <c r="C1408" s="4"/>
      <c r="D1408" s="5"/>
      <c r="E1408" s="5"/>
      <c r="F1408" s="5"/>
      <c r="G1408" s="5"/>
      <c r="H1408" s="6"/>
      <c r="I1408" s="6"/>
      <c r="J1408" s="6"/>
      <c r="K1408" s="6"/>
      <c r="L1408" s="5"/>
      <c r="M1408" s="5"/>
      <c r="N1408" s="4"/>
      <c r="O1408" s="7">
        <f t="shared" ca="1" si="85"/>
      </c>
      <c r="P1408">
        <f t="shared" ca="1" si="86"/>
      </c>
      <c r="Q1408">
        <f t="shared" si="87"/>
      </c>
      <c r="R1408">
        <f ca="1">IF(OR($Q1408="",K1408="",K1408&gt;$B$5,H1408&gt;$B$5,AND(J1408&lt;&gt;"",J1408&lt;$B$5),AND($F$5&lt;&gt;"Todas",C1408&lt;&gt;$F$5)),0,IF(AND(COUNTIFS($Q$14:$Q$2013,Q1408,$K$14:$K$2013,"&gt;"&amp;K1408,$K$14:$K$2013,"&lt;="&amp;$B$5)=0,COUNTIFS($Q$14:Q1408,Q1408,$K$14:K1408,K1408)=1),1,0))</f>
      </c>
      <c r="S1408">
        <f ca="1">IF(AND($Q1408&lt;&gt;"",H1408&lt;&gt;"",H1408&lt;=EOMONTH('Painel mensal'!$B$5,0),OR(J1408="",J1408&gt;='Painel mensal'!$B$5),K1408&lt;&gt;"",K1408&lt;=EOMONTH('Painel mensal'!$B$5,0),OR('Painel mensal'!$E$5="Todas",C1408='Painel mensal'!$E$5),COUNTIFS($Q$14:$Q$2013,Q1408,$K$14:$K$2013,"&gt;"&amp;K1408,$K$14:$K$2013,"&lt;="&amp;EOMONTH('Painel mensal'!$B$5,0))=0,COUNTIFS($Q$14:Q1408,Q1408,$K$14:K1408,K1408)=1),COUNT($S$13:S1407)+1,"")</f>
      </c>
      <c r="T1408">
        <f t="shared" si="88"/>
      </c>
    </row>
    <row r="1409" spans="1:20" ht="34.5" customHeight="1" x14ac:dyDescent="0.25">
      <c r="A1409" s="8"/>
      <c r="B1409" s="9"/>
      <c r="C1409" s="8"/>
      <c r="D1409" s="9"/>
      <c r="E1409" s="9"/>
      <c r="F1409" s="9"/>
      <c r="G1409" s="9"/>
      <c r="H1409" s="10"/>
      <c r="I1409" s="10"/>
      <c r="J1409" s="10"/>
      <c r="K1409" s="10"/>
      <c r="L1409" s="9"/>
      <c r="M1409" s="9"/>
      <c r="N1409" s="8"/>
      <c r="O1409" s="7">
        <f t="shared" ca="1" si="85"/>
      </c>
      <c r="P1409">
        <f t="shared" ca="1" si="86"/>
      </c>
      <c r="Q1409">
        <f t="shared" si="87"/>
      </c>
      <c r="R1409">
        <f ca="1">IF(OR($Q1409="",K1409="",K1409&gt;$B$5,H1409&gt;$B$5,AND(J1409&lt;&gt;"",J1409&lt;$B$5),AND($F$5&lt;&gt;"Todas",C1409&lt;&gt;$F$5)),0,IF(AND(COUNTIFS($Q$14:$Q$2013,Q1409,$K$14:$K$2013,"&gt;"&amp;K1409,$K$14:$K$2013,"&lt;="&amp;$B$5)=0,COUNTIFS($Q$14:Q1409,Q1409,$K$14:K1409,K1409)=1),1,0))</f>
      </c>
      <c r="S1409">
        <f ca="1">IF(AND($Q1409&lt;&gt;"",H1409&lt;&gt;"",H1409&lt;=EOMONTH('Painel mensal'!$B$5,0),OR(J1409="",J1409&gt;='Painel mensal'!$B$5),K1409&lt;&gt;"",K1409&lt;=EOMONTH('Painel mensal'!$B$5,0),OR('Painel mensal'!$E$5="Todas",C1409='Painel mensal'!$E$5),COUNTIFS($Q$14:$Q$2013,Q1409,$K$14:$K$2013,"&gt;"&amp;K1409,$K$14:$K$2013,"&lt;="&amp;EOMONTH('Painel mensal'!$B$5,0))=0,COUNTIFS($Q$14:Q1409,Q1409,$K$14:K1409,K1409)=1),COUNT($S$13:S1408)+1,"")</f>
      </c>
      <c r="T1409">
        <f t="shared" si="88"/>
      </c>
    </row>
    <row r="1410" spans="1:20" ht="34.5" customHeight="1" x14ac:dyDescent="0.25">
      <c r="A1410" s="4"/>
      <c r="B1410" s="5"/>
      <c r="C1410" s="4"/>
      <c r="D1410" s="5"/>
      <c r="E1410" s="5"/>
      <c r="F1410" s="5"/>
      <c r="G1410" s="5"/>
      <c r="H1410" s="6"/>
      <c r="I1410" s="6"/>
      <c r="J1410" s="6"/>
      <c r="K1410" s="6"/>
      <c r="L1410" s="5"/>
      <c r="M1410" s="5"/>
      <c r="N1410" s="4"/>
      <c r="O1410" s="7">
        <f t="shared" ca="1" si="85"/>
      </c>
      <c r="P1410">
        <f t="shared" ca="1" si="86"/>
      </c>
      <c r="Q1410">
        <f t="shared" si="87"/>
      </c>
      <c r="R1410">
        <f ca="1">IF(OR($Q1410="",K1410="",K1410&gt;$B$5,H1410&gt;$B$5,AND(J1410&lt;&gt;"",J1410&lt;$B$5),AND($F$5&lt;&gt;"Todas",C1410&lt;&gt;$F$5)),0,IF(AND(COUNTIFS($Q$14:$Q$2013,Q1410,$K$14:$K$2013,"&gt;"&amp;K1410,$K$14:$K$2013,"&lt;="&amp;$B$5)=0,COUNTIFS($Q$14:Q1410,Q1410,$K$14:K1410,K1410)=1),1,0))</f>
      </c>
      <c r="S1410">
        <f ca="1">IF(AND($Q1410&lt;&gt;"",H1410&lt;&gt;"",H1410&lt;=EOMONTH('Painel mensal'!$B$5,0),OR(J1410="",J1410&gt;='Painel mensal'!$B$5),K1410&lt;&gt;"",K1410&lt;=EOMONTH('Painel mensal'!$B$5,0),OR('Painel mensal'!$E$5="Todas",C1410='Painel mensal'!$E$5),COUNTIFS($Q$14:$Q$2013,Q1410,$K$14:$K$2013,"&gt;"&amp;K1410,$K$14:$K$2013,"&lt;="&amp;EOMONTH('Painel mensal'!$B$5,0))=0,COUNTIFS($Q$14:Q1410,Q1410,$K$14:K1410,K1410)=1),COUNT($S$13:S1409)+1,"")</f>
      </c>
      <c r="T1410">
        <f t="shared" si="88"/>
      </c>
    </row>
    <row r="1411" spans="1:20" ht="34.5" customHeight="1" x14ac:dyDescent="0.25">
      <c r="A1411" s="8"/>
      <c r="B1411" s="9"/>
      <c r="C1411" s="8"/>
      <c r="D1411" s="9"/>
      <c r="E1411" s="9"/>
      <c r="F1411" s="9"/>
      <c r="G1411" s="9"/>
      <c r="H1411" s="10"/>
      <c r="I1411" s="10"/>
      <c r="J1411" s="10"/>
      <c r="K1411" s="10"/>
      <c r="L1411" s="9"/>
      <c r="M1411" s="9"/>
      <c r="N1411" s="8"/>
      <c r="O1411" s="7">
        <f t="shared" ca="1" si="85"/>
      </c>
      <c r="P1411">
        <f t="shared" ca="1" si="86"/>
      </c>
      <c r="Q1411">
        <f t="shared" si="87"/>
      </c>
      <c r="R1411">
        <f ca="1">IF(OR($Q1411="",K1411="",K1411&gt;$B$5,H1411&gt;$B$5,AND(J1411&lt;&gt;"",J1411&lt;$B$5),AND($F$5&lt;&gt;"Todas",C1411&lt;&gt;$F$5)),0,IF(AND(COUNTIFS($Q$14:$Q$2013,Q1411,$K$14:$K$2013,"&gt;"&amp;K1411,$K$14:$K$2013,"&lt;="&amp;$B$5)=0,COUNTIFS($Q$14:Q1411,Q1411,$K$14:K1411,K1411)=1),1,0))</f>
      </c>
      <c r="S1411">
        <f ca="1">IF(AND($Q1411&lt;&gt;"",H1411&lt;&gt;"",H1411&lt;=EOMONTH('Painel mensal'!$B$5,0),OR(J1411="",J1411&gt;='Painel mensal'!$B$5),K1411&lt;&gt;"",K1411&lt;=EOMONTH('Painel mensal'!$B$5,0),OR('Painel mensal'!$E$5="Todas",C1411='Painel mensal'!$E$5),COUNTIFS($Q$14:$Q$2013,Q1411,$K$14:$K$2013,"&gt;"&amp;K1411,$K$14:$K$2013,"&lt;="&amp;EOMONTH('Painel mensal'!$B$5,0))=0,COUNTIFS($Q$14:Q1411,Q1411,$K$14:K1411,K1411)=1),COUNT($S$13:S1410)+1,"")</f>
      </c>
      <c r="T1411">
        <f t="shared" si="88"/>
      </c>
    </row>
    <row r="1412" spans="1:20" ht="34.5" customHeight="1" x14ac:dyDescent="0.25">
      <c r="A1412" s="4"/>
      <c r="B1412" s="5"/>
      <c r="C1412" s="4"/>
      <c r="D1412" s="5"/>
      <c r="E1412" s="5"/>
      <c r="F1412" s="5"/>
      <c r="G1412" s="5"/>
      <c r="H1412" s="6"/>
      <c r="I1412" s="6"/>
      <c r="J1412" s="6"/>
      <c r="K1412" s="6"/>
      <c r="L1412" s="5"/>
      <c r="M1412" s="5"/>
      <c r="N1412" s="4"/>
      <c r="O1412" s="7">
        <f t="shared" ca="1" si="85"/>
      </c>
      <c r="P1412">
        <f t="shared" ca="1" si="86"/>
      </c>
      <c r="Q1412">
        <f t="shared" si="87"/>
      </c>
      <c r="R1412">
        <f ca="1">IF(OR($Q1412="",K1412="",K1412&gt;$B$5,H1412&gt;$B$5,AND(J1412&lt;&gt;"",J1412&lt;$B$5),AND($F$5&lt;&gt;"Todas",C1412&lt;&gt;$F$5)),0,IF(AND(COUNTIFS($Q$14:$Q$2013,Q1412,$K$14:$K$2013,"&gt;"&amp;K1412,$K$14:$K$2013,"&lt;="&amp;$B$5)=0,COUNTIFS($Q$14:Q1412,Q1412,$K$14:K1412,K1412)=1),1,0))</f>
      </c>
      <c r="S1412">
        <f ca="1">IF(AND($Q1412&lt;&gt;"",H1412&lt;&gt;"",H1412&lt;=EOMONTH('Painel mensal'!$B$5,0),OR(J1412="",J1412&gt;='Painel mensal'!$B$5),K1412&lt;&gt;"",K1412&lt;=EOMONTH('Painel mensal'!$B$5,0),OR('Painel mensal'!$E$5="Todas",C1412='Painel mensal'!$E$5),COUNTIFS($Q$14:$Q$2013,Q1412,$K$14:$K$2013,"&gt;"&amp;K1412,$K$14:$K$2013,"&lt;="&amp;EOMONTH('Painel mensal'!$B$5,0))=0,COUNTIFS($Q$14:Q1412,Q1412,$K$14:K1412,K1412)=1),COUNT($S$13:S1411)+1,"")</f>
      </c>
      <c r="T1412">
        <f t="shared" si="88"/>
      </c>
    </row>
    <row r="1413" spans="1:20" ht="34.5" customHeight="1" x14ac:dyDescent="0.25">
      <c r="A1413" s="8"/>
      <c r="B1413" s="9"/>
      <c r="C1413" s="8"/>
      <c r="D1413" s="9"/>
      <c r="E1413" s="9"/>
      <c r="F1413" s="9"/>
      <c r="G1413" s="9"/>
      <c r="H1413" s="10"/>
      <c r="I1413" s="10"/>
      <c r="J1413" s="10"/>
      <c r="K1413" s="10"/>
      <c r="L1413" s="9"/>
      <c r="M1413" s="9"/>
      <c r="N1413" s="8"/>
      <c r="O1413" s="7">
        <f t="shared" ca="1" si="85"/>
      </c>
      <c r="P1413">
        <f t="shared" ca="1" si="86"/>
      </c>
      <c r="Q1413">
        <f t="shared" si="87"/>
      </c>
      <c r="R1413">
        <f ca="1">IF(OR($Q1413="",K1413="",K1413&gt;$B$5,H1413&gt;$B$5,AND(J1413&lt;&gt;"",J1413&lt;$B$5),AND($F$5&lt;&gt;"Todas",C1413&lt;&gt;$F$5)),0,IF(AND(COUNTIFS($Q$14:$Q$2013,Q1413,$K$14:$K$2013,"&gt;"&amp;K1413,$K$14:$K$2013,"&lt;="&amp;$B$5)=0,COUNTIFS($Q$14:Q1413,Q1413,$K$14:K1413,K1413)=1),1,0))</f>
      </c>
      <c r="S1413">
        <f ca="1">IF(AND($Q1413&lt;&gt;"",H1413&lt;&gt;"",H1413&lt;=EOMONTH('Painel mensal'!$B$5,0),OR(J1413="",J1413&gt;='Painel mensal'!$B$5),K1413&lt;&gt;"",K1413&lt;=EOMONTH('Painel mensal'!$B$5,0),OR('Painel mensal'!$E$5="Todas",C1413='Painel mensal'!$E$5),COUNTIFS($Q$14:$Q$2013,Q1413,$K$14:$K$2013,"&gt;"&amp;K1413,$K$14:$K$2013,"&lt;="&amp;EOMONTH('Painel mensal'!$B$5,0))=0,COUNTIFS($Q$14:Q1413,Q1413,$K$14:K1413,K1413)=1),COUNT($S$13:S1412)+1,"")</f>
      </c>
      <c r="T1413">
        <f t="shared" si="88"/>
      </c>
    </row>
    <row r="1414" spans="1:20" ht="34.5" customHeight="1" x14ac:dyDescent="0.25">
      <c r="A1414" s="4"/>
      <c r="B1414" s="5"/>
      <c r="C1414" s="4"/>
      <c r="D1414" s="5"/>
      <c r="E1414" s="5"/>
      <c r="F1414" s="5"/>
      <c r="G1414" s="5"/>
      <c r="H1414" s="6"/>
      <c r="I1414" s="6"/>
      <c r="J1414" s="6"/>
      <c r="K1414" s="6"/>
      <c r="L1414" s="5"/>
      <c r="M1414" s="5"/>
      <c r="N1414" s="4"/>
      <c r="O1414" s="7">
        <f t="shared" ca="1" si="85"/>
      </c>
      <c r="P1414">
        <f t="shared" ca="1" si="86"/>
      </c>
      <c r="Q1414">
        <f t="shared" si="87"/>
      </c>
      <c r="R1414">
        <f ca="1">IF(OR($Q1414="",K1414="",K1414&gt;$B$5,H1414&gt;$B$5,AND(J1414&lt;&gt;"",J1414&lt;$B$5),AND($F$5&lt;&gt;"Todas",C1414&lt;&gt;$F$5)),0,IF(AND(COUNTIFS($Q$14:$Q$2013,Q1414,$K$14:$K$2013,"&gt;"&amp;K1414,$K$14:$K$2013,"&lt;="&amp;$B$5)=0,COUNTIFS($Q$14:Q1414,Q1414,$K$14:K1414,K1414)=1),1,0))</f>
      </c>
      <c r="S1414">
        <f ca="1">IF(AND($Q1414&lt;&gt;"",H1414&lt;&gt;"",H1414&lt;=EOMONTH('Painel mensal'!$B$5,0),OR(J1414="",J1414&gt;='Painel mensal'!$B$5),K1414&lt;&gt;"",K1414&lt;=EOMONTH('Painel mensal'!$B$5,0),OR('Painel mensal'!$E$5="Todas",C1414='Painel mensal'!$E$5),COUNTIFS($Q$14:$Q$2013,Q1414,$K$14:$K$2013,"&gt;"&amp;K1414,$K$14:$K$2013,"&lt;="&amp;EOMONTH('Painel mensal'!$B$5,0))=0,COUNTIFS($Q$14:Q1414,Q1414,$K$14:K1414,K1414)=1),COUNT($S$13:S1413)+1,"")</f>
      </c>
      <c r="T1414">
        <f t="shared" si="88"/>
      </c>
    </row>
    <row r="1415" spans="1:20" ht="34.5" customHeight="1" x14ac:dyDescent="0.25">
      <c r="A1415" s="8"/>
      <c r="B1415" s="9"/>
      <c r="C1415" s="8"/>
      <c r="D1415" s="9"/>
      <c r="E1415" s="9"/>
      <c r="F1415" s="9"/>
      <c r="G1415" s="9"/>
      <c r="H1415" s="10"/>
      <c r="I1415" s="10"/>
      <c r="J1415" s="10"/>
      <c r="K1415" s="10"/>
      <c r="L1415" s="9"/>
      <c r="M1415" s="9"/>
      <c r="N1415" s="8"/>
      <c r="O1415" s="7">
        <f t="shared" ca="1" si="85"/>
      </c>
      <c r="P1415">
        <f t="shared" ca="1" si="86"/>
      </c>
      <c r="Q1415">
        <f t="shared" si="87"/>
      </c>
      <c r="R1415">
        <f ca="1">IF(OR($Q1415="",K1415="",K1415&gt;$B$5,H1415&gt;$B$5,AND(J1415&lt;&gt;"",J1415&lt;$B$5),AND($F$5&lt;&gt;"Todas",C1415&lt;&gt;$F$5)),0,IF(AND(COUNTIFS($Q$14:$Q$2013,Q1415,$K$14:$K$2013,"&gt;"&amp;K1415,$K$14:$K$2013,"&lt;="&amp;$B$5)=0,COUNTIFS($Q$14:Q1415,Q1415,$K$14:K1415,K1415)=1),1,0))</f>
      </c>
      <c r="S1415">
        <f ca="1">IF(AND($Q1415&lt;&gt;"",H1415&lt;&gt;"",H1415&lt;=EOMONTH('Painel mensal'!$B$5,0),OR(J1415="",J1415&gt;='Painel mensal'!$B$5),K1415&lt;&gt;"",K1415&lt;=EOMONTH('Painel mensal'!$B$5,0),OR('Painel mensal'!$E$5="Todas",C1415='Painel mensal'!$E$5),COUNTIFS($Q$14:$Q$2013,Q1415,$K$14:$K$2013,"&gt;"&amp;K1415,$K$14:$K$2013,"&lt;="&amp;EOMONTH('Painel mensal'!$B$5,0))=0,COUNTIFS($Q$14:Q1415,Q1415,$K$14:K1415,K1415)=1),COUNT($S$13:S1414)+1,"")</f>
      </c>
      <c r="T1415">
        <f t="shared" si="88"/>
      </c>
    </row>
    <row r="1416" spans="1:20" ht="34.5" customHeight="1" x14ac:dyDescent="0.25">
      <c r="A1416" s="4"/>
      <c r="B1416" s="5"/>
      <c r="C1416" s="4"/>
      <c r="D1416" s="5"/>
      <c r="E1416" s="5"/>
      <c r="F1416" s="5"/>
      <c r="G1416" s="5"/>
      <c r="H1416" s="6"/>
      <c r="I1416" s="6"/>
      <c r="J1416" s="6"/>
      <c r="K1416" s="6"/>
      <c r="L1416" s="5"/>
      <c r="M1416" s="5"/>
      <c r="N1416" s="4"/>
      <c r="O1416" s="7">
        <f t="shared" ca="1" si="85"/>
      </c>
      <c r="P1416">
        <f t="shared" ca="1" si="86"/>
      </c>
      <c r="Q1416">
        <f t="shared" si="87"/>
      </c>
      <c r="R1416">
        <f ca="1">IF(OR($Q1416="",K1416="",K1416&gt;$B$5,H1416&gt;$B$5,AND(J1416&lt;&gt;"",J1416&lt;$B$5),AND($F$5&lt;&gt;"Todas",C1416&lt;&gt;$F$5)),0,IF(AND(COUNTIFS($Q$14:$Q$2013,Q1416,$K$14:$K$2013,"&gt;"&amp;K1416,$K$14:$K$2013,"&lt;="&amp;$B$5)=0,COUNTIFS($Q$14:Q1416,Q1416,$K$14:K1416,K1416)=1),1,0))</f>
      </c>
      <c r="S1416">
        <f ca="1">IF(AND($Q1416&lt;&gt;"",H1416&lt;&gt;"",H1416&lt;=EOMONTH('Painel mensal'!$B$5,0),OR(J1416="",J1416&gt;='Painel mensal'!$B$5),K1416&lt;&gt;"",K1416&lt;=EOMONTH('Painel mensal'!$B$5,0),OR('Painel mensal'!$E$5="Todas",C1416='Painel mensal'!$E$5),COUNTIFS($Q$14:$Q$2013,Q1416,$K$14:$K$2013,"&gt;"&amp;K1416,$K$14:$K$2013,"&lt;="&amp;EOMONTH('Painel mensal'!$B$5,0))=0,COUNTIFS($Q$14:Q1416,Q1416,$K$14:K1416,K1416)=1),COUNT($S$13:S1415)+1,"")</f>
      </c>
      <c r="T1416">
        <f t="shared" si="88"/>
      </c>
    </row>
    <row r="1417" spans="1:20" ht="34.5" customHeight="1" x14ac:dyDescent="0.25">
      <c r="A1417" s="8"/>
      <c r="B1417" s="9"/>
      <c r="C1417" s="8"/>
      <c r="D1417" s="9"/>
      <c r="E1417" s="9"/>
      <c r="F1417" s="9"/>
      <c r="G1417" s="9"/>
      <c r="H1417" s="10"/>
      <c r="I1417" s="10"/>
      <c r="J1417" s="10"/>
      <c r="K1417" s="10"/>
      <c r="L1417" s="9"/>
      <c r="M1417" s="9"/>
      <c r="N1417" s="8"/>
      <c r="O1417" s="7">
        <f t="shared" ca="1" si="85"/>
      </c>
      <c r="P1417">
        <f t="shared" ca="1" si="86"/>
      </c>
      <c r="Q1417">
        <f t="shared" si="87"/>
      </c>
      <c r="R1417">
        <f ca="1">IF(OR($Q1417="",K1417="",K1417&gt;$B$5,H1417&gt;$B$5,AND(J1417&lt;&gt;"",J1417&lt;$B$5),AND($F$5&lt;&gt;"Todas",C1417&lt;&gt;$F$5)),0,IF(AND(COUNTIFS($Q$14:$Q$2013,Q1417,$K$14:$K$2013,"&gt;"&amp;K1417,$K$14:$K$2013,"&lt;="&amp;$B$5)=0,COUNTIFS($Q$14:Q1417,Q1417,$K$14:K1417,K1417)=1),1,0))</f>
      </c>
      <c r="S1417">
        <f ca="1">IF(AND($Q1417&lt;&gt;"",H1417&lt;&gt;"",H1417&lt;=EOMONTH('Painel mensal'!$B$5,0),OR(J1417="",J1417&gt;='Painel mensal'!$B$5),K1417&lt;&gt;"",K1417&lt;=EOMONTH('Painel mensal'!$B$5,0),OR('Painel mensal'!$E$5="Todas",C1417='Painel mensal'!$E$5),COUNTIFS($Q$14:$Q$2013,Q1417,$K$14:$K$2013,"&gt;"&amp;K1417,$K$14:$K$2013,"&lt;="&amp;EOMONTH('Painel mensal'!$B$5,0))=0,COUNTIFS($Q$14:Q1417,Q1417,$K$14:K1417,K1417)=1),COUNT($S$13:S1416)+1,"")</f>
      </c>
      <c r="T1417">
        <f t="shared" si="88"/>
      </c>
    </row>
    <row r="1418" spans="1:20" ht="34.5" customHeight="1" x14ac:dyDescent="0.25">
      <c r="A1418" s="4"/>
      <c r="B1418" s="5"/>
      <c r="C1418" s="4"/>
      <c r="D1418" s="5"/>
      <c r="E1418" s="5"/>
      <c r="F1418" s="5"/>
      <c r="G1418" s="5"/>
      <c r="H1418" s="6"/>
      <c r="I1418" s="6"/>
      <c r="J1418" s="6"/>
      <c r="K1418" s="6"/>
      <c r="L1418" s="5"/>
      <c r="M1418" s="5"/>
      <c r="N1418" s="4"/>
      <c r="O1418" s="7">
        <f t="shared" ca="1" si="85"/>
      </c>
      <c r="P1418">
        <f t="shared" ca="1" si="86"/>
      </c>
      <c r="Q1418">
        <f t="shared" si="87"/>
      </c>
      <c r="R1418">
        <f ca="1">IF(OR($Q1418="",K1418="",K1418&gt;$B$5,H1418&gt;$B$5,AND(J1418&lt;&gt;"",J1418&lt;$B$5),AND($F$5&lt;&gt;"Todas",C1418&lt;&gt;$F$5)),0,IF(AND(COUNTIFS($Q$14:$Q$2013,Q1418,$K$14:$K$2013,"&gt;"&amp;K1418,$K$14:$K$2013,"&lt;="&amp;$B$5)=0,COUNTIFS($Q$14:Q1418,Q1418,$K$14:K1418,K1418)=1),1,0))</f>
      </c>
      <c r="S1418">
        <f ca="1">IF(AND($Q1418&lt;&gt;"",H1418&lt;&gt;"",H1418&lt;=EOMONTH('Painel mensal'!$B$5,0),OR(J1418="",J1418&gt;='Painel mensal'!$B$5),K1418&lt;&gt;"",K1418&lt;=EOMONTH('Painel mensal'!$B$5,0),OR('Painel mensal'!$E$5="Todas",C1418='Painel mensal'!$E$5),COUNTIFS($Q$14:$Q$2013,Q1418,$K$14:$K$2013,"&gt;"&amp;K1418,$K$14:$K$2013,"&lt;="&amp;EOMONTH('Painel mensal'!$B$5,0))=0,COUNTIFS($Q$14:Q1418,Q1418,$K$14:K1418,K1418)=1),COUNT($S$13:S1417)+1,"")</f>
      </c>
      <c r="T1418">
        <f t="shared" si="88"/>
      </c>
    </row>
    <row r="1419" spans="1:20" ht="34.5" customHeight="1" x14ac:dyDescent="0.25">
      <c r="A1419" s="8"/>
      <c r="B1419" s="9"/>
      <c r="C1419" s="8"/>
      <c r="D1419" s="9"/>
      <c r="E1419" s="9"/>
      <c r="F1419" s="9"/>
      <c r="G1419" s="9"/>
      <c r="H1419" s="10"/>
      <c r="I1419" s="10"/>
      <c r="J1419" s="10"/>
      <c r="K1419" s="10"/>
      <c r="L1419" s="9"/>
      <c r="M1419" s="9"/>
      <c r="N1419" s="8"/>
      <c r="O1419" s="7">
        <f t="shared" ca="1" si="85"/>
      </c>
      <c r="P1419">
        <f t="shared" ca="1" si="86"/>
      </c>
      <c r="Q1419">
        <f t="shared" si="87"/>
      </c>
      <c r="R1419">
        <f ca="1">IF(OR($Q1419="",K1419="",K1419&gt;$B$5,H1419&gt;$B$5,AND(J1419&lt;&gt;"",J1419&lt;$B$5),AND($F$5&lt;&gt;"Todas",C1419&lt;&gt;$F$5)),0,IF(AND(COUNTIFS($Q$14:$Q$2013,Q1419,$K$14:$K$2013,"&gt;"&amp;K1419,$K$14:$K$2013,"&lt;="&amp;$B$5)=0,COUNTIFS($Q$14:Q1419,Q1419,$K$14:K1419,K1419)=1),1,0))</f>
      </c>
      <c r="S1419">
        <f ca="1">IF(AND($Q1419&lt;&gt;"",H1419&lt;&gt;"",H1419&lt;=EOMONTH('Painel mensal'!$B$5,0),OR(J1419="",J1419&gt;='Painel mensal'!$B$5),K1419&lt;&gt;"",K1419&lt;=EOMONTH('Painel mensal'!$B$5,0),OR('Painel mensal'!$E$5="Todas",C1419='Painel mensal'!$E$5),COUNTIFS($Q$14:$Q$2013,Q1419,$K$14:$K$2013,"&gt;"&amp;K1419,$K$14:$K$2013,"&lt;="&amp;EOMONTH('Painel mensal'!$B$5,0))=0,COUNTIFS($Q$14:Q1419,Q1419,$K$14:K1419,K1419)=1),COUNT($S$13:S1418)+1,"")</f>
      </c>
      <c r="T1419">
        <f t="shared" si="88"/>
      </c>
    </row>
    <row r="1420" spans="1:20" ht="34.5" customHeight="1" x14ac:dyDescent="0.25">
      <c r="A1420" s="4"/>
      <c r="B1420" s="5"/>
      <c r="C1420" s="4"/>
      <c r="D1420" s="5"/>
      <c r="E1420" s="5"/>
      <c r="F1420" s="5"/>
      <c r="G1420" s="5"/>
      <c r="H1420" s="6"/>
      <c r="I1420" s="6"/>
      <c r="J1420" s="6"/>
      <c r="K1420" s="6"/>
      <c r="L1420" s="5"/>
      <c r="M1420" s="5"/>
      <c r="N1420" s="4"/>
      <c r="O1420" s="7">
        <f t="shared" ca="1" si="85"/>
      </c>
      <c r="P1420">
        <f t="shared" ca="1" si="86"/>
      </c>
      <c r="Q1420">
        <f t="shared" si="87"/>
      </c>
      <c r="R1420">
        <f ca="1">IF(OR($Q1420="",K1420="",K1420&gt;$B$5,H1420&gt;$B$5,AND(J1420&lt;&gt;"",J1420&lt;$B$5),AND($F$5&lt;&gt;"Todas",C1420&lt;&gt;$F$5)),0,IF(AND(COUNTIFS($Q$14:$Q$2013,Q1420,$K$14:$K$2013,"&gt;"&amp;K1420,$K$14:$K$2013,"&lt;="&amp;$B$5)=0,COUNTIFS($Q$14:Q1420,Q1420,$K$14:K1420,K1420)=1),1,0))</f>
      </c>
      <c r="S1420">
        <f ca="1">IF(AND($Q1420&lt;&gt;"",H1420&lt;&gt;"",H1420&lt;=EOMONTH('Painel mensal'!$B$5,0),OR(J1420="",J1420&gt;='Painel mensal'!$B$5),K1420&lt;&gt;"",K1420&lt;=EOMONTH('Painel mensal'!$B$5,0),OR('Painel mensal'!$E$5="Todas",C1420='Painel mensal'!$E$5),COUNTIFS($Q$14:$Q$2013,Q1420,$K$14:$K$2013,"&gt;"&amp;K1420,$K$14:$K$2013,"&lt;="&amp;EOMONTH('Painel mensal'!$B$5,0))=0,COUNTIFS($Q$14:Q1420,Q1420,$K$14:K1420,K1420)=1),COUNT($S$13:S1419)+1,"")</f>
      </c>
      <c r="T1420">
        <f t="shared" si="88"/>
      </c>
    </row>
    <row r="1421" spans="1:20" ht="34.5" customHeight="1" x14ac:dyDescent="0.25">
      <c r="A1421" s="8"/>
      <c r="B1421" s="9"/>
      <c r="C1421" s="8"/>
      <c r="D1421" s="9"/>
      <c r="E1421" s="9"/>
      <c r="F1421" s="9"/>
      <c r="G1421" s="9"/>
      <c r="H1421" s="10"/>
      <c r="I1421" s="10"/>
      <c r="J1421" s="10"/>
      <c r="K1421" s="10"/>
      <c r="L1421" s="9"/>
      <c r="M1421" s="9"/>
      <c r="N1421" s="8"/>
      <c r="O1421" s="7">
        <f t="shared" ca="1" si="85"/>
      </c>
      <c r="P1421">
        <f t="shared" ca="1" si="86"/>
      </c>
      <c r="Q1421">
        <f t="shared" si="87"/>
      </c>
      <c r="R1421">
        <f ca="1">IF(OR($Q1421="",K1421="",K1421&gt;$B$5,H1421&gt;$B$5,AND(J1421&lt;&gt;"",J1421&lt;$B$5),AND($F$5&lt;&gt;"Todas",C1421&lt;&gt;$F$5)),0,IF(AND(COUNTIFS($Q$14:$Q$2013,Q1421,$K$14:$K$2013,"&gt;"&amp;K1421,$K$14:$K$2013,"&lt;="&amp;$B$5)=0,COUNTIFS($Q$14:Q1421,Q1421,$K$14:K1421,K1421)=1),1,0))</f>
      </c>
      <c r="S1421">
        <f ca="1">IF(AND($Q1421&lt;&gt;"",H1421&lt;&gt;"",H1421&lt;=EOMONTH('Painel mensal'!$B$5,0),OR(J1421="",J1421&gt;='Painel mensal'!$B$5),K1421&lt;&gt;"",K1421&lt;=EOMONTH('Painel mensal'!$B$5,0),OR('Painel mensal'!$E$5="Todas",C1421='Painel mensal'!$E$5),COUNTIFS($Q$14:$Q$2013,Q1421,$K$14:$K$2013,"&gt;"&amp;K1421,$K$14:$K$2013,"&lt;="&amp;EOMONTH('Painel mensal'!$B$5,0))=0,COUNTIFS($Q$14:Q1421,Q1421,$K$14:K1421,K1421)=1),COUNT($S$13:S1420)+1,"")</f>
      </c>
      <c r="T1421">
        <f t="shared" si="88"/>
      </c>
    </row>
    <row r="1422" spans="1:20" ht="34.5" customHeight="1" x14ac:dyDescent="0.25">
      <c r="A1422" s="4"/>
      <c r="B1422" s="5"/>
      <c r="C1422" s="4"/>
      <c r="D1422" s="5"/>
      <c r="E1422" s="5"/>
      <c r="F1422" s="5"/>
      <c r="G1422" s="5"/>
      <c r="H1422" s="6"/>
      <c r="I1422" s="6"/>
      <c r="J1422" s="6"/>
      <c r="K1422" s="6"/>
      <c r="L1422" s="5"/>
      <c r="M1422" s="5"/>
      <c r="N1422" s="4"/>
      <c r="O1422" s="7">
        <f t="shared" ref="O1422:O1485" ca="1" si="89">IF(AND(ISNUMBER(I1422),ISNUMBER(K1422),K1422&gt;I1422),IF(P1422="OK","DIVERGÊNCIA NAS DATAS — REGISTRO APÓS PREVISÃO",IF(P1422="","DIVERGÊNCIA NAS DATAS — REGISTRO APÓS PREVISÃO",P1422&amp;CHAR(10)&amp;"DIVERGÊNCIA NAS DATAS")),IF(P1422="","",IF(P1422&lt;&gt;"OK",P1422,IF(L1422="Disponível","ALOCAR COBERTURA",IF(L1422="Não utilizado","SEM TRABALHO — PRIORIZAR",IF(L1422="Ocorrência","VERIFICAR OCORRÊNCIA",IF(L1422="Programado","CONFIRMAR COBERTURA",IF(AND(I1422&lt;&gt;"",I1422&lt;TODAY(),J1422=""),"PREVISÃO DE SAÍDA VENCIDA","OK"))))))))</f>
      </c>
      <c r="P1422">
        <f t="shared" ref="P1422:P1485" ca="1" si="90">IF(COUNTA(A1422:N1422)=0,"",IF(OR(A1422="",B1422="",C1422="",D1422="",E1422="",F1422="",G1422="",H1422="",K1422="",L1422=""),"COMPLETE CAMPOS / SITUAÇÃO",IF(COUNTIFS($A$14:$A$2013,A1422,$K$14:$K$2013,K1422)&gt;1,"DUPLICIDADE NO DIA",IF(OR(K1422&lt;H1422,AND(J1422&lt;&gt;"",K1422&gt;J1422)),"DATA FORA DA RESERVA",IF(AND(J1422&lt;&gt;"",J1422&lt;H1422),"SAÍDA ANTES DA ENTRADA",IF(AND(I1422&lt;&gt;"",I1422&lt;H1422),"PREVISÃO ANTES DA ENTRADA",IF(AND(OR(L1422="Em cobertura",L1422="Programado"),M1422=""),"INFORME LOCAL DA COBERTURA",IF(AND(K1422&gt;TODAY(),OR(L1422="Em cobertura",L1422="Não utilizado")),"DATA FUTURA: USE PROGRAMADO","OK"))))))))</f>
      </c>
      <c r="Q1422">
        <f t="shared" ref="Q1422:Q1485" si="91">IF(OR(A1422="",H1422=""),"",A1422&amp;"|"&amp;TEXT(H1422,"yyyymmdd"))</f>
      </c>
      <c r="R1422">
        <f ca="1">IF(OR($Q1422="",K1422="",K1422&gt;$B$5,H1422&gt;$B$5,AND(J1422&lt;&gt;"",J1422&lt;$B$5),AND($F$5&lt;&gt;"Todas",C1422&lt;&gt;$F$5)),0,IF(AND(COUNTIFS($Q$14:$Q$2013,Q1422,$K$14:$K$2013,"&gt;"&amp;K1422,$K$14:$K$2013,"&lt;="&amp;$B$5)=0,COUNTIFS($Q$14:Q1422,Q1422,$K$14:K1422,K1422)=1),1,0))</f>
      </c>
      <c r="S1422">
        <f ca="1">IF(AND($Q1422&lt;&gt;"",H1422&lt;&gt;"",H1422&lt;=EOMONTH('Painel mensal'!$B$5,0),OR(J1422="",J1422&gt;='Painel mensal'!$B$5),K1422&lt;&gt;"",K1422&lt;=EOMONTH('Painel mensal'!$B$5,0),OR('Painel mensal'!$E$5="Todas",C1422='Painel mensal'!$E$5),COUNTIFS($Q$14:$Q$2013,Q1422,$K$14:$K$2013,"&gt;"&amp;K1422,$K$14:$K$2013,"&lt;="&amp;EOMONTH('Painel mensal'!$B$5,0))=0,COUNTIFS($Q$14:Q1422,Q1422,$K$14:K1422,K1422)=1),COUNT($S$13:S1421)+1,"")</f>
      </c>
      <c r="T1422">
        <f t="shared" ref="T1422:T1485" si="92">IF(OR(Q1422="",K1422=""),"",Q1422&amp;"|"&amp;TEXT(K1422,"yyyymmdd"))</f>
      </c>
    </row>
    <row r="1423" spans="1:20" ht="34.5" customHeight="1" x14ac:dyDescent="0.25">
      <c r="A1423" s="8"/>
      <c r="B1423" s="9"/>
      <c r="C1423" s="8"/>
      <c r="D1423" s="9"/>
      <c r="E1423" s="9"/>
      <c r="F1423" s="9"/>
      <c r="G1423" s="9"/>
      <c r="H1423" s="10"/>
      <c r="I1423" s="10"/>
      <c r="J1423" s="10"/>
      <c r="K1423" s="10"/>
      <c r="L1423" s="9"/>
      <c r="M1423" s="9"/>
      <c r="N1423" s="8"/>
      <c r="O1423" s="7">
        <f t="shared" ca="1" si="89"/>
      </c>
      <c r="P1423">
        <f t="shared" ca="1" si="90"/>
      </c>
      <c r="Q1423">
        <f t="shared" si="91"/>
      </c>
      <c r="R1423">
        <f ca="1">IF(OR($Q1423="",K1423="",K1423&gt;$B$5,H1423&gt;$B$5,AND(J1423&lt;&gt;"",J1423&lt;$B$5),AND($F$5&lt;&gt;"Todas",C1423&lt;&gt;$F$5)),0,IF(AND(COUNTIFS($Q$14:$Q$2013,Q1423,$K$14:$K$2013,"&gt;"&amp;K1423,$K$14:$K$2013,"&lt;="&amp;$B$5)=0,COUNTIFS($Q$14:Q1423,Q1423,$K$14:K1423,K1423)=1),1,0))</f>
      </c>
      <c r="S1423">
        <f ca="1">IF(AND($Q1423&lt;&gt;"",H1423&lt;&gt;"",H1423&lt;=EOMONTH('Painel mensal'!$B$5,0),OR(J1423="",J1423&gt;='Painel mensal'!$B$5),K1423&lt;&gt;"",K1423&lt;=EOMONTH('Painel mensal'!$B$5,0),OR('Painel mensal'!$E$5="Todas",C1423='Painel mensal'!$E$5),COUNTIFS($Q$14:$Q$2013,Q1423,$K$14:$K$2013,"&gt;"&amp;K1423,$K$14:$K$2013,"&lt;="&amp;EOMONTH('Painel mensal'!$B$5,0))=0,COUNTIFS($Q$14:Q1423,Q1423,$K$14:K1423,K1423)=1),COUNT($S$13:S1422)+1,"")</f>
      </c>
      <c r="T1423">
        <f t="shared" si="92"/>
      </c>
    </row>
    <row r="1424" spans="1:20" ht="34.5" customHeight="1" x14ac:dyDescent="0.25">
      <c r="A1424" s="4"/>
      <c r="B1424" s="5"/>
      <c r="C1424" s="4"/>
      <c r="D1424" s="5"/>
      <c r="E1424" s="5"/>
      <c r="F1424" s="5"/>
      <c r="G1424" s="5"/>
      <c r="H1424" s="6"/>
      <c r="I1424" s="6"/>
      <c r="J1424" s="6"/>
      <c r="K1424" s="6"/>
      <c r="L1424" s="5"/>
      <c r="M1424" s="5"/>
      <c r="N1424" s="4"/>
      <c r="O1424" s="7">
        <f t="shared" ca="1" si="89"/>
      </c>
      <c r="P1424">
        <f t="shared" ca="1" si="90"/>
      </c>
      <c r="Q1424">
        <f t="shared" si="91"/>
      </c>
      <c r="R1424">
        <f ca="1">IF(OR($Q1424="",K1424="",K1424&gt;$B$5,H1424&gt;$B$5,AND(J1424&lt;&gt;"",J1424&lt;$B$5),AND($F$5&lt;&gt;"Todas",C1424&lt;&gt;$F$5)),0,IF(AND(COUNTIFS($Q$14:$Q$2013,Q1424,$K$14:$K$2013,"&gt;"&amp;K1424,$K$14:$K$2013,"&lt;="&amp;$B$5)=0,COUNTIFS($Q$14:Q1424,Q1424,$K$14:K1424,K1424)=1),1,0))</f>
      </c>
      <c r="S1424">
        <f ca="1">IF(AND($Q1424&lt;&gt;"",H1424&lt;&gt;"",H1424&lt;=EOMONTH('Painel mensal'!$B$5,0),OR(J1424="",J1424&gt;='Painel mensal'!$B$5),K1424&lt;&gt;"",K1424&lt;=EOMONTH('Painel mensal'!$B$5,0),OR('Painel mensal'!$E$5="Todas",C1424='Painel mensal'!$E$5),COUNTIFS($Q$14:$Q$2013,Q1424,$K$14:$K$2013,"&gt;"&amp;K1424,$K$14:$K$2013,"&lt;="&amp;EOMONTH('Painel mensal'!$B$5,0))=0,COUNTIFS($Q$14:Q1424,Q1424,$K$14:K1424,K1424)=1),COUNT($S$13:S1423)+1,"")</f>
      </c>
      <c r="T1424">
        <f t="shared" si="92"/>
      </c>
    </row>
    <row r="1425" spans="1:20" ht="34.5" customHeight="1" x14ac:dyDescent="0.25">
      <c r="A1425" s="8"/>
      <c r="B1425" s="9"/>
      <c r="C1425" s="8"/>
      <c r="D1425" s="9"/>
      <c r="E1425" s="9"/>
      <c r="F1425" s="9"/>
      <c r="G1425" s="9"/>
      <c r="H1425" s="10"/>
      <c r="I1425" s="10"/>
      <c r="J1425" s="10"/>
      <c r="K1425" s="10"/>
      <c r="L1425" s="9"/>
      <c r="M1425" s="9"/>
      <c r="N1425" s="8"/>
      <c r="O1425" s="7">
        <f t="shared" ca="1" si="89"/>
      </c>
      <c r="P1425">
        <f t="shared" ca="1" si="90"/>
      </c>
      <c r="Q1425">
        <f t="shared" si="91"/>
      </c>
      <c r="R1425">
        <f ca="1">IF(OR($Q1425="",K1425="",K1425&gt;$B$5,H1425&gt;$B$5,AND(J1425&lt;&gt;"",J1425&lt;$B$5),AND($F$5&lt;&gt;"Todas",C1425&lt;&gt;$F$5)),0,IF(AND(COUNTIFS($Q$14:$Q$2013,Q1425,$K$14:$K$2013,"&gt;"&amp;K1425,$K$14:$K$2013,"&lt;="&amp;$B$5)=0,COUNTIFS($Q$14:Q1425,Q1425,$K$14:K1425,K1425)=1),1,0))</f>
      </c>
      <c r="S1425">
        <f ca="1">IF(AND($Q1425&lt;&gt;"",H1425&lt;&gt;"",H1425&lt;=EOMONTH('Painel mensal'!$B$5,0),OR(J1425="",J1425&gt;='Painel mensal'!$B$5),K1425&lt;&gt;"",K1425&lt;=EOMONTH('Painel mensal'!$B$5,0),OR('Painel mensal'!$E$5="Todas",C1425='Painel mensal'!$E$5),COUNTIFS($Q$14:$Q$2013,Q1425,$K$14:$K$2013,"&gt;"&amp;K1425,$K$14:$K$2013,"&lt;="&amp;EOMONTH('Painel mensal'!$B$5,0))=0,COUNTIFS($Q$14:Q1425,Q1425,$K$14:K1425,K1425)=1),COUNT($S$13:S1424)+1,"")</f>
      </c>
      <c r="T1425">
        <f t="shared" si="92"/>
      </c>
    </row>
    <row r="1426" spans="1:20" ht="34.5" customHeight="1" x14ac:dyDescent="0.25">
      <c r="A1426" s="4"/>
      <c r="B1426" s="5"/>
      <c r="C1426" s="4"/>
      <c r="D1426" s="5"/>
      <c r="E1426" s="5"/>
      <c r="F1426" s="5"/>
      <c r="G1426" s="5"/>
      <c r="H1426" s="6"/>
      <c r="I1426" s="6"/>
      <c r="J1426" s="6"/>
      <c r="K1426" s="6"/>
      <c r="L1426" s="5"/>
      <c r="M1426" s="5"/>
      <c r="N1426" s="4"/>
      <c r="O1426" s="7">
        <f t="shared" ca="1" si="89"/>
      </c>
      <c r="P1426">
        <f t="shared" ca="1" si="90"/>
      </c>
      <c r="Q1426">
        <f t="shared" si="91"/>
      </c>
      <c r="R1426">
        <f ca="1">IF(OR($Q1426="",K1426="",K1426&gt;$B$5,H1426&gt;$B$5,AND(J1426&lt;&gt;"",J1426&lt;$B$5),AND($F$5&lt;&gt;"Todas",C1426&lt;&gt;$F$5)),0,IF(AND(COUNTIFS($Q$14:$Q$2013,Q1426,$K$14:$K$2013,"&gt;"&amp;K1426,$K$14:$K$2013,"&lt;="&amp;$B$5)=0,COUNTIFS($Q$14:Q1426,Q1426,$K$14:K1426,K1426)=1),1,0))</f>
      </c>
      <c r="S1426">
        <f ca="1">IF(AND($Q1426&lt;&gt;"",H1426&lt;&gt;"",H1426&lt;=EOMONTH('Painel mensal'!$B$5,0),OR(J1426="",J1426&gt;='Painel mensal'!$B$5),K1426&lt;&gt;"",K1426&lt;=EOMONTH('Painel mensal'!$B$5,0),OR('Painel mensal'!$E$5="Todas",C1426='Painel mensal'!$E$5),COUNTIFS($Q$14:$Q$2013,Q1426,$K$14:$K$2013,"&gt;"&amp;K1426,$K$14:$K$2013,"&lt;="&amp;EOMONTH('Painel mensal'!$B$5,0))=0,COUNTIFS($Q$14:Q1426,Q1426,$K$14:K1426,K1426)=1),COUNT($S$13:S1425)+1,"")</f>
      </c>
      <c r="T1426">
        <f t="shared" si="92"/>
      </c>
    </row>
    <row r="1427" spans="1:20" ht="34.5" customHeight="1" x14ac:dyDescent="0.25">
      <c r="A1427" s="8"/>
      <c r="B1427" s="9"/>
      <c r="C1427" s="8"/>
      <c r="D1427" s="9"/>
      <c r="E1427" s="9"/>
      <c r="F1427" s="9"/>
      <c r="G1427" s="9"/>
      <c r="H1427" s="10"/>
      <c r="I1427" s="10"/>
      <c r="J1427" s="10"/>
      <c r="K1427" s="10"/>
      <c r="L1427" s="9"/>
      <c r="M1427" s="9"/>
      <c r="N1427" s="8"/>
      <c r="O1427" s="7">
        <f t="shared" ca="1" si="89"/>
      </c>
      <c r="P1427">
        <f t="shared" ca="1" si="90"/>
      </c>
      <c r="Q1427">
        <f t="shared" si="91"/>
      </c>
      <c r="R1427">
        <f ca="1">IF(OR($Q1427="",K1427="",K1427&gt;$B$5,H1427&gt;$B$5,AND(J1427&lt;&gt;"",J1427&lt;$B$5),AND($F$5&lt;&gt;"Todas",C1427&lt;&gt;$F$5)),0,IF(AND(COUNTIFS($Q$14:$Q$2013,Q1427,$K$14:$K$2013,"&gt;"&amp;K1427,$K$14:$K$2013,"&lt;="&amp;$B$5)=0,COUNTIFS($Q$14:Q1427,Q1427,$K$14:K1427,K1427)=1),1,0))</f>
      </c>
      <c r="S1427">
        <f ca="1">IF(AND($Q1427&lt;&gt;"",H1427&lt;&gt;"",H1427&lt;=EOMONTH('Painel mensal'!$B$5,0),OR(J1427="",J1427&gt;='Painel mensal'!$B$5),K1427&lt;&gt;"",K1427&lt;=EOMONTH('Painel mensal'!$B$5,0),OR('Painel mensal'!$E$5="Todas",C1427='Painel mensal'!$E$5),COUNTIFS($Q$14:$Q$2013,Q1427,$K$14:$K$2013,"&gt;"&amp;K1427,$K$14:$K$2013,"&lt;="&amp;EOMONTH('Painel mensal'!$B$5,0))=0,COUNTIFS($Q$14:Q1427,Q1427,$K$14:K1427,K1427)=1),COUNT($S$13:S1426)+1,"")</f>
      </c>
      <c r="T1427">
        <f t="shared" si="92"/>
      </c>
    </row>
    <row r="1428" spans="1:20" ht="34.5" customHeight="1" x14ac:dyDescent="0.25">
      <c r="A1428" s="4"/>
      <c r="B1428" s="5"/>
      <c r="C1428" s="4"/>
      <c r="D1428" s="5"/>
      <c r="E1428" s="5"/>
      <c r="F1428" s="5"/>
      <c r="G1428" s="5"/>
      <c r="H1428" s="6"/>
      <c r="I1428" s="6"/>
      <c r="J1428" s="6"/>
      <c r="K1428" s="6"/>
      <c r="L1428" s="5"/>
      <c r="M1428" s="5"/>
      <c r="N1428" s="4"/>
      <c r="O1428" s="7">
        <f t="shared" ca="1" si="89"/>
      </c>
      <c r="P1428">
        <f t="shared" ca="1" si="90"/>
      </c>
      <c r="Q1428">
        <f t="shared" si="91"/>
      </c>
      <c r="R1428">
        <f ca="1">IF(OR($Q1428="",K1428="",K1428&gt;$B$5,H1428&gt;$B$5,AND(J1428&lt;&gt;"",J1428&lt;$B$5),AND($F$5&lt;&gt;"Todas",C1428&lt;&gt;$F$5)),0,IF(AND(COUNTIFS($Q$14:$Q$2013,Q1428,$K$14:$K$2013,"&gt;"&amp;K1428,$K$14:$K$2013,"&lt;="&amp;$B$5)=0,COUNTIFS($Q$14:Q1428,Q1428,$K$14:K1428,K1428)=1),1,0))</f>
      </c>
      <c r="S1428">
        <f ca="1">IF(AND($Q1428&lt;&gt;"",H1428&lt;&gt;"",H1428&lt;=EOMONTH('Painel mensal'!$B$5,0),OR(J1428="",J1428&gt;='Painel mensal'!$B$5),K1428&lt;&gt;"",K1428&lt;=EOMONTH('Painel mensal'!$B$5,0),OR('Painel mensal'!$E$5="Todas",C1428='Painel mensal'!$E$5),COUNTIFS($Q$14:$Q$2013,Q1428,$K$14:$K$2013,"&gt;"&amp;K1428,$K$14:$K$2013,"&lt;="&amp;EOMONTH('Painel mensal'!$B$5,0))=0,COUNTIFS($Q$14:Q1428,Q1428,$K$14:K1428,K1428)=1),COUNT($S$13:S1427)+1,"")</f>
      </c>
      <c r="T1428">
        <f t="shared" si="92"/>
      </c>
    </row>
    <row r="1429" spans="1:20" ht="34.5" customHeight="1" x14ac:dyDescent="0.25">
      <c r="A1429" s="8"/>
      <c r="B1429" s="9"/>
      <c r="C1429" s="8"/>
      <c r="D1429" s="9"/>
      <c r="E1429" s="9"/>
      <c r="F1429" s="9"/>
      <c r="G1429" s="9"/>
      <c r="H1429" s="10"/>
      <c r="I1429" s="10"/>
      <c r="J1429" s="10"/>
      <c r="K1429" s="10"/>
      <c r="L1429" s="9"/>
      <c r="M1429" s="9"/>
      <c r="N1429" s="8"/>
      <c r="O1429" s="7">
        <f t="shared" ca="1" si="89"/>
      </c>
      <c r="P1429">
        <f t="shared" ca="1" si="90"/>
      </c>
      <c r="Q1429">
        <f t="shared" si="91"/>
      </c>
      <c r="R1429">
        <f ca="1">IF(OR($Q1429="",K1429="",K1429&gt;$B$5,H1429&gt;$B$5,AND(J1429&lt;&gt;"",J1429&lt;$B$5),AND($F$5&lt;&gt;"Todas",C1429&lt;&gt;$F$5)),0,IF(AND(COUNTIFS($Q$14:$Q$2013,Q1429,$K$14:$K$2013,"&gt;"&amp;K1429,$K$14:$K$2013,"&lt;="&amp;$B$5)=0,COUNTIFS($Q$14:Q1429,Q1429,$K$14:K1429,K1429)=1),1,0))</f>
      </c>
      <c r="S1429">
        <f ca="1">IF(AND($Q1429&lt;&gt;"",H1429&lt;&gt;"",H1429&lt;=EOMONTH('Painel mensal'!$B$5,0),OR(J1429="",J1429&gt;='Painel mensal'!$B$5),K1429&lt;&gt;"",K1429&lt;=EOMONTH('Painel mensal'!$B$5,0),OR('Painel mensal'!$E$5="Todas",C1429='Painel mensal'!$E$5),COUNTIFS($Q$14:$Q$2013,Q1429,$K$14:$K$2013,"&gt;"&amp;K1429,$K$14:$K$2013,"&lt;="&amp;EOMONTH('Painel mensal'!$B$5,0))=0,COUNTIFS($Q$14:Q1429,Q1429,$K$14:K1429,K1429)=1),COUNT($S$13:S1428)+1,"")</f>
      </c>
      <c r="T1429">
        <f t="shared" si="92"/>
      </c>
    </row>
    <row r="1430" spans="1:20" ht="34.5" customHeight="1" x14ac:dyDescent="0.25">
      <c r="A1430" s="4"/>
      <c r="B1430" s="5"/>
      <c r="C1430" s="4"/>
      <c r="D1430" s="5"/>
      <c r="E1430" s="5"/>
      <c r="F1430" s="5"/>
      <c r="G1430" s="5"/>
      <c r="H1430" s="6"/>
      <c r="I1430" s="6"/>
      <c r="J1430" s="6"/>
      <c r="K1430" s="6"/>
      <c r="L1430" s="5"/>
      <c r="M1430" s="5"/>
      <c r="N1430" s="4"/>
      <c r="O1430" s="7">
        <f t="shared" ca="1" si="89"/>
      </c>
      <c r="P1430">
        <f t="shared" ca="1" si="90"/>
      </c>
      <c r="Q1430">
        <f t="shared" si="91"/>
      </c>
      <c r="R1430">
        <f ca="1">IF(OR($Q1430="",K1430="",K1430&gt;$B$5,H1430&gt;$B$5,AND(J1430&lt;&gt;"",J1430&lt;$B$5),AND($F$5&lt;&gt;"Todas",C1430&lt;&gt;$F$5)),0,IF(AND(COUNTIFS($Q$14:$Q$2013,Q1430,$K$14:$K$2013,"&gt;"&amp;K1430,$K$14:$K$2013,"&lt;="&amp;$B$5)=0,COUNTIFS($Q$14:Q1430,Q1430,$K$14:K1430,K1430)=1),1,0))</f>
      </c>
      <c r="S1430">
        <f ca="1">IF(AND($Q1430&lt;&gt;"",H1430&lt;&gt;"",H1430&lt;=EOMONTH('Painel mensal'!$B$5,0),OR(J1430="",J1430&gt;='Painel mensal'!$B$5),K1430&lt;&gt;"",K1430&lt;=EOMONTH('Painel mensal'!$B$5,0),OR('Painel mensal'!$E$5="Todas",C1430='Painel mensal'!$E$5),COUNTIFS($Q$14:$Q$2013,Q1430,$K$14:$K$2013,"&gt;"&amp;K1430,$K$14:$K$2013,"&lt;="&amp;EOMONTH('Painel mensal'!$B$5,0))=0,COUNTIFS($Q$14:Q1430,Q1430,$K$14:K1430,K1430)=1),COUNT($S$13:S1429)+1,"")</f>
      </c>
      <c r="T1430">
        <f t="shared" si="92"/>
      </c>
    </row>
    <row r="1431" spans="1:20" ht="34.5" customHeight="1" x14ac:dyDescent="0.25">
      <c r="A1431" s="8"/>
      <c r="B1431" s="9"/>
      <c r="C1431" s="8"/>
      <c r="D1431" s="9"/>
      <c r="E1431" s="9"/>
      <c r="F1431" s="9"/>
      <c r="G1431" s="9"/>
      <c r="H1431" s="10"/>
      <c r="I1431" s="10"/>
      <c r="J1431" s="10"/>
      <c r="K1431" s="10"/>
      <c r="L1431" s="9"/>
      <c r="M1431" s="9"/>
      <c r="N1431" s="8"/>
      <c r="O1431" s="7">
        <f t="shared" ca="1" si="89"/>
      </c>
      <c r="P1431">
        <f t="shared" ca="1" si="90"/>
      </c>
      <c r="Q1431">
        <f t="shared" si="91"/>
      </c>
      <c r="R1431">
        <f ca="1">IF(OR($Q1431="",K1431="",K1431&gt;$B$5,H1431&gt;$B$5,AND(J1431&lt;&gt;"",J1431&lt;$B$5),AND($F$5&lt;&gt;"Todas",C1431&lt;&gt;$F$5)),0,IF(AND(COUNTIFS($Q$14:$Q$2013,Q1431,$K$14:$K$2013,"&gt;"&amp;K1431,$K$14:$K$2013,"&lt;="&amp;$B$5)=0,COUNTIFS($Q$14:Q1431,Q1431,$K$14:K1431,K1431)=1),1,0))</f>
      </c>
      <c r="S1431">
        <f ca="1">IF(AND($Q1431&lt;&gt;"",H1431&lt;&gt;"",H1431&lt;=EOMONTH('Painel mensal'!$B$5,0),OR(J1431="",J1431&gt;='Painel mensal'!$B$5),K1431&lt;&gt;"",K1431&lt;=EOMONTH('Painel mensal'!$B$5,0),OR('Painel mensal'!$E$5="Todas",C1431='Painel mensal'!$E$5),COUNTIFS($Q$14:$Q$2013,Q1431,$K$14:$K$2013,"&gt;"&amp;K1431,$K$14:$K$2013,"&lt;="&amp;EOMONTH('Painel mensal'!$B$5,0))=0,COUNTIFS($Q$14:Q1431,Q1431,$K$14:K1431,K1431)=1),COUNT($S$13:S1430)+1,"")</f>
      </c>
      <c r="T1431">
        <f t="shared" si="92"/>
      </c>
    </row>
    <row r="1432" spans="1:20" ht="34.5" customHeight="1" x14ac:dyDescent="0.25">
      <c r="A1432" s="4"/>
      <c r="B1432" s="5"/>
      <c r="C1432" s="4"/>
      <c r="D1432" s="5"/>
      <c r="E1432" s="5"/>
      <c r="F1432" s="5"/>
      <c r="G1432" s="5"/>
      <c r="H1432" s="6"/>
      <c r="I1432" s="6"/>
      <c r="J1432" s="6"/>
      <c r="K1432" s="6"/>
      <c r="L1432" s="5"/>
      <c r="M1432" s="5"/>
      <c r="N1432" s="4"/>
      <c r="O1432" s="7">
        <f t="shared" ca="1" si="89"/>
      </c>
      <c r="P1432">
        <f t="shared" ca="1" si="90"/>
      </c>
      <c r="Q1432">
        <f t="shared" si="91"/>
      </c>
      <c r="R1432">
        <f ca="1">IF(OR($Q1432="",K1432="",K1432&gt;$B$5,H1432&gt;$B$5,AND(J1432&lt;&gt;"",J1432&lt;$B$5),AND($F$5&lt;&gt;"Todas",C1432&lt;&gt;$F$5)),0,IF(AND(COUNTIFS($Q$14:$Q$2013,Q1432,$K$14:$K$2013,"&gt;"&amp;K1432,$K$14:$K$2013,"&lt;="&amp;$B$5)=0,COUNTIFS($Q$14:Q1432,Q1432,$K$14:K1432,K1432)=1),1,0))</f>
      </c>
      <c r="S1432">
        <f ca="1">IF(AND($Q1432&lt;&gt;"",H1432&lt;&gt;"",H1432&lt;=EOMONTH('Painel mensal'!$B$5,0),OR(J1432="",J1432&gt;='Painel mensal'!$B$5),K1432&lt;&gt;"",K1432&lt;=EOMONTH('Painel mensal'!$B$5,0),OR('Painel mensal'!$E$5="Todas",C1432='Painel mensal'!$E$5),COUNTIFS($Q$14:$Q$2013,Q1432,$K$14:$K$2013,"&gt;"&amp;K1432,$K$14:$K$2013,"&lt;="&amp;EOMONTH('Painel mensal'!$B$5,0))=0,COUNTIFS($Q$14:Q1432,Q1432,$K$14:K1432,K1432)=1),COUNT($S$13:S1431)+1,"")</f>
      </c>
      <c r="T1432">
        <f t="shared" si="92"/>
      </c>
    </row>
    <row r="1433" spans="1:20" ht="34.5" customHeight="1" x14ac:dyDescent="0.25">
      <c r="A1433" s="8"/>
      <c r="B1433" s="9"/>
      <c r="C1433" s="8"/>
      <c r="D1433" s="9"/>
      <c r="E1433" s="9"/>
      <c r="F1433" s="9"/>
      <c r="G1433" s="9"/>
      <c r="H1433" s="10"/>
      <c r="I1433" s="10"/>
      <c r="J1433" s="10"/>
      <c r="K1433" s="10"/>
      <c r="L1433" s="9"/>
      <c r="M1433" s="9"/>
      <c r="N1433" s="8"/>
      <c r="O1433" s="7">
        <f t="shared" ca="1" si="89"/>
      </c>
      <c r="P1433">
        <f t="shared" ca="1" si="90"/>
      </c>
      <c r="Q1433">
        <f t="shared" si="91"/>
      </c>
      <c r="R1433">
        <f ca="1">IF(OR($Q1433="",K1433="",K1433&gt;$B$5,H1433&gt;$B$5,AND(J1433&lt;&gt;"",J1433&lt;$B$5),AND($F$5&lt;&gt;"Todas",C1433&lt;&gt;$F$5)),0,IF(AND(COUNTIFS($Q$14:$Q$2013,Q1433,$K$14:$K$2013,"&gt;"&amp;K1433,$K$14:$K$2013,"&lt;="&amp;$B$5)=0,COUNTIFS($Q$14:Q1433,Q1433,$K$14:K1433,K1433)=1),1,0))</f>
      </c>
      <c r="S1433">
        <f ca="1">IF(AND($Q1433&lt;&gt;"",H1433&lt;&gt;"",H1433&lt;=EOMONTH('Painel mensal'!$B$5,0),OR(J1433="",J1433&gt;='Painel mensal'!$B$5),K1433&lt;&gt;"",K1433&lt;=EOMONTH('Painel mensal'!$B$5,0),OR('Painel mensal'!$E$5="Todas",C1433='Painel mensal'!$E$5),COUNTIFS($Q$14:$Q$2013,Q1433,$K$14:$K$2013,"&gt;"&amp;K1433,$K$14:$K$2013,"&lt;="&amp;EOMONTH('Painel mensal'!$B$5,0))=0,COUNTIFS($Q$14:Q1433,Q1433,$K$14:K1433,K1433)=1),COUNT($S$13:S1432)+1,"")</f>
      </c>
      <c r="T1433">
        <f t="shared" si="92"/>
      </c>
    </row>
    <row r="1434" spans="1:20" ht="34.5" customHeight="1" x14ac:dyDescent="0.25">
      <c r="A1434" s="4"/>
      <c r="B1434" s="5"/>
      <c r="C1434" s="4"/>
      <c r="D1434" s="5"/>
      <c r="E1434" s="5"/>
      <c r="F1434" s="5"/>
      <c r="G1434" s="5"/>
      <c r="H1434" s="6"/>
      <c r="I1434" s="6"/>
      <c r="J1434" s="6"/>
      <c r="K1434" s="6"/>
      <c r="L1434" s="5"/>
      <c r="M1434" s="5"/>
      <c r="N1434" s="4"/>
      <c r="O1434" s="7">
        <f t="shared" ca="1" si="89"/>
      </c>
      <c r="P1434">
        <f t="shared" ca="1" si="90"/>
      </c>
      <c r="Q1434">
        <f t="shared" si="91"/>
      </c>
      <c r="R1434">
        <f ca="1">IF(OR($Q1434="",K1434="",K1434&gt;$B$5,H1434&gt;$B$5,AND(J1434&lt;&gt;"",J1434&lt;$B$5),AND($F$5&lt;&gt;"Todas",C1434&lt;&gt;$F$5)),0,IF(AND(COUNTIFS($Q$14:$Q$2013,Q1434,$K$14:$K$2013,"&gt;"&amp;K1434,$K$14:$K$2013,"&lt;="&amp;$B$5)=0,COUNTIFS($Q$14:Q1434,Q1434,$K$14:K1434,K1434)=1),1,0))</f>
      </c>
      <c r="S1434">
        <f ca="1">IF(AND($Q1434&lt;&gt;"",H1434&lt;&gt;"",H1434&lt;=EOMONTH('Painel mensal'!$B$5,0),OR(J1434="",J1434&gt;='Painel mensal'!$B$5),K1434&lt;&gt;"",K1434&lt;=EOMONTH('Painel mensal'!$B$5,0),OR('Painel mensal'!$E$5="Todas",C1434='Painel mensal'!$E$5),COUNTIFS($Q$14:$Q$2013,Q1434,$K$14:$K$2013,"&gt;"&amp;K1434,$K$14:$K$2013,"&lt;="&amp;EOMONTH('Painel mensal'!$B$5,0))=0,COUNTIFS($Q$14:Q1434,Q1434,$K$14:K1434,K1434)=1),COUNT($S$13:S1433)+1,"")</f>
      </c>
      <c r="T1434">
        <f t="shared" si="92"/>
      </c>
    </row>
    <row r="1435" spans="1:20" ht="34.5" customHeight="1" x14ac:dyDescent="0.25">
      <c r="A1435" s="8"/>
      <c r="B1435" s="9"/>
      <c r="C1435" s="8"/>
      <c r="D1435" s="9"/>
      <c r="E1435" s="9"/>
      <c r="F1435" s="9"/>
      <c r="G1435" s="9"/>
      <c r="H1435" s="10"/>
      <c r="I1435" s="10"/>
      <c r="J1435" s="10"/>
      <c r="K1435" s="10"/>
      <c r="L1435" s="9"/>
      <c r="M1435" s="9"/>
      <c r="N1435" s="8"/>
      <c r="O1435" s="7">
        <f t="shared" ca="1" si="89"/>
      </c>
      <c r="P1435">
        <f t="shared" ca="1" si="90"/>
      </c>
      <c r="Q1435">
        <f t="shared" si="91"/>
      </c>
      <c r="R1435">
        <f ca="1">IF(OR($Q1435="",K1435="",K1435&gt;$B$5,H1435&gt;$B$5,AND(J1435&lt;&gt;"",J1435&lt;$B$5),AND($F$5&lt;&gt;"Todas",C1435&lt;&gt;$F$5)),0,IF(AND(COUNTIFS($Q$14:$Q$2013,Q1435,$K$14:$K$2013,"&gt;"&amp;K1435,$K$14:$K$2013,"&lt;="&amp;$B$5)=0,COUNTIFS($Q$14:Q1435,Q1435,$K$14:K1435,K1435)=1),1,0))</f>
      </c>
      <c r="S1435">
        <f ca="1">IF(AND($Q1435&lt;&gt;"",H1435&lt;&gt;"",H1435&lt;=EOMONTH('Painel mensal'!$B$5,0),OR(J1435="",J1435&gt;='Painel mensal'!$B$5),K1435&lt;&gt;"",K1435&lt;=EOMONTH('Painel mensal'!$B$5,0),OR('Painel mensal'!$E$5="Todas",C1435='Painel mensal'!$E$5),COUNTIFS($Q$14:$Q$2013,Q1435,$K$14:$K$2013,"&gt;"&amp;K1435,$K$14:$K$2013,"&lt;="&amp;EOMONTH('Painel mensal'!$B$5,0))=0,COUNTIFS($Q$14:Q1435,Q1435,$K$14:K1435,K1435)=1),COUNT($S$13:S1434)+1,"")</f>
      </c>
      <c r="T1435">
        <f t="shared" si="92"/>
      </c>
    </row>
    <row r="1436" spans="1:20" ht="34.5" customHeight="1" x14ac:dyDescent="0.25">
      <c r="A1436" s="4"/>
      <c r="B1436" s="5"/>
      <c r="C1436" s="4"/>
      <c r="D1436" s="5"/>
      <c r="E1436" s="5"/>
      <c r="F1436" s="5"/>
      <c r="G1436" s="5"/>
      <c r="H1436" s="6"/>
      <c r="I1436" s="6"/>
      <c r="J1436" s="6"/>
      <c r="K1436" s="6"/>
      <c r="L1436" s="5"/>
      <c r="M1436" s="5"/>
      <c r="N1436" s="4"/>
      <c r="O1436" s="7">
        <f t="shared" ca="1" si="89"/>
      </c>
      <c r="P1436">
        <f t="shared" ca="1" si="90"/>
      </c>
      <c r="Q1436">
        <f t="shared" si="91"/>
      </c>
      <c r="R1436">
        <f ca="1">IF(OR($Q1436="",K1436="",K1436&gt;$B$5,H1436&gt;$B$5,AND(J1436&lt;&gt;"",J1436&lt;$B$5),AND($F$5&lt;&gt;"Todas",C1436&lt;&gt;$F$5)),0,IF(AND(COUNTIFS($Q$14:$Q$2013,Q1436,$K$14:$K$2013,"&gt;"&amp;K1436,$K$14:$K$2013,"&lt;="&amp;$B$5)=0,COUNTIFS($Q$14:Q1436,Q1436,$K$14:K1436,K1436)=1),1,0))</f>
      </c>
      <c r="S1436">
        <f ca="1">IF(AND($Q1436&lt;&gt;"",H1436&lt;&gt;"",H1436&lt;=EOMONTH('Painel mensal'!$B$5,0),OR(J1436="",J1436&gt;='Painel mensal'!$B$5),K1436&lt;&gt;"",K1436&lt;=EOMONTH('Painel mensal'!$B$5,0),OR('Painel mensal'!$E$5="Todas",C1436='Painel mensal'!$E$5),COUNTIFS($Q$14:$Q$2013,Q1436,$K$14:$K$2013,"&gt;"&amp;K1436,$K$14:$K$2013,"&lt;="&amp;EOMONTH('Painel mensal'!$B$5,0))=0,COUNTIFS($Q$14:Q1436,Q1436,$K$14:K1436,K1436)=1),COUNT($S$13:S1435)+1,"")</f>
      </c>
      <c r="T1436">
        <f t="shared" si="92"/>
      </c>
    </row>
    <row r="1437" spans="1:20" ht="34.5" customHeight="1" x14ac:dyDescent="0.25">
      <c r="A1437" s="8"/>
      <c r="B1437" s="9"/>
      <c r="C1437" s="8"/>
      <c r="D1437" s="9"/>
      <c r="E1437" s="9"/>
      <c r="F1437" s="9"/>
      <c r="G1437" s="9"/>
      <c r="H1437" s="10"/>
      <c r="I1437" s="10"/>
      <c r="J1437" s="10"/>
      <c r="K1437" s="10"/>
      <c r="L1437" s="9"/>
      <c r="M1437" s="9"/>
      <c r="N1437" s="8"/>
      <c r="O1437" s="7">
        <f t="shared" ca="1" si="89"/>
      </c>
      <c r="P1437">
        <f t="shared" ca="1" si="90"/>
      </c>
      <c r="Q1437">
        <f t="shared" si="91"/>
      </c>
      <c r="R1437">
        <f ca="1">IF(OR($Q1437="",K1437="",K1437&gt;$B$5,H1437&gt;$B$5,AND(J1437&lt;&gt;"",J1437&lt;$B$5),AND($F$5&lt;&gt;"Todas",C1437&lt;&gt;$F$5)),0,IF(AND(COUNTIFS($Q$14:$Q$2013,Q1437,$K$14:$K$2013,"&gt;"&amp;K1437,$K$14:$K$2013,"&lt;="&amp;$B$5)=0,COUNTIFS($Q$14:Q1437,Q1437,$K$14:K1437,K1437)=1),1,0))</f>
      </c>
      <c r="S1437">
        <f ca="1">IF(AND($Q1437&lt;&gt;"",H1437&lt;&gt;"",H1437&lt;=EOMONTH('Painel mensal'!$B$5,0),OR(J1437="",J1437&gt;='Painel mensal'!$B$5),K1437&lt;&gt;"",K1437&lt;=EOMONTH('Painel mensal'!$B$5,0),OR('Painel mensal'!$E$5="Todas",C1437='Painel mensal'!$E$5),COUNTIFS($Q$14:$Q$2013,Q1437,$K$14:$K$2013,"&gt;"&amp;K1437,$K$14:$K$2013,"&lt;="&amp;EOMONTH('Painel mensal'!$B$5,0))=0,COUNTIFS($Q$14:Q1437,Q1437,$K$14:K1437,K1437)=1),COUNT($S$13:S1436)+1,"")</f>
      </c>
      <c r="T1437">
        <f t="shared" si="92"/>
      </c>
    </row>
    <row r="1438" spans="1:20" ht="34.5" customHeight="1" x14ac:dyDescent="0.25">
      <c r="A1438" s="4"/>
      <c r="B1438" s="5"/>
      <c r="C1438" s="4"/>
      <c r="D1438" s="5"/>
      <c r="E1438" s="5"/>
      <c r="F1438" s="5"/>
      <c r="G1438" s="5"/>
      <c r="H1438" s="6"/>
      <c r="I1438" s="6"/>
      <c r="J1438" s="6"/>
      <c r="K1438" s="6"/>
      <c r="L1438" s="5"/>
      <c r="M1438" s="5"/>
      <c r="N1438" s="4"/>
      <c r="O1438" s="7">
        <f t="shared" ca="1" si="89"/>
      </c>
      <c r="P1438">
        <f t="shared" ca="1" si="90"/>
      </c>
      <c r="Q1438">
        <f t="shared" si="91"/>
      </c>
      <c r="R1438">
        <f ca="1">IF(OR($Q1438="",K1438="",K1438&gt;$B$5,H1438&gt;$B$5,AND(J1438&lt;&gt;"",J1438&lt;$B$5),AND($F$5&lt;&gt;"Todas",C1438&lt;&gt;$F$5)),0,IF(AND(COUNTIFS($Q$14:$Q$2013,Q1438,$K$14:$K$2013,"&gt;"&amp;K1438,$K$14:$K$2013,"&lt;="&amp;$B$5)=0,COUNTIFS($Q$14:Q1438,Q1438,$K$14:K1438,K1438)=1),1,0))</f>
      </c>
      <c r="S1438">
        <f ca="1">IF(AND($Q1438&lt;&gt;"",H1438&lt;&gt;"",H1438&lt;=EOMONTH('Painel mensal'!$B$5,0),OR(J1438="",J1438&gt;='Painel mensal'!$B$5),K1438&lt;&gt;"",K1438&lt;=EOMONTH('Painel mensal'!$B$5,0),OR('Painel mensal'!$E$5="Todas",C1438='Painel mensal'!$E$5),COUNTIFS($Q$14:$Q$2013,Q1438,$K$14:$K$2013,"&gt;"&amp;K1438,$K$14:$K$2013,"&lt;="&amp;EOMONTH('Painel mensal'!$B$5,0))=0,COUNTIFS($Q$14:Q1438,Q1438,$K$14:K1438,K1438)=1),COUNT($S$13:S1437)+1,"")</f>
      </c>
      <c r="T1438">
        <f t="shared" si="92"/>
      </c>
    </row>
    <row r="1439" spans="1:20" ht="34.5" customHeight="1" x14ac:dyDescent="0.25">
      <c r="A1439" s="8"/>
      <c r="B1439" s="9"/>
      <c r="C1439" s="8"/>
      <c r="D1439" s="9"/>
      <c r="E1439" s="9"/>
      <c r="F1439" s="9"/>
      <c r="G1439" s="9"/>
      <c r="H1439" s="10"/>
      <c r="I1439" s="10"/>
      <c r="J1439" s="10"/>
      <c r="K1439" s="10"/>
      <c r="L1439" s="9"/>
      <c r="M1439" s="9"/>
      <c r="N1439" s="8"/>
      <c r="O1439" s="7">
        <f t="shared" ca="1" si="89"/>
      </c>
      <c r="P1439">
        <f t="shared" ca="1" si="90"/>
      </c>
      <c r="Q1439">
        <f t="shared" si="91"/>
      </c>
      <c r="R1439">
        <f ca="1">IF(OR($Q1439="",K1439="",K1439&gt;$B$5,H1439&gt;$B$5,AND(J1439&lt;&gt;"",J1439&lt;$B$5),AND($F$5&lt;&gt;"Todas",C1439&lt;&gt;$F$5)),0,IF(AND(COUNTIFS($Q$14:$Q$2013,Q1439,$K$14:$K$2013,"&gt;"&amp;K1439,$K$14:$K$2013,"&lt;="&amp;$B$5)=0,COUNTIFS($Q$14:Q1439,Q1439,$K$14:K1439,K1439)=1),1,0))</f>
      </c>
      <c r="S1439">
        <f ca="1">IF(AND($Q1439&lt;&gt;"",H1439&lt;&gt;"",H1439&lt;=EOMONTH('Painel mensal'!$B$5,0),OR(J1439="",J1439&gt;='Painel mensal'!$B$5),K1439&lt;&gt;"",K1439&lt;=EOMONTH('Painel mensal'!$B$5,0),OR('Painel mensal'!$E$5="Todas",C1439='Painel mensal'!$E$5),COUNTIFS($Q$14:$Q$2013,Q1439,$K$14:$K$2013,"&gt;"&amp;K1439,$K$14:$K$2013,"&lt;="&amp;EOMONTH('Painel mensal'!$B$5,0))=0,COUNTIFS($Q$14:Q1439,Q1439,$K$14:K1439,K1439)=1),COUNT($S$13:S1438)+1,"")</f>
      </c>
      <c r="T1439">
        <f t="shared" si="92"/>
      </c>
    </row>
    <row r="1440" spans="1:20" ht="34.5" customHeight="1" x14ac:dyDescent="0.25">
      <c r="A1440" s="4"/>
      <c r="B1440" s="5"/>
      <c r="C1440" s="4"/>
      <c r="D1440" s="5"/>
      <c r="E1440" s="5"/>
      <c r="F1440" s="5"/>
      <c r="G1440" s="5"/>
      <c r="H1440" s="6"/>
      <c r="I1440" s="6"/>
      <c r="J1440" s="6"/>
      <c r="K1440" s="6"/>
      <c r="L1440" s="5"/>
      <c r="M1440" s="5"/>
      <c r="N1440" s="4"/>
      <c r="O1440" s="7">
        <f t="shared" ca="1" si="89"/>
      </c>
      <c r="P1440">
        <f t="shared" ca="1" si="90"/>
      </c>
      <c r="Q1440">
        <f t="shared" si="91"/>
      </c>
      <c r="R1440">
        <f ca="1">IF(OR($Q1440="",K1440="",K1440&gt;$B$5,H1440&gt;$B$5,AND(J1440&lt;&gt;"",J1440&lt;$B$5),AND($F$5&lt;&gt;"Todas",C1440&lt;&gt;$F$5)),0,IF(AND(COUNTIFS($Q$14:$Q$2013,Q1440,$K$14:$K$2013,"&gt;"&amp;K1440,$K$14:$K$2013,"&lt;="&amp;$B$5)=0,COUNTIFS($Q$14:Q1440,Q1440,$K$14:K1440,K1440)=1),1,0))</f>
      </c>
      <c r="S1440">
        <f ca="1">IF(AND($Q1440&lt;&gt;"",H1440&lt;&gt;"",H1440&lt;=EOMONTH('Painel mensal'!$B$5,0),OR(J1440="",J1440&gt;='Painel mensal'!$B$5),K1440&lt;&gt;"",K1440&lt;=EOMONTH('Painel mensal'!$B$5,0),OR('Painel mensal'!$E$5="Todas",C1440='Painel mensal'!$E$5),COUNTIFS($Q$14:$Q$2013,Q1440,$K$14:$K$2013,"&gt;"&amp;K1440,$K$14:$K$2013,"&lt;="&amp;EOMONTH('Painel mensal'!$B$5,0))=0,COUNTIFS($Q$14:Q1440,Q1440,$K$14:K1440,K1440)=1),COUNT($S$13:S1439)+1,"")</f>
      </c>
      <c r="T1440">
        <f t="shared" si="92"/>
      </c>
    </row>
    <row r="1441" spans="1:20" ht="34.5" customHeight="1" x14ac:dyDescent="0.25">
      <c r="A1441" s="8"/>
      <c r="B1441" s="9"/>
      <c r="C1441" s="8"/>
      <c r="D1441" s="9"/>
      <c r="E1441" s="9"/>
      <c r="F1441" s="9"/>
      <c r="G1441" s="9"/>
      <c r="H1441" s="10"/>
      <c r="I1441" s="10"/>
      <c r="J1441" s="10"/>
      <c r="K1441" s="10"/>
      <c r="L1441" s="9"/>
      <c r="M1441" s="9"/>
      <c r="N1441" s="8"/>
      <c r="O1441" s="7">
        <f t="shared" ca="1" si="89"/>
      </c>
      <c r="P1441">
        <f t="shared" ca="1" si="90"/>
      </c>
      <c r="Q1441">
        <f t="shared" si="91"/>
      </c>
      <c r="R1441">
        <f ca="1">IF(OR($Q1441="",K1441="",K1441&gt;$B$5,H1441&gt;$B$5,AND(J1441&lt;&gt;"",J1441&lt;$B$5),AND($F$5&lt;&gt;"Todas",C1441&lt;&gt;$F$5)),0,IF(AND(COUNTIFS($Q$14:$Q$2013,Q1441,$K$14:$K$2013,"&gt;"&amp;K1441,$K$14:$K$2013,"&lt;="&amp;$B$5)=0,COUNTIFS($Q$14:Q1441,Q1441,$K$14:K1441,K1441)=1),1,0))</f>
      </c>
      <c r="S1441">
        <f ca="1">IF(AND($Q1441&lt;&gt;"",H1441&lt;&gt;"",H1441&lt;=EOMONTH('Painel mensal'!$B$5,0),OR(J1441="",J1441&gt;='Painel mensal'!$B$5),K1441&lt;&gt;"",K1441&lt;=EOMONTH('Painel mensal'!$B$5,0),OR('Painel mensal'!$E$5="Todas",C1441='Painel mensal'!$E$5),COUNTIFS($Q$14:$Q$2013,Q1441,$K$14:$K$2013,"&gt;"&amp;K1441,$K$14:$K$2013,"&lt;="&amp;EOMONTH('Painel mensal'!$B$5,0))=0,COUNTIFS($Q$14:Q1441,Q1441,$K$14:K1441,K1441)=1),COUNT($S$13:S1440)+1,"")</f>
      </c>
      <c r="T1441">
        <f t="shared" si="92"/>
      </c>
    </row>
    <row r="1442" spans="1:20" ht="34.5" customHeight="1" x14ac:dyDescent="0.25">
      <c r="A1442" s="4"/>
      <c r="B1442" s="5"/>
      <c r="C1442" s="4"/>
      <c r="D1442" s="5"/>
      <c r="E1442" s="5"/>
      <c r="F1442" s="5"/>
      <c r="G1442" s="5"/>
      <c r="H1442" s="6"/>
      <c r="I1442" s="6"/>
      <c r="J1442" s="6"/>
      <c r="K1442" s="6"/>
      <c r="L1442" s="5"/>
      <c r="M1442" s="5"/>
      <c r="N1442" s="4"/>
      <c r="O1442" s="7">
        <f t="shared" ca="1" si="89"/>
      </c>
      <c r="P1442">
        <f t="shared" ca="1" si="90"/>
      </c>
      <c r="Q1442">
        <f t="shared" si="91"/>
      </c>
      <c r="R1442">
        <f ca="1">IF(OR($Q1442="",K1442="",K1442&gt;$B$5,H1442&gt;$B$5,AND(J1442&lt;&gt;"",J1442&lt;$B$5),AND($F$5&lt;&gt;"Todas",C1442&lt;&gt;$F$5)),0,IF(AND(COUNTIFS($Q$14:$Q$2013,Q1442,$K$14:$K$2013,"&gt;"&amp;K1442,$K$14:$K$2013,"&lt;="&amp;$B$5)=0,COUNTIFS($Q$14:Q1442,Q1442,$K$14:K1442,K1442)=1),1,0))</f>
      </c>
      <c r="S1442">
        <f ca="1">IF(AND($Q1442&lt;&gt;"",H1442&lt;&gt;"",H1442&lt;=EOMONTH('Painel mensal'!$B$5,0),OR(J1442="",J1442&gt;='Painel mensal'!$B$5),K1442&lt;&gt;"",K1442&lt;=EOMONTH('Painel mensal'!$B$5,0),OR('Painel mensal'!$E$5="Todas",C1442='Painel mensal'!$E$5),COUNTIFS($Q$14:$Q$2013,Q1442,$K$14:$K$2013,"&gt;"&amp;K1442,$K$14:$K$2013,"&lt;="&amp;EOMONTH('Painel mensal'!$B$5,0))=0,COUNTIFS($Q$14:Q1442,Q1442,$K$14:K1442,K1442)=1),COUNT($S$13:S1441)+1,"")</f>
      </c>
      <c r="T1442">
        <f t="shared" si="92"/>
      </c>
    </row>
    <row r="1443" spans="1:20" ht="34.5" customHeight="1" x14ac:dyDescent="0.25">
      <c r="A1443" s="8"/>
      <c r="B1443" s="9"/>
      <c r="C1443" s="8"/>
      <c r="D1443" s="9"/>
      <c r="E1443" s="9"/>
      <c r="F1443" s="9"/>
      <c r="G1443" s="9"/>
      <c r="H1443" s="10"/>
      <c r="I1443" s="10"/>
      <c r="J1443" s="10"/>
      <c r="K1443" s="10"/>
      <c r="L1443" s="9"/>
      <c r="M1443" s="9"/>
      <c r="N1443" s="8"/>
      <c r="O1443" s="7">
        <f t="shared" ca="1" si="89"/>
      </c>
      <c r="P1443">
        <f t="shared" ca="1" si="90"/>
      </c>
      <c r="Q1443">
        <f t="shared" si="91"/>
      </c>
      <c r="R1443">
        <f ca="1">IF(OR($Q1443="",K1443="",K1443&gt;$B$5,H1443&gt;$B$5,AND(J1443&lt;&gt;"",J1443&lt;$B$5),AND($F$5&lt;&gt;"Todas",C1443&lt;&gt;$F$5)),0,IF(AND(COUNTIFS($Q$14:$Q$2013,Q1443,$K$14:$K$2013,"&gt;"&amp;K1443,$K$14:$K$2013,"&lt;="&amp;$B$5)=0,COUNTIFS($Q$14:Q1443,Q1443,$K$14:K1443,K1443)=1),1,0))</f>
      </c>
      <c r="S1443">
        <f ca="1">IF(AND($Q1443&lt;&gt;"",H1443&lt;&gt;"",H1443&lt;=EOMONTH('Painel mensal'!$B$5,0),OR(J1443="",J1443&gt;='Painel mensal'!$B$5),K1443&lt;&gt;"",K1443&lt;=EOMONTH('Painel mensal'!$B$5,0),OR('Painel mensal'!$E$5="Todas",C1443='Painel mensal'!$E$5),COUNTIFS($Q$14:$Q$2013,Q1443,$K$14:$K$2013,"&gt;"&amp;K1443,$K$14:$K$2013,"&lt;="&amp;EOMONTH('Painel mensal'!$B$5,0))=0,COUNTIFS($Q$14:Q1443,Q1443,$K$14:K1443,K1443)=1),COUNT($S$13:S1442)+1,"")</f>
      </c>
      <c r="T1443">
        <f t="shared" si="92"/>
      </c>
    </row>
    <row r="1444" spans="1:20" ht="34.5" customHeight="1" x14ac:dyDescent="0.25">
      <c r="A1444" s="4"/>
      <c r="B1444" s="5"/>
      <c r="C1444" s="4"/>
      <c r="D1444" s="5"/>
      <c r="E1444" s="5"/>
      <c r="F1444" s="5"/>
      <c r="G1444" s="5"/>
      <c r="H1444" s="6"/>
      <c r="I1444" s="6"/>
      <c r="J1444" s="6"/>
      <c r="K1444" s="6"/>
      <c r="L1444" s="5"/>
      <c r="M1444" s="5"/>
      <c r="N1444" s="4"/>
      <c r="O1444" s="7">
        <f t="shared" ca="1" si="89"/>
      </c>
      <c r="P1444">
        <f t="shared" ca="1" si="90"/>
      </c>
      <c r="Q1444">
        <f t="shared" si="91"/>
      </c>
      <c r="R1444">
        <f ca="1">IF(OR($Q1444="",K1444="",K1444&gt;$B$5,H1444&gt;$B$5,AND(J1444&lt;&gt;"",J1444&lt;$B$5),AND($F$5&lt;&gt;"Todas",C1444&lt;&gt;$F$5)),0,IF(AND(COUNTIFS($Q$14:$Q$2013,Q1444,$K$14:$K$2013,"&gt;"&amp;K1444,$K$14:$K$2013,"&lt;="&amp;$B$5)=0,COUNTIFS($Q$14:Q1444,Q1444,$K$14:K1444,K1444)=1),1,0))</f>
      </c>
      <c r="S1444">
        <f ca="1">IF(AND($Q1444&lt;&gt;"",H1444&lt;&gt;"",H1444&lt;=EOMONTH('Painel mensal'!$B$5,0),OR(J1444="",J1444&gt;='Painel mensal'!$B$5),K1444&lt;&gt;"",K1444&lt;=EOMONTH('Painel mensal'!$B$5,0),OR('Painel mensal'!$E$5="Todas",C1444='Painel mensal'!$E$5),COUNTIFS($Q$14:$Q$2013,Q1444,$K$14:$K$2013,"&gt;"&amp;K1444,$K$14:$K$2013,"&lt;="&amp;EOMONTH('Painel mensal'!$B$5,0))=0,COUNTIFS($Q$14:Q1444,Q1444,$K$14:K1444,K1444)=1),COUNT($S$13:S1443)+1,"")</f>
      </c>
      <c r="T1444">
        <f t="shared" si="92"/>
      </c>
    </row>
    <row r="1445" spans="1:20" ht="34.5" customHeight="1" x14ac:dyDescent="0.25">
      <c r="A1445" s="8"/>
      <c r="B1445" s="9"/>
      <c r="C1445" s="8"/>
      <c r="D1445" s="9"/>
      <c r="E1445" s="9"/>
      <c r="F1445" s="9"/>
      <c r="G1445" s="9"/>
      <c r="H1445" s="10"/>
      <c r="I1445" s="10"/>
      <c r="J1445" s="10"/>
      <c r="K1445" s="10"/>
      <c r="L1445" s="9"/>
      <c r="M1445" s="9"/>
      <c r="N1445" s="8"/>
      <c r="O1445" s="7">
        <f t="shared" ca="1" si="89"/>
      </c>
      <c r="P1445">
        <f t="shared" ca="1" si="90"/>
      </c>
      <c r="Q1445">
        <f t="shared" si="91"/>
      </c>
      <c r="R1445">
        <f ca="1">IF(OR($Q1445="",K1445="",K1445&gt;$B$5,H1445&gt;$B$5,AND(J1445&lt;&gt;"",J1445&lt;$B$5),AND($F$5&lt;&gt;"Todas",C1445&lt;&gt;$F$5)),0,IF(AND(COUNTIFS($Q$14:$Q$2013,Q1445,$K$14:$K$2013,"&gt;"&amp;K1445,$K$14:$K$2013,"&lt;="&amp;$B$5)=0,COUNTIFS($Q$14:Q1445,Q1445,$K$14:K1445,K1445)=1),1,0))</f>
      </c>
      <c r="S1445">
        <f ca="1">IF(AND($Q1445&lt;&gt;"",H1445&lt;&gt;"",H1445&lt;=EOMONTH('Painel mensal'!$B$5,0),OR(J1445="",J1445&gt;='Painel mensal'!$B$5),K1445&lt;&gt;"",K1445&lt;=EOMONTH('Painel mensal'!$B$5,0),OR('Painel mensal'!$E$5="Todas",C1445='Painel mensal'!$E$5),COUNTIFS($Q$14:$Q$2013,Q1445,$K$14:$K$2013,"&gt;"&amp;K1445,$K$14:$K$2013,"&lt;="&amp;EOMONTH('Painel mensal'!$B$5,0))=0,COUNTIFS($Q$14:Q1445,Q1445,$K$14:K1445,K1445)=1),COUNT($S$13:S1444)+1,"")</f>
      </c>
      <c r="T1445">
        <f t="shared" si="92"/>
      </c>
    </row>
    <row r="1446" spans="1:20" ht="34.5" customHeight="1" x14ac:dyDescent="0.25">
      <c r="A1446" s="4"/>
      <c r="B1446" s="5"/>
      <c r="C1446" s="4"/>
      <c r="D1446" s="5"/>
      <c r="E1446" s="5"/>
      <c r="F1446" s="5"/>
      <c r="G1446" s="5"/>
      <c r="H1446" s="6"/>
      <c r="I1446" s="6"/>
      <c r="J1446" s="6"/>
      <c r="K1446" s="6"/>
      <c r="L1446" s="5"/>
      <c r="M1446" s="5"/>
      <c r="N1446" s="4"/>
      <c r="O1446" s="7">
        <f t="shared" ca="1" si="89"/>
      </c>
      <c r="P1446">
        <f t="shared" ca="1" si="90"/>
      </c>
      <c r="Q1446">
        <f t="shared" si="91"/>
      </c>
      <c r="R1446">
        <f ca="1">IF(OR($Q1446="",K1446="",K1446&gt;$B$5,H1446&gt;$B$5,AND(J1446&lt;&gt;"",J1446&lt;$B$5),AND($F$5&lt;&gt;"Todas",C1446&lt;&gt;$F$5)),0,IF(AND(COUNTIFS($Q$14:$Q$2013,Q1446,$K$14:$K$2013,"&gt;"&amp;K1446,$K$14:$K$2013,"&lt;="&amp;$B$5)=0,COUNTIFS($Q$14:Q1446,Q1446,$K$14:K1446,K1446)=1),1,0))</f>
      </c>
      <c r="S1446">
        <f ca="1">IF(AND($Q1446&lt;&gt;"",H1446&lt;&gt;"",H1446&lt;=EOMONTH('Painel mensal'!$B$5,0),OR(J1446="",J1446&gt;='Painel mensal'!$B$5),K1446&lt;&gt;"",K1446&lt;=EOMONTH('Painel mensal'!$B$5,0),OR('Painel mensal'!$E$5="Todas",C1446='Painel mensal'!$E$5),COUNTIFS($Q$14:$Q$2013,Q1446,$K$14:$K$2013,"&gt;"&amp;K1446,$K$14:$K$2013,"&lt;="&amp;EOMONTH('Painel mensal'!$B$5,0))=0,COUNTIFS($Q$14:Q1446,Q1446,$K$14:K1446,K1446)=1),COUNT($S$13:S1445)+1,"")</f>
      </c>
      <c r="T1446">
        <f t="shared" si="92"/>
      </c>
    </row>
    <row r="1447" spans="1:20" ht="34.5" customHeight="1" x14ac:dyDescent="0.25">
      <c r="A1447" s="8"/>
      <c r="B1447" s="9"/>
      <c r="C1447" s="8"/>
      <c r="D1447" s="9"/>
      <c r="E1447" s="9"/>
      <c r="F1447" s="9"/>
      <c r="G1447" s="9"/>
      <c r="H1447" s="10"/>
      <c r="I1447" s="10"/>
      <c r="J1447" s="10"/>
      <c r="K1447" s="10"/>
      <c r="L1447" s="9"/>
      <c r="M1447" s="9"/>
      <c r="N1447" s="8"/>
      <c r="O1447" s="7">
        <f t="shared" ca="1" si="89"/>
      </c>
      <c r="P1447">
        <f t="shared" ca="1" si="90"/>
      </c>
      <c r="Q1447">
        <f t="shared" si="91"/>
      </c>
      <c r="R1447">
        <f ca="1">IF(OR($Q1447="",K1447="",K1447&gt;$B$5,H1447&gt;$B$5,AND(J1447&lt;&gt;"",J1447&lt;$B$5),AND($F$5&lt;&gt;"Todas",C1447&lt;&gt;$F$5)),0,IF(AND(COUNTIFS($Q$14:$Q$2013,Q1447,$K$14:$K$2013,"&gt;"&amp;K1447,$K$14:$K$2013,"&lt;="&amp;$B$5)=0,COUNTIFS($Q$14:Q1447,Q1447,$K$14:K1447,K1447)=1),1,0))</f>
      </c>
      <c r="S1447">
        <f ca="1">IF(AND($Q1447&lt;&gt;"",H1447&lt;&gt;"",H1447&lt;=EOMONTH('Painel mensal'!$B$5,0),OR(J1447="",J1447&gt;='Painel mensal'!$B$5),K1447&lt;&gt;"",K1447&lt;=EOMONTH('Painel mensal'!$B$5,0),OR('Painel mensal'!$E$5="Todas",C1447='Painel mensal'!$E$5),COUNTIFS($Q$14:$Q$2013,Q1447,$K$14:$K$2013,"&gt;"&amp;K1447,$K$14:$K$2013,"&lt;="&amp;EOMONTH('Painel mensal'!$B$5,0))=0,COUNTIFS($Q$14:Q1447,Q1447,$K$14:K1447,K1447)=1),COUNT($S$13:S1446)+1,"")</f>
      </c>
      <c r="T1447">
        <f t="shared" si="92"/>
      </c>
    </row>
    <row r="1448" spans="1:20" ht="34.5" customHeight="1" x14ac:dyDescent="0.25">
      <c r="A1448" s="4"/>
      <c r="B1448" s="5"/>
      <c r="C1448" s="4"/>
      <c r="D1448" s="5"/>
      <c r="E1448" s="5"/>
      <c r="F1448" s="5"/>
      <c r="G1448" s="5"/>
      <c r="H1448" s="6"/>
      <c r="I1448" s="6"/>
      <c r="J1448" s="6"/>
      <c r="K1448" s="6"/>
      <c r="L1448" s="5"/>
      <c r="M1448" s="5"/>
      <c r="N1448" s="4"/>
      <c r="O1448" s="7">
        <f t="shared" ca="1" si="89"/>
      </c>
      <c r="P1448">
        <f t="shared" ca="1" si="90"/>
      </c>
      <c r="Q1448">
        <f t="shared" si="91"/>
      </c>
      <c r="R1448">
        <f ca="1">IF(OR($Q1448="",K1448="",K1448&gt;$B$5,H1448&gt;$B$5,AND(J1448&lt;&gt;"",J1448&lt;$B$5),AND($F$5&lt;&gt;"Todas",C1448&lt;&gt;$F$5)),0,IF(AND(COUNTIFS($Q$14:$Q$2013,Q1448,$K$14:$K$2013,"&gt;"&amp;K1448,$K$14:$K$2013,"&lt;="&amp;$B$5)=0,COUNTIFS($Q$14:Q1448,Q1448,$K$14:K1448,K1448)=1),1,0))</f>
      </c>
      <c r="S1448">
        <f ca="1">IF(AND($Q1448&lt;&gt;"",H1448&lt;&gt;"",H1448&lt;=EOMONTH('Painel mensal'!$B$5,0),OR(J1448="",J1448&gt;='Painel mensal'!$B$5),K1448&lt;&gt;"",K1448&lt;=EOMONTH('Painel mensal'!$B$5,0),OR('Painel mensal'!$E$5="Todas",C1448='Painel mensal'!$E$5),COUNTIFS($Q$14:$Q$2013,Q1448,$K$14:$K$2013,"&gt;"&amp;K1448,$K$14:$K$2013,"&lt;="&amp;EOMONTH('Painel mensal'!$B$5,0))=0,COUNTIFS($Q$14:Q1448,Q1448,$K$14:K1448,K1448)=1),COUNT($S$13:S1447)+1,"")</f>
      </c>
      <c r="T1448">
        <f t="shared" si="92"/>
      </c>
    </row>
    <row r="1449" spans="1:20" ht="34.5" customHeight="1" x14ac:dyDescent="0.25">
      <c r="A1449" s="8"/>
      <c r="B1449" s="9"/>
      <c r="C1449" s="8"/>
      <c r="D1449" s="9"/>
      <c r="E1449" s="9"/>
      <c r="F1449" s="9"/>
      <c r="G1449" s="9"/>
      <c r="H1449" s="10"/>
      <c r="I1449" s="10"/>
      <c r="J1449" s="10"/>
      <c r="K1449" s="10"/>
      <c r="L1449" s="9"/>
      <c r="M1449" s="9"/>
      <c r="N1449" s="8"/>
      <c r="O1449" s="7">
        <f t="shared" ca="1" si="89"/>
      </c>
      <c r="P1449">
        <f t="shared" ca="1" si="90"/>
      </c>
      <c r="Q1449">
        <f t="shared" si="91"/>
      </c>
      <c r="R1449">
        <f ca="1">IF(OR($Q1449="",K1449="",K1449&gt;$B$5,H1449&gt;$B$5,AND(J1449&lt;&gt;"",J1449&lt;$B$5),AND($F$5&lt;&gt;"Todas",C1449&lt;&gt;$F$5)),0,IF(AND(COUNTIFS($Q$14:$Q$2013,Q1449,$K$14:$K$2013,"&gt;"&amp;K1449,$K$14:$K$2013,"&lt;="&amp;$B$5)=0,COUNTIFS($Q$14:Q1449,Q1449,$K$14:K1449,K1449)=1),1,0))</f>
      </c>
      <c r="S1449">
        <f ca="1">IF(AND($Q1449&lt;&gt;"",H1449&lt;&gt;"",H1449&lt;=EOMONTH('Painel mensal'!$B$5,0),OR(J1449="",J1449&gt;='Painel mensal'!$B$5),K1449&lt;&gt;"",K1449&lt;=EOMONTH('Painel mensal'!$B$5,0),OR('Painel mensal'!$E$5="Todas",C1449='Painel mensal'!$E$5),COUNTIFS($Q$14:$Q$2013,Q1449,$K$14:$K$2013,"&gt;"&amp;K1449,$K$14:$K$2013,"&lt;="&amp;EOMONTH('Painel mensal'!$B$5,0))=0,COUNTIFS($Q$14:Q1449,Q1449,$K$14:K1449,K1449)=1),COUNT($S$13:S1448)+1,"")</f>
      </c>
      <c r="T1449">
        <f t="shared" si="92"/>
      </c>
    </row>
    <row r="1450" spans="1:20" ht="34.5" customHeight="1" x14ac:dyDescent="0.25">
      <c r="A1450" s="4"/>
      <c r="B1450" s="5"/>
      <c r="C1450" s="4"/>
      <c r="D1450" s="5"/>
      <c r="E1450" s="5"/>
      <c r="F1450" s="5"/>
      <c r="G1450" s="5"/>
      <c r="H1450" s="6"/>
      <c r="I1450" s="6"/>
      <c r="J1450" s="6"/>
      <c r="K1450" s="6"/>
      <c r="L1450" s="5"/>
      <c r="M1450" s="5"/>
      <c r="N1450" s="4"/>
      <c r="O1450" s="7">
        <f t="shared" ca="1" si="89"/>
      </c>
      <c r="P1450">
        <f t="shared" ca="1" si="90"/>
      </c>
      <c r="Q1450">
        <f t="shared" si="91"/>
      </c>
      <c r="R1450">
        <f ca="1">IF(OR($Q1450="",K1450="",K1450&gt;$B$5,H1450&gt;$B$5,AND(J1450&lt;&gt;"",J1450&lt;$B$5),AND($F$5&lt;&gt;"Todas",C1450&lt;&gt;$F$5)),0,IF(AND(COUNTIFS($Q$14:$Q$2013,Q1450,$K$14:$K$2013,"&gt;"&amp;K1450,$K$14:$K$2013,"&lt;="&amp;$B$5)=0,COUNTIFS($Q$14:Q1450,Q1450,$K$14:K1450,K1450)=1),1,0))</f>
      </c>
      <c r="S1450">
        <f ca="1">IF(AND($Q1450&lt;&gt;"",H1450&lt;&gt;"",H1450&lt;=EOMONTH('Painel mensal'!$B$5,0),OR(J1450="",J1450&gt;='Painel mensal'!$B$5),K1450&lt;&gt;"",K1450&lt;=EOMONTH('Painel mensal'!$B$5,0),OR('Painel mensal'!$E$5="Todas",C1450='Painel mensal'!$E$5),COUNTIFS($Q$14:$Q$2013,Q1450,$K$14:$K$2013,"&gt;"&amp;K1450,$K$14:$K$2013,"&lt;="&amp;EOMONTH('Painel mensal'!$B$5,0))=0,COUNTIFS($Q$14:Q1450,Q1450,$K$14:K1450,K1450)=1),COUNT($S$13:S1449)+1,"")</f>
      </c>
      <c r="T1450">
        <f t="shared" si="92"/>
      </c>
    </row>
    <row r="1451" spans="1:20" ht="34.5" customHeight="1" x14ac:dyDescent="0.25">
      <c r="A1451" s="8"/>
      <c r="B1451" s="9"/>
      <c r="C1451" s="8"/>
      <c r="D1451" s="9"/>
      <c r="E1451" s="9"/>
      <c r="F1451" s="9"/>
      <c r="G1451" s="9"/>
      <c r="H1451" s="10"/>
      <c r="I1451" s="10"/>
      <c r="J1451" s="10"/>
      <c r="K1451" s="10"/>
      <c r="L1451" s="9"/>
      <c r="M1451" s="9"/>
      <c r="N1451" s="8"/>
      <c r="O1451" s="7">
        <f t="shared" ca="1" si="89"/>
      </c>
      <c r="P1451">
        <f t="shared" ca="1" si="90"/>
      </c>
      <c r="Q1451">
        <f t="shared" si="91"/>
      </c>
      <c r="R1451">
        <f ca="1">IF(OR($Q1451="",K1451="",K1451&gt;$B$5,H1451&gt;$B$5,AND(J1451&lt;&gt;"",J1451&lt;$B$5),AND($F$5&lt;&gt;"Todas",C1451&lt;&gt;$F$5)),0,IF(AND(COUNTIFS($Q$14:$Q$2013,Q1451,$K$14:$K$2013,"&gt;"&amp;K1451,$K$14:$K$2013,"&lt;="&amp;$B$5)=0,COUNTIFS($Q$14:Q1451,Q1451,$K$14:K1451,K1451)=1),1,0))</f>
      </c>
      <c r="S1451">
        <f ca="1">IF(AND($Q1451&lt;&gt;"",H1451&lt;&gt;"",H1451&lt;=EOMONTH('Painel mensal'!$B$5,0),OR(J1451="",J1451&gt;='Painel mensal'!$B$5),K1451&lt;&gt;"",K1451&lt;=EOMONTH('Painel mensal'!$B$5,0),OR('Painel mensal'!$E$5="Todas",C1451='Painel mensal'!$E$5),COUNTIFS($Q$14:$Q$2013,Q1451,$K$14:$K$2013,"&gt;"&amp;K1451,$K$14:$K$2013,"&lt;="&amp;EOMONTH('Painel mensal'!$B$5,0))=0,COUNTIFS($Q$14:Q1451,Q1451,$K$14:K1451,K1451)=1),COUNT($S$13:S1450)+1,"")</f>
      </c>
      <c r="T1451">
        <f t="shared" si="92"/>
      </c>
    </row>
    <row r="1452" spans="1:20" ht="34.5" customHeight="1" x14ac:dyDescent="0.25">
      <c r="A1452" s="4"/>
      <c r="B1452" s="5"/>
      <c r="C1452" s="4"/>
      <c r="D1452" s="5"/>
      <c r="E1452" s="5"/>
      <c r="F1452" s="5"/>
      <c r="G1452" s="5"/>
      <c r="H1452" s="6"/>
      <c r="I1452" s="6"/>
      <c r="J1452" s="6"/>
      <c r="K1452" s="6"/>
      <c r="L1452" s="5"/>
      <c r="M1452" s="5"/>
      <c r="N1452" s="4"/>
      <c r="O1452" s="7">
        <f t="shared" ca="1" si="89"/>
      </c>
      <c r="P1452">
        <f t="shared" ca="1" si="90"/>
      </c>
      <c r="Q1452">
        <f t="shared" si="91"/>
      </c>
      <c r="R1452">
        <f ca="1">IF(OR($Q1452="",K1452="",K1452&gt;$B$5,H1452&gt;$B$5,AND(J1452&lt;&gt;"",J1452&lt;$B$5),AND($F$5&lt;&gt;"Todas",C1452&lt;&gt;$F$5)),0,IF(AND(COUNTIFS($Q$14:$Q$2013,Q1452,$K$14:$K$2013,"&gt;"&amp;K1452,$K$14:$K$2013,"&lt;="&amp;$B$5)=0,COUNTIFS($Q$14:Q1452,Q1452,$K$14:K1452,K1452)=1),1,0))</f>
      </c>
      <c r="S1452">
        <f ca="1">IF(AND($Q1452&lt;&gt;"",H1452&lt;&gt;"",H1452&lt;=EOMONTH('Painel mensal'!$B$5,0),OR(J1452="",J1452&gt;='Painel mensal'!$B$5),K1452&lt;&gt;"",K1452&lt;=EOMONTH('Painel mensal'!$B$5,0),OR('Painel mensal'!$E$5="Todas",C1452='Painel mensal'!$E$5),COUNTIFS($Q$14:$Q$2013,Q1452,$K$14:$K$2013,"&gt;"&amp;K1452,$K$14:$K$2013,"&lt;="&amp;EOMONTH('Painel mensal'!$B$5,0))=0,COUNTIFS($Q$14:Q1452,Q1452,$K$14:K1452,K1452)=1),COUNT($S$13:S1451)+1,"")</f>
      </c>
      <c r="T1452">
        <f t="shared" si="92"/>
      </c>
    </row>
    <row r="1453" spans="1:20" ht="34.5" customHeight="1" x14ac:dyDescent="0.25">
      <c r="A1453" s="8"/>
      <c r="B1453" s="9"/>
      <c r="C1453" s="8"/>
      <c r="D1453" s="9"/>
      <c r="E1453" s="9"/>
      <c r="F1453" s="9"/>
      <c r="G1453" s="9"/>
      <c r="H1453" s="10"/>
      <c r="I1453" s="10"/>
      <c r="J1453" s="10"/>
      <c r="K1453" s="10"/>
      <c r="L1453" s="9"/>
      <c r="M1453" s="9"/>
      <c r="N1453" s="8"/>
      <c r="O1453" s="7">
        <f t="shared" ca="1" si="89"/>
      </c>
      <c r="P1453">
        <f t="shared" ca="1" si="90"/>
      </c>
      <c r="Q1453">
        <f t="shared" si="91"/>
      </c>
      <c r="R1453">
        <f ca="1">IF(OR($Q1453="",K1453="",K1453&gt;$B$5,H1453&gt;$B$5,AND(J1453&lt;&gt;"",J1453&lt;$B$5),AND($F$5&lt;&gt;"Todas",C1453&lt;&gt;$F$5)),0,IF(AND(COUNTIFS($Q$14:$Q$2013,Q1453,$K$14:$K$2013,"&gt;"&amp;K1453,$K$14:$K$2013,"&lt;="&amp;$B$5)=0,COUNTIFS($Q$14:Q1453,Q1453,$K$14:K1453,K1453)=1),1,0))</f>
      </c>
      <c r="S1453">
        <f ca="1">IF(AND($Q1453&lt;&gt;"",H1453&lt;&gt;"",H1453&lt;=EOMONTH('Painel mensal'!$B$5,0),OR(J1453="",J1453&gt;='Painel mensal'!$B$5),K1453&lt;&gt;"",K1453&lt;=EOMONTH('Painel mensal'!$B$5,0),OR('Painel mensal'!$E$5="Todas",C1453='Painel mensal'!$E$5),COUNTIFS($Q$14:$Q$2013,Q1453,$K$14:$K$2013,"&gt;"&amp;K1453,$K$14:$K$2013,"&lt;="&amp;EOMONTH('Painel mensal'!$B$5,0))=0,COUNTIFS($Q$14:Q1453,Q1453,$K$14:K1453,K1453)=1),COUNT($S$13:S1452)+1,"")</f>
      </c>
      <c r="T1453">
        <f t="shared" si="92"/>
      </c>
    </row>
    <row r="1454" spans="1:20" ht="34.5" customHeight="1" x14ac:dyDescent="0.25">
      <c r="A1454" s="4"/>
      <c r="B1454" s="5"/>
      <c r="C1454" s="4"/>
      <c r="D1454" s="5"/>
      <c r="E1454" s="5"/>
      <c r="F1454" s="5"/>
      <c r="G1454" s="5"/>
      <c r="H1454" s="6"/>
      <c r="I1454" s="6"/>
      <c r="J1454" s="6"/>
      <c r="K1454" s="6"/>
      <c r="L1454" s="5"/>
      <c r="M1454" s="5"/>
      <c r="N1454" s="4"/>
      <c r="O1454" s="7">
        <f t="shared" ca="1" si="89"/>
      </c>
      <c r="P1454">
        <f t="shared" ca="1" si="90"/>
      </c>
      <c r="Q1454">
        <f t="shared" si="91"/>
      </c>
      <c r="R1454">
        <f ca="1">IF(OR($Q1454="",K1454="",K1454&gt;$B$5,H1454&gt;$B$5,AND(J1454&lt;&gt;"",J1454&lt;$B$5),AND($F$5&lt;&gt;"Todas",C1454&lt;&gt;$F$5)),0,IF(AND(COUNTIFS($Q$14:$Q$2013,Q1454,$K$14:$K$2013,"&gt;"&amp;K1454,$K$14:$K$2013,"&lt;="&amp;$B$5)=0,COUNTIFS($Q$14:Q1454,Q1454,$K$14:K1454,K1454)=1),1,0))</f>
      </c>
      <c r="S1454">
        <f ca="1">IF(AND($Q1454&lt;&gt;"",H1454&lt;&gt;"",H1454&lt;=EOMONTH('Painel mensal'!$B$5,0),OR(J1454="",J1454&gt;='Painel mensal'!$B$5),K1454&lt;&gt;"",K1454&lt;=EOMONTH('Painel mensal'!$B$5,0),OR('Painel mensal'!$E$5="Todas",C1454='Painel mensal'!$E$5),COUNTIFS($Q$14:$Q$2013,Q1454,$K$14:$K$2013,"&gt;"&amp;K1454,$K$14:$K$2013,"&lt;="&amp;EOMONTH('Painel mensal'!$B$5,0))=0,COUNTIFS($Q$14:Q1454,Q1454,$K$14:K1454,K1454)=1),COUNT($S$13:S1453)+1,"")</f>
      </c>
      <c r="T1454">
        <f t="shared" si="92"/>
      </c>
    </row>
    <row r="1455" spans="1:20" ht="34.5" customHeight="1" x14ac:dyDescent="0.25">
      <c r="A1455" s="8"/>
      <c r="B1455" s="9"/>
      <c r="C1455" s="8"/>
      <c r="D1455" s="9"/>
      <c r="E1455" s="9"/>
      <c r="F1455" s="9"/>
      <c r="G1455" s="9"/>
      <c r="H1455" s="10"/>
      <c r="I1455" s="10"/>
      <c r="J1455" s="10"/>
      <c r="K1455" s="10"/>
      <c r="L1455" s="9"/>
      <c r="M1455" s="9"/>
      <c r="N1455" s="8"/>
      <c r="O1455" s="7">
        <f t="shared" ca="1" si="89"/>
      </c>
      <c r="P1455">
        <f t="shared" ca="1" si="90"/>
      </c>
      <c r="Q1455">
        <f t="shared" si="91"/>
      </c>
      <c r="R1455">
        <f ca="1">IF(OR($Q1455="",K1455="",K1455&gt;$B$5,H1455&gt;$B$5,AND(J1455&lt;&gt;"",J1455&lt;$B$5),AND($F$5&lt;&gt;"Todas",C1455&lt;&gt;$F$5)),0,IF(AND(COUNTIFS($Q$14:$Q$2013,Q1455,$K$14:$K$2013,"&gt;"&amp;K1455,$K$14:$K$2013,"&lt;="&amp;$B$5)=0,COUNTIFS($Q$14:Q1455,Q1455,$K$14:K1455,K1455)=1),1,0))</f>
      </c>
      <c r="S1455">
        <f ca="1">IF(AND($Q1455&lt;&gt;"",H1455&lt;&gt;"",H1455&lt;=EOMONTH('Painel mensal'!$B$5,0),OR(J1455="",J1455&gt;='Painel mensal'!$B$5),K1455&lt;&gt;"",K1455&lt;=EOMONTH('Painel mensal'!$B$5,0),OR('Painel mensal'!$E$5="Todas",C1455='Painel mensal'!$E$5),COUNTIFS($Q$14:$Q$2013,Q1455,$K$14:$K$2013,"&gt;"&amp;K1455,$K$14:$K$2013,"&lt;="&amp;EOMONTH('Painel mensal'!$B$5,0))=0,COUNTIFS($Q$14:Q1455,Q1455,$K$14:K1455,K1455)=1),COUNT($S$13:S1454)+1,"")</f>
      </c>
      <c r="T1455">
        <f t="shared" si="92"/>
      </c>
    </row>
    <row r="1456" spans="1:20" ht="34.5" customHeight="1" x14ac:dyDescent="0.25">
      <c r="A1456" s="4"/>
      <c r="B1456" s="5"/>
      <c r="C1456" s="4"/>
      <c r="D1456" s="5"/>
      <c r="E1456" s="5"/>
      <c r="F1456" s="5"/>
      <c r="G1456" s="5"/>
      <c r="H1456" s="6"/>
      <c r="I1456" s="6"/>
      <c r="J1456" s="6"/>
      <c r="K1456" s="6"/>
      <c r="L1456" s="5"/>
      <c r="M1456" s="5"/>
      <c r="N1456" s="4"/>
      <c r="O1456" s="7">
        <f t="shared" ca="1" si="89"/>
      </c>
      <c r="P1456">
        <f t="shared" ca="1" si="90"/>
      </c>
      <c r="Q1456">
        <f t="shared" si="91"/>
      </c>
      <c r="R1456">
        <f ca="1">IF(OR($Q1456="",K1456="",K1456&gt;$B$5,H1456&gt;$B$5,AND(J1456&lt;&gt;"",J1456&lt;$B$5),AND($F$5&lt;&gt;"Todas",C1456&lt;&gt;$F$5)),0,IF(AND(COUNTIFS($Q$14:$Q$2013,Q1456,$K$14:$K$2013,"&gt;"&amp;K1456,$K$14:$K$2013,"&lt;="&amp;$B$5)=0,COUNTIFS($Q$14:Q1456,Q1456,$K$14:K1456,K1456)=1),1,0))</f>
      </c>
      <c r="S1456">
        <f ca="1">IF(AND($Q1456&lt;&gt;"",H1456&lt;&gt;"",H1456&lt;=EOMONTH('Painel mensal'!$B$5,0),OR(J1456="",J1456&gt;='Painel mensal'!$B$5),K1456&lt;&gt;"",K1456&lt;=EOMONTH('Painel mensal'!$B$5,0),OR('Painel mensal'!$E$5="Todas",C1456='Painel mensal'!$E$5),COUNTIFS($Q$14:$Q$2013,Q1456,$K$14:$K$2013,"&gt;"&amp;K1456,$K$14:$K$2013,"&lt;="&amp;EOMONTH('Painel mensal'!$B$5,0))=0,COUNTIFS($Q$14:Q1456,Q1456,$K$14:K1456,K1456)=1),COUNT($S$13:S1455)+1,"")</f>
      </c>
      <c r="T1456">
        <f t="shared" si="92"/>
      </c>
    </row>
    <row r="1457" spans="1:20" ht="34.5" customHeight="1" x14ac:dyDescent="0.25">
      <c r="A1457" s="8"/>
      <c r="B1457" s="9"/>
      <c r="C1457" s="8"/>
      <c r="D1457" s="9"/>
      <c r="E1457" s="9"/>
      <c r="F1457" s="9"/>
      <c r="G1457" s="9"/>
      <c r="H1457" s="10"/>
      <c r="I1457" s="10"/>
      <c r="J1457" s="10"/>
      <c r="K1457" s="10"/>
      <c r="L1457" s="9"/>
      <c r="M1457" s="9"/>
      <c r="N1457" s="8"/>
      <c r="O1457" s="7">
        <f t="shared" ca="1" si="89"/>
      </c>
      <c r="P1457">
        <f t="shared" ca="1" si="90"/>
      </c>
      <c r="Q1457">
        <f t="shared" si="91"/>
      </c>
      <c r="R1457">
        <f ca="1">IF(OR($Q1457="",K1457="",K1457&gt;$B$5,H1457&gt;$B$5,AND(J1457&lt;&gt;"",J1457&lt;$B$5),AND($F$5&lt;&gt;"Todas",C1457&lt;&gt;$F$5)),0,IF(AND(COUNTIFS($Q$14:$Q$2013,Q1457,$K$14:$K$2013,"&gt;"&amp;K1457,$K$14:$K$2013,"&lt;="&amp;$B$5)=0,COUNTIFS($Q$14:Q1457,Q1457,$K$14:K1457,K1457)=1),1,0))</f>
      </c>
      <c r="S1457">
        <f ca="1">IF(AND($Q1457&lt;&gt;"",H1457&lt;&gt;"",H1457&lt;=EOMONTH('Painel mensal'!$B$5,0),OR(J1457="",J1457&gt;='Painel mensal'!$B$5),K1457&lt;&gt;"",K1457&lt;=EOMONTH('Painel mensal'!$B$5,0),OR('Painel mensal'!$E$5="Todas",C1457='Painel mensal'!$E$5),COUNTIFS($Q$14:$Q$2013,Q1457,$K$14:$K$2013,"&gt;"&amp;K1457,$K$14:$K$2013,"&lt;="&amp;EOMONTH('Painel mensal'!$B$5,0))=0,COUNTIFS($Q$14:Q1457,Q1457,$K$14:K1457,K1457)=1),COUNT($S$13:S1456)+1,"")</f>
      </c>
      <c r="T1457">
        <f t="shared" si="92"/>
      </c>
    </row>
    <row r="1458" spans="1:20" ht="34.5" customHeight="1" x14ac:dyDescent="0.25">
      <c r="A1458" s="4"/>
      <c r="B1458" s="5"/>
      <c r="C1458" s="4"/>
      <c r="D1458" s="5"/>
      <c r="E1458" s="5"/>
      <c r="F1458" s="5"/>
      <c r="G1458" s="5"/>
      <c r="H1458" s="6"/>
      <c r="I1458" s="6"/>
      <c r="J1458" s="6"/>
      <c r="K1458" s="6"/>
      <c r="L1458" s="5"/>
      <c r="M1458" s="5"/>
      <c r="N1458" s="4"/>
      <c r="O1458" s="7">
        <f t="shared" ca="1" si="89"/>
      </c>
      <c r="P1458">
        <f t="shared" ca="1" si="90"/>
      </c>
      <c r="Q1458">
        <f t="shared" si="91"/>
      </c>
      <c r="R1458">
        <f ca="1">IF(OR($Q1458="",K1458="",K1458&gt;$B$5,H1458&gt;$B$5,AND(J1458&lt;&gt;"",J1458&lt;$B$5),AND($F$5&lt;&gt;"Todas",C1458&lt;&gt;$F$5)),0,IF(AND(COUNTIFS($Q$14:$Q$2013,Q1458,$K$14:$K$2013,"&gt;"&amp;K1458,$K$14:$K$2013,"&lt;="&amp;$B$5)=0,COUNTIFS($Q$14:Q1458,Q1458,$K$14:K1458,K1458)=1),1,0))</f>
      </c>
      <c r="S1458">
        <f ca="1">IF(AND($Q1458&lt;&gt;"",H1458&lt;&gt;"",H1458&lt;=EOMONTH('Painel mensal'!$B$5,0),OR(J1458="",J1458&gt;='Painel mensal'!$B$5),K1458&lt;&gt;"",K1458&lt;=EOMONTH('Painel mensal'!$B$5,0),OR('Painel mensal'!$E$5="Todas",C1458='Painel mensal'!$E$5),COUNTIFS($Q$14:$Q$2013,Q1458,$K$14:$K$2013,"&gt;"&amp;K1458,$K$14:$K$2013,"&lt;="&amp;EOMONTH('Painel mensal'!$B$5,0))=0,COUNTIFS($Q$14:Q1458,Q1458,$K$14:K1458,K1458)=1),COUNT($S$13:S1457)+1,"")</f>
      </c>
      <c r="T1458">
        <f t="shared" si="92"/>
      </c>
    </row>
    <row r="1459" spans="1:20" ht="34.5" customHeight="1" x14ac:dyDescent="0.25">
      <c r="A1459" s="8"/>
      <c r="B1459" s="9"/>
      <c r="C1459" s="8"/>
      <c r="D1459" s="9"/>
      <c r="E1459" s="9"/>
      <c r="F1459" s="9"/>
      <c r="G1459" s="9"/>
      <c r="H1459" s="10"/>
      <c r="I1459" s="10"/>
      <c r="J1459" s="10"/>
      <c r="K1459" s="10"/>
      <c r="L1459" s="9"/>
      <c r="M1459" s="9"/>
      <c r="N1459" s="8"/>
      <c r="O1459" s="7">
        <f t="shared" ca="1" si="89"/>
      </c>
      <c r="P1459">
        <f t="shared" ca="1" si="90"/>
      </c>
      <c r="Q1459">
        <f t="shared" si="91"/>
      </c>
      <c r="R1459">
        <f ca="1">IF(OR($Q1459="",K1459="",K1459&gt;$B$5,H1459&gt;$B$5,AND(J1459&lt;&gt;"",J1459&lt;$B$5),AND($F$5&lt;&gt;"Todas",C1459&lt;&gt;$F$5)),0,IF(AND(COUNTIFS($Q$14:$Q$2013,Q1459,$K$14:$K$2013,"&gt;"&amp;K1459,$K$14:$K$2013,"&lt;="&amp;$B$5)=0,COUNTIFS($Q$14:Q1459,Q1459,$K$14:K1459,K1459)=1),1,0))</f>
      </c>
      <c r="S1459">
        <f ca="1">IF(AND($Q1459&lt;&gt;"",H1459&lt;&gt;"",H1459&lt;=EOMONTH('Painel mensal'!$B$5,0),OR(J1459="",J1459&gt;='Painel mensal'!$B$5),K1459&lt;&gt;"",K1459&lt;=EOMONTH('Painel mensal'!$B$5,0),OR('Painel mensal'!$E$5="Todas",C1459='Painel mensal'!$E$5),COUNTIFS($Q$14:$Q$2013,Q1459,$K$14:$K$2013,"&gt;"&amp;K1459,$K$14:$K$2013,"&lt;="&amp;EOMONTH('Painel mensal'!$B$5,0))=0,COUNTIFS($Q$14:Q1459,Q1459,$K$14:K1459,K1459)=1),COUNT($S$13:S1458)+1,"")</f>
      </c>
      <c r="T1459">
        <f t="shared" si="92"/>
      </c>
    </row>
    <row r="1460" spans="1:20" ht="34.5" customHeight="1" x14ac:dyDescent="0.25">
      <c r="A1460" s="4"/>
      <c r="B1460" s="5"/>
      <c r="C1460" s="4"/>
      <c r="D1460" s="5"/>
      <c r="E1460" s="5"/>
      <c r="F1460" s="5"/>
      <c r="G1460" s="5"/>
      <c r="H1460" s="6"/>
      <c r="I1460" s="6"/>
      <c r="J1460" s="6"/>
      <c r="K1460" s="6"/>
      <c r="L1460" s="5"/>
      <c r="M1460" s="5"/>
      <c r="N1460" s="4"/>
      <c r="O1460" s="7">
        <f t="shared" ca="1" si="89"/>
      </c>
      <c r="P1460">
        <f t="shared" ca="1" si="90"/>
      </c>
      <c r="Q1460">
        <f t="shared" si="91"/>
      </c>
      <c r="R1460">
        <f ca="1">IF(OR($Q1460="",K1460="",K1460&gt;$B$5,H1460&gt;$B$5,AND(J1460&lt;&gt;"",J1460&lt;$B$5),AND($F$5&lt;&gt;"Todas",C1460&lt;&gt;$F$5)),0,IF(AND(COUNTIFS($Q$14:$Q$2013,Q1460,$K$14:$K$2013,"&gt;"&amp;K1460,$K$14:$K$2013,"&lt;="&amp;$B$5)=0,COUNTIFS($Q$14:Q1460,Q1460,$K$14:K1460,K1460)=1),1,0))</f>
      </c>
      <c r="S1460">
        <f ca="1">IF(AND($Q1460&lt;&gt;"",H1460&lt;&gt;"",H1460&lt;=EOMONTH('Painel mensal'!$B$5,0),OR(J1460="",J1460&gt;='Painel mensal'!$B$5),K1460&lt;&gt;"",K1460&lt;=EOMONTH('Painel mensal'!$B$5,0),OR('Painel mensal'!$E$5="Todas",C1460='Painel mensal'!$E$5),COUNTIFS($Q$14:$Q$2013,Q1460,$K$14:$K$2013,"&gt;"&amp;K1460,$K$14:$K$2013,"&lt;="&amp;EOMONTH('Painel mensal'!$B$5,0))=0,COUNTIFS($Q$14:Q1460,Q1460,$K$14:K1460,K1460)=1),COUNT($S$13:S1459)+1,"")</f>
      </c>
      <c r="T1460">
        <f t="shared" si="92"/>
      </c>
    </row>
    <row r="1461" spans="1:20" ht="34.5" customHeight="1" x14ac:dyDescent="0.25">
      <c r="A1461" s="8"/>
      <c r="B1461" s="9"/>
      <c r="C1461" s="8"/>
      <c r="D1461" s="9"/>
      <c r="E1461" s="9"/>
      <c r="F1461" s="9"/>
      <c r="G1461" s="9"/>
      <c r="H1461" s="10"/>
      <c r="I1461" s="10"/>
      <c r="J1461" s="10"/>
      <c r="K1461" s="10"/>
      <c r="L1461" s="9"/>
      <c r="M1461" s="9"/>
      <c r="N1461" s="8"/>
      <c r="O1461" s="7">
        <f t="shared" ca="1" si="89"/>
      </c>
      <c r="P1461">
        <f t="shared" ca="1" si="90"/>
      </c>
      <c r="Q1461">
        <f t="shared" si="91"/>
      </c>
      <c r="R1461">
        <f ca="1">IF(OR($Q1461="",K1461="",K1461&gt;$B$5,H1461&gt;$B$5,AND(J1461&lt;&gt;"",J1461&lt;$B$5),AND($F$5&lt;&gt;"Todas",C1461&lt;&gt;$F$5)),0,IF(AND(COUNTIFS($Q$14:$Q$2013,Q1461,$K$14:$K$2013,"&gt;"&amp;K1461,$K$14:$K$2013,"&lt;="&amp;$B$5)=0,COUNTIFS($Q$14:Q1461,Q1461,$K$14:K1461,K1461)=1),1,0))</f>
      </c>
      <c r="S1461">
        <f ca="1">IF(AND($Q1461&lt;&gt;"",H1461&lt;&gt;"",H1461&lt;=EOMONTH('Painel mensal'!$B$5,0),OR(J1461="",J1461&gt;='Painel mensal'!$B$5),K1461&lt;&gt;"",K1461&lt;=EOMONTH('Painel mensal'!$B$5,0),OR('Painel mensal'!$E$5="Todas",C1461='Painel mensal'!$E$5),COUNTIFS($Q$14:$Q$2013,Q1461,$K$14:$K$2013,"&gt;"&amp;K1461,$K$14:$K$2013,"&lt;="&amp;EOMONTH('Painel mensal'!$B$5,0))=0,COUNTIFS($Q$14:Q1461,Q1461,$K$14:K1461,K1461)=1),COUNT($S$13:S1460)+1,"")</f>
      </c>
      <c r="T1461">
        <f t="shared" si="92"/>
      </c>
    </row>
    <row r="1462" spans="1:20" ht="34.5" customHeight="1" x14ac:dyDescent="0.25">
      <c r="A1462" s="4"/>
      <c r="B1462" s="5"/>
      <c r="C1462" s="4"/>
      <c r="D1462" s="5"/>
      <c r="E1462" s="5"/>
      <c r="F1462" s="5"/>
      <c r="G1462" s="5"/>
      <c r="H1462" s="6"/>
      <c r="I1462" s="6"/>
      <c r="J1462" s="6"/>
      <c r="K1462" s="6"/>
      <c r="L1462" s="5"/>
      <c r="M1462" s="5"/>
      <c r="N1462" s="4"/>
      <c r="O1462" s="7">
        <f t="shared" ca="1" si="89"/>
      </c>
      <c r="P1462">
        <f t="shared" ca="1" si="90"/>
      </c>
      <c r="Q1462">
        <f t="shared" si="91"/>
      </c>
      <c r="R1462">
        <f ca="1">IF(OR($Q1462="",K1462="",K1462&gt;$B$5,H1462&gt;$B$5,AND(J1462&lt;&gt;"",J1462&lt;$B$5),AND($F$5&lt;&gt;"Todas",C1462&lt;&gt;$F$5)),0,IF(AND(COUNTIFS($Q$14:$Q$2013,Q1462,$K$14:$K$2013,"&gt;"&amp;K1462,$K$14:$K$2013,"&lt;="&amp;$B$5)=0,COUNTIFS($Q$14:Q1462,Q1462,$K$14:K1462,K1462)=1),1,0))</f>
      </c>
      <c r="S1462">
        <f ca="1">IF(AND($Q1462&lt;&gt;"",H1462&lt;&gt;"",H1462&lt;=EOMONTH('Painel mensal'!$B$5,0),OR(J1462="",J1462&gt;='Painel mensal'!$B$5),K1462&lt;&gt;"",K1462&lt;=EOMONTH('Painel mensal'!$B$5,0),OR('Painel mensal'!$E$5="Todas",C1462='Painel mensal'!$E$5),COUNTIFS($Q$14:$Q$2013,Q1462,$K$14:$K$2013,"&gt;"&amp;K1462,$K$14:$K$2013,"&lt;="&amp;EOMONTH('Painel mensal'!$B$5,0))=0,COUNTIFS($Q$14:Q1462,Q1462,$K$14:K1462,K1462)=1),COUNT($S$13:S1461)+1,"")</f>
      </c>
      <c r="T1462">
        <f t="shared" si="92"/>
      </c>
    </row>
    <row r="1463" spans="1:20" ht="34.5" customHeight="1" x14ac:dyDescent="0.25">
      <c r="A1463" s="8"/>
      <c r="B1463" s="9"/>
      <c r="C1463" s="8"/>
      <c r="D1463" s="9"/>
      <c r="E1463" s="9"/>
      <c r="F1463" s="9"/>
      <c r="G1463" s="9"/>
      <c r="H1463" s="10"/>
      <c r="I1463" s="10"/>
      <c r="J1463" s="10"/>
      <c r="K1463" s="10"/>
      <c r="L1463" s="9"/>
      <c r="M1463" s="9"/>
      <c r="N1463" s="8"/>
      <c r="O1463" s="7">
        <f t="shared" ca="1" si="89"/>
      </c>
      <c r="P1463">
        <f t="shared" ca="1" si="90"/>
      </c>
      <c r="Q1463">
        <f t="shared" si="91"/>
      </c>
      <c r="R1463">
        <f ca="1">IF(OR($Q1463="",K1463="",K1463&gt;$B$5,H1463&gt;$B$5,AND(J1463&lt;&gt;"",J1463&lt;$B$5),AND($F$5&lt;&gt;"Todas",C1463&lt;&gt;$F$5)),0,IF(AND(COUNTIFS($Q$14:$Q$2013,Q1463,$K$14:$K$2013,"&gt;"&amp;K1463,$K$14:$K$2013,"&lt;="&amp;$B$5)=0,COUNTIFS($Q$14:Q1463,Q1463,$K$14:K1463,K1463)=1),1,0))</f>
      </c>
      <c r="S1463">
        <f ca="1">IF(AND($Q1463&lt;&gt;"",H1463&lt;&gt;"",H1463&lt;=EOMONTH('Painel mensal'!$B$5,0),OR(J1463="",J1463&gt;='Painel mensal'!$B$5),K1463&lt;&gt;"",K1463&lt;=EOMONTH('Painel mensal'!$B$5,0),OR('Painel mensal'!$E$5="Todas",C1463='Painel mensal'!$E$5),COUNTIFS($Q$14:$Q$2013,Q1463,$K$14:$K$2013,"&gt;"&amp;K1463,$K$14:$K$2013,"&lt;="&amp;EOMONTH('Painel mensal'!$B$5,0))=0,COUNTIFS($Q$14:Q1463,Q1463,$K$14:K1463,K1463)=1),COUNT($S$13:S1462)+1,"")</f>
      </c>
      <c r="T1463">
        <f t="shared" si="92"/>
      </c>
    </row>
    <row r="1464" spans="1:20" ht="34.5" customHeight="1" x14ac:dyDescent="0.25">
      <c r="A1464" s="4"/>
      <c r="B1464" s="5"/>
      <c r="C1464" s="4"/>
      <c r="D1464" s="5"/>
      <c r="E1464" s="5"/>
      <c r="F1464" s="5"/>
      <c r="G1464" s="5"/>
      <c r="H1464" s="6"/>
      <c r="I1464" s="6"/>
      <c r="J1464" s="6"/>
      <c r="K1464" s="6"/>
      <c r="L1464" s="5"/>
      <c r="M1464" s="5"/>
      <c r="N1464" s="4"/>
      <c r="O1464" s="7">
        <f t="shared" ca="1" si="89"/>
      </c>
      <c r="P1464">
        <f t="shared" ca="1" si="90"/>
      </c>
      <c r="Q1464">
        <f t="shared" si="91"/>
      </c>
      <c r="R1464">
        <f ca="1">IF(OR($Q1464="",K1464="",K1464&gt;$B$5,H1464&gt;$B$5,AND(J1464&lt;&gt;"",J1464&lt;$B$5),AND($F$5&lt;&gt;"Todas",C1464&lt;&gt;$F$5)),0,IF(AND(COUNTIFS($Q$14:$Q$2013,Q1464,$K$14:$K$2013,"&gt;"&amp;K1464,$K$14:$K$2013,"&lt;="&amp;$B$5)=0,COUNTIFS($Q$14:Q1464,Q1464,$K$14:K1464,K1464)=1),1,0))</f>
      </c>
      <c r="S1464">
        <f ca="1">IF(AND($Q1464&lt;&gt;"",H1464&lt;&gt;"",H1464&lt;=EOMONTH('Painel mensal'!$B$5,0),OR(J1464="",J1464&gt;='Painel mensal'!$B$5),K1464&lt;&gt;"",K1464&lt;=EOMONTH('Painel mensal'!$B$5,0),OR('Painel mensal'!$E$5="Todas",C1464='Painel mensal'!$E$5),COUNTIFS($Q$14:$Q$2013,Q1464,$K$14:$K$2013,"&gt;"&amp;K1464,$K$14:$K$2013,"&lt;="&amp;EOMONTH('Painel mensal'!$B$5,0))=0,COUNTIFS($Q$14:Q1464,Q1464,$K$14:K1464,K1464)=1),COUNT($S$13:S1463)+1,"")</f>
      </c>
      <c r="T1464">
        <f t="shared" si="92"/>
      </c>
    </row>
    <row r="1465" spans="1:20" ht="34.5" customHeight="1" x14ac:dyDescent="0.25">
      <c r="A1465" s="8"/>
      <c r="B1465" s="9"/>
      <c r="C1465" s="8"/>
      <c r="D1465" s="9"/>
      <c r="E1465" s="9"/>
      <c r="F1465" s="9"/>
      <c r="G1465" s="9"/>
      <c r="H1465" s="10"/>
      <c r="I1465" s="10"/>
      <c r="J1465" s="10"/>
      <c r="K1465" s="10"/>
      <c r="L1465" s="9"/>
      <c r="M1465" s="9"/>
      <c r="N1465" s="8"/>
      <c r="O1465" s="7">
        <f t="shared" ca="1" si="89"/>
      </c>
      <c r="P1465">
        <f t="shared" ca="1" si="90"/>
      </c>
      <c r="Q1465">
        <f t="shared" si="91"/>
      </c>
      <c r="R1465">
        <f ca="1">IF(OR($Q1465="",K1465="",K1465&gt;$B$5,H1465&gt;$B$5,AND(J1465&lt;&gt;"",J1465&lt;$B$5),AND($F$5&lt;&gt;"Todas",C1465&lt;&gt;$F$5)),0,IF(AND(COUNTIFS($Q$14:$Q$2013,Q1465,$K$14:$K$2013,"&gt;"&amp;K1465,$K$14:$K$2013,"&lt;="&amp;$B$5)=0,COUNTIFS($Q$14:Q1465,Q1465,$K$14:K1465,K1465)=1),1,0))</f>
      </c>
      <c r="S1465">
        <f ca="1">IF(AND($Q1465&lt;&gt;"",H1465&lt;&gt;"",H1465&lt;=EOMONTH('Painel mensal'!$B$5,0),OR(J1465="",J1465&gt;='Painel mensal'!$B$5),K1465&lt;&gt;"",K1465&lt;=EOMONTH('Painel mensal'!$B$5,0),OR('Painel mensal'!$E$5="Todas",C1465='Painel mensal'!$E$5),COUNTIFS($Q$14:$Q$2013,Q1465,$K$14:$K$2013,"&gt;"&amp;K1465,$K$14:$K$2013,"&lt;="&amp;EOMONTH('Painel mensal'!$B$5,0))=0,COUNTIFS($Q$14:Q1465,Q1465,$K$14:K1465,K1465)=1),COUNT($S$13:S1464)+1,"")</f>
      </c>
      <c r="T1465">
        <f t="shared" si="92"/>
      </c>
    </row>
    <row r="1466" spans="1:20" ht="34.5" customHeight="1" x14ac:dyDescent="0.25">
      <c r="A1466" s="4"/>
      <c r="B1466" s="5"/>
      <c r="C1466" s="4"/>
      <c r="D1466" s="5"/>
      <c r="E1466" s="5"/>
      <c r="F1466" s="5"/>
      <c r="G1466" s="5"/>
      <c r="H1466" s="6"/>
      <c r="I1466" s="6"/>
      <c r="J1466" s="6"/>
      <c r="K1466" s="6"/>
      <c r="L1466" s="5"/>
      <c r="M1466" s="5"/>
      <c r="N1466" s="4"/>
      <c r="O1466" s="7">
        <f t="shared" ca="1" si="89"/>
      </c>
      <c r="P1466">
        <f t="shared" ca="1" si="90"/>
      </c>
      <c r="Q1466">
        <f t="shared" si="91"/>
      </c>
      <c r="R1466">
        <f ca="1">IF(OR($Q1466="",K1466="",K1466&gt;$B$5,H1466&gt;$B$5,AND(J1466&lt;&gt;"",J1466&lt;$B$5),AND($F$5&lt;&gt;"Todas",C1466&lt;&gt;$F$5)),0,IF(AND(COUNTIFS($Q$14:$Q$2013,Q1466,$K$14:$K$2013,"&gt;"&amp;K1466,$K$14:$K$2013,"&lt;="&amp;$B$5)=0,COUNTIFS($Q$14:Q1466,Q1466,$K$14:K1466,K1466)=1),1,0))</f>
      </c>
      <c r="S1466">
        <f ca="1">IF(AND($Q1466&lt;&gt;"",H1466&lt;&gt;"",H1466&lt;=EOMONTH('Painel mensal'!$B$5,0),OR(J1466="",J1466&gt;='Painel mensal'!$B$5),K1466&lt;&gt;"",K1466&lt;=EOMONTH('Painel mensal'!$B$5,0),OR('Painel mensal'!$E$5="Todas",C1466='Painel mensal'!$E$5),COUNTIFS($Q$14:$Q$2013,Q1466,$K$14:$K$2013,"&gt;"&amp;K1466,$K$14:$K$2013,"&lt;="&amp;EOMONTH('Painel mensal'!$B$5,0))=0,COUNTIFS($Q$14:Q1466,Q1466,$K$14:K1466,K1466)=1),COUNT($S$13:S1465)+1,"")</f>
      </c>
      <c r="T1466">
        <f t="shared" si="92"/>
      </c>
    </row>
    <row r="1467" spans="1:20" ht="34.5" customHeight="1" x14ac:dyDescent="0.25">
      <c r="A1467" s="8"/>
      <c r="B1467" s="9"/>
      <c r="C1467" s="8"/>
      <c r="D1467" s="9"/>
      <c r="E1467" s="9"/>
      <c r="F1467" s="9"/>
      <c r="G1467" s="9"/>
      <c r="H1467" s="10"/>
      <c r="I1467" s="10"/>
      <c r="J1467" s="10"/>
      <c r="K1467" s="10"/>
      <c r="L1467" s="9"/>
      <c r="M1467" s="9"/>
      <c r="N1467" s="8"/>
      <c r="O1467" s="7">
        <f t="shared" ca="1" si="89"/>
      </c>
      <c r="P1467">
        <f t="shared" ca="1" si="90"/>
      </c>
      <c r="Q1467">
        <f t="shared" si="91"/>
      </c>
      <c r="R1467">
        <f ca="1">IF(OR($Q1467="",K1467="",K1467&gt;$B$5,H1467&gt;$B$5,AND(J1467&lt;&gt;"",J1467&lt;$B$5),AND($F$5&lt;&gt;"Todas",C1467&lt;&gt;$F$5)),0,IF(AND(COUNTIFS($Q$14:$Q$2013,Q1467,$K$14:$K$2013,"&gt;"&amp;K1467,$K$14:$K$2013,"&lt;="&amp;$B$5)=0,COUNTIFS($Q$14:Q1467,Q1467,$K$14:K1467,K1467)=1),1,0))</f>
      </c>
      <c r="S1467">
        <f ca="1">IF(AND($Q1467&lt;&gt;"",H1467&lt;&gt;"",H1467&lt;=EOMONTH('Painel mensal'!$B$5,0),OR(J1467="",J1467&gt;='Painel mensal'!$B$5),K1467&lt;&gt;"",K1467&lt;=EOMONTH('Painel mensal'!$B$5,0),OR('Painel mensal'!$E$5="Todas",C1467='Painel mensal'!$E$5),COUNTIFS($Q$14:$Q$2013,Q1467,$K$14:$K$2013,"&gt;"&amp;K1467,$K$14:$K$2013,"&lt;="&amp;EOMONTH('Painel mensal'!$B$5,0))=0,COUNTIFS($Q$14:Q1467,Q1467,$K$14:K1467,K1467)=1),COUNT($S$13:S1466)+1,"")</f>
      </c>
      <c r="T1467">
        <f t="shared" si="92"/>
      </c>
    </row>
    <row r="1468" spans="1:20" ht="34.5" customHeight="1" x14ac:dyDescent="0.25">
      <c r="A1468" s="4"/>
      <c r="B1468" s="5"/>
      <c r="C1468" s="4"/>
      <c r="D1468" s="5"/>
      <c r="E1468" s="5"/>
      <c r="F1468" s="5"/>
      <c r="G1468" s="5"/>
      <c r="H1468" s="6"/>
      <c r="I1468" s="6"/>
      <c r="J1468" s="6"/>
      <c r="K1468" s="6"/>
      <c r="L1468" s="5"/>
      <c r="M1468" s="5"/>
      <c r="N1468" s="4"/>
      <c r="O1468" s="7">
        <f t="shared" ca="1" si="89"/>
      </c>
      <c r="P1468">
        <f t="shared" ca="1" si="90"/>
      </c>
      <c r="Q1468">
        <f t="shared" si="91"/>
      </c>
      <c r="R1468">
        <f ca="1">IF(OR($Q1468="",K1468="",K1468&gt;$B$5,H1468&gt;$B$5,AND(J1468&lt;&gt;"",J1468&lt;$B$5),AND($F$5&lt;&gt;"Todas",C1468&lt;&gt;$F$5)),0,IF(AND(COUNTIFS($Q$14:$Q$2013,Q1468,$K$14:$K$2013,"&gt;"&amp;K1468,$K$14:$K$2013,"&lt;="&amp;$B$5)=0,COUNTIFS($Q$14:Q1468,Q1468,$K$14:K1468,K1468)=1),1,0))</f>
      </c>
      <c r="S1468">
        <f ca="1">IF(AND($Q1468&lt;&gt;"",H1468&lt;&gt;"",H1468&lt;=EOMONTH('Painel mensal'!$B$5,0),OR(J1468="",J1468&gt;='Painel mensal'!$B$5),K1468&lt;&gt;"",K1468&lt;=EOMONTH('Painel mensal'!$B$5,0),OR('Painel mensal'!$E$5="Todas",C1468='Painel mensal'!$E$5),COUNTIFS($Q$14:$Q$2013,Q1468,$K$14:$K$2013,"&gt;"&amp;K1468,$K$14:$K$2013,"&lt;="&amp;EOMONTH('Painel mensal'!$B$5,0))=0,COUNTIFS($Q$14:Q1468,Q1468,$K$14:K1468,K1468)=1),COUNT($S$13:S1467)+1,"")</f>
      </c>
      <c r="T1468">
        <f t="shared" si="92"/>
      </c>
    </row>
    <row r="1469" spans="1:20" ht="34.5" customHeight="1" x14ac:dyDescent="0.25">
      <c r="A1469" s="8"/>
      <c r="B1469" s="9"/>
      <c r="C1469" s="8"/>
      <c r="D1469" s="9"/>
      <c r="E1469" s="9"/>
      <c r="F1469" s="9"/>
      <c r="G1469" s="9"/>
      <c r="H1469" s="10"/>
      <c r="I1469" s="10"/>
      <c r="J1469" s="10"/>
      <c r="K1469" s="10"/>
      <c r="L1469" s="9"/>
      <c r="M1469" s="9"/>
      <c r="N1469" s="8"/>
      <c r="O1469" s="7">
        <f t="shared" ca="1" si="89"/>
      </c>
      <c r="P1469">
        <f t="shared" ca="1" si="90"/>
      </c>
      <c r="Q1469">
        <f t="shared" si="91"/>
      </c>
      <c r="R1469">
        <f ca="1">IF(OR($Q1469="",K1469="",K1469&gt;$B$5,H1469&gt;$B$5,AND(J1469&lt;&gt;"",J1469&lt;$B$5),AND($F$5&lt;&gt;"Todas",C1469&lt;&gt;$F$5)),0,IF(AND(COUNTIFS($Q$14:$Q$2013,Q1469,$K$14:$K$2013,"&gt;"&amp;K1469,$K$14:$K$2013,"&lt;="&amp;$B$5)=0,COUNTIFS($Q$14:Q1469,Q1469,$K$14:K1469,K1469)=1),1,0))</f>
      </c>
      <c r="S1469">
        <f ca="1">IF(AND($Q1469&lt;&gt;"",H1469&lt;&gt;"",H1469&lt;=EOMONTH('Painel mensal'!$B$5,0),OR(J1469="",J1469&gt;='Painel mensal'!$B$5),K1469&lt;&gt;"",K1469&lt;=EOMONTH('Painel mensal'!$B$5,0),OR('Painel mensal'!$E$5="Todas",C1469='Painel mensal'!$E$5),COUNTIFS($Q$14:$Q$2013,Q1469,$K$14:$K$2013,"&gt;"&amp;K1469,$K$14:$K$2013,"&lt;="&amp;EOMONTH('Painel mensal'!$B$5,0))=0,COUNTIFS($Q$14:Q1469,Q1469,$K$14:K1469,K1469)=1),COUNT($S$13:S1468)+1,"")</f>
      </c>
      <c r="T1469">
        <f t="shared" si="92"/>
      </c>
    </row>
    <row r="1470" spans="1:20" ht="34.5" customHeight="1" x14ac:dyDescent="0.25">
      <c r="A1470" s="4"/>
      <c r="B1470" s="5"/>
      <c r="C1470" s="4"/>
      <c r="D1470" s="5"/>
      <c r="E1470" s="5"/>
      <c r="F1470" s="5"/>
      <c r="G1470" s="5"/>
      <c r="H1470" s="6"/>
      <c r="I1470" s="6"/>
      <c r="J1470" s="6"/>
      <c r="K1470" s="6"/>
      <c r="L1470" s="5"/>
      <c r="M1470" s="5"/>
      <c r="N1470" s="4"/>
      <c r="O1470" s="7">
        <f t="shared" ca="1" si="89"/>
      </c>
      <c r="P1470">
        <f t="shared" ca="1" si="90"/>
      </c>
      <c r="Q1470">
        <f t="shared" si="91"/>
      </c>
      <c r="R1470">
        <f ca="1">IF(OR($Q1470="",K1470="",K1470&gt;$B$5,H1470&gt;$B$5,AND(J1470&lt;&gt;"",J1470&lt;$B$5),AND($F$5&lt;&gt;"Todas",C1470&lt;&gt;$F$5)),0,IF(AND(COUNTIFS($Q$14:$Q$2013,Q1470,$K$14:$K$2013,"&gt;"&amp;K1470,$K$14:$K$2013,"&lt;="&amp;$B$5)=0,COUNTIFS($Q$14:Q1470,Q1470,$K$14:K1470,K1470)=1),1,0))</f>
      </c>
      <c r="S1470">
        <f ca="1">IF(AND($Q1470&lt;&gt;"",H1470&lt;&gt;"",H1470&lt;=EOMONTH('Painel mensal'!$B$5,0),OR(J1470="",J1470&gt;='Painel mensal'!$B$5),K1470&lt;&gt;"",K1470&lt;=EOMONTH('Painel mensal'!$B$5,0),OR('Painel mensal'!$E$5="Todas",C1470='Painel mensal'!$E$5),COUNTIFS($Q$14:$Q$2013,Q1470,$K$14:$K$2013,"&gt;"&amp;K1470,$K$14:$K$2013,"&lt;="&amp;EOMONTH('Painel mensal'!$B$5,0))=0,COUNTIFS($Q$14:Q1470,Q1470,$K$14:K1470,K1470)=1),COUNT($S$13:S1469)+1,"")</f>
      </c>
      <c r="T1470">
        <f t="shared" si="92"/>
      </c>
    </row>
    <row r="1471" spans="1:20" ht="34.5" customHeight="1" x14ac:dyDescent="0.25">
      <c r="A1471" s="8"/>
      <c r="B1471" s="9"/>
      <c r="C1471" s="8"/>
      <c r="D1471" s="9"/>
      <c r="E1471" s="9"/>
      <c r="F1471" s="9"/>
      <c r="G1471" s="9"/>
      <c r="H1471" s="10"/>
      <c r="I1471" s="10"/>
      <c r="J1471" s="10"/>
      <c r="K1471" s="10"/>
      <c r="L1471" s="9"/>
      <c r="M1471" s="9"/>
      <c r="N1471" s="8"/>
      <c r="O1471" s="7">
        <f t="shared" ca="1" si="89"/>
      </c>
      <c r="P1471">
        <f t="shared" ca="1" si="90"/>
      </c>
      <c r="Q1471">
        <f t="shared" si="91"/>
      </c>
      <c r="R1471">
        <f ca="1">IF(OR($Q1471="",K1471="",K1471&gt;$B$5,H1471&gt;$B$5,AND(J1471&lt;&gt;"",J1471&lt;$B$5),AND($F$5&lt;&gt;"Todas",C1471&lt;&gt;$F$5)),0,IF(AND(COUNTIFS($Q$14:$Q$2013,Q1471,$K$14:$K$2013,"&gt;"&amp;K1471,$K$14:$K$2013,"&lt;="&amp;$B$5)=0,COUNTIFS($Q$14:Q1471,Q1471,$K$14:K1471,K1471)=1),1,0))</f>
      </c>
      <c r="S1471">
        <f ca="1">IF(AND($Q1471&lt;&gt;"",H1471&lt;&gt;"",H1471&lt;=EOMONTH('Painel mensal'!$B$5,0),OR(J1471="",J1471&gt;='Painel mensal'!$B$5),K1471&lt;&gt;"",K1471&lt;=EOMONTH('Painel mensal'!$B$5,0),OR('Painel mensal'!$E$5="Todas",C1471='Painel mensal'!$E$5),COUNTIFS($Q$14:$Q$2013,Q1471,$K$14:$K$2013,"&gt;"&amp;K1471,$K$14:$K$2013,"&lt;="&amp;EOMONTH('Painel mensal'!$B$5,0))=0,COUNTIFS($Q$14:Q1471,Q1471,$K$14:K1471,K1471)=1),COUNT($S$13:S1470)+1,"")</f>
      </c>
      <c r="T1471">
        <f t="shared" si="92"/>
      </c>
    </row>
    <row r="1472" spans="1:20" ht="34.5" customHeight="1" x14ac:dyDescent="0.25">
      <c r="A1472" s="4"/>
      <c r="B1472" s="5"/>
      <c r="C1472" s="4"/>
      <c r="D1472" s="5"/>
      <c r="E1472" s="5"/>
      <c r="F1472" s="5"/>
      <c r="G1472" s="5"/>
      <c r="H1472" s="6"/>
      <c r="I1472" s="6"/>
      <c r="J1472" s="6"/>
      <c r="K1472" s="6"/>
      <c r="L1472" s="5"/>
      <c r="M1472" s="5"/>
      <c r="N1472" s="4"/>
      <c r="O1472" s="7">
        <f t="shared" ca="1" si="89"/>
      </c>
      <c r="P1472">
        <f t="shared" ca="1" si="90"/>
      </c>
      <c r="Q1472">
        <f t="shared" si="91"/>
      </c>
      <c r="R1472">
        <f ca="1">IF(OR($Q1472="",K1472="",K1472&gt;$B$5,H1472&gt;$B$5,AND(J1472&lt;&gt;"",J1472&lt;$B$5),AND($F$5&lt;&gt;"Todas",C1472&lt;&gt;$F$5)),0,IF(AND(COUNTIFS($Q$14:$Q$2013,Q1472,$K$14:$K$2013,"&gt;"&amp;K1472,$K$14:$K$2013,"&lt;="&amp;$B$5)=0,COUNTIFS($Q$14:Q1472,Q1472,$K$14:K1472,K1472)=1),1,0))</f>
      </c>
      <c r="S1472">
        <f ca="1">IF(AND($Q1472&lt;&gt;"",H1472&lt;&gt;"",H1472&lt;=EOMONTH('Painel mensal'!$B$5,0),OR(J1472="",J1472&gt;='Painel mensal'!$B$5),K1472&lt;&gt;"",K1472&lt;=EOMONTH('Painel mensal'!$B$5,0),OR('Painel mensal'!$E$5="Todas",C1472='Painel mensal'!$E$5),COUNTIFS($Q$14:$Q$2013,Q1472,$K$14:$K$2013,"&gt;"&amp;K1472,$K$14:$K$2013,"&lt;="&amp;EOMONTH('Painel mensal'!$B$5,0))=0,COUNTIFS($Q$14:Q1472,Q1472,$K$14:K1472,K1472)=1),COUNT($S$13:S1471)+1,"")</f>
      </c>
      <c r="T1472">
        <f t="shared" si="92"/>
      </c>
    </row>
    <row r="1473" spans="1:20" ht="34.5" customHeight="1" x14ac:dyDescent="0.25">
      <c r="A1473" s="8"/>
      <c r="B1473" s="9"/>
      <c r="C1473" s="8"/>
      <c r="D1473" s="9"/>
      <c r="E1473" s="9"/>
      <c r="F1473" s="9"/>
      <c r="G1473" s="9"/>
      <c r="H1473" s="10"/>
      <c r="I1473" s="10"/>
      <c r="J1473" s="10"/>
      <c r="K1473" s="10"/>
      <c r="L1473" s="9"/>
      <c r="M1473" s="9"/>
      <c r="N1473" s="8"/>
      <c r="O1473" s="7">
        <f t="shared" ca="1" si="89"/>
      </c>
      <c r="P1473">
        <f t="shared" ca="1" si="90"/>
      </c>
      <c r="Q1473">
        <f t="shared" si="91"/>
      </c>
      <c r="R1473">
        <f ca="1">IF(OR($Q1473="",K1473="",K1473&gt;$B$5,H1473&gt;$B$5,AND(J1473&lt;&gt;"",J1473&lt;$B$5),AND($F$5&lt;&gt;"Todas",C1473&lt;&gt;$F$5)),0,IF(AND(COUNTIFS($Q$14:$Q$2013,Q1473,$K$14:$K$2013,"&gt;"&amp;K1473,$K$14:$K$2013,"&lt;="&amp;$B$5)=0,COUNTIFS($Q$14:Q1473,Q1473,$K$14:K1473,K1473)=1),1,0))</f>
      </c>
      <c r="S1473">
        <f ca="1">IF(AND($Q1473&lt;&gt;"",H1473&lt;&gt;"",H1473&lt;=EOMONTH('Painel mensal'!$B$5,0),OR(J1473="",J1473&gt;='Painel mensal'!$B$5),K1473&lt;&gt;"",K1473&lt;=EOMONTH('Painel mensal'!$B$5,0),OR('Painel mensal'!$E$5="Todas",C1473='Painel mensal'!$E$5),COUNTIFS($Q$14:$Q$2013,Q1473,$K$14:$K$2013,"&gt;"&amp;K1473,$K$14:$K$2013,"&lt;="&amp;EOMONTH('Painel mensal'!$B$5,0))=0,COUNTIFS($Q$14:Q1473,Q1473,$K$14:K1473,K1473)=1),COUNT($S$13:S1472)+1,"")</f>
      </c>
      <c r="T1473">
        <f t="shared" si="92"/>
      </c>
    </row>
    <row r="1474" spans="1:20" ht="34.5" customHeight="1" x14ac:dyDescent="0.25">
      <c r="A1474" s="4"/>
      <c r="B1474" s="5"/>
      <c r="C1474" s="4"/>
      <c r="D1474" s="5"/>
      <c r="E1474" s="5"/>
      <c r="F1474" s="5"/>
      <c r="G1474" s="5"/>
      <c r="H1474" s="6"/>
      <c r="I1474" s="6"/>
      <c r="J1474" s="6"/>
      <c r="K1474" s="6"/>
      <c r="L1474" s="5"/>
      <c r="M1474" s="5"/>
      <c r="N1474" s="4"/>
      <c r="O1474" s="7">
        <f t="shared" ca="1" si="89"/>
      </c>
      <c r="P1474">
        <f t="shared" ca="1" si="90"/>
      </c>
      <c r="Q1474">
        <f t="shared" si="91"/>
      </c>
      <c r="R1474">
        <f ca="1">IF(OR($Q1474="",K1474="",K1474&gt;$B$5,H1474&gt;$B$5,AND(J1474&lt;&gt;"",J1474&lt;$B$5),AND($F$5&lt;&gt;"Todas",C1474&lt;&gt;$F$5)),0,IF(AND(COUNTIFS($Q$14:$Q$2013,Q1474,$K$14:$K$2013,"&gt;"&amp;K1474,$K$14:$K$2013,"&lt;="&amp;$B$5)=0,COUNTIFS($Q$14:Q1474,Q1474,$K$14:K1474,K1474)=1),1,0))</f>
      </c>
      <c r="S1474">
        <f ca="1">IF(AND($Q1474&lt;&gt;"",H1474&lt;&gt;"",H1474&lt;=EOMONTH('Painel mensal'!$B$5,0),OR(J1474="",J1474&gt;='Painel mensal'!$B$5),K1474&lt;&gt;"",K1474&lt;=EOMONTH('Painel mensal'!$B$5,0),OR('Painel mensal'!$E$5="Todas",C1474='Painel mensal'!$E$5),COUNTIFS($Q$14:$Q$2013,Q1474,$K$14:$K$2013,"&gt;"&amp;K1474,$K$14:$K$2013,"&lt;="&amp;EOMONTH('Painel mensal'!$B$5,0))=0,COUNTIFS($Q$14:Q1474,Q1474,$K$14:K1474,K1474)=1),COUNT($S$13:S1473)+1,"")</f>
      </c>
      <c r="T1474">
        <f t="shared" si="92"/>
      </c>
    </row>
    <row r="1475" spans="1:20" ht="34.5" customHeight="1" x14ac:dyDescent="0.25">
      <c r="A1475" s="8"/>
      <c r="B1475" s="9"/>
      <c r="C1475" s="8"/>
      <c r="D1475" s="9"/>
      <c r="E1475" s="9"/>
      <c r="F1475" s="9"/>
      <c r="G1475" s="9"/>
      <c r="H1475" s="10"/>
      <c r="I1475" s="10"/>
      <c r="J1475" s="10"/>
      <c r="K1475" s="10"/>
      <c r="L1475" s="9"/>
      <c r="M1475" s="9"/>
      <c r="N1475" s="8"/>
      <c r="O1475" s="7">
        <f t="shared" ca="1" si="89"/>
      </c>
      <c r="P1475">
        <f t="shared" ca="1" si="90"/>
      </c>
      <c r="Q1475">
        <f t="shared" si="91"/>
      </c>
      <c r="R1475">
        <f ca="1">IF(OR($Q1475="",K1475="",K1475&gt;$B$5,H1475&gt;$B$5,AND(J1475&lt;&gt;"",J1475&lt;$B$5),AND($F$5&lt;&gt;"Todas",C1475&lt;&gt;$F$5)),0,IF(AND(COUNTIFS($Q$14:$Q$2013,Q1475,$K$14:$K$2013,"&gt;"&amp;K1475,$K$14:$K$2013,"&lt;="&amp;$B$5)=0,COUNTIFS($Q$14:Q1475,Q1475,$K$14:K1475,K1475)=1),1,0))</f>
      </c>
      <c r="S1475">
        <f ca="1">IF(AND($Q1475&lt;&gt;"",H1475&lt;&gt;"",H1475&lt;=EOMONTH('Painel mensal'!$B$5,0),OR(J1475="",J1475&gt;='Painel mensal'!$B$5),K1475&lt;&gt;"",K1475&lt;=EOMONTH('Painel mensal'!$B$5,0),OR('Painel mensal'!$E$5="Todas",C1475='Painel mensal'!$E$5),COUNTIFS($Q$14:$Q$2013,Q1475,$K$14:$K$2013,"&gt;"&amp;K1475,$K$14:$K$2013,"&lt;="&amp;EOMONTH('Painel mensal'!$B$5,0))=0,COUNTIFS($Q$14:Q1475,Q1475,$K$14:K1475,K1475)=1),COUNT($S$13:S1474)+1,"")</f>
      </c>
      <c r="T1475">
        <f t="shared" si="92"/>
      </c>
    </row>
    <row r="1476" spans="1:20" ht="34.5" customHeight="1" x14ac:dyDescent="0.25">
      <c r="A1476" s="4"/>
      <c r="B1476" s="5"/>
      <c r="C1476" s="4"/>
      <c r="D1476" s="5"/>
      <c r="E1476" s="5"/>
      <c r="F1476" s="5"/>
      <c r="G1476" s="5"/>
      <c r="H1476" s="6"/>
      <c r="I1476" s="6"/>
      <c r="J1476" s="6"/>
      <c r="K1476" s="6"/>
      <c r="L1476" s="5"/>
      <c r="M1476" s="5"/>
      <c r="N1476" s="4"/>
      <c r="O1476" s="7">
        <f t="shared" ca="1" si="89"/>
      </c>
      <c r="P1476">
        <f t="shared" ca="1" si="90"/>
      </c>
      <c r="Q1476">
        <f t="shared" si="91"/>
      </c>
      <c r="R1476">
        <f ca="1">IF(OR($Q1476="",K1476="",K1476&gt;$B$5,H1476&gt;$B$5,AND(J1476&lt;&gt;"",J1476&lt;$B$5),AND($F$5&lt;&gt;"Todas",C1476&lt;&gt;$F$5)),0,IF(AND(COUNTIFS($Q$14:$Q$2013,Q1476,$K$14:$K$2013,"&gt;"&amp;K1476,$K$14:$K$2013,"&lt;="&amp;$B$5)=0,COUNTIFS($Q$14:Q1476,Q1476,$K$14:K1476,K1476)=1),1,0))</f>
      </c>
      <c r="S1476">
        <f ca="1">IF(AND($Q1476&lt;&gt;"",H1476&lt;&gt;"",H1476&lt;=EOMONTH('Painel mensal'!$B$5,0),OR(J1476="",J1476&gt;='Painel mensal'!$B$5),K1476&lt;&gt;"",K1476&lt;=EOMONTH('Painel mensal'!$B$5,0),OR('Painel mensal'!$E$5="Todas",C1476='Painel mensal'!$E$5),COUNTIFS($Q$14:$Q$2013,Q1476,$K$14:$K$2013,"&gt;"&amp;K1476,$K$14:$K$2013,"&lt;="&amp;EOMONTH('Painel mensal'!$B$5,0))=0,COUNTIFS($Q$14:Q1476,Q1476,$K$14:K1476,K1476)=1),COUNT($S$13:S1475)+1,"")</f>
      </c>
      <c r="T1476">
        <f t="shared" si="92"/>
      </c>
    </row>
    <row r="1477" spans="1:20" ht="34.5" customHeight="1" x14ac:dyDescent="0.25">
      <c r="A1477" s="8"/>
      <c r="B1477" s="9"/>
      <c r="C1477" s="8"/>
      <c r="D1477" s="9"/>
      <c r="E1477" s="9"/>
      <c r="F1477" s="9"/>
      <c r="G1477" s="9"/>
      <c r="H1477" s="10"/>
      <c r="I1477" s="10"/>
      <c r="J1477" s="10"/>
      <c r="K1477" s="10"/>
      <c r="L1477" s="9"/>
      <c r="M1477" s="9"/>
      <c r="N1477" s="8"/>
      <c r="O1477" s="7">
        <f t="shared" ca="1" si="89"/>
      </c>
      <c r="P1477">
        <f t="shared" ca="1" si="90"/>
      </c>
      <c r="Q1477">
        <f t="shared" si="91"/>
      </c>
      <c r="R1477">
        <f ca="1">IF(OR($Q1477="",K1477="",K1477&gt;$B$5,H1477&gt;$B$5,AND(J1477&lt;&gt;"",J1477&lt;$B$5),AND($F$5&lt;&gt;"Todas",C1477&lt;&gt;$F$5)),0,IF(AND(COUNTIFS($Q$14:$Q$2013,Q1477,$K$14:$K$2013,"&gt;"&amp;K1477,$K$14:$K$2013,"&lt;="&amp;$B$5)=0,COUNTIFS($Q$14:Q1477,Q1477,$K$14:K1477,K1477)=1),1,0))</f>
      </c>
      <c r="S1477">
        <f ca="1">IF(AND($Q1477&lt;&gt;"",H1477&lt;&gt;"",H1477&lt;=EOMONTH('Painel mensal'!$B$5,0),OR(J1477="",J1477&gt;='Painel mensal'!$B$5),K1477&lt;&gt;"",K1477&lt;=EOMONTH('Painel mensal'!$B$5,0),OR('Painel mensal'!$E$5="Todas",C1477='Painel mensal'!$E$5),COUNTIFS($Q$14:$Q$2013,Q1477,$K$14:$K$2013,"&gt;"&amp;K1477,$K$14:$K$2013,"&lt;="&amp;EOMONTH('Painel mensal'!$B$5,0))=0,COUNTIFS($Q$14:Q1477,Q1477,$K$14:K1477,K1477)=1),COUNT($S$13:S1476)+1,"")</f>
      </c>
      <c r="T1477">
        <f t="shared" si="92"/>
      </c>
    </row>
    <row r="1478" spans="1:20" ht="34.5" customHeight="1" x14ac:dyDescent="0.25">
      <c r="A1478" s="4"/>
      <c r="B1478" s="5"/>
      <c r="C1478" s="4"/>
      <c r="D1478" s="5"/>
      <c r="E1478" s="5"/>
      <c r="F1478" s="5"/>
      <c r="G1478" s="5"/>
      <c r="H1478" s="6"/>
      <c r="I1478" s="6"/>
      <c r="J1478" s="6"/>
      <c r="K1478" s="6"/>
      <c r="L1478" s="5"/>
      <c r="M1478" s="5"/>
      <c r="N1478" s="4"/>
      <c r="O1478" s="7">
        <f t="shared" ca="1" si="89"/>
      </c>
      <c r="P1478">
        <f t="shared" ca="1" si="90"/>
      </c>
      <c r="Q1478">
        <f t="shared" si="91"/>
      </c>
      <c r="R1478">
        <f ca="1">IF(OR($Q1478="",K1478="",K1478&gt;$B$5,H1478&gt;$B$5,AND(J1478&lt;&gt;"",J1478&lt;$B$5),AND($F$5&lt;&gt;"Todas",C1478&lt;&gt;$F$5)),0,IF(AND(COUNTIFS($Q$14:$Q$2013,Q1478,$K$14:$K$2013,"&gt;"&amp;K1478,$K$14:$K$2013,"&lt;="&amp;$B$5)=0,COUNTIFS($Q$14:Q1478,Q1478,$K$14:K1478,K1478)=1),1,0))</f>
      </c>
      <c r="S1478">
        <f ca="1">IF(AND($Q1478&lt;&gt;"",H1478&lt;&gt;"",H1478&lt;=EOMONTH('Painel mensal'!$B$5,0),OR(J1478="",J1478&gt;='Painel mensal'!$B$5),K1478&lt;&gt;"",K1478&lt;=EOMONTH('Painel mensal'!$B$5,0),OR('Painel mensal'!$E$5="Todas",C1478='Painel mensal'!$E$5),COUNTIFS($Q$14:$Q$2013,Q1478,$K$14:$K$2013,"&gt;"&amp;K1478,$K$14:$K$2013,"&lt;="&amp;EOMONTH('Painel mensal'!$B$5,0))=0,COUNTIFS($Q$14:Q1478,Q1478,$K$14:K1478,K1478)=1),COUNT($S$13:S1477)+1,"")</f>
      </c>
      <c r="T1478">
        <f t="shared" si="92"/>
      </c>
    </row>
    <row r="1479" spans="1:20" ht="34.5" customHeight="1" x14ac:dyDescent="0.25">
      <c r="A1479" s="8"/>
      <c r="B1479" s="9"/>
      <c r="C1479" s="8"/>
      <c r="D1479" s="9"/>
      <c r="E1479" s="9"/>
      <c r="F1479" s="9"/>
      <c r="G1479" s="9"/>
      <c r="H1479" s="10"/>
      <c r="I1479" s="10"/>
      <c r="J1479" s="10"/>
      <c r="K1479" s="10"/>
      <c r="L1479" s="9"/>
      <c r="M1479" s="9"/>
      <c r="N1479" s="8"/>
      <c r="O1479" s="7">
        <f t="shared" ca="1" si="89"/>
      </c>
      <c r="P1479">
        <f t="shared" ca="1" si="90"/>
      </c>
      <c r="Q1479">
        <f t="shared" si="91"/>
      </c>
      <c r="R1479">
        <f ca="1">IF(OR($Q1479="",K1479="",K1479&gt;$B$5,H1479&gt;$B$5,AND(J1479&lt;&gt;"",J1479&lt;$B$5),AND($F$5&lt;&gt;"Todas",C1479&lt;&gt;$F$5)),0,IF(AND(COUNTIFS($Q$14:$Q$2013,Q1479,$K$14:$K$2013,"&gt;"&amp;K1479,$K$14:$K$2013,"&lt;="&amp;$B$5)=0,COUNTIFS($Q$14:Q1479,Q1479,$K$14:K1479,K1479)=1),1,0))</f>
      </c>
      <c r="S1479">
        <f ca="1">IF(AND($Q1479&lt;&gt;"",H1479&lt;&gt;"",H1479&lt;=EOMONTH('Painel mensal'!$B$5,0),OR(J1479="",J1479&gt;='Painel mensal'!$B$5),K1479&lt;&gt;"",K1479&lt;=EOMONTH('Painel mensal'!$B$5,0),OR('Painel mensal'!$E$5="Todas",C1479='Painel mensal'!$E$5),COUNTIFS($Q$14:$Q$2013,Q1479,$K$14:$K$2013,"&gt;"&amp;K1479,$K$14:$K$2013,"&lt;="&amp;EOMONTH('Painel mensal'!$B$5,0))=0,COUNTIFS($Q$14:Q1479,Q1479,$K$14:K1479,K1479)=1),COUNT($S$13:S1478)+1,"")</f>
      </c>
      <c r="T1479">
        <f t="shared" si="92"/>
      </c>
    </row>
    <row r="1480" spans="1:20" ht="34.5" customHeight="1" x14ac:dyDescent="0.25">
      <c r="A1480" s="4"/>
      <c r="B1480" s="5"/>
      <c r="C1480" s="4"/>
      <c r="D1480" s="5"/>
      <c r="E1480" s="5"/>
      <c r="F1480" s="5"/>
      <c r="G1480" s="5"/>
      <c r="H1480" s="6"/>
      <c r="I1480" s="6"/>
      <c r="J1480" s="6"/>
      <c r="K1480" s="6"/>
      <c r="L1480" s="5"/>
      <c r="M1480" s="5"/>
      <c r="N1480" s="4"/>
      <c r="O1480" s="7">
        <f t="shared" ca="1" si="89"/>
      </c>
      <c r="P1480">
        <f t="shared" ca="1" si="90"/>
      </c>
      <c r="Q1480">
        <f t="shared" si="91"/>
      </c>
      <c r="R1480">
        <f ca="1">IF(OR($Q1480="",K1480="",K1480&gt;$B$5,H1480&gt;$B$5,AND(J1480&lt;&gt;"",J1480&lt;$B$5),AND($F$5&lt;&gt;"Todas",C1480&lt;&gt;$F$5)),0,IF(AND(COUNTIFS($Q$14:$Q$2013,Q1480,$K$14:$K$2013,"&gt;"&amp;K1480,$K$14:$K$2013,"&lt;="&amp;$B$5)=0,COUNTIFS($Q$14:Q1480,Q1480,$K$14:K1480,K1480)=1),1,0))</f>
      </c>
      <c r="S1480">
        <f ca="1">IF(AND($Q1480&lt;&gt;"",H1480&lt;&gt;"",H1480&lt;=EOMONTH('Painel mensal'!$B$5,0),OR(J1480="",J1480&gt;='Painel mensal'!$B$5),K1480&lt;&gt;"",K1480&lt;=EOMONTH('Painel mensal'!$B$5,0),OR('Painel mensal'!$E$5="Todas",C1480='Painel mensal'!$E$5),COUNTIFS($Q$14:$Q$2013,Q1480,$K$14:$K$2013,"&gt;"&amp;K1480,$K$14:$K$2013,"&lt;="&amp;EOMONTH('Painel mensal'!$B$5,0))=0,COUNTIFS($Q$14:Q1480,Q1480,$K$14:K1480,K1480)=1),COUNT($S$13:S1479)+1,"")</f>
      </c>
      <c r="T1480">
        <f t="shared" si="92"/>
      </c>
    </row>
    <row r="1481" spans="1:20" ht="34.5" customHeight="1" x14ac:dyDescent="0.25">
      <c r="A1481" s="8"/>
      <c r="B1481" s="9"/>
      <c r="C1481" s="8"/>
      <c r="D1481" s="9"/>
      <c r="E1481" s="9"/>
      <c r="F1481" s="9"/>
      <c r="G1481" s="9"/>
      <c r="H1481" s="10"/>
      <c r="I1481" s="10"/>
      <c r="J1481" s="10"/>
      <c r="K1481" s="10"/>
      <c r="L1481" s="9"/>
      <c r="M1481" s="9"/>
      <c r="N1481" s="8"/>
      <c r="O1481" s="7">
        <f t="shared" ca="1" si="89"/>
      </c>
      <c r="P1481">
        <f t="shared" ca="1" si="90"/>
      </c>
      <c r="Q1481">
        <f t="shared" si="91"/>
      </c>
      <c r="R1481">
        <f ca="1">IF(OR($Q1481="",K1481="",K1481&gt;$B$5,H1481&gt;$B$5,AND(J1481&lt;&gt;"",J1481&lt;$B$5),AND($F$5&lt;&gt;"Todas",C1481&lt;&gt;$F$5)),0,IF(AND(COUNTIFS($Q$14:$Q$2013,Q1481,$K$14:$K$2013,"&gt;"&amp;K1481,$K$14:$K$2013,"&lt;="&amp;$B$5)=0,COUNTIFS($Q$14:Q1481,Q1481,$K$14:K1481,K1481)=1),1,0))</f>
      </c>
      <c r="S1481">
        <f ca="1">IF(AND($Q1481&lt;&gt;"",H1481&lt;&gt;"",H1481&lt;=EOMONTH('Painel mensal'!$B$5,0),OR(J1481="",J1481&gt;='Painel mensal'!$B$5),K1481&lt;&gt;"",K1481&lt;=EOMONTH('Painel mensal'!$B$5,0),OR('Painel mensal'!$E$5="Todas",C1481='Painel mensal'!$E$5),COUNTIFS($Q$14:$Q$2013,Q1481,$K$14:$K$2013,"&gt;"&amp;K1481,$K$14:$K$2013,"&lt;="&amp;EOMONTH('Painel mensal'!$B$5,0))=0,COUNTIFS($Q$14:Q1481,Q1481,$K$14:K1481,K1481)=1),COUNT($S$13:S1480)+1,"")</f>
      </c>
      <c r="T1481">
        <f t="shared" si="92"/>
      </c>
    </row>
    <row r="1482" spans="1:20" ht="34.5" customHeight="1" x14ac:dyDescent="0.25">
      <c r="A1482" s="4"/>
      <c r="B1482" s="5"/>
      <c r="C1482" s="4"/>
      <c r="D1482" s="5"/>
      <c r="E1482" s="5"/>
      <c r="F1482" s="5"/>
      <c r="G1482" s="5"/>
      <c r="H1482" s="6"/>
      <c r="I1482" s="6"/>
      <c r="J1482" s="6"/>
      <c r="K1482" s="6"/>
      <c r="L1482" s="5"/>
      <c r="M1482" s="5"/>
      <c r="N1482" s="4"/>
      <c r="O1482" s="7">
        <f t="shared" ca="1" si="89"/>
      </c>
      <c r="P1482">
        <f t="shared" ca="1" si="90"/>
      </c>
      <c r="Q1482">
        <f t="shared" si="91"/>
      </c>
      <c r="R1482">
        <f ca="1">IF(OR($Q1482="",K1482="",K1482&gt;$B$5,H1482&gt;$B$5,AND(J1482&lt;&gt;"",J1482&lt;$B$5),AND($F$5&lt;&gt;"Todas",C1482&lt;&gt;$F$5)),0,IF(AND(COUNTIFS($Q$14:$Q$2013,Q1482,$K$14:$K$2013,"&gt;"&amp;K1482,$K$14:$K$2013,"&lt;="&amp;$B$5)=0,COUNTIFS($Q$14:Q1482,Q1482,$K$14:K1482,K1482)=1),1,0))</f>
      </c>
      <c r="S1482">
        <f ca="1">IF(AND($Q1482&lt;&gt;"",H1482&lt;&gt;"",H1482&lt;=EOMONTH('Painel mensal'!$B$5,0),OR(J1482="",J1482&gt;='Painel mensal'!$B$5),K1482&lt;&gt;"",K1482&lt;=EOMONTH('Painel mensal'!$B$5,0),OR('Painel mensal'!$E$5="Todas",C1482='Painel mensal'!$E$5),COUNTIFS($Q$14:$Q$2013,Q1482,$K$14:$K$2013,"&gt;"&amp;K1482,$K$14:$K$2013,"&lt;="&amp;EOMONTH('Painel mensal'!$B$5,0))=0,COUNTIFS($Q$14:Q1482,Q1482,$K$14:K1482,K1482)=1),COUNT($S$13:S1481)+1,"")</f>
      </c>
      <c r="T1482">
        <f t="shared" si="92"/>
      </c>
    </row>
    <row r="1483" spans="1:20" ht="34.5" customHeight="1" x14ac:dyDescent="0.25">
      <c r="A1483" s="8"/>
      <c r="B1483" s="9"/>
      <c r="C1483" s="8"/>
      <c r="D1483" s="9"/>
      <c r="E1483" s="9"/>
      <c r="F1483" s="9"/>
      <c r="G1483" s="9"/>
      <c r="H1483" s="10"/>
      <c r="I1483" s="10"/>
      <c r="J1483" s="10"/>
      <c r="K1483" s="10"/>
      <c r="L1483" s="9"/>
      <c r="M1483" s="9"/>
      <c r="N1483" s="8"/>
      <c r="O1483" s="7">
        <f t="shared" ca="1" si="89"/>
      </c>
      <c r="P1483">
        <f t="shared" ca="1" si="90"/>
      </c>
      <c r="Q1483">
        <f t="shared" si="91"/>
      </c>
      <c r="R1483">
        <f ca="1">IF(OR($Q1483="",K1483="",K1483&gt;$B$5,H1483&gt;$B$5,AND(J1483&lt;&gt;"",J1483&lt;$B$5),AND($F$5&lt;&gt;"Todas",C1483&lt;&gt;$F$5)),0,IF(AND(COUNTIFS($Q$14:$Q$2013,Q1483,$K$14:$K$2013,"&gt;"&amp;K1483,$K$14:$K$2013,"&lt;="&amp;$B$5)=0,COUNTIFS($Q$14:Q1483,Q1483,$K$14:K1483,K1483)=1),1,0))</f>
      </c>
      <c r="S1483">
        <f ca="1">IF(AND($Q1483&lt;&gt;"",H1483&lt;&gt;"",H1483&lt;=EOMONTH('Painel mensal'!$B$5,0),OR(J1483="",J1483&gt;='Painel mensal'!$B$5),K1483&lt;&gt;"",K1483&lt;=EOMONTH('Painel mensal'!$B$5,0),OR('Painel mensal'!$E$5="Todas",C1483='Painel mensal'!$E$5),COUNTIFS($Q$14:$Q$2013,Q1483,$K$14:$K$2013,"&gt;"&amp;K1483,$K$14:$K$2013,"&lt;="&amp;EOMONTH('Painel mensal'!$B$5,0))=0,COUNTIFS($Q$14:Q1483,Q1483,$K$14:K1483,K1483)=1),COUNT($S$13:S1482)+1,"")</f>
      </c>
      <c r="T1483">
        <f t="shared" si="92"/>
      </c>
    </row>
    <row r="1484" spans="1:20" ht="34.5" customHeight="1" x14ac:dyDescent="0.25">
      <c r="A1484" s="4"/>
      <c r="B1484" s="5"/>
      <c r="C1484" s="4"/>
      <c r="D1484" s="5"/>
      <c r="E1484" s="5"/>
      <c r="F1484" s="5"/>
      <c r="G1484" s="5"/>
      <c r="H1484" s="6"/>
      <c r="I1484" s="6"/>
      <c r="J1484" s="6"/>
      <c r="K1484" s="6"/>
      <c r="L1484" s="5"/>
      <c r="M1484" s="5"/>
      <c r="N1484" s="4"/>
      <c r="O1484" s="7">
        <f t="shared" ca="1" si="89"/>
      </c>
      <c r="P1484">
        <f t="shared" ca="1" si="90"/>
      </c>
      <c r="Q1484">
        <f t="shared" si="91"/>
      </c>
      <c r="R1484">
        <f ca="1">IF(OR($Q1484="",K1484="",K1484&gt;$B$5,H1484&gt;$B$5,AND(J1484&lt;&gt;"",J1484&lt;$B$5),AND($F$5&lt;&gt;"Todas",C1484&lt;&gt;$F$5)),0,IF(AND(COUNTIFS($Q$14:$Q$2013,Q1484,$K$14:$K$2013,"&gt;"&amp;K1484,$K$14:$K$2013,"&lt;="&amp;$B$5)=0,COUNTIFS($Q$14:Q1484,Q1484,$K$14:K1484,K1484)=1),1,0))</f>
      </c>
      <c r="S1484">
        <f ca="1">IF(AND($Q1484&lt;&gt;"",H1484&lt;&gt;"",H1484&lt;=EOMONTH('Painel mensal'!$B$5,0),OR(J1484="",J1484&gt;='Painel mensal'!$B$5),K1484&lt;&gt;"",K1484&lt;=EOMONTH('Painel mensal'!$B$5,0),OR('Painel mensal'!$E$5="Todas",C1484='Painel mensal'!$E$5),COUNTIFS($Q$14:$Q$2013,Q1484,$K$14:$K$2013,"&gt;"&amp;K1484,$K$14:$K$2013,"&lt;="&amp;EOMONTH('Painel mensal'!$B$5,0))=0,COUNTIFS($Q$14:Q1484,Q1484,$K$14:K1484,K1484)=1),COUNT($S$13:S1483)+1,"")</f>
      </c>
      <c r="T1484">
        <f t="shared" si="92"/>
      </c>
    </row>
    <row r="1485" spans="1:20" ht="34.5" customHeight="1" x14ac:dyDescent="0.25">
      <c r="A1485" s="8"/>
      <c r="B1485" s="9"/>
      <c r="C1485" s="8"/>
      <c r="D1485" s="9"/>
      <c r="E1485" s="9"/>
      <c r="F1485" s="9"/>
      <c r="G1485" s="9"/>
      <c r="H1485" s="10"/>
      <c r="I1485" s="10"/>
      <c r="J1485" s="10"/>
      <c r="K1485" s="10"/>
      <c r="L1485" s="9"/>
      <c r="M1485" s="9"/>
      <c r="N1485" s="8"/>
      <c r="O1485" s="7">
        <f t="shared" ca="1" si="89"/>
      </c>
      <c r="P1485">
        <f t="shared" ca="1" si="90"/>
      </c>
      <c r="Q1485">
        <f t="shared" si="91"/>
      </c>
      <c r="R1485">
        <f ca="1">IF(OR($Q1485="",K1485="",K1485&gt;$B$5,H1485&gt;$B$5,AND(J1485&lt;&gt;"",J1485&lt;$B$5),AND($F$5&lt;&gt;"Todas",C1485&lt;&gt;$F$5)),0,IF(AND(COUNTIFS($Q$14:$Q$2013,Q1485,$K$14:$K$2013,"&gt;"&amp;K1485,$K$14:$K$2013,"&lt;="&amp;$B$5)=0,COUNTIFS($Q$14:Q1485,Q1485,$K$14:K1485,K1485)=1),1,0))</f>
      </c>
      <c r="S1485">
        <f ca="1">IF(AND($Q1485&lt;&gt;"",H1485&lt;&gt;"",H1485&lt;=EOMONTH('Painel mensal'!$B$5,0),OR(J1485="",J1485&gt;='Painel mensal'!$B$5),K1485&lt;&gt;"",K1485&lt;=EOMONTH('Painel mensal'!$B$5,0),OR('Painel mensal'!$E$5="Todas",C1485='Painel mensal'!$E$5),COUNTIFS($Q$14:$Q$2013,Q1485,$K$14:$K$2013,"&gt;"&amp;K1485,$K$14:$K$2013,"&lt;="&amp;EOMONTH('Painel mensal'!$B$5,0))=0,COUNTIFS($Q$14:Q1485,Q1485,$K$14:K1485,K1485)=1),COUNT($S$13:S1484)+1,"")</f>
      </c>
      <c r="T1485">
        <f t="shared" si="92"/>
      </c>
    </row>
    <row r="1486" spans="1:20" ht="34.5" customHeight="1" x14ac:dyDescent="0.25">
      <c r="A1486" s="4"/>
      <c r="B1486" s="5"/>
      <c r="C1486" s="4"/>
      <c r="D1486" s="5"/>
      <c r="E1486" s="5"/>
      <c r="F1486" s="5"/>
      <c r="G1486" s="5"/>
      <c r="H1486" s="6"/>
      <c r="I1486" s="6"/>
      <c r="J1486" s="6"/>
      <c r="K1486" s="6"/>
      <c r="L1486" s="5"/>
      <c r="M1486" s="5"/>
      <c r="N1486" s="4"/>
      <c r="O1486" s="7">
        <f t="shared" ref="O1486:O1549" ca="1" si="93">IF(AND(ISNUMBER(I1486),ISNUMBER(K1486),K1486&gt;I1486),IF(P1486="OK","DIVERGÊNCIA NAS DATAS — REGISTRO APÓS PREVISÃO",IF(P1486="","DIVERGÊNCIA NAS DATAS — REGISTRO APÓS PREVISÃO",P1486&amp;CHAR(10)&amp;"DIVERGÊNCIA NAS DATAS")),IF(P1486="","",IF(P1486&lt;&gt;"OK",P1486,IF(L1486="Disponível","ALOCAR COBERTURA",IF(L1486="Não utilizado","SEM TRABALHO — PRIORIZAR",IF(L1486="Ocorrência","VERIFICAR OCORRÊNCIA",IF(L1486="Programado","CONFIRMAR COBERTURA",IF(AND(I1486&lt;&gt;"",I1486&lt;TODAY(),J1486=""),"PREVISÃO DE SAÍDA VENCIDA","OK"))))))))</f>
      </c>
      <c r="P1486">
        <f t="shared" ref="P1486:P1549" ca="1" si="94">IF(COUNTA(A1486:N1486)=0,"",IF(OR(A1486="",B1486="",C1486="",D1486="",E1486="",F1486="",G1486="",H1486="",K1486="",L1486=""),"COMPLETE CAMPOS / SITUAÇÃO",IF(COUNTIFS($A$14:$A$2013,A1486,$K$14:$K$2013,K1486)&gt;1,"DUPLICIDADE NO DIA",IF(OR(K1486&lt;H1486,AND(J1486&lt;&gt;"",K1486&gt;J1486)),"DATA FORA DA RESERVA",IF(AND(J1486&lt;&gt;"",J1486&lt;H1486),"SAÍDA ANTES DA ENTRADA",IF(AND(I1486&lt;&gt;"",I1486&lt;H1486),"PREVISÃO ANTES DA ENTRADA",IF(AND(OR(L1486="Em cobertura",L1486="Programado"),M1486=""),"INFORME LOCAL DA COBERTURA",IF(AND(K1486&gt;TODAY(),OR(L1486="Em cobertura",L1486="Não utilizado")),"DATA FUTURA: USE PROGRAMADO","OK"))))))))</f>
      </c>
      <c r="Q1486">
        <f t="shared" ref="Q1486:Q1549" si="95">IF(OR(A1486="",H1486=""),"",A1486&amp;"|"&amp;TEXT(H1486,"yyyymmdd"))</f>
      </c>
      <c r="R1486">
        <f ca="1">IF(OR($Q1486="",K1486="",K1486&gt;$B$5,H1486&gt;$B$5,AND(J1486&lt;&gt;"",J1486&lt;$B$5),AND($F$5&lt;&gt;"Todas",C1486&lt;&gt;$F$5)),0,IF(AND(COUNTIFS($Q$14:$Q$2013,Q1486,$K$14:$K$2013,"&gt;"&amp;K1486,$K$14:$K$2013,"&lt;="&amp;$B$5)=0,COUNTIFS($Q$14:Q1486,Q1486,$K$14:K1486,K1486)=1),1,0))</f>
      </c>
      <c r="S1486">
        <f ca="1">IF(AND($Q1486&lt;&gt;"",H1486&lt;&gt;"",H1486&lt;=EOMONTH('Painel mensal'!$B$5,0),OR(J1486="",J1486&gt;='Painel mensal'!$B$5),K1486&lt;&gt;"",K1486&lt;=EOMONTH('Painel mensal'!$B$5,0),OR('Painel mensal'!$E$5="Todas",C1486='Painel mensal'!$E$5),COUNTIFS($Q$14:$Q$2013,Q1486,$K$14:$K$2013,"&gt;"&amp;K1486,$K$14:$K$2013,"&lt;="&amp;EOMONTH('Painel mensal'!$B$5,0))=0,COUNTIFS($Q$14:Q1486,Q1486,$K$14:K1486,K1486)=1),COUNT($S$13:S1485)+1,"")</f>
      </c>
      <c r="T1486">
        <f t="shared" ref="T1486:T1549" si="96">IF(OR(Q1486="",K1486=""),"",Q1486&amp;"|"&amp;TEXT(K1486,"yyyymmdd"))</f>
      </c>
    </row>
    <row r="1487" spans="1:20" ht="34.5" customHeight="1" x14ac:dyDescent="0.25">
      <c r="A1487" s="8"/>
      <c r="B1487" s="9"/>
      <c r="C1487" s="8"/>
      <c r="D1487" s="9"/>
      <c r="E1487" s="9"/>
      <c r="F1487" s="9"/>
      <c r="G1487" s="9"/>
      <c r="H1487" s="10"/>
      <c r="I1487" s="10"/>
      <c r="J1487" s="10"/>
      <c r="K1487" s="10"/>
      <c r="L1487" s="9"/>
      <c r="M1487" s="9"/>
      <c r="N1487" s="8"/>
      <c r="O1487" s="7">
        <f t="shared" ca="1" si="93"/>
      </c>
      <c r="P1487">
        <f t="shared" ca="1" si="94"/>
      </c>
      <c r="Q1487">
        <f t="shared" si="95"/>
      </c>
      <c r="R1487">
        <f ca="1">IF(OR($Q1487="",K1487="",K1487&gt;$B$5,H1487&gt;$B$5,AND(J1487&lt;&gt;"",J1487&lt;$B$5),AND($F$5&lt;&gt;"Todas",C1487&lt;&gt;$F$5)),0,IF(AND(COUNTIFS($Q$14:$Q$2013,Q1487,$K$14:$K$2013,"&gt;"&amp;K1487,$K$14:$K$2013,"&lt;="&amp;$B$5)=0,COUNTIFS($Q$14:Q1487,Q1487,$K$14:K1487,K1487)=1),1,0))</f>
      </c>
      <c r="S1487">
        <f ca="1">IF(AND($Q1487&lt;&gt;"",H1487&lt;&gt;"",H1487&lt;=EOMONTH('Painel mensal'!$B$5,0),OR(J1487="",J1487&gt;='Painel mensal'!$B$5),K1487&lt;&gt;"",K1487&lt;=EOMONTH('Painel mensal'!$B$5,0),OR('Painel mensal'!$E$5="Todas",C1487='Painel mensal'!$E$5),COUNTIFS($Q$14:$Q$2013,Q1487,$K$14:$K$2013,"&gt;"&amp;K1487,$K$14:$K$2013,"&lt;="&amp;EOMONTH('Painel mensal'!$B$5,0))=0,COUNTIFS($Q$14:Q1487,Q1487,$K$14:K1487,K1487)=1),COUNT($S$13:S1486)+1,"")</f>
      </c>
      <c r="T1487">
        <f t="shared" si="96"/>
      </c>
    </row>
    <row r="1488" spans="1:20" ht="34.5" customHeight="1" x14ac:dyDescent="0.25">
      <c r="A1488" s="4"/>
      <c r="B1488" s="5"/>
      <c r="C1488" s="4"/>
      <c r="D1488" s="5"/>
      <c r="E1488" s="5"/>
      <c r="F1488" s="5"/>
      <c r="G1488" s="5"/>
      <c r="H1488" s="6"/>
      <c r="I1488" s="6"/>
      <c r="J1488" s="6"/>
      <c r="K1488" s="6"/>
      <c r="L1488" s="5"/>
      <c r="M1488" s="5"/>
      <c r="N1488" s="4"/>
      <c r="O1488" s="7">
        <f t="shared" ca="1" si="93"/>
      </c>
      <c r="P1488">
        <f t="shared" ca="1" si="94"/>
      </c>
      <c r="Q1488">
        <f t="shared" si="95"/>
      </c>
      <c r="R1488">
        <f ca="1">IF(OR($Q1488="",K1488="",K1488&gt;$B$5,H1488&gt;$B$5,AND(J1488&lt;&gt;"",J1488&lt;$B$5),AND($F$5&lt;&gt;"Todas",C1488&lt;&gt;$F$5)),0,IF(AND(COUNTIFS($Q$14:$Q$2013,Q1488,$K$14:$K$2013,"&gt;"&amp;K1488,$K$14:$K$2013,"&lt;="&amp;$B$5)=0,COUNTIFS($Q$14:Q1488,Q1488,$K$14:K1488,K1488)=1),1,0))</f>
      </c>
      <c r="S1488">
        <f ca="1">IF(AND($Q1488&lt;&gt;"",H1488&lt;&gt;"",H1488&lt;=EOMONTH('Painel mensal'!$B$5,0),OR(J1488="",J1488&gt;='Painel mensal'!$B$5),K1488&lt;&gt;"",K1488&lt;=EOMONTH('Painel mensal'!$B$5,0),OR('Painel mensal'!$E$5="Todas",C1488='Painel mensal'!$E$5),COUNTIFS($Q$14:$Q$2013,Q1488,$K$14:$K$2013,"&gt;"&amp;K1488,$K$14:$K$2013,"&lt;="&amp;EOMONTH('Painel mensal'!$B$5,0))=0,COUNTIFS($Q$14:Q1488,Q1488,$K$14:K1488,K1488)=1),COUNT($S$13:S1487)+1,"")</f>
      </c>
      <c r="T1488">
        <f t="shared" si="96"/>
      </c>
    </row>
    <row r="1489" spans="1:20" ht="34.5" customHeight="1" x14ac:dyDescent="0.25">
      <c r="A1489" s="8"/>
      <c r="B1489" s="9"/>
      <c r="C1489" s="8"/>
      <c r="D1489" s="9"/>
      <c r="E1489" s="9"/>
      <c r="F1489" s="9"/>
      <c r="G1489" s="9"/>
      <c r="H1489" s="10"/>
      <c r="I1489" s="10"/>
      <c r="J1489" s="10"/>
      <c r="K1489" s="10"/>
      <c r="L1489" s="9"/>
      <c r="M1489" s="9"/>
      <c r="N1489" s="8"/>
      <c r="O1489" s="7">
        <f t="shared" ca="1" si="93"/>
      </c>
      <c r="P1489">
        <f t="shared" ca="1" si="94"/>
      </c>
      <c r="Q1489">
        <f t="shared" si="95"/>
      </c>
      <c r="R1489">
        <f ca="1">IF(OR($Q1489="",K1489="",K1489&gt;$B$5,H1489&gt;$B$5,AND(J1489&lt;&gt;"",J1489&lt;$B$5),AND($F$5&lt;&gt;"Todas",C1489&lt;&gt;$F$5)),0,IF(AND(COUNTIFS($Q$14:$Q$2013,Q1489,$K$14:$K$2013,"&gt;"&amp;K1489,$K$14:$K$2013,"&lt;="&amp;$B$5)=0,COUNTIFS($Q$14:Q1489,Q1489,$K$14:K1489,K1489)=1),1,0))</f>
      </c>
      <c r="S1489">
        <f ca="1">IF(AND($Q1489&lt;&gt;"",H1489&lt;&gt;"",H1489&lt;=EOMONTH('Painel mensal'!$B$5,0),OR(J1489="",J1489&gt;='Painel mensal'!$B$5),K1489&lt;&gt;"",K1489&lt;=EOMONTH('Painel mensal'!$B$5,0),OR('Painel mensal'!$E$5="Todas",C1489='Painel mensal'!$E$5),COUNTIFS($Q$14:$Q$2013,Q1489,$K$14:$K$2013,"&gt;"&amp;K1489,$K$14:$K$2013,"&lt;="&amp;EOMONTH('Painel mensal'!$B$5,0))=0,COUNTIFS($Q$14:Q1489,Q1489,$K$14:K1489,K1489)=1),COUNT($S$13:S1488)+1,"")</f>
      </c>
      <c r="T1489">
        <f t="shared" si="96"/>
      </c>
    </row>
    <row r="1490" spans="1:20" ht="34.5" customHeight="1" x14ac:dyDescent="0.25">
      <c r="A1490" s="4"/>
      <c r="B1490" s="5"/>
      <c r="C1490" s="4"/>
      <c r="D1490" s="5"/>
      <c r="E1490" s="5"/>
      <c r="F1490" s="5"/>
      <c r="G1490" s="5"/>
      <c r="H1490" s="6"/>
      <c r="I1490" s="6"/>
      <c r="J1490" s="6"/>
      <c r="K1490" s="6"/>
      <c r="L1490" s="5"/>
      <c r="M1490" s="5"/>
      <c r="N1490" s="4"/>
      <c r="O1490" s="7">
        <f t="shared" ca="1" si="93"/>
      </c>
      <c r="P1490">
        <f t="shared" ca="1" si="94"/>
      </c>
      <c r="Q1490">
        <f t="shared" si="95"/>
      </c>
      <c r="R1490">
        <f ca="1">IF(OR($Q1490="",K1490="",K1490&gt;$B$5,H1490&gt;$B$5,AND(J1490&lt;&gt;"",J1490&lt;$B$5),AND($F$5&lt;&gt;"Todas",C1490&lt;&gt;$F$5)),0,IF(AND(COUNTIFS($Q$14:$Q$2013,Q1490,$K$14:$K$2013,"&gt;"&amp;K1490,$K$14:$K$2013,"&lt;="&amp;$B$5)=0,COUNTIFS($Q$14:Q1490,Q1490,$K$14:K1490,K1490)=1),1,0))</f>
      </c>
      <c r="S1490">
        <f ca="1">IF(AND($Q1490&lt;&gt;"",H1490&lt;&gt;"",H1490&lt;=EOMONTH('Painel mensal'!$B$5,0),OR(J1490="",J1490&gt;='Painel mensal'!$B$5),K1490&lt;&gt;"",K1490&lt;=EOMONTH('Painel mensal'!$B$5,0),OR('Painel mensal'!$E$5="Todas",C1490='Painel mensal'!$E$5),COUNTIFS($Q$14:$Q$2013,Q1490,$K$14:$K$2013,"&gt;"&amp;K1490,$K$14:$K$2013,"&lt;="&amp;EOMONTH('Painel mensal'!$B$5,0))=0,COUNTIFS($Q$14:Q1490,Q1490,$K$14:K1490,K1490)=1),COUNT($S$13:S1489)+1,"")</f>
      </c>
      <c r="T1490">
        <f t="shared" si="96"/>
      </c>
    </row>
    <row r="1491" spans="1:20" ht="34.5" customHeight="1" x14ac:dyDescent="0.25">
      <c r="A1491" s="8"/>
      <c r="B1491" s="9"/>
      <c r="C1491" s="8"/>
      <c r="D1491" s="9"/>
      <c r="E1491" s="9"/>
      <c r="F1491" s="9"/>
      <c r="G1491" s="9"/>
      <c r="H1491" s="10"/>
      <c r="I1491" s="10"/>
      <c r="J1491" s="10"/>
      <c r="K1491" s="10"/>
      <c r="L1491" s="9"/>
      <c r="M1491" s="9"/>
      <c r="N1491" s="8"/>
      <c r="O1491" s="7">
        <f t="shared" ca="1" si="93"/>
      </c>
      <c r="P1491">
        <f t="shared" ca="1" si="94"/>
      </c>
      <c r="Q1491">
        <f t="shared" si="95"/>
      </c>
      <c r="R1491">
        <f ca="1">IF(OR($Q1491="",K1491="",K1491&gt;$B$5,H1491&gt;$B$5,AND(J1491&lt;&gt;"",J1491&lt;$B$5),AND($F$5&lt;&gt;"Todas",C1491&lt;&gt;$F$5)),0,IF(AND(COUNTIFS($Q$14:$Q$2013,Q1491,$K$14:$K$2013,"&gt;"&amp;K1491,$K$14:$K$2013,"&lt;="&amp;$B$5)=0,COUNTIFS($Q$14:Q1491,Q1491,$K$14:K1491,K1491)=1),1,0))</f>
      </c>
      <c r="S1491">
        <f ca="1">IF(AND($Q1491&lt;&gt;"",H1491&lt;&gt;"",H1491&lt;=EOMONTH('Painel mensal'!$B$5,0),OR(J1491="",J1491&gt;='Painel mensal'!$B$5),K1491&lt;&gt;"",K1491&lt;=EOMONTH('Painel mensal'!$B$5,0),OR('Painel mensal'!$E$5="Todas",C1491='Painel mensal'!$E$5),COUNTIFS($Q$14:$Q$2013,Q1491,$K$14:$K$2013,"&gt;"&amp;K1491,$K$14:$K$2013,"&lt;="&amp;EOMONTH('Painel mensal'!$B$5,0))=0,COUNTIFS($Q$14:Q1491,Q1491,$K$14:K1491,K1491)=1),COUNT($S$13:S1490)+1,"")</f>
      </c>
      <c r="T1491">
        <f t="shared" si="96"/>
      </c>
    </row>
    <row r="1492" spans="1:20" ht="34.5" customHeight="1" x14ac:dyDescent="0.25">
      <c r="A1492" s="4"/>
      <c r="B1492" s="5"/>
      <c r="C1492" s="4"/>
      <c r="D1492" s="5"/>
      <c r="E1492" s="5"/>
      <c r="F1492" s="5"/>
      <c r="G1492" s="5"/>
      <c r="H1492" s="6"/>
      <c r="I1492" s="6"/>
      <c r="J1492" s="6"/>
      <c r="K1492" s="6"/>
      <c r="L1492" s="5"/>
      <c r="M1492" s="5"/>
      <c r="N1492" s="4"/>
      <c r="O1492" s="7">
        <f t="shared" ca="1" si="93"/>
      </c>
      <c r="P1492">
        <f t="shared" ca="1" si="94"/>
      </c>
      <c r="Q1492">
        <f t="shared" si="95"/>
      </c>
      <c r="R1492">
        <f ca="1">IF(OR($Q1492="",K1492="",K1492&gt;$B$5,H1492&gt;$B$5,AND(J1492&lt;&gt;"",J1492&lt;$B$5),AND($F$5&lt;&gt;"Todas",C1492&lt;&gt;$F$5)),0,IF(AND(COUNTIFS($Q$14:$Q$2013,Q1492,$K$14:$K$2013,"&gt;"&amp;K1492,$K$14:$K$2013,"&lt;="&amp;$B$5)=0,COUNTIFS($Q$14:Q1492,Q1492,$K$14:K1492,K1492)=1),1,0))</f>
      </c>
      <c r="S1492">
        <f ca="1">IF(AND($Q1492&lt;&gt;"",H1492&lt;&gt;"",H1492&lt;=EOMONTH('Painel mensal'!$B$5,0),OR(J1492="",J1492&gt;='Painel mensal'!$B$5),K1492&lt;&gt;"",K1492&lt;=EOMONTH('Painel mensal'!$B$5,0),OR('Painel mensal'!$E$5="Todas",C1492='Painel mensal'!$E$5),COUNTIFS($Q$14:$Q$2013,Q1492,$K$14:$K$2013,"&gt;"&amp;K1492,$K$14:$K$2013,"&lt;="&amp;EOMONTH('Painel mensal'!$B$5,0))=0,COUNTIFS($Q$14:Q1492,Q1492,$K$14:K1492,K1492)=1),COUNT($S$13:S1491)+1,"")</f>
      </c>
      <c r="T1492">
        <f t="shared" si="96"/>
      </c>
    </row>
    <row r="1493" spans="1:20" ht="34.5" customHeight="1" x14ac:dyDescent="0.25">
      <c r="A1493" s="8"/>
      <c r="B1493" s="9"/>
      <c r="C1493" s="8"/>
      <c r="D1493" s="9"/>
      <c r="E1493" s="9"/>
      <c r="F1493" s="9"/>
      <c r="G1493" s="9"/>
      <c r="H1493" s="10"/>
      <c r="I1493" s="10"/>
      <c r="J1493" s="10"/>
      <c r="K1493" s="10"/>
      <c r="L1493" s="9"/>
      <c r="M1493" s="9"/>
      <c r="N1493" s="8"/>
      <c r="O1493" s="7">
        <f t="shared" ca="1" si="93"/>
      </c>
      <c r="P1493">
        <f t="shared" ca="1" si="94"/>
      </c>
      <c r="Q1493">
        <f t="shared" si="95"/>
      </c>
      <c r="R1493">
        <f ca="1">IF(OR($Q1493="",K1493="",K1493&gt;$B$5,H1493&gt;$B$5,AND(J1493&lt;&gt;"",J1493&lt;$B$5),AND($F$5&lt;&gt;"Todas",C1493&lt;&gt;$F$5)),0,IF(AND(COUNTIFS($Q$14:$Q$2013,Q1493,$K$14:$K$2013,"&gt;"&amp;K1493,$K$14:$K$2013,"&lt;="&amp;$B$5)=0,COUNTIFS($Q$14:Q1493,Q1493,$K$14:K1493,K1493)=1),1,0))</f>
      </c>
      <c r="S1493">
        <f ca="1">IF(AND($Q1493&lt;&gt;"",H1493&lt;&gt;"",H1493&lt;=EOMONTH('Painel mensal'!$B$5,0),OR(J1493="",J1493&gt;='Painel mensal'!$B$5),K1493&lt;&gt;"",K1493&lt;=EOMONTH('Painel mensal'!$B$5,0),OR('Painel mensal'!$E$5="Todas",C1493='Painel mensal'!$E$5),COUNTIFS($Q$14:$Q$2013,Q1493,$K$14:$K$2013,"&gt;"&amp;K1493,$K$14:$K$2013,"&lt;="&amp;EOMONTH('Painel mensal'!$B$5,0))=0,COUNTIFS($Q$14:Q1493,Q1493,$K$14:K1493,K1493)=1),COUNT($S$13:S1492)+1,"")</f>
      </c>
      <c r="T1493">
        <f t="shared" si="96"/>
      </c>
    </row>
    <row r="1494" spans="1:20" ht="34.5" customHeight="1" x14ac:dyDescent="0.25">
      <c r="A1494" s="4"/>
      <c r="B1494" s="5"/>
      <c r="C1494" s="4"/>
      <c r="D1494" s="5"/>
      <c r="E1494" s="5"/>
      <c r="F1494" s="5"/>
      <c r="G1494" s="5"/>
      <c r="H1494" s="6"/>
      <c r="I1494" s="6"/>
      <c r="J1494" s="6"/>
      <c r="K1494" s="6"/>
      <c r="L1494" s="5"/>
      <c r="M1494" s="5"/>
      <c r="N1494" s="4"/>
      <c r="O1494" s="7">
        <f t="shared" ca="1" si="93"/>
      </c>
      <c r="P1494">
        <f t="shared" ca="1" si="94"/>
      </c>
      <c r="Q1494">
        <f t="shared" si="95"/>
      </c>
      <c r="R1494">
        <f ca="1">IF(OR($Q1494="",K1494="",K1494&gt;$B$5,H1494&gt;$B$5,AND(J1494&lt;&gt;"",J1494&lt;$B$5),AND($F$5&lt;&gt;"Todas",C1494&lt;&gt;$F$5)),0,IF(AND(COUNTIFS($Q$14:$Q$2013,Q1494,$K$14:$K$2013,"&gt;"&amp;K1494,$K$14:$K$2013,"&lt;="&amp;$B$5)=0,COUNTIFS($Q$14:Q1494,Q1494,$K$14:K1494,K1494)=1),1,0))</f>
      </c>
      <c r="S1494">
        <f ca="1">IF(AND($Q1494&lt;&gt;"",H1494&lt;&gt;"",H1494&lt;=EOMONTH('Painel mensal'!$B$5,0),OR(J1494="",J1494&gt;='Painel mensal'!$B$5),K1494&lt;&gt;"",K1494&lt;=EOMONTH('Painel mensal'!$B$5,0),OR('Painel mensal'!$E$5="Todas",C1494='Painel mensal'!$E$5),COUNTIFS($Q$14:$Q$2013,Q1494,$K$14:$K$2013,"&gt;"&amp;K1494,$K$14:$K$2013,"&lt;="&amp;EOMONTH('Painel mensal'!$B$5,0))=0,COUNTIFS($Q$14:Q1494,Q1494,$K$14:K1494,K1494)=1),COUNT($S$13:S1493)+1,"")</f>
      </c>
      <c r="T1494">
        <f t="shared" si="96"/>
      </c>
    </row>
    <row r="1495" spans="1:20" ht="34.5" customHeight="1" x14ac:dyDescent="0.25">
      <c r="A1495" s="8"/>
      <c r="B1495" s="9"/>
      <c r="C1495" s="8"/>
      <c r="D1495" s="9"/>
      <c r="E1495" s="9"/>
      <c r="F1495" s="9"/>
      <c r="G1495" s="9"/>
      <c r="H1495" s="10"/>
      <c r="I1495" s="10"/>
      <c r="J1495" s="10"/>
      <c r="K1495" s="10"/>
      <c r="L1495" s="9"/>
      <c r="M1495" s="9"/>
      <c r="N1495" s="8"/>
      <c r="O1495" s="7">
        <f t="shared" ca="1" si="93"/>
      </c>
      <c r="P1495">
        <f t="shared" ca="1" si="94"/>
      </c>
      <c r="Q1495">
        <f t="shared" si="95"/>
      </c>
      <c r="R1495">
        <f ca="1">IF(OR($Q1495="",K1495="",K1495&gt;$B$5,H1495&gt;$B$5,AND(J1495&lt;&gt;"",J1495&lt;$B$5),AND($F$5&lt;&gt;"Todas",C1495&lt;&gt;$F$5)),0,IF(AND(COUNTIFS($Q$14:$Q$2013,Q1495,$K$14:$K$2013,"&gt;"&amp;K1495,$K$14:$K$2013,"&lt;="&amp;$B$5)=0,COUNTIFS($Q$14:Q1495,Q1495,$K$14:K1495,K1495)=1),1,0))</f>
      </c>
      <c r="S1495">
        <f ca="1">IF(AND($Q1495&lt;&gt;"",H1495&lt;&gt;"",H1495&lt;=EOMONTH('Painel mensal'!$B$5,0),OR(J1495="",J1495&gt;='Painel mensal'!$B$5),K1495&lt;&gt;"",K1495&lt;=EOMONTH('Painel mensal'!$B$5,0),OR('Painel mensal'!$E$5="Todas",C1495='Painel mensal'!$E$5),COUNTIFS($Q$14:$Q$2013,Q1495,$K$14:$K$2013,"&gt;"&amp;K1495,$K$14:$K$2013,"&lt;="&amp;EOMONTH('Painel mensal'!$B$5,0))=0,COUNTIFS($Q$14:Q1495,Q1495,$K$14:K1495,K1495)=1),COUNT($S$13:S1494)+1,"")</f>
      </c>
      <c r="T1495">
        <f t="shared" si="96"/>
      </c>
    </row>
    <row r="1496" spans="1:20" ht="34.5" customHeight="1" x14ac:dyDescent="0.25">
      <c r="A1496" s="4"/>
      <c r="B1496" s="5"/>
      <c r="C1496" s="4"/>
      <c r="D1496" s="5"/>
      <c r="E1496" s="5"/>
      <c r="F1496" s="5"/>
      <c r="G1496" s="5"/>
      <c r="H1496" s="6"/>
      <c r="I1496" s="6"/>
      <c r="J1496" s="6"/>
      <c r="K1496" s="6"/>
      <c r="L1496" s="5"/>
      <c r="M1496" s="5"/>
      <c r="N1496" s="4"/>
      <c r="O1496" s="7">
        <f t="shared" ca="1" si="93"/>
      </c>
      <c r="P1496">
        <f t="shared" ca="1" si="94"/>
      </c>
      <c r="Q1496">
        <f t="shared" si="95"/>
      </c>
      <c r="R1496">
        <f ca="1">IF(OR($Q1496="",K1496="",K1496&gt;$B$5,H1496&gt;$B$5,AND(J1496&lt;&gt;"",J1496&lt;$B$5),AND($F$5&lt;&gt;"Todas",C1496&lt;&gt;$F$5)),0,IF(AND(COUNTIFS($Q$14:$Q$2013,Q1496,$K$14:$K$2013,"&gt;"&amp;K1496,$K$14:$K$2013,"&lt;="&amp;$B$5)=0,COUNTIFS($Q$14:Q1496,Q1496,$K$14:K1496,K1496)=1),1,0))</f>
      </c>
      <c r="S1496">
        <f ca="1">IF(AND($Q1496&lt;&gt;"",H1496&lt;&gt;"",H1496&lt;=EOMONTH('Painel mensal'!$B$5,0),OR(J1496="",J1496&gt;='Painel mensal'!$B$5),K1496&lt;&gt;"",K1496&lt;=EOMONTH('Painel mensal'!$B$5,0),OR('Painel mensal'!$E$5="Todas",C1496='Painel mensal'!$E$5),COUNTIFS($Q$14:$Q$2013,Q1496,$K$14:$K$2013,"&gt;"&amp;K1496,$K$14:$K$2013,"&lt;="&amp;EOMONTH('Painel mensal'!$B$5,0))=0,COUNTIFS($Q$14:Q1496,Q1496,$K$14:K1496,K1496)=1),COUNT($S$13:S1495)+1,"")</f>
      </c>
      <c r="T1496">
        <f t="shared" si="96"/>
      </c>
    </row>
    <row r="1497" spans="1:20" ht="34.5" customHeight="1" x14ac:dyDescent="0.25">
      <c r="A1497" s="8"/>
      <c r="B1497" s="9"/>
      <c r="C1497" s="8"/>
      <c r="D1497" s="9"/>
      <c r="E1497" s="9"/>
      <c r="F1497" s="9"/>
      <c r="G1497" s="9"/>
      <c r="H1497" s="10"/>
      <c r="I1497" s="10"/>
      <c r="J1497" s="10"/>
      <c r="K1497" s="10"/>
      <c r="L1497" s="9"/>
      <c r="M1497" s="9"/>
      <c r="N1497" s="8"/>
      <c r="O1497" s="7">
        <f t="shared" ca="1" si="93"/>
      </c>
      <c r="P1497">
        <f t="shared" ca="1" si="94"/>
      </c>
      <c r="Q1497">
        <f t="shared" si="95"/>
      </c>
      <c r="R1497">
        <f ca="1">IF(OR($Q1497="",K1497="",K1497&gt;$B$5,H1497&gt;$B$5,AND(J1497&lt;&gt;"",J1497&lt;$B$5),AND($F$5&lt;&gt;"Todas",C1497&lt;&gt;$F$5)),0,IF(AND(COUNTIFS($Q$14:$Q$2013,Q1497,$K$14:$K$2013,"&gt;"&amp;K1497,$K$14:$K$2013,"&lt;="&amp;$B$5)=0,COUNTIFS($Q$14:Q1497,Q1497,$K$14:K1497,K1497)=1),1,0))</f>
      </c>
      <c r="S1497">
        <f ca="1">IF(AND($Q1497&lt;&gt;"",H1497&lt;&gt;"",H1497&lt;=EOMONTH('Painel mensal'!$B$5,0),OR(J1497="",J1497&gt;='Painel mensal'!$B$5),K1497&lt;&gt;"",K1497&lt;=EOMONTH('Painel mensal'!$B$5,0),OR('Painel mensal'!$E$5="Todas",C1497='Painel mensal'!$E$5),COUNTIFS($Q$14:$Q$2013,Q1497,$K$14:$K$2013,"&gt;"&amp;K1497,$K$14:$K$2013,"&lt;="&amp;EOMONTH('Painel mensal'!$B$5,0))=0,COUNTIFS($Q$14:Q1497,Q1497,$K$14:K1497,K1497)=1),COUNT($S$13:S1496)+1,"")</f>
      </c>
      <c r="T1497">
        <f t="shared" si="96"/>
      </c>
    </row>
    <row r="1498" spans="1:20" ht="34.5" customHeight="1" x14ac:dyDescent="0.25">
      <c r="A1498" s="4"/>
      <c r="B1498" s="5"/>
      <c r="C1498" s="4"/>
      <c r="D1498" s="5"/>
      <c r="E1498" s="5"/>
      <c r="F1498" s="5"/>
      <c r="G1498" s="5"/>
      <c r="H1498" s="6"/>
      <c r="I1498" s="6"/>
      <c r="J1498" s="6"/>
      <c r="K1498" s="6"/>
      <c r="L1498" s="5"/>
      <c r="M1498" s="5"/>
      <c r="N1498" s="4"/>
      <c r="O1498" s="7">
        <f t="shared" ca="1" si="93"/>
      </c>
      <c r="P1498">
        <f t="shared" ca="1" si="94"/>
      </c>
      <c r="Q1498">
        <f t="shared" si="95"/>
      </c>
      <c r="R1498">
        <f ca="1">IF(OR($Q1498="",K1498="",K1498&gt;$B$5,H1498&gt;$B$5,AND(J1498&lt;&gt;"",J1498&lt;$B$5),AND($F$5&lt;&gt;"Todas",C1498&lt;&gt;$F$5)),0,IF(AND(COUNTIFS($Q$14:$Q$2013,Q1498,$K$14:$K$2013,"&gt;"&amp;K1498,$K$14:$K$2013,"&lt;="&amp;$B$5)=0,COUNTIFS($Q$14:Q1498,Q1498,$K$14:K1498,K1498)=1),1,0))</f>
      </c>
      <c r="S1498">
        <f ca="1">IF(AND($Q1498&lt;&gt;"",H1498&lt;&gt;"",H1498&lt;=EOMONTH('Painel mensal'!$B$5,0),OR(J1498="",J1498&gt;='Painel mensal'!$B$5),K1498&lt;&gt;"",K1498&lt;=EOMONTH('Painel mensal'!$B$5,0),OR('Painel mensal'!$E$5="Todas",C1498='Painel mensal'!$E$5),COUNTIFS($Q$14:$Q$2013,Q1498,$K$14:$K$2013,"&gt;"&amp;K1498,$K$14:$K$2013,"&lt;="&amp;EOMONTH('Painel mensal'!$B$5,0))=0,COUNTIFS($Q$14:Q1498,Q1498,$K$14:K1498,K1498)=1),COUNT($S$13:S1497)+1,"")</f>
      </c>
      <c r="T1498">
        <f t="shared" si="96"/>
      </c>
    </row>
    <row r="1499" spans="1:20" ht="34.5" customHeight="1" x14ac:dyDescent="0.25">
      <c r="A1499" s="8"/>
      <c r="B1499" s="9"/>
      <c r="C1499" s="8"/>
      <c r="D1499" s="9"/>
      <c r="E1499" s="9"/>
      <c r="F1499" s="9"/>
      <c r="G1499" s="9"/>
      <c r="H1499" s="10"/>
      <c r="I1499" s="10"/>
      <c r="J1499" s="10"/>
      <c r="K1499" s="10"/>
      <c r="L1499" s="9"/>
      <c r="M1499" s="9"/>
      <c r="N1499" s="8"/>
      <c r="O1499" s="7">
        <f t="shared" ca="1" si="93"/>
      </c>
      <c r="P1499">
        <f t="shared" ca="1" si="94"/>
      </c>
      <c r="Q1499">
        <f t="shared" si="95"/>
      </c>
      <c r="R1499">
        <f ca="1">IF(OR($Q1499="",K1499="",K1499&gt;$B$5,H1499&gt;$B$5,AND(J1499&lt;&gt;"",J1499&lt;$B$5),AND($F$5&lt;&gt;"Todas",C1499&lt;&gt;$F$5)),0,IF(AND(COUNTIFS($Q$14:$Q$2013,Q1499,$K$14:$K$2013,"&gt;"&amp;K1499,$K$14:$K$2013,"&lt;="&amp;$B$5)=0,COUNTIFS($Q$14:Q1499,Q1499,$K$14:K1499,K1499)=1),1,0))</f>
      </c>
      <c r="S1499">
        <f ca="1">IF(AND($Q1499&lt;&gt;"",H1499&lt;&gt;"",H1499&lt;=EOMONTH('Painel mensal'!$B$5,0),OR(J1499="",J1499&gt;='Painel mensal'!$B$5),K1499&lt;&gt;"",K1499&lt;=EOMONTH('Painel mensal'!$B$5,0),OR('Painel mensal'!$E$5="Todas",C1499='Painel mensal'!$E$5),COUNTIFS($Q$14:$Q$2013,Q1499,$K$14:$K$2013,"&gt;"&amp;K1499,$K$14:$K$2013,"&lt;="&amp;EOMONTH('Painel mensal'!$B$5,0))=0,COUNTIFS($Q$14:Q1499,Q1499,$K$14:K1499,K1499)=1),COUNT($S$13:S1498)+1,"")</f>
      </c>
      <c r="T1499">
        <f t="shared" si="96"/>
      </c>
    </row>
    <row r="1500" spans="1:20" ht="34.5" customHeight="1" x14ac:dyDescent="0.25">
      <c r="A1500" s="4"/>
      <c r="B1500" s="5"/>
      <c r="C1500" s="4"/>
      <c r="D1500" s="5"/>
      <c r="E1500" s="5"/>
      <c r="F1500" s="5"/>
      <c r="G1500" s="5"/>
      <c r="H1500" s="6"/>
      <c r="I1500" s="6"/>
      <c r="J1500" s="6"/>
      <c r="K1500" s="6"/>
      <c r="L1500" s="5"/>
      <c r="M1500" s="5"/>
      <c r="N1500" s="4"/>
      <c r="O1500" s="7">
        <f t="shared" ca="1" si="93"/>
      </c>
      <c r="P1500">
        <f t="shared" ca="1" si="94"/>
      </c>
      <c r="Q1500">
        <f t="shared" si="95"/>
      </c>
      <c r="R1500">
        <f ca="1">IF(OR($Q1500="",K1500="",K1500&gt;$B$5,H1500&gt;$B$5,AND(J1500&lt;&gt;"",J1500&lt;$B$5),AND($F$5&lt;&gt;"Todas",C1500&lt;&gt;$F$5)),0,IF(AND(COUNTIFS($Q$14:$Q$2013,Q1500,$K$14:$K$2013,"&gt;"&amp;K1500,$K$14:$K$2013,"&lt;="&amp;$B$5)=0,COUNTIFS($Q$14:Q1500,Q1500,$K$14:K1500,K1500)=1),1,0))</f>
      </c>
      <c r="S1500">
        <f ca="1">IF(AND($Q1500&lt;&gt;"",H1500&lt;&gt;"",H1500&lt;=EOMONTH('Painel mensal'!$B$5,0),OR(J1500="",J1500&gt;='Painel mensal'!$B$5),K1500&lt;&gt;"",K1500&lt;=EOMONTH('Painel mensal'!$B$5,0),OR('Painel mensal'!$E$5="Todas",C1500='Painel mensal'!$E$5),COUNTIFS($Q$14:$Q$2013,Q1500,$K$14:$K$2013,"&gt;"&amp;K1500,$K$14:$K$2013,"&lt;="&amp;EOMONTH('Painel mensal'!$B$5,0))=0,COUNTIFS($Q$14:Q1500,Q1500,$K$14:K1500,K1500)=1),COUNT($S$13:S1499)+1,"")</f>
      </c>
      <c r="T1500">
        <f t="shared" si="96"/>
      </c>
    </row>
    <row r="1501" spans="1:20" ht="34.5" customHeight="1" x14ac:dyDescent="0.25">
      <c r="A1501" s="8"/>
      <c r="B1501" s="9"/>
      <c r="C1501" s="8"/>
      <c r="D1501" s="9"/>
      <c r="E1501" s="9"/>
      <c r="F1501" s="9"/>
      <c r="G1501" s="9"/>
      <c r="H1501" s="10"/>
      <c r="I1501" s="10"/>
      <c r="J1501" s="10"/>
      <c r="K1501" s="10"/>
      <c r="L1501" s="9"/>
      <c r="M1501" s="9"/>
      <c r="N1501" s="8"/>
      <c r="O1501" s="7">
        <f t="shared" ca="1" si="93"/>
      </c>
      <c r="P1501">
        <f t="shared" ca="1" si="94"/>
      </c>
      <c r="Q1501">
        <f t="shared" si="95"/>
      </c>
      <c r="R1501">
        <f ca="1">IF(OR($Q1501="",K1501="",K1501&gt;$B$5,H1501&gt;$B$5,AND(J1501&lt;&gt;"",J1501&lt;$B$5),AND($F$5&lt;&gt;"Todas",C1501&lt;&gt;$F$5)),0,IF(AND(COUNTIFS($Q$14:$Q$2013,Q1501,$K$14:$K$2013,"&gt;"&amp;K1501,$K$14:$K$2013,"&lt;="&amp;$B$5)=0,COUNTIFS($Q$14:Q1501,Q1501,$K$14:K1501,K1501)=1),1,0))</f>
      </c>
      <c r="S1501">
        <f ca="1">IF(AND($Q1501&lt;&gt;"",H1501&lt;&gt;"",H1501&lt;=EOMONTH('Painel mensal'!$B$5,0),OR(J1501="",J1501&gt;='Painel mensal'!$B$5),K1501&lt;&gt;"",K1501&lt;=EOMONTH('Painel mensal'!$B$5,0),OR('Painel mensal'!$E$5="Todas",C1501='Painel mensal'!$E$5),COUNTIFS($Q$14:$Q$2013,Q1501,$K$14:$K$2013,"&gt;"&amp;K1501,$K$14:$K$2013,"&lt;="&amp;EOMONTH('Painel mensal'!$B$5,0))=0,COUNTIFS($Q$14:Q1501,Q1501,$K$14:K1501,K1501)=1),COUNT($S$13:S1500)+1,"")</f>
      </c>
      <c r="T1501">
        <f t="shared" si="96"/>
      </c>
    </row>
    <row r="1502" spans="1:20" ht="34.5" customHeight="1" x14ac:dyDescent="0.25">
      <c r="A1502" s="4"/>
      <c r="B1502" s="5"/>
      <c r="C1502" s="4"/>
      <c r="D1502" s="5"/>
      <c r="E1502" s="5"/>
      <c r="F1502" s="5"/>
      <c r="G1502" s="5"/>
      <c r="H1502" s="6"/>
      <c r="I1502" s="6"/>
      <c r="J1502" s="6"/>
      <c r="K1502" s="6"/>
      <c r="L1502" s="5"/>
      <c r="M1502" s="5"/>
      <c r="N1502" s="4"/>
      <c r="O1502" s="7">
        <f t="shared" ca="1" si="93"/>
      </c>
      <c r="P1502">
        <f t="shared" ca="1" si="94"/>
      </c>
      <c r="Q1502">
        <f t="shared" si="95"/>
      </c>
      <c r="R1502">
        <f ca="1">IF(OR($Q1502="",K1502="",K1502&gt;$B$5,H1502&gt;$B$5,AND(J1502&lt;&gt;"",J1502&lt;$B$5),AND($F$5&lt;&gt;"Todas",C1502&lt;&gt;$F$5)),0,IF(AND(COUNTIFS($Q$14:$Q$2013,Q1502,$K$14:$K$2013,"&gt;"&amp;K1502,$K$14:$K$2013,"&lt;="&amp;$B$5)=0,COUNTIFS($Q$14:Q1502,Q1502,$K$14:K1502,K1502)=1),1,0))</f>
      </c>
      <c r="S1502">
        <f ca="1">IF(AND($Q1502&lt;&gt;"",H1502&lt;&gt;"",H1502&lt;=EOMONTH('Painel mensal'!$B$5,0),OR(J1502="",J1502&gt;='Painel mensal'!$B$5),K1502&lt;&gt;"",K1502&lt;=EOMONTH('Painel mensal'!$B$5,0),OR('Painel mensal'!$E$5="Todas",C1502='Painel mensal'!$E$5),COUNTIFS($Q$14:$Q$2013,Q1502,$K$14:$K$2013,"&gt;"&amp;K1502,$K$14:$K$2013,"&lt;="&amp;EOMONTH('Painel mensal'!$B$5,0))=0,COUNTIFS($Q$14:Q1502,Q1502,$K$14:K1502,K1502)=1),COUNT($S$13:S1501)+1,"")</f>
      </c>
      <c r="T1502">
        <f t="shared" si="96"/>
      </c>
    </row>
    <row r="1503" spans="1:20" ht="34.5" customHeight="1" x14ac:dyDescent="0.25">
      <c r="A1503" s="8"/>
      <c r="B1503" s="9"/>
      <c r="C1503" s="8"/>
      <c r="D1503" s="9"/>
      <c r="E1503" s="9"/>
      <c r="F1503" s="9"/>
      <c r="G1503" s="9"/>
      <c r="H1503" s="10"/>
      <c r="I1503" s="10"/>
      <c r="J1503" s="10"/>
      <c r="K1503" s="10"/>
      <c r="L1503" s="9"/>
      <c r="M1503" s="9"/>
      <c r="N1503" s="8"/>
      <c r="O1503" s="7">
        <f t="shared" ca="1" si="93"/>
      </c>
      <c r="P1503">
        <f t="shared" ca="1" si="94"/>
      </c>
      <c r="Q1503">
        <f t="shared" si="95"/>
      </c>
      <c r="R1503">
        <f ca="1">IF(OR($Q1503="",K1503="",K1503&gt;$B$5,H1503&gt;$B$5,AND(J1503&lt;&gt;"",J1503&lt;$B$5),AND($F$5&lt;&gt;"Todas",C1503&lt;&gt;$F$5)),0,IF(AND(COUNTIFS($Q$14:$Q$2013,Q1503,$K$14:$K$2013,"&gt;"&amp;K1503,$K$14:$K$2013,"&lt;="&amp;$B$5)=0,COUNTIFS($Q$14:Q1503,Q1503,$K$14:K1503,K1503)=1),1,0))</f>
      </c>
      <c r="S1503">
        <f ca="1">IF(AND($Q1503&lt;&gt;"",H1503&lt;&gt;"",H1503&lt;=EOMONTH('Painel mensal'!$B$5,0),OR(J1503="",J1503&gt;='Painel mensal'!$B$5),K1503&lt;&gt;"",K1503&lt;=EOMONTH('Painel mensal'!$B$5,0),OR('Painel mensal'!$E$5="Todas",C1503='Painel mensal'!$E$5),COUNTIFS($Q$14:$Q$2013,Q1503,$K$14:$K$2013,"&gt;"&amp;K1503,$K$14:$K$2013,"&lt;="&amp;EOMONTH('Painel mensal'!$B$5,0))=0,COUNTIFS($Q$14:Q1503,Q1503,$K$14:K1503,K1503)=1),COUNT($S$13:S1502)+1,"")</f>
      </c>
      <c r="T1503">
        <f t="shared" si="96"/>
      </c>
    </row>
    <row r="1504" spans="1:20" ht="34.5" customHeight="1" x14ac:dyDescent="0.25">
      <c r="A1504" s="4"/>
      <c r="B1504" s="5"/>
      <c r="C1504" s="4"/>
      <c r="D1504" s="5"/>
      <c r="E1504" s="5"/>
      <c r="F1504" s="5"/>
      <c r="G1504" s="5"/>
      <c r="H1504" s="6"/>
      <c r="I1504" s="6"/>
      <c r="J1504" s="6"/>
      <c r="K1504" s="6"/>
      <c r="L1504" s="5"/>
      <c r="M1504" s="5"/>
      <c r="N1504" s="4"/>
      <c r="O1504" s="7">
        <f t="shared" ca="1" si="93"/>
      </c>
      <c r="P1504">
        <f t="shared" ca="1" si="94"/>
      </c>
      <c r="Q1504">
        <f t="shared" si="95"/>
      </c>
      <c r="R1504">
        <f ca="1">IF(OR($Q1504="",K1504="",K1504&gt;$B$5,H1504&gt;$B$5,AND(J1504&lt;&gt;"",J1504&lt;$B$5),AND($F$5&lt;&gt;"Todas",C1504&lt;&gt;$F$5)),0,IF(AND(COUNTIFS($Q$14:$Q$2013,Q1504,$K$14:$K$2013,"&gt;"&amp;K1504,$K$14:$K$2013,"&lt;="&amp;$B$5)=0,COUNTIFS($Q$14:Q1504,Q1504,$K$14:K1504,K1504)=1),1,0))</f>
      </c>
      <c r="S1504">
        <f ca="1">IF(AND($Q1504&lt;&gt;"",H1504&lt;&gt;"",H1504&lt;=EOMONTH('Painel mensal'!$B$5,0),OR(J1504="",J1504&gt;='Painel mensal'!$B$5),K1504&lt;&gt;"",K1504&lt;=EOMONTH('Painel mensal'!$B$5,0),OR('Painel mensal'!$E$5="Todas",C1504='Painel mensal'!$E$5),COUNTIFS($Q$14:$Q$2013,Q1504,$K$14:$K$2013,"&gt;"&amp;K1504,$K$14:$K$2013,"&lt;="&amp;EOMONTH('Painel mensal'!$B$5,0))=0,COUNTIFS($Q$14:Q1504,Q1504,$K$14:K1504,K1504)=1),COUNT($S$13:S1503)+1,"")</f>
      </c>
      <c r="T1504">
        <f t="shared" si="96"/>
      </c>
    </row>
    <row r="1505" spans="1:20" ht="34.5" customHeight="1" x14ac:dyDescent="0.25">
      <c r="A1505" s="8"/>
      <c r="B1505" s="9"/>
      <c r="C1505" s="8"/>
      <c r="D1505" s="9"/>
      <c r="E1505" s="9"/>
      <c r="F1505" s="9"/>
      <c r="G1505" s="9"/>
      <c r="H1505" s="10"/>
      <c r="I1505" s="10"/>
      <c r="J1505" s="10"/>
      <c r="K1505" s="10"/>
      <c r="L1505" s="9"/>
      <c r="M1505" s="9"/>
      <c r="N1505" s="8"/>
      <c r="O1505" s="7">
        <f t="shared" ca="1" si="93"/>
      </c>
      <c r="P1505">
        <f t="shared" ca="1" si="94"/>
      </c>
      <c r="Q1505">
        <f t="shared" si="95"/>
      </c>
      <c r="R1505">
        <f ca="1">IF(OR($Q1505="",K1505="",K1505&gt;$B$5,H1505&gt;$B$5,AND(J1505&lt;&gt;"",J1505&lt;$B$5),AND($F$5&lt;&gt;"Todas",C1505&lt;&gt;$F$5)),0,IF(AND(COUNTIFS($Q$14:$Q$2013,Q1505,$K$14:$K$2013,"&gt;"&amp;K1505,$K$14:$K$2013,"&lt;="&amp;$B$5)=0,COUNTIFS($Q$14:Q1505,Q1505,$K$14:K1505,K1505)=1),1,0))</f>
      </c>
      <c r="S1505">
        <f ca="1">IF(AND($Q1505&lt;&gt;"",H1505&lt;&gt;"",H1505&lt;=EOMONTH('Painel mensal'!$B$5,0),OR(J1505="",J1505&gt;='Painel mensal'!$B$5),K1505&lt;&gt;"",K1505&lt;=EOMONTH('Painel mensal'!$B$5,0),OR('Painel mensal'!$E$5="Todas",C1505='Painel mensal'!$E$5),COUNTIFS($Q$14:$Q$2013,Q1505,$K$14:$K$2013,"&gt;"&amp;K1505,$K$14:$K$2013,"&lt;="&amp;EOMONTH('Painel mensal'!$B$5,0))=0,COUNTIFS($Q$14:Q1505,Q1505,$K$14:K1505,K1505)=1),COUNT($S$13:S1504)+1,"")</f>
      </c>
      <c r="T1505">
        <f t="shared" si="96"/>
      </c>
    </row>
    <row r="1506" spans="1:20" ht="34.5" customHeight="1" x14ac:dyDescent="0.25">
      <c r="A1506" s="4"/>
      <c r="B1506" s="5"/>
      <c r="C1506" s="4"/>
      <c r="D1506" s="5"/>
      <c r="E1506" s="5"/>
      <c r="F1506" s="5"/>
      <c r="G1506" s="5"/>
      <c r="H1506" s="6"/>
      <c r="I1506" s="6"/>
      <c r="J1506" s="6"/>
      <c r="K1506" s="6"/>
      <c r="L1506" s="5"/>
      <c r="M1506" s="5"/>
      <c r="N1506" s="4"/>
      <c r="O1506" s="7">
        <f t="shared" ca="1" si="93"/>
      </c>
      <c r="P1506">
        <f t="shared" ca="1" si="94"/>
      </c>
      <c r="Q1506">
        <f t="shared" si="95"/>
      </c>
      <c r="R1506">
        <f ca="1">IF(OR($Q1506="",K1506="",K1506&gt;$B$5,H1506&gt;$B$5,AND(J1506&lt;&gt;"",J1506&lt;$B$5),AND($F$5&lt;&gt;"Todas",C1506&lt;&gt;$F$5)),0,IF(AND(COUNTIFS($Q$14:$Q$2013,Q1506,$K$14:$K$2013,"&gt;"&amp;K1506,$K$14:$K$2013,"&lt;="&amp;$B$5)=0,COUNTIFS($Q$14:Q1506,Q1506,$K$14:K1506,K1506)=1),1,0))</f>
      </c>
      <c r="S1506">
        <f ca="1">IF(AND($Q1506&lt;&gt;"",H1506&lt;&gt;"",H1506&lt;=EOMONTH('Painel mensal'!$B$5,0),OR(J1506="",J1506&gt;='Painel mensal'!$B$5),K1506&lt;&gt;"",K1506&lt;=EOMONTH('Painel mensal'!$B$5,0),OR('Painel mensal'!$E$5="Todas",C1506='Painel mensal'!$E$5),COUNTIFS($Q$14:$Q$2013,Q1506,$K$14:$K$2013,"&gt;"&amp;K1506,$K$14:$K$2013,"&lt;="&amp;EOMONTH('Painel mensal'!$B$5,0))=0,COUNTIFS($Q$14:Q1506,Q1506,$K$14:K1506,K1506)=1),COUNT($S$13:S1505)+1,"")</f>
      </c>
      <c r="T1506">
        <f t="shared" si="96"/>
      </c>
    </row>
    <row r="1507" spans="1:20" ht="34.5" customHeight="1" x14ac:dyDescent="0.25">
      <c r="A1507" s="8"/>
      <c r="B1507" s="9"/>
      <c r="C1507" s="8"/>
      <c r="D1507" s="9"/>
      <c r="E1507" s="9"/>
      <c r="F1507" s="9"/>
      <c r="G1507" s="9"/>
      <c r="H1507" s="10"/>
      <c r="I1507" s="10"/>
      <c r="J1507" s="10"/>
      <c r="K1507" s="10"/>
      <c r="L1507" s="9"/>
      <c r="M1507" s="9"/>
      <c r="N1507" s="8"/>
      <c r="O1507" s="7">
        <f t="shared" ca="1" si="93"/>
      </c>
      <c r="P1507">
        <f t="shared" ca="1" si="94"/>
      </c>
      <c r="Q1507">
        <f t="shared" si="95"/>
      </c>
      <c r="R1507">
        <f ca="1">IF(OR($Q1507="",K1507="",K1507&gt;$B$5,H1507&gt;$B$5,AND(J1507&lt;&gt;"",J1507&lt;$B$5),AND($F$5&lt;&gt;"Todas",C1507&lt;&gt;$F$5)),0,IF(AND(COUNTIFS($Q$14:$Q$2013,Q1507,$K$14:$K$2013,"&gt;"&amp;K1507,$K$14:$K$2013,"&lt;="&amp;$B$5)=0,COUNTIFS($Q$14:Q1507,Q1507,$K$14:K1507,K1507)=1),1,0))</f>
      </c>
      <c r="S1507">
        <f ca="1">IF(AND($Q1507&lt;&gt;"",H1507&lt;&gt;"",H1507&lt;=EOMONTH('Painel mensal'!$B$5,0),OR(J1507="",J1507&gt;='Painel mensal'!$B$5),K1507&lt;&gt;"",K1507&lt;=EOMONTH('Painel mensal'!$B$5,0),OR('Painel mensal'!$E$5="Todas",C1507='Painel mensal'!$E$5),COUNTIFS($Q$14:$Q$2013,Q1507,$K$14:$K$2013,"&gt;"&amp;K1507,$K$14:$K$2013,"&lt;="&amp;EOMONTH('Painel mensal'!$B$5,0))=0,COUNTIFS($Q$14:Q1507,Q1507,$K$14:K1507,K1507)=1),COUNT($S$13:S1506)+1,"")</f>
      </c>
      <c r="T1507">
        <f t="shared" si="96"/>
      </c>
    </row>
    <row r="1508" spans="1:20" ht="34.5" customHeight="1" x14ac:dyDescent="0.25">
      <c r="A1508" s="4"/>
      <c r="B1508" s="5"/>
      <c r="C1508" s="4"/>
      <c r="D1508" s="5"/>
      <c r="E1508" s="5"/>
      <c r="F1508" s="5"/>
      <c r="G1508" s="5"/>
      <c r="H1508" s="6"/>
      <c r="I1508" s="6"/>
      <c r="J1508" s="6"/>
      <c r="K1508" s="6"/>
      <c r="L1508" s="5"/>
      <c r="M1508" s="5"/>
      <c r="N1508" s="4"/>
      <c r="O1508" s="7">
        <f t="shared" ca="1" si="93"/>
      </c>
      <c r="P1508">
        <f t="shared" ca="1" si="94"/>
      </c>
      <c r="Q1508">
        <f t="shared" si="95"/>
      </c>
      <c r="R1508">
        <f ca="1">IF(OR($Q1508="",K1508="",K1508&gt;$B$5,H1508&gt;$B$5,AND(J1508&lt;&gt;"",J1508&lt;$B$5),AND($F$5&lt;&gt;"Todas",C1508&lt;&gt;$F$5)),0,IF(AND(COUNTIFS($Q$14:$Q$2013,Q1508,$K$14:$K$2013,"&gt;"&amp;K1508,$K$14:$K$2013,"&lt;="&amp;$B$5)=0,COUNTIFS($Q$14:Q1508,Q1508,$K$14:K1508,K1508)=1),1,0))</f>
      </c>
      <c r="S1508">
        <f ca="1">IF(AND($Q1508&lt;&gt;"",H1508&lt;&gt;"",H1508&lt;=EOMONTH('Painel mensal'!$B$5,0),OR(J1508="",J1508&gt;='Painel mensal'!$B$5),K1508&lt;&gt;"",K1508&lt;=EOMONTH('Painel mensal'!$B$5,0),OR('Painel mensal'!$E$5="Todas",C1508='Painel mensal'!$E$5),COUNTIFS($Q$14:$Q$2013,Q1508,$K$14:$K$2013,"&gt;"&amp;K1508,$K$14:$K$2013,"&lt;="&amp;EOMONTH('Painel mensal'!$B$5,0))=0,COUNTIFS($Q$14:Q1508,Q1508,$K$14:K1508,K1508)=1),COUNT($S$13:S1507)+1,"")</f>
      </c>
      <c r="T1508">
        <f t="shared" si="96"/>
      </c>
    </row>
    <row r="1509" spans="1:20" ht="34.5" customHeight="1" x14ac:dyDescent="0.25">
      <c r="A1509" s="8"/>
      <c r="B1509" s="9"/>
      <c r="C1509" s="8"/>
      <c r="D1509" s="9"/>
      <c r="E1509" s="9"/>
      <c r="F1509" s="9"/>
      <c r="G1509" s="9"/>
      <c r="H1509" s="10"/>
      <c r="I1509" s="10"/>
      <c r="J1509" s="10"/>
      <c r="K1509" s="10"/>
      <c r="L1509" s="9"/>
      <c r="M1509" s="9"/>
      <c r="N1509" s="8"/>
      <c r="O1509" s="7">
        <f t="shared" ca="1" si="93"/>
      </c>
      <c r="P1509">
        <f t="shared" ca="1" si="94"/>
      </c>
      <c r="Q1509">
        <f t="shared" si="95"/>
      </c>
      <c r="R1509">
        <f ca="1">IF(OR($Q1509="",K1509="",K1509&gt;$B$5,H1509&gt;$B$5,AND(J1509&lt;&gt;"",J1509&lt;$B$5),AND($F$5&lt;&gt;"Todas",C1509&lt;&gt;$F$5)),0,IF(AND(COUNTIFS($Q$14:$Q$2013,Q1509,$K$14:$K$2013,"&gt;"&amp;K1509,$K$14:$K$2013,"&lt;="&amp;$B$5)=0,COUNTIFS($Q$14:Q1509,Q1509,$K$14:K1509,K1509)=1),1,0))</f>
      </c>
      <c r="S1509">
        <f ca="1">IF(AND($Q1509&lt;&gt;"",H1509&lt;&gt;"",H1509&lt;=EOMONTH('Painel mensal'!$B$5,0),OR(J1509="",J1509&gt;='Painel mensal'!$B$5),K1509&lt;&gt;"",K1509&lt;=EOMONTH('Painel mensal'!$B$5,0),OR('Painel mensal'!$E$5="Todas",C1509='Painel mensal'!$E$5),COUNTIFS($Q$14:$Q$2013,Q1509,$K$14:$K$2013,"&gt;"&amp;K1509,$K$14:$K$2013,"&lt;="&amp;EOMONTH('Painel mensal'!$B$5,0))=0,COUNTIFS($Q$14:Q1509,Q1509,$K$14:K1509,K1509)=1),COUNT($S$13:S1508)+1,"")</f>
      </c>
      <c r="T1509">
        <f t="shared" si="96"/>
      </c>
    </row>
    <row r="1510" spans="1:20" ht="34.5" customHeight="1" x14ac:dyDescent="0.25">
      <c r="A1510" s="4"/>
      <c r="B1510" s="5"/>
      <c r="C1510" s="4"/>
      <c r="D1510" s="5"/>
      <c r="E1510" s="5"/>
      <c r="F1510" s="5"/>
      <c r="G1510" s="5"/>
      <c r="H1510" s="6"/>
      <c r="I1510" s="6"/>
      <c r="J1510" s="6"/>
      <c r="K1510" s="6"/>
      <c r="L1510" s="5"/>
      <c r="M1510" s="5"/>
      <c r="N1510" s="4"/>
      <c r="O1510" s="7">
        <f t="shared" ca="1" si="93"/>
      </c>
      <c r="P1510">
        <f t="shared" ca="1" si="94"/>
      </c>
      <c r="Q1510">
        <f t="shared" si="95"/>
      </c>
      <c r="R1510">
        <f ca="1">IF(OR($Q1510="",K1510="",K1510&gt;$B$5,H1510&gt;$B$5,AND(J1510&lt;&gt;"",J1510&lt;$B$5),AND($F$5&lt;&gt;"Todas",C1510&lt;&gt;$F$5)),0,IF(AND(COUNTIFS($Q$14:$Q$2013,Q1510,$K$14:$K$2013,"&gt;"&amp;K1510,$K$14:$K$2013,"&lt;="&amp;$B$5)=0,COUNTIFS($Q$14:Q1510,Q1510,$K$14:K1510,K1510)=1),1,0))</f>
      </c>
      <c r="S1510">
        <f ca="1">IF(AND($Q1510&lt;&gt;"",H1510&lt;&gt;"",H1510&lt;=EOMONTH('Painel mensal'!$B$5,0),OR(J1510="",J1510&gt;='Painel mensal'!$B$5),K1510&lt;&gt;"",K1510&lt;=EOMONTH('Painel mensal'!$B$5,0),OR('Painel mensal'!$E$5="Todas",C1510='Painel mensal'!$E$5),COUNTIFS($Q$14:$Q$2013,Q1510,$K$14:$K$2013,"&gt;"&amp;K1510,$K$14:$K$2013,"&lt;="&amp;EOMONTH('Painel mensal'!$B$5,0))=0,COUNTIFS($Q$14:Q1510,Q1510,$K$14:K1510,K1510)=1),COUNT($S$13:S1509)+1,"")</f>
      </c>
      <c r="T1510">
        <f t="shared" si="96"/>
      </c>
    </row>
    <row r="1511" spans="1:20" ht="34.5" customHeight="1" x14ac:dyDescent="0.25">
      <c r="A1511" s="8"/>
      <c r="B1511" s="9"/>
      <c r="C1511" s="8"/>
      <c r="D1511" s="9"/>
      <c r="E1511" s="9"/>
      <c r="F1511" s="9"/>
      <c r="G1511" s="9"/>
      <c r="H1511" s="10"/>
      <c r="I1511" s="10"/>
      <c r="J1511" s="10"/>
      <c r="K1511" s="10"/>
      <c r="L1511" s="9"/>
      <c r="M1511" s="9"/>
      <c r="N1511" s="8"/>
      <c r="O1511" s="7">
        <f t="shared" ca="1" si="93"/>
      </c>
      <c r="P1511">
        <f t="shared" ca="1" si="94"/>
      </c>
      <c r="Q1511">
        <f t="shared" si="95"/>
      </c>
      <c r="R1511">
        <f ca="1">IF(OR($Q1511="",K1511="",K1511&gt;$B$5,H1511&gt;$B$5,AND(J1511&lt;&gt;"",J1511&lt;$B$5),AND($F$5&lt;&gt;"Todas",C1511&lt;&gt;$F$5)),0,IF(AND(COUNTIFS($Q$14:$Q$2013,Q1511,$K$14:$K$2013,"&gt;"&amp;K1511,$K$14:$K$2013,"&lt;="&amp;$B$5)=0,COUNTIFS($Q$14:Q1511,Q1511,$K$14:K1511,K1511)=1),1,0))</f>
      </c>
      <c r="S1511">
        <f ca="1">IF(AND($Q1511&lt;&gt;"",H1511&lt;&gt;"",H1511&lt;=EOMONTH('Painel mensal'!$B$5,0),OR(J1511="",J1511&gt;='Painel mensal'!$B$5),K1511&lt;&gt;"",K1511&lt;=EOMONTH('Painel mensal'!$B$5,0),OR('Painel mensal'!$E$5="Todas",C1511='Painel mensal'!$E$5),COUNTIFS($Q$14:$Q$2013,Q1511,$K$14:$K$2013,"&gt;"&amp;K1511,$K$14:$K$2013,"&lt;="&amp;EOMONTH('Painel mensal'!$B$5,0))=0,COUNTIFS($Q$14:Q1511,Q1511,$K$14:K1511,K1511)=1),COUNT($S$13:S1510)+1,"")</f>
      </c>
      <c r="T1511">
        <f t="shared" si="96"/>
      </c>
    </row>
    <row r="1512" spans="1:20" ht="34.5" customHeight="1" x14ac:dyDescent="0.25">
      <c r="A1512" s="4"/>
      <c r="B1512" s="5"/>
      <c r="C1512" s="4"/>
      <c r="D1512" s="5"/>
      <c r="E1512" s="5"/>
      <c r="F1512" s="5"/>
      <c r="G1512" s="5"/>
      <c r="H1512" s="6"/>
      <c r="I1512" s="6"/>
      <c r="J1512" s="6"/>
      <c r="K1512" s="6"/>
      <c r="L1512" s="5"/>
      <c r="M1512" s="5"/>
      <c r="N1512" s="4"/>
      <c r="O1512" s="7">
        <f t="shared" ca="1" si="93"/>
      </c>
      <c r="P1512">
        <f t="shared" ca="1" si="94"/>
      </c>
      <c r="Q1512">
        <f t="shared" si="95"/>
      </c>
      <c r="R1512">
        <f ca="1">IF(OR($Q1512="",K1512="",K1512&gt;$B$5,H1512&gt;$B$5,AND(J1512&lt;&gt;"",J1512&lt;$B$5),AND($F$5&lt;&gt;"Todas",C1512&lt;&gt;$F$5)),0,IF(AND(COUNTIFS($Q$14:$Q$2013,Q1512,$K$14:$K$2013,"&gt;"&amp;K1512,$K$14:$K$2013,"&lt;="&amp;$B$5)=0,COUNTIFS($Q$14:Q1512,Q1512,$K$14:K1512,K1512)=1),1,0))</f>
      </c>
      <c r="S1512">
        <f ca="1">IF(AND($Q1512&lt;&gt;"",H1512&lt;&gt;"",H1512&lt;=EOMONTH('Painel mensal'!$B$5,0),OR(J1512="",J1512&gt;='Painel mensal'!$B$5),K1512&lt;&gt;"",K1512&lt;=EOMONTH('Painel mensal'!$B$5,0),OR('Painel mensal'!$E$5="Todas",C1512='Painel mensal'!$E$5),COUNTIFS($Q$14:$Q$2013,Q1512,$K$14:$K$2013,"&gt;"&amp;K1512,$K$14:$K$2013,"&lt;="&amp;EOMONTH('Painel mensal'!$B$5,0))=0,COUNTIFS($Q$14:Q1512,Q1512,$K$14:K1512,K1512)=1),COUNT($S$13:S1511)+1,"")</f>
      </c>
      <c r="T1512">
        <f t="shared" si="96"/>
      </c>
    </row>
    <row r="1513" spans="1:20" ht="34.5" customHeight="1" x14ac:dyDescent="0.25">
      <c r="A1513" s="8"/>
      <c r="B1513" s="9"/>
      <c r="C1513" s="8"/>
      <c r="D1513" s="9"/>
      <c r="E1513" s="9"/>
      <c r="F1513" s="9"/>
      <c r="G1513" s="9"/>
      <c r="H1513" s="10"/>
      <c r="I1513" s="10"/>
      <c r="J1513" s="10"/>
      <c r="K1513" s="10"/>
      <c r="L1513" s="9"/>
      <c r="M1513" s="9"/>
      <c r="N1513" s="8"/>
      <c r="O1513" s="7">
        <f t="shared" ca="1" si="93"/>
      </c>
      <c r="P1513">
        <f t="shared" ca="1" si="94"/>
      </c>
      <c r="Q1513">
        <f t="shared" si="95"/>
      </c>
      <c r="R1513">
        <f ca="1">IF(OR($Q1513="",K1513="",K1513&gt;$B$5,H1513&gt;$B$5,AND(J1513&lt;&gt;"",J1513&lt;$B$5),AND($F$5&lt;&gt;"Todas",C1513&lt;&gt;$F$5)),0,IF(AND(COUNTIFS($Q$14:$Q$2013,Q1513,$K$14:$K$2013,"&gt;"&amp;K1513,$K$14:$K$2013,"&lt;="&amp;$B$5)=0,COUNTIFS($Q$14:Q1513,Q1513,$K$14:K1513,K1513)=1),1,0))</f>
      </c>
      <c r="S1513">
        <f ca="1">IF(AND($Q1513&lt;&gt;"",H1513&lt;&gt;"",H1513&lt;=EOMONTH('Painel mensal'!$B$5,0),OR(J1513="",J1513&gt;='Painel mensal'!$B$5),K1513&lt;&gt;"",K1513&lt;=EOMONTH('Painel mensal'!$B$5,0),OR('Painel mensal'!$E$5="Todas",C1513='Painel mensal'!$E$5),COUNTIFS($Q$14:$Q$2013,Q1513,$K$14:$K$2013,"&gt;"&amp;K1513,$K$14:$K$2013,"&lt;="&amp;EOMONTH('Painel mensal'!$B$5,0))=0,COUNTIFS($Q$14:Q1513,Q1513,$K$14:K1513,K1513)=1),COUNT($S$13:S1512)+1,"")</f>
      </c>
      <c r="T1513">
        <f t="shared" si="96"/>
      </c>
    </row>
    <row r="1514" spans="1:20" ht="34.5" customHeight="1" x14ac:dyDescent="0.25">
      <c r="A1514" s="4"/>
      <c r="B1514" s="5"/>
      <c r="C1514" s="4"/>
      <c r="D1514" s="5"/>
      <c r="E1514" s="5"/>
      <c r="F1514" s="5"/>
      <c r="G1514" s="5"/>
      <c r="H1514" s="6"/>
      <c r="I1514" s="6"/>
      <c r="J1514" s="6"/>
      <c r="K1514" s="6"/>
      <c r="L1514" s="5"/>
      <c r="M1514" s="5"/>
      <c r="N1514" s="4"/>
      <c r="O1514" s="7">
        <f t="shared" ca="1" si="93"/>
      </c>
      <c r="P1514">
        <f t="shared" ca="1" si="94"/>
      </c>
      <c r="Q1514">
        <f t="shared" si="95"/>
      </c>
      <c r="R1514">
        <f ca="1">IF(OR($Q1514="",K1514="",K1514&gt;$B$5,H1514&gt;$B$5,AND(J1514&lt;&gt;"",J1514&lt;$B$5),AND($F$5&lt;&gt;"Todas",C1514&lt;&gt;$F$5)),0,IF(AND(COUNTIFS($Q$14:$Q$2013,Q1514,$K$14:$K$2013,"&gt;"&amp;K1514,$K$14:$K$2013,"&lt;="&amp;$B$5)=0,COUNTIFS($Q$14:Q1514,Q1514,$K$14:K1514,K1514)=1),1,0))</f>
      </c>
      <c r="S1514">
        <f ca="1">IF(AND($Q1514&lt;&gt;"",H1514&lt;&gt;"",H1514&lt;=EOMONTH('Painel mensal'!$B$5,0),OR(J1514="",J1514&gt;='Painel mensal'!$B$5),K1514&lt;&gt;"",K1514&lt;=EOMONTH('Painel mensal'!$B$5,0),OR('Painel mensal'!$E$5="Todas",C1514='Painel mensal'!$E$5),COUNTIFS($Q$14:$Q$2013,Q1514,$K$14:$K$2013,"&gt;"&amp;K1514,$K$14:$K$2013,"&lt;="&amp;EOMONTH('Painel mensal'!$B$5,0))=0,COUNTIFS($Q$14:Q1514,Q1514,$K$14:K1514,K1514)=1),COUNT($S$13:S1513)+1,"")</f>
      </c>
      <c r="T1514">
        <f t="shared" si="96"/>
      </c>
    </row>
    <row r="1515" spans="1:20" ht="34.5" customHeight="1" x14ac:dyDescent="0.25">
      <c r="A1515" s="8"/>
      <c r="B1515" s="9"/>
      <c r="C1515" s="8"/>
      <c r="D1515" s="9"/>
      <c r="E1515" s="9"/>
      <c r="F1515" s="9"/>
      <c r="G1515" s="9"/>
      <c r="H1515" s="10"/>
      <c r="I1515" s="10"/>
      <c r="J1515" s="10"/>
      <c r="K1515" s="10"/>
      <c r="L1515" s="9"/>
      <c r="M1515" s="9"/>
      <c r="N1515" s="8"/>
      <c r="O1515" s="7">
        <f t="shared" ca="1" si="93"/>
      </c>
      <c r="P1515">
        <f t="shared" ca="1" si="94"/>
      </c>
      <c r="Q1515">
        <f t="shared" si="95"/>
      </c>
      <c r="R1515">
        <f ca="1">IF(OR($Q1515="",K1515="",K1515&gt;$B$5,H1515&gt;$B$5,AND(J1515&lt;&gt;"",J1515&lt;$B$5),AND($F$5&lt;&gt;"Todas",C1515&lt;&gt;$F$5)),0,IF(AND(COUNTIFS($Q$14:$Q$2013,Q1515,$K$14:$K$2013,"&gt;"&amp;K1515,$K$14:$K$2013,"&lt;="&amp;$B$5)=0,COUNTIFS($Q$14:Q1515,Q1515,$K$14:K1515,K1515)=1),1,0))</f>
      </c>
      <c r="S1515">
        <f ca="1">IF(AND($Q1515&lt;&gt;"",H1515&lt;&gt;"",H1515&lt;=EOMONTH('Painel mensal'!$B$5,0),OR(J1515="",J1515&gt;='Painel mensal'!$B$5),K1515&lt;&gt;"",K1515&lt;=EOMONTH('Painel mensal'!$B$5,0),OR('Painel mensal'!$E$5="Todas",C1515='Painel mensal'!$E$5),COUNTIFS($Q$14:$Q$2013,Q1515,$K$14:$K$2013,"&gt;"&amp;K1515,$K$14:$K$2013,"&lt;="&amp;EOMONTH('Painel mensal'!$B$5,0))=0,COUNTIFS($Q$14:Q1515,Q1515,$K$14:K1515,K1515)=1),COUNT($S$13:S1514)+1,"")</f>
      </c>
      <c r="T1515">
        <f t="shared" si="96"/>
      </c>
    </row>
    <row r="1516" spans="1:20" ht="34.5" customHeight="1" x14ac:dyDescent="0.25">
      <c r="A1516" s="4"/>
      <c r="B1516" s="5"/>
      <c r="C1516" s="4"/>
      <c r="D1516" s="5"/>
      <c r="E1516" s="5"/>
      <c r="F1516" s="5"/>
      <c r="G1516" s="5"/>
      <c r="H1516" s="6"/>
      <c r="I1516" s="6"/>
      <c r="J1516" s="6"/>
      <c r="K1516" s="6"/>
      <c r="L1516" s="5"/>
      <c r="M1516" s="5"/>
      <c r="N1516" s="4"/>
      <c r="O1516" s="7">
        <f t="shared" ca="1" si="93"/>
      </c>
      <c r="P1516">
        <f t="shared" ca="1" si="94"/>
      </c>
      <c r="Q1516">
        <f t="shared" si="95"/>
      </c>
      <c r="R1516">
        <f ca="1">IF(OR($Q1516="",K1516="",K1516&gt;$B$5,H1516&gt;$B$5,AND(J1516&lt;&gt;"",J1516&lt;$B$5),AND($F$5&lt;&gt;"Todas",C1516&lt;&gt;$F$5)),0,IF(AND(COUNTIFS($Q$14:$Q$2013,Q1516,$K$14:$K$2013,"&gt;"&amp;K1516,$K$14:$K$2013,"&lt;="&amp;$B$5)=0,COUNTIFS($Q$14:Q1516,Q1516,$K$14:K1516,K1516)=1),1,0))</f>
      </c>
      <c r="S1516">
        <f ca="1">IF(AND($Q1516&lt;&gt;"",H1516&lt;&gt;"",H1516&lt;=EOMONTH('Painel mensal'!$B$5,0),OR(J1516="",J1516&gt;='Painel mensal'!$B$5),K1516&lt;&gt;"",K1516&lt;=EOMONTH('Painel mensal'!$B$5,0),OR('Painel mensal'!$E$5="Todas",C1516='Painel mensal'!$E$5),COUNTIFS($Q$14:$Q$2013,Q1516,$K$14:$K$2013,"&gt;"&amp;K1516,$K$14:$K$2013,"&lt;="&amp;EOMONTH('Painel mensal'!$B$5,0))=0,COUNTIFS($Q$14:Q1516,Q1516,$K$14:K1516,K1516)=1),COUNT($S$13:S1515)+1,"")</f>
      </c>
      <c r="T1516">
        <f t="shared" si="96"/>
      </c>
    </row>
    <row r="1517" spans="1:20" ht="34.5" customHeight="1" x14ac:dyDescent="0.25">
      <c r="A1517" s="8"/>
      <c r="B1517" s="9"/>
      <c r="C1517" s="8"/>
      <c r="D1517" s="9"/>
      <c r="E1517" s="9"/>
      <c r="F1517" s="9"/>
      <c r="G1517" s="9"/>
      <c r="H1517" s="10"/>
      <c r="I1517" s="10"/>
      <c r="J1517" s="10"/>
      <c r="K1517" s="10"/>
      <c r="L1517" s="9"/>
      <c r="M1517" s="9"/>
      <c r="N1517" s="8"/>
      <c r="O1517" s="7">
        <f t="shared" ca="1" si="93"/>
      </c>
      <c r="P1517">
        <f t="shared" ca="1" si="94"/>
      </c>
      <c r="Q1517">
        <f t="shared" si="95"/>
      </c>
      <c r="R1517">
        <f ca="1">IF(OR($Q1517="",K1517="",K1517&gt;$B$5,H1517&gt;$B$5,AND(J1517&lt;&gt;"",J1517&lt;$B$5),AND($F$5&lt;&gt;"Todas",C1517&lt;&gt;$F$5)),0,IF(AND(COUNTIFS($Q$14:$Q$2013,Q1517,$K$14:$K$2013,"&gt;"&amp;K1517,$K$14:$K$2013,"&lt;="&amp;$B$5)=0,COUNTIFS($Q$14:Q1517,Q1517,$K$14:K1517,K1517)=1),1,0))</f>
      </c>
      <c r="S1517">
        <f ca="1">IF(AND($Q1517&lt;&gt;"",H1517&lt;&gt;"",H1517&lt;=EOMONTH('Painel mensal'!$B$5,0),OR(J1517="",J1517&gt;='Painel mensal'!$B$5),K1517&lt;&gt;"",K1517&lt;=EOMONTH('Painel mensal'!$B$5,0),OR('Painel mensal'!$E$5="Todas",C1517='Painel mensal'!$E$5),COUNTIFS($Q$14:$Q$2013,Q1517,$K$14:$K$2013,"&gt;"&amp;K1517,$K$14:$K$2013,"&lt;="&amp;EOMONTH('Painel mensal'!$B$5,0))=0,COUNTIFS($Q$14:Q1517,Q1517,$K$14:K1517,K1517)=1),COUNT($S$13:S1516)+1,"")</f>
      </c>
      <c r="T1517">
        <f t="shared" si="96"/>
      </c>
    </row>
    <row r="1518" spans="1:20" ht="34.5" customHeight="1" x14ac:dyDescent="0.25">
      <c r="A1518" s="4"/>
      <c r="B1518" s="5"/>
      <c r="C1518" s="4"/>
      <c r="D1518" s="5"/>
      <c r="E1518" s="5"/>
      <c r="F1518" s="5"/>
      <c r="G1518" s="5"/>
      <c r="H1518" s="6"/>
      <c r="I1518" s="6"/>
      <c r="J1518" s="6"/>
      <c r="K1518" s="6"/>
      <c r="L1518" s="5"/>
      <c r="M1518" s="5"/>
      <c r="N1518" s="4"/>
      <c r="O1518" s="7">
        <f t="shared" ca="1" si="93"/>
      </c>
      <c r="P1518">
        <f t="shared" ca="1" si="94"/>
      </c>
      <c r="Q1518">
        <f t="shared" si="95"/>
      </c>
      <c r="R1518">
        <f ca="1">IF(OR($Q1518="",K1518="",K1518&gt;$B$5,H1518&gt;$B$5,AND(J1518&lt;&gt;"",J1518&lt;$B$5),AND($F$5&lt;&gt;"Todas",C1518&lt;&gt;$F$5)),0,IF(AND(COUNTIFS($Q$14:$Q$2013,Q1518,$K$14:$K$2013,"&gt;"&amp;K1518,$K$14:$K$2013,"&lt;="&amp;$B$5)=0,COUNTIFS($Q$14:Q1518,Q1518,$K$14:K1518,K1518)=1),1,0))</f>
      </c>
      <c r="S1518">
        <f ca="1">IF(AND($Q1518&lt;&gt;"",H1518&lt;&gt;"",H1518&lt;=EOMONTH('Painel mensal'!$B$5,0),OR(J1518="",J1518&gt;='Painel mensal'!$B$5),K1518&lt;&gt;"",K1518&lt;=EOMONTH('Painel mensal'!$B$5,0),OR('Painel mensal'!$E$5="Todas",C1518='Painel mensal'!$E$5),COUNTIFS($Q$14:$Q$2013,Q1518,$K$14:$K$2013,"&gt;"&amp;K1518,$K$14:$K$2013,"&lt;="&amp;EOMONTH('Painel mensal'!$B$5,0))=0,COUNTIFS($Q$14:Q1518,Q1518,$K$14:K1518,K1518)=1),COUNT($S$13:S1517)+1,"")</f>
      </c>
      <c r="T1518">
        <f t="shared" si="96"/>
      </c>
    </row>
    <row r="1519" spans="1:20" ht="34.5" customHeight="1" x14ac:dyDescent="0.25">
      <c r="A1519" s="8"/>
      <c r="B1519" s="9"/>
      <c r="C1519" s="8"/>
      <c r="D1519" s="9"/>
      <c r="E1519" s="9"/>
      <c r="F1519" s="9"/>
      <c r="G1519" s="9"/>
      <c r="H1519" s="10"/>
      <c r="I1519" s="10"/>
      <c r="J1519" s="10"/>
      <c r="K1519" s="10"/>
      <c r="L1519" s="9"/>
      <c r="M1519" s="9"/>
      <c r="N1519" s="8"/>
      <c r="O1519" s="7">
        <f t="shared" ca="1" si="93"/>
      </c>
      <c r="P1519">
        <f t="shared" ca="1" si="94"/>
      </c>
      <c r="Q1519">
        <f t="shared" si="95"/>
      </c>
      <c r="R1519">
        <f ca="1">IF(OR($Q1519="",K1519="",K1519&gt;$B$5,H1519&gt;$B$5,AND(J1519&lt;&gt;"",J1519&lt;$B$5),AND($F$5&lt;&gt;"Todas",C1519&lt;&gt;$F$5)),0,IF(AND(COUNTIFS($Q$14:$Q$2013,Q1519,$K$14:$K$2013,"&gt;"&amp;K1519,$K$14:$K$2013,"&lt;="&amp;$B$5)=0,COUNTIFS($Q$14:Q1519,Q1519,$K$14:K1519,K1519)=1),1,0))</f>
      </c>
      <c r="S1519">
        <f ca="1">IF(AND($Q1519&lt;&gt;"",H1519&lt;&gt;"",H1519&lt;=EOMONTH('Painel mensal'!$B$5,0),OR(J1519="",J1519&gt;='Painel mensal'!$B$5),K1519&lt;&gt;"",K1519&lt;=EOMONTH('Painel mensal'!$B$5,0),OR('Painel mensal'!$E$5="Todas",C1519='Painel mensal'!$E$5),COUNTIFS($Q$14:$Q$2013,Q1519,$K$14:$K$2013,"&gt;"&amp;K1519,$K$14:$K$2013,"&lt;="&amp;EOMONTH('Painel mensal'!$B$5,0))=0,COUNTIFS($Q$14:Q1519,Q1519,$K$14:K1519,K1519)=1),COUNT($S$13:S1518)+1,"")</f>
      </c>
      <c r="T1519">
        <f t="shared" si="96"/>
      </c>
    </row>
    <row r="1520" spans="1:20" ht="34.5" customHeight="1" x14ac:dyDescent="0.25">
      <c r="A1520" s="4"/>
      <c r="B1520" s="5"/>
      <c r="C1520" s="4"/>
      <c r="D1520" s="5"/>
      <c r="E1520" s="5"/>
      <c r="F1520" s="5"/>
      <c r="G1520" s="5"/>
      <c r="H1520" s="6"/>
      <c r="I1520" s="6"/>
      <c r="J1520" s="6"/>
      <c r="K1520" s="6"/>
      <c r="L1520" s="5"/>
      <c r="M1520" s="5"/>
      <c r="N1520" s="4"/>
      <c r="O1520" s="7">
        <f t="shared" ca="1" si="93"/>
      </c>
      <c r="P1520">
        <f t="shared" ca="1" si="94"/>
      </c>
      <c r="Q1520">
        <f t="shared" si="95"/>
      </c>
      <c r="R1520">
        <f ca="1">IF(OR($Q1520="",K1520="",K1520&gt;$B$5,H1520&gt;$B$5,AND(J1520&lt;&gt;"",J1520&lt;$B$5),AND($F$5&lt;&gt;"Todas",C1520&lt;&gt;$F$5)),0,IF(AND(COUNTIFS($Q$14:$Q$2013,Q1520,$K$14:$K$2013,"&gt;"&amp;K1520,$K$14:$K$2013,"&lt;="&amp;$B$5)=0,COUNTIFS($Q$14:Q1520,Q1520,$K$14:K1520,K1520)=1),1,0))</f>
      </c>
      <c r="S1520">
        <f ca="1">IF(AND($Q1520&lt;&gt;"",H1520&lt;&gt;"",H1520&lt;=EOMONTH('Painel mensal'!$B$5,0),OR(J1520="",J1520&gt;='Painel mensal'!$B$5),K1520&lt;&gt;"",K1520&lt;=EOMONTH('Painel mensal'!$B$5,0),OR('Painel mensal'!$E$5="Todas",C1520='Painel mensal'!$E$5),COUNTIFS($Q$14:$Q$2013,Q1520,$K$14:$K$2013,"&gt;"&amp;K1520,$K$14:$K$2013,"&lt;="&amp;EOMONTH('Painel mensal'!$B$5,0))=0,COUNTIFS($Q$14:Q1520,Q1520,$K$14:K1520,K1520)=1),COUNT($S$13:S1519)+1,"")</f>
      </c>
      <c r="T1520">
        <f t="shared" si="96"/>
      </c>
    </row>
    <row r="1521" spans="1:20" ht="34.5" customHeight="1" x14ac:dyDescent="0.25">
      <c r="A1521" s="8"/>
      <c r="B1521" s="9"/>
      <c r="C1521" s="8"/>
      <c r="D1521" s="9"/>
      <c r="E1521" s="9"/>
      <c r="F1521" s="9"/>
      <c r="G1521" s="9"/>
      <c r="H1521" s="10"/>
      <c r="I1521" s="10"/>
      <c r="J1521" s="10"/>
      <c r="K1521" s="10"/>
      <c r="L1521" s="9"/>
      <c r="M1521" s="9"/>
      <c r="N1521" s="8"/>
      <c r="O1521" s="7">
        <f t="shared" ca="1" si="93"/>
      </c>
      <c r="P1521">
        <f t="shared" ca="1" si="94"/>
      </c>
      <c r="Q1521">
        <f t="shared" si="95"/>
      </c>
      <c r="R1521">
        <f ca="1">IF(OR($Q1521="",K1521="",K1521&gt;$B$5,H1521&gt;$B$5,AND(J1521&lt;&gt;"",J1521&lt;$B$5),AND($F$5&lt;&gt;"Todas",C1521&lt;&gt;$F$5)),0,IF(AND(COUNTIFS($Q$14:$Q$2013,Q1521,$K$14:$K$2013,"&gt;"&amp;K1521,$K$14:$K$2013,"&lt;="&amp;$B$5)=0,COUNTIFS($Q$14:Q1521,Q1521,$K$14:K1521,K1521)=1),1,0))</f>
      </c>
      <c r="S1521">
        <f ca="1">IF(AND($Q1521&lt;&gt;"",H1521&lt;&gt;"",H1521&lt;=EOMONTH('Painel mensal'!$B$5,0),OR(J1521="",J1521&gt;='Painel mensal'!$B$5),K1521&lt;&gt;"",K1521&lt;=EOMONTH('Painel mensal'!$B$5,0),OR('Painel mensal'!$E$5="Todas",C1521='Painel mensal'!$E$5),COUNTIFS($Q$14:$Q$2013,Q1521,$K$14:$K$2013,"&gt;"&amp;K1521,$K$14:$K$2013,"&lt;="&amp;EOMONTH('Painel mensal'!$B$5,0))=0,COUNTIFS($Q$14:Q1521,Q1521,$K$14:K1521,K1521)=1),COUNT($S$13:S1520)+1,"")</f>
      </c>
      <c r="T1521">
        <f t="shared" si="96"/>
      </c>
    </row>
    <row r="1522" spans="1:20" ht="34.5" customHeight="1" x14ac:dyDescent="0.25">
      <c r="A1522" s="4"/>
      <c r="B1522" s="5"/>
      <c r="C1522" s="4"/>
      <c r="D1522" s="5"/>
      <c r="E1522" s="5"/>
      <c r="F1522" s="5"/>
      <c r="G1522" s="5"/>
      <c r="H1522" s="6"/>
      <c r="I1522" s="6"/>
      <c r="J1522" s="6"/>
      <c r="K1522" s="6"/>
      <c r="L1522" s="5"/>
      <c r="M1522" s="5"/>
      <c r="N1522" s="4"/>
      <c r="O1522" s="7">
        <f t="shared" ca="1" si="93"/>
      </c>
      <c r="P1522">
        <f t="shared" ca="1" si="94"/>
      </c>
      <c r="Q1522">
        <f t="shared" si="95"/>
      </c>
      <c r="R1522">
        <f ca="1">IF(OR($Q1522="",K1522="",K1522&gt;$B$5,H1522&gt;$B$5,AND(J1522&lt;&gt;"",J1522&lt;$B$5),AND($F$5&lt;&gt;"Todas",C1522&lt;&gt;$F$5)),0,IF(AND(COUNTIFS($Q$14:$Q$2013,Q1522,$K$14:$K$2013,"&gt;"&amp;K1522,$K$14:$K$2013,"&lt;="&amp;$B$5)=0,COUNTIFS($Q$14:Q1522,Q1522,$K$14:K1522,K1522)=1),1,0))</f>
      </c>
      <c r="S1522">
        <f ca="1">IF(AND($Q1522&lt;&gt;"",H1522&lt;&gt;"",H1522&lt;=EOMONTH('Painel mensal'!$B$5,0),OR(J1522="",J1522&gt;='Painel mensal'!$B$5),K1522&lt;&gt;"",K1522&lt;=EOMONTH('Painel mensal'!$B$5,0),OR('Painel mensal'!$E$5="Todas",C1522='Painel mensal'!$E$5),COUNTIFS($Q$14:$Q$2013,Q1522,$K$14:$K$2013,"&gt;"&amp;K1522,$K$14:$K$2013,"&lt;="&amp;EOMONTH('Painel mensal'!$B$5,0))=0,COUNTIFS($Q$14:Q1522,Q1522,$K$14:K1522,K1522)=1),COUNT($S$13:S1521)+1,"")</f>
      </c>
      <c r="T1522">
        <f t="shared" si="96"/>
      </c>
    </row>
    <row r="1523" spans="1:20" ht="34.5" customHeight="1" x14ac:dyDescent="0.25">
      <c r="A1523" s="8"/>
      <c r="B1523" s="9"/>
      <c r="C1523" s="8"/>
      <c r="D1523" s="9"/>
      <c r="E1523" s="9"/>
      <c r="F1523" s="9"/>
      <c r="G1523" s="9"/>
      <c r="H1523" s="10"/>
      <c r="I1523" s="10"/>
      <c r="J1523" s="10"/>
      <c r="K1523" s="10"/>
      <c r="L1523" s="9"/>
      <c r="M1523" s="9"/>
      <c r="N1523" s="8"/>
      <c r="O1523" s="7">
        <f t="shared" ca="1" si="93"/>
      </c>
      <c r="P1523">
        <f t="shared" ca="1" si="94"/>
      </c>
      <c r="Q1523">
        <f t="shared" si="95"/>
      </c>
      <c r="R1523">
        <f ca="1">IF(OR($Q1523="",K1523="",K1523&gt;$B$5,H1523&gt;$B$5,AND(J1523&lt;&gt;"",J1523&lt;$B$5),AND($F$5&lt;&gt;"Todas",C1523&lt;&gt;$F$5)),0,IF(AND(COUNTIFS($Q$14:$Q$2013,Q1523,$K$14:$K$2013,"&gt;"&amp;K1523,$K$14:$K$2013,"&lt;="&amp;$B$5)=0,COUNTIFS($Q$14:Q1523,Q1523,$K$14:K1523,K1523)=1),1,0))</f>
      </c>
      <c r="S1523">
        <f ca="1">IF(AND($Q1523&lt;&gt;"",H1523&lt;&gt;"",H1523&lt;=EOMONTH('Painel mensal'!$B$5,0),OR(J1523="",J1523&gt;='Painel mensal'!$B$5),K1523&lt;&gt;"",K1523&lt;=EOMONTH('Painel mensal'!$B$5,0),OR('Painel mensal'!$E$5="Todas",C1523='Painel mensal'!$E$5),COUNTIFS($Q$14:$Q$2013,Q1523,$K$14:$K$2013,"&gt;"&amp;K1523,$K$14:$K$2013,"&lt;="&amp;EOMONTH('Painel mensal'!$B$5,0))=0,COUNTIFS($Q$14:Q1523,Q1523,$K$14:K1523,K1523)=1),COUNT($S$13:S1522)+1,"")</f>
      </c>
      <c r="T1523">
        <f t="shared" si="96"/>
      </c>
    </row>
    <row r="1524" spans="1:20" ht="34.5" customHeight="1" x14ac:dyDescent="0.25">
      <c r="A1524" s="4"/>
      <c r="B1524" s="5"/>
      <c r="C1524" s="4"/>
      <c r="D1524" s="5"/>
      <c r="E1524" s="5"/>
      <c r="F1524" s="5"/>
      <c r="G1524" s="5"/>
      <c r="H1524" s="6"/>
      <c r="I1524" s="6"/>
      <c r="J1524" s="6"/>
      <c r="K1524" s="6"/>
      <c r="L1524" s="5"/>
      <c r="M1524" s="5"/>
      <c r="N1524" s="4"/>
      <c r="O1524" s="7">
        <f t="shared" ca="1" si="93"/>
      </c>
      <c r="P1524">
        <f t="shared" ca="1" si="94"/>
      </c>
      <c r="Q1524">
        <f t="shared" si="95"/>
      </c>
      <c r="R1524">
        <f ca="1">IF(OR($Q1524="",K1524="",K1524&gt;$B$5,H1524&gt;$B$5,AND(J1524&lt;&gt;"",J1524&lt;$B$5),AND($F$5&lt;&gt;"Todas",C1524&lt;&gt;$F$5)),0,IF(AND(COUNTIFS($Q$14:$Q$2013,Q1524,$K$14:$K$2013,"&gt;"&amp;K1524,$K$14:$K$2013,"&lt;="&amp;$B$5)=0,COUNTIFS($Q$14:Q1524,Q1524,$K$14:K1524,K1524)=1),1,0))</f>
      </c>
      <c r="S1524">
        <f ca="1">IF(AND($Q1524&lt;&gt;"",H1524&lt;&gt;"",H1524&lt;=EOMONTH('Painel mensal'!$B$5,0),OR(J1524="",J1524&gt;='Painel mensal'!$B$5),K1524&lt;&gt;"",K1524&lt;=EOMONTH('Painel mensal'!$B$5,0),OR('Painel mensal'!$E$5="Todas",C1524='Painel mensal'!$E$5),COUNTIFS($Q$14:$Q$2013,Q1524,$K$14:$K$2013,"&gt;"&amp;K1524,$K$14:$K$2013,"&lt;="&amp;EOMONTH('Painel mensal'!$B$5,0))=0,COUNTIFS($Q$14:Q1524,Q1524,$K$14:K1524,K1524)=1),COUNT($S$13:S1523)+1,"")</f>
      </c>
      <c r="T1524">
        <f t="shared" si="96"/>
      </c>
    </row>
    <row r="1525" spans="1:20" ht="34.5" customHeight="1" x14ac:dyDescent="0.25">
      <c r="A1525" s="8"/>
      <c r="B1525" s="9"/>
      <c r="C1525" s="8"/>
      <c r="D1525" s="9"/>
      <c r="E1525" s="9"/>
      <c r="F1525" s="9"/>
      <c r="G1525" s="9"/>
      <c r="H1525" s="10"/>
      <c r="I1525" s="10"/>
      <c r="J1525" s="10"/>
      <c r="K1525" s="10"/>
      <c r="L1525" s="9"/>
      <c r="M1525" s="9"/>
      <c r="N1525" s="8"/>
      <c r="O1525" s="7">
        <f t="shared" ca="1" si="93"/>
      </c>
      <c r="P1525">
        <f t="shared" ca="1" si="94"/>
      </c>
      <c r="Q1525">
        <f t="shared" si="95"/>
      </c>
      <c r="R1525">
        <f ca="1">IF(OR($Q1525="",K1525="",K1525&gt;$B$5,H1525&gt;$B$5,AND(J1525&lt;&gt;"",J1525&lt;$B$5),AND($F$5&lt;&gt;"Todas",C1525&lt;&gt;$F$5)),0,IF(AND(COUNTIFS($Q$14:$Q$2013,Q1525,$K$14:$K$2013,"&gt;"&amp;K1525,$K$14:$K$2013,"&lt;="&amp;$B$5)=0,COUNTIFS($Q$14:Q1525,Q1525,$K$14:K1525,K1525)=1),1,0))</f>
      </c>
      <c r="S1525">
        <f ca="1">IF(AND($Q1525&lt;&gt;"",H1525&lt;&gt;"",H1525&lt;=EOMONTH('Painel mensal'!$B$5,0),OR(J1525="",J1525&gt;='Painel mensal'!$B$5),K1525&lt;&gt;"",K1525&lt;=EOMONTH('Painel mensal'!$B$5,0),OR('Painel mensal'!$E$5="Todas",C1525='Painel mensal'!$E$5),COUNTIFS($Q$14:$Q$2013,Q1525,$K$14:$K$2013,"&gt;"&amp;K1525,$K$14:$K$2013,"&lt;="&amp;EOMONTH('Painel mensal'!$B$5,0))=0,COUNTIFS($Q$14:Q1525,Q1525,$K$14:K1525,K1525)=1),COUNT($S$13:S1524)+1,"")</f>
      </c>
      <c r="T1525">
        <f t="shared" si="96"/>
      </c>
    </row>
    <row r="1526" spans="1:20" ht="34.5" customHeight="1" x14ac:dyDescent="0.25">
      <c r="A1526" s="4"/>
      <c r="B1526" s="5"/>
      <c r="C1526" s="4"/>
      <c r="D1526" s="5"/>
      <c r="E1526" s="5"/>
      <c r="F1526" s="5"/>
      <c r="G1526" s="5"/>
      <c r="H1526" s="6"/>
      <c r="I1526" s="6"/>
      <c r="J1526" s="6"/>
      <c r="K1526" s="6"/>
      <c r="L1526" s="5"/>
      <c r="M1526" s="5"/>
      <c r="N1526" s="4"/>
      <c r="O1526" s="7">
        <f t="shared" ca="1" si="93"/>
      </c>
      <c r="P1526">
        <f t="shared" ca="1" si="94"/>
      </c>
      <c r="Q1526">
        <f t="shared" si="95"/>
      </c>
      <c r="R1526">
        <f ca="1">IF(OR($Q1526="",K1526="",K1526&gt;$B$5,H1526&gt;$B$5,AND(J1526&lt;&gt;"",J1526&lt;$B$5),AND($F$5&lt;&gt;"Todas",C1526&lt;&gt;$F$5)),0,IF(AND(COUNTIFS($Q$14:$Q$2013,Q1526,$K$14:$K$2013,"&gt;"&amp;K1526,$K$14:$K$2013,"&lt;="&amp;$B$5)=0,COUNTIFS($Q$14:Q1526,Q1526,$K$14:K1526,K1526)=1),1,0))</f>
      </c>
      <c r="S1526">
        <f ca="1">IF(AND($Q1526&lt;&gt;"",H1526&lt;&gt;"",H1526&lt;=EOMONTH('Painel mensal'!$B$5,0),OR(J1526="",J1526&gt;='Painel mensal'!$B$5),K1526&lt;&gt;"",K1526&lt;=EOMONTH('Painel mensal'!$B$5,0),OR('Painel mensal'!$E$5="Todas",C1526='Painel mensal'!$E$5),COUNTIFS($Q$14:$Q$2013,Q1526,$K$14:$K$2013,"&gt;"&amp;K1526,$K$14:$K$2013,"&lt;="&amp;EOMONTH('Painel mensal'!$B$5,0))=0,COUNTIFS($Q$14:Q1526,Q1526,$K$14:K1526,K1526)=1),COUNT($S$13:S1525)+1,"")</f>
      </c>
      <c r="T1526">
        <f t="shared" si="96"/>
      </c>
    </row>
    <row r="1527" spans="1:20" ht="34.5" customHeight="1" x14ac:dyDescent="0.25">
      <c r="A1527" s="8"/>
      <c r="B1527" s="9"/>
      <c r="C1527" s="8"/>
      <c r="D1527" s="9"/>
      <c r="E1527" s="9"/>
      <c r="F1527" s="9"/>
      <c r="G1527" s="9"/>
      <c r="H1527" s="10"/>
      <c r="I1527" s="10"/>
      <c r="J1527" s="10"/>
      <c r="K1527" s="10"/>
      <c r="L1527" s="9"/>
      <c r="M1527" s="9"/>
      <c r="N1527" s="8"/>
      <c r="O1527" s="7">
        <f t="shared" ca="1" si="93"/>
      </c>
      <c r="P1527">
        <f t="shared" ca="1" si="94"/>
      </c>
      <c r="Q1527">
        <f t="shared" si="95"/>
      </c>
      <c r="R1527">
        <f ca="1">IF(OR($Q1527="",K1527="",K1527&gt;$B$5,H1527&gt;$B$5,AND(J1527&lt;&gt;"",J1527&lt;$B$5),AND($F$5&lt;&gt;"Todas",C1527&lt;&gt;$F$5)),0,IF(AND(COUNTIFS($Q$14:$Q$2013,Q1527,$K$14:$K$2013,"&gt;"&amp;K1527,$K$14:$K$2013,"&lt;="&amp;$B$5)=0,COUNTIFS($Q$14:Q1527,Q1527,$K$14:K1527,K1527)=1),1,0))</f>
      </c>
      <c r="S1527">
        <f ca="1">IF(AND($Q1527&lt;&gt;"",H1527&lt;&gt;"",H1527&lt;=EOMONTH('Painel mensal'!$B$5,0),OR(J1527="",J1527&gt;='Painel mensal'!$B$5),K1527&lt;&gt;"",K1527&lt;=EOMONTH('Painel mensal'!$B$5,0),OR('Painel mensal'!$E$5="Todas",C1527='Painel mensal'!$E$5),COUNTIFS($Q$14:$Q$2013,Q1527,$K$14:$K$2013,"&gt;"&amp;K1527,$K$14:$K$2013,"&lt;="&amp;EOMONTH('Painel mensal'!$B$5,0))=0,COUNTIFS($Q$14:Q1527,Q1527,$K$14:K1527,K1527)=1),COUNT($S$13:S1526)+1,"")</f>
      </c>
      <c r="T1527">
        <f t="shared" si="96"/>
      </c>
    </row>
    <row r="1528" spans="1:20" ht="34.5" customHeight="1" x14ac:dyDescent="0.25">
      <c r="A1528" s="4"/>
      <c r="B1528" s="5"/>
      <c r="C1528" s="4"/>
      <c r="D1528" s="5"/>
      <c r="E1528" s="5"/>
      <c r="F1528" s="5"/>
      <c r="G1528" s="5"/>
      <c r="H1528" s="6"/>
      <c r="I1528" s="6"/>
      <c r="J1528" s="6"/>
      <c r="K1528" s="6"/>
      <c r="L1528" s="5"/>
      <c r="M1528" s="5"/>
      <c r="N1528" s="4"/>
      <c r="O1528" s="7">
        <f t="shared" ca="1" si="93"/>
      </c>
      <c r="P1528">
        <f t="shared" ca="1" si="94"/>
      </c>
      <c r="Q1528">
        <f t="shared" si="95"/>
      </c>
      <c r="R1528">
        <f ca="1">IF(OR($Q1528="",K1528="",K1528&gt;$B$5,H1528&gt;$B$5,AND(J1528&lt;&gt;"",J1528&lt;$B$5),AND($F$5&lt;&gt;"Todas",C1528&lt;&gt;$F$5)),0,IF(AND(COUNTIFS($Q$14:$Q$2013,Q1528,$K$14:$K$2013,"&gt;"&amp;K1528,$K$14:$K$2013,"&lt;="&amp;$B$5)=0,COUNTIFS($Q$14:Q1528,Q1528,$K$14:K1528,K1528)=1),1,0))</f>
      </c>
      <c r="S1528">
        <f ca="1">IF(AND($Q1528&lt;&gt;"",H1528&lt;&gt;"",H1528&lt;=EOMONTH('Painel mensal'!$B$5,0),OR(J1528="",J1528&gt;='Painel mensal'!$B$5),K1528&lt;&gt;"",K1528&lt;=EOMONTH('Painel mensal'!$B$5,0),OR('Painel mensal'!$E$5="Todas",C1528='Painel mensal'!$E$5),COUNTIFS($Q$14:$Q$2013,Q1528,$K$14:$K$2013,"&gt;"&amp;K1528,$K$14:$K$2013,"&lt;="&amp;EOMONTH('Painel mensal'!$B$5,0))=0,COUNTIFS($Q$14:Q1528,Q1528,$K$14:K1528,K1528)=1),COUNT($S$13:S1527)+1,"")</f>
      </c>
      <c r="T1528">
        <f t="shared" si="96"/>
      </c>
    </row>
    <row r="1529" spans="1:20" ht="34.5" customHeight="1" x14ac:dyDescent="0.25">
      <c r="A1529" s="8"/>
      <c r="B1529" s="9"/>
      <c r="C1529" s="8"/>
      <c r="D1529" s="9"/>
      <c r="E1529" s="9"/>
      <c r="F1529" s="9"/>
      <c r="G1529" s="9"/>
      <c r="H1529" s="10"/>
      <c r="I1529" s="10"/>
      <c r="J1529" s="10"/>
      <c r="K1529" s="10"/>
      <c r="L1529" s="9"/>
      <c r="M1529" s="9"/>
      <c r="N1529" s="8"/>
      <c r="O1529" s="7">
        <f t="shared" ca="1" si="93"/>
      </c>
      <c r="P1529">
        <f t="shared" ca="1" si="94"/>
      </c>
      <c r="Q1529">
        <f t="shared" si="95"/>
      </c>
      <c r="R1529">
        <f ca="1">IF(OR($Q1529="",K1529="",K1529&gt;$B$5,H1529&gt;$B$5,AND(J1529&lt;&gt;"",J1529&lt;$B$5),AND($F$5&lt;&gt;"Todas",C1529&lt;&gt;$F$5)),0,IF(AND(COUNTIFS($Q$14:$Q$2013,Q1529,$K$14:$K$2013,"&gt;"&amp;K1529,$K$14:$K$2013,"&lt;="&amp;$B$5)=0,COUNTIFS($Q$14:Q1529,Q1529,$K$14:K1529,K1529)=1),1,0))</f>
      </c>
      <c r="S1529">
        <f ca="1">IF(AND($Q1529&lt;&gt;"",H1529&lt;&gt;"",H1529&lt;=EOMONTH('Painel mensal'!$B$5,0),OR(J1529="",J1529&gt;='Painel mensal'!$B$5),K1529&lt;&gt;"",K1529&lt;=EOMONTH('Painel mensal'!$B$5,0),OR('Painel mensal'!$E$5="Todas",C1529='Painel mensal'!$E$5),COUNTIFS($Q$14:$Q$2013,Q1529,$K$14:$K$2013,"&gt;"&amp;K1529,$K$14:$K$2013,"&lt;="&amp;EOMONTH('Painel mensal'!$B$5,0))=0,COUNTIFS($Q$14:Q1529,Q1529,$K$14:K1529,K1529)=1),COUNT($S$13:S1528)+1,"")</f>
      </c>
      <c r="T1529">
        <f t="shared" si="96"/>
      </c>
    </row>
    <row r="1530" spans="1:20" ht="34.5" customHeight="1" x14ac:dyDescent="0.25">
      <c r="A1530" s="4"/>
      <c r="B1530" s="5"/>
      <c r="C1530" s="4"/>
      <c r="D1530" s="5"/>
      <c r="E1530" s="5"/>
      <c r="F1530" s="5"/>
      <c r="G1530" s="5"/>
      <c r="H1530" s="6"/>
      <c r="I1530" s="6"/>
      <c r="J1530" s="6"/>
      <c r="K1530" s="6"/>
      <c r="L1530" s="5"/>
      <c r="M1530" s="5"/>
      <c r="N1530" s="4"/>
      <c r="O1530" s="7">
        <f t="shared" ca="1" si="93"/>
      </c>
      <c r="P1530">
        <f t="shared" ca="1" si="94"/>
      </c>
      <c r="Q1530">
        <f t="shared" si="95"/>
      </c>
      <c r="R1530">
        <f ca="1">IF(OR($Q1530="",K1530="",K1530&gt;$B$5,H1530&gt;$B$5,AND(J1530&lt;&gt;"",J1530&lt;$B$5),AND($F$5&lt;&gt;"Todas",C1530&lt;&gt;$F$5)),0,IF(AND(COUNTIFS($Q$14:$Q$2013,Q1530,$K$14:$K$2013,"&gt;"&amp;K1530,$K$14:$K$2013,"&lt;="&amp;$B$5)=0,COUNTIFS($Q$14:Q1530,Q1530,$K$14:K1530,K1530)=1),1,0))</f>
      </c>
      <c r="S1530">
        <f ca="1">IF(AND($Q1530&lt;&gt;"",H1530&lt;&gt;"",H1530&lt;=EOMONTH('Painel mensal'!$B$5,0),OR(J1530="",J1530&gt;='Painel mensal'!$B$5),K1530&lt;&gt;"",K1530&lt;=EOMONTH('Painel mensal'!$B$5,0),OR('Painel mensal'!$E$5="Todas",C1530='Painel mensal'!$E$5),COUNTIFS($Q$14:$Q$2013,Q1530,$K$14:$K$2013,"&gt;"&amp;K1530,$K$14:$K$2013,"&lt;="&amp;EOMONTH('Painel mensal'!$B$5,0))=0,COUNTIFS($Q$14:Q1530,Q1530,$K$14:K1530,K1530)=1),COUNT($S$13:S1529)+1,"")</f>
      </c>
      <c r="T1530">
        <f t="shared" si="96"/>
      </c>
    </row>
    <row r="1531" spans="1:20" ht="34.5" customHeight="1" x14ac:dyDescent="0.25">
      <c r="A1531" s="8"/>
      <c r="B1531" s="9"/>
      <c r="C1531" s="8"/>
      <c r="D1531" s="9"/>
      <c r="E1531" s="9"/>
      <c r="F1531" s="9"/>
      <c r="G1531" s="9"/>
      <c r="H1531" s="10"/>
      <c r="I1531" s="10"/>
      <c r="J1531" s="10"/>
      <c r="K1531" s="10"/>
      <c r="L1531" s="9"/>
      <c r="M1531" s="9"/>
      <c r="N1531" s="8"/>
      <c r="O1531" s="7">
        <f t="shared" ca="1" si="93"/>
      </c>
      <c r="P1531">
        <f t="shared" ca="1" si="94"/>
      </c>
      <c r="Q1531">
        <f t="shared" si="95"/>
      </c>
      <c r="R1531">
        <f ca="1">IF(OR($Q1531="",K1531="",K1531&gt;$B$5,H1531&gt;$B$5,AND(J1531&lt;&gt;"",J1531&lt;$B$5),AND($F$5&lt;&gt;"Todas",C1531&lt;&gt;$F$5)),0,IF(AND(COUNTIFS($Q$14:$Q$2013,Q1531,$K$14:$K$2013,"&gt;"&amp;K1531,$K$14:$K$2013,"&lt;="&amp;$B$5)=0,COUNTIFS($Q$14:Q1531,Q1531,$K$14:K1531,K1531)=1),1,0))</f>
      </c>
      <c r="S1531">
        <f ca="1">IF(AND($Q1531&lt;&gt;"",H1531&lt;&gt;"",H1531&lt;=EOMONTH('Painel mensal'!$B$5,0),OR(J1531="",J1531&gt;='Painel mensal'!$B$5),K1531&lt;&gt;"",K1531&lt;=EOMONTH('Painel mensal'!$B$5,0),OR('Painel mensal'!$E$5="Todas",C1531='Painel mensal'!$E$5),COUNTIFS($Q$14:$Q$2013,Q1531,$K$14:$K$2013,"&gt;"&amp;K1531,$K$14:$K$2013,"&lt;="&amp;EOMONTH('Painel mensal'!$B$5,0))=0,COUNTIFS($Q$14:Q1531,Q1531,$K$14:K1531,K1531)=1),COUNT($S$13:S1530)+1,"")</f>
      </c>
      <c r="T1531">
        <f t="shared" si="96"/>
      </c>
    </row>
    <row r="1532" spans="1:20" ht="34.5" customHeight="1" x14ac:dyDescent="0.25">
      <c r="A1532" s="4"/>
      <c r="B1532" s="5"/>
      <c r="C1532" s="4"/>
      <c r="D1532" s="5"/>
      <c r="E1532" s="5"/>
      <c r="F1532" s="5"/>
      <c r="G1532" s="5"/>
      <c r="H1532" s="6"/>
      <c r="I1532" s="6"/>
      <c r="J1532" s="6"/>
      <c r="K1532" s="6"/>
      <c r="L1532" s="5"/>
      <c r="M1532" s="5"/>
      <c r="N1532" s="4"/>
      <c r="O1532" s="7">
        <f t="shared" ca="1" si="93"/>
      </c>
      <c r="P1532">
        <f t="shared" ca="1" si="94"/>
      </c>
      <c r="Q1532">
        <f t="shared" si="95"/>
      </c>
      <c r="R1532">
        <f ca="1">IF(OR($Q1532="",K1532="",K1532&gt;$B$5,H1532&gt;$B$5,AND(J1532&lt;&gt;"",J1532&lt;$B$5),AND($F$5&lt;&gt;"Todas",C1532&lt;&gt;$F$5)),0,IF(AND(COUNTIFS($Q$14:$Q$2013,Q1532,$K$14:$K$2013,"&gt;"&amp;K1532,$K$14:$K$2013,"&lt;="&amp;$B$5)=0,COUNTIFS($Q$14:Q1532,Q1532,$K$14:K1532,K1532)=1),1,0))</f>
      </c>
      <c r="S1532">
        <f ca="1">IF(AND($Q1532&lt;&gt;"",H1532&lt;&gt;"",H1532&lt;=EOMONTH('Painel mensal'!$B$5,0),OR(J1532="",J1532&gt;='Painel mensal'!$B$5),K1532&lt;&gt;"",K1532&lt;=EOMONTH('Painel mensal'!$B$5,0),OR('Painel mensal'!$E$5="Todas",C1532='Painel mensal'!$E$5),COUNTIFS($Q$14:$Q$2013,Q1532,$K$14:$K$2013,"&gt;"&amp;K1532,$K$14:$K$2013,"&lt;="&amp;EOMONTH('Painel mensal'!$B$5,0))=0,COUNTIFS($Q$14:Q1532,Q1532,$K$14:K1532,K1532)=1),COUNT($S$13:S1531)+1,"")</f>
      </c>
      <c r="T1532">
        <f t="shared" si="96"/>
      </c>
    </row>
    <row r="1533" spans="1:20" ht="34.5" customHeight="1" x14ac:dyDescent="0.25">
      <c r="A1533" s="8"/>
      <c r="B1533" s="9"/>
      <c r="C1533" s="8"/>
      <c r="D1533" s="9"/>
      <c r="E1533" s="9"/>
      <c r="F1533" s="9"/>
      <c r="G1533" s="9"/>
      <c r="H1533" s="10"/>
      <c r="I1533" s="10"/>
      <c r="J1533" s="10"/>
      <c r="K1533" s="10"/>
      <c r="L1533" s="9"/>
      <c r="M1533" s="9"/>
      <c r="N1533" s="8"/>
      <c r="O1533" s="7">
        <f t="shared" ca="1" si="93"/>
      </c>
      <c r="P1533">
        <f t="shared" ca="1" si="94"/>
      </c>
      <c r="Q1533">
        <f t="shared" si="95"/>
      </c>
      <c r="R1533">
        <f ca="1">IF(OR($Q1533="",K1533="",K1533&gt;$B$5,H1533&gt;$B$5,AND(J1533&lt;&gt;"",J1533&lt;$B$5),AND($F$5&lt;&gt;"Todas",C1533&lt;&gt;$F$5)),0,IF(AND(COUNTIFS($Q$14:$Q$2013,Q1533,$K$14:$K$2013,"&gt;"&amp;K1533,$K$14:$K$2013,"&lt;="&amp;$B$5)=0,COUNTIFS($Q$14:Q1533,Q1533,$K$14:K1533,K1533)=1),1,0))</f>
      </c>
      <c r="S1533">
        <f ca="1">IF(AND($Q1533&lt;&gt;"",H1533&lt;&gt;"",H1533&lt;=EOMONTH('Painel mensal'!$B$5,0),OR(J1533="",J1533&gt;='Painel mensal'!$B$5),K1533&lt;&gt;"",K1533&lt;=EOMONTH('Painel mensal'!$B$5,0),OR('Painel mensal'!$E$5="Todas",C1533='Painel mensal'!$E$5),COUNTIFS($Q$14:$Q$2013,Q1533,$K$14:$K$2013,"&gt;"&amp;K1533,$K$14:$K$2013,"&lt;="&amp;EOMONTH('Painel mensal'!$B$5,0))=0,COUNTIFS($Q$14:Q1533,Q1533,$K$14:K1533,K1533)=1),COUNT($S$13:S1532)+1,"")</f>
      </c>
      <c r="T1533">
        <f t="shared" si="96"/>
      </c>
    </row>
    <row r="1534" spans="1:20" ht="34.5" customHeight="1" x14ac:dyDescent="0.25">
      <c r="A1534" s="4"/>
      <c r="B1534" s="5"/>
      <c r="C1534" s="4"/>
      <c r="D1534" s="5"/>
      <c r="E1534" s="5"/>
      <c r="F1534" s="5"/>
      <c r="G1534" s="5"/>
      <c r="H1534" s="6"/>
      <c r="I1534" s="6"/>
      <c r="J1534" s="6"/>
      <c r="K1534" s="6"/>
      <c r="L1534" s="5"/>
      <c r="M1534" s="5"/>
      <c r="N1534" s="4"/>
      <c r="O1534" s="7">
        <f t="shared" ca="1" si="93"/>
      </c>
      <c r="P1534">
        <f t="shared" ca="1" si="94"/>
      </c>
      <c r="Q1534">
        <f t="shared" si="95"/>
      </c>
      <c r="R1534">
        <f ca="1">IF(OR($Q1534="",K1534="",K1534&gt;$B$5,H1534&gt;$B$5,AND(J1534&lt;&gt;"",J1534&lt;$B$5),AND($F$5&lt;&gt;"Todas",C1534&lt;&gt;$F$5)),0,IF(AND(COUNTIFS($Q$14:$Q$2013,Q1534,$K$14:$K$2013,"&gt;"&amp;K1534,$K$14:$K$2013,"&lt;="&amp;$B$5)=0,COUNTIFS($Q$14:Q1534,Q1534,$K$14:K1534,K1534)=1),1,0))</f>
      </c>
      <c r="S1534">
        <f ca="1">IF(AND($Q1534&lt;&gt;"",H1534&lt;&gt;"",H1534&lt;=EOMONTH('Painel mensal'!$B$5,0),OR(J1534="",J1534&gt;='Painel mensal'!$B$5),K1534&lt;&gt;"",K1534&lt;=EOMONTH('Painel mensal'!$B$5,0),OR('Painel mensal'!$E$5="Todas",C1534='Painel mensal'!$E$5),COUNTIFS($Q$14:$Q$2013,Q1534,$K$14:$K$2013,"&gt;"&amp;K1534,$K$14:$K$2013,"&lt;="&amp;EOMONTH('Painel mensal'!$B$5,0))=0,COUNTIFS($Q$14:Q1534,Q1534,$K$14:K1534,K1534)=1),COUNT($S$13:S1533)+1,"")</f>
      </c>
      <c r="T1534">
        <f t="shared" si="96"/>
      </c>
    </row>
    <row r="1535" spans="1:20" ht="34.5" customHeight="1" x14ac:dyDescent="0.25">
      <c r="A1535" s="8"/>
      <c r="B1535" s="9"/>
      <c r="C1535" s="8"/>
      <c r="D1535" s="9"/>
      <c r="E1535" s="9"/>
      <c r="F1535" s="9"/>
      <c r="G1535" s="9"/>
      <c r="H1535" s="10"/>
      <c r="I1535" s="10"/>
      <c r="J1535" s="10"/>
      <c r="K1535" s="10"/>
      <c r="L1535" s="9"/>
      <c r="M1535" s="9"/>
      <c r="N1535" s="8"/>
      <c r="O1535" s="7">
        <f t="shared" ca="1" si="93"/>
      </c>
      <c r="P1535">
        <f t="shared" ca="1" si="94"/>
      </c>
      <c r="Q1535">
        <f t="shared" si="95"/>
      </c>
      <c r="R1535">
        <f ca="1">IF(OR($Q1535="",K1535="",K1535&gt;$B$5,H1535&gt;$B$5,AND(J1535&lt;&gt;"",J1535&lt;$B$5),AND($F$5&lt;&gt;"Todas",C1535&lt;&gt;$F$5)),0,IF(AND(COUNTIFS($Q$14:$Q$2013,Q1535,$K$14:$K$2013,"&gt;"&amp;K1535,$K$14:$K$2013,"&lt;="&amp;$B$5)=0,COUNTIFS($Q$14:Q1535,Q1535,$K$14:K1535,K1535)=1),1,0))</f>
      </c>
      <c r="S1535">
        <f ca="1">IF(AND($Q1535&lt;&gt;"",H1535&lt;&gt;"",H1535&lt;=EOMONTH('Painel mensal'!$B$5,0),OR(J1535="",J1535&gt;='Painel mensal'!$B$5),K1535&lt;&gt;"",K1535&lt;=EOMONTH('Painel mensal'!$B$5,0),OR('Painel mensal'!$E$5="Todas",C1535='Painel mensal'!$E$5),COUNTIFS($Q$14:$Q$2013,Q1535,$K$14:$K$2013,"&gt;"&amp;K1535,$K$14:$K$2013,"&lt;="&amp;EOMONTH('Painel mensal'!$B$5,0))=0,COUNTIFS($Q$14:Q1535,Q1535,$K$14:K1535,K1535)=1),COUNT($S$13:S1534)+1,"")</f>
      </c>
      <c r="T1535">
        <f t="shared" si="96"/>
      </c>
    </row>
    <row r="1536" spans="1:20" ht="34.5" customHeight="1" x14ac:dyDescent="0.25">
      <c r="A1536" s="4"/>
      <c r="B1536" s="5"/>
      <c r="C1536" s="4"/>
      <c r="D1536" s="5"/>
      <c r="E1536" s="5"/>
      <c r="F1536" s="5"/>
      <c r="G1536" s="5"/>
      <c r="H1536" s="6"/>
      <c r="I1536" s="6"/>
      <c r="J1536" s="6"/>
      <c r="K1536" s="6"/>
      <c r="L1536" s="5"/>
      <c r="M1536" s="5"/>
      <c r="N1536" s="4"/>
      <c r="O1536" s="7">
        <f t="shared" ca="1" si="93"/>
      </c>
      <c r="P1536">
        <f t="shared" ca="1" si="94"/>
      </c>
      <c r="Q1536">
        <f t="shared" si="95"/>
      </c>
      <c r="R1536">
        <f ca="1">IF(OR($Q1536="",K1536="",K1536&gt;$B$5,H1536&gt;$B$5,AND(J1536&lt;&gt;"",J1536&lt;$B$5),AND($F$5&lt;&gt;"Todas",C1536&lt;&gt;$F$5)),0,IF(AND(COUNTIFS($Q$14:$Q$2013,Q1536,$K$14:$K$2013,"&gt;"&amp;K1536,$K$14:$K$2013,"&lt;="&amp;$B$5)=0,COUNTIFS($Q$14:Q1536,Q1536,$K$14:K1536,K1536)=1),1,0))</f>
      </c>
      <c r="S1536">
        <f ca="1">IF(AND($Q1536&lt;&gt;"",H1536&lt;&gt;"",H1536&lt;=EOMONTH('Painel mensal'!$B$5,0),OR(J1536="",J1536&gt;='Painel mensal'!$B$5),K1536&lt;&gt;"",K1536&lt;=EOMONTH('Painel mensal'!$B$5,0),OR('Painel mensal'!$E$5="Todas",C1536='Painel mensal'!$E$5),COUNTIFS($Q$14:$Q$2013,Q1536,$K$14:$K$2013,"&gt;"&amp;K1536,$K$14:$K$2013,"&lt;="&amp;EOMONTH('Painel mensal'!$B$5,0))=0,COUNTIFS($Q$14:Q1536,Q1536,$K$14:K1536,K1536)=1),COUNT($S$13:S1535)+1,"")</f>
      </c>
      <c r="T1536">
        <f t="shared" si="96"/>
      </c>
    </row>
    <row r="1537" spans="1:20" ht="34.5" customHeight="1" x14ac:dyDescent="0.25">
      <c r="A1537" s="8"/>
      <c r="B1537" s="9"/>
      <c r="C1537" s="8"/>
      <c r="D1537" s="9"/>
      <c r="E1537" s="9"/>
      <c r="F1537" s="9"/>
      <c r="G1537" s="9"/>
      <c r="H1537" s="10"/>
      <c r="I1537" s="10"/>
      <c r="J1537" s="10"/>
      <c r="K1537" s="10"/>
      <c r="L1537" s="9"/>
      <c r="M1537" s="9"/>
      <c r="N1537" s="8"/>
      <c r="O1537" s="7">
        <f t="shared" ca="1" si="93"/>
      </c>
      <c r="P1537">
        <f t="shared" ca="1" si="94"/>
      </c>
      <c r="Q1537">
        <f t="shared" si="95"/>
      </c>
      <c r="R1537">
        <f ca="1">IF(OR($Q1537="",K1537="",K1537&gt;$B$5,H1537&gt;$B$5,AND(J1537&lt;&gt;"",J1537&lt;$B$5),AND($F$5&lt;&gt;"Todas",C1537&lt;&gt;$F$5)),0,IF(AND(COUNTIFS($Q$14:$Q$2013,Q1537,$K$14:$K$2013,"&gt;"&amp;K1537,$K$14:$K$2013,"&lt;="&amp;$B$5)=0,COUNTIFS($Q$14:Q1537,Q1537,$K$14:K1537,K1537)=1),1,0))</f>
      </c>
      <c r="S1537">
        <f ca="1">IF(AND($Q1537&lt;&gt;"",H1537&lt;&gt;"",H1537&lt;=EOMONTH('Painel mensal'!$B$5,0),OR(J1537="",J1537&gt;='Painel mensal'!$B$5),K1537&lt;&gt;"",K1537&lt;=EOMONTH('Painel mensal'!$B$5,0),OR('Painel mensal'!$E$5="Todas",C1537='Painel mensal'!$E$5),COUNTIFS($Q$14:$Q$2013,Q1537,$K$14:$K$2013,"&gt;"&amp;K1537,$K$14:$K$2013,"&lt;="&amp;EOMONTH('Painel mensal'!$B$5,0))=0,COUNTIFS($Q$14:Q1537,Q1537,$K$14:K1537,K1537)=1),COUNT($S$13:S1536)+1,"")</f>
      </c>
      <c r="T1537">
        <f t="shared" si="96"/>
      </c>
    </row>
    <row r="1538" spans="1:20" ht="34.5" customHeight="1" x14ac:dyDescent="0.25">
      <c r="A1538" s="4"/>
      <c r="B1538" s="5"/>
      <c r="C1538" s="4"/>
      <c r="D1538" s="5"/>
      <c r="E1538" s="5"/>
      <c r="F1538" s="5"/>
      <c r="G1538" s="5"/>
      <c r="H1538" s="6"/>
      <c r="I1538" s="6"/>
      <c r="J1538" s="6"/>
      <c r="K1538" s="6"/>
      <c r="L1538" s="5"/>
      <c r="M1538" s="5"/>
      <c r="N1538" s="4"/>
      <c r="O1538" s="7">
        <f t="shared" ca="1" si="93"/>
      </c>
      <c r="P1538">
        <f t="shared" ca="1" si="94"/>
      </c>
      <c r="Q1538">
        <f t="shared" si="95"/>
      </c>
      <c r="R1538">
        <f ca="1">IF(OR($Q1538="",K1538="",K1538&gt;$B$5,H1538&gt;$B$5,AND(J1538&lt;&gt;"",J1538&lt;$B$5),AND($F$5&lt;&gt;"Todas",C1538&lt;&gt;$F$5)),0,IF(AND(COUNTIFS($Q$14:$Q$2013,Q1538,$K$14:$K$2013,"&gt;"&amp;K1538,$K$14:$K$2013,"&lt;="&amp;$B$5)=0,COUNTIFS($Q$14:Q1538,Q1538,$K$14:K1538,K1538)=1),1,0))</f>
      </c>
      <c r="S1538">
        <f ca="1">IF(AND($Q1538&lt;&gt;"",H1538&lt;&gt;"",H1538&lt;=EOMONTH('Painel mensal'!$B$5,0),OR(J1538="",J1538&gt;='Painel mensal'!$B$5),K1538&lt;&gt;"",K1538&lt;=EOMONTH('Painel mensal'!$B$5,0),OR('Painel mensal'!$E$5="Todas",C1538='Painel mensal'!$E$5),COUNTIFS($Q$14:$Q$2013,Q1538,$K$14:$K$2013,"&gt;"&amp;K1538,$K$14:$K$2013,"&lt;="&amp;EOMONTH('Painel mensal'!$B$5,0))=0,COUNTIFS($Q$14:Q1538,Q1538,$K$14:K1538,K1538)=1),COUNT($S$13:S1537)+1,"")</f>
      </c>
      <c r="T1538">
        <f t="shared" si="96"/>
      </c>
    </row>
    <row r="1539" spans="1:20" ht="34.5" customHeight="1" x14ac:dyDescent="0.25">
      <c r="A1539" s="8"/>
      <c r="B1539" s="9"/>
      <c r="C1539" s="8"/>
      <c r="D1539" s="9"/>
      <c r="E1539" s="9"/>
      <c r="F1539" s="9"/>
      <c r="G1539" s="9"/>
      <c r="H1539" s="10"/>
      <c r="I1539" s="10"/>
      <c r="J1539" s="10"/>
      <c r="K1539" s="10"/>
      <c r="L1539" s="9"/>
      <c r="M1539" s="9"/>
      <c r="N1539" s="8"/>
      <c r="O1539" s="7">
        <f t="shared" ca="1" si="93"/>
      </c>
      <c r="P1539">
        <f t="shared" ca="1" si="94"/>
      </c>
      <c r="Q1539">
        <f t="shared" si="95"/>
      </c>
      <c r="R1539">
        <f ca="1">IF(OR($Q1539="",K1539="",K1539&gt;$B$5,H1539&gt;$B$5,AND(J1539&lt;&gt;"",J1539&lt;$B$5),AND($F$5&lt;&gt;"Todas",C1539&lt;&gt;$F$5)),0,IF(AND(COUNTIFS($Q$14:$Q$2013,Q1539,$K$14:$K$2013,"&gt;"&amp;K1539,$K$14:$K$2013,"&lt;="&amp;$B$5)=0,COUNTIFS($Q$14:Q1539,Q1539,$K$14:K1539,K1539)=1),1,0))</f>
      </c>
      <c r="S1539">
        <f ca="1">IF(AND($Q1539&lt;&gt;"",H1539&lt;&gt;"",H1539&lt;=EOMONTH('Painel mensal'!$B$5,0),OR(J1539="",J1539&gt;='Painel mensal'!$B$5),K1539&lt;&gt;"",K1539&lt;=EOMONTH('Painel mensal'!$B$5,0),OR('Painel mensal'!$E$5="Todas",C1539='Painel mensal'!$E$5),COUNTIFS($Q$14:$Q$2013,Q1539,$K$14:$K$2013,"&gt;"&amp;K1539,$K$14:$K$2013,"&lt;="&amp;EOMONTH('Painel mensal'!$B$5,0))=0,COUNTIFS($Q$14:Q1539,Q1539,$K$14:K1539,K1539)=1),COUNT($S$13:S1538)+1,"")</f>
      </c>
      <c r="T1539">
        <f t="shared" si="96"/>
      </c>
    </row>
    <row r="1540" spans="1:20" ht="34.5" customHeight="1" x14ac:dyDescent="0.25">
      <c r="A1540" s="4"/>
      <c r="B1540" s="5"/>
      <c r="C1540" s="4"/>
      <c r="D1540" s="5"/>
      <c r="E1540" s="5"/>
      <c r="F1540" s="5"/>
      <c r="G1540" s="5"/>
      <c r="H1540" s="6"/>
      <c r="I1540" s="6"/>
      <c r="J1540" s="6"/>
      <c r="K1540" s="6"/>
      <c r="L1540" s="5"/>
      <c r="M1540" s="5"/>
      <c r="N1540" s="4"/>
      <c r="O1540" s="7">
        <f t="shared" ca="1" si="93"/>
      </c>
      <c r="P1540">
        <f t="shared" ca="1" si="94"/>
      </c>
      <c r="Q1540">
        <f t="shared" si="95"/>
      </c>
      <c r="R1540">
        <f ca="1">IF(OR($Q1540="",K1540="",K1540&gt;$B$5,H1540&gt;$B$5,AND(J1540&lt;&gt;"",J1540&lt;$B$5),AND($F$5&lt;&gt;"Todas",C1540&lt;&gt;$F$5)),0,IF(AND(COUNTIFS($Q$14:$Q$2013,Q1540,$K$14:$K$2013,"&gt;"&amp;K1540,$K$14:$K$2013,"&lt;="&amp;$B$5)=0,COUNTIFS($Q$14:Q1540,Q1540,$K$14:K1540,K1540)=1),1,0))</f>
      </c>
      <c r="S1540">
        <f ca="1">IF(AND($Q1540&lt;&gt;"",H1540&lt;&gt;"",H1540&lt;=EOMONTH('Painel mensal'!$B$5,0),OR(J1540="",J1540&gt;='Painel mensal'!$B$5),K1540&lt;&gt;"",K1540&lt;=EOMONTH('Painel mensal'!$B$5,0),OR('Painel mensal'!$E$5="Todas",C1540='Painel mensal'!$E$5),COUNTIFS($Q$14:$Q$2013,Q1540,$K$14:$K$2013,"&gt;"&amp;K1540,$K$14:$K$2013,"&lt;="&amp;EOMONTH('Painel mensal'!$B$5,0))=0,COUNTIFS($Q$14:Q1540,Q1540,$K$14:K1540,K1540)=1),COUNT($S$13:S1539)+1,"")</f>
      </c>
      <c r="T1540">
        <f t="shared" si="96"/>
      </c>
    </row>
    <row r="1541" spans="1:20" ht="34.5" customHeight="1" x14ac:dyDescent="0.25">
      <c r="A1541" s="8"/>
      <c r="B1541" s="9"/>
      <c r="C1541" s="8"/>
      <c r="D1541" s="9"/>
      <c r="E1541" s="9"/>
      <c r="F1541" s="9"/>
      <c r="G1541" s="9"/>
      <c r="H1541" s="10"/>
      <c r="I1541" s="10"/>
      <c r="J1541" s="10"/>
      <c r="K1541" s="10"/>
      <c r="L1541" s="9"/>
      <c r="M1541" s="9"/>
      <c r="N1541" s="8"/>
      <c r="O1541" s="7">
        <f t="shared" ca="1" si="93"/>
      </c>
      <c r="P1541">
        <f t="shared" ca="1" si="94"/>
      </c>
      <c r="Q1541">
        <f t="shared" si="95"/>
      </c>
      <c r="R1541">
        <f ca="1">IF(OR($Q1541="",K1541="",K1541&gt;$B$5,H1541&gt;$B$5,AND(J1541&lt;&gt;"",J1541&lt;$B$5),AND($F$5&lt;&gt;"Todas",C1541&lt;&gt;$F$5)),0,IF(AND(COUNTIFS($Q$14:$Q$2013,Q1541,$K$14:$K$2013,"&gt;"&amp;K1541,$K$14:$K$2013,"&lt;="&amp;$B$5)=0,COUNTIFS($Q$14:Q1541,Q1541,$K$14:K1541,K1541)=1),1,0))</f>
      </c>
      <c r="S1541">
        <f ca="1">IF(AND($Q1541&lt;&gt;"",H1541&lt;&gt;"",H1541&lt;=EOMONTH('Painel mensal'!$B$5,0),OR(J1541="",J1541&gt;='Painel mensal'!$B$5),K1541&lt;&gt;"",K1541&lt;=EOMONTH('Painel mensal'!$B$5,0),OR('Painel mensal'!$E$5="Todas",C1541='Painel mensal'!$E$5),COUNTIFS($Q$14:$Q$2013,Q1541,$K$14:$K$2013,"&gt;"&amp;K1541,$K$14:$K$2013,"&lt;="&amp;EOMONTH('Painel mensal'!$B$5,0))=0,COUNTIFS($Q$14:Q1541,Q1541,$K$14:K1541,K1541)=1),COUNT($S$13:S1540)+1,"")</f>
      </c>
      <c r="T1541">
        <f t="shared" si="96"/>
      </c>
    </row>
    <row r="1542" spans="1:20" ht="34.5" customHeight="1" x14ac:dyDescent="0.25">
      <c r="A1542" s="4"/>
      <c r="B1542" s="5"/>
      <c r="C1542" s="4"/>
      <c r="D1542" s="5"/>
      <c r="E1542" s="5"/>
      <c r="F1542" s="5"/>
      <c r="G1542" s="5"/>
      <c r="H1542" s="6"/>
      <c r="I1542" s="6"/>
      <c r="J1542" s="6"/>
      <c r="K1542" s="6"/>
      <c r="L1542" s="5"/>
      <c r="M1542" s="5"/>
      <c r="N1542" s="4"/>
      <c r="O1542" s="7">
        <f t="shared" ca="1" si="93"/>
      </c>
      <c r="P1542">
        <f t="shared" ca="1" si="94"/>
      </c>
      <c r="Q1542">
        <f t="shared" si="95"/>
      </c>
      <c r="R1542">
        <f ca="1">IF(OR($Q1542="",K1542="",K1542&gt;$B$5,H1542&gt;$B$5,AND(J1542&lt;&gt;"",J1542&lt;$B$5),AND($F$5&lt;&gt;"Todas",C1542&lt;&gt;$F$5)),0,IF(AND(COUNTIFS($Q$14:$Q$2013,Q1542,$K$14:$K$2013,"&gt;"&amp;K1542,$K$14:$K$2013,"&lt;="&amp;$B$5)=0,COUNTIFS($Q$14:Q1542,Q1542,$K$14:K1542,K1542)=1),1,0))</f>
      </c>
      <c r="S1542">
        <f ca="1">IF(AND($Q1542&lt;&gt;"",H1542&lt;&gt;"",H1542&lt;=EOMONTH('Painel mensal'!$B$5,0),OR(J1542="",J1542&gt;='Painel mensal'!$B$5),K1542&lt;&gt;"",K1542&lt;=EOMONTH('Painel mensal'!$B$5,0),OR('Painel mensal'!$E$5="Todas",C1542='Painel mensal'!$E$5),COUNTIFS($Q$14:$Q$2013,Q1542,$K$14:$K$2013,"&gt;"&amp;K1542,$K$14:$K$2013,"&lt;="&amp;EOMONTH('Painel mensal'!$B$5,0))=0,COUNTIFS($Q$14:Q1542,Q1542,$K$14:K1542,K1542)=1),COUNT($S$13:S1541)+1,"")</f>
      </c>
      <c r="T1542">
        <f t="shared" si="96"/>
      </c>
    </row>
    <row r="1543" spans="1:20" ht="34.5" customHeight="1" x14ac:dyDescent="0.25">
      <c r="A1543" s="8"/>
      <c r="B1543" s="9"/>
      <c r="C1543" s="8"/>
      <c r="D1543" s="9"/>
      <c r="E1543" s="9"/>
      <c r="F1543" s="9"/>
      <c r="G1543" s="9"/>
      <c r="H1543" s="10"/>
      <c r="I1543" s="10"/>
      <c r="J1543" s="10"/>
      <c r="K1543" s="10"/>
      <c r="L1543" s="9"/>
      <c r="M1543" s="9"/>
      <c r="N1543" s="8"/>
      <c r="O1543" s="7">
        <f t="shared" ca="1" si="93"/>
      </c>
      <c r="P1543">
        <f t="shared" ca="1" si="94"/>
      </c>
      <c r="Q1543">
        <f t="shared" si="95"/>
      </c>
      <c r="R1543">
        <f ca="1">IF(OR($Q1543="",K1543="",K1543&gt;$B$5,H1543&gt;$B$5,AND(J1543&lt;&gt;"",J1543&lt;$B$5),AND($F$5&lt;&gt;"Todas",C1543&lt;&gt;$F$5)),0,IF(AND(COUNTIFS($Q$14:$Q$2013,Q1543,$K$14:$K$2013,"&gt;"&amp;K1543,$K$14:$K$2013,"&lt;="&amp;$B$5)=0,COUNTIFS($Q$14:Q1543,Q1543,$K$14:K1543,K1543)=1),1,0))</f>
      </c>
      <c r="S1543">
        <f ca="1">IF(AND($Q1543&lt;&gt;"",H1543&lt;&gt;"",H1543&lt;=EOMONTH('Painel mensal'!$B$5,0),OR(J1543="",J1543&gt;='Painel mensal'!$B$5),K1543&lt;&gt;"",K1543&lt;=EOMONTH('Painel mensal'!$B$5,0),OR('Painel mensal'!$E$5="Todas",C1543='Painel mensal'!$E$5),COUNTIFS($Q$14:$Q$2013,Q1543,$K$14:$K$2013,"&gt;"&amp;K1543,$K$14:$K$2013,"&lt;="&amp;EOMONTH('Painel mensal'!$B$5,0))=0,COUNTIFS($Q$14:Q1543,Q1543,$K$14:K1543,K1543)=1),COUNT($S$13:S1542)+1,"")</f>
      </c>
      <c r="T1543">
        <f t="shared" si="96"/>
      </c>
    </row>
    <row r="1544" spans="1:20" ht="34.5" customHeight="1" x14ac:dyDescent="0.25">
      <c r="A1544" s="4"/>
      <c r="B1544" s="5"/>
      <c r="C1544" s="4"/>
      <c r="D1544" s="5"/>
      <c r="E1544" s="5"/>
      <c r="F1544" s="5"/>
      <c r="G1544" s="5"/>
      <c r="H1544" s="6"/>
      <c r="I1544" s="6"/>
      <c r="J1544" s="6"/>
      <c r="K1544" s="6"/>
      <c r="L1544" s="5"/>
      <c r="M1544" s="5"/>
      <c r="N1544" s="4"/>
      <c r="O1544" s="7">
        <f t="shared" ca="1" si="93"/>
      </c>
      <c r="P1544">
        <f t="shared" ca="1" si="94"/>
      </c>
      <c r="Q1544">
        <f t="shared" si="95"/>
      </c>
      <c r="R1544">
        <f ca="1">IF(OR($Q1544="",K1544="",K1544&gt;$B$5,H1544&gt;$B$5,AND(J1544&lt;&gt;"",J1544&lt;$B$5),AND($F$5&lt;&gt;"Todas",C1544&lt;&gt;$F$5)),0,IF(AND(COUNTIFS($Q$14:$Q$2013,Q1544,$K$14:$K$2013,"&gt;"&amp;K1544,$K$14:$K$2013,"&lt;="&amp;$B$5)=0,COUNTIFS($Q$14:Q1544,Q1544,$K$14:K1544,K1544)=1),1,0))</f>
      </c>
      <c r="S1544">
        <f ca="1">IF(AND($Q1544&lt;&gt;"",H1544&lt;&gt;"",H1544&lt;=EOMONTH('Painel mensal'!$B$5,0),OR(J1544="",J1544&gt;='Painel mensal'!$B$5),K1544&lt;&gt;"",K1544&lt;=EOMONTH('Painel mensal'!$B$5,0),OR('Painel mensal'!$E$5="Todas",C1544='Painel mensal'!$E$5),COUNTIFS($Q$14:$Q$2013,Q1544,$K$14:$K$2013,"&gt;"&amp;K1544,$K$14:$K$2013,"&lt;="&amp;EOMONTH('Painel mensal'!$B$5,0))=0,COUNTIFS($Q$14:Q1544,Q1544,$K$14:K1544,K1544)=1),COUNT($S$13:S1543)+1,"")</f>
      </c>
      <c r="T1544">
        <f t="shared" si="96"/>
      </c>
    </row>
    <row r="1545" spans="1:20" ht="34.5" customHeight="1" x14ac:dyDescent="0.25">
      <c r="A1545" s="8"/>
      <c r="B1545" s="9"/>
      <c r="C1545" s="8"/>
      <c r="D1545" s="9"/>
      <c r="E1545" s="9"/>
      <c r="F1545" s="9"/>
      <c r="G1545" s="9"/>
      <c r="H1545" s="10"/>
      <c r="I1545" s="10"/>
      <c r="J1545" s="10"/>
      <c r="K1545" s="10"/>
      <c r="L1545" s="9"/>
      <c r="M1545" s="9"/>
      <c r="N1545" s="8"/>
      <c r="O1545" s="7">
        <f t="shared" ca="1" si="93"/>
      </c>
      <c r="P1545">
        <f t="shared" ca="1" si="94"/>
      </c>
      <c r="Q1545">
        <f t="shared" si="95"/>
      </c>
      <c r="R1545">
        <f ca="1">IF(OR($Q1545="",K1545="",K1545&gt;$B$5,H1545&gt;$B$5,AND(J1545&lt;&gt;"",J1545&lt;$B$5),AND($F$5&lt;&gt;"Todas",C1545&lt;&gt;$F$5)),0,IF(AND(COUNTIFS($Q$14:$Q$2013,Q1545,$K$14:$K$2013,"&gt;"&amp;K1545,$K$14:$K$2013,"&lt;="&amp;$B$5)=0,COUNTIFS($Q$14:Q1545,Q1545,$K$14:K1545,K1545)=1),1,0))</f>
      </c>
      <c r="S1545">
        <f ca="1">IF(AND($Q1545&lt;&gt;"",H1545&lt;&gt;"",H1545&lt;=EOMONTH('Painel mensal'!$B$5,0),OR(J1545="",J1545&gt;='Painel mensal'!$B$5),K1545&lt;&gt;"",K1545&lt;=EOMONTH('Painel mensal'!$B$5,0),OR('Painel mensal'!$E$5="Todas",C1545='Painel mensal'!$E$5),COUNTIFS($Q$14:$Q$2013,Q1545,$K$14:$K$2013,"&gt;"&amp;K1545,$K$14:$K$2013,"&lt;="&amp;EOMONTH('Painel mensal'!$B$5,0))=0,COUNTIFS($Q$14:Q1545,Q1545,$K$14:K1545,K1545)=1),COUNT($S$13:S1544)+1,"")</f>
      </c>
      <c r="T1545">
        <f t="shared" si="96"/>
      </c>
    </row>
    <row r="1546" spans="1:20" ht="34.5" customHeight="1" x14ac:dyDescent="0.25">
      <c r="A1546" s="4"/>
      <c r="B1546" s="5"/>
      <c r="C1546" s="4"/>
      <c r="D1546" s="5"/>
      <c r="E1546" s="5"/>
      <c r="F1546" s="5"/>
      <c r="G1546" s="5"/>
      <c r="H1546" s="6"/>
      <c r="I1546" s="6"/>
      <c r="J1546" s="6"/>
      <c r="K1546" s="6"/>
      <c r="L1546" s="5"/>
      <c r="M1546" s="5"/>
      <c r="N1546" s="4"/>
      <c r="O1546" s="7">
        <f t="shared" ca="1" si="93"/>
      </c>
      <c r="P1546">
        <f t="shared" ca="1" si="94"/>
      </c>
      <c r="Q1546">
        <f t="shared" si="95"/>
      </c>
      <c r="R1546">
        <f ca="1">IF(OR($Q1546="",K1546="",K1546&gt;$B$5,H1546&gt;$B$5,AND(J1546&lt;&gt;"",J1546&lt;$B$5),AND($F$5&lt;&gt;"Todas",C1546&lt;&gt;$F$5)),0,IF(AND(COUNTIFS($Q$14:$Q$2013,Q1546,$K$14:$K$2013,"&gt;"&amp;K1546,$K$14:$K$2013,"&lt;="&amp;$B$5)=0,COUNTIFS($Q$14:Q1546,Q1546,$K$14:K1546,K1546)=1),1,0))</f>
      </c>
      <c r="S1546">
        <f ca="1">IF(AND($Q1546&lt;&gt;"",H1546&lt;&gt;"",H1546&lt;=EOMONTH('Painel mensal'!$B$5,0),OR(J1546="",J1546&gt;='Painel mensal'!$B$5),K1546&lt;&gt;"",K1546&lt;=EOMONTH('Painel mensal'!$B$5,0),OR('Painel mensal'!$E$5="Todas",C1546='Painel mensal'!$E$5),COUNTIFS($Q$14:$Q$2013,Q1546,$K$14:$K$2013,"&gt;"&amp;K1546,$K$14:$K$2013,"&lt;="&amp;EOMONTH('Painel mensal'!$B$5,0))=0,COUNTIFS($Q$14:Q1546,Q1546,$K$14:K1546,K1546)=1),COUNT($S$13:S1545)+1,"")</f>
      </c>
      <c r="T1546">
        <f t="shared" si="96"/>
      </c>
    </row>
    <row r="1547" spans="1:20" ht="34.5" customHeight="1" x14ac:dyDescent="0.25">
      <c r="A1547" s="8"/>
      <c r="B1547" s="9"/>
      <c r="C1547" s="8"/>
      <c r="D1547" s="9"/>
      <c r="E1547" s="9"/>
      <c r="F1547" s="9"/>
      <c r="G1547" s="9"/>
      <c r="H1547" s="10"/>
      <c r="I1547" s="10"/>
      <c r="J1547" s="10"/>
      <c r="K1547" s="10"/>
      <c r="L1547" s="9"/>
      <c r="M1547" s="9"/>
      <c r="N1547" s="8"/>
      <c r="O1547" s="7">
        <f t="shared" ca="1" si="93"/>
      </c>
      <c r="P1547">
        <f t="shared" ca="1" si="94"/>
      </c>
      <c r="Q1547">
        <f t="shared" si="95"/>
      </c>
      <c r="R1547">
        <f ca="1">IF(OR($Q1547="",K1547="",K1547&gt;$B$5,H1547&gt;$B$5,AND(J1547&lt;&gt;"",J1547&lt;$B$5),AND($F$5&lt;&gt;"Todas",C1547&lt;&gt;$F$5)),0,IF(AND(COUNTIFS($Q$14:$Q$2013,Q1547,$K$14:$K$2013,"&gt;"&amp;K1547,$K$14:$K$2013,"&lt;="&amp;$B$5)=0,COUNTIFS($Q$14:Q1547,Q1547,$K$14:K1547,K1547)=1),1,0))</f>
      </c>
      <c r="S1547">
        <f ca="1">IF(AND($Q1547&lt;&gt;"",H1547&lt;&gt;"",H1547&lt;=EOMONTH('Painel mensal'!$B$5,0),OR(J1547="",J1547&gt;='Painel mensal'!$B$5),K1547&lt;&gt;"",K1547&lt;=EOMONTH('Painel mensal'!$B$5,0),OR('Painel mensal'!$E$5="Todas",C1547='Painel mensal'!$E$5),COUNTIFS($Q$14:$Q$2013,Q1547,$K$14:$K$2013,"&gt;"&amp;K1547,$K$14:$K$2013,"&lt;="&amp;EOMONTH('Painel mensal'!$B$5,0))=0,COUNTIFS($Q$14:Q1547,Q1547,$K$14:K1547,K1547)=1),COUNT($S$13:S1546)+1,"")</f>
      </c>
      <c r="T1547">
        <f t="shared" si="96"/>
      </c>
    </row>
    <row r="1548" spans="1:20" ht="34.5" customHeight="1" x14ac:dyDescent="0.25">
      <c r="A1548" s="4"/>
      <c r="B1548" s="5"/>
      <c r="C1548" s="4"/>
      <c r="D1548" s="5"/>
      <c r="E1548" s="5"/>
      <c r="F1548" s="5"/>
      <c r="G1548" s="5"/>
      <c r="H1548" s="6"/>
      <c r="I1548" s="6"/>
      <c r="J1548" s="6"/>
      <c r="K1548" s="6"/>
      <c r="L1548" s="5"/>
      <c r="M1548" s="5"/>
      <c r="N1548" s="4"/>
      <c r="O1548" s="7">
        <f t="shared" ca="1" si="93"/>
      </c>
      <c r="P1548">
        <f t="shared" ca="1" si="94"/>
      </c>
      <c r="Q1548">
        <f t="shared" si="95"/>
      </c>
      <c r="R1548">
        <f ca="1">IF(OR($Q1548="",K1548="",K1548&gt;$B$5,H1548&gt;$B$5,AND(J1548&lt;&gt;"",J1548&lt;$B$5),AND($F$5&lt;&gt;"Todas",C1548&lt;&gt;$F$5)),0,IF(AND(COUNTIFS($Q$14:$Q$2013,Q1548,$K$14:$K$2013,"&gt;"&amp;K1548,$K$14:$K$2013,"&lt;="&amp;$B$5)=0,COUNTIFS($Q$14:Q1548,Q1548,$K$14:K1548,K1548)=1),1,0))</f>
      </c>
      <c r="S1548">
        <f ca="1">IF(AND($Q1548&lt;&gt;"",H1548&lt;&gt;"",H1548&lt;=EOMONTH('Painel mensal'!$B$5,0),OR(J1548="",J1548&gt;='Painel mensal'!$B$5),K1548&lt;&gt;"",K1548&lt;=EOMONTH('Painel mensal'!$B$5,0),OR('Painel mensal'!$E$5="Todas",C1548='Painel mensal'!$E$5),COUNTIFS($Q$14:$Q$2013,Q1548,$K$14:$K$2013,"&gt;"&amp;K1548,$K$14:$K$2013,"&lt;="&amp;EOMONTH('Painel mensal'!$B$5,0))=0,COUNTIFS($Q$14:Q1548,Q1548,$K$14:K1548,K1548)=1),COUNT($S$13:S1547)+1,"")</f>
      </c>
      <c r="T1548">
        <f t="shared" si="96"/>
      </c>
    </row>
    <row r="1549" spans="1:20" ht="34.5" customHeight="1" x14ac:dyDescent="0.25">
      <c r="A1549" s="8"/>
      <c r="B1549" s="9"/>
      <c r="C1549" s="8"/>
      <c r="D1549" s="9"/>
      <c r="E1549" s="9"/>
      <c r="F1549" s="9"/>
      <c r="G1549" s="9"/>
      <c r="H1549" s="10"/>
      <c r="I1549" s="10"/>
      <c r="J1549" s="10"/>
      <c r="K1549" s="10"/>
      <c r="L1549" s="9"/>
      <c r="M1549" s="9"/>
      <c r="N1549" s="8"/>
      <c r="O1549" s="7">
        <f t="shared" ca="1" si="93"/>
      </c>
      <c r="P1549">
        <f t="shared" ca="1" si="94"/>
      </c>
      <c r="Q1549">
        <f t="shared" si="95"/>
      </c>
      <c r="R1549">
        <f ca="1">IF(OR($Q1549="",K1549="",K1549&gt;$B$5,H1549&gt;$B$5,AND(J1549&lt;&gt;"",J1549&lt;$B$5),AND($F$5&lt;&gt;"Todas",C1549&lt;&gt;$F$5)),0,IF(AND(COUNTIFS($Q$14:$Q$2013,Q1549,$K$14:$K$2013,"&gt;"&amp;K1549,$K$14:$K$2013,"&lt;="&amp;$B$5)=0,COUNTIFS($Q$14:Q1549,Q1549,$K$14:K1549,K1549)=1),1,0))</f>
      </c>
      <c r="S1549">
        <f ca="1">IF(AND($Q1549&lt;&gt;"",H1549&lt;&gt;"",H1549&lt;=EOMONTH('Painel mensal'!$B$5,0),OR(J1549="",J1549&gt;='Painel mensal'!$B$5),K1549&lt;&gt;"",K1549&lt;=EOMONTH('Painel mensal'!$B$5,0),OR('Painel mensal'!$E$5="Todas",C1549='Painel mensal'!$E$5),COUNTIFS($Q$14:$Q$2013,Q1549,$K$14:$K$2013,"&gt;"&amp;K1549,$K$14:$K$2013,"&lt;="&amp;EOMONTH('Painel mensal'!$B$5,0))=0,COUNTIFS($Q$14:Q1549,Q1549,$K$14:K1549,K1549)=1),COUNT($S$13:S1548)+1,"")</f>
      </c>
      <c r="T1549">
        <f t="shared" si="96"/>
      </c>
    </row>
    <row r="1550" spans="1:20" ht="34.5" customHeight="1" x14ac:dyDescent="0.25">
      <c r="A1550" s="4"/>
      <c r="B1550" s="5"/>
      <c r="C1550" s="4"/>
      <c r="D1550" s="5"/>
      <c r="E1550" s="5"/>
      <c r="F1550" s="5"/>
      <c r="G1550" s="5"/>
      <c r="H1550" s="6"/>
      <c r="I1550" s="6"/>
      <c r="J1550" s="6"/>
      <c r="K1550" s="6"/>
      <c r="L1550" s="5"/>
      <c r="M1550" s="5"/>
      <c r="N1550" s="4"/>
      <c r="O1550" s="7">
        <f t="shared" ref="O1550:O1613" ca="1" si="97">IF(AND(ISNUMBER(I1550),ISNUMBER(K1550),K1550&gt;I1550),IF(P1550="OK","DIVERGÊNCIA NAS DATAS — REGISTRO APÓS PREVISÃO",IF(P1550="","DIVERGÊNCIA NAS DATAS — REGISTRO APÓS PREVISÃO",P1550&amp;CHAR(10)&amp;"DIVERGÊNCIA NAS DATAS")),IF(P1550="","",IF(P1550&lt;&gt;"OK",P1550,IF(L1550="Disponível","ALOCAR COBERTURA",IF(L1550="Não utilizado","SEM TRABALHO — PRIORIZAR",IF(L1550="Ocorrência","VERIFICAR OCORRÊNCIA",IF(L1550="Programado","CONFIRMAR COBERTURA",IF(AND(I1550&lt;&gt;"",I1550&lt;TODAY(),J1550=""),"PREVISÃO DE SAÍDA VENCIDA","OK"))))))))</f>
      </c>
      <c r="P1550">
        <f t="shared" ref="P1550:P1613" ca="1" si="98">IF(COUNTA(A1550:N1550)=0,"",IF(OR(A1550="",B1550="",C1550="",D1550="",E1550="",F1550="",G1550="",H1550="",K1550="",L1550=""),"COMPLETE CAMPOS / SITUAÇÃO",IF(COUNTIFS($A$14:$A$2013,A1550,$K$14:$K$2013,K1550)&gt;1,"DUPLICIDADE NO DIA",IF(OR(K1550&lt;H1550,AND(J1550&lt;&gt;"",K1550&gt;J1550)),"DATA FORA DA RESERVA",IF(AND(J1550&lt;&gt;"",J1550&lt;H1550),"SAÍDA ANTES DA ENTRADA",IF(AND(I1550&lt;&gt;"",I1550&lt;H1550),"PREVISÃO ANTES DA ENTRADA",IF(AND(OR(L1550="Em cobertura",L1550="Programado"),M1550=""),"INFORME LOCAL DA COBERTURA",IF(AND(K1550&gt;TODAY(),OR(L1550="Em cobertura",L1550="Não utilizado")),"DATA FUTURA: USE PROGRAMADO","OK"))))))))</f>
      </c>
      <c r="Q1550">
        <f t="shared" ref="Q1550:Q1613" si="99">IF(OR(A1550="",H1550=""),"",A1550&amp;"|"&amp;TEXT(H1550,"yyyymmdd"))</f>
      </c>
      <c r="R1550">
        <f ca="1">IF(OR($Q1550="",K1550="",K1550&gt;$B$5,H1550&gt;$B$5,AND(J1550&lt;&gt;"",J1550&lt;$B$5),AND($F$5&lt;&gt;"Todas",C1550&lt;&gt;$F$5)),0,IF(AND(COUNTIFS($Q$14:$Q$2013,Q1550,$K$14:$K$2013,"&gt;"&amp;K1550,$K$14:$K$2013,"&lt;="&amp;$B$5)=0,COUNTIFS($Q$14:Q1550,Q1550,$K$14:K1550,K1550)=1),1,0))</f>
      </c>
      <c r="S1550">
        <f ca="1">IF(AND($Q1550&lt;&gt;"",H1550&lt;&gt;"",H1550&lt;=EOMONTH('Painel mensal'!$B$5,0),OR(J1550="",J1550&gt;='Painel mensal'!$B$5),K1550&lt;&gt;"",K1550&lt;=EOMONTH('Painel mensal'!$B$5,0),OR('Painel mensal'!$E$5="Todas",C1550='Painel mensal'!$E$5),COUNTIFS($Q$14:$Q$2013,Q1550,$K$14:$K$2013,"&gt;"&amp;K1550,$K$14:$K$2013,"&lt;="&amp;EOMONTH('Painel mensal'!$B$5,0))=0,COUNTIFS($Q$14:Q1550,Q1550,$K$14:K1550,K1550)=1),COUNT($S$13:S1549)+1,"")</f>
      </c>
      <c r="T1550">
        <f t="shared" ref="T1550:T1613" si="100">IF(OR(Q1550="",K1550=""),"",Q1550&amp;"|"&amp;TEXT(K1550,"yyyymmdd"))</f>
      </c>
    </row>
    <row r="1551" spans="1:20" ht="34.5" customHeight="1" x14ac:dyDescent="0.25">
      <c r="A1551" s="8"/>
      <c r="B1551" s="9"/>
      <c r="C1551" s="8"/>
      <c r="D1551" s="9"/>
      <c r="E1551" s="9"/>
      <c r="F1551" s="9"/>
      <c r="G1551" s="9"/>
      <c r="H1551" s="10"/>
      <c r="I1551" s="10"/>
      <c r="J1551" s="10"/>
      <c r="K1551" s="10"/>
      <c r="L1551" s="9"/>
      <c r="M1551" s="9"/>
      <c r="N1551" s="8"/>
      <c r="O1551" s="7">
        <f t="shared" ca="1" si="97"/>
      </c>
      <c r="P1551">
        <f t="shared" ca="1" si="98"/>
      </c>
      <c r="Q1551">
        <f t="shared" si="99"/>
      </c>
      <c r="R1551">
        <f ca="1">IF(OR($Q1551="",K1551="",K1551&gt;$B$5,H1551&gt;$B$5,AND(J1551&lt;&gt;"",J1551&lt;$B$5),AND($F$5&lt;&gt;"Todas",C1551&lt;&gt;$F$5)),0,IF(AND(COUNTIFS($Q$14:$Q$2013,Q1551,$K$14:$K$2013,"&gt;"&amp;K1551,$K$14:$K$2013,"&lt;="&amp;$B$5)=0,COUNTIFS($Q$14:Q1551,Q1551,$K$14:K1551,K1551)=1),1,0))</f>
      </c>
      <c r="S1551">
        <f ca="1">IF(AND($Q1551&lt;&gt;"",H1551&lt;&gt;"",H1551&lt;=EOMONTH('Painel mensal'!$B$5,0),OR(J1551="",J1551&gt;='Painel mensal'!$B$5),K1551&lt;&gt;"",K1551&lt;=EOMONTH('Painel mensal'!$B$5,0),OR('Painel mensal'!$E$5="Todas",C1551='Painel mensal'!$E$5),COUNTIFS($Q$14:$Q$2013,Q1551,$K$14:$K$2013,"&gt;"&amp;K1551,$K$14:$K$2013,"&lt;="&amp;EOMONTH('Painel mensal'!$B$5,0))=0,COUNTIFS($Q$14:Q1551,Q1551,$K$14:K1551,K1551)=1),COUNT($S$13:S1550)+1,"")</f>
      </c>
      <c r="T1551">
        <f t="shared" si="100"/>
      </c>
    </row>
    <row r="1552" spans="1:20" ht="34.5" customHeight="1" x14ac:dyDescent="0.25">
      <c r="A1552" s="4"/>
      <c r="B1552" s="5"/>
      <c r="C1552" s="4"/>
      <c r="D1552" s="5"/>
      <c r="E1552" s="5"/>
      <c r="F1552" s="5"/>
      <c r="G1552" s="5"/>
      <c r="H1552" s="6"/>
      <c r="I1552" s="6"/>
      <c r="J1552" s="6"/>
      <c r="K1552" s="6"/>
      <c r="L1552" s="5"/>
      <c r="M1552" s="5"/>
      <c r="N1552" s="4"/>
      <c r="O1552" s="7">
        <f t="shared" ca="1" si="97"/>
      </c>
      <c r="P1552">
        <f t="shared" ca="1" si="98"/>
      </c>
      <c r="Q1552">
        <f t="shared" si="99"/>
      </c>
      <c r="R1552">
        <f ca="1">IF(OR($Q1552="",K1552="",K1552&gt;$B$5,H1552&gt;$B$5,AND(J1552&lt;&gt;"",J1552&lt;$B$5),AND($F$5&lt;&gt;"Todas",C1552&lt;&gt;$F$5)),0,IF(AND(COUNTIFS($Q$14:$Q$2013,Q1552,$K$14:$K$2013,"&gt;"&amp;K1552,$K$14:$K$2013,"&lt;="&amp;$B$5)=0,COUNTIFS($Q$14:Q1552,Q1552,$K$14:K1552,K1552)=1),1,0))</f>
      </c>
      <c r="S1552">
        <f ca="1">IF(AND($Q1552&lt;&gt;"",H1552&lt;&gt;"",H1552&lt;=EOMONTH('Painel mensal'!$B$5,0),OR(J1552="",J1552&gt;='Painel mensal'!$B$5),K1552&lt;&gt;"",K1552&lt;=EOMONTH('Painel mensal'!$B$5,0),OR('Painel mensal'!$E$5="Todas",C1552='Painel mensal'!$E$5),COUNTIFS($Q$14:$Q$2013,Q1552,$K$14:$K$2013,"&gt;"&amp;K1552,$K$14:$K$2013,"&lt;="&amp;EOMONTH('Painel mensal'!$B$5,0))=0,COUNTIFS($Q$14:Q1552,Q1552,$K$14:K1552,K1552)=1),COUNT($S$13:S1551)+1,"")</f>
      </c>
      <c r="T1552">
        <f t="shared" si="100"/>
      </c>
    </row>
    <row r="1553" spans="1:20" ht="34.5" customHeight="1" x14ac:dyDescent="0.25">
      <c r="A1553" s="8"/>
      <c r="B1553" s="9"/>
      <c r="C1553" s="8"/>
      <c r="D1553" s="9"/>
      <c r="E1553" s="9"/>
      <c r="F1553" s="9"/>
      <c r="G1553" s="9"/>
      <c r="H1553" s="10"/>
      <c r="I1553" s="10"/>
      <c r="J1553" s="10"/>
      <c r="K1553" s="10"/>
      <c r="L1553" s="9"/>
      <c r="M1553" s="9"/>
      <c r="N1553" s="8"/>
      <c r="O1553" s="7">
        <f t="shared" ca="1" si="97"/>
      </c>
      <c r="P1553">
        <f t="shared" ca="1" si="98"/>
      </c>
      <c r="Q1553">
        <f t="shared" si="99"/>
      </c>
      <c r="R1553">
        <f ca="1">IF(OR($Q1553="",K1553="",K1553&gt;$B$5,H1553&gt;$B$5,AND(J1553&lt;&gt;"",J1553&lt;$B$5),AND($F$5&lt;&gt;"Todas",C1553&lt;&gt;$F$5)),0,IF(AND(COUNTIFS($Q$14:$Q$2013,Q1553,$K$14:$K$2013,"&gt;"&amp;K1553,$K$14:$K$2013,"&lt;="&amp;$B$5)=0,COUNTIFS($Q$14:Q1553,Q1553,$K$14:K1553,K1553)=1),1,0))</f>
      </c>
      <c r="S1553">
        <f ca="1">IF(AND($Q1553&lt;&gt;"",H1553&lt;&gt;"",H1553&lt;=EOMONTH('Painel mensal'!$B$5,0),OR(J1553="",J1553&gt;='Painel mensal'!$B$5),K1553&lt;&gt;"",K1553&lt;=EOMONTH('Painel mensal'!$B$5,0),OR('Painel mensal'!$E$5="Todas",C1553='Painel mensal'!$E$5),COUNTIFS($Q$14:$Q$2013,Q1553,$K$14:$K$2013,"&gt;"&amp;K1553,$K$14:$K$2013,"&lt;="&amp;EOMONTH('Painel mensal'!$B$5,0))=0,COUNTIFS($Q$14:Q1553,Q1553,$K$14:K1553,K1553)=1),COUNT($S$13:S1552)+1,"")</f>
      </c>
      <c r="T1553">
        <f t="shared" si="100"/>
      </c>
    </row>
    <row r="1554" spans="1:20" ht="34.5" customHeight="1" x14ac:dyDescent="0.25">
      <c r="A1554" s="4"/>
      <c r="B1554" s="5"/>
      <c r="C1554" s="4"/>
      <c r="D1554" s="5"/>
      <c r="E1554" s="5"/>
      <c r="F1554" s="5"/>
      <c r="G1554" s="5"/>
      <c r="H1554" s="6"/>
      <c r="I1554" s="6"/>
      <c r="J1554" s="6"/>
      <c r="K1554" s="6"/>
      <c r="L1554" s="5"/>
      <c r="M1554" s="5"/>
      <c r="N1554" s="4"/>
      <c r="O1554" s="7">
        <f t="shared" ca="1" si="97"/>
      </c>
      <c r="P1554">
        <f t="shared" ca="1" si="98"/>
      </c>
      <c r="Q1554">
        <f t="shared" si="99"/>
      </c>
      <c r="R1554">
        <f ca="1">IF(OR($Q1554="",K1554="",K1554&gt;$B$5,H1554&gt;$B$5,AND(J1554&lt;&gt;"",J1554&lt;$B$5),AND($F$5&lt;&gt;"Todas",C1554&lt;&gt;$F$5)),0,IF(AND(COUNTIFS($Q$14:$Q$2013,Q1554,$K$14:$K$2013,"&gt;"&amp;K1554,$K$14:$K$2013,"&lt;="&amp;$B$5)=0,COUNTIFS($Q$14:Q1554,Q1554,$K$14:K1554,K1554)=1),1,0))</f>
      </c>
      <c r="S1554">
        <f ca="1">IF(AND($Q1554&lt;&gt;"",H1554&lt;&gt;"",H1554&lt;=EOMONTH('Painel mensal'!$B$5,0),OR(J1554="",J1554&gt;='Painel mensal'!$B$5),K1554&lt;&gt;"",K1554&lt;=EOMONTH('Painel mensal'!$B$5,0),OR('Painel mensal'!$E$5="Todas",C1554='Painel mensal'!$E$5),COUNTIFS($Q$14:$Q$2013,Q1554,$K$14:$K$2013,"&gt;"&amp;K1554,$K$14:$K$2013,"&lt;="&amp;EOMONTH('Painel mensal'!$B$5,0))=0,COUNTIFS($Q$14:Q1554,Q1554,$K$14:K1554,K1554)=1),COUNT($S$13:S1553)+1,"")</f>
      </c>
      <c r="T1554">
        <f t="shared" si="100"/>
      </c>
    </row>
    <row r="1555" spans="1:20" ht="34.5" customHeight="1" x14ac:dyDescent="0.25">
      <c r="A1555" s="8"/>
      <c r="B1555" s="9"/>
      <c r="C1555" s="8"/>
      <c r="D1555" s="9"/>
      <c r="E1555" s="9"/>
      <c r="F1555" s="9"/>
      <c r="G1555" s="9"/>
      <c r="H1555" s="10"/>
      <c r="I1555" s="10"/>
      <c r="J1555" s="10"/>
      <c r="K1555" s="10"/>
      <c r="L1555" s="9"/>
      <c r="M1555" s="9"/>
      <c r="N1555" s="8"/>
      <c r="O1555" s="7">
        <f t="shared" ca="1" si="97"/>
      </c>
      <c r="P1555">
        <f t="shared" ca="1" si="98"/>
      </c>
      <c r="Q1555">
        <f t="shared" si="99"/>
      </c>
      <c r="R1555">
        <f ca="1">IF(OR($Q1555="",K1555="",K1555&gt;$B$5,H1555&gt;$B$5,AND(J1555&lt;&gt;"",J1555&lt;$B$5),AND($F$5&lt;&gt;"Todas",C1555&lt;&gt;$F$5)),0,IF(AND(COUNTIFS($Q$14:$Q$2013,Q1555,$K$14:$K$2013,"&gt;"&amp;K1555,$K$14:$K$2013,"&lt;="&amp;$B$5)=0,COUNTIFS($Q$14:Q1555,Q1555,$K$14:K1555,K1555)=1),1,0))</f>
      </c>
      <c r="S1555">
        <f ca="1">IF(AND($Q1555&lt;&gt;"",H1555&lt;&gt;"",H1555&lt;=EOMONTH('Painel mensal'!$B$5,0),OR(J1555="",J1555&gt;='Painel mensal'!$B$5),K1555&lt;&gt;"",K1555&lt;=EOMONTH('Painel mensal'!$B$5,0),OR('Painel mensal'!$E$5="Todas",C1555='Painel mensal'!$E$5),COUNTIFS($Q$14:$Q$2013,Q1555,$K$14:$K$2013,"&gt;"&amp;K1555,$K$14:$K$2013,"&lt;="&amp;EOMONTH('Painel mensal'!$B$5,0))=0,COUNTIFS($Q$14:Q1555,Q1555,$K$14:K1555,K1555)=1),COUNT($S$13:S1554)+1,"")</f>
      </c>
      <c r="T1555">
        <f t="shared" si="100"/>
      </c>
    </row>
    <row r="1556" spans="1:20" ht="34.5" customHeight="1" x14ac:dyDescent="0.25">
      <c r="A1556" s="4"/>
      <c r="B1556" s="5"/>
      <c r="C1556" s="4"/>
      <c r="D1556" s="5"/>
      <c r="E1556" s="5"/>
      <c r="F1556" s="5"/>
      <c r="G1556" s="5"/>
      <c r="H1556" s="6"/>
      <c r="I1556" s="6"/>
      <c r="J1556" s="6"/>
      <c r="K1556" s="6"/>
      <c r="L1556" s="5"/>
      <c r="M1556" s="5"/>
      <c r="N1556" s="4"/>
      <c r="O1556" s="7">
        <f t="shared" ca="1" si="97"/>
      </c>
      <c r="P1556">
        <f t="shared" ca="1" si="98"/>
      </c>
      <c r="Q1556">
        <f t="shared" si="99"/>
      </c>
      <c r="R1556">
        <f ca="1">IF(OR($Q1556="",K1556="",K1556&gt;$B$5,H1556&gt;$B$5,AND(J1556&lt;&gt;"",J1556&lt;$B$5),AND($F$5&lt;&gt;"Todas",C1556&lt;&gt;$F$5)),0,IF(AND(COUNTIFS($Q$14:$Q$2013,Q1556,$K$14:$K$2013,"&gt;"&amp;K1556,$K$14:$K$2013,"&lt;="&amp;$B$5)=0,COUNTIFS($Q$14:Q1556,Q1556,$K$14:K1556,K1556)=1),1,0))</f>
      </c>
      <c r="S1556">
        <f ca="1">IF(AND($Q1556&lt;&gt;"",H1556&lt;&gt;"",H1556&lt;=EOMONTH('Painel mensal'!$B$5,0),OR(J1556="",J1556&gt;='Painel mensal'!$B$5),K1556&lt;&gt;"",K1556&lt;=EOMONTH('Painel mensal'!$B$5,0),OR('Painel mensal'!$E$5="Todas",C1556='Painel mensal'!$E$5),COUNTIFS($Q$14:$Q$2013,Q1556,$K$14:$K$2013,"&gt;"&amp;K1556,$K$14:$K$2013,"&lt;="&amp;EOMONTH('Painel mensal'!$B$5,0))=0,COUNTIFS($Q$14:Q1556,Q1556,$K$14:K1556,K1556)=1),COUNT($S$13:S1555)+1,"")</f>
      </c>
      <c r="T1556">
        <f t="shared" si="100"/>
      </c>
    </row>
    <row r="1557" spans="1:20" ht="34.5" customHeight="1" x14ac:dyDescent="0.25">
      <c r="A1557" s="8"/>
      <c r="B1557" s="9"/>
      <c r="C1557" s="8"/>
      <c r="D1557" s="9"/>
      <c r="E1557" s="9"/>
      <c r="F1557" s="9"/>
      <c r="G1557" s="9"/>
      <c r="H1557" s="10"/>
      <c r="I1557" s="10"/>
      <c r="J1557" s="10"/>
      <c r="K1557" s="10"/>
      <c r="L1557" s="9"/>
      <c r="M1557" s="9"/>
      <c r="N1557" s="8"/>
      <c r="O1557" s="7">
        <f t="shared" ca="1" si="97"/>
      </c>
      <c r="P1557">
        <f t="shared" ca="1" si="98"/>
      </c>
      <c r="Q1557">
        <f t="shared" si="99"/>
      </c>
      <c r="R1557">
        <f ca="1">IF(OR($Q1557="",K1557="",K1557&gt;$B$5,H1557&gt;$B$5,AND(J1557&lt;&gt;"",J1557&lt;$B$5),AND($F$5&lt;&gt;"Todas",C1557&lt;&gt;$F$5)),0,IF(AND(COUNTIFS($Q$14:$Q$2013,Q1557,$K$14:$K$2013,"&gt;"&amp;K1557,$K$14:$K$2013,"&lt;="&amp;$B$5)=0,COUNTIFS($Q$14:Q1557,Q1557,$K$14:K1557,K1557)=1),1,0))</f>
      </c>
      <c r="S1557">
        <f ca="1">IF(AND($Q1557&lt;&gt;"",H1557&lt;&gt;"",H1557&lt;=EOMONTH('Painel mensal'!$B$5,0),OR(J1557="",J1557&gt;='Painel mensal'!$B$5),K1557&lt;&gt;"",K1557&lt;=EOMONTH('Painel mensal'!$B$5,0),OR('Painel mensal'!$E$5="Todas",C1557='Painel mensal'!$E$5),COUNTIFS($Q$14:$Q$2013,Q1557,$K$14:$K$2013,"&gt;"&amp;K1557,$K$14:$K$2013,"&lt;="&amp;EOMONTH('Painel mensal'!$B$5,0))=0,COUNTIFS($Q$14:Q1557,Q1557,$K$14:K1557,K1557)=1),COUNT($S$13:S1556)+1,"")</f>
      </c>
      <c r="T1557">
        <f t="shared" si="100"/>
      </c>
    </row>
    <row r="1558" spans="1:20" ht="34.5" customHeight="1" x14ac:dyDescent="0.25">
      <c r="A1558" s="4"/>
      <c r="B1558" s="5"/>
      <c r="C1558" s="4"/>
      <c r="D1558" s="5"/>
      <c r="E1558" s="5"/>
      <c r="F1558" s="5"/>
      <c r="G1558" s="5"/>
      <c r="H1558" s="6"/>
      <c r="I1558" s="6"/>
      <c r="J1558" s="6"/>
      <c r="K1558" s="6"/>
      <c r="L1558" s="5"/>
      <c r="M1558" s="5"/>
      <c r="N1558" s="4"/>
      <c r="O1558" s="7">
        <f t="shared" ca="1" si="97"/>
      </c>
      <c r="P1558">
        <f t="shared" ca="1" si="98"/>
      </c>
      <c r="Q1558">
        <f t="shared" si="99"/>
      </c>
      <c r="R1558">
        <f ca="1">IF(OR($Q1558="",K1558="",K1558&gt;$B$5,H1558&gt;$B$5,AND(J1558&lt;&gt;"",J1558&lt;$B$5),AND($F$5&lt;&gt;"Todas",C1558&lt;&gt;$F$5)),0,IF(AND(COUNTIFS($Q$14:$Q$2013,Q1558,$K$14:$K$2013,"&gt;"&amp;K1558,$K$14:$K$2013,"&lt;="&amp;$B$5)=0,COUNTIFS($Q$14:Q1558,Q1558,$K$14:K1558,K1558)=1),1,0))</f>
      </c>
      <c r="S1558">
        <f ca="1">IF(AND($Q1558&lt;&gt;"",H1558&lt;&gt;"",H1558&lt;=EOMONTH('Painel mensal'!$B$5,0),OR(J1558="",J1558&gt;='Painel mensal'!$B$5),K1558&lt;&gt;"",K1558&lt;=EOMONTH('Painel mensal'!$B$5,0),OR('Painel mensal'!$E$5="Todas",C1558='Painel mensal'!$E$5),COUNTIFS($Q$14:$Q$2013,Q1558,$K$14:$K$2013,"&gt;"&amp;K1558,$K$14:$K$2013,"&lt;="&amp;EOMONTH('Painel mensal'!$B$5,0))=0,COUNTIFS($Q$14:Q1558,Q1558,$K$14:K1558,K1558)=1),COUNT($S$13:S1557)+1,"")</f>
      </c>
      <c r="T1558">
        <f t="shared" si="100"/>
      </c>
    </row>
    <row r="1559" spans="1:20" ht="34.5" customHeight="1" x14ac:dyDescent="0.25">
      <c r="A1559" s="8"/>
      <c r="B1559" s="9"/>
      <c r="C1559" s="8"/>
      <c r="D1559" s="9"/>
      <c r="E1559" s="9"/>
      <c r="F1559" s="9"/>
      <c r="G1559" s="9"/>
      <c r="H1559" s="10"/>
      <c r="I1559" s="10"/>
      <c r="J1559" s="10"/>
      <c r="K1559" s="10"/>
      <c r="L1559" s="9"/>
      <c r="M1559" s="9"/>
      <c r="N1559" s="8"/>
      <c r="O1559" s="7">
        <f t="shared" ca="1" si="97"/>
      </c>
      <c r="P1559">
        <f t="shared" ca="1" si="98"/>
      </c>
      <c r="Q1559">
        <f t="shared" si="99"/>
      </c>
      <c r="R1559">
        <f ca="1">IF(OR($Q1559="",K1559="",K1559&gt;$B$5,H1559&gt;$B$5,AND(J1559&lt;&gt;"",J1559&lt;$B$5),AND($F$5&lt;&gt;"Todas",C1559&lt;&gt;$F$5)),0,IF(AND(COUNTIFS($Q$14:$Q$2013,Q1559,$K$14:$K$2013,"&gt;"&amp;K1559,$K$14:$K$2013,"&lt;="&amp;$B$5)=0,COUNTIFS($Q$14:Q1559,Q1559,$K$14:K1559,K1559)=1),1,0))</f>
      </c>
      <c r="S1559">
        <f ca="1">IF(AND($Q1559&lt;&gt;"",H1559&lt;&gt;"",H1559&lt;=EOMONTH('Painel mensal'!$B$5,0),OR(J1559="",J1559&gt;='Painel mensal'!$B$5),K1559&lt;&gt;"",K1559&lt;=EOMONTH('Painel mensal'!$B$5,0),OR('Painel mensal'!$E$5="Todas",C1559='Painel mensal'!$E$5),COUNTIFS($Q$14:$Q$2013,Q1559,$K$14:$K$2013,"&gt;"&amp;K1559,$K$14:$K$2013,"&lt;="&amp;EOMONTH('Painel mensal'!$B$5,0))=0,COUNTIFS($Q$14:Q1559,Q1559,$K$14:K1559,K1559)=1),COUNT($S$13:S1558)+1,"")</f>
      </c>
      <c r="T1559">
        <f t="shared" si="100"/>
      </c>
    </row>
    <row r="1560" spans="1:20" ht="34.5" customHeight="1" x14ac:dyDescent="0.25">
      <c r="A1560" s="4"/>
      <c r="B1560" s="5"/>
      <c r="C1560" s="4"/>
      <c r="D1560" s="5"/>
      <c r="E1560" s="5"/>
      <c r="F1560" s="5"/>
      <c r="G1560" s="5"/>
      <c r="H1560" s="6"/>
      <c r="I1560" s="6"/>
      <c r="J1560" s="6"/>
      <c r="K1560" s="6"/>
      <c r="L1560" s="5"/>
      <c r="M1560" s="5"/>
      <c r="N1560" s="4"/>
      <c r="O1560" s="7">
        <f t="shared" ca="1" si="97"/>
      </c>
      <c r="P1560">
        <f t="shared" ca="1" si="98"/>
      </c>
      <c r="Q1560">
        <f t="shared" si="99"/>
      </c>
      <c r="R1560">
        <f ca="1">IF(OR($Q1560="",K1560="",K1560&gt;$B$5,H1560&gt;$B$5,AND(J1560&lt;&gt;"",J1560&lt;$B$5),AND($F$5&lt;&gt;"Todas",C1560&lt;&gt;$F$5)),0,IF(AND(COUNTIFS($Q$14:$Q$2013,Q1560,$K$14:$K$2013,"&gt;"&amp;K1560,$K$14:$K$2013,"&lt;="&amp;$B$5)=0,COUNTIFS($Q$14:Q1560,Q1560,$K$14:K1560,K1560)=1),1,0))</f>
      </c>
      <c r="S1560">
        <f ca="1">IF(AND($Q1560&lt;&gt;"",H1560&lt;&gt;"",H1560&lt;=EOMONTH('Painel mensal'!$B$5,0),OR(J1560="",J1560&gt;='Painel mensal'!$B$5),K1560&lt;&gt;"",K1560&lt;=EOMONTH('Painel mensal'!$B$5,0),OR('Painel mensal'!$E$5="Todas",C1560='Painel mensal'!$E$5),COUNTIFS($Q$14:$Q$2013,Q1560,$K$14:$K$2013,"&gt;"&amp;K1560,$K$14:$K$2013,"&lt;="&amp;EOMONTH('Painel mensal'!$B$5,0))=0,COUNTIFS($Q$14:Q1560,Q1560,$K$14:K1560,K1560)=1),COUNT($S$13:S1559)+1,"")</f>
      </c>
      <c r="T1560">
        <f t="shared" si="100"/>
      </c>
    </row>
    <row r="1561" spans="1:20" ht="34.5" customHeight="1" x14ac:dyDescent="0.25">
      <c r="A1561" s="8"/>
      <c r="B1561" s="9"/>
      <c r="C1561" s="8"/>
      <c r="D1561" s="9"/>
      <c r="E1561" s="9"/>
      <c r="F1561" s="9"/>
      <c r="G1561" s="9"/>
      <c r="H1561" s="10"/>
      <c r="I1561" s="10"/>
      <c r="J1561" s="10"/>
      <c r="K1561" s="10"/>
      <c r="L1561" s="9"/>
      <c r="M1561" s="9"/>
      <c r="N1561" s="8"/>
      <c r="O1561" s="7">
        <f t="shared" ca="1" si="97"/>
      </c>
      <c r="P1561">
        <f t="shared" ca="1" si="98"/>
      </c>
      <c r="Q1561">
        <f t="shared" si="99"/>
      </c>
      <c r="R1561">
        <f ca="1">IF(OR($Q1561="",K1561="",K1561&gt;$B$5,H1561&gt;$B$5,AND(J1561&lt;&gt;"",J1561&lt;$B$5),AND($F$5&lt;&gt;"Todas",C1561&lt;&gt;$F$5)),0,IF(AND(COUNTIFS($Q$14:$Q$2013,Q1561,$K$14:$K$2013,"&gt;"&amp;K1561,$K$14:$K$2013,"&lt;="&amp;$B$5)=0,COUNTIFS($Q$14:Q1561,Q1561,$K$14:K1561,K1561)=1),1,0))</f>
      </c>
      <c r="S1561">
        <f ca="1">IF(AND($Q1561&lt;&gt;"",H1561&lt;&gt;"",H1561&lt;=EOMONTH('Painel mensal'!$B$5,0),OR(J1561="",J1561&gt;='Painel mensal'!$B$5),K1561&lt;&gt;"",K1561&lt;=EOMONTH('Painel mensal'!$B$5,0),OR('Painel mensal'!$E$5="Todas",C1561='Painel mensal'!$E$5),COUNTIFS($Q$14:$Q$2013,Q1561,$K$14:$K$2013,"&gt;"&amp;K1561,$K$14:$K$2013,"&lt;="&amp;EOMONTH('Painel mensal'!$B$5,0))=0,COUNTIFS($Q$14:Q1561,Q1561,$K$14:K1561,K1561)=1),COUNT($S$13:S1560)+1,"")</f>
      </c>
      <c r="T1561">
        <f t="shared" si="100"/>
      </c>
    </row>
    <row r="1562" spans="1:20" ht="34.5" customHeight="1" x14ac:dyDescent="0.25">
      <c r="A1562" s="4"/>
      <c r="B1562" s="5"/>
      <c r="C1562" s="4"/>
      <c r="D1562" s="5"/>
      <c r="E1562" s="5"/>
      <c r="F1562" s="5"/>
      <c r="G1562" s="5"/>
      <c r="H1562" s="6"/>
      <c r="I1562" s="6"/>
      <c r="J1562" s="6"/>
      <c r="K1562" s="6"/>
      <c r="L1562" s="5"/>
      <c r="M1562" s="5"/>
      <c r="N1562" s="4"/>
      <c r="O1562" s="7">
        <f t="shared" ca="1" si="97"/>
      </c>
      <c r="P1562">
        <f t="shared" ca="1" si="98"/>
      </c>
      <c r="Q1562">
        <f t="shared" si="99"/>
      </c>
      <c r="R1562">
        <f ca="1">IF(OR($Q1562="",K1562="",K1562&gt;$B$5,H1562&gt;$B$5,AND(J1562&lt;&gt;"",J1562&lt;$B$5),AND($F$5&lt;&gt;"Todas",C1562&lt;&gt;$F$5)),0,IF(AND(COUNTIFS($Q$14:$Q$2013,Q1562,$K$14:$K$2013,"&gt;"&amp;K1562,$K$14:$K$2013,"&lt;="&amp;$B$5)=0,COUNTIFS($Q$14:Q1562,Q1562,$K$14:K1562,K1562)=1),1,0))</f>
      </c>
      <c r="S1562">
        <f ca="1">IF(AND($Q1562&lt;&gt;"",H1562&lt;&gt;"",H1562&lt;=EOMONTH('Painel mensal'!$B$5,0),OR(J1562="",J1562&gt;='Painel mensal'!$B$5),K1562&lt;&gt;"",K1562&lt;=EOMONTH('Painel mensal'!$B$5,0),OR('Painel mensal'!$E$5="Todas",C1562='Painel mensal'!$E$5),COUNTIFS($Q$14:$Q$2013,Q1562,$K$14:$K$2013,"&gt;"&amp;K1562,$K$14:$K$2013,"&lt;="&amp;EOMONTH('Painel mensal'!$B$5,0))=0,COUNTIFS($Q$14:Q1562,Q1562,$K$14:K1562,K1562)=1),COUNT($S$13:S1561)+1,"")</f>
      </c>
      <c r="T1562">
        <f t="shared" si="100"/>
      </c>
    </row>
    <row r="1563" spans="1:20" ht="34.5" customHeight="1" x14ac:dyDescent="0.25">
      <c r="A1563" s="8"/>
      <c r="B1563" s="9"/>
      <c r="C1563" s="8"/>
      <c r="D1563" s="9"/>
      <c r="E1563" s="9"/>
      <c r="F1563" s="9"/>
      <c r="G1563" s="9"/>
      <c r="H1563" s="10"/>
      <c r="I1563" s="10"/>
      <c r="J1563" s="10"/>
      <c r="K1563" s="10"/>
      <c r="L1563" s="9"/>
      <c r="M1563" s="9"/>
      <c r="N1563" s="8"/>
      <c r="O1563" s="7">
        <f t="shared" ca="1" si="97"/>
      </c>
      <c r="P1563">
        <f t="shared" ca="1" si="98"/>
      </c>
      <c r="Q1563">
        <f t="shared" si="99"/>
      </c>
      <c r="R1563">
        <f ca="1">IF(OR($Q1563="",K1563="",K1563&gt;$B$5,H1563&gt;$B$5,AND(J1563&lt;&gt;"",J1563&lt;$B$5),AND($F$5&lt;&gt;"Todas",C1563&lt;&gt;$F$5)),0,IF(AND(COUNTIFS($Q$14:$Q$2013,Q1563,$K$14:$K$2013,"&gt;"&amp;K1563,$K$14:$K$2013,"&lt;="&amp;$B$5)=0,COUNTIFS($Q$14:Q1563,Q1563,$K$14:K1563,K1563)=1),1,0))</f>
      </c>
      <c r="S1563">
        <f ca="1">IF(AND($Q1563&lt;&gt;"",H1563&lt;&gt;"",H1563&lt;=EOMONTH('Painel mensal'!$B$5,0),OR(J1563="",J1563&gt;='Painel mensal'!$B$5),K1563&lt;&gt;"",K1563&lt;=EOMONTH('Painel mensal'!$B$5,0),OR('Painel mensal'!$E$5="Todas",C1563='Painel mensal'!$E$5),COUNTIFS($Q$14:$Q$2013,Q1563,$K$14:$K$2013,"&gt;"&amp;K1563,$K$14:$K$2013,"&lt;="&amp;EOMONTH('Painel mensal'!$B$5,0))=0,COUNTIFS($Q$14:Q1563,Q1563,$K$14:K1563,K1563)=1),COUNT($S$13:S1562)+1,"")</f>
      </c>
      <c r="T1563">
        <f t="shared" si="100"/>
      </c>
    </row>
    <row r="1564" spans="1:20" ht="34.5" customHeight="1" x14ac:dyDescent="0.25">
      <c r="A1564" s="4"/>
      <c r="B1564" s="5"/>
      <c r="C1564" s="4"/>
      <c r="D1564" s="5"/>
      <c r="E1564" s="5"/>
      <c r="F1564" s="5"/>
      <c r="G1564" s="5"/>
      <c r="H1564" s="6"/>
      <c r="I1564" s="6"/>
      <c r="J1564" s="6"/>
      <c r="K1564" s="6"/>
      <c r="L1564" s="5"/>
      <c r="M1564" s="5"/>
      <c r="N1564" s="4"/>
      <c r="O1564" s="7">
        <f t="shared" ca="1" si="97"/>
      </c>
      <c r="P1564">
        <f t="shared" ca="1" si="98"/>
      </c>
      <c r="Q1564">
        <f t="shared" si="99"/>
      </c>
      <c r="R1564">
        <f ca="1">IF(OR($Q1564="",K1564="",K1564&gt;$B$5,H1564&gt;$B$5,AND(J1564&lt;&gt;"",J1564&lt;$B$5),AND($F$5&lt;&gt;"Todas",C1564&lt;&gt;$F$5)),0,IF(AND(COUNTIFS($Q$14:$Q$2013,Q1564,$K$14:$K$2013,"&gt;"&amp;K1564,$K$14:$K$2013,"&lt;="&amp;$B$5)=0,COUNTIFS($Q$14:Q1564,Q1564,$K$14:K1564,K1564)=1),1,0))</f>
      </c>
      <c r="S1564">
        <f ca="1">IF(AND($Q1564&lt;&gt;"",H1564&lt;&gt;"",H1564&lt;=EOMONTH('Painel mensal'!$B$5,0),OR(J1564="",J1564&gt;='Painel mensal'!$B$5),K1564&lt;&gt;"",K1564&lt;=EOMONTH('Painel mensal'!$B$5,0),OR('Painel mensal'!$E$5="Todas",C1564='Painel mensal'!$E$5),COUNTIFS($Q$14:$Q$2013,Q1564,$K$14:$K$2013,"&gt;"&amp;K1564,$K$14:$K$2013,"&lt;="&amp;EOMONTH('Painel mensal'!$B$5,0))=0,COUNTIFS($Q$14:Q1564,Q1564,$K$14:K1564,K1564)=1),COUNT($S$13:S1563)+1,"")</f>
      </c>
      <c r="T1564">
        <f t="shared" si="100"/>
      </c>
    </row>
    <row r="1565" spans="1:20" ht="34.5" customHeight="1" x14ac:dyDescent="0.25">
      <c r="A1565" s="8"/>
      <c r="B1565" s="9"/>
      <c r="C1565" s="8"/>
      <c r="D1565" s="9"/>
      <c r="E1565" s="9"/>
      <c r="F1565" s="9"/>
      <c r="G1565" s="9"/>
      <c r="H1565" s="10"/>
      <c r="I1565" s="10"/>
      <c r="J1565" s="10"/>
      <c r="K1565" s="10"/>
      <c r="L1565" s="9"/>
      <c r="M1565" s="9"/>
      <c r="N1565" s="8"/>
      <c r="O1565" s="7">
        <f t="shared" ca="1" si="97"/>
      </c>
      <c r="P1565">
        <f t="shared" ca="1" si="98"/>
      </c>
      <c r="Q1565">
        <f t="shared" si="99"/>
      </c>
      <c r="R1565">
        <f ca="1">IF(OR($Q1565="",K1565="",K1565&gt;$B$5,H1565&gt;$B$5,AND(J1565&lt;&gt;"",J1565&lt;$B$5),AND($F$5&lt;&gt;"Todas",C1565&lt;&gt;$F$5)),0,IF(AND(COUNTIFS($Q$14:$Q$2013,Q1565,$K$14:$K$2013,"&gt;"&amp;K1565,$K$14:$K$2013,"&lt;="&amp;$B$5)=0,COUNTIFS($Q$14:Q1565,Q1565,$K$14:K1565,K1565)=1),1,0))</f>
      </c>
      <c r="S1565">
        <f ca="1">IF(AND($Q1565&lt;&gt;"",H1565&lt;&gt;"",H1565&lt;=EOMONTH('Painel mensal'!$B$5,0),OR(J1565="",J1565&gt;='Painel mensal'!$B$5),K1565&lt;&gt;"",K1565&lt;=EOMONTH('Painel mensal'!$B$5,0),OR('Painel mensal'!$E$5="Todas",C1565='Painel mensal'!$E$5),COUNTIFS($Q$14:$Q$2013,Q1565,$K$14:$K$2013,"&gt;"&amp;K1565,$K$14:$K$2013,"&lt;="&amp;EOMONTH('Painel mensal'!$B$5,0))=0,COUNTIFS($Q$14:Q1565,Q1565,$K$14:K1565,K1565)=1),COUNT($S$13:S1564)+1,"")</f>
      </c>
      <c r="T1565">
        <f t="shared" si="100"/>
      </c>
    </row>
    <row r="1566" spans="1:20" ht="34.5" customHeight="1" x14ac:dyDescent="0.25">
      <c r="A1566" s="4"/>
      <c r="B1566" s="5"/>
      <c r="C1566" s="4"/>
      <c r="D1566" s="5"/>
      <c r="E1566" s="5"/>
      <c r="F1566" s="5"/>
      <c r="G1566" s="5"/>
      <c r="H1566" s="6"/>
      <c r="I1566" s="6"/>
      <c r="J1566" s="6"/>
      <c r="K1566" s="6"/>
      <c r="L1566" s="5"/>
      <c r="M1566" s="5"/>
      <c r="N1566" s="4"/>
      <c r="O1566" s="7">
        <f t="shared" ca="1" si="97"/>
      </c>
      <c r="P1566">
        <f t="shared" ca="1" si="98"/>
      </c>
      <c r="Q1566">
        <f t="shared" si="99"/>
      </c>
      <c r="R1566">
        <f ca="1">IF(OR($Q1566="",K1566="",K1566&gt;$B$5,H1566&gt;$B$5,AND(J1566&lt;&gt;"",J1566&lt;$B$5),AND($F$5&lt;&gt;"Todas",C1566&lt;&gt;$F$5)),0,IF(AND(COUNTIFS($Q$14:$Q$2013,Q1566,$K$14:$K$2013,"&gt;"&amp;K1566,$K$14:$K$2013,"&lt;="&amp;$B$5)=0,COUNTIFS($Q$14:Q1566,Q1566,$K$14:K1566,K1566)=1),1,0))</f>
      </c>
      <c r="S1566">
        <f ca="1">IF(AND($Q1566&lt;&gt;"",H1566&lt;&gt;"",H1566&lt;=EOMONTH('Painel mensal'!$B$5,0),OR(J1566="",J1566&gt;='Painel mensal'!$B$5),K1566&lt;&gt;"",K1566&lt;=EOMONTH('Painel mensal'!$B$5,0),OR('Painel mensal'!$E$5="Todas",C1566='Painel mensal'!$E$5),COUNTIFS($Q$14:$Q$2013,Q1566,$K$14:$K$2013,"&gt;"&amp;K1566,$K$14:$K$2013,"&lt;="&amp;EOMONTH('Painel mensal'!$B$5,0))=0,COUNTIFS($Q$14:Q1566,Q1566,$K$14:K1566,K1566)=1),COUNT($S$13:S1565)+1,"")</f>
      </c>
      <c r="T1566">
        <f t="shared" si="100"/>
      </c>
    </row>
    <row r="1567" spans="1:20" ht="34.5" customHeight="1" x14ac:dyDescent="0.25">
      <c r="A1567" s="8"/>
      <c r="B1567" s="9"/>
      <c r="C1567" s="8"/>
      <c r="D1567" s="9"/>
      <c r="E1567" s="9"/>
      <c r="F1567" s="9"/>
      <c r="G1567" s="9"/>
      <c r="H1567" s="10"/>
      <c r="I1567" s="10"/>
      <c r="J1567" s="10"/>
      <c r="K1567" s="10"/>
      <c r="L1567" s="9"/>
      <c r="M1567" s="9"/>
      <c r="N1567" s="8"/>
      <c r="O1567" s="7">
        <f t="shared" ca="1" si="97"/>
      </c>
      <c r="P1567">
        <f t="shared" ca="1" si="98"/>
      </c>
      <c r="Q1567">
        <f t="shared" si="99"/>
      </c>
      <c r="R1567">
        <f ca="1">IF(OR($Q1567="",K1567="",K1567&gt;$B$5,H1567&gt;$B$5,AND(J1567&lt;&gt;"",J1567&lt;$B$5),AND($F$5&lt;&gt;"Todas",C1567&lt;&gt;$F$5)),0,IF(AND(COUNTIFS($Q$14:$Q$2013,Q1567,$K$14:$K$2013,"&gt;"&amp;K1567,$K$14:$K$2013,"&lt;="&amp;$B$5)=0,COUNTIFS($Q$14:Q1567,Q1567,$K$14:K1567,K1567)=1),1,0))</f>
      </c>
      <c r="S1567">
        <f ca="1">IF(AND($Q1567&lt;&gt;"",H1567&lt;&gt;"",H1567&lt;=EOMONTH('Painel mensal'!$B$5,0),OR(J1567="",J1567&gt;='Painel mensal'!$B$5),K1567&lt;&gt;"",K1567&lt;=EOMONTH('Painel mensal'!$B$5,0),OR('Painel mensal'!$E$5="Todas",C1567='Painel mensal'!$E$5),COUNTIFS($Q$14:$Q$2013,Q1567,$K$14:$K$2013,"&gt;"&amp;K1567,$K$14:$K$2013,"&lt;="&amp;EOMONTH('Painel mensal'!$B$5,0))=0,COUNTIFS($Q$14:Q1567,Q1567,$K$14:K1567,K1567)=1),COUNT($S$13:S1566)+1,"")</f>
      </c>
      <c r="T1567">
        <f t="shared" si="100"/>
      </c>
    </row>
    <row r="1568" spans="1:20" ht="34.5" customHeight="1" x14ac:dyDescent="0.25">
      <c r="A1568" s="4"/>
      <c r="B1568" s="5"/>
      <c r="C1568" s="4"/>
      <c r="D1568" s="5"/>
      <c r="E1568" s="5"/>
      <c r="F1568" s="5"/>
      <c r="G1568" s="5"/>
      <c r="H1568" s="6"/>
      <c r="I1568" s="6"/>
      <c r="J1568" s="6"/>
      <c r="K1568" s="6"/>
      <c r="L1568" s="5"/>
      <c r="M1568" s="5"/>
      <c r="N1568" s="4"/>
      <c r="O1568" s="7">
        <f t="shared" ca="1" si="97"/>
      </c>
      <c r="P1568">
        <f t="shared" ca="1" si="98"/>
      </c>
      <c r="Q1568">
        <f t="shared" si="99"/>
      </c>
      <c r="R1568">
        <f ca="1">IF(OR($Q1568="",K1568="",K1568&gt;$B$5,H1568&gt;$B$5,AND(J1568&lt;&gt;"",J1568&lt;$B$5),AND($F$5&lt;&gt;"Todas",C1568&lt;&gt;$F$5)),0,IF(AND(COUNTIFS($Q$14:$Q$2013,Q1568,$K$14:$K$2013,"&gt;"&amp;K1568,$K$14:$K$2013,"&lt;="&amp;$B$5)=0,COUNTIFS($Q$14:Q1568,Q1568,$K$14:K1568,K1568)=1),1,0))</f>
      </c>
      <c r="S1568">
        <f ca="1">IF(AND($Q1568&lt;&gt;"",H1568&lt;&gt;"",H1568&lt;=EOMONTH('Painel mensal'!$B$5,0),OR(J1568="",J1568&gt;='Painel mensal'!$B$5),K1568&lt;&gt;"",K1568&lt;=EOMONTH('Painel mensal'!$B$5,0),OR('Painel mensal'!$E$5="Todas",C1568='Painel mensal'!$E$5),COUNTIFS($Q$14:$Q$2013,Q1568,$K$14:$K$2013,"&gt;"&amp;K1568,$K$14:$K$2013,"&lt;="&amp;EOMONTH('Painel mensal'!$B$5,0))=0,COUNTIFS($Q$14:Q1568,Q1568,$K$14:K1568,K1568)=1),COUNT($S$13:S1567)+1,"")</f>
      </c>
      <c r="T1568">
        <f t="shared" si="100"/>
      </c>
    </row>
    <row r="1569" spans="1:20" ht="34.5" customHeight="1" x14ac:dyDescent="0.25">
      <c r="A1569" s="8"/>
      <c r="B1569" s="9"/>
      <c r="C1569" s="8"/>
      <c r="D1569" s="9"/>
      <c r="E1569" s="9"/>
      <c r="F1569" s="9"/>
      <c r="G1569" s="9"/>
      <c r="H1569" s="10"/>
      <c r="I1569" s="10"/>
      <c r="J1569" s="10"/>
      <c r="K1569" s="10"/>
      <c r="L1569" s="9"/>
      <c r="M1569" s="9"/>
      <c r="N1569" s="8"/>
      <c r="O1569" s="7">
        <f t="shared" ca="1" si="97"/>
      </c>
      <c r="P1569">
        <f t="shared" ca="1" si="98"/>
      </c>
      <c r="Q1569">
        <f t="shared" si="99"/>
      </c>
      <c r="R1569">
        <f ca="1">IF(OR($Q1569="",K1569="",K1569&gt;$B$5,H1569&gt;$B$5,AND(J1569&lt;&gt;"",J1569&lt;$B$5),AND($F$5&lt;&gt;"Todas",C1569&lt;&gt;$F$5)),0,IF(AND(COUNTIFS($Q$14:$Q$2013,Q1569,$K$14:$K$2013,"&gt;"&amp;K1569,$K$14:$K$2013,"&lt;="&amp;$B$5)=0,COUNTIFS($Q$14:Q1569,Q1569,$K$14:K1569,K1569)=1),1,0))</f>
      </c>
      <c r="S1569">
        <f ca="1">IF(AND($Q1569&lt;&gt;"",H1569&lt;&gt;"",H1569&lt;=EOMONTH('Painel mensal'!$B$5,0),OR(J1569="",J1569&gt;='Painel mensal'!$B$5),K1569&lt;&gt;"",K1569&lt;=EOMONTH('Painel mensal'!$B$5,0),OR('Painel mensal'!$E$5="Todas",C1569='Painel mensal'!$E$5),COUNTIFS($Q$14:$Q$2013,Q1569,$K$14:$K$2013,"&gt;"&amp;K1569,$K$14:$K$2013,"&lt;="&amp;EOMONTH('Painel mensal'!$B$5,0))=0,COUNTIFS($Q$14:Q1569,Q1569,$K$14:K1569,K1569)=1),COUNT($S$13:S1568)+1,"")</f>
      </c>
      <c r="T1569">
        <f t="shared" si="100"/>
      </c>
    </row>
    <row r="1570" spans="1:20" ht="34.5" customHeight="1" x14ac:dyDescent="0.25">
      <c r="A1570" s="4"/>
      <c r="B1570" s="5"/>
      <c r="C1570" s="4"/>
      <c r="D1570" s="5"/>
      <c r="E1570" s="5"/>
      <c r="F1570" s="5"/>
      <c r="G1570" s="5"/>
      <c r="H1570" s="6"/>
      <c r="I1570" s="6"/>
      <c r="J1570" s="6"/>
      <c r="K1570" s="6"/>
      <c r="L1570" s="5"/>
      <c r="M1570" s="5"/>
      <c r="N1570" s="4"/>
      <c r="O1570" s="7">
        <f t="shared" ca="1" si="97"/>
      </c>
      <c r="P1570">
        <f t="shared" ca="1" si="98"/>
      </c>
      <c r="Q1570">
        <f t="shared" si="99"/>
      </c>
      <c r="R1570">
        <f ca="1">IF(OR($Q1570="",K1570="",K1570&gt;$B$5,H1570&gt;$B$5,AND(J1570&lt;&gt;"",J1570&lt;$B$5),AND($F$5&lt;&gt;"Todas",C1570&lt;&gt;$F$5)),0,IF(AND(COUNTIFS($Q$14:$Q$2013,Q1570,$K$14:$K$2013,"&gt;"&amp;K1570,$K$14:$K$2013,"&lt;="&amp;$B$5)=0,COUNTIFS($Q$14:Q1570,Q1570,$K$14:K1570,K1570)=1),1,0))</f>
      </c>
      <c r="S1570">
        <f ca="1">IF(AND($Q1570&lt;&gt;"",H1570&lt;&gt;"",H1570&lt;=EOMONTH('Painel mensal'!$B$5,0),OR(J1570="",J1570&gt;='Painel mensal'!$B$5),K1570&lt;&gt;"",K1570&lt;=EOMONTH('Painel mensal'!$B$5,0),OR('Painel mensal'!$E$5="Todas",C1570='Painel mensal'!$E$5),COUNTIFS($Q$14:$Q$2013,Q1570,$K$14:$K$2013,"&gt;"&amp;K1570,$K$14:$K$2013,"&lt;="&amp;EOMONTH('Painel mensal'!$B$5,0))=0,COUNTIFS($Q$14:Q1570,Q1570,$K$14:K1570,K1570)=1),COUNT($S$13:S1569)+1,"")</f>
      </c>
      <c r="T1570">
        <f t="shared" si="100"/>
      </c>
    </row>
    <row r="1571" spans="1:20" ht="34.5" customHeight="1" x14ac:dyDescent="0.25">
      <c r="A1571" s="8"/>
      <c r="B1571" s="9"/>
      <c r="C1571" s="8"/>
      <c r="D1571" s="9"/>
      <c r="E1571" s="9"/>
      <c r="F1571" s="9"/>
      <c r="G1571" s="9"/>
      <c r="H1571" s="10"/>
      <c r="I1571" s="10"/>
      <c r="J1571" s="10"/>
      <c r="K1571" s="10"/>
      <c r="L1571" s="9"/>
      <c r="M1571" s="9"/>
      <c r="N1571" s="8"/>
      <c r="O1571" s="7">
        <f t="shared" ca="1" si="97"/>
      </c>
      <c r="P1571">
        <f t="shared" ca="1" si="98"/>
      </c>
      <c r="Q1571">
        <f t="shared" si="99"/>
      </c>
      <c r="R1571">
        <f ca="1">IF(OR($Q1571="",K1571="",K1571&gt;$B$5,H1571&gt;$B$5,AND(J1571&lt;&gt;"",J1571&lt;$B$5),AND($F$5&lt;&gt;"Todas",C1571&lt;&gt;$F$5)),0,IF(AND(COUNTIFS($Q$14:$Q$2013,Q1571,$K$14:$K$2013,"&gt;"&amp;K1571,$K$14:$K$2013,"&lt;="&amp;$B$5)=0,COUNTIFS($Q$14:Q1571,Q1571,$K$14:K1571,K1571)=1),1,0))</f>
      </c>
      <c r="S1571">
        <f ca="1">IF(AND($Q1571&lt;&gt;"",H1571&lt;&gt;"",H1571&lt;=EOMONTH('Painel mensal'!$B$5,0),OR(J1571="",J1571&gt;='Painel mensal'!$B$5),K1571&lt;&gt;"",K1571&lt;=EOMONTH('Painel mensal'!$B$5,0),OR('Painel mensal'!$E$5="Todas",C1571='Painel mensal'!$E$5),COUNTIFS($Q$14:$Q$2013,Q1571,$K$14:$K$2013,"&gt;"&amp;K1571,$K$14:$K$2013,"&lt;="&amp;EOMONTH('Painel mensal'!$B$5,0))=0,COUNTIFS($Q$14:Q1571,Q1571,$K$14:K1571,K1571)=1),COUNT($S$13:S1570)+1,"")</f>
      </c>
      <c r="T1571">
        <f t="shared" si="100"/>
      </c>
    </row>
    <row r="1572" spans="1:20" ht="34.5" customHeight="1" x14ac:dyDescent="0.25">
      <c r="A1572" s="4"/>
      <c r="B1572" s="5"/>
      <c r="C1572" s="4"/>
      <c r="D1572" s="5"/>
      <c r="E1572" s="5"/>
      <c r="F1572" s="5"/>
      <c r="G1572" s="5"/>
      <c r="H1572" s="6"/>
      <c r="I1572" s="6"/>
      <c r="J1572" s="6"/>
      <c r="K1572" s="6"/>
      <c r="L1572" s="5"/>
      <c r="M1572" s="5"/>
      <c r="N1572" s="4"/>
      <c r="O1572" s="7">
        <f t="shared" ca="1" si="97"/>
      </c>
      <c r="P1572">
        <f t="shared" ca="1" si="98"/>
      </c>
      <c r="Q1572">
        <f t="shared" si="99"/>
      </c>
      <c r="R1572">
        <f ca="1">IF(OR($Q1572="",K1572="",K1572&gt;$B$5,H1572&gt;$B$5,AND(J1572&lt;&gt;"",J1572&lt;$B$5),AND($F$5&lt;&gt;"Todas",C1572&lt;&gt;$F$5)),0,IF(AND(COUNTIFS($Q$14:$Q$2013,Q1572,$K$14:$K$2013,"&gt;"&amp;K1572,$K$14:$K$2013,"&lt;="&amp;$B$5)=0,COUNTIFS($Q$14:Q1572,Q1572,$K$14:K1572,K1572)=1),1,0))</f>
      </c>
      <c r="S1572">
        <f ca="1">IF(AND($Q1572&lt;&gt;"",H1572&lt;&gt;"",H1572&lt;=EOMONTH('Painel mensal'!$B$5,0),OR(J1572="",J1572&gt;='Painel mensal'!$B$5),K1572&lt;&gt;"",K1572&lt;=EOMONTH('Painel mensal'!$B$5,0),OR('Painel mensal'!$E$5="Todas",C1572='Painel mensal'!$E$5),COUNTIFS($Q$14:$Q$2013,Q1572,$K$14:$K$2013,"&gt;"&amp;K1572,$K$14:$K$2013,"&lt;="&amp;EOMONTH('Painel mensal'!$B$5,0))=0,COUNTIFS($Q$14:Q1572,Q1572,$K$14:K1572,K1572)=1),COUNT($S$13:S1571)+1,"")</f>
      </c>
      <c r="T1572">
        <f t="shared" si="100"/>
      </c>
    </row>
    <row r="1573" spans="1:20" ht="34.5" customHeight="1" x14ac:dyDescent="0.25">
      <c r="A1573" s="8"/>
      <c r="B1573" s="9"/>
      <c r="C1573" s="8"/>
      <c r="D1573" s="9"/>
      <c r="E1573" s="9"/>
      <c r="F1573" s="9"/>
      <c r="G1573" s="9"/>
      <c r="H1573" s="10"/>
      <c r="I1573" s="10"/>
      <c r="J1573" s="10"/>
      <c r="K1573" s="10"/>
      <c r="L1573" s="9"/>
      <c r="M1573" s="9"/>
      <c r="N1573" s="8"/>
      <c r="O1573" s="7">
        <f t="shared" ca="1" si="97"/>
      </c>
      <c r="P1573">
        <f t="shared" ca="1" si="98"/>
      </c>
      <c r="Q1573">
        <f t="shared" si="99"/>
      </c>
      <c r="R1573">
        <f ca="1">IF(OR($Q1573="",K1573="",K1573&gt;$B$5,H1573&gt;$B$5,AND(J1573&lt;&gt;"",J1573&lt;$B$5),AND($F$5&lt;&gt;"Todas",C1573&lt;&gt;$F$5)),0,IF(AND(COUNTIFS($Q$14:$Q$2013,Q1573,$K$14:$K$2013,"&gt;"&amp;K1573,$K$14:$K$2013,"&lt;="&amp;$B$5)=0,COUNTIFS($Q$14:Q1573,Q1573,$K$14:K1573,K1573)=1),1,0))</f>
      </c>
      <c r="S1573">
        <f ca="1">IF(AND($Q1573&lt;&gt;"",H1573&lt;&gt;"",H1573&lt;=EOMONTH('Painel mensal'!$B$5,0),OR(J1573="",J1573&gt;='Painel mensal'!$B$5),K1573&lt;&gt;"",K1573&lt;=EOMONTH('Painel mensal'!$B$5,0),OR('Painel mensal'!$E$5="Todas",C1573='Painel mensal'!$E$5),COUNTIFS($Q$14:$Q$2013,Q1573,$K$14:$K$2013,"&gt;"&amp;K1573,$K$14:$K$2013,"&lt;="&amp;EOMONTH('Painel mensal'!$B$5,0))=0,COUNTIFS($Q$14:Q1573,Q1573,$K$14:K1573,K1573)=1),COUNT($S$13:S1572)+1,"")</f>
      </c>
      <c r="T1573">
        <f t="shared" si="100"/>
      </c>
    </row>
    <row r="1574" spans="1:20" ht="34.5" customHeight="1" x14ac:dyDescent="0.25">
      <c r="A1574" s="4"/>
      <c r="B1574" s="5"/>
      <c r="C1574" s="4"/>
      <c r="D1574" s="5"/>
      <c r="E1574" s="5"/>
      <c r="F1574" s="5"/>
      <c r="G1574" s="5"/>
      <c r="H1574" s="6"/>
      <c r="I1574" s="6"/>
      <c r="J1574" s="6"/>
      <c r="K1574" s="6"/>
      <c r="L1574" s="5"/>
      <c r="M1574" s="5"/>
      <c r="N1574" s="4"/>
      <c r="O1574" s="7">
        <f t="shared" ca="1" si="97"/>
      </c>
      <c r="P1574">
        <f t="shared" ca="1" si="98"/>
      </c>
      <c r="Q1574">
        <f t="shared" si="99"/>
      </c>
      <c r="R1574">
        <f ca="1">IF(OR($Q1574="",K1574="",K1574&gt;$B$5,H1574&gt;$B$5,AND(J1574&lt;&gt;"",J1574&lt;$B$5),AND($F$5&lt;&gt;"Todas",C1574&lt;&gt;$F$5)),0,IF(AND(COUNTIFS($Q$14:$Q$2013,Q1574,$K$14:$K$2013,"&gt;"&amp;K1574,$K$14:$K$2013,"&lt;="&amp;$B$5)=0,COUNTIFS($Q$14:Q1574,Q1574,$K$14:K1574,K1574)=1),1,0))</f>
      </c>
      <c r="S1574">
        <f ca="1">IF(AND($Q1574&lt;&gt;"",H1574&lt;&gt;"",H1574&lt;=EOMONTH('Painel mensal'!$B$5,0),OR(J1574="",J1574&gt;='Painel mensal'!$B$5),K1574&lt;&gt;"",K1574&lt;=EOMONTH('Painel mensal'!$B$5,0),OR('Painel mensal'!$E$5="Todas",C1574='Painel mensal'!$E$5),COUNTIFS($Q$14:$Q$2013,Q1574,$K$14:$K$2013,"&gt;"&amp;K1574,$K$14:$K$2013,"&lt;="&amp;EOMONTH('Painel mensal'!$B$5,0))=0,COUNTIFS($Q$14:Q1574,Q1574,$K$14:K1574,K1574)=1),COUNT($S$13:S1573)+1,"")</f>
      </c>
      <c r="T1574">
        <f t="shared" si="100"/>
      </c>
    </row>
    <row r="1575" spans="1:20" ht="34.5" customHeight="1" x14ac:dyDescent="0.25">
      <c r="A1575" s="8"/>
      <c r="B1575" s="9"/>
      <c r="C1575" s="8"/>
      <c r="D1575" s="9"/>
      <c r="E1575" s="9"/>
      <c r="F1575" s="9"/>
      <c r="G1575" s="9"/>
      <c r="H1575" s="10"/>
      <c r="I1575" s="10"/>
      <c r="J1575" s="10"/>
      <c r="K1575" s="10"/>
      <c r="L1575" s="9"/>
      <c r="M1575" s="9"/>
      <c r="N1575" s="8"/>
      <c r="O1575" s="7">
        <f t="shared" ca="1" si="97"/>
      </c>
      <c r="P1575">
        <f t="shared" ca="1" si="98"/>
      </c>
      <c r="Q1575">
        <f t="shared" si="99"/>
      </c>
      <c r="R1575">
        <f ca="1">IF(OR($Q1575="",K1575="",K1575&gt;$B$5,H1575&gt;$B$5,AND(J1575&lt;&gt;"",J1575&lt;$B$5),AND($F$5&lt;&gt;"Todas",C1575&lt;&gt;$F$5)),0,IF(AND(COUNTIFS($Q$14:$Q$2013,Q1575,$K$14:$K$2013,"&gt;"&amp;K1575,$K$14:$K$2013,"&lt;="&amp;$B$5)=0,COUNTIFS($Q$14:Q1575,Q1575,$K$14:K1575,K1575)=1),1,0))</f>
      </c>
      <c r="S1575">
        <f ca="1">IF(AND($Q1575&lt;&gt;"",H1575&lt;&gt;"",H1575&lt;=EOMONTH('Painel mensal'!$B$5,0),OR(J1575="",J1575&gt;='Painel mensal'!$B$5),K1575&lt;&gt;"",K1575&lt;=EOMONTH('Painel mensal'!$B$5,0),OR('Painel mensal'!$E$5="Todas",C1575='Painel mensal'!$E$5),COUNTIFS($Q$14:$Q$2013,Q1575,$K$14:$K$2013,"&gt;"&amp;K1575,$K$14:$K$2013,"&lt;="&amp;EOMONTH('Painel mensal'!$B$5,0))=0,COUNTIFS($Q$14:Q1575,Q1575,$K$14:K1575,K1575)=1),COUNT($S$13:S1574)+1,"")</f>
      </c>
      <c r="T1575">
        <f t="shared" si="100"/>
      </c>
    </row>
    <row r="1576" spans="1:20" ht="34.5" customHeight="1" x14ac:dyDescent="0.25">
      <c r="A1576" s="4"/>
      <c r="B1576" s="5"/>
      <c r="C1576" s="4"/>
      <c r="D1576" s="5"/>
      <c r="E1576" s="5"/>
      <c r="F1576" s="5"/>
      <c r="G1576" s="5"/>
      <c r="H1576" s="6"/>
      <c r="I1576" s="6"/>
      <c r="J1576" s="6"/>
      <c r="K1576" s="6"/>
      <c r="L1576" s="5"/>
      <c r="M1576" s="5"/>
      <c r="N1576" s="4"/>
      <c r="O1576" s="7">
        <f t="shared" ca="1" si="97"/>
      </c>
      <c r="P1576">
        <f t="shared" ca="1" si="98"/>
      </c>
      <c r="Q1576">
        <f t="shared" si="99"/>
      </c>
      <c r="R1576">
        <f ca="1">IF(OR($Q1576="",K1576="",K1576&gt;$B$5,H1576&gt;$B$5,AND(J1576&lt;&gt;"",J1576&lt;$B$5),AND($F$5&lt;&gt;"Todas",C1576&lt;&gt;$F$5)),0,IF(AND(COUNTIFS($Q$14:$Q$2013,Q1576,$K$14:$K$2013,"&gt;"&amp;K1576,$K$14:$K$2013,"&lt;="&amp;$B$5)=0,COUNTIFS($Q$14:Q1576,Q1576,$K$14:K1576,K1576)=1),1,0))</f>
      </c>
      <c r="S1576">
        <f ca="1">IF(AND($Q1576&lt;&gt;"",H1576&lt;&gt;"",H1576&lt;=EOMONTH('Painel mensal'!$B$5,0),OR(J1576="",J1576&gt;='Painel mensal'!$B$5),K1576&lt;&gt;"",K1576&lt;=EOMONTH('Painel mensal'!$B$5,0),OR('Painel mensal'!$E$5="Todas",C1576='Painel mensal'!$E$5),COUNTIFS($Q$14:$Q$2013,Q1576,$K$14:$K$2013,"&gt;"&amp;K1576,$K$14:$K$2013,"&lt;="&amp;EOMONTH('Painel mensal'!$B$5,0))=0,COUNTIFS($Q$14:Q1576,Q1576,$K$14:K1576,K1576)=1),COUNT($S$13:S1575)+1,"")</f>
      </c>
      <c r="T1576">
        <f t="shared" si="100"/>
      </c>
    </row>
    <row r="1577" spans="1:20" ht="34.5" customHeight="1" x14ac:dyDescent="0.25">
      <c r="A1577" s="8"/>
      <c r="B1577" s="9"/>
      <c r="C1577" s="8"/>
      <c r="D1577" s="9"/>
      <c r="E1577" s="9"/>
      <c r="F1577" s="9"/>
      <c r="G1577" s="9"/>
      <c r="H1577" s="10"/>
      <c r="I1577" s="10"/>
      <c r="J1577" s="10"/>
      <c r="K1577" s="10"/>
      <c r="L1577" s="9"/>
      <c r="M1577" s="9"/>
      <c r="N1577" s="8"/>
      <c r="O1577" s="7">
        <f t="shared" ca="1" si="97"/>
      </c>
      <c r="P1577">
        <f t="shared" ca="1" si="98"/>
      </c>
      <c r="Q1577">
        <f t="shared" si="99"/>
      </c>
      <c r="R1577">
        <f ca="1">IF(OR($Q1577="",K1577="",K1577&gt;$B$5,H1577&gt;$B$5,AND(J1577&lt;&gt;"",J1577&lt;$B$5),AND($F$5&lt;&gt;"Todas",C1577&lt;&gt;$F$5)),0,IF(AND(COUNTIFS($Q$14:$Q$2013,Q1577,$K$14:$K$2013,"&gt;"&amp;K1577,$K$14:$K$2013,"&lt;="&amp;$B$5)=0,COUNTIFS($Q$14:Q1577,Q1577,$K$14:K1577,K1577)=1),1,0))</f>
      </c>
      <c r="S1577">
        <f ca="1">IF(AND($Q1577&lt;&gt;"",H1577&lt;&gt;"",H1577&lt;=EOMONTH('Painel mensal'!$B$5,0),OR(J1577="",J1577&gt;='Painel mensal'!$B$5),K1577&lt;&gt;"",K1577&lt;=EOMONTH('Painel mensal'!$B$5,0),OR('Painel mensal'!$E$5="Todas",C1577='Painel mensal'!$E$5),COUNTIFS($Q$14:$Q$2013,Q1577,$K$14:$K$2013,"&gt;"&amp;K1577,$K$14:$K$2013,"&lt;="&amp;EOMONTH('Painel mensal'!$B$5,0))=0,COUNTIFS($Q$14:Q1577,Q1577,$K$14:K1577,K1577)=1),COUNT($S$13:S1576)+1,"")</f>
      </c>
      <c r="T1577">
        <f t="shared" si="100"/>
      </c>
    </row>
    <row r="1578" spans="1:20" ht="34.5" customHeight="1" x14ac:dyDescent="0.25">
      <c r="A1578" s="4"/>
      <c r="B1578" s="5"/>
      <c r="C1578" s="4"/>
      <c r="D1578" s="5"/>
      <c r="E1578" s="5"/>
      <c r="F1578" s="5"/>
      <c r="G1578" s="5"/>
      <c r="H1578" s="6"/>
      <c r="I1578" s="6"/>
      <c r="J1578" s="6"/>
      <c r="K1578" s="6"/>
      <c r="L1578" s="5"/>
      <c r="M1578" s="5"/>
      <c r="N1578" s="4"/>
      <c r="O1578" s="7">
        <f t="shared" ca="1" si="97"/>
      </c>
      <c r="P1578">
        <f t="shared" ca="1" si="98"/>
      </c>
      <c r="Q1578">
        <f t="shared" si="99"/>
      </c>
      <c r="R1578">
        <f ca="1">IF(OR($Q1578="",K1578="",K1578&gt;$B$5,H1578&gt;$B$5,AND(J1578&lt;&gt;"",J1578&lt;$B$5),AND($F$5&lt;&gt;"Todas",C1578&lt;&gt;$F$5)),0,IF(AND(COUNTIFS($Q$14:$Q$2013,Q1578,$K$14:$K$2013,"&gt;"&amp;K1578,$K$14:$K$2013,"&lt;="&amp;$B$5)=0,COUNTIFS($Q$14:Q1578,Q1578,$K$14:K1578,K1578)=1),1,0))</f>
      </c>
      <c r="S1578">
        <f ca="1">IF(AND($Q1578&lt;&gt;"",H1578&lt;&gt;"",H1578&lt;=EOMONTH('Painel mensal'!$B$5,0),OR(J1578="",J1578&gt;='Painel mensal'!$B$5),K1578&lt;&gt;"",K1578&lt;=EOMONTH('Painel mensal'!$B$5,0),OR('Painel mensal'!$E$5="Todas",C1578='Painel mensal'!$E$5),COUNTIFS($Q$14:$Q$2013,Q1578,$K$14:$K$2013,"&gt;"&amp;K1578,$K$14:$K$2013,"&lt;="&amp;EOMONTH('Painel mensal'!$B$5,0))=0,COUNTIFS($Q$14:Q1578,Q1578,$K$14:K1578,K1578)=1),COUNT($S$13:S1577)+1,"")</f>
      </c>
      <c r="T1578">
        <f t="shared" si="100"/>
      </c>
    </row>
    <row r="1579" spans="1:20" ht="34.5" customHeight="1" x14ac:dyDescent="0.25">
      <c r="A1579" s="8"/>
      <c r="B1579" s="9"/>
      <c r="C1579" s="8"/>
      <c r="D1579" s="9"/>
      <c r="E1579" s="9"/>
      <c r="F1579" s="9"/>
      <c r="G1579" s="9"/>
      <c r="H1579" s="10"/>
      <c r="I1579" s="10"/>
      <c r="J1579" s="10"/>
      <c r="K1579" s="10"/>
      <c r="L1579" s="9"/>
      <c r="M1579" s="9"/>
      <c r="N1579" s="8"/>
      <c r="O1579" s="7">
        <f t="shared" ca="1" si="97"/>
      </c>
      <c r="P1579">
        <f t="shared" ca="1" si="98"/>
      </c>
      <c r="Q1579">
        <f t="shared" si="99"/>
      </c>
      <c r="R1579">
        <f ca="1">IF(OR($Q1579="",K1579="",K1579&gt;$B$5,H1579&gt;$B$5,AND(J1579&lt;&gt;"",J1579&lt;$B$5),AND($F$5&lt;&gt;"Todas",C1579&lt;&gt;$F$5)),0,IF(AND(COUNTIFS($Q$14:$Q$2013,Q1579,$K$14:$K$2013,"&gt;"&amp;K1579,$K$14:$K$2013,"&lt;="&amp;$B$5)=0,COUNTIFS($Q$14:Q1579,Q1579,$K$14:K1579,K1579)=1),1,0))</f>
      </c>
      <c r="S1579">
        <f ca="1">IF(AND($Q1579&lt;&gt;"",H1579&lt;&gt;"",H1579&lt;=EOMONTH('Painel mensal'!$B$5,0),OR(J1579="",J1579&gt;='Painel mensal'!$B$5),K1579&lt;&gt;"",K1579&lt;=EOMONTH('Painel mensal'!$B$5,0),OR('Painel mensal'!$E$5="Todas",C1579='Painel mensal'!$E$5),COUNTIFS($Q$14:$Q$2013,Q1579,$K$14:$K$2013,"&gt;"&amp;K1579,$K$14:$K$2013,"&lt;="&amp;EOMONTH('Painel mensal'!$B$5,0))=0,COUNTIFS($Q$14:Q1579,Q1579,$K$14:K1579,K1579)=1),COUNT($S$13:S1578)+1,"")</f>
      </c>
      <c r="T1579">
        <f t="shared" si="100"/>
      </c>
    </row>
    <row r="1580" spans="1:20" ht="34.5" customHeight="1" x14ac:dyDescent="0.25">
      <c r="A1580" s="4"/>
      <c r="B1580" s="5"/>
      <c r="C1580" s="4"/>
      <c r="D1580" s="5"/>
      <c r="E1580" s="5"/>
      <c r="F1580" s="5"/>
      <c r="G1580" s="5"/>
      <c r="H1580" s="6"/>
      <c r="I1580" s="6"/>
      <c r="J1580" s="6"/>
      <c r="K1580" s="6"/>
      <c r="L1580" s="5"/>
      <c r="M1580" s="5"/>
      <c r="N1580" s="4"/>
      <c r="O1580" s="7">
        <f t="shared" ca="1" si="97"/>
      </c>
      <c r="P1580">
        <f t="shared" ca="1" si="98"/>
      </c>
      <c r="Q1580">
        <f t="shared" si="99"/>
      </c>
      <c r="R1580">
        <f ca="1">IF(OR($Q1580="",K1580="",K1580&gt;$B$5,H1580&gt;$B$5,AND(J1580&lt;&gt;"",J1580&lt;$B$5),AND($F$5&lt;&gt;"Todas",C1580&lt;&gt;$F$5)),0,IF(AND(COUNTIFS($Q$14:$Q$2013,Q1580,$K$14:$K$2013,"&gt;"&amp;K1580,$K$14:$K$2013,"&lt;="&amp;$B$5)=0,COUNTIFS($Q$14:Q1580,Q1580,$K$14:K1580,K1580)=1),1,0))</f>
      </c>
      <c r="S1580">
        <f ca="1">IF(AND($Q1580&lt;&gt;"",H1580&lt;&gt;"",H1580&lt;=EOMONTH('Painel mensal'!$B$5,0),OR(J1580="",J1580&gt;='Painel mensal'!$B$5),K1580&lt;&gt;"",K1580&lt;=EOMONTH('Painel mensal'!$B$5,0),OR('Painel mensal'!$E$5="Todas",C1580='Painel mensal'!$E$5),COUNTIFS($Q$14:$Q$2013,Q1580,$K$14:$K$2013,"&gt;"&amp;K1580,$K$14:$K$2013,"&lt;="&amp;EOMONTH('Painel mensal'!$B$5,0))=0,COUNTIFS($Q$14:Q1580,Q1580,$K$14:K1580,K1580)=1),COUNT($S$13:S1579)+1,"")</f>
      </c>
      <c r="T1580">
        <f t="shared" si="100"/>
      </c>
    </row>
    <row r="1581" spans="1:20" ht="34.5" customHeight="1" x14ac:dyDescent="0.25">
      <c r="A1581" s="8"/>
      <c r="B1581" s="9"/>
      <c r="C1581" s="8"/>
      <c r="D1581" s="9"/>
      <c r="E1581" s="9"/>
      <c r="F1581" s="9"/>
      <c r="G1581" s="9"/>
      <c r="H1581" s="10"/>
      <c r="I1581" s="10"/>
      <c r="J1581" s="10"/>
      <c r="K1581" s="10"/>
      <c r="L1581" s="9"/>
      <c r="M1581" s="9"/>
      <c r="N1581" s="8"/>
      <c r="O1581" s="7">
        <f t="shared" ca="1" si="97"/>
      </c>
      <c r="P1581">
        <f t="shared" ca="1" si="98"/>
      </c>
      <c r="Q1581">
        <f t="shared" si="99"/>
      </c>
      <c r="R1581">
        <f ca="1">IF(OR($Q1581="",K1581="",K1581&gt;$B$5,H1581&gt;$B$5,AND(J1581&lt;&gt;"",J1581&lt;$B$5),AND($F$5&lt;&gt;"Todas",C1581&lt;&gt;$F$5)),0,IF(AND(COUNTIFS($Q$14:$Q$2013,Q1581,$K$14:$K$2013,"&gt;"&amp;K1581,$K$14:$K$2013,"&lt;="&amp;$B$5)=0,COUNTIFS($Q$14:Q1581,Q1581,$K$14:K1581,K1581)=1),1,0))</f>
      </c>
      <c r="S1581">
        <f ca="1">IF(AND($Q1581&lt;&gt;"",H1581&lt;&gt;"",H1581&lt;=EOMONTH('Painel mensal'!$B$5,0),OR(J1581="",J1581&gt;='Painel mensal'!$B$5),K1581&lt;&gt;"",K1581&lt;=EOMONTH('Painel mensal'!$B$5,0),OR('Painel mensal'!$E$5="Todas",C1581='Painel mensal'!$E$5),COUNTIFS($Q$14:$Q$2013,Q1581,$K$14:$K$2013,"&gt;"&amp;K1581,$K$14:$K$2013,"&lt;="&amp;EOMONTH('Painel mensal'!$B$5,0))=0,COUNTIFS($Q$14:Q1581,Q1581,$K$14:K1581,K1581)=1),COUNT($S$13:S1580)+1,"")</f>
      </c>
      <c r="T1581">
        <f t="shared" si="100"/>
      </c>
    </row>
    <row r="1582" spans="1:20" ht="34.5" customHeight="1" x14ac:dyDescent="0.25">
      <c r="A1582" s="4"/>
      <c r="B1582" s="5"/>
      <c r="C1582" s="4"/>
      <c r="D1582" s="5"/>
      <c r="E1582" s="5"/>
      <c r="F1582" s="5"/>
      <c r="G1582" s="5"/>
      <c r="H1582" s="6"/>
      <c r="I1582" s="6"/>
      <c r="J1582" s="6"/>
      <c r="K1582" s="6"/>
      <c r="L1582" s="5"/>
      <c r="M1582" s="5"/>
      <c r="N1582" s="4"/>
      <c r="O1582" s="7">
        <f t="shared" ca="1" si="97"/>
      </c>
      <c r="P1582">
        <f t="shared" ca="1" si="98"/>
      </c>
      <c r="Q1582">
        <f t="shared" si="99"/>
      </c>
      <c r="R1582">
        <f ca="1">IF(OR($Q1582="",K1582="",K1582&gt;$B$5,H1582&gt;$B$5,AND(J1582&lt;&gt;"",J1582&lt;$B$5),AND($F$5&lt;&gt;"Todas",C1582&lt;&gt;$F$5)),0,IF(AND(COUNTIFS($Q$14:$Q$2013,Q1582,$K$14:$K$2013,"&gt;"&amp;K1582,$K$14:$K$2013,"&lt;="&amp;$B$5)=0,COUNTIFS($Q$14:Q1582,Q1582,$K$14:K1582,K1582)=1),1,0))</f>
      </c>
      <c r="S1582">
        <f ca="1">IF(AND($Q1582&lt;&gt;"",H1582&lt;&gt;"",H1582&lt;=EOMONTH('Painel mensal'!$B$5,0),OR(J1582="",J1582&gt;='Painel mensal'!$B$5),K1582&lt;&gt;"",K1582&lt;=EOMONTH('Painel mensal'!$B$5,0),OR('Painel mensal'!$E$5="Todas",C1582='Painel mensal'!$E$5),COUNTIFS($Q$14:$Q$2013,Q1582,$K$14:$K$2013,"&gt;"&amp;K1582,$K$14:$K$2013,"&lt;="&amp;EOMONTH('Painel mensal'!$B$5,0))=0,COUNTIFS($Q$14:Q1582,Q1582,$K$14:K1582,K1582)=1),COUNT($S$13:S1581)+1,"")</f>
      </c>
      <c r="T1582">
        <f t="shared" si="100"/>
      </c>
    </row>
    <row r="1583" spans="1:20" ht="34.5" customHeight="1" x14ac:dyDescent="0.25">
      <c r="A1583" s="8"/>
      <c r="B1583" s="9"/>
      <c r="C1583" s="8"/>
      <c r="D1583" s="9"/>
      <c r="E1583" s="9"/>
      <c r="F1583" s="9"/>
      <c r="G1583" s="9"/>
      <c r="H1583" s="10"/>
      <c r="I1583" s="10"/>
      <c r="J1583" s="10"/>
      <c r="K1583" s="10"/>
      <c r="L1583" s="9"/>
      <c r="M1583" s="9"/>
      <c r="N1583" s="8"/>
      <c r="O1583" s="7">
        <f t="shared" ca="1" si="97"/>
      </c>
      <c r="P1583">
        <f t="shared" ca="1" si="98"/>
      </c>
      <c r="Q1583">
        <f t="shared" si="99"/>
      </c>
      <c r="R1583">
        <f ca="1">IF(OR($Q1583="",K1583="",K1583&gt;$B$5,H1583&gt;$B$5,AND(J1583&lt;&gt;"",J1583&lt;$B$5),AND($F$5&lt;&gt;"Todas",C1583&lt;&gt;$F$5)),0,IF(AND(COUNTIFS($Q$14:$Q$2013,Q1583,$K$14:$K$2013,"&gt;"&amp;K1583,$K$14:$K$2013,"&lt;="&amp;$B$5)=0,COUNTIFS($Q$14:Q1583,Q1583,$K$14:K1583,K1583)=1),1,0))</f>
      </c>
      <c r="S1583">
        <f ca="1">IF(AND($Q1583&lt;&gt;"",H1583&lt;&gt;"",H1583&lt;=EOMONTH('Painel mensal'!$B$5,0),OR(J1583="",J1583&gt;='Painel mensal'!$B$5),K1583&lt;&gt;"",K1583&lt;=EOMONTH('Painel mensal'!$B$5,0),OR('Painel mensal'!$E$5="Todas",C1583='Painel mensal'!$E$5),COUNTIFS($Q$14:$Q$2013,Q1583,$K$14:$K$2013,"&gt;"&amp;K1583,$K$14:$K$2013,"&lt;="&amp;EOMONTH('Painel mensal'!$B$5,0))=0,COUNTIFS($Q$14:Q1583,Q1583,$K$14:K1583,K1583)=1),COUNT($S$13:S1582)+1,"")</f>
      </c>
      <c r="T1583">
        <f t="shared" si="100"/>
      </c>
    </row>
    <row r="1584" spans="1:20" ht="34.5" customHeight="1" x14ac:dyDescent="0.25">
      <c r="A1584" s="4"/>
      <c r="B1584" s="5"/>
      <c r="C1584" s="4"/>
      <c r="D1584" s="5"/>
      <c r="E1584" s="5"/>
      <c r="F1584" s="5"/>
      <c r="G1584" s="5"/>
      <c r="H1584" s="6"/>
      <c r="I1584" s="6"/>
      <c r="J1584" s="6"/>
      <c r="K1584" s="6"/>
      <c r="L1584" s="5"/>
      <c r="M1584" s="5"/>
      <c r="N1584" s="4"/>
      <c r="O1584" s="7">
        <f t="shared" ca="1" si="97"/>
      </c>
      <c r="P1584">
        <f t="shared" ca="1" si="98"/>
      </c>
      <c r="Q1584">
        <f t="shared" si="99"/>
      </c>
      <c r="R1584">
        <f ca="1">IF(OR($Q1584="",K1584="",K1584&gt;$B$5,H1584&gt;$B$5,AND(J1584&lt;&gt;"",J1584&lt;$B$5),AND($F$5&lt;&gt;"Todas",C1584&lt;&gt;$F$5)),0,IF(AND(COUNTIFS($Q$14:$Q$2013,Q1584,$K$14:$K$2013,"&gt;"&amp;K1584,$K$14:$K$2013,"&lt;="&amp;$B$5)=0,COUNTIFS($Q$14:Q1584,Q1584,$K$14:K1584,K1584)=1),1,0))</f>
      </c>
      <c r="S1584">
        <f ca="1">IF(AND($Q1584&lt;&gt;"",H1584&lt;&gt;"",H1584&lt;=EOMONTH('Painel mensal'!$B$5,0),OR(J1584="",J1584&gt;='Painel mensal'!$B$5),K1584&lt;&gt;"",K1584&lt;=EOMONTH('Painel mensal'!$B$5,0),OR('Painel mensal'!$E$5="Todas",C1584='Painel mensal'!$E$5),COUNTIFS($Q$14:$Q$2013,Q1584,$K$14:$K$2013,"&gt;"&amp;K1584,$K$14:$K$2013,"&lt;="&amp;EOMONTH('Painel mensal'!$B$5,0))=0,COUNTIFS($Q$14:Q1584,Q1584,$K$14:K1584,K1584)=1),COUNT($S$13:S1583)+1,"")</f>
      </c>
      <c r="T1584">
        <f t="shared" si="100"/>
      </c>
    </row>
    <row r="1585" spans="1:20" ht="34.5" customHeight="1" x14ac:dyDescent="0.25">
      <c r="A1585" s="8"/>
      <c r="B1585" s="9"/>
      <c r="C1585" s="8"/>
      <c r="D1585" s="9"/>
      <c r="E1585" s="9"/>
      <c r="F1585" s="9"/>
      <c r="G1585" s="9"/>
      <c r="H1585" s="10"/>
      <c r="I1585" s="10"/>
      <c r="J1585" s="10"/>
      <c r="K1585" s="10"/>
      <c r="L1585" s="9"/>
      <c r="M1585" s="9"/>
      <c r="N1585" s="8"/>
      <c r="O1585" s="7">
        <f t="shared" ca="1" si="97"/>
      </c>
      <c r="P1585">
        <f t="shared" ca="1" si="98"/>
      </c>
      <c r="Q1585">
        <f t="shared" si="99"/>
      </c>
      <c r="R1585">
        <f ca="1">IF(OR($Q1585="",K1585="",K1585&gt;$B$5,H1585&gt;$B$5,AND(J1585&lt;&gt;"",J1585&lt;$B$5),AND($F$5&lt;&gt;"Todas",C1585&lt;&gt;$F$5)),0,IF(AND(COUNTIFS($Q$14:$Q$2013,Q1585,$K$14:$K$2013,"&gt;"&amp;K1585,$K$14:$K$2013,"&lt;="&amp;$B$5)=0,COUNTIFS($Q$14:Q1585,Q1585,$K$14:K1585,K1585)=1),1,0))</f>
      </c>
      <c r="S1585">
        <f ca="1">IF(AND($Q1585&lt;&gt;"",H1585&lt;&gt;"",H1585&lt;=EOMONTH('Painel mensal'!$B$5,0),OR(J1585="",J1585&gt;='Painel mensal'!$B$5),K1585&lt;&gt;"",K1585&lt;=EOMONTH('Painel mensal'!$B$5,0),OR('Painel mensal'!$E$5="Todas",C1585='Painel mensal'!$E$5),COUNTIFS($Q$14:$Q$2013,Q1585,$K$14:$K$2013,"&gt;"&amp;K1585,$K$14:$K$2013,"&lt;="&amp;EOMONTH('Painel mensal'!$B$5,0))=0,COUNTIFS($Q$14:Q1585,Q1585,$K$14:K1585,K1585)=1),COUNT($S$13:S1584)+1,"")</f>
      </c>
      <c r="T1585">
        <f t="shared" si="100"/>
      </c>
    </row>
    <row r="1586" spans="1:20" ht="34.5" customHeight="1" x14ac:dyDescent="0.25">
      <c r="A1586" s="4"/>
      <c r="B1586" s="5"/>
      <c r="C1586" s="4"/>
      <c r="D1586" s="5"/>
      <c r="E1586" s="5"/>
      <c r="F1586" s="5"/>
      <c r="G1586" s="5"/>
      <c r="H1586" s="6"/>
      <c r="I1586" s="6"/>
      <c r="J1586" s="6"/>
      <c r="K1586" s="6"/>
      <c r="L1586" s="5"/>
      <c r="M1586" s="5"/>
      <c r="N1586" s="4"/>
      <c r="O1586" s="7">
        <f t="shared" ca="1" si="97"/>
      </c>
      <c r="P1586">
        <f t="shared" ca="1" si="98"/>
      </c>
      <c r="Q1586">
        <f t="shared" si="99"/>
      </c>
      <c r="R1586">
        <f ca="1">IF(OR($Q1586="",K1586="",K1586&gt;$B$5,H1586&gt;$B$5,AND(J1586&lt;&gt;"",J1586&lt;$B$5),AND($F$5&lt;&gt;"Todas",C1586&lt;&gt;$F$5)),0,IF(AND(COUNTIFS($Q$14:$Q$2013,Q1586,$K$14:$K$2013,"&gt;"&amp;K1586,$K$14:$K$2013,"&lt;="&amp;$B$5)=0,COUNTIFS($Q$14:Q1586,Q1586,$K$14:K1586,K1586)=1),1,0))</f>
      </c>
      <c r="S1586">
        <f ca="1">IF(AND($Q1586&lt;&gt;"",H1586&lt;&gt;"",H1586&lt;=EOMONTH('Painel mensal'!$B$5,0),OR(J1586="",J1586&gt;='Painel mensal'!$B$5),K1586&lt;&gt;"",K1586&lt;=EOMONTH('Painel mensal'!$B$5,0),OR('Painel mensal'!$E$5="Todas",C1586='Painel mensal'!$E$5),COUNTIFS($Q$14:$Q$2013,Q1586,$K$14:$K$2013,"&gt;"&amp;K1586,$K$14:$K$2013,"&lt;="&amp;EOMONTH('Painel mensal'!$B$5,0))=0,COUNTIFS($Q$14:Q1586,Q1586,$K$14:K1586,K1586)=1),COUNT($S$13:S1585)+1,"")</f>
      </c>
      <c r="T1586">
        <f t="shared" si="100"/>
      </c>
    </row>
    <row r="1587" spans="1:20" ht="34.5" customHeight="1" x14ac:dyDescent="0.25">
      <c r="A1587" s="8"/>
      <c r="B1587" s="9"/>
      <c r="C1587" s="8"/>
      <c r="D1587" s="9"/>
      <c r="E1587" s="9"/>
      <c r="F1587" s="9"/>
      <c r="G1587" s="9"/>
      <c r="H1587" s="10"/>
      <c r="I1587" s="10"/>
      <c r="J1587" s="10"/>
      <c r="K1587" s="10"/>
      <c r="L1587" s="9"/>
      <c r="M1587" s="9"/>
      <c r="N1587" s="8"/>
      <c r="O1587" s="7">
        <f t="shared" ca="1" si="97"/>
      </c>
      <c r="P1587">
        <f t="shared" ca="1" si="98"/>
      </c>
      <c r="Q1587">
        <f t="shared" si="99"/>
      </c>
      <c r="R1587">
        <f ca="1">IF(OR($Q1587="",K1587="",K1587&gt;$B$5,H1587&gt;$B$5,AND(J1587&lt;&gt;"",J1587&lt;$B$5),AND($F$5&lt;&gt;"Todas",C1587&lt;&gt;$F$5)),0,IF(AND(COUNTIFS($Q$14:$Q$2013,Q1587,$K$14:$K$2013,"&gt;"&amp;K1587,$K$14:$K$2013,"&lt;="&amp;$B$5)=0,COUNTIFS($Q$14:Q1587,Q1587,$K$14:K1587,K1587)=1),1,0))</f>
      </c>
      <c r="S1587">
        <f ca="1">IF(AND($Q1587&lt;&gt;"",H1587&lt;&gt;"",H1587&lt;=EOMONTH('Painel mensal'!$B$5,0),OR(J1587="",J1587&gt;='Painel mensal'!$B$5),K1587&lt;&gt;"",K1587&lt;=EOMONTH('Painel mensal'!$B$5,0),OR('Painel mensal'!$E$5="Todas",C1587='Painel mensal'!$E$5),COUNTIFS($Q$14:$Q$2013,Q1587,$K$14:$K$2013,"&gt;"&amp;K1587,$K$14:$K$2013,"&lt;="&amp;EOMONTH('Painel mensal'!$B$5,0))=0,COUNTIFS($Q$14:Q1587,Q1587,$K$14:K1587,K1587)=1),COUNT($S$13:S1586)+1,"")</f>
      </c>
      <c r="T1587">
        <f t="shared" si="100"/>
      </c>
    </row>
    <row r="1588" spans="1:20" ht="34.5" customHeight="1" x14ac:dyDescent="0.25">
      <c r="A1588" s="4"/>
      <c r="B1588" s="5"/>
      <c r="C1588" s="4"/>
      <c r="D1588" s="5"/>
      <c r="E1588" s="5"/>
      <c r="F1588" s="5"/>
      <c r="G1588" s="5"/>
      <c r="H1588" s="6"/>
      <c r="I1588" s="6"/>
      <c r="J1588" s="6"/>
      <c r="K1588" s="6"/>
      <c r="L1588" s="5"/>
      <c r="M1588" s="5"/>
      <c r="N1588" s="4"/>
      <c r="O1588" s="7">
        <f t="shared" ca="1" si="97"/>
      </c>
      <c r="P1588">
        <f t="shared" ca="1" si="98"/>
      </c>
      <c r="Q1588">
        <f t="shared" si="99"/>
      </c>
      <c r="R1588">
        <f ca="1">IF(OR($Q1588="",K1588="",K1588&gt;$B$5,H1588&gt;$B$5,AND(J1588&lt;&gt;"",J1588&lt;$B$5),AND($F$5&lt;&gt;"Todas",C1588&lt;&gt;$F$5)),0,IF(AND(COUNTIFS($Q$14:$Q$2013,Q1588,$K$14:$K$2013,"&gt;"&amp;K1588,$K$14:$K$2013,"&lt;="&amp;$B$5)=0,COUNTIFS($Q$14:Q1588,Q1588,$K$14:K1588,K1588)=1),1,0))</f>
      </c>
      <c r="S1588">
        <f ca="1">IF(AND($Q1588&lt;&gt;"",H1588&lt;&gt;"",H1588&lt;=EOMONTH('Painel mensal'!$B$5,0),OR(J1588="",J1588&gt;='Painel mensal'!$B$5),K1588&lt;&gt;"",K1588&lt;=EOMONTH('Painel mensal'!$B$5,0),OR('Painel mensal'!$E$5="Todas",C1588='Painel mensal'!$E$5),COUNTIFS($Q$14:$Q$2013,Q1588,$K$14:$K$2013,"&gt;"&amp;K1588,$K$14:$K$2013,"&lt;="&amp;EOMONTH('Painel mensal'!$B$5,0))=0,COUNTIFS($Q$14:Q1588,Q1588,$K$14:K1588,K1588)=1),COUNT($S$13:S1587)+1,"")</f>
      </c>
      <c r="T1588">
        <f t="shared" si="100"/>
      </c>
    </row>
    <row r="1589" spans="1:20" ht="34.5" customHeight="1" x14ac:dyDescent="0.25">
      <c r="A1589" s="8"/>
      <c r="B1589" s="9"/>
      <c r="C1589" s="8"/>
      <c r="D1589" s="9"/>
      <c r="E1589" s="9"/>
      <c r="F1589" s="9"/>
      <c r="G1589" s="9"/>
      <c r="H1589" s="10"/>
      <c r="I1589" s="10"/>
      <c r="J1589" s="10"/>
      <c r="K1589" s="10"/>
      <c r="L1589" s="9"/>
      <c r="M1589" s="9"/>
      <c r="N1589" s="8"/>
      <c r="O1589" s="7">
        <f t="shared" ca="1" si="97"/>
      </c>
      <c r="P1589">
        <f t="shared" ca="1" si="98"/>
      </c>
      <c r="Q1589">
        <f t="shared" si="99"/>
      </c>
      <c r="R1589">
        <f ca="1">IF(OR($Q1589="",K1589="",K1589&gt;$B$5,H1589&gt;$B$5,AND(J1589&lt;&gt;"",J1589&lt;$B$5),AND($F$5&lt;&gt;"Todas",C1589&lt;&gt;$F$5)),0,IF(AND(COUNTIFS($Q$14:$Q$2013,Q1589,$K$14:$K$2013,"&gt;"&amp;K1589,$K$14:$K$2013,"&lt;="&amp;$B$5)=0,COUNTIFS($Q$14:Q1589,Q1589,$K$14:K1589,K1589)=1),1,0))</f>
      </c>
      <c r="S1589">
        <f ca="1">IF(AND($Q1589&lt;&gt;"",H1589&lt;&gt;"",H1589&lt;=EOMONTH('Painel mensal'!$B$5,0),OR(J1589="",J1589&gt;='Painel mensal'!$B$5),K1589&lt;&gt;"",K1589&lt;=EOMONTH('Painel mensal'!$B$5,0),OR('Painel mensal'!$E$5="Todas",C1589='Painel mensal'!$E$5),COUNTIFS($Q$14:$Q$2013,Q1589,$K$14:$K$2013,"&gt;"&amp;K1589,$K$14:$K$2013,"&lt;="&amp;EOMONTH('Painel mensal'!$B$5,0))=0,COUNTIFS($Q$14:Q1589,Q1589,$K$14:K1589,K1589)=1),COUNT($S$13:S1588)+1,"")</f>
      </c>
      <c r="T1589">
        <f t="shared" si="100"/>
      </c>
    </row>
    <row r="1590" spans="1:20" ht="34.5" customHeight="1" x14ac:dyDescent="0.25">
      <c r="A1590" s="4"/>
      <c r="B1590" s="5"/>
      <c r="C1590" s="4"/>
      <c r="D1590" s="5"/>
      <c r="E1590" s="5"/>
      <c r="F1590" s="5"/>
      <c r="G1590" s="5"/>
      <c r="H1590" s="6"/>
      <c r="I1590" s="6"/>
      <c r="J1590" s="6"/>
      <c r="K1590" s="6"/>
      <c r="L1590" s="5"/>
      <c r="M1590" s="5"/>
      <c r="N1590" s="4"/>
      <c r="O1590" s="7">
        <f t="shared" ca="1" si="97"/>
      </c>
      <c r="P1590">
        <f t="shared" ca="1" si="98"/>
      </c>
      <c r="Q1590">
        <f t="shared" si="99"/>
      </c>
      <c r="R1590">
        <f ca="1">IF(OR($Q1590="",K1590="",K1590&gt;$B$5,H1590&gt;$B$5,AND(J1590&lt;&gt;"",J1590&lt;$B$5),AND($F$5&lt;&gt;"Todas",C1590&lt;&gt;$F$5)),0,IF(AND(COUNTIFS($Q$14:$Q$2013,Q1590,$K$14:$K$2013,"&gt;"&amp;K1590,$K$14:$K$2013,"&lt;="&amp;$B$5)=0,COUNTIFS($Q$14:Q1590,Q1590,$K$14:K1590,K1590)=1),1,0))</f>
      </c>
      <c r="S1590">
        <f ca="1">IF(AND($Q1590&lt;&gt;"",H1590&lt;&gt;"",H1590&lt;=EOMONTH('Painel mensal'!$B$5,0),OR(J1590="",J1590&gt;='Painel mensal'!$B$5),K1590&lt;&gt;"",K1590&lt;=EOMONTH('Painel mensal'!$B$5,0),OR('Painel mensal'!$E$5="Todas",C1590='Painel mensal'!$E$5),COUNTIFS($Q$14:$Q$2013,Q1590,$K$14:$K$2013,"&gt;"&amp;K1590,$K$14:$K$2013,"&lt;="&amp;EOMONTH('Painel mensal'!$B$5,0))=0,COUNTIFS($Q$14:Q1590,Q1590,$K$14:K1590,K1590)=1),COUNT($S$13:S1589)+1,"")</f>
      </c>
      <c r="T1590">
        <f t="shared" si="100"/>
      </c>
    </row>
    <row r="1591" spans="1:20" ht="34.5" customHeight="1" x14ac:dyDescent="0.25">
      <c r="A1591" s="8"/>
      <c r="B1591" s="9"/>
      <c r="C1591" s="8"/>
      <c r="D1591" s="9"/>
      <c r="E1591" s="9"/>
      <c r="F1591" s="9"/>
      <c r="G1591" s="9"/>
      <c r="H1591" s="10"/>
      <c r="I1591" s="10"/>
      <c r="J1591" s="10"/>
      <c r="K1591" s="10"/>
      <c r="L1591" s="9"/>
      <c r="M1591" s="9"/>
      <c r="N1591" s="8"/>
      <c r="O1591" s="7">
        <f t="shared" ca="1" si="97"/>
      </c>
      <c r="P1591">
        <f t="shared" ca="1" si="98"/>
      </c>
      <c r="Q1591">
        <f t="shared" si="99"/>
      </c>
      <c r="R1591">
        <f ca="1">IF(OR($Q1591="",K1591="",K1591&gt;$B$5,H1591&gt;$B$5,AND(J1591&lt;&gt;"",J1591&lt;$B$5),AND($F$5&lt;&gt;"Todas",C1591&lt;&gt;$F$5)),0,IF(AND(COUNTIFS($Q$14:$Q$2013,Q1591,$K$14:$K$2013,"&gt;"&amp;K1591,$K$14:$K$2013,"&lt;="&amp;$B$5)=0,COUNTIFS($Q$14:Q1591,Q1591,$K$14:K1591,K1591)=1),1,0))</f>
      </c>
      <c r="S1591">
        <f ca="1">IF(AND($Q1591&lt;&gt;"",H1591&lt;&gt;"",H1591&lt;=EOMONTH('Painel mensal'!$B$5,0),OR(J1591="",J1591&gt;='Painel mensal'!$B$5),K1591&lt;&gt;"",K1591&lt;=EOMONTH('Painel mensal'!$B$5,0),OR('Painel mensal'!$E$5="Todas",C1591='Painel mensal'!$E$5),COUNTIFS($Q$14:$Q$2013,Q1591,$K$14:$K$2013,"&gt;"&amp;K1591,$K$14:$K$2013,"&lt;="&amp;EOMONTH('Painel mensal'!$B$5,0))=0,COUNTIFS($Q$14:Q1591,Q1591,$K$14:K1591,K1591)=1),COUNT($S$13:S1590)+1,"")</f>
      </c>
      <c r="T1591">
        <f t="shared" si="100"/>
      </c>
    </row>
    <row r="1592" spans="1:20" ht="34.5" customHeight="1" x14ac:dyDescent="0.25">
      <c r="A1592" s="4"/>
      <c r="B1592" s="5"/>
      <c r="C1592" s="4"/>
      <c r="D1592" s="5"/>
      <c r="E1592" s="5"/>
      <c r="F1592" s="5"/>
      <c r="G1592" s="5"/>
      <c r="H1592" s="6"/>
      <c r="I1592" s="6"/>
      <c r="J1592" s="6"/>
      <c r="K1592" s="6"/>
      <c r="L1592" s="5"/>
      <c r="M1592" s="5"/>
      <c r="N1592" s="4"/>
      <c r="O1592" s="7">
        <f t="shared" ca="1" si="97"/>
      </c>
      <c r="P1592">
        <f t="shared" ca="1" si="98"/>
      </c>
      <c r="Q1592">
        <f t="shared" si="99"/>
      </c>
      <c r="R1592">
        <f ca="1">IF(OR($Q1592="",K1592="",K1592&gt;$B$5,H1592&gt;$B$5,AND(J1592&lt;&gt;"",J1592&lt;$B$5),AND($F$5&lt;&gt;"Todas",C1592&lt;&gt;$F$5)),0,IF(AND(COUNTIFS($Q$14:$Q$2013,Q1592,$K$14:$K$2013,"&gt;"&amp;K1592,$K$14:$K$2013,"&lt;="&amp;$B$5)=0,COUNTIFS($Q$14:Q1592,Q1592,$K$14:K1592,K1592)=1),1,0))</f>
      </c>
      <c r="S1592">
        <f ca="1">IF(AND($Q1592&lt;&gt;"",H1592&lt;&gt;"",H1592&lt;=EOMONTH('Painel mensal'!$B$5,0),OR(J1592="",J1592&gt;='Painel mensal'!$B$5),K1592&lt;&gt;"",K1592&lt;=EOMONTH('Painel mensal'!$B$5,0),OR('Painel mensal'!$E$5="Todas",C1592='Painel mensal'!$E$5),COUNTIFS($Q$14:$Q$2013,Q1592,$K$14:$K$2013,"&gt;"&amp;K1592,$K$14:$K$2013,"&lt;="&amp;EOMONTH('Painel mensal'!$B$5,0))=0,COUNTIFS($Q$14:Q1592,Q1592,$K$14:K1592,K1592)=1),COUNT($S$13:S1591)+1,"")</f>
      </c>
      <c r="T1592">
        <f t="shared" si="100"/>
      </c>
    </row>
    <row r="1593" spans="1:20" ht="34.5" customHeight="1" x14ac:dyDescent="0.25">
      <c r="A1593" s="8"/>
      <c r="B1593" s="9"/>
      <c r="C1593" s="8"/>
      <c r="D1593" s="9"/>
      <c r="E1593" s="9"/>
      <c r="F1593" s="9"/>
      <c r="G1593" s="9"/>
      <c r="H1593" s="10"/>
      <c r="I1593" s="10"/>
      <c r="J1593" s="10"/>
      <c r="K1593" s="10"/>
      <c r="L1593" s="9"/>
      <c r="M1593" s="9"/>
      <c r="N1593" s="8"/>
      <c r="O1593" s="7">
        <f t="shared" ca="1" si="97"/>
      </c>
      <c r="P1593">
        <f t="shared" ca="1" si="98"/>
      </c>
      <c r="Q1593">
        <f t="shared" si="99"/>
      </c>
      <c r="R1593">
        <f ca="1">IF(OR($Q1593="",K1593="",K1593&gt;$B$5,H1593&gt;$B$5,AND(J1593&lt;&gt;"",J1593&lt;$B$5),AND($F$5&lt;&gt;"Todas",C1593&lt;&gt;$F$5)),0,IF(AND(COUNTIFS($Q$14:$Q$2013,Q1593,$K$14:$K$2013,"&gt;"&amp;K1593,$K$14:$K$2013,"&lt;="&amp;$B$5)=0,COUNTIFS($Q$14:Q1593,Q1593,$K$14:K1593,K1593)=1),1,0))</f>
      </c>
      <c r="S1593">
        <f ca="1">IF(AND($Q1593&lt;&gt;"",H1593&lt;&gt;"",H1593&lt;=EOMONTH('Painel mensal'!$B$5,0),OR(J1593="",J1593&gt;='Painel mensal'!$B$5),K1593&lt;&gt;"",K1593&lt;=EOMONTH('Painel mensal'!$B$5,0),OR('Painel mensal'!$E$5="Todas",C1593='Painel mensal'!$E$5),COUNTIFS($Q$14:$Q$2013,Q1593,$K$14:$K$2013,"&gt;"&amp;K1593,$K$14:$K$2013,"&lt;="&amp;EOMONTH('Painel mensal'!$B$5,0))=0,COUNTIFS($Q$14:Q1593,Q1593,$K$14:K1593,K1593)=1),COUNT($S$13:S1592)+1,"")</f>
      </c>
      <c r="T1593">
        <f t="shared" si="100"/>
      </c>
    </row>
    <row r="1594" spans="1:20" ht="34.5" customHeight="1" x14ac:dyDescent="0.25">
      <c r="A1594" s="4"/>
      <c r="B1594" s="5"/>
      <c r="C1594" s="4"/>
      <c r="D1594" s="5"/>
      <c r="E1594" s="5"/>
      <c r="F1594" s="5"/>
      <c r="G1594" s="5"/>
      <c r="H1594" s="6"/>
      <c r="I1594" s="6"/>
      <c r="J1594" s="6"/>
      <c r="K1594" s="6"/>
      <c r="L1594" s="5"/>
      <c r="M1594" s="5"/>
      <c r="N1594" s="4"/>
      <c r="O1594" s="7">
        <f t="shared" ca="1" si="97"/>
      </c>
      <c r="P1594">
        <f t="shared" ca="1" si="98"/>
      </c>
      <c r="Q1594">
        <f t="shared" si="99"/>
      </c>
      <c r="R1594">
        <f ca="1">IF(OR($Q1594="",K1594="",K1594&gt;$B$5,H1594&gt;$B$5,AND(J1594&lt;&gt;"",J1594&lt;$B$5),AND($F$5&lt;&gt;"Todas",C1594&lt;&gt;$F$5)),0,IF(AND(COUNTIFS($Q$14:$Q$2013,Q1594,$K$14:$K$2013,"&gt;"&amp;K1594,$K$14:$K$2013,"&lt;="&amp;$B$5)=0,COUNTIFS($Q$14:Q1594,Q1594,$K$14:K1594,K1594)=1),1,0))</f>
      </c>
      <c r="S1594">
        <f ca="1">IF(AND($Q1594&lt;&gt;"",H1594&lt;&gt;"",H1594&lt;=EOMONTH('Painel mensal'!$B$5,0),OR(J1594="",J1594&gt;='Painel mensal'!$B$5),K1594&lt;&gt;"",K1594&lt;=EOMONTH('Painel mensal'!$B$5,0),OR('Painel mensal'!$E$5="Todas",C1594='Painel mensal'!$E$5),COUNTIFS($Q$14:$Q$2013,Q1594,$K$14:$K$2013,"&gt;"&amp;K1594,$K$14:$K$2013,"&lt;="&amp;EOMONTH('Painel mensal'!$B$5,0))=0,COUNTIFS($Q$14:Q1594,Q1594,$K$14:K1594,K1594)=1),COUNT($S$13:S1593)+1,"")</f>
      </c>
      <c r="T1594">
        <f t="shared" si="100"/>
      </c>
    </row>
    <row r="1595" spans="1:20" ht="34.5" customHeight="1" x14ac:dyDescent="0.25">
      <c r="A1595" s="8"/>
      <c r="B1595" s="9"/>
      <c r="C1595" s="8"/>
      <c r="D1595" s="9"/>
      <c r="E1595" s="9"/>
      <c r="F1595" s="9"/>
      <c r="G1595" s="9"/>
      <c r="H1595" s="10"/>
      <c r="I1595" s="10"/>
      <c r="J1595" s="10"/>
      <c r="K1595" s="10"/>
      <c r="L1595" s="9"/>
      <c r="M1595" s="9"/>
      <c r="N1595" s="8"/>
      <c r="O1595" s="7">
        <f t="shared" ca="1" si="97"/>
      </c>
      <c r="P1595">
        <f t="shared" ca="1" si="98"/>
      </c>
      <c r="Q1595">
        <f t="shared" si="99"/>
      </c>
      <c r="R1595">
        <f ca="1">IF(OR($Q1595="",K1595="",K1595&gt;$B$5,H1595&gt;$B$5,AND(J1595&lt;&gt;"",J1595&lt;$B$5),AND($F$5&lt;&gt;"Todas",C1595&lt;&gt;$F$5)),0,IF(AND(COUNTIFS($Q$14:$Q$2013,Q1595,$K$14:$K$2013,"&gt;"&amp;K1595,$K$14:$K$2013,"&lt;="&amp;$B$5)=0,COUNTIFS($Q$14:Q1595,Q1595,$K$14:K1595,K1595)=1),1,0))</f>
      </c>
      <c r="S1595">
        <f ca="1">IF(AND($Q1595&lt;&gt;"",H1595&lt;&gt;"",H1595&lt;=EOMONTH('Painel mensal'!$B$5,0),OR(J1595="",J1595&gt;='Painel mensal'!$B$5),K1595&lt;&gt;"",K1595&lt;=EOMONTH('Painel mensal'!$B$5,0),OR('Painel mensal'!$E$5="Todas",C1595='Painel mensal'!$E$5),COUNTIFS($Q$14:$Q$2013,Q1595,$K$14:$K$2013,"&gt;"&amp;K1595,$K$14:$K$2013,"&lt;="&amp;EOMONTH('Painel mensal'!$B$5,0))=0,COUNTIFS($Q$14:Q1595,Q1595,$K$14:K1595,K1595)=1),COUNT($S$13:S1594)+1,"")</f>
      </c>
      <c r="T1595">
        <f t="shared" si="100"/>
      </c>
    </row>
    <row r="1596" spans="1:20" ht="34.5" customHeight="1" x14ac:dyDescent="0.25">
      <c r="A1596" s="4"/>
      <c r="B1596" s="5"/>
      <c r="C1596" s="4"/>
      <c r="D1596" s="5"/>
      <c r="E1596" s="5"/>
      <c r="F1596" s="5"/>
      <c r="G1596" s="5"/>
      <c r="H1596" s="6"/>
      <c r="I1596" s="6"/>
      <c r="J1596" s="6"/>
      <c r="K1596" s="6"/>
      <c r="L1596" s="5"/>
      <c r="M1596" s="5"/>
      <c r="N1596" s="4"/>
      <c r="O1596" s="7">
        <f t="shared" ca="1" si="97"/>
      </c>
      <c r="P1596">
        <f t="shared" ca="1" si="98"/>
      </c>
      <c r="Q1596">
        <f t="shared" si="99"/>
      </c>
      <c r="R1596">
        <f ca="1">IF(OR($Q1596="",K1596="",K1596&gt;$B$5,H1596&gt;$B$5,AND(J1596&lt;&gt;"",J1596&lt;$B$5),AND($F$5&lt;&gt;"Todas",C1596&lt;&gt;$F$5)),0,IF(AND(COUNTIFS($Q$14:$Q$2013,Q1596,$K$14:$K$2013,"&gt;"&amp;K1596,$K$14:$K$2013,"&lt;="&amp;$B$5)=0,COUNTIFS($Q$14:Q1596,Q1596,$K$14:K1596,K1596)=1),1,0))</f>
      </c>
      <c r="S1596">
        <f ca="1">IF(AND($Q1596&lt;&gt;"",H1596&lt;&gt;"",H1596&lt;=EOMONTH('Painel mensal'!$B$5,0),OR(J1596="",J1596&gt;='Painel mensal'!$B$5),K1596&lt;&gt;"",K1596&lt;=EOMONTH('Painel mensal'!$B$5,0),OR('Painel mensal'!$E$5="Todas",C1596='Painel mensal'!$E$5),COUNTIFS($Q$14:$Q$2013,Q1596,$K$14:$K$2013,"&gt;"&amp;K1596,$K$14:$K$2013,"&lt;="&amp;EOMONTH('Painel mensal'!$B$5,0))=0,COUNTIFS($Q$14:Q1596,Q1596,$K$14:K1596,K1596)=1),COUNT($S$13:S1595)+1,"")</f>
      </c>
      <c r="T1596">
        <f t="shared" si="100"/>
      </c>
    </row>
    <row r="1597" spans="1:20" ht="34.5" customHeight="1" x14ac:dyDescent="0.25">
      <c r="A1597" s="8"/>
      <c r="B1597" s="9"/>
      <c r="C1597" s="8"/>
      <c r="D1597" s="9"/>
      <c r="E1597" s="9"/>
      <c r="F1597" s="9"/>
      <c r="G1597" s="9"/>
      <c r="H1597" s="10"/>
      <c r="I1597" s="10"/>
      <c r="J1597" s="10"/>
      <c r="K1597" s="10"/>
      <c r="L1597" s="9"/>
      <c r="M1597" s="9"/>
      <c r="N1597" s="8"/>
      <c r="O1597" s="7">
        <f t="shared" ca="1" si="97"/>
      </c>
      <c r="P1597">
        <f t="shared" ca="1" si="98"/>
      </c>
      <c r="Q1597">
        <f t="shared" si="99"/>
      </c>
      <c r="R1597">
        <f ca="1">IF(OR($Q1597="",K1597="",K1597&gt;$B$5,H1597&gt;$B$5,AND(J1597&lt;&gt;"",J1597&lt;$B$5),AND($F$5&lt;&gt;"Todas",C1597&lt;&gt;$F$5)),0,IF(AND(COUNTIFS($Q$14:$Q$2013,Q1597,$K$14:$K$2013,"&gt;"&amp;K1597,$K$14:$K$2013,"&lt;="&amp;$B$5)=0,COUNTIFS($Q$14:Q1597,Q1597,$K$14:K1597,K1597)=1),1,0))</f>
      </c>
      <c r="S1597">
        <f ca="1">IF(AND($Q1597&lt;&gt;"",H1597&lt;&gt;"",H1597&lt;=EOMONTH('Painel mensal'!$B$5,0),OR(J1597="",J1597&gt;='Painel mensal'!$B$5),K1597&lt;&gt;"",K1597&lt;=EOMONTH('Painel mensal'!$B$5,0),OR('Painel mensal'!$E$5="Todas",C1597='Painel mensal'!$E$5),COUNTIFS($Q$14:$Q$2013,Q1597,$K$14:$K$2013,"&gt;"&amp;K1597,$K$14:$K$2013,"&lt;="&amp;EOMONTH('Painel mensal'!$B$5,0))=0,COUNTIFS($Q$14:Q1597,Q1597,$K$14:K1597,K1597)=1),COUNT($S$13:S1596)+1,"")</f>
      </c>
      <c r="T1597">
        <f t="shared" si="100"/>
      </c>
    </row>
    <row r="1598" spans="1:20" ht="34.5" customHeight="1" x14ac:dyDescent="0.25">
      <c r="A1598" s="4"/>
      <c r="B1598" s="5"/>
      <c r="C1598" s="4"/>
      <c r="D1598" s="5"/>
      <c r="E1598" s="5"/>
      <c r="F1598" s="5"/>
      <c r="G1598" s="5"/>
      <c r="H1598" s="6"/>
      <c r="I1598" s="6"/>
      <c r="J1598" s="6"/>
      <c r="K1598" s="6"/>
      <c r="L1598" s="5"/>
      <c r="M1598" s="5"/>
      <c r="N1598" s="4"/>
      <c r="O1598" s="7">
        <f t="shared" ca="1" si="97"/>
      </c>
      <c r="P1598">
        <f t="shared" ca="1" si="98"/>
      </c>
      <c r="Q1598">
        <f t="shared" si="99"/>
      </c>
      <c r="R1598">
        <f ca="1">IF(OR($Q1598="",K1598="",K1598&gt;$B$5,H1598&gt;$B$5,AND(J1598&lt;&gt;"",J1598&lt;$B$5),AND($F$5&lt;&gt;"Todas",C1598&lt;&gt;$F$5)),0,IF(AND(COUNTIFS($Q$14:$Q$2013,Q1598,$K$14:$K$2013,"&gt;"&amp;K1598,$K$14:$K$2013,"&lt;="&amp;$B$5)=0,COUNTIFS($Q$14:Q1598,Q1598,$K$14:K1598,K1598)=1),1,0))</f>
      </c>
      <c r="S1598">
        <f ca="1">IF(AND($Q1598&lt;&gt;"",H1598&lt;&gt;"",H1598&lt;=EOMONTH('Painel mensal'!$B$5,0),OR(J1598="",J1598&gt;='Painel mensal'!$B$5),K1598&lt;&gt;"",K1598&lt;=EOMONTH('Painel mensal'!$B$5,0),OR('Painel mensal'!$E$5="Todas",C1598='Painel mensal'!$E$5),COUNTIFS($Q$14:$Q$2013,Q1598,$K$14:$K$2013,"&gt;"&amp;K1598,$K$14:$K$2013,"&lt;="&amp;EOMONTH('Painel mensal'!$B$5,0))=0,COUNTIFS($Q$14:Q1598,Q1598,$K$14:K1598,K1598)=1),COUNT($S$13:S1597)+1,"")</f>
      </c>
      <c r="T1598">
        <f t="shared" si="100"/>
      </c>
    </row>
    <row r="1599" spans="1:20" ht="34.5" customHeight="1" x14ac:dyDescent="0.25">
      <c r="A1599" s="8"/>
      <c r="B1599" s="9"/>
      <c r="C1599" s="8"/>
      <c r="D1599" s="9"/>
      <c r="E1599" s="9"/>
      <c r="F1599" s="9"/>
      <c r="G1599" s="9"/>
      <c r="H1599" s="10"/>
      <c r="I1599" s="10"/>
      <c r="J1599" s="10"/>
      <c r="K1599" s="10"/>
      <c r="L1599" s="9"/>
      <c r="M1599" s="9"/>
      <c r="N1599" s="8"/>
      <c r="O1599" s="7">
        <f t="shared" ca="1" si="97"/>
      </c>
      <c r="P1599">
        <f t="shared" ca="1" si="98"/>
      </c>
      <c r="Q1599">
        <f t="shared" si="99"/>
      </c>
      <c r="R1599">
        <f ca="1">IF(OR($Q1599="",K1599="",K1599&gt;$B$5,H1599&gt;$B$5,AND(J1599&lt;&gt;"",J1599&lt;$B$5),AND($F$5&lt;&gt;"Todas",C1599&lt;&gt;$F$5)),0,IF(AND(COUNTIFS($Q$14:$Q$2013,Q1599,$K$14:$K$2013,"&gt;"&amp;K1599,$K$14:$K$2013,"&lt;="&amp;$B$5)=0,COUNTIFS($Q$14:Q1599,Q1599,$K$14:K1599,K1599)=1),1,0))</f>
      </c>
      <c r="S1599">
        <f ca="1">IF(AND($Q1599&lt;&gt;"",H1599&lt;&gt;"",H1599&lt;=EOMONTH('Painel mensal'!$B$5,0),OR(J1599="",J1599&gt;='Painel mensal'!$B$5),K1599&lt;&gt;"",K1599&lt;=EOMONTH('Painel mensal'!$B$5,0),OR('Painel mensal'!$E$5="Todas",C1599='Painel mensal'!$E$5),COUNTIFS($Q$14:$Q$2013,Q1599,$K$14:$K$2013,"&gt;"&amp;K1599,$K$14:$K$2013,"&lt;="&amp;EOMONTH('Painel mensal'!$B$5,0))=0,COUNTIFS($Q$14:Q1599,Q1599,$K$14:K1599,K1599)=1),COUNT($S$13:S1598)+1,"")</f>
      </c>
      <c r="T1599">
        <f t="shared" si="100"/>
      </c>
    </row>
    <row r="1600" spans="1:20" ht="34.5" customHeight="1" x14ac:dyDescent="0.25">
      <c r="A1600" s="4"/>
      <c r="B1600" s="5"/>
      <c r="C1600" s="4"/>
      <c r="D1600" s="5"/>
      <c r="E1600" s="5"/>
      <c r="F1600" s="5"/>
      <c r="G1600" s="5"/>
      <c r="H1600" s="6"/>
      <c r="I1600" s="6"/>
      <c r="J1600" s="6"/>
      <c r="K1600" s="6"/>
      <c r="L1600" s="5"/>
      <c r="M1600" s="5"/>
      <c r="N1600" s="4"/>
      <c r="O1600" s="7">
        <f t="shared" ca="1" si="97"/>
      </c>
      <c r="P1600">
        <f t="shared" ca="1" si="98"/>
      </c>
      <c r="Q1600">
        <f t="shared" si="99"/>
      </c>
      <c r="R1600">
        <f ca="1">IF(OR($Q1600="",K1600="",K1600&gt;$B$5,H1600&gt;$B$5,AND(J1600&lt;&gt;"",J1600&lt;$B$5),AND($F$5&lt;&gt;"Todas",C1600&lt;&gt;$F$5)),0,IF(AND(COUNTIFS($Q$14:$Q$2013,Q1600,$K$14:$K$2013,"&gt;"&amp;K1600,$K$14:$K$2013,"&lt;="&amp;$B$5)=0,COUNTIFS($Q$14:Q1600,Q1600,$K$14:K1600,K1600)=1),1,0))</f>
      </c>
      <c r="S1600">
        <f ca="1">IF(AND($Q1600&lt;&gt;"",H1600&lt;&gt;"",H1600&lt;=EOMONTH('Painel mensal'!$B$5,0),OR(J1600="",J1600&gt;='Painel mensal'!$B$5),K1600&lt;&gt;"",K1600&lt;=EOMONTH('Painel mensal'!$B$5,0),OR('Painel mensal'!$E$5="Todas",C1600='Painel mensal'!$E$5),COUNTIFS($Q$14:$Q$2013,Q1600,$K$14:$K$2013,"&gt;"&amp;K1600,$K$14:$K$2013,"&lt;="&amp;EOMONTH('Painel mensal'!$B$5,0))=0,COUNTIFS($Q$14:Q1600,Q1600,$K$14:K1600,K1600)=1),COUNT($S$13:S1599)+1,"")</f>
      </c>
      <c r="T1600">
        <f t="shared" si="100"/>
      </c>
    </row>
    <row r="1601" spans="1:20" ht="34.5" customHeight="1" x14ac:dyDescent="0.25">
      <c r="A1601" s="8"/>
      <c r="B1601" s="9"/>
      <c r="C1601" s="8"/>
      <c r="D1601" s="9"/>
      <c r="E1601" s="9"/>
      <c r="F1601" s="9"/>
      <c r="G1601" s="9"/>
      <c r="H1601" s="10"/>
      <c r="I1601" s="10"/>
      <c r="J1601" s="10"/>
      <c r="K1601" s="10"/>
      <c r="L1601" s="9"/>
      <c r="M1601" s="9"/>
      <c r="N1601" s="8"/>
      <c r="O1601" s="7">
        <f t="shared" ca="1" si="97"/>
      </c>
      <c r="P1601">
        <f t="shared" ca="1" si="98"/>
      </c>
      <c r="Q1601">
        <f t="shared" si="99"/>
      </c>
      <c r="R1601">
        <f ca="1">IF(OR($Q1601="",K1601="",K1601&gt;$B$5,H1601&gt;$B$5,AND(J1601&lt;&gt;"",J1601&lt;$B$5),AND($F$5&lt;&gt;"Todas",C1601&lt;&gt;$F$5)),0,IF(AND(COUNTIFS($Q$14:$Q$2013,Q1601,$K$14:$K$2013,"&gt;"&amp;K1601,$K$14:$K$2013,"&lt;="&amp;$B$5)=0,COUNTIFS($Q$14:Q1601,Q1601,$K$14:K1601,K1601)=1),1,0))</f>
      </c>
      <c r="S1601">
        <f ca="1">IF(AND($Q1601&lt;&gt;"",H1601&lt;&gt;"",H1601&lt;=EOMONTH('Painel mensal'!$B$5,0),OR(J1601="",J1601&gt;='Painel mensal'!$B$5),K1601&lt;&gt;"",K1601&lt;=EOMONTH('Painel mensal'!$B$5,0),OR('Painel mensal'!$E$5="Todas",C1601='Painel mensal'!$E$5),COUNTIFS($Q$14:$Q$2013,Q1601,$K$14:$K$2013,"&gt;"&amp;K1601,$K$14:$K$2013,"&lt;="&amp;EOMONTH('Painel mensal'!$B$5,0))=0,COUNTIFS($Q$14:Q1601,Q1601,$K$14:K1601,K1601)=1),COUNT($S$13:S1600)+1,"")</f>
      </c>
      <c r="T1601">
        <f t="shared" si="100"/>
      </c>
    </row>
    <row r="1602" spans="1:20" ht="34.5" customHeight="1" x14ac:dyDescent="0.25">
      <c r="A1602" s="4"/>
      <c r="B1602" s="5"/>
      <c r="C1602" s="4"/>
      <c r="D1602" s="5"/>
      <c r="E1602" s="5"/>
      <c r="F1602" s="5"/>
      <c r="G1602" s="5"/>
      <c r="H1602" s="6"/>
      <c r="I1602" s="6"/>
      <c r="J1602" s="6"/>
      <c r="K1602" s="6"/>
      <c r="L1602" s="5"/>
      <c r="M1602" s="5"/>
      <c r="N1602" s="4"/>
      <c r="O1602" s="7">
        <f t="shared" ca="1" si="97"/>
      </c>
      <c r="P1602">
        <f t="shared" ca="1" si="98"/>
      </c>
      <c r="Q1602">
        <f t="shared" si="99"/>
      </c>
      <c r="R1602">
        <f ca="1">IF(OR($Q1602="",K1602="",K1602&gt;$B$5,H1602&gt;$B$5,AND(J1602&lt;&gt;"",J1602&lt;$B$5),AND($F$5&lt;&gt;"Todas",C1602&lt;&gt;$F$5)),0,IF(AND(COUNTIFS($Q$14:$Q$2013,Q1602,$K$14:$K$2013,"&gt;"&amp;K1602,$K$14:$K$2013,"&lt;="&amp;$B$5)=0,COUNTIFS($Q$14:Q1602,Q1602,$K$14:K1602,K1602)=1),1,0))</f>
      </c>
      <c r="S1602">
        <f ca="1">IF(AND($Q1602&lt;&gt;"",H1602&lt;&gt;"",H1602&lt;=EOMONTH('Painel mensal'!$B$5,0),OR(J1602="",J1602&gt;='Painel mensal'!$B$5),K1602&lt;&gt;"",K1602&lt;=EOMONTH('Painel mensal'!$B$5,0),OR('Painel mensal'!$E$5="Todas",C1602='Painel mensal'!$E$5),COUNTIFS($Q$14:$Q$2013,Q1602,$K$14:$K$2013,"&gt;"&amp;K1602,$K$14:$K$2013,"&lt;="&amp;EOMONTH('Painel mensal'!$B$5,0))=0,COUNTIFS($Q$14:Q1602,Q1602,$K$14:K1602,K1602)=1),COUNT($S$13:S1601)+1,"")</f>
      </c>
      <c r="T1602">
        <f t="shared" si="100"/>
      </c>
    </row>
    <row r="1603" spans="1:20" ht="34.5" customHeight="1" x14ac:dyDescent="0.25">
      <c r="A1603" s="8"/>
      <c r="B1603" s="9"/>
      <c r="C1603" s="8"/>
      <c r="D1603" s="9"/>
      <c r="E1603" s="9"/>
      <c r="F1603" s="9"/>
      <c r="G1603" s="9"/>
      <c r="H1603" s="10"/>
      <c r="I1603" s="10"/>
      <c r="J1603" s="10"/>
      <c r="K1603" s="10"/>
      <c r="L1603" s="9"/>
      <c r="M1603" s="9"/>
      <c r="N1603" s="8"/>
      <c r="O1603" s="7">
        <f t="shared" ca="1" si="97"/>
      </c>
      <c r="P1603">
        <f t="shared" ca="1" si="98"/>
      </c>
      <c r="Q1603">
        <f t="shared" si="99"/>
      </c>
      <c r="R1603">
        <f ca="1">IF(OR($Q1603="",K1603="",K1603&gt;$B$5,H1603&gt;$B$5,AND(J1603&lt;&gt;"",J1603&lt;$B$5),AND($F$5&lt;&gt;"Todas",C1603&lt;&gt;$F$5)),0,IF(AND(COUNTIFS($Q$14:$Q$2013,Q1603,$K$14:$K$2013,"&gt;"&amp;K1603,$K$14:$K$2013,"&lt;="&amp;$B$5)=0,COUNTIFS($Q$14:Q1603,Q1603,$K$14:K1603,K1603)=1),1,0))</f>
      </c>
      <c r="S1603">
        <f ca="1">IF(AND($Q1603&lt;&gt;"",H1603&lt;&gt;"",H1603&lt;=EOMONTH('Painel mensal'!$B$5,0),OR(J1603="",J1603&gt;='Painel mensal'!$B$5),K1603&lt;&gt;"",K1603&lt;=EOMONTH('Painel mensal'!$B$5,0),OR('Painel mensal'!$E$5="Todas",C1603='Painel mensal'!$E$5),COUNTIFS($Q$14:$Q$2013,Q1603,$K$14:$K$2013,"&gt;"&amp;K1603,$K$14:$K$2013,"&lt;="&amp;EOMONTH('Painel mensal'!$B$5,0))=0,COUNTIFS($Q$14:Q1603,Q1603,$K$14:K1603,K1603)=1),COUNT($S$13:S1602)+1,"")</f>
      </c>
      <c r="T1603">
        <f t="shared" si="100"/>
      </c>
    </row>
    <row r="1604" spans="1:20" ht="34.5" customHeight="1" x14ac:dyDescent="0.25">
      <c r="A1604" s="4"/>
      <c r="B1604" s="5"/>
      <c r="C1604" s="4"/>
      <c r="D1604" s="5"/>
      <c r="E1604" s="5"/>
      <c r="F1604" s="5"/>
      <c r="G1604" s="5"/>
      <c r="H1604" s="6"/>
      <c r="I1604" s="6"/>
      <c r="J1604" s="6"/>
      <c r="K1604" s="6"/>
      <c r="L1604" s="5"/>
      <c r="M1604" s="5"/>
      <c r="N1604" s="4"/>
      <c r="O1604" s="7">
        <f t="shared" ca="1" si="97"/>
      </c>
      <c r="P1604">
        <f t="shared" ca="1" si="98"/>
      </c>
      <c r="Q1604">
        <f t="shared" si="99"/>
      </c>
      <c r="R1604">
        <f ca="1">IF(OR($Q1604="",K1604="",K1604&gt;$B$5,H1604&gt;$B$5,AND(J1604&lt;&gt;"",J1604&lt;$B$5),AND($F$5&lt;&gt;"Todas",C1604&lt;&gt;$F$5)),0,IF(AND(COUNTIFS($Q$14:$Q$2013,Q1604,$K$14:$K$2013,"&gt;"&amp;K1604,$K$14:$K$2013,"&lt;="&amp;$B$5)=0,COUNTIFS($Q$14:Q1604,Q1604,$K$14:K1604,K1604)=1),1,0))</f>
      </c>
      <c r="S1604">
        <f ca="1">IF(AND($Q1604&lt;&gt;"",H1604&lt;&gt;"",H1604&lt;=EOMONTH('Painel mensal'!$B$5,0),OR(J1604="",J1604&gt;='Painel mensal'!$B$5),K1604&lt;&gt;"",K1604&lt;=EOMONTH('Painel mensal'!$B$5,0),OR('Painel mensal'!$E$5="Todas",C1604='Painel mensal'!$E$5),COUNTIFS($Q$14:$Q$2013,Q1604,$K$14:$K$2013,"&gt;"&amp;K1604,$K$14:$K$2013,"&lt;="&amp;EOMONTH('Painel mensal'!$B$5,0))=0,COUNTIFS($Q$14:Q1604,Q1604,$K$14:K1604,K1604)=1),COUNT($S$13:S1603)+1,"")</f>
      </c>
      <c r="T1604">
        <f t="shared" si="100"/>
      </c>
    </row>
    <row r="1605" spans="1:20" ht="34.5" customHeight="1" x14ac:dyDescent="0.25">
      <c r="A1605" s="8"/>
      <c r="B1605" s="9"/>
      <c r="C1605" s="8"/>
      <c r="D1605" s="9"/>
      <c r="E1605" s="9"/>
      <c r="F1605" s="9"/>
      <c r="G1605" s="9"/>
      <c r="H1605" s="10"/>
      <c r="I1605" s="10"/>
      <c r="J1605" s="10"/>
      <c r="K1605" s="10"/>
      <c r="L1605" s="9"/>
      <c r="M1605" s="9"/>
      <c r="N1605" s="8"/>
      <c r="O1605" s="7">
        <f t="shared" ca="1" si="97"/>
      </c>
      <c r="P1605">
        <f t="shared" ca="1" si="98"/>
      </c>
      <c r="Q1605">
        <f t="shared" si="99"/>
      </c>
      <c r="R1605">
        <f ca="1">IF(OR($Q1605="",K1605="",K1605&gt;$B$5,H1605&gt;$B$5,AND(J1605&lt;&gt;"",J1605&lt;$B$5),AND($F$5&lt;&gt;"Todas",C1605&lt;&gt;$F$5)),0,IF(AND(COUNTIFS($Q$14:$Q$2013,Q1605,$K$14:$K$2013,"&gt;"&amp;K1605,$K$14:$K$2013,"&lt;="&amp;$B$5)=0,COUNTIFS($Q$14:Q1605,Q1605,$K$14:K1605,K1605)=1),1,0))</f>
      </c>
      <c r="S1605">
        <f ca="1">IF(AND($Q1605&lt;&gt;"",H1605&lt;&gt;"",H1605&lt;=EOMONTH('Painel mensal'!$B$5,0),OR(J1605="",J1605&gt;='Painel mensal'!$B$5),K1605&lt;&gt;"",K1605&lt;=EOMONTH('Painel mensal'!$B$5,0),OR('Painel mensal'!$E$5="Todas",C1605='Painel mensal'!$E$5),COUNTIFS($Q$14:$Q$2013,Q1605,$K$14:$K$2013,"&gt;"&amp;K1605,$K$14:$K$2013,"&lt;="&amp;EOMONTH('Painel mensal'!$B$5,0))=0,COUNTIFS($Q$14:Q1605,Q1605,$K$14:K1605,K1605)=1),COUNT($S$13:S1604)+1,"")</f>
      </c>
      <c r="T1605">
        <f t="shared" si="100"/>
      </c>
    </row>
    <row r="1606" spans="1:20" ht="34.5" customHeight="1" x14ac:dyDescent="0.25">
      <c r="A1606" s="4"/>
      <c r="B1606" s="5"/>
      <c r="C1606" s="4"/>
      <c r="D1606" s="5"/>
      <c r="E1606" s="5"/>
      <c r="F1606" s="5"/>
      <c r="G1606" s="5"/>
      <c r="H1606" s="6"/>
      <c r="I1606" s="6"/>
      <c r="J1606" s="6"/>
      <c r="K1606" s="6"/>
      <c r="L1606" s="5"/>
      <c r="M1606" s="5"/>
      <c r="N1606" s="4"/>
      <c r="O1606" s="7">
        <f t="shared" ca="1" si="97"/>
      </c>
      <c r="P1606">
        <f t="shared" ca="1" si="98"/>
      </c>
      <c r="Q1606">
        <f t="shared" si="99"/>
      </c>
      <c r="R1606">
        <f ca="1">IF(OR($Q1606="",K1606="",K1606&gt;$B$5,H1606&gt;$B$5,AND(J1606&lt;&gt;"",J1606&lt;$B$5),AND($F$5&lt;&gt;"Todas",C1606&lt;&gt;$F$5)),0,IF(AND(COUNTIFS($Q$14:$Q$2013,Q1606,$K$14:$K$2013,"&gt;"&amp;K1606,$K$14:$K$2013,"&lt;="&amp;$B$5)=0,COUNTIFS($Q$14:Q1606,Q1606,$K$14:K1606,K1606)=1),1,0))</f>
      </c>
      <c r="S1606">
        <f ca="1">IF(AND($Q1606&lt;&gt;"",H1606&lt;&gt;"",H1606&lt;=EOMONTH('Painel mensal'!$B$5,0),OR(J1606="",J1606&gt;='Painel mensal'!$B$5),K1606&lt;&gt;"",K1606&lt;=EOMONTH('Painel mensal'!$B$5,0),OR('Painel mensal'!$E$5="Todas",C1606='Painel mensal'!$E$5),COUNTIFS($Q$14:$Q$2013,Q1606,$K$14:$K$2013,"&gt;"&amp;K1606,$K$14:$K$2013,"&lt;="&amp;EOMONTH('Painel mensal'!$B$5,0))=0,COUNTIFS($Q$14:Q1606,Q1606,$K$14:K1606,K1606)=1),COUNT($S$13:S1605)+1,"")</f>
      </c>
      <c r="T1606">
        <f t="shared" si="100"/>
      </c>
    </row>
    <row r="1607" spans="1:20" ht="34.5" customHeight="1" x14ac:dyDescent="0.25">
      <c r="A1607" s="8"/>
      <c r="B1607" s="9"/>
      <c r="C1607" s="8"/>
      <c r="D1607" s="9"/>
      <c r="E1607" s="9"/>
      <c r="F1607" s="9"/>
      <c r="G1607" s="9"/>
      <c r="H1607" s="10"/>
      <c r="I1607" s="10"/>
      <c r="J1607" s="10"/>
      <c r="K1607" s="10"/>
      <c r="L1607" s="9"/>
      <c r="M1607" s="9"/>
      <c r="N1607" s="8"/>
      <c r="O1607" s="7">
        <f t="shared" ca="1" si="97"/>
      </c>
      <c r="P1607">
        <f t="shared" ca="1" si="98"/>
      </c>
      <c r="Q1607">
        <f t="shared" si="99"/>
      </c>
      <c r="R1607">
        <f ca="1">IF(OR($Q1607="",K1607="",K1607&gt;$B$5,H1607&gt;$B$5,AND(J1607&lt;&gt;"",J1607&lt;$B$5),AND($F$5&lt;&gt;"Todas",C1607&lt;&gt;$F$5)),0,IF(AND(COUNTIFS($Q$14:$Q$2013,Q1607,$K$14:$K$2013,"&gt;"&amp;K1607,$K$14:$K$2013,"&lt;="&amp;$B$5)=0,COUNTIFS($Q$14:Q1607,Q1607,$K$14:K1607,K1607)=1),1,0))</f>
      </c>
      <c r="S1607">
        <f ca="1">IF(AND($Q1607&lt;&gt;"",H1607&lt;&gt;"",H1607&lt;=EOMONTH('Painel mensal'!$B$5,0),OR(J1607="",J1607&gt;='Painel mensal'!$B$5),K1607&lt;&gt;"",K1607&lt;=EOMONTH('Painel mensal'!$B$5,0),OR('Painel mensal'!$E$5="Todas",C1607='Painel mensal'!$E$5),COUNTIFS($Q$14:$Q$2013,Q1607,$K$14:$K$2013,"&gt;"&amp;K1607,$K$14:$K$2013,"&lt;="&amp;EOMONTH('Painel mensal'!$B$5,0))=0,COUNTIFS($Q$14:Q1607,Q1607,$K$14:K1607,K1607)=1),COUNT($S$13:S1606)+1,"")</f>
      </c>
      <c r="T1607">
        <f t="shared" si="100"/>
      </c>
    </row>
    <row r="1608" spans="1:20" ht="34.5" customHeight="1" x14ac:dyDescent="0.25">
      <c r="A1608" s="4"/>
      <c r="B1608" s="5"/>
      <c r="C1608" s="4"/>
      <c r="D1608" s="5"/>
      <c r="E1608" s="5"/>
      <c r="F1608" s="5"/>
      <c r="G1608" s="5"/>
      <c r="H1608" s="6"/>
      <c r="I1608" s="6"/>
      <c r="J1608" s="6"/>
      <c r="K1608" s="6"/>
      <c r="L1608" s="5"/>
      <c r="M1608" s="5"/>
      <c r="N1608" s="4"/>
      <c r="O1608" s="7">
        <f t="shared" ca="1" si="97"/>
      </c>
      <c r="P1608">
        <f t="shared" ca="1" si="98"/>
      </c>
      <c r="Q1608">
        <f t="shared" si="99"/>
      </c>
      <c r="R1608">
        <f ca="1">IF(OR($Q1608="",K1608="",K1608&gt;$B$5,H1608&gt;$B$5,AND(J1608&lt;&gt;"",J1608&lt;$B$5),AND($F$5&lt;&gt;"Todas",C1608&lt;&gt;$F$5)),0,IF(AND(COUNTIFS($Q$14:$Q$2013,Q1608,$K$14:$K$2013,"&gt;"&amp;K1608,$K$14:$K$2013,"&lt;="&amp;$B$5)=0,COUNTIFS($Q$14:Q1608,Q1608,$K$14:K1608,K1608)=1),1,0))</f>
      </c>
      <c r="S1608">
        <f ca="1">IF(AND($Q1608&lt;&gt;"",H1608&lt;&gt;"",H1608&lt;=EOMONTH('Painel mensal'!$B$5,0),OR(J1608="",J1608&gt;='Painel mensal'!$B$5),K1608&lt;&gt;"",K1608&lt;=EOMONTH('Painel mensal'!$B$5,0),OR('Painel mensal'!$E$5="Todas",C1608='Painel mensal'!$E$5),COUNTIFS($Q$14:$Q$2013,Q1608,$K$14:$K$2013,"&gt;"&amp;K1608,$K$14:$K$2013,"&lt;="&amp;EOMONTH('Painel mensal'!$B$5,0))=0,COUNTIFS($Q$14:Q1608,Q1608,$K$14:K1608,K1608)=1),COUNT($S$13:S1607)+1,"")</f>
      </c>
      <c r="T1608">
        <f t="shared" si="100"/>
      </c>
    </row>
    <row r="1609" spans="1:20" ht="34.5" customHeight="1" x14ac:dyDescent="0.25">
      <c r="A1609" s="8"/>
      <c r="B1609" s="9"/>
      <c r="C1609" s="8"/>
      <c r="D1609" s="9"/>
      <c r="E1609" s="9"/>
      <c r="F1609" s="9"/>
      <c r="G1609" s="9"/>
      <c r="H1609" s="10"/>
      <c r="I1609" s="10"/>
      <c r="J1609" s="10"/>
      <c r="K1609" s="10"/>
      <c r="L1609" s="9"/>
      <c r="M1609" s="9"/>
      <c r="N1609" s="8"/>
      <c r="O1609" s="7">
        <f t="shared" ca="1" si="97"/>
      </c>
      <c r="P1609">
        <f t="shared" ca="1" si="98"/>
      </c>
      <c r="Q1609">
        <f t="shared" si="99"/>
      </c>
      <c r="R1609">
        <f ca="1">IF(OR($Q1609="",K1609="",K1609&gt;$B$5,H1609&gt;$B$5,AND(J1609&lt;&gt;"",J1609&lt;$B$5),AND($F$5&lt;&gt;"Todas",C1609&lt;&gt;$F$5)),0,IF(AND(COUNTIFS($Q$14:$Q$2013,Q1609,$K$14:$K$2013,"&gt;"&amp;K1609,$K$14:$K$2013,"&lt;="&amp;$B$5)=0,COUNTIFS($Q$14:Q1609,Q1609,$K$14:K1609,K1609)=1),1,0))</f>
      </c>
      <c r="S1609">
        <f ca="1">IF(AND($Q1609&lt;&gt;"",H1609&lt;&gt;"",H1609&lt;=EOMONTH('Painel mensal'!$B$5,0),OR(J1609="",J1609&gt;='Painel mensal'!$B$5),K1609&lt;&gt;"",K1609&lt;=EOMONTH('Painel mensal'!$B$5,0),OR('Painel mensal'!$E$5="Todas",C1609='Painel mensal'!$E$5),COUNTIFS($Q$14:$Q$2013,Q1609,$K$14:$K$2013,"&gt;"&amp;K1609,$K$14:$K$2013,"&lt;="&amp;EOMONTH('Painel mensal'!$B$5,0))=0,COUNTIFS($Q$14:Q1609,Q1609,$K$14:K1609,K1609)=1),COUNT($S$13:S1608)+1,"")</f>
      </c>
      <c r="T1609">
        <f t="shared" si="100"/>
      </c>
    </row>
    <row r="1610" spans="1:20" ht="34.5" customHeight="1" x14ac:dyDescent="0.25">
      <c r="A1610" s="4"/>
      <c r="B1610" s="5"/>
      <c r="C1610" s="4"/>
      <c r="D1610" s="5"/>
      <c r="E1610" s="5"/>
      <c r="F1610" s="5"/>
      <c r="G1610" s="5"/>
      <c r="H1610" s="6"/>
      <c r="I1610" s="6"/>
      <c r="J1610" s="6"/>
      <c r="K1610" s="6"/>
      <c r="L1610" s="5"/>
      <c r="M1610" s="5"/>
      <c r="N1610" s="4"/>
      <c r="O1610" s="7">
        <f t="shared" ca="1" si="97"/>
      </c>
      <c r="P1610">
        <f t="shared" ca="1" si="98"/>
      </c>
      <c r="Q1610">
        <f t="shared" si="99"/>
      </c>
      <c r="R1610">
        <f ca="1">IF(OR($Q1610="",K1610="",K1610&gt;$B$5,H1610&gt;$B$5,AND(J1610&lt;&gt;"",J1610&lt;$B$5),AND($F$5&lt;&gt;"Todas",C1610&lt;&gt;$F$5)),0,IF(AND(COUNTIFS($Q$14:$Q$2013,Q1610,$K$14:$K$2013,"&gt;"&amp;K1610,$K$14:$K$2013,"&lt;="&amp;$B$5)=0,COUNTIFS($Q$14:Q1610,Q1610,$K$14:K1610,K1610)=1),1,0))</f>
      </c>
      <c r="S1610">
        <f ca="1">IF(AND($Q1610&lt;&gt;"",H1610&lt;&gt;"",H1610&lt;=EOMONTH('Painel mensal'!$B$5,0),OR(J1610="",J1610&gt;='Painel mensal'!$B$5),K1610&lt;&gt;"",K1610&lt;=EOMONTH('Painel mensal'!$B$5,0),OR('Painel mensal'!$E$5="Todas",C1610='Painel mensal'!$E$5),COUNTIFS($Q$14:$Q$2013,Q1610,$K$14:$K$2013,"&gt;"&amp;K1610,$K$14:$K$2013,"&lt;="&amp;EOMONTH('Painel mensal'!$B$5,0))=0,COUNTIFS($Q$14:Q1610,Q1610,$K$14:K1610,K1610)=1),COUNT($S$13:S1609)+1,"")</f>
      </c>
      <c r="T1610">
        <f t="shared" si="100"/>
      </c>
    </row>
    <row r="1611" spans="1:20" ht="34.5" customHeight="1" x14ac:dyDescent="0.25">
      <c r="A1611" s="8"/>
      <c r="B1611" s="9"/>
      <c r="C1611" s="8"/>
      <c r="D1611" s="9"/>
      <c r="E1611" s="9"/>
      <c r="F1611" s="9"/>
      <c r="G1611" s="9"/>
      <c r="H1611" s="10"/>
      <c r="I1611" s="10"/>
      <c r="J1611" s="10"/>
      <c r="K1611" s="10"/>
      <c r="L1611" s="9"/>
      <c r="M1611" s="9"/>
      <c r="N1611" s="8"/>
      <c r="O1611" s="7">
        <f t="shared" ca="1" si="97"/>
      </c>
      <c r="P1611">
        <f t="shared" ca="1" si="98"/>
      </c>
      <c r="Q1611">
        <f t="shared" si="99"/>
      </c>
      <c r="R1611">
        <f ca="1">IF(OR($Q1611="",K1611="",K1611&gt;$B$5,H1611&gt;$B$5,AND(J1611&lt;&gt;"",J1611&lt;$B$5),AND($F$5&lt;&gt;"Todas",C1611&lt;&gt;$F$5)),0,IF(AND(COUNTIFS($Q$14:$Q$2013,Q1611,$K$14:$K$2013,"&gt;"&amp;K1611,$K$14:$K$2013,"&lt;="&amp;$B$5)=0,COUNTIFS($Q$14:Q1611,Q1611,$K$14:K1611,K1611)=1),1,0))</f>
      </c>
      <c r="S1611">
        <f ca="1">IF(AND($Q1611&lt;&gt;"",H1611&lt;&gt;"",H1611&lt;=EOMONTH('Painel mensal'!$B$5,0),OR(J1611="",J1611&gt;='Painel mensal'!$B$5),K1611&lt;&gt;"",K1611&lt;=EOMONTH('Painel mensal'!$B$5,0),OR('Painel mensal'!$E$5="Todas",C1611='Painel mensal'!$E$5),COUNTIFS($Q$14:$Q$2013,Q1611,$K$14:$K$2013,"&gt;"&amp;K1611,$K$14:$K$2013,"&lt;="&amp;EOMONTH('Painel mensal'!$B$5,0))=0,COUNTIFS($Q$14:Q1611,Q1611,$K$14:K1611,K1611)=1),COUNT($S$13:S1610)+1,"")</f>
      </c>
      <c r="T1611">
        <f t="shared" si="100"/>
      </c>
    </row>
    <row r="1612" spans="1:20" ht="34.5" customHeight="1" x14ac:dyDescent="0.25">
      <c r="A1612" s="4"/>
      <c r="B1612" s="5"/>
      <c r="C1612" s="4"/>
      <c r="D1612" s="5"/>
      <c r="E1612" s="5"/>
      <c r="F1612" s="5"/>
      <c r="G1612" s="5"/>
      <c r="H1612" s="6"/>
      <c r="I1612" s="6"/>
      <c r="J1612" s="6"/>
      <c r="K1612" s="6"/>
      <c r="L1612" s="5"/>
      <c r="M1612" s="5"/>
      <c r="N1612" s="4"/>
      <c r="O1612" s="7">
        <f t="shared" ca="1" si="97"/>
      </c>
      <c r="P1612">
        <f t="shared" ca="1" si="98"/>
      </c>
      <c r="Q1612">
        <f t="shared" si="99"/>
      </c>
      <c r="R1612">
        <f ca="1">IF(OR($Q1612="",K1612="",K1612&gt;$B$5,H1612&gt;$B$5,AND(J1612&lt;&gt;"",J1612&lt;$B$5),AND($F$5&lt;&gt;"Todas",C1612&lt;&gt;$F$5)),0,IF(AND(COUNTIFS($Q$14:$Q$2013,Q1612,$K$14:$K$2013,"&gt;"&amp;K1612,$K$14:$K$2013,"&lt;="&amp;$B$5)=0,COUNTIFS($Q$14:Q1612,Q1612,$K$14:K1612,K1612)=1),1,0))</f>
      </c>
      <c r="S1612">
        <f ca="1">IF(AND($Q1612&lt;&gt;"",H1612&lt;&gt;"",H1612&lt;=EOMONTH('Painel mensal'!$B$5,0),OR(J1612="",J1612&gt;='Painel mensal'!$B$5),K1612&lt;&gt;"",K1612&lt;=EOMONTH('Painel mensal'!$B$5,0),OR('Painel mensal'!$E$5="Todas",C1612='Painel mensal'!$E$5),COUNTIFS($Q$14:$Q$2013,Q1612,$K$14:$K$2013,"&gt;"&amp;K1612,$K$14:$K$2013,"&lt;="&amp;EOMONTH('Painel mensal'!$B$5,0))=0,COUNTIFS($Q$14:Q1612,Q1612,$K$14:K1612,K1612)=1),COUNT($S$13:S1611)+1,"")</f>
      </c>
      <c r="T1612">
        <f t="shared" si="100"/>
      </c>
    </row>
    <row r="1613" spans="1:20" ht="34.5" customHeight="1" x14ac:dyDescent="0.25">
      <c r="A1613" s="8"/>
      <c r="B1613" s="9"/>
      <c r="C1613" s="8"/>
      <c r="D1613" s="9"/>
      <c r="E1613" s="9"/>
      <c r="F1613" s="9"/>
      <c r="G1613" s="9"/>
      <c r="H1613" s="10"/>
      <c r="I1613" s="10"/>
      <c r="J1613" s="10"/>
      <c r="K1613" s="10"/>
      <c r="L1613" s="9"/>
      <c r="M1613" s="9"/>
      <c r="N1613" s="8"/>
      <c r="O1613" s="7">
        <f t="shared" ca="1" si="97"/>
      </c>
      <c r="P1613">
        <f t="shared" ca="1" si="98"/>
      </c>
      <c r="Q1613">
        <f t="shared" si="99"/>
      </c>
      <c r="R1613">
        <f ca="1">IF(OR($Q1613="",K1613="",K1613&gt;$B$5,H1613&gt;$B$5,AND(J1613&lt;&gt;"",J1613&lt;$B$5),AND($F$5&lt;&gt;"Todas",C1613&lt;&gt;$F$5)),0,IF(AND(COUNTIFS($Q$14:$Q$2013,Q1613,$K$14:$K$2013,"&gt;"&amp;K1613,$K$14:$K$2013,"&lt;="&amp;$B$5)=0,COUNTIFS($Q$14:Q1613,Q1613,$K$14:K1613,K1613)=1),1,0))</f>
      </c>
      <c r="S1613">
        <f ca="1">IF(AND($Q1613&lt;&gt;"",H1613&lt;&gt;"",H1613&lt;=EOMONTH('Painel mensal'!$B$5,0),OR(J1613="",J1613&gt;='Painel mensal'!$B$5),K1613&lt;&gt;"",K1613&lt;=EOMONTH('Painel mensal'!$B$5,0),OR('Painel mensal'!$E$5="Todas",C1613='Painel mensal'!$E$5),COUNTIFS($Q$14:$Q$2013,Q1613,$K$14:$K$2013,"&gt;"&amp;K1613,$K$14:$K$2013,"&lt;="&amp;EOMONTH('Painel mensal'!$B$5,0))=0,COUNTIFS($Q$14:Q1613,Q1613,$K$14:K1613,K1613)=1),COUNT($S$13:S1612)+1,"")</f>
      </c>
      <c r="T1613">
        <f t="shared" si="100"/>
      </c>
    </row>
    <row r="1614" spans="1:20" ht="34.5" customHeight="1" x14ac:dyDescent="0.25">
      <c r="A1614" s="4"/>
      <c r="B1614" s="5"/>
      <c r="C1614" s="4"/>
      <c r="D1614" s="5"/>
      <c r="E1614" s="5"/>
      <c r="F1614" s="5"/>
      <c r="G1614" s="5"/>
      <c r="H1614" s="6"/>
      <c r="I1614" s="6"/>
      <c r="J1614" s="6"/>
      <c r="K1614" s="6"/>
      <c r="L1614" s="5"/>
      <c r="M1614" s="5"/>
      <c r="N1614" s="4"/>
      <c r="O1614" s="7">
        <f t="shared" ref="O1614:O1677" ca="1" si="101">IF(AND(ISNUMBER(I1614),ISNUMBER(K1614),K1614&gt;I1614),IF(P1614="OK","DIVERGÊNCIA NAS DATAS — REGISTRO APÓS PREVISÃO",IF(P1614="","DIVERGÊNCIA NAS DATAS — REGISTRO APÓS PREVISÃO",P1614&amp;CHAR(10)&amp;"DIVERGÊNCIA NAS DATAS")),IF(P1614="","",IF(P1614&lt;&gt;"OK",P1614,IF(L1614="Disponível","ALOCAR COBERTURA",IF(L1614="Não utilizado","SEM TRABALHO — PRIORIZAR",IF(L1614="Ocorrência","VERIFICAR OCORRÊNCIA",IF(L1614="Programado","CONFIRMAR COBERTURA",IF(AND(I1614&lt;&gt;"",I1614&lt;TODAY(),J1614=""),"PREVISÃO DE SAÍDA VENCIDA","OK"))))))))</f>
      </c>
      <c r="P1614">
        <f t="shared" ref="P1614:P1677" ca="1" si="102">IF(COUNTA(A1614:N1614)=0,"",IF(OR(A1614="",B1614="",C1614="",D1614="",E1614="",F1614="",G1614="",H1614="",K1614="",L1614=""),"COMPLETE CAMPOS / SITUAÇÃO",IF(COUNTIFS($A$14:$A$2013,A1614,$K$14:$K$2013,K1614)&gt;1,"DUPLICIDADE NO DIA",IF(OR(K1614&lt;H1614,AND(J1614&lt;&gt;"",K1614&gt;J1614)),"DATA FORA DA RESERVA",IF(AND(J1614&lt;&gt;"",J1614&lt;H1614),"SAÍDA ANTES DA ENTRADA",IF(AND(I1614&lt;&gt;"",I1614&lt;H1614),"PREVISÃO ANTES DA ENTRADA",IF(AND(OR(L1614="Em cobertura",L1614="Programado"),M1614=""),"INFORME LOCAL DA COBERTURA",IF(AND(K1614&gt;TODAY(),OR(L1614="Em cobertura",L1614="Não utilizado")),"DATA FUTURA: USE PROGRAMADO","OK"))))))))</f>
      </c>
      <c r="Q1614">
        <f t="shared" ref="Q1614:Q1677" si="103">IF(OR(A1614="",H1614=""),"",A1614&amp;"|"&amp;TEXT(H1614,"yyyymmdd"))</f>
      </c>
      <c r="R1614">
        <f ca="1">IF(OR($Q1614="",K1614="",K1614&gt;$B$5,H1614&gt;$B$5,AND(J1614&lt;&gt;"",J1614&lt;$B$5),AND($F$5&lt;&gt;"Todas",C1614&lt;&gt;$F$5)),0,IF(AND(COUNTIFS($Q$14:$Q$2013,Q1614,$K$14:$K$2013,"&gt;"&amp;K1614,$K$14:$K$2013,"&lt;="&amp;$B$5)=0,COUNTIFS($Q$14:Q1614,Q1614,$K$14:K1614,K1614)=1),1,0))</f>
      </c>
      <c r="S1614">
        <f ca="1">IF(AND($Q1614&lt;&gt;"",H1614&lt;&gt;"",H1614&lt;=EOMONTH('Painel mensal'!$B$5,0),OR(J1614="",J1614&gt;='Painel mensal'!$B$5),K1614&lt;&gt;"",K1614&lt;=EOMONTH('Painel mensal'!$B$5,0),OR('Painel mensal'!$E$5="Todas",C1614='Painel mensal'!$E$5),COUNTIFS($Q$14:$Q$2013,Q1614,$K$14:$K$2013,"&gt;"&amp;K1614,$K$14:$K$2013,"&lt;="&amp;EOMONTH('Painel mensal'!$B$5,0))=0,COUNTIFS($Q$14:Q1614,Q1614,$K$14:K1614,K1614)=1),COUNT($S$13:S1613)+1,"")</f>
      </c>
      <c r="T1614">
        <f t="shared" ref="T1614:T1677" si="104">IF(OR(Q1614="",K1614=""),"",Q1614&amp;"|"&amp;TEXT(K1614,"yyyymmdd"))</f>
      </c>
    </row>
    <row r="1615" spans="1:20" ht="34.5" customHeight="1" x14ac:dyDescent="0.25">
      <c r="A1615" s="8"/>
      <c r="B1615" s="9"/>
      <c r="C1615" s="8"/>
      <c r="D1615" s="9"/>
      <c r="E1615" s="9"/>
      <c r="F1615" s="9"/>
      <c r="G1615" s="9"/>
      <c r="H1615" s="10"/>
      <c r="I1615" s="10"/>
      <c r="J1615" s="10"/>
      <c r="K1615" s="10"/>
      <c r="L1615" s="9"/>
      <c r="M1615" s="9"/>
      <c r="N1615" s="8"/>
      <c r="O1615" s="7">
        <f t="shared" ca="1" si="101"/>
      </c>
      <c r="P1615">
        <f t="shared" ca="1" si="102"/>
      </c>
      <c r="Q1615">
        <f t="shared" si="103"/>
      </c>
      <c r="R1615">
        <f ca="1">IF(OR($Q1615="",K1615="",K1615&gt;$B$5,H1615&gt;$B$5,AND(J1615&lt;&gt;"",J1615&lt;$B$5),AND($F$5&lt;&gt;"Todas",C1615&lt;&gt;$F$5)),0,IF(AND(COUNTIFS($Q$14:$Q$2013,Q1615,$K$14:$K$2013,"&gt;"&amp;K1615,$K$14:$K$2013,"&lt;="&amp;$B$5)=0,COUNTIFS($Q$14:Q1615,Q1615,$K$14:K1615,K1615)=1),1,0))</f>
      </c>
      <c r="S1615">
        <f ca="1">IF(AND($Q1615&lt;&gt;"",H1615&lt;&gt;"",H1615&lt;=EOMONTH('Painel mensal'!$B$5,0),OR(J1615="",J1615&gt;='Painel mensal'!$B$5),K1615&lt;&gt;"",K1615&lt;=EOMONTH('Painel mensal'!$B$5,0),OR('Painel mensal'!$E$5="Todas",C1615='Painel mensal'!$E$5),COUNTIFS($Q$14:$Q$2013,Q1615,$K$14:$K$2013,"&gt;"&amp;K1615,$K$14:$K$2013,"&lt;="&amp;EOMONTH('Painel mensal'!$B$5,0))=0,COUNTIFS($Q$14:Q1615,Q1615,$K$14:K1615,K1615)=1),COUNT($S$13:S1614)+1,"")</f>
      </c>
      <c r="T1615">
        <f t="shared" si="104"/>
      </c>
    </row>
    <row r="1616" spans="1:20" ht="34.5" customHeight="1" x14ac:dyDescent="0.25">
      <c r="A1616" s="4"/>
      <c r="B1616" s="5"/>
      <c r="C1616" s="4"/>
      <c r="D1616" s="5"/>
      <c r="E1616" s="5"/>
      <c r="F1616" s="5"/>
      <c r="G1616" s="5"/>
      <c r="H1616" s="6"/>
      <c r="I1616" s="6"/>
      <c r="J1616" s="6"/>
      <c r="K1616" s="6"/>
      <c r="L1616" s="5"/>
      <c r="M1616" s="5"/>
      <c r="N1616" s="4"/>
      <c r="O1616" s="7">
        <f t="shared" ca="1" si="101"/>
      </c>
      <c r="P1616">
        <f t="shared" ca="1" si="102"/>
      </c>
      <c r="Q1616">
        <f t="shared" si="103"/>
      </c>
      <c r="R1616">
        <f ca="1">IF(OR($Q1616="",K1616="",K1616&gt;$B$5,H1616&gt;$B$5,AND(J1616&lt;&gt;"",J1616&lt;$B$5),AND($F$5&lt;&gt;"Todas",C1616&lt;&gt;$F$5)),0,IF(AND(COUNTIFS($Q$14:$Q$2013,Q1616,$K$14:$K$2013,"&gt;"&amp;K1616,$K$14:$K$2013,"&lt;="&amp;$B$5)=0,COUNTIFS($Q$14:Q1616,Q1616,$K$14:K1616,K1616)=1),1,0))</f>
      </c>
      <c r="S1616">
        <f ca="1">IF(AND($Q1616&lt;&gt;"",H1616&lt;&gt;"",H1616&lt;=EOMONTH('Painel mensal'!$B$5,0),OR(J1616="",J1616&gt;='Painel mensal'!$B$5),K1616&lt;&gt;"",K1616&lt;=EOMONTH('Painel mensal'!$B$5,0),OR('Painel mensal'!$E$5="Todas",C1616='Painel mensal'!$E$5),COUNTIFS($Q$14:$Q$2013,Q1616,$K$14:$K$2013,"&gt;"&amp;K1616,$K$14:$K$2013,"&lt;="&amp;EOMONTH('Painel mensal'!$B$5,0))=0,COUNTIFS($Q$14:Q1616,Q1616,$K$14:K1616,K1616)=1),COUNT($S$13:S1615)+1,"")</f>
      </c>
      <c r="T1616">
        <f t="shared" si="104"/>
      </c>
    </row>
    <row r="1617" spans="1:20" ht="34.5" customHeight="1" x14ac:dyDescent="0.25">
      <c r="A1617" s="8"/>
      <c r="B1617" s="9"/>
      <c r="C1617" s="8"/>
      <c r="D1617" s="9"/>
      <c r="E1617" s="9"/>
      <c r="F1617" s="9"/>
      <c r="G1617" s="9"/>
      <c r="H1617" s="10"/>
      <c r="I1617" s="10"/>
      <c r="J1617" s="10"/>
      <c r="K1617" s="10"/>
      <c r="L1617" s="9"/>
      <c r="M1617" s="9"/>
      <c r="N1617" s="8"/>
      <c r="O1617" s="7">
        <f t="shared" ca="1" si="101"/>
      </c>
      <c r="P1617">
        <f t="shared" ca="1" si="102"/>
      </c>
      <c r="Q1617">
        <f t="shared" si="103"/>
      </c>
      <c r="R1617">
        <f ca="1">IF(OR($Q1617="",K1617="",K1617&gt;$B$5,H1617&gt;$B$5,AND(J1617&lt;&gt;"",J1617&lt;$B$5),AND($F$5&lt;&gt;"Todas",C1617&lt;&gt;$F$5)),0,IF(AND(COUNTIFS($Q$14:$Q$2013,Q1617,$K$14:$K$2013,"&gt;"&amp;K1617,$K$14:$K$2013,"&lt;="&amp;$B$5)=0,COUNTIFS($Q$14:Q1617,Q1617,$K$14:K1617,K1617)=1),1,0))</f>
      </c>
      <c r="S1617">
        <f ca="1">IF(AND($Q1617&lt;&gt;"",H1617&lt;&gt;"",H1617&lt;=EOMONTH('Painel mensal'!$B$5,0),OR(J1617="",J1617&gt;='Painel mensal'!$B$5),K1617&lt;&gt;"",K1617&lt;=EOMONTH('Painel mensal'!$B$5,0),OR('Painel mensal'!$E$5="Todas",C1617='Painel mensal'!$E$5),COUNTIFS($Q$14:$Q$2013,Q1617,$K$14:$K$2013,"&gt;"&amp;K1617,$K$14:$K$2013,"&lt;="&amp;EOMONTH('Painel mensal'!$B$5,0))=0,COUNTIFS($Q$14:Q1617,Q1617,$K$14:K1617,K1617)=1),COUNT($S$13:S1616)+1,"")</f>
      </c>
      <c r="T1617">
        <f t="shared" si="104"/>
      </c>
    </row>
    <row r="1618" spans="1:20" ht="34.5" customHeight="1" x14ac:dyDescent="0.25">
      <c r="A1618" s="4"/>
      <c r="B1618" s="5"/>
      <c r="C1618" s="4"/>
      <c r="D1618" s="5"/>
      <c r="E1618" s="5"/>
      <c r="F1618" s="5"/>
      <c r="G1618" s="5"/>
      <c r="H1618" s="6"/>
      <c r="I1618" s="6"/>
      <c r="J1618" s="6"/>
      <c r="K1618" s="6"/>
      <c r="L1618" s="5"/>
      <c r="M1618" s="5"/>
      <c r="N1618" s="4"/>
      <c r="O1618" s="7">
        <f t="shared" ca="1" si="101"/>
      </c>
      <c r="P1618">
        <f t="shared" ca="1" si="102"/>
      </c>
      <c r="Q1618">
        <f t="shared" si="103"/>
      </c>
      <c r="R1618">
        <f ca="1">IF(OR($Q1618="",K1618="",K1618&gt;$B$5,H1618&gt;$B$5,AND(J1618&lt;&gt;"",J1618&lt;$B$5),AND($F$5&lt;&gt;"Todas",C1618&lt;&gt;$F$5)),0,IF(AND(COUNTIFS($Q$14:$Q$2013,Q1618,$K$14:$K$2013,"&gt;"&amp;K1618,$K$14:$K$2013,"&lt;="&amp;$B$5)=0,COUNTIFS($Q$14:Q1618,Q1618,$K$14:K1618,K1618)=1),1,0))</f>
      </c>
      <c r="S1618">
        <f ca="1">IF(AND($Q1618&lt;&gt;"",H1618&lt;&gt;"",H1618&lt;=EOMONTH('Painel mensal'!$B$5,0),OR(J1618="",J1618&gt;='Painel mensal'!$B$5),K1618&lt;&gt;"",K1618&lt;=EOMONTH('Painel mensal'!$B$5,0),OR('Painel mensal'!$E$5="Todas",C1618='Painel mensal'!$E$5),COUNTIFS($Q$14:$Q$2013,Q1618,$K$14:$K$2013,"&gt;"&amp;K1618,$K$14:$K$2013,"&lt;="&amp;EOMONTH('Painel mensal'!$B$5,0))=0,COUNTIFS($Q$14:Q1618,Q1618,$K$14:K1618,K1618)=1),COUNT($S$13:S1617)+1,"")</f>
      </c>
      <c r="T1618">
        <f t="shared" si="104"/>
      </c>
    </row>
    <row r="1619" spans="1:20" ht="34.5" customHeight="1" x14ac:dyDescent="0.25">
      <c r="A1619" s="8"/>
      <c r="B1619" s="9"/>
      <c r="C1619" s="8"/>
      <c r="D1619" s="9"/>
      <c r="E1619" s="9"/>
      <c r="F1619" s="9"/>
      <c r="G1619" s="9"/>
      <c r="H1619" s="10"/>
      <c r="I1619" s="10"/>
      <c r="J1619" s="10"/>
      <c r="K1619" s="10"/>
      <c r="L1619" s="9"/>
      <c r="M1619" s="9"/>
      <c r="N1619" s="8"/>
      <c r="O1619" s="7">
        <f t="shared" ca="1" si="101"/>
      </c>
      <c r="P1619">
        <f t="shared" ca="1" si="102"/>
      </c>
      <c r="Q1619">
        <f t="shared" si="103"/>
      </c>
      <c r="R1619">
        <f ca="1">IF(OR($Q1619="",K1619="",K1619&gt;$B$5,H1619&gt;$B$5,AND(J1619&lt;&gt;"",J1619&lt;$B$5),AND($F$5&lt;&gt;"Todas",C1619&lt;&gt;$F$5)),0,IF(AND(COUNTIFS($Q$14:$Q$2013,Q1619,$K$14:$K$2013,"&gt;"&amp;K1619,$K$14:$K$2013,"&lt;="&amp;$B$5)=0,COUNTIFS($Q$14:Q1619,Q1619,$K$14:K1619,K1619)=1),1,0))</f>
      </c>
      <c r="S1619">
        <f ca="1">IF(AND($Q1619&lt;&gt;"",H1619&lt;&gt;"",H1619&lt;=EOMONTH('Painel mensal'!$B$5,0),OR(J1619="",J1619&gt;='Painel mensal'!$B$5),K1619&lt;&gt;"",K1619&lt;=EOMONTH('Painel mensal'!$B$5,0),OR('Painel mensal'!$E$5="Todas",C1619='Painel mensal'!$E$5),COUNTIFS($Q$14:$Q$2013,Q1619,$K$14:$K$2013,"&gt;"&amp;K1619,$K$14:$K$2013,"&lt;="&amp;EOMONTH('Painel mensal'!$B$5,0))=0,COUNTIFS($Q$14:Q1619,Q1619,$K$14:K1619,K1619)=1),COUNT($S$13:S1618)+1,"")</f>
      </c>
      <c r="T1619">
        <f t="shared" si="104"/>
      </c>
    </row>
    <row r="1620" spans="1:20" ht="34.5" customHeight="1" x14ac:dyDescent="0.25">
      <c r="A1620" s="4"/>
      <c r="B1620" s="5"/>
      <c r="C1620" s="4"/>
      <c r="D1620" s="5"/>
      <c r="E1620" s="5"/>
      <c r="F1620" s="5"/>
      <c r="G1620" s="5"/>
      <c r="H1620" s="6"/>
      <c r="I1620" s="6"/>
      <c r="J1620" s="6"/>
      <c r="K1620" s="6"/>
      <c r="L1620" s="5"/>
      <c r="M1620" s="5"/>
      <c r="N1620" s="4"/>
      <c r="O1620" s="7">
        <f t="shared" ca="1" si="101"/>
      </c>
      <c r="P1620">
        <f t="shared" ca="1" si="102"/>
      </c>
      <c r="Q1620">
        <f t="shared" si="103"/>
      </c>
      <c r="R1620">
        <f ca="1">IF(OR($Q1620="",K1620="",K1620&gt;$B$5,H1620&gt;$B$5,AND(J1620&lt;&gt;"",J1620&lt;$B$5),AND($F$5&lt;&gt;"Todas",C1620&lt;&gt;$F$5)),0,IF(AND(COUNTIFS($Q$14:$Q$2013,Q1620,$K$14:$K$2013,"&gt;"&amp;K1620,$K$14:$K$2013,"&lt;="&amp;$B$5)=0,COUNTIFS($Q$14:Q1620,Q1620,$K$14:K1620,K1620)=1),1,0))</f>
      </c>
      <c r="S1620">
        <f ca="1">IF(AND($Q1620&lt;&gt;"",H1620&lt;&gt;"",H1620&lt;=EOMONTH('Painel mensal'!$B$5,0),OR(J1620="",J1620&gt;='Painel mensal'!$B$5),K1620&lt;&gt;"",K1620&lt;=EOMONTH('Painel mensal'!$B$5,0),OR('Painel mensal'!$E$5="Todas",C1620='Painel mensal'!$E$5),COUNTIFS($Q$14:$Q$2013,Q1620,$K$14:$K$2013,"&gt;"&amp;K1620,$K$14:$K$2013,"&lt;="&amp;EOMONTH('Painel mensal'!$B$5,0))=0,COUNTIFS($Q$14:Q1620,Q1620,$K$14:K1620,K1620)=1),COUNT($S$13:S1619)+1,"")</f>
      </c>
      <c r="T1620">
        <f t="shared" si="104"/>
      </c>
    </row>
    <row r="1621" spans="1:20" ht="34.5" customHeight="1" x14ac:dyDescent="0.25">
      <c r="A1621" s="8"/>
      <c r="B1621" s="9"/>
      <c r="C1621" s="8"/>
      <c r="D1621" s="9"/>
      <c r="E1621" s="9"/>
      <c r="F1621" s="9"/>
      <c r="G1621" s="9"/>
      <c r="H1621" s="10"/>
      <c r="I1621" s="10"/>
      <c r="J1621" s="10"/>
      <c r="K1621" s="10"/>
      <c r="L1621" s="9"/>
      <c r="M1621" s="9"/>
      <c r="N1621" s="8"/>
      <c r="O1621" s="7">
        <f t="shared" ca="1" si="101"/>
      </c>
      <c r="P1621">
        <f t="shared" ca="1" si="102"/>
      </c>
      <c r="Q1621">
        <f t="shared" si="103"/>
      </c>
      <c r="R1621">
        <f ca="1">IF(OR($Q1621="",K1621="",K1621&gt;$B$5,H1621&gt;$B$5,AND(J1621&lt;&gt;"",J1621&lt;$B$5),AND($F$5&lt;&gt;"Todas",C1621&lt;&gt;$F$5)),0,IF(AND(COUNTIFS($Q$14:$Q$2013,Q1621,$K$14:$K$2013,"&gt;"&amp;K1621,$K$14:$K$2013,"&lt;="&amp;$B$5)=0,COUNTIFS($Q$14:Q1621,Q1621,$K$14:K1621,K1621)=1),1,0))</f>
      </c>
      <c r="S1621">
        <f ca="1">IF(AND($Q1621&lt;&gt;"",H1621&lt;&gt;"",H1621&lt;=EOMONTH('Painel mensal'!$B$5,0),OR(J1621="",J1621&gt;='Painel mensal'!$B$5),K1621&lt;&gt;"",K1621&lt;=EOMONTH('Painel mensal'!$B$5,0),OR('Painel mensal'!$E$5="Todas",C1621='Painel mensal'!$E$5),COUNTIFS($Q$14:$Q$2013,Q1621,$K$14:$K$2013,"&gt;"&amp;K1621,$K$14:$K$2013,"&lt;="&amp;EOMONTH('Painel mensal'!$B$5,0))=0,COUNTIFS($Q$14:Q1621,Q1621,$K$14:K1621,K1621)=1),COUNT($S$13:S1620)+1,"")</f>
      </c>
      <c r="T1621">
        <f t="shared" si="104"/>
      </c>
    </row>
    <row r="1622" spans="1:20" ht="34.5" customHeight="1" x14ac:dyDescent="0.25">
      <c r="A1622" s="4"/>
      <c r="B1622" s="5"/>
      <c r="C1622" s="4"/>
      <c r="D1622" s="5"/>
      <c r="E1622" s="5"/>
      <c r="F1622" s="5"/>
      <c r="G1622" s="5"/>
      <c r="H1622" s="6"/>
      <c r="I1622" s="6"/>
      <c r="J1622" s="6"/>
      <c r="K1622" s="6"/>
      <c r="L1622" s="5"/>
      <c r="M1622" s="5"/>
      <c r="N1622" s="4"/>
      <c r="O1622" s="7">
        <f t="shared" ca="1" si="101"/>
      </c>
      <c r="P1622">
        <f t="shared" ca="1" si="102"/>
      </c>
      <c r="Q1622">
        <f t="shared" si="103"/>
      </c>
      <c r="R1622">
        <f ca="1">IF(OR($Q1622="",K1622="",K1622&gt;$B$5,H1622&gt;$B$5,AND(J1622&lt;&gt;"",J1622&lt;$B$5),AND($F$5&lt;&gt;"Todas",C1622&lt;&gt;$F$5)),0,IF(AND(COUNTIFS($Q$14:$Q$2013,Q1622,$K$14:$K$2013,"&gt;"&amp;K1622,$K$14:$K$2013,"&lt;="&amp;$B$5)=0,COUNTIFS($Q$14:Q1622,Q1622,$K$14:K1622,K1622)=1),1,0))</f>
      </c>
      <c r="S1622">
        <f ca="1">IF(AND($Q1622&lt;&gt;"",H1622&lt;&gt;"",H1622&lt;=EOMONTH('Painel mensal'!$B$5,0),OR(J1622="",J1622&gt;='Painel mensal'!$B$5),K1622&lt;&gt;"",K1622&lt;=EOMONTH('Painel mensal'!$B$5,0),OR('Painel mensal'!$E$5="Todas",C1622='Painel mensal'!$E$5),COUNTIFS($Q$14:$Q$2013,Q1622,$K$14:$K$2013,"&gt;"&amp;K1622,$K$14:$K$2013,"&lt;="&amp;EOMONTH('Painel mensal'!$B$5,0))=0,COUNTIFS($Q$14:Q1622,Q1622,$K$14:K1622,K1622)=1),COUNT($S$13:S1621)+1,"")</f>
      </c>
      <c r="T1622">
        <f t="shared" si="104"/>
      </c>
    </row>
    <row r="1623" spans="1:20" ht="34.5" customHeight="1" x14ac:dyDescent="0.25">
      <c r="A1623" s="8"/>
      <c r="B1623" s="9"/>
      <c r="C1623" s="8"/>
      <c r="D1623" s="9"/>
      <c r="E1623" s="9"/>
      <c r="F1623" s="9"/>
      <c r="G1623" s="9"/>
      <c r="H1623" s="10"/>
      <c r="I1623" s="10"/>
      <c r="J1623" s="10"/>
      <c r="K1623" s="10"/>
      <c r="L1623" s="9"/>
      <c r="M1623" s="9"/>
      <c r="N1623" s="8"/>
      <c r="O1623" s="7">
        <f t="shared" ca="1" si="101"/>
      </c>
      <c r="P1623">
        <f t="shared" ca="1" si="102"/>
      </c>
      <c r="Q1623">
        <f t="shared" si="103"/>
      </c>
      <c r="R1623">
        <f ca="1">IF(OR($Q1623="",K1623="",K1623&gt;$B$5,H1623&gt;$B$5,AND(J1623&lt;&gt;"",J1623&lt;$B$5),AND($F$5&lt;&gt;"Todas",C1623&lt;&gt;$F$5)),0,IF(AND(COUNTIFS($Q$14:$Q$2013,Q1623,$K$14:$K$2013,"&gt;"&amp;K1623,$K$14:$K$2013,"&lt;="&amp;$B$5)=0,COUNTIFS($Q$14:Q1623,Q1623,$K$14:K1623,K1623)=1),1,0))</f>
      </c>
      <c r="S1623">
        <f ca="1">IF(AND($Q1623&lt;&gt;"",H1623&lt;&gt;"",H1623&lt;=EOMONTH('Painel mensal'!$B$5,0),OR(J1623="",J1623&gt;='Painel mensal'!$B$5),K1623&lt;&gt;"",K1623&lt;=EOMONTH('Painel mensal'!$B$5,0),OR('Painel mensal'!$E$5="Todas",C1623='Painel mensal'!$E$5),COUNTIFS($Q$14:$Q$2013,Q1623,$K$14:$K$2013,"&gt;"&amp;K1623,$K$14:$K$2013,"&lt;="&amp;EOMONTH('Painel mensal'!$B$5,0))=0,COUNTIFS($Q$14:Q1623,Q1623,$K$14:K1623,K1623)=1),COUNT($S$13:S1622)+1,"")</f>
      </c>
      <c r="T1623">
        <f t="shared" si="104"/>
      </c>
    </row>
    <row r="1624" spans="1:20" ht="34.5" customHeight="1" x14ac:dyDescent="0.25">
      <c r="A1624" s="4"/>
      <c r="B1624" s="5"/>
      <c r="C1624" s="4"/>
      <c r="D1624" s="5"/>
      <c r="E1624" s="5"/>
      <c r="F1624" s="5"/>
      <c r="G1624" s="5"/>
      <c r="H1624" s="6"/>
      <c r="I1624" s="6"/>
      <c r="J1624" s="6"/>
      <c r="K1624" s="6"/>
      <c r="L1624" s="5"/>
      <c r="M1624" s="5"/>
      <c r="N1624" s="4"/>
      <c r="O1624" s="7">
        <f t="shared" ca="1" si="101"/>
      </c>
      <c r="P1624">
        <f t="shared" ca="1" si="102"/>
      </c>
      <c r="Q1624">
        <f t="shared" si="103"/>
      </c>
      <c r="R1624">
        <f ca="1">IF(OR($Q1624="",K1624="",K1624&gt;$B$5,H1624&gt;$B$5,AND(J1624&lt;&gt;"",J1624&lt;$B$5),AND($F$5&lt;&gt;"Todas",C1624&lt;&gt;$F$5)),0,IF(AND(COUNTIFS($Q$14:$Q$2013,Q1624,$K$14:$K$2013,"&gt;"&amp;K1624,$K$14:$K$2013,"&lt;="&amp;$B$5)=0,COUNTIFS($Q$14:Q1624,Q1624,$K$14:K1624,K1624)=1),1,0))</f>
      </c>
      <c r="S1624">
        <f ca="1">IF(AND($Q1624&lt;&gt;"",H1624&lt;&gt;"",H1624&lt;=EOMONTH('Painel mensal'!$B$5,0),OR(J1624="",J1624&gt;='Painel mensal'!$B$5),K1624&lt;&gt;"",K1624&lt;=EOMONTH('Painel mensal'!$B$5,0),OR('Painel mensal'!$E$5="Todas",C1624='Painel mensal'!$E$5),COUNTIFS($Q$14:$Q$2013,Q1624,$K$14:$K$2013,"&gt;"&amp;K1624,$K$14:$K$2013,"&lt;="&amp;EOMONTH('Painel mensal'!$B$5,0))=0,COUNTIFS($Q$14:Q1624,Q1624,$K$14:K1624,K1624)=1),COUNT($S$13:S1623)+1,"")</f>
      </c>
      <c r="T1624">
        <f t="shared" si="104"/>
      </c>
    </row>
    <row r="1625" spans="1:20" ht="34.5" customHeight="1" x14ac:dyDescent="0.25">
      <c r="A1625" s="8"/>
      <c r="B1625" s="9"/>
      <c r="C1625" s="8"/>
      <c r="D1625" s="9"/>
      <c r="E1625" s="9"/>
      <c r="F1625" s="9"/>
      <c r="G1625" s="9"/>
      <c r="H1625" s="10"/>
      <c r="I1625" s="10"/>
      <c r="J1625" s="10"/>
      <c r="K1625" s="10"/>
      <c r="L1625" s="9"/>
      <c r="M1625" s="9"/>
      <c r="N1625" s="8"/>
      <c r="O1625" s="7">
        <f t="shared" ca="1" si="101"/>
      </c>
      <c r="P1625">
        <f t="shared" ca="1" si="102"/>
      </c>
      <c r="Q1625">
        <f t="shared" si="103"/>
      </c>
      <c r="R1625">
        <f ca="1">IF(OR($Q1625="",K1625="",K1625&gt;$B$5,H1625&gt;$B$5,AND(J1625&lt;&gt;"",J1625&lt;$B$5),AND($F$5&lt;&gt;"Todas",C1625&lt;&gt;$F$5)),0,IF(AND(COUNTIFS($Q$14:$Q$2013,Q1625,$K$14:$K$2013,"&gt;"&amp;K1625,$K$14:$K$2013,"&lt;="&amp;$B$5)=0,COUNTIFS($Q$14:Q1625,Q1625,$K$14:K1625,K1625)=1),1,0))</f>
      </c>
      <c r="S1625">
        <f ca="1">IF(AND($Q1625&lt;&gt;"",H1625&lt;&gt;"",H1625&lt;=EOMONTH('Painel mensal'!$B$5,0),OR(J1625="",J1625&gt;='Painel mensal'!$B$5),K1625&lt;&gt;"",K1625&lt;=EOMONTH('Painel mensal'!$B$5,0),OR('Painel mensal'!$E$5="Todas",C1625='Painel mensal'!$E$5),COUNTIFS($Q$14:$Q$2013,Q1625,$K$14:$K$2013,"&gt;"&amp;K1625,$K$14:$K$2013,"&lt;="&amp;EOMONTH('Painel mensal'!$B$5,0))=0,COUNTIFS($Q$14:Q1625,Q1625,$K$14:K1625,K1625)=1),COUNT($S$13:S1624)+1,"")</f>
      </c>
      <c r="T1625">
        <f t="shared" si="104"/>
      </c>
    </row>
    <row r="1626" spans="1:20" ht="34.5" customHeight="1" x14ac:dyDescent="0.25">
      <c r="A1626" s="4"/>
      <c r="B1626" s="5"/>
      <c r="C1626" s="4"/>
      <c r="D1626" s="5"/>
      <c r="E1626" s="5"/>
      <c r="F1626" s="5"/>
      <c r="G1626" s="5"/>
      <c r="H1626" s="6"/>
      <c r="I1626" s="6"/>
      <c r="J1626" s="6"/>
      <c r="K1626" s="6"/>
      <c r="L1626" s="5"/>
      <c r="M1626" s="5"/>
      <c r="N1626" s="4"/>
      <c r="O1626" s="7">
        <f t="shared" ca="1" si="101"/>
      </c>
      <c r="P1626">
        <f t="shared" ca="1" si="102"/>
      </c>
      <c r="Q1626">
        <f t="shared" si="103"/>
      </c>
      <c r="R1626">
        <f ca="1">IF(OR($Q1626="",K1626="",K1626&gt;$B$5,H1626&gt;$B$5,AND(J1626&lt;&gt;"",J1626&lt;$B$5),AND($F$5&lt;&gt;"Todas",C1626&lt;&gt;$F$5)),0,IF(AND(COUNTIFS($Q$14:$Q$2013,Q1626,$K$14:$K$2013,"&gt;"&amp;K1626,$K$14:$K$2013,"&lt;="&amp;$B$5)=0,COUNTIFS($Q$14:Q1626,Q1626,$K$14:K1626,K1626)=1),1,0))</f>
      </c>
      <c r="S1626">
        <f ca="1">IF(AND($Q1626&lt;&gt;"",H1626&lt;&gt;"",H1626&lt;=EOMONTH('Painel mensal'!$B$5,0),OR(J1626="",J1626&gt;='Painel mensal'!$B$5),K1626&lt;&gt;"",K1626&lt;=EOMONTH('Painel mensal'!$B$5,0),OR('Painel mensal'!$E$5="Todas",C1626='Painel mensal'!$E$5),COUNTIFS($Q$14:$Q$2013,Q1626,$K$14:$K$2013,"&gt;"&amp;K1626,$K$14:$K$2013,"&lt;="&amp;EOMONTH('Painel mensal'!$B$5,0))=0,COUNTIFS($Q$14:Q1626,Q1626,$K$14:K1626,K1626)=1),COUNT($S$13:S1625)+1,"")</f>
      </c>
      <c r="T1626">
        <f t="shared" si="104"/>
      </c>
    </row>
    <row r="1627" spans="1:20" ht="34.5" customHeight="1" x14ac:dyDescent="0.25">
      <c r="A1627" s="8"/>
      <c r="B1627" s="9"/>
      <c r="C1627" s="8"/>
      <c r="D1627" s="9"/>
      <c r="E1627" s="9"/>
      <c r="F1627" s="9"/>
      <c r="G1627" s="9"/>
      <c r="H1627" s="10"/>
      <c r="I1627" s="10"/>
      <c r="J1627" s="10"/>
      <c r="K1627" s="10"/>
      <c r="L1627" s="9"/>
      <c r="M1627" s="9"/>
      <c r="N1627" s="8"/>
      <c r="O1627" s="7">
        <f t="shared" ca="1" si="101"/>
      </c>
      <c r="P1627">
        <f t="shared" ca="1" si="102"/>
      </c>
      <c r="Q1627">
        <f t="shared" si="103"/>
      </c>
      <c r="R1627">
        <f ca="1">IF(OR($Q1627="",K1627="",K1627&gt;$B$5,H1627&gt;$B$5,AND(J1627&lt;&gt;"",J1627&lt;$B$5),AND($F$5&lt;&gt;"Todas",C1627&lt;&gt;$F$5)),0,IF(AND(COUNTIFS($Q$14:$Q$2013,Q1627,$K$14:$K$2013,"&gt;"&amp;K1627,$K$14:$K$2013,"&lt;="&amp;$B$5)=0,COUNTIFS($Q$14:Q1627,Q1627,$K$14:K1627,K1627)=1),1,0))</f>
      </c>
      <c r="S1627">
        <f ca="1">IF(AND($Q1627&lt;&gt;"",H1627&lt;&gt;"",H1627&lt;=EOMONTH('Painel mensal'!$B$5,0),OR(J1627="",J1627&gt;='Painel mensal'!$B$5),K1627&lt;&gt;"",K1627&lt;=EOMONTH('Painel mensal'!$B$5,0),OR('Painel mensal'!$E$5="Todas",C1627='Painel mensal'!$E$5),COUNTIFS($Q$14:$Q$2013,Q1627,$K$14:$K$2013,"&gt;"&amp;K1627,$K$14:$K$2013,"&lt;="&amp;EOMONTH('Painel mensal'!$B$5,0))=0,COUNTIFS($Q$14:Q1627,Q1627,$K$14:K1627,K1627)=1),COUNT($S$13:S1626)+1,"")</f>
      </c>
      <c r="T1627">
        <f t="shared" si="104"/>
      </c>
    </row>
    <row r="1628" spans="1:20" ht="34.5" customHeight="1" x14ac:dyDescent="0.25">
      <c r="A1628" s="4"/>
      <c r="B1628" s="5"/>
      <c r="C1628" s="4"/>
      <c r="D1628" s="5"/>
      <c r="E1628" s="5"/>
      <c r="F1628" s="5"/>
      <c r="G1628" s="5"/>
      <c r="H1628" s="6"/>
      <c r="I1628" s="6"/>
      <c r="J1628" s="6"/>
      <c r="K1628" s="6"/>
      <c r="L1628" s="5"/>
      <c r="M1628" s="5"/>
      <c r="N1628" s="4"/>
      <c r="O1628" s="7">
        <f t="shared" ca="1" si="101"/>
      </c>
      <c r="P1628">
        <f t="shared" ca="1" si="102"/>
      </c>
      <c r="Q1628">
        <f t="shared" si="103"/>
      </c>
      <c r="R1628">
        <f ca="1">IF(OR($Q1628="",K1628="",K1628&gt;$B$5,H1628&gt;$B$5,AND(J1628&lt;&gt;"",J1628&lt;$B$5),AND($F$5&lt;&gt;"Todas",C1628&lt;&gt;$F$5)),0,IF(AND(COUNTIFS($Q$14:$Q$2013,Q1628,$K$14:$K$2013,"&gt;"&amp;K1628,$K$14:$K$2013,"&lt;="&amp;$B$5)=0,COUNTIFS($Q$14:Q1628,Q1628,$K$14:K1628,K1628)=1),1,0))</f>
      </c>
      <c r="S1628">
        <f ca="1">IF(AND($Q1628&lt;&gt;"",H1628&lt;&gt;"",H1628&lt;=EOMONTH('Painel mensal'!$B$5,0),OR(J1628="",J1628&gt;='Painel mensal'!$B$5),K1628&lt;&gt;"",K1628&lt;=EOMONTH('Painel mensal'!$B$5,0),OR('Painel mensal'!$E$5="Todas",C1628='Painel mensal'!$E$5),COUNTIFS($Q$14:$Q$2013,Q1628,$K$14:$K$2013,"&gt;"&amp;K1628,$K$14:$K$2013,"&lt;="&amp;EOMONTH('Painel mensal'!$B$5,0))=0,COUNTIFS($Q$14:Q1628,Q1628,$K$14:K1628,K1628)=1),COUNT($S$13:S1627)+1,"")</f>
      </c>
      <c r="T1628">
        <f t="shared" si="104"/>
      </c>
    </row>
    <row r="1629" spans="1:20" ht="34.5" customHeight="1" x14ac:dyDescent="0.25">
      <c r="A1629" s="8"/>
      <c r="B1629" s="9"/>
      <c r="C1629" s="8"/>
      <c r="D1629" s="9"/>
      <c r="E1629" s="9"/>
      <c r="F1629" s="9"/>
      <c r="G1629" s="9"/>
      <c r="H1629" s="10"/>
      <c r="I1629" s="10"/>
      <c r="J1629" s="10"/>
      <c r="K1629" s="10"/>
      <c r="L1629" s="9"/>
      <c r="M1629" s="9"/>
      <c r="N1629" s="8"/>
      <c r="O1629" s="7">
        <f t="shared" ca="1" si="101"/>
      </c>
      <c r="P1629">
        <f t="shared" ca="1" si="102"/>
      </c>
      <c r="Q1629">
        <f t="shared" si="103"/>
      </c>
      <c r="R1629">
        <f ca="1">IF(OR($Q1629="",K1629="",K1629&gt;$B$5,H1629&gt;$B$5,AND(J1629&lt;&gt;"",J1629&lt;$B$5),AND($F$5&lt;&gt;"Todas",C1629&lt;&gt;$F$5)),0,IF(AND(COUNTIFS($Q$14:$Q$2013,Q1629,$K$14:$K$2013,"&gt;"&amp;K1629,$K$14:$K$2013,"&lt;="&amp;$B$5)=0,COUNTIFS($Q$14:Q1629,Q1629,$K$14:K1629,K1629)=1),1,0))</f>
      </c>
      <c r="S1629">
        <f ca="1">IF(AND($Q1629&lt;&gt;"",H1629&lt;&gt;"",H1629&lt;=EOMONTH('Painel mensal'!$B$5,0),OR(J1629="",J1629&gt;='Painel mensal'!$B$5),K1629&lt;&gt;"",K1629&lt;=EOMONTH('Painel mensal'!$B$5,0),OR('Painel mensal'!$E$5="Todas",C1629='Painel mensal'!$E$5),COUNTIFS($Q$14:$Q$2013,Q1629,$K$14:$K$2013,"&gt;"&amp;K1629,$K$14:$K$2013,"&lt;="&amp;EOMONTH('Painel mensal'!$B$5,0))=0,COUNTIFS($Q$14:Q1629,Q1629,$K$14:K1629,K1629)=1),COUNT($S$13:S1628)+1,"")</f>
      </c>
      <c r="T1629">
        <f t="shared" si="104"/>
      </c>
    </row>
    <row r="1630" spans="1:20" ht="34.5" customHeight="1" x14ac:dyDescent="0.25">
      <c r="A1630" s="4"/>
      <c r="B1630" s="5"/>
      <c r="C1630" s="4"/>
      <c r="D1630" s="5"/>
      <c r="E1630" s="5"/>
      <c r="F1630" s="5"/>
      <c r="G1630" s="5"/>
      <c r="H1630" s="6"/>
      <c r="I1630" s="6"/>
      <c r="J1630" s="6"/>
      <c r="K1630" s="6"/>
      <c r="L1630" s="5"/>
      <c r="M1630" s="5"/>
      <c r="N1630" s="4"/>
      <c r="O1630" s="7">
        <f t="shared" ca="1" si="101"/>
      </c>
      <c r="P1630">
        <f t="shared" ca="1" si="102"/>
      </c>
      <c r="Q1630">
        <f t="shared" si="103"/>
      </c>
      <c r="R1630">
        <f ca="1">IF(OR($Q1630="",K1630="",K1630&gt;$B$5,H1630&gt;$B$5,AND(J1630&lt;&gt;"",J1630&lt;$B$5),AND($F$5&lt;&gt;"Todas",C1630&lt;&gt;$F$5)),0,IF(AND(COUNTIFS($Q$14:$Q$2013,Q1630,$K$14:$K$2013,"&gt;"&amp;K1630,$K$14:$K$2013,"&lt;="&amp;$B$5)=0,COUNTIFS($Q$14:Q1630,Q1630,$K$14:K1630,K1630)=1),1,0))</f>
      </c>
      <c r="S1630">
        <f ca="1">IF(AND($Q1630&lt;&gt;"",H1630&lt;&gt;"",H1630&lt;=EOMONTH('Painel mensal'!$B$5,0),OR(J1630="",J1630&gt;='Painel mensal'!$B$5),K1630&lt;&gt;"",K1630&lt;=EOMONTH('Painel mensal'!$B$5,0),OR('Painel mensal'!$E$5="Todas",C1630='Painel mensal'!$E$5),COUNTIFS($Q$14:$Q$2013,Q1630,$K$14:$K$2013,"&gt;"&amp;K1630,$K$14:$K$2013,"&lt;="&amp;EOMONTH('Painel mensal'!$B$5,0))=0,COUNTIFS($Q$14:Q1630,Q1630,$K$14:K1630,K1630)=1),COUNT($S$13:S1629)+1,"")</f>
      </c>
      <c r="T1630">
        <f t="shared" si="104"/>
      </c>
    </row>
    <row r="1631" spans="1:20" ht="34.5" customHeight="1" x14ac:dyDescent="0.25">
      <c r="A1631" s="8"/>
      <c r="B1631" s="9"/>
      <c r="C1631" s="8"/>
      <c r="D1631" s="9"/>
      <c r="E1631" s="9"/>
      <c r="F1631" s="9"/>
      <c r="G1631" s="9"/>
      <c r="H1631" s="10"/>
      <c r="I1631" s="10"/>
      <c r="J1631" s="10"/>
      <c r="K1631" s="10"/>
      <c r="L1631" s="9"/>
      <c r="M1631" s="9"/>
      <c r="N1631" s="8"/>
      <c r="O1631" s="7">
        <f t="shared" ca="1" si="101"/>
      </c>
      <c r="P1631">
        <f t="shared" ca="1" si="102"/>
      </c>
      <c r="Q1631">
        <f t="shared" si="103"/>
      </c>
      <c r="R1631">
        <f ca="1">IF(OR($Q1631="",K1631="",K1631&gt;$B$5,H1631&gt;$B$5,AND(J1631&lt;&gt;"",J1631&lt;$B$5),AND($F$5&lt;&gt;"Todas",C1631&lt;&gt;$F$5)),0,IF(AND(COUNTIFS($Q$14:$Q$2013,Q1631,$K$14:$K$2013,"&gt;"&amp;K1631,$K$14:$K$2013,"&lt;="&amp;$B$5)=0,COUNTIFS($Q$14:Q1631,Q1631,$K$14:K1631,K1631)=1),1,0))</f>
      </c>
      <c r="S1631">
        <f ca="1">IF(AND($Q1631&lt;&gt;"",H1631&lt;&gt;"",H1631&lt;=EOMONTH('Painel mensal'!$B$5,0),OR(J1631="",J1631&gt;='Painel mensal'!$B$5),K1631&lt;&gt;"",K1631&lt;=EOMONTH('Painel mensal'!$B$5,0),OR('Painel mensal'!$E$5="Todas",C1631='Painel mensal'!$E$5),COUNTIFS($Q$14:$Q$2013,Q1631,$K$14:$K$2013,"&gt;"&amp;K1631,$K$14:$K$2013,"&lt;="&amp;EOMONTH('Painel mensal'!$B$5,0))=0,COUNTIFS($Q$14:Q1631,Q1631,$K$14:K1631,K1631)=1),COUNT($S$13:S1630)+1,"")</f>
      </c>
      <c r="T1631">
        <f t="shared" si="104"/>
      </c>
    </row>
    <row r="1632" spans="1:20" ht="34.5" customHeight="1" x14ac:dyDescent="0.25">
      <c r="A1632" s="4"/>
      <c r="B1632" s="5"/>
      <c r="C1632" s="4"/>
      <c r="D1632" s="5"/>
      <c r="E1632" s="5"/>
      <c r="F1632" s="5"/>
      <c r="G1632" s="5"/>
      <c r="H1632" s="6"/>
      <c r="I1632" s="6"/>
      <c r="J1632" s="6"/>
      <c r="K1632" s="6"/>
      <c r="L1632" s="5"/>
      <c r="M1632" s="5"/>
      <c r="N1632" s="4"/>
      <c r="O1632" s="7">
        <f t="shared" ca="1" si="101"/>
      </c>
      <c r="P1632">
        <f t="shared" ca="1" si="102"/>
      </c>
      <c r="Q1632">
        <f t="shared" si="103"/>
      </c>
      <c r="R1632">
        <f ca="1">IF(OR($Q1632="",K1632="",K1632&gt;$B$5,H1632&gt;$B$5,AND(J1632&lt;&gt;"",J1632&lt;$B$5),AND($F$5&lt;&gt;"Todas",C1632&lt;&gt;$F$5)),0,IF(AND(COUNTIFS($Q$14:$Q$2013,Q1632,$K$14:$K$2013,"&gt;"&amp;K1632,$K$14:$K$2013,"&lt;="&amp;$B$5)=0,COUNTIFS($Q$14:Q1632,Q1632,$K$14:K1632,K1632)=1),1,0))</f>
      </c>
      <c r="S1632">
        <f ca="1">IF(AND($Q1632&lt;&gt;"",H1632&lt;&gt;"",H1632&lt;=EOMONTH('Painel mensal'!$B$5,0),OR(J1632="",J1632&gt;='Painel mensal'!$B$5),K1632&lt;&gt;"",K1632&lt;=EOMONTH('Painel mensal'!$B$5,0),OR('Painel mensal'!$E$5="Todas",C1632='Painel mensal'!$E$5),COUNTIFS($Q$14:$Q$2013,Q1632,$K$14:$K$2013,"&gt;"&amp;K1632,$K$14:$K$2013,"&lt;="&amp;EOMONTH('Painel mensal'!$B$5,0))=0,COUNTIFS($Q$14:Q1632,Q1632,$K$14:K1632,K1632)=1),COUNT($S$13:S1631)+1,"")</f>
      </c>
      <c r="T1632">
        <f t="shared" si="104"/>
      </c>
    </row>
    <row r="1633" spans="1:20" ht="34.5" customHeight="1" x14ac:dyDescent="0.25">
      <c r="A1633" s="8"/>
      <c r="B1633" s="9"/>
      <c r="C1633" s="8"/>
      <c r="D1633" s="9"/>
      <c r="E1633" s="9"/>
      <c r="F1633" s="9"/>
      <c r="G1633" s="9"/>
      <c r="H1633" s="10"/>
      <c r="I1633" s="10"/>
      <c r="J1633" s="10"/>
      <c r="K1633" s="10"/>
      <c r="L1633" s="9"/>
      <c r="M1633" s="9"/>
      <c r="N1633" s="8"/>
      <c r="O1633" s="7">
        <f t="shared" ca="1" si="101"/>
      </c>
      <c r="P1633">
        <f t="shared" ca="1" si="102"/>
      </c>
      <c r="Q1633">
        <f t="shared" si="103"/>
      </c>
      <c r="R1633">
        <f ca="1">IF(OR($Q1633="",K1633="",K1633&gt;$B$5,H1633&gt;$B$5,AND(J1633&lt;&gt;"",J1633&lt;$B$5),AND($F$5&lt;&gt;"Todas",C1633&lt;&gt;$F$5)),0,IF(AND(COUNTIFS($Q$14:$Q$2013,Q1633,$K$14:$K$2013,"&gt;"&amp;K1633,$K$14:$K$2013,"&lt;="&amp;$B$5)=0,COUNTIFS($Q$14:Q1633,Q1633,$K$14:K1633,K1633)=1),1,0))</f>
      </c>
      <c r="S1633">
        <f ca="1">IF(AND($Q1633&lt;&gt;"",H1633&lt;&gt;"",H1633&lt;=EOMONTH('Painel mensal'!$B$5,0),OR(J1633="",J1633&gt;='Painel mensal'!$B$5),K1633&lt;&gt;"",K1633&lt;=EOMONTH('Painel mensal'!$B$5,0),OR('Painel mensal'!$E$5="Todas",C1633='Painel mensal'!$E$5),COUNTIFS($Q$14:$Q$2013,Q1633,$K$14:$K$2013,"&gt;"&amp;K1633,$K$14:$K$2013,"&lt;="&amp;EOMONTH('Painel mensal'!$B$5,0))=0,COUNTIFS($Q$14:Q1633,Q1633,$K$14:K1633,K1633)=1),COUNT($S$13:S1632)+1,"")</f>
      </c>
      <c r="T1633">
        <f t="shared" si="104"/>
      </c>
    </row>
    <row r="1634" spans="1:20" ht="34.5" customHeight="1" x14ac:dyDescent="0.25">
      <c r="A1634" s="4"/>
      <c r="B1634" s="5"/>
      <c r="C1634" s="4"/>
      <c r="D1634" s="5"/>
      <c r="E1634" s="5"/>
      <c r="F1634" s="5"/>
      <c r="G1634" s="5"/>
      <c r="H1634" s="6"/>
      <c r="I1634" s="6"/>
      <c r="J1634" s="6"/>
      <c r="K1634" s="6"/>
      <c r="L1634" s="5"/>
      <c r="M1634" s="5"/>
      <c r="N1634" s="4"/>
      <c r="O1634" s="7">
        <f t="shared" ca="1" si="101"/>
      </c>
      <c r="P1634">
        <f t="shared" ca="1" si="102"/>
      </c>
      <c r="Q1634">
        <f t="shared" si="103"/>
      </c>
      <c r="R1634">
        <f ca="1">IF(OR($Q1634="",K1634="",K1634&gt;$B$5,H1634&gt;$B$5,AND(J1634&lt;&gt;"",J1634&lt;$B$5),AND($F$5&lt;&gt;"Todas",C1634&lt;&gt;$F$5)),0,IF(AND(COUNTIFS($Q$14:$Q$2013,Q1634,$K$14:$K$2013,"&gt;"&amp;K1634,$K$14:$K$2013,"&lt;="&amp;$B$5)=0,COUNTIFS($Q$14:Q1634,Q1634,$K$14:K1634,K1634)=1),1,0))</f>
      </c>
      <c r="S1634">
        <f ca="1">IF(AND($Q1634&lt;&gt;"",H1634&lt;&gt;"",H1634&lt;=EOMONTH('Painel mensal'!$B$5,0),OR(J1634="",J1634&gt;='Painel mensal'!$B$5),K1634&lt;&gt;"",K1634&lt;=EOMONTH('Painel mensal'!$B$5,0),OR('Painel mensal'!$E$5="Todas",C1634='Painel mensal'!$E$5),COUNTIFS($Q$14:$Q$2013,Q1634,$K$14:$K$2013,"&gt;"&amp;K1634,$K$14:$K$2013,"&lt;="&amp;EOMONTH('Painel mensal'!$B$5,0))=0,COUNTIFS($Q$14:Q1634,Q1634,$K$14:K1634,K1634)=1),COUNT($S$13:S1633)+1,"")</f>
      </c>
      <c r="T1634">
        <f t="shared" si="104"/>
      </c>
    </row>
    <row r="1635" spans="1:20" ht="34.5" customHeight="1" x14ac:dyDescent="0.25">
      <c r="A1635" s="8"/>
      <c r="B1635" s="9"/>
      <c r="C1635" s="8"/>
      <c r="D1635" s="9"/>
      <c r="E1635" s="9"/>
      <c r="F1635" s="9"/>
      <c r="G1635" s="9"/>
      <c r="H1635" s="10"/>
      <c r="I1635" s="10"/>
      <c r="J1635" s="10"/>
      <c r="K1635" s="10"/>
      <c r="L1635" s="9"/>
      <c r="M1635" s="9"/>
      <c r="N1635" s="8"/>
      <c r="O1635" s="7">
        <f t="shared" ca="1" si="101"/>
      </c>
      <c r="P1635">
        <f t="shared" ca="1" si="102"/>
      </c>
      <c r="Q1635">
        <f t="shared" si="103"/>
      </c>
      <c r="R1635">
        <f ca="1">IF(OR($Q1635="",K1635="",K1635&gt;$B$5,H1635&gt;$B$5,AND(J1635&lt;&gt;"",J1635&lt;$B$5),AND($F$5&lt;&gt;"Todas",C1635&lt;&gt;$F$5)),0,IF(AND(COUNTIFS($Q$14:$Q$2013,Q1635,$K$14:$K$2013,"&gt;"&amp;K1635,$K$14:$K$2013,"&lt;="&amp;$B$5)=0,COUNTIFS($Q$14:Q1635,Q1635,$K$14:K1635,K1635)=1),1,0))</f>
      </c>
      <c r="S1635">
        <f ca="1">IF(AND($Q1635&lt;&gt;"",H1635&lt;&gt;"",H1635&lt;=EOMONTH('Painel mensal'!$B$5,0),OR(J1635="",J1635&gt;='Painel mensal'!$B$5),K1635&lt;&gt;"",K1635&lt;=EOMONTH('Painel mensal'!$B$5,0),OR('Painel mensal'!$E$5="Todas",C1635='Painel mensal'!$E$5),COUNTIFS($Q$14:$Q$2013,Q1635,$K$14:$K$2013,"&gt;"&amp;K1635,$K$14:$K$2013,"&lt;="&amp;EOMONTH('Painel mensal'!$B$5,0))=0,COUNTIFS($Q$14:Q1635,Q1635,$K$14:K1635,K1635)=1),COUNT($S$13:S1634)+1,"")</f>
      </c>
      <c r="T1635">
        <f t="shared" si="104"/>
      </c>
    </row>
    <row r="1636" spans="1:20" ht="34.5" customHeight="1" x14ac:dyDescent="0.25">
      <c r="A1636" s="4"/>
      <c r="B1636" s="5"/>
      <c r="C1636" s="4"/>
      <c r="D1636" s="5"/>
      <c r="E1636" s="5"/>
      <c r="F1636" s="5"/>
      <c r="G1636" s="5"/>
      <c r="H1636" s="6"/>
      <c r="I1636" s="6"/>
      <c r="J1636" s="6"/>
      <c r="K1636" s="6"/>
      <c r="L1636" s="5"/>
      <c r="M1636" s="5"/>
      <c r="N1636" s="4"/>
      <c r="O1636" s="7">
        <f t="shared" ca="1" si="101"/>
      </c>
      <c r="P1636">
        <f t="shared" ca="1" si="102"/>
      </c>
      <c r="Q1636">
        <f t="shared" si="103"/>
      </c>
      <c r="R1636">
        <f ca="1">IF(OR($Q1636="",K1636="",K1636&gt;$B$5,H1636&gt;$B$5,AND(J1636&lt;&gt;"",J1636&lt;$B$5),AND($F$5&lt;&gt;"Todas",C1636&lt;&gt;$F$5)),0,IF(AND(COUNTIFS($Q$14:$Q$2013,Q1636,$K$14:$K$2013,"&gt;"&amp;K1636,$K$14:$K$2013,"&lt;="&amp;$B$5)=0,COUNTIFS($Q$14:Q1636,Q1636,$K$14:K1636,K1636)=1),1,0))</f>
      </c>
      <c r="S1636">
        <f ca="1">IF(AND($Q1636&lt;&gt;"",H1636&lt;&gt;"",H1636&lt;=EOMONTH('Painel mensal'!$B$5,0),OR(J1636="",J1636&gt;='Painel mensal'!$B$5),K1636&lt;&gt;"",K1636&lt;=EOMONTH('Painel mensal'!$B$5,0),OR('Painel mensal'!$E$5="Todas",C1636='Painel mensal'!$E$5),COUNTIFS($Q$14:$Q$2013,Q1636,$K$14:$K$2013,"&gt;"&amp;K1636,$K$14:$K$2013,"&lt;="&amp;EOMONTH('Painel mensal'!$B$5,0))=0,COUNTIFS($Q$14:Q1636,Q1636,$K$14:K1636,K1636)=1),COUNT($S$13:S1635)+1,"")</f>
      </c>
      <c r="T1636">
        <f t="shared" si="104"/>
      </c>
    </row>
    <row r="1637" spans="1:20" ht="34.5" customHeight="1" x14ac:dyDescent="0.25">
      <c r="A1637" s="8"/>
      <c r="B1637" s="9"/>
      <c r="C1637" s="8"/>
      <c r="D1637" s="9"/>
      <c r="E1637" s="9"/>
      <c r="F1637" s="9"/>
      <c r="G1637" s="9"/>
      <c r="H1637" s="10"/>
      <c r="I1637" s="10"/>
      <c r="J1637" s="10"/>
      <c r="K1637" s="10"/>
      <c r="L1637" s="9"/>
      <c r="M1637" s="9"/>
      <c r="N1637" s="8"/>
      <c r="O1637" s="7">
        <f t="shared" ca="1" si="101"/>
      </c>
      <c r="P1637">
        <f t="shared" ca="1" si="102"/>
      </c>
      <c r="Q1637">
        <f t="shared" si="103"/>
      </c>
      <c r="R1637">
        <f ca="1">IF(OR($Q1637="",K1637="",K1637&gt;$B$5,H1637&gt;$B$5,AND(J1637&lt;&gt;"",J1637&lt;$B$5),AND($F$5&lt;&gt;"Todas",C1637&lt;&gt;$F$5)),0,IF(AND(COUNTIFS($Q$14:$Q$2013,Q1637,$K$14:$K$2013,"&gt;"&amp;K1637,$K$14:$K$2013,"&lt;="&amp;$B$5)=0,COUNTIFS($Q$14:Q1637,Q1637,$K$14:K1637,K1637)=1),1,0))</f>
      </c>
      <c r="S1637">
        <f ca="1">IF(AND($Q1637&lt;&gt;"",H1637&lt;&gt;"",H1637&lt;=EOMONTH('Painel mensal'!$B$5,0),OR(J1637="",J1637&gt;='Painel mensal'!$B$5),K1637&lt;&gt;"",K1637&lt;=EOMONTH('Painel mensal'!$B$5,0),OR('Painel mensal'!$E$5="Todas",C1637='Painel mensal'!$E$5),COUNTIFS($Q$14:$Q$2013,Q1637,$K$14:$K$2013,"&gt;"&amp;K1637,$K$14:$K$2013,"&lt;="&amp;EOMONTH('Painel mensal'!$B$5,0))=0,COUNTIFS($Q$14:Q1637,Q1637,$K$14:K1637,K1637)=1),COUNT($S$13:S1636)+1,"")</f>
      </c>
      <c r="T1637">
        <f t="shared" si="104"/>
      </c>
    </row>
    <row r="1638" spans="1:20" ht="34.5" customHeight="1" x14ac:dyDescent="0.25">
      <c r="A1638" s="4"/>
      <c r="B1638" s="5"/>
      <c r="C1638" s="4"/>
      <c r="D1638" s="5"/>
      <c r="E1638" s="5"/>
      <c r="F1638" s="5"/>
      <c r="G1638" s="5"/>
      <c r="H1638" s="6"/>
      <c r="I1638" s="6"/>
      <c r="J1638" s="6"/>
      <c r="K1638" s="6"/>
      <c r="L1638" s="5"/>
      <c r="M1638" s="5"/>
      <c r="N1638" s="4"/>
      <c r="O1638" s="7">
        <f t="shared" ca="1" si="101"/>
      </c>
      <c r="P1638">
        <f t="shared" ca="1" si="102"/>
      </c>
      <c r="Q1638">
        <f t="shared" si="103"/>
      </c>
      <c r="R1638">
        <f ca="1">IF(OR($Q1638="",K1638="",K1638&gt;$B$5,H1638&gt;$B$5,AND(J1638&lt;&gt;"",J1638&lt;$B$5),AND($F$5&lt;&gt;"Todas",C1638&lt;&gt;$F$5)),0,IF(AND(COUNTIFS($Q$14:$Q$2013,Q1638,$K$14:$K$2013,"&gt;"&amp;K1638,$K$14:$K$2013,"&lt;="&amp;$B$5)=0,COUNTIFS($Q$14:Q1638,Q1638,$K$14:K1638,K1638)=1),1,0))</f>
      </c>
      <c r="S1638">
        <f ca="1">IF(AND($Q1638&lt;&gt;"",H1638&lt;&gt;"",H1638&lt;=EOMONTH('Painel mensal'!$B$5,0),OR(J1638="",J1638&gt;='Painel mensal'!$B$5),K1638&lt;&gt;"",K1638&lt;=EOMONTH('Painel mensal'!$B$5,0),OR('Painel mensal'!$E$5="Todas",C1638='Painel mensal'!$E$5),COUNTIFS($Q$14:$Q$2013,Q1638,$K$14:$K$2013,"&gt;"&amp;K1638,$K$14:$K$2013,"&lt;="&amp;EOMONTH('Painel mensal'!$B$5,0))=0,COUNTIFS($Q$14:Q1638,Q1638,$K$14:K1638,K1638)=1),COUNT($S$13:S1637)+1,"")</f>
      </c>
      <c r="T1638">
        <f t="shared" si="104"/>
      </c>
    </row>
    <row r="1639" spans="1:20" ht="34.5" customHeight="1" x14ac:dyDescent="0.25">
      <c r="A1639" s="8"/>
      <c r="B1639" s="9"/>
      <c r="C1639" s="8"/>
      <c r="D1639" s="9"/>
      <c r="E1639" s="9"/>
      <c r="F1639" s="9"/>
      <c r="G1639" s="9"/>
      <c r="H1639" s="10"/>
      <c r="I1639" s="10"/>
      <c r="J1639" s="10"/>
      <c r="K1639" s="10"/>
      <c r="L1639" s="9"/>
      <c r="M1639" s="9"/>
      <c r="N1639" s="8"/>
      <c r="O1639" s="7">
        <f t="shared" ca="1" si="101"/>
      </c>
      <c r="P1639">
        <f t="shared" ca="1" si="102"/>
      </c>
      <c r="Q1639">
        <f t="shared" si="103"/>
      </c>
      <c r="R1639">
        <f ca="1">IF(OR($Q1639="",K1639="",K1639&gt;$B$5,H1639&gt;$B$5,AND(J1639&lt;&gt;"",J1639&lt;$B$5),AND($F$5&lt;&gt;"Todas",C1639&lt;&gt;$F$5)),0,IF(AND(COUNTIFS($Q$14:$Q$2013,Q1639,$K$14:$K$2013,"&gt;"&amp;K1639,$K$14:$K$2013,"&lt;="&amp;$B$5)=0,COUNTIFS($Q$14:Q1639,Q1639,$K$14:K1639,K1639)=1),1,0))</f>
      </c>
      <c r="S1639">
        <f ca="1">IF(AND($Q1639&lt;&gt;"",H1639&lt;&gt;"",H1639&lt;=EOMONTH('Painel mensal'!$B$5,0),OR(J1639="",J1639&gt;='Painel mensal'!$B$5),K1639&lt;&gt;"",K1639&lt;=EOMONTH('Painel mensal'!$B$5,0),OR('Painel mensal'!$E$5="Todas",C1639='Painel mensal'!$E$5),COUNTIFS($Q$14:$Q$2013,Q1639,$K$14:$K$2013,"&gt;"&amp;K1639,$K$14:$K$2013,"&lt;="&amp;EOMONTH('Painel mensal'!$B$5,0))=0,COUNTIFS($Q$14:Q1639,Q1639,$K$14:K1639,K1639)=1),COUNT($S$13:S1638)+1,"")</f>
      </c>
      <c r="T1639">
        <f t="shared" si="104"/>
      </c>
    </row>
    <row r="1640" spans="1:20" ht="34.5" customHeight="1" x14ac:dyDescent="0.25">
      <c r="A1640" s="4"/>
      <c r="B1640" s="5"/>
      <c r="C1640" s="4"/>
      <c r="D1640" s="5"/>
      <c r="E1640" s="5"/>
      <c r="F1640" s="5"/>
      <c r="G1640" s="5"/>
      <c r="H1640" s="6"/>
      <c r="I1640" s="6"/>
      <c r="J1640" s="6"/>
      <c r="K1640" s="6"/>
      <c r="L1640" s="5"/>
      <c r="M1640" s="5"/>
      <c r="N1640" s="4"/>
      <c r="O1640" s="7">
        <f t="shared" ca="1" si="101"/>
      </c>
      <c r="P1640">
        <f t="shared" ca="1" si="102"/>
      </c>
      <c r="Q1640">
        <f t="shared" si="103"/>
      </c>
      <c r="R1640">
        <f ca="1">IF(OR($Q1640="",K1640="",K1640&gt;$B$5,H1640&gt;$B$5,AND(J1640&lt;&gt;"",J1640&lt;$B$5),AND($F$5&lt;&gt;"Todas",C1640&lt;&gt;$F$5)),0,IF(AND(COUNTIFS($Q$14:$Q$2013,Q1640,$K$14:$K$2013,"&gt;"&amp;K1640,$K$14:$K$2013,"&lt;="&amp;$B$5)=0,COUNTIFS($Q$14:Q1640,Q1640,$K$14:K1640,K1640)=1),1,0))</f>
      </c>
      <c r="S1640">
        <f ca="1">IF(AND($Q1640&lt;&gt;"",H1640&lt;&gt;"",H1640&lt;=EOMONTH('Painel mensal'!$B$5,0),OR(J1640="",J1640&gt;='Painel mensal'!$B$5),K1640&lt;&gt;"",K1640&lt;=EOMONTH('Painel mensal'!$B$5,0),OR('Painel mensal'!$E$5="Todas",C1640='Painel mensal'!$E$5),COUNTIFS($Q$14:$Q$2013,Q1640,$K$14:$K$2013,"&gt;"&amp;K1640,$K$14:$K$2013,"&lt;="&amp;EOMONTH('Painel mensal'!$B$5,0))=0,COUNTIFS($Q$14:Q1640,Q1640,$K$14:K1640,K1640)=1),COUNT($S$13:S1639)+1,"")</f>
      </c>
      <c r="T1640">
        <f t="shared" si="104"/>
      </c>
    </row>
    <row r="1641" spans="1:20" ht="34.5" customHeight="1" x14ac:dyDescent="0.25">
      <c r="A1641" s="8"/>
      <c r="B1641" s="9"/>
      <c r="C1641" s="8"/>
      <c r="D1641" s="9"/>
      <c r="E1641" s="9"/>
      <c r="F1641" s="9"/>
      <c r="G1641" s="9"/>
      <c r="H1641" s="10"/>
      <c r="I1641" s="10"/>
      <c r="J1641" s="10"/>
      <c r="K1641" s="10"/>
      <c r="L1641" s="9"/>
      <c r="M1641" s="9"/>
      <c r="N1641" s="8"/>
      <c r="O1641" s="7">
        <f t="shared" ca="1" si="101"/>
      </c>
      <c r="P1641">
        <f t="shared" ca="1" si="102"/>
      </c>
      <c r="Q1641">
        <f t="shared" si="103"/>
      </c>
      <c r="R1641">
        <f ca="1">IF(OR($Q1641="",K1641="",K1641&gt;$B$5,H1641&gt;$B$5,AND(J1641&lt;&gt;"",J1641&lt;$B$5),AND($F$5&lt;&gt;"Todas",C1641&lt;&gt;$F$5)),0,IF(AND(COUNTIFS($Q$14:$Q$2013,Q1641,$K$14:$K$2013,"&gt;"&amp;K1641,$K$14:$K$2013,"&lt;="&amp;$B$5)=0,COUNTIFS($Q$14:Q1641,Q1641,$K$14:K1641,K1641)=1),1,0))</f>
      </c>
      <c r="S1641">
        <f ca="1">IF(AND($Q1641&lt;&gt;"",H1641&lt;&gt;"",H1641&lt;=EOMONTH('Painel mensal'!$B$5,0),OR(J1641="",J1641&gt;='Painel mensal'!$B$5),K1641&lt;&gt;"",K1641&lt;=EOMONTH('Painel mensal'!$B$5,0),OR('Painel mensal'!$E$5="Todas",C1641='Painel mensal'!$E$5),COUNTIFS($Q$14:$Q$2013,Q1641,$K$14:$K$2013,"&gt;"&amp;K1641,$K$14:$K$2013,"&lt;="&amp;EOMONTH('Painel mensal'!$B$5,0))=0,COUNTIFS($Q$14:Q1641,Q1641,$K$14:K1641,K1641)=1),COUNT($S$13:S1640)+1,"")</f>
      </c>
      <c r="T1641">
        <f t="shared" si="104"/>
      </c>
    </row>
    <row r="1642" spans="1:20" ht="34.5" customHeight="1" x14ac:dyDescent="0.25">
      <c r="A1642" s="4"/>
      <c r="B1642" s="5"/>
      <c r="C1642" s="4"/>
      <c r="D1642" s="5"/>
      <c r="E1642" s="5"/>
      <c r="F1642" s="5"/>
      <c r="G1642" s="5"/>
      <c r="H1642" s="6"/>
      <c r="I1642" s="6"/>
      <c r="J1642" s="6"/>
      <c r="K1642" s="6"/>
      <c r="L1642" s="5"/>
      <c r="M1642" s="5"/>
      <c r="N1642" s="4"/>
      <c r="O1642" s="7">
        <f t="shared" ca="1" si="101"/>
      </c>
      <c r="P1642">
        <f t="shared" ca="1" si="102"/>
      </c>
      <c r="Q1642">
        <f t="shared" si="103"/>
      </c>
      <c r="R1642">
        <f ca="1">IF(OR($Q1642="",K1642="",K1642&gt;$B$5,H1642&gt;$B$5,AND(J1642&lt;&gt;"",J1642&lt;$B$5),AND($F$5&lt;&gt;"Todas",C1642&lt;&gt;$F$5)),0,IF(AND(COUNTIFS($Q$14:$Q$2013,Q1642,$K$14:$K$2013,"&gt;"&amp;K1642,$K$14:$K$2013,"&lt;="&amp;$B$5)=0,COUNTIFS($Q$14:Q1642,Q1642,$K$14:K1642,K1642)=1),1,0))</f>
      </c>
      <c r="S1642">
        <f ca="1">IF(AND($Q1642&lt;&gt;"",H1642&lt;&gt;"",H1642&lt;=EOMONTH('Painel mensal'!$B$5,0),OR(J1642="",J1642&gt;='Painel mensal'!$B$5),K1642&lt;&gt;"",K1642&lt;=EOMONTH('Painel mensal'!$B$5,0),OR('Painel mensal'!$E$5="Todas",C1642='Painel mensal'!$E$5),COUNTIFS($Q$14:$Q$2013,Q1642,$K$14:$K$2013,"&gt;"&amp;K1642,$K$14:$K$2013,"&lt;="&amp;EOMONTH('Painel mensal'!$B$5,0))=0,COUNTIFS($Q$14:Q1642,Q1642,$K$14:K1642,K1642)=1),COUNT($S$13:S1641)+1,"")</f>
      </c>
      <c r="T1642">
        <f t="shared" si="104"/>
      </c>
    </row>
    <row r="1643" spans="1:20" ht="34.5" customHeight="1" x14ac:dyDescent="0.25">
      <c r="A1643" s="8"/>
      <c r="B1643" s="9"/>
      <c r="C1643" s="8"/>
      <c r="D1643" s="9"/>
      <c r="E1643" s="9"/>
      <c r="F1643" s="9"/>
      <c r="G1643" s="9"/>
      <c r="H1643" s="10"/>
      <c r="I1643" s="10"/>
      <c r="J1643" s="10"/>
      <c r="K1643" s="10"/>
      <c r="L1643" s="9"/>
      <c r="M1643" s="9"/>
      <c r="N1643" s="8"/>
      <c r="O1643" s="7">
        <f t="shared" ca="1" si="101"/>
      </c>
      <c r="P1643">
        <f t="shared" ca="1" si="102"/>
      </c>
      <c r="Q1643">
        <f t="shared" si="103"/>
      </c>
      <c r="R1643">
        <f ca="1">IF(OR($Q1643="",K1643="",K1643&gt;$B$5,H1643&gt;$B$5,AND(J1643&lt;&gt;"",J1643&lt;$B$5),AND($F$5&lt;&gt;"Todas",C1643&lt;&gt;$F$5)),0,IF(AND(COUNTIFS($Q$14:$Q$2013,Q1643,$K$14:$K$2013,"&gt;"&amp;K1643,$K$14:$K$2013,"&lt;="&amp;$B$5)=0,COUNTIFS($Q$14:Q1643,Q1643,$K$14:K1643,K1643)=1),1,0))</f>
      </c>
      <c r="S1643">
        <f ca="1">IF(AND($Q1643&lt;&gt;"",H1643&lt;&gt;"",H1643&lt;=EOMONTH('Painel mensal'!$B$5,0),OR(J1643="",J1643&gt;='Painel mensal'!$B$5),K1643&lt;&gt;"",K1643&lt;=EOMONTH('Painel mensal'!$B$5,0),OR('Painel mensal'!$E$5="Todas",C1643='Painel mensal'!$E$5),COUNTIFS($Q$14:$Q$2013,Q1643,$K$14:$K$2013,"&gt;"&amp;K1643,$K$14:$K$2013,"&lt;="&amp;EOMONTH('Painel mensal'!$B$5,0))=0,COUNTIFS($Q$14:Q1643,Q1643,$K$14:K1643,K1643)=1),COUNT($S$13:S1642)+1,"")</f>
      </c>
      <c r="T1643">
        <f t="shared" si="104"/>
      </c>
    </row>
    <row r="1644" spans="1:20" ht="34.5" customHeight="1" x14ac:dyDescent="0.25">
      <c r="A1644" s="4"/>
      <c r="B1644" s="5"/>
      <c r="C1644" s="4"/>
      <c r="D1644" s="5"/>
      <c r="E1644" s="5"/>
      <c r="F1644" s="5"/>
      <c r="G1644" s="5"/>
      <c r="H1644" s="6"/>
      <c r="I1644" s="6"/>
      <c r="J1644" s="6"/>
      <c r="K1644" s="6"/>
      <c r="L1644" s="5"/>
      <c r="M1644" s="5"/>
      <c r="N1644" s="4"/>
      <c r="O1644" s="7">
        <f t="shared" ca="1" si="101"/>
      </c>
      <c r="P1644">
        <f t="shared" ca="1" si="102"/>
      </c>
      <c r="Q1644">
        <f t="shared" si="103"/>
      </c>
      <c r="R1644">
        <f ca="1">IF(OR($Q1644="",K1644="",K1644&gt;$B$5,H1644&gt;$B$5,AND(J1644&lt;&gt;"",J1644&lt;$B$5),AND($F$5&lt;&gt;"Todas",C1644&lt;&gt;$F$5)),0,IF(AND(COUNTIFS($Q$14:$Q$2013,Q1644,$K$14:$K$2013,"&gt;"&amp;K1644,$K$14:$K$2013,"&lt;="&amp;$B$5)=0,COUNTIFS($Q$14:Q1644,Q1644,$K$14:K1644,K1644)=1),1,0))</f>
      </c>
      <c r="S1644">
        <f ca="1">IF(AND($Q1644&lt;&gt;"",H1644&lt;&gt;"",H1644&lt;=EOMONTH('Painel mensal'!$B$5,0),OR(J1644="",J1644&gt;='Painel mensal'!$B$5),K1644&lt;&gt;"",K1644&lt;=EOMONTH('Painel mensal'!$B$5,0),OR('Painel mensal'!$E$5="Todas",C1644='Painel mensal'!$E$5),COUNTIFS($Q$14:$Q$2013,Q1644,$K$14:$K$2013,"&gt;"&amp;K1644,$K$14:$K$2013,"&lt;="&amp;EOMONTH('Painel mensal'!$B$5,0))=0,COUNTIFS($Q$14:Q1644,Q1644,$K$14:K1644,K1644)=1),COUNT($S$13:S1643)+1,"")</f>
      </c>
      <c r="T1644">
        <f t="shared" si="104"/>
      </c>
    </row>
    <row r="1645" spans="1:20" ht="34.5" customHeight="1" x14ac:dyDescent="0.25">
      <c r="A1645" s="8"/>
      <c r="B1645" s="9"/>
      <c r="C1645" s="8"/>
      <c r="D1645" s="9"/>
      <c r="E1645" s="9"/>
      <c r="F1645" s="9"/>
      <c r="G1645" s="9"/>
      <c r="H1645" s="10"/>
      <c r="I1645" s="10"/>
      <c r="J1645" s="10"/>
      <c r="K1645" s="10"/>
      <c r="L1645" s="9"/>
      <c r="M1645" s="9"/>
      <c r="N1645" s="8"/>
      <c r="O1645" s="7">
        <f t="shared" ca="1" si="101"/>
      </c>
      <c r="P1645">
        <f t="shared" ca="1" si="102"/>
      </c>
      <c r="Q1645">
        <f t="shared" si="103"/>
      </c>
      <c r="R1645">
        <f ca="1">IF(OR($Q1645="",K1645="",K1645&gt;$B$5,H1645&gt;$B$5,AND(J1645&lt;&gt;"",J1645&lt;$B$5),AND($F$5&lt;&gt;"Todas",C1645&lt;&gt;$F$5)),0,IF(AND(COUNTIFS($Q$14:$Q$2013,Q1645,$K$14:$K$2013,"&gt;"&amp;K1645,$K$14:$K$2013,"&lt;="&amp;$B$5)=0,COUNTIFS($Q$14:Q1645,Q1645,$K$14:K1645,K1645)=1),1,0))</f>
      </c>
      <c r="S1645">
        <f ca="1">IF(AND($Q1645&lt;&gt;"",H1645&lt;&gt;"",H1645&lt;=EOMONTH('Painel mensal'!$B$5,0),OR(J1645="",J1645&gt;='Painel mensal'!$B$5),K1645&lt;&gt;"",K1645&lt;=EOMONTH('Painel mensal'!$B$5,0),OR('Painel mensal'!$E$5="Todas",C1645='Painel mensal'!$E$5),COUNTIFS($Q$14:$Q$2013,Q1645,$K$14:$K$2013,"&gt;"&amp;K1645,$K$14:$K$2013,"&lt;="&amp;EOMONTH('Painel mensal'!$B$5,0))=0,COUNTIFS($Q$14:Q1645,Q1645,$K$14:K1645,K1645)=1),COUNT($S$13:S1644)+1,"")</f>
      </c>
      <c r="T1645">
        <f t="shared" si="104"/>
      </c>
    </row>
    <row r="1646" spans="1:20" ht="34.5" customHeight="1" x14ac:dyDescent="0.25">
      <c r="A1646" s="4"/>
      <c r="B1646" s="5"/>
      <c r="C1646" s="4"/>
      <c r="D1646" s="5"/>
      <c r="E1646" s="5"/>
      <c r="F1646" s="5"/>
      <c r="G1646" s="5"/>
      <c r="H1646" s="6"/>
      <c r="I1646" s="6"/>
      <c r="J1646" s="6"/>
      <c r="K1646" s="6"/>
      <c r="L1646" s="5"/>
      <c r="M1646" s="5"/>
      <c r="N1646" s="4"/>
      <c r="O1646" s="7">
        <f t="shared" ca="1" si="101"/>
      </c>
      <c r="P1646">
        <f t="shared" ca="1" si="102"/>
      </c>
      <c r="Q1646">
        <f t="shared" si="103"/>
      </c>
      <c r="R1646">
        <f ca="1">IF(OR($Q1646="",K1646="",K1646&gt;$B$5,H1646&gt;$B$5,AND(J1646&lt;&gt;"",J1646&lt;$B$5),AND($F$5&lt;&gt;"Todas",C1646&lt;&gt;$F$5)),0,IF(AND(COUNTIFS($Q$14:$Q$2013,Q1646,$K$14:$K$2013,"&gt;"&amp;K1646,$K$14:$K$2013,"&lt;="&amp;$B$5)=0,COUNTIFS($Q$14:Q1646,Q1646,$K$14:K1646,K1646)=1),1,0))</f>
      </c>
      <c r="S1646">
        <f ca="1">IF(AND($Q1646&lt;&gt;"",H1646&lt;&gt;"",H1646&lt;=EOMONTH('Painel mensal'!$B$5,0),OR(J1646="",J1646&gt;='Painel mensal'!$B$5),K1646&lt;&gt;"",K1646&lt;=EOMONTH('Painel mensal'!$B$5,0),OR('Painel mensal'!$E$5="Todas",C1646='Painel mensal'!$E$5),COUNTIFS($Q$14:$Q$2013,Q1646,$K$14:$K$2013,"&gt;"&amp;K1646,$K$14:$K$2013,"&lt;="&amp;EOMONTH('Painel mensal'!$B$5,0))=0,COUNTIFS($Q$14:Q1646,Q1646,$K$14:K1646,K1646)=1),COUNT($S$13:S1645)+1,"")</f>
      </c>
      <c r="T1646">
        <f t="shared" si="104"/>
      </c>
    </row>
    <row r="1647" spans="1:20" ht="34.5" customHeight="1" x14ac:dyDescent="0.25">
      <c r="A1647" s="8"/>
      <c r="B1647" s="9"/>
      <c r="C1647" s="8"/>
      <c r="D1647" s="9"/>
      <c r="E1647" s="9"/>
      <c r="F1647" s="9"/>
      <c r="G1647" s="9"/>
      <c r="H1647" s="10"/>
      <c r="I1647" s="10"/>
      <c r="J1647" s="10"/>
      <c r="K1647" s="10"/>
      <c r="L1647" s="9"/>
      <c r="M1647" s="9"/>
      <c r="N1647" s="8"/>
      <c r="O1647" s="7">
        <f t="shared" ca="1" si="101"/>
      </c>
      <c r="P1647">
        <f t="shared" ca="1" si="102"/>
      </c>
      <c r="Q1647">
        <f t="shared" si="103"/>
      </c>
      <c r="R1647">
        <f ca="1">IF(OR($Q1647="",K1647="",K1647&gt;$B$5,H1647&gt;$B$5,AND(J1647&lt;&gt;"",J1647&lt;$B$5),AND($F$5&lt;&gt;"Todas",C1647&lt;&gt;$F$5)),0,IF(AND(COUNTIFS($Q$14:$Q$2013,Q1647,$K$14:$K$2013,"&gt;"&amp;K1647,$K$14:$K$2013,"&lt;="&amp;$B$5)=0,COUNTIFS($Q$14:Q1647,Q1647,$K$14:K1647,K1647)=1),1,0))</f>
      </c>
      <c r="S1647">
        <f ca="1">IF(AND($Q1647&lt;&gt;"",H1647&lt;&gt;"",H1647&lt;=EOMONTH('Painel mensal'!$B$5,0),OR(J1647="",J1647&gt;='Painel mensal'!$B$5),K1647&lt;&gt;"",K1647&lt;=EOMONTH('Painel mensal'!$B$5,0),OR('Painel mensal'!$E$5="Todas",C1647='Painel mensal'!$E$5),COUNTIFS($Q$14:$Q$2013,Q1647,$K$14:$K$2013,"&gt;"&amp;K1647,$K$14:$K$2013,"&lt;="&amp;EOMONTH('Painel mensal'!$B$5,0))=0,COUNTIFS($Q$14:Q1647,Q1647,$K$14:K1647,K1647)=1),COUNT($S$13:S1646)+1,"")</f>
      </c>
      <c r="T1647">
        <f t="shared" si="104"/>
      </c>
    </row>
    <row r="1648" spans="1:20" ht="34.5" customHeight="1" x14ac:dyDescent="0.25">
      <c r="A1648" s="4"/>
      <c r="B1648" s="5"/>
      <c r="C1648" s="4"/>
      <c r="D1648" s="5"/>
      <c r="E1648" s="5"/>
      <c r="F1648" s="5"/>
      <c r="G1648" s="5"/>
      <c r="H1648" s="6"/>
      <c r="I1648" s="6"/>
      <c r="J1648" s="6"/>
      <c r="K1648" s="6"/>
      <c r="L1648" s="5"/>
      <c r="M1648" s="5"/>
      <c r="N1648" s="4"/>
      <c r="O1648" s="7">
        <f t="shared" ca="1" si="101"/>
      </c>
      <c r="P1648">
        <f t="shared" ca="1" si="102"/>
      </c>
      <c r="Q1648">
        <f t="shared" si="103"/>
      </c>
      <c r="R1648">
        <f ca="1">IF(OR($Q1648="",K1648="",K1648&gt;$B$5,H1648&gt;$B$5,AND(J1648&lt;&gt;"",J1648&lt;$B$5),AND($F$5&lt;&gt;"Todas",C1648&lt;&gt;$F$5)),0,IF(AND(COUNTIFS($Q$14:$Q$2013,Q1648,$K$14:$K$2013,"&gt;"&amp;K1648,$K$14:$K$2013,"&lt;="&amp;$B$5)=0,COUNTIFS($Q$14:Q1648,Q1648,$K$14:K1648,K1648)=1),1,0))</f>
      </c>
      <c r="S1648">
        <f ca="1">IF(AND($Q1648&lt;&gt;"",H1648&lt;&gt;"",H1648&lt;=EOMONTH('Painel mensal'!$B$5,0),OR(J1648="",J1648&gt;='Painel mensal'!$B$5),K1648&lt;&gt;"",K1648&lt;=EOMONTH('Painel mensal'!$B$5,0),OR('Painel mensal'!$E$5="Todas",C1648='Painel mensal'!$E$5),COUNTIFS($Q$14:$Q$2013,Q1648,$K$14:$K$2013,"&gt;"&amp;K1648,$K$14:$K$2013,"&lt;="&amp;EOMONTH('Painel mensal'!$B$5,0))=0,COUNTIFS($Q$14:Q1648,Q1648,$K$14:K1648,K1648)=1),COUNT($S$13:S1647)+1,"")</f>
      </c>
      <c r="T1648">
        <f t="shared" si="104"/>
      </c>
    </row>
    <row r="1649" spans="1:20" ht="34.5" customHeight="1" x14ac:dyDescent="0.25">
      <c r="A1649" s="8"/>
      <c r="B1649" s="9"/>
      <c r="C1649" s="8"/>
      <c r="D1649" s="9"/>
      <c r="E1649" s="9"/>
      <c r="F1649" s="9"/>
      <c r="G1649" s="9"/>
      <c r="H1649" s="10"/>
      <c r="I1649" s="10"/>
      <c r="J1649" s="10"/>
      <c r="K1649" s="10"/>
      <c r="L1649" s="9"/>
      <c r="M1649" s="9"/>
      <c r="N1649" s="8"/>
      <c r="O1649" s="7">
        <f t="shared" ca="1" si="101"/>
      </c>
      <c r="P1649">
        <f t="shared" ca="1" si="102"/>
      </c>
      <c r="Q1649">
        <f t="shared" si="103"/>
      </c>
      <c r="R1649">
        <f ca="1">IF(OR($Q1649="",K1649="",K1649&gt;$B$5,H1649&gt;$B$5,AND(J1649&lt;&gt;"",J1649&lt;$B$5),AND($F$5&lt;&gt;"Todas",C1649&lt;&gt;$F$5)),0,IF(AND(COUNTIFS($Q$14:$Q$2013,Q1649,$K$14:$K$2013,"&gt;"&amp;K1649,$K$14:$K$2013,"&lt;="&amp;$B$5)=0,COUNTIFS($Q$14:Q1649,Q1649,$K$14:K1649,K1649)=1),1,0))</f>
      </c>
      <c r="S1649">
        <f ca="1">IF(AND($Q1649&lt;&gt;"",H1649&lt;&gt;"",H1649&lt;=EOMONTH('Painel mensal'!$B$5,0),OR(J1649="",J1649&gt;='Painel mensal'!$B$5),K1649&lt;&gt;"",K1649&lt;=EOMONTH('Painel mensal'!$B$5,0),OR('Painel mensal'!$E$5="Todas",C1649='Painel mensal'!$E$5),COUNTIFS($Q$14:$Q$2013,Q1649,$K$14:$K$2013,"&gt;"&amp;K1649,$K$14:$K$2013,"&lt;="&amp;EOMONTH('Painel mensal'!$B$5,0))=0,COUNTIFS($Q$14:Q1649,Q1649,$K$14:K1649,K1649)=1),COUNT($S$13:S1648)+1,"")</f>
      </c>
      <c r="T1649">
        <f t="shared" si="104"/>
      </c>
    </row>
    <row r="1650" spans="1:20" ht="34.5" customHeight="1" x14ac:dyDescent="0.25">
      <c r="A1650" s="4"/>
      <c r="B1650" s="5"/>
      <c r="C1650" s="4"/>
      <c r="D1650" s="5"/>
      <c r="E1650" s="5"/>
      <c r="F1650" s="5"/>
      <c r="G1650" s="5"/>
      <c r="H1650" s="6"/>
      <c r="I1650" s="6"/>
      <c r="J1650" s="6"/>
      <c r="K1650" s="6"/>
      <c r="L1650" s="5"/>
      <c r="M1650" s="5"/>
      <c r="N1650" s="4"/>
      <c r="O1650" s="7">
        <f t="shared" ca="1" si="101"/>
      </c>
      <c r="P1650">
        <f t="shared" ca="1" si="102"/>
      </c>
      <c r="Q1650">
        <f t="shared" si="103"/>
      </c>
      <c r="R1650">
        <f ca="1">IF(OR($Q1650="",K1650="",K1650&gt;$B$5,H1650&gt;$B$5,AND(J1650&lt;&gt;"",J1650&lt;$B$5),AND($F$5&lt;&gt;"Todas",C1650&lt;&gt;$F$5)),0,IF(AND(COUNTIFS($Q$14:$Q$2013,Q1650,$K$14:$K$2013,"&gt;"&amp;K1650,$K$14:$K$2013,"&lt;="&amp;$B$5)=0,COUNTIFS($Q$14:Q1650,Q1650,$K$14:K1650,K1650)=1),1,0))</f>
      </c>
      <c r="S1650">
        <f ca="1">IF(AND($Q1650&lt;&gt;"",H1650&lt;&gt;"",H1650&lt;=EOMONTH('Painel mensal'!$B$5,0),OR(J1650="",J1650&gt;='Painel mensal'!$B$5),K1650&lt;&gt;"",K1650&lt;=EOMONTH('Painel mensal'!$B$5,0),OR('Painel mensal'!$E$5="Todas",C1650='Painel mensal'!$E$5),COUNTIFS($Q$14:$Q$2013,Q1650,$K$14:$K$2013,"&gt;"&amp;K1650,$K$14:$K$2013,"&lt;="&amp;EOMONTH('Painel mensal'!$B$5,0))=0,COUNTIFS($Q$14:Q1650,Q1650,$K$14:K1650,K1650)=1),COUNT($S$13:S1649)+1,"")</f>
      </c>
      <c r="T1650">
        <f t="shared" si="104"/>
      </c>
    </row>
    <row r="1651" spans="1:20" ht="34.5" customHeight="1" x14ac:dyDescent="0.25">
      <c r="A1651" s="8"/>
      <c r="B1651" s="9"/>
      <c r="C1651" s="8"/>
      <c r="D1651" s="9"/>
      <c r="E1651" s="9"/>
      <c r="F1651" s="9"/>
      <c r="G1651" s="9"/>
      <c r="H1651" s="10"/>
      <c r="I1651" s="10"/>
      <c r="J1651" s="10"/>
      <c r="K1651" s="10"/>
      <c r="L1651" s="9"/>
      <c r="M1651" s="9"/>
      <c r="N1651" s="8"/>
      <c r="O1651" s="7">
        <f t="shared" ca="1" si="101"/>
      </c>
      <c r="P1651">
        <f t="shared" ca="1" si="102"/>
      </c>
      <c r="Q1651">
        <f t="shared" si="103"/>
      </c>
      <c r="R1651">
        <f ca="1">IF(OR($Q1651="",K1651="",K1651&gt;$B$5,H1651&gt;$B$5,AND(J1651&lt;&gt;"",J1651&lt;$B$5),AND($F$5&lt;&gt;"Todas",C1651&lt;&gt;$F$5)),0,IF(AND(COUNTIFS($Q$14:$Q$2013,Q1651,$K$14:$K$2013,"&gt;"&amp;K1651,$K$14:$K$2013,"&lt;="&amp;$B$5)=0,COUNTIFS($Q$14:Q1651,Q1651,$K$14:K1651,K1651)=1),1,0))</f>
      </c>
      <c r="S1651">
        <f ca="1">IF(AND($Q1651&lt;&gt;"",H1651&lt;&gt;"",H1651&lt;=EOMONTH('Painel mensal'!$B$5,0),OR(J1651="",J1651&gt;='Painel mensal'!$B$5),K1651&lt;&gt;"",K1651&lt;=EOMONTH('Painel mensal'!$B$5,0),OR('Painel mensal'!$E$5="Todas",C1651='Painel mensal'!$E$5),COUNTIFS($Q$14:$Q$2013,Q1651,$K$14:$K$2013,"&gt;"&amp;K1651,$K$14:$K$2013,"&lt;="&amp;EOMONTH('Painel mensal'!$B$5,0))=0,COUNTIFS($Q$14:Q1651,Q1651,$K$14:K1651,K1651)=1),COUNT($S$13:S1650)+1,"")</f>
      </c>
      <c r="T1651">
        <f t="shared" si="104"/>
      </c>
    </row>
    <row r="1652" spans="1:20" ht="34.5" customHeight="1" x14ac:dyDescent="0.25">
      <c r="A1652" s="4"/>
      <c r="B1652" s="5"/>
      <c r="C1652" s="4"/>
      <c r="D1652" s="5"/>
      <c r="E1652" s="5"/>
      <c r="F1652" s="5"/>
      <c r="G1652" s="5"/>
      <c r="H1652" s="6"/>
      <c r="I1652" s="6"/>
      <c r="J1652" s="6"/>
      <c r="K1652" s="6"/>
      <c r="L1652" s="5"/>
      <c r="M1652" s="5"/>
      <c r="N1652" s="4"/>
      <c r="O1652" s="7">
        <f t="shared" ca="1" si="101"/>
      </c>
      <c r="P1652">
        <f t="shared" ca="1" si="102"/>
      </c>
      <c r="Q1652">
        <f t="shared" si="103"/>
      </c>
      <c r="R1652">
        <f ca="1">IF(OR($Q1652="",K1652="",K1652&gt;$B$5,H1652&gt;$B$5,AND(J1652&lt;&gt;"",J1652&lt;$B$5),AND($F$5&lt;&gt;"Todas",C1652&lt;&gt;$F$5)),0,IF(AND(COUNTIFS($Q$14:$Q$2013,Q1652,$K$14:$K$2013,"&gt;"&amp;K1652,$K$14:$K$2013,"&lt;="&amp;$B$5)=0,COUNTIFS($Q$14:Q1652,Q1652,$K$14:K1652,K1652)=1),1,0))</f>
      </c>
      <c r="S1652">
        <f ca="1">IF(AND($Q1652&lt;&gt;"",H1652&lt;&gt;"",H1652&lt;=EOMONTH('Painel mensal'!$B$5,0),OR(J1652="",J1652&gt;='Painel mensal'!$B$5),K1652&lt;&gt;"",K1652&lt;=EOMONTH('Painel mensal'!$B$5,0),OR('Painel mensal'!$E$5="Todas",C1652='Painel mensal'!$E$5),COUNTIFS($Q$14:$Q$2013,Q1652,$K$14:$K$2013,"&gt;"&amp;K1652,$K$14:$K$2013,"&lt;="&amp;EOMONTH('Painel mensal'!$B$5,0))=0,COUNTIFS($Q$14:Q1652,Q1652,$K$14:K1652,K1652)=1),COUNT($S$13:S1651)+1,"")</f>
      </c>
      <c r="T1652">
        <f t="shared" si="104"/>
      </c>
    </row>
    <row r="1653" spans="1:20" ht="34.5" customHeight="1" x14ac:dyDescent="0.25">
      <c r="A1653" s="8"/>
      <c r="B1653" s="9"/>
      <c r="C1653" s="8"/>
      <c r="D1653" s="9"/>
      <c r="E1653" s="9"/>
      <c r="F1653" s="9"/>
      <c r="G1653" s="9"/>
      <c r="H1653" s="10"/>
      <c r="I1653" s="10"/>
      <c r="J1653" s="10"/>
      <c r="K1653" s="10"/>
      <c r="L1653" s="9"/>
      <c r="M1653" s="9"/>
      <c r="N1653" s="8"/>
      <c r="O1653" s="7">
        <f t="shared" ca="1" si="101"/>
      </c>
      <c r="P1653">
        <f t="shared" ca="1" si="102"/>
      </c>
      <c r="Q1653">
        <f t="shared" si="103"/>
      </c>
      <c r="R1653">
        <f ca="1">IF(OR($Q1653="",K1653="",K1653&gt;$B$5,H1653&gt;$B$5,AND(J1653&lt;&gt;"",J1653&lt;$B$5),AND($F$5&lt;&gt;"Todas",C1653&lt;&gt;$F$5)),0,IF(AND(COUNTIFS($Q$14:$Q$2013,Q1653,$K$14:$K$2013,"&gt;"&amp;K1653,$K$14:$K$2013,"&lt;="&amp;$B$5)=0,COUNTIFS($Q$14:Q1653,Q1653,$K$14:K1653,K1653)=1),1,0))</f>
      </c>
      <c r="S1653">
        <f ca="1">IF(AND($Q1653&lt;&gt;"",H1653&lt;&gt;"",H1653&lt;=EOMONTH('Painel mensal'!$B$5,0),OR(J1653="",J1653&gt;='Painel mensal'!$B$5),K1653&lt;&gt;"",K1653&lt;=EOMONTH('Painel mensal'!$B$5,0),OR('Painel mensal'!$E$5="Todas",C1653='Painel mensal'!$E$5),COUNTIFS($Q$14:$Q$2013,Q1653,$K$14:$K$2013,"&gt;"&amp;K1653,$K$14:$K$2013,"&lt;="&amp;EOMONTH('Painel mensal'!$B$5,0))=0,COUNTIFS($Q$14:Q1653,Q1653,$K$14:K1653,K1653)=1),COUNT($S$13:S1652)+1,"")</f>
      </c>
      <c r="T1653">
        <f t="shared" si="104"/>
      </c>
    </row>
    <row r="1654" spans="1:20" ht="34.5" customHeight="1" x14ac:dyDescent="0.25">
      <c r="A1654" s="4"/>
      <c r="B1654" s="5"/>
      <c r="C1654" s="4"/>
      <c r="D1654" s="5"/>
      <c r="E1654" s="5"/>
      <c r="F1654" s="5"/>
      <c r="G1654" s="5"/>
      <c r="H1654" s="6"/>
      <c r="I1654" s="6"/>
      <c r="J1654" s="6"/>
      <c r="K1654" s="6"/>
      <c r="L1654" s="5"/>
      <c r="M1654" s="5"/>
      <c r="N1654" s="4"/>
      <c r="O1654" s="7">
        <f t="shared" ca="1" si="101"/>
      </c>
      <c r="P1654">
        <f t="shared" ca="1" si="102"/>
      </c>
      <c r="Q1654">
        <f t="shared" si="103"/>
      </c>
      <c r="R1654">
        <f ca="1">IF(OR($Q1654="",K1654="",K1654&gt;$B$5,H1654&gt;$B$5,AND(J1654&lt;&gt;"",J1654&lt;$B$5),AND($F$5&lt;&gt;"Todas",C1654&lt;&gt;$F$5)),0,IF(AND(COUNTIFS($Q$14:$Q$2013,Q1654,$K$14:$K$2013,"&gt;"&amp;K1654,$K$14:$K$2013,"&lt;="&amp;$B$5)=0,COUNTIFS($Q$14:Q1654,Q1654,$K$14:K1654,K1654)=1),1,0))</f>
      </c>
      <c r="S1654">
        <f ca="1">IF(AND($Q1654&lt;&gt;"",H1654&lt;&gt;"",H1654&lt;=EOMONTH('Painel mensal'!$B$5,0),OR(J1654="",J1654&gt;='Painel mensal'!$B$5),K1654&lt;&gt;"",K1654&lt;=EOMONTH('Painel mensal'!$B$5,0),OR('Painel mensal'!$E$5="Todas",C1654='Painel mensal'!$E$5),COUNTIFS($Q$14:$Q$2013,Q1654,$K$14:$K$2013,"&gt;"&amp;K1654,$K$14:$K$2013,"&lt;="&amp;EOMONTH('Painel mensal'!$B$5,0))=0,COUNTIFS($Q$14:Q1654,Q1654,$K$14:K1654,K1654)=1),COUNT($S$13:S1653)+1,"")</f>
      </c>
      <c r="T1654">
        <f t="shared" si="104"/>
      </c>
    </row>
    <row r="1655" spans="1:20" ht="34.5" customHeight="1" x14ac:dyDescent="0.25">
      <c r="A1655" s="8"/>
      <c r="B1655" s="9"/>
      <c r="C1655" s="8"/>
      <c r="D1655" s="9"/>
      <c r="E1655" s="9"/>
      <c r="F1655" s="9"/>
      <c r="G1655" s="9"/>
      <c r="H1655" s="10"/>
      <c r="I1655" s="10"/>
      <c r="J1655" s="10"/>
      <c r="K1655" s="10"/>
      <c r="L1655" s="9"/>
      <c r="M1655" s="9"/>
      <c r="N1655" s="8"/>
      <c r="O1655" s="7">
        <f t="shared" ca="1" si="101"/>
      </c>
      <c r="P1655">
        <f t="shared" ca="1" si="102"/>
      </c>
      <c r="Q1655">
        <f t="shared" si="103"/>
      </c>
      <c r="R1655">
        <f ca="1">IF(OR($Q1655="",K1655="",K1655&gt;$B$5,H1655&gt;$B$5,AND(J1655&lt;&gt;"",J1655&lt;$B$5),AND($F$5&lt;&gt;"Todas",C1655&lt;&gt;$F$5)),0,IF(AND(COUNTIFS($Q$14:$Q$2013,Q1655,$K$14:$K$2013,"&gt;"&amp;K1655,$K$14:$K$2013,"&lt;="&amp;$B$5)=0,COUNTIFS($Q$14:Q1655,Q1655,$K$14:K1655,K1655)=1),1,0))</f>
      </c>
      <c r="S1655">
        <f ca="1">IF(AND($Q1655&lt;&gt;"",H1655&lt;&gt;"",H1655&lt;=EOMONTH('Painel mensal'!$B$5,0),OR(J1655="",J1655&gt;='Painel mensal'!$B$5),K1655&lt;&gt;"",K1655&lt;=EOMONTH('Painel mensal'!$B$5,0),OR('Painel mensal'!$E$5="Todas",C1655='Painel mensal'!$E$5),COUNTIFS($Q$14:$Q$2013,Q1655,$K$14:$K$2013,"&gt;"&amp;K1655,$K$14:$K$2013,"&lt;="&amp;EOMONTH('Painel mensal'!$B$5,0))=0,COUNTIFS($Q$14:Q1655,Q1655,$K$14:K1655,K1655)=1),COUNT($S$13:S1654)+1,"")</f>
      </c>
      <c r="T1655">
        <f t="shared" si="104"/>
      </c>
    </row>
    <row r="1656" spans="1:20" ht="34.5" customHeight="1" x14ac:dyDescent="0.25">
      <c r="A1656" s="4"/>
      <c r="B1656" s="5"/>
      <c r="C1656" s="4"/>
      <c r="D1656" s="5"/>
      <c r="E1656" s="5"/>
      <c r="F1656" s="5"/>
      <c r="G1656" s="5"/>
      <c r="H1656" s="6"/>
      <c r="I1656" s="6"/>
      <c r="J1656" s="6"/>
      <c r="K1656" s="6"/>
      <c r="L1656" s="5"/>
      <c r="M1656" s="5"/>
      <c r="N1656" s="4"/>
      <c r="O1656" s="7">
        <f t="shared" ca="1" si="101"/>
      </c>
      <c r="P1656">
        <f t="shared" ca="1" si="102"/>
      </c>
      <c r="Q1656">
        <f t="shared" si="103"/>
      </c>
      <c r="R1656">
        <f ca="1">IF(OR($Q1656="",K1656="",K1656&gt;$B$5,H1656&gt;$B$5,AND(J1656&lt;&gt;"",J1656&lt;$B$5),AND($F$5&lt;&gt;"Todas",C1656&lt;&gt;$F$5)),0,IF(AND(COUNTIFS($Q$14:$Q$2013,Q1656,$K$14:$K$2013,"&gt;"&amp;K1656,$K$14:$K$2013,"&lt;="&amp;$B$5)=0,COUNTIFS($Q$14:Q1656,Q1656,$K$14:K1656,K1656)=1),1,0))</f>
      </c>
      <c r="S1656">
        <f ca="1">IF(AND($Q1656&lt;&gt;"",H1656&lt;&gt;"",H1656&lt;=EOMONTH('Painel mensal'!$B$5,0),OR(J1656="",J1656&gt;='Painel mensal'!$B$5),K1656&lt;&gt;"",K1656&lt;=EOMONTH('Painel mensal'!$B$5,0),OR('Painel mensal'!$E$5="Todas",C1656='Painel mensal'!$E$5),COUNTIFS($Q$14:$Q$2013,Q1656,$K$14:$K$2013,"&gt;"&amp;K1656,$K$14:$K$2013,"&lt;="&amp;EOMONTH('Painel mensal'!$B$5,0))=0,COUNTIFS($Q$14:Q1656,Q1656,$K$14:K1656,K1656)=1),COUNT($S$13:S1655)+1,"")</f>
      </c>
      <c r="T1656">
        <f t="shared" si="104"/>
      </c>
    </row>
    <row r="1657" spans="1:20" ht="34.5" customHeight="1" x14ac:dyDescent="0.25">
      <c r="A1657" s="8"/>
      <c r="B1657" s="9"/>
      <c r="C1657" s="8"/>
      <c r="D1657" s="9"/>
      <c r="E1657" s="9"/>
      <c r="F1657" s="9"/>
      <c r="G1657" s="9"/>
      <c r="H1657" s="10"/>
      <c r="I1657" s="10"/>
      <c r="J1657" s="10"/>
      <c r="K1657" s="10"/>
      <c r="L1657" s="9"/>
      <c r="M1657" s="9"/>
      <c r="N1657" s="8"/>
      <c r="O1657" s="7">
        <f t="shared" ca="1" si="101"/>
      </c>
      <c r="P1657">
        <f t="shared" ca="1" si="102"/>
      </c>
      <c r="Q1657">
        <f t="shared" si="103"/>
      </c>
      <c r="R1657">
        <f ca="1">IF(OR($Q1657="",K1657="",K1657&gt;$B$5,H1657&gt;$B$5,AND(J1657&lt;&gt;"",J1657&lt;$B$5),AND($F$5&lt;&gt;"Todas",C1657&lt;&gt;$F$5)),0,IF(AND(COUNTIFS($Q$14:$Q$2013,Q1657,$K$14:$K$2013,"&gt;"&amp;K1657,$K$14:$K$2013,"&lt;="&amp;$B$5)=0,COUNTIFS($Q$14:Q1657,Q1657,$K$14:K1657,K1657)=1),1,0))</f>
      </c>
      <c r="S1657">
        <f ca="1">IF(AND($Q1657&lt;&gt;"",H1657&lt;&gt;"",H1657&lt;=EOMONTH('Painel mensal'!$B$5,0),OR(J1657="",J1657&gt;='Painel mensal'!$B$5),K1657&lt;&gt;"",K1657&lt;=EOMONTH('Painel mensal'!$B$5,0),OR('Painel mensal'!$E$5="Todas",C1657='Painel mensal'!$E$5),COUNTIFS($Q$14:$Q$2013,Q1657,$K$14:$K$2013,"&gt;"&amp;K1657,$K$14:$K$2013,"&lt;="&amp;EOMONTH('Painel mensal'!$B$5,0))=0,COUNTIFS($Q$14:Q1657,Q1657,$K$14:K1657,K1657)=1),COUNT($S$13:S1656)+1,"")</f>
      </c>
      <c r="T1657">
        <f t="shared" si="104"/>
      </c>
    </row>
    <row r="1658" spans="1:20" ht="34.5" customHeight="1" x14ac:dyDescent="0.25">
      <c r="A1658" s="4"/>
      <c r="B1658" s="5"/>
      <c r="C1658" s="4"/>
      <c r="D1658" s="5"/>
      <c r="E1658" s="5"/>
      <c r="F1658" s="5"/>
      <c r="G1658" s="5"/>
      <c r="H1658" s="6"/>
      <c r="I1658" s="6"/>
      <c r="J1658" s="6"/>
      <c r="K1658" s="6"/>
      <c r="L1658" s="5"/>
      <c r="M1658" s="5"/>
      <c r="N1658" s="4"/>
      <c r="O1658" s="7">
        <f t="shared" ca="1" si="101"/>
      </c>
      <c r="P1658">
        <f t="shared" ca="1" si="102"/>
      </c>
      <c r="Q1658">
        <f t="shared" si="103"/>
      </c>
      <c r="R1658">
        <f ca="1">IF(OR($Q1658="",K1658="",K1658&gt;$B$5,H1658&gt;$B$5,AND(J1658&lt;&gt;"",J1658&lt;$B$5),AND($F$5&lt;&gt;"Todas",C1658&lt;&gt;$F$5)),0,IF(AND(COUNTIFS($Q$14:$Q$2013,Q1658,$K$14:$K$2013,"&gt;"&amp;K1658,$K$14:$K$2013,"&lt;="&amp;$B$5)=0,COUNTIFS($Q$14:Q1658,Q1658,$K$14:K1658,K1658)=1),1,0))</f>
      </c>
      <c r="S1658">
        <f ca="1">IF(AND($Q1658&lt;&gt;"",H1658&lt;&gt;"",H1658&lt;=EOMONTH('Painel mensal'!$B$5,0),OR(J1658="",J1658&gt;='Painel mensal'!$B$5),K1658&lt;&gt;"",K1658&lt;=EOMONTH('Painel mensal'!$B$5,0),OR('Painel mensal'!$E$5="Todas",C1658='Painel mensal'!$E$5),COUNTIFS($Q$14:$Q$2013,Q1658,$K$14:$K$2013,"&gt;"&amp;K1658,$K$14:$K$2013,"&lt;="&amp;EOMONTH('Painel mensal'!$B$5,0))=0,COUNTIFS($Q$14:Q1658,Q1658,$K$14:K1658,K1658)=1),COUNT($S$13:S1657)+1,"")</f>
      </c>
      <c r="T1658">
        <f t="shared" si="104"/>
      </c>
    </row>
    <row r="1659" spans="1:20" ht="34.5" customHeight="1" x14ac:dyDescent="0.25">
      <c r="A1659" s="8"/>
      <c r="B1659" s="9"/>
      <c r="C1659" s="8"/>
      <c r="D1659" s="9"/>
      <c r="E1659" s="9"/>
      <c r="F1659" s="9"/>
      <c r="G1659" s="9"/>
      <c r="H1659" s="10"/>
      <c r="I1659" s="10"/>
      <c r="J1659" s="10"/>
      <c r="K1659" s="10"/>
      <c r="L1659" s="9"/>
      <c r="M1659" s="9"/>
      <c r="N1659" s="8"/>
      <c r="O1659" s="7">
        <f t="shared" ca="1" si="101"/>
      </c>
      <c r="P1659">
        <f t="shared" ca="1" si="102"/>
      </c>
      <c r="Q1659">
        <f t="shared" si="103"/>
      </c>
      <c r="R1659">
        <f ca="1">IF(OR($Q1659="",K1659="",K1659&gt;$B$5,H1659&gt;$B$5,AND(J1659&lt;&gt;"",J1659&lt;$B$5),AND($F$5&lt;&gt;"Todas",C1659&lt;&gt;$F$5)),0,IF(AND(COUNTIFS($Q$14:$Q$2013,Q1659,$K$14:$K$2013,"&gt;"&amp;K1659,$K$14:$K$2013,"&lt;="&amp;$B$5)=0,COUNTIFS($Q$14:Q1659,Q1659,$K$14:K1659,K1659)=1),1,0))</f>
      </c>
      <c r="S1659">
        <f ca="1">IF(AND($Q1659&lt;&gt;"",H1659&lt;&gt;"",H1659&lt;=EOMONTH('Painel mensal'!$B$5,0),OR(J1659="",J1659&gt;='Painel mensal'!$B$5),K1659&lt;&gt;"",K1659&lt;=EOMONTH('Painel mensal'!$B$5,0),OR('Painel mensal'!$E$5="Todas",C1659='Painel mensal'!$E$5),COUNTIFS($Q$14:$Q$2013,Q1659,$K$14:$K$2013,"&gt;"&amp;K1659,$K$14:$K$2013,"&lt;="&amp;EOMONTH('Painel mensal'!$B$5,0))=0,COUNTIFS($Q$14:Q1659,Q1659,$K$14:K1659,K1659)=1),COUNT($S$13:S1658)+1,"")</f>
      </c>
      <c r="T1659">
        <f t="shared" si="104"/>
      </c>
    </row>
    <row r="1660" spans="1:20" ht="34.5" customHeight="1" x14ac:dyDescent="0.25">
      <c r="A1660" s="4"/>
      <c r="B1660" s="5"/>
      <c r="C1660" s="4"/>
      <c r="D1660" s="5"/>
      <c r="E1660" s="5"/>
      <c r="F1660" s="5"/>
      <c r="G1660" s="5"/>
      <c r="H1660" s="6"/>
      <c r="I1660" s="6"/>
      <c r="J1660" s="6"/>
      <c r="K1660" s="6"/>
      <c r="L1660" s="5"/>
      <c r="M1660" s="5"/>
      <c r="N1660" s="4"/>
      <c r="O1660" s="7">
        <f t="shared" ca="1" si="101"/>
      </c>
      <c r="P1660">
        <f t="shared" ca="1" si="102"/>
      </c>
      <c r="Q1660">
        <f t="shared" si="103"/>
      </c>
      <c r="R1660">
        <f ca="1">IF(OR($Q1660="",K1660="",K1660&gt;$B$5,H1660&gt;$B$5,AND(J1660&lt;&gt;"",J1660&lt;$B$5),AND($F$5&lt;&gt;"Todas",C1660&lt;&gt;$F$5)),0,IF(AND(COUNTIFS($Q$14:$Q$2013,Q1660,$K$14:$K$2013,"&gt;"&amp;K1660,$K$14:$K$2013,"&lt;="&amp;$B$5)=0,COUNTIFS($Q$14:Q1660,Q1660,$K$14:K1660,K1660)=1),1,0))</f>
      </c>
      <c r="S1660">
        <f ca="1">IF(AND($Q1660&lt;&gt;"",H1660&lt;&gt;"",H1660&lt;=EOMONTH('Painel mensal'!$B$5,0),OR(J1660="",J1660&gt;='Painel mensal'!$B$5),K1660&lt;&gt;"",K1660&lt;=EOMONTH('Painel mensal'!$B$5,0),OR('Painel mensal'!$E$5="Todas",C1660='Painel mensal'!$E$5),COUNTIFS($Q$14:$Q$2013,Q1660,$K$14:$K$2013,"&gt;"&amp;K1660,$K$14:$K$2013,"&lt;="&amp;EOMONTH('Painel mensal'!$B$5,0))=0,COUNTIFS($Q$14:Q1660,Q1660,$K$14:K1660,K1660)=1),COUNT($S$13:S1659)+1,"")</f>
      </c>
      <c r="T1660">
        <f t="shared" si="104"/>
      </c>
    </row>
    <row r="1661" spans="1:20" ht="34.5" customHeight="1" x14ac:dyDescent="0.25">
      <c r="A1661" s="8"/>
      <c r="B1661" s="9"/>
      <c r="C1661" s="8"/>
      <c r="D1661" s="9"/>
      <c r="E1661" s="9"/>
      <c r="F1661" s="9"/>
      <c r="G1661" s="9"/>
      <c r="H1661" s="10"/>
      <c r="I1661" s="10"/>
      <c r="J1661" s="10"/>
      <c r="K1661" s="10"/>
      <c r="L1661" s="9"/>
      <c r="M1661" s="9"/>
      <c r="N1661" s="8"/>
      <c r="O1661" s="7">
        <f t="shared" ca="1" si="101"/>
      </c>
      <c r="P1661">
        <f t="shared" ca="1" si="102"/>
      </c>
      <c r="Q1661">
        <f t="shared" si="103"/>
      </c>
      <c r="R1661">
        <f ca="1">IF(OR($Q1661="",K1661="",K1661&gt;$B$5,H1661&gt;$B$5,AND(J1661&lt;&gt;"",J1661&lt;$B$5),AND($F$5&lt;&gt;"Todas",C1661&lt;&gt;$F$5)),0,IF(AND(COUNTIFS($Q$14:$Q$2013,Q1661,$K$14:$K$2013,"&gt;"&amp;K1661,$K$14:$K$2013,"&lt;="&amp;$B$5)=0,COUNTIFS($Q$14:Q1661,Q1661,$K$14:K1661,K1661)=1),1,0))</f>
      </c>
      <c r="S1661">
        <f ca="1">IF(AND($Q1661&lt;&gt;"",H1661&lt;&gt;"",H1661&lt;=EOMONTH('Painel mensal'!$B$5,0),OR(J1661="",J1661&gt;='Painel mensal'!$B$5),K1661&lt;&gt;"",K1661&lt;=EOMONTH('Painel mensal'!$B$5,0),OR('Painel mensal'!$E$5="Todas",C1661='Painel mensal'!$E$5),COUNTIFS($Q$14:$Q$2013,Q1661,$K$14:$K$2013,"&gt;"&amp;K1661,$K$14:$K$2013,"&lt;="&amp;EOMONTH('Painel mensal'!$B$5,0))=0,COUNTIFS($Q$14:Q1661,Q1661,$K$14:K1661,K1661)=1),COUNT($S$13:S1660)+1,"")</f>
      </c>
      <c r="T1661">
        <f t="shared" si="104"/>
      </c>
    </row>
    <row r="1662" spans="1:20" ht="34.5" customHeight="1" x14ac:dyDescent="0.25">
      <c r="A1662" s="4"/>
      <c r="B1662" s="5"/>
      <c r="C1662" s="4"/>
      <c r="D1662" s="5"/>
      <c r="E1662" s="5"/>
      <c r="F1662" s="5"/>
      <c r="G1662" s="5"/>
      <c r="H1662" s="6"/>
      <c r="I1662" s="6"/>
      <c r="J1662" s="6"/>
      <c r="K1662" s="6"/>
      <c r="L1662" s="5"/>
      <c r="M1662" s="5"/>
      <c r="N1662" s="4"/>
      <c r="O1662" s="7">
        <f t="shared" ca="1" si="101"/>
      </c>
      <c r="P1662">
        <f t="shared" ca="1" si="102"/>
      </c>
      <c r="Q1662">
        <f t="shared" si="103"/>
      </c>
      <c r="R1662">
        <f ca="1">IF(OR($Q1662="",K1662="",K1662&gt;$B$5,H1662&gt;$B$5,AND(J1662&lt;&gt;"",J1662&lt;$B$5),AND($F$5&lt;&gt;"Todas",C1662&lt;&gt;$F$5)),0,IF(AND(COUNTIFS($Q$14:$Q$2013,Q1662,$K$14:$K$2013,"&gt;"&amp;K1662,$K$14:$K$2013,"&lt;="&amp;$B$5)=0,COUNTIFS($Q$14:Q1662,Q1662,$K$14:K1662,K1662)=1),1,0))</f>
      </c>
      <c r="S1662">
        <f ca="1">IF(AND($Q1662&lt;&gt;"",H1662&lt;&gt;"",H1662&lt;=EOMONTH('Painel mensal'!$B$5,0),OR(J1662="",J1662&gt;='Painel mensal'!$B$5),K1662&lt;&gt;"",K1662&lt;=EOMONTH('Painel mensal'!$B$5,0),OR('Painel mensal'!$E$5="Todas",C1662='Painel mensal'!$E$5),COUNTIFS($Q$14:$Q$2013,Q1662,$K$14:$K$2013,"&gt;"&amp;K1662,$K$14:$K$2013,"&lt;="&amp;EOMONTH('Painel mensal'!$B$5,0))=0,COUNTIFS($Q$14:Q1662,Q1662,$K$14:K1662,K1662)=1),COUNT($S$13:S1661)+1,"")</f>
      </c>
      <c r="T1662">
        <f t="shared" si="104"/>
      </c>
    </row>
    <row r="1663" spans="1:20" ht="34.5" customHeight="1" x14ac:dyDescent="0.25">
      <c r="A1663" s="8"/>
      <c r="B1663" s="9"/>
      <c r="C1663" s="8"/>
      <c r="D1663" s="9"/>
      <c r="E1663" s="9"/>
      <c r="F1663" s="9"/>
      <c r="G1663" s="9"/>
      <c r="H1663" s="10"/>
      <c r="I1663" s="10"/>
      <c r="J1663" s="10"/>
      <c r="K1663" s="10"/>
      <c r="L1663" s="9"/>
      <c r="M1663" s="9"/>
      <c r="N1663" s="8"/>
      <c r="O1663" s="7">
        <f t="shared" ca="1" si="101"/>
      </c>
      <c r="P1663">
        <f t="shared" ca="1" si="102"/>
      </c>
      <c r="Q1663">
        <f t="shared" si="103"/>
      </c>
      <c r="R1663">
        <f ca="1">IF(OR($Q1663="",K1663="",K1663&gt;$B$5,H1663&gt;$B$5,AND(J1663&lt;&gt;"",J1663&lt;$B$5),AND($F$5&lt;&gt;"Todas",C1663&lt;&gt;$F$5)),0,IF(AND(COUNTIFS($Q$14:$Q$2013,Q1663,$K$14:$K$2013,"&gt;"&amp;K1663,$K$14:$K$2013,"&lt;="&amp;$B$5)=0,COUNTIFS($Q$14:Q1663,Q1663,$K$14:K1663,K1663)=1),1,0))</f>
      </c>
      <c r="S1663">
        <f ca="1">IF(AND($Q1663&lt;&gt;"",H1663&lt;&gt;"",H1663&lt;=EOMONTH('Painel mensal'!$B$5,0),OR(J1663="",J1663&gt;='Painel mensal'!$B$5),K1663&lt;&gt;"",K1663&lt;=EOMONTH('Painel mensal'!$B$5,0),OR('Painel mensal'!$E$5="Todas",C1663='Painel mensal'!$E$5),COUNTIFS($Q$14:$Q$2013,Q1663,$K$14:$K$2013,"&gt;"&amp;K1663,$K$14:$K$2013,"&lt;="&amp;EOMONTH('Painel mensal'!$B$5,0))=0,COUNTIFS($Q$14:Q1663,Q1663,$K$14:K1663,K1663)=1),COUNT($S$13:S1662)+1,"")</f>
      </c>
      <c r="T1663">
        <f t="shared" si="104"/>
      </c>
    </row>
    <row r="1664" spans="1:20" ht="34.5" customHeight="1" x14ac:dyDescent="0.25">
      <c r="A1664" s="4"/>
      <c r="B1664" s="5"/>
      <c r="C1664" s="4"/>
      <c r="D1664" s="5"/>
      <c r="E1664" s="5"/>
      <c r="F1664" s="5"/>
      <c r="G1664" s="5"/>
      <c r="H1664" s="6"/>
      <c r="I1664" s="6"/>
      <c r="J1664" s="6"/>
      <c r="K1664" s="6"/>
      <c r="L1664" s="5"/>
      <c r="M1664" s="5"/>
      <c r="N1664" s="4"/>
      <c r="O1664" s="7">
        <f t="shared" ca="1" si="101"/>
      </c>
      <c r="P1664">
        <f t="shared" ca="1" si="102"/>
      </c>
      <c r="Q1664">
        <f t="shared" si="103"/>
      </c>
      <c r="R1664">
        <f ca="1">IF(OR($Q1664="",K1664="",K1664&gt;$B$5,H1664&gt;$B$5,AND(J1664&lt;&gt;"",J1664&lt;$B$5),AND($F$5&lt;&gt;"Todas",C1664&lt;&gt;$F$5)),0,IF(AND(COUNTIFS($Q$14:$Q$2013,Q1664,$K$14:$K$2013,"&gt;"&amp;K1664,$K$14:$K$2013,"&lt;="&amp;$B$5)=0,COUNTIFS($Q$14:Q1664,Q1664,$K$14:K1664,K1664)=1),1,0))</f>
      </c>
      <c r="S1664">
        <f ca="1">IF(AND($Q1664&lt;&gt;"",H1664&lt;&gt;"",H1664&lt;=EOMONTH('Painel mensal'!$B$5,0),OR(J1664="",J1664&gt;='Painel mensal'!$B$5),K1664&lt;&gt;"",K1664&lt;=EOMONTH('Painel mensal'!$B$5,0),OR('Painel mensal'!$E$5="Todas",C1664='Painel mensal'!$E$5),COUNTIFS($Q$14:$Q$2013,Q1664,$K$14:$K$2013,"&gt;"&amp;K1664,$K$14:$K$2013,"&lt;="&amp;EOMONTH('Painel mensal'!$B$5,0))=0,COUNTIFS($Q$14:Q1664,Q1664,$K$14:K1664,K1664)=1),COUNT($S$13:S1663)+1,"")</f>
      </c>
      <c r="T1664">
        <f t="shared" si="104"/>
      </c>
    </row>
    <row r="1665" spans="1:20" ht="34.5" customHeight="1" x14ac:dyDescent="0.25">
      <c r="A1665" s="8"/>
      <c r="B1665" s="9"/>
      <c r="C1665" s="8"/>
      <c r="D1665" s="9"/>
      <c r="E1665" s="9"/>
      <c r="F1665" s="9"/>
      <c r="G1665" s="9"/>
      <c r="H1665" s="10"/>
      <c r="I1665" s="10"/>
      <c r="J1665" s="10"/>
      <c r="K1665" s="10"/>
      <c r="L1665" s="9"/>
      <c r="M1665" s="9"/>
      <c r="N1665" s="8"/>
      <c r="O1665" s="7">
        <f t="shared" ca="1" si="101"/>
      </c>
      <c r="P1665">
        <f t="shared" ca="1" si="102"/>
      </c>
      <c r="Q1665">
        <f t="shared" si="103"/>
      </c>
      <c r="R1665">
        <f ca="1">IF(OR($Q1665="",K1665="",K1665&gt;$B$5,H1665&gt;$B$5,AND(J1665&lt;&gt;"",J1665&lt;$B$5),AND($F$5&lt;&gt;"Todas",C1665&lt;&gt;$F$5)),0,IF(AND(COUNTIFS($Q$14:$Q$2013,Q1665,$K$14:$K$2013,"&gt;"&amp;K1665,$K$14:$K$2013,"&lt;="&amp;$B$5)=0,COUNTIFS($Q$14:Q1665,Q1665,$K$14:K1665,K1665)=1),1,0))</f>
      </c>
      <c r="S1665">
        <f ca="1">IF(AND($Q1665&lt;&gt;"",H1665&lt;&gt;"",H1665&lt;=EOMONTH('Painel mensal'!$B$5,0),OR(J1665="",J1665&gt;='Painel mensal'!$B$5),K1665&lt;&gt;"",K1665&lt;=EOMONTH('Painel mensal'!$B$5,0),OR('Painel mensal'!$E$5="Todas",C1665='Painel mensal'!$E$5),COUNTIFS($Q$14:$Q$2013,Q1665,$K$14:$K$2013,"&gt;"&amp;K1665,$K$14:$K$2013,"&lt;="&amp;EOMONTH('Painel mensal'!$B$5,0))=0,COUNTIFS($Q$14:Q1665,Q1665,$K$14:K1665,K1665)=1),COUNT($S$13:S1664)+1,"")</f>
      </c>
      <c r="T1665">
        <f t="shared" si="104"/>
      </c>
    </row>
    <row r="1666" spans="1:20" ht="34.5" customHeight="1" x14ac:dyDescent="0.25">
      <c r="A1666" s="4"/>
      <c r="B1666" s="5"/>
      <c r="C1666" s="4"/>
      <c r="D1666" s="5"/>
      <c r="E1666" s="5"/>
      <c r="F1666" s="5"/>
      <c r="G1666" s="5"/>
      <c r="H1666" s="6"/>
      <c r="I1666" s="6"/>
      <c r="J1666" s="6"/>
      <c r="K1666" s="6"/>
      <c r="L1666" s="5"/>
      <c r="M1666" s="5"/>
      <c r="N1666" s="4"/>
      <c r="O1666" s="7">
        <f t="shared" ca="1" si="101"/>
      </c>
      <c r="P1666">
        <f t="shared" ca="1" si="102"/>
      </c>
      <c r="Q1666">
        <f t="shared" si="103"/>
      </c>
      <c r="R1666">
        <f ca="1">IF(OR($Q1666="",K1666="",K1666&gt;$B$5,H1666&gt;$B$5,AND(J1666&lt;&gt;"",J1666&lt;$B$5),AND($F$5&lt;&gt;"Todas",C1666&lt;&gt;$F$5)),0,IF(AND(COUNTIFS($Q$14:$Q$2013,Q1666,$K$14:$K$2013,"&gt;"&amp;K1666,$K$14:$K$2013,"&lt;="&amp;$B$5)=0,COUNTIFS($Q$14:Q1666,Q1666,$K$14:K1666,K1666)=1),1,0))</f>
      </c>
      <c r="S1666">
        <f ca="1">IF(AND($Q1666&lt;&gt;"",H1666&lt;&gt;"",H1666&lt;=EOMONTH('Painel mensal'!$B$5,0),OR(J1666="",J1666&gt;='Painel mensal'!$B$5),K1666&lt;&gt;"",K1666&lt;=EOMONTH('Painel mensal'!$B$5,0),OR('Painel mensal'!$E$5="Todas",C1666='Painel mensal'!$E$5),COUNTIFS($Q$14:$Q$2013,Q1666,$K$14:$K$2013,"&gt;"&amp;K1666,$K$14:$K$2013,"&lt;="&amp;EOMONTH('Painel mensal'!$B$5,0))=0,COUNTIFS($Q$14:Q1666,Q1666,$K$14:K1666,K1666)=1),COUNT($S$13:S1665)+1,"")</f>
      </c>
      <c r="T1666">
        <f t="shared" si="104"/>
      </c>
    </row>
    <row r="1667" spans="1:20" ht="34.5" customHeight="1" x14ac:dyDescent="0.25">
      <c r="A1667" s="8"/>
      <c r="B1667" s="9"/>
      <c r="C1667" s="8"/>
      <c r="D1667" s="9"/>
      <c r="E1667" s="9"/>
      <c r="F1667" s="9"/>
      <c r="G1667" s="9"/>
      <c r="H1667" s="10"/>
      <c r="I1667" s="10"/>
      <c r="J1667" s="10"/>
      <c r="K1667" s="10"/>
      <c r="L1667" s="9"/>
      <c r="M1667" s="9"/>
      <c r="N1667" s="8"/>
      <c r="O1667" s="7">
        <f t="shared" ca="1" si="101"/>
      </c>
      <c r="P1667">
        <f t="shared" ca="1" si="102"/>
      </c>
      <c r="Q1667">
        <f t="shared" si="103"/>
      </c>
      <c r="R1667">
        <f ca="1">IF(OR($Q1667="",K1667="",K1667&gt;$B$5,H1667&gt;$B$5,AND(J1667&lt;&gt;"",J1667&lt;$B$5),AND($F$5&lt;&gt;"Todas",C1667&lt;&gt;$F$5)),0,IF(AND(COUNTIFS($Q$14:$Q$2013,Q1667,$K$14:$K$2013,"&gt;"&amp;K1667,$K$14:$K$2013,"&lt;="&amp;$B$5)=0,COUNTIFS($Q$14:Q1667,Q1667,$K$14:K1667,K1667)=1),1,0))</f>
      </c>
      <c r="S1667">
        <f ca="1">IF(AND($Q1667&lt;&gt;"",H1667&lt;&gt;"",H1667&lt;=EOMONTH('Painel mensal'!$B$5,0),OR(J1667="",J1667&gt;='Painel mensal'!$B$5),K1667&lt;&gt;"",K1667&lt;=EOMONTH('Painel mensal'!$B$5,0),OR('Painel mensal'!$E$5="Todas",C1667='Painel mensal'!$E$5),COUNTIFS($Q$14:$Q$2013,Q1667,$K$14:$K$2013,"&gt;"&amp;K1667,$K$14:$K$2013,"&lt;="&amp;EOMONTH('Painel mensal'!$B$5,0))=0,COUNTIFS($Q$14:Q1667,Q1667,$K$14:K1667,K1667)=1),COUNT($S$13:S1666)+1,"")</f>
      </c>
      <c r="T1667">
        <f t="shared" si="104"/>
      </c>
    </row>
    <row r="1668" spans="1:20" ht="34.5" customHeight="1" x14ac:dyDescent="0.25">
      <c r="A1668" s="4"/>
      <c r="B1668" s="5"/>
      <c r="C1668" s="4"/>
      <c r="D1668" s="5"/>
      <c r="E1668" s="5"/>
      <c r="F1668" s="5"/>
      <c r="G1668" s="5"/>
      <c r="H1668" s="6"/>
      <c r="I1668" s="6"/>
      <c r="J1668" s="6"/>
      <c r="K1668" s="6"/>
      <c r="L1668" s="5"/>
      <c r="M1668" s="5"/>
      <c r="N1668" s="4"/>
      <c r="O1668" s="7">
        <f t="shared" ca="1" si="101"/>
      </c>
      <c r="P1668">
        <f t="shared" ca="1" si="102"/>
      </c>
      <c r="Q1668">
        <f t="shared" si="103"/>
      </c>
      <c r="R1668">
        <f ca="1">IF(OR($Q1668="",K1668="",K1668&gt;$B$5,H1668&gt;$B$5,AND(J1668&lt;&gt;"",J1668&lt;$B$5),AND($F$5&lt;&gt;"Todas",C1668&lt;&gt;$F$5)),0,IF(AND(COUNTIFS($Q$14:$Q$2013,Q1668,$K$14:$K$2013,"&gt;"&amp;K1668,$K$14:$K$2013,"&lt;="&amp;$B$5)=0,COUNTIFS($Q$14:Q1668,Q1668,$K$14:K1668,K1668)=1),1,0))</f>
      </c>
      <c r="S1668">
        <f ca="1">IF(AND($Q1668&lt;&gt;"",H1668&lt;&gt;"",H1668&lt;=EOMONTH('Painel mensal'!$B$5,0),OR(J1668="",J1668&gt;='Painel mensal'!$B$5),K1668&lt;&gt;"",K1668&lt;=EOMONTH('Painel mensal'!$B$5,0),OR('Painel mensal'!$E$5="Todas",C1668='Painel mensal'!$E$5),COUNTIFS($Q$14:$Q$2013,Q1668,$K$14:$K$2013,"&gt;"&amp;K1668,$K$14:$K$2013,"&lt;="&amp;EOMONTH('Painel mensal'!$B$5,0))=0,COUNTIFS($Q$14:Q1668,Q1668,$K$14:K1668,K1668)=1),COUNT($S$13:S1667)+1,"")</f>
      </c>
      <c r="T1668">
        <f t="shared" si="104"/>
      </c>
    </row>
    <row r="1669" spans="1:20" ht="34.5" customHeight="1" x14ac:dyDescent="0.25">
      <c r="A1669" s="8"/>
      <c r="B1669" s="9"/>
      <c r="C1669" s="8"/>
      <c r="D1669" s="9"/>
      <c r="E1669" s="9"/>
      <c r="F1669" s="9"/>
      <c r="G1669" s="9"/>
      <c r="H1669" s="10"/>
      <c r="I1669" s="10"/>
      <c r="J1669" s="10"/>
      <c r="K1669" s="10"/>
      <c r="L1669" s="9"/>
      <c r="M1669" s="9"/>
      <c r="N1669" s="8"/>
      <c r="O1669" s="7">
        <f t="shared" ca="1" si="101"/>
      </c>
      <c r="P1669">
        <f t="shared" ca="1" si="102"/>
      </c>
      <c r="Q1669">
        <f t="shared" si="103"/>
      </c>
      <c r="R1669">
        <f ca="1">IF(OR($Q1669="",K1669="",K1669&gt;$B$5,H1669&gt;$B$5,AND(J1669&lt;&gt;"",J1669&lt;$B$5),AND($F$5&lt;&gt;"Todas",C1669&lt;&gt;$F$5)),0,IF(AND(COUNTIFS($Q$14:$Q$2013,Q1669,$K$14:$K$2013,"&gt;"&amp;K1669,$K$14:$K$2013,"&lt;="&amp;$B$5)=0,COUNTIFS($Q$14:Q1669,Q1669,$K$14:K1669,K1669)=1),1,0))</f>
      </c>
      <c r="S1669">
        <f ca="1">IF(AND($Q1669&lt;&gt;"",H1669&lt;&gt;"",H1669&lt;=EOMONTH('Painel mensal'!$B$5,0),OR(J1669="",J1669&gt;='Painel mensal'!$B$5),K1669&lt;&gt;"",K1669&lt;=EOMONTH('Painel mensal'!$B$5,0),OR('Painel mensal'!$E$5="Todas",C1669='Painel mensal'!$E$5),COUNTIFS($Q$14:$Q$2013,Q1669,$K$14:$K$2013,"&gt;"&amp;K1669,$K$14:$K$2013,"&lt;="&amp;EOMONTH('Painel mensal'!$B$5,0))=0,COUNTIFS($Q$14:Q1669,Q1669,$K$14:K1669,K1669)=1),COUNT($S$13:S1668)+1,"")</f>
      </c>
      <c r="T1669">
        <f t="shared" si="104"/>
      </c>
    </row>
    <row r="1670" spans="1:20" ht="34.5" customHeight="1" x14ac:dyDescent="0.25">
      <c r="A1670" s="4"/>
      <c r="B1670" s="5"/>
      <c r="C1670" s="4"/>
      <c r="D1670" s="5"/>
      <c r="E1670" s="5"/>
      <c r="F1670" s="5"/>
      <c r="G1670" s="5"/>
      <c r="H1670" s="6"/>
      <c r="I1670" s="6"/>
      <c r="J1670" s="6"/>
      <c r="K1670" s="6"/>
      <c r="L1670" s="5"/>
      <c r="M1670" s="5"/>
      <c r="N1670" s="4"/>
      <c r="O1670" s="7">
        <f t="shared" ca="1" si="101"/>
      </c>
      <c r="P1670">
        <f t="shared" ca="1" si="102"/>
      </c>
      <c r="Q1670">
        <f t="shared" si="103"/>
      </c>
      <c r="R1670">
        <f ca="1">IF(OR($Q1670="",K1670="",K1670&gt;$B$5,H1670&gt;$B$5,AND(J1670&lt;&gt;"",J1670&lt;$B$5),AND($F$5&lt;&gt;"Todas",C1670&lt;&gt;$F$5)),0,IF(AND(COUNTIFS($Q$14:$Q$2013,Q1670,$K$14:$K$2013,"&gt;"&amp;K1670,$K$14:$K$2013,"&lt;="&amp;$B$5)=0,COUNTIFS($Q$14:Q1670,Q1670,$K$14:K1670,K1670)=1),1,0))</f>
      </c>
      <c r="S1670">
        <f ca="1">IF(AND($Q1670&lt;&gt;"",H1670&lt;&gt;"",H1670&lt;=EOMONTH('Painel mensal'!$B$5,0),OR(J1670="",J1670&gt;='Painel mensal'!$B$5),K1670&lt;&gt;"",K1670&lt;=EOMONTH('Painel mensal'!$B$5,0),OR('Painel mensal'!$E$5="Todas",C1670='Painel mensal'!$E$5),COUNTIFS($Q$14:$Q$2013,Q1670,$K$14:$K$2013,"&gt;"&amp;K1670,$K$14:$K$2013,"&lt;="&amp;EOMONTH('Painel mensal'!$B$5,0))=0,COUNTIFS($Q$14:Q1670,Q1670,$K$14:K1670,K1670)=1),COUNT($S$13:S1669)+1,"")</f>
      </c>
      <c r="T1670">
        <f t="shared" si="104"/>
      </c>
    </row>
    <row r="1671" spans="1:20" ht="34.5" customHeight="1" x14ac:dyDescent="0.25">
      <c r="A1671" s="8"/>
      <c r="B1671" s="9"/>
      <c r="C1671" s="8"/>
      <c r="D1671" s="9"/>
      <c r="E1671" s="9"/>
      <c r="F1671" s="9"/>
      <c r="G1671" s="9"/>
      <c r="H1671" s="10"/>
      <c r="I1671" s="10"/>
      <c r="J1671" s="10"/>
      <c r="K1671" s="10"/>
      <c r="L1671" s="9"/>
      <c r="M1671" s="9"/>
      <c r="N1671" s="8"/>
      <c r="O1671" s="7">
        <f t="shared" ca="1" si="101"/>
      </c>
      <c r="P1671">
        <f t="shared" ca="1" si="102"/>
      </c>
      <c r="Q1671">
        <f t="shared" si="103"/>
      </c>
      <c r="R1671">
        <f ca="1">IF(OR($Q1671="",K1671="",K1671&gt;$B$5,H1671&gt;$B$5,AND(J1671&lt;&gt;"",J1671&lt;$B$5),AND($F$5&lt;&gt;"Todas",C1671&lt;&gt;$F$5)),0,IF(AND(COUNTIFS($Q$14:$Q$2013,Q1671,$K$14:$K$2013,"&gt;"&amp;K1671,$K$14:$K$2013,"&lt;="&amp;$B$5)=0,COUNTIFS($Q$14:Q1671,Q1671,$K$14:K1671,K1671)=1),1,0))</f>
      </c>
      <c r="S1671">
        <f ca="1">IF(AND($Q1671&lt;&gt;"",H1671&lt;&gt;"",H1671&lt;=EOMONTH('Painel mensal'!$B$5,0),OR(J1671="",J1671&gt;='Painel mensal'!$B$5),K1671&lt;&gt;"",K1671&lt;=EOMONTH('Painel mensal'!$B$5,0),OR('Painel mensal'!$E$5="Todas",C1671='Painel mensal'!$E$5),COUNTIFS($Q$14:$Q$2013,Q1671,$K$14:$K$2013,"&gt;"&amp;K1671,$K$14:$K$2013,"&lt;="&amp;EOMONTH('Painel mensal'!$B$5,0))=0,COUNTIFS($Q$14:Q1671,Q1671,$K$14:K1671,K1671)=1),COUNT($S$13:S1670)+1,"")</f>
      </c>
      <c r="T1671">
        <f t="shared" si="104"/>
      </c>
    </row>
    <row r="1672" spans="1:20" ht="34.5" customHeight="1" x14ac:dyDescent="0.25">
      <c r="A1672" s="4"/>
      <c r="B1672" s="5"/>
      <c r="C1672" s="4"/>
      <c r="D1672" s="5"/>
      <c r="E1672" s="5"/>
      <c r="F1672" s="5"/>
      <c r="G1672" s="5"/>
      <c r="H1672" s="6"/>
      <c r="I1672" s="6"/>
      <c r="J1672" s="6"/>
      <c r="K1672" s="6"/>
      <c r="L1672" s="5"/>
      <c r="M1672" s="5"/>
      <c r="N1672" s="4"/>
      <c r="O1672" s="7">
        <f t="shared" ca="1" si="101"/>
      </c>
      <c r="P1672">
        <f t="shared" ca="1" si="102"/>
      </c>
      <c r="Q1672">
        <f t="shared" si="103"/>
      </c>
      <c r="R1672">
        <f ca="1">IF(OR($Q1672="",K1672="",K1672&gt;$B$5,H1672&gt;$B$5,AND(J1672&lt;&gt;"",J1672&lt;$B$5),AND($F$5&lt;&gt;"Todas",C1672&lt;&gt;$F$5)),0,IF(AND(COUNTIFS($Q$14:$Q$2013,Q1672,$K$14:$K$2013,"&gt;"&amp;K1672,$K$14:$K$2013,"&lt;="&amp;$B$5)=0,COUNTIFS($Q$14:Q1672,Q1672,$K$14:K1672,K1672)=1),1,0))</f>
      </c>
      <c r="S1672">
        <f ca="1">IF(AND($Q1672&lt;&gt;"",H1672&lt;&gt;"",H1672&lt;=EOMONTH('Painel mensal'!$B$5,0),OR(J1672="",J1672&gt;='Painel mensal'!$B$5),K1672&lt;&gt;"",K1672&lt;=EOMONTH('Painel mensal'!$B$5,0),OR('Painel mensal'!$E$5="Todas",C1672='Painel mensal'!$E$5),COUNTIFS($Q$14:$Q$2013,Q1672,$K$14:$K$2013,"&gt;"&amp;K1672,$K$14:$K$2013,"&lt;="&amp;EOMONTH('Painel mensal'!$B$5,0))=0,COUNTIFS($Q$14:Q1672,Q1672,$K$14:K1672,K1672)=1),COUNT($S$13:S1671)+1,"")</f>
      </c>
      <c r="T1672">
        <f t="shared" si="104"/>
      </c>
    </row>
    <row r="1673" spans="1:20" ht="34.5" customHeight="1" x14ac:dyDescent="0.25">
      <c r="A1673" s="8"/>
      <c r="B1673" s="9"/>
      <c r="C1673" s="8"/>
      <c r="D1673" s="9"/>
      <c r="E1673" s="9"/>
      <c r="F1673" s="9"/>
      <c r="G1673" s="9"/>
      <c r="H1673" s="10"/>
      <c r="I1673" s="10"/>
      <c r="J1673" s="10"/>
      <c r="K1673" s="10"/>
      <c r="L1673" s="9"/>
      <c r="M1673" s="9"/>
      <c r="N1673" s="8"/>
      <c r="O1673" s="7">
        <f t="shared" ca="1" si="101"/>
      </c>
      <c r="P1673">
        <f t="shared" ca="1" si="102"/>
      </c>
      <c r="Q1673">
        <f t="shared" si="103"/>
      </c>
      <c r="R1673">
        <f ca="1">IF(OR($Q1673="",K1673="",K1673&gt;$B$5,H1673&gt;$B$5,AND(J1673&lt;&gt;"",J1673&lt;$B$5),AND($F$5&lt;&gt;"Todas",C1673&lt;&gt;$F$5)),0,IF(AND(COUNTIFS($Q$14:$Q$2013,Q1673,$K$14:$K$2013,"&gt;"&amp;K1673,$K$14:$K$2013,"&lt;="&amp;$B$5)=0,COUNTIFS($Q$14:Q1673,Q1673,$K$14:K1673,K1673)=1),1,0))</f>
      </c>
      <c r="S1673">
        <f ca="1">IF(AND($Q1673&lt;&gt;"",H1673&lt;&gt;"",H1673&lt;=EOMONTH('Painel mensal'!$B$5,0),OR(J1673="",J1673&gt;='Painel mensal'!$B$5),K1673&lt;&gt;"",K1673&lt;=EOMONTH('Painel mensal'!$B$5,0),OR('Painel mensal'!$E$5="Todas",C1673='Painel mensal'!$E$5),COUNTIFS($Q$14:$Q$2013,Q1673,$K$14:$K$2013,"&gt;"&amp;K1673,$K$14:$K$2013,"&lt;="&amp;EOMONTH('Painel mensal'!$B$5,0))=0,COUNTIFS($Q$14:Q1673,Q1673,$K$14:K1673,K1673)=1),COUNT($S$13:S1672)+1,"")</f>
      </c>
      <c r="T1673">
        <f t="shared" si="104"/>
      </c>
    </row>
    <row r="1674" spans="1:20" ht="34.5" customHeight="1" x14ac:dyDescent="0.25">
      <c r="A1674" s="4"/>
      <c r="B1674" s="5"/>
      <c r="C1674" s="4"/>
      <c r="D1674" s="5"/>
      <c r="E1674" s="5"/>
      <c r="F1674" s="5"/>
      <c r="G1674" s="5"/>
      <c r="H1674" s="6"/>
      <c r="I1674" s="6"/>
      <c r="J1674" s="6"/>
      <c r="K1674" s="6"/>
      <c r="L1674" s="5"/>
      <c r="M1674" s="5"/>
      <c r="N1674" s="4"/>
      <c r="O1674" s="7">
        <f t="shared" ca="1" si="101"/>
      </c>
      <c r="P1674">
        <f t="shared" ca="1" si="102"/>
      </c>
      <c r="Q1674">
        <f t="shared" si="103"/>
      </c>
      <c r="R1674">
        <f ca="1">IF(OR($Q1674="",K1674="",K1674&gt;$B$5,H1674&gt;$B$5,AND(J1674&lt;&gt;"",J1674&lt;$B$5),AND($F$5&lt;&gt;"Todas",C1674&lt;&gt;$F$5)),0,IF(AND(COUNTIFS($Q$14:$Q$2013,Q1674,$K$14:$K$2013,"&gt;"&amp;K1674,$K$14:$K$2013,"&lt;="&amp;$B$5)=0,COUNTIFS($Q$14:Q1674,Q1674,$K$14:K1674,K1674)=1),1,0))</f>
      </c>
      <c r="S1674">
        <f ca="1">IF(AND($Q1674&lt;&gt;"",H1674&lt;&gt;"",H1674&lt;=EOMONTH('Painel mensal'!$B$5,0),OR(J1674="",J1674&gt;='Painel mensal'!$B$5),K1674&lt;&gt;"",K1674&lt;=EOMONTH('Painel mensal'!$B$5,0),OR('Painel mensal'!$E$5="Todas",C1674='Painel mensal'!$E$5),COUNTIFS($Q$14:$Q$2013,Q1674,$K$14:$K$2013,"&gt;"&amp;K1674,$K$14:$K$2013,"&lt;="&amp;EOMONTH('Painel mensal'!$B$5,0))=0,COUNTIFS($Q$14:Q1674,Q1674,$K$14:K1674,K1674)=1),COUNT($S$13:S1673)+1,"")</f>
      </c>
      <c r="T1674">
        <f t="shared" si="104"/>
      </c>
    </row>
    <row r="1675" spans="1:20" ht="34.5" customHeight="1" x14ac:dyDescent="0.25">
      <c r="A1675" s="8"/>
      <c r="B1675" s="9"/>
      <c r="C1675" s="8"/>
      <c r="D1675" s="9"/>
      <c r="E1675" s="9"/>
      <c r="F1675" s="9"/>
      <c r="G1675" s="9"/>
      <c r="H1675" s="10"/>
      <c r="I1675" s="10"/>
      <c r="J1675" s="10"/>
      <c r="K1675" s="10"/>
      <c r="L1675" s="9"/>
      <c r="M1675" s="9"/>
      <c r="N1675" s="8"/>
      <c r="O1675" s="7">
        <f t="shared" ca="1" si="101"/>
      </c>
      <c r="P1675">
        <f t="shared" ca="1" si="102"/>
      </c>
      <c r="Q1675">
        <f t="shared" si="103"/>
      </c>
      <c r="R1675">
        <f ca="1">IF(OR($Q1675="",K1675="",K1675&gt;$B$5,H1675&gt;$B$5,AND(J1675&lt;&gt;"",J1675&lt;$B$5),AND($F$5&lt;&gt;"Todas",C1675&lt;&gt;$F$5)),0,IF(AND(COUNTIFS($Q$14:$Q$2013,Q1675,$K$14:$K$2013,"&gt;"&amp;K1675,$K$14:$K$2013,"&lt;="&amp;$B$5)=0,COUNTIFS($Q$14:Q1675,Q1675,$K$14:K1675,K1675)=1),1,0))</f>
      </c>
      <c r="S1675">
        <f ca="1">IF(AND($Q1675&lt;&gt;"",H1675&lt;&gt;"",H1675&lt;=EOMONTH('Painel mensal'!$B$5,0),OR(J1675="",J1675&gt;='Painel mensal'!$B$5),K1675&lt;&gt;"",K1675&lt;=EOMONTH('Painel mensal'!$B$5,0),OR('Painel mensal'!$E$5="Todas",C1675='Painel mensal'!$E$5),COUNTIFS($Q$14:$Q$2013,Q1675,$K$14:$K$2013,"&gt;"&amp;K1675,$K$14:$K$2013,"&lt;="&amp;EOMONTH('Painel mensal'!$B$5,0))=0,COUNTIFS($Q$14:Q1675,Q1675,$K$14:K1675,K1675)=1),COUNT($S$13:S1674)+1,"")</f>
      </c>
      <c r="T1675">
        <f t="shared" si="104"/>
      </c>
    </row>
    <row r="1676" spans="1:20" ht="34.5" customHeight="1" x14ac:dyDescent="0.25">
      <c r="A1676" s="4"/>
      <c r="B1676" s="5"/>
      <c r="C1676" s="4"/>
      <c r="D1676" s="5"/>
      <c r="E1676" s="5"/>
      <c r="F1676" s="5"/>
      <c r="G1676" s="5"/>
      <c r="H1676" s="6"/>
      <c r="I1676" s="6"/>
      <c r="J1676" s="6"/>
      <c r="K1676" s="6"/>
      <c r="L1676" s="5"/>
      <c r="M1676" s="5"/>
      <c r="N1676" s="4"/>
      <c r="O1676" s="7">
        <f t="shared" ca="1" si="101"/>
      </c>
      <c r="P1676">
        <f t="shared" ca="1" si="102"/>
      </c>
      <c r="Q1676">
        <f t="shared" si="103"/>
      </c>
      <c r="R1676">
        <f ca="1">IF(OR($Q1676="",K1676="",K1676&gt;$B$5,H1676&gt;$B$5,AND(J1676&lt;&gt;"",J1676&lt;$B$5),AND($F$5&lt;&gt;"Todas",C1676&lt;&gt;$F$5)),0,IF(AND(COUNTIFS($Q$14:$Q$2013,Q1676,$K$14:$K$2013,"&gt;"&amp;K1676,$K$14:$K$2013,"&lt;="&amp;$B$5)=0,COUNTIFS($Q$14:Q1676,Q1676,$K$14:K1676,K1676)=1),1,0))</f>
      </c>
      <c r="S1676">
        <f ca="1">IF(AND($Q1676&lt;&gt;"",H1676&lt;&gt;"",H1676&lt;=EOMONTH('Painel mensal'!$B$5,0),OR(J1676="",J1676&gt;='Painel mensal'!$B$5),K1676&lt;&gt;"",K1676&lt;=EOMONTH('Painel mensal'!$B$5,0),OR('Painel mensal'!$E$5="Todas",C1676='Painel mensal'!$E$5),COUNTIFS($Q$14:$Q$2013,Q1676,$K$14:$K$2013,"&gt;"&amp;K1676,$K$14:$K$2013,"&lt;="&amp;EOMONTH('Painel mensal'!$B$5,0))=0,COUNTIFS($Q$14:Q1676,Q1676,$K$14:K1676,K1676)=1),COUNT($S$13:S1675)+1,"")</f>
      </c>
      <c r="T1676">
        <f t="shared" si="104"/>
      </c>
    </row>
    <row r="1677" spans="1:20" ht="34.5" customHeight="1" x14ac:dyDescent="0.25">
      <c r="A1677" s="8"/>
      <c r="B1677" s="9"/>
      <c r="C1677" s="8"/>
      <c r="D1677" s="9"/>
      <c r="E1677" s="9"/>
      <c r="F1677" s="9"/>
      <c r="G1677" s="9"/>
      <c r="H1677" s="10"/>
      <c r="I1677" s="10"/>
      <c r="J1677" s="10"/>
      <c r="K1677" s="10"/>
      <c r="L1677" s="9"/>
      <c r="M1677" s="9"/>
      <c r="N1677" s="8"/>
      <c r="O1677" s="7">
        <f t="shared" ca="1" si="101"/>
      </c>
      <c r="P1677">
        <f t="shared" ca="1" si="102"/>
      </c>
      <c r="Q1677">
        <f t="shared" si="103"/>
      </c>
      <c r="R1677">
        <f ca="1">IF(OR($Q1677="",K1677="",K1677&gt;$B$5,H1677&gt;$B$5,AND(J1677&lt;&gt;"",J1677&lt;$B$5),AND($F$5&lt;&gt;"Todas",C1677&lt;&gt;$F$5)),0,IF(AND(COUNTIFS($Q$14:$Q$2013,Q1677,$K$14:$K$2013,"&gt;"&amp;K1677,$K$14:$K$2013,"&lt;="&amp;$B$5)=0,COUNTIFS($Q$14:Q1677,Q1677,$K$14:K1677,K1677)=1),1,0))</f>
      </c>
      <c r="S1677">
        <f ca="1">IF(AND($Q1677&lt;&gt;"",H1677&lt;&gt;"",H1677&lt;=EOMONTH('Painel mensal'!$B$5,0),OR(J1677="",J1677&gt;='Painel mensal'!$B$5),K1677&lt;&gt;"",K1677&lt;=EOMONTH('Painel mensal'!$B$5,0),OR('Painel mensal'!$E$5="Todas",C1677='Painel mensal'!$E$5),COUNTIFS($Q$14:$Q$2013,Q1677,$K$14:$K$2013,"&gt;"&amp;K1677,$K$14:$K$2013,"&lt;="&amp;EOMONTH('Painel mensal'!$B$5,0))=0,COUNTIFS($Q$14:Q1677,Q1677,$K$14:K1677,K1677)=1),COUNT($S$13:S1676)+1,"")</f>
      </c>
      <c r="T1677">
        <f t="shared" si="104"/>
      </c>
    </row>
    <row r="1678" spans="1:20" ht="34.5" customHeight="1" x14ac:dyDescent="0.25">
      <c r="A1678" s="4"/>
      <c r="B1678" s="5"/>
      <c r="C1678" s="4"/>
      <c r="D1678" s="5"/>
      <c r="E1678" s="5"/>
      <c r="F1678" s="5"/>
      <c r="G1678" s="5"/>
      <c r="H1678" s="6"/>
      <c r="I1678" s="6"/>
      <c r="J1678" s="6"/>
      <c r="K1678" s="6"/>
      <c r="L1678" s="5"/>
      <c r="M1678" s="5"/>
      <c r="N1678" s="4"/>
      <c r="O1678" s="7">
        <f t="shared" ref="O1678:O1741" ca="1" si="105">IF(AND(ISNUMBER(I1678),ISNUMBER(K1678),K1678&gt;I1678),IF(P1678="OK","DIVERGÊNCIA NAS DATAS — REGISTRO APÓS PREVISÃO",IF(P1678="","DIVERGÊNCIA NAS DATAS — REGISTRO APÓS PREVISÃO",P1678&amp;CHAR(10)&amp;"DIVERGÊNCIA NAS DATAS")),IF(P1678="","",IF(P1678&lt;&gt;"OK",P1678,IF(L1678="Disponível","ALOCAR COBERTURA",IF(L1678="Não utilizado","SEM TRABALHO — PRIORIZAR",IF(L1678="Ocorrência","VERIFICAR OCORRÊNCIA",IF(L1678="Programado","CONFIRMAR COBERTURA",IF(AND(I1678&lt;&gt;"",I1678&lt;TODAY(),J1678=""),"PREVISÃO DE SAÍDA VENCIDA","OK"))))))))</f>
      </c>
      <c r="P1678">
        <f t="shared" ref="P1678:P1741" ca="1" si="106">IF(COUNTA(A1678:N1678)=0,"",IF(OR(A1678="",B1678="",C1678="",D1678="",E1678="",F1678="",G1678="",H1678="",K1678="",L1678=""),"COMPLETE CAMPOS / SITUAÇÃO",IF(COUNTIFS($A$14:$A$2013,A1678,$K$14:$K$2013,K1678)&gt;1,"DUPLICIDADE NO DIA",IF(OR(K1678&lt;H1678,AND(J1678&lt;&gt;"",K1678&gt;J1678)),"DATA FORA DA RESERVA",IF(AND(J1678&lt;&gt;"",J1678&lt;H1678),"SAÍDA ANTES DA ENTRADA",IF(AND(I1678&lt;&gt;"",I1678&lt;H1678),"PREVISÃO ANTES DA ENTRADA",IF(AND(OR(L1678="Em cobertura",L1678="Programado"),M1678=""),"INFORME LOCAL DA COBERTURA",IF(AND(K1678&gt;TODAY(),OR(L1678="Em cobertura",L1678="Não utilizado")),"DATA FUTURA: USE PROGRAMADO","OK"))))))))</f>
      </c>
      <c r="Q1678">
        <f t="shared" ref="Q1678:Q1741" si="107">IF(OR(A1678="",H1678=""),"",A1678&amp;"|"&amp;TEXT(H1678,"yyyymmdd"))</f>
      </c>
      <c r="R1678">
        <f ca="1">IF(OR($Q1678="",K1678="",K1678&gt;$B$5,H1678&gt;$B$5,AND(J1678&lt;&gt;"",J1678&lt;$B$5),AND($F$5&lt;&gt;"Todas",C1678&lt;&gt;$F$5)),0,IF(AND(COUNTIFS($Q$14:$Q$2013,Q1678,$K$14:$K$2013,"&gt;"&amp;K1678,$K$14:$K$2013,"&lt;="&amp;$B$5)=0,COUNTIFS($Q$14:Q1678,Q1678,$K$14:K1678,K1678)=1),1,0))</f>
      </c>
      <c r="S1678">
        <f ca="1">IF(AND($Q1678&lt;&gt;"",H1678&lt;&gt;"",H1678&lt;=EOMONTH('Painel mensal'!$B$5,0),OR(J1678="",J1678&gt;='Painel mensal'!$B$5),K1678&lt;&gt;"",K1678&lt;=EOMONTH('Painel mensal'!$B$5,0),OR('Painel mensal'!$E$5="Todas",C1678='Painel mensal'!$E$5),COUNTIFS($Q$14:$Q$2013,Q1678,$K$14:$K$2013,"&gt;"&amp;K1678,$K$14:$K$2013,"&lt;="&amp;EOMONTH('Painel mensal'!$B$5,0))=0,COUNTIFS($Q$14:Q1678,Q1678,$K$14:K1678,K1678)=1),COUNT($S$13:S1677)+1,"")</f>
      </c>
      <c r="T1678">
        <f t="shared" ref="T1678:T1741" si="108">IF(OR(Q1678="",K1678=""),"",Q1678&amp;"|"&amp;TEXT(K1678,"yyyymmdd"))</f>
      </c>
    </row>
    <row r="1679" spans="1:20" ht="34.5" customHeight="1" x14ac:dyDescent="0.25">
      <c r="A1679" s="8"/>
      <c r="B1679" s="9"/>
      <c r="C1679" s="8"/>
      <c r="D1679" s="9"/>
      <c r="E1679" s="9"/>
      <c r="F1679" s="9"/>
      <c r="G1679" s="9"/>
      <c r="H1679" s="10"/>
      <c r="I1679" s="10"/>
      <c r="J1679" s="10"/>
      <c r="K1679" s="10"/>
      <c r="L1679" s="9"/>
      <c r="M1679" s="9"/>
      <c r="N1679" s="8"/>
      <c r="O1679" s="7">
        <f t="shared" ca="1" si="105"/>
      </c>
      <c r="P1679">
        <f t="shared" ca="1" si="106"/>
      </c>
      <c r="Q1679">
        <f t="shared" si="107"/>
      </c>
      <c r="R1679">
        <f ca="1">IF(OR($Q1679="",K1679="",K1679&gt;$B$5,H1679&gt;$B$5,AND(J1679&lt;&gt;"",J1679&lt;$B$5),AND($F$5&lt;&gt;"Todas",C1679&lt;&gt;$F$5)),0,IF(AND(COUNTIFS($Q$14:$Q$2013,Q1679,$K$14:$K$2013,"&gt;"&amp;K1679,$K$14:$K$2013,"&lt;="&amp;$B$5)=0,COUNTIFS($Q$14:Q1679,Q1679,$K$14:K1679,K1679)=1),1,0))</f>
      </c>
      <c r="S1679">
        <f ca="1">IF(AND($Q1679&lt;&gt;"",H1679&lt;&gt;"",H1679&lt;=EOMONTH('Painel mensal'!$B$5,0),OR(J1679="",J1679&gt;='Painel mensal'!$B$5),K1679&lt;&gt;"",K1679&lt;=EOMONTH('Painel mensal'!$B$5,0),OR('Painel mensal'!$E$5="Todas",C1679='Painel mensal'!$E$5),COUNTIFS($Q$14:$Q$2013,Q1679,$K$14:$K$2013,"&gt;"&amp;K1679,$K$14:$K$2013,"&lt;="&amp;EOMONTH('Painel mensal'!$B$5,0))=0,COUNTIFS($Q$14:Q1679,Q1679,$K$14:K1679,K1679)=1),COUNT($S$13:S1678)+1,"")</f>
      </c>
      <c r="T1679">
        <f t="shared" si="108"/>
      </c>
    </row>
    <row r="1680" spans="1:20" ht="34.5" customHeight="1" x14ac:dyDescent="0.25">
      <c r="A1680" s="4"/>
      <c r="B1680" s="5"/>
      <c r="C1680" s="4"/>
      <c r="D1680" s="5"/>
      <c r="E1680" s="5"/>
      <c r="F1680" s="5"/>
      <c r="G1680" s="5"/>
      <c r="H1680" s="6"/>
      <c r="I1680" s="6"/>
      <c r="J1680" s="6"/>
      <c r="K1680" s="6"/>
      <c r="L1680" s="5"/>
      <c r="M1680" s="5"/>
      <c r="N1680" s="4"/>
      <c r="O1680" s="7">
        <f t="shared" ca="1" si="105"/>
      </c>
      <c r="P1680">
        <f t="shared" ca="1" si="106"/>
      </c>
      <c r="Q1680">
        <f t="shared" si="107"/>
      </c>
      <c r="R1680">
        <f ca="1">IF(OR($Q1680="",K1680="",K1680&gt;$B$5,H1680&gt;$B$5,AND(J1680&lt;&gt;"",J1680&lt;$B$5),AND($F$5&lt;&gt;"Todas",C1680&lt;&gt;$F$5)),0,IF(AND(COUNTIFS($Q$14:$Q$2013,Q1680,$K$14:$K$2013,"&gt;"&amp;K1680,$K$14:$K$2013,"&lt;="&amp;$B$5)=0,COUNTIFS($Q$14:Q1680,Q1680,$K$14:K1680,K1680)=1),1,0))</f>
      </c>
      <c r="S1680">
        <f ca="1">IF(AND($Q1680&lt;&gt;"",H1680&lt;&gt;"",H1680&lt;=EOMONTH('Painel mensal'!$B$5,0),OR(J1680="",J1680&gt;='Painel mensal'!$B$5),K1680&lt;&gt;"",K1680&lt;=EOMONTH('Painel mensal'!$B$5,0),OR('Painel mensal'!$E$5="Todas",C1680='Painel mensal'!$E$5),COUNTIFS($Q$14:$Q$2013,Q1680,$K$14:$K$2013,"&gt;"&amp;K1680,$K$14:$K$2013,"&lt;="&amp;EOMONTH('Painel mensal'!$B$5,0))=0,COUNTIFS($Q$14:Q1680,Q1680,$K$14:K1680,K1680)=1),COUNT($S$13:S1679)+1,"")</f>
      </c>
      <c r="T1680">
        <f t="shared" si="108"/>
      </c>
    </row>
    <row r="1681" spans="1:20" ht="34.5" customHeight="1" x14ac:dyDescent="0.25">
      <c r="A1681" s="8"/>
      <c r="B1681" s="9"/>
      <c r="C1681" s="8"/>
      <c r="D1681" s="9"/>
      <c r="E1681" s="9"/>
      <c r="F1681" s="9"/>
      <c r="G1681" s="9"/>
      <c r="H1681" s="10"/>
      <c r="I1681" s="10"/>
      <c r="J1681" s="10"/>
      <c r="K1681" s="10"/>
      <c r="L1681" s="9"/>
      <c r="M1681" s="9"/>
      <c r="N1681" s="8"/>
      <c r="O1681" s="7">
        <f t="shared" ca="1" si="105"/>
      </c>
      <c r="P1681">
        <f t="shared" ca="1" si="106"/>
      </c>
      <c r="Q1681">
        <f t="shared" si="107"/>
      </c>
      <c r="R1681">
        <f ca="1">IF(OR($Q1681="",K1681="",K1681&gt;$B$5,H1681&gt;$B$5,AND(J1681&lt;&gt;"",J1681&lt;$B$5),AND($F$5&lt;&gt;"Todas",C1681&lt;&gt;$F$5)),0,IF(AND(COUNTIFS($Q$14:$Q$2013,Q1681,$K$14:$K$2013,"&gt;"&amp;K1681,$K$14:$K$2013,"&lt;="&amp;$B$5)=0,COUNTIFS($Q$14:Q1681,Q1681,$K$14:K1681,K1681)=1),1,0))</f>
      </c>
      <c r="S1681">
        <f ca="1">IF(AND($Q1681&lt;&gt;"",H1681&lt;&gt;"",H1681&lt;=EOMONTH('Painel mensal'!$B$5,0),OR(J1681="",J1681&gt;='Painel mensal'!$B$5),K1681&lt;&gt;"",K1681&lt;=EOMONTH('Painel mensal'!$B$5,0),OR('Painel mensal'!$E$5="Todas",C1681='Painel mensal'!$E$5),COUNTIFS($Q$14:$Q$2013,Q1681,$K$14:$K$2013,"&gt;"&amp;K1681,$K$14:$K$2013,"&lt;="&amp;EOMONTH('Painel mensal'!$B$5,0))=0,COUNTIFS($Q$14:Q1681,Q1681,$K$14:K1681,K1681)=1),COUNT($S$13:S1680)+1,"")</f>
      </c>
      <c r="T1681">
        <f t="shared" si="108"/>
      </c>
    </row>
    <row r="1682" spans="1:20" ht="34.5" customHeight="1" x14ac:dyDescent="0.25">
      <c r="A1682" s="4"/>
      <c r="B1682" s="5"/>
      <c r="C1682" s="4"/>
      <c r="D1682" s="5"/>
      <c r="E1682" s="5"/>
      <c r="F1682" s="5"/>
      <c r="G1682" s="5"/>
      <c r="H1682" s="6"/>
      <c r="I1682" s="6"/>
      <c r="J1682" s="6"/>
      <c r="K1682" s="6"/>
      <c r="L1682" s="5"/>
      <c r="M1682" s="5"/>
      <c r="N1682" s="4"/>
      <c r="O1682" s="7">
        <f t="shared" ca="1" si="105"/>
      </c>
      <c r="P1682">
        <f t="shared" ca="1" si="106"/>
      </c>
      <c r="Q1682">
        <f t="shared" si="107"/>
      </c>
      <c r="R1682">
        <f ca="1">IF(OR($Q1682="",K1682="",K1682&gt;$B$5,H1682&gt;$B$5,AND(J1682&lt;&gt;"",J1682&lt;$B$5),AND($F$5&lt;&gt;"Todas",C1682&lt;&gt;$F$5)),0,IF(AND(COUNTIFS($Q$14:$Q$2013,Q1682,$K$14:$K$2013,"&gt;"&amp;K1682,$K$14:$K$2013,"&lt;="&amp;$B$5)=0,COUNTIFS($Q$14:Q1682,Q1682,$K$14:K1682,K1682)=1),1,0))</f>
      </c>
      <c r="S1682">
        <f ca="1">IF(AND($Q1682&lt;&gt;"",H1682&lt;&gt;"",H1682&lt;=EOMONTH('Painel mensal'!$B$5,0),OR(J1682="",J1682&gt;='Painel mensal'!$B$5),K1682&lt;&gt;"",K1682&lt;=EOMONTH('Painel mensal'!$B$5,0),OR('Painel mensal'!$E$5="Todas",C1682='Painel mensal'!$E$5),COUNTIFS($Q$14:$Q$2013,Q1682,$K$14:$K$2013,"&gt;"&amp;K1682,$K$14:$K$2013,"&lt;="&amp;EOMONTH('Painel mensal'!$B$5,0))=0,COUNTIFS($Q$14:Q1682,Q1682,$K$14:K1682,K1682)=1),COUNT($S$13:S1681)+1,"")</f>
      </c>
      <c r="T1682">
        <f t="shared" si="108"/>
      </c>
    </row>
    <row r="1683" spans="1:20" ht="34.5" customHeight="1" x14ac:dyDescent="0.25">
      <c r="A1683" s="8"/>
      <c r="B1683" s="9"/>
      <c r="C1683" s="8"/>
      <c r="D1683" s="9"/>
      <c r="E1683" s="9"/>
      <c r="F1683" s="9"/>
      <c r="G1683" s="9"/>
      <c r="H1683" s="10"/>
      <c r="I1683" s="10"/>
      <c r="J1683" s="10"/>
      <c r="K1683" s="10"/>
      <c r="L1683" s="9"/>
      <c r="M1683" s="9"/>
      <c r="N1683" s="8"/>
      <c r="O1683" s="7">
        <f t="shared" ca="1" si="105"/>
      </c>
      <c r="P1683">
        <f t="shared" ca="1" si="106"/>
      </c>
      <c r="Q1683">
        <f t="shared" si="107"/>
      </c>
      <c r="R1683">
        <f ca="1">IF(OR($Q1683="",K1683="",K1683&gt;$B$5,H1683&gt;$B$5,AND(J1683&lt;&gt;"",J1683&lt;$B$5),AND($F$5&lt;&gt;"Todas",C1683&lt;&gt;$F$5)),0,IF(AND(COUNTIFS($Q$14:$Q$2013,Q1683,$K$14:$K$2013,"&gt;"&amp;K1683,$K$14:$K$2013,"&lt;="&amp;$B$5)=0,COUNTIFS($Q$14:Q1683,Q1683,$K$14:K1683,K1683)=1),1,0))</f>
      </c>
      <c r="S1683">
        <f ca="1">IF(AND($Q1683&lt;&gt;"",H1683&lt;&gt;"",H1683&lt;=EOMONTH('Painel mensal'!$B$5,0),OR(J1683="",J1683&gt;='Painel mensal'!$B$5),K1683&lt;&gt;"",K1683&lt;=EOMONTH('Painel mensal'!$B$5,0),OR('Painel mensal'!$E$5="Todas",C1683='Painel mensal'!$E$5),COUNTIFS($Q$14:$Q$2013,Q1683,$K$14:$K$2013,"&gt;"&amp;K1683,$K$14:$K$2013,"&lt;="&amp;EOMONTH('Painel mensal'!$B$5,0))=0,COUNTIFS($Q$14:Q1683,Q1683,$K$14:K1683,K1683)=1),COUNT($S$13:S1682)+1,"")</f>
      </c>
      <c r="T1683">
        <f t="shared" si="108"/>
      </c>
    </row>
    <row r="1684" spans="1:20" ht="34.5" customHeight="1" x14ac:dyDescent="0.25">
      <c r="A1684" s="4"/>
      <c r="B1684" s="5"/>
      <c r="C1684" s="4"/>
      <c r="D1684" s="5"/>
      <c r="E1684" s="5"/>
      <c r="F1684" s="5"/>
      <c r="G1684" s="5"/>
      <c r="H1684" s="6"/>
      <c r="I1684" s="6"/>
      <c r="J1684" s="6"/>
      <c r="K1684" s="6"/>
      <c r="L1684" s="5"/>
      <c r="M1684" s="5"/>
      <c r="N1684" s="4"/>
      <c r="O1684" s="7">
        <f t="shared" ca="1" si="105"/>
      </c>
      <c r="P1684">
        <f t="shared" ca="1" si="106"/>
      </c>
      <c r="Q1684">
        <f t="shared" si="107"/>
      </c>
      <c r="R1684">
        <f ca="1">IF(OR($Q1684="",K1684="",K1684&gt;$B$5,H1684&gt;$B$5,AND(J1684&lt;&gt;"",J1684&lt;$B$5),AND($F$5&lt;&gt;"Todas",C1684&lt;&gt;$F$5)),0,IF(AND(COUNTIFS($Q$14:$Q$2013,Q1684,$K$14:$K$2013,"&gt;"&amp;K1684,$K$14:$K$2013,"&lt;="&amp;$B$5)=0,COUNTIFS($Q$14:Q1684,Q1684,$K$14:K1684,K1684)=1),1,0))</f>
      </c>
      <c r="S1684">
        <f ca="1">IF(AND($Q1684&lt;&gt;"",H1684&lt;&gt;"",H1684&lt;=EOMONTH('Painel mensal'!$B$5,0),OR(J1684="",J1684&gt;='Painel mensal'!$B$5),K1684&lt;&gt;"",K1684&lt;=EOMONTH('Painel mensal'!$B$5,0),OR('Painel mensal'!$E$5="Todas",C1684='Painel mensal'!$E$5),COUNTIFS($Q$14:$Q$2013,Q1684,$K$14:$K$2013,"&gt;"&amp;K1684,$K$14:$K$2013,"&lt;="&amp;EOMONTH('Painel mensal'!$B$5,0))=0,COUNTIFS($Q$14:Q1684,Q1684,$K$14:K1684,K1684)=1),COUNT($S$13:S1683)+1,"")</f>
      </c>
      <c r="T1684">
        <f t="shared" si="108"/>
      </c>
    </row>
    <row r="1685" spans="1:20" ht="34.5" customHeight="1" x14ac:dyDescent="0.25">
      <c r="A1685" s="8"/>
      <c r="B1685" s="9"/>
      <c r="C1685" s="8"/>
      <c r="D1685" s="9"/>
      <c r="E1685" s="9"/>
      <c r="F1685" s="9"/>
      <c r="G1685" s="9"/>
      <c r="H1685" s="10"/>
      <c r="I1685" s="10"/>
      <c r="J1685" s="10"/>
      <c r="K1685" s="10"/>
      <c r="L1685" s="9"/>
      <c r="M1685" s="9"/>
      <c r="N1685" s="8"/>
      <c r="O1685" s="7">
        <f t="shared" ca="1" si="105"/>
      </c>
      <c r="P1685">
        <f t="shared" ca="1" si="106"/>
      </c>
      <c r="Q1685">
        <f t="shared" si="107"/>
      </c>
      <c r="R1685">
        <f ca="1">IF(OR($Q1685="",K1685="",K1685&gt;$B$5,H1685&gt;$B$5,AND(J1685&lt;&gt;"",J1685&lt;$B$5),AND($F$5&lt;&gt;"Todas",C1685&lt;&gt;$F$5)),0,IF(AND(COUNTIFS($Q$14:$Q$2013,Q1685,$K$14:$K$2013,"&gt;"&amp;K1685,$K$14:$K$2013,"&lt;="&amp;$B$5)=0,COUNTIFS($Q$14:Q1685,Q1685,$K$14:K1685,K1685)=1),1,0))</f>
      </c>
      <c r="S1685">
        <f ca="1">IF(AND($Q1685&lt;&gt;"",H1685&lt;&gt;"",H1685&lt;=EOMONTH('Painel mensal'!$B$5,0),OR(J1685="",J1685&gt;='Painel mensal'!$B$5),K1685&lt;&gt;"",K1685&lt;=EOMONTH('Painel mensal'!$B$5,0),OR('Painel mensal'!$E$5="Todas",C1685='Painel mensal'!$E$5),COUNTIFS($Q$14:$Q$2013,Q1685,$K$14:$K$2013,"&gt;"&amp;K1685,$K$14:$K$2013,"&lt;="&amp;EOMONTH('Painel mensal'!$B$5,0))=0,COUNTIFS($Q$14:Q1685,Q1685,$K$14:K1685,K1685)=1),COUNT($S$13:S1684)+1,"")</f>
      </c>
      <c r="T1685">
        <f t="shared" si="108"/>
      </c>
    </row>
    <row r="1686" spans="1:20" ht="34.5" customHeight="1" x14ac:dyDescent="0.25">
      <c r="A1686" s="4"/>
      <c r="B1686" s="5"/>
      <c r="C1686" s="4"/>
      <c r="D1686" s="5"/>
      <c r="E1686" s="5"/>
      <c r="F1686" s="5"/>
      <c r="G1686" s="5"/>
      <c r="H1686" s="6"/>
      <c r="I1686" s="6"/>
      <c r="J1686" s="6"/>
      <c r="K1686" s="6"/>
      <c r="L1686" s="5"/>
      <c r="M1686" s="5"/>
      <c r="N1686" s="4"/>
      <c r="O1686" s="7">
        <f t="shared" ca="1" si="105"/>
      </c>
      <c r="P1686">
        <f t="shared" ca="1" si="106"/>
      </c>
      <c r="Q1686">
        <f t="shared" si="107"/>
      </c>
      <c r="R1686">
        <f ca="1">IF(OR($Q1686="",K1686="",K1686&gt;$B$5,H1686&gt;$B$5,AND(J1686&lt;&gt;"",J1686&lt;$B$5),AND($F$5&lt;&gt;"Todas",C1686&lt;&gt;$F$5)),0,IF(AND(COUNTIFS($Q$14:$Q$2013,Q1686,$K$14:$K$2013,"&gt;"&amp;K1686,$K$14:$K$2013,"&lt;="&amp;$B$5)=0,COUNTIFS($Q$14:Q1686,Q1686,$K$14:K1686,K1686)=1),1,0))</f>
      </c>
      <c r="S1686">
        <f ca="1">IF(AND($Q1686&lt;&gt;"",H1686&lt;&gt;"",H1686&lt;=EOMONTH('Painel mensal'!$B$5,0),OR(J1686="",J1686&gt;='Painel mensal'!$B$5),K1686&lt;&gt;"",K1686&lt;=EOMONTH('Painel mensal'!$B$5,0),OR('Painel mensal'!$E$5="Todas",C1686='Painel mensal'!$E$5),COUNTIFS($Q$14:$Q$2013,Q1686,$K$14:$K$2013,"&gt;"&amp;K1686,$K$14:$K$2013,"&lt;="&amp;EOMONTH('Painel mensal'!$B$5,0))=0,COUNTIFS($Q$14:Q1686,Q1686,$K$14:K1686,K1686)=1),COUNT($S$13:S1685)+1,"")</f>
      </c>
      <c r="T1686">
        <f t="shared" si="108"/>
      </c>
    </row>
    <row r="1687" spans="1:20" ht="34.5" customHeight="1" x14ac:dyDescent="0.25">
      <c r="A1687" s="8"/>
      <c r="B1687" s="9"/>
      <c r="C1687" s="8"/>
      <c r="D1687" s="9"/>
      <c r="E1687" s="9"/>
      <c r="F1687" s="9"/>
      <c r="G1687" s="9"/>
      <c r="H1687" s="10"/>
      <c r="I1687" s="10"/>
      <c r="J1687" s="10"/>
      <c r="K1687" s="10"/>
      <c r="L1687" s="9"/>
      <c r="M1687" s="9"/>
      <c r="N1687" s="8"/>
      <c r="O1687" s="7">
        <f t="shared" ca="1" si="105"/>
      </c>
      <c r="P1687">
        <f t="shared" ca="1" si="106"/>
      </c>
      <c r="Q1687">
        <f t="shared" si="107"/>
      </c>
      <c r="R1687">
        <f ca="1">IF(OR($Q1687="",K1687="",K1687&gt;$B$5,H1687&gt;$B$5,AND(J1687&lt;&gt;"",J1687&lt;$B$5),AND($F$5&lt;&gt;"Todas",C1687&lt;&gt;$F$5)),0,IF(AND(COUNTIFS($Q$14:$Q$2013,Q1687,$K$14:$K$2013,"&gt;"&amp;K1687,$K$14:$K$2013,"&lt;="&amp;$B$5)=0,COUNTIFS($Q$14:Q1687,Q1687,$K$14:K1687,K1687)=1),1,0))</f>
      </c>
      <c r="S1687">
        <f ca="1">IF(AND($Q1687&lt;&gt;"",H1687&lt;&gt;"",H1687&lt;=EOMONTH('Painel mensal'!$B$5,0),OR(J1687="",J1687&gt;='Painel mensal'!$B$5),K1687&lt;&gt;"",K1687&lt;=EOMONTH('Painel mensal'!$B$5,0),OR('Painel mensal'!$E$5="Todas",C1687='Painel mensal'!$E$5),COUNTIFS($Q$14:$Q$2013,Q1687,$K$14:$K$2013,"&gt;"&amp;K1687,$K$14:$K$2013,"&lt;="&amp;EOMONTH('Painel mensal'!$B$5,0))=0,COUNTIFS($Q$14:Q1687,Q1687,$K$14:K1687,K1687)=1),COUNT($S$13:S1686)+1,"")</f>
      </c>
      <c r="T1687">
        <f t="shared" si="108"/>
      </c>
    </row>
    <row r="1688" spans="1:20" ht="34.5" customHeight="1" x14ac:dyDescent="0.25">
      <c r="A1688" s="4"/>
      <c r="B1688" s="5"/>
      <c r="C1688" s="4"/>
      <c r="D1688" s="5"/>
      <c r="E1688" s="5"/>
      <c r="F1688" s="5"/>
      <c r="G1688" s="5"/>
      <c r="H1688" s="6"/>
      <c r="I1688" s="6"/>
      <c r="J1688" s="6"/>
      <c r="K1688" s="6"/>
      <c r="L1688" s="5"/>
      <c r="M1688" s="5"/>
      <c r="N1688" s="4"/>
      <c r="O1688" s="7">
        <f t="shared" ca="1" si="105"/>
      </c>
      <c r="P1688">
        <f t="shared" ca="1" si="106"/>
      </c>
      <c r="Q1688">
        <f t="shared" si="107"/>
      </c>
      <c r="R1688">
        <f ca="1">IF(OR($Q1688="",K1688="",K1688&gt;$B$5,H1688&gt;$B$5,AND(J1688&lt;&gt;"",J1688&lt;$B$5),AND($F$5&lt;&gt;"Todas",C1688&lt;&gt;$F$5)),0,IF(AND(COUNTIFS($Q$14:$Q$2013,Q1688,$K$14:$K$2013,"&gt;"&amp;K1688,$K$14:$K$2013,"&lt;="&amp;$B$5)=0,COUNTIFS($Q$14:Q1688,Q1688,$K$14:K1688,K1688)=1),1,0))</f>
      </c>
      <c r="S1688">
        <f ca="1">IF(AND($Q1688&lt;&gt;"",H1688&lt;&gt;"",H1688&lt;=EOMONTH('Painel mensal'!$B$5,0),OR(J1688="",J1688&gt;='Painel mensal'!$B$5),K1688&lt;&gt;"",K1688&lt;=EOMONTH('Painel mensal'!$B$5,0),OR('Painel mensal'!$E$5="Todas",C1688='Painel mensal'!$E$5),COUNTIFS($Q$14:$Q$2013,Q1688,$K$14:$K$2013,"&gt;"&amp;K1688,$K$14:$K$2013,"&lt;="&amp;EOMONTH('Painel mensal'!$B$5,0))=0,COUNTIFS($Q$14:Q1688,Q1688,$K$14:K1688,K1688)=1),COUNT($S$13:S1687)+1,"")</f>
      </c>
      <c r="T1688">
        <f t="shared" si="108"/>
      </c>
    </row>
    <row r="1689" spans="1:20" ht="34.5" customHeight="1" x14ac:dyDescent="0.25">
      <c r="A1689" s="8"/>
      <c r="B1689" s="9"/>
      <c r="C1689" s="8"/>
      <c r="D1689" s="9"/>
      <c r="E1689" s="9"/>
      <c r="F1689" s="9"/>
      <c r="G1689" s="9"/>
      <c r="H1689" s="10"/>
      <c r="I1689" s="10"/>
      <c r="J1689" s="10"/>
      <c r="K1689" s="10"/>
      <c r="L1689" s="9"/>
      <c r="M1689" s="9"/>
      <c r="N1689" s="8"/>
      <c r="O1689" s="7">
        <f t="shared" ca="1" si="105"/>
      </c>
      <c r="P1689">
        <f t="shared" ca="1" si="106"/>
      </c>
      <c r="Q1689">
        <f t="shared" si="107"/>
      </c>
      <c r="R1689">
        <f ca="1">IF(OR($Q1689="",K1689="",K1689&gt;$B$5,H1689&gt;$B$5,AND(J1689&lt;&gt;"",J1689&lt;$B$5),AND($F$5&lt;&gt;"Todas",C1689&lt;&gt;$F$5)),0,IF(AND(COUNTIFS($Q$14:$Q$2013,Q1689,$K$14:$K$2013,"&gt;"&amp;K1689,$K$14:$K$2013,"&lt;="&amp;$B$5)=0,COUNTIFS($Q$14:Q1689,Q1689,$K$14:K1689,K1689)=1),1,0))</f>
      </c>
      <c r="S1689">
        <f ca="1">IF(AND($Q1689&lt;&gt;"",H1689&lt;&gt;"",H1689&lt;=EOMONTH('Painel mensal'!$B$5,0),OR(J1689="",J1689&gt;='Painel mensal'!$B$5),K1689&lt;&gt;"",K1689&lt;=EOMONTH('Painel mensal'!$B$5,0),OR('Painel mensal'!$E$5="Todas",C1689='Painel mensal'!$E$5),COUNTIFS($Q$14:$Q$2013,Q1689,$K$14:$K$2013,"&gt;"&amp;K1689,$K$14:$K$2013,"&lt;="&amp;EOMONTH('Painel mensal'!$B$5,0))=0,COUNTIFS($Q$14:Q1689,Q1689,$K$14:K1689,K1689)=1),COUNT($S$13:S1688)+1,"")</f>
      </c>
      <c r="T1689">
        <f t="shared" si="108"/>
      </c>
    </row>
    <row r="1690" spans="1:20" ht="34.5" customHeight="1" x14ac:dyDescent="0.25">
      <c r="A1690" s="4"/>
      <c r="B1690" s="5"/>
      <c r="C1690" s="4"/>
      <c r="D1690" s="5"/>
      <c r="E1690" s="5"/>
      <c r="F1690" s="5"/>
      <c r="G1690" s="5"/>
      <c r="H1690" s="6"/>
      <c r="I1690" s="6"/>
      <c r="J1690" s="6"/>
      <c r="K1690" s="6"/>
      <c r="L1690" s="5"/>
      <c r="M1690" s="5"/>
      <c r="N1690" s="4"/>
      <c r="O1690" s="7">
        <f t="shared" ca="1" si="105"/>
      </c>
      <c r="P1690">
        <f t="shared" ca="1" si="106"/>
      </c>
      <c r="Q1690">
        <f t="shared" si="107"/>
      </c>
      <c r="R1690">
        <f ca="1">IF(OR($Q1690="",K1690="",K1690&gt;$B$5,H1690&gt;$B$5,AND(J1690&lt;&gt;"",J1690&lt;$B$5),AND($F$5&lt;&gt;"Todas",C1690&lt;&gt;$F$5)),0,IF(AND(COUNTIFS($Q$14:$Q$2013,Q1690,$K$14:$K$2013,"&gt;"&amp;K1690,$K$14:$K$2013,"&lt;="&amp;$B$5)=0,COUNTIFS($Q$14:Q1690,Q1690,$K$14:K1690,K1690)=1),1,0))</f>
      </c>
      <c r="S1690">
        <f ca="1">IF(AND($Q1690&lt;&gt;"",H1690&lt;&gt;"",H1690&lt;=EOMONTH('Painel mensal'!$B$5,0),OR(J1690="",J1690&gt;='Painel mensal'!$B$5),K1690&lt;&gt;"",K1690&lt;=EOMONTH('Painel mensal'!$B$5,0),OR('Painel mensal'!$E$5="Todas",C1690='Painel mensal'!$E$5),COUNTIFS($Q$14:$Q$2013,Q1690,$K$14:$K$2013,"&gt;"&amp;K1690,$K$14:$K$2013,"&lt;="&amp;EOMONTH('Painel mensal'!$B$5,0))=0,COUNTIFS($Q$14:Q1690,Q1690,$K$14:K1690,K1690)=1),COUNT($S$13:S1689)+1,"")</f>
      </c>
      <c r="T1690">
        <f t="shared" si="108"/>
      </c>
    </row>
    <row r="1691" spans="1:20" ht="34.5" customHeight="1" x14ac:dyDescent="0.25">
      <c r="A1691" s="8"/>
      <c r="B1691" s="9"/>
      <c r="C1691" s="8"/>
      <c r="D1691" s="9"/>
      <c r="E1691" s="9"/>
      <c r="F1691" s="9"/>
      <c r="G1691" s="9"/>
      <c r="H1691" s="10"/>
      <c r="I1691" s="10"/>
      <c r="J1691" s="10"/>
      <c r="K1691" s="10"/>
      <c r="L1691" s="9"/>
      <c r="M1691" s="9"/>
      <c r="N1691" s="8"/>
      <c r="O1691" s="7">
        <f t="shared" ca="1" si="105"/>
      </c>
      <c r="P1691">
        <f t="shared" ca="1" si="106"/>
      </c>
      <c r="Q1691">
        <f t="shared" si="107"/>
      </c>
      <c r="R1691">
        <f ca="1">IF(OR($Q1691="",K1691="",K1691&gt;$B$5,H1691&gt;$B$5,AND(J1691&lt;&gt;"",J1691&lt;$B$5),AND($F$5&lt;&gt;"Todas",C1691&lt;&gt;$F$5)),0,IF(AND(COUNTIFS($Q$14:$Q$2013,Q1691,$K$14:$K$2013,"&gt;"&amp;K1691,$K$14:$K$2013,"&lt;="&amp;$B$5)=0,COUNTIFS($Q$14:Q1691,Q1691,$K$14:K1691,K1691)=1),1,0))</f>
      </c>
      <c r="S1691">
        <f ca="1">IF(AND($Q1691&lt;&gt;"",H1691&lt;&gt;"",H1691&lt;=EOMONTH('Painel mensal'!$B$5,0),OR(J1691="",J1691&gt;='Painel mensal'!$B$5),K1691&lt;&gt;"",K1691&lt;=EOMONTH('Painel mensal'!$B$5,0),OR('Painel mensal'!$E$5="Todas",C1691='Painel mensal'!$E$5),COUNTIFS($Q$14:$Q$2013,Q1691,$K$14:$K$2013,"&gt;"&amp;K1691,$K$14:$K$2013,"&lt;="&amp;EOMONTH('Painel mensal'!$B$5,0))=0,COUNTIFS($Q$14:Q1691,Q1691,$K$14:K1691,K1691)=1),COUNT($S$13:S1690)+1,"")</f>
      </c>
      <c r="T1691">
        <f t="shared" si="108"/>
      </c>
    </row>
    <row r="1692" spans="1:20" ht="34.5" customHeight="1" x14ac:dyDescent="0.25">
      <c r="A1692" s="4"/>
      <c r="B1692" s="5"/>
      <c r="C1692" s="4"/>
      <c r="D1692" s="5"/>
      <c r="E1692" s="5"/>
      <c r="F1692" s="5"/>
      <c r="G1692" s="5"/>
      <c r="H1692" s="6"/>
      <c r="I1692" s="6"/>
      <c r="J1692" s="6"/>
      <c r="K1692" s="6"/>
      <c r="L1692" s="5"/>
      <c r="M1692" s="5"/>
      <c r="N1692" s="4"/>
      <c r="O1692" s="7">
        <f t="shared" ca="1" si="105"/>
      </c>
      <c r="P1692">
        <f t="shared" ca="1" si="106"/>
      </c>
      <c r="Q1692">
        <f t="shared" si="107"/>
      </c>
      <c r="R1692">
        <f ca="1">IF(OR($Q1692="",K1692="",K1692&gt;$B$5,H1692&gt;$B$5,AND(J1692&lt;&gt;"",J1692&lt;$B$5),AND($F$5&lt;&gt;"Todas",C1692&lt;&gt;$F$5)),0,IF(AND(COUNTIFS($Q$14:$Q$2013,Q1692,$K$14:$K$2013,"&gt;"&amp;K1692,$K$14:$K$2013,"&lt;="&amp;$B$5)=0,COUNTIFS($Q$14:Q1692,Q1692,$K$14:K1692,K1692)=1),1,0))</f>
      </c>
      <c r="S1692">
        <f ca="1">IF(AND($Q1692&lt;&gt;"",H1692&lt;&gt;"",H1692&lt;=EOMONTH('Painel mensal'!$B$5,0),OR(J1692="",J1692&gt;='Painel mensal'!$B$5),K1692&lt;&gt;"",K1692&lt;=EOMONTH('Painel mensal'!$B$5,0),OR('Painel mensal'!$E$5="Todas",C1692='Painel mensal'!$E$5),COUNTIFS($Q$14:$Q$2013,Q1692,$K$14:$K$2013,"&gt;"&amp;K1692,$K$14:$K$2013,"&lt;="&amp;EOMONTH('Painel mensal'!$B$5,0))=0,COUNTIFS($Q$14:Q1692,Q1692,$K$14:K1692,K1692)=1),COUNT($S$13:S1691)+1,"")</f>
      </c>
      <c r="T1692">
        <f t="shared" si="108"/>
      </c>
    </row>
    <row r="1693" spans="1:20" ht="34.5" customHeight="1" x14ac:dyDescent="0.25">
      <c r="A1693" s="8"/>
      <c r="B1693" s="9"/>
      <c r="C1693" s="8"/>
      <c r="D1693" s="9"/>
      <c r="E1693" s="9"/>
      <c r="F1693" s="9"/>
      <c r="G1693" s="9"/>
      <c r="H1693" s="10"/>
      <c r="I1693" s="10"/>
      <c r="J1693" s="10"/>
      <c r="K1693" s="10"/>
      <c r="L1693" s="9"/>
      <c r="M1693" s="9"/>
      <c r="N1693" s="8"/>
      <c r="O1693" s="7">
        <f t="shared" ca="1" si="105"/>
      </c>
      <c r="P1693">
        <f t="shared" ca="1" si="106"/>
      </c>
      <c r="Q1693">
        <f t="shared" si="107"/>
      </c>
      <c r="R1693">
        <f ca="1">IF(OR($Q1693="",K1693="",K1693&gt;$B$5,H1693&gt;$B$5,AND(J1693&lt;&gt;"",J1693&lt;$B$5),AND($F$5&lt;&gt;"Todas",C1693&lt;&gt;$F$5)),0,IF(AND(COUNTIFS($Q$14:$Q$2013,Q1693,$K$14:$K$2013,"&gt;"&amp;K1693,$K$14:$K$2013,"&lt;="&amp;$B$5)=0,COUNTIFS($Q$14:Q1693,Q1693,$K$14:K1693,K1693)=1),1,0))</f>
      </c>
      <c r="S1693">
        <f ca="1">IF(AND($Q1693&lt;&gt;"",H1693&lt;&gt;"",H1693&lt;=EOMONTH('Painel mensal'!$B$5,0),OR(J1693="",J1693&gt;='Painel mensal'!$B$5),K1693&lt;&gt;"",K1693&lt;=EOMONTH('Painel mensal'!$B$5,0),OR('Painel mensal'!$E$5="Todas",C1693='Painel mensal'!$E$5),COUNTIFS($Q$14:$Q$2013,Q1693,$K$14:$K$2013,"&gt;"&amp;K1693,$K$14:$K$2013,"&lt;="&amp;EOMONTH('Painel mensal'!$B$5,0))=0,COUNTIFS($Q$14:Q1693,Q1693,$K$14:K1693,K1693)=1),COUNT($S$13:S1692)+1,"")</f>
      </c>
      <c r="T1693">
        <f t="shared" si="108"/>
      </c>
    </row>
    <row r="1694" spans="1:20" ht="34.5" customHeight="1" x14ac:dyDescent="0.25">
      <c r="A1694" s="4"/>
      <c r="B1694" s="5"/>
      <c r="C1694" s="4"/>
      <c r="D1694" s="5"/>
      <c r="E1694" s="5"/>
      <c r="F1694" s="5"/>
      <c r="G1694" s="5"/>
      <c r="H1694" s="6"/>
      <c r="I1694" s="6"/>
      <c r="J1694" s="6"/>
      <c r="K1694" s="6"/>
      <c r="L1694" s="5"/>
      <c r="M1694" s="5"/>
      <c r="N1694" s="4"/>
      <c r="O1694" s="7">
        <f t="shared" ca="1" si="105"/>
      </c>
      <c r="P1694">
        <f t="shared" ca="1" si="106"/>
      </c>
      <c r="Q1694">
        <f t="shared" si="107"/>
      </c>
      <c r="R1694">
        <f ca="1">IF(OR($Q1694="",K1694="",K1694&gt;$B$5,H1694&gt;$B$5,AND(J1694&lt;&gt;"",J1694&lt;$B$5),AND($F$5&lt;&gt;"Todas",C1694&lt;&gt;$F$5)),0,IF(AND(COUNTIFS($Q$14:$Q$2013,Q1694,$K$14:$K$2013,"&gt;"&amp;K1694,$K$14:$K$2013,"&lt;="&amp;$B$5)=0,COUNTIFS($Q$14:Q1694,Q1694,$K$14:K1694,K1694)=1),1,0))</f>
      </c>
      <c r="S1694">
        <f ca="1">IF(AND($Q1694&lt;&gt;"",H1694&lt;&gt;"",H1694&lt;=EOMONTH('Painel mensal'!$B$5,0),OR(J1694="",J1694&gt;='Painel mensal'!$B$5),K1694&lt;&gt;"",K1694&lt;=EOMONTH('Painel mensal'!$B$5,0),OR('Painel mensal'!$E$5="Todas",C1694='Painel mensal'!$E$5),COUNTIFS($Q$14:$Q$2013,Q1694,$K$14:$K$2013,"&gt;"&amp;K1694,$K$14:$K$2013,"&lt;="&amp;EOMONTH('Painel mensal'!$B$5,0))=0,COUNTIFS($Q$14:Q1694,Q1694,$K$14:K1694,K1694)=1),COUNT($S$13:S1693)+1,"")</f>
      </c>
      <c r="T1694">
        <f t="shared" si="108"/>
      </c>
    </row>
    <row r="1695" spans="1:20" ht="34.5" customHeight="1" x14ac:dyDescent="0.25">
      <c r="A1695" s="8"/>
      <c r="B1695" s="9"/>
      <c r="C1695" s="8"/>
      <c r="D1695" s="9"/>
      <c r="E1695" s="9"/>
      <c r="F1695" s="9"/>
      <c r="G1695" s="9"/>
      <c r="H1695" s="10"/>
      <c r="I1695" s="10"/>
      <c r="J1695" s="10"/>
      <c r="K1695" s="10"/>
      <c r="L1695" s="9"/>
      <c r="M1695" s="9"/>
      <c r="N1695" s="8"/>
      <c r="O1695" s="7">
        <f t="shared" ca="1" si="105"/>
      </c>
      <c r="P1695">
        <f t="shared" ca="1" si="106"/>
      </c>
      <c r="Q1695">
        <f t="shared" si="107"/>
      </c>
      <c r="R1695">
        <f ca="1">IF(OR($Q1695="",K1695="",K1695&gt;$B$5,H1695&gt;$B$5,AND(J1695&lt;&gt;"",J1695&lt;$B$5),AND($F$5&lt;&gt;"Todas",C1695&lt;&gt;$F$5)),0,IF(AND(COUNTIFS($Q$14:$Q$2013,Q1695,$K$14:$K$2013,"&gt;"&amp;K1695,$K$14:$K$2013,"&lt;="&amp;$B$5)=0,COUNTIFS($Q$14:Q1695,Q1695,$K$14:K1695,K1695)=1),1,0))</f>
      </c>
      <c r="S1695">
        <f ca="1">IF(AND($Q1695&lt;&gt;"",H1695&lt;&gt;"",H1695&lt;=EOMONTH('Painel mensal'!$B$5,0),OR(J1695="",J1695&gt;='Painel mensal'!$B$5),K1695&lt;&gt;"",K1695&lt;=EOMONTH('Painel mensal'!$B$5,0),OR('Painel mensal'!$E$5="Todas",C1695='Painel mensal'!$E$5),COUNTIFS($Q$14:$Q$2013,Q1695,$K$14:$K$2013,"&gt;"&amp;K1695,$K$14:$K$2013,"&lt;="&amp;EOMONTH('Painel mensal'!$B$5,0))=0,COUNTIFS($Q$14:Q1695,Q1695,$K$14:K1695,K1695)=1),COUNT($S$13:S1694)+1,"")</f>
      </c>
      <c r="T1695">
        <f t="shared" si="108"/>
      </c>
    </row>
    <row r="1696" spans="1:20" ht="34.5" customHeight="1" x14ac:dyDescent="0.25">
      <c r="A1696" s="4"/>
      <c r="B1696" s="5"/>
      <c r="C1696" s="4"/>
      <c r="D1696" s="5"/>
      <c r="E1696" s="5"/>
      <c r="F1696" s="5"/>
      <c r="G1696" s="5"/>
      <c r="H1696" s="6"/>
      <c r="I1696" s="6"/>
      <c r="J1696" s="6"/>
      <c r="K1696" s="6"/>
      <c r="L1696" s="5"/>
      <c r="M1696" s="5"/>
      <c r="N1696" s="4"/>
      <c r="O1696" s="7">
        <f t="shared" ca="1" si="105"/>
      </c>
      <c r="P1696">
        <f t="shared" ca="1" si="106"/>
      </c>
      <c r="Q1696">
        <f t="shared" si="107"/>
      </c>
      <c r="R1696">
        <f ca="1">IF(OR($Q1696="",K1696="",K1696&gt;$B$5,H1696&gt;$B$5,AND(J1696&lt;&gt;"",J1696&lt;$B$5),AND($F$5&lt;&gt;"Todas",C1696&lt;&gt;$F$5)),0,IF(AND(COUNTIFS($Q$14:$Q$2013,Q1696,$K$14:$K$2013,"&gt;"&amp;K1696,$K$14:$K$2013,"&lt;="&amp;$B$5)=0,COUNTIFS($Q$14:Q1696,Q1696,$K$14:K1696,K1696)=1),1,0))</f>
      </c>
      <c r="S1696">
        <f ca="1">IF(AND($Q1696&lt;&gt;"",H1696&lt;&gt;"",H1696&lt;=EOMONTH('Painel mensal'!$B$5,0),OR(J1696="",J1696&gt;='Painel mensal'!$B$5),K1696&lt;&gt;"",K1696&lt;=EOMONTH('Painel mensal'!$B$5,0),OR('Painel mensal'!$E$5="Todas",C1696='Painel mensal'!$E$5),COUNTIFS($Q$14:$Q$2013,Q1696,$K$14:$K$2013,"&gt;"&amp;K1696,$K$14:$K$2013,"&lt;="&amp;EOMONTH('Painel mensal'!$B$5,0))=0,COUNTIFS($Q$14:Q1696,Q1696,$K$14:K1696,K1696)=1),COUNT($S$13:S1695)+1,"")</f>
      </c>
      <c r="T1696">
        <f t="shared" si="108"/>
      </c>
    </row>
    <row r="1697" spans="1:20" ht="34.5" customHeight="1" x14ac:dyDescent="0.25">
      <c r="A1697" s="8"/>
      <c r="B1697" s="9"/>
      <c r="C1697" s="8"/>
      <c r="D1697" s="9"/>
      <c r="E1697" s="9"/>
      <c r="F1697" s="9"/>
      <c r="G1697" s="9"/>
      <c r="H1697" s="10"/>
      <c r="I1697" s="10"/>
      <c r="J1697" s="10"/>
      <c r="K1697" s="10"/>
      <c r="L1697" s="9"/>
      <c r="M1697" s="9"/>
      <c r="N1697" s="8"/>
      <c r="O1697" s="7">
        <f t="shared" ca="1" si="105"/>
      </c>
      <c r="P1697">
        <f t="shared" ca="1" si="106"/>
      </c>
      <c r="Q1697">
        <f t="shared" si="107"/>
      </c>
      <c r="R1697">
        <f ca="1">IF(OR($Q1697="",K1697="",K1697&gt;$B$5,H1697&gt;$B$5,AND(J1697&lt;&gt;"",J1697&lt;$B$5),AND($F$5&lt;&gt;"Todas",C1697&lt;&gt;$F$5)),0,IF(AND(COUNTIFS($Q$14:$Q$2013,Q1697,$K$14:$K$2013,"&gt;"&amp;K1697,$K$14:$K$2013,"&lt;="&amp;$B$5)=0,COUNTIFS($Q$14:Q1697,Q1697,$K$14:K1697,K1697)=1),1,0))</f>
      </c>
      <c r="S1697">
        <f ca="1">IF(AND($Q1697&lt;&gt;"",H1697&lt;&gt;"",H1697&lt;=EOMONTH('Painel mensal'!$B$5,0),OR(J1697="",J1697&gt;='Painel mensal'!$B$5),K1697&lt;&gt;"",K1697&lt;=EOMONTH('Painel mensal'!$B$5,0),OR('Painel mensal'!$E$5="Todas",C1697='Painel mensal'!$E$5),COUNTIFS($Q$14:$Q$2013,Q1697,$K$14:$K$2013,"&gt;"&amp;K1697,$K$14:$K$2013,"&lt;="&amp;EOMONTH('Painel mensal'!$B$5,0))=0,COUNTIFS($Q$14:Q1697,Q1697,$K$14:K1697,K1697)=1),COUNT($S$13:S1696)+1,"")</f>
      </c>
      <c r="T1697">
        <f t="shared" si="108"/>
      </c>
    </row>
    <row r="1698" spans="1:20" ht="34.5" customHeight="1" x14ac:dyDescent="0.25">
      <c r="A1698" s="4"/>
      <c r="B1698" s="5"/>
      <c r="C1698" s="4"/>
      <c r="D1698" s="5"/>
      <c r="E1698" s="5"/>
      <c r="F1698" s="5"/>
      <c r="G1698" s="5"/>
      <c r="H1698" s="6"/>
      <c r="I1698" s="6"/>
      <c r="J1698" s="6"/>
      <c r="K1698" s="6"/>
      <c r="L1698" s="5"/>
      <c r="M1698" s="5"/>
      <c r="N1698" s="4"/>
      <c r="O1698" s="7">
        <f t="shared" ca="1" si="105"/>
      </c>
      <c r="P1698">
        <f t="shared" ca="1" si="106"/>
      </c>
      <c r="Q1698">
        <f t="shared" si="107"/>
      </c>
      <c r="R1698">
        <f ca="1">IF(OR($Q1698="",K1698="",K1698&gt;$B$5,H1698&gt;$B$5,AND(J1698&lt;&gt;"",J1698&lt;$B$5),AND($F$5&lt;&gt;"Todas",C1698&lt;&gt;$F$5)),0,IF(AND(COUNTIFS($Q$14:$Q$2013,Q1698,$K$14:$K$2013,"&gt;"&amp;K1698,$K$14:$K$2013,"&lt;="&amp;$B$5)=0,COUNTIFS($Q$14:Q1698,Q1698,$K$14:K1698,K1698)=1),1,0))</f>
      </c>
      <c r="S1698">
        <f ca="1">IF(AND($Q1698&lt;&gt;"",H1698&lt;&gt;"",H1698&lt;=EOMONTH('Painel mensal'!$B$5,0),OR(J1698="",J1698&gt;='Painel mensal'!$B$5),K1698&lt;&gt;"",K1698&lt;=EOMONTH('Painel mensal'!$B$5,0),OR('Painel mensal'!$E$5="Todas",C1698='Painel mensal'!$E$5),COUNTIFS($Q$14:$Q$2013,Q1698,$K$14:$K$2013,"&gt;"&amp;K1698,$K$14:$K$2013,"&lt;="&amp;EOMONTH('Painel mensal'!$B$5,0))=0,COUNTIFS($Q$14:Q1698,Q1698,$K$14:K1698,K1698)=1),COUNT($S$13:S1697)+1,"")</f>
      </c>
      <c r="T1698">
        <f t="shared" si="108"/>
      </c>
    </row>
    <row r="1699" spans="1:20" ht="34.5" customHeight="1" x14ac:dyDescent="0.25">
      <c r="A1699" s="8"/>
      <c r="B1699" s="9"/>
      <c r="C1699" s="8"/>
      <c r="D1699" s="9"/>
      <c r="E1699" s="9"/>
      <c r="F1699" s="9"/>
      <c r="G1699" s="9"/>
      <c r="H1699" s="10"/>
      <c r="I1699" s="10"/>
      <c r="J1699" s="10"/>
      <c r="K1699" s="10"/>
      <c r="L1699" s="9"/>
      <c r="M1699" s="9"/>
      <c r="N1699" s="8"/>
      <c r="O1699" s="7">
        <f t="shared" ca="1" si="105"/>
      </c>
      <c r="P1699">
        <f t="shared" ca="1" si="106"/>
      </c>
      <c r="Q1699">
        <f t="shared" si="107"/>
      </c>
      <c r="R1699">
        <f ca="1">IF(OR($Q1699="",K1699="",K1699&gt;$B$5,H1699&gt;$B$5,AND(J1699&lt;&gt;"",J1699&lt;$B$5),AND($F$5&lt;&gt;"Todas",C1699&lt;&gt;$F$5)),0,IF(AND(COUNTIFS($Q$14:$Q$2013,Q1699,$K$14:$K$2013,"&gt;"&amp;K1699,$K$14:$K$2013,"&lt;="&amp;$B$5)=0,COUNTIFS($Q$14:Q1699,Q1699,$K$14:K1699,K1699)=1),1,0))</f>
      </c>
      <c r="S1699">
        <f ca="1">IF(AND($Q1699&lt;&gt;"",H1699&lt;&gt;"",H1699&lt;=EOMONTH('Painel mensal'!$B$5,0),OR(J1699="",J1699&gt;='Painel mensal'!$B$5),K1699&lt;&gt;"",K1699&lt;=EOMONTH('Painel mensal'!$B$5,0),OR('Painel mensal'!$E$5="Todas",C1699='Painel mensal'!$E$5),COUNTIFS($Q$14:$Q$2013,Q1699,$K$14:$K$2013,"&gt;"&amp;K1699,$K$14:$K$2013,"&lt;="&amp;EOMONTH('Painel mensal'!$B$5,0))=0,COUNTIFS($Q$14:Q1699,Q1699,$K$14:K1699,K1699)=1),COUNT($S$13:S1698)+1,"")</f>
      </c>
      <c r="T1699">
        <f t="shared" si="108"/>
      </c>
    </row>
    <row r="1700" spans="1:20" ht="34.5" customHeight="1" x14ac:dyDescent="0.25">
      <c r="A1700" s="4"/>
      <c r="B1700" s="5"/>
      <c r="C1700" s="4"/>
      <c r="D1700" s="5"/>
      <c r="E1700" s="5"/>
      <c r="F1700" s="5"/>
      <c r="G1700" s="5"/>
      <c r="H1700" s="6"/>
      <c r="I1700" s="6"/>
      <c r="J1700" s="6"/>
      <c r="K1700" s="6"/>
      <c r="L1700" s="5"/>
      <c r="M1700" s="5"/>
      <c r="N1700" s="4"/>
      <c r="O1700" s="7">
        <f t="shared" ca="1" si="105"/>
      </c>
      <c r="P1700">
        <f t="shared" ca="1" si="106"/>
      </c>
      <c r="Q1700">
        <f t="shared" si="107"/>
      </c>
      <c r="R1700">
        <f ca="1">IF(OR($Q1700="",K1700="",K1700&gt;$B$5,H1700&gt;$B$5,AND(J1700&lt;&gt;"",J1700&lt;$B$5),AND($F$5&lt;&gt;"Todas",C1700&lt;&gt;$F$5)),0,IF(AND(COUNTIFS($Q$14:$Q$2013,Q1700,$K$14:$K$2013,"&gt;"&amp;K1700,$K$14:$K$2013,"&lt;="&amp;$B$5)=0,COUNTIFS($Q$14:Q1700,Q1700,$K$14:K1700,K1700)=1),1,0))</f>
      </c>
      <c r="S1700">
        <f ca="1">IF(AND($Q1700&lt;&gt;"",H1700&lt;&gt;"",H1700&lt;=EOMONTH('Painel mensal'!$B$5,0),OR(J1700="",J1700&gt;='Painel mensal'!$B$5),K1700&lt;&gt;"",K1700&lt;=EOMONTH('Painel mensal'!$B$5,0),OR('Painel mensal'!$E$5="Todas",C1700='Painel mensal'!$E$5),COUNTIFS($Q$14:$Q$2013,Q1700,$K$14:$K$2013,"&gt;"&amp;K1700,$K$14:$K$2013,"&lt;="&amp;EOMONTH('Painel mensal'!$B$5,0))=0,COUNTIFS($Q$14:Q1700,Q1700,$K$14:K1700,K1700)=1),COUNT($S$13:S1699)+1,"")</f>
      </c>
      <c r="T1700">
        <f t="shared" si="108"/>
      </c>
    </row>
    <row r="1701" spans="1:20" ht="34.5" customHeight="1" x14ac:dyDescent="0.25">
      <c r="A1701" s="8"/>
      <c r="B1701" s="9"/>
      <c r="C1701" s="8"/>
      <c r="D1701" s="9"/>
      <c r="E1701" s="9"/>
      <c r="F1701" s="9"/>
      <c r="G1701" s="9"/>
      <c r="H1701" s="10"/>
      <c r="I1701" s="10"/>
      <c r="J1701" s="10"/>
      <c r="K1701" s="10"/>
      <c r="L1701" s="9"/>
      <c r="M1701" s="9"/>
      <c r="N1701" s="8"/>
      <c r="O1701" s="7">
        <f t="shared" ca="1" si="105"/>
      </c>
      <c r="P1701">
        <f t="shared" ca="1" si="106"/>
      </c>
      <c r="Q1701">
        <f t="shared" si="107"/>
      </c>
      <c r="R1701">
        <f ca="1">IF(OR($Q1701="",K1701="",K1701&gt;$B$5,H1701&gt;$B$5,AND(J1701&lt;&gt;"",J1701&lt;$B$5),AND($F$5&lt;&gt;"Todas",C1701&lt;&gt;$F$5)),0,IF(AND(COUNTIFS($Q$14:$Q$2013,Q1701,$K$14:$K$2013,"&gt;"&amp;K1701,$K$14:$K$2013,"&lt;="&amp;$B$5)=0,COUNTIFS($Q$14:Q1701,Q1701,$K$14:K1701,K1701)=1),1,0))</f>
      </c>
      <c r="S1701">
        <f ca="1">IF(AND($Q1701&lt;&gt;"",H1701&lt;&gt;"",H1701&lt;=EOMONTH('Painel mensal'!$B$5,0),OR(J1701="",J1701&gt;='Painel mensal'!$B$5),K1701&lt;&gt;"",K1701&lt;=EOMONTH('Painel mensal'!$B$5,0),OR('Painel mensal'!$E$5="Todas",C1701='Painel mensal'!$E$5),COUNTIFS($Q$14:$Q$2013,Q1701,$K$14:$K$2013,"&gt;"&amp;K1701,$K$14:$K$2013,"&lt;="&amp;EOMONTH('Painel mensal'!$B$5,0))=0,COUNTIFS($Q$14:Q1701,Q1701,$K$14:K1701,K1701)=1),COUNT($S$13:S1700)+1,"")</f>
      </c>
      <c r="T1701">
        <f t="shared" si="108"/>
      </c>
    </row>
    <row r="1702" spans="1:20" ht="34.5" customHeight="1" x14ac:dyDescent="0.25">
      <c r="A1702" s="4"/>
      <c r="B1702" s="5"/>
      <c r="C1702" s="4"/>
      <c r="D1702" s="5"/>
      <c r="E1702" s="5"/>
      <c r="F1702" s="5"/>
      <c r="G1702" s="5"/>
      <c r="H1702" s="6"/>
      <c r="I1702" s="6"/>
      <c r="J1702" s="6"/>
      <c r="K1702" s="6"/>
      <c r="L1702" s="5"/>
      <c r="M1702" s="5"/>
      <c r="N1702" s="4"/>
      <c r="O1702" s="7">
        <f t="shared" ca="1" si="105"/>
      </c>
      <c r="P1702">
        <f t="shared" ca="1" si="106"/>
      </c>
      <c r="Q1702">
        <f t="shared" si="107"/>
      </c>
      <c r="R1702">
        <f ca="1">IF(OR($Q1702="",K1702="",K1702&gt;$B$5,H1702&gt;$B$5,AND(J1702&lt;&gt;"",J1702&lt;$B$5),AND($F$5&lt;&gt;"Todas",C1702&lt;&gt;$F$5)),0,IF(AND(COUNTIFS($Q$14:$Q$2013,Q1702,$K$14:$K$2013,"&gt;"&amp;K1702,$K$14:$K$2013,"&lt;="&amp;$B$5)=0,COUNTIFS($Q$14:Q1702,Q1702,$K$14:K1702,K1702)=1),1,0))</f>
      </c>
      <c r="S1702">
        <f ca="1">IF(AND($Q1702&lt;&gt;"",H1702&lt;&gt;"",H1702&lt;=EOMONTH('Painel mensal'!$B$5,0),OR(J1702="",J1702&gt;='Painel mensal'!$B$5),K1702&lt;&gt;"",K1702&lt;=EOMONTH('Painel mensal'!$B$5,0),OR('Painel mensal'!$E$5="Todas",C1702='Painel mensal'!$E$5),COUNTIFS($Q$14:$Q$2013,Q1702,$K$14:$K$2013,"&gt;"&amp;K1702,$K$14:$K$2013,"&lt;="&amp;EOMONTH('Painel mensal'!$B$5,0))=0,COUNTIFS($Q$14:Q1702,Q1702,$K$14:K1702,K1702)=1),COUNT($S$13:S1701)+1,"")</f>
      </c>
      <c r="T1702">
        <f t="shared" si="108"/>
      </c>
    </row>
    <row r="1703" spans="1:20" ht="34.5" customHeight="1" x14ac:dyDescent="0.25">
      <c r="A1703" s="8"/>
      <c r="B1703" s="9"/>
      <c r="C1703" s="8"/>
      <c r="D1703" s="9"/>
      <c r="E1703" s="9"/>
      <c r="F1703" s="9"/>
      <c r="G1703" s="9"/>
      <c r="H1703" s="10"/>
      <c r="I1703" s="10"/>
      <c r="J1703" s="10"/>
      <c r="K1703" s="10"/>
      <c r="L1703" s="9"/>
      <c r="M1703" s="9"/>
      <c r="N1703" s="8"/>
      <c r="O1703" s="7">
        <f t="shared" ca="1" si="105"/>
      </c>
      <c r="P1703">
        <f t="shared" ca="1" si="106"/>
      </c>
      <c r="Q1703">
        <f t="shared" si="107"/>
      </c>
      <c r="R1703">
        <f ca="1">IF(OR($Q1703="",K1703="",K1703&gt;$B$5,H1703&gt;$B$5,AND(J1703&lt;&gt;"",J1703&lt;$B$5),AND($F$5&lt;&gt;"Todas",C1703&lt;&gt;$F$5)),0,IF(AND(COUNTIFS($Q$14:$Q$2013,Q1703,$K$14:$K$2013,"&gt;"&amp;K1703,$K$14:$K$2013,"&lt;="&amp;$B$5)=0,COUNTIFS($Q$14:Q1703,Q1703,$K$14:K1703,K1703)=1),1,0))</f>
      </c>
      <c r="S1703">
        <f ca="1">IF(AND($Q1703&lt;&gt;"",H1703&lt;&gt;"",H1703&lt;=EOMONTH('Painel mensal'!$B$5,0),OR(J1703="",J1703&gt;='Painel mensal'!$B$5),K1703&lt;&gt;"",K1703&lt;=EOMONTH('Painel mensal'!$B$5,0),OR('Painel mensal'!$E$5="Todas",C1703='Painel mensal'!$E$5),COUNTIFS($Q$14:$Q$2013,Q1703,$K$14:$K$2013,"&gt;"&amp;K1703,$K$14:$K$2013,"&lt;="&amp;EOMONTH('Painel mensal'!$B$5,0))=0,COUNTIFS($Q$14:Q1703,Q1703,$K$14:K1703,K1703)=1),COUNT($S$13:S1702)+1,"")</f>
      </c>
      <c r="T1703">
        <f t="shared" si="108"/>
      </c>
    </row>
    <row r="1704" spans="1:20" ht="34.5" customHeight="1" x14ac:dyDescent="0.25">
      <c r="A1704" s="4"/>
      <c r="B1704" s="5"/>
      <c r="C1704" s="4"/>
      <c r="D1704" s="5"/>
      <c r="E1704" s="5"/>
      <c r="F1704" s="5"/>
      <c r="G1704" s="5"/>
      <c r="H1704" s="6"/>
      <c r="I1704" s="6"/>
      <c r="J1704" s="6"/>
      <c r="K1704" s="6"/>
      <c r="L1704" s="5"/>
      <c r="M1704" s="5"/>
      <c r="N1704" s="4"/>
      <c r="O1704" s="7">
        <f t="shared" ca="1" si="105"/>
      </c>
      <c r="P1704">
        <f t="shared" ca="1" si="106"/>
      </c>
      <c r="Q1704">
        <f t="shared" si="107"/>
      </c>
      <c r="R1704">
        <f ca="1">IF(OR($Q1704="",K1704="",K1704&gt;$B$5,H1704&gt;$B$5,AND(J1704&lt;&gt;"",J1704&lt;$B$5),AND($F$5&lt;&gt;"Todas",C1704&lt;&gt;$F$5)),0,IF(AND(COUNTIFS($Q$14:$Q$2013,Q1704,$K$14:$K$2013,"&gt;"&amp;K1704,$K$14:$K$2013,"&lt;="&amp;$B$5)=0,COUNTIFS($Q$14:Q1704,Q1704,$K$14:K1704,K1704)=1),1,0))</f>
      </c>
      <c r="S1704">
        <f ca="1">IF(AND($Q1704&lt;&gt;"",H1704&lt;&gt;"",H1704&lt;=EOMONTH('Painel mensal'!$B$5,0),OR(J1704="",J1704&gt;='Painel mensal'!$B$5),K1704&lt;&gt;"",K1704&lt;=EOMONTH('Painel mensal'!$B$5,0),OR('Painel mensal'!$E$5="Todas",C1704='Painel mensal'!$E$5),COUNTIFS($Q$14:$Q$2013,Q1704,$K$14:$K$2013,"&gt;"&amp;K1704,$K$14:$K$2013,"&lt;="&amp;EOMONTH('Painel mensal'!$B$5,0))=0,COUNTIFS($Q$14:Q1704,Q1704,$K$14:K1704,K1704)=1),COUNT($S$13:S1703)+1,"")</f>
      </c>
      <c r="T1704">
        <f t="shared" si="108"/>
      </c>
    </row>
    <row r="1705" spans="1:20" ht="34.5" customHeight="1" x14ac:dyDescent="0.25">
      <c r="A1705" s="8"/>
      <c r="B1705" s="9"/>
      <c r="C1705" s="8"/>
      <c r="D1705" s="9"/>
      <c r="E1705" s="9"/>
      <c r="F1705" s="9"/>
      <c r="G1705" s="9"/>
      <c r="H1705" s="10"/>
      <c r="I1705" s="10"/>
      <c r="J1705" s="10"/>
      <c r="K1705" s="10"/>
      <c r="L1705" s="9"/>
      <c r="M1705" s="9"/>
      <c r="N1705" s="8"/>
      <c r="O1705" s="7">
        <f t="shared" ca="1" si="105"/>
      </c>
      <c r="P1705">
        <f t="shared" ca="1" si="106"/>
      </c>
      <c r="Q1705">
        <f t="shared" si="107"/>
      </c>
      <c r="R1705">
        <f ca="1">IF(OR($Q1705="",K1705="",K1705&gt;$B$5,H1705&gt;$B$5,AND(J1705&lt;&gt;"",J1705&lt;$B$5),AND($F$5&lt;&gt;"Todas",C1705&lt;&gt;$F$5)),0,IF(AND(COUNTIFS($Q$14:$Q$2013,Q1705,$K$14:$K$2013,"&gt;"&amp;K1705,$K$14:$K$2013,"&lt;="&amp;$B$5)=0,COUNTIFS($Q$14:Q1705,Q1705,$K$14:K1705,K1705)=1),1,0))</f>
      </c>
      <c r="S1705">
        <f ca="1">IF(AND($Q1705&lt;&gt;"",H1705&lt;&gt;"",H1705&lt;=EOMONTH('Painel mensal'!$B$5,0),OR(J1705="",J1705&gt;='Painel mensal'!$B$5),K1705&lt;&gt;"",K1705&lt;=EOMONTH('Painel mensal'!$B$5,0),OR('Painel mensal'!$E$5="Todas",C1705='Painel mensal'!$E$5),COUNTIFS($Q$14:$Q$2013,Q1705,$K$14:$K$2013,"&gt;"&amp;K1705,$K$14:$K$2013,"&lt;="&amp;EOMONTH('Painel mensal'!$B$5,0))=0,COUNTIFS($Q$14:Q1705,Q1705,$K$14:K1705,K1705)=1),COUNT($S$13:S1704)+1,"")</f>
      </c>
      <c r="T1705">
        <f t="shared" si="108"/>
      </c>
    </row>
    <row r="1706" spans="1:20" ht="34.5" customHeight="1" x14ac:dyDescent="0.25">
      <c r="A1706" s="4"/>
      <c r="B1706" s="5"/>
      <c r="C1706" s="4"/>
      <c r="D1706" s="5"/>
      <c r="E1706" s="5"/>
      <c r="F1706" s="5"/>
      <c r="G1706" s="5"/>
      <c r="H1706" s="6"/>
      <c r="I1706" s="6"/>
      <c r="J1706" s="6"/>
      <c r="K1706" s="6"/>
      <c r="L1706" s="5"/>
      <c r="M1706" s="5"/>
      <c r="N1706" s="4"/>
      <c r="O1706" s="7">
        <f t="shared" ca="1" si="105"/>
      </c>
      <c r="P1706">
        <f t="shared" ca="1" si="106"/>
      </c>
      <c r="Q1706">
        <f t="shared" si="107"/>
      </c>
      <c r="R1706">
        <f ca="1">IF(OR($Q1706="",K1706="",K1706&gt;$B$5,H1706&gt;$B$5,AND(J1706&lt;&gt;"",J1706&lt;$B$5),AND($F$5&lt;&gt;"Todas",C1706&lt;&gt;$F$5)),0,IF(AND(COUNTIFS($Q$14:$Q$2013,Q1706,$K$14:$K$2013,"&gt;"&amp;K1706,$K$14:$K$2013,"&lt;="&amp;$B$5)=0,COUNTIFS($Q$14:Q1706,Q1706,$K$14:K1706,K1706)=1),1,0))</f>
      </c>
      <c r="S1706">
        <f ca="1">IF(AND($Q1706&lt;&gt;"",H1706&lt;&gt;"",H1706&lt;=EOMONTH('Painel mensal'!$B$5,0),OR(J1706="",J1706&gt;='Painel mensal'!$B$5),K1706&lt;&gt;"",K1706&lt;=EOMONTH('Painel mensal'!$B$5,0),OR('Painel mensal'!$E$5="Todas",C1706='Painel mensal'!$E$5),COUNTIFS($Q$14:$Q$2013,Q1706,$K$14:$K$2013,"&gt;"&amp;K1706,$K$14:$K$2013,"&lt;="&amp;EOMONTH('Painel mensal'!$B$5,0))=0,COUNTIFS($Q$14:Q1706,Q1706,$K$14:K1706,K1706)=1),COUNT($S$13:S1705)+1,"")</f>
      </c>
      <c r="T1706">
        <f t="shared" si="108"/>
      </c>
    </row>
    <row r="1707" spans="1:20" ht="34.5" customHeight="1" x14ac:dyDescent="0.25">
      <c r="A1707" s="8"/>
      <c r="B1707" s="9"/>
      <c r="C1707" s="8"/>
      <c r="D1707" s="9"/>
      <c r="E1707" s="9"/>
      <c r="F1707" s="9"/>
      <c r="G1707" s="9"/>
      <c r="H1707" s="10"/>
      <c r="I1707" s="10"/>
      <c r="J1707" s="10"/>
      <c r="K1707" s="10"/>
      <c r="L1707" s="9"/>
      <c r="M1707" s="9"/>
      <c r="N1707" s="8"/>
      <c r="O1707" s="7">
        <f t="shared" ca="1" si="105"/>
      </c>
      <c r="P1707">
        <f t="shared" ca="1" si="106"/>
      </c>
      <c r="Q1707">
        <f t="shared" si="107"/>
      </c>
      <c r="R1707">
        <f ca="1">IF(OR($Q1707="",K1707="",K1707&gt;$B$5,H1707&gt;$B$5,AND(J1707&lt;&gt;"",J1707&lt;$B$5),AND($F$5&lt;&gt;"Todas",C1707&lt;&gt;$F$5)),0,IF(AND(COUNTIFS($Q$14:$Q$2013,Q1707,$K$14:$K$2013,"&gt;"&amp;K1707,$K$14:$K$2013,"&lt;="&amp;$B$5)=0,COUNTIFS($Q$14:Q1707,Q1707,$K$14:K1707,K1707)=1),1,0))</f>
      </c>
      <c r="S1707">
        <f ca="1">IF(AND($Q1707&lt;&gt;"",H1707&lt;&gt;"",H1707&lt;=EOMONTH('Painel mensal'!$B$5,0),OR(J1707="",J1707&gt;='Painel mensal'!$B$5),K1707&lt;&gt;"",K1707&lt;=EOMONTH('Painel mensal'!$B$5,0),OR('Painel mensal'!$E$5="Todas",C1707='Painel mensal'!$E$5),COUNTIFS($Q$14:$Q$2013,Q1707,$K$14:$K$2013,"&gt;"&amp;K1707,$K$14:$K$2013,"&lt;="&amp;EOMONTH('Painel mensal'!$B$5,0))=0,COUNTIFS($Q$14:Q1707,Q1707,$K$14:K1707,K1707)=1),COUNT($S$13:S1706)+1,"")</f>
      </c>
      <c r="T1707">
        <f t="shared" si="108"/>
      </c>
    </row>
    <row r="1708" spans="1:20" ht="34.5" customHeight="1" x14ac:dyDescent="0.25">
      <c r="A1708" s="4"/>
      <c r="B1708" s="5"/>
      <c r="C1708" s="4"/>
      <c r="D1708" s="5"/>
      <c r="E1708" s="5"/>
      <c r="F1708" s="5"/>
      <c r="G1708" s="5"/>
      <c r="H1708" s="6"/>
      <c r="I1708" s="6"/>
      <c r="J1708" s="6"/>
      <c r="K1708" s="6"/>
      <c r="L1708" s="5"/>
      <c r="M1708" s="5"/>
      <c r="N1708" s="4"/>
      <c r="O1708" s="7">
        <f t="shared" ca="1" si="105"/>
      </c>
      <c r="P1708">
        <f t="shared" ca="1" si="106"/>
      </c>
      <c r="Q1708">
        <f t="shared" si="107"/>
      </c>
      <c r="R1708">
        <f ca="1">IF(OR($Q1708="",K1708="",K1708&gt;$B$5,H1708&gt;$B$5,AND(J1708&lt;&gt;"",J1708&lt;$B$5),AND($F$5&lt;&gt;"Todas",C1708&lt;&gt;$F$5)),0,IF(AND(COUNTIFS($Q$14:$Q$2013,Q1708,$K$14:$K$2013,"&gt;"&amp;K1708,$K$14:$K$2013,"&lt;="&amp;$B$5)=0,COUNTIFS($Q$14:Q1708,Q1708,$K$14:K1708,K1708)=1),1,0))</f>
      </c>
      <c r="S1708">
        <f ca="1">IF(AND($Q1708&lt;&gt;"",H1708&lt;&gt;"",H1708&lt;=EOMONTH('Painel mensal'!$B$5,0),OR(J1708="",J1708&gt;='Painel mensal'!$B$5),K1708&lt;&gt;"",K1708&lt;=EOMONTH('Painel mensal'!$B$5,0),OR('Painel mensal'!$E$5="Todas",C1708='Painel mensal'!$E$5),COUNTIFS($Q$14:$Q$2013,Q1708,$K$14:$K$2013,"&gt;"&amp;K1708,$K$14:$K$2013,"&lt;="&amp;EOMONTH('Painel mensal'!$B$5,0))=0,COUNTIFS($Q$14:Q1708,Q1708,$K$14:K1708,K1708)=1),COUNT($S$13:S1707)+1,"")</f>
      </c>
      <c r="T1708">
        <f t="shared" si="108"/>
      </c>
    </row>
    <row r="1709" spans="1:20" ht="34.5" customHeight="1" x14ac:dyDescent="0.25">
      <c r="A1709" s="8"/>
      <c r="B1709" s="9"/>
      <c r="C1709" s="8"/>
      <c r="D1709" s="9"/>
      <c r="E1709" s="9"/>
      <c r="F1709" s="9"/>
      <c r="G1709" s="9"/>
      <c r="H1709" s="10"/>
      <c r="I1709" s="10"/>
      <c r="J1709" s="10"/>
      <c r="K1709" s="10"/>
      <c r="L1709" s="9"/>
      <c r="M1709" s="9"/>
      <c r="N1709" s="8"/>
      <c r="O1709" s="7">
        <f t="shared" ca="1" si="105"/>
      </c>
      <c r="P1709">
        <f t="shared" ca="1" si="106"/>
      </c>
      <c r="Q1709">
        <f t="shared" si="107"/>
      </c>
      <c r="R1709">
        <f ca="1">IF(OR($Q1709="",K1709="",K1709&gt;$B$5,H1709&gt;$B$5,AND(J1709&lt;&gt;"",J1709&lt;$B$5),AND($F$5&lt;&gt;"Todas",C1709&lt;&gt;$F$5)),0,IF(AND(COUNTIFS($Q$14:$Q$2013,Q1709,$K$14:$K$2013,"&gt;"&amp;K1709,$K$14:$K$2013,"&lt;="&amp;$B$5)=0,COUNTIFS($Q$14:Q1709,Q1709,$K$14:K1709,K1709)=1),1,0))</f>
      </c>
      <c r="S1709">
        <f ca="1">IF(AND($Q1709&lt;&gt;"",H1709&lt;&gt;"",H1709&lt;=EOMONTH('Painel mensal'!$B$5,0),OR(J1709="",J1709&gt;='Painel mensal'!$B$5),K1709&lt;&gt;"",K1709&lt;=EOMONTH('Painel mensal'!$B$5,0),OR('Painel mensal'!$E$5="Todas",C1709='Painel mensal'!$E$5),COUNTIFS($Q$14:$Q$2013,Q1709,$K$14:$K$2013,"&gt;"&amp;K1709,$K$14:$K$2013,"&lt;="&amp;EOMONTH('Painel mensal'!$B$5,0))=0,COUNTIFS($Q$14:Q1709,Q1709,$K$14:K1709,K1709)=1),COUNT($S$13:S1708)+1,"")</f>
      </c>
      <c r="T1709">
        <f t="shared" si="108"/>
      </c>
    </row>
    <row r="1710" spans="1:20" ht="34.5" customHeight="1" x14ac:dyDescent="0.25">
      <c r="A1710" s="4"/>
      <c r="B1710" s="5"/>
      <c r="C1710" s="4"/>
      <c r="D1710" s="5"/>
      <c r="E1710" s="5"/>
      <c r="F1710" s="5"/>
      <c r="G1710" s="5"/>
      <c r="H1710" s="6"/>
      <c r="I1710" s="6"/>
      <c r="J1710" s="6"/>
      <c r="K1710" s="6"/>
      <c r="L1710" s="5"/>
      <c r="M1710" s="5"/>
      <c r="N1710" s="4"/>
      <c r="O1710" s="7">
        <f t="shared" ca="1" si="105"/>
      </c>
      <c r="P1710">
        <f t="shared" ca="1" si="106"/>
      </c>
      <c r="Q1710">
        <f t="shared" si="107"/>
      </c>
      <c r="R1710">
        <f ca="1">IF(OR($Q1710="",K1710="",K1710&gt;$B$5,H1710&gt;$B$5,AND(J1710&lt;&gt;"",J1710&lt;$B$5),AND($F$5&lt;&gt;"Todas",C1710&lt;&gt;$F$5)),0,IF(AND(COUNTIFS($Q$14:$Q$2013,Q1710,$K$14:$K$2013,"&gt;"&amp;K1710,$K$14:$K$2013,"&lt;="&amp;$B$5)=0,COUNTIFS($Q$14:Q1710,Q1710,$K$14:K1710,K1710)=1),1,0))</f>
      </c>
      <c r="S1710">
        <f ca="1">IF(AND($Q1710&lt;&gt;"",H1710&lt;&gt;"",H1710&lt;=EOMONTH('Painel mensal'!$B$5,0),OR(J1710="",J1710&gt;='Painel mensal'!$B$5),K1710&lt;&gt;"",K1710&lt;=EOMONTH('Painel mensal'!$B$5,0),OR('Painel mensal'!$E$5="Todas",C1710='Painel mensal'!$E$5),COUNTIFS($Q$14:$Q$2013,Q1710,$K$14:$K$2013,"&gt;"&amp;K1710,$K$14:$K$2013,"&lt;="&amp;EOMONTH('Painel mensal'!$B$5,0))=0,COUNTIFS($Q$14:Q1710,Q1710,$K$14:K1710,K1710)=1),COUNT($S$13:S1709)+1,"")</f>
      </c>
      <c r="T1710">
        <f t="shared" si="108"/>
      </c>
    </row>
    <row r="1711" spans="1:20" ht="34.5" customHeight="1" x14ac:dyDescent="0.25">
      <c r="A1711" s="8"/>
      <c r="B1711" s="9"/>
      <c r="C1711" s="8"/>
      <c r="D1711" s="9"/>
      <c r="E1711" s="9"/>
      <c r="F1711" s="9"/>
      <c r="G1711" s="9"/>
      <c r="H1711" s="10"/>
      <c r="I1711" s="10"/>
      <c r="J1711" s="10"/>
      <c r="K1711" s="10"/>
      <c r="L1711" s="9"/>
      <c r="M1711" s="9"/>
      <c r="N1711" s="8"/>
      <c r="O1711" s="7">
        <f t="shared" ca="1" si="105"/>
      </c>
      <c r="P1711">
        <f t="shared" ca="1" si="106"/>
      </c>
      <c r="Q1711">
        <f t="shared" si="107"/>
      </c>
      <c r="R1711">
        <f ca="1">IF(OR($Q1711="",K1711="",K1711&gt;$B$5,H1711&gt;$B$5,AND(J1711&lt;&gt;"",J1711&lt;$B$5),AND($F$5&lt;&gt;"Todas",C1711&lt;&gt;$F$5)),0,IF(AND(COUNTIFS($Q$14:$Q$2013,Q1711,$K$14:$K$2013,"&gt;"&amp;K1711,$K$14:$K$2013,"&lt;="&amp;$B$5)=0,COUNTIFS($Q$14:Q1711,Q1711,$K$14:K1711,K1711)=1),1,0))</f>
      </c>
      <c r="S1711">
        <f ca="1">IF(AND($Q1711&lt;&gt;"",H1711&lt;&gt;"",H1711&lt;=EOMONTH('Painel mensal'!$B$5,0),OR(J1711="",J1711&gt;='Painel mensal'!$B$5),K1711&lt;&gt;"",K1711&lt;=EOMONTH('Painel mensal'!$B$5,0),OR('Painel mensal'!$E$5="Todas",C1711='Painel mensal'!$E$5),COUNTIFS($Q$14:$Q$2013,Q1711,$K$14:$K$2013,"&gt;"&amp;K1711,$K$14:$K$2013,"&lt;="&amp;EOMONTH('Painel mensal'!$B$5,0))=0,COUNTIFS($Q$14:Q1711,Q1711,$K$14:K1711,K1711)=1),COUNT($S$13:S1710)+1,"")</f>
      </c>
      <c r="T1711">
        <f t="shared" si="108"/>
      </c>
    </row>
    <row r="1712" spans="1:20" ht="34.5" customHeight="1" x14ac:dyDescent="0.25">
      <c r="A1712" s="4"/>
      <c r="B1712" s="5"/>
      <c r="C1712" s="4"/>
      <c r="D1712" s="5"/>
      <c r="E1712" s="5"/>
      <c r="F1712" s="5"/>
      <c r="G1712" s="5"/>
      <c r="H1712" s="6"/>
      <c r="I1712" s="6"/>
      <c r="J1712" s="6"/>
      <c r="K1712" s="6"/>
      <c r="L1712" s="5"/>
      <c r="M1712" s="5"/>
      <c r="N1712" s="4"/>
      <c r="O1712" s="7">
        <f t="shared" ca="1" si="105"/>
      </c>
      <c r="P1712">
        <f t="shared" ca="1" si="106"/>
      </c>
      <c r="Q1712">
        <f t="shared" si="107"/>
      </c>
      <c r="R1712">
        <f ca="1">IF(OR($Q1712="",K1712="",K1712&gt;$B$5,H1712&gt;$B$5,AND(J1712&lt;&gt;"",J1712&lt;$B$5),AND($F$5&lt;&gt;"Todas",C1712&lt;&gt;$F$5)),0,IF(AND(COUNTIFS($Q$14:$Q$2013,Q1712,$K$14:$K$2013,"&gt;"&amp;K1712,$K$14:$K$2013,"&lt;="&amp;$B$5)=0,COUNTIFS($Q$14:Q1712,Q1712,$K$14:K1712,K1712)=1),1,0))</f>
      </c>
      <c r="S1712">
        <f ca="1">IF(AND($Q1712&lt;&gt;"",H1712&lt;&gt;"",H1712&lt;=EOMONTH('Painel mensal'!$B$5,0),OR(J1712="",J1712&gt;='Painel mensal'!$B$5),K1712&lt;&gt;"",K1712&lt;=EOMONTH('Painel mensal'!$B$5,0),OR('Painel mensal'!$E$5="Todas",C1712='Painel mensal'!$E$5),COUNTIFS($Q$14:$Q$2013,Q1712,$K$14:$K$2013,"&gt;"&amp;K1712,$K$14:$K$2013,"&lt;="&amp;EOMONTH('Painel mensal'!$B$5,0))=0,COUNTIFS($Q$14:Q1712,Q1712,$K$14:K1712,K1712)=1),COUNT($S$13:S1711)+1,"")</f>
      </c>
      <c r="T1712">
        <f t="shared" si="108"/>
      </c>
    </row>
    <row r="1713" spans="1:20" ht="34.5" customHeight="1" x14ac:dyDescent="0.25">
      <c r="A1713" s="8"/>
      <c r="B1713" s="9"/>
      <c r="C1713" s="8"/>
      <c r="D1713" s="9"/>
      <c r="E1713" s="9"/>
      <c r="F1713" s="9"/>
      <c r="G1713" s="9"/>
      <c r="H1713" s="10"/>
      <c r="I1713" s="10"/>
      <c r="J1713" s="10"/>
      <c r="K1713" s="10"/>
      <c r="L1713" s="9"/>
      <c r="M1713" s="9"/>
      <c r="N1713" s="8"/>
      <c r="O1713" s="7">
        <f t="shared" ca="1" si="105"/>
      </c>
      <c r="P1713">
        <f t="shared" ca="1" si="106"/>
      </c>
      <c r="Q1713">
        <f t="shared" si="107"/>
      </c>
      <c r="R1713">
        <f ca="1">IF(OR($Q1713="",K1713="",K1713&gt;$B$5,H1713&gt;$B$5,AND(J1713&lt;&gt;"",J1713&lt;$B$5),AND($F$5&lt;&gt;"Todas",C1713&lt;&gt;$F$5)),0,IF(AND(COUNTIFS($Q$14:$Q$2013,Q1713,$K$14:$K$2013,"&gt;"&amp;K1713,$K$14:$K$2013,"&lt;="&amp;$B$5)=0,COUNTIFS($Q$14:Q1713,Q1713,$K$14:K1713,K1713)=1),1,0))</f>
      </c>
      <c r="S1713">
        <f ca="1">IF(AND($Q1713&lt;&gt;"",H1713&lt;&gt;"",H1713&lt;=EOMONTH('Painel mensal'!$B$5,0),OR(J1713="",J1713&gt;='Painel mensal'!$B$5),K1713&lt;&gt;"",K1713&lt;=EOMONTH('Painel mensal'!$B$5,0),OR('Painel mensal'!$E$5="Todas",C1713='Painel mensal'!$E$5),COUNTIFS($Q$14:$Q$2013,Q1713,$K$14:$K$2013,"&gt;"&amp;K1713,$K$14:$K$2013,"&lt;="&amp;EOMONTH('Painel mensal'!$B$5,0))=0,COUNTIFS($Q$14:Q1713,Q1713,$K$14:K1713,K1713)=1),COUNT($S$13:S1712)+1,"")</f>
      </c>
      <c r="T1713">
        <f t="shared" si="108"/>
      </c>
    </row>
    <row r="1714" spans="1:20" ht="34.5" customHeight="1" x14ac:dyDescent="0.25">
      <c r="A1714" s="4"/>
      <c r="B1714" s="5"/>
      <c r="C1714" s="4"/>
      <c r="D1714" s="5"/>
      <c r="E1714" s="5"/>
      <c r="F1714" s="5"/>
      <c r="G1714" s="5"/>
      <c r="H1714" s="6"/>
      <c r="I1714" s="6"/>
      <c r="J1714" s="6"/>
      <c r="K1714" s="6"/>
      <c r="L1714" s="5"/>
      <c r="M1714" s="5"/>
      <c r="N1714" s="4"/>
      <c r="O1714" s="7">
        <f t="shared" ca="1" si="105"/>
      </c>
      <c r="P1714">
        <f t="shared" ca="1" si="106"/>
      </c>
      <c r="Q1714">
        <f t="shared" si="107"/>
      </c>
      <c r="R1714">
        <f ca="1">IF(OR($Q1714="",K1714="",K1714&gt;$B$5,H1714&gt;$B$5,AND(J1714&lt;&gt;"",J1714&lt;$B$5),AND($F$5&lt;&gt;"Todas",C1714&lt;&gt;$F$5)),0,IF(AND(COUNTIFS($Q$14:$Q$2013,Q1714,$K$14:$K$2013,"&gt;"&amp;K1714,$K$14:$K$2013,"&lt;="&amp;$B$5)=0,COUNTIFS($Q$14:Q1714,Q1714,$K$14:K1714,K1714)=1),1,0))</f>
      </c>
      <c r="S1714">
        <f ca="1">IF(AND($Q1714&lt;&gt;"",H1714&lt;&gt;"",H1714&lt;=EOMONTH('Painel mensal'!$B$5,0),OR(J1714="",J1714&gt;='Painel mensal'!$B$5),K1714&lt;&gt;"",K1714&lt;=EOMONTH('Painel mensal'!$B$5,0),OR('Painel mensal'!$E$5="Todas",C1714='Painel mensal'!$E$5),COUNTIFS($Q$14:$Q$2013,Q1714,$K$14:$K$2013,"&gt;"&amp;K1714,$K$14:$K$2013,"&lt;="&amp;EOMONTH('Painel mensal'!$B$5,0))=0,COUNTIFS($Q$14:Q1714,Q1714,$K$14:K1714,K1714)=1),COUNT($S$13:S1713)+1,"")</f>
      </c>
      <c r="T1714">
        <f t="shared" si="108"/>
      </c>
    </row>
    <row r="1715" spans="1:20" ht="34.5" customHeight="1" x14ac:dyDescent="0.25">
      <c r="A1715" s="8"/>
      <c r="B1715" s="9"/>
      <c r="C1715" s="8"/>
      <c r="D1715" s="9"/>
      <c r="E1715" s="9"/>
      <c r="F1715" s="9"/>
      <c r="G1715" s="9"/>
      <c r="H1715" s="10"/>
      <c r="I1715" s="10"/>
      <c r="J1715" s="10"/>
      <c r="K1715" s="10"/>
      <c r="L1715" s="9"/>
      <c r="M1715" s="9"/>
      <c r="N1715" s="8"/>
      <c r="O1715" s="7">
        <f t="shared" ca="1" si="105"/>
      </c>
      <c r="P1715">
        <f t="shared" ca="1" si="106"/>
      </c>
      <c r="Q1715">
        <f t="shared" si="107"/>
      </c>
      <c r="R1715">
        <f ca="1">IF(OR($Q1715="",K1715="",K1715&gt;$B$5,H1715&gt;$B$5,AND(J1715&lt;&gt;"",J1715&lt;$B$5),AND($F$5&lt;&gt;"Todas",C1715&lt;&gt;$F$5)),0,IF(AND(COUNTIFS($Q$14:$Q$2013,Q1715,$K$14:$K$2013,"&gt;"&amp;K1715,$K$14:$K$2013,"&lt;="&amp;$B$5)=0,COUNTIFS($Q$14:Q1715,Q1715,$K$14:K1715,K1715)=1),1,0))</f>
      </c>
      <c r="S1715">
        <f ca="1">IF(AND($Q1715&lt;&gt;"",H1715&lt;&gt;"",H1715&lt;=EOMONTH('Painel mensal'!$B$5,0),OR(J1715="",J1715&gt;='Painel mensal'!$B$5),K1715&lt;&gt;"",K1715&lt;=EOMONTH('Painel mensal'!$B$5,0),OR('Painel mensal'!$E$5="Todas",C1715='Painel mensal'!$E$5),COUNTIFS($Q$14:$Q$2013,Q1715,$K$14:$K$2013,"&gt;"&amp;K1715,$K$14:$K$2013,"&lt;="&amp;EOMONTH('Painel mensal'!$B$5,0))=0,COUNTIFS($Q$14:Q1715,Q1715,$K$14:K1715,K1715)=1),COUNT($S$13:S1714)+1,"")</f>
      </c>
      <c r="T1715">
        <f t="shared" si="108"/>
      </c>
    </row>
    <row r="1716" spans="1:20" ht="34.5" customHeight="1" x14ac:dyDescent="0.25">
      <c r="A1716" s="4"/>
      <c r="B1716" s="5"/>
      <c r="C1716" s="4"/>
      <c r="D1716" s="5"/>
      <c r="E1716" s="5"/>
      <c r="F1716" s="5"/>
      <c r="G1716" s="5"/>
      <c r="H1716" s="6"/>
      <c r="I1716" s="6"/>
      <c r="J1716" s="6"/>
      <c r="K1716" s="6"/>
      <c r="L1716" s="5"/>
      <c r="M1716" s="5"/>
      <c r="N1716" s="4"/>
      <c r="O1716" s="7">
        <f t="shared" ca="1" si="105"/>
      </c>
      <c r="P1716">
        <f t="shared" ca="1" si="106"/>
      </c>
      <c r="Q1716">
        <f t="shared" si="107"/>
      </c>
      <c r="R1716">
        <f ca="1">IF(OR($Q1716="",K1716="",K1716&gt;$B$5,H1716&gt;$B$5,AND(J1716&lt;&gt;"",J1716&lt;$B$5),AND($F$5&lt;&gt;"Todas",C1716&lt;&gt;$F$5)),0,IF(AND(COUNTIFS($Q$14:$Q$2013,Q1716,$K$14:$K$2013,"&gt;"&amp;K1716,$K$14:$K$2013,"&lt;="&amp;$B$5)=0,COUNTIFS($Q$14:Q1716,Q1716,$K$14:K1716,K1716)=1),1,0))</f>
      </c>
      <c r="S1716">
        <f ca="1">IF(AND($Q1716&lt;&gt;"",H1716&lt;&gt;"",H1716&lt;=EOMONTH('Painel mensal'!$B$5,0),OR(J1716="",J1716&gt;='Painel mensal'!$B$5),K1716&lt;&gt;"",K1716&lt;=EOMONTH('Painel mensal'!$B$5,0),OR('Painel mensal'!$E$5="Todas",C1716='Painel mensal'!$E$5),COUNTIFS($Q$14:$Q$2013,Q1716,$K$14:$K$2013,"&gt;"&amp;K1716,$K$14:$K$2013,"&lt;="&amp;EOMONTH('Painel mensal'!$B$5,0))=0,COUNTIFS($Q$14:Q1716,Q1716,$K$14:K1716,K1716)=1),COUNT($S$13:S1715)+1,"")</f>
      </c>
      <c r="T1716">
        <f t="shared" si="108"/>
      </c>
    </row>
    <row r="1717" spans="1:20" ht="34.5" customHeight="1" x14ac:dyDescent="0.25">
      <c r="A1717" s="8"/>
      <c r="B1717" s="9"/>
      <c r="C1717" s="8"/>
      <c r="D1717" s="9"/>
      <c r="E1717" s="9"/>
      <c r="F1717" s="9"/>
      <c r="G1717" s="9"/>
      <c r="H1717" s="10"/>
      <c r="I1717" s="10"/>
      <c r="J1717" s="10"/>
      <c r="K1717" s="10"/>
      <c r="L1717" s="9"/>
      <c r="M1717" s="9"/>
      <c r="N1717" s="8"/>
      <c r="O1717" s="7">
        <f t="shared" ca="1" si="105"/>
      </c>
      <c r="P1717">
        <f t="shared" ca="1" si="106"/>
      </c>
      <c r="Q1717">
        <f t="shared" si="107"/>
      </c>
      <c r="R1717">
        <f ca="1">IF(OR($Q1717="",K1717="",K1717&gt;$B$5,H1717&gt;$B$5,AND(J1717&lt;&gt;"",J1717&lt;$B$5),AND($F$5&lt;&gt;"Todas",C1717&lt;&gt;$F$5)),0,IF(AND(COUNTIFS($Q$14:$Q$2013,Q1717,$K$14:$K$2013,"&gt;"&amp;K1717,$K$14:$K$2013,"&lt;="&amp;$B$5)=0,COUNTIFS($Q$14:Q1717,Q1717,$K$14:K1717,K1717)=1),1,0))</f>
      </c>
      <c r="S1717">
        <f ca="1">IF(AND($Q1717&lt;&gt;"",H1717&lt;&gt;"",H1717&lt;=EOMONTH('Painel mensal'!$B$5,0),OR(J1717="",J1717&gt;='Painel mensal'!$B$5),K1717&lt;&gt;"",K1717&lt;=EOMONTH('Painel mensal'!$B$5,0),OR('Painel mensal'!$E$5="Todas",C1717='Painel mensal'!$E$5),COUNTIFS($Q$14:$Q$2013,Q1717,$K$14:$K$2013,"&gt;"&amp;K1717,$K$14:$K$2013,"&lt;="&amp;EOMONTH('Painel mensal'!$B$5,0))=0,COUNTIFS($Q$14:Q1717,Q1717,$K$14:K1717,K1717)=1),COUNT($S$13:S1716)+1,"")</f>
      </c>
      <c r="T1717">
        <f t="shared" si="108"/>
      </c>
    </row>
    <row r="1718" spans="1:20" ht="34.5" customHeight="1" x14ac:dyDescent="0.25">
      <c r="A1718" s="4"/>
      <c r="B1718" s="5"/>
      <c r="C1718" s="4"/>
      <c r="D1718" s="5"/>
      <c r="E1718" s="5"/>
      <c r="F1718" s="5"/>
      <c r="G1718" s="5"/>
      <c r="H1718" s="6"/>
      <c r="I1718" s="6"/>
      <c r="J1718" s="6"/>
      <c r="K1718" s="6"/>
      <c r="L1718" s="5"/>
      <c r="M1718" s="5"/>
      <c r="N1718" s="4"/>
      <c r="O1718" s="7">
        <f t="shared" ca="1" si="105"/>
      </c>
      <c r="P1718">
        <f t="shared" ca="1" si="106"/>
      </c>
      <c r="Q1718">
        <f t="shared" si="107"/>
      </c>
      <c r="R1718">
        <f ca="1">IF(OR($Q1718="",K1718="",K1718&gt;$B$5,H1718&gt;$B$5,AND(J1718&lt;&gt;"",J1718&lt;$B$5),AND($F$5&lt;&gt;"Todas",C1718&lt;&gt;$F$5)),0,IF(AND(COUNTIFS($Q$14:$Q$2013,Q1718,$K$14:$K$2013,"&gt;"&amp;K1718,$K$14:$K$2013,"&lt;="&amp;$B$5)=0,COUNTIFS($Q$14:Q1718,Q1718,$K$14:K1718,K1718)=1),1,0))</f>
      </c>
      <c r="S1718">
        <f ca="1">IF(AND($Q1718&lt;&gt;"",H1718&lt;&gt;"",H1718&lt;=EOMONTH('Painel mensal'!$B$5,0),OR(J1718="",J1718&gt;='Painel mensal'!$B$5),K1718&lt;&gt;"",K1718&lt;=EOMONTH('Painel mensal'!$B$5,0),OR('Painel mensal'!$E$5="Todas",C1718='Painel mensal'!$E$5),COUNTIFS($Q$14:$Q$2013,Q1718,$K$14:$K$2013,"&gt;"&amp;K1718,$K$14:$K$2013,"&lt;="&amp;EOMONTH('Painel mensal'!$B$5,0))=0,COUNTIFS($Q$14:Q1718,Q1718,$K$14:K1718,K1718)=1),COUNT($S$13:S1717)+1,"")</f>
      </c>
      <c r="T1718">
        <f t="shared" si="108"/>
      </c>
    </row>
    <row r="1719" spans="1:20" ht="34.5" customHeight="1" x14ac:dyDescent="0.25">
      <c r="A1719" s="8"/>
      <c r="B1719" s="9"/>
      <c r="C1719" s="8"/>
      <c r="D1719" s="9"/>
      <c r="E1719" s="9"/>
      <c r="F1719" s="9"/>
      <c r="G1719" s="9"/>
      <c r="H1719" s="10"/>
      <c r="I1719" s="10"/>
      <c r="J1719" s="10"/>
      <c r="K1719" s="10"/>
      <c r="L1719" s="9"/>
      <c r="M1719" s="9"/>
      <c r="N1719" s="8"/>
      <c r="O1719" s="7">
        <f t="shared" ca="1" si="105"/>
      </c>
      <c r="P1719">
        <f t="shared" ca="1" si="106"/>
      </c>
      <c r="Q1719">
        <f t="shared" si="107"/>
      </c>
      <c r="R1719">
        <f ca="1">IF(OR($Q1719="",K1719="",K1719&gt;$B$5,H1719&gt;$B$5,AND(J1719&lt;&gt;"",J1719&lt;$B$5),AND($F$5&lt;&gt;"Todas",C1719&lt;&gt;$F$5)),0,IF(AND(COUNTIFS($Q$14:$Q$2013,Q1719,$K$14:$K$2013,"&gt;"&amp;K1719,$K$14:$K$2013,"&lt;="&amp;$B$5)=0,COUNTIFS($Q$14:Q1719,Q1719,$K$14:K1719,K1719)=1),1,0))</f>
      </c>
      <c r="S1719">
        <f ca="1">IF(AND($Q1719&lt;&gt;"",H1719&lt;&gt;"",H1719&lt;=EOMONTH('Painel mensal'!$B$5,0),OR(J1719="",J1719&gt;='Painel mensal'!$B$5),K1719&lt;&gt;"",K1719&lt;=EOMONTH('Painel mensal'!$B$5,0),OR('Painel mensal'!$E$5="Todas",C1719='Painel mensal'!$E$5),COUNTIFS($Q$14:$Q$2013,Q1719,$K$14:$K$2013,"&gt;"&amp;K1719,$K$14:$K$2013,"&lt;="&amp;EOMONTH('Painel mensal'!$B$5,0))=0,COUNTIFS($Q$14:Q1719,Q1719,$K$14:K1719,K1719)=1),COUNT($S$13:S1718)+1,"")</f>
      </c>
      <c r="T1719">
        <f t="shared" si="108"/>
      </c>
    </row>
    <row r="1720" spans="1:20" ht="34.5" customHeight="1" x14ac:dyDescent="0.25">
      <c r="A1720" s="4"/>
      <c r="B1720" s="5"/>
      <c r="C1720" s="4"/>
      <c r="D1720" s="5"/>
      <c r="E1720" s="5"/>
      <c r="F1720" s="5"/>
      <c r="G1720" s="5"/>
      <c r="H1720" s="6"/>
      <c r="I1720" s="6"/>
      <c r="J1720" s="6"/>
      <c r="K1720" s="6"/>
      <c r="L1720" s="5"/>
      <c r="M1720" s="5"/>
      <c r="N1720" s="4"/>
      <c r="O1720" s="7">
        <f t="shared" ca="1" si="105"/>
      </c>
      <c r="P1720">
        <f t="shared" ca="1" si="106"/>
      </c>
      <c r="Q1720">
        <f t="shared" si="107"/>
      </c>
      <c r="R1720">
        <f ca="1">IF(OR($Q1720="",K1720="",K1720&gt;$B$5,H1720&gt;$B$5,AND(J1720&lt;&gt;"",J1720&lt;$B$5),AND($F$5&lt;&gt;"Todas",C1720&lt;&gt;$F$5)),0,IF(AND(COUNTIFS($Q$14:$Q$2013,Q1720,$K$14:$K$2013,"&gt;"&amp;K1720,$K$14:$K$2013,"&lt;="&amp;$B$5)=0,COUNTIFS($Q$14:Q1720,Q1720,$K$14:K1720,K1720)=1),1,0))</f>
      </c>
      <c r="S1720">
        <f ca="1">IF(AND($Q1720&lt;&gt;"",H1720&lt;&gt;"",H1720&lt;=EOMONTH('Painel mensal'!$B$5,0),OR(J1720="",J1720&gt;='Painel mensal'!$B$5),K1720&lt;&gt;"",K1720&lt;=EOMONTH('Painel mensal'!$B$5,0),OR('Painel mensal'!$E$5="Todas",C1720='Painel mensal'!$E$5),COUNTIFS($Q$14:$Q$2013,Q1720,$K$14:$K$2013,"&gt;"&amp;K1720,$K$14:$K$2013,"&lt;="&amp;EOMONTH('Painel mensal'!$B$5,0))=0,COUNTIFS($Q$14:Q1720,Q1720,$K$14:K1720,K1720)=1),COUNT($S$13:S1719)+1,"")</f>
      </c>
      <c r="T1720">
        <f t="shared" si="108"/>
      </c>
    </row>
    <row r="1721" spans="1:20" ht="34.5" customHeight="1" x14ac:dyDescent="0.25">
      <c r="A1721" s="8"/>
      <c r="B1721" s="9"/>
      <c r="C1721" s="8"/>
      <c r="D1721" s="9"/>
      <c r="E1721" s="9"/>
      <c r="F1721" s="9"/>
      <c r="G1721" s="9"/>
      <c r="H1721" s="10"/>
      <c r="I1721" s="10"/>
      <c r="J1721" s="10"/>
      <c r="K1721" s="10"/>
      <c r="L1721" s="9"/>
      <c r="M1721" s="9"/>
      <c r="N1721" s="8"/>
      <c r="O1721" s="7">
        <f t="shared" ca="1" si="105"/>
      </c>
      <c r="P1721">
        <f t="shared" ca="1" si="106"/>
      </c>
      <c r="Q1721">
        <f t="shared" si="107"/>
      </c>
      <c r="R1721">
        <f ca="1">IF(OR($Q1721="",K1721="",K1721&gt;$B$5,H1721&gt;$B$5,AND(J1721&lt;&gt;"",J1721&lt;$B$5),AND($F$5&lt;&gt;"Todas",C1721&lt;&gt;$F$5)),0,IF(AND(COUNTIFS($Q$14:$Q$2013,Q1721,$K$14:$K$2013,"&gt;"&amp;K1721,$K$14:$K$2013,"&lt;="&amp;$B$5)=0,COUNTIFS($Q$14:Q1721,Q1721,$K$14:K1721,K1721)=1),1,0))</f>
      </c>
      <c r="S1721">
        <f ca="1">IF(AND($Q1721&lt;&gt;"",H1721&lt;&gt;"",H1721&lt;=EOMONTH('Painel mensal'!$B$5,0),OR(J1721="",J1721&gt;='Painel mensal'!$B$5),K1721&lt;&gt;"",K1721&lt;=EOMONTH('Painel mensal'!$B$5,0),OR('Painel mensal'!$E$5="Todas",C1721='Painel mensal'!$E$5),COUNTIFS($Q$14:$Q$2013,Q1721,$K$14:$K$2013,"&gt;"&amp;K1721,$K$14:$K$2013,"&lt;="&amp;EOMONTH('Painel mensal'!$B$5,0))=0,COUNTIFS($Q$14:Q1721,Q1721,$K$14:K1721,K1721)=1),COUNT($S$13:S1720)+1,"")</f>
      </c>
      <c r="T1721">
        <f t="shared" si="108"/>
      </c>
    </row>
    <row r="1722" spans="1:20" ht="34.5" customHeight="1" x14ac:dyDescent="0.25">
      <c r="A1722" s="4"/>
      <c r="B1722" s="5"/>
      <c r="C1722" s="4"/>
      <c r="D1722" s="5"/>
      <c r="E1722" s="5"/>
      <c r="F1722" s="5"/>
      <c r="G1722" s="5"/>
      <c r="H1722" s="6"/>
      <c r="I1722" s="6"/>
      <c r="J1722" s="6"/>
      <c r="K1722" s="6"/>
      <c r="L1722" s="5"/>
      <c r="M1722" s="5"/>
      <c r="N1722" s="4"/>
      <c r="O1722" s="7">
        <f t="shared" ca="1" si="105"/>
      </c>
      <c r="P1722">
        <f t="shared" ca="1" si="106"/>
      </c>
      <c r="Q1722">
        <f t="shared" si="107"/>
      </c>
      <c r="R1722">
        <f ca="1">IF(OR($Q1722="",K1722="",K1722&gt;$B$5,H1722&gt;$B$5,AND(J1722&lt;&gt;"",J1722&lt;$B$5),AND($F$5&lt;&gt;"Todas",C1722&lt;&gt;$F$5)),0,IF(AND(COUNTIFS($Q$14:$Q$2013,Q1722,$K$14:$K$2013,"&gt;"&amp;K1722,$K$14:$K$2013,"&lt;="&amp;$B$5)=0,COUNTIFS($Q$14:Q1722,Q1722,$K$14:K1722,K1722)=1),1,0))</f>
      </c>
      <c r="S1722">
        <f ca="1">IF(AND($Q1722&lt;&gt;"",H1722&lt;&gt;"",H1722&lt;=EOMONTH('Painel mensal'!$B$5,0),OR(J1722="",J1722&gt;='Painel mensal'!$B$5),K1722&lt;&gt;"",K1722&lt;=EOMONTH('Painel mensal'!$B$5,0),OR('Painel mensal'!$E$5="Todas",C1722='Painel mensal'!$E$5),COUNTIFS($Q$14:$Q$2013,Q1722,$K$14:$K$2013,"&gt;"&amp;K1722,$K$14:$K$2013,"&lt;="&amp;EOMONTH('Painel mensal'!$B$5,0))=0,COUNTIFS($Q$14:Q1722,Q1722,$K$14:K1722,K1722)=1),COUNT($S$13:S1721)+1,"")</f>
      </c>
      <c r="T1722">
        <f t="shared" si="108"/>
      </c>
    </row>
    <row r="1723" spans="1:20" ht="34.5" customHeight="1" x14ac:dyDescent="0.25">
      <c r="A1723" s="8"/>
      <c r="B1723" s="9"/>
      <c r="C1723" s="8"/>
      <c r="D1723" s="9"/>
      <c r="E1723" s="9"/>
      <c r="F1723" s="9"/>
      <c r="G1723" s="9"/>
      <c r="H1723" s="10"/>
      <c r="I1723" s="10"/>
      <c r="J1723" s="10"/>
      <c r="K1723" s="10"/>
      <c r="L1723" s="9"/>
      <c r="M1723" s="9"/>
      <c r="N1723" s="8"/>
      <c r="O1723" s="7">
        <f t="shared" ca="1" si="105"/>
      </c>
      <c r="P1723">
        <f t="shared" ca="1" si="106"/>
      </c>
      <c r="Q1723">
        <f t="shared" si="107"/>
      </c>
      <c r="R1723">
        <f ca="1">IF(OR($Q1723="",K1723="",K1723&gt;$B$5,H1723&gt;$B$5,AND(J1723&lt;&gt;"",J1723&lt;$B$5),AND($F$5&lt;&gt;"Todas",C1723&lt;&gt;$F$5)),0,IF(AND(COUNTIFS($Q$14:$Q$2013,Q1723,$K$14:$K$2013,"&gt;"&amp;K1723,$K$14:$K$2013,"&lt;="&amp;$B$5)=0,COUNTIFS($Q$14:Q1723,Q1723,$K$14:K1723,K1723)=1),1,0))</f>
      </c>
      <c r="S1723">
        <f ca="1">IF(AND($Q1723&lt;&gt;"",H1723&lt;&gt;"",H1723&lt;=EOMONTH('Painel mensal'!$B$5,0),OR(J1723="",J1723&gt;='Painel mensal'!$B$5),K1723&lt;&gt;"",K1723&lt;=EOMONTH('Painel mensal'!$B$5,0),OR('Painel mensal'!$E$5="Todas",C1723='Painel mensal'!$E$5),COUNTIFS($Q$14:$Q$2013,Q1723,$K$14:$K$2013,"&gt;"&amp;K1723,$K$14:$K$2013,"&lt;="&amp;EOMONTH('Painel mensal'!$B$5,0))=0,COUNTIFS($Q$14:Q1723,Q1723,$K$14:K1723,K1723)=1),COUNT($S$13:S1722)+1,"")</f>
      </c>
      <c r="T1723">
        <f t="shared" si="108"/>
      </c>
    </row>
    <row r="1724" spans="1:20" ht="34.5" customHeight="1" x14ac:dyDescent="0.25">
      <c r="A1724" s="4"/>
      <c r="B1724" s="5"/>
      <c r="C1724" s="4"/>
      <c r="D1724" s="5"/>
      <c r="E1724" s="5"/>
      <c r="F1724" s="5"/>
      <c r="G1724" s="5"/>
      <c r="H1724" s="6"/>
      <c r="I1724" s="6"/>
      <c r="J1724" s="6"/>
      <c r="K1724" s="6"/>
      <c r="L1724" s="5"/>
      <c r="M1724" s="5"/>
      <c r="N1724" s="4"/>
      <c r="O1724" s="7">
        <f t="shared" ca="1" si="105"/>
      </c>
      <c r="P1724">
        <f t="shared" ca="1" si="106"/>
      </c>
      <c r="Q1724">
        <f t="shared" si="107"/>
      </c>
      <c r="R1724">
        <f ca="1">IF(OR($Q1724="",K1724="",K1724&gt;$B$5,H1724&gt;$B$5,AND(J1724&lt;&gt;"",J1724&lt;$B$5),AND($F$5&lt;&gt;"Todas",C1724&lt;&gt;$F$5)),0,IF(AND(COUNTIFS($Q$14:$Q$2013,Q1724,$K$14:$K$2013,"&gt;"&amp;K1724,$K$14:$K$2013,"&lt;="&amp;$B$5)=0,COUNTIFS($Q$14:Q1724,Q1724,$K$14:K1724,K1724)=1),1,0))</f>
      </c>
      <c r="S1724">
        <f ca="1">IF(AND($Q1724&lt;&gt;"",H1724&lt;&gt;"",H1724&lt;=EOMONTH('Painel mensal'!$B$5,0),OR(J1724="",J1724&gt;='Painel mensal'!$B$5),K1724&lt;&gt;"",K1724&lt;=EOMONTH('Painel mensal'!$B$5,0),OR('Painel mensal'!$E$5="Todas",C1724='Painel mensal'!$E$5),COUNTIFS($Q$14:$Q$2013,Q1724,$K$14:$K$2013,"&gt;"&amp;K1724,$K$14:$K$2013,"&lt;="&amp;EOMONTH('Painel mensal'!$B$5,0))=0,COUNTIFS($Q$14:Q1724,Q1724,$K$14:K1724,K1724)=1),COUNT($S$13:S1723)+1,"")</f>
      </c>
      <c r="T1724">
        <f t="shared" si="108"/>
      </c>
    </row>
    <row r="1725" spans="1:20" ht="34.5" customHeight="1" x14ac:dyDescent="0.25">
      <c r="A1725" s="8"/>
      <c r="B1725" s="9"/>
      <c r="C1725" s="8"/>
      <c r="D1725" s="9"/>
      <c r="E1725" s="9"/>
      <c r="F1725" s="9"/>
      <c r="G1725" s="9"/>
      <c r="H1725" s="10"/>
      <c r="I1725" s="10"/>
      <c r="J1725" s="10"/>
      <c r="K1725" s="10"/>
      <c r="L1725" s="9"/>
      <c r="M1725" s="9"/>
      <c r="N1725" s="8"/>
      <c r="O1725" s="7">
        <f t="shared" ca="1" si="105"/>
      </c>
      <c r="P1725">
        <f t="shared" ca="1" si="106"/>
      </c>
      <c r="Q1725">
        <f t="shared" si="107"/>
      </c>
      <c r="R1725">
        <f ca="1">IF(OR($Q1725="",K1725="",K1725&gt;$B$5,H1725&gt;$B$5,AND(J1725&lt;&gt;"",J1725&lt;$B$5),AND($F$5&lt;&gt;"Todas",C1725&lt;&gt;$F$5)),0,IF(AND(COUNTIFS($Q$14:$Q$2013,Q1725,$K$14:$K$2013,"&gt;"&amp;K1725,$K$14:$K$2013,"&lt;="&amp;$B$5)=0,COUNTIFS($Q$14:Q1725,Q1725,$K$14:K1725,K1725)=1),1,0))</f>
      </c>
      <c r="S1725">
        <f ca="1">IF(AND($Q1725&lt;&gt;"",H1725&lt;&gt;"",H1725&lt;=EOMONTH('Painel mensal'!$B$5,0),OR(J1725="",J1725&gt;='Painel mensal'!$B$5),K1725&lt;&gt;"",K1725&lt;=EOMONTH('Painel mensal'!$B$5,0),OR('Painel mensal'!$E$5="Todas",C1725='Painel mensal'!$E$5),COUNTIFS($Q$14:$Q$2013,Q1725,$K$14:$K$2013,"&gt;"&amp;K1725,$K$14:$K$2013,"&lt;="&amp;EOMONTH('Painel mensal'!$B$5,0))=0,COUNTIFS($Q$14:Q1725,Q1725,$K$14:K1725,K1725)=1),COUNT($S$13:S1724)+1,"")</f>
      </c>
      <c r="T1725">
        <f t="shared" si="108"/>
      </c>
    </row>
    <row r="1726" spans="1:20" ht="34.5" customHeight="1" x14ac:dyDescent="0.25">
      <c r="A1726" s="4"/>
      <c r="B1726" s="5"/>
      <c r="C1726" s="4"/>
      <c r="D1726" s="5"/>
      <c r="E1726" s="5"/>
      <c r="F1726" s="5"/>
      <c r="G1726" s="5"/>
      <c r="H1726" s="6"/>
      <c r="I1726" s="6"/>
      <c r="J1726" s="6"/>
      <c r="K1726" s="6"/>
      <c r="L1726" s="5"/>
      <c r="M1726" s="5"/>
      <c r="N1726" s="4"/>
      <c r="O1726" s="7">
        <f t="shared" ca="1" si="105"/>
      </c>
      <c r="P1726">
        <f t="shared" ca="1" si="106"/>
      </c>
      <c r="Q1726">
        <f t="shared" si="107"/>
      </c>
      <c r="R1726">
        <f ca="1">IF(OR($Q1726="",K1726="",K1726&gt;$B$5,H1726&gt;$B$5,AND(J1726&lt;&gt;"",J1726&lt;$B$5),AND($F$5&lt;&gt;"Todas",C1726&lt;&gt;$F$5)),0,IF(AND(COUNTIFS($Q$14:$Q$2013,Q1726,$K$14:$K$2013,"&gt;"&amp;K1726,$K$14:$K$2013,"&lt;="&amp;$B$5)=0,COUNTIFS($Q$14:Q1726,Q1726,$K$14:K1726,K1726)=1),1,0))</f>
      </c>
      <c r="S1726">
        <f ca="1">IF(AND($Q1726&lt;&gt;"",H1726&lt;&gt;"",H1726&lt;=EOMONTH('Painel mensal'!$B$5,0),OR(J1726="",J1726&gt;='Painel mensal'!$B$5),K1726&lt;&gt;"",K1726&lt;=EOMONTH('Painel mensal'!$B$5,0),OR('Painel mensal'!$E$5="Todas",C1726='Painel mensal'!$E$5),COUNTIFS($Q$14:$Q$2013,Q1726,$K$14:$K$2013,"&gt;"&amp;K1726,$K$14:$K$2013,"&lt;="&amp;EOMONTH('Painel mensal'!$B$5,0))=0,COUNTIFS($Q$14:Q1726,Q1726,$K$14:K1726,K1726)=1),COUNT($S$13:S1725)+1,"")</f>
      </c>
      <c r="T1726">
        <f t="shared" si="108"/>
      </c>
    </row>
    <row r="1727" spans="1:20" ht="34.5" customHeight="1" x14ac:dyDescent="0.25">
      <c r="A1727" s="8"/>
      <c r="B1727" s="9"/>
      <c r="C1727" s="8"/>
      <c r="D1727" s="9"/>
      <c r="E1727" s="9"/>
      <c r="F1727" s="9"/>
      <c r="G1727" s="9"/>
      <c r="H1727" s="10"/>
      <c r="I1727" s="10"/>
      <c r="J1727" s="10"/>
      <c r="K1727" s="10"/>
      <c r="L1727" s="9"/>
      <c r="M1727" s="9"/>
      <c r="N1727" s="8"/>
      <c r="O1727" s="7">
        <f t="shared" ca="1" si="105"/>
      </c>
      <c r="P1727">
        <f t="shared" ca="1" si="106"/>
      </c>
      <c r="Q1727">
        <f t="shared" si="107"/>
      </c>
      <c r="R1727">
        <f ca="1">IF(OR($Q1727="",K1727="",K1727&gt;$B$5,H1727&gt;$B$5,AND(J1727&lt;&gt;"",J1727&lt;$B$5),AND($F$5&lt;&gt;"Todas",C1727&lt;&gt;$F$5)),0,IF(AND(COUNTIFS($Q$14:$Q$2013,Q1727,$K$14:$K$2013,"&gt;"&amp;K1727,$K$14:$K$2013,"&lt;="&amp;$B$5)=0,COUNTIFS($Q$14:Q1727,Q1727,$K$14:K1727,K1727)=1),1,0))</f>
      </c>
      <c r="S1727">
        <f ca="1">IF(AND($Q1727&lt;&gt;"",H1727&lt;&gt;"",H1727&lt;=EOMONTH('Painel mensal'!$B$5,0),OR(J1727="",J1727&gt;='Painel mensal'!$B$5),K1727&lt;&gt;"",K1727&lt;=EOMONTH('Painel mensal'!$B$5,0),OR('Painel mensal'!$E$5="Todas",C1727='Painel mensal'!$E$5),COUNTIFS($Q$14:$Q$2013,Q1727,$K$14:$K$2013,"&gt;"&amp;K1727,$K$14:$K$2013,"&lt;="&amp;EOMONTH('Painel mensal'!$B$5,0))=0,COUNTIFS($Q$14:Q1727,Q1727,$K$14:K1727,K1727)=1),COUNT($S$13:S1726)+1,"")</f>
      </c>
      <c r="T1727">
        <f t="shared" si="108"/>
      </c>
    </row>
    <row r="1728" spans="1:20" ht="34.5" customHeight="1" x14ac:dyDescent="0.25">
      <c r="A1728" s="4"/>
      <c r="B1728" s="5"/>
      <c r="C1728" s="4"/>
      <c r="D1728" s="5"/>
      <c r="E1728" s="5"/>
      <c r="F1728" s="5"/>
      <c r="G1728" s="5"/>
      <c r="H1728" s="6"/>
      <c r="I1728" s="6"/>
      <c r="J1728" s="6"/>
      <c r="K1728" s="6"/>
      <c r="L1728" s="5"/>
      <c r="M1728" s="5"/>
      <c r="N1728" s="4"/>
      <c r="O1728" s="7">
        <f t="shared" ca="1" si="105"/>
      </c>
      <c r="P1728">
        <f t="shared" ca="1" si="106"/>
      </c>
      <c r="Q1728">
        <f t="shared" si="107"/>
      </c>
      <c r="R1728">
        <f ca="1">IF(OR($Q1728="",K1728="",K1728&gt;$B$5,H1728&gt;$B$5,AND(J1728&lt;&gt;"",J1728&lt;$B$5),AND($F$5&lt;&gt;"Todas",C1728&lt;&gt;$F$5)),0,IF(AND(COUNTIFS($Q$14:$Q$2013,Q1728,$K$14:$K$2013,"&gt;"&amp;K1728,$K$14:$K$2013,"&lt;="&amp;$B$5)=0,COUNTIFS($Q$14:Q1728,Q1728,$K$14:K1728,K1728)=1),1,0))</f>
      </c>
      <c r="S1728">
        <f ca="1">IF(AND($Q1728&lt;&gt;"",H1728&lt;&gt;"",H1728&lt;=EOMONTH('Painel mensal'!$B$5,0),OR(J1728="",J1728&gt;='Painel mensal'!$B$5),K1728&lt;&gt;"",K1728&lt;=EOMONTH('Painel mensal'!$B$5,0),OR('Painel mensal'!$E$5="Todas",C1728='Painel mensal'!$E$5),COUNTIFS($Q$14:$Q$2013,Q1728,$K$14:$K$2013,"&gt;"&amp;K1728,$K$14:$K$2013,"&lt;="&amp;EOMONTH('Painel mensal'!$B$5,0))=0,COUNTIFS($Q$14:Q1728,Q1728,$K$14:K1728,K1728)=1),COUNT($S$13:S1727)+1,"")</f>
      </c>
      <c r="T1728">
        <f t="shared" si="108"/>
      </c>
    </row>
    <row r="1729" spans="1:20" ht="34.5" customHeight="1" x14ac:dyDescent="0.25">
      <c r="A1729" s="8"/>
      <c r="B1729" s="9"/>
      <c r="C1729" s="8"/>
      <c r="D1729" s="9"/>
      <c r="E1729" s="9"/>
      <c r="F1729" s="9"/>
      <c r="G1729" s="9"/>
      <c r="H1729" s="10"/>
      <c r="I1729" s="10"/>
      <c r="J1729" s="10"/>
      <c r="K1729" s="10"/>
      <c r="L1729" s="9"/>
      <c r="M1729" s="9"/>
      <c r="N1729" s="8"/>
      <c r="O1729" s="7">
        <f t="shared" ca="1" si="105"/>
      </c>
      <c r="P1729">
        <f t="shared" ca="1" si="106"/>
      </c>
      <c r="Q1729">
        <f t="shared" si="107"/>
      </c>
      <c r="R1729">
        <f ca="1">IF(OR($Q1729="",K1729="",K1729&gt;$B$5,H1729&gt;$B$5,AND(J1729&lt;&gt;"",J1729&lt;$B$5),AND($F$5&lt;&gt;"Todas",C1729&lt;&gt;$F$5)),0,IF(AND(COUNTIFS($Q$14:$Q$2013,Q1729,$K$14:$K$2013,"&gt;"&amp;K1729,$K$14:$K$2013,"&lt;="&amp;$B$5)=0,COUNTIFS($Q$14:Q1729,Q1729,$K$14:K1729,K1729)=1),1,0))</f>
      </c>
      <c r="S1729">
        <f ca="1">IF(AND($Q1729&lt;&gt;"",H1729&lt;&gt;"",H1729&lt;=EOMONTH('Painel mensal'!$B$5,0),OR(J1729="",J1729&gt;='Painel mensal'!$B$5),K1729&lt;&gt;"",K1729&lt;=EOMONTH('Painel mensal'!$B$5,0),OR('Painel mensal'!$E$5="Todas",C1729='Painel mensal'!$E$5),COUNTIFS($Q$14:$Q$2013,Q1729,$K$14:$K$2013,"&gt;"&amp;K1729,$K$14:$K$2013,"&lt;="&amp;EOMONTH('Painel mensal'!$B$5,0))=0,COUNTIFS($Q$14:Q1729,Q1729,$K$14:K1729,K1729)=1),COUNT($S$13:S1728)+1,"")</f>
      </c>
      <c r="T1729">
        <f t="shared" si="108"/>
      </c>
    </row>
    <row r="1730" spans="1:20" ht="34.5" customHeight="1" x14ac:dyDescent="0.25">
      <c r="A1730" s="4"/>
      <c r="B1730" s="5"/>
      <c r="C1730" s="4"/>
      <c r="D1730" s="5"/>
      <c r="E1730" s="5"/>
      <c r="F1730" s="5"/>
      <c r="G1730" s="5"/>
      <c r="H1730" s="6"/>
      <c r="I1730" s="6"/>
      <c r="J1730" s="6"/>
      <c r="K1730" s="6"/>
      <c r="L1730" s="5"/>
      <c r="M1730" s="5"/>
      <c r="N1730" s="4"/>
      <c r="O1730" s="7">
        <f t="shared" ca="1" si="105"/>
      </c>
      <c r="P1730">
        <f t="shared" ca="1" si="106"/>
      </c>
      <c r="Q1730">
        <f t="shared" si="107"/>
      </c>
      <c r="R1730">
        <f ca="1">IF(OR($Q1730="",K1730="",K1730&gt;$B$5,H1730&gt;$B$5,AND(J1730&lt;&gt;"",J1730&lt;$B$5),AND($F$5&lt;&gt;"Todas",C1730&lt;&gt;$F$5)),0,IF(AND(COUNTIFS($Q$14:$Q$2013,Q1730,$K$14:$K$2013,"&gt;"&amp;K1730,$K$14:$K$2013,"&lt;="&amp;$B$5)=0,COUNTIFS($Q$14:Q1730,Q1730,$K$14:K1730,K1730)=1),1,0))</f>
      </c>
      <c r="S1730">
        <f ca="1">IF(AND($Q1730&lt;&gt;"",H1730&lt;&gt;"",H1730&lt;=EOMONTH('Painel mensal'!$B$5,0),OR(J1730="",J1730&gt;='Painel mensal'!$B$5),K1730&lt;&gt;"",K1730&lt;=EOMONTH('Painel mensal'!$B$5,0),OR('Painel mensal'!$E$5="Todas",C1730='Painel mensal'!$E$5),COUNTIFS($Q$14:$Q$2013,Q1730,$K$14:$K$2013,"&gt;"&amp;K1730,$K$14:$K$2013,"&lt;="&amp;EOMONTH('Painel mensal'!$B$5,0))=0,COUNTIFS($Q$14:Q1730,Q1730,$K$14:K1730,K1730)=1),COUNT($S$13:S1729)+1,"")</f>
      </c>
      <c r="T1730">
        <f t="shared" si="108"/>
      </c>
    </row>
    <row r="1731" spans="1:20" ht="34.5" customHeight="1" x14ac:dyDescent="0.25">
      <c r="A1731" s="8"/>
      <c r="B1731" s="9"/>
      <c r="C1731" s="8"/>
      <c r="D1731" s="9"/>
      <c r="E1731" s="9"/>
      <c r="F1731" s="9"/>
      <c r="G1731" s="9"/>
      <c r="H1731" s="10"/>
      <c r="I1731" s="10"/>
      <c r="J1731" s="10"/>
      <c r="K1731" s="10"/>
      <c r="L1731" s="9"/>
      <c r="M1731" s="9"/>
      <c r="N1731" s="8"/>
      <c r="O1731" s="7">
        <f t="shared" ca="1" si="105"/>
      </c>
      <c r="P1731">
        <f t="shared" ca="1" si="106"/>
      </c>
      <c r="Q1731">
        <f t="shared" si="107"/>
      </c>
      <c r="R1731">
        <f ca="1">IF(OR($Q1731="",K1731="",K1731&gt;$B$5,H1731&gt;$B$5,AND(J1731&lt;&gt;"",J1731&lt;$B$5),AND($F$5&lt;&gt;"Todas",C1731&lt;&gt;$F$5)),0,IF(AND(COUNTIFS($Q$14:$Q$2013,Q1731,$K$14:$K$2013,"&gt;"&amp;K1731,$K$14:$K$2013,"&lt;="&amp;$B$5)=0,COUNTIFS($Q$14:Q1731,Q1731,$K$14:K1731,K1731)=1),1,0))</f>
      </c>
      <c r="S1731">
        <f ca="1">IF(AND($Q1731&lt;&gt;"",H1731&lt;&gt;"",H1731&lt;=EOMONTH('Painel mensal'!$B$5,0),OR(J1731="",J1731&gt;='Painel mensal'!$B$5),K1731&lt;&gt;"",K1731&lt;=EOMONTH('Painel mensal'!$B$5,0),OR('Painel mensal'!$E$5="Todas",C1731='Painel mensal'!$E$5),COUNTIFS($Q$14:$Q$2013,Q1731,$K$14:$K$2013,"&gt;"&amp;K1731,$K$14:$K$2013,"&lt;="&amp;EOMONTH('Painel mensal'!$B$5,0))=0,COUNTIFS($Q$14:Q1731,Q1731,$K$14:K1731,K1731)=1),COUNT($S$13:S1730)+1,"")</f>
      </c>
      <c r="T1731">
        <f t="shared" si="108"/>
      </c>
    </row>
    <row r="1732" spans="1:20" ht="34.5" customHeight="1" x14ac:dyDescent="0.25">
      <c r="A1732" s="4"/>
      <c r="B1732" s="5"/>
      <c r="C1732" s="4"/>
      <c r="D1732" s="5"/>
      <c r="E1732" s="5"/>
      <c r="F1732" s="5"/>
      <c r="G1732" s="5"/>
      <c r="H1732" s="6"/>
      <c r="I1732" s="6"/>
      <c r="J1732" s="6"/>
      <c r="K1732" s="6"/>
      <c r="L1732" s="5"/>
      <c r="M1732" s="5"/>
      <c r="N1732" s="4"/>
      <c r="O1732" s="7">
        <f t="shared" ca="1" si="105"/>
      </c>
      <c r="P1732">
        <f t="shared" ca="1" si="106"/>
      </c>
      <c r="Q1732">
        <f t="shared" si="107"/>
      </c>
      <c r="R1732">
        <f ca="1">IF(OR($Q1732="",K1732="",K1732&gt;$B$5,H1732&gt;$B$5,AND(J1732&lt;&gt;"",J1732&lt;$B$5),AND($F$5&lt;&gt;"Todas",C1732&lt;&gt;$F$5)),0,IF(AND(COUNTIFS($Q$14:$Q$2013,Q1732,$K$14:$K$2013,"&gt;"&amp;K1732,$K$14:$K$2013,"&lt;="&amp;$B$5)=0,COUNTIFS($Q$14:Q1732,Q1732,$K$14:K1732,K1732)=1),1,0))</f>
      </c>
      <c r="S1732">
        <f ca="1">IF(AND($Q1732&lt;&gt;"",H1732&lt;&gt;"",H1732&lt;=EOMONTH('Painel mensal'!$B$5,0),OR(J1732="",J1732&gt;='Painel mensal'!$B$5),K1732&lt;&gt;"",K1732&lt;=EOMONTH('Painel mensal'!$B$5,0),OR('Painel mensal'!$E$5="Todas",C1732='Painel mensal'!$E$5),COUNTIFS($Q$14:$Q$2013,Q1732,$K$14:$K$2013,"&gt;"&amp;K1732,$K$14:$K$2013,"&lt;="&amp;EOMONTH('Painel mensal'!$B$5,0))=0,COUNTIFS($Q$14:Q1732,Q1732,$K$14:K1732,K1732)=1),COUNT($S$13:S1731)+1,"")</f>
      </c>
      <c r="T1732">
        <f t="shared" si="108"/>
      </c>
    </row>
    <row r="1733" spans="1:20" ht="34.5" customHeight="1" x14ac:dyDescent="0.25">
      <c r="A1733" s="8"/>
      <c r="B1733" s="9"/>
      <c r="C1733" s="8"/>
      <c r="D1733" s="9"/>
      <c r="E1733" s="9"/>
      <c r="F1733" s="9"/>
      <c r="G1733" s="9"/>
      <c r="H1733" s="10"/>
      <c r="I1733" s="10"/>
      <c r="J1733" s="10"/>
      <c r="K1733" s="10"/>
      <c r="L1733" s="9"/>
      <c r="M1733" s="9"/>
      <c r="N1733" s="8"/>
      <c r="O1733" s="7">
        <f t="shared" ca="1" si="105"/>
      </c>
      <c r="P1733">
        <f t="shared" ca="1" si="106"/>
      </c>
      <c r="Q1733">
        <f t="shared" si="107"/>
      </c>
      <c r="R1733">
        <f ca="1">IF(OR($Q1733="",K1733="",K1733&gt;$B$5,H1733&gt;$B$5,AND(J1733&lt;&gt;"",J1733&lt;$B$5),AND($F$5&lt;&gt;"Todas",C1733&lt;&gt;$F$5)),0,IF(AND(COUNTIFS($Q$14:$Q$2013,Q1733,$K$14:$K$2013,"&gt;"&amp;K1733,$K$14:$K$2013,"&lt;="&amp;$B$5)=0,COUNTIFS($Q$14:Q1733,Q1733,$K$14:K1733,K1733)=1),1,0))</f>
      </c>
      <c r="S1733">
        <f ca="1">IF(AND($Q1733&lt;&gt;"",H1733&lt;&gt;"",H1733&lt;=EOMONTH('Painel mensal'!$B$5,0),OR(J1733="",J1733&gt;='Painel mensal'!$B$5),K1733&lt;&gt;"",K1733&lt;=EOMONTH('Painel mensal'!$B$5,0),OR('Painel mensal'!$E$5="Todas",C1733='Painel mensal'!$E$5),COUNTIFS($Q$14:$Q$2013,Q1733,$K$14:$K$2013,"&gt;"&amp;K1733,$K$14:$K$2013,"&lt;="&amp;EOMONTH('Painel mensal'!$B$5,0))=0,COUNTIFS($Q$14:Q1733,Q1733,$K$14:K1733,K1733)=1),COUNT($S$13:S1732)+1,"")</f>
      </c>
      <c r="T1733">
        <f t="shared" si="108"/>
      </c>
    </row>
    <row r="1734" spans="1:20" ht="34.5" customHeight="1" x14ac:dyDescent="0.25">
      <c r="A1734" s="4"/>
      <c r="B1734" s="5"/>
      <c r="C1734" s="4"/>
      <c r="D1734" s="5"/>
      <c r="E1734" s="5"/>
      <c r="F1734" s="5"/>
      <c r="G1734" s="5"/>
      <c r="H1734" s="6"/>
      <c r="I1734" s="6"/>
      <c r="J1734" s="6"/>
      <c r="K1734" s="6"/>
      <c r="L1734" s="5"/>
      <c r="M1734" s="5"/>
      <c r="N1734" s="4"/>
      <c r="O1734" s="7">
        <f t="shared" ca="1" si="105"/>
      </c>
      <c r="P1734">
        <f t="shared" ca="1" si="106"/>
      </c>
      <c r="Q1734">
        <f t="shared" si="107"/>
      </c>
      <c r="R1734">
        <f ca="1">IF(OR($Q1734="",K1734="",K1734&gt;$B$5,H1734&gt;$B$5,AND(J1734&lt;&gt;"",J1734&lt;$B$5),AND($F$5&lt;&gt;"Todas",C1734&lt;&gt;$F$5)),0,IF(AND(COUNTIFS($Q$14:$Q$2013,Q1734,$K$14:$K$2013,"&gt;"&amp;K1734,$K$14:$K$2013,"&lt;="&amp;$B$5)=0,COUNTIFS($Q$14:Q1734,Q1734,$K$14:K1734,K1734)=1),1,0))</f>
      </c>
      <c r="S1734">
        <f ca="1">IF(AND($Q1734&lt;&gt;"",H1734&lt;&gt;"",H1734&lt;=EOMONTH('Painel mensal'!$B$5,0),OR(J1734="",J1734&gt;='Painel mensal'!$B$5),K1734&lt;&gt;"",K1734&lt;=EOMONTH('Painel mensal'!$B$5,0),OR('Painel mensal'!$E$5="Todas",C1734='Painel mensal'!$E$5),COUNTIFS($Q$14:$Q$2013,Q1734,$K$14:$K$2013,"&gt;"&amp;K1734,$K$14:$K$2013,"&lt;="&amp;EOMONTH('Painel mensal'!$B$5,0))=0,COUNTIFS($Q$14:Q1734,Q1734,$K$14:K1734,K1734)=1),COUNT($S$13:S1733)+1,"")</f>
      </c>
      <c r="T1734">
        <f t="shared" si="108"/>
      </c>
    </row>
    <row r="1735" spans="1:20" ht="34.5" customHeight="1" x14ac:dyDescent="0.25">
      <c r="A1735" s="8"/>
      <c r="B1735" s="9"/>
      <c r="C1735" s="8"/>
      <c r="D1735" s="9"/>
      <c r="E1735" s="9"/>
      <c r="F1735" s="9"/>
      <c r="G1735" s="9"/>
      <c r="H1735" s="10"/>
      <c r="I1735" s="10"/>
      <c r="J1735" s="10"/>
      <c r="K1735" s="10"/>
      <c r="L1735" s="9"/>
      <c r="M1735" s="9"/>
      <c r="N1735" s="8"/>
      <c r="O1735" s="7">
        <f t="shared" ca="1" si="105"/>
      </c>
      <c r="P1735">
        <f t="shared" ca="1" si="106"/>
      </c>
      <c r="Q1735">
        <f t="shared" si="107"/>
      </c>
      <c r="R1735">
        <f ca="1">IF(OR($Q1735="",K1735="",K1735&gt;$B$5,H1735&gt;$B$5,AND(J1735&lt;&gt;"",J1735&lt;$B$5),AND($F$5&lt;&gt;"Todas",C1735&lt;&gt;$F$5)),0,IF(AND(COUNTIFS($Q$14:$Q$2013,Q1735,$K$14:$K$2013,"&gt;"&amp;K1735,$K$14:$K$2013,"&lt;="&amp;$B$5)=0,COUNTIFS($Q$14:Q1735,Q1735,$K$14:K1735,K1735)=1),1,0))</f>
      </c>
      <c r="S1735">
        <f ca="1">IF(AND($Q1735&lt;&gt;"",H1735&lt;&gt;"",H1735&lt;=EOMONTH('Painel mensal'!$B$5,0),OR(J1735="",J1735&gt;='Painel mensal'!$B$5),K1735&lt;&gt;"",K1735&lt;=EOMONTH('Painel mensal'!$B$5,0),OR('Painel mensal'!$E$5="Todas",C1735='Painel mensal'!$E$5),COUNTIFS($Q$14:$Q$2013,Q1735,$K$14:$K$2013,"&gt;"&amp;K1735,$K$14:$K$2013,"&lt;="&amp;EOMONTH('Painel mensal'!$B$5,0))=0,COUNTIFS($Q$14:Q1735,Q1735,$K$14:K1735,K1735)=1),COUNT($S$13:S1734)+1,"")</f>
      </c>
      <c r="T1735">
        <f t="shared" si="108"/>
      </c>
    </row>
    <row r="1736" spans="1:20" ht="34.5" customHeight="1" x14ac:dyDescent="0.25">
      <c r="A1736" s="4"/>
      <c r="B1736" s="5"/>
      <c r="C1736" s="4"/>
      <c r="D1736" s="5"/>
      <c r="E1736" s="5"/>
      <c r="F1736" s="5"/>
      <c r="G1736" s="5"/>
      <c r="H1736" s="6"/>
      <c r="I1736" s="6"/>
      <c r="J1736" s="6"/>
      <c r="K1736" s="6"/>
      <c r="L1736" s="5"/>
      <c r="M1736" s="5"/>
      <c r="N1736" s="4"/>
      <c r="O1736" s="7">
        <f t="shared" ca="1" si="105"/>
      </c>
      <c r="P1736">
        <f t="shared" ca="1" si="106"/>
      </c>
      <c r="Q1736">
        <f t="shared" si="107"/>
      </c>
      <c r="R1736">
        <f ca="1">IF(OR($Q1736="",K1736="",K1736&gt;$B$5,H1736&gt;$B$5,AND(J1736&lt;&gt;"",J1736&lt;$B$5),AND($F$5&lt;&gt;"Todas",C1736&lt;&gt;$F$5)),0,IF(AND(COUNTIFS($Q$14:$Q$2013,Q1736,$K$14:$K$2013,"&gt;"&amp;K1736,$K$14:$K$2013,"&lt;="&amp;$B$5)=0,COUNTIFS($Q$14:Q1736,Q1736,$K$14:K1736,K1736)=1),1,0))</f>
      </c>
      <c r="S1736">
        <f ca="1">IF(AND($Q1736&lt;&gt;"",H1736&lt;&gt;"",H1736&lt;=EOMONTH('Painel mensal'!$B$5,0),OR(J1736="",J1736&gt;='Painel mensal'!$B$5),K1736&lt;&gt;"",K1736&lt;=EOMONTH('Painel mensal'!$B$5,0),OR('Painel mensal'!$E$5="Todas",C1736='Painel mensal'!$E$5),COUNTIFS($Q$14:$Q$2013,Q1736,$K$14:$K$2013,"&gt;"&amp;K1736,$K$14:$K$2013,"&lt;="&amp;EOMONTH('Painel mensal'!$B$5,0))=0,COUNTIFS($Q$14:Q1736,Q1736,$K$14:K1736,K1736)=1),COUNT($S$13:S1735)+1,"")</f>
      </c>
      <c r="T1736">
        <f t="shared" si="108"/>
      </c>
    </row>
    <row r="1737" spans="1:20" ht="34.5" customHeight="1" x14ac:dyDescent="0.25">
      <c r="A1737" s="8"/>
      <c r="B1737" s="9"/>
      <c r="C1737" s="8"/>
      <c r="D1737" s="9"/>
      <c r="E1737" s="9"/>
      <c r="F1737" s="9"/>
      <c r="G1737" s="9"/>
      <c r="H1737" s="10"/>
      <c r="I1737" s="10"/>
      <c r="J1737" s="10"/>
      <c r="K1737" s="10"/>
      <c r="L1737" s="9"/>
      <c r="M1737" s="9"/>
      <c r="N1737" s="8"/>
      <c r="O1737" s="7">
        <f t="shared" ca="1" si="105"/>
      </c>
      <c r="P1737">
        <f t="shared" ca="1" si="106"/>
      </c>
      <c r="Q1737">
        <f t="shared" si="107"/>
      </c>
      <c r="R1737">
        <f ca="1">IF(OR($Q1737="",K1737="",K1737&gt;$B$5,H1737&gt;$B$5,AND(J1737&lt;&gt;"",J1737&lt;$B$5),AND($F$5&lt;&gt;"Todas",C1737&lt;&gt;$F$5)),0,IF(AND(COUNTIFS($Q$14:$Q$2013,Q1737,$K$14:$K$2013,"&gt;"&amp;K1737,$K$14:$K$2013,"&lt;="&amp;$B$5)=0,COUNTIFS($Q$14:Q1737,Q1737,$K$14:K1737,K1737)=1),1,0))</f>
      </c>
      <c r="S1737">
        <f ca="1">IF(AND($Q1737&lt;&gt;"",H1737&lt;&gt;"",H1737&lt;=EOMONTH('Painel mensal'!$B$5,0),OR(J1737="",J1737&gt;='Painel mensal'!$B$5),K1737&lt;&gt;"",K1737&lt;=EOMONTH('Painel mensal'!$B$5,0),OR('Painel mensal'!$E$5="Todas",C1737='Painel mensal'!$E$5),COUNTIFS($Q$14:$Q$2013,Q1737,$K$14:$K$2013,"&gt;"&amp;K1737,$K$14:$K$2013,"&lt;="&amp;EOMONTH('Painel mensal'!$B$5,0))=0,COUNTIFS($Q$14:Q1737,Q1737,$K$14:K1737,K1737)=1),COUNT($S$13:S1736)+1,"")</f>
      </c>
      <c r="T1737">
        <f t="shared" si="108"/>
      </c>
    </row>
    <row r="1738" spans="1:20" ht="34.5" customHeight="1" x14ac:dyDescent="0.25">
      <c r="A1738" s="4"/>
      <c r="B1738" s="5"/>
      <c r="C1738" s="4"/>
      <c r="D1738" s="5"/>
      <c r="E1738" s="5"/>
      <c r="F1738" s="5"/>
      <c r="G1738" s="5"/>
      <c r="H1738" s="6"/>
      <c r="I1738" s="6"/>
      <c r="J1738" s="6"/>
      <c r="K1738" s="6"/>
      <c r="L1738" s="5"/>
      <c r="M1738" s="5"/>
      <c r="N1738" s="4"/>
      <c r="O1738" s="7">
        <f t="shared" ca="1" si="105"/>
      </c>
      <c r="P1738">
        <f t="shared" ca="1" si="106"/>
      </c>
      <c r="Q1738">
        <f t="shared" si="107"/>
      </c>
      <c r="R1738">
        <f ca="1">IF(OR($Q1738="",K1738="",K1738&gt;$B$5,H1738&gt;$B$5,AND(J1738&lt;&gt;"",J1738&lt;$B$5),AND($F$5&lt;&gt;"Todas",C1738&lt;&gt;$F$5)),0,IF(AND(COUNTIFS($Q$14:$Q$2013,Q1738,$K$14:$K$2013,"&gt;"&amp;K1738,$K$14:$K$2013,"&lt;="&amp;$B$5)=0,COUNTIFS($Q$14:Q1738,Q1738,$K$14:K1738,K1738)=1),1,0))</f>
      </c>
      <c r="S1738">
        <f ca="1">IF(AND($Q1738&lt;&gt;"",H1738&lt;&gt;"",H1738&lt;=EOMONTH('Painel mensal'!$B$5,0),OR(J1738="",J1738&gt;='Painel mensal'!$B$5),K1738&lt;&gt;"",K1738&lt;=EOMONTH('Painel mensal'!$B$5,0),OR('Painel mensal'!$E$5="Todas",C1738='Painel mensal'!$E$5),COUNTIFS($Q$14:$Q$2013,Q1738,$K$14:$K$2013,"&gt;"&amp;K1738,$K$14:$K$2013,"&lt;="&amp;EOMONTH('Painel mensal'!$B$5,0))=0,COUNTIFS($Q$14:Q1738,Q1738,$K$14:K1738,K1738)=1),COUNT($S$13:S1737)+1,"")</f>
      </c>
      <c r="T1738">
        <f t="shared" si="108"/>
      </c>
    </row>
    <row r="1739" spans="1:20" ht="34.5" customHeight="1" x14ac:dyDescent="0.25">
      <c r="A1739" s="8"/>
      <c r="B1739" s="9"/>
      <c r="C1739" s="8"/>
      <c r="D1739" s="9"/>
      <c r="E1739" s="9"/>
      <c r="F1739" s="9"/>
      <c r="G1739" s="9"/>
      <c r="H1739" s="10"/>
      <c r="I1739" s="10"/>
      <c r="J1739" s="10"/>
      <c r="K1739" s="10"/>
      <c r="L1739" s="9"/>
      <c r="M1739" s="9"/>
      <c r="N1739" s="8"/>
      <c r="O1739" s="7">
        <f t="shared" ca="1" si="105"/>
      </c>
      <c r="P1739">
        <f t="shared" ca="1" si="106"/>
      </c>
      <c r="Q1739">
        <f t="shared" si="107"/>
      </c>
      <c r="R1739">
        <f ca="1">IF(OR($Q1739="",K1739="",K1739&gt;$B$5,H1739&gt;$B$5,AND(J1739&lt;&gt;"",J1739&lt;$B$5),AND($F$5&lt;&gt;"Todas",C1739&lt;&gt;$F$5)),0,IF(AND(COUNTIFS($Q$14:$Q$2013,Q1739,$K$14:$K$2013,"&gt;"&amp;K1739,$K$14:$K$2013,"&lt;="&amp;$B$5)=0,COUNTIFS($Q$14:Q1739,Q1739,$K$14:K1739,K1739)=1),1,0))</f>
      </c>
      <c r="S1739">
        <f ca="1">IF(AND($Q1739&lt;&gt;"",H1739&lt;&gt;"",H1739&lt;=EOMONTH('Painel mensal'!$B$5,0),OR(J1739="",J1739&gt;='Painel mensal'!$B$5),K1739&lt;&gt;"",K1739&lt;=EOMONTH('Painel mensal'!$B$5,0),OR('Painel mensal'!$E$5="Todas",C1739='Painel mensal'!$E$5),COUNTIFS($Q$14:$Q$2013,Q1739,$K$14:$K$2013,"&gt;"&amp;K1739,$K$14:$K$2013,"&lt;="&amp;EOMONTH('Painel mensal'!$B$5,0))=0,COUNTIFS($Q$14:Q1739,Q1739,$K$14:K1739,K1739)=1),COUNT($S$13:S1738)+1,"")</f>
      </c>
      <c r="T1739">
        <f t="shared" si="108"/>
      </c>
    </row>
    <row r="1740" spans="1:20" ht="34.5" customHeight="1" x14ac:dyDescent="0.25">
      <c r="A1740" s="4"/>
      <c r="B1740" s="5"/>
      <c r="C1740" s="4"/>
      <c r="D1740" s="5"/>
      <c r="E1740" s="5"/>
      <c r="F1740" s="5"/>
      <c r="G1740" s="5"/>
      <c r="H1740" s="6"/>
      <c r="I1740" s="6"/>
      <c r="J1740" s="6"/>
      <c r="K1740" s="6"/>
      <c r="L1740" s="5"/>
      <c r="M1740" s="5"/>
      <c r="N1740" s="4"/>
      <c r="O1740" s="7">
        <f t="shared" ca="1" si="105"/>
      </c>
      <c r="P1740">
        <f t="shared" ca="1" si="106"/>
      </c>
      <c r="Q1740">
        <f t="shared" si="107"/>
      </c>
      <c r="R1740">
        <f ca="1">IF(OR($Q1740="",K1740="",K1740&gt;$B$5,H1740&gt;$B$5,AND(J1740&lt;&gt;"",J1740&lt;$B$5),AND($F$5&lt;&gt;"Todas",C1740&lt;&gt;$F$5)),0,IF(AND(COUNTIFS($Q$14:$Q$2013,Q1740,$K$14:$K$2013,"&gt;"&amp;K1740,$K$14:$K$2013,"&lt;="&amp;$B$5)=0,COUNTIFS($Q$14:Q1740,Q1740,$K$14:K1740,K1740)=1),1,0))</f>
      </c>
      <c r="S1740">
        <f ca="1">IF(AND($Q1740&lt;&gt;"",H1740&lt;&gt;"",H1740&lt;=EOMONTH('Painel mensal'!$B$5,0),OR(J1740="",J1740&gt;='Painel mensal'!$B$5),K1740&lt;&gt;"",K1740&lt;=EOMONTH('Painel mensal'!$B$5,0),OR('Painel mensal'!$E$5="Todas",C1740='Painel mensal'!$E$5),COUNTIFS($Q$14:$Q$2013,Q1740,$K$14:$K$2013,"&gt;"&amp;K1740,$K$14:$K$2013,"&lt;="&amp;EOMONTH('Painel mensal'!$B$5,0))=0,COUNTIFS($Q$14:Q1740,Q1740,$K$14:K1740,K1740)=1),COUNT($S$13:S1739)+1,"")</f>
      </c>
      <c r="T1740">
        <f t="shared" si="108"/>
      </c>
    </row>
    <row r="1741" spans="1:20" ht="34.5" customHeight="1" x14ac:dyDescent="0.25">
      <c r="A1741" s="8"/>
      <c r="B1741" s="9"/>
      <c r="C1741" s="8"/>
      <c r="D1741" s="9"/>
      <c r="E1741" s="9"/>
      <c r="F1741" s="9"/>
      <c r="G1741" s="9"/>
      <c r="H1741" s="10"/>
      <c r="I1741" s="10"/>
      <c r="J1741" s="10"/>
      <c r="K1741" s="10"/>
      <c r="L1741" s="9"/>
      <c r="M1741" s="9"/>
      <c r="N1741" s="8"/>
      <c r="O1741" s="7">
        <f t="shared" ca="1" si="105"/>
      </c>
      <c r="P1741">
        <f t="shared" ca="1" si="106"/>
      </c>
      <c r="Q1741">
        <f t="shared" si="107"/>
      </c>
      <c r="R1741">
        <f ca="1">IF(OR($Q1741="",K1741="",K1741&gt;$B$5,H1741&gt;$B$5,AND(J1741&lt;&gt;"",J1741&lt;$B$5),AND($F$5&lt;&gt;"Todas",C1741&lt;&gt;$F$5)),0,IF(AND(COUNTIFS($Q$14:$Q$2013,Q1741,$K$14:$K$2013,"&gt;"&amp;K1741,$K$14:$K$2013,"&lt;="&amp;$B$5)=0,COUNTIFS($Q$14:Q1741,Q1741,$K$14:K1741,K1741)=1),1,0))</f>
      </c>
      <c r="S1741">
        <f ca="1">IF(AND($Q1741&lt;&gt;"",H1741&lt;&gt;"",H1741&lt;=EOMONTH('Painel mensal'!$B$5,0),OR(J1741="",J1741&gt;='Painel mensal'!$B$5),K1741&lt;&gt;"",K1741&lt;=EOMONTH('Painel mensal'!$B$5,0),OR('Painel mensal'!$E$5="Todas",C1741='Painel mensal'!$E$5),COUNTIFS($Q$14:$Q$2013,Q1741,$K$14:$K$2013,"&gt;"&amp;K1741,$K$14:$K$2013,"&lt;="&amp;EOMONTH('Painel mensal'!$B$5,0))=0,COUNTIFS($Q$14:Q1741,Q1741,$K$14:K1741,K1741)=1),COUNT($S$13:S1740)+1,"")</f>
      </c>
      <c r="T1741">
        <f t="shared" si="108"/>
      </c>
    </row>
    <row r="1742" spans="1:20" ht="34.5" customHeight="1" x14ac:dyDescent="0.25">
      <c r="A1742" s="4"/>
      <c r="B1742" s="5"/>
      <c r="C1742" s="4"/>
      <c r="D1742" s="5"/>
      <c r="E1742" s="5"/>
      <c r="F1742" s="5"/>
      <c r="G1742" s="5"/>
      <c r="H1742" s="6"/>
      <c r="I1742" s="6"/>
      <c r="J1742" s="6"/>
      <c r="K1742" s="6"/>
      <c r="L1742" s="5"/>
      <c r="M1742" s="5"/>
      <c r="N1742" s="4"/>
      <c r="O1742" s="7">
        <f t="shared" ref="O1742:O1805" ca="1" si="109">IF(AND(ISNUMBER(I1742),ISNUMBER(K1742),K1742&gt;I1742),IF(P1742="OK","DIVERGÊNCIA NAS DATAS — REGISTRO APÓS PREVISÃO",IF(P1742="","DIVERGÊNCIA NAS DATAS — REGISTRO APÓS PREVISÃO",P1742&amp;CHAR(10)&amp;"DIVERGÊNCIA NAS DATAS")),IF(P1742="","",IF(P1742&lt;&gt;"OK",P1742,IF(L1742="Disponível","ALOCAR COBERTURA",IF(L1742="Não utilizado","SEM TRABALHO — PRIORIZAR",IF(L1742="Ocorrência","VERIFICAR OCORRÊNCIA",IF(L1742="Programado","CONFIRMAR COBERTURA",IF(AND(I1742&lt;&gt;"",I1742&lt;TODAY(),J1742=""),"PREVISÃO DE SAÍDA VENCIDA","OK"))))))))</f>
      </c>
      <c r="P1742">
        <f t="shared" ref="P1742:P1805" ca="1" si="110">IF(COUNTA(A1742:N1742)=0,"",IF(OR(A1742="",B1742="",C1742="",D1742="",E1742="",F1742="",G1742="",H1742="",K1742="",L1742=""),"COMPLETE CAMPOS / SITUAÇÃO",IF(COUNTIFS($A$14:$A$2013,A1742,$K$14:$K$2013,K1742)&gt;1,"DUPLICIDADE NO DIA",IF(OR(K1742&lt;H1742,AND(J1742&lt;&gt;"",K1742&gt;J1742)),"DATA FORA DA RESERVA",IF(AND(J1742&lt;&gt;"",J1742&lt;H1742),"SAÍDA ANTES DA ENTRADA",IF(AND(I1742&lt;&gt;"",I1742&lt;H1742),"PREVISÃO ANTES DA ENTRADA",IF(AND(OR(L1742="Em cobertura",L1742="Programado"),M1742=""),"INFORME LOCAL DA COBERTURA",IF(AND(K1742&gt;TODAY(),OR(L1742="Em cobertura",L1742="Não utilizado")),"DATA FUTURA: USE PROGRAMADO","OK"))))))))</f>
      </c>
      <c r="Q1742">
        <f t="shared" ref="Q1742:Q1805" si="111">IF(OR(A1742="",H1742=""),"",A1742&amp;"|"&amp;TEXT(H1742,"yyyymmdd"))</f>
      </c>
      <c r="R1742">
        <f ca="1">IF(OR($Q1742="",K1742="",K1742&gt;$B$5,H1742&gt;$B$5,AND(J1742&lt;&gt;"",J1742&lt;$B$5),AND($F$5&lt;&gt;"Todas",C1742&lt;&gt;$F$5)),0,IF(AND(COUNTIFS($Q$14:$Q$2013,Q1742,$K$14:$K$2013,"&gt;"&amp;K1742,$K$14:$K$2013,"&lt;="&amp;$B$5)=0,COUNTIFS($Q$14:Q1742,Q1742,$K$14:K1742,K1742)=1),1,0))</f>
      </c>
      <c r="S1742">
        <f ca="1">IF(AND($Q1742&lt;&gt;"",H1742&lt;&gt;"",H1742&lt;=EOMONTH('Painel mensal'!$B$5,0),OR(J1742="",J1742&gt;='Painel mensal'!$B$5),K1742&lt;&gt;"",K1742&lt;=EOMONTH('Painel mensal'!$B$5,0),OR('Painel mensal'!$E$5="Todas",C1742='Painel mensal'!$E$5),COUNTIFS($Q$14:$Q$2013,Q1742,$K$14:$K$2013,"&gt;"&amp;K1742,$K$14:$K$2013,"&lt;="&amp;EOMONTH('Painel mensal'!$B$5,0))=0,COUNTIFS($Q$14:Q1742,Q1742,$K$14:K1742,K1742)=1),COUNT($S$13:S1741)+1,"")</f>
      </c>
      <c r="T1742">
        <f t="shared" ref="T1742:T1805" si="112">IF(OR(Q1742="",K1742=""),"",Q1742&amp;"|"&amp;TEXT(K1742,"yyyymmdd"))</f>
      </c>
    </row>
    <row r="1743" spans="1:20" ht="34.5" customHeight="1" x14ac:dyDescent="0.25">
      <c r="A1743" s="8"/>
      <c r="B1743" s="9"/>
      <c r="C1743" s="8"/>
      <c r="D1743" s="9"/>
      <c r="E1743" s="9"/>
      <c r="F1743" s="9"/>
      <c r="G1743" s="9"/>
      <c r="H1743" s="10"/>
      <c r="I1743" s="10"/>
      <c r="J1743" s="10"/>
      <c r="K1743" s="10"/>
      <c r="L1743" s="9"/>
      <c r="M1743" s="9"/>
      <c r="N1743" s="8"/>
      <c r="O1743" s="7">
        <f t="shared" ca="1" si="109"/>
      </c>
      <c r="P1743">
        <f t="shared" ca="1" si="110"/>
      </c>
      <c r="Q1743">
        <f t="shared" si="111"/>
      </c>
      <c r="R1743">
        <f ca="1">IF(OR($Q1743="",K1743="",K1743&gt;$B$5,H1743&gt;$B$5,AND(J1743&lt;&gt;"",J1743&lt;$B$5),AND($F$5&lt;&gt;"Todas",C1743&lt;&gt;$F$5)),0,IF(AND(COUNTIFS($Q$14:$Q$2013,Q1743,$K$14:$K$2013,"&gt;"&amp;K1743,$K$14:$K$2013,"&lt;="&amp;$B$5)=0,COUNTIFS($Q$14:Q1743,Q1743,$K$14:K1743,K1743)=1),1,0))</f>
      </c>
      <c r="S1743">
        <f ca="1">IF(AND($Q1743&lt;&gt;"",H1743&lt;&gt;"",H1743&lt;=EOMONTH('Painel mensal'!$B$5,0),OR(J1743="",J1743&gt;='Painel mensal'!$B$5),K1743&lt;&gt;"",K1743&lt;=EOMONTH('Painel mensal'!$B$5,0),OR('Painel mensal'!$E$5="Todas",C1743='Painel mensal'!$E$5),COUNTIFS($Q$14:$Q$2013,Q1743,$K$14:$K$2013,"&gt;"&amp;K1743,$K$14:$K$2013,"&lt;="&amp;EOMONTH('Painel mensal'!$B$5,0))=0,COUNTIFS($Q$14:Q1743,Q1743,$K$14:K1743,K1743)=1),COUNT($S$13:S1742)+1,"")</f>
      </c>
      <c r="T1743">
        <f t="shared" si="112"/>
      </c>
    </row>
    <row r="1744" spans="1:20" ht="34.5" customHeight="1" x14ac:dyDescent="0.25">
      <c r="A1744" s="4"/>
      <c r="B1744" s="5"/>
      <c r="C1744" s="4"/>
      <c r="D1744" s="5"/>
      <c r="E1744" s="5"/>
      <c r="F1744" s="5"/>
      <c r="G1744" s="5"/>
      <c r="H1744" s="6"/>
      <c r="I1744" s="6"/>
      <c r="J1744" s="6"/>
      <c r="K1744" s="6"/>
      <c r="L1744" s="5"/>
      <c r="M1744" s="5"/>
      <c r="N1744" s="4"/>
      <c r="O1744" s="7">
        <f t="shared" ca="1" si="109"/>
      </c>
      <c r="P1744">
        <f t="shared" ca="1" si="110"/>
      </c>
      <c r="Q1744">
        <f t="shared" si="111"/>
      </c>
      <c r="R1744">
        <f ca="1">IF(OR($Q1744="",K1744="",K1744&gt;$B$5,H1744&gt;$B$5,AND(J1744&lt;&gt;"",J1744&lt;$B$5),AND($F$5&lt;&gt;"Todas",C1744&lt;&gt;$F$5)),0,IF(AND(COUNTIFS($Q$14:$Q$2013,Q1744,$K$14:$K$2013,"&gt;"&amp;K1744,$K$14:$K$2013,"&lt;="&amp;$B$5)=0,COUNTIFS($Q$14:Q1744,Q1744,$K$14:K1744,K1744)=1),1,0))</f>
      </c>
      <c r="S1744">
        <f ca="1">IF(AND($Q1744&lt;&gt;"",H1744&lt;&gt;"",H1744&lt;=EOMONTH('Painel mensal'!$B$5,0),OR(J1744="",J1744&gt;='Painel mensal'!$B$5),K1744&lt;&gt;"",K1744&lt;=EOMONTH('Painel mensal'!$B$5,0),OR('Painel mensal'!$E$5="Todas",C1744='Painel mensal'!$E$5),COUNTIFS($Q$14:$Q$2013,Q1744,$K$14:$K$2013,"&gt;"&amp;K1744,$K$14:$K$2013,"&lt;="&amp;EOMONTH('Painel mensal'!$B$5,0))=0,COUNTIFS($Q$14:Q1744,Q1744,$K$14:K1744,K1744)=1),COUNT($S$13:S1743)+1,"")</f>
      </c>
      <c r="T1744">
        <f t="shared" si="112"/>
      </c>
    </row>
    <row r="1745" spans="1:20" ht="34.5" customHeight="1" x14ac:dyDescent="0.25">
      <c r="A1745" s="8"/>
      <c r="B1745" s="9"/>
      <c r="C1745" s="8"/>
      <c r="D1745" s="9"/>
      <c r="E1745" s="9"/>
      <c r="F1745" s="9"/>
      <c r="G1745" s="9"/>
      <c r="H1745" s="10"/>
      <c r="I1745" s="10"/>
      <c r="J1745" s="10"/>
      <c r="K1745" s="10"/>
      <c r="L1745" s="9"/>
      <c r="M1745" s="9"/>
      <c r="N1745" s="8"/>
      <c r="O1745" s="7">
        <f t="shared" ca="1" si="109"/>
      </c>
      <c r="P1745">
        <f t="shared" ca="1" si="110"/>
      </c>
      <c r="Q1745">
        <f t="shared" si="111"/>
      </c>
      <c r="R1745">
        <f ca="1">IF(OR($Q1745="",K1745="",K1745&gt;$B$5,H1745&gt;$B$5,AND(J1745&lt;&gt;"",J1745&lt;$B$5),AND($F$5&lt;&gt;"Todas",C1745&lt;&gt;$F$5)),0,IF(AND(COUNTIFS($Q$14:$Q$2013,Q1745,$K$14:$K$2013,"&gt;"&amp;K1745,$K$14:$K$2013,"&lt;="&amp;$B$5)=0,COUNTIFS($Q$14:Q1745,Q1745,$K$14:K1745,K1745)=1),1,0))</f>
      </c>
      <c r="S1745">
        <f ca="1">IF(AND($Q1745&lt;&gt;"",H1745&lt;&gt;"",H1745&lt;=EOMONTH('Painel mensal'!$B$5,0),OR(J1745="",J1745&gt;='Painel mensal'!$B$5),K1745&lt;&gt;"",K1745&lt;=EOMONTH('Painel mensal'!$B$5,0),OR('Painel mensal'!$E$5="Todas",C1745='Painel mensal'!$E$5),COUNTIFS($Q$14:$Q$2013,Q1745,$K$14:$K$2013,"&gt;"&amp;K1745,$K$14:$K$2013,"&lt;="&amp;EOMONTH('Painel mensal'!$B$5,0))=0,COUNTIFS($Q$14:Q1745,Q1745,$K$14:K1745,K1745)=1),COUNT($S$13:S1744)+1,"")</f>
      </c>
      <c r="T1745">
        <f t="shared" si="112"/>
      </c>
    </row>
    <row r="1746" spans="1:20" ht="34.5" customHeight="1" x14ac:dyDescent="0.25">
      <c r="A1746" s="4"/>
      <c r="B1746" s="5"/>
      <c r="C1746" s="4"/>
      <c r="D1746" s="5"/>
      <c r="E1746" s="5"/>
      <c r="F1746" s="5"/>
      <c r="G1746" s="5"/>
      <c r="H1746" s="6"/>
      <c r="I1746" s="6"/>
      <c r="J1746" s="6"/>
      <c r="K1746" s="6"/>
      <c r="L1746" s="5"/>
      <c r="M1746" s="5"/>
      <c r="N1746" s="4"/>
      <c r="O1746" s="7">
        <f t="shared" ca="1" si="109"/>
      </c>
      <c r="P1746">
        <f t="shared" ca="1" si="110"/>
      </c>
      <c r="Q1746">
        <f t="shared" si="111"/>
      </c>
      <c r="R1746">
        <f ca="1">IF(OR($Q1746="",K1746="",K1746&gt;$B$5,H1746&gt;$B$5,AND(J1746&lt;&gt;"",J1746&lt;$B$5),AND($F$5&lt;&gt;"Todas",C1746&lt;&gt;$F$5)),0,IF(AND(COUNTIFS($Q$14:$Q$2013,Q1746,$K$14:$K$2013,"&gt;"&amp;K1746,$K$14:$K$2013,"&lt;="&amp;$B$5)=0,COUNTIFS($Q$14:Q1746,Q1746,$K$14:K1746,K1746)=1),1,0))</f>
      </c>
      <c r="S1746">
        <f ca="1">IF(AND($Q1746&lt;&gt;"",H1746&lt;&gt;"",H1746&lt;=EOMONTH('Painel mensal'!$B$5,0),OR(J1746="",J1746&gt;='Painel mensal'!$B$5),K1746&lt;&gt;"",K1746&lt;=EOMONTH('Painel mensal'!$B$5,0),OR('Painel mensal'!$E$5="Todas",C1746='Painel mensal'!$E$5),COUNTIFS($Q$14:$Q$2013,Q1746,$K$14:$K$2013,"&gt;"&amp;K1746,$K$14:$K$2013,"&lt;="&amp;EOMONTH('Painel mensal'!$B$5,0))=0,COUNTIFS($Q$14:Q1746,Q1746,$K$14:K1746,K1746)=1),COUNT($S$13:S1745)+1,"")</f>
      </c>
      <c r="T1746">
        <f t="shared" si="112"/>
      </c>
    </row>
    <row r="1747" spans="1:20" ht="34.5" customHeight="1" x14ac:dyDescent="0.25">
      <c r="A1747" s="8"/>
      <c r="B1747" s="9"/>
      <c r="C1747" s="8"/>
      <c r="D1747" s="9"/>
      <c r="E1747" s="9"/>
      <c r="F1747" s="9"/>
      <c r="G1747" s="9"/>
      <c r="H1747" s="10"/>
      <c r="I1747" s="10"/>
      <c r="J1747" s="10"/>
      <c r="K1747" s="10"/>
      <c r="L1747" s="9"/>
      <c r="M1747" s="9"/>
      <c r="N1747" s="8"/>
      <c r="O1747" s="7">
        <f t="shared" ca="1" si="109"/>
      </c>
      <c r="P1747">
        <f t="shared" ca="1" si="110"/>
      </c>
      <c r="Q1747">
        <f t="shared" si="111"/>
      </c>
      <c r="R1747">
        <f ca="1">IF(OR($Q1747="",K1747="",K1747&gt;$B$5,H1747&gt;$B$5,AND(J1747&lt;&gt;"",J1747&lt;$B$5),AND($F$5&lt;&gt;"Todas",C1747&lt;&gt;$F$5)),0,IF(AND(COUNTIFS($Q$14:$Q$2013,Q1747,$K$14:$K$2013,"&gt;"&amp;K1747,$K$14:$K$2013,"&lt;="&amp;$B$5)=0,COUNTIFS($Q$14:Q1747,Q1747,$K$14:K1747,K1747)=1),1,0))</f>
      </c>
      <c r="S1747">
        <f ca="1">IF(AND($Q1747&lt;&gt;"",H1747&lt;&gt;"",H1747&lt;=EOMONTH('Painel mensal'!$B$5,0),OR(J1747="",J1747&gt;='Painel mensal'!$B$5),K1747&lt;&gt;"",K1747&lt;=EOMONTH('Painel mensal'!$B$5,0),OR('Painel mensal'!$E$5="Todas",C1747='Painel mensal'!$E$5),COUNTIFS($Q$14:$Q$2013,Q1747,$K$14:$K$2013,"&gt;"&amp;K1747,$K$14:$K$2013,"&lt;="&amp;EOMONTH('Painel mensal'!$B$5,0))=0,COUNTIFS($Q$14:Q1747,Q1747,$K$14:K1747,K1747)=1),COUNT($S$13:S1746)+1,"")</f>
      </c>
      <c r="T1747">
        <f t="shared" si="112"/>
      </c>
    </row>
    <row r="1748" spans="1:20" ht="34.5" customHeight="1" x14ac:dyDescent="0.25">
      <c r="A1748" s="4"/>
      <c r="B1748" s="5"/>
      <c r="C1748" s="4"/>
      <c r="D1748" s="5"/>
      <c r="E1748" s="5"/>
      <c r="F1748" s="5"/>
      <c r="G1748" s="5"/>
      <c r="H1748" s="6"/>
      <c r="I1748" s="6"/>
      <c r="J1748" s="6"/>
      <c r="K1748" s="6"/>
      <c r="L1748" s="5"/>
      <c r="M1748" s="5"/>
      <c r="N1748" s="4"/>
      <c r="O1748" s="7">
        <f t="shared" ca="1" si="109"/>
      </c>
      <c r="P1748">
        <f t="shared" ca="1" si="110"/>
      </c>
      <c r="Q1748">
        <f t="shared" si="111"/>
      </c>
      <c r="R1748">
        <f ca="1">IF(OR($Q1748="",K1748="",K1748&gt;$B$5,H1748&gt;$B$5,AND(J1748&lt;&gt;"",J1748&lt;$B$5),AND($F$5&lt;&gt;"Todas",C1748&lt;&gt;$F$5)),0,IF(AND(COUNTIFS($Q$14:$Q$2013,Q1748,$K$14:$K$2013,"&gt;"&amp;K1748,$K$14:$K$2013,"&lt;="&amp;$B$5)=0,COUNTIFS($Q$14:Q1748,Q1748,$K$14:K1748,K1748)=1),1,0))</f>
      </c>
      <c r="S1748">
        <f ca="1">IF(AND($Q1748&lt;&gt;"",H1748&lt;&gt;"",H1748&lt;=EOMONTH('Painel mensal'!$B$5,0),OR(J1748="",J1748&gt;='Painel mensal'!$B$5),K1748&lt;&gt;"",K1748&lt;=EOMONTH('Painel mensal'!$B$5,0),OR('Painel mensal'!$E$5="Todas",C1748='Painel mensal'!$E$5),COUNTIFS($Q$14:$Q$2013,Q1748,$K$14:$K$2013,"&gt;"&amp;K1748,$K$14:$K$2013,"&lt;="&amp;EOMONTH('Painel mensal'!$B$5,0))=0,COUNTIFS($Q$14:Q1748,Q1748,$K$14:K1748,K1748)=1),COUNT($S$13:S1747)+1,"")</f>
      </c>
      <c r="T1748">
        <f t="shared" si="112"/>
      </c>
    </row>
    <row r="1749" spans="1:20" ht="34.5" customHeight="1" x14ac:dyDescent="0.25">
      <c r="A1749" s="8"/>
      <c r="B1749" s="9"/>
      <c r="C1749" s="8"/>
      <c r="D1749" s="9"/>
      <c r="E1749" s="9"/>
      <c r="F1749" s="9"/>
      <c r="G1749" s="9"/>
      <c r="H1749" s="10"/>
      <c r="I1749" s="10"/>
      <c r="J1749" s="10"/>
      <c r="K1749" s="10"/>
      <c r="L1749" s="9"/>
      <c r="M1749" s="9"/>
      <c r="N1749" s="8"/>
      <c r="O1749" s="7">
        <f t="shared" ca="1" si="109"/>
      </c>
      <c r="P1749">
        <f t="shared" ca="1" si="110"/>
      </c>
      <c r="Q1749">
        <f t="shared" si="111"/>
      </c>
      <c r="R1749">
        <f ca="1">IF(OR($Q1749="",K1749="",K1749&gt;$B$5,H1749&gt;$B$5,AND(J1749&lt;&gt;"",J1749&lt;$B$5),AND($F$5&lt;&gt;"Todas",C1749&lt;&gt;$F$5)),0,IF(AND(COUNTIFS($Q$14:$Q$2013,Q1749,$K$14:$K$2013,"&gt;"&amp;K1749,$K$14:$K$2013,"&lt;="&amp;$B$5)=0,COUNTIFS($Q$14:Q1749,Q1749,$K$14:K1749,K1749)=1),1,0))</f>
      </c>
      <c r="S1749">
        <f ca="1">IF(AND($Q1749&lt;&gt;"",H1749&lt;&gt;"",H1749&lt;=EOMONTH('Painel mensal'!$B$5,0),OR(J1749="",J1749&gt;='Painel mensal'!$B$5),K1749&lt;&gt;"",K1749&lt;=EOMONTH('Painel mensal'!$B$5,0),OR('Painel mensal'!$E$5="Todas",C1749='Painel mensal'!$E$5),COUNTIFS($Q$14:$Q$2013,Q1749,$K$14:$K$2013,"&gt;"&amp;K1749,$K$14:$K$2013,"&lt;="&amp;EOMONTH('Painel mensal'!$B$5,0))=0,COUNTIFS($Q$14:Q1749,Q1749,$K$14:K1749,K1749)=1),COUNT($S$13:S1748)+1,"")</f>
      </c>
      <c r="T1749">
        <f t="shared" si="112"/>
      </c>
    </row>
    <row r="1750" spans="1:20" ht="34.5" customHeight="1" x14ac:dyDescent="0.25">
      <c r="A1750" s="4"/>
      <c r="B1750" s="5"/>
      <c r="C1750" s="4"/>
      <c r="D1750" s="5"/>
      <c r="E1750" s="5"/>
      <c r="F1750" s="5"/>
      <c r="G1750" s="5"/>
      <c r="H1750" s="6"/>
      <c r="I1750" s="6"/>
      <c r="J1750" s="6"/>
      <c r="K1750" s="6"/>
      <c r="L1750" s="5"/>
      <c r="M1750" s="5"/>
      <c r="N1750" s="4"/>
      <c r="O1750" s="7">
        <f t="shared" ca="1" si="109"/>
      </c>
      <c r="P1750">
        <f t="shared" ca="1" si="110"/>
      </c>
      <c r="Q1750">
        <f t="shared" si="111"/>
      </c>
      <c r="R1750">
        <f ca="1">IF(OR($Q1750="",K1750="",K1750&gt;$B$5,H1750&gt;$B$5,AND(J1750&lt;&gt;"",J1750&lt;$B$5),AND($F$5&lt;&gt;"Todas",C1750&lt;&gt;$F$5)),0,IF(AND(COUNTIFS($Q$14:$Q$2013,Q1750,$K$14:$K$2013,"&gt;"&amp;K1750,$K$14:$K$2013,"&lt;="&amp;$B$5)=0,COUNTIFS($Q$14:Q1750,Q1750,$K$14:K1750,K1750)=1),1,0))</f>
      </c>
      <c r="S1750">
        <f ca="1">IF(AND($Q1750&lt;&gt;"",H1750&lt;&gt;"",H1750&lt;=EOMONTH('Painel mensal'!$B$5,0),OR(J1750="",J1750&gt;='Painel mensal'!$B$5),K1750&lt;&gt;"",K1750&lt;=EOMONTH('Painel mensal'!$B$5,0),OR('Painel mensal'!$E$5="Todas",C1750='Painel mensal'!$E$5),COUNTIFS($Q$14:$Q$2013,Q1750,$K$14:$K$2013,"&gt;"&amp;K1750,$K$14:$K$2013,"&lt;="&amp;EOMONTH('Painel mensal'!$B$5,0))=0,COUNTIFS($Q$14:Q1750,Q1750,$K$14:K1750,K1750)=1),COUNT($S$13:S1749)+1,"")</f>
      </c>
      <c r="T1750">
        <f t="shared" si="112"/>
      </c>
    </row>
    <row r="1751" spans="1:20" ht="34.5" customHeight="1" x14ac:dyDescent="0.25">
      <c r="A1751" s="8"/>
      <c r="B1751" s="9"/>
      <c r="C1751" s="8"/>
      <c r="D1751" s="9"/>
      <c r="E1751" s="9"/>
      <c r="F1751" s="9"/>
      <c r="G1751" s="9"/>
      <c r="H1751" s="10"/>
      <c r="I1751" s="10"/>
      <c r="J1751" s="10"/>
      <c r="K1751" s="10"/>
      <c r="L1751" s="9"/>
      <c r="M1751" s="9"/>
      <c r="N1751" s="8"/>
      <c r="O1751" s="7">
        <f t="shared" ca="1" si="109"/>
      </c>
      <c r="P1751">
        <f t="shared" ca="1" si="110"/>
      </c>
      <c r="Q1751">
        <f t="shared" si="111"/>
      </c>
      <c r="R1751">
        <f ca="1">IF(OR($Q1751="",K1751="",K1751&gt;$B$5,H1751&gt;$B$5,AND(J1751&lt;&gt;"",J1751&lt;$B$5),AND($F$5&lt;&gt;"Todas",C1751&lt;&gt;$F$5)),0,IF(AND(COUNTIFS($Q$14:$Q$2013,Q1751,$K$14:$K$2013,"&gt;"&amp;K1751,$K$14:$K$2013,"&lt;="&amp;$B$5)=0,COUNTIFS($Q$14:Q1751,Q1751,$K$14:K1751,K1751)=1),1,0))</f>
      </c>
      <c r="S1751">
        <f ca="1">IF(AND($Q1751&lt;&gt;"",H1751&lt;&gt;"",H1751&lt;=EOMONTH('Painel mensal'!$B$5,0),OR(J1751="",J1751&gt;='Painel mensal'!$B$5),K1751&lt;&gt;"",K1751&lt;=EOMONTH('Painel mensal'!$B$5,0),OR('Painel mensal'!$E$5="Todas",C1751='Painel mensal'!$E$5),COUNTIFS($Q$14:$Q$2013,Q1751,$K$14:$K$2013,"&gt;"&amp;K1751,$K$14:$K$2013,"&lt;="&amp;EOMONTH('Painel mensal'!$B$5,0))=0,COUNTIFS($Q$14:Q1751,Q1751,$K$14:K1751,K1751)=1),COUNT($S$13:S1750)+1,"")</f>
      </c>
      <c r="T1751">
        <f t="shared" si="112"/>
      </c>
    </row>
    <row r="1752" spans="1:20" ht="34.5" customHeight="1" x14ac:dyDescent="0.25">
      <c r="A1752" s="4"/>
      <c r="B1752" s="5"/>
      <c r="C1752" s="4"/>
      <c r="D1752" s="5"/>
      <c r="E1752" s="5"/>
      <c r="F1752" s="5"/>
      <c r="G1752" s="5"/>
      <c r="H1752" s="6"/>
      <c r="I1752" s="6"/>
      <c r="J1752" s="6"/>
      <c r="K1752" s="6"/>
      <c r="L1752" s="5"/>
      <c r="M1752" s="5"/>
      <c r="N1752" s="4"/>
      <c r="O1752" s="7">
        <f t="shared" ca="1" si="109"/>
      </c>
      <c r="P1752">
        <f t="shared" ca="1" si="110"/>
      </c>
      <c r="Q1752">
        <f t="shared" si="111"/>
      </c>
      <c r="R1752">
        <f ca="1">IF(OR($Q1752="",K1752="",K1752&gt;$B$5,H1752&gt;$B$5,AND(J1752&lt;&gt;"",J1752&lt;$B$5),AND($F$5&lt;&gt;"Todas",C1752&lt;&gt;$F$5)),0,IF(AND(COUNTIFS($Q$14:$Q$2013,Q1752,$K$14:$K$2013,"&gt;"&amp;K1752,$K$14:$K$2013,"&lt;="&amp;$B$5)=0,COUNTIFS($Q$14:Q1752,Q1752,$K$14:K1752,K1752)=1),1,0))</f>
      </c>
      <c r="S1752">
        <f ca="1">IF(AND($Q1752&lt;&gt;"",H1752&lt;&gt;"",H1752&lt;=EOMONTH('Painel mensal'!$B$5,0),OR(J1752="",J1752&gt;='Painel mensal'!$B$5),K1752&lt;&gt;"",K1752&lt;=EOMONTH('Painel mensal'!$B$5,0),OR('Painel mensal'!$E$5="Todas",C1752='Painel mensal'!$E$5),COUNTIFS($Q$14:$Q$2013,Q1752,$K$14:$K$2013,"&gt;"&amp;K1752,$K$14:$K$2013,"&lt;="&amp;EOMONTH('Painel mensal'!$B$5,0))=0,COUNTIFS($Q$14:Q1752,Q1752,$K$14:K1752,K1752)=1),COUNT($S$13:S1751)+1,"")</f>
      </c>
      <c r="T1752">
        <f t="shared" si="112"/>
      </c>
    </row>
    <row r="1753" spans="1:20" ht="34.5" customHeight="1" x14ac:dyDescent="0.25">
      <c r="A1753" s="8"/>
      <c r="B1753" s="9"/>
      <c r="C1753" s="8"/>
      <c r="D1753" s="9"/>
      <c r="E1753" s="9"/>
      <c r="F1753" s="9"/>
      <c r="G1753" s="9"/>
      <c r="H1753" s="10"/>
      <c r="I1753" s="10"/>
      <c r="J1753" s="10"/>
      <c r="K1753" s="10"/>
      <c r="L1753" s="9"/>
      <c r="M1753" s="9"/>
      <c r="N1753" s="8"/>
      <c r="O1753" s="7">
        <f t="shared" ca="1" si="109"/>
      </c>
      <c r="P1753">
        <f t="shared" ca="1" si="110"/>
      </c>
      <c r="Q1753">
        <f t="shared" si="111"/>
      </c>
      <c r="R1753">
        <f ca="1">IF(OR($Q1753="",K1753="",K1753&gt;$B$5,H1753&gt;$B$5,AND(J1753&lt;&gt;"",J1753&lt;$B$5),AND($F$5&lt;&gt;"Todas",C1753&lt;&gt;$F$5)),0,IF(AND(COUNTIFS($Q$14:$Q$2013,Q1753,$K$14:$K$2013,"&gt;"&amp;K1753,$K$14:$K$2013,"&lt;="&amp;$B$5)=0,COUNTIFS($Q$14:Q1753,Q1753,$K$14:K1753,K1753)=1),1,0))</f>
      </c>
      <c r="S1753">
        <f ca="1">IF(AND($Q1753&lt;&gt;"",H1753&lt;&gt;"",H1753&lt;=EOMONTH('Painel mensal'!$B$5,0),OR(J1753="",J1753&gt;='Painel mensal'!$B$5),K1753&lt;&gt;"",K1753&lt;=EOMONTH('Painel mensal'!$B$5,0),OR('Painel mensal'!$E$5="Todas",C1753='Painel mensal'!$E$5),COUNTIFS($Q$14:$Q$2013,Q1753,$K$14:$K$2013,"&gt;"&amp;K1753,$K$14:$K$2013,"&lt;="&amp;EOMONTH('Painel mensal'!$B$5,0))=0,COUNTIFS($Q$14:Q1753,Q1753,$K$14:K1753,K1753)=1),COUNT($S$13:S1752)+1,"")</f>
      </c>
      <c r="T1753">
        <f t="shared" si="112"/>
      </c>
    </row>
    <row r="1754" spans="1:20" ht="34.5" customHeight="1" x14ac:dyDescent="0.25">
      <c r="A1754" s="4"/>
      <c r="B1754" s="5"/>
      <c r="C1754" s="4"/>
      <c r="D1754" s="5"/>
      <c r="E1754" s="5"/>
      <c r="F1754" s="5"/>
      <c r="G1754" s="5"/>
      <c r="H1754" s="6"/>
      <c r="I1754" s="6"/>
      <c r="J1754" s="6"/>
      <c r="K1754" s="6"/>
      <c r="L1754" s="5"/>
      <c r="M1754" s="5"/>
      <c r="N1754" s="4"/>
      <c r="O1754" s="7">
        <f t="shared" ca="1" si="109"/>
      </c>
      <c r="P1754">
        <f t="shared" ca="1" si="110"/>
      </c>
      <c r="Q1754">
        <f t="shared" si="111"/>
      </c>
      <c r="R1754">
        <f ca="1">IF(OR($Q1754="",K1754="",K1754&gt;$B$5,H1754&gt;$B$5,AND(J1754&lt;&gt;"",J1754&lt;$B$5),AND($F$5&lt;&gt;"Todas",C1754&lt;&gt;$F$5)),0,IF(AND(COUNTIFS($Q$14:$Q$2013,Q1754,$K$14:$K$2013,"&gt;"&amp;K1754,$K$14:$K$2013,"&lt;="&amp;$B$5)=0,COUNTIFS($Q$14:Q1754,Q1754,$K$14:K1754,K1754)=1),1,0))</f>
      </c>
      <c r="S1754">
        <f ca="1">IF(AND($Q1754&lt;&gt;"",H1754&lt;&gt;"",H1754&lt;=EOMONTH('Painel mensal'!$B$5,0),OR(J1754="",J1754&gt;='Painel mensal'!$B$5),K1754&lt;&gt;"",K1754&lt;=EOMONTH('Painel mensal'!$B$5,0),OR('Painel mensal'!$E$5="Todas",C1754='Painel mensal'!$E$5),COUNTIFS($Q$14:$Q$2013,Q1754,$K$14:$K$2013,"&gt;"&amp;K1754,$K$14:$K$2013,"&lt;="&amp;EOMONTH('Painel mensal'!$B$5,0))=0,COUNTIFS($Q$14:Q1754,Q1754,$K$14:K1754,K1754)=1),COUNT($S$13:S1753)+1,"")</f>
      </c>
      <c r="T1754">
        <f t="shared" si="112"/>
      </c>
    </row>
    <row r="1755" spans="1:20" ht="34.5" customHeight="1" x14ac:dyDescent="0.25">
      <c r="A1755" s="8"/>
      <c r="B1755" s="9"/>
      <c r="C1755" s="8"/>
      <c r="D1755" s="9"/>
      <c r="E1755" s="9"/>
      <c r="F1755" s="9"/>
      <c r="G1755" s="9"/>
      <c r="H1755" s="10"/>
      <c r="I1755" s="10"/>
      <c r="J1755" s="10"/>
      <c r="K1755" s="10"/>
      <c r="L1755" s="9"/>
      <c r="M1755" s="9"/>
      <c r="N1755" s="8"/>
      <c r="O1755" s="7">
        <f t="shared" ca="1" si="109"/>
      </c>
      <c r="P1755">
        <f t="shared" ca="1" si="110"/>
      </c>
      <c r="Q1755">
        <f t="shared" si="111"/>
      </c>
      <c r="R1755">
        <f ca="1">IF(OR($Q1755="",K1755="",K1755&gt;$B$5,H1755&gt;$B$5,AND(J1755&lt;&gt;"",J1755&lt;$B$5),AND($F$5&lt;&gt;"Todas",C1755&lt;&gt;$F$5)),0,IF(AND(COUNTIFS($Q$14:$Q$2013,Q1755,$K$14:$K$2013,"&gt;"&amp;K1755,$K$14:$K$2013,"&lt;="&amp;$B$5)=0,COUNTIFS($Q$14:Q1755,Q1755,$K$14:K1755,K1755)=1),1,0))</f>
      </c>
      <c r="S1755">
        <f ca="1">IF(AND($Q1755&lt;&gt;"",H1755&lt;&gt;"",H1755&lt;=EOMONTH('Painel mensal'!$B$5,0),OR(J1755="",J1755&gt;='Painel mensal'!$B$5),K1755&lt;&gt;"",K1755&lt;=EOMONTH('Painel mensal'!$B$5,0),OR('Painel mensal'!$E$5="Todas",C1755='Painel mensal'!$E$5),COUNTIFS($Q$14:$Q$2013,Q1755,$K$14:$K$2013,"&gt;"&amp;K1755,$K$14:$K$2013,"&lt;="&amp;EOMONTH('Painel mensal'!$B$5,0))=0,COUNTIFS($Q$14:Q1755,Q1755,$K$14:K1755,K1755)=1),COUNT($S$13:S1754)+1,"")</f>
      </c>
      <c r="T1755">
        <f t="shared" si="112"/>
      </c>
    </row>
    <row r="1756" spans="1:20" ht="34.5" customHeight="1" x14ac:dyDescent="0.25">
      <c r="A1756" s="4"/>
      <c r="B1756" s="5"/>
      <c r="C1756" s="4"/>
      <c r="D1756" s="5"/>
      <c r="E1756" s="5"/>
      <c r="F1756" s="5"/>
      <c r="G1756" s="5"/>
      <c r="H1756" s="6"/>
      <c r="I1756" s="6"/>
      <c r="J1756" s="6"/>
      <c r="K1756" s="6"/>
      <c r="L1756" s="5"/>
      <c r="M1756" s="5"/>
      <c r="N1756" s="4"/>
      <c r="O1756" s="7">
        <f t="shared" ca="1" si="109"/>
      </c>
      <c r="P1756">
        <f t="shared" ca="1" si="110"/>
      </c>
      <c r="Q1756">
        <f t="shared" si="111"/>
      </c>
      <c r="R1756">
        <f ca="1">IF(OR($Q1756="",K1756="",K1756&gt;$B$5,H1756&gt;$B$5,AND(J1756&lt;&gt;"",J1756&lt;$B$5),AND($F$5&lt;&gt;"Todas",C1756&lt;&gt;$F$5)),0,IF(AND(COUNTIFS($Q$14:$Q$2013,Q1756,$K$14:$K$2013,"&gt;"&amp;K1756,$K$14:$K$2013,"&lt;="&amp;$B$5)=0,COUNTIFS($Q$14:Q1756,Q1756,$K$14:K1756,K1756)=1),1,0))</f>
      </c>
      <c r="S1756">
        <f ca="1">IF(AND($Q1756&lt;&gt;"",H1756&lt;&gt;"",H1756&lt;=EOMONTH('Painel mensal'!$B$5,0),OR(J1756="",J1756&gt;='Painel mensal'!$B$5),K1756&lt;&gt;"",K1756&lt;=EOMONTH('Painel mensal'!$B$5,0),OR('Painel mensal'!$E$5="Todas",C1756='Painel mensal'!$E$5),COUNTIFS($Q$14:$Q$2013,Q1756,$K$14:$K$2013,"&gt;"&amp;K1756,$K$14:$K$2013,"&lt;="&amp;EOMONTH('Painel mensal'!$B$5,0))=0,COUNTIFS($Q$14:Q1756,Q1756,$K$14:K1756,K1756)=1),COUNT($S$13:S1755)+1,"")</f>
      </c>
      <c r="T1756">
        <f t="shared" si="112"/>
      </c>
    </row>
    <row r="1757" spans="1:20" ht="34.5" customHeight="1" x14ac:dyDescent="0.25">
      <c r="A1757" s="8"/>
      <c r="B1757" s="9"/>
      <c r="C1757" s="8"/>
      <c r="D1757" s="9"/>
      <c r="E1757" s="9"/>
      <c r="F1757" s="9"/>
      <c r="G1757" s="9"/>
      <c r="H1757" s="10"/>
      <c r="I1757" s="10"/>
      <c r="J1757" s="10"/>
      <c r="K1757" s="10"/>
      <c r="L1757" s="9"/>
      <c r="M1757" s="9"/>
      <c r="N1757" s="8"/>
      <c r="O1757" s="7">
        <f t="shared" ca="1" si="109"/>
      </c>
      <c r="P1757">
        <f t="shared" ca="1" si="110"/>
      </c>
      <c r="Q1757">
        <f t="shared" si="111"/>
      </c>
      <c r="R1757">
        <f ca="1">IF(OR($Q1757="",K1757="",K1757&gt;$B$5,H1757&gt;$B$5,AND(J1757&lt;&gt;"",J1757&lt;$B$5),AND($F$5&lt;&gt;"Todas",C1757&lt;&gt;$F$5)),0,IF(AND(COUNTIFS($Q$14:$Q$2013,Q1757,$K$14:$K$2013,"&gt;"&amp;K1757,$K$14:$K$2013,"&lt;="&amp;$B$5)=0,COUNTIFS($Q$14:Q1757,Q1757,$K$14:K1757,K1757)=1),1,0))</f>
      </c>
      <c r="S1757">
        <f ca="1">IF(AND($Q1757&lt;&gt;"",H1757&lt;&gt;"",H1757&lt;=EOMONTH('Painel mensal'!$B$5,0),OR(J1757="",J1757&gt;='Painel mensal'!$B$5),K1757&lt;&gt;"",K1757&lt;=EOMONTH('Painel mensal'!$B$5,0),OR('Painel mensal'!$E$5="Todas",C1757='Painel mensal'!$E$5),COUNTIFS($Q$14:$Q$2013,Q1757,$K$14:$K$2013,"&gt;"&amp;K1757,$K$14:$K$2013,"&lt;="&amp;EOMONTH('Painel mensal'!$B$5,0))=0,COUNTIFS($Q$14:Q1757,Q1757,$K$14:K1757,K1757)=1),COUNT($S$13:S1756)+1,"")</f>
      </c>
      <c r="T1757">
        <f t="shared" si="112"/>
      </c>
    </row>
    <row r="1758" spans="1:20" ht="34.5" customHeight="1" x14ac:dyDescent="0.25">
      <c r="A1758" s="4"/>
      <c r="B1758" s="5"/>
      <c r="C1758" s="4"/>
      <c r="D1758" s="5"/>
      <c r="E1758" s="5"/>
      <c r="F1758" s="5"/>
      <c r="G1758" s="5"/>
      <c r="H1758" s="6"/>
      <c r="I1758" s="6"/>
      <c r="J1758" s="6"/>
      <c r="K1758" s="6"/>
      <c r="L1758" s="5"/>
      <c r="M1758" s="5"/>
      <c r="N1758" s="4"/>
      <c r="O1758" s="7">
        <f t="shared" ca="1" si="109"/>
      </c>
      <c r="P1758">
        <f t="shared" ca="1" si="110"/>
      </c>
      <c r="Q1758">
        <f t="shared" si="111"/>
      </c>
      <c r="R1758">
        <f ca="1">IF(OR($Q1758="",K1758="",K1758&gt;$B$5,H1758&gt;$B$5,AND(J1758&lt;&gt;"",J1758&lt;$B$5),AND($F$5&lt;&gt;"Todas",C1758&lt;&gt;$F$5)),0,IF(AND(COUNTIFS($Q$14:$Q$2013,Q1758,$K$14:$K$2013,"&gt;"&amp;K1758,$K$14:$K$2013,"&lt;="&amp;$B$5)=0,COUNTIFS($Q$14:Q1758,Q1758,$K$14:K1758,K1758)=1),1,0))</f>
      </c>
      <c r="S1758">
        <f ca="1">IF(AND($Q1758&lt;&gt;"",H1758&lt;&gt;"",H1758&lt;=EOMONTH('Painel mensal'!$B$5,0),OR(J1758="",J1758&gt;='Painel mensal'!$B$5),K1758&lt;&gt;"",K1758&lt;=EOMONTH('Painel mensal'!$B$5,0),OR('Painel mensal'!$E$5="Todas",C1758='Painel mensal'!$E$5),COUNTIFS($Q$14:$Q$2013,Q1758,$K$14:$K$2013,"&gt;"&amp;K1758,$K$14:$K$2013,"&lt;="&amp;EOMONTH('Painel mensal'!$B$5,0))=0,COUNTIFS($Q$14:Q1758,Q1758,$K$14:K1758,K1758)=1),COUNT($S$13:S1757)+1,"")</f>
      </c>
      <c r="T1758">
        <f t="shared" si="112"/>
      </c>
    </row>
    <row r="1759" spans="1:20" ht="34.5" customHeight="1" x14ac:dyDescent="0.25">
      <c r="A1759" s="8"/>
      <c r="B1759" s="9"/>
      <c r="C1759" s="8"/>
      <c r="D1759" s="9"/>
      <c r="E1759" s="9"/>
      <c r="F1759" s="9"/>
      <c r="G1759" s="9"/>
      <c r="H1759" s="10"/>
      <c r="I1759" s="10"/>
      <c r="J1759" s="10"/>
      <c r="K1759" s="10"/>
      <c r="L1759" s="9"/>
      <c r="M1759" s="9"/>
      <c r="N1759" s="8"/>
      <c r="O1759" s="7">
        <f t="shared" ca="1" si="109"/>
      </c>
      <c r="P1759">
        <f t="shared" ca="1" si="110"/>
      </c>
      <c r="Q1759">
        <f t="shared" si="111"/>
      </c>
      <c r="R1759">
        <f ca="1">IF(OR($Q1759="",K1759="",K1759&gt;$B$5,H1759&gt;$B$5,AND(J1759&lt;&gt;"",J1759&lt;$B$5),AND($F$5&lt;&gt;"Todas",C1759&lt;&gt;$F$5)),0,IF(AND(COUNTIFS($Q$14:$Q$2013,Q1759,$K$14:$K$2013,"&gt;"&amp;K1759,$K$14:$K$2013,"&lt;="&amp;$B$5)=0,COUNTIFS($Q$14:Q1759,Q1759,$K$14:K1759,K1759)=1),1,0))</f>
      </c>
      <c r="S1759">
        <f ca="1">IF(AND($Q1759&lt;&gt;"",H1759&lt;&gt;"",H1759&lt;=EOMONTH('Painel mensal'!$B$5,0),OR(J1759="",J1759&gt;='Painel mensal'!$B$5),K1759&lt;&gt;"",K1759&lt;=EOMONTH('Painel mensal'!$B$5,0),OR('Painel mensal'!$E$5="Todas",C1759='Painel mensal'!$E$5),COUNTIFS($Q$14:$Q$2013,Q1759,$K$14:$K$2013,"&gt;"&amp;K1759,$K$14:$K$2013,"&lt;="&amp;EOMONTH('Painel mensal'!$B$5,0))=0,COUNTIFS($Q$14:Q1759,Q1759,$K$14:K1759,K1759)=1),COUNT($S$13:S1758)+1,"")</f>
      </c>
      <c r="T1759">
        <f t="shared" si="112"/>
      </c>
    </row>
    <row r="1760" spans="1:20" ht="34.5" customHeight="1" x14ac:dyDescent="0.25">
      <c r="A1760" s="4"/>
      <c r="B1760" s="5"/>
      <c r="C1760" s="4"/>
      <c r="D1760" s="5"/>
      <c r="E1760" s="5"/>
      <c r="F1760" s="5"/>
      <c r="G1760" s="5"/>
      <c r="H1760" s="6"/>
      <c r="I1760" s="6"/>
      <c r="J1760" s="6"/>
      <c r="K1760" s="6"/>
      <c r="L1760" s="5"/>
      <c r="M1760" s="5"/>
      <c r="N1760" s="4"/>
      <c r="O1760" s="7">
        <f t="shared" ca="1" si="109"/>
      </c>
      <c r="P1760">
        <f t="shared" ca="1" si="110"/>
      </c>
      <c r="Q1760">
        <f t="shared" si="111"/>
      </c>
      <c r="R1760">
        <f ca="1">IF(OR($Q1760="",K1760="",K1760&gt;$B$5,H1760&gt;$B$5,AND(J1760&lt;&gt;"",J1760&lt;$B$5),AND($F$5&lt;&gt;"Todas",C1760&lt;&gt;$F$5)),0,IF(AND(COUNTIFS($Q$14:$Q$2013,Q1760,$K$14:$K$2013,"&gt;"&amp;K1760,$K$14:$K$2013,"&lt;="&amp;$B$5)=0,COUNTIFS($Q$14:Q1760,Q1760,$K$14:K1760,K1760)=1),1,0))</f>
      </c>
      <c r="S1760">
        <f ca="1">IF(AND($Q1760&lt;&gt;"",H1760&lt;&gt;"",H1760&lt;=EOMONTH('Painel mensal'!$B$5,0),OR(J1760="",J1760&gt;='Painel mensal'!$B$5),K1760&lt;&gt;"",K1760&lt;=EOMONTH('Painel mensal'!$B$5,0),OR('Painel mensal'!$E$5="Todas",C1760='Painel mensal'!$E$5),COUNTIFS($Q$14:$Q$2013,Q1760,$K$14:$K$2013,"&gt;"&amp;K1760,$K$14:$K$2013,"&lt;="&amp;EOMONTH('Painel mensal'!$B$5,0))=0,COUNTIFS($Q$14:Q1760,Q1760,$K$14:K1760,K1760)=1),COUNT($S$13:S1759)+1,"")</f>
      </c>
      <c r="T1760">
        <f t="shared" si="112"/>
      </c>
    </row>
    <row r="1761" spans="1:20" ht="34.5" customHeight="1" x14ac:dyDescent="0.25">
      <c r="A1761" s="8"/>
      <c r="B1761" s="9"/>
      <c r="C1761" s="8"/>
      <c r="D1761" s="9"/>
      <c r="E1761" s="9"/>
      <c r="F1761" s="9"/>
      <c r="G1761" s="9"/>
      <c r="H1761" s="10"/>
      <c r="I1761" s="10"/>
      <c r="J1761" s="10"/>
      <c r="K1761" s="10"/>
      <c r="L1761" s="9"/>
      <c r="M1761" s="9"/>
      <c r="N1761" s="8"/>
      <c r="O1761" s="7">
        <f t="shared" ca="1" si="109"/>
      </c>
      <c r="P1761">
        <f t="shared" ca="1" si="110"/>
      </c>
      <c r="Q1761">
        <f t="shared" si="111"/>
      </c>
      <c r="R1761">
        <f ca="1">IF(OR($Q1761="",K1761="",K1761&gt;$B$5,H1761&gt;$B$5,AND(J1761&lt;&gt;"",J1761&lt;$B$5),AND($F$5&lt;&gt;"Todas",C1761&lt;&gt;$F$5)),0,IF(AND(COUNTIFS($Q$14:$Q$2013,Q1761,$K$14:$K$2013,"&gt;"&amp;K1761,$K$14:$K$2013,"&lt;="&amp;$B$5)=0,COUNTIFS($Q$14:Q1761,Q1761,$K$14:K1761,K1761)=1),1,0))</f>
      </c>
      <c r="S1761">
        <f ca="1">IF(AND($Q1761&lt;&gt;"",H1761&lt;&gt;"",H1761&lt;=EOMONTH('Painel mensal'!$B$5,0),OR(J1761="",J1761&gt;='Painel mensal'!$B$5),K1761&lt;&gt;"",K1761&lt;=EOMONTH('Painel mensal'!$B$5,0),OR('Painel mensal'!$E$5="Todas",C1761='Painel mensal'!$E$5),COUNTIFS($Q$14:$Q$2013,Q1761,$K$14:$K$2013,"&gt;"&amp;K1761,$K$14:$K$2013,"&lt;="&amp;EOMONTH('Painel mensal'!$B$5,0))=0,COUNTIFS($Q$14:Q1761,Q1761,$K$14:K1761,K1761)=1),COUNT($S$13:S1760)+1,"")</f>
      </c>
      <c r="T1761">
        <f t="shared" si="112"/>
      </c>
    </row>
    <row r="1762" spans="1:20" ht="34.5" customHeight="1" x14ac:dyDescent="0.25">
      <c r="A1762" s="4"/>
      <c r="B1762" s="5"/>
      <c r="C1762" s="4"/>
      <c r="D1762" s="5"/>
      <c r="E1762" s="5"/>
      <c r="F1762" s="5"/>
      <c r="G1762" s="5"/>
      <c r="H1762" s="6"/>
      <c r="I1762" s="6"/>
      <c r="J1762" s="6"/>
      <c r="K1762" s="6"/>
      <c r="L1762" s="5"/>
      <c r="M1762" s="5"/>
      <c r="N1762" s="4"/>
      <c r="O1762" s="7">
        <f t="shared" ca="1" si="109"/>
      </c>
      <c r="P1762">
        <f t="shared" ca="1" si="110"/>
      </c>
      <c r="Q1762">
        <f t="shared" si="111"/>
      </c>
      <c r="R1762">
        <f ca="1">IF(OR($Q1762="",K1762="",K1762&gt;$B$5,H1762&gt;$B$5,AND(J1762&lt;&gt;"",J1762&lt;$B$5),AND($F$5&lt;&gt;"Todas",C1762&lt;&gt;$F$5)),0,IF(AND(COUNTIFS($Q$14:$Q$2013,Q1762,$K$14:$K$2013,"&gt;"&amp;K1762,$K$14:$K$2013,"&lt;="&amp;$B$5)=0,COUNTIFS($Q$14:Q1762,Q1762,$K$14:K1762,K1762)=1),1,0))</f>
      </c>
      <c r="S1762">
        <f ca="1">IF(AND($Q1762&lt;&gt;"",H1762&lt;&gt;"",H1762&lt;=EOMONTH('Painel mensal'!$B$5,0),OR(J1762="",J1762&gt;='Painel mensal'!$B$5),K1762&lt;&gt;"",K1762&lt;=EOMONTH('Painel mensal'!$B$5,0),OR('Painel mensal'!$E$5="Todas",C1762='Painel mensal'!$E$5),COUNTIFS($Q$14:$Q$2013,Q1762,$K$14:$K$2013,"&gt;"&amp;K1762,$K$14:$K$2013,"&lt;="&amp;EOMONTH('Painel mensal'!$B$5,0))=0,COUNTIFS($Q$14:Q1762,Q1762,$K$14:K1762,K1762)=1),COUNT($S$13:S1761)+1,"")</f>
      </c>
      <c r="T1762">
        <f t="shared" si="112"/>
      </c>
    </row>
    <row r="1763" spans="1:20" ht="34.5" customHeight="1" x14ac:dyDescent="0.25">
      <c r="A1763" s="8"/>
      <c r="B1763" s="9"/>
      <c r="C1763" s="8"/>
      <c r="D1763" s="9"/>
      <c r="E1763" s="9"/>
      <c r="F1763" s="9"/>
      <c r="G1763" s="9"/>
      <c r="H1763" s="10"/>
      <c r="I1763" s="10"/>
      <c r="J1763" s="10"/>
      <c r="K1763" s="10"/>
      <c r="L1763" s="9"/>
      <c r="M1763" s="9"/>
      <c r="N1763" s="8"/>
      <c r="O1763" s="7">
        <f t="shared" ca="1" si="109"/>
      </c>
      <c r="P1763">
        <f t="shared" ca="1" si="110"/>
      </c>
      <c r="Q1763">
        <f t="shared" si="111"/>
      </c>
      <c r="R1763">
        <f ca="1">IF(OR($Q1763="",K1763="",K1763&gt;$B$5,H1763&gt;$B$5,AND(J1763&lt;&gt;"",J1763&lt;$B$5),AND($F$5&lt;&gt;"Todas",C1763&lt;&gt;$F$5)),0,IF(AND(COUNTIFS($Q$14:$Q$2013,Q1763,$K$14:$K$2013,"&gt;"&amp;K1763,$K$14:$K$2013,"&lt;="&amp;$B$5)=0,COUNTIFS($Q$14:Q1763,Q1763,$K$14:K1763,K1763)=1),1,0))</f>
      </c>
      <c r="S1763">
        <f ca="1">IF(AND($Q1763&lt;&gt;"",H1763&lt;&gt;"",H1763&lt;=EOMONTH('Painel mensal'!$B$5,0),OR(J1763="",J1763&gt;='Painel mensal'!$B$5),K1763&lt;&gt;"",K1763&lt;=EOMONTH('Painel mensal'!$B$5,0),OR('Painel mensal'!$E$5="Todas",C1763='Painel mensal'!$E$5),COUNTIFS($Q$14:$Q$2013,Q1763,$K$14:$K$2013,"&gt;"&amp;K1763,$K$14:$K$2013,"&lt;="&amp;EOMONTH('Painel mensal'!$B$5,0))=0,COUNTIFS($Q$14:Q1763,Q1763,$K$14:K1763,K1763)=1),COUNT($S$13:S1762)+1,"")</f>
      </c>
      <c r="T1763">
        <f t="shared" si="112"/>
      </c>
    </row>
    <row r="1764" spans="1:20" ht="34.5" customHeight="1" x14ac:dyDescent="0.25">
      <c r="A1764" s="4"/>
      <c r="B1764" s="5"/>
      <c r="C1764" s="4"/>
      <c r="D1764" s="5"/>
      <c r="E1764" s="5"/>
      <c r="F1764" s="5"/>
      <c r="G1764" s="5"/>
      <c r="H1764" s="6"/>
      <c r="I1764" s="6"/>
      <c r="J1764" s="6"/>
      <c r="K1764" s="6"/>
      <c r="L1764" s="5"/>
      <c r="M1764" s="5"/>
      <c r="N1764" s="4"/>
      <c r="O1764" s="7">
        <f t="shared" ca="1" si="109"/>
      </c>
      <c r="P1764">
        <f t="shared" ca="1" si="110"/>
      </c>
      <c r="Q1764">
        <f t="shared" si="111"/>
      </c>
      <c r="R1764">
        <f ca="1">IF(OR($Q1764="",K1764="",K1764&gt;$B$5,H1764&gt;$B$5,AND(J1764&lt;&gt;"",J1764&lt;$B$5),AND($F$5&lt;&gt;"Todas",C1764&lt;&gt;$F$5)),0,IF(AND(COUNTIFS($Q$14:$Q$2013,Q1764,$K$14:$K$2013,"&gt;"&amp;K1764,$K$14:$K$2013,"&lt;="&amp;$B$5)=0,COUNTIFS($Q$14:Q1764,Q1764,$K$14:K1764,K1764)=1),1,0))</f>
      </c>
      <c r="S1764">
        <f ca="1">IF(AND($Q1764&lt;&gt;"",H1764&lt;&gt;"",H1764&lt;=EOMONTH('Painel mensal'!$B$5,0),OR(J1764="",J1764&gt;='Painel mensal'!$B$5),K1764&lt;&gt;"",K1764&lt;=EOMONTH('Painel mensal'!$B$5,0),OR('Painel mensal'!$E$5="Todas",C1764='Painel mensal'!$E$5),COUNTIFS($Q$14:$Q$2013,Q1764,$K$14:$K$2013,"&gt;"&amp;K1764,$K$14:$K$2013,"&lt;="&amp;EOMONTH('Painel mensal'!$B$5,0))=0,COUNTIFS($Q$14:Q1764,Q1764,$K$14:K1764,K1764)=1),COUNT($S$13:S1763)+1,"")</f>
      </c>
      <c r="T1764">
        <f t="shared" si="112"/>
      </c>
    </row>
    <row r="1765" spans="1:20" ht="34.5" customHeight="1" x14ac:dyDescent="0.25">
      <c r="A1765" s="8"/>
      <c r="B1765" s="9"/>
      <c r="C1765" s="8"/>
      <c r="D1765" s="9"/>
      <c r="E1765" s="9"/>
      <c r="F1765" s="9"/>
      <c r="G1765" s="9"/>
      <c r="H1765" s="10"/>
      <c r="I1765" s="10"/>
      <c r="J1765" s="10"/>
      <c r="K1765" s="10"/>
      <c r="L1765" s="9"/>
      <c r="M1765" s="9"/>
      <c r="N1765" s="8"/>
      <c r="O1765" s="7">
        <f t="shared" ca="1" si="109"/>
      </c>
      <c r="P1765">
        <f t="shared" ca="1" si="110"/>
      </c>
      <c r="Q1765">
        <f t="shared" si="111"/>
      </c>
      <c r="R1765">
        <f ca="1">IF(OR($Q1765="",K1765="",K1765&gt;$B$5,H1765&gt;$B$5,AND(J1765&lt;&gt;"",J1765&lt;$B$5),AND($F$5&lt;&gt;"Todas",C1765&lt;&gt;$F$5)),0,IF(AND(COUNTIFS($Q$14:$Q$2013,Q1765,$K$14:$K$2013,"&gt;"&amp;K1765,$K$14:$K$2013,"&lt;="&amp;$B$5)=0,COUNTIFS($Q$14:Q1765,Q1765,$K$14:K1765,K1765)=1),1,0))</f>
      </c>
      <c r="S1765">
        <f ca="1">IF(AND($Q1765&lt;&gt;"",H1765&lt;&gt;"",H1765&lt;=EOMONTH('Painel mensal'!$B$5,0),OR(J1765="",J1765&gt;='Painel mensal'!$B$5),K1765&lt;&gt;"",K1765&lt;=EOMONTH('Painel mensal'!$B$5,0),OR('Painel mensal'!$E$5="Todas",C1765='Painel mensal'!$E$5),COUNTIFS($Q$14:$Q$2013,Q1765,$K$14:$K$2013,"&gt;"&amp;K1765,$K$14:$K$2013,"&lt;="&amp;EOMONTH('Painel mensal'!$B$5,0))=0,COUNTIFS($Q$14:Q1765,Q1765,$K$14:K1765,K1765)=1),COUNT($S$13:S1764)+1,"")</f>
      </c>
      <c r="T1765">
        <f t="shared" si="112"/>
      </c>
    </row>
    <row r="1766" spans="1:20" ht="34.5" customHeight="1" x14ac:dyDescent="0.25">
      <c r="A1766" s="4"/>
      <c r="B1766" s="5"/>
      <c r="C1766" s="4"/>
      <c r="D1766" s="5"/>
      <c r="E1766" s="5"/>
      <c r="F1766" s="5"/>
      <c r="G1766" s="5"/>
      <c r="H1766" s="6"/>
      <c r="I1766" s="6"/>
      <c r="J1766" s="6"/>
      <c r="K1766" s="6"/>
      <c r="L1766" s="5"/>
      <c r="M1766" s="5"/>
      <c r="N1766" s="4"/>
      <c r="O1766" s="7">
        <f t="shared" ca="1" si="109"/>
      </c>
      <c r="P1766">
        <f t="shared" ca="1" si="110"/>
      </c>
      <c r="Q1766">
        <f t="shared" si="111"/>
      </c>
      <c r="R1766">
        <f ca="1">IF(OR($Q1766="",K1766="",K1766&gt;$B$5,H1766&gt;$B$5,AND(J1766&lt;&gt;"",J1766&lt;$B$5),AND($F$5&lt;&gt;"Todas",C1766&lt;&gt;$F$5)),0,IF(AND(COUNTIFS($Q$14:$Q$2013,Q1766,$K$14:$K$2013,"&gt;"&amp;K1766,$K$14:$K$2013,"&lt;="&amp;$B$5)=0,COUNTIFS($Q$14:Q1766,Q1766,$K$14:K1766,K1766)=1),1,0))</f>
      </c>
      <c r="S1766">
        <f ca="1">IF(AND($Q1766&lt;&gt;"",H1766&lt;&gt;"",H1766&lt;=EOMONTH('Painel mensal'!$B$5,0),OR(J1766="",J1766&gt;='Painel mensal'!$B$5),K1766&lt;&gt;"",K1766&lt;=EOMONTH('Painel mensal'!$B$5,0),OR('Painel mensal'!$E$5="Todas",C1766='Painel mensal'!$E$5),COUNTIFS($Q$14:$Q$2013,Q1766,$K$14:$K$2013,"&gt;"&amp;K1766,$K$14:$K$2013,"&lt;="&amp;EOMONTH('Painel mensal'!$B$5,0))=0,COUNTIFS($Q$14:Q1766,Q1766,$K$14:K1766,K1766)=1),COUNT($S$13:S1765)+1,"")</f>
      </c>
      <c r="T1766">
        <f t="shared" si="112"/>
      </c>
    </row>
    <row r="1767" spans="1:20" ht="34.5" customHeight="1" x14ac:dyDescent="0.25">
      <c r="A1767" s="8"/>
      <c r="B1767" s="9"/>
      <c r="C1767" s="8"/>
      <c r="D1767" s="9"/>
      <c r="E1767" s="9"/>
      <c r="F1767" s="9"/>
      <c r="G1767" s="9"/>
      <c r="H1767" s="10"/>
      <c r="I1767" s="10"/>
      <c r="J1767" s="10"/>
      <c r="K1767" s="10"/>
      <c r="L1767" s="9"/>
      <c r="M1767" s="9"/>
      <c r="N1767" s="8"/>
      <c r="O1767" s="7">
        <f t="shared" ca="1" si="109"/>
      </c>
      <c r="P1767">
        <f t="shared" ca="1" si="110"/>
      </c>
      <c r="Q1767">
        <f t="shared" si="111"/>
      </c>
      <c r="R1767">
        <f ca="1">IF(OR($Q1767="",K1767="",K1767&gt;$B$5,H1767&gt;$B$5,AND(J1767&lt;&gt;"",J1767&lt;$B$5),AND($F$5&lt;&gt;"Todas",C1767&lt;&gt;$F$5)),0,IF(AND(COUNTIFS($Q$14:$Q$2013,Q1767,$K$14:$K$2013,"&gt;"&amp;K1767,$K$14:$K$2013,"&lt;="&amp;$B$5)=0,COUNTIFS($Q$14:Q1767,Q1767,$K$14:K1767,K1767)=1),1,0))</f>
      </c>
      <c r="S1767">
        <f ca="1">IF(AND($Q1767&lt;&gt;"",H1767&lt;&gt;"",H1767&lt;=EOMONTH('Painel mensal'!$B$5,0),OR(J1767="",J1767&gt;='Painel mensal'!$B$5),K1767&lt;&gt;"",K1767&lt;=EOMONTH('Painel mensal'!$B$5,0),OR('Painel mensal'!$E$5="Todas",C1767='Painel mensal'!$E$5),COUNTIFS($Q$14:$Q$2013,Q1767,$K$14:$K$2013,"&gt;"&amp;K1767,$K$14:$K$2013,"&lt;="&amp;EOMONTH('Painel mensal'!$B$5,0))=0,COUNTIFS($Q$14:Q1767,Q1767,$K$14:K1767,K1767)=1),COUNT($S$13:S1766)+1,"")</f>
      </c>
      <c r="T1767">
        <f t="shared" si="112"/>
      </c>
    </row>
    <row r="1768" spans="1:20" ht="34.5" customHeight="1" x14ac:dyDescent="0.25">
      <c r="A1768" s="4"/>
      <c r="B1768" s="5"/>
      <c r="C1768" s="4"/>
      <c r="D1768" s="5"/>
      <c r="E1768" s="5"/>
      <c r="F1768" s="5"/>
      <c r="G1768" s="5"/>
      <c r="H1768" s="6"/>
      <c r="I1768" s="6"/>
      <c r="J1768" s="6"/>
      <c r="K1768" s="6"/>
      <c r="L1768" s="5"/>
      <c r="M1768" s="5"/>
      <c r="N1768" s="4"/>
      <c r="O1768" s="7">
        <f t="shared" ca="1" si="109"/>
      </c>
      <c r="P1768">
        <f t="shared" ca="1" si="110"/>
      </c>
      <c r="Q1768">
        <f t="shared" si="111"/>
      </c>
      <c r="R1768">
        <f ca="1">IF(OR($Q1768="",K1768="",K1768&gt;$B$5,H1768&gt;$B$5,AND(J1768&lt;&gt;"",J1768&lt;$B$5),AND($F$5&lt;&gt;"Todas",C1768&lt;&gt;$F$5)),0,IF(AND(COUNTIFS($Q$14:$Q$2013,Q1768,$K$14:$K$2013,"&gt;"&amp;K1768,$K$14:$K$2013,"&lt;="&amp;$B$5)=0,COUNTIFS($Q$14:Q1768,Q1768,$K$14:K1768,K1768)=1),1,0))</f>
      </c>
      <c r="S1768">
        <f ca="1">IF(AND($Q1768&lt;&gt;"",H1768&lt;&gt;"",H1768&lt;=EOMONTH('Painel mensal'!$B$5,0),OR(J1768="",J1768&gt;='Painel mensal'!$B$5),K1768&lt;&gt;"",K1768&lt;=EOMONTH('Painel mensal'!$B$5,0),OR('Painel mensal'!$E$5="Todas",C1768='Painel mensal'!$E$5),COUNTIFS($Q$14:$Q$2013,Q1768,$K$14:$K$2013,"&gt;"&amp;K1768,$K$14:$K$2013,"&lt;="&amp;EOMONTH('Painel mensal'!$B$5,0))=0,COUNTIFS($Q$14:Q1768,Q1768,$K$14:K1768,K1768)=1),COUNT($S$13:S1767)+1,"")</f>
      </c>
      <c r="T1768">
        <f t="shared" si="112"/>
      </c>
    </row>
    <row r="1769" spans="1:20" ht="34.5" customHeight="1" x14ac:dyDescent="0.25">
      <c r="A1769" s="8"/>
      <c r="B1769" s="9"/>
      <c r="C1769" s="8"/>
      <c r="D1769" s="9"/>
      <c r="E1769" s="9"/>
      <c r="F1769" s="9"/>
      <c r="G1769" s="9"/>
      <c r="H1769" s="10"/>
      <c r="I1769" s="10"/>
      <c r="J1769" s="10"/>
      <c r="K1769" s="10"/>
      <c r="L1769" s="9"/>
      <c r="M1769" s="9"/>
      <c r="N1769" s="8"/>
      <c r="O1769" s="7">
        <f t="shared" ca="1" si="109"/>
      </c>
      <c r="P1769">
        <f t="shared" ca="1" si="110"/>
      </c>
      <c r="Q1769">
        <f t="shared" si="111"/>
      </c>
      <c r="R1769">
        <f ca="1">IF(OR($Q1769="",K1769="",K1769&gt;$B$5,H1769&gt;$B$5,AND(J1769&lt;&gt;"",J1769&lt;$B$5),AND($F$5&lt;&gt;"Todas",C1769&lt;&gt;$F$5)),0,IF(AND(COUNTIFS($Q$14:$Q$2013,Q1769,$K$14:$K$2013,"&gt;"&amp;K1769,$K$14:$K$2013,"&lt;="&amp;$B$5)=0,COUNTIFS($Q$14:Q1769,Q1769,$K$14:K1769,K1769)=1),1,0))</f>
      </c>
      <c r="S1769">
        <f ca="1">IF(AND($Q1769&lt;&gt;"",H1769&lt;&gt;"",H1769&lt;=EOMONTH('Painel mensal'!$B$5,0),OR(J1769="",J1769&gt;='Painel mensal'!$B$5),K1769&lt;&gt;"",K1769&lt;=EOMONTH('Painel mensal'!$B$5,0),OR('Painel mensal'!$E$5="Todas",C1769='Painel mensal'!$E$5),COUNTIFS($Q$14:$Q$2013,Q1769,$K$14:$K$2013,"&gt;"&amp;K1769,$K$14:$K$2013,"&lt;="&amp;EOMONTH('Painel mensal'!$B$5,0))=0,COUNTIFS($Q$14:Q1769,Q1769,$K$14:K1769,K1769)=1),COUNT($S$13:S1768)+1,"")</f>
      </c>
      <c r="T1769">
        <f t="shared" si="112"/>
      </c>
    </row>
    <row r="1770" spans="1:20" ht="34.5" customHeight="1" x14ac:dyDescent="0.25">
      <c r="A1770" s="4"/>
      <c r="B1770" s="5"/>
      <c r="C1770" s="4"/>
      <c r="D1770" s="5"/>
      <c r="E1770" s="5"/>
      <c r="F1770" s="5"/>
      <c r="G1770" s="5"/>
      <c r="H1770" s="6"/>
      <c r="I1770" s="6"/>
      <c r="J1770" s="6"/>
      <c r="K1770" s="6"/>
      <c r="L1770" s="5"/>
      <c r="M1770" s="5"/>
      <c r="N1770" s="4"/>
      <c r="O1770" s="7">
        <f t="shared" ca="1" si="109"/>
      </c>
      <c r="P1770">
        <f t="shared" ca="1" si="110"/>
      </c>
      <c r="Q1770">
        <f t="shared" si="111"/>
      </c>
      <c r="R1770">
        <f ca="1">IF(OR($Q1770="",K1770="",K1770&gt;$B$5,H1770&gt;$B$5,AND(J1770&lt;&gt;"",J1770&lt;$B$5),AND($F$5&lt;&gt;"Todas",C1770&lt;&gt;$F$5)),0,IF(AND(COUNTIFS($Q$14:$Q$2013,Q1770,$K$14:$K$2013,"&gt;"&amp;K1770,$K$14:$K$2013,"&lt;="&amp;$B$5)=0,COUNTIFS($Q$14:Q1770,Q1770,$K$14:K1770,K1770)=1),1,0))</f>
      </c>
      <c r="S1770">
        <f ca="1">IF(AND($Q1770&lt;&gt;"",H1770&lt;&gt;"",H1770&lt;=EOMONTH('Painel mensal'!$B$5,0),OR(J1770="",J1770&gt;='Painel mensal'!$B$5),K1770&lt;&gt;"",K1770&lt;=EOMONTH('Painel mensal'!$B$5,0),OR('Painel mensal'!$E$5="Todas",C1770='Painel mensal'!$E$5),COUNTIFS($Q$14:$Q$2013,Q1770,$K$14:$K$2013,"&gt;"&amp;K1770,$K$14:$K$2013,"&lt;="&amp;EOMONTH('Painel mensal'!$B$5,0))=0,COUNTIFS($Q$14:Q1770,Q1770,$K$14:K1770,K1770)=1),COUNT($S$13:S1769)+1,"")</f>
      </c>
      <c r="T1770">
        <f t="shared" si="112"/>
      </c>
    </row>
    <row r="1771" spans="1:20" ht="34.5" customHeight="1" x14ac:dyDescent="0.25">
      <c r="A1771" s="8"/>
      <c r="B1771" s="9"/>
      <c r="C1771" s="8"/>
      <c r="D1771" s="9"/>
      <c r="E1771" s="9"/>
      <c r="F1771" s="9"/>
      <c r="G1771" s="9"/>
      <c r="H1771" s="10"/>
      <c r="I1771" s="10"/>
      <c r="J1771" s="10"/>
      <c r="K1771" s="10"/>
      <c r="L1771" s="9"/>
      <c r="M1771" s="9"/>
      <c r="N1771" s="8"/>
      <c r="O1771" s="7">
        <f t="shared" ca="1" si="109"/>
      </c>
      <c r="P1771">
        <f t="shared" ca="1" si="110"/>
      </c>
      <c r="Q1771">
        <f t="shared" si="111"/>
      </c>
      <c r="R1771">
        <f ca="1">IF(OR($Q1771="",K1771="",K1771&gt;$B$5,H1771&gt;$B$5,AND(J1771&lt;&gt;"",J1771&lt;$B$5),AND($F$5&lt;&gt;"Todas",C1771&lt;&gt;$F$5)),0,IF(AND(COUNTIFS($Q$14:$Q$2013,Q1771,$K$14:$K$2013,"&gt;"&amp;K1771,$K$14:$K$2013,"&lt;="&amp;$B$5)=0,COUNTIFS($Q$14:Q1771,Q1771,$K$14:K1771,K1771)=1),1,0))</f>
      </c>
      <c r="S1771">
        <f ca="1">IF(AND($Q1771&lt;&gt;"",H1771&lt;&gt;"",H1771&lt;=EOMONTH('Painel mensal'!$B$5,0),OR(J1771="",J1771&gt;='Painel mensal'!$B$5),K1771&lt;&gt;"",K1771&lt;=EOMONTH('Painel mensal'!$B$5,0),OR('Painel mensal'!$E$5="Todas",C1771='Painel mensal'!$E$5),COUNTIFS($Q$14:$Q$2013,Q1771,$K$14:$K$2013,"&gt;"&amp;K1771,$K$14:$K$2013,"&lt;="&amp;EOMONTH('Painel mensal'!$B$5,0))=0,COUNTIFS($Q$14:Q1771,Q1771,$K$14:K1771,K1771)=1),COUNT($S$13:S1770)+1,"")</f>
      </c>
      <c r="T1771">
        <f t="shared" si="112"/>
      </c>
    </row>
    <row r="1772" spans="1:20" ht="34.5" customHeight="1" x14ac:dyDescent="0.25">
      <c r="A1772" s="4"/>
      <c r="B1772" s="5"/>
      <c r="C1772" s="4"/>
      <c r="D1772" s="5"/>
      <c r="E1772" s="5"/>
      <c r="F1772" s="5"/>
      <c r="G1772" s="5"/>
      <c r="H1772" s="6"/>
      <c r="I1772" s="6"/>
      <c r="J1772" s="6"/>
      <c r="K1772" s="6"/>
      <c r="L1772" s="5"/>
      <c r="M1772" s="5"/>
      <c r="N1772" s="4"/>
      <c r="O1772" s="7">
        <f t="shared" ca="1" si="109"/>
      </c>
      <c r="P1772">
        <f t="shared" ca="1" si="110"/>
      </c>
      <c r="Q1772">
        <f t="shared" si="111"/>
      </c>
      <c r="R1772">
        <f ca="1">IF(OR($Q1772="",K1772="",K1772&gt;$B$5,H1772&gt;$B$5,AND(J1772&lt;&gt;"",J1772&lt;$B$5),AND($F$5&lt;&gt;"Todas",C1772&lt;&gt;$F$5)),0,IF(AND(COUNTIFS($Q$14:$Q$2013,Q1772,$K$14:$K$2013,"&gt;"&amp;K1772,$K$14:$K$2013,"&lt;="&amp;$B$5)=0,COUNTIFS($Q$14:Q1772,Q1772,$K$14:K1772,K1772)=1),1,0))</f>
      </c>
      <c r="S1772">
        <f ca="1">IF(AND($Q1772&lt;&gt;"",H1772&lt;&gt;"",H1772&lt;=EOMONTH('Painel mensal'!$B$5,0),OR(J1772="",J1772&gt;='Painel mensal'!$B$5),K1772&lt;&gt;"",K1772&lt;=EOMONTH('Painel mensal'!$B$5,0),OR('Painel mensal'!$E$5="Todas",C1772='Painel mensal'!$E$5),COUNTIFS($Q$14:$Q$2013,Q1772,$K$14:$K$2013,"&gt;"&amp;K1772,$K$14:$K$2013,"&lt;="&amp;EOMONTH('Painel mensal'!$B$5,0))=0,COUNTIFS($Q$14:Q1772,Q1772,$K$14:K1772,K1772)=1),COUNT($S$13:S1771)+1,"")</f>
      </c>
      <c r="T1772">
        <f t="shared" si="112"/>
      </c>
    </row>
    <row r="1773" spans="1:20" ht="34.5" customHeight="1" x14ac:dyDescent="0.25">
      <c r="A1773" s="8"/>
      <c r="B1773" s="9"/>
      <c r="C1773" s="8"/>
      <c r="D1773" s="9"/>
      <c r="E1773" s="9"/>
      <c r="F1773" s="9"/>
      <c r="G1773" s="9"/>
      <c r="H1773" s="10"/>
      <c r="I1773" s="10"/>
      <c r="J1773" s="10"/>
      <c r="K1773" s="10"/>
      <c r="L1773" s="9"/>
      <c r="M1773" s="9"/>
      <c r="N1773" s="8"/>
      <c r="O1773" s="7">
        <f t="shared" ca="1" si="109"/>
      </c>
      <c r="P1773">
        <f t="shared" ca="1" si="110"/>
      </c>
      <c r="Q1773">
        <f t="shared" si="111"/>
      </c>
      <c r="R1773">
        <f ca="1">IF(OR($Q1773="",K1773="",K1773&gt;$B$5,H1773&gt;$B$5,AND(J1773&lt;&gt;"",J1773&lt;$B$5),AND($F$5&lt;&gt;"Todas",C1773&lt;&gt;$F$5)),0,IF(AND(COUNTIFS($Q$14:$Q$2013,Q1773,$K$14:$K$2013,"&gt;"&amp;K1773,$K$14:$K$2013,"&lt;="&amp;$B$5)=0,COUNTIFS($Q$14:Q1773,Q1773,$K$14:K1773,K1773)=1),1,0))</f>
      </c>
      <c r="S1773">
        <f ca="1">IF(AND($Q1773&lt;&gt;"",H1773&lt;&gt;"",H1773&lt;=EOMONTH('Painel mensal'!$B$5,0),OR(J1773="",J1773&gt;='Painel mensal'!$B$5),K1773&lt;&gt;"",K1773&lt;=EOMONTH('Painel mensal'!$B$5,0),OR('Painel mensal'!$E$5="Todas",C1773='Painel mensal'!$E$5),COUNTIFS($Q$14:$Q$2013,Q1773,$K$14:$K$2013,"&gt;"&amp;K1773,$K$14:$K$2013,"&lt;="&amp;EOMONTH('Painel mensal'!$B$5,0))=0,COUNTIFS($Q$14:Q1773,Q1773,$K$14:K1773,K1773)=1),COUNT($S$13:S1772)+1,"")</f>
      </c>
      <c r="T1773">
        <f t="shared" si="112"/>
      </c>
    </row>
    <row r="1774" spans="1:20" ht="34.5" customHeight="1" x14ac:dyDescent="0.25">
      <c r="A1774" s="4"/>
      <c r="B1774" s="5"/>
      <c r="C1774" s="4"/>
      <c r="D1774" s="5"/>
      <c r="E1774" s="5"/>
      <c r="F1774" s="5"/>
      <c r="G1774" s="5"/>
      <c r="H1774" s="6"/>
      <c r="I1774" s="6"/>
      <c r="J1774" s="6"/>
      <c r="K1774" s="6"/>
      <c r="L1774" s="5"/>
      <c r="M1774" s="5"/>
      <c r="N1774" s="4"/>
      <c r="O1774" s="7">
        <f t="shared" ca="1" si="109"/>
      </c>
      <c r="P1774">
        <f t="shared" ca="1" si="110"/>
      </c>
      <c r="Q1774">
        <f t="shared" si="111"/>
      </c>
      <c r="R1774">
        <f ca="1">IF(OR($Q1774="",K1774="",K1774&gt;$B$5,H1774&gt;$B$5,AND(J1774&lt;&gt;"",J1774&lt;$B$5),AND($F$5&lt;&gt;"Todas",C1774&lt;&gt;$F$5)),0,IF(AND(COUNTIFS($Q$14:$Q$2013,Q1774,$K$14:$K$2013,"&gt;"&amp;K1774,$K$14:$K$2013,"&lt;="&amp;$B$5)=0,COUNTIFS($Q$14:Q1774,Q1774,$K$14:K1774,K1774)=1),1,0))</f>
      </c>
      <c r="S1774">
        <f ca="1">IF(AND($Q1774&lt;&gt;"",H1774&lt;&gt;"",H1774&lt;=EOMONTH('Painel mensal'!$B$5,0),OR(J1774="",J1774&gt;='Painel mensal'!$B$5),K1774&lt;&gt;"",K1774&lt;=EOMONTH('Painel mensal'!$B$5,0),OR('Painel mensal'!$E$5="Todas",C1774='Painel mensal'!$E$5),COUNTIFS($Q$14:$Q$2013,Q1774,$K$14:$K$2013,"&gt;"&amp;K1774,$K$14:$K$2013,"&lt;="&amp;EOMONTH('Painel mensal'!$B$5,0))=0,COUNTIFS($Q$14:Q1774,Q1774,$K$14:K1774,K1774)=1),COUNT($S$13:S1773)+1,"")</f>
      </c>
      <c r="T1774">
        <f t="shared" si="112"/>
      </c>
    </row>
    <row r="1775" spans="1:20" ht="34.5" customHeight="1" x14ac:dyDescent="0.25">
      <c r="A1775" s="8"/>
      <c r="B1775" s="9"/>
      <c r="C1775" s="8"/>
      <c r="D1775" s="9"/>
      <c r="E1775" s="9"/>
      <c r="F1775" s="9"/>
      <c r="G1775" s="9"/>
      <c r="H1775" s="10"/>
      <c r="I1775" s="10"/>
      <c r="J1775" s="10"/>
      <c r="K1775" s="10"/>
      <c r="L1775" s="9"/>
      <c r="M1775" s="9"/>
      <c r="N1775" s="8"/>
      <c r="O1775" s="7">
        <f t="shared" ca="1" si="109"/>
      </c>
      <c r="P1775">
        <f t="shared" ca="1" si="110"/>
      </c>
      <c r="Q1775">
        <f t="shared" si="111"/>
      </c>
      <c r="R1775">
        <f ca="1">IF(OR($Q1775="",K1775="",K1775&gt;$B$5,H1775&gt;$B$5,AND(J1775&lt;&gt;"",J1775&lt;$B$5),AND($F$5&lt;&gt;"Todas",C1775&lt;&gt;$F$5)),0,IF(AND(COUNTIFS($Q$14:$Q$2013,Q1775,$K$14:$K$2013,"&gt;"&amp;K1775,$K$14:$K$2013,"&lt;="&amp;$B$5)=0,COUNTIFS($Q$14:Q1775,Q1775,$K$14:K1775,K1775)=1),1,0))</f>
      </c>
      <c r="S1775">
        <f ca="1">IF(AND($Q1775&lt;&gt;"",H1775&lt;&gt;"",H1775&lt;=EOMONTH('Painel mensal'!$B$5,0),OR(J1775="",J1775&gt;='Painel mensal'!$B$5),K1775&lt;&gt;"",K1775&lt;=EOMONTH('Painel mensal'!$B$5,0),OR('Painel mensal'!$E$5="Todas",C1775='Painel mensal'!$E$5),COUNTIFS($Q$14:$Q$2013,Q1775,$K$14:$K$2013,"&gt;"&amp;K1775,$K$14:$K$2013,"&lt;="&amp;EOMONTH('Painel mensal'!$B$5,0))=0,COUNTIFS($Q$14:Q1775,Q1775,$K$14:K1775,K1775)=1),COUNT($S$13:S1774)+1,"")</f>
      </c>
      <c r="T1775">
        <f t="shared" si="112"/>
      </c>
    </row>
    <row r="1776" spans="1:20" ht="34.5" customHeight="1" x14ac:dyDescent="0.25">
      <c r="A1776" s="4"/>
      <c r="B1776" s="5"/>
      <c r="C1776" s="4"/>
      <c r="D1776" s="5"/>
      <c r="E1776" s="5"/>
      <c r="F1776" s="5"/>
      <c r="G1776" s="5"/>
      <c r="H1776" s="6"/>
      <c r="I1776" s="6"/>
      <c r="J1776" s="6"/>
      <c r="K1776" s="6"/>
      <c r="L1776" s="5"/>
      <c r="M1776" s="5"/>
      <c r="N1776" s="4"/>
      <c r="O1776" s="7">
        <f t="shared" ca="1" si="109"/>
      </c>
      <c r="P1776">
        <f t="shared" ca="1" si="110"/>
      </c>
      <c r="Q1776">
        <f t="shared" si="111"/>
      </c>
      <c r="R1776">
        <f ca="1">IF(OR($Q1776="",K1776="",K1776&gt;$B$5,H1776&gt;$B$5,AND(J1776&lt;&gt;"",J1776&lt;$B$5),AND($F$5&lt;&gt;"Todas",C1776&lt;&gt;$F$5)),0,IF(AND(COUNTIFS($Q$14:$Q$2013,Q1776,$K$14:$K$2013,"&gt;"&amp;K1776,$K$14:$K$2013,"&lt;="&amp;$B$5)=0,COUNTIFS($Q$14:Q1776,Q1776,$K$14:K1776,K1776)=1),1,0))</f>
      </c>
      <c r="S1776">
        <f ca="1">IF(AND($Q1776&lt;&gt;"",H1776&lt;&gt;"",H1776&lt;=EOMONTH('Painel mensal'!$B$5,0),OR(J1776="",J1776&gt;='Painel mensal'!$B$5),K1776&lt;&gt;"",K1776&lt;=EOMONTH('Painel mensal'!$B$5,0),OR('Painel mensal'!$E$5="Todas",C1776='Painel mensal'!$E$5),COUNTIFS($Q$14:$Q$2013,Q1776,$K$14:$K$2013,"&gt;"&amp;K1776,$K$14:$K$2013,"&lt;="&amp;EOMONTH('Painel mensal'!$B$5,0))=0,COUNTIFS($Q$14:Q1776,Q1776,$K$14:K1776,K1776)=1),COUNT($S$13:S1775)+1,"")</f>
      </c>
      <c r="T1776">
        <f t="shared" si="112"/>
      </c>
    </row>
    <row r="1777" spans="1:20" ht="34.5" customHeight="1" x14ac:dyDescent="0.25">
      <c r="A1777" s="8"/>
      <c r="B1777" s="9"/>
      <c r="C1777" s="8"/>
      <c r="D1777" s="9"/>
      <c r="E1777" s="9"/>
      <c r="F1777" s="9"/>
      <c r="G1777" s="9"/>
      <c r="H1777" s="10"/>
      <c r="I1777" s="10"/>
      <c r="J1777" s="10"/>
      <c r="K1777" s="10"/>
      <c r="L1777" s="9"/>
      <c r="M1777" s="9"/>
      <c r="N1777" s="8"/>
      <c r="O1777" s="7">
        <f t="shared" ca="1" si="109"/>
      </c>
      <c r="P1777">
        <f t="shared" ca="1" si="110"/>
      </c>
      <c r="Q1777">
        <f t="shared" si="111"/>
      </c>
      <c r="R1777">
        <f ca="1">IF(OR($Q1777="",K1777="",K1777&gt;$B$5,H1777&gt;$B$5,AND(J1777&lt;&gt;"",J1777&lt;$B$5),AND($F$5&lt;&gt;"Todas",C1777&lt;&gt;$F$5)),0,IF(AND(COUNTIFS($Q$14:$Q$2013,Q1777,$K$14:$K$2013,"&gt;"&amp;K1777,$K$14:$K$2013,"&lt;="&amp;$B$5)=0,COUNTIFS($Q$14:Q1777,Q1777,$K$14:K1777,K1777)=1),1,0))</f>
      </c>
      <c r="S1777">
        <f ca="1">IF(AND($Q1777&lt;&gt;"",H1777&lt;&gt;"",H1777&lt;=EOMONTH('Painel mensal'!$B$5,0),OR(J1777="",J1777&gt;='Painel mensal'!$B$5),K1777&lt;&gt;"",K1777&lt;=EOMONTH('Painel mensal'!$B$5,0),OR('Painel mensal'!$E$5="Todas",C1777='Painel mensal'!$E$5),COUNTIFS($Q$14:$Q$2013,Q1777,$K$14:$K$2013,"&gt;"&amp;K1777,$K$14:$K$2013,"&lt;="&amp;EOMONTH('Painel mensal'!$B$5,0))=0,COUNTIFS($Q$14:Q1777,Q1777,$K$14:K1777,K1777)=1),COUNT($S$13:S1776)+1,"")</f>
      </c>
      <c r="T1777">
        <f t="shared" si="112"/>
      </c>
    </row>
    <row r="1778" spans="1:20" ht="34.5" customHeight="1" x14ac:dyDescent="0.25">
      <c r="A1778" s="4"/>
      <c r="B1778" s="5"/>
      <c r="C1778" s="4"/>
      <c r="D1778" s="5"/>
      <c r="E1778" s="5"/>
      <c r="F1778" s="5"/>
      <c r="G1778" s="5"/>
      <c r="H1778" s="6"/>
      <c r="I1778" s="6"/>
      <c r="J1778" s="6"/>
      <c r="K1778" s="6"/>
      <c r="L1778" s="5"/>
      <c r="M1778" s="5"/>
      <c r="N1778" s="4"/>
      <c r="O1778" s="7">
        <f t="shared" ca="1" si="109"/>
      </c>
      <c r="P1778">
        <f t="shared" ca="1" si="110"/>
      </c>
      <c r="Q1778">
        <f t="shared" si="111"/>
      </c>
      <c r="R1778">
        <f ca="1">IF(OR($Q1778="",K1778="",K1778&gt;$B$5,H1778&gt;$B$5,AND(J1778&lt;&gt;"",J1778&lt;$B$5),AND($F$5&lt;&gt;"Todas",C1778&lt;&gt;$F$5)),0,IF(AND(COUNTIFS($Q$14:$Q$2013,Q1778,$K$14:$K$2013,"&gt;"&amp;K1778,$K$14:$K$2013,"&lt;="&amp;$B$5)=0,COUNTIFS($Q$14:Q1778,Q1778,$K$14:K1778,K1778)=1),1,0))</f>
      </c>
      <c r="S1778">
        <f ca="1">IF(AND($Q1778&lt;&gt;"",H1778&lt;&gt;"",H1778&lt;=EOMONTH('Painel mensal'!$B$5,0),OR(J1778="",J1778&gt;='Painel mensal'!$B$5),K1778&lt;&gt;"",K1778&lt;=EOMONTH('Painel mensal'!$B$5,0),OR('Painel mensal'!$E$5="Todas",C1778='Painel mensal'!$E$5),COUNTIFS($Q$14:$Q$2013,Q1778,$K$14:$K$2013,"&gt;"&amp;K1778,$K$14:$K$2013,"&lt;="&amp;EOMONTH('Painel mensal'!$B$5,0))=0,COUNTIFS($Q$14:Q1778,Q1778,$K$14:K1778,K1778)=1),COUNT($S$13:S1777)+1,"")</f>
      </c>
      <c r="T1778">
        <f t="shared" si="112"/>
      </c>
    </row>
    <row r="1779" spans="1:20" ht="34.5" customHeight="1" x14ac:dyDescent="0.25">
      <c r="A1779" s="8"/>
      <c r="B1779" s="9"/>
      <c r="C1779" s="8"/>
      <c r="D1779" s="9"/>
      <c r="E1779" s="9"/>
      <c r="F1779" s="9"/>
      <c r="G1779" s="9"/>
      <c r="H1779" s="10"/>
      <c r="I1779" s="10"/>
      <c r="J1779" s="10"/>
      <c r="K1779" s="10"/>
      <c r="L1779" s="9"/>
      <c r="M1779" s="9"/>
      <c r="N1779" s="8"/>
      <c r="O1779" s="7">
        <f t="shared" ca="1" si="109"/>
      </c>
      <c r="P1779">
        <f t="shared" ca="1" si="110"/>
      </c>
      <c r="Q1779">
        <f t="shared" si="111"/>
      </c>
      <c r="R1779">
        <f ca="1">IF(OR($Q1779="",K1779="",K1779&gt;$B$5,H1779&gt;$B$5,AND(J1779&lt;&gt;"",J1779&lt;$B$5),AND($F$5&lt;&gt;"Todas",C1779&lt;&gt;$F$5)),0,IF(AND(COUNTIFS($Q$14:$Q$2013,Q1779,$K$14:$K$2013,"&gt;"&amp;K1779,$K$14:$K$2013,"&lt;="&amp;$B$5)=0,COUNTIFS($Q$14:Q1779,Q1779,$K$14:K1779,K1779)=1),1,0))</f>
      </c>
      <c r="S1779">
        <f ca="1">IF(AND($Q1779&lt;&gt;"",H1779&lt;&gt;"",H1779&lt;=EOMONTH('Painel mensal'!$B$5,0),OR(J1779="",J1779&gt;='Painel mensal'!$B$5),K1779&lt;&gt;"",K1779&lt;=EOMONTH('Painel mensal'!$B$5,0),OR('Painel mensal'!$E$5="Todas",C1779='Painel mensal'!$E$5),COUNTIFS($Q$14:$Q$2013,Q1779,$K$14:$K$2013,"&gt;"&amp;K1779,$K$14:$K$2013,"&lt;="&amp;EOMONTH('Painel mensal'!$B$5,0))=0,COUNTIFS($Q$14:Q1779,Q1779,$K$14:K1779,K1779)=1),COUNT($S$13:S1778)+1,"")</f>
      </c>
      <c r="T1779">
        <f t="shared" si="112"/>
      </c>
    </row>
    <row r="1780" spans="1:20" ht="34.5" customHeight="1" x14ac:dyDescent="0.25">
      <c r="A1780" s="4"/>
      <c r="B1780" s="5"/>
      <c r="C1780" s="4"/>
      <c r="D1780" s="5"/>
      <c r="E1780" s="5"/>
      <c r="F1780" s="5"/>
      <c r="G1780" s="5"/>
      <c r="H1780" s="6"/>
      <c r="I1780" s="6"/>
      <c r="J1780" s="6"/>
      <c r="K1780" s="6"/>
      <c r="L1780" s="5"/>
      <c r="M1780" s="5"/>
      <c r="N1780" s="4"/>
      <c r="O1780" s="7">
        <f t="shared" ca="1" si="109"/>
      </c>
      <c r="P1780">
        <f t="shared" ca="1" si="110"/>
      </c>
      <c r="Q1780">
        <f t="shared" si="111"/>
      </c>
      <c r="R1780">
        <f ca="1">IF(OR($Q1780="",K1780="",K1780&gt;$B$5,H1780&gt;$B$5,AND(J1780&lt;&gt;"",J1780&lt;$B$5),AND($F$5&lt;&gt;"Todas",C1780&lt;&gt;$F$5)),0,IF(AND(COUNTIFS($Q$14:$Q$2013,Q1780,$K$14:$K$2013,"&gt;"&amp;K1780,$K$14:$K$2013,"&lt;="&amp;$B$5)=0,COUNTIFS($Q$14:Q1780,Q1780,$K$14:K1780,K1780)=1),1,0))</f>
      </c>
      <c r="S1780">
        <f ca="1">IF(AND($Q1780&lt;&gt;"",H1780&lt;&gt;"",H1780&lt;=EOMONTH('Painel mensal'!$B$5,0),OR(J1780="",J1780&gt;='Painel mensal'!$B$5),K1780&lt;&gt;"",K1780&lt;=EOMONTH('Painel mensal'!$B$5,0),OR('Painel mensal'!$E$5="Todas",C1780='Painel mensal'!$E$5),COUNTIFS($Q$14:$Q$2013,Q1780,$K$14:$K$2013,"&gt;"&amp;K1780,$K$14:$K$2013,"&lt;="&amp;EOMONTH('Painel mensal'!$B$5,0))=0,COUNTIFS($Q$14:Q1780,Q1780,$K$14:K1780,K1780)=1),COUNT($S$13:S1779)+1,"")</f>
      </c>
      <c r="T1780">
        <f t="shared" si="112"/>
      </c>
    </row>
    <row r="1781" spans="1:20" ht="34.5" customHeight="1" x14ac:dyDescent="0.25">
      <c r="A1781" s="8"/>
      <c r="B1781" s="9"/>
      <c r="C1781" s="8"/>
      <c r="D1781" s="9"/>
      <c r="E1781" s="9"/>
      <c r="F1781" s="9"/>
      <c r="G1781" s="9"/>
      <c r="H1781" s="10"/>
      <c r="I1781" s="10"/>
      <c r="J1781" s="10"/>
      <c r="K1781" s="10"/>
      <c r="L1781" s="9"/>
      <c r="M1781" s="9"/>
      <c r="N1781" s="8"/>
      <c r="O1781" s="7">
        <f t="shared" ca="1" si="109"/>
      </c>
      <c r="P1781">
        <f t="shared" ca="1" si="110"/>
      </c>
      <c r="Q1781">
        <f t="shared" si="111"/>
      </c>
      <c r="R1781">
        <f ca="1">IF(OR($Q1781="",K1781="",K1781&gt;$B$5,H1781&gt;$B$5,AND(J1781&lt;&gt;"",J1781&lt;$B$5),AND($F$5&lt;&gt;"Todas",C1781&lt;&gt;$F$5)),0,IF(AND(COUNTIFS($Q$14:$Q$2013,Q1781,$K$14:$K$2013,"&gt;"&amp;K1781,$K$14:$K$2013,"&lt;="&amp;$B$5)=0,COUNTIFS($Q$14:Q1781,Q1781,$K$14:K1781,K1781)=1),1,0))</f>
      </c>
      <c r="S1781">
        <f ca="1">IF(AND($Q1781&lt;&gt;"",H1781&lt;&gt;"",H1781&lt;=EOMONTH('Painel mensal'!$B$5,0),OR(J1781="",J1781&gt;='Painel mensal'!$B$5),K1781&lt;&gt;"",K1781&lt;=EOMONTH('Painel mensal'!$B$5,0),OR('Painel mensal'!$E$5="Todas",C1781='Painel mensal'!$E$5),COUNTIFS($Q$14:$Q$2013,Q1781,$K$14:$K$2013,"&gt;"&amp;K1781,$K$14:$K$2013,"&lt;="&amp;EOMONTH('Painel mensal'!$B$5,0))=0,COUNTIFS($Q$14:Q1781,Q1781,$K$14:K1781,K1781)=1),COUNT($S$13:S1780)+1,"")</f>
      </c>
      <c r="T1781">
        <f t="shared" si="112"/>
      </c>
    </row>
    <row r="1782" spans="1:20" ht="34.5" customHeight="1" x14ac:dyDescent="0.25">
      <c r="A1782" s="4"/>
      <c r="B1782" s="5"/>
      <c r="C1782" s="4"/>
      <c r="D1782" s="5"/>
      <c r="E1782" s="5"/>
      <c r="F1782" s="5"/>
      <c r="G1782" s="5"/>
      <c r="H1782" s="6"/>
      <c r="I1782" s="6"/>
      <c r="J1782" s="6"/>
      <c r="K1782" s="6"/>
      <c r="L1782" s="5"/>
      <c r="M1782" s="5"/>
      <c r="N1782" s="4"/>
      <c r="O1782" s="7">
        <f t="shared" ca="1" si="109"/>
      </c>
      <c r="P1782">
        <f t="shared" ca="1" si="110"/>
      </c>
      <c r="Q1782">
        <f t="shared" si="111"/>
      </c>
      <c r="R1782">
        <f ca="1">IF(OR($Q1782="",K1782="",K1782&gt;$B$5,H1782&gt;$B$5,AND(J1782&lt;&gt;"",J1782&lt;$B$5),AND($F$5&lt;&gt;"Todas",C1782&lt;&gt;$F$5)),0,IF(AND(COUNTIFS($Q$14:$Q$2013,Q1782,$K$14:$K$2013,"&gt;"&amp;K1782,$K$14:$K$2013,"&lt;="&amp;$B$5)=0,COUNTIFS($Q$14:Q1782,Q1782,$K$14:K1782,K1782)=1),1,0))</f>
      </c>
      <c r="S1782">
        <f ca="1">IF(AND($Q1782&lt;&gt;"",H1782&lt;&gt;"",H1782&lt;=EOMONTH('Painel mensal'!$B$5,0),OR(J1782="",J1782&gt;='Painel mensal'!$B$5),K1782&lt;&gt;"",K1782&lt;=EOMONTH('Painel mensal'!$B$5,0),OR('Painel mensal'!$E$5="Todas",C1782='Painel mensal'!$E$5),COUNTIFS($Q$14:$Q$2013,Q1782,$K$14:$K$2013,"&gt;"&amp;K1782,$K$14:$K$2013,"&lt;="&amp;EOMONTH('Painel mensal'!$B$5,0))=0,COUNTIFS($Q$14:Q1782,Q1782,$K$14:K1782,K1782)=1),COUNT($S$13:S1781)+1,"")</f>
      </c>
      <c r="T1782">
        <f t="shared" si="112"/>
      </c>
    </row>
    <row r="1783" spans="1:20" ht="34.5" customHeight="1" x14ac:dyDescent="0.25">
      <c r="A1783" s="8"/>
      <c r="B1783" s="9"/>
      <c r="C1783" s="8"/>
      <c r="D1783" s="9"/>
      <c r="E1783" s="9"/>
      <c r="F1783" s="9"/>
      <c r="G1783" s="9"/>
      <c r="H1783" s="10"/>
      <c r="I1783" s="10"/>
      <c r="J1783" s="10"/>
      <c r="K1783" s="10"/>
      <c r="L1783" s="9"/>
      <c r="M1783" s="9"/>
      <c r="N1783" s="8"/>
      <c r="O1783" s="7">
        <f t="shared" ca="1" si="109"/>
      </c>
      <c r="P1783">
        <f t="shared" ca="1" si="110"/>
      </c>
      <c r="Q1783">
        <f t="shared" si="111"/>
      </c>
      <c r="R1783">
        <f ca="1">IF(OR($Q1783="",K1783="",K1783&gt;$B$5,H1783&gt;$B$5,AND(J1783&lt;&gt;"",J1783&lt;$B$5),AND($F$5&lt;&gt;"Todas",C1783&lt;&gt;$F$5)),0,IF(AND(COUNTIFS($Q$14:$Q$2013,Q1783,$K$14:$K$2013,"&gt;"&amp;K1783,$K$14:$K$2013,"&lt;="&amp;$B$5)=0,COUNTIFS($Q$14:Q1783,Q1783,$K$14:K1783,K1783)=1),1,0))</f>
      </c>
      <c r="S1783">
        <f ca="1">IF(AND($Q1783&lt;&gt;"",H1783&lt;&gt;"",H1783&lt;=EOMONTH('Painel mensal'!$B$5,0),OR(J1783="",J1783&gt;='Painel mensal'!$B$5),K1783&lt;&gt;"",K1783&lt;=EOMONTH('Painel mensal'!$B$5,0),OR('Painel mensal'!$E$5="Todas",C1783='Painel mensal'!$E$5),COUNTIFS($Q$14:$Q$2013,Q1783,$K$14:$K$2013,"&gt;"&amp;K1783,$K$14:$K$2013,"&lt;="&amp;EOMONTH('Painel mensal'!$B$5,0))=0,COUNTIFS($Q$14:Q1783,Q1783,$K$14:K1783,K1783)=1),COUNT($S$13:S1782)+1,"")</f>
      </c>
      <c r="T1783">
        <f t="shared" si="112"/>
      </c>
    </row>
    <row r="1784" spans="1:20" ht="34.5" customHeight="1" x14ac:dyDescent="0.25">
      <c r="A1784" s="4"/>
      <c r="B1784" s="5"/>
      <c r="C1784" s="4"/>
      <c r="D1784" s="5"/>
      <c r="E1784" s="5"/>
      <c r="F1784" s="5"/>
      <c r="G1784" s="5"/>
      <c r="H1784" s="6"/>
      <c r="I1784" s="6"/>
      <c r="J1784" s="6"/>
      <c r="K1784" s="6"/>
      <c r="L1784" s="5"/>
      <c r="M1784" s="5"/>
      <c r="N1784" s="4"/>
      <c r="O1784" s="7">
        <f t="shared" ca="1" si="109"/>
      </c>
      <c r="P1784">
        <f t="shared" ca="1" si="110"/>
      </c>
      <c r="Q1784">
        <f t="shared" si="111"/>
      </c>
      <c r="R1784">
        <f ca="1">IF(OR($Q1784="",K1784="",K1784&gt;$B$5,H1784&gt;$B$5,AND(J1784&lt;&gt;"",J1784&lt;$B$5),AND($F$5&lt;&gt;"Todas",C1784&lt;&gt;$F$5)),0,IF(AND(COUNTIFS($Q$14:$Q$2013,Q1784,$K$14:$K$2013,"&gt;"&amp;K1784,$K$14:$K$2013,"&lt;="&amp;$B$5)=0,COUNTIFS($Q$14:Q1784,Q1784,$K$14:K1784,K1784)=1),1,0))</f>
      </c>
      <c r="S1784">
        <f ca="1">IF(AND($Q1784&lt;&gt;"",H1784&lt;&gt;"",H1784&lt;=EOMONTH('Painel mensal'!$B$5,0),OR(J1784="",J1784&gt;='Painel mensal'!$B$5),K1784&lt;&gt;"",K1784&lt;=EOMONTH('Painel mensal'!$B$5,0),OR('Painel mensal'!$E$5="Todas",C1784='Painel mensal'!$E$5),COUNTIFS($Q$14:$Q$2013,Q1784,$K$14:$K$2013,"&gt;"&amp;K1784,$K$14:$K$2013,"&lt;="&amp;EOMONTH('Painel mensal'!$B$5,0))=0,COUNTIFS($Q$14:Q1784,Q1784,$K$14:K1784,K1784)=1),COUNT($S$13:S1783)+1,"")</f>
      </c>
      <c r="T1784">
        <f t="shared" si="112"/>
      </c>
    </row>
    <row r="1785" spans="1:20" ht="34.5" customHeight="1" x14ac:dyDescent="0.25">
      <c r="A1785" s="8"/>
      <c r="B1785" s="9"/>
      <c r="C1785" s="8"/>
      <c r="D1785" s="9"/>
      <c r="E1785" s="9"/>
      <c r="F1785" s="9"/>
      <c r="G1785" s="9"/>
      <c r="H1785" s="10"/>
      <c r="I1785" s="10"/>
      <c r="J1785" s="10"/>
      <c r="K1785" s="10"/>
      <c r="L1785" s="9"/>
      <c r="M1785" s="9"/>
      <c r="N1785" s="8"/>
      <c r="O1785" s="7">
        <f t="shared" ca="1" si="109"/>
      </c>
      <c r="P1785">
        <f t="shared" ca="1" si="110"/>
      </c>
      <c r="Q1785">
        <f t="shared" si="111"/>
      </c>
      <c r="R1785">
        <f ca="1">IF(OR($Q1785="",K1785="",K1785&gt;$B$5,H1785&gt;$B$5,AND(J1785&lt;&gt;"",J1785&lt;$B$5),AND($F$5&lt;&gt;"Todas",C1785&lt;&gt;$F$5)),0,IF(AND(COUNTIFS($Q$14:$Q$2013,Q1785,$K$14:$K$2013,"&gt;"&amp;K1785,$K$14:$K$2013,"&lt;="&amp;$B$5)=0,COUNTIFS($Q$14:Q1785,Q1785,$K$14:K1785,K1785)=1),1,0))</f>
      </c>
      <c r="S1785">
        <f ca="1">IF(AND($Q1785&lt;&gt;"",H1785&lt;&gt;"",H1785&lt;=EOMONTH('Painel mensal'!$B$5,0),OR(J1785="",J1785&gt;='Painel mensal'!$B$5),K1785&lt;&gt;"",K1785&lt;=EOMONTH('Painel mensal'!$B$5,0),OR('Painel mensal'!$E$5="Todas",C1785='Painel mensal'!$E$5),COUNTIFS($Q$14:$Q$2013,Q1785,$K$14:$K$2013,"&gt;"&amp;K1785,$K$14:$K$2013,"&lt;="&amp;EOMONTH('Painel mensal'!$B$5,0))=0,COUNTIFS($Q$14:Q1785,Q1785,$K$14:K1785,K1785)=1),COUNT($S$13:S1784)+1,"")</f>
      </c>
      <c r="T1785">
        <f t="shared" si="112"/>
      </c>
    </row>
    <row r="1786" spans="1:20" ht="34.5" customHeight="1" x14ac:dyDescent="0.25">
      <c r="A1786" s="4"/>
      <c r="B1786" s="5"/>
      <c r="C1786" s="4"/>
      <c r="D1786" s="5"/>
      <c r="E1786" s="5"/>
      <c r="F1786" s="5"/>
      <c r="G1786" s="5"/>
      <c r="H1786" s="6"/>
      <c r="I1786" s="6"/>
      <c r="J1786" s="6"/>
      <c r="K1786" s="6"/>
      <c r="L1786" s="5"/>
      <c r="M1786" s="5"/>
      <c r="N1786" s="4"/>
      <c r="O1786" s="7">
        <f t="shared" ca="1" si="109"/>
      </c>
      <c r="P1786">
        <f t="shared" ca="1" si="110"/>
      </c>
      <c r="Q1786">
        <f t="shared" si="111"/>
      </c>
      <c r="R1786">
        <f ca="1">IF(OR($Q1786="",K1786="",K1786&gt;$B$5,H1786&gt;$B$5,AND(J1786&lt;&gt;"",J1786&lt;$B$5),AND($F$5&lt;&gt;"Todas",C1786&lt;&gt;$F$5)),0,IF(AND(COUNTIFS($Q$14:$Q$2013,Q1786,$K$14:$K$2013,"&gt;"&amp;K1786,$K$14:$K$2013,"&lt;="&amp;$B$5)=0,COUNTIFS($Q$14:Q1786,Q1786,$K$14:K1786,K1786)=1),1,0))</f>
      </c>
      <c r="S1786">
        <f ca="1">IF(AND($Q1786&lt;&gt;"",H1786&lt;&gt;"",H1786&lt;=EOMONTH('Painel mensal'!$B$5,0),OR(J1786="",J1786&gt;='Painel mensal'!$B$5),K1786&lt;&gt;"",K1786&lt;=EOMONTH('Painel mensal'!$B$5,0),OR('Painel mensal'!$E$5="Todas",C1786='Painel mensal'!$E$5),COUNTIFS($Q$14:$Q$2013,Q1786,$K$14:$K$2013,"&gt;"&amp;K1786,$K$14:$K$2013,"&lt;="&amp;EOMONTH('Painel mensal'!$B$5,0))=0,COUNTIFS($Q$14:Q1786,Q1786,$K$14:K1786,K1786)=1),COUNT($S$13:S1785)+1,"")</f>
      </c>
      <c r="T1786">
        <f t="shared" si="112"/>
      </c>
    </row>
    <row r="1787" spans="1:20" ht="34.5" customHeight="1" x14ac:dyDescent="0.25">
      <c r="A1787" s="8"/>
      <c r="B1787" s="9"/>
      <c r="C1787" s="8"/>
      <c r="D1787" s="9"/>
      <c r="E1787" s="9"/>
      <c r="F1787" s="9"/>
      <c r="G1787" s="9"/>
      <c r="H1787" s="10"/>
      <c r="I1787" s="10"/>
      <c r="J1787" s="10"/>
      <c r="K1787" s="10"/>
      <c r="L1787" s="9"/>
      <c r="M1787" s="9"/>
      <c r="N1787" s="8"/>
      <c r="O1787" s="7">
        <f t="shared" ca="1" si="109"/>
      </c>
      <c r="P1787">
        <f t="shared" ca="1" si="110"/>
      </c>
      <c r="Q1787">
        <f t="shared" si="111"/>
      </c>
      <c r="R1787">
        <f ca="1">IF(OR($Q1787="",K1787="",K1787&gt;$B$5,H1787&gt;$B$5,AND(J1787&lt;&gt;"",J1787&lt;$B$5),AND($F$5&lt;&gt;"Todas",C1787&lt;&gt;$F$5)),0,IF(AND(COUNTIFS($Q$14:$Q$2013,Q1787,$K$14:$K$2013,"&gt;"&amp;K1787,$K$14:$K$2013,"&lt;="&amp;$B$5)=0,COUNTIFS($Q$14:Q1787,Q1787,$K$14:K1787,K1787)=1),1,0))</f>
      </c>
      <c r="S1787">
        <f ca="1">IF(AND($Q1787&lt;&gt;"",H1787&lt;&gt;"",H1787&lt;=EOMONTH('Painel mensal'!$B$5,0),OR(J1787="",J1787&gt;='Painel mensal'!$B$5),K1787&lt;&gt;"",K1787&lt;=EOMONTH('Painel mensal'!$B$5,0),OR('Painel mensal'!$E$5="Todas",C1787='Painel mensal'!$E$5),COUNTIFS($Q$14:$Q$2013,Q1787,$K$14:$K$2013,"&gt;"&amp;K1787,$K$14:$K$2013,"&lt;="&amp;EOMONTH('Painel mensal'!$B$5,0))=0,COUNTIFS($Q$14:Q1787,Q1787,$K$14:K1787,K1787)=1),COUNT($S$13:S1786)+1,"")</f>
      </c>
      <c r="T1787">
        <f t="shared" si="112"/>
      </c>
    </row>
    <row r="1788" spans="1:20" ht="34.5" customHeight="1" x14ac:dyDescent="0.25">
      <c r="A1788" s="4"/>
      <c r="B1788" s="5"/>
      <c r="C1788" s="4"/>
      <c r="D1788" s="5"/>
      <c r="E1788" s="5"/>
      <c r="F1788" s="5"/>
      <c r="G1788" s="5"/>
      <c r="H1788" s="6"/>
      <c r="I1788" s="6"/>
      <c r="J1788" s="6"/>
      <c r="K1788" s="6"/>
      <c r="L1788" s="5"/>
      <c r="M1788" s="5"/>
      <c r="N1788" s="4"/>
      <c r="O1788" s="7">
        <f t="shared" ca="1" si="109"/>
      </c>
      <c r="P1788">
        <f t="shared" ca="1" si="110"/>
      </c>
      <c r="Q1788">
        <f t="shared" si="111"/>
      </c>
      <c r="R1788">
        <f ca="1">IF(OR($Q1788="",K1788="",K1788&gt;$B$5,H1788&gt;$B$5,AND(J1788&lt;&gt;"",J1788&lt;$B$5),AND($F$5&lt;&gt;"Todas",C1788&lt;&gt;$F$5)),0,IF(AND(COUNTIFS($Q$14:$Q$2013,Q1788,$K$14:$K$2013,"&gt;"&amp;K1788,$K$14:$K$2013,"&lt;="&amp;$B$5)=0,COUNTIFS($Q$14:Q1788,Q1788,$K$14:K1788,K1788)=1),1,0))</f>
      </c>
      <c r="S1788">
        <f ca="1">IF(AND($Q1788&lt;&gt;"",H1788&lt;&gt;"",H1788&lt;=EOMONTH('Painel mensal'!$B$5,0),OR(J1788="",J1788&gt;='Painel mensal'!$B$5),K1788&lt;&gt;"",K1788&lt;=EOMONTH('Painel mensal'!$B$5,0),OR('Painel mensal'!$E$5="Todas",C1788='Painel mensal'!$E$5),COUNTIFS($Q$14:$Q$2013,Q1788,$K$14:$K$2013,"&gt;"&amp;K1788,$K$14:$K$2013,"&lt;="&amp;EOMONTH('Painel mensal'!$B$5,0))=0,COUNTIFS($Q$14:Q1788,Q1788,$K$14:K1788,K1788)=1),COUNT($S$13:S1787)+1,"")</f>
      </c>
      <c r="T1788">
        <f t="shared" si="112"/>
      </c>
    </row>
    <row r="1789" spans="1:20" ht="34.5" customHeight="1" x14ac:dyDescent="0.25">
      <c r="A1789" s="8"/>
      <c r="B1789" s="9"/>
      <c r="C1789" s="8"/>
      <c r="D1789" s="9"/>
      <c r="E1789" s="9"/>
      <c r="F1789" s="9"/>
      <c r="G1789" s="9"/>
      <c r="H1789" s="10"/>
      <c r="I1789" s="10"/>
      <c r="J1789" s="10"/>
      <c r="K1789" s="10"/>
      <c r="L1789" s="9"/>
      <c r="M1789" s="9"/>
      <c r="N1789" s="8"/>
      <c r="O1789" s="7">
        <f t="shared" ca="1" si="109"/>
      </c>
      <c r="P1789">
        <f t="shared" ca="1" si="110"/>
      </c>
      <c r="Q1789">
        <f t="shared" si="111"/>
      </c>
      <c r="R1789">
        <f ca="1">IF(OR($Q1789="",K1789="",K1789&gt;$B$5,H1789&gt;$B$5,AND(J1789&lt;&gt;"",J1789&lt;$B$5),AND($F$5&lt;&gt;"Todas",C1789&lt;&gt;$F$5)),0,IF(AND(COUNTIFS($Q$14:$Q$2013,Q1789,$K$14:$K$2013,"&gt;"&amp;K1789,$K$14:$K$2013,"&lt;="&amp;$B$5)=0,COUNTIFS($Q$14:Q1789,Q1789,$K$14:K1789,K1789)=1),1,0))</f>
      </c>
      <c r="S1789">
        <f ca="1">IF(AND($Q1789&lt;&gt;"",H1789&lt;&gt;"",H1789&lt;=EOMONTH('Painel mensal'!$B$5,0),OR(J1789="",J1789&gt;='Painel mensal'!$B$5),K1789&lt;&gt;"",K1789&lt;=EOMONTH('Painel mensal'!$B$5,0),OR('Painel mensal'!$E$5="Todas",C1789='Painel mensal'!$E$5),COUNTIFS($Q$14:$Q$2013,Q1789,$K$14:$K$2013,"&gt;"&amp;K1789,$K$14:$K$2013,"&lt;="&amp;EOMONTH('Painel mensal'!$B$5,0))=0,COUNTIFS($Q$14:Q1789,Q1789,$K$14:K1789,K1789)=1),COUNT($S$13:S1788)+1,"")</f>
      </c>
      <c r="T1789">
        <f t="shared" si="112"/>
      </c>
    </row>
    <row r="1790" spans="1:20" ht="34.5" customHeight="1" x14ac:dyDescent="0.25">
      <c r="A1790" s="4"/>
      <c r="B1790" s="5"/>
      <c r="C1790" s="4"/>
      <c r="D1790" s="5"/>
      <c r="E1790" s="5"/>
      <c r="F1790" s="5"/>
      <c r="G1790" s="5"/>
      <c r="H1790" s="6"/>
      <c r="I1790" s="6"/>
      <c r="J1790" s="6"/>
      <c r="K1790" s="6"/>
      <c r="L1790" s="5"/>
      <c r="M1790" s="5"/>
      <c r="N1790" s="4"/>
      <c r="O1790" s="7">
        <f t="shared" ca="1" si="109"/>
      </c>
      <c r="P1790">
        <f t="shared" ca="1" si="110"/>
      </c>
      <c r="Q1790">
        <f t="shared" si="111"/>
      </c>
      <c r="R1790">
        <f ca="1">IF(OR($Q1790="",K1790="",K1790&gt;$B$5,H1790&gt;$B$5,AND(J1790&lt;&gt;"",J1790&lt;$B$5),AND($F$5&lt;&gt;"Todas",C1790&lt;&gt;$F$5)),0,IF(AND(COUNTIFS($Q$14:$Q$2013,Q1790,$K$14:$K$2013,"&gt;"&amp;K1790,$K$14:$K$2013,"&lt;="&amp;$B$5)=0,COUNTIFS($Q$14:Q1790,Q1790,$K$14:K1790,K1790)=1),1,0))</f>
      </c>
      <c r="S1790">
        <f ca="1">IF(AND($Q1790&lt;&gt;"",H1790&lt;&gt;"",H1790&lt;=EOMONTH('Painel mensal'!$B$5,0),OR(J1790="",J1790&gt;='Painel mensal'!$B$5),K1790&lt;&gt;"",K1790&lt;=EOMONTH('Painel mensal'!$B$5,0),OR('Painel mensal'!$E$5="Todas",C1790='Painel mensal'!$E$5),COUNTIFS($Q$14:$Q$2013,Q1790,$K$14:$K$2013,"&gt;"&amp;K1790,$K$14:$K$2013,"&lt;="&amp;EOMONTH('Painel mensal'!$B$5,0))=0,COUNTIFS($Q$14:Q1790,Q1790,$K$14:K1790,K1790)=1),COUNT($S$13:S1789)+1,"")</f>
      </c>
      <c r="T1790">
        <f t="shared" si="112"/>
      </c>
    </row>
    <row r="1791" spans="1:20" ht="34.5" customHeight="1" x14ac:dyDescent="0.25">
      <c r="A1791" s="8"/>
      <c r="B1791" s="9"/>
      <c r="C1791" s="8"/>
      <c r="D1791" s="9"/>
      <c r="E1791" s="9"/>
      <c r="F1791" s="9"/>
      <c r="G1791" s="9"/>
      <c r="H1791" s="10"/>
      <c r="I1791" s="10"/>
      <c r="J1791" s="10"/>
      <c r="K1791" s="10"/>
      <c r="L1791" s="9"/>
      <c r="M1791" s="9"/>
      <c r="N1791" s="8"/>
      <c r="O1791" s="7">
        <f t="shared" ca="1" si="109"/>
      </c>
      <c r="P1791">
        <f t="shared" ca="1" si="110"/>
      </c>
      <c r="Q1791">
        <f t="shared" si="111"/>
      </c>
      <c r="R1791">
        <f ca="1">IF(OR($Q1791="",K1791="",K1791&gt;$B$5,H1791&gt;$B$5,AND(J1791&lt;&gt;"",J1791&lt;$B$5),AND($F$5&lt;&gt;"Todas",C1791&lt;&gt;$F$5)),0,IF(AND(COUNTIFS($Q$14:$Q$2013,Q1791,$K$14:$K$2013,"&gt;"&amp;K1791,$K$14:$K$2013,"&lt;="&amp;$B$5)=0,COUNTIFS($Q$14:Q1791,Q1791,$K$14:K1791,K1791)=1),1,0))</f>
      </c>
      <c r="S1791">
        <f ca="1">IF(AND($Q1791&lt;&gt;"",H1791&lt;&gt;"",H1791&lt;=EOMONTH('Painel mensal'!$B$5,0),OR(J1791="",J1791&gt;='Painel mensal'!$B$5),K1791&lt;&gt;"",K1791&lt;=EOMONTH('Painel mensal'!$B$5,0),OR('Painel mensal'!$E$5="Todas",C1791='Painel mensal'!$E$5),COUNTIFS($Q$14:$Q$2013,Q1791,$K$14:$K$2013,"&gt;"&amp;K1791,$K$14:$K$2013,"&lt;="&amp;EOMONTH('Painel mensal'!$B$5,0))=0,COUNTIFS($Q$14:Q1791,Q1791,$K$14:K1791,K1791)=1),COUNT($S$13:S1790)+1,"")</f>
      </c>
      <c r="T1791">
        <f t="shared" si="112"/>
      </c>
    </row>
    <row r="1792" spans="1:20" ht="34.5" customHeight="1" x14ac:dyDescent="0.25">
      <c r="A1792" s="4"/>
      <c r="B1792" s="5"/>
      <c r="C1792" s="4"/>
      <c r="D1792" s="5"/>
      <c r="E1792" s="5"/>
      <c r="F1792" s="5"/>
      <c r="G1792" s="5"/>
      <c r="H1792" s="6"/>
      <c r="I1792" s="6"/>
      <c r="J1792" s="6"/>
      <c r="K1792" s="6"/>
      <c r="L1792" s="5"/>
      <c r="M1792" s="5"/>
      <c r="N1792" s="4"/>
      <c r="O1792" s="7">
        <f t="shared" ca="1" si="109"/>
      </c>
      <c r="P1792">
        <f t="shared" ca="1" si="110"/>
      </c>
      <c r="Q1792">
        <f t="shared" si="111"/>
      </c>
      <c r="R1792">
        <f ca="1">IF(OR($Q1792="",K1792="",K1792&gt;$B$5,H1792&gt;$B$5,AND(J1792&lt;&gt;"",J1792&lt;$B$5),AND($F$5&lt;&gt;"Todas",C1792&lt;&gt;$F$5)),0,IF(AND(COUNTIFS($Q$14:$Q$2013,Q1792,$K$14:$K$2013,"&gt;"&amp;K1792,$K$14:$K$2013,"&lt;="&amp;$B$5)=0,COUNTIFS($Q$14:Q1792,Q1792,$K$14:K1792,K1792)=1),1,0))</f>
      </c>
      <c r="S1792">
        <f ca="1">IF(AND($Q1792&lt;&gt;"",H1792&lt;&gt;"",H1792&lt;=EOMONTH('Painel mensal'!$B$5,0),OR(J1792="",J1792&gt;='Painel mensal'!$B$5),K1792&lt;&gt;"",K1792&lt;=EOMONTH('Painel mensal'!$B$5,0),OR('Painel mensal'!$E$5="Todas",C1792='Painel mensal'!$E$5),COUNTIFS($Q$14:$Q$2013,Q1792,$K$14:$K$2013,"&gt;"&amp;K1792,$K$14:$K$2013,"&lt;="&amp;EOMONTH('Painel mensal'!$B$5,0))=0,COUNTIFS($Q$14:Q1792,Q1792,$K$14:K1792,K1792)=1),COUNT($S$13:S1791)+1,"")</f>
      </c>
      <c r="T1792">
        <f t="shared" si="112"/>
      </c>
    </row>
    <row r="1793" spans="1:20" ht="34.5" customHeight="1" x14ac:dyDescent="0.25">
      <c r="A1793" s="8"/>
      <c r="B1793" s="9"/>
      <c r="C1793" s="8"/>
      <c r="D1793" s="9"/>
      <c r="E1793" s="9"/>
      <c r="F1793" s="9"/>
      <c r="G1793" s="9"/>
      <c r="H1793" s="10"/>
      <c r="I1793" s="10"/>
      <c r="J1793" s="10"/>
      <c r="K1793" s="10"/>
      <c r="L1793" s="9"/>
      <c r="M1793" s="9"/>
      <c r="N1793" s="8"/>
      <c r="O1793" s="7">
        <f t="shared" ca="1" si="109"/>
      </c>
      <c r="P1793">
        <f t="shared" ca="1" si="110"/>
      </c>
      <c r="Q1793">
        <f t="shared" si="111"/>
      </c>
      <c r="R1793">
        <f ca="1">IF(OR($Q1793="",K1793="",K1793&gt;$B$5,H1793&gt;$B$5,AND(J1793&lt;&gt;"",J1793&lt;$B$5),AND($F$5&lt;&gt;"Todas",C1793&lt;&gt;$F$5)),0,IF(AND(COUNTIFS($Q$14:$Q$2013,Q1793,$K$14:$K$2013,"&gt;"&amp;K1793,$K$14:$K$2013,"&lt;="&amp;$B$5)=0,COUNTIFS($Q$14:Q1793,Q1793,$K$14:K1793,K1793)=1),1,0))</f>
      </c>
      <c r="S1793">
        <f ca="1">IF(AND($Q1793&lt;&gt;"",H1793&lt;&gt;"",H1793&lt;=EOMONTH('Painel mensal'!$B$5,0),OR(J1793="",J1793&gt;='Painel mensal'!$B$5),K1793&lt;&gt;"",K1793&lt;=EOMONTH('Painel mensal'!$B$5,0),OR('Painel mensal'!$E$5="Todas",C1793='Painel mensal'!$E$5),COUNTIFS($Q$14:$Q$2013,Q1793,$K$14:$K$2013,"&gt;"&amp;K1793,$K$14:$K$2013,"&lt;="&amp;EOMONTH('Painel mensal'!$B$5,0))=0,COUNTIFS($Q$14:Q1793,Q1793,$K$14:K1793,K1793)=1),COUNT($S$13:S1792)+1,"")</f>
      </c>
      <c r="T1793">
        <f t="shared" si="112"/>
      </c>
    </row>
    <row r="1794" spans="1:20" ht="34.5" customHeight="1" x14ac:dyDescent="0.25">
      <c r="A1794" s="4"/>
      <c r="B1794" s="5"/>
      <c r="C1794" s="4"/>
      <c r="D1794" s="5"/>
      <c r="E1794" s="5"/>
      <c r="F1794" s="5"/>
      <c r="G1794" s="5"/>
      <c r="H1794" s="6"/>
      <c r="I1794" s="6"/>
      <c r="J1794" s="6"/>
      <c r="K1794" s="6"/>
      <c r="L1794" s="5"/>
      <c r="M1794" s="5"/>
      <c r="N1794" s="4"/>
      <c r="O1794" s="7">
        <f t="shared" ca="1" si="109"/>
      </c>
      <c r="P1794">
        <f t="shared" ca="1" si="110"/>
      </c>
      <c r="Q1794">
        <f t="shared" si="111"/>
      </c>
      <c r="R1794">
        <f ca="1">IF(OR($Q1794="",K1794="",K1794&gt;$B$5,H1794&gt;$B$5,AND(J1794&lt;&gt;"",J1794&lt;$B$5),AND($F$5&lt;&gt;"Todas",C1794&lt;&gt;$F$5)),0,IF(AND(COUNTIFS($Q$14:$Q$2013,Q1794,$K$14:$K$2013,"&gt;"&amp;K1794,$K$14:$K$2013,"&lt;="&amp;$B$5)=0,COUNTIFS($Q$14:Q1794,Q1794,$K$14:K1794,K1794)=1),1,0))</f>
      </c>
      <c r="S1794">
        <f ca="1">IF(AND($Q1794&lt;&gt;"",H1794&lt;&gt;"",H1794&lt;=EOMONTH('Painel mensal'!$B$5,0),OR(J1794="",J1794&gt;='Painel mensal'!$B$5),K1794&lt;&gt;"",K1794&lt;=EOMONTH('Painel mensal'!$B$5,0),OR('Painel mensal'!$E$5="Todas",C1794='Painel mensal'!$E$5),COUNTIFS($Q$14:$Q$2013,Q1794,$K$14:$K$2013,"&gt;"&amp;K1794,$K$14:$K$2013,"&lt;="&amp;EOMONTH('Painel mensal'!$B$5,0))=0,COUNTIFS($Q$14:Q1794,Q1794,$K$14:K1794,K1794)=1),COUNT($S$13:S1793)+1,"")</f>
      </c>
      <c r="T1794">
        <f t="shared" si="112"/>
      </c>
    </row>
    <row r="1795" spans="1:20" ht="34.5" customHeight="1" x14ac:dyDescent="0.25">
      <c r="A1795" s="8"/>
      <c r="B1795" s="9"/>
      <c r="C1795" s="8"/>
      <c r="D1795" s="9"/>
      <c r="E1795" s="9"/>
      <c r="F1795" s="9"/>
      <c r="G1795" s="9"/>
      <c r="H1795" s="10"/>
      <c r="I1795" s="10"/>
      <c r="J1795" s="10"/>
      <c r="K1795" s="10"/>
      <c r="L1795" s="9"/>
      <c r="M1795" s="9"/>
      <c r="N1795" s="8"/>
      <c r="O1795" s="7">
        <f t="shared" ca="1" si="109"/>
      </c>
      <c r="P1795">
        <f t="shared" ca="1" si="110"/>
      </c>
      <c r="Q1795">
        <f t="shared" si="111"/>
      </c>
      <c r="R1795">
        <f ca="1">IF(OR($Q1795="",K1795="",K1795&gt;$B$5,H1795&gt;$B$5,AND(J1795&lt;&gt;"",J1795&lt;$B$5),AND($F$5&lt;&gt;"Todas",C1795&lt;&gt;$F$5)),0,IF(AND(COUNTIFS($Q$14:$Q$2013,Q1795,$K$14:$K$2013,"&gt;"&amp;K1795,$K$14:$K$2013,"&lt;="&amp;$B$5)=0,COUNTIFS($Q$14:Q1795,Q1795,$K$14:K1795,K1795)=1),1,0))</f>
      </c>
      <c r="S1795">
        <f ca="1">IF(AND($Q1795&lt;&gt;"",H1795&lt;&gt;"",H1795&lt;=EOMONTH('Painel mensal'!$B$5,0),OR(J1795="",J1795&gt;='Painel mensal'!$B$5),K1795&lt;&gt;"",K1795&lt;=EOMONTH('Painel mensal'!$B$5,0),OR('Painel mensal'!$E$5="Todas",C1795='Painel mensal'!$E$5),COUNTIFS($Q$14:$Q$2013,Q1795,$K$14:$K$2013,"&gt;"&amp;K1795,$K$14:$K$2013,"&lt;="&amp;EOMONTH('Painel mensal'!$B$5,0))=0,COUNTIFS($Q$14:Q1795,Q1795,$K$14:K1795,K1795)=1),COUNT($S$13:S1794)+1,"")</f>
      </c>
      <c r="T1795">
        <f t="shared" si="112"/>
      </c>
    </row>
    <row r="1796" spans="1:20" ht="34.5" customHeight="1" x14ac:dyDescent="0.25">
      <c r="A1796" s="4"/>
      <c r="B1796" s="5"/>
      <c r="C1796" s="4"/>
      <c r="D1796" s="5"/>
      <c r="E1796" s="5"/>
      <c r="F1796" s="5"/>
      <c r="G1796" s="5"/>
      <c r="H1796" s="6"/>
      <c r="I1796" s="6"/>
      <c r="J1796" s="6"/>
      <c r="K1796" s="6"/>
      <c r="L1796" s="5"/>
      <c r="M1796" s="5"/>
      <c r="N1796" s="4"/>
      <c r="O1796" s="7">
        <f t="shared" ca="1" si="109"/>
      </c>
      <c r="P1796">
        <f t="shared" ca="1" si="110"/>
      </c>
      <c r="Q1796">
        <f t="shared" si="111"/>
      </c>
      <c r="R1796">
        <f ca="1">IF(OR($Q1796="",K1796="",K1796&gt;$B$5,H1796&gt;$B$5,AND(J1796&lt;&gt;"",J1796&lt;$B$5),AND($F$5&lt;&gt;"Todas",C1796&lt;&gt;$F$5)),0,IF(AND(COUNTIFS($Q$14:$Q$2013,Q1796,$K$14:$K$2013,"&gt;"&amp;K1796,$K$14:$K$2013,"&lt;="&amp;$B$5)=0,COUNTIFS($Q$14:Q1796,Q1796,$K$14:K1796,K1796)=1),1,0))</f>
      </c>
      <c r="S1796">
        <f ca="1">IF(AND($Q1796&lt;&gt;"",H1796&lt;&gt;"",H1796&lt;=EOMONTH('Painel mensal'!$B$5,0),OR(J1796="",J1796&gt;='Painel mensal'!$B$5),K1796&lt;&gt;"",K1796&lt;=EOMONTH('Painel mensal'!$B$5,0),OR('Painel mensal'!$E$5="Todas",C1796='Painel mensal'!$E$5),COUNTIFS($Q$14:$Q$2013,Q1796,$K$14:$K$2013,"&gt;"&amp;K1796,$K$14:$K$2013,"&lt;="&amp;EOMONTH('Painel mensal'!$B$5,0))=0,COUNTIFS($Q$14:Q1796,Q1796,$K$14:K1796,K1796)=1),COUNT($S$13:S1795)+1,"")</f>
      </c>
      <c r="T1796">
        <f t="shared" si="112"/>
      </c>
    </row>
    <row r="1797" spans="1:20" ht="34.5" customHeight="1" x14ac:dyDescent="0.25">
      <c r="A1797" s="8"/>
      <c r="B1797" s="9"/>
      <c r="C1797" s="8"/>
      <c r="D1797" s="9"/>
      <c r="E1797" s="9"/>
      <c r="F1797" s="9"/>
      <c r="G1797" s="9"/>
      <c r="H1797" s="10"/>
      <c r="I1797" s="10"/>
      <c r="J1797" s="10"/>
      <c r="K1797" s="10"/>
      <c r="L1797" s="9"/>
      <c r="M1797" s="9"/>
      <c r="N1797" s="8"/>
      <c r="O1797" s="7">
        <f t="shared" ca="1" si="109"/>
      </c>
      <c r="P1797">
        <f t="shared" ca="1" si="110"/>
      </c>
      <c r="Q1797">
        <f t="shared" si="111"/>
      </c>
      <c r="R1797">
        <f ca="1">IF(OR($Q1797="",K1797="",K1797&gt;$B$5,H1797&gt;$B$5,AND(J1797&lt;&gt;"",J1797&lt;$B$5),AND($F$5&lt;&gt;"Todas",C1797&lt;&gt;$F$5)),0,IF(AND(COUNTIFS($Q$14:$Q$2013,Q1797,$K$14:$K$2013,"&gt;"&amp;K1797,$K$14:$K$2013,"&lt;="&amp;$B$5)=0,COUNTIFS($Q$14:Q1797,Q1797,$K$14:K1797,K1797)=1),1,0))</f>
      </c>
      <c r="S1797">
        <f ca="1">IF(AND($Q1797&lt;&gt;"",H1797&lt;&gt;"",H1797&lt;=EOMONTH('Painel mensal'!$B$5,0),OR(J1797="",J1797&gt;='Painel mensal'!$B$5),K1797&lt;&gt;"",K1797&lt;=EOMONTH('Painel mensal'!$B$5,0),OR('Painel mensal'!$E$5="Todas",C1797='Painel mensal'!$E$5),COUNTIFS($Q$14:$Q$2013,Q1797,$K$14:$K$2013,"&gt;"&amp;K1797,$K$14:$K$2013,"&lt;="&amp;EOMONTH('Painel mensal'!$B$5,0))=0,COUNTIFS($Q$14:Q1797,Q1797,$K$14:K1797,K1797)=1),COUNT($S$13:S1796)+1,"")</f>
      </c>
      <c r="T1797">
        <f t="shared" si="112"/>
      </c>
    </row>
    <row r="1798" spans="1:20" ht="34.5" customHeight="1" x14ac:dyDescent="0.25">
      <c r="A1798" s="4"/>
      <c r="B1798" s="5"/>
      <c r="C1798" s="4"/>
      <c r="D1798" s="5"/>
      <c r="E1798" s="5"/>
      <c r="F1798" s="5"/>
      <c r="G1798" s="5"/>
      <c r="H1798" s="6"/>
      <c r="I1798" s="6"/>
      <c r="J1798" s="6"/>
      <c r="K1798" s="6"/>
      <c r="L1798" s="5"/>
      <c r="M1798" s="5"/>
      <c r="N1798" s="4"/>
      <c r="O1798" s="7">
        <f t="shared" ca="1" si="109"/>
      </c>
      <c r="P1798">
        <f t="shared" ca="1" si="110"/>
      </c>
      <c r="Q1798">
        <f t="shared" si="111"/>
      </c>
      <c r="R1798">
        <f ca="1">IF(OR($Q1798="",K1798="",K1798&gt;$B$5,H1798&gt;$B$5,AND(J1798&lt;&gt;"",J1798&lt;$B$5),AND($F$5&lt;&gt;"Todas",C1798&lt;&gt;$F$5)),0,IF(AND(COUNTIFS($Q$14:$Q$2013,Q1798,$K$14:$K$2013,"&gt;"&amp;K1798,$K$14:$K$2013,"&lt;="&amp;$B$5)=0,COUNTIFS($Q$14:Q1798,Q1798,$K$14:K1798,K1798)=1),1,0))</f>
      </c>
      <c r="S1798">
        <f ca="1">IF(AND($Q1798&lt;&gt;"",H1798&lt;&gt;"",H1798&lt;=EOMONTH('Painel mensal'!$B$5,0),OR(J1798="",J1798&gt;='Painel mensal'!$B$5),K1798&lt;&gt;"",K1798&lt;=EOMONTH('Painel mensal'!$B$5,0),OR('Painel mensal'!$E$5="Todas",C1798='Painel mensal'!$E$5),COUNTIFS($Q$14:$Q$2013,Q1798,$K$14:$K$2013,"&gt;"&amp;K1798,$K$14:$K$2013,"&lt;="&amp;EOMONTH('Painel mensal'!$B$5,0))=0,COUNTIFS($Q$14:Q1798,Q1798,$K$14:K1798,K1798)=1),COUNT($S$13:S1797)+1,"")</f>
      </c>
      <c r="T1798">
        <f t="shared" si="112"/>
      </c>
    </row>
    <row r="1799" spans="1:20" ht="34.5" customHeight="1" x14ac:dyDescent="0.25">
      <c r="A1799" s="8"/>
      <c r="B1799" s="9"/>
      <c r="C1799" s="8"/>
      <c r="D1799" s="9"/>
      <c r="E1799" s="9"/>
      <c r="F1799" s="9"/>
      <c r="G1799" s="9"/>
      <c r="H1799" s="10"/>
      <c r="I1799" s="10"/>
      <c r="J1799" s="10"/>
      <c r="K1799" s="10"/>
      <c r="L1799" s="9"/>
      <c r="M1799" s="9"/>
      <c r="N1799" s="8"/>
      <c r="O1799" s="7">
        <f t="shared" ca="1" si="109"/>
      </c>
      <c r="P1799">
        <f t="shared" ca="1" si="110"/>
      </c>
      <c r="Q1799">
        <f t="shared" si="111"/>
      </c>
      <c r="R1799">
        <f ca="1">IF(OR($Q1799="",K1799="",K1799&gt;$B$5,H1799&gt;$B$5,AND(J1799&lt;&gt;"",J1799&lt;$B$5),AND($F$5&lt;&gt;"Todas",C1799&lt;&gt;$F$5)),0,IF(AND(COUNTIFS($Q$14:$Q$2013,Q1799,$K$14:$K$2013,"&gt;"&amp;K1799,$K$14:$K$2013,"&lt;="&amp;$B$5)=0,COUNTIFS($Q$14:Q1799,Q1799,$K$14:K1799,K1799)=1),1,0))</f>
      </c>
      <c r="S1799">
        <f ca="1">IF(AND($Q1799&lt;&gt;"",H1799&lt;&gt;"",H1799&lt;=EOMONTH('Painel mensal'!$B$5,0),OR(J1799="",J1799&gt;='Painel mensal'!$B$5),K1799&lt;&gt;"",K1799&lt;=EOMONTH('Painel mensal'!$B$5,0),OR('Painel mensal'!$E$5="Todas",C1799='Painel mensal'!$E$5),COUNTIFS($Q$14:$Q$2013,Q1799,$K$14:$K$2013,"&gt;"&amp;K1799,$K$14:$K$2013,"&lt;="&amp;EOMONTH('Painel mensal'!$B$5,0))=0,COUNTIFS($Q$14:Q1799,Q1799,$K$14:K1799,K1799)=1),COUNT($S$13:S1798)+1,"")</f>
      </c>
      <c r="T1799">
        <f t="shared" si="112"/>
      </c>
    </row>
    <row r="1800" spans="1:20" ht="34.5" customHeight="1" x14ac:dyDescent="0.25">
      <c r="A1800" s="4"/>
      <c r="B1800" s="5"/>
      <c r="C1800" s="4"/>
      <c r="D1800" s="5"/>
      <c r="E1800" s="5"/>
      <c r="F1800" s="5"/>
      <c r="G1800" s="5"/>
      <c r="H1800" s="6"/>
      <c r="I1800" s="6"/>
      <c r="J1800" s="6"/>
      <c r="K1800" s="6"/>
      <c r="L1800" s="5"/>
      <c r="M1800" s="5"/>
      <c r="N1800" s="4"/>
      <c r="O1800" s="7">
        <f t="shared" ca="1" si="109"/>
      </c>
      <c r="P1800">
        <f t="shared" ca="1" si="110"/>
      </c>
      <c r="Q1800">
        <f t="shared" si="111"/>
      </c>
      <c r="R1800">
        <f ca="1">IF(OR($Q1800="",K1800="",K1800&gt;$B$5,H1800&gt;$B$5,AND(J1800&lt;&gt;"",J1800&lt;$B$5),AND($F$5&lt;&gt;"Todas",C1800&lt;&gt;$F$5)),0,IF(AND(COUNTIFS($Q$14:$Q$2013,Q1800,$K$14:$K$2013,"&gt;"&amp;K1800,$K$14:$K$2013,"&lt;="&amp;$B$5)=0,COUNTIFS($Q$14:Q1800,Q1800,$K$14:K1800,K1800)=1),1,0))</f>
      </c>
      <c r="S1800">
        <f ca="1">IF(AND($Q1800&lt;&gt;"",H1800&lt;&gt;"",H1800&lt;=EOMONTH('Painel mensal'!$B$5,0),OR(J1800="",J1800&gt;='Painel mensal'!$B$5),K1800&lt;&gt;"",K1800&lt;=EOMONTH('Painel mensal'!$B$5,0),OR('Painel mensal'!$E$5="Todas",C1800='Painel mensal'!$E$5),COUNTIFS($Q$14:$Q$2013,Q1800,$K$14:$K$2013,"&gt;"&amp;K1800,$K$14:$K$2013,"&lt;="&amp;EOMONTH('Painel mensal'!$B$5,0))=0,COUNTIFS($Q$14:Q1800,Q1800,$K$14:K1800,K1800)=1),COUNT($S$13:S1799)+1,"")</f>
      </c>
      <c r="T1800">
        <f t="shared" si="112"/>
      </c>
    </row>
    <row r="1801" spans="1:20" ht="34.5" customHeight="1" x14ac:dyDescent="0.25">
      <c r="A1801" s="8"/>
      <c r="B1801" s="9"/>
      <c r="C1801" s="8"/>
      <c r="D1801" s="9"/>
      <c r="E1801" s="9"/>
      <c r="F1801" s="9"/>
      <c r="G1801" s="9"/>
      <c r="H1801" s="10"/>
      <c r="I1801" s="10"/>
      <c r="J1801" s="10"/>
      <c r="K1801" s="10"/>
      <c r="L1801" s="9"/>
      <c r="M1801" s="9"/>
      <c r="N1801" s="8"/>
      <c r="O1801" s="7">
        <f t="shared" ca="1" si="109"/>
      </c>
      <c r="P1801">
        <f t="shared" ca="1" si="110"/>
      </c>
      <c r="Q1801">
        <f t="shared" si="111"/>
      </c>
      <c r="R1801">
        <f ca="1">IF(OR($Q1801="",K1801="",K1801&gt;$B$5,H1801&gt;$B$5,AND(J1801&lt;&gt;"",J1801&lt;$B$5),AND($F$5&lt;&gt;"Todas",C1801&lt;&gt;$F$5)),0,IF(AND(COUNTIFS($Q$14:$Q$2013,Q1801,$K$14:$K$2013,"&gt;"&amp;K1801,$K$14:$K$2013,"&lt;="&amp;$B$5)=0,COUNTIFS($Q$14:Q1801,Q1801,$K$14:K1801,K1801)=1),1,0))</f>
      </c>
      <c r="S1801">
        <f ca="1">IF(AND($Q1801&lt;&gt;"",H1801&lt;&gt;"",H1801&lt;=EOMONTH('Painel mensal'!$B$5,0),OR(J1801="",J1801&gt;='Painel mensal'!$B$5),K1801&lt;&gt;"",K1801&lt;=EOMONTH('Painel mensal'!$B$5,0),OR('Painel mensal'!$E$5="Todas",C1801='Painel mensal'!$E$5),COUNTIFS($Q$14:$Q$2013,Q1801,$K$14:$K$2013,"&gt;"&amp;K1801,$K$14:$K$2013,"&lt;="&amp;EOMONTH('Painel mensal'!$B$5,0))=0,COUNTIFS($Q$14:Q1801,Q1801,$K$14:K1801,K1801)=1),COUNT($S$13:S1800)+1,"")</f>
      </c>
      <c r="T1801">
        <f t="shared" si="112"/>
      </c>
    </row>
    <row r="1802" spans="1:20" ht="34.5" customHeight="1" x14ac:dyDescent="0.25">
      <c r="A1802" s="4"/>
      <c r="B1802" s="5"/>
      <c r="C1802" s="4"/>
      <c r="D1802" s="5"/>
      <c r="E1802" s="5"/>
      <c r="F1802" s="5"/>
      <c r="G1802" s="5"/>
      <c r="H1802" s="6"/>
      <c r="I1802" s="6"/>
      <c r="J1802" s="6"/>
      <c r="K1802" s="6"/>
      <c r="L1802" s="5"/>
      <c r="M1802" s="5"/>
      <c r="N1802" s="4"/>
      <c r="O1802" s="7">
        <f t="shared" ca="1" si="109"/>
      </c>
      <c r="P1802">
        <f t="shared" ca="1" si="110"/>
      </c>
      <c r="Q1802">
        <f t="shared" si="111"/>
      </c>
      <c r="R1802">
        <f ca="1">IF(OR($Q1802="",K1802="",K1802&gt;$B$5,H1802&gt;$B$5,AND(J1802&lt;&gt;"",J1802&lt;$B$5),AND($F$5&lt;&gt;"Todas",C1802&lt;&gt;$F$5)),0,IF(AND(COUNTIFS($Q$14:$Q$2013,Q1802,$K$14:$K$2013,"&gt;"&amp;K1802,$K$14:$K$2013,"&lt;="&amp;$B$5)=0,COUNTIFS($Q$14:Q1802,Q1802,$K$14:K1802,K1802)=1),1,0))</f>
      </c>
      <c r="S1802">
        <f ca="1">IF(AND($Q1802&lt;&gt;"",H1802&lt;&gt;"",H1802&lt;=EOMONTH('Painel mensal'!$B$5,0),OR(J1802="",J1802&gt;='Painel mensal'!$B$5),K1802&lt;&gt;"",K1802&lt;=EOMONTH('Painel mensal'!$B$5,0),OR('Painel mensal'!$E$5="Todas",C1802='Painel mensal'!$E$5),COUNTIFS($Q$14:$Q$2013,Q1802,$K$14:$K$2013,"&gt;"&amp;K1802,$K$14:$K$2013,"&lt;="&amp;EOMONTH('Painel mensal'!$B$5,0))=0,COUNTIFS($Q$14:Q1802,Q1802,$K$14:K1802,K1802)=1),COUNT($S$13:S1801)+1,"")</f>
      </c>
      <c r="T1802">
        <f t="shared" si="112"/>
      </c>
    </row>
    <row r="1803" spans="1:20" ht="34.5" customHeight="1" x14ac:dyDescent="0.25">
      <c r="A1803" s="8"/>
      <c r="B1803" s="9"/>
      <c r="C1803" s="8"/>
      <c r="D1803" s="9"/>
      <c r="E1803" s="9"/>
      <c r="F1803" s="9"/>
      <c r="G1803" s="9"/>
      <c r="H1803" s="10"/>
      <c r="I1803" s="10"/>
      <c r="J1803" s="10"/>
      <c r="K1803" s="10"/>
      <c r="L1803" s="9"/>
      <c r="M1803" s="9"/>
      <c r="N1803" s="8"/>
      <c r="O1803" s="7">
        <f t="shared" ca="1" si="109"/>
      </c>
      <c r="P1803">
        <f t="shared" ca="1" si="110"/>
      </c>
      <c r="Q1803">
        <f t="shared" si="111"/>
      </c>
      <c r="R1803">
        <f ca="1">IF(OR($Q1803="",K1803="",K1803&gt;$B$5,H1803&gt;$B$5,AND(J1803&lt;&gt;"",J1803&lt;$B$5),AND($F$5&lt;&gt;"Todas",C1803&lt;&gt;$F$5)),0,IF(AND(COUNTIFS($Q$14:$Q$2013,Q1803,$K$14:$K$2013,"&gt;"&amp;K1803,$K$14:$K$2013,"&lt;="&amp;$B$5)=0,COUNTIFS($Q$14:Q1803,Q1803,$K$14:K1803,K1803)=1),1,0))</f>
      </c>
      <c r="S1803">
        <f ca="1">IF(AND($Q1803&lt;&gt;"",H1803&lt;&gt;"",H1803&lt;=EOMONTH('Painel mensal'!$B$5,0),OR(J1803="",J1803&gt;='Painel mensal'!$B$5),K1803&lt;&gt;"",K1803&lt;=EOMONTH('Painel mensal'!$B$5,0),OR('Painel mensal'!$E$5="Todas",C1803='Painel mensal'!$E$5),COUNTIFS($Q$14:$Q$2013,Q1803,$K$14:$K$2013,"&gt;"&amp;K1803,$K$14:$K$2013,"&lt;="&amp;EOMONTH('Painel mensal'!$B$5,0))=0,COUNTIFS($Q$14:Q1803,Q1803,$K$14:K1803,K1803)=1),COUNT($S$13:S1802)+1,"")</f>
      </c>
      <c r="T1803">
        <f t="shared" si="112"/>
      </c>
    </row>
    <row r="1804" spans="1:20" ht="34.5" customHeight="1" x14ac:dyDescent="0.25">
      <c r="A1804" s="4"/>
      <c r="B1804" s="5"/>
      <c r="C1804" s="4"/>
      <c r="D1804" s="5"/>
      <c r="E1804" s="5"/>
      <c r="F1804" s="5"/>
      <c r="G1804" s="5"/>
      <c r="H1804" s="6"/>
      <c r="I1804" s="6"/>
      <c r="J1804" s="6"/>
      <c r="K1804" s="6"/>
      <c r="L1804" s="5"/>
      <c r="M1804" s="5"/>
      <c r="N1804" s="4"/>
      <c r="O1804" s="7">
        <f t="shared" ca="1" si="109"/>
      </c>
      <c r="P1804">
        <f t="shared" ca="1" si="110"/>
      </c>
      <c r="Q1804">
        <f t="shared" si="111"/>
      </c>
      <c r="R1804">
        <f ca="1">IF(OR($Q1804="",K1804="",K1804&gt;$B$5,H1804&gt;$B$5,AND(J1804&lt;&gt;"",J1804&lt;$B$5),AND($F$5&lt;&gt;"Todas",C1804&lt;&gt;$F$5)),0,IF(AND(COUNTIFS($Q$14:$Q$2013,Q1804,$K$14:$K$2013,"&gt;"&amp;K1804,$K$14:$K$2013,"&lt;="&amp;$B$5)=0,COUNTIFS($Q$14:Q1804,Q1804,$K$14:K1804,K1804)=1),1,0))</f>
      </c>
      <c r="S1804">
        <f ca="1">IF(AND($Q1804&lt;&gt;"",H1804&lt;&gt;"",H1804&lt;=EOMONTH('Painel mensal'!$B$5,0),OR(J1804="",J1804&gt;='Painel mensal'!$B$5),K1804&lt;&gt;"",K1804&lt;=EOMONTH('Painel mensal'!$B$5,0),OR('Painel mensal'!$E$5="Todas",C1804='Painel mensal'!$E$5),COUNTIFS($Q$14:$Q$2013,Q1804,$K$14:$K$2013,"&gt;"&amp;K1804,$K$14:$K$2013,"&lt;="&amp;EOMONTH('Painel mensal'!$B$5,0))=0,COUNTIFS($Q$14:Q1804,Q1804,$K$14:K1804,K1804)=1),COUNT($S$13:S1803)+1,"")</f>
      </c>
      <c r="T1804">
        <f t="shared" si="112"/>
      </c>
    </row>
    <row r="1805" spans="1:20" ht="34.5" customHeight="1" x14ac:dyDescent="0.25">
      <c r="A1805" s="8"/>
      <c r="B1805" s="9"/>
      <c r="C1805" s="8"/>
      <c r="D1805" s="9"/>
      <c r="E1805" s="9"/>
      <c r="F1805" s="9"/>
      <c r="G1805" s="9"/>
      <c r="H1805" s="10"/>
      <c r="I1805" s="10"/>
      <c r="J1805" s="10"/>
      <c r="K1805" s="10"/>
      <c r="L1805" s="9"/>
      <c r="M1805" s="9"/>
      <c r="N1805" s="8"/>
      <c r="O1805" s="7">
        <f t="shared" ca="1" si="109"/>
      </c>
      <c r="P1805">
        <f t="shared" ca="1" si="110"/>
      </c>
      <c r="Q1805">
        <f t="shared" si="111"/>
      </c>
      <c r="R1805">
        <f ca="1">IF(OR($Q1805="",K1805="",K1805&gt;$B$5,H1805&gt;$B$5,AND(J1805&lt;&gt;"",J1805&lt;$B$5),AND($F$5&lt;&gt;"Todas",C1805&lt;&gt;$F$5)),0,IF(AND(COUNTIFS($Q$14:$Q$2013,Q1805,$K$14:$K$2013,"&gt;"&amp;K1805,$K$14:$K$2013,"&lt;="&amp;$B$5)=0,COUNTIFS($Q$14:Q1805,Q1805,$K$14:K1805,K1805)=1),1,0))</f>
      </c>
      <c r="S1805">
        <f ca="1">IF(AND($Q1805&lt;&gt;"",H1805&lt;&gt;"",H1805&lt;=EOMONTH('Painel mensal'!$B$5,0),OR(J1805="",J1805&gt;='Painel mensal'!$B$5),K1805&lt;&gt;"",K1805&lt;=EOMONTH('Painel mensal'!$B$5,0),OR('Painel mensal'!$E$5="Todas",C1805='Painel mensal'!$E$5),COUNTIFS($Q$14:$Q$2013,Q1805,$K$14:$K$2013,"&gt;"&amp;K1805,$K$14:$K$2013,"&lt;="&amp;EOMONTH('Painel mensal'!$B$5,0))=0,COUNTIFS($Q$14:Q1805,Q1805,$K$14:K1805,K1805)=1),COUNT($S$13:S1804)+1,"")</f>
      </c>
      <c r="T1805">
        <f t="shared" si="112"/>
      </c>
    </row>
    <row r="1806" spans="1:20" ht="34.5" customHeight="1" x14ac:dyDescent="0.25">
      <c r="A1806" s="4"/>
      <c r="B1806" s="5"/>
      <c r="C1806" s="4"/>
      <c r="D1806" s="5"/>
      <c r="E1806" s="5"/>
      <c r="F1806" s="5"/>
      <c r="G1806" s="5"/>
      <c r="H1806" s="6"/>
      <c r="I1806" s="6"/>
      <c r="J1806" s="6"/>
      <c r="K1806" s="6"/>
      <c r="L1806" s="5"/>
      <c r="M1806" s="5"/>
      <c r="N1806" s="4"/>
      <c r="O1806" s="7">
        <f t="shared" ref="O1806:O1869" ca="1" si="113">IF(AND(ISNUMBER(I1806),ISNUMBER(K1806),K1806&gt;I1806),IF(P1806="OK","DIVERGÊNCIA NAS DATAS — REGISTRO APÓS PREVISÃO",IF(P1806="","DIVERGÊNCIA NAS DATAS — REGISTRO APÓS PREVISÃO",P1806&amp;CHAR(10)&amp;"DIVERGÊNCIA NAS DATAS")),IF(P1806="","",IF(P1806&lt;&gt;"OK",P1806,IF(L1806="Disponível","ALOCAR COBERTURA",IF(L1806="Não utilizado","SEM TRABALHO — PRIORIZAR",IF(L1806="Ocorrência","VERIFICAR OCORRÊNCIA",IF(L1806="Programado","CONFIRMAR COBERTURA",IF(AND(I1806&lt;&gt;"",I1806&lt;TODAY(),J1806=""),"PREVISÃO DE SAÍDA VENCIDA","OK"))))))))</f>
      </c>
      <c r="P1806">
        <f t="shared" ref="P1806:P1869" ca="1" si="114">IF(COUNTA(A1806:N1806)=0,"",IF(OR(A1806="",B1806="",C1806="",D1806="",E1806="",F1806="",G1806="",H1806="",K1806="",L1806=""),"COMPLETE CAMPOS / SITUAÇÃO",IF(COUNTIFS($A$14:$A$2013,A1806,$K$14:$K$2013,K1806)&gt;1,"DUPLICIDADE NO DIA",IF(OR(K1806&lt;H1806,AND(J1806&lt;&gt;"",K1806&gt;J1806)),"DATA FORA DA RESERVA",IF(AND(J1806&lt;&gt;"",J1806&lt;H1806),"SAÍDA ANTES DA ENTRADA",IF(AND(I1806&lt;&gt;"",I1806&lt;H1806),"PREVISÃO ANTES DA ENTRADA",IF(AND(OR(L1806="Em cobertura",L1806="Programado"),M1806=""),"INFORME LOCAL DA COBERTURA",IF(AND(K1806&gt;TODAY(),OR(L1806="Em cobertura",L1806="Não utilizado")),"DATA FUTURA: USE PROGRAMADO","OK"))))))))</f>
      </c>
      <c r="Q1806">
        <f t="shared" ref="Q1806:Q1869" si="115">IF(OR(A1806="",H1806=""),"",A1806&amp;"|"&amp;TEXT(H1806,"yyyymmdd"))</f>
      </c>
      <c r="R1806">
        <f ca="1">IF(OR($Q1806="",K1806="",K1806&gt;$B$5,H1806&gt;$B$5,AND(J1806&lt;&gt;"",J1806&lt;$B$5),AND($F$5&lt;&gt;"Todas",C1806&lt;&gt;$F$5)),0,IF(AND(COUNTIFS($Q$14:$Q$2013,Q1806,$K$14:$K$2013,"&gt;"&amp;K1806,$K$14:$K$2013,"&lt;="&amp;$B$5)=0,COUNTIFS($Q$14:Q1806,Q1806,$K$14:K1806,K1806)=1),1,0))</f>
      </c>
      <c r="S1806">
        <f ca="1">IF(AND($Q1806&lt;&gt;"",H1806&lt;&gt;"",H1806&lt;=EOMONTH('Painel mensal'!$B$5,0),OR(J1806="",J1806&gt;='Painel mensal'!$B$5),K1806&lt;&gt;"",K1806&lt;=EOMONTH('Painel mensal'!$B$5,0),OR('Painel mensal'!$E$5="Todas",C1806='Painel mensal'!$E$5),COUNTIFS($Q$14:$Q$2013,Q1806,$K$14:$K$2013,"&gt;"&amp;K1806,$K$14:$K$2013,"&lt;="&amp;EOMONTH('Painel mensal'!$B$5,0))=0,COUNTIFS($Q$14:Q1806,Q1806,$K$14:K1806,K1806)=1),COUNT($S$13:S1805)+1,"")</f>
      </c>
      <c r="T1806">
        <f t="shared" ref="T1806:T1869" si="116">IF(OR(Q1806="",K1806=""),"",Q1806&amp;"|"&amp;TEXT(K1806,"yyyymmdd"))</f>
      </c>
    </row>
    <row r="1807" spans="1:20" ht="34.5" customHeight="1" x14ac:dyDescent="0.25">
      <c r="A1807" s="8"/>
      <c r="B1807" s="9"/>
      <c r="C1807" s="8"/>
      <c r="D1807" s="9"/>
      <c r="E1807" s="9"/>
      <c r="F1807" s="9"/>
      <c r="G1807" s="9"/>
      <c r="H1807" s="10"/>
      <c r="I1807" s="10"/>
      <c r="J1807" s="10"/>
      <c r="K1807" s="10"/>
      <c r="L1807" s="9"/>
      <c r="M1807" s="9"/>
      <c r="N1807" s="8"/>
      <c r="O1807" s="7">
        <f t="shared" ca="1" si="113"/>
      </c>
      <c r="P1807">
        <f t="shared" ca="1" si="114"/>
      </c>
      <c r="Q1807">
        <f t="shared" si="115"/>
      </c>
      <c r="R1807">
        <f ca="1">IF(OR($Q1807="",K1807="",K1807&gt;$B$5,H1807&gt;$B$5,AND(J1807&lt;&gt;"",J1807&lt;$B$5),AND($F$5&lt;&gt;"Todas",C1807&lt;&gt;$F$5)),0,IF(AND(COUNTIFS($Q$14:$Q$2013,Q1807,$K$14:$K$2013,"&gt;"&amp;K1807,$K$14:$K$2013,"&lt;="&amp;$B$5)=0,COUNTIFS($Q$14:Q1807,Q1807,$K$14:K1807,K1807)=1),1,0))</f>
      </c>
      <c r="S1807">
        <f ca="1">IF(AND($Q1807&lt;&gt;"",H1807&lt;&gt;"",H1807&lt;=EOMONTH('Painel mensal'!$B$5,0),OR(J1807="",J1807&gt;='Painel mensal'!$B$5),K1807&lt;&gt;"",K1807&lt;=EOMONTH('Painel mensal'!$B$5,0),OR('Painel mensal'!$E$5="Todas",C1807='Painel mensal'!$E$5),COUNTIFS($Q$14:$Q$2013,Q1807,$K$14:$K$2013,"&gt;"&amp;K1807,$K$14:$K$2013,"&lt;="&amp;EOMONTH('Painel mensal'!$B$5,0))=0,COUNTIFS($Q$14:Q1807,Q1807,$K$14:K1807,K1807)=1),COUNT($S$13:S1806)+1,"")</f>
      </c>
      <c r="T1807">
        <f t="shared" si="116"/>
      </c>
    </row>
    <row r="1808" spans="1:20" ht="34.5" customHeight="1" x14ac:dyDescent="0.25">
      <c r="A1808" s="4"/>
      <c r="B1808" s="5"/>
      <c r="C1808" s="4"/>
      <c r="D1808" s="5"/>
      <c r="E1808" s="5"/>
      <c r="F1808" s="5"/>
      <c r="G1808" s="5"/>
      <c r="H1808" s="6"/>
      <c r="I1808" s="6"/>
      <c r="J1808" s="6"/>
      <c r="K1808" s="6"/>
      <c r="L1808" s="5"/>
      <c r="M1808" s="5"/>
      <c r="N1808" s="4"/>
      <c r="O1808" s="7">
        <f t="shared" ca="1" si="113"/>
      </c>
      <c r="P1808">
        <f t="shared" ca="1" si="114"/>
      </c>
      <c r="Q1808">
        <f t="shared" si="115"/>
      </c>
      <c r="R1808">
        <f ca="1">IF(OR($Q1808="",K1808="",K1808&gt;$B$5,H1808&gt;$B$5,AND(J1808&lt;&gt;"",J1808&lt;$B$5),AND($F$5&lt;&gt;"Todas",C1808&lt;&gt;$F$5)),0,IF(AND(COUNTIFS($Q$14:$Q$2013,Q1808,$K$14:$K$2013,"&gt;"&amp;K1808,$K$14:$K$2013,"&lt;="&amp;$B$5)=0,COUNTIFS($Q$14:Q1808,Q1808,$K$14:K1808,K1808)=1),1,0))</f>
      </c>
      <c r="S1808">
        <f ca="1">IF(AND($Q1808&lt;&gt;"",H1808&lt;&gt;"",H1808&lt;=EOMONTH('Painel mensal'!$B$5,0),OR(J1808="",J1808&gt;='Painel mensal'!$B$5),K1808&lt;&gt;"",K1808&lt;=EOMONTH('Painel mensal'!$B$5,0),OR('Painel mensal'!$E$5="Todas",C1808='Painel mensal'!$E$5),COUNTIFS($Q$14:$Q$2013,Q1808,$K$14:$K$2013,"&gt;"&amp;K1808,$K$14:$K$2013,"&lt;="&amp;EOMONTH('Painel mensal'!$B$5,0))=0,COUNTIFS($Q$14:Q1808,Q1808,$K$14:K1808,K1808)=1),COUNT($S$13:S1807)+1,"")</f>
      </c>
      <c r="T1808">
        <f t="shared" si="116"/>
      </c>
    </row>
    <row r="1809" spans="1:20" ht="34.5" customHeight="1" x14ac:dyDescent="0.25">
      <c r="A1809" s="8"/>
      <c r="B1809" s="9"/>
      <c r="C1809" s="8"/>
      <c r="D1809" s="9"/>
      <c r="E1809" s="9"/>
      <c r="F1809" s="9"/>
      <c r="G1809" s="9"/>
      <c r="H1809" s="10"/>
      <c r="I1809" s="10"/>
      <c r="J1809" s="10"/>
      <c r="K1809" s="10"/>
      <c r="L1809" s="9"/>
      <c r="M1809" s="9"/>
      <c r="N1809" s="8"/>
      <c r="O1809" s="7">
        <f t="shared" ca="1" si="113"/>
      </c>
      <c r="P1809">
        <f t="shared" ca="1" si="114"/>
      </c>
      <c r="Q1809">
        <f t="shared" si="115"/>
      </c>
      <c r="R1809">
        <f ca="1">IF(OR($Q1809="",K1809="",K1809&gt;$B$5,H1809&gt;$B$5,AND(J1809&lt;&gt;"",J1809&lt;$B$5),AND($F$5&lt;&gt;"Todas",C1809&lt;&gt;$F$5)),0,IF(AND(COUNTIFS($Q$14:$Q$2013,Q1809,$K$14:$K$2013,"&gt;"&amp;K1809,$K$14:$K$2013,"&lt;="&amp;$B$5)=0,COUNTIFS($Q$14:Q1809,Q1809,$K$14:K1809,K1809)=1),1,0))</f>
      </c>
      <c r="S1809">
        <f ca="1">IF(AND($Q1809&lt;&gt;"",H1809&lt;&gt;"",H1809&lt;=EOMONTH('Painel mensal'!$B$5,0),OR(J1809="",J1809&gt;='Painel mensal'!$B$5),K1809&lt;&gt;"",K1809&lt;=EOMONTH('Painel mensal'!$B$5,0),OR('Painel mensal'!$E$5="Todas",C1809='Painel mensal'!$E$5),COUNTIFS($Q$14:$Q$2013,Q1809,$K$14:$K$2013,"&gt;"&amp;K1809,$K$14:$K$2013,"&lt;="&amp;EOMONTH('Painel mensal'!$B$5,0))=0,COUNTIFS($Q$14:Q1809,Q1809,$K$14:K1809,K1809)=1),COUNT($S$13:S1808)+1,"")</f>
      </c>
      <c r="T1809">
        <f t="shared" si="116"/>
      </c>
    </row>
    <row r="1810" spans="1:20" ht="34.5" customHeight="1" x14ac:dyDescent="0.25">
      <c r="A1810" s="4"/>
      <c r="B1810" s="5"/>
      <c r="C1810" s="4"/>
      <c r="D1810" s="5"/>
      <c r="E1810" s="5"/>
      <c r="F1810" s="5"/>
      <c r="G1810" s="5"/>
      <c r="H1810" s="6"/>
      <c r="I1810" s="6"/>
      <c r="J1810" s="6"/>
      <c r="K1810" s="6"/>
      <c r="L1810" s="5"/>
      <c r="M1810" s="5"/>
      <c r="N1810" s="4"/>
      <c r="O1810" s="7">
        <f t="shared" ca="1" si="113"/>
      </c>
      <c r="P1810">
        <f t="shared" ca="1" si="114"/>
      </c>
      <c r="Q1810">
        <f t="shared" si="115"/>
      </c>
      <c r="R1810">
        <f ca="1">IF(OR($Q1810="",K1810="",K1810&gt;$B$5,H1810&gt;$B$5,AND(J1810&lt;&gt;"",J1810&lt;$B$5),AND($F$5&lt;&gt;"Todas",C1810&lt;&gt;$F$5)),0,IF(AND(COUNTIFS($Q$14:$Q$2013,Q1810,$K$14:$K$2013,"&gt;"&amp;K1810,$K$14:$K$2013,"&lt;="&amp;$B$5)=0,COUNTIFS($Q$14:Q1810,Q1810,$K$14:K1810,K1810)=1),1,0))</f>
      </c>
      <c r="S1810">
        <f ca="1">IF(AND($Q1810&lt;&gt;"",H1810&lt;&gt;"",H1810&lt;=EOMONTH('Painel mensal'!$B$5,0),OR(J1810="",J1810&gt;='Painel mensal'!$B$5),K1810&lt;&gt;"",K1810&lt;=EOMONTH('Painel mensal'!$B$5,0),OR('Painel mensal'!$E$5="Todas",C1810='Painel mensal'!$E$5),COUNTIFS($Q$14:$Q$2013,Q1810,$K$14:$K$2013,"&gt;"&amp;K1810,$K$14:$K$2013,"&lt;="&amp;EOMONTH('Painel mensal'!$B$5,0))=0,COUNTIFS($Q$14:Q1810,Q1810,$K$14:K1810,K1810)=1),COUNT($S$13:S1809)+1,"")</f>
      </c>
      <c r="T1810">
        <f t="shared" si="116"/>
      </c>
    </row>
    <row r="1811" spans="1:20" ht="34.5" customHeight="1" x14ac:dyDescent="0.25">
      <c r="A1811" s="8"/>
      <c r="B1811" s="9"/>
      <c r="C1811" s="8"/>
      <c r="D1811" s="9"/>
      <c r="E1811" s="9"/>
      <c r="F1811" s="9"/>
      <c r="G1811" s="9"/>
      <c r="H1811" s="10"/>
      <c r="I1811" s="10"/>
      <c r="J1811" s="10"/>
      <c r="K1811" s="10"/>
      <c r="L1811" s="9"/>
      <c r="M1811" s="9"/>
      <c r="N1811" s="8"/>
      <c r="O1811" s="7">
        <f t="shared" ca="1" si="113"/>
      </c>
      <c r="P1811">
        <f t="shared" ca="1" si="114"/>
      </c>
      <c r="Q1811">
        <f t="shared" si="115"/>
      </c>
      <c r="R1811">
        <f ca="1">IF(OR($Q1811="",K1811="",K1811&gt;$B$5,H1811&gt;$B$5,AND(J1811&lt;&gt;"",J1811&lt;$B$5),AND($F$5&lt;&gt;"Todas",C1811&lt;&gt;$F$5)),0,IF(AND(COUNTIFS($Q$14:$Q$2013,Q1811,$K$14:$K$2013,"&gt;"&amp;K1811,$K$14:$K$2013,"&lt;="&amp;$B$5)=0,COUNTIFS($Q$14:Q1811,Q1811,$K$14:K1811,K1811)=1),1,0))</f>
      </c>
      <c r="S1811">
        <f ca="1">IF(AND($Q1811&lt;&gt;"",H1811&lt;&gt;"",H1811&lt;=EOMONTH('Painel mensal'!$B$5,0),OR(J1811="",J1811&gt;='Painel mensal'!$B$5),K1811&lt;&gt;"",K1811&lt;=EOMONTH('Painel mensal'!$B$5,0),OR('Painel mensal'!$E$5="Todas",C1811='Painel mensal'!$E$5),COUNTIFS($Q$14:$Q$2013,Q1811,$K$14:$K$2013,"&gt;"&amp;K1811,$K$14:$K$2013,"&lt;="&amp;EOMONTH('Painel mensal'!$B$5,0))=0,COUNTIFS($Q$14:Q1811,Q1811,$K$14:K1811,K1811)=1),COUNT($S$13:S1810)+1,"")</f>
      </c>
      <c r="T1811">
        <f t="shared" si="116"/>
      </c>
    </row>
    <row r="1812" spans="1:20" ht="34.5" customHeight="1" x14ac:dyDescent="0.25">
      <c r="A1812" s="4"/>
      <c r="B1812" s="5"/>
      <c r="C1812" s="4"/>
      <c r="D1812" s="5"/>
      <c r="E1812" s="5"/>
      <c r="F1812" s="5"/>
      <c r="G1812" s="5"/>
      <c r="H1812" s="6"/>
      <c r="I1812" s="6"/>
      <c r="J1812" s="6"/>
      <c r="K1812" s="6"/>
      <c r="L1812" s="5"/>
      <c r="M1812" s="5"/>
      <c r="N1812" s="4"/>
      <c r="O1812" s="7">
        <f t="shared" ca="1" si="113"/>
      </c>
      <c r="P1812">
        <f t="shared" ca="1" si="114"/>
      </c>
      <c r="Q1812">
        <f t="shared" si="115"/>
      </c>
      <c r="R1812">
        <f ca="1">IF(OR($Q1812="",K1812="",K1812&gt;$B$5,H1812&gt;$B$5,AND(J1812&lt;&gt;"",J1812&lt;$B$5),AND($F$5&lt;&gt;"Todas",C1812&lt;&gt;$F$5)),0,IF(AND(COUNTIFS($Q$14:$Q$2013,Q1812,$K$14:$K$2013,"&gt;"&amp;K1812,$K$14:$K$2013,"&lt;="&amp;$B$5)=0,COUNTIFS($Q$14:Q1812,Q1812,$K$14:K1812,K1812)=1),1,0))</f>
      </c>
      <c r="S1812">
        <f ca="1">IF(AND($Q1812&lt;&gt;"",H1812&lt;&gt;"",H1812&lt;=EOMONTH('Painel mensal'!$B$5,0),OR(J1812="",J1812&gt;='Painel mensal'!$B$5),K1812&lt;&gt;"",K1812&lt;=EOMONTH('Painel mensal'!$B$5,0),OR('Painel mensal'!$E$5="Todas",C1812='Painel mensal'!$E$5),COUNTIFS($Q$14:$Q$2013,Q1812,$K$14:$K$2013,"&gt;"&amp;K1812,$K$14:$K$2013,"&lt;="&amp;EOMONTH('Painel mensal'!$B$5,0))=0,COUNTIFS($Q$14:Q1812,Q1812,$K$14:K1812,K1812)=1),COUNT($S$13:S1811)+1,"")</f>
      </c>
      <c r="T1812">
        <f t="shared" si="116"/>
      </c>
    </row>
    <row r="1813" spans="1:20" ht="34.5" customHeight="1" x14ac:dyDescent="0.25">
      <c r="A1813" s="8"/>
      <c r="B1813" s="9"/>
      <c r="C1813" s="8"/>
      <c r="D1813" s="9"/>
      <c r="E1813" s="9"/>
      <c r="F1813" s="9"/>
      <c r="G1813" s="9"/>
      <c r="H1813" s="10"/>
      <c r="I1813" s="10"/>
      <c r="J1813" s="10"/>
      <c r="K1813" s="10"/>
      <c r="L1813" s="9"/>
      <c r="M1813" s="9"/>
      <c r="N1813" s="8"/>
      <c r="O1813" s="7">
        <f t="shared" ca="1" si="113"/>
      </c>
      <c r="P1813">
        <f t="shared" ca="1" si="114"/>
      </c>
      <c r="Q1813">
        <f t="shared" si="115"/>
      </c>
      <c r="R1813">
        <f ca="1">IF(OR($Q1813="",K1813="",K1813&gt;$B$5,H1813&gt;$B$5,AND(J1813&lt;&gt;"",J1813&lt;$B$5),AND($F$5&lt;&gt;"Todas",C1813&lt;&gt;$F$5)),0,IF(AND(COUNTIFS($Q$14:$Q$2013,Q1813,$K$14:$K$2013,"&gt;"&amp;K1813,$K$14:$K$2013,"&lt;="&amp;$B$5)=0,COUNTIFS($Q$14:Q1813,Q1813,$K$14:K1813,K1813)=1),1,0))</f>
      </c>
      <c r="S1813">
        <f ca="1">IF(AND($Q1813&lt;&gt;"",H1813&lt;&gt;"",H1813&lt;=EOMONTH('Painel mensal'!$B$5,0),OR(J1813="",J1813&gt;='Painel mensal'!$B$5),K1813&lt;&gt;"",K1813&lt;=EOMONTH('Painel mensal'!$B$5,0),OR('Painel mensal'!$E$5="Todas",C1813='Painel mensal'!$E$5),COUNTIFS($Q$14:$Q$2013,Q1813,$K$14:$K$2013,"&gt;"&amp;K1813,$K$14:$K$2013,"&lt;="&amp;EOMONTH('Painel mensal'!$B$5,0))=0,COUNTIFS($Q$14:Q1813,Q1813,$K$14:K1813,K1813)=1),COUNT($S$13:S1812)+1,"")</f>
      </c>
      <c r="T1813">
        <f t="shared" si="116"/>
      </c>
    </row>
    <row r="1814" spans="1:20" ht="34.5" customHeight="1" x14ac:dyDescent="0.25">
      <c r="A1814" s="4"/>
      <c r="B1814" s="5"/>
      <c r="C1814" s="4"/>
      <c r="D1814" s="5"/>
      <c r="E1814" s="5"/>
      <c r="F1814" s="5"/>
      <c r="G1814" s="5"/>
      <c r="H1814" s="6"/>
      <c r="I1814" s="6"/>
      <c r="J1814" s="6"/>
      <c r="K1814" s="6"/>
      <c r="L1814" s="5"/>
      <c r="M1814" s="5"/>
      <c r="N1814" s="4"/>
      <c r="O1814" s="7">
        <f t="shared" ca="1" si="113"/>
      </c>
      <c r="P1814">
        <f t="shared" ca="1" si="114"/>
      </c>
      <c r="Q1814">
        <f t="shared" si="115"/>
      </c>
      <c r="R1814">
        <f ca="1">IF(OR($Q1814="",K1814="",K1814&gt;$B$5,H1814&gt;$B$5,AND(J1814&lt;&gt;"",J1814&lt;$B$5),AND($F$5&lt;&gt;"Todas",C1814&lt;&gt;$F$5)),0,IF(AND(COUNTIFS($Q$14:$Q$2013,Q1814,$K$14:$K$2013,"&gt;"&amp;K1814,$K$14:$K$2013,"&lt;="&amp;$B$5)=0,COUNTIFS($Q$14:Q1814,Q1814,$K$14:K1814,K1814)=1),1,0))</f>
      </c>
      <c r="S1814">
        <f ca="1">IF(AND($Q1814&lt;&gt;"",H1814&lt;&gt;"",H1814&lt;=EOMONTH('Painel mensal'!$B$5,0),OR(J1814="",J1814&gt;='Painel mensal'!$B$5),K1814&lt;&gt;"",K1814&lt;=EOMONTH('Painel mensal'!$B$5,0),OR('Painel mensal'!$E$5="Todas",C1814='Painel mensal'!$E$5),COUNTIFS($Q$14:$Q$2013,Q1814,$K$14:$K$2013,"&gt;"&amp;K1814,$K$14:$K$2013,"&lt;="&amp;EOMONTH('Painel mensal'!$B$5,0))=0,COUNTIFS($Q$14:Q1814,Q1814,$K$14:K1814,K1814)=1),COUNT($S$13:S1813)+1,"")</f>
      </c>
      <c r="T1814">
        <f t="shared" si="116"/>
      </c>
    </row>
    <row r="1815" spans="1:20" ht="34.5" customHeight="1" x14ac:dyDescent="0.25">
      <c r="A1815" s="8"/>
      <c r="B1815" s="9"/>
      <c r="C1815" s="8"/>
      <c r="D1815" s="9"/>
      <c r="E1815" s="9"/>
      <c r="F1815" s="9"/>
      <c r="G1815" s="9"/>
      <c r="H1815" s="10"/>
      <c r="I1815" s="10"/>
      <c r="J1815" s="10"/>
      <c r="K1815" s="10"/>
      <c r="L1815" s="9"/>
      <c r="M1815" s="9"/>
      <c r="N1815" s="8"/>
      <c r="O1815" s="7">
        <f t="shared" ca="1" si="113"/>
      </c>
      <c r="P1815">
        <f t="shared" ca="1" si="114"/>
      </c>
      <c r="Q1815">
        <f t="shared" si="115"/>
      </c>
      <c r="R1815">
        <f ca="1">IF(OR($Q1815="",K1815="",K1815&gt;$B$5,H1815&gt;$B$5,AND(J1815&lt;&gt;"",J1815&lt;$B$5),AND($F$5&lt;&gt;"Todas",C1815&lt;&gt;$F$5)),0,IF(AND(COUNTIFS($Q$14:$Q$2013,Q1815,$K$14:$K$2013,"&gt;"&amp;K1815,$K$14:$K$2013,"&lt;="&amp;$B$5)=0,COUNTIFS($Q$14:Q1815,Q1815,$K$14:K1815,K1815)=1),1,0))</f>
      </c>
      <c r="S1815">
        <f ca="1">IF(AND($Q1815&lt;&gt;"",H1815&lt;&gt;"",H1815&lt;=EOMONTH('Painel mensal'!$B$5,0),OR(J1815="",J1815&gt;='Painel mensal'!$B$5),K1815&lt;&gt;"",K1815&lt;=EOMONTH('Painel mensal'!$B$5,0),OR('Painel mensal'!$E$5="Todas",C1815='Painel mensal'!$E$5),COUNTIFS($Q$14:$Q$2013,Q1815,$K$14:$K$2013,"&gt;"&amp;K1815,$K$14:$K$2013,"&lt;="&amp;EOMONTH('Painel mensal'!$B$5,0))=0,COUNTIFS($Q$14:Q1815,Q1815,$K$14:K1815,K1815)=1),COUNT($S$13:S1814)+1,"")</f>
      </c>
      <c r="T1815">
        <f t="shared" si="116"/>
      </c>
    </row>
    <row r="1816" spans="1:20" ht="34.5" customHeight="1" x14ac:dyDescent="0.25">
      <c r="A1816" s="4"/>
      <c r="B1816" s="5"/>
      <c r="C1816" s="4"/>
      <c r="D1816" s="5"/>
      <c r="E1816" s="5"/>
      <c r="F1816" s="5"/>
      <c r="G1816" s="5"/>
      <c r="H1816" s="6"/>
      <c r="I1816" s="6"/>
      <c r="J1816" s="6"/>
      <c r="K1816" s="6"/>
      <c r="L1816" s="5"/>
      <c r="M1816" s="5"/>
      <c r="N1816" s="4"/>
      <c r="O1816" s="7">
        <f t="shared" ca="1" si="113"/>
      </c>
      <c r="P1816">
        <f t="shared" ca="1" si="114"/>
      </c>
      <c r="Q1816">
        <f t="shared" si="115"/>
      </c>
      <c r="R1816">
        <f ca="1">IF(OR($Q1816="",K1816="",K1816&gt;$B$5,H1816&gt;$B$5,AND(J1816&lt;&gt;"",J1816&lt;$B$5),AND($F$5&lt;&gt;"Todas",C1816&lt;&gt;$F$5)),0,IF(AND(COUNTIFS($Q$14:$Q$2013,Q1816,$K$14:$K$2013,"&gt;"&amp;K1816,$K$14:$K$2013,"&lt;="&amp;$B$5)=0,COUNTIFS($Q$14:Q1816,Q1816,$K$14:K1816,K1816)=1),1,0))</f>
      </c>
      <c r="S1816">
        <f ca="1">IF(AND($Q1816&lt;&gt;"",H1816&lt;&gt;"",H1816&lt;=EOMONTH('Painel mensal'!$B$5,0),OR(J1816="",J1816&gt;='Painel mensal'!$B$5),K1816&lt;&gt;"",K1816&lt;=EOMONTH('Painel mensal'!$B$5,0),OR('Painel mensal'!$E$5="Todas",C1816='Painel mensal'!$E$5),COUNTIFS($Q$14:$Q$2013,Q1816,$K$14:$K$2013,"&gt;"&amp;K1816,$K$14:$K$2013,"&lt;="&amp;EOMONTH('Painel mensal'!$B$5,0))=0,COUNTIFS($Q$14:Q1816,Q1816,$K$14:K1816,K1816)=1),COUNT($S$13:S1815)+1,"")</f>
      </c>
      <c r="T1816">
        <f t="shared" si="116"/>
      </c>
    </row>
    <row r="1817" spans="1:20" ht="34.5" customHeight="1" x14ac:dyDescent="0.25">
      <c r="A1817" s="8"/>
      <c r="B1817" s="9"/>
      <c r="C1817" s="8"/>
      <c r="D1817" s="9"/>
      <c r="E1817" s="9"/>
      <c r="F1817" s="9"/>
      <c r="G1817" s="9"/>
      <c r="H1817" s="10"/>
      <c r="I1817" s="10"/>
      <c r="J1817" s="10"/>
      <c r="K1817" s="10"/>
      <c r="L1817" s="9"/>
      <c r="M1817" s="9"/>
      <c r="N1817" s="8"/>
      <c r="O1817" s="7">
        <f t="shared" ca="1" si="113"/>
      </c>
      <c r="P1817">
        <f t="shared" ca="1" si="114"/>
      </c>
      <c r="Q1817">
        <f t="shared" si="115"/>
      </c>
      <c r="R1817">
        <f ca="1">IF(OR($Q1817="",K1817="",K1817&gt;$B$5,H1817&gt;$B$5,AND(J1817&lt;&gt;"",J1817&lt;$B$5),AND($F$5&lt;&gt;"Todas",C1817&lt;&gt;$F$5)),0,IF(AND(COUNTIFS($Q$14:$Q$2013,Q1817,$K$14:$K$2013,"&gt;"&amp;K1817,$K$14:$K$2013,"&lt;="&amp;$B$5)=0,COUNTIFS($Q$14:Q1817,Q1817,$K$14:K1817,K1817)=1),1,0))</f>
      </c>
      <c r="S1817">
        <f ca="1">IF(AND($Q1817&lt;&gt;"",H1817&lt;&gt;"",H1817&lt;=EOMONTH('Painel mensal'!$B$5,0),OR(J1817="",J1817&gt;='Painel mensal'!$B$5),K1817&lt;&gt;"",K1817&lt;=EOMONTH('Painel mensal'!$B$5,0),OR('Painel mensal'!$E$5="Todas",C1817='Painel mensal'!$E$5),COUNTIFS($Q$14:$Q$2013,Q1817,$K$14:$K$2013,"&gt;"&amp;K1817,$K$14:$K$2013,"&lt;="&amp;EOMONTH('Painel mensal'!$B$5,0))=0,COUNTIFS($Q$14:Q1817,Q1817,$K$14:K1817,K1817)=1),COUNT($S$13:S1816)+1,"")</f>
      </c>
      <c r="T1817">
        <f t="shared" si="116"/>
      </c>
    </row>
    <row r="1818" spans="1:20" ht="34.5" customHeight="1" x14ac:dyDescent="0.25">
      <c r="A1818" s="4"/>
      <c r="B1818" s="5"/>
      <c r="C1818" s="4"/>
      <c r="D1818" s="5"/>
      <c r="E1818" s="5"/>
      <c r="F1818" s="5"/>
      <c r="G1818" s="5"/>
      <c r="H1818" s="6"/>
      <c r="I1818" s="6"/>
      <c r="J1818" s="6"/>
      <c r="K1818" s="6"/>
      <c r="L1818" s="5"/>
      <c r="M1818" s="5"/>
      <c r="N1818" s="4"/>
      <c r="O1818" s="7">
        <f t="shared" ca="1" si="113"/>
      </c>
      <c r="P1818">
        <f t="shared" ca="1" si="114"/>
      </c>
      <c r="Q1818">
        <f t="shared" si="115"/>
      </c>
      <c r="R1818">
        <f ca="1">IF(OR($Q1818="",K1818="",K1818&gt;$B$5,H1818&gt;$B$5,AND(J1818&lt;&gt;"",J1818&lt;$B$5),AND($F$5&lt;&gt;"Todas",C1818&lt;&gt;$F$5)),0,IF(AND(COUNTIFS($Q$14:$Q$2013,Q1818,$K$14:$K$2013,"&gt;"&amp;K1818,$K$14:$K$2013,"&lt;="&amp;$B$5)=0,COUNTIFS($Q$14:Q1818,Q1818,$K$14:K1818,K1818)=1),1,0))</f>
      </c>
      <c r="S1818">
        <f ca="1">IF(AND($Q1818&lt;&gt;"",H1818&lt;&gt;"",H1818&lt;=EOMONTH('Painel mensal'!$B$5,0),OR(J1818="",J1818&gt;='Painel mensal'!$B$5),K1818&lt;&gt;"",K1818&lt;=EOMONTH('Painel mensal'!$B$5,0),OR('Painel mensal'!$E$5="Todas",C1818='Painel mensal'!$E$5),COUNTIFS($Q$14:$Q$2013,Q1818,$K$14:$K$2013,"&gt;"&amp;K1818,$K$14:$K$2013,"&lt;="&amp;EOMONTH('Painel mensal'!$B$5,0))=0,COUNTIFS($Q$14:Q1818,Q1818,$K$14:K1818,K1818)=1),COUNT($S$13:S1817)+1,"")</f>
      </c>
      <c r="T1818">
        <f t="shared" si="116"/>
      </c>
    </row>
    <row r="1819" spans="1:20" ht="34.5" customHeight="1" x14ac:dyDescent="0.25">
      <c r="A1819" s="8"/>
      <c r="B1819" s="9"/>
      <c r="C1819" s="8"/>
      <c r="D1819" s="9"/>
      <c r="E1819" s="9"/>
      <c r="F1819" s="9"/>
      <c r="G1819" s="9"/>
      <c r="H1819" s="10"/>
      <c r="I1819" s="10"/>
      <c r="J1819" s="10"/>
      <c r="K1819" s="10"/>
      <c r="L1819" s="9"/>
      <c r="M1819" s="9"/>
      <c r="N1819" s="8"/>
      <c r="O1819" s="7">
        <f t="shared" ca="1" si="113"/>
      </c>
      <c r="P1819">
        <f t="shared" ca="1" si="114"/>
      </c>
      <c r="Q1819">
        <f t="shared" si="115"/>
      </c>
      <c r="R1819">
        <f ca="1">IF(OR($Q1819="",K1819="",K1819&gt;$B$5,H1819&gt;$B$5,AND(J1819&lt;&gt;"",J1819&lt;$B$5),AND($F$5&lt;&gt;"Todas",C1819&lt;&gt;$F$5)),0,IF(AND(COUNTIFS($Q$14:$Q$2013,Q1819,$K$14:$K$2013,"&gt;"&amp;K1819,$K$14:$K$2013,"&lt;="&amp;$B$5)=0,COUNTIFS($Q$14:Q1819,Q1819,$K$14:K1819,K1819)=1),1,0))</f>
      </c>
      <c r="S1819">
        <f ca="1">IF(AND($Q1819&lt;&gt;"",H1819&lt;&gt;"",H1819&lt;=EOMONTH('Painel mensal'!$B$5,0),OR(J1819="",J1819&gt;='Painel mensal'!$B$5),K1819&lt;&gt;"",K1819&lt;=EOMONTH('Painel mensal'!$B$5,0),OR('Painel mensal'!$E$5="Todas",C1819='Painel mensal'!$E$5),COUNTIFS($Q$14:$Q$2013,Q1819,$K$14:$K$2013,"&gt;"&amp;K1819,$K$14:$K$2013,"&lt;="&amp;EOMONTH('Painel mensal'!$B$5,0))=0,COUNTIFS($Q$14:Q1819,Q1819,$K$14:K1819,K1819)=1),COUNT($S$13:S1818)+1,"")</f>
      </c>
      <c r="T1819">
        <f t="shared" si="116"/>
      </c>
    </row>
    <row r="1820" spans="1:20" ht="34.5" customHeight="1" x14ac:dyDescent="0.25">
      <c r="A1820" s="4"/>
      <c r="B1820" s="5"/>
      <c r="C1820" s="4"/>
      <c r="D1820" s="5"/>
      <c r="E1820" s="5"/>
      <c r="F1820" s="5"/>
      <c r="G1820" s="5"/>
      <c r="H1820" s="6"/>
      <c r="I1820" s="6"/>
      <c r="J1820" s="6"/>
      <c r="K1820" s="6"/>
      <c r="L1820" s="5"/>
      <c r="M1820" s="5"/>
      <c r="N1820" s="4"/>
      <c r="O1820" s="7">
        <f t="shared" ca="1" si="113"/>
      </c>
      <c r="P1820">
        <f t="shared" ca="1" si="114"/>
      </c>
      <c r="Q1820">
        <f t="shared" si="115"/>
      </c>
      <c r="R1820">
        <f ca="1">IF(OR($Q1820="",K1820="",K1820&gt;$B$5,H1820&gt;$B$5,AND(J1820&lt;&gt;"",J1820&lt;$B$5),AND($F$5&lt;&gt;"Todas",C1820&lt;&gt;$F$5)),0,IF(AND(COUNTIFS($Q$14:$Q$2013,Q1820,$K$14:$K$2013,"&gt;"&amp;K1820,$K$14:$K$2013,"&lt;="&amp;$B$5)=0,COUNTIFS($Q$14:Q1820,Q1820,$K$14:K1820,K1820)=1),1,0))</f>
      </c>
      <c r="S1820">
        <f ca="1">IF(AND($Q1820&lt;&gt;"",H1820&lt;&gt;"",H1820&lt;=EOMONTH('Painel mensal'!$B$5,0),OR(J1820="",J1820&gt;='Painel mensal'!$B$5),K1820&lt;&gt;"",K1820&lt;=EOMONTH('Painel mensal'!$B$5,0),OR('Painel mensal'!$E$5="Todas",C1820='Painel mensal'!$E$5),COUNTIFS($Q$14:$Q$2013,Q1820,$K$14:$K$2013,"&gt;"&amp;K1820,$K$14:$K$2013,"&lt;="&amp;EOMONTH('Painel mensal'!$B$5,0))=0,COUNTIFS($Q$14:Q1820,Q1820,$K$14:K1820,K1820)=1),COUNT($S$13:S1819)+1,"")</f>
      </c>
      <c r="T1820">
        <f t="shared" si="116"/>
      </c>
    </row>
    <row r="1821" spans="1:20" ht="34.5" customHeight="1" x14ac:dyDescent="0.25">
      <c r="A1821" s="8"/>
      <c r="B1821" s="9"/>
      <c r="C1821" s="8"/>
      <c r="D1821" s="9"/>
      <c r="E1821" s="9"/>
      <c r="F1821" s="9"/>
      <c r="G1821" s="9"/>
      <c r="H1821" s="10"/>
      <c r="I1821" s="10"/>
      <c r="J1821" s="10"/>
      <c r="K1821" s="10"/>
      <c r="L1821" s="9"/>
      <c r="M1821" s="9"/>
      <c r="N1821" s="8"/>
      <c r="O1821" s="7">
        <f t="shared" ca="1" si="113"/>
      </c>
      <c r="P1821">
        <f t="shared" ca="1" si="114"/>
      </c>
      <c r="Q1821">
        <f t="shared" si="115"/>
      </c>
      <c r="R1821">
        <f ca="1">IF(OR($Q1821="",K1821="",K1821&gt;$B$5,H1821&gt;$B$5,AND(J1821&lt;&gt;"",J1821&lt;$B$5),AND($F$5&lt;&gt;"Todas",C1821&lt;&gt;$F$5)),0,IF(AND(COUNTIFS($Q$14:$Q$2013,Q1821,$K$14:$K$2013,"&gt;"&amp;K1821,$K$14:$K$2013,"&lt;="&amp;$B$5)=0,COUNTIFS($Q$14:Q1821,Q1821,$K$14:K1821,K1821)=1),1,0))</f>
      </c>
      <c r="S1821">
        <f ca="1">IF(AND($Q1821&lt;&gt;"",H1821&lt;&gt;"",H1821&lt;=EOMONTH('Painel mensal'!$B$5,0),OR(J1821="",J1821&gt;='Painel mensal'!$B$5),K1821&lt;&gt;"",K1821&lt;=EOMONTH('Painel mensal'!$B$5,0),OR('Painel mensal'!$E$5="Todas",C1821='Painel mensal'!$E$5),COUNTIFS($Q$14:$Q$2013,Q1821,$K$14:$K$2013,"&gt;"&amp;K1821,$K$14:$K$2013,"&lt;="&amp;EOMONTH('Painel mensal'!$B$5,0))=0,COUNTIFS($Q$14:Q1821,Q1821,$K$14:K1821,K1821)=1),COUNT($S$13:S1820)+1,"")</f>
      </c>
      <c r="T1821">
        <f t="shared" si="116"/>
      </c>
    </row>
    <row r="1822" spans="1:20" ht="34.5" customHeight="1" x14ac:dyDescent="0.25">
      <c r="A1822" s="4"/>
      <c r="B1822" s="5"/>
      <c r="C1822" s="4"/>
      <c r="D1822" s="5"/>
      <c r="E1822" s="5"/>
      <c r="F1822" s="5"/>
      <c r="G1822" s="5"/>
      <c r="H1822" s="6"/>
      <c r="I1822" s="6"/>
      <c r="J1822" s="6"/>
      <c r="K1822" s="6"/>
      <c r="L1822" s="5"/>
      <c r="M1822" s="5"/>
      <c r="N1822" s="4"/>
      <c r="O1822" s="7">
        <f t="shared" ca="1" si="113"/>
      </c>
      <c r="P1822">
        <f t="shared" ca="1" si="114"/>
      </c>
      <c r="Q1822">
        <f t="shared" si="115"/>
      </c>
      <c r="R1822">
        <f ca="1">IF(OR($Q1822="",K1822="",K1822&gt;$B$5,H1822&gt;$B$5,AND(J1822&lt;&gt;"",J1822&lt;$B$5),AND($F$5&lt;&gt;"Todas",C1822&lt;&gt;$F$5)),0,IF(AND(COUNTIFS($Q$14:$Q$2013,Q1822,$K$14:$K$2013,"&gt;"&amp;K1822,$K$14:$K$2013,"&lt;="&amp;$B$5)=0,COUNTIFS($Q$14:Q1822,Q1822,$K$14:K1822,K1822)=1),1,0))</f>
      </c>
      <c r="S1822">
        <f ca="1">IF(AND($Q1822&lt;&gt;"",H1822&lt;&gt;"",H1822&lt;=EOMONTH('Painel mensal'!$B$5,0),OR(J1822="",J1822&gt;='Painel mensal'!$B$5),K1822&lt;&gt;"",K1822&lt;=EOMONTH('Painel mensal'!$B$5,0),OR('Painel mensal'!$E$5="Todas",C1822='Painel mensal'!$E$5),COUNTIFS($Q$14:$Q$2013,Q1822,$K$14:$K$2013,"&gt;"&amp;K1822,$K$14:$K$2013,"&lt;="&amp;EOMONTH('Painel mensal'!$B$5,0))=0,COUNTIFS($Q$14:Q1822,Q1822,$K$14:K1822,K1822)=1),COUNT($S$13:S1821)+1,"")</f>
      </c>
      <c r="T1822">
        <f t="shared" si="116"/>
      </c>
    </row>
    <row r="1823" spans="1:20" ht="34.5" customHeight="1" x14ac:dyDescent="0.25">
      <c r="A1823" s="8"/>
      <c r="B1823" s="9"/>
      <c r="C1823" s="8"/>
      <c r="D1823" s="9"/>
      <c r="E1823" s="9"/>
      <c r="F1823" s="9"/>
      <c r="G1823" s="9"/>
      <c r="H1823" s="10"/>
      <c r="I1823" s="10"/>
      <c r="J1823" s="10"/>
      <c r="K1823" s="10"/>
      <c r="L1823" s="9"/>
      <c r="M1823" s="9"/>
      <c r="N1823" s="8"/>
      <c r="O1823" s="7">
        <f t="shared" ca="1" si="113"/>
      </c>
      <c r="P1823">
        <f t="shared" ca="1" si="114"/>
      </c>
      <c r="Q1823">
        <f t="shared" si="115"/>
      </c>
      <c r="R1823">
        <f ca="1">IF(OR($Q1823="",K1823="",K1823&gt;$B$5,H1823&gt;$B$5,AND(J1823&lt;&gt;"",J1823&lt;$B$5),AND($F$5&lt;&gt;"Todas",C1823&lt;&gt;$F$5)),0,IF(AND(COUNTIFS($Q$14:$Q$2013,Q1823,$K$14:$K$2013,"&gt;"&amp;K1823,$K$14:$K$2013,"&lt;="&amp;$B$5)=0,COUNTIFS($Q$14:Q1823,Q1823,$K$14:K1823,K1823)=1),1,0))</f>
      </c>
      <c r="S1823">
        <f ca="1">IF(AND($Q1823&lt;&gt;"",H1823&lt;&gt;"",H1823&lt;=EOMONTH('Painel mensal'!$B$5,0),OR(J1823="",J1823&gt;='Painel mensal'!$B$5),K1823&lt;&gt;"",K1823&lt;=EOMONTH('Painel mensal'!$B$5,0),OR('Painel mensal'!$E$5="Todas",C1823='Painel mensal'!$E$5),COUNTIFS($Q$14:$Q$2013,Q1823,$K$14:$K$2013,"&gt;"&amp;K1823,$K$14:$K$2013,"&lt;="&amp;EOMONTH('Painel mensal'!$B$5,0))=0,COUNTIFS($Q$14:Q1823,Q1823,$K$14:K1823,K1823)=1),COUNT($S$13:S1822)+1,"")</f>
      </c>
      <c r="T1823">
        <f t="shared" si="116"/>
      </c>
    </row>
    <row r="1824" spans="1:20" ht="34.5" customHeight="1" x14ac:dyDescent="0.25">
      <c r="A1824" s="4"/>
      <c r="B1824" s="5"/>
      <c r="C1824" s="4"/>
      <c r="D1824" s="5"/>
      <c r="E1824" s="5"/>
      <c r="F1824" s="5"/>
      <c r="G1824" s="5"/>
      <c r="H1824" s="6"/>
      <c r="I1824" s="6"/>
      <c r="J1824" s="6"/>
      <c r="K1824" s="6"/>
      <c r="L1824" s="5"/>
      <c r="M1824" s="5"/>
      <c r="N1824" s="4"/>
      <c r="O1824" s="7">
        <f t="shared" ca="1" si="113"/>
      </c>
      <c r="P1824">
        <f t="shared" ca="1" si="114"/>
      </c>
      <c r="Q1824">
        <f t="shared" si="115"/>
      </c>
      <c r="R1824">
        <f ca="1">IF(OR($Q1824="",K1824="",K1824&gt;$B$5,H1824&gt;$B$5,AND(J1824&lt;&gt;"",J1824&lt;$B$5),AND($F$5&lt;&gt;"Todas",C1824&lt;&gt;$F$5)),0,IF(AND(COUNTIFS($Q$14:$Q$2013,Q1824,$K$14:$K$2013,"&gt;"&amp;K1824,$K$14:$K$2013,"&lt;="&amp;$B$5)=0,COUNTIFS($Q$14:Q1824,Q1824,$K$14:K1824,K1824)=1),1,0))</f>
      </c>
      <c r="S1824">
        <f ca="1">IF(AND($Q1824&lt;&gt;"",H1824&lt;&gt;"",H1824&lt;=EOMONTH('Painel mensal'!$B$5,0),OR(J1824="",J1824&gt;='Painel mensal'!$B$5),K1824&lt;&gt;"",K1824&lt;=EOMONTH('Painel mensal'!$B$5,0),OR('Painel mensal'!$E$5="Todas",C1824='Painel mensal'!$E$5),COUNTIFS($Q$14:$Q$2013,Q1824,$K$14:$K$2013,"&gt;"&amp;K1824,$K$14:$K$2013,"&lt;="&amp;EOMONTH('Painel mensal'!$B$5,0))=0,COUNTIFS($Q$14:Q1824,Q1824,$K$14:K1824,K1824)=1),COUNT($S$13:S1823)+1,"")</f>
      </c>
      <c r="T1824">
        <f t="shared" si="116"/>
      </c>
    </row>
    <row r="1825" spans="1:20" ht="34.5" customHeight="1" x14ac:dyDescent="0.25">
      <c r="A1825" s="8"/>
      <c r="B1825" s="9"/>
      <c r="C1825" s="8"/>
      <c r="D1825" s="9"/>
      <c r="E1825" s="9"/>
      <c r="F1825" s="9"/>
      <c r="G1825" s="9"/>
      <c r="H1825" s="10"/>
      <c r="I1825" s="10"/>
      <c r="J1825" s="10"/>
      <c r="K1825" s="10"/>
      <c r="L1825" s="9"/>
      <c r="M1825" s="9"/>
      <c r="N1825" s="8"/>
      <c r="O1825" s="7">
        <f t="shared" ca="1" si="113"/>
      </c>
      <c r="P1825">
        <f t="shared" ca="1" si="114"/>
      </c>
      <c r="Q1825">
        <f t="shared" si="115"/>
      </c>
      <c r="R1825">
        <f ca="1">IF(OR($Q1825="",K1825="",K1825&gt;$B$5,H1825&gt;$B$5,AND(J1825&lt;&gt;"",J1825&lt;$B$5),AND($F$5&lt;&gt;"Todas",C1825&lt;&gt;$F$5)),0,IF(AND(COUNTIFS($Q$14:$Q$2013,Q1825,$K$14:$K$2013,"&gt;"&amp;K1825,$K$14:$K$2013,"&lt;="&amp;$B$5)=0,COUNTIFS($Q$14:Q1825,Q1825,$K$14:K1825,K1825)=1),1,0))</f>
      </c>
      <c r="S1825">
        <f ca="1">IF(AND($Q1825&lt;&gt;"",H1825&lt;&gt;"",H1825&lt;=EOMONTH('Painel mensal'!$B$5,0),OR(J1825="",J1825&gt;='Painel mensal'!$B$5),K1825&lt;&gt;"",K1825&lt;=EOMONTH('Painel mensal'!$B$5,0),OR('Painel mensal'!$E$5="Todas",C1825='Painel mensal'!$E$5),COUNTIFS($Q$14:$Q$2013,Q1825,$K$14:$K$2013,"&gt;"&amp;K1825,$K$14:$K$2013,"&lt;="&amp;EOMONTH('Painel mensal'!$B$5,0))=0,COUNTIFS($Q$14:Q1825,Q1825,$K$14:K1825,K1825)=1),COUNT($S$13:S1824)+1,"")</f>
      </c>
      <c r="T1825">
        <f t="shared" si="116"/>
      </c>
    </row>
    <row r="1826" spans="1:20" ht="34.5" customHeight="1" x14ac:dyDescent="0.25">
      <c r="A1826" s="4"/>
      <c r="B1826" s="5"/>
      <c r="C1826" s="4"/>
      <c r="D1826" s="5"/>
      <c r="E1826" s="5"/>
      <c r="F1826" s="5"/>
      <c r="G1826" s="5"/>
      <c r="H1826" s="6"/>
      <c r="I1826" s="6"/>
      <c r="J1826" s="6"/>
      <c r="K1826" s="6"/>
      <c r="L1826" s="5"/>
      <c r="M1826" s="5"/>
      <c r="N1826" s="4"/>
      <c r="O1826" s="7">
        <f t="shared" ca="1" si="113"/>
      </c>
      <c r="P1826">
        <f t="shared" ca="1" si="114"/>
      </c>
      <c r="Q1826">
        <f t="shared" si="115"/>
      </c>
      <c r="R1826">
        <f ca="1">IF(OR($Q1826="",K1826="",K1826&gt;$B$5,H1826&gt;$B$5,AND(J1826&lt;&gt;"",J1826&lt;$B$5),AND($F$5&lt;&gt;"Todas",C1826&lt;&gt;$F$5)),0,IF(AND(COUNTIFS($Q$14:$Q$2013,Q1826,$K$14:$K$2013,"&gt;"&amp;K1826,$K$14:$K$2013,"&lt;="&amp;$B$5)=0,COUNTIFS($Q$14:Q1826,Q1826,$K$14:K1826,K1826)=1),1,0))</f>
      </c>
      <c r="S1826">
        <f ca="1">IF(AND($Q1826&lt;&gt;"",H1826&lt;&gt;"",H1826&lt;=EOMONTH('Painel mensal'!$B$5,0),OR(J1826="",J1826&gt;='Painel mensal'!$B$5),K1826&lt;&gt;"",K1826&lt;=EOMONTH('Painel mensal'!$B$5,0),OR('Painel mensal'!$E$5="Todas",C1826='Painel mensal'!$E$5),COUNTIFS($Q$14:$Q$2013,Q1826,$K$14:$K$2013,"&gt;"&amp;K1826,$K$14:$K$2013,"&lt;="&amp;EOMONTH('Painel mensal'!$B$5,0))=0,COUNTIFS($Q$14:Q1826,Q1826,$K$14:K1826,K1826)=1),COUNT($S$13:S1825)+1,"")</f>
      </c>
      <c r="T1826">
        <f t="shared" si="116"/>
      </c>
    </row>
    <row r="1827" spans="1:20" ht="34.5" customHeight="1" x14ac:dyDescent="0.25">
      <c r="A1827" s="8"/>
      <c r="B1827" s="9"/>
      <c r="C1827" s="8"/>
      <c r="D1827" s="9"/>
      <c r="E1827" s="9"/>
      <c r="F1827" s="9"/>
      <c r="G1827" s="9"/>
      <c r="H1827" s="10"/>
      <c r="I1827" s="10"/>
      <c r="J1827" s="10"/>
      <c r="K1827" s="10"/>
      <c r="L1827" s="9"/>
      <c r="M1827" s="9"/>
      <c r="N1827" s="8"/>
      <c r="O1827" s="7">
        <f t="shared" ca="1" si="113"/>
      </c>
      <c r="P1827">
        <f t="shared" ca="1" si="114"/>
      </c>
      <c r="Q1827">
        <f t="shared" si="115"/>
      </c>
      <c r="R1827">
        <f ca="1">IF(OR($Q1827="",K1827="",K1827&gt;$B$5,H1827&gt;$B$5,AND(J1827&lt;&gt;"",J1827&lt;$B$5),AND($F$5&lt;&gt;"Todas",C1827&lt;&gt;$F$5)),0,IF(AND(COUNTIFS($Q$14:$Q$2013,Q1827,$K$14:$K$2013,"&gt;"&amp;K1827,$K$14:$K$2013,"&lt;="&amp;$B$5)=0,COUNTIFS($Q$14:Q1827,Q1827,$K$14:K1827,K1827)=1),1,0))</f>
      </c>
      <c r="S1827">
        <f ca="1">IF(AND($Q1827&lt;&gt;"",H1827&lt;&gt;"",H1827&lt;=EOMONTH('Painel mensal'!$B$5,0),OR(J1827="",J1827&gt;='Painel mensal'!$B$5),K1827&lt;&gt;"",K1827&lt;=EOMONTH('Painel mensal'!$B$5,0),OR('Painel mensal'!$E$5="Todas",C1827='Painel mensal'!$E$5),COUNTIFS($Q$14:$Q$2013,Q1827,$K$14:$K$2013,"&gt;"&amp;K1827,$K$14:$K$2013,"&lt;="&amp;EOMONTH('Painel mensal'!$B$5,0))=0,COUNTIFS($Q$14:Q1827,Q1827,$K$14:K1827,K1827)=1),COUNT($S$13:S1826)+1,"")</f>
      </c>
      <c r="T1827">
        <f t="shared" si="116"/>
      </c>
    </row>
    <row r="1828" spans="1:20" ht="34.5" customHeight="1" x14ac:dyDescent="0.25">
      <c r="A1828" s="4"/>
      <c r="B1828" s="5"/>
      <c r="C1828" s="4"/>
      <c r="D1828" s="5"/>
      <c r="E1828" s="5"/>
      <c r="F1828" s="5"/>
      <c r="G1828" s="5"/>
      <c r="H1828" s="6"/>
      <c r="I1828" s="6"/>
      <c r="J1828" s="6"/>
      <c r="K1828" s="6"/>
      <c r="L1828" s="5"/>
      <c r="M1828" s="5"/>
      <c r="N1828" s="4"/>
      <c r="O1828" s="7">
        <f t="shared" ca="1" si="113"/>
      </c>
      <c r="P1828">
        <f t="shared" ca="1" si="114"/>
      </c>
      <c r="Q1828">
        <f t="shared" si="115"/>
      </c>
      <c r="R1828">
        <f ca="1">IF(OR($Q1828="",K1828="",K1828&gt;$B$5,H1828&gt;$B$5,AND(J1828&lt;&gt;"",J1828&lt;$B$5),AND($F$5&lt;&gt;"Todas",C1828&lt;&gt;$F$5)),0,IF(AND(COUNTIFS($Q$14:$Q$2013,Q1828,$K$14:$K$2013,"&gt;"&amp;K1828,$K$14:$K$2013,"&lt;="&amp;$B$5)=0,COUNTIFS($Q$14:Q1828,Q1828,$K$14:K1828,K1828)=1),1,0))</f>
      </c>
      <c r="S1828">
        <f ca="1">IF(AND($Q1828&lt;&gt;"",H1828&lt;&gt;"",H1828&lt;=EOMONTH('Painel mensal'!$B$5,0),OR(J1828="",J1828&gt;='Painel mensal'!$B$5),K1828&lt;&gt;"",K1828&lt;=EOMONTH('Painel mensal'!$B$5,0),OR('Painel mensal'!$E$5="Todas",C1828='Painel mensal'!$E$5),COUNTIFS($Q$14:$Q$2013,Q1828,$K$14:$K$2013,"&gt;"&amp;K1828,$K$14:$K$2013,"&lt;="&amp;EOMONTH('Painel mensal'!$B$5,0))=0,COUNTIFS($Q$14:Q1828,Q1828,$K$14:K1828,K1828)=1),COUNT($S$13:S1827)+1,"")</f>
      </c>
      <c r="T1828">
        <f t="shared" si="116"/>
      </c>
    </row>
    <row r="1829" spans="1:20" ht="34.5" customHeight="1" x14ac:dyDescent="0.25">
      <c r="A1829" s="8"/>
      <c r="B1829" s="9"/>
      <c r="C1829" s="8"/>
      <c r="D1829" s="9"/>
      <c r="E1829" s="9"/>
      <c r="F1829" s="9"/>
      <c r="G1829" s="9"/>
      <c r="H1829" s="10"/>
      <c r="I1829" s="10"/>
      <c r="J1829" s="10"/>
      <c r="K1829" s="10"/>
      <c r="L1829" s="9"/>
      <c r="M1829" s="9"/>
      <c r="N1829" s="8"/>
      <c r="O1829" s="7">
        <f t="shared" ca="1" si="113"/>
      </c>
      <c r="P1829">
        <f t="shared" ca="1" si="114"/>
      </c>
      <c r="Q1829">
        <f t="shared" si="115"/>
      </c>
      <c r="R1829">
        <f ca="1">IF(OR($Q1829="",K1829="",K1829&gt;$B$5,H1829&gt;$B$5,AND(J1829&lt;&gt;"",J1829&lt;$B$5),AND($F$5&lt;&gt;"Todas",C1829&lt;&gt;$F$5)),0,IF(AND(COUNTIFS($Q$14:$Q$2013,Q1829,$K$14:$K$2013,"&gt;"&amp;K1829,$K$14:$K$2013,"&lt;="&amp;$B$5)=0,COUNTIFS($Q$14:Q1829,Q1829,$K$14:K1829,K1829)=1),1,0))</f>
      </c>
      <c r="S1829">
        <f ca="1">IF(AND($Q1829&lt;&gt;"",H1829&lt;&gt;"",H1829&lt;=EOMONTH('Painel mensal'!$B$5,0),OR(J1829="",J1829&gt;='Painel mensal'!$B$5),K1829&lt;&gt;"",K1829&lt;=EOMONTH('Painel mensal'!$B$5,0),OR('Painel mensal'!$E$5="Todas",C1829='Painel mensal'!$E$5),COUNTIFS($Q$14:$Q$2013,Q1829,$K$14:$K$2013,"&gt;"&amp;K1829,$K$14:$K$2013,"&lt;="&amp;EOMONTH('Painel mensal'!$B$5,0))=0,COUNTIFS($Q$14:Q1829,Q1829,$K$14:K1829,K1829)=1),COUNT($S$13:S1828)+1,"")</f>
      </c>
      <c r="T1829">
        <f t="shared" si="116"/>
      </c>
    </row>
    <row r="1830" spans="1:20" ht="34.5" customHeight="1" x14ac:dyDescent="0.25">
      <c r="A1830" s="4"/>
      <c r="B1830" s="5"/>
      <c r="C1830" s="4"/>
      <c r="D1830" s="5"/>
      <c r="E1830" s="5"/>
      <c r="F1830" s="5"/>
      <c r="G1830" s="5"/>
      <c r="H1830" s="6"/>
      <c r="I1830" s="6"/>
      <c r="J1830" s="6"/>
      <c r="K1830" s="6"/>
      <c r="L1830" s="5"/>
      <c r="M1830" s="5"/>
      <c r="N1830" s="4"/>
      <c r="O1830" s="7">
        <f t="shared" ca="1" si="113"/>
      </c>
      <c r="P1830">
        <f t="shared" ca="1" si="114"/>
      </c>
      <c r="Q1830">
        <f t="shared" si="115"/>
      </c>
      <c r="R1830">
        <f ca="1">IF(OR($Q1830="",K1830="",K1830&gt;$B$5,H1830&gt;$B$5,AND(J1830&lt;&gt;"",J1830&lt;$B$5),AND($F$5&lt;&gt;"Todas",C1830&lt;&gt;$F$5)),0,IF(AND(COUNTIFS($Q$14:$Q$2013,Q1830,$K$14:$K$2013,"&gt;"&amp;K1830,$K$14:$K$2013,"&lt;="&amp;$B$5)=0,COUNTIFS($Q$14:Q1830,Q1830,$K$14:K1830,K1830)=1),1,0))</f>
      </c>
      <c r="S1830">
        <f ca="1">IF(AND($Q1830&lt;&gt;"",H1830&lt;&gt;"",H1830&lt;=EOMONTH('Painel mensal'!$B$5,0),OR(J1830="",J1830&gt;='Painel mensal'!$B$5),K1830&lt;&gt;"",K1830&lt;=EOMONTH('Painel mensal'!$B$5,0),OR('Painel mensal'!$E$5="Todas",C1830='Painel mensal'!$E$5),COUNTIFS($Q$14:$Q$2013,Q1830,$K$14:$K$2013,"&gt;"&amp;K1830,$K$14:$K$2013,"&lt;="&amp;EOMONTH('Painel mensal'!$B$5,0))=0,COUNTIFS($Q$14:Q1830,Q1830,$K$14:K1830,K1830)=1),COUNT($S$13:S1829)+1,"")</f>
      </c>
      <c r="T1830">
        <f t="shared" si="116"/>
      </c>
    </row>
    <row r="1831" spans="1:20" ht="34.5" customHeight="1" x14ac:dyDescent="0.25">
      <c r="A1831" s="8"/>
      <c r="B1831" s="9"/>
      <c r="C1831" s="8"/>
      <c r="D1831" s="9"/>
      <c r="E1831" s="9"/>
      <c r="F1831" s="9"/>
      <c r="G1831" s="9"/>
      <c r="H1831" s="10"/>
      <c r="I1831" s="10"/>
      <c r="J1831" s="10"/>
      <c r="K1831" s="10"/>
      <c r="L1831" s="9"/>
      <c r="M1831" s="9"/>
      <c r="N1831" s="8"/>
      <c r="O1831" s="7">
        <f t="shared" ca="1" si="113"/>
      </c>
      <c r="P1831">
        <f t="shared" ca="1" si="114"/>
      </c>
      <c r="Q1831">
        <f t="shared" si="115"/>
      </c>
      <c r="R1831">
        <f ca="1">IF(OR($Q1831="",K1831="",K1831&gt;$B$5,H1831&gt;$B$5,AND(J1831&lt;&gt;"",J1831&lt;$B$5),AND($F$5&lt;&gt;"Todas",C1831&lt;&gt;$F$5)),0,IF(AND(COUNTIFS($Q$14:$Q$2013,Q1831,$K$14:$K$2013,"&gt;"&amp;K1831,$K$14:$K$2013,"&lt;="&amp;$B$5)=0,COUNTIFS($Q$14:Q1831,Q1831,$K$14:K1831,K1831)=1),1,0))</f>
      </c>
      <c r="S1831">
        <f ca="1">IF(AND($Q1831&lt;&gt;"",H1831&lt;&gt;"",H1831&lt;=EOMONTH('Painel mensal'!$B$5,0),OR(J1831="",J1831&gt;='Painel mensal'!$B$5),K1831&lt;&gt;"",K1831&lt;=EOMONTH('Painel mensal'!$B$5,0),OR('Painel mensal'!$E$5="Todas",C1831='Painel mensal'!$E$5),COUNTIFS($Q$14:$Q$2013,Q1831,$K$14:$K$2013,"&gt;"&amp;K1831,$K$14:$K$2013,"&lt;="&amp;EOMONTH('Painel mensal'!$B$5,0))=0,COUNTIFS($Q$14:Q1831,Q1831,$K$14:K1831,K1831)=1),COUNT($S$13:S1830)+1,"")</f>
      </c>
      <c r="T1831">
        <f t="shared" si="116"/>
      </c>
    </row>
    <row r="1832" spans="1:20" ht="34.5" customHeight="1" x14ac:dyDescent="0.25">
      <c r="A1832" s="4"/>
      <c r="B1832" s="5"/>
      <c r="C1832" s="4"/>
      <c r="D1832" s="5"/>
      <c r="E1832" s="5"/>
      <c r="F1832" s="5"/>
      <c r="G1832" s="5"/>
      <c r="H1832" s="6"/>
      <c r="I1832" s="6"/>
      <c r="J1832" s="6"/>
      <c r="K1832" s="6"/>
      <c r="L1832" s="5"/>
      <c r="M1832" s="5"/>
      <c r="N1832" s="4"/>
      <c r="O1832" s="7">
        <f t="shared" ca="1" si="113"/>
      </c>
      <c r="P1832">
        <f t="shared" ca="1" si="114"/>
      </c>
      <c r="Q1832">
        <f t="shared" si="115"/>
      </c>
      <c r="R1832">
        <f ca="1">IF(OR($Q1832="",K1832="",K1832&gt;$B$5,H1832&gt;$B$5,AND(J1832&lt;&gt;"",J1832&lt;$B$5),AND($F$5&lt;&gt;"Todas",C1832&lt;&gt;$F$5)),0,IF(AND(COUNTIFS($Q$14:$Q$2013,Q1832,$K$14:$K$2013,"&gt;"&amp;K1832,$K$14:$K$2013,"&lt;="&amp;$B$5)=0,COUNTIFS($Q$14:Q1832,Q1832,$K$14:K1832,K1832)=1),1,0))</f>
      </c>
      <c r="S1832">
        <f ca="1">IF(AND($Q1832&lt;&gt;"",H1832&lt;&gt;"",H1832&lt;=EOMONTH('Painel mensal'!$B$5,0),OR(J1832="",J1832&gt;='Painel mensal'!$B$5),K1832&lt;&gt;"",K1832&lt;=EOMONTH('Painel mensal'!$B$5,0),OR('Painel mensal'!$E$5="Todas",C1832='Painel mensal'!$E$5),COUNTIFS($Q$14:$Q$2013,Q1832,$K$14:$K$2013,"&gt;"&amp;K1832,$K$14:$K$2013,"&lt;="&amp;EOMONTH('Painel mensal'!$B$5,0))=0,COUNTIFS($Q$14:Q1832,Q1832,$K$14:K1832,K1832)=1),COUNT($S$13:S1831)+1,"")</f>
      </c>
      <c r="T1832">
        <f t="shared" si="116"/>
      </c>
    </row>
    <row r="1833" spans="1:20" ht="34.5" customHeight="1" x14ac:dyDescent="0.25">
      <c r="A1833" s="8"/>
      <c r="B1833" s="9"/>
      <c r="C1833" s="8"/>
      <c r="D1833" s="9"/>
      <c r="E1833" s="9"/>
      <c r="F1833" s="9"/>
      <c r="G1833" s="9"/>
      <c r="H1833" s="10"/>
      <c r="I1833" s="10"/>
      <c r="J1833" s="10"/>
      <c r="K1833" s="10"/>
      <c r="L1833" s="9"/>
      <c r="M1833" s="9"/>
      <c r="N1833" s="8"/>
      <c r="O1833" s="7">
        <f t="shared" ca="1" si="113"/>
      </c>
      <c r="P1833">
        <f t="shared" ca="1" si="114"/>
      </c>
      <c r="Q1833">
        <f t="shared" si="115"/>
      </c>
      <c r="R1833">
        <f ca="1">IF(OR($Q1833="",K1833="",K1833&gt;$B$5,H1833&gt;$B$5,AND(J1833&lt;&gt;"",J1833&lt;$B$5),AND($F$5&lt;&gt;"Todas",C1833&lt;&gt;$F$5)),0,IF(AND(COUNTIFS($Q$14:$Q$2013,Q1833,$K$14:$K$2013,"&gt;"&amp;K1833,$K$14:$K$2013,"&lt;="&amp;$B$5)=0,COUNTIFS($Q$14:Q1833,Q1833,$K$14:K1833,K1833)=1),1,0))</f>
      </c>
      <c r="S1833">
        <f ca="1">IF(AND($Q1833&lt;&gt;"",H1833&lt;&gt;"",H1833&lt;=EOMONTH('Painel mensal'!$B$5,0),OR(J1833="",J1833&gt;='Painel mensal'!$B$5),K1833&lt;&gt;"",K1833&lt;=EOMONTH('Painel mensal'!$B$5,0),OR('Painel mensal'!$E$5="Todas",C1833='Painel mensal'!$E$5),COUNTIFS($Q$14:$Q$2013,Q1833,$K$14:$K$2013,"&gt;"&amp;K1833,$K$14:$K$2013,"&lt;="&amp;EOMONTH('Painel mensal'!$B$5,0))=0,COUNTIFS($Q$14:Q1833,Q1833,$K$14:K1833,K1833)=1),COUNT($S$13:S1832)+1,"")</f>
      </c>
      <c r="T1833">
        <f t="shared" si="116"/>
      </c>
    </row>
    <row r="1834" spans="1:20" ht="34.5" customHeight="1" x14ac:dyDescent="0.25">
      <c r="A1834" s="4"/>
      <c r="B1834" s="5"/>
      <c r="C1834" s="4"/>
      <c r="D1834" s="5"/>
      <c r="E1834" s="5"/>
      <c r="F1834" s="5"/>
      <c r="G1834" s="5"/>
      <c r="H1834" s="6"/>
      <c r="I1834" s="6"/>
      <c r="J1834" s="6"/>
      <c r="K1834" s="6"/>
      <c r="L1834" s="5"/>
      <c r="M1834" s="5"/>
      <c r="N1834" s="4"/>
      <c r="O1834" s="7">
        <f t="shared" ca="1" si="113"/>
      </c>
      <c r="P1834">
        <f t="shared" ca="1" si="114"/>
      </c>
      <c r="Q1834">
        <f t="shared" si="115"/>
      </c>
      <c r="R1834">
        <f ca="1">IF(OR($Q1834="",K1834="",K1834&gt;$B$5,H1834&gt;$B$5,AND(J1834&lt;&gt;"",J1834&lt;$B$5),AND($F$5&lt;&gt;"Todas",C1834&lt;&gt;$F$5)),0,IF(AND(COUNTIFS($Q$14:$Q$2013,Q1834,$K$14:$K$2013,"&gt;"&amp;K1834,$K$14:$K$2013,"&lt;="&amp;$B$5)=0,COUNTIFS($Q$14:Q1834,Q1834,$K$14:K1834,K1834)=1),1,0))</f>
      </c>
      <c r="S1834">
        <f ca="1">IF(AND($Q1834&lt;&gt;"",H1834&lt;&gt;"",H1834&lt;=EOMONTH('Painel mensal'!$B$5,0),OR(J1834="",J1834&gt;='Painel mensal'!$B$5),K1834&lt;&gt;"",K1834&lt;=EOMONTH('Painel mensal'!$B$5,0),OR('Painel mensal'!$E$5="Todas",C1834='Painel mensal'!$E$5),COUNTIFS($Q$14:$Q$2013,Q1834,$K$14:$K$2013,"&gt;"&amp;K1834,$K$14:$K$2013,"&lt;="&amp;EOMONTH('Painel mensal'!$B$5,0))=0,COUNTIFS($Q$14:Q1834,Q1834,$K$14:K1834,K1834)=1),COUNT($S$13:S1833)+1,"")</f>
      </c>
      <c r="T1834">
        <f t="shared" si="116"/>
      </c>
    </row>
    <row r="1835" spans="1:20" ht="34.5" customHeight="1" x14ac:dyDescent="0.25">
      <c r="A1835" s="8"/>
      <c r="B1835" s="9"/>
      <c r="C1835" s="8"/>
      <c r="D1835" s="9"/>
      <c r="E1835" s="9"/>
      <c r="F1835" s="9"/>
      <c r="G1835" s="9"/>
      <c r="H1835" s="10"/>
      <c r="I1835" s="10"/>
      <c r="J1835" s="10"/>
      <c r="K1835" s="10"/>
      <c r="L1835" s="9"/>
      <c r="M1835" s="9"/>
      <c r="N1835" s="8"/>
      <c r="O1835" s="7">
        <f t="shared" ca="1" si="113"/>
      </c>
      <c r="P1835">
        <f t="shared" ca="1" si="114"/>
      </c>
      <c r="Q1835">
        <f t="shared" si="115"/>
      </c>
      <c r="R1835">
        <f ca="1">IF(OR($Q1835="",K1835="",K1835&gt;$B$5,H1835&gt;$B$5,AND(J1835&lt;&gt;"",J1835&lt;$B$5),AND($F$5&lt;&gt;"Todas",C1835&lt;&gt;$F$5)),0,IF(AND(COUNTIFS($Q$14:$Q$2013,Q1835,$K$14:$K$2013,"&gt;"&amp;K1835,$K$14:$K$2013,"&lt;="&amp;$B$5)=0,COUNTIFS($Q$14:Q1835,Q1835,$K$14:K1835,K1835)=1),1,0))</f>
      </c>
      <c r="S1835">
        <f ca="1">IF(AND($Q1835&lt;&gt;"",H1835&lt;&gt;"",H1835&lt;=EOMONTH('Painel mensal'!$B$5,0),OR(J1835="",J1835&gt;='Painel mensal'!$B$5),K1835&lt;&gt;"",K1835&lt;=EOMONTH('Painel mensal'!$B$5,0),OR('Painel mensal'!$E$5="Todas",C1835='Painel mensal'!$E$5),COUNTIFS($Q$14:$Q$2013,Q1835,$K$14:$K$2013,"&gt;"&amp;K1835,$K$14:$K$2013,"&lt;="&amp;EOMONTH('Painel mensal'!$B$5,0))=0,COUNTIFS($Q$14:Q1835,Q1835,$K$14:K1835,K1835)=1),COUNT($S$13:S1834)+1,"")</f>
      </c>
      <c r="T1835">
        <f t="shared" si="116"/>
      </c>
    </row>
    <row r="1836" spans="1:20" ht="34.5" customHeight="1" x14ac:dyDescent="0.25">
      <c r="A1836" s="4"/>
      <c r="B1836" s="5"/>
      <c r="C1836" s="4"/>
      <c r="D1836" s="5"/>
      <c r="E1836" s="5"/>
      <c r="F1836" s="5"/>
      <c r="G1836" s="5"/>
      <c r="H1836" s="6"/>
      <c r="I1836" s="6"/>
      <c r="J1836" s="6"/>
      <c r="K1836" s="6"/>
      <c r="L1836" s="5"/>
      <c r="M1836" s="5"/>
      <c r="N1836" s="4"/>
      <c r="O1836" s="7">
        <f t="shared" ca="1" si="113"/>
      </c>
      <c r="P1836">
        <f t="shared" ca="1" si="114"/>
      </c>
      <c r="Q1836">
        <f t="shared" si="115"/>
      </c>
      <c r="R1836">
        <f ca="1">IF(OR($Q1836="",K1836="",K1836&gt;$B$5,H1836&gt;$B$5,AND(J1836&lt;&gt;"",J1836&lt;$B$5),AND($F$5&lt;&gt;"Todas",C1836&lt;&gt;$F$5)),0,IF(AND(COUNTIFS($Q$14:$Q$2013,Q1836,$K$14:$K$2013,"&gt;"&amp;K1836,$K$14:$K$2013,"&lt;="&amp;$B$5)=0,COUNTIFS($Q$14:Q1836,Q1836,$K$14:K1836,K1836)=1),1,0))</f>
      </c>
      <c r="S1836">
        <f ca="1">IF(AND($Q1836&lt;&gt;"",H1836&lt;&gt;"",H1836&lt;=EOMONTH('Painel mensal'!$B$5,0),OR(J1836="",J1836&gt;='Painel mensal'!$B$5),K1836&lt;&gt;"",K1836&lt;=EOMONTH('Painel mensal'!$B$5,0),OR('Painel mensal'!$E$5="Todas",C1836='Painel mensal'!$E$5),COUNTIFS($Q$14:$Q$2013,Q1836,$K$14:$K$2013,"&gt;"&amp;K1836,$K$14:$K$2013,"&lt;="&amp;EOMONTH('Painel mensal'!$B$5,0))=0,COUNTIFS($Q$14:Q1836,Q1836,$K$14:K1836,K1836)=1),COUNT($S$13:S1835)+1,"")</f>
      </c>
      <c r="T1836">
        <f t="shared" si="116"/>
      </c>
    </row>
    <row r="1837" spans="1:20" ht="34.5" customHeight="1" x14ac:dyDescent="0.25">
      <c r="A1837" s="8"/>
      <c r="B1837" s="9"/>
      <c r="C1837" s="8"/>
      <c r="D1837" s="9"/>
      <c r="E1837" s="9"/>
      <c r="F1837" s="9"/>
      <c r="G1837" s="9"/>
      <c r="H1837" s="10"/>
      <c r="I1837" s="10"/>
      <c r="J1837" s="10"/>
      <c r="K1837" s="10"/>
      <c r="L1837" s="9"/>
      <c r="M1837" s="9"/>
      <c r="N1837" s="8"/>
      <c r="O1837" s="7">
        <f t="shared" ca="1" si="113"/>
      </c>
      <c r="P1837">
        <f t="shared" ca="1" si="114"/>
      </c>
      <c r="Q1837">
        <f t="shared" si="115"/>
      </c>
      <c r="R1837">
        <f ca="1">IF(OR($Q1837="",K1837="",K1837&gt;$B$5,H1837&gt;$B$5,AND(J1837&lt;&gt;"",J1837&lt;$B$5),AND($F$5&lt;&gt;"Todas",C1837&lt;&gt;$F$5)),0,IF(AND(COUNTIFS($Q$14:$Q$2013,Q1837,$K$14:$K$2013,"&gt;"&amp;K1837,$K$14:$K$2013,"&lt;="&amp;$B$5)=0,COUNTIFS($Q$14:Q1837,Q1837,$K$14:K1837,K1837)=1),1,0))</f>
      </c>
      <c r="S1837">
        <f ca="1">IF(AND($Q1837&lt;&gt;"",H1837&lt;&gt;"",H1837&lt;=EOMONTH('Painel mensal'!$B$5,0),OR(J1837="",J1837&gt;='Painel mensal'!$B$5),K1837&lt;&gt;"",K1837&lt;=EOMONTH('Painel mensal'!$B$5,0),OR('Painel mensal'!$E$5="Todas",C1837='Painel mensal'!$E$5),COUNTIFS($Q$14:$Q$2013,Q1837,$K$14:$K$2013,"&gt;"&amp;K1837,$K$14:$K$2013,"&lt;="&amp;EOMONTH('Painel mensal'!$B$5,0))=0,COUNTIFS($Q$14:Q1837,Q1837,$K$14:K1837,K1837)=1),COUNT($S$13:S1836)+1,"")</f>
      </c>
      <c r="T1837">
        <f t="shared" si="116"/>
      </c>
    </row>
    <row r="1838" spans="1:20" ht="34.5" customHeight="1" x14ac:dyDescent="0.25">
      <c r="A1838" s="4"/>
      <c r="B1838" s="5"/>
      <c r="C1838" s="4"/>
      <c r="D1838" s="5"/>
      <c r="E1838" s="5"/>
      <c r="F1838" s="5"/>
      <c r="G1838" s="5"/>
      <c r="H1838" s="6"/>
      <c r="I1838" s="6"/>
      <c r="J1838" s="6"/>
      <c r="K1838" s="6"/>
      <c r="L1838" s="5"/>
      <c r="M1838" s="5"/>
      <c r="N1838" s="4"/>
      <c r="O1838" s="7">
        <f t="shared" ca="1" si="113"/>
      </c>
      <c r="P1838">
        <f t="shared" ca="1" si="114"/>
      </c>
      <c r="Q1838">
        <f t="shared" si="115"/>
      </c>
      <c r="R1838">
        <f ca="1">IF(OR($Q1838="",K1838="",K1838&gt;$B$5,H1838&gt;$B$5,AND(J1838&lt;&gt;"",J1838&lt;$B$5),AND($F$5&lt;&gt;"Todas",C1838&lt;&gt;$F$5)),0,IF(AND(COUNTIFS($Q$14:$Q$2013,Q1838,$K$14:$K$2013,"&gt;"&amp;K1838,$K$14:$K$2013,"&lt;="&amp;$B$5)=0,COUNTIFS($Q$14:Q1838,Q1838,$K$14:K1838,K1838)=1),1,0))</f>
      </c>
      <c r="S1838">
        <f ca="1">IF(AND($Q1838&lt;&gt;"",H1838&lt;&gt;"",H1838&lt;=EOMONTH('Painel mensal'!$B$5,0),OR(J1838="",J1838&gt;='Painel mensal'!$B$5),K1838&lt;&gt;"",K1838&lt;=EOMONTH('Painel mensal'!$B$5,0),OR('Painel mensal'!$E$5="Todas",C1838='Painel mensal'!$E$5),COUNTIFS($Q$14:$Q$2013,Q1838,$K$14:$K$2013,"&gt;"&amp;K1838,$K$14:$K$2013,"&lt;="&amp;EOMONTH('Painel mensal'!$B$5,0))=0,COUNTIFS($Q$14:Q1838,Q1838,$K$14:K1838,K1838)=1),COUNT($S$13:S1837)+1,"")</f>
      </c>
      <c r="T1838">
        <f t="shared" si="116"/>
      </c>
    </row>
    <row r="1839" spans="1:20" ht="34.5" customHeight="1" x14ac:dyDescent="0.25">
      <c r="A1839" s="8"/>
      <c r="B1839" s="9"/>
      <c r="C1839" s="8"/>
      <c r="D1839" s="9"/>
      <c r="E1839" s="9"/>
      <c r="F1839" s="9"/>
      <c r="G1839" s="9"/>
      <c r="H1839" s="10"/>
      <c r="I1839" s="10"/>
      <c r="J1839" s="10"/>
      <c r="K1839" s="10"/>
      <c r="L1839" s="9"/>
      <c r="M1839" s="9"/>
      <c r="N1839" s="8"/>
      <c r="O1839" s="7">
        <f t="shared" ca="1" si="113"/>
      </c>
      <c r="P1839">
        <f t="shared" ca="1" si="114"/>
      </c>
      <c r="Q1839">
        <f t="shared" si="115"/>
      </c>
      <c r="R1839">
        <f ca="1">IF(OR($Q1839="",K1839="",K1839&gt;$B$5,H1839&gt;$B$5,AND(J1839&lt;&gt;"",J1839&lt;$B$5),AND($F$5&lt;&gt;"Todas",C1839&lt;&gt;$F$5)),0,IF(AND(COUNTIFS($Q$14:$Q$2013,Q1839,$K$14:$K$2013,"&gt;"&amp;K1839,$K$14:$K$2013,"&lt;="&amp;$B$5)=0,COUNTIFS($Q$14:Q1839,Q1839,$K$14:K1839,K1839)=1),1,0))</f>
      </c>
      <c r="S1839">
        <f ca="1">IF(AND($Q1839&lt;&gt;"",H1839&lt;&gt;"",H1839&lt;=EOMONTH('Painel mensal'!$B$5,0),OR(J1839="",J1839&gt;='Painel mensal'!$B$5),K1839&lt;&gt;"",K1839&lt;=EOMONTH('Painel mensal'!$B$5,0),OR('Painel mensal'!$E$5="Todas",C1839='Painel mensal'!$E$5),COUNTIFS($Q$14:$Q$2013,Q1839,$K$14:$K$2013,"&gt;"&amp;K1839,$K$14:$K$2013,"&lt;="&amp;EOMONTH('Painel mensal'!$B$5,0))=0,COUNTIFS($Q$14:Q1839,Q1839,$K$14:K1839,K1839)=1),COUNT($S$13:S1838)+1,"")</f>
      </c>
      <c r="T1839">
        <f t="shared" si="116"/>
      </c>
    </row>
    <row r="1840" spans="1:20" ht="34.5" customHeight="1" x14ac:dyDescent="0.25">
      <c r="A1840" s="4"/>
      <c r="B1840" s="5"/>
      <c r="C1840" s="4"/>
      <c r="D1840" s="5"/>
      <c r="E1840" s="5"/>
      <c r="F1840" s="5"/>
      <c r="G1840" s="5"/>
      <c r="H1840" s="6"/>
      <c r="I1840" s="6"/>
      <c r="J1840" s="6"/>
      <c r="K1840" s="6"/>
      <c r="L1840" s="5"/>
      <c r="M1840" s="5"/>
      <c r="N1840" s="4"/>
      <c r="O1840" s="7">
        <f t="shared" ca="1" si="113"/>
      </c>
      <c r="P1840">
        <f t="shared" ca="1" si="114"/>
      </c>
      <c r="Q1840">
        <f t="shared" si="115"/>
      </c>
      <c r="R1840">
        <f ca="1">IF(OR($Q1840="",K1840="",K1840&gt;$B$5,H1840&gt;$B$5,AND(J1840&lt;&gt;"",J1840&lt;$B$5),AND($F$5&lt;&gt;"Todas",C1840&lt;&gt;$F$5)),0,IF(AND(COUNTIFS($Q$14:$Q$2013,Q1840,$K$14:$K$2013,"&gt;"&amp;K1840,$K$14:$K$2013,"&lt;="&amp;$B$5)=0,COUNTIFS($Q$14:Q1840,Q1840,$K$14:K1840,K1840)=1),1,0))</f>
      </c>
      <c r="S1840">
        <f ca="1">IF(AND($Q1840&lt;&gt;"",H1840&lt;&gt;"",H1840&lt;=EOMONTH('Painel mensal'!$B$5,0),OR(J1840="",J1840&gt;='Painel mensal'!$B$5),K1840&lt;&gt;"",K1840&lt;=EOMONTH('Painel mensal'!$B$5,0),OR('Painel mensal'!$E$5="Todas",C1840='Painel mensal'!$E$5),COUNTIFS($Q$14:$Q$2013,Q1840,$K$14:$K$2013,"&gt;"&amp;K1840,$K$14:$K$2013,"&lt;="&amp;EOMONTH('Painel mensal'!$B$5,0))=0,COUNTIFS($Q$14:Q1840,Q1840,$K$14:K1840,K1840)=1),COUNT($S$13:S1839)+1,"")</f>
      </c>
      <c r="T1840">
        <f t="shared" si="116"/>
      </c>
    </row>
    <row r="1841" spans="1:20" ht="34.5" customHeight="1" x14ac:dyDescent="0.25">
      <c r="A1841" s="8"/>
      <c r="B1841" s="9"/>
      <c r="C1841" s="8"/>
      <c r="D1841" s="9"/>
      <c r="E1841" s="9"/>
      <c r="F1841" s="9"/>
      <c r="G1841" s="9"/>
      <c r="H1841" s="10"/>
      <c r="I1841" s="10"/>
      <c r="J1841" s="10"/>
      <c r="K1841" s="10"/>
      <c r="L1841" s="9"/>
      <c r="M1841" s="9"/>
      <c r="N1841" s="8"/>
      <c r="O1841" s="7">
        <f t="shared" ca="1" si="113"/>
      </c>
      <c r="P1841">
        <f t="shared" ca="1" si="114"/>
      </c>
      <c r="Q1841">
        <f t="shared" si="115"/>
      </c>
      <c r="R1841">
        <f ca="1">IF(OR($Q1841="",K1841="",K1841&gt;$B$5,H1841&gt;$B$5,AND(J1841&lt;&gt;"",J1841&lt;$B$5),AND($F$5&lt;&gt;"Todas",C1841&lt;&gt;$F$5)),0,IF(AND(COUNTIFS($Q$14:$Q$2013,Q1841,$K$14:$K$2013,"&gt;"&amp;K1841,$K$14:$K$2013,"&lt;="&amp;$B$5)=0,COUNTIFS($Q$14:Q1841,Q1841,$K$14:K1841,K1841)=1),1,0))</f>
      </c>
      <c r="S1841">
        <f ca="1">IF(AND($Q1841&lt;&gt;"",H1841&lt;&gt;"",H1841&lt;=EOMONTH('Painel mensal'!$B$5,0),OR(J1841="",J1841&gt;='Painel mensal'!$B$5),K1841&lt;&gt;"",K1841&lt;=EOMONTH('Painel mensal'!$B$5,0),OR('Painel mensal'!$E$5="Todas",C1841='Painel mensal'!$E$5),COUNTIFS($Q$14:$Q$2013,Q1841,$K$14:$K$2013,"&gt;"&amp;K1841,$K$14:$K$2013,"&lt;="&amp;EOMONTH('Painel mensal'!$B$5,0))=0,COUNTIFS($Q$14:Q1841,Q1841,$K$14:K1841,K1841)=1),COUNT($S$13:S1840)+1,"")</f>
      </c>
      <c r="T1841">
        <f t="shared" si="116"/>
      </c>
    </row>
    <row r="1842" spans="1:20" ht="34.5" customHeight="1" x14ac:dyDescent="0.25">
      <c r="A1842" s="4"/>
      <c r="B1842" s="5"/>
      <c r="C1842" s="4"/>
      <c r="D1842" s="5"/>
      <c r="E1842" s="5"/>
      <c r="F1842" s="5"/>
      <c r="G1842" s="5"/>
      <c r="H1842" s="6"/>
      <c r="I1842" s="6"/>
      <c r="J1842" s="6"/>
      <c r="K1842" s="6"/>
      <c r="L1842" s="5"/>
      <c r="M1842" s="5"/>
      <c r="N1842" s="4"/>
      <c r="O1842" s="7">
        <f t="shared" ca="1" si="113"/>
      </c>
      <c r="P1842">
        <f t="shared" ca="1" si="114"/>
      </c>
      <c r="Q1842">
        <f t="shared" si="115"/>
      </c>
      <c r="R1842">
        <f ca="1">IF(OR($Q1842="",K1842="",K1842&gt;$B$5,H1842&gt;$B$5,AND(J1842&lt;&gt;"",J1842&lt;$B$5),AND($F$5&lt;&gt;"Todas",C1842&lt;&gt;$F$5)),0,IF(AND(COUNTIFS($Q$14:$Q$2013,Q1842,$K$14:$K$2013,"&gt;"&amp;K1842,$K$14:$K$2013,"&lt;="&amp;$B$5)=0,COUNTIFS($Q$14:Q1842,Q1842,$K$14:K1842,K1842)=1),1,0))</f>
      </c>
      <c r="S1842">
        <f ca="1">IF(AND($Q1842&lt;&gt;"",H1842&lt;&gt;"",H1842&lt;=EOMONTH('Painel mensal'!$B$5,0),OR(J1842="",J1842&gt;='Painel mensal'!$B$5),K1842&lt;&gt;"",K1842&lt;=EOMONTH('Painel mensal'!$B$5,0),OR('Painel mensal'!$E$5="Todas",C1842='Painel mensal'!$E$5),COUNTIFS($Q$14:$Q$2013,Q1842,$K$14:$K$2013,"&gt;"&amp;K1842,$K$14:$K$2013,"&lt;="&amp;EOMONTH('Painel mensal'!$B$5,0))=0,COUNTIFS($Q$14:Q1842,Q1842,$K$14:K1842,K1842)=1),COUNT($S$13:S1841)+1,"")</f>
      </c>
      <c r="T1842">
        <f t="shared" si="116"/>
      </c>
    </row>
    <row r="1843" spans="1:20" ht="34.5" customHeight="1" x14ac:dyDescent="0.25">
      <c r="A1843" s="8"/>
      <c r="B1843" s="9"/>
      <c r="C1843" s="8"/>
      <c r="D1843" s="9"/>
      <c r="E1843" s="9"/>
      <c r="F1843" s="9"/>
      <c r="G1843" s="9"/>
      <c r="H1843" s="10"/>
      <c r="I1843" s="10"/>
      <c r="J1843" s="10"/>
      <c r="K1843" s="10"/>
      <c r="L1843" s="9"/>
      <c r="M1843" s="9"/>
      <c r="N1843" s="8"/>
      <c r="O1843" s="7">
        <f t="shared" ca="1" si="113"/>
      </c>
      <c r="P1843">
        <f t="shared" ca="1" si="114"/>
      </c>
      <c r="Q1843">
        <f t="shared" si="115"/>
      </c>
      <c r="R1843">
        <f ca="1">IF(OR($Q1843="",K1843="",K1843&gt;$B$5,H1843&gt;$B$5,AND(J1843&lt;&gt;"",J1843&lt;$B$5),AND($F$5&lt;&gt;"Todas",C1843&lt;&gt;$F$5)),0,IF(AND(COUNTIFS($Q$14:$Q$2013,Q1843,$K$14:$K$2013,"&gt;"&amp;K1843,$K$14:$K$2013,"&lt;="&amp;$B$5)=0,COUNTIFS($Q$14:Q1843,Q1843,$K$14:K1843,K1843)=1),1,0))</f>
      </c>
      <c r="S1843">
        <f ca="1">IF(AND($Q1843&lt;&gt;"",H1843&lt;&gt;"",H1843&lt;=EOMONTH('Painel mensal'!$B$5,0),OR(J1843="",J1843&gt;='Painel mensal'!$B$5),K1843&lt;&gt;"",K1843&lt;=EOMONTH('Painel mensal'!$B$5,0),OR('Painel mensal'!$E$5="Todas",C1843='Painel mensal'!$E$5),COUNTIFS($Q$14:$Q$2013,Q1843,$K$14:$K$2013,"&gt;"&amp;K1843,$K$14:$K$2013,"&lt;="&amp;EOMONTH('Painel mensal'!$B$5,0))=0,COUNTIFS($Q$14:Q1843,Q1843,$K$14:K1843,K1843)=1),COUNT($S$13:S1842)+1,"")</f>
      </c>
      <c r="T1843">
        <f t="shared" si="116"/>
      </c>
    </row>
    <row r="1844" spans="1:20" ht="34.5" customHeight="1" x14ac:dyDescent="0.25">
      <c r="A1844" s="4"/>
      <c r="B1844" s="5"/>
      <c r="C1844" s="4"/>
      <c r="D1844" s="5"/>
      <c r="E1844" s="5"/>
      <c r="F1844" s="5"/>
      <c r="G1844" s="5"/>
      <c r="H1844" s="6"/>
      <c r="I1844" s="6"/>
      <c r="J1844" s="6"/>
      <c r="K1844" s="6"/>
      <c r="L1844" s="5"/>
      <c r="M1844" s="5"/>
      <c r="N1844" s="4"/>
      <c r="O1844" s="7">
        <f t="shared" ca="1" si="113"/>
      </c>
      <c r="P1844">
        <f t="shared" ca="1" si="114"/>
      </c>
      <c r="Q1844">
        <f t="shared" si="115"/>
      </c>
      <c r="R1844">
        <f ca="1">IF(OR($Q1844="",K1844="",K1844&gt;$B$5,H1844&gt;$B$5,AND(J1844&lt;&gt;"",J1844&lt;$B$5),AND($F$5&lt;&gt;"Todas",C1844&lt;&gt;$F$5)),0,IF(AND(COUNTIFS($Q$14:$Q$2013,Q1844,$K$14:$K$2013,"&gt;"&amp;K1844,$K$14:$K$2013,"&lt;="&amp;$B$5)=0,COUNTIFS($Q$14:Q1844,Q1844,$K$14:K1844,K1844)=1),1,0))</f>
      </c>
      <c r="S1844">
        <f ca="1">IF(AND($Q1844&lt;&gt;"",H1844&lt;&gt;"",H1844&lt;=EOMONTH('Painel mensal'!$B$5,0),OR(J1844="",J1844&gt;='Painel mensal'!$B$5),K1844&lt;&gt;"",K1844&lt;=EOMONTH('Painel mensal'!$B$5,0),OR('Painel mensal'!$E$5="Todas",C1844='Painel mensal'!$E$5),COUNTIFS($Q$14:$Q$2013,Q1844,$K$14:$K$2013,"&gt;"&amp;K1844,$K$14:$K$2013,"&lt;="&amp;EOMONTH('Painel mensal'!$B$5,0))=0,COUNTIFS($Q$14:Q1844,Q1844,$K$14:K1844,K1844)=1),COUNT($S$13:S1843)+1,"")</f>
      </c>
      <c r="T1844">
        <f t="shared" si="116"/>
      </c>
    </row>
    <row r="1845" spans="1:20" ht="34.5" customHeight="1" x14ac:dyDescent="0.25">
      <c r="A1845" s="8"/>
      <c r="B1845" s="9"/>
      <c r="C1845" s="8"/>
      <c r="D1845" s="9"/>
      <c r="E1845" s="9"/>
      <c r="F1845" s="9"/>
      <c r="G1845" s="9"/>
      <c r="H1845" s="10"/>
      <c r="I1845" s="10"/>
      <c r="J1845" s="10"/>
      <c r="K1845" s="10"/>
      <c r="L1845" s="9"/>
      <c r="M1845" s="9"/>
      <c r="N1845" s="8"/>
      <c r="O1845" s="7">
        <f t="shared" ca="1" si="113"/>
      </c>
      <c r="P1845">
        <f t="shared" ca="1" si="114"/>
      </c>
      <c r="Q1845">
        <f t="shared" si="115"/>
      </c>
      <c r="R1845">
        <f ca="1">IF(OR($Q1845="",K1845="",K1845&gt;$B$5,H1845&gt;$B$5,AND(J1845&lt;&gt;"",J1845&lt;$B$5),AND($F$5&lt;&gt;"Todas",C1845&lt;&gt;$F$5)),0,IF(AND(COUNTIFS($Q$14:$Q$2013,Q1845,$K$14:$K$2013,"&gt;"&amp;K1845,$K$14:$K$2013,"&lt;="&amp;$B$5)=0,COUNTIFS($Q$14:Q1845,Q1845,$K$14:K1845,K1845)=1),1,0))</f>
      </c>
      <c r="S1845">
        <f ca="1">IF(AND($Q1845&lt;&gt;"",H1845&lt;&gt;"",H1845&lt;=EOMONTH('Painel mensal'!$B$5,0),OR(J1845="",J1845&gt;='Painel mensal'!$B$5),K1845&lt;&gt;"",K1845&lt;=EOMONTH('Painel mensal'!$B$5,0),OR('Painel mensal'!$E$5="Todas",C1845='Painel mensal'!$E$5),COUNTIFS($Q$14:$Q$2013,Q1845,$K$14:$K$2013,"&gt;"&amp;K1845,$K$14:$K$2013,"&lt;="&amp;EOMONTH('Painel mensal'!$B$5,0))=0,COUNTIFS($Q$14:Q1845,Q1845,$K$14:K1845,K1845)=1),COUNT($S$13:S1844)+1,"")</f>
      </c>
      <c r="T1845">
        <f t="shared" si="116"/>
      </c>
    </row>
    <row r="1846" spans="1:20" ht="34.5" customHeight="1" x14ac:dyDescent="0.25">
      <c r="A1846" s="4"/>
      <c r="B1846" s="5"/>
      <c r="C1846" s="4"/>
      <c r="D1846" s="5"/>
      <c r="E1846" s="5"/>
      <c r="F1846" s="5"/>
      <c r="G1846" s="5"/>
      <c r="H1846" s="6"/>
      <c r="I1846" s="6"/>
      <c r="J1846" s="6"/>
      <c r="K1846" s="6"/>
      <c r="L1846" s="5"/>
      <c r="M1846" s="5"/>
      <c r="N1846" s="4"/>
      <c r="O1846" s="7">
        <f t="shared" ca="1" si="113"/>
      </c>
      <c r="P1846">
        <f t="shared" ca="1" si="114"/>
      </c>
      <c r="Q1846">
        <f t="shared" si="115"/>
      </c>
      <c r="R1846">
        <f ca="1">IF(OR($Q1846="",K1846="",K1846&gt;$B$5,H1846&gt;$B$5,AND(J1846&lt;&gt;"",J1846&lt;$B$5),AND($F$5&lt;&gt;"Todas",C1846&lt;&gt;$F$5)),0,IF(AND(COUNTIFS($Q$14:$Q$2013,Q1846,$K$14:$K$2013,"&gt;"&amp;K1846,$K$14:$K$2013,"&lt;="&amp;$B$5)=0,COUNTIFS($Q$14:Q1846,Q1846,$K$14:K1846,K1846)=1),1,0))</f>
      </c>
      <c r="S1846">
        <f ca="1">IF(AND($Q1846&lt;&gt;"",H1846&lt;&gt;"",H1846&lt;=EOMONTH('Painel mensal'!$B$5,0),OR(J1846="",J1846&gt;='Painel mensal'!$B$5),K1846&lt;&gt;"",K1846&lt;=EOMONTH('Painel mensal'!$B$5,0),OR('Painel mensal'!$E$5="Todas",C1846='Painel mensal'!$E$5),COUNTIFS($Q$14:$Q$2013,Q1846,$K$14:$K$2013,"&gt;"&amp;K1846,$K$14:$K$2013,"&lt;="&amp;EOMONTH('Painel mensal'!$B$5,0))=0,COUNTIFS($Q$14:Q1846,Q1846,$K$14:K1846,K1846)=1),COUNT($S$13:S1845)+1,"")</f>
      </c>
      <c r="T1846">
        <f t="shared" si="116"/>
      </c>
    </row>
    <row r="1847" spans="1:20" ht="34.5" customHeight="1" x14ac:dyDescent="0.25">
      <c r="A1847" s="8"/>
      <c r="B1847" s="9"/>
      <c r="C1847" s="8"/>
      <c r="D1847" s="9"/>
      <c r="E1847" s="9"/>
      <c r="F1847" s="9"/>
      <c r="G1847" s="9"/>
      <c r="H1847" s="10"/>
      <c r="I1847" s="10"/>
      <c r="J1847" s="10"/>
      <c r="K1847" s="10"/>
      <c r="L1847" s="9"/>
      <c r="M1847" s="9"/>
      <c r="N1847" s="8"/>
      <c r="O1847" s="7">
        <f t="shared" ca="1" si="113"/>
      </c>
      <c r="P1847">
        <f t="shared" ca="1" si="114"/>
      </c>
      <c r="Q1847">
        <f t="shared" si="115"/>
      </c>
      <c r="R1847">
        <f ca="1">IF(OR($Q1847="",K1847="",K1847&gt;$B$5,H1847&gt;$B$5,AND(J1847&lt;&gt;"",J1847&lt;$B$5),AND($F$5&lt;&gt;"Todas",C1847&lt;&gt;$F$5)),0,IF(AND(COUNTIFS($Q$14:$Q$2013,Q1847,$K$14:$K$2013,"&gt;"&amp;K1847,$K$14:$K$2013,"&lt;="&amp;$B$5)=0,COUNTIFS($Q$14:Q1847,Q1847,$K$14:K1847,K1847)=1),1,0))</f>
      </c>
      <c r="S1847">
        <f ca="1">IF(AND($Q1847&lt;&gt;"",H1847&lt;&gt;"",H1847&lt;=EOMONTH('Painel mensal'!$B$5,0),OR(J1847="",J1847&gt;='Painel mensal'!$B$5),K1847&lt;&gt;"",K1847&lt;=EOMONTH('Painel mensal'!$B$5,0),OR('Painel mensal'!$E$5="Todas",C1847='Painel mensal'!$E$5),COUNTIFS($Q$14:$Q$2013,Q1847,$K$14:$K$2013,"&gt;"&amp;K1847,$K$14:$K$2013,"&lt;="&amp;EOMONTH('Painel mensal'!$B$5,0))=0,COUNTIFS($Q$14:Q1847,Q1847,$K$14:K1847,K1847)=1),COUNT($S$13:S1846)+1,"")</f>
      </c>
      <c r="T1847">
        <f t="shared" si="116"/>
      </c>
    </row>
    <row r="1848" spans="1:20" ht="34.5" customHeight="1" x14ac:dyDescent="0.25">
      <c r="A1848" s="4"/>
      <c r="B1848" s="5"/>
      <c r="C1848" s="4"/>
      <c r="D1848" s="5"/>
      <c r="E1848" s="5"/>
      <c r="F1848" s="5"/>
      <c r="G1848" s="5"/>
      <c r="H1848" s="6"/>
      <c r="I1848" s="6"/>
      <c r="J1848" s="6"/>
      <c r="K1848" s="6"/>
      <c r="L1848" s="5"/>
      <c r="M1848" s="5"/>
      <c r="N1848" s="4"/>
      <c r="O1848" s="7">
        <f t="shared" ca="1" si="113"/>
      </c>
      <c r="P1848">
        <f t="shared" ca="1" si="114"/>
      </c>
      <c r="Q1848">
        <f t="shared" si="115"/>
      </c>
      <c r="R1848">
        <f ca="1">IF(OR($Q1848="",K1848="",K1848&gt;$B$5,H1848&gt;$B$5,AND(J1848&lt;&gt;"",J1848&lt;$B$5),AND($F$5&lt;&gt;"Todas",C1848&lt;&gt;$F$5)),0,IF(AND(COUNTIFS($Q$14:$Q$2013,Q1848,$K$14:$K$2013,"&gt;"&amp;K1848,$K$14:$K$2013,"&lt;="&amp;$B$5)=0,COUNTIFS($Q$14:Q1848,Q1848,$K$14:K1848,K1848)=1),1,0))</f>
      </c>
      <c r="S1848">
        <f ca="1">IF(AND($Q1848&lt;&gt;"",H1848&lt;&gt;"",H1848&lt;=EOMONTH('Painel mensal'!$B$5,0),OR(J1848="",J1848&gt;='Painel mensal'!$B$5),K1848&lt;&gt;"",K1848&lt;=EOMONTH('Painel mensal'!$B$5,0),OR('Painel mensal'!$E$5="Todas",C1848='Painel mensal'!$E$5),COUNTIFS($Q$14:$Q$2013,Q1848,$K$14:$K$2013,"&gt;"&amp;K1848,$K$14:$K$2013,"&lt;="&amp;EOMONTH('Painel mensal'!$B$5,0))=0,COUNTIFS($Q$14:Q1848,Q1848,$K$14:K1848,K1848)=1),COUNT($S$13:S1847)+1,"")</f>
      </c>
      <c r="T1848">
        <f t="shared" si="116"/>
      </c>
    </row>
    <row r="1849" spans="1:20" ht="34.5" customHeight="1" x14ac:dyDescent="0.25">
      <c r="A1849" s="8"/>
      <c r="B1849" s="9"/>
      <c r="C1849" s="8"/>
      <c r="D1849" s="9"/>
      <c r="E1849" s="9"/>
      <c r="F1849" s="9"/>
      <c r="G1849" s="9"/>
      <c r="H1849" s="10"/>
      <c r="I1849" s="10"/>
      <c r="J1849" s="10"/>
      <c r="K1849" s="10"/>
      <c r="L1849" s="9"/>
      <c r="M1849" s="9"/>
      <c r="N1849" s="8"/>
      <c r="O1849" s="7">
        <f t="shared" ca="1" si="113"/>
      </c>
      <c r="P1849">
        <f t="shared" ca="1" si="114"/>
      </c>
      <c r="Q1849">
        <f t="shared" si="115"/>
      </c>
      <c r="R1849">
        <f ca="1">IF(OR($Q1849="",K1849="",K1849&gt;$B$5,H1849&gt;$B$5,AND(J1849&lt;&gt;"",J1849&lt;$B$5),AND($F$5&lt;&gt;"Todas",C1849&lt;&gt;$F$5)),0,IF(AND(COUNTIFS($Q$14:$Q$2013,Q1849,$K$14:$K$2013,"&gt;"&amp;K1849,$K$14:$K$2013,"&lt;="&amp;$B$5)=0,COUNTIFS($Q$14:Q1849,Q1849,$K$14:K1849,K1849)=1),1,0))</f>
      </c>
      <c r="S1849">
        <f ca="1">IF(AND($Q1849&lt;&gt;"",H1849&lt;&gt;"",H1849&lt;=EOMONTH('Painel mensal'!$B$5,0),OR(J1849="",J1849&gt;='Painel mensal'!$B$5),K1849&lt;&gt;"",K1849&lt;=EOMONTH('Painel mensal'!$B$5,0),OR('Painel mensal'!$E$5="Todas",C1849='Painel mensal'!$E$5),COUNTIFS($Q$14:$Q$2013,Q1849,$K$14:$K$2013,"&gt;"&amp;K1849,$K$14:$K$2013,"&lt;="&amp;EOMONTH('Painel mensal'!$B$5,0))=0,COUNTIFS($Q$14:Q1849,Q1849,$K$14:K1849,K1849)=1),COUNT($S$13:S1848)+1,"")</f>
      </c>
      <c r="T1849">
        <f t="shared" si="116"/>
      </c>
    </row>
    <row r="1850" spans="1:20" ht="34.5" customHeight="1" x14ac:dyDescent="0.25">
      <c r="A1850" s="4"/>
      <c r="B1850" s="5"/>
      <c r="C1850" s="4"/>
      <c r="D1850" s="5"/>
      <c r="E1850" s="5"/>
      <c r="F1850" s="5"/>
      <c r="G1850" s="5"/>
      <c r="H1850" s="6"/>
      <c r="I1850" s="6"/>
      <c r="J1850" s="6"/>
      <c r="K1850" s="6"/>
      <c r="L1850" s="5"/>
      <c r="M1850" s="5"/>
      <c r="N1850" s="4"/>
      <c r="O1850" s="7">
        <f t="shared" ca="1" si="113"/>
      </c>
      <c r="P1850">
        <f t="shared" ca="1" si="114"/>
      </c>
      <c r="Q1850">
        <f t="shared" si="115"/>
      </c>
      <c r="R1850">
        <f ca="1">IF(OR($Q1850="",K1850="",K1850&gt;$B$5,H1850&gt;$B$5,AND(J1850&lt;&gt;"",J1850&lt;$B$5),AND($F$5&lt;&gt;"Todas",C1850&lt;&gt;$F$5)),0,IF(AND(COUNTIFS($Q$14:$Q$2013,Q1850,$K$14:$K$2013,"&gt;"&amp;K1850,$K$14:$K$2013,"&lt;="&amp;$B$5)=0,COUNTIFS($Q$14:Q1850,Q1850,$K$14:K1850,K1850)=1),1,0))</f>
      </c>
      <c r="S1850">
        <f ca="1">IF(AND($Q1850&lt;&gt;"",H1850&lt;&gt;"",H1850&lt;=EOMONTH('Painel mensal'!$B$5,0),OR(J1850="",J1850&gt;='Painel mensal'!$B$5),K1850&lt;&gt;"",K1850&lt;=EOMONTH('Painel mensal'!$B$5,0),OR('Painel mensal'!$E$5="Todas",C1850='Painel mensal'!$E$5),COUNTIFS($Q$14:$Q$2013,Q1850,$K$14:$K$2013,"&gt;"&amp;K1850,$K$14:$K$2013,"&lt;="&amp;EOMONTH('Painel mensal'!$B$5,0))=0,COUNTIFS($Q$14:Q1850,Q1850,$K$14:K1850,K1850)=1),COUNT($S$13:S1849)+1,"")</f>
      </c>
      <c r="T1850">
        <f t="shared" si="116"/>
      </c>
    </row>
    <row r="1851" spans="1:20" ht="34.5" customHeight="1" x14ac:dyDescent="0.25">
      <c r="A1851" s="8"/>
      <c r="B1851" s="9"/>
      <c r="C1851" s="8"/>
      <c r="D1851" s="9"/>
      <c r="E1851" s="9"/>
      <c r="F1851" s="9"/>
      <c r="G1851" s="9"/>
      <c r="H1851" s="10"/>
      <c r="I1851" s="10"/>
      <c r="J1851" s="10"/>
      <c r="K1851" s="10"/>
      <c r="L1851" s="9"/>
      <c r="M1851" s="9"/>
      <c r="N1851" s="8"/>
      <c r="O1851" s="7">
        <f t="shared" ca="1" si="113"/>
      </c>
      <c r="P1851">
        <f t="shared" ca="1" si="114"/>
      </c>
      <c r="Q1851">
        <f t="shared" si="115"/>
      </c>
      <c r="R1851">
        <f ca="1">IF(OR($Q1851="",K1851="",K1851&gt;$B$5,H1851&gt;$B$5,AND(J1851&lt;&gt;"",J1851&lt;$B$5),AND($F$5&lt;&gt;"Todas",C1851&lt;&gt;$F$5)),0,IF(AND(COUNTIFS($Q$14:$Q$2013,Q1851,$K$14:$K$2013,"&gt;"&amp;K1851,$K$14:$K$2013,"&lt;="&amp;$B$5)=0,COUNTIFS($Q$14:Q1851,Q1851,$K$14:K1851,K1851)=1),1,0))</f>
      </c>
      <c r="S1851">
        <f ca="1">IF(AND($Q1851&lt;&gt;"",H1851&lt;&gt;"",H1851&lt;=EOMONTH('Painel mensal'!$B$5,0),OR(J1851="",J1851&gt;='Painel mensal'!$B$5),K1851&lt;&gt;"",K1851&lt;=EOMONTH('Painel mensal'!$B$5,0),OR('Painel mensal'!$E$5="Todas",C1851='Painel mensal'!$E$5),COUNTIFS($Q$14:$Q$2013,Q1851,$K$14:$K$2013,"&gt;"&amp;K1851,$K$14:$K$2013,"&lt;="&amp;EOMONTH('Painel mensal'!$B$5,0))=0,COUNTIFS($Q$14:Q1851,Q1851,$K$14:K1851,K1851)=1),COUNT($S$13:S1850)+1,"")</f>
      </c>
      <c r="T1851">
        <f t="shared" si="116"/>
      </c>
    </row>
    <row r="1852" spans="1:20" ht="34.5" customHeight="1" x14ac:dyDescent="0.25">
      <c r="A1852" s="4"/>
      <c r="B1852" s="5"/>
      <c r="C1852" s="4"/>
      <c r="D1852" s="5"/>
      <c r="E1852" s="5"/>
      <c r="F1852" s="5"/>
      <c r="G1852" s="5"/>
      <c r="H1852" s="6"/>
      <c r="I1852" s="6"/>
      <c r="J1852" s="6"/>
      <c r="K1852" s="6"/>
      <c r="L1852" s="5"/>
      <c r="M1852" s="5"/>
      <c r="N1852" s="4"/>
      <c r="O1852" s="7">
        <f t="shared" ca="1" si="113"/>
      </c>
      <c r="P1852">
        <f t="shared" ca="1" si="114"/>
      </c>
      <c r="Q1852">
        <f t="shared" si="115"/>
      </c>
      <c r="R1852">
        <f ca="1">IF(OR($Q1852="",K1852="",K1852&gt;$B$5,H1852&gt;$B$5,AND(J1852&lt;&gt;"",J1852&lt;$B$5),AND($F$5&lt;&gt;"Todas",C1852&lt;&gt;$F$5)),0,IF(AND(COUNTIFS($Q$14:$Q$2013,Q1852,$K$14:$K$2013,"&gt;"&amp;K1852,$K$14:$K$2013,"&lt;="&amp;$B$5)=0,COUNTIFS($Q$14:Q1852,Q1852,$K$14:K1852,K1852)=1),1,0))</f>
      </c>
      <c r="S1852">
        <f ca="1">IF(AND($Q1852&lt;&gt;"",H1852&lt;&gt;"",H1852&lt;=EOMONTH('Painel mensal'!$B$5,0),OR(J1852="",J1852&gt;='Painel mensal'!$B$5),K1852&lt;&gt;"",K1852&lt;=EOMONTH('Painel mensal'!$B$5,0),OR('Painel mensal'!$E$5="Todas",C1852='Painel mensal'!$E$5),COUNTIFS($Q$14:$Q$2013,Q1852,$K$14:$K$2013,"&gt;"&amp;K1852,$K$14:$K$2013,"&lt;="&amp;EOMONTH('Painel mensal'!$B$5,0))=0,COUNTIFS($Q$14:Q1852,Q1852,$K$14:K1852,K1852)=1),COUNT($S$13:S1851)+1,"")</f>
      </c>
      <c r="T1852">
        <f t="shared" si="116"/>
      </c>
    </row>
    <row r="1853" spans="1:20" ht="34.5" customHeight="1" x14ac:dyDescent="0.25">
      <c r="A1853" s="8"/>
      <c r="B1853" s="9"/>
      <c r="C1853" s="8"/>
      <c r="D1853" s="9"/>
      <c r="E1853" s="9"/>
      <c r="F1853" s="9"/>
      <c r="G1853" s="9"/>
      <c r="H1853" s="10"/>
      <c r="I1853" s="10"/>
      <c r="J1853" s="10"/>
      <c r="K1853" s="10"/>
      <c r="L1853" s="9"/>
      <c r="M1853" s="9"/>
      <c r="N1853" s="8"/>
      <c r="O1853" s="7">
        <f t="shared" ca="1" si="113"/>
      </c>
      <c r="P1853">
        <f t="shared" ca="1" si="114"/>
      </c>
      <c r="Q1853">
        <f t="shared" si="115"/>
      </c>
      <c r="R1853">
        <f ca="1">IF(OR($Q1853="",K1853="",K1853&gt;$B$5,H1853&gt;$B$5,AND(J1853&lt;&gt;"",J1853&lt;$B$5),AND($F$5&lt;&gt;"Todas",C1853&lt;&gt;$F$5)),0,IF(AND(COUNTIFS($Q$14:$Q$2013,Q1853,$K$14:$K$2013,"&gt;"&amp;K1853,$K$14:$K$2013,"&lt;="&amp;$B$5)=0,COUNTIFS($Q$14:Q1853,Q1853,$K$14:K1853,K1853)=1),1,0))</f>
      </c>
      <c r="S1853">
        <f ca="1">IF(AND($Q1853&lt;&gt;"",H1853&lt;&gt;"",H1853&lt;=EOMONTH('Painel mensal'!$B$5,0),OR(J1853="",J1853&gt;='Painel mensal'!$B$5),K1853&lt;&gt;"",K1853&lt;=EOMONTH('Painel mensal'!$B$5,0),OR('Painel mensal'!$E$5="Todas",C1853='Painel mensal'!$E$5),COUNTIFS($Q$14:$Q$2013,Q1853,$K$14:$K$2013,"&gt;"&amp;K1853,$K$14:$K$2013,"&lt;="&amp;EOMONTH('Painel mensal'!$B$5,0))=0,COUNTIFS($Q$14:Q1853,Q1853,$K$14:K1853,K1853)=1),COUNT($S$13:S1852)+1,"")</f>
      </c>
      <c r="T1853">
        <f t="shared" si="116"/>
      </c>
    </row>
    <row r="1854" spans="1:20" ht="34.5" customHeight="1" x14ac:dyDescent="0.25">
      <c r="A1854" s="4"/>
      <c r="B1854" s="5"/>
      <c r="C1854" s="4"/>
      <c r="D1854" s="5"/>
      <c r="E1854" s="5"/>
      <c r="F1854" s="5"/>
      <c r="G1854" s="5"/>
      <c r="H1854" s="6"/>
      <c r="I1854" s="6"/>
      <c r="J1854" s="6"/>
      <c r="K1854" s="6"/>
      <c r="L1854" s="5"/>
      <c r="M1854" s="5"/>
      <c r="N1854" s="4"/>
      <c r="O1854" s="7">
        <f t="shared" ca="1" si="113"/>
      </c>
      <c r="P1854">
        <f t="shared" ca="1" si="114"/>
      </c>
      <c r="Q1854">
        <f t="shared" si="115"/>
      </c>
      <c r="R1854">
        <f ca="1">IF(OR($Q1854="",K1854="",K1854&gt;$B$5,H1854&gt;$B$5,AND(J1854&lt;&gt;"",J1854&lt;$B$5),AND($F$5&lt;&gt;"Todas",C1854&lt;&gt;$F$5)),0,IF(AND(COUNTIFS($Q$14:$Q$2013,Q1854,$K$14:$K$2013,"&gt;"&amp;K1854,$K$14:$K$2013,"&lt;="&amp;$B$5)=0,COUNTIFS($Q$14:Q1854,Q1854,$K$14:K1854,K1854)=1),1,0))</f>
      </c>
      <c r="S1854">
        <f ca="1">IF(AND($Q1854&lt;&gt;"",H1854&lt;&gt;"",H1854&lt;=EOMONTH('Painel mensal'!$B$5,0),OR(J1854="",J1854&gt;='Painel mensal'!$B$5),K1854&lt;&gt;"",K1854&lt;=EOMONTH('Painel mensal'!$B$5,0),OR('Painel mensal'!$E$5="Todas",C1854='Painel mensal'!$E$5),COUNTIFS($Q$14:$Q$2013,Q1854,$K$14:$K$2013,"&gt;"&amp;K1854,$K$14:$K$2013,"&lt;="&amp;EOMONTH('Painel mensal'!$B$5,0))=0,COUNTIFS($Q$14:Q1854,Q1854,$K$14:K1854,K1854)=1),COUNT($S$13:S1853)+1,"")</f>
      </c>
      <c r="T1854">
        <f t="shared" si="116"/>
      </c>
    </row>
    <row r="1855" spans="1:20" ht="34.5" customHeight="1" x14ac:dyDescent="0.25">
      <c r="A1855" s="8"/>
      <c r="B1855" s="9"/>
      <c r="C1855" s="8"/>
      <c r="D1855" s="9"/>
      <c r="E1855" s="9"/>
      <c r="F1855" s="9"/>
      <c r="G1855" s="9"/>
      <c r="H1855" s="10"/>
      <c r="I1855" s="10"/>
      <c r="J1855" s="10"/>
      <c r="K1855" s="10"/>
      <c r="L1855" s="9"/>
      <c r="M1855" s="9"/>
      <c r="N1855" s="8"/>
      <c r="O1855" s="7">
        <f t="shared" ca="1" si="113"/>
      </c>
      <c r="P1855">
        <f t="shared" ca="1" si="114"/>
      </c>
      <c r="Q1855">
        <f t="shared" si="115"/>
      </c>
      <c r="R1855">
        <f ca="1">IF(OR($Q1855="",K1855="",K1855&gt;$B$5,H1855&gt;$B$5,AND(J1855&lt;&gt;"",J1855&lt;$B$5),AND($F$5&lt;&gt;"Todas",C1855&lt;&gt;$F$5)),0,IF(AND(COUNTIFS($Q$14:$Q$2013,Q1855,$K$14:$K$2013,"&gt;"&amp;K1855,$K$14:$K$2013,"&lt;="&amp;$B$5)=0,COUNTIFS($Q$14:Q1855,Q1855,$K$14:K1855,K1855)=1),1,0))</f>
      </c>
      <c r="S1855">
        <f ca="1">IF(AND($Q1855&lt;&gt;"",H1855&lt;&gt;"",H1855&lt;=EOMONTH('Painel mensal'!$B$5,0),OR(J1855="",J1855&gt;='Painel mensal'!$B$5),K1855&lt;&gt;"",K1855&lt;=EOMONTH('Painel mensal'!$B$5,0),OR('Painel mensal'!$E$5="Todas",C1855='Painel mensal'!$E$5),COUNTIFS($Q$14:$Q$2013,Q1855,$K$14:$K$2013,"&gt;"&amp;K1855,$K$14:$K$2013,"&lt;="&amp;EOMONTH('Painel mensal'!$B$5,0))=0,COUNTIFS($Q$14:Q1855,Q1855,$K$14:K1855,K1855)=1),COUNT($S$13:S1854)+1,"")</f>
      </c>
      <c r="T1855">
        <f t="shared" si="116"/>
      </c>
    </row>
    <row r="1856" spans="1:20" ht="34.5" customHeight="1" x14ac:dyDescent="0.25">
      <c r="A1856" s="4"/>
      <c r="B1856" s="5"/>
      <c r="C1856" s="4"/>
      <c r="D1856" s="5"/>
      <c r="E1856" s="5"/>
      <c r="F1856" s="5"/>
      <c r="G1856" s="5"/>
      <c r="H1856" s="6"/>
      <c r="I1856" s="6"/>
      <c r="J1856" s="6"/>
      <c r="K1856" s="6"/>
      <c r="L1856" s="5"/>
      <c r="M1856" s="5"/>
      <c r="N1856" s="4"/>
      <c r="O1856" s="7">
        <f t="shared" ca="1" si="113"/>
      </c>
      <c r="P1856">
        <f t="shared" ca="1" si="114"/>
      </c>
      <c r="Q1856">
        <f t="shared" si="115"/>
      </c>
      <c r="R1856">
        <f ca="1">IF(OR($Q1856="",K1856="",K1856&gt;$B$5,H1856&gt;$B$5,AND(J1856&lt;&gt;"",J1856&lt;$B$5),AND($F$5&lt;&gt;"Todas",C1856&lt;&gt;$F$5)),0,IF(AND(COUNTIFS($Q$14:$Q$2013,Q1856,$K$14:$K$2013,"&gt;"&amp;K1856,$K$14:$K$2013,"&lt;="&amp;$B$5)=0,COUNTIFS($Q$14:Q1856,Q1856,$K$14:K1856,K1856)=1),1,0))</f>
      </c>
      <c r="S1856">
        <f ca="1">IF(AND($Q1856&lt;&gt;"",H1856&lt;&gt;"",H1856&lt;=EOMONTH('Painel mensal'!$B$5,0),OR(J1856="",J1856&gt;='Painel mensal'!$B$5),K1856&lt;&gt;"",K1856&lt;=EOMONTH('Painel mensal'!$B$5,0),OR('Painel mensal'!$E$5="Todas",C1856='Painel mensal'!$E$5),COUNTIFS($Q$14:$Q$2013,Q1856,$K$14:$K$2013,"&gt;"&amp;K1856,$K$14:$K$2013,"&lt;="&amp;EOMONTH('Painel mensal'!$B$5,0))=0,COUNTIFS($Q$14:Q1856,Q1856,$K$14:K1856,K1856)=1),COUNT($S$13:S1855)+1,"")</f>
      </c>
      <c r="T1856">
        <f t="shared" si="116"/>
      </c>
    </row>
    <row r="1857" spans="1:20" ht="34.5" customHeight="1" x14ac:dyDescent="0.25">
      <c r="A1857" s="8"/>
      <c r="B1857" s="9"/>
      <c r="C1857" s="8"/>
      <c r="D1857" s="9"/>
      <c r="E1857" s="9"/>
      <c r="F1857" s="9"/>
      <c r="G1857" s="9"/>
      <c r="H1857" s="10"/>
      <c r="I1857" s="10"/>
      <c r="J1857" s="10"/>
      <c r="K1857" s="10"/>
      <c r="L1857" s="9"/>
      <c r="M1857" s="9"/>
      <c r="N1857" s="8"/>
      <c r="O1857" s="7">
        <f t="shared" ca="1" si="113"/>
      </c>
      <c r="P1857">
        <f t="shared" ca="1" si="114"/>
      </c>
      <c r="Q1857">
        <f t="shared" si="115"/>
      </c>
      <c r="R1857">
        <f ca="1">IF(OR($Q1857="",K1857="",K1857&gt;$B$5,H1857&gt;$B$5,AND(J1857&lt;&gt;"",J1857&lt;$B$5),AND($F$5&lt;&gt;"Todas",C1857&lt;&gt;$F$5)),0,IF(AND(COUNTIFS($Q$14:$Q$2013,Q1857,$K$14:$K$2013,"&gt;"&amp;K1857,$K$14:$K$2013,"&lt;="&amp;$B$5)=0,COUNTIFS($Q$14:Q1857,Q1857,$K$14:K1857,K1857)=1),1,0))</f>
      </c>
      <c r="S1857">
        <f ca="1">IF(AND($Q1857&lt;&gt;"",H1857&lt;&gt;"",H1857&lt;=EOMONTH('Painel mensal'!$B$5,0),OR(J1857="",J1857&gt;='Painel mensal'!$B$5),K1857&lt;&gt;"",K1857&lt;=EOMONTH('Painel mensal'!$B$5,0),OR('Painel mensal'!$E$5="Todas",C1857='Painel mensal'!$E$5),COUNTIFS($Q$14:$Q$2013,Q1857,$K$14:$K$2013,"&gt;"&amp;K1857,$K$14:$K$2013,"&lt;="&amp;EOMONTH('Painel mensal'!$B$5,0))=0,COUNTIFS($Q$14:Q1857,Q1857,$K$14:K1857,K1857)=1),COUNT($S$13:S1856)+1,"")</f>
      </c>
      <c r="T1857">
        <f t="shared" si="116"/>
      </c>
    </row>
    <row r="1858" spans="1:20" ht="34.5" customHeight="1" x14ac:dyDescent="0.25">
      <c r="A1858" s="4"/>
      <c r="B1858" s="5"/>
      <c r="C1858" s="4"/>
      <c r="D1858" s="5"/>
      <c r="E1858" s="5"/>
      <c r="F1858" s="5"/>
      <c r="G1858" s="5"/>
      <c r="H1858" s="6"/>
      <c r="I1858" s="6"/>
      <c r="J1858" s="6"/>
      <c r="K1858" s="6"/>
      <c r="L1858" s="5"/>
      <c r="M1858" s="5"/>
      <c r="N1858" s="4"/>
      <c r="O1858" s="7">
        <f t="shared" ca="1" si="113"/>
      </c>
      <c r="P1858">
        <f t="shared" ca="1" si="114"/>
      </c>
      <c r="Q1858">
        <f t="shared" si="115"/>
      </c>
      <c r="R1858">
        <f ca="1">IF(OR($Q1858="",K1858="",K1858&gt;$B$5,H1858&gt;$B$5,AND(J1858&lt;&gt;"",J1858&lt;$B$5),AND($F$5&lt;&gt;"Todas",C1858&lt;&gt;$F$5)),0,IF(AND(COUNTIFS($Q$14:$Q$2013,Q1858,$K$14:$K$2013,"&gt;"&amp;K1858,$K$14:$K$2013,"&lt;="&amp;$B$5)=0,COUNTIFS($Q$14:Q1858,Q1858,$K$14:K1858,K1858)=1),1,0))</f>
      </c>
      <c r="S1858">
        <f ca="1">IF(AND($Q1858&lt;&gt;"",H1858&lt;&gt;"",H1858&lt;=EOMONTH('Painel mensal'!$B$5,0),OR(J1858="",J1858&gt;='Painel mensal'!$B$5),K1858&lt;&gt;"",K1858&lt;=EOMONTH('Painel mensal'!$B$5,0),OR('Painel mensal'!$E$5="Todas",C1858='Painel mensal'!$E$5),COUNTIFS($Q$14:$Q$2013,Q1858,$K$14:$K$2013,"&gt;"&amp;K1858,$K$14:$K$2013,"&lt;="&amp;EOMONTH('Painel mensal'!$B$5,0))=0,COUNTIFS($Q$14:Q1858,Q1858,$K$14:K1858,K1858)=1),COUNT($S$13:S1857)+1,"")</f>
      </c>
      <c r="T1858">
        <f t="shared" si="116"/>
      </c>
    </row>
    <row r="1859" spans="1:20" ht="34.5" customHeight="1" x14ac:dyDescent="0.25">
      <c r="A1859" s="8"/>
      <c r="B1859" s="9"/>
      <c r="C1859" s="8"/>
      <c r="D1859" s="9"/>
      <c r="E1859" s="9"/>
      <c r="F1859" s="9"/>
      <c r="G1859" s="9"/>
      <c r="H1859" s="10"/>
      <c r="I1859" s="10"/>
      <c r="J1859" s="10"/>
      <c r="K1859" s="10"/>
      <c r="L1859" s="9"/>
      <c r="M1859" s="9"/>
      <c r="N1859" s="8"/>
      <c r="O1859" s="7">
        <f t="shared" ca="1" si="113"/>
      </c>
      <c r="P1859">
        <f t="shared" ca="1" si="114"/>
      </c>
      <c r="Q1859">
        <f t="shared" si="115"/>
      </c>
      <c r="R1859">
        <f ca="1">IF(OR($Q1859="",K1859="",K1859&gt;$B$5,H1859&gt;$B$5,AND(J1859&lt;&gt;"",J1859&lt;$B$5),AND($F$5&lt;&gt;"Todas",C1859&lt;&gt;$F$5)),0,IF(AND(COUNTIFS($Q$14:$Q$2013,Q1859,$K$14:$K$2013,"&gt;"&amp;K1859,$K$14:$K$2013,"&lt;="&amp;$B$5)=0,COUNTIFS($Q$14:Q1859,Q1859,$K$14:K1859,K1859)=1),1,0))</f>
      </c>
      <c r="S1859">
        <f ca="1">IF(AND($Q1859&lt;&gt;"",H1859&lt;&gt;"",H1859&lt;=EOMONTH('Painel mensal'!$B$5,0),OR(J1859="",J1859&gt;='Painel mensal'!$B$5),K1859&lt;&gt;"",K1859&lt;=EOMONTH('Painel mensal'!$B$5,0),OR('Painel mensal'!$E$5="Todas",C1859='Painel mensal'!$E$5),COUNTIFS($Q$14:$Q$2013,Q1859,$K$14:$K$2013,"&gt;"&amp;K1859,$K$14:$K$2013,"&lt;="&amp;EOMONTH('Painel mensal'!$B$5,0))=0,COUNTIFS($Q$14:Q1859,Q1859,$K$14:K1859,K1859)=1),COUNT($S$13:S1858)+1,"")</f>
      </c>
      <c r="T1859">
        <f t="shared" si="116"/>
      </c>
    </row>
    <row r="1860" spans="1:20" ht="34.5" customHeight="1" x14ac:dyDescent="0.25">
      <c r="A1860" s="4"/>
      <c r="B1860" s="5"/>
      <c r="C1860" s="4"/>
      <c r="D1860" s="5"/>
      <c r="E1860" s="5"/>
      <c r="F1860" s="5"/>
      <c r="G1860" s="5"/>
      <c r="H1860" s="6"/>
      <c r="I1860" s="6"/>
      <c r="J1860" s="6"/>
      <c r="K1860" s="6"/>
      <c r="L1860" s="5"/>
      <c r="M1860" s="5"/>
      <c r="N1860" s="4"/>
      <c r="O1860" s="7">
        <f t="shared" ca="1" si="113"/>
      </c>
      <c r="P1860">
        <f t="shared" ca="1" si="114"/>
      </c>
      <c r="Q1860">
        <f t="shared" si="115"/>
      </c>
      <c r="R1860">
        <f ca="1">IF(OR($Q1860="",K1860="",K1860&gt;$B$5,H1860&gt;$B$5,AND(J1860&lt;&gt;"",J1860&lt;$B$5),AND($F$5&lt;&gt;"Todas",C1860&lt;&gt;$F$5)),0,IF(AND(COUNTIFS($Q$14:$Q$2013,Q1860,$K$14:$K$2013,"&gt;"&amp;K1860,$K$14:$K$2013,"&lt;="&amp;$B$5)=0,COUNTIFS($Q$14:Q1860,Q1860,$K$14:K1860,K1860)=1),1,0))</f>
      </c>
      <c r="S1860">
        <f ca="1">IF(AND($Q1860&lt;&gt;"",H1860&lt;&gt;"",H1860&lt;=EOMONTH('Painel mensal'!$B$5,0),OR(J1860="",J1860&gt;='Painel mensal'!$B$5),K1860&lt;&gt;"",K1860&lt;=EOMONTH('Painel mensal'!$B$5,0),OR('Painel mensal'!$E$5="Todas",C1860='Painel mensal'!$E$5),COUNTIFS($Q$14:$Q$2013,Q1860,$K$14:$K$2013,"&gt;"&amp;K1860,$K$14:$K$2013,"&lt;="&amp;EOMONTH('Painel mensal'!$B$5,0))=0,COUNTIFS($Q$14:Q1860,Q1860,$K$14:K1860,K1860)=1),COUNT($S$13:S1859)+1,"")</f>
      </c>
      <c r="T1860">
        <f t="shared" si="116"/>
      </c>
    </row>
    <row r="1861" spans="1:20" ht="34.5" customHeight="1" x14ac:dyDescent="0.25">
      <c r="A1861" s="8"/>
      <c r="B1861" s="9"/>
      <c r="C1861" s="8"/>
      <c r="D1861" s="9"/>
      <c r="E1861" s="9"/>
      <c r="F1861" s="9"/>
      <c r="G1861" s="9"/>
      <c r="H1861" s="10"/>
      <c r="I1861" s="10"/>
      <c r="J1861" s="10"/>
      <c r="K1861" s="10"/>
      <c r="L1861" s="9"/>
      <c r="M1861" s="9"/>
      <c r="N1861" s="8"/>
      <c r="O1861" s="7">
        <f t="shared" ca="1" si="113"/>
      </c>
      <c r="P1861">
        <f t="shared" ca="1" si="114"/>
      </c>
      <c r="Q1861">
        <f t="shared" si="115"/>
      </c>
      <c r="R1861">
        <f ca="1">IF(OR($Q1861="",K1861="",K1861&gt;$B$5,H1861&gt;$B$5,AND(J1861&lt;&gt;"",J1861&lt;$B$5),AND($F$5&lt;&gt;"Todas",C1861&lt;&gt;$F$5)),0,IF(AND(COUNTIFS($Q$14:$Q$2013,Q1861,$K$14:$K$2013,"&gt;"&amp;K1861,$K$14:$K$2013,"&lt;="&amp;$B$5)=0,COUNTIFS($Q$14:Q1861,Q1861,$K$14:K1861,K1861)=1),1,0))</f>
      </c>
      <c r="S1861">
        <f ca="1">IF(AND($Q1861&lt;&gt;"",H1861&lt;&gt;"",H1861&lt;=EOMONTH('Painel mensal'!$B$5,0),OR(J1861="",J1861&gt;='Painel mensal'!$B$5),K1861&lt;&gt;"",K1861&lt;=EOMONTH('Painel mensal'!$B$5,0),OR('Painel mensal'!$E$5="Todas",C1861='Painel mensal'!$E$5),COUNTIFS($Q$14:$Q$2013,Q1861,$K$14:$K$2013,"&gt;"&amp;K1861,$K$14:$K$2013,"&lt;="&amp;EOMONTH('Painel mensal'!$B$5,0))=0,COUNTIFS($Q$14:Q1861,Q1861,$K$14:K1861,K1861)=1),COUNT($S$13:S1860)+1,"")</f>
      </c>
      <c r="T1861">
        <f t="shared" si="116"/>
      </c>
    </row>
    <row r="1862" spans="1:20" ht="34.5" customHeight="1" x14ac:dyDescent="0.25">
      <c r="A1862" s="4"/>
      <c r="B1862" s="5"/>
      <c r="C1862" s="4"/>
      <c r="D1862" s="5"/>
      <c r="E1862" s="5"/>
      <c r="F1862" s="5"/>
      <c r="G1862" s="5"/>
      <c r="H1862" s="6"/>
      <c r="I1862" s="6"/>
      <c r="J1862" s="6"/>
      <c r="K1862" s="6"/>
      <c r="L1862" s="5"/>
      <c r="M1862" s="5"/>
      <c r="N1862" s="4"/>
      <c r="O1862" s="7">
        <f t="shared" ca="1" si="113"/>
      </c>
      <c r="P1862">
        <f t="shared" ca="1" si="114"/>
      </c>
      <c r="Q1862">
        <f t="shared" si="115"/>
      </c>
      <c r="R1862">
        <f ca="1">IF(OR($Q1862="",K1862="",K1862&gt;$B$5,H1862&gt;$B$5,AND(J1862&lt;&gt;"",J1862&lt;$B$5),AND($F$5&lt;&gt;"Todas",C1862&lt;&gt;$F$5)),0,IF(AND(COUNTIFS($Q$14:$Q$2013,Q1862,$K$14:$K$2013,"&gt;"&amp;K1862,$K$14:$K$2013,"&lt;="&amp;$B$5)=0,COUNTIFS($Q$14:Q1862,Q1862,$K$14:K1862,K1862)=1),1,0))</f>
      </c>
      <c r="S1862">
        <f ca="1">IF(AND($Q1862&lt;&gt;"",H1862&lt;&gt;"",H1862&lt;=EOMONTH('Painel mensal'!$B$5,0),OR(J1862="",J1862&gt;='Painel mensal'!$B$5),K1862&lt;&gt;"",K1862&lt;=EOMONTH('Painel mensal'!$B$5,0),OR('Painel mensal'!$E$5="Todas",C1862='Painel mensal'!$E$5),COUNTIFS($Q$14:$Q$2013,Q1862,$K$14:$K$2013,"&gt;"&amp;K1862,$K$14:$K$2013,"&lt;="&amp;EOMONTH('Painel mensal'!$B$5,0))=0,COUNTIFS($Q$14:Q1862,Q1862,$K$14:K1862,K1862)=1),COUNT($S$13:S1861)+1,"")</f>
      </c>
      <c r="T1862">
        <f t="shared" si="116"/>
      </c>
    </row>
    <row r="1863" spans="1:20" ht="34.5" customHeight="1" x14ac:dyDescent="0.25">
      <c r="A1863" s="8"/>
      <c r="B1863" s="9"/>
      <c r="C1863" s="8"/>
      <c r="D1863" s="9"/>
      <c r="E1863" s="9"/>
      <c r="F1863" s="9"/>
      <c r="G1863" s="9"/>
      <c r="H1863" s="10"/>
      <c r="I1863" s="10"/>
      <c r="J1863" s="10"/>
      <c r="K1863" s="10"/>
      <c r="L1863" s="9"/>
      <c r="M1863" s="9"/>
      <c r="N1863" s="8"/>
      <c r="O1863" s="7">
        <f t="shared" ca="1" si="113"/>
      </c>
      <c r="P1863">
        <f t="shared" ca="1" si="114"/>
      </c>
      <c r="Q1863">
        <f t="shared" si="115"/>
      </c>
      <c r="R1863">
        <f ca="1">IF(OR($Q1863="",K1863="",K1863&gt;$B$5,H1863&gt;$B$5,AND(J1863&lt;&gt;"",J1863&lt;$B$5),AND($F$5&lt;&gt;"Todas",C1863&lt;&gt;$F$5)),0,IF(AND(COUNTIFS($Q$14:$Q$2013,Q1863,$K$14:$K$2013,"&gt;"&amp;K1863,$K$14:$K$2013,"&lt;="&amp;$B$5)=0,COUNTIFS($Q$14:Q1863,Q1863,$K$14:K1863,K1863)=1),1,0))</f>
      </c>
      <c r="S1863">
        <f ca="1">IF(AND($Q1863&lt;&gt;"",H1863&lt;&gt;"",H1863&lt;=EOMONTH('Painel mensal'!$B$5,0),OR(J1863="",J1863&gt;='Painel mensal'!$B$5),K1863&lt;&gt;"",K1863&lt;=EOMONTH('Painel mensal'!$B$5,0),OR('Painel mensal'!$E$5="Todas",C1863='Painel mensal'!$E$5),COUNTIFS($Q$14:$Q$2013,Q1863,$K$14:$K$2013,"&gt;"&amp;K1863,$K$14:$K$2013,"&lt;="&amp;EOMONTH('Painel mensal'!$B$5,0))=0,COUNTIFS($Q$14:Q1863,Q1863,$K$14:K1863,K1863)=1),COUNT($S$13:S1862)+1,"")</f>
      </c>
      <c r="T1863">
        <f t="shared" si="116"/>
      </c>
    </row>
    <row r="1864" spans="1:20" ht="34.5" customHeight="1" x14ac:dyDescent="0.25">
      <c r="A1864" s="4"/>
      <c r="B1864" s="5"/>
      <c r="C1864" s="4"/>
      <c r="D1864" s="5"/>
      <c r="E1864" s="5"/>
      <c r="F1864" s="5"/>
      <c r="G1864" s="5"/>
      <c r="H1864" s="6"/>
      <c r="I1864" s="6"/>
      <c r="J1864" s="6"/>
      <c r="K1864" s="6"/>
      <c r="L1864" s="5"/>
      <c r="M1864" s="5"/>
      <c r="N1864" s="4"/>
      <c r="O1864" s="7">
        <f t="shared" ca="1" si="113"/>
      </c>
      <c r="P1864">
        <f t="shared" ca="1" si="114"/>
      </c>
      <c r="Q1864">
        <f t="shared" si="115"/>
      </c>
      <c r="R1864">
        <f ca="1">IF(OR($Q1864="",K1864="",K1864&gt;$B$5,H1864&gt;$B$5,AND(J1864&lt;&gt;"",J1864&lt;$B$5),AND($F$5&lt;&gt;"Todas",C1864&lt;&gt;$F$5)),0,IF(AND(COUNTIFS($Q$14:$Q$2013,Q1864,$K$14:$K$2013,"&gt;"&amp;K1864,$K$14:$K$2013,"&lt;="&amp;$B$5)=0,COUNTIFS($Q$14:Q1864,Q1864,$K$14:K1864,K1864)=1),1,0))</f>
      </c>
      <c r="S1864">
        <f ca="1">IF(AND($Q1864&lt;&gt;"",H1864&lt;&gt;"",H1864&lt;=EOMONTH('Painel mensal'!$B$5,0),OR(J1864="",J1864&gt;='Painel mensal'!$B$5),K1864&lt;&gt;"",K1864&lt;=EOMONTH('Painel mensal'!$B$5,0),OR('Painel mensal'!$E$5="Todas",C1864='Painel mensal'!$E$5),COUNTIFS($Q$14:$Q$2013,Q1864,$K$14:$K$2013,"&gt;"&amp;K1864,$K$14:$K$2013,"&lt;="&amp;EOMONTH('Painel mensal'!$B$5,0))=0,COUNTIFS($Q$14:Q1864,Q1864,$K$14:K1864,K1864)=1),COUNT($S$13:S1863)+1,"")</f>
      </c>
      <c r="T1864">
        <f t="shared" si="116"/>
      </c>
    </row>
    <row r="1865" spans="1:20" ht="34.5" customHeight="1" x14ac:dyDescent="0.25">
      <c r="A1865" s="8"/>
      <c r="B1865" s="9"/>
      <c r="C1865" s="8"/>
      <c r="D1865" s="9"/>
      <c r="E1865" s="9"/>
      <c r="F1865" s="9"/>
      <c r="G1865" s="9"/>
      <c r="H1865" s="10"/>
      <c r="I1865" s="10"/>
      <c r="J1865" s="10"/>
      <c r="K1865" s="10"/>
      <c r="L1865" s="9"/>
      <c r="M1865" s="9"/>
      <c r="N1865" s="8"/>
      <c r="O1865" s="7">
        <f t="shared" ca="1" si="113"/>
      </c>
      <c r="P1865">
        <f t="shared" ca="1" si="114"/>
      </c>
      <c r="Q1865">
        <f t="shared" si="115"/>
      </c>
      <c r="R1865">
        <f ca="1">IF(OR($Q1865="",K1865="",K1865&gt;$B$5,H1865&gt;$B$5,AND(J1865&lt;&gt;"",J1865&lt;$B$5),AND($F$5&lt;&gt;"Todas",C1865&lt;&gt;$F$5)),0,IF(AND(COUNTIFS($Q$14:$Q$2013,Q1865,$K$14:$K$2013,"&gt;"&amp;K1865,$K$14:$K$2013,"&lt;="&amp;$B$5)=0,COUNTIFS($Q$14:Q1865,Q1865,$K$14:K1865,K1865)=1),1,0))</f>
      </c>
      <c r="S1865">
        <f ca="1">IF(AND($Q1865&lt;&gt;"",H1865&lt;&gt;"",H1865&lt;=EOMONTH('Painel mensal'!$B$5,0),OR(J1865="",J1865&gt;='Painel mensal'!$B$5),K1865&lt;&gt;"",K1865&lt;=EOMONTH('Painel mensal'!$B$5,0),OR('Painel mensal'!$E$5="Todas",C1865='Painel mensal'!$E$5),COUNTIFS($Q$14:$Q$2013,Q1865,$K$14:$K$2013,"&gt;"&amp;K1865,$K$14:$K$2013,"&lt;="&amp;EOMONTH('Painel mensal'!$B$5,0))=0,COUNTIFS($Q$14:Q1865,Q1865,$K$14:K1865,K1865)=1),COUNT($S$13:S1864)+1,"")</f>
      </c>
      <c r="T1865">
        <f t="shared" si="116"/>
      </c>
    </row>
    <row r="1866" spans="1:20" ht="34.5" customHeight="1" x14ac:dyDescent="0.25">
      <c r="A1866" s="4"/>
      <c r="B1866" s="5"/>
      <c r="C1866" s="4"/>
      <c r="D1866" s="5"/>
      <c r="E1866" s="5"/>
      <c r="F1866" s="5"/>
      <c r="G1866" s="5"/>
      <c r="H1866" s="6"/>
      <c r="I1866" s="6"/>
      <c r="J1866" s="6"/>
      <c r="K1866" s="6"/>
      <c r="L1866" s="5"/>
      <c r="M1866" s="5"/>
      <c r="N1866" s="4"/>
      <c r="O1866" s="7">
        <f t="shared" ca="1" si="113"/>
      </c>
      <c r="P1866">
        <f t="shared" ca="1" si="114"/>
      </c>
      <c r="Q1866">
        <f t="shared" si="115"/>
      </c>
      <c r="R1866">
        <f ca="1">IF(OR($Q1866="",K1866="",K1866&gt;$B$5,H1866&gt;$B$5,AND(J1866&lt;&gt;"",J1866&lt;$B$5),AND($F$5&lt;&gt;"Todas",C1866&lt;&gt;$F$5)),0,IF(AND(COUNTIFS($Q$14:$Q$2013,Q1866,$K$14:$K$2013,"&gt;"&amp;K1866,$K$14:$K$2013,"&lt;="&amp;$B$5)=0,COUNTIFS($Q$14:Q1866,Q1866,$K$14:K1866,K1866)=1),1,0))</f>
      </c>
      <c r="S1866">
        <f ca="1">IF(AND($Q1866&lt;&gt;"",H1866&lt;&gt;"",H1866&lt;=EOMONTH('Painel mensal'!$B$5,0),OR(J1866="",J1866&gt;='Painel mensal'!$B$5),K1866&lt;&gt;"",K1866&lt;=EOMONTH('Painel mensal'!$B$5,0),OR('Painel mensal'!$E$5="Todas",C1866='Painel mensal'!$E$5),COUNTIFS($Q$14:$Q$2013,Q1866,$K$14:$K$2013,"&gt;"&amp;K1866,$K$14:$K$2013,"&lt;="&amp;EOMONTH('Painel mensal'!$B$5,0))=0,COUNTIFS($Q$14:Q1866,Q1866,$K$14:K1866,K1866)=1),COUNT($S$13:S1865)+1,"")</f>
      </c>
      <c r="T1866">
        <f t="shared" si="116"/>
      </c>
    </row>
    <row r="1867" spans="1:20" ht="34.5" customHeight="1" x14ac:dyDescent="0.25">
      <c r="A1867" s="8"/>
      <c r="B1867" s="9"/>
      <c r="C1867" s="8"/>
      <c r="D1867" s="9"/>
      <c r="E1867" s="9"/>
      <c r="F1867" s="9"/>
      <c r="G1867" s="9"/>
      <c r="H1867" s="10"/>
      <c r="I1867" s="10"/>
      <c r="J1867" s="10"/>
      <c r="K1867" s="10"/>
      <c r="L1867" s="9"/>
      <c r="M1867" s="9"/>
      <c r="N1867" s="8"/>
      <c r="O1867" s="7">
        <f t="shared" ca="1" si="113"/>
      </c>
      <c r="P1867">
        <f t="shared" ca="1" si="114"/>
      </c>
      <c r="Q1867">
        <f t="shared" si="115"/>
      </c>
      <c r="R1867">
        <f ca="1">IF(OR($Q1867="",K1867="",K1867&gt;$B$5,H1867&gt;$B$5,AND(J1867&lt;&gt;"",J1867&lt;$B$5),AND($F$5&lt;&gt;"Todas",C1867&lt;&gt;$F$5)),0,IF(AND(COUNTIFS($Q$14:$Q$2013,Q1867,$K$14:$K$2013,"&gt;"&amp;K1867,$K$14:$K$2013,"&lt;="&amp;$B$5)=0,COUNTIFS($Q$14:Q1867,Q1867,$K$14:K1867,K1867)=1),1,0))</f>
      </c>
      <c r="S1867">
        <f ca="1">IF(AND($Q1867&lt;&gt;"",H1867&lt;&gt;"",H1867&lt;=EOMONTH('Painel mensal'!$B$5,0),OR(J1867="",J1867&gt;='Painel mensal'!$B$5),K1867&lt;&gt;"",K1867&lt;=EOMONTH('Painel mensal'!$B$5,0),OR('Painel mensal'!$E$5="Todas",C1867='Painel mensal'!$E$5),COUNTIFS($Q$14:$Q$2013,Q1867,$K$14:$K$2013,"&gt;"&amp;K1867,$K$14:$K$2013,"&lt;="&amp;EOMONTH('Painel mensal'!$B$5,0))=0,COUNTIFS($Q$14:Q1867,Q1867,$K$14:K1867,K1867)=1),COUNT($S$13:S1866)+1,"")</f>
      </c>
      <c r="T1867">
        <f t="shared" si="116"/>
      </c>
    </row>
    <row r="1868" spans="1:20" ht="34.5" customHeight="1" x14ac:dyDescent="0.25">
      <c r="A1868" s="4"/>
      <c r="B1868" s="5"/>
      <c r="C1868" s="4"/>
      <c r="D1868" s="5"/>
      <c r="E1868" s="5"/>
      <c r="F1868" s="5"/>
      <c r="G1868" s="5"/>
      <c r="H1868" s="6"/>
      <c r="I1868" s="6"/>
      <c r="J1868" s="6"/>
      <c r="K1868" s="6"/>
      <c r="L1868" s="5"/>
      <c r="M1868" s="5"/>
      <c r="N1868" s="4"/>
      <c r="O1868" s="7">
        <f t="shared" ca="1" si="113"/>
      </c>
      <c r="P1868">
        <f t="shared" ca="1" si="114"/>
      </c>
      <c r="Q1868">
        <f t="shared" si="115"/>
      </c>
      <c r="R1868">
        <f ca="1">IF(OR($Q1868="",K1868="",K1868&gt;$B$5,H1868&gt;$B$5,AND(J1868&lt;&gt;"",J1868&lt;$B$5),AND($F$5&lt;&gt;"Todas",C1868&lt;&gt;$F$5)),0,IF(AND(COUNTIFS($Q$14:$Q$2013,Q1868,$K$14:$K$2013,"&gt;"&amp;K1868,$K$14:$K$2013,"&lt;="&amp;$B$5)=0,COUNTIFS($Q$14:Q1868,Q1868,$K$14:K1868,K1868)=1),1,0))</f>
      </c>
      <c r="S1868">
        <f ca="1">IF(AND($Q1868&lt;&gt;"",H1868&lt;&gt;"",H1868&lt;=EOMONTH('Painel mensal'!$B$5,0),OR(J1868="",J1868&gt;='Painel mensal'!$B$5),K1868&lt;&gt;"",K1868&lt;=EOMONTH('Painel mensal'!$B$5,0),OR('Painel mensal'!$E$5="Todas",C1868='Painel mensal'!$E$5),COUNTIFS($Q$14:$Q$2013,Q1868,$K$14:$K$2013,"&gt;"&amp;K1868,$K$14:$K$2013,"&lt;="&amp;EOMONTH('Painel mensal'!$B$5,0))=0,COUNTIFS($Q$14:Q1868,Q1868,$K$14:K1868,K1868)=1),COUNT($S$13:S1867)+1,"")</f>
      </c>
      <c r="T1868">
        <f t="shared" si="116"/>
      </c>
    </row>
    <row r="1869" spans="1:20" ht="34.5" customHeight="1" x14ac:dyDescent="0.25">
      <c r="A1869" s="8"/>
      <c r="B1869" s="9"/>
      <c r="C1869" s="8"/>
      <c r="D1869" s="9"/>
      <c r="E1869" s="9"/>
      <c r="F1869" s="9"/>
      <c r="G1869" s="9"/>
      <c r="H1869" s="10"/>
      <c r="I1869" s="10"/>
      <c r="J1869" s="10"/>
      <c r="K1869" s="10"/>
      <c r="L1869" s="9"/>
      <c r="M1869" s="9"/>
      <c r="N1869" s="8"/>
      <c r="O1869" s="7">
        <f t="shared" ca="1" si="113"/>
      </c>
      <c r="P1869">
        <f t="shared" ca="1" si="114"/>
      </c>
      <c r="Q1869">
        <f t="shared" si="115"/>
      </c>
      <c r="R1869">
        <f ca="1">IF(OR($Q1869="",K1869="",K1869&gt;$B$5,H1869&gt;$B$5,AND(J1869&lt;&gt;"",J1869&lt;$B$5),AND($F$5&lt;&gt;"Todas",C1869&lt;&gt;$F$5)),0,IF(AND(COUNTIFS($Q$14:$Q$2013,Q1869,$K$14:$K$2013,"&gt;"&amp;K1869,$K$14:$K$2013,"&lt;="&amp;$B$5)=0,COUNTIFS($Q$14:Q1869,Q1869,$K$14:K1869,K1869)=1),1,0))</f>
      </c>
      <c r="S1869">
        <f ca="1">IF(AND($Q1869&lt;&gt;"",H1869&lt;&gt;"",H1869&lt;=EOMONTH('Painel mensal'!$B$5,0),OR(J1869="",J1869&gt;='Painel mensal'!$B$5),K1869&lt;&gt;"",K1869&lt;=EOMONTH('Painel mensal'!$B$5,0),OR('Painel mensal'!$E$5="Todas",C1869='Painel mensal'!$E$5),COUNTIFS($Q$14:$Q$2013,Q1869,$K$14:$K$2013,"&gt;"&amp;K1869,$K$14:$K$2013,"&lt;="&amp;EOMONTH('Painel mensal'!$B$5,0))=0,COUNTIFS($Q$14:Q1869,Q1869,$K$14:K1869,K1869)=1),COUNT($S$13:S1868)+1,"")</f>
      </c>
      <c r="T1869">
        <f t="shared" si="116"/>
      </c>
    </row>
    <row r="1870" spans="1:20" ht="34.5" customHeight="1" x14ac:dyDescent="0.25">
      <c r="A1870" s="4"/>
      <c r="B1870" s="5"/>
      <c r="C1870" s="4"/>
      <c r="D1870" s="5"/>
      <c r="E1870" s="5"/>
      <c r="F1870" s="5"/>
      <c r="G1870" s="5"/>
      <c r="H1870" s="6"/>
      <c r="I1870" s="6"/>
      <c r="J1870" s="6"/>
      <c r="K1870" s="6"/>
      <c r="L1870" s="5"/>
      <c r="M1870" s="5"/>
      <c r="N1870" s="4"/>
      <c r="O1870" s="7">
        <f t="shared" ref="O1870:O1933" ca="1" si="117">IF(AND(ISNUMBER(I1870),ISNUMBER(K1870),K1870&gt;I1870),IF(P1870="OK","DIVERGÊNCIA NAS DATAS — REGISTRO APÓS PREVISÃO",IF(P1870="","DIVERGÊNCIA NAS DATAS — REGISTRO APÓS PREVISÃO",P1870&amp;CHAR(10)&amp;"DIVERGÊNCIA NAS DATAS")),IF(P1870="","",IF(P1870&lt;&gt;"OK",P1870,IF(L1870="Disponível","ALOCAR COBERTURA",IF(L1870="Não utilizado","SEM TRABALHO — PRIORIZAR",IF(L1870="Ocorrência","VERIFICAR OCORRÊNCIA",IF(L1870="Programado","CONFIRMAR COBERTURA",IF(AND(I1870&lt;&gt;"",I1870&lt;TODAY(),J1870=""),"PREVISÃO DE SAÍDA VENCIDA","OK"))))))))</f>
      </c>
      <c r="P1870">
        <f t="shared" ref="P1870:P1933" ca="1" si="118">IF(COUNTA(A1870:N1870)=0,"",IF(OR(A1870="",B1870="",C1870="",D1870="",E1870="",F1870="",G1870="",H1870="",K1870="",L1870=""),"COMPLETE CAMPOS / SITUAÇÃO",IF(COUNTIFS($A$14:$A$2013,A1870,$K$14:$K$2013,K1870)&gt;1,"DUPLICIDADE NO DIA",IF(OR(K1870&lt;H1870,AND(J1870&lt;&gt;"",K1870&gt;J1870)),"DATA FORA DA RESERVA",IF(AND(J1870&lt;&gt;"",J1870&lt;H1870),"SAÍDA ANTES DA ENTRADA",IF(AND(I1870&lt;&gt;"",I1870&lt;H1870),"PREVISÃO ANTES DA ENTRADA",IF(AND(OR(L1870="Em cobertura",L1870="Programado"),M1870=""),"INFORME LOCAL DA COBERTURA",IF(AND(K1870&gt;TODAY(),OR(L1870="Em cobertura",L1870="Não utilizado")),"DATA FUTURA: USE PROGRAMADO","OK"))))))))</f>
      </c>
      <c r="Q1870">
        <f t="shared" ref="Q1870:Q1933" si="119">IF(OR(A1870="",H1870=""),"",A1870&amp;"|"&amp;TEXT(H1870,"yyyymmdd"))</f>
      </c>
      <c r="R1870">
        <f ca="1">IF(OR($Q1870="",K1870="",K1870&gt;$B$5,H1870&gt;$B$5,AND(J1870&lt;&gt;"",J1870&lt;$B$5),AND($F$5&lt;&gt;"Todas",C1870&lt;&gt;$F$5)),0,IF(AND(COUNTIFS($Q$14:$Q$2013,Q1870,$K$14:$K$2013,"&gt;"&amp;K1870,$K$14:$K$2013,"&lt;="&amp;$B$5)=0,COUNTIFS($Q$14:Q1870,Q1870,$K$14:K1870,K1870)=1),1,0))</f>
      </c>
      <c r="S1870">
        <f ca="1">IF(AND($Q1870&lt;&gt;"",H1870&lt;&gt;"",H1870&lt;=EOMONTH('Painel mensal'!$B$5,0),OR(J1870="",J1870&gt;='Painel mensal'!$B$5),K1870&lt;&gt;"",K1870&lt;=EOMONTH('Painel mensal'!$B$5,0),OR('Painel mensal'!$E$5="Todas",C1870='Painel mensal'!$E$5),COUNTIFS($Q$14:$Q$2013,Q1870,$K$14:$K$2013,"&gt;"&amp;K1870,$K$14:$K$2013,"&lt;="&amp;EOMONTH('Painel mensal'!$B$5,0))=0,COUNTIFS($Q$14:Q1870,Q1870,$K$14:K1870,K1870)=1),COUNT($S$13:S1869)+1,"")</f>
      </c>
      <c r="T1870">
        <f t="shared" ref="T1870:T1933" si="120">IF(OR(Q1870="",K1870=""),"",Q1870&amp;"|"&amp;TEXT(K1870,"yyyymmdd"))</f>
      </c>
    </row>
    <row r="1871" spans="1:20" ht="34.5" customHeight="1" x14ac:dyDescent="0.25">
      <c r="A1871" s="8"/>
      <c r="B1871" s="9"/>
      <c r="C1871" s="8"/>
      <c r="D1871" s="9"/>
      <c r="E1871" s="9"/>
      <c r="F1871" s="9"/>
      <c r="G1871" s="9"/>
      <c r="H1871" s="10"/>
      <c r="I1871" s="10"/>
      <c r="J1871" s="10"/>
      <c r="K1871" s="10"/>
      <c r="L1871" s="9"/>
      <c r="M1871" s="9"/>
      <c r="N1871" s="8"/>
      <c r="O1871" s="7">
        <f t="shared" ca="1" si="117"/>
      </c>
      <c r="P1871">
        <f t="shared" ca="1" si="118"/>
      </c>
      <c r="Q1871">
        <f t="shared" si="119"/>
      </c>
      <c r="R1871">
        <f ca="1">IF(OR($Q1871="",K1871="",K1871&gt;$B$5,H1871&gt;$B$5,AND(J1871&lt;&gt;"",J1871&lt;$B$5),AND($F$5&lt;&gt;"Todas",C1871&lt;&gt;$F$5)),0,IF(AND(COUNTIFS($Q$14:$Q$2013,Q1871,$K$14:$K$2013,"&gt;"&amp;K1871,$K$14:$K$2013,"&lt;="&amp;$B$5)=0,COUNTIFS($Q$14:Q1871,Q1871,$K$14:K1871,K1871)=1),1,0))</f>
      </c>
      <c r="S1871">
        <f ca="1">IF(AND($Q1871&lt;&gt;"",H1871&lt;&gt;"",H1871&lt;=EOMONTH('Painel mensal'!$B$5,0),OR(J1871="",J1871&gt;='Painel mensal'!$B$5),K1871&lt;&gt;"",K1871&lt;=EOMONTH('Painel mensal'!$B$5,0),OR('Painel mensal'!$E$5="Todas",C1871='Painel mensal'!$E$5),COUNTIFS($Q$14:$Q$2013,Q1871,$K$14:$K$2013,"&gt;"&amp;K1871,$K$14:$K$2013,"&lt;="&amp;EOMONTH('Painel mensal'!$B$5,0))=0,COUNTIFS($Q$14:Q1871,Q1871,$K$14:K1871,K1871)=1),COUNT($S$13:S1870)+1,"")</f>
      </c>
      <c r="T1871">
        <f t="shared" si="120"/>
      </c>
    </row>
    <row r="1872" spans="1:20" ht="34.5" customHeight="1" x14ac:dyDescent="0.25">
      <c r="A1872" s="4"/>
      <c r="B1872" s="5"/>
      <c r="C1872" s="4"/>
      <c r="D1872" s="5"/>
      <c r="E1872" s="5"/>
      <c r="F1872" s="5"/>
      <c r="G1872" s="5"/>
      <c r="H1872" s="6"/>
      <c r="I1872" s="6"/>
      <c r="J1872" s="6"/>
      <c r="K1872" s="6"/>
      <c r="L1872" s="5"/>
      <c r="M1872" s="5"/>
      <c r="N1872" s="4"/>
      <c r="O1872" s="7">
        <f t="shared" ca="1" si="117"/>
      </c>
      <c r="P1872">
        <f t="shared" ca="1" si="118"/>
      </c>
      <c r="Q1872">
        <f t="shared" si="119"/>
      </c>
      <c r="R1872">
        <f ca="1">IF(OR($Q1872="",K1872="",K1872&gt;$B$5,H1872&gt;$B$5,AND(J1872&lt;&gt;"",J1872&lt;$B$5),AND($F$5&lt;&gt;"Todas",C1872&lt;&gt;$F$5)),0,IF(AND(COUNTIFS($Q$14:$Q$2013,Q1872,$K$14:$K$2013,"&gt;"&amp;K1872,$K$14:$K$2013,"&lt;="&amp;$B$5)=0,COUNTIFS($Q$14:Q1872,Q1872,$K$14:K1872,K1872)=1),1,0))</f>
      </c>
      <c r="S1872">
        <f ca="1">IF(AND($Q1872&lt;&gt;"",H1872&lt;&gt;"",H1872&lt;=EOMONTH('Painel mensal'!$B$5,0),OR(J1872="",J1872&gt;='Painel mensal'!$B$5),K1872&lt;&gt;"",K1872&lt;=EOMONTH('Painel mensal'!$B$5,0),OR('Painel mensal'!$E$5="Todas",C1872='Painel mensal'!$E$5),COUNTIFS($Q$14:$Q$2013,Q1872,$K$14:$K$2013,"&gt;"&amp;K1872,$K$14:$K$2013,"&lt;="&amp;EOMONTH('Painel mensal'!$B$5,0))=0,COUNTIFS($Q$14:Q1872,Q1872,$K$14:K1872,K1872)=1),COUNT($S$13:S1871)+1,"")</f>
      </c>
      <c r="T1872">
        <f t="shared" si="120"/>
      </c>
    </row>
    <row r="1873" spans="1:20" ht="34.5" customHeight="1" x14ac:dyDescent="0.25">
      <c r="A1873" s="8"/>
      <c r="B1873" s="9"/>
      <c r="C1873" s="8"/>
      <c r="D1873" s="9"/>
      <c r="E1873" s="9"/>
      <c r="F1873" s="9"/>
      <c r="G1873" s="9"/>
      <c r="H1873" s="10"/>
      <c r="I1873" s="10"/>
      <c r="J1873" s="10"/>
      <c r="K1873" s="10"/>
      <c r="L1873" s="9"/>
      <c r="M1873" s="9"/>
      <c r="N1873" s="8"/>
      <c r="O1873" s="7">
        <f t="shared" ca="1" si="117"/>
      </c>
      <c r="P1873">
        <f t="shared" ca="1" si="118"/>
      </c>
      <c r="Q1873">
        <f t="shared" si="119"/>
      </c>
      <c r="R1873">
        <f ca="1">IF(OR($Q1873="",K1873="",K1873&gt;$B$5,H1873&gt;$B$5,AND(J1873&lt;&gt;"",J1873&lt;$B$5),AND($F$5&lt;&gt;"Todas",C1873&lt;&gt;$F$5)),0,IF(AND(COUNTIFS($Q$14:$Q$2013,Q1873,$K$14:$K$2013,"&gt;"&amp;K1873,$K$14:$K$2013,"&lt;="&amp;$B$5)=0,COUNTIFS($Q$14:Q1873,Q1873,$K$14:K1873,K1873)=1),1,0))</f>
      </c>
      <c r="S1873">
        <f ca="1">IF(AND($Q1873&lt;&gt;"",H1873&lt;&gt;"",H1873&lt;=EOMONTH('Painel mensal'!$B$5,0),OR(J1873="",J1873&gt;='Painel mensal'!$B$5),K1873&lt;&gt;"",K1873&lt;=EOMONTH('Painel mensal'!$B$5,0),OR('Painel mensal'!$E$5="Todas",C1873='Painel mensal'!$E$5),COUNTIFS($Q$14:$Q$2013,Q1873,$K$14:$K$2013,"&gt;"&amp;K1873,$K$14:$K$2013,"&lt;="&amp;EOMONTH('Painel mensal'!$B$5,0))=0,COUNTIFS($Q$14:Q1873,Q1873,$K$14:K1873,K1873)=1),COUNT($S$13:S1872)+1,"")</f>
      </c>
      <c r="T1873">
        <f t="shared" si="120"/>
      </c>
    </row>
    <row r="1874" spans="1:20" ht="34.5" customHeight="1" x14ac:dyDescent="0.25">
      <c r="A1874" s="4"/>
      <c r="B1874" s="5"/>
      <c r="C1874" s="4"/>
      <c r="D1874" s="5"/>
      <c r="E1874" s="5"/>
      <c r="F1874" s="5"/>
      <c r="G1874" s="5"/>
      <c r="H1874" s="6"/>
      <c r="I1874" s="6"/>
      <c r="J1874" s="6"/>
      <c r="K1874" s="6"/>
      <c r="L1874" s="5"/>
      <c r="M1874" s="5"/>
      <c r="N1874" s="4"/>
      <c r="O1874" s="7">
        <f t="shared" ca="1" si="117"/>
      </c>
      <c r="P1874">
        <f t="shared" ca="1" si="118"/>
      </c>
      <c r="Q1874">
        <f t="shared" si="119"/>
      </c>
      <c r="R1874">
        <f ca="1">IF(OR($Q1874="",K1874="",K1874&gt;$B$5,H1874&gt;$B$5,AND(J1874&lt;&gt;"",J1874&lt;$B$5),AND($F$5&lt;&gt;"Todas",C1874&lt;&gt;$F$5)),0,IF(AND(COUNTIFS($Q$14:$Q$2013,Q1874,$K$14:$K$2013,"&gt;"&amp;K1874,$K$14:$K$2013,"&lt;="&amp;$B$5)=0,COUNTIFS($Q$14:Q1874,Q1874,$K$14:K1874,K1874)=1),1,0))</f>
      </c>
      <c r="S1874">
        <f ca="1">IF(AND($Q1874&lt;&gt;"",H1874&lt;&gt;"",H1874&lt;=EOMONTH('Painel mensal'!$B$5,0),OR(J1874="",J1874&gt;='Painel mensal'!$B$5),K1874&lt;&gt;"",K1874&lt;=EOMONTH('Painel mensal'!$B$5,0),OR('Painel mensal'!$E$5="Todas",C1874='Painel mensal'!$E$5),COUNTIFS($Q$14:$Q$2013,Q1874,$K$14:$K$2013,"&gt;"&amp;K1874,$K$14:$K$2013,"&lt;="&amp;EOMONTH('Painel mensal'!$B$5,0))=0,COUNTIFS($Q$14:Q1874,Q1874,$K$14:K1874,K1874)=1),COUNT($S$13:S1873)+1,"")</f>
      </c>
      <c r="T1874">
        <f t="shared" si="120"/>
      </c>
    </row>
    <row r="1875" spans="1:20" ht="34.5" customHeight="1" x14ac:dyDescent="0.25">
      <c r="A1875" s="8"/>
      <c r="B1875" s="9"/>
      <c r="C1875" s="8"/>
      <c r="D1875" s="9"/>
      <c r="E1875" s="9"/>
      <c r="F1875" s="9"/>
      <c r="G1875" s="9"/>
      <c r="H1875" s="10"/>
      <c r="I1875" s="10"/>
      <c r="J1875" s="10"/>
      <c r="K1875" s="10"/>
      <c r="L1875" s="9"/>
      <c r="M1875" s="9"/>
      <c r="N1875" s="8"/>
      <c r="O1875" s="7">
        <f t="shared" ca="1" si="117"/>
      </c>
      <c r="P1875">
        <f t="shared" ca="1" si="118"/>
      </c>
      <c r="Q1875">
        <f t="shared" si="119"/>
      </c>
      <c r="R1875">
        <f ca="1">IF(OR($Q1875="",K1875="",K1875&gt;$B$5,H1875&gt;$B$5,AND(J1875&lt;&gt;"",J1875&lt;$B$5),AND($F$5&lt;&gt;"Todas",C1875&lt;&gt;$F$5)),0,IF(AND(COUNTIFS($Q$14:$Q$2013,Q1875,$K$14:$K$2013,"&gt;"&amp;K1875,$K$14:$K$2013,"&lt;="&amp;$B$5)=0,COUNTIFS($Q$14:Q1875,Q1875,$K$14:K1875,K1875)=1),1,0))</f>
      </c>
      <c r="S1875">
        <f ca="1">IF(AND($Q1875&lt;&gt;"",H1875&lt;&gt;"",H1875&lt;=EOMONTH('Painel mensal'!$B$5,0),OR(J1875="",J1875&gt;='Painel mensal'!$B$5),K1875&lt;&gt;"",K1875&lt;=EOMONTH('Painel mensal'!$B$5,0),OR('Painel mensal'!$E$5="Todas",C1875='Painel mensal'!$E$5),COUNTIFS($Q$14:$Q$2013,Q1875,$K$14:$K$2013,"&gt;"&amp;K1875,$K$14:$K$2013,"&lt;="&amp;EOMONTH('Painel mensal'!$B$5,0))=0,COUNTIFS($Q$14:Q1875,Q1875,$K$14:K1875,K1875)=1),COUNT($S$13:S1874)+1,"")</f>
      </c>
      <c r="T1875">
        <f t="shared" si="120"/>
      </c>
    </row>
    <row r="1876" spans="1:20" ht="34.5" customHeight="1" x14ac:dyDescent="0.25">
      <c r="A1876" s="4"/>
      <c r="B1876" s="5"/>
      <c r="C1876" s="4"/>
      <c r="D1876" s="5"/>
      <c r="E1876" s="5"/>
      <c r="F1876" s="5"/>
      <c r="G1876" s="5"/>
      <c r="H1876" s="6"/>
      <c r="I1876" s="6"/>
      <c r="J1876" s="6"/>
      <c r="K1876" s="6"/>
      <c r="L1876" s="5"/>
      <c r="M1876" s="5"/>
      <c r="N1876" s="4"/>
      <c r="O1876" s="7">
        <f t="shared" ca="1" si="117"/>
      </c>
      <c r="P1876">
        <f t="shared" ca="1" si="118"/>
      </c>
      <c r="Q1876">
        <f t="shared" si="119"/>
      </c>
      <c r="R1876">
        <f ca="1">IF(OR($Q1876="",K1876="",K1876&gt;$B$5,H1876&gt;$B$5,AND(J1876&lt;&gt;"",J1876&lt;$B$5),AND($F$5&lt;&gt;"Todas",C1876&lt;&gt;$F$5)),0,IF(AND(COUNTIFS($Q$14:$Q$2013,Q1876,$K$14:$K$2013,"&gt;"&amp;K1876,$K$14:$K$2013,"&lt;="&amp;$B$5)=0,COUNTIFS($Q$14:Q1876,Q1876,$K$14:K1876,K1876)=1),1,0))</f>
      </c>
      <c r="S1876">
        <f ca="1">IF(AND($Q1876&lt;&gt;"",H1876&lt;&gt;"",H1876&lt;=EOMONTH('Painel mensal'!$B$5,0),OR(J1876="",J1876&gt;='Painel mensal'!$B$5),K1876&lt;&gt;"",K1876&lt;=EOMONTH('Painel mensal'!$B$5,0),OR('Painel mensal'!$E$5="Todas",C1876='Painel mensal'!$E$5),COUNTIFS($Q$14:$Q$2013,Q1876,$K$14:$K$2013,"&gt;"&amp;K1876,$K$14:$K$2013,"&lt;="&amp;EOMONTH('Painel mensal'!$B$5,0))=0,COUNTIFS($Q$14:Q1876,Q1876,$K$14:K1876,K1876)=1),COUNT($S$13:S1875)+1,"")</f>
      </c>
      <c r="T1876">
        <f t="shared" si="120"/>
      </c>
    </row>
    <row r="1877" spans="1:20" ht="34.5" customHeight="1" x14ac:dyDescent="0.25">
      <c r="A1877" s="8"/>
      <c r="B1877" s="9"/>
      <c r="C1877" s="8"/>
      <c r="D1877" s="9"/>
      <c r="E1877" s="9"/>
      <c r="F1877" s="9"/>
      <c r="G1877" s="9"/>
      <c r="H1877" s="10"/>
      <c r="I1877" s="10"/>
      <c r="J1877" s="10"/>
      <c r="K1877" s="10"/>
      <c r="L1877" s="9"/>
      <c r="M1877" s="9"/>
      <c r="N1877" s="8"/>
      <c r="O1877" s="7">
        <f t="shared" ca="1" si="117"/>
      </c>
      <c r="P1877">
        <f t="shared" ca="1" si="118"/>
      </c>
      <c r="Q1877">
        <f t="shared" si="119"/>
      </c>
      <c r="R1877">
        <f ca="1">IF(OR($Q1877="",K1877="",K1877&gt;$B$5,H1877&gt;$B$5,AND(J1877&lt;&gt;"",J1877&lt;$B$5),AND($F$5&lt;&gt;"Todas",C1877&lt;&gt;$F$5)),0,IF(AND(COUNTIFS($Q$14:$Q$2013,Q1877,$K$14:$K$2013,"&gt;"&amp;K1877,$K$14:$K$2013,"&lt;="&amp;$B$5)=0,COUNTIFS($Q$14:Q1877,Q1877,$K$14:K1877,K1877)=1),1,0))</f>
      </c>
      <c r="S1877">
        <f ca="1">IF(AND($Q1877&lt;&gt;"",H1877&lt;&gt;"",H1877&lt;=EOMONTH('Painel mensal'!$B$5,0),OR(J1877="",J1877&gt;='Painel mensal'!$B$5),K1877&lt;&gt;"",K1877&lt;=EOMONTH('Painel mensal'!$B$5,0),OR('Painel mensal'!$E$5="Todas",C1877='Painel mensal'!$E$5),COUNTIFS($Q$14:$Q$2013,Q1877,$K$14:$K$2013,"&gt;"&amp;K1877,$K$14:$K$2013,"&lt;="&amp;EOMONTH('Painel mensal'!$B$5,0))=0,COUNTIFS($Q$14:Q1877,Q1877,$K$14:K1877,K1877)=1),COUNT($S$13:S1876)+1,"")</f>
      </c>
      <c r="T1877">
        <f t="shared" si="120"/>
      </c>
    </row>
    <row r="1878" spans="1:20" ht="34.5" customHeight="1" x14ac:dyDescent="0.25">
      <c r="A1878" s="4"/>
      <c r="B1878" s="5"/>
      <c r="C1878" s="4"/>
      <c r="D1878" s="5"/>
      <c r="E1878" s="5"/>
      <c r="F1878" s="5"/>
      <c r="G1878" s="5"/>
      <c r="H1878" s="6"/>
      <c r="I1878" s="6"/>
      <c r="J1878" s="6"/>
      <c r="K1878" s="6"/>
      <c r="L1878" s="5"/>
      <c r="M1878" s="5"/>
      <c r="N1878" s="4"/>
      <c r="O1878" s="7">
        <f t="shared" ca="1" si="117"/>
      </c>
      <c r="P1878">
        <f t="shared" ca="1" si="118"/>
      </c>
      <c r="Q1878">
        <f t="shared" si="119"/>
      </c>
      <c r="R1878">
        <f ca="1">IF(OR($Q1878="",K1878="",K1878&gt;$B$5,H1878&gt;$B$5,AND(J1878&lt;&gt;"",J1878&lt;$B$5),AND($F$5&lt;&gt;"Todas",C1878&lt;&gt;$F$5)),0,IF(AND(COUNTIFS($Q$14:$Q$2013,Q1878,$K$14:$K$2013,"&gt;"&amp;K1878,$K$14:$K$2013,"&lt;="&amp;$B$5)=0,COUNTIFS($Q$14:Q1878,Q1878,$K$14:K1878,K1878)=1),1,0))</f>
      </c>
      <c r="S1878">
        <f ca="1">IF(AND($Q1878&lt;&gt;"",H1878&lt;&gt;"",H1878&lt;=EOMONTH('Painel mensal'!$B$5,0),OR(J1878="",J1878&gt;='Painel mensal'!$B$5),K1878&lt;&gt;"",K1878&lt;=EOMONTH('Painel mensal'!$B$5,0),OR('Painel mensal'!$E$5="Todas",C1878='Painel mensal'!$E$5),COUNTIFS($Q$14:$Q$2013,Q1878,$K$14:$K$2013,"&gt;"&amp;K1878,$K$14:$K$2013,"&lt;="&amp;EOMONTH('Painel mensal'!$B$5,0))=0,COUNTIFS($Q$14:Q1878,Q1878,$K$14:K1878,K1878)=1),COUNT($S$13:S1877)+1,"")</f>
      </c>
      <c r="T1878">
        <f t="shared" si="120"/>
      </c>
    </row>
    <row r="1879" spans="1:20" ht="34.5" customHeight="1" x14ac:dyDescent="0.25">
      <c r="A1879" s="8"/>
      <c r="B1879" s="9"/>
      <c r="C1879" s="8"/>
      <c r="D1879" s="9"/>
      <c r="E1879" s="9"/>
      <c r="F1879" s="9"/>
      <c r="G1879" s="9"/>
      <c r="H1879" s="10"/>
      <c r="I1879" s="10"/>
      <c r="J1879" s="10"/>
      <c r="K1879" s="10"/>
      <c r="L1879" s="9"/>
      <c r="M1879" s="9"/>
      <c r="N1879" s="8"/>
      <c r="O1879" s="7">
        <f t="shared" ca="1" si="117"/>
      </c>
      <c r="P1879">
        <f t="shared" ca="1" si="118"/>
      </c>
      <c r="Q1879">
        <f t="shared" si="119"/>
      </c>
      <c r="R1879">
        <f ca="1">IF(OR($Q1879="",K1879="",K1879&gt;$B$5,H1879&gt;$B$5,AND(J1879&lt;&gt;"",J1879&lt;$B$5),AND($F$5&lt;&gt;"Todas",C1879&lt;&gt;$F$5)),0,IF(AND(COUNTIFS($Q$14:$Q$2013,Q1879,$K$14:$K$2013,"&gt;"&amp;K1879,$K$14:$K$2013,"&lt;="&amp;$B$5)=0,COUNTIFS($Q$14:Q1879,Q1879,$K$14:K1879,K1879)=1),1,0))</f>
      </c>
      <c r="S1879">
        <f ca="1">IF(AND($Q1879&lt;&gt;"",H1879&lt;&gt;"",H1879&lt;=EOMONTH('Painel mensal'!$B$5,0),OR(J1879="",J1879&gt;='Painel mensal'!$B$5),K1879&lt;&gt;"",K1879&lt;=EOMONTH('Painel mensal'!$B$5,0),OR('Painel mensal'!$E$5="Todas",C1879='Painel mensal'!$E$5),COUNTIFS($Q$14:$Q$2013,Q1879,$K$14:$K$2013,"&gt;"&amp;K1879,$K$14:$K$2013,"&lt;="&amp;EOMONTH('Painel mensal'!$B$5,0))=0,COUNTIFS($Q$14:Q1879,Q1879,$K$14:K1879,K1879)=1),COUNT($S$13:S1878)+1,"")</f>
      </c>
      <c r="T1879">
        <f t="shared" si="120"/>
      </c>
    </row>
    <row r="1880" spans="1:20" ht="34.5" customHeight="1" x14ac:dyDescent="0.25">
      <c r="A1880" s="4"/>
      <c r="B1880" s="5"/>
      <c r="C1880" s="4"/>
      <c r="D1880" s="5"/>
      <c r="E1880" s="5"/>
      <c r="F1880" s="5"/>
      <c r="G1880" s="5"/>
      <c r="H1880" s="6"/>
      <c r="I1880" s="6"/>
      <c r="J1880" s="6"/>
      <c r="K1880" s="6"/>
      <c r="L1880" s="5"/>
      <c r="M1880" s="5"/>
      <c r="N1880" s="4"/>
      <c r="O1880" s="7">
        <f t="shared" ca="1" si="117"/>
      </c>
      <c r="P1880">
        <f t="shared" ca="1" si="118"/>
      </c>
      <c r="Q1880">
        <f t="shared" si="119"/>
      </c>
      <c r="R1880">
        <f ca="1">IF(OR($Q1880="",K1880="",K1880&gt;$B$5,H1880&gt;$B$5,AND(J1880&lt;&gt;"",J1880&lt;$B$5),AND($F$5&lt;&gt;"Todas",C1880&lt;&gt;$F$5)),0,IF(AND(COUNTIFS($Q$14:$Q$2013,Q1880,$K$14:$K$2013,"&gt;"&amp;K1880,$K$14:$K$2013,"&lt;="&amp;$B$5)=0,COUNTIFS($Q$14:Q1880,Q1880,$K$14:K1880,K1880)=1),1,0))</f>
      </c>
      <c r="S1880">
        <f ca="1">IF(AND($Q1880&lt;&gt;"",H1880&lt;&gt;"",H1880&lt;=EOMONTH('Painel mensal'!$B$5,0),OR(J1880="",J1880&gt;='Painel mensal'!$B$5),K1880&lt;&gt;"",K1880&lt;=EOMONTH('Painel mensal'!$B$5,0),OR('Painel mensal'!$E$5="Todas",C1880='Painel mensal'!$E$5),COUNTIFS($Q$14:$Q$2013,Q1880,$K$14:$K$2013,"&gt;"&amp;K1880,$K$14:$K$2013,"&lt;="&amp;EOMONTH('Painel mensal'!$B$5,0))=0,COUNTIFS($Q$14:Q1880,Q1880,$K$14:K1880,K1880)=1),COUNT($S$13:S1879)+1,"")</f>
      </c>
      <c r="T1880">
        <f t="shared" si="120"/>
      </c>
    </row>
    <row r="1881" spans="1:20" ht="34.5" customHeight="1" x14ac:dyDescent="0.25">
      <c r="A1881" s="8"/>
      <c r="B1881" s="9"/>
      <c r="C1881" s="8"/>
      <c r="D1881" s="9"/>
      <c r="E1881" s="9"/>
      <c r="F1881" s="9"/>
      <c r="G1881" s="9"/>
      <c r="H1881" s="10"/>
      <c r="I1881" s="10"/>
      <c r="J1881" s="10"/>
      <c r="K1881" s="10"/>
      <c r="L1881" s="9"/>
      <c r="M1881" s="9"/>
      <c r="N1881" s="8"/>
      <c r="O1881" s="7">
        <f t="shared" ca="1" si="117"/>
      </c>
      <c r="P1881">
        <f t="shared" ca="1" si="118"/>
      </c>
      <c r="Q1881">
        <f t="shared" si="119"/>
      </c>
      <c r="R1881">
        <f ca="1">IF(OR($Q1881="",K1881="",K1881&gt;$B$5,H1881&gt;$B$5,AND(J1881&lt;&gt;"",J1881&lt;$B$5),AND($F$5&lt;&gt;"Todas",C1881&lt;&gt;$F$5)),0,IF(AND(COUNTIFS($Q$14:$Q$2013,Q1881,$K$14:$K$2013,"&gt;"&amp;K1881,$K$14:$K$2013,"&lt;="&amp;$B$5)=0,COUNTIFS($Q$14:Q1881,Q1881,$K$14:K1881,K1881)=1),1,0))</f>
      </c>
      <c r="S1881">
        <f ca="1">IF(AND($Q1881&lt;&gt;"",H1881&lt;&gt;"",H1881&lt;=EOMONTH('Painel mensal'!$B$5,0),OR(J1881="",J1881&gt;='Painel mensal'!$B$5),K1881&lt;&gt;"",K1881&lt;=EOMONTH('Painel mensal'!$B$5,0),OR('Painel mensal'!$E$5="Todas",C1881='Painel mensal'!$E$5),COUNTIFS($Q$14:$Q$2013,Q1881,$K$14:$K$2013,"&gt;"&amp;K1881,$K$14:$K$2013,"&lt;="&amp;EOMONTH('Painel mensal'!$B$5,0))=0,COUNTIFS($Q$14:Q1881,Q1881,$K$14:K1881,K1881)=1),COUNT($S$13:S1880)+1,"")</f>
      </c>
      <c r="T1881">
        <f t="shared" si="120"/>
      </c>
    </row>
    <row r="1882" spans="1:20" ht="34.5" customHeight="1" x14ac:dyDescent="0.25">
      <c r="A1882" s="4"/>
      <c r="B1882" s="5"/>
      <c r="C1882" s="4"/>
      <c r="D1882" s="5"/>
      <c r="E1882" s="5"/>
      <c r="F1882" s="5"/>
      <c r="G1882" s="5"/>
      <c r="H1882" s="6"/>
      <c r="I1882" s="6"/>
      <c r="J1882" s="6"/>
      <c r="K1882" s="6"/>
      <c r="L1882" s="5"/>
      <c r="M1882" s="5"/>
      <c r="N1882" s="4"/>
      <c r="O1882" s="7">
        <f t="shared" ca="1" si="117"/>
      </c>
      <c r="P1882">
        <f t="shared" ca="1" si="118"/>
      </c>
      <c r="Q1882">
        <f t="shared" si="119"/>
      </c>
      <c r="R1882">
        <f ca="1">IF(OR($Q1882="",K1882="",K1882&gt;$B$5,H1882&gt;$B$5,AND(J1882&lt;&gt;"",J1882&lt;$B$5),AND($F$5&lt;&gt;"Todas",C1882&lt;&gt;$F$5)),0,IF(AND(COUNTIFS($Q$14:$Q$2013,Q1882,$K$14:$K$2013,"&gt;"&amp;K1882,$K$14:$K$2013,"&lt;="&amp;$B$5)=0,COUNTIFS($Q$14:Q1882,Q1882,$K$14:K1882,K1882)=1),1,0))</f>
      </c>
      <c r="S1882">
        <f ca="1">IF(AND($Q1882&lt;&gt;"",H1882&lt;&gt;"",H1882&lt;=EOMONTH('Painel mensal'!$B$5,0),OR(J1882="",J1882&gt;='Painel mensal'!$B$5),K1882&lt;&gt;"",K1882&lt;=EOMONTH('Painel mensal'!$B$5,0),OR('Painel mensal'!$E$5="Todas",C1882='Painel mensal'!$E$5),COUNTIFS($Q$14:$Q$2013,Q1882,$K$14:$K$2013,"&gt;"&amp;K1882,$K$14:$K$2013,"&lt;="&amp;EOMONTH('Painel mensal'!$B$5,0))=0,COUNTIFS($Q$14:Q1882,Q1882,$K$14:K1882,K1882)=1),COUNT($S$13:S1881)+1,"")</f>
      </c>
      <c r="T1882">
        <f t="shared" si="120"/>
      </c>
    </row>
    <row r="1883" spans="1:20" ht="34.5" customHeight="1" x14ac:dyDescent="0.25">
      <c r="A1883" s="8"/>
      <c r="B1883" s="9"/>
      <c r="C1883" s="8"/>
      <c r="D1883" s="9"/>
      <c r="E1883" s="9"/>
      <c r="F1883" s="9"/>
      <c r="G1883" s="9"/>
      <c r="H1883" s="10"/>
      <c r="I1883" s="10"/>
      <c r="J1883" s="10"/>
      <c r="K1883" s="10"/>
      <c r="L1883" s="9"/>
      <c r="M1883" s="9"/>
      <c r="N1883" s="8"/>
      <c r="O1883" s="7">
        <f t="shared" ca="1" si="117"/>
      </c>
      <c r="P1883">
        <f t="shared" ca="1" si="118"/>
      </c>
      <c r="Q1883">
        <f t="shared" si="119"/>
      </c>
      <c r="R1883">
        <f ca="1">IF(OR($Q1883="",K1883="",K1883&gt;$B$5,H1883&gt;$B$5,AND(J1883&lt;&gt;"",J1883&lt;$B$5),AND($F$5&lt;&gt;"Todas",C1883&lt;&gt;$F$5)),0,IF(AND(COUNTIFS($Q$14:$Q$2013,Q1883,$K$14:$K$2013,"&gt;"&amp;K1883,$K$14:$K$2013,"&lt;="&amp;$B$5)=0,COUNTIFS($Q$14:Q1883,Q1883,$K$14:K1883,K1883)=1),1,0))</f>
      </c>
      <c r="S1883">
        <f ca="1">IF(AND($Q1883&lt;&gt;"",H1883&lt;&gt;"",H1883&lt;=EOMONTH('Painel mensal'!$B$5,0),OR(J1883="",J1883&gt;='Painel mensal'!$B$5),K1883&lt;&gt;"",K1883&lt;=EOMONTH('Painel mensal'!$B$5,0),OR('Painel mensal'!$E$5="Todas",C1883='Painel mensal'!$E$5),COUNTIFS($Q$14:$Q$2013,Q1883,$K$14:$K$2013,"&gt;"&amp;K1883,$K$14:$K$2013,"&lt;="&amp;EOMONTH('Painel mensal'!$B$5,0))=0,COUNTIFS($Q$14:Q1883,Q1883,$K$14:K1883,K1883)=1),COUNT($S$13:S1882)+1,"")</f>
      </c>
      <c r="T1883">
        <f t="shared" si="120"/>
      </c>
    </row>
    <row r="1884" spans="1:20" ht="34.5" customHeight="1" x14ac:dyDescent="0.25">
      <c r="A1884" s="4"/>
      <c r="B1884" s="5"/>
      <c r="C1884" s="4"/>
      <c r="D1884" s="5"/>
      <c r="E1884" s="5"/>
      <c r="F1884" s="5"/>
      <c r="G1884" s="5"/>
      <c r="H1884" s="6"/>
      <c r="I1884" s="6"/>
      <c r="J1884" s="6"/>
      <c r="K1884" s="6"/>
      <c r="L1884" s="5"/>
      <c r="M1884" s="5"/>
      <c r="N1884" s="4"/>
      <c r="O1884" s="7">
        <f t="shared" ca="1" si="117"/>
      </c>
      <c r="P1884">
        <f t="shared" ca="1" si="118"/>
      </c>
      <c r="Q1884">
        <f t="shared" si="119"/>
      </c>
      <c r="R1884">
        <f ca="1">IF(OR($Q1884="",K1884="",K1884&gt;$B$5,H1884&gt;$B$5,AND(J1884&lt;&gt;"",J1884&lt;$B$5),AND($F$5&lt;&gt;"Todas",C1884&lt;&gt;$F$5)),0,IF(AND(COUNTIFS($Q$14:$Q$2013,Q1884,$K$14:$K$2013,"&gt;"&amp;K1884,$K$14:$K$2013,"&lt;="&amp;$B$5)=0,COUNTIFS($Q$14:Q1884,Q1884,$K$14:K1884,K1884)=1),1,0))</f>
      </c>
      <c r="S1884">
        <f ca="1">IF(AND($Q1884&lt;&gt;"",H1884&lt;&gt;"",H1884&lt;=EOMONTH('Painel mensal'!$B$5,0),OR(J1884="",J1884&gt;='Painel mensal'!$B$5),K1884&lt;&gt;"",K1884&lt;=EOMONTH('Painel mensal'!$B$5,0),OR('Painel mensal'!$E$5="Todas",C1884='Painel mensal'!$E$5),COUNTIFS($Q$14:$Q$2013,Q1884,$K$14:$K$2013,"&gt;"&amp;K1884,$K$14:$K$2013,"&lt;="&amp;EOMONTH('Painel mensal'!$B$5,0))=0,COUNTIFS($Q$14:Q1884,Q1884,$K$14:K1884,K1884)=1),COUNT($S$13:S1883)+1,"")</f>
      </c>
      <c r="T1884">
        <f t="shared" si="120"/>
      </c>
    </row>
    <row r="1885" spans="1:20" ht="34.5" customHeight="1" x14ac:dyDescent="0.25">
      <c r="A1885" s="8"/>
      <c r="B1885" s="9"/>
      <c r="C1885" s="8"/>
      <c r="D1885" s="9"/>
      <c r="E1885" s="9"/>
      <c r="F1885" s="9"/>
      <c r="G1885" s="9"/>
      <c r="H1885" s="10"/>
      <c r="I1885" s="10"/>
      <c r="J1885" s="10"/>
      <c r="K1885" s="10"/>
      <c r="L1885" s="9"/>
      <c r="M1885" s="9"/>
      <c r="N1885" s="8"/>
      <c r="O1885" s="7">
        <f t="shared" ca="1" si="117"/>
      </c>
      <c r="P1885">
        <f t="shared" ca="1" si="118"/>
      </c>
      <c r="Q1885">
        <f t="shared" si="119"/>
      </c>
      <c r="R1885">
        <f ca="1">IF(OR($Q1885="",K1885="",K1885&gt;$B$5,H1885&gt;$B$5,AND(J1885&lt;&gt;"",J1885&lt;$B$5),AND($F$5&lt;&gt;"Todas",C1885&lt;&gt;$F$5)),0,IF(AND(COUNTIFS($Q$14:$Q$2013,Q1885,$K$14:$K$2013,"&gt;"&amp;K1885,$K$14:$K$2013,"&lt;="&amp;$B$5)=0,COUNTIFS($Q$14:Q1885,Q1885,$K$14:K1885,K1885)=1),1,0))</f>
      </c>
      <c r="S1885">
        <f ca="1">IF(AND($Q1885&lt;&gt;"",H1885&lt;&gt;"",H1885&lt;=EOMONTH('Painel mensal'!$B$5,0),OR(J1885="",J1885&gt;='Painel mensal'!$B$5),K1885&lt;&gt;"",K1885&lt;=EOMONTH('Painel mensal'!$B$5,0),OR('Painel mensal'!$E$5="Todas",C1885='Painel mensal'!$E$5),COUNTIFS($Q$14:$Q$2013,Q1885,$K$14:$K$2013,"&gt;"&amp;K1885,$K$14:$K$2013,"&lt;="&amp;EOMONTH('Painel mensal'!$B$5,0))=0,COUNTIFS($Q$14:Q1885,Q1885,$K$14:K1885,K1885)=1),COUNT($S$13:S1884)+1,"")</f>
      </c>
      <c r="T1885">
        <f t="shared" si="120"/>
      </c>
    </row>
    <row r="1886" spans="1:20" ht="34.5" customHeight="1" x14ac:dyDescent="0.25">
      <c r="A1886" s="4"/>
      <c r="B1886" s="5"/>
      <c r="C1886" s="4"/>
      <c r="D1886" s="5"/>
      <c r="E1886" s="5"/>
      <c r="F1886" s="5"/>
      <c r="G1886" s="5"/>
      <c r="H1886" s="6"/>
      <c r="I1886" s="6"/>
      <c r="J1886" s="6"/>
      <c r="K1886" s="6"/>
      <c r="L1886" s="5"/>
      <c r="M1886" s="5"/>
      <c r="N1886" s="4"/>
      <c r="O1886" s="7">
        <f t="shared" ca="1" si="117"/>
      </c>
      <c r="P1886">
        <f t="shared" ca="1" si="118"/>
      </c>
      <c r="Q1886">
        <f t="shared" si="119"/>
      </c>
      <c r="R1886">
        <f ca="1">IF(OR($Q1886="",K1886="",K1886&gt;$B$5,H1886&gt;$B$5,AND(J1886&lt;&gt;"",J1886&lt;$B$5),AND($F$5&lt;&gt;"Todas",C1886&lt;&gt;$F$5)),0,IF(AND(COUNTIFS($Q$14:$Q$2013,Q1886,$K$14:$K$2013,"&gt;"&amp;K1886,$K$14:$K$2013,"&lt;="&amp;$B$5)=0,COUNTIFS($Q$14:Q1886,Q1886,$K$14:K1886,K1886)=1),1,0))</f>
      </c>
      <c r="S1886">
        <f ca="1">IF(AND($Q1886&lt;&gt;"",H1886&lt;&gt;"",H1886&lt;=EOMONTH('Painel mensal'!$B$5,0),OR(J1886="",J1886&gt;='Painel mensal'!$B$5),K1886&lt;&gt;"",K1886&lt;=EOMONTH('Painel mensal'!$B$5,0),OR('Painel mensal'!$E$5="Todas",C1886='Painel mensal'!$E$5),COUNTIFS($Q$14:$Q$2013,Q1886,$K$14:$K$2013,"&gt;"&amp;K1886,$K$14:$K$2013,"&lt;="&amp;EOMONTH('Painel mensal'!$B$5,0))=0,COUNTIFS($Q$14:Q1886,Q1886,$K$14:K1886,K1886)=1),COUNT($S$13:S1885)+1,"")</f>
      </c>
      <c r="T1886">
        <f t="shared" si="120"/>
      </c>
    </row>
    <row r="1887" spans="1:20" ht="34.5" customHeight="1" x14ac:dyDescent="0.25">
      <c r="A1887" s="8"/>
      <c r="B1887" s="9"/>
      <c r="C1887" s="8"/>
      <c r="D1887" s="9"/>
      <c r="E1887" s="9"/>
      <c r="F1887" s="9"/>
      <c r="G1887" s="9"/>
      <c r="H1887" s="10"/>
      <c r="I1887" s="10"/>
      <c r="J1887" s="10"/>
      <c r="K1887" s="10"/>
      <c r="L1887" s="9"/>
      <c r="M1887" s="9"/>
      <c r="N1887" s="8"/>
      <c r="O1887" s="7">
        <f t="shared" ca="1" si="117"/>
      </c>
      <c r="P1887">
        <f t="shared" ca="1" si="118"/>
      </c>
      <c r="Q1887">
        <f t="shared" si="119"/>
      </c>
      <c r="R1887">
        <f ca="1">IF(OR($Q1887="",K1887="",K1887&gt;$B$5,H1887&gt;$B$5,AND(J1887&lt;&gt;"",J1887&lt;$B$5),AND($F$5&lt;&gt;"Todas",C1887&lt;&gt;$F$5)),0,IF(AND(COUNTIFS($Q$14:$Q$2013,Q1887,$K$14:$K$2013,"&gt;"&amp;K1887,$K$14:$K$2013,"&lt;="&amp;$B$5)=0,COUNTIFS($Q$14:Q1887,Q1887,$K$14:K1887,K1887)=1),1,0))</f>
      </c>
      <c r="S1887">
        <f ca="1">IF(AND($Q1887&lt;&gt;"",H1887&lt;&gt;"",H1887&lt;=EOMONTH('Painel mensal'!$B$5,0),OR(J1887="",J1887&gt;='Painel mensal'!$B$5),K1887&lt;&gt;"",K1887&lt;=EOMONTH('Painel mensal'!$B$5,0),OR('Painel mensal'!$E$5="Todas",C1887='Painel mensal'!$E$5),COUNTIFS($Q$14:$Q$2013,Q1887,$K$14:$K$2013,"&gt;"&amp;K1887,$K$14:$K$2013,"&lt;="&amp;EOMONTH('Painel mensal'!$B$5,0))=0,COUNTIFS($Q$14:Q1887,Q1887,$K$14:K1887,K1887)=1),COUNT($S$13:S1886)+1,"")</f>
      </c>
      <c r="T1887">
        <f t="shared" si="120"/>
      </c>
    </row>
    <row r="1888" spans="1:20" ht="34.5" customHeight="1" x14ac:dyDescent="0.25">
      <c r="A1888" s="4"/>
      <c r="B1888" s="5"/>
      <c r="C1888" s="4"/>
      <c r="D1888" s="5"/>
      <c r="E1888" s="5"/>
      <c r="F1888" s="5"/>
      <c r="G1888" s="5"/>
      <c r="H1888" s="6"/>
      <c r="I1888" s="6"/>
      <c r="J1888" s="6"/>
      <c r="K1888" s="6"/>
      <c r="L1888" s="5"/>
      <c r="M1888" s="5"/>
      <c r="N1888" s="4"/>
      <c r="O1888" s="7">
        <f t="shared" ca="1" si="117"/>
      </c>
      <c r="P1888">
        <f t="shared" ca="1" si="118"/>
      </c>
      <c r="Q1888">
        <f t="shared" si="119"/>
      </c>
      <c r="R1888">
        <f ca="1">IF(OR($Q1888="",K1888="",K1888&gt;$B$5,H1888&gt;$B$5,AND(J1888&lt;&gt;"",J1888&lt;$B$5),AND($F$5&lt;&gt;"Todas",C1888&lt;&gt;$F$5)),0,IF(AND(COUNTIFS($Q$14:$Q$2013,Q1888,$K$14:$K$2013,"&gt;"&amp;K1888,$K$14:$K$2013,"&lt;="&amp;$B$5)=0,COUNTIFS($Q$14:Q1888,Q1888,$K$14:K1888,K1888)=1),1,0))</f>
      </c>
      <c r="S1888">
        <f ca="1">IF(AND($Q1888&lt;&gt;"",H1888&lt;&gt;"",H1888&lt;=EOMONTH('Painel mensal'!$B$5,0),OR(J1888="",J1888&gt;='Painel mensal'!$B$5),K1888&lt;&gt;"",K1888&lt;=EOMONTH('Painel mensal'!$B$5,0),OR('Painel mensal'!$E$5="Todas",C1888='Painel mensal'!$E$5),COUNTIFS($Q$14:$Q$2013,Q1888,$K$14:$K$2013,"&gt;"&amp;K1888,$K$14:$K$2013,"&lt;="&amp;EOMONTH('Painel mensal'!$B$5,0))=0,COUNTIFS($Q$14:Q1888,Q1888,$K$14:K1888,K1888)=1),COUNT($S$13:S1887)+1,"")</f>
      </c>
      <c r="T1888">
        <f t="shared" si="120"/>
      </c>
    </row>
    <row r="1889" spans="1:20" ht="34.5" customHeight="1" x14ac:dyDescent="0.25">
      <c r="A1889" s="8"/>
      <c r="B1889" s="9"/>
      <c r="C1889" s="8"/>
      <c r="D1889" s="9"/>
      <c r="E1889" s="9"/>
      <c r="F1889" s="9"/>
      <c r="G1889" s="9"/>
      <c r="H1889" s="10"/>
      <c r="I1889" s="10"/>
      <c r="J1889" s="10"/>
      <c r="K1889" s="10"/>
      <c r="L1889" s="9"/>
      <c r="M1889" s="9"/>
      <c r="N1889" s="8"/>
      <c r="O1889" s="7">
        <f t="shared" ca="1" si="117"/>
      </c>
      <c r="P1889">
        <f t="shared" ca="1" si="118"/>
      </c>
      <c r="Q1889">
        <f t="shared" si="119"/>
      </c>
      <c r="R1889">
        <f ca="1">IF(OR($Q1889="",K1889="",K1889&gt;$B$5,H1889&gt;$B$5,AND(J1889&lt;&gt;"",J1889&lt;$B$5),AND($F$5&lt;&gt;"Todas",C1889&lt;&gt;$F$5)),0,IF(AND(COUNTIFS($Q$14:$Q$2013,Q1889,$K$14:$K$2013,"&gt;"&amp;K1889,$K$14:$K$2013,"&lt;="&amp;$B$5)=0,COUNTIFS($Q$14:Q1889,Q1889,$K$14:K1889,K1889)=1),1,0))</f>
      </c>
      <c r="S1889">
        <f ca="1">IF(AND($Q1889&lt;&gt;"",H1889&lt;&gt;"",H1889&lt;=EOMONTH('Painel mensal'!$B$5,0),OR(J1889="",J1889&gt;='Painel mensal'!$B$5),K1889&lt;&gt;"",K1889&lt;=EOMONTH('Painel mensal'!$B$5,0),OR('Painel mensal'!$E$5="Todas",C1889='Painel mensal'!$E$5),COUNTIFS($Q$14:$Q$2013,Q1889,$K$14:$K$2013,"&gt;"&amp;K1889,$K$14:$K$2013,"&lt;="&amp;EOMONTH('Painel mensal'!$B$5,0))=0,COUNTIFS($Q$14:Q1889,Q1889,$K$14:K1889,K1889)=1),COUNT($S$13:S1888)+1,"")</f>
      </c>
      <c r="T1889">
        <f t="shared" si="120"/>
      </c>
    </row>
    <row r="1890" spans="1:20" ht="34.5" customHeight="1" x14ac:dyDescent="0.25">
      <c r="A1890" s="4"/>
      <c r="B1890" s="5"/>
      <c r="C1890" s="4"/>
      <c r="D1890" s="5"/>
      <c r="E1890" s="5"/>
      <c r="F1890" s="5"/>
      <c r="G1890" s="5"/>
      <c r="H1890" s="6"/>
      <c r="I1890" s="6"/>
      <c r="J1890" s="6"/>
      <c r="K1890" s="6"/>
      <c r="L1890" s="5"/>
      <c r="M1890" s="5"/>
      <c r="N1890" s="4"/>
      <c r="O1890" s="7">
        <f t="shared" ca="1" si="117"/>
      </c>
      <c r="P1890">
        <f t="shared" ca="1" si="118"/>
      </c>
      <c r="Q1890">
        <f t="shared" si="119"/>
      </c>
      <c r="R1890">
        <f ca="1">IF(OR($Q1890="",K1890="",K1890&gt;$B$5,H1890&gt;$B$5,AND(J1890&lt;&gt;"",J1890&lt;$B$5),AND($F$5&lt;&gt;"Todas",C1890&lt;&gt;$F$5)),0,IF(AND(COUNTIFS($Q$14:$Q$2013,Q1890,$K$14:$K$2013,"&gt;"&amp;K1890,$K$14:$K$2013,"&lt;="&amp;$B$5)=0,COUNTIFS($Q$14:Q1890,Q1890,$K$14:K1890,K1890)=1),1,0))</f>
      </c>
      <c r="S1890">
        <f ca="1">IF(AND($Q1890&lt;&gt;"",H1890&lt;&gt;"",H1890&lt;=EOMONTH('Painel mensal'!$B$5,0),OR(J1890="",J1890&gt;='Painel mensal'!$B$5),K1890&lt;&gt;"",K1890&lt;=EOMONTH('Painel mensal'!$B$5,0),OR('Painel mensal'!$E$5="Todas",C1890='Painel mensal'!$E$5),COUNTIFS($Q$14:$Q$2013,Q1890,$K$14:$K$2013,"&gt;"&amp;K1890,$K$14:$K$2013,"&lt;="&amp;EOMONTH('Painel mensal'!$B$5,0))=0,COUNTIFS($Q$14:Q1890,Q1890,$K$14:K1890,K1890)=1),COUNT($S$13:S1889)+1,"")</f>
      </c>
      <c r="T1890">
        <f t="shared" si="120"/>
      </c>
    </row>
    <row r="1891" spans="1:20" ht="34.5" customHeight="1" x14ac:dyDescent="0.25">
      <c r="A1891" s="8"/>
      <c r="B1891" s="9"/>
      <c r="C1891" s="8"/>
      <c r="D1891" s="9"/>
      <c r="E1891" s="9"/>
      <c r="F1891" s="9"/>
      <c r="G1891" s="9"/>
      <c r="H1891" s="10"/>
      <c r="I1891" s="10"/>
      <c r="J1891" s="10"/>
      <c r="K1891" s="10"/>
      <c r="L1891" s="9"/>
      <c r="M1891" s="9"/>
      <c r="N1891" s="8"/>
      <c r="O1891" s="7">
        <f t="shared" ca="1" si="117"/>
      </c>
      <c r="P1891">
        <f t="shared" ca="1" si="118"/>
      </c>
      <c r="Q1891">
        <f t="shared" si="119"/>
      </c>
      <c r="R1891">
        <f ca="1">IF(OR($Q1891="",K1891="",K1891&gt;$B$5,H1891&gt;$B$5,AND(J1891&lt;&gt;"",J1891&lt;$B$5),AND($F$5&lt;&gt;"Todas",C1891&lt;&gt;$F$5)),0,IF(AND(COUNTIFS($Q$14:$Q$2013,Q1891,$K$14:$K$2013,"&gt;"&amp;K1891,$K$14:$K$2013,"&lt;="&amp;$B$5)=0,COUNTIFS($Q$14:Q1891,Q1891,$K$14:K1891,K1891)=1),1,0))</f>
      </c>
      <c r="S1891">
        <f ca="1">IF(AND($Q1891&lt;&gt;"",H1891&lt;&gt;"",H1891&lt;=EOMONTH('Painel mensal'!$B$5,0),OR(J1891="",J1891&gt;='Painel mensal'!$B$5),K1891&lt;&gt;"",K1891&lt;=EOMONTH('Painel mensal'!$B$5,0),OR('Painel mensal'!$E$5="Todas",C1891='Painel mensal'!$E$5),COUNTIFS($Q$14:$Q$2013,Q1891,$K$14:$K$2013,"&gt;"&amp;K1891,$K$14:$K$2013,"&lt;="&amp;EOMONTH('Painel mensal'!$B$5,0))=0,COUNTIFS($Q$14:Q1891,Q1891,$K$14:K1891,K1891)=1),COUNT($S$13:S1890)+1,"")</f>
      </c>
      <c r="T1891">
        <f t="shared" si="120"/>
      </c>
    </row>
    <row r="1892" spans="1:20" ht="34.5" customHeight="1" x14ac:dyDescent="0.25">
      <c r="A1892" s="4"/>
      <c r="B1892" s="5"/>
      <c r="C1892" s="4"/>
      <c r="D1892" s="5"/>
      <c r="E1892" s="5"/>
      <c r="F1892" s="5"/>
      <c r="G1892" s="5"/>
      <c r="H1892" s="6"/>
      <c r="I1892" s="6"/>
      <c r="J1892" s="6"/>
      <c r="K1892" s="6"/>
      <c r="L1892" s="5"/>
      <c r="M1892" s="5"/>
      <c r="N1892" s="4"/>
      <c r="O1892" s="7">
        <f t="shared" ca="1" si="117"/>
      </c>
      <c r="P1892">
        <f t="shared" ca="1" si="118"/>
      </c>
      <c r="Q1892">
        <f t="shared" si="119"/>
      </c>
      <c r="R1892">
        <f ca="1">IF(OR($Q1892="",K1892="",K1892&gt;$B$5,H1892&gt;$B$5,AND(J1892&lt;&gt;"",J1892&lt;$B$5),AND($F$5&lt;&gt;"Todas",C1892&lt;&gt;$F$5)),0,IF(AND(COUNTIFS($Q$14:$Q$2013,Q1892,$K$14:$K$2013,"&gt;"&amp;K1892,$K$14:$K$2013,"&lt;="&amp;$B$5)=0,COUNTIFS($Q$14:Q1892,Q1892,$K$14:K1892,K1892)=1),1,0))</f>
      </c>
      <c r="S1892">
        <f ca="1">IF(AND($Q1892&lt;&gt;"",H1892&lt;&gt;"",H1892&lt;=EOMONTH('Painel mensal'!$B$5,0),OR(J1892="",J1892&gt;='Painel mensal'!$B$5),K1892&lt;&gt;"",K1892&lt;=EOMONTH('Painel mensal'!$B$5,0),OR('Painel mensal'!$E$5="Todas",C1892='Painel mensal'!$E$5),COUNTIFS($Q$14:$Q$2013,Q1892,$K$14:$K$2013,"&gt;"&amp;K1892,$K$14:$K$2013,"&lt;="&amp;EOMONTH('Painel mensal'!$B$5,0))=0,COUNTIFS($Q$14:Q1892,Q1892,$K$14:K1892,K1892)=1),COUNT($S$13:S1891)+1,"")</f>
      </c>
      <c r="T1892">
        <f t="shared" si="120"/>
      </c>
    </row>
    <row r="1893" spans="1:20" ht="34.5" customHeight="1" x14ac:dyDescent="0.25">
      <c r="A1893" s="8"/>
      <c r="B1893" s="9"/>
      <c r="C1893" s="8"/>
      <c r="D1893" s="9"/>
      <c r="E1893" s="9"/>
      <c r="F1893" s="9"/>
      <c r="G1893" s="9"/>
      <c r="H1893" s="10"/>
      <c r="I1893" s="10"/>
      <c r="J1893" s="10"/>
      <c r="K1893" s="10"/>
      <c r="L1893" s="9"/>
      <c r="M1893" s="9"/>
      <c r="N1893" s="8"/>
      <c r="O1893" s="7">
        <f t="shared" ca="1" si="117"/>
      </c>
      <c r="P1893">
        <f t="shared" ca="1" si="118"/>
      </c>
      <c r="Q1893">
        <f t="shared" si="119"/>
      </c>
      <c r="R1893">
        <f ca="1">IF(OR($Q1893="",K1893="",K1893&gt;$B$5,H1893&gt;$B$5,AND(J1893&lt;&gt;"",J1893&lt;$B$5),AND($F$5&lt;&gt;"Todas",C1893&lt;&gt;$F$5)),0,IF(AND(COUNTIFS($Q$14:$Q$2013,Q1893,$K$14:$K$2013,"&gt;"&amp;K1893,$K$14:$K$2013,"&lt;="&amp;$B$5)=0,COUNTIFS($Q$14:Q1893,Q1893,$K$14:K1893,K1893)=1),1,0))</f>
      </c>
      <c r="S1893">
        <f ca="1">IF(AND($Q1893&lt;&gt;"",H1893&lt;&gt;"",H1893&lt;=EOMONTH('Painel mensal'!$B$5,0),OR(J1893="",J1893&gt;='Painel mensal'!$B$5),K1893&lt;&gt;"",K1893&lt;=EOMONTH('Painel mensal'!$B$5,0),OR('Painel mensal'!$E$5="Todas",C1893='Painel mensal'!$E$5),COUNTIFS($Q$14:$Q$2013,Q1893,$K$14:$K$2013,"&gt;"&amp;K1893,$K$14:$K$2013,"&lt;="&amp;EOMONTH('Painel mensal'!$B$5,0))=0,COUNTIFS($Q$14:Q1893,Q1893,$K$14:K1893,K1893)=1),COUNT($S$13:S1892)+1,"")</f>
      </c>
      <c r="T1893">
        <f t="shared" si="120"/>
      </c>
    </row>
    <row r="1894" spans="1:20" ht="34.5" customHeight="1" x14ac:dyDescent="0.25">
      <c r="A1894" s="4"/>
      <c r="B1894" s="5"/>
      <c r="C1894" s="4"/>
      <c r="D1894" s="5"/>
      <c r="E1894" s="5"/>
      <c r="F1894" s="5"/>
      <c r="G1894" s="5"/>
      <c r="H1894" s="6"/>
      <c r="I1894" s="6"/>
      <c r="J1894" s="6"/>
      <c r="K1894" s="6"/>
      <c r="L1894" s="5"/>
      <c r="M1894" s="5"/>
      <c r="N1894" s="4"/>
      <c r="O1894" s="7">
        <f t="shared" ca="1" si="117"/>
      </c>
      <c r="P1894">
        <f t="shared" ca="1" si="118"/>
      </c>
      <c r="Q1894">
        <f t="shared" si="119"/>
      </c>
      <c r="R1894">
        <f ca="1">IF(OR($Q1894="",K1894="",K1894&gt;$B$5,H1894&gt;$B$5,AND(J1894&lt;&gt;"",J1894&lt;$B$5),AND($F$5&lt;&gt;"Todas",C1894&lt;&gt;$F$5)),0,IF(AND(COUNTIFS($Q$14:$Q$2013,Q1894,$K$14:$K$2013,"&gt;"&amp;K1894,$K$14:$K$2013,"&lt;="&amp;$B$5)=0,COUNTIFS($Q$14:Q1894,Q1894,$K$14:K1894,K1894)=1),1,0))</f>
      </c>
      <c r="S1894">
        <f ca="1">IF(AND($Q1894&lt;&gt;"",H1894&lt;&gt;"",H1894&lt;=EOMONTH('Painel mensal'!$B$5,0),OR(J1894="",J1894&gt;='Painel mensal'!$B$5),K1894&lt;&gt;"",K1894&lt;=EOMONTH('Painel mensal'!$B$5,0),OR('Painel mensal'!$E$5="Todas",C1894='Painel mensal'!$E$5),COUNTIFS($Q$14:$Q$2013,Q1894,$K$14:$K$2013,"&gt;"&amp;K1894,$K$14:$K$2013,"&lt;="&amp;EOMONTH('Painel mensal'!$B$5,0))=0,COUNTIFS($Q$14:Q1894,Q1894,$K$14:K1894,K1894)=1),COUNT($S$13:S1893)+1,"")</f>
      </c>
      <c r="T1894">
        <f t="shared" si="120"/>
      </c>
    </row>
    <row r="1895" spans="1:20" ht="34.5" customHeight="1" x14ac:dyDescent="0.25">
      <c r="A1895" s="8"/>
      <c r="B1895" s="9"/>
      <c r="C1895" s="8"/>
      <c r="D1895" s="9"/>
      <c r="E1895" s="9"/>
      <c r="F1895" s="9"/>
      <c r="G1895" s="9"/>
      <c r="H1895" s="10"/>
      <c r="I1895" s="10"/>
      <c r="J1895" s="10"/>
      <c r="K1895" s="10"/>
      <c r="L1895" s="9"/>
      <c r="M1895" s="9"/>
      <c r="N1895" s="8"/>
      <c r="O1895" s="7">
        <f t="shared" ca="1" si="117"/>
      </c>
      <c r="P1895">
        <f t="shared" ca="1" si="118"/>
      </c>
      <c r="Q1895">
        <f t="shared" si="119"/>
      </c>
      <c r="R1895">
        <f ca="1">IF(OR($Q1895="",K1895="",K1895&gt;$B$5,H1895&gt;$B$5,AND(J1895&lt;&gt;"",J1895&lt;$B$5),AND($F$5&lt;&gt;"Todas",C1895&lt;&gt;$F$5)),0,IF(AND(COUNTIFS($Q$14:$Q$2013,Q1895,$K$14:$K$2013,"&gt;"&amp;K1895,$K$14:$K$2013,"&lt;="&amp;$B$5)=0,COUNTIFS($Q$14:Q1895,Q1895,$K$14:K1895,K1895)=1),1,0))</f>
      </c>
      <c r="S1895">
        <f ca="1">IF(AND($Q1895&lt;&gt;"",H1895&lt;&gt;"",H1895&lt;=EOMONTH('Painel mensal'!$B$5,0),OR(J1895="",J1895&gt;='Painel mensal'!$B$5),K1895&lt;&gt;"",K1895&lt;=EOMONTH('Painel mensal'!$B$5,0),OR('Painel mensal'!$E$5="Todas",C1895='Painel mensal'!$E$5),COUNTIFS($Q$14:$Q$2013,Q1895,$K$14:$K$2013,"&gt;"&amp;K1895,$K$14:$K$2013,"&lt;="&amp;EOMONTH('Painel mensal'!$B$5,0))=0,COUNTIFS($Q$14:Q1895,Q1895,$K$14:K1895,K1895)=1),COUNT($S$13:S1894)+1,"")</f>
      </c>
      <c r="T1895">
        <f t="shared" si="120"/>
      </c>
    </row>
    <row r="1896" spans="1:20" ht="34.5" customHeight="1" x14ac:dyDescent="0.25">
      <c r="A1896" s="4"/>
      <c r="B1896" s="5"/>
      <c r="C1896" s="4"/>
      <c r="D1896" s="5"/>
      <c r="E1896" s="5"/>
      <c r="F1896" s="5"/>
      <c r="G1896" s="5"/>
      <c r="H1896" s="6"/>
      <c r="I1896" s="6"/>
      <c r="J1896" s="6"/>
      <c r="K1896" s="6"/>
      <c r="L1896" s="5"/>
      <c r="M1896" s="5"/>
      <c r="N1896" s="4"/>
      <c r="O1896" s="7">
        <f t="shared" ca="1" si="117"/>
      </c>
      <c r="P1896">
        <f t="shared" ca="1" si="118"/>
      </c>
      <c r="Q1896">
        <f t="shared" si="119"/>
      </c>
      <c r="R1896">
        <f ca="1">IF(OR($Q1896="",K1896="",K1896&gt;$B$5,H1896&gt;$B$5,AND(J1896&lt;&gt;"",J1896&lt;$B$5),AND($F$5&lt;&gt;"Todas",C1896&lt;&gt;$F$5)),0,IF(AND(COUNTIFS($Q$14:$Q$2013,Q1896,$K$14:$K$2013,"&gt;"&amp;K1896,$K$14:$K$2013,"&lt;="&amp;$B$5)=0,COUNTIFS($Q$14:Q1896,Q1896,$K$14:K1896,K1896)=1),1,0))</f>
      </c>
      <c r="S1896">
        <f ca="1">IF(AND($Q1896&lt;&gt;"",H1896&lt;&gt;"",H1896&lt;=EOMONTH('Painel mensal'!$B$5,0),OR(J1896="",J1896&gt;='Painel mensal'!$B$5),K1896&lt;&gt;"",K1896&lt;=EOMONTH('Painel mensal'!$B$5,0),OR('Painel mensal'!$E$5="Todas",C1896='Painel mensal'!$E$5),COUNTIFS($Q$14:$Q$2013,Q1896,$K$14:$K$2013,"&gt;"&amp;K1896,$K$14:$K$2013,"&lt;="&amp;EOMONTH('Painel mensal'!$B$5,0))=0,COUNTIFS($Q$14:Q1896,Q1896,$K$14:K1896,K1896)=1),COUNT($S$13:S1895)+1,"")</f>
      </c>
      <c r="T1896">
        <f t="shared" si="120"/>
      </c>
    </row>
    <row r="1897" spans="1:20" ht="34.5" customHeight="1" x14ac:dyDescent="0.25">
      <c r="A1897" s="8"/>
      <c r="B1897" s="9"/>
      <c r="C1897" s="8"/>
      <c r="D1897" s="9"/>
      <c r="E1897" s="9"/>
      <c r="F1897" s="9"/>
      <c r="G1897" s="9"/>
      <c r="H1897" s="10"/>
      <c r="I1897" s="10"/>
      <c r="J1897" s="10"/>
      <c r="K1897" s="10"/>
      <c r="L1897" s="9"/>
      <c r="M1897" s="9"/>
      <c r="N1897" s="8"/>
      <c r="O1897" s="7">
        <f t="shared" ca="1" si="117"/>
      </c>
      <c r="P1897">
        <f t="shared" ca="1" si="118"/>
      </c>
      <c r="Q1897">
        <f t="shared" si="119"/>
      </c>
      <c r="R1897">
        <f ca="1">IF(OR($Q1897="",K1897="",K1897&gt;$B$5,H1897&gt;$B$5,AND(J1897&lt;&gt;"",J1897&lt;$B$5),AND($F$5&lt;&gt;"Todas",C1897&lt;&gt;$F$5)),0,IF(AND(COUNTIFS($Q$14:$Q$2013,Q1897,$K$14:$K$2013,"&gt;"&amp;K1897,$K$14:$K$2013,"&lt;="&amp;$B$5)=0,COUNTIFS($Q$14:Q1897,Q1897,$K$14:K1897,K1897)=1),1,0))</f>
      </c>
      <c r="S1897">
        <f ca="1">IF(AND($Q1897&lt;&gt;"",H1897&lt;&gt;"",H1897&lt;=EOMONTH('Painel mensal'!$B$5,0),OR(J1897="",J1897&gt;='Painel mensal'!$B$5),K1897&lt;&gt;"",K1897&lt;=EOMONTH('Painel mensal'!$B$5,0),OR('Painel mensal'!$E$5="Todas",C1897='Painel mensal'!$E$5),COUNTIFS($Q$14:$Q$2013,Q1897,$K$14:$K$2013,"&gt;"&amp;K1897,$K$14:$K$2013,"&lt;="&amp;EOMONTH('Painel mensal'!$B$5,0))=0,COUNTIFS($Q$14:Q1897,Q1897,$K$14:K1897,K1897)=1),COUNT($S$13:S1896)+1,"")</f>
      </c>
      <c r="T1897">
        <f t="shared" si="120"/>
      </c>
    </row>
    <row r="1898" spans="1:20" ht="34.5" customHeight="1" x14ac:dyDescent="0.25">
      <c r="A1898" s="4"/>
      <c r="B1898" s="5"/>
      <c r="C1898" s="4"/>
      <c r="D1898" s="5"/>
      <c r="E1898" s="5"/>
      <c r="F1898" s="5"/>
      <c r="G1898" s="5"/>
      <c r="H1898" s="6"/>
      <c r="I1898" s="6"/>
      <c r="J1898" s="6"/>
      <c r="K1898" s="6"/>
      <c r="L1898" s="5"/>
      <c r="M1898" s="5"/>
      <c r="N1898" s="4"/>
      <c r="O1898" s="7">
        <f t="shared" ca="1" si="117"/>
      </c>
      <c r="P1898">
        <f t="shared" ca="1" si="118"/>
      </c>
      <c r="Q1898">
        <f t="shared" si="119"/>
      </c>
      <c r="R1898">
        <f ca="1">IF(OR($Q1898="",K1898="",K1898&gt;$B$5,H1898&gt;$B$5,AND(J1898&lt;&gt;"",J1898&lt;$B$5),AND($F$5&lt;&gt;"Todas",C1898&lt;&gt;$F$5)),0,IF(AND(COUNTIFS($Q$14:$Q$2013,Q1898,$K$14:$K$2013,"&gt;"&amp;K1898,$K$14:$K$2013,"&lt;="&amp;$B$5)=0,COUNTIFS($Q$14:Q1898,Q1898,$K$14:K1898,K1898)=1),1,0))</f>
      </c>
      <c r="S1898">
        <f ca="1">IF(AND($Q1898&lt;&gt;"",H1898&lt;&gt;"",H1898&lt;=EOMONTH('Painel mensal'!$B$5,0),OR(J1898="",J1898&gt;='Painel mensal'!$B$5),K1898&lt;&gt;"",K1898&lt;=EOMONTH('Painel mensal'!$B$5,0),OR('Painel mensal'!$E$5="Todas",C1898='Painel mensal'!$E$5),COUNTIFS($Q$14:$Q$2013,Q1898,$K$14:$K$2013,"&gt;"&amp;K1898,$K$14:$K$2013,"&lt;="&amp;EOMONTH('Painel mensal'!$B$5,0))=0,COUNTIFS($Q$14:Q1898,Q1898,$K$14:K1898,K1898)=1),COUNT($S$13:S1897)+1,"")</f>
      </c>
      <c r="T1898">
        <f t="shared" si="120"/>
      </c>
    </row>
    <row r="1899" spans="1:20" ht="34.5" customHeight="1" x14ac:dyDescent="0.25">
      <c r="A1899" s="8"/>
      <c r="B1899" s="9"/>
      <c r="C1899" s="8"/>
      <c r="D1899" s="9"/>
      <c r="E1899" s="9"/>
      <c r="F1899" s="9"/>
      <c r="G1899" s="9"/>
      <c r="H1899" s="10"/>
      <c r="I1899" s="10"/>
      <c r="J1899" s="10"/>
      <c r="K1899" s="10"/>
      <c r="L1899" s="9"/>
      <c r="M1899" s="9"/>
      <c r="N1899" s="8"/>
      <c r="O1899" s="7">
        <f t="shared" ca="1" si="117"/>
      </c>
      <c r="P1899">
        <f t="shared" ca="1" si="118"/>
      </c>
      <c r="Q1899">
        <f t="shared" si="119"/>
      </c>
      <c r="R1899">
        <f ca="1">IF(OR($Q1899="",K1899="",K1899&gt;$B$5,H1899&gt;$B$5,AND(J1899&lt;&gt;"",J1899&lt;$B$5),AND($F$5&lt;&gt;"Todas",C1899&lt;&gt;$F$5)),0,IF(AND(COUNTIFS($Q$14:$Q$2013,Q1899,$K$14:$K$2013,"&gt;"&amp;K1899,$K$14:$K$2013,"&lt;="&amp;$B$5)=0,COUNTIFS($Q$14:Q1899,Q1899,$K$14:K1899,K1899)=1),1,0))</f>
      </c>
      <c r="S1899">
        <f ca="1">IF(AND($Q1899&lt;&gt;"",H1899&lt;&gt;"",H1899&lt;=EOMONTH('Painel mensal'!$B$5,0),OR(J1899="",J1899&gt;='Painel mensal'!$B$5),K1899&lt;&gt;"",K1899&lt;=EOMONTH('Painel mensal'!$B$5,0),OR('Painel mensal'!$E$5="Todas",C1899='Painel mensal'!$E$5),COUNTIFS($Q$14:$Q$2013,Q1899,$K$14:$K$2013,"&gt;"&amp;K1899,$K$14:$K$2013,"&lt;="&amp;EOMONTH('Painel mensal'!$B$5,0))=0,COUNTIFS($Q$14:Q1899,Q1899,$K$14:K1899,K1899)=1),COUNT($S$13:S1898)+1,"")</f>
      </c>
      <c r="T1899">
        <f t="shared" si="120"/>
      </c>
    </row>
    <row r="1900" spans="1:20" ht="34.5" customHeight="1" x14ac:dyDescent="0.25">
      <c r="A1900" s="4"/>
      <c r="B1900" s="5"/>
      <c r="C1900" s="4"/>
      <c r="D1900" s="5"/>
      <c r="E1900" s="5"/>
      <c r="F1900" s="5"/>
      <c r="G1900" s="5"/>
      <c r="H1900" s="6"/>
      <c r="I1900" s="6"/>
      <c r="J1900" s="6"/>
      <c r="K1900" s="6"/>
      <c r="L1900" s="5"/>
      <c r="M1900" s="5"/>
      <c r="N1900" s="4"/>
      <c r="O1900" s="7">
        <f t="shared" ca="1" si="117"/>
      </c>
      <c r="P1900">
        <f t="shared" ca="1" si="118"/>
      </c>
      <c r="Q1900">
        <f t="shared" si="119"/>
      </c>
      <c r="R1900">
        <f ca="1">IF(OR($Q1900="",K1900="",K1900&gt;$B$5,H1900&gt;$B$5,AND(J1900&lt;&gt;"",J1900&lt;$B$5),AND($F$5&lt;&gt;"Todas",C1900&lt;&gt;$F$5)),0,IF(AND(COUNTIFS($Q$14:$Q$2013,Q1900,$K$14:$K$2013,"&gt;"&amp;K1900,$K$14:$K$2013,"&lt;="&amp;$B$5)=0,COUNTIFS($Q$14:Q1900,Q1900,$K$14:K1900,K1900)=1),1,0))</f>
      </c>
      <c r="S1900">
        <f ca="1">IF(AND($Q1900&lt;&gt;"",H1900&lt;&gt;"",H1900&lt;=EOMONTH('Painel mensal'!$B$5,0),OR(J1900="",J1900&gt;='Painel mensal'!$B$5),K1900&lt;&gt;"",K1900&lt;=EOMONTH('Painel mensal'!$B$5,0),OR('Painel mensal'!$E$5="Todas",C1900='Painel mensal'!$E$5),COUNTIFS($Q$14:$Q$2013,Q1900,$K$14:$K$2013,"&gt;"&amp;K1900,$K$14:$K$2013,"&lt;="&amp;EOMONTH('Painel mensal'!$B$5,0))=0,COUNTIFS($Q$14:Q1900,Q1900,$K$14:K1900,K1900)=1),COUNT($S$13:S1899)+1,"")</f>
      </c>
      <c r="T1900">
        <f t="shared" si="120"/>
      </c>
    </row>
    <row r="1901" spans="1:20" ht="34.5" customHeight="1" x14ac:dyDescent="0.25">
      <c r="A1901" s="8"/>
      <c r="B1901" s="9"/>
      <c r="C1901" s="8"/>
      <c r="D1901" s="9"/>
      <c r="E1901" s="9"/>
      <c r="F1901" s="9"/>
      <c r="G1901" s="9"/>
      <c r="H1901" s="10"/>
      <c r="I1901" s="10"/>
      <c r="J1901" s="10"/>
      <c r="K1901" s="10"/>
      <c r="L1901" s="9"/>
      <c r="M1901" s="9"/>
      <c r="N1901" s="8"/>
      <c r="O1901" s="7">
        <f t="shared" ca="1" si="117"/>
      </c>
      <c r="P1901">
        <f t="shared" ca="1" si="118"/>
      </c>
      <c r="Q1901">
        <f t="shared" si="119"/>
      </c>
      <c r="R1901">
        <f ca="1">IF(OR($Q1901="",K1901="",K1901&gt;$B$5,H1901&gt;$B$5,AND(J1901&lt;&gt;"",J1901&lt;$B$5),AND($F$5&lt;&gt;"Todas",C1901&lt;&gt;$F$5)),0,IF(AND(COUNTIFS($Q$14:$Q$2013,Q1901,$K$14:$K$2013,"&gt;"&amp;K1901,$K$14:$K$2013,"&lt;="&amp;$B$5)=0,COUNTIFS($Q$14:Q1901,Q1901,$K$14:K1901,K1901)=1),1,0))</f>
      </c>
      <c r="S1901">
        <f ca="1">IF(AND($Q1901&lt;&gt;"",H1901&lt;&gt;"",H1901&lt;=EOMONTH('Painel mensal'!$B$5,0),OR(J1901="",J1901&gt;='Painel mensal'!$B$5),K1901&lt;&gt;"",K1901&lt;=EOMONTH('Painel mensal'!$B$5,0),OR('Painel mensal'!$E$5="Todas",C1901='Painel mensal'!$E$5),COUNTIFS($Q$14:$Q$2013,Q1901,$K$14:$K$2013,"&gt;"&amp;K1901,$K$14:$K$2013,"&lt;="&amp;EOMONTH('Painel mensal'!$B$5,0))=0,COUNTIFS($Q$14:Q1901,Q1901,$K$14:K1901,K1901)=1),COUNT($S$13:S1900)+1,"")</f>
      </c>
      <c r="T1901">
        <f t="shared" si="120"/>
      </c>
    </row>
    <row r="1902" spans="1:20" ht="34.5" customHeight="1" x14ac:dyDescent="0.25">
      <c r="A1902" s="4"/>
      <c r="B1902" s="5"/>
      <c r="C1902" s="4"/>
      <c r="D1902" s="5"/>
      <c r="E1902" s="5"/>
      <c r="F1902" s="5"/>
      <c r="G1902" s="5"/>
      <c r="H1902" s="6"/>
      <c r="I1902" s="6"/>
      <c r="J1902" s="6"/>
      <c r="K1902" s="6"/>
      <c r="L1902" s="5"/>
      <c r="M1902" s="5"/>
      <c r="N1902" s="4"/>
      <c r="O1902" s="7">
        <f t="shared" ca="1" si="117"/>
      </c>
      <c r="P1902">
        <f t="shared" ca="1" si="118"/>
      </c>
      <c r="Q1902">
        <f t="shared" si="119"/>
      </c>
      <c r="R1902">
        <f ca="1">IF(OR($Q1902="",K1902="",K1902&gt;$B$5,H1902&gt;$B$5,AND(J1902&lt;&gt;"",J1902&lt;$B$5),AND($F$5&lt;&gt;"Todas",C1902&lt;&gt;$F$5)),0,IF(AND(COUNTIFS($Q$14:$Q$2013,Q1902,$K$14:$K$2013,"&gt;"&amp;K1902,$K$14:$K$2013,"&lt;="&amp;$B$5)=0,COUNTIFS($Q$14:Q1902,Q1902,$K$14:K1902,K1902)=1),1,0))</f>
      </c>
      <c r="S1902">
        <f ca="1">IF(AND($Q1902&lt;&gt;"",H1902&lt;&gt;"",H1902&lt;=EOMONTH('Painel mensal'!$B$5,0),OR(J1902="",J1902&gt;='Painel mensal'!$B$5),K1902&lt;&gt;"",K1902&lt;=EOMONTH('Painel mensal'!$B$5,0),OR('Painel mensal'!$E$5="Todas",C1902='Painel mensal'!$E$5),COUNTIFS($Q$14:$Q$2013,Q1902,$K$14:$K$2013,"&gt;"&amp;K1902,$K$14:$K$2013,"&lt;="&amp;EOMONTH('Painel mensal'!$B$5,0))=0,COUNTIFS($Q$14:Q1902,Q1902,$K$14:K1902,K1902)=1),COUNT($S$13:S1901)+1,"")</f>
      </c>
      <c r="T1902">
        <f t="shared" si="120"/>
      </c>
    </row>
    <row r="1903" spans="1:20" ht="34.5" customHeight="1" x14ac:dyDescent="0.25">
      <c r="A1903" s="8"/>
      <c r="B1903" s="9"/>
      <c r="C1903" s="8"/>
      <c r="D1903" s="9"/>
      <c r="E1903" s="9"/>
      <c r="F1903" s="9"/>
      <c r="G1903" s="9"/>
      <c r="H1903" s="10"/>
      <c r="I1903" s="10"/>
      <c r="J1903" s="10"/>
      <c r="K1903" s="10"/>
      <c r="L1903" s="9"/>
      <c r="M1903" s="9"/>
      <c r="N1903" s="8"/>
      <c r="O1903" s="7">
        <f t="shared" ca="1" si="117"/>
      </c>
      <c r="P1903">
        <f t="shared" ca="1" si="118"/>
      </c>
      <c r="Q1903">
        <f t="shared" si="119"/>
      </c>
      <c r="R1903">
        <f ca="1">IF(OR($Q1903="",K1903="",K1903&gt;$B$5,H1903&gt;$B$5,AND(J1903&lt;&gt;"",J1903&lt;$B$5),AND($F$5&lt;&gt;"Todas",C1903&lt;&gt;$F$5)),0,IF(AND(COUNTIFS($Q$14:$Q$2013,Q1903,$K$14:$K$2013,"&gt;"&amp;K1903,$K$14:$K$2013,"&lt;="&amp;$B$5)=0,COUNTIFS($Q$14:Q1903,Q1903,$K$14:K1903,K1903)=1),1,0))</f>
      </c>
      <c r="S1903">
        <f ca="1">IF(AND($Q1903&lt;&gt;"",H1903&lt;&gt;"",H1903&lt;=EOMONTH('Painel mensal'!$B$5,0),OR(J1903="",J1903&gt;='Painel mensal'!$B$5),K1903&lt;&gt;"",K1903&lt;=EOMONTH('Painel mensal'!$B$5,0),OR('Painel mensal'!$E$5="Todas",C1903='Painel mensal'!$E$5),COUNTIFS($Q$14:$Q$2013,Q1903,$K$14:$K$2013,"&gt;"&amp;K1903,$K$14:$K$2013,"&lt;="&amp;EOMONTH('Painel mensal'!$B$5,0))=0,COUNTIFS($Q$14:Q1903,Q1903,$K$14:K1903,K1903)=1),COUNT($S$13:S1902)+1,"")</f>
      </c>
      <c r="T1903">
        <f t="shared" si="120"/>
      </c>
    </row>
    <row r="1904" spans="1:20" ht="34.5" customHeight="1" x14ac:dyDescent="0.25">
      <c r="A1904" s="4"/>
      <c r="B1904" s="5"/>
      <c r="C1904" s="4"/>
      <c r="D1904" s="5"/>
      <c r="E1904" s="5"/>
      <c r="F1904" s="5"/>
      <c r="G1904" s="5"/>
      <c r="H1904" s="6"/>
      <c r="I1904" s="6"/>
      <c r="J1904" s="6"/>
      <c r="K1904" s="6"/>
      <c r="L1904" s="5"/>
      <c r="M1904" s="5"/>
      <c r="N1904" s="4"/>
      <c r="O1904" s="7">
        <f t="shared" ca="1" si="117"/>
      </c>
      <c r="P1904">
        <f t="shared" ca="1" si="118"/>
      </c>
      <c r="Q1904">
        <f t="shared" si="119"/>
      </c>
      <c r="R1904">
        <f ca="1">IF(OR($Q1904="",K1904="",K1904&gt;$B$5,H1904&gt;$B$5,AND(J1904&lt;&gt;"",J1904&lt;$B$5),AND($F$5&lt;&gt;"Todas",C1904&lt;&gt;$F$5)),0,IF(AND(COUNTIFS($Q$14:$Q$2013,Q1904,$K$14:$K$2013,"&gt;"&amp;K1904,$K$14:$K$2013,"&lt;="&amp;$B$5)=0,COUNTIFS($Q$14:Q1904,Q1904,$K$14:K1904,K1904)=1),1,0))</f>
      </c>
      <c r="S1904">
        <f ca="1">IF(AND($Q1904&lt;&gt;"",H1904&lt;&gt;"",H1904&lt;=EOMONTH('Painel mensal'!$B$5,0),OR(J1904="",J1904&gt;='Painel mensal'!$B$5),K1904&lt;&gt;"",K1904&lt;=EOMONTH('Painel mensal'!$B$5,0),OR('Painel mensal'!$E$5="Todas",C1904='Painel mensal'!$E$5),COUNTIFS($Q$14:$Q$2013,Q1904,$K$14:$K$2013,"&gt;"&amp;K1904,$K$14:$K$2013,"&lt;="&amp;EOMONTH('Painel mensal'!$B$5,0))=0,COUNTIFS($Q$14:Q1904,Q1904,$K$14:K1904,K1904)=1),COUNT($S$13:S1903)+1,"")</f>
      </c>
      <c r="T1904">
        <f t="shared" si="120"/>
      </c>
    </row>
    <row r="1905" spans="1:20" ht="34.5" customHeight="1" x14ac:dyDescent="0.25">
      <c r="A1905" s="8"/>
      <c r="B1905" s="9"/>
      <c r="C1905" s="8"/>
      <c r="D1905" s="9"/>
      <c r="E1905" s="9"/>
      <c r="F1905" s="9"/>
      <c r="G1905" s="9"/>
      <c r="H1905" s="10"/>
      <c r="I1905" s="10"/>
      <c r="J1905" s="10"/>
      <c r="K1905" s="10"/>
      <c r="L1905" s="9"/>
      <c r="M1905" s="9"/>
      <c r="N1905" s="8"/>
      <c r="O1905" s="7">
        <f t="shared" ca="1" si="117"/>
      </c>
      <c r="P1905">
        <f t="shared" ca="1" si="118"/>
      </c>
      <c r="Q1905">
        <f t="shared" si="119"/>
      </c>
      <c r="R1905">
        <f ca="1">IF(OR($Q1905="",K1905="",K1905&gt;$B$5,H1905&gt;$B$5,AND(J1905&lt;&gt;"",J1905&lt;$B$5),AND($F$5&lt;&gt;"Todas",C1905&lt;&gt;$F$5)),0,IF(AND(COUNTIFS($Q$14:$Q$2013,Q1905,$K$14:$K$2013,"&gt;"&amp;K1905,$K$14:$K$2013,"&lt;="&amp;$B$5)=0,COUNTIFS($Q$14:Q1905,Q1905,$K$14:K1905,K1905)=1),1,0))</f>
      </c>
      <c r="S1905">
        <f ca="1">IF(AND($Q1905&lt;&gt;"",H1905&lt;&gt;"",H1905&lt;=EOMONTH('Painel mensal'!$B$5,0),OR(J1905="",J1905&gt;='Painel mensal'!$B$5),K1905&lt;&gt;"",K1905&lt;=EOMONTH('Painel mensal'!$B$5,0),OR('Painel mensal'!$E$5="Todas",C1905='Painel mensal'!$E$5),COUNTIFS($Q$14:$Q$2013,Q1905,$K$14:$K$2013,"&gt;"&amp;K1905,$K$14:$K$2013,"&lt;="&amp;EOMONTH('Painel mensal'!$B$5,0))=0,COUNTIFS($Q$14:Q1905,Q1905,$K$14:K1905,K1905)=1),COUNT($S$13:S1904)+1,"")</f>
      </c>
      <c r="T1905">
        <f t="shared" si="120"/>
      </c>
    </row>
    <row r="1906" spans="1:20" ht="34.5" customHeight="1" x14ac:dyDescent="0.25">
      <c r="A1906" s="4"/>
      <c r="B1906" s="5"/>
      <c r="C1906" s="4"/>
      <c r="D1906" s="5"/>
      <c r="E1906" s="5"/>
      <c r="F1906" s="5"/>
      <c r="G1906" s="5"/>
      <c r="H1906" s="6"/>
      <c r="I1906" s="6"/>
      <c r="J1906" s="6"/>
      <c r="K1906" s="6"/>
      <c r="L1906" s="5"/>
      <c r="M1906" s="5"/>
      <c r="N1906" s="4"/>
      <c r="O1906" s="7">
        <f t="shared" ca="1" si="117"/>
      </c>
      <c r="P1906">
        <f t="shared" ca="1" si="118"/>
      </c>
      <c r="Q1906">
        <f t="shared" si="119"/>
      </c>
      <c r="R1906">
        <f ca="1">IF(OR($Q1906="",K1906="",K1906&gt;$B$5,H1906&gt;$B$5,AND(J1906&lt;&gt;"",J1906&lt;$B$5),AND($F$5&lt;&gt;"Todas",C1906&lt;&gt;$F$5)),0,IF(AND(COUNTIFS($Q$14:$Q$2013,Q1906,$K$14:$K$2013,"&gt;"&amp;K1906,$K$14:$K$2013,"&lt;="&amp;$B$5)=0,COUNTIFS($Q$14:Q1906,Q1906,$K$14:K1906,K1906)=1),1,0))</f>
      </c>
      <c r="S1906">
        <f ca="1">IF(AND($Q1906&lt;&gt;"",H1906&lt;&gt;"",H1906&lt;=EOMONTH('Painel mensal'!$B$5,0),OR(J1906="",J1906&gt;='Painel mensal'!$B$5),K1906&lt;&gt;"",K1906&lt;=EOMONTH('Painel mensal'!$B$5,0),OR('Painel mensal'!$E$5="Todas",C1906='Painel mensal'!$E$5),COUNTIFS($Q$14:$Q$2013,Q1906,$K$14:$K$2013,"&gt;"&amp;K1906,$K$14:$K$2013,"&lt;="&amp;EOMONTH('Painel mensal'!$B$5,0))=0,COUNTIFS($Q$14:Q1906,Q1906,$K$14:K1906,K1906)=1),COUNT($S$13:S1905)+1,"")</f>
      </c>
      <c r="T1906">
        <f t="shared" si="120"/>
      </c>
    </row>
    <row r="1907" spans="1:20" ht="34.5" customHeight="1" x14ac:dyDescent="0.25">
      <c r="A1907" s="8"/>
      <c r="B1907" s="9"/>
      <c r="C1907" s="8"/>
      <c r="D1907" s="9"/>
      <c r="E1907" s="9"/>
      <c r="F1907" s="9"/>
      <c r="G1907" s="9"/>
      <c r="H1907" s="10"/>
      <c r="I1907" s="10"/>
      <c r="J1907" s="10"/>
      <c r="K1907" s="10"/>
      <c r="L1907" s="9"/>
      <c r="M1907" s="9"/>
      <c r="N1907" s="8"/>
      <c r="O1907" s="7">
        <f t="shared" ca="1" si="117"/>
      </c>
      <c r="P1907">
        <f t="shared" ca="1" si="118"/>
      </c>
      <c r="Q1907">
        <f t="shared" si="119"/>
      </c>
      <c r="R1907">
        <f ca="1">IF(OR($Q1907="",K1907="",K1907&gt;$B$5,H1907&gt;$B$5,AND(J1907&lt;&gt;"",J1907&lt;$B$5),AND($F$5&lt;&gt;"Todas",C1907&lt;&gt;$F$5)),0,IF(AND(COUNTIFS($Q$14:$Q$2013,Q1907,$K$14:$K$2013,"&gt;"&amp;K1907,$K$14:$K$2013,"&lt;="&amp;$B$5)=0,COUNTIFS($Q$14:Q1907,Q1907,$K$14:K1907,K1907)=1),1,0))</f>
      </c>
      <c r="S1907">
        <f ca="1">IF(AND($Q1907&lt;&gt;"",H1907&lt;&gt;"",H1907&lt;=EOMONTH('Painel mensal'!$B$5,0),OR(J1907="",J1907&gt;='Painel mensal'!$B$5),K1907&lt;&gt;"",K1907&lt;=EOMONTH('Painel mensal'!$B$5,0),OR('Painel mensal'!$E$5="Todas",C1907='Painel mensal'!$E$5),COUNTIFS($Q$14:$Q$2013,Q1907,$K$14:$K$2013,"&gt;"&amp;K1907,$K$14:$K$2013,"&lt;="&amp;EOMONTH('Painel mensal'!$B$5,0))=0,COUNTIFS($Q$14:Q1907,Q1907,$K$14:K1907,K1907)=1),COUNT($S$13:S1906)+1,"")</f>
      </c>
      <c r="T1907">
        <f t="shared" si="120"/>
      </c>
    </row>
    <row r="1908" spans="1:20" ht="34.5" customHeight="1" x14ac:dyDescent="0.25">
      <c r="A1908" s="4"/>
      <c r="B1908" s="5"/>
      <c r="C1908" s="4"/>
      <c r="D1908" s="5"/>
      <c r="E1908" s="5"/>
      <c r="F1908" s="5"/>
      <c r="G1908" s="5"/>
      <c r="H1908" s="6"/>
      <c r="I1908" s="6"/>
      <c r="J1908" s="6"/>
      <c r="K1908" s="6"/>
      <c r="L1908" s="5"/>
      <c r="M1908" s="5"/>
      <c r="N1908" s="4"/>
      <c r="O1908" s="7">
        <f t="shared" ca="1" si="117"/>
      </c>
      <c r="P1908">
        <f t="shared" ca="1" si="118"/>
      </c>
      <c r="Q1908">
        <f t="shared" si="119"/>
      </c>
      <c r="R1908">
        <f ca="1">IF(OR($Q1908="",K1908="",K1908&gt;$B$5,H1908&gt;$B$5,AND(J1908&lt;&gt;"",J1908&lt;$B$5),AND($F$5&lt;&gt;"Todas",C1908&lt;&gt;$F$5)),0,IF(AND(COUNTIFS($Q$14:$Q$2013,Q1908,$K$14:$K$2013,"&gt;"&amp;K1908,$K$14:$K$2013,"&lt;="&amp;$B$5)=0,COUNTIFS($Q$14:Q1908,Q1908,$K$14:K1908,K1908)=1),1,0))</f>
      </c>
      <c r="S1908">
        <f ca="1">IF(AND($Q1908&lt;&gt;"",H1908&lt;&gt;"",H1908&lt;=EOMONTH('Painel mensal'!$B$5,0),OR(J1908="",J1908&gt;='Painel mensal'!$B$5),K1908&lt;&gt;"",K1908&lt;=EOMONTH('Painel mensal'!$B$5,0),OR('Painel mensal'!$E$5="Todas",C1908='Painel mensal'!$E$5),COUNTIFS($Q$14:$Q$2013,Q1908,$K$14:$K$2013,"&gt;"&amp;K1908,$K$14:$K$2013,"&lt;="&amp;EOMONTH('Painel mensal'!$B$5,0))=0,COUNTIFS($Q$14:Q1908,Q1908,$K$14:K1908,K1908)=1),COUNT($S$13:S1907)+1,"")</f>
      </c>
      <c r="T1908">
        <f t="shared" si="120"/>
      </c>
    </row>
    <row r="1909" spans="1:20" ht="34.5" customHeight="1" x14ac:dyDescent="0.25">
      <c r="A1909" s="8"/>
      <c r="B1909" s="9"/>
      <c r="C1909" s="8"/>
      <c r="D1909" s="9"/>
      <c r="E1909" s="9"/>
      <c r="F1909" s="9"/>
      <c r="G1909" s="9"/>
      <c r="H1909" s="10"/>
      <c r="I1909" s="10"/>
      <c r="J1909" s="10"/>
      <c r="K1909" s="10"/>
      <c r="L1909" s="9"/>
      <c r="M1909" s="9"/>
      <c r="N1909" s="8"/>
      <c r="O1909" s="7">
        <f t="shared" ca="1" si="117"/>
      </c>
      <c r="P1909">
        <f t="shared" ca="1" si="118"/>
      </c>
      <c r="Q1909">
        <f t="shared" si="119"/>
      </c>
      <c r="R1909">
        <f ca="1">IF(OR($Q1909="",K1909="",K1909&gt;$B$5,H1909&gt;$B$5,AND(J1909&lt;&gt;"",J1909&lt;$B$5),AND($F$5&lt;&gt;"Todas",C1909&lt;&gt;$F$5)),0,IF(AND(COUNTIFS($Q$14:$Q$2013,Q1909,$K$14:$K$2013,"&gt;"&amp;K1909,$K$14:$K$2013,"&lt;="&amp;$B$5)=0,COUNTIFS($Q$14:Q1909,Q1909,$K$14:K1909,K1909)=1),1,0))</f>
      </c>
      <c r="S1909">
        <f ca="1">IF(AND($Q1909&lt;&gt;"",H1909&lt;&gt;"",H1909&lt;=EOMONTH('Painel mensal'!$B$5,0),OR(J1909="",J1909&gt;='Painel mensal'!$B$5),K1909&lt;&gt;"",K1909&lt;=EOMONTH('Painel mensal'!$B$5,0),OR('Painel mensal'!$E$5="Todas",C1909='Painel mensal'!$E$5),COUNTIFS($Q$14:$Q$2013,Q1909,$K$14:$K$2013,"&gt;"&amp;K1909,$K$14:$K$2013,"&lt;="&amp;EOMONTH('Painel mensal'!$B$5,0))=0,COUNTIFS($Q$14:Q1909,Q1909,$K$14:K1909,K1909)=1),COUNT($S$13:S1908)+1,"")</f>
      </c>
      <c r="T1909">
        <f t="shared" si="120"/>
      </c>
    </row>
    <row r="1910" spans="1:20" ht="34.5" customHeight="1" x14ac:dyDescent="0.25">
      <c r="A1910" s="4"/>
      <c r="B1910" s="5"/>
      <c r="C1910" s="4"/>
      <c r="D1910" s="5"/>
      <c r="E1910" s="5"/>
      <c r="F1910" s="5"/>
      <c r="G1910" s="5"/>
      <c r="H1910" s="6"/>
      <c r="I1910" s="6"/>
      <c r="J1910" s="6"/>
      <c r="K1910" s="6"/>
      <c r="L1910" s="5"/>
      <c r="M1910" s="5"/>
      <c r="N1910" s="4"/>
      <c r="O1910" s="7">
        <f t="shared" ca="1" si="117"/>
      </c>
      <c r="P1910">
        <f t="shared" ca="1" si="118"/>
      </c>
      <c r="Q1910">
        <f t="shared" si="119"/>
      </c>
      <c r="R1910">
        <f ca="1">IF(OR($Q1910="",K1910="",K1910&gt;$B$5,H1910&gt;$B$5,AND(J1910&lt;&gt;"",J1910&lt;$B$5),AND($F$5&lt;&gt;"Todas",C1910&lt;&gt;$F$5)),0,IF(AND(COUNTIFS($Q$14:$Q$2013,Q1910,$K$14:$K$2013,"&gt;"&amp;K1910,$K$14:$K$2013,"&lt;="&amp;$B$5)=0,COUNTIFS($Q$14:Q1910,Q1910,$K$14:K1910,K1910)=1),1,0))</f>
      </c>
      <c r="S1910">
        <f ca="1">IF(AND($Q1910&lt;&gt;"",H1910&lt;&gt;"",H1910&lt;=EOMONTH('Painel mensal'!$B$5,0),OR(J1910="",J1910&gt;='Painel mensal'!$B$5),K1910&lt;&gt;"",K1910&lt;=EOMONTH('Painel mensal'!$B$5,0),OR('Painel mensal'!$E$5="Todas",C1910='Painel mensal'!$E$5),COUNTIFS($Q$14:$Q$2013,Q1910,$K$14:$K$2013,"&gt;"&amp;K1910,$K$14:$K$2013,"&lt;="&amp;EOMONTH('Painel mensal'!$B$5,0))=0,COUNTIFS($Q$14:Q1910,Q1910,$K$14:K1910,K1910)=1),COUNT($S$13:S1909)+1,"")</f>
      </c>
      <c r="T1910">
        <f t="shared" si="120"/>
      </c>
    </row>
    <row r="1911" spans="1:20" ht="34.5" customHeight="1" x14ac:dyDescent="0.25">
      <c r="A1911" s="8"/>
      <c r="B1911" s="9"/>
      <c r="C1911" s="8"/>
      <c r="D1911" s="9"/>
      <c r="E1911" s="9"/>
      <c r="F1911" s="9"/>
      <c r="G1911" s="9"/>
      <c r="H1911" s="10"/>
      <c r="I1911" s="10"/>
      <c r="J1911" s="10"/>
      <c r="K1911" s="10"/>
      <c r="L1911" s="9"/>
      <c r="M1911" s="9"/>
      <c r="N1911" s="8"/>
      <c r="O1911" s="7">
        <f t="shared" ca="1" si="117"/>
      </c>
      <c r="P1911">
        <f t="shared" ca="1" si="118"/>
      </c>
      <c r="Q1911">
        <f t="shared" si="119"/>
      </c>
      <c r="R1911">
        <f ca="1">IF(OR($Q1911="",K1911="",K1911&gt;$B$5,H1911&gt;$B$5,AND(J1911&lt;&gt;"",J1911&lt;$B$5),AND($F$5&lt;&gt;"Todas",C1911&lt;&gt;$F$5)),0,IF(AND(COUNTIFS($Q$14:$Q$2013,Q1911,$K$14:$K$2013,"&gt;"&amp;K1911,$K$14:$K$2013,"&lt;="&amp;$B$5)=0,COUNTIFS($Q$14:Q1911,Q1911,$K$14:K1911,K1911)=1),1,0))</f>
      </c>
      <c r="S1911">
        <f ca="1">IF(AND($Q1911&lt;&gt;"",H1911&lt;&gt;"",H1911&lt;=EOMONTH('Painel mensal'!$B$5,0),OR(J1911="",J1911&gt;='Painel mensal'!$B$5),K1911&lt;&gt;"",K1911&lt;=EOMONTH('Painel mensal'!$B$5,0),OR('Painel mensal'!$E$5="Todas",C1911='Painel mensal'!$E$5),COUNTIFS($Q$14:$Q$2013,Q1911,$K$14:$K$2013,"&gt;"&amp;K1911,$K$14:$K$2013,"&lt;="&amp;EOMONTH('Painel mensal'!$B$5,0))=0,COUNTIFS($Q$14:Q1911,Q1911,$K$14:K1911,K1911)=1),COUNT($S$13:S1910)+1,"")</f>
      </c>
      <c r="T1911">
        <f t="shared" si="120"/>
      </c>
    </row>
    <row r="1912" spans="1:20" ht="34.5" customHeight="1" x14ac:dyDescent="0.25">
      <c r="A1912" s="4"/>
      <c r="B1912" s="5"/>
      <c r="C1912" s="4"/>
      <c r="D1912" s="5"/>
      <c r="E1912" s="5"/>
      <c r="F1912" s="5"/>
      <c r="G1912" s="5"/>
      <c r="H1912" s="6"/>
      <c r="I1912" s="6"/>
      <c r="J1912" s="6"/>
      <c r="K1912" s="6"/>
      <c r="L1912" s="5"/>
      <c r="M1912" s="5"/>
      <c r="N1912" s="4"/>
      <c r="O1912" s="7">
        <f t="shared" ca="1" si="117"/>
      </c>
      <c r="P1912">
        <f t="shared" ca="1" si="118"/>
      </c>
      <c r="Q1912">
        <f t="shared" si="119"/>
      </c>
      <c r="R1912">
        <f ca="1">IF(OR($Q1912="",K1912="",K1912&gt;$B$5,H1912&gt;$B$5,AND(J1912&lt;&gt;"",J1912&lt;$B$5),AND($F$5&lt;&gt;"Todas",C1912&lt;&gt;$F$5)),0,IF(AND(COUNTIFS($Q$14:$Q$2013,Q1912,$K$14:$K$2013,"&gt;"&amp;K1912,$K$14:$K$2013,"&lt;="&amp;$B$5)=0,COUNTIFS($Q$14:Q1912,Q1912,$K$14:K1912,K1912)=1),1,0))</f>
      </c>
      <c r="S1912">
        <f ca="1">IF(AND($Q1912&lt;&gt;"",H1912&lt;&gt;"",H1912&lt;=EOMONTH('Painel mensal'!$B$5,0),OR(J1912="",J1912&gt;='Painel mensal'!$B$5),K1912&lt;&gt;"",K1912&lt;=EOMONTH('Painel mensal'!$B$5,0),OR('Painel mensal'!$E$5="Todas",C1912='Painel mensal'!$E$5),COUNTIFS($Q$14:$Q$2013,Q1912,$K$14:$K$2013,"&gt;"&amp;K1912,$K$14:$K$2013,"&lt;="&amp;EOMONTH('Painel mensal'!$B$5,0))=0,COUNTIFS($Q$14:Q1912,Q1912,$K$14:K1912,K1912)=1),COUNT($S$13:S1911)+1,"")</f>
      </c>
      <c r="T1912">
        <f t="shared" si="120"/>
      </c>
    </row>
    <row r="1913" spans="1:20" ht="34.5" customHeight="1" x14ac:dyDescent="0.25">
      <c r="A1913" s="8"/>
      <c r="B1913" s="9"/>
      <c r="C1913" s="8"/>
      <c r="D1913" s="9"/>
      <c r="E1913" s="9"/>
      <c r="F1913" s="9"/>
      <c r="G1913" s="9"/>
      <c r="H1913" s="10"/>
      <c r="I1913" s="10"/>
      <c r="J1913" s="10"/>
      <c r="K1913" s="10"/>
      <c r="L1913" s="9"/>
      <c r="M1913" s="9"/>
      <c r="N1913" s="8"/>
      <c r="O1913" s="7">
        <f t="shared" ca="1" si="117"/>
      </c>
      <c r="P1913">
        <f t="shared" ca="1" si="118"/>
      </c>
      <c r="Q1913">
        <f t="shared" si="119"/>
      </c>
      <c r="R1913">
        <f ca="1">IF(OR($Q1913="",K1913="",K1913&gt;$B$5,H1913&gt;$B$5,AND(J1913&lt;&gt;"",J1913&lt;$B$5),AND($F$5&lt;&gt;"Todas",C1913&lt;&gt;$F$5)),0,IF(AND(COUNTIFS($Q$14:$Q$2013,Q1913,$K$14:$K$2013,"&gt;"&amp;K1913,$K$14:$K$2013,"&lt;="&amp;$B$5)=0,COUNTIFS($Q$14:Q1913,Q1913,$K$14:K1913,K1913)=1),1,0))</f>
      </c>
      <c r="S1913">
        <f ca="1">IF(AND($Q1913&lt;&gt;"",H1913&lt;&gt;"",H1913&lt;=EOMONTH('Painel mensal'!$B$5,0),OR(J1913="",J1913&gt;='Painel mensal'!$B$5),K1913&lt;&gt;"",K1913&lt;=EOMONTH('Painel mensal'!$B$5,0),OR('Painel mensal'!$E$5="Todas",C1913='Painel mensal'!$E$5),COUNTIFS($Q$14:$Q$2013,Q1913,$K$14:$K$2013,"&gt;"&amp;K1913,$K$14:$K$2013,"&lt;="&amp;EOMONTH('Painel mensal'!$B$5,0))=0,COUNTIFS($Q$14:Q1913,Q1913,$K$14:K1913,K1913)=1),COUNT($S$13:S1912)+1,"")</f>
      </c>
      <c r="T1913">
        <f t="shared" si="120"/>
      </c>
    </row>
    <row r="1914" spans="1:20" ht="34.5" customHeight="1" x14ac:dyDescent="0.25">
      <c r="A1914" s="4"/>
      <c r="B1914" s="5"/>
      <c r="C1914" s="4"/>
      <c r="D1914" s="5"/>
      <c r="E1914" s="5"/>
      <c r="F1914" s="5"/>
      <c r="G1914" s="5"/>
      <c r="H1914" s="6"/>
      <c r="I1914" s="6"/>
      <c r="J1914" s="6"/>
      <c r="K1914" s="6"/>
      <c r="L1914" s="5"/>
      <c r="M1914" s="5"/>
      <c r="N1914" s="4"/>
      <c r="O1914" s="7">
        <f t="shared" ca="1" si="117"/>
      </c>
      <c r="P1914">
        <f t="shared" ca="1" si="118"/>
      </c>
      <c r="Q1914">
        <f t="shared" si="119"/>
      </c>
      <c r="R1914">
        <f ca="1">IF(OR($Q1914="",K1914="",K1914&gt;$B$5,H1914&gt;$B$5,AND(J1914&lt;&gt;"",J1914&lt;$B$5),AND($F$5&lt;&gt;"Todas",C1914&lt;&gt;$F$5)),0,IF(AND(COUNTIFS($Q$14:$Q$2013,Q1914,$K$14:$K$2013,"&gt;"&amp;K1914,$K$14:$K$2013,"&lt;="&amp;$B$5)=0,COUNTIFS($Q$14:Q1914,Q1914,$K$14:K1914,K1914)=1),1,0))</f>
      </c>
      <c r="S1914">
        <f ca="1">IF(AND($Q1914&lt;&gt;"",H1914&lt;&gt;"",H1914&lt;=EOMONTH('Painel mensal'!$B$5,0),OR(J1914="",J1914&gt;='Painel mensal'!$B$5),K1914&lt;&gt;"",K1914&lt;=EOMONTH('Painel mensal'!$B$5,0),OR('Painel mensal'!$E$5="Todas",C1914='Painel mensal'!$E$5),COUNTIFS($Q$14:$Q$2013,Q1914,$K$14:$K$2013,"&gt;"&amp;K1914,$K$14:$K$2013,"&lt;="&amp;EOMONTH('Painel mensal'!$B$5,0))=0,COUNTIFS($Q$14:Q1914,Q1914,$K$14:K1914,K1914)=1),COUNT($S$13:S1913)+1,"")</f>
      </c>
      <c r="T1914">
        <f t="shared" si="120"/>
      </c>
    </row>
    <row r="1915" spans="1:20" ht="34.5" customHeight="1" x14ac:dyDescent="0.25">
      <c r="A1915" s="8"/>
      <c r="B1915" s="9"/>
      <c r="C1915" s="8"/>
      <c r="D1915" s="9"/>
      <c r="E1915" s="9"/>
      <c r="F1915" s="9"/>
      <c r="G1915" s="9"/>
      <c r="H1915" s="10"/>
      <c r="I1915" s="10"/>
      <c r="J1915" s="10"/>
      <c r="K1915" s="10"/>
      <c r="L1915" s="9"/>
      <c r="M1915" s="9"/>
      <c r="N1915" s="8"/>
      <c r="O1915" s="7">
        <f t="shared" ca="1" si="117"/>
      </c>
      <c r="P1915">
        <f t="shared" ca="1" si="118"/>
      </c>
      <c r="Q1915">
        <f t="shared" si="119"/>
      </c>
      <c r="R1915">
        <f ca="1">IF(OR($Q1915="",K1915="",K1915&gt;$B$5,H1915&gt;$B$5,AND(J1915&lt;&gt;"",J1915&lt;$B$5),AND($F$5&lt;&gt;"Todas",C1915&lt;&gt;$F$5)),0,IF(AND(COUNTIFS($Q$14:$Q$2013,Q1915,$K$14:$K$2013,"&gt;"&amp;K1915,$K$14:$K$2013,"&lt;="&amp;$B$5)=0,COUNTIFS($Q$14:Q1915,Q1915,$K$14:K1915,K1915)=1),1,0))</f>
      </c>
      <c r="S1915">
        <f ca="1">IF(AND($Q1915&lt;&gt;"",H1915&lt;&gt;"",H1915&lt;=EOMONTH('Painel mensal'!$B$5,0),OR(J1915="",J1915&gt;='Painel mensal'!$B$5),K1915&lt;&gt;"",K1915&lt;=EOMONTH('Painel mensal'!$B$5,0),OR('Painel mensal'!$E$5="Todas",C1915='Painel mensal'!$E$5),COUNTIFS($Q$14:$Q$2013,Q1915,$K$14:$K$2013,"&gt;"&amp;K1915,$K$14:$K$2013,"&lt;="&amp;EOMONTH('Painel mensal'!$B$5,0))=0,COUNTIFS($Q$14:Q1915,Q1915,$K$14:K1915,K1915)=1),COUNT($S$13:S1914)+1,"")</f>
      </c>
      <c r="T1915">
        <f t="shared" si="120"/>
      </c>
    </row>
    <row r="1916" spans="1:20" ht="34.5" customHeight="1" x14ac:dyDescent="0.25">
      <c r="A1916" s="4"/>
      <c r="B1916" s="5"/>
      <c r="C1916" s="4"/>
      <c r="D1916" s="5"/>
      <c r="E1916" s="5"/>
      <c r="F1916" s="5"/>
      <c r="G1916" s="5"/>
      <c r="H1916" s="6"/>
      <c r="I1916" s="6"/>
      <c r="J1916" s="6"/>
      <c r="K1916" s="6"/>
      <c r="L1916" s="5"/>
      <c r="M1916" s="5"/>
      <c r="N1916" s="4"/>
      <c r="O1916" s="7">
        <f t="shared" ca="1" si="117"/>
      </c>
      <c r="P1916">
        <f t="shared" ca="1" si="118"/>
      </c>
      <c r="Q1916">
        <f t="shared" si="119"/>
      </c>
      <c r="R1916">
        <f ca="1">IF(OR($Q1916="",K1916="",K1916&gt;$B$5,H1916&gt;$B$5,AND(J1916&lt;&gt;"",J1916&lt;$B$5),AND($F$5&lt;&gt;"Todas",C1916&lt;&gt;$F$5)),0,IF(AND(COUNTIFS($Q$14:$Q$2013,Q1916,$K$14:$K$2013,"&gt;"&amp;K1916,$K$14:$K$2013,"&lt;="&amp;$B$5)=0,COUNTIFS($Q$14:Q1916,Q1916,$K$14:K1916,K1916)=1),1,0))</f>
      </c>
      <c r="S1916">
        <f ca="1">IF(AND($Q1916&lt;&gt;"",H1916&lt;&gt;"",H1916&lt;=EOMONTH('Painel mensal'!$B$5,0),OR(J1916="",J1916&gt;='Painel mensal'!$B$5),K1916&lt;&gt;"",K1916&lt;=EOMONTH('Painel mensal'!$B$5,0),OR('Painel mensal'!$E$5="Todas",C1916='Painel mensal'!$E$5),COUNTIFS($Q$14:$Q$2013,Q1916,$K$14:$K$2013,"&gt;"&amp;K1916,$K$14:$K$2013,"&lt;="&amp;EOMONTH('Painel mensal'!$B$5,0))=0,COUNTIFS($Q$14:Q1916,Q1916,$K$14:K1916,K1916)=1),COUNT($S$13:S1915)+1,"")</f>
      </c>
      <c r="T1916">
        <f t="shared" si="120"/>
      </c>
    </row>
    <row r="1917" spans="1:20" ht="34.5" customHeight="1" x14ac:dyDescent="0.25">
      <c r="A1917" s="8"/>
      <c r="B1917" s="9"/>
      <c r="C1917" s="8"/>
      <c r="D1917" s="9"/>
      <c r="E1917" s="9"/>
      <c r="F1917" s="9"/>
      <c r="G1917" s="9"/>
      <c r="H1917" s="10"/>
      <c r="I1917" s="10"/>
      <c r="J1917" s="10"/>
      <c r="K1917" s="10"/>
      <c r="L1917" s="9"/>
      <c r="M1917" s="9"/>
      <c r="N1917" s="8"/>
      <c r="O1917" s="7">
        <f t="shared" ca="1" si="117"/>
      </c>
      <c r="P1917">
        <f t="shared" ca="1" si="118"/>
      </c>
      <c r="Q1917">
        <f t="shared" si="119"/>
      </c>
      <c r="R1917">
        <f ca="1">IF(OR($Q1917="",K1917="",K1917&gt;$B$5,H1917&gt;$B$5,AND(J1917&lt;&gt;"",J1917&lt;$B$5),AND($F$5&lt;&gt;"Todas",C1917&lt;&gt;$F$5)),0,IF(AND(COUNTIFS($Q$14:$Q$2013,Q1917,$K$14:$K$2013,"&gt;"&amp;K1917,$K$14:$K$2013,"&lt;="&amp;$B$5)=0,COUNTIFS($Q$14:Q1917,Q1917,$K$14:K1917,K1917)=1),1,0))</f>
      </c>
      <c r="S1917">
        <f ca="1">IF(AND($Q1917&lt;&gt;"",H1917&lt;&gt;"",H1917&lt;=EOMONTH('Painel mensal'!$B$5,0),OR(J1917="",J1917&gt;='Painel mensal'!$B$5),K1917&lt;&gt;"",K1917&lt;=EOMONTH('Painel mensal'!$B$5,0),OR('Painel mensal'!$E$5="Todas",C1917='Painel mensal'!$E$5),COUNTIFS($Q$14:$Q$2013,Q1917,$K$14:$K$2013,"&gt;"&amp;K1917,$K$14:$K$2013,"&lt;="&amp;EOMONTH('Painel mensal'!$B$5,0))=0,COUNTIFS($Q$14:Q1917,Q1917,$K$14:K1917,K1917)=1),COUNT($S$13:S1916)+1,"")</f>
      </c>
      <c r="T1917">
        <f t="shared" si="120"/>
      </c>
    </row>
    <row r="1918" spans="1:20" ht="34.5" customHeight="1" x14ac:dyDescent="0.25">
      <c r="A1918" s="4"/>
      <c r="B1918" s="5"/>
      <c r="C1918" s="4"/>
      <c r="D1918" s="5"/>
      <c r="E1918" s="5"/>
      <c r="F1918" s="5"/>
      <c r="G1918" s="5"/>
      <c r="H1918" s="6"/>
      <c r="I1918" s="6"/>
      <c r="J1918" s="6"/>
      <c r="K1918" s="6"/>
      <c r="L1918" s="5"/>
      <c r="M1918" s="5"/>
      <c r="N1918" s="4"/>
      <c r="O1918" s="7">
        <f t="shared" ca="1" si="117"/>
      </c>
      <c r="P1918">
        <f t="shared" ca="1" si="118"/>
      </c>
      <c r="Q1918">
        <f t="shared" si="119"/>
      </c>
      <c r="R1918">
        <f ca="1">IF(OR($Q1918="",K1918="",K1918&gt;$B$5,H1918&gt;$B$5,AND(J1918&lt;&gt;"",J1918&lt;$B$5),AND($F$5&lt;&gt;"Todas",C1918&lt;&gt;$F$5)),0,IF(AND(COUNTIFS($Q$14:$Q$2013,Q1918,$K$14:$K$2013,"&gt;"&amp;K1918,$K$14:$K$2013,"&lt;="&amp;$B$5)=0,COUNTIFS($Q$14:Q1918,Q1918,$K$14:K1918,K1918)=1),1,0))</f>
      </c>
      <c r="S1918">
        <f ca="1">IF(AND($Q1918&lt;&gt;"",H1918&lt;&gt;"",H1918&lt;=EOMONTH('Painel mensal'!$B$5,0),OR(J1918="",J1918&gt;='Painel mensal'!$B$5),K1918&lt;&gt;"",K1918&lt;=EOMONTH('Painel mensal'!$B$5,0),OR('Painel mensal'!$E$5="Todas",C1918='Painel mensal'!$E$5),COUNTIFS($Q$14:$Q$2013,Q1918,$K$14:$K$2013,"&gt;"&amp;K1918,$K$14:$K$2013,"&lt;="&amp;EOMONTH('Painel mensal'!$B$5,0))=0,COUNTIFS($Q$14:Q1918,Q1918,$K$14:K1918,K1918)=1),COUNT($S$13:S1917)+1,"")</f>
      </c>
      <c r="T1918">
        <f t="shared" si="120"/>
      </c>
    </row>
    <row r="1919" spans="1:20" ht="34.5" customHeight="1" x14ac:dyDescent="0.25">
      <c r="A1919" s="8"/>
      <c r="B1919" s="9"/>
      <c r="C1919" s="8"/>
      <c r="D1919" s="9"/>
      <c r="E1919" s="9"/>
      <c r="F1919" s="9"/>
      <c r="G1919" s="9"/>
      <c r="H1919" s="10"/>
      <c r="I1919" s="10"/>
      <c r="J1919" s="10"/>
      <c r="K1919" s="10"/>
      <c r="L1919" s="9"/>
      <c r="M1919" s="9"/>
      <c r="N1919" s="8"/>
      <c r="O1919" s="7">
        <f t="shared" ca="1" si="117"/>
      </c>
      <c r="P1919">
        <f t="shared" ca="1" si="118"/>
      </c>
      <c r="Q1919">
        <f t="shared" si="119"/>
      </c>
      <c r="R1919">
        <f ca="1">IF(OR($Q1919="",K1919="",K1919&gt;$B$5,H1919&gt;$B$5,AND(J1919&lt;&gt;"",J1919&lt;$B$5),AND($F$5&lt;&gt;"Todas",C1919&lt;&gt;$F$5)),0,IF(AND(COUNTIFS($Q$14:$Q$2013,Q1919,$K$14:$K$2013,"&gt;"&amp;K1919,$K$14:$K$2013,"&lt;="&amp;$B$5)=0,COUNTIFS($Q$14:Q1919,Q1919,$K$14:K1919,K1919)=1),1,0))</f>
      </c>
      <c r="S1919">
        <f ca="1">IF(AND($Q1919&lt;&gt;"",H1919&lt;&gt;"",H1919&lt;=EOMONTH('Painel mensal'!$B$5,0),OR(J1919="",J1919&gt;='Painel mensal'!$B$5),K1919&lt;&gt;"",K1919&lt;=EOMONTH('Painel mensal'!$B$5,0),OR('Painel mensal'!$E$5="Todas",C1919='Painel mensal'!$E$5),COUNTIFS($Q$14:$Q$2013,Q1919,$K$14:$K$2013,"&gt;"&amp;K1919,$K$14:$K$2013,"&lt;="&amp;EOMONTH('Painel mensal'!$B$5,0))=0,COUNTIFS($Q$14:Q1919,Q1919,$K$14:K1919,K1919)=1),COUNT($S$13:S1918)+1,"")</f>
      </c>
      <c r="T1919">
        <f t="shared" si="120"/>
      </c>
    </row>
    <row r="1920" spans="1:20" ht="34.5" customHeight="1" x14ac:dyDescent="0.25">
      <c r="A1920" s="4"/>
      <c r="B1920" s="5"/>
      <c r="C1920" s="4"/>
      <c r="D1920" s="5"/>
      <c r="E1920" s="5"/>
      <c r="F1920" s="5"/>
      <c r="G1920" s="5"/>
      <c r="H1920" s="6"/>
      <c r="I1920" s="6"/>
      <c r="J1920" s="6"/>
      <c r="K1920" s="6"/>
      <c r="L1920" s="5"/>
      <c r="M1920" s="5"/>
      <c r="N1920" s="4"/>
      <c r="O1920" s="7">
        <f t="shared" ca="1" si="117"/>
      </c>
      <c r="P1920">
        <f t="shared" ca="1" si="118"/>
      </c>
      <c r="Q1920">
        <f t="shared" si="119"/>
      </c>
      <c r="R1920">
        <f ca="1">IF(OR($Q1920="",K1920="",K1920&gt;$B$5,H1920&gt;$B$5,AND(J1920&lt;&gt;"",J1920&lt;$B$5),AND($F$5&lt;&gt;"Todas",C1920&lt;&gt;$F$5)),0,IF(AND(COUNTIFS($Q$14:$Q$2013,Q1920,$K$14:$K$2013,"&gt;"&amp;K1920,$K$14:$K$2013,"&lt;="&amp;$B$5)=0,COUNTIFS($Q$14:Q1920,Q1920,$K$14:K1920,K1920)=1),1,0))</f>
      </c>
      <c r="S1920">
        <f ca="1">IF(AND($Q1920&lt;&gt;"",H1920&lt;&gt;"",H1920&lt;=EOMONTH('Painel mensal'!$B$5,0),OR(J1920="",J1920&gt;='Painel mensal'!$B$5),K1920&lt;&gt;"",K1920&lt;=EOMONTH('Painel mensal'!$B$5,0),OR('Painel mensal'!$E$5="Todas",C1920='Painel mensal'!$E$5),COUNTIFS($Q$14:$Q$2013,Q1920,$K$14:$K$2013,"&gt;"&amp;K1920,$K$14:$K$2013,"&lt;="&amp;EOMONTH('Painel mensal'!$B$5,0))=0,COUNTIFS($Q$14:Q1920,Q1920,$K$14:K1920,K1920)=1),COUNT($S$13:S1919)+1,"")</f>
      </c>
      <c r="T1920">
        <f t="shared" si="120"/>
      </c>
    </row>
    <row r="1921" spans="1:20" ht="34.5" customHeight="1" x14ac:dyDescent="0.25">
      <c r="A1921" s="8"/>
      <c r="B1921" s="9"/>
      <c r="C1921" s="8"/>
      <c r="D1921" s="9"/>
      <c r="E1921" s="9"/>
      <c r="F1921" s="9"/>
      <c r="G1921" s="9"/>
      <c r="H1921" s="10"/>
      <c r="I1921" s="10"/>
      <c r="J1921" s="10"/>
      <c r="K1921" s="10"/>
      <c r="L1921" s="9"/>
      <c r="M1921" s="9"/>
      <c r="N1921" s="8"/>
      <c r="O1921" s="7">
        <f t="shared" ca="1" si="117"/>
      </c>
      <c r="P1921">
        <f t="shared" ca="1" si="118"/>
      </c>
      <c r="Q1921">
        <f t="shared" si="119"/>
      </c>
      <c r="R1921">
        <f ca="1">IF(OR($Q1921="",K1921="",K1921&gt;$B$5,H1921&gt;$B$5,AND(J1921&lt;&gt;"",J1921&lt;$B$5),AND($F$5&lt;&gt;"Todas",C1921&lt;&gt;$F$5)),0,IF(AND(COUNTIFS($Q$14:$Q$2013,Q1921,$K$14:$K$2013,"&gt;"&amp;K1921,$K$14:$K$2013,"&lt;="&amp;$B$5)=0,COUNTIFS($Q$14:Q1921,Q1921,$K$14:K1921,K1921)=1),1,0))</f>
      </c>
      <c r="S1921">
        <f ca="1">IF(AND($Q1921&lt;&gt;"",H1921&lt;&gt;"",H1921&lt;=EOMONTH('Painel mensal'!$B$5,0),OR(J1921="",J1921&gt;='Painel mensal'!$B$5),K1921&lt;&gt;"",K1921&lt;=EOMONTH('Painel mensal'!$B$5,0),OR('Painel mensal'!$E$5="Todas",C1921='Painel mensal'!$E$5),COUNTIFS($Q$14:$Q$2013,Q1921,$K$14:$K$2013,"&gt;"&amp;K1921,$K$14:$K$2013,"&lt;="&amp;EOMONTH('Painel mensal'!$B$5,0))=0,COUNTIFS($Q$14:Q1921,Q1921,$K$14:K1921,K1921)=1),COUNT($S$13:S1920)+1,"")</f>
      </c>
      <c r="T1921">
        <f t="shared" si="120"/>
      </c>
    </row>
    <row r="1922" spans="1:20" ht="34.5" customHeight="1" x14ac:dyDescent="0.25">
      <c r="A1922" s="4"/>
      <c r="B1922" s="5"/>
      <c r="C1922" s="4"/>
      <c r="D1922" s="5"/>
      <c r="E1922" s="5"/>
      <c r="F1922" s="5"/>
      <c r="G1922" s="5"/>
      <c r="H1922" s="6"/>
      <c r="I1922" s="6"/>
      <c r="J1922" s="6"/>
      <c r="K1922" s="6"/>
      <c r="L1922" s="5"/>
      <c r="M1922" s="5"/>
      <c r="N1922" s="4"/>
      <c r="O1922" s="7">
        <f t="shared" ca="1" si="117"/>
      </c>
      <c r="P1922">
        <f t="shared" ca="1" si="118"/>
      </c>
      <c r="Q1922">
        <f t="shared" si="119"/>
      </c>
      <c r="R1922">
        <f ca="1">IF(OR($Q1922="",K1922="",K1922&gt;$B$5,H1922&gt;$B$5,AND(J1922&lt;&gt;"",J1922&lt;$B$5),AND($F$5&lt;&gt;"Todas",C1922&lt;&gt;$F$5)),0,IF(AND(COUNTIFS($Q$14:$Q$2013,Q1922,$K$14:$K$2013,"&gt;"&amp;K1922,$K$14:$K$2013,"&lt;="&amp;$B$5)=0,COUNTIFS($Q$14:Q1922,Q1922,$K$14:K1922,K1922)=1),1,0))</f>
      </c>
      <c r="S1922">
        <f ca="1">IF(AND($Q1922&lt;&gt;"",H1922&lt;&gt;"",H1922&lt;=EOMONTH('Painel mensal'!$B$5,0),OR(J1922="",J1922&gt;='Painel mensal'!$B$5),K1922&lt;&gt;"",K1922&lt;=EOMONTH('Painel mensal'!$B$5,0),OR('Painel mensal'!$E$5="Todas",C1922='Painel mensal'!$E$5),COUNTIFS($Q$14:$Q$2013,Q1922,$K$14:$K$2013,"&gt;"&amp;K1922,$K$14:$K$2013,"&lt;="&amp;EOMONTH('Painel mensal'!$B$5,0))=0,COUNTIFS($Q$14:Q1922,Q1922,$K$14:K1922,K1922)=1),COUNT($S$13:S1921)+1,"")</f>
      </c>
      <c r="T1922">
        <f t="shared" si="120"/>
      </c>
    </row>
    <row r="1923" spans="1:20" ht="34.5" customHeight="1" x14ac:dyDescent="0.25">
      <c r="A1923" s="8"/>
      <c r="B1923" s="9"/>
      <c r="C1923" s="8"/>
      <c r="D1923" s="9"/>
      <c r="E1923" s="9"/>
      <c r="F1923" s="9"/>
      <c r="G1923" s="9"/>
      <c r="H1923" s="10"/>
      <c r="I1923" s="10"/>
      <c r="J1923" s="10"/>
      <c r="K1923" s="10"/>
      <c r="L1923" s="9"/>
      <c r="M1923" s="9"/>
      <c r="N1923" s="8"/>
      <c r="O1923" s="7">
        <f t="shared" ca="1" si="117"/>
      </c>
      <c r="P1923">
        <f t="shared" ca="1" si="118"/>
      </c>
      <c r="Q1923">
        <f t="shared" si="119"/>
      </c>
      <c r="R1923">
        <f ca="1">IF(OR($Q1923="",K1923="",K1923&gt;$B$5,H1923&gt;$B$5,AND(J1923&lt;&gt;"",J1923&lt;$B$5),AND($F$5&lt;&gt;"Todas",C1923&lt;&gt;$F$5)),0,IF(AND(COUNTIFS($Q$14:$Q$2013,Q1923,$K$14:$K$2013,"&gt;"&amp;K1923,$K$14:$K$2013,"&lt;="&amp;$B$5)=0,COUNTIFS($Q$14:Q1923,Q1923,$K$14:K1923,K1923)=1),1,0))</f>
      </c>
      <c r="S1923">
        <f ca="1">IF(AND($Q1923&lt;&gt;"",H1923&lt;&gt;"",H1923&lt;=EOMONTH('Painel mensal'!$B$5,0),OR(J1923="",J1923&gt;='Painel mensal'!$B$5),K1923&lt;&gt;"",K1923&lt;=EOMONTH('Painel mensal'!$B$5,0),OR('Painel mensal'!$E$5="Todas",C1923='Painel mensal'!$E$5),COUNTIFS($Q$14:$Q$2013,Q1923,$K$14:$K$2013,"&gt;"&amp;K1923,$K$14:$K$2013,"&lt;="&amp;EOMONTH('Painel mensal'!$B$5,0))=0,COUNTIFS($Q$14:Q1923,Q1923,$K$14:K1923,K1923)=1),COUNT($S$13:S1922)+1,"")</f>
      </c>
      <c r="T1923">
        <f t="shared" si="120"/>
      </c>
    </row>
    <row r="1924" spans="1:20" ht="34.5" customHeight="1" x14ac:dyDescent="0.25">
      <c r="A1924" s="4"/>
      <c r="B1924" s="5"/>
      <c r="C1924" s="4"/>
      <c r="D1924" s="5"/>
      <c r="E1924" s="5"/>
      <c r="F1924" s="5"/>
      <c r="G1924" s="5"/>
      <c r="H1924" s="6"/>
      <c r="I1924" s="6"/>
      <c r="J1924" s="6"/>
      <c r="K1924" s="6"/>
      <c r="L1924" s="5"/>
      <c r="M1924" s="5"/>
      <c r="N1924" s="4"/>
      <c r="O1924" s="7">
        <f t="shared" ca="1" si="117"/>
      </c>
      <c r="P1924">
        <f t="shared" ca="1" si="118"/>
      </c>
      <c r="Q1924">
        <f t="shared" si="119"/>
      </c>
      <c r="R1924">
        <f ca="1">IF(OR($Q1924="",K1924="",K1924&gt;$B$5,H1924&gt;$B$5,AND(J1924&lt;&gt;"",J1924&lt;$B$5),AND($F$5&lt;&gt;"Todas",C1924&lt;&gt;$F$5)),0,IF(AND(COUNTIFS($Q$14:$Q$2013,Q1924,$K$14:$K$2013,"&gt;"&amp;K1924,$K$14:$K$2013,"&lt;="&amp;$B$5)=0,COUNTIFS($Q$14:Q1924,Q1924,$K$14:K1924,K1924)=1),1,0))</f>
      </c>
      <c r="S1924">
        <f ca="1">IF(AND($Q1924&lt;&gt;"",H1924&lt;&gt;"",H1924&lt;=EOMONTH('Painel mensal'!$B$5,0),OR(J1924="",J1924&gt;='Painel mensal'!$B$5),K1924&lt;&gt;"",K1924&lt;=EOMONTH('Painel mensal'!$B$5,0),OR('Painel mensal'!$E$5="Todas",C1924='Painel mensal'!$E$5),COUNTIFS($Q$14:$Q$2013,Q1924,$K$14:$K$2013,"&gt;"&amp;K1924,$K$14:$K$2013,"&lt;="&amp;EOMONTH('Painel mensal'!$B$5,0))=0,COUNTIFS($Q$14:Q1924,Q1924,$K$14:K1924,K1924)=1),COUNT($S$13:S1923)+1,"")</f>
      </c>
      <c r="T1924">
        <f t="shared" si="120"/>
      </c>
    </row>
    <row r="1925" spans="1:20" ht="34.5" customHeight="1" x14ac:dyDescent="0.25">
      <c r="A1925" s="8"/>
      <c r="B1925" s="9"/>
      <c r="C1925" s="8"/>
      <c r="D1925" s="9"/>
      <c r="E1925" s="9"/>
      <c r="F1925" s="9"/>
      <c r="G1925" s="9"/>
      <c r="H1925" s="10"/>
      <c r="I1925" s="10"/>
      <c r="J1925" s="10"/>
      <c r="K1925" s="10"/>
      <c r="L1925" s="9"/>
      <c r="M1925" s="9"/>
      <c r="N1925" s="8"/>
      <c r="O1925" s="7">
        <f t="shared" ca="1" si="117"/>
      </c>
      <c r="P1925">
        <f t="shared" ca="1" si="118"/>
      </c>
      <c r="Q1925">
        <f t="shared" si="119"/>
      </c>
      <c r="R1925">
        <f ca="1">IF(OR($Q1925="",K1925="",K1925&gt;$B$5,H1925&gt;$B$5,AND(J1925&lt;&gt;"",J1925&lt;$B$5),AND($F$5&lt;&gt;"Todas",C1925&lt;&gt;$F$5)),0,IF(AND(COUNTIFS($Q$14:$Q$2013,Q1925,$K$14:$K$2013,"&gt;"&amp;K1925,$K$14:$K$2013,"&lt;="&amp;$B$5)=0,COUNTIFS($Q$14:Q1925,Q1925,$K$14:K1925,K1925)=1),1,0))</f>
      </c>
      <c r="S1925">
        <f ca="1">IF(AND($Q1925&lt;&gt;"",H1925&lt;&gt;"",H1925&lt;=EOMONTH('Painel mensal'!$B$5,0),OR(J1925="",J1925&gt;='Painel mensal'!$B$5),K1925&lt;&gt;"",K1925&lt;=EOMONTH('Painel mensal'!$B$5,0),OR('Painel mensal'!$E$5="Todas",C1925='Painel mensal'!$E$5),COUNTIFS($Q$14:$Q$2013,Q1925,$K$14:$K$2013,"&gt;"&amp;K1925,$K$14:$K$2013,"&lt;="&amp;EOMONTH('Painel mensal'!$B$5,0))=0,COUNTIFS($Q$14:Q1925,Q1925,$K$14:K1925,K1925)=1),COUNT($S$13:S1924)+1,"")</f>
      </c>
      <c r="T1925">
        <f t="shared" si="120"/>
      </c>
    </row>
    <row r="1926" spans="1:20" ht="34.5" customHeight="1" x14ac:dyDescent="0.25">
      <c r="A1926" s="4"/>
      <c r="B1926" s="5"/>
      <c r="C1926" s="4"/>
      <c r="D1926" s="5"/>
      <c r="E1926" s="5"/>
      <c r="F1926" s="5"/>
      <c r="G1926" s="5"/>
      <c r="H1926" s="6"/>
      <c r="I1926" s="6"/>
      <c r="J1926" s="6"/>
      <c r="K1926" s="6"/>
      <c r="L1926" s="5"/>
      <c r="M1926" s="5"/>
      <c r="N1926" s="4"/>
      <c r="O1926" s="7">
        <f t="shared" ca="1" si="117"/>
      </c>
      <c r="P1926">
        <f t="shared" ca="1" si="118"/>
      </c>
      <c r="Q1926">
        <f t="shared" si="119"/>
      </c>
      <c r="R1926">
        <f ca="1">IF(OR($Q1926="",K1926="",K1926&gt;$B$5,H1926&gt;$B$5,AND(J1926&lt;&gt;"",J1926&lt;$B$5),AND($F$5&lt;&gt;"Todas",C1926&lt;&gt;$F$5)),0,IF(AND(COUNTIFS($Q$14:$Q$2013,Q1926,$K$14:$K$2013,"&gt;"&amp;K1926,$K$14:$K$2013,"&lt;="&amp;$B$5)=0,COUNTIFS($Q$14:Q1926,Q1926,$K$14:K1926,K1926)=1),1,0))</f>
      </c>
      <c r="S1926">
        <f ca="1">IF(AND($Q1926&lt;&gt;"",H1926&lt;&gt;"",H1926&lt;=EOMONTH('Painel mensal'!$B$5,0),OR(J1926="",J1926&gt;='Painel mensal'!$B$5),K1926&lt;&gt;"",K1926&lt;=EOMONTH('Painel mensal'!$B$5,0),OR('Painel mensal'!$E$5="Todas",C1926='Painel mensal'!$E$5),COUNTIFS($Q$14:$Q$2013,Q1926,$K$14:$K$2013,"&gt;"&amp;K1926,$K$14:$K$2013,"&lt;="&amp;EOMONTH('Painel mensal'!$B$5,0))=0,COUNTIFS($Q$14:Q1926,Q1926,$K$14:K1926,K1926)=1),COUNT($S$13:S1925)+1,"")</f>
      </c>
      <c r="T1926">
        <f t="shared" si="120"/>
      </c>
    </row>
    <row r="1927" spans="1:20" ht="34.5" customHeight="1" x14ac:dyDescent="0.25">
      <c r="A1927" s="8"/>
      <c r="B1927" s="9"/>
      <c r="C1927" s="8"/>
      <c r="D1927" s="9"/>
      <c r="E1927" s="9"/>
      <c r="F1927" s="9"/>
      <c r="G1927" s="9"/>
      <c r="H1927" s="10"/>
      <c r="I1927" s="10"/>
      <c r="J1927" s="10"/>
      <c r="K1927" s="10"/>
      <c r="L1927" s="9"/>
      <c r="M1927" s="9"/>
      <c r="N1927" s="8"/>
      <c r="O1927" s="7">
        <f t="shared" ca="1" si="117"/>
      </c>
      <c r="P1927">
        <f t="shared" ca="1" si="118"/>
      </c>
      <c r="Q1927">
        <f t="shared" si="119"/>
      </c>
      <c r="R1927">
        <f ca="1">IF(OR($Q1927="",K1927="",K1927&gt;$B$5,H1927&gt;$B$5,AND(J1927&lt;&gt;"",J1927&lt;$B$5),AND($F$5&lt;&gt;"Todas",C1927&lt;&gt;$F$5)),0,IF(AND(COUNTIFS($Q$14:$Q$2013,Q1927,$K$14:$K$2013,"&gt;"&amp;K1927,$K$14:$K$2013,"&lt;="&amp;$B$5)=0,COUNTIFS($Q$14:Q1927,Q1927,$K$14:K1927,K1927)=1),1,0))</f>
      </c>
      <c r="S1927">
        <f ca="1">IF(AND($Q1927&lt;&gt;"",H1927&lt;&gt;"",H1927&lt;=EOMONTH('Painel mensal'!$B$5,0),OR(J1927="",J1927&gt;='Painel mensal'!$B$5),K1927&lt;&gt;"",K1927&lt;=EOMONTH('Painel mensal'!$B$5,0),OR('Painel mensal'!$E$5="Todas",C1927='Painel mensal'!$E$5),COUNTIFS($Q$14:$Q$2013,Q1927,$K$14:$K$2013,"&gt;"&amp;K1927,$K$14:$K$2013,"&lt;="&amp;EOMONTH('Painel mensal'!$B$5,0))=0,COUNTIFS($Q$14:Q1927,Q1927,$K$14:K1927,K1927)=1),COUNT($S$13:S1926)+1,"")</f>
      </c>
      <c r="T1927">
        <f t="shared" si="120"/>
      </c>
    </row>
    <row r="1928" spans="1:20" ht="34.5" customHeight="1" x14ac:dyDescent="0.25">
      <c r="A1928" s="4"/>
      <c r="B1928" s="5"/>
      <c r="C1928" s="4"/>
      <c r="D1928" s="5"/>
      <c r="E1928" s="5"/>
      <c r="F1928" s="5"/>
      <c r="G1928" s="5"/>
      <c r="H1928" s="6"/>
      <c r="I1928" s="6"/>
      <c r="J1928" s="6"/>
      <c r="K1928" s="6"/>
      <c r="L1928" s="5"/>
      <c r="M1928" s="5"/>
      <c r="N1928" s="4"/>
      <c r="O1928" s="7">
        <f t="shared" ca="1" si="117"/>
      </c>
      <c r="P1928">
        <f t="shared" ca="1" si="118"/>
      </c>
      <c r="Q1928">
        <f t="shared" si="119"/>
      </c>
      <c r="R1928">
        <f ca="1">IF(OR($Q1928="",K1928="",K1928&gt;$B$5,H1928&gt;$B$5,AND(J1928&lt;&gt;"",J1928&lt;$B$5),AND($F$5&lt;&gt;"Todas",C1928&lt;&gt;$F$5)),0,IF(AND(COUNTIFS($Q$14:$Q$2013,Q1928,$K$14:$K$2013,"&gt;"&amp;K1928,$K$14:$K$2013,"&lt;="&amp;$B$5)=0,COUNTIFS($Q$14:Q1928,Q1928,$K$14:K1928,K1928)=1),1,0))</f>
      </c>
      <c r="S1928">
        <f ca="1">IF(AND($Q1928&lt;&gt;"",H1928&lt;&gt;"",H1928&lt;=EOMONTH('Painel mensal'!$B$5,0),OR(J1928="",J1928&gt;='Painel mensal'!$B$5),K1928&lt;&gt;"",K1928&lt;=EOMONTH('Painel mensal'!$B$5,0),OR('Painel mensal'!$E$5="Todas",C1928='Painel mensal'!$E$5),COUNTIFS($Q$14:$Q$2013,Q1928,$K$14:$K$2013,"&gt;"&amp;K1928,$K$14:$K$2013,"&lt;="&amp;EOMONTH('Painel mensal'!$B$5,0))=0,COUNTIFS($Q$14:Q1928,Q1928,$K$14:K1928,K1928)=1),COUNT($S$13:S1927)+1,"")</f>
      </c>
      <c r="T1928">
        <f t="shared" si="120"/>
      </c>
    </row>
    <row r="1929" spans="1:20" ht="34.5" customHeight="1" x14ac:dyDescent="0.25">
      <c r="A1929" s="8"/>
      <c r="B1929" s="9"/>
      <c r="C1929" s="8"/>
      <c r="D1929" s="9"/>
      <c r="E1929" s="9"/>
      <c r="F1929" s="9"/>
      <c r="G1929" s="9"/>
      <c r="H1929" s="10"/>
      <c r="I1929" s="10"/>
      <c r="J1929" s="10"/>
      <c r="K1929" s="10"/>
      <c r="L1929" s="9"/>
      <c r="M1929" s="9"/>
      <c r="N1929" s="8"/>
      <c r="O1929" s="7">
        <f t="shared" ca="1" si="117"/>
      </c>
      <c r="P1929">
        <f t="shared" ca="1" si="118"/>
      </c>
      <c r="Q1929">
        <f t="shared" si="119"/>
      </c>
      <c r="R1929">
        <f ca="1">IF(OR($Q1929="",K1929="",K1929&gt;$B$5,H1929&gt;$B$5,AND(J1929&lt;&gt;"",J1929&lt;$B$5),AND($F$5&lt;&gt;"Todas",C1929&lt;&gt;$F$5)),0,IF(AND(COUNTIFS($Q$14:$Q$2013,Q1929,$K$14:$K$2013,"&gt;"&amp;K1929,$K$14:$K$2013,"&lt;="&amp;$B$5)=0,COUNTIFS($Q$14:Q1929,Q1929,$K$14:K1929,K1929)=1),1,0))</f>
      </c>
      <c r="S1929">
        <f ca="1">IF(AND($Q1929&lt;&gt;"",H1929&lt;&gt;"",H1929&lt;=EOMONTH('Painel mensal'!$B$5,0),OR(J1929="",J1929&gt;='Painel mensal'!$B$5),K1929&lt;&gt;"",K1929&lt;=EOMONTH('Painel mensal'!$B$5,0),OR('Painel mensal'!$E$5="Todas",C1929='Painel mensal'!$E$5),COUNTIFS($Q$14:$Q$2013,Q1929,$K$14:$K$2013,"&gt;"&amp;K1929,$K$14:$K$2013,"&lt;="&amp;EOMONTH('Painel mensal'!$B$5,0))=0,COUNTIFS($Q$14:Q1929,Q1929,$K$14:K1929,K1929)=1),COUNT($S$13:S1928)+1,"")</f>
      </c>
      <c r="T1929">
        <f t="shared" si="120"/>
      </c>
    </row>
    <row r="1930" spans="1:20" ht="34.5" customHeight="1" x14ac:dyDescent="0.25">
      <c r="A1930" s="4"/>
      <c r="B1930" s="5"/>
      <c r="C1930" s="4"/>
      <c r="D1930" s="5"/>
      <c r="E1930" s="5"/>
      <c r="F1930" s="5"/>
      <c r="G1930" s="5"/>
      <c r="H1930" s="6"/>
      <c r="I1930" s="6"/>
      <c r="J1930" s="6"/>
      <c r="K1930" s="6"/>
      <c r="L1930" s="5"/>
      <c r="M1930" s="5"/>
      <c r="N1930" s="4"/>
      <c r="O1930" s="7">
        <f t="shared" ca="1" si="117"/>
      </c>
      <c r="P1930">
        <f t="shared" ca="1" si="118"/>
      </c>
      <c r="Q1930">
        <f t="shared" si="119"/>
      </c>
      <c r="R1930">
        <f ca="1">IF(OR($Q1930="",K1930="",K1930&gt;$B$5,H1930&gt;$B$5,AND(J1930&lt;&gt;"",J1930&lt;$B$5),AND($F$5&lt;&gt;"Todas",C1930&lt;&gt;$F$5)),0,IF(AND(COUNTIFS($Q$14:$Q$2013,Q1930,$K$14:$K$2013,"&gt;"&amp;K1930,$K$14:$K$2013,"&lt;="&amp;$B$5)=0,COUNTIFS($Q$14:Q1930,Q1930,$K$14:K1930,K1930)=1),1,0))</f>
      </c>
      <c r="S1930">
        <f ca="1">IF(AND($Q1930&lt;&gt;"",H1930&lt;&gt;"",H1930&lt;=EOMONTH('Painel mensal'!$B$5,0),OR(J1930="",J1930&gt;='Painel mensal'!$B$5),K1930&lt;&gt;"",K1930&lt;=EOMONTH('Painel mensal'!$B$5,0),OR('Painel mensal'!$E$5="Todas",C1930='Painel mensal'!$E$5),COUNTIFS($Q$14:$Q$2013,Q1930,$K$14:$K$2013,"&gt;"&amp;K1930,$K$14:$K$2013,"&lt;="&amp;EOMONTH('Painel mensal'!$B$5,0))=0,COUNTIFS($Q$14:Q1930,Q1930,$K$14:K1930,K1930)=1),COUNT($S$13:S1929)+1,"")</f>
      </c>
      <c r="T1930">
        <f t="shared" si="120"/>
      </c>
    </row>
    <row r="1931" spans="1:20" ht="34.5" customHeight="1" x14ac:dyDescent="0.25">
      <c r="A1931" s="8"/>
      <c r="B1931" s="9"/>
      <c r="C1931" s="8"/>
      <c r="D1931" s="9"/>
      <c r="E1931" s="9"/>
      <c r="F1931" s="9"/>
      <c r="G1931" s="9"/>
      <c r="H1931" s="10"/>
      <c r="I1931" s="10"/>
      <c r="J1931" s="10"/>
      <c r="K1931" s="10"/>
      <c r="L1931" s="9"/>
      <c r="M1931" s="9"/>
      <c r="N1931" s="8"/>
      <c r="O1931" s="7">
        <f t="shared" ca="1" si="117"/>
      </c>
      <c r="P1931">
        <f t="shared" ca="1" si="118"/>
      </c>
      <c r="Q1931">
        <f t="shared" si="119"/>
      </c>
      <c r="R1931">
        <f ca="1">IF(OR($Q1931="",K1931="",K1931&gt;$B$5,H1931&gt;$B$5,AND(J1931&lt;&gt;"",J1931&lt;$B$5),AND($F$5&lt;&gt;"Todas",C1931&lt;&gt;$F$5)),0,IF(AND(COUNTIFS($Q$14:$Q$2013,Q1931,$K$14:$K$2013,"&gt;"&amp;K1931,$K$14:$K$2013,"&lt;="&amp;$B$5)=0,COUNTIFS($Q$14:Q1931,Q1931,$K$14:K1931,K1931)=1),1,0))</f>
      </c>
      <c r="S1931">
        <f ca="1">IF(AND($Q1931&lt;&gt;"",H1931&lt;&gt;"",H1931&lt;=EOMONTH('Painel mensal'!$B$5,0),OR(J1931="",J1931&gt;='Painel mensal'!$B$5),K1931&lt;&gt;"",K1931&lt;=EOMONTH('Painel mensal'!$B$5,0),OR('Painel mensal'!$E$5="Todas",C1931='Painel mensal'!$E$5),COUNTIFS($Q$14:$Q$2013,Q1931,$K$14:$K$2013,"&gt;"&amp;K1931,$K$14:$K$2013,"&lt;="&amp;EOMONTH('Painel mensal'!$B$5,0))=0,COUNTIFS($Q$14:Q1931,Q1931,$K$14:K1931,K1931)=1),COUNT($S$13:S1930)+1,"")</f>
      </c>
      <c r="T1931">
        <f t="shared" si="120"/>
      </c>
    </row>
    <row r="1932" spans="1:20" ht="34.5" customHeight="1" x14ac:dyDescent="0.25">
      <c r="A1932" s="4"/>
      <c r="B1932" s="5"/>
      <c r="C1932" s="4"/>
      <c r="D1932" s="5"/>
      <c r="E1932" s="5"/>
      <c r="F1932" s="5"/>
      <c r="G1932" s="5"/>
      <c r="H1932" s="6"/>
      <c r="I1932" s="6"/>
      <c r="J1932" s="6"/>
      <c r="K1932" s="6"/>
      <c r="L1932" s="5"/>
      <c r="M1932" s="5"/>
      <c r="N1932" s="4"/>
      <c r="O1932" s="7">
        <f t="shared" ca="1" si="117"/>
      </c>
      <c r="P1932">
        <f t="shared" ca="1" si="118"/>
      </c>
      <c r="Q1932">
        <f t="shared" si="119"/>
      </c>
      <c r="R1932">
        <f ca="1">IF(OR($Q1932="",K1932="",K1932&gt;$B$5,H1932&gt;$B$5,AND(J1932&lt;&gt;"",J1932&lt;$B$5),AND($F$5&lt;&gt;"Todas",C1932&lt;&gt;$F$5)),0,IF(AND(COUNTIFS($Q$14:$Q$2013,Q1932,$K$14:$K$2013,"&gt;"&amp;K1932,$K$14:$K$2013,"&lt;="&amp;$B$5)=0,COUNTIFS($Q$14:Q1932,Q1932,$K$14:K1932,K1932)=1),1,0))</f>
      </c>
      <c r="S1932">
        <f ca="1">IF(AND($Q1932&lt;&gt;"",H1932&lt;&gt;"",H1932&lt;=EOMONTH('Painel mensal'!$B$5,0),OR(J1932="",J1932&gt;='Painel mensal'!$B$5),K1932&lt;&gt;"",K1932&lt;=EOMONTH('Painel mensal'!$B$5,0),OR('Painel mensal'!$E$5="Todas",C1932='Painel mensal'!$E$5),COUNTIFS($Q$14:$Q$2013,Q1932,$K$14:$K$2013,"&gt;"&amp;K1932,$K$14:$K$2013,"&lt;="&amp;EOMONTH('Painel mensal'!$B$5,0))=0,COUNTIFS($Q$14:Q1932,Q1932,$K$14:K1932,K1932)=1),COUNT($S$13:S1931)+1,"")</f>
      </c>
      <c r="T1932">
        <f t="shared" si="120"/>
      </c>
    </row>
    <row r="1933" spans="1:20" ht="34.5" customHeight="1" x14ac:dyDescent="0.25">
      <c r="A1933" s="8"/>
      <c r="B1933" s="9"/>
      <c r="C1933" s="8"/>
      <c r="D1933" s="9"/>
      <c r="E1933" s="9"/>
      <c r="F1933" s="9"/>
      <c r="G1933" s="9"/>
      <c r="H1933" s="10"/>
      <c r="I1933" s="10"/>
      <c r="J1933" s="10"/>
      <c r="K1933" s="10"/>
      <c r="L1933" s="9"/>
      <c r="M1933" s="9"/>
      <c r="N1933" s="8"/>
      <c r="O1933" s="7">
        <f t="shared" ca="1" si="117"/>
      </c>
      <c r="P1933">
        <f t="shared" ca="1" si="118"/>
      </c>
      <c r="Q1933">
        <f t="shared" si="119"/>
      </c>
      <c r="R1933">
        <f ca="1">IF(OR($Q1933="",K1933="",K1933&gt;$B$5,H1933&gt;$B$5,AND(J1933&lt;&gt;"",J1933&lt;$B$5),AND($F$5&lt;&gt;"Todas",C1933&lt;&gt;$F$5)),0,IF(AND(COUNTIFS($Q$14:$Q$2013,Q1933,$K$14:$K$2013,"&gt;"&amp;K1933,$K$14:$K$2013,"&lt;="&amp;$B$5)=0,COUNTIFS($Q$14:Q1933,Q1933,$K$14:K1933,K1933)=1),1,0))</f>
      </c>
      <c r="S1933">
        <f ca="1">IF(AND($Q1933&lt;&gt;"",H1933&lt;&gt;"",H1933&lt;=EOMONTH('Painel mensal'!$B$5,0),OR(J1933="",J1933&gt;='Painel mensal'!$B$5),K1933&lt;&gt;"",K1933&lt;=EOMONTH('Painel mensal'!$B$5,0),OR('Painel mensal'!$E$5="Todas",C1933='Painel mensal'!$E$5),COUNTIFS($Q$14:$Q$2013,Q1933,$K$14:$K$2013,"&gt;"&amp;K1933,$K$14:$K$2013,"&lt;="&amp;EOMONTH('Painel mensal'!$B$5,0))=0,COUNTIFS($Q$14:Q1933,Q1933,$K$14:K1933,K1933)=1),COUNT($S$13:S1932)+1,"")</f>
      </c>
      <c r="T1933">
        <f t="shared" si="120"/>
      </c>
    </row>
    <row r="1934" spans="1:20" ht="34.5" customHeight="1" x14ac:dyDescent="0.25">
      <c r="A1934" s="4"/>
      <c r="B1934" s="5"/>
      <c r="C1934" s="4"/>
      <c r="D1934" s="5"/>
      <c r="E1934" s="5"/>
      <c r="F1934" s="5"/>
      <c r="G1934" s="5"/>
      <c r="H1934" s="6"/>
      <c r="I1934" s="6"/>
      <c r="J1934" s="6"/>
      <c r="K1934" s="6"/>
      <c r="L1934" s="5"/>
      <c r="M1934" s="5"/>
      <c r="N1934" s="4"/>
      <c r="O1934" s="7">
        <f t="shared" ref="O1934:O1997" ca="1" si="121">IF(AND(ISNUMBER(I1934),ISNUMBER(K1934),K1934&gt;I1934),IF(P1934="OK","DIVERGÊNCIA NAS DATAS — REGISTRO APÓS PREVISÃO",IF(P1934="","DIVERGÊNCIA NAS DATAS — REGISTRO APÓS PREVISÃO",P1934&amp;CHAR(10)&amp;"DIVERGÊNCIA NAS DATAS")),IF(P1934="","",IF(P1934&lt;&gt;"OK",P1934,IF(L1934="Disponível","ALOCAR COBERTURA",IF(L1934="Não utilizado","SEM TRABALHO — PRIORIZAR",IF(L1934="Ocorrência","VERIFICAR OCORRÊNCIA",IF(L1934="Programado","CONFIRMAR COBERTURA",IF(AND(I1934&lt;&gt;"",I1934&lt;TODAY(),J1934=""),"PREVISÃO DE SAÍDA VENCIDA","OK"))))))))</f>
      </c>
      <c r="P1934">
        <f t="shared" ref="P1934:P1997" ca="1" si="122">IF(COUNTA(A1934:N1934)=0,"",IF(OR(A1934="",B1934="",C1934="",D1934="",E1934="",F1934="",G1934="",H1934="",K1934="",L1934=""),"COMPLETE CAMPOS / SITUAÇÃO",IF(COUNTIFS($A$14:$A$2013,A1934,$K$14:$K$2013,K1934)&gt;1,"DUPLICIDADE NO DIA",IF(OR(K1934&lt;H1934,AND(J1934&lt;&gt;"",K1934&gt;J1934)),"DATA FORA DA RESERVA",IF(AND(J1934&lt;&gt;"",J1934&lt;H1934),"SAÍDA ANTES DA ENTRADA",IF(AND(I1934&lt;&gt;"",I1934&lt;H1934),"PREVISÃO ANTES DA ENTRADA",IF(AND(OR(L1934="Em cobertura",L1934="Programado"),M1934=""),"INFORME LOCAL DA COBERTURA",IF(AND(K1934&gt;TODAY(),OR(L1934="Em cobertura",L1934="Não utilizado")),"DATA FUTURA: USE PROGRAMADO","OK"))))))))</f>
      </c>
      <c r="Q1934">
        <f t="shared" ref="Q1934:Q1997" si="123">IF(OR(A1934="",H1934=""),"",A1934&amp;"|"&amp;TEXT(H1934,"yyyymmdd"))</f>
      </c>
      <c r="R1934">
        <f ca="1">IF(OR($Q1934="",K1934="",K1934&gt;$B$5,H1934&gt;$B$5,AND(J1934&lt;&gt;"",J1934&lt;$B$5),AND($F$5&lt;&gt;"Todas",C1934&lt;&gt;$F$5)),0,IF(AND(COUNTIFS($Q$14:$Q$2013,Q1934,$K$14:$K$2013,"&gt;"&amp;K1934,$K$14:$K$2013,"&lt;="&amp;$B$5)=0,COUNTIFS($Q$14:Q1934,Q1934,$K$14:K1934,K1934)=1),1,0))</f>
      </c>
      <c r="S1934">
        <f ca="1">IF(AND($Q1934&lt;&gt;"",H1934&lt;&gt;"",H1934&lt;=EOMONTH('Painel mensal'!$B$5,0),OR(J1934="",J1934&gt;='Painel mensal'!$B$5),K1934&lt;&gt;"",K1934&lt;=EOMONTH('Painel mensal'!$B$5,0),OR('Painel mensal'!$E$5="Todas",C1934='Painel mensal'!$E$5),COUNTIFS($Q$14:$Q$2013,Q1934,$K$14:$K$2013,"&gt;"&amp;K1934,$K$14:$K$2013,"&lt;="&amp;EOMONTH('Painel mensal'!$B$5,0))=0,COUNTIFS($Q$14:Q1934,Q1934,$K$14:K1934,K1934)=1),COUNT($S$13:S1933)+1,"")</f>
      </c>
      <c r="T1934">
        <f t="shared" ref="T1934:T1997" si="124">IF(OR(Q1934="",K1934=""),"",Q1934&amp;"|"&amp;TEXT(K1934,"yyyymmdd"))</f>
      </c>
    </row>
    <row r="1935" spans="1:20" ht="34.5" customHeight="1" x14ac:dyDescent="0.25">
      <c r="A1935" s="8"/>
      <c r="B1935" s="9"/>
      <c r="C1935" s="8"/>
      <c r="D1935" s="9"/>
      <c r="E1935" s="9"/>
      <c r="F1935" s="9"/>
      <c r="G1935" s="9"/>
      <c r="H1935" s="10"/>
      <c r="I1935" s="10"/>
      <c r="J1935" s="10"/>
      <c r="K1935" s="10"/>
      <c r="L1935" s="9"/>
      <c r="M1935" s="9"/>
      <c r="N1935" s="8"/>
      <c r="O1935" s="7">
        <f t="shared" ca="1" si="121"/>
      </c>
      <c r="P1935">
        <f t="shared" ca="1" si="122"/>
      </c>
      <c r="Q1935">
        <f t="shared" si="123"/>
      </c>
      <c r="R1935">
        <f ca="1">IF(OR($Q1935="",K1935="",K1935&gt;$B$5,H1935&gt;$B$5,AND(J1935&lt;&gt;"",J1935&lt;$B$5),AND($F$5&lt;&gt;"Todas",C1935&lt;&gt;$F$5)),0,IF(AND(COUNTIFS($Q$14:$Q$2013,Q1935,$K$14:$K$2013,"&gt;"&amp;K1935,$K$14:$K$2013,"&lt;="&amp;$B$5)=0,COUNTIFS($Q$14:Q1935,Q1935,$K$14:K1935,K1935)=1),1,0))</f>
      </c>
      <c r="S1935">
        <f ca="1">IF(AND($Q1935&lt;&gt;"",H1935&lt;&gt;"",H1935&lt;=EOMONTH('Painel mensal'!$B$5,0),OR(J1935="",J1935&gt;='Painel mensal'!$B$5),K1935&lt;&gt;"",K1935&lt;=EOMONTH('Painel mensal'!$B$5,0),OR('Painel mensal'!$E$5="Todas",C1935='Painel mensal'!$E$5),COUNTIFS($Q$14:$Q$2013,Q1935,$K$14:$K$2013,"&gt;"&amp;K1935,$K$14:$K$2013,"&lt;="&amp;EOMONTH('Painel mensal'!$B$5,0))=0,COUNTIFS($Q$14:Q1935,Q1935,$K$14:K1935,K1935)=1),COUNT($S$13:S1934)+1,"")</f>
      </c>
      <c r="T1935">
        <f t="shared" si="124"/>
      </c>
    </row>
    <row r="1936" spans="1:20" ht="34.5" customHeight="1" x14ac:dyDescent="0.25">
      <c r="A1936" s="4"/>
      <c r="B1936" s="5"/>
      <c r="C1936" s="4"/>
      <c r="D1936" s="5"/>
      <c r="E1936" s="5"/>
      <c r="F1936" s="5"/>
      <c r="G1936" s="5"/>
      <c r="H1936" s="6"/>
      <c r="I1936" s="6"/>
      <c r="J1936" s="6"/>
      <c r="K1936" s="6"/>
      <c r="L1936" s="5"/>
      <c r="M1936" s="5"/>
      <c r="N1936" s="4"/>
      <c r="O1936" s="7">
        <f t="shared" ca="1" si="121"/>
      </c>
      <c r="P1936">
        <f t="shared" ca="1" si="122"/>
      </c>
      <c r="Q1936">
        <f t="shared" si="123"/>
      </c>
      <c r="R1936">
        <f ca="1">IF(OR($Q1936="",K1936="",K1936&gt;$B$5,H1936&gt;$B$5,AND(J1936&lt;&gt;"",J1936&lt;$B$5),AND($F$5&lt;&gt;"Todas",C1936&lt;&gt;$F$5)),0,IF(AND(COUNTIFS($Q$14:$Q$2013,Q1936,$K$14:$K$2013,"&gt;"&amp;K1936,$K$14:$K$2013,"&lt;="&amp;$B$5)=0,COUNTIFS($Q$14:Q1936,Q1936,$K$14:K1936,K1936)=1),1,0))</f>
      </c>
      <c r="S1936">
        <f ca="1">IF(AND($Q1936&lt;&gt;"",H1936&lt;&gt;"",H1936&lt;=EOMONTH('Painel mensal'!$B$5,0),OR(J1936="",J1936&gt;='Painel mensal'!$B$5),K1936&lt;&gt;"",K1936&lt;=EOMONTH('Painel mensal'!$B$5,0),OR('Painel mensal'!$E$5="Todas",C1936='Painel mensal'!$E$5),COUNTIFS($Q$14:$Q$2013,Q1936,$K$14:$K$2013,"&gt;"&amp;K1936,$K$14:$K$2013,"&lt;="&amp;EOMONTH('Painel mensal'!$B$5,0))=0,COUNTIFS($Q$14:Q1936,Q1936,$K$14:K1936,K1936)=1),COUNT($S$13:S1935)+1,"")</f>
      </c>
      <c r="T1936">
        <f t="shared" si="124"/>
      </c>
    </row>
    <row r="1937" spans="1:20" ht="34.5" customHeight="1" x14ac:dyDescent="0.25">
      <c r="A1937" s="8"/>
      <c r="B1937" s="9"/>
      <c r="C1937" s="8"/>
      <c r="D1937" s="9"/>
      <c r="E1937" s="9"/>
      <c r="F1937" s="9"/>
      <c r="G1937" s="9"/>
      <c r="H1937" s="10"/>
      <c r="I1937" s="10"/>
      <c r="J1937" s="10"/>
      <c r="K1937" s="10"/>
      <c r="L1937" s="9"/>
      <c r="M1937" s="9"/>
      <c r="N1937" s="8"/>
      <c r="O1937" s="7">
        <f t="shared" ca="1" si="121"/>
      </c>
      <c r="P1937">
        <f t="shared" ca="1" si="122"/>
      </c>
      <c r="Q1937">
        <f t="shared" si="123"/>
      </c>
      <c r="R1937">
        <f ca="1">IF(OR($Q1937="",K1937="",K1937&gt;$B$5,H1937&gt;$B$5,AND(J1937&lt;&gt;"",J1937&lt;$B$5),AND($F$5&lt;&gt;"Todas",C1937&lt;&gt;$F$5)),0,IF(AND(COUNTIFS($Q$14:$Q$2013,Q1937,$K$14:$K$2013,"&gt;"&amp;K1937,$K$14:$K$2013,"&lt;="&amp;$B$5)=0,COUNTIFS($Q$14:Q1937,Q1937,$K$14:K1937,K1937)=1),1,0))</f>
      </c>
      <c r="S1937">
        <f ca="1">IF(AND($Q1937&lt;&gt;"",H1937&lt;&gt;"",H1937&lt;=EOMONTH('Painel mensal'!$B$5,0),OR(J1937="",J1937&gt;='Painel mensal'!$B$5),K1937&lt;&gt;"",K1937&lt;=EOMONTH('Painel mensal'!$B$5,0),OR('Painel mensal'!$E$5="Todas",C1937='Painel mensal'!$E$5),COUNTIFS($Q$14:$Q$2013,Q1937,$K$14:$K$2013,"&gt;"&amp;K1937,$K$14:$K$2013,"&lt;="&amp;EOMONTH('Painel mensal'!$B$5,0))=0,COUNTIFS($Q$14:Q1937,Q1937,$K$14:K1937,K1937)=1),COUNT($S$13:S1936)+1,"")</f>
      </c>
      <c r="T1937">
        <f t="shared" si="124"/>
      </c>
    </row>
    <row r="1938" spans="1:20" ht="34.5" customHeight="1" x14ac:dyDescent="0.25">
      <c r="A1938" s="4"/>
      <c r="B1938" s="5"/>
      <c r="C1938" s="4"/>
      <c r="D1938" s="5"/>
      <c r="E1938" s="5"/>
      <c r="F1938" s="5"/>
      <c r="G1938" s="5"/>
      <c r="H1938" s="6"/>
      <c r="I1938" s="6"/>
      <c r="J1938" s="6"/>
      <c r="K1938" s="6"/>
      <c r="L1938" s="5"/>
      <c r="M1938" s="5"/>
      <c r="N1938" s="4"/>
      <c r="O1938" s="7">
        <f t="shared" ca="1" si="121"/>
      </c>
      <c r="P1938">
        <f t="shared" ca="1" si="122"/>
      </c>
      <c r="Q1938">
        <f t="shared" si="123"/>
      </c>
      <c r="R1938">
        <f ca="1">IF(OR($Q1938="",K1938="",K1938&gt;$B$5,H1938&gt;$B$5,AND(J1938&lt;&gt;"",J1938&lt;$B$5),AND($F$5&lt;&gt;"Todas",C1938&lt;&gt;$F$5)),0,IF(AND(COUNTIFS($Q$14:$Q$2013,Q1938,$K$14:$K$2013,"&gt;"&amp;K1938,$K$14:$K$2013,"&lt;="&amp;$B$5)=0,COUNTIFS($Q$14:Q1938,Q1938,$K$14:K1938,K1938)=1),1,0))</f>
      </c>
      <c r="S1938">
        <f ca="1">IF(AND($Q1938&lt;&gt;"",H1938&lt;&gt;"",H1938&lt;=EOMONTH('Painel mensal'!$B$5,0),OR(J1938="",J1938&gt;='Painel mensal'!$B$5),K1938&lt;&gt;"",K1938&lt;=EOMONTH('Painel mensal'!$B$5,0),OR('Painel mensal'!$E$5="Todas",C1938='Painel mensal'!$E$5),COUNTIFS($Q$14:$Q$2013,Q1938,$K$14:$K$2013,"&gt;"&amp;K1938,$K$14:$K$2013,"&lt;="&amp;EOMONTH('Painel mensal'!$B$5,0))=0,COUNTIFS($Q$14:Q1938,Q1938,$K$14:K1938,K1938)=1),COUNT($S$13:S1937)+1,"")</f>
      </c>
      <c r="T1938">
        <f t="shared" si="124"/>
      </c>
    </row>
    <row r="1939" spans="1:20" ht="34.5" customHeight="1" x14ac:dyDescent="0.25">
      <c r="A1939" s="8"/>
      <c r="B1939" s="9"/>
      <c r="C1939" s="8"/>
      <c r="D1939" s="9"/>
      <c r="E1939" s="9"/>
      <c r="F1939" s="9"/>
      <c r="G1939" s="9"/>
      <c r="H1939" s="10"/>
      <c r="I1939" s="10"/>
      <c r="J1939" s="10"/>
      <c r="K1939" s="10"/>
      <c r="L1939" s="9"/>
      <c r="M1939" s="9"/>
      <c r="N1939" s="8"/>
      <c r="O1939" s="7">
        <f t="shared" ca="1" si="121"/>
      </c>
      <c r="P1939">
        <f t="shared" ca="1" si="122"/>
      </c>
      <c r="Q1939">
        <f t="shared" si="123"/>
      </c>
      <c r="R1939">
        <f ca="1">IF(OR($Q1939="",K1939="",K1939&gt;$B$5,H1939&gt;$B$5,AND(J1939&lt;&gt;"",J1939&lt;$B$5),AND($F$5&lt;&gt;"Todas",C1939&lt;&gt;$F$5)),0,IF(AND(COUNTIFS($Q$14:$Q$2013,Q1939,$K$14:$K$2013,"&gt;"&amp;K1939,$K$14:$K$2013,"&lt;="&amp;$B$5)=0,COUNTIFS($Q$14:Q1939,Q1939,$K$14:K1939,K1939)=1),1,0))</f>
      </c>
      <c r="S1939">
        <f ca="1">IF(AND($Q1939&lt;&gt;"",H1939&lt;&gt;"",H1939&lt;=EOMONTH('Painel mensal'!$B$5,0),OR(J1939="",J1939&gt;='Painel mensal'!$B$5),K1939&lt;&gt;"",K1939&lt;=EOMONTH('Painel mensal'!$B$5,0),OR('Painel mensal'!$E$5="Todas",C1939='Painel mensal'!$E$5),COUNTIFS($Q$14:$Q$2013,Q1939,$K$14:$K$2013,"&gt;"&amp;K1939,$K$14:$K$2013,"&lt;="&amp;EOMONTH('Painel mensal'!$B$5,0))=0,COUNTIFS($Q$14:Q1939,Q1939,$K$14:K1939,K1939)=1),COUNT($S$13:S1938)+1,"")</f>
      </c>
      <c r="T1939">
        <f t="shared" si="124"/>
      </c>
    </row>
    <row r="1940" spans="1:20" ht="34.5" customHeight="1" x14ac:dyDescent="0.25">
      <c r="A1940" s="4"/>
      <c r="B1940" s="5"/>
      <c r="C1940" s="4"/>
      <c r="D1940" s="5"/>
      <c r="E1940" s="5"/>
      <c r="F1940" s="5"/>
      <c r="G1940" s="5"/>
      <c r="H1940" s="6"/>
      <c r="I1940" s="6"/>
      <c r="J1940" s="6"/>
      <c r="K1940" s="6"/>
      <c r="L1940" s="5"/>
      <c r="M1940" s="5"/>
      <c r="N1940" s="4"/>
      <c r="O1940" s="7">
        <f t="shared" ca="1" si="121"/>
      </c>
      <c r="P1940">
        <f t="shared" ca="1" si="122"/>
      </c>
      <c r="Q1940">
        <f t="shared" si="123"/>
      </c>
      <c r="R1940">
        <f ca="1">IF(OR($Q1940="",K1940="",K1940&gt;$B$5,H1940&gt;$B$5,AND(J1940&lt;&gt;"",J1940&lt;$B$5),AND($F$5&lt;&gt;"Todas",C1940&lt;&gt;$F$5)),0,IF(AND(COUNTIFS($Q$14:$Q$2013,Q1940,$K$14:$K$2013,"&gt;"&amp;K1940,$K$14:$K$2013,"&lt;="&amp;$B$5)=0,COUNTIFS($Q$14:Q1940,Q1940,$K$14:K1940,K1940)=1),1,0))</f>
      </c>
      <c r="S1940">
        <f ca="1">IF(AND($Q1940&lt;&gt;"",H1940&lt;&gt;"",H1940&lt;=EOMONTH('Painel mensal'!$B$5,0),OR(J1940="",J1940&gt;='Painel mensal'!$B$5),K1940&lt;&gt;"",K1940&lt;=EOMONTH('Painel mensal'!$B$5,0),OR('Painel mensal'!$E$5="Todas",C1940='Painel mensal'!$E$5),COUNTIFS($Q$14:$Q$2013,Q1940,$K$14:$K$2013,"&gt;"&amp;K1940,$K$14:$K$2013,"&lt;="&amp;EOMONTH('Painel mensal'!$B$5,0))=0,COUNTIFS($Q$14:Q1940,Q1940,$K$14:K1940,K1940)=1),COUNT($S$13:S1939)+1,"")</f>
      </c>
      <c r="T1940">
        <f t="shared" si="124"/>
      </c>
    </row>
    <row r="1941" spans="1:20" ht="34.5" customHeight="1" x14ac:dyDescent="0.25">
      <c r="A1941" s="8"/>
      <c r="B1941" s="9"/>
      <c r="C1941" s="8"/>
      <c r="D1941" s="9"/>
      <c r="E1941" s="9"/>
      <c r="F1941" s="9"/>
      <c r="G1941" s="9"/>
      <c r="H1941" s="10"/>
      <c r="I1941" s="10"/>
      <c r="J1941" s="10"/>
      <c r="K1941" s="10"/>
      <c r="L1941" s="9"/>
      <c r="M1941" s="9"/>
      <c r="N1941" s="8"/>
      <c r="O1941" s="7">
        <f t="shared" ca="1" si="121"/>
      </c>
      <c r="P1941">
        <f t="shared" ca="1" si="122"/>
      </c>
      <c r="Q1941">
        <f t="shared" si="123"/>
      </c>
      <c r="R1941">
        <f ca="1">IF(OR($Q1941="",K1941="",K1941&gt;$B$5,H1941&gt;$B$5,AND(J1941&lt;&gt;"",J1941&lt;$B$5),AND($F$5&lt;&gt;"Todas",C1941&lt;&gt;$F$5)),0,IF(AND(COUNTIFS($Q$14:$Q$2013,Q1941,$K$14:$K$2013,"&gt;"&amp;K1941,$K$14:$K$2013,"&lt;="&amp;$B$5)=0,COUNTIFS($Q$14:Q1941,Q1941,$K$14:K1941,K1941)=1),1,0))</f>
      </c>
      <c r="S1941">
        <f ca="1">IF(AND($Q1941&lt;&gt;"",H1941&lt;&gt;"",H1941&lt;=EOMONTH('Painel mensal'!$B$5,0),OR(J1941="",J1941&gt;='Painel mensal'!$B$5),K1941&lt;&gt;"",K1941&lt;=EOMONTH('Painel mensal'!$B$5,0),OR('Painel mensal'!$E$5="Todas",C1941='Painel mensal'!$E$5),COUNTIFS($Q$14:$Q$2013,Q1941,$K$14:$K$2013,"&gt;"&amp;K1941,$K$14:$K$2013,"&lt;="&amp;EOMONTH('Painel mensal'!$B$5,0))=0,COUNTIFS($Q$14:Q1941,Q1941,$K$14:K1941,K1941)=1),COUNT($S$13:S1940)+1,"")</f>
      </c>
      <c r="T1941">
        <f t="shared" si="124"/>
      </c>
    </row>
    <row r="1942" spans="1:20" ht="34.5" customHeight="1" x14ac:dyDescent="0.25">
      <c r="A1942" s="4"/>
      <c r="B1942" s="5"/>
      <c r="C1942" s="4"/>
      <c r="D1942" s="5"/>
      <c r="E1942" s="5"/>
      <c r="F1942" s="5"/>
      <c r="G1942" s="5"/>
      <c r="H1942" s="6"/>
      <c r="I1942" s="6"/>
      <c r="J1942" s="6"/>
      <c r="K1942" s="6"/>
      <c r="L1942" s="5"/>
      <c r="M1942" s="5"/>
      <c r="N1942" s="4"/>
      <c r="O1942" s="7">
        <f t="shared" ca="1" si="121"/>
      </c>
      <c r="P1942">
        <f t="shared" ca="1" si="122"/>
      </c>
      <c r="Q1942">
        <f t="shared" si="123"/>
      </c>
      <c r="R1942">
        <f ca="1">IF(OR($Q1942="",K1942="",K1942&gt;$B$5,H1942&gt;$B$5,AND(J1942&lt;&gt;"",J1942&lt;$B$5),AND($F$5&lt;&gt;"Todas",C1942&lt;&gt;$F$5)),0,IF(AND(COUNTIFS($Q$14:$Q$2013,Q1942,$K$14:$K$2013,"&gt;"&amp;K1942,$K$14:$K$2013,"&lt;="&amp;$B$5)=0,COUNTIFS($Q$14:Q1942,Q1942,$K$14:K1942,K1942)=1),1,0))</f>
      </c>
      <c r="S1942">
        <f ca="1">IF(AND($Q1942&lt;&gt;"",H1942&lt;&gt;"",H1942&lt;=EOMONTH('Painel mensal'!$B$5,0),OR(J1942="",J1942&gt;='Painel mensal'!$B$5),K1942&lt;&gt;"",K1942&lt;=EOMONTH('Painel mensal'!$B$5,0),OR('Painel mensal'!$E$5="Todas",C1942='Painel mensal'!$E$5),COUNTIFS($Q$14:$Q$2013,Q1942,$K$14:$K$2013,"&gt;"&amp;K1942,$K$14:$K$2013,"&lt;="&amp;EOMONTH('Painel mensal'!$B$5,0))=0,COUNTIFS($Q$14:Q1942,Q1942,$K$14:K1942,K1942)=1),COUNT($S$13:S1941)+1,"")</f>
      </c>
      <c r="T1942">
        <f t="shared" si="124"/>
      </c>
    </row>
    <row r="1943" spans="1:20" ht="34.5" customHeight="1" x14ac:dyDescent="0.25">
      <c r="A1943" s="8"/>
      <c r="B1943" s="9"/>
      <c r="C1943" s="8"/>
      <c r="D1943" s="9"/>
      <c r="E1943" s="9"/>
      <c r="F1943" s="9"/>
      <c r="G1943" s="9"/>
      <c r="H1943" s="10"/>
      <c r="I1943" s="10"/>
      <c r="J1943" s="10"/>
      <c r="K1943" s="10"/>
      <c r="L1943" s="9"/>
      <c r="M1943" s="9"/>
      <c r="N1943" s="8"/>
      <c r="O1943" s="7">
        <f t="shared" ca="1" si="121"/>
      </c>
      <c r="P1943">
        <f t="shared" ca="1" si="122"/>
      </c>
      <c r="Q1943">
        <f t="shared" si="123"/>
      </c>
      <c r="R1943">
        <f ca="1">IF(OR($Q1943="",K1943="",K1943&gt;$B$5,H1943&gt;$B$5,AND(J1943&lt;&gt;"",J1943&lt;$B$5),AND($F$5&lt;&gt;"Todas",C1943&lt;&gt;$F$5)),0,IF(AND(COUNTIFS($Q$14:$Q$2013,Q1943,$K$14:$K$2013,"&gt;"&amp;K1943,$K$14:$K$2013,"&lt;="&amp;$B$5)=0,COUNTIFS($Q$14:Q1943,Q1943,$K$14:K1943,K1943)=1),1,0))</f>
      </c>
      <c r="S1943">
        <f ca="1">IF(AND($Q1943&lt;&gt;"",H1943&lt;&gt;"",H1943&lt;=EOMONTH('Painel mensal'!$B$5,0),OR(J1943="",J1943&gt;='Painel mensal'!$B$5),K1943&lt;&gt;"",K1943&lt;=EOMONTH('Painel mensal'!$B$5,0),OR('Painel mensal'!$E$5="Todas",C1943='Painel mensal'!$E$5),COUNTIFS($Q$14:$Q$2013,Q1943,$K$14:$K$2013,"&gt;"&amp;K1943,$K$14:$K$2013,"&lt;="&amp;EOMONTH('Painel mensal'!$B$5,0))=0,COUNTIFS($Q$14:Q1943,Q1943,$K$14:K1943,K1943)=1),COUNT($S$13:S1942)+1,"")</f>
      </c>
      <c r="T1943">
        <f t="shared" si="124"/>
      </c>
    </row>
    <row r="1944" spans="1:20" ht="34.5" customHeight="1" x14ac:dyDescent="0.25">
      <c r="A1944" s="4"/>
      <c r="B1944" s="5"/>
      <c r="C1944" s="4"/>
      <c r="D1944" s="5"/>
      <c r="E1944" s="5"/>
      <c r="F1944" s="5"/>
      <c r="G1944" s="5"/>
      <c r="H1944" s="6"/>
      <c r="I1944" s="6"/>
      <c r="J1944" s="6"/>
      <c r="K1944" s="6"/>
      <c r="L1944" s="5"/>
      <c r="M1944" s="5"/>
      <c r="N1944" s="4"/>
      <c r="O1944" s="7">
        <f t="shared" ca="1" si="121"/>
      </c>
      <c r="P1944">
        <f t="shared" ca="1" si="122"/>
      </c>
      <c r="Q1944">
        <f t="shared" si="123"/>
      </c>
      <c r="R1944">
        <f ca="1">IF(OR($Q1944="",K1944="",K1944&gt;$B$5,H1944&gt;$B$5,AND(J1944&lt;&gt;"",J1944&lt;$B$5),AND($F$5&lt;&gt;"Todas",C1944&lt;&gt;$F$5)),0,IF(AND(COUNTIFS($Q$14:$Q$2013,Q1944,$K$14:$K$2013,"&gt;"&amp;K1944,$K$14:$K$2013,"&lt;="&amp;$B$5)=0,COUNTIFS($Q$14:Q1944,Q1944,$K$14:K1944,K1944)=1),1,0))</f>
      </c>
      <c r="S1944">
        <f ca="1">IF(AND($Q1944&lt;&gt;"",H1944&lt;&gt;"",H1944&lt;=EOMONTH('Painel mensal'!$B$5,0),OR(J1944="",J1944&gt;='Painel mensal'!$B$5),K1944&lt;&gt;"",K1944&lt;=EOMONTH('Painel mensal'!$B$5,0),OR('Painel mensal'!$E$5="Todas",C1944='Painel mensal'!$E$5),COUNTIFS($Q$14:$Q$2013,Q1944,$K$14:$K$2013,"&gt;"&amp;K1944,$K$14:$K$2013,"&lt;="&amp;EOMONTH('Painel mensal'!$B$5,0))=0,COUNTIFS($Q$14:Q1944,Q1944,$K$14:K1944,K1944)=1),COUNT($S$13:S1943)+1,"")</f>
      </c>
      <c r="T1944">
        <f t="shared" si="124"/>
      </c>
    </row>
    <row r="1945" spans="1:20" ht="34.5" customHeight="1" x14ac:dyDescent="0.25">
      <c r="A1945" s="8"/>
      <c r="B1945" s="9"/>
      <c r="C1945" s="8"/>
      <c r="D1945" s="9"/>
      <c r="E1945" s="9"/>
      <c r="F1945" s="9"/>
      <c r="G1945" s="9"/>
      <c r="H1945" s="10"/>
      <c r="I1945" s="10"/>
      <c r="J1945" s="10"/>
      <c r="K1945" s="10"/>
      <c r="L1945" s="9"/>
      <c r="M1945" s="9"/>
      <c r="N1945" s="8"/>
      <c r="O1945" s="7">
        <f t="shared" ca="1" si="121"/>
      </c>
      <c r="P1945">
        <f t="shared" ca="1" si="122"/>
      </c>
      <c r="Q1945">
        <f t="shared" si="123"/>
      </c>
      <c r="R1945">
        <f ca="1">IF(OR($Q1945="",K1945="",K1945&gt;$B$5,H1945&gt;$B$5,AND(J1945&lt;&gt;"",J1945&lt;$B$5),AND($F$5&lt;&gt;"Todas",C1945&lt;&gt;$F$5)),0,IF(AND(COUNTIFS($Q$14:$Q$2013,Q1945,$K$14:$K$2013,"&gt;"&amp;K1945,$K$14:$K$2013,"&lt;="&amp;$B$5)=0,COUNTIFS($Q$14:Q1945,Q1945,$K$14:K1945,K1945)=1),1,0))</f>
      </c>
      <c r="S1945">
        <f ca="1">IF(AND($Q1945&lt;&gt;"",H1945&lt;&gt;"",H1945&lt;=EOMONTH('Painel mensal'!$B$5,0),OR(J1945="",J1945&gt;='Painel mensal'!$B$5),K1945&lt;&gt;"",K1945&lt;=EOMONTH('Painel mensal'!$B$5,0),OR('Painel mensal'!$E$5="Todas",C1945='Painel mensal'!$E$5),COUNTIFS($Q$14:$Q$2013,Q1945,$K$14:$K$2013,"&gt;"&amp;K1945,$K$14:$K$2013,"&lt;="&amp;EOMONTH('Painel mensal'!$B$5,0))=0,COUNTIFS($Q$14:Q1945,Q1945,$K$14:K1945,K1945)=1),COUNT($S$13:S1944)+1,"")</f>
      </c>
      <c r="T1945">
        <f t="shared" si="124"/>
      </c>
    </row>
    <row r="1946" spans="1:20" ht="34.5" customHeight="1" x14ac:dyDescent="0.25">
      <c r="A1946" s="4"/>
      <c r="B1946" s="5"/>
      <c r="C1946" s="4"/>
      <c r="D1946" s="5"/>
      <c r="E1946" s="5"/>
      <c r="F1946" s="5"/>
      <c r="G1946" s="5"/>
      <c r="H1946" s="6"/>
      <c r="I1946" s="6"/>
      <c r="J1946" s="6"/>
      <c r="K1946" s="6"/>
      <c r="L1946" s="5"/>
      <c r="M1946" s="5"/>
      <c r="N1946" s="4"/>
      <c r="O1946" s="7">
        <f t="shared" ca="1" si="121"/>
      </c>
      <c r="P1946">
        <f t="shared" ca="1" si="122"/>
      </c>
      <c r="Q1946">
        <f t="shared" si="123"/>
      </c>
      <c r="R1946">
        <f ca="1">IF(OR($Q1946="",K1946="",K1946&gt;$B$5,H1946&gt;$B$5,AND(J1946&lt;&gt;"",J1946&lt;$B$5),AND($F$5&lt;&gt;"Todas",C1946&lt;&gt;$F$5)),0,IF(AND(COUNTIFS($Q$14:$Q$2013,Q1946,$K$14:$K$2013,"&gt;"&amp;K1946,$K$14:$K$2013,"&lt;="&amp;$B$5)=0,COUNTIFS($Q$14:Q1946,Q1946,$K$14:K1946,K1946)=1),1,0))</f>
      </c>
      <c r="S1946">
        <f ca="1">IF(AND($Q1946&lt;&gt;"",H1946&lt;&gt;"",H1946&lt;=EOMONTH('Painel mensal'!$B$5,0),OR(J1946="",J1946&gt;='Painel mensal'!$B$5),K1946&lt;&gt;"",K1946&lt;=EOMONTH('Painel mensal'!$B$5,0),OR('Painel mensal'!$E$5="Todas",C1946='Painel mensal'!$E$5),COUNTIFS($Q$14:$Q$2013,Q1946,$K$14:$K$2013,"&gt;"&amp;K1946,$K$14:$K$2013,"&lt;="&amp;EOMONTH('Painel mensal'!$B$5,0))=0,COUNTIFS($Q$14:Q1946,Q1946,$K$14:K1946,K1946)=1),COUNT($S$13:S1945)+1,"")</f>
      </c>
      <c r="T1946">
        <f t="shared" si="124"/>
      </c>
    </row>
    <row r="1947" spans="1:20" ht="34.5" customHeight="1" x14ac:dyDescent="0.25">
      <c r="A1947" s="8"/>
      <c r="B1947" s="9"/>
      <c r="C1947" s="8"/>
      <c r="D1947" s="9"/>
      <c r="E1947" s="9"/>
      <c r="F1947" s="9"/>
      <c r="G1947" s="9"/>
      <c r="H1947" s="10"/>
      <c r="I1947" s="10"/>
      <c r="J1947" s="10"/>
      <c r="K1947" s="10"/>
      <c r="L1947" s="9"/>
      <c r="M1947" s="9"/>
      <c r="N1947" s="8"/>
      <c r="O1947" s="7">
        <f t="shared" ca="1" si="121"/>
      </c>
      <c r="P1947">
        <f t="shared" ca="1" si="122"/>
      </c>
      <c r="Q1947">
        <f t="shared" si="123"/>
      </c>
      <c r="R1947">
        <f ca="1">IF(OR($Q1947="",K1947="",K1947&gt;$B$5,H1947&gt;$B$5,AND(J1947&lt;&gt;"",J1947&lt;$B$5),AND($F$5&lt;&gt;"Todas",C1947&lt;&gt;$F$5)),0,IF(AND(COUNTIFS($Q$14:$Q$2013,Q1947,$K$14:$K$2013,"&gt;"&amp;K1947,$K$14:$K$2013,"&lt;="&amp;$B$5)=0,COUNTIFS($Q$14:Q1947,Q1947,$K$14:K1947,K1947)=1),1,0))</f>
      </c>
      <c r="S1947">
        <f ca="1">IF(AND($Q1947&lt;&gt;"",H1947&lt;&gt;"",H1947&lt;=EOMONTH('Painel mensal'!$B$5,0),OR(J1947="",J1947&gt;='Painel mensal'!$B$5),K1947&lt;&gt;"",K1947&lt;=EOMONTH('Painel mensal'!$B$5,0),OR('Painel mensal'!$E$5="Todas",C1947='Painel mensal'!$E$5),COUNTIFS($Q$14:$Q$2013,Q1947,$K$14:$K$2013,"&gt;"&amp;K1947,$K$14:$K$2013,"&lt;="&amp;EOMONTH('Painel mensal'!$B$5,0))=0,COUNTIFS($Q$14:Q1947,Q1947,$K$14:K1947,K1947)=1),COUNT($S$13:S1946)+1,"")</f>
      </c>
      <c r="T1947">
        <f t="shared" si="124"/>
      </c>
    </row>
    <row r="1948" spans="1:20" ht="34.5" customHeight="1" x14ac:dyDescent="0.25">
      <c r="A1948" s="4"/>
      <c r="B1948" s="5"/>
      <c r="C1948" s="4"/>
      <c r="D1948" s="5"/>
      <c r="E1948" s="5"/>
      <c r="F1948" s="5"/>
      <c r="G1948" s="5"/>
      <c r="H1948" s="6"/>
      <c r="I1948" s="6"/>
      <c r="J1948" s="6"/>
      <c r="K1948" s="6"/>
      <c r="L1948" s="5"/>
      <c r="M1948" s="5"/>
      <c r="N1948" s="4"/>
      <c r="O1948" s="7">
        <f t="shared" ca="1" si="121"/>
      </c>
      <c r="P1948">
        <f t="shared" ca="1" si="122"/>
      </c>
      <c r="Q1948">
        <f t="shared" si="123"/>
      </c>
      <c r="R1948">
        <f ca="1">IF(OR($Q1948="",K1948="",K1948&gt;$B$5,H1948&gt;$B$5,AND(J1948&lt;&gt;"",J1948&lt;$B$5),AND($F$5&lt;&gt;"Todas",C1948&lt;&gt;$F$5)),0,IF(AND(COUNTIFS($Q$14:$Q$2013,Q1948,$K$14:$K$2013,"&gt;"&amp;K1948,$K$14:$K$2013,"&lt;="&amp;$B$5)=0,COUNTIFS($Q$14:Q1948,Q1948,$K$14:K1948,K1948)=1),1,0))</f>
      </c>
      <c r="S1948">
        <f ca="1">IF(AND($Q1948&lt;&gt;"",H1948&lt;&gt;"",H1948&lt;=EOMONTH('Painel mensal'!$B$5,0),OR(J1948="",J1948&gt;='Painel mensal'!$B$5),K1948&lt;&gt;"",K1948&lt;=EOMONTH('Painel mensal'!$B$5,0),OR('Painel mensal'!$E$5="Todas",C1948='Painel mensal'!$E$5),COUNTIFS($Q$14:$Q$2013,Q1948,$K$14:$K$2013,"&gt;"&amp;K1948,$K$14:$K$2013,"&lt;="&amp;EOMONTH('Painel mensal'!$B$5,0))=0,COUNTIFS($Q$14:Q1948,Q1948,$K$14:K1948,K1948)=1),COUNT($S$13:S1947)+1,"")</f>
      </c>
      <c r="T1948">
        <f t="shared" si="124"/>
      </c>
    </row>
    <row r="1949" spans="1:20" ht="34.5" customHeight="1" x14ac:dyDescent="0.25">
      <c r="A1949" s="8"/>
      <c r="B1949" s="9"/>
      <c r="C1949" s="8"/>
      <c r="D1949" s="9"/>
      <c r="E1949" s="9"/>
      <c r="F1949" s="9"/>
      <c r="G1949" s="9"/>
      <c r="H1949" s="10"/>
      <c r="I1949" s="10"/>
      <c r="J1949" s="10"/>
      <c r="K1949" s="10"/>
      <c r="L1949" s="9"/>
      <c r="M1949" s="9"/>
      <c r="N1949" s="8"/>
      <c r="O1949" s="7">
        <f t="shared" ca="1" si="121"/>
      </c>
      <c r="P1949">
        <f t="shared" ca="1" si="122"/>
      </c>
      <c r="Q1949">
        <f t="shared" si="123"/>
      </c>
      <c r="R1949">
        <f ca="1">IF(OR($Q1949="",K1949="",K1949&gt;$B$5,H1949&gt;$B$5,AND(J1949&lt;&gt;"",J1949&lt;$B$5),AND($F$5&lt;&gt;"Todas",C1949&lt;&gt;$F$5)),0,IF(AND(COUNTIFS($Q$14:$Q$2013,Q1949,$K$14:$K$2013,"&gt;"&amp;K1949,$K$14:$K$2013,"&lt;="&amp;$B$5)=0,COUNTIFS($Q$14:Q1949,Q1949,$K$14:K1949,K1949)=1),1,0))</f>
      </c>
      <c r="S1949">
        <f ca="1">IF(AND($Q1949&lt;&gt;"",H1949&lt;&gt;"",H1949&lt;=EOMONTH('Painel mensal'!$B$5,0),OR(J1949="",J1949&gt;='Painel mensal'!$B$5),K1949&lt;&gt;"",K1949&lt;=EOMONTH('Painel mensal'!$B$5,0),OR('Painel mensal'!$E$5="Todas",C1949='Painel mensal'!$E$5),COUNTIFS($Q$14:$Q$2013,Q1949,$K$14:$K$2013,"&gt;"&amp;K1949,$K$14:$K$2013,"&lt;="&amp;EOMONTH('Painel mensal'!$B$5,0))=0,COUNTIFS($Q$14:Q1949,Q1949,$K$14:K1949,K1949)=1),COUNT($S$13:S1948)+1,"")</f>
      </c>
      <c r="T1949">
        <f t="shared" si="124"/>
      </c>
    </row>
    <row r="1950" spans="1:20" ht="34.5" customHeight="1" x14ac:dyDescent="0.25">
      <c r="A1950" s="4"/>
      <c r="B1950" s="5"/>
      <c r="C1950" s="4"/>
      <c r="D1950" s="5"/>
      <c r="E1950" s="5"/>
      <c r="F1950" s="5"/>
      <c r="G1950" s="5"/>
      <c r="H1950" s="6"/>
      <c r="I1950" s="6"/>
      <c r="J1950" s="6"/>
      <c r="K1950" s="6"/>
      <c r="L1950" s="5"/>
      <c r="M1950" s="5"/>
      <c r="N1950" s="4"/>
      <c r="O1950" s="7">
        <f t="shared" ca="1" si="121"/>
      </c>
      <c r="P1950">
        <f t="shared" ca="1" si="122"/>
      </c>
      <c r="Q1950">
        <f t="shared" si="123"/>
      </c>
      <c r="R1950">
        <f ca="1">IF(OR($Q1950="",K1950="",K1950&gt;$B$5,H1950&gt;$B$5,AND(J1950&lt;&gt;"",J1950&lt;$B$5),AND($F$5&lt;&gt;"Todas",C1950&lt;&gt;$F$5)),0,IF(AND(COUNTIFS($Q$14:$Q$2013,Q1950,$K$14:$K$2013,"&gt;"&amp;K1950,$K$14:$K$2013,"&lt;="&amp;$B$5)=0,COUNTIFS($Q$14:Q1950,Q1950,$K$14:K1950,K1950)=1),1,0))</f>
      </c>
      <c r="S1950">
        <f ca="1">IF(AND($Q1950&lt;&gt;"",H1950&lt;&gt;"",H1950&lt;=EOMONTH('Painel mensal'!$B$5,0),OR(J1950="",J1950&gt;='Painel mensal'!$B$5),K1950&lt;&gt;"",K1950&lt;=EOMONTH('Painel mensal'!$B$5,0),OR('Painel mensal'!$E$5="Todas",C1950='Painel mensal'!$E$5),COUNTIFS($Q$14:$Q$2013,Q1950,$K$14:$K$2013,"&gt;"&amp;K1950,$K$14:$K$2013,"&lt;="&amp;EOMONTH('Painel mensal'!$B$5,0))=0,COUNTIFS($Q$14:Q1950,Q1950,$K$14:K1950,K1950)=1),COUNT($S$13:S1949)+1,"")</f>
      </c>
      <c r="T1950">
        <f t="shared" si="124"/>
      </c>
    </row>
    <row r="1951" spans="1:20" ht="34.5" customHeight="1" x14ac:dyDescent="0.25">
      <c r="A1951" s="8"/>
      <c r="B1951" s="9"/>
      <c r="C1951" s="8"/>
      <c r="D1951" s="9"/>
      <c r="E1951" s="9"/>
      <c r="F1951" s="9"/>
      <c r="G1951" s="9"/>
      <c r="H1951" s="10"/>
      <c r="I1951" s="10"/>
      <c r="J1951" s="10"/>
      <c r="K1951" s="10"/>
      <c r="L1951" s="9"/>
      <c r="M1951" s="9"/>
      <c r="N1951" s="8"/>
      <c r="O1951" s="7">
        <f t="shared" ca="1" si="121"/>
      </c>
      <c r="P1951">
        <f t="shared" ca="1" si="122"/>
      </c>
      <c r="Q1951">
        <f t="shared" si="123"/>
      </c>
      <c r="R1951">
        <f ca="1">IF(OR($Q1951="",K1951="",K1951&gt;$B$5,H1951&gt;$B$5,AND(J1951&lt;&gt;"",J1951&lt;$B$5),AND($F$5&lt;&gt;"Todas",C1951&lt;&gt;$F$5)),0,IF(AND(COUNTIFS($Q$14:$Q$2013,Q1951,$K$14:$K$2013,"&gt;"&amp;K1951,$K$14:$K$2013,"&lt;="&amp;$B$5)=0,COUNTIFS($Q$14:Q1951,Q1951,$K$14:K1951,K1951)=1),1,0))</f>
      </c>
      <c r="S1951">
        <f ca="1">IF(AND($Q1951&lt;&gt;"",H1951&lt;&gt;"",H1951&lt;=EOMONTH('Painel mensal'!$B$5,0),OR(J1951="",J1951&gt;='Painel mensal'!$B$5),K1951&lt;&gt;"",K1951&lt;=EOMONTH('Painel mensal'!$B$5,0),OR('Painel mensal'!$E$5="Todas",C1951='Painel mensal'!$E$5),COUNTIFS($Q$14:$Q$2013,Q1951,$K$14:$K$2013,"&gt;"&amp;K1951,$K$14:$K$2013,"&lt;="&amp;EOMONTH('Painel mensal'!$B$5,0))=0,COUNTIFS($Q$14:Q1951,Q1951,$K$14:K1951,K1951)=1),COUNT($S$13:S1950)+1,"")</f>
      </c>
      <c r="T1951">
        <f t="shared" si="124"/>
      </c>
    </row>
    <row r="1952" spans="1:20" ht="34.5" customHeight="1" x14ac:dyDescent="0.25">
      <c r="A1952" s="4"/>
      <c r="B1952" s="5"/>
      <c r="C1952" s="4"/>
      <c r="D1952" s="5"/>
      <c r="E1952" s="5"/>
      <c r="F1952" s="5"/>
      <c r="G1952" s="5"/>
      <c r="H1952" s="6"/>
      <c r="I1952" s="6"/>
      <c r="J1952" s="6"/>
      <c r="K1952" s="6"/>
      <c r="L1952" s="5"/>
      <c r="M1952" s="5"/>
      <c r="N1952" s="4"/>
      <c r="O1952" s="7">
        <f t="shared" ca="1" si="121"/>
      </c>
      <c r="P1952">
        <f t="shared" ca="1" si="122"/>
      </c>
      <c r="Q1952">
        <f t="shared" si="123"/>
      </c>
      <c r="R1952">
        <f ca="1">IF(OR($Q1952="",K1952="",K1952&gt;$B$5,H1952&gt;$B$5,AND(J1952&lt;&gt;"",J1952&lt;$B$5),AND($F$5&lt;&gt;"Todas",C1952&lt;&gt;$F$5)),0,IF(AND(COUNTIFS($Q$14:$Q$2013,Q1952,$K$14:$K$2013,"&gt;"&amp;K1952,$K$14:$K$2013,"&lt;="&amp;$B$5)=0,COUNTIFS($Q$14:Q1952,Q1952,$K$14:K1952,K1952)=1),1,0))</f>
      </c>
      <c r="S1952">
        <f ca="1">IF(AND($Q1952&lt;&gt;"",H1952&lt;&gt;"",H1952&lt;=EOMONTH('Painel mensal'!$B$5,0),OR(J1952="",J1952&gt;='Painel mensal'!$B$5),K1952&lt;&gt;"",K1952&lt;=EOMONTH('Painel mensal'!$B$5,0),OR('Painel mensal'!$E$5="Todas",C1952='Painel mensal'!$E$5),COUNTIFS($Q$14:$Q$2013,Q1952,$K$14:$K$2013,"&gt;"&amp;K1952,$K$14:$K$2013,"&lt;="&amp;EOMONTH('Painel mensal'!$B$5,0))=0,COUNTIFS($Q$14:Q1952,Q1952,$K$14:K1952,K1952)=1),COUNT($S$13:S1951)+1,"")</f>
      </c>
      <c r="T1952">
        <f t="shared" si="124"/>
      </c>
    </row>
    <row r="1953" spans="1:20" ht="34.5" customHeight="1" x14ac:dyDescent="0.25">
      <c r="A1953" s="8"/>
      <c r="B1953" s="9"/>
      <c r="C1953" s="8"/>
      <c r="D1953" s="9"/>
      <c r="E1953" s="9"/>
      <c r="F1953" s="9"/>
      <c r="G1953" s="9"/>
      <c r="H1953" s="10"/>
      <c r="I1953" s="10"/>
      <c r="J1953" s="10"/>
      <c r="K1953" s="10"/>
      <c r="L1953" s="9"/>
      <c r="M1953" s="9"/>
      <c r="N1953" s="8"/>
      <c r="O1953" s="7">
        <f t="shared" ca="1" si="121"/>
      </c>
      <c r="P1953">
        <f t="shared" ca="1" si="122"/>
      </c>
      <c r="Q1953">
        <f t="shared" si="123"/>
      </c>
      <c r="R1953">
        <f ca="1">IF(OR($Q1953="",K1953="",K1953&gt;$B$5,H1953&gt;$B$5,AND(J1953&lt;&gt;"",J1953&lt;$B$5),AND($F$5&lt;&gt;"Todas",C1953&lt;&gt;$F$5)),0,IF(AND(COUNTIFS($Q$14:$Q$2013,Q1953,$K$14:$K$2013,"&gt;"&amp;K1953,$K$14:$K$2013,"&lt;="&amp;$B$5)=0,COUNTIFS($Q$14:Q1953,Q1953,$K$14:K1953,K1953)=1),1,0))</f>
      </c>
      <c r="S1953">
        <f ca="1">IF(AND($Q1953&lt;&gt;"",H1953&lt;&gt;"",H1953&lt;=EOMONTH('Painel mensal'!$B$5,0),OR(J1953="",J1953&gt;='Painel mensal'!$B$5),K1953&lt;&gt;"",K1953&lt;=EOMONTH('Painel mensal'!$B$5,0),OR('Painel mensal'!$E$5="Todas",C1953='Painel mensal'!$E$5),COUNTIFS($Q$14:$Q$2013,Q1953,$K$14:$K$2013,"&gt;"&amp;K1953,$K$14:$K$2013,"&lt;="&amp;EOMONTH('Painel mensal'!$B$5,0))=0,COUNTIFS($Q$14:Q1953,Q1953,$K$14:K1953,K1953)=1),COUNT($S$13:S1952)+1,"")</f>
      </c>
      <c r="T1953">
        <f t="shared" si="124"/>
      </c>
    </row>
    <row r="1954" spans="1:20" ht="34.5" customHeight="1" x14ac:dyDescent="0.25">
      <c r="A1954" s="4"/>
      <c r="B1954" s="5"/>
      <c r="C1954" s="4"/>
      <c r="D1954" s="5"/>
      <c r="E1954" s="5"/>
      <c r="F1954" s="5"/>
      <c r="G1954" s="5"/>
      <c r="H1954" s="6"/>
      <c r="I1954" s="6"/>
      <c r="J1954" s="6"/>
      <c r="K1954" s="6"/>
      <c r="L1954" s="5"/>
      <c r="M1954" s="5"/>
      <c r="N1954" s="4"/>
      <c r="O1954" s="7">
        <f t="shared" ca="1" si="121"/>
      </c>
      <c r="P1954">
        <f t="shared" ca="1" si="122"/>
      </c>
      <c r="Q1954">
        <f t="shared" si="123"/>
      </c>
      <c r="R1954">
        <f ca="1">IF(OR($Q1954="",K1954="",K1954&gt;$B$5,H1954&gt;$B$5,AND(J1954&lt;&gt;"",J1954&lt;$B$5),AND($F$5&lt;&gt;"Todas",C1954&lt;&gt;$F$5)),0,IF(AND(COUNTIFS($Q$14:$Q$2013,Q1954,$K$14:$K$2013,"&gt;"&amp;K1954,$K$14:$K$2013,"&lt;="&amp;$B$5)=0,COUNTIFS($Q$14:Q1954,Q1954,$K$14:K1954,K1954)=1),1,0))</f>
      </c>
      <c r="S1954">
        <f ca="1">IF(AND($Q1954&lt;&gt;"",H1954&lt;&gt;"",H1954&lt;=EOMONTH('Painel mensal'!$B$5,0),OR(J1954="",J1954&gt;='Painel mensal'!$B$5),K1954&lt;&gt;"",K1954&lt;=EOMONTH('Painel mensal'!$B$5,0),OR('Painel mensal'!$E$5="Todas",C1954='Painel mensal'!$E$5),COUNTIFS($Q$14:$Q$2013,Q1954,$K$14:$K$2013,"&gt;"&amp;K1954,$K$14:$K$2013,"&lt;="&amp;EOMONTH('Painel mensal'!$B$5,0))=0,COUNTIFS($Q$14:Q1954,Q1954,$K$14:K1954,K1954)=1),COUNT($S$13:S1953)+1,"")</f>
      </c>
      <c r="T1954">
        <f t="shared" si="124"/>
      </c>
    </row>
    <row r="1955" spans="1:20" ht="34.5" customHeight="1" x14ac:dyDescent="0.25">
      <c r="A1955" s="8"/>
      <c r="B1955" s="9"/>
      <c r="C1955" s="8"/>
      <c r="D1955" s="9"/>
      <c r="E1955" s="9"/>
      <c r="F1955" s="9"/>
      <c r="G1955" s="9"/>
      <c r="H1955" s="10"/>
      <c r="I1955" s="10"/>
      <c r="J1955" s="10"/>
      <c r="K1955" s="10"/>
      <c r="L1955" s="9"/>
      <c r="M1955" s="9"/>
      <c r="N1955" s="8"/>
      <c r="O1955" s="7">
        <f t="shared" ca="1" si="121"/>
      </c>
      <c r="P1955">
        <f t="shared" ca="1" si="122"/>
      </c>
      <c r="Q1955">
        <f t="shared" si="123"/>
      </c>
      <c r="R1955">
        <f ca="1">IF(OR($Q1955="",K1955="",K1955&gt;$B$5,H1955&gt;$B$5,AND(J1955&lt;&gt;"",J1955&lt;$B$5),AND($F$5&lt;&gt;"Todas",C1955&lt;&gt;$F$5)),0,IF(AND(COUNTIFS($Q$14:$Q$2013,Q1955,$K$14:$K$2013,"&gt;"&amp;K1955,$K$14:$K$2013,"&lt;="&amp;$B$5)=0,COUNTIFS($Q$14:Q1955,Q1955,$K$14:K1955,K1955)=1),1,0))</f>
      </c>
      <c r="S1955">
        <f ca="1">IF(AND($Q1955&lt;&gt;"",H1955&lt;&gt;"",H1955&lt;=EOMONTH('Painel mensal'!$B$5,0),OR(J1955="",J1955&gt;='Painel mensal'!$B$5),K1955&lt;&gt;"",K1955&lt;=EOMONTH('Painel mensal'!$B$5,0),OR('Painel mensal'!$E$5="Todas",C1955='Painel mensal'!$E$5),COUNTIFS($Q$14:$Q$2013,Q1955,$K$14:$K$2013,"&gt;"&amp;K1955,$K$14:$K$2013,"&lt;="&amp;EOMONTH('Painel mensal'!$B$5,0))=0,COUNTIFS($Q$14:Q1955,Q1955,$K$14:K1955,K1955)=1),COUNT($S$13:S1954)+1,"")</f>
      </c>
      <c r="T1955">
        <f t="shared" si="124"/>
      </c>
    </row>
    <row r="1956" spans="1:20" ht="34.5" customHeight="1" x14ac:dyDescent="0.25">
      <c r="A1956" s="4"/>
      <c r="B1956" s="5"/>
      <c r="C1956" s="4"/>
      <c r="D1956" s="5"/>
      <c r="E1956" s="5"/>
      <c r="F1956" s="5"/>
      <c r="G1956" s="5"/>
      <c r="H1956" s="6"/>
      <c r="I1956" s="6"/>
      <c r="J1956" s="6"/>
      <c r="K1956" s="6"/>
      <c r="L1956" s="5"/>
      <c r="M1956" s="5"/>
      <c r="N1956" s="4"/>
      <c r="O1956" s="7">
        <f t="shared" ca="1" si="121"/>
      </c>
      <c r="P1956">
        <f t="shared" ca="1" si="122"/>
      </c>
      <c r="Q1956">
        <f t="shared" si="123"/>
      </c>
      <c r="R1956">
        <f ca="1">IF(OR($Q1956="",K1956="",K1956&gt;$B$5,H1956&gt;$B$5,AND(J1956&lt;&gt;"",J1956&lt;$B$5),AND($F$5&lt;&gt;"Todas",C1956&lt;&gt;$F$5)),0,IF(AND(COUNTIFS($Q$14:$Q$2013,Q1956,$K$14:$K$2013,"&gt;"&amp;K1956,$K$14:$K$2013,"&lt;="&amp;$B$5)=0,COUNTIFS($Q$14:Q1956,Q1956,$K$14:K1956,K1956)=1),1,0))</f>
      </c>
      <c r="S1956">
        <f ca="1">IF(AND($Q1956&lt;&gt;"",H1956&lt;&gt;"",H1956&lt;=EOMONTH('Painel mensal'!$B$5,0),OR(J1956="",J1956&gt;='Painel mensal'!$B$5),K1956&lt;&gt;"",K1956&lt;=EOMONTH('Painel mensal'!$B$5,0),OR('Painel mensal'!$E$5="Todas",C1956='Painel mensal'!$E$5),COUNTIFS($Q$14:$Q$2013,Q1956,$K$14:$K$2013,"&gt;"&amp;K1956,$K$14:$K$2013,"&lt;="&amp;EOMONTH('Painel mensal'!$B$5,0))=0,COUNTIFS($Q$14:Q1956,Q1956,$K$14:K1956,K1956)=1),COUNT($S$13:S1955)+1,"")</f>
      </c>
      <c r="T1956">
        <f t="shared" si="124"/>
      </c>
    </row>
    <row r="1957" spans="1:20" ht="34.5" customHeight="1" x14ac:dyDescent="0.25">
      <c r="A1957" s="8"/>
      <c r="B1957" s="9"/>
      <c r="C1957" s="8"/>
      <c r="D1957" s="9"/>
      <c r="E1957" s="9"/>
      <c r="F1957" s="9"/>
      <c r="G1957" s="9"/>
      <c r="H1957" s="10"/>
      <c r="I1957" s="10"/>
      <c r="J1957" s="10"/>
      <c r="K1957" s="10"/>
      <c r="L1957" s="9"/>
      <c r="M1957" s="9"/>
      <c r="N1957" s="8"/>
      <c r="O1957" s="7">
        <f t="shared" ca="1" si="121"/>
      </c>
      <c r="P1957">
        <f t="shared" ca="1" si="122"/>
      </c>
      <c r="Q1957">
        <f t="shared" si="123"/>
      </c>
      <c r="R1957">
        <f ca="1">IF(OR($Q1957="",K1957="",K1957&gt;$B$5,H1957&gt;$B$5,AND(J1957&lt;&gt;"",J1957&lt;$B$5),AND($F$5&lt;&gt;"Todas",C1957&lt;&gt;$F$5)),0,IF(AND(COUNTIFS($Q$14:$Q$2013,Q1957,$K$14:$K$2013,"&gt;"&amp;K1957,$K$14:$K$2013,"&lt;="&amp;$B$5)=0,COUNTIFS($Q$14:Q1957,Q1957,$K$14:K1957,K1957)=1),1,0))</f>
      </c>
      <c r="S1957">
        <f ca="1">IF(AND($Q1957&lt;&gt;"",H1957&lt;&gt;"",H1957&lt;=EOMONTH('Painel mensal'!$B$5,0),OR(J1957="",J1957&gt;='Painel mensal'!$B$5),K1957&lt;&gt;"",K1957&lt;=EOMONTH('Painel mensal'!$B$5,0),OR('Painel mensal'!$E$5="Todas",C1957='Painel mensal'!$E$5),COUNTIFS($Q$14:$Q$2013,Q1957,$K$14:$K$2013,"&gt;"&amp;K1957,$K$14:$K$2013,"&lt;="&amp;EOMONTH('Painel mensal'!$B$5,0))=0,COUNTIFS($Q$14:Q1957,Q1957,$K$14:K1957,K1957)=1),COUNT($S$13:S1956)+1,"")</f>
      </c>
      <c r="T1957">
        <f t="shared" si="124"/>
      </c>
    </row>
    <row r="1958" spans="1:20" ht="34.5" customHeight="1" x14ac:dyDescent="0.25">
      <c r="A1958" s="4"/>
      <c r="B1958" s="5"/>
      <c r="C1958" s="4"/>
      <c r="D1958" s="5"/>
      <c r="E1958" s="5"/>
      <c r="F1958" s="5"/>
      <c r="G1958" s="5"/>
      <c r="H1958" s="6"/>
      <c r="I1958" s="6"/>
      <c r="J1958" s="6"/>
      <c r="K1958" s="6"/>
      <c r="L1958" s="5"/>
      <c r="M1958" s="5"/>
      <c r="N1958" s="4"/>
      <c r="O1958" s="7">
        <f t="shared" ca="1" si="121"/>
      </c>
      <c r="P1958">
        <f t="shared" ca="1" si="122"/>
      </c>
      <c r="Q1958">
        <f t="shared" si="123"/>
      </c>
      <c r="R1958">
        <f ca="1">IF(OR($Q1958="",K1958="",K1958&gt;$B$5,H1958&gt;$B$5,AND(J1958&lt;&gt;"",J1958&lt;$B$5),AND($F$5&lt;&gt;"Todas",C1958&lt;&gt;$F$5)),0,IF(AND(COUNTIFS($Q$14:$Q$2013,Q1958,$K$14:$K$2013,"&gt;"&amp;K1958,$K$14:$K$2013,"&lt;="&amp;$B$5)=0,COUNTIFS($Q$14:Q1958,Q1958,$K$14:K1958,K1958)=1),1,0))</f>
      </c>
      <c r="S1958">
        <f ca="1">IF(AND($Q1958&lt;&gt;"",H1958&lt;&gt;"",H1958&lt;=EOMONTH('Painel mensal'!$B$5,0),OR(J1958="",J1958&gt;='Painel mensal'!$B$5),K1958&lt;&gt;"",K1958&lt;=EOMONTH('Painel mensal'!$B$5,0),OR('Painel mensal'!$E$5="Todas",C1958='Painel mensal'!$E$5),COUNTIFS($Q$14:$Q$2013,Q1958,$K$14:$K$2013,"&gt;"&amp;K1958,$K$14:$K$2013,"&lt;="&amp;EOMONTH('Painel mensal'!$B$5,0))=0,COUNTIFS($Q$14:Q1958,Q1958,$K$14:K1958,K1958)=1),COUNT($S$13:S1957)+1,"")</f>
      </c>
      <c r="T1958">
        <f t="shared" si="124"/>
      </c>
    </row>
    <row r="1959" spans="1:20" ht="34.5" customHeight="1" x14ac:dyDescent="0.25">
      <c r="A1959" s="8"/>
      <c r="B1959" s="9"/>
      <c r="C1959" s="8"/>
      <c r="D1959" s="9"/>
      <c r="E1959" s="9"/>
      <c r="F1959" s="9"/>
      <c r="G1959" s="9"/>
      <c r="H1959" s="10"/>
      <c r="I1959" s="10"/>
      <c r="J1959" s="10"/>
      <c r="K1959" s="10"/>
      <c r="L1959" s="9"/>
      <c r="M1959" s="9"/>
      <c r="N1959" s="8"/>
      <c r="O1959" s="7">
        <f t="shared" ca="1" si="121"/>
      </c>
      <c r="P1959">
        <f t="shared" ca="1" si="122"/>
      </c>
      <c r="Q1959">
        <f t="shared" si="123"/>
      </c>
      <c r="R1959">
        <f ca="1">IF(OR($Q1959="",K1959="",K1959&gt;$B$5,H1959&gt;$B$5,AND(J1959&lt;&gt;"",J1959&lt;$B$5),AND($F$5&lt;&gt;"Todas",C1959&lt;&gt;$F$5)),0,IF(AND(COUNTIFS($Q$14:$Q$2013,Q1959,$K$14:$K$2013,"&gt;"&amp;K1959,$K$14:$K$2013,"&lt;="&amp;$B$5)=0,COUNTIFS($Q$14:Q1959,Q1959,$K$14:K1959,K1959)=1),1,0))</f>
      </c>
      <c r="S1959">
        <f ca="1">IF(AND($Q1959&lt;&gt;"",H1959&lt;&gt;"",H1959&lt;=EOMONTH('Painel mensal'!$B$5,0),OR(J1959="",J1959&gt;='Painel mensal'!$B$5),K1959&lt;&gt;"",K1959&lt;=EOMONTH('Painel mensal'!$B$5,0),OR('Painel mensal'!$E$5="Todas",C1959='Painel mensal'!$E$5),COUNTIFS($Q$14:$Q$2013,Q1959,$K$14:$K$2013,"&gt;"&amp;K1959,$K$14:$K$2013,"&lt;="&amp;EOMONTH('Painel mensal'!$B$5,0))=0,COUNTIFS($Q$14:Q1959,Q1959,$K$14:K1959,K1959)=1),COUNT($S$13:S1958)+1,"")</f>
      </c>
      <c r="T1959">
        <f t="shared" si="124"/>
      </c>
    </row>
    <row r="1960" spans="1:20" ht="34.5" customHeight="1" x14ac:dyDescent="0.25">
      <c r="A1960" s="4"/>
      <c r="B1960" s="5"/>
      <c r="C1960" s="4"/>
      <c r="D1960" s="5"/>
      <c r="E1960" s="5"/>
      <c r="F1960" s="5"/>
      <c r="G1960" s="5"/>
      <c r="H1960" s="6"/>
      <c r="I1960" s="6"/>
      <c r="J1960" s="6"/>
      <c r="K1960" s="6"/>
      <c r="L1960" s="5"/>
      <c r="M1960" s="5"/>
      <c r="N1960" s="4"/>
      <c r="O1960" s="7">
        <f t="shared" ca="1" si="121"/>
      </c>
      <c r="P1960">
        <f t="shared" ca="1" si="122"/>
      </c>
      <c r="Q1960">
        <f t="shared" si="123"/>
      </c>
      <c r="R1960">
        <f ca="1">IF(OR($Q1960="",K1960="",K1960&gt;$B$5,H1960&gt;$B$5,AND(J1960&lt;&gt;"",J1960&lt;$B$5),AND($F$5&lt;&gt;"Todas",C1960&lt;&gt;$F$5)),0,IF(AND(COUNTIFS($Q$14:$Q$2013,Q1960,$K$14:$K$2013,"&gt;"&amp;K1960,$K$14:$K$2013,"&lt;="&amp;$B$5)=0,COUNTIFS($Q$14:Q1960,Q1960,$K$14:K1960,K1960)=1),1,0))</f>
      </c>
      <c r="S1960">
        <f ca="1">IF(AND($Q1960&lt;&gt;"",H1960&lt;&gt;"",H1960&lt;=EOMONTH('Painel mensal'!$B$5,0),OR(J1960="",J1960&gt;='Painel mensal'!$B$5),K1960&lt;&gt;"",K1960&lt;=EOMONTH('Painel mensal'!$B$5,0),OR('Painel mensal'!$E$5="Todas",C1960='Painel mensal'!$E$5),COUNTIFS($Q$14:$Q$2013,Q1960,$K$14:$K$2013,"&gt;"&amp;K1960,$K$14:$K$2013,"&lt;="&amp;EOMONTH('Painel mensal'!$B$5,0))=0,COUNTIFS($Q$14:Q1960,Q1960,$K$14:K1960,K1960)=1),COUNT($S$13:S1959)+1,"")</f>
      </c>
      <c r="T1960">
        <f t="shared" si="124"/>
      </c>
    </row>
    <row r="1961" spans="1:20" ht="34.5" customHeight="1" x14ac:dyDescent="0.25">
      <c r="A1961" s="8"/>
      <c r="B1961" s="9"/>
      <c r="C1961" s="8"/>
      <c r="D1961" s="9"/>
      <c r="E1961" s="9"/>
      <c r="F1961" s="9"/>
      <c r="G1961" s="9"/>
      <c r="H1961" s="10"/>
      <c r="I1961" s="10"/>
      <c r="J1961" s="10"/>
      <c r="K1961" s="10"/>
      <c r="L1961" s="9"/>
      <c r="M1961" s="9"/>
      <c r="N1961" s="8"/>
      <c r="O1961" s="7">
        <f t="shared" ca="1" si="121"/>
      </c>
      <c r="P1961">
        <f t="shared" ca="1" si="122"/>
      </c>
      <c r="Q1961">
        <f t="shared" si="123"/>
      </c>
      <c r="R1961">
        <f ca="1">IF(OR($Q1961="",K1961="",K1961&gt;$B$5,H1961&gt;$B$5,AND(J1961&lt;&gt;"",J1961&lt;$B$5),AND($F$5&lt;&gt;"Todas",C1961&lt;&gt;$F$5)),0,IF(AND(COUNTIFS($Q$14:$Q$2013,Q1961,$K$14:$K$2013,"&gt;"&amp;K1961,$K$14:$K$2013,"&lt;="&amp;$B$5)=0,COUNTIFS($Q$14:Q1961,Q1961,$K$14:K1961,K1961)=1),1,0))</f>
      </c>
      <c r="S1961">
        <f ca="1">IF(AND($Q1961&lt;&gt;"",H1961&lt;&gt;"",H1961&lt;=EOMONTH('Painel mensal'!$B$5,0),OR(J1961="",J1961&gt;='Painel mensal'!$B$5),K1961&lt;&gt;"",K1961&lt;=EOMONTH('Painel mensal'!$B$5,0),OR('Painel mensal'!$E$5="Todas",C1961='Painel mensal'!$E$5),COUNTIFS($Q$14:$Q$2013,Q1961,$K$14:$K$2013,"&gt;"&amp;K1961,$K$14:$K$2013,"&lt;="&amp;EOMONTH('Painel mensal'!$B$5,0))=0,COUNTIFS($Q$14:Q1961,Q1961,$K$14:K1961,K1961)=1),COUNT($S$13:S1960)+1,"")</f>
      </c>
      <c r="T1961">
        <f t="shared" si="124"/>
      </c>
    </row>
    <row r="1962" spans="1:20" ht="34.5" customHeight="1" x14ac:dyDescent="0.25">
      <c r="A1962" s="4"/>
      <c r="B1962" s="5"/>
      <c r="C1962" s="4"/>
      <c r="D1962" s="5"/>
      <c r="E1962" s="5"/>
      <c r="F1962" s="5"/>
      <c r="G1962" s="5"/>
      <c r="H1962" s="6"/>
      <c r="I1962" s="6"/>
      <c r="J1962" s="6"/>
      <c r="K1962" s="6"/>
      <c r="L1962" s="5"/>
      <c r="M1962" s="5"/>
      <c r="N1962" s="4"/>
      <c r="O1962" s="7">
        <f t="shared" ca="1" si="121"/>
      </c>
      <c r="P1962">
        <f t="shared" ca="1" si="122"/>
      </c>
      <c r="Q1962">
        <f t="shared" si="123"/>
      </c>
      <c r="R1962">
        <f ca="1">IF(OR($Q1962="",K1962="",K1962&gt;$B$5,H1962&gt;$B$5,AND(J1962&lt;&gt;"",J1962&lt;$B$5),AND($F$5&lt;&gt;"Todas",C1962&lt;&gt;$F$5)),0,IF(AND(COUNTIFS($Q$14:$Q$2013,Q1962,$K$14:$K$2013,"&gt;"&amp;K1962,$K$14:$K$2013,"&lt;="&amp;$B$5)=0,COUNTIFS($Q$14:Q1962,Q1962,$K$14:K1962,K1962)=1),1,0))</f>
      </c>
      <c r="S1962">
        <f ca="1">IF(AND($Q1962&lt;&gt;"",H1962&lt;&gt;"",H1962&lt;=EOMONTH('Painel mensal'!$B$5,0),OR(J1962="",J1962&gt;='Painel mensal'!$B$5),K1962&lt;&gt;"",K1962&lt;=EOMONTH('Painel mensal'!$B$5,0),OR('Painel mensal'!$E$5="Todas",C1962='Painel mensal'!$E$5),COUNTIFS($Q$14:$Q$2013,Q1962,$K$14:$K$2013,"&gt;"&amp;K1962,$K$14:$K$2013,"&lt;="&amp;EOMONTH('Painel mensal'!$B$5,0))=0,COUNTIFS($Q$14:Q1962,Q1962,$K$14:K1962,K1962)=1),COUNT($S$13:S1961)+1,"")</f>
      </c>
      <c r="T1962">
        <f t="shared" si="124"/>
      </c>
    </row>
    <row r="1963" spans="1:20" ht="34.5" customHeight="1" x14ac:dyDescent="0.25">
      <c r="A1963" s="8"/>
      <c r="B1963" s="9"/>
      <c r="C1963" s="8"/>
      <c r="D1963" s="9"/>
      <c r="E1963" s="9"/>
      <c r="F1963" s="9"/>
      <c r="G1963" s="9"/>
      <c r="H1963" s="10"/>
      <c r="I1963" s="10"/>
      <c r="J1963" s="10"/>
      <c r="K1963" s="10"/>
      <c r="L1963" s="9"/>
      <c r="M1963" s="9"/>
      <c r="N1963" s="8"/>
      <c r="O1963" s="7">
        <f t="shared" ca="1" si="121"/>
      </c>
      <c r="P1963">
        <f t="shared" ca="1" si="122"/>
      </c>
      <c r="Q1963">
        <f t="shared" si="123"/>
      </c>
      <c r="R1963">
        <f ca="1">IF(OR($Q1963="",K1963="",K1963&gt;$B$5,H1963&gt;$B$5,AND(J1963&lt;&gt;"",J1963&lt;$B$5),AND($F$5&lt;&gt;"Todas",C1963&lt;&gt;$F$5)),0,IF(AND(COUNTIFS($Q$14:$Q$2013,Q1963,$K$14:$K$2013,"&gt;"&amp;K1963,$K$14:$K$2013,"&lt;="&amp;$B$5)=0,COUNTIFS($Q$14:Q1963,Q1963,$K$14:K1963,K1963)=1),1,0))</f>
      </c>
      <c r="S1963">
        <f ca="1">IF(AND($Q1963&lt;&gt;"",H1963&lt;&gt;"",H1963&lt;=EOMONTH('Painel mensal'!$B$5,0),OR(J1963="",J1963&gt;='Painel mensal'!$B$5),K1963&lt;&gt;"",K1963&lt;=EOMONTH('Painel mensal'!$B$5,0),OR('Painel mensal'!$E$5="Todas",C1963='Painel mensal'!$E$5),COUNTIFS($Q$14:$Q$2013,Q1963,$K$14:$K$2013,"&gt;"&amp;K1963,$K$14:$K$2013,"&lt;="&amp;EOMONTH('Painel mensal'!$B$5,0))=0,COUNTIFS($Q$14:Q1963,Q1963,$K$14:K1963,K1963)=1),COUNT($S$13:S1962)+1,"")</f>
      </c>
      <c r="T1963">
        <f t="shared" si="124"/>
      </c>
    </row>
    <row r="1964" spans="1:20" ht="34.5" customHeight="1" x14ac:dyDescent="0.25">
      <c r="A1964" s="4"/>
      <c r="B1964" s="5"/>
      <c r="C1964" s="4"/>
      <c r="D1964" s="5"/>
      <c r="E1964" s="5"/>
      <c r="F1964" s="5"/>
      <c r="G1964" s="5"/>
      <c r="H1964" s="6"/>
      <c r="I1964" s="6"/>
      <c r="J1964" s="6"/>
      <c r="K1964" s="6"/>
      <c r="L1964" s="5"/>
      <c r="M1964" s="5"/>
      <c r="N1964" s="4"/>
      <c r="O1964" s="7">
        <f t="shared" ca="1" si="121"/>
      </c>
      <c r="P1964">
        <f t="shared" ca="1" si="122"/>
      </c>
      <c r="Q1964">
        <f t="shared" si="123"/>
      </c>
      <c r="R1964">
        <f ca="1">IF(OR($Q1964="",K1964="",K1964&gt;$B$5,H1964&gt;$B$5,AND(J1964&lt;&gt;"",J1964&lt;$B$5),AND($F$5&lt;&gt;"Todas",C1964&lt;&gt;$F$5)),0,IF(AND(COUNTIFS($Q$14:$Q$2013,Q1964,$K$14:$K$2013,"&gt;"&amp;K1964,$K$14:$K$2013,"&lt;="&amp;$B$5)=0,COUNTIFS($Q$14:Q1964,Q1964,$K$14:K1964,K1964)=1),1,0))</f>
      </c>
      <c r="S1964">
        <f ca="1">IF(AND($Q1964&lt;&gt;"",H1964&lt;&gt;"",H1964&lt;=EOMONTH('Painel mensal'!$B$5,0),OR(J1964="",J1964&gt;='Painel mensal'!$B$5),K1964&lt;&gt;"",K1964&lt;=EOMONTH('Painel mensal'!$B$5,0),OR('Painel mensal'!$E$5="Todas",C1964='Painel mensal'!$E$5),COUNTIFS($Q$14:$Q$2013,Q1964,$K$14:$K$2013,"&gt;"&amp;K1964,$K$14:$K$2013,"&lt;="&amp;EOMONTH('Painel mensal'!$B$5,0))=0,COUNTIFS($Q$14:Q1964,Q1964,$K$14:K1964,K1964)=1),COUNT($S$13:S1963)+1,"")</f>
      </c>
      <c r="T1964">
        <f t="shared" si="124"/>
      </c>
    </row>
    <row r="1965" spans="1:20" ht="34.5" customHeight="1" x14ac:dyDescent="0.25">
      <c r="A1965" s="8"/>
      <c r="B1965" s="9"/>
      <c r="C1965" s="8"/>
      <c r="D1965" s="9"/>
      <c r="E1965" s="9"/>
      <c r="F1965" s="9"/>
      <c r="G1965" s="9"/>
      <c r="H1965" s="10"/>
      <c r="I1965" s="10"/>
      <c r="J1965" s="10"/>
      <c r="K1965" s="10"/>
      <c r="L1965" s="9"/>
      <c r="M1965" s="9"/>
      <c r="N1965" s="8"/>
      <c r="O1965" s="7">
        <f t="shared" ca="1" si="121"/>
      </c>
      <c r="P1965">
        <f t="shared" ca="1" si="122"/>
      </c>
      <c r="Q1965">
        <f t="shared" si="123"/>
      </c>
      <c r="R1965">
        <f ca="1">IF(OR($Q1965="",K1965="",K1965&gt;$B$5,H1965&gt;$B$5,AND(J1965&lt;&gt;"",J1965&lt;$B$5),AND($F$5&lt;&gt;"Todas",C1965&lt;&gt;$F$5)),0,IF(AND(COUNTIFS($Q$14:$Q$2013,Q1965,$K$14:$K$2013,"&gt;"&amp;K1965,$K$14:$K$2013,"&lt;="&amp;$B$5)=0,COUNTIFS($Q$14:Q1965,Q1965,$K$14:K1965,K1965)=1),1,0))</f>
      </c>
      <c r="S1965">
        <f ca="1">IF(AND($Q1965&lt;&gt;"",H1965&lt;&gt;"",H1965&lt;=EOMONTH('Painel mensal'!$B$5,0),OR(J1965="",J1965&gt;='Painel mensal'!$B$5),K1965&lt;&gt;"",K1965&lt;=EOMONTH('Painel mensal'!$B$5,0),OR('Painel mensal'!$E$5="Todas",C1965='Painel mensal'!$E$5),COUNTIFS($Q$14:$Q$2013,Q1965,$K$14:$K$2013,"&gt;"&amp;K1965,$K$14:$K$2013,"&lt;="&amp;EOMONTH('Painel mensal'!$B$5,0))=0,COUNTIFS($Q$14:Q1965,Q1965,$K$14:K1965,K1965)=1),COUNT($S$13:S1964)+1,"")</f>
      </c>
      <c r="T1965">
        <f t="shared" si="124"/>
      </c>
    </row>
    <row r="1966" spans="1:20" ht="34.5" customHeight="1" x14ac:dyDescent="0.25">
      <c r="A1966" s="4"/>
      <c r="B1966" s="5"/>
      <c r="C1966" s="4"/>
      <c r="D1966" s="5"/>
      <c r="E1966" s="5"/>
      <c r="F1966" s="5"/>
      <c r="G1966" s="5"/>
      <c r="H1966" s="6"/>
      <c r="I1966" s="6"/>
      <c r="J1966" s="6"/>
      <c r="K1966" s="6"/>
      <c r="L1966" s="5"/>
      <c r="M1966" s="5"/>
      <c r="N1966" s="4"/>
      <c r="O1966" s="7">
        <f t="shared" ca="1" si="121"/>
      </c>
      <c r="P1966">
        <f t="shared" ca="1" si="122"/>
      </c>
      <c r="Q1966">
        <f t="shared" si="123"/>
      </c>
      <c r="R1966">
        <f ca="1">IF(OR($Q1966="",K1966="",K1966&gt;$B$5,H1966&gt;$B$5,AND(J1966&lt;&gt;"",J1966&lt;$B$5),AND($F$5&lt;&gt;"Todas",C1966&lt;&gt;$F$5)),0,IF(AND(COUNTIFS($Q$14:$Q$2013,Q1966,$K$14:$K$2013,"&gt;"&amp;K1966,$K$14:$K$2013,"&lt;="&amp;$B$5)=0,COUNTIFS($Q$14:Q1966,Q1966,$K$14:K1966,K1966)=1),1,0))</f>
      </c>
      <c r="S1966">
        <f ca="1">IF(AND($Q1966&lt;&gt;"",H1966&lt;&gt;"",H1966&lt;=EOMONTH('Painel mensal'!$B$5,0),OR(J1966="",J1966&gt;='Painel mensal'!$B$5),K1966&lt;&gt;"",K1966&lt;=EOMONTH('Painel mensal'!$B$5,0),OR('Painel mensal'!$E$5="Todas",C1966='Painel mensal'!$E$5),COUNTIFS($Q$14:$Q$2013,Q1966,$K$14:$K$2013,"&gt;"&amp;K1966,$K$14:$K$2013,"&lt;="&amp;EOMONTH('Painel mensal'!$B$5,0))=0,COUNTIFS($Q$14:Q1966,Q1966,$K$14:K1966,K1966)=1),COUNT($S$13:S1965)+1,"")</f>
      </c>
      <c r="T1966">
        <f t="shared" si="124"/>
      </c>
    </row>
    <row r="1967" spans="1:20" ht="34.5" customHeight="1" x14ac:dyDescent="0.25">
      <c r="A1967" s="8"/>
      <c r="B1967" s="9"/>
      <c r="C1967" s="8"/>
      <c r="D1967" s="9"/>
      <c r="E1967" s="9"/>
      <c r="F1967" s="9"/>
      <c r="G1967" s="9"/>
      <c r="H1967" s="10"/>
      <c r="I1967" s="10"/>
      <c r="J1967" s="10"/>
      <c r="K1967" s="10"/>
      <c r="L1967" s="9"/>
      <c r="M1967" s="9"/>
      <c r="N1967" s="8"/>
      <c r="O1967" s="7">
        <f t="shared" ca="1" si="121"/>
      </c>
      <c r="P1967">
        <f t="shared" ca="1" si="122"/>
      </c>
      <c r="Q1967">
        <f t="shared" si="123"/>
      </c>
      <c r="R1967">
        <f ca="1">IF(OR($Q1967="",K1967="",K1967&gt;$B$5,H1967&gt;$B$5,AND(J1967&lt;&gt;"",J1967&lt;$B$5),AND($F$5&lt;&gt;"Todas",C1967&lt;&gt;$F$5)),0,IF(AND(COUNTIFS($Q$14:$Q$2013,Q1967,$K$14:$K$2013,"&gt;"&amp;K1967,$K$14:$K$2013,"&lt;="&amp;$B$5)=0,COUNTIFS($Q$14:Q1967,Q1967,$K$14:K1967,K1967)=1),1,0))</f>
      </c>
      <c r="S1967">
        <f ca="1">IF(AND($Q1967&lt;&gt;"",H1967&lt;&gt;"",H1967&lt;=EOMONTH('Painel mensal'!$B$5,0),OR(J1967="",J1967&gt;='Painel mensal'!$B$5),K1967&lt;&gt;"",K1967&lt;=EOMONTH('Painel mensal'!$B$5,0),OR('Painel mensal'!$E$5="Todas",C1967='Painel mensal'!$E$5),COUNTIFS($Q$14:$Q$2013,Q1967,$K$14:$K$2013,"&gt;"&amp;K1967,$K$14:$K$2013,"&lt;="&amp;EOMONTH('Painel mensal'!$B$5,0))=0,COUNTIFS($Q$14:Q1967,Q1967,$K$14:K1967,K1967)=1),COUNT($S$13:S1966)+1,"")</f>
      </c>
      <c r="T1967">
        <f t="shared" si="124"/>
      </c>
    </row>
    <row r="1968" spans="1:20" ht="34.5" customHeight="1" x14ac:dyDescent="0.25">
      <c r="A1968" s="4"/>
      <c r="B1968" s="5"/>
      <c r="C1968" s="4"/>
      <c r="D1968" s="5"/>
      <c r="E1968" s="5"/>
      <c r="F1968" s="5"/>
      <c r="G1968" s="5"/>
      <c r="H1968" s="6"/>
      <c r="I1968" s="6"/>
      <c r="J1968" s="6"/>
      <c r="K1968" s="6"/>
      <c r="L1968" s="5"/>
      <c r="M1968" s="5"/>
      <c r="N1968" s="4"/>
      <c r="O1968" s="7">
        <f t="shared" ca="1" si="121"/>
      </c>
      <c r="P1968">
        <f t="shared" ca="1" si="122"/>
      </c>
      <c r="Q1968">
        <f t="shared" si="123"/>
      </c>
      <c r="R1968">
        <f ca="1">IF(OR($Q1968="",K1968="",K1968&gt;$B$5,H1968&gt;$B$5,AND(J1968&lt;&gt;"",J1968&lt;$B$5),AND($F$5&lt;&gt;"Todas",C1968&lt;&gt;$F$5)),0,IF(AND(COUNTIFS($Q$14:$Q$2013,Q1968,$K$14:$K$2013,"&gt;"&amp;K1968,$K$14:$K$2013,"&lt;="&amp;$B$5)=0,COUNTIFS($Q$14:Q1968,Q1968,$K$14:K1968,K1968)=1),1,0))</f>
      </c>
      <c r="S1968">
        <f ca="1">IF(AND($Q1968&lt;&gt;"",H1968&lt;&gt;"",H1968&lt;=EOMONTH('Painel mensal'!$B$5,0),OR(J1968="",J1968&gt;='Painel mensal'!$B$5),K1968&lt;&gt;"",K1968&lt;=EOMONTH('Painel mensal'!$B$5,0),OR('Painel mensal'!$E$5="Todas",C1968='Painel mensal'!$E$5),COUNTIFS($Q$14:$Q$2013,Q1968,$K$14:$K$2013,"&gt;"&amp;K1968,$K$14:$K$2013,"&lt;="&amp;EOMONTH('Painel mensal'!$B$5,0))=0,COUNTIFS($Q$14:Q1968,Q1968,$K$14:K1968,K1968)=1),COUNT($S$13:S1967)+1,"")</f>
      </c>
      <c r="T1968">
        <f t="shared" si="124"/>
      </c>
    </row>
    <row r="1969" spans="1:20" ht="34.5" customHeight="1" x14ac:dyDescent="0.25">
      <c r="A1969" s="8"/>
      <c r="B1969" s="9"/>
      <c r="C1969" s="8"/>
      <c r="D1969" s="9"/>
      <c r="E1969" s="9"/>
      <c r="F1969" s="9"/>
      <c r="G1969" s="9"/>
      <c r="H1969" s="10"/>
      <c r="I1969" s="10"/>
      <c r="J1969" s="10"/>
      <c r="K1969" s="10"/>
      <c r="L1969" s="9"/>
      <c r="M1969" s="9"/>
      <c r="N1969" s="8"/>
      <c r="O1969" s="7">
        <f t="shared" ca="1" si="121"/>
      </c>
      <c r="P1969">
        <f t="shared" ca="1" si="122"/>
      </c>
      <c r="Q1969">
        <f t="shared" si="123"/>
      </c>
      <c r="R1969">
        <f ca="1">IF(OR($Q1969="",K1969="",K1969&gt;$B$5,H1969&gt;$B$5,AND(J1969&lt;&gt;"",J1969&lt;$B$5),AND($F$5&lt;&gt;"Todas",C1969&lt;&gt;$F$5)),0,IF(AND(COUNTIFS($Q$14:$Q$2013,Q1969,$K$14:$K$2013,"&gt;"&amp;K1969,$K$14:$K$2013,"&lt;="&amp;$B$5)=0,COUNTIFS($Q$14:Q1969,Q1969,$K$14:K1969,K1969)=1),1,0))</f>
      </c>
      <c r="S1969">
        <f ca="1">IF(AND($Q1969&lt;&gt;"",H1969&lt;&gt;"",H1969&lt;=EOMONTH('Painel mensal'!$B$5,0),OR(J1969="",J1969&gt;='Painel mensal'!$B$5),K1969&lt;&gt;"",K1969&lt;=EOMONTH('Painel mensal'!$B$5,0),OR('Painel mensal'!$E$5="Todas",C1969='Painel mensal'!$E$5),COUNTIFS($Q$14:$Q$2013,Q1969,$K$14:$K$2013,"&gt;"&amp;K1969,$K$14:$K$2013,"&lt;="&amp;EOMONTH('Painel mensal'!$B$5,0))=0,COUNTIFS($Q$14:Q1969,Q1969,$K$14:K1969,K1969)=1),COUNT($S$13:S1968)+1,"")</f>
      </c>
      <c r="T1969">
        <f t="shared" si="124"/>
      </c>
    </row>
    <row r="1970" spans="1:20" ht="34.5" customHeight="1" x14ac:dyDescent="0.25">
      <c r="A1970" s="4"/>
      <c r="B1970" s="5"/>
      <c r="C1970" s="4"/>
      <c r="D1970" s="5"/>
      <c r="E1970" s="5"/>
      <c r="F1970" s="5"/>
      <c r="G1970" s="5"/>
      <c r="H1970" s="6"/>
      <c r="I1970" s="6"/>
      <c r="J1970" s="6"/>
      <c r="K1970" s="6"/>
      <c r="L1970" s="5"/>
      <c r="M1970" s="5"/>
      <c r="N1970" s="4"/>
      <c r="O1970" s="7">
        <f t="shared" ca="1" si="121"/>
      </c>
      <c r="P1970">
        <f t="shared" ca="1" si="122"/>
      </c>
      <c r="Q1970">
        <f t="shared" si="123"/>
      </c>
      <c r="R1970">
        <f ca="1">IF(OR($Q1970="",K1970="",K1970&gt;$B$5,H1970&gt;$B$5,AND(J1970&lt;&gt;"",J1970&lt;$B$5),AND($F$5&lt;&gt;"Todas",C1970&lt;&gt;$F$5)),0,IF(AND(COUNTIFS($Q$14:$Q$2013,Q1970,$K$14:$K$2013,"&gt;"&amp;K1970,$K$14:$K$2013,"&lt;="&amp;$B$5)=0,COUNTIFS($Q$14:Q1970,Q1970,$K$14:K1970,K1970)=1),1,0))</f>
      </c>
      <c r="S1970">
        <f ca="1">IF(AND($Q1970&lt;&gt;"",H1970&lt;&gt;"",H1970&lt;=EOMONTH('Painel mensal'!$B$5,0),OR(J1970="",J1970&gt;='Painel mensal'!$B$5),K1970&lt;&gt;"",K1970&lt;=EOMONTH('Painel mensal'!$B$5,0),OR('Painel mensal'!$E$5="Todas",C1970='Painel mensal'!$E$5),COUNTIFS($Q$14:$Q$2013,Q1970,$K$14:$K$2013,"&gt;"&amp;K1970,$K$14:$K$2013,"&lt;="&amp;EOMONTH('Painel mensal'!$B$5,0))=0,COUNTIFS($Q$14:Q1970,Q1970,$K$14:K1970,K1970)=1),COUNT($S$13:S1969)+1,"")</f>
      </c>
      <c r="T1970">
        <f t="shared" si="124"/>
      </c>
    </row>
    <row r="1971" spans="1:20" ht="34.5" customHeight="1" x14ac:dyDescent="0.25">
      <c r="A1971" s="8"/>
      <c r="B1971" s="9"/>
      <c r="C1971" s="8"/>
      <c r="D1971" s="9"/>
      <c r="E1971" s="9"/>
      <c r="F1971" s="9"/>
      <c r="G1971" s="9"/>
      <c r="H1971" s="10"/>
      <c r="I1971" s="10"/>
      <c r="J1971" s="10"/>
      <c r="K1971" s="10"/>
      <c r="L1971" s="9"/>
      <c r="M1971" s="9"/>
      <c r="N1971" s="8"/>
      <c r="O1971" s="7">
        <f t="shared" ca="1" si="121"/>
      </c>
      <c r="P1971">
        <f t="shared" ca="1" si="122"/>
      </c>
      <c r="Q1971">
        <f t="shared" si="123"/>
      </c>
      <c r="R1971">
        <f ca="1">IF(OR($Q1971="",K1971="",K1971&gt;$B$5,H1971&gt;$B$5,AND(J1971&lt;&gt;"",J1971&lt;$B$5),AND($F$5&lt;&gt;"Todas",C1971&lt;&gt;$F$5)),0,IF(AND(COUNTIFS($Q$14:$Q$2013,Q1971,$K$14:$K$2013,"&gt;"&amp;K1971,$K$14:$K$2013,"&lt;="&amp;$B$5)=0,COUNTIFS($Q$14:Q1971,Q1971,$K$14:K1971,K1971)=1),1,0))</f>
      </c>
      <c r="S1971">
        <f ca="1">IF(AND($Q1971&lt;&gt;"",H1971&lt;&gt;"",H1971&lt;=EOMONTH('Painel mensal'!$B$5,0),OR(J1971="",J1971&gt;='Painel mensal'!$B$5),K1971&lt;&gt;"",K1971&lt;=EOMONTH('Painel mensal'!$B$5,0),OR('Painel mensal'!$E$5="Todas",C1971='Painel mensal'!$E$5),COUNTIFS($Q$14:$Q$2013,Q1971,$K$14:$K$2013,"&gt;"&amp;K1971,$K$14:$K$2013,"&lt;="&amp;EOMONTH('Painel mensal'!$B$5,0))=0,COUNTIFS($Q$14:Q1971,Q1971,$K$14:K1971,K1971)=1),COUNT($S$13:S1970)+1,"")</f>
      </c>
      <c r="T1971">
        <f t="shared" si="124"/>
      </c>
    </row>
    <row r="1972" spans="1:20" ht="34.5" customHeight="1" x14ac:dyDescent="0.25">
      <c r="A1972" s="4"/>
      <c r="B1972" s="5"/>
      <c r="C1972" s="4"/>
      <c r="D1972" s="5"/>
      <c r="E1972" s="5"/>
      <c r="F1972" s="5"/>
      <c r="G1972" s="5"/>
      <c r="H1972" s="6"/>
      <c r="I1972" s="6"/>
      <c r="J1972" s="6"/>
      <c r="K1972" s="6"/>
      <c r="L1972" s="5"/>
      <c r="M1972" s="5"/>
      <c r="N1972" s="4"/>
      <c r="O1972" s="7">
        <f t="shared" ca="1" si="121"/>
      </c>
      <c r="P1972">
        <f t="shared" ca="1" si="122"/>
      </c>
      <c r="Q1972">
        <f t="shared" si="123"/>
      </c>
      <c r="R1972">
        <f ca="1">IF(OR($Q1972="",K1972="",K1972&gt;$B$5,H1972&gt;$B$5,AND(J1972&lt;&gt;"",J1972&lt;$B$5),AND($F$5&lt;&gt;"Todas",C1972&lt;&gt;$F$5)),0,IF(AND(COUNTIFS($Q$14:$Q$2013,Q1972,$K$14:$K$2013,"&gt;"&amp;K1972,$K$14:$K$2013,"&lt;="&amp;$B$5)=0,COUNTIFS($Q$14:Q1972,Q1972,$K$14:K1972,K1972)=1),1,0))</f>
      </c>
      <c r="S1972">
        <f ca="1">IF(AND($Q1972&lt;&gt;"",H1972&lt;&gt;"",H1972&lt;=EOMONTH('Painel mensal'!$B$5,0),OR(J1972="",J1972&gt;='Painel mensal'!$B$5),K1972&lt;&gt;"",K1972&lt;=EOMONTH('Painel mensal'!$B$5,0),OR('Painel mensal'!$E$5="Todas",C1972='Painel mensal'!$E$5),COUNTIFS($Q$14:$Q$2013,Q1972,$K$14:$K$2013,"&gt;"&amp;K1972,$K$14:$K$2013,"&lt;="&amp;EOMONTH('Painel mensal'!$B$5,0))=0,COUNTIFS($Q$14:Q1972,Q1972,$K$14:K1972,K1972)=1),COUNT($S$13:S1971)+1,"")</f>
      </c>
      <c r="T1972">
        <f t="shared" si="124"/>
      </c>
    </row>
    <row r="1973" spans="1:20" ht="34.5" customHeight="1" x14ac:dyDescent="0.25">
      <c r="A1973" s="8"/>
      <c r="B1973" s="9"/>
      <c r="C1973" s="8"/>
      <c r="D1973" s="9"/>
      <c r="E1973" s="9"/>
      <c r="F1973" s="9"/>
      <c r="G1973" s="9"/>
      <c r="H1973" s="10"/>
      <c r="I1973" s="10"/>
      <c r="J1973" s="10"/>
      <c r="K1973" s="10"/>
      <c r="L1973" s="9"/>
      <c r="M1973" s="9"/>
      <c r="N1973" s="8"/>
      <c r="O1973" s="7">
        <f t="shared" ca="1" si="121"/>
      </c>
      <c r="P1973">
        <f t="shared" ca="1" si="122"/>
      </c>
      <c r="Q1973">
        <f t="shared" si="123"/>
      </c>
      <c r="R1973">
        <f ca="1">IF(OR($Q1973="",K1973="",K1973&gt;$B$5,H1973&gt;$B$5,AND(J1973&lt;&gt;"",J1973&lt;$B$5),AND($F$5&lt;&gt;"Todas",C1973&lt;&gt;$F$5)),0,IF(AND(COUNTIFS($Q$14:$Q$2013,Q1973,$K$14:$K$2013,"&gt;"&amp;K1973,$K$14:$K$2013,"&lt;="&amp;$B$5)=0,COUNTIFS($Q$14:Q1973,Q1973,$K$14:K1973,K1973)=1),1,0))</f>
      </c>
      <c r="S1973">
        <f ca="1">IF(AND($Q1973&lt;&gt;"",H1973&lt;&gt;"",H1973&lt;=EOMONTH('Painel mensal'!$B$5,0),OR(J1973="",J1973&gt;='Painel mensal'!$B$5),K1973&lt;&gt;"",K1973&lt;=EOMONTH('Painel mensal'!$B$5,0),OR('Painel mensal'!$E$5="Todas",C1973='Painel mensal'!$E$5),COUNTIFS($Q$14:$Q$2013,Q1973,$K$14:$K$2013,"&gt;"&amp;K1973,$K$14:$K$2013,"&lt;="&amp;EOMONTH('Painel mensal'!$B$5,0))=0,COUNTIFS($Q$14:Q1973,Q1973,$K$14:K1973,K1973)=1),COUNT($S$13:S1972)+1,"")</f>
      </c>
      <c r="T1973">
        <f t="shared" si="124"/>
      </c>
    </row>
    <row r="1974" spans="1:20" ht="34.5" customHeight="1" x14ac:dyDescent="0.25">
      <c r="A1974" s="4"/>
      <c r="B1974" s="5"/>
      <c r="C1974" s="4"/>
      <c r="D1974" s="5"/>
      <c r="E1974" s="5"/>
      <c r="F1974" s="5"/>
      <c r="G1974" s="5"/>
      <c r="H1974" s="6"/>
      <c r="I1974" s="6"/>
      <c r="J1974" s="6"/>
      <c r="K1974" s="6"/>
      <c r="L1974" s="5"/>
      <c r="M1974" s="5"/>
      <c r="N1974" s="4"/>
      <c r="O1974" s="7">
        <f t="shared" ca="1" si="121"/>
      </c>
      <c r="P1974">
        <f t="shared" ca="1" si="122"/>
      </c>
      <c r="Q1974">
        <f t="shared" si="123"/>
      </c>
      <c r="R1974">
        <f ca="1">IF(OR($Q1974="",K1974="",K1974&gt;$B$5,H1974&gt;$B$5,AND(J1974&lt;&gt;"",J1974&lt;$B$5),AND($F$5&lt;&gt;"Todas",C1974&lt;&gt;$F$5)),0,IF(AND(COUNTIFS($Q$14:$Q$2013,Q1974,$K$14:$K$2013,"&gt;"&amp;K1974,$K$14:$K$2013,"&lt;="&amp;$B$5)=0,COUNTIFS($Q$14:Q1974,Q1974,$K$14:K1974,K1974)=1),1,0))</f>
      </c>
      <c r="S1974">
        <f ca="1">IF(AND($Q1974&lt;&gt;"",H1974&lt;&gt;"",H1974&lt;=EOMONTH('Painel mensal'!$B$5,0),OR(J1974="",J1974&gt;='Painel mensal'!$B$5),K1974&lt;&gt;"",K1974&lt;=EOMONTH('Painel mensal'!$B$5,0),OR('Painel mensal'!$E$5="Todas",C1974='Painel mensal'!$E$5),COUNTIFS($Q$14:$Q$2013,Q1974,$K$14:$K$2013,"&gt;"&amp;K1974,$K$14:$K$2013,"&lt;="&amp;EOMONTH('Painel mensal'!$B$5,0))=0,COUNTIFS($Q$14:Q1974,Q1974,$K$14:K1974,K1974)=1),COUNT($S$13:S1973)+1,"")</f>
      </c>
      <c r="T1974">
        <f t="shared" si="124"/>
      </c>
    </row>
    <row r="1975" spans="1:20" ht="34.5" customHeight="1" x14ac:dyDescent="0.25">
      <c r="A1975" s="8"/>
      <c r="B1975" s="9"/>
      <c r="C1975" s="8"/>
      <c r="D1975" s="9"/>
      <c r="E1975" s="9"/>
      <c r="F1975" s="9"/>
      <c r="G1975" s="9"/>
      <c r="H1975" s="10"/>
      <c r="I1975" s="10"/>
      <c r="J1975" s="10"/>
      <c r="K1975" s="10"/>
      <c r="L1975" s="9"/>
      <c r="M1975" s="9"/>
      <c r="N1975" s="8"/>
      <c r="O1975" s="7">
        <f t="shared" ca="1" si="121"/>
      </c>
      <c r="P1975">
        <f t="shared" ca="1" si="122"/>
      </c>
      <c r="Q1975">
        <f t="shared" si="123"/>
      </c>
      <c r="R1975">
        <f ca="1">IF(OR($Q1975="",K1975="",K1975&gt;$B$5,H1975&gt;$B$5,AND(J1975&lt;&gt;"",J1975&lt;$B$5),AND($F$5&lt;&gt;"Todas",C1975&lt;&gt;$F$5)),0,IF(AND(COUNTIFS($Q$14:$Q$2013,Q1975,$K$14:$K$2013,"&gt;"&amp;K1975,$K$14:$K$2013,"&lt;="&amp;$B$5)=0,COUNTIFS($Q$14:Q1975,Q1975,$K$14:K1975,K1975)=1),1,0))</f>
      </c>
      <c r="S1975">
        <f ca="1">IF(AND($Q1975&lt;&gt;"",H1975&lt;&gt;"",H1975&lt;=EOMONTH('Painel mensal'!$B$5,0),OR(J1975="",J1975&gt;='Painel mensal'!$B$5),K1975&lt;&gt;"",K1975&lt;=EOMONTH('Painel mensal'!$B$5,0),OR('Painel mensal'!$E$5="Todas",C1975='Painel mensal'!$E$5),COUNTIFS($Q$14:$Q$2013,Q1975,$K$14:$K$2013,"&gt;"&amp;K1975,$K$14:$K$2013,"&lt;="&amp;EOMONTH('Painel mensal'!$B$5,0))=0,COUNTIFS($Q$14:Q1975,Q1975,$K$14:K1975,K1975)=1),COUNT($S$13:S1974)+1,"")</f>
      </c>
      <c r="T1975">
        <f t="shared" si="124"/>
      </c>
    </row>
    <row r="1976" spans="1:20" ht="34.5" customHeight="1" x14ac:dyDescent="0.25">
      <c r="A1976" s="4"/>
      <c r="B1976" s="5"/>
      <c r="C1976" s="4"/>
      <c r="D1976" s="5"/>
      <c r="E1976" s="5"/>
      <c r="F1976" s="5"/>
      <c r="G1976" s="5"/>
      <c r="H1976" s="6"/>
      <c r="I1976" s="6"/>
      <c r="J1976" s="6"/>
      <c r="K1976" s="6"/>
      <c r="L1976" s="5"/>
      <c r="M1976" s="5"/>
      <c r="N1976" s="4"/>
      <c r="O1976" s="7">
        <f t="shared" ca="1" si="121"/>
      </c>
      <c r="P1976">
        <f t="shared" ca="1" si="122"/>
      </c>
      <c r="Q1976">
        <f t="shared" si="123"/>
      </c>
      <c r="R1976">
        <f ca="1">IF(OR($Q1976="",K1976="",K1976&gt;$B$5,H1976&gt;$B$5,AND(J1976&lt;&gt;"",J1976&lt;$B$5),AND($F$5&lt;&gt;"Todas",C1976&lt;&gt;$F$5)),0,IF(AND(COUNTIFS($Q$14:$Q$2013,Q1976,$K$14:$K$2013,"&gt;"&amp;K1976,$K$14:$K$2013,"&lt;="&amp;$B$5)=0,COUNTIFS($Q$14:Q1976,Q1976,$K$14:K1976,K1976)=1),1,0))</f>
      </c>
      <c r="S1976">
        <f ca="1">IF(AND($Q1976&lt;&gt;"",H1976&lt;&gt;"",H1976&lt;=EOMONTH('Painel mensal'!$B$5,0),OR(J1976="",J1976&gt;='Painel mensal'!$B$5),K1976&lt;&gt;"",K1976&lt;=EOMONTH('Painel mensal'!$B$5,0),OR('Painel mensal'!$E$5="Todas",C1976='Painel mensal'!$E$5),COUNTIFS($Q$14:$Q$2013,Q1976,$K$14:$K$2013,"&gt;"&amp;K1976,$K$14:$K$2013,"&lt;="&amp;EOMONTH('Painel mensal'!$B$5,0))=0,COUNTIFS($Q$14:Q1976,Q1976,$K$14:K1976,K1976)=1),COUNT($S$13:S1975)+1,"")</f>
      </c>
      <c r="T1976">
        <f t="shared" si="124"/>
      </c>
    </row>
    <row r="1977" spans="1:20" ht="34.5" customHeight="1" x14ac:dyDescent="0.25">
      <c r="A1977" s="8"/>
      <c r="B1977" s="9"/>
      <c r="C1977" s="8"/>
      <c r="D1977" s="9"/>
      <c r="E1977" s="9"/>
      <c r="F1977" s="9"/>
      <c r="G1977" s="9"/>
      <c r="H1977" s="10"/>
      <c r="I1977" s="10"/>
      <c r="J1977" s="10"/>
      <c r="K1977" s="10"/>
      <c r="L1977" s="9"/>
      <c r="M1977" s="9"/>
      <c r="N1977" s="8"/>
      <c r="O1977" s="7">
        <f t="shared" ca="1" si="121"/>
      </c>
      <c r="P1977">
        <f t="shared" ca="1" si="122"/>
      </c>
      <c r="Q1977">
        <f t="shared" si="123"/>
      </c>
      <c r="R1977">
        <f ca="1">IF(OR($Q1977="",K1977="",K1977&gt;$B$5,H1977&gt;$B$5,AND(J1977&lt;&gt;"",J1977&lt;$B$5),AND($F$5&lt;&gt;"Todas",C1977&lt;&gt;$F$5)),0,IF(AND(COUNTIFS($Q$14:$Q$2013,Q1977,$K$14:$K$2013,"&gt;"&amp;K1977,$K$14:$K$2013,"&lt;="&amp;$B$5)=0,COUNTIFS($Q$14:Q1977,Q1977,$K$14:K1977,K1977)=1),1,0))</f>
      </c>
      <c r="S1977">
        <f ca="1">IF(AND($Q1977&lt;&gt;"",H1977&lt;&gt;"",H1977&lt;=EOMONTH('Painel mensal'!$B$5,0),OR(J1977="",J1977&gt;='Painel mensal'!$B$5),K1977&lt;&gt;"",K1977&lt;=EOMONTH('Painel mensal'!$B$5,0),OR('Painel mensal'!$E$5="Todas",C1977='Painel mensal'!$E$5),COUNTIFS($Q$14:$Q$2013,Q1977,$K$14:$K$2013,"&gt;"&amp;K1977,$K$14:$K$2013,"&lt;="&amp;EOMONTH('Painel mensal'!$B$5,0))=0,COUNTIFS($Q$14:Q1977,Q1977,$K$14:K1977,K1977)=1),COUNT($S$13:S1976)+1,"")</f>
      </c>
      <c r="T1977">
        <f t="shared" si="124"/>
      </c>
    </row>
    <row r="1978" spans="1:20" ht="34.5" customHeight="1" x14ac:dyDescent="0.25">
      <c r="A1978" s="4"/>
      <c r="B1978" s="5"/>
      <c r="C1978" s="4"/>
      <c r="D1978" s="5"/>
      <c r="E1978" s="5"/>
      <c r="F1978" s="5"/>
      <c r="G1978" s="5"/>
      <c r="H1978" s="6"/>
      <c r="I1978" s="6"/>
      <c r="J1978" s="6"/>
      <c r="K1978" s="6"/>
      <c r="L1978" s="5"/>
      <c r="M1978" s="5"/>
      <c r="N1978" s="4"/>
      <c r="O1978" s="7">
        <f t="shared" ca="1" si="121"/>
      </c>
      <c r="P1978">
        <f t="shared" ca="1" si="122"/>
      </c>
      <c r="Q1978">
        <f t="shared" si="123"/>
      </c>
      <c r="R1978">
        <f ca="1">IF(OR($Q1978="",K1978="",K1978&gt;$B$5,H1978&gt;$B$5,AND(J1978&lt;&gt;"",J1978&lt;$B$5),AND($F$5&lt;&gt;"Todas",C1978&lt;&gt;$F$5)),0,IF(AND(COUNTIFS($Q$14:$Q$2013,Q1978,$K$14:$K$2013,"&gt;"&amp;K1978,$K$14:$K$2013,"&lt;="&amp;$B$5)=0,COUNTIFS($Q$14:Q1978,Q1978,$K$14:K1978,K1978)=1),1,0))</f>
      </c>
      <c r="S1978">
        <f ca="1">IF(AND($Q1978&lt;&gt;"",H1978&lt;&gt;"",H1978&lt;=EOMONTH('Painel mensal'!$B$5,0),OR(J1978="",J1978&gt;='Painel mensal'!$B$5),K1978&lt;&gt;"",K1978&lt;=EOMONTH('Painel mensal'!$B$5,0),OR('Painel mensal'!$E$5="Todas",C1978='Painel mensal'!$E$5),COUNTIFS($Q$14:$Q$2013,Q1978,$K$14:$K$2013,"&gt;"&amp;K1978,$K$14:$K$2013,"&lt;="&amp;EOMONTH('Painel mensal'!$B$5,0))=0,COUNTIFS($Q$14:Q1978,Q1978,$K$14:K1978,K1978)=1),COUNT($S$13:S1977)+1,"")</f>
      </c>
      <c r="T1978">
        <f t="shared" si="124"/>
      </c>
    </row>
    <row r="1979" spans="1:20" ht="34.5" customHeight="1" x14ac:dyDescent="0.25">
      <c r="A1979" s="8"/>
      <c r="B1979" s="9"/>
      <c r="C1979" s="8"/>
      <c r="D1979" s="9"/>
      <c r="E1979" s="9"/>
      <c r="F1979" s="9"/>
      <c r="G1979" s="9"/>
      <c r="H1979" s="10"/>
      <c r="I1979" s="10"/>
      <c r="J1979" s="10"/>
      <c r="K1979" s="10"/>
      <c r="L1979" s="9"/>
      <c r="M1979" s="9"/>
      <c r="N1979" s="8"/>
      <c r="O1979" s="7">
        <f t="shared" ca="1" si="121"/>
      </c>
      <c r="P1979">
        <f t="shared" ca="1" si="122"/>
      </c>
      <c r="Q1979">
        <f t="shared" si="123"/>
      </c>
      <c r="R1979">
        <f ca="1">IF(OR($Q1979="",K1979="",K1979&gt;$B$5,H1979&gt;$B$5,AND(J1979&lt;&gt;"",J1979&lt;$B$5),AND($F$5&lt;&gt;"Todas",C1979&lt;&gt;$F$5)),0,IF(AND(COUNTIFS($Q$14:$Q$2013,Q1979,$K$14:$K$2013,"&gt;"&amp;K1979,$K$14:$K$2013,"&lt;="&amp;$B$5)=0,COUNTIFS($Q$14:Q1979,Q1979,$K$14:K1979,K1979)=1),1,0))</f>
      </c>
      <c r="S1979">
        <f ca="1">IF(AND($Q1979&lt;&gt;"",H1979&lt;&gt;"",H1979&lt;=EOMONTH('Painel mensal'!$B$5,0),OR(J1979="",J1979&gt;='Painel mensal'!$B$5),K1979&lt;&gt;"",K1979&lt;=EOMONTH('Painel mensal'!$B$5,0),OR('Painel mensal'!$E$5="Todas",C1979='Painel mensal'!$E$5),COUNTIFS($Q$14:$Q$2013,Q1979,$K$14:$K$2013,"&gt;"&amp;K1979,$K$14:$K$2013,"&lt;="&amp;EOMONTH('Painel mensal'!$B$5,0))=0,COUNTIFS($Q$14:Q1979,Q1979,$K$14:K1979,K1979)=1),COUNT($S$13:S1978)+1,"")</f>
      </c>
      <c r="T1979">
        <f t="shared" si="124"/>
      </c>
    </row>
    <row r="1980" spans="1:20" ht="34.5" customHeight="1" x14ac:dyDescent="0.25">
      <c r="A1980" s="4"/>
      <c r="B1980" s="5"/>
      <c r="C1980" s="4"/>
      <c r="D1980" s="5"/>
      <c r="E1980" s="5"/>
      <c r="F1980" s="5"/>
      <c r="G1980" s="5"/>
      <c r="H1980" s="6"/>
      <c r="I1980" s="6"/>
      <c r="J1980" s="6"/>
      <c r="K1980" s="6"/>
      <c r="L1980" s="5"/>
      <c r="M1980" s="5"/>
      <c r="N1980" s="4"/>
      <c r="O1980" s="7">
        <f t="shared" ca="1" si="121"/>
      </c>
      <c r="P1980">
        <f t="shared" ca="1" si="122"/>
      </c>
      <c r="Q1980">
        <f t="shared" si="123"/>
      </c>
      <c r="R1980">
        <f ca="1">IF(OR($Q1980="",K1980="",K1980&gt;$B$5,H1980&gt;$B$5,AND(J1980&lt;&gt;"",J1980&lt;$B$5),AND($F$5&lt;&gt;"Todas",C1980&lt;&gt;$F$5)),0,IF(AND(COUNTIFS($Q$14:$Q$2013,Q1980,$K$14:$K$2013,"&gt;"&amp;K1980,$K$14:$K$2013,"&lt;="&amp;$B$5)=0,COUNTIFS($Q$14:Q1980,Q1980,$K$14:K1980,K1980)=1),1,0))</f>
      </c>
      <c r="S1980">
        <f ca="1">IF(AND($Q1980&lt;&gt;"",H1980&lt;&gt;"",H1980&lt;=EOMONTH('Painel mensal'!$B$5,0),OR(J1980="",J1980&gt;='Painel mensal'!$B$5),K1980&lt;&gt;"",K1980&lt;=EOMONTH('Painel mensal'!$B$5,0),OR('Painel mensal'!$E$5="Todas",C1980='Painel mensal'!$E$5),COUNTIFS($Q$14:$Q$2013,Q1980,$K$14:$K$2013,"&gt;"&amp;K1980,$K$14:$K$2013,"&lt;="&amp;EOMONTH('Painel mensal'!$B$5,0))=0,COUNTIFS($Q$14:Q1980,Q1980,$K$14:K1980,K1980)=1),COUNT($S$13:S1979)+1,"")</f>
      </c>
      <c r="T1980">
        <f t="shared" si="124"/>
      </c>
    </row>
    <row r="1981" spans="1:20" ht="34.5" customHeight="1" x14ac:dyDescent="0.25">
      <c r="A1981" s="8"/>
      <c r="B1981" s="9"/>
      <c r="C1981" s="8"/>
      <c r="D1981" s="9"/>
      <c r="E1981" s="9"/>
      <c r="F1981" s="9"/>
      <c r="G1981" s="9"/>
      <c r="H1981" s="10"/>
      <c r="I1981" s="10"/>
      <c r="J1981" s="10"/>
      <c r="K1981" s="10"/>
      <c r="L1981" s="9"/>
      <c r="M1981" s="9"/>
      <c r="N1981" s="8"/>
      <c r="O1981" s="7">
        <f t="shared" ca="1" si="121"/>
      </c>
      <c r="P1981">
        <f t="shared" ca="1" si="122"/>
      </c>
      <c r="Q1981">
        <f t="shared" si="123"/>
      </c>
      <c r="R1981">
        <f ca="1">IF(OR($Q1981="",K1981="",K1981&gt;$B$5,H1981&gt;$B$5,AND(J1981&lt;&gt;"",J1981&lt;$B$5),AND($F$5&lt;&gt;"Todas",C1981&lt;&gt;$F$5)),0,IF(AND(COUNTIFS($Q$14:$Q$2013,Q1981,$K$14:$K$2013,"&gt;"&amp;K1981,$K$14:$K$2013,"&lt;="&amp;$B$5)=0,COUNTIFS($Q$14:Q1981,Q1981,$K$14:K1981,K1981)=1),1,0))</f>
      </c>
      <c r="S1981">
        <f ca="1">IF(AND($Q1981&lt;&gt;"",H1981&lt;&gt;"",H1981&lt;=EOMONTH('Painel mensal'!$B$5,0),OR(J1981="",J1981&gt;='Painel mensal'!$B$5),K1981&lt;&gt;"",K1981&lt;=EOMONTH('Painel mensal'!$B$5,0),OR('Painel mensal'!$E$5="Todas",C1981='Painel mensal'!$E$5),COUNTIFS($Q$14:$Q$2013,Q1981,$K$14:$K$2013,"&gt;"&amp;K1981,$K$14:$K$2013,"&lt;="&amp;EOMONTH('Painel mensal'!$B$5,0))=0,COUNTIFS($Q$14:Q1981,Q1981,$K$14:K1981,K1981)=1),COUNT($S$13:S1980)+1,"")</f>
      </c>
      <c r="T1981">
        <f t="shared" si="124"/>
      </c>
    </row>
    <row r="1982" spans="1:20" ht="34.5" customHeight="1" x14ac:dyDescent="0.25">
      <c r="A1982" s="4"/>
      <c r="B1982" s="5"/>
      <c r="C1982" s="4"/>
      <c r="D1982" s="5"/>
      <c r="E1982" s="5"/>
      <c r="F1982" s="5"/>
      <c r="G1982" s="5"/>
      <c r="H1982" s="6"/>
      <c r="I1982" s="6"/>
      <c r="J1982" s="6"/>
      <c r="K1982" s="6"/>
      <c r="L1982" s="5"/>
      <c r="M1982" s="5"/>
      <c r="N1982" s="4"/>
      <c r="O1982" s="7">
        <f t="shared" ca="1" si="121"/>
      </c>
      <c r="P1982">
        <f t="shared" ca="1" si="122"/>
      </c>
      <c r="Q1982">
        <f t="shared" si="123"/>
      </c>
      <c r="R1982">
        <f ca="1">IF(OR($Q1982="",K1982="",K1982&gt;$B$5,H1982&gt;$B$5,AND(J1982&lt;&gt;"",J1982&lt;$B$5),AND($F$5&lt;&gt;"Todas",C1982&lt;&gt;$F$5)),0,IF(AND(COUNTIFS($Q$14:$Q$2013,Q1982,$K$14:$K$2013,"&gt;"&amp;K1982,$K$14:$K$2013,"&lt;="&amp;$B$5)=0,COUNTIFS($Q$14:Q1982,Q1982,$K$14:K1982,K1982)=1),1,0))</f>
      </c>
      <c r="S1982">
        <f ca="1">IF(AND($Q1982&lt;&gt;"",H1982&lt;&gt;"",H1982&lt;=EOMONTH('Painel mensal'!$B$5,0),OR(J1982="",J1982&gt;='Painel mensal'!$B$5),K1982&lt;&gt;"",K1982&lt;=EOMONTH('Painel mensal'!$B$5,0),OR('Painel mensal'!$E$5="Todas",C1982='Painel mensal'!$E$5),COUNTIFS($Q$14:$Q$2013,Q1982,$K$14:$K$2013,"&gt;"&amp;K1982,$K$14:$K$2013,"&lt;="&amp;EOMONTH('Painel mensal'!$B$5,0))=0,COUNTIFS($Q$14:Q1982,Q1982,$K$14:K1982,K1982)=1),COUNT($S$13:S1981)+1,"")</f>
      </c>
      <c r="T1982">
        <f t="shared" si="124"/>
      </c>
    </row>
    <row r="1983" spans="1:20" ht="34.5" customHeight="1" x14ac:dyDescent="0.25">
      <c r="A1983" s="8"/>
      <c r="B1983" s="9"/>
      <c r="C1983" s="8"/>
      <c r="D1983" s="9"/>
      <c r="E1983" s="9"/>
      <c r="F1983" s="9"/>
      <c r="G1983" s="9"/>
      <c r="H1983" s="10"/>
      <c r="I1983" s="10"/>
      <c r="J1983" s="10"/>
      <c r="K1983" s="10"/>
      <c r="L1983" s="9"/>
      <c r="M1983" s="9"/>
      <c r="N1983" s="8"/>
      <c r="O1983" s="7">
        <f t="shared" ca="1" si="121"/>
      </c>
      <c r="P1983">
        <f t="shared" ca="1" si="122"/>
      </c>
      <c r="Q1983">
        <f t="shared" si="123"/>
      </c>
      <c r="R1983">
        <f ca="1">IF(OR($Q1983="",K1983="",K1983&gt;$B$5,H1983&gt;$B$5,AND(J1983&lt;&gt;"",J1983&lt;$B$5),AND($F$5&lt;&gt;"Todas",C1983&lt;&gt;$F$5)),0,IF(AND(COUNTIFS($Q$14:$Q$2013,Q1983,$K$14:$K$2013,"&gt;"&amp;K1983,$K$14:$K$2013,"&lt;="&amp;$B$5)=0,COUNTIFS($Q$14:Q1983,Q1983,$K$14:K1983,K1983)=1),1,0))</f>
      </c>
      <c r="S1983">
        <f ca="1">IF(AND($Q1983&lt;&gt;"",H1983&lt;&gt;"",H1983&lt;=EOMONTH('Painel mensal'!$B$5,0),OR(J1983="",J1983&gt;='Painel mensal'!$B$5),K1983&lt;&gt;"",K1983&lt;=EOMONTH('Painel mensal'!$B$5,0),OR('Painel mensal'!$E$5="Todas",C1983='Painel mensal'!$E$5),COUNTIFS($Q$14:$Q$2013,Q1983,$K$14:$K$2013,"&gt;"&amp;K1983,$K$14:$K$2013,"&lt;="&amp;EOMONTH('Painel mensal'!$B$5,0))=0,COUNTIFS($Q$14:Q1983,Q1983,$K$14:K1983,K1983)=1),COUNT($S$13:S1982)+1,"")</f>
      </c>
      <c r="T1983">
        <f t="shared" si="124"/>
      </c>
    </row>
    <row r="1984" spans="1:20" ht="34.5" customHeight="1" x14ac:dyDescent="0.25">
      <c r="A1984" s="4"/>
      <c r="B1984" s="5"/>
      <c r="C1984" s="4"/>
      <c r="D1984" s="5"/>
      <c r="E1984" s="5"/>
      <c r="F1984" s="5"/>
      <c r="G1984" s="5"/>
      <c r="H1984" s="6"/>
      <c r="I1984" s="6"/>
      <c r="J1984" s="6"/>
      <c r="K1984" s="6"/>
      <c r="L1984" s="5"/>
      <c r="M1984" s="5"/>
      <c r="N1984" s="4"/>
      <c r="O1984" s="7">
        <f t="shared" ca="1" si="121"/>
      </c>
      <c r="P1984">
        <f t="shared" ca="1" si="122"/>
      </c>
      <c r="Q1984">
        <f t="shared" si="123"/>
      </c>
      <c r="R1984">
        <f ca="1">IF(OR($Q1984="",K1984="",K1984&gt;$B$5,H1984&gt;$B$5,AND(J1984&lt;&gt;"",J1984&lt;$B$5),AND($F$5&lt;&gt;"Todas",C1984&lt;&gt;$F$5)),0,IF(AND(COUNTIFS($Q$14:$Q$2013,Q1984,$K$14:$K$2013,"&gt;"&amp;K1984,$K$14:$K$2013,"&lt;="&amp;$B$5)=0,COUNTIFS($Q$14:Q1984,Q1984,$K$14:K1984,K1984)=1),1,0))</f>
      </c>
      <c r="S1984">
        <f ca="1">IF(AND($Q1984&lt;&gt;"",H1984&lt;&gt;"",H1984&lt;=EOMONTH('Painel mensal'!$B$5,0),OR(J1984="",J1984&gt;='Painel mensal'!$B$5),K1984&lt;&gt;"",K1984&lt;=EOMONTH('Painel mensal'!$B$5,0),OR('Painel mensal'!$E$5="Todas",C1984='Painel mensal'!$E$5),COUNTIFS($Q$14:$Q$2013,Q1984,$K$14:$K$2013,"&gt;"&amp;K1984,$K$14:$K$2013,"&lt;="&amp;EOMONTH('Painel mensal'!$B$5,0))=0,COUNTIFS($Q$14:Q1984,Q1984,$K$14:K1984,K1984)=1),COUNT($S$13:S1983)+1,"")</f>
      </c>
      <c r="T1984">
        <f t="shared" si="124"/>
      </c>
    </row>
    <row r="1985" spans="1:20" ht="34.5" customHeight="1" x14ac:dyDescent="0.25">
      <c r="A1985" s="8"/>
      <c r="B1985" s="9"/>
      <c r="C1985" s="8"/>
      <c r="D1985" s="9"/>
      <c r="E1985" s="9"/>
      <c r="F1985" s="9"/>
      <c r="G1985" s="9"/>
      <c r="H1985" s="10"/>
      <c r="I1985" s="10"/>
      <c r="J1985" s="10"/>
      <c r="K1985" s="10"/>
      <c r="L1985" s="9"/>
      <c r="M1985" s="9"/>
      <c r="N1985" s="8"/>
      <c r="O1985" s="7">
        <f t="shared" ca="1" si="121"/>
      </c>
      <c r="P1985">
        <f t="shared" ca="1" si="122"/>
      </c>
      <c r="Q1985">
        <f t="shared" si="123"/>
      </c>
      <c r="R1985">
        <f ca="1">IF(OR($Q1985="",K1985="",K1985&gt;$B$5,H1985&gt;$B$5,AND(J1985&lt;&gt;"",J1985&lt;$B$5),AND($F$5&lt;&gt;"Todas",C1985&lt;&gt;$F$5)),0,IF(AND(COUNTIFS($Q$14:$Q$2013,Q1985,$K$14:$K$2013,"&gt;"&amp;K1985,$K$14:$K$2013,"&lt;="&amp;$B$5)=0,COUNTIFS($Q$14:Q1985,Q1985,$K$14:K1985,K1985)=1),1,0))</f>
      </c>
      <c r="S1985">
        <f ca="1">IF(AND($Q1985&lt;&gt;"",H1985&lt;&gt;"",H1985&lt;=EOMONTH('Painel mensal'!$B$5,0),OR(J1985="",J1985&gt;='Painel mensal'!$B$5),K1985&lt;&gt;"",K1985&lt;=EOMONTH('Painel mensal'!$B$5,0),OR('Painel mensal'!$E$5="Todas",C1985='Painel mensal'!$E$5),COUNTIFS($Q$14:$Q$2013,Q1985,$K$14:$K$2013,"&gt;"&amp;K1985,$K$14:$K$2013,"&lt;="&amp;EOMONTH('Painel mensal'!$B$5,0))=0,COUNTIFS($Q$14:Q1985,Q1985,$K$14:K1985,K1985)=1),COUNT($S$13:S1984)+1,"")</f>
      </c>
      <c r="T1985">
        <f t="shared" si="124"/>
      </c>
    </row>
    <row r="1986" spans="1:20" ht="34.5" customHeight="1" x14ac:dyDescent="0.25">
      <c r="A1986" s="4"/>
      <c r="B1986" s="5"/>
      <c r="C1986" s="4"/>
      <c r="D1986" s="5"/>
      <c r="E1986" s="5"/>
      <c r="F1986" s="5"/>
      <c r="G1986" s="5"/>
      <c r="H1986" s="6"/>
      <c r="I1986" s="6"/>
      <c r="J1986" s="6"/>
      <c r="K1986" s="6"/>
      <c r="L1986" s="5"/>
      <c r="M1986" s="5"/>
      <c r="N1986" s="4"/>
      <c r="O1986" s="7">
        <f t="shared" ca="1" si="121"/>
      </c>
      <c r="P1986">
        <f t="shared" ca="1" si="122"/>
      </c>
      <c r="Q1986">
        <f t="shared" si="123"/>
      </c>
      <c r="R1986">
        <f ca="1">IF(OR($Q1986="",K1986="",K1986&gt;$B$5,H1986&gt;$B$5,AND(J1986&lt;&gt;"",J1986&lt;$B$5),AND($F$5&lt;&gt;"Todas",C1986&lt;&gt;$F$5)),0,IF(AND(COUNTIFS($Q$14:$Q$2013,Q1986,$K$14:$K$2013,"&gt;"&amp;K1986,$K$14:$K$2013,"&lt;="&amp;$B$5)=0,COUNTIFS($Q$14:Q1986,Q1986,$K$14:K1986,K1986)=1),1,0))</f>
      </c>
      <c r="S1986">
        <f ca="1">IF(AND($Q1986&lt;&gt;"",H1986&lt;&gt;"",H1986&lt;=EOMONTH('Painel mensal'!$B$5,0),OR(J1986="",J1986&gt;='Painel mensal'!$B$5),K1986&lt;&gt;"",K1986&lt;=EOMONTH('Painel mensal'!$B$5,0),OR('Painel mensal'!$E$5="Todas",C1986='Painel mensal'!$E$5),COUNTIFS($Q$14:$Q$2013,Q1986,$K$14:$K$2013,"&gt;"&amp;K1986,$K$14:$K$2013,"&lt;="&amp;EOMONTH('Painel mensal'!$B$5,0))=0,COUNTIFS($Q$14:Q1986,Q1986,$K$14:K1986,K1986)=1),COUNT($S$13:S1985)+1,"")</f>
      </c>
      <c r="T1986">
        <f t="shared" si="124"/>
      </c>
    </row>
    <row r="1987" spans="1:20" ht="34.5" customHeight="1" x14ac:dyDescent="0.25">
      <c r="A1987" s="8"/>
      <c r="B1987" s="9"/>
      <c r="C1987" s="8"/>
      <c r="D1987" s="9"/>
      <c r="E1987" s="9"/>
      <c r="F1987" s="9"/>
      <c r="G1987" s="9"/>
      <c r="H1987" s="10"/>
      <c r="I1987" s="10"/>
      <c r="J1987" s="10"/>
      <c r="K1987" s="10"/>
      <c r="L1987" s="9"/>
      <c r="M1987" s="9"/>
      <c r="N1987" s="8"/>
      <c r="O1987" s="7">
        <f t="shared" ca="1" si="121"/>
      </c>
      <c r="P1987">
        <f t="shared" ca="1" si="122"/>
      </c>
      <c r="Q1987">
        <f t="shared" si="123"/>
      </c>
      <c r="R1987">
        <f ca="1">IF(OR($Q1987="",K1987="",K1987&gt;$B$5,H1987&gt;$B$5,AND(J1987&lt;&gt;"",J1987&lt;$B$5),AND($F$5&lt;&gt;"Todas",C1987&lt;&gt;$F$5)),0,IF(AND(COUNTIFS($Q$14:$Q$2013,Q1987,$K$14:$K$2013,"&gt;"&amp;K1987,$K$14:$K$2013,"&lt;="&amp;$B$5)=0,COUNTIFS($Q$14:Q1987,Q1987,$K$14:K1987,K1987)=1),1,0))</f>
      </c>
      <c r="S1987">
        <f ca="1">IF(AND($Q1987&lt;&gt;"",H1987&lt;&gt;"",H1987&lt;=EOMONTH('Painel mensal'!$B$5,0),OR(J1987="",J1987&gt;='Painel mensal'!$B$5),K1987&lt;&gt;"",K1987&lt;=EOMONTH('Painel mensal'!$B$5,0),OR('Painel mensal'!$E$5="Todas",C1987='Painel mensal'!$E$5),COUNTIFS($Q$14:$Q$2013,Q1987,$K$14:$K$2013,"&gt;"&amp;K1987,$K$14:$K$2013,"&lt;="&amp;EOMONTH('Painel mensal'!$B$5,0))=0,COUNTIFS($Q$14:Q1987,Q1987,$K$14:K1987,K1987)=1),COUNT($S$13:S1986)+1,"")</f>
      </c>
      <c r="T1987">
        <f t="shared" si="124"/>
      </c>
    </row>
    <row r="1988" spans="1:20" ht="34.5" customHeight="1" x14ac:dyDescent="0.25">
      <c r="A1988" s="4"/>
      <c r="B1988" s="5"/>
      <c r="C1988" s="4"/>
      <c r="D1988" s="5"/>
      <c r="E1988" s="5"/>
      <c r="F1988" s="5"/>
      <c r="G1988" s="5"/>
      <c r="H1988" s="6"/>
      <c r="I1988" s="6"/>
      <c r="J1988" s="6"/>
      <c r="K1988" s="6"/>
      <c r="L1988" s="5"/>
      <c r="M1988" s="5"/>
      <c r="N1988" s="4"/>
      <c r="O1988" s="7">
        <f t="shared" ca="1" si="121"/>
      </c>
      <c r="P1988">
        <f t="shared" ca="1" si="122"/>
      </c>
      <c r="Q1988">
        <f t="shared" si="123"/>
      </c>
      <c r="R1988">
        <f ca="1">IF(OR($Q1988="",K1988="",K1988&gt;$B$5,H1988&gt;$B$5,AND(J1988&lt;&gt;"",J1988&lt;$B$5),AND($F$5&lt;&gt;"Todas",C1988&lt;&gt;$F$5)),0,IF(AND(COUNTIFS($Q$14:$Q$2013,Q1988,$K$14:$K$2013,"&gt;"&amp;K1988,$K$14:$K$2013,"&lt;="&amp;$B$5)=0,COUNTIFS($Q$14:Q1988,Q1988,$K$14:K1988,K1988)=1),1,0))</f>
      </c>
      <c r="S1988">
        <f ca="1">IF(AND($Q1988&lt;&gt;"",H1988&lt;&gt;"",H1988&lt;=EOMONTH('Painel mensal'!$B$5,0),OR(J1988="",J1988&gt;='Painel mensal'!$B$5),K1988&lt;&gt;"",K1988&lt;=EOMONTH('Painel mensal'!$B$5,0),OR('Painel mensal'!$E$5="Todas",C1988='Painel mensal'!$E$5),COUNTIFS($Q$14:$Q$2013,Q1988,$K$14:$K$2013,"&gt;"&amp;K1988,$K$14:$K$2013,"&lt;="&amp;EOMONTH('Painel mensal'!$B$5,0))=0,COUNTIFS($Q$14:Q1988,Q1988,$K$14:K1988,K1988)=1),COUNT($S$13:S1987)+1,"")</f>
      </c>
      <c r="T1988">
        <f t="shared" si="124"/>
      </c>
    </row>
    <row r="1989" spans="1:20" ht="34.5" customHeight="1" x14ac:dyDescent="0.25">
      <c r="A1989" s="8"/>
      <c r="B1989" s="9"/>
      <c r="C1989" s="8"/>
      <c r="D1989" s="9"/>
      <c r="E1989" s="9"/>
      <c r="F1989" s="9"/>
      <c r="G1989" s="9"/>
      <c r="H1989" s="10"/>
      <c r="I1989" s="10"/>
      <c r="J1989" s="10"/>
      <c r="K1989" s="10"/>
      <c r="L1989" s="9"/>
      <c r="M1989" s="9"/>
      <c r="N1989" s="8"/>
      <c r="O1989" s="7">
        <f t="shared" ca="1" si="121"/>
      </c>
      <c r="P1989">
        <f t="shared" ca="1" si="122"/>
      </c>
      <c r="Q1989">
        <f t="shared" si="123"/>
      </c>
      <c r="R1989">
        <f ca="1">IF(OR($Q1989="",K1989="",K1989&gt;$B$5,H1989&gt;$B$5,AND(J1989&lt;&gt;"",J1989&lt;$B$5),AND($F$5&lt;&gt;"Todas",C1989&lt;&gt;$F$5)),0,IF(AND(COUNTIFS($Q$14:$Q$2013,Q1989,$K$14:$K$2013,"&gt;"&amp;K1989,$K$14:$K$2013,"&lt;="&amp;$B$5)=0,COUNTIFS($Q$14:Q1989,Q1989,$K$14:K1989,K1989)=1),1,0))</f>
      </c>
      <c r="S1989">
        <f ca="1">IF(AND($Q1989&lt;&gt;"",H1989&lt;&gt;"",H1989&lt;=EOMONTH('Painel mensal'!$B$5,0),OR(J1989="",J1989&gt;='Painel mensal'!$B$5),K1989&lt;&gt;"",K1989&lt;=EOMONTH('Painel mensal'!$B$5,0),OR('Painel mensal'!$E$5="Todas",C1989='Painel mensal'!$E$5),COUNTIFS($Q$14:$Q$2013,Q1989,$K$14:$K$2013,"&gt;"&amp;K1989,$K$14:$K$2013,"&lt;="&amp;EOMONTH('Painel mensal'!$B$5,0))=0,COUNTIFS($Q$14:Q1989,Q1989,$K$14:K1989,K1989)=1),COUNT($S$13:S1988)+1,"")</f>
      </c>
      <c r="T1989">
        <f t="shared" si="124"/>
      </c>
    </row>
    <row r="1990" spans="1:20" ht="34.5" customHeight="1" x14ac:dyDescent="0.25">
      <c r="A1990" s="4"/>
      <c r="B1990" s="5"/>
      <c r="C1990" s="4"/>
      <c r="D1990" s="5"/>
      <c r="E1990" s="5"/>
      <c r="F1990" s="5"/>
      <c r="G1990" s="5"/>
      <c r="H1990" s="6"/>
      <c r="I1990" s="6"/>
      <c r="J1990" s="6"/>
      <c r="K1990" s="6"/>
      <c r="L1990" s="5"/>
      <c r="M1990" s="5"/>
      <c r="N1990" s="4"/>
      <c r="O1990" s="7">
        <f t="shared" ca="1" si="121"/>
      </c>
      <c r="P1990">
        <f t="shared" ca="1" si="122"/>
      </c>
      <c r="Q1990">
        <f t="shared" si="123"/>
      </c>
      <c r="R1990">
        <f ca="1">IF(OR($Q1990="",K1990="",K1990&gt;$B$5,H1990&gt;$B$5,AND(J1990&lt;&gt;"",J1990&lt;$B$5),AND($F$5&lt;&gt;"Todas",C1990&lt;&gt;$F$5)),0,IF(AND(COUNTIFS($Q$14:$Q$2013,Q1990,$K$14:$K$2013,"&gt;"&amp;K1990,$K$14:$K$2013,"&lt;="&amp;$B$5)=0,COUNTIFS($Q$14:Q1990,Q1990,$K$14:K1990,K1990)=1),1,0))</f>
      </c>
      <c r="S1990">
        <f ca="1">IF(AND($Q1990&lt;&gt;"",H1990&lt;&gt;"",H1990&lt;=EOMONTH('Painel mensal'!$B$5,0),OR(J1990="",J1990&gt;='Painel mensal'!$B$5),K1990&lt;&gt;"",K1990&lt;=EOMONTH('Painel mensal'!$B$5,0),OR('Painel mensal'!$E$5="Todas",C1990='Painel mensal'!$E$5),COUNTIFS($Q$14:$Q$2013,Q1990,$K$14:$K$2013,"&gt;"&amp;K1990,$K$14:$K$2013,"&lt;="&amp;EOMONTH('Painel mensal'!$B$5,0))=0,COUNTIFS($Q$14:Q1990,Q1990,$K$14:K1990,K1990)=1),COUNT($S$13:S1989)+1,"")</f>
      </c>
      <c r="T1990">
        <f t="shared" si="124"/>
      </c>
    </row>
    <row r="1991" spans="1:20" ht="34.5" customHeight="1" x14ac:dyDescent="0.25">
      <c r="A1991" s="8"/>
      <c r="B1991" s="9"/>
      <c r="C1991" s="8"/>
      <c r="D1991" s="9"/>
      <c r="E1991" s="9"/>
      <c r="F1991" s="9"/>
      <c r="G1991" s="9"/>
      <c r="H1991" s="10"/>
      <c r="I1991" s="10"/>
      <c r="J1991" s="10"/>
      <c r="K1991" s="10"/>
      <c r="L1991" s="9"/>
      <c r="M1991" s="9"/>
      <c r="N1991" s="8"/>
      <c r="O1991" s="7">
        <f t="shared" ca="1" si="121"/>
      </c>
      <c r="P1991">
        <f t="shared" ca="1" si="122"/>
      </c>
      <c r="Q1991">
        <f t="shared" si="123"/>
      </c>
      <c r="R1991">
        <f ca="1">IF(OR($Q1991="",K1991="",K1991&gt;$B$5,H1991&gt;$B$5,AND(J1991&lt;&gt;"",J1991&lt;$B$5),AND($F$5&lt;&gt;"Todas",C1991&lt;&gt;$F$5)),0,IF(AND(COUNTIFS($Q$14:$Q$2013,Q1991,$K$14:$K$2013,"&gt;"&amp;K1991,$K$14:$K$2013,"&lt;="&amp;$B$5)=0,COUNTIFS($Q$14:Q1991,Q1991,$K$14:K1991,K1991)=1),1,0))</f>
      </c>
      <c r="S1991">
        <f ca="1">IF(AND($Q1991&lt;&gt;"",H1991&lt;&gt;"",H1991&lt;=EOMONTH('Painel mensal'!$B$5,0),OR(J1991="",J1991&gt;='Painel mensal'!$B$5),K1991&lt;&gt;"",K1991&lt;=EOMONTH('Painel mensal'!$B$5,0),OR('Painel mensal'!$E$5="Todas",C1991='Painel mensal'!$E$5),COUNTIFS($Q$14:$Q$2013,Q1991,$K$14:$K$2013,"&gt;"&amp;K1991,$K$14:$K$2013,"&lt;="&amp;EOMONTH('Painel mensal'!$B$5,0))=0,COUNTIFS($Q$14:Q1991,Q1991,$K$14:K1991,K1991)=1),COUNT($S$13:S1990)+1,"")</f>
      </c>
      <c r="T1991">
        <f t="shared" si="124"/>
      </c>
    </row>
    <row r="1992" spans="1:20" ht="34.5" customHeight="1" x14ac:dyDescent="0.25">
      <c r="A1992" s="4"/>
      <c r="B1992" s="5"/>
      <c r="C1992" s="4"/>
      <c r="D1992" s="5"/>
      <c r="E1992" s="5"/>
      <c r="F1992" s="5"/>
      <c r="G1992" s="5"/>
      <c r="H1992" s="6"/>
      <c r="I1992" s="6"/>
      <c r="J1992" s="6"/>
      <c r="K1992" s="6"/>
      <c r="L1992" s="5"/>
      <c r="M1992" s="5"/>
      <c r="N1992" s="4"/>
      <c r="O1992" s="7">
        <f t="shared" ca="1" si="121"/>
      </c>
      <c r="P1992">
        <f t="shared" ca="1" si="122"/>
      </c>
      <c r="Q1992">
        <f t="shared" si="123"/>
      </c>
      <c r="R1992">
        <f ca="1">IF(OR($Q1992="",K1992="",K1992&gt;$B$5,H1992&gt;$B$5,AND(J1992&lt;&gt;"",J1992&lt;$B$5),AND($F$5&lt;&gt;"Todas",C1992&lt;&gt;$F$5)),0,IF(AND(COUNTIFS($Q$14:$Q$2013,Q1992,$K$14:$K$2013,"&gt;"&amp;K1992,$K$14:$K$2013,"&lt;="&amp;$B$5)=0,COUNTIFS($Q$14:Q1992,Q1992,$K$14:K1992,K1992)=1),1,0))</f>
      </c>
      <c r="S1992">
        <f ca="1">IF(AND($Q1992&lt;&gt;"",H1992&lt;&gt;"",H1992&lt;=EOMONTH('Painel mensal'!$B$5,0),OR(J1992="",J1992&gt;='Painel mensal'!$B$5),K1992&lt;&gt;"",K1992&lt;=EOMONTH('Painel mensal'!$B$5,0),OR('Painel mensal'!$E$5="Todas",C1992='Painel mensal'!$E$5),COUNTIFS($Q$14:$Q$2013,Q1992,$K$14:$K$2013,"&gt;"&amp;K1992,$K$14:$K$2013,"&lt;="&amp;EOMONTH('Painel mensal'!$B$5,0))=0,COUNTIFS($Q$14:Q1992,Q1992,$K$14:K1992,K1992)=1),COUNT($S$13:S1991)+1,"")</f>
      </c>
      <c r="T1992">
        <f t="shared" si="124"/>
      </c>
    </row>
    <row r="1993" spans="1:20" ht="34.5" customHeight="1" x14ac:dyDescent="0.25">
      <c r="A1993" s="8"/>
      <c r="B1993" s="9"/>
      <c r="C1993" s="8"/>
      <c r="D1993" s="9"/>
      <c r="E1993" s="9"/>
      <c r="F1993" s="9"/>
      <c r="G1993" s="9"/>
      <c r="H1993" s="10"/>
      <c r="I1993" s="10"/>
      <c r="J1993" s="10"/>
      <c r="K1993" s="10"/>
      <c r="L1993" s="9"/>
      <c r="M1993" s="9"/>
      <c r="N1993" s="8"/>
      <c r="O1993" s="7">
        <f t="shared" ca="1" si="121"/>
      </c>
      <c r="P1993">
        <f t="shared" ca="1" si="122"/>
      </c>
      <c r="Q1993">
        <f t="shared" si="123"/>
      </c>
      <c r="R1993">
        <f ca="1">IF(OR($Q1993="",K1993="",K1993&gt;$B$5,H1993&gt;$B$5,AND(J1993&lt;&gt;"",J1993&lt;$B$5),AND($F$5&lt;&gt;"Todas",C1993&lt;&gt;$F$5)),0,IF(AND(COUNTIFS($Q$14:$Q$2013,Q1993,$K$14:$K$2013,"&gt;"&amp;K1993,$K$14:$K$2013,"&lt;="&amp;$B$5)=0,COUNTIFS($Q$14:Q1993,Q1993,$K$14:K1993,K1993)=1),1,0))</f>
      </c>
      <c r="S1993">
        <f ca="1">IF(AND($Q1993&lt;&gt;"",H1993&lt;&gt;"",H1993&lt;=EOMONTH('Painel mensal'!$B$5,0),OR(J1993="",J1993&gt;='Painel mensal'!$B$5),K1993&lt;&gt;"",K1993&lt;=EOMONTH('Painel mensal'!$B$5,0),OR('Painel mensal'!$E$5="Todas",C1993='Painel mensal'!$E$5),COUNTIFS($Q$14:$Q$2013,Q1993,$K$14:$K$2013,"&gt;"&amp;K1993,$K$14:$K$2013,"&lt;="&amp;EOMONTH('Painel mensal'!$B$5,0))=0,COUNTIFS($Q$14:Q1993,Q1993,$K$14:K1993,K1993)=1),COUNT($S$13:S1992)+1,"")</f>
      </c>
      <c r="T1993">
        <f t="shared" si="124"/>
      </c>
    </row>
    <row r="1994" spans="1:20" ht="34.5" customHeight="1" x14ac:dyDescent="0.25">
      <c r="A1994" s="4"/>
      <c r="B1994" s="5"/>
      <c r="C1994" s="4"/>
      <c r="D1994" s="5"/>
      <c r="E1994" s="5"/>
      <c r="F1994" s="5"/>
      <c r="G1994" s="5"/>
      <c r="H1994" s="6"/>
      <c r="I1994" s="6"/>
      <c r="J1994" s="6"/>
      <c r="K1994" s="6"/>
      <c r="L1994" s="5"/>
      <c r="M1994" s="5"/>
      <c r="N1994" s="4"/>
      <c r="O1994" s="7">
        <f t="shared" ca="1" si="121"/>
      </c>
      <c r="P1994">
        <f t="shared" ca="1" si="122"/>
      </c>
      <c r="Q1994">
        <f t="shared" si="123"/>
      </c>
      <c r="R1994">
        <f ca="1">IF(OR($Q1994="",K1994="",K1994&gt;$B$5,H1994&gt;$B$5,AND(J1994&lt;&gt;"",J1994&lt;$B$5),AND($F$5&lt;&gt;"Todas",C1994&lt;&gt;$F$5)),0,IF(AND(COUNTIFS($Q$14:$Q$2013,Q1994,$K$14:$K$2013,"&gt;"&amp;K1994,$K$14:$K$2013,"&lt;="&amp;$B$5)=0,COUNTIFS($Q$14:Q1994,Q1994,$K$14:K1994,K1994)=1),1,0))</f>
      </c>
      <c r="S1994">
        <f ca="1">IF(AND($Q1994&lt;&gt;"",H1994&lt;&gt;"",H1994&lt;=EOMONTH('Painel mensal'!$B$5,0),OR(J1994="",J1994&gt;='Painel mensal'!$B$5),K1994&lt;&gt;"",K1994&lt;=EOMONTH('Painel mensal'!$B$5,0),OR('Painel mensal'!$E$5="Todas",C1994='Painel mensal'!$E$5),COUNTIFS($Q$14:$Q$2013,Q1994,$K$14:$K$2013,"&gt;"&amp;K1994,$K$14:$K$2013,"&lt;="&amp;EOMONTH('Painel mensal'!$B$5,0))=0,COUNTIFS($Q$14:Q1994,Q1994,$K$14:K1994,K1994)=1),COUNT($S$13:S1993)+1,"")</f>
      </c>
      <c r="T1994">
        <f t="shared" si="124"/>
      </c>
    </row>
    <row r="1995" spans="1:20" ht="34.5" customHeight="1" x14ac:dyDescent="0.25">
      <c r="A1995" s="8"/>
      <c r="B1995" s="9"/>
      <c r="C1995" s="8"/>
      <c r="D1995" s="9"/>
      <c r="E1995" s="9"/>
      <c r="F1995" s="9"/>
      <c r="G1995" s="9"/>
      <c r="H1995" s="10"/>
      <c r="I1995" s="10"/>
      <c r="J1995" s="10"/>
      <c r="K1995" s="10"/>
      <c r="L1995" s="9"/>
      <c r="M1995" s="9"/>
      <c r="N1995" s="8"/>
      <c r="O1995" s="7">
        <f t="shared" ca="1" si="121"/>
      </c>
      <c r="P1995">
        <f t="shared" ca="1" si="122"/>
      </c>
      <c r="Q1995">
        <f t="shared" si="123"/>
      </c>
      <c r="R1995">
        <f ca="1">IF(OR($Q1995="",K1995="",K1995&gt;$B$5,H1995&gt;$B$5,AND(J1995&lt;&gt;"",J1995&lt;$B$5),AND($F$5&lt;&gt;"Todas",C1995&lt;&gt;$F$5)),0,IF(AND(COUNTIFS($Q$14:$Q$2013,Q1995,$K$14:$K$2013,"&gt;"&amp;K1995,$K$14:$K$2013,"&lt;="&amp;$B$5)=0,COUNTIFS($Q$14:Q1995,Q1995,$K$14:K1995,K1995)=1),1,0))</f>
      </c>
      <c r="S1995">
        <f ca="1">IF(AND($Q1995&lt;&gt;"",H1995&lt;&gt;"",H1995&lt;=EOMONTH('Painel mensal'!$B$5,0),OR(J1995="",J1995&gt;='Painel mensal'!$B$5),K1995&lt;&gt;"",K1995&lt;=EOMONTH('Painel mensal'!$B$5,0),OR('Painel mensal'!$E$5="Todas",C1995='Painel mensal'!$E$5),COUNTIFS($Q$14:$Q$2013,Q1995,$K$14:$K$2013,"&gt;"&amp;K1995,$K$14:$K$2013,"&lt;="&amp;EOMONTH('Painel mensal'!$B$5,0))=0,COUNTIFS($Q$14:Q1995,Q1995,$K$14:K1995,K1995)=1),COUNT($S$13:S1994)+1,"")</f>
      </c>
      <c r="T1995">
        <f t="shared" si="124"/>
      </c>
    </row>
    <row r="1996" spans="1:20" ht="34.5" customHeight="1" x14ac:dyDescent="0.25">
      <c r="A1996" s="4"/>
      <c r="B1996" s="5"/>
      <c r="C1996" s="4"/>
      <c r="D1996" s="5"/>
      <c r="E1996" s="5"/>
      <c r="F1996" s="5"/>
      <c r="G1996" s="5"/>
      <c r="H1996" s="6"/>
      <c r="I1996" s="6"/>
      <c r="J1996" s="6"/>
      <c r="K1996" s="6"/>
      <c r="L1996" s="5"/>
      <c r="M1996" s="5"/>
      <c r="N1996" s="4"/>
      <c r="O1996" s="7">
        <f t="shared" ca="1" si="121"/>
      </c>
      <c r="P1996">
        <f t="shared" ca="1" si="122"/>
      </c>
      <c r="Q1996">
        <f t="shared" si="123"/>
      </c>
      <c r="R1996">
        <f ca="1">IF(OR($Q1996="",K1996="",K1996&gt;$B$5,H1996&gt;$B$5,AND(J1996&lt;&gt;"",J1996&lt;$B$5),AND($F$5&lt;&gt;"Todas",C1996&lt;&gt;$F$5)),0,IF(AND(COUNTIFS($Q$14:$Q$2013,Q1996,$K$14:$K$2013,"&gt;"&amp;K1996,$K$14:$K$2013,"&lt;="&amp;$B$5)=0,COUNTIFS($Q$14:Q1996,Q1996,$K$14:K1996,K1996)=1),1,0))</f>
      </c>
      <c r="S1996">
        <f ca="1">IF(AND($Q1996&lt;&gt;"",H1996&lt;&gt;"",H1996&lt;=EOMONTH('Painel mensal'!$B$5,0),OR(J1996="",J1996&gt;='Painel mensal'!$B$5),K1996&lt;&gt;"",K1996&lt;=EOMONTH('Painel mensal'!$B$5,0),OR('Painel mensal'!$E$5="Todas",C1996='Painel mensal'!$E$5),COUNTIFS($Q$14:$Q$2013,Q1996,$K$14:$K$2013,"&gt;"&amp;K1996,$K$14:$K$2013,"&lt;="&amp;EOMONTH('Painel mensal'!$B$5,0))=0,COUNTIFS($Q$14:Q1996,Q1996,$K$14:K1996,K1996)=1),COUNT($S$13:S1995)+1,"")</f>
      </c>
      <c r="T1996">
        <f t="shared" si="124"/>
      </c>
    </row>
    <row r="1997" spans="1:20" ht="34.5" customHeight="1" x14ac:dyDescent="0.25">
      <c r="A1997" s="8"/>
      <c r="B1997" s="9"/>
      <c r="C1997" s="8"/>
      <c r="D1997" s="9"/>
      <c r="E1997" s="9"/>
      <c r="F1997" s="9"/>
      <c r="G1997" s="9"/>
      <c r="H1997" s="10"/>
      <c r="I1997" s="10"/>
      <c r="J1997" s="10"/>
      <c r="K1997" s="10"/>
      <c r="L1997" s="9"/>
      <c r="M1997" s="9"/>
      <c r="N1997" s="8"/>
      <c r="O1997" s="7">
        <f t="shared" ca="1" si="121"/>
      </c>
      <c r="P1997">
        <f t="shared" ca="1" si="122"/>
      </c>
      <c r="Q1997">
        <f t="shared" si="123"/>
      </c>
      <c r="R1997">
        <f ca="1">IF(OR($Q1997="",K1997="",K1997&gt;$B$5,H1997&gt;$B$5,AND(J1997&lt;&gt;"",J1997&lt;$B$5),AND($F$5&lt;&gt;"Todas",C1997&lt;&gt;$F$5)),0,IF(AND(COUNTIFS($Q$14:$Q$2013,Q1997,$K$14:$K$2013,"&gt;"&amp;K1997,$K$14:$K$2013,"&lt;="&amp;$B$5)=0,COUNTIFS($Q$14:Q1997,Q1997,$K$14:K1997,K1997)=1),1,0))</f>
      </c>
      <c r="S1997">
        <f ca="1">IF(AND($Q1997&lt;&gt;"",H1997&lt;&gt;"",H1997&lt;=EOMONTH('Painel mensal'!$B$5,0),OR(J1997="",J1997&gt;='Painel mensal'!$B$5),K1997&lt;&gt;"",K1997&lt;=EOMONTH('Painel mensal'!$B$5,0),OR('Painel mensal'!$E$5="Todas",C1997='Painel mensal'!$E$5),COUNTIFS($Q$14:$Q$2013,Q1997,$K$14:$K$2013,"&gt;"&amp;K1997,$K$14:$K$2013,"&lt;="&amp;EOMONTH('Painel mensal'!$B$5,0))=0,COUNTIFS($Q$14:Q1997,Q1997,$K$14:K1997,K1997)=1),COUNT($S$13:S1996)+1,"")</f>
      </c>
      <c r="T1997">
        <f t="shared" si="124"/>
      </c>
    </row>
    <row r="1998" spans="1:20" ht="34.5" customHeight="1" x14ac:dyDescent="0.25">
      <c r="A1998" s="4"/>
      <c r="B1998" s="5"/>
      <c r="C1998" s="4"/>
      <c r="D1998" s="5"/>
      <c r="E1998" s="5"/>
      <c r="F1998" s="5"/>
      <c r="G1998" s="5"/>
      <c r="H1998" s="6"/>
      <c r="I1998" s="6"/>
      <c r="J1998" s="6"/>
      <c r="K1998" s="6"/>
      <c r="L1998" s="5"/>
      <c r="M1998" s="5"/>
      <c r="N1998" s="4"/>
      <c r="O1998" s="7">
        <f t="shared" ref="O1998:O2013" ca="1" si="125">IF(AND(ISNUMBER(I1998),ISNUMBER(K1998),K1998&gt;I1998),IF(P1998="OK","DIVERGÊNCIA NAS DATAS — REGISTRO APÓS PREVISÃO",IF(P1998="","DIVERGÊNCIA NAS DATAS — REGISTRO APÓS PREVISÃO",P1998&amp;CHAR(10)&amp;"DIVERGÊNCIA NAS DATAS")),IF(P1998="","",IF(P1998&lt;&gt;"OK",P1998,IF(L1998="Disponível","ALOCAR COBERTURA",IF(L1998="Não utilizado","SEM TRABALHO — PRIORIZAR",IF(L1998="Ocorrência","VERIFICAR OCORRÊNCIA",IF(L1998="Programado","CONFIRMAR COBERTURA",IF(AND(I1998&lt;&gt;"",I1998&lt;TODAY(),J1998=""),"PREVISÃO DE SAÍDA VENCIDA","OK"))))))))</f>
      </c>
      <c r="P1998">
        <f t="shared" ref="P1998:P2013" ca="1" si="126">IF(COUNTA(A1998:N1998)=0,"",IF(OR(A1998="",B1998="",C1998="",D1998="",E1998="",F1998="",G1998="",H1998="",K1998="",L1998=""),"COMPLETE CAMPOS / SITUAÇÃO",IF(COUNTIFS($A$14:$A$2013,A1998,$K$14:$K$2013,K1998)&gt;1,"DUPLICIDADE NO DIA",IF(OR(K1998&lt;H1998,AND(J1998&lt;&gt;"",K1998&gt;J1998)),"DATA FORA DA RESERVA",IF(AND(J1998&lt;&gt;"",J1998&lt;H1998),"SAÍDA ANTES DA ENTRADA",IF(AND(I1998&lt;&gt;"",I1998&lt;H1998),"PREVISÃO ANTES DA ENTRADA",IF(AND(OR(L1998="Em cobertura",L1998="Programado"),M1998=""),"INFORME LOCAL DA COBERTURA",IF(AND(K1998&gt;TODAY(),OR(L1998="Em cobertura",L1998="Não utilizado")),"DATA FUTURA: USE PROGRAMADO","OK"))))))))</f>
      </c>
      <c r="Q1998">
        <f t="shared" ref="Q1998:Q2013" si="127">IF(OR(A1998="",H1998=""),"",A1998&amp;"|"&amp;TEXT(H1998,"yyyymmdd"))</f>
      </c>
      <c r="R1998">
        <f ca="1">IF(OR($Q1998="",K1998="",K1998&gt;$B$5,H1998&gt;$B$5,AND(J1998&lt;&gt;"",J1998&lt;$B$5),AND($F$5&lt;&gt;"Todas",C1998&lt;&gt;$F$5)),0,IF(AND(COUNTIFS($Q$14:$Q$2013,Q1998,$K$14:$K$2013,"&gt;"&amp;K1998,$K$14:$K$2013,"&lt;="&amp;$B$5)=0,COUNTIFS($Q$14:Q1998,Q1998,$K$14:K1998,K1998)=1),1,0))</f>
      </c>
      <c r="S1998">
        <f ca="1">IF(AND($Q1998&lt;&gt;"",H1998&lt;&gt;"",H1998&lt;=EOMONTH('Painel mensal'!$B$5,0),OR(J1998="",J1998&gt;='Painel mensal'!$B$5),K1998&lt;&gt;"",K1998&lt;=EOMONTH('Painel mensal'!$B$5,0),OR('Painel mensal'!$E$5="Todas",C1998='Painel mensal'!$E$5),COUNTIFS($Q$14:$Q$2013,Q1998,$K$14:$K$2013,"&gt;"&amp;K1998,$K$14:$K$2013,"&lt;="&amp;EOMONTH('Painel mensal'!$B$5,0))=0,COUNTIFS($Q$14:Q1998,Q1998,$K$14:K1998,K1998)=1),COUNT($S$13:S1997)+1,"")</f>
      </c>
      <c r="T1998">
        <f t="shared" ref="T1998:T2013" si="128">IF(OR(Q1998="",K1998=""),"",Q1998&amp;"|"&amp;TEXT(K1998,"yyyymmdd"))</f>
      </c>
    </row>
    <row r="1999" spans="1:20" ht="34.5" customHeight="1" x14ac:dyDescent="0.25">
      <c r="A1999" s="8"/>
      <c r="B1999" s="9"/>
      <c r="C1999" s="8"/>
      <c r="D1999" s="9"/>
      <c r="E1999" s="9"/>
      <c r="F1999" s="9"/>
      <c r="G1999" s="9"/>
      <c r="H1999" s="10"/>
      <c r="I1999" s="10"/>
      <c r="J1999" s="10"/>
      <c r="K1999" s="10"/>
      <c r="L1999" s="9"/>
      <c r="M1999" s="9"/>
      <c r="N1999" s="8"/>
      <c r="O1999" s="7">
        <f t="shared" ca="1" si="125"/>
      </c>
      <c r="P1999">
        <f t="shared" ca="1" si="126"/>
      </c>
      <c r="Q1999">
        <f t="shared" si="127"/>
      </c>
      <c r="R1999">
        <f ca="1">IF(OR($Q1999="",K1999="",K1999&gt;$B$5,H1999&gt;$B$5,AND(J1999&lt;&gt;"",J1999&lt;$B$5),AND($F$5&lt;&gt;"Todas",C1999&lt;&gt;$F$5)),0,IF(AND(COUNTIFS($Q$14:$Q$2013,Q1999,$K$14:$K$2013,"&gt;"&amp;K1999,$K$14:$K$2013,"&lt;="&amp;$B$5)=0,COUNTIFS($Q$14:Q1999,Q1999,$K$14:K1999,K1999)=1),1,0))</f>
      </c>
      <c r="S1999">
        <f ca="1">IF(AND($Q1999&lt;&gt;"",H1999&lt;&gt;"",H1999&lt;=EOMONTH('Painel mensal'!$B$5,0),OR(J1999="",J1999&gt;='Painel mensal'!$B$5),K1999&lt;&gt;"",K1999&lt;=EOMONTH('Painel mensal'!$B$5,0),OR('Painel mensal'!$E$5="Todas",C1999='Painel mensal'!$E$5),COUNTIFS($Q$14:$Q$2013,Q1999,$K$14:$K$2013,"&gt;"&amp;K1999,$K$14:$K$2013,"&lt;="&amp;EOMONTH('Painel mensal'!$B$5,0))=0,COUNTIFS($Q$14:Q1999,Q1999,$K$14:K1999,K1999)=1),COUNT($S$13:S1998)+1,"")</f>
      </c>
      <c r="T1999">
        <f t="shared" si="128"/>
      </c>
    </row>
    <row r="2000" spans="1:20" ht="34.5" customHeight="1" x14ac:dyDescent="0.25">
      <c r="A2000" s="4"/>
      <c r="B2000" s="5"/>
      <c r="C2000" s="4"/>
      <c r="D2000" s="5"/>
      <c r="E2000" s="5"/>
      <c r="F2000" s="5"/>
      <c r="G2000" s="5"/>
      <c r="H2000" s="6"/>
      <c r="I2000" s="6"/>
      <c r="J2000" s="6"/>
      <c r="K2000" s="6"/>
      <c r="L2000" s="5"/>
      <c r="M2000" s="5"/>
      <c r="N2000" s="4"/>
      <c r="O2000" s="7">
        <f t="shared" ca="1" si="125"/>
      </c>
      <c r="P2000">
        <f t="shared" ca="1" si="126"/>
      </c>
      <c r="Q2000">
        <f t="shared" si="127"/>
      </c>
      <c r="R2000">
        <f ca="1">IF(OR($Q2000="",K2000="",K2000&gt;$B$5,H2000&gt;$B$5,AND(J2000&lt;&gt;"",J2000&lt;$B$5),AND($F$5&lt;&gt;"Todas",C2000&lt;&gt;$F$5)),0,IF(AND(COUNTIFS($Q$14:$Q$2013,Q2000,$K$14:$K$2013,"&gt;"&amp;K2000,$K$14:$K$2013,"&lt;="&amp;$B$5)=0,COUNTIFS($Q$14:Q2000,Q2000,$K$14:K2000,K2000)=1),1,0))</f>
      </c>
      <c r="S2000">
        <f ca="1">IF(AND($Q2000&lt;&gt;"",H2000&lt;&gt;"",H2000&lt;=EOMONTH('Painel mensal'!$B$5,0),OR(J2000="",J2000&gt;='Painel mensal'!$B$5),K2000&lt;&gt;"",K2000&lt;=EOMONTH('Painel mensal'!$B$5,0),OR('Painel mensal'!$E$5="Todas",C2000='Painel mensal'!$E$5),COUNTIFS($Q$14:$Q$2013,Q2000,$K$14:$K$2013,"&gt;"&amp;K2000,$K$14:$K$2013,"&lt;="&amp;EOMONTH('Painel mensal'!$B$5,0))=0,COUNTIFS($Q$14:Q2000,Q2000,$K$14:K2000,K2000)=1),COUNT($S$13:S1999)+1,"")</f>
      </c>
      <c r="T2000">
        <f t="shared" si="128"/>
      </c>
    </row>
    <row r="2001" spans="1:20" ht="34.5" customHeight="1" x14ac:dyDescent="0.25">
      <c r="A2001" s="8"/>
      <c r="B2001" s="9"/>
      <c r="C2001" s="8"/>
      <c r="D2001" s="9"/>
      <c r="E2001" s="9"/>
      <c r="F2001" s="9"/>
      <c r="G2001" s="9"/>
      <c r="H2001" s="10"/>
      <c r="I2001" s="10"/>
      <c r="J2001" s="10"/>
      <c r="K2001" s="10"/>
      <c r="L2001" s="9"/>
      <c r="M2001" s="9"/>
      <c r="N2001" s="8"/>
      <c r="O2001" s="7">
        <f t="shared" ca="1" si="125"/>
      </c>
      <c r="P2001">
        <f t="shared" ca="1" si="126"/>
      </c>
      <c r="Q2001">
        <f t="shared" si="127"/>
      </c>
      <c r="R2001">
        <f ca="1">IF(OR($Q2001="",K2001="",K2001&gt;$B$5,H2001&gt;$B$5,AND(J2001&lt;&gt;"",J2001&lt;$B$5),AND($F$5&lt;&gt;"Todas",C2001&lt;&gt;$F$5)),0,IF(AND(COUNTIFS($Q$14:$Q$2013,Q2001,$K$14:$K$2013,"&gt;"&amp;K2001,$K$14:$K$2013,"&lt;="&amp;$B$5)=0,COUNTIFS($Q$14:Q2001,Q2001,$K$14:K2001,K2001)=1),1,0))</f>
      </c>
      <c r="S2001">
        <f ca="1">IF(AND($Q2001&lt;&gt;"",H2001&lt;&gt;"",H2001&lt;=EOMONTH('Painel mensal'!$B$5,0),OR(J2001="",J2001&gt;='Painel mensal'!$B$5),K2001&lt;&gt;"",K2001&lt;=EOMONTH('Painel mensal'!$B$5,0),OR('Painel mensal'!$E$5="Todas",C2001='Painel mensal'!$E$5),COUNTIFS($Q$14:$Q$2013,Q2001,$K$14:$K$2013,"&gt;"&amp;K2001,$K$14:$K$2013,"&lt;="&amp;EOMONTH('Painel mensal'!$B$5,0))=0,COUNTIFS($Q$14:Q2001,Q2001,$K$14:K2001,K2001)=1),COUNT($S$13:S2000)+1,"")</f>
      </c>
      <c r="T2001">
        <f t="shared" si="128"/>
      </c>
    </row>
    <row r="2002" spans="1:20" ht="34.5" customHeight="1" x14ac:dyDescent="0.25">
      <c r="A2002" s="4"/>
      <c r="B2002" s="5"/>
      <c r="C2002" s="4"/>
      <c r="D2002" s="5"/>
      <c r="E2002" s="5"/>
      <c r="F2002" s="5"/>
      <c r="G2002" s="5"/>
      <c r="H2002" s="6"/>
      <c r="I2002" s="6"/>
      <c r="J2002" s="6"/>
      <c r="K2002" s="6"/>
      <c r="L2002" s="5"/>
      <c r="M2002" s="5"/>
      <c r="N2002" s="4"/>
      <c r="O2002" s="7">
        <f t="shared" ca="1" si="125"/>
      </c>
      <c r="P2002">
        <f t="shared" ca="1" si="126"/>
      </c>
      <c r="Q2002">
        <f t="shared" si="127"/>
      </c>
      <c r="R2002">
        <f ca="1">IF(OR($Q2002="",K2002="",K2002&gt;$B$5,H2002&gt;$B$5,AND(J2002&lt;&gt;"",J2002&lt;$B$5),AND($F$5&lt;&gt;"Todas",C2002&lt;&gt;$F$5)),0,IF(AND(COUNTIFS($Q$14:$Q$2013,Q2002,$K$14:$K$2013,"&gt;"&amp;K2002,$K$14:$K$2013,"&lt;="&amp;$B$5)=0,COUNTIFS($Q$14:Q2002,Q2002,$K$14:K2002,K2002)=1),1,0))</f>
      </c>
      <c r="S2002">
        <f ca="1">IF(AND($Q2002&lt;&gt;"",H2002&lt;&gt;"",H2002&lt;=EOMONTH('Painel mensal'!$B$5,0),OR(J2002="",J2002&gt;='Painel mensal'!$B$5),K2002&lt;&gt;"",K2002&lt;=EOMONTH('Painel mensal'!$B$5,0),OR('Painel mensal'!$E$5="Todas",C2002='Painel mensal'!$E$5),COUNTIFS($Q$14:$Q$2013,Q2002,$K$14:$K$2013,"&gt;"&amp;K2002,$K$14:$K$2013,"&lt;="&amp;EOMONTH('Painel mensal'!$B$5,0))=0,COUNTIFS($Q$14:Q2002,Q2002,$K$14:K2002,K2002)=1),COUNT($S$13:S2001)+1,"")</f>
      </c>
      <c r="T2002">
        <f t="shared" si="128"/>
      </c>
    </row>
    <row r="2003" spans="1:20" ht="34.5" customHeight="1" x14ac:dyDescent="0.25">
      <c r="A2003" s="8"/>
      <c r="B2003" s="9"/>
      <c r="C2003" s="8"/>
      <c r="D2003" s="9"/>
      <c r="E2003" s="9"/>
      <c r="F2003" s="9"/>
      <c r="G2003" s="9"/>
      <c r="H2003" s="10"/>
      <c r="I2003" s="10"/>
      <c r="J2003" s="10"/>
      <c r="K2003" s="10"/>
      <c r="L2003" s="9"/>
      <c r="M2003" s="9"/>
      <c r="N2003" s="8"/>
      <c r="O2003" s="7">
        <f t="shared" ca="1" si="125"/>
      </c>
      <c r="P2003">
        <f t="shared" ca="1" si="126"/>
      </c>
      <c r="Q2003">
        <f t="shared" si="127"/>
      </c>
      <c r="R2003">
        <f ca="1">IF(OR($Q2003="",K2003="",K2003&gt;$B$5,H2003&gt;$B$5,AND(J2003&lt;&gt;"",J2003&lt;$B$5),AND($F$5&lt;&gt;"Todas",C2003&lt;&gt;$F$5)),0,IF(AND(COUNTIFS($Q$14:$Q$2013,Q2003,$K$14:$K$2013,"&gt;"&amp;K2003,$K$14:$K$2013,"&lt;="&amp;$B$5)=0,COUNTIFS($Q$14:Q2003,Q2003,$K$14:K2003,K2003)=1),1,0))</f>
      </c>
      <c r="S2003">
        <f ca="1">IF(AND($Q2003&lt;&gt;"",H2003&lt;&gt;"",H2003&lt;=EOMONTH('Painel mensal'!$B$5,0),OR(J2003="",J2003&gt;='Painel mensal'!$B$5),K2003&lt;&gt;"",K2003&lt;=EOMONTH('Painel mensal'!$B$5,0),OR('Painel mensal'!$E$5="Todas",C2003='Painel mensal'!$E$5),COUNTIFS($Q$14:$Q$2013,Q2003,$K$14:$K$2013,"&gt;"&amp;K2003,$K$14:$K$2013,"&lt;="&amp;EOMONTH('Painel mensal'!$B$5,0))=0,COUNTIFS($Q$14:Q2003,Q2003,$K$14:K2003,K2003)=1),COUNT($S$13:S2002)+1,"")</f>
      </c>
      <c r="T2003">
        <f t="shared" si="128"/>
      </c>
    </row>
    <row r="2004" spans="1:20" ht="34.5" customHeight="1" x14ac:dyDescent="0.25">
      <c r="A2004" s="4"/>
      <c r="B2004" s="5"/>
      <c r="C2004" s="4"/>
      <c r="D2004" s="5"/>
      <c r="E2004" s="5"/>
      <c r="F2004" s="5"/>
      <c r="G2004" s="5"/>
      <c r="H2004" s="6"/>
      <c r="I2004" s="6"/>
      <c r="J2004" s="6"/>
      <c r="K2004" s="6"/>
      <c r="L2004" s="5"/>
      <c r="M2004" s="5"/>
      <c r="N2004" s="4"/>
      <c r="O2004" s="7">
        <f t="shared" ca="1" si="125"/>
      </c>
      <c r="P2004">
        <f t="shared" ca="1" si="126"/>
      </c>
      <c r="Q2004">
        <f t="shared" si="127"/>
      </c>
      <c r="R2004">
        <f ca="1">IF(OR($Q2004="",K2004="",K2004&gt;$B$5,H2004&gt;$B$5,AND(J2004&lt;&gt;"",J2004&lt;$B$5),AND($F$5&lt;&gt;"Todas",C2004&lt;&gt;$F$5)),0,IF(AND(COUNTIFS($Q$14:$Q$2013,Q2004,$K$14:$K$2013,"&gt;"&amp;K2004,$K$14:$K$2013,"&lt;="&amp;$B$5)=0,COUNTIFS($Q$14:Q2004,Q2004,$K$14:K2004,K2004)=1),1,0))</f>
      </c>
      <c r="S2004">
        <f ca="1">IF(AND($Q2004&lt;&gt;"",H2004&lt;&gt;"",H2004&lt;=EOMONTH('Painel mensal'!$B$5,0),OR(J2004="",J2004&gt;='Painel mensal'!$B$5),K2004&lt;&gt;"",K2004&lt;=EOMONTH('Painel mensal'!$B$5,0),OR('Painel mensal'!$E$5="Todas",C2004='Painel mensal'!$E$5),COUNTIFS($Q$14:$Q$2013,Q2004,$K$14:$K$2013,"&gt;"&amp;K2004,$K$14:$K$2013,"&lt;="&amp;EOMONTH('Painel mensal'!$B$5,0))=0,COUNTIFS($Q$14:Q2004,Q2004,$K$14:K2004,K2004)=1),COUNT($S$13:S2003)+1,"")</f>
      </c>
      <c r="T2004">
        <f t="shared" si="128"/>
      </c>
    </row>
    <row r="2005" spans="1:20" ht="34.5" customHeight="1" x14ac:dyDescent="0.25">
      <c r="A2005" s="8"/>
      <c r="B2005" s="9"/>
      <c r="C2005" s="8"/>
      <c r="D2005" s="9"/>
      <c r="E2005" s="9"/>
      <c r="F2005" s="9"/>
      <c r="G2005" s="9"/>
      <c r="H2005" s="10"/>
      <c r="I2005" s="10"/>
      <c r="J2005" s="10"/>
      <c r="K2005" s="10"/>
      <c r="L2005" s="9"/>
      <c r="M2005" s="9"/>
      <c r="N2005" s="8"/>
      <c r="O2005" s="7">
        <f t="shared" ca="1" si="125"/>
      </c>
      <c r="P2005">
        <f t="shared" ca="1" si="126"/>
      </c>
      <c r="Q2005">
        <f t="shared" si="127"/>
      </c>
      <c r="R2005">
        <f ca="1">IF(OR($Q2005="",K2005="",K2005&gt;$B$5,H2005&gt;$B$5,AND(J2005&lt;&gt;"",J2005&lt;$B$5),AND($F$5&lt;&gt;"Todas",C2005&lt;&gt;$F$5)),0,IF(AND(COUNTIFS($Q$14:$Q$2013,Q2005,$K$14:$K$2013,"&gt;"&amp;K2005,$K$14:$K$2013,"&lt;="&amp;$B$5)=0,COUNTIFS($Q$14:Q2005,Q2005,$K$14:K2005,K2005)=1),1,0))</f>
      </c>
      <c r="S2005">
        <f ca="1">IF(AND($Q2005&lt;&gt;"",H2005&lt;&gt;"",H2005&lt;=EOMONTH('Painel mensal'!$B$5,0),OR(J2005="",J2005&gt;='Painel mensal'!$B$5),K2005&lt;&gt;"",K2005&lt;=EOMONTH('Painel mensal'!$B$5,0),OR('Painel mensal'!$E$5="Todas",C2005='Painel mensal'!$E$5),COUNTIFS($Q$14:$Q$2013,Q2005,$K$14:$K$2013,"&gt;"&amp;K2005,$K$14:$K$2013,"&lt;="&amp;EOMONTH('Painel mensal'!$B$5,0))=0,COUNTIFS($Q$14:Q2005,Q2005,$K$14:K2005,K2005)=1),COUNT($S$13:S2004)+1,"")</f>
      </c>
      <c r="T2005">
        <f t="shared" si="128"/>
      </c>
    </row>
    <row r="2006" spans="1:20" ht="34.5" customHeight="1" x14ac:dyDescent="0.25">
      <c r="A2006" s="4"/>
      <c r="B2006" s="5"/>
      <c r="C2006" s="4"/>
      <c r="D2006" s="5"/>
      <c r="E2006" s="5"/>
      <c r="F2006" s="5"/>
      <c r="G2006" s="5"/>
      <c r="H2006" s="6"/>
      <c r="I2006" s="6"/>
      <c r="J2006" s="6"/>
      <c r="K2006" s="6"/>
      <c r="L2006" s="5"/>
      <c r="M2006" s="5"/>
      <c r="N2006" s="4"/>
      <c r="O2006" s="7">
        <f t="shared" ca="1" si="125"/>
      </c>
      <c r="P2006">
        <f t="shared" ca="1" si="126"/>
      </c>
      <c r="Q2006">
        <f t="shared" si="127"/>
      </c>
      <c r="R2006">
        <f ca="1">IF(OR($Q2006="",K2006="",K2006&gt;$B$5,H2006&gt;$B$5,AND(J2006&lt;&gt;"",J2006&lt;$B$5),AND($F$5&lt;&gt;"Todas",C2006&lt;&gt;$F$5)),0,IF(AND(COUNTIFS($Q$14:$Q$2013,Q2006,$K$14:$K$2013,"&gt;"&amp;K2006,$K$14:$K$2013,"&lt;="&amp;$B$5)=0,COUNTIFS($Q$14:Q2006,Q2006,$K$14:K2006,K2006)=1),1,0))</f>
      </c>
      <c r="S2006">
        <f ca="1">IF(AND($Q2006&lt;&gt;"",H2006&lt;&gt;"",H2006&lt;=EOMONTH('Painel mensal'!$B$5,0),OR(J2006="",J2006&gt;='Painel mensal'!$B$5),K2006&lt;&gt;"",K2006&lt;=EOMONTH('Painel mensal'!$B$5,0),OR('Painel mensal'!$E$5="Todas",C2006='Painel mensal'!$E$5),COUNTIFS($Q$14:$Q$2013,Q2006,$K$14:$K$2013,"&gt;"&amp;K2006,$K$14:$K$2013,"&lt;="&amp;EOMONTH('Painel mensal'!$B$5,0))=0,COUNTIFS($Q$14:Q2006,Q2006,$K$14:K2006,K2006)=1),COUNT($S$13:S2005)+1,"")</f>
      </c>
      <c r="T2006">
        <f t="shared" si="128"/>
      </c>
    </row>
    <row r="2007" spans="1:20" ht="34.5" customHeight="1" x14ac:dyDescent="0.25">
      <c r="A2007" s="8"/>
      <c r="B2007" s="9"/>
      <c r="C2007" s="8"/>
      <c r="D2007" s="9"/>
      <c r="E2007" s="9"/>
      <c r="F2007" s="9"/>
      <c r="G2007" s="9"/>
      <c r="H2007" s="10"/>
      <c r="I2007" s="10"/>
      <c r="J2007" s="10"/>
      <c r="K2007" s="10"/>
      <c r="L2007" s="9"/>
      <c r="M2007" s="9"/>
      <c r="N2007" s="8"/>
      <c r="O2007" s="7">
        <f t="shared" ca="1" si="125"/>
      </c>
      <c r="P2007">
        <f t="shared" ca="1" si="126"/>
      </c>
      <c r="Q2007">
        <f t="shared" si="127"/>
      </c>
      <c r="R2007">
        <f ca="1">IF(OR($Q2007="",K2007="",K2007&gt;$B$5,H2007&gt;$B$5,AND(J2007&lt;&gt;"",J2007&lt;$B$5),AND($F$5&lt;&gt;"Todas",C2007&lt;&gt;$F$5)),0,IF(AND(COUNTIFS($Q$14:$Q$2013,Q2007,$K$14:$K$2013,"&gt;"&amp;K2007,$K$14:$K$2013,"&lt;="&amp;$B$5)=0,COUNTIFS($Q$14:Q2007,Q2007,$K$14:K2007,K2007)=1),1,0))</f>
      </c>
      <c r="S2007">
        <f ca="1">IF(AND($Q2007&lt;&gt;"",H2007&lt;&gt;"",H2007&lt;=EOMONTH('Painel mensal'!$B$5,0),OR(J2007="",J2007&gt;='Painel mensal'!$B$5),K2007&lt;&gt;"",K2007&lt;=EOMONTH('Painel mensal'!$B$5,0),OR('Painel mensal'!$E$5="Todas",C2007='Painel mensal'!$E$5),COUNTIFS($Q$14:$Q$2013,Q2007,$K$14:$K$2013,"&gt;"&amp;K2007,$K$14:$K$2013,"&lt;="&amp;EOMONTH('Painel mensal'!$B$5,0))=0,COUNTIFS($Q$14:Q2007,Q2007,$K$14:K2007,K2007)=1),COUNT($S$13:S2006)+1,"")</f>
      </c>
      <c r="T2007">
        <f t="shared" si="128"/>
      </c>
    </row>
    <row r="2008" spans="1:20" ht="34.5" customHeight="1" x14ac:dyDescent="0.25">
      <c r="A2008" s="4"/>
      <c r="B2008" s="5"/>
      <c r="C2008" s="4"/>
      <c r="D2008" s="5"/>
      <c r="E2008" s="5"/>
      <c r="F2008" s="5"/>
      <c r="G2008" s="5"/>
      <c r="H2008" s="6"/>
      <c r="I2008" s="6"/>
      <c r="J2008" s="6"/>
      <c r="K2008" s="6"/>
      <c r="L2008" s="5"/>
      <c r="M2008" s="5"/>
      <c r="N2008" s="4"/>
      <c r="O2008" s="7">
        <f t="shared" ca="1" si="125"/>
      </c>
      <c r="P2008">
        <f t="shared" ca="1" si="126"/>
      </c>
      <c r="Q2008">
        <f t="shared" si="127"/>
      </c>
      <c r="R2008">
        <f ca="1">IF(OR($Q2008="",K2008="",K2008&gt;$B$5,H2008&gt;$B$5,AND(J2008&lt;&gt;"",J2008&lt;$B$5),AND($F$5&lt;&gt;"Todas",C2008&lt;&gt;$F$5)),0,IF(AND(COUNTIFS($Q$14:$Q$2013,Q2008,$K$14:$K$2013,"&gt;"&amp;K2008,$K$14:$K$2013,"&lt;="&amp;$B$5)=0,COUNTIFS($Q$14:Q2008,Q2008,$K$14:K2008,K2008)=1),1,0))</f>
      </c>
      <c r="S2008">
        <f ca="1">IF(AND($Q2008&lt;&gt;"",H2008&lt;&gt;"",H2008&lt;=EOMONTH('Painel mensal'!$B$5,0),OR(J2008="",J2008&gt;='Painel mensal'!$B$5),K2008&lt;&gt;"",K2008&lt;=EOMONTH('Painel mensal'!$B$5,0),OR('Painel mensal'!$E$5="Todas",C2008='Painel mensal'!$E$5),COUNTIFS($Q$14:$Q$2013,Q2008,$K$14:$K$2013,"&gt;"&amp;K2008,$K$14:$K$2013,"&lt;="&amp;EOMONTH('Painel mensal'!$B$5,0))=0,COUNTIFS($Q$14:Q2008,Q2008,$K$14:K2008,K2008)=1),COUNT($S$13:S2007)+1,"")</f>
      </c>
      <c r="T2008">
        <f t="shared" si="128"/>
      </c>
    </row>
    <row r="2009" spans="1:20" ht="34.5" customHeight="1" x14ac:dyDescent="0.25">
      <c r="A2009" s="8"/>
      <c r="B2009" s="9"/>
      <c r="C2009" s="8"/>
      <c r="D2009" s="9"/>
      <c r="E2009" s="9"/>
      <c r="F2009" s="9"/>
      <c r="G2009" s="9"/>
      <c r="H2009" s="10"/>
      <c r="I2009" s="10"/>
      <c r="J2009" s="10"/>
      <c r="K2009" s="10"/>
      <c r="L2009" s="9"/>
      <c r="M2009" s="9"/>
      <c r="N2009" s="8"/>
      <c r="O2009" s="7">
        <f t="shared" ca="1" si="125"/>
      </c>
      <c r="P2009">
        <f t="shared" ca="1" si="126"/>
      </c>
      <c r="Q2009">
        <f t="shared" si="127"/>
      </c>
      <c r="R2009">
        <f ca="1">IF(OR($Q2009="",K2009="",K2009&gt;$B$5,H2009&gt;$B$5,AND(J2009&lt;&gt;"",J2009&lt;$B$5),AND($F$5&lt;&gt;"Todas",C2009&lt;&gt;$F$5)),0,IF(AND(COUNTIFS($Q$14:$Q$2013,Q2009,$K$14:$K$2013,"&gt;"&amp;K2009,$K$14:$K$2013,"&lt;="&amp;$B$5)=0,COUNTIFS($Q$14:Q2009,Q2009,$K$14:K2009,K2009)=1),1,0))</f>
      </c>
      <c r="S2009">
        <f ca="1">IF(AND($Q2009&lt;&gt;"",H2009&lt;&gt;"",H2009&lt;=EOMONTH('Painel mensal'!$B$5,0),OR(J2009="",J2009&gt;='Painel mensal'!$B$5),K2009&lt;&gt;"",K2009&lt;=EOMONTH('Painel mensal'!$B$5,0),OR('Painel mensal'!$E$5="Todas",C2009='Painel mensal'!$E$5),COUNTIFS($Q$14:$Q$2013,Q2009,$K$14:$K$2013,"&gt;"&amp;K2009,$K$14:$K$2013,"&lt;="&amp;EOMONTH('Painel mensal'!$B$5,0))=0,COUNTIFS($Q$14:Q2009,Q2009,$K$14:K2009,K2009)=1),COUNT($S$13:S2008)+1,"")</f>
      </c>
      <c r="T2009">
        <f t="shared" si="128"/>
      </c>
    </row>
    <row r="2010" spans="1:20" ht="34.5" customHeight="1" x14ac:dyDescent="0.25">
      <c r="A2010" s="4"/>
      <c r="B2010" s="5"/>
      <c r="C2010" s="4"/>
      <c r="D2010" s="5"/>
      <c r="E2010" s="5"/>
      <c r="F2010" s="5"/>
      <c r="G2010" s="5"/>
      <c r="H2010" s="6"/>
      <c r="I2010" s="6"/>
      <c r="J2010" s="6"/>
      <c r="K2010" s="6"/>
      <c r="L2010" s="5"/>
      <c r="M2010" s="5"/>
      <c r="N2010" s="4"/>
      <c r="O2010" s="7">
        <f t="shared" ca="1" si="125"/>
      </c>
      <c r="P2010">
        <f t="shared" ca="1" si="126"/>
      </c>
      <c r="Q2010">
        <f t="shared" si="127"/>
      </c>
      <c r="R2010">
        <f ca="1">IF(OR($Q2010="",K2010="",K2010&gt;$B$5,H2010&gt;$B$5,AND(J2010&lt;&gt;"",J2010&lt;$B$5),AND($F$5&lt;&gt;"Todas",C2010&lt;&gt;$F$5)),0,IF(AND(COUNTIFS($Q$14:$Q$2013,Q2010,$K$14:$K$2013,"&gt;"&amp;K2010,$K$14:$K$2013,"&lt;="&amp;$B$5)=0,COUNTIFS($Q$14:Q2010,Q2010,$K$14:K2010,K2010)=1),1,0))</f>
      </c>
      <c r="S2010">
        <f ca="1">IF(AND($Q2010&lt;&gt;"",H2010&lt;&gt;"",H2010&lt;=EOMONTH('Painel mensal'!$B$5,0),OR(J2010="",J2010&gt;='Painel mensal'!$B$5),K2010&lt;&gt;"",K2010&lt;=EOMONTH('Painel mensal'!$B$5,0),OR('Painel mensal'!$E$5="Todas",C2010='Painel mensal'!$E$5),COUNTIFS($Q$14:$Q$2013,Q2010,$K$14:$K$2013,"&gt;"&amp;K2010,$K$14:$K$2013,"&lt;="&amp;EOMONTH('Painel mensal'!$B$5,0))=0,COUNTIFS($Q$14:Q2010,Q2010,$K$14:K2010,K2010)=1),COUNT($S$13:S2009)+1,"")</f>
      </c>
      <c r="T2010">
        <f t="shared" si="128"/>
      </c>
    </row>
    <row r="2011" spans="1:20" ht="34.5" customHeight="1" x14ac:dyDescent="0.25">
      <c r="A2011" s="8"/>
      <c r="B2011" s="9"/>
      <c r="C2011" s="8"/>
      <c r="D2011" s="9"/>
      <c r="E2011" s="9"/>
      <c r="F2011" s="9"/>
      <c r="G2011" s="9"/>
      <c r="H2011" s="10"/>
      <c r="I2011" s="10"/>
      <c r="J2011" s="10"/>
      <c r="K2011" s="10"/>
      <c r="L2011" s="9"/>
      <c r="M2011" s="9"/>
      <c r="N2011" s="8"/>
      <c r="O2011" s="7">
        <f t="shared" ca="1" si="125"/>
      </c>
      <c r="P2011">
        <f t="shared" ca="1" si="126"/>
      </c>
      <c r="Q2011">
        <f t="shared" si="127"/>
      </c>
      <c r="R2011">
        <f ca="1">IF(OR($Q2011="",K2011="",K2011&gt;$B$5,H2011&gt;$B$5,AND(J2011&lt;&gt;"",J2011&lt;$B$5),AND($F$5&lt;&gt;"Todas",C2011&lt;&gt;$F$5)),0,IF(AND(COUNTIFS($Q$14:$Q$2013,Q2011,$K$14:$K$2013,"&gt;"&amp;K2011,$K$14:$K$2013,"&lt;="&amp;$B$5)=0,COUNTIFS($Q$14:Q2011,Q2011,$K$14:K2011,K2011)=1),1,0))</f>
      </c>
      <c r="S2011">
        <f ca="1">IF(AND($Q2011&lt;&gt;"",H2011&lt;&gt;"",H2011&lt;=EOMONTH('Painel mensal'!$B$5,0),OR(J2011="",J2011&gt;='Painel mensal'!$B$5),K2011&lt;&gt;"",K2011&lt;=EOMONTH('Painel mensal'!$B$5,0),OR('Painel mensal'!$E$5="Todas",C2011='Painel mensal'!$E$5),COUNTIFS($Q$14:$Q$2013,Q2011,$K$14:$K$2013,"&gt;"&amp;K2011,$K$14:$K$2013,"&lt;="&amp;EOMONTH('Painel mensal'!$B$5,0))=0,COUNTIFS($Q$14:Q2011,Q2011,$K$14:K2011,K2011)=1),COUNT($S$13:S2010)+1,"")</f>
      </c>
      <c r="T2011">
        <f t="shared" si="128"/>
      </c>
    </row>
    <row r="2012" spans="1:20" ht="34.5" customHeight="1" x14ac:dyDescent="0.25">
      <c r="A2012" s="4"/>
      <c r="B2012" s="5"/>
      <c r="C2012" s="4"/>
      <c r="D2012" s="5"/>
      <c r="E2012" s="5"/>
      <c r="F2012" s="5"/>
      <c r="G2012" s="5"/>
      <c r="H2012" s="6"/>
      <c r="I2012" s="6"/>
      <c r="J2012" s="6"/>
      <c r="K2012" s="6"/>
      <c r="L2012" s="5"/>
      <c r="M2012" s="5"/>
      <c r="N2012" s="4"/>
      <c r="O2012" s="7">
        <f t="shared" ca="1" si="125"/>
      </c>
      <c r="P2012">
        <f t="shared" ca="1" si="126"/>
      </c>
      <c r="Q2012">
        <f t="shared" si="127"/>
      </c>
      <c r="R2012">
        <f ca="1">IF(OR($Q2012="",K2012="",K2012&gt;$B$5,H2012&gt;$B$5,AND(J2012&lt;&gt;"",J2012&lt;$B$5),AND($F$5&lt;&gt;"Todas",C2012&lt;&gt;$F$5)),0,IF(AND(COUNTIFS($Q$14:$Q$2013,Q2012,$K$14:$K$2013,"&gt;"&amp;K2012,$K$14:$K$2013,"&lt;="&amp;$B$5)=0,COUNTIFS($Q$14:Q2012,Q2012,$K$14:K2012,K2012)=1),1,0))</f>
      </c>
      <c r="S2012">
        <f ca="1">IF(AND($Q2012&lt;&gt;"",H2012&lt;&gt;"",H2012&lt;=EOMONTH('Painel mensal'!$B$5,0),OR(J2012="",J2012&gt;='Painel mensal'!$B$5),K2012&lt;&gt;"",K2012&lt;=EOMONTH('Painel mensal'!$B$5,0),OR('Painel mensal'!$E$5="Todas",C2012='Painel mensal'!$E$5),COUNTIFS($Q$14:$Q$2013,Q2012,$K$14:$K$2013,"&gt;"&amp;K2012,$K$14:$K$2013,"&lt;="&amp;EOMONTH('Painel mensal'!$B$5,0))=0,COUNTIFS($Q$14:Q2012,Q2012,$K$14:K2012,K2012)=1),COUNT($S$13:S2011)+1,"")</f>
      </c>
      <c r="T2012">
        <f t="shared" si="128"/>
      </c>
    </row>
    <row r="2013" spans="1:20" ht="34.5" customHeight="1" x14ac:dyDescent="0.25">
      <c r="A2013" s="8"/>
      <c r="B2013" s="9"/>
      <c r="C2013" s="8"/>
      <c r="D2013" s="9"/>
      <c r="E2013" s="9"/>
      <c r="F2013" s="9"/>
      <c r="G2013" s="9"/>
      <c r="H2013" s="10"/>
      <c r="I2013" s="10"/>
      <c r="J2013" s="10"/>
      <c r="K2013" s="10"/>
      <c r="L2013" s="9"/>
      <c r="M2013" s="9"/>
      <c r="N2013" s="8"/>
      <c r="O2013" s="7">
        <f t="shared" ca="1" si="125"/>
      </c>
      <c r="P2013">
        <f t="shared" ca="1" si="126"/>
      </c>
      <c r="Q2013">
        <f t="shared" si="127"/>
      </c>
      <c r="R2013">
        <f ca="1">IF(OR($Q2013="",K2013="",K2013&gt;$B$5,H2013&gt;$B$5,AND(J2013&lt;&gt;"",J2013&lt;$B$5),AND($F$5&lt;&gt;"Todas",C2013&lt;&gt;$F$5)),0,IF(AND(COUNTIFS($Q$14:$Q$2013,Q2013,$K$14:$K$2013,"&gt;"&amp;K2013,$K$14:$K$2013,"&lt;="&amp;$B$5)=0,COUNTIFS($Q$14:Q2013,Q2013,$K$14:K2013,K2013)=1),1,0))</f>
      </c>
      <c r="S2013">
        <f ca="1">IF(AND($Q2013&lt;&gt;"",H2013&lt;&gt;"",H2013&lt;=EOMONTH('Painel mensal'!$B$5,0),OR(J2013="",J2013&gt;='Painel mensal'!$B$5),K2013&lt;&gt;"",K2013&lt;=EOMONTH('Painel mensal'!$B$5,0),OR('Painel mensal'!$E$5="Todas",C2013='Painel mensal'!$E$5),COUNTIFS($Q$14:$Q$2013,Q2013,$K$14:$K$2013,"&gt;"&amp;K2013,$K$14:$K$2013,"&lt;="&amp;EOMONTH('Painel mensal'!$B$5,0))=0,COUNTIFS($Q$14:Q2013,Q2013,$K$14:K2013,K2013)=1),COUNT($S$13:S2012)+1,"")</f>
      </c>
      <c r="T2013">
        <f t="shared" si="128"/>
      </c>
    </row>
  </sheetData>
  <mergeCells count="17">
    <mergeCell ref="L8:O9"/>
    <mergeCell ref="A10:O10"/>
    <mergeCell ref="A11:O11"/>
    <mergeCell ref="A8:B9"/>
    <mergeCell ref="C8:D9"/>
    <mergeCell ref="E8:F9"/>
    <mergeCell ref="G8:H9"/>
    <mergeCell ref="I8:K9"/>
    <mergeCell ref="A1:K2"/>
    <mergeCell ref="A3:O3"/>
    <mergeCell ref="H5:O5"/>
    <mergeCell ref="A7:B7"/>
    <mergeCell ref="C7:D7"/>
    <mergeCell ref="E7:F7"/>
    <mergeCell ref="G7:H7"/>
    <mergeCell ref="I7:K7"/>
    <mergeCell ref="L7:O7"/>
  </mergeCells>
  <conditionalFormatting sqref="I14:I2013">
    <cfRule type="expression" dxfId="18" priority="2" stopIfTrue="1">
      <formula>AND(ISNUMBER($I14),ISNUMBER($K14),$K14&gt;$I14)</formula>
    </cfRule>
  </conditionalFormatting>
  <conditionalFormatting sqref="K14:K2013">
    <cfRule type="expression" dxfId="17" priority="3" stopIfTrue="1">
      <formula>AND(ISNUMBER($I14),ISNUMBER($K14),$K14&gt;$I14)</formula>
    </cfRule>
  </conditionalFormatting>
  <conditionalFormatting sqref="L14:M2013">
    <cfRule type="expression" dxfId="16" priority="5">
      <formula>$L14="Em cobertura"</formula>
    </cfRule>
    <cfRule type="expression" dxfId="15" priority="6">
      <formula>$L14="Disponível"</formula>
    </cfRule>
    <cfRule type="expression" dxfId="14" priority="7">
      <formula>$L14="Não utilizado"</formula>
    </cfRule>
    <cfRule type="expression" dxfId="13" priority="8">
      <formula>$L14="Folga"</formula>
    </cfRule>
    <cfRule type="expression" dxfId="12" priority="9">
      <formula>$L14="Ocorrência"</formula>
    </cfRule>
    <cfRule type="expression" dxfId="11" priority="10">
      <formula>$L14="Programado"</formula>
    </cfRule>
  </conditionalFormatting>
  <conditionalFormatting sqref="O14:O2013">
    <cfRule type="expression" dxfId="10" priority="1" stopIfTrue="1">
      <formula>AND(ISNUMBER($I14),ISNUMBER($K14),$K14&gt;$I14)</formula>
    </cfRule>
    <cfRule type="expression" dxfId="9" priority="4">
      <formula>AND(O14&lt;&gt;"",O14&lt;&gt;"OK")</formula>
    </cfRule>
  </conditionalFormatting>
  <dataValidations count="9">
    <dataValidation type="list" allowBlank="1" showInputMessage="1" showErrorMessage="1" errorTitle="Escolha uma opção" error="Selecione uma das opções da lista." promptTitle="Selecionar" prompt="Clique na seta e escolha uma opção." sqref="F5" xr:uid="{00000000-0002-0000-0000-000000000000}">
      <formula1>"Todas,0101,0102,0103,0201,0301,0401,0501,0601"</formula1>
      <formula2>0</formula2>
    </dataValidation>
    <dataValidation type="list" allowBlank="1" showInputMessage="1" showErrorMessage="1" errorTitle="Escolha uma opção" error="Selecione uma das opções da lista." promptTitle="Selecionar" prompt="Clique na seta e escolha uma opção." sqref="C14:C2013" xr:uid="{00000000-0002-0000-0000-000001000000}">
      <formula1>"0101,0102,0103,0201,0301,0401,0501,0601"</formula1>
      <formula2>0</formula2>
    </dataValidation>
    <dataValidation type="list" allowBlank="1" showInputMessage="1" showErrorMessage="1" errorTitle="Escolha uma opção" error="Selecione uma das opções da lista." promptTitle="Selecionar" prompt="Clique na seta e escolha uma opção." sqref="D14:D2013" xr:uid="{00000000-0002-0000-0000-000002000000}">
      <formula1>"ASG,Porteiro,Vigilante"</formula1>
      <formula2>0</formula2>
    </dataValidation>
    <dataValidation type="list" allowBlank="1" showInputMessage="1" showErrorMessage="1" errorTitle="Escolha uma opção" error="Selecione uma das opções da lista." promptTitle="Selecionar" prompt="Clique na seta e escolha uma opção." sqref="E14:E2013" xr:uid="{00000000-0002-0000-0000-000003000000}">
      <formula1>"5x2,12x36"</formula1>
      <formula2>0</formula2>
    </dataValidation>
    <dataValidation type="list" allowBlank="1" showInputMessage="1" showErrorMessage="1" errorTitle="Escolha uma opção" error="Selecione uma das opções da lista." promptTitle="Selecionar" prompt="Clique na seta e escolha uma opção." sqref="F14:F2013" xr:uid="{00000000-0002-0000-0000-000004000000}">
      <formula1>"Permanente,Transitória"</formula1>
      <formula2>0</formula2>
    </dataValidation>
    <dataValidation type="list" allowBlank="1" showInputMessage="1" showErrorMessage="1" errorTitle="Escolha uma opção" error="Selecione uma das opções da lista." promptTitle="Selecionar" prompt="Clique na seta e escolha uma opção." sqref="G14:G2013" xr:uid="{00000000-0002-0000-0000-000005000000}">
      <formula1>"Reserva permanente,Retorno de afastamento,Fim de contrato,Aguardando posto fixo,Aguardando desligamento,Devolvido pelo cliente,Outro"</formula1>
      <formula2>0</formula2>
    </dataValidation>
    <dataValidation type="list" allowBlank="1" showInputMessage="1" showErrorMessage="1" errorTitle="Escolha uma opção" error="Selecione uma das opções da lista." promptTitle="Selecionar" prompt="Clique na seta e escolha uma opção." sqref="L14:L2013" xr:uid="{00000000-0002-0000-0000-000006000000}">
      <formula1>"Em cobertura,Disponível,Não utilizado,Folga,Ocorrência,Programado"</formula1>
      <formula2>0</formula2>
    </dataValidation>
    <dataValidation type="date" allowBlank="1" showErrorMessage="1" errorTitle="Data inválida" error="Digite uma data válida, por exemplo 08/10/2026." sqref="H14:K2013" xr:uid="{00000000-0002-0000-0000-000007000000}">
      <formula1>DATE(2000,1,1)</formula1>
      <formula2>DATE(2100,12,31)</formula2>
    </dataValidation>
    <dataValidation type="date" showErrorMessage="1" sqref="B5" xr:uid="{00000000-0002-0000-0000-00000B000000}">
      <formula1>DATE(2000,1,1)</formula1>
      <formula2>DATE(2100,12,31)</formula2>
    </dataValidation>
  </dataValidations>
  <hyperlinks>
    <hyperlink ref="H5" r:id="rId1" location="'Painel%20mensal'!A1" xr:uid="{00000000-0004-0000-0000-000000000000}"/>
  </hyperlinks>
  <pageMargins left="0.75" right="0.75" top="1" bottom="1" header="0.511811023622047" footer="0.5"/>
  <pageSetup paperSize="8" fitToHeight="0" orientation="landscape" horizontalDpi="300" verticalDpi="300"/>
  <headerFooter>
    <oddFooter>&amp;CGrupo Servnac | Controle de reservas&amp;RPágina &amp;P de &amp;N</oddFooter>
  </headerFooter>
  <drawing r:id="rId2"/>
  <legacyDrawing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E7B3C"/>
    <pageSetUpPr fitToPage="1"/>
  </sheetPr>
  <dimension ref="A1:BY309"/>
  <sheetViews>
    <sheetView showGridLines="0" zoomScale="83" zoomScaleNormal="85" workbookViewId="0">
      <pane xSplit="6" ySplit="9" topLeftCell="O10" activePane="bottomRight" state="frozen"/>
      <selection activeCell="A10" sqref="A10"/>
      <selection pane="topRight" activeCell="A10" sqref="A10"/>
      <selection pane="bottomLeft" activeCell="A10" sqref="A10"/>
      <selection pane="bottomRight" activeCell="O12" sqref="O12"/>
    </sheetView>
  </sheetViews>
  <sheetFormatPr defaultColWidth="8.5703125" defaultRowHeight="15" x14ac:dyDescent="0.25"/>
  <cols>
    <col min="1" max="1" width="18" customWidth="1"/>
    <col min="2" max="2" width="31" customWidth="1"/>
    <col min="3" max="3" width="16" customWidth="1"/>
    <col min="4" max="4" width="18" customWidth="1"/>
    <col min="5" max="5" width="15" customWidth="1"/>
    <col min="6" max="6" width="21" customWidth="1"/>
    <col min="7" max="37" width="24" customWidth="1"/>
    <col min="38" max="41" width="15" customWidth="1"/>
    <col min="42" max="42" width="34" customWidth="1"/>
    <col min="43" max="77" width="13" hidden="1" customWidth="1"/>
  </cols>
  <sheetData>
    <row r="1" spans="1:77" ht="30" customHeight="1" x14ac:dyDescent="0.25">
      <c r="A1" s="18" t="s">
        <v>29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spans="1:77" ht="18" customHeight="1" x14ac:dyDescent="0.2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</row>
    <row r="3" spans="1:77" ht="25.5" customHeight="1" x14ac:dyDescent="0.25">
      <c r="A3" s="24" t="s">
        <v>30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</row>
    <row r="5" spans="1:77" ht="15.75" customHeight="1" x14ac:dyDescent="0.25">
      <c r="A5" t="s">
        <v>31</v>
      </c>
      <c r="B5" s="11">
        <f ca="1">DATE(YEAR(TODAY()),MONTH(TODAY()),1)</f>
      </c>
      <c r="D5" t="s">
        <v>32</v>
      </c>
      <c r="E5" s="2" t="s">
        <v>4</v>
      </c>
      <c r="G5" s="25" t="s">
        <v>33</v>
      </c>
      <c r="H5" s="25"/>
      <c r="I5" s="25"/>
      <c r="J5" s="25"/>
      <c r="K5" s="25"/>
      <c r="L5" s="26">
        <f ca="1">IF(COUNT('Controle de reservas'!$S$14:$S$2013)&gt;300,"AMPLIE O PAINEL: MAIS DE 300 PERÍODOS","Até 300 períodos por mês")</f>
      </c>
      <c r="M5" s="26"/>
      <c r="N5" s="26"/>
      <c r="O5" s="26"/>
    </row>
    <row r="7" spans="1:77" ht="15" customHeight="1" x14ac:dyDescent="0.25">
      <c r="A7" s="27" t="s">
        <v>34</v>
      </c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</row>
    <row r="8" spans="1:77" ht="33.75" customHeight="1" x14ac:dyDescent="0.25">
      <c r="A8" s="24" t="s">
        <v>35</v>
      </c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</row>
    <row r="9" spans="1:77" ht="39.75" customHeight="1" x14ac:dyDescent="0.25">
      <c r="A9" s="12" t="s">
        <v>14</v>
      </c>
      <c r="B9" s="12" t="s">
        <v>36</v>
      </c>
      <c r="C9" s="12" t="s">
        <v>16</v>
      </c>
      <c r="D9" s="12" t="s">
        <v>17</v>
      </c>
      <c r="E9" s="12" t="s">
        <v>18</v>
      </c>
      <c r="F9" s="12" t="s">
        <v>37</v>
      </c>
      <c r="G9" s="13">
        <f t="shared" ref="G9:AK9" ca="1" si="0">IF(MONTH($B$5+COLUMN()-7)=MONTH($B$5),$B$5+COLUMN()-7,"")</f>
      </c>
      <c r="H9" s="13">
        <f t="shared" ca="1" si="0"/>
      </c>
      <c r="I9" s="13">
        <f t="shared" ca="1" si="0"/>
      </c>
      <c r="J9" s="13">
        <f t="shared" ca="1" si="0"/>
      </c>
      <c r="K9" s="13">
        <f t="shared" ca="1" si="0"/>
      </c>
      <c r="L9" s="13">
        <f t="shared" ca="1" si="0"/>
      </c>
      <c r="M9" s="13">
        <f t="shared" ca="1" si="0"/>
      </c>
      <c r="N9" s="13">
        <f t="shared" ca="1" si="0"/>
      </c>
      <c r="O9" s="13">
        <f t="shared" ca="1" si="0"/>
      </c>
      <c r="P9" s="13">
        <f t="shared" ca="1" si="0"/>
      </c>
      <c r="Q9" s="13">
        <f t="shared" ca="1" si="0"/>
      </c>
      <c r="R9" s="13">
        <f t="shared" ca="1" si="0"/>
      </c>
      <c r="S9" s="13">
        <f t="shared" ca="1" si="0"/>
      </c>
      <c r="T9" s="13">
        <f t="shared" ca="1" si="0"/>
      </c>
      <c r="U9" s="13">
        <f t="shared" ca="1" si="0"/>
      </c>
      <c r="V9" s="13">
        <f t="shared" ca="1" si="0"/>
      </c>
      <c r="W9" s="13">
        <f t="shared" ca="1" si="0"/>
      </c>
      <c r="X9" s="13">
        <f t="shared" ca="1" si="0"/>
      </c>
      <c r="Y9" s="13">
        <f t="shared" ca="1" si="0"/>
      </c>
      <c r="Z9" s="13">
        <f t="shared" ca="1" si="0"/>
      </c>
      <c r="AA9" s="13">
        <f t="shared" ca="1" si="0"/>
      </c>
      <c r="AB9" s="13">
        <f t="shared" ca="1" si="0"/>
      </c>
      <c r="AC9" s="13">
        <f t="shared" ca="1" si="0"/>
      </c>
      <c r="AD9" s="13">
        <f t="shared" ca="1" si="0"/>
      </c>
      <c r="AE9" s="13">
        <f t="shared" ca="1" si="0"/>
      </c>
      <c r="AF9" s="13">
        <f t="shared" ca="1" si="0"/>
      </c>
      <c r="AG9" s="13">
        <f t="shared" ca="1" si="0"/>
      </c>
      <c r="AH9" s="13">
        <f t="shared" ca="1" si="0"/>
      </c>
      <c r="AI9" s="13">
        <f t="shared" ca="1" si="0"/>
      </c>
      <c r="AJ9" s="13">
        <f t="shared" ca="1" si="0"/>
      </c>
      <c r="AK9" s="13">
        <f t="shared" ca="1" si="0"/>
      </c>
      <c r="AL9" s="12" t="s">
        <v>38</v>
      </c>
      <c r="AM9" s="12" t="s">
        <v>39</v>
      </c>
      <c r="AN9" s="12" t="s">
        <v>40</v>
      </c>
      <c r="AO9" s="12" t="s">
        <v>41</v>
      </c>
      <c r="AP9" s="12" t="s">
        <v>42</v>
      </c>
    </row>
    <row r="10" spans="1:77" ht="105" customHeight="1" x14ac:dyDescent="0.25">
      <c r="A10" s="14">
        <f ca="1">IF($AQ10=0,"",INDEX('Controle de reservas'!$A$14:$A$2013,$AQ10))</f>
      </c>
      <c r="B10" s="14">
        <f ca="1">IF($AQ10=0,"",INDEX('Controle de reservas'!$B$14:$B$2013,$AQ10))</f>
      </c>
      <c r="C10" s="14">
        <f ca="1">IF($AQ10=0,"",INDEX('Controle de reservas'!$C$14:$C$2013,$AQ10))</f>
      </c>
      <c r="D10" s="14">
        <f ca="1">IF($AQ10=0,"",INDEX('Controle de reservas'!$D$14:$D$2013,$AQ10))</f>
      </c>
      <c r="E10" s="14">
        <f ca="1">IF($AQ10=0,"",INDEX('Controle de reservas'!$E$14:$E$2013,$AQ10))</f>
      </c>
      <c r="F10" s="14">
        <f ca="1">IF($AQ10=0,"",INDEX('Controle de reservas'!$F$14:$F$2013,$AQ10))</f>
      </c>
      <c r="G10" s="15">
        <f ca="1">IF(OR($AQ10=0,G$9="",G$9&lt;$AS10,AND($AT10&lt;&gt;"",G$9&gt;$AT10)),"",IF(AU10=0,"—",IF(INDEX('Controle de reservas'!$P$14:$P$2013,AU10)="DUPLICIDADE NO DIA","CONFLITO"&amp;IF(INDEX('Controle de reservas'!$M$14:$M$2013,AU10)&lt;&gt;"",CHAR(10)&amp;INDEX('Controle de reservas'!$M$14:$M$2013,AU10),"")&amp;IF(INDEX('Controle de reservas'!$N$14:$N$2013,AU10)&lt;&gt;"",CHAR(10)&amp;"Subst.: "&amp;INDEX('Controle de reservas'!$N$14:$N$2013,AU10),"")&amp;IF(AND(ISNUMBER(INDEX('Controle de reservas'!$I$14:$I$2013,AU10)),INDEX('Controle de reservas'!$I$14:$I$2013,AU10)&gt;0,INDEX('Controle de reservas'!$K$14:$K$2013,AU10)&gt;INDEX('Controle de reservas'!$I$14:$I$2013,AU10)),CHAR(10)&amp;"DIVERGÊNCIA DE DATAS",""),IF(INDEX('Controle de reservas'!$L$14:$L$2013,AU10)="Em cobertura","COV",IF(INDEX('Controle de reservas'!$L$14:$L$2013,AU10)="Disponível","DISP",IF(INDEX('Controle de reservas'!$L$14:$L$2013,AU10)="Não utilizado","NU",IF(INDEX('Controle de reservas'!$L$14:$L$2013,AU10)="Folga","F",IF(INDEX('Controle de reservas'!$L$14:$L$2013,AU10)="Ocorrência","O",IF(INDEX('Controle de reservas'!$L$14:$L$2013,AU10)="Programado","PROG",IF(INDEX('Controle de reservas'!$L$14:$L$2013,AU10)="Disponível no posto","DP","SEM SITUAÇÃO")))))))&amp;IF(INDEX('Controle de reservas'!$M$14:$M$2013,AU10)&lt;&gt;"",CHAR(10)&amp;INDEX('Controle de reservas'!$M$14:$M$2013,AU10),IF(OR(INDEX('Controle de reservas'!$L$14:$L$2013,AU10)="Em cobertura",INDEX('Controle de reservas'!$L$14:$L$2013,AU10)="Programado"),CHAR(10)&amp;"SEM LOCAL",""))&amp;IF(INDEX('Controle de reservas'!$N$14:$N$2013,AU10)&lt;&gt;"",CHAR(10)&amp;"Subst.: "&amp;INDEX('Controle de reservas'!$N$14:$N$2013,AU10),"")&amp;IF(AND(ISNUMBER(INDEX('Controle de reservas'!$I$14:$I$2013,AU10)),INDEX('Controle de reservas'!$I$14:$I$2013,AU10)&gt;0,INDEX('Controle de reservas'!$K$14:$K$2013,AU10)&gt;INDEX('Controle de reservas'!$I$14:$I$2013,AU10)),CHAR(10)&amp;"DIVERGÊNCIA DE DATAS","")&amp;IF(INDEX('Controle de reservas'!$P$14:$P$2013,AU10)&lt;&gt;"OK"," !",""))))</f>
      </c>
      <c r="H10" s="15">
        <f ca="1">IF(OR($AQ10=0,H$9="",H$9&lt;$AS10,AND($AT10&lt;&gt;"",H$9&gt;$AT10)),"",IF(AV10=0,"—",IF(INDEX('Controle de reservas'!$P$14:$P$2013,AV10)="DUPLICIDADE NO DIA","CONFLITO"&amp;IF(INDEX('Controle de reservas'!$M$14:$M$2013,AV10)&lt;&gt;"",CHAR(10)&amp;INDEX('Controle de reservas'!$M$14:$M$2013,AV10),"")&amp;IF(INDEX('Controle de reservas'!$N$14:$N$2013,AV10)&lt;&gt;"",CHAR(10)&amp;"Subst.: "&amp;INDEX('Controle de reservas'!$N$14:$N$2013,AV10),"")&amp;IF(AND(ISNUMBER(INDEX('Controle de reservas'!$I$14:$I$2013,AV10)),INDEX('Controle de reservas'!$I$14:$I$2013,AV10)&gt;0,INDEX('Controle de reservas'!$K$14:$K$2013,AV10)&gt;INDEX('Controle de reservas'!$I$14:$I$2013,AV10)),CHAR(10)&amp;"DIVERGÊNCIA DE DATAS",""),IF(INDEX('Controle de reservas'!$L$14:$L$2013,AV10)="Em cobertura","COV",IF(INDEX('Controle de reservas'!$L$14:$L$2013,AV10)="Disponível","DISP",IF(INDEX('Controle de reservas'!$L$14:$L$2013,AV10)="Não utilizado","NU",IF(INDEX('Controle de reservas'!$L$14:$L$2013,AV10)="Folga","F",IF(INDEX('Controle de reservas'!$L$14:$L$2013,AV10)="Ocorrência","O",IF(INDEX('Controle de reservas'!$L$14:$L$2013,AV10)="Programado","PROG",IF(INDEX('Controle de reservas'!$L$14:$L$2013,AV10)="Disponível no posto","DP","SEM SITUAÇÃO")))))))&amp;IF(INDEX('Controle de reservas'!$M$14:$M$2013,AV10)&lt;&gt;"",CHAR(10)&amp;INDEX('Controle de reservas'!$M$14:$M$2013,AV10),IF(OR(INDEX('Controle de reservas'!$L$14:$L$2013,AV10)="Em cobertura",INDEX('Controle de reservas'!$L$14:$L$2013,AV10)="Programado"),CHAR(10)&amp;"SEM LOCAL",""))&amp;IF(INDEX('Controle de reservas'!$N$14:$N$2013,AV10)&lt;&gt;"",CHAR(10)&amp;"Subst.: "&amp;INDEX('Controle de reservas'!$N$14:$N$2013,AV10),"")&amp;IF(AND(ISNUMBER(INDEX('Controle de reservas'!$I$14:$I$2013,AV10)),INDEX('Controle de reservas'!$I$14:$I$2013,AV10)&gt;0,INDEX('Controle de reservas'!$K$14:$K$2013,AV10)&gt;INDEX('Controle de reservas'!$I$14:$I$2013,AV10)),CHAR(10)&amp;"DIVERGÊNCIA DE DATAS","")&amp;IF(INDEX('Controle de reservas'!$P$14:$P$2013,AV10)&lt;&gt;"OK"," !",""))))</f>
      </c>
      <c r="I10" s="15">
        <f ca="1">IF(OR($AQ10=0,I$9="",I$9&lt;$AS10,AND($AT10&lt;&gt;"",I$9&gt;$AT10)),"",IF(AW10=0,"—",IF(INDEX('Controle de reservas'!$P$14:$P$2013,AW10)="DUPLICIDADE NO DIA","CONFLITO"&amp;IF(INDEX('Controle de reservas'!$M$14:$M$2013,AW10)&lt;&gt;"",CHAR(10)&amp;INDEX('Controle de reservas'!$M$14:$M$2013,AW10),"")&amp;IF(INDEX('Controle de reservas'!$N$14:$N$2013,AW10)&lt;&gt;"",CHAR(10)&amp;"Subst.: "&amp;INDEX('Controle de reservas'!$N$14:$N$2013,AW10),"")&amp;IF(AND(ISNUMBER(INDEX('Controle de reservas'!$I$14:$I$2013,AW10)),INDEX('Controle de reservas'!$I$14:$I$2013,AW10)&gt;0,INDEX('Controle de reservas'!$K$14:$K$2013,AW10)&gt;INDEX('Controle de reservas'!$I$14:$I$2013,AW10)),CHAR(10)&amp;"DIVERGÊNCIA DE DATAS",""),IF(INDEX('Controle de reservas'!$L$14:$L$2013,AW10)="Em cobertura","COV",IF(INDEX('Controle de reservas'!$L$14:$L$2013,AW10)="Disponível","DISP",IF(INDEX('Controle de reservas'!$L$14:$L$2013,AW10)="Não utilizado","NU",IF(INDEX('Controle de reservas'!$L$14:$L$2013,AW10)="Folga","F",IF(INDEX('Controle de reservas'!$L$14:$L$2013,AW10)="Ocorrência","O",IF(INDEX('Controle de reservas'!$L$14:$L$2013,AW10)="Programado","PROG",IF(INDEX('Controle de reservas'!$L$14:$L$2013,AW10)="Disponível no posto","DP","SEM SITUAÇÃO")))))))&amp;IF(INDEX('Controle de reservas'!$M$14:$M$2013,AW10)&lt;&gt;"",CHAR(10)&amp;INDEX('Controle de reservas'!$M$14:$M$2013,AW10),IF(OR(INDEX('Controle de reservas'!$L$14:$L$2013,AW10)="Em cobertura",INDEX('Controle de reservas'!$L$14:$L$2013,AW10)="Programado"),CHAR(10)&amp;"SEM LOCAL",""))&amp;IF(INDEX('Controle de reservas'!$N$14:$N$2013,AW10)&lt;&gt;"",CHAR(10)&amp;"Subst.: "&amp;INDEX('Controle de reservas'!$N$14:$N$2013,AW10),"")&amp;IF(AND(ISNUMBER(INDEX('Controle de reservas'!$I$14:$I$2013,AW10)),INDEX('Controle de reservas'!$I$14:$I$2013,AW10)&gt;0,INDEX('Controle de reservas'!$K$14:$K$2013,AW10)&gt;INDEX('Controle de reservas'!$I$14:$I$2013,AW10)),CHAR(10)&amp;"DIVERGÊNCIA DE DATAS","")&amp;IF(INDEX('Controle de reservas'!$P$14:$P$2013,AW10)&lt;&gt;"OK"," !",""))))</f>
      </c>
      <c r="J10" s="15">
        <f ca="1">IF(OR($AQ10=0,J$9="",J$9&lt;$AS10,AND($AT10&lt;&gt;"",J$9&gt;$AT10)),"",IF(AX10=0,"—",IF(INDEX('Controle de reservas'!$P$14:$P$2013,AX10)="DUPLICIDADE NO DIA","CONFLITO"&amp;IF(INDEX('Controle de reservas'!$M$14:$M$2013,AX10)&lt;&gt;"",CHAR(10)&amp;INDEX('Controle de reservas'!$M$14:$M$2013,AX10),"")&amp;IF(INDEX('Controle de reservas'!$N$14:$N$2013,AX10)&lt;&gt;"",CHAR(10)&amp;"Subst.: "&amp;INDEX('Controle de reservas'!$N$14:$N$2013,AX10),"")&amp;IF(AND(ISNUMBER(INDEX('Controle de reservas'!$I$14:$I$2013,AX10)),INDEX('Controle de reservas'!$I$14:$I$2013,AX10)&gt;0,INDEX('Controle de reservas'!$K$14:$K$2013,AX10)&gt;INDEX('Controle de reservas'!$I$14:$I$2013,AX10)),CHAR(10)&amp;"DIVERGÊNCIA DE DATAS",""),IF(INDEX('Controle de reservas'!$L$14:$L$2013,AX10)="Em cobertura","COV",IF(INDEX('Controle de reservas'!$L$14:$L$2013,AX10)="Disponível","DISP",IF(INDEX('Controle de reservas'!$L$14:$L$2013,AX10)="Não utilizado","NU",IF(INDEX('Controle de reservas'!$L$14:$L$2013,AX10)="Folga","F",IF(INDEX('Controle de reservas'!$L$14:$L$2013,AX10)="Ocorrência","O",IF(INDEX('Controle de reservas'!$L$14:$L$2013,AX10)="Programado","PROG",IF(INDEX('Controle de reservas'!$L$14:$L$2013,AX10)="Disponível no posto","DP","SEM SITUAÇÃO")))))))&amp;IF(INDEX('Controle de reservas'!$M$14:$M$2013,AX10)&lt;&gt;"",CHAR(10)&amp;INDEX('Controle de reservas'!$M$14:$M$2013,AX10),IF(OR(INDEX('Controle de reservas'!$L$14:$L$2013,AX10)="Em cobertura",INDEX('Controle de reservas'!$L$14:$L$2013,AX10)="Programado"),CHAR(10)&amp;"SEM LOCAL",""))&amp;IF(INDEX('Controle de reservas'!$N$14:$N$2013,AX10)&lt;&gt;"",CHAR(10)&amp;"Subst.: "&amp;INDEX('Controle de reservas'!$N$14:$N$2013,AX10),"")&amp;IF(AND(ISNUMBER(INDEX('Controle de reservas'!$I$14:$I$2013,AX10)),INDEX('Controle de reservas'!$I$14:$I$2013,AX10)&gt;0,INDEX('Controle de reservas'!$K$14:$K$2013,AX10)&gt;INDEX('Controle de reservas'!$I$14:$I$2013,AX10)),CHAR(10)&amp;"DIVERGÊNCIA DE DATAS","")&amp;IF(INDEX('Controle de reservas'!$P$14:$P$2013,AX10)&lt;&gt;"OK"," !",""))))</f>
      </c>
      <c r="K10" s="15">
        <f ca="1">IF(OR($AQ10=0,K$9="",K$9&lt;$AS10,AND($AT10&lt;&gt;"",K$9&gt;$AT10)),"",IF(AY10=0,"—",IF(INDEX('Controle de reservas'!$P$14:$P$2013,AY10)="DUPLICIDADE NO DIA","CONFLITO"&amp;IF(INDEX('Controle de reservas'!$M$14:$M$2013,AY10)&lt;&gt;"",CHAR(10)&amp;INDEX('Controle de reservas'!$M$14:$M$2013,AY10),"")&amp;IF(INDEX('Controle de reservas'!$N$14:$N$2013,AY10)&lt;&gt;"",CHAR(10)&amp;"Subst.: "&amp;INDEX('Controle de reservas'!$N$14:$N$2013,AY10),"")&amp;IF(AND(ISNUMBER(INDEX('Controle de reservas'!$I$14:$I$2013,AY10)),INDEX('Controle de reservas'!$I$14:$I$2013,AY10)&gt;0,INDEX('Controle de reservas'!$K$14:$K$2013,AY10)&gt;INDEX('Controle de reservas'!$I$14:$I$2013,AY10)),CHAR(10)&amp;"DIVERGÊNCIA DE DATAS",""),IF(INDEX('Controle de reservas'!$L$14:$L$2013,AY10)="Em cobertura","COV",IF(INDEX('Controle de reservas'!$L$14:$L$2013,AY10)="Disponível","DISP",IF(INDEX('Controle de reservas'!$L$14:$L$2013,AY10)="Não utilizado","NU",IF(INDEX('Controle de reservas'!$L$14:$L$2013,AY10)="Folga","F",IF(INDEX('Controle de reservas'!$L$14:$L$2013,AY10)="Ocorrência","O",IF(INDEX('Controle de reservas'!$L$14:$L$2013,AY10)="Programado","PROG",IF(INDEX('Controle de reservas'!$L$14:$L$2013,AY10)="Disponível no posto","DP","SEM SITUAÇÃO")))))))&amp;IF(INDEX('Controle de reservas'!$M$14:$M$2013,AY10)&lt;&gt;"",CHAR(10)&amp;INDEX('Controle de reservas'!$M$14:$M$2013,AY10),IF(OR(INDEX('Controle de reservas'!$L$14:$L$2013,AY10)="Em cobertura",INDEX('Controle de reservas'!$L$14:$L$2013,AY10)="Programado"),CHAR(10)&amp;"SEM LOCAL",""))&amp;IF(INDEX('Controle de reservas'!$N$14:$N$2013,AY10)&lt;&gt;"",CHAR(10)&amp;"Subst.: "&amp;INDEX('Controle de reservas'!$N$14:$N$2013,AY10),"")&amp;IF(AND(ISNUMBER(INDEX('Controle de reservas'!$I$14:$I$2013,AY10)),INDEX('Controle de reservas'!$I$14:$I$2013,AY10)&gt;0,INDEX('Controle de reservas'!$K$14:$K$2013,AY10)&gt;INDEX('Controle de reservas'!$I$14:$I$2013,AY10)),CHAR(10)&amp;"DIVERGÊNCIA DE DATAS","")&amp;IF(INDEX('Controle de reservas'!$P$14:$P$2013,AY10)&lt;&gt;"OK"," !",""))))</f>
      </c>
      <c r="L10" s="15">
        <f ca="1">IF(OR($AQ10=0,L$9="",L$9&lt;$AS10,AND($AT10&lt;&gt;"",L$9&gt;$AT10)),"",IF(AZ10=0,"—",IF(INDEX('Controle de reservas'!$P$14:$P$2013,AZ10)="DUPLICIDADE NO DIA","CONFLITO"&amp;IF(INDEX('Controle de reservas'!$M$14:$M$2013,AZ10)&lt;&gt;"",CHAR(10)&amp;INDEX('Controle de reservas'!$M$14:$M$2013,AZ10),"")&amp;IF(INDEX('Controle de reservas'!$N$14:$N$2013,AZ10)&lt;&gt;"",CHAR(10)&amp;"Subst.: "&amp;INDEX('Controle de reservas'!$N$14:$N$2013,AZ10),"")&amp;IF(AND(ISNUMBER(INDEX('Controle de reservas'!$I$14:$I$2013,AZ10)),INDEX('Controle de reservas'!$I$14:$I$2013,AZ10)&gt;0,INDEX('Controle de reservas'!$K$14:$K$2013,AZ10)&gt;INDEX('Controle de reservas'!$I$14:$I$2013,AZ10)),CHAR(10)&amp;"DIVERGÊNCIA DE DATAS",""),IF(INDEX('Controle de reservas'!$L$14:$L$2013,AZ10)="Em cobertura","COV",IF(INDEX('Controle de reservas'!$L$14:$L$2013,AZ10)="Disponível","DISP",IF(INDEX('Controle de reservas'!$L$14:$L$2013,AZ10)="Não utilizado","NU",IF(INDEX('Controle de reservas'!$L$14:$L$2013,AZ10)="Folga","F",IF(INDEX('Controle de reservas'!$L$14:$L$2013,AZ10)="Ocorrência","O",IF(INDEX('Controle de reservas'!$L$14:$L$2013,AZ10)="Programado","PROG",IF(INDEX('Controle de reservas'!$L$14:$L$2013,AZ10)="Disponível no posto","DP","SEM SITUAÇÃO")))))))&amp;IF(INDEX('Controle de reservas'!$M$14:$M$2013,AZ10)&lt;&gt;"",CHAR(10)&amp;INDEX('Controle de reservas'!$M$14:$M$2013,AZ10),IF(OR(INDEX('Controle de reservas'!$L$14:$L$2013,AZ10)="Em cobertura",INDEX('Controle de reservas'!$L$14:$L$2013,AZ10)="Programado"),CHAR(10)&amp;"SEM LOCAL",""))&amp;IF(INDEX('Controle de reservas'!$N$14:$N$2013,AZ10)&lt;&gt;"",CHAR(10)&amp;"Subst.: "&amp;INDEX('Controle de reservas'!$N$14:$N$2013,AZ10),"")&amp;IF(AND(ISNUMBER(INDEX('Controle de reservas'!$I$14:$I$2013,AZ10)),INDEX('Controle de reservas'!$I$14:$I$2013,AZ10)&gt;0,INDEX('Controle de reservas'!$K$14:$K$2013,AZ10)&gt;INDEX('Controle de reservas'!$I$14:$I$2013,AZ10)),CHAR(10)&amp;"DIVERGÊNCIA DE DATAS","")&amp;IF(INDEX('Controle de reservas'!$P$14:$P$2013,AZ10)&lt;&gt;"OK"," !",""))))</f>
      </c>
      <c r="M10" s="15">
        <f ca="1">IF(OR($AQ10=0,M$9="",M$9&lt;$AS10,AND($AT10&lt;&gt;"",M$9&gt;$AT10)),"",IF(BA10=0,"—",IF(INDEX('Controle de reservas'!$P$14:$P$2013,BA10)="DUPLICIDADE NO DIA","CONFLITO"&amp;IF(INDEX('Controle de reservas'!$M$14:$M$2013,BA10)&lt;&gt;"",CHAR(10)&amp;INDEX('Controle de reservas'!$M$14:$M$2013,BA10),"")&amp;IF(INDEX('Controle de reservas'!$N$14:$N$2013,BA10)&lt;&gt;"",CHAR(10)&amp;"Subst.: "&amp;INDEX('Controle de reservas'!$N$14:$N$2013,BA10),"")&amp;IF(AND(ISNUMBER(INDEX('Controle de reservas'!$I$14:$I$2013,BA10)),INDEX('Controle de reservas'!$I$14:$I$2013,BA10)&gt;0,INDEX('Controle de reservas'!$K$14:$K$2013,BA10)&gt;INDEX('Controle de reservas'!$I$14:$I$2013,BA10)),CHAR(10)&amp;"DIVERGÊNCIA DE DATAS",""),IF(INDEX('Controle de reservas'!$L$14:$L$2013,BA10)="Em cobertura","COV",IF(INDEX('Controle de reservas'!$L$14:$L$2013,BA10)="Disponível","DISP",IF(INDEX('Controle de reservas'!$L$14:$L$2013,BA10)="Não utilizado","NU",IF(INDEX('Controle de reservas'!$L$14:$L$2013,BA10)="Folga","F",IF(INDEX('Controle de reservas'!$L$14:$L$2013,BA10)="Ocorrência","O",IF(INDEX('Controle de reservas'!$L$14:$L$2013,BA10)="Programado","PROG",IF(INDEX('Controle de reservas'!$L$14:$L$2013,BA10)="Disponível no posto","DP","SEM SITUAÇÃO")))))))&amp;IF(INDEX('Controle de reservas'!$M$14:$M$2013,BA10)&lt;&gt;"",CHAR(10)&amp;INDEX('Controle de reservas'!$M$14:$M$2013,BA10),IF(OR(INDEX('Controle de reservas'!$L$14:$L$2013,BA10)="Em cobertura",INDEX('Controle de reservas'!$L$14:$L$2013,BA10)="Programado"),CHAR(10)&amp;"SEM LOCAL",""))&amp;IF(INDEX('Controle de reservas'!$N$14:$N$2013,BA10)&lt;&gt;"",CHAR(10)&amp;"Subst.: "&amp;INDEX('Controle de reservas'!$N$14:$N$2013,BA10),"")&amp;IF(AND(ISNUMBER(INDEX('Controle de reservas'!$I$14:$I$2013,BA10)),INDEX('Controle de reservas'!$I$14:$I$2013,BA10)&gt;0,INDEX('Controle de reservas'!$K$14:$K$2013,BA10)&gt;INDEX('Controle de reservas'!$I$14:$I$2013,BA10)),CHAR(10)&amp;"DIVERGÊNCIA DE DATAS","")&amp;IF(INDEX('Controle de reservas'!$P$14:$P$2013,BA10)&lt;&gt;"OK"," !",""))))</f>
      </c>
      <c r="N10" s="15">
        <f ca="1">IF(OR($AQ10=0,N$9="",N$9&lt;$AS10,AND($AT10&lt;&gt;"",N$9&gt;$AT10)),"",IF(BB10=0,"—",IF(INDEX('Controle de reservas'!$P$14:$P$2013,BB10)="DUPLICIDADE NO DIA","CONFLITO"&amp;IF(INDEX('Controle de reservas'!$M$14:$M$2013,BB10)&lt;&gt;"",CHAR(10)&amp;INDEX('Controle de reservas'!$M$14:$M$2013,BB10),"")&amp;IF(INDEX('Controle de reservas'!$N$14:$N$2013,BB10)&lt;&gt;"",CHAR(10)&amp;"Subst.: "&amp;INDEX('Controle de reservas'!$N$14:$N$2013,BB10),"")&amp;IF(AND(ISNUMBER(INDEX('Controle de reservas'!$I$14:$I$2013,BB10)),INDEX('Controle de reservas'!$I$14:$I$2013,BB10)&gt;0,INDEX('Controle de reservas'!$K$14:$K$2013,BB10)&gt;INDEX('Controle de reservas'!$I$14:$I$2013,BB10)),CHAR(10)&amp;"DIVERGÊNCIA DE DATAS",""),IF(INDEX('Controle de reservas'!$L$14:$L$2013,BB10)="Em cobertura","COV",IF(INDEX('Controle de reservas'!$L$14:$L$2013,BB10)="Disponível","DISP",IF(INDEX('Controle de reservas'!$L$14:$L$2013,BB10)="Não utilizado","NU",IF(INDEX('Controle de reservas'!$L$14:$L$2013,BB10)="Folga","F",IF(INDEX('Controle de reservas'!$L$14:$L$2013,BB10)="Ocorrência","O",IF(INDEX('Controle de reservas'!$L$14:$L$2013,BB10)="Programado","PROG",IF(INDEX('Controle de reservas'!$L$14:$L$2013,BB10)="Disponível no posto","DP","SEM SITUAÇÃO")))))))&amp;IF(INDEX('Controle de reservas'!$M$14:$M$2013,BB10)&lt;&gt;"",CHAR(10)&amp;INDEX('Controle de reservas'!$M$14:$M$2013,BB10),IF(OR(INDEX('Controle de reservas'!$L$14:$L$2013,BB10)="Em cobertura",INDEX('Controle de reservas'!$L$14:$L$2013,BB10)="Programado"),CHAR(10)&amp;"SEM LOCAL",""))&amp;IF(INDEX('Controle de reservas'!$N$14:$N$2013,BB10)&lt;&gt;"",CHAR(10)&amp;"Subst.: "&amp;INDEX('Controle de reservas'!$N$14:$N$2013,BB10),"")&amp;IF(AND(ISNUMBER(INDEX('Controle de reservas'!$I$14:$I$2013,BB10)),INDEX('Controle de reservas'!$I$14:$I$2013,BB10)&gt;0,INDEX('Controle de reservas'!$K$14:$K$2013,BB10)&gt;INDEX('Controle de reservas'!$I$14:$I$2013,BB10)),CHAR(10)&amp;"DIVERGÊNCIA DE DATAS","")&amp;IF(INDEX('Controle de reservas'!$P$14:$P$2013,BB10)&lt;&gt;"OK"," !",""))))</f>
      </c>
      <c r="O10" s="15">
        <f ca="1">IF(OR($AQ10=0,O$9="",O$9&lt;$AS10,AND($AT10&lt;&gt;"",O$9&gt;$AT10)),"",IF(BC10=0,"—",IF(INDEX('Controle de reservas'!$P$14:$P$2013,BC10)="DUPLICIDADE NO DIA","CONFLITO"&amp;IF(INDEX('Controle de reservas'!$M$14:$M$2013,BC10)&lt;&gt;"",CHAR(10)&amp;INDEX('Controle de reservas'!$M$14:$M$2013,BC10),"")&amp;IF(INDEX('Controle de reservas'!$N$14:$N$2013,BC10)&lt;&gt;"",CHAR(10)&amp;"Subst.: "&amp;INDEX('Controle de reservas'!$N$14:$N$2013,BC10),"")&amp;IF(AND(ISNUMBER(INDEX('Controle de reservas'!$I$14:$I$2013,BC10)),INDEX('Controle de reservas'!$I$14:$I$2013,BC10)&gt;0,INDEX('Controle de reservas'!$K$14:$K$2013,BC10)&gt;INDEX('Controle de reservas'!$I$14:$I$2013,BC10)),CHAR(10)&amp;"DIVERGÊNCIA DE DATAS",""),IF(INDEX('Controle de reservas'!$L$14:$L$2013,BC10)="Em cobertura","COV",IF(INDEX('Controle de reservas'!$L$14:$L$2013,BC10)="Disponível","DISP",IF(INDEX('Controle de reservas'!$L$14:$L$2013,BC10)="Não utilizado","NU",IF(INDEX('Controle de reservas'!$L$14:$L$2013,BC10)="Folga","F",IF(INDEX('Controle de reservas'!$L$14:$L$2013,BC10)="Ocorrência","O",IF(INDEX('Controle de reservas'!$L$14:$L$2013,BC10)="Programado","PROG",IF(INDEX('Controle de reservas'!$L$14:$L$2013,BC10)="Disponível no posto","DP","SEM SITUAÇÃO")))))))&amp;IF(INDEX('Controle de reservas'!$M$14:$M$2013,BC10)&lt;&gt;"",CHAR(10)&amp;INDEX('Controle de reservas'!$M$14:$M$2013,BC10),IF(OR(INDEX('Controle de reservas'!$L$14:$L$2013,BC10)="Em cobertura",INDEX('Controle de reservas'!$L$14:$L$2013,BC10)="Programado"),CHAR(10)&amp;"SEM LOCAL",""))&amp;IF(INDEX('Controle de reservas'!$N$14:$N$2013,BC10)&lt;&gt;"",CHAR(10)&amp;"Subst.: "&amp;INDEX('Controle de reservas'!$N$14:$N$2013,BC10),"")&amp;IF(AND(ISNUMBER(INDEX('Controle de reservas'!$I$14:$I$2013,BC10)),INDEX('Controle de reservas'!$I$14:$I$2013,BC10)&gt;0,INDEX('Controle de reservas'!$K$14:$K$2013,BC10)&gt;INDEX('Controle de reservas'!$I$14:$I$2013,BC10)),CHAR(10)&amp;"DIVERGÊNCIA DE DATAS","")&amp;IF(INDEX('Controle de reservas'!$P$14:$P$2013,BC10)&lt;&gt;"OK"," !",""))))</f>
      </c>
      <c r="P10" s="15">
        <f ca="1">IF(OR($AQ10=0,P$9="",P$9&lt;$AS10,AND($AT10&lt;&gt;"",P$9&gt;$AT10)),"",IF(BD10=0,"—",IF(INDEX('Controle de reservas'!$P$14:$P$2013,BD10)="DUPLICIDADE NO DIA","CONFLITO"&amp;IF(INDEX('Controle de reservas'!$M$14:$M$2013,BD10)&lt;&gt;"",CHAR(10)&amp;INDEX('Controle de reservas'!$M$14:$M$2013,BD10),"")&amp;IF(INDEX('Controle de reservas'!$N$14:$N$2013,BD10)&lt;&gt;"",CHAR(10)&amp;"Subst.: "&amp;INDEX('Controle de reservas'!$N$14:$N$2013,BD10),"")&amp;IF(AND(ISNUMBER(INDEX('Controle de reservas'!$I$14:$I$2013,BD10)),INDEX('Controle de reservas'!$I$14:$I$2013,BD10)&gt;0,INDEX('Controle de reservas'!$K$14:$K$2013,BD10)&gt;INDEX('Controle de reservas'!$I$14:$I$2013,BD10)),CHAR(10)&amp;"DIVERGÊNCIA DE DATAS",""),IF(INDEX('Controle de reservas'!$L$14:$L$2013,BD10)="Em cobertura","COV",IF(INDEX('Controle de reservas'!$L$14:$L$2013,BD10)="Disponível","DISP",IF(INDEX('Controle de reservas'!$L$14:$L$2013,BD10)="Não utilizado","NU",IF(INDEX('Controle de reservas'!$L$14:$L$2013,BD10)="Folga","F",IF(INDEX('Controle de reservas'!$L$14:$L$2013,BD10)="Ocorrência","O",IF(INDEX('Controle de reservas'!$L$14:$L$2013,BD10)="Programado","PROG",IF(INDEX('Controle de reservas'!$L$14:$L$2013,BD10)="Disponível no posto","DP","SEM SITUAÇÃO")))))))&amp;IF(INDEX('Controle de reservas'!$M$14:$M$2013,BD10)&lt;&gt;"",CHAR(10)&amp;INDEX('Controle de reservas'!$M$14:$M$2013,BD10),IF(OR(INDEX('Controle de reservas'!$L$14:$L$2013,BD10)="Em cobertura",INDEX('Controle de reservas'!$L$14:$L$2013,BD10)="Programado"),CHAR(10)&amp;"SEM LOCAL",""))&amp;IF(INDEX('Controle de reservas'!$N$14:$N$2013,BD10)&lt;&gt;"",CHAR(10)&amp;"Subst.: "&amp;INDEX('Controle de reservas'!$N$14:$N$2013,BD10),"")&amp;IF(AND(ISNUMBER(INDEX('Controle de reservas'!$I$14:$I$2013,BD10)),INDEX('Controle de reservas'!$I$14:$I$2013,BD10)&gt;0,INDEX('Controle de reservas'!$K$14:$K$2013,BD10)&gt;INDEX('Controle de reservas'!$I$14:$I$2013,BD10)),CHAR(10)&amp;"DIVERGÊNCIA DE DATAS","")&amp;IF(INDEX('Controle de reservas'!$P$14:$P$2013,BD10)&lt;&gt;"OK"," !",""))))</f>
      </c>
      <c r="Q10" s="15">
        <f ca="1">IF(OR($AQ10=0,Q$9="",Q$9&lt;$AS10,AND($AT10&lt;&gt;"",Q$9&gt;$AT10)),"",IF(BE10=0,"—",IF(INDEX('Controle de reservas'!$P$14:$P$2013,BE10)="DUPLICIDADE NO DIA","CONFLITO"&amp;IF(INDEX('Controle de reservas'!$M$14:$M$2013,BE10)&lt;&gt;"",CHAR(10)&amp;INDEX('Controle de reservas'!$M$14:$M$2013,BE10),"")&amp;IF(INDEX('Controle de reservas'!$N$14:$N$2013,BE10)&lt;&gt;"",CHAR(10)&amp;"Subst.: "&amp;INDEX('Controle de reservas'!$N$14:$N$2013,BE10),"")&amp;IF(AND(ISNUMBER(INDEX('Controle de reservas'!$I$14:$I$2013,BE10)),INDEX('Controle de reservas'!$I$14:$I$2013,BE10)&gt;0,INDEX('Controle de reservas'!$K$14:$K$2013,BE10)&gt;INDEX('Controle de reservas'!$I$14:$I$2013,BE10)),CHAR(10)&amp;"DIVERGÊNCIA DE DATAS",""),IF(INDEX('Controle de reservas'!$L$14:$L$2013,BE10)="Em cobertura","COV",IF(INDEX('Controle de reservas'!$L$14:$L$2013,BE10)="Disponível","DISP",IF(INDEX('Controle de reservas'!$L$14:$L$2013,BE10)="Não utilizado","NU",IF(INDEX('Controle de reservas'!$L$14:$L$2013,BE10)="Folga","F",IF(INDEX('Controle de reservas'!$L$14:$L$2013,BE10)="Ocorrência","O",IF(INDEX('Controle de reservas'!$L$14:$L$2013,BE10)="Programado","PROG",IF(INDEX('Controle de reservas'!$L$14:$L$2013,BE10)="Disponível no posto","DP","SEM SITUAÇÃO")))))))&amp;IF(INDEX('Controle de reservas'!$M$14:$M$2013,BE10)&lt;&gt;"",CHAR(10)&amp;INDEX('Controle de reservas'!$M$14:$M$2013,BE10),IF(OR(INDEX('Controle de reservas'!$L$14:$L$2013,BE10)="Em cobertura",INDEX('Controle de reservas'!$L$14:$L$2013,BE10)="Programado"),CHAR(10)&amp;"SEM LOCAL",""))&amp;IF(INDEX('Controle de reservas'!$N$14:$N$2013,BE10)&lt;&gt;"",CHAR(10)&amp;"Subst.: "&amp;INDEX('Controle de reservas'!$N$14:$N$2013,BE10),"")&amp;IF(AND(ISNUMBER(INDEX('Controle de reservas'!$I$14:$I$2013,BE10)),INDEX('Controle de reservas'!$I$14:$I$2013,BE10)&gt;0,INDEX('Controle de reservas'!$K$14:$K$2013,BE10)&gt;INDEX('Controle de reservas'!$I$14:$I$2013,BE10)),CHAR(10)&amp;"DIVERGÊNCIA DE DATAS","")&amp;IF(INDEX('Controle de reservas'!$P$14:$P$2013,BE10)&lt;&gt;"OK"," !",""))))</f>
      </c>
      <c r="R10" s="15">
        <f ca="1">IF(OR($AQ10=0,R$9="",R$9&lt;$AS10,AND($AT10&lt;&gt;"",R$9&gt;$AT10)),"",IF(BF10=0,"—",IF(INDEX('Controle de reservas'!$P$14:$P$2013,BF10)="DUPLICIDADE NO DIA","CONFLITO"&amp;IF(INDEX('Controle de reservas'!$M$14:$M$2013,BF10)&lt;&gt;"",CHAR(10)&amp;INDEX('Controle de reservas'!$M$14:$M$2013,BF10),"")&amp;IF(INDEX('Controle de reservas'!$N$14:$N$2013,BF10)&lt;&gt;"",CHAR(10)&amp;"Subst.: "&amp;INDEX('Controle de reservas'!$N$14:$N$2013,BF10),"")&amp;IF(AND(ISNUMBER(INDEX('Controle de reservas'!$I$14:$I$2013,BF10)),INDEX('Controle de reservas'!$I$14:$I$2013,BF10)&gt;0,INDEX('Controle de reservas'!$K$14:$K$2013,BF10)&gt;INDEX('Controle de reservas'!$I$14:$I$2013,BF10)),CHAR(10)&amp;"DIVERGÊNCIA DE DATAS",""),IF(INDEX('Controle de reservas'!$L$14:$L$2013,BF10)="Em cobertura","COV",IF(INDEX('Controle de reservas'!$L$14:$L$2013,BF10)="Disponível","DISP",IF(INDEX('Controle de reservas'!$L$14:$L$2013,BF10)="Não utilizado","NU",IF(INDEX('Controle de reservas'!$L$14:$L$2013,BF10)="Folga","F",IF(INDEX('Controle de reservas'!$L$14:$L$2013,BF10)="Ocorrência","O",IF(INDEX('Controle de reservas'!$L$14:$L$2013,BF10)="Programado","PROG",IF(INDEX('Controle de reservas'!$L$14:$L$2013,BF10)="Disponível no posto","DP","SEM SITUAÇÃO")))))))&amp;IF(INDEX('Controle de reservas'!$M$14:$M$2013,BF10)&lt;&gt;"",CHAR(10)&amp;INDEX('Controle de reservas'!$M$14:$M$2013,BF10),IF(OR(INDEX('Controle de reservas'!$L$14:$L$2013,BF10)="Em cobertura",INDEX('Controle de reservas'!$L$14:$L$2013,BF10)="Programado"),CHAR(10)&amp;"SEM LOCAL",""))&amp;IF(INDEX('Controle de reservas'!$N$14:$N$2013,BF10)&lt;&gt;"",CHAR(10)&amp;"Subst.: "&amp;INDEX('Controle de reservas'!$N$14:$N$2013,BF10),"")&amp;IF(AND(ISNUMBER(INDEX('Controle de reservas'!$I$14:$I$2013,BF10)),INDEX('Controle de reservas'!$I$14:$I$2013,BF10)&gt;0,INDEX('Controle de reservas'!$K$14:$K$2013,BF10)&gt;INDEX('Controle de reservas'!$I$14:$I$2013,BF10)),CHAR(10)&amp;"DIVERGÊNCIA DE DATAS","")&amp;IF(INDEX('Controle de reservas'!$P$14:$P$2013,BF10)&lt;&gt;"OK"," !",""))))</f>
      </c>
      <c r="S10" s="15">
        <f ca="1">IF(OR($AQ10=0,S$9="",S$9&lt;$AS10,AND($AT10&lt;&gt;"",S$9&gt;$AT10)),"",IF(BG10=0,"—",IF(INDEX('Controle de reservas'!$P$14:$P$2013,BG10)="DUPLICIDADE NO DIA","CONFLITO"&amp;IF(INDEX('Controle de reservas'!$M$14:$M$2013,BG10)&lt;&gt;"",CHAR(10)&amp;INDEX('Controle de reservas'!$M$14:$M$2013,BG10),"")&amp;IF(INDEX('Controle de reservas'!$N$14:$N$2013,BG10)&lt;&gt;"",CHAR(10)&amp;"Subst.: "&amp;INDEX('Controle de reservas'!$N$14:$N$2013,BG10),"")&amp;IF(AND(ISNUMBER(INDEX('Controle de reservas'!$I$14:$I$2013,BG10)),INDEX('Controle de reservas'!$I$14:$I$2013,BG10)&gt;0,INDEX('Controle de reservas'!$K$14:$K$2013,BG10)&gt;INDEX('Controle de reservas'!$I$14:$I$2013,BG10)),CHAR(10)&amp;"DIVERGÊNCIA DE DATAS",""),IF(INDEX('Controle de reservas'!$L$14:$L$2013,BG10)="Em cobertura","COV",IF(INDEX('Controle de reservas'!$L$14:$L$2013,BG10)="Disponível","DISP",IF(INDEX('Controle de reservas'!$L$14:$L$2013,BG10)="Não utilizado","NU",IF(INDEX('Controle de reservas'!$L$14:$L$2013,BG10)="Folga","F",IF(INDEX('Controle de reservas'!$L$14:$L$2013,BG10)="Ocorrência","O",IF(INDEX('Controle de reservas'!$L$14:$L$2013,BG10)="Programado","PROG",IF(INDEX('Controle de reservas'!$L$14:$L$2013,BG10)="Disponível no posto","DP","SEM SITUAÇÃO")))))))&amp;IF(INDEX('Controle de reservas'!$M$14:$M$2013,BG10)&lt;&gt;"",CHAR(10)&amp;INDEX('Controle de reservas'!$M$14:$M$2013,BG10),IF(OR(INDEX('Controle de reservas'!$L$14:$L$2013,BG10)="Em cobertura",INDEX('Controle de reservas'!$L$14:$L$2013,BG10)="Programado"),CHAR(10)&amp;"SEM LOCAL",""))&amp;IF(INDEX('Controle de reservas'!$N$14:$N$2013,BG10)&lt;&gt;"",CHAR(10)&amp;"Subst.: "&amp;INDEX('Controle de reservas'!$N$14:$N$2013,BG10),"")&amp;IF(AND(ISNUMBER(INDEX('Controle de reservas'!$I$14:$I$2013,BG10)),INDEX('Controle de reservas'!$I$14:$I$2013,BG10)&gt;0,INDEX('Controle de reservas'!$K$14:$K$2013,BG10)&gt;INDEX('Controle de reservas'!$I$14:$I$2013,BG10)),CHAR(10)&amp;"DIVERGÊNCIA DE DATAS","")&amp;IF(INDEX('Controle de reservas'!$P$14:$P$2013,BG10)&lt;&gt;"OK"," !",""))))</f>
      </c>
      <c r="T10" s="15">
        <f ca="1">IF(OR($AQ10=0,T$9="",T$9&lt;$AS10,AND($AT10&lt;&gt;"",T$9&gt;$AT10)),"",IF(BH10=0,"—",IF(INDEX('Controle de reservas'!$P$14:$P$2013,BH10)="DUPLICIDADE NO DIA","CONFLITO"&amp;IF(INDEX('Controle de reservas'!$M$14:$M$2013,BH10)&lt;&gt;"",CHAR(10)&amp;INDEX('Controle de reservas'!$M$14:$M$2013,BH10),"")&amp;IF(INDEX('Controle de reservas'!$N$14:$N$2013,BH10)&lt;&gt;"",CHAR(10)&amp;"Subst.: "&amp;INDEX('Controle de reservas'!$N$14:$N$2013,BH10),"")&amp;IF(AND(ISNUMBER(INDEX('Controle de reservas'!$I$14:$I$2013,BH10)),INDEX('Controle de reservas'!$I$14:$I$2013,BH10)&gt;0,INDEX('Controle de reservas'!$K$14:$K$2013,BH10)&gt;INDEX('Controle de reservas'!$I$14:$I$2013,BH10)),CHAR(10)&amp;"DIVERGÊNCIA DE DATAS",""),IF(INDEX('Controle de reservas'!$L$14:$L$2013,BH10)="Em cobertura","COV",IF(INDEX('Controle de reservas'!$L$14:$L$2013,BH10)="Disponível","DISP",IF(INDEX('Controle de reservas'!$L$14:$L$2013,BH10)="Não utilizado","NU",IF(INDEX('Controle de reservas'!$L$14:$L$2013,BH10)="Folga","F",IF(INDEX('Controle de reservas'!$L$14:$L$2013,BH10)="Ocorrência","O",IF(INDEX('Controle de reservas'!$L$14:$L$2013,BH10)="Programado","PROG",IF(INDEX('Controle de reservas'!$L$14:$L$2013,BH10)="Disponível no posto","DP","SEM SITUAÇÃO")))))))&amp;IF(INDEX('Controle de reservas'!$M$14:$M$2013,BH10)&lt;&gt;"",CHAR(10)&amp;INDEX('Controle de reservas'!$M$14:$M$2013,BH10),IF(OR(INDEX('Controle de reservas'!$L$14:$L$2013,BH10)="Em cobertura",INDEX('Controle de reservas'!$L$14:$L$2013,BH10)="Programado"),CHAR(10)&amp;"SEM LOCAL",""))&amp;IF(INDEX('Controle de reservas'!$N$14:$N$2013,BH10)&lt;&gt;"",CHAR(10)&amp;"Subst.: "&amp;INDEX('Controle de reservas'!$N$14:$N$2013,BH10),"")&amp;IF(AND(ISNUMBER(INDEX('Controle de reservas'!$I$14:$I$2013,BH10)),INDEX('Controle de reservas'!$I$14:$I$2013,BH10)&gt;0,INDEX('Controle de reservas'!$K$14:$K$2013,BH10)&gt;INDEX('Controle de reservas'!$I$14:$I$2013,BH10)),CHAR(10)&amp;"DIVERGÊNCIA DE DATAS","")&amp;IF(INDEX('Controle de reservas'!$P$14:$P$2013,BH10)&lt;&gt;"OK"," !",""))))</f>
      </c>
      <c r="U10" s="15">
        <f ca="1">IF(OR($AQ10=0,U$9="",U$9&lt;$AS10,AND($AT10&lt;&gt;"",U$9&gt;$AT10)),"",IF(BI10=0,"—",IF(INDEX('Controle de reservas'!$P$14:$P$2013,BI10)="DUPLICIDADE NO DIA","CONFLITO"&amp;IF(INDEX('Controle de reservas'!$M$14:$M$2013,BI10)&lt;&gt;"",CHAR(10)&amp;INDEX('Controle de reservas'!$M$14:$M$2013,BI10),"")&amp;IF(INDEX('Controle de reservas'!$N$14:$N$2013,BI10)&lt;&gt;"",CHAR(10)&amp;"Subst.: "&amp;INDEX('Controle de reservas'!$N$14:$N$2013,BI10),"")&amp;IF(AND(ISNUMBER(INDEX('Controle de reservas'!$I$14:$I$2013,BI10)),INDEX('Controle de reservas'!$I$14:$I$2013,BI10)&gt;0,INDEX('Controle de reservas'!$K$14:$K$2013,BI10)&gt;INDEX('Controle de reservas'!$I$14:$I$2013,BI10)),CHAR(10)&amp;"DIVERGÊNCIA DE DATAS",""),IF(INDEX('Controle de reservas'!$L$14:$L$2013,BI10)="Em cobertura","COV",IF(INDEX('Controle de reservas'!$L$14:$L$2013,BI10)="Disponível","DISP",IF(INDEX('Controle de reservas'!$L$14:$L$2013,BI10)="Não utilizado","NU",IF(INDEX('Controle de reservas'!$L$14:$L$2013,BI10)="Folga","F",IF(INDEX('Controle de reservas'!$L$14:$L$2013,BI10)="Ocorrência","O",IF(INDEX('Controle de reservas'!$L$14:$L$2013,BI10)="Programado","PROG",IF(INDEX('Controle de reservas'!$L$14:$L$2013,BI10)="Disponível no posto","DP","SEM SITUAÇÃO")))))))&amp;IF(INDEX('Controle de reservas'!$M$14:$M$2013,BI10)&lt;&gt;"",CHAR(10)&amp;INDEX('Controle de reservas'!$M$14:$M$2013,BI10),IF(OR(INDEX('Controle de reservas'!$L$14:$L$2013,BI10)="Em cobertura",INDEX('Controle de reservas'!$L$14:$L$2013,BI10)="Programado"),CHAR(10)&amp;"SEM LOCAL",""))&amp;IF(INDEX('Controle de reservas'!$N$14:$N$2013,BI10)&lt;&gt;"",CHAR(10)&amp;"Subst.: "&amp;INDEX('Controle de reservas'!$N$14:$N$2013,BI10),"")&amp;IF(AND(ISNUMBER(INDEX('Controle de reservas'!$I$14:$I$2013,BI10)),INDEX('Controle de reservas'!$I$14:$I$2013,BI10)&gt;0,INDEX('Controle de reservas'!$K$14:$K$2013,BI10)&gt;INDEX('Controle de reservas'!$I$14:$I$2013,BI10)),CHAR(10)&amp;"DIVERGÊNCIA DE DATAS","")&amp;IF(INDEX('Controle de reservas'!$P$14:$P$2013,BI10)&lt;&gt;"OK"," !",""))))</f>
      </c>
      <c r="V10" s="15">
        <f ca="1">IF(OR($AQ10=0,V$9="",V$9&lt;$AS10,AND($AT10&lt;&gt;"",V$9&gt;$AT10)),"",IF(BJ10=0,"—",IF(INDEX('Controle de reservas'!$P$14:$P$2013,BJ10)="DUPLICIDADE NO DIA","CONFLITO"&amp;IF(INDEX('Controle de reservas'!$M$14:$M$2013,BJ10)&lt;&gt;"",CHAR(10)&amp;INDEX('Controle de reservas'!$M$14:$M$2013,BJ10),"")&amp;IF(INDEX('Controle de reservas'!$N$14:$N$2013,BJ10)&lt;&gt;"",CHAR(10)&amp;"Subst.: "&amp;INDEX('Controle de reservas'!$N$14:$N$2013,BJ10),"")&amp;IF(AND(ISNUMBER(INDEX('Controle de reservas'!$I$14:$I$2013,BJ10)),INDEX('Controle de reservas'!$I$14:$I$2013,BJ10)&gt;0,INDEX('Controle de reservas'!$K$14:$K$2013,BJ10)&gt;INDEX('Controle de reservas'!$I$14:$I$2013,BJ10)),CHAR(10)&amp;"DIVERGÊNCIA DE DATAS",""),IF(INDEX('Controle de reservas'!$L$14:$L$2013,BJ10)="Em cobertura","COV",IF(INDEX('Controle de reservas'!$L$14:$L$2013,BJ10)="Disponível","DISP",IF(INDEX('Controle de reservas'!$L$14:$L$2013,BJ10)="Não utilizado","NU",IF(INDEX('Controle de reservas'!$L$14:$L$2013,BJ10)="Folga","F",IF(INDEX('Controle de reservas'!$L$14:$L$2013,BJ10)="Ocorrência","O",IF(INDEX('Controle de reservas'!$L$14:$L$2013,BJ10)="Programado","PROG",IF(INDEX('Controle de reservas'!$L$14:$L$2013,BJ10)="Disponível no posto","DP","SEM SITUAÇÃO")))))))&amp;IF(INDEX('Controle de reservas'!$M$14:$M$2013,BJ10)&lt;&gt;"",CHAR(10)&amp;INDEX('Controle de reservas'!$M$14:$M$2013,BJ10),IF(OR(INDEX('Controle de reservas'!$L$14:$L$2013,BJ10)="Em cobertura",INDEX('Controle de reservas'!$L$14:$L$2013,BJ10)="Programado"),CHAR(10)&amp;"SEM LOCAL",""))&amp;IF(INDEX('Controle de reservas'!$N$14:$N$2013,BJ10)&lt;&gt;"",CHAR(10)&amp;"Subst.: "&amp;INDEX('Controle de reservas'!$N$14:$N$2013,BJ10),"")&amp;IF(AND(ISNUMBER(INDEX('Controle de reservas'!$I$14:$I$2013,BJ10)),INDEX('Controle de reservas'!$I$14:$I$2013,BJ10)&gt;0,INDEX('Controle de reservas'!$K$14:$K$2013,BJ10)&gt;INDEX('Controle de reservas'!$I$14:$I$2013,BJ10)),CHAR(10)&amp;"DIVERGÊNCIA DE DATAS","")&amp;IF(INDEX('Controle de reservas'!$P$14:$P$2013,BJ10)&lt;&gt;"OK"," !",""))))</f>
      </c>
      <c r="W10" s="15">
        <f ca="1">IF(OR($AQ10=0,W$9="",W$9&lt;$AS10,AND($AT10&lt;&gt;"",W$9&gt;$AT10)),"",IF(BK10=0,"—",IF(INDEX('Controle de reservas'!$P$14:$P$2013,BK10)="DUPLICIDADE NO DIA","CONFLITO"&amp;IF(INDEX('Controle de reservas'!$M$14:$M$2013,BK10)&lt;&gt;"",CHAR(10)&amp;INDEX('Controle de reservas'!$M$14:$M$2013,BK10),"")&amp;IF(INDEX('Controle de reservas'!$N$14:$N$2013,BK10)&lt;&gt;"",CHAR(10)&amp;"Subst.: "&amp;INDEX('Controle de reservas'!$N$14:$N$2013,BK10),"")&amp;IF(AND(ISNUMBER(INDEX('Controle de reservas'!$I$14:$I$2013,BK10)),INDEX('Controle de reservas'!$I$14:$I$2013,BK10)&gt;0,INDEX('Controle de reservas'!$K$14:$K$2013,BK10)&gt;INDEX('Controle de reservas'!$I$14:$I$2013,BK10)),CHAR(10)&amp;"DIVERGÊNCIA DE DATAS",""),IF(INDEX('Controle de reservas'!$L$14:$L$2013,BK10)="Em cobertura","COV",IF(INDEX('Controle de reservas'!$L$14:$L$2013,BK10)="Disponível","DISP",IF(INDEX('Controle de reservas'!$L$14:$L$2013,BK10)="Não utilizado","NU",IF(INDEX('Controle de reservas'!$L$14:$L$2013,BK10)="Folga","F",IF(INDEX('Controle de reservas'!$L$14:$L$2013,BK10)="Ocorrência","O",IF(INDEX('Controle de reservas'!$L$14:$L$2013,BK10)="Programado","PROG",IF(INDEX('Controle de reservas'!$L$14:$L$2013,BK10)="Disponível no posto","DP","SEM SITUAÇÃO")))))))&amp;IF(INDEX('Controle de reservas'!$M$14:$M$2013,BK10)&lt;&gt;"",CHAR(10)&amp;INDEX('Controle de reservas'!$M$14:$M$2013,BK10),IF(OR(INDEX('Controle de reservas'!$L$14:$L$2013,BK10)="Em cobertura",INDEX('Controle de reservas'!$L$14:$L$2013,BK10)="Programado"),CHAR(10)&amp;"SEM LOCAL",""))&amp;IF(INDEX('Controle de reservas'!$N$14:$N$2013,BK10)&lt;&gt;"",CHAR(10)&amp;"Subst.: "&amp;INDEX('Controle de reservas'!$N$14:$N$2013,BK10),"")&amp;IF(AND(ISNUMBER(INDEX('Controle de reservas'!$I$14:$I$2013,BK10)),INDEX('Controle de reservas'!$I$14:$I$2013,BK10)&gt;0,INDEX('Controle de reservas'!$K$14:$K$2013,BK10)&gt;INDEX('Controle de reservas'!$I$14:$I$2013,BK10)),CHAR(10)&amp;"DIVERGÊNCIA DE DATAS","")&amp;IF(INDEX('Controle de reservas'!$P$14:$P$2013,BK10)&lt;&gt;"OK"," !",""))))</f>
      </c>
      <c r="X10" s="15">
        <f ca="1">IF(OR($AQ10=0,X$9="",X$9&lt;$AS10,AND($AT10&lt;&gt;"",X$9&gt;$AT10)),"",IF(BL10=0,"—",IF(INDEX('Controle de reservas'!$P$14:$P$2013,BL10)="DUPLICIDADE NO DIA","CONFLITO"&amp;IF(INDEX('Controle de reservas'!$M$14:$M$2013,BL10)&lt;&gt;"",CHAR(10)&amp;INDEX('Controle de reservas'!$M$14:$M$2013,BL10),"")&amp;IF(INDEX('Controle de reservas'!$N$14:$N$2013,BL10)&lt;&gt;"",CHAR(10)&amp;"Subst.: "&amp;INDEX('Controle de reservas'!$N$14:$N$2013,BL10),"")&amp;IF(AND(ISNUMBER(INDEX('Controle de reservas'!$I$14:$I$2013,BL10)),INDEX('Controle de reservas'!$I$14:$I$2013,BL10)&gt;0,INDEX('Controle de reservas'!$K$14:$K$2013,BL10)&gt;INDEX('Controle de reservas'!$I$14:$I$2013,BL10)),CHAR(10)&amp;"DIVERGÊNCIA DE DATAS",""),IF(INDEX('Controle de reservas'!$L$14:$L$2013,BL10)="Em cobertura","COV",IF(INDEX('Controle de reservas'!$L$14:$L$2013,BL10)="Disponível","DISP",IF(INDEX('Controle de reservas'!$L$14:$L$2013,BL10)="Não utilizado","NU",IF(INDEX('Controle de reservas'!$L$14:$L$2013,BL10)="Folga","F",IF(INDEX('Controle de reservas'!$L$14:$L$2013,BL10)="Ocorrência","O",IF(INDEX('Controle de reservas'!$L$14:$L$2013,BL10)="Programado","PROG",IF(INDEX('Controle de reservas'!$L$14:$L$2013,BL10)="Disponível no posto","DP","SEM SITUAÇÃO")))))))&amp;IF(INDEX('Controle de reservas'!$M$14:$M$2013,BL10)&lt;&gt;"",CHAR(10)&amp;INDEX('Controle de reservas'!$M$14:$M$2013,BL10),IF(OR(INDEX('Controle de reservas'!$L$14:$L$2013,BL10)="Em cobertura",INDEX('Controle de reservas'!$L$14:$L$2013,BL10)="Programado"),CHAR(10)&amp;"SEM LOCAL",""))&amp;IF(INDEX('Controle de reservas'!$N$14:$N$2013,BL10)&lt;&gt;"",CHAR(10)&amp;"Subst.: "&amp;INDEX('Controle de reservas'!$N$14:$N$2013,BL10),"")&amp;IF(AND(ISNUMBER(INDEX('Controle de reservas'!$I$14:$I$2013,BL10)),INDEX('Controle de reservas'!$I$14:$I$2013,BL10)&gt;0,INDEX('Controle de reservas'!$K$14:$K$2013,BL10)&gt;INDEX('Controle de reservas'!$I$14:$I$2013,BL10)),CHAR(10)&amp;"DIVERGÊNCIA DE DATAS","")&amp;IF(INDEX('Controle de reservas'!$P$14:$P$2013,BL10)&lt;&gt;"OK"," !",""))))</f>
      </c>
      <c r="Y10" s="15">
        <f ca="1">IF(OR($AQ10=0,Y$9="",Y$9&lt;$AS10,AND($AT10&lt;&gt;"",Y$9&gt;$AT10)),"",IF(BM10=0,"—",IF(INDEX('Controle de reservas'!$P$14:$P$2013,BM10)="DUPLICIDADE NO DIA","CONFLITO"&amp;IF(INDEX('Controle de reservas'!$M$14:$M$2013,BM10)&lt;&gt;"",CHAR(10)&amp;INDEX('Controle de reservas'!$M$14:$M$2013,BM10),"")&amp;IF(INDEX('Controle de reservas'!$N$14:$N$2013,BM10)&lt;&gt;"",CHAR(10)&amp;"Subst.: "&amp;INDEX('Controle de reservas'!$N$14:$N$2013,BM10),"")&amp;IF(AND(ISNUMBER(INDEX('Controle de reservas'!$I$14:$I$2013,BM10)),INDEX('Controle de reservas'!$I$14:$I$2013,BM10)&gt;0,INDEX('Controle de reservas'!$K$14:$K$2013,BM10)&gt;INDEX('Controle de reservas'!$I$14:$I$2013,BM10)),CHAR(10)&amp;"DIVERGÊNCIA DE DATAS",""),IF(INDEX('Controle de reservas'!$L$14:$L$2013,BM10)="Em cobertura","COV",IF(INDEX('Controle de reservas'!$L$14:$L$2013,BM10)="Disponível","DISP",IF(INDEX('Controle de reservas'!$L$14:$L$2013,BM10)="Não utilizado","NU",IF(INDEX('Controle de reservas'!$L$14:$L$2013,BM10)="Folga","F",IF(INDEX('Controle de reservas'!$L$14:$L$2013,BM10)="Ocorrência","O",IF(INDEX('Controle de reservas'!$L$14:$L$2013,BM10)="Programado","PROG",IF(INDEX('Controle de reservas'!$L$14:$L$2013,BM10)="Disponível no posto","DP","SEM SITUAÇÃO")))))))&amp;IF(INDEX('Controle de reservas'!$M$14:$M$2013,BM10)&lt;&gt;"",CHAR(10)&amp;INDEX('Controle de reservas'!$M$14:$M$2013,BM10),IF(OR(INDEX('Controle de reservas'!$L$14:$L$2013,BM10)="Em cobertura",INDEX('Controle de reservas'!$L$14:$L$2013,BM10)="Programado"),CHAR(10)&amp;"SEM LOCAL",""))&amp;IF(INDEX('Controle de reservas'!$N$14:$N$2013,BM10)&lt;&gt;"",CHAR(10)&amp;"Subst.: "&amp;INDEX('Controle de reservas'!$N$14:$N$2013,BM10),"")&amp;IF(AND(ISNUMBER(INDEX('Controle de reservas'!$I$14:$I$2013,BM10)),INDEX('Controle de reservas'!$I$14:$I$2013,BM10)&gt;0,INDEX('Controle de reservas'!$K$14:$K$2013,BM10)&gt;INDEX('Controle de reservas'!$I$14:$I$2013,BM10)),CHAR(10)&amp;"DIVERGÊNCIA DE DATAS","")&amp;IF(INDEX('Controle de reservas'!$P$14:$P$2013,BM10)&lt;&gt;"OK"," !",""))))</f>
      </c>
      <c r="Z10" s="15">
        <f ca="1">IF(OR($AQ10=0,Z$9="",Z$9&lt;$AS10,AND($AT10&lt;&gt;"",Z$9&gt;$AT10)),"",IF(BN10=0,"—",IF(INDEX('Controle de reservas'!$P$14:$P$2013,BN10)="DUPLICIDADE NO DIA","CONFLITO"&amp;IF(INDEX('Controle de reservas'!$M$14:$M$2013,BN10)&lt;&gt;"",CHAR(10)&amp;INDEX('Controle de reservas'!$M$14:$M$2013,BN10),"")&amp;IF(INDEX('Controle de reservas'!$N$14:$N$2013,BN10)&lt;&gt;"",CHAR(10)&amp;"Subst.: "&amp;INDEX('Controle de reservas'!$N$14:$N$2013,BN10),"")&amp;IF(AND(ISNUMBER(INDEX('Controle de reservas'!$I$14:$I$2013,BN10)),INDEX('Controle de reservas'!$I$14:$I$2013,BN10)&gt;0,INDEX('Controle de reservas'!$K$14:$K$2013,BN10)&gt;INDEX('Controle de reservas'!$I$14:$I$2013,BN10)),CHAR(10)&amp;"DIVERGÊNCIA DE DATAS",""),IF(INDEX('Controle de reservas'!$L$14:$L$2013,BN10)="Em cobertura","COV",IF(INDEX('Controle de reservas'!$L$14:$L$2013,BN10)="Disponível","DISP",IF(INDEX('Controle de reservas'!$L$14:$L$2013,BN10)="Não utilizado","NU",IF(INDEX('Controle de reservas'!$L$14:$L$2013,BN10)="Folga","F",IF(INDEX('Controle de reservas'!$L$14:$L$2013,BN10)="Ocorrência","O",IF(INDEX('Controle de reservas'!$L$14:$L$2013,BN10)="Programado","PROG",IF(INDEX('Controle de reservas'!$L$14:$L$2013,BN10)="Disponível no posto","DP","SEM SITUAÇÃO")))))))&amp;IF(INDEX('Controle de reservas'!$M$14:$M$2013,BN10)&lt;&gt;"",CHAR(10)&amp;INDEX('Controle de reservas'!$M$14:$M$2013,BN10),IF(OR(INDEX('Controle de reservas'!$L$14:$L$2013,BN10)="Em cobertura",INDEX('Controle de reservas'!$L$14:$L$2013,BN10)="Programado"),CHAR(10)&amp;"SEM LOCAL",""))&amp;IF(INDEX('Controle de reservas'!$N$14:$N$2013,BN10)&lt;&gt;"",CHAR(10)&amp;"Subst.: "&amp;INDEX('Controle de reservas'!$N$14:$N$2013,BN10),"")&amp;IF(AND(ISNUMBER(INDEX('Controle de reservas'!$I$14:$I$2013,BN10)),INDEX('Controle de reservas'!$I$14:$I$2013,BN10)&gt;0,INDEX('Controle de reservas'!$K$14:$K$2013,BN10)&gt;INDEX('Controle de reservas'!$I$14:$I$2013,BN10)),CHAR(10)&amp;"DIVERGÊNCIA DE DATAS","")&amp;IF(INDEX('Controle de reservas'!$P$14:$P$2013,BN10)&lt;&gt;"OK"," !",""))))</f>
      </c>
      <c r="AA10" s="15">
        <f ca="1">IF(OR($AQ10=0,AA$9="",AA$9&lt;$AS10,AND($AT10&lt;&gt;"",AA$9&gt;$AT10)),"",IF(BO10=0,"—",IF(INDEX('Controle de reservas'!$P$14:$P$2013,BO10)="DUPLICIDADE NO DIA","CONFLITO"&amp;IF(INDEX('Controle de reservas'!$M$14:$M$2013,BO10)&lt;&gt;"",CHAR(10)&amp;INDEX('Controle de reservas'!$M$14:$M$2013,BO10),"")&amp;IF(INDEX('Controle de reservas'!$N$14:$N$2013,BO10)&lt;&gt;"",CHAR(10)&amp;"Subst.: "&amp;INDEX('Controle de reservas'!$N$14:$N$2013,BO10),"")&amp;IF(AND(ISNUMBER(INDEX('Controle de reservas'!$I$14:$I$2013,BO10)),INDEX('Controle de reservas'!$I$14:$I$2013,BO10)&gt;0,INDEX('Controle de reservas'!$K$14:$K$2013,BO10)&gt;INDEX('Controle de reservas'!$I$14:$I$2013,BO10)),CHAR(10)&amp;"DIVERGÊNCIA DE DATAS",""),IF(INDEX('Controle de reservas'!$L$14:$L$2013,BO10)="Em cobertura","COV",IF(INDEX('Controle de reservas'!$L$14:$L$2013,BO10)="Disponível","DISP",IF(INDEX('Controle de reservas'!$L$14:$L$2013,BO10)="Não utilizado","NU",IF(INDEX('Controle de reservas'!$L$14:$L$2013,BO10)="Folga","F",IF(INDEX('Controle de reservas'!$L$14:$L$2013,BO10)="Ocorrência","O",IF(INDEX('Controle de reservas'!$L$14:$L$2013,BO10)="Programado","PROG",IF(INDEX('Controle de reservas'!$L$14:$L$2013,BO10)="Disponível no posto","DP","SEM SITUAÇÃO")))))))&amp;IF(INDEX('Controle de reservas'!$M$14:$M$2013,BO10)&lt;&gt;"",CHAR(10)&amp;INDEX('Controle de reservas'!$M$14:$M$2013,BO10),IF(OR(INDEX('Controle de reservas'!$L$14:$L$2013,BO10)="Em cobertura",INDEX('Controle de reservas'!$L$14:$L$2013,BO10)="Programado"),CHAR(10)&amp;"SEM LOCAL",""))&amp;IF(INDEX('Controle de reservas'!$N$14:$N$2013,BO10)&lt;&gt;"",CHAR(10)&amp;"Subst.: "&amp;INDEX('Controle de reservas'!$N$14:$N$2013,BO10),"")&amp;IF(AND(ISNUMBER(INDEX('Controle de reservas'!$I$14:$I$2013,BO10)),INDEX('Controle de reservas'!$I$14:$I$2013,BO10)&gt;0,INDEX('Controle de reservas'!$K$14:$K$2013,BO10)&gt;INDEX('Controle de reservas'!$I$14:$I$2013,BO10)),CHAR(10)&amp;"DIVERGÊNCIA DE DATAS","")&amp;IF(INDEX('Controle de reservas'!$P$14:$P$2013,BO10)&lt;&gt;"OK"," !",""))))</f>
      </c>
      <c r="AB10" s="15">
        <f ca="1">IF(OR($AQ10=0,AB$9="",AB$9&lt;$AS10,AND($AT10&lt;&gt;"",AB$9&gt;$AT10)),"",IF(BP10=0,"—",IF(INDEX('Controle de reservas'!$P$14:$P$2013,BP10)="DUPLICIDADE NO DIA","CONFLITO"&amp;IF(INDEX('Controle de reservas'!$M$14:$M$2013,BP10)&lt;&gt;"",CHAR(10)&amp;INDEX('Controle de reservas'!$M$14:$M$2013,BP10),"")&amp;IF(INDEX('Controle de reservas'!$N$14:$N$2013,BP10)&lt;&gt;"",CHAR(10)&amp;"Subst.: "&amp;INDEX('Controle de reservas'!$N$14:$N$2013,BP10),"")&amp;IF(AND(ISNUMBER(INDEX('Controle de reservas'!$I$14:$I$2013,BP10)),INDEX('Controle de reservas'!$I$14:$I$2013,BP10)&gt;0,INDEX('Controle de reservas'!$K$14:$K$2013,BP10)&gt;INDEX('Controle de reservas'!$I$14:$I$2013,BP10)),CHAR(10)&amp;"DIVERGÊNCIA DE DATAS",""),IF(INDEX('Controle de reservas'!$L$14:$L$2013,BP10)="Em cobertura","COV",IF(INDEX('Controle de reservas'!$L$14:$L$2013,BP10)="Disponível","DISP",IF(INDEX('Controle de reservas'!$L$14:$L$2013,BP10)="Não utilizado","NU",IF(INDEX('Controle de reservas'!$L$14:$L$2013,BP10)="Folga","F",IF(INDEX('Controle de reservas'!$L$14:$L$2013,BP10)="Ocorrência","O",IF(INDEX('Controle de reservas'!$L$14:$L$2013,BP10)="Programado","PROG",IF(INDEX('Controle de reservas'!$L$14:$L$2013,BP10)="Disponível no posto","DP","SEM SITUAÇÃO")))))))&amp;IF(INDEX('Controle de reservas'!$M$14:$M$2013,BP10)&lt;&gt;"",CHAR(10)&amp;INDEX('Controle de reservas'!$M$14:$M$2013,BP10),IF(OR(INDEX('Controle de reservas'!$L$14:$L$2013,BP10)="Em cobertura",INDEX('Controle de reservas'!$L$14:$L$2013,BP10)="Programado"),CHAR(10)&amp;"SEM LOCAL",""))&amp;IF(INDEX('Controle de reservas'!$N$14:$N$2013,BP10)&lt;&gt;"",CHAR(10)&amp;"Subst.: "&amp;INDEX('Controle de reservas'!$N$14:$N$2013,BP10),"")&amp;IF(AND(ISNUMBER(INDEX('Controle de reservas'!$I$14:$I$2013,BP10)),INDEX('Controle de reservas'!$I$14:$I$2013,BP10)&gt;0,INDEX('Controle de reservas'!$K$14:$K$2013,BP10)&gt;INDEX('Controle de reservas'!$I$14:$I$2013,BP10)),CHAR(10)&amp;"DIVERGÊNCIA DE DATAS","")&amp;IF(INDEX('Controle de reservas'!$P$14:$P$2013,BP10)&lt;&gt;"OK"," !",""))))</f>
      </c>
      <c r="AC10" s="15">
        <f ca="1">IF(OR($AQ10=0,AC$9="",AC$9&lt;$AS10,AND($AT10&lt;&gt;"",AC$9&gt;$AT10)),"",IF(BQ10=0,"—",IF(INDEX('Controle de reservas'!$P$14:$P$2013,BQ10)="DUPLICIDADE NO DIA","CONFLITO"&amp;IF(INDEX('Controle de reservas'!$M$14:$M$2013,BQ10)&lt;&gt;"",CHAR(10)&amp;INDEX('Controle de reservas'!$M$14:$M$2013,BQ10),"")&amp;IF(INDEX('Controle de reservas'!$N$14:$N$2013,BQ10)&lt;&gt;"",CHAR(10)&amp;"Subst.: "&amp;INDEX('Controle de reservas'!$N$14:$N$2013,BQ10),"")&amp;IF(AND(ISNUMBER(INDEX('Controle de reservas'!$I$14:$I$2013,BQ10)),INDEX('Controle de reservas'!$I$14:$I$2013,BQ10)&gt;0,INDEX('Controle de reservas'!$K$14:$K$2013,BQ10)&gt;INDEX('Controle de reservas'!$I$14:$I$2013,BQ10)),CHAR(10)&amp;"DIVERGÊNCIA DE DATAS",""),IF(INDEX('Controle de reservas'!$L$14:$L$2013,BQ10)="Em cobertura","COV",IF(INDEX('Controle de reservas'!$L$14:$L$2013,BQ10)="Disponível","DISP",IF(INDEX('Controle de reservas'!$L$14:$L$2013,BQ10)="Não utilizado","NU",IF(INDEX('Controle de reservas'!$L$14:$L$2013,BQ10)="Folga","F",IF(INDEX('Controle de reservas'!$L$14:$L$2013,BQ10)="Ocorrência","O",IF(INDEX('Controle de reservas'!$L$14:$L$2013,BQ10)="Programado","PROG",IF(INDEX('Controle de reservas'!$L$14:$L$2013,BQ10)="Disponível no posto","DP","SEM SITUAÇÃO")))))))&amp;IF(INDEX('Controle de reservas'!$M$14:$M$2013,BQ10)&lt;&gt;"",CHAR(10)&amp;INDEX('Controle de reservas'!$M$14:$M$2013,BQ10),IF(OR(INDEX('Controle de reservas'!$L$14:$L$2013,BQ10)="Em cobertura",INDEX('Controle de reservas'!$L$14:$L$2013,BQ10)="Programado"),CHAR(10)&amp;"SEM LOCAL",""))&amp;IF(INDEX('Controle de reservas'!$N$14:$N$2013,BQ10)&lt;&gt;"",CHAR(10)&amp;"Subst.: "&amp;INDEX('Controle de reservas'!$N$14:$N$2013,BQ10),"")&amp;IF(AND(ISNUMBER(INDEX('Controle de reservas'!$I$14:$I$2013,BQ10)),INDEX('Controle de reservas'!$I$14:$I$2013,BQ10)&gt;0,INDEX('Controle de reservas'!$K$14:$K$2013,BQ10)&gt;INDEX('Controle de reservas'!$I$14:$I$2013,BQ10)),CHAR(10)&amp;"DIVERGÊNCIA DE DATAS","")&amp;IF(INDEX('Controle de reservas'!$P$14:$P$2013,BQ10)&lt;&gt;"OK"," !",""))))</f>
      </c>
      <c r="AD10" s="15">
        <f ca="1">IF(OR($AQ10=0,AD$9="",AD$9&lt;$AS10,AND($AT10&lt;&gt;"",AD$9&gt;$AT10)),"",IF(BR10=0,"—",IF(INDEX('Controle de reservas'!$P$14:$P$2013,BR10)="DUPLICIDADE NO DIA","CONFLITO"&amp;IF(INDEX('Controle de reservas'!$M$14:$M$2013,BR10)&lt;&gt;"",CHAR(10)&amp;INDEX('Controle de reservas'!$M$14:$M$2013,BR10),"")&amp;IF(INDEX('Controle de reservas'!$N$14:$N$2013,BR10)&lt;&gt;"",CHAR(10)&amp;"Subst.: "&amp;INDEX('Controle de reservas'!$N$14:$N$2013,BR10),"")&amp;IF(AND(ISNUMBER(INDEX('Controle de reservas'!$I$14:$I$2013,BR10)),INDEX('Controle de reservas'!$I$14:$I$2013,BR10)&gt;0,INDEX('Controle de reservas'!$K$14:$K$2013,BR10)&gt;INDEX('Controle de reservas'!$I$14:$I$2013,BR10)),CHAR(10)&amp;"DIVERGÊNCIA DE DATAS",""),IF(INDEX('Controle de reservas'!$L$14:$L$2013,BR10)="Em cobertura","COV",IF(INDEX('Controle de reservas'!$L$14:$L$2013,BR10)="Disponível","DISP",IF(INDEX('Controle de reservas'!$L$14:$L$2013,BR10)="Não utilizado","NU",IF(INDEX('Controle de reservas'!$L$14:$L$2013,BR10)="Folga","F",IF(INDEX('Controle de reservas'!$L$14:$L$2013,BR10)="Ocorrência","O",IF(INDEX('Controle de reservas'!$L$14:$L$2013,BR10)="Programado","PROG",IF(INDEX('Controle de reservas'!$L$14:$L$2013,BR10)="Disponível no posto","DP","SEM SITUAÇÃO")))))))&amp;IF(INDEX('Controle de reservas'!$M$14:$M$2013,BR10)&lt;&gt;"",CHAR(10)&amp;INDEX('Controle de reservas'!$M$14:$M$2013,BR10),IF(OR(INDEX('Controle de reservas'!$L$14:$L$2013,BR10)="Em cobertura",INDEX('Controle de reservas'!$L$14:$L$2013,BR10)="Programado"),CHAR(10)&amp;"SEM LOCAL",""))&amp;IF(INDEX('Controle de reservas'!$N$14:$N$2013,BR10)&lt;&gt;"",CHAR(10)&amp;"Subst.: "&amp;INDEX('Controle de reservas'!$N$14:$N$2013,BR10),"")&amp;IF(AND(ISNUMBER(INDEX('Controle de reservas'!$I$14:$I$2013,BR10)),INDEX('Controle de reservas'!$I$14:$I$2013,BR10)&gt;0,INDEX('Controle de reservas'!$K$14:$K$2013,BR10)&gt;INDEX('Controle de reservas'!$I$14:$I$2013,BR10)),CHAR(10)&amp;"DIVERGÊNCIA DE DATAS","")&amp;IF(INDEX('Controle de reservas'!$P$14:$P$2013,BR10)&lt;&gt;"OK"," !",""))))</f>
      </c>
      <c r="AE10" s="15">
        <f ca="1">IF(OR($AQ10=0,AE$9="",AE$9&lt;$AS10,AND($AT10&lt;&gt;"",AE$9&gt;$AT10)),"",IF(BS10=0,"—",IF(INDEX('Controle de reservas'!$P$14:$P$2013,BS10)="DUPLICIDADE NO DIA","CONFLITO"&amp;IF(INDEX('Controle de reservas'!$M$14:$M$2013,BS10)&lt;&gt;"",CHAR(10)&amp;INDEX('Controle de reservas'!$M$14:$M$2013,BS10),"")&amp;IF(INDEX('Controle de reservas'!$N$14:$N$2013,BS10)&lt;&gt;"",CHAR(10)&amp;"Subst.: "&amp;INDEX('Controle de reservas'!$N$14:$N$2013,BS10),"")&amp;IF(AND(ISNUMBER(INDEX('Controle de reservas'!$I$14:$I$2013,BS10)),INDEX('Controle de reservas'!$I$14:$I$2013,BS10)&gt;0,INDEX('Controle de reservas'!$K$14:$K$2013,BS10)&gt;INDEX('Controle de reservas'!$I$14:$I$2013,BS10)),CHAR(10)&amp;"DIVERGÊNCIA DE DATAS",""),IF(INDEX('Controle de reservas'!$L$14:$L$2013,BS10)="Em cobertura","COV",IF(INDEX('Controle de reservas'!$L$14:$L$2013,BS10)="Disponível","DISP",IF(INDEX('Controle de reservas'!$L$14:$L$2013,BS10)="Não utilizado","NU",IF(INDEX('Controle de reservas'!$L$14:$L$2013,BS10)="Folga","F",IF(INDEX('Controle de reservas'!$L$14:$L$2013,BS10)="Ocorrência","O",IF(INDEX('Controle de reservas'!$L$14:$L$2013,BS10)="Programado","PROG",IF(INDEX('Controle de reservas'!$L$14:$L$2013,BS10)="Disponível no posto","DP","SEM SITUAÇÃO")))))))&amp;IF(INDEX('Controle de reservas'!$M$14:$M$2013,BS10)&lt;&gt;"",CHAR(10)&amp;INDEX('Controle de reservas'!$M$14:$M$2013,BS10),IF(OR(INDEX('Controle de reservas'!$L$14:$L$2013,BS10)="Em cobertura",INDEX('Controle de reservas'!$L$14:$L$2013,BS10)="Programado"),CHAR(10)&amp;"SEM LOCAL",""))&amp;IF(INDEX('Controle de reservas'!$N$14:$N$2013,BS10)&lt;&gt;"",CHAR(10)&amp;"Subst.: "&amp;INDEX('Controle de reservas'!$N$14:$N$2013,BS10),"")&amp;IF(AND(ISNUMBER(INDEX('Controle de reservas'!$I$14:$I$2013,BS10)),INDEX('Controle de reservas'!$I$14:$I$2013,BS10)&gt;0,INDEX('Controle de reservas'!$K$14:$K$2013,BS10)&gt;INDEX('Controle de reservas'!$I$14:$I$2013,BS10)),CHAR(10)&amp;"DIVERGÊNCIA DE DATAS","")&amp;IF(INDEX('Controle de reservas'!$P$14:$P$2013,BS10)&lt;&gt;"OK"," !",""))))</f>
      </c>
      <c r="AF10" s="15">
        <f ca="1">IF(OR($AQ10=0,AF$9="",AF$9&lt;$AS10,AND($AT10&lt;&gt;"",AF$9&gt;$AT10)),"",IF(BT10=0,"—",IF(INDEX('Controle de reservas'!$P$14:$P$2013,BT10)="DUPLICIDADE NO DIA","CONFLITO"&amp;IF(INDEX('Controle de reservas'!$M$14:$M$2013,BT10)&lt;&gt;"",CHAR(10)&amp;INDEX('Controle de reservas'!$M$14:$M$2013,BT10),"")&amp;IF(INDEX('Controle de reservas'!$N$14:$N$2013,BT10)&lt;&gt;"",CHAR(10)&amp;"Subst.: "&amp;INDEX('Controle de reservas'!$N$14:$N$2013,BT10),"")&amp;IF(AND(ISNUMBER(INDEX('Controle de reservas'!$I$14:$I$2013,BT10)),INDEX('Controle de reservas'!$I$14:$I$2013,BT10)&gt;0,INDEX('Controle de reservas'!$K$14:$K$2013,BT10)&gt;INDEX('Controle de reservas'!$I$14:$I$2013,BT10)),CHAR(10)&amp;"DIVERGÊNCIA DE DATAS",""),IF(INDEX('Controle de reservas'!$L$14:$L$2013,BT10)="Em cobertura","COV",IF(INDEX('Controle de reservas'!$L$14:$L$2013,BT10)="Disponível","DISP",IF(INDEX('Controle de reservas'!$L$14:$L$2013,BT10)="Não utilizado","NU",IF(INDEX('Controle de reservas'!$L$14:$L$2013,BT10)="Folga","F",IF(INDEX('Controle de reservas'!$L$14:$L$2013,BT10)="Ocorrência","O",IF(INDEX('Controle de reservas'!$L$14:$L$2013,BT10)="Programado","PROG",IF(INDEX('Controle de reservas'!$L$14:$L$2013,BT10)="Disponível no posto","DP","SEM SITUAÇÃO")))))))&amp;IF(INDEX('Controle de reservas'!$M$14:$M$2013,BT10)&lt;&gt;"",CHAR(10)&amp;INDEX('Controle de reservas'!$M$14:$M$2013,BT10),IF(OR(INDEX('Controle de reservas'!$L$14:$L$2013,BT10)="Em cobertura",INDEX('Controle de reservas'!$L$14:$L$2013,BT10)="Programado"),CHAR(10)&amp;"SEM LOCAL",""))&amp;IF(INDEX('Controle de reservas'!$N$14:$N$2013,BT10)&lt;&gt;"",CHAR(10)&amp;"Subst.: "&amp;INDEX('Controle de reservas'!$N$14:$N$2013,BT10),"")&amp;IF(AND(ISNUMBER(INDEX('Controle de reservas'!$I$14:$I$2013,BT10)),INDEX('Controle de reservas'!$I$14:$I$2013,BT10)&gt;0,INDEX('Controle de reservas'!$K$14:$K$2013,BT10)&gt;INDEX('Controle de reservas'!$I$14:$I$2013,BT10)),CHAR(10)&amp;"DIVERGÊNCIA DE DATAS","")&amp;IF(INDEX('Controle de reservas'!$P$14:$P$2013,BT10)&lt;&gt;"OK"," !",""))))</f>
      </c>
      <c r="AG10" s="15">
        <f ca="1">IF(OR($AQ10=0,AG$9="",AG$9&lt;$AS10,AND($AT10&lt;&gt;"",AG$9&gt;$AT10)),"",IF(BU10=0,"—",IF(INDEX('Controle de reservas'!$P$14:$P$2013,BU10)="DUPLICIDADE NO DIA","CONFLITO"&amp;IF(INDEX('Controle de reservas'!$M$14:$M$2013,BU10)&lt;&gt;"",CHAR(10)&amp;INDEX('Controle de reservas'!$M$14:$M$2013,BU10),"")&amp;IF(INDEX('Controle de reservas'!$N$14:$N$2013,BU10)&lt;&gt;"",CHAR(10)&amp;"Subst.: "&amp;INDEX('Controle de reservas'!$N$14:$N$2013,BU10),"")&amp;IF(AND(ISNUMBER(INDEX('Controle de reservas'!$I$14:$I$2013,BU10)),INDEX('Controle de reservas'!$I$14:$I$2013,BU10)&gt;0,INDEX('Controle de reservas'!$K$14:$K$2013,BU10)&gt;INDEX('Controle de reservas'!$I$14:$I$2013,BU10)),CHAR(10)&amp;"DIVERGÊNCIA DE DATAS",""),IF(INDEX('Controle de reservas'!$L$14:$L$2013,BU10)="Em cobertura","COV",IF(INDEX('Controle de reservas'!$L$14:$L$2013,BU10)="Disponível","DISP",IF(INDEX('Controle de reservas'!$L$14:$L$2013,BU10)="Não utilizado","NU",IF(INDEX('Controle de reservas'!$L$14:$L$2013,BU10)="Folga","F",IF(INDEX('Controle de reservas'!$L$14:$L$2013,BU10)="Ocorrência","O",IF(INDEX('Controle de reservas'!$L$14:$L$2013,BU10)="Programado","PROG",IF(INDEX('Controle de reservas'!$L$14:$L$2013,BU10)="Disponível no posto","DP","SEM SITUAÇÃO")))))))&amp;IF(INDEX('Controle de reservas'!$M$14:$M$2013,BU10)&lt;&gt;"",CHAR(10)&amp;INDEX('Controle de reservas'!$M$14:$M$2013,BU10),IF(OR(INDEX('Controle de reservas'!$L$14:$L$2013,BU10)="Em cobertura",INDEX('Controle de reservas'!$L$14:$L$2013,BU10)="Programado"),CHAR(10)&amp;"SEM LOCAL",""))&amp;IF(INDEX('Controle de reservas'!$N$14:$N$2013,BU10)&lt;&gt;"",CHAR(10)&amp;"Subst.: "&amp;INDEX('Controle de reservas'!$N$14:$N$2013,BU10),"")&amp;IF(AND(ISNUMBER(INDEX('Controle de reservas'!$I$14:$I$2013,BU10)),INDEX('Controle de reservas'!$I$14:$I$2013,BU10)&gt;0,INDEX('Controle de reservas'!$K$14:$K$2013,BU10)&gt;INDEX('Controle de reservas'!$I$14:$I$2013,BU10)),CHAR(10)&amp;"DIVERGÊNCIA DE DATAS","")&amp;IF(INDEX('Controle de reservas'!$P$14:$P$2013,BU10)&lt;&gt;"OK"," !",""))))</f>
      </c>
      <c r="AH10" s="15">
        <f ca="1">IF(OR($AQ10=0,AH$9="",AH$9&lt;$AS10,AND($AT10&lt;&gt;"",AH$9&gt;$AT10)),"",IF(BV10=0,"—",IF(INDEX('Controle de reservas'!$P$14:$P$2013,BV10)="DUPLICIDADE NO DIA","CONFLITO"&amp;IF(INDEX('Controle de reservas'!$M$14:$M$2013,BV10)&lt;&gt;"",CHAR(10)&amp;INDEX('Controle de reservas'!$M$14:$M$2013,BV10),"")&amp;IF(INDEX('Controle de reservas'!$N$14:$N$2013,BV10)&lt;&gt;"",CHAR(10)&amp;"Subst.: "&amp;INDEX('Controle de reservas'!$N$14:$N$2013,BV10),"")&amp;IF(AND(ISNUMBER(INDEX('Controle de reservas'!$I$14:$I$2013,BV10)),INDEX('Controle de reservas'!$I$14:$I$2013,BV10)&gt;0,INDEX('Controle de reservas'!$K$14:$K$2013,BV10)&gt;INDEX('Controle de reservas'!$I$14:$I$2013,BV10)),CHAR(10)&amp;"DIVERGÊNCIA DE DATAS",""),IF(INDEX('Controle de reservas'!$L$14:$L$2013,BV10)="Em cobertura","COV",IF(INDEX('Controle de reservas'!$L$14:$L$2013,BV10)="Disponível","DISP",IF(INDEX('Controle de reservas'!$L$14:$L$2013,BV10)="Não utilizado","NU",IF(INDEX('Controle de reservas'!$L$14:$L$2013,BV10)="Folga","F",IF(INDEX('Controle de reservas'!$L$14:$L$2013,BV10)="Ocorrência","O",IF(INDEX('Controle de reservas'!$L$14:$L$2013,BV10)="Programado","PROG",IF(INDEX('Controle de reservas'!$L$14:$L$2013,BV10)="Disponível no posto","DP","SEM SITUAÇÃO")))))))&amp;IF(INDEX('Controle de reservas'!$M$14:$M$2013,BV10)&lt;&gt;"",CHAR(10)&amp;INDEX('Controle de reservas'!$M$14:$M$2013,BV10),IF(OR(INDEX('Controle de reservas'!$L$14:$L$2013,BV10)="Em cobertura",INDEX('Controle de reservas'!$L$14:$L$2013,BV10)="Programado"),CHAR(10)&amp;"SEM LOCAL",""))&amp;IF(INDEX('Controle de reservas'!$N$14:$N$2013,BV10)&lt;&gt;"",CHAR(10)&amp;"Subst.: "&amp;INDEX('Controle de reservas'!$N$14:$N$2013,BV10),"")&amp;IF(AND(ISNUMBER(INDEX('Controle de reservas'!$I$14:$I$2013,BV10)),INDEX('Controle de reservas'!$I$14:$I$2013,BV10)&gt;0,INDEX('Controle de reservas'!$K$14:$K$2013,BV10)&gt;INDEX('Controle de reservas'!$I$14:$I$2013,BV10)),CHAR(10)&amp;"DIVERGÊNCIA DE DATAS","")&amp;IF(INDEX('Controle de reservas'!$P$14:$P$2013,BV10)&lt;&gt;"OK"," !",""))))</f>
      </c>
      <c r="AI10" s="15">
        <f ca="1">IF(OR($AQ10=0,AI$9="",AI$9&lt;$AS10,AND($AT10&lt;&gt;"",AI$9&gt;$AT10)),"",IF(BW10=0,"—",IF(INDEX('Controle de reservas'!$P$14:$P$2013,BW10)="DUPLICIDADE NO DIA","CONFLITO"&amp;IF(INDEX('Controle de reservas'!$M$14:$M$2013,BW10)&lt;&gt;"",CHAR(10)&amp;INDEX('Controle de reservas'!$M$14:$M$2013,BW10),"")&amp;IF(INDEX('Controle de reservas'!$N$14:$N$2013,BW10)&lt;&gt;"",CHAR(10)&amp;"Subst.: "&amp;INDEX('Controle de reservas'!$N$14:$N$2013,BW10),"")&amp;IF(AND(ISNUMBER(INDEX('Controle de reservas'!$I$14:$I$2013,BW10)),INDEX('Controle de reservas'!$I$14:$I$2013,BW10)&gt;0,INDEX('Controle de reservas'!$K$14:$K$2013,BW10)&gt;INDEX('Controle de reservas'!$I$14:$I$2013,BW10)),CHAR(10)&amp;"DIVERGÊNCIA DE DATAS",""),IF(INDEX('Controle de reservas'!$L$14:$L$2013,BW10)="Em cobertura","COV",IF(INDEX('Controle de reservas'!$L$14:$L$2013,BW10)="Disponível","DISP",IF(INDEX('Controle de reservas'!$L$14:$L$2013,BW10)="Não utilizado","NU",IF(INDEX('Controle de reservas'!$L$14:$L$2013,BW10)="Folga","F",IF(INDEX('Controle de reservas'!$L$14:$L$2013,BW10)="Ocorrência","O",IF(INDEX('Controle de reservas'!$L$14:$L$2013,BW10)="Programado","PROG",IF(INDEX('Controle de reservas'!$L$14:$L$2013,BW10)="Disponível no posto","DP","SEM SITUAÇÃO")))))))&amp;IF(INDEX('Controle de reservas'!$M$14:$M$2013,BW10)&lt;&gt;"",CHAR(10)&amp;INDEX('Controle de reservas'!$M$14:$M$2013,BW10),IF(OR(INDEX('Controle de reservas'!$L$14:$L$2013,BW10)="Em cobertura",INDEX('Controle de reservas'!$L$14:$L$2013,BW10)="Programado"),CHAR(10)&amp;"SEM LOCAL",""))&amp;IF(INDEX('Controle de reservas'!$N$14:$N$2013,BW10)&lt;&gt;"",CHAR(10)&amp;"Subst.: "&amp;INDEX('Controle de reservas'!$N$14:$N$2013,BW10),"")&amp;IF(AND(ISNUMBER(INDEX('Controle de reservas'!$I$14:$I$2013,BW10)),INDEX('Controle de reservas'!$I$14:$I$2013,BW10)&gt;0,INDEX('Controle de reservas'!$K$14:$K$2013,BW10)&gt;INDEX('Controle de reservas'!$I$14:$I$2013,BW10)),CHAR(10)&amp;"DIVERGÊNCIA DE DATAS","")&amp;IF(INDEX('Controle de reservas'!$P$14:$P$2013,BW10)&lt;&gt;"OK"," !",""))))</f>
      </c>
      <c r="AJ10" s="15">
        <f ca="1">IF(OR($AQ10=0,AJ$9="",AJ$9&lt;$AS10,AND($AT10&lt;&gt;"",AJ$9&gt;$AT10)),"",IF(BX10=0,"—",IF(INDEX('Controle de reservas'!$P$14:$P$2013,BX10)="DUPLICIDADE NO DIA","CONFLITO"&amp;IF(INDEX('Controle de reservas'!$M$14:$M$2013,BX10)&lt;&gt;"",CHAR(10)&amp;INDEX('Controle de reservas'!$M$14:$M$2013,BX10),"")&amp;IF(INDEX('Controle de reservas'!$N$14:$N$2013,BX10)&lt;&gt;"",CHAR(10)&amp;"Subst.: "&amp;INDEX('Controle de reservas'!$N$14:$N$2013,BX10),"")&amp;IF(AND(ISNUMBER(INDEX('Controle de reservas'!$I$14:$I$2013,BX10)),INDEX('Controle de reservas'!$I$14:$I$2013,BX10)&gt;0,INDEX('Controle de reservas'!$K$14:$K$2013,BX10)&gt;INDEX('Controle de reservas'!$I$14:$I$2013,BX10)),CHAR(10)&amp;"DIVERGÊNCIA DE DATAS",""),IF(INDEX('Controle de reservas'!$L$14:$L$2013,BX10)="Em cobertura","COV",IF(INDEX('Controle de reservas'!$L$14:$L$2013,BX10)="Disponível","DISP",IF(INDEX('Controle de reservas'!$L$14:$L$2013,BX10)="Não utilizado","NU",IF(INDEX('Controle de reservas'!$L$14:$L$2013,BX10)="Folga","F",IF(INDEX('Controle de reservas'!$L$14:$L$2013,BX10)="Ocorrência","O",IF(INDEX('Controle de reservas'!$L$14:$L$2013,BX10)="Programado","PROG",IF(INDEX('Controle de reservas'!$L$14:$L$2013,BX10)="Disponível no posto","DP","SEM SITUAÇÃO")))))))&amp;IF(INDEX('Controle de reservas'!$M$14:$M$2013,BX10)&lt;&gt;"",CHAR(10)&amp;INDEX('Controle de reservas'!$M$14:$M$2013,BX10),IF(OR(INDEX('Controle de reservas'!$L$14:$L$2013,BX10)="Em cobertura",INDEX('Controle de reservas'!$L$14:$L$2013,BX10)="Programado"),CHAR(10)&amp;"SEM LOCAL",""))&amp;IF(INDEX('Controle de reservas'!$N$14:$N$2013,BX10)&lt;&gt;"",CHAR(10)&amp;"Subst.: "&amp;INDEX('Controle de reservas'!$N$14:$N$2013,BX10),"")&amp;IF(AND(ISNUMBER(INDEX('Controle de reservas'!$I$14:$I$2013,BX10)),INDEX('Controle de reservas'!$I$14:$I$2013,BX10)&gt;0,INDEX('Controle de reservas'!$K$14:$K$2013,BX10)&gt;INDEX('Controle de reservas'!$I$14:$I$2013,BX10)),CHAR(10)&amp;"DIVERGÊNCIA DE DATAS","")&amp;IF(INDEX('Controle de reservas'!$P$14:$P$2013,BX10)&lt;&gt;"OK"," !",""))))</f>
      </c>
      <c r="AK10" s="15">
        <f ca="1">IF(OR($AQ10=0,AK$9="",AK$9&lt;$AS10,AND($AT10&lt;&gt;"",AK$9&gt;$AT10)),"",IF(BY10=0,"—",IF(INDEX('Controle de reservas'!$P$14:$P$2013,BY10)="DUPLICIDADE NO DIA","CONFLITO"&amp;IF(INDEX('Controle de reservas'!$M$14:$M$2013,BY10)&lt;&gt;"",CHAR(10)&amp;INDEX('Controle de reservas'!$M$14:$M$2013,BY10),"")&amp;IF(INDEX('Controle de reservas'!$N$14:$N$2013,BY10)&lt;&gt;"",CHAR(10)&amp;"Subst.: "&amp;INDEX('Controle de reservas'!$N$14:$N$2013,BY10),"")&amp;IF(AND(ISNUMBER(INDEX('Controle de reservas'!$I$14:$I$2013,BY10)),INDEX('Controle de reservas'!$I$14:$I$2013,BY10)&gt;0,INDEX('Controle de reservas'!$K$14:$K$2013,BY10)&gt;INDEX('Controle de reservas'!$I$14:$I$2013,BY10)),CHAR(10)&amp;"DIVERGÊNCIA DE DATAS",""),IF(INDEX('Controle de reservas'!$L$14:$L$2013,BY10)="Em cobertura","COV",IF(INDEX('Controle de reservas'!$L$14:$L$2013,BY10)="Disponível","DISP",IF(INDEX('Controle de reservas'!$L$14:$L$2013,BY10)="Não utilizado","NU",IF(INDEX('Controle de reservas'!$L$14:$L$2013,BY10)="Folga","F",IF(INDEX('Controle de reservas'!$L$14:$L$2013,BY10)="Ocorrência","O",IF(INDEX('Controle de reservas'!$L$14:$L$2013,BY10)="Programado","PROG",IF(INDEX('Controle de reservas'!$L$14:$L$2013,BY10)="Disponível no posto","DP","SEM SITUAÇÃO")))))))&amp;IF(INDEX('Controle de reservas'!$M$14:$M$2013,BY10)&lt;&gt;"",CHAR(10)&amp;INDEX('Controle de reservas'!$M$14:$M$2013,BY10),IF(OR(INDEX('Controle de reservas'!$L$14:$L$2013,BY10)="Em cobertura",INDEX('Controle de reservas'!$L$14:$L$2013,BY10)="Programado"),CHAR(10)&amp;"SEM LOCAL",""))&amp;IF(INDEX('Controle de reservas'!$N$14:$N$2013,BY10)&lt;&gt;"",CHAR(10)&amp;"Subst.: "&amp;INDEX('Controle de reservas'!$N$14:$N$2013,BY10),"")&amp;IF(AND(ISNUMBER(INDEX('Controle de reservas'!$I$14:$I$2013,BY10)),INDEX('Controle de reservas'!$I$14:$I$2013,BY10)&gt;0,INDEX('Controle de reservas'!$K$14:$K$2013,BY10)&gt;INDEX('Controle de reservas'!$I$14:$I$2013,BY10)),CHAR(10)&amp;"DIVERGÊNCIA DE DATAS","")&amp;IF(INDEX('Controle de reservas'!$P$14:$P$2013,BY10)&lt;&gt;"OK"," !",""))))</f>
      </c>
      <c r="AL10" s="14">
        <f t="shared" ref="AL10:AL73" ca="1" si="1">IF($AQ10=0,"",COUNTIF(G10:AK10,"COV*")-COUNTIF(G10:AK10,"COV* !"))</f>
      </c>
      <c r="AM10" s="14">
        <f t="shared" ref="AM10:AM73" ca="1" si="2">IF($AQ10=0,"",COUNTIF(G10:AK10,"DISP*")-COUNTIF(G10:AK10,"DISP* !"))</f>
      </c>
      <c r="AN10" s="14">
        <f t="shared" ref="AN10:AN73" ca="1" si="3">IF($AQ10=0,"",COUNTIF(G10:AK10,"NU*")-COUNTIF(G10:AK10,"NU* !"))</f>
      </c>
      <c r="AO10" s="14">
        <f t="shared" ref="AO10:AO73" ca="1" si="4">IF($AQ10=0,"",SUMPRODUCT(--(G10:AK10="—"),--($G$9:$AK$9&lt;&gt;""),--($G$9:$AK$9&lt;=TODAY())))</f>
      </c>
      <c r="AP10" s="14">
        <f ca="1">IF($AQ10=0,"",INDEX('Controle de reservas'!$O$14:$O$2013,$AQ10))</f>
      </c>
      <c r="AQ10">
        <f ca="1">IFERROR(MATCH(ROW()-9,'Controle de reservas'!$S$14:$S$2013,0),0)</f>
      </c>
      <c r="AR10">
        <f ca="1">IF($AQ10=0,"",INDEX('Controle de reservas'!$Q$14:$Q$2013,$AQ10))</f>
      </c>
      <c r="AS10">
        <f ca="1">IF($AQ10=0,"",INDEX('Controle de reservas'!$H$14:$H$2013,$AQ10))</f>
      </c>
      <c r="AT10">
        <f ca="1">IF($AQ10=0,"",IF(INDEX('Controle de reservas'!$J$14:$J$2013,$AQ10)=0,"",INDEX('Controle de reservas'!$J$14:$J$2013,$AQ10)))</f>
      </c>
      <c r="AU10">
        <f ca="1">IF(OR($AQ10=0,G$9=""),0,IFERROR(MATCH($AR10&amp;"|"&amp;TEXT(G$9,"yyyymmdd"),'Controle de reservas'!$T$14:$T$2013,0),0))</f>
      </c>
      <c r="AV10">
        <f ca="1">IF(OR($AQ10=0,H$9=""),0,IFERROR(MATCH($AR10&amp;"|"&amp;TEXT(H$9,"yyyymmdd"),'Controle de reservas'!$T$14:$T$2013,0),0))</f>
      </c>
      <c r="AW10">
        <f ca="1">IF(OR($AQ10=0,I$9=""),0,IFERROR(MATCH($AR10&amp;"|"&amp;TEXT(I$9,"yyyymmdd"),'Controle de reservas'!$T$14:$T$2013,0),0))</f>
      </c>
      <c r="AX10">
        <f ca="1">IF(OR($AQ10=0,J$9=""),0,IFERROR(MATCH($AR10&amp;"|"&amp;TEXT(J$9,"yyyymmdd"),'Controle de reservas'!$T$14:$T$2013,0),0))</f>
      </c>
      <c r="AY10">
        <f ca="1">IF(OR($AQ10=0,K$9=""),0,IFERROR(MATCH($AR10&amp;"|"&amp;TEXT(K$9,"yyyymmdd"),'Controle de reservas'!$T$14:$T$2013,0),0))</f>
      </c>
      <c r="AZ10">
        <f ca="1">IF(OR($AQ10=0,L$9=""),0,IFERROR(MATCH($AR10&amp;"|"&amp;TEXT(L$9,"yyyymmdd"),'Controle de reservas'!$T$14:$T$2013,0),0))</f>
      </c>
      <c r="BA10">
        <f ca="1">IF(OR($AQ10=0,M$9=""),0,IFERROR(MATCH($AR10&amp;"|"&amp;TEXT(M$9,"yyyymmdd"),'Controle de reservas'!$T$14:$T$2013,0),0))</f>
      </c>
      <c r="BB10">
        <f ca="1">IF(OR($AQ10=0,N$9=""),0,IFERROR(MATCH($AR10&amp;"|"&amp;TEXT(N$9,"yyyymmdd"),'Controle de reservas'!$T$14:$T$2013,0),0))</f>
      </c>
      <c r="BC10">
        <f ca="1">IF(OR($AQ10=0,O$9=""),0,IFERROR(MATCH($AR10&amp;"|"&amp;TEXT(O$9,"yyyymmdd"),'Controle de reservas'!$T$14:$T$2013,0),0))</f>
      </c>
      <c r="BD10">
        <f ca="1">IF(OR($AQ10=0,P$9=""),0,IFERROR(MATCH($AR10&amp;"|"&amp;TEXT(P$9,"yyyymmdd"),'Controle de reservas'!$T$14:$T$2013,0),0))</f>
      </c>
      <c r="BE10">
        <f ca="1">IF(OR($AQ10=0,Q$9=""),0,IFERROR(MATCH($AR10&amp;"|"&amp;TEXT(Q$9,"yyyymmdd"),'Controle de reservas'!$T$14:$T$2013,0),0))</f>
      </c>
      <c r="BF10">
        <f ca="1">IF(OR($AQ10=0,R$9=""),0,IFERROR(MATCH($AR10&amp;"|"&amp;TEXT(R$9,"yyyymmdd"),'Controle de reservas'!$T$14:$T$2013,0),0))</f>
      </c>
      <c r="BG10">
        <f ca="1">IF(OR($AQ10=0,S$9=""),0,IFERROR(MATCH($AR10&amp;"|"&amp;TEXT(S$9,"yyyymmdd"),'Controle de reservas'!$T$14:$T$2013,0),0))</f>
      </c>
      <c r="BH10">
        <f ca="1">IF(OR($AQ10=0,T$9=""),0,IFERROR(MATCH($AR10&amp;"|"&amp;TEXT(T$9,"yyyymmdd"),'Controle de reservas'!$T$14:$T$2013,0),0))</f>
      </c>
      <c r="BI10">
        <f ca="1">IF(OR($AQ10=0,U$9=""),0,IFERROR(MATCH($AR10&amp;"|"&amp;TEXT(U$9,"yyyymmdd"),'Controle de reservas'!$T$14:$T$2013,0),0))</f>
      </c>
      <c r="BJ10">
        <f ca="1">IF(OR($AQ10=0,V$9=""),0,IFERROR(MATCH($AR10&amp;"|"&amp;TEXT(V$9,"yyyymmdd"),'Controle de reservas'!$T$14:$T$2013,0),0))</f>
      </c>
      <c r="BK10">
        <f ca="1">IF(OR($AQ10=0,W$9=""),0,IFERROR(MATCH($AR10&amp;"|"&amp;TEXT(W$9,"yyyymmdd"),'Controle de reservas'!$T$14:$T$2013,0),0))</f>
      </c>
      <c r="BL10">
        <f ca="1">IF(OR($AQ10=0,X$9=""),0,IFERROR(MATCH($AR10&amp;"|"&amp;TEXT(X$9,"yyyymmdd"),'Controle de reservas'!$T$14:$T$2013,0),0))</f>
      </c>
      <c r="BM10">
        <f ca="1">IF(OR($AQ10=0,Y$9=""),0,IFERROR(MATCH($AR10&amp;"|"&amp;TEXT(Y$9,"yyyymmdd"),'Controle de reservas'!$T$14:$T$2013,0),0))</f>
      </c>
      <c r="BN10">
        <f ca="1">IF(OR($AQ10=0,Z$9=""),0,IFERROR(MATCH($AR10&amp;"|"&amp;TEXT(Z$9,"yyyymmdd"),'Controle de reservas'!$T$14:$T$2013,0),0))</f>
      </c>
      <c r="BO10">
        <f ca="1">IF(OR($AQ10=0,AA$9=""),0,IFERROR(MATCH($AR10&amp;"|"&amp;TEXT(AA$9,"yyyymmdd"),'Controle de reservas'!$T$14:$T$2013,0),0))</f>
      </c>
      <c r="BP10">
        <f ca="1">IF(OR($AQ10=0,AB$9=""),0,IFERROR(MATCH($AR10&amp;"|"&amp;TEXT(AB$9,"yyyymmdd"),'Controle de reservas'!$T$14:$T$2013,0),0))</f>
      </c>
      <c r="BQ10">
        <f ca="1">IF(OR($AQ10=0,AC$9=""),0,IFERROR(MATCH($AR10&amp;"|"&amp;TEXT(AC$9,"yyyymmdd"),'Controle de reservas'!$T$14:$T$2013,0),0))</f>
      </c>
      <c r="BR10">
        <f ca="1">IF(OR($AQ10=0,AD$9=""),0,IFERROR(MATCH($AR10&amp;"|"&amp;TEXT(AD$9,"yyyymmdd"),'Controle de reservas'!$T$14:$T$2013,0),0))</f>
      </c>
      <c r="BS10">
        <f ca="1">IF(OR($AQ10=0,AE$9=""),0,IFERROR(MATCH($AR10&amp;"|"&amp;TEXT(AE$9,"yyyymmdd"),'Controle de reservas'!$T$14:$T$2013,0),0))</f>
      </c>
      <c r="BT10">
        <f ca="1">IF(OR($AQ10=0,AF$9=""),0,IFERROR(MATCH($AR10&amp;"|"&amp;TEXT(AF$9,"yyyymmdd"),'Controle de reservas'!$T$14:$T$2013,0),0))</f>
      </c>
      <c r="BU10">
        <f ca="1">IF(OR($AQ10=0,AG$9=""),0,IFERROR(MATCH($AR10&amp;"|"&amp;TEXT(AG$9,"yyyymmdd"),'Controle de reservas'!$T$14:$T$2013,0),0))</f>
      </c>
      <c r="BV10">
        <f ca="1">IF(OR($AQ10=0,AH$9=""),0,IFERROR(MATCH($AR10&amp;"|"&amp;TEXT(AH$9,"yyyymmdd"),'Controle de reservas'!$T$14:$T$2013,0),0))</f>
      </c>
      <c r="BW10">
        <f ca="1">IF(OR($AQ10=0,AI$9=""),0,IFERROR(MATCH($AR10&amp;"|"&amp;TEXT(AI$9,"yyyymmdd"),'Controle de reservas'!$T$14:$T$2013,0),0))</f>
      </c>
      <c r="BX10">
        <f ca="1">IF(OR($AQ10=0,AJ$9=""),0,IFERROR(MATCH($AR10&amp;"|"&amp;TEXT(AJ$9,"yyyymmdd"),'Controle de reservas'!$T$14:$T$2013,0),0))</f>
      </c>
      <c r="BY10">
        <f ca="1">IF(OR($AQ10=0,AK$9=""),0,IFERROR(MATCH($AR10&amp;"|"&amp;TEXT(AK$9,"yyyymmdd"),'Controle de reservas'!$T$14:$T$2013,0),0))</f>
      </c>
    </row>
    <row r="11" spans="1:77" ht="105" customHeight="1" x14ac:dyDescent="0.25">
      <c r="A11" s="16">
        <f ca="1">IF($AQ11=0,"",INDEX('Controle de reservas'!$A$14:$A$2013,$AQ11))</f>
      </c>
      <c r="B11" s="16">
        <f ca="1">IF($AQ11=0,"",INDEX('Controle de reservas'!$B$14:$B$2013,$AQ11))</f>
      </c>
      <c r="C11" s="16">
        <f ca="1">IF($AQ11=0,"",INDEX('Controle de reservas'!$C$14:$C$2013,$AQ11))</f>
      </c>
      <c r="D11" s="16">
        <f ca="1">IF($AQ11=0,"",INDEX('Controle de reservas'!$D$14:$D$2013,$AQ11))</f>
      </c>
      <c r="E11" s="16">
        <f ca="1">IF($AQ11=0,"",INDEX('Controle de reservas'!$E$14:$E$2013,$AQ11))</f>
      </c>
      <c r="F11" s="16">
        <f ca="1">IF($AQ11=0,"",INDEX('Controle de reservas'!$F$14:$F$2013,$AQ11))</f>
      </c>
      <c r="G11" s="17">
        <f ca="1">IF(OR($AQ11=0,G$9="",G$9&lt;$AS11,AND($AT11&lt;&gt;"",G$9&gt;$AT11)),"",IF(AU11=0,"—",IF(INDEX('Controle de reservas'!$P$14:$P$2013,AU11)="DUPLICIDADE NO DIA","CONFLITO"&amp;IF(INDEX('Controle de reservas'!$M$14:$M$2013,AU11)&lt;&gt;"",CHAR(10)&amp;INDEX('Controle de reservas'!$M$14:$M$2013,AU11),"")&amp;IF(INDEX('Controle de reservas'!$N$14:$N$2013,AU11)&lt;&gt;"",CHAR(10)&amp;"Subst.: "&amp;INDEX('Controle de reservas'!$N$14:$N$2013,AU11),"")&amp;IF(AND(ISNUMBER(INDEX('Controle de reservas'!$I$14:$I$2013,AU11)),INDEX('Controle de reservas'!$I$14:$I$2013,AU11)&gt;0,INDEX('Controle de reservas'!$K$14:$K$2013,AU11)&gt;INDEX('Controle de reservas'!$I$14:$I$2013,AU11)),CHAR(10)&amp;"DIVERGÊNCIA DE DATAS",""),IF(INDEX('Controle de reservas'!$L$14:$L$2013,AU11)="Em cobertura","COV",IF(INDEX('Controle de reservas'!$L$14:$L$2013,AU11)="Disponível","DISP",IF(INDEX('Controle de reservas'!$L$14:$L$2013,AU11)="Não utilizado","NU",IF(INDEX('Controle de reservas'!$L$14:$L$2013,AU11)="Folga","F",IF(INDEX('Controle de reservas'!$L$14:$L$2013,AU11)="Ocorrência","O",IF(INDEX('Controle de reservas'!$L$14:$L$2013,AU11)="Programado","PROG",IF(INDEX('Controle de reservas'!$L$14:$L$2013,AU11)="Disponível no posto","DP","SEM SITUAÇÃO")))))))&amp;IF(INDEX('Controle de reservas'!$M$14:$M$2013,AU11)&lt;&gt;"",CHAR(10)&amp;INDEX('Controle de reservas'!$M$14:$M$2013,AU11),IF(OR(INDEX('Controle de reservas'!$L$14:$L$2013,AU11)="Em cobertura",INDEX('Controle de reservas'!$L$14:$L$2013,AU11)="Programado"),CHAR(10)&amp;"SEM LOCAL",""))&amp;IF(INDEX('Controle de reservas'!$N$14:$N$2013,AU11)&lt;&gt;"",CHAR(10)&amp;"Subst.: "&amp;INDEX('Controle de reservas'!$N$14:$N$2013,AU11),"")&amp;IF(AND(ISNUMBER(INDEX('Controle de reservas'!$I$14:$I$2013,AU11)),INDEX('Controle de reservas'!$I$14:$I$2013,AU11)&gt;0,INDEX('Controle de reservas'!$K$14:$K$2013,AU11)&gt;INDEX('Controle de reservas'!$I$14:$I$2013,AU11)),CHAR(10)&amp;"DIVERGÊNCIA DE DATAS","")&amp;IF(INDEX('Controle de reservas'!$P$14:$P$2013,AU11)&lt;&gt;"OK"," !",""))))</f>
      </c>
      <c r="H11" s="17">
        <f ca="1">IF(OR($AQ11=0,H$9="",H$9&lt;$AS11,AND($AT11&lt;&gt;"",H$9&gt;$AT11)),"",IF(AV11=0,"—",IF(INDEX('Controle de reservas'!$P$14:$P$2013,AV11)="DUPLICIDADE NO DIA","CONFLITO"&amp;IF(INDEX('Controle de reservas'!$M$14:$M$2013,AV11)&lt;&gt;"",CHAR(10)&amp;INDEX('Controle de reservas'!$M$14:$M$2013,AV11),"")&amp;IF(INDEX('Controle de reservas'!$N$14:$N$2013,AV11)&lt;&gt;"",CHAR(10)&amp;"Subst.: "&amp;INDEX('Controle de reservas'!$N$14:$N$2013,AV11),"")&amp;IF(AND(ISNUMBER(INDEX('Controle de reservas'!$I$14:$I$2013,AV11)),INDEX('Controle de reservas'!$I$14:$I$2013,AV11)&gt;0,INDEX('Controle de reservas'!$K$14:$K$2013,AV11)&gt;INDEX('Controle de reservas'!$I$14:$I$2013,AV11)),CHAR(10)&amp;"DIVERGÊNCIA DE DATAS",""),IF(INDEX('Controle de reservas'!$L$14:$L$2013,AV11)="Em cobertura","COV",IF(INDEX('Controle de reservas'!$L$14:$L$2013,AV11)="Disponível","DISP",IF(INDEX('Controle de reservas'!$L$14:$L$2013,AV11)="Não utilizado","NU",IF(INDEX('Controle de reservas'!$L$14:$L$2013,AV11)="Folga","F",IF(INDEX('Controle de reservas'!$L$14:$L$2013,AV11)="Ocorrência","O",IF(INDEX('Controle de reservas'!$L$14:$L$2013,AV11)="Programado","PROG",IF(INDEX('Controle de reservas'!$L$14:$L$2013,AV11)="Disponível no posto","DP","SEM SITUAÇÃO")))))))&amp;IF(INDEX('Controle de reservas'!$M$14:$M$2013,AV11)&lt;&gt;"",CHAR(10)&amp;INDEX('Controle de reservas'!$M$14:$M$2013,AV11),IF(OR(INDEX('Controle de reservas'!$L$14:$L$2013,AV11)="Em cobertura",INDEX('Controle de reservas'!$L$14:$L$2013,AV11)="Programado"),CHAR(10)&amp;"SEM LOCAL",""))&amp;IF(INDEX('Controle de reservas'!$N$14:$N$2013,AV11)&lt;&gt;"",CHAR(10)&amp;"Subst.: "&amp;INDEX('Controle de reservas'!$N$14:$N$2013,AV11),"")&amp;IF(AND(ISNUMBER(INDEX('Controle de reservas'!$I$14:$I$2013,AV11)),INDEX('Controle de reservas'!$I$14:$I$2013,AV11)&gt;0,INDEX('Controle de reservas'!$K$14:$K$2013,AV11)&gt;INDEX('Controle de reservas'!$I$14:$I$2013,AV11)),CHAR(10)&amp;"DIVERGÊNCIA DE DATAS","")&amp;IF(INDEX('Controle de reservas'!$P$14:$P$2013,AV11)&lt;&gt;"OK"," !",""))))</f>
      </c>
      <c r="I11" s="17">
        <f ca="1">IF(OR($AQ11=0,I$9="",I$9&lt;$AS11,AND($AT11&lt;&gt;"",I$9&gt;$AT11)),"",IF(AW11=0,"—",IF(INDEX('Controle de reservas'!$P$14:$P$2013,AW11)="DUPLICIDADE NO DIA","CONFLITO"&amp;IF(INDEX('Controle de reservas'!$M$14:$M$2013,AW11)&lt;&gt;"",CHAR(10)&amp;INDEX('Controle de reservas'!$M$14:$M$2013,AW11),"")&amp;IF(INDEX('Controle de reservas'!$N$14:$N$2013,AW11)&lt;&gt;"",CHAR(10)&amp;"Subst.: "&amp;INDEX('Controle de reservas'!$N$14:$N$2013,AW11),"")&amp;IF(AND(ISNUMBER(INDEX('Controle de reservas'!$I$14:$I$2013,AW11)),INDEX('Controle de reservas'!$I$14:$I$2013,AW11)&gt;0,INDEX('Controle de reservas'!$K$14:$K$2013,AW11)&gt;INDEX('Controle de reservas'!$I$14:$I$2013,AW11)),CHAR(10)&amp;"DIVERGÊNCIA DE DATAS",""),IF(INDEX('Controle de reservas'!$L$14:$L$2013,AW11)="Em cobertura","COV",IF(INDEX('Controle de reservas'!$L$14:$L$2013,AW11)="Disponível","DISP",IF(INDEX('Controle de reservas'!$L$14:$L$2013,AW11)="Não utilizado","NU",IF(INDEX('Controle de reservas'!$L$14:$L$2013,AW11)="Folga","F",IF(INDEX('Controle de reservas'!$L$14:$L$2013,AW11)="Ocorrência","O",IF(INDEX('Controle de reservas'!$L$14:$L$2013,AW11)="Programado","PROG",IF(INDEX('Controle de reservas'!$L$14:$L$2013,AW11)="Disponível no posto","DP","SEM SITUAÇÃO")))))))&amp;IF(INDEX('Controle de reservas'!$M$14:$M$2013,AW11)&lt;&gt;"",CHAR(10)&amp;INDEX('Controle de reservas'!$M$14:$M$2013,AW11),IF(OR(INDEX('Controle de reservas'!$L$14:$L$2013,AW11)="Em cobertura",INDEX('Controle de reservas'!$L$14:$L$2013,AW11)="Programado"),CHAR(10)&amp;"SEM LOCAL",""))&amp;IF(INDEX('Controle de reservas'!$N$14:$N$2013,AW11)&lt;&gt;"",CHAR(10)&amp;"Subst.: "&amp;INDEX('Controle de reservas'!$N$14:$N$2013,AW11),"")&amp;IF(AND(ISNUMBER(INDEX('Controle de reservas'!$I$14:$I$2013,AW11)),INDEX('Controle de reservas'!$I$14:$I$2013,AW11)&gt;0,INDEX('Controle de reservas'!$K$14:$K$2013,AW11)&gt;INDEX('Controle de reservas'!$I$14:$I$2013,AW11)),CHAR(10)&amp;"DIVERGÊNCIA DE DATAS","")&amp;IF(INDEX('Controle de reservas'!$P$14:$P$2013,AW11)&lt;&gt;"OK"," !",""))))</f>
      </c>
      <c r="J11" s="17">
        <f ca="1">IF(OR($AQ11=0,J$9="",J$9&lt;$AS11,AND($AT11&lt;&gt;"",J$9&gt;$AT11)),"",IF(AX11=0,"—",IF(INDEX('Controle de reservas'!$P$14:$P$2013,AX11)="DUPLICIDADE NO DIA","CONFLITO"&amp;IF(INDEX('Controle de reservas'!$M$14:$M$2013,AX11)&lt;&gt;"",CHAR(10)&amp;INDEX('Controle de reservas'!$M$14:$M$2013,AX11),"")&amp;IF(INDEX('Controle de reservas'!$N$14:$N$2013,AX11)&lt;&gt;"",CHAR(10)&amp;"Subst.: "&amp;INDEX('Controle de reservas'!$N$14:$N$2013,AX11),"")&amp;IF(AND(ISNUMBER(INDEX('Controle de reservas'!$I$14:$I$2013,AX11)),INDEX('Controle de reservas'!$I$14:$I$2013,AX11)&gt;0,INDEX('Controle de reservas'!$K$14:$K$2013,AX11)&gt;INDEX('Controle de reservas'!$I$14:$I$2013,AX11)),CHAR(10)&amp;"DIVERGÊNCIA DE DATAS",""),IF(INDEX('Controle de reservas'!$L$14:$L$2013,AX11)="Em cobertura","COV",IF(INDEX('Controle de reservas'!$L$14:$L$2013,AX11)="Disponível","DISP",IF(INDEX('Controle de reservas'!$L$14:$L$2013,AX11)="Não utilizado","NU",IF(INDEX('Controle de reservas'!$L$14:$L$2013,AX11)="Folga","F",IF(INDEX('Controle de reservas'!$L$14:$L$2013,AX11)="Ocorrência","O",IF(INDEX('Controle de reservas'!$L$14:$L$2013,AX11)="Programado","PROG",IF(INDEX('Controle de reservas'!$L$14:$L$2013,AX11)="Disponível no posto","DP","SEM SITUAÇÃO")))))))&amp;IF(INDEX('Controle de reservas'!$M$14:$M$2013,AX11)&lt;&gt;"",CHAR(10)&amp;INDEX('Controle de reservas'!$M$14:$M$2013,AX11),IF(OR(INDEX('Controle de reservas'!$L$14:$L$2013,AX11)="Em cobertura",INDEX('Controle de reservas'!$L$14:$L$2013,AX11)="Programado"),CHAR(10)&amp;"SEM LOCAL",""))&amp;IF(INDEX('Controle de reservas'!$N$14:$N$2013,AX11)&lt;&gt;"",CHAR(10)&amp;"Subst.: "&amp;INDEX('Controle de reservas'!$N$14:$N$2013,AX11),"")&amp;IF(AND(ISNUMBER(INDEX('Controle de reservas'!$I$14:$I$2013,AX11)),INDEX('Controle de reservas'!$I$14:$I$2013,AX11)&gt;0,INDEX('Controle de reservas'!$K$14:$K$2013,AX11)&gt;INDEX('Controle de reservas'!$I$14:$I$2013,AX11)),CHAR(10)&amp;"DIVERGÊNCIA DE DATAS","")&amp;IF(INDEX('Controle de reservas'!$P$14:$P$2013,AX11)&lt;&gt;"OK"," !",""))))</f>
      </c>
      <c r="K11" s="17">
        <f ca="1">IF(OR($AQ11=0,K$9="",K$9&lt;$AS11,AND($AT11&lt;&gt;"",K$9&gt;$AT11)),"",IF(AY11=0,"—",IF(INDEX('Controle de reservas'!$P$14:$P$2013,AY11)="DUPLICIDADE NO DIA","CONFLITO"&amp;IF(INDEX('Controle de reservas'!$M$14:$M$2013,AY11)&lt;&gt;"",CHAR(10)&amp;INDEX('Controle de reservas'!$M$14:$M$2013,AY11),"")&amp;IF(INDEX('Controle de reservas'!$N$14:$N$2013,AY11)&lt;&gt;"",CHAR(10)&amp;"Subst.: "&amp;INDEX('Controle de reservas'!$N$14:$N$2013,AY11),"")&amp;IF(AND(ISNUMBER(INDEX('Controle de reservas'!$I$14:$I$2013,AY11)),INDEX('Controle de reservas'!$I$14:$I$2013,AY11)&gt;0,INDEX('Controle de reservas'!$K$14:$K$2013,AY11)&gt;INDEX('Controle de reservas'!$I$14:$I$2013,AY11)),CHAR(10)&amp;"DIVERGÊNCIA DE DATAS",""),IF(INDEX('Controle de reservas'!$L$14:$L$2013,AY11)="Em cobertura","COV",IF(INDEX('Controle de reservas'!$L$14:$L$2013,AY11)="Disponível","DISP",IF(INDEX('Controle de reservas'!$L$14:$L$2013,AY11)="Não utilizado","NU",IF(INDEX('Controle de reservas'!$L$14:$L$2013,AY11)="Folga","F",IF(INDEX('Controle de reservas'!$L$14:$L$2013,AY11)="Ocorrência","O",IF(INDEX('Controle de reservas'!$L$14:$L$2013,AY11)="Programado","PROG",IF(INDEX('Controle de reservas'!$L$14:$L$2013,AY11)="Disponível no posto","DP","SEM SITUAÇÃO")))))))&amp;IF(INDEX('Controle de reservas'!$M$14:$M$2013,AY11)&lt;&gt;"",CHAR(10)&amp;INDEX('Controle de reservas'!$M$14:$M$2013,AY11),IF(OR(INDEX('Controle de reservas'!$L$14:$L$2013,AY11)="Em cobertura",INDEX('Controle de reservas'!$L$14:$L$2013,AY11)="Programado"),CHAR(10)&amp;"SEM LOCAL",""))&amp;IF(INDEX('Controle de reservas'!$N$14:$N$2013,AY11)&lt;&gt;"",CHAR(10)&amp;"Subst.: "&amp;INDEX('Controle de reservas'!$N$14:$N$2013,AY11),"")&amp;IF(AND(ISNUMBER(INDEX('Controle de reservas'!$I$14:$I$2013,AY11)),INDEX('Controle de reservas'!$I$14:$I$2013,AY11)&gt;0,INDEX('Controle de reservas'!$K$14:$K$2013,AY11)&gt;INDEX('Controle de reservas'!$I$14:$I$2013,AY11)),CHAR(10)&amp;"DIVERGÊNCIA DE DATAS","")&amp;IF(INDEX('Controle de reservas'!$P$14:$P$2013,AY11)&lt;&gt;"OK"," !",""))))</f>
      </c>
      <c r="L11" s="17">
        <f ca="1">IF(OR($AQ11=0,L$9="",L$9&lt;$AS11,AND($AT11&lt;&gt;"",L$9&gt;$AT11)),"",IF(AZ11=0,"—",IF(INDEX('Controle de reservas'!$P$14:$P$2013,AZ11)="DUPLICIDADE NO DIA","CONFLITO"&amp;IF(INDEX('Controle de reservas'!$M$14:$M$2013,AZ11)&lt;&gt;"",CHAR(10)&amp;INDEX('Controle de reservas'!$M$14:$M$2013,AZ11),"")&amp;IF(INDEX('Controle de reservas'!$N$14:$N$2013,AZ11)&lt;&gt;"",CHAR(10)&amp;"Subst.: "&amp;INDEX('Controle de reservas'!$N$14:$N$2013,AZ11),"")&amp;IF(AND(ISNUMBER(INDEX('Controle de reservas'!$I$14:$I$2013,AZ11)),INDEX('Controle de reservas'!$I$14:$I$2013,AZ11)&gt;0,INDEX('Controle de reservas'!$K$14:$K$2013,AZ11)&gt;INDEX('Controle de reservas'!$I$14:$I$2013,AZ11)),CHAR(10)&amp;"DIVERGÊNCIA DE DATAS",""),IF(INDEX('Controle de reservas'!$L$14:$L$2013,AZ11)="Em cobertura","COV",IF(INDEX('Controle de reservas'!$L$14:$L$2013,AZ11)="Disponível","DISP",IF(INDEX('Controle de reservas'!$L$14:$L$2013,AZ11)="Não utilizado","NU",IF(INDEX('Controle de reservas'!$L$14:$L$2013,AZ11)="Folga","F",IF(INDEX('Controle de reservas'!$L$14:$L$2013,AZ11)="Ocorrência","O",IF(INDEX('Controle de reservas'!$L$14:$L$2013,AZ11)="Programado","PROG",IF(INDEX('Controle de reservas'!$L$14:$L$2013,AZ11)="Disponível no posto","DP","SEM SITUAÇÃO")))))))&amp;IF(INDEX('Controle de reservas'!$M$14:$M$2013,AZ11)&lt;&gt;"",CHAR(10)&amp;INDEX('Controle de reservas'!$M$14:$M$2013,AZ11),IF(OR(INDEX('Controle de reservas'!$L$14:$L$2013,AZ11)="Em cobertura",INDEX('Controle de reservas'!$L$14:$L$2013,AZ11)="Programado"),CHAR(10)&amp;"SEM LOCAL",""))&amp;IF(INDEX('Controle de reservas'!$N$14:$N$2013,AZ11)&lt;&gt;"",CHAR(10)&amp;"Subst.: "&amp;INDEX('Controle de reservas'!$N$14:$N$2013,AZ11),"")&amp;IF(AND(ISNUMBER(INDEX('Controle de reservas'!$I$14:$I$2013,AZ11)),INDEX('Controle de reservas'!$I$14:$I$2013,AZ11)&gt;0,INDEX('Controle de reservas'!$K$14:$K$2013,AZ11)&gt;INDEX('Controle de reservas'!$I$14:$I$2013,AZ11)),CHAR(10)&amp;"DIVERGÊNCIA DE DATAS","")&amp;IF(INDEX('Controle de reservas'!$P$14:$P$2013,AZ11)&lt;&gt;"OK"," !",""))))</f>
      </c>
      <c r="M11" s="17">
        <f ca="1">IF(OR($AQ11=0,M$9="",M$9&lt;$AS11,AND($AT11&lt;&gt;"",M$9&gt;$AT11)),"",IF(BA11=0,"—",IF(INDEX('Controle de reservas'!$P$14:$P$2013,BA11)="DUPLICIDADE NO DIA","CONFLITO"&amp;IF(INDEX('Controle de reservas'!$M$14:$M$2013,BA11)&lt;&gt;"",CHAR(10)&amp;INDEX('Controle de reservas'!$M$14:$M$2013,BA11),"")&amp;IF(INDEX('Controle de reservas'!$N$14:$N$2013,BA11)&lt;&gt;"",CHAR(10)&amp;"Subst.: "&amp;INDEX('Controle de reservas'!$N$14:$N$2013,BA11),"")&amp;IF(AND(ISNUMBER(INDEX('Controle de reservas'!$I$14:$I$2013,BA11)),INDEX('Controle de reservas'!$I$14:$I$2013,BA11)&gt;0,INDEX('Controle de reservas'!$K$14:$K$2013,BA11)&gt;INDEX('Controle de reservas'!$I$14:$I$2013,BA11)),CHAR(10)&amp;"DIVERGÊNCIA DE DATAS",""),IF(INDEX('Controle de reservas'!$L$14:$L$2013,BA11)="Em cobertura","COV",IF(INDEX('Controle de reservas'!$L$14:$L$2013,BA11)="Disponível","DISP",IF(INDEX('Controle de reservas'!$L$14:$L$2013,BA11)="Não utilizado","NU",IF(INDEX('Controle de reservas'!$L$14:$L$2013,BA11)="Folga","F",IF(INDEX('Controle de reservas'!$L$14:$L$2013,BA11)="Ocorrência","O",IF(INDEX('Controle de reservas'!$L$14:$L$2013,BA11)="Programado","PROG",IF(INDEX('Controle de reservas'!$L$14:$L$2013,BA11)="Disponível no posto","DP","SEM SITUAÇÃO")))))))&amp;IF(INDEX('Controle de reservas'!$M$14:$M$2013,BA11)&lt;&gt;"",CHAR(10)&amp;INDEX('Controle de reservas'!$M$14:$M$2013,BA11),IF(OR(INDEX('Controle de reservas'!$L$14:$L$2013,BA11)="Em cobertura",INDEX('Controle de reservas'!$L$14:$L$2013,BA11)="Programado"),CHAR(10)&amp;"SEM LOCAL",""))&amp;IF(INDEX('Controle de reservas'!$N$14:$N$2013,BA11)&lt;&gt;"",CHAR(10)&amp;"Subst.: "&amp;INDEX('Controle de reservas'!$N$14:$N$2013,BA11),"")&amp;IF(AND(ISNUMBER(INDEX('Controle de reservas'!$I$14:$I$2013,BA11)),INDEX('Controle de reservas'!$I$14:$I$2013,BA11)&gt;0,INDEX('Controle de reservas'!$K$14:$K$2013,BA11)&gt;INDEX('Controle de reservas'!$I$14:$I$2013,BA11)),CHAR(10)&amp;"DIVERGÊNCIA DE DATAS","")&amp;IF(INDEX('Controle de reservas'!$P$14:$P$2013,BA11)&lt;&gt;"OK"," !",""))))</f>
      </c>
      <c r="N11" s="17">
        <f ca="1">IF(OR($AQ11=0,N$9="",N$9&lt;$AS11,AND($AT11&lt;&gt;"",N$9&gt;$AT11)),"",IF(BB11=0,"—",IF(INDEX('Controle de reservas'!$P$14:$P$2013,BB11)="DUPLICIDADE NO DIA","CONFLITO"&amp;IF(INDEX('Controle de reservas'!$M$14:$M$2013,BB11)&lt;&gt;"",CHAR(10)&amp;INDEX('Controle de reservas'!$M$14:$M$2013,BB11),"")&amp;IF(INDEX('Controle de reservas'!$N$14:$N$2013,BB11)&lt;&gt;"",CHAR(10)&amp;"Subst.: "&amp;INDEX('Controle de reservas'!$N$14:$N$2013,BB11),"")&amp;IF(AND(ISNUMBER(INDEX('Controle de reservas'!$I$14:$I$2013,BB11)),INDEX('Controle de reservas'!$I$14:$I$2013,BB11)&gt;0,INDEX('Controle de reservas'!$K$14:$K$2013,BB11)&gt;INDEX('Controle de reservas'!$I$14:$I$2013,BB11)),CHAR(10)&amp;"DIVERGÊNCIA DE DATAS",""),IF(INDEX('Controle de reservas'!$L$14:$L$2013,BB11)="Em cobertura","COV",IF(INDEX('Controle de reservas'!$L$14:$L$2013,BB11)="Disponível","DISP",IF(INDEX('Controle de reservas'!$L$14:$L$2013,BB11)="Não utilizado","NU",IF(INDEX('Controle de reservas'!$L$14:$L$2013,BB11)="Folga","F",IF(INDEX('Controle de reservas'!$L$14:$L$2013,BB11)="Ocorrência","O",IF(INDEX('Controle de reservas'!$L$14:$L$2013,BB11)="Programado","PROG",IF(INDEX('Controle de reservas'!$L$14:$L$2013,BB11)="Disponível no posto","DP","SEM SITUAÇÃO")))))))&amp;IF(INDEX('Controle de reservas'!$M$14:$M$2013,BB11)&lt;&gt;"",CHAR(10)&amp;INDEX('Controle de reservas'!$M$14:$M$2013,BB11),IF(OR(INDEX('Controle de reservas'!$L$14:$L$2013,BB11)="Em cobertura",INDEX('Controle de reservas'!$L$14:$L$2013,BB11)="Programado"),CHAR(10)&amp;"SEM LOCAL",""))&amp;IF(INDEX('Controle de reservas'!$N$14:$N$2013,BB11)&lt;&gt;"",CHAR(10)&amp;"Subst.: "&amp;INDEX('Controle de reservas'!$N$14:$N$2013,BB11),"")&amp;IF(AND(ISNUMBER(INDEX('Controle de reservas'!$I$14:$I$2013,BB11)),INDEX('Controle de reservas'!$I$14:$I$2013,BB11)&gt;0,INDEX('Controle de reservas'!$K$14:$K$2013,BB11)&gt;INDEX('Controle de reservas'!$I$14:$I$2013,BB11)),CHAR(10)&amp;"DIVERGÊNCIA DE DATAS","")&amp;IF(INDEX('Controle de reservas'!$P$14:$P$2013,BB11)&lt;&gt;"OK"," !",""))))</f>
      </c>
      <c r="O11" s="17">
        <f ca="1">IF(OR($AQ11=0,O$9="",O$9&lt;$AS11,AND($AT11&lt;&gt;"",O$9&gt;$AT11)),"",IF(BC11=0,"—",IF(INDEX('Controle de reservas'!$P$14:$P$2013,BC11)="DUPLICIDADE NO DIA","CONFLITO"&amp;IF(INDEX('Controle de reservas'!$M$14:$M$2013,BC11)&lt;&gt;"",CHAR(10)&amp;INDEX('Controle de reservas'!$M$14:$M$2013,BC11),"")&amp;IF(INDEX('Controle de reservas'!$N$14:$N$2013,BC11)&lt;&gt;"",CHAR(10)&amp;"Subst.: "&amp;INDEX('Controle de reservas'!$N$14:$N$2013,BC11),"")&amp;IF(AND(ISNUMBER(INDEX('Controle de reservas'!$I$14:$I$2013,BC11)),INDEX('Controle de reservas'!$I$14:$I$2013,BC11)&gt;0,INDEX('Controle de reservas'!$K$14:$K$2013,BC11)&gt;INDEX('Controle de reservas'!$I$14:$I$2013,BC11)),CHAR(10)&amp;"DIVERGÊNCIA DE DATAS",""),IF(INDEX('Controle de reservas'!$L$14:$L$2013,BC11)="Em cobertura","COV",IF(INDEX('Controle de reservas'!$L$14:$L$2013,BC11)="Disponível","DISP",IF(INDEX('Controle de reservas'!$L$14:$L$2013,BC11)="Não utilizado","NU",IF(INDEX('Controle de reservas'!$L$14:$L$2013,BC11)="Folga","F",IF(INDEX('Controle de reservas'!$L$14:$L$2013,BC11)="Ocorrência","O",IF(INDEX('Controle de reservas'!$L$14:$L$2013,BC11)="Programado","PROG",IF(INDEX('Controle de reservas'!$L$14:$L$2013,BC11)="Disponível no posto","DP","SEM SITUAÇÃO")))))))&amp;IF(INDEX('Controle de reservas'!$M$14:$M$2013,BC11)&lt;&gt;"",CHAR(10)&amp;INDEX('Controle de reservas'!$M$14:$M$2013,BC11),IF(OR(INDEX('Controle de reservas'!$L$14:$L$2013,BC11)="Em cobertura",INDEX('Controle de reservas'!$L$14:$L$2013,BC11)="Programado"),CHAR(10)&amp;"SEM LOCAL",""))&amp;IF(INDEX('Controle de reservas'!$N$14:$N$2013,BC11)&lt;&gt;"",CHAR(10)&amp;"Subst.: "&amp;INDEX('Controle de reservas'!$N$14:$N$2013,BC11),"")&amp;IF(AND(ISNUMBER(INDEX('Controle de reservas'!$I$14:$I$2013,BC11)),INDEX('Controle de reservas'!$I$14:$I$2013,BC11)&gt;0,INDEX('Controle de reservas'!$K$14:$K$2013,BC11)&gt;INDEX('Controle de reservas'!$I$14:$I$2013,BC11)),CHAR(10)&amp;"DIVERGÊNCIA DE DATAS","")&amp;IF(INDEX('Controle de reservas'!$P$14:$P$2013,BC11)&lt;&gt;"OK"," !",""))))</f>
      </c>
      <c r="P11" s="17">
        <f ca="1">IF(OR($AQ11=0,P$9="",P$9&lt;$AS11,AND($AT11&lt;&gt;"",P$9&gt;$AT11)),"",IF(BD11=0,"—",IF(INDEX('Controle de reservas'!$P$14:$P$2013,BD11)="DUPLICIDADE NO DIA","CONFLITO"&amp;IF(INDEX('Controle de reservas'!$M$14:$M$2013,BD11)&lt;&gt;"",CHAR(10)&amp;INDEX('Controle de reservas'!$M$14:$M$2013,BD11),"")&amp;IF(INDEX('Controle de reservas'!$N$14:$N$2013,BD11)&lt;&gt;"",CHAR(10)&amp;"Subst.: "&amp;INDEX('Controle de reservas'!$N$14:$N$2013,BD11),"")&amp;IF(AND(ISNUMBER(INDEX('Controle de reservas'!$I$14:$I$2013,BD11)),INDEX('Controle de reservas'!$I$14:$I$2013,BD11)&gt;0,INDEX('Controle de reservas'!$K$14:$K$2013,BD11)&gt;INDEX('Controle de reservas'!$I$14:$I$2013,BD11)),CHAR(10)&amp;"DIVERGÊNCIA DE DATAS",""),IF(INDEX('Controle de reservas'!$L$14:$L$2013,BD11)="Em cobertura","COV",IF(INDEX('Controle de reservas'!$L$14:$L$2013,BD11)="Disponível","DISP",IF(INDEX('Controle de reservas'!$L$14:$L$2013,BD11)="Não utilizado","NU",IF(INDEX('Controle de reservas'!$L$14:$L$2013,BD11)="Folga","F",IF(INDEX('Controle de reservas'!$L$14:$L$2013,BD11)="Ocorrência","O",IF(INDEX('Controle de reservas'!$L$14:$L$2013,BD11)="Programado","PROG",IF(INDEX('Controle de reservas'!$L$14:$L$2013,BD11)="Disponível no posto","DP","SEM SITUAÇÃO")))))))&amp;IF(INDEX('Controle de reservas'!$M$14:$M$2013,BD11)&lt;&gt;"",CHAR(10)&amp;INDEX('Controle de reservas'!$M$14:$M$2013,BD11),IF(OR(INDEX('Controle de reservas'!$L$14:$L$2013,BD11)="Em cobertura",INDEX('Controle de reservas'!$L$14:$L$2013,BD11)="Programado"),CHAR(10)&amp;"SEM LOCAL",""))&amp;IF(INDEX('Controle de reservas'!$N$14:$N$2013,BD11)&lt;&gt;"",CHAR(10)&amp;"Subst.: "&amp;INDEX('Controle de reservas'!$N$14:$N$2013,BD11),"")&amp;IF(AND(ISNUMBER(INDEX('Controle de reservas'!$I$14:$I$2013,BD11)),INDEX('Controle de reservas'!$I$14:$I$2013,BD11)&gt;0,INDEX('Controle de reservas'!$K$14:$K$2013,BD11)&gt;INDEX('Controle de reservas'!$I$14:$I$2013,BD11)),CHAR(10)&amp;"DIVERGÊNCIA DE DATAS","")&amp;IF(INDEX('Controle de reservas'!$P$14:$P$2013,BD11)&lt;&gt;"OK"," !",""))))</f>
      </c>
      <c r="Q11" s="17">
        <f ca="1">IF(OR($AQ11=0,Q$9="",Q$9&lt;$AS11,AND($AT11&lt;&gt;"",Q$9&gt;$AT11)),"",IF(BE11=0,"—",IF(INDEX('Controle de reservas'!$P$14:$P$2013,BE11)="DUPLICIDADE NO DIA","CONFLITO"&amp;IF(INDEX('Controle de reservas'!$M$14:$M$2013,BE11)&lt;&gt;"",CHAR(10)&amp;INDEX('Controle de reservas'!$M$14:$M$2013,BE11),"")&amp;IF(INDEX('Controle de reservas'!$N$14:$N$2013,BE11)&lt;&gt;"",CHAR(10)&amp;"Subst.: "&amp;INDEX('Controle de reservas'!$N$14:$N$2013,BE11),"")&amp;IF(AND(ISNUMBER(INDEX('Controle de reservas'!$I$14:$I$2013,BE11)),INDEX('Controle de reservas'!$I$14:$I$2013,BE11)&gt;0,INDEX('Controle de reservas'!$K$14:$K$2013,BE11)&gt;INDEX('Controle de reservas'!$I$14:$I$2013,BE11)),CHAR(10)&amp;"DIVERGÊNCIA DE DATAS",""),IF(INDEX('Controle de reservas'!$L$14:$L$2013,BE11)="Em cobertura","COV",IF(INDEX('Controle de reservas'!$L$14:$L$2013,BE11)="Disponível","DISP",IF(INDEX('Controle de reservas'!$L$14:$L$2013,BE11)="Não utilizado","NU",IF(INDEX('Controle de reservas'!$L$14:$L$2013,BE11)="Folga","F",IF(INDEX('Controle de reservas'!$L$14:$L$2013,BE11)="Ocorrência","O",IF(INDEX('Controle de reservas'!$L$14:$L$2013,BE11)="Programado","PROG",IF(INDEX('Controle de reservas'!$L$14:$L$2013,BE11)="Disponível no posto","DP","SEM SITUAÇÃO")))))))&amp;IF(INDEX('Controle de reservas'!$M$14:$M$2013,BE11)&lt;&gt;"",CHAR(10)&amp;INDEX('Controle de reservas'!$M$14:$M$2013,BE11),IF(OR(INDEX('Controle de reservas'!$L$14:$L$2013,BE11)="Em cobertura",INDEX('Controle de reservas'!$L$14:$L$2013,BE11)="Programado"),CHAR(10)&amp;"SEM LOCAL",""))&amp;IF(INDEX('Controle de reservas'!$N$14:$N$2013,BE11)&lt;&gt;"",CHAR(10)&amp;"Subst.: "&amp;INDEX('Controle de reservas'!$N$14:$N$2013,BE11),"")&amp;IF(AND(ISNUMBER(INDEX('Controle de reservas'!$I$14:$I$2013,BE11)),INDEX('Controle de reservas'!$I$14:$I$2013,BE11)&gt;0,INDEX('Controle de reservas'!$K$14:$K$2013,BE11)&gt;INDEX('Controle de reservas'!$I$14:$I$2013,BE11)),CHAR(10)&amp;"DIVERGÊNCIA DE DATAS","")&amp;IF(INDEX('Controle de reservas'!$P$14:$P$2013,BE11)&lt;&gt;"OK"," !",""))))</f>
      </c>
      <c r="R11" s="17">
        <f ca="1">IF(OR($AQ11=0,R$9="",R$9&lt;$AS11,AND($AT11&lt;&gt;"",R$9&gt;$AT11)),"",IF(BF11=0,"—",IF(INDEX('Controle de reservas'!$P$14:$P$2013,BF11)="DUPLICIDADE NO DIA","CONFLITO"&amp;IF(INDEX('Controle de reservas'!$M$14:$M$2013,BF11)&lt;&gt;"",CHAR(10)&amp;INDEX('Controle de reservas'!$M$14:$M$2013,BF11),"")&amp;IF(INDEX('Controle de reservas'!$N$14:$N$2013,BF11)&lt;&gt;"",CHAR(10)&amp;"Subst.: "&amp;INDEX('Controle de reservas'!$N$14:$N$2013,BF11),"")&amp;IF(AND(ISNUMBER(INDEX('Controle de reservas'!$I$14:$I$2013,BF11)),INDEX('Controle de reservas'!$I$14:$I$2013,BF11)&gt;0,INDEX('Controle de reservas'!$K$14:$K$2013,BF11)&gt;INDEX('Controle de reservas'!$I$14:$I$2013,BF11)),CHAR(10)&amp;"DIVERGÊNCIA DE DATAS",""),IF(INDEX('Controle de reservas'!$L$14:$L$2013,BF11)="Em cobertura","COV",IF(INDEX('Controle de reservas'!$L$14:$L$2013,BF11)="Disponível","DISP",IF(INDEX('Controle de reservas'!$L$14:$L$2013,BF11)="Não utilizado","NU",IF(INDEX('Controle de reservas'!$L$14:$L$2013,BF11)="Folga","F",IF(INDEX('Controle de reservas'!$L$14:$L$2013,BF11)="Ocorrência","O",IF(INDEX('Controle de reservas'!$L$14:$L$2013,BF11)="Programado","PROG",IF(INDEX('Controle de reservas'!$L$14:$L$2013,BF11)="Disponível no posto","DP","SEM SITUAÇÃO")))))))&amp;IF(INDEX('Controle de reservas'!$M$14:$M$2013,BF11)&lt;&gt;"",CHAR(10)&amp;INDEX('Controle de reservas'!$M$14:$M$2013,BF11),IF(OR(INDEX('Controle de reservas'!$L$14:$L$2013,BF11)="Em cobertura",INDEX('Controle de reservas'!$L$14:$L$2013,BF11)="Programado"),CHAR(10)&amp;"SEM LOCAL",""))&amp;IF(INDEX('Controle de reservas'!$N$14:$N$2013,BF11)&lt;&gt;"",CHAR(10)&amp;"Subst.: "&amp;INDEX('Controle de reservas'!$N$14:$N$2013,BF11),"")&amp;IF(AND(ISNUMBER(INDEX('Controle de reservas'!$I$14:$I$2013,BF11)),INDEX('Controle de reservas'!$I$14:$I$2013,BF11)&gt;0,INDEX('Controle de reservas'!$K$14:$K$2013,BF11)&gt;INDEX('Controle de reservas'!$I$14:$I$2013,BF11)),CHAR(10)&amp;"DIVERGÊNCIA DE DATAS","")&amp;IF(INDEX('Controle de reservas'!$P$14:$P$2013,BF11)&lt;&gt;"OK"," !",""))))</f>
      </c>
      <c r="S11" s="17">
        <f ca="1">IF(OR($AQ11=0,S$9="",S$9&lt;$AS11,AND($AT11&lt;&gt;"",S$9&gt;$AT11)),"",IF(BG11=0,"—",IF(INDEX('Controle de reservas'!$P$14:$P$2013,BG11)="DUPLICIDADE NO DIA","CONFLITO"&amp;IF(INDEX('Controle de reservas'!$M$14:$M$2013,BG11)&lt;&gt;"",CHAR(10)&amp;INDEX('Controle de reservas'!$M$14:$M$2013,BG11),"")&amp;IF(INDEX('Controle de reservas'!$N$14:$N$2013,BG11)&lt;&gt;"",CHAR(10)&amp;"Subst.: "&amp;INDEX('Controle de reservas'!$N$14:$N$2013,BG11),"")&amp;IF(AND(ISNUMBER(INDEX('Controle de reservas'!$I$14:$I$2013,BG11)),INDEX('Controle de reservas'!$I$14:$I$2013,BG11)&gt;0,INDEX('Controle de reservas'!$K$14:$K$2013,BG11)&gt;INDEX('Controle de reservas'!$I$14:$I$2013,BG11)),CHAR(10)&amp;"DIVERGÊNCIA DE DATAS",""),IF(INDEX('Controle de reservas'!$L$14:$L$2013,BG11)="Em cobertura","COV",IF(INDEX('Controle de reservas'!$L$14:$L$2013,BG11)="Disponível","DISP",IF(INDEX('Controle de reservas'!$L$14:$L$2013,BG11)="Não utilizado","NU",IF(INDEX('Controle de reservas'!$L$14:$L$2013,BG11)="Folga","F",IF(INDEX('Controle de reservas'!$L$14:$L$2013,BG11)="Ocorrência","O",IF(INDEX('Controle de reservas'!$L$14:$L$2013,BG11)="Programado","PROG",IF(INDEX('Controle de reservas'!$L$14:$L$2013,BG11)="Disponível no posto","DP","SEM SITUAÇÃO")))))))&amp;IF(INDEX('Controle de reservas'!$M$14:$M$2013,BG11)&lt;&gt;"",CHAR(10)&amp;INDEX('Controle de reservas'!$M$14:$M$2013,BG11),IF(OR(INDEX('Controle de reservas'!$L$14:$L$2013,BG11)="Em cobertura",INDEX('Controle de reservas'!$L$14:$L$2013,BG11)="Programado"),CHAR(10)&amp;"SEM LOCAL",""))&amp;IF(INDEX('Controle de reservas'!$N$14:$N$2013,BG11)&lt;&gt;"",CHAR(10)&amp;"Subst.: "&amp;INDEX('Controle de reservas'!$N$14:$N$2013,BG11),"")&amp;IF(AND(ISNUMBER(INDEX('Controle de reservas'!$I$14:$I$2013,BG11)),INDEX('Controle de reservas'!$I$14:$I$2013,BG11)&gt;0,INDEX('Controle de reservas'!$K$14:$K$2013,BG11)&gt;INDEX('Controle de reservas'!$I$14:$I$2013,BG11)),CHAR(10)&amp;"DIVERGÊNCIA DE DATAS","")&amp;IF(INDEX('Controle de reservas'!$P$14:$P$2013,BG11)&lt;&gt;"OK"," !",""))))</f>
      </c>
      <c r="T11" s="17">
        <f ca="1">IF(OR($AQ11=0,T$9="",T$9&lt;$AS11,AND($AT11&lt;&gt;"",T$9&gt;$AT11)),"",IF(BH11=0,"—",IF(INDEX('Controle de reservas'!$P$14:$P$2013,BH11)="DUPLICIDADE NO DIA","CONFLITO"&amp;IF(INDEX('Controle de reservas'!$M$14:$M$2013,BH11)&lt;&gt;"",CHAR(10)&amp;INDEX('Controle de reservas'!$M$14:$M$2013,BH11),"")&amp;IF(INDEX('Controle de reservas'!$N$14:$N$2013,BH11)&lt;&gt;"",CHAR(10)&amp;"Subst.: "&amp;INDEX('Controle de reservas'!$N$14:$N$2013,BH11),"")&amp;IF(AND(ISNUMBER(INDEX('Controle de reservas'!$I$14:$I$2013,BH11)),INDEX('Controle de reservas'!$I$14:$I$2013,BH11)&gt;0,INDEX('Controle de reservas'!$K$14:$K$2013,BH11)&gt;INDEX('Controle de reservas'!$I$14:$I$2013,BH11)),CHAR(10)&amp;"DIVERGÊNCIA DE DATAS",""),IF(INDEX('Controle de reservas'!$L$14:$L$2013,BH11)="Em cobertura","COV",IF(INDEX('Controle de reservas'!$L$14:$L$2013,BH11)="Disponível","DISP",IF(INDEX('Controle de reservas'!$L$14:$L$2013,BH11)="Não utilizado","NU",IF(INDEX('Controle de reservas'!$L$14:$L$2013,BH11)="Folga","F",IF(INDEX('Controle de reservas'!$L$14:$L$2013,BH11)="Ocorrência","O",IF(INDEX('Controle de reservas'!$L$14:$L$2013,BH11)="Programado","PROG",IF(INDEX('Controle de reservas'!$L$14:$L$2013,BH11)="Disponível no posto","DP","SEM SITUAÇÃO")))))))&amp;IF(INDEX('Controle de reservas'!$M$14:$M$2013,BH11)&lt;&gt;"",CHAR(10)&amp;INDEX('Controle de reservas'!$M$14:$M$2013,BH11),IF(OR(INDEX('Controle de reservas'!$L$14:$L$2013,BH11)="Em cobertura",INDEX('Controle de reservas'!$L$14:$L$2013,BH11)="Programado"),CHAR(10)&amp;"SEM LOCAL",""))&amp;IF(INDEX('Controle de reservas'!$N$14:$N$2013,BH11)&lt;&gt;"",CHAR(10)&amp;"Subst.: "&amp;INDEX('Controle de reservas'!$N$14:$N$2013,BH11),"")&amp;IF(AND(ISNUMBER(INDEX('Controle de reservas'!$I$14:$I$2013,BH11)),INDEX('Controle de reservas'!$I$14:$I$2013,BH11)&gt;0,INDEX('Controle de reservas'!$K$14:$K$2013,BH11)&gt;INDEX('Controle de reservas'!$I$14:$I$2013,BH11)),CHAR(10)&amp;"DIVERGÊNCIA DE DATAS","")&amp;IF(INDEX('Controle de reservas'!$P$14:$P$2013,BH11)&lt;&gt;"OK"," !",""))))</f>
      </c>
      <c r="U11" s="17">
        <f ca="1">IF(OR($AQ11=0,U$9="",U$9&lt;$AS11,AND($AT11&lt;&gt;"",U$9&gt;$AT11)),"",IF(BI11=0,"—",IF(INDEX('Controle de reservas'!$P$14:$P$2013,BI11)="DUPLICIDADE NO DIA","CONFLITO"&amp;IF(INDEX('Controle de reservas'!$M$14:$M$2013,BI11)&lt;&gt;"",CHAR(10)&amp;INDEX('Controle de reservas'!$M$14:$M$2013,BI11),"")&amp;IF(INDEX('Controle de reservas'!$N$14:$N$2013,BI11)&lt;&gt;"",CHAR(10)&amp;"Subst.: "&amp;INDEX('Controle de reservas'!$N$14:$N$2013,BI11),"")&amp;IF(AND(ISNUMBER(INDEX('Controle de reservas'!$I$14:$I$2013,BI11)),INDEX('Controle de reservas'!$I$14:$I$2013,BI11)&gt;0,INDEX('Controle de reservas'!$K$14:$K$2013,BI11)&gt;INDEX('Controle de reservas'!$I$14:$I$2013,BI11)),CHAR(10)&amp;"DIVERGÊNCIA DE DATAS",""),IF(INDEX('Controle de reservas'!$L$14:$L$2013,BI11)="Em cobertura","COV",IF(INDEX('Controle de reservas'!$L$14:$L$2013,BI11)="Disponível","DISP",IF(INDEX('Controle de reservas'!$L$14:$L$2013,BI11)="Não utilizado","NU",IF(INDEX('Controle de reservas'!$L$14:$L$2013,BI11)="Folga","F",IF(INDEX('Controle de reservas'!$L$14:$L$2013,BI11)="Ocorrência","O",IF(INDEX('Controle de reservas'!$L$14:$L$2013,BI11)="Programado","PROG",IF(INDEX('Controle de reservas'!$L$14:$L$2013,BI11)="Disponível no posto","DP","SEM SITUAÇÃO")))))))&amp;IF(INDEX('Controle de reservas'!$M$14:$M$2013,BI11)&lt;&gt;"",CHAR(10)&amp;INDEX('Controle de reservas'!$M$14:$M$2013,BI11),IF(OR(INDEX('Controle de reservas'!$L$14:$L$2013,BI11)="Em cobertura",INDEX('Controle de reservas'!$L$14:$L$2013,BI11)="Programado"),CHAR(10)&amp;"SEM LOCAL",""))&amp;IF(INDEX('Controle de reservas'!$N$14:$N$2013,BI11)&lt;&gt;"",CHAR(10)&amp;"Subst.: "&amp;INDEX('Controle de reservas'!$N$14:$N$2013,BI11),"")&amp;IF(AND(ISNUMBER(INDEX('Controle de reservas'!$I$14:$I$2013,BI11)),INDEX('Controle de reservas'!$I$14:$I$2013,BI11)&gt;0,INDEX('Controle de reservas'!$K$14:$K$2013,BI11)&gt;INDEX('Controle de reservas'!$I$14:$I$2013,BI11)),CHAR(10)&amp;"DIVERGÊNCIA DE DATAS","")&amp;IF(INDEX('Controle de reservas'!$P$14:$P$2013,BI11)&lt;&gt;"OK"," !",""))))</f>
      </c>
      <c r="V11" s="17">
        <f ca="1">IF(OR($AQ11=0,V$9="",V$9&lt;$AS11,AND($AT11&lt;&gt;"",V$9&gt;$AT11)),"",IF(BJ11=0,"—",IF(INDEX('Controle de reservas'!$P$14:$P$2013,BJ11)="DUPLICIDADE NO DIA","CONFLITO"&amp;IF(INDEX('Controle de reservas'!$M$14:$M$2013,BJ11)&lt;&gt;"",CHAR(10)&amp;INDEX('Controle de reservas'!$M$14:$M$2013,BJ11),"")&amp;IF(INDEX('Controle de reservas'!$N$14:$N$2013,BJ11)&lt;&gt;"",CHAR(10)&amp;"Subst.: "&amp;INDEX('Controle de reservas'!$N$14:$N$2013,BJ11),"")&amp;IF(AND(ISNUMBER(INDEX('Controle de reservas'!$I$14:$I$2013,BJ11)),INDEX('Controle de reservas'!$I$14:$I$2013,BJ11)&gt;0,INDEX('Controle de reservas'!$K$14:$K$2013,BJ11)&gt;INDEX('Controle de reservas'!$I$14:$I$2013,BJ11)),CHAR(10)&amp;"DIVERGÊNCIA DE DATAS",""),IF(INDEX('Controle de reservas'!$L$14:$L$2013,BJ11)="Em cobertura","COV",IF(INDEX('Controle de reservas'!$L$14:$L$2013,BJ11)="Disponível","DISP",IF(INDEX('Controle de reservas'!$L$14:$L$2013,BJ11)="Não utilizado","NU",IF(INDEX('Controle de reservas'!$L$14:$L$2013,BJ11)="Folga","F",IF(INDEX('Controle de reservas'!$L$14:$L$2013,BJ11)="Ocorrência","O",IF(INDEX('Controle de reservas'!$L$14:$L$2013,BJ11)="Programado","PROG",IF(INDEX('Controle de reservas'!$L$14:$L$2013,BJ11)="Disponível no posto","DP","SEM SITUAÇÃO")))))))&amp;IF(INDEX('Controle de reservas'!$M$14:$M$2013,BJ11)&lt;&gt;"",CHAR(10)&amp;INDEX('Controle de reservas'!$M$14:$M$2013,BJ11),IF(OR(INDEX('Controle de reservas'!$L$14:$L$2013,BJ11)="Em cobertura",INDEX('Controle de reservas'!$L$14:$L$2013,BJ11)="Programado"),CHAR(10)&amp;"SEM LOCAL",""))&amp;IF(INDEX('Controle de reservas'!$N$14:$N$2013,BJ11)&lt;&gt;"",CHAR(10)&amp;"Subst.: "&amp;INDEX('Controle de reservas'!$N$14:$N$2013,BJ11),"")&amp;IF(AND(ISNUMBER(INDEX('Controle de reservas'!$I$14:$I$2013,BJ11)),INDEX('Controle de reservas'!$I$14:$I$2013,BJ11)&gt;0,INDEX('Controle de reservas'!$K$14:$K$2013,BJ11)&gt;INDEX('Controle de reservas'!$I$14:$I$2013,BJ11)),CHAR(10)&amp;"DIVERGÊNCIA DE DATAS","")&amp;IF(INDEX('Controle de reservas'!$P$14:$P$2013,BJ11)&lt;&gt;"OK"," !",""))))</f>
      </c>
      <c r="W11" s="17">
        <f ca="1">IF(OR($AQ11=0,W$9="",W$9&lt;$AS11,AND($AT11&lt;&gt;"",W$9&gt;$AT11)),"",IF(BK11=0,"—",IF(INDEX('Controle de reservas'!$P$14:$P$2013,BK11)="DUPLICIDADE NO DIA","CONFLITO"&amp;IF(INDEX('Controle de reservas'!$M$14:$M$2013,BK11)&lt;&gt;"",CHAR(10)&amp;INDEX('Controle de reservas'!$M$14:$M$2013,BK11),"")&amp;IF(INDEX('Controle de reservas'!$N$14:$N$2013,BK11)&lt;&gt;"",CHAR(10)&amp;"Subst.: "&amp;INDEX('Controle de reservas'!$N$14:$N$2013,BK11),"")&amp;IF(AND(ISNUMBER(INDEX('Controle de reservas'!$I$14:$I$2013,BK11)),INDEX('Controle de reservas'!$I$14:$I$2013,BK11)&gt;0,INDEX('Controle de reservas'!$K$14:$K$2013,BK11)&gt;INDEX('Controle de reservas'!$I$14:$I$2013,BK11)),CHAR(10)&amp;"DIVERGÊNCIA DE DATAS",""),IF(INDEX('Controle de reservas'!$L$14:$L$2013,BK11)="Em cobertura","COV",IF(INDEX('Controle de reservas'!$L$14:$L$2013,BK11)="Disponível","DISP",IF(INDEX('Controle de reservas'!$L$14:$L$2013,BK11)="Não utilizado","NU",IF(INDEX('Controle de reservas'!$L$14:$L$2013,BK11)="Folga","F",IF(INDEX('Controle de reservas'!$L$14:$L$2013,BK11)="Ocorrência","O",IF(INDEX('Controle de reservas'!$L$14:$L$2013,BK11)="Programado","PROG",IF(INDEX('Controle de reservas'!$L$14:$L$2013,BK11)="Disponível no posto","DP","SEM SITUAÇÃO")))))))&amp;IF(INDEX('Controle de reservas'!$M$14:$M$2013,BK11)&lt;&gt;"",CHAR(10)&amp;INDEX('Controle de reservas'!$M$14:$M$2013,BK11),IF(OR(INDEX('Controle de reservas'!$L$14:$L$2013,BK11)="Em cobertura",INDEX('Controle de reservas'!$L$14:$L$2013,BK11)="Programado"),CHAR(10)&amp;"SEM LOCAL",""))&amp;IF(INDEX('Controle de reservas'!$N$14:$N$2013,BK11)&lt;&gt;"",CHAR(10)&amp;"Subst.: "&amp;INDEX('Controle de reservas'!$N$14:$N$2013,BK11),"")&amp;IF(AND(ISNUMBER(INDEX('Controle de reservas'!$I$14:$I$2013,BK11)),INDEX('Controle de reservas'!$I$14:$I$2013,BK11)&gt;0,INDEX('Controle de reservas'!$K$14:$K$2013,BK11)&gt;INDEX('Controle de reservas'!$I$14:$I$2013,BK11)),CHAR(10)&amp;"DIVERGÊNCIA DE DATAS","")&amp;IF(INDEX('Controle de reservas'!$P$14:$P$2013,BK11)&lt;&gt;"OK"," !",""))))</f>
      </c>
      <c r="X11" s="17">
        <f ca="1">IF(OR($AQ11=0,X$9="",X$9&lt;$AS11,AND($AT11&lt;&gt;"",X$9&gt;$AT11)),"",IF(BL11=0,"—",IF(INDEX('Controle de reservas'!$P$14:$P$2013,BL11)="DUPLICIDADE NO DIA","CONFLITO"&amp;IF(INDEX('Controle de reservas'!$M$14:$M$2013,BL11)&lt;&gt;"",CHAR(10)&amp;INDEX('Controle de reservas'!$M$14:$M$2013,BL11),"")&amp;IF(INDEX('Controle de reservas'!$N$14:$N$2013,BL11)&lt;&gt;"",CHAR(10)&amp;"Subst.: "&amp;INDEX('Controle de reservas'!$N$14:$N$2013,BL11),"")&amp;IF(AND(ISNUMBER(INDEX('Controle de reservas'!$I$14:$I$2013,BL11)),INDEX('Controle de reservas'!$I$14:$I$2013,BL11)&gt;0,INDEX('Controle de reservas'!$K$14:$K$2013,BL11)&gt;INDEX('Controle de reservas'!$I$14:$I$2013,BL11)),CHAR(10)&amp;"DIVERGÊNCIA DE DATAS",""),IF(INDEX('Controle de reservas'!$L$14:$L$2013,BL11)="Em cobertura","COV",IF(INDEX('Controle de reservas'!$L$14:$L$2013,BL11)="Disponível","DISP",IF(INDEX('Controle de reservas'!$L$14:$L$2013,BL11)="Não utilizado","NU",IF(INDEX('Controle de reservas'!$L$14:$L$2013,BL11)="Folga","F",IF(INDEX('Controle de reservas'!$L$14:$L$2013,BL11)="Ocorrência","O",IF(INDEX('Controle de reservas'!$L$14:$L$2013,BL11)="Programado","PROG",IF(INDEX('Controle de reservas'!$L$14:$L$2013,BL11)="Disponível no posto","DP","SEM SITUAÇÃO")))))))&amp;IF(INDEX('Controle de reservas'!$M$14:$M$2013,BL11)&lt;&gt;"",CHAR(10)&amp;INDEX('Controle de reservas'!$M$14:$M$2013,BL11),IF(OR(INDEX('Controle de reservas'!$L$14:$L$2013,BL11)="Em cobertura",INDEX('Controle de reservas'!$L$14:$L$2013,BL11)="Programado"),CHAR(10)&amp;"SEM LOCAL",""))&amp;IF(INDEX('Controle de reservas'!$N$14:$N$2013,BL11)&lt;&gt;"",CHAR(10)&amp;"Subst.: "&amp;INDEX('Controle de reservas'!$N$14:$N$2013,BL11),"")&amp;IF(AND(ISNUMBER(INDEX('Controle de reservas'!$I$14:$I$2013,BL11)),INDEX('Controle de reservas'!$I$14:$I$2013,BL11)&gt;0,INDEX('Controle de reservas'!$K$14:$K$2013,BL11)&gt;INDEX('Controle de reservas'!$I$14:$I$2013,BL11)),CHAR(10)&amp;"DIVERGÊNCIA DE DATAS","")&amp;IF(INDEX('Controle de reservas'!$P$14:$P$2013,BL11)&lt;&gt;"OK"," !",""))))</f>
      </c>
      <c r="Y11" s="17">
        <f ca="1">IF(OR($AQ11=0,Y$9="",Y$9&lt;$AS11,AND($AT11&lt;&gt;"",Y$9&gt;$AT11)),"",IF(BM11=0,"—",IF(INDEX('Controle de reservas'!$P$14:$P$2013,BM11)="DUPLICIDADE NO DIA","CONFLITO"&amp;IF(INDEX('Controle de reservas'!$M$14:$M$2013,BM11)&lt;&gt;"",CHAR(10)&amp;INDEX('Controle de reservas'!$M$14:$M$2013,BM11),"")&amp;IF(INDEX('Controle de reservas'!$N$14:$N$2013,BM11)&lt;&gt;"",CHAR(10)&amp;"Subst.: "&amp;INDEX('Controle de reservas'!$N$14:$N$2013,BM11),"")&amp;IF(AND(ISNUMBER(INDEX('Controle de reservas'!$I$14:$I$2013,BM11)),INDEX('Controle de reservas'!$I$14:$I$2013,BM11)&gt;0,INDEX('Controle de reservas'!$K$14:$K$2013,BM11)&gt;INDEX('Controle de reservas'!$I$14:$I$2013,BM11)),CHAR(10)&amp;"DIVERGÊNCIA DE DATAS",""),IF(INDEX('Controle de reservas'!$L$14:$L$2013,BM11)="Em cobertura","COV",IF(INDEX('Controle de reservas'!$L$14:$L$2013,BM11)="Disponível","DISP",IF(INDEX('Controle de reservas'!$L$14:$L$2013,BM11)="Não utilizado","NU",IF(INDEX('Controle de reservas'!$L$14:$L$2013,BM11)="Folga","F",IF(INDEX('Controle de reservas'!$L$14:$L$2013,BM11)="Ocorrência","O",IF(INDEX('Controle de reservas'!$L$14:$L$2013,BM11)="Programado","PROG",IF(INDEX('Controle de reservas'!$L$14:$L$2013,BM11)="Disponível no posto","DP","SEM SITUAÇÃO")))))))&amp;IF(INDEX('Controle de reservas'!$M$14:$M$2013,BM11)&lt;&gt;"",CHAR(10)&amp;INDEX('Controle de reservas'!$M$14:$M$2013,BM11),IF(OR(INDEX('Controle de reservas'!$L$14:$L$2013,BM11)="Em cobertura",INDEX('Controle de reservas'!$L$14:$L$2013,BM11)="Programado"),CHAR(10)&amp;"SEM LOCAL",""))&amp;IF(INDEX('Controle de reservas'!$N$14:$N$2013,BM11)&lt;&gt;"",CHAR(10)&amp;"Subst.: "&amp;INDEX('Controle de reservas'!$N$14:$N$2013,BM11),"")&amp;IF(AND(ISNUMBER(INDEX('Controle de reservas'!$I$14:$I$2013,BM11)),INDEX('Controle de reservas'!$I$14:$I$2013,BM11)&gt;0,INDEX('Controle de reservas'!$K$14:$K$2013,BM11)&gt;INDEX('Controle de reservas'!$I$14:$I$2013,BM11)),CHAR(10)&amp;"DIVERGÊNCIA DE DATAS","")&amp;IF(INDEX('Controle de reservas'!$P$14:$P$2013,BM11)&lt;&gt;"OK"," !",""))))</f>
      </c>
      <c r="Z11" s="17">
        <f ca="1">IF(OR($AQ11=0,Z$9="",Z$9&lt;$AS11,AND($AT11&lt;&gt;"",Z$9&gt;$AT11)),"",IF(BN11=0,"—",IF(INDEX('Controle de reservas'!$P$14:$P$2013,BN11)="DUPLICIDADE NO DIA","CONFLITO"&amp;IF(INDEX('Controle de reservas'!$M$14:$M$2013,BN11)&lt;&gt;"",CHAR(10)&amp;INDEX('Controle de reservas'!$M$14:$M$2013,BN11),"")&amp;IF(INDEX('Controle de reservas'!$N$14:$N$2013,BN11)&lt;&gt;"",CHAR(10)&amp;"Subst.: "&amp;INDEX('Controle de reservas'!$N$14:$N$2013,BN11),"")&amp;IF(AND(ISNUMBER(INDEX('Controle de reservas'!$I$14:$I$2013,BN11)),INDEX('Controle de reservas'!$I$14:$I$2013,BN11)&gt;0,INDEX('Controle de reservas'!$K$14:$K$2013,BN11)&gt;INDEX('Controle de reservas'!$I$14:$I$2013,BN11)),CHAR(10)&amp;"DIVERGÊNCIA DE DATAS",""),IF(INDEX('Controle de reservas'!$L$14:$L$2013,BN11)="Em cobertura","COV",IF(INDEX('Controle de reservas'!$L$14:$L$2013,BN11)="Disponível","DISP",IF(INDEX('Controle de reservas'!$L$14:$L$2013,BN11)="Não utilizado","NU",IF(INDEX('Controle de reservas'!$L$14:$L$2013,BN11)="Folga","F",IF(INDEX('Controle de reservas'!$L$14:$L$2013,BN11)="Ocorrência","O",IF(INDEX('Controle de reservas'!$L$14:$L$2013,BN11)="Programado","PROG",IF(INDEX('Controle de reservas'!$L$14:$L$2013,BN11)="Disponível no posto","DP","SEM SITUAÇÃO")))))))&amp;IF(INDEX('Controle de reservas'!$M$14:$M$2013,BN11)&lt;&gt;"",CHAR(10)&amp;INDEX('Controle de reservas'!$M$14:$M$2013,BN11),IF(OR(INDEX('Controle de reservas'!$L$14:$L$2013,BN11)="Em cobertura",INDEX('Controle de reservas'!$L$14:$L$2013,BN11)="Programado"),CHAR(10)&amp;"SEM LOCAL",""))&amp;IF(INDEX('Controle de reservas'!$N$14:$N$2013,BN11)&lt;&gt;"",CHAR(10)&amp;"Subst.: "&amp;INDEX('Controle de reservas'!$N$14:$N$2013,BN11),"")&amp;IF(AND(ISNUMBER(INDEX('Controle de reservas'!$I$14:$I$2013,BN11)),INDEX('Controle de reservas'!$I$14:$I$2013,BN11)&gt;0,INDEX('Controle de reservas'!$K$14:$K$2013,BN11)&gt;INDEX('Controle de reservas'!$I$14:$I$2013,BN11)),CHAR(10)&amp;"DIVERGÊNCIA DE DATAS","")&amp;IF(INDEX('Controle de reservas'!$P$14:$P$2013,BN11)&lt;&gt;"OK"," !",""))))</f>
      </c>
      <c r="AA11" s="17">
        <f ca="1">IF(OR($AQ11=0,AA$9="",AA$9&lt;$AS11,AND($AT11&lt;&gt;"",AA$9&gt;$AT11)),"",IF(BO11=0,"—",IF(INDEX('Controle de reservas'!$P$14:$P$2013,BO11)="DUPLICIDADE NO DIA","CONFLITO"&amp;IF(INDEX('Controle de reservas'!$M$14:$M$2013,BO11)&lt;&gt;"",CHAR(10)&amp;INDEX('Controle de reservas'!$M$14:$M$2013,BO11),"")&amp;IF(INDEX('Controle de reservas'!$N$14:$N$2013,BO11)&lt;&gt;"",CHAR(10)&amp;"Subst.: "&amp;INDEX('Controle de reservas'!$N$14:$N$2013,BO11),"")&amp;IF(AND(ISNUMBER(INDEX('Controle de reservas'!$I$14:$I$2013,BO11)),INDEX('Controle de reservas'!$I$14:$I$2013,BO11)&gt;0,INDEX('Controle de reservas'!$K$14:$K$2013,BO11)&gt;INDEX('Controle de reservas'!$I$14:$I$2013,BO11)),CHAR(10)&amp;"DIVERGÊNCIA DE DATAS",""),IF(INDEX('Controle de reservas'!$L$14:$L$2013,BO11)="Em cobertura","COV",IF(INDEX('Controle de reservas'!$L$14:$L$2013,BO11)="Disponível","DISP",IF(INDEX('Controle de reservas'!$L$14:$L$2013,BO11)="Não utilizado","NU",IF(INDEX('Controle de reservas'!$L$14:$L$2013,BO11)="Folga","F",IF(INDEX('Controle de reservas'!$L$14:$L$2013,BO11)="Ocorrência","O",IF(INDEX('Controle de reservas'!$L$14:$L$2013,BO11)="Programado","PROG",IF(INDEX('Controle de reservas'!$L$14:$L$2013,BO11)="Disponível no posto","DP","SEM SITUAÇÃO")))))))&amp;IF(INDEX('Controle de reservas'!$M$14:$M$2013,BO11)&lt;&gt;"",CHAR(10)&amp;INDEX('Controle de reservas'!$M$14:$M$2013,BO11),IF(OR(INDEX('Controle de reservas'!$L$14:$L$2013,BO11)="Em cobertura",INDEX('Controle de reservas'!$L$14:$L$2013,BO11)="Programado"),CHAR(10)&amp;"SEM LOCAL",""))&amp;IF(INDEX('Controle de reservas'!$N$14:$N$2013,BO11)&lt;&gt;"",CHAR(10)&amp;"Subst.: "&amp;INDEX('Controle de reservas'!$N$14:$N$2013,BO11),"")&amp;IF(AND(ISNUMBER(INDEX('Controle de reservas'!$I$14:$I$2013,BO11)),INDEX('Controle de reservas'!$I$14:$I$2013,BO11)&gt;0,INDEX('Controle de reservas'!$K$14:$K$2013,BO11)&gt;INDEX('Controle de reservas'!$I$14:$I$2013,BO11)),CHAR(10)&amp;"DIVERGÊNCIA DE DATAS","")&amp;IF(INDEX('Controle de reservas'!$P$14:$P$2013,BO11)&lt;&gt;"OK"," !",""))))</f>
      </c>
      <c r="AB11" s="17">
        <f ca="1">IF(OR($AQ11=0,AB$9="",AB$9&lt;$AS11,AND($AT11&lt;&gt;"",AB$9&gt;$AT11)),"",IF(BP11=0,"—",IF(INDEX('Controle de reservas'!$P$14:$P$2013,BP11)="DUPLICIDADE NO DIA","CONFLITO"&amp;IF(INDEX('Controle de reservas'!$M$14:$M$2013,BP11)&lt;&gt;"",CHAR(10)&amp;INDEX('Controle de reservas'!$M$14:$M$2013,BP11),"")&amp;IF(INDEX('Controle de reservas'!$N$14:$N$2013,BP11)&lt;&gt;"",CHAR(10)&amp;"Subst.: "&amp;INDEX('Controle de reservas'!$N$14:$N$2013,BP11),"")&amp;IF(AND(ISNUMBER(INDEX('Controle de reservas'!$I$14:$I$2013,BP11)),INDEX('Controle de reservas'!$I$14:$I$2013,BP11)&gt;0,INDEX('Controle de reservas'!$K$14:$K$2013,BP11)&gt;INDEX('Controle de reservas'!$I$14:$I$2013,BP11)),CHAR(10)&amp;"DIVERGÊNCIA DE DATAS",""),IF(INDEX('Controle de reservas'!$L$14:$L$2013,BP11)="Em cobertura","COV",IF(INDEX('Controle de reservas'!$L$14:$L$2013,BP11)="Disponível","DISP",IF(INDEX('Controle de reservas'!$L$14:$L$2013,BP11)="Não utilizado","NU",IF(INDEX('Controle de reservas'!$L$14:$L$2013,BP11)="Folga","F",IF(INDEX('Controle de reservas'!$L$14:$L$2013,BP11)="Ocorrência","O",IF(INDEX('Controle de reservas'!$L$14:$L$2013,BP11)="Programado","PROG",IF(INDEX('Controle de reservas'!$L$14:$L$2013,BP11)="Disponível no posto","DP","SEM SITUAÇÃO")))))))&amp;IF(INDEX('Controle de reservas'!$M$14:$M$2013,BP11)&lt;&gt;"",CHAR(10)&amp;INDEX('Controle de reservas'!$M$14:$M$2013,BP11),IF(OR(INDEX('Controle de reservas'!$L$14:$L$2013,BP11)="Em cobertura",INDEX('Controle de reservas'!$L$14:$L$2013,BP11)="Programado"),CHAR(10)&amp;"SEM LOCAL",""))&amp;IF(INDEX('Controle de reservas'!$N$14:$N$2013,BP11)&lt;&gt;"",CHAR(10)&amp;"Subst.: "&amp;INDEX('Controle de reservas'!$N$14:$N$2013,BP11),"")&amp;IF(AND(ISNUMBER(INDEX('Controle de reservas'!$I$14:$I$2013,BP11)),INDEX('Controle de reservas'!$I$14:$I$2013,BP11)&gt;0,INDEX('Controle de reservas'!$K$14:$K$2013,BP11)&gt;INDEX('Controle de reservas'!$I$14:$I$2013,BP11)),CHAR(10)&amp;"DIVERGÊNCIA DE DATAS","")&amp;IF(INDEX('Controle de reservas'!$P$14:$P$2013,BP11)&lt;&gt;"OK"," !",""))))</f>
      </c>
      <c r="AC11" s="17">
        <f ca="1">IF(OR($AQ11=0,AC$9="",AC$9&lt;$AS11,AND($AT11&lt;&gt;"",AC$9&gt;$AT11)),"",IF(BQ11=0,"—",IF(INDEX('Controle de reservas'!$P$14:$P$2013,BQ11)="DUPLICIDADE NO DIA","CONFLITO"&amp;IF(INDEX('Controle de reservas'!$M$14:$M$2013,BQ11)&lt;&gt;"",CHAR(10)&amp;INDEX('Controle de reservas'!$M$14:$M$2013,BQ11),"")&amp;IF(INDEX('Controle de reservas'!$N$14:$N$2013,BQ11)&lt;&gt;"",CHAR(10)&amp;"Subst.: "&amp;INDEX('Controle de reservas'!$N$14:$N$2013,BQ11),"")&amp;IF(AND(ISNUMBER(INDEX('Controle de reservas'!$I$14:$I$2013,BQ11)),INDEX('Controle de reservas'!$I$14:$I$2013,BQ11)&gt;0,INDEX('Controle de reservas'!$K$14:$K$2013,BQ11)&gt;INDEX('Controle de reservas'!$I$14:$I$2013,BQ11)),CHAR(10)&amp;"DIVERGÊNCIA DE DATAS",""),IF(INDEX('Controle de reservas'!$L$14:$L$2013,BQ11)="Em cobertura","COV",IF(INDEX('Controle de reservas'!$L$14:$L$2013,BQ11)="Disponível","DISP",IF(INDEX('Controle de reservas'!$L$14:$L$2013,BQ11)="Não utilizado","NU",IF(INDEX('Controle de reservas'!$L$14:$L$2013,BQ11)="Folga","F",IF(INDEX('Controle de reservas'!$L$14:$L$2013,BQ11)="Ocorrência","O",IF(INDEX('Controle de reservas'!$L$14:$L$2013,BQ11)="Programado","PROG",IF(INDEX('Controle de reservas'!$L$14:$L$2013,BQ11)="Disponível no posto","DP","SEM SITUAÇÃO")))))))&amp;IF(INDEX('Controle de reservas'!$M$14:$M$2013,BQ11)&lt;&gt;"",CHAR(10)&amp;INDEX('Controle de reservas'!$M$14:$M$2013,BQ11),IF(OR(INDEX('Controle de reservas'!$L$14:$L$2013,BQ11)="Em cobertura",INDEX('Controle de reservas'!$L$14:$L$2013,BQ11)="Programado"),CHAR(10)&amp;"SEM LOCAL",""))&amp;IF(INDEX('Controle de reservas'!$N$14:$N$2013,BQ11)&lt;&gt;"",CHAR(10)&amp;"Subst.: "&amp;INDEX('Controle de reservas'!$N$14:$N$2013,BQ11),"")&amp;IF(AND(ISNUMBER(INDEX('Controle de reservas'!$I$14:$I$2013,BQ11)),INDEX('Controle de reservas'!$I$14:$I$2013,BQ11)&gt;0,INDEX('Controle de reservas'!$K$14:$K$2013,BQ11)&gt;INDEX('Controle de reservas'!$I$14:$I$2013,BQ11)),CHAR(10)&amp;"DIVERGÊNCIA DE DATAS","")&amp;IF(INDEX('Controle de reservas'!$P$14:$P$2013,BQ11)&lt;&gt;"OK"," !",""))))</f>
      </c>
      <c r="AD11" s="17">
        <f ca="1">IF(OR($AQ11=0,AD$9="",AD$9&lt;$AS11,AND($AT11&lt;&gt;"",AD$9&gt;$AT11)),"",IF(BR11=0,"—",IF(INDEX('Controle de reservas'!$P$14:$P$2013,BR11)="DUPLICIDADE NO DIA","CONFLITO"&amp;IF(INDEX('Controle de reservas'!$M$14:$M$2013,BR11)&lt;&gt;"",CHAR(10)&amp;INDEX('Controle de reservas'!$M$14:$M$2013,BR11),"")&amp;IF(INDEX('Controle de reservas'!$N$14:$N$2013,BR11)&lt;&gt;"",CHAR(10)&amp;"Subst.: "&amp;INDEX('Controle de reservas'!$N$14:$N$2013,BR11),"")&amp;IF(AND(ISNUMBER(INDEX('Controle de reservas'!$I$14:$I$2013,BR11)),INDEX('Controle de reservas'!$I$14:$I$2013,BR11)&gt;0,INDEX('Controle de reservas'!$K$14:$K$2013,BR11)&gt;INDEX('Controle de reservas'!$I$14:$I$2013,BR11)),CHAR(10)&amp;"DIVERGÊNCIA DE DATAS",""),IF(INDEX('Controle de reservas'!$L$14:$L$2013,BR11)="Em cobertura","COV",IF(INDEX('Controle de reservas'!$L$14:$L$2013,BR11)="Disponível","DISP",IF(INDEX('Controle de reservas'!$L$14:$L$2013,BR11)="Não utilizado","NU",IF(INDEX('Controle de reservas'!$L$14:$L$2013,BR11)="Folga","F",IF(INDEX('Controle de reservas'!$L$14:$L$2013,BR11)="Ocorrência","O",IF(INDEX('Controle de reservas'!$L$14:$L$2013,BR11)="Programado","PROG",IF(INDEX('Controle de reservas'!$L$14:$L$2013,BR11)="Disponível no posto","DP","SEM SITUAÇÃO")))))))&amp;IF(INDEX('Controle de reservas'!$M$14:$M$2013,BR11)&lt;&gt;"",CHAR(10)&amp;INDEX('Controle de reservas'!$M$14:$M$2013,BR11),IF(OR(INDEX('Controle de reservas'!$L$14:$L$2013,BR11)="Em cobertura",INDEX('Controle de reservas'!$L$14:$L$2013,BR11)="Programado"),CHAR(10)&amp;"SEM LOCAL",""))&amp;IF(INDEX('Controle de reservas'!$N$14:$N$2013,BR11)&lt;&gt;"",CHAR(10)&amp;"Subst.: "&amp;INDEX('Controle de reservas'!$N$14:$N$2013,BR11),"")&amp;IF(AND(ISNUMBER(INDEX('Controle de reservas'!$I$14:$I$2013,BR11)),INDEX('Controle de reservas'!$I$14:$I$2013,BR11)&gt;0,INDEX('Controle de reservas'!$K$14:$K$2013,BR11)&gt;INDEX('Controle de reservas'!$I$14:$I$2013,BR11)),CHAR(10)&amp;"DIVERGÊNCIA DE DATAS","")&amp;IF(INDEX('Controle de reservas'!$P$14:$P$2013,BR11)&lt;&gt;"OK"," !",""))))</f>
      </c>
      <c r="AE11" s="17">
        <f ca="1">IF(OR($AQ11=0,AE$9="",AE$9&lt;$AS11,AND($AT11&lt;&gt;"",AE$9&gt;$AT11)),"",IF(BS11=0,"—",IF(INDEX('Controle de reservas'!$P$14:$P$2013,BS11)="DUPLICIDADE NO DIA","CONFLITO"&amp;IF(INDEX('Controle de reservas'!$M$14:$M$2013,BS11)&lt;&gt;"",CHAR(10)&amp;INDEX('Controle de reservas'!$M$14:$M$2013,BS11),"")&amp;IF(INDEX('Controle de reservas'!$N$14:$N$2013,BS11)&lt;&gt;"",CHAR(10)&amp;"Subst.: "&amp;INDEX('Controle de reservas'!$N$14:$N$2013,BS11),"")&amp;IF(AND(ISNUMBER(INDEX('Controle de reservas'!$I$14:$I$2013,BS11)),INDEX('Controle de reservas'!$I$14:$I$2013,BS11)&gt;0,INDEX('Controle de reservas'!$K$14:$K$2013,BS11)&gt;INDEX('Controle de reservas'!$I$14:$I$2013,BS11)),CHAR(10)&amp;"DIVERGÊNCIA DE DATAS",""),IF(INDEX('Controle de reservas'!$L$14:$L$2013,BS11)="Em cobertura","COV",IF(INDEX('Controle de reservas'!$L$14:$L$2013,BS11)="Disponível","DISP",IF(INDEX('Controle de reservas'!$L$14:$L$2013,BS11)="Não utilizado","NU",IF(INDEX('Controle de reservas'!$L$14:$L$2013,BS11)="Folga","F",IF(INDEX('Controle de reservas'!$L$14:$L$2013,BS11)="Ocorrência","O",IF(INDEX('Controle de reservas'!$L$14:$L$2013,BS11)="Programado","PROG",IF(INDEX('Controle de reservas'!$L$14:$L$2013,BS11)="Disponível no posto","DP","SEM SITUAÇÃO")))))))&amp;IF(INDEX('Controle de reservas'!$M$14:$M$2013,BS11)&lt;&gt;"",CHAR(10)&amp;INDEX('Controle de reservas'!$M$14:$M$2013,BS11),IF(OR(INDEX('Controle de reservas'!$L$14:$L$2013,BS11)="Em cobertura",INDEX('Controle de reservas'!$L$14:$L$2013,BS11)="Programado"),CHAR(10)&amp;"SEM LOCAL",""))&amp;IF(INDEX('Controle de reservas'!$N$14:$N$2013,BS11)&lt;&gt;"",CHAR(10)&amp;"Subst.: "&amp;INDEX('Controle de reservas'!$N$14:$N$2013,BS11),"")&amp;IF(AND(ISNUMBER(INDEX('Controle de reservas'!$I$14:$I$2013,BS11)),INDEX('Controle de reservas'!$I$14:$I$2013,BS11)&gt;0,INDEX('Controle de reservas'!$K$14:$K$2013,BS11)&gt;INDEX('Controle de reservas'!$I$14:$I$2013,BS11)),CHAR(10)&amp;"DIVERGÊNCIA DE DATAS","")&amp;IF(INDEX('Controle de reservas'!$P$14:$P$2013,BS11)&lt;&gt;"OK"," !",""))))</f>
      </c>
      <c r="AF11" s="17">
        <f ca="1">IF(OR($AQ11=0,AF$9="",AF$9&lt;$AS11,AND($AT11&lt;&gt;"",AF$9&gt;$AT11)),"",IF(BT11=0,"—",IF(INDEX('Controle de reservas'!$P$14:$P$2013,BT11)="DUPLICIDADE NO DIA","CONFLITO"&amp;IF(INDEX('Controle de reservas'!$M$14:$M$2013,BT11)&lt;&gt;"",CHAR(10)&amp;INDEX('Controle de reservas'!$M$14:$M$2013,BT11),"")&amp;IF(INDEX('Controle de reservas'!$N$14:$N$2013,BT11)&lt;&gt;"",CHAR(10)&amp;"Subst.: "&amp;INDEX('Controle de reservas'!$N$14:$N$2013,BT11),"")&amp;IF(AND(ISNUMBER(INDEX('Controle de reservas'!$I$14:$I$2013,BT11)),INDEX('Controle de reservas'!$I$14:$I$2013,BT11)&gt;0,INDEX('Controle de reservas'!$K$14:$K$2013,BT11)&gt;INDEX('Controle de reservas'!$I$14:$I$2013,BT11)),CHAR(10)&amp;"DIVERGÊNCIA DE DATAS",""),IF(INDEX('Controle de reservas'!$L$14:$L$2013,BT11)="Em cobertura","COV",IF(INDEX('Controle de reservas'!$L$14:$L$2013,BT11)="Disponível","DISP",IF(INDEX('Controle de reservas'!$L$14:$L$2013,BT11)="Não utilizado","NU",IF(INDEX('Controle de reservas'!$L$14:$L$2013,BT11)="Folga","F",IF(INDEX('Controle de reservas'!$L$14:$L$2013,BT11)="Ocorrência","O",IF(INDEX('Controle de reservas'!$L$14:$L$2013,BT11)="Programado","PROG",IF(INDEX('Controle de reservas'!$L$14:$L$2013,BT11)="Disponível no posto","DP","SEM SITUAÇÃO")))))))&amp;IF(INDEX('Controle de reservas'!$M$14:$M$2013,BT11)&lt;&gt;"",CHAR(10)&amp;INDEX('Controle de reservas'!$M$14:$M$2013,BT11),IF(OR(INDEX('Controle de reservas'!$L$14:$L$2013,BT11)="Em cobertura",INDEX('Controle de reservas'!$L$14:$L$2013,BT11)="Programado"),CHAR(10)&amp;"SEM LOCAL",""))&amp;IF(INDEX('Controle de reservas'!$N$14:$N$2013,BT11)&lt;&gt;"",CHAR(10)&amp;"Subst.: "&amp;INDEX('Controle de reservas'!$N$14:$N$2013,BT11),"")&amp;IF(AND(ISNUMBER(INDEX('Controle de reservas'!$I$14:$I$2013,BT11)),INDEX('Controle de reservas'!$I$14:$I$2013,BT11)&gt;0,INDEX('Controle de reservas'!$K$14:$K$2013,BT11)&gt;INDEX('Controle de reservas'!$I$14:$I$2013,BT11)),CHAR(10)&amp;"DIVERGÊNCIA DE DATAS","")&amp;IF(INDEX('Controle de reservas'!$P$14:$P$2013,BT11)&lt;&gt;"OK"," !",""))))</f>
      </c>
      <c r="AG11" s="17">
        <f ca="1">IF(OR($AQ11=0,AG$9="",AG$9&lt;$AS11,AND($AT11&lt;&gt;"",AG$9&gt;$AT11)),"",IF(BU11=0,"—",IF(INDEX('Controle de reservas'!$P$14:$P$2013,BU11)="DUPLICIDADE NO DIA","CONFLITO"&amp;IF(INDEX('Controle de reservas'!$M$14:$M$2013,BU11)&lt;&gt;"",CHAR(10)&amp;INDEX('Controle de reservas'!$M$14:$M$2013,BU11),"")&amp;IF(INDEX('Controle de reservas'!$N$14:$N$2013,BU11)&lt;&gt;"",CHAR(10)&amp;"Subst.: "&amp;INDEX('Controle de reservas'!$N$14:$N$2013,BU11),"")&amp;IF(AND(ISNUMBER(INDEX('Controle de reservas'!$I$14:$I$2013,BU11)),INDEX('Controle de reservas'!$I$14:$I$2013,BU11)&gt;0,INDEX('Controle de reservas'!$K$14:$K$2013,BU11)&gt;INDEX('Controle de reservas'!$I$14:$I$2013,BU11)),CHAR(10)&amp;"DIVERGÊNCIA DE DATAS",""),IF(INDEX('Controle de reservas'!$L$14:$L$2013,BU11)="Em cobertura","COV",IF(INDEX('Controle de reservas'!$L$14:$L$2013,BU11)="Disponível","DISP",IF(INDEX('Controle de reservas'!$L$14:$L$2013,BU11)="Não utilizado","NU",IF(INDEX('Controle de reservas'!$L$14:$L$2013,BU11)="Folga","F",IF(INDEX('Controle de reservas'!$L$14:$L$2013,BU11)="Ocorrência","O",IF(INDEX('Controle de reservas'!$L$14:$L$2013,BU11)="Programado","PROG",IF(INDEX('Controle de reservas'!$L$14:$L$2013,BU11)="Disponível no posto","DP","SEM SITUAÇÃO")))))))&amp;IF(INDEX('Controle de reservas'!$M$14:$M$2013,BU11)&lt;&gt;"",CHAR(10)&amp;INDEX('Controle de reservas'!$M$14:$M$2013,BU11),IF(OR(INDEX('Controle de reservas'!$L$14:$L$2013,BU11)="Em cobertura",INDEX('Controle de reservas'!$L$14:$L$2013,BU11)="Programado"),CHAR(10)&amp;"SEM LOCAL",""))&amp;IF(INDEX('Controle de reservas'!$N$14:$N$2013,BU11)&lt;&gt;"",CHAR(10)&amp;"Subst.: "&amp;INDEX('Controle de reservas'!$N$14:$N$2013,BU11),"")&amp;IF(AND(ISNUMBER(INDEX('Controle de reservas'!$I$14:$I$2013,BU11)),INDEX('Controle de reservas'!$I$14:$I$2013,BU11)&gt;0,INDEX('Controle de reservas'!$K$14:$K$2013,BU11)&gt;INDEX('Controle de reservas'!$I$14:$I$2013,BU11)),CHAR(10)&amp;"DIVERGÊNCIA DE DATAS","")&amp;IF(INDEX('Controle de reservas'!$P$14:$P$2013,BU11)&lt;&gt;"OK"," !",""))))</f>
      </c>
      <c r="AH11" s="17">
        <f ca="1">IF(OR($AQ11=0,AH$9="",AH$9&lt;$AS11,AND($AT11&lt;&gt;"",AH$9&gt;$AT11)),"",IF(BV11=0,"—",IF(INDEX('Controle de reservas'!$P$14:$P$2013,BV11)="DUPLICIDADE NO DIA","CONFLITO"&amp;IF(INDEX('Controle de reservas'!$M$14:$M$2013,BV11)&lt;&gt;"",CHAR(10)&amp;INDEX('Controle de reservas'!$M$14:$M$2013,BV11),"")&amp;IF(INDEX('Controle de reservas'!$N$14:$N$2013,BV11)&lt;&gt;"",CHAR(10)&amp;"Subst.: "&amp;INDEX('Controle de reservas'!$N$14:$N$2013,BV11),"")&amp;IF(AND(ISNUMBER(INDEX('Controle de reservas'!$I$14:$I$2013,BV11)),INDEX('Controle de reservas'!$I$14:$I$2013,BV11)&gt;0,INDEX('Controle de reservas'!$K$14:$K$2013,BV11)&gt;INDEX('Controle de reservas'!$I$14:$I$2013,BV11)),CHAR(10)&amp;"DIVERGÊNCIA DE DATAS",""),IF(INDEX('Controle de reservas'!$L$14:$L$2013,BV11)="Em cobertura","COV",IF(INDEX('Controle de reservas'!$L$14:$L$2013,BV11)="Disponível","DISP",IF(INDEX('Controle de reservas'!$L$14:$L$2013,BV11)="Não utilizado","NU",IF(INDEX('Controle de reservas'!$L$14:$L$2013,BV11)="Folga","F",IF(INDEX('Controle de reservas'!$L$14:$L$2013,BV11)="Ocorrência","O",IF(INDEX('Controle de reservas'!$L$14:$L$2013,BV11)="Programado","PROG",IF(INDEX('Controle de reservas'!$L$14:$L$2013,BV11)="Disponível no posto","DP","SEM SITUAÇÃO")))))))&amp;IF(INDEX('Controle de reservas'!$M$14:$M$2013,BV11)&lt;&gt;"",CHAR(10)&amp;INDEX('Controle de reservas'!$M$14:$M$2013,BV11),IF(OR(INDEX('Controle de reservas'!$L$14:$L$2013,BV11)="Em cobertura",INDEX('Controle de reservas'!$L$14:$L$2013,BV11)="Programado"),CHAR(10)&amp;"SEM LOCAL",""))&amp;IF(INDEX('Controle de reservas'!$N$14:$N$2013,BV11)&lt;&gt;"",CHAR(10)&amp;"Subst.: "&amp;INDEX('Controle de reservas'!$N$14:$N$2013,BV11),"")&amp;IF(AND(ISNUMBER(INDEX('Controle de reservas'!$I$14:$I$2013,BV11)),INDEX('Controle de reservas'!$I$14:$I$2013,BV11)&gt;0,INDEX('Controle de reservas'!$K$14:$K$2013,BV11)&gt;INDEX('Controle de reservas'!$I$14:$I$2013,BV11)),CHAR(10)&amp;"DIVERGÊNCIA DE DATAS","")&amp;IF(INDEX('Controle de reservas'!$P$14:$P$2013,BV11)&lt;&gt;"OK"," !",""))))</f>
      </c>
      <c r="AI11" s="17">
        <f ca="1">IF(OR($AQ11=0,AI$9="",AI$9&lt;$AS11,AND($AT11&lt;&gt;"",AI$9&gt;$AT11)),"",IF(BW11=0,"—",IF(INDEX('Controle de reservas'!$P$14:$P$2013,BW11)="DUPLICIDADE NO DIA","CONFLITO"&amp;IF(INDEX('Controle de reservas'!$M$14:$M$2013,BW11)&lt;&gt;"",CHAR(10)&amp;INDEX('Controle de reservas'!$M$14:$M$2013,BW11),"")&amp;IF(INDEX('Controle de reservas'!$N$14:$N$2013,BW11)&lt;&gt;"",CHAR(10)&amp;"Subst.: "&amp;INDEX('Controle de reservas'!$N$14:$N$2013,BW11),"")&amp;IF(AND(ISNUMBER(INDEX('Controle de reservas'!$I$14:$I$2013,BW11)),INDEX('Controle de reservas'!$I$14:$I$2013,BW11)&gt;0,INDEX('Controle de reservas'!$K$14:$K$2013,BW11)&gt;INDEX('Controle de reservas'!$I$14:$I$2013,BW11)),CHAR(10)&amp;"DIVERGÊNCIA DE DATAS",""),IF(INDEX('Controle de reservas'!$L$14:$L$2013,BW11)="Em cobertura","COV",IF(INDEX('Controle de reservas'!$L$14:$L$2013,BW11)="Disponível","DISP",IF(INDEX('Controle de reservas'!$L$14:$L$2013,BW11)="Não utilizado","NU",IF(INDEX('Controle de reservas'!$L$14:$L$2013,BW11)="Folga","F",IF(INDEX('Controle de reservas'!$L$14:$L$2013,BW11)="Ocorrência","O",IF(INDEX('Controle de reservas'!$L$14:$L$2013,BW11)="Programado","PROG",IF(INDEX('Controle de reservas'!$L$14:$L$2013,BW11)="Disponível no posto","DP","SEM SITUAÇÃO")))))))&amp;IF(INDEX('Controle de reservas'!$M$14:$M$2013,BW11)&lt;&gt;"",CHAR(10)&amp;INDEX('Controle de reservas'!$M$14:$M$2013,BW11),IF(OR(INDEX('Controle de reservas'!$L$14:$L$2013,BW11)="Em cobertura",INDEX('Controle de reservas'!$L$14:$L$2013,BW11)="Programado"),CHAR(10)&amp;"SEM LOCAL",""))&amp;IF(INDEX('Controle de reservas'!$N$14:$N$2013,BW11)&lt;&gt;"",CHAR(10)&amp;"Subst.: "&amp;INDEX('Controle de reservas'!$N$14:$N$2013,BW11),"")&amp;IF(AND(ISNUMBER(INDEX('Controle de reservas'!$I$14:$I$2013,BW11)),INDEX('Controle de reservas'!$I$14:$I$2013,BW11)&gt;0,INDEX('Controle de reservas'!$K$14:$K$2013,BW11)&gt;INDEX('Controle de reservas'!$I$14:$I$2013,BW11)),CHAR(10)&amp;"DIVERGÊNCIA DE DATAS","")&amp;IF(INDEX('Controle de reservas'!$P$14:$P$2013,BW11)&lt;&gt;"OK"," !",""))))</f>
      </c>
      <c r="AJ11" s="17">
        <f ca="1">IF(OR($AQ11=0,AJ$9="",AJ$9&lt;$AS11,AND($AT11&lt;&gt;"",AJ$9&gt;$AT11)),"",IF(BX11=0,"—",IF(INDEX('Controle de reservas'!$P$14:$P$2013,BX11)="DUPLICIDADE NO DIA","CONFLITO"&amp;IF(INDEX('Controle de reservas'!$M$14:$M$2013,BX11)&lt;&gt;"",CHAR(10)&amp;INDEX('Controle de reservas'!$M$14:$M$2013,BX11),"")&amp;IF(INDEX('Controle de reservas'!$N$14:$N$2013,BX11)&lt;&gt;"",CHAR(10)&amp;"Subst.: "&amp;INDEX('Controle de reservas'!$N$14:$N$2013,BX11),"")&amp;IF(AND(ISNUMBER(INDEX('Controle de reservas'!$I$14:$I$2013,BX11)),INDEX('Controle de reservas'!$I$14:$I$2013,BX11)&gt;0,INDEX('Controle de reservas'!$K$14:$K$2013,BX11)&gt;INDEX('Controle de reservas'!$I$14:$I$2013,BX11)),CHAR(10)&amp;"DIVERGÊNCIA DE DATAS",""),IF(INDEX('Controle de reservas'!$L$14:$L$2013,BX11)="Em cobertura","COV",IF(INDEX('Controle de reservas'!$L$14:$L$2013,BX11)="Disponível","DISP",IF(INDEX('Controle de reservas'!$L$14:$L$2013,BX11)="Não utilizado","NU",IF(INDEX('Controle de reservas'!$L$14:$L$2013,BX11)="Folga","F",IF(INDEX('Controle de reservas'!$L$14:$L$2013,BX11)="Ocorrência","O",IF(INDEX('Controle de reservas'!$L$14:$L$2013,BX11)="Programado","PROG",IF(INDEX('Controle de reservas'!$L$14:$L$2013,BX11)="Disponível no posto","DP","SEM SITUAÇÃO")))))))&amp;IF(INDEX('Controle de reservas'!$M$14:$M$2013,BX11)&lt;&gt;"",CHAR(10)&amp;INDEX('Controle de reservas'!$M$14:$M$2013,BX11),IF(OR(INDEX('Controle de reservas'!$L$14:$L$2013,BX11)="Em cobertura",INDEX('Controle de reservas'!$L$14:$L$2013,BX11)="Programado"),CHAR(10)&amp;"SEM LOCAL",""))&amp;IF(INDEX('Controle de reservas'!$N$14:$N$2013,BX11)&lt;&gt;"",CHAR(10)&amp;"Subst.: "&amp;INDEX('Controle de reservas'!$N$14:$N$2013,BX11),"")&amp;IF(AND(ISNUMBER(INDEX('Controle de reservas'!$I$14:$I$2013,BX11)),INDEX('Controle de reservas'!$I$14:$I$2013,BX11)&gt;0,INDEX('Controle de reservas'!$K$14:$K$2013,BX11)&gt;INDEX('Controle de reservas'!$I$14:$I$2013,BX11)),CHAR(10)&amp;"DIVERGÊNCIA DE DATAS","")&amp;IF(INDEX('Controle de reservas'!$P$14:$P$2013,BX11)&lt;&gt;"OK"," !",""))))</f>
      </c>
      <c r="AK11" s="17">
        <f ca="1">IF(OR($AQ11=0,AK$9="",AK$9&lt;$AS11,AND($AT11&lt;&gt;"",AK$9&gt;$AT11)),"",IF(BY11=0,"—",IF(INDEX('Controle de reservas'!$P$14:$P$2013,BY11)="DUPLICIDADE NO DIA","CONFLITO"&amp;IF(INDEX('Controle de reservas'!$M$14:$M$2013,BY11)&lt;&gt;"",CHAR(10)&amp;INDEX('Controle de reservas'!$M$14:$M$2013,BY11),"")&amp;IF(INDEX('Controle de reservas'!$N$14:$N$2013,BY11)&lt;&gt;"",CHAR(10)&amp;"Subst.: "&amp;INDEX('Controle de reservas'!$N$14:$N$2013,BY11),"")&amp;IF(AND(ISNUMBER(INDEX('Controle de reservas'!$I$14:$I$2013,BY11)),INDEX('Controle de reservas'!$I$14:$I$2013,BY11)&gt;0,INDEX('Controle de reservas'!$K$14:$K$2013,BY11)&gt;INDEX('Controle de reservas'!$I$14:$I$2013,BY11)),CHAR(10)&amp;"DIVERGÊNCIA DE DATAS",""),IF(INDEX('Controle de reservas'!$L$14:$L$2013,BY11)="Em cobertura","COV",IF(INDEX('Controle de reservas'!$L$14:$L$2013,BY11)="Disponível","DISP",IF(INDEX('Controle de reservas'!$L$14:$L$2013,BY11)="Não utilizado","NU",IF(INDEX('Controle de reservas'!$L$14:$L$2013,BY11)="Folga","F",IF(INDEX('Controle de reservas'!$L$14:$L$2013,BY11)="Ocorrência","O",IF(INDEX('Controle de reservas'!$L$14:$L$2013,BY11)="Programado","PROG",IF(INDEX('Controle de reservas'!$L$14:$L$2013,BY11)="Disponível no posto","DP","SEM SITUAÇÃO")))))))&amp;IF(INDEX('Controle de reservas'!$M$14:$M$2013,BY11)&lt;&gt;"",CHAR(10)&amp;INDEX('Controle de reservas'!$M$14:$M$2013,BY11),IF(OR(INDEX('Controle de reservas'!$L$14:$L$2013,BY11)="Em cobertura",INDEX('Controle de reservas'!$L$14:$L$2013,BY11)="Programado"),CHAR(10)&amp;"SEM LOCAL",""))&amp;IF(INDEX('Controle de reservas'!$N$14:$N$2013,BY11)&lt;&gt;"",CHAR(10)&amp;"Subst.: "&amp;INDEX('Controle de reservas'!$N$14:$N$2013,BY11),"")&amp;IF(AND(ISNUMBER(INDEX('Controle de reservas'!$I$14:$I$2013,BY11)),INDEX('Controle de reservas'!$I$14:$I$2013,BY11)&gt;0,INDEX('Controle de reservas'!$K$14:$K$2013,BY11)&gt;INDEX('Controle de reservas'!$I$14:$I$2013,BY11)),CHAR(10)&amp;"DIVERGÊNCIA DE DATAS","")&amp;IF(INDEX('Controle de reservas'!$P$14:$P$2013,BY11)&lt;&gt;"OK"," !",""))))</f>
      </c>
      <c r="AL11" s="16">
        <f t="shared" ca="1" si="1"/>
      </c>
      <c r="AM11" s="16">
        <f t="shared" ca="1" si="2"/>
      </c>
      <c r="AN11" s="16">
        <f t="shared" ca="1" si="3"/>
      </c>
      <c r="AO11" s="16">
        <f t="shared" ca="1" si="4"/>
      </c>
      <c r="AP11" s="16">
        <f ca="1">IF($AQ11=0,"",INDEX('Controle de reservas'!$O$14:$O$2013,$AQ11))</f>
      </c>
      <c r="AQ11">
        <f ca="1">IFERROR(MATCH(ROW()-9,'Controle de reservas'!$S$14:$S$2013,0),0)</f>
      </c>
      <c r="AR11">
        <f ca="1">IF($AQ11=0,"",INDEX('Controle de reservas'!$Q$14:$Q$2013,$AQ11))</f>
      </c>
      <c r="AS11">
        <f ca="1">IF($AQ11=0,"",INDEX('Controle de reservas'!$H$14:$H$2013,$AQ11))</f>
      </c>
      <c r="AT11">
        <f ca="1">IF($AQ11=0,"",IF(INDEX('Controle de reservas'!$J$14:$J$2013,$AQ11)=0,"",INDEX('Controle de reservas'!$J$14:$J$2013,$AQ11)))</f>
      </c>
      <c r="AU11">
        <f ca="1">IF(OR($AQ11=0,G$9=""),0,IFERROR(MATCH($AR11&amp;"|"&amp;TEXT(G$9,"yyyymmdd"),'Controle de reservas'!$T$14:$T$2013,0),0))</f>
      </c>
      <c r="AV11">
        <f ca="1">IF(OR($AQ11=0,H$9=""),0,IFERROR(MATCH($AR11&amp;"|"&amp;TEXT(H$9,"yyyymmdd"),'Controle de reservas'!$T$14:$T$2013,0),0))</f>
      </c>
      <c r="AW11">
        <f ca="1">IF(OR($AQ11=0,I$9=""),0,IFERROR(MATCH($AR11&amp;"|"&amp;TEXT(I$9,"yyyymmdd"),'Controle de reservas'!$T$14:$T$2013,0),0))</f>
      </c>
      <c r="AX11">
        <f ca="1">IF(OR($AQ11=0,J$9=""),0,IFERROR(MATCH($AR11&amp;"|"&amp;TEXT(J$9,"yyyymmdd"),'Controle de reservas'!$T$14:$T$2013,0),0))</f>
      </c>
      <c r="AY11">
        <f ca="1">IF(OR($AQ11=0,K$9=""),0,IFERROR(MATCH($AR11&amp;"|"&amp;TEXT(K$9,"yyyymmdd"),'Controle de reservas'!$T$14:$T$2013,0),0))</f>
      </c>
      <c r="AZ11">
        <f ca="1">IF(OR($AQ11=0,L$9=""),0,IFERROR(MATCH($AR11&amp;"|"&amp;TEXT(L$9,"yyyymmdd"),'Controle de reservas'!$T$14:$T$2013,0),0))</f>
      </c>
      <c r="BA11">
        <f ca="1">IF(OR($AQ11=0,M$9=""),0,IFERROR(MATCH($AR11&amp;"|"&amp;TEXT(M$9,"yyyymmdd"),'Controle de reservas'!$T$14:$T$2013,0),0))</f>
      </c>
      <c r="BB11">
        <f ca="1">IF(OR($AQ11=0,N$9=""),0,IFERROR(MATCH($AR11&amp;"|"&amp;TEXT(N$9,"yyyymmdd"),'Controle de reservas'!$T$14:$T$2013,0),0))</f>
      </c>
      <c r="BC11">
        <f ca="1">IF(OR($AQ11=0,O$9=""),0,IFERROR(MATCH($AR11&amp;"|"&amp;TEXT(O$9,"yyyymmdd"),'Controle de reservas'!$T$14:$T$2013,0),0))</f>
      </c>
      <c r="BD11">
        <f ca="1">IF(OR($AQ11=0,P$9=""),0,IFERROR(MATCH($AR11&amp;"|"&amp;TEXT(P$9,"yyyymmdd"),'Controle de reservas'!$T$14:$T$2013,0),0))</f>
      </c>
      <c r="BE11">
        <f ca="1">IF(OR($AQ11=0,Q$9=""),0,IFERROR(MATCH($AR11&amp;"|"&amp;TEXT(Q$9,"yyyymmdd"),'Controle de reservas'!$T$14:$T$2013,0),0))</f>
      </c>
      <c r="BF11">
        <f ca="1">IF(OR($AQ11=0,R$9=""),0,IFERROR(MATCH($AR11&amp;"|"&amp;TEXT(R$9,"yyyymmdd"),'Controle de reservas'!$T$14:$T$2013,0),0))</f>
      </c>
      <c r="BG11">
        <f ca="1">IF(OR($AQ11=0,S$9=""),0,IFERROR(MATCH($AR11&amp;"|"&amp;TEXT(S$9,"yyyymmdd"),'Controle de reservas'!$T$14:$T$2013,0),0))</f>
      </c>
      <c r="BH11">
        <f ca="1">IF(OR($AQ11=0,T$9=""),0,IFERROR(MATCH($AR11&amp;"|"&amp;TEXT(T$9,"yyyymmdd"),'Controle de reservas'!$T$14:$T$2013,0),0))</f>
      </c>
      <c r="BI11">
        <f ca="1">IF(OR($AQ11=0,U$9=""),0,IFERROR(MATCH($AR11&amp;"|"&amp;TEXT(U$9,"yyyymmdd"),'Controle de reservas'!$T$14:$T$2013,0),0))</f>
      </c>
      <c r="BJ11">
        <f ca="1">IF(OR($AQ11=0,V$9=""),0,IFERROR(MATCH($AR11&amp;"|"&amp;TEXT(V$9,"yyyymmdd"),'Controle de reservas'!$T$14:$T$2013,0),0))</f>
      </c>
      <c r="BK11">
        <f ca="1">IF(OR($AQ11=0,W$9=""),0,IFERROR(MATCH($AR11&amp;"|"&amp;TEXT(W$9,"yyyymmdd"),'Controle de reservas'!$T$14:$T$2013,0),0))</f>
      </c>
      <c r="BL11">
        <f ca="1">IF(OR($AQ11=0,X$9=""),0,IFERROR(MATCH($AR11&amp;"|"&amp;TEXT(X$9,"yyyymmdd"),'Controle de reservas'!$T$14:$T$2013,0),0))</f>
      </c>
      <c r="BM11">
        <f ca="1">IF(OR($AQ11=0,Y$9=""),0,IFERROR(MATCH($AR11&amp;"|"&amp;TEXT(Y$9,"yyyymmdd"),'Controle de reservas'!$T$14:$T$2013,0),0))</f>
      </c>
      <c r="BN11">
        <f ca="1">IF(OR($AQ11=0,Z$9=""),0,IFERROR(MATCH($AR11&amp;"|"&amp;TEXT(Z$9,"yyyymmdd"),'Controle de reservas'!$T$14:$T$2013,0),0))</f>
      </c>
      <c r="BO11">
        <f ca="1">IF(OR($AQ11=0,AA$9=""),0,IFERROR(MATCH($AR11&amp;"|"&amp;TEXT(AA$9,"yyyymmdd"),'Controle de reservas'!$T$14:$T$2013,0),0))</f>
      </c>
      <c r="BP11">
        <f ca="1">IF(OR($AQ11=0,AB$9=""),0,IFERROR(MATCH($AR11&amp;"|"&amp;TEXT(AB$9,"yyyymmdd"),'Controle de reservas'!$T$14:$T$2013,0),0))</f>
      </c>
      <c r="BQ11">
        <f ca="1">IF(OR($AQ11=0,AC$9=""),0,IFERROR(MATCH($AR11&amp;"|"&amp;TEXT(AC$9,"yyyymmdd"),'Controle de reservas'!$T$14:$T$2013,0),0))</f>
      </c>
      <c r="BR11">
        <f ca="1">IF(OR($AQ11=0,AD$9=""),0,IFERROR(MATCH($AR11&amp;"|"&amp;TEXT(AD$9,"yyyymmdd"),'Controle de reservas'!$T$14:$T$2013,0),0))</f>
      </c>
      <c r="BS11">
        <f ca="1">IF(OR($AQ11=0,AE$9=""),0,IFERROR(MATCH($AR11&amp;"|"&amp;TEXT(AE$9,"yyyymmdd"),'Controle de reservas'!$T$14:$T$2013,0),0))</f>
      </c>
      <c r="BT11">
        <f ca="1">IF(OR($AQ11=0,AF$9=""),0,IFERROR(MATCH($AR11&amp;"|"&amp;TEXT(AF$9,"yyyymmdd"),'Controle de reservas'!$T$14:$T$2013,0),0))</f>
      </c>
      <c r="BU11">
        <f ca="1">IF(OR($AQ11=0,AG$9=""),0,IFERROR(MATCH($AR11&amp;"|"&amp;TEXT(AG$9,"yyyymmdd"),'Controle de reservas'!$T$14:$T$2013,0),0))</f>
      </c>
      <c r="BV11">
        <f ca="1">IF(OR($AQ11=0,AH$9=""),0,IFERROR(MATCH($AR11&amp;"|"&amp;TEXT(AH$9,"yyyymmdd"),'Controle de reservas'!$T$14:$T$2013,0),0))</f>
      </c>
      <c r="BW11">
        <f ca="1">IF(OR($AQ11=0,AI$9=""),0,IFERROR(MATCH($AR11&amp;"|"&amp;TEXT(AI$9,"yyyymmdd"),'Controle de reservas'!$T$14:$T$2013,0),0))</f>
      </c>
      <c r="BX11">
        <f ca="1">IF(OR($AQ11=0,AJ$9=""),0,IFERROR(MATCH($AR11&amp;"|"&amp;TEXT(AJ$9,"yyyymmdd"),'Controle de reservas'!$T$14:$T$2013,0),0))</f>
      </c>
      <c r="BY11">
        <f ca="1">IF(OR($AQ11=0,AK$9=""),0,IFERROR(MATCH($AR11&amp;"|"&amp;TEXT(AK$9,"yyyymmdd"),'Controle de reservas'!$T$14:$T$2013,0),0))</f>
      </c>
    </row>
    <row r="12" spans="1:77" ht="105" customHeight="1" x14ac:dyDescent="0.25">
      <c r="A12" s="14">
        <f ca="1">IF($AQ12=0,"",INDEX('Controle de reservas'!$A$14:$A$2013,$AQ12))</f>
      </c>
      <c r="B12" s="14">
        <f ca="1">IF($AQ12=0,"",INDEX('Controle de reservas'!$B$14:$B$2013,$AQ12))</f>
      </c>
      <c r="C12" s="14">
        <f ca="1">IF($AQ12=0,"",INDEX('Controle de reservas'!$C$14:$C$2013,$AQ12))</f>
      </c>
      <c r="D12" s="14">
        <f ca="1">IF($AQ12=0,"",INDEX('Controle de reservas'!$D$14:$D$2013,$AQ12))</f>
      </c>
      <c r="E12" s="14">
        <f ca="1">IF($AQ12=0,"",INDEX('Controle de reservas'!$E$14:$E$2013,$AQ12))</f>
      </c>
      <c r="F12" s="14">
        <f ca="1">IF($AQ12=0,"",INDEX('Controle de reservas'!$F$14:$F$2013,$AQ12))</f>
      </c>
      <c r="G12" s="15">
        <f ca="1">IF(OR($AQ12=0,G$9="",G$9&lt;$AS12,AND($AT12&lt;&gt;"",G$9&gt;$AT12)),"",IF(AU12=0,"—",IF(INDEX('Controle de reservas'!$P$14:$P$2013,AU12)="DUPLICIDADE NO DIA","CONFLITO"&amp;IF(INDEX('Controle de reservas'!$M$14:$M$2013,AU12)&lt;&gt;"",CHAR(10)&amp;INDEX('Controle de reservas'!$M$14:$M$2013,AU12),"")&amp;IF(INDEX('Controle de reservas'!$N$14:$N$2013,AU12)&lt;&gt;"",CHAR(10)&amp;"Subst.: "&amp;INDEX('Controle de reservas'!$N$14:$N$2013,AU12),"")&amp;IF(AND(ISNUMBER(INDEX('Controle de reservas'!$I$14:$I$2013,AU12)),INDEX('Controle de reservas'!$I$14:$I$2013,AU12)&gt;0,INDEX('Controle de reservas'!$K$14:$K$2013,AU12)&gt;INDEX('Controle de reservas'!$I$14:$I$2013,AU12)),CHAR(10)&amp;"DIVERGÊNCIA DE DATAS",""),IF(INDEX('Controle de reservas'!$L$14:$L$2013,AU12)="Em cobertura","COV",IF(INDEX('Controle de reservas'!$L$14:$L$2013,AU12)="Disponível","DISP",IF(INDEX('Controle de reservas'!$L$14:$L$2013,AU12)="Não utilizado","NU",IF(INDEX('Controle de reservas'!$L$14:$L$2013,AU12)="Folga","F",IF(INDEX('Controle de reservas'!$L$14:$L$2013,AU12)="Ocorrência","O",IF(INDEX('Controle de reservas'!$L$14:$L$2013,AU12)="Programado","PROG",IF(INDEX('Controle de reservas'!$L$14:$L$2013,AU12)="Disponível no posto","DP","SEM SITUAÇÃO")))))))&amp;IF(INDEX('Controle de reservas'!$M$14:$M$2013,AU12)&lt;&gt;"",CHAR(10)&amp;INDEX('Controle de reservas'!$M$14:$M$2013,AU12),IF(OR(INDEX('Controle de reservas'!$L$14:$L$2013,AU12)="Em cobertura",INDEX('Controle de reservas'!$L$14:$L$2013,AU12)="Programado"),CHAR(10)&amp;"SEM LOCAL",""))&amp;IF(INDEX('Controle de reservas'!$N$14:$N$2013,AU12)&lt;&gt;"",CHAR(10)&amp;"Subst.: "&amp;INDEX('Controle de reservas'!$N$14:$N$2013,AU12),"")&amp;IF(AND(ISNUMBER(INDEX('Controle de reservas'!$I$14:$I$2013,AU12)),INDEX('Controle de reservas'!$I$14:$I$2013,AU12)&gt;0,INDEX('Controle de reservas'!$K$14:$K$2013,AU12)&gt;INDEX('Controle de reservas'!$I$14:$I$2013,AU12)),CHAR(10)&amp;"DIVERGÊNCIA DE DATAS","")&amp;IF(INDEX('Controle de reservas'!$P$14:$P$2013,AU12)&lt;&gt;"OK"," !",""))))</f>
      </c>
      <c r="H12" s="15">
        <f ca="1">IF(OR($AQ12=0,H$9="",H$9&lt;$AS12,AND($AT12&lt;&gt;"",H$9&gt;$AT12)),"",IF(AV12=0,"—",IF(INDEX('Controle de reservas'!$P$14:$P$2013,AV12)="DUPLICIDADE NO DIA","CONFLITO"&amp;IF(INDEX('Controle de reservas'!$M$14:$M$2013,AV12)&lt;&gt;"",CHAR(10)&amp;INDEX('Controle de reservas'!$M$14:$M$2013,AV12),"")&amp;IF(INDEX('Controle de reservas'!$N$14:$N$2013,AV12)&lt;&gt;"",CHAR(10)&amp;"Subst.: "&amp;INDEX('Controle de reservas'!$N$14:$N$2013,AV12),"")&amp;IF(AND(ISNUMBER(INDEX('Controle de reservas'!$I$14:$I$2013,AV12)),INDEX('Controle de reservas'!$I$14:$I$2013,AV12)&gt;0,INDEX('Controle de reservas'!$K$14:$K$2013,AV12)&gt;INDEX('Controle de reservas'!$I$14:$I$2013,AV12)),CHAR(10)&amp;"DIVERGÊNCIA DE DATAS",""),IF(INDEX('Controle de reservas'!$L$14:$L$2013,AV12)="Em cobertura","COV",IF(INDEX('Controle de reservas'!$L$14:$L$2013,AV12)="Disponível","DISP",IF(INDEX('Controle de reservas'!$L$14:$L$2013,AV12)="Não utilizado","NU",IF(INDEX('Controle de reservas'!$L$14:$L$2013,AV12)="Folga","F",IF(INDEX('Controle de reservas'!$L$14:$L$2013,AV12)="Ocorrência","O",IF(INDEX('Controle de reservas'!$L$14:$L$2013,AV12)="Programado","PROG",IF(INDEX('Controle de reservas'!$L$14:$L$2013,AV12)="Disponível no posto","DP","SEM SITUAÇÃO")))))))&amp;IF(INDEX('Controle de reservas'!$M$14:$M$2013,AV12)&lt;&gt;"",CHAR(10)&amp;INDEX('Controle de reservas'!$M$14:$M$2013,AV12),IF(OR(INDEX('Controle de reservas'!$L$14:$L$2013,AV12)="Em cobertura",INDEX('Controle de reservas'!$L$14:$L$2013,AV12)="Programado"),CHAR(10)&amp;"SEM LOCAL",""))&amp;IF(INDEX('Controle de reservas'!$N$14:$N$2013,AV12)&lt;&gt;"",CHAR(10)&amp;"Subst.: "&amp;INDEX('Controle de reservas'!$N$14:$N$2013,AV12),"")&amp;IF(AND(ISNUMBER(INDEX('Controle de reservas'!$I$14:$I$2013,AV12)),INDEX('Controle de reservas'!$I$14:$I$2013,AV12)&gt;0,INDEX('Controle de reservas'!$K$14:$K$2013,AV12)&gt;INDEX('Controle de reservas'!$I$14:$I$2013,AV12)),CHAR(10)&amp;"DIVERGÊNCIA DE DATAS","")&amp;IF(INDEX('Controle de reservas'!$P$14:$P$2013,AV12)&lt;&gt;"OK"," !",""))))</f>
      </c>
      <c r="I12" s="15">
        <f ca="1">IF(OR($AQ12=0,I$9="",I$9&lt;$AS12,AND($AT12&lt;&gt;"",I$9&gt;$AT12)),"",IF(AW12=0,"—",IF(INDEX('Controle de reservas'!$P$14:$P$2013,AW12)="DUPLICIDADE NO DIA","CONFLITO"&amp;IF(INDEX('Controle de reservas'!$M$14:$M$2013,AW12)&lt;&gt;"",CHAR(10)&amp;INDEX('Controle de reservas'!$M$14:$M$2013,AW12),"")&amp;IF(INDEX('Controle de reservas'!$N$14:$N$2013,AW12)&lt;&gt;"",CHAR(10)&amp;"Subst.: "&amp;INDEX('Controle de reservas'!$N$14:$N$2013,AW12),"")&amp;IF(AND(ISNUMBER(INDEX('Controle de reservas'!$I$14:$I$2013,AW12)),INDEX('Controle de reservas'!$I$14:$I$2013,AW12)&gt;0,INDEX('Controle de reservas'!$K$14:$K$2013,AW12)&gt;INDEX('Controle de reservas'!$I$14:$I$2013,AW12)),CHAR(10)&amp;"DIVERGÊNCIA DE DATAS",""),IF(INDEX('Controle de reservas'!$L$14:$L$2013,AW12)="Em cobertura","COV",IF(INDEX('Controle de reservas'!$L$14:$L$2013,AW12)="Disponível","DISP",IF(INDEX('Controle de reservas'!$L$14:$L$2013,AW12)="Não utilizado","NU",IF(INDEX('Controle de reservas'!$L$14:$L$2013,AW12)="Folga","F",IF(INDEX('Controle de reservas'!$L$14:$L$2013,AW12)="Ocorrência","O",IF(INDEX('Controle de reservas'!$L$14:$L$2013,AW12)="Programado","PROG",IF(INDEX('Controle de reservas'!$L$14:$L$2013,AW12)="Disponível no posto","DP","SEM SITUAÇÃO")))))))&amp;IF(INDEX('Controle de reservas'!$M$14:$M$2013,AW12)&lt;&gt;"",CHAR(10)&amp;INDEX('Controle de reservas'!$M$14:$M$2013,AW12),IF(OR(INDEX('Controle de reservas'!$L$14:$L$2013,AW12)="Em cobertura",INDEX('Controle de reservas'!$L$14:$L$2013,AW12)="Programado"),CHAR(10)&amp;"SEM LOCAL",""))&amp;IF(INDEX('Controle de reservas'!$N$14:$N$2013,AW12)&lt;&gt;"",CHAR(10)&amp;"Subst.: "&amp;INDEX('Controle de reservas'!$N$14:$N$2013,AW12),"")&amp;IF(AND(ISNUMBER(INDEX('Controle de reservas'!$I$14:$I$2013,AW12)),INDEX('Controle de reservas'!$I$14:$I$2013,AW12)&gt;0,INDEX('Controle de reservas'!$K$14:$K$2013,AW12)&gt;INDEX('Controle de reservas'!$I$14:$I$2013,AW12)),CHAR(10)&amp;"DIVERGÊNCIA DE DATAS","")&amp;IF(INDEX('Controle de reservas'!$P$14:$P$2013,AW12)&lt;&gt;"OK"," !",""))))</f>
      </c>
      <c r="J12" s="15">
        <f ca="1">IF(OR($AQ12=0,J$9="",J$9&lt;$AS12,AND($AT12&lt;&gt;"",J$9&gt;$AT12)),"",IF(AX12=0,"—",IF(INDEX('Controle de reservas'!$P$14:$P$2013,AX12)="DUPLICIDADE NO DIA","CONFLITO"&amp;IF(INDEX('Controle de reservas'!$M$14:$M$2013,AX12)&lt;&gt;"",CHAR(10)&amp;INDEX('Controle de reservas'!$M$14:$M$2013,AX12),"")&amp;IF(INDEX('Controle de reservas'!$N$14:$N$2013,AX12)&lt;&gt;"",CHAR(10)&amp;"Subst.: "&amp;INDEX('Controle de reservas'!$N$14:$N$2013,AX12),"")&amp;IF(AND(ISNUMBER(INDEX('Controle de reservas'!$I$14:$I$2013,AX12)),INDEX('Controle de reservas'!$I$14:$I$2013,AX12)&gt;0,INDEX('Controle de reservas'!$K$14:$K$2013,AX12)&gt;INDEX('Controle de reservas'!$I$14:$I$2013,AX12)),CHAR(10)&amp;"DIVERGÊNCIA DE DATAS",""),IF(INDEX('Controle de reservas'!$L$14:$L$2013,AX12)="Em cobertura","COV",IF(INDEX('Controle de reservas'!$L$14:$L$2013,AX12)="Disponível","DISP",IF(INDEX('Controle de reservas'!$L$14:$L$2013,AX12)="Não utilizado","NU",IF(INDEX('Controle de reservas'!$L$14:$L$2013,AX12)="Folga","F",IF(INDEX('Controle de reservas'!$L$14:$L$2013,AX12)="Ocorrência","O",IF(INDEX('Controle de reservas'!$L$14:$L$2013,AX12)="Programado","PROG",IF(INDEX('Controle de reservas'!$L$14:$L$2013,AX12)="Disponível no posto","DP","SEM SITUAÇÃO")))))))&amp;IF(INDEX('Controle de reservas'!$M$14:$M$2013,AX12)&lt;&gt;"",CHAR(10)&amp;INDEX('Controle de reservas'!$M$14:$M$2013,AX12),IF(OR(INDEX('Controle de reservas'!$L$14:$L$2013,AX12)="Em cobertura",INDEX('Controle de reservas'!$L$14:$L$2013,AX12)="Programado"),CHAR(10)&amp;"SEM LOCAL",""))&amp;IF(INDEX('Controle de reservas'!$N$14:$N$2013,AX12)&lt;&gt;"",CHAR(10)&amp;"Subst.: "&amp;INDEX('Controle de reservas'!$N$14:$N$2013,AX12),"")&amp;IF(AND(ISNUMBER(INDEX('Controle de reservas'!$I$14:$I$2013,AX12)),INDEX('Controle de reservas'!$I$14:$I$2013,AX12)&gt;0,INDEX('Controle de reservas'!$K$14:$K$2013,AX12)&gt;INDEX('Controle de reservas'!$I$14:$I$2013,AX12)),CHAR(10)&amp;"DIVERGÊNCIA DE DATAS","")&amp;IF(INDEX('Controle de reservas'!$P$14:$P$2013,AX12)&lt;&gt;"OK"," !",""))))</f>
      </c>
      <c r="K12" s="15">
        <f ca="1">IF(OR($AQ12=0,K$9="",K$9&lt;$AS12,AND($AT12&lt;&gt;"",K$9&gt;$AT12)),"",IF(AY12=0,"—",IF(INDEX('Controle de reservas'!$P$14:$P$2013,AY12)="DUPLICIDADE NO DIA","CONFLITO"&amp;IF(INDEX('Controle de reservas'!$M$14:$M$2013,AY12)&lt;&gt;"",CHAR(10)&amp;INDEX('Controle de reservas'!$M$14:$M$2013,AY12),"")&amp;IF(INDEX('Controle de reservas'!$N$14:$N$2013,AY12)&lt;&gt;"",CHAR(10)&amp;"Subst.: "&amp;INDEX('Controle de reservas'!$N$14:$N$2013,AY12),"")&amp;IF(AND(ISNUMBER(INDEX('Controle de reservas'!$I$14:$I$2013,AY12)),INDEX('Controle de reservas'!$I$14:$I$2013,AY12)&gt;0,INDEX('Controle de reservas'!$K$14:$K$2013,AY12)&gt;INDEX('Controle de reservas'!$I$14:$I$2013,AY12)),CHAR(10)&amp;"DIVERGÊNCIA DE DATAS",""),IF(INDEX('Controle de reservas'!$L$14:$L$2013,AY12)="Em cobertura","COV",IF(INDEX('Controle de reservas'!$L$14:$L$2013,AY12)="Disponível","DISP",IF(INDEX('Controle de reservas'!$L$14:$L$2013,AY12)="Não utilizado","NU",IF(INDEX('Controle de reservas'!$L$14:$L$2013,AY12)="Folga","F",IF(INDEX('Controle de reservas'!$L$14:$L$2013,AY12)="Ocorrência","O",IF(INDEX('Controle de reservas'!$L$14:$L$2013,AY12)="Programado","PROG",IF(INDEX('Controle de reservas'!$L$14:$L$2013,AY12)="Disponível no posto","DP","SEM SITUAÇÃO")))))))&amp;IF(INDEX('Controle de reservas'!$M$14:$M$2013,AY12)&lt;&gt;"",CHAR(10)&amp;INDEX('Controle de reservas'!$M$14:$M$2013,AY12),IF(OR(INDEX('Controle de reservas'!$L$14:$L$2013,AY12)="Em cobertura",INDEX('Controle de reservas'!$L$14:$L$2013,AY12)="Programado"),CHAR(10)&amp;"SEM LOCAL",""))&amp;IF(INDEX('Controle de reservas'!$N$14:$N$2013,AY12)&lt;&gt;"",CHAR(10)&amp;"Subst.: "&amp;INDEX('Controle de reservas'!$N$14:$N$2013,AY12),"")&amp;IF(AND(ISNUMBER(INDEX('Controle de reservas'!$I$14:$I$2013,AY12)),INDEX('Controle de reservas'!$I$14:$I$2013,AY12)&gt;0,INDEX('Controle de reservas'!$K$14:$K$2013,AY12)&gt;INDEX('Controle de reservas'!$I$14:$I$2013,AY12)),CHAR(10)&amp;"DIVERGÊNCIA DE DATAS","")&amp;IF(INDEX('Controle de reservas'!$P$14:$P$2013,AY12)&lt;&gt;"OK"," !",""))))</f>
      </c>
      <c r="L12" s="15">
        <f ca="1">IF(OR($AQ12=0,L$9="",L$9&lt;$AS12,AND($AT12&lt;&gt;"",L$9&gt;$AT12)),"",IF(AZ12=0,"—",IF(INDEX('Controle de reservas'!$P$14:$P$2013,AZ12)="DUPLICIDADE NO DIA","CONFLITO"&amp;IF(INDEX('Controle de reservas'!$M$14:$M$2013,AZ12)&lt;&gt;"",CHAR(10)&amp;INDEX('Controle de reservas'!$M$14:$M$2013,AZ12),"")&amp;IF(INDEX('Controle de reservas'!$N$14:$N$2013,AZ12)&lt;&gt;"",CHAR(10)&amp;"Subst.: "&amp;INDEX('Controle de reservas'!$N$14:$N$2013,AZ12),"")&amp;IF(AND(ISNUMBER(INDEX('Controle de reservas'!$I$14:$I$2013,AZ12)),INDEX('Controle de reservas'!$I$14:$I$2013,AZ12)&gt;0,INDEX('Controle de reservas'!$K$14:$K$2013,AZ12)&gt;INDEX('Controle de reservas'!$I$14:$I$2013,AZ12)),CHAR(10)&amp;"DIVERGÊNCIA DE DATAS",""),IF(INDEX('Controle de reservas'!$L$14:$L$2013,AZ12)="Em cobertura","COV",IF(INDEX('Controle de reservas'!$L$14:$L$2013,AZ12)="Disponível","DISP",IF(INDEX('Controle de reservas'!$L$14:$L$2013,AZ12)="Não utilizado","NU",IF(INDEX('Controle de reservas'!$L$14:$L$2013,AZ12)="Folga","F",IF(INDEX('Controle de reservas'!$L$14:$L$2013,AZ12)="Ocorrência","O",IF(INDEX('Controle de reservas'!$L$14:$L$2013,AZ12)="Programado","PROG",IF(INDEX('Controle de reservas'!$L$14:$L$2013,AZ12)="Disponível no posto","DP","SEM SITUAÇÃO")))))))&amp;IF(INDEX('Controle de reservas'!$M$14:$M$2013,AZ12)&lt;&gt;"",CHAR(10)&amp;INDEX('Controle de reservas'!$M$14:$M$2013,AZ12),IF(OR(INDEX('Controle de reservas'!$L$14:$L$2013,AZ12)="Em cobertura",INDEX('Controle de reservas'!$L$14:$L$2013,AZ12)="Programado"),CHAR(10)&amp;"SEM LOCAL",""))&amp;IF(INDEX('Controle de reservas'!$N$14:$N$2013,AZ12)&lt;&gt;"",CHAR(10)&amp;"Subst.: "&amp;INDEX('Controle de reservas'!$N$14:$N$2013,AZ12),"")&amp;IF(AND(ISNUMBER(INDEX('Controle de reservas'!$I$14:$I$2013,AZ12)),INDEX('Controle de reservas'!$I$14:$I$2013,AZ12)&gt;0,INDEX('Controle de reservas'!$K$14:$K$2013,AZ12)&gt;INDEX('Controle de reservas'!$I$14:$I$2013,AZ12)),CHAR(10)&amp;"DIVERGÊNCIA DE DATAS","")&amp;IF(INDEX('Controle de reservas'!$P$14:$P$2013,AZ12)&lt;&gt;"OK"," !",""))))</f>
      </c>
      <c r="M12" s="15">
        <f ca="1">IF(OR($AQ12=0,M$9="",M$9&lt;$AS12,AND($AT12&lt;&gt;"",M$9&gt;$AT12)),"",IF(BA12=0,"—",IF(INDEX('Controle de reservas'!$P$14:$P$2013,BA12)="DUPLICIDADE NO DIA","CONFLITO"&amp;IF(INDEX('Controle de reservas'!$M$14:$M$2013,BA12)&lt;&gt;"",CHAR(10)&amp;INDEX('Controle de reservas'!$M$14:$M$2013,BA12),"")&amp;IF(INDEX('Controle de reservas'!$N$14:$N$2013,BA12)&lt;&gt;"",CHAR(10)&amp;"Subst.: "&amp;INDEX('Controle de reservas'!$N$14:$N$2013,BA12),"")&amp;IF(AND(ISNUMBER(INDEX('Controle de reservas'!$I$14:$I$2013,BA12)),INDEX('Controle de reservas'!$I$14:$I$2013,BA12)&gt;0,INDEX('Controle de reservas'!$K$14:$K$2013,BA12)&gt;INDEX('Controle de reservas'!$I$14:$I$2013,BA12)),CHAR(10)&amp;"DIVERGÊNCIA DE DATAS",""),IF(INDEX('Controle de reservas'!$L$14:$L$2013,BA12)="Em cobertura","COV",IF(INDEX('Controle de reservas'!$L$14:$L$2013,BA12)="Disponível","DISP",IF(INDEX('Controle de reservas'!$L$14:$L$2013,BA12)="Não utilizado","NU",IF(INDEX('Controle de reservas'!$L$14:$L$2013,BA12)="Folga","F",IF(INDEX('Controle de reservas'!$L$14:$L$2013,BA12)="Ocorrência","O",IF(INDEX('Controle de reservas'!$L$14:$L$2013,BA12)="Programado","PROG",IF(INDEX('Controle de reservas'!$L$14:$L$2013,BA12)="Disponível no posto","DP","SEM SITUAÇÃO")))))))&amp;IF(INDEX('Controle de reservas'!$M$14:$M$2013,BA12)&lt;&gt;"",CHAR(10)&amp;INDEX('Controle de reservas'!$M$14:$M$2013,BA12),IF(OR(INDEX('Controle de reservas'!$L$14:$L$2013,BA12)="Em cobertura",INDEX('Controle de reservas'!$L$14:$L$2013,BA12)="Programado"),CHAR(10)&amp;"SEM LOCAL",""))&amp;IF(INDEX('Controle de reservas'!$N$14:$N$2013,BA12)&lt;&gt;"",CHAR(10)&amp;"Subst.: "&amp;INDEX('Controle de reservas'!$N$14:$N$2013,BA12),"")&amp;IF(AND(ISNUMBER(INDEX('Controle de reservas'!$I$14:$I$2013,BA12)),INDEX('Controle de reservas'!$I$14:$I$2013,BA12)&gt;0,INDEX('Controle de reservas'!$K$14:$K$2013,BA12)&gt;INDEX('Controle de reservas'!$I$14:$I$2013,BA12)),CHAR(10)&amp;"DIVERGÊNCIA DE DATAS","")&amp;IF(INDEX('Controle de reservas'!$P$14:$P$2013,BA12)&lt;&gt;"OK"," !",""))))</f>
      </c>
      <c r="N12" s="15">
        <f ca="1">IF(OR($AQ12=0,N$9="",N$9&lt;$AS12,AND($AT12&lt;&gt;"",N$9&gt;$AT12)),"",IF(BB12=0,"—",IF(INDEX('Controle de reservas'!$P$14:$P$2013,BB12)="DUPLICIDADE NO DIA","CONFLITO"&amp;IF(INDEX('Controle de reservas'!$M$14:$M$2013,BB12)&lt;&gt;"",CHAR(10)&amp;INDEX('Controle de reservas'!$M$14:$M$2013,BB12),"")&amp;IF(INDEX('Controle de reservas'!$N$14:$N$2013,BB12)&lt;&gt;"",CHAR(10)&amp;"Subst.: "&amp;INDEX('Controle de reservas'!$N$14:$N$2013,BB12),"")&amp;IF(AND(ISNUMBER(INDEX('Controle de reservas'!$I$14:$I$2013,BB12)),INDEX('Controle de reservas'!$I$14:$I$2013,BB12)&gt;0,INDEX('Controle de reservas'!$K$14:$K$2013,BB12)&gt;INDEX('Controle de reservas'!$I$14:$I$2013,BB12)),CHAR(10)&amp;"DIVERGÊNCIA DE DATAS",""),IF(INDEX('Controle de reservas'!$L$14:$L$2013,BB12)="Em cobertura","COV",IF(INDEX('Controle de reservas'!$L$14:$L$2013,BB12)="Disponível","DISP",IF(INDEX('Controle de reservas'!$L$14:$L$2013,BB12)="Não utilizado","NU",IF(INDEX('Controle de reservas'!$L$14:$L$2013,BB12)="Folga","F",IF(INDEX('Controle de reservas'!$L$14:$L$2013,BB12)="Ocorrência","O",IF(INDEX('Controle de reservas'!$L$14:$L$2013,BB12)="Programado","PROG",IF(INDEX('Controle de reservas'!$L$14:$L$2013,BB12)="Disponível no posto","DP","SEM SITUAÇÃO")))))))&amp;IF(INDEX('Controle de reservas'!$M$14:$M$2013,BB12)&lt;&gt;"",CHAR(10)&amp;INDEX('Controle de reservas'!$M$14:$M$2013,BB12),IF(OR(INDEX('Controle de reservas'!$L$14:$L$2013,BB12)="Em cobertura",INDEX('Controle de reservas'!$L$14:$L$2013,BB12)="Programado"),CHAR(10)&amp;"SEM LOCAL",""))&amp;IF(INDEX('Controle de reservas'!$N$14:$N$2013,BB12)&lt;&gt;"",CHAR(10)&amp;"Subst.: "&amp;INDEX('Controle de reservas'!$N$14:$N$2013,BB12),"")&amp;IF(AND(ISNUMBER(INDEX('Controle de reservas'!$I$14:$I$2013,BB12)),INDEX('Controle de reservas'!$I$14:$I$2013,BB12)&gt;0,INDEX('Controle de reservas'!$K$14:$K$2013,BB12)&gt;INDEX('Controle de reservas'!$I$14:$I$2013,BB12)),CHAR(10)&amp;"DIVERGÊNCIA DE DATAS","")&amp;IF(INDEX('Controle de reservas'!$P$14:$P$2013,BB12)&lt;&gt;"OK"," !",""))))</f>
      </c>
      <c r="O12" s="15">
        <f ca="1">IF(OR($AQ12=0,O$9="",O$9&lt;$AS12,AND($AT12&lt;&gt;"",O$9&gt;$AT12)),"",IF(BC12=0,"—",IF(INDEX('Controle de reservas'!$P$14:$P$2013,BC12)="DUPLICIDADE NO DIA","CONFLITO"&amp;IF(INDEX('Controle de reservas'!$M$14:$M$2013,BC12)&lt;&gt;"",CHAR(10)&amp;INDEX('Controle de reservas'!$M$14:$M$2013,BC12),"")&amp;IF(INDEX('Controle de reservas'!$N$14:$N$2013,BC12)&lt;&gt;"",CHAR(10)&amp;"Subst.: "&amp;INDEX('Controle de reservas'!$N$14:$N$2013,BC12),"")&amp;IF(AND(ISNUMBER(INDEX('Controle de reservas'!$I$14:$I$2013,BC12)),INDEX('Controle de reservas'!$I$14:$I$2013,BC12)&gt;0,INDEX('Controle de reservas'!$K$14:$K$2013,BC12)&gt;INDEX('Controle de reservas'!$I$14:$I$2013,BC12)),CHAR(10)&amp;"DIVERGÊNCIA DE DATAS",""),IF(INDEX('Controle de reservas'!$L$14:$L$2013,BC12)="Em cobertura","COV",IF(INDEX('Controle de reservas'!$L$14:$L$2013,BC12)="Disponível","DISP",IF(INDEX('Controle de reservas'!$L$14:$L$2013,BC12)="Não utilizado","NU",IF(INDEX('Controle de reservas'!$L$14:$L$2013,BC12)="Folga","F",IF(INDEX('Controle de reservas'!$L$14:$L$2013,BC12)="Ocorrência","O",IF(INDEX('Controle de reservas'!$L$14:$L$2013,BC12)="Programado","PROG",IF(INDEX('Controle de reservas'!$L$14:$L$2013,BC12)="Disponível no posto","DP","SEM SITUAÇÃO")))))))&amp;IF(INDEX('Controle de reservas'!$M$14:$M$2013,BC12)&lt;&gt;"",CHAR(10)&amp;INDEX('Controle de reservas'!$M$14:$M$2013,BC12),IF(OR(INDEX('Controle de reservas'!$L$14:$L$2013,BC12)="Em cobertura",INDEX('Controle de reservas'!$L$14:$L$2013,BC12)="Programado"),CHAR(10)&amp;"SEM LOCAL",""))&amp;IF(INDEX('Controle de reservas'!$N$14:$N$2013,BC12)&lt;&gt;"",CHAR(10)&amp;"Subst.: "&amp;INDEX('Controle de reservas'!$N$14:$N$2013,BC12),"")&amp;IF(AND(ISNUMBER(INDEX('Controle de reservas'!$I$14:$I$2013,BC12)),INDEX('Controle de reservas'!$I$14:$I$2013,BC12)&gt;0,INDEX('Controle de reservas'!$K$14:$K$2013,BC12)&gt;INDEX('Controle de reservas'!$I$14:$I$2013,BC12)),CHAR(10)&amp;"DIVERGÊNCIA DE DATAS","")&amp;IF(INDEX('Controle de reservas'!$P$14:$P$2013,BC12)&lt;&gt;"OK"," !",""))))</f>
      </c>
      <c r="P12" s="15">
        <f ca="1">IF(OR($AQ12=0,P$9="",P$9&lt;$AS12,AND($AT12&lt;&gt;"",P$9&gt;$AT12)),"",IF(BD12=0,"—",IF(INDEX('Controle de reservas'!$P$14:$P$2013,BD12)="DUPLICIDADE NO DIA","CONFLITO"&amp;IF(INDEX('Controle de reservas'!$M$14:$M$2013,BD12)&lt;&gt;"",CHAR(10)&amp;INDEX('Controle de reservas'!$M$14:$M$2013,BD12),"")&amp;IF(INDEX('Controle de reservas'!$N$14:$N$2013,BD12)&lt;&gt;"",CHAR(10)&amp;"Subst.: "&amp;INDEX('Controle de reservas'!$N$14:$N$2013,BD12),"")&amp;IF(AND(ISNUMBER(INDEX('Controle de reservas'!$I$14:$I$2013,BD12)),INDEX('Controle de reservas'!$I$14:$I$2013,BD12)&gt;0,INDEX('Controle de reservas'!$K$14:$K$2013,BD12)&gt;INDEX('Controle de reservas'!$I$14:$I$2013,BD12)),CHAR(10)&amp;"DIVERGÊNCIA DE DATAS",""),IF(INDEX('Controle de reservas'!$L$14:$L$2013,BD12)="Em cobertura","COV",IF(INDEX('Controle de reservas'!$L$14:$L$2013,BD12)="Disponível","DISP",IF(INDEX('Controle de reservas'!$L$14:$L$2013,BD12)="Não utilizado","NU",IF(INDEX('Controle de reservas'!$L$14:$L$2013,BD12)="Folga","F",IF(INDEX('Controle de reservas'!$L$14:$L$2013,BD12)="Ocorrência","O",IF(INDEX('Controle de reservas'!$L$14:$L$2013,BD12)="Programado","PROG",IF(INDEX('Controle de reservas'!$L$14:$L$2013,BD12)="Disponível no posto","DP","SEM SITUAÇÃO")))))))&amp;IF(INDEX('Controle de reservas'!$M$14:$M$2013,BD12)&lt;&gt;"",CHAR(10)&amp;INDEX('Controle de reservas'!$M$14:$M$2013,BD12),IF(OR(INDEX('Controle de reservas'!$L$14:$L$2013,BD12)="Em cobertura",INDEX('Controle de reservas'!$L$14:$L$2013,BD12)="Programado"),CHAR(10)&amp;"SEM LOCAL",""))&amp;IF(INDEX('Controle de reservas'!$N$14:$N$2013,BD12)&lt;&gt;"",CHAR(10)&amp;"Subst.: "&amp;INDEX('Controle de reservas'!$N$14:$N$2013,BD12),"")&amp;IF(AND(ISNUMBER(INDEX('Controle de reservas'!$I$14:$I$2013,BD12)),INDEX('Controle de reservas'!$I$14:$I$2013,BD12)&gt;0,INDEX('Controle de reservas'!$K$14:$K$2013,BD12)&gt;INDEX('Controle de reservas'!$I$14:$I$2013,BD12)),CHAR(10)&amp;"DIVERGÊNCIA DE DATAS","")&amp;IF(INDEX('Controle de reservas'!$P$14:$P$2013,BD12)&lt;&gt;"OK"," !",""))))</f>
      </c>
      <c r="Q12" s="15">
        <f ca="1">IF(OR($AQ12=0,Q$9="",Q$9&lt;$AS12,AND($AT12&lt;&gt;"",Q$9&gt;$AT12)),"",IF(BE12=0,"—",IF(INDEX('Controle de reservas'!$P$14:$P$2013,BE12)="DUPLICIDADE NO DIA","CONFLITO"&amp;IF(INDEX('Controle de reservas'!$M$14:$M$2013,BE12)&lt;&gt;"",CHAR(10)&amp;INDEX('Controle de reservas'!$M$14:$M$2013,BE12),"")&amp;IF(INDEX('Controle de reservas'!$N$14:$N$2013,BE12)&lt;&gt;"",CHAR(10)&amp;"Subst.: "&amp;INDEX('Controle de reservas'!$N$14:$N$2013,BE12),"")&amp;IF(AND(ISNUMBER(INDEX('Controle de reservas'!$I$14:$I$2013,BE12)),INDEX('Controle de reservas'!$I$14:$I$2013,BE12)&gt;0,INDEX('Controle de reservas'!$K$14:$K$2013,BE12)&gt;INDEX('Controle de reservas'!$I$14:$I$2013,BE12)),CHAR(10)&amp;"DIVERGÊNCIA DE DATAS",""),IF(INDEX('Controle de reservas'!$L$14:$L$2013,BE12)="Em cobertura","COV",IF(INDEX('Controle de reservas'!$L$14:$L$2013,BE12)="Disponível","DISP",IF(INDEX('Controle de reservas'!$L$14:$L$2013,BE12)="Não utilizado","NU",IF(INDEX('Controle de reservas'!$L$14:$L$2013,BE12)="Folga","F",IF(INDEX('Controle de reservas'!$L$14:$L$2013,BE12)="Ocorrência","O",IF(INDEX('Controle de reservas'!$L$14:$L$2013,BE12)="Programado","PROG",IF(INDEX('Controle de reservas'!$L$14:$L$2013,BE12)="Disponível no posto","DP","SEM SITUAÇÃO")))))))&amp;IF(INDEX('Controle de reservas'!$M$14:$M$2013,BE12)&lt;&gt;"",CHAR(10)&amp;INDEX('Controle de reservas'!$M$14:$M$2013,BE12),IF(OR(INDEX('Controle de reservas'!$L$14:$L$2013,BE12)="Em cobertura",INDEX('Controle de reservas'!$L$14:$L$2013,BE12)="Programado"),CHAR(10)&amp;"SEM LOCAL",""))&amp;IF(INDEX('Controle de reservas'!$N$14:$N$2013,BE12)&lt;&gt;"",CHAR(10)&amp;"Subst.: "&amp;INDEX('Controle de reservas'!$N$14:$N$2013,BE12),"")&amp;IF(AND(ISNUMBER(INDEX('Controle de reservas'!$I$14:$I$2013,BE12)),INDEX('Controle de reservas'!$I$14:$I$2013,BE12)&gt;0,INDEX('Controle de reservas'!$K$14:$K$2013,BE12)&gt;INDEX('Controle de reservas'!$I$14:$I$2013,BE12)),CHAR(10)&amp;"DIVERGÊNCIA DE DATAS","")&amp;IF(INDEX('Controle de reservas'!$P$14:$P$2013,BE12)&lt;&gt;"OK"," !",""))))</f>
      </c>
      <c r="R12" s="15">
        <f ca="1">IF(OR($AQ12=0,R$9="",R$9&lt;$AS12,AND($AT12&lt;&gt;"",R$9&gt;$AT12)),"",IF(BF12=0,"—",IF(INDEX('Controle de reservas'!$P$14:$P$2013,BF12)="DUPLICIDADE NO DIA","CONFLITO"&amp;IF(INDEX('Controle de reservas'!$M$14:$M$2013,BF12)&lt;&gt;"",CHAR(10)&amp;INDEX('Controle de reservas'!$M$14:$M$2013,BF12),"")&amp;IF(INDEX('Controle de reservas'!$N$14:$N$2013,BF12)&lt;&gt;"",CHAR(10)&amp;"Subst.: "&amp;INDEX('Controle de reservas'!$N$14:$N$2013,BF12),"")&amp;IF(AND(ISNUMBER(INDEX('Controle de reservas'!$I$14:$I$2013,BF12)),INDEX('Controle de reservas'!$I$14:$I$2013,BF12)&gt;0,INDEX('Controle de reservas'!$K$14:$K$2013,BF12)&gt;INDEX('Controle de reservas'!$I$14:$I$2013,BF12)),CHAR(10)&amp;"DIVERGÊNCIA DE DATAS",""),IF(INDEX('Controle de reservas'!$L$14:$L$2013,BF12)="Em cobertura","COV",IF(INDEX('Controle de reservas'!$L$14:$L$2013,BF12)="Disponível","DISP",IF(INDEX('Controle de reservas'!$L$14:$L$2013,BF12)="Não utilizado","NU",IF(INDEX('Controle de reservas'!$L$14:$L$2013,BF12)="Folga","F",IF(INDEX('Controle de reservas'!$L$14:$L$2013,BF12)="Ocorrência","O",IF(INDEX('Controle de reservas'!$L$14:$L$2013,BF12)="Programado","PROG",IF(INDEX('Controle de reservas'!$L$14:$L$2013,BF12)="Disponível no posto","DP","SEM SITUAÇÃO")))))))&amp;IF(INDEX('Controle de reservas'!$M$14:$M$2013,BF12)&lt;&gt;"",CHAR(10)&amp;INDEX('Controle de reservas'!$M$14:$M$2013,BF12),IF(OR(INDEX('Controle de reservas'!$L$14:$L$2013,BF12)="Em cobertura",INDEX('Controle de reservas'!$L$14:$L$2013,BF12)="Programado"),CHAR(10)&amp;"SEM LOCAL",""))&amp;IF(INDEX('Controle de reservas'!$N$14:$N$2013,BF12)&lt;&gt;"",CHAR(10)&amp;"Subst.: "&amp;INDEX('Controle de reservas'!$N$14:$N$2013,BF12),"")&amp;IF(AND(ISNUMBER(INDEX('Controle de reservas'!$I$14:$I$2013,BF12)),INDEX('Controle de reservas'!$I$14:$I$2013,BF12)&gt;0,INDEX('Controle de reservas'!$K$14:$K$2013,BF12)&gt;INDEX('Controle de reservas'!$I$14:$I$2013,BF12)),CHAR(10)&amp;"DIVERGÊNCIA DE DATAS","")&amp;IF(INDEX('Controle de reservas'!$P$14:$P$2013,BF12)&lt;&gt;"OK"," !",""))))</f>
      </c>
      <c r="S12" s="15">
        <f ca="1">IF(OR($AQ12=0,S$9="",S$9&lt;$AS12,AND($AT12&lt;&gt;"",S$9&gt;$AT12)),"",IF(BG12=0,"—",IF(INDEX('Controle de reservas'!$P$14:$P$2013,BG12)="DUPLICIDADE NO DIA","CONFLITO"&amp;IF(INDEX('Controle de reservas'!$M$14:$M$2013,BG12)&lt;&gt;"",CHAR(10)&amp;INDEX('Controle de reservas'!$M$14:$M$2013,BG12),"")&amp;IF(INDEX('Controle de reservas'!$N$14:$N$2013,BG12)&lt;&gt;"",CHAR(10)&amp;"Subst.: "&amp;INDEX('Controle de reservas'!$N$14:$N$2013,BG12),"")&amp;IF(AND(ISNUMBER(INDEX('Controle de reservas'!$I$14:$I$2013,BG12)),INDEX('Controle de reservas'!$I$14:$I$2013,BG12)&gt;0,INDEX('Controle de reservas'!$K$14:$K$2013,BG12)&gt;INDEX('Controle de reservas'!$I$14:$I$2013,BG12)),CHAR(10)&amp;"DIVERGÊNCIA DE DATAS",""),IF(INDEX('Controle de reservas'!$L$14:$L$2013,BG12)="Em cobertura","COV",IF(INDEX('Controle de reservas'!$L$14:$L$2013,BG12)="Disponível","DISP",IF(INDEX('Controle de reservas'!$L$14:$L$2013,BG12)="Não utilizado","NU",IF(INDEX('Controle de reservas'!$L$14:$L$2013,BG12)="Folga","F",IF(INDEX('Controle de reservas'!$L$14:$L$2013,BG12)="Ocorrência","O",IF(INDEX('Controle de reservas'!$L$14:$L$2013,BG12)="Programado","PROG",IF(INDEX('Controle de reservas'!$L$14:$L$2013,BG12)="Disponível no posto","DP","SEM SITUAÇÃO")))))))&amp;IF(INDEX('Controle de reservas'!$M$14:$M$2013,BG12)&lt;&gt;"",CHAR(10)&amp;INDEX('Controle de reservas'!$M$14:$M$2013,BG12),IF(OR(INDEX('Controle de reservas'!$L$14:$L$2013,BG12)="Em cobertura",INDEX('Controle de reservas'!$L$14:$L$2013,BG12)="Programado"),CHAR(10)&amp;"SEM LOCAL",""))&amp;IF(INDEX('Controle de reservas'!$N$14:$N$2013,BG12)&lt;&gt;"",CHAR(10)&amp;"Subst.: "&amp;INDEX('Controle de reservas'!$N$14:$N$2013,BG12),"")&amp;IF(AND(ISNUMBER(INDEX('Controle de reservas'!$I$14:$I$2013,BG12)),INDEX('Controle de reservas'!$I$14:$I$2013,BG12)&gt;0,INDEX('Controle de reservas'!$K$14:$K$2013,BG12)&gt;INDEX('Controle de reservas'!$I$14:$I$2013,BG12)),CHAR(10)&amp;"DIVERGÊNCIA DE DATAS","")&amp;IF(INDEX('Controle de reservas'!$P$14:$P$2013,BG12)&lt;&gt;"OK"," !",""))))</f>
      </c>
      <c r="T12" s="15">
        <f ca="1">IF(OR($AQ12=0,T$9="",T$9&lt;$AS12,AND($AT12&lt;&gt;"",T$9&gt;$AT12)),"",IF(BH12=0,"—",IF(INDEX('Controle de reservas'!$P$14:$P$2013,BH12)="DUPLICIDADE NO DIA","CONFLITO"&amp;IF(INDEX('Controle de reservas'!$M$14:$M$2013,BH12)&lt;&gt;"",CHAR(10)&amp;INDEX('Controle de reservas'!$M$14:$M$2013,BH12),"")&amp;IF(INDEX('Controle de reservas'!$N$14:$N$2013,BH12)&lt;&gt;"",CHAR(10)&amp;"Subst.: "&amp;INDEX('Controle de reservas'!$N$14:$N$2013,BH12),"")&amp;IF(AND(ISNUMBER(INDEX('Controle de reservas'!$I$14:$I$2013,BH12)),INDEX('Controle de reservas'!$I$14:$I$2013,BH12)&gt;0,INDEX('Controle de reservas'!$K$14:$K$2013,BH12)&gt;INDEX('Controle de reservas'!$I$14:$I$2013,BH12)),CHAR(10)&amp;"DIVERGÊNCIA DE DATAS",""),IF(INDEX('Controle de reservas'!$L$14:$L$2013,BH12)="Em cobertura","COV",IF(INDEX('Controle de reservas'!$L$14:$L$2013,BH12)="Disponível","DISP",IF(INDEX('Controle de reservas'!$L$14:$L$2013,BH12)="Não utilizado","NU",IF(INDEX('Controle de reservas'!$L$14:$L$2013,BH12)="Folga","F",IF(INDEX('Controle de reservas'!$L$14:$L$2013,BH12)="Ocorrência","O",IF(INDEX('Controle de reservas'!$L$14:$L$2013,BH12)="Programado","PROG",IF(INDEX('Controle de reservas'!$L$14:$L$2013,BH12)="Disponível no posto","DP","SEM SITUAÇÃO")))))))&amp;IF(INDEX('Controle de reservas'!$M$14:$M$2013,BH12)&lt;&gt;"",CHAR(10)&amp;INDEX('Controle de reservas'!$M$14:$M$2013,BH12),IF(OR(INDEX('Controle de reservas'!$L$14:$L$2013,BH12)="Em cobertura",INDEX('Controle de reservas'!$L$14:$L$2013,BH12)="Programado"),CHAR(10)&amp;"SEM LOCAL",""))&amp;IF(INDEX('Controle de reservas'!$N$14:$N$2013,BH12)&lt;&gt;"",CHAR(10)&amp;"Subst.: "&amp;INDEX('Controle de reservas'!$N$14:$N$2013,BH12),"")&amp;IF(AND(ISNUMBER(INDEX('Controle de reservas'!$I$14:$I$2013,BH12)),INDEX('Controle de reservas'!$I$14:$I$2013,BH12)&gt;0,INDEX('Controle de reservas'!$K$14:$K$2013,BH12)&gt;INDEX('Controle de reservas'!$I$14:$I$2013,BH12)),CHAR(10)&amp;"DIVERGÊNCIA DE DATAS","")&amp;IF(INDEX('Controle de reservas'!$P$14:$P$2013,BH12)&lt;&gt;"OK"," !",""))))</f>
      </c>
      <c r="U12" s="15">
        <f ca="1">IF(OR($AQ12=0,U$9="",U$9&lt;$AS12,AND($AT12&lt;&gt;"",U$9&gt;$AT12)),"",IF(BI12=0,"—",IF(INDEX('Controle de reservas'!$P$14:$P$2013,BI12)="DUPLICIDADE NO DIA","CONFLITO"&amp;IF(INDEX('Controle de reservas'!$M$14:$M$2013,BI12)&lt;&gt;"",CHAR(10)&amp;INDEX('Controle de reservas'!$M$14:$M$2013,BI12),"")&amp;IF(INDEX('Controle de reservas'!$N$14:$N$2013,BI12)&lt;&gt;"",CHAR(10)&amp;"Subst.: "&amp;INDEX('Controle de reservas'!$N$14:$N$2013,BI12),"")&amp;IF(AND(ISNUMBER(INDEX('Controle de reservas'!$I$14:$I$2013,BI12)),INDEX('Controle de reservas'!$I$14:$I$2013,BI12)&gt;0,INDEX('Controle de reservas'!$K$14:$K$2013,BI12)&gt;INDEX('Controle de reservas'!$I$14:$I$2013,BI12)),CHAR(10)&amp;"DIVERGÊNCIA DE DATAS",""),IF(INDEX('Controle de reservas'!$L$14:$L$2013,BI12)="Em cobertura","COV",IF(INDEX('Controle de reservas'!$L$14:$L$2013,BI12)="Disponível","DISP",IF(INDEX('Controle de reservas'!$L$14:$L$2013,BI12)="Não utilizado","NU",IF(INDEX('Controle de reservas'!$L$14:$L$2013,BI12)="Folga","F",IF(INDEX('Controle de reservas'!$L$14:$L$2013,BI12)="Ocorrência","O",IF(INDEX('Controle de reservas'!$L$14:$L$2013,BI12)="Programado","PROG",IF(INDEX('Controle de reservas'!$L$14:$L$2013,BI12)="Disponível no posto","DP","SEM SITUAÇÃO")))))))&amp;IF(INDEX('Controle de reservas'!$M$14:$M$2013,BI12)&lt;&gt;"",CHAR(10)&amp;INDEX('Controle de reservas'!$M$14:$M$2013,BI12),IF(OR(INDEX('Controle de reservas'!$L$14:$L$2013,BI12)="Em cobertura",INDEX('Controle de reservas'!$L$14:$L$2013,BI12)="Programado"),CHAR(10)&amp;"SEM LOCAL",""))&amp;IF(INDEX('Controle de reservas'!$N$14:$N$2013,BI12)&lt;&gt;"",CHAR(10)&amp;"Subst.: "&amp;INDEX('Controle de reservas'!$N$14:$N$2013,BI12),"")&amp;IF(AND(ISNUMBER(INDEX('Controle de reservas'!$I$14:$I$2013,BI12)),INDEX('Controle de reservas'!$I$14:$I$2013,BI12)&gt;0,INDEX('Controle de reservas'!$K$14:$K$2013,BI12)&gt;INDEX('Controle de reservas'!$I$14:$I$2013,BI12)),CHAR(10)&amp;"DIVERGÊNCIA DE DATAS","")&amp;IF(INDEX('Controle de reservas'!$P$14:$P$2013,BI12)&lt;&gt;"OK"," !",""))))</f>
      </c>
      <c r="V12" s="15">
        <f ca="1">IF(OR($AQ12=0,V$9="",V$9&lt;$AS12,AND($AT12&lt;&gt;"",V$9&gt;$AT12)),"",IF(BJ12=0,"—",IF(INDEX('Controle de reservas'!$P$14:$P$2013,BJ12)="DUPLICIDADE NO DIA","CONFLITO"&amp;IF(INDEX('Controle de reservas'!$M$14:$M$2013,BJ12)&lt;&gt;"",CHAR(10)&amp;INDEX('Controle de reservas'!$M$14:$M$2013,BJ12),"")&amp;IF(INDEX('Controle de reservas'!$N$14:$N$2013,BJ12)&lt;&gt;"",CHAR(10)&amp;"Subst.: "&amp;INDEX('Controle de reservas'!$N$14:$N$2013,BJ12),"")&amp;IF(AND(ISNUMBER(INDEX('Controle de reservas'!$I$14:$I$2013,BJ12)),INDEX('Controle de reservas'!$I$14:$I$2013,BJ12)&gt;0,INDEX('Controle de reservas'!$K$14:$K$2013,BJ12)&gt;INDEX('Controle de reservas'!$I$14:$I$2013,BJ12)),CHAR(10)&amp;"DIVERGÊNCIA DE DATAS",""),IF(INDEX('Controle de reservas'!$L$14:$L$2013,BJ12)="Em cobertura","COV",IF(INDEX('Controle de reservas'!$L$14:$L$2013,BJ12)="Disponível","DISP",IF(INDEX('Controle de reservas'!$L$14:$L$2013,BJ12)="Não utilizado","NU",IF(INDEX('Controle de reservas'!$L$14:$L$2013,BJ12)="Folga","F",IF(INDEX('Controle de reservas'!$L$14:$L$2013,BJ12)="Ocorrência","O",IF(INDEX('Controle de reservas'!$L$14:$L$2013,BJ12)="Programado","PROG",IF(INDEX('Controle de reservas'!$L$14:$L$2013,BJ12)="Disponível no posto","DP","SEM SITUAÇÃO")))))))&amp;IF(INDEX('Controle de reservas'!$M$14:$M$2013,BJ12)&lt;&gt;"",CHAR(10)&amp;INDEX('Controle de reservas'!$M$14:$M$2013,BJ12),IF(OR(INDEX('Controle de reservas'!$L$14:$L$2013,BJ12)="Em cobertura",INDEX('Controle de reservas'!$L$14:$L$2013,BJ12)="Programado"),CHAR(10)&amp;"SEM LOCAL",""))&amp;IF(INDEX('Controle de reservas'!$N$14:$N$2013,BJ12)&lt;&gt;"",CHAR(10)&amp;"Subst.: "&amp;INDEX('Controle de reservas'!$N$14:$N$2013,BJ12),"")&amp;IF(AND(ISNUMBER(INDEX('Controle de reservas'!$I$14:$I$2013,BJ12)),INDEX('Controle de reservas'!$I$14:$I$2013,BJ12)&gt;0,INDEX('Controle de reservas'!$K$14:$K$2013,BJ12)&gt;INDEX('Controle de reservas'!$I$14:$I$2013,BJ12)),CHAR(10)&amp;"DIVERGÊNCIA DE DATAS","")&amp;IF(INDEX('Controle de reservas'!$P$14:$P$2013,BJ12)&lt;&gt;"OK"," !",""))))</f>
      </c>
      <c r="W12" s="15">
        <f ca="1">IF(OR($AQ12=0,W$9="",W$9&lt;$AS12,AND($AT12&lt;&gt;"",W$9&gt;$AT12)),"",IF(BK12=0,"—",IF(INDEX('Controle de reservas'!$P$14:$P$2013,BK12)="DUPLICIDADE NO DIA","CONFLITO"&amp;IF(INDEX('Controle de reservas'!$M$14:$M$2013,BK12)&lt;&gt;"",CHAR(10)&amp;INDEX('Controle de reservas'!$M$14:$M$2013,BK12),"")&amp;IF(INDEX('Controle de reservas'!$N$14:$N$2013,BK12)&lt;&gt;"",CHAR(10)&amp;"Subst.: "&amp;INDEX('Controle de reservas'!$N$14:$N$2013,BK12),"")&amp;IF(AND(ISNUMBER(INDEX('Controle de reservas'!$I$14:$I$2013,BK12)),INDEX('Controle de reservas'!$I$14:$I$2013,BK12)&gt;0,INDEX('Controle de reservas'!$K$14:$K$2013,BK12)&gt;INDEX('Controle de reservas'!$I$14:$I$2013,BK12)),CHAR(10)&amp;"DIVERGÊNCIA DE DATAS",""),IF(INDEX('Controle de reservas'!$L$14:$L$2013,BK12)="Em cobertura","COV",IF(INDEX('Controle de reservas'!$L$14:$L$2013,BK12)="Disponível","DISP",IF(INDEX('Controle de reservas'!$L$14:$L$2013,BK12)="Não utilizado","NU",IF(INDEX('Controle de reservas'!$L$14:$L$2013,BK12)="Folga","F",IF(INDEX('Controle de reservas'!$L$14:$L$2013,BK12)="Ocorrência","O",IF(INDEX('Controle de reservas'!$L$14:$L$2013,BK12)="Programado","PROG",IF(INDEX('Controle de reservas'!$L$14:$L$2013,BK12)="Disponível no posto","DP","SEM SITUAÇÃO")))))))&amp;IF(INDEX('Controle de reservas'!$M$14:$M$2013,BK12)&lt;&gt;"",CHAR(10)&amp;INDEX('Controle de reservas'!$M$14:$M$2013,BK12),IF(OR(INDEX('Controle de reservas'!$L$14:$L$2013,BK12)="Em cobertura",INDEX('Controle de reservas'!$L$14:$L$2013,BK12)="Programado"),CHAR(10)&amp;"SEM LOCAL",""))&amp;IF(INDEX('Controle de reservas'!$N$14:$N$2013,BK12)&lt;&gt;"",CHAR(10)&amp;"Subst.: "&amp;INDEX('Controle de reservas'!$N$14:$N$2013,BK12),"")&amp;IF(AND(ISNUMBER(INDEX('Controle de reservas'!$I$14:$I$2013,BK12)),INDEX('Controle de reservas'!$I$14:$I$2013,BK12)&gt;0,INDEX('Controle de reservas'!$K$14:$K$2013,BK12)&gt;INDEX('Controle de reservas'!$I$14:$I$2013,BK12)),CHAR(10)&amp;"DIVERGÊNCIA DE DATAS","")&amp;IF(INDEX('Controle de reservas'!$P$14:$P$2013,BK12)&lt;&gt;"OK"," !",""))))</f>
      </c>
      <c r="X12" s="15">
        <f ca="1">IF(OR($AQ12=0,X$9="",X$9&lt;$AS12,AND($AT12&lt;&gt;"",X$9&gt;$AT12)),"",IF(BL12=0,"—",IF(INDEX('Controle de reservas'!$P$14:$P$2013,BL12)="DUPLICIDADE NO DIA","CONFLITO"&amp;IF(INDEX('Controle de reservas'!$M$14:$M$2013,BL12)&lt;&gt;"",CHAR(10)&amp;INDEX('Controle de reservas'!$M$14:$M$2013,BL12),"")&amp;IF(INDEX('Controle de reservas'!$N$14:$N$2013,BL12)&lt;&gt;"",CHAR(10)&amp;"Subst.: "&amp;INDEX('Controle de reservas'!$N$14:$N$2013,BL12),"")&amp;IF(AND(ISNUMBER(INDEX('Controle de reservas'!$I$14:$I$2013,BL12)),INDEX('Controle de reservas'!$I$14:$I$2013,BL12)&gt;0,INDEX('Controle de reservas'!$K$14:$K$2013,BL12)&gt;INDEX('Controle de reservas'!$I$14:$I$2013,BL12)),CHAR(10)&amp;"DIVERGÊNCIA DE DATAS",""),IF(INDEX('Controle de reservas'!$L$14:$L$2013,BL12)="Em cobertura","COV",IF(INDEX('Controle de reservas'!$L$14:$L$2013,BL12)="Disponível","DISP",IF(INDEX('Controle de reservas'!$L$14:$L$2013,BL12)="Não utilizado","NU",IF(INDEX('Controle de reservas'!$L$14:$L$2013,BL12)="Folga","F",IF(INDEX('Controle de reservas'!$L$14:$L$2013,BL12)="Ocorrência","O",IF(INDEX('Controle de reservas'!$L$14:$L$2013,BL12)="Programado","PROG",IF(INDEX('Controle de reservas'!$L$14:$L$2013,BL12)="Disponível no posto","DP","SEM SITUAÇÃO")))))))&amp;IF(INDEX('Controle de reservas'!$M$14:$M$2013,BL12)&lt;&gt;"",CHAR(10)&amp;INDEX('Controle de reservas'!$M$14:$M$2013,BL12),IF(OR(INDEX('Controle de reservas'!$L$14:$L$2013,BL12)="Em cobertura",INDEX('Controle de reservas'!$L$14:$L$2013,BL12)="Programado"),CHAR(10)&amp;"SEM LOCAL",""))&amp;IF(INDEX('Controle de reservas'!$N$14:$N$2013,BL12)&lt;&gt;"",CHAR(10)&amp;"Subst.: "&amp;INDEX('Controle de reservas'!$N$14:$N$2013,BL12),"")&amp;IF(AND(ISNUMBER(INDEX('Controle de reservas'!$I$14:$I$2013,BL12)),INDEX('Controle de reservas'!$I$14:$I$2013,BL12)&gt;0,INDEX('Controle de reservas'!$K$14:$K$2013,BL12)&gt;INDEX('Controle de reservas'!$I$14:$I$2013,BL12)),CHAR(10)&amp;"DIVERGÊNCIA DE DATAS","")&amp;IF(INDEX('Controle de reservas'!$P$14:$P$2013,BL12)&lt;&gt;"OK"," !",""))))</f>
      </c>
      <c r="Y12" s="15">
        <f ca="1">IF(OR($AQ12=0,Y$9="",Y$9&lt;$AS12,AND($AT12&lt;&gt;"",Y$9&gt;$AT12)),"",IF(BM12=0,"—",IF(INDEX('Controle de reservas'!$P$14:$P$2013,BM12)="DUPLICIDADE NO DIA","CONFLITO"&amp;IF(INDEX('Controle de reservas'!$M$14:$M$2013,BM12)&lt;&gt;"",CHAR(10)&amp;INDEX('Controle de reservas'!$M$14:$M$2013,BM12),"")&amp;IF(INDEX('Controle de reservas'!$N$14:$N$2013,BM12)&lt;&gt;"",CHAR(10)&amp;"Subst.: "&amp;INDEX('Controle de reservas'!$N$14:$N$2013,BM12),"")&amp;IF(AND(ISNUMBER(INDEX('Controle de reservas'!$I$14:$I$2013,BM12)),INDEX('Controle de reservas'!$I$14:$I$2013,BM12)&gt;0,INDEX('Controle de reservas'!$K$14:$K$2013,BM12)&gt;INDEX('Controle de reservas'!$I$14:$I$2013,BM12)),CHAR(10)&amp;"DIVERGÊNCIA DE DATAS",""),IF(INDEX('Controle de reservas'!$L$14:$L$2013,BM12)="Em cobertura","COV",IF(INDEX('Controle de reservas'!$L$14:$L$2013,BM12)="Disponível","DISP",IF(INDEX('Controle de reservas'!$L$14:$L$2013,BM12)="Não utilizado","NU",IF(INDEX('Controle de reservas'!$L$14:$L$2013,BM12)="Folga","F",IF(INDEX('Controle de reservas'!$L$14:$L$2013,BM12)="Ocorrência","O",IF(INDEX('Controle de reservas'!$L$14:$L$2013,BM12)="Programado","PROG",IF(INDEX('Controle de reservas'!$L$14:$L$2013,BM12)="Disponível no posto","DP","SEM SITUAÇÃO")))))))&amp;IF(INDEX('Controle de reservas'!$M$14:$M$2013,BM12)&lt;&gt;"",CHAR(10)&amp;INDEX('Controle de reservas'!$M$14:$M$2013,BM12),IF(OR(INDEX('Controle de reservas'!$L$14:$L$2013,BM12)="Em cobertura",INDEX('Controle de reservas'!$L$14:$L$2013,BM12)="Programado"),CHAR(10)&amp;"SEM LOCAL",""))&amp;IF(INDEX('Controle de reservas'!$N$14:$N$2013,BM12)&lt;&gt;"",CHAR(10)&amp;"Subst.: "&amp;INDEX('Controle de reservas'!$N$14:$N$2013,BM12),"")&amp;IF(AND(ISNUMBER(INDEX('Controle de reservas'!$I$14:$I$2013,BM12)),INDEX('Controle de reservas'!$I$14:$I$2013,BM12)&gt;0,INDEX('Controle de reservas'!$K$14:$K$2013,BM12)&gt;INDEX('Controle de reservas'!$I$14:$I$2013,BM12)),CHAR(10)&amp;"DIVERGÊNCIA DE DATAS","")&amp;IF(INDEX('Controle de reservas'!$P$14:$P$2013,BM12)&lt;&gt;"OK"," !",""))))</f>
      </c>
      <c r="Z12" s="15">
        <f ca="1">IF(OR($AQ12=0,Z$9="",Z$9&lt;$AS12,AND($AT12&lt;&gt;"",Z$9&gt;$AT12)),"",IF(BN12=0,"—",IF(INDEX('Controle de reservas'!$P$14:$P$2013,BN12)="DUPLICIDADE NO DIA","CONFLITO"&amp;IF(INDEX('Controle de reservas'!$M$14:$M$2013,BN12)&lt;&gt;"",CHAR(10)&amp;INDEX('Controle de reservas'!$M$14:$M$2013,BN12),"")&amp;IF(INDEX('Controle de reservas'!$N$14:$N$2013,BN12)&lt;&gt;"",CHAR(10)&amp;"Subst.: "&amp;INDEX('Controle de reservas'!$N$14:$N$2013,BN12),"")&amp;IF(AND(ISNUMBER(INDEX('Controle de reservas'!$I$14:$I$2013,BN12)),INDEX('Controle de reservas'!$I$14:$I$2013,BN12)&gt;0,INDEX('Controle de reservas'!$K$14:$K$2013,BN12)&gt;INDEX('Controle de reservas'!$I$14:$I$2013,BN12)),CHAR(10)&amp;"DIVERGÊNCIA DE DATAS",""),IF(INDEX('Controle de reservas'!$L$14:$L$2013,BN12)="Em cobertura","COV",IF(INDEX('Controle de reservas'!$L$14:$L$2013,BN12)="Disponível","DISP",IF(INDEX('Controle de reservas'!$L$14:$L$2013,BN12)="Não utilizado","NU",IF(INDEX('Controle de reservas'!$L$14:$L$2013,BN12)="Folga","F",IF(INDEX('Controle de reservas'!$L$14:$L$2013,BN12)="Ocorrência","O",IF(INDEX('Controle de reservas'!$L$14:$L$2013,BN12)="Programado","PROG",IF(INDEX('Controle de reservas'!$L$14:$L$2013,BN12)="Disponível no posto","DP","SEM SITUAÇÃO")))))))&amp;IF(INDEX('Controle de reservas'!$M$14:$M$2013,BN12)&lt;&gt;"",CHAR(10)&amp;INDEX('Controle de reservas'!$M$14:$M$2013,BN12),IF(OR(INDEX('Controle de reservas'!$L$14:$L$2013,BN12)="Em cobertura",INDEX('Controle de reservas'!$L$14:$L$2013,BN12)="Programado"),CHAR(10)&amp;"SEM LOCAL",""))&amp;IF(INDEX('Controle de reservas'!$N$14:$N$2013,BN12)&lt;&gt;"",CHAR(10)&amp;"Subst.: "&amp;INDEX('Controle de reservas'!$N$14:$N$2013,BN12),"")&amp;IF(AND(ISNUMBER(INDEX('Controle de reservas'!$I$14:$I$2013,BN12)),INDEX('Controle de reservas'!$I$14:$I$2013,BN12)&gt;0,INDEX('Controle de reservas'!$K$14:$K$2013,BN12)&gt;INDEX('Controle de reservas'!$I$14:$I$2013,BN12)),CHAR(10)&amp;"DIVERGÊNCIA DE DATAS","")&amp;IF(INDEX('Controle de reservas'!$P$14:$P$2013,BN12)&lt;&gt;"OK"," !",""))))</f>
      </c>
      <c r="AA12" s="15">
        <f ca="1">IF(OR($AQ12=0,AA$9="",AA$9&lt;$AS12,AND($AT12&lt;&gt;"",AA$9&gt;$AT12)),"",IF(BO12=0,"—",IF(INDEX('Controle de reservas'!$P$14:$P$2013,BO12)="DUPLICIDADE NO DIA","CONFLITO"&amp;IF(INDEX('Controle de reservas'!$M$14:$M$2013,BO12)&lt;&gt;"",CHAR(10)&amp;INDEX('Controle de reservas'!$M$14:$M$2013,BO12),"")&amp;IF(INDEX('Controle de reservas'!$N$14:$N$2013,BO12)&lt;&gt;"",CHAR(10)&amp;"Subst.: "&amp;INDEX('Controle de reservas'!$N$14:$N$2013,BO12),"")&amp;IF(AND(ISNUMBER(INDEX('Controle de reservas'!$I$14:$I$2013,BO12)),INDEX('Controle de reservas'!$I$14:$I$2013,BO12)&gt;0,INDEX('Controle de reservas'!$K$14:$K$2013,BO12)&gt;INDEX('Controle de reservas'!$I$14:$I$2013,BO12)),CHAR(10)&amp;"DIVERGÊNCIA DE DATAS",""),IF(INDEX('Controle de reservas'!$L$14:$L$2013,BO12)="Em cobertura","COV",IF(INDEX('Controle de reservas'!$L$14:$L$2013,BO12)="Disponível","DISP",IF(INDEX('Controle de reservas'!$L$14:$L$2013,BO12)="Não utilizado","NU",IF(INDEX('Controle de reservas'!$L$14:$L$2013,BO12)="Folga","F",IF(INDEX('Controle de reservas'!$L$14:$L$2013,BO12)="Ocorrência","O",IF(INDEX('Controle de reservas'!$L$14:$L$2013,BO12)="Programado","PROG",IF(INDEX('Controle de reservas'!$L$14:$L$2013,BO12)="Disponível no posto","DP","SEM SITUAÇÃO")))))))&amp;IF(INDEX('Controle de reservas'!$M$14:$M$2013,BO12)&lt;&gt;"",CHAR(10)&amp;INDEX('Controle de reservas'!$M$14:$M$2013,BO12),IF(OR(INDEX('Controle de reservas'!$L$14:$L$2013,BO12)="Em cobertura",INDEX('Controle de reservas'!$L$14:$L$2013,BO12)="Programado"),CHAR(10)&amp;"SEM LOCAL",""))&amp;IF(INDEX('Controle de reservas'!$N$14:$N$2013,BO12)&lt;&gt;"",CHAR(10)&amp;"Subst.: "&amp;INDEX('Controle de reservas'!$N$14:$N$2013,BO12),"")&amp;IF(AND(ISNUMBER(INDEX('Controle de reservas'!$I$14:$I$2013,BO12)),INDEX('Controle de reservas'!$I$14:$I$2013,BO12)&gt;0,INDEX('Controle de reservas'!$K$14:$K$2013,BO12)&gt;INDEX('Controle de reservas'!$I$14:$I$2013,BO12)),CHAR(10)&amp;"DIVERGÊNCIA DE DATAS","")&amp;IF(INDEX('Controle de reservas'!$P$14:$P$2013,BO12)&lt;&gt;"OK"," !",""))))</f>
      </c>
      <c r="AB12" s="15">
        <f ca="1">IF(OR($AQ12=0,AB$9="",AB$9&lt;$AS12,AND($AT12&lt;&gt;"",AB$9&gt;$AT12)),"",IF(BP12=0,"—",IF(INDEX('Controle de reservas'!$P$14:$P$2013,BP12)="DUPLICIDADE NO DIA","CONFLITO"&amp;IF(INDEX('Controle de reservas'!$M$14:$M$2013,BP12)&lt;&gt;"",CHAR(10)&amp;INDEX('Controle de reservas'!$M$14:$M$2013,BP12),"")&amp;IF(INDEX('Controle de reservas'!$N$14:$N$2013,BP12)&lt;&gt;"",CHAR(10)&amp;"Subst.: "&amp;INDEX('Controle de reservas'!$N$14:$N$2013,BP12),"")&amp;IF(AND(ISNUMBER(INDEX('Controle de reservas'!$I$14:$I$2013,BP12)),INDEX('Controle de reservas'!$I$14:$I$2013,BP12)&gt;0,INDEX('Controle de reservas'!$K$14:$K$2013,BP12)&gt;INDEX('Controle de reservas'!$I$14:$I$2013,BP12)),CHAR(10)&amp;"DIVERGÊNCIA DE DATAS",""),IF(INDEX('Controle de reservas'!$L$14:$L$2013,BP12)="Em cobertura","COV",IF(INDEX('Controle de reservas'!$L$14:$L$2013,BP12)="Disponível","DISP",IF(INDEX('Controle de reservas'!$L$14:$L$2013,BP12)="Não utilizado","NU",IF(INDEX('Controle de reservas'!$L$14:$L$2013,BP12)="Folga","F",IF(INDEX('Controle de reservas'!$L$14:$L$2013,BP12)="Ocorrência","O",IF(INDEX('Controle de reservas'!$L$14:$L$2013,BP12)="Programado","PROG",IF(INDEX('Controle de reservas'!$L$14:$L$2013,BP12)="Disponível no posto","DP","SEM SITUAÇÃO")))))))&amp;IF(INDEX('Controle de reservas'!$M$14:$M$2013,BP12)&lt;&gt;"",CHAR(10)&amp;INDEX('Controle de reservas'!$M$14:$M$2013,BP12),IF(OR(INDEX('Controle de reservas'!$L$14:$L$2013,BP12)="Em cobertura",INDEX('Controle de reservas'!$L$14:$L$2013,BP12)="Programado"),CHAR(10)&amp;"SEM LOCAL",""))&amp;IF(INDEX('Controle de reservas'!$N$14:$N$2013,BP12)&lt;&gt;"",CHAR(10)&amp;"Subst.: "&amp;INDEX('Controle de reservas'!$N$14:$N$2013,BP12),"")&amp;IF(AND(ISNUMBER(INDEX('Controle de reservas'!$I$14:$I$2013,BP12)),INDEX('Controle de reservas'!$I$14:$I$2013,BP12)&gt;0,INDEX('Controle de reservas'!$K$14:$K$2013,BP12)&gt;INDEX('Controle de reservas'!$I$14:$I$2013,BP12)),CHAR(10)&amp;"DIVERGÊNCIA DE DATAS","")&amp;IF(INDEX('Controle de reservas'!$P$14:$P$2013,BP12)&lt;&gt;"OK"," !",""))))</f>
      </c>
      <c r="AC12" s="15">
        <f ca="1">IF(OR($AQ12=0,AC$9="",AC$9&lt;$AS12,AND($AT12&lt;&gt;"",AC$9&gt;$AT12)),"",IF(BQ12=0,"—",IF(INDEX('Controle de reservas'!$P$14:$P$2013,BQ12)="DUPLICIDADE NO DIA","CONFLITO"&amp;IF(INDEX('Controle de reservas'!$M$14:$M$2013,BQ12)&lt;&gt;"",CHAR(10)&amp;INDEX('Controle de reservas'!$M$14:$M$2013,BQ12),"")&amp;IF(INDEX('Controle de reservas'!$N$14:$N$2013,BQ12)&lt;&gt;"",CHAR(10)&amp;"Subst.: "&amp;INDEX('Controle de reservas'!$N$14:$N$2013,BQ12),"")&amp;IF(AND(ISNUMBER(INDEX('Controle de reservas'!$I$14:$I$2013,BQ12)),INDEX('Controle de reservas'!$I$14:$I$2013,BQ12)&gt;0,INDEX('Controle de reservas'!$K$14:$K$2013,BQ12)&gt;INDEX('Controle de reservas'!$I$14:$I$2013,BQ12)),CHAR(10)&amp;"DIVERGÊNCIA DE DATAS",""),IF(INDEX('Controle de reservas'!$L$14:$L$2013,BQ12)="Em cobertura","COV",IF(INDEX('Controle de reservas'!$L$14:$L$2013,BQ12)="Disponível","DISP",IF(INDEX('Controle de reservas'!$L$14:$L$2013,BQ12)="Não utilizado","NU",IF(INDEX('Controle de reservas'!$L$14:$L$2013,BQ12)="Folga","F",IF(INDEX('Controle de reservas'!$L$14:$L$2013,BQ12)="Ocorrência","O",IF(INDEX('Controle de reservas'!$L$14:$L$2013,BQ12)="Programado","PROG",IF(INDEX('Controle de reservas'!$L$14:$L$2013,BQ12)="Disponível no posto","DP","SEM SITUAÇÃO")))))))&amp;IF(INDEX('Controle de reservas'!$M$14:$M$2013,BQ12)&lt;&gt;"",CHAR(10)&amp;INDEX('Controle de reservas'!$M$14:$M$2013,BQ12),IF(OR(INDEX('Controle de reservas'!$L$14:$L$2013,BQ12)="Em cobertura",INDEX('Controle de reservas'!$L$14:$L$2013,BQ12)="Programado"),CHAR(10)&amp;"SEM LOCAL",""))&amp;IF(INDEX('Controle de reservas'!$N$14:$N$2013,BQ12)&lt;&gt;"",CHAR(10)&amp;"Subst.: "&amp;INDEX('Controle de reservas'!$N$14:$N$2013,BQ12),"")&amp;IF(AND(ISNUMBER(INDEX('Controle de reservas'!$I$14:$I$2013,BQ12)),INDEX('Controle de reservas'!$I$14:$I$2013,BQ12)&gt;0,INDEX('Controle de reservas'!$K$14:$K$2013,BQ12)&gt;INDEX('Controle de reservas'!$I$14:$I$2013,BQ12)),CHAR(10)&amp;"DIVERGÊNCIA DE DATAS","")&amp;IF(INDEX('Controle de reservas'!$P$14:$P$2013,BQ12)&lt;&gt;"OK"," !",""))))</f>
      </c>
      <c r="AD12" s="15">
        <f ca="1">IF(OR($AQ12=0,AD$9="",AD$9&lt;$AS12,AND($AT12&lt;&gt;"",AD$9&gt;$AT12)),"",IF(BR12=0,"—",IF(INDEX('Controle de reservas'!$P$14:$P$2013,BR12)="DUPLICIDADE NO DIA","CONFLITO"&amp;IF(INDEX('Controle de reservas'!$M$14:$M$2013,BR12)&lt;&gt;"",CHAR(10)&amp;INDEX('Controle de reservas'!$M$14:$M$2013,BR12),"")&amp;IF(INDEX('Controle de reservas'!$N$14:$N$2013,BR12)&lt;&gt;"",CHAR(10)&amp;"Subst.: "&amp;INDEX('Controle de reservas'!$N$14:$N$2013,BR12),"")&amp;IF(AND(ISNUMBER(INDEX('Controle de reservas'!$I$14:$I$2013,BR12)),INDEX('Controle de reservas'!$I$14:$I$2013,BR12)&gt;0,INDEX('Controle de reservas'!$K$14:$K$2013,BR12)&gt;INDEX('Controle de reservas'!$I$14:$I$2013,BR12)),CHAR(10)&amp;"DIVERGÊNCIA DE DATAS",""),IF(INDEX('Controle de reservas'!$L$14:$L$2013,BR12)="Em cobertura","COV",IF(INDEX('Controle de reservas'!$L$14:$L$2013,BR12)="Disponível","DISP",IF(INDEX('Controle de reservas'!$L$14:$L$2013,BR12)="Não utilizado","NU",IF(INDEX('Controle de reservas'!$L$14:$L$2013,BR12)="Folga","F",IF(INDEX('Controle de reservas'!$L$14:$L$2013,BR12)="Ocorrência","O",IF(INDEX('Controle de reservas'!$L$14:$L$2013,BR12)="Programado","PROG",IF(INDEX('Controle de reservas'!$L$14:$L$2013,BR12)="Disponível no posto","DP","SEM SITUAÇÃO")))))))&amp;IF(INDEX('Controle de reservas'!$M$14:$M$2013,BR12)&lt;&gt;"",CHAR(10)&amp;INDEX('Controle de reservas'!$M$14:$M$2013,BR12),IF(OR(INDEX('Controle de reservas'!$L$14:$L$2013,BR12)="Em cobertura",INDEX('Controle de reservas'!$L$14:$L$2013,BR12)="Programado"),CHAR(10)&amp;"SEM LOCAL",""))&amp;IF(INDEX('Controle de reservas'!$N$14:$N$2013,BR12)&lt;&gt;"",CHAR(10)&amp;"Subst.: "&amp;INDEX('Controle de reservas'!$N$14:$N$2013,BR12),"")&amp;IF(AND(ISNUMBER(INDEX('Controle de reservas'!$I$14:$I$2013,BR12)),INDEX('Controle de reservas'!$I$14:$I$2013,BR12)&gt;0,INDEX('Controle de reservas'!$K$14:$K$2013,BR12)&gt;INDEX('Controle de reservas'!$I$14:$I$2013,BR12)),CHAR(10)&amp;"DIVERGÊNCIA DE DATAS","")&amp;IF(INDEX('Controle de reservas'!$P$14:$P$2013,BR12)&lt;&gt;"OK"," !",""))))</f>
      </c>
      <c r="AE12" s="15">
        <f ca="1">IF(OR($AQ12=0,AE$9="",AE$9&lt;$AS12,AND($AT12&lt;&gt;"",AE$9&gt;$AT12)),"",IF(BS12=0,"—",IF(INDEX('Controle de reservas'!$P$14:$P$2013,BS12)="DUPLICIDADE NO DIA","CONFLITO"&amp;IF(INDEX('Controle de reservas'!$M$14:$M$2013,BS12)&lt;&gt;"",CHAR(10)&amp;INDEX('Controle de reservas'!$M$14:$M$2013,BS12),"")&amp;IF(INDEX('Controle de reservas'!$N$14:$N$2013,BS12)&lt;&gt;"",CHAR(10)&amp;"Subst.: "&amp;INDEX('Controle de reservas'!$N$14:$N$2013,BS12),"")&amp;IF(AND(ISNUMBER(INDEX('Controle de reservas'!$I$14:$I$2013,BS12)),INDEX('Controle de reservas'!$I$14:$I$2013,BS12)&gt;0,INDEX('Controle de reservas'!$K$14:$K$2013,BS12)&gt;INDEX('Controle de reservas'!$I$14:$I$2013,BS12)),CHAR(10)&amp;"DIVERGÊNCIA DE DATAS",""),IF(INDEX('Controle de reservas'!$L$14:$L$2013,BS12)="Em cobertura","COV",IF(INDEX('Controle de reservas'!$L$14:$L$2013,BS12)="Disponível","DISP",IF(INDEX('Controle de reservas'!$L$14:$L$2013,BS12)="Não utilizado","NU",IF(INDEX('Controle de reservas'!$L$14:$L$2013,BS12)="Folga","F",IF(INDEX('Controle de reservas'!$L$14:$L$2013,BS12)="Ocorrência","O",IF(INDEX('Controle de reservas'!$L$14:$L$2013,BS12)="Programado","PROG",IF(INDEX('Controle de reservas'!$L$14:$L$2013,BS12)="Disponível no posto","DP","SEM SITUAÇÃO")))))))&amp;IF(INDEX('Controle de reservas'!$M$14:$M$2013,BS12)&lt;&gt;"",CHAR(10)&amp;INDEX('Controle de reservas'!$M$14:$M$2013,BS12),IF(OR(INDEX('Controle de reservas'!$L$14:$L$2013,BS12)="Em cobertura",INDEX('Controle de reservas'!$L$14:$L$2013,BS12)="Programado"),CHAR(10)&amp;"SEM LOCAL",""))&amp;IF(INDEX('Controle de reservas'!$N$14:$N$2013,BS12)&lt;&gt;"",CHAR(10)&amp;"Subst.: "&amp;INDEX('Controle de reservas'!$N$14:$N$2013,BS12),"")&amp;IF(AND(ISNUMBER(INDEX('Controle de reservas'!$I$14:$I$2013,BS12)),INDEX('Controle de reservas'!$I$14:$I$2013,BS12)&gt;0,INDEX('Controle de reservas'!$K$14:$K$2013,BS12)&gt;INDEX('Controle de reservas'!$I$14:$I$2013,BS12)),CHAR(10)&amp;"DIVERGÊNCIA DE DATAS","")&amp;IF(INDEX('Controle de reservas'!$P$14:$P$2013,BS12)&lt;&gt;"OK"," !",""))))</f>
      </c>
      <c r="AF12" s="15">
        <f ca="1">IF(OR($AQ12=0,AF$9="",AF$9&lt;$AS12,AND($AT12&lt;&gt;"",AF$9&gt;$AT12)),"",IF(BT12=0,"—",IF(INDEX('Controle de reservas'!$P$14:$P$2013,BT12)="DUPLICIDADE NO DIA","CONFLITO"&amp;IF(INDEX('Controle de reservas'!$M$14:$M$2013,BT12)&lt;&gt;"",CHAR(10)&amp;INDEX('Controle de reservas'!$M$14:$M$2013,BT12),"")&amp;IF(INDEX('Controle de reservas'!$N$14:$N$2013,BT12)&lt;&gt;"",CHAR(10)&amp;"Subst.: "&amp;INDEX('Controle de reservas'!$N$14:$N$2013,BT12),"")&amp;IF(AND(ISNUMBER(INDEX('Controle de reservas'!$I$14:$I$2013,BT12)),INDEX('Controle de reservas'!$I$14:$I$2013,BT12)&gt;0,INDEX('Controle de reservas'!$K$14:$K$2013,BT12)&gt;INDEX('Controle de reservas'!$I$14:$I$2013,BT12)),CHAR(10)&amp;"DIVERGÊNCIA DE DATAS",""),IF(INDEX('Controle de reservas'!$L$14:$L$2013,BT12)="Em cobertura","COV",IF(INDEX('Controle de reservas'!$L$14:$L$2013,BT12)="Disponível","DISP",IF(INDEX('Controle de reservas'!$L$14:$L$2013,BT12)="Não utilizado","NU",IF(INDEX('Controle de reservas'!$L$14:$L$2013,BT12)="Folga","F",IF(INDEX('Controle de reservas'!$L$14:$L$2013,BT12)="Ocorrência","O",IF(INDEX('Controle de reservas'!$L$14:$L$2013,BT12)="Programado","PROG",IF(INDEX('Controle de reservas'!$L$14:$L$2013,BT12)="Disponível no posto","DP","SEM SITUAÇÃO")))))))&amp;IF(INDEX('Controle de reservas'!$M$14:$M$2013,BT12)&lt;&gt;"",CHAR(10)&amp;INDEX('Controle de reservas'!$M$14:$M$2013,BT12),IF(OR(INDEX('Controle de reservas'!$L$14:$L$2013,BT12)="Em cobertura",INDEX('Controle de reservas'!$L$14:$L$2013,BT12)="Programado"),CHAR(10)&amp;"SEM LOCAL",""))&amp;IF(INDEX('Controle de reservas'!$N$14:$N$2013,BT12)&lt;&gt;"",CHAR(10)&amp;"Subst.: "&amp;INDEX('Controle de reservas'!$N$14:$N$2013,BT12),"")&amp;IF(AND(ISNUMBER(INDEX('Controle de reservas'!$I$14:$I$2013,BT12)),INDEX('Controle de reservas'!$I$14:$I$2013,BT12)&gt;0,INDEX('Controle de reservas'!$K$14:$K$2013,BT12)&gt;INDEX('Controle de reservas'!$I$14:$I$2013,BT12)),CHAR(10)&amp;"DIVERGÊNCIA DE DATAS","")&amp;IF(INDEX('Controle de reservas'!$P$14:$P$2013,BT12)&lt;&gt;"OK"," !",""))))</f>
      </c>
      <c r="AG12" s="15">
        <f ca="1">IF(OR($AQ12=0,AG$9="",AG$9&lt;$AS12,AND($AT12&lt;&gt;"",AG$9&gt;$AT12)),"",IF(BU12=0,"—",IF(INDEX('Controle de reservas'!$P$14:$P$2013,BU12)="DUPLICIDADE NO DIA","CONFLITO"&amp;IF(INDEX('Controle de reservas'!$M$14:$M$2013,BU12)&lt;&gt;"",CHAR(10)&amp;INDEX('Controle de reservas'!$M$14:$M$2013,BU12),"")&amp;IF(INDEX('Controle de reservas'!$N$14:$N$2013,BU12)&lt;&gt;"",CHAR(10)&amp;"Subst.: "&amp;INDEX('Controle de reservas'!$N$14:$N$2013,BU12),"")&amp;IF(AND(ISNUMBER(INDEX('Controle de reservas'!$I$14:$I$2013,BU12)),INDEX('Controle de reservas'!$I$14:$I$2013,BU12)&gt;0,INDEX('Controle de reservas'!$K$14:$K$2013,BU12)&gt;INDEX('Controle de reservas'!$I$14:$I$2013,BU12)),CHAR(10)&amp;"DIVERGÊNCIA DE DATAS",""),IF(INDEX('Controle de reservas'!$L$14:$L$2013,BU12)="Em cobertura","COV",IF(INDEX('Controle de reservas'!$L$14:$L$2013,BU12)="Disponível","DISP",IF(INDEX('Controle de reservas'!$L$14:$L$2013,BU12)="Não utilizado","NU",IF(INDEX('Controle de reservas'!$L$14:$L$2013,BU12)="Folga","F",IF(INDEX('Controle de reservas'!$L$14:$L$2013,BU12)="Ocorrência","O",IF(INDEX('Controle de reservas'!$L$14:$L$2013,BU12)="Programado","PROG",IF(INDEX('Controle de reservas'!$L$14:$L$2013,BU12)="Disponível no posto","DP","SEM SITUAÇÃO")))))))&amp;IF(INDEX('Controle de reservas'!$M$14:$M$2013,BU12)&lt;&gt;"",CHAR(10)&amp;INDEX('Controle de reservas'!$M$14:$M$2013,BU12),IF(OR(INDEX('Controle de reservas'!$L$14:$L$2013,BU12)="Em cobertura",INDEX('Controle de reservas'!$L$14:$L$2013,BU12)="Programado"),CHAR(10)&amp;"SEM LOCAL",""))&amp;IF(INDEX('Controle de reservas'!$N$14:$N$2013,BU12)&lt;&gt;"",CHAR(10)&amp;"Subst.: "&amp;INDEX('Controle de reservas'!$N$14:$N$2013,BU12),"")&amp;IF(AND(ISNUMBER(INDEX('Controle de reservas'!$I$14:$I$2013,BU12)),INDEX('Controle de reservas'!$I$14:$I$2013,BU12)&gt;0,INDEX('Controle de reservas'!$K$14:$K$2013,BU12)&gt;INDEX('Controle de reservas'!$I$14:$I$2013,BU12)),CHAR(10)&amp;"DIVERGÊNCIA DE DATAS","")&amp;IF(INDEX('Controle de reservas'!$P$14:$P$2013,BU12)&lt;&gt;"OK"," !",""))))</f>
      </c>
      <c r="AH12" s="15">
        <f ca="1">IF(OR($AQ12=0,AH$9="",AH$9&lt;$AS12,AND($AT12&lt;&gt;"",AH$9&gt;$AT12)),"",IF(BV12=0,"—",IF(INDEX('Controle de reservas'!$P$14:$P$2013,BV12)="DUPLICIDADE NO DIA","CONFLITO"&amp;IF(INDEX('Controle de reservas'!$M$14:$M$2013,BV12)&lt;&gt;"",CHAR(10)&amp;INDEX('Controle de reservas'!$M$14:$M$2013,BV12),"")&amp;IF(INDEX('Controle de reservas'!$N$14:$N$2013,BV12)&lt;&gt;"",CHAR(10)&amp;"Subst.: "&amp;INDEX('Controle de reservas'!$N$14:$N$2013,BV12),"")&amp;IF(AND(ISNUMBER(INDEX('Controle de reservas'!$I$14:$I$2013,BV12)),INDEX('Controle de reservas'!$I$14:$I$2013,BV12)&gt;0,INDEX('Controle de reservas'!$K$14:$K$2013,BV12)&gt;INDEX('Controle de reservas'!$I$14:$I$2013,BV12)),CHAR(10)&amp;"DIVERGÊNCIA DE DATAS",""),IF(INDEX('Controle de reservas'!$L$14:$L$2013,BV12)="Em cobertura","COV",IF(INDEX('Controle de reservas'!$L$14:$L$2013,BV12)="Disponível","DISP",IF(INDEX('Controle de reservas'!$L$14:$L$2013,BV12)="Não utilizado","NU",IF(INDEX('Controle de reservas'!$L$14:$L$2013,BV12)="Folga","F",IF(INDEX('Controle de reservas'!$L$14:$L$2013,BV12)="Ocorrência","O",IF(INDEX('Controle de reservas'!$L$14:$L$2013,BV12)="Programado","PROG",IF(INDEX('Controle de reservas'!$L$14:$L$2013,BV12)="Disponível no posto","DP","SEM SITUAÇÃO")))))))&amp;IF(INDEX('Controle de reservas'!$M$14:$M$2013,BV12)&lt;&gt;"",CHAR(10)&amp;INDEX('Controle de reservas'!$M$14:$M$2013,BV12),IF(OR(INDEX('Controle de reservas'!$L$14:$L$2013,BV12)="Em cobertura",INDEX('Controle de reservas'!$L$14:$L$2013,BV12)="Programado"),CHAR(10)&amp;"SEM LOCAL",""))&amp;IF(INDEX('Controle de reservas'!$N$14:$N$2013,BV12)&lt;&gt;"",CHAR(10)&amp;"Subst.: "&amp;INDEX('Controle de reservas'!$N$14:$N$2013,BV12),"")&amp;IF(AND(ISNUMBER(INDEX('Controle de reservas'!$I$14:$I$2013,BV12)),INDEX('Controle de reservas'!$I$14:$I$2013,BV12)&gt;0,INDEX('Controle de reservas'!$K$14:$K$2013,BV12)&gt;INDEX('Controle de reservas'!$I$14:$I$2013,BV12)),CHAR(10)&amp;"DIVERGÊNCIA DE DATAS","")&amp;IF(INDEX('Controle de reservas'!$P$14:$P$2013,BV12)&lt;&gt;"OK"," !",""))))</f>
      </c>
      <c r="AI12" s="15">
        <f ca="1">IF(OR($AQ12=0,AI$9="",AI$9&lt;$AS12,AND($AT12&lt;&gt;"",AI$9&gt;$AT12)),"",IF(BW12=0,"—",IF(INDEX('Controle de reservas'!$P$14:$P$2013,BW12)="DUPLICIDADE NO DIA","CONFLITO"&amp;IF(INDEX('Controle de reservas'!$M$14:$M$2013,BW12)&lt;&gt;"",CHAR(10)&amp;INDEX('Controle de reservas'!$M$14:$M$2013,BW12),"")&amp;IF(INDEX('Controle de reservas'!$N$14:$N$2013,BW12)&lt;&gt;"",CHAR(10)&amp;"Subst.: "&amp;INDEX('Controle de reservas'!$N$14:$N$2013,BW12),"")&amp;IF(AND(ISNUMBER(INDEX('Controle de reservas'!$I$14:$I$2013,BW12)),INDEX('Controle de reservas'!$I$14:$I$2013,BW12)&gt;0,INDEX('Controle de reservas'!$K$14:$K$2013,BW12)&gt;INDEX('Controle de reservas'!$I$14:$I$2013,BW12)),CHAR(10)&amp;"DIVERGÊNCIA DE DATAS",""),IF(INDEX('Controle de reservas'!$L$14:$L$2013,BW12)="Em cobertura","COV",IF(INDEX('Controle de reservas'!$L$14:$L$2013,BW12)="Disponível","DISP",IF(INDEX('Controle de reservas'!$L$14:$L$2013,BW12)="Não utilizado","NU",IF(INDEX('Controle de reservas'!$L$14:$L$2013,BW12)="Folga","F",IF(INDEX('Controle de reservas'!$L$14:$L$2013,BW12)="Ocorrência","O",IF(INDEX('Controle de reservas'!$L$14:$L$2013,BW12)="Programado","PROG",IF(INDEX('Controle de reservas'!$L$14:$L$2013,BW12)="Disponível no posto","DP","SEM SITUAÇÃO")))))))&amp;IF(INDEX('Controle de reservas'!$M$14:$M$2013,BW12)&lt;&gt;"",CHAR(10)&amp;INDEX('Controle de reservas'!$M$14:$M$2013,BW12),IF(OR(INDEX('Controle de reservas'!$L$14:$L$2013,BW12)="Em cobertura",INDEX('Controle de reservas'!$L$14:$L$2013,BW12)="Programado"),CHAR(10)&amp;"SEM LOCAL",""))&amp;IF(INDEX('Controle de reservas'!$N$14:$N$2013,BW12)&lt;&gt;"",CHAR(10)&amp;"Subst.: "&amp;INDEX('Controle de reservas'!$N$14:$N$2013,BW12),"")&amp;IF(AND(ISNUMBER(INDEX('Controle de reservas'!$I$14:$I$2013,BW12)),INDEX('Controle de reservas'!$I$14:$I$2013,BW12)&gt;0,INDEX('Controle de reservas'!$K$14:$K$2013,BW12)&gt;INDEX('Controle de reservas'!$I$14:$I$2013,BW12)),CHAR(10)&amp;"DIVERGÊNCIA DE DATAS","")&amp;IF(INDEX('Controle de reservas'!$P$14:$P$2013,BW12)&lt;&gt;"OK"," !",""))))</f>
      </c>
      <c r="AJ12" s="15">
        <f ca="1">IF(OR($AQ12=0,AJ$9="",AJ$9&lt;$AS12,AND($AT12&lt;&gt;"",AJ$9&gt;$AT12)),"",IF(BX12=0,"—",IF(INDEX('Controle de reservas'!$P$14:$P$2013,BX12)="DUPLICIDADE NO DIA","CONFLITO"&amp;IF(INDEX('Controle de reservas'!$M$14:$M$2013,BX12)&lt;&gt;"",CHAR(10)&amp;INDEX('Controle de reservas'!$M$14:$M$2013,BX12),"")&amp;IF(INDEX('Controle de reservas'!$N$14:$N$2013,BX12)&lt;&gt;"",CHAR(10)&amp;"Subst.: "&amp;INDEX('Controle de reservas'!$N$14:$N$2013,BX12),"")&amp;IF(AND(ISNUMBER(INDEX('Controle de reservas'!$I$14:$I$2013,BX12)),INDEX('Controle de reservas'!$I$14:$I$2013,BX12)&gt;0,INDEX('Controle de reservas'!$K$14:$K$2013,BX12)&gt;INDEX('Controle de reservas'!$I$14:$I$2013,BX12)),CHAR(10)&amp;"DIVERGÊNCIA DE DATAS",""),IF(INDEX('Controle de reservas'!$L$14:$L$2013,BX12)="Em cobertura","COV",IF(INDEX('Controle de reservas'!$L$14:$L$2013,BX12)="Disponível","DISP",IF(INDEX('Controle de reservas'!$L$14:$L$2013,BX12)="Não utilizado","NU",IF(INDEX('Controle de reservas'!$L$14:$L$2013,BX12)="Folga","F",IF(INDEX('Controle de reservas'!$L$14:$L$2013,BX12)="Ocorrência","O",IF(INDEX('Controle de reservas'!$L$14:$L$2013,BX12)="Programado","PROG",IF(INDEX('Controle de reservas'!$L$14:$L$2013,BX12)="Disponível no posto","DP","SEM SITUAÇÃO")))))))&amp;IF(INDEX('Controle de reservas'!$M$14:$M$2013,BX12)&lt;&gt;"",CHAR(10)&amp;INDEX('Controle de reservas'!$M$14:$M$2013,BX12),IF(OR(INDEX('Controle de reservas'!$L$14:$L$2013,BX12)="Em cobertura",INDEX('Controle de reservas'!$L$14:$L$2013,BX12)="Programado"),CHAR(10)&amp;"SEM LOCAL",""))&amp;IF(INDEX('Controle de reservas'!$N$14:$N$2013,BX12)&lt;&gt;"",CHAR(10)&amp;"Subst.: "&amp;INDEX('Controle de reservas'!$N$14:$N$2013,BX12),"")&amp;IF(AND(ISNUMBER(INDEX('Controle de reservas'!$I$14:$I$2013,BX12)),INDEX('Controle de reservas'!$I$14:$I$2013,BX12)&gt;0,INDEX('Controle de reservas'!$K$14:$K$2013,BX12)&gt;INDEX('Controle de reservas'!$I$14:$I$2013,BX12)),CHAR(10)&amp;"DIVERGÊNCIA DE DATAS","")&amp;IF(INDEX('Controle de reservas'!$P$14:$P$2013,BX12)&lt;&gt;"OK"," !",""))))</f>
      </c>
      <c r="AK12" s="15">
        <f ca="1">IF(OR($AQ12=0,AK$9="",AK$9&lt;$AS12,AND($AT12&lt;&gt;"",AK$9&gt;$AT12)),"",IF(BY12=0,"—",IF(INDEX('Controle de reservas'!$P$14:$P$2013,BY12)="DUPLICIDADE NO DIA","CONFLITO"&amp;IF(INDEX('Controle de reservas'!$M$14:$M$2013,BY12)&lt;&gt;"",CHAR(10)&amp;INDEX('Controle de reservas'!$M$14:$M$2013,BY12),"")&amp;IF(INDEX('Controle de reservas'!$N$14:$N$2013,BY12)&lt;&gt;"",CHAR(10)&amp;"Subst.: "&amp;INDEX('Controle de reservas'!$N$14:$N$2013,BY12),"")&amp;IF(AND(ISNUMBER(INDEX('Controle de reservas'!$I$14:$I$2013,BY12)),INDEX('Controle de reservas'!$I$14:$I$2013,BY12)&gt;0,INDEX('Controle de reservas'!$K$14:$K$2013,BY12)&gt;INDEX('Controle de reservas'!$I$14:$I$2013,BY12)),CHAR(10)&amp;"DIVERGÊNCIA DE DATAS",""),IF(INDEX('Controle de reservas'!$L$14:$L$2013,BY12)="Em cobertura","COV",IF(INDEX('Controle de reservas'!$L$14:$L$2013,BY12)="Disponível","DISP",IF(INDEX('Controle de reservas'!$L$14:$L$2013,BY12)="Não utilizado","NU",IF(INDEX('Controle de reservas'!$L$14:$L$2013,BY12)="Folga","F",IF(INDEX('Controle de reservas'!$L$14:$L$2013,BY12)="Ocorrência","O",IF(INDEX('Controle de reservas'!$L$14:$L$2013,BY12)="Programado","PROG",IF(INDEX('Controle de reservas'!$L$14:$L$2013,BY12)="Disponível no posto","DP","SEM SITUAÇÃO")))))))&amp;IF(INDEX('Controle de reservas'!$M$14:$M$2013,BY12)&lt;&gt;"",CHAR(10)&amp;INDEX('Controle de reservas'!$M$14:$M$2013,BY12),IF(OR(INDEX('Controle de reservas'!$L$14:$L$2013,BY12)="Em cobertura",INDEX('Controle de reservas'!$L$14:$L$2013,BY12)="Programado"),CHAR(10)&amp;"SEM LOCAL",""))&amp;IF(INDEX('Controle de reservas'!$N$14:$N$2013,BY12)&lt;&gt;"",CHAR(10)&amp;"Subst.: "&amp;INDEX('Controle de reservas'!$N$14:$N$2013,BY12),"")&amp;IF(AND(ISNUMBER(INDEX('Controle de reservas'!$I$14:$I$2013,BY12)),INDEX('Controle de reservas'!$I$14:$I$2013,BY12)&gt;0,INDEX('Controle de reservas'!$K$14:$K$2013,BY12)&gt;INDEX('Controle de reservas'!$I$14:$I$2013,BY12)),CHAR(10)&amp;"DIVERGÊNCIA DE DATAS","")&amp;IF(INDEX('Controle de reservas'!$P$14:$P$2013,BY12)&lt;&gt;"OK"," !",""))))</f>
      </c>
      <c r="AL12" s="14">
        <f t="shared" ca="1" si="1"/>
      </c>
      <c r="AM12" s="14">
        <f t="shared" ca="1" si="2"/>
      </c>
      <c r="AN12" s="14">
        <f t="shared" ca="1" si="3"/>
      </c>
      <c r="AO12" s="14">
        <f t="shared" ca="1" si="4"/>
      </c>
      <c r="AP12" s="14">
        <f ca="1">IF($AQ12=0,"",INDEX('Controle de reservas'!$O$14:$O$2013,$AQ12))</f>
      </c>
      <c r="AQ12">
        <f ca="1">IFERROR(MATCH(ROW()-9,'Controle de reservas'!$S$14:$S$2013,0),0)</f>
      </c>
      <c r="AR12">
        <f ca="1">IF($AQ12=0,"",INDEX('Controle de reservas'!$Q$14:$Q$2013,$AQ12))</f>
      </c>
      <c r="AS12">
        <f ca="1">IF($AQ12=0,"",INDEX('Controle de reservas'!$H$14:$H$2013,$AQ12))</f>
      </c>
      <c r="AT12">
        <f ca="1">IF($AQ12=0,"",IF(INDEX('Controle de reservas'!$J$14:$J$2013,$AQ12)=0,"",INDEX('Controle de reservas'!$J$14:$J$2013,$AQ12)))</f>
      </c>
      <c r="AU12">
        <f ca="1">IF(OR($AQ12=0,G$9=""),0,IFERROR(MATCH($AR12&amp;"|"&amp;TEXT(G$9,"yyyymmdd"),'Controle de reservas'!$T$14:$T$2013,0),0))</f>
      </c>
      <c r="AV12">
        <f ca="1">IF(OR($AQ12=0,H$9=""),0,IFERROR(MATCH($AR12&amp;"|"&amp;TEXT(H$9,"yyyymmdd"),'Controle de reservas'!$T$14:$T$2013,0),0))</f>
      </c>
      <c r="AW12">
        <f ca="1">IF(OR($AQ12=0,I$9=""),0,IFERROR(MATCH($AR12&amp;"|"&amp;TEXT(I$9,"yyyymmdd"),'Controle de reservas'!$T$14:$T$2013,0),0))</f>
      </c>
      <c r="AX12">
        <f ca="1">IF(OR($AQ12=0,J$9=""),0,IFERROR(MATCH($AR12&amp;"|"&amp;TEXT(J$9,"yyyymmdd"),'Controle de reservas'!$T$14:$T$2013,0),0))</f>
      </c>
      <c r="AY12">
        <f ca="1">IF(OR($AQ12=0,K$9=""),0,IFERROR(MATCH($AR12&amp;"|"&amp;TEXT(K$9,"yyyymmdd"),'Controle de reservas'!$T$14:$T$2013,0),0))</f>
      </c>
      <c r="AZ12">
        <f ca="1">IF(OR($AQ12=0,L$9=""),0,IFERROR(MATCH($AR12&amp;"|"&amp;TEXT(L$9,"yyyymmdd"),'Controle de reservas'!$T$14:$T$2013,0),0))</f>
      </c>
      <c r="BA12">
        <f ca="1">IF(OR($AQ12=0,M$9=""),0,IFERROR(MATCH($AR12&amp;"|"&amp;TEXT(M$9,"yyyymmdd"),'Controle de reservas'!$T$14:$T$2013,0),0))</f>
      </c>
      <c r="BB12">
        <f ca="1">IF(OR($AQ12=0,N$9=""),0,IFERROR(MATCH($AR12&amp;"|"&amp;TEXT(N$9,"yyyymmdd"),'Controle de reservas'!$T$14:$T$2013,0),0))</f>
      </c>
      <c r="BC12">
        <f ca="1">IF(OR($AQ12=0,O$9=""),0,IFERROR(MATCH($AR12&amp;"|"&amp;TEXT(O$9,"yyyymmdd"),'Controle de reservas'!$T$14:$T$2013,0),0))</f>
      </c>
      <c r="BD12">
        <f ca="1">IF(OR($AQ12=0,P$9=""),0,IFERROR(MATCH($AR12&amp;"|"&amp;TEXT(P$9,"yyyymmdd"),'Controle de reservas'!$T$14:$T$2013,0),0))</f>
      </c>
      <c r="BE12">
        <f ca="1">IF(OR($AQ12=0,Q$9=""),0,IFERROR(MATCH($AR12&amp;"|"&amp;TEXT(Q$9,"yyyymmdd"),'Controle de reservas'!$T$14:$T$2013,0),0))</f>
      </c>
      <c r="BF12">
        <f ca="1">IF(OR($AQ12=0,R$9=""),0,IFERROR(MATCH($AR12&amp;"|"&amp;TEXT(R$9,"yyyymmdd"),'Controle de reservas'!$T$14:$T$2013,0),0))</f>
      </c>
      <c r="BG12">
        <f ca="1">IF(OR($AQ12=0,S$9=""),0,IFERROR(MATCH($AR12&amp;"|"&amp;TEXT(S$9,"yyyymmdd"),'Controle de reservas'!$T$14:$T$2013,0),0))</f>
      </c>
      <c r="BH12">
        <f ca="1">IF(OR($AQ12=0,T$9=""),0,IFERROR(MATCH($AR12&amp;"|"&amp;TEXT(T$9,"yyyymmdd"),'Controle de reservas'!$T$14:$T$2013,0),0))</f>
      </c>
      <c r="BI12">
        <f ca="1">IF(OR($AQ12=0,U$9=""),0,IFERROR(MATCH($AR12&amp;"|"&amp;TEXT(U$9,"yyyymmdd"),'Controle de reservas'!$T$14:$T$2013,0),0))</f>
      </c>
      <c r="BJ12">
        <f ca="1">IF(OR($AQ12=0,V$9=""),0,IFERROR(MATCH($AR12&amp;"|"&amp;TEXT(V$9,"yyyymmdd"),'Controle de reservas'!$T$14:$T$2013,0),0))</f>
      </c>
      <c r="BK12">
        <f ca="1">IF(OR($AQ12=0,W$9=""),0,IFERROR(MATCH($AR12&amp;"|"&amp;TEXT(W$9,"yyyymmdd"),'Controle de reservas'!$T$14:$T$2013,0),0))</f>
      </c>
      <c r="BL12">
        <f ca="1">IF(OR($AQ12=0,X$9=""),0,IFERROR(MATCH($AR12&amp;"|"&amp;TEXT(X$9,"yyyymmdd"),'Controle de reservas'!$T$14:$T$2013,0),0))</f>
      </c>
      <c r="BM12">
        <f ca="1">IF(OR($AQ12=0,Y$9=""),0,IFERROR(MATCH($AR12&amp;"|"&amp;TEXT(Y$9,"yyyymmdd"),'Controle de reservas'!$T$14:$T$2013,0),0))</f>
      </c>
      <c r="BN12">
        <f ca="1">IF(OR($AQ12=0,Z$9=""),0,IFERROR(MATCH($AR12&amp;"|"&amp;TEXT(Z$9,"yyyymmdd"),'Controle de reservas'!$T$14:$T$2013,0),0))</f>
      </c>
      <c r="BO12">
        <f ca="1">IF(OR($AQ12=0,AA$9=""),0,IFERROR(MATCH($AR12&amp;"|"&amp;TEXT(AA$9,"yyyymmdd"),'Controle de reservas'!$T$14:$T$2013,0),0))</f>
      </c>
      <c r="BP12">
        <f ca="1">IF(OR($AQ12=0,AB$9=""),0,IFERROR(MATCH($AR12&amp;"|"&amp;TEXT(AB$9,"yyyymmdd"),'Controle de reservas'!$T$14:$T$2013,0),0))</f>
      </c>
      <c r="BQ12">
        <f ca="1">IF(OR($AQ12=0,AC$9=""),0,IFERROR(MATCH($AR12&amp;"|"&amp;TEXT(AC$9,"yyyymmdd"),'Controle de reservas'!$T$14:$T$2013,0),0))</f>
      </c>
      <c r="BR12">
        <f ca="1">IF(OR($AQ12=0,AD$9=""),0,IFERROR(MATCH($AR12&amp;"|"&amp;TEXT(AD$9,"yyyymmdd"),'Controle de reservas'!$T$14:$T$2013,0),0))</f>
      </c>
      <c r="BS12">
        <f ca="1">IF(OR($AQ12=0,AE$9=""),0,IFERROR(MATCH($AR12&amp;"|"&amp;TEXT(AE$9,"yyyymmdd"),'Controle de reservas'!$T$14:$T$2013,0),0))</f>
      </c>
      <c r="BT12">
        <f ca="1">IF(OR($AQ12=0,AF$9=""),0,IFERROR(MATCH($AR12&amp;"|"&amp;TEXT(AF$9,"yyyymmdd"),'Controle de reservas'!$T$14:$T$2013,0),0))</f>
      </c>
      <c r="BU12">
        <f ca="1">IF(OR($AQ12=0,AG$9=""),0,IFERROR(MATCH($AR12&amp;"|"&amp;TEXT(AG$9,"yyyymmdd"),'Controle de reservas'!$T$14:$T$2013,0),0))</f>
      </c>
      <c r="BV12">
        <f ca="1">IF(OR($AQ12=0,AH$9=""),0,IFERROR(MATCH($AR12&amp;"|"&amp;TEXT(AH$9,"yyyymmdd"),'Controle de reservas'!$T$14:$T$2013,0),0))</f>
      </c>
      <c r="BW12">
        <f ca="1">IF(OR($AQ12=0,AI$9=""),0,IFERROR(MATCH($AR12&amp;"|"&amp;TEXT(AI$9,"yyyymmdd"),'Controle de reservas'!$T$14:$T$2013,0),0))</f>
      </c>
      <c r="BX12">
        <f ca="1">IF(OR($AQ12=0,AJ$9=""),0,IFERROR(MATCH($AR12&amp;"|"&amp;TEXT(AJ$9,"yyyymmdd"),'Controle de reservas'!$T$14:$T$2013,0),0))</f>
      </c>
      <c r="BY12">
        <f ca="1">IF(OR($AQ12=0,AK$9=""),0,IFERROR(MATCH($AR12&amp;"|"&amp;TEXT(AK$9,"yyyymmdd"),'Controle de reservas'!$T$14:$T$2013,0),0))</f>
      </c>
    </row>
    <row r="13" spans="1:77" ht="105" customHeight="1" x14ac:dyDescent="0.25">
      <c r="A13" s="16">
        <f ca="1">IF($AQ13=0,"",INDEX('Controle de reservas'!$A$14:$A$2013,$AQ13))</f>
      </c>
      <c r="B13" s="16">
        <f ca="1">IF($AQ13=0,"",INDEX('Controle de reservas'!$B$14:$B$2013,$AQ13))</f>
      </c>
      <c r="C13" s="16">
        <f ca="1">IF($AQ13=0,"",INDEX('Controle de reservas'!$C$14:$C$2013,$AQ13))</f>
      </c>
      <c r="D13" s="16">
        <f ca="1">IF($AQ13=0,"",INDEX('Controle de reservas'!$D$14:$D$2013,$AQ13))</f>
      </c>
      <c r="E13" s="16">
        <f ca="1">IF($AQ13=0,"",INDEX('Controle de reservas'!$E$14:$E$2013,$AQ13))</f>
      </c>
      <c r="F13" s="16">
        <f ca="1">IF($AQ13=0,"",INDEX('Controle de reservas'!$F$14:$F$2013,$AQ13))</f>
      </c>
      <c r="G13" s="17">
        <f ca="1">IF(OR($AQ13=0,G$9="",G$9&lt;$AS13,AND($AT13&lt;&gt;"",G$9&gt;$AT13)),"",IF(AU13=0,"—",IF(INDEX('Controle de reservas'!$P$14:$P$2013,AU13)="DUPLICIDADE NO DIA","CONFLITO"&amp;IF(INDEX('Controle de reservas'!$M$14:$M$2013,AU13)&lt;&gt;"",CHAR(10)&amp;INDEX('Controle de reservas'!$M$14:$M$2013,AU13),"")&amp;IF(INDEX('Controle de reservas'!$N$14:$N$2013,AU13)&lt;&gt;"",CHAR(10)&amp;"Subst.: "&amp;INDEX('Controle de reservas'!$N$14:$N$2013,AU13),"")&amp;IF(AND(ISNUMBER(INDEX('Controle de reservas'!$I$14:$I$2013,AU13)),INDEX('Controle de reservas'!$I$14:$I$2013,AU13)&gt;0,INDEX('Controle de reservas'!$K$14:$K$2013,AU13)&gt;INDEX('Controle de reservas'!$I$14:$I$2013,AU13)),CHAR(10)&amp;"DIVERGÊNCIA DE DATAS",""),IF(INDEX('Controle de reservas'!$L$14:$L$2013,AU13)="Em cobertura","COV",IF(INDEX('Controle de reservas'!$L$14:$L$2013,AU13)="Disponível","DISP",IF(INDEX('Controle de reservas'!$L$14:$L$2013,AU13)="Não utilizado","NU",IF(INDEX('Controle de reservas'!$L$14:$L$2013,AU13)="Folga","F",IF(INDEX('Controle de reservas'!$L$14:$L$2013,AU13)="Ocorrência","O",IF(INDEX('Controle de reservas'!$L$14:$L$2013,AU13)="Programado","PROG",IF(INDEX('Controle de reservas'!$L$14:$L$2013,AU13)="Disponível no posto","DP","SEM SITUAÇÃO")))))))&amp;IF(INDEX('Controle de reservas'!$M$14:$M$2013,AU13)&lt;&gt;"",CHAR(10)&amp;INDEX('Controle de reservas'!$M$14:$M$2013,AU13),IF(OR(INDEX('Controle de reservas'!$L$14:$L$2013,AU13)="Em cobertura",INDEX('Controle de reservas'!$L$14:$L$2013,AU13)="Programado"),CHAR(10)&amp;"SEM LOCAL",""))&amp;IF(INDEX('Controle de reservas'!$N$14:$N$2013,AU13)&lt;&gt;"",CHAR(10)&amp;"Subst.: "&amp;INDEX('Controle de reservas'!$N$14:$N$2013,AU13),"")&amp;IF(AND(ISNUMBER(INDEX('Controle de reservas'!$I$14:$I$2013,AU13)),INDEX('Controle de reservas'!$I$14:$I$2013,AU13)&gt;0,INDEX('Controle de reservas'!$K$14:$K$2013,AU13)&gt;INDEX('Controle de reservas'!$I$14:$I$2013,AU13)),CHAR(10)&amp;"DIVERGÊNCIA DE DATAS","")&amp;IF(INDEX('Controle de reservas'!$P$14:$P$2013,AU13)&lt;&gt;"OK"," !",""))))</f>
      </c>
      <c r="H13" s="17">
        <f ca="1">IF(OR($AQ13=0,H$9="",H$9&lt;$AS13,AND($AT13&lt;&gt;"",H$9&gt;$AT13)),"",IF(AV13=0,"—",IF(INDEX('Controle de reservas'!$P$14:$P$2013,AV13)="DUPLICIDADE NO DIA","CONFLITO"&amp;IF(INDEX('Controle de reservas'!$M$14:$M$2013,AV13)&lt;&gt;"",CHAR(10)&amp;INDEX('Controle de reservas'!$M$14:$M$2013,AV13),"")&amp;IF(INDEX('Controle de reservas'!$N$14:$N$2013,AV13)&lt;&gt;"",CHAR(10)&amp;"Subst.: "&amp;INDEX('Controle de reservas'!$N$14:$N$2013,AV13),"")&amp;IF(AND(ISNUMBER(INDEX('Controle de reservas'!$I$14:$I$2013,AV13)),INDEX('Controle de reservas'!$I$14:$I$2013,AV13)&gt;0,INDEX('Controle de reservas'!$K$14:$K$2013,AV13)&gt;INDEX('Controle de reservas'!$I$14:$I$2013,AV13)),CHAR(10)&amp;"DIVERGÊNCIA DE DATAS",""),IF(INDEX('Controle de reservas'!$L$14:$L$2013,AV13)="Em cobertura","COV",IF(INDEX('Controle de reservas'!$L$14:$L$2013,AV13)="Disponível","DISP",IF(INDEX('Controle de reservas'!$L$14:$L$2013,AV13)="Não utilizado","NU",IF(INDEX('Controle de reservas'!$L$14:$L$2013,AV13)="Folga","F",IF(INDEX('Controle de reservas'!$L$14:$L$2013,AV13)="Ocorrência","O",IF(INDEX('Controle de reservas'!$L$14:$L$2013,AV13)="Programado","PROG",IF(INDEX('Controle de reservas'!$L$14:$L$2013,AV13)="Disponível no posto","DP","SEM SITUAÇÃO")))))))&amp;IF(INDEX('Controle de reservas'!$M$14:$M$2013,AV13)&lt;&gt;"",CHAR(10)&amp;INDEX('Controle de reservas'!$M$14:$M$2013,AV13),IF(OR(INDEX('Controle de reservas'!$L$14:$L$2013,AV13)="Em cobertura",INDEX('Controle de reservas'!$L$14:$L$2013,AV13)="Programado"),CHAR(10)&amp;"SEM LOCAL",""))&amp;IF(INDEX('Controle de reservas'!$N$14:$N$2013,AV13)&lt;&gt;"",CHAR(10)&amp;"Subst.: "&amp;INDEX('Controle de reservas'!$N$14:$N$2013,AV13),"")&amp;IF(AND(ISNUMBER(INDEX('Controle de reservas'!$I$14:$I$2013,AV13)),INDEX('Controle de reservas'!$I$14:$I$2013,AV13)&gt;0,INDEX('Controle de reservas'!$K$14:$K$2013,AV13)&gt;INDEX('Controle de reservas'!$I$14:$I$2013,AV13)),CHAR(10)&amp;"DIVERGÊNCIA DE DATAS","")&amp;IF(INDEX('Controle de reservas'!$P$14:$P$2013,AV13)&lt;&gt;"OK"," !",""))))</f>
      </c>
      <c r="I13" s="17">
        <f ca="1">IF(OR($AQ13=0,I$9="",I$9&lt;$AS13,AND($AT13&lt;&gt;"",I$9&gt;$AT13)),"",IF(AW13=0,"—",IF(INDEX('Controle de reservas'!$P$14:$P$2013,AW13)="DUPLICIDADE NO DIA","CONFLITO"&amp;IF(INDEX('Controle de reservas'!$M$14:$M$2013,AW13)&lt;&gt;"",CHAR(10)&amp;INDEX('Controle de reservas'!$M$14:$M$2013,AW13),"")&amp;IF(INDEX('Controle de reservas'!$N$14:$N$2013,AW13)&lt;&gt;"",CHAR(10)&amp;"Subst.: "&amp;INDEX('Controle de reservas'!$N$14:$N$2013,AW13),"")&amp;IF(AND(ISNUMBER(INDEX('Controle de reservas'!$I$14:$I$2013,AW13)),INDEX('Controle de reservas'!$I$14:$I$2013,AW13)&gt;0,INDEX('Controle de reservas'!$K$14:$K$2013,AW13)&gt;INDEX('Controle de reservas'!$I$14:$I$2013,AW13)),CHAR(10)&amp;"DIVERGÊNCIA DE DATAS",""),IF(INDEX('Controle de reservas'!$L$14:$L$2013,AW13)="Em cobertura","COV",IF(INDEX('Controle de reservas'!$L$14:$L$2013,AW13)="Disponível","DISP",IF(INDEX('Controle de reservas'!$L$14:$L$2013,AW13)="Não utilizado","NU",IF(INDEX('Controle de reservas'!$L$14:$L$2013,AW13)="Folga","F",IF(INDEX('Controle de reservas'!$L$14:$L$2013,AW13)="Ocorrência","O",IF(INDEX('Controle de reservas'!$L$14:$L$2013,AW13)="Programado","PROG",IF(INDEX('Controle de reservas'!$L$14:$L$2013,AW13)="Disponível no posto","DP","SEM SITUAÇÃO")))))))&amp;IF(INDEX('Controle de reservas'!$M$14:$M$2013,AW13)&lt;&gt;"",CHAR(10)&amp;INDEX('Controle de reservas'!$M$14:$M$2013,AW13),IF(OR(INDEX('Controle de reservas'!$L$14:$L$2013,AW13)="Em cobertura",INDEX('Controle de reservas'!$L$14:$L$2013,AW13)="Programado"),CHAR(10)&amp;"SEM LOCAL",""))&amp;IF(INDEX('Controle de reservas'!$N$14:$N$2013,AW13)&lt;&gt;"",CHAR(10)&amp;"Subst.: "&amp;INDEX('Controle de reservas'!$N$14:$N$2013,AW13),"")&amp;IF(AND(ISNUMBER(INDEX('Controle de reservas'!$I$14:$I$2013,AW13)),INDEX('Controle de reservas'!$I$14:$I$2013,AW13)&gt;0,INDEX('Controle de reservas'!$K$14:$K$2013,AW13)&gt;INDEX('Controle de reservas'!$I$14:$I$2013,AW13)),CHAR(10)&amp;"DIVERGÊNCIA DE DATAS","")&amp;IF(INDEX('Controle de reservas'!$P$14:$P$2013,AW13)&lt;&gt;"OK"," !",""))))</f>
      </c>
      <c r="J13" s="17">
        <f ca="1">IF(OR($AQ13=0,J$9="",J$9&lt;$AS13,AND($AT13&lt;&gt;"",J$9&gt;$AT13)),"",IF(AX13=0,"—",IF(INDEX('Controle de reservas'!$P$14:$P$2013,AX13)="DUPLICIDADE NO DIA","CONFLITO"&amp;IF(INDEX('Controle de reservas'!$M$14:$M$2013,AX13)&lt;&gt;"",CHAR(10)&amp;INDEX('Controle de reservas'!$M$14:$M$2013,AX13),"")&amp;IF(INDEX('Controle de reservas'!$N$14:$N$2013,AX13)&lt;&gt;"",CHAR(10)&amp;"Subst.: "&amp;INDEX('Controle de reservas'!$N$14:$N$2013,AX13),"")&amp;IF(AND(ISNUMBER(INDEX('Controle de reservas'!$I$14:$I$2013,AX13)),INDEX('Controle de reservas'!$I$14:$I$2013,AX13)&gt;0,INDEX('Controle de reservas'!$K$14:$K$2013,AX13)&gt;INDEX('Controle de reservas'!$I$14:$I$2013,AX13)),CHAR(10)&amp;"DIVERGÊNCIA DE DATAS",""),IF(INDEX('Controle de reservas'!$L$14:$L$2013,AX13)="Em cobertura","COV",IF(INDEX('Controle de reservas'!$L$14:$L$2013,AX13)="Disponível","DISP",IF(INDEX('Controle de reservas'!$L$14:$L$2013,AX13)="Não utilizado","NU",IF(INDEX('Controle de reservas'!$L$14:$L$2013,AX13)="Folga","F",IF(INDEX('Controle de reservas'!$L$14:$L$2013,AX13)="Ocorrência","O",IF(INDEX('Controle de reservas'!$L$14:$L$2013,AX13)="Programado","PROG",IF(INDEX('Controle de reservas'!$L$14:$L$2013,AX13)="Disponível no posto","DP","SEM SITUAÇÃO")))))))&amp;IF(INDEX('Controle de reservas'!$M$14:$M$2013,AX13)&lt;&gt;"",CHAR(10)&amp;INDEX('Controle de reservas'!$M$14:$M$2013,AX13),IF(OR(INDEX('Controle de reservas'!$L$14:$L$2013,AX13)="Em cobertura",INDEX('Controle de reservas'!$L$14:$L$2013,AX13)="Programado"),CHAR(10)&amp;"SEM LOCAL",""))&amp;IF(INDEX('Controle de reservas'!$N$14:$N$2013,AX13)&lt;&gt;"",CHAR(10)&amp;"Subst.: "&amp;INDEX('Controle de reservas'!$N$14:$N$2013,AX13),"")&amp;IF(AND(ISNUMBER(INDEX('Controle de reservas'!$I$14:$I$2013,AX13)),INDEX('Controle de reservas'!$I$14:$I$2013,AX13)&gt;0,INDEX('Controle de reservas'!$K$14:$K$2013,AX13)&gt;INDEX('Controle de reservas'!$I$14:$I$2013,AX13)),CHAR(10)&amp;"DIVERGÊNCIA DE DATAS","")&amp;IF(INDEX('Controle de reservas'!$P$14:$P$2013,AX13)&lt;&gt;"OK"," !",""))))</f>
      </c>
      <c r="K13" s="17">
        <f ca="1">IF(OR($AQ13=0,K$9="",K$9&lt;$AS13,AND($AT13&lt;&gt;"",K$9&gt;$AT13)),"",IF(AY13=0,"—",IF(INDEX('Controle de reservas'!$P$14:$P$2013,AY13)="DUPLICIDADE NO DIA","CONFLITO"&amp;IF(INDEX('Controle de reservas'!$M$14:$M$2013,AY13)&lt;&gt;"",CHAR(10)&amp;INDEX('Controle de reservas'!$M$14:$M$2013,AY13),"")&amp;IF(INDEX('Controle de reservas'!$N$14:$N$2013,AY13)&lt;&gt;"",CHAR(10)&amp;"Subst.: "&amp;INDEX('Controle de reservas'!$N$14:$N$2013,AY13),"")&amp;IF(AND(ISNUMBER(INDEX('Controle de reservas'!$I$14:$I$2013,AY13)),INDEX('Controle de reservas'!$I$14:$I$2013,AY13)&gt;0,INDEX('Controle de reservas'!$K$14:$K$2013,AY13)&gt;INDEX('Controle de reservas'!$I$14:$I$2013,AY13)),CHAR(10)&amp;"DIVERGÊNCIA DE DATAS",""),IF(INDEX('Controle de reservas'!$L$14:$L$2013,AY13)="Em cobertura","COV",IF(INDEX('Controle de reservas'!$L$14:$L$2013,AY13)="Disponível","DISP",IF(INDEX('Controle de reservas'!$L$14:$L$2013,AY13)="Não utilizado","NU",IF(INDEX('Controle de reservas'!$L$14:$L$2013,AY13)="Folga","F",IF(INDEX('Controle de reservas'!$L$14:$L$2013,AY13)="Ocorrência","O",IF(INDEX('Controle de reservas'!$L$14:$L$2013,AY13)="Programado","PROG",IF(INDEX('Controle de reservas'!$L$14:$L$2013,AY13)="Disponível no posto","DP","SEM SITUAÇÃO")))))))&amp;IF(INDEX('Controle de reservas'!$M$14:$M$2013,AY13)&lt;&gt;"",CHAR(10)&amp;INDEX('Controle de reservas'!$M$14:$M$2013,AY13),IF(OR(INDEX('Controle de reservas'!$L$14:$L$2013,AY13)="Em cobertura",INDEX('Controle de reservas'!$L$14:$L$2013,AY13)="Programado"),CHAR(10)&amp;"SEM LOCAL",""))&amp;IF(INDEX('Controle de reservas'!$N$14:$N$2013,AY13)&lt;&gt;"",CHAR(10)&amp;"Subst.: "&amp;INDEX('Controle de reservas'!$N$14:$N$2013,AY13),"")&amp;IF(AND(ISNUMBER(INDEX('Controle de reservas'!$I$14:$I$2013,AY13)),INDEX('Controle de reservas'!$I$14:$I$2013,AY13)&gt;0,INDEX('Controle de reservas'!$K$14:$K$2013,AY13)&gt;INDEX('Controle de reservas'!$I$14:$I$2013,AY13)),CHAR(10)&amp;"DIVERGÊNCIA DE DATAS","")&amp;IF(INDEX('Controle de reservas'!$P$14:$P$2013,AY13)&lt;&gt;"OK"," !",""))))</f>
      </c>
      <c r="L13" s="17">
        <f ca="1">IF(OR($AQ13=0,L$9="",L$9&lt;$AS13,AND($AT13&lt;&gt;"",L$9&gt;$AT13)),"",IF(AZ13=0,"—",IF(INDEX('Controle de reservas'!$P$14:$P$2013,AZ13)="DUPLICIDADE NO DIA","CONFLITO"&amp;IF(INDEX('Controle de reservas'!$M$14:$M$2013,AZ13)&lt;&gt;"",CHAR(10)&amp;INDEX('Controle de reservas'!$M$14:$M$2013,AZ13),"")&amp;IF(INDEX('Controle de reservas'!$N$14:$N$2013,AZ13)&lt;&gt;"",CHAR(10)&amp;"Subst.: "&amp;INDEX('Controle de reservas'!$N$14:$N$2013,AZ13),"")&amp;IF(AND(ISNUMBER(INDEX('Controle de reservas'!$I$14:$I$2013,AZ13)),INDEX('Controle de reservas'!$I$14:$I$2013,AZ13)&gt;0,INDEX('Controle de reservas'!$K$14:$K$2013,AZ13)&gt;INDEX('Controle de reservas'!$I$14:$I$2013,AZ13)),CHAR(10)&amp;"DIVERGÊNCIA DE DATAS",""),IF(INDEX('Controle de reservas'!$L$14:$L$2013,AZ13)="Em cobertura","COV",IF(INDEX('Controle de reservas'!$L$14:$L$2013,AZ13)="Disponível","DISP",IF(INDEX('Controle de reservas'!$L$14:$L$2013,AZ13)="Não utilizado","NU",IF(INDEX('Controle de reservas'!$L$14:$L$2013,AZ13)="Folga","F",IF(INDEX('Controle de reservas'!$L$14:$L$2013,AZ13)="Ocorrência","O",IF(INDEX('Controle de reservas'!$L$14:$L$2013,AZ13)="Programado","PROG",IF(INDEX('Controle de reservas'!$L$14:$L$2013,AZ13)="Disponível no posto","DP","SEM SITUAÇÃO")))))))&amp;IF(INDEX('Controle de reservas'!$M$14:$M$2013,AZ13)&lt;&gt;"",CHAR(10)&amp;INDEX('Controle de reservas'!$M$14:$M$2013,AZ13),IF(OR(INDEX('Controle de reservas'!$L$14:$L$2013,AZ13)="Em cobertura",INDEX('Controle de reservas'!$L$14:$L$2013,AZ13)="Programado"),CHAR(10)&amp;"SEM LOCAL",""))&amp;IF(INDEX('Controle de reservas'!$N$14:$N$2013,AZ13)&lt;&gt;"",CHAR(10)&amp;"Subst.: "&amp;INDEX('Controle de reservas'!$N$14:$N$2013,AZ13),"")&amp;IF(AND(ISNUMBER(INDEX('Controle de reservas'!$I$14:$I$2013,AZ13)),INDEX('Controle de reservas'!$I$14:$I$2013,AZ13)&gt;0,INDEX('Controle de reservas'!$K$14:$K$2013,AZ13)&gt;INDEX('Controle de reservas'!$I$14:$I$2013,AZ13)),CHAR(10)&amp;"DIVERGÊNCIA DE DATAS","")&amp;IF(INDEX('Controle de reservas'!$P$14:$P$2013,AZ13)&lt;&gt;"OK"," !",""))))</f>
      </c>
      <c r="M13" s="17">
        <f ca="1">IF(OR($AQ13=0,M$9="",M$9&lt;$AS13,AND($AT13&lt;&gt;"",M$9&gt;$AT13)),"",IF(BA13=0,"—",IF(INDEX('Controle de reservas'!$P$14:$P$2013,BA13)="DUPLICIDADE NO DIA","CONFLITO"&amp;IF(INDEX('Controle de reservas'!$M$14:$M$2013,BA13)&lt;&gt;"",CHAR(10)&amp;INDEX('Controle de reservas'!$M$14:$M$2013,BA13),"")&amp;IF(INDEX('Controle de reservas'!$N$14:$N$2013,BA13)&lt;&gt;"",CHAR(10)&amp;"Subst.: "&amp;INDEX('Controle de reservas'!$N$14:$N$2013,BA13),"")&amp;IF(AND(ISNUMBER(INDEX('Controle de reservas'!$I$14:$I$2013,BA13)),INDEX('Controle de reservas'!$I$14:$I$2013,BA13)&gt;0,INDEX('Controle de reservas'!$K$14:$K$2013,BA13)&gt;INDEX('Controle de reservas'!$I$14:$I$2013,BA13)),CHAR(10)&amp;"DIVERGÊNCIA DE DATAS",""),IF(INDEX('Controle de reservas'!$L$14:$L$2013,BA13)="Em cobertura","COV",IF(INDEX('Controle de reservas'!$L$14:$L$2013,BA13)="Disponível","DISP",IF(INDEX('Controle de reservas'!$L$14:$L$2013,BA13)="Não utilizado","NU",IF(INDEX('Controle de reservas'!$L$14:$L$2013,BA13)="Folga","F",IF(INDEX('Controle de reservas'!$L$14:$L$2013,BA13)="Ocorrência","O",IF(INDEX('Controle de reservas'!$L$14:$L$2013,BA13)="Programado","PROG",IF(INDEX('Controle de reservas'!$L$14:$L$2013,BA13)="Disponível no posto","DP","SEM SITUAÇÃO")))))))&amp;IF(INDEX('Controle de reservas'!$M$14:$M$2013,BA13)&lt;&gt;"",CHAR(10)&amp;INDEX('Controle de reservas'!$M$14:$M$2013,BA13),IF(OR(INDEX('Controle de reservas'!$L$14:$L$2013,BA13)="Em cobertura",INDEX('Controle de reservas'!$L$14:$L$2013,BA13)="Programado"),CHAR(10)&amp;"SEM LOCAL",""))&amp;IF(INDEX('Controle de reservas'!$N$14:$N$2013,BA13)&lt;&gt;"",CHAR(10)&amp;"Subst.: "&amp;INDEX('Controle de reservas'!$N$14:$N$2013,BA13),"")&amp;IF(AND(ISNUMBER(INDEX('Controle de reservas'!$I$14:$I$2013,BA13)),INDEX('Controle de reservas'!$I$14:$I$2013,BA13)&gt;0,INDEX('Controle de reservas'!$K$14:$K$2013,BA13)&gt;INDEX('Controle de reservas'!$I$14:$I$2013,BA13)),CHAR(10)&amp;"DIVERGÊNCIA DE DATAS","")&amp;IF(INDEX('Controle de reservas'!$P$14:$P$2013,BA13)&lt;&gt;"OK"," !",""))))</f>
      </c>
      <c r="N13" s="17">
        <f ca="1">IF(OR($AQ13=0,N$9="",N$9&lt;$AS13,AND($AT13&lt;&gt;"",N$9&gt;$AT13)),"",IF(BB13=0,"—",IF(INDEX('Controle de reservas'!$P$14:$P$2013,BB13)="DUPLICIDADE NO DIA","CONFLITO"&amp;IF(INDEX('Controle de reservas'!$M$14:$M$2013,BB13)&lt;&gt;"",CHAR(10)&amp;INDEX('Controle de reservas'!$M$14:$M$2013,BB13),"")&amp;IF(INDEX('Controle de reservas'!$N$14:$N$2013,BB13)&lt;&gt;"",CHAR(10)&amp;"Subst.: "&amp;INDEX('Controle de reservas'!$N$14:$N$2013,BB13),"")&amp;IF(AND(ISNUMBER(INDEX('Controle de reservas'!$I$14:$I$2013,BB13)),INDEX('Controle de reservas'!$I$14:$I$2013,BB13)&gt;0,INDEX('Controle de reservas'!$K$14:$K$2013,BB13)&gt;INDEX('Controle de reservas'!$I$14:$I$2013,BB13)),CHAR(10)&amp;"DIVERGÊNCIA DE DATAS",""),IF(INDEX('Controle de reservas'!$L$14:$L$2013,BB13)="Em cobertura","COV",IF(INDEX('Controle de reservas'!$L$14:$L$2013,BB13)="Disponível","DISP",IF(INDEX('Controle de reservas'!$L$14:$L$2013,BB13)="Não utilizado","NU",IF(INDEX('Controle de reservas'!$L$14:$L$2013,BB13)="Folga","F",IF(INDEX('Controle de reservas'!$L$14:$L$2013,BB13)="Ocorrência","O",IF(INDEX('Controle de reservas'!$L$14:$L$2013,BB13)="Programado","PROG",IF(INDEX('Controle de reservas'!$L$14:$L$2013,BB13)="Disponível no posto","DP","SEM SITUAÇÃO")))))))&amp;IF(INDEX('Controle de reservas'!$M$14:$M$2013,BB13)&lt;&gt;"",CHAR(10)&amp;INDEX('Controle de reservas'!$M$14:$M$2013,BB13),IF(OR(INDEX('Controle de reservas'!$L$14:$L$2013,BB13)="Em cobertura",INDEX('Controle de reservas'!$L$14:$L$2013,BB13)="Programado"),CHAR(10)&amp;"SEM LOCAL",""))&amp;IF(INDEX('Controle de reservas'!$N$14:$N$2013,BB13)&lt;&gt;"",CHAR(10)&amp;"Subst.: "&amp;INDEX('Controle de reservas'!$N$14:$N$2013,BB13),"")&amp;IF(AND(ISNUMBER(INDEX('Controle de reservas'!$I$14:$I$2013,BB13)),INDEX('Controle de reservas'!$I$14:$I$2013,BB13)&gt;0,INDEX('Controle de reservas'!$K$14:$K$2013,BB13)&gt;INDEX('Controle de reservas'!$I$14:$I$2013,BB13)),CHAR(10)&amp;"DIVERGÊNCIA DE DATAS","")&amp;IF(INDEX('Controle de reservas'!$P$14:$P$2013,BB13)&lt;&gt;"OK"," !",""))))</f>
      </c>
      <c r="O13" s="17">
        <f ca="1">IF(OR($AQ13=0,O$9="",O$9&lt;$AS13,AND($AT13&lt;&gt;"",O$9&gt;$AT13)),"",IF(BC13=0,"—",IF(INDEX('Controle de reservas'!$P$14:$P$2013,BC13)="DUPLICIDADE NO DIA","CONFLITO"&amp;IF(INDEX('Controle de reservas'!$M$14:$M$2013,BC13)&lt;&gt;"",CHAR(10)&amp;INDEX('Controle de reservas'!$M$14:$M$2013,BC13),"")&amp;IF(INDEX('Controle de reservas'!$N$14:$N$2013,BC13)&lt;&gt;"",CHAR(10)&amp;"Subst.: "&amp;INDEX('Controle de reservas'!$N$14:$N$2013,BC13),"")&amp;IF(AND(ISNUMBER(INDEX('Controle de reservas'!$I$14:$I$2013,BC13)),INDEX('Controle de reservas'!$I$14:$I$2013,BC13)&gt;0,INDEX('Controle de reservas'!$K$14:$K$2013,BC13)&gt;INDEX('Controle de reservas'!$I$14:$I$2013,BC13)),CHAR(10)&amp;"DIVERGÊNCIA DE DATAS",""),IF(INDEX('Controle de reservas'!$L$14:$L$2013,BC13)="Em cobertura","COV",IF(INDEX('Controle de reservas'!$L$14:$L$2013,BC13)="Disponível","DISP",IF(INDEX('Controle de reservas'!$L$14:$L$2013,BC13)="Não utilizado","NU",IF(INDEX('Controle de reservas'!$L$14:$L$2013,BC13)="Folga","F",IF(INDEX('Controle de reservas'!$L$14:$L$2013,BC13)="Ocorrência","O",IF(INDEX('Controle de reservas'!$L$14:$L$2013,BC13)="Programado","PROG",IF(INDEX('Controle de reservas'!$L$14:$L$2013,BC13)="Disponível no posto","DP","SEM SITUAÇÃO")))))))&amp;IF(INDEX('Controle de reservas'!$M$14:$M$2013,BC13)&lt;&gt;"",CHAR(10)&amp;INDEX('Controle de reservas'!$M$14:$M$2013,BC13),IF(OR(INDEX('Controle de reservas'!$L$14:$L$2013,BC13)="Em cobertura",INDEX('Controle de reservas'!$L$14:$L$2013,BC13)="Programado"),CHAR(10)&amp;"SEM LOCAL",""))&amp;IF(INDEX('Controle de reservas'!$N$14:$N$2013,BC13)&lt;&gt;"",CHAR(10)&amp;"Subst.: "&amp;INDEX('Controle de reservas'!$N$14:$N$2013,BC13),"")&amp;IF(AND(ISNUMBER(INDEX('Controle de reservas'!$I$14:$I$2013,BC13)),INDEX('Controle de reservas'!$I$14:$I$2013,BC13)&gt;0,INDEX('Controle de reservas'!$K$14:$K$2013,BC13)&gt;INDEX('Controle de reservas'!$I$14:$I$2013,BC13)),CHAR(10)&amp;"DIVERGÊNCIA DE DATAS","")&amp;IF(INDEX('Controle de reservas'!$P$14:$P$2013,BC13)&lt;&gt;"OK"," !",""))))</f>
      </c>
      <c r="P13" s="17">
        <f ca="1">IF(OR($AQ13=0,P$9="",P$9&lt;$AS13,AND($AT13&lt;&gt;"",P$9&gt;$AT13)),"",IF(BD13=0,"—",IF(INDEX('Controle de reservas'!$P$14:$P$2013,BD13)="DUPLICIDADE NO DIA","CONFLITO"&amp;IF(INDEX('Controle de reservas'!$M$14:$M$2013,BD13)&lt;&gt;"",CHAR(10)&amp;INDEX('Controle de reservas'!$M$14:$M$2013,BD13),"")&amp;IF(INDEX('Controle de reservas'!$N$14:$N$2013,BD13)&lt;&gt;"",CHAR(10)&amp;"Subst.: "&amp;INDEX('Controle de reservas'!$N$14:$N$2013,BD13),"")&amp;IF(AND(ISNUMBER(INDEX('Controle de reservas'!$I$14:$I$2013,BD13)),INDEX('Controle de reservas'!$I$14:$I$2013,BD13)&gt;0,INDEX('Controle de reservas'!$K$14:$K$2013,BD13)&gt;INDEX('Controle de reservas'!$I$14:$I$2013,BD13)),CHAR(10)&amp;"DIVERGÊNCIA DE DATAS",""),IF(INDEX('Controle de reservas'!$L$14:$L$2013,BD13)="Em cobertura","COV",IF(INDEX('Controle de reservas'!$L$14:$L$2013,BD13)="Disponível","DISP",IF(INDEX('Controle de reservas'!$L$14:$L$2013,BD13)="Não utilizado","NU",IF(INDEX('Controle de reservas'!$L$14:$L$2013,BD13)="Folga","F",IF(INDEX('Controle de reservas'!$L$14:$L$2013,BD13)="Ocorrência","O",IF(INDEX('Controle de reservas'!$L$14:$L$2013,BD13)="Programado","PROG",IF(INDEX('Controle de reservas'!$L$14:$L$2013,BD13)="Disponível no posto","DP","SEM SITUAÇÃO")))))))&amp;IF(INDEX('Controle de reservas'!$M$14:$M$2013,BD13)&lt;&gt;"",CHAR(10)&amp;INDEX('Controle de reservas'!$M$14:$M$2013,BD13),IF(OR(INDEX('Controle de reservas'!$L$14:$L$2013,BD13)="Em cobertura",INDEX('Controle de reservas'!$L$14:$L$2013,BD13)="Programado"),CHAR(10)&amp;"SEM LOCAL",""))&amp;IF(INDEX('Controle de reservas'!$N$14:$N$2013,BD13)&lt;&gt;"",CHAR(10)&amp;"Subst.: "&amp;INDEX('Controle de reservas'!$N$14:$N$2013,BD13),"")&amp;IF(AND(ISNUMBER(INDEX('Controle de reservas'!$I$14:$I$2013,BD13)),INDEX('Controle de reservas'!$I$14:$I$2013,BD13)&gt;0,INDEX('Controle de reservas'!$K$14:$K$2013,BD13)&gt;INDEX('Controle de reservas'!$I$14:$I$2013,BD13)),CHAR(10)&amp;"DIVERGÊNCIA DE DATAS","")&amp;IF(INDEX('Controle de reservas'!$P$14:$P$2013,BD13)&lt;&gt;"OK"," !",""))))</f>
      </c>
      <c r="Q13" s="17">
        <f ca="1">IF(OR($AQ13=0,Q$9="",Q$9&lt;$AS13,AND($AT13&lt;&gt;"",Q$9&gt;$AT13)),"",IF(BE13=0,"—",IF(INDEX('Controle de reservas'!$P$14:$P$2013,BE13)="DUPLICIDADE NO DIA","CONFLITO"&amp;IF(INDEX('Controle de reservas'!$M$14:$M$2013,BE13)&lt;&gt;"",CHAR(10)&amp;INDEX('Controle de reservas'!$M$14:$M$2013,BE13),"")&amp;IF(INDEX('Controle de reservas'!$N$14:$N$2013,BE13)&lt;&gt;"",CHAR(10)&amp;"Subst.: "&amp;INDEX('Controle de reservas'!$N$14:$N$2013,BE13),"")&amp;IF(AND(ISNUMBER(INDEX('Controle de reservas'!$I$14:$I$2013,BE13)),INDEX('Controle de reservas'!$I$14:$I$2013,BE13)&gt;0,INDEX('Controle de reservas'!$K$14:$K$2013,BE13)&gt;INDEX('Controle de reservas'!$I$14:$I$2013,BE13)),CHAR(10)&amp;"DIVERGÊNCIA DE DATAS",""),IF(INDEX('Controle de reservas'!$L$14:$L$2013,BE13)="Em cobertura","COV",IF(INDEX('Controle de reservas'!$L$14:$L$2013,BE13)="Disponível","DISP",IF(INDEX('Controle de reservas'!$L$14:$L$2013,BE13)="Não utilizado","NU",IF(INDEX('Controle de reservas'!$L$14:$L$2013,BE13)="Folga","F",IF(INDEX('Controle de reservas'!$L$14:$L$2013,BE13)="Ocorrência","O",IF(INDEX('Controle de reservas'!$L$14:$L$2013,BE13)="Programado","PROG",IF(INDEX('Controle de reservas'!$L$14:$L$2013,BE13)="Disponível no posto","DP","SEM SITUAÇÃO")))))))&amp;IF(INDEX('Controle de reservas'!$M$14:$M$2013,BE13)&lt;&gt;"",CHAR(10)&amp;INDEX('Controle de reservas'!$M$14:$M$2013,BE13),IF(OR(INDEX('Controle de reservas'!$L$14:$L$2013,BE13)="Em cobertura",INDEX('Controle de reservas'!$L$14:$L$2013,BE13)="Programado"),CHAR(10)&amp;"SEM LOCAL",""))&amp;IF(INDEX('Controle de reservas'!$N$14:$N$2013,BE13)&lt;&gt;"",CHAR(10)&amp;"Subst.: "&amp;INDEX('Controle de reservas'!$N$14:$N$2013,BE13),"")&amp;IF(AND(ISNUMBER(INDEX('Controle de reservas'!$I$14:$I$2013,BE13)),INDEX('Controle de reservas'!$I$14:$I$2013,BE13)&gt;0,INDEX('Controle de reservas'!$K$14:$K$2013,BE13)&gt;INDEX('Controle de reservas'!$I$14:$I$2013,BE13)),CHAR(10)&amp;"DIVERGÊNCIA DE DATAS","")&amp;IF(INDEX('Controle de reservas'!$P$14:$P$2013,BE13)&lt;&gt;"OK"," !",""))))</f>
      </c>
      <c r="R13" s="17">
        <f ca="1">IF(OR($AQ13=0,R$9="",R$9&lt;$AS13,AND($AT13&lt;&gt;"",R$9&gt;$AT13)),"",IF(BF13=0,"—",IF(INDEX('Controle de reservas'!$P$14:$P$2013,BF13)="DUPLICIDADE NO DIA","CONFLITO"&amp;IF(INDEX('Controle de reservas'!$M$14:$M$2013,BF13)&lt;&gt;"",CHAR(10)&amp;INDEX('Controle de reservas'!$M$14:$M$2013,BF13),"")&amp;IF(INDEX('Controle de reservas'!$N$14:$N$2013,BF13)&lt;&gt;"",CHAR(10)&amp;"Subst.: "&amp;INDEX('Controle de reservas'!$N$14:$N$2013,BF13),"")&amp;IF(AND(ISNUMBER(INDEX('Controle de reservas'!$I$14:$I$2013,BF13)),INDEX('Controle de reservas'!$I$14:$I$2013,BF13)&gt;0,INDEX('Controle de reservas'!$K$14:$K$2013,BF13)&gt;INDEX('Controle de reservas'!$I$14:$I$2013,BF13)),CHAR(10)&amp;"DIVERGÊNCIA DE DATAS",""),IF(INDEX('Controle de reservas'!$L$14:$L$2013,BF13)="Em cobertura","COV",IF(INDEX('Controle de reservas'!$L$14:$L$2013,BF13)="Disponível","DISP",IF(INDEX('Controle de reservas'!$L$14:$L$2013,BF13)="Não utilizado","NU",IF(INDEX('Controle de reservas'!$L$14:$L$2013,BF13)="Folga","F",IF(INDEX('Controle de reservas'!$L$14:$L$2013,BF13)="Ocorrência","O",IF(INDEX('Controle de reservas'!$L$14:$L$2013,BF13)="Programado","PROG",IF(INDEX('Controle de reservas'!$L$14:$L$2013,BF13)="Disponível no posto","DP","SEM SITUAÇÃO")))))))&amp;IF(INDEX('Controle de reservas'!$M$14:$M$2013,BF13)&lt;&gt;"",CHAR(10)&amp;INDEX('Controle de reservas'!$M$14:$M$2013,BF13),IF(OR(INDEX('Controle de reservas'!$L$14:$L$2013,BF13)="Em cobertura",INDEX('Controle de reservas'!$L$14:$L$2013,BF13)="Programado"),CHAR(10)&amp;"SEM LOCAL",""))&amp;IF(INDEX('Controle de reservas'!$N$14:$N$2013,BF13)&lt;&gt;"",CHAR(10)&amp;"Subst.: "&amp;INDEX('Controle de reservas'!$N$14:$N$2013,BF13),"")&amp;IF(AND(ISNUMBER(INDEX('Controle de reservas'!$I$14:$I$2013,BF13)),INDEX('Controle de reservas'!$I$14:$I$2013,BF13)&gt;0,INDEX('Controle de reservas'!$K$14:$K$2013,BF13)&gt;INDEX('Controle de reservas'!$I$14:$I$2013,BF13)),CHAR(10)&amp;"DIVERGÊNCIA DE DATAS","")&amp;IF(INDEX('Controle de reservas'!$P$14:$P$2013,BF13)&lt;&gt;"OK"," !",""))))</f>
      </c>
      <c r="S13" s="17">
        <f ca="1">IF(OR($AQ13=0,S$9="",S$9&lt;$AS13,AND($AT13&lt;&gt;"",S$9&gt;$AT13)),"",IF(BG13=0,"—",IF(INDEX('Controle de reservas'!$P$14:$P$2013,BG13)="DUPLICIDADE NO DIA","CONFLITO"&amp;IF(INDEX('Controle de reservas'!$M$14:$M$2013,BG13)&lt;&gt;"",CHAR(10)&amp;INDEX('Controle de reservas'!$M$14:$M$2013,BG13),"")&amp;IF(INDEX('Controle de reservas'!$N$14:$N$2013,BG13)&lt;&gt;"",CHAR(10)&amp;"Subst.: "&amp;INDEX('Controle de reservas'!$N$14:$N$2013,BG13),"")&amp;IF(AND(ISNUMBER(INDEX('Controle de reservas'!$I$14:$I$2013,BG13)),INDEX('Controle de reservas'!$I$14:$I$2013,BG13)&gt;0,INDEX('Controle de reservas'!$K$14:$K$2013,BG13)&gt;INDEX('Controle de reservas'!$I$14:$I$2013,BG13)),CHAR(10)&amp;"DIVERGÊNCIA DE DATAS",""),IF(INDEX('Controle de reservas'!$L$14:$L$2013,BG13)="Em cobertura","COV",IF(INDEX('Controle de reservas'!$L$14:$L$2013,BG13)="Disponível","DISP",IF(INDEX('Controle de reservas'!$L$14:$L$2013,BG13)="Não utilizado","NU",IF(INDEX('Controle de reservas'!$L$14:$L$2013,BG13)="Folga","F",IF(INDEX('Controle de reservas'!$L$14:$L$2013,BG13)="Ocorrência","O",IF(INDEX('Controle de reservas'!$L$14:$L$2013,BG13)="Programado","PROG",IF(INDEX('Controle de reservas'!$L$14:$L$2013,BG13)="Disponível no posto","DP","SEM SITUAÇÃO")))))))&amp;IF(INDEX('Controle de reservas'!$M$14:$M$2013,BG13)&lt;&gt;"",CHAR(10)&amp;INDEX('Controle de reservas'!$M$14:$M$2013,BG13),IF(OR(INDEX('Controle de reservas'!$L$14:$L$2013,BG13)="Em cobertura",INDEX('Controle de reservas'!$L$14:$L$2013,BG13)="Programado"),CHAR(10)&amp;"SEM LOCAL",""))&amp;IF(INDEX('Controle de reservas'!$N$14:$N$2013,BG13)&lt;&gt;"",CHAR(10)&amp;"Subst.: "&amp;INDEX('Controle de reservas'!$N$14:$N$2013,BG13),"")&amp;IF(AND(ISNUMBER(INDEX('Controle de reservas'!$I$14:$I$2013,BG13)),INDEX('Controle de reservas'!$I$14:$I$2013,BG13)&gt;0,INDEX('Controle de reservas'!$K$14:$K$2013,BG13)&gt;INDEX('Controle de reservas'!$I$14:$I$2013,BG13)),CHAR(10)&amp;"DIVERGÊNCIA DE DATAS","")&amp;IF(INDEX('Controle de reservas'!$P$14:$P$2013,BG13)&lt;&gt;"OK"," !",""))))</f>
      </c>
      <c r="T13" s="17">
        <f ca="1">IF(OR($AQ13=0,T$9="",T$9&lt;$AS13,AND($AT13&lt;&gt;"",T$9&gt;$AT13)),"",IF(BH13=0,"—",IF(INDEX('Controle de reservas'!$P$14:$P$2013,BH13)="DUPLICIDADE NO DIA","CONFLITO"&amp;IF(INDEX('Controle de reservas'!$M$14:$M$2013,BH13)&lt;&gt;"",CHAR(10)&amp;INDEX('Controle de reservas'!$M$14:$M$2013,BH13),"")&amp;IF(INDEX('Controle de reservas'!$N$14:$N$2013,BH13)&lt;&gt;"",CHAR(10)&amp;"Subst.: "&amp;INDEX('Controle de reservas'!$N$14:$N$2013,BH13),"")&amp;IF(AND(ISNUMBER(INDEX('Controle de reservas'!$I$14:$I$2013,BH13)),INDEX('Controle de reservas'!$I$14:$I$2013,BH13)&gt;0,INDEX('Controle de reservas'!$K$14:$K$2013,BH13)&gt;INDEX('Controle de reservas'!$I$14:$I$2013,BH13)),CHAR(10)&amp;"DIVERGÊNCIA DE DATAS",""),IF(INDEX('Controle de reservas'!$L$14:$L$2013,BH13)="Em cobertura","COV",IF(INDEX('Controle de reservas'!$L$14:$L$2013,BH13)="Disponível","DISP",IF(INDEX('Controle de reservas'!$L$14:$L$2013,BH13)="Não utilizado","NU",IF(INDEX('Controle de reservas'!$L$14:$L$2013,BH13)="Folga","F",IF(INDEX('Controle de reservas'!$L$14:$L$2013,BH13)="Ocorrência","O",IF(INDEX('Controle de reservas'!$L$14:$L$2013,BH13)="Programado","PROG",IF(INDEX('Controle de reservas'!$L$14:$L$2013,BH13)="Disponível no posto","DP","SEM SITUAÇÃO")))))))&amp;IF(INDEX('Controle de reservas'!$M$14:$M$2013,BH13)&lt;&gt;"",CHAR(10)&amp;INDEX('Controle de reservas'!$M$14:$M$2013,BH13),IF(OR(INDEX('Controle de reservas'!$L$14:$L$2013,BH13)="Em cobertura",INDEX('Controle de reservas'!$L$14:$L$2013,BH13)="Programado"),CHAR(10)&amp;"SEM LOCAL",""))&amp;IF(INDEX('Controle de reservas'!$N$14:$N$2013,BH13)&lt;&gt;"",CHAR(10)&amp;"Subst.: "&amp;INDEX('Controle de reservas'!$N$14:$N$2013,BH13),"")&amp;IF(AND(ISNUMBER(INDEX('Controle de reservas'!$I$14:$I$2013,BH13)),INDEX('Controle de reservas'!$I$14:$I$2013,BH13)&gt;0,INDEX('Controle de reservas'!$K$14:$K$2013,BH13)&gt;INDEX('Controle de reservas'!$I$14:$I$2013,BH13)),CHAR(10)&amp;"DIVERGÊNCIA DE DATAS","")&amp;IF(INDEX('Controle de reservas'!$P$14:$P$2013,BH13)&lt;&gt;"OK"," !",""))))</f>
      </c>
      <c r="U13" s="17">
        <f ca="1">IF(OR($AQ13=0,U$9="",U$9&lt;$AS13,AND($AT13&lt;&gt;"",U$9&gt;$AT13)),"",IF(BI13=0,"—",IF(INDEX('Controle de reservas'!$P$14:$P$2013,BI13)="DUPLICIDADE NO DIA","CONFLITO"&amp;IF(INDEX('Controle de reservas'!$M$14:$M$2013,BI13)&lt;&gt;"",CHAR(10)&amp;INDEX('Controle de reservas'!$M$14:$M$2013,BI13),"")&amp;IF(INDEX('Controle de reservas'!$N$14:$N$2013,BI13)&lt;&gt;"",CHAR(10)&amp;"Subst.: "&amp;INDEX('Controle de reservas'!$N$14:$N$2013,BI13),"")&amp;IF(AND(ISNUMBER(INDEX('Controle de reservas'!$I$14:$I$2013,BI13)),INDEX('Controle de reservas'!$I$14:$I$2013,BI13)&gt;0,INDEX('Controle de reservas'!$K$14:$K$2013,BI13)&gt;INDEX('Controle de reservas'!$I$14:$I$2013,BI13)),CHAR(10)&amp;"DIVERGÊNCIA DE DATAS",""),IF(INDEX('Controle de reservas'!$L$14:$L$2013,BI13)="Em cobertura","COV",IF(INDEX('Controle de reservas'!$L$14:$L$2013,BI13)="Disponível","DISP",IF(INDEX('Controle de reservas'!$L$14:$L$2013,BI13)="Não utilizado","NU",IF(INDEX('Controle de reservas'!$L$14:$L$2013,BI13)="Folga","F",IF(INDEX('Controle de reservas'!$L$14:$L$2013,BI13)="Ocorrência","O",IF(INDEX('Controle de reservas'!$L$14:$L$2013,BI13)="Programado","PROG",IF(INDEX('Controle de reservas'!$L$14:$L$2013,BI13)="Disponível no posto","DP","SEM SITUAÇÃO")))))))&amp;IF(INDEX('Controle de reservas'!$M$14:$M$2013,BI13)&lt;&gt;"",CHAR(10)&amp;INDEX('Controle de reservas'!$M$14:$M$2013,BI13),IF(OR(INDEX('Controle de reservas'!$L$14:$L$2013,BI13)="Em cobertura",INDEX('Controle de reservas'!$L$14:$L$2013,BI13)="Programado"),CHAR(10)&amp;"SEM LOCAL",""))&amp;IF(INDEX('Controle de reservas'!$N$14:$N$2013,BI13)&lt;&gt;"",CHAR(10)&amp;"Subst.: "&amp;INDEX('Controle de reservas'!$N$14:$N$2013,BI13),"")&amp;IF(AND(ISNUMBER(INDEX('Controle de reservas'!$I$14:$I$2013,BI13)),INDEX('Controle de reservas'!$I$14:$I$2013,BI13)&gt;0,INDEX('Controle de reservas'!$K$14:$K$2013,BI13)&gt;INDEX('Controle de reservas'!$I$14:$I$2013,BI13)),CHAR(10)&amp;"DIVERGÊNCIA DE DATAS","")&amp;IF(INDEX('Controle de reservas'!$P$14:$P$2013,BI13)&lt;&gt;"OK"," !",""))))</f>
      </c>
      <c r="V13" s="17">
        <f ca="1">IF(OR($AQ13=0,V$9="",V$9&lt;$AS13,AND($AT13&lt;&gt;"",V$9&gt;$AT13)),"",IF(BJ13=0,"—",IF(INDEX('Controle de reservas'!$P$14:$P$2013,BJ13)="DUPLICIDADE NO DIA","CONFLITO"&amp;IF(INDEX('Controle de reservas'!$M$14:$M$2013,BJ13)&lt;&gt;"",CHAR(10)&amp;INDEX('Controle de reservas'!$M$14:$M$2013,BJ13),"")&amp;IF(INDEX('Controle de reservas'!$N$14:$N$2013,BJ13)&lt;&gt;"",CHAR(10)&amp;"Subst.: "&amp;INDEX('Controle de reservas'!$N$14:$N$2013,BJ13),"")&amp;IF(AND(ISNUMBER(INDEX('Controle de reservas'!$I$14:$I$2013,BJ13)),INDEX('Controle de reservas'!$I$14:$I$2013,BJ13)&gt;0,INDEX('Controle de reservas'!$K$14:$K$2013,BJ13)&gt;INDEX('Controle de reservas'!$I$14:$I$2013,BJ13)),CHAR(10)&amp;"DIVERGÊNCIA DE DATAS",""),IF(INDEX('Controle de reservas'!$L$14:$L$2013,BJ13)="Em cobertura","COV",IF(INDEX('Controle de reservas'!$L$14:$L$2013,BJ13)="Disponível","DISP",IF(INDEX('Controle de reservas'!$L$14:$L$2013,BJ13)="Não utilizado","NU",IF(INDEX('Controle de reservas'!$L$14:$L$2013,BJ13)="Folga","F",IF(INDEX('Controle de reservas'!$L$14:$L$2013,BJ13)="Ocorrência","O",IF(INDEX('Controle de reservas'!$L$14:$L$2013,BJ13)="Programado","PROG",IF(INDEX('Controle de reservas'!$L$14:$L$2013,BJ13)="Disponível no posto","DP","SEM SITUAÇÃO")))))))&amp;IF(INDEX('Controle de reservas'!$M$14:$M$2013,BJ13)&lt;&gt;"",CHAR(10)&amp;INDEX('Controle de reservas'!$M$14:$M$2013,BJ13),IF(OR(INDEX('Controle de reservas'!$L$14:$L$2013,BJ13)="Em cobertura",INDEX('Controle de reservas'!$L$14:$L$2013,BJ13)="Programado"),CHAR(10)&amp;"SEM LOCAL",""))&amp;IF(INDEX('Controle de reservas'!$N$14:$N$2013,BJ13)&lt;&gt;"",CHAR(10)&amp;"Subst.: "&amp;INDEX('Controle de reservas'!$N$14:$N$2013,BJ13),"")&amp;IF(AND(ISNUMBER(INDEX('Controle de reservas'!$I$14:$I$2013,BJ13)),INDEX('Controle de reservas'!$I$14:$I$2013,BJ13)&gt;0,INDEX('Controle de reservas'!$K$14:$K$2013,BJ13)&gt;INDEX('Controle de reservas'!$I$14:$I$2013,BJ13)),CHAR(10)&amp;"DIVERGÊNCIA DE DATAS","")&amp;IF(INDEX('Controle de reservas'!$P$14:$P$2013,BJ13)&lt;&gt;"OK"," !",""))))</f>
      </c>
      <c r="W13" s="17">
        <f ca="1">IF(OR($AQ13=0,W$9="",W$9&lt;$AS13,AND($AT13&lt;&gt;"",W$9&gt;$AT13)),"",IF(BK13=0,"—",IF(INDEX('Controle de reservas'!$P$14:$P$2013,BK13)="DUPLICIDADE NO DIA","CONFLITO"&amp;IF(INDEX('Controle de reservas'!$M$14:$M$2013,BK13)&lt;&gt;"",CHAR(10)&amp;INDEX('Controle de reservas'!$M$14:$M$2013,BK13),"")&amp;IF(INDEX('Controle de reservas'!$N$14:$N$2013,BK13)&lt;&gt;"",CHAR(10)&amp;"Subst.: "&amp;INDEX('Controle de reservas'!$N$14:$N$2013,BK13),"")&amp;IF(AND(ISNUMBER(INDEX('Controle de reservas'!$I$14:$I$2013,BK13)),INDEX('Controle de reservas'!$I$14:$I$2013,BK13)&gt;0,INDEX('Controle de reservas'!$K$14:$K$2013,BK13)&gt;INDEX('Controle de reservas'!$I$14:$I$2013,BK13)),CHAR(10)&amp;"DIVERGÊNCIA DE DATAS",""),IF(INDEX('Controle de reservas'!$L$14:$L$2013,BK13)="Em cobertura","COV",IF(INDEX('Controle de reservas'!$L$14:$L$2013,BK13)="Disponível","DISP",IF(INDEX('Controle de reservas'!$L$14:$L$2013,BK13)="Não utilizado","NU",IF(INDEX('Controle de reservas'!$L$14:$L$2013,BK13)="Folga","F",IF(INDEX('Controle de reservas'!$L$14:$L$2013,BK13)="Ocorrência","O",IF(INDEX('Controle de reservas'!$L$14:$L$2013,BK13)="Programado","PROG",IF(INDEX('Controle de reservas'!$L$14:$L$2013,BK13)="Disponível no posto","DP","SEM SITUAÇÃO")))))))&amp;IF(INDEX('Controle de reservas'!$M$14:$M$2013,BK13)&lt;&gt;"",CHAR(10)&amp;INDEX('Controle de reservas'!$M$14:$M$2013,BK13),IF(OR(INDEX('Controle de reservas'!$L$14:$L$2013,BK13)="Em cobertura",INDEX('Controle de reservas'!$L$14:$L$2013,BK13)="Programado"),CHAR(10)&amp;"SEM LOCAL",""))&amp;IF(INDEX('Controle de reservas'!$N$14:$N$2013,BK13)&lt;&gt;"",CHAR(10)&amp;"Subst.: "&amp;INDEX('Controle de reservas'!$N$14:$N$2013,BK13),"")&amp;IF(AND(ISNUMBER(INDEX('Controle de reservas'!$I$14:$I$2013,BK13)),INDEX('Controle de reservas'!$I$14:$I$2013,BK13)&gt;0,INDEX('Controle de reservas'!$K$14:$K$2013,BK13)&gt;INDEX('Controle de reservas'!$I$14:$I$2013,BK13)),CHAR(10)&amp;"DIVERGÊNCIA DE DATAS","")&amp;IF(INDEX('Controle de reservas'!$P$14:$P$2013,BK13)&lt;&gt;"OK"," !",""))))</f>
      </c>
      <c r="X13" s="17">
        <f ca="1">IF(OR($AQ13=0,X$9="",X$9&lt;$AS13,AND($AT13&lt;&gt;"",X$9&gt;$AT13)),"",IF(BL13=0,"—",IF(INDEX('Controle de reservas'!$P$14:$P$2013,BL13)="DUPLICIDADE NO DIA","CONFLITO"&amp;IF(INDEX('Controle de reservas'!$M$14:$M$2013,BL13)&lt;&gt;"",CHAR(10)&amp;INDEX('Controle de reservas'!$M$14:$M$2013,BL13),"")&amp;IF(INDEX('Controle de reservas'!$N$14:$N$2013,BL13)&lt;&gt;"",CHAR(10)&amp;"Subst.: "&amp;INDEX('Controle de reservas'!$N$14:$N$2013,BL13),"")&amp;IF(AND(ISNUMBER(INDEX('Controle de reservas'!$I$14:$I$2013,BL13)),INDEX('Controle de reservas'!$I$14:$I$2013,BL13)&gt;0,INDEX('Controle de reservas'!$K$14:$K$2013,BL13)&gt;INDEX('Controle de reservas'!$I$14:$I$2013,BL13)),CHAR(10)&amp;"DIVERGÊNCIA DE DATAS",""),IF(INDEX('Controle de reservas'!$L$14:$L$2013,BL13)="Em cobertura","COV",IF(INDEX('Controle de reservas'!$L$14:$L$2013,BL13)="Disponível","DISP",IF(INDEX('Controle de reservas'!$L$14:$L$2013,BL13)="Não utilizado","NU",IF(INDEX('Controle de reservas'!$L$14:$L$2013,BL13)="Folga","F",IF(INDEX('Controle de reservas'!$L$14:$L$2013,BL13)="Ocorrência","O",IF(INDEX('Controle de reservas'!$L$14:$L$2013,BL13)="Programado","PROG",IF(INDEX('Controle de reservas'!$L$14:$L$2013,BL13)="Disponível no posto","DP","SEM SITUAÇÃO")))))))&amp;IF(INDEX('Controle de reservas'!$M$14:$M$2013,BL13)&lt;&gt;"",CHAR(10)&amp;INDEX('Controle de reservas'!$M$14:$M$2013,BL13),IF(OR(INDEX('Controle de reservas'!$L$14:$L$2013,BL13)="Em cobertura",INDEX('Controle de reservas'!$L$14:$L$2013,BL13)="Programado"),CHAR(10)&amp;"SEM LOCAL",""))&amp;IF(INDEX('Controle de reservas'!$N$14:$N$2013,BL13)&lt;&gt;"",CHAR(10)&amp;"Subst.: "&amp;INDEX('Controle de reservas'!$N$14:$N$2013,BL13),"")&amp;IF(AND(ISNUMBER(INDEX('Controle de reservas'!$I$14:$I$2013,BL13)),INDEX('Controle de reservas'!$I$14:$I$2013,BL13)&gt;0,INDEX('Controle de reservas'!$K$14:$K$2013,BL13)&gt;INDEX('Controle de reservas'!$I$14:$I$2013,BL13)),CHAR(10)&amp;"DIVERGÊNCIA DE DATAS","")&amp;IF(INDEX('Controle de reservas'!$P$14:$P$2013,BL13)&lt;&gt;"OK"," !",""))))</f>
      </c>
      <c r="Y13" s="17">
        <f ca="1">IF(OR($AQ13=0,Y$9="",Y$9&lt;$AS13,AND($AT13&lt;&gt;"",Y$9&gt;$AT13)),"",IF(BM13=0,"—",IF(INDEX('Controle de reservas'!$P$14:$P$2013,BM13)="DUPLICIDADE NO DIA","CONFLITO"&amp;IF(INDEX('Controle de reservas'!$M$14:$M$2013,BM13)&lt;&gt;"",CHAR(10)&amp;INDEX('Controle de reservas'!$M$14:$M$2013,BM13),"")&amp;IF(INDEX('Controle de reservas'!$N$14:$N$2013,BM13)&lt;&gt;"",CHAR(10)&amp;"Subst.: "&amp;INDEX('Controle de reservas'!$N$14:$N$2013,BM13),"")&amp;IF(AND(ISNUMBER(INDEX('Controle de reservas'!$I$14:$I$2013,BM13)),INDEX('Controle de reservas'!$I$14:$I$2013,BM13)&gt;0,INDEX('Controle de reservas'!$K$14:$K$2013,BM13)&gt;INDEX('Controle de reservas'!$I$14:$I$2013,BM13)),CHAR(10)&amp;"DIVERGÊNCIA DE DATAS",""),IF(INDEX('Controle de reservas'!$L$14:$L$2013,BM13)="Em cobertura","COV",IF(INDEX('Controle de reservas'!$L$14:$L$2013,BM13)="Disponível","DISP",IF(INDEX('Controle de reservas'!$L$14:$L$2013,BM13)="Não utilizado","NU",IF(INDEX('Controle de reservas'!$L$14:$L$2013,BM13)="Folga","F",IF(INDEX('Controle de reservas'!$L$14:$L$2013,BM13)="Ocorrência","O",IF(INDEX('Controle de reservas'!$L$14:$L$2013,BM13)="Programado","PROG",IF(INDEX('Controle de reservas'!$L$14:$L$2013,BM13)="Disponível no posto","DP","SEM SITUAÇÃO")))))))&amp;IF(INDEX('Controle de reservas'!$M$14:$M$2013,BM13)&lt;&gt;"",CHAR(10)&amp;INDEX('Controle de reservas'!$M$14:$M$2013,BM13),IF(OR(INDEX('Controle de reservas'!$L$14:$L$2013,BM13)="Em cobertura",INDEX('Controle de reservas'!$L$14:$L$2013,BM13)="Programado"),CHAR(10)&amp;"SEM LOCAL",""))&amp;IF(INDEX('Controle de reservas'!$N$14:$N$2013,BM13)&lt;&gt;"",CHAR(10)&amp;"Subst.: "&amp;INDEX('Controle de reservas'!$N$14:$N$2013,BM13),"")&amp;IF(AND(ISNUMBER(INDEX('Controle de reservas'!$I$14:$I$2013,BM13)),INDEX('Controle de reservas'!$I$14:$I$2013,BM13)&gt;0,INDEX('Controle de reservas'!$K$14:$K$2013,BM13)&gt;INDEX('Controle de reservas'!$I$14:$I$2013,BM13)),CHAR(10)&amp;"DIVERGÊNCIA DE DATAS","")&amp;IF(INDEX('Controle de reservas'!$P$14:$P$2013,BM13)&lt;&gt;"OK"," !",""))))</f>
      </c>
      <c r="Z13" s="17">
        <f ca="1">IF(OR($AQ13=0,Z$9="",Z$9&lt;$AS13,AND($AT13&lt;&gt;"",Z$9&gt;$AT13)),"",IF(BN13=0,"—",IF(INDEX('Controle de reservas'!$P$14:$P$2013,BN13)="DUPLICIDADE NO DIA","CONFLITO"&amp;IF(INDEX('Controle de reservas'!$M$14:$M$2013,BN13)&lt;&gt;"",CHAR(10)&amp;INDEX('Controle de reservas'!$M$14:$M$2013,BN13),"")&amp;IF(INDEX('Controle de reservas'!$N$14:$N$2013,BN13)&lt;&gt;"",CHAR(10)&amp;"Subst.: "&amp;INDEX('Controle de reservas'!$N$14:$N$2013,BN13),"")&amp;IF(AND(ISNUMBER(INDEX('Controle de reservas'!$I$14:$I$2013,BN13)),INDEX('Controle de reservas'!$I$14:$I$2013,BN13)&gt;0,INDEX('Controle de reservas'!$K$14:$K$2013,BN13)&gt;INDEX('Controle de reservas'!$I$14:$I$2013,BN13)),CHAR(10)&amp;"DIVERGÊNCIA DE DATAS",""),IF(INDEX('Controle de reservas'!$L$14:$L$2013,BN13)="Em cobertura","COV",IF(INDEX('Controle de reservas'!$L$14:$L$2013,BN13)="Disponível","DISP",IF(INDEX('Controle de reservas'!$L$14:$L$2013,BN13)="Não utilizado","NU",IF(INDEX('Controle de reservas'!$L$14:$L$2013,BN13)="Folga","F",IF(INDEX('Controle de reservas'!$L$14:$L$2013,BN13)="Ocorrência","O",IF(INDEX('Controle de reservas'!$L$14:$L$2013,BN13)="Programado","PROG",IF(INDEX('Controle de reservas'!$L$14:$L$2013,BN13)="Disponível no posto","DP","SEM SITUAÇÃO")))))))&amp;IF(INDEX('Controle de reservas'!$M$14:$M$2013,BN13)&lt;&gt;"",CHAR(10)&amp;INDEX('Controle de reservas'!$M$14:$M$2013,BN13),IF(OR(INDEX('Controle de reservas'!$L$14:$L$2013,BN13)="Em cobertura",INDEX('Controle de reservas'!$L$14:$L$2013,BN13)="Programado"),CHAR(10)&amp;"SEM LOCAL",""))&amp;IF(INDEX('Controle de reservas'!$N$14:$N$2013,BN13)&lt;&gt;"",CHAR(10)&amp;"Subst.: "&amp;INDEX('Controle de reservas'!$N$14:$N$2013,BN13),"")&amp;IF(AND(ISNUMBER(INDEX('Controle de reservas'!$I$14:$I$2013,BN13)),INDEX('Controle de reservas'!$I$14:$I$2013,BN13)&gt;0,INDEX('Controle de reservas'!$K$14:$K$2013,BN13)&gt;INDEX('Controle de reservas'!$I$14:$I$2013,BN13)),CHAR(10)&amp;"DIVERGÊNCIA DE DATAS","")&amp;IF(INDEX('Controle de reservas'!$P$14:$P$2013,BN13)&lt;&gt;"OK"," !",""))))</f>
      </c>
      <c r="AA13" s="17">
        <f ca="1">IF(OR($AQ13=0,AA$9="",AA$9&lt;$AS13,AND($AT13&lt;&gt;"",AA$9&gt;$AT13)),"",IF(BO13=0,"—",IF(INDEX('Controle de reservas'!$P$14:$P$2013,BO13)="DUPLICIDADE NO DIA","CONFLITO"&amp;IF(INDEX('Controle de reservas'!$M$14:$M$2013,BO13)&lt;&gt;"",CHAR(10)&amp;INDEX('Controle de reservas'!$M$14:$M$2013,BO13),"")&amp;IF(INDEX('Controle de reservas'!$N$14:$N$2013,BO13)&lt;&gt;"",CHAR(10)&amp;"Subst.: "&amp;INDEX('Controle de reservas'!$N$14:$N$2013,BO13),"")&amp;IF(AND(ISNUMBER(INDEX('Controle de reservas'!$I$14:$I$2013,BO13)),INDEX('Controle de reservas'!$I$14:$I$2013,BO13)&gt;0,INDEX('Controle de reservas'!$K$14:$K$2013,BO13)&gt;INDEX('Controle de reservas'!$I$14:$I$2013,BO13)),CHAR(10)&amp;"DIVERGÊNCIA DE DATAS",""),IF(INDEX('Controle de reservas'!$L$14:$L$2013,BO13)="Em cobertura","COV",IF(INDEX('Controle de reservas'!$L$14:$L$2013,BO13)="Disponível","DISP",IF(INDEX('Controle de reservas'!$L$14:$L$2013,BO13)="Não utilizado","NU",IF(INDEX('Controle de reservas'!$L$14:$L$2013,BO13)="Folga","F",IF(INDEX('Controle de reservas'!$L$14:$L$2013,BO13)="Ocorrência","O",IF(INDEX('Controle de reservas'!$L$14:$L$2013,BO13)="Programado","PROG",IF(INDEX('Controle de reservas'!$L$14:$L$2013,BO13)="Disponível no posto","DP","SEM SITUAÇÃO")))))))&amp;IF(INDEX('Controle de reservas'!$M$14:$M$2013,BO13)&lt;&gt;"",CHAR(10)&amp;INDEX('Controle de reservas'!$M$14:$M$2013,BO13),IF(OR(INDEX('Controle de reservas'!$L$14:$L$2013,BO13)="Em cobertura",INDEX('Controle de reservas'!$L$14:$L$2013,BO13)="Programado"),CHAR(10)&amp;"SEM LOCAL",""))&amp;IF(INDEX('Controle de reservas'!$N$14:$N$2013,BO13)&lt;&gt;"",CHAR(10)&amp;"Subst.: "&amp;INDEX('Controle de reservas'!$N$14:$N$2013,BO13),"")&amp;IF(AND(ISNUMBER(INDEX('Controle de reservas'!$I$14:$I$2013,BO13)),INDEX('Controle de reservas'!$I$14:$I$2013,BO13)&gt;0,INDEX('Controle de reservas'!$K$14:$K$2013,BO13)&gt;INDEX('Controle de reservas'!$I$14:$I$2013,BO13)),CHAR(10)&amp;"DIVERGÊNCIA DE DATAS","")&amp;IF(INDEX('Controle de reservas'!$P$14:$P$2013,BO13)&lt;&gt;"OK"," !",""))))</f>
      </c>
      <c r="AB13" s="17">
        <f ca="1">IF(OR($AQ13=0,AB$9="",AB$9&lt;$AS13,AND($AT13&lt;&gt;"",AB$9&gt;$AT13)),"",IF(BP13=0,"—",IF(INDEX('Controle de reservas'!$P$14:$P$2013,BP13)="DUPLICIDADE NO DIA","CONFLITO"&amp;IF(INDEX('Controle de reservas'!$M$14:$M$2013,BP13)&lt;&gt;"",CHAR(10)&amp;INDEX('Controle de reservas'!$M$14:$M$2013,BP13),"")&amp;IF(INDEX('Controle de reservas'!$N$14:$N$2013,BP13)&lt;&gt;"",CHAR(10)&amp;"Subst.: "&amp;INDEX('Controle de reservas'!$N$14:$N$2013,BP13),"")&amp;IF(AND(ISNUMBER(INDEX('Controle de reservas'!$I$14:$I$2013,BP13)),INDEX('Controle de reservas'!$I$14:$I$2013,BP13)&gt;0,INDEX('Controle de reservas'!$K$14:$K$2013,BP13)&gt;INDEX('Controle de reservas'!$I$14:$I$2013,BP13)),CHAR(10)&amp;"DIVERGÊNCIA DE DATAS",""),IF(INDEX('Controle de reservas'!$L$14:$L$2013,BP13)="Em cobertura","COV",IF(INDEX('Controle de reservas'!$L$14:$L$2013,BP13)="Disponível","DISP",IF(INDEX('Controle de reservas'!$L$14:$L$2013,BP13)="Não utilizado","NU",IF(INDEX('Controle de reservas'!$L$14:$L$2013,BP13)="Folga","F",IF(INDEX('Controle de reservas'!$L$14:$L$2013,BP13)="Ocorrência","O",IF(INDEX('Controle de reservas'!$L$14:$L$2013,BP13)="Programado","PROG",IF(INDEX('Controle de reservas'!$L$14:$L$2013,BP13)="Disponível no posto","DP","SEM SITUAÇÃO")))))))&amp;IF(INDEX('Controle de reservas'!$M$14:$M$2013,BP13)&lt;&gt;"",CHAR(10)&amp;INDEX('Controle de reservas'!$M$14:$M$2013,BP13),IF(OR(INDEX('Controle de reservas'!$L$14:$L$2013,BP13)="Em cobertura",INDEX('Controle de reservas'!$L$14:$L$2013,BP13)="Programado"),CHAR(10)&amp;"SEM LOCAL",""))&amp;IF(INDEX('Controle de reservas'!$N$14:$N$2013,BP13)&lt;&gt;"",CHAR(10)&amp;"Subst.: "&amp;INDEX('Controle de reservas'!$N$14:$N$2013,BP13),"")&amp;IF(AND(ISNUMBER(INDEX('Controle de reservas'!$I$14:$I$2013,BP13)),INDEX('Controle de reservas'!$I$14:$I$2013,BP13)&gt;0,INDEX('Controle de reservas'!$K$14:$K$2013,BP13)&gt;INDEX('Controle de reservas'!$I$14:$I$2013,BP13)),CHAR(10)&amp;"DIVERGÊNCIA DE DATAS","")&amp;IF(INDEX('Controle de reservas'!$P$14:$P$2013,BP13)&lt;&gt;"OK"," !",""))))</f>
      </c>
      <c r="AC13" s="17">
        <f ca="1">IF(OR($AQ13=0,AC$9="",AC$9&lt;$AS13,AND($AT13&lt;&gt;"",AC$9&gt;$AT13)),"",IF(BQ13=0,"—",IF(INDEX('Controle de reservas'!$P$14:$P$2013,BQ13)="DUPLICIDADE NO DIA","CONFLITO"&amp;IF(INDEX('Controle de reservas'!$M$14:$M$2013,BQ13)&lt;&gt;"",CHAR(10)&amp;INDEX('Controle de reservas'!$M$14:$M$2013,BQ13),"")&amp;IF(INDEX('Controle de reservas'!$N$14:$N$2013,BQ13)&lt;&gt;"",CHAR(10)&amp;"Subst.: "&amp;INDEX('Controle de reservas'!$N$14:$N$2013,BQ13),"")&amp;IF(AND(ISNUMBER(INDEX('Controle de reservas'!$I$14:$I$2013,BQ13)),INDEX('Controle de reservas'!$I$14:$I$2013,BQ13)&gt;0,INDEX('Controle de reservas'!$K$14:$K$2013,BQ13)&gt;INDEX('Controle de reservas'!$I$14:$I$2013,BQ13)),CHAR(10)&amp;"DIVERGÊNCIA DE DATAS",""),IF(INDEX('Controle de reservas'!$L$14:$L$2013,BQ13)="Em cobertura","COV",IF(INDEX('Controle de reservas'!$L$14:$L$2013,BQ13)="Disponível","DISP",IF(INDEX('Controle de reservas'!$L$14:$L$2013,BQ13)="Não utilizado","NU",IF(INDEX('Controle de reservas'!$L$14:$L$2013,BQ13)="Folga","F",IF(INDEX('Controle de reservas'!$L$14:$L$2013,BQ13)="Ocorrência","O",IF(INDEX('Controle de reservas'!$L$14:$L$2013,BQ13)="Programado","PROG",IF(INDEX('Controle de reservas'!$L$14:$L$2013,BQ13)="Disponível no posto","DP","SEM SITUAÇÃO")))))))&amp;IF(INDEX('Controle de reservas'!$M$14:$M$2013,BQ13)&lt;&gt;"",CHAR(10)&amp;INDEX('Controle de reservas'!$M$14:$M$2013,BQ13),IF(OR(INDEX('Controle de reservas'!$L$14:$L$2013,BQ13)="Em cobertura",INDEX('Controle de reservas'!$L$14:$L$2013,BQ13)="Programado"),CHAR(10)&amp;"SEM LOCAL",""))&amp;IF(INDEX('Controle de reservas'!$N$14:$N$2013,BQ13)&lt;&gt;"",CHAR(10)&amp;"Subst.: "&amp;INDEX('Controle de reservas'!$N$14:$N$2013,BQ13),"")&amp;IF(AND(ISNUMBER(INDEX('Controle de reservas'!$I$14:$I$2013,BQ13)),INDEX('Controle de reservas'!$I$14:$I$2013,BQ13)&gt;0,INDEX('Controle de reservas'!$K$14:$K$2013,BQ13)&gt;INDEX('Controle de reservas'!$I$14:$I$2013,BQ13)),CHAR(10)&amp;"DIVERGÊNCIA DE DATAS","")&amp;IF(INDEX('Controle de reservas'!$P$14:$P$2013,BQ13)&lt;&gt;"OK"," !",""))))</f>
      </c>
      <c r="AD13" s="17">
        <f ca="1">IF(OR($AQ13=0,AD$9="",AD$9&lt;$AS13,AND($AT13&lt;&gt;"",AD$9&gt;$AT13)),"",IF(BR13=0,"—",IF(INDEX('Controle de reservas'!$P$14:$P$2013,BR13)="DUPLICIDADE NO DIA","CONFLITO"&amp;IF(INDEX('Controle de reservas'!$M$14:$M$2013,BR13)&lt;&gt;"",CHAR(10)&amp;INDEX('Controle de reservas'!$M$14:$M$2013,BR13),"")&amp;IF(INDEX('Controle de reservas'!$N$14:$N$2013,BR13)&lt;&gt;"",CHAR(10)&amp;"Subst.: "&amp;INDEX('Controle de reservas'!$N$14:$N$2013,BR13),"")&amp;IF(AND(ISNUMBER(INDEX('Controle de reservas'!$I$14:$I$2013,BR13)),INDEX('Controle de reservas'!$I$14:$I$2013,BR13)&gt;0,INDEX('Controle de reservas'!$K$14:$K$2013,BR13)&gt;INDEX('Controle de reservas'!$I$14:$I$2013,BR13)),CHAR(10)&amp;"DIVERGÊNCIA DE DATAS",""),IF(INDEX('Controle de reservas'!$L$14:$L$2013,BR13)="Em cobertura","COV",IF(INDEX('Controle de reservas'!$L$14:$L$2013,BR13)="Disponível","DISP",IF(INDEX('Controle de reservas'!$L$14:$L$2013,BR13)="Não utilizado","NU",IF(INDEX('Controle de reservas'!$L$14:$L$2013,BR13)="Folga","F",IF(INDEX('Controle de reservas'!$L$14:$L$2013,BR13)="Ocorrência","O",IF(INDEX('Controle de reservas'!$L$14:$L$2013,BR13)="Programado","PROG",IF(INDEX('Controle de reservas'!$L$14:$L$2013,BR13)="Disponível no posto","DP","SEM SITUAÇÃO")))))))&amp;IF(INDEX('Controle de reservas'!$M$14:$M$2013,BR13)&lt;&gt;"",CHAR(10)&amp;INDEX('Controle de reservas'!$M$14:$M$2013,BR13),IF(OR(INDEX('Controle de reservas'!$L$14:$L$2013,BR13)="Em cobertura",INDEX('Controle de reservas'!$L$14:$L$2013,BR13)="Programado"),CHAR(10)&amp;"SEM LOCAL",""))&amp;IF(INDEX('Controle de reservas'!$N$14:$N$2013,BR13)&lt;&gt;"",CHAR(10)&amp;"Subst.: "&amp;INDEX('Controle de reservas'!$N$14:$N$2013,BR13),"")&amp;IF(AND(ISNUMBER(INDEX('Controle de reservas'!$I$14:$I$2013,BR13)),INDEX('Controle de reservas'!$I$14:$I$2013,BR13)&gt;0,INDEX('Controle de reservas'!$K$14:$K$2013,BR13)&gt;INDEX('Controle de reservas'!$I$14:$I$2013,BR13)),CHAR(10)&amp;"DIVERGÊNCIA DE DATAS","")&amp;IF(INDEX('Controle de reservas'!$P$14:$P$2013,BR13)&lt;&gt;"OK"," !",""))))</f>
      </c>
      <c r="AE13" s="17">
        <f ca="1">IF(OR($AQ13=0,AE$9="",AE$9&lt;$AS13,AND($AT13&lt;&gt;"",AE$9&gt;$AT13)),"",IF(BS13=0,"—",IF(INDEX('Controle de reservas'!$P$14:$P$2013,BS13)="DUPLICIDADE NO DIA","CONFLITO"&amp;IF(INDEX('Controle de reservas'!$M$14:$M$2013,BS13)&lt;&gt;"",CHAR(10)&amp;INDEX('Controle de reservas'!$M$14:$M$2013,BS13),"")&amp;IF(INDEX('Controle de reservas'!$N$14:$N$2013,BS13)&lt;&gt;"",CHAR(10)&amp;"Subst.: "&amp;INDEX('Controle de reservas'!$N$14:$N$2013,BS13),"")&amp;IF(AND(ISNUMBER(INDEX('Controle de reservas'!$I$14:$I$2013,BS13)),INDEX('Controle de reservas'!$I$14:$I$2013,BS13)&gt;0,INDEX('Controle de reservas'!$K$14:$K$2013,BS13)&gt;INDEX('Controle de reservas'!$I$14:$I$2013,BS13)),CHAR(10)&amp;"DIVERGÊNCIA DE DATAS",""),IF(INDEX('Controle de reservas'!$L$14:$L$2013,BS13)="Em cobertura","COV",IF(INDEX('Controle de reservas'!$L$14:$L$2013,BS13)="Disponível","DISP",IF(INDEX('Controle de reservas'!$L$14:$L$2013,BS13)="Não utilizado","NU",IF(INDEX('Controle de reservas'!$L$14:$L$2013,BS13)="Folga","F",IF(INDEX('Controle de reservas'!$L$14:$L$2013,BS13)="Ocorrência","O",IF(INDEX('Controle de reservas'!$L$14:$L$2013,BS13)="Programado","PROG",IF(INDEX('Controle de reservas'!$L$14:$L$2013,BS13)="Disponível no posto","DP","SEM SITUAÇÃO")))))))&amp;IF(INDEX('Controle de reservas'!$M$14:$M$2013,BS13)&lt;&gt;"",CHAR(10)&amp;INDEX('Controle de reservas'!$M$14:$M$2013,BS13),IF(OR(INDEX('Controle de reservas'!$L$14:$L$2013,BS13)="Em cobertura",INDEX('Controle de reservas'!$L$14:$L$2013,BS13)="Programado"),CHAR(10)&amp;"SEM LOCAL",""))&amp;IF(INDEX('Controle de reservas'!$N$14:$N$2013,BS13)&lt;&gt;"",CHAR(10)&amp;"Subst.: "&amp;INDEX('Controle de reservas'!$N$14:$N$2013,BS13),"")&amp;IF(AND(ISNUMBER(INDEX('Controle de reservas'!$I$14:$I$2013,BS13)),INDEX('Controle de reservas'!$I$14:$I$2013,BS13)&gt;0,INDEX('Controle de reservas'!$K$14:$K$2013,BS13)&gt;INDEX('Controle de reservas'!$I$14:$I$2013,BS13)),CHAR(10)&amp;"DIVERGÊNCIA DE DATAS","")&amp;IF(INDEX('Controle de reservas'!$P$14:$P$2013,BS13)&lt;&gt;"OK"," !",""))))</f>
      </c>
      <c r="AF13" s="17">
        <f ca="1">IF(OR($AQ13=0,AF$9="",AF$9&lt;$AS13,AND($AT13&lt;&gt;"",AF$9&gt;$AT13)),"",IF(BT13=0,"—",IF(INDEX('Controle de reservas'!$P$14:$P$2013,BT13)="DUPLICIDADE NO DIA","CONFLITO"&amp;IF(INDEX('Controle de reservas'!$M$14:$M$2013,BT13)&lt;&gt;"",CHAR(10)&amp;INDEX('Controle de reservas'!$M$14:$M$2013,BT13),"")&amp;IF(INDEX('Controle de reservas'!$N$14:$N$2013,BT13)&lt;&gt;"",CHAR(10)&amp;"Subst.: "&amp;INDEX('Controle de reservas'!$N$14:$N$2013,BT13),"")&amp;IF(AND(ISNUMBER(INDEX('Controle de reservas'!$I$14:$I$2013,BT13)),INDEX('Controle de reservas'!$I$14:$I$2013,BT13)&gt;0,INDEX('Controle de reservas'!$K$14:$K$2013,BT13)&gt;INDEX('Controle de reservas'!$I$14:$I$2013,BT13)),CHAR(10)&amp;"DIVERGÊNCIA DE DATAS",""),IF(INDEX('Controle de reservas'!$L$14:$L$2013,BT13)="Em cobertura","COV",IF(INDEX('Controle de reservas'!$L$14:$L$2013,BT13)="Disponível","DISP",IF(INDEX('Controle de reservas'!$L$14:$L$2013,BT13)="Não utilizado","NU",IF(INDEX('Controle de reservas'!$L$14:$L$2013,BT13)="Folga","F",IF(INDEX('Controle de reservas'!$L$14:$L$2013,BT13)="Ocorrência","O",IF(INDEX('Controle de reservas'!$L$14:$L$2013,BT13)="Programado","PROG",IF(INDEX('Controle de reservas'!$L$14:$L$2013,BT13)="Disponível no posto","DP","SEM SITUAÇÃO")))))))&amp;IF(INDEX('Controle de reservas'!$M$14:$M$2013,BT13)&lt;&gt;"",CHAR(10)&amp;INDEX('Controle de reservas'!$M$14:$M$2013,BT13),IF(OR(INDEX('Controle de reservas'!$L$14:$L$2013,BT13)="Em cobertura",INDEX('Controle de reservas'!$L$14:$L$2013,BT13)="Programado"),CHAR(10)&amp;"SEM LOCAL",""))&amp;IF(INDEX('Controle de reservas'!$N$14:$N$2013,BT13)&lt;&gt;"",CHAR(10)&amp;"Subst.: "&amp;INDEX('Controle de reservas'!$N$14:$N$2013,BT13),"")&amp;IF(AND(ISNUMBER(INDEX('Controle de reservas'!$I$14:$I$2013,BT13)),INDEX('Controle de reservas'!$I$14:$I$2013,BT13)&gt;0,INDEX('Controle de reservas'!$K$14:$K$2013,BT13)&gt;INDEX('Controle de reservas'!$I$14:$I$2013,BT13)),CHAR(10)&amp;"DIVERGÊNCIA DE DATAS","")&amp;IF(INDEX('Controle de reservas'!$P$14:$P$2013,BT13)&lt;&gt;"OK"," !",""))))</f>
      </c>
      <c r="AG13" s="17">
        <f ca="1">IF(OR($AQ13=0,AG$9="",AG$9&lt;$AS13,AND($AT13&lt;&gt;"",AG$9&gt;$AT13)),"",IF(BU13=0,"—",IF(INDEX('Controle de reservas'!$P$14:$P$2013,BU13)="DUPLICIDADE NO DIA","CONFLITO"&amp;IF(INDEX('Controle de reservas'!$M$14:$M$2013,BU13)&lt;&gt;"",CHAR(10)&amp;INDEX('Controle de reservas'!$M$14:$M$2013,BU13),"")&amp;IF(INDEX('Controle de reservas'!$N$14:$N$2013,BU13)&lt;&gt;"",CHAR(10)&amp;"Subst.: "&amp;INDEX('Controle de reservas'!$N$14:$N$2013,BU13),"")&amp;IF(AND(ISNUMBER(INDEX('Controle de reservas'!$I$14:$I$2013,BU13)),INDEX('Controle de reservas'!$I$14:$I$2013,BU13)&gt;0,INDEX('Controle de reservas'!$K$14:$K$2013,BU13)&gt;INDEX('Controle de reservas'!$I$14:$I$2013,BU13)),CHAR(10)&amp;"DIVERGÊNCIA DE DATAS",""),IF(INDEX('Controle de reservas'!$L$14:$L$2013,BU13)="Em cobertura","COV",IF(INDEX('Controle de reservas'!$L$14:$L$2013,BU13)="Disponível","DISP",IF(INDEX('Controle de reservas'!$L$14:$L$2013,BU13)="Não utilizado","NU",IF(INDEX('Controle de reservas'!$L$14:$L$2013,BU13)="Folga","F",IF(INDEX('Controle de reservas'!$L$14:$L$2013,BU13)="Ocorrência","O",IF(INDEX('Controle de reservas'!$L$14:$L$2013,BU13)="Programado","PROG",IF(INDEX('Controle de reservas'!$L$14:$L$2013,BU13)="Disponível no posto","DP","SEM SITUAÇÃO")))))))&amp;IF(INDEX('Controle de reservas'!$M$14:$M$2013,BU13)&lt;&gt;"",CHAR(10)&amp;INDEX('Controle de reservas'!$M$14:$M$2013,BU13),IF(OR(INDEX('Controle de reservas'!$L$14:$L$2013,BU13)="Em cobertura",INDEX('Controle de reservas'!$L$14:$L$2013,BU13)="Programado"),CHAR(10)&amp;"SEM LOCAL",""))&amp;IF(INDEX('Controle de reservas'!$N$14:$N$2013,BU13)&lt;&gt;"",CHAR(10)&amp;"Subst.: "&amp;INDEX('Controle de reservas'!$N$14:$N$2013,BU13),"")&amp;IF(AND(ISNUMBER(INDEX('Controle de reservas'!$I$14:$I$2013,BU13)),INDEX('Controle de reservas'!$I$14:$I$2013,BU13)&gt;0,INDEX('Controle de reservas'!$K$14:$K$2013,BU13)&gt;INDEX('Controle de reservas'!$I$14:$I$2013,BU13)),CHAR(10)&amp;"DIVERGÊNCIA DE DATAS","")&amp;IF(INDEX('Controle de reservas'!$P$14:$P$2013,BU13)&lt;&gt;"OK"," !",""))))</f>
      </c>
      <c r="AH13" s="17">
        <f ca="1">IF(OR($AQ13=0,AH$9="",AH$9&lt;$AS13,AND($AT13&lt;&gt;"",AH$9&gt;$AT13)),"",IF(BV13=0,"—",IF(INDEX('Controle de reservas'!$P$14:$P$2013,BV13)="DUPLICIDADE NO DIA","CONFLITO"&amp;IF(INDEX('Controle de reservas'!$M$14:$M$2013,BV13)&lt;&gt;"",CHAR(10)&amp;INDEX('Controle de reservas'!$M$14:$M$2013,BV13),"")&amp;IF(INDEX('Controle de reservas'!$N$14:$N$2013,BV13)&lt;&gt;"",CHAR(10)&amp;"Subst.: "&amp;INDEX('Controle de reservas'!$N$14:$N$2013,BV13),"")&amp;IF(AND(ISNUMBER(INDEX('Controle de reservas'!$I$14:$I$2013,BV13)),INDEX('Controle de reservas'!$I$14:$I$2013,BV13)&gt;0,INDEX('Controle de reservas'!$K$14:$K$2013,BV13)&gt;INDEX('Controle de reservas'!$I$14:$I$2013,BV13)),CHAR(10)&amp;"DIVERGÊNCIA DE DATAS",""),IF(INDEX('Controle de reservas'!$L$14:$L$2013,BV13)="Em cobertura","COV",IF(INDEX('Controle de reservas'!$L$14:$L$2013,BV13)="Disponível","DISP",IF(INDEX('Controle de reservas'!$L$14:$L$2013,BV13)="Não utilizado","NU",IF(INDEX('Controle de reservas'!$L$14:$L$2013,BV13)="Folga","F",IF(INDEX('Controle de reservas'!$L$14:$L$2013,BV13)="Ocorrência","O",IF(INDEX('Controle de reservas'!$L$14:$L$2013,BV13)="Programado","PROG",IF(INDEX('Controle de reservas'!$L$14:$L$2013,BV13)="Disponível no posto","DP","SEM SITUAÇÃO")))))))&amp;IF(INDEX('Controle de reservas'!$M$14:$M$2013,BV13)&lt;&gt;"",CHAR(10)&amp;INDEX('Controle de reservas'!$M$14:$M$2013,BV13),IF(OR(INDEX('Controle de reservas'!$L$14:$L$2013,BV13)="Em cobertura",INDEX('Controle de reservas'!$L$14:$L$2013,BV13)="Programado"),CHAR(10)&amp;"SEM LOCAL",""))&amp;IF(INDEX('Controle de reservas'!$N$14:$N$2013,BV13)&lt;&gt;"",CHAR(10)&amp;"Subst.: "&amp;INDEX('Controle de reservas'!$N$14:$N$2013,BV13),"")&amp;IF(AND(ISNUMBER(INDEX('Controle de reservas'!$I$14:$I$2013,BV13)),INDEX('Controle de reservas'!$I$14:$I$2013,BV13)&gt;0,INDEX('Controle de reservas'!$K$14:$K$2013,BV13)&gt;INDEX('Controle de reservas'!$I$14:$I$2013,BV13)),CHAR(10)&amp;"DIVERGÊNCIA DE DATAS","")&amp;IF(INDEX('Controle de reservas'!$P$14:$P$2013,BV13)&lt;&gt;"OK"," !",""))))</f>
      </c>
      <c r="AI13" s="17">
        <f ca="1">IF(OR($AQ13=0,AI$9="",AI$9&lt;$AS13,AND($AT13&lt;&gt;"",AI$9&gt;$AT13)),"",IF(BW13=0,"—",IF(INDEX('Controle de reservas'!$P$14:$P$2013,BW13)="DUPLICIDADE NO DIA","CONFLITO"&amp;IF(INDEX('Controle de reservas'!$M$14:$M$2013,BW13)&lt;&gt;"",CHAR(10)&amp;INDEX('Controle de reservas'!$M$14:$M$2013,BW13),"")&amp;IF(INDEX('Controle de reservas'!$N$14:$N$2013,BW13)&lt;&gt;"",CHAR(10)&amp;"Subst.: "&amp;INDEX('Controle de reservas'!$N$14:$N$2013,BW13),"")&amp;IF(AND(ISNUMBER(INDEX('Controle de reservas'!$I$14:$I$2013,BW13)),INDEX('Controle de reservas'!$I$14:$I$2013,BW13)&gt;0,INDEX('Controle de reservas'!$K$14:$K$2013,BW13)&gt;INDEX('Controle de reservas'!$I$14:$I$2013,BW13)),CHAR(10)&amp;"DIVERGÊNCIA DE DATAS",""),IF(INDEX('Controle de reservas'!$L$14:$L$2013,BW13)="Em cobertura","COV",IF(INDEX('Controle de reservas'!$L$14:$L$2013,BW13)="Disponível","DISP",IF(INDEX('Controle de reservas'!$L$14:$L$2013,BW13)="Não utilizado","NU",IF(INDEX('Controle de reservas'!$L$14:$L$2013,BW13)="Folga","F",IF(INDEX('Controle de reservas'!$L$14:$L$2013,BW13)="Ocorrência","O",IF(INDEX('Controle de reservas'!$L$14:$L$2013,BW13)="Programado","PROG",IF(INDEX('Controle de reservas'!$L$14:$L$2013,BW13)="Disponível no posto","DP","SEM SITUAÇÃO")))))))&amp;IF(INDEX('Controle de reservas'!$M$14:$M$2013,BW13)&lt;&gt;"",CHAR(10)&amp;INDEX('Controle de reservas'!$M$14:$M$2013,BW13),IF(OR(INDEX('Controle de reservas'!$L$14:$L$2013,BW13)="Em cobertura",INDEX('Controle de reservas'!$L$14:$L$2013,BW13)="Programado"),CHAR(10)&amp;"SEM LOCAL",""))&amp;IF(INDEX('Controle de reservas'!$N$14:$N$2013,BW13)&lt;&gt;"",CHAR(10)&amp;"Subst.: "&amp;INDEX('Controle de reservas'!$N$14:$N$2013,BW13),"")&amp;IF(AND(ISNUMBER(INDEX('Controle de reservas'!$I$14:$I$2013,BW13)),INDEX('Controle de reservas'!$I$14:$I$2013,BW13)&gt;0,INDEX('Controle de reservas'!$K$14:$K$2013,BW13)&gt;INDEX('Controle de reservas'!$I$14:$I$2013,BW13)),CHAR(10)&amp;"DIVERGÊNCIA DE DATAS","")&amp;IF(INDEX('Controle de reservas'!$P$14:$P$2013,BW13)&lt;&gt;"OK"," !",""))))</f>
      </c>
      <c r="AJ13" s="17">
        <f ca="1">IF(OR($AQ13=0,AJ$9="",AJ$9&lt;$AS13,AND($AT13&lt;&gt;"",AJ$9&gt;$AT13)),"",IF(BX13=0,"—",IF(INDEX('Controle de reservas'!$P$14:$P$2013,BX13)="DUPLICIDADE NO DIA","CONFLITO"&amp;IF(INDEX('Controle de reservas'!$M$14:$M$2013,BX13)&lt;&gt;"",CHAR(10)&amp;INDEX('Controle de reservas'!$M$14:$M$2013,BX13),"")&amp;IF(INDEX('Controle de reservas'!$N$14:$N$2013,BX13)&lt;&gt;"",CHAR(10)&amp;"Subst.: "&amp;INDEX('Controle de reservas'!$N$14:$N$2013,BX13),"")&amp;IF(AND(ISNUMBER(INDEX('Controle de reservas'!$I$14:$I$2013,BX13)),INDEX('Controle de reservas'!$I$14:$I$2013,BX13)&gt;0,INDEX('Controle de reservas'!$K$14:$K$2013,BX13)&gt;INDEX('Controle de reservas'!$I$14:$I$2013,BX13)),CHAR(10)&amp;"DIVERGÊNCIA DE DATAS",""),IF(INDEX('Controle de reservas'!$L$14:$L$2013,BX13)="Em cobertura","COV",IF(INDEX('Controle de reservas'!$L$14:$L$2013,BX13)="Disponível","DISP",IF(INDEX('Controle de reservas'!$L$14:$L$2013,BX13)="Não utilizado","NU",IF(INDEX('Controle de reservas'!$L$14:$L$2013,BX13)="Folga","F",IF(INDEX('Controle de reservas'!$L$14:$L$2013,BX13)="Ocorrência","O",IF(INDEX('Controle de reservas'!$L$14:$L$2013,BX13)="Programado","PROG",IF(INDEX('Controle de reservas'!$L$14:$L$2013,BX13)="Disponível no posto","DP","SEM SITUAÇÃO")))))))&amp;IF(INDEX('Controle de reservas'!$M$14:$M$2013,BX13)&lt;&gt;"",CHAR(10)&amp;INDEX('Controle de reservas'!$M$14:$M$2013,BX13),IF(OR(INDEX('Controle de reservas'!$L$14:$L$2013,BX13)="Em cobertura",INDEX('Controle de reservas'!$L$14:$L$2013,BX13)="Programado"),CHAR(10)&amp;"SEM LOCAL",""))&amp;IF(INDEX('Controle de reservas'!$N$14:$N$2013,BX13)&lt;&gt;"",CHAR(10)&amp;"Subst.: "&amp;INDEX('Controle de reservas'!$N$14:$N$2013,BX13),"")&amp;IF(AND(ISNUMBER(INDEX('Controle de reservas'!$I$14:$I$2013,BX13)),INDEX('Controle de reservas'!$I$14:$I$2013,BX13)&gt;0,INDEX('Controle de reservas'!$K$14:$K$2013,BX13)&gt;INDEX('Controle de reservas'!$I$14:$I$2013,BX13)),CHAR(10)&amp;"DIVERGÊNCIA DE DATAS","")&amp;IF(INDEX('Controle de reservas'!$P$14:$P$2013,BX13)&lt;&gt;"OK"," !",""))))</f>
      </c>
      <c r="AK13" s="17">
        <f ca="1">IF(OR($AQ13=0,AK$9="",AK$9&lt;$AS13,AND($AT13&lt;&gt;"",AK$9&gt;$AT13)),"",IF(BY13=0,"—",IF(INDEX('Controle de reservas'!$P$14:$P$2013,BY13)="DUPLICIDADE NO DIA","CONFLITO"&amp;IF(INDEX('Controle de reservas'!$M$14:$M$2013,BY13)&lt;&gt;"",CHAR(10)&amp;INDEX('Controle de reservas'!$M$14:$M$2013,BY13),"")&amp;IF(INDEX('Controle de reservas'!$N$14:$N$2013,BY13)&lt;&gt;"",CHAR(10)&amp;"Subst.: "&amp;INDEX('Controle de reservas'!$N$14:$N$2013,BY13),"")&amp;IF(AND(ISNUMBER(INDEX('Controle de reservas'!$I$14:$I$2013,BY13)),INDEX('Controle de reservas'!$I$14:$I$2013,BY13)&gt;0,INDEX('Controle de reservas'!$K$14:$K$2013,BY13)&gt;INDEX('Controle de reservas'!$I$14:$I$2013,BY13)),CHAR(10)&amp;"DIVERGÊNCIA DE DATAS",""),IF(INDEX('Controle de reservas'!$L$14:$L$2013,BY13)="Em cobertura","COV",IF(INDEX('Controle de reservas'!$L$14:$L$2013,BY13)="Disponível","DISP",IF(INDEX('Controle de reservas'!$L$14:$L$2013,BY13)="Não utilizado","NU",IF(INDEX('Controle de reservas'!$L$14:$L$2013,BY13)="Folga","F",IF(INDEX('Controle de reservas'!$L$14:$L$2013,BY13)="Ocorrência","O",IF(INDEX('Controle de reservas'!$L$14:$L$2013,BY13)="Programado","PROG",IF(INDEX('Controle de reservas'!$L$14:$L$2013,BY13)="Disponível no posto","DP","SEM SITUAÇÃO")))))))&amp;IF(INDEX('Controle de reservas'!$M$14:$M$2013,BY13)&lt;&gt;"",CHAR(10)&amp;INDEX('Controle de reservas'!$M$14:$M$2013,BY13),IF(OR(INDEX('Controle de reservas'!$L$14:$L$2013,BY13)="Em cobertura",INDEX('Controle de reservas'!$L$14:$L$2013,BY13)="Programado"),CHAR(10)&amp;"SEM LOCAL",""))&amp;IF(INDEX('Controle de reservas'!$N$14:$N$2013,BY13)&lt;&gt;"",CHAR(10)&amp;"Subst.: "&amp;INDEX('Controle de reservas'!$N$14:$N$2013,BY13),"")&amp;IF(AND(ISNUMBER(INDEX('Controle de reservas'!$I$14:$I$2013,BY13)),INDEX('Controle de reservas'!$I$14:$I$2013,BY13)&gt;0,INDEX('Controle de reservas'!$K$14:$K$2013,BY13)&gt;INDEX('Controle de reservas'!$I$14:$I$2013,BY13)),CHAR(10)&amp;"DIVERGÊNCIA DE DATAS","")&amp;IF(INDEX('Controle de reservas'!$P$14:$P$2013,BY13)&lt;&gt;"OK"," !",""))))</f>
      </c>
      <c r="AL13" s="16">
        <f t="shared" ca="1" si="1"/>
      </c>
      <c r="AM13" s="16">
        <f t="shared" ca="1" si="2"/>
      </c>
      <c r="AN13" s="16">
        <f t="shared" ca="1" si="3"/>
      </c>
      <c r="AO13" s="16">
        <f t="shared" ca="1" si="4"/>
      </c>
      <c r="AP13" s="16">
        <f ca="1">IF($AQ13=0,"",INDEX('Controle de reservas'!$O$14:$O$2013,$AQ13))</f>
      </c>
      <c r="AQ13">
        <f ca="1">IFERROR(MATCH(ROW()-9,'Controle de reservas'!$S$14:$S$2013,0),0)</f>
      </c>
      <c r="AR13">
        <f ca="1">IF($AQ13=0,"",INDEX('Controle de reservas'!$Q$14:$Q$2013,$AQ13))</f>
      </c>
      <c r="AS13">
        <f ca="1">IF($AQ13=0,"",INDEX('Controle de reservas'!$H$14:$H$2013,$AQ13))</f>
      </c>
      <c r="AT13">
        <f ca="1">IF($AQ13=0,"",IF(INDEX('Controle de reservas'!$J$14:$J$2013,$AQ13)=0,"",INDEX('Controle de reservas'!$J$14:$J$2013,$AQ13)))</f>
      </c>
      <c r="AU13">
        <f ca="1">IF(OR($AQ13=0,G$9=""),0,IFERROR(MATCH($AR13&amp;"|"&amp;TEXT(G$9,"yyyymmdd"),'Controle de reservas'!$T$14:$T$2013,0),0))</f>
      </c>
      <c r="AV13">
        <f ca="1">IF(OR($AQ13=0,H$9=""),0,IFERROR(MATCH($AR13&amp;"|"&amp;TEXT(H$9,"yyyymmdd"),'Controle de reservas'!$T$14:$T$2013,0),0))</f>
      </c>
      <c r="AW13">
        <f ca="1">IF(OR($AQ13=0,I$9=""),0,IFERROR(MATCH($AR13&amp;"|"&amp;TEXT(I$9,"yyyymmdd"),'Controle de reservas'!$T$14:$T$2013,0),0))</f>
      </c>
      <c r="AX13">
        <f ca="1">IF(OR($AQ13=0,J$9=""),0,IFERROR(MATCH($AR13&amp;"|"&amp;TEXT(J$9,"yyyymmdd"),'Controle de reservas'!$T$14:$T$2013,0),0))</f>
      </c>
      <c r="AY13">
        <f ca="1">IF(OR($AQ13=0,K$9=""),0,IFERROR(MATCH($AR13&amp;"|"&amp;TEXT(K$9,"yyyymmdd"),'Controle de reservas'!$T$14:$T$2013,0),0))</f>
      </c>
      <c r="AZ13">
        <f ca="1">IF(OR($AQ13=0,L$9=""),0,IFERROR(MATCH($AR13&amp;"|"&amp;TEXT(L$9,"yyyymmdd"),'Controle de reservas'!$T$14:$T$2013,0),0))</f>
      </c>
      <c r="BA13">
        <f ca="1">IF(OR($AQ13=0,M$9=""),0,IFERROR(MATCH($AR13&amp;"|"&amp;TEXT(M$9,"yyyymmdd"),'Controle de reservas'!$T$14:$T$2013,0),0))</f>
      </c>
      <c r="BB13">
        <f ca="1">IF(OR($AQ13=0,N$9=""),0,IFERROR(MATCH($AR13&amp;"|"&amp;TEXT(N$9,"yyyymmdd"),'Controle de reservas'!$T$14:$T$2013,0),0))</f>
      </c>
      <c r="BC13">
        <f ca="1">IF(OR($AQ13=0,O$9=""),0,IFERROR(MATCH($AR13&amp;"|"&amp;TEXT(O$9,"yyyymmdd"),'Controle de reservas'!$T$14:$T$2013,0),0))</f>
      </c>
      <c r="BD13">
        <f ca="1">IF(OR($AQ13=0,P$9=""),0,IFERROR(MATCH($AR13&amp;"|"&amp;TEXT(P$9,"yyyymmdd"),'Controle de reservas'!$T$14:$T$2013,0),0))</f>
      </c>
      <c r="BE13">
        <f ca="1">IF(OR($AQ13=0,Q$9=""),0,IFERROR(MATCH($AR13&amp;"|"&amp;TEXT(Q$9,"yyyymmdd"),'Controle de reservas'!$T$14:$T$2013,0),0))</f>
      </c>
      <c r="BF13">
        <f ca="1">IF(OR($AQ13=0,R$9=""),0,IFERROR(MATCH($AR13&amp;"|"&amp;TEXT(R$9,"yyyymmdd"),'Controle de reservas'!$T$14:$T$2013,0),0))</f>
      </c>
      <c r="BG13">
        <f ca="1">IF(OR($AQ13=0,S$9=""),0,IFERROR(MATCH($AR13&amp;"|"&amp;TEXT(S$9,"yyyymmdd"),'Controle de reservas'!$T$14:$T$2013,0),0))</f>
      </c>
      <c r="BH13">
        <f ca="1">IF(OR($AQ13=0,T$9=""),0,IFERROR(MATCH($AR13&amp;"|"&amp;TEXT(T$9,"yyyymmdd"),'Controle de reservas'!$T$14:$T$2013,0),0))</f>
      </c>
      <c r="BI13">
        <f ca="1">IF(OR($AQ13=0,U$9=""),0,IFERROR(MATCH($AR13&amp;"|"&amp;TEXT(U$9,"yyyymmdd"),'Controle de reservas'!$T$14:$T$2013,0),0))</f>
      </c>
      <c r="BJ13">
        <f ca="1">IF(OR($AQ13=0,V$9=""),0,IFERROR(MATCH($AR13&amp;"|"&amp;TEXT(V$9,"yyyymmdd"),'Controle de reservas'!$T$14:$T$2013,0),0))</f>
      </c>
      <c r="BK13">
        <f ca="1">IF(OR($AQ13=0,W$9=""),0,IFERROR(MATCH($AR13&amp;"|"&amp;TEXT(W$9,"yyyymmdd"),'Controle de reservas'!$T$14:$T$2013,0),0))</f>
      </c>
      <c r="BL13">
        <f ca="1">IF(OR($AQ13=0,X$9=""),0,IFERROR(MATCH($AR13&amp;"|"&amp;TEXT(X$9,"yyyymmdd"),'Controle de reservas'!$T$14:$T$2013,0),0))</f>
      </c>
      <c r="BM13">
        <f ca="1">IF(OR($AQ13=0,Y$9=""),0,IFERROR(MATCH($AR13&amp;"|"&amp;TEXT(Y$9,"yyyymmdd"),'Controle de reservas'!$T$14:$T$2013,0),0))</f>
      </c>
      <c r="BN13">
        <f ca="1">IF(OR($AQ13=0,Z$9=""),0,IFERROR(MATCH($AR13&amp;"|"&amp;TEXT(Z$9,"yyyymmdd"),'Controle de reservas'!$T$14:$T$2013,0),0))</f>
      </c>
      <c r="BO13">
        <f ca="1">IF(OR($AQ13=0,AA$9=""),0,IFERROR(MATCH($AR13&amp;"|"&amp;TEXT(AA$9,"yyyymmdd"),'Controle de reservas'!$T$14:$T$2013,0),0))</f>
      </c>
      <c r="BP13">
        <f ca="1">IF(OR($AQ13=0,AB$9=""),0,IFERROR(MATCH($AR13&amp;"|"&amp;TEXT(AB$9,"yyyymmdd"),'Controle de reservas'!$T$14:$T$2013,0),0))</f>
      </c>
      <c r="BQ13">
        <f ca="1">IF(OR($AQ13=0,AC$9=""),0,IFERROR(MATCH($AR13&amp;"|"&amp;TEXT(AC$9,"yyyymmdd"),'Controle de reservas'!$T$14:$T$2013,0),0))</f>
      </c>
      <c r="BR13">
        <f ca="1">IF(OR($AQ13=0,AD$9=""),0,IFERROR(MATCH($AR13&amp;"|"&amp;TEXT(AD$9,"yyyymmdd"),'Controle de reservas'!$T$14:$T$2013,0),0))</f>
      </c>
      <c r="BS13">
        <f ca="1">IF(OR($AQ13=0,AE$9=""),0,IFERROR(MATCH($AR13&amp;"|"&amp;TEXT(AE$9,"yyyymmdd"),'Controle de reservas'!$T$14:$T$2013,0),0))</f>
      </c>
      <c r="BT13">
        <f ca="1">IF(OR($AQ13=0,AF$9=""),0,IFERROR(MATCH($AR13&amp;"|"&amp;TEXT(AF$9,"yyyymmdd"),'Controle de reservas'!$T$14:$T$2013,0),0))</f>
      </c>
      <c r="BU13">
        <f ca="1">IF(OR($AQ13=0,AG$9=""),0,IFERROR(MATCH($AR13&amp;"|"&amp;TEXT(AG$9,"yyyymmdd"),'Controle de reservas'!$T$14:$T$2013,0),0))</f>
      </c>
      <c r="BV13">
        <f ca="1">IF(OR($AQ13=0,AH$9=""),0,IFERROR(MATCH($AR13&amp;"|"&amp;TEXT(AH$9,"yyyymmdd"),'Controle de reservas'!$T$14:$T$2013,0),0))</f>
      </c>
      <c r="BW13">
        <f ca="1">IF(OR($AQ13=0,AI$9=""),0,IFERROR(MATCH($AR13&amp;"|"&amp;TEXT(AI$9,"yyyymmdd"),'Controle de reservas'!$T$14:$T$2013,0),0))</f>
      </c>
      <c r="BX13">
        <f ca="1">IF(OR($AQ13=0,AJ$9=""),0,IFERROR(MATCH($AR13&amp;"|"&amp;TEXT(AJ$9,"yyyymmdd"),'Controle de reservas'!$T$14:$T$2013,0),0))</f>
      </c>
      <c r="BY13">
        <f ca="1">IF(OR($AQ13=0,AK$9=""),0,IFERROR(MATCH($AR13&amp;"|"&amp;TEXT(AK$9,"yyyymmdd"),'Controle de reservas'!$T$14:$T$2013,0),0))</f>
      </c>
    </row>
    <row r="14" spans="1:77" ht="105" customHeight="1" x14ac:dyDescent="0.25">
      <c r="A14" s="14">
        <f ca="1">IF($AQ14=0,"",INDEX('Controle de reservas'!$A$14:$A$2013,$AQ14))</f>
      </c>
      <c r="B14" s="14">
        <f ca="1">IF($AQ14=0,"",INDEX('Controle de reservas'!$B$14:$B$2013,$AQ14))</f>
      </c>
      <c r="C14" s="14">
        <f ca="1">IF($AQ14=0,"",INDEX('Controle de reservas'!$C$14:$C$2013,$AQ14))</f>
      </c>
      <c r="D14" s="14">
        <f ca="1">IF($AQ14=0,"",INDEX('Controle de reservas'!$D$14:$D$2013,$AQ14))</f>
      </c>
      <c r="E14" s="14">
        <f ca="1">IF($AQ14=0,"",INDEX('Controle de reservas'!$E$14:$E$2013,$AQ14))</f>
      </c>
      <c r="F14" s="14">
        <f ca="1">IF($AQ14=0,"",INDEX('Controle de reservas'!$F$14:$F$2013,$AQ14))</f>
      </c>
      <c r="G14" s="15">
        <f ca="1">IF(OR($AQ14=0,G$9="",G$9&lt;$AS14,AND($AT14&lt;&gt;"",G$9&gt;$AT14)),"",IF(AU14=0,"—",IF(INDEX('Controle de reservas'!$P$14:$P$2013,AU14)="DUPLICIDADE NO DIA","CONFLITO"&amp;IF(INDEX('Controle de reservas'!$M$14:$M$2013,AU14)&lt;&gt;"",CHAR(10)&amp;INDEX('Controle de reservas'!$M$14:$M$2013,AU14),"")&amp;IF(INDEX('Controle de reservas'!$N$14:$N$2013,AU14)&lt;&gt;"",CHAR(10)&amp;"Subst.: "&amp;INDEX('Controle de reservas'!$N$14:$N$2013,AU14),"")&amp;IF(AND(ISNUMBER(INDEX('Controle de reservas'!$I$14:$I$2013,AU14)),INDEX('Controle de reservas'!$I$14:$I$2013,AU14)&gt;0,INDEX('Controle de reservas'!$K$14:$K$2013,AU14)&gt;INDEX('Controle de reservas'!$I$14:$I$2013,AU14)),CHAR(10)&amp;"DIVERGÊNCIA DE DATAS",""),IF(INDEX('Controle de reservas'!$L$14:$L$2013,AU14)="Em cobertura","COV",IF(INDEX('Controle de reservas'!$L$14:$L$2013,AU14)="Disponível","DISP",IF(INDEX('Controle de reservas'!$L$14:$L$2013,AU14)="Não utilizado","NU",IF(INDEX('Controle de reservas'!$L$14:$L$2013,AU14)="Folga","F",IF(INDEX('Controle de reservas'!$L$14:$L$2013,AU14)="Ocorrência","O",IF(INDEX('Controle de reservas'!$L$14:$L$2013,AU14)="Programado","PROG",IF(INDEX('Controle de reservas'!$L$14:$L$2013,AU14)="Disponível no posto","DP","SEM SITUAÇÃO")))))))&amp;IF(INDEX('Controle de reservas'!$M$14:$M$2013,AU14)&lt;&gt;"",CHAR(10)&amp;INDEX('Controle de reservas'!$M$14:$M$2013,AU14),IF(OR(INDEX('Controle de reservas'!$L$14:$L$2013,AU14)="Em cobertura",INDEX('Controle de reservas'!$L$14:$L$2013,AU14)="Programado"),CHAR(10)&amp;"SEM LOCAL",""))&amp;IF(INDEX('Controle de reservas'!$N$14:$N$2013,AU14)&lt;&gt;"",CHAR(10)&amp;"Subst.: "&amp;INDEX('Controle de reservas'!$N$14:$N$2013,AU14),"")&amp;IF(AND(ISNUMBER(INDEX('Controle de reservas'!$I$14:$I$2013,AU14)),INDEX('Controle de reservas'!$I$14:$I$2013,AU14)&gt;0,INDEX('Controle de reservas'!$K$14:$K$2013,AU14)&gt;INDEX('Controle de reservas'!$I$14:$I$2013,AU14)),CHAR(10)&amp;"DIVERGÊNCIA DE DATAS","")&amp;IF(INDEX('Controle de reservas'!$P$14:$P$2013,AU14)&lt;&gt;"OK"," !",""))))</f>
      </c>
      <c r="H14" s="15">
        <f ca="1">IF(OR($AQ14=0,H$9="",H$9&lt;$AS14,AND($AT14&lt;&gt;"",H$9&gt;$AT14)),"",IF(AV14=0,"—",IF(INDEX('Controle de reservas'!$P$14:$P$2013,AV14)="DUPLICIDADE NO DIA","CONFLITO"&amp;IF(INDEX('Controle de reservas'!$M$14:$M$2013,AV14)&lt;&gt;"",CHAR(10)&amp;INDEX('Controle de reservas'!$M$14:$M$2013,AV14),"")&amp;IF(INDEX('Controle de reservas'!$N$14:$N$2013,AV14)&lt;&gt;"",CHAR(10)&amp;"Subst.: "&amp;INDEX('Controle de reservas'!$N$14:$N$2013,AV14),"")&amp;IF(AND(ISNUMBER(INDEX('Controle de reservas'!$I$14:$I$2013,AV14)),INDEX('Controle de reservas'!$I$14:$I$2013,AV14)&gt;0,INDEX('Controle de reservas'!$K$14:$K$2013,AV14)&gt;INDEX('Controle de reservas'!$I$14:$I$2013,AV14)),CHAR(10)&amp;"DIVERGÊNCIA DE DATAS",""),IF(INDEX('Controle de reservas'!$L$14:$L$2013,AV14)="Em cobertura","COV",IF(INDEX('Controle de reservas'!$L$14:$L$2013,AV14)="Disponível","DISP",IF(INDEX('Controle de reservas'!$L$14:$L$2013,AV14)="Não utilizado","NU",IF(INDEX('Controle de reservas'!$L$14:$L$2013,AV14)="Folga","F",IF(INDEX('Controle de reservas'!$L$14:$L$2013,AV14)="Ocorrência","O",IF(INDEX('Controle de reservas'!$L$14:$L$2013,AV14)="Programado","PROG",IF(INDEX('Controle de reservas'!$L$14:$L$2013,AV14)="Disponível no posto","DP","SEM SITUAÇÃO")))))))&amp;IF(INDEX('Controle de reservas'!$M$14:$M$2013,AV14)&lt;&gt;"",CHAR(10)&amp;INDEX('Controle de reservas'!$M$14:$M$2013,AV14),IF(OR(INDEX('Controle de reservas'!$L$14:$L$2013,AV14)="Em cobertura",INDEX('Controle de reservas'!$L$14:$L$2013,AV14)="Programado"),CHAR(10)&amp;"SEM LOCAL",""))&amp;IF(INDEX('Controle de reservas'!$N$14:$N$2013,AV14)&lt;&gt;"",CHAR(10)&amp;"Subst.: "&amp;INDEX('Controle de reservas'!$N$14:$N$2013,AV14),"")&amp;IF(AND(ISNUMBER(INDEX('Controle de reservas'!$I$14:$I$2013,AV14)),INDEX('Controle de reservas'!$I$14:$I$2013,AV14)&gt;0,INDEX('Controle de reservas'!$K$14:$K$2013,AV14)&gt;INDEX('Controle de reservas'!$I$14:$I$2013,AV14)),CHAR(10)&amp;"DIVERGÊNCIA DE DATAS","")&amp;IF(INDEX('Controle de reservas'!$P$14:$P$2013,AV14)&lt;&gt;"OK"," !",""))))</f>
      </c>
      <c r="I14" s="15">
        <f ca="1">IF(OR($AQ14=0,I$9="",I$9&lt;$AS14,AND($AT14&lt;&gt;"",I$9&gt;$AT14)),"",IF(AW14=0,"—",IF(INDEX('Controle de reservas'!$P$14:$P$2013,AW14)="DUPLICIDADE NO DIA","CONFLITO"&amp;IF(INDEX('Controle de reservas'!$M$14:$M$2013,AW14)&lt;&gt;"",CHAR(10)&amp;INDEX('Controle de reservas'!$M$14:$M$2013,AW14),"")&amp;IF(INDEX('Controle de reservas'!$N$14:$N$2013,AW14)&lt;&gt;"",CHAR(10)&amp;"Subst.: "&amp;INDEX('Controle de reservas'!$N$14:$N$2013,AW14),"")&amp;IF(AND(ISNUMBER(INDEX('Controle de reservas'!$I$14:$I$2013,AW14)),INDEX('Controle de reservas'!$I$14:$I$2013,AW14)&gt;0,INDEX('Controle de reservas'!$K$14:$K$2013,AW14)&gt;INDEX('Controle de reservas'!$I$14:$I$2013,AW14)),CHAR(10)&amp;"DIVERGÊNCIA DE DATAS",""),IF(INDEX('Controle de reservas'!$L$14:$L$2013,AW14)="Em cobertura","COV",IF(INDEX('Controle de reservas'!$L$14:$L$2013,AW14)="Disponível","DISP",IF(INDEX('Controle de reservas'!$L$14:$L$2013,AW14)="Não utilizado","NU",IF(INDEX('Controle de reservas'!$L$14:$L$2013,AW14)="Folga","F",IF(INDEX('Controle de reservas'!$L$14:$L$2013,AW14)="Ocorrência","O",IF(INDEX('Controle de reservas'!$L$14:$L$2013,AW14)="Programado","PROG",IF(INDEX('Controle de reservas'!$L$14:$L$2013,AW14)="Disponível no posto","DP","SEM SITUAÇÃO")))))))&amp;IF(INDEX('Controle de reservas'!$M$14:$M$2013,AW14)&lt;&gt;"",CHAR(10)&amp;INDEX('Controle de reservas'!$M$14:$M$2013,AW14),IF(OR(INDEX('Controle de reservas'!$L$14:$L$2013,AW14)="Em cobertura",INDEX('Controle de reservas'!$L$14:$L$2013,AW14)="Programado"),CHAR(10)&amp;"SEM LOCAL",""))&amp;IF(INDEX('Controle de reservas'!$N$14:$N$2013,AW14)&lt;&gt;"",CHAR(10)&amp;"Subst.: "&amp;INDEX('Controle de reservas'!$N$14:$N$2013,AW14),"")&amp;IF(AND(ISNUMBER(INDEX('Controle de reservas'!$I$14:$I$2013,AW14)),INDEX('Controle de reservas'!$I$14:$I$2013,AW14)&gt;0,INDEX('Controle de reservas'!$K$14:$K$2013,AW14)&gt;INDEX('Controle de reservas'!$I$14:$I$2013,AW14)),CHAR(10)&amp;"DIVERGÊNCIA DE DATAS","")&amp;IF(INDEX('Controle de reservas'!$P$14:$P$2013,AW14)&lt;&gt;"OK"," !",""))))</f>
      </c>
      <c r="J14" s="15">
        <f ca="1">IF(OR($AQ14=0,J$9="",J$9&lt;$AS14,AND($AT14&lt;&gt;"",J$9&gt;$AT14)),"",IF(AX14=0,"—",IF(INDEX('Controle de reservas'!$P$14:$P$2013,AX14)="DUPLICIDADE NO DIA","CONFLITO"&amp;IF(INDEX('Controle de reservas'!$M$14:$M$2013,AX14)&lt;&gt;"",CHAR(10)&amp;INDEX('Controle de reservas'!$M$14:$M$2013,AX14),"")&amp;IF(INDEX('Controle de reservas'!$N$14:$N$2013,AX14)&lt;&gt;"",CHAR(10)&amp;"Subst.: "&amp;INDEX('Controle de reservas'!$N$14:$N$2013,AX14),"")&amp;IF(AND(ISNUMBER(INDEX('Controle de reservas'!$I$14:$I$2013,AX14)),INDEX('Controle de reservas'!$I$14:$I$2013,AX14)&gt;0,INDEX('Controle de reservas'!$K$14:$K$2013,AX14)&gt;INDEX('Controle de reservas'!$I$14:$I$2013,AX14)),CHAR(10)&amp;"DIVERGÊNCIA DE DATAS",""),IF(INDEX('Controle de reservas'!$L$14:$L$2013,AX14)="Em cobertura","COV",IF(INDEX('Controle de reservas'!$L$14:$L$2013,AX14)="Disponível","DISP",IF(INDEX('Controle de reservas'!$L$14:$L$2013,AX14)="Não utilizado","NU",IF(INDEX('Controle de reservas'!$L$14:$L$2013,AX14)="Folga","F",IF(INDEX('Controle de reservas'!$L$14:$L$2013,AX14)="Ocorrência","O",IF(INDEX('Controle de reservas'!$L$14:$L$2013,AX14)="Programado","PROG",IF(INDEX('Controle de reservas'!$L$14:$L$2013,AX14)="Disponível no posto","DP","SEM SITUAÇÃO")))))))&amp;IF(INDEX('Controle de reservas'!$M$14:$M$2013,AX14)&lt;&gt;"",CHAR(10)&amp;INDEX('Controle de reservas'!$M$14:$M$2013,AX14),IF(OR(INDEX('Controle de reservas'!$L$14:$L$2013,AX14)="Em cobertura",INDEX('Controle de reservas'!$L$14:$L$2013,AX14)="Programado"),CHAR(10)&amp;"SEM LOCAL",""))&amp;IF(INDEX('Controle de reservas'!$N$14:$N$2013,AX14)&lt;&gt;"",CHAR(10)&amp;"Subst.: "&amp;INDEX('Controle de reservas'!$N$14:$N$2013,AX14),"")&amp;IF(AND(ISNUMBER(INDEX('Controle de reservas'!$I$14:$I$2013,AX14)),INDEX('Controle de reservas'!$I$14:$I$2013,AX14)&gt;0,INDEX('Controle de reservas'!$K$14:$K$2013,AX14)&gt;INDEX('Controle de reservas'!$I$14:$I$2013,AX14)),CHAR(10)&amp;"DIVERGÊNCIA DE DATAS","")&amp;IF(INDEX('Controle de reservas'!$P$14:$P$2013,AX14)&lt;&gt;"OK"," !",""))))</f>
      </c>
      <c r="K14" s="15">
        <f ca="1">IF(OR($AQ14=0,K$9="",K$9&lt;$AS14,AND($AT14&lt;&gt;"",K$9&gt;$AT14)),"",IF(AY14=0,"—",IF(INDEX('Controle de reservas'!$P$14:$P$2013,AY14)="DUPLICIDADE NO DIA","CONFLITO"&amp;IF(INDEX('Controle de reservas'!$M$14:$M$2013,AY14)&lt;&gt;"",CHAR(10)&amp;INDEX('Controle de reservas'!$M$14:$M$2013,AY14),"")&amp;IF(INDEX('Controle de reservas'!$N$14:$N$2013,AY14)&lt;&gt;"",CHAR(10)&amp;"Subst.: "&amp;INDEX('Controle de reservas'!$N$14:$N$2013,AY14),"")&amp;IF(AND(ISNUMBER(INDEX('Controle de reservas'!$I$14:$I$2013,AY14)),INDEX('Controle de reservas'!$I$14:$I$2013,AY14)&gt;0,INDEX('Controle de reservas'!$K$14:$K$2013,AY14)&gt;INDEX('Controle de reservas'!$I$14:$I$2013,AY14)),CHAR(10)&amp;"DIVERGÊNCIA DE DATAS",""),IF(INDEX('Controle de reservas'!$L$14:$L$2013,AY14)="Em cobertura","COV",IF(INDEX('Controle de reservas'!$L$14:$L$2013,AY14)="Disponível","DISP",IF(INDEX('Controle de reservas'!$L$14:$L$2013,AY14)="Não utilizado","NU",IF(INDEX('Controle de reservas'!$L$14:$L$2013,AY14)="Folga","F",IF(INDEX('Controle de reservas'!$L$14:$L$2013,AY14)="Ocorrência","O",IF(INDEX('Controle de reservas'!$L$14:$L$2013,AY14)="Programado","PROG",IF(INDEX('Controle de reservas'!$L$14:$L$2013,AY14)="Disponível no posto","DP","SEM SITUAÇÃO")))))))&amp;IF(INDEX('Controle de reservas'!$M$14:$M$2013,AY14)&lt;&gt;"",CHAR(10)&amp;INDEX('Controle de reservas'!$M$14:$M$2013,AY14),IF(OR(INDEX('Controle de reservas'!$L$14:$L$2013,AY14)="Em cobertura",INDEX('Controle de reservas'!$L$14:$L$2013,AY14)="Programado"),CHAR(10)&amp;"SEM LOCAL",""))&amp;IF(INDEX('Controle de reservas'!$N$14:$N$2013,AY14)&lt;&gt;"",CHAR(10)&amp;"Subst.: "&amp;INDEX('Controle de reservas'!$N$14:$N$2013,AY14),"")&amp;IF(AND(ISNUMBER(INDEX('Controle de reservas'!$I$14:$I$2013,AY14)),INDEX('Controle de reservas'!$I$14:$I$2013,AY14)&gt;0,INDEX('Controle de reservas'!$K$14:$K$2013,AY14)&gt;INDEX('Controle de reservas'!$I$14:$I$2013,AY14)),CHAR(10)&amp;"DIVERGÊNCIA DE DATAS","")&amp;IF(INDEX('Controle de reservas'!$P$14:$P$2013,AY14)&lt;&gt;"OK"," !",""))))</f>
      </c>
      <c r="L14" s="15">
        <f ca="1">IF(OR($AQ14=0,L$9="",L$9&lt;$AS14,AND($AT14&lt;&gt;"",L$9&gt;$AT14)),"",IF(AZ14=0,"—",IF(INDEX('Controle de reservas'!$P$14:$P$2013,AZ14)="DUPLICIDADE NO DIA","CONFLITO"&amp;IF(INDEX('Controle de reservas'!$M$14:$M$2013,AZ14)&lt;&gt;"",CHAR(10)&amp;INDEX('Controle de reservas'!$M$14:$M$2013,AZ14),"")&amp;IF(INDEX('Controle de reservas'!$N$14:$N$2013,AZ14)&lt;&gt;"",CHAR(10)&amp;"Subst.: "&amp;INDEX('Controle de reservas'!$N$14:$N$2013,AZ14),"")&amp;IF(AND(ISNUMBER(INDEX('Controle de reservas'!$I$14:$I$2013,AZ14)),INDEX('Controle de reservas'!$I$14:$I$2013,AZ14)&gt;0,INDEX('Controle de reservas'!$K$14:$K$2013,AZ14)&gt;INDEX('Controle de reservas'!$I$14:$I$2013,AZ14)),CHAR(10)&amp;"DIVERGÊNCIA DE DATAS",""),IF(INDEX('Controle de reservas'!$L$14:$L$2013,AZ14)="Em cobertura","COV",IF(INDEX('Controle de reservas'!$L$14:$L$2013,AZ14)="Disponível","DISP",IF(INDEX('Controle de reservas'!$L$14:$L$2013,AZ14)="Não utilizado","NU",IF(INDEX('Controle de reservas'!$L$14:$L$2013,AZ14)="Folga","F",IF(INDEX('Controle de reservas'!$L$14:$L$2013,AZ14)="Ocorrência","O",IF(INDEX('Controle de reservas'!$L$14:$L$2013,AZ14)="Programado","PROG",IF(INDEX('Controle de reservas'!$L$14:$L$2013,AZ14)="Disponível no posto","DP","SEM SITUAÇÃO")))))))&amp;IF(INDEX('Controle de reservas'!$M$14:$M$2013,AZ14)&lt;&gt;"",CHAR(10)&amp;INDEX('Controle de reservas'!$M$14:$M$2013,AZ14),IF(OR(INDEX('Controle de reservas'!$L$14:$L$2013,AZ14)="Em cobertura",INDEX('Controle de reservas'!$L$14:$L$2013,AZ14)="Programado"),CHAR(10)&amp;"SEM LOCAL",""))&amp;IF(INDEX('Controle de reservas'!$N$14:$N$2013,AZ14)&lt;&gt;"",CHAR(10)&amp;"Subst.: "&amp;INDEX('Controle de reservas'!$N$14:$N$2013,AZ14),"")&amp;IF(AND(ISNUMBER(INDEX('Controle de reservas'!$I$14:$I$2013,AZ14)),INDEX('Controle de reservas'!$I$14:$I$2013,AZ14)&gt;0,INDEX('Controle de reservas'!$K$14:$K$2013,AZ14)&gt;INDEX('Controle de reservas'!$I$14:$I$2013,AZ14)),CHAR(10)&amp;"DIVERGÊNCIA DE DATAS","")&amp;IF(INDEX('Controle de reservas'!$P$14:$P$2013,AZ14)&lt;&gt;"OK"," !",""))))</f>
      </c>
      <c r="M14" s="15">
        <f ca="1">IF(OR($AQ14=0,M$9="",M$9&lt;$AS14,AND($AT14&lt;&gt;"",M$9&gt;$AT14)),"",IF(BA14=0,"—",IF(INDEX('Controle de reservas'!$P$14:$P$2013,BA14)="DUPLICIDADE NO DIA","CONFLITO"&amp;IF(INDEX('Controle de reservas'!$M$14:$M$2013,BA14)&lt;&gt;"",CHAR(10)&amp;INDEX('Controle de reservas'!$M$14:$M$2013,BA14),"")&amp;IF(INDEX('Controle de reservas'!$N$14:$N$2013,BA14)&lt;&gt;"",CHAR(10)&amp;"Subst.: "&amp;INDEX('Controle de reservas'!$N$14:$N$2013,BA14),"")&amp;IF(AND(ISNUMBER(INDEX('Controle de reservas'!$I$14:$I$2013,BA14)),INDEX('Controle de reservas'!$I$14:$I$2013,BA14)&gt;0,INDEX('Controle de reservas'!$K$14:$K$2013,BA14)&gt;INDEX('Controle de reservas'!$I$14:$I$2013,BA14)),CHAR(10)&amp;"DIVERGÊNCIA DE DATAS",""),IF(INDEX('Controle de reservas'!$L$14:$L$2013,BA14)="Em cobertura","COV",IF(INDEX('Controle de reservas'!$L$14:$L$2013,BA14)="Disponível","DISP",IF(INDEX('Controle de reservas'!$L$14:$L$2013,BA14)="Não utilizado","NU",IF(INDEX('Controle de reservas'!$L$14:$L$2013,BA14)="Folga","F",IF(INDEX('Controle de reservas'!$L$14:$L$2013,BA14)="Ocorrência","O",IF(INDEX('Controle de reservas'!$L$14:$L$2013,BA14)="Programado","PROG",IF(INDEX('Controle de reservas'!$L$14:$L$2013,BA14)="Disponível no posto","DP","SEM SITUAÇÃO")))))))&amp;IF(INDEX('Controle de reservas'!$M$14:$M$2013,BA14)&lt;&gt;"",CHAR(10)&amp;INDEX('Controle de reservas'!$M$14:$M$2013,BA14),IF(OR(INDEX('Controle de reservas'!$L$14:$L$2013,BA14)="Em cobertura",INDEX('Controle de reservas'!$L$14:$L$2013,BA14)="Programado"),CHAR(10)&amp;"SEM LOCAL",""))&amp;IF(INDEX('Controle de reservas'!$N$14:$N$2013,BA14)&lt;&gt;"",CHAR(10)&amp;"Subst.: "&amp;INDEX('Controle de reservas'!$N$14:$N$2013,BA14),"")&amp;IF(AND(ISNUMBER(INDEX('Controle de reservas'!$I$14:$I$2013,BA14)),INDEX('Controle de reservas'!$I$14:$I$2013,BA14)&gt;0,INDEX('Controle de reservas'!$K$14:$K$2013,BA14)&gt;INDEX('Controle de reservas'!$I$14:$I$2013,BA14)),CHAR(10)&amp;"DIVERGÊNCIA DE DATAS","")&amp;IF(INDEX('Controle de reservas'!$P$14:$P$2013,BA14)&lt;&gt;"OK"," !",""))))</f>
      </c>
      <c r="N14" s="15">
        <f ca="1">IF(OR($AQ14=0,N$9="",N$9&lt;$AS14,AND($AT14&lt;&gt;"",N$9&gt;$AT14)),"",IF(BB14=0,"—",IF(INDEX('Controle de reservas'!$P$14:$P$2013,BB14)="DUPLICIDADE NO DIA","CONFLITO"&amp;IF(INDEX('Controle de reservas'!$M$14:$M$2013,BB14)&lt;&gt;"",CHAR(10)&amp;INDEX('Controle de reservas'!$M$14:$M$2013,BB14),"")&amp;IF(INDEX('Controle de reservas'!$N$14:$N$2013,BB14)&lt;&gt;"",CHAR(10)&amp;"Subst.: "&amp;INDEX('Controle de reservas'!$N$14:$N$2013,BB14),"")&amp;IF(AND(ISNUMBER(INDEX('Controle de reservas'!$I$14:$I$2013,BB14)),INDEX('Controle de reservas'!$I$14:$I$2013,BB14)&gt;0,INDEX('Controle de reservas'!$K$14:$K$2013,BB14)&gt;INDEX('Controle de reservas'!$I$14:$I$2013,BB14)),CHAR(10)&amp;"DIVERGÊNCIA DE DATAS",""),IF(INDEX('Controle de reservas'!$L$14:$L$2013,BB14)="Em cobertura","COV",IF(INDEX('Controle de reservas'!$L$14:$L$2013,BB14)="Disponível","DISP",IF(INDEX('Controle de reservas'!$L$14:$L$2013,BB14)="Não utilizado","NU",IF(INDEX('Controle de reservas'!$L$14:$L$2013,BB14)="Folga","F",IF(INDEX('Controle de reservas'!$L$14:$L$2013,BB14)="Ocorrência","O",IF(INDEX('Controle de reservas'!$L$14:$L$2013,BB14)="Programado","PROG",IF(INDEX('Controle de reservas'!$L$14:$L$2013,BB14)="Disponível no posto","DP","SEM SITUAÇÃO")))))))&amp;IF(INDEX('Controle de reservas'!$M$14:$M$2013,BB14)&lt;&gt;"",CHAR(10)&amp;INDEX('Controle de reservas'!$M$14:$M$2013,BB14),IF(OR(INDEX('Controle de reservas'!$L$14:$L$2013,BB14)="Em cobertura",INDEX('Controle de reservas'!$L$14:$L$2013,BB14)="Programado"),CHAR(10)&amp;"SEM LOCAL",""))&amp;IF(INDEX('Controle de reservas'!$N$14:$N$2013,BB14)&lt;&gt;"",CHAR(10)&amp;"Subst.: "&amp;INDEX('Controle de reservas'!$N$14:$N$2013,BB14),"")&amp;IF(AND(ISNUMBER(INDEX('Controle de reservas'!$I$14:$I$2013,BB14)),INDEX('Controle de reservas'!$I$14:$I$2013,BB14)&gt;0,INDEX('Controle de reservas'!$K$14:$K$2013,BB14)&gt;INDEX('Controle de reservas'!$I$14:$I$2013,BB14)),CHAR(10)&amp;"DIVERGÊNCIA DE DATAS","")&amp;IF(INDEX('Controle de reservas'!$P$14:$P$2013,BB14)&lt;&gt;"OK"," !",""))))</f>
      </c>
      <c r="O14" s="15">
        <f ca="1">IF(OR($AQ14=0,O$9="",O$9&lt;$AS14,AND($AT14&lt;&gt;"",O$9&gt;$AT14)),"",IF(BC14=0,"—",IF(INDEX('Controle de reservas'!$P$14:$P$2013,BC14)="DUPLICIDADE NO DIA","CONFLITO"&amp;IF(INDEX('Controle de reservas'!$M$14:$M$2013,BC14)&lt;&gt;"",CHAR(10)&amp;INDEX('Controle de reservas'!$M$14:$M$2013,BC14),"")&amp;IF(INDEX('Controle de reservas'!$N$14:$N$2013,BC14)&lt;&gt;"",CHAR(10)&amp;"Subst.: "&amp;INDEX('Controle de reservas'!$N$14:$N$2013,BC14),"")&amp;IF(AND(ISNUMBER(INDEX('Controle de reservas'!$I$14:$I$2013,BC14)),INDEX('Controle de reservas'!$I$14:$I$2013,BC14)&gt;0,INDEX('Controle de reservas'!$K$14:$K$2013,BC14)&gt;INDEX('Controle de reservas'!$I$14:$I$2013,BC14)),CHAR(10)&amp;"DIVERGÊNCIA DE DATAS",""),IF(INDEX('Controle de reservas'!$L$14:$L$2013,BC14)="Em cobertura","COV",IF(INDEX('Controle de reservas'!$L$14:$L$2013,BC14)="Disponível","DISP",IF(INDEX('Controle de reservas'!$L$14:$L$2013,BC14)="Não utilizado","NU",IF(INDEX('Controle de reservas'!$L$14:$L$2013,BC14)="Folga","F",IF(INDEX('Controle de reservas'!$L$14:$L$2013,BC14)="Ocorrência","O",IF(INDEX('Controle de reservas'!$L$14:$L$2013,BC14)="Programado","PROG",IF(INDEX('Controle de reservas'!$L$14:$L$2013,BC14)="Disponível no posto","DP","SEM SITUAÇÃO")))))))&amp;IF(INDEX('Controle de reservas'!$M$14:$M$2013,BC14)&lt;&gt;"",CHAR(10)&amp;INDEX('Controle de reservas'!$M$14:$M$2013,BC14),IF(OR(INDEX('Controle de reservas'!$L$14:$L$2013,BC14)="Em cobertura",INDEX('Controle de reservas'!$L$14:$L$2013,BC14)="Programado"),CHAR(10)&amp;"SEM LOCAL",""))&amp;IF(INDEX('Controle de reservas'!$N$14:$N$2013,BC14)&lt;&gt;"",CHAR(10)&amp;"Subst.: "&amp;INDEX('Controle de reservas'!$N$14:$N$2013,BC14),"")&amp;IF(AND(ISNUMBER(INDEX('Controle de reservas'!$I$14:$I$2013,BC14)),INDEX('Controle de reservas'!$I$14:$I$2013,BC14)&gt;0,INDEX('Controle de reservas'!$K$14:$K$2013,BC14)&gt;INDEX('Controle de reservas'!$I$14:$I$2013,BC14)),CHAR(10)&amp;"DIVERGÊNCIA DE DATAS","")&amp;IF(INDEX('Controle de reservas'!$P$14:$P$2013,BC14)&lt;&gt;"OK"," !",""))))</f>
      </c>
      <c r="P14" s="15">
        <f ca="1">IF(OR($AQ14=0,P$9="",P$9&lt;$AS14,AND($AT14&lt;&gt;"",P$9&gt;$AT14)),"",IF(BD14=0,"—",IF(INDEX('Controle de reservas'!$P$14:$P$2013,BD14)="DUPLICIDADE NO DIA","CONFLITO"&amp;IF(INDEX('Controle de reservas'!$M$14:$M$2013,BD14)&lt;&gt;"",CHAR(10)&amp;INDEX('Controle de reservas'!$M$14:$M$2013,BD14),"")&amp;IF(INDEX('Controle de reservas'!$N$14:$N$2013,BD14)&lt;&gt;"",CHAR(10)&amp;"Subst.: "&amp;INDEX('Controle de reservas'!$N$14:$N$2013,BD14),"")&amp;IF(AND(ISNUMBER(INDEX('Controle de reservas'!$I$14:$I$2013,BD14)),INDEX('Controle de reservas'!$I$14:$I$2013,BD14)&gt;0,INDEX('Controle de reservas'!$K$14:$K$2013,BD14)&gt;INDEX('Controle de reservas'!$I$14:$I$2013,BD14)),CHAR(10)&amp;"DIVERGÊNCIA DE DATAS",""),IF(INDEX('Controle de reservas'!$L$14:$L$2013,BD14)="Em cobertura","COV",IF(INDEX('Controle de reservas'!$L$14:$L$2013,BD14)="Disponível","DISP",IF(INDEX('Controle de reservas'!$L$14:$L$2013,BD14)="Não utilizado","NU",IF(INDEX('Controle de reservas'!$L$14:$L$2013,BD14)="Folga","F",IF(INDEX('Controle de reservas'!$L$14:$L$2013,BD14)="Ocorrência","O",IF(INDEX('Controle de reservas'!$L$14:$L$2013,BD14)="Programado","PROG",IF(INDEX('Controle de reservas'!$L$14:$L$2013,BD14)="Disponível no posto","DP","SEM SITUAÇÃO")))))))&amp;IF(INDEX('Controle de reservas'!$M$14:$M$2013,BD14)&lt;&gt;"",CHAR(10)&amp;INDEX('Controle de reservas'!$M$14:$M$2013,BD14),IF(OR(INDEX('Controle de reservas'!$L$14:$L$2013,BD14)="Em cobertura",INDEX('Controle de reservas'!$L$14:$L$2013,BD14)="Programado"),CHAR(10)&amp;"SEM LOCAL",""))&amp;IF(INDEX('Controle de reservas'!$N$14:$N$2013,BD14)&lt;&gt;"",CHAR(10)&amp;"Subst.: "&amp;INDEX('Controle de reservas'!$N$14:$N$2013,BD14),"")&amp;IF(AND(ISNUMBER(INDEX('Controle de reservas'!$I$14:$I$2013,BD14)),INDEX('Controle de reservas'!$I$14:$I$2013,BD14)&gt;0,INDEX('Controle de reservas'!$K$14:$K$2013,BD14)&gt;INDEX('Controle de reservas'!$I$14:$I$2013,BD14)),CHAR(10)&amp;"DIVERGÊNCIA DE DATAS","")&amp;IF(INDEX('Controle de reservas'!$P$14:$P$2013,BD14)&lt;&gt;"OK"," !",""))))</f>
      </c>
      <c r="Q14" s="15">
        <f ca="1">IF(OR($AQ14=0,Q$9="",Q$9&lt;$AS14,AND($AT14&lt;&gt;"",Q$9&gt;$AT14)),"",IF(BE14=0,"—",IF(INDEX('Controle de reservas'!$P$14:$P$2013,BE14)="DUPLICIDADE NO DIA","CONFLITO"&amp;IF(INDEX('Controle de reservas'!$M$14:$M$2013,BE14)&lt;&gt;"",CHAR(10)&amp;INDEX('Controle de reservas'!$M$14:$M$2013,BE14),"")&amp;IF(INDEX('Controle de reservas'!$N$14:$N$2013,BE14)&lt;&gt;"",CHAR(10)&amp;"Subst.: "&amp;INDEX('Controle de reservas'!$N$14:$N$2013,BE14),"")&amp;IF(AND(ISNUMBER(INDEX('Controle de reservas'!$I$14:$I$2013,BE14)),INDEX('Controle de reservas'!$I$14:$I$2013,BE14)&gt;0,INDEX('Controle de reservas'!$K$14:$K$2013,BE14)&gt;INDEX('Controle de reservas'!$I$14:$I$2013,BE14)),CHAR(10)&amp;"DIVERGÊNCIA DE DATAS",""),IF(INDEX('Controle de reservas'!$L$14:$L$2013,BE14)="Em cobertura","COV",IF(INDEX('Controle de reservas'!$L$14:$L$2013,BE14)="Disponível","DISP",IF(INDEX('Controle de reservas'!$L$14:$L$2013,BE14)="Não utilizado","NU",IF(INDEX('Controle de reservas'!$L$14:$L$2013,BE14)="Folga","F",IF(INDEX('Controle de reservas'!$L$14:$L$2013,BE14)="Ocorrência","O",IF(INDEX('Controle de reservas'!$L$14:$L$2013,BE14)="Programado","PROG",IF(INDEX('Controle de reservas'!$L$14:$L$2013,BE14)="Disponível no posto","DP","SEM SITUAÇÃO")))))))&amp;IF(INDEX('Controle de reservas'!$M$14:$M$2013,BE14)&lt;&gt;"",CHAR(10)&amp;INDEX('Controle de reservas'!$M$14:$M$2013,BE14),IF(OR(INDEX('Controle de reservas'!$L$14:$L$2013,BE14)="Em cobertura",INDEX('Controle de reservas'!$L$14:$L$2013,BE14)="Programado"),CHAR(10)&amp;"SEM LOCAL",""))&amp;IF(INDEX('Controle de reservas'!$N$14:$N$2013,BE14)&lt;&gt;"",CHAR(10)&amp;"Subst.: "&amp;INDEX('Controle de reservas'!$N$14:$N$2013,BE14),"")&amp;IF(AND(ISNUMBER(INDEX('Controle de reservas'!$I$14:$I$2013,BE14)),INDEX('Controle de reservas'!$I$14:$I$2013,BE14)&gt;0,INDEX('Controle de reservas'!$K$14:$K$2013,BE14)&gt;INDEX('Controle de reservas'!$I$14:$I$2013,BE14)),CHAR(10)&amp;"DIVERGÊNCIA DE DATAS","")&amp;IF(INDEX('Controle de reservas'!$P$14:$P$2013,BE14)&lt;&gt;"OK"," !",""))))</f>
      </c>
      <c r="R14" s="15">
        <f ca="1">IF(OR($AQ14=0,R$9="",R$9&lt;$AS14,AND($AT14&lt;&gt;"",R$9&gt;$AT14)),"",IF(BF14=0,"—",IF(INDEX('Controle de reservas'!$P$14:$P$2013,BF14)="DUPLICIDADE NO DIA","CONFLITO"&amp;IF(INDEX('Controle de reservas'!$M$14:$M$2013,BF14)&lt;&gt;"",CHAR(10)&amp;INDEX('Controle de reservas'!$M$14:$M$2013,BF14),"")&amp;IF(INDEX('Controle de reservas'!$N$14:$N$2013,BF14)&lt;&gt;"",CHAR(10)&amp;"Subst.: "&amp;INDEX('Controle de reservas'!$N$14:$N$2013,BF14),"")&amp;IF(AND(ISNUMBER(INDEX('Controle de reservas'!$I$14:$I$2013,BF14)),INDEX('Controle de reservas'!$I$14:$I$2013,BF14)&gt;0,INDEX('Controle de reservas'!$K$14:$K$2013,BF14)&gt;INDEX('Controle de reservas'!$I$14:$I$2013,BF14)),CHAR(10)&amp;"DIVERGÊNCIA DE DATAS",""),IF(INDEX('Controle de reservas'!$L$14:$L$2013,BF14)="Em cobertura","COV",IF(INDEX('Controle de reservas'!$L$14:$L$2013,BF14)="Disponível","DISP",IF(INDEX('Controle de reservas'!$L$14:$L$2013,BF14)="Não utilizado","NU",IF(INDEX('Controle de reservas'!$L$14:$L$2013,BF14)="Folga","F",IF(INDEX('Controle de reservas'!$L$14:$L$2013,BF14)="Ocorrência","O",IF(INDEX('Controle de reservas'!$L$14:$L$2013,BF14)="Programado","PROG",IF(INDEX('Controle de reservas'!$L$14:$L$2013,BF14)="Disponível no posto","DP","SEM SITUAÇÃO")))))))&amp;IF(INDEX('Controle de reservas'!$M$14:$M$2013,BF14)&lt;&gt;"",CHAR(10)&amp;INDEX('Controle de reservas'!$M$14:$M$2013,BF14),IF(OR(INDEX('Controle de reservas'!$L$14:$L$2013,BF14)="Em cobertura",INDEX('Controle de reservas'!$L$14:$L$2013,BF14)="Programado"),CHAR(10)&amp;"SEM LOCAL",""))&amp;IF(INDEX('Controle de reservas'!$N$14:$N$2013,BF14)&lt;&gt;"",CHAR(10)&amp;"Subst.: "&amp;INDEX('Controle de reservas'!$N$14:$N$2013,BF14),"")&amp;IF(AND(ISNUMBER(INDEX('Controle de reservas'!$I$14:$I$2013,BF14)),INDEX('Controle de reservas'!$I$14:$I$2013,BF14)&gt;0,INDEX('Controle de reservas'!$K$14:$K$2013,BF14)&gt;INDEX('Controle de reservas'!$I$14:$I$2013,BF14)),CHAR(10)&amp;"DIVERGÊNCIA DE DATAS","")&amp;IF(INDEX('Controle de reservas'!$P$14:$P$2013,BF14)&lt;&gt;"OK"," !",""))))</f>
      </c>
      <c r="S14" s="15">
        <f ca="1">IF(OR($AQ14=0,S$9="",S$9&lt;$AS14,AND($AT14&lt;&gt;"",S$9&gt;$AT14)),"",IF(BG14=0,"—",IF(INDEX('Controle de reservas'!$P$14:$P$2013,BG14)="DUPLICIDADE NO DIA","CONFLITO"&amp;IF(INDEX('Controle de reservas'!$M$14:$M$2013,BG14)&lt;&gt;"",CHAR(10)&amp;INDEX('Controle de reservas'!$M$14:$M$2013,BG14),"")&amp;IF(INDEX('Controle de reservas'!$N$14:$N$2013,BG14)&lt;&gt;"",CHAR(10)&amp;"Subst.: "&amp;INDEX('Controle de reservas'!$N$14:$N$2013,BG14),"")&amp;IF(AND(ISNUMBER(INDEX('Controle de reservas'!$I$14:$I$2013,BG14)),INDEX('Controle de reservas'!$I$14:$I$2013,BG14)&gt;0,INDEX('Controle de reservas'!$K$14:$K$2013,BG14)&gt;INDEX('Controle de reservas'!$I$14:$I$2013,BG14)),CHAR(10)&amp;"DIVERGÊNCIA DE DATAS",""),IF(INDEX('Controle de reservas'!$L$14:$L$2013,BG14)="Em cobertura","COV",IF(INDEX('Controle de reservas'!$L$14:$L$2013,BG14)="Disponível","DISP",IF(INDEX('Controle de reservas'!$L$14:$L$2013,BG14)="Não utilizado","NU",IF(INDEX('Controle de reservas'!$L$14:$L$2013,BG14)="Folga","F",IF(INDEX('Controle de reservas'!$L$14:$L$2013,BG14)="Ocorrência","O",IF(INDEX('Controle de reservas'!$L$14:$L$2013,BG14)="Programado","PROG",IF(INDEX('Controle de reservas'!$L$14:$L$2013,BG14)="Disponível no posto","DP","SEM SITUAÇÃO")))))))&amp;IF(INDEX('Controle de reservas'!$M$14:$M$2013,BG14)&lt;&gt;"",CHAR(10)&amp;INDEX('Controle de reservas'!$M$14:$M$2013,BG14),IF(OR(INDEX('Controle de reservas'!$L$14:$L$2013,BG14)="Em cobertura",INDEX('Controle de reservas'!$L$14:$L$2013,BG14)="Programado"),CHAR(10)&amp;"SEM LOCAL",""))&amp;IF(INDEX('Controle de reservas'!$N$14:$N$2013,BG14)&lt;&gt;"",CHAR(10)&amp;"Subst.: "&amp;INDEX('Controle de reservas'!$N$14:$N$2013,BG14),"")&amp;IF(AND(ISNUMBER(INDEX('Controle de reservas'!$I$14:$I$2013,BG14)),INDEX('Controle de reservas'!$I$14:$I$2013,BG14)&gt;0,INDEX('Controle de reservas'!$K$14:$K$2013,BG14)&gt;INDEX('Controle de reservas'!$I$14:$I$2013,BG14)),CHAR(10)&amp;"DIVERGÊNCIA DE DATAS","")&amp;IF(INDEX('Controle de reservas'!$P$14:$P$2013,BG14)&lt;&gt;"OK"," !",""))))</f>
      </c>
      <c r="T14" s="15">
        <f ca="1">IF(OR($AQ14=0,T$9="",T$9&lt;$AS14,AND($AT14&lt;&gt;"",T$9&gt;$AT14)),"",IF(BH14=0,"—",IF(INDEX('Controle de reservas'!$P$14:$P$2013,BH14)="DUPLICIDADE NO DIA","CONFLITO"&amp;IF(INDEX('Controle de reservas'!$M$14:$M$2013,BH14)&lt;&gt;"",CHAR(10)&amp;INDEX('Controle de reservas'!$M$14:$M$2013,BH14),"")&amp;IF(INDEX('Controle de reservas'!$N$14:$N$2013,BH14)&lt;&gt;"",CHAR(10)&amp;"Subst.: "&amp;INDEX('Controle de reservas'!$N$14:$N$2013,BH14),"")&amp;IF(AND(ISNUMBER(INDEX('Controle de reservas'!$I$14:$I$2013,BH14)),INDEX('Controle de reservas'!$I$14:$I$2013,BH14)&gt;0,INDEX('Controle de reservas'!$K$14:$K$2013,BH14)&gt;INDEX('Controle de reservas'!$I$14:$I$2013,BH14)),CHAR(10)&amp;"DIVERGÊNCIA DE DATAS",""),IF(INDEX('Controle de reservas'!$L$14:$L$2013,BH14)="Em cobertura","COV",IF(INDEX('Controle de reservas'!$L$14:$L$2013,BH14)="Disponível","DISP",IF(INDEX('Controle de reservas'!$L$14:$L$2013,BH14)="Não utilizado","NU",IF(INDEX('Controle de reservas'!$L$14:$L$2013,BH14)="Folga","F",IF(INDEX('Controle de reservas'!$L$14:$L$2013,BH14)="Ocorrência","O",IF(INDEX('Controle de reservas'!$L$14:$L$2013,BH14)="Programado","PROG",IF(INDEX('Controle de reservas'!$L$14:$L$2013,BH14)="Disponível no posto","DP","SEM SITUAÇÃO")))))))&amp;IF(INDEX('Controle de reservas'!$M$14:$M$2013,BH14)&lt;&gt;"",CHAR(10)&amp;INDEX('Controle de reservas'!$M$14:$M$2013,BH14),IF(OR(INDEX('Controle de reservas'!$L$14:$L$2013,BH14)="Em cobertura",INDEX('Controle de reservas'!$L$14:$L$2013,BH14)="Programado"),CHAR(10)&amp;"SEM LOCAL",""))&amp;IF(INDEX('Controle de reservas'!$N$14:$N$2013,BH14)&lt;&gt;"",CHAR(10)&amp;"Subst.: "&amp;INDEX('Controle de reservas'!$N$14:$N$2013,BH14),"")&amp;IF(AND(ISNUMBER(INDEX('Controle de reservas'!$I$14:$I$2013,BH14)),INDEX('Controle de reservas'!$I$14:$I$2013,BH14)&gt;0,INDEX('Controle de reservas'!$K$14:$K$2013,BH14)&gt;INDEX('Controle de reservas'!$I$14:$I$2013,BH14)),CHAR(10)&amp;"DIVERGÊNCIA DE DATAS","")&amp;IF(INDEX('Controle de reservas'!$P$14:$P$2013,BH14)&lt;&gt;"OK"," !",""))))</f>
      </c>
      <c r="U14" s="15">
        <f ca="1">IF(OR($AQ14=0,U$9="",U$9&lt;$AS14,AND($AT14&lt;&gt;"",U$9&gt;$AT14)),"",IF(BI14=0,"—",IF(INDEX('Controle de reservas'!$P$14:$P$2013,BI14)="DUPLICIDADE NO DIA","CONFLITO"&amp;IF(INDEX('Controle de reservas'!$M$14:$M$2013,BI14)&lt;&gt;"",CHAR(10)&amp;INDEX('Controle de reservas'!$M$14:$M$2013,BI14),"")&amp;IF(INDEX('Controle de reservas'!$N$14:$N$2013,BI14)&lt;&gt;"",CHAR(10)&amp;"Subst.: "&amp;INDEX('Controle de reservas'!$N$14:$N$2013,BI14),"")&amp;IF(AND(ISNUMBER(INDEX('Controle de reservas'!$I$14:$I$2013,BI14)),INDEX('Controle de reservas'!$I$14:$I$2013,BI14)&gt;0,INDEX('Controle de reservas'!$K$14:$K$2013,BI14)&gt;INDEX('Controle de reservas'!$I$14:$I$2013,BI14)),CHAR(10)&amp;"DIVERGÊNCIA DE DATAS",""),IF(INDEX('Controle de reservas'!$L$14:$L$2013,BI14)="Em cobertura","COV",IF(INDEX('Controle de reservas'!$L$14:$L$2013,BI14)="Disponível","DISP",IF(INDEX('Controle de reservas'!$L$14:$L$2013,BI14)="Não utilizado","NU",IF(INDEX('Controle de reservas'!$L$14:$L$2013,BI14)="Folga","F",IF(INDEX('Controle de reservas'!$L$14:$L$2013,BI14)="Ocorrência","O",IF(INDEX('Controle de reservas'!$L$14:$L$2013,BI14)="Programado","PROG",IF(INDEX('Controle de reservas'!$L$14:$L$2013,BI14)="Disponível no posto","DP","SEM SITUAÇÃO")))))))&amp;IF(INDEX('Controle de reservas'!$M$14:$M$2013,BI14)&lt;&gt;"",CHAR(10)&amp;INDEX('Controle de reservas'!$M$14:$M$2013,BI14),IF(OR(INDEX('Controle de reservas'!$L$14:$L$2013,BI14)="Em cobertura",INDEX('Controle de reservas'!$L$14:$L$2013,BI14)="Programado"),CHAR(10)&amp;"SEM LOCAL",""))&amp;IF(INDEX('Controle de reservas'!$N$14:$N$2013,BI14)&lt;&gt;"",CHAR(10)&amp;"Subst.: "&amp;INDEX('Controle de reservas'!$N$14:$N$2013,BI14),"")&amp;IF(AND(ISNUMBER(INDEX('Controle de reservas'!$I$14:$I$2013,BI14)),INDEX('Controle de reservas'!$I$14:$I$2013,BI14)&gt;0,INDEX('Controle de reservas'!$K$14:$K$2013,BI14)&gt;INDEX('Controle de reservas'!$I$14:$I$2013,BI14)),CHAR(10)&amp;"DIVERGÊNCIA DE DATAS","")&amp;IF(INDEX('Controle de reservas'!$P$14:$P$2013,BI14)&lt;&gt;"OK"," !",""))))</f>
      </c>
      <c r="V14" s="15">
        <f ca="1">IF(OR($AQ14=0,V$9="",V$9&lt;$AS14,AND($AT14&lt;&gt;"",V$9&gt;$AT14)),"",IF(BJ14=0,"—",IF(INDEX('Controle de reservas'!$P$14:$P$2013,BJ14)="DUPLICIDADE NO DIA","CONFLITO"&amp;IF(INDEX('Controle de reservas'!$M$14:$M$2013,BJ14)&lt;&gt;"",CHAR(10)&amp;INDEX('Controle de reservas'!$M$14:$M$2013,BJ14),"")&amp;IF(INDEX('Controle de reservas'!$N$14:$N$2013,BJ14)&lt;&gt;"",CHAR(10)&amp;"Subst.: "&amp;INDEX('Controle de reservas'!$N$14:$N$2013,BJ14),"")&amp;IF(AND(ISNUMBER(INDEX('Controle de reservas'!$I$14:$I$2013,BJ14)),INDEX('Controle de reservas'!$I$14:$I$2013,BJ14)&gt;0,INDEX('Controle de reservas'!$K$14:$K$2013,BJ14)&gt;INDEX('Controle de reservas'!$I$14:$I$2013,BJ14)),CHAR(10)&amp;"DIVERGÊNCIA DE DATAS",""),IF(INDEX('Controle de reservas'!$L$14:$L$2013,BJ14)="Em cobertura","COV",IF(INDEX('Controle de reservas'!$L$14:$L$2013,BJ14)="Disponível","DISP",IF(INDEX('Controle de reservas'!$L$14:$L$2013,BJ14)="Não utilizado","NU",IF(INDEX('Controle de reservas'!$L$14:$L$2013,BJ14)="Folga","F",IF(INDEX('Controle de reservas'!$L$14:$L$2013,BJ14)="Ocorrência","O",IF(INDEX('Controle de reservas'!$L$14:$L$2013,BJ14)="Programado","PROG",IF(INDEX('Controle de reservas'!$L$14:$L$2013,BJ14)="Disponível no posto","DP","SEM SITUAÇÃO")))))))&amp;IF(INDEX('Controle de reservas'!$M$14:$M$2013,BJ14)&lt;&gt;"",CHAR(10)&amp;INDEX('Controle de reservas'!$M$14:$M$2013,BJ14),IF(OR(INDEX('Controle de reservas'!$L$14:$L$2013,BJ14)="Em cobertura",INDEX('Controle de reservas'!$L$14:$L$2013,BJ14)="Programado"),CHAR(10)&amp;"SEM LOCAL",""))&amp;IF(INDEX('Controle de reservas'!$N$14:$N$2013,BJ14)&lt;&gt;"",CHAR(10)&amp;"Subst.: "&amp;INDEX('Controle de reservas'!$N$14:$N$2013,BJ14),"")&amp;IF(AND(ISNUMBER(INDEX('Controle de reservas'!$I$14:$I$2013,BJ14)),INDEX('Controle de reservas'!$I$14:$I$2013,BJ14)&gt;0,INDEX('Controle de reservas'!$K$14:$K$2013,BJ14)&gt;INDEX('Controle de reservas'!$I$14:$I$2013,BJ14)),CHAR(10)&amp;"DIVERGÊNCIA DE DATAS","")&amp;IF(INDEX('Controle de reservas'!$P$14:$P$2013,BJ14)&lt;&gt;"OK"," !",""))))</f>
      </c>
      <c r="W14" s="15">
        <f ca="1">IF(OR($AQ14=0,W$9="",W$9&lt;$AS14,AND($AT14&lt;&gt;"",W$9&gt;$AT14)),"",IF(BK14=0,"—",IF(INDEX('Controle de reservas'!$P$14:$P$2013,BK14)="DUPLICIDADE NO DIA","CONFLITO"&amp;IF(INDEX('Controle de reservas'!$M$14:$M$2013,BK14)&lt;&gt;"",CHAR(10)&amp;INDEX('Controle de reservas'!$M$14:$M$2013,BK14),"")&amp;IF(INDEX('Controle de reservas'!$N$14:$N$2013,BK14)&lt;&gt;"",CHAR(10)&amp;"Subst.: "&amp;INDEX('Controle de reservas'!$N$14:$N$2013,BK14),"")&amp;IF(AND(ISNUMBER(INDEX('Controle de reservas'!$I$14:$I$2013,BK14)),INDEX('Controle de reservas'!$I$14:$I$2013,BK14)&gt;0,INDEX('Controle de reservas'!$K$14:$K$2013,BK14)&gt;INDEX('Controle de reservas'!$I$14:$I$2013,BK14)),CHAR(10)&amp;"DIVERGÊNCIA DE DATAS",""),IF(INDEX('Controle de reservas'!$L$14:$L$2013,BK14)="Em cobertura","COV",IF(INDEX('Controle de reservas'!$L$14:$L$2013,BK14)="Disponível","DISP",IF(INDEX('Controle de reservas'!$L$14:$L$2013,BK14)="Não utilizado","NU",IF(INDEX('Controle de reservas'!$L$14:$L$2013,BK14)="Folga","F",IF(INDEX('Controle de reservas'!$L$14:$L$2013,BK14)="Ocorrência","O",IF(INDEX('Controle de reservas'!$L$14:$L$2013,BK14)="Programado","PROG",IF(INDEX('Controle de reservas'!$L$14:$L$2013,BK14)="Disponível no posto","DP","SEM SITUAÇÃO")))))))&amp;IF(INDEX('Controle de reservas'!$M$14:$M$2013,BK14)&lt;&gt;"",CHAR(10)&amp;INDEX('Controle de reservas'!$M$14:$M$2013,BK14),IF(OR(INDEX('Controle de reservas'!$L$14:$L$2013,BK14)="Em cobertura",INDEX('Controle de reservas'!$L$14:$L$2013,BK14)="Programado"),CHAR(10)&amp;"SEM LOCAL",""))&amp;IF(INDEX('Controle de reservas'!$N$14:$N$2013,BK14)&lt;&gt;"",CHAR(10)&amp;"Subst.: "&amp;INDEX('Controle de reservas'!$N$14:$N$2013,BK14),"")&amp;IF(AND(ISNUMBER(INDEX('Controle de reservas'!$I$14:$I$2013,BK14)),INDEX('Controle de reservas'!$I$14:$I$2013,BK14)&gt;0,INDEX('Controle de reservas'!$K$14:$K$2013,BK14)&gt;INDEX('Controle de reservas'!$I$14:$I$2013,BK14)),CHAR(10)&amp;"DIVERGÊNCIA DE DATAS","")&amp;IF(INDEX('Controle de reservas'!$P$14:$P$2013,BK14)&lt;&gt;"OK"," !",""))))</f>
      </c>
      <c r="X14" s="15">
        <f ca="1">IF(OR($AQ14=0,X$9="",X$9&lt;$AS14,AND($AT14&lt;&gt;"",X$9&gt;$AT14)),"",IF(BL14=0,"—",IF(INDEX('Controle de reservas'!$P$14:$P$2013,BL14)="DUPLICIDADE NO DIA","CONFLITO"&amp;IF(INDEX('Controle de reservas'!$M$14:$M$2013,BL14)&lt;&gt;"",CHAR(10)&amp;INDEX('Controle de reservas'!$M$14:$M$2013,BL14),"")&amp;IF(INDEX('Controle de reservas'!$N$14:$N$2013,BL14)&lt;&gt;"",CHAR(10)&amp;"Subst.: "&amp;INDEX('Controle de reservas'!$N$14:$N$2013,BL14),"")&amp;IF(AND(ISNUMBER(INDEX('Controle de reservas'!$I$14:$I$2013,BL14)),INDEX('Controle de reservas'!$I$14:$I$2013,BL14)&gt;0,INDEX('Controle de reservas'!$K$14:$K$2013,BL14)&gt;INDEX('Controle de reservas'!$I$14:$I$2013,BL14)),CHAR(10)&amp;"DIVERGÊNCIA DE DATAS",""),IF(INDEX('Controle de reservas'!$L$14:$L$2013,BL14)="Em cobertura","COV",IF(INDEX('Controle de reservas'!$L$14:$L$2013,BL14)="Disponível","DISP",IF(INDEX('Controle de reservas'!$L$14:$L$2013,BL14)="Não utilizado","NU",IF(INDEX('Controle de reservas'!$L$14:$L$2013,BL14)="Folga","F",IF(INDEX('Controle de reservas'!$L$14:$L$2013,BL14)="Ocorrência","O",IF(INDEX('Controle de reservas'!$L$14:$L$2013,BL14)="Programado","PROG",IF(INDEX('Controle de reservas'!$L$14:$L$2013,BL14)="Disponível no posto","DP","SEM SITUAÇÃO")))))))&amp;IF(INDEX('Controle de reservas'!$M$14:$M$2013,BL14)&lt;&gt;"",CHAR(10)&amp;INDEX('Controle de reservas'!$M$14:$M$2013,BL14),IF(OR(INDEX('Controle de reservas'!$L$14:$L$2013,BL14)="Em cobertura",INDEX('Controle de reservas'!$L$14:$L$2013,BL14)="Programado"),CHAR(10)&amp;"SEM LOCAL",""))&amp;IF(INDEX('Controle de reservas'!$N$14:$N$2013,BL14)&lt;&gt;"",CHAR(10)&amp;"Subst.: "&amp;INDEX('Controle de reservas'!$N$14:$N$2013,BL14),"")&amp;IF(AND(ISNUMBER(INDEX('Controle de reservas'!$I$14:$I$2013,BL14)),INDEX('Controle de reservas'!$I$14:$I$2013,BL14)&gt;0,INDEX('Controle de reservas'!$K$14:$K$2013,BL14)&gt;INDEX('Controle de reservas'!$I$14:$I$2013,BL14)),CHAR(10)&amp;"DIVERGÊNCIA DE DATAS","")&amp;IF(INDEX('Controle de reservas'!$P$14:$P$2013,BL14)&lt;&gt;"OK"," !",""))))</f>
      </c>
      <c r="Y14" s="15">
        <f ca="1">IF(OR($AQ14=0,Y$9="",Y$9&lt;$AS14,AND($AT14&lt;&gt;"",Y$9&gt;$AT14)),"",IF(BM14=0,"—",IF(INDEX('Controle de reservas'!$P$14:$P$2013,BM14)="DUPLICIDADE NO DIA","CONFLITO"&amp;IF(INDEX('Controle de reservas'!$M$14:$M$2013,BM14)&lt;&gt;"",CHAR(10)&amp;INDEX('Controle de reservas'!$M$14:$M$2013,BM14),"")&amp;IF(INDEX('Controle de reservas'!$N$14:$N$2013,BM14)&lt;&gt;"",CHAR(10)&amp;"Subst.: "&amp;INDEX('Controle de reservas'!$N$14:$N$2013,BM14),"")&amp;IF(AND(ISNUMBER(INDEX('Controle de reservas'!$I$14:$I$2013,BM14)),INDEX('Controle de reservas'!$I$14:$I$2013,BM14)&gt;0,INDEX('Controle de reservas'!$K$14:$K$2013,BM14)&gt;INDEX('Controle de reservas'!$I$14:$I$2013,BM14)),CHAR(10)&amp;"DIVERGÊNCIA DE DATAS",""),IF(INDEX('Controle de reservas'!$L$14:$L$2013,BM14)="Em cobertura","COV",IF(INDEX('Controle de reservas'!$L$14:$L$2013,BM14)="Disponível","DISP",IF(INDEX('Controle de reservas'!$L$14:$L$2013,BM14)="Não utilizado","NU",IF(INDEX('Controle de reservas'!$L$14:$L$2013,BM14)="Folga","F",IF(INDEX('Controle de reservas'!$L$14:$L$2013,BM14)="Ocorrência","O",IF(INDEX('Controle de reservas'!$L$14:$L$2013,BM14)="Programado","PROG",IF(INDEX('Controle de reservas'!$L$14:$L$2013,BM14)="Disponível no posto","DP","SEM SITUAÇÃO")))))))&amp;IF(INDEX('Controle de reservas'!$M$14:$M$2013,BM14)&lt;&gt;"",CHAR(10)&amp;INDEX('Controle de reservas'!$M$14:$M$2013,BM14),IF(OR(INDEX('Controle de reservas'!$L$14:$L$2013,BM14)="Em cobertura",INDEX('Controle de reservas'!$L$14:$L$2013,BM14)="Programado"),CHAR(10)&amp;"SEM LOCAL",""))&amp;IF(INDEX('Controle de reservas'!$N$14:$N$2013,BM14)&lt;&gt;"",CHAR(10)&amp;"Subst.: "&amp;INDEX('Controle de reservas'!$N$14:$N$2013,BM14),"")&amp;IF(AND(ISNUMBER(INDEX('Controle de reservas'!$I$14:$I$2013,BM14)),INDEX('Controle de reservas'!$I$14:$I$2013,BM14)&gt;0,INDEX('Controle de reservas'!$K$14:$K$2013,BM14)&gt;INDEX('Controle de reservas'!$I$14:$I$2013,BM14)),CHAR(10)&amp;"DIVERGÊNCIA DE DATAS","")&amp;IF(INDEX('Controle de reservas'!$P$14:$P$2013,BM14)&lt;&gt;"OK"," !",""))))</f>
      </c>
      <c r="Z14" s="15">
        <f ca="1">IF(OR($AQ14=0,Z$9="",Z$9&lt;$AS14,AND($AT14&lt;&gt;"",Z$9&gt;$AT14)),"",IF(BN14=0,"—",IF(INDEX('Controle de reservas'!$P$14:$P$2013,BN14)="DUPLICIDADE NO DIA","CONFLITO"&amp;IF(INDEX('Controle de reservas'!$M$14:$M$2013,BN14)&lt;&gt;"",CHAR(10)&amp;INDEX('Controle de reservas'!$M$14:$M$2013,BN14),"")&amp;IF(INDEX('Controle de reservas'!$N$14:$N$2013,BN14)&lt;&gt;"",CHAR(10)&amp;"Subst.: "&amp;INDEX('Controle de reservas'!$N$14:$N$2013,BN14),"")&amp;IF(AND(ISNUMBER(INDEX('Controle de reservas'!$I$14:$I$2013,BN14)),INDEX('Controle de reservas'!$I$14:$I$2013,BN14)&gt;0,INDEX('Controle de reservas'!$K$14:$K$2013,BN14)&gt;INDEX('Controle de reservas'!$I$14:$I$2013,BN14)),CHAR(10)&amp;"DIVERGÊNCIA DE DATAS",""),IF(INDEX('Controle de reservas'!$L$14:$L$2013,BN14)="Em cobertura","COV",IF(INDEX('Controle de reservas'!$L$14:$L$2013,BN14)="Disponível","DISP",IF(INDEX('Controle de reservas'!$L$14:$L$2013,BN14)="Não utilizado","NU",IF(INDEX('Controle de reservas'!$L$14:$L$2013,BN14)="Folga","F",IF(INDEX('Controle de reservas'!$L$14:$L$2013,BN14)="Ocorrência","O",IF(INDEX('Controle de reservas'!$L$14:$L$2013,BN14)="Programado","PROG",IF(INDEX('Controle de reservas'!$L$14:$L$2013,BN14)="Disponível no posto","DP","SEM SITUAÇÃO")))))))&amp;IF(INDEX('Controle de reservas'!$M$14:$M$2013,BN14)&lt;&gt;"",CHAR(10)&amp;INDEX('Controle de reservas'!$M$14:$M$2013,BN14),IF(OR(INDEX('Controle de reservas'!$L$14:$L$2013,BN14)="Em cobertura",INDEX('Controle de reservas'!$L$14:$L$2013,BN14)="Programado"),CHAR(10)&amp;"SEM LOCAL",""))&amp;IF(INDEX('Controle de reservas'!$N$14:$N$2013,BN14)&lt;&gt;"",CHAR(10)&amp;"Subst.: "&amp;INDEX('Controle de reservas'!$N$14:$N$2013,BN14),"")&amp;IF(AND(ISNUMBER(INDEX('Controle de reservas'!$I$14:$I$2013,BN14)),INDEX('Controle de reservas'!$I$14:$I$2013,BN14)&gt;0,INDEX('Controle de reservas'!$K$14:$K$2013,BN14)&gt;INDEX('Controle de reservas'!$I$14:$I$2013,BN14)),CHAR(10)&amp;"DIVERGÊNCIA DE DATAS","")&amp;IF(INDEX('Controle de reservas'!$P$14:$P$2013,BN14)&lt;&gt;"OK"," !",""))))</f>
      </c>
      <c r="AA14" s="15">
        <f ca="1">IF(OR($AQ14=0,AA$9="",AA$9&lt;$AS14,AND($AT14&lt;&gt;"",AA$9&gt;$AT14)),"",IF(BO14=0,"—",IF(INDEX('Controle de reservas'!$P$14:$P$2013,BO14)="DUPLICIDADE NO DIA","CONFLITO"&amp;IF(INDEX('Controle de reservas'!$M$14:$M$2013,BO14)&lt;&gt;"",CHAR(10)&amp;INDEX('Controle de reservas'!$M$14:$M$2013,BO14),"")&amp;IF(INDEX('Controle de reservas'!$N$14:$N$2013,BO14)&lt;&gt;"",CHAR(10)&amp;"Subst.: "&amp;INDEX('Controle de reservas'!$N$14:$N$2013,BO14),"")&amp;IF(AND(ISNUMBER(INDEX('Controle de reservas'!$I$14:$I$2013,BO14)),INDEX('Controle de reservas'!$I$14:$I$2013,BO14)&gt;0,INDEX('Controle de reservas'!$K$14:$K$2013,BO14)&gt;INDEX('Controle de reservas'!$I$14:$I$2013,BO14)),CHAR(10)&amp;"DIVERGÊNCIA DE DATAS",""),IF(INDEX('Controle de reservas'!$L$14:$L$2013,BO14)="Em cobertura","COV",IF(INDEX('Controle de reservas'!$L$14:$L$2013,BO14)="Disponível","DISP",IF(INDEX('Controle de reservas'!$L$14:$L$2013,BO14)="Não utilizado","NU",IF(INDEX('Controle de reservas'!$L$14:$L$2013,BO14)="Folga","F",IF(INDEX('Controle de reservas'!$L$14:$L$2013,BO14)="Ocorrência","O",IF(INDEX('Controle de reservas'!$L$14:$L$2013,BO14)="Programado","PROG",IF(INDEX('Controle de reservas'!$L$14:$L$2013,BO14)="Disponível no posto","DP","SEM SITUAÇÃO")))))))&amp;IF(INDEX('Controle de reservas'!$M$14:$M$2013,BO14)&lt;&gt;"",CHAR(10)&amp;INDEX('Controle de reservas'!$M$14:$M$2013,BO14),IF(OR(INDEX('Controle de reservas'!$L$14:$L$2013,BO14)="Em cobertura",INDEX('Controle de reservas'!$L$14:$L$2013,BO14)="Programado"),CHAR(10)&amp;"SEM LOCAL",""))&amp;IF(INDEX('Controle de reservas'!$N$14:$N$2013,BO14)&lt;&gt;"",CHAR(10)&amp;"Subst.: "&amp;INDEX('Controle de reservas'!$N$14:$N$2013,BO14),"")&amp;IF(AND(ISNUMBER(INDEX('Controle de reservas'!$I$14:$I$2013,BO14)),INDEX('Controle de reservas'!$I$14:$I$2013,BO14)&gt;0,INDEX('Controle de reservas'!$K$14:$K$2013,BO14)&gt;INDEX('Controle de reservas'!$I$14:$I$2013,BO14)),CHAR(10)&amp;"DIVERGÊNCIA DE DATAS","")&amp;IF(INDEX('Controle de reservas'!$P$14:$P$2013,BO14)&lt;&gt;"OK"," !",""))))</f>
      </c>
      <c r="AB14" s="15">
        <f ca="1">IF(OR($AQ14=0,AB$9="",AB$9&lt;$AS14,AND($AT14&lt;&gt;"",AB$9&gt;$AT14)),"",IF(BP14=0,"—",IF(INDEX('Controle de reservas'!$P$14:$P$2013,BP14)="DUPLICIDADE NO DIA","CONFLITO"&amp;IF(INDEX('Controle de reservas'!$M$14:$M$2013,BP14)&lt;&gt;"",CHAR(10)&amp;INDEX('Controle de reservas'!$M$14:$M$2013,BP14),"")&amp;IF(INDEX('Controle de reservas'!$N$14:$N$2013,BP14)&lt;&gt;"",CHAR(10)&amp;"Subst.: "&amp;INDEX('Controle de reservas'!$N$14:$N$2013,BP14),"")&amp;IF(AND(ISNUMBER(INDEX('Controle de reservas'!$I$14:$I$2013,BP14)),INDEX('Controle de reservas'!$I$14:$I$2013,BP14)&gt;0,INDEX('Controle de reservas'!$K$14:$K$2013,BP14)&gt;INDEX('Controle de reservas'!$I$14:$I$2013,BP14)),CHAR(10)&amp;"DIVERGÊNCIA DE DATAS",""),IF(INDEX('Controle de reservas'!$L$14:$L$2013,BP14)="Em cobertura","COV",IF(INDEX('Controle de reservas'!$L$14:$L$2013,BP14)="Disponível","DISP",IF(INDEX('Controle de reservas'!$L$14:$L$2013,BP14)="Não utilizado","NU",IF(INDEX('Controle de reservas'!$L$14:$L$2013,BP14)="Folga","F",IF(INDEX('Controle de reservas'!$L$14:$L$2013,BP14)="Ocorrência","O",IF(INDEX('Controle de reservas'!$L$14:$L$2013,BP14)="Programado","PROG",IF(INDEX('Controle de reservas'!$L$14:$L$2013,BP14)="Disponível no posto","DP","SEM SITUAÇÃO")))))))&amp;IF(INDEX('Controle de reservas'!$M$14:$M$2013,BP14)&lt;&gt;"",CHAR(10)&amp;INDEX('Controle de reservas'!$M$14:$M$2013,BP14),IF(OR(INDEX('Controle de reservas'!$L$14:$L$2013,BP14)="Em cobertura",INDEX('Controle de reservas'!$L$14:$L$2013,BP14)="Programado"),CHAR(10)&amp;"SEM LOCAL",""))&amp;IF(INDEX('Controle de reservas'!$N$14:$N$2013,BP14)&lt;&gt;"",CHAR(10)&amp;"Subst.: "&amp;INDEX('Controle de reservas'!$N$14:$N$2013,BP14),"")&amp;IF(AND(ISNUMBER(INDEX('Controle de reservas'!$I$14:$I$2013,BP14)),INDEX('Controle de reservas'!$I$14:$I$2013,BP14)&gt;0,INDEX('Controle de reservas'!$K$14:$K$2013,BP14)&gt;INDEX('Controle de reservas'!$I$14:$I$2013,BP14)),CHAR(10)&amp;"DIVERGÊNCIA DE DATAS","")&amp;IF(INDEX('Controle de reservas'!$P$14:$P$2013,BP14)&lt;&gt;"OK"," !",""))))</f>
      </c>
      <c r="AC14" s="15">
        <f ca="1">IF(OR($AQ14=0,AC$9="",AC$9&lt;$AS14,AND($AT14&lt;&gt;"",AC$9&gt;$AT14)),"",IF(BQ14=0,"—",IF(INDEX('Controle de reservas'!$P$14:$P$2013,BQ14)="DUPLICIDADE NO DIA","CONFLITO"&amp;IF(INDEX('Controle de reservas'!$M$14:$M$2013,BQ14)&lt;&gt;"",CHAR(10)&amp;INDEX('Controle de reservas'!$M$14:$M$2013,BQ14),"")&amp;IF(INDEX('Controle de reservas'!$N$14:$N$2013,BQ14)&lt;&gt;"",CHAR(10)&amp;"Subst.: "&amp;INDEX('Controle de reservas'!$N$14:$N$2013,BQ14),"")&amp;IF(AND(ISNUMBER(INDEX('Controle de reservas'!$I$14:$I$2013,BQ14)),INDEX('Controle de reservas'!$I$14:$I$2013,BQ14)&gt;0,INDEX('Controle de reservas'!$K$14:$K$2013,BQ14)&gt;INDEX('Controle de reservas'!$I$14:$I$2013,BQ14)),CHAR(10)&amp;"DIVERGÊNCIA DE DATAS",""),IF(INDEX('Controle de reservas'!$L$14:$L$2013,BQ14)="Em cobertura","COV",IF(INDEX('Controle de reservas'!$L$14:$L$2013,BQ14)="Disponível","DISP",IF(INDEX('Controle de reservas'!$L$14:$L$2013,BQ14)="Não utilizado","NU",IF(INDEX('Controle de reservas'!$L$14:$L$2013,BQ14)="Folga","F",IF(INDEX('Controle de reservas'!$L$14:$L$2013,BQ14)="Ocorrência","O",IF(INDEX('Controle de reservas'!$L$14:$L$2013,BQ14)="Programado","PROG",IF(INDEX('Controle de reservas'!$L$14:$L$2013,BQ14)="Disponível no posto","DP","SEM SITUAÇÃO")))))))&amp;IF(INDEX('Controle de reservas'!$M$14:$M$2013,BQ14)&lt;&gt;"",CHAR(10)&amp;INDEX('Controle de reservas'!$M$14:$M$2013,BQ14),IF(OR(INDEX('Controle de reservas'!$L$14:$L$2013,BQ14)="Em cobertura",INDEX('Controle de reservas'!$L$14:$L$2013,BQ14)="Programado"),CHAR(10)&amp;"SEM LOCAL",""))&amp;IF(INDEX('Controle de reservas'!$N$14:$N$2013,BQ14)&lt;&gt;"",CHAR(10)&amp;"Subst.: "&amp;INDEX('Controle de reservas'!$N$14:$N$2013,BQ14),"")&amp;IF(AND(ISNUMBER(INDEX('Controle de reservas'!$I$14:$I$2013,BQ14)),INDEX('Controle de reservas'!$I$14:$I$2013,BQ14)&gt;0,INDEX('Controle de reservas'!$K$14:$K$2013,BQ14)&gt;INDEX('Controle de reservas'!$I$14:$I$2013,BQ14)),CHAR(10)&amp;"DIVERGÊNCIA DE DATAS","")&amp;IF(INDEX('Controle de reservas'!$P$14:$P$2013,BQ14)&lt;&gt;"OK"," !",""))))</f>
      </c>
      <c r="AD14" s="15">
        <f ca="1">IF(OR($AQ14=0,AD$9="",AD$9&lt;$AS14,AND($AT14&lt;&gt;"",AD$9&gt;$AT14)),"",IF(BR14=0,"—",IF(INDEX('Controle de reservas'!$P$14:$P$2013,BR14)="DUPLICIDADE NO DIA","CONFLITO"&amp;IF(INDEX('Controle de reservas'!$M$14:$M$2013,BR14)&lt;&gt;"",CHAR(10)&amp;INDEX('Controle de reservas'!$M$14:$M$2013,BR14),"")&amp;IF(INDEX('Controle de reservas'!$N$14:$N$2013,BR14)&lt;&gt;"",CHAR(10)&amp;"Subst.: "&amp;INDEX('Controle de reservas'!$N$14:$N$2013,BR14),"")&amp;IF(AND(ISNUMBER(INDEX('Controle de reservas'!$I$14:$I$2013,BR14)),INDEX('Controle de reservas'!$I$14:$I$2013,BR14)&gt;0,INDEX('Controle de reservas'!$K$14:$K$2013,BR14)&gt;INDEX('Controle de reservas'!$I$14:$I$2013,BR14)),CHAR(10)&amp;"DIVERGÊNCIA DE DATAS",""),IF(INDEX('Controle de reservas'!$L$14:$L$2013,BR14)="Em cobertura","COV",IF(INDEX('Controle de reservas'!$L$14:$L$2013,BR14)="Disponível","DISP",IF(INDEX('Controle de reservas'!$L$14:$L$2013,BR14)="Não utilizado","NU",IF(INDEX('Controle de reservas'!$L$14:$L$2013,BR14)="Folga","F",IF(INDEX('Controle de reservas'!$L$14:$L$2013,BR14)="Ocorrência","O",IF(INDEX('Controle de reservas'!$L$14:$L$2013,BR14)="Programado","PROG",IF(INDEX('Controle de reservas'!$L$14:$L$2013,BR14)="Disponível no posto","DP","SEM SITUAÇÃO")))))))&amp;IF(INDEX('Controle de reservas'!$M$14:$M$2013,BR14)&lt;&gt;"",CHAR(10)&amp;INDEX('Controle de reservas'!$M$14:$M$2013,BR14),IF(OR(INDEX('Controle de reservas'!$L$14:$L$2013,BR14)="Em cobertura",INDEX('Controle de reservas'!$L$14:$L$2013,BR14)="Programado"),CHAR(10)&amp;"SEM LOCAL",""))&amp;IF(INDEX('Controle de reservas'!$N$14:$N$2013,BR14)&lt;&gt;"",CHAR(10)&amp;"Subst.: "&amp;INDEX('Controle de reservas'!$N$14:$N$2013,BR14),"")&amp;IF(AND(ISNUMBER(INDEX('Controle de reservas'!$I$14:$I$2013,BR14)),INDEX('Controle de reservas'!$I$14:$I$2013,BR14)&gt;0,INDEX('Controle de reservas'!$K$14:$K$2013,BR14)&gt;INDEX('Controle de reservas'!$I$14:$I$2013,BR14)),CHAR(10)&amp;"DIVERGÊNCIA DE DATAS","")&amp;IF(INDEX('Controle de reservas'!$P$14:$P$2013,BR14)&lt;&gt;"OK"," !",""))))</f>
      </c>
      <c r="AE14" s="15">
        <f ca="1">IF(OR($AQ14=0,AE$9="",AE$9&lt;$AS14,AND($AT14&lt;&gt;"",AE$9&gt;$AT14)),"",IF(BS14=0,"—",IF(INDEX('Controle de reservas'!$P$14:$P$2013,BS14)="DUPLICIDADE NO DIA","CONFLITO"&amp;IF(INDEX('Controle de reservas'!$M$14:$M$2013,BS14)&lt;&gt;"",CHAR(10)&amp;INDEX('Controle de reservas'!$M$14:$M$2013,BS14),"")&amp;IF(INDEX('Controle de reservas'!$N$14:$N$2013,BS14)&lt;&gt;"",CHAR(10)&amp;"Subst.: "&amp;INDEX('Controle de reservas'!$N$14:$N$2013,BS14),"")&amp;IF(AND(ISNUMBER(INDEX('Controle de reservas'!$I$14:$I$2013,BS14)),INDEX('Controle de reservas'!$I$14:$I$2013,BS14)&gt;0,INDEX('Controle de reservas'!$K$14:$K$2013,BS14)&gt;INDEX('Controle de reservas'!$I$14:$I$2013,BS14)),CHAR(10)&amp;"DIVERGÊNCIA DE DATAS",""),IF(INDEX('Controle de reservas'!$L$14:$L$2013,BS14)="Em cobertura","COV",IF(INDEX('Controle de reservas'!$L$14:$L$2013,BS14)="Disponível","DISP",IF(INDEX('Controle de reservas'!$L$14:$L$2013,BS14)="Não utilizado","NU",IF(INDEX('Controle de reservas'!$L$14:$L$2013,BS14)="Folga","F",IF(INDEX('Controle de reservas'!$L$14:$L$2013,BS14)="Ocorrência","O",IF(INDEX('Controle de reservas'!$L$14:$L$2013,BS14)="Programado","PROG",IF(INDEX('Controle de reservas'!$L$14:$L$2013,BS14)="Disponível no posto","DP","SEM SITUAÇÃO")))))))&amp;IF(INDEX('Controle de reservas'!$M$14:$M$2013,BS14)&lt;&gt;"",CHAR(10)&amp;INDEX('Controle de reservas'!$M$14:$M$2013,BS14),IF(OR(INDEX('Controle de reservas'!$L$14:$L$2013,BS14)="Em cobertura",INDEX('Controle de reservas'!$L$14:$L$2013,BS14)="Programado"),CHAR(10)&amp;"SEM LOCAL",""))&amp;IF(INDEX('Controle de reservas'!$N$14:$N$2013,BS14)&lt;&gt;"",CHAR(10)&amp;"Subst.: "&amp;INDEX('Controle de reservas'!$N$14:$N$2013,BS14),"")&amp;IF(AND(ISNUMBER(INDEX('Controle de reservas'!$I$14:$I$2013,BS14)),INDEX('Controle de reservas'!$I$14:$I$2013,BS14)&gt;0,INDEX('Controle de reservas'!$K$14:$K$2013,BS14)&gt;INDEX('Controle de reservas'!$I$14:$I$2013,BS14)),CHAR(10)&amp;"DIVERGÊNCIA DE DATAS","")&amp;IF(INDEX('Controle de reservas'!$P$14:$P$2013,BS14)&lt;&gt;"OK"," !",""))))</f>
      </c>
      <c r="AF14" s="15">
        <f ca="1">IF(OR($AQ14=0,AF$9="",AF$9&lt;$AS14,AND($AT14&lt;&gt;"",AF$9&gt;$AT14)),"",IF(BT14=0,"—",IF(INDEX('Controle de reservas'!$P$14:$P$2013,BT14)="DUPLICIDADE NO DIA","CONFLITO"&amp;IF(INDEX('Controle de reservas'!$M$14:$M$2013,BT14)&lt;&gt;"",CHAR(10)&amp;INDEX('Controle de reservas'!$M$14:$M$2013,BT14),"")&amp;IF(INDEX('Controle de reservas'!$N$14:$N$2013,BT14)&lt;&gt;"",CHAR(10)&amp;"Subst.: "&amp;INDEX('Controle de reservas'!$N$14:$N$2013,BT14),"")&amp;IF(AND(ISNUMBER(INDEX('Controle de reservas'!$I$14:$I$2013,BT14)),INDEX('Controle de reservas'!$I$14:$I$2013,BT14)&gt;0,INDEX('Controle de reservas'!$K$14:$K$2013,BT14)&gt;INDEX('Controle de reservas'!$I$14:$I$2013,BT14)),CHAR(10)&amp;"DIVERGÊNCIA DE DATAS",""),IF(INDEX('Controle de reservas'!$L$14:$L$2013,BT14)="Em cobertura","COV",IF(INDEX('Controle de reservas'!$L$14:$L$2013,BT14)="Disponível","DISP",IF(INDEX('Controle de reservas'!$L$14:$L$2013,BT14)="Não utilizado","NU",IF(INDEX('Controle de reservas'!$L$14:$L$2013,BT14)="Folga","F",IF(INDEX('Controle de reservas'!$L$14:$L$2013,BT14)="Ocorrência","O",IF(INDEX('Controle de reservas'!$L$14:$L$2013,BT14)="Programado","PROG",IF(INDEX('Controle de reservas'!$L$14:$L$2013,BT14)="Disponível no posto","DP","SEM SITUAÇÃO")))))))&amp;IF(INDEX('Controle de reservas'!$M$14:$M$2013,BT14)&lt;&gt;"",CHAR(10)&amp;INDEX('Controle de reservas'!$M$14:$M$2013,BT14),IF(OR(INDEX('Controle de reservas'!$L$14:$L$2013,BT14)="Em cobertura",INDEX('Controle de reservas'!$L$14:$L$2013,BT14)="Programado"),CHAR(10)&amp;"SEM LOCAL",""))&amp;IF(INDEX('Controle de reservas'!$N$14:$N$2013,BT14)&lt;&gt;"",CHAR(10)&amp;"Subst.: "&amp;INDEX('Controle de reservas'!$N$14:$N$2013,BT14),"")&amp;IF(AND(ISNUMBER(INDEX('Controle de reservas'!$I$14:$I$2013,BT14)),INDEX('Controle de reservas'!$I$14:$I$2013,BT14)&gt;0,INDEX('Controle de reservas'!$K$14:$K$2013,BT14)&gt;INDEX('Controle de reservas'!$I$14:$I$2013,BT14)),CHAR(10)&amp;"DIVERGÊNCIA DE DATAS","")&amp;IF(INDEX('Controle de reservas'!$P$14:$P$2013,BT14)&lt;&gt;"OK"," !",""))))</f>
      </c>
      <c r="AG14" s="15">
        <f ca="1">IF(OR($AQ14=0,AG$9="",AG$9&lt;$AS14,AND($AT14&lt;&gt;"",AG$9&gt;$AT14)),"",IF(BU14=0,"—",IF(INDEX('Controle de reservas'!$P$14:$P$2013,BU14)="DUPLICIDADE NO DIA","CONFLITO"&amp;IF(INDEX('Controle de reservas'!$M$14:$M$2013,BU14)&lt;&gt;"",CHAR(10)&amp;INDEX('Controle de reservas'!$M$14:$M$2013,BU14),"")&amp;IF(INDEX('Controle de reservas'!$N$14:$N$2013,BU14)&lt;&gt;"",CHAR(10)&amp;"Subst.: "&amp;INDEX('Controle de reservas'!$N$14:$N$2013,BU14),"")&amp;IF(AND(ISNUMBER(INDEX('Controle de reservas'!$I$14:$I$2013,BU14)),INDEX('Controle de reservas'!$I$14:$I$2013,BU14)&gt;0,INDEX('Controle de reservas'!$K$14:$K$2013,BU14)&gt;INDEX('Controle de reservas'!$I$14:$I$2013,BU14)),CHAR(10)&amp;"DIVERGÊNCIA DE DATAS",""),IF(INDEX('Controle de reservas'!$L$14:$L$2013,BU14)="Em cobertura","COV",IF(INDEX('Controle de reservas'!$L$14:$L$2013,BU14)="Disponível","DISP",IF(INDEX('Controle de reservas'!$L$14:$L$2013,BU14)="Não utilizado","NU",IF(INDEX('Controle de reservas'!$L$14:$L$2013,BU14)="Folga","F",IF(INDEX('Controle de reservas'!$L$14:$L$2013,BU14)="Ocorrência","O",IF(INDEX('Controle de reservas'!$L$14:$L$2013,BU14)="Programado","PROG",IF(INDEX('Controle de reservas'!$L$14:$L$2013,BU14)="Disponível no posto","DP","SEM SITUAÇÃO")))))))&amp;IF(INDEX('Controle de reservas'!$M$14:$M$2013,BU14)&lt;&gt;"",CHAR(10)&amp;INDEX('Controle de reservas'!$M$14:$M$2013,BU14),IF(OR(INDEX('Controle de reservas'!$L$14:$L$2013,BU14)="Em cobertura",INDEX('Controle de reservas'!$L$14:$L$2013,BU14)="Programado"),CHAR(10)&amp;"SEM LOCAL",""))&amp;IF(INDEX('Controle de reservas'!$N$14:$N$2013,BU14)&lt;&gt;"",CHAR(10)&amp;"Subst.: "&amp;INDEX('Controle de reservas'!$N$14:$N$2013,BU14),"")&amp;IF(AND(ISNUMBER(INDEX('Controle de reservas'!$I$14:$I$2013,BU14)),INDEX('Controle de reservas'!$I$14:$I$2013,BU14)&gt;0,INDEX('Controle de reservas'!$K$14:$K$2013,BU14)&gt;INDEX('Controle de reservas'!$I$14:$I$2013,BU14)),CHAR(10)&amp;"DIVERGÊNCIA DE DATAS","")&amp;IF(INDEX('Controle de reservas'!$P$14:$P$2013,BU14)&lt;&gt;"OK"," !",""))))</f>
      </c>
      <c r="AH14" s="15">
        <f ca="1">IF(OR($AQ14=0,AH$9="",AH$9&lt;$AS14,AND($AT14&lt;&gt;"",AH$9&gt;$AT14)),"",IF(BV14=0,"—",IF(INDEX('Controle de reservas'!$P$14:$P$2013,BV14)="DUPLICIDADE NO DIA","CONFLITO"&amp;IF(INDEX('Controle de reservas'!$M$14:$M$2013,BV14)&lt;&gt;"",CHAR(10)&amp;INDEX('Controle de reservas'!$M$14:$M$2013,BV14),"")&amp;IF(INDEX('Controle de reservas'!$N$14:$N$2013,BV14)&lt;&gt;"",CHAR(10)&amp;"Subst.: "&amp;INDEX('Controle de reservas'!$N$14:$N$2013,BV14),"")&amp;IF(AND(ISNUMBER(INDEX('Controle de reservas'!$I$14:$I$2013,BV14)),INDEX('Controle de reservas'!$I$14:$I$2013,BV14)&gt;0,INDEX('Controle de reservas'!$K$14:$K$2013,BV14)&gt;INDEX('Controle de reservas'!$I$14:$I$2013,BV14)),CHAR(10)&amp;"DIVERGÊNCIA DE DATAS",""),IF(INDEX('Controle de reservas'!$L$14:$L$2013,BV14)="Em cobertura","COV",IF(INDEX('Controle de reservas'!$L$14:$L$2013,BV14)="Disponível","DISP",IF(INDEX('Controle de reservas'!$L$14:$L$2013,BV14)="Não utilizado","NU",IF(INDEX('Controle de reservas'!$L$14:$L$2013,BV14)="Folga","F",IF(INDEX('Controle de reservas'!$L$14:$L$2013,BV14)="Ocorrência","O",IF(INDEX('Controle de reservas'!$L$14:$L$2013,BV14)="Programado","PROG",IF(INDEX('Controle de reservas'!$L$14:$L$2013,BV14)="Disponível no posto","DP","SEM SITUAÇÃO")))))))&amp;IF(INDEX('Controle de reservas'!$M$14:$M$2013,BV14)&lt;&gt;"",CHAR(10)&amp;INDEX('Controle de reservas'!$M$14:$M$2013,BV14),IF(OR(INDEX('Controle de reservas'!$L$14:$L$2013,BV14)="Em cobertura",INDEX('Controle de reservas'!$L$14:$L$2013,BV14)="Programado"),CHAR(10)&amp;"SEM LOCAL",""))&amp;IF(INDEX('Controle de reservas'!$N$14:$N$2013,BV14)&lt;&gt;"",CHAR(10)&amp;"Subst.: "&amp;INDEX('Controle de reservas'!$N$14:$N$2013,BV14),"")&amp;IF(AND(ISNUMBER(INDEX('Controle de reservas'!$I$14:$I$2013,BV14)),INDEX('Controle de reservas'!$I$14:$I$2013,BV14)&gt;0,INDEX('Controle de reservas'!$K$14:$K$2013,BV14)&gt;INDEX('Controle de reservas'!$I$14:$I$2013,BV14)),CHAR(10)&amp;"DIVERGÊNCIA DE DATAS","")&amp;IF(INDEX('Controle de reservas'!$P$14:$P$2013,BV14)&lt;&gt;"OK"," !",""))))</f>
      </c>
      <c r="AI14" s="15">
        <f ca="1">IF(OR($AQ14=0,AI$9="",AI$9&lt;$AS14,AND($AT14&lt;&gt;"",AI$9&gt;$AT14)),"",IF(BW14=0,"—",IF(INDEX('Controle de reservas'!$P$14:$P$2013,BW14)="DUPLICIDADE NO DIA","CONFLITO"&amp;IF(INDEX('Controle de reservas'!$M$14:$M$2013,BW14)&lt;&gt;"",CHAR(10)&amp;INDEX('Controle de reservas'!$M$14:$M$2013,BW14),"")&amp;IF(INDEX('Controle de reservas'!$N$14:$N$2013,BW14)&lt;&gt;"",CHAR(10)&amp;"Subst.: "&amp;INDEX('Controle de reservas'!$N$14:$N$2013,BW14),"")&amp;IF(AND(ISNUMBER(INDEX('Controle de reservas'!$I$14:$I$2013,BW14)),INDEX('Controle de reservas'!$I$14:$I$2013,BW14)&gt;0,INDEX('Controle de reservas'!$K$14:$K$2013,BW14)&gt;INDEX('Controle de reservas'!$I$14:$I$2013,BW14)),CHAR(10)&amp;"DIVERGÊNCIA DE DATAS",""),IF(INDEX('Controle de reservas'!$L$14:$L$2013,BW14)="Em cobertura","COV",IF(INDEX('Controle de reservas'!$L$14:$L$2013,BW14)="Disponível","DISP",IF(INDEX('Controle de reservas'!$L$14:$L$2013,BW14)="Não utilizado","NU",IF(INDEX('Controle de reservas'!$L$14:$L$2013,BW14)="Folga","F",IF(INDEX('Controle de reservas'!$L$14:$L$2013,BW14)="Ocorrência","O",IF(INDEX('Controle de reservas'!$L$14:$L$2013,BW14)="Programado","PROG",IF(INDEX('Controle de reservas'!$L$14:$L$2013,BW14)="Disponível no posto","DP","SEM SITUAÇÃO")))))))&amp;IF(INDEX('Controle de reservas'!$M$14:$M$2013,BW14)&lt;&gt;"",CHAR(10)&amp;INDEX('Controle de reservas'!$M$14:$M$2013,BW14),IF(OR(INDEX('Controle de reservas'!$L$14:$L$2013,BW14)="Em cobertura",INDEX('Controle de reservas'!$L$14:$L$2013,BW14)="Programado"),CHAR(10)&amp;"SEM LOCAL",""))&amp;IF(INDEX('Controle de reservas'!$N$14:$N$2013,BW14)&lt;&gt;"",CHAR(10)&amp;"Subst.: "&amp;INDEX('Controle de reservas'!$N$14:$N$2013,BW14),"")&amp;IF(AND(ISNUMBER(INDEX('Controle de reservas'!$I$14:$I$2013,BW14)),INDEX('Controle de reservas'!$I$14:$I$2013,BW14)&gt;0,INDEX('Controle de reservas'!$K$14:$K$2013,BW14)&gt;INDEX('Controle de reservas'!$I$14:$I$2013,BW14)),CHAR(10)&amp;"DIVERGÊNCIA DE DATAS","")&amp;IF(INDEX('Controle de reservas'!$P$14:$P$2013,BW14)&lt;&gt;"OK"," !",""))))</f>
      </c>
      <c r="AJ14" s="15">
        <f ca="1">IF(OR($AQ14=0,AJ$9="",AJ$9&lt;$AS14,AND($AT14&lt;&gt;"",AJ$9&gt;$AT14)),"",IF(BX14=0,"—",IF(INDEX('Controle de reservas'!$P$14:$P$2013,BX14)="DUPLICIDADE NO DIA","CONFLITO"&amp;IF(INDEX('Controle de reservas'!$M$14:$M$2013,BX14)&lt;&gt;"",CHAR(10)&amp;INDEX('Controle de reservas'!$M$14:$M$2013,BX14),"")&amp;IF(INDEX('Controle de reservas'!$N$14:$N$2013,BX14)&lt;&gt;"",CHAR(10)&amp;"Subst.: "&amp;INDEX('Controle de reservas'!$N$14:$N$2013,BX14),"")&amp;IF(AND(ISNUMBER(INDEX('Controle de reservas'!$I$14:$I$2013,BX14)),INDEX('Controle de reservas'!$I$14:$I$2013,BX14)&gt;0,INDEX('Controle de reservas'!$K$14:$K$2013,BX14)&gt;INDEX('Controle de reservas'!$I$14:$I$2013,BX14)),CHAR(10)&amp;"DIVERGÊNCIA DE DATAS",""),IF(INDEX('Controle de reservas'!$L$14:$L$2013,BX14)="Em cobertura","COV",IF(INDEX('Controle de reservas'!$L$14:$L$2013,BX14)="Disponível","DISP",IF(INDEX('Controle de reservas'!$L$14:$L$2013,BX14)="Não utilizado","NU",IF(INDEX('Controle de reservas'!$L$14:$L$2013,BX14)="Folga","F",IF(INDEX('Controle de reservas'!$L$14:$L$2013,BX14)="Ocorrência","O",IF(INDEX('Controle de reservas'!$L$14:$L$2013,BX14)="Programado","PROG",IF(INDEX('Controle de reservas'!$L$14:$L$2013,BX14)="Disponível no posto","DP","SEM SITUAÇÃO")))))))&amp;IF(INDEX('Controle de reservas'!$M$14:$M$2013,BX14)&lt;&gt;"",CHAR(10)&amp;INDEX('Controle de reservas'!$M$14:$M$2013,BX14),IF(OR(INDEX('Controle de reservas'!$L$14:$L$2013,BX14)="Em cobertura",INDEX('Controle de reservas'!$L$14:$L$2013,BX14)="Programado"),CHAR(10)&amp;"SEM LOCAL",""))&amp;IF(INDEX('Controle de reservas'!$N$14:$N$2013,BX14)&lt;&gt;"",CHAR(10)&amp;"Subst.: "&amp;INDEX('Controle de reservas'!$N$14:$N$2013,BX14),"")&amp;IF(AND(ISNUMBER(INDEX('Controle de reservas'!$I$14:$I$2013,BX14)),INDEX('Controle de reservas'!$I$14:$I$2013,BX14)&gt;0,INDEX('Controle de reservas'!$K$14:$K$2013,BX14)&gt;INDEX('Controle de reservas'!$I$14:$I$2013,BX14)),CHAR(10)&amp;"DIVERGÊNCIA DE DATAS","")&amp;IF(INDEX('Controle de reservas'!$P$14:$P$2013,BX14)&lt;&gt;"OK"," !",""))))</f>
      </c>
      <c r="AK14" s="15">
        <f ca="1">IF(OR($AQ14=0,AK$9="",AK$9&lt;$AS14,AND($AT14&lt;&gt;"",AK$9&gt;$AT14)),"",IF(BY14=0,"—",IF(INDEX('Controle de reservas'!$P$14:$P$2013,BY14)="DUPLICIDADE NO DIA","CONFLITO"&amp;IF(INDEX('Controle de reservas'!$M$14:$M$2013,BY14)&lt;&gt;"",CHAR(10)&amp;INDEX('Controle de reservas'!$M$14:$M$2013,BY14),"")&amp;IF(INDEX('Controle de reservas'!$N$14:$N$2013,BY14)&lt;&gt;"",CHAR(10)&amp;"Subst.: "&amp;INDEX('Controle de reservas'!$N$14:$N$2013,BY14),"")&amp;IF(AND(ISNUMBER(INDEX('Controle de reservas'!$I$14:$I$2013,BY14)),INDEX('Controle de reservas'!$I$14:$I$2013,BY14)&gt;0,INDEX('Controle de reservas'!$K$14:$K$2013,BY14)&gt;INDEX('Controle de reservas'!$I$14:$I$2013,BY14)),CHAR(10)&amp;"DIVERGÊNCIA DE DATAS",""),IF(INDEX('Controle de reservas'!$L$14:$L$2013,BY14)="Em cobertura","COV",IF(INDEX('Controle de reservas'!$L$14:$L$2013,BY14)="Disponível","DISP",IF(INDEX('Controle de reservas'!$L$14:$L$2013,BY14)="Não utilizado","NU",IF(INDEX('Controle de reservas'!$L$14:$L$2013,BY14)="Folga","F",IF(INDEX('Controle de reservas'!$L$14:$L$2013,BY14)="Ocorrência","O",IF(INDEX('Controle de reservas'!$L$14:$L$2013,BY14)="Programado","PROG",IF(INDEX('Controle de reservas'!$L$14:$L$2013,BY14)="Disponível no posto","DP","SEM SITUAÇÃO")))))))&amp;IF(INDEX('Controle de reservas'!$M$14:$M$2013,BY14)&lt;&gt;"",CHAR(10)&amp;INDEX('Controle de reservas'!$M$14:$M$2013,BY14),IF(OR(INDEX('Controle de reservas'!$L$14:$L$2013,BY14)="Em cobertura",INDEX('Controle de reservas'!$L$14:$L$2013,BY14)="Programado"),CHAR(10)&amp;"SEM LOCAL",""))&amp;IF(INDEX('Controle de reservas'!$N$14:$N$2013,BY14)&lt;&gt;"",CHAR(10)&amp;"Subst.: "&amp;INDEX('Controle de reservas'!$N$14:$N$2013,BY14),"")&amp;IF(AND(ISNUMBER(INDEX('Controle de reservas'!$I$14:$I$2013,BY14)),INDEX('Controle de reservas'!$I$14:$I$2013,BY14)&gt;0,INDEX('Controle de reservas'!$K$14:$K$2013,BY14)&gt;INDEX('Controle de reservas'!$I$14:$I$2013,BY14)),CHAR(10)&amp;"DIVERGÊNCIA DE DATAS","")&amp;IF(INDEX('Controle de reservas'!$P$14:$P$2013,BY14)&lt;&gt;"OK"," !",""))))</f>
      </c>
      <c r="AL14" s="14">
        <f t="shared" ca="1" si="1"/>
      </c>
      <c r="AM14" s="14">
        <f t="shared" ca="1" si="2"/>
      </c>
      <c r="AN14" s="14">
        <f t="shared" ca="1" si="3"/>
      </c>
      <c r="AO14" s="14">
        <f t="shared" ca="1" si="4"/>
      </c>
      <c r="AP14" s="14">
        <f ca="1">IF($AQ14=0,"",INDEX('Controle de reservas'!$O$14:$O$2013,$AQ14))</f>
      </c>
      <c r="AQ14">
        <f ca="1">IFERROR(MATCH(ROW()-9,'Controle de reservas'!$S$14:$S$2013,0),0)</f>
      </c>
      <c r="AR14">
        <f ca="1">IF($AQ14=0,"",INDEX('Controle de reservas'!$Q$14:$Q$2013,$AQ14))</f>
      </c>
      <c r="AS14">
        <f ca="1">IF($AQ14=0,"",INDEX('Controle de reservas'!$H$14:$H$2013,$AQ14))</f>
      </c>
      <c r="AT14">
        <f ca="1">IF($AQ14=0,"",IF(INDEX('Controle de reservas'!$J$14:$J$2013,$AQ14)=0,"",INDEX('Controle de reservas'!$J$14:$J$2013,$AQ14)))</f>
      </c>
      <c r="AU14">
        <f ca="1">IF(OR($AQ14=0,G$9=""),0,IFERROR(MATCH($AR14&amp;"|"&amp;TEXT(G$9,"yyyymmdd"),'Controle de reservas'!$T$14:$T$2013,0),0))</f>
      </c>
      <c r="AV14">
        <f ca="1">IF(OR($AQ14=0,H$9=""),0,IFERROR(MATCH($AR14&amp;"|"&amp;TEXT(H$9,"yyyymmdd"),'Controle de reservas'!$T$14:$T$2013,0),0))</f>
      </c>
      <c r="AW14">
        <f ca="1">IF(OR($AQ14=0,I$9=""),0,IFERROR(MATCH($AR14&amp;"|"&amp;TEXT(I$9,"yyyymmdd"),'Controle de reservas'!$T$14:$T$2013,0),0))</f>
      </c>
      <c r="AX14">
        <f ca="1">IF(OR($AQ14=0,J$9=""),0,IFERROR(MATCH($AR14&amp;"|"&amp;TEXT(J$9,"yyyymmdd"),'Controle de reservas'!$T$14:$T$2013,0),0))</f>
      </c>
      <c r="AY14">
        <f ca="1">IF(OR($AQ14=0,K$9=""),0,IFERROR(MATCH($AR14&amp;"|"&amp;TEXT(K$9,"yyyymmdd"),'Controle de reservas'!$T$14:$T$2013,0),0))</f>
      </c>
      <c r="AZ14">
        <f ca="1">IF(OR($AQ14=0,L$9=""),0,IFERROR(MATCH($AR14&amp;"|"&amp;TEXT(L$9,"yyyymmdd"),'Controle de reservas'!$T$14:$T$2013,0),0))</f>
      </c>
      <c r="BA14">
        <f ca="1">IF(OR($AQ14=0,M$9=""),0,IFERROR(MATCH($AR14&amp;"|"&amp;TEXT(M$9,"yyyymmdd"),'Controle de reservas'!$T$14:$T$2013,0),0))</f>
      </c>
      <c r="BB14">
        <f ca="1">IF(OR($AQ14=0,N$9=""),0,IFERROR(MATCH($AR14&amp;"|"&amp;TEXT(N$9,"yyyymmdd"),'Controle de reservas'!$T$14:$T$2013,0),0))</f>
      </c>
      <c r="BC14">
        <f ca="1">IF(OR($AQ14=0,O$9=""),0,IFERROR(MATCH($AR14&amp;"|"&amp;TEXT(O$9,"yyyymmdd"),'Controle de reservas'!$T$14:$T$2013,0),0))</f>
      </c>
      <c r="BD14">
        <f ca="1">IF(OR($AQ14=0,P$9=""),0,IFERROR(MATCH($AR14&amp;"|"&amp;TEXT(P$9,"yyyymmdd"),'Controle de reservas'!$T$14:$T$2013,0),0))</f>
      </c>
      <c r="BE14">
        <f ca="1">IF(OR($AQ14=0,Q$9=""),0,IFERROR(MATCH($AR14&amp;"|"&amp;TEXT(Q$9,"yyyymmdd"),'Controle de reservas'!$T$14:$T$2013,0),0))</f>
      </c>
      <c r="BF14">
        <f ca="1">IF(OR($AQ14=0,R$9=""),0,IFERROR(MATCH($AR14&amp;"|"&amp;TEXT(R$9,"yyyymmdd"),'Controle de reservas'!$T$14:$T$2013,0),0))</f>
      </c>
      <c r="BG14">
        <f ca="1">IF(OR($AQ14=0,S$9=""),0,IFERROR(MATCH($AR14&amp;"|"&amp;TEXT(S$9,"yyyymmdd"),'Controle de reservas'!$T$14:$T$2013,0),0))</f>
      </c>
      <c r="BH14">
        <f ca="1">IF(OR($AQ14=0,T$9=""),0,IFERROR(MATCH($AR14&amp;"|"&amp;TEXT(T$9,"yyyymmdd"),'Controle de reservas'!$T$14:$T$2013,0),0))</f>
      </c>
      <c r="BI14">
        <f ca="1">IF(OR($AQ14=0,U$9=""),0,IFERROR(MATCH($AR14&amp;"|"&amp;TEXT(U$9,"yyyymmdd"),'Controle de reservas'!$T$14:$T$2013,0),0))</f>
      </c>
      <c r="BJ14">
        <f ca="1">IF(OR($AQ14=0,V$9=""),0,IFERROR(MATCH($AR14&amp;"|"&amp;TEXT(V$9,"yyyymmdd"),'Controle de reservas'!$T$14:$T$2013,0),0))</f>
      </c>
      <c r="BK14">
        <f ca="1">IF(OR($AQ14=0,W$9=""),0,IFERROR(MATCH($AR14&amp;"|"&amp;TEXT(W$9,"yyyymmdd"),'Controle de reservas'!$T$14:$T$2013,0),0))</f>
      </c>
      <c r="BL14">
        <f ca="1">IF(OR($AQ14=0,X$9=""),0,IFERROR(MATCH($AR14&amp;"|"&amp;TEXT(X$9,"yyyymmdd"),'Controle de reservas'!$T$14:$T$2013,0),0))</f>
      </c>
      <c r="BM14">
        <f ca="1">IF(OR($AQ14=0,Y$9=""),0,IFERROR(MATCH($AR14&amp;"|"&amp;TEXT(Y$9,"yyyymmdd"),'Controle de reservas'!$T$14:$T$2013,0),0))</f>
      </c>
      <c r="BN14">
        <f ca="1">IF(OR($AQ14=0,Z$9=""),0,IFERROR(MATCH($AR14&amp;"|"&amp;TEXT(Z$9,"yyyymmdd"),'Controle de reservas'!$T$14:$T$2013,0),0))</f>
      </c>
      <c r="BO14">
        <f ca="1">IF(OR($AQ14=0,AA$9=""),0,IFERROR(MATCH($AR14&amp;"|"&amp;TEXT(AA$9,"yyyymmdd"),'Controle de reservas'!$T$14:$T$2013,0),0))</f>
      </c>
      <c r="BP14">
        <f ca="1">IF(OR($AQ14=0,AB$9=""),0,IFERROR(MATCH($AR14&amp;"|"&amp;TEXT(AB$9,"yyyymmdd"),'Controle de reservas'!$T$14:$T$2013,0),0))</f>
      </c>
      <c r="BQ14">
        <f ca="1">IF(OR($AQ14=0,AC$9=""),0,IFERROR(MATCH($AR14&amp;"|"&amp;TEXT(AC$9,"yyyymmdd"),'Controle de reservas'!$T$14:$T$2013,0),0))</f>
      </c>
      <c r="BR14">
        <f ca="1">IF(OR($AQ14=0,AD$9=""),0,IFERROR(MATCH($AR14&amp;"|"&amp;TEXT(AD$9,"yyyymmdd"),'Controle de reservas'!$T$14:$T$2013,0),0))</f>
      </c>
      <c r="BS14">
        <f ca="1">IF(OR($AQ14=0,AE$9=""),0,IFERROR(MATCH($AR14&amp;"|"&amp;TEXT(AE$9,"yyyymmdd"),'Controle de reservas'!$T$14:$T$2013,0),0))</f>
      </c>
      <c r="BT14">
        <f ca="1">IF(OR($AQ14=0,AF$9=""),0,IFERROR(MATCH($AR14&amp;"|"&amp;TEXT(AF$9,"yyyymmdd"),'Controle de reservas'!$T$14:$T$2013,0),0))</f>
      </c>
      <c r="BU14">
        <f ca="1">IF(OR($AQ14=0,AG$9=""),0,IFERROR(MATCH($AR14&amp;"|"&amp;TEXT(AG$9,"yyyymmdd"),'Controle de reservas'!$T$14:$T$2013,0),0))</f>
      </c>
      <c r="BV14">
        <f ca="1">IF(OR($AQ14=0,AH$9=""),0,IFERROR(MATCH($AR14&amp;"|"&amp;TEXT(AH$9,"yyyymmdd"),'Controle de reservas'!$T$14:$T$2013,0),0))</f>
      </c>
      <c r="BW14">
        <f ca="1">IF(OR($AQ14=0,AI$9=""),0,IFERROR(MATCH($AR14&amp;"|"&amp;TEXT(AI$9,"yyyymmdd"),'Controle de reservas'!$T$14:$T$2013,0),0))</f>
      </c>
      <c r="BX14">
        <f ca="1">IF(OR($AQ14=0,AJ$9=""),0,IFERROR(MATCH($AR14&amp;"|"&amp;TEXT(AJ$9,"yyyymmdd"),'Controle de reservas'!$T$14:$T$2013,0),0))</f>
      </c>
      <c r="BY14">
        <f ca="1">IF(OR($AQ14=0,AK$9=""),0,IFERROR(MATCH($AR14&amp;"|"&amp;TEXT(AK$9,"yyyymmdd"),'Controle de reservas'!$T$14:$T$2013,0),0))</f>
      </c>
    </row>
    <row r="15" spans="1:77" ht="105" customHeight="1" x14ac:dyDescent="0.25">
      <c r="A15" s="16">
        <f ca="1">IF($AQ15=0,"",INDEX('Controle de reservas'!$A$14:$A$2013,$AQ15))</f>
      </c>
      <c r="B15" s="16">
        <f ca="1">IF($AQ15=0,"",INDEX('Controle de reservas'!$B$14:$B$2013,$AQ15))</f>
      </c>
      <c r="C15" s="16">
        <f ca="1">IF($AQ15=0,"",INDEX('Controle de reservas'!$C$14:$C$2013,$AQ15))</f>
      </c>
      <c r="D15" s="16">
        <f ca="1">IF($AQ15=0,"",INDEX('Controle de reservas'!$D$14:$D$2013,$AQ15))</f>
      </c>
      <c r="E15" s="16">
        <f ca="1">IF($AQ15=0,"",INDEX('Controle de reservas'!$E$14:$E$2013,$AQ15))</f>
      </c>
      <c r="F15" s="16">
        <f ca="1">IF($AQ15=0,"",INDEX('Controle de reservas'!$F$14:$F$2013,$AQ15))</f>
      </c>
      <c r="G15" s="17">
        <f ca="1">IF(OR($AQ15=0,G$9="",G$9&lt;$AS15,AND($AT15&lt;&gt;"",G$9&gt;$AT15)),"",IF(AU15=0,"—",IF(INDEX('Controle de reservas'!$P$14:$P$2013,AU15)="DUPLICIDADE NO DIA","CONFLITO"&amp;IF(INDEX('Controle de reservas'!$M$14:$M$2013,AU15)&lt;&gt;"",CHAR(10)&amp;INDEX('Controle de reservas'!$M$14:$M$2013,AU15),"")&amp;IF(INDEX('Controle de reservas'!$N$14:$N$2013,AU15)&lt;&gt;"",CHAR(10)&amp;"Subst.: "&amp;INDEX('Controle de reservas'!$N$14:$N$2013,AU15),"")&amp;IF(AND(ISNUMBER(INDEX('Controle de reservas'!$I$14:$I$2013,AU15)),INDEX('Controle de reservas'!$I$14:$I$2013,AU15)&gt;0,INDEX('Controle de reservas'!$K$14:$K$2013,AU15)&gt;INDEX('Controle de reservas'!$I$14:$I$2013,AU15)),CHAR(10)&amp;"DIVERGÊNCIA DE DATAS",""),IF(INDEX('Controle de reservas'!$L$14:$L$2013,AU15)="Em cobertura","COV",IF(INDEX('Controle de reservas'!$L$14:$L$2013,AU15)="Disponível","DISP",IF(INDEX('Controle de reservas'!$L$14:$L$2013,AU15)="Não utilizado","NU",IF(INDEX('Controle de reservas'!$L$14:$L$2013,AU15)="Folga","F",IF(INDEX('Controle de reservas'!$L$14:$L$2013,AU15)="Ocorrência","O",IF(INDEX('Controle de reservas'!$L$14:$L$2013,AU15)="Programado","PROG",IF(INDEX('Controle de reservas'!$L$14:$L$2013,AU15)="Disponível no posto","DP","SEM SITUAÇÃO")))))))&amp;IF(INDEX('Controle de reservas'!$M$14:$M$2013,AU15)&lt;&gt;"",CHAR(10)&amp;INDEX('Controle de reservas'!$M$14:$M$2013,AU15),IF(OR(INDEX('Controle de reservas'!$L$14:$L$2013,AU15)="Em cobertura",INDEX('Controle de reservas'!$L$14:$L$2013,AU15)="Programado"),CHAR(10)&amp;"SEM LOCAL",""))&amp;IF(INDEX('Controle de reservas'!$N$14:$N$2013,AU15)&lt;&gt;"",CHAR(10)&amp;"Subst.: "&amp;INDEX('Controle de reservas'!$N$14:$N$2013,AU15),"")&amp;IF(AND(ISNUMBER(INDEX('Controle de reservas'!$I$14:$I$2013,AU15)),INDEX('Controle de reservas'!$I$14:$I$2013,AU15)&gt;0,INDEX('Controle de reservas'!$K$14:$K$2013,AU15)&gt;INDEX('Controle de reservas'!$I$14:$I$2013,AU15)),CHAR(10)&amp;"DIVERGÊNCIA DE DATAS","")&amp;IF(INDEX('Controle de reservas'!$P$14:$P$2013,AU15)&lt;&gt;"OK"," !",""))))</f>
      </c>
      <c r="H15" s="17">
        <f ca="1">IF(OR($AQ15=0,H$9="",H$9&lt;$AS15,AND($AT15&lt;&gt;"",H$9&gt;$AT15)),"",IF(AV15=0,"—",IF(INDEX('Controle de reservas'!$P$14:$P$2013,AV15)="DUPLICIDADE NO DIA","CONFLITO"&amp;IF(INDEX('Controle de reservas'!$M$14:$M$2013,AV15)&lt;&gt;"",CHAR(10)&amp;INDEX('Controle de reservas'!$M$14:$M$2013,AV15),"")&amp;IF(INDEX('Controle de reservas'!$N$14:$N$2013,AV15)&lt;&gt;"",CHAR(10)&amp;"Subst.: "&amp;INDEX('Controle de reservas'!$N$14:$N$2013,AV15),"")&amp;IF(AND(ISNUMBER(INDEX('Controle de reservas'!$I$14:$I$2013,AV15)),INDEX('Controle de reservas'!$I$14:$I$2013,AV15)&gt;0,INDEX('Controle de reservas'!$K$14:$K$2013,AV15)&gt;INDEX('Controle de reservas'!$I$14:$I$2013,AV15)),CHAR(10)&amp;"DIVERGÊNCIA DE DATAS",""),IF(INDEX('Controle de reservas'!$L$14:$L$2013,AV15)="Em cobertura","COV",IF(INDEX('Controle de reservas'!$L$14:$L$2013,AV15)="Disponível","DISP",IF(INDEX('Controle de reservas'!$L$14:$L$2013,AV15)="Não utilizado","NU",IF(INDEX('Controle de reservas'!$L$14:$L$2013,AV15)="Folga","F",IF(INDEX('Controle de reservas'!$L$14:$L$2013,AV15)="Ocorrência","O",IF(INDEX('Controle de reservas'!$L$14:$L$2013,AV15)="Programado","PROG",IF(INDEX('Controle de reservas'!$L$14:$L$2013,AV15)="Disponível no posto","DP","SEM SITUAÇÃO")))))))&amp;IF(INDEX('Controle de reservas'!$M$14:$M$2013,AV15)&lt;&gt;"",CHAR(10)&amp;INDEX('Controle de reservas'!$M$14:$M$2013,AV15),IF(OR(INDEX('Controle de reservas'!$L$14:$L$2013,AV15)="Em cobertura",INDEX('Controle de reservas'!$L$14:$L$2013,AV15)="Programado"),CHAR(10)&amp;"SEM LOCAL",""))&amp;IF(INDEX('Controle de reservas'!$N$14:$N$2013,AV15)&lt;&gt;"",CHAR(10)&amp;"Subst.: "&amp;INDEX('Controle de reservas'!$N$14:$N$2013,AV15),"")&amp;IF(AND(ISNUMBER(INDEX('Controle de reservas'!$I$14:$I$2013,AV15)),INDEX('Controle de reservas'!$I$14:$I$2013,AV15)&gt;0,INDEX('Controle de reservas'!$K$14:$K$2013,AV15)&gt;INDEX('Controle de reservas'!$I$14:$I$2013,AV15)),CHAR(10)&amp;"DIVERGÊNCIA DE DATAS","")&amp;IF(INDEX('Controle de reservas'!$P$14:$P$2013,AV15)&lt;&gt;"OK"," !",""))))</f>
      </c>
      <c r="I15" s="17">
        <f ca="1">IF(OR($AQ15=0,I$9="",I$9&lt;$AS15,AND($AT15&lt;&gt;"",I$9&gt;$AT15)),"",IF(AW15=0,"—",IF(INDEX('Controle de reservas'!$P$14:$P$2013,AW15)="DUPLICIDADE NO DIA","CONFLITO"&amp;IF(INDEX('Controle de reservas'!$M$14:$M$2013,AW15)&lt;&gt;"",CHAR(10)&amp;INDEX('Controle de reservas'!$M$14:$M$2013,AW15),"")&amp;IF(INDEX('Controle de reservas'!$N$14:$N$2013,AW15)&lt;&gt;"",CHAR(10)&amp;"Subst.: "&amp;INDEX('Controle de reservas'!$N$14:$N$2013,AW15),"")&amp;IF(AND(ISNUMBER(INDEX('Controle de reservas'!$I$14:$I$2013,AW15)),INDEX('Controle de reservas'!$I$14:$I$2013,AW15)&gt;0,INDEX('Controle de reservas'!$K$14:$K$2013,AW15)&gt;INDEX('Controle de reservas'!$I$14:$I$2013,AW15)),CHAR(10)&amp;"DIVERGÊNCIA DE DATAS",""),IF(INDEX('Controle de reservas'!$L$14:$L$2013,AW15)="Em cobertura","COV",IF(INDEX('Controle de reservas'!$L$14:$L$2013,AW15)="Disponível","DISP",IF(INDEX('Controle de reservas'!$L$14:$L$2013,AW15)="Não utilizado","NU",IF(INDEX('Controle de reservas'!$L$14:$L$2013,AW15)="Folga","F",IF(INDEX('Controle de reservas'!$L$14:$L$2013,AW15)="Ocorrência","O",IF(INDEX('Controle de reservas'!$L$14:$L$2013,AW15)="Programado","PROG",IF(INDEX('Controle de reservas'!$L$14:$L$2013,AW15)="Disponível no posto","DP","SEM SITUAÇÃO")))))))&amp;IF(INDEX('Controle de reservas'!$M$14:$M$2013,AW15)&lt;&gt;"",CHAR(10)&amp;INDEX('Controle de reservas'!$M$14:$M$2013,AW15),IF(OR(INDEX('Controle de reservas'!$L$14:$L$2013,AW15)="Em cobertura",INDEX('Controle de reservas'!$L$14:$L$2013,AW15)="Programado"),CHAR(10)&amp;"SEM LOCAL",""))&amp;IF(INDEX('Controle de reservas'!$N$14:$N$2013,AW15)&lt;&gt;"",CHAR(10)&amp;"Subst.: "&amp;INDEX('Controle de reservas'!$N$14:$N$2013,AW15),"")&amp;IF(AND(ISNUMBER(INDEX('Controle de reservas'!$I$14:$I$2013,AW15)),INDEX('Controle de reservas'!$I$14:$I$2013,AW15)&gt;0,INDEX('Controle de reservas'!$K$14:$K$2013,AW15)&gt;INDEX('Controle de reservas'!$I$14:$I$2013,AW15)),CHAR(10)&amp;"DIVERGÊNCIA DE DATAS","")&amp;IF(INDEX('Controle de reservas'!$P$14:$P$2013,AW15)&lt;&gt;"OK"," !",""))))</f>
      </c>
      <c r="J15" s="17">
        <f ca="1">IF(OR($AQ15=0,J$9="",J$9&lt;$AS15,AND($AT15&lt;&gt;"",J$9&gt;$AT15)),"",IF(AX15=0,"—",IF(INDEX('Controle de reservas'!$P$14:$P$2013,AX15)="DUPLICIDADE NO DIA","CONFLITO"&amp;IF(INDEX('Controle de reservas'!$M$14:$M$2013,AX15)&lt;&gt;"",CHAR(10)&amp;INDEX('Controle de reservas'!$M$14:$M$2013,AX15),"")&amp;IF(INDEX('Controle de reservas'!$N$14:$N$2013,AX15)&lt;&gt;"",CHAR(10)&amp;"Subst.: "&amp;INDEX('Controle de reservas'!$N$14:$N$2013,AX15),"")&amp;IF(AND(ISNUMBER(INDEX('Controle de reservas'!$I$14:$I$2013,AX15)),INDEX('Controle de reservas'!$I$14:$I$2013,AX15)&gt;0,INDEX('Controle de reservas'!$K$14:$K$2013,AX15)&gt;INDEX('Controle de reservas'!$I$14:$I$2013,AX15)),CHAR(10)&amp;"DIVERGÊNCIA DE DATAS",""),IF(INDEX('Controle de reservas'!$L$14:$L$2013,AX15)="Em cobertura","COV",IF(INDEX('Controle de reservas'!$L$14:$L$2013,AX15)="Disponível","DISP",IF(INDEX('Controle de reservas'!$L$14:$L$2013,AX15)="Não utilizado","NU",IF(INDEX('Controle de reservas'!$L$14:$L$2013,AX15)="Folga","F",IF(INDEX('Controle de reservas'!$L$14:$L$2013,AX15)="Ocorrência","O",IF(INDEX('Controle de reservas'!$L$14:$L$2013,AX15)="Programado","PROG",IF(INDEX('Controle de reservas'!$L$14:$L$2013,AX15)="Disponível no posto","DP","SEM SITUAÇÃO")))))))&amp;IF(INDEX('Controle de reservas'!$M$14:$M$2013,AX15)&lt;&gt;"",CHAR(10)&amp;INDEX('Controle de reservas'!$M$14:$M$2013,AX15),IF(OR(INDEX('Controle de reservas'!$L$14:$L$2013,AX15)="Em cobertura",INDEX('Controle de reservas'!$L$14:$L$2013,AX15)="Programado"),CHAR(10)&amp;"SEM LOCAL",""))&amp;IF(INDEX('Controle de reservas'!$N$14:$N$2013,AX15)&lt;&gt;"",CHAR(10)&amp;"Subst.: "&amp;INDEX('Controle de reservas'!$N$14:$N$2013,AX15),"")&amp;IF(AND(ISNUMBER(INDEX('Controle de reservas'!$I$14:$I$2013,AX15)),INDEX('Controle de reservas'!$I$14:$I$2013,AX15)&gt;0,INDEX('Controle de reservas'!$K$14:$K$2013,AX15)&gt;INDEX('Controle de reservas'!$I$14:$I$2013,AX15)),CHAR(10)&amp;"DIVERGÊNCIA DE DATAS","")&amp;IF(INDEX('Controle de reservas'!$P$14:$P$2013,AX15)&lt;&gt;"OK"," !",""))))</f>
      </c>
      <c r="K15" s="17">
        <f ca="1">IF(OR($AQ15=0,K$9="",K$9&lt;$AS15,AND($AT15&lt;&gt;"",K$9&gt;$AT15)),"",IF(AY15=0,"—",IF(INDEX('Controle de reservas'!$P$14:$P$2013,AY15)="DUPLICIDADE NO DIA","CONFLITO"&amp;IF(INDEX('Controle de reservas'!$M$14:$M$2013,AY15)&lt;&gt;"",CHAR(10)&amp;INDEX('Controle de reservas'!$M$14:$M$2013,AY15),"")&amp;IF(INDEX('Controle de reservas'!$N$14:$N$2013,AY15)&lt;&gt;"",CHAR(10)&amp;"Subst.: "&amp;INDEX('Controle de reservas'!$N$14:$N$2013,AY15),"")&amp;IF(AND(ISNUMBER(INDEX('Controle de reservas'!$I$14:$I$2013,AY15)),INDEX('Controle de reservas'!$I$14:$I$2013,AY15)&gt;0,INDEX('Controle de reservas'!$K$14:$K$2013,AY15)&gt;INDEX('Controle de reservas'!$I$14:$I$2013,AY15)),CHAR(10)&amp;"DIVERGÊNCIA DE DATAS",""),IF(INDEX('Controle de reservas'!$L$14:$L$2013,AY15)="Em cobertura","COV",IF(INDEX('Controle de reservas'!$L$14:$L$2013,AY15)="Disponível","DISP",IF(INDEX('Controle de reservas'!$L$14:$L$2013,AY15)="Não utilizado","NU",IF(INDEX('Controle de reservas'!$L$14:$L$2013,AY15)="Folga","F",IF(INDEX('Controle de reservas'!$L$14:$L$2013,AY15)="Ocorrência","O",IF(INDEX('Controle de reservas'!$L$14:$L$2013,AY15)="Programado","PROG",IF(INDEX('Controle de reservas'!$L$14:$L$2013,AY15)="Disponível no posto","DP","SEM SITUAÇÃO")))))))&amp;IF(INDEX('Controle de reservas'!$M$14:$M$2013,AY15)&lt;&gt;"",CHAR(10)&amp;INDEX('Controle de reservas'!$M$14:$M$2013,AY15),IF(OR(INDEX('Controle de reservas'!$L$14:$L$2013,AY15)="Em cobertura",INDEX('Controle de reservas'!$L$14:$L$2013,AY15)="Programado"),CHAR(10)&amp;"SEM LOCAL",""))&amp;IF(INDEX('Controle de reservas'!$N$14:$N$2013,AY15)&lt;&gt;"",CHAR(10)&amp;"Subst.: "&amp;INDEX('Controle de reservas'!$N$14:$N$2013,AY15),"")&amp;IF(AND(ISNUMBER(INDEX('Controle de reservas'!$I$14:$I$2013,AY15)),INDEX('Controle de reservas'!$I$14:$I$2013,AY15)&gt;0,INDEX('Controle de reservas'!$K$14:$K$2013,AY15)&gt;INDEX('Controle de reservas'!$I$14:$I$2013,AY15)),CHAR(10)&amp;"DIVERGÊNCIA DE DATAS","")&amp;IF(INDEX('Controle de reservas'!$P$14:$P$2013,AY15)&lt;&gt;"OK"," !",""))))</f>
      </c>
      <c r="L15" s="17">
        <f ca="1">IF(OR($AQ15=0,L$9="",L$9&lt;$AS15,AND($AT15&lt;&gt;"",L$9&gt;$AT15)),"",IF(AZ15=0,"—",IF(INDEX('Controle de reservas'!$P$14:$P$2013,AZ15)="DUPLICIDADE NO DIA","CONFLITO"&amp;IF(INDEX('Controle de reservas'!$M$14:$M$2013,AZ15)&lt;&gt;"",CHAR(10)&amp;INDEX('Controle de reservas'!$M$14:$M$2013,AZ15),"")&amp;IF(INDEX('Controle de reservas'!$N$14:$N$2013,AZ15)&lt;&gt;"",CHAR(10)&amp;"Subst.: "&amp;INDEX('Controle de reservas'!$N$14:$N$2013,AZ15),"")&amp;IF(AND(ISNUMBER(INDEX('Controle de reservas'!$I$14:$I$2013,AZ15)),INDEX('Controle de reservas'!$I$14:$I$2013,AZ15)&gt;0,INDEX('Controle de reservas'!$K$14:$K$2013,AZ15)&gt;INDEX('Controle de reservas'!$I$14:$I$2013,AZ15)),CHAR(10)&amp;"DIVERGÊNCIA DE DATAS",""),IF(INDEX('Controle de reservas'!$L$14:$L$2013,AZ15)="Em cobertura","COV",IF(INDEX('Controle de reservas'!$L$14:$L$2013,AZ15)="Disponível","DISP",IF(INDEX('Controle de reservas'!$L$14:$L$2013,AZ15)="Não utilizado","NU",IF(INDEX('Controle de reservas'!$L$14:$L$2013,AZ15)="Folga","F",IF(INDEX('Controle de reservas'!$L$14:$L$2013,AZ15)="Ocorrência","O",IF(INDEX('Controle de reservas'!$L$14:$L$2013,AZ15)="Programado","PROG",IF(INDEX('Controle de reservas'!$L$14:$L$2013,AZ15)="Disponível no posto","DP","SEM SITUAÇÃO")))))))&amp;IF(INDEX('Controle de reservas'!$M$14:$M$2013,AZ15)&lt;&gt;"",CHAR(10)&amp;INDEX('Controle de reservas'!$M$14:$M$2013,AZ15),IF(OR(INDEX('Controle de reservas'!$L$14:$L$2013,AZ15)="Em cobertura",INDEX('Controle de reservas'!$L$14:$L$2013,AZ15)="Programado"),CHAR(10)&amp;"SEM LOCAL",""))&amp;IF(INDEX('Controle de reservas'!$N$14:$N$2013,AZ15)&lt;&gt;"",CHAR(10)&amp;"Subst.: "&amp;INDEX('Controle de reservas'!$N$14:$N$2013,AZ15),"")&amp;IF(AND(ISNUMBER(INDEX('Controle de reservas'!$I$14:$I$2013,AZ15)),INDEX('Controle de reservas'!$I$14:$I$2013,AZ15)&gt;0,INDEX('Controle de reservas'!$K$14:$K$2013,AZ15)&gt;INDEX('Controle de reservas'!$I$14:$I$2013,AZ15)),CHAR(10)&amp;"DIVERGÊNCIA DE DATAS","")&amp;IF(INDEX('Controle de reservas'!$P$14:$P$2013,AZ15)&lt;&gt;"OK"," !",""))))</f>
      </c>
      <c r="M15" s="17">
        <f ca="1">IF(OR($AQ15=0,M$9="",M$9&lt;$AS15,AND($AT15&lt;&gt;"",M$9&gt;$AT15)),"",IF(BA15=0,"—",IF(INDEX('Controle de reservas'!$P$14:$P$2013,BA15)="DUPLICIDADE NO DIA","CONFLITO"&amp;IF(INDEX('Controle de reservas'!$M$14:$M$2013,BA15)&lt;&gt;"",CHAR(10)&amp;INDEX('Controle de reservas'!$M$14:$M$2013,BA15),"")&amp;IF(INDEX('Controle de reservas'!$N$14:$N$2013,BA15)&lt;&gt;"",CHAR(10)&amp;"Subst.: "&amp;INDEX('Controle de reservas'!$N$14:$N$2013,BA15),"")&amp;IF(AND(ISNUMBER(INDEX('Controle de reservas'!$I$14:$I$2013,BA15)),INDEX('Controle de reservas'!$I$14:$I$2013,BA15)&gt;0,INDEX('Controle de reservas'!$K$14:$K$2013,BA15)&gt;INDEX('Controle de reservas'!$I$14:$I$2013,BA15)),CHAR(10)&amp;"DIVERGÊNCIA DE DATAS",""),IF(INDEX('Controle de reservas'!$L$14:$L$2013,BA15)="Em cobertura","COV",IF(INDEX('Controle de reservas'!$L$14:$L$2013,BA15)="Disponível","DISP",IF(INDEX('Controle de reservas'!$L$14:$L$2013,BA15)="Não utilizado","NU",IF(INDEX('Controle de reservas'!$L$14:$L$2013,BA15)="Folga","F",IF(INDEX('Controle de reservas'!$L$14:$L$2013,BA15)="Ocorrência","O",IF(INDEX('Controle de reservas'!$L$14:$L$2013,BA15)="Programado","PROG",IF(INDEX('Controle de reservas'!$L$14:$L$2013,BA15)="Disponível no posto","DP","SEM SITUAÇÃO")))))))&amp;IF(INDEX('Controle de reservas'!$M$14:$M$2013,BA15)&lt;&gt;"",CHAR(10)&amp;INDEX('Controle de reservas'!$M$14:$M$2013,BA15),IF(OR(INDEX('Controle de reservas'!$L$14:$L$2013,BA15)="Em cobertura",INDEX('Controle de reservas'!$L$14:$L$2013,BA15)="Programado"),CHAR(10)&amp;"SEM LOCAL",""))&amp;IF(INDEX('Controle de reservas'!$N$14:$N$2013,BA15)&lt;&gt;"",CHAR(10)&amp;"Subst.: "&amp;INDEX('Controle de reservas'!$N$14:$N$2013,BA15),"")&amp;IF(AND(ISNUMBER(INDEX('Controle de reservas'!$I$14:$I$2013,BA15)),INDEX('Controle de reservas'!$I$14:$I$2013,BA15)&gt;0,INDEX('Controle de reservas'!$K$14:$K$2013,BA15)&gt;INDEX('Controle de reservas'!$I$14:$I$2013,BA15)),CHAR(10)&amp;"DIVERGÊNCIA DE DATAS","")&amp;IF(INDEX('Controle de reservas'!$P$14:$P$2013,BA15)&lt;&gt;"OK"," !",""))))</f>
      </c>
      <c r="N15" s="17">
        <f ca="1">IF(OR($AQ15=0,N$9="",N$9&lt;$AS15,AND($AT15&lt;&gt;"",N$9&gt;$AT15)),"",IF(BB15=0,"—",IF(INDEX('Controle de reservas'!$P$14:$P$2013,BB15)="DUPLICIDADE NO DIA","CONFLITO"&amp;IF(INDEX('Controle de reservas'!$M$14:$M$2013,BB15)&lt;&gt;"",CHAR(10)&amp;INDEX('Controle de reservas'!$M$14:$M$2013,BB15),"")&amp;IF(INDEX('Controle de reservas'!$N$14:$N$2013,BB15)&lt;&gt;"",CHAR(10)&amp;"Subst.: "&amp;INDEX('Controle de reservas'!$N$14:$N$2013,BB15),"")&amp;IF(AND(ISNUMBER(INDEX('Controle de reservas'!$I$14:$I$2013,BB15)),INDEX('Controle de reservas'!$I$14:$I$2013,BB15)&gt;0,INDEX('Controle de reservas'!$K$14:$K$2013,BB15)&gt;INDEX('Controle de reservas'!$I$14:$I$2013,BB15)),CHAR(10)&amp;"DIVERGÊNCIA DE DATAS",""),IF(INDEX('Controle de reservas'!$L$14:$L$2013,BB15)="Em cobertura","COV",IF(INDEX('Controle de reservas'!$L$14:$L$2013,BB15)="Disponível","DISP",IF(INDEX('Controle de reservas'!$L$14:$L$2013,BB15)="Não utilizado","NU",IF(INDEX('Controle de reservas'!$L$14:$L$2013,BB15)="Folga","F",IF(INDEX('Controle de reservas'!$L$14:$L$2013,BB15)="Ocorrência","O",IF(INDEX('Controle de reservas'!$L$14:$L$2013,BB15)="Programado","PROG",IF(INDEX('Controle de reservas'!$L$14:$L$2013,BB15)="Disponível no posto","DP","SEM SITUAÇÃO")))))))&amp;IF(INDEX('Controle de reservas'!$M$14:$M$2013,BB15)&lt;&gt;"",CHAR(10)&amp;INDEX('Controle de reservas'!$M$14:$M$2013,BB15),IF(OR(INDEX('Controle de reservas'!$L$14:$L$2013,BB15)="Em cobertura",INDEX('Controle de reservas'!$L$14:$L$2013,BB15)="Programado"),CHAR(10)&amp;"SEM LOCAL",""))&amp;IF(INDEX('Controle de reservas'!$N$14:$N$2013,BB15)&lt;&gt;"",CHAR(10)&amp;"Subst.: "&amp;INDEX('Controle de reservas'!$N$14:$N$2013,BB15),"")&amp;IF(AND(ISNUMBER(INDEX('Controle de reservas'!$I$14:$I$2013,BB15)),INDEX('Controle de reservas'!$I$14:$I$2013,BB15)&gt;0,INDEX('Controle de reservas'!$K$14:$K$2013,BB15)&gt;INDEX('Controle de reservas'!$I$14:$I$2013,BB15)),CHAR(10)&amp;"DIVERGÊNCIA DE DATAS","")&amp;IF(INDEX('Controle de reservas'!$P$14:$P$2013,BB15)&lt;&gt;"OK"," !",""))))</f>
      </c>
      <c r="O15" s="17">
        <f ca="1">IF(OR($AQ15=0,O$9="",O$9&lt;$AS15,AND($AT15&lt;&gt;"",O$9&gt;$AT15)),"",IF(BC15=0,"—",IF(INDEX('Controle de reservas'!$P$14:$P$2013,BC15)="DUPLICIDADE NO DIA","CONFLITO"&amp;IF(INDEX('Controle de reservas'!$M$14:$M$2013,BC15)&lt;&gt;"",CHAR(10)&amp;INDEX('Controle de reservas'!$M$14:$M$2013,BC15),"")&amp;IF(INDEX('Controle de reservas'!$N$14:$N$2013,BC15)&lt;&gt;"",CHAR(10)&amp;"Subst.: "&amp;INDEX('Controle de reservas'!$N$14:$N$2013,BC15),"")&amp;IF(AND(ISNUMBER(INDEX('Controle de reservas'!$I$14:$I$2013,BC15)),INDEX('Controle de reservas'!$I$14:$I$2013,BC15)&gt;0,INDEX('Controle de reservas'!$K$14:$K$2013,BC15)&gt;INDEX('Controle de reservas'!$I$14:$I$2013,BC15)),CHAR(10)&amp;"DIVERGÊNCIA DE DATAS",""),IF(INDEX('Controle de reservas'!$L$14:$L$2013,BC15)="Em cobertura","COV",IF(INDEX('Controle de reservas'!$L$14:$L$2013,BC15)="Disponível","DISP",IF(INDEX('Controle de reservas'!$L$14:$L$2013,BC15)="Não utilizado","NU",IF(INDEX('Controle de reservas'!$L$14:$L$2013,BC15)="Folga","F",IF(INDEX('Controle de reservas'!$L$14:$L$2013,BC15)="Ocorrência","O",IF(INDEX('Controle de reservas'!$L$14:$L$2013,BC15)="Programado","PROG",IF(INDEX('Controle de reservas'!$L$14:$L$2013,BC15)="Disponível no posto","DP","SEM SITUAÇÃO")))))))&amp;IF(INDEX('Controle de reservas'!$M$14:$M$2013,BC15)&lt;&gt;"",CHAR(10)&amp;INDEX('Controle de reservas'!$M$14:$M$2013,BC15),IF(OR(INDEX('Controle de reservas'!$L$14:$L$2013,BC15)="Em cobertura",INDEX('Controle de reservas'!$L$14:$L$2013,BC15)="Programado"),CHAR(10)&amp;"SEM LOCAL",""))&amp;IF(INDEX('Controle de reservas'!$N$14:$N$2013,BC15)&lt;&gt;"",CHAR(10)&amp;"Subst.: "&amp;INDEX('Controle de reservas'!$N$14:$N$2013,BC15),"")&amp;IF(AND(ISNUMBER(INDEX('Controle de reservas'!$I$14:$I$2013,BC15)),INDEX('Controle de reservas'!$I$14:$I$2013,BC15)&gt;0,INDEX('Controle de reservas'!$K$14:$K$2013,BC15)&gt;INDEX('Controle de reservas'!$I$14:$I$2013,BC15)),CHAR(10)&amp;"DIVERGÊNCIA DE DATAS","")&amp;IF(INDEX('Controle de reservas'!$P$14:$P$2013,BC15)&lt;&gt;"OK"," !",""))))</f>
      </c>
      <c r="P15" s="17">
        <f ca="1">IF(OR($AQ15=0,P$9="",P$9&lt;$AS15,AND($AT15&lt;&gt;"",P$9&gt;$AT15)),"",IF(BD15=0,"—",IF(INDEX('Controle de reservas'!$P$14:$P$2013,BD15)="DUPLICIDADE NO DIA","CONFLITO"&amp;IF(INDEX('Controle de reservas'!$M$14:$M$2013,BD15)&lt;&gt;"",CHAR(10)&amp;INDEX('Controle de reservas'!$M$14:$M$2013,BD15),"")&amp;IF(INDEX('Controle de reservas'!$N$14:$N$2013,BD15)&lt;&gt;"",CHAR(10)&amp;"Subst.: "&amp;INDEX('Controle de reservas'!$N$14:$N$2013,BD15),"")&amp;IF(AND(ISNUMBER(INDEX('Controle de reservas'!$I$14:$I$2013,BD15)),INDEX('Controle de reservas'!$I$14:$I$2013,BD15)&gt;0,INDEX('Controle de reservas'!$K$14:$K$2013,BD15)&gt;INDEX('Controle de reservas'!$I$14:$I$2013,BD15)),CHAR(10)&amp;"DIVERGÊNCIA DE DATAS",""),IF(INDEX('Controle de reservas'!$L$14:$L$2013,BD15)="Em cobertura","COV",IF(INDEX('Controle de reservas'!$L$14:$L$2013,BD15)="Disponível","DISP",IF(INDEX('Controle de reservas'!$L$14:$L$2013,BD15)="Não utilizado","NU",IF(INDEX('Controle de reservas'!$L$14:$L$2013,BD15)="Folga","F",IF(INDEX('Controle de reservas'!$L$14:$L$2013,BD15)="Ocorrência","O",IF(INDEX('Controle de reservas'!$L$14:$L$2013,BD15)="Programado","PROG",IF(INDEX('Controle de reservas'!$L$14:$L$2013,BD15)="Disponível no posto","DP","SEM SITUAÇÃO")))))))&amp;IF(INDEX('Controle de reservas'!$M$14:$M$2013,BD15)&lt;&gt;"",CHAR(10)&amp;INDEX('Controle de reservas'!$M$14:$M$2013,BD15),IF(OR(INDEX('Controle de reservas'!$L$14:$L$2013,BD15)="Em cobertura",INDEX('Controle de reservas'!$L$14:$L$2013,BD15)="Programado"),CHAR(10)&amp;"SEM LOCAL",""))&amp;IF(INDEX('Controle de reservas'!$N$14:$N$2013,BD15)&lt;&gt;"",CHAR(10)&amp;"Subst.: "&amp;INDEX('Controle de reservas'!$N$14:$N$2013,BD15),"")&amp;IF(AND(ISNUMBER(INDEX('Controle de reservas'!$I$14:$I$2013,BD15)),INDEX('Controle de reservas'!$I$14:$I$2013,BD15)&gt;0,INDEX('Controle de reservas'!$K$14:$K$2013,BD15)&gt;INDEX('Controle de reservas'!$I$14:$I$2013,BD15)),CHAR(10)&amp;"DIVERGÊNCIA DE DATAS","")&amp;IF(INDEX('Controle de reservas'!$P$14:$P$2013,BD15)&lt;&gt;"OK"," !",""))))</f>
      </c>
      <c r="Q15" s="17">
        <f ca="1">IF(OR($AQ15=0,Q$9="",Q$9&lt;$AS15,AND($AT15&lt;&gt;"",Q$9&gt;$AT15)),"",IF(BE15=0,"—",IF(INDEX('Controle de reservas'!$P$14:$P$2013,BE15)="DUPLICIDADE NO DIA","CONFLITO"&amp;IF(INDEX('Controle de reservas'!$M$14:$M$2013,BE15)&lt;&gt;"",CHAR(10)&amp;INDEX('Controle de reservas'!$M$14:$M$2013,BE15),"")&amp;IF(INDEX('Controle de reservas'!$N$14:$N$2013,BE15)&lt;&gt;"",CHAR(10)&amp;"Subst.: "&amp;INDEX('Controle de reservas'!$N$14:$N$2013,BE15),"")&amp;IF(AND(ISNUMBER(INDEX('Controle de reservas'!$I$14:$I$2013,BE15)),INDEX('Controle de reservas'!$I$14:$I$2013,BE15)&gt;0,INDEX('Controle de reservas'!$K$14:$K$2013,BE15)&gt;INDEX('Controle de reservas'!$I$14:$I$2013,BE15)),CHAR(10)&amp;"DIVERGÊNCIA DE DATAS",""),IF(INDEX('Controle de reservas'!$L$14:$L$2013,BE15)="Em cobertura","COV",IF(INDEX('Controle de reservas'!$L$14:$L$2013,BE15)="Disponível","DISP",IF(INDEX('Controle de reservas'!$L$14:$L$2013,BE15)="Não utilizado","NU",IF(INDEX('Controle de reservas'!$L$14:$L$2013,BE15)="Folga","F",IF(INDEX('Controle de reservas'!$L$14:$L$2013,BE15)="Ocorrência","O",IF(INDEX('Controle de reservas'!$L$14:$L$2013,BE15)="Programado","PROG",IF(INDEX('Controle de reservas'!$L$14:$L$2013,BE15)="Disponível no posto","DP","SEM SITUAÇÃO")))))))&amp;IF(INDEX('Controle de reservas'!$M$14:$M$2013,BE15)&lt;&gt;"",CHAR(10)&amp;INDEX('Controle de reservas'!$M$14:$M$2013,BE15),IF(OR(INDEX('Controle de reservas'!$L$14:$L$2013,BE15)="Em cobertura",INDEX('Controle de reservas'!$L$14:$L$2013,BE15)="Programado"),CHAR(10)&amp;"SEM LOCAL",""))&amp;IF(INDEX('Controle de reservas'!$N$14:$N$2013,BE15)&lt;&gt;"",CHAR(10)&amp;"Subst.: "&amp;INDEX('Controle de reservas'!$N$14:$N$2013,BE15),"")&amp;IF(AND(ISNUMBER(INDEX('Controle de reservas'!$I$14:$I$2013,BE15)),INDEX('Controle de reservas'!$I$14:$I$2013,BE15)&gt;0,INDEX('Controle de reservas'!$K$14:$K$2013,BE15)&gt;INDEX('Controle de reservas'!$I$14:$I$2013,BE15)),CHAR(10)&amp;"DIVERGÊNCIA DE DATAS","")&amp;IF(INDEX('Controle de reservas'!$P$14:$P$2013,BE15)&lt;&gt;"OK"," !",""))))</f>
      </c>
      <c r="R15" s="17">
        <f ca="1">IF(OR($AQ15=0,R$9="",R$9&lt;$AS15,AND($AT15&lt;&gt;"",R$9&gt;$AT15)),"",IF(BF15=0,"—",IF(INDEX('Controle de reservas'!$P$14:$P$2013,BF15)="DUPLICIDADE NO DIA","CONFLITO"&amp;IF(INDEX('Controle de reservas'!$M$14:$M$2013,BF15)&lt;&gt;"",CHAR(10)&amp;INDEX('Controle de reservas'!$M$14:$M$2013,BF15),"")&amp;IF(INDEX('Controle de reservas'!$N$14:$N$2013,BF15)&lt;&gt;"",CHAR(10)&amp;"Subst.: "&amp;INDEX('Controle de reservas'!$N$14:$N$2013,BF15),"")&amp;IF(AND(ISNUMBER(INDEX('Controle de reservas'!$I$14:$I$2013,BF15)),INDEX('Controle de reservas'!$I$14:$I$2013,BF15)&gt;0,INDEX('Controle de reservas'!$K$14:$K$2013,BF15)&gt;INDEX('Controle de reservas'!$I$14:$I$2013,BF15)),CHAR(10)&amp;"DIVERGÊNCIA DE DATAS",""),IF(INDEX('Controle de reservas'!$L$14:$L$2013,BF15)="Em cobertura","COV",IF(INDEX('Controle de reservas'!$L$14:$L$2013,BF15)="Disponível","DISP",IF(INDEX('Controle de reservas'!$L$14:$L$2013,BF15)="Não utilizado","NU",IF(INDEX('Controle de reservas'!$L$14:$L$2013,BF15)="Folga","F",IF(INDEX('Controle de reservas'!$L$14:$L$2013,BF15)="Ocorrência","O",IF(INDEX('Controle de reservas'!$L$14:$L$2013,BF15)="Programado","PROG",IF(INDEX('Controle de reservas'!$L$14:$L$2013,BF15)="Disponível no posto","DP","SEM SITUAÇÃO")))))))&amp;IF(INDEX('Controle de reservas'!$M$14:$M$2013,BF15)&lt;&gt;"",CHAR(10)&amp;INDEX('Controle de reservas'!$M$14:$M$2013,BF15),IF(OR(INDEX('Controle de reservas'!$L$14:$L$2013,BF15)="Em cobertura",INDEX('Controle de reservas'!$L$14:$L$2013,BF15)="Programado"),CHAR(10)&amp;"SEM LOCAL",""))&amp;IF(INDEX('Controle de reservas'!$N$14:$N$2013,BF15)&lt;&gt;"",CHAR(10)&amp;"Subst.: "&amp;INDEX('Controle de reservas'!$N$14:$N$2013,BF15),"")&amp;IF(AND(ISNUMBER(INDEX('Controle de reservas'!$I$14:$I$2013,BF15)),INDEX('Controle de reservas'!$I$14:$I$2013,BF15)&gt;0,INDEX('Controle de reservas'!$K$14:$K$2013,BF15)&gt;INDEX('Controle de reservas'!$I$14:$I$2013,BF15)),CHAR(10)&amp;"DIVERGÊNCIA DE DATAS","")&amp;IF(INDEX('Controle de reservas'!$P$14:$P$2013,BF15)&lt;&gt;"OK"," !",""))))</f>
      </c>
      <c r="S15" s="17">
        <f ca="1">IF(OR($AQ15=0,S$9="",S$9&lt;$AS15,AND($AT15&lt;&gt;"",S$9&gt;$AT15)),"",IF(BG15=0,"—",IF(INDEX('Controle de reservas'!$P$14:$P$2013,BG15)="DUPLICIDADE NO DIA","CONFLITO"&amp;IF(INDEX('Controle de reservas'!$M$14:$M$2013,BG15)&lt;&gt;"",CHAR(10)&amp;INDEX('Controle de reservas'!$M$14:$M$2013,BG15),"")&amp;IF(INDEX('Controle de reservas'!$N$14:$N$2013,BG15)&lt;&gt;"",CHAR(10)&amp;"Subst.: "&amp;INDEX('Controle de reservas'!$N$14:$N$2013,BG15),"")&amp;IF(AND(ISNUMBER(INDEX('Controle de reservas'!$I$14:$I$2013,BG15)),INDEX('Controle de reservas'!$I$14:$I$2013,BG15)&gt;0,INDEX('Controle de reservas'!$K$14:$K$2013,BG15)&gt;INDEX('Controle de reservas'!$I$14:$I$2013,BG15)),CHAR(10)&amp;"DIVERGÊNCIA DE DATAS",""),IF(INDEX('Controle de reservas'!$L$14:$L$2013,BG15)="Em cobertura","COV",IF(INDEX('Controle de reservas'!$L$14:$L$2013,BG15)="Disponível","DISP",IF(INDEX('Controle de reservas'!$L$14:$L$2013,BG15)="Não utilizado","NU",IF(INDEX('Controle de reservas'!$L$14:$L$2013,BG15)="Folga","F",IF(INDEX('Controle de reservas'!$L$14:$L$2013,BG15)="Ocorrência","O",IF(INDEX('Controle de reservas'!$L$14:$L$2013,BG15)="Programado","PROG",IF(INDEX('Controle de reservas'!$L$14:$L$2013,BG15)="Disponível no posto","DP","SEM SITUAÇÃO")))))))&amp;IF(INDEX('Controle de reservas'!$M$14:$M$2013,BG15)&lt;&gt;"",CHAR(10)&amp;INDEX('Controle de reservas'!$M$14:$M$2013,BG15),IF(OR(INDEX('Controle de reservas'!$L$14:$L$2013,BG15)="Em cobertura",INDEX('Controle de reservas'!$L$14:$L$2013,BG15)="Programado"),CHAR(10)&amp;"SEM LOCAL",""))&amp;IF(INDEX('Controle de reservas'!$N$14:$N$2013,BG15)&lt;&gt;"",CHAR(10)&amp;"Subst.: "&amp;INDEX('Controle de reservas'!$N$14:$N$2013,BG15),"")&amp;IF(AND(ISNUMBER(INDEX('Controle de reservas'!$I$14:$I$2013,BG15)),INDEX('Controle de reservas'!$I$14:$I$2013,BG15)&gt;0,INDEX('Controle de reservas'!$K$14:$K$2013,BG15)&gt;INDEX('Controle de reservas'!$I$14:$I$2013,BG15)),CHAR(10)&amp;"DIVERGÊNCIA DE DATAS","")&amp;IF(INDEX('Controle de reservas'!$P$14:$P$2013,BG15)&lt;&gt;"OK"," !",""))))</f>
      </c>
      <c r="T15" s="17">
        <f ca="1">IF(OR($AQ15=0,T$9="",T$9&lt;$AS15,AND($AT15&lt;&gt;"",T$9&gt;$AT15)),"",IF(BH15=0,"—",IF(INDEX('Controle de reservas'!$P$14:$P$2013,BH15)="DUPLICIDADE NO DIA","CONFLITO"&amp;IF(INDEX('Controle de reservas'!$M$14:$M$2013,BH15)&lt;&gt;"",CHAR(10)&amp;INDEX('Controle de reservas'!$M$14:$M$2013,BH15),"")&amp;IF(INDEX('Controle de reservas'!$N$14:$N$2013,BH15)&lt;&gt;"",CHAR(10)&amp;"Subst.: "&amp;INDEX('Controle de reservas'!$N$14:$N$2013,BH15),"")&amp;IF(AND(ISNUMBER(INDEX('Controle de reservas'!$I$14:$I$2013,BH15)),INDEX('Controle de reservas'!$I$14:$I$2013,BH15)&gt;0,INDEX('Controle de reservas'!$K$14:$K$2013,BH15)&gt;INDEX('Controle de reservas'!$I$14:$I$2013,BH15)),CHAR(10)&amp;"DIVERGÊNCIA DE DATAS",""),IF(INDEX('Controle de reservas'!$L$14:$L$2013,BH15)="Em cobertura","COV",IF(INDEX('Controle de reservas'!$L$14:$L$2013,BH15)="Disponível","DISP",IF(INDEX('Controle de reservas'!$L$14:$L$2013,BH15)="Não utilizado","NU",IF(INDEX('Controle de reservas'!$L$14:$L$2013,BH15)="Folga","F",IF(INDEX('Controle de reservas'!$L$14:$L$2013,BH15)="Ocorrência","O",IF(INDEX('Controle de reservas'!$L$14:$L$2013,BH15)="Programado","PROG",IF(INDEX('Controle de reservas'!$L$14:$L$2013,BH15)="Disponível no posto","DP","SEM SITUAÇÃO")))))))&amp;IF(INDEX('Controle de reservas'!$M$14:$M$2013,BH15)&lt;&gt;"",CHAR(10)&amp;INDEX('Controle de reservas'!$M$14:$M$2013,BH15),IF(OR(INDEX('Controle de reservas'!$L$14:$L$2013,BH15)="Em cobertura",INDEX('Controle de reservas'!$L$14:$L$2013,BH15)="Programado"),CHAR(10)&amp;"SEM LOCAL",""))&amp;IF(INDEX('Controle de reservas'!$N$14:$N$2013,BH15)&lt;&gt;"",CHAR(10)&amp;"Subst.: "&amp;INDEX('Controle de reservas'!$N$14:$N$2013,BH15),"")&amp;IF(AND(ISNUMBER(INDEX('Controle de reservas'!$I$14:$I$2013,BH15)),INDEX('Controle de reservas'!$I$14:$I$2013,BH15)&gt;0,INDEX('Controle de reservas'!$K$14:$K$2013,BH15)&gt;INDEX('Controle de reservas'!$I$14:$I$2013,BH15)),CHAR(10)&amp;"DIVERGÊNCIA DE DATAS","")&amp;IF(INDEX('Controle de reservas'!$P$14:$P$2013,BH15)&lt;&gt;"OK"," !",""))))</f>
      </c>
      <c r="U15" s="17">
        <f ca="1">IF(OR($AQ15=0,U$9="",U$9&lt;$AS15,AND($AT15&lt;&gt;"",U$9&gt;$AT15)),"",IF(BI15=0,"—",IF(INDEX('Controle de reservas'!$P$14:$P$2013,BI15)="DUPLICIDADE NO DIA","CONFLITO"&amp;IF(INDEX('Controle de reservas'!$M$14:$M$2013,BI15)&lt;&gt;"",CHAR(10)&amp;INDEX('Controle de reservas'!$M$14:$M$2013,BI15),"")&amp;IF(INDEX('Controle de reservas'!$N$14:$N$2013,BI15)&lt;&gt;"",CHAR(10)&amp;"Subst.: "&amp;INDEX('Controle de reservas'!$N$14:$N$2013,BI15),"")&amp;IF(AND(ISNUMBER(INDEX('Controle de reservas'!$I$14:$I$2013,BI15)),INDEX('Controle de reservas'!$I$14:$I$2013,BI15)&gt;0,INDEX('Controle de reservas'!$K$14:$K$2013,BI15)&gt;INDEX('Controle de reservas'!$I$14:$I$2013,BI15)),CHAR(10)&amp;"DIVERGÊNCIA DE DATAS",""),IF(INDEX('Controle de reservas'!$L$14:$L$2013,BI15)="Em cobertura","COV",IF(INDEX('Controle de reservas'!$L$14:$L$2013,BI15)="Disponível","DISP",IF(INDEX('Controle de reservas'!$L$14:$L$2013,BI15)="Não utilizado","NU",IF(INDEX('Controle de reservas'!$L$14:$L$2013,BI15)="Folga","F",IF(INDEX('Controle de reservas'!$L$14:$L$2013,BI15)="Ocorrência","O",IF(INDEX('Controle de reservas'!$L$14:$L$2013,BI15)="Programado","PROG",IF(INDEX('Controle de reservas'!$L$14:$L$2013,BI15)="Disponível no posto","DP","SEM SITUAÇÃO")))))))&amp;IF(INDEX('Controle de reservas'!$M$14:$M$2013,BI15)&lt;&gt;"",CHAR(10)&amp;INDEX('Controle de reservas'!$M$14:$M$2013,BI15),IF(OR(INDEX('Controle de reservas'!$L$14:$L$2013,BI15)="Em cobertura",INDEX('Controle de reservas'!$L$14:$L$2013,BI15)="Programado"),CHAR(10)&amp;"SEM LOCAL",""))&amp;IF(INDEX('Controle de reservas'!$N$14:$N$2013,BI15)&lt;&gt;"",CHAR(10)&amp;"Subst.: "&amp;INDEX('Controle de reservas'!$N$14:$N$2013,BI15),"")&amp;IF(AND(ISNUMBER(INDEX('Controle de reservas'!$I$14:$I$2013,BI15)),INDEX('Controle de reservas'!$I$14:$I$2013,BI15)&gt;0,INDEX('Controle de reservas'!$K$14:$K$2013,BI15)&gt;INDEX('Controle de reservas'!$I$14:$I$2013,BI15)),CHAR(10)&amp;"DIVERGÊNCIA DE DATAS","")&amp;IF(INDEX('Controle de reservas'!$P$14:$P$2013,BI15)&lt;&gt;"OK"," !",""))))</f>
      </c>
      <c r="V15" s="17">
        <f ca="1">IF(OR($AQ15=0,V$9="",V$9&lt;$AS15,AND($AT15&lt;&gt;"",V$9&gt;$AT15)),"",IF(BJ15=0,"—",IF(INDEX('Controle de reservas'!$P$14:$P$2013,BJ15)="DUPLICIDADE NO DIA","CONFLITO"&amp;IF(INDEX('Controle de reservas'!$M$14:$M$2013,BJ15)&lt;&gt;"",CHAR(10)&amp;INDEX('Controle de reservas'!$M$14:$M$2013,BJ15),"")&amp;IF(INDEX('Controle de reservas'!$N$14:$N$2013,BJ15)&lt;&gt;"",CHAR(10)&amp;"Subst.: "&amp;INDEX('Controle de reservas'!$N$14:$N$2013,BJ15),"")&amp;IF(AND(ISNUMBER(INDEX('Controle de reservas'!$I$14:$I$2013,BJ15)),INDEX('Controle de reservas'!$I$14:$I$2013,BJ15)&gt;0,INDEX('Controle de reservas'!$K$14:$K$2013,BJ15)&gt;INDEX('Controle de reservas'!$I$14:$I$2013,BJ15)),CHAR(10)&amp;"DIVERGÊNCIA DE DATAS",""),IF(INDEX('Controle de reservas'!$L$14:$L$2013,BJ15)="Em cobertura","COV",IF(INDEX('Controle de reservas'!$L$14:$L$2013,BJ15)="Disponível","DISP",IF(INDEX('Controle de reservas'!$L$14:$L$2013,BJ15)="Não utilizado","NU",IF(INDEX('Controle de reservas'!$L$14:$L$2013,BJ15)="Folga","F",IF(INDEX('Controle de reservas'!$L$14:$L$2013,BJ15)="Ocorrência","O",IF(INDEX('Controle de reservas'!$L$14:$L$2013,BJ15)="Programado","PROG",IF(INDEX('Controle de reservas'!$L$14:$L$2013,BJ15)="Disponível no posto","DP","SEM SITUAÇÃO")))))))&amp;IF(INDEX('Controle de reservas'!$M$14:$M$2013,BJ15)&lt;&gt;"",CHAR(10)&amp;INDEX('Controle de reservas'!$M$14:$M$2013,BJ15),IF(OR(INDEX('Controle de reservas'!$L$14:$L$2013,BJ15)="Em cobertura",INDEX('Controle de reservas'!$L$14:$L$2013,BJ15)="Programado"),CHAR(10)&amp;"SEM LOCAL",""))&amp;IF(INDEX('Controle de reservas'!$N$14:$N$2013,BJ15)&lt;&gt;"",CHAR(10)&amp;"Subst.: "&amp;INDEX('Controle de reservas'!$N$14:$N$2013,BJ15),"")&amp;IF(AND(ISNUMBER(INDEX('Controle de reservas'!$I$14:$I$2013,BJ15)),INDEX('Controle de reservas'!$I$14:$I$2013,BJ15)&gt;0,INDEX('Controle de reservas'!$K$14:$K$2013,BJ15)&gt;INDEX('Controle de reservas'!$I$14:$I$2013,BJ15)),CHAR(10)&amp;"DIVERGÊNCIA DE DATAS","")&amp;IF(INDEX('Controle de reservas'!$P$14:$P$2013,BJ15)&lt;&gt;"OK"," !",""))))</f>
      </c>
      <c r="W15" s="17">
        <f ca="1">IF(OR($AQ15=0,W$9="",W$9&lt;$AS15,AND($AT15&lt;&gt;"",W$9&gt;$AT15)),"",IF(BK15=0,"—",IF(INDEX('Controle de reservas'!$P$14:$P$2013,BK15)="DUPLICIDADE NO DIA","CONFLITO"&amp;IF(INDEX('Controle de reservas'!$M$14:$M$2013,BK15)&lt;&gt;"",CHAR(10)&amp;INDEX('Controle de reservas'!$M$14:$M$2013,BK15),"")&amp;IF(INDEX('Controle de reservas'!$N$14:$N$2013,BK15)&lt;&gt;"",CHAR(10)&amp;"Subst.: "&amp;INDEX('Controle de reservas'!$N$14:$N$2013,BK15),"")&amp;IF(AND(ISNUMBER(INDEX('Controle de reservas'!$I$14:$I$2013,BK15)),INDEX('Controle de reservas'!$I$14:$I$2013,BK15)&gt;0,INDEX('Controle de reservas'!$K$14:$K$2013,BK15)&gt;INDEX('Controle de reservas'!$I$14:$I$2013,BK15)),CHAR(10)&amp;"DIVERGÊNCIA DE DATAS",""),IF(INDEX('Controle de reservas'!$L$14:$L$2013,BK15)="Em cobertura","COV",IF(INDEX('Controle de reservas'!$L$14:$L$2013,BK15)="Disponível","DISP",IF(INDEX('Controle de reservas'!$L$14:$L$2013,BK15)="Não utilizado","NU",IF(INDEX('Controle de reservas'!$L$14:$L$2013,BK15)="Folga","F",IF(INDEX('Controle de reservas'!$L$14:$L$2013,BK15)="Ocorrência","O",IF(INDEX('Controle de reservas'!$L$14:$L$2013,BK15)="Programado","PROG",IF(INDEX('Controle de reservas'!$L$14:$L$2013,BK15)="Disponível no posto","DP","SEM SITUAÇÃO")))))))&amp;IF(INDEX('Controle de reservas'!$M$14:$M$2013,BK15)&lt;&gt;"",CHAR(10)&amp;INDEX('Controle de reservas'!$M$14:$M$2013,BK15),IF(OR(INDEX('Controle de reservas'!$L$14:$L$2013,BK15)="Em cobertura",INDEX('Controle de reservas'!$L$14:$L$2013,BK15)="Programado"),CHAR(10)&amp;"SEM LOCAL",""))&amp;IF(INDEX('Controle de reservas'!$N$14:$N$2013,BK15)&lt;&gt;"",CHAR(10)&amp;"Subst.: "&amp;INDEX('Controle de reservas'!$N$14:$N$2013,BK15),"")&amp;IF(AND(ISNUMBER(INDEX('Controle de reservas'!$I$14:$I$2013,BK15)),INDEX('Controle de reservas'!$I$14:$I$2013,BK15)&gt;0,INDEX('Controle de reservas'!$K$14:$K$2013,BK15)&gt;INDEX('Controle de reservas'!$I$14:$I$2013,BK15)),CHAR(10)&amp;"DIVERGÊNCIA DE DATAS","")&amp;IF(INDEX('Controle de reservas'!$P$14:$P$2013,BK15)&lt;&gt;"OK"," !",""))))</f>
      </c>
      <c r="X15" s="17">
        <f ca="1">IF(OR($AQ15=0,X$9="",X$9&lt;$AS15,AND($AT15&lt;&gt;"",X$9&gt;$AT15)),"",IF(BL15=0,"—",IF(INDEX('Controle de reservas'!$P$14:$P$2013,BL15)="DUPLICIDADE NO DIA","CONFLITO"&amp;IF(INDEX('Controle de reservas'!$M$14:$M$2013,BL15)&lt;&gt;"",CHAR(10)&amp;INDEX('Controle de reservas'!$M$14:$M$2013,BL15),"")&amp;IF(INDEX('Controle de reservas'!$N$14:$N$2013,BL15)&lt;&gt;"",CHAR(10)&amp;"Subst.: "&amp;INDEX('Controle de reservas'!$N$14:$N$2013,BL15),"")&amp;IF(AND(ISNUMBER(INDEX('Controle de reservas'!$I$14:$I$2013,BL15)),INDEX('Controle de reservas'!$I$14:$I$2013,BL15)&gt;0,INDEX('Controle de reservas'!$K$14:$K$2013,BL15)&gt;INDEX('Controle de reservas'!$I$14:$I$2013,BL15)),CHAR(10)&amp;"DIVERGÊNCIA DE DATAS",""),IF(INDEX('Controle de reservas'!$L$14:$L$2013,BL15)="Em cobertura","COV",IF(INDEX('Controle de reservas'!$L$14:$L$2013,BL15)="Disponível","DISP",IF(INDEX('Controle de reservas'!$L$14:$L$2013,BL15)="Não utilizado","NU",IF(INDEX('Controle de reservas'!$L$14:$L$2013,BL15)="Folga","F",IF(INDEX('Controle de reservas'!$L$14:$L$2013,BL15)="Ocorrência","O",IF(INDEX('Controle de reservas'!$L$14:$L$2013,BL15)="Programado","PROG",IF(INDEX('Controle de reservas'!$L$14:$L$2013,BL15)="Disponível no posto","DP","SEM SITUAÇÃO")))))))&amp;IF(INDEX('Controle de reservas'!$M$14:$M$2013,BL15)&lt;&gt;"",CHAR(10)&amp;INDEX('Controle de reservas'!$M$14:$M$2013,BL15),IF(OR(INDEX('Controle de reservas'!$L$14:$L$2013,BL15)="Em cobertura",INDEX('Controle de reservas'!$L$14:$L$2013,BL15)="Programado"),CHAR(10)&amp;"SEM LOCAL",""))&amp;IF(INDEX('Controle de reservas'!$N$14:$N$2013,BL15)&lt;&gt;"",CHAR(10)&amp;"Subst.: "&amp;INDEX('Controle de reservas'!$N$14:$N$2013,BL15),"")&amp;IF(AND(ISNUMBER(INDEX('Controle de reservas'!$I$14:$I$2013,BL15)),INDEX('Controle de reservas'!$I$14:$I$2013,BL15)&gt;0,INDEX('Controle de reservas'!$K$14:$K$2013,BL15)&gt;INDEX('Controle de reservas'!$I$14:$I$2013,BL15)),CHAR(10)&amp;"DIVERGÊNCIA DE DATAS","")&amp;IF(INDEX('Controle de reservas'!$P$14:$P$2013,BL15)&lt;&gt;"OK"," !",""))))</f>
      </c>
      <c r="Y15" s="17">
        <f ca="1">IF(OR($AQ15=0,Y$9="",Y$9&lt;$AS15,AND($AT15&lt;&gt;"",Y$9&gt;$AT15)),"",IF(BM15=0,"—",IF(INDEX('Controle de reservas'!$P$14:$P$2013,BM15)="DUPLICIDADE NO DIA","CONFLITO"&amp;IF(INDEX('Controle de reservas'!$M$14:$M$2013,BM15)&lt;&gt;"",CHAR(10)&amp;INDEX('Controle de reservas'!$M$14:$M$2013,BM15),"")&amp;IF(INDEX('Controle de reservas'!$N$14:$N$2013,BM15)&lt;&gt;"",CHAR(10)&amp;"Subst.: "&amp;INDEX('Controle de reservas'!$N$14:$N$2013,BM15),"")&amp;IF(AND(ISNUMBER(INDEX('Controle de reservas'!$I$14:$I$2013,BM15)),INDEX('Controle de reservas'!$I$14:$I$2013,BM15)&gt;0,INDEX('Controle de reservas'!$K$14:$K$2013,BM15)&gt;INDEX('Controle de reservas'!$I$14:$I$2013,BM15)),CHAR(10)&amp;"DIVERGÊNCIA DE DATAS",""),IF(INDEX('Controle de reservas'!$L$14:$L$2013,BM15)="Em cobertura","COV",IF(INDEX('Controle de reservas'!$L$14:$L$2013,BM15)="Disponível","DISP",IF(INDEX('Controle de reservas'!$L$14:$L$2013,BM15)="Não utilizado","NU",IF(INDEX('Controle de reservas'!$L$14:$L$2013,BM15)="Folga","F",IF(INDEX('Controle de reservas'!$L$14:$L$2013,BM15)="Ocorrência","O",IF(INDEX('Controle de reservas'!$L$14:$L$2013,BM15)="Programado","PROG",IF(INDEX('Controle de reservas'!$L$14:$L$2013,BM15)="Disponível no posto","DP","SEM SITUAÇÃO")))))))&amp;IF(INDEX('Controle de reservas'!$M$14:$M$2013,BM15)&lt;&gt;"",CHAR(10)&amp;INDEX('Controle de reservas'!$M$14:$M$2013,BM15),IF(OR(INDEX('Controle de reservas'!$L$14:$L$2013,BM15)="Em cobertura",INDEX('Controle de reservas'!$L$14:$L$2013,BM15)="Programado"),CHAR(10)&amp;"SEM LOCAL",""))&amp;IF(INDEX('Controle de reservas'!$N$14:$N$2013,BM15)&lt;&gt;"",CHAR(10)&amp;"Subst.: "&amp;INDEX('Controle de reservas'!$N$14:$N$2013,BM15),"")&amp;IF(AND(ISNUMBER(INDEX('Controle de reservas'!$I$14:$I$2013,BM15)),INDEX('Controle de reservas'!$I$14:$I$2013,BM15)&gt;0,INDEX('Controle de reservas'!$K$14:$K$2013,BM15)&gt;INDEX('Controle de reservas'!$I$14:$I$2013,BM15)),CHAR(10)&amp;"DIVERGÊNCIA DE DATAS","")&amp;IF(INDEX('Controle de reservas'!$P$14:$P$2013,BM15)&lt;&gt;"OK"," !",""))))</f>
      </c>
      <c r="Z15" s="17">
        <f ca="1">IF(OR($AQ15=0,Z$9="",Z$9&lt;$AS15,AND($AT15&lt;&gt;"",Z$9&gt;$AT15)),"",IF(BN15=0,"—",IF(INDEX('Controle de reservas'!$P$14:$P$2013,BN15)="DUPLICIDADE NO DIA","CONFLITO"&amp;IF(INDEX('Controle de reservas'!$M$14:$M$2013,BN15)&lt;&gt;"",CHAR(10)&amp;INDEX('Controle de reservas'!$M$14:$M$2013,BN15),"")&amp;IF(INDEX('Controle de reservas'!$N$14:$N$2013,BN15)&lt;&gt;"",CHAR(10)&amp;"Subst.: "&amp;INDEX('Controle de reservas'!$N$14:$N$2013,BN15),"")&amp;IF(AND(ISNUMBER(INDEX('Controle de reservas'!$I$14:$I$2013,BN15)),INDEX('Controle de reservas'!$I$14:$I$2013,BN15)&gt;0,INDEX('Controle de reservas'!$K$14:$K$2013,BN15)&gt;INDEX('Controle de reservas'!$I$14:$I$2013,BN15)),CHAR(10)&amp;"DIVERGÊNCIA DE DATAS",""),IF(INDEX('Controle de reservas'!$L$14:$L$2013,BN15)="Em cobertura","COV",IF(INDEX('Controle de reservas'!$L$14:$L$2013,BN15)="Disponível","DISP",IF(INDEX('Controle de reservas'!$L$14:$L$2013,BN15)="Não utilizado","NU",IF(INDEX('Controle de reservas'!$L$14:$L$2013,BN15)="Folga","F",IF(INDEX('Controle de reservas'!$L$14:$L$2013,BN15)="Ocorrência","O",IF(INDEX('Controle de reservas'!$L$14:$L$2013,BN15)="Programado","PROG",IF(INDEX('Controle de reservas'!$L$14:$L$2013,BN15)="Disponível no posto","DP","SEM SITUAÇÃO")))))))&amp;IF(INDEX('Controle de reservas'!$M$14:$M$2013,BN15)&lt;&gt;"",CHAR(10)&amp;INDEX('Controle de reservas'!$M$14:$M$2013,BN15),IF(OR(INDEX('Controle de reservas'!$L$14:$L$2013,BN15)="Em cobertura",INDEX('Controle de reservas'!$L$14:$L$2013,BN15)="Programado"),CHAR(10)&amp;"SEM LOCAL",""))&amp;IF(INDEX('Controle de reservas'!$N$14:$N$2013,BN15)&lt;&gt;"",CHAR(10)&amp;"Subst.: "&amp;INDEX('Controle de reservas'!$N$14:$N$2013,BN15),"")&amp;IF(AND(ISNUMBER(INDEX('Controle de reservas'!$I$14:$I$2013,BN15)),INDEX('Controle de reservas'!$I$14:$I$2013,BN15)&gt;0,INDEX('Controle de reservas'!$K$14:$K$2013,BN15)&gt;INDEX('Controle de reservas'!$I$14:$I$2013,BN15)),CHAR(10)&amp;"DIVERGÊNCIA DE DATAS","")&amp;IF(INDEX('Controle de reservas'!$P$14:$P$2013,BN15)&lt;&gt;"OK"," !",""))))</f>
      </c>
      <c r="AA15" s="17">
        <f ca="1">IF(OR($AQ15=0,AA$9="",AA$9&lt;$AS15,AND($AT15&lt;&gt;"",AA$9&gt;$AT15)),"",IF(BO15=0,"—",IF(INDEX('Controle de reservas'!$P$14:$P$2013,BO15)="DUPLICIDADE NO DIA","CONFLITO"&amp;IF(INDEX('Controle de reservas'!$M$14:$M$2013,BO15)&lt;&gt;"",CHAR(10)&amp;INDEX('Controle de reservas'!$M$14:$M$2013,BO15),"")&amp;IF(INDEX('Controle de reservas'!$N$14:$N$2013,BO15)&lt;&gt;"",CHAR(10)&amp;"Subst.: "&amp;INDEX('Controle de reservas'!$N$14:$N$2013,BO15),"")&amp;IF(AND(ISNUMBER(INDEX('Controle de reservas'!$I$14:$I$2013,BO15)),INDEX('Controle de reservas'!$I$14:$I$2013,BO15)&gt;0,INDEX('Controle de reservas'!$K$14:$K$2013,BO15)&gt;INDEX('Controle de reservas'!$I$14:$I$2013,BO15)),CHAR(10)&amp;"DIVERGÊNCIA DE DATAS",""),IF(INDEX('Controle de reservas'!$L$14:$L$2013,BO15)="Em cobertura","COV",IF(INDEX('Controle de reservas'!$L$14:$L$2013,BO15)="Disponível","DISP",IF(INDEX('Controle de reservas'!$L$14:$L$2013,BO15)="Não utilizado","NU",IF(INDEX('Controle de reservas'!$L$14:$L$2013,BO15)="Folga","F",IF(INDEX('Controle de reservas'!$L$14:$L$2013,BO15)="Ocorrência","O",IF(INDEX('Controle de reservas'!$L$14:$L$2013,BO15)="Programado","PROG",IF(INDEX('Controle de reservas'!$L$14:$L$2013,BO15)="Disponível no posto","DP","SEM SITUAÇÃO")))))))&amp;IF(INDEX('Controle de reservas'!$M$14:$M$2013,BO15)&lt;&gt;"",CHAR(10)&amp;INDEX('Controle de reservas'!$M$14:$M$2013,BO15),IF(OR(INDEX('Controle de reservas'!$L$14:$L$2013,BO15)="Em cobertura",INDEX('Controle de reservas'!$L$14:$L$2013,BO15)="Programado"),CHAR(10)&amp;"SEM LOCAL",""))&amp;IF(INDEX('Controle de reservas'!$N$14:$N$2013,BO15)&lt;&gt;"",CHAR(10)&amp;"Subst.: "&amp;INDEX('Controle de reservas'!$N$14:$N$2013,BO15),"")&amp;IF(AND(ISNUMBER(INDEX('Controle de reservas'!$I$14:$I$2013,BO15)),INDEX('Controle de reservas'!$I$14:$I$2013,BO15)&gt;0,INDEX('Controle de reservas'!$K$14:$K$2013,BO15)&gt;INDEX('Controle de reservas'!$I$14:$I$2013,BO15)),CHAR(10)&amp;"DIVERGÊNCIA DE DATAS","")&amp;IF(INDEX('Controle de reservas'!$P$14:$P$2013,BO15)&lt;&gt;"OK"," !",""))))</f>
      </c>
      <c r="AB15" s="17">
        <f ca="1">IF(OR($AQ15=0,AB$9="",AB$9&lt;$AS15,AND($AT15&lt;&gt;"",AB$9&gt;$AT15)),"",IF(BP15=0,"—",IF(INDEX('Controle de reservas'!$P$14:$P$2013,BP15)="DUPLICIDADE NO DIA","CONFLITO"&amp;IF(INDEX('Controle de reservas'!$M$14:$M$2013,BP15)&lt;&gt;"",CHAR(10)&amp;INDEX('Controle de reservas'!$M$14:$M$2013,BP15),"")&amp;IF(INDEX('Controle de reservas'!$N$14:$N$2013,BP15)&lt;&gt;"",CHAR(10)&amp;"Subst.: "&amp;INDEX('Controle de reservas'!$N$14:$N$2013,BP15),"")&amp;IF(AND(ISNUMBER(INDEX('Controle de reservas'!$I$14:$I$2013,BP15)),INDEX('Controle de reservas'!$I$14:$I$2013,BP15)&gt;0,INDEX('Controle de reservas'!$K$14:$K$2013,BP15)&gt;INDEX('Controle de reservas'!$I$14:$I$2013,BP15)),CHAR(10)&amp;"DIVERGÊNCIA DE DATAS",""),IF(INDEX('Controle de reservas'!$L$14:$L$2013,BP15)="Em cobertura","COV",IF(INDEX('Controle de reservas'!$L$14:$L$2013,BP15)="Disponível","DISP",IF(INDEX('Controle de reservas'!$L$14:$L$2013,BP15)="Não utilizado","NU",IF(INDEX('Controle de reservas'!$L$14:$L$2013,BP15)="Folga","F",IF(INDEX('Controle de reservas'!$L$14:$L$2013,BP15)="Ocorrência","O",IF(INDEX('Controle de reservas'!$L$14:$L$2013,BP15)="Programado","PROG",IF(INDEX('Controle de reservas'!$L$14:$L$2013,BP15)="Disponível no posto","DP","SEM SITUAÇÃO")))))))&amp;IF(INDEX('Controle de reservas'!$M$14:$M$2013,BP15)&lt;&gt;"",CHAR(10)&amp;INDEX('Controle de reservas'!$M$14:$M$2013,BP15),IF(OR(INDEX('Controle de reservas'!$L$14:$L$2013,BP15)="Em cobertura",INDEX('Controle de reservas'!$L$14:$L$2013,BP15)="Programado"),CHAR(10)&amp;"SEM LOCAL",""))&amp;IF(INDEX('Controle de reservas'!$N$14:$N$2013,BP15)&lt;&gt;"",CHAR(10)&amp;"Subst.: "&amp;INDEX('Controle de reservas'!$N$14:$N$2013,BP15),"")&amp;IF(AND(ISNUMBER(INDEX('Controle de reservas'!$I$14:$I$2013,BP15)),INDEX('Controle de reservas'!$I$14:$I$2013,BP15)&gt;0,INDEX('Controle de reservas'!$K$14:$K$2013,BP15)&gt;INDEX('Controle de reservas'!$I$14:$I$2013,BP15)),CHAR(10)&amp;"DIVERGÊNCIA DE DATAS","")&amp;IF(INDEX('Controle de reservas'!$P$14:$P$2013,BP15)&lt;&gt;"OK"," !",""))))</f>
      </c>
      <c r="AC15" s="17">
        <f ca="1">IF(OR($AQ15=0,AC$9="",AC$9&lt;$AS15,AND($AT15&lt;&gt;"",AC$9&gt;$AT15)),"",IF(BQ15=0,"—",IF(INDEX('Controle de reservas'!$P$14:$P$2013,BQ15)="DUPLICIDADE NO DIA","CONFLITO"&amp;IF(INDEX('Controle de reservas'!$M$14:$M$2013,BQ15)&lt;&gt;"",CHAR(10)&amp;INDEX('Controle de reservas'!$M$14:$M$2013,BQ15),"")&amp;IF(INDEX('Controle de reservas'!$N$14:$N$2013,BQ15)&lt;&gt;"",CHAR(10)&amp;"Subst.: "&amp;INDEX('Controle de reservas'!$N$14:$N$2013,BQ15),"")&amp;IF(AND(ISNUMBER(INDEX('Controle de reservas'!$I$14:$I$2013,BQ15)),INDEX('Controle de reservas'!$I$14:$I$2013,BQ15)&gt;0,INDEX('Controle de reservas'!$K$14:$K$2013,BQ15)&gt;INDEX('Controle de reservas'!$I$14:$I$2013,BQ15)),CHAR(10)&amp;"DIVERGÊNCIA DE DATAS",""),IF(INDEX('Controle de reservas'!$L$14:$L$2013,BQ15)="Em cobertura","COV",IF(INDEX('Controle de reservas'!$L$14:$L$2013,BQ15)="Disponível","DISP",IF(INDEX('Controle de reservas'!$L$14:$L$2013,BQ15)="Não utilizado","NU",IF(INDEX('Controle de reservas'!$L$14:$L$2013,BQ15)="Folga","F",IF(INDEX('Controle de reservas'!$L$14:$L$2013,BQ15)="Ocorrência","O",IF(INDEX('Controle de reservas'!$L$14:$L$2013,BQ15)="Programado","PROG",IF(INDEX('Controle de reservas'!$L$14:$L$2013,BQ15)="Disponível no posto","DP","SEM SITUAÇÃO")))))))&amp;IF(INDEX('Controle de reservas'!$M$14:$M$2013,BQ15)&lt;&gt;"",CHAR(10)&amp;INDEX('Controle de reservas'!$M$14:$M$2013,BQ15),IF(OR(INDEX('Controle de reservas'!$L$14:$L$2013,BQ15)="Em cobertura",INDEX('Controle de reservas'!$L$14:$L$2013,BQ15)="Programado"),CHAR(10)&amp;"SEM LOCAL",""))&amp;IF(INDEX('Controle de reservas'!$N$14:$N$2013,BQ15)&lt;&gt;"",CHAR(10)&amp;"Subst.: "&amp;INDEX('Controle de reservas'!$N$14:$N$2013,BQ15),"")&amp;IF(AND(ISNUMBER(INDEX('Controle de reservas'!$I$14:$I$2013,BQ15)),INDEX('Controle de reservas'!$I$14:$I$2013,BQ15)&gt;0,INDEX('Controle de reservas'!$K$14:$K$2013,BQ15)&gt;INDEX('Controle de reservas'!$I$14:$I$2013,BQ15)),CHAR(10)&amp;"DIVERGÊNCIA DE DATAS","")&amp;IF(INDEX('Controle de reservas'!$P$14:$P$2013,BQ15)&lt;&gt;"OK"," !",""))))</f>
      </c>
      <c r="AD15" s="17">
        <f ca="1">IF(OR($AQ15=0,AD$9="",AD$9&lt;$AS15,AND($AT15&lt;&gt;"",AD$9&gt;$AT15)),"",IF(BR15=0,"—",IF(INDEX('Controle de reservas'!$P$14:$P$2013,BR15)="DUPLICIDADE NO DIA","CONFLITO"&amp;IF(INDEX('Controle de reservas'!$M$14:$M$2013,BR15)&lt;&gt;"",CHAR(10)&amp;INDEX('Controle de reservas'!$M$14:$M$2013,BR15),"")&amp;IF(INDEX('Controle de reservas'!$N$14:$N$2013,BR15)&lt;&gt;"",CHAR(10)&amp;"Subst.: "&amp;INDEX('Controle de reservas'!$N$14:$N$2013,BR15),"")&amp;IF(AND(ISNUMBER(INDEX('Controle de reservas'!$I$14:$I$2013,BR15)),INDEX('Controle de reservas'!$I$14:$I$2013,BR15)&gt;0,INDEX('Controle de reservas'!$K$14:$K$2013,BR15)&gt;INDEX('Controle de reservas'!$I$14:$I$2013,BR15)),CHAR(10)&amp;"DIVERGÊNCIA DE DATAS",""),IF(INDEX('Controle de reservas'!$L$14:$L$2013,BR15)="Em cobertura","COV",IF(INDEX('Controle de reservas'!$L$14:$L$2013,BR15)="Disponível","DISP",IF(INDEX('Controle de reservas'!$L$14:$L$2013,BR15)="Não utilizado","NU",IF(INDEX('Controle de reservas'!$L$14:$L$2013,BR15)="Folga","F",IF(INDEX('Controle de reservas'!$L$14:$L$2013,BR15)="Ocorrência","O",IF(INDEX('Controle de reservas'!$L$14:$L$2013,BR15)="Programado","PROG",IF(INDEX('Controle de reservas'!$L$14:$L$2013,BR15)="Disponível no posto","DP","SEM SITUAÇÃO")))))))&amp;IF(INDEX('Controle de reservas'!$M$14:$M$2013,BR15)&lt;&gt;"",CHAR(10)&amp;INDEX('Controle de reservas'!$M$14:$M$2013,BR15),IF(OR(INDEX('Controle de reservas'!$L$14:$L$2013,BR15)="Em cobertura",INDEX('Controle de reservas'!$L$14:$L$2013,BR15)="Programado"),CHAR(10)&amp;"SEM LOCAL",""))&amp;IF(INDEX('Controle de reservas'!$N$14:$N$2013,BR15)&lt;&gt;"",CHAR(10)&amp;"Subst.: "&amp;INDEX('Controle de reservas'!$N$14:$N$2013,BR15),"")&amp;IF(AND(ISNUMBER(INDEX('Controle de reservas'!$I$14:$I$2013,BR15)),INDEX('Controle de reservas'!$I$14:$I$2013,BR15)&gt;0,INDEX('Controle de reservas'!$K$14:$K$2013,BR15)&gt;INDEX('Controle de reservas'!$I$14:$I$2013,BR15)),CHAR(10)&amp;"DIVERGÊNCIA DE DATAS","")&amp;IF(INDEX('Controle de reservas'!$P$14:$P$2013,BR15)&lt;&gt;"OK"," !",""))))</f>
      </c>
      <c r="AE15" s="17">
        <f ca="1">IF(OR($AQ15=0,AE$9="",AE$9&lt;$AS15,AND($AT15&lt;&gt;"",AE$9&gt;$AT15)),"",IF(BS15=0,"—",IF(INDEX('Controle de reservas'!$P$14:$P$2013,BS15)="DUPLICIDADE NO DIA","CONFLITO"&amp;IF(INDEX('Controle de reservas'!$M$14:$M$2013,BS15)&lt;&gt;"",CHAR(10)&amp;INDEX('Controle de reservas'!$M$14:$M$2013,BS15),"")&amp;IF(INDEX('Controle de reservas'!$N$14:$N$2013,BS15)&lt;&gt;"",CHAR(10)&amp;"Subst.: "&amp;INDEX('Controle de reservas'!$N$14:$N$2013,BS15),"")&amp;IF(AND(ISNUMBER(INDEX('Controle de reservas'!$I$14:$I$2013,BS15)),INDEX('Controle de reservas'!$I$14:$I$2013,BS15)&gt;0,INDEX('Controle de reservas'!$K$14:$K$2013,BS15)&gt;INDEX('Controle de reservas'!$I$14:$I$2013,BS15)),CHAR(10)&amp;"DIVERGÊNCIA DE DATAS",""),IF(INDEX('Controle de reservas'!$L$14:$L$2013,BS15)="Em cobertura","COV",IF(INDEX('Controle de reservas'!$L$14:$L$2013,BS15)="Disponível","DISP",IF(INDEX('Controle de reservas'!$L$14:$L$2013,BS15)="Não utilizado","NU",IF(INDEX('Controle de reservas'!$L$14:$L$2013,BS15)="Folga","F",IF(INDEX('Controle de reservas'!$L$14:$L$2013,BS15)="Ocorrência","O",IF(INDEX('Controle de reservas'!$L$14:$L$2013,BS15)="Programado","PROG",IF(INDEX('Controle de reservas'!$L$14:$L$2013,BS15)="Disponível no posto","DP","SEM SITUAÇÃO")))))))&amp;IF(INDEX('Controle de reservas'!$M$14:$M$2013,BS15)&lt;&gt;"",CHAR(10)&amp;INDEX('Controle de reservas'!$M$14:$M$2013,BS15),IF(OR(INDEX('Controle de reservas'!$L$14:$L$2013,BS15)="Em cobertura",INDEX('Controle de reservas'!$L$14:$L$2013,BS15)="Programado"),CHAR(10)&amp;"SEM LOCAL",""))&amp;IF(INDEX('Controle de reservas'!$N$14:$N$2013,BS15)&lt;&gt;"",CHAR(10)&amp;"Subst.: "&amp;INDEX('Controle de reservas'!$N$14:$N$2013,BS15),"")&amp;IF(AND(ISNUMBER(INDEX('Controle de reservas'!$I$14:$I$2013,BS15)),INDEX('Controle de reservas'!$I$14:$I$2013,BS15)&gt;0,INDEX('Controle de reservas'!$K$14:$K$2013,BS15)&gt;INDEX('Controle de reservas'!$I$14:$I$2013,BS15)),CHAR(10)&amp;"DIVERGÊNCIA DE DATAS","")&amp;IF(INDEX('Controle de reservas'!$P$14:$P$2013,BS15)&lt;&gt;"OK"," !",""))))</f>
      </c>
      <c r="AF15" s="17">
        <f ca="1">IF(OR($AQ15=0,AF$9="",AF$9&lt;$AS15,AND($AT15&lt;&gt;"",AF$9&gt;$AT15)),"",IF(BT15=0,"—",IF(INDEX('Controle de reservas'!$P$14:$P$2013,BT15)="DUPLICIDADE NO DIA","CONFLITO"&amp;IF(INDEX('Controle de reservas'!$M$14:$M$2013,BT15)&lt;&gt;"",CHAR(10)&amp;INDEX('Controle de reservas'!$M$14:$M$2013,BT15),"")&amp;IF(INDEX('Controle de reservas'!$N$14:$N$2013,BT15)&lt;&gt;"",CHAR(10)&amp;"Subst.: "&amp;INDEX('Controle de reservas'!$N$14:$N$2013,BT15),"")&amp;IF(AND(ISNUMBER(INDEX('Controle de reservas'!$I$14:$I$2013,BT15)),INDEX('Controle de reservas'!$I$14:$I$2013,BT15)&gt;0,INDEX('Controle de reservas'!$K$14:$K$2013,BT15)&gt;INDEX('Controle de reservas'!$I$14:$I$2013,BT15)),CHAR(10)&amp;"DIVERGÊNCIA DE DATAS",""),IF(INDEX('Controle de reservas'!$L$14:$L$2013,BT15)="Em cobertura","COV",IF(INDEX('Controle de reservas'!$L$14:$L$2013,BT15)="Disponível","DISP",IF(INDEX('Controle de reservas'!$L$14:$L$2013,BT15)="Não utilizado","NU",IF(INDEX('Controle de reservas'!$L$14:$L$2013,BT15)="Folga","F",IF(INDEX('Controle de reservas'!$L$14:$L$2013,BT15)="Ocorrência","O",IF(INDEX('Controle de reservas'!$L$14:$L$2013,BT15)="Programado","PROG",IF(INDEX('Controle de reservas'!$L$14:$L$2013,BT15)="Disponível no posto","DP","SEM SITUAÇÃO")))))))&amp;IF(INDEX('Controle de reservas'!$M$14:$M$2013,BT15)&lt;&gt;"",CHAR(10)&amp;INDEX('Controle de reservas'!$M$14:$M$2013,BT15),IF(OR(INDEX('Controle de reservas'!$L$14:$L$2013,BT15)="Em cobertura",INDEX('Controle de reservas'!$L$14:$L$2013,BT15)="Programado"),CHAR(10)&amp;"SEM LOCAL",""))&amp;IF(INDEX('Controle de reservas'!$N$14:$N$2013,BT15)&lt;&gt;"",CHAR(10)&amp;"Subst.: "&amp;INDEX('Controle de reservas'!$N$14:$N$2013,BT15),"")&amp;IF(AND(ISNUMBER(INDEX('Controle de reservas'!$I$14:$I$2013,BT15)),INDEX('Controle de reservas'!$I$14:$I$2013,BT15)&gt;0,INDEX('Controle de reservas'!$K$14:$K$2013,BT15)&gt;INDEX('Controle de reservas'!$I$14:$I$2013,BT15)),CHAR(10)&amp;"DIVERGÊNCIA DE DATAS","")&amp;IF(INDEX('Controle de reservas'!$P$14:$P$2013,BT15)&lt;&gt;"OK"," !",""))))</f>
      </c>
      <c r="AG15" s="17">
        <f ca="1">IF(OR($AQ15=0,AG$9="",AG$9&lt;$AS15,AND($AT15&lt;&gt;"",AG$9&gt;$AT15)),"",IF(BU15=0,"—",IF(INDEX('Controle de reservas'!$P$14:$P$2013,BU15)="DUPLICIDADE NO DIA","CONFLITO"&amp;IF(INDEX('Controle de reservas'!$M$14:$M$2013,BU15)&lt;&gt;"",CHAR(10)&amp;INDEX('Controle de reservas'!$M$14:$M$2013,BU15),"")&amp;IF(INDEX('Controle de reservas'!$N$14:$N$2013,BU15)&lt;&gt;"",CHAR(10)&amp;"Subst.: "&amp;INDEX('Controle de reservas'!$N$14:$N$2013,BU15),"")&amp;IF(AND(ISNUMBER(INDEX('Controle de reservas'!$I$14:$I$2013,BU15)),INDEX('Controle de reservas'!$I$14:$I$2013,BU15)&gt;0,INDEX('Controle de reservas'!$K$14:$K$2013,BU15)&gt;INDEX('Controle de reservas'!$I$14:$I$2013,BU15)),CHAR(10)&amp;"DIVERGÊNCIA DE DATAS",""),IF(INDEX('Controle de reservas'!$L$14:$L$2013,BU15)="Em cobertura","COV",IF(INDEX('Controle de reservas'!$L$14:$L$2013,BU15)="Disponível","DISP",IF(INDEX('Controle de reservas'!$L$14:$L$2013,BU15)="Não utilizado","NU",IF(INDEX('Controle de reservas'!$L$14:$L$2013,BU15)="Folga","F",IF(INDEX('Controle de reservas'!$L$14:$L$2013,BU15)="Ocorrência","O",IF(INDEX('Controle de reservas'!$L$14:$L$2013,BU15)="Programado","PROG",IF(INDEX('Controle de reservas'!$L$14:$L$2013,BU15)="Disponível no posto","DP","SEM SITUAÇÃO")))))))&amp;IF(INDEX('Controle de reservas'!$M$14:$M$2013,BU15)&lt;&gt;"",CHAR(10)&amp;INDEX('Controle de reservas'!$M$14:$M$2013,BU15),IF(OR(INDEX('Controle de reservas'!$L$14:$L$2013,BU15)="Em cobertura",INDEX('Controle de reservas'!$L$14:$L$2013,BU15)="Programado"),CHAR(10)&amp;"SEM LOCAL",""))&amp;IF(INDEX('Controle de reservas'!$N$14:$N$2013,BU15)&lt;&gt;"",CHAR(10)&amp;"Subst.: "&amp;INDEX('Controle de reservas'!$N$14:$N$2013,BU15),"")&amp;IF(AND(ISNUMBER(INDEX('Controle de reservas'!$I$14:$I$2013,BU15)),INDEX('Controle de reservas'!$I$14:$I$2013,BU15)&gt;0,INDEX('Controle de reservas'!$K$14:$K$2013,BU15)&gt;INDEX('Controle de reservas'!$I$14:$I$2013,BU15)),CHAR(10)&amp;"DIVERGÊNCIA DE DATAS","")&amp;IF(INDEX('Controle de reservas'!$P$14:$P$2013,BU15)&lt;&gt;"OK"," !",""))))</f>
      </c>
      <c r="AH15" s="17">
        <f ca="1">IF(OR($AQ15=0,AH$9="",AH$9&lt;$AS15,AND($AT15&lt;&gt;"",AH$9&gt;$AT15)),"",IF(BV15=0,"—",IF(INDEX('Controle de reservas'!$P$14:$P$2013,BV15)="DUPLICIDADE NO DIA","CONFLITO"&amp;IF(INDEX('Controle de reservas'!$M$14:$M$2013,BV15)&lt;&gt;"",CHAR(10)&amp;INDEX('Controle de reservas'!$M$14:$M$2013,BV15),"")&amp;IF(INDEX('Controle de reservas'!$N$14:$N$2013,BV15)&lt;&gt;"",CHAR(10)&amp;"Subst.: "&amp;INDEX('Controle de reservas'!$N$14:$N$2013,BV15),"")&amp;IF(AND(ISNUMBER(INDEX('Controle de reservas'!$I$14:$I$2013,BV15)),INDEX('Controle de reservas'!$I$14:$I$2013,BV15)&gt;0,INDEX('Controle de reservas'!$K$14:$K$2013,BV15)&gt;INDEX('Controle de reservas'!$I$14:$I$2013,BV15)),CHAR(10)&amp;"DIVERGÊNCIA DE DATAS",""),IF(INDEX('Controle de reservas'!$L$14:$L$2013,BV15)="Em cobertura","COV",IF(INDEX('Controle de reservas'!$L$14:$L$2013,BV15)="Disponível","DISP",IF(INDEX('Controle de reservas'!$L$14:$L$2013,BV15)="Não utilizado","NU",IF(INDEX('Controle de reservas'!$L$14:$L$2013,BV15)="Folga","F",IF(INDEX('Controle de reservas'!$L$14:$L$2013,BV15)="Ocorrência","O",IF(INDEX('Controle de reservas'!$L$14:$L$2013,BV15)="Programado","PROG",IF(INDEX('Controle de reservas'!$L$14:$L$2013,BV15)="Disponível no posto","DP","SEM SITUAÇÃO")))))))&amp;IF(INDEX('Controle de reservas'!$M$14:$M$2013,BV15)&lt;&gt;"",CHAR(10)&amp;INDEX('Controle de reservas'!$M$14:$M$2013,BV15),IF(OR(INDEX('Controle de reservas'!$L$14:$L$2013,BV15)="Em cobertura",INDEX('Controle de reservas'!$L$14:$L$2013,BV15)="Programado"),CHAR(10)&amp;"SEM LOCAL",""))&amp;IF(INDEX('Controle de reservas'!$N$14:$N$2013,BV15)&lt;&gt;"",CHAR(10)&amp;"Subst.: "&amp;INDEX('Controle de reservas'!$N$14:$N$2013,BV15),"")&amp;IF(AND(ISNUMBER(INDEX('Controle de reservas'!$I$14:$I$2013,BV15)),INDEX('Controle de reservas'!$I$14:$I$2013,BV15)&gt;0,INDEX('Controle de reservas'!$K$14:$K$2013,BV15)&gt;INDEX('Controle de reservas'!$I$14:$I$2013,BV15)),CHAR(10)&amp;"DIVERGÊNCIA DE DATAS","")&amp;IF(INDEX('Controle de reservas'!$P$14:$P$2013,BV15)&lt;&gt;"OK"," !",""))))</f>
      </c>
      <c r="AI15" s="17">
        <f ca="1">IF(OR($AQ15=0,AI$9="",AI$9&lt;$AS15,AND($AT15&lt;&gt;"",AI$9&gt;$AT15)),"",IF(BW15=0,"—",IF(INDEX('Controle de reservas'!$P$14:$P$2013,BW15)="DUPLICIDADE NO DIA","CONFLITO"&amp;IF(INDEX('Controle de reservas'!$M$14:$M$2013,BW15)&lt;&gt;"",CHAR(10)&amp;INDEX('Controle de reservas'!$M$14:$M$2013,BW15),"")&amp;IF(INDEX('Controle de reservas'!$N$14:$N$2013,BW15)&lt;&gt;"",CHAR(10)&amp;"Subst.: "&amp;INDEX('Controle de reservas'!$N$14:$N$2013,BW15),"")&amp;IF(AND(ISNUMBER(INDEX('Controle de reservas'!$I$14:$I$2013,BW15)),INDEX('Controle de reservas'!$I$14:$I$2013,BW15)&gt;0,INDEX('Controle de reservas'!$K$14:$K$2013,BW15)&gt;INDEX('Controle de reservas'!$I$14:$I$2013,BW15)),CHAR(10)&amp;"DIVERGÊNCIA DE DATAS",""),IF(INDEX('Controle de reservas'!$L$14:$L$2013,BW15)="Em cobertura","COV",IF(INDEX('Controle de reservas'!$L$14:$L$2013,BW15)="Disponível","DISP",IF(INDEX('Controle de reservas'!$L$14:$L$2013,BW15)="Não utilizado","NU",IF(INDEX('Controle de reservas'!$L$14:$L$2013,BW15)="Folga","F",IF(INDEX('Controle de reservas'!$L$14:$L$2013,BW15)="Ocorrência","O",IF(INDEX('Controle de reservas'!$L$14:$L$2013,BW15)="Programado","PROG",IF(INDEX('Controle de reservas'!$L$14:$L$2013,BW15)="Disponível no posto","DP","SEM SITUAÇÃO")))))))&amp;IF(INDEX('Controle de reservas'!$M$14:$M$2013,BW15)&lt;&gt;"",CHAR(10)&amp;INDEX('Controle de reservas'!$M$14:$M$2013,BW15),IF(OR(INDEX('Controle de reservas'!$L$14:$L$2013,BW15)="Em cobertura",INDEX('Controle de reservas'!$L$14:$L$2013,BW15)="Programado"),CHAR(10)&amp;"SEM LOCAL",""))&amp;IF(INDEX('Controle de reservas'!$N$14:$N$2013,BW15)&lt;&gt;"",CHAR(10)&amp;"Subst.: "&amp;INDEX('Controle de reservas'!$N$14:$N$2013,BW15),"")&amp;IF(AND(ISNUMBER(INDEX('Controle de reservas'!$I$14:$I$2013,BW15)),INDEX('Controle de reservas'!$I$14:$I$2013,BW15)&gt;0,INDEX('Controle de reservas'!$K$14:$K$2013,BW15)&gt;INDEX('Controle de reservas'!$I$14:$I$2013,BW15)),CHAR(10)&amp;"DIVERGÊNCIA DE DATAS","")&amp;IF(INDEX('Controle de reservas'!$P$14:$P$2013,BW15)&lt;&gt;"OK"," !",""))))</f>
      </c>
      <c r="AJ15" s="17">
        <f ca="1">IF(OR($AQ15=0,AJ$9="",AJ$9&lt;$AS15,AND($AT15&lt;&gt;"",AJ$9&gt;$AT15)),"",IF(BX15=0,"—",IF(INDEX('Controle de reservas'!$P$14:$P$2013,BX15)="DUPLICIDADE NO DIA","CONFLITO"&amp;IF(INDEX('Controle de reservas'!$M$14:$M$2013,BX15)&lt;&gt;"",CHAR(10)&amp;INDEX('Controle de reservas'!$M$14:$M$2013,BX15),"")&amp;IF(INDEX('Controle de reservas'!$N$14:$N$2013,BX15)&lt;&gt;"",CHAR(10)&amp;"Subst.: "&amp;INDEX('Controle de reservas'!$N$14:$N$2013,BX15),"")&amp;IF(AND(ISNUMBER(INDEX('Controle de reservas'!$I$14:$I$2013,BX15)),INDEX('Controle de reservas'!$I$14:$I$2013,BX15)&gt;0,INDEX('Controle de reservas'!$K$14:$K$2013,BX15)&gt;INDEX('Controle de reservas'!$I$14:$I$2013,BX15)),CHAR(10)&amp;"DIVERGÊNCIA DE DATAS",""),IF(INDEX('Controle de reservas'!$L$14:$L$2013,BX15)="Em cobertura","COV",IF(INDEX('Controle de reservas'!$L$14:$L$2013,BX15)="Disponível","DISP",IF(INDEX('Controle de reservas'!$L$14:$L$2013,BX15)="Não utilizado","NU",IF(INDEX('Controle de reservas'!$L$14:$L$2013,BX15)="Folga","F",IF(INDEX('Controle de reservas'!$L$14:$L$2013,BX15)="Ocorrência","O",IF(INDEX('Controle de reservas'!$L$14:$L$2013,BX15)="Programado","PROG",IF(INDEX('Controle de reservas'!$L$14:$L$2013,BX15)="Disponível no posto","DP","SEM SITUAÇÃO")))))))&amp;IF(INDEX('Controle de reservas'!$M$14:$M$2013,BX15)&lt;&gt;"",CHAR(10)&amp;INDEX('Controle de reservas'!$M$14:$M$2013,BX15),IF(OR(INDEX('Controle de reservas'!$L$14:$L$2013,BX15)="Em cobertura",INDEX('Controle de reservas'!$L$14:$L$2013,BX15)="Programado"),CHAR(10)&amp;"SEM LOCAL",""))&amp;IF(INDEX('Controle de reservas'!$N$14:$N$2013,BX15)&lt;&gt;"",CHAR(10)&amp;"Subst.: "&amp;INDEX('Controle de reservas'!$N$14:$N$2013,BX15),"")&amp;IF(AND(ISNUMBER(INDEX('Controle de reservas'!$I$14:$I$2013,BX15)),INDEX('Controle de reservas'!$I$14:$I$2013,BX15)&gt;0,INDEX('Controle de reservas'!$K$14:$K$2013,BX15)&gt;INDEX('Controle de reservas'!$I$14:$I$2013,BX15)),CHAR(10)&amp;"DIVERGÊNCIA DE DATAS","")&amp;IF(INDEX('Controle de reservas'!$P$14:$P$2013,BX15)&lt;&gt;"OK"," !",""))))</f>
      </c>
      <c r="AK15" s="17">
        <f ca="1">IF(OR($AQ15=0,AK$9="",AK$9&lt;$AS15,AND($AT15&lt;&gt;"",AK$9&gt;$AT15)),"",IF(BY15=0,"—",IF(INDEX('Controle de reservas'!$P$14:$P$2013,BY15)="DUPLICIDADE NO DIA","CONFLITO"&amp;IF(INDEX('Controle de reservas'!$M$14:$M$2013,BY15)&lt;&gt;"",CHAR(10)&amp;INDEX('Controle de reservas'!$M$14:$M$2013,BY15),"")&amp;IF(INDEX('Controle de reservas'!$N$14:$N$2013,BY15)&lt;&gt;"",CHAR(10)&amp;"Subst.: "&amp;INDEX('Controle de reservas'!$N$14:$N$2013,BY15),"")&amp;IF(AND(ISNUMBER(INDEX('Controle de reservas'!$I$14:$I$2013,BY15)),INDEX('Controle de reservas'!$I$14:$I$2013,BY15)&gt;0,INDEX('Controle de reservas'!$K$14:$K$2013,BY15)&gt;INDEX('Controle de reservas'!$I$14:$I$2013,BY15)),CHAR(10)&amp;"DIVERGÊNCIA DE DATAS",""),IF(INDEX('Controle de reservas'!$L$14:$L$2013,BY15)="Em cobertura","COV",IF(INDEX('Controle de reservas'!$L$14:$L$2013,BY15)="Disponível","DISP",IF(INDEX('Controle de reservas'!$L$14:$L$2013,BY15)="Não utilizado","NU",IF(INDEX('Controle de reservas'!$L$14:$L$2013,BY15)="Folga","F",IF(INDEX('Controle de reservas'!$L$14:$L$2013,BY15)="Ocorrência","O",IF(INDEX('Controle de reservas'!$L$14:$L$2013,BY15)="Programado","PROG",IF(INDEX('Controle de reservas'!$L$14:$L$2013,BY15)="Disponível no posto","DP","SEM SITUAÇÃO")))))))&amp;IF(INDEX('Controle de reservas'!$M$14:$M$2013,BY15)&lt;&gt;"",CHAR(10)&amp;INDEX('Controle de reservas'!$M$14:$M$2013,BY15),IF(OR(INDEX('Controle de reservas'!$L$14:$L$2013,BY15)="Em cobertura",INDEX('Controle de reservas'!$L$14:$L$2013,BY15)="Programado"),CHAR(10)&amp;"SEM LOCAL",""))&amp;IF(INDEX('Controle de reservas'!$N$14:$N$2013,BY15)&lt;&gt;"",CHAR(10)&amp;"Subst.: "&amp;INDEX('Controle de reservas'!$N$14:$N$2013,BY15),"")&amp;IF(AND(ISNUMBER(INDEX('Controle de reservas'!$I$14:$I$2013,BY15)),INDEX('Controle de reservas'!$I$14:$I$2013,BY15)&gt;0,INDEX('Controle de reservas'!$K$14:$K$2013,BY15)&gt;INDEX('Controle de reservas'!$I$14:$I$2013,BY15)),CHAR(10)&amp;"DIVERGÊNCIA DE DATAS","")&amp;IF(INDEX('Controle de reservas'!$P$14:$P$2013,BY15)&lt;&gt;"OK"," !",""))))</f>
      </c>
      <c r="AL15" s="16">
        <f t="shared" ca="1" si="1"/>
      </c>
      <c r="AM15" s="16">
        <f t="shared" ca="1" si="2"/>
      </c>
      <c r="AN15" s="16">
        <f t="shared" ca="1" si="3"/>
      </c>
      <c r="AO15" s="16">
        <f t="shared" ca="1" si="4"/>
      </c>
      <c r="AP15" s="16">
        <f ca="1">IF($AQ15=0,"",INDEX('Controle de reservas'!$O$14:$O$2013,$AQ15))</f>
      </c>
      <c r="AQ15">
        <f ca="1">IFERROR(MATCH(ROW()-9,'Controle de reservas'!$S$14:$S$2013,0),0)</f>
      </c>
      <c r="AR15">
        <f ca="1">IF($AQ15=0,"",INDEX('Controle de reservas'!$Q$14:$Q$2013,$AQ15))</f>
      </c>
      <c r="AS15">
        <f ca="1">IF($AQ15=0,"",INDEX('Controle de reservas'!$H$14:$H$2013,$AQ15))</f>
      </c>
      <c r="AT15">
        <f ca="1">IF($AQ15=0,"",IF(INDEX('Controle de reservas'!$J$14:$J$2013,$AQ15)=0,"",INDEX('Controle de reservas'!$J$14:$J$2013,$AQ15)))</f>
      </c>
      <c r="AU15">
        <f ca="1">IF(OR($AQ15=0,G$9=""),0,IFERROR(MATCH($AR15&amp;"|"&amp;TEXT(G$9,"yyyymmdd"),'Controle de reservas'!$T$14:$T$2013,0),0))</f>
      </c>
      <c r="AV15">
        <f ca="1">IF(OR($AQ15=0,H$9=""),0,IFERROR(MATCH($AR15&amp;"|"&amp;TEXT(H$9,"yyyymmdd"),'Controle de reservas'!$T$14:$T$2013,0),0))</f>
      </c>
      <c r="AW15">
        <f ca="1">IF(OR($AQ15=0,I$9=""),0,IFERROR(MATCH($AR15&amp;"|"&amp;TEXT(I$9,"yyyymmdd"),'Controle de reservas'!$T$14:$T$2013,0),0))</f>
      </c>
      <c r="AX15">
        <f ca="1">IF(OR($AQ15=0,J$9=""),0,IFERROR(MATCH($AR15&amp;"|"&amp;TEXT(J$9,"yyyymmdd"),'Controle de reservas'!$T$14:$T$2013,0),0))</f>
      </c>
      <c r="AY15">
        <f ca="1">IF(OR($AQ15=0,K$9=""),0,IFERROR(MATCH($AR15&amp;"|"&amp;TEXT(K$9,"yyyymmdd"),'Controle de reservas'!$T$14:$T$2013,0),0))</f>
      </c>
      <c r="AZ15">
        <f ca="1">IF(OR($AQ15=0,L$9=""),0,IFERROR(MATCH($AR15&amp;"|"&amp;TEXT(L$9,"yyyymmdd"),'Controle de reservas'!$T$14:$T$2013,0),0))</f>
      </c>
      <c r="BA15">
        <f ca="1">IF(OR($AQ15=0,M$9=""),0,IFERROR(MATCH($AR15&amp;"|"&amp;TEXT(M$9,"yyyymmdd"),'Controle de reservas'!$T$14:$T$2013,0),0))</f>
      </c>
      <c r="BB15">
        <f ca="1">IF(OR($AQ15=0,N$9=""),0,IFERROR(MATCH($AR15&amp;"|"&amp;TEXT(N$9,"yyyymmdd"),'Controle de reservas'!$T$14:$T$2013,0),0))</f>
      </c>
      <c r="BC15">
        <f ca="1">IF(OR($AQ15=0,O$9=""),0,IFERROR(MATCH($AR15&amp;"|"&amp;TEXT(O$9,"yyyymmdd"),'Controle de reservas'!$T$14:$T$2013,0),0))</f>
      </c>
      <c r="BD15">
        <f ca="1">IF(OR($AQ15=0,P$9=""),0,IFERROR(MATCH($AR15&amp;"|"&amp;TEXT(P$9,"yyyymmdd"),'Controle de reservas'!$T$14:$T$2013,0),0))</f>
      </c>
      <c r="BE15">
        <f ca="1">IF(OR($AQ15=0,Q$9=""),0,IFERROR(MATCH($AR15&amp;"|"&amp;TEXT(Q$9,"yyyymmdd"),'Controle de reservas'!$T$14:$T$2013,0),0))</f>
      </c>
      <c r="BF15">
        <f ca="1">IF(OR($AQ15=0,R$9=""),0,IFERROR(MATCH($AR15&amp;"|"&amp;TEXT(R$9,"yyyymmdd"),'Controle de reservas'!$T$14:$T$2013,0),0))</f>
      </c>
      <c r="BG15">
        <f ca="1">IF(OR($AQ15=0,S$9=""),0,IFERROR(MATCH($AR15&amp;"|"&amp;TEXT(S$9,"yyyymmdd"),'Controle de reservas'!$T$14:$T$2013,0),0))</f>
      </c>
      <c r="BH15">
        <f ca="1">IF(OR($AQ15=0,T$9=""),0,IFERROR(MATCH($AR15&amp;"|"&amp;TEXT(T$9,"yyyymmdd"),'Controle de reservas'!$T$14:$T$2013,0),0))</f>
      </c>
      <c r="BI15">
        <f ca="1">IF(OR($AQ15=0,U$9=""),0,IFERROR(MATCH($AR15&amp;"|"&amp;TEXT(U$9,"yyyymmdd"),'Controle de reservas'!$T$14:$T$2013,0),0))</f>
      </c>
      <c r="BJ15">
        <f ca="1">IF(OR($AQ15=0,V$9=""),0,IFERROR(MATCH($AR15&amp;"|"&amp;TEXT(V$9,"yyyymmdd"),'Controle de reservas'!$T$14:$T$2013,0),0))</f>
      </c>
      <c r="BK15">
        <f ca="1">IF(OR($AQ15=0,W$9=""),0,IFERROR(MATCH($AR15&amp;"|"&amp;TEXT(W$9,"yyyymmdd"),'Controle de reservas'!$T$14:$T$2013,0),0))</f>
      </c>
      <c r="BL15">
        <f ca="1">IF(OR($AQ15=0,X$9=""),0,IFERROR(MATCH($AR15&amp;"|"&amp;TEXT(X$9,"yyyymmdd"),'Controle de reservas'!$T$14:$T$2013,0),0))</f>
      </c>
      <c r="BM15">
        <f ca="1">IF(OR($AQ15=0,Y$9=""),0,IFERROR(MATCH($AR15&amp;"|"&amp;TEXT(Y$9,"yyyymmdd"),'Controle de reservas'!$T$14:$T$2013,0),0))</f>
      </c>
      <c r="BN15">
        <f ca="1">IF(OR($AQ15=0,Z$9=""),0,IFERROR(MATCH($AR15&amp;"|"&amp;TEXT(Z$9,"yyyymmdd"),'Controle de reservas'!$T$14:$T$2013,0),0))</f>
      </c>
      <c r="BO15">
        <f ca="1">IF(OR($AQ15=0,AA$9=""),0,IFERROR(MATCH($AR15&amp;"|"&amp;TEXT(AA$9,"yyyymmdd"),'Controle de reservas'!$T$14:$T$2013,0),0))</f>
      </c>
      <c r="BP15">
        <f ca="1">IF(OR($AQ15=0,AB$9=""),0,IFERROR(MATCH($AR15&amp;"|"&amp;TEXT(AB$9,"yyyymmdd"),'Controle de reservas'!$T$14:$T$2013,0),0))</f>
      </c>
      <c r="BQ15">
        <f ca="1">IF(OR($AQ15=0,AC$9=""),0,IFERROR(MATCH($AR15&amp;"|"&amp;TEXT(AC$9,"yyyymmdd"),'Controle de reservas'!$T$14:$T$2013,0),0))</f>
      </c>
      <c r="BR15">
        <f ca="1">IF(OR($AQ15=0,AD$9=""),0,IFERROR(MATCH($AR15&amp;"|"&amp;TEXT(AD$9,"yyyymmdd"),'Controle de reservas'!$T$14:$T$2013,0),0))</f>
      </c>
      <c r="BS15">
        <f ca="1">IF(OR($AQ15=0,AE$9=""),0,IFERROR(MATCH($AR15&amp;"|"&amp;TEXT(AE$9,"yyyymmdd"),'Controle de reservas'!$T$14:$T$2013,0),0))</f>
      </c>
      <c r="BT15">
        <f ca="1">IF(OR($AQ15=0,AF$9=""),0,IFERROR(MATCH($AR15&amp;"|"&amp;TEXT(AF$9,"yyyymmdd"),'Controle de reservas'!$T$14:$T$2013,0),0))</f>
      </c>
      <c r="BU15">
        <f ca="1">IF(OR($AQ15=0,AG$9=""),0,IFERROR(MATCH($AR15&amp;"|"&amp;TEXT(AG$9,"yyyymmdd"),'Controle de reservas'!$T$14:$T$2013,0),0))</f>
      </c>
      <c r="BV15">
        <f ca="1">IF(OR($AQ15=0,AH$9=""),0,IFERROR(MATCH($AR15&amp;"|"&amp;TEXT(AH$9,"yyyymmdd"),'Controle de reservas'!$T$14:$T$2013,0),0))</f>
      </c>
      <c r="BW15">
        <f ca="1">IF(OR($AQ15=0,AI$9=""),0,IFERROR(MATCH($AR15&amp;"|"&amp;TEXT(AI$9,"yyyymmdd"),'Controle de reservas'!$T$14:$T$2013,0),0))</f>
      </c>
      <c r="BX15">
        <f ca="1">IF(OR($AQ15=0,AJ$9=""),0,IFERROR(MATCH($AR15&amp;"|"&amp;TEXT(AJ$9,"yyyymmdd"),'Controle de reservas'!$T$14:$T$2013,0),0))</f>
      </c>
      <c r="BY15">
        <f ca="1">IF(OR($AQ15=0,AK$9=""),0,IFERROR(MATCH($AR15&amp;"|"&amp;TEXT(AK$9,"yyyymmdd"),'Controle de reservas'!$T$14:$T$2013,0),0))</f>
      </c>
    </row>
    <row r="16" spans="1:77" ht="105" customHeight="1" x14ac:dyDescent="0.25">
      <c r="A16" s="14">
        <f ca="1">IF($AQ16=0,"",INDEX('Controle de reservas'!$A$14:$A$2013,$AQ16))</f>
      </c>
      <c r="B16" s="14">
        <f ca="1">IF($AQ16=0,"",INDEX('Controle de reservas'!$B$14:$B$2013,$AQ16))</f>
      </c>
      <c r="C16" s="14">
        <f ca="1">IF($AQ16=0,"",INDEX('Controle de reservas'!$C$14:$C$2013,$AQ16))</f>
      </c>
      <c r="D16" s="14">
        <f ca="1">IF($AQ16=0,"",INDEX('Controle de reservas'!$D$14:$D$2013,$AQ16))</f>
      </c>
      <c r="E16" s="14">
        <f ca="1">IF($AQ16=0,"",INDEX('Controle de reservas'!$E$14:$E$2013,$AQ16))</f>
      </c>
      <c r="F16" s="14">
        <f ca="1">IF($AQ16=0,"",INDEX('Controle de reservas'!$F$14:$F$2013,$AQ16))</f>
      </c>
      <c r="G16" s="15">
        <f ca="1">IF(OR($AQ16=0,G$9="",G$9&lt;$AS16,AND($AT16&lt;&gt;"",G$9&gt;$AT16)),"",IF(AU16=0,"—",IF(INDEX('Controle de reservas'!$P$14:$P$2013,AU16)="DUPLICIDADE NO DIA","CONFLITO"&amp;IF(INDEX('Controle de reservas'!$M$14:$M$2013,AU16)&lt;&gt;"",CHAR(10)&amp;INDEX('Controle de reservas'!$M$14:$M$2013,AU16),"")&amp;IF(INDEX('Controle de reservas'!$N$14:$N$2013,AU16)&lt;&gt;"",CHAR(10)&amp;"Subst.: "&amp;INDEX('Controle de reservas'!$N$14:$N$2013,AU16),"")&amp;IF(AND(ISNUMBER(INDEX('Controle de reservas'!$I$14:$I$2013,AU16)),INDEX('Controle de reservas'!$I$14:$I$2013,AU16)&gt;0,INDEX('Controle de reservas'!$K$14:$K$2013,AU16)&gt;INDEX('Controle de reservas'!$I$14:$I$2013,AU16)),CHAR(10)&amp;"DIVERGÊNCIA DE DATAS",""),IF(INDEX('Controle de reservas'!$L$14:$L$2013,AU16)="Em cobertura","COV",IF(INDEX('Controle de reservas'!$L$14:$L$2013,AU16)="Disponível","DISP",IF(INDEX('Controle de reservas'!$L$14:$L$2013,AU16)="Não utilizado","NU",IF(INDEX('Controle de reservas'!$L$14:$L$2013,AU16)="Folga","F",IF(INDEX('Controle de reservas'!$L$14:$L$2013,AU16)="Ocorrência","O",IF(INDEX('Controle de reservas'!$L$14:$L$2013,AU16)="Programado","PROG",IF(INDEX('Controle de reservas'!$L$14:$L$2013,AU16)="Disponível no posto","DP","SEM SITUAÇÃO")))))))&amp;IF(INDEX('Controle de reservas'!$M$14:$M$2013,AU16)&lt;&gt;"",CHAR(10)&amp;INDEX('Controle de reservas'!$M$14:$M$2013,AU16),IF(OR(INDEX('Controle de reservas'!$L$14:$L$2013,AU16)="Em cobertura",INDEX('Controle de reservas'!$L$14:$L$2013,AU16)="Programado"),CHAR(10)&amp;"SEM LOCAL",""))&amp;IF(INDEX('Controle de reservas'!$N$14:$N$2013,AU16)&lt;&gt;"",CHAR(10)&amp;"Subst.: "&amp;INDEX('Controle de reservas'!$N$14:$N$2013,AU16),"")&amp;IF(AND(ISNUMBER(INDEX('Controle de reservas'!$I$14:$I$2013,AU16)),INDEX('Controle de reservas'!$I$14:$I$2013,AU16)&gt;0,INDEX('Controle de reservas'!$K$14:$K$2013,AU16)&gt;INDEX('Controle de reservas'!$I$14:$I$2013,AU16)),CHAR(10)&amp;"DIVERGÊNCIA DE DATAS","")&amp;IF(INDEX('Controle de reservas'!$P$14:$P$2013,AU16)&lt;&gt;"OK"," !",""))))</f>
      </c>
      <c r="H16" s="15">
        <f ca="1">IF(OR($AQ16=0,H$9="",H$9&lt;$AS16,AND($AT16&lt;&gt;"",H$9&gt;$AT16)),"",IF(AV16=0,"—",IF(INDEX('Controle de reservas'!$P$14:$P$2013,AV16)="DUPLICIDADE NO DIA","CONFLITO"&amp;IF(INDEX('Controle de reservas'!$M$14:$M$2013,AV16)&lt;&gt;"",CHAR(10)&amp;INDEX('Controle de reservas'!$M$14:$M$2013,AV16),"")&amp;IF(INDEX('Controle de reservas'!$N$14:$N$2013,AV16)&lt;&gt;"",CHAR(10)&amp;"Subst.: "&amp;INDEX('Controle de reservas'!$N$14:$N$2013,AV16),"")&amp;IF(AND(ISNUMBER(INDEX('Controle de reservas'!$I$14:$I$2013,AV16)),INDEX('Controle de reservas'!$I$14:$I$2013,AV16)&gt;0,INDEX('Controle de reservas'!$K$14:$K$2013,AV16)&gt;INDEX('Controle de reservas'!$I$14:$I$2013,AV16)),CHAR(10)&amp;"DIVERGÊNCIA DE DATAS",""),IF(INDEX('Controle de reservas'!$L$14:$L$2013,AV16)="Em cobertura","COV",IF(INDEX('Controle de reservas'!$L$14:$L$2013,AV16)="Disponível","DISP",IF(INDEX('Controle de reservas'!$L$14:$L$2013,AV16)="Não utilizado","NU",IF(INDEX('Controle de reservas'!$L$14:$L$2013,AV16)="Folga","F",IF(INDEX('Controle de reservas'!$L$14:$L$2013,AV16)="Ocorrência","O",IF(INDEX('Controle de reservas'!$L$14:$L$2013,AV16)="Programado","PROG",IF(INDEX('Controle de reservas'!$L$14:$L$2013,AV16)="Disponível no posto","DP","SEM SITUAÇÃO")))))))&amp;IF(INDEX('Controle de reservas'!$M$14:$M$2013,AV16)&lt;&gt;"",CHAR(10)&amp;INDEX('Controle de reservas'!$M$14:$M$2013,AV16),IF(OR(INDEX('Controle de reservas'!$L$14:$L$2013,AV16)="Em cobertura",INDEX('Controle de reservas'!$L$14:$L$2013,AV16)="Programado"),CHAR(10)&amp;"SEM LOCAL",""))&amp;IF(INDEX('Controle de reservas'!$N$14:$N$2013,AV16)&lt;&gt;"",CHAR(10)&amp;"Subst.: "&amp;INDEX('Controle de reservas'!$N$14:$N$2013,AV16),"")&amp;IF(AND(ISNUMBER(INDEX('Controle de reservas'!$I$14:$I$2013,AV16)),INDEX('Controle de reservas'!$I$14:$I$2013,AV16)&gt;0,INDEX('Controle de reservas'!$K$14:$K$2013,AV16)&gt;INDEX('Controle de reservas'!$I$14:$I$2013,AV16)),CHAR(10)&amp;"DIVERGÊNCIA DE DATAS","")&amp;IF(INDEX('Controle de reservas'!$P$14:$P$2013,AV16)&lt;&gt;"OK"," !",""))))</f>
      </c>
      <c r="I16" s="15">
        <f ca="1">IF(OR($AQ16=0,I$9="",I$9&lt;$AS16,AND($AT16&lt;&gt;"",I$9&gt;$AT16)),"",IF(AW16=0,"—",IF(INDEX('Controle de reservas'!$P$14:$P$2013,AW16)="DUPLICIDADE NO DIA","CONFLITO"&amp;IF(INDEX('Controle de reservas'!$M$14:$M$2013,AW16)&lt;&gt;"",CHAR(10)&amp;INDEX('Controle de reservas'!$M$14:$M$2013,AW16),"")&amp;IF(INDEX('Controle de reservas'!$N$14:$N$2013,AW16)&lt;&gt;"",CHAR(10)&amp;"Subst.: "&amp;INDEX('Controle de reservas'!$N$14:$N$2013,AW16),"")&amp;IF(AND(ISNUMBER(INDEX('Controle de reservas'!$I$14:$I$2013,AW16)),INDEX('Controle de reservas'!$I$14:$I$2013,AW16)&gt;0,INDEX('Controle de reservas'!$K$14:$K$2013,AW16)&gt;INDEX('Controle de reservas'!$I$14:$I$2013,AW16)),CHAR(10)&amp;"DIVERGÊNCIA DE DATAS",""),IF(INDEX('Controle de reservas'!$L$14:$L$2013,AW16)="Em cobertura","COV",IF(INDEX('Controle de reservas'!$L$14:$L$2013,AW16)="Disponível","DISP",IF(INDEX('Controle de reservas'!$L$14:$L$2013,AW16)="Não utilizado","NU",IF(INDEX('Controle de reservas'!$L$14:$L$2013,AW16)="Folga","F",IF(INDEX('Controle de reservas'!$L$14:$L$2013,AW16)="Ocorrência","O",IF(INDEX('Controle de reservas'!$L$14:$L$2013,AW16)="Programado","PROG",IF(INDEX('Controle de reservas'!$L$14:$L$2013,AW16)="Disponível no posto","DP","SEM SITUAÇÃO")))))))&amp;IF(INDEX('Controle de reservas'!$M$14:$M$2013,AW16)&lt;&gt;"",CHAR(10)&amp;INDEX('Controle de reservas'!$M$14:$M$2013,AW16),IF(OR(INDEX('Controle de reservas'!$L$14:$L$2013,AW16)="Em cobertura",INDEX('Controle de reservas'!$L$14:$L$2013,AW16)="Programado"),CHAR(10)&amp;"SEM LOCAL",""))&amp;IF(INDEX('Controle de reservas'!$N$14:$N$2013,AW16)&lt;&gt;"",CHAR(10)&amp;"Subst.: "&amp;INDEX('Controle de reservas'!$N$14:$N$2013,AW16),"")&amp;IF(AND(ISNUMBER(INDEX('Controle de reservas'!$I$14:$I$2013,AW16)),INDEX('Controle de reservas'!$I$14:$I$2013,AW16)&gt;0,INDEX('Controle de reservas'!$K$14:$K$2013,AW16)&gt;INDEX('Controle de reservas'!$I$14:$I$2013,AW16)),CHAR(10)&amp;"DIVERGÊNCIA DE DATAS","")&amp;IF(INDEX('Controle de reservas'!$P$14:$P$2013,AW16)&lt;&gt;"OK"," !",""))))</f>
      </c>
      <c r="J16" s="15">
        <f ca="1">IF(OR($AQ16=0,J$9="",J$9&lt;$AS16,AND($AT16&lt;&gt;"",J$9&gt;$AT16)),"",IF(AX16=0,"—",IF(INDEX('Controle de reservas'!$P$14:$P$2013,AX16)="DUPLICIDADE NO DIA","CONFLITO"&amp;IF(INDEX('Controle de reservas'!$M$14:$M$2013,AX16)&lt;&gt;"",CHAR(10)&amp;INDEX('Controle de reservas'!$M$14:$M$2013,AX16),"")&amp;IF(INDEX('Controle de reservas'!$N$14:$N$2013,AX16)&lt;&gt;"",CHAR(10)&amp;"Subst.: "&amp;INDEX('Controle de reservas'!$N$14:$N$2013,AX16),"")&amp;IF(AND(ISNUMBER(INDEX('Controle de reservas'!$I$14:$I$2013,AX16)),INDEX('Controle de reservas'!$I$14:$I$2013,AX16)&gt;0,INDEX('Controle de reservas'!$K$14:$K$2013,AX16)&gt;INDEX('Controle de reservas'!$I$14:$I$2013,AX16)),CHAR(10)&amp;"DIVERGÊNCIA DE DATAS",""),IF(INDEX('Controle de reservas'!$L$14:$L$2013,AX16)="Em cobertura","COV",IF(INDEX('Controle de reservas'!$L$14:$L$2013,AX16)="Disponível","DISP",IF(INDEX('Controle de reservas'!$L$14:$L$2013,AX16)="Não utilizado","NU",IF(INDEX('Controle de reservas'!$L$14:$L$2013,AX16)="Folga","F",IF(INDEX('Controle de reservas'!$L$14:$L$2013,AX16)="Ocorrência","O",IF(INDEX('Controle de reservas'!$L$14:$L$2013,AX16)="Programado","PROG",IF(INDEX('Controle de reservas'!$L$14:$L$2013,AX16)="Disponível no posto","DP","SEM SITUAÇÃO")))))))&amp;IF(INDEX('Controle de reservas'!$M$14:$M$2013,AX16)&lt;&gt;"",CHAR(10)&amp;INDEX('Controle de reservas'!$M$14:$M$2013,AX16),IF(OR(INDEX('Controle de reservas'!$L$14:$L$2013,AX16)="Em cobertura",INDEX('Controle de reservas'!$L$14:$L$2013,AX16)="Programado"),CHAR(10)&amp;"SEM LOCAL",""))&amp;IF(INDEX('Controle de reservas'!$N$14:$N$2013,AX16)&lt;&gt;"",CHAR(10)&amp;"Subst.: "&amp;INDEX('Controle de reservas'!$N$14:$N$2013,AX16),"")&amp;IF(AND(ISNUMBER(INDEX('Controle de reservas'!$I$14:$I$2013,AX16)),INDEX('Controle de reservas'!$I$14:$I$2013,AX16)&gt;0,INDEX('Controle de reservas'!$K$14:$K$2013,AX16)&gt;INDEX('Controle de reservas'!$I$14:$I$2013,AX16)),CHAR(10)&amp;"DIVERGÊNCIA DE DATAS","")&amp;IF(INDEX('Controle de reservas'!$P$14:$P$2013,AX16)&lt;&gt;"OK"," !",""))))</f>
      </c>
      <c r="K16" s="15">
        <f ca="1">IF(OR($AQ16=0,K$9="",K$9&lt;$AS16,AND($AT16&lt;&gt;"",K$9&gt;$AT16)),"",IF(AY16=0,"—",IF(INDEX('Controle de reservas'!$P$14:$P$2013,AY16)="DUPLICIDADE NO DIA","CONFLITO"&amp;IF(INDEX('Controle de reservas'!$M$14:$M$2013,AY16)&lt;&gt;"",CHAR(10)&amp;INDEX('Controle de reservas'!$M$14:$M$2013,AY16),"")&amp;IF(INDEX('Controle de reservas'!$N$14:$N$2013,AY16)&lt;&gt;"",CHAR(10)&amp;"Subst.: "&amp;INDEX('Controle de reservas'!$N$14:$N$2013,AY16),"")&amp;IF(AND(ISNUMBER(INDEX('Controle de reservas'!$I$14:$I$2013,AY16)),INDEX('Controle de reservas'!$I$14:$I$2013,AY16)&gt;0,INDEX('Controle de reservas'!$K$14:$K$2013,AY16)&gt;INDEX('Controle de reservas'!$I$14:$I$2013,AY16)),CHAR(10)&amp;"DIVERGÊNCIA DE DATAS",""),IF(INDEX('Controle de reservas'!$L$14:$L$2013,AY16)="Em cobertura","COV",IF(INDEX('Controle de reservas'!$L$14:$L$2013,AY16)="Disponível","DISP",IF(INDEX('Controle de reservas'!$L$14:$L$2013,AY16)="Não utilizado","NU",IF(INDEX('Controle de reservas'!$L$14:$L$2013,AY16)="Folga","F",IF(INDEX('Controle de reservas'!$L$14:$L$2013,AY16)="Ocorrência","O",IF(INDEX('Controle de reservas'!$L$14:$L$2013,AY16)="Programado","PROG",IF(INDEX('Controle de reservas'!$L$14:$L$2013,AY16)="Disponível no posto","DP","SEM SITUAÇÃO")))))))&amp;IF(INDEX('Controle de reservas'!$M$14:$M$2013,AY16)&lt;&gt;"",CHAR(10)&amp;INDEX('Controle de reservas'!$M$14:$M$2013,AY16),IF(OR(INDEX('Controle de reservas'!$L$14:$L$2013,AY16)="Em cobertura",INDEX('Controle de reservas'!$L$14:$L$2013,AY16)="Programado"),CHAR(10)&amp;"SEM LOCAL",""))&amp;IF(INDEX('Controle de reservas'!$N$14:$N$2013,AY16)&lt;&gt;"",CHAR(10)&amp;"Subst.: "&amp;INDEX('Controle de reservas'!$N$14:$N$2013,AY16),"")&amp;IF(AND(ISNUMBER(INDEX('Controle de reservas'!$I$14:$I$2013,AY16)),INDEX('Controle de reservas'!$I$14:$I$2013,AY16)&gt;0,INDEX('Controle de reservas'!$K$14:$K$2013,AY16)&gt;INDEX('Controle de reservas'!$I$14:$I$2013,AY16)),CHAR(10)&amp;"DIVERGÊNCIA DE DATAS","")&amp;IF(INDEX('Controle de reservas'!$P$14:$P$2013,AY16)&lt;&gt;"OK"," !",""))))</f>
      </c>
      <c r="L16" s="15">
        <f ca="1">IF(OR($AQ16=0,L$9="",L$9&lt;$AS16,AND($AT16&lt;&gt;"",L$9&gt;$AT16)),"",IF(AZ16=0,"—",IF(INDEX('Controle de reservas'!$P$14:$P$2013,AZ16)="DUPLICIDADE NO DIA","CONFLITO"&amp;IF(INDEX('Controle de reservas'!$M$14:$M$2013,AZ16)&lt;&gt;"",CHAR(10)&amp;INDEX('Controle de reservas'!$M$14:$M$2013,AZ16),"")&amp;IF(INDEX('Controle de reservas'!$N$14:$N$2013,AZ16)&lt;&gt;"",CHAR(10)&amp;"Subst.: "&amp;INDEX('Controle de reservas'!$N$14:$N$2013,AZ16),"")&amp;IF(AND(ISNUMBER(INDEX('Controle de reservas'!$I$14:$I$2013,AZ16)),INDEX('Controle de reservas'!$I$14:$I$2013,AZ16)&gt;0,INDEX('Controle de reservas'!$K$14:$K$2013,AZ16)&gt;INDEX('Controle de reservas'!$I$14:$I$2013,AZ16)),CHAR(10)&amp;"DIVERGÊNCIA DE DATAS",""),IF(INDEX('Controle de reservas'!$L$14:$L$2013,AZ16)="Em cobertura","COV",IF(INDEX('Controle de reservas'!$L$14:$L$2013,AZ16)="Disponível","DISP",IF(INDEX('Controle de reservas'!$L$14:$L$2013,AZ16)="Não utilizado","NU",IF(INDEX('Controle de reservas'!$L$14:$L$2013,AZ16)="Folga","F",IF(INDEX('Controle de reservas'!$L$14:$L$2013,AZ16)="Ocorrência","O",IF(INDEX('Controle de reservas'!$L$14:$L$2013,AZ16)="Programado","PROG",IF(INDEX('Controle de reservas'!$L$14:$L$2013,AZ16)="Disponível no posto","DP","SEM SITUAÇÃO")))))))&amp;IF(INDEX('Controle de reservas'!$M$14:$M$2013,AZ16)&lt;&gt;"",CHAR(10)&amp;INDEX('Controle de reservas'!$M$14:$M$2013,AZ16),IF(OR(INDEX('Controle de reservas'!$L$14:$L$2013,AZ16)="Em cobertura",INDEX('Controle de reservas'!$L$14:$L$2013,AZ16)="Programado"),CHAR(10)&amp;"SEM LOCAL",""))&amp;IF(INDEX('Controle de reservas'!$N$14:$N$2013,AZ16)&lt;&gt;"",CHAR(10)&amp;"Subst.: "&amp;INDEX('Controle de reservas'!$N$14:$N$2013,AZ16),"")&amp;IF(AND(ISNUMBER(INDEX('Controle de reservas'!$I$14:$I$2013,AZ16)),INDEX('Controle de reservas'!$I$14:$I$2013,AZ16)&gt;0,INDEX('Controle de reservas'!$K$14:$K$2013,AZ16)&gt;INDEX('Controle de reservas'!$I$14:$I$2013,AZ16)),CHAR(10)&amp;"DIVERGÊNCIA DE DATAS","")&amp;IF(INDEX('Controle de reservas'!$P$14:$P$2013,AZ16)&lt;&gt;"OK"," !",""))))</f>
      </c>
      <c r="M16" s="15">
        <f ca="1">IF(OR($AQ16=0,M$9="",M$9&lt;$AS16,AND($AT16&lt;&gt;"",M$9&gt;$AT16)),"",IF(BA16=0,"—",IF(INDEX('Controle de reservas'!$P$14:$P$2013,BA16)="DUPLICIDADE NO DIA","CONFLITO"&amp;IF(INDEX('Controle de reservas'!$M$14:$M$2013,BA16)&lt;&gt;"",CHAR(10)&amp;INDEX('Controle de reservas'!$M$14:$M$2013,BA16),"")&amp;IF(INDEX('Controle de reservas'!$N$14:$N$2013,BA16)&lt;&gt;"",CHAR(10)&amp;"Subst.: "&amp;INDEX('Controle de reservas'!$N$14:$N$2013,BA16),"")&amp;IF(AND(ISNUMBER(INDEX('Controle de reservas'!$I$14:$I$2013,BA16)),INDEX('Controle de reservas'!$I$14:$I$2013,BA16)&gt;0,INDEX('Controle de reservas'!$K$14:$K$2013,BA16)&gt;INDEX('Controle de reservas'!$I$14:$I$2013,BA16)),CHAR(10)&amp;"DIVERGÊNCIA DE DATAS",""),IF(INDEX('Controle de reservas'!$L$14:$L$2013,BA16)="Em cobertura","COV",IF(INDEX('Controle de reservas'!$L$14:$L$2013,BA16)="Disponível","DISP",IF(INDEX('Controle de reservas'!$L$14:$L$2013,BA16)="Não utilizado","NU",IF(INDEX('Controle de reservas'!$L$14:$L$2013,BA16)="Folga","F",IF(INDEX('Controle de reservas'!$L$14:$L$2013,BA16)="Ocorrência","O",IF(INDEX('Controle de reservas'!$L$14:$L$2013,BA16)="Programado","PROG",IF(INDEX('Controle de reservas'!$L$14:$L$2013,BA16)="Disponível no posto","DP","SEM SITUAÇÃO")))))))&amp;IF(INDEX('Controle de reservas'!$M$14:$M$2013,BA16)&lt;&gt;"",CHAR(10)&amp;INDEX('Controle de reservas'!$M$14:$M$2013,BA16),IF(OR(INDEX('Controle de reservas'!$L$14:$L$2013,BA16)="Em cobertura",INDEX('Controle de reservas'!$L$14:$L$2013,BA16)="Programado"),CHAR(10)&amp;"SEM LOCAL",""))&amp;IF(INDEX('Controle de reservas'!$N$14:$N$2013,BA16)&lt;&gt;"",CHAR(10)&amp;"Subst.: "&amp;INDEX('Controle de reservas'!$N$14:$N$2013,BA16),"")&amp;IF(AND(ISNUMBER(INDEX('Controle de reservas'!$I$14:$I$2013,BA16)),INDEX('Controle de reservas'!$I$14:$I$2013,BA16)&gt;0,INDEX('Controle de reservas'!$K$14:$K$2013,BA16)&gt;INDEX('Controle de reservas'!$I$14:$I$2013,BA16)),CHAR(10)&amp;"DIVERGÊNCIA DE DATAS","")&amp;IF(INDEX('Controle de reservas'!$P$14:$P$2013,BA16)&lt;&gt;"OK"," !",""))))</f>
      </c>
      <c r="N16" s="15">
        <f ca="1">IF(OR($AQ16=0,N$9="",N$9&lt;$AS16,AND($AT16&lt;&gt;"",N$9&gt;$AT16)),"",IF(BB16=0,"—",IF(INDEX('Controle de reservas'!$P$14:$P$2013,BB16)="DUPLICIDADE NO DIA","CONFLITO"&amp;IF(INDEX('Controle de reservas'!$M$14:$M$2013,BB16)&lt;&gt;"",CHAR(10)&amp;INDEX('Controle de reservas'!$M$14:$M$2013,BB16),"")&amp;IF(INDEX('Controle de reservas'!$N$14:$N$2013,BB16)&lt;&gt;"",CHAR(10)&amp;"Subst.: "&amp;INDEX('Controle de reservas'!$N$14:$N$2013,BB16),"")&amp;IF(AND(ISNUMBER(INDEX('Controle de reservas'!$I$14:$I$2013,BB16)),INDEX('Controle de reservas'!$I$14:$I$2013,BB16)&gt;0,INDEX('Controle de reservas'!$K$14:$K$2013,BB16)&gt;INDEX('Controle de reservas'!$I$14:$I$2013,BB16)),CHAR(10)&amp;"DIVERGÊNCIA DE DATAS",""),IF(INDEX('Controle de reservas'!$L$14:$L$2013,BB16)="Em cobertura","COV",IF(INDEX('Controle de reservas'!$L$14:$L$2013,BB16)="Disponível","DISP",IF(INDEX('Controle de reservas'!$L$14:$L$2013,BB16)="Não utilizado","NU",IF(INDEX('Controle de reservas'!$L$14:$L$2013,BB16)="Folga","F",IF(INDEX('Controle de reservas'!$L$14:$L$2013,BB16)="Ocorrência","O",IF(INDEX('Controle de reservas'!$L$14:$L$2013,BB16)="Programado","PROG",IF(INDEX('Controle de reservas'!$L$14:$L$2013,BB16)="Disponível no posto","DP","SEM SITUAÇÃO")))))))&amp;IF(INDEX('Controle de reservas'!$M$14:$M$2013,BB16)&lt;&gt;"",CHAR(10)&amp;INDEX('Controle de reservas'!$M$14:$M$2013,BB16),IF(OR(INDEX('Controle de reservas'!$L$14:$L$2013,BB16)="Em cobertura",INDEX('Controle de reservas'!$L$14:$L$2013,BB16)="Programado"),CHAR(10)&amp;"SEM LOCAL",""))&amp;IF(INDEX('Controle de reservas'!$N$14:$N$2013,BB16)&lt;&gt;"",CHAR(10)&amp;"Subst.: "&amp;INDEX('Controle de reservas'!$N$14:$N$2013,BB16),"")&amp;IF(AND(ISNUMBER(INDEX('Controle de reservas'!$I$14:$I$2013,BB16)),INDEX('Controle de reservas'!$I$14:$I$2013,BB16)&gt;0,INDEX('Controle de reservas'!$K$14:$K$2013,BB16)&gt;INDEX('Controle de reservas'!$I$14:$I$2013,BB16)),CHAR(10)&amp;"DIVERGÊNCIA DE DATAS","")&amp;IF(INDEX('Controle de reservas'!$P$14:$P$2013,BB16)&lt;&gt;"OK"," !",""))))</f>
      </c>
      <c r="O16" s="15">
        <f ca="1">IF(OR($AQ16=0,O$9="",O$9&lt;$AS16,AND($AT16&lt;&gt;"",O$9&gt;$AT16)),"",IF(BC16=0,"—",IF(INDEX('Controle de reservas'!$P$14:$P$2013,BC16)="DUPLICIDADE NO DIA","CONFLITO"&amp;IF(INDEX('Controle de reservas'!$M$14:$M$2013,BC16)&lt;&gt;"",CHAR(10)&amp;INDEX('Controle de reservas'!$M$14:$M$2013,BC16),"")&amp;IF(INDEX('Controle de reservas'!$N$14:$N$2013,BC16)&lt;&gt;"",CHAR(10)&amp;"Subst.: "&amp;INDEX('Controle de reservas'!$N$14:$N$2013,BC16),"")&amp;IF(AND(ISNUMBER(INDEX('Controle de reservas'!$I$14:$I$2013,BC16)),INDEX('Controle de reservas'!$I$14:$I$2013,BC16)&gt;0,INDEX('Controle de reservas'!$K$14:$K$2013,BC16)&gt;INDEX('Controle de reservas'!$I$14:$I$2013,BC16)),CHAR(10)&amp;"DIVERGÊNCIA DE DATAS",""),IF(INDEX('Controle de reservas'!$L$14:$L$2013,BC16)="Em cobertura","COV",IF(INDEX('Controle de reservas'!$L$14:$L$2013,BC16)="Disponível","DISP",IF(INDEX('Controle de reservas'!$L$14:$L$2013,BC16)="Não utilizado","NU",IF(INDEX('Controle de reservas'!$L$14:$L$2013,BC16)="Folga","F",IF(INDEX('Controle de reservas'!$L$14:$L$2013,BC16)="Ocorrência","O",IF(INDEX('Controle de reservas'!$L$14:$L$2013,BC16)="Programado","PROG",IF(INDEX('Controle de reservas'!$L$14:$L$2013,BC16)="Disponível no posto","DP","SEM SITUAÇÃO")))))))&amp;IF(INDEX('Controle de reservas'!$M$14:$M$2013,BC16)&lt;&gt;"",CHAR(10)&amp;INDEX('Controle de reservas'!$M$14:$M$2013,BC16),IF(OR(INDEX('Controle de reservas'!$L$14:$L$2013,BC16)="Em cobertura",INDEX('Controle de reservas'!$L$14:$L$2013,BC16)="Programado"),CHAR(10)&amp;"SEM LOCAL",""))&amp;IF(INDEX('Controle de reservas'!$N$14:$N$2013,BC16)&lt;&gt;"",CHAR(10)&amp;"Subst.: "&amp;INDEX('Controle de reservas'!$N$14:$N$2013,BC16),"")&amp;IF(AND(ISNUMBER(INDEX('Controle de reservas'!$I$14:$I$2013,BC16)),INDEX('Controle de reservas'!$I$14:$I$2013,BC16)&gt;0,INDEX('Controle de reservas'!$K$14:$K$2013,BC16)&gt;INDEX('Controle de reservas'!$I$14:$I$2013,BC16)),CHAR(10)&amp;"DIVERGÊNCIA DE DATAS","")&amp;IF(INDEX('Controle de reservas'!$P$14:$P$2013,BC16)&lt;&gt;"OK"," !",""))))</f>
      </c>
      <c r="P16" s="15">
        <f ca="1">IF(OR($AQ16=0,P$9="",P$9&lt;$AS16,AND($AT16&lt;&gt;"",P$9&gt;$AT16)),"",IF(BD16=0,"—",IF(INDEX('Controle de reservas'!$P$14:$P$2013,BD16)="DUPLICIDADE NO DIA","CONFLITO"&amp;IF(INDEX('Controle de reservas'!$M$14:$M$2013,BD16)&lt;&gt;"",CHAR(10)&amp;INDEX('Controle de reservas'!$M$14:$M$2013,BD16),"")&amp;IF(INDEX('Controle de reservas'!$N$14:$N$2013,BD16)&lt;&gt;"",CHAR(10)&amp;"Subst.: "&amp;INDEX('Controle de reservas'!$N$14:$N$2013,BD16),"")&amp;IF(AND(ISNUMBER(INDEX('Controle de reservas'!$I$14:$I$2013,BD16)),INDEX('Controle de reservas'!$I$14:$I$2013,BD16)&gt;0,INDEX('Controle de reservas'!$K$14:$K$2013,BD16)&gt;INDEX('Controle de reservas'!$I$14:$I$2013,BD16)),CHAR(10)&amp;"DIVERGÊNCIA DE DATAS",""),IF(INDEX('Controle de reservas'!$L$14:$L$2013,BD16)="Em cobertura","COV",IF(INDEX('Controle de reservas'!$L$14:$L$2013,BD16)="Disponível","DISP",IF(INDEX('Controle de reservas'!$L$14:$L$2013,BD16)="Não utilizado","NU",IF(INDEX('Controle de reservas'!$L$14:$L$2013,BD16)="Folga","F",IF(INDEX('Controle de reservas'!$L$14:$L$2013,BD16)="Ocorrência","O",IF(INDEX('Controle de reservas'!$L$14:$L$2013,BD16)="Programado","PROG",IF(INDEX('Controle de reservas'!$L$14:$L$2013,BD16)="Disponível no posto","DP","SEM SITUAÇÃO")))))))&amp;IF(INDEX('Controle de reservas'!$M$14:$M$2013,BD16)&lt;&gt;"",CHAR(10)&amp;INDEX('Controle de reservas'!$M$14:$M$2013,BD16),IF(OR(INDEX('Controle de reservas'!$L$14:$L$2013,BD16)="Em cobertura",INDEX('Controle de reservas'!$L$14:$L$2013,BD16)="Programado"),CHAR(10)&amp;"SEM LOCAL",""))&amp;IF(INDEX('Controle de reservas'!$N$14:$N$2013,BD16)&lt;&gt;"",CHAR(10)&amp;"Subst.: "&amp;INDEX('Controle de reservas'!$N$14:$N$2013,BD16),"")&amp;IF(AND(ISNUMBER(INDEX('Controle de reservas'!$I$14:$I$2013,BD16)),INDEX('Controle de reservas'!$I$14:$I$2013,BD16)&gt;0,INDEX('Controle de reservas'!$K$14:$K$2013,BD16)&gt;INDEX('Controle de reservas'!$I$14:$I$2013,BD16)),CHAR(10)&amp;"DIVERGÊNCIA DE DATAS","")&amp;IF(INDEX('Controle de reservas'!$P$14:$P$2013,BD16)&lt;&gt;"OK"," !",""))))</f>
      </c>
      <c r="Q16" s="15">
        <f ca="1">IF(OR($AQ16=0,Q$9="",Q$9&lt;$AS16,AND($AT16&lt;&gt;"",Q$9&gt;$AT16)),"",IF(BE16=0,"—",IF(INDEX('Controle de reservas'!$P$14:$P$2013,BE16)="DUPLICIDADE NO DIA","CONFLITO"&amp;IF(INDEX('Controle de reservas'!$M$14:$M$2013,BE16)&lt;&gt;"",CHAR(10)&amp;INDEX('Controle de reservas'!$M$14:$M$2013,BE16),"")&amp;IF(INDEX('Controle de reservas'!$N$14:$N$2013,BE16)&lt;&gt;"",CHAR(10)&amp;"Subst.: "&amp;INDEX('Controle de reservas'!$N$14:$N$2013,BE16),"")&amp;IF(AND(ISNUMBER(INDEX('Controle de reservas'!$I$14:$I$2013,BE16)),INDEX('Controle de reservas'!$I$14:$I$2013,BE16)&gt;0,INDEX('Controle de reservas'!$K$14:$K$2013,BE16)&gt;INDEX('Controle de reservas'!$I$14:$I$2013,BE16)),CHAR(10)&amp;"DIVERGÊNCIA DE DATAS",""),IF(INDEX('Controle de reservas'!$L$14:$L$2013,BE16)="Em cobertura","COV",IF(INDEX('Controle de reservas'!$L$14:$L$2013,BE16)="Disponível","DISP",IF(INDEX('Controle de reservas'!$L$14:$L$2013,BE16)="Não utilizado","NU",IF(INDEX('Controle de reservas'!$L$14:$L$2013,BE16)="Folga","F",IF(INDEX('Controle de reservas'!$L$14:$L$2013,BE16)="Ocorrência","O",IF(INDEX('Controle de reservas'!$L$14:$L$2013,BE16)="Programado","PROG",IF(INDEX('Controle de reservas'!$L$14:$L$2013,BE16)="Disponível no posto","DP","SEM SITUAÇÃO")))))))&amp;IF(INDEX('Controle de reservas'!$M$14:$M$2013,BE16)&lt;&gt;"",CHAR(10)&amp;INDEX('Controle de reservas'!$M$14:$M$2013,BE16),IF(OR(INDEX('Controle de reservas'!$L$14:$L$2013,BE16)="Em cobertura",INDEX('Controle de reservas'!$L$14:$L$2013,BE16)="Programado"),CHAR(10)&amp;"SEM LOCAL",""))&amp;IF(INDEX('Controle de reservas'!$N$14:$N$2013,BE16)&lt;&gt;"",CHAR(10)&amp;"Subst.: "&amp;INDEX('Controle de reservas'!$N$14:$N$2013,BE16),"")&amp;IF(AND(ISNUMBER(INDEX('Controle de reservas'!$I$14:$I$2013,BE16)),INDEX('Controle de reservas'!$I$14:$I$2013,BE16)&gt;0,INDEX('Controle de reservas'!$K$14:$K$2013,BE16)&gt;INDEX('Controle de reservas'!$I$14:$I$2013,BE16)),CHAR(10)&amp;"DIVERGÊNCIA DE DATAS","")&amp;IF(INDEX('Controle de reservas'!$P$14:$P$2013,BE16)&lt;&gt;"OK"," !",""))))</f>
      </c>
      <c r="R16" s="15">
        <f ca="1">IF(OR($AQ16=0,R$9="",R$9&lt;$AS16,AND($AT16&lt;&gt;"",R$9&gt;$AT16)),"",IF(BF16=0,"—",IF(INDEX('Controle de reservas'!$P$14:$P$2013,BF16)="DUPLICIDADE NO DIA","CONFLITO"&amp;IF(INDEX('Controle de reservas'!$M$14:$M$2013,BF16)&lt;&gt;"",CHAR(10)&amp;INDEX('Controle de reservas'!$M$14:$M$2013,BF16),"")&amp;IF(INDEX('Controle de reservas'!$N$14:$N$2013,BF16)&lt;&gt;"",CHAR(10)&amp;"Subst.: "&amp;INDEX('Controle de reservas'!$N$14:$N$2013,BF16),"")&amp;IF(AND(ISNUMBER(INDEX('Controle de reservas'!$I$14:$I$2013,BF16)),INDEX('Controle de reservas'!$I$14:$I$2013,BF16)&gt;0,INDEX('Controle de reservas'!$K$14:$K$2013,BF16)&gt;INDEX('Controle de reservas'!$I$14:$I$2013,BF16)),CHAR(10)&amp;"DIVERGÊNCIA DE DATAS",""),IF(INDEX('Controle de reservas'!$L$14:$L$2013,BF16)="Em cobertura","COV",IF(INDEX('Controle de reservas'!$L$14:$L$2013,BF16)="Disponível","DISP",IF(INDEX('Controle de reservas'!$L$14:$L$2013,BF16)="Não utilizado","NU",IF(INDEX('Controle de reservas'!$L$14:$L$2013,BF16)="Folga","F",IF(INDEX('Controle de reservas'!$L$14:$L$2013,BF16)="Ocorrência","O",IF(INDEX('Controle de reservas'!$L$14:$L$2013,BF16)="Programado","PROG",IF(INDEX('Controle de reservas'!$L$14:$L$2013,BF16)="Disponível no posto","DP","SEM SITUAÇÃO")))))))&amp;IF(INDEX('Controle de reservas'!$M$14:$M$2013,BF16)&lt;&gt;"",CHAR(10)&amp;INDEX('Controle de reservas'!$M$14:$M$2013,BF16),IF(OR(INDEX('Controle de reservas'!$L$14:$L$2013,BF16)="Em cobertura",INDEX('Controle de reservas'!$L$14:$L$2013,BF16)="Programado"),CHAR(10)&amp;"SEM LOCAL",""))&amp;IF(INDEX('Controle de reservas'!$N$14:$N$2013,BF16)&lt;&gt;"",CHAR(10)&amp;"Subst.: "&amp;INDEX('Controle de reservas'!$N$14:$N$2013,BF16),"")&amp;IF(AND(ISNUMBER(INDEX('Controle de reservas'!$I$14:$I$2013,BF16)),INDEX('Controle de reservas'!$I$14:$I$2013,BF16)&gt;0,INDEX('Controle de reservas'!$K$14:$K$2013,BF16)&gt;INDEX('Controle de reservas'!$I$14:$I$2013,BF16)),CHAR(10)&amp;"DIVERGÊNCIA DE DATAS","")&amp;IF(INDEX('Controle de reservas'!$P$14:$P$2013,BF16)&lt;&gt;"OK"," !",""))))</f>
      </c>
      <c r="S16" s="15">
        <f ca="1">IF(OR($AQ16=0,S$9="",S$9&lt;$AS16,AND($AT16&lt;&gt;"",S$9&gt;$AT16)),"",IF(BG16=0,"—",IF(INDEX('Controle de reservas'!$P$14:$P$2013,BG16)="DUPLICIDADE NO DIA","CONFLITO"&amp;IF(INDEX('Controle de reservas'!$M$14:$M$2013,BG16)&lt;&gt;"",CHAR(10)&amp;INDEX('Controle de reservas'!$M$14:$M$2013,BG16),"")&amp;IF(INDEX('Controle de reservas'!$N$14:$N$2013,BG16)&lt;&gt;"",CHAR(10)&amp;"Subst.: "&amp;INDEX('Controle de reservas'!$N$14:$N$2013,BG16),"")&amp;IF(AND(ISNUMBER(INDEX('Controle de reservas'!$I$14:$I$2013,BG16)),INDEX('Controle de reservas'!$I$14:$I$2013,BG16)&gt;0,INDEX('Controle de reservas'!$K$14:$K$2013,BG16)&gt;INDEX('Controle de reservas'!$I$14:$I$2013,BG16)),CHAR(10)&amp;"DIVERGÊNCIA DE DATAS",""),IF(INDEX('Controle de reservas'!$L$14:$L$2013,BG16)="Em cobertura","COV",IF(INDEX('Controle de reservas'!$L$14:$L$2013,BG16)="Disponível","DISP",IF(INDEX('Controle de reservas'!$L$14:$L$2013,BG16)="Não utilizado","NU",IF(INDEX('Controle de reservas'!$L$14:$L$2013,BG16)="Folga","F",IF(INDEX('Controle de reservas'!$L$14:$L$2013,BG16)="Ocorrência","O",IF(INDEX('Controle de reservas'!$L$14:$L$2013,BG16)="Programado","PROG",IF(INDEX('Controle de reservas'!$L$14:$L$2013,BG16)="Disponível no posto","DP","SEM SITUAÇÃO")))))))&amp;IF(INDEX('Controle de reservas'!$M$14:$M$2013,BG16)&lt;&gt;"",CHAR(10)&amp;INDEX('Controle de reservas'!$M$14:$M$2013,BG16),IF(OR(INDEX('Controle de reservas'!$L$14:$L$2013,BG16)="Em cobertura",INDEX('Controle de reservas'!$L$14:$L$2013,BG16)="Programado"),CHAR(10)&amp;"SEM LOCAL",""))&amp;IF(INDEX('Controle de reservas'!$N$14:$N$2013,BG16)&lt;&gt;"",CHAR(10)&amp;"Subst.: "&amp;INDEX('Controle de reservas'!$N$14:$N$2013,BG16),"")&amp;IF(AND(ISNUMBER(INDEX('Controle de reservas'!$I$14:$I$2013,BG16)),INDEX('Controle de reservas'!$I$14:$I$2013,BG16)&gt;0,INDEX('Controle de reservas'!$K$14:$K$2013,BG16)&gt;INDEX('Controle de reservas'!$I$14:$I$2013,BG16)),CHAR(10)&amp;"DIVERGÊNCIA DE DATAS","")&amp;IF(INDEX('Controle de reservas'!$P$14:$P$2013,BG16)&lt;&gt;"OK"," !",""))))</f>
      </c>
      <c r="T16" s="15">
        <f ca="1">IF(OR($AQ16=0,T$9="",T$9&lt;$AS16,AND($AT16&lt;&gt;"",T$9&gt;$AT16)),"",IF(BH16=0,"—",IF(INDEX('Controle de reservas'!$P$14:$P$2013,BH16)="DUPLICIDADE NO DIA","CONFLITO"&amp;IF(INDEX('Controle de reservas'!$M$14:$M$2013,BH16)&lt;&gt;"",CHAR(10)&amp;INDEX('Controle de reservas'!$M$14:$M$2013,BH16),"")&amp;IF(INDEX('Controle de reservas'!$N$14:$N$2013,BH16)&lt;&gt;"",CHAR(10)&amp;"Subst.: "&amp;INDEX('Controle de reservas'!$N$14:$N$2013,BH16),"")&amp;IF(AND(ISNUMBER(INDEX('Controle de reservas'!$I$14:$I$2013,BH16)),INDEX('Controle de reservas'!$I$14:$I$2013,BH16)&gt;0,INDEX('Controle de reservas'!$K$14:$K$2013,BH16)&gt;INDEX('Controle de reservas'!$I$14:$I$2013,BH16)),CHAR(10)&amp;"DIVERGÊNCIA DE DATAS",""),IF(INDEX('Controle de reservas'!$L$14:$L$2013,BH16)="Em cobertura","COV",IF(INDEX('Controle de reservas'!$L$14:$L$2013,BH16)="Disponível","DISP",IF(INDEX('Controle de reservas'!$L$14:$L$2013,BH16)="Não utilizado","NU",IF(INDEX('Controle de reservas'!$L$14:$L$2013,BH16)="Folga","F",IF(INDEX('Controle de reservas'!$L$14:$L$2013,BH16)="Ocorrência","O",IF(INDEX('Controle de reservas'!$L$14:$L$2013,BH16)="Programado","PROG",IF(INDEX('Controle de reservas'!$L$14:$L$2013,BH16)="Disponível no posto","DP","SEM SITUAÇÃO")))))))&amp;IF(INDEX('Controle de reservas'!$M$14:$M$2013,BH16)&lt;&gt;"",CHAR(10)&amp;INDEX('Controle de reservas'!$M$14:$M$2013,BH16),IF(OR(INDEX('Controle de reservas'!$L$14:$L$2013,BH16)="Em cobertura",INDEX('Controle de reservas'!$L$14:$L$2013,BH16)="Programado"),CHAR(10)&amp;"SEM LOCAL",""))&amp;IF(INDEX('Controle de reservas'!$N$14:$N$2013,BH16)&lt;&gt;"",CHAR(10)&amp;"Subst.: "&amp;INDEX('Controle de reservas'!$N$14:$N$2013,BH16),"")&amp;IF(AND(ISNUMBER(INDEX('Controle de reservas'!$I$14:$I$2013,BH16)),INDEX('Controle de reservas'!$I$14:$I$2013,BH16)&gt;0,INDEX('Controle de reservas'!$K$14:$K$2013,BH16)&gt;INDEX('Controle de reservas'!$I$14:$I$2013,BH16)),CHAR(10)&amp;"DIVERGÊNCIA DE DATAS","")&amp;IF(INDEX('Controle de reservas'!$P$14:$P$2013,BH16)&lt;&gt;"OK"," !",""))))</f>
      </c>
      <c r="U16" s="15">
        <f ca="1">IF(OR($AQ16=0,U$9="",U$9&lt;$AS16,AND($AT16&lt;&gt;"",U$9&gt;$AT16)),"",IF(BI16=0,"—",IF(INDEX('Controle de reservas'!$P$14:$P$2013,BI16)="DUPLICIDADE NO DIA","CONFLITO"&amp;IF(INDEX('Controle de reservas'!$M$14:$M$2013,BI16)&lt;&gt;"",CHAR(10)&amp;INDEX('Controle de reservas'!$M$14:$M$2013,BI16),"")&amp;IF(INDEX('Controle de reservas'!$N$14:$N$2013,BI16)&lt;&gt;"",CHAR(10)&amp;"Subst.: "&amp;INDEX('Controle de reservas'!$N$14:$N$2013,BI16),"")&amp;IF(AND(ISNUMBER(INDEX('Controle de reservas'!$I$14:$I$2013,BI16)),INDEX('Controle de reservas'!$I$14:$I$2013,BI16)&gt;0,INDEX('Controle de reservas'!$K$14:$K$2013,BI16)&gt;INDEX('Controle de reservas'!$I$14:$I$2013,BI16)),CHAR(10)&amp;"DIVERGÊNCIA DE DATAS",""),IF(INDEX('Controle de reservas'!$L$14:$L$2013,BI16)="Em cobertura","COV",IF(INDEX('Controle de reservas'!$L$14:$L$2013,BI16)="Disponível","DISP",IF(INDEX('Controle de reservas'!$L$14:$L$2013,BI16)="Não utilizado","NU",IF(INDEX('Controle de reservas'!$L$14:$L$2013,BI16)="Folga","F",IF(INDEX('Controle de reservas'!$L$14:$L$2013,BI16)="Ocorrência","O",IF(INDEX('Controle de reservas'!$L$14:$L$2013,BI16)="Programado","PROG",IF(INDEX('Controle de reservas'!$L$14:$L$2013,BI16)="Disponível no posto","DP","SEM SITUAÇÃO")))))))&amp;IF(INDEX('Controle de reservas'!$M$14:$M$2013,BI16)&lt;&gt;"",CHAR(10)&amp;INDEX('Controle de reservas'!$M$14:$M$2013,BI16),IF(OR(INDEX('Controle de reservas'!$L$14:$L$2013,BI16)="Em cobertura",INDEX('Controle de reservas'!$L$14:$L$2013,BI16)="Programado"),CHAR(10)&amp;"SEM LOCAL",""))&amp;IF(INDEX('Controle de reservas'!$N$14:$N$2013,BI16)&lt;&gt;"",CHAR(10)&amp;"Subst.: "&amp;INDEX('Controle de reservas'!$N$14:$N$2013,BI16),"")&amp;IF(AND(ISNUMBER(INDEX('Controle de reservas'!$I$14:$I$2013,BI16)),INDEX('Controle de reservas'!$I$14:$I$2013,BI16)&gt;0,INDEX('Controle de reservas'!$K$14:$K$2013,BI16)&gt;INDEX('Controle de reservas'!$I$14:$I$2013,BI16)),CHAR(10)&amp;"DIVERGÊNCIA DE DATAS","")&amp;IF(INDEX('Controle de reservas'!$P$14:$P$2013,BI16)&lt;&gt;"OK"," !",""))))</f>
      </c>
      <c r="V16" s="15">
        <f ca="1">IF(OR($AQ16=0,V$9="",V$9&lt;$AS16,AND($AT16&lt;&gt;"",V$9&gt;$AT16)),"",IF(BJ16=0,"—",IF(INDEX('Controle de reservas'!$P$14:$P$2013,BJ16)="DUPLICIDADE NO DIA","CONFLITO"&amp;IF(INDEX('Controle de reservas'!$M$14:$M$2013,BJ16)&lt;&gt;"",CHAR(10)&amp;INDEX('Controle de reservas'!$M$14:$M$2013,BJ16),"")&amp;IF(INDEX('Controle de reservas'!$N$14:$N$2013,BJ16)&lt;&gt;"",CHAR(10)&amp;"Subst.: "&amp;INDEX('Controle de reservas'!$N$14:$N$2013,BJ16),"")&amp;IF(AND(ISNUMBER(INDEX('Controle de reservas'!$I$14:$I$2013,BJ16)),INDEX('Controle de reservas'!$I$14:$I$2013,BJ16)&gt;0,INDEX('Controle de reservas'!$K$14:$K$2013,BJ16)&gt;INDEX('Controle de reservas'!$I$14:$I$2013,BJ16)),CHAR(10)&amp;"DIVERGÊNCIA DE DATAS",""),IF(INDEX('Controle de reservas'!$L$14:$L$2013,BJ16)="Em cobertura","COV",IF(INDEX('Controle de reservas'!$L$14:$L$2013,BJ16)="Disponível","DISP",IF(INDEX('Controle de reservas'!$L$14:$L$2013,BJ16)="Não utilizado","NU",IF(INDEX('Controle de reservas'!$L$14:$L$2013,BJ16)="Folga","F",IF(INDEX('Controle de reservas'!$L$14:$L$2013,BJ16)="Ocorrência","O",IF(INDEX('Controle de reservas'!$L$14:$L$2013,BJ16)="Programado","PROG",IF(INDEX('Controle de reservas'!$L$14:$L$2013,BJ16)="Disponível no posto","DP","SEM SITUAÇÃO")))))))&amp;IF(INDEX('Controle de reservas'!$M$14:$M$2013,BJ16)&lt;&gt;"",CHAR(10)&amp;INDEX('Controle de reservas'!$M$14:$M$2013,BJ16),IF(OR(INDEX('Controle de reservas'!$L$14:$L$2013,BJ16)="Em cobertura",INDEX('Controle de reservas'!$L$14:$L$2013,BJ16)="Programado"),CHAR(10)&amp;"SEM LOCAL",""))&amp;IF(INDEX('Controle de reservas'!$N$14:$N$2013,BJ16)&lt;&gt;"",CHAR(10)&amp;"Subst.: "&amp;INDEX('Controle de reservas'!$N$14:$N$2013,BJ16),"")&amp;IF(AND(ISNUMBER(INDEX('Controle de reservas'!$I$14:$I$2013,BJ16)),INDEX('Controle de reservas'!$I$14:$I$2013,BJ16)&gt;0,INDEX('Controle de reservas'!$K$14:$K$2013,BJ16)&gt;INDEX('Controle de reservas'!$I$14:$I$2013,BJ16)),CHAR(10)&amp;"DIVERGÊNCIA DE DATAS","")&amp;IF(INDEX('Controle de reservas'!$P$14:$P$2013,BJ16)&lt;&gt;"OK"," !",""))))</f>
      </c>
      <c r="W16" s="15">
        <f ca="1">IF(OR($AQ16=0,W$9="",W$9&lt;$AS16,AND($AT16&lt;&gt;"",W$9&gt;$AT16)),"",IF(BK16=0,"—",IF(INDEX('Controle de reservas'!$P$14:$P$2013,BK16)="DUPLICIDADE NO DIA","CONFLITO"&amp;IF(INDEX('Controle de reservas'!$M$14:$M$2013,BK16)&lt;&gt;"",CHAR(10)&amp;INDEX('Controle de reservas'!$M$14:$M$2013,BK16),"")&amp;IF(INDEX('Controle de reservas'!$N$14:$N$2013,BK16)&lt;&gt;"",CHAR(10)&amp;"Subst.: "&amp;INDEX('Controle de reservas'!$N$14:$N$2013,BK16),"")&amp;IF(AND(ISNUMBER(INDEX('Controle de reservas'!$I$14:$I$2013,BK16)),INDEX('Controle de reservas'!$I$14:$I$2013,BK16)&gt;0,INDEX('Controle de reservas'!$K$14:$K$2013,BK16)&gt;INDEX('Controle de reservas'!$I$14:$I$2013,BK16)),CHAR(10)&amp;"DIVERGÊNCIA DE DATAS",""),IF(INDEX('Controle de reservas'!$L$14:$L$2013,BK16)="Em cobertura","COV",IF(INDEX('Controle de reservas'!$L$14:$L$2013,BK16)="Disponível","DISP",IF(INDEX('Controle de reservas'!$L$14:$L$2013,BK16)="Não utilizado","NU",IF(INDEX('Controle de reservas'!$L$14:$L$2013,BK16)="Folga","F",IF(INDEX('Controle de reservas'!$L$14:$L$2013,BK16)="Ocorrência","O",IF(INDEX('Controle de reservas'!$L$14:$L$2013,BK16)="Programado","PROG",IF(INDEX('Controle de reservas'!$L$14:$L$2013,BK16)="Disponível no posto","DP","SEM SITUAÇÃO")))))))&amp;IF(INDEX('Controle de reservas'!$M$14:$M$2013,BK16)&lt;&gt;"",CHAR(10)&amp;INDEX('Controle de reservas'!$M$14:$M$2013,BK16),IF(OR(INDEX('Controle de reservas'!$L$14:$L$2013,BK16)="Em cobertura",INDEX('Controle de reservas'!$L$14:$L$2013,BK16)="Programado"),CHAR(10)&amp;"SEM LOCAL",""))&amp;IF(INDEX('Controle de reservas'!$N$14:$N$2013,BK16)&lt;&gt;"",CHAR(10)&amp;"Subst.: "&amp;INDEX('Controle de reservas'!$N$14:$N$2013,BK16),"")&amp;IF(AND(ISNUMBER(INDEX('Controle de reservas'!$I$14:$I$2013,BK16)),INDEX('Controle de reservas'!$I$14:$I$2013,BK16)&gt;0,INDEX('Controle de reservas'!$K$14:$K$2013,BK16)&gt;INDEX('Controle de reservas'!$I$14:$I$2013,BK16)),CHAR(10)&amp;"DIVERGÊNCIA DE DATAS","")&amp;IF(INDEX('Controle de reservas'!$P$14:$P$2013,BK16)&lt;&gt;"OK"," !",""))))</f>
      </c>
      <c r="X16" s="15">
        <f ca="1">IF(OR($AQ16=0,X$9="",X$9&lt;$AS16,AND($AT16&lt;&gt;"",X$9&gt;$AT16)),"",IF(BL16=0,"—",IF(INDEX('Controle de reservas'!$P$14:$P$2013,BL16)="DUPLICIDADE NO DIA","CONFLITO"&amp;IF(INDEX('Controle de reservas'!$M$14:$M$2013,BL16)&lt;&gt;"",CHAR(10)&amp;INDEX('Controle de reservas'!$M$14:$M$2013,BL16),"")&amp;IF(INDEX('Controle de reservas'!$N$14:$N$2013,BL16)&lt;&gt;"",CHAR(10)&amp;"Subst.: "&amp;INDEX('Controle de reservas'!$N$14:$N$2013,BL16),"")&amp;IF(AND(ISNUMBER(INDEX('Controle de reservas'!$I$14:$I$2013,BL16)),INDEX('Controle de reservas'!$I$14:$I$2013,BL16)&gt;0,INDEX('Controle de reservas'!$K$14:$K$2013,BL16)&gt;INDEX('Controle de reservas'!$I$14:$I$2013,BL16)),CHAR(10)&amp;"DIVERGÊNCIA DE DATAS",""),IF(INDEX('Controle de reservas'!$L$14:$L$2013,BL16)="Em cobertura","COV",IF(INDEX('Controle de reservas'!$L$14:$L$2013,BL16)="Disponível","DISP",IF(INDEX('Controle de reservas'!$L$14:$L$2013,BL16)="Não utilizado","NU",IF(INDEX('Controle de reservas'!$L$14:$L$2013,BL16)="Folga","F",IF(INDEX('Controle de reservas'!$L$14:$L$2013,BL16)="Ocorrência","O",IF(INDEX('Controle de reservas'!$L$14:$L$2013,BL16)="Programado","PROG",IF(INDEX('Controle de reservas'!$L$14:$L$2013,BL16)="Disponível no posto","DP","SEM SITUAÇÃO")))))))&amp;IF(INDEX('Controle de reservas'!$M$14:$M$2013,BL16)&lt;&gt;"",CHAR(10)&amp;INDEX('Controle de reservas'!$M$14:$M$2013,BL16),IF(OR(INDEX('Controle de reservas'!$L$14:$L$2013,BL16)="Em cobertura",INDEX('Controle de reservas'!$L$14:$L$2013,BL16)="Programado"),CHAR(10)&amp;"SEM LOCAL",""))&amp;IF(INDEX('Controle de reservas'!$N$14:$N$2013,BL16)&lt;&gt;"",CHAR(10)&amp;"Subst.: "&amp;INDEX('Controle de reservas'!$N$14:$N$2013,BL16),"")&amp;IF(AND(ISNUMBER(INDEX('Controle de reservas'!$I$14:$I$2013,BL16)),INDEX('Controle de reservas'!$I$14:$I$2013,BL16)&gt;0,INDEX('Controle de reservas'!$K$14:$K$2013,BL16)&gt;INDEX('Controle de reservas'!$I$14:$I$2013,BL16)),CHAR(10)&amp;"DIVERGÊNCIA DE DATAS","")&amp;IF(INDEX('Controle de reservas'!$P$14:$P$2013,BL16)&lt;&gt;"OK"," !",""))))</f>
      </c>
      <c r="Y16" s="15">
        <f ca="1">IF(OR($AQ16=0,Y$9="",Y$9&lt;$AS16,AND($AT16&lt;&gt;"",Y$9&gt;$AT16)),"",IF(BM16=0,"—",IF(INDEX('Controle de reservas'!$P$14:$P$2013,BM16)="DUPLICIDADE NO DIA","CONFLITO"&amp;IF(INDEX('Controle de reservas'!$M$14:$M$2013,BM16)&lt;&gt;"",CHAR(10)&amp;INDEX('Controle de reservas'!$M$14:$M$2013,BM16),"")&amp;IF(INDEX('Controle de reservas'!$N$14:$N$2013,BM16)&lt;&gt;"",CHAR(10)&amp;"Subst.: "&amp;INDEX('Controle de reservas'!$N$14:$N$2013,BM16),"")&amp;IF(AND(ISNUMBER(INDEX('Controle de reservas'!$I$14:$I$2013,BM16)),INDEX('Controle de reservas'!$I$14:$I$2013,BM16)&gt;0,INDEX('Controle de reservas'!$K$14:$K$2013,BM16)&gt;INDEX('Controle de reservas'!$I$14:$I$2013,BM16)),CHAR(10)&amp;"DIVERGÊNCIA DE DATAS",""),IF(INDEX('Controle de reservas'!$L$14:$L$2013,BM16)="Em cobertura","COV",IF(INDEX('Controle de reservas'!$L$14:$L$2013,BM16)="Disponível","DISP",IF(INDEX('Controle de reservas'!$L$14:$L$2013,BM16)="Não utilizado","NU",IF(INDEX('Controle de reservas'!$L$14:$L$2013,BM16)="Folga","F",IF(INDEX('Controle de reservas'!$L$14:$L$2013,BM16)="Ocorrência","O",IF(INDEX('Controle de reservas'!$L$14:$L$2013,BM16)="Programado","PROG",IF(INDEX('Controle de reservas'!$L$14:$L$2013,BM16)="Disponível no posto","DP","SEM SITUAÇÃO")))))))&amp;IF(INDEX('Controle de reservas'!$M$14:$M$2013,BM16)&lt;&gt;"",CHAR(10)&amp;INDEX('Controle de reservas'!$M$14:$M$2013,BM16),IF(OR(INDEX('Controle de reservas'!$L$14:$L$2013,BM16)="Em cobertura",INDEX('Controle de reservas'!$L$14:$L$2013,BM16)="Programado"),CHAR(10)&amp;"SEM LOCAL",""))&amp;IF(INDEX('Controle de reservas'!$N$14:$N$2013,BM16)&lt;&gt;"",CHAR(10)&amp;"Subst.: "&amp;INDEX('Controle de reservas'!$N$14:$N$2013,BM16),"")&amp;IF(AND(ISNUMBER(INDEX('Controle de reservas'!$I$14:$I$2013,BM16)),INDEX('Controle de reservas'!$I$14:$I$2013,BM16)&gt;0,INDEX('Controle de reservas'!$K$14:$K$2013,BM16)&gt;INDEX('Controle de reservas'!$I$14:$I$2013,BM16)),CHAR(10)&amp;"DIVERGÊNCIA DE DATAS","")&amp;IF(INDEX('Controle de reservas'!$P$14:$P$2013,BM16)&lt;&gt;"OK"," !",""))))</f>
      </c>
      <c r="Z16" s="15">
        <f ca="1">IF(OR($AQ16=0,Z$9="",Z$9&lt;$AS16,AND($AT16&lt;&gt;"",Z$9&gt;$AT16)),"",IF(BN16=0,"—",IF(INDEX('Controle de reservas'!$P$14:$P$2013,BN16)="DUPLICIDADE NO DIA","CONFLITO"&amp;IF(INDEX('Controle de reservas'!$M$14:$M$2013,BN16)&lt;&gt;"",CHAR(10)&amp;INDEX('Controle de reservas'!$M$14:$M$2013,BN16),"")&amp;IF(INDEX('Controle de reservas'!$N$14:$N$2013,BN16)&lt;&gt;"",CHAR(10)&amp;"Subst.: "&amp;INDEX('Controle de reservas'!$N$14:$N$2013,BN16),"")&amp;IF(AND(ISNUMBER(INDEX('Controle de reservas'!$I$14:$I$2013,BN16)),INDEX('Controle de reservas'!$I$14:$I$2013,BN16)&gt;0,INDEX('Controle de reservas'!$K$14:$K$2013,BN16)&gt;INDEX('Controle de reservas'!$I$14:$I$2013,BN16)),CHAR(10)&amp;"DIVERGÊNCIA DE DATAS",""),IF(INDEX('Controle de reservas'!$L$14:$L$2013,BN16)="Em cobertura","COV",IF(INDEX('Controle de reservas'!$L$14:$L$2013,BN16)="Disponível","DISP",IF(INDEX('Controle de reservas'!$L$14:$L$2013,BN16)="Não utilizado","NU",IF(INDEX('Controle de reservas'!$L$14:$L$2013,BN16)="Folga","F",IF(INDEX('Controle de reservas'!$L$14:$L$2013,BN16)="Ocorrência","O",IF(INDEX('Controle de reservas'!$L$14:$L$2013,BN16)="Programado","PROG",IF(INDEX('Controle de reservas'!$L$14:$L$2013,BN16)="Disponível no posto","DP","SEM SITUAÇÃO")))))))&amp;IF(INDEX('Controle de reservas'!$M$14:$M$2013,BN16)&lt;&gt;"",CHAR(10)&amp;INDEX('Controle de reservas'!$M$14:$M$2013,BN16),IF(OR(INDEX('Controle de reservas'!$L$14:$L$2013,BN16)="Em cobertura",INDEX('Controle de reservas'!$L$14:$L$2013,BN16)="Programado"),CHAR(10)&amp;"SEM LOCAL",""))&amp;IF(INDEX('Controle de reservas'!$N$14:$N$2013,BN16)&lt;&gt;"",CHAR(10)&amp;"Subst.: "&amp;INDEX('Controle de reservas'!$N$14:$N$2013,BN16),"")&amp;IF(AND(ISNUMBER(INDEX('Controle de reservas'!$I$14:$I$2013,BN16)),INDEX('Controle de reservas'!$I$14:$I$2013,BN16)&gt;0,INDEX('Controle de reservas'!$K$14:$K$2013,BN16)&gt;INDEX('Controle de reservas'!$I$14:$I$2013,BN16)),CHAR(10)&amp;"DIVERGÊNCIA DE DATAS","")&amp;IF(INDEX('Controle de reservas'!$P$14:$P$2013,BN16)&lt;&gt;"OK"," !",""))))</f>
      </c>
      <c r="AA16" s="15">
        <f ca="1">IF(OR($AQ16=0,AA$9="",AA$9&lt;$AS16,AND($AT16&lt;&gt;"",AA$9&gt;$AT16)),"",IF(BO16=0,"—",IF(INDEX('Controle de reservas'!$P$14:$P$2013,BO16)="DUPLICIDADE NO DIA","CONFLITO"&amp;IF(INDEX('Controle de reservas'!$M$14:$M$2013,BO16)&lt;&gt;"",CHAR(10)&amp;INDEX('Controle de reservas'!$M$14:$M$2013,BO16),"")&amp;IF(INDEX('Controle de reservas'!$N$14:$N$2013,BO16)&lt;&gt;"",CHAR(10)&amp;"Subst.: "&amp;INDEX('Controle de reservas'!$N$14:$N$2013,BO16),"")&amp;IF(AND(ISNUMBER(INDEX('Controle de reservas'!$I$14:$I$2013,BO16)),INDEX('Controle de reservas'!$I$14:$I$2013,BO16)&gt;0,INDEX('Controle de reservas'!$K$14:$K$2013,BO16)&gt;INDEX('Controle de reservas'!$I$14:$I$2013,BO16)),CHAR(10)&amp;"DIVERGÊNCIA DE DATAS",""),IF(INDEX('Controle de reservas'!$L$14:$L$2013,BO16)="Em cobertura","COV",IF(INDEX('Controle de reservas'!$L$14:$L$2013,BO16)="Disponível","DISP",IF(INDEX('Controle de reservas'!$L$14:$L$2013,BO16)="Não utilizado","NU",IF(INDEX('Controle de reservas'!$L$14:$L$2013,BO16)="Folga","F",IF(INDEX('Controle de reservas'!$L$14:$L$2013,BO16)="Ocorrência","O",IF(INDEX('Controle de reservas'!$L$14:$L$2013,BO16)="Programado","PROG",IF(INDEX('Controle de reservas'!$L$14:$L$2013,BO16)="Disponível no posto","DP","SEM SITUAÇÃO")))))))&amp;IF(INDEX('Controle de reservas'!$M$14:$M$2013,BO16)&lt;&gt;"",CHAR(10)&amp;INDEX('Controle de reservas'!$M$14:$M$2013,BO16),IF(OR(INDEX('Controle de reservas'!$L$14:$L$2013,BO16)="Em cobertura",INDEX('Controle de reservas'!$L$14:$L$2013,BO16)="Programado"),CHAR(10)&amp;"SEM LOCAL",""))&amp;IF(INDEX('Controle de reservas'!$N$14:$N$2013,BO16)&lt;&gt;"",CHAR(10)&amp;"Subst.: "&amp;INDEX('Controle de reservas'!$N$14:$N$2013,BO16),"")&amp;IF(AND(ISNUMBER(INDEX('Controle de reservas'!$I$14:$I$2013,BO16)),INDEX('Controle de reservas'!$I$14:$I$2013,BO16)&gt;0,INDEX('Controle de reservas'!$K$14:$K$2013,BO16)&gt;INDEX('Controle de reservas'!$I$14:$I$2013,BO16)),CHAR(10)&amp;"DIVERGÊNCIA DE DATAS","")&amp;IF(INDEX('Controle de reservas'!$P$14:$P$2013,BO16)&lt;&gt;"OK"," !",""))))</f>
      </c>
      <c r="AB16" s="15">
        <f ca="1">IF(OR($AQ16=0,AB$9="",AB$9&lt;$AS16,AND($AT16&lt;&gt;"",AB$9&gt;$AT16)),"",IF(BP16=0,"—",IF(INDEX('Controle de reservas'!$P$14:$P$2013,BP16)="DUPLICIDADE NO DIA","CONFLITO"&amp;IF(INDEX('Controle de reservas'!$M$14:$M$2013,BP16)&lt;&gt;"",CHAR(10)&amp;INDEX('Controle de reservas'!$M$14:$M$2013,BP16),"")&amp;IF(INDEX('Controle de reservas'!$N$14:$N$2013,BP16)&lt;&gt;"",CHAR(10)&amp;"Subst.: "&amp;INDEX('Controle de reservas'!$N$14:$N$2013,BP16),"")&amp;IF(AND(ISNUMBER(INDEX('Controle de reservas'!$I$14:$I$2013,BP16)),INDEX('Controle de reservas'!$I$14:$I$2013,BP16)&gt;0,INDEX('Controle de reservas'!$K$14:$K$2013,BP16)&gt;INDEX('Controle de reservas'!$I$14:$I$2013,BP16)),CHAR(10)&amp;"DIVERGÊNCIA DE DATAS",""),IF(INDEX('Controle de reservas'!$L$14:$L$2013,BP16)="Em cobertura","COV",IF(INDEX('Controle de reservas'!$L$14:$L$2013,BP16)="Disponível","DISP",IF(INDEX('Controle de reservas'!$L$14:$L$2013,BP16)="Não utilizado","NU",IF(INDEX('Controle de reservas'!$L$14:$L$2013,BP16)="Folga","F",IF(INDEX('Controle de reservas'!$L$14:$L$2013,BP16)="Ocorrência","O",IF(INDEX('Controle de reservas'!$L$14:$L$2013,BP16)="Programado","PROG",IF(INDEX('Controle de reservas'!$L$14:$L$2013,BP16)="Disponível no posto","DP","SEM SITUAÇÃO")))))))&amp;IF(INDEX('Controle de reservas'!$M$14:$M$2013,BP16)&lt;&gt;"",CHAR(10)&amp;INDEX('Controle de reservas'!$M$14:$M$2013,BP16),IF(OR(INDEX('Controle de reservas'!$L$14:$L$2013,BP16)="Em cobertura",INDEX('Controle de reservas'!$L$14:$L$2013,BP16)="Programado"),CHAR(10)&amp;"SEM LOCAL",""))&amp;IF(INDEX('Controle de reservas'!$N$14:$N$2013,BP16)&lt;&gt;"",CHAR(10)&amp;"Subst.: "&amp;INDEX('Controle de reservas'!$N$14:$N$2013,BP16),"")&amp;IF(AND(ISNUMBER(INDEX('Controle de reservas'!$I$14:$I$2013,BP16)),INDEX('Controle de reservas'!$I$14:$I$2013,BP16)&gt;0,INDEX('Controle de reservas'!$K$14:$K$2013,BP16)&gt;INDEX('Controle de reservas'!$I$14:$I$2013,BP16)),CHAR(10)&amp;"DIVERGÊNCIA DE DATAS","")&amp;IF(INDEX('Controle de reservas'!$P$14:$P$2013,BP16)&lt;&gt;"OK"," !",""))))</f>
      </c>
      <c r="AC16" s="15">
        <f ca="1">IF(OR($AQ16=0,AC$9="",AC$9&lt;$AS16,AND($AT16&lt;&gt;"",AC$9&gt;$AT16)),"",IF(BQ16=0,"—",IF(INDEX('Controle de reservas'!$P$14:$P$2013,BQ16)="DUPLICIDADE NO DIA","CONFLITO"&amp;IF(INDEX('Controle de reservas'!$M$14:$M$2013,BQ16)&lt;&gt;"",CHAR(10)&amp;INDEX('Controle de reservas'!$M$14:$M$2013,BQ16),"")&amp;IF(INDEX('Controle de reservas'!$N$14:$N$2013,BQ16)&lt;&gt;"",CHAR(10)&amp;"Subst.: "&amp;INDEX('Controle de reservas'!$N$14:$N$2013,BQ16),"")&amp;IF(AND(ISNUMBER(INDEX('Controle de reservas'!$I$14:$I$2013,BQ16)),INDEX('Controle de reservas'!$I$14:$I$2013,BQ16)&gt;0,INDEX('Controle de reservas'!$K$14:$K$2013,BQ16)&gt;INDEX('Controle de reservas'!$I$14:$I$2013,BQ16)),CHAR(10)&amp;"DIVERGÊNCIA DE DATAS",""),IF(INDEX('Controle de reservas'!$L$14:$L$2013,BQ16)="Em cobertura","COV",IF(INDEX('Controle de reservas'!$L$14:$L$2013,BQ16)="Disponível","DISP",IF(INDEX('Controle de reservas'!$L$14:$L$2013,BQ16)="Não utilizado","NU",IF(INDEX('Controle de reservas'!$L$14:$L$2013,BQ16)="Folga","F",IF(INDEX('Controle de reservas'!$L$14:$L$2013,BQ16)="Ocorrência","O",IF(INDEX('Controle de reservas'!$L$14:$L$2013,BQ16)="Programado","PROG",IF(INDEX('Controle de reservas'!$L$14:$L$2013,BQ16)="Disponível no posto","DP","SEM SITUAÇÃO")))))))&amp;IF(INDEX('Controle de reservas'!$M$14:$M$2013,BQ16)&lt;&gt;"",CHAR(10)&amp;INDEX('Controle de reservas'!$M$14:$M$2013,BQ16),IF(OR(INDEX('Controle de reservas'!$L$14:$L$2013,BQ16)="Em cobertura",INDEX('Controle de reservas'!$L$14:$L$2013,BQ16)="Programado"),CHAR(10)&amp;"SEM LOCAL",""))&amp;IF(INDEX('Controle de reservas'!$N$14:$N$2013,BQ16)&lt;&gt;"",CHAR(10)&amp;"Subst.: "&amp;INDEX('Controle de reservas'!$N$14:$N$2013,BQ16),"")&amp;IF(AND(ISNUMBER(INDEX('Controle de reservas'!$I$14:$I$2013,BQ16)),INDEX('Controle de reservas'!$I$14:$I$2013,BQ16)&gt;0,INDEX('Controle de reservas'!$K$14:$K$2013,BQ16)&gt;INDEX('Controle de reservas'!$I$14:$I$2013,BQ16)),CHAR(10)&amp;"DIVERGÊNCIA DE DATAS","")&amp;IF(INDEX('Controle de reservas'!$P$14:$P$2013,BQ16)&lt;&gt;"OK"," !",""))))</f>
      </c>
      <c r="AD16" s="15">
        <f ca="1">IF(OR($AQ16=0,AD$9="",AD$9&lt;$AS16,AND($AT16&lt;&gt;"",AD$9&gt;$AT16)),"",IF(BR16=0,"—",IF(INDEX('Controle de reservas'!$P$14:$P$2013,BR16)="DUPLICIDADE NO DIA","CONFLITO"&amp;IF(INDEX('Controle de reservas'!$M$14:$M$2013,BR16)&lt;&gt;"",CHAR(10)&amp;INDEX('Controle de reservas'!$M$14:$M$2013,BR16),"")&amp;IF(INDEX('Controle de reservas'!$N$14:$N$2013,BR16)&lt;&gt;"",CHAR(10)&amp;"Subst.: "&amp;INDEX('Controle de reservas'!$N$14:$N$2013,BR16),"")&amp;IF(AND(ISNUMBER(INDEX('Controle de reservas'!$I$14:$I$2013,BR16)),INDEX('Controle de reservas'!$I$14:$I$2013,BR16)&gt;0,INDEX('Controle de reservas'!$K$14:$K$2013,BR16)&gt;INDEX('Controle de reservas'!$I$14:$I$2013,BR16)),CHAR(10)&amp;"DIVERGÊNCIA DE DATAS",""),IF(INDEX('Controle de reservas'!$L$14:$L$2013,BR16)="Em cobertura","COV",IF(INDEX('Controle de reservas'!$L$14:$L$2013,BR16)="Disponível","DISP",IF(INDEX('Controle de reservas'!$L$14:$L$2013,BR16)="Não utilizado","NU",IF(INDEX('Controle de reservas'!$L$14:$L$2013,BR16)="Folga","F",IF(INDEX('Controle de reservas'!$L$14:$L$2013,BR16)="Ocorrência","O",IF(INDEX('Controle de reservas'!$L$14:$L$2013,BR16)="Programado","PROG",IF(INDEX('Controle de reservas'!$L$14:$L$2013,BR16)="Disponível no posto","DP","SEM SITUAÇÃO")))))))&amp;IF(INDEX('Controle de reservas'!$M$14:$M$2013,BR16)&lt;&gt;"",CHAR(10)&amp;INDEX('Controle de reservas'!$M$14:$M$2013,BR16),IF(OR(INDEX('Controle de reservas'!$L$14:$L$2013,BR16)="Em cobertura",INDEX('Controle de reservas'!$L$14:$L$2013,BR16)="Programado"),CHAR(10)&amp;"SEM LOCAL",""))&amp;IF(INDEX('Controle de reservas'!$N$14:$N$2013,BR16)&lt;&gt;"",CHAR(10)&amp;"Subst.: "&amp;INDEX('Controle de reservas'!$N$14:$N$2013,BR16),"")&amp;IF(AND(ISNUMBER(INDEX('Controle de reservas'!$I$14:$I$2013,BR16)),INDEX('Controle de reservas'!$I$14:$I$2013,BR16)&gt;0,INDEX('Controle de reservas'!$K$14:$K$2013,BR16)&gt;INDEX('Controle de reservas'!$I$14:$I$2013,BR16)),CHAR(10)&amp;"DIVERGÊNCIA DE DATAS","")&amp;IF(INDEX('Controle de reservas'!$P$14:$P$2013,BR16)&lt;&gt;"OK"," !",""))))</f>
      </c>
      <c r="AE16" s="15">
        <f ca="1">IF(OR($AQ16=0,AE$9="",AE$9&lt;$AS16,AND($AT16&lt;&gt;"",AE$9&gt;$AT16)),"",IF(BS16=0,"—",IF(INDEX('Controle de reservas'!$P$14:$P$2013,BS16)="DUPLICIDADE NO DIA","CONFLITO"&amp;IF(INDEX('Controle de reservas'!$M$14:$M$2013,BS16)&lt;&gt;"",CHAR(10)&amp;INDEX('Controle de reservas'!$M$14:$M$2013,BS16),"")&amp;IF(INDEX('Controle de reservas'!$N$14:$N$2013,BS16)&lt;&gt;"",CHAR(10)&amp;"Subst.: "&amp;INDEX('Controle de reservas'!$N$14:$N$2013,BS16),"")&amp;IF(AND(ISNUMBER(INDEX('Controle de reservas'!$I$14:$I$2013,BS16)),INDEX('Controle de reservas'!$I$14:$I$2013,BS16)&gt;0,INDEX('Controle de reservas'!$K$14:$K$2013,BS16)&gt;INDEX('Controle de reservas'!$I$14:$I$2013,BS16)),CHAR(10)&amp;"DIVERGÊNCIA DE DATAS",""),IF(INDEX('Controle de reservas'!$L$14:$L$2013,BS16)="Em cobertura","COV",IF(INDEX('Controle de reservas'!$L$14:$L$2013,BS16)="Disponível","DISP",IF(INDEX('Controle de reservas'!$L$14:$L$2013,BS16)="Não utilizado","NU",IF(INDEX('Controle de reservas'!$L$14:$L$2013,BS16)="Folga","F",IF(INDEX('Controle de reservas'!$L$14:$L$2013,BS16)="Ocorrência","O",IF(INDEX('Controle de reservas'!$L$14:$L$2013,BS16)="Programado","PROG",IF(INDEX('Controle de reservas'!$L$14:$L$2013,BS16)="Disponível no posto","DP","SEM SITUAÇÃO")))))))&amp;IF(INDEX('Controle de reservas'!$M$14:$M$2013,BS16)&lt;&gt;"",CHAR(10)&amp;INDEX('Controle de reservas'!$M$14:$M$2013,BS16),IF(OR(INDEX('Controle de reservas'!$L$14:$L$2013,BS16)="Em cobertura",INDEX('Controle de reservas'!$L$14:$L$2013,BS16)="Programado"),CHAR(10)&amp;"SEM LOCAL",""))&amp;IF(INDEX('Controle de reservas'!$N$14:$N$2013,BS16)&lt;&gt;"",CHAR(10)&amp;"Subst.: "&amp;INDEX('Controle de reservas'!$N$14:$N$2013,BS16),"")&amp;IF(AND(ISNUMBER(INDEX('Controle de reservas'!$I$14:$I$2013,BS16)),INDEX('Controle de reservas'!$I$14:$I$2013,BS16)&gt;0,INDEX('Controle de reservas'!$K$14:$K$2013,BS16)&gt;INDEX('Controle de reservas'!$I$14:$I$2013,BS16)),CHAR(10)&amp;"DIVERGÊNCIA DE DATAS","")&amp;IF(INDEX('Controle de reservas'!$P$14:$P$2013,BS16)&lt;&gt;"OK"," !",""))))</f>
      </c>
      <c r="AF16" s="15">
        <f ca="1">IF(OR($AQ16=0,AF$9="",AF$9&lt;$AS16,AND($AT16&lt;&gt;"",AF$9&gt;$AT16)),"",IF(BT16=0,"—",IF(INDEX('Controle de reservas'!$P$14:$P$2013,BT16)="DUPLICIDADE NO DIA","CONFLITO"&amp;IF(INDEX('Controle de reservas'!$M$14:$M$2013,BT16)&lt;&gt;"",CHAR(10)&amp;INDEX('Controle de reservas'!$M$14:$M$2013,BT16),"")&amp;IF(INDEX('Controle de reservas'!$N$14:$N$2013,BT16)&lt;&gt;"",CHAR(10)&amp;"Subst.: "&amp;INDEX('Controle de reservas'!$N$14:$N$2013,BT16),"")&amp;IF(AND(ISNUMBER(INDEX('Controle de reservas'!$I$14:$I$2013,BT16)),INDEX('Controle de reservas'!$I$14:$I$2013,BT16)&gt;0,INDEX('Controle de reservas'!$K$14:$K$2013,BT16)&gt;INDEX('Controle de reservas'!$I$14:$I$2013,BT16)),CHAR(10)&amp;"DIVERGÊNCIA DE DATAS",""),IF(INDEX('Controle de reservas'!$L$14:$L$2013,BT16)="Em cobertura","COV",IF(INDEX('Controle de reservas'!$L$14:$L$2013,BT16)="Disponível","DISP",IF(INDEX('Controle de reservas'!$L$14:$L$2013,BT16)="Não utilizado","NU",IF(INDEX('Controle de reservas'!$L$14:$L$2013,BT16)="Folga","F",IF(INDEX('Controle de reservas'!$L$14:$L$2013,BT16)="Ocorrência","O",IF(INDEX('Controle de reservas'!$L$14:$L$2013,BT16)="Programado","PROG",IF(INDEX('Controle de reservas'!$L$14:$L$2013,BT16)="Disponível no posto","DP","SEM SITUAÇÃO")))))))&amp;IF(INDEX('Controle de reservas'!$M$14:$M$2013,BT16)&lt;&gt;"",CHAR(10)&amp;INDEX('Controle de reservas'!$M$14:$M$2013,BT16),IF(OR(INDEX('Controle de reservas'!$L$14:$L$2013,BT16)="Em cobertura",INDEX('Controle de reservas'!$L$14:$L$2013,BT16)="Programado"),CHAR(10)&amp;"SEM LOCAL",""))&amp;IF(INDEX('Controle de reservas'!$N$14:$N$2013,BT16)&lt;&gt;"",CHAR(10)&amp;"Subst.: "&amp;INDEX('Controle de reservas'!$N$14:$N$2013,BT16),"")&amp;IF(AND(ISNUMBER(INDEX('Controle de reservas'!$I$14:$I$2013,BT16)),INDEX('Controle de reservas'!$I$14:$I$2013,BT16)&gt;0,INDEX('Controle de reservas'!$K$14:$K$2013,BT16)&gt;INDEX('Controle de reservas'!$I$14:$I$2013,BT16)),CHAR(10)&amp;"DIVERGÊNCIA DE DATAS","")&amp;IF(INDEX('Controle de reservas'!$P$14:$P$2013,BT16)&lt;&gt;"OK"," !",""))))</f>
      </c>
      <c r="AG16" s="15">
        <f ca="1">IF(OR($AQ16=0,AG$9="",AG$9&lt;$AS16,AND($AT16&lt;&gt;"",AG$9&gt;$AT16)),"",IF(BU16=0,"—",IF(INDEX('Controle de reservas'!$P$14:$P$2013,BU16)="DUPLICIDADE NO DIA","CONFLITO"&amp;IF(INDEX('Controle de reservas'!$M$14:$M$2013,BU16)&lt;&gt;"",CHAR(10)&amp;INDEX('Controle de reservas'!$M$14:$M$2013,BU16),"")&amp;IF(INDEX('Controle de reservas'!$N$14:$N$2013,BU16)&lt;&gt;"",CHAR(10)&amp;"Subst.: "&amp;INDEX('Controle de reservas'!$N$14:$N$2013,BU16),"")&amp;IF(AND(ISNUMBER(INDEX('Controle de reservas'!$I$14:$I$2013,BU16)),INDEX('Controle de reservas'!$I$14:$I$2013,BU16)&gt;0,INDEX('Controle de reservas'!$K$14:$K$2013,BU16)&gt;INDEX('Controle de reservas'!$I$14:$I$2013,BU16)),CHAR(10)&amp;"DIVERGÊNCIA DE DATAS",""),IF(INDEX('Controle de reservas'!$L$14:$L$2013,BU16)="Em cobertura","COV",IF(INDEX('Controle de reservas'!$L$14:$L$2013,BU16)="Disponível","DISP",IF(INDEX('Controle de reservas'!$L$14:$L$2013,BU16)="Não utilizado","NU",IF(INDEX('Controle de reservas'!$L$14:$L$2013,BU16)="Folga","F",IF(INDEX('Controle de reservas'!$L$14:$L$2013,BU16)="Ocorrência","O",IF(INDEX('Controle de reservas'!$L$14:$L$2013,BU16)="Programado","PROG",IF(INDEX('Controle de reservas'!$L$14:$L$2013,BU16)="Disponível no posto","DP","SEM SITUAÇÃO")))))))&amp;IF(INDEX('Controle de reservas'!$M$14:$M$2013,BU16)&lt;&gt;"",CHAR(10)&amp;INDEX('Controle de reservas'!$M$14:$M$2013,BU16),IF(OR(INDEX('Controle de reservas'!$L$14:$L$2013,BU16)="Em cobertura",INDEX('Controle de reservas'!$L$14:$L$2013,BU16)="Programado"),CHAR(10)&amp;"SEM LOCAL",""))&amp;IF(INDEX('Controle de reservas'!$N$14:$N$2013,BU16)&lt;&gt;"",CHAR(10)&amp;"Subst.: "&amp;INDEX('Controle de reservas'!$N$14:$N$2013,BU16),"")&amp;IF(AND(ISNUMBER(INDEX('Controle de reservas'!$I$14:$I$2013,BU16)),INDEX('Controle de reservas'!$I$14:$I$2013,BU16)&gt;0,INDEX('Controle de reservas'!$K$14:$K$2013,BU16)&gt;INDEX('Controle de reservas'!$I$14:$I$2013,BU16)),CHAR(10)&amp;"DIVERGÊNCIA DE DATAS","")&amp;IF(INDEX('Controle de reservas'!$P$14:$P$2013,BU16)&lt;&gt;"OK"," !",""))))</f>
      </c>
      <c r="AH16" s="15">
        <f ca="1">IF(OR($AQ16=0,AH$9="",AH$9&lt;$AS16,AND($AT16&lt;&gt;"",AH$9&gt;$AT16)),"",IF(BV16=0,"—",IF(INDEX('Controle de reservas'!$P$14:$P$2013,BV16)="DUPLICIDADE NO DIA","CONFLITO"&amp;IF(INDEX('Controle de reservas'!$M$14:$M$2013,BV16)&lt;&gt;"",CHAR(10)&amp;INDEX('Controle de reservas'!$M$14:$M$2013,BV16),"")&amp;IF(INDEX('Controle de reservas'!$N$14:$N$2013,BV16)&lt;&gt;"",CHAR(10)&amp;"Subst.: "&amp;INDEX('Controle de reservas'!$N$14:$N$2013,BV16),"")&amp;IF(AND(ISNUMBER(INDEX('Controle de reservas'!$I$14:$I$2013,BV16)),INDEX('Controle de reservas'!$I$14:$I$2013,BV16)&gt;0,INDEX('Controle de reservas'!$K$14:$K$2013,BV16)&gt;INDEX('Controle de reservas'!$I$14:$I$2013,BV16)),CHAR(10)&amp;"DIVERGÊNCIA DE DATAS",""),IF(INDEX('Controle de reservas'!$L$14:$L$2013,BV16)="Em cobertura","COV",IF(INDEX('Controle de reservas'!$L$14:$L$2013,BV16)="Disponível","DISP",IF(INDEX('Controle de reservas'!$L$14:$L$2013,BV16)="Não utilizado","NU",IF(INDEX('Controle de reservas'!$L$14:$L$2013,BV16)="Folga","F",IF(INDEX('Controle de reservas'!$L$14:$L$2013,BV16)="Ocorrência","O",IF(INDEX('Controle de reservas'!$L$14:$L$2013,BV16)="Programado","PROG",IF(INDEX('Controle de reservas'!$L$14:$L$2013,BV16)="Disponível no posto","DP","SEM SITUAÇÃO")))))))&amp;IF(INDEX('Controle de reservas'!$M$14:$M$2013,BV16)&lt;&gt;"",CHAR(10)&amp;INDEX('Controle de reservas'!$M$14:$M$2013,BV16),IF(OR(INDEX('Controle de reservas'!$L$14:$L$2013,BV16)="Em cobertura",INDEX('Controle de reservas'!$L$14:$L$2013,BV16)="Programado"),CHAR(10)&amp;"SEM LOCAL",""))&amp;IF(INDEX('Controle de reservas'!$N$14:$N$2013,BV16)&lt;&gt;"",CHAR(10)&amp;"Subst.: "&amp;INDEX('Controle de reservas'!$N$14:$N$2013,BV16),"")&amp;IF(AND(ISNUMBER(INDEX('Controle de reservas'!$I$14:$I$2013,BV16)),INDEX('Controle de reservas'!$I$14:$I$2013,BV16)&gt;0,INDEX('Controle de reservas'!$K$14:$K$2013,BV16)&gt;INDEX('Controle de reservas'!$I$14:$I$2013,BV16)),CHAR(10)&amp;"DIVERGÊNCIA DE DATAS","")&amp;IF(INDEX('Controle de reservas'!$P$14:$P$2013,BV16)&lt;&gt;"OK"," !",""))))</f>
      </c>
      <c r="AI16" s="15">
        <f ca="1">IF(OR($AQ16=0,AI$9="",AI$9&lt;$AS16,AND($AT16&lt;&gt;"",AI$9&gt;$AT16)),"",IF(BW16=0,"—",IF(INDEX('Controle de reservas'!$P$14:$P$2013,BW16)="DUPLICIDADE NO DIA","CONFLITO"&amp;IF(INDEX('Controle de reservas'!$M$14:$M$2013,BW16)&lt;&gt;"",CHAR(10)&amp;INDEX('Controle de reservas'!$M$14:$M$2013,BW16),"")&amp;IF(INDEX('Controle de reservas'!$N$14:$N$2013,BW16)&lt;&gt;"",CHAR(10)&amp;"Subst.: "&amp;INDEX('Controle de reservas'!$N$14:$N$2013,BW16),"")&amp;IF(AND(ISNUMBER(INDEX('Controle de reservas'!$I$14:$I$2013,BW16)),INDEX('Controle de reservas'!$I$14:$I$2013,BW16)&gt;0,INDEX('Controle de reservas'!$K$14:$K$2013,BW16)&gt;INDEX('Controle de reservas'!$I$14:$I$2013,BW16)),CHAR(10)&amp;"DIVERGÊNCIA DE DATAS",""),IF(INDEX('Controle de reservas'!$L$14:$L$2013,BW16)="Em cobertura","COV",IF(INDEX('Controle de reservas'!$L$14:$L$2013,BW16)="Disponível","DISP",IF(INDEX('Controle de reservas'!$L$14:$L$2013,BW16)="Não utilizado","NU",IF(INDEX('Controle de reservas'!$L$14:$L$2013,BW16)="Folga","F",IF(INDEX('Controle de reservas'!$L$14:$L$2013,BW16)="Ocorrência","O",IF(INDEX('Controle de reservas'!$L$14:$L$2013,BW16)="Programado","PROG",IF(INDEX('Controle de reservas'!$L$14:$L$2013,BW16)="Disponível no posto","DP","SEM SITUAÇÃO")))))))&amp;IF(INDEX('Controle de reservas'!$M$14:$M$2013,BW16)&lt;&gt;"",CHAR(10)&amp;INDEX('Controle de reservas'!$M$14:$M$2013,BW16),IF(OR(INDEX('Controle de reservas'!$L$14:$L$2013,BW16)="Em cobertura",INDEX('Controle de reservas'!$L$14:$L$2013,BW16)="Programado"),CHAR(10)&amp;"SEM LOCAL",""))&amp;IF(INDEX('Controle de reservas'!$N$14:$N$2013,BW16)&lt;&gt;"",CHAR(10)&amp;"Subst.: "&amp;INDEX('Controle de reservas'!$N$14:$N$2013,BW16),"")&amp;IF(AND(ISNUMBER(INDEX('Controle de reservas'!$I$14:$I$2013,BW16)),INDEX('Controle de reservas'!$I$14:$I$2013,BW16)&gt;0,INDEX('Controle de reservas'!$K$14:$K$2013,BW16)&gt;INDEX('Controle de reservas'!$I$14:$I$2013,BW16)),CHAR(10)&amp;"DIVERGÊNCIA DE DATAS","")&amp;IF(INDEX('Controle de reservas'!$P$14:$P$2013,BW16)&lt;&gt;"OK"," !",""))))</f>
      </c>
      <c r="AJ16" s="15">
        <f ca="1">IF(OR($AQ16=0,AJ$9="",AJ$9&lt;$AS16,AND($AT16&lt;&gt;"",AJ$9&gt;$AT16)),"",IF(BX16=0,"—",IF(INDEX('Controle de reservas'!$P$14:$P$2013,BX16)="DUPLICIDADE NO DIA","CONFLITO"&amp;IF(INDEX('Controle de reservas'!$M$14:$M$2013,BX16)&lt;&gt;"",CHAR(10)&amp;INDEX('Controle de reservas'!$M$14:$M$2013,BX16),"")&amp;IF(INDEX('Controle de reservas'!$N$14:$N$2013,BX16)&lt;&gt;"",CHAR(10)&amp;"Subst.: "&amp;INDEX('Controle de reservas'!$N$14:$N$2013,BX16),"")&amp;IF(AND(ISNUMBER(INDEX('Controle de reservas'!$I$14:$I$2013,BX16)),INDEX('Controle de reservas'!$I$14:$I$2013,BX16)&gt;0,INDEX('Controle de reservas'!$K$14:$K$2013,BX16)&gt;INDEX('Controle de reservas'!$I$14:$I$2013,BX16)),CHAR(10)&amp;"DIVERGÊNCIA DE DATAS",""),IF(INDEX('Controle de reservas'!$L$14:$L$2013,BX16)="Em cobertura","COV",IF(INDEX('Controle de reservas'!$L$14:$L$2013,BX16)="Disponível","DISP",IF(INDEX('Controle de reservas'!$L$14:$L$2013,BX16)="Não utilizado","NU",IF(INDEX('Controle de reservas'!$L$14:$L$2013,BX16)="Folga","F",IF(INDEX('Controle de reservas'!$L$14:$L$2013,BX16)="Ocorrência","O",IF(INDEX('Controle de reservas'!$L$14:$L$2013,BX16)="Programado","PROG",IF(INDEX('Controle de reservas'!$L$14:$L$2013,BX16)="Disponível no posto","DP","SEM SITUAÇÃO")))))))&amp;IF(INDEX('Controle de reservas'!$M$14:$M$2013,BX16)&lt;&gt;"",CHAR(10)&amp;INDEX('Controle de reservas'!$M$14:$M$2013,BX16),IF(OR(INDEX('Controle de reservas'!$L$14:$L$2013,BX16)="Em cobertura",INDEX('Controle de reservas'!$L$14:$L$2013,BX16)="Programado"),CHAR(10)&amp;"SEM LOCAL",""))&amp;IF(INDEX('Controle de reservas'!$N$14:$N$2013,BX16)&lt;&gt;"",CHAR(10)&amp;"Subst.: "&amp;INDEX('Controle de reservas'!$N$14:$N$2013,BX16),"")&amp;IF(AND(ISNUMBER(INDEX('Controle de reservas'!$I$14:$I$2013,BX16)),INDEX('Controle de reservas'!$I$14:$I$2013,BX16)&gt;0,INDEX('Controle de reservas'!$K$14:$K$2013,BX16)&gt;INDEX('Controle de reservas'!$I$14:$I$2013,BX16)),CHAR(10)&amp;"DIVERGÊNCIA DE DATAS","")&amp;IF(INDEX('Controle de reservas'!$P$14:$P$2013,BX16)&lt;&gt;"OK"," !",""))))</f>
      </c>
      <c r="AK16" s="15">
        <f ca="1">IF(OR($AQ16=0,AK$9="",AK$9&lt;$AS16,AND($AT16&lt;&gt;"",AK$9&gt;$AT16)),"",IF(BY16=0,"—",IF(INDEX('Controle de reservas'!$P$14:$P$2013,BY16)="DUPLICIDADE NO DIA","CONFLITO"&amp;IF(INDEX('Controle de reservas'!$M$14:$M$2013,BY16)&lt;&gt;"",CHAR(10)&amp;INDEX('Controle de reservas'!$M$14:$M$2013,BY16),"")&amp;IF(INDEX('Controle de reservas'!$N$14:$N$2013,BY16)&lt;&gt;"",CHAR(10)&amp;"Subst.: "&amp;INDEX('Controle de reservas'!$N$14:$N$2013,BY16),"")&amp;IF(AND(ISNUMBER(INDEX('Controle de reservas'!$I$14:$I$2013,BY16)),INDEX('Controle de reservas'!$I$14:$I$2013,BY16)&gt;0,INDEX('Controle de reservas'!$K$14:$K$2013,BY16)&gt;INDEX('Controle de reservas'!$I$14:$I$2013,BY16)),CHAR(10)&amp;"DIVERGÊNCIA DE DATAS",""),IF(INDEX('Controle de reservas'!$L$14:$L$2013,BY16)="Em cobertura","COV",IF(INDEX('Controle de reservas'!$L$14:$L$2013,BY16)="Disponível","DISP",IF(INDEX('Controle de reservas'!$L$14:$L$2013,BY16)="Não utilizado","NU",IF(INDEX('Controle de reservas'!$L$14:$L$2013,BY16)="Folga","F",IF(INDEX('Controle de reservas'!$L$14:$L$2013,BY16)="Ocorrência","O",IF(INDEX('Controle de reservas'!$L$14:$L$2013,BY16)="Programado","PROG",IF(INDEX('Controle de reservas'!$L$14:$L$2013,BY16)="Disponível no posto","DP","SEM SITUAÇÃO")))))))&amp;IF(INDEX('Controle de reservas'!$M$14:$M$2013,BY16)&lt;&gt;"",CHAR(10)&amp;INDEX('Controle de reservas'!$M$14:$M$2013,BY16),IF(OR(INDEX('Controle de reservas'!$L$14:$L$2013,BY16)="Em cobertura",INDEX('Controle de reservas'!$L$14:$L$2013,BY16)="Programado"),CHAR(10)&amp;"SEM LOCAL",""))&amp;IF(INDEX('Controle de reservas'!$N$14:$N$2013,BY16)&lt;&gt;"",CHAR(10)&amp;"Subst.: "&amp;INDEX('Controle de reservas'!$N$14:$N$2013,BY16),"")&amp;IF(AND(ISNUMBER(INDEX('Controle de reservas'!$I$14:$I$2013,BY16)),INDEX('Controle de reservas'!$I$14:$I$2013,BY16)&gt;0,INDEX('Controle de reservas'!$K$14:$K$2013,BY16)&gt;INDEX('Controle de reservas'!$I$14:$I$2013,BY16)),CHAR(10)&amp;"DIVERGÊNCIA DE DATAS","")&amp;IF(INDEX('Controle de reservas'!$P$14:$P$2013,BY16)&lt;&gt;"OK"," !",""))))</f>
      </c>
      <c r="AL16" s="14">
        <f t="shared" ca="1" si="1"/>
      </c>
      <c r="AM16" s="14">
        <f t="shared" ca="1" si="2"/>
      </c>
      <c r="AN16" s="14">
        <f t="shared" ca="1" si="3"/>
      </c>
      <c r="AO16" s="14">
        <f t="shared" ca="1" si="4"/>
      </c>
      <c r="AP16" s="14">
        <f ca="1">IF($AQ16=0,"",INDEX('Controle de reservas'!$O$14:$O$2013,$AQ16))</f>
      </c>
      <c r="AQ16">
        <f ca="1">IFERROR(MATCH(ROW()-9,'Controle de reservas'!$S$14:$S$2013,0),0)</f>
      </c>
      <c r="AR16">
        <f ca="1">IF($AQ16=0,"",INDEX('Controle de reservas'!$Q$14:$Q$2013,$AQ16))</f>
      </c>
      <c r="AS16">
        <f ca="1">IF($AQ16=0,"",INDEX('Controle de reservas'!$H$14:$H$2013,$AQ16))</f>
      </c>
      <c r="AT16">
        <f ca="1">IF($AQ16=0,"",IF(INDEX('Controle de reservas'!$J$14:$J$2013,$AQ16)=0,"",INDEX('Controle de reservas'!$J$14:$J$2013,$AQ16)))</f>
      </c>
      <c r="AU16">
        <f ca="1">IF(OR($AQ16=0,G$9=""),0,IFERROR(MATCH($AR16&amp;"|"&amp;TEXT(G$9,"yyyymmdd"),'Controle de reservas'!$T$14:$T$2013,0),0))</f>
      </c>
      <c r="AV16">
        <f ca="1">IF(OR($AQ16=0,H$9=""),0,IFERROR(MATCH($AR16&amp;"|"&amp;TEXT(H$9,"yyyymmdd"),'Controle de reservas'!$T$14:$T$2013,0),0))</f>
      </c>
      <c r="AW16">
        <f ca="1">IF(OR($AQ16=0,I$9=""),0,IFERROR(MATCH($AR16&amp;"|"&amp;TEXT(I$9,"yyyymmdd"),'Controle de reservas'!$T$14:$T$2013,0),0))</f>
      </c>
      <c r="AX16">
        <f ca="1">IF(OR($AQ16=0,J$9=""),0,IFERROR(MATCH($AR16&amp;"|"&amp;TEXT(J$9,"yyyymmdd"),'Controle de reservas'!$T$14:$T$2013,0),0))</f>
      </c>
      <c r="AY16">
        <f ca="1">IF(OR($AQ16=0,K$9=""),0,IFERROR(MATCH($AR16&amp;"|"&amp;TEXT(K$9,"yyyymmdd"),'Controle de reservas'!$T$14:$T$2013,0),0))</f>
      </c>
      <c r="AZ16">
        <f ca="1">IF(OR($AQ16=0,L$9=""),0,IFERROR(MATCH($AR16&amp;"|"&amp;TEXT(L$9,"yyyymmdd"),'Controle de reservas'!$T$14:$T$2013,0),0))</f>
      </c>
      <c r="BA16">
        <f ca="1">IF(OR($AQ16=0,M$9=""),0,IFERROR(MATCH($AR16&amp;"|"&amp;TEXT(M$9,"yyyymmdd"),'Controle de reservas'!$T$14:$T$2013,0),0))</f>
      </c>
      <c r="BB16">
        <f ca="1">IF(OR($AQ16=0,N$9=""),0,IFERROR(MATCH($AR16&amp;"|"&amp;TEXT(N$9,"yyyymmdd"),'Controle de reservas'!$T$14:$T$2013,0),0))</f>
      </c>
      <c r="BC16">
        <f ca="1">IF(OR($AQ16=0,O$9=""),0,IFERROR(MATCH($AR16&amp;"|"&amp;TEXT(O$9,"yyyymmdd"),'Controle de reservas'!$T$14:$T$2013,0),0))</f>
      </c>
      <c r="BD16">
        <f ca="1">IF(OR($AQ16=0,P$9=""),0,IFERROR(MATCH($AR16&amp;"|"&amp;TEXT(P$9,"yyyymmdd"),'Controle de reservas'!$T$14:$T$2013,0),0))</f>
      </c>
      <c r="BE16">
        <f ca="1">IF(OR($AQ16=0,Q$9=""),0,IFERROR(MATCH($AR16&amp;"|"&amp;TEXT(Q$9,"yyyymmdd"),'Controle de reservas'!$T$14:$T$2013,0),0))</f>
      </c>
      <c r="BF16">
        <f ca="1">IF(OR($AQ16=0,R$9=""),0,IFERROR(MATCH($AR16&amp;"|"&amp;TEXT(R$9,"yyyymmdd"),'Controle de reservas'!$T$14:$T$2013,0),0))</f>
      </c>
      <c r="BG16">
        <f ca="1">IF(OR($AQ16=0,S$9=""),0,IFERROR(MATCH($AR16&amp;"|"&amp;TEXT(S$9,"yyyymmdd"),'Controle de reservas'!$T$14:$T$2013,0),0))</f>
      </c>
      <c r="BH16">
        <f ca="1">IF(OR($AQ16=0,T$9=""),0,IFERROR(MATCH($AR16&amp;"|"&amp;TEXT(T$9,"yyyymmdd"),'Controle de reservas'!$T$14:$T$2013,0),0))</f>
      </c>
      <c r="BI16">
        <f ca="1">IF(OR($AQ16=0,U$9=""),0,IFERROR(MATCH($AR16&amp;"|"&amp;TEXT(U$9,"yyyymmdd"),'Controle de reservas'!$T$14:$T$2013,0),0))</f>
      </c>
      <c r="BJ16">
        <f ca="1">IF(OR($AQ16=0,V$9=""),0,IFERROR(MATCH($AR16&amp;"|"&amp;TEXT(V$9,"yyyymmdd"),'Controle de reservas'!$T$14:$T$2013,0),0))</f>
      </c>
      <c r="BK16">
        <f ca="1">IF(OR($AQ16=0,W$9=""),0,IFERROR(MATCH($AR16&amp;"|"&amp;TEXT(W$9,"yyyymmdd"),'Controle de reservas'!$T$14:$T$2013,0),0))</f>
      </c>
      <c r="BL16">
        <f ca="1">IF(OR($AQ16=0,X$9=""),0,IFERROR(MATCH($AR16&amp;"|"&amp;TEXT(X$9,"yyyymmdd"),'Controle de reservas'!$T$14:$T$2013,0),0))</f>
      </c>
      <c r="BM16">
        <f ca="1">IF(OR($AQ16=0,Y$9=""),0,IFERROR(MATCH($AR16&amp;"|"&amp;TEXT(Y$9,"yyyymmdd"),'Controle de reservas'!$T$14:$T$2013,0),0))</f>
      </c>
      <c r="BN16">
        <f ca="1">IF(OR($AQ16=0,Z$9=""),0,IFERROR(MATCH($AR16&amp;"|"&amp;TEXT(Z$9,"yyyymmdd"),'Controle de reservas'!$T$14:$T$2013,0),0))</f>
      </c>
      <c r="BO16">
        <f ca="1">IF(OR($AQ16=0,AA$9=""),0,IFERROR(MATCH($AR16&amp;"|"&amp;TEXT(AA$9,"yyyymmdd"),'Controle de reservas'!$T$14:$T$2013,0),0))</f>
      </c>
      <c r="BP16">
        <f ca="1">IF(OR($AQ16=0,AB$9=""),0,IFERROR(MATCH($AR16&amp;"|"&amp;TEXT(AB$9,"yyyymmdd"),'Controle de reservas'!$T$14:$T$2013,0),0))</f>
      </c>
      <c r="BQ16">
        <f ca="1">IF(OR($AQ16=0,AC$9=""),0,IFERROR(MATCH($AR16&amp;"|"&amp;TEXT(AC$9,"yyyymmdd"),'Controle de reservas'!$T$14:$T$2013,0),0))</f>
      </c>
      <c r="BR16">
        <f ca="1">IF(OR($AQ16=0,AD$9=""),0,IFERROR(MATCH($AR16&amp;"|"&amp;TEXT(AD$9,"yyyymmdd"),'Controle de reservas'!$T$14:$T$2013,0),0))</f>
      </c>
      <c r="BS16">
        <f ca="1">IF(OR($AQ16=0,AE$9=""),0,IFERROR(MATCH($AR16&amp;"|"&amp;TEXT(AE$9,"yyyymmdd"),'Controle de reservas'!$T$14:$T$2013,0),0))</f>
      </c>
      <c r="BT16">
        <f ca="1">IF(OR($AQ16=0,AF$9=""),0,IFERROR(MATCH($AR16&amp;"|"&amp;TEXT(AF$9,"yyyymmdd"),'Controle de reservas'!$T$14:$T$2013,0),0))</f>
      </c>
      <c r="BU16">
        <f ca="1">IF(OR($AQ16=0,AG$9=""),0,IFERROR(MATCH($AR16&amp;"|"&amp;TEXT(AG$9,"yyyymmdd"),'Controle de reservas'!$T$14:$T$2013,0),0))</f>
      </c>
      <c r="BV16">
        <f ca="1">IF(OR($AQ16=0,AH$9=""),0,IFERROR(MATCH($AR16&amp;"|"&amp;TEXT(AH$9,"yyyymmdd"),'Controle de reservas'!$T$14:$T$2013,0),0))</f>
      </c>
      <c r="BW16">
        <f ca="1">IF(OR($AQ16=0,AI$9=""),0,IFERROR(MATCH($AR16&amp;"|"&amp;TEXT(AI$9,"yyyymmdd"),'Controle de reservas'!$T$14:$T$2013,0),0))</f>
      </c>
      <c r="BX16">
        <f ca="1">IF(OR($AQ16=0,AJ$9=""),0,IFERROR(MATCH($AR16&amp;"|"&amp;TEXT(AJ$9,"yyyymmdd"),'Controle de reservas'!$T$14:$T$2013,0),0))</f>
      </c>
      <c r="BY16">
        <f ca="1">IF(OR($AQ16=0,AK$9=""),0,IFERROR(MATCH($AR16&amp;"|"&amp;TEXT(AK$9,"yyyymmdd"),'Controle de reservas'!$T$14:$T$2013,0),0))</f>
      </c>
    </row>
    <row r="17" spans="1:77" ht="105" customHeight="1" x14ac:dyDescent="0.25">
      <c r="A17" s="16">
        <f ca="1">IF($AQ17=0,"",INDEX('Controle de reservas'!$A$14:$A$2013,$AQ17))</f>
      </c>
      <c r="B17" s="16">
        <f ca="1">IF($AQ17=0,"",INDEX('Controle de reservas'!$B$14:$B$2013,$AQ17))</f>
      </c>
      <c r="C17" s="16">
        <f ca="1">IF($AQ17=0,"",INDEX('Controle de reservas'!$C$14:$C$2013,$AQ17))</f>
      </c>
      <c r="D17" s="16">
        <f ca="1">IF($AQ17=0,"",INDEX('Controle de reservas'!$D$14:$D$2013,$AQ17))</f>
      </c>
      <c r="E17" s="16">
        <f ca="1">IF($AQ17=0,"",INDEX('Controle de reservas'!$E$14:$E$2013,$AQ17))</f>
      </c>
      <c r="F17" s="16">
        <f ca="1">IF($AQ17=0,"",INDEX('Controle de reservas'!$F$14:$F$2013,$AQ17))</f>
      </c>
      <c r="G17" s="17">
        <f ca="1">IF(OR($AQ17=0,G$9="",G$9&lt;$AS17,AND($AT17&lt;&gt;"",G$9&gt;$AT17)),"",IF(AU17=0,"—",IF(INDEX('Controle de reservas'!$P$14:$P$2013,AU17)="DUPLICIDADE NO DIA","CONFLITO"&amp;IF(INDEX('Controle de reservas'!$M$14:$M$2013,AU17)&lt;&gt;"",CHAR(10)&amp;INDEX('Controle de reservas'!$M$14:$M$2013,AU17),"")&amp;IF(INDEX('Controle de reservas'!$N$14:$N$2013,AU17)&lt;&gt;"",CHAR(10)&amp;"Subst.: "&amp;INDEX('Controle de reservas'!$N$14:$N$2013,AU17),"")&amp;IF(AND(ISNUMBER(INDEX('Controle de reservas'!$I$14:$I$2013,AU17)),INDEX('Controle de reservas'!$I$14:$I$2013,AU17)&gt;0,INDEX('Controle de reservas'!$K$14:$K$2013,AU17)&gt;INDEX('Controle de reservas'!$I$14:$I$2013,AU17)),CHAR(10)&amp;"DIVERGÊNCIA DE DATAS",""),IF(INDEX('Controle de reservas'!$L$14:$L$2013,AU17)="Em cobertura","COV",IF(INDEX('Controle de reservas'!$L$14:$L$2013,AU17)="Disponível","DISP",IF(INDEX('Controle de reservas'!$L$14:$L$2013,AU17)="Não utilizado","NU",IF(INDEX('Controle de reservas'!$L$14:$L$2013,AU17)="Folga","F",IF(INDEX('Controle de reservas'!$L$14:$L$2013,AU17)="Ocorrência","O",IF(INDEX('Controle de reservas'!$L$14:$L$2013,AU17)="Programado","PROG",IF(INDEX('Controle de reservas'!$L$14:$L$2013,AU17)="Disponível no posto","DP","SEM SITUAÇÃO")))))))&amp;IF(INDEX('Controle de reservas'!$M$14:$M$2013,AU17)&lt;&gt;"",CHAR(10)&amp;INDEX('Controle de reservas'!$M$14:$M$2013,AU17),IF(OR(INDEX('Controle de reservas'!$L$14:$L$2013,AU17)="Em cobertura",INDEX('Controle de reservas'!$L$14:$L$2013,AU17)="Programado"),CHAR(10)&amp;"SEM LOCAL",""))&amp;IF(INDEX('Controle de reservas'!$N$14:$N$2013,AU17)&lt;&gt;"",CHAR(10)&amp;"Subst.: "&amp;INDEX('Controle de reservas'!$N$14:$N$2013,AU17),"")&amp;IF(AND(ISNUMBER(INDEX('Controle de reservas'!$I$14:$I$2013,AU17)),INDEX('Controle de reservas'!$I$14:$I$2013,AU17)&gt;0,INDEX('Controle de reservas'!$K$14:$K$2013,AU17)&gt;INDEX('Controle de reservas'!$I$14:$I$2013,AU17)),CHAR(10)&amp;"DIVERGÊNCIA DE DATAS","")&amp;IF(INDEX('Controle de reservas'!$P$14:$P$2013,AU17)&lt;&gt;"OK"," !",""))))</f>
      </c>
      <c r="H17" s="17">
        <f ca="1">IF(OR($AQ17=0,H$9="",H$9&lt;$AS17,AND($AT17&lt;&gt;"",H$9&gt;$AT17)),"",IF(AV17=0,"—",IF(INDEX('Controle de reservas'!$P$14:$P$2013,AV17)="DUPLICIDADE NO DIA","CONFLITO"&amp;IF(INDEX('Controle de reservas'!$M$14:$M$2013,AV17)&lt;&gt;"",CHAR(10)&amp;INDEX('Controle de reservas'!$M$14:$M$2013,AV17),"")&amp;IF(INDEX('Controle de reservas'!$N$14:$N$2013,AV17)&lt;&gt;"",CHAR(10)&amp;"Subst.: "&amp;INDEX('Controle de reservas'!$N$14:$N$2013,AV17),"")&amp;IF(AND(ISNUMBER(INDEX('Controle de reservas'!$I$14:$I$2013,AV17)),INDEX('Controle de reservas'!$I$14:$I$2013,AV17)&gt;0,INDEX('Controle de reservas'!$K$14:$K$2013,AV17)&gt;INDEX('Controle de reservas'!$I$14:$I$2013,AV17)),CHAR(10)&amp;"DIVERGÊNCIA DE DATAS",""),IF(INDEX('Controle de reservas'!$L$14:$L$2013,AV17)="Em cobertura","COV",IF(INDEX('Controle de reservas'!$L$14:$L$2013,AV17)="Disponível","DISP",IF(INDEX('Controle de reservas'!$L$14:$L$2013,AV17)="Não utilizado","NU",IF(INDEX('Controle de reservas'!$L$14:$L$2013,AV17)="Folga","F",IF(INDEX('Controle de reservas'!$L$14:$L$2013,AV17)="Ocorrência","O",IF(INDEX('Controle de reservas'!$L$14:$L$2013,AV17)="Programado","PROG",IF(INDEX('Controle de reservas'!$L$14:$L$2013,AV17)="Disponível no posto","DP","SEM SITUAÇÃO")))))))&amp;IF(INDEX('Controle de reservas'!$M$14:$M$2013,AV17)&lt;&gt;"",CHAR(10)&amp;INDEX('Controle de reservas'!$M$14:$M$2013,AV17),IF(OR(INDEX('Controle de reservas'!$L$14:$L$2013,AV17)="Em cobertura",INDEX('Controle de reservas'!$L$14:$L$2013,AV17)="Programado"),CHAR(10)&amp;"SEM LOCAL",""))&amp;IF(INDEX('Controle de reservas'!$N$14:$N$2013,AV17)&lt;&gt;"",CHAR(10)&amp;"Subst.: "&amp;INDEX('Controle de reservas'!$N$14:$N$2013,AV17),"")&amp;IF(AND(ISNUMBER(INDEX('Controle de reservas'!$I$14:$I$2013,AV17)),INDEX('Controle de reservas'!$I$14:$I$2013,AV17)&gt;0,INDEX('Controle de reservas'!$K$14:$K$2013,AV17)&gt;INDEX('Controle de reservas'!$I$14:$I$2013,AV17)),CHAR(10)&amp;"DIVERGÊNCIA DE DATAS","")&amp;IF(INDEX('Controle de reservas'!$P$14:$P$2013,AV17)&lt;&gt;"OK"," !",""))))</f>
      </c>
      <c r="I17" s="17">
        <f ca="1">IF(OR($AQ17=0,I$9="",I$9&lt;$AS17,AND($AT17&lt;&gt;"",I$9&gt;$AT17)),"",IF(AW17=0,"—",IF(INDEX('Controle de reservas'!$P$14:$P$2013,AW17)="DUPLICIDADE NO DIA","CONFLITO"&amp;IF(INDEX('Controle de reservas'!$M$14:$M$2013,AW17)&lt;&gt;"",CHAR(10)&amp;INDEX('Controle de reservas'!$M$14:$M$2013,AW17),"")&amp;IF(INDEX('Controle de reservas'!$N$14:$N$2013,AW17)&lt;&gt;"",CHAR(10)&amp;"Subst.: "&amp;INDEX('Controle de reservas'!$N$14:$N$2013,AW17),"")&amp;IF(AND(ISNUMBER(INDEX('Controle de reservas'!$I$14:$I$2013,AW17)),INDEX('Controle de reservas'!$I$14:$I$2013,AW17)&gt;0,INDEX('Controle de reservas'!$K$14:$K$2013,AW17)&gt;INDEX('Controle de reservas'!$I$14:$I$2013,AW17)),CHAR(10)&amp;"DIVERGÊNCIA DE DATAS",""),IF(INDEX('Controle de reservas'!$L$14:$L$2013,AW17)="Em cobertura","COV",IF(INDEX('Controle de reservas'!$L$14:$L$2013,AW17)="Disponível","DISP",IF(INDEX('Controle de reservas'!$L$14:$L$2013,AW17)="Não utilizado","NU",IF(INDEX('Controle de reservas'!$L$14:$L$2013,AW17)="Folga","F",IF(INDEX('Controle de reservas'!$L$14:$L$2013,AW17)="Ocorrência","O",IF(INDEX('Controle de reservas'!$L$14:$L$2013,AW17)="Programado","PROG",IF(INDEX('Controle de reservas'!$L$14:$L$2013,AW17)="Disponível no posto","DP","SEM SITUAÇÃO")))))))&amp;IF(INDEX('Controle de reservas'!$M$14:$M$2013,AW17)&lt;&gt;"",CHAR(10)&amp;INDEX('Controle de reservas'!$M$14:$M$2013,AW17),IF(OR(INDEX('Controle de reservas'!$L$14:$L$2013,AW17)="Em cobertura",INDEX('Controle de reservas'!$L$14:$L$2013,AW17)="Programado"),CHAR(10)&amp;"SEM LOCAL",""))&amp;IF(INDEX('Controle de reservas'!$N$14:$N$2013,AW17)&lt;&gt;"",CHAR(10)&amp;"Subst.: "&amp;INDEX('Controle de reservas'!$N$14:$N$2013,AW17),"")&amp;IF(AND(ISNUMBER(INDEX('Controle de reservas'!$I$14:$I$2013,AW17)),INDEX('Controle de reservas'!$I$14:$I$2013,AW17)&gt;0,INDEX('Controle de reservas'!$K$14:$K$2013,AW17)&gt;INDEX('Controle de reservas'!$I$14:$I$2013,AW17)),CHAR(10)&amp;"DIVERGÊNCIA DE DATAS","")&amp;IF(INDEX('Controle de reservas'!$P$14:$P$2013,AW17)&lt;&gt;"OK"," !",""))))</f>
      </c>
      <c r="J17" s="17">
        <f ca="1">IF(OR($AQ17=0,J$9="",J$9&lt;$AS17,AND($AT17&lt;&gt;"",J$9&gt;$AT17)),"",IF(AX17=0,"—",IF(INDEX('Controle de reservas'!$P$14:$P$2013,AX17)="DUPLICIDADE NO DIA","CONFLITO"&amp;IF(INDEX('Controle de reservas'!$M$14:$M$2013,AX17)&lt;&gt;"",CHAR(10)&amp;INDEX('Controle de reservas'!$M$14:$M$2013,AX17),"")&amp;IF(INDEX('Controle de reservas'!$N$14:$N$2013,AX17)&lt;&gt;"",CHAR(10)&amp;"Subst.: "&amp;INDEX('Controle de reservas'!$N$14:$N$2013,AX17),"")&amp;IF(AND(ISNUMBER(INDEX('Controle de reservas'!$I$14:$I$2013,AX17)),INDEX('Controle de reservas'!$I$14:$I$2013,AX17)&gt;0,INDEX('Controle de reservas'!$K$14:$K$2013,AX17)&gt;INDEX('Controle de reservas'!$I$14:$I$2013,AX17)),CHAR(10)&amp;"DIVERGÊNCIA DE DATAS",""),IF(INDEX('Controle de reservas'!$L$14:$L$2013,AX17)="Em cobertura","COV",IF(INDEX('Controle de reservas'!$L$14:$L$2013,AX17)="Disponível","DISP",IF(INDEX('Controle de reservas'!$L$14:$L$2013,AX17)="Não utilizado","NU",IF(INDEX('Controle de reservas'!$L$14:$L$2013,AX17)="Folga","F",IF(INDEX('Controle de reservas'!$L$14:$L$2013,AX17)="Ocorrência","O",IF(INDEX('Controle de reservas'!$L$14:$L$2013,AX17)="Programado","PROG",IF(INDEX('Controle de reservas'!$L$14:$L$2013,AX17)="Disponível no posto","DP","SEM SITUAÇÃO")))))))&amp;IF(INDEX('Controle de reservas'!$M$14:$M$2013,AX17)&lt;&gt;"",CHAR(10)&amp;INDEX('Controle de reservas'!$M$14:$M$2013,AX17),IF(OR(INDEX('Controle de reservas'!$L$14:$L$2013,AX17)="Em cobertura",INDEX('Controle de reservas'!$L$14:$L$2013,AX17)="Programado"),CHAR(10)&amp;"SEM LOCAL",""))&amp;IF(INDEX('Controle de reservas'!$N$14:$N$2013,AX17)&lt;&gt;"",CHAR(10)&amp;"Subst.: "&amp;INDEX('Controle de reservas'!$N$14:$N$2013,AX17),"")&amp;IF(AND(ISNUMBER(INDEX('Controle de reservas'!$I$14:$I$2013,AX17)),INDEX('Controle de reservas'!$I$14:$I$2013,AX17)&gt;0,INDEX('Controle de reservas'!$K$14:$K$2013,AX17)&gt;INDEX('Controle de reservas'!$I$14:$I$2013,AX17)),CHAR(10)&amp;"DIVERGÊNCIA DE DATAS","")&amp;IF(INDEX('Controle de reservas'!$P$14:$P$2013,AX17)&lt;&gt;"OK"," !",""))))</f>
      </c>
      <c r="K17" s="17">
        <f ca="1">IF(OR($AQ17=0,K$9="",K$9&lt;$AS17,AND($AT17&lt;&gt;"",K$9&gt;$AT17)),"",IF(AY17=0,"—",IF(INDEX('Controle de reservas'!$P$14:$P$2013,AY17)="DUPLICIDADE NO DIA","CONFLITO"&amp;IF(INDEX('Controle de reservas'!$M$14:$M$2013,AY17)&lt;&gt;"",CHAR(10)&amp;INDEX('Controle de reservas'!$M$14:$M$2013,AY17),"")&amp;IF(INDEX('Controle de reservas'!$N$14:$N$2013,AY17)&lt;&gt;"",CHAR(10)&amp;"Subst.: "&amp;INDEX('Controle de reservas'!$N$14:$N$2013,AY17),"")&amp;IF(AND(ISNUMBER(INDEX('Controle de reservas'!$I$14:$I$2013,AY17)),INDEX('Controle de reservas'!$I$14:$I$2013,AY17)&gt;0,INDEX('Controle de reservas'!$K$14:$K$2013,AY17)&gt;INDEX('Controle de reservas'!$I$14:$I$2013,AY17)),CHAR(10)&amp;"DIVERGÊNCIA DE DATAS",""),IF(INDEX('Controle de reservas'!$L$14:$L$2013,AY17)="Em cobertura","COV",IF(INDEX('Controle de reservas'!$L$14:$L$2013,AY17)="Disponível","DISP",IF(INDEX('Controle de reservas'!$L$14:$L$2013,AY17)="Não utilizado","NU",IF(INDEX('Controle de reservas'!$L$14:$L$2013,AY17)="Folga","F",IF(INDEX('Controle de reservas'!$L$14:$L$2013,AY17)="Ocorrência","O",IF(INDEX('Controle de reservas'!$L$14:$L$2013,AY17)="Programado","PROG",IF(INDEX('Controle de reservas'!$L$14:$L$2013,AY17)="Disponível no posto","DP","SEM SITUAÇÃO")))))))&amp;IF(INDEX('Controle de reservas'!$M$14:$M$2013,AY17)&lt;&gt;"",CHAR(10)&amp;INDEX('Controle de reservas'!$M$14:$M$2013,AY17),IF(OR(INDEX('Controle de reservas'!$L$14:$L$2013,AY17)="Em cobertura",INDEX('Controle de reservas'!$L$14:$L$2013,AY17)="Programado"),CHAR(10)&amp;"SEM LOCAL",""))&amp;IF(INDEX('Controle de reservas'!$N$14:$N$2013,AY17)&lt;&gt;"",CHAR(10)&amp;"Subst.: "&amp;INDEX('Controle de reservas'!$N$14:$N$2013,AY17),"")&amp;IF(AND(ISNUMBER(INDEX('Controle de reservas'!$I$14:$I$2013,AY17)),INDEX('Controle de reservas'!$I$14:$I$2013,AY17)&gt;0,INDEX('Controle de reservas'!$K$14:$K$2013,AY17)&gt;INDEX('Controle de reservas'!$I$14:$I$2013,AY17)),CHAR(10)&amp;"DIVERGÊNCIA DE DATAS","")&amp;IF(INDEX('Controle de reservas'!$P$14:$P$2013,AY17)&lt;&gt;"OK"," !",""))))</f>
      </c>
      <c r="L17" s="17">
        <f ca="1">IF(OR($AQ17=0,L$9="",L$9&lt;$AS17,AND($AT17&lt;&gt;"",L$9&gt;$AT17)),"",IF(AZ17=0,"—",IF(INDEX('Controle de reservas'!$P$14:$P$2013,AZ17)="DUPLICIDADE NO DIA","CONFLITO"&amp;IF(INDEX('Controle de reservas'!$M$14:$M$2013,AZ17)&lt;&gt;"",CHAR(10)&amp;INDEX('Controle de reservas'!$M$14:$M$2013,AZ17),"")&amp;IF(INDEX('Controle de reservas'!$N$14:$N$2013,AZ17)&lt;&gt;"",CHAR(10)&amp;"Subst.: "&amp;INDEX('Controle de reservas'!$N$14:$N$2013,AZ17),"")&amp;IF(AND(ISNUMBER(INDEX('Controle de reservas'!$I$14:$I$2013,AZ17)),INDEX('Controle de reservas'!$I$14:$I$2013,AZ17)&gt;0,INDEX('Controle de reservas'!$K$14:$K$2013,AZ17)&gt;INDEX('Controle de reservas'!$I$14:$I$2013,AZ17)),CHAR(10)&amp;"DIVERGÊNCIA DE DATAS",""),IF(INDEX('Controle de reservas'!$L$14:$L$2013,AZ17)="Em cobertura","COV",IF(INDEX('Controle de reservas'!$L$14:$L$2013,AZ17)="Disponível","DISP",IF(INDEX('Controle de reservas'!$L$14:$L$2013,AZ17)="Não utilizado","NU",IF(INDEX('Controle de reservas'!$L$14:$L$2013,AZ17)="Folga","F",IF(INDEX('Controle de reservas'!$L$14:$L$2013,AZ17)="Ocorrência","O",IF(INDEX('Controle de reservas'!$L$14:$L$2013,AZ17)="Programado","PROG",IF(INDEX('Controle de reservas'!$L$14:$L$2013,AZ17)="Disponível no posto","DP","SEM SITUAÇÃO")))))))&amp;IF(INDEX('Controle de reservas'!$M$14:$M$2013,AZ17)&lt;&gt;"",CHAR(10)&amp;INDEX('Controle de reservas'!$M$14:$M$2013,AZ17),IF(OR(INDEX('Controle de reservas'!$L$14:$L$2013,AZ17)="Em cobertura",INDEX('Controle de reservas'!$L$14:$L$2013,AZ17)="Programado"),CHAR(10)&amp;"SEM LOCAL",""))&amp;IF(INDEX('Controle de reservas'!$N$14:$N$2013,AZ17)&lt;&gt;"",CHAR(10)&amp;"Subst.: "&amp;INDEX('Controle de reservas'!$N$14:$N$2013,AZ17),"")&amp;IF(AND(ISNUMBER(INDEX('Controle de reservas'!$I$14:$I$2013,AZ17)),INDEX('Controle de reservas'!$I$14:$I$2013,AZ17)&gt;0,INDEX('Controle de reservas'!$K$14:$K$2013,AZ17)&gt;INDEX('Controle de reservas'!$I$14:$I$2013,AZ17)),CHAR(10)&amp;"DIVERGÊNCIA DE DATAS","")&amp;IF(INDEX('Controle de reservas'!$P$14:$P$2013,AZ17)&lt;&gt;"OK"," !",""))))</f>
      </c>
      <c r="M17" s="17">
        <f ca="1">IF(OR($AQ17=0,M$9="",M$9&lt;$AS17,AND($AT17&lt;&gt;"",M$9&gt;$AT17)),"",IF(BA17=0,"—",IF(INDEX('Controle de reservas'!$P$14:$P$2013,BA17)="DUPLICIDADE NO DIA","CONFLITO"&amp;IF(INDEX('Controle de reservas'!$M$14:$M$2013,BA17)&lt;&gt;"",CHAR(10)&amp;INDEX('Controle de reservas'!$M$14:$M$2013,BA17),"")&amp;IF(INDEX('Controle de reservas'!$N$14:$N$2013,BA17)&lt;&gt;"",CHAR(10)&amp;"Subst.: "&amp;INDEX('Controle de reservas'!$N$14:$N$2013,BA17),"")&amp;IF(AND(ISNUMBER(INDEX('Controle de reservas'!$I$14:$I$2013,BA17)),INDEX('Controle de reservas'!$I$14:$I$2013,BA17)&gt;0,INDEX('Controle de reservas'!$K$14:$K$2013,BA17)&gt;INDEX('Controle de reservas'!$I$14:$I$2013,BA17)),CHAR(10)&amp;"DIVERGÊNCIA DE DATAS",""),IF(INDEX('Controle de reservas'!$L$14:$L$2013,BA17)="Em cobertura","COV",IF(INDEX('Controle de reservas'!$L$14:$L$2013,BA17)="Disponível","DISP",IF(INDEX('Controle de reservas'!$L$14:$L$2013,BA17)="Não utilizado","NU",IF(INDEX('Controle de reservas'!$L$14:$L$2013,BA17)="Folga","F",IF(INDEX('Controle de reservas'!$L$14:$L$2013,BA17)="Ocorrência","O",IF(INDEX('Controle de reservas'!$L$14:$L$2013,BA17)="Programado","PROG",IF(INDEX('Controle de reservas'!$L$14:$L$2013,BA17)="Disponível no posto","DP","SEM SITUAÇÃO")))))))&amp;IF(INDEX('Controle de reservas'!$M$14:$M$2013,BA17)&lt;&gt;"",CHAR(10)&amp;INDEX('Controle de reservas'!$M$14:$M$2013,BA17),IF(OR(INDEX('Controle de reservas'!$L$14:$L$2013,BA17)="Em cobertura",INDEX('Controle de reservas'!$L$14:$L$2013,BA17)="Programado"),CHAR(10)&amp;"SEM LOCAL",""))&amp;IF(INDEX('Controle de reservas'!$N$14:$N$2013,BA17)&lt;&gt;"",CHAR(10)&amp;"Subst.: "&amp;INDEX('Controle de reservas'!$N$14:$N$2013,BA17),"")&amp;IF(AND(ISNUMBER(INDEX('Controle de reservas'!$I$14:$I$2013,BA17)),INDEX('Controle de reservas'!$I$14:$I$2013,BA17)&gt;0,INDEX('Controle de reservas'!$K$14:$K$2013,BA17)&gt;INDEX('Controle de reservas'!$I$14:$I$2013,BA17)),CHAR(10)&amp;"DIVERGÊNCIA DE DATAS","")&amp;IF(INDEX('Controle de reservas'!$P$14:$P$2013,BA17)&lt;&gt;"OK"," !",""))))</f>
      </c>
      <c r="N17" s="17">
        <f ca="1">IF(OR($AQ17=0,N$9="",N$9&lt;$AS17,AND($AT17&lt;&gt;"",N$9&gt;$AT17)),"",IF(BB17=0,"—",IF(INDEX('Controle de reservas'!$P$14:$P$2013,BB17)="DUPLICIDADE NO DIA","CONFLITO"&amp;IF(INDEX('Controle de reservas'!$M$14:$M$2013,BB17)&lt;&gt;"",CHAR(10)&amp;INDEX('Controle de reservas'!$M$14:$M$2013,BB17),"")&amp;IF(INDEX('Controle de reservas'!$N$14:$N$2013,BB17)&lt;&gt;"",CHAR(10)&amp;"Subst.: "&amp;INDEX('Controle de reservas'!$N$14:$N$2013,BB17),"")&amp;IF(AND(ISNUMBER(INDEX('Controle de reservas'!$I$14:$I$2013,BB17)),INDEX('Controle de reservas'!$I$14:$I$2013,BB17)&gt;0,INDEX('Controle de reservas'!$K$14:$K$2013,BB17)&gt;INDEX('Controle de reservas'!$I$14:$I$2013,BB17)),CHAR(10)&amp;"DIVERGÊNCIA DE DATAS",""),IF(INDEX('Controle de reservas'!$L$14:$L$2013,BB17)="Em cobertura","COV",IF(INDEX('Controle de reservas'!$L$14:$L$2013,BB17)="Disponível","DISP",IF(INDEX('Controle de reservas'!$L$14:$L$2013,BB17)="Não utilizado","NU",IF(INDEX('Controle de reservas'!$L$14:$L$2013,BB17)="Folga","F",IF(INDEX('Controle de reservas'!$L$14:$L$2013,BB17)="Ocorrência","O",IF(INDEX('Controle de reservas'!$L$14:$L$2013,BB17)="Programado","PROG",IF(INDEX('Controle de reservas'!$L$14:$L$2013,BB17)="Disponível no posto","DP","SEM SITUAÇÃO")))))))&amp;IF(INDEX('Controle de reservas'!$M$14:$M$2013,BB17)&lt;&gt;"",CHAR(10)&amp;INDEX('Controle de reservas'!$M$14:$M$2013,BB17),IF(OR(INDEX('Controle de reservas'!$L$14:$L$2013,BB17)="Em cobertura",INDEX('Controle de reservas'!$L$14:$L$2013,BB17)="Programado"),CHAR(10)&amp;"SEM LOCAL",""))&amp;IF(INDEX('Controle de reservas'!$N$14:$N$2013,BB17)&lt;&gt;"",CHAR(10)&amp;"Subst.: "&amp;INDEX('Controle de reservas'!$N$14:$N$2013,BB17),"")&amp;IF(AND(ISNUMBER(INDEX('Controle de reservas'!$I$14:$I$2013,BB17)),INDEX('Controle de reservas'!$I$14:$I$2013,BB17)&gt;0,INDEX('Controle de reservas'!$K$14:$K$2013,BB17)&gt;INDEX('Controle de reservas'!$I$14:$I$2013,BB17)),CHAR(10)&amp;"DIVERGÊNCIA DE DATAS","")&amp;IF(INDEX('Controle de reservas'!$P$14:$P$2013,BB17)&lt;&gt;"OK"," !",""))))</f>
      </c>
      <c r="O17" s="17">
        <f ca="1">IF(OR($AQ17=0,O$9="",O$9&lt;$AS17,AND($AT17&lt;&gt;"",O$9&gt;$AT17)),"",IF(BC17=0,"—",IF(INDEX('Controle de reservas'!$P$14:$P$2013,BC17)="DUPLICIDADE NO DIA","CONFLITO"&amp;IF(INDEX('Controle de reservas'!$M$14:$M$2013,BC17)&lt;&gt;"",CHAR(10)&amp;INDEX('Controle de reservas'!$M$14:$M$2013,BC17),"")&amp;IF(INDEX('Controle de reservas'!$N$14:$N$2013,BC17)&lt;&gt;"",CHAR(10)&amp;"Subst.: "&amp;INDEX('Controle de reservas'!$N$14:$N$2013,BC17),"")&amp;IF(AND(ISNUMBER(INDEX('Controle de reservas'!$I$14:$I$2013,BC17)),INDEX('Controle de reservas'!$I$14:$I$2013,BC17)&gt;0,INDEX('Controle de reservas'!$K$14:$K$2013,BC17)&gt;INDEX('Controle de reservas'!$I$14:$I$2013,BC17)),CHAR(10)&amp;"DIVERGÊNCIA DE DATAS",""),IF(INDEX('Controle de reservas'!$L$14:$L$2013,BC17)="Em cobertura","COV",IF(INDEX('Controle de reservas'!$L$14:$L$2013,BC17)="Disponível","DISP",IF(INDEX('Controle de reservas'!$L$14:$L$2013,BC17)="Não utilizado","NU",IF(INDEX('Controle de reservas'!$L$14:$L$2013,BC17)="Folga","F",IF(INDEX('Controle de reservas'!$L$14:$L$2013,BC17)="Ocorrência","O",IF(INDEX('Controle de reservas'!$L$14:$L$2013,BC17)="Programado","PROG",IF(INDEX('Controle de reservas'!$L$14:$L$2013,BC17)="Disponível no posto","DP","SEM SITUAÇÃO")))))))&amp;IF(INDEX('Controle de reservas'!$M$14:$M$2013,BC17)&lt;&gt;"",CHAR(10)&amp;INDEX('Controle de reservas'!$M$14:$M$2013,BC17),IF(OR(INDEX('Controle de reservas'!$L$14:$L$2013,BC17)="Em cobertura",INDEX('Controle de reservas'!$L$14:$L$2013,BC17)="Programado"),CHAR(10)&amp;"SEM LOCAL",""))&amp;IF(INDEX('Controle de reservas'!$N$14:$N$2013,BC17)&lt;&gt;"",CHAR(10)&amp;"Subst.: "&amp;INDEX('Controle de reservas'!$N$14:$N$2013,BC17),"")&amp;IF(AND(ISNUMBER(INDEX('Controle de reservas'!$I$14:$I$2013,BC17)),INDEX('Controle de reservas'!$I$14:$I$2013,BC17)&gt;0,INDEX('Controle de reservas'!$K$14:$K$2013,BC17)&gt;INDEX('Controle de reservas'!$I$14:$I$2013,BC17)),CHAR(10)&amp;"DIVERGÊNCIA DE DATAS","")&amp;IF(INDEX('Controle de reservas'!$P$14:$P$2013,BC17)&lt;&gt;"OK"," !",""))))</f>
      </c>
      <c r="P17" s="17">
        <f ca="1">IF(OR($AQ17=0,P$9="",P$9&lt;$AS17,AND($AT17&lt;&gt;"",P$9&gt;$AT17)),"",IF(BD17=0,"—",IF(INDEX('Controle de reservas'!$P$14:$P$2013,BD17)="DUPLICIDADE NO DIA","CONFLITO"&amp;IF(INDEX('Controle de reservas'!$M$14:$M$2013,BD17)&lt;&gt;"",CHAR(10)&amp;INDEX('Controle de reservas'!$M$14:$M$2013,BD17),"")&amp;IF(INDEX('Controle de reservas'!$N$14:$N$2013,BD17)&lt;&gt;"",CHAR(10)&amp;"Subst.: "&amp;INDEX('Controle de reservas'!$N$14:$N$2013,BD17),"")&amp;IF(AND(ISNUMBER(INDEX('Controle de reservas'!$I$14:$I$2013,BD17)),INDEX('Controle de reservas'!$I$14:$I$2013,BD17)&gt;0,INDEX('Controle de reservas'!$K$14:$K$2013,BD17)&gt;INDEX('Controle de reservas'!$I$14:$I$2013,BD17)),CHAR(10)&amp;"DIVERGÊNCIA DE DATAS",""),IF(INDEX('Controle de reservas'!$L$14:$L$2013,BD17)="Em cobertura","COV",IF(INDEX('Controle de reservas'!$L$14:$L$2013,BD17)="Disponível","DISP",IF(INDEX('Controle de reservas'!$L$14:$L$2013,BD17)="Não utilizado","NU",IF(INDEX('Controle de reservas'!$L$14:$L$2013,BD17)="Folga","F",IF(INDEX('Controle de reservas'!$L$14:$L$2013,BD17)="Ocorrência","O",IF(INDEX('Controle de reservas'!$L$14:$L$2013,BD17)="Programado","PROG",IF(INDEX('Controle de reservas'!$L$14:$L$2013,BD17)="Disponível no posto","DP","SEM SITUAÇÃO")))))))&amp;IF(INDEX('Controle de reservas'!$M$14:$M$2013,BD17)&lt;&gt;"",CHAR(10)&amp;INDEX('Controle de reservas'!$M$14:$M$2013,BD17),IF(OR(INDEX('Controle de reservas'!$L$14:$L$2013,BD17)="Em cobertura",INDEX('Controle de reservas'!$L$14:$L$2013,BD17)="Programado"),CHAR(10)&amp;"SEM LOCAL",""))&amp;IF(INDEX('Controle de reservas'!$N$14:$N$2013,BD17)&lt;&gt;"",CHAR(10)&amp;"Subst.: "&amp;INDEX('Controle de reservas'!$N$14:$N$2013,BD17),"")&amp;IF(AND(ISNUMBER(INDEX('Controle de reservas'!$I$14:$I$2013,BD17)),INDEX('Controle de reservas'!$I$14:$I$2013,BD17)&gt;0,INDEX('Controle de reservas'!$K$14:$K$2013,BD17)&gt;INDEX('Controle de reservas'!$I$14:$I$2013,BD17)),CHAR(10)&amp;"DIVERGÊNCIA DE DATAS","")&amp;IF(INDEX('Controle de reservas'!$P$14:$P$2013,BD17)&lt;&gt;"OK"," !",""))))</f>
      </c>
      <c r="Q17" s="17">
        <f ca="1">IF(OR($AQ17=0,Q$9="",Q$9&lt;$AS17,AND($AT17&lt;&gt;"",Q$9&gt;$AT17)),"",IF(BE17=0,"—",IF(INDEX('Controle de reservas'!$P$14:$P$2013,BE17)="DUPLICIDADE NO DIA","CONFLITO"&amp;IF(INDEX('Controle de reservas'!$M$14:$M$2013,BE17)&lt;&gt;"",CHAR(10)&amp;INDEX('Controle de reservas'!$M$14:$M$2013,BE17),"")&amp;IF(INDEX('Controle de reservas'!$N$14:$N$2013,BE17)&lt;&gt;"",CHAR(10)&amp;"Subst.: "&amp;INDEX('Controle de reservas'!$N$14:$N$2013,BE17),"")&amp;IF(AND(ISNUMBER(INDEX('Controle de reservas'!$I$14:$I$2013,BE17)),INDEX('Controle de reservas'!$I$14:$I$2013,BE17)&gt;0,INDEX('Controle de reservas'!$K$14:$K$2013,BE17)&gt;INDEX('Controle de reservas'!$I$14:$I$2013,BE17)),CHAR(10)&amp;"DIVERGÊNCIA DE DATAS",""),IF(INDEX('Controle de reservas'!$L$14:$L$2013,BE17)="Em cobertura","COV",IF(INDEX('Controle de reservas'!$L$14:$L$2013,BE17)="Disponível","DISP",IF(INDEX('Controle de reservas'!$L$14:$L$2013,BE17)="Não utilizado","NU",IF(INDEX('Controle de reservas'!$L$14:$L$2013,BE17)="Folga","F",IF(INDEX('Controle de reservas'!$L$14:$L$2013,BE17)="Ocorrência","O",IF(INDEX('Controle de reservas'!$L$14:$L$2013,BE17)="Programado","PROG",IF(INDEX('Controle de reservas'!$L$14:$L$2013,BE17)="Disponível no posto","DP","SEM SITUAÇÃO")))))))&amp;IF(INDEX('Controle de reservas'!$M$14:$M$2013,BE17)&lt;&gt;"",CHAR(10)&amp;INDEX('Controle de reservas'!$M$14:$M$2013,BE17),IF(OR(INDEX('Controle de reservas'!$L$14:$L$2013,BE17)="Em cobertura",INDEX('Controle de reservas'!$L$14:$L$2013,BE17)="Programado"),CHAR(10)&amp;"SEM LOCAL",""))&amp;IF(INDEX('Controle de reservas'!$N$14:$N$2013,BE17)&lt;&gt;"",CHAR(10)&amp;"Subst.: "&amp;INDEX('Controle de reservas'!$N$14:$N$2013,BE17),"")&amp;IF(AND(ISNUMBER(INDEX('Controle de reservas'!$I$14:$I$2013,BE17)),INDEX('Controle de reservas'!$I$14:$I$2013,BE17)&gt;0,INDEX('Controle de reservas'!$K$14:$K$2013,BE17)&gt;INDEX('Controle de reservas'!$I$14:$I$2013,BE17)),CHAR(10)&amp;"DIVERGÊNCIA DE DATAS","")&amp;IF(INDEX('Controle de reservas'!$P$14:$P$2013,BE17)&lt;&gt;"OK"," !",""))))</f>
      </c>
      <c r="R17" s="17">
        <f ca="1">IF(OR($AQ17=0,R$9="",R$9&lt;$AS17,AND($AT17&lt;&gt;"",R$9&gt;$AT17)),"",IF(BF17=0,"—",IF(INDEX('Controle de reservas'!$P$14:$P$2013,BF17)="DUPLICIDADE NO DIA","CONFLITO"&amp;IF(INDEX('Controle de reservas'!$M$14:$M$2013,BF17)&lt;&gt;"",CHAR(10)&amp;INDEX('Controle de reservas'!$M$14:$M$2013,BF17),"")&amp;IF(INDEX('Controle de reservas'!$N$14:$N$2013,BF17)&lt;&gt;"",CHAR(10)&amp;"Subst.: "&amp;INDEX('Controle de reservas'!$N$14:$N$2013,BF17),"")&amp;IF(AND(ISNUMBER(INDEX('Controle de reservas'!$I$14:$I$2013,BF17)),INDEX('Controle de reservas'!$I$14:$I$2013,BF17)&gt;0,INDEX('Controle de reservas'!$K$14:$K$2013,BF17)&gt;INDEX('Controle de reservas'!$I$14:$I$2013,BF17)),CHAR(10)&amp;"DIVERGÊNCIA DE DATAS",""),IF(INDEX('Controle de reservas'!$L$14:$L$2013,BF17)="Em cobertura","COV",IF(INDEX('Controle de reservas'!$L$14:$L$2013,BF17)="Disponível","DISP",IF(INDEX('Controle de reservas'!$L$14:$L$2013,BF17)="Não utilizado","NU",IF(INDEX('Controle de reservas'!$L$14:$L$2013,BF17)="Folga","F",IF(INDEX('Controle de reservas'!$L$14:$L$2013,BF17)="Ocorrência","O",IF(INDEX('Controle de reservas'!$L$14:$L$2013,BF17)="Programado","PROG",IF(INDEX('Controle de reservas'!$L$14:$L$2013,BF17)="Disponível no posto","DP","SEM SITUAÇÃO")))))))&amp;IF(INDEX('Controle de reservas'!$M$14:$M$2013,BF17)&lt;&gt;"",CHAR(10)&amp;INDEX('Controle de reservas'!$M$14:$M$2013,BF17),IF(OR(INDEX('Controle de reservas'!$L$14:$L$2013,BF17)="Em cobertura",INDEX('Controle de reservas'!$L$14:$L$2013,BF17)="Programado"),CHAR(10)&amp;"SEM LOCAL",""))&amp;IF(INDEX('Controle de reservas'!$N$14:$N$2013,BF17)&lt;&gt;"",CHAR(10)&amp;"Subst.: "&amp;INDEX('Controle de reservas'!$N$14:$N$2013,BF17),"")&amp;IF(AND(ISNUMBER(INDEX('Controle de reservas'!$I$14:$I$2013,BF17)),INDEX('Controle de reservas'!$I$14:$I$2013,BF17)&gt;0,INDEX('Controle de reservas'!$K$14:$K$2013,BF17)&gt;INDEX('Controle de reservas'!$I$14:$I$2013,BF17)),CHAR(10)&amp;"DIVERGÊNCIA DE DATAS","")&amp;IF(INDEX('Controle de reservas'!$P$14:$P$2013,BF17)&lt;&gt;"OK"," !",""))))</f>
      </c>
      <c r="S17" s="17">
        <f ca="1">IF(OR($AQ17=0,S$9="",S$9&lt;$AS17,AND($AT17&lt;&gt;"",S$9&gt;$AT17)),"",IF(BG17=0,"—",IF(INDEX('Controle de reservas'!$P$14:$P$2013,BG17)="DUPLICIDADE NO DIA","CONFLITO"&amp;IF(INDEX('Controle de reservas'!$M$14:$M$2013,BG17)&lt;&gt;"",CHAR(10)&amp;INDEX('Controle de reservas'!$M$14:$M$2013,BG17),"")&amp;IF(INDEX('Controle de reservas'!$N$14:$N$2013,BG17)&lt;&gt;"",CHAR(10)&amp;"Subst.: "&amp;INDEX('Controle de reservas'!$N$14:$N$2013,BG17),"")&amp;IF(AND(ISNUMBER(INDEX('Controle de reservas'!$I$14:$I$2013,BG17)),INDEX('Controle de reservas'!$I$14:$I$2013,BG17)&gt;0,INDEX('Controle de reservas'!$K$14:$K$2013,BG17)&gt;INDEX('Controle de reservas'!$I$14:$I$2013,BG17)),CHAR(10)&amp;"DIVERGÊNCIA DE DATAS",""),IF(INDEX('Controle de reservas'!$L$14:$L$2013,BG17)="Em cobertura","COV",IF(INDEX('Controle de reservas'!$L$14:$L$2013,BG17)="Disponível","DISP",IF(INDEX('Controle de reservas'!$L$14:$L$2013,BG17)="Não utilizado","NU",IF(INDEX('Controle de reservas'!$L$14:$L$2013,BG17)="Folga","F",IF(INDEX('Controle de reservas'!$L$14:$L$2013,BG17)="Ocorrência","O",IF(INDEX('Controle de reservas'!$L$14:$L$2013,BG17)="Programado","PROG",IF(INDEX('Controle de reservas'!$L$14:$L$2013,BG17)="Disponível no posto","DP","SEM SITUAÇÃO")))))))&amp;IF(INDEX('Controle de reservas'!$M$14:$M$2013,BG17)&lt;&gt;"",CHAR(10)&amp;INDEX('Controle de reservas'!$M$14:$M$2013,BG17),IF(OR(INDEX('Controle de reservas'!$L$14:$L$2013,BG17)="Em cobertura",INDEX('Controle de reservas'!$L$14:$L$2013,BG17)="Programado"),CHAR(10)&amp;"SEM LOCAL",""))&amp;IF(INDEX('Controle de reservas'!$N$14:$N$2013,BG17)&lt;&gt;"",CHAR(10)&amp;"Subst.: "&amp;INDEX('Controle de reservas'!$N$14:$N$2013,BG17),"")&amp;IF(AND(ISNUMBER(INDEX('Controle de reservas'!$I$14:$I$2013,BG17)),INDEX('Controle de reservas'!$I$14:$I$2013,BG17)&gt;0,INDEX('Controle de reservas'!$K$14:$K$2013,BG17)&gt;INDEX('Controle de reservas'!$I$14:$I$2013,BG17)),CHAR(10)&amp;"DIVERGÊNCIA DE DATAS","")&amp;IF(INDEX('Controle de reservas'!$P$14:$P$2013,BG17)&lt;&gt;"OK"," !",""))))</f>
      </c>
      <c r="T17" s="17">
        <f ca="1">IF(OR($AQ17=0,T$9="",T$9&lt;$AS17,AND($AT17&lt;&gt;"",T$9&gt;$AT17)),"",IF(BH17=0,"—",IF(INDEX('Controle de reservas'!$P$14:$P$2013,BH17)="DUPLICIDADE NO DIA","CONFLITO"&amp;IF(INDEX('Controle de reservas'!$M$14:$M$2013,BH17)&lt;&gt;"",CHAR(10)&amp;INDEX('Controle de reservas'!$M$14:$M$2013,BH17),"")&amp;IF(INDEX('Controle de reservas'!$N$14:$N$2013,BH17)&lt;&gt;"",CHAR(10)&amp;"Subst.: "&amp;INDEX('Controle de reservas'!$N$14:$N$2013,BH17),"")&amp;IF(AND(ISNUMBER(INDEX('Controle de reservas'!$I$14:$I$2013,BH17)),INDEX('Controle de reservas'!$I$14:$I$2013,BH17)&gt;0,INDEX('Controle de reservas'!$K$14:$K$2013,BH17)&gt;INDEX('Controle de reservas'!$I$14:$I$2013,BH17)),CHAR(10)&amp;"DIVERGÊNCIA DE DATAS",""),IF(INDEX('Controle de reservas'!$L$14:$L$2013,BH17)="Em cobertura","COV",IF(INDEX('Controle de reservas'!$L$14:$L$2013,BH17)="Disponível","DISP",IF(INDEX('Controle de reservas'!$L$14:$L$2013,BH17)="Não utilizado","NU",IF(INDEX('Controle de reservas'!$L$14:$L$2013,BH17)="Folga","F",IF(INDEX('Controle de reservas'!$L$14:$L$2013,BH17)="Ocorrência","O",IF(INDEX('Controle de reservas'!$L$14:$L$2013,BH17)="Programado","PROG",IF(INDEX('Controle de reservas'!$L$14:$L$2013,BH17)="Disponível no posto","DP","SEM SITUAÇÃO")))))))&amp;IF(INDEX('Controle de reservas'!$M$14:$M$2013,BH17)&lt;&gt;"",CHAR(10)&amp;INDEX('Controle de reservas'!$M$14:$M$2013,BH17),IF(OR(INDEX('Controle de reservas'!$L$14:$L$2013,BH17)="Em cobertura",INDEX('Controle de reservas'!$L$14:$L$2013,BH17)="Programado"),CHAR(10)&amp;"SEM LOCAL",""))&amp;IF(INDEX('Controle de reservas'!$N$14:$N$2013,BH17)&lt;&gt;"",CHAR(10)&amp;"Subst.: "&amp;INDEX('Controle de reservas'!$N$14:$N$2013,BH17),"")&amp;IF(AND(ISNUMBER(INDEX('Controle de reservas'!$I$14:$I$2013,BH17)),INDEX('Controle de reservas'!$I$14:$I$2013,BH17)&gt;0,INDEX('Controle de reservas'!$K$14:$K$2013,BH17)&gt;INDEX('Controle de reservas'!$I$14:$I$2013,BH17)),CHAR(10)&amp;"DIVERGÊNCIA DE DATAS","")&amp;IF(INDEX('Controle de reservas'!$P$14:$P$2013,BH17)&lt;&gt;"OK"," !",""))))</f>
      </c>
      <c r="U17" s="17">
        <f ca="1">IF(OR($AQ17=0,U$9="",U$9&lt;$AS17,AND($AT17&lt;&gt;"",U$9&gt;$AT17)),"",IF(BI17=0,"—",IF(INDEX('Controle de reservas'!$P$14:$P$2013,BI17)="DUPLICIDADE NO DIA","CONFLITO"&amp;IF(INDEX('Controle de reservas'!$M$14:$M$2013,BI17)&lt;&gt;"",CHAR(10)&amp;INDEX('Controle de reservas'!$M$14:$M$2013,BI17),"")&amp;IF(INDEX('Controle de reservas'!$N$14:$N$2013,BI17)&lt;&gt;"",CHAR(10)&amp;"Subst.: "&amp;INDEX('Controle de reservas'!$N$14:$N$2013,BI17),"")&amp;IF(AND(ISNUMBER(INDEX('Controle de reservas'!$I$14:$I$2013,BI17)),INDEX('Controle de reservas'!$I$14:$I$2013,BI17)&gt;0,INDEX('Controle de reservas'!$K$14:$K$2013,BI17)&gt;INDEX('Controle de reservas'!$I$14:$I$2013,BI17)),CHAR(10)&amp;"DIVERGÊNCIA DE DATAS",""),IF(INDEX('Controle de reservas'!$L$14:$L$2013,BI17)="Em cobertura","COV",IF(INDEX('Controle de reservas'!$L$14:$L$2013,BI17)="Disponível","DISP",IF(INDEX('Controle de reservas'!$L$14:$L$2013,BI17)="Não utilizado","NU",IF(INDEX('Controle de reservas'!$L$14:$L$2013,BI17)="Folga","F",IF(INDEX('Controle de reservas'!$L$14:$L$2013,BI17)="Ocorrência","O",IF(INDEX('Controle de reservas'!$L$14:$L$2013,BI17)="Programado","PROG",IF(INDEX('Controle de reservas'!$L$14:$L$2013,BI17)="Disponível no posto","DP","SEM SITUAÇÃO")))))))&amp;IF(INDEX('Controle de reservas'!$M$14:$M$2013,BI17)&lt;&gt;"",CHAR(10)&amp;INDEX('Controle de reservas'!$M$14:$M$2013,BI17),IF(OR(INDEX('Controle de reservas'!$L$14:$L$2013,BI17)="Em cobertura",INDEX('Controle de reservas'!$L$14:$L$2013,BI17)="Programado"),CHAR(10)&amp;"SEM LOCAL",""))&amp;IF(INDEX('Controle de reservas'!$N$14:$N$2013,BI17)&lt;&gt;"",CHAR(10)&amp;"Subst.: "&amp;INDEX('Controle de reservas'!$N$14:$N$2013,BI17),"")&amp;IF(AND(ISNUMBER(INDEX('Controle de reservas'!$I$14:$I$2013,BI17)),INDEX('Controle de reservas'!$I$14:$I$2013,BI17)&gt;0,INDEX('Controle de reservas'!$K$14:$K$2013,BI17)&gt;INDEX('Controle de reservas'!$I$14:$I$2013,BI17)),CHAR(10)&amp;"DIVERGÊNCIA DE DATAS","")&amp;IF(INDEX('Controle de reservas'!$P$14:$P$2013,BI17)&lt;&gt;"OK"," !",""))))</f>
      </c>
      <c r="V17" s="17">
        <f ca="1">IF(OR($AQ17=0,V$9="",V$9&lt;$AS17,AND($AT17&lt;&gt;"",V$9&gt;$AT17)),"",IF(BJ17=0,"—",IF(INDEX('Controle de reservas'!$P$14:$P$2013,BJ17)="DUPLICIDADE NO DIA","CONFLITO"&amp;IF(INDEX('Controle de reservas'!$M$14:$M$2013,BJ17)&lt;&gt;"",CHAR(10)&amp;INDEX('Controle de reservas'!$M$14:$M$2013,BJ17),"")&amp;IF(INDEX('Controle de reservas'!$N$14:$N$2013,BJ17)&lt;&gt;"",CHAR(10)&amp;"Subst.: "&amp;INDEX('Controle de reservas'!$N$14:$N$2013,BJ17),"")&amp;IF(AND(ISNUMBER(INDEX('Controle de reservas'!$I$14:$I$2013,BJ17)),INDEX('Controle de reservas'!$I$14:$I$2013,BJ17)&gt;0,INDEX('Controle de reservas'!$K$14:$K$2013,BJ17)&gt;INDEX('Controle de reservas'!$I$14:$I$2013,BJ17)),CHAR(10)&amp;"DIVERGÊNCIA DE DATAS",""),IF(INDEX('Controle de reservas'!$L$14:$L$2013,BJ17)="Em cobertura","COV",IF(INDEX('Controle de reservas'!$L$14:$L$2013,BJ17)="Disponível","DISP",IF(INDEX('Controle de reservas'!$L$14:$L$2013,BJ17)="Não utilizado","NU",IF(INDEX('Controle de reservas'!$L$14:$L$2013,BJ17)="Folga","F",IF(INDEX('Controle de reservas'!$L$14:$L$2013,BJ17)="Ocorrência","O",IF(INDEX('Controle de reservas'!$L$14:$L$2013,BJ17)="Programado","PROG",IF(INDEX('Controle de reservas'!$L$14:$L$2013,BJ17)="Disponível no posto","DP","SEM SITUAÇÃO")))))))&amp;IF(INDEX('Controle de reservas'!$M$14:$M$2013,BJ17)&lt;&gt;"",CHAR(10)&amp;INDEX('Controle de reservas'!$M$14:$M$2013,BJ17),IF(OR(INDEX('Controle de reservas'!$L$14:$L$2013,BJ17)="Em cobertura",INDEX('Controle de reservas'!$L$14:$L$2013,BJ17)="Programado"),CHAR(10)&amp;"SEM LOCAL",""))&amp;IF(INDEX('Controle de reservas'!$N$14:$N$2013,BJ17)&lt;&gt;"",CHAR(10)&amp;"Subst.: "&amp;INDEX('Controle de reservas'!$N$14:$N$2013,BJ17),"")&amp;IF(AND(ISNUMBER(INDEX('Controle de reservas'!$I$14:$I$2013,BJ17)),INDEX('Controle de reservas'!$I$14:$I$2013,BJ17)&gt;0,INDEX('Controle de reservas'!$K$14:$K$2013,BJ17)&gt;INDEX('Controle de reservas'!$I$14:$I$2013,BJ17)),CHAR(10)&amp;"DIVERGÊNCIA DE DATAS","")&amp;IF(INDEX('Controle de reservas'!$P$14:$P$2013,BJ17)&lt;&gt;"OK"," !",""))))</f>
      </c>
      <c r="W17" s="17">
        <f ca="1">IF(OR($AQ17=0,W$9="",W$9&lt;$AS17,AND($AT17&lt;&gt;"",W$9&gt;$AT17)),"",IF(BK17=0,"—",IF(INDEX('Controle de reservas'!$P$14:$P$2013,BK17)="DUPLICIDADE NO DIA","CONFLITO"&amp;IF(INDEX('Controle de reservas'!$M$14:$M$2013,BK17)&lt;&gt;"",CHAR(10)&amp;INDEX('Controle de reservas'!$M$14:$M$2013,BK17),"")&amp;IF(INDEX('Controle de reservas'!$N$14:$N$2013,BK17)&lt;&gt;"",CHAR(10)&amp;"Subst.: "&amp;INDEX('Controle de reservas'!$N$14:$N$2013,BK17),"")&amp;IF(AND(ISNUMBER(INDEX('Controle de reservas'!$I$14:$I$2013,BK17)),INDEX('Controle de reservas'!$I$14:$I$2013,BK17)&gt;0,INDEX('Controle de reservas'!$K$14:$K$2013,BK17)&gt;INDEX('Controle de reservas'!$I$14:$I$2013,BK17)),CHAR(10)&amp;"DIVERGÊNCIA DE DATAS",""),IF(INDEX('Controle de reservas'!$L$14:$L$2013,BK17)="Em cobertura","COV",IF(INDEX('Controle de reservas'!$L$14:$L$2013,BK17)="Disponível","DISP",IF(INDEX('Controle de reservas'!$L$14:$L$2013,BK17)="Não utilizado","NU",IF(INDEX('Controle de reservas'!$L$14:$L$2013,BK17)="Folga","F",IF(INDEX('Controle de reservas'!$L$14:$L$2013,BK17)="Ocorrência","O",IF(INDEX('Controle de reservas'!$L$14:$L$2013,BK17)="Programado","PROG",IF(INDEX('Controle de reservas'!$L$14:$L$2013,BK17)="Disponível no posto","DP","SEM SITUAÇÃO")))))))&amp;IF(INDEX('Controle de reservas'!$M$14:$M$2013,BK17)&lt;&gt;"",CHAR(10)&amp;INDEX('Controle de reservas'!$M$14:$M$2013,BK17),IF(OR(INDEX('Controle de reservas'!$L$14:$L$2013,BK17)="Em cobertura",INDEX('Controle de reservas'!$L$14:$L$2013,BK17)="Programado"),CHAR(10)&amp;"SEM LOCAL",""))&amp;IF(INDEX('Controle de reservas'!$N$14:$N$2013,BK17)&lt;&gt;"",CHAR(10)&amp;"Subst.: "&amp;INDEX('Controle de reservas'!$N$14:$N$2013,BK17),"")&amp;IF(AND(ISNUMBER(INDEX('Controle de reservas'!$I$14:$I$2013,BK17)),INDEX('Controle de reservas'!$I$14:$I$2013,BK17)&gt;0,INDEX('Controle de reservas'!$K$14:$K$2013,BK17)&gt;INDEX('Controle de reservas'!$I$14:$I$2013,BK17)),CHAR(10)&amp;"DIVERGÊNCIA DE DATAS","")&amp;IF(INDEX('Controle de reservas'!$P$14:$P$2013,BK17)&lt;&gt;"OK"," !",""))))</f>
      </c>
      <c r="X17" s="17">
        <f ca="1">IF(OR($AQ17=0,X$9="",X$9&lt;$AS17,AND($AT17&lt;&gt;"",X$9&gt;$AT17)),"",IF(BL17=0,"—",IF(INDEX('Controle de reservas'!$P$14:$P$2013,BL17)="DUPLICIDADE NO DIA","CONFLITO"&amp;IF(INDEX('Controle de reservas'!$M$14:$M$2013,BL17)&lt;&gt;"",CHAR(10)&amp;INDEX('Controle de reservas'!$M$14:$M$2013,BL17),"")&amp;IF(INDEX('Controle de reservas'!$N$14:$N$2013,BL17)&lt;&gt;"",CHAR(10)&amp;"Subst.: "&amp;INDEX('Controle de reservas'!$N$14:$N$2013,BL17),"")&amp;IF(AND(ISNUMBER(INDEX('Controle de reservas'!$I$14:$I$2013,BL17)),INDEX('Controle de reservas'!$I$14:$I$2013,BL17)&gt;0,INDEX('Controle de reservas'!$K$14:$K$2013,BL17)&gt;INDEX('Controle de reservas'!$I$14:$I$2013,BL17)),CHAR(10)&amp;"DIVERGÊNCIA DE DATAS",""),IF(INDEX('Controle de reservas'!$L$14:$L$2013,BL17)="Em cobertura","COV",IF(INDEX('Controle de reservas'!$L$14:$L$2013,BL17)="Disponível","DISP",IF(INDEX('Controle de reservas'!$L$14:$L$2013,BL17)="Não utilizado","NU",IF(INDEX('Controle de reservas'!$L$14:$L$2013,BL17)="Folga","F",IF(INDEX('Controle de reservas'!$L$14:$L$2013,BL17)="Ocorrência","O",IF(INDEX('Controle de reservas'!$L$14:$L$2013,BL17)="Programado","PROG",IF(INDEX('Controle de reservas'!$L$14:$L$2013,BL17)="Disponível no posto","DP","SEM SITUAÇÃO")))))))&amp;IF(INDEX('Controle de reservas'!$M$14:$M$2013,BL17)&lt;&gt;"",CHAR(10)&amp;INDEX('Controle de reservas'!$M$14:$M$2013,BL17),IF(OR(INDEX('Controle de reservas'!$L$14:$L$2013,BL17)="Em cobertura",INDEX('Controle de reservas'!$L$14:$L$2013,BL17)="Programado"),CHAR(10)&amp;"SEM LOCAL",""))&amp;IF(INDEX('Controle de reservas'!$N$14:$N$2013,BL17)&lt;&gt;"",CHAR(10)&amp;"Subst.: "&amp;INDEX('Controle de reservas'!$N$14:$N$2013,BL17),"")&amp;IF(AND(ISNUMBER(INDEX('Controle de reservas'!$I$14:$I$2013,BL17)),INDEX('Controle de reservas'!$I$14:$I$2013,BL17)&gt;0,INDEX('Controle de reservas'!$K$14:$K$2013,BL17)&gt;INDEX('Controle de reservas'!$I$14:$I$2013,BL17)),CHAR(10)&amp;"DIVERGÊNCIA DE DATAS","")&amp;IF(INDEX('Controle de reservas'!$P$14:$P$2013,BL17)&lt;&gt;"OK"," !",""))))</f>
      </c>
      <c r="Y17" s="17">
        <f ca="1">IF(OR($AQ17=0,Y$9="",Y$9&lt;$AS17,AND($AT17&lt;&gt;"",Y$9&gt;$AT17)),"",IF(BM17=0,"—",IF(INDEX('Controle de reservas'!$P$14:$P$2013,BM17)="DUPLICIDADE NO DIA","CONFLITO"&amp;IF(INDEX('Controle de reservas'!$M$14:$M$2013,BM17)&lt;&gt;"",CHAR(10)&amp;INDEX('Controle de reservas'!$M$14:$M$2013,BM17),"")&amp;IF(INDEX('Controle de reservas'!$N$14:$N$2013,BM17)&lt;&gt;"",CHAR(10)&amp;"Subst.: "&amp;INDEX('Controle de reservas'!$N$14:$N$2013,BM17),"")&amp;IF(AND(ISNUMBER(INDEX('Controle de reservas'!$I$14:$I$2013,BM17)),INDEX('Controle de reservas'!$I$14:$I$2013,BM17)&gt;0,INDEX('Controle de reservas'!$K$14:$K$2013,BM17)&gt;INDEX('Controle de reservas'!$I$14:$I$2013,BM17)),CHAR(10)&amp;"DIVERGÊNCIA DE DATAS",""),IF(INDEX('Controle de reservas'!$L$14:$L$2013,BM17)="Em cobertura","COV",IF(INDEX('Controle de reservas'!$L$14:$L$2013,BM17)="Disponível","DISP",IF(INDEX('Controle de reservas'!$L$14:$L$2013,BM17)="Não utilizado","NU",IF(INDEX('Controle de reservas'!$L$14:$L$2013,BM17)="Folga","F",IF(INDEX('Controle de reservas'!$L$14:$L$2013,BM17)="Ocorrência","O",IF(INDEX('Controle de reservas'!$L$14:$L$2013,BM17)="Programado","PROG",IF(INDEX('Controle de reservas'!$L$14:$L$2013,BM17)="Disponível no posto","DP","SEM SITUAÇÃO")))))))&amp;IF(INDEX('Controle de reservas'!$M$14:$M$2013,BM17)&lt;&gt;"",CHAR(10)&amp;INDEX('Controle de reservas'!$M$14:$M$2013,BM17),IF(OR(INDEX('Controle de reservas'!$L$14:$L$2013,BM17)="Em cobertura",INDEX('Controle de reservas'!$L$14:$L$2013,BM17)="Programado"),CHAR(10)&amp;"SEM LOCAL",""))&amp;IF(INDEX('Controle de reservas'!$N$14:$N$2013,BM17)&lt;&gt;"",CHAR(10)&amp;"Subst.: "&amp;INDEX('Controle de reservas'!$N$14:$N$2013,BM17),"")&amp;IF(AND(ISNUMBER(INDEX('Controle de reservas'!$I$14:$I$2013,BM17)),INDEX('Controle de reservas'!$I$14:$I$2013,BM17)&gt;0,INDEX('Controle de reservas'!$K$14:$K$2013,BM17)&gt;INDEX('Controle de reservas'!$I$14:$I$2013,BM17)),CHAR(10)&amp;"DIVERGÊNCIA DE DATAS","")&amp;IF(INDEX('Controle de reservas'!$P$14:$P$2013,BM17)&lt;&gt;"OK"," !",""))))</f>
      </c>
      <c r="Z17" s="17">
        <f ca="1">IF(OR($AQ17=0,Z$9="",Z$9&lt;$AS17,AND($AT17&lt;&gt;"",Z$9&gt;$AT17)),"",IF(BN17=0,"—",IF(INDEX('Controle de reservas'!$P$14:$P$2013,BN17)="DUPLICIDADE NO DIA","CONFLITO"&amp;IF(INDEX('Controle de reservas'!$M$14:$M$2013,BN17)&lt;&gt;"",CHAR(10)&amp;INDEX('Controle de reservas'!$M$14:$M$2013,BN17),"")&amp;IF(INDEX('Controle de reservas'!$N$14:$N$2013,BN17)&lt;&gt;"",CHAR(10)&amp;"Subst.: "&amp;INDEX('Controle de reservas'!$N$14:$N$2013,BN17),"")&amp;IF(AND(ISNUMBER(INDEX('Controle de reservas'!$I$14:$I$2013,BN17)),INDEX('Controle de reservas'!$I$14:$I$2013,BN17)&gt;0,INDEX('Controle de reservas'!$K$14:$K$2013,BN17)&gt;INDEX('Controle de reservas'!$I$14:$I$2013,BN17)),CHAR(10)&amp;"DIVERGÊNCIA DE DATAS",""),IF(INDEX('Controle de reservas'!$L$14:$L$2013,BN17)="Em cobertura","COV",IF(INDEX('Controle de reservas'!$L$14:$L$2013,BN17)="Disponível","DISP",IF(INDEX('Controle de reservas'!$L$14:$L$2013,BN17)="Não utilizado","NU",IF(INDEX('Controle de reservas'!$L$14:$L$2013,BN17)="Folga","F",IF(INDEX('Controle de reservas'!$L$14:$L$2013,BN17)="Ocorrência","O",IF(INDEX('Controle de reservas'!$L$14:$L$2013,BN17)="Programado","PROG",IF(INDEX('Controle de reservas'!$L$14:$L$2013,BN17)="Disponível no posto","DP","SEM SITUAÇÃO")))))))&amp;IF(INDEX('Controle de reservas'!$M$14:$M$2013,BN17)&lt;&gt;"",CHAR(10)&amp;INDEX('Controle de reservas'!$M$14:$M$2013,BN17),IF(OR(INDEX('Controle de reservas'!$L$14:$L$2013,BN17)="Em cobertura",INDEX('Controle de reservas'!$L$14:$L$2013,BN17)="Programado"),CHAR(10)&amp;"SEM LOCAL",""))&amp;IF(INDEX('Controle de reservas'!$N$14:$N$2013,BN17)&lt;&gt;"",CHAR(10)&amp;"Subst.: "&amp;INDEX('Controle de reservas'!$N$14:$N$2013,BN17),"")&amp;IF(AND(ISNUMBER(INDEX('Controle de reservas'!$I$14:$I$2013,BN17)),INDEX('Controle de reservas'!$I$14:$I$2013,BN17)&gt;0,INDEX('Controle de reservas'!$K$14:$K$2013,BN17)&gt;INDEX('Controle de reservas'!$I$14:$I$2013,BN17)),CHAR(10)&amp;"DIVERGÊNCIA DE DATAS","")&amp;IF(INDEX('Controle de reservas'!$P$14:$P$2013,BN17)&lt;&gt;"OK"," !",""))))</f>
      </c>
      <c r="AA17" s="17">
        <f ca="1">IF(OR($AQ17=0,AA$9="",AA$9&lt;$AS17,AND($AT17&lt;&gt;"",AA$9&gt;$AT17)),"",IF(BO17=0,"—",IF(INDEX('Controle de reservas'!$P$14:$P$2013,BO17)="DUPLICIDADE NO DIA","CONFLITO"&amp;IF(INDEX('Controle de reservas'!$M$14:$M$2013,BO17)&lt;&gt;"",CHAR(10)&amp;INDEX('Controle de reservas'!$M$14:$M$2013,BO17),"")&amp;IF(INDEX('Controle de reservas'!$N$14:$N$2013,BO17)&lt;&gt;"",CHAR(10)&amp;"Subst.: "&amp;INDEX('Controle de reservas'!$N$14:$N$2013,BO17),"")&amp;IF(AND(ISNUMBER(INDEX('Controle de reservas'!$I$14:$I$2013,BO17)),INDEX('Controle de reservas'!$I$14:$I$2013,BO17)&gt;0,INDEX('Controle de reservas'!$K$14:$K$2013,BO17)&gt;INDEX('Controle de reservas'!$I$14:$I$2013,BO17)),CHAR(10)&amp;"DIVERGÊNCIA DE DATAS",""),IF(INDEX('Controle de reservas'!$L$14:$L$2013,BO17)="Em cobertura","COV",IF(INDEX('Controle de reservas'!$L$14:$L$2013,BO17)="Disponível","DISP",IF(INDEX('Controle de reservas'!$L$14:$L$2013,BO17)="Não utilizado","NU",IF(INDEX('Controle de reservas'!$L$14:$L$2013,BO17)="Folga","F",IF(INDEX('Controle de reservas'!$L$14:$L$2013,BO17)="Ocorrência","O",IF(INDEX('Controle de reservas'!$L$14:$L$2013,BO17)="Programado","PROG",IF(INDEX('Controle de reservas'!$L$14:$L$2013,BO17)="Disponível no posto","DP","SEM SITUAÇÃO")))))))&amp;IF(INDEX('Controle de reservas'!$M$14:$M$2013,BO17)&lt;&gt;"",CHAR(10)&amp;INDEX('Controle de reservas'!$M$14:$M$2013,BO17),IF(OR(INDEX('Controle de reservas'!$L$14:$L$2013,BO17)="Em cobertura",INDEX('Controle de reservas'!$L$14:$L$2013,BO17)="Programado"),CHAR(10)&amp;"SEM LOCAL",""))&amp;IF(INDEX('Controle de reservas'!$N$14:$N$2013,BO17)&lt;&gt;"",CHAR(10)&amp;"Subst.: "&amp;INDEX('Controle de reservas'!$N$14:$N$2013,BO17),"")&amp;IF(AND(ISNUMBER(INDEX('Controle de reservas'!$I$14:$I$2013,BO17)),INDEX('Controle de reservas'!$I$14:$I$2013,BO17)&gt;0,INDEX('Controle de reservas'!$K$14:$K$2013,BO17)&gt;INDEX('Controle de reservas'!$I$14:$I$2013,BO17)),CHAR(10)&amp;"DIVERGÊNCIA DE DATAS","")&amp;IF(INDEX('Controle de reservas'!$P$14:$P$2013,BO17)&lt;&gt;"OK"," !",""))))</f>
      </c>
      <c r="AB17" s="17">
        <f ca="1">IF(OR($AQ17=0,AB$9="",AB$9&lt;$AS17,AND($AT17&lt;&gt;"",AB$9&gt;$AT17)),"",IF(BP17=0,"—",IF(INDEX('Controle de reservas'!$P$14:$P$2013,BP17)="DUPLICIDADE NO DIA","CONFLITO"&amp;IF(INDEX('Controle de reservas'!$M$14:$M$2013,BP17)&lt;&gt;"",CHAR(10)&amp;INDEX('Controle de reservas'!$M$14:$M$2013,BP17),"")&amp;IF(INDEX('Controle de reservas'!$N$14:$N$2013,BP17)&lt;&gt;"",CHAR(10)&amp;"Subst.: "&amp;INDEX('Controle de reservas'!$N$14:$N$2013,BP17),"")&amp;IF(AND(ISNUMBER(INDEX('Controle de reservas'!$I$14:$I$2013,BP17)),INDEX('Controle de reservas'!$I$14:$I$2013,BP17)&gt;0,INDEX('Controle de reservas'!$K$14:$K$2013,BP17)&gt;INDEX('Controle de reservas'!$I$14:$I$2013,BP17)),CHAR(10)&amp;"DIVERGÊNCIA DE DATAS",""),IF(INDEX('Controle de reservas'!$L$14:$L$2013,BP17)="Em cobertura","COV",IF(INDEX('Controle de reservas'!$L$14:$L$2013,BP17)="Disponível","DISP",IF(INDEX('Controle de reservas'!$L$14:$L$2013,BP17)="Não utilizado","NU",IF(INDEX('Controle de reservas'!$L$14:$L$2013,BP17)="Folga","F",IF(INDEX('Controle de reservas'!$L$14:$L$2013,BP17)="Ocorrência","O",IF(INDEX('Controle de reservas'!$L$14:$L$2013,BP17)="Programado","PROG",IF(INDEX('Controle de reservas'!$L$14:$L$2013,BP17)="Disponível no posto","DP","SEM SITUAÇÃO")))))))&amp;IF(INDEX('Controle de reservas'!$M$14:$M$2013,BP17)&lt;&gt;"",CHAR(10)&amp;INDEX('Controle de reservas'!$M$14:$M$2013,BP17),IF(OR(INDEX('Controle de reservas'!$L$14:$L$2013,BP17)="Em cobertura",INDEX('Controle de reservas'!$L$14:$L$2013,BP17)="Programado"),CHAR(10)&amp;"SEM LOCAL",""))&amp;IF(INDEX('Controle de reservas'!$N$14:$N$2013,BP17)&lt;&gt;"",CHAR(10)&amp;"Subst.: "&amp;INDEX('Controle de reservas'!$N$14:$N$2013,BP17),"")&amp;IF(AND(ISNUMBER(INDEX('Controle de reservas'!$I$14:$I$2013,BP17)),INDEX('Controle de reservas'!$I$14:$I$2013,BP17)&gt;0,INDEX('Controle de reservas'!$K$14:$K$2013,BP17)&gt;INDEX('Controle de reservas'!$I$14:$I$2013,BP17)),CHAR(10)&amp;"DIVERGÊNCIA DE DATAS","")&amp;IF(INDEX('Controle de reservas'!$P$14:$P$2013,BP17)&lt;&gt;"OK"," !",""))))</f>
      </c>
      <c r="AC17" s="17">
        <f ca="1">IF(OR($AQ17=0,AC$9="",AC$9&lt;$AS17,AND($AT17&lt;&gt;"",AC$9&gt;$AT17)),"",IF(BQ17=0,"—",IF(INDEX('Controle de reservas'!$P$14:$P$2013,BQ17)="DUPLICIDADE NO DIA","CONFLITO"&amp;IF(INDEX('Controle de reservas'!$M$14:$M$2013,BQ17)&lt;&gt;"",CHAR(10)&amp;INDEX('Controle de reservas'!$M$14:$M$2013,BQ17),"")&amp;IF(INDEX('Controle de reservas'!$N$14:$N$2013,BQ17)&lt;&gt;"",CHAR(10)&amp;"Subst.: "&amp;INDEX('Controle de reservas'!$N$14:$N$2013,BQ17),"")&amp;IF(AND(ISNUMBER(INDEX('Controle de reservas'!$I$14:$I$2013,BQ17)),INDEX('Controle de reservas'!$I$14:$I$2013,BQ17)&gt;0,INDEX('Controle de reservas'!$K$14:$K$2013,BQ17)&gt;INDEX('Controle de reservas'!$I$14:$I$2013,BQ17)),CHAR(10)&amp;"DIVERGÊNCIA DE DATAS",""),IF(INDEX('Controle de reservas'!$L$14:$L$2013,BQ17)="Em cobertura","COV",IF(INDEX('Controle de reservas'!$L$14:$L$2013,BQ17)="Disponível","DISP",IF(INDEX('Controle de reservas'!$L$14:$L$2013,BQ17)="Não utilizado","NU",IF(INDEX('Controle de reservas'!$L$14:$L$2013,BQ17)="Folga","F",IF(INDEX('Controle de reservas'!$L$14:$L$2013,BQ17)="Ocorrência","O",IF(INDEX('Controle de reservas'!$L$14:$L$2013,BQ17)="Programado","PROG",IF(INDEX('Controle de reservas'!$L$14:$L$2013,BQ17)="Disponível no posto","DP","SEM SITUAÇÃO")))))))&amp;IF(INDEX('Controle de reservas'!$M$14:$M$2013,BQ17)&lt;&gt;"",CHAR(10)&amp;INDEX('Controle de reservas'!$M$14:$M$2013,BQ17),IF(OR(INDEX('Controle de reservas'!$L$14:$L$2013,BQ17)="Em cobertura",INDEX('Controle de reservas'!$L$14:$L$2013,BQ17)="Programado"),CHAR(10)&amp;"SEM LOCAL",""))&amp;IF(INDEX('Controle de reservas'!$N$14:$N$2013,BQ17)&lt;&gt;"",CHAR(10)&amp;"Subst.: "&amp;INDEX('Controle de reservas'!$N$14:$N$2013,BQ17),"")&amp;IF(AND(ISNUMBER(INDEX('Controle de reservas'!$I$14:$I$2013,BQ17)),INDEX('Controle de reservas'!$I$14:$I$2013,BQ17)&gt;0,INDEX('Controle de reservas'!$K$14:$K$2013,BQ17)&gt;INDEX('Controle de reservas'!$I$14:$I$2013,BQ17)),CHAR(10)&amp;"DIVERGÊNCIA DE DATAS","")&amp;IF(INDEX('Controle de reservas'!$P$14:$P$2013,BQ17)&lt;&gt;"OK"," !",""))))</f>
      </c>
      <c r="AD17" s="17">
        <f ca="1">IF(OR($AQ17=0,AD$9="",AD$9&lt;$AS17,AND($AT17&lt;&gt;"",AD$9&gt;$AT17)),"",IF(BR17=0,"—",IF(INDEX('Controle de reservas'!$P$14:$P$2013,BR17)="DUPLICIDADE NO DIA","CONFLITO"&amp;IF(INDEX('Controle de reservas'!$M$14:$M$2013,BR17)&lt;&gt;"",CHAR(10)&amp;INDEX('Controle de reservas'!$M$14:$M$2013,BR17),"")&amp;IF(INDEX('Controle de reservas'!$N$14:$N$2013,BR17)&lt;&gt;"",CHAR(10)&amp;"Subst.: "&amp;INDEX('Controle de reservas'!$N$14:$N$2013,BR17),"")&amp;IF(AND(ISNUMBER(INDEX('Controle de reservas'!$I$14:$I$2013,BR17)),INDEX('Controle de reservas'!$I$14:$I$2013,BR17)&gt;0,INDEX('Controle de reservas'!$K$14:$K$2013,BR17)&gt;INDEX('Controle de reservas'!$I$14:$I$2013,BR17)),CHAR(10)&amp;"DIVERGÊNCIA DE DATAS",""),IF(INDEX('Controle de reservas'!$L$14:$L$2013,BR17)="Em cobertura","COV",IF(INDEX('Controle de reservas'!$L$14:$L$2013,BR17)="Disponível","DISP",IF(INDEX('Controle de reservas'!$L$14:$L$2013,BR17)="Não utilizado","NU",IF(INDEX('Controle de reservas'!$L$14:$L$2013,BR17)="Folga","F",IF(INDEX('Controle de reservas'!$L$14:$L$2013,BR17)="Ocorrência","O",IF(INDEX('Controle de reservas'!$L$14:$L$2013,BR17)="Programado","PROG",IF(INDEX('Controle de reservas'!$L$14:$L$2013,BR17)="Disponível no posto","DP","SEM SITUAÇÃO")))))))&amp;IF(INDEX('Controle de reservas'!$M$14:$M$2013,BR17)&lt;&gt;"",CHAR(10)&amp;INDEX('Controle de reservas'!$M$14:$M$2013,BR17),IF(OR(INDEX('Controle de reservas'!$L$14:$L$2013,BR17)="Em cobertura",INDEX('Controle de reservas'!$L$14:$L$2013,BR17)="Programado"),CHAR(10)&amp;"SEM LOCAL",""))&amp;IF(INDEX('Controle de reservas'!$N$14:$N$2013,BR17)&lt;&gt;"",CHAR(10)&amp;"Subst.: "&amp;INDEX('Controle de reservas'!$N$14:$N$2013,BR17),"")&amp;IF(AND(ISNUMBER(INDEX('Controle de reservas'!$I$14:$I$2013,BR17)),INDEX('Controle de reservas'!$I$14:$I$2013,BR17)&gt;0,INDEX('Controle de reservas'!$K$14:$K$2013,BR17)&gt;INDEX('Controle de reservas'!$I$14:$I$2013,BR17)),CHAR(10)&amp;"DIVERGÊNCIA DE DATAS","")&amp;IF(INDEX('Controle de reservas'!$P$14:$P$2013,BR17)&lt;&gt;"OK"," !",""))))</f>
      </c>
      <c r="AE17" s="17">
        <f ca="1">IF(OR($AQ17=0,AE$9="",AE$9&lt;$AS17,AND($AT17&lt;&gt;"",AE$9&gt;$AT17)),"",IF(BS17=0,"—",IF(INDEX('Controle de reservas'!$P$14:$P$2013,BS17)="DUPLICIDADE NO DIA","CONFLITO"&amp;IF(INDEX('Controle de reservas'!$M$14:$M$2013,BS17)&lt;&gt;"",CHAR(10)&amp;INDEX('Controle de reservas'!$M$14:$M$2013,BS17),"")&amp;IF(INDEX('Controle de reservas'!$N$14:$N$2013,BS17)&lt;&gt;"",CHAR(10)&amp;"Subst.: "&amp;INDEX('Controle de reservas'!$N$14:$N$2013,BS17),"")&amp;IF(AND(ISNUMBER(INDEX('Controle de reservas'!$I$14:$I$2013,BS17)),INDEX('Controle de reservas'!$I$14:$I$2013,BS17)&gt;0,INDEX('Controle de reservas'!$K$14:$K$2013,BS17)&gt;INDEX('Controle de reservas'!$I$14:$I$2013,BS17)),CHAR(10)&amp;"DIVERGÊNCIA DE DATAS",""),IF(INDEX('Controle de reservas'!$L$14:$L$2013,BS17)="Em cobertura","COV",IF(INDEX('Controle de reservas'!$L$14:$L$2013,BS17)="Disponível","DISP",IF(INDEX('Controle de reservas'!$L$14:$L$2013,BS17)="Não utilizado","NU",IF(INDEX('Controle de reservas'!$L$14:$L$2013,BS17)="Folga","F",IF(INDEX('Controle de reservas'!$L$14:$L$2013,BS17)="Ocorrência","O",IF(INDEX('Controle de reservas'!$L$14:$L$2013,BS17)="Programado","PROG",IF(INDEX('Controle de reservas'!$L$14:$L$2013,BS17)="Disponível no posto","DP","SEM SITUAÇÃO")))))))&amp;IF(INDEX('Controle de reservas'!$M$14:$M$2013,BS17)&lt;&gt;"",CHAR(10)&amp;INDEX('Controle de reservas'!$M$14:$M$2013,BS17),IF(OR(INDEX('Controle de reservas'!$L$14:$L$2013,BS17)="Em cobertura",INDEX('Controle de reservas'!$L$14:$L$2013,BS17)="Programado"),CHAR(10)&amp;"SEM LOCAL",""))&amp;IF(INDEX('Controle de reservas'!$N$14:$N$2013,BS17)&lt;&gt;"",CHAR(10)&amp;"Subst.: "&amp;INDEX('Controle de reservas'!$N$14:$N$2013,BS17),"")&amp;IF(AND(ISNUMBER(INDEX('Controle de reservas'!$I$14:$I$2013,BS17)),INDEX('Controle de reservas'!$I$14:$I$2013,BS17)&gt;0,INDEX('Controle de reservas'!$K$14:$K$2013,BS17)&gt;INDEX('Controle de reservas'!$I$14:$I$2013,BS17)),CHAR(10)&amp;"DIVERGÊNCIA DE DATAS","")&amp;IF(INDEX('Controle de reservas'!$P$14:$P$2013,BS17)&lt;&gt;"OK"," !",""))))</f>
      </c>
      <c r="AF17" s="17">
        <f ca="1">IF(OR($AQ17=0,AF$9="",AF$9&lt;$AS17,AND($AT17&lt;&gt;"",AF$9&gt;$AT17)),"",IF(BT17=0,"—",IF(INDEX('Controle de reservas'!$P$14:$P$2013,BT17)="DUPLICIDADE NO DIA","CONFLITO"&amp;IF(INDEX('Controle de reservas'!$M$14:$M$2013,BT17)&lt;&gt;"",CHAR(10)&amp;INDEX('Controle de reservas'!$M$14:$M$2013,BT17),"")&amp;IF(INDEX('Controle de reservas'!$N$14:$N$2013,BT17)&lt;&gt;"",CHAR(10)&amp;"Subst.: "&amp;INDEX('Controle de reservas'!$N$14:$N$2013,BT17),"")&amp;IF(AND(ISNUMBER(INDEX('Controle de reservas'!$I$14:$I$2013,BT17)),INDEX('Controle de reservas'!$I$14:$I$2013,BT17)&gt;0,INDEX('Controle de reservas'!$K$14:$K$2013,BT17)&gt;INDEX('Controle de reservas'!$I$14:$I$2013,BT17)),CHAR(10)&amp;"DIVERGÊNCIA DE DATAS",""),IF(INDEX('Controle de reservas'!$L$14:$L$2013,BT17)="Em cobertura","COV",IF(INDEX('Controle de reservas'!$L$14:$L$2013,BT17)="Disponível","DISP",IF(INDEX('Controle de reservas'!$L$14:$L$2013,BT17)="Não utilizado","NU",IF(INDEX('Controle de reservas'!$L$14:$L$2013,BT17)="Folga","F",IF(INDEX('Controle de reservas'!$L$14:$L$2013,BT17)="Ocorrência","O",IF(INDEX('Controle de reservas'!$L$14:$L$2013,BT17)="Programado","PROG",IF(INDEX('Controle de reservas'!$L$14:$L$2013,BT17)="Disponível no posto","DP","SEM SITUAÇÃO")))))))&amp;IF(INDEX('Controle de reservas'!$M$14:$M$2013,BT17)&lt;&gt;"",CHAR(10)&amp;INDEX('Controle de reservas'!$M$14:$M$2013,BT17),IF(OR(INDEX('Controle de reservas'!$L$14:$L$2013,BT17)="Em cobertura",INDEX('Controle de reservas'!$L$14:$L$2013,BT17)="Programado"),CHAR(10)&amp;"SEM LOCAL",""))&amp;IF(INDEX('Controle de reservas'!$N$14:$N$2013,BT17)&lt;&gt;"",CHAR(10)&amp;"Subst.: "&amp;INDEX('Controle de reservas'!$N$14:$N$2013,BT17),"")&amp;IF(AND(ISNUMBER(INDEX('Controle de reservas'!$I$14:$I$2013,BT17)),INDEX('Controle de reservas'!$I$14:$I$2013,BT17)&gt;0,INDEX('Controle de reservas'!$K$14:$K$2013,BT17)&gt;INDEX('Controle de reservas'!$I$14:$I$2013,BT17)),CHAR(10)&amp;"DIVERGÊNCIA DE DATAS","")&amp;IF(INDEX('Controle de reservas'!$P$14:$P$2013,BT17)&lt;&gt;"OK"," !",""))))</f>
      </c>
      <c r="AG17" s="17">
        <f ca="1">IF(OR($AQ17=0,AG$9="",AG$9&lt;$AS17,AND($AT17&lt;&gt;"",AG$9&gt;$AT17)),"",IF(BU17=0,"—",IF(INDEX('Controle de reservas'!$P$14:$P$2013,BU17)="DUPLICIDADE NO DIA","CONFLITO"&amp;IF(INDEX('Controle de reservas'!$M$14:$M$2013,BU17)&lt;&gt;"",CHAR(10)&amp;INDEX('Controle de reservas'!$M$14:$M$2013,BU17),"")&amp;IF(INDEX('Controle de reservas'!$N$14:$N$2013,BU17)&lt;&gt;"",CHAR(10)&amp;"Subst.: "&amp;INDEX('Controle de reservas'!$N$14:$N$2013,BU17),"")&amp;IF(AND(ISNUMBER(INDEX('Controle de reservas'!$I$14:$I$2013,BU17)),INDEX('Controle de reservas'!$I$14:$I$2013,BU17)&gt;0,INDEX('Controle de reservas'!$K$14:$K$2013,BU17)&gt;INDEX('Controle de reservas'!$I$14:$I$2013,BU17)),CHAR(10)&amp;"DIVERGÊNCIA DE DATAS",""),IF(INDEX('Controle de reservas'!$L$14:$L$2013,BU17)="Em cobertura","COV",IF(INDEX('Controle de reservas'!$L$14:$L$2013,BU17)="Disponível","DISP",IF(INDEX('Controle de reservas'!$L$14:$L$2013,BU17)="Não utilizado","NU",IF(INDEX('Controle de reservas'!$L$14:$L$2013,BU17)="Folga","F",IF(INDEX('Controle de reservas'!$L$14:$L$2013,BU17)="Ocorrência","O",IF(INDEX('Controle de reservas'!$L$14:$L$2013,BU17)="Programado","PROG",IF(INDEX('Controle de reservas'!$L$14:$L$2013,BU17)="Disponível no posto","DP","SEM SITUAÇÃO")))))))&amp;IF(INDEX('Controle de reservas'!$M$14:$M$2013,BU17)&lt;&gt;"",CHAR(10)&amp;INDEX('Controle de reservas'!$M$14:$M$2013,BU17),IF(OR(INDEX('Controle de reservas'!$L$14:$L$2013,BU17)="Em cobertura",INDEX('Controle de reservas'!$L$14:$L$2013,BU17)="Programado"),CHAR(10)&amp;"SEM LOCAL",""))&amp;IF(INDEX('Controle de reservas'!$N$14:$N$2013,BU17)&lt;&gt;"",CHAR(10)&amp;"Subst.: "&amp;INDEX('Controle de reservas'!$N$14:$N$2013,BU17),"")&amp;IF(AND(ISNUMBER(INDEX('Controle de reservas'!$I$14:$I$2013,BU17)),INDEX('Controle de reservas'!$I$14:$I$2013,BU17)&gt;0,INDEX('Controle de reservas'!$K$14:$K$2013,BU17)&gt;INDEX('Controle de reservas'!$I$14:$I$2013,BU17)),CHAR(10)&amp;"DIVERGÊNCIA DE DATAS","")&amp;IF(INDEX('Controle de reservas'!$P$14:$P$2013,BU17)&lt;&gt;"OK"," !",""))))</f>
      </c>
      <c r="AH17" s="17">
        <f ca="1">IF(OR($AQ17=0,AH$9="",AH$9&lt;$AS17,AND($AT17&lt;&gt;"",AH$9&gt;$AT17)),"",IF(BV17=0,"—",IF(INDEX('Controle de reservas'!$P$14:$P$2013,BV17)="DUPLICIDADE NO DIA","CONFLITO"&amp;IF(INDEX('Controle de reservas'!$M$14:$M$2013,BV17)&lt;&gt;"",CHAR(10)&amp;INDEX('Controle de reservas'!$M$14:$M$2013,BV17),"")&amp;IF(INDEX('Controle de reservas'!$N$14:$N$2013,BV17)&lt;&gt;"",CHAR(10)&amp;"Subst.: "&amp;INDEX('Controle de reservas'!$N$14:$N$2013,BV17),"")&amp;IF(AND(ISNUMBER(INDEX('Controle de reservas'!$I$14:$I$2013,BV17)),INDEX('Controle de reservas'!$I$14:$I$2013,BV17)&gt;0,INDEX('Controle de reservas'!$K$14:$K$2013,BV17)&gt;INDEX('Controle de reservas'!$I$14:$I$2013,BV17)),CHAR(10)&amp;"DIVERGÊNCIA DE DATAS",""),IF(INDEX('Controle de reservas'!$L$14:$L$2013,BV17)="Em cobertura","COV",IF(INDEX('Controle de reservas'!$L$14:$L$2013,BV17)="Disponível","DISP",IF(INDEX('Controle de reservas'!$L$14:$L$2013,BV17)="Não utilizado","NU",IF(INDEX('Controle de reservas'!$L$14:$L$2013,BV17)="Folga","F",IF(INDEX('Controle de reservas'!$L$14:$L$2013,BV17)="Ocorrência","O",IF(INDEX('Controle de reservas'!$L$14:$L$2013,BV17)="Programado","PROG",IF(INDEX('Controle de reservas'!$L$14:$L$2013,BV17)="Disponível no posto","DP","SEM SITUAÇÃO")))))))&amp;IF(INDEX('Controle de reservas'!$M$14:$M$2013,BV17)&lt;&gt;"",CHAR(10)&amp;INDEX('Controle de reservas'!$M$14:$M$2013,BV17),IF(OR(INDEX('Controle de reservas'!$L$14:$L$2013,BV17)="Em cobertura",INDEX('Controle de reservas'!$L$14:$L$2013,BV17)="Programado"),CHAR(10)&amp;"SEM LOCAL",""))&amp;IF(INDEX('Controle de reservas'!$N$14:$N$2013,BV17)&lt;&gt;"",CHAR(10)&amp;"Subst.: "&amp;INDEX('Controle de reservas'!$N$14:$N$2013,BV17),"")&amp;IF(AND(ISNUMBER(INDEX('Controle de reservas'!$I$14:$I$2013,BV17)),INDEX('Controle de reservas'!$I$14:$I$2013,BV17)&gt;0,INDEX('Controle de reservas'!$K$14:$K$2013,BV17)&gt;INDEX('Controle de reservas'!$I$14:$I$2013,BV17)),CHAR(10)&amp;"DIVERGÊNCIA DE DATAS","")&amp;IF(INDEX('Controle de reservas'!$P$14:$P$2013,BV17)&lt;&gt;"OK"," !",""))))</f>
      </c>
      <c r="AI17" s="17">
        <f ca="1">IF(OR($AQ17=0,AI$9="",AI$9&lt;$AS17,AND($AT17&lt;&gt;"",AI$9&gt;$AT17)),"",IF(BW17=0,"—",IF(INDEX('Controle de reservas'!$P$14:$P$2013,BW17)="DUPLICIDADE NO DIA","CONFLITO"&amp;IF(INDEX('Controle de reservas'!$M$14:$M$2013,BW17)&lt;&gt;"",CHAR(10)&amp;INDEX('Controle de reservas'!$M$14:$M$2013,BW17),"")&amp;IF(INDEX('Controle de reservas'!$N$14:$N$2013,BW17)&lt;&gt;"",CHAR(10)&amp;"Subst.: "&amp;INDEX('Controle de reservas'!$N$14:$N$2013,BW17),"")&amp;IF(AND(ISNUMBER(INDEX('Controle de reservas'!$I$14:$I$2013,BW17)),INDEX('Controle de reservas'!$I$14:$I$2013,BW17)&gt;0,INDEX('Controle de reservas'!$K$14:$K$2013,BW17)&gt;INDEX('Controle de reservas'!$I$14:$I$2013,BW17)),CHAR(10)&amp;"DIVERGÊNCIA DE DATAS",""),IF(INDEX('Controle de reservas'!$L$14:$L$2013,BW17)="Em cobertura","COV",IF(INDEX('Controle de reservas'!$L$14:$L$2013,BW17)="Disponível","DISP",IF(INDEX('Controle de reservas'!$L$14:$L$2013,BW17)="Não utilizado","NU",IF(INDEX('Controle de reservas'!$L$14:$L$2013,BW17)="Folga","F",IF(INDEX('Controle de reservas'!$L$14:$L$2013,BW17)="Ocorrência","O",IF(INDEX('Controle de reservas'!$L$14:$L$2013,BW17)="Programado","PROG",IF(INDEX('Controle de reservas'!$L$14:$L$2013,BW17)="Disponível no posto","DP","SEM SITUAÇÃO")))))))&amp;IF(INDEX('Controle de reservas'!$M$14:$M$2013,BW17)&lt;&gt;"",CHAR(10)&amp;INDEX('Controle de reservas'!$M$14:$M$2013,BW17),IF(OR(INDEX('Controle de reservas'!$L$14:$L$2013,BW17)="Em cobertura",INDEX('Controle de reservas'!$L$14:$L$2013,BW17)="Programado"),CHAR(10)&amp;"SEM LOCAL",""))&amp;IF(INDEX('Controle de reservas'!$N$14:$N$2013,BW17)&lt;&gt;"",CHAR(10)&amp;"Subst.: "&amp;INDEX('Controle de reservas'!$N$14:$N$2013,BW17),"")&amp;IF(AND(ISNUMBER(INDEX('Controle de reservas'!$I$14:$I$2013,BW17)),INDEX('Controle de reservas'!$I$14:$I$2013,BW17)&gt;0,INDEX('Controle de reservas'!$K$14:$K$2013,BW17)&gt;INDEX('Controle de reservas'!$I$14:$I$2013,BW17)),CHAR(10)&amp;"DIVERGÊNCIA DE DATAS","")&amp;IF(INDEX('Controle de reservas'!$P$14:$P$2013,BW17)&lt;&gt;"OK"," !",""))))</f>
      </c>
      <c r="AJ17" s="17">
        <f ca="1">IF(OR($AQ17=0,AJ$9="",AJ$9&lt;$AS17,AND($AT17&lt;&gt;"",AJ$9&gt;$AT17)),"",IF(BX17=0,"—",IF(INDEX('Controle de reservas'!$P$14:$P$2013,BX17)="DUPLICIDADE NO DIA","CONFLITO"&amp;IF(INDEX('Controle de reservas'!$M$14:$M$2013,BX17)&lt;&gt;"",CHAR(10)&amp;INDEX('Controle de reservas'!$M$14:$M$2013,BX17),"")&amp;IF(INDEX('Controle de reservas'!$N$14:$N$2013,BX17)&lt;&gt;"",CHAR(10)&amp;"Subst.: "&amp;INDEX('Controle de reservas'!$N$14:$N$2013,BX17),"")&amp;IF(AND(ISNUMBER(INDEX('Controle de reservas'!$I$14:$I$2013,BX17)),INDEX('Controle de reservas'!$I$14:$I$2013,BX17)&gt;0,INDEX('Controle de reservas'!$K$14:$K$2013,BX17)&gt;INDEX('Controle de reservas'!$I$14:$I$2013,BX17)),CHAR(10)&amp;"DIVERGÊNCIA DE DATAS",""),IF(INDEX('Controle de reservas'!$L$14:$L$2013,BX17)="Em cobertura","COV",IF(INDEX('Controle de reservas'!$L$14:$L$2013,BX17)="Disponível","DISP",IF(INDEX('Controle de reservas'!$L$14:$L$2013,BX17)="Não utilizado","NU",IF(INDEX('Controle de reservas'!$L$14:$L$2013,BX17)="Folga","F",IF(INDEX('Controle de reservas'!$L$14:$L$2013,BX17)="Ocorrência","O",IF(INDEX('Controle de reservas'!$L$14:$L$2013,BX17)="Programado","PROG",IF(INDEX('Controle de reservas'!$L$14:$L$2013,BX17)="Disponível no posto","DP","SEM SITUAÇÃO")))))))&amp;IF(INDEX('Controle de reservas'!$M$14:$M$2013,BX17)&lt;&gt;"",CHAR(10)&amp;INDEX('Controle de reservas'!$M$14:$M$2013,BX17),IF(OR(INDEX('Controle de reservas'!$L$14:$L$2013,BX17)="Em cobertura",INDEX('Controle de reservas'!$L$14:$L$2013,BX17)="Programado"),CHAR(10)&amp;"SEM LOCAL",""))&amp;IF(INDEX('Controle de reservas'!$N$14:$N$2013,BX17)&lt;&gt;"",CHAR(10)&amp;"Subst.: "&amp;INDEX('Controle de reservas'!$N$14:$N$2013,BX17),"")&amp;IF(AND(ISNUMBER(INDEX('Controle de reservas'!$I$14:$I$2013,BX17)),INDEX('Controle de reservas'!$I$14:$I$2013,BX17)&gt;0,INDEX('Controle de reservas'!$K$14:$K$2013,BX17)&gt;INDEX('Controle de reservas'!$I$14:$I$2013,BX17)),CHAR(10)&amp;"DIVERGÊNCIA DE DATAS","")&amp;IF(INDEX('Controle de reservas'!$P$14:$P$2013,BX17)&lt;&gt;"OK"," !",""))))</f>
      </c>
      <c r="AK17" s="17">
        <f ca="1">IF(OR($AQ17=0,AK$9="",AK$9&lt;$AS17,AND($AT17&lt;&gt;"",AK$9&gt;$AT17)),"",IF(BY17=0,"—",IF(INDEX('Controle de reservas'!$P$14:$P$2013,BY17)="DUPLICIDADE NO DIA","CONFLITO"&amp;IF(INDEX('Controle de reservas'!$M$14:$M$2013,BY17)&lt;&gt;"",CHAR(10)&amp;INDEX('Controle de reservas'!$M$14:$M$2013,BY17),"")&amp;IF(INDEX('Controle de reservas'!$N$14:$N$2013,BY17)&lt;&gt;"",CHAR(10)&amp;"Subst.: "&amp;INDEX('Controle de reservas'!$N$14:$N$2013,BY17),"")&amp;IF(AND(ISNUMBER(INDEX('Controle de reservas'!$I$14:$I$2013,BY17)),INDEX('Controle de reservas'!$I$14:$I$2013,BY17)&gt;0,INDEX('Controle de reservas'!$K$14:$K$2013,BY17)&gt;INDEX('Controle de reservas'!$I$14:$I$2013,BY17)),CHAR(10)&amp;"DIVERGÊNCIA DE DATAS",""),IF(INDEX('Controle de reservas'!$L$14:$L$2013,BY17)="Em cobertura","COV",IF(INDEX('Controle de reservas'!$L$14:$L$2013,BY17)="Disponível","DISP",IF(INDEX('Controle de reservas'!$L$14:$L$2013,BY17)="Não utilizado","NU",IF(INDEX('Controle de reservas'!$L$14:$L$2013,BY17)="Folga","F",IF(INDEX('Controle de reservas'!$L$14:$L$2013,BY17)="Ocorrência","O",IF(INDEX('Controle de reservas'!$L$14:$L$2013,BY17)="Programado","PROG",IF(INDEX('Controle de reservas'!$L$14:$L$2013,BY17)="Disponível no posto","DP","SEM SITUAÇÃO")))))))&amp;IF(INDEX('Controle de reservas'!$M$14:$M$2013,BY17)&lt;&gt;"",CHAR(10)&amp;INDEX('Controle de reservas'!$M$14:$M$2013,BY17),IF(OR(INDEX('Controle de reservas'!$L$14:$L$2013,BY17)="Em cobertura",INDEX('Controle de reservas'!$L$14:$L$2013,BY17)="Programado"),CHAR(10)&amp;"SEM LOCAL",""))&amp;IF(INDEX('Controle de reservas'!$N$14:$N$2013,BY17)&lt;&gt;"",CHAR(10)&amp;"Subst.: "&amp;INDEX('Controle de reservas'!$N$14:$N$2013,BY17),"")&amp;IF(AND(ISNUMBER(INDEX('Controle de reservas'!$I$14:$I$2013,BY17)),INDEX('Controle de reservas'!$I$14:$I$2013,BY17)&gt;0,INDEX('Controle de reservas'!$K$14:$K$2013,BY17)&gt;INDEX('Controle de reservas'!$I$14:$I$2013,BY17)),CHAR(10)&amp;"DIVERGÊNCIA DE DATAS","")&amp;IF(INDEX('Controle de reservas'!$P$14:$P$2013,BY17)&lt;&gt;"OK"," !",""))))</f>
      </c>
      <c r="AL17" s="16">
        <f t="shared" ca="1" si="1"/>
      </c>
      <c r="AM17" s="16">
        <f t="shared" ca="1" si="2"/>
      </c>
      <c r="AN17" s="16">
        <f t="shared" ca="1" si="3"/>
      </c>
      <c r="AO17" s="16">
        <f t="shared" ca="1" si="4"/>
      </c>
      <c r="AP17" s="16">
        <f ca="1">IF($AQ17=0,"",INDEX('Controle de reservas'!$O$14:$O$2013,$AQ17))</f>
      </c>
      <c r="AQ17">
        <f ca="1">IFERROR(MATCH(ROW()-9,'Controle de reservas'!$S$14:$S$2013,0),0)</f>
      </c>
      <c r="AR17">
        <f ca="1">IF($AQ17=0,"",INDEX('Controle de reservas'!$Q$14:$Q$2013,$AQ17))</f>
      </c>
      <c r="AS17">
        <f ca="1">IF($AQ17=0,"",INDEX('Controle de reservas'!$H$14:$H$2013,$AQ17))</f>
      </c>
      <c r="AT17">
        <f ca="1">IF($AQ17=0,"",IF(INDEX('Controle de reservas'!$J$14:$J$2013,$AQ17)=0,"",INDEX('Controle de reservas'!$J$14:$J$2013,$AQ17)))</f>
      </c>
      <c r="AU17">
        <f ca="1">IF(OR($AQ17=0,G$9=""),0,IFERROR(MATCH($AR17&amp;"|"&amp;TEXT(G$9,"yyyymmdd"),'Controle de reservas'!$T$14:$T$2013,0),0))</f>
      </c>
      <c r="AV17">
        <f ca="1">IF(OR($AQ17=0,H$9=""),0,IFERROR(MATCH($AR17&amp;"|"&amp;TEXT(H$9,"yyyymmdd"),'Controle de reservas'!$T$14:$T$2013,0),0))</f>
      </c>
      <c r="AW17">
        <f ca="1">IF(OR($AQ17=0,I$9=""),0,IFERROR(MATCH($AR17&amp;"|"&amp;TEXT(I$9,"yyyymmdd"),'Controle de reservas'!$T$14:$T$2013,0),0))</f>
      </c>
      <c r="AX17">
        <f ca="1">IF(OR($AQ17=0,J$9=""),0,IFERROR(MATCH($AR17&amp;"|"&amp;TEXT(J$9,"yyyymmdd"),'Controle de reservas'!$T$14:$T$2013,0),0))</f>
      </c>
      <c r="AY17">
        <f ca="1">IF(OR($AQ17=0,K$9=""),0,IFERROR(MATCH($AR17&amp;"|"&amp;TEXT(K$9,"yyyymmdd"),'Controle de reservas'!$T$14:$T$2013,0),0))</f>
      </c>
      <c r="AZ17">
        <f ca="1">IF(OR($AQ17=0,L$9=""),0,IFERROR(MATCH($AR17&amp;"|"&amp;TEXT(L$9,"yyyymmdd"),'Controle de reservas'!$T$14:$T$2013,0),0))</f>
      </c>
      <c r="BA17">
        <f ca="1">IF(OR($AQ17=0,M$9=""),0,IFERROR(MATCH($AR17&amp;"|"&amp;TEXT(M$9,"yyyymmdd"),'Controle de reservas'!$T$14:$T$2013,0),0))</f>
      </c>
      <c r="BB17">
        <f ca="1">IF(OR($AQ17=0,N$9=""),0,IFERROR(MATCH($AR17&amp;"|"&amp;TEXT(N$9,"yyyymmdd"),'Controle de reservas'!$T$14:$T$2013,0),0))</f>
      </c>
      <c r="BC17">
        <f ca="1">IF(OR($AQ17=0,O$9=""),0,IFERROR(MATCH($AR17&amp;"|"&amp;TEXT(O$9,"yyyymmdd"),'Controle de reservas'!$T$14:$T$2013,0),0))</f>
      </c>
      <c r="BD17">
        <f ca="1">IF(OR($AQ17=0,P$9=""),0,IFERROR(MATCH($AR17&amp;"|"&amp;TEXT(P$9,"yyyymmdd"),'Controle de reservas'!$T$14:$T$2013,0),0))</f>
      </c>
      <c r="BE17">
        <f ca="1">IF(OR($AQ17=0,Q$9=""),0,IFERROR(MATCH($AR17&amp;"|"&amp;TEXT(Q$9,"yyyymmdd"),'Controle de reservas'!$T$14:$T$2013,0),0))</f>
      </c>
      <c r="BF17">
        <f ca="1">IF(OR($AQ17=0,R$9=""),0,IFERROR(MATCH($AR17&amp;"|"&amp;TEXT(R$9,"yyyymmdd"),'Controle de reservas'!$T$14:$T$2013,0),0))</f>
      </c>
      <c r="BG17">
        <f ca="1">IF(OR($AQ17=0,S$9=""),0,IFERROR(MATCH($AR17&amp;"|"&amp;TEXT(S$9,"yyyymmdd"),'Controle de reservas'!$T$14:$T$2013,0),0))</f>
      </c>
      <c r="BH17">
        <f ca="1">IF(OR($AQ17=0,T$9=""),0,IFERROR(MATCH($AR17&amp;"|"&amp;TEXT(T$9,"yyyymmdd"),'Controle de reservas'!$T$14:$T$2013,0),0))</f>
      </c>
      <c r="BI17">
        <f ca="1">IF(OR($AQ17=0,U$9=""),0,IFERROR(MATCH($AR17&amp;"|"&amp;TEXT(U$9,"yyyymmdd"),'Controle de reservas'!$T$14:$T$2013,0),0))</f>
      </c>
      <c r="BJ17">
        <f ca="1">IF(OR($AQ17=0,V$9=""),0,IFERROR(MATCH($AR17&amp;"|"&amp;TEXT(V$9,"yyyymmdd"),'Controle de reservas'!$T$14:$T$2013,0),0))</f>
      </c>
      <c r="BK17">
        <f ca="1">IF(OR($AQ17=0,W$9=""),0,IFERROR(MATCH($AR17&amp;"|"&amp;TEXT(W$9,"yyyymmdd"),'Controle de reservas'!$T$14:$T$2013,0),0))</f>
      </c>
      <c r="BL17">
        <f ca="1">IF(OR($AQ17=0,X$9=""),0,IFERROR(MATCH($AR17&amp;"|"&amp;TEXT(X$9,"yyyymmdd"),'Controle de reservas'!$T$14:$T$2013,0),0))</f>
      </c>
      <c r="BM17">
        <f ca="1">IF(OR($AQ17=0,Y$9=""),0,IFERROR(MATCH($AR17&amp;"|"&amp;TEXT(Y$9,"yyyymmdd"),'Controle de reservas'!$T$14:$T$2013,0),0))</f>
      </c>
      <c r="BN17">
        <f ca="1">IF(OR($AQ17=0,Z$9=""),0,IFERROR(MATCH($AR17&amp;"|"&amp;TEXT(Z$9,"yyyymmdd"),'Controle de reservas'!$T$14:$T$2013,0),0))</f>
      </c>
      <c r="BO17">
        <f ca="1">IF(OR($AQ17=0,AA$9=""),0,IFERROR(MATCH($AR17&amp;"|"&amp;TEXT(AA$9,"yyyymmdd"),'Controle de reservas'!$T$14:$T$2013,0),0))</f>
      </c>
      <c r="BP17">
        <f ca="1">IF(OR($AQ17=0,AB$9=""),0,IFERROR(MATCH($AR17&amp;"|"&amp;TEXT(AB$9,"yyyymmdd"),'Controle de reservas'!$T$14:$T$2013,0),0))</f>
      </c>
      <c r="BQ17">
        <f ca="1">IF(OR($AQ17=0,AC$9=""),0,IFERROR(MATCH($AR17&amp;"|"&amp;TEXT(AC$9,"yyyymmdd"),'Controle de reservas'!$T$14:$T$2013,0),0))</f>
      </c>
      <c r="BR17">
        <f ca="1">IF(OR($AQ17=0,AD$9=""),0,IFERROR(MATCH($AR17&amp;"|"&amp;TEXT(AD$9,"yyyymmdd"),'Controle de reservas'!$T$14:$T$2013,0),0))</f>
      </c>
      <c r="BS17">
        <f ca="1">IF(OR($AQ17=0,AE$9=""),0,IFERROR(MATCH($AR17&amp;"|"&amp;TEXT(AE$9,"yyyymmdd"),'Controle de reservas'!$T$14:$T$2013,0),0))</f>
      </c>
      <c r="BT17">
        <f ca="1">IF(OR($AQ17=0,AF$9=""),0,IFERROR(MATCH($AR17&amp;"|"&amp;TEXT(AF$9,"yyyymmdd"),'Controle de reservas'!$T$14:$T$2013,0),0))</f>
      </c>
      <c r="BU17">
        <f ca="1">IF(OR($AQ17=0,AG$9=""),0,IFERROR(MATCH($AR17&amp;"|"&amp;TEXT(AG$9,"yyyymmdd"),'Controle de reservas'!$T$14:$T$2013,0),0))</f>
      </c>
      <c r="BV17">
        <f ca="1">IF(OR($AQ17=0,AH$9=""),0,IFERROR(MATCH($AR17&amp;"|"&amp;TEXT(AH$9,"yyyymmdd"),'Controle de reservas'!$T$14:$T$2013,0),0))</f>
      </c>
      <c r="BW17">
        <f ca="1">IF(OR($AQ17=0,AI$9=""),0,IFERROR(MATCH($AR17&amp;"|"&amp;TEXT(AI$9,"yyyymmdd"),'Controle de reservas'!$T$14:$T$2013,0),0))</f>
      </c>
      <c r="BX17">
        <f ca="1">IF(OR($AQ17=0,AJ$9=""),0,IFERROR(MATCH($AR17&amp;"|"&amp;TEXT(AJ$9,"yyyymmdd"),'Controle de reservas'!$T$14:$T$2013,0),0))</f>
      </c>
      <c r="BY17">
        <f ca="1">IF(OR($AQ17=0,AK$9=""),0,IFERROR(MATCH($AR17&amp;"|"&amp;TEXT(AK$9,"yyyymmdd"),'Controle de reservas'!$T$14:$T$2013,0),0))</f>
      </c>
    </row>
    <row r="18" spans="1:77" ht="105" customHeight="1" x14ac:dyDescent="0.25">
      <c r="A18" s="14">
        <f ca="1">IF($AQ18=0,"",INDEX('Controle de reservas'!$A$14:$A$2013,$AQ18))</f>
      </c>
      <c r="B18" s="14">
        <f ca="1">IF($AQ18=0,"",INDEX('Controle de reservas'!$B$14:$B$2013,$AQ18))</f>
      </c>
      <c r="C18" s="14">
        <f ca="1">IF($AQ18=0,"",INDEX('Controle de reservas'!$C$14:$C$2013,$AQ18))</f>
      </c>
      <c r="D18" s="14">
        <f ca="1">IF($AQ18=0,"",INDEX('Controle de reservas'!$D$14:$D$2013,$AQ18))</f>
      </c>
      <c r="E18" s="14">
        <f ca="1">IF($AQ18=0,"",INDEX('Controle de reservas'!$E$14:$E$2013,$AQ18))</f>
      </c>
      <c r="F18" s="14">
        <f ca="1">IF($AQ18=0,"",INDEX('Controle de reservas'!$F$14:$F$2013,$AQ18))</f>
      </c>
      <c r="G18" s="15">
        <f ca="1">IF(OR($AQ18=0,G$9="",G$9&lt;$AS18,AND($AT18&lt;&gt;"",G$9&gt;$AT18)),"",IF(AU18=0,"—",IF(INDEX('Controle de reservas'!$P$14:$P$2013,AU18)="DUPLICIDADE NO DIA","CONFLITO"&amp;IF(INDEX('Controle de reservas'!$M$14:$M$2013,AU18)&lt;&gt;"",CHAR(10)&amp;INDEX('Controle de reservas'!$M$14:$M$2013,AU18),"")&amp;IF(INDEX('Controle de reservas'!$N$14:$N$2013,AU18)&lt;&gt;"",CHAR(10)&amp;"Subst.: "&amp;INDEX('Controle de reservas'!$N$14:$N$2013,AU18),"")&amp;IF(AND(ISNUMBER(INDEX('Controle de reservas'!$I$14:$I$2013,AU18)),INDEX('Controle de reservas'!$I$14:$I$2013,AU18)&gt;0,INDEX('Controle de reservas'!$K$14:$K$2013,AU18)&gt;INDEX('Controle de reservas'!$I$14:$I$2013,AU18)),CHAR(10)&amp;"DIVERGÊNCIA DE DATAS",""),IF(INDEX('Controle de reservas'!$L$14:$L$2013,AU18)="Em cobertura","COV",IF(INDEX('Controle de reservas'!$L$14:$L$2013,AU18)="Disponível","DISP",IF(INDEX('Controle de reservas'!$L$14:$L$2013,AU18)="Não utilizado","NU",IF(INDEX('Controle de reservas'!$L$14:$L$2013,AU18)="Folga","F",IF(INDEX('Controle de reservas'!$L$14:$L$2013,AU18)="Ocorrência","O",IF(INDEX('Controle de reservas'!$L$14:$L$2013,AU18)="Programado","PROG",IF(INDEX('Controle de reservas'!$L$14:$L$2013,AU18)="Disponível no posto","DP","SEM SITUAÇÃO")))))))&amp;IF(INDEX('Controle de reservas'!$M$14:$M$2013,AU18)&lt;&gt;"",CHAR(10)&amp;INDEX('Controle de reservas'!$M$14:$M$2013,AU18),IF(OR(INDEX('Controle de reservas'!$L$14:$L$2013,AU18)="Em cobertura",INDEX('Controle de reservas'!$L$14:$L$2013,AU18)="Programado"),CHAR(10)&amp;"SEM LOCAL",""))&amp;IF(INDEX('Controle de reservas'!$N$14:$N$2013,AU18)&lt;&gt;"",CHAR(10)&amp;"Subst.: "&amp;INDEX('Controle de reservas'!$N$14:$N$2013,AU18),"")&amp;IF(AND(ISNUMBER(INDEX('Controle de reservas'!$I$14:$I$2013,AU18)),INDEX('Controle de reservas'!$I$14:$I$2013,AU18)&gt;0,INDEX('Controle de reservas'!$K$14:$K$2013,AU18)&gt;INDEX('Controle de reservas'!$I$14:$I$2013,AU18)),CHAR(10)&amp;"DIVERGÊNCIA DE DATAS","")&amp;IF(INDEX('Controle de reservas'!$P$14:$P$2013,AU18)&lt;&gt;"OK"," !",""))))</f>
      </c>
      <c r="H18" s="15">
        <f ca="1">IF(OR($AQ18=0,H$9="",H$9&lt;$AS18,AND($AT18&lt;&gt;"",H$9&gt;$AT18)),"",IF(AV18=0,"—",IF(INDEX('Controle de reservas'!$P$14:$P$2013,AV18)="DUPLICIDADE NO DIA","CONFLITO"&amp;IF(INDEX('Controle de reservas'!$M$14:$M$2013,AV18)&lt;&gt;"",CHAR(10)&amp;INDEX('Controle de reservas'!$M$14:$M$2013,AV18),"")&amp;IF(INDEX('Controle de reservas'!$N$14:$N$2013,AV18)&lt;&gt;"",CHAR(10)&amp;"Subst.: "&amp;INDEX('Controle de reservas'!$N$14:$N$2013,AV18),"")&amp;IF(AND(ISNUMBER(INDEX('Controle de reservas'!$I$14:$I$2013,AV18)),INDEX('Controle de reservas'!$I$14:$I$2013,AV18)&gt;0,INDEX('Controle de reservas'!$K$14:$K$2013,AV18)&gt;INDEX('Controle de reservas'!$I$14:$I$2013,AV18)),CHAR(10)&amp;"DIVERGÊNCIA DE DATAS",""),IF(INDEX('Controle de reservas'!$L$14:$L$2013,AV18)="Em cobertura","COV",IF(INDEX('Controle de reservas'!$L$14:$L$2013,AV18)="Disponível","DISP",IF(INDEX('Controle de reservas'!$L$14:$L$2013,AV18)="Não utilizado","NU",IF(INDEX('Controle de reservas'!$L$14:$L$2013,AV18)="Folga","F",IF(INDEX('Controle de reservas'!$L$14:$L$2013,AV18)="Ocorrência","O",IF(INDEX('Controle de reservas'!$L$14:$L$2013,AV18)="Programado","PROG",IF(INDEX('Controle de reservas'!$L$14:$L$2013,AV18)="Disponível no posto","DP","SEM SITUAÇÃO")))))))&amp;IF(INDEX('Controle de reservas'!$M$14:$M$2013,AV18)&lt;&gt;"",CHAR(10)&amp;INDEX('Controle de reservas'!$M$14:$M$2013,AV18),IF(OR(INDEX('Controle de reservas'!$L$14:$L$2013,AV18)="Em cobertura",INDEX('Controle de reservas'!$L$14:$L$2013,AV18)="Programado"),CHAR(10)&amp;"SEM LOCAL",""))&amp;IF(INDEX('Controle de reservas'!$N$14:$N$2013,AV18)&lt;&gt;"",CHAR(10)&amp;"Subst.: "&amp;INDEX('Controle de reservas'!$N$14:$N$2013,AV18),"")&amp;IF(AND(ISNUMBER(INDEX('Controle de reservas'!$I$14:$I$2013,AV18)),INDEX('Controle de reservas'!$I$14:$I$2013,AV18)&gt;0,INDEX('Controle de reservas'!$K$14:$K$2013,AV18)&gt;INDEX('Controle de reservas'!$I$14:$I$2013,AV18)),CHAR(10)&amp;"DIVERGÊNCIA DE DATAS","")&amp;IF(INDEX('Controle de reservas'!$P$14:$P$2013,AV18)&lt;&gt;"OK"," !",""))))</f>
      </c>
      <c r="I18" s="15">
        <f ca="1">IF(OR($AQ18=0,I$9="",I$9&lt;$AS18,AND($AT18&lt;&gt;"",I$9&gt;$AT18)),"",IF(AW18=0,"—",IF(INDEX('Controle de reservas'!$P$14:$P$2013,AW18)="DUPLICIDADE NO DIA","CONFLITO"&amp;IF(INDEX('Controle de reservas'!$M$14:$M$2013,AW18)&lt;&gt;"",CHAR(10)&amp;INDEX('Controle de reservas'!$M$14:$M$2013,AW18),"")&amp;IF(INDEX('Controle de reservas'!$N$14:$N$2013,AW18)&lt;&gt;"",CHAR(10)&amp;"Subst.: "&amp;INDEX('Controle de reservas'!$N$14:$N$2013,AW18),"")&amp;IF(AND(ISNUMBER(INDEX('Controle de reservas'!$I$14:$I$2013,AW18)),INDEX('Controle de reservas'!$I$14:$I$2013,AW18)&gt;0,INDEX('Controle de reservas'!$K$14:$K$2013,AW18)&gt;INDEX('Controle de reservas'!$I$14:$I$2013,AW18)),CHAR(10)&amp;"DIVERGÊNCIA DE DATAS",""),IF(INDEX('Controle de reservas'!$L$14:$L$2013,AW18)="Em cobertura","COV",IF(INDEX('Controle de reservas'!$L$14:$L$2013,AW18)="Disponível","DISP",IF(INDEX('Controle de reservas'!$L$14:$L$2013,AW18)="Não utilizado","NU",IF(INDEX('Controle de reservas'!$L$14:$L$2013,AW18)="Folga","F",IF(INDEX('Controle de reservas'!$L$14:$L$2013,AW18)="Ocorrência","O",IF(INDEX('Controle de reservas'!$L$14:$L$2013,AW18)="Programado","PROG",IF(INDEX('Controle de reservas'!$L$14:$L$2013,AW18)="Disponível no posto","DP","SEM SITUAÇÃO")))))))&amp;IF(INDEX('Controle de reservas'!$M$14:$M$2013,AW18)&lt;&gt;"",CHAR(10)&amp;INDEX('Controle de reservas'!$M$14:$M$2013,AW18),IF(OR(INDEX('Controle de reservas'!$L$14:$L$2013,AW18)="Em cobertura",INDEX('Controle de reservas'!$L$14:$L$2013,AW18)="Programado"),CHAR(10)&amp;"SEM LOCAL",""))&amp;IF(INDEX('Controle de reservas'!$N$14:$N$2013,AW18)&lt;&gt;"",CHAR(10)&amp;"Subst.: "&amp;INDEX('Controle de reservas'!$N$14:$N$2013,AW18),"")&amp;IF(AND(ISNUMBER(INDEX('Controle de reservas'!$I$14:$I$2013,AW18)),INDEX('Controle de reservas'!$I$14:$I$2013,AW18)&gt;0,INDEX('Controle de reservas'!$K$14:$K$2013,AW18)&gt;INDEX('Controle de reservas'!$I$14:$I$2013,AW18)),CHAR(10)&amp;"DIVERGÊNCIA DE DATAS","")&amp;IF(INDEX('Controle de reservas'!$P$14:$P$2013,AW18)&lt;&gt;"OK"," !",""))))</f>
      </c>
      <c r="J18" s="15">
        <f ca="1">IF(OR($AQ18=0,J$9="",J$9&lt;$AS18,AND($AT18&lt;&gt;"",J$9&gt;$AT18)),"",IF(AX18=0,"—",IF(INDEX('Controle de reservas'!$P$14:$P$2013,AX18)="DUPLICIDADE NO DIA","CONFLITO"&amp;IF(INDEX('Controle de reservas'!$M$14:$M$2013,AX18)&lt;&gt;"",CHAR(10)&amp;INDEX('Controle de reservas'!$M$14:$M$2013,AX18),"")&amp;IF(INDEX('Controle de reservas'!$N$14:$N$2013,AX18)&lt;&gt;"",CHAR(10)&amp;"Subst.: "&amp;INDEX('Controle de reservas'!$N$14:$N$2013,AX18),"")&amp;IF(AND(ISNUMBER(INDEX('Controle de reservas'!$I$14:$I$2013,AX18)),INDEX('Controle de reservas'!$I$14:$I$2013,AX18)&gt;0,INDEX('Controle de reservas'!$K$14:$K$2013,AX18)&gt;INDEX('Controle de reservas'!$I$14:$I$2013,AX18)),CHAR(10)&amp;"DIVERGÊNCIA DE DATAS",""),IF(INDEX('Controle de reservas'!$L$14:$L$2013,AX18)="Em cobertura","COV",IF(INDEX('Controle de reservas'!$L$14:$L$2013,AX18)="Disponível","DISP",IF(INDEX('Controle de reservas'!$L$14:$L$2013,AX18)="Não utilizado","NU",IF(INDEX('Controle de reservas'!$L$14:$L$2013,AX18)="Folga","F",IF(INDEX('Controle de reservas'!$L$14:$L$2013,AX18)="Ocorrência","O",IF(INDEX('Controle de reservas'!$L$14:$L$2013,AX18)="Programado","PROG",IF(INDEX('Controle de reservas'!$L$14:$L$2013,AX18)="Disponível no posto","DP","SEM SITUAÇÃO")))))))&amp;IF(INDEX('Controle de reservas'!$M$14:$M$2013,AX18)&lt;&gt;"",CHAR(10)&amp;INDEX('Controle de reservas'!$M$14:$M$2013,AX18),IF(OR(INDEX('Controle de reservas'!$L$14:$L$2013,AX18)="Em cobertura",INDEX('Controle de reservas'!$L$14:$L$2013,AX18)="Programado"),CHAR(10)&amp;"SEM LOCAL",""))&amp;IF(INDEX('Controle de reservas'!$N$14:$N$2013,AX18)&lt;&gt;"",CHAR(10)&amp;"Subst.: "&amp;INDEX('Controle de reservas'!$N$14:$N$2013,AX18),"")&amp;IF(AND(ISNUMBER(INDEX('Controle de reservas'!$I$14:$I$2013,AX18)),INDEX('Controle de reservas'!$I$14:$I$2013,AX18)&gt;0,INDEX('Controle de reservas'!$K$14:$K$2013,AX18)&gt;INDEX('Controle de reservas'!$I$14:$I$2013,AX18)),CHAR(10)&amp;"DIVERGÊNCIA DE DATAS","")&amp;IF(INDEX('Controle de reservas'!$P$14:$P$2013,AX18)&lt;&gt;"OK"," !",""))))</f>
      </c>
      <c r="K18" s="15">
        <f ca="1">IF(OR($AQ18=0,K$9="",K$9&lt;$AS18,AND($AT18&lt;&gt;"",K$9&gt;$AT18)),"",IF(AY18=0,"—",IF(INDEX('Controle de reservas'!$P$14:$P$2013,AY18)="DUPLICIDADE NO DIA","CONFLITO"&amp;IF(INDEX('Controle de reservas'!$M$14:$M$2013,AY18)&lt;&gt;"",CHAR(10)&amp;INDEX('Controle de reservas'!$M$14:$M$2013,AY18),"")&amp;IF(INDEX('Controle de reservas'!$N$14:$N$2013,AY18)&lt;&gt;"",CHAR(10)&amp;"Subst.: "&amp;INDEX('Controle de reservas'!$N$14:$N$2013,AY18),"")&amp;IF(AND(ISNUMBER(INDEX('Controle de reservas'!$I$14:$I$2013,AY18)),INDEX('Controle de reservas'!$I$14:$I$2013,AY18)&gt;0,INDEX('Controle de reservas'!$K$14:$K$2013,AY18)&gt;INDEX('Controle de reservas'!$I$14:$I$2013,AY18)),CHAR(10)&amp;"DIVERGÊNCIA DE DATAS",""),IF(INDEX('Controle de reservas'!$L$14:$L$2013,AY18)="Em cobertura","COV",IF(INDEX('Controle de reservas'!$L$14:$L$2013,AY18)="Disponível","DISP",IF(INDEX('Controle de reservas'!$L$14:$L$2013,AY18)="Não utilizado","NU",IF(INDEX('Controle de reservas'!$L$14:$L$2013,AY18)="Folga","F",IF(INDEX('Controle de reservas'!$L$14:$L$2013,AY18)="Ocorrência","O",IF(INDEX('Controle de reservas'!$L$14:$L$2013,AY18)="Programado","PROG",IF(INDEX('Controle de reservas'!$L$14:$L$2013,AY18)="Disponível no posto","DP","SEM SITUAÇÃO")))))))&amp;IF(INDEX('Controle de reservas'!$M$14:$M$2013,AY18)&lt;&gt;"",CHAR(10)&amp;INDEX('Controle de reservas'!$M$14:$M$2013,AY18),IF(OR(INDEX('Controle de reservas'!$L$14:$L$2013,AY18)="Em cobertura",INDEX('Controle de reservas'!$L$14:$L$2013,AY18)="Programado"),CHAR(10)&amp;"SEM LOCAL",""))&amp;IF(INDEX('Controle de reservas'!$N$14:$N$2013,AY18)&lt;&gt;"",CHAR(10)&amp;"Subst.: "&amp;INDEX('Controle de reservas'!$N$14:$N$2013,AY18),"")&amp;IF(AND(ISNUMBER(INDEX('Controle de reservas'!$I$14:$I$2013,AY18)),INDEX('Controle de reservas'!$I$14:$I$2013,AY18)&gt;0,INDEX('Controle de reservas'!$K$14:$K$2013,AY18)&gt;INDEX('Controle de reservas'!$I$14:$I$2013,AY18)),CHAR(10)&amp;"DIVERGÊNCIA DE DATAS","")&amp;IF(INDEX('Controle de reservas'!$P$14:$P$2013,AY18)&lt;&gt;"OK"," !",""))))</f>
      </c>
      <c r="L18" s="15">
        <f ca="1">IF(OR($AQ18=0,L$9="",L$9&lt;$AS18,AND($AT18&lt;&gt;"",L$9&gt;$AT18)),"",IF(AZ18=0,"—",IF(INDEX('Controle de reservas'!$P$14:$P$2013,AZ18)="DUPLICIDADE NO DIA","CONFLITO"&amp;IF(INDEX('Controle de reservas'!$M$14:$M$2013,AZ18)&lt;&gt;"",CHAR(10)&amp;INDEX('Controle de reservas'!$M$14:$M$2013,AZ18),"")&amp;IF(INDEX('Controle de reservas'!$N$14:$N$2013,AZ18)&lt;&gt;"",CHAR(10)&amp;"Subst.: "&amp;INDEX('Controle de reservas'!$N$14:$N$2013,AZ18),"")&amp;IF(AND(ISNUMBER(INDEX('Controle de reservas'!$I$14:$I$2013,AZ18)),INDEX('Controle de reservas'!$I$14:$I$2013,AZ18)&gt;0,INDEX('Controle de reservas'!$K$14:$K$2013,AZ18)&gt;INDEX('Controle de reservas'!$I$14:$I$2013,AZ18)),CHAR(10)&amp;"DIVERGÊNCIA DE DATAS",""),IF(INDEX('Controle de reservas'!$L$14:$L$2013,AZ18)="Em cobertura","COV",IF(INDEX('Controle de reservas'!$L$14:$L$2013,AZ18)="Disponível","DISP",IF(INDEX('Controle de reservas'!$L$14:$L$2013,AZ18)="Não utilizado","NU",IF(INDEX('Controle de reservas'!$L$14:$L$2013,AZ18)="Folga","F",IF(INDEX('Controle de reservas'!$L$14:$L$2013,AZ18)="Ocorrência","O",IF(INDEX('Controle de reservas'!$L$14:$L$2013,AZ18)="Programado","PROG",IF(INDEX('Controle de reservas'!$L$14:$L$2013,AZ18)="Disponível no posto","DP","SEM SITUAÇÃO")))))))&amp;IF(INDEX('Controle de reservas'!$M$14:$M$2013,AZ18)&lt;&gt;"",CHAR(10)&amp;INDEX('Controle de reservas'!$M$14:$M$2013,AZ18),IF(OR(INDEX('Controle de reservas'!$L$14:$L$2013,AZ18)="Em cobertura",INDEX('Controle de reservas'!$L$14:$L$2013,AZ18)="Programado"),CHAR(10)&amp;"SEM LOCAL",""))&amp;IF(INDEX('Controle de reservas'!$N$14:$N$2013,AZ18)&lt;&gt;"",CHAR(10)&amp;"Subst.: "&amp;INDEX('Controle de reservas'!$N$14:$N$2013,AZ18),"")&amp;IF(AND(ISNUMBER(INDEX('Controle de reservas'!$I$14:$I$2013,AZ18)),INDEX('Controle de reservas'!$I$14:$I$2013,AZ18)&gt;0,INDEX('Controle de reservas'!$K$14:$K$2013,AZ18)&gt;INDEX('Controle de reservas'!$I$14:$I$2013,AZ18)),CHAR(10)&amp;"DIVERGÊNCIA DE DATAS","")&amp;IF(INDEX('Controle de reservas'!$P$14:$P$2013,AZ18)&lt;&gt;"OK"," !",""))))</f>
      </c>
      <c r="M18" s="15">
        <f ca="1">IF(OR($AQ18=0,M$9="",M$9&lt;$AS18,AND($AT18&lt;&gt;"",M$9&gt;$AT18)),"",IF(BA18=0,"—",IF(INDEX('Controle de reservas'!$P$14:$P$2013,BA18)="DUPLICIDADE NO DIA","CONFLITO"&amp;IF(INDEX('Controle de reservas'!$M$14:$M$2013,BA18)&lt;&gt;"",CHAR(10)&amp;INDEX('Controle de reservas'!$M$14:$M$2013,BA18),"")&amp;IF(INDEX('Controle de reservas'!$N$14:$N$2013,BA18)&lt;&gt;"",CHAR(10)&amp;"Subst.: "&amp;INDEX('Controle de reservas'!$N$14:$N$2013,BA18),"")&amp;IF(AND(ISNUMBER(INDEX('Controle de reservas'!$I$14:$I$2013,BA18)),INDEX('Controle de reservas'!$I$14:$I$2013,BA18)&gt;0,INDEX('Controle de reservas'!$K$14:$K$2013,BA18)&gt;INDEX('Controle de reservas'!$I$14:$I$2013,BA18)),CHAR(10)&amp;"DIVERGÊNCIA DE DATAS",""),IF(INDEX('Controle de reservas'!$L$14:$L$2013,BA18)="Em cobertura","COV",IF(INDEX('Controle de reservas'!$L$14:$L$2013,BA18)="Disponível","DISP",IF(INDEX('Controle de reservas'!$L$14:$L$2013,BA18)="Não utilizado","NU",IF(INDEX('Controle de reservas'!$L$14:$L$2013,BA18)="Folga","F",IF(INDEX('Controle de reservas'!$L$14:$L$2013,BA18)="Ocorrência","O",IF(INDEX('Controle de reservas'!$L$14:$L$2013,BA18)="Programado","PROG",IF(INDEX('Controle de reservas'!$L$14:$L$2013,BA18)="Disponível no posto","DP","SEM SITUAÇÃO")))))))&amp;IF(INDEX('Controle de reservas'!$M$14:$M$2013,BA18)&lt;&gt;"",CHAR(10)&amp;INDEX('Controle de reservas'!$M$14:$M$2013,BA18),IF(OR(INDEX('Controle de reservas'!$L$14:$L$2013,BA18)="Em cobertura",INDEX('Controle de reservas'!$L$14:$L$2013,BA18)="Programado"),CHAR(10)&amp;"SEM LOCAL",""))&amp;IF(INDEX('Controle de reservas'!$N$14:$N$2013,BA18)&lt;&gt;"",CHAR(10)&amp;"Subst.: "&amp;INDEX('Controle de reservas'!$N$14:$N$2013,BA18),"")&amp;IF(AND(ISNUMBER(INDEX('Controle de reservas'!$I$14:$I$2013,BA18)),INDEX('Controle de reservas'!$I$14:$I$2013,BA18)&gt;0,INDEX('Controle de reservas'!$K$14:$K$2013,BA18)&gt;INDEX('Controle de reservas'!$I$14:$I$2013,BA18)),CHAR(10)&amp;"DIVERGÊNCIA DE DATAS","")&amp;IF(INDEX('Controle de reservas'!$P$14:$P$2013,BA18)&lt;&gt;"OK"," !",""))))</f>
      </c>
      <c r="N18" s="15">
        <f ca="1">IF(OR($AQ18=0,N$9="",N$9&lt;$AS18,AND($AT18&lt;&gt;"",N$9&gt;$AT18)),"",IF(BB18=0,"—",IF(INDEX('Controle de reservas'!$P$14:$P$2013,BB18)="DUPLICIDADE NO DIA","CONFLITO"&amp;IF(INDEX('Controle de reservas'!$M$14:$M$2013,BB18)&lt;&gt;"",CHAR(10)&amp;INDEX('Controle de reservas'!$M$14:$M$2013,BB18),"")&amp;IF(INDEX('Controle de reservas'!$N$14:$N$2013,BB18)&lt;&gt;"",CHAR(10)&amp;"Subst.: "&amp;INDEX('Controle de reservas'!$N$14:$N$2013,BB18),"")&amp;IF(AND(ISNUMBER(INDEX('Controle de reservas'!$I$14:$I$2013,BB18)),INDEX('Controle de reservas'!$I$14:$I$2013,BB18)&gt;0,INDEX('Controle de reservas'!$K$14:$K$2013,BB18)&gt;INDEX('Controle de reservas'!$I$14:$I$2013,BB18)),CHAR(10)&amp;"DIVERGÊNCIA DE DATAS",""),IF(INDEX('Controle de reservas'!$L$14:$L$2013,BB18)="Em cobertura","COV",IF(INDEX('Controle de reservas'!$L$14:$L$2013,BB18)="Disponível","DISP",IF(INDEX('Controle de reservas'!$L$14:$L$2013,BB18)="Não utilizado","NU",IF(INDEX('Controle de reservas'!$L$14:$L$2013,BB18)="Folga","F",IF(INDEX('Controle de reservas'!$L$14:$L$2013,BB18)="Ocorrência","O",IF(INDEX('Controle de reservas'!$L$14:$L$2013,BB18)="Programado","PROG",IF(INDEX('Controle de reservas'!$L$14:$L$2013,BB18)="Disponível no posto","DP","SEM SITUAÇÃO")))))))&amp;IF(INDEX('Controle de reservas'!$M$14:$M$2013,BB18)&lt;&gt;"",CHAR(10)&amp;INDEX('Controle de reservas'!$M$14:$M$2013,BB18),IF(OR(INDEX('Controle de reservas'!$L$14:$L$2013,BB18)="Em cobertura",INDEX('Controle de reservas'!$L$14:$L$2013,BB18)="Programado"),CHAR(10)&amp;"SEM LOCAL",""))&amp;IF(INDEX('Controle de reservas'!$N$14:$N$2013,BB18)&lt;&gt;"",CHAR(10)&amp;"Subst.: "&amp;INDEX('Controle de reservas'!$N$14:$N$2013,BB18),"")&amp;IF(AND(ISNUMBER(INDEX('Controle de reservas'!$I$14:$I$2013,BB18)),INDEX('Controle de reservas'!$I$14:$I$2013,BB18)&gt;0,INDEX('Controle de reservas'!$K$14:$K$2013,BB18)&gt;INDEX('Controle de reservas'!$I$14:$I$2013,BB18)),CHAR(10)&amp;"DIVERGÊNCIA DE DATAS","")&amp;IF(INDEX('Controle de reservas'!$P$14:$P$2013,BB18)&lt;&gt;"OK"," !",""))))</f>
      </c>
      <c r="O18" s="15">
        <f ca="1">IF(OR($AQ18=0,O$9="",O$9&lt;$AS18,AND($AT18&lt;&gt;"",O$9&gt;$AT18)),"",IF(BC18=0,"—",IF(INDEX('Controle de reservas'!$P$14:$P$2013,BC18)="DUPLICIDADE NO DIA","CONFLITO"&amp;IF(INDEX('Controle de reservas'!$M$14:$M$2013,BC18)&lt;&gt;"",CHAR(10)&amp;INDEX('Controle de reservas'!$M$14:$M$2013,BC18),"")&amp;IF(INDEX('Controle de reservas'!$N$14:$N$2013,BC18)&lt;&gt;"",CHAR(10)&amp;"Subst.: "&amp;INDEX('Controle de reservas'!$N$14:$N$2013,BC18),"")&amp;IF(AND(ISNUMBER(INDEX('Controle de reservas'!$I$14:$I$2013,BC18)),INDEX('Controle de reservas'!$I$14:$I$2013,BC18)&gt;0,INDEX('Controle de reservas'!$K$14:$K$2013,BC18)&gt;INDEX('Controle de reservas'!$I$14:$I$2013,BC18)),CHAR(10)&amp;"DIVERGÊNCIA DE DATAS",""),IF(INDEX('Controle de reservas'!$L$14:$L$2013,BC18)="Em cobertura","COV",IF(INDEX('Controle de reservas'!$L$14:$L$2013,BC18)="Disponível","DISP",IF(INDEX('Controle de reservas'!$L$14:$L$2013,BC18)="Não utilizado","NU",IF(INDEX('Controle de reservas'!$L$14:$L$2013,BC18)="Folga","F",IF(INDEX('Controle de reservas'!$L$14:$L$2013,BC18)="Ocorrência","O",IF(INDEX('Controle de reservas'!$L$14:$L$2013,BC18)="Programado","PROG",IF(INDEX('Controle de reservas'!$L$14:$L$2013,BC18)="Disponível no posto","DP","SEM SITUAÇÃO")))))))&amp;IF(INDEX('Controle de reservas'!$M$14:$M$2013,BC18)&lt;&gt;"",CHAR(10)&amp;INDEX('Controle de reservas'!$M$14:$M$2013,BC18),IF(OR(INDEX('Controle de reservas'!$L$14:$L$2013,BC18)="Em cobertura",INDEX('Controle de reservas'!$L$14:$L$2013,BC18)="Programado"),CHAR(10)&amp;"SEM LOCAL",""))&amp;IF(INDEX('Controle de reservas'!$N$14:$N$2013,BC18)&lt;&gt;"",CHAR(10)&amp;"Subst.: "&amp;INDEX('Controle de reservas'!$N$14:$N$2013,BC18),"")&amp;IF(AND(ISNUMBER(INDEX('Controle de reservas'!$I$14:$I$2013,BC18)),INDEX('Controle de reservas'!$I$14:$I$2013,BC18)&gt;0,INDEX('Controle de reservas'!$K$14:$K$2013,BC18)&gt;INDEX('Controle de reservas'!$I$14:$I$2013,BC18)),CHAR(10)&amp;"DIVERGÊNCIA DE DATAS","")&amp;IF(INDEX('Controle de reservas'!$P$14:$P$2013,BC18)&lt;&gt;"OK"," !",""))))</f>
      </c>
      <c r="P18" s="15">
        <f ca="1">IF(OR($AQ18=0,P$9="",P$9&lt;$AS18,AND($AT18&lt;&gt;"",P$9&gt;$AT18)),"",IF(BD18=0,"—",IF(INDEX('Controle de reservas'!$P$14:$P$2013,BD18)="DUPLICIDADE NO DIA","CONFLITO"&amp;IF(INDEX('Controle de reservas'!$M$14:$M$2013,BD18)&lt;&gt;"",CHAR(10)&amp;INDEX('Controle de reservas'!$M$14:$M$2013,BD18),"")&amp;IF(INDEX('Controle de reservas'!$N$14:$N$2013,BD18)&lt;&gt;"",CHAR(10)&amp;"Subst.: "&amp;INDEX('Controle de reservas'!$N$14:$N$2013,BD18),"")&amp;IF(AND(ISNUMBER(INDEX('Controle de reservas'!$I$14:$I$2013,BD18)),INDEX('Controle de reservas'!$I$14:$I$2013,BD18)&gt;0,INDEX('Controle de reservas'!$K$14:$K$2013,BD18)&gt;INDEX('Controle de reservas'!$I$14:$I$2013,BD18)),CHAR(10)&amp;"DIVERGÊNCIA DE DATAS",""),IF(INDEX('Controle de reservas'!$L$14:$L$2013,BD18)="Em cobertura","COV",IF(INDEX('Controle de reservas'!$L$14:$L$2013,BD18)="Disponível","DISP",IF(INDEX('Controle de reservas'!$L$14:$L$2013,BD18)="Não utilizado","NU",IF(INDEX('Controle de reservas'!$L$14:$L$2013,BD18)="Folga","F",IF(INDEX('Controle de reservas'!$L$14:$L$2013,BD18)="Ocorrência","O",IF(INDEX('Controle de reservas'!$L$14:$L$2013,BD18)="Programado","PROG",IF(INDEX('Controle de reservas'!$L$14:$L$2013,BD18)="Disponível no posto","DP","SEM SITUAÇÃO")))))))&amp;IF(INDEX('Controle de reservas'!$M$14:$M$2013,BD18)&lt;&gt;"",CHAR(10)&amp;INDEX('Controle de reservas'!$M$14:$M$2013,BD18),IF(OR(INDEX('Controle de reservas'!$L$14:$L$2013,BD18)="Em cobertura",INDEX('Controle de reservas'!$L$14:$L$2013,BD18)="Programado"),CHAR(10)&amp;"SEM LOCAL",""))&amp;IF(INDEX('Controle de reservas'!$N$14:$N$2013,BD18)&lt;&gt;"",CHAR(10)&amp;"Subst.: "&amp;INDEX('Controle de reservas'!$N$14:$N$2013,BD18),"")&amp;IF(AND(ISNUMBER(INDEX('Controle de reservas'!$I$14:$I$2013,BD18)),INDEX('Controle de reservas'!$I$14:$I$2013,BD18)&gt;0,INDEX('Controle de reservas'!$K$14:$K$2013,BD18)&gt;INDEX('Controle de reservas'!$I$14:$I$2013,BD18)),CHAR(10)&amp;"DIVERGÊNCIA DE DATAS","")&amp;IF(INDEX('Controle de reservas'!$P$14:$P$2013,BD18)&lt;&gt;"OK"," !",""))))</f>
      </c>
      <c r="Q18" s="15">
        <f ca="1">IF(OR($AQ18=0,Q$9="",Q$9&lt;$AS18,AND($AT18&lt;&gt;"",Q$9&gt;$AT18)),"",IF(BE18=0,"—",IF(INDEX('Controle de reservas'!$P$14:$P$2013,BE18)="DUPLICIDADE NO DIA","CONFLITO"&amp;IF(INDEX('Controle de reservas'!$M$14:$M$2013,BE18)&lt;&gt;"",CHAR(10)&amp;INDEX('Controle de reservas'!$M$14:$M$2013,BE18),"")&amp;IF(INDEX('Controle de reservas'!$N$14:$N$2013,BE18)&lt;&gt;"",CHAR(10)&amp;"Subst.: "&amp;INDEX('Controle de reservas'!$N$14:$N$2013,BE18),"")&amp;IF(AND(ISNUMBER(INDEX('Controle de reservas'!$I$14:$I$2013,BE18)),INDEX('Controle de reservas'!$I$14:$I$2013,BE18)&gt;0,INDEX('Controle de reservas'!$K$14:$K$2013,BE18)&gt;INDEX('Controle de reservas'!$I$14:$I$2013,BE18)),CHAR(10)&amp;"DIVERGÊNCIA DE DATAS",""),IF(INDEX('Controle de reservas'!$L$14:$L$2013,BE18)="Em cobertura","COV",IF(INDEX('Controle de reservas'!$L$14:$L$2013,BE18)="Disponível","DISP",IF(INDEX('Controle de reservas'!$L$14:$L$2013,BE18)="Não utilizado","NU",IF(INDEX('Controle de reservas'!$L$14:$L$2013,BE18)="Folga","F",IF(INDEX('Controle de reservas'!$L$14:$L$2013,BE18)="Ocorrência","O",IF(INDEX('Controle de reservas'!$L$14:$L$2013,BE18)="Programado","PROG",IF(INDEX('Controle de reservas'!$L$14:$L$2013,BE18)="Disponível no posto","DP","SEM SITUAÇÃO")))))))&amp;IF(INDEX('Controle de reservas'!$M$14:$M$2013,BE18)&lt;&gt;"",CHAR(10)&amp;INDEX('Controle de reservas'!$M$14:$M$2013,BE18),IF(OR(INDEX('Controle de reservas'!$L$14:$L$2013,BE18)="Em cobertura",INDEX('Controle de reservas'!$L$14:$L$2013,BE18)="Programado"),CHAR(10)&amp;"SEM LOCAL",""))&amp;IF(INDEX('Controle de reservas'!$N$14:$N$2013,BE18)&lt;&gt;"",CHAR(10)&amp;"Subst.: "&amp;INDEX('Controle de reservas'!$N$14:$N$2013,BE18),"")&amp;IF(AND(ISNUMBER(INDEX('Controle de reservas'!$I$14:$I$2013,BE18)),INDEX('Controle de reservas'!$I$14:$I$2013,BE18)&gt;0,INDEX('Controle de reservas'!$K$14:$K$2013,BE18)&gt;INDEX('Controle de reservas'!$I$14:$I$2013,BE18)),CHAR(10)&amp;"DIVERGÊNCIA DE DATAS","")&amp;IF(INDEX('Controle de reservas'!$P$14:$P$2013,BE18)&lt;&gt;"OK"," !",""))))</f>
      </c>
      <c r="R18" s="15">
        <f ca="1">IF(OR($AQ18=0,R$9="",R$9&lt;$AS18,AND($AT18&lt;&gt;"",R$9&gt;$AT18)),"",IF(BF18=0,"—",IF(INDEX('Controle de reservas'!$P$14:$P$2013,BF18)="DUPLICIDADE NO DIA","CONFLITO"&amp;IF(INDEX('Controle de reservas'!$M$14:$M$2013,BF18)&lt;&gt;"",CHAR(10)&amp;INDEX('Controle de reservas'!$M$14:$M$2013,BF18),"")&amp;IF(INDEX('Controle de reservas'!$N$14:$N$2013,BF18)&lt;&gt;"",CHAR(10)&amp;"Subst.: "&amp;INDEX('Controle de reservas'!$N$14:$N$2013,BF18),"")&amp;IF(AND(ISNUMBER(INDEX('Controle de reservas'!$I$14:$I$2013,BF18)),INDEX('Controle de reservas'!$I$14:$I$2013,BF18)&gt;0,INDEX('Controle de reservas'!$K$14:$K$2013,BF18)&gt;INDEX('Controle de reservas'!$I$14:$I$2013,BF18)),CHAR(10)&amp;"DIVERGÊNCIA DE DATAS",""),IF(INDEX('Controle de reservas'!$L$14:$L$2013,BF18)="Em cobertura","COV",IF(INDEX('Controle de reservas'!$L$14:$L$2013,BF18)="Disponível","DISP",IF(INDEX('Controle de reservas'!$L$14:$L$2013,BF18)="Não utilizado","NU",IF(INDEX('Controle de reservas'!$L$14:$L$2013,BF18)="Folga","F",IF(INDEX('Controle de reservas'!$L$14:$L$2013,BF18)="Ocorrência","O",IF(INDEX('Controle de reservas'!$L$14:$L$2013,BF18)="Programado","PROG",IF(INDEX('Controle de reservas'!$L$14:$L$2013,BF18)="Disponível no posto","DP","SEM SITUAÇÃO")))))))&amp;IF(INDEX('Controle de reservas'!$M$14:$M$2013,BF18)&lt;&gt;"",CHAR(10)&amp;INDEX('Controle de reservas'!$M$14:$M$2013,BF18),IF(OR(INDEX('Controle de reservas'!$L$14:$L$2013,BF18)="Em cobertura",INDEX('Controle de reservas'!$L$14:$L$2013,BF18)="Programado"),CHAR(10)&amp;"SEM LOCAL",""))&amp;IF(INDEX('Controle de reservas'!$N$14:$N$2013,BF18)&lt;&gt;"",CHAR(10)&amp;"Subst.: "&amp;INDEX('Controle de reservas'!$N$14:$N$2013,BF18),"")&amp;IF(AND(ISNUMBER(INDEX('Controle de reservas'!$I$14:$I$2013,BF18)),INDEX('Controle de reservas'!$I$14:$I$2013,BF18)&gt;0,INDEX('Controle de reservas'!$K$14:$K$2013,BF18)&gt;INDEX('Controle de reservas'!$I$14:$I$2013,BF18)),CHAR(10)&amp;"DIVERGÊNCIA DE DATAS","")&amp;IF(INDEX('Controle de reservas'!$P$14:$P$2013,BF18)&lt;&gt;"OK"," !",""))))</f>
      </c>
      <c r="S18" s="15">
        <f ca="1">IF(OR($AQ18=0,S$9="",S$9&lt;$AS18,AND($AT18&lt;&gt;"",S$9&gt;$AT18)),"",IF(BG18=0,"—",IF(INDEX('Controle de reservas'!$P$14:$P$2013,BG18)="DUPLICIDADE NO DIA","CONFLITO"&amp;IF(INDEX('Controle de reservas'!$M$14:$M$2013,BG18)&lt;&gt;"",CHAR(10)&amp;INDEX('Controle de reservas'!$M$14:$M$2013,BG18),"")&amp;IF(INDEX('Controle de reservas'!$N$14:$N$2013,BG18)&lt;&gt;"",CHAR(10)&amp;"Subst.: "&amp;INDEX('Controle de reservas'!$N$14:$N$2013,BG18),"")&amp;IF(AND(ISNUMBER(INDEX('Controle de reservas'!$I$14:$I$2013,BG18)),INDEX('Controle de reservas'!$I$14:$I$2013,BG18)&gt;0,INDEX('Controle de reservas'!$K$14:$K$2013,BG18)&gt;INDEX('Controle de reservas'!$I$14:$I$2013,BG18)),CHAR(10)&amp;"DIVERGÊNCIA DE DATAS",""),IF(INDEX('Controle de reservas'!$L$14:$L$2013,BG18)="Em cobertura","COV",IF(INDEX('Controle de reservas'!$L$14:$L$2013,BG18)="Disponível","DISP",IF(INDEX('Controle de reservas'!$L$14:$L$2013,BG18)="Não utilizado","NU",IF(INDEX('Controle de reservas'!$L$14:$L$2013,BG18)="Folga","F",IF(INDEX('Controle de reservas'!$L$14:$L$2013,BG18)="Ocorrência","O",IF(INDEX('Controle de reservas'!$L$14:$L$2013,BG18)="Programado","PROG",IF(INDEX('Controle de reservas'!$L$14:$L$2013,BG18)="Disponível no posto","DP","SEM SITUAÇÃO")))))))&amp;IF(INDEX('Controle de reservas'!$M$14:$M$2013,BG18)&lt;&gt;"",CHAR(10)&amp;INDEX('Controle de reservas'!$M$14:$M$2013,BG18),IF(OR(INDEX('Controle de reservas'!$L$14:$L$2013,BG18)="Em cobertura",INDEX('Controle de reservas'!$L$14:$L$2013,BG18)="Programado"),CHAR(10)&amp;"SEM LOCAL",""))&amp;IF(INDEX('Controle de reservas'!$N$14:$N$2013,BG18)&lt;&gt;"",CHAR(10)&amp;"Subst.: "&amp;INDEX('Controle de reservas'!$N$14:$N$2013,BG18),"")&amp;IF(AND(ISNUMBER(INDEX('Controle de reservas'!$I$14:$I$2013,BG18)),INDEX('Controle de reservas'!$I$14:$I$2013,BG18)&gt;0,INDEX('Controle de reservas'!$K$14:$K$2013,BG18)&gt;INDEX('Controle de reservas'!$I$14:$I$2013,BG18)),CHAR(10)&amp;"DIVERGÊNCIA DE DATAS","")&amp;IF(INDEX('Controle de reservas'!$P$14:$P$2013,BG18)&lt;&gt;"OK"," !",""))))</f>
      </c>
      <c r="T18" s="15">
        <f ca="1">IF(OR($AQ18=0,T$9="",T$9&lt;$AS18,AND($AT18&lt;&gt;"",T$9&gt;$AT18)),"",IF(BH18=0,"—",IF(INDEX('Controle de reservas'!$P$14:$P$2013,BH18)="DUPLICIDADE NO DIA","CONFLITO"&amp;IF(INDEX('Controle de reservas'!$M$14:$M$2013,BH18)&lt;&gt;"",CHAR(10)&amp;INDEX('Controle de reservas'!$M$14:$M$2013,BH18),"")&amp;IF(INDEX('Controle de reservas'!$N$14:$N$2013,BH18)&lt;&gt;"",CHAR(10)&amp;"Subst.: "&amp;INDEX('Controle de reservas'!$N$14:$N$2013,BH18),"")&amp;IF(AND(ISNUMBER(INDEX('Controle de reservas'!$I$14:$I$2013,BH18)),INDEX('Controle de reservas'!$I$14:$I$2013,BH18)&gt;0,INDEX('Controle de reservas'!$K$14:$K$2013,BH18)&gt;INDEX('Controle de reservas'!$I$14:$I$2013,BH18)),CHAR(10)&amp;"DIVERGÊNCIA DE DATAS",""),IF(INDEX('Controle de reservas'!$L$14:$L$2013,BH18)="Em cobertura","COV",IF(INDEX('Controle de reservas'!$L$14:$L$2013,BH18)="Disponível","DISP",IF(INDEX('Controle de reservas'!$L$14:$L$2013,BH18)="Não utilizado","NU",IF(INDEX('Controle de reservas'!$L$14:$L$2013,BH18)="Folga","F",IF(INDEX('Controle de reservas'!$L$14:$L$2013,BH18)="Ocorrência","O",IF(INDEX('Controle de reservas'!$L$14:$L$2013,BH18)="Programado","PROG",IF(INDEX('Controle de reservas'!$L$14:$L$2013,BH18)="Disponível no posto","DP","SEM SITUAÇÃO")))))))&amp;IF(INDEX('Controle de reservas'!$M$14:$M$2013,BH18)&lt;&gt;"",CHAR(10)&amp;INDEX('Controle de reservas'!$M$14:$M$2013,BH18),IF(OR(INDEX('Controle de reservas'!$L$14:$L$2013,BH18)="Em cobertura",INDEX('Controle de reservas'!$L$14:$L$2013,BH18)="Programado"),CHAR(10)&amp;"SEM LOCAL",""))&amp;IF(INDEX('Controle de reservas'!$N$14:$N$2013,BH18)&lt;&gt;"",CHAR(10)&amp;"Subst.: "&amp;INDEX('Controle de reservas'!$N$14:$N$2013,BH18),"")&amp;IF(AND(ISNUMBER(INDEX('Controle de reservas'!$I$14:$I$2013,BH18)),INDEX('Controle de reservas'!$I$14:$I$2013,BH18)&gt;0,INDEX('Controle de reservas'!$K$14:$K$2013,BH18)&gt;INDEX('Controle de reservas'!$I$14:$I$2013,BH18)),CHAR(10)&amp;"DIVERGÊNCIA DE DATAS","")&amp;IF(INDEX('Controle de reservas'!$P$14:$P$2013,BH18)&lt;&gt;"OK"," !",""))))</f>
      </c>
      <c r="U18" s="15">
        <f ca="1">IF(OR($AQ18=0,U$9="",U$9&lt;$AS18,AND($AT18&lt;&gt;"",U$9&gt;$AT18)),"",IF(BI18=0,"—",IF(INDEX('Controle de reservas'!$P$14:$P$2013,BI18)="DUPLICIDADE NO DIA","CONFLITO"&amp;IF(INDEX('Controle de reservas'!$M$14:$M$2013,BI18)&lt;&gt;"",CHAR(10)&amp;INDEX('Controle de reservas'!$M$14:$M$2013,BI18),"")&amp;IF(INDEX('Controle de reservas'!$N$14:$N$2013,BI18)&lt;&gt;"",CHAR(10)&amp;"Subst.: "&amp;INDEX('Controle de reservas'!$N$14:$N$2013,BI18),"")&amp;IF(AND(ISNUMBER(INDEX('Controle de reservas'!$I$14:$I$2013,BI18)),INDEX('Controle de reservas'!$I$14:$I$2013,BI18)&gt;0,INDEX('Controle de reservas'!$K$14:$K$2013,BI18)&gt;INDEX('Controle de reservas'!$I$14:$I$2013,BI18)),CHAR(10)&amp;"DIVERGÊNCIA DE DATAS",""),IF(INDEX('Controle de reservas'!$L$14:$L$2013,BI18)="Em cobertura","COV",IF(INDEX('Controle de reservas'!$L$14:$L$2013,BI18)="Disponível","DISP",IF(INDEX('Controle de reservas'!$L$14:$L$2013,BI18)="Não utilizado","NU",IF(INDEX('Controle de reservas'!$L$14:$L$2013,BI18)="Folga","F",IF(INDEX('Controle de reservas'!$L$14:$L$2013,BI18)="Ocorrência","O",IF(INDEX('Controle de reservas'!$L$14:$L$2013,BI18)="Programado","PROG",IF(INDEX('Controle de reservas'!$L$14:$L$2013,BI18)="Disponível no posto","DP","SEM SITUAÇÃO")))))))&amp;IF(INDEX('Controle de reservas'!$M$14:$M$2013,BI18)&lt;&gt;"",CHAR(10)&amp;INDEX('Controle de reservas'!$M$14:$M$2013,BI18),IF(OR(INDEX('Controle de reservas'!$L$14:$L$2013,BI18)="Em cobertura",INDEX('Controle de reservas'!$L$14:$L$2013,BI18)="Programado"),CHAR(10)&amp;"SEM LOCAL",""))&amp;IF(INDEX('Controle de reservas'!$N$14:$N$2013,BI18)&lt;&gt;"",CHAR(10)&amp;"Subst.: "&amp;INDEX('Controle de reservas'!$N$14:$N$2013,BI18),"")&amp;IF(AND(ISNUMBER(INDEX('Controle de reservas'!$I$14:$I$2013,BI18)),INDEX('Controle de reservas'!$I$14:$I$2013,BI18)&gt;0,INDEX('Controle de reservas'!$K$14:$K$2013,BI18)&gt;INDEX('Controle de reservas'!$I$14:$I$2013,BI18)),CHAR(10)&amp;"DIVERGÊNCIA DE DATAS","")&amp;IF(INDEX('Controle de reservas'!$P$14:$P$2013,BI18)&lt;&gt;"OK"," !",""))))</f>
      </c>
      <c r="V18" s="15">
        <f ca="1">IF(OR($AQ18=0,V$9="",V$9&lt;$AS18,AND($AT18&lt;&gt;"",V$9&gt;$AT18)),"",IF(BJ18=0,"—",IF(INDEX('Controle de reservas'!$P$14:$P$2013,BJ18)="DUPLICIDADE NO DIA","CONFLITO"&amp;IF(INDEX('Controle de reservas'!$M$14:$M$2013,BJ18)&lt;&gt;"",CHAR(10)&amp;INDEX('Controle de reservas'!$M$14:$M$2013,BJ18),"")&amp;IF(INDEX('Controle de reservas'!$N$14:$N$2013,BJ18)&lt;&gt;"",CHAR(10)&amp;"Subst.: "&amp;INDEX('Controle de reservas'!$N$14:$N$2013,BJ18),"")&amp;IF(AND(ISNUMBER(INDEX('Controle de reservas'!$I$14:$I$2013,BJ18)),INDEX('Controle de reservas'!$I$14:$I$2013,BJ18)&gt;0,INDEX('Controle de reservas'!$K$14:$K$2013,BJ18)&gt;INDEX('Controle de reservas'!$I$14:$I$2013,BJ18)),CHAR(10)&amp;"DIVERGÊNCIA DE DATAS",""),IF(INDEX('Controle de reservas'!$L$14:$L$2013,BJ18)="Em cobertura","COV",IF(INDEX('Controle de reservas'!$L$14:$L$2013,BJ18)="Disponível","DISP",IF(INDEX('Controle de reservas'!$L$14:$L$2013,BJ18)="Não utilizado","NU",IF(INDEX('Controle de reservas'!$L$14:$L$2013,BJ18)="Folga","F",IF(INDEX('Controle de reservas'!$L$14:$L$2013,BJ18)="Ocorrência","O",IF(INDEX('Controle de reservas'!$L$14:$L$2013,BJ18)="Programado","PROG",IF(INDEX('Controle de reservas'!$L$14:$L$2013,BJ18)="Disponível no posto","DP","SEM SITUAÇÃO")))))))&amp;IF(INDEX('Controle de reservas'!$M$14:$M$2013,BJ18)&lt;&gt;"",CHAR(10)&amp;INDEX('Controle de reservas'!$M$14:$M$2013,BJ18),IF(OR(INDEX('Controle de reservas'!$L$14:$L$2013,BJ18)="Em cobertura",INDEX('Controle de reservas'!$L$14:$L$2013,BJ18)="Programado"),CHAR(10)&amp;"SEM LOCAL",""))&amp;IF(INDEX('Controle de reservas'!$N$14:$N$2013,BJ18)&lt;&gt;"",CHAR(10)&amp;"Subst.: "&amp;INDEX('Controle de reservas'!$N$14:$N$2013,BJ18),"")&amp;IF(AND(ISNUMBER(INDEX('Controle de reservas'!$I$14:$I$2013,BJ18)),INDEX('Controle de reservas'!$I$14:$I$2013,BJ18)&gt;0,INDEX('Controle de reservas'!$K$14:$K$2013,BJ18)&gt;INDEX('Controle de reservas'!$I$14:$I$2013,BJ18)),CHAR(10)&amp;"DIVERGÊNCIA DE DATAS","")&amp;IF(INDEX('Controle de reservas'!$P$14:$P$2013,BJ18)&lt;&gt;"OK"," !",""))))</f>
      </c>
      <c r="W18" s="15">
        <f ca="1">IF(OR($AQ18=0,W$9="",W$9&lt;$AS18,AND($AT18&lt;&gt;"",W$9&gt;$AT18)),"",IF(BK18=0,"—",IF(INDEX('Controle de reservas'!$P$14:$P$2013,BK18)="DUPLICIDADE NO DIA","CONFLITO"&amp;IF(INDEX('Controle de reservas'!$M$14:$M$2013,BK18)&lt;&gt;"",CHAR(10)&amp;INDEX('Controle de reservas'!$M$14:$M$2013,BK18),"")&amp;IF(INDEX('Controle de reservas'!$N$14:$N$2013,BK18)&lt;&gt;"",CHAR(10)&amp;"Subst.: "&amp;INDEX('Controle de reservas'!$N$14:$N$2013,BK18),"")&amp;IF(AND(ISNUMBER(INDEX('Controle de reservas'!$I$14:$I$2013,BK18)),INDEX('Controle de reservas'!$I$14:$I$2013,BK18)&gt;0,INDEX('Controle de reservas'!$K$14:$K$2013,BK18)&gt;INDEX('Controle de reservas'!$I$14:$I$2013,BK18)),CHAR(10)&amp;"DIVERGÊNCIA DE DATAS",""),IF(INDEX('Controle de reservas'!$L$14:$L$2013,BK18)="Em cobertura","COV",IF(INDEX('Controle de reservas'!$L$14:$L$2013,BK18)="Disponível","DISP",IF(INDEX('Controle de reservas'!$L$14:$L$2013,BK18)="Não utilizado","NU",IF(INDEX('Controle de reservas'!$L$14:$L$2013,BK18)="Folga","F",IF(INDEX('Controle de reservas'!$L$14:$L$2013,BK18)="Ocorrência","O",IF(INDEX('Controle de reservas'!$L$14:$L$2013,BK18)="Programado","PROG",IF(INDEX('Controle de reservas'!$L$14:$L$2013,BK18)="Disponível no posto","DP","SEM SITUAÇÃO")))))))&amp;IF(INDEX('Controle de reservas'!$M$14:$M$2013,BK18)&lt;&gt;"",CHAR(10)&amp;INDEX('Controle de reservas'!$M$14:$M$2013,BK18),IF(OR(INDEX('Controle de reservas'!$L$14:$L$2013,BK18)="Em cobertura",INDEX('Controle de reservas'!$L$14:$L$2013,BK18)="Programado"),CHAR(10)&amp;"SEM LOCAL",""))&amp;IF(INDEX('Controle de reservas'!$N$14:$N$2013,BK18)&lt;&gt;"",CHAR(10)&amp;"Subst.: "&amp;INDEX('Controle de reservas'!$N$14:$N$2013,BK18),"")&amp;IF(AND(ISNUMBER(INDEX('Controle de reservas'!$I$14:$I$2013,BK18)),INDEX('Controle de reservas'!$I$14:$I$2013,BK18)&gt;0,INDEX('Controle de reservas'!$K$14:$K$2013,BK18)&gt;INDEX('Controle de reservas'!$I$14:$I$2013,BK18)),CHAR(10)&amp;"DIVERGÊNCIA DE DATAS","")&amp;IF(INDEX('Controle de reservas'!$P$14:$P$2013,BK18)&lt;&gt;"OK"," !",""))))</f>
      </c>
      <c r="X18" s="15">
        <f ca="1">IF(OR($AQ18=0,X$9="",X$9&lt;$AS18,AND($AT18&lt;&gt;"",X$9&gt;$AT18)),"",IF(BL18=0,"—",IF(INDEX('Controle de reservas'!$P$14:$P$2013,BL18)="DUPLICIDADE NO DIA","CONFLITO"&amp;IF(INDEX('Controle de reservas'!$M$14:$M$2013,BL18)&lt;&gt;"",CHAR(10)&amp;INDEX('Controle de reservas'!$M$14:$M$2013,BL18),"")&amp;IF(INDEX('Controle de reservas'!$N$14:$N$2013,BL18)&lt;&gt;"",CHAR(10)&amp;"Subst.: "&amp;INDEX('Controle de reservas'!$N$14:$N$2013,BL18),"")&amp;IF(AND(ISNUMBER(INDEX('Controle de reservas'!$I$14:$I$2013,BL18)),INDEX('Controle de reservas'!$I$14:$I$2013,BL18)&gt;0,INDEX('Controle de reservas'!$K$14:$K$2013,BL18)&gt;INDEX('Controle de reservas'!$I$14:$I$2013,BL18)),CHAR(10)&amp;"DIVERGÊNCIA DE DATAS",""),IF(INDEX('Controle de reservas'!$L$14:$L$2013,BL18)="Em cobertura","COV",IF(INDEX('Controle de reservas'!$L$14:$L$2013,BL18)="Disponível","DISP",IF(INDEX('Controle de reservas'!$L$14:$L$2013,BL18)="Não utilizado","NU",IF(INDEX('Controle de reservas'!$L$14:$L$2013,BL18)="Folga","F",IF(INDEX('Controle de reservas'!$L$14:$L$2013,BL18)="Ocorrência","O",IF(INDEX('Controle de reservas'!$L$14:$L$2013,BL18)="Programado","PROG",IF(INDEX('Controle de reservas'!$L$14:$L$2013,BL18)="Disponível no posto","DP","SEM SITUAÇÃO")))))))&amp;IF(INDEX('Controle de reservas'!$M$14:$M$2013,BL18)&lt;&gt;"",CHAR(10)&amp;INDEX('Controle de reservas'!$M$14:$M$2013,BL18),IF(OR(INDEX('Controle de reservas'!$L$14:$L$2013,BL18)="Em cobertura",INDEX('Controle de reservas'!$L$14:$L$2013,BL18)="Programado"),CHAR(10)&amp;"SEM LOCAL",""))&amp;IF(INDEX('Controle de reservas'!$N$14:$N$2013,BL18)&lt;&gt;"",CHAR(10)&amp;"Subst.: "&amp;INDEX('Controle de reservas'!$N$14:$N$2013,BL18),"")&amp;IF(AND(ISNUMBER(INDEX('Controle de reservas'!$I$14:$I$2013,BL18)),INDEX('Controle de reservas'!$I$14:$I$2013,BL18)&gt;0,INDEX('Controle de reservas'!$K$14:$K$2013,BL18)&gt;INDEX('Controle de reservas'!$I$14:$I$2013,BL18)),CHAR(10)&amp;"DIVERGÊNCIA DE DATAS","")&amp;IF(INDEX('Controle de reservas'!$P$14:$P$2013,BL18)&lt;&gt;"OK"," !",""))))</f>
      </c>
      <c r="Y18" s="15">
        <f ca="1">IF(OR($AQ18=0,Y$9="",Y$9&lt;$AS18,AND($AT18&lt;&gt;"",Y$9&gt;$AT18)),"",IF(BM18=0,"—",IF(INDEX('Controle de reservas'!$P$14:$P$2013,BM18)="DUPLICIDADE NO DIA","CONFLITO"&amp;IF(INDEX('Controle de reservas'!$M$14:$M$2013,BM18)&lt;&gt;"",CHAR(10)&amp;INDEX('Controle de reservas'!$M$14:$M$2013,BM18),"")&amp;IF(INDEX('Controle de reservas'!$N$14:$N$2013,BM18)&lt;&gt;"",CHAR(10)&amp;"Subst.: "&amp;INDEX('Controle de reservas'!$N$14:$N$2013,BM18),"")&amp;IF(AND(ISNUMBER(INDEX('Controle de reservas'!$I$14:$I$2013,BM18)),INDEX('Controle de reservas'!$I$14:$I$2013,BM18)&gt;0,INDEX('Controle de reservas'!$K$14:$K$2013,BM18)&gt;INDEX('Controle de reservas'!$I$14:$I$2013,BM18)),CHAR(10)&amp;"DIVERGÊNCIA DE DATAS",""),IF(INDEX('Controle de reservas'!$L$14:$L$2013,BM18)="Em cobertura","COV",IF(INDEX('Controle de reservas'!$L$14:$L$2013,BM18)="Disponível","DISP",IF(INDEX('Controle de reservas'!$L$14:$L$2013,BM18)="Não utilizado","NU",IF(INDEX('Controle de reservas'!$L$14:$L$2013,BM18)="Folga","F",IF(INDEX('Controle de reservas'!$L$14:$L$2013,BM18)="Ocorrência","O",IF(INDEX('Controle de reservas'!$L$14:$L$2013,BM18)="Programado","PROG",IF(INDEX('Controle de reservas'!$L$14:$L$2013,BM18)="Disponível no posto","DP","SEM SITUAÇÃO")))))))&amp;IF(INDEX('Controle de reservas'!$M$14:$M$2013,BM18)&lt;&gt;"",CHAR(10)&amp;INDEX('Controle de reservas'!$M$14:$M$2013,BM18),IF(OR(INDEX('Controle de reservas'!$L$14:$L$2013,BM18)="Em cobertura",INDEX('Controle de reservas'!$L$14:$L$2013,BM18)="Programado"),CHAR(10)&amp;"SEM LOCAL",""))&amp;IF(INDEX('Controle de reservas'!$N$14:$N$2013,BM18)&lt;&gt;"",CHAR(10)&amp;"Subst.: "&amp;INDEX('Controle de reservas'!$N$14:$N$2013,BM18),"")&amp;IF(AND(ISNUMBER(INDEX('Controle de reservas'!$I$14:$I$2013,BM18)),INDEX('Controle de reservas'!$I$14:$I$2013,BM18)&gt;0,INDEX('Controle de reservas'!$K$14:$K$2013,BM18)&gt;INDEX('Controle de reservas'!$I$14:$I$2013,BM18)),CHAR(10)&amp;"DIVERGÊNCIA DE DATAS","")&amp;IF(INDEX('Controle de reservas'!$P$14:$P$2013,BM18)&lt;&gt;"OK"," !",""))))</f>
      </c>
      <c r="Z18" s="15">
        <f ca="1">IF(OR($AQ18=0,Z$9="",Z$9&lt;$AS18,AND($AT18&lt;&gt;"",Z$9&gt;$AT18)),"",IF(BN18=0,"—",IF(INDEX('Controle de reservas'!$P$14:$P$2013,BN18)="DUPLICIDADE NO DIA","CONFLITO"&amp;IF(INDEX('Controle de reservas'!$M$14:$M$2013,BN18)&lt;&gt;"",CHAR(10)&amp;INDEX('Controle de reservas'!$M$14:$M$2013,BN18),"")&amp;IF(INDEX('Controle de reservas'!$N$14:$N$2013,BN18)&lt;&gt;"",CHAR(10)&amp;"Subst.: "&amp;INDEX('Controle de reservas'!$N$14:$N$2013,BN18),"")&amp;IF(AND(ISNUMBER(INDEX('Controle de reservas'!$I$14:$I$2013,BN18)),INDEX('Controle de reservas'!$I$14:$I$2013,BN18)&gt;0,INDEX('Controle de reservas'!$K$14:$K$2013,BN18)&gt;INDEX('Controle de reservas'!$I$14:$I$2013,BN18)),CHAR(10)&amp;"DIVERGÊNCIA DE DATAS",""),IF(INDEX('Controle de reservas'!$L$14:$L$2013,BN18)="Em cobertura","COV",IF(INDEX('Controle de reservas'!$L$14:$L$2013,BN18)="Disponível","DISP",IF(INDEX('Controle de reservas'!$L$14:$L$2013,BN18)="Não utilizado","NU",IF(INDEX('Controle de reservas'!$L$14:$L$2013,BN18)="Folga","F",IF(INDEX('Controle de reservas'!$L$14:$L$2013,BN18)="Ocorrência","O",IF(INDEX('Controle de reservas'!$L$14:$L$2013,BN18)="Programado","PROG",IF(INDEX('Controle de reservas'!$L$14:$L$2013,BN18)="Disponível no posto","DP","SEM SITUAÇÃO")))))))&amp;IF(INDEX('Controle de reservas'!$M$14:$M$2013,BN18)&lt;&gt;"",CHAR(10)&amp;INDEX('Controle de reservas'!$M$14:$M$2013,BN18),IF(OR(INDEX('Controle de reservas'!$L$14:$L$2013,BN18)="Em cobertura",INDEX('Controle de reservas'!$L$14:$L$2013,BN18)="Programado"),CHAR(10)&amp;"SEM LOCAL",""))&amp;IF(INDEX('Controle de reservas'!$N$14:$N$2013,BN18)&lt;&gt;"",CHAR(10)&amp;"Subst.: "&amp;INDEX('Controle de reservas'!$N$14:$N$2013,BN18),"")&amp;IF(AND(ISNUMBER(INDEX('Controle de reservas'!$I$14:$I$2013,BN18)),INDEX('Controle de reservas'!$I$14:$I$2013,BN18)&gt;0,INDEX('Controle de reservas'!$K$14:$K$2013,BN18)&gt;INDEX('Controle de reservas'!$I$14:$I$2013,BN18)),CHAR(10)&amp;"DIVERGÊNCIA DE DATAS","")&amp;IF(INDEX('Controle de reservas'!$P$14:$P$2013,BN18)&lt;&gt;"OK"," !",""))))</f>
      </c>
      <c r="AA18" s="15">
        <f ca="1">IF(OR($AQ18=0,AA$9="",AA$9&lt;$AS18,AND($AT18&lt;&gt;"",AA$9&gt;$AT18)),"",IF(BO18=0,"—",IF(INDEX('Controle de reservas'!$P$14:$P$2013,BO18)="DUPLICIDADE NO DIA","CONFLITO"&amp;IF(INDEX('Controle de reservas'!$M$14:$M$2013,BO18)&lt;&gt;"",CHAR(10)&amp;INDEX('Controle de reservas'!$M$14:$M$2013,BO18),"")&amp;IF(INDEX('Controle de reservas'!$N$14:$N$2013,BO18)&lt;&gt;"",CHAR(10)&amp;"Subst.: "&amp;INDEX('Controle de reservas'!$N$14:$N$2013,BO18),"")&amp;IF(AND(ISNUMBER(INDEX('Controle de reservas'!$I$14:$I$2013,BO18)),INDEX('Controle de reservas'!$I$14:$I$2013,BO18)&gt;0,INDEX('Controle de reservas'!$K$14:$K$2013,BO18)&gt;INDEX('Controle de reservas'!$I$14:$I$2013,BO18)),CHAR(10)&amp;"DIVERGÊNCIA DE DATAS",""),IF(INDEX('Controle de reservas'!$L$14:$L$2013,BO18)="Em cobertura","COV",IF(INDEX('Controle de reservas'!$L$14:$L$2013,BO18)="Disponível","DISP",IF(INDEX('Controle de reservas'!$L$14:$L$2013,BO18)="Não utilizado","NU",IF(INDEX('Controle de reservas'!$L$14:$L$2013,BO18)="Folga","F",IF(INDEX('Controle de reservas'!$L$14:$L$2013,BO18)="Ocorrência","O",IF(INDEX('Controle de reservas'!$L$14:$L$2013,BO18)="Programado","PROG",IF(INDEX('Controle de reservas'!$L$14:$L$2013,BO18)="Disponível no posto","DP","SEM SITUAÇÃO")))))))&amp;IF(INDEX('Controle de reservas'!$M$14:$M$2013,BO18)&lt;&gt;"",CHAR(10)&amp;INDEX('Controle de reservas'!$M$14:$M$2013,BO18),IF(OR(INDEX('Controle de reservas'!$L$14:$L$2013,BO18)="Em cobertura",INDEX('Controle de reservas'!$L$14:$L$2013,BO18)="Programado"),CHAR(10)&amp;"SEM LOCAL",""))&amp;IF(INDEX('Controle de reservas'!$N$14:$N$2013,BO18)&lt;&gt;"",CHAR(10)&amp;"Subst.: "&amp;INDEX('Controle de reservas'!$N$14:$N$2013,BO18),"")&amp;IF(AND(ISNUMBER(INDEX('Controle de reservas'!$I$14:$I$2013,BO18)),INDEX('Controle de reservas'!$I$14:$I$2013,BO18)&gt;0,INDEX('Controle de reservas'!$K$14:$K$2013,BO18)&gt;INDEX('Controle de reservas'!$I$14:$I$2013,BO18)),CHAR(10)&amp;"DIVERGÊNCIA DE DATAS","")&amp;IF(INDEX('Controle de reservas'!$P$14:$P$2013,BO18)&lt;&gt;"OK"," !",""))))</f>
      </c>
      <c r="AB18" s="15">
        <f ca="1">IF(OR($AQ18=0,AB$9="",AB$9&lt;$AS18,AND($AT18&lt;&gt;"",AB$9&gt;$AT18)),"",IF(BP18=0,"—",IF(INDEX('Controle de reservas'!$P$14:$P$2013,BP18)="DUPLICIDADE NO DIA","CONFLITO"&amp;IF(INDEX('Controle de reservas'!$M$14:$M$2013,BP18)&lt;&gt;"",CHAR(10)&amp;INDEX('Controle de reservas'!$M$14:$M$2013,BP18),"")&amp;IF(INDEX('Controle de reservas'!$N$14:$N$2013,BP18)&lt;&gt;"",CHAR(10)&amp;"Subst.: "&amp;INDEX('Controle de reservas'!$N$14:$N$2013,BP18),"")&amp;IF(AND(ISNUMBER(INDEX('Controle de reservas'!$I$14:$I$2013,BP18)),INDEX('Controle de reservas'!$I$14:$I$2013,BP18)&gt;0,INDEX('Controle de reservas'!$K$14:$K$2013,BP18)&gt;INDEX('Controle de reservas'!$I$14:$I$2013,BP18)),CHAR(10)&amp;"DIVERGÊNCIA DE DATAS",""),IF(INDEX('Controle de reservas'!$L$14:$L$2013,BP18)="Em cobertura","COV",IF(INDEX('Controle de reservas'!$L$14:$L$2013,BP18)="Disponível","DISP",IF(INDEX('Controle de reservas'!$L$14:$L$2013,BP18)="Não utilizado","NU",IF(INDEX('Controle de reservas'!$L$14:$L$2013,BP18)="Folga","F",IF(INDEX('Controle de reservas'!$L$14:$L$2013,BP18)="Ocorrência","O",IF(INDEX('Controle de reservas'!$L$14:$L$2013,BP18)="Programado","PROG",IF(INDEX('Controle de reservas'!$L$14:$L$2013,BP18)="Disponível no posto","DP","SEM SITUAÇÃO")))))))&amp;IF(INDEX('Controle de reservas'!$M$14:$M$2013,BP18)&lt;&gt;"",CHAR(10)&amp;INDEX('Controle de reservas'!$M$14:$M$2013,BP18),IF(OR(INDEX('Controle de reservas'!$L$14:$L$2013,BP18)="Em cobertura",INDEX('Controle de reservas'!$L$14:$L$2013,BP18)="Programado"),CHAR(10)&amp;"SEM LOCAL",""))&amp;IF(INDEX('Controle de reservas'!$N$14:$N$2013,BP18)&lt;&gt;"",CHAR(10)&amp;"Subst.: "&amp;INDEX('Controle de reservas'!$N$14:$N$2013,BP18),"")&amp;IF(AND(ISNUMBER(INDEX('Controle de reservas'!$I$14:$I$2013,BP18)),INDEX('Controle de reservas'!$I$14:$I$2013,BP18)&gt;0,INDEX('Controle de reservas'!$K$14:$K$2013,BP18)&gt;INDEX('Controle de reservas'!$I$14:$I$2013,BP18)),CHAR(10)&amp;"DIVERGÊNCIA DE DATAS","")&amp;IF(INDEX('Controle de reservas'!$P$14:$P$2013,BP18)&lt;&gt;"OK"," !",""))))</f>
      </c>
      <c r="AC18" s="15">
        <f ca="1">IF(OR($AQ18=0,AC$9="",AC$9&lt;$AS18,AND($AT18&lt;&gt;"",AC$9&gt;$AT18)),"",IF(BQ18=0,"—",IF(INDEX('Controle de reservas'!$P$14:$P$2013,BQ18)="DUPLICIDADE NO DIA","CONFLITO"&amp;IF(INDEX('Controle de reservas'!$M$14:$M$2013,BQ18)&lt;&gt;"",CHAR(10)&amp;INDEX('Controle de reservas'!$M$14:$M$2013,BQ18),"")&amp;IF(INDEX('Controle de reservas'!$N$14:$N$2013,BQ18)&lt;&gt;"",CHAR(10)&amp;"Subst.: "&amp;INDEX('Controle de reservas'!$N$14:$N$2013,BQ18),"")&amp;IF(AND(ISNUMBER(INDEX('Controle de reservas'!$I$14:$I$2013,BQ18)),INDEX('Controle de reservas'!$I$14:$I$2013,BQ18)&gt;0,INDEX('Controle de reservas'!$K$14:$K$2013,BQ18)&gt;INDEX('Controle de reservas'!$I$14:$I$2013,BQ18)),CHAR(10)&amp;"DIVERGÊNCIA DE DATAS",""),IF(INDEX('Controle de reservas'!$L$14:$L$2013,BQ18)="Em cobertura","COV",IF(INDEX('Controle de reservas'!$L$14:$L$2013,BQ18)="Disponível","DISP",IF(INDEX('Controle de reservas'!$L$14:$L$2013,BQ18)="Não utilizado","NU",IF(INDEX('Controle de reservas'!$L$14:$L$2013,BQ18)="Folga","F",IF(INDEX('Controle de reservas'!$L$14:$L$2013,BQ18)="Ocorrência","O",IF(INDEX('Controle de reservas'!$L$14:$L$2013,BQ18)="Programado","PROG",IF(INDEX('Controle de reservas'!$L$14:$L$2013,BQ18)="Disponível no posto","DP","SEM SITUAÇÃO")))))))&amp;IF(INDEX('Controle de reservas'!$M$14:$M$2013,BQ18)&lt;&gt;"",CHAR(10)&amp;INDEX('Controle de reservas'!$M$14:$M$2013,BQ18),IF(OR(INDEX('Controle de reservas'!$L$14:$L$2013,BQ18)="Em cobertura",INDEX('Controle de reservas'!$L$14:$L$2013,BQ18)="Programado"),CHAR(10)&amp;"SEM LOCAL",""))&amp;IF(INDEX('Controle de reservas'!$N$14:$N$2013,BQ18)&lt;&gt;"",CHAR(10)&amp;"Subst.: "&amp;INDEX('Controle de reservas'!$N$14:$N$2013,BQ18),"")&amp;IF(AND(ISNUMBER(INDEX('Controle de reservas'!$I$14:$I$2013,BQ18)),INDEX('Controle de reservas'!$I$14:$I$2013,BQ18)&gt;0,INDEX('Controle de reservas'!$K$14:$K$2013,BQ18)&gt;INDEX('Controle de reservas'!$I$14:$I$2013,BQ18)),CHAR(10)&amp;"DIVERGÊNCIA DE DATAS","")&amp;IF(INDEX('Controle de reservas'!$P$14:$P$2013,BQ18)&lt;&gt;"OK"," !",""))))</f>
      </c>
      <c r="AD18" s="15">
        <f ca="1">IF(OR($AQ18=0,AD$9="",AD$9&lt;$AS18,AND($AT18&lt;&gt;"",AD$9&gt;$AT18)),"",IF(BR18=0,"—",IF(INDEX('Controle de reservas'!$P$14:$P$2013,BR18)="DUPLICIDADE NO DIA","CONFLITO"&amp;IF(INDEX('Controle de reservas'!$M$14:$M$2013,BR18)&lt;&gt;"",CHAR(10)&amp;INDEX('Controle de reservas'!$M$14:$M$2013,BR18),"")&amp;IF(INDEX('Controle de reservas'!$N$14:$N$2013,BR18)&lt;&gt;"",CHAR(10)&amp;"Subst.: "&amp;INDEX('Controle de reservas'!$N$14:$N$2013,BR18),"")&amp;IF(AND(ISNUMBER(INDEX('Controle de reservas'!$I$14:$I$2013,BR18)),INDEX('Controle de reservas'!$I$14:$I$2013,BR18)&gt;0,INDEX('Controle de reservas'!$K$14:$K$2013,BR18)&gt;INDEX('Controle de reservas'!$I$14:$I$2013,BR18)),CHAR(10)&amp;"DIVERGÊNCIA DE DATAS",""),IF(INDEX('Controle de reservas'!$L$14:$L$2013,BR18)="Em cobertura","COV",IF(INDEX('Controle de reservas'!$L$14:$L$2013,BR18)="Disponível","DISP",IF(INDEX('Controle de reservas'!$L$14:$L$2013,BR18)="Não utilizado","NU",IF(INDEX('Controle de reservas'!$L$14:$L$2013,BR18)="Folga","F",IF(INDEX('Controle de reservas'!$L$14:$L$2013,BR18)="Ocorrência","O",IF(INDEX('Controle de reservas'!$L$14:$L$2013,BR18)="Programado","PROG",IF(INDEX('Controle de reservas'!$L$14:$L$2013,BR18)="Disponível no posto","DP","SEM SITUAÇÃO")))))))&amp;IF(INDEX('Controle de reservas'!$M$14:$M$2013,BR18)&lt;&gt;"",CHAR(10)&amp;INDEX('Controle de reservas'!$M$14:$M$2013,BR18),IF(OR(INDEX('Controle de reservas'!$L$14:$L$2013,BR18)="Em cobertura",INDEX('Controle de reservas'!$L$14:$L$2013,BR18)="Programado"),CHAR(10)&amp;"SEM LOCAL",""))&amp;IF(INDEX('Controle de reservas'!$N$14:$N$2013,BR18)&lt;&gt;"",CHAR(10)&amp;"Subst.: "&amp;INDEX('Controle de reservas'!$N$14:$N$2013,BR18),"")&amp;IF(AND(ISNUMBER(INDEX('Controle de reservas'!$I$14:$I$2013,BR18)),INDEX('Controle de reservas'!$I$14:$I$2013,BR18)&gt;0,INDEX('Controle de reservas'!$K$14:$K$2013,BR18)&gt;INDEX('Controle de reservas'!$I$14:$I$2013,BR18)),CHAR(10)&amp;"DIVERGÊNCIA DE DATAS","")&amp;IF(INDEX('Controle de reservas'!$P$14:$P$2013,BR18)&lt;&gt;"OK"," !",""))))</f>
      </c>
      <c r="AE18" s="15">
        <f ca="1">IF(OR($AQ18=0,AE$9="",AE$9&lt;$AS18,AND($AT18&lt;&gt;"",AE$9&gt;$AT18)),"",IF(BS18=0,"—",IF(INDEX('Controle de reservas'!$P$14:$P$2013,BS18)="DUPLICIDADE NO DIA","CONFLITO"&amp;IF(INDEX('Controle de reservas'!$M$14:$M$2013,BS18)&lt;&gt;"",CHAR(10)&amp;INDEX('Controle de reservas'!$M$14:$M$2013,BS18),"")&amp;IF(INDEX('Controle de reservas'!$N$14:$N$2013,BS18)&lt;&gt;"",CHAR(10)&amp;"Subst.: "&amp;INDEX('Controle de reservas'!$N$14:$N$2013,BS18),"")&amp;IF(AND(ISNUMBER(INDEX('Controle de reservas'!$I$14:$I$2013,BS18)),INDEX('Controle de reservas'!$I$14:$I$2013,BS18)&gt;0,INDEX('Controle de reservas'!$K$14:$K$2013,BS18)&gt;INDEX('Controle de reservas'!$I$14:$I$2013,BS18)),CHAR(10)&amp;"DIVERGÊNCIA DE DATAS",""),IF(INDEX('Controle de reservas'!$L$14:$L$2013,BS18)="Em cobertura","COV",IF(INDEX('Controle de reservas'!$L$14:$L$2013,BS18)="Disponível","DISP",IF(INDEX('Controle de reservas'!$L$14:$L$2013,BS18)="Não utilizado","NU",IF(INDEX('Controle de reservas'!$L$14:$L$2013,BS18)="Folga","F",IF(INDEX('Controle de reservas'!$L$14:$L$2013,BS18)="Ocorrência","O",IF(INDEX('Controle de reservas'!$L$14:$L$2013,BS18)="Programado","PROG",IF(INDEX('Controle de reservas'!$L$14:$L$2013,BS18)="Disponível no posto","DP","SEM SITUAÇÃO")))))))&amp;IF(INDEX('Controle de reservas'!$M$14:$M$2013,BS18)&lt;&gt;"",CHAR(10)&amp;INDEX('Controle de reservas'!$M$14:$M$2013,BS18),IF(OR(INDEX('Controle de reservas'!$L$14:$L$2013,BS18)="Em cobertura",INDEX('Controle de reservas'!$L$14:$L$2013,BS18)="Programado"),CHAR(10)&amp;"SEM LOCAL",""))&amp;IF(INDEX('Controle de reservas'!$N$14:$N$2013,BS18)&lt;&gt;"",CHAR(10)&amp;"Subst.: "&amp;INDEX('Controle de reservas'!$N$14:$N$2013,BS18),"")&amp;IF(AND(ISNUMBER(INDEX('Controle de reservas'!$I$14:$I$2013,BS18)),INDEX('Controle de reservas'!$I$14:$I$2013,BS18)&gt;0,INDEX('Controle de reservas'!$K$14:$K$2013,BS18)&gt;INDEX('Controle de reservas'!$I$14:$I$2013,BS18)),CHAR(10)&amp;"DIVERGÊNCIA DE DATAS","")&amp;IF(INDEX('Controle de reservas'!$P$14:$P$2013,BS18)&lt;&gt;"OK"," !",""))))</f>
      </c>
      <c r="AF18" s="15">
        <f ca="1">IF(OR($AQ18=0,AF$9="",AF$9&lt;$AS18,AND($AT18&lt;&gt;"",AF$9&gt;$AT18)),"",IF(BT18=0,"—",IF(INDEX('Controle de reservas'!$P$14:$P$2013,BT18)="DUPLICIDADE NO DIA","CONFLITO"&amp;IF(INDEX('Controle de reservas'!$M$14:$M$2013,BT18)&lt;&gt;"",CHAR(10)&amp;INDEX('Controle de reservas'!$M$14:$M$2013,BT18),"")&amp;IF(INDEX('Controle de reservas'!$N$14:$N$2013,BT18)&lt;&gt;"",CHAR(10)&amp;"Subst.: "&amp;INDEX('Controle de reservas'!$N$14:$N$2013,BT18),"")&amp;IF(AND(ISNUMBER(INDEX('Controle de reservas'!$I$14:$I$2013,BT18)),INDEX('Controle de reservas'!$I$14:$I$2013,BT18)&gt;0,INDEX('Controle de reservas'!$K$14:$K$2013,BT18)&gt;INDEX('Controle de reservas'!$I$14:$I$2013,BT18)),CHAR(10)&amp;"DIVERGÊNCIA DE DATAS",""),IF(INDEX('Controle de reservas'!$L$14:$L$2013,BT18)="Em cobertura","COV",IF(INDEX('Controle de reservas'!$L$14:$L$2013,BT18)="Disponível","DISP",IF(INDEX('Controle de reservas'!$L$14:$L$2013,BT18)="Não utilizado","NU",IF(INDEX('Controle de reservas'!$L$14:$L$2013,BT18)="Folga","F",IF(INDEX('Controle de reservas'!$L$14:$L$2013,BT18)="Ocorrência","O",IF(INDEX('Controle de reservas'!$L$14:$L$2013,BT18)="Programado","PROG",IF(INDEX('Controle de reservas'!$L$14:$L$2013,BT18)="Disponível no posto","DP","SEM SITUAÇÃO")))))))&amp;IF(INDEX('Controle de reservas'!$M$14:$M$2013,BT18)&lt;&gt;"",CHAR(10)&amp;INDEX('Controle de reservas'!$M$14:$M$2013,BT18),IF(OR(INDEX('Controle de reservas'!$L$14:$L$2013,BT18)="Em cobertura",INDEX('Controle de reservas'!$L$14:$L$2013,BT18)="Programado"),CHAR(10)&amp;"SEM LOCAL",""))&amp;IF(INDEX('Controle de reservas'!$N$14:$N$2013,BT18)&lt;&gt;"",CHAR(10)&amp;"Subst.: "&amp;INDEX('Controle de reservas'!$N$14:$N$2013,BT18),"")&amp;IF(AND(ISNUMBER(INDEX('Controle de reservas'!$I$14:$I$2013,BT18)),INDEX('Controle de reservas'!$I$14:$I$2013,BT18)&gt;0,INDEX('Controle de reservas'!$K$14:$K$2013,BT18)&gt;INDEX('Controle de reservas'!$I$14:$I$2013,BT18)),CHAR(10)&amp;"DIVERGÊNCIA DE DATAS","")&amp;IF(INDEX('Controle de reservas'!$P$14:$P$2013,BT18)&lt;&gt;"OK"," !",""))))</f>
      </c>
      <c r="AG18" s="15">
        <f ca="1">IF(OR($AQ18=0,AG$9="",AG$9&lt;$AS18,AND($AT18&lt;&gt;"",AG$9&gt;$AT18)),"",IF(BU18=0,"—",IF(INDEX('Controle de reservas'!$P$14:$P$2013,BU18)="DUPLICIDADE NO DIA","CONFLITO"&amp;IF(INDEX('Controle de reservas'!$M$14:$M$2013,BU18)&lt;&gt;"",CHAR(10)&amp;INDEX('Controle de reservas'!$M$14:$M$2013,BU18),"")&amp;IF(INDEX('Controle de reservas'!$N$14:$N$2013,BU18)&lt;&gt;"",CHAR(10)&amp;"Subst.: "&amp;INDEX('Controle de reservas'!$N$14:$N$2013,BU18),"")&amp;IF(AND(ISNUMBER(INDEX('Controle de reservas'!$I$14:$I$2013,BU18)),INDEX('Controle de reservas'!$I$14:$I$2013,BU18)&gt;0,INDEX('Controle de reservas'!$K$14:$K$2013,BU18)&gt;INDEX('Controle de reservas'!$I$14:$I$2013,BU18)),CHAR(10)&amp;"DIVERGÊNCIA DE DATAS",""),IF(INDEX('Controle de reservas'!$L$14:$L$2013,BU18)="Em cobertura","COV",IF(INDEX('Controle de reservas'!$L$14:$L$2013,BU18)="Disponível","DISP",IF(INDEX('Controle de reservas'!$L$14:$L$2013,BU18)="Não utilizado","NU",IF(INDEX('Controle de reservas'!$L$14:$L$2013,BU18)="Folga","F",IF(INDEX('Controle de reservas'!$L$14:$L$2013,BU18)="Ocorrência","O",IF(INDEX('Controle de reservas'!$L$14:$L$2013,BU18)="Programado","PROG",IF(INDEX('Controle de reservas'!$L$14:$L$2013,BU18)="Disponível no posto","DP","SEM SITUAÇÃO")))))))&amp;IF(INDEX('Controle de reservas'!$M$14:$M$2013,BU18)&lt;&gt;"",CHAR(10)&amp;INDEX('Controle de reservas'!$M$14:$M$2013,BU18),IF(OR(INDEX('Controle de reservas'!$L$14:$L$2013,BU18)="Em cobertura",INDEX('Controle de reservas'!$L$14:$L$2013,BU18)="Programado"),CHAR(10)&amp;"SEM LOCAL",""))&amp;IF(INDEX('Controle de reservas'!$N$14:$N$2013,BU18)&lt;&gt;"",CHAR(10)&amp;"Subst.: "&amp;INDEX('Controle de reservas'!$N$14:$N$2013,BU18),"")&amp;IF(AND(ISNUMBER(INDEX('Controle de reservas'!$I$14:$I$2013,BU18)),INDEX('Controle de reservas'!$I$14:$I$2013,BU18)&gt;0,INDEX('Controle de reservas'!$K$14:$K$2013,BU18)&gt;INDEX('Controle de reservas'!$I$14:$I$2013,BU18)),CHAR(10)&amp;"DIVERGÊNCIA DE DATAS","")&amp;IF(INDEX('Controle de reservas'!$P$14:$P$2013,BU18)&lt;&gt;"OK"," !",""))))</f>
      </c>
      <c r="AH18" s="15">
        <f ca="1">IF(OR($AQ18=0,AH$9="",AH$9&lt;$AS18,AND($AT18&lt;&gt;"",AH$9&gt;$AT18)),"",IF(BV18=0,"—",IF(INDEX('Controle de reservas'!$P$14:$P$2013,BV18)="DUPLICIDADE NO DIA","CONFLITO"&amp;IF(INDEX('Controle de reservas'!$M$14:$M$2013,BV18)&lt;&gt;"",CHAR(10)&amp;INDEX('Controle de reservas'!$M$14:$M$2013,BV18),"")&amp;IF(INDEX('Controle de reservas'!$N$14:$N$2013,BV18)&lt;&gt;"",CHAR(10)&amp;"Subst.: "&amp;INDEX('Controle de reservas'!$N$14:$N$2013,BV18),"")&amp;IF(AND(ISNUMBER(INDEX('Controle de reservas'!$I$14:$I$2013,BV18)),INDEX('Controle de reservas'!$I$14:$I$2013,BV18)&gt;0,INDEX('Controle de reservas'!$K$14:$K$2013,BV18)&gt;INDEX('Controle de reservas'!$I$14:$I$2013,BV18)),CHAR(10)&amp;"DIVERGÊNCIA DE DATAS",""),IF(INDEX('Controle de reservas'!$L$14:$L$2013,BV18)="Em cobertura","COV",IF(INDEX('Controle de reservas'!$L$14:$L$2013,BV18)="Disponível","DISP",IF(INDEX('Controle de reservas'!$L$14:$L$2013,BV18)="Não utilizado","NU",IF(INDEX('Controle de reservas'!$L$14:$L$2013,BV18)="Folga","F",IF(INDEX('Controle de reservas'!$L$14:$L$2013,BV18)="Ocorrência","O",IF(INDEX('Controle de reservas'!$L$14:$L$2013,BV18)="Programado","PROG",IF(INDEX('Controle de reservas'!$L$14:$L$2013,BV18)="Disponível no posto","DP","SEM SITUAÇÃO")))))))&amp;IF(INDEX('Controle de reservas'!$M$14:$M$2013,BV18)&lt;&gt;"",CHAR(10)&amp;INDEX('Controle de reservas'!$M$14:$M$2013,BV18),IF(OR(INDEX('Controle de reservas'!$L$14:$L$2013,BV18)="Em cobertura",INDEX('Controle de reservas'!$L$14:$L$2013,BV18)="Programado"),CHAR(10)&amp;"SEM LOCAL",""))&amp;IF(INDEX('Controle de reservas'!$N$14:$N$2013,BV18)&lt;&gt;"",CHAR(10)&amp;"Subst.: "&amp;INDEX('Controle de reservas'!$N$14:$N$2013,BV18),"")&amp;IF(AND(ISNUMBER(INDEX('Controle de reservas'!$I$14:$I$2013,BV18)),INDEX('Controle de reservas'!$I$14:$I$2013,BV18)&gt;0,INDEX('Controle de reservas'!$K$14:$K$2013,BV18)&gt;INDEX('Controle de reservas'!$I$14:$I$2013,BV18)),CHAR(10)&amp;"DIVERGÊNCIA DE DATAS","")&amp;IF(INDEX('Controle de reservas'!$P$14:$P$2013,BV18)&lt;&gt;"OK"," !",""))))</f>
      </c>
      <c r="AI18" s="15">
        <f ca="1">IF(OR($AQ18=0,AI$9="",AI$9&lt;$AS18,AND($AT18&lt;&gt;"",AI$9&gt;$AT18)),"",IF(BW18=0,"—",IF(INDEX('Controle de reservas'!$P$14:$P$2013,BW18)="DUPLICIDADE NO DIA","CONFLITO"&amp;IF(INDEX('Controle de reservas'!$M$14:$M$2013,BW18)&lt;&gt;"",CHAR(10)&amp;INDEX('Controle de reservas'!$M$14:$M$2013,BW18),"")&amp;IF(INDEX('Controle de reservas'!$N$14:$N$2013,BW18)&lt;&gt;"",CHAR(10)&amp;"Subst.: "&amp;INDEX('Controle de reservas'!$N$14:$N$2013,BW18),"")&amp;IF(AND(ISNUMBER(INDEX('Controle de reservas'!$I$14:$I$2013,BW18)),INDEX('Controle de reservas'!$I$14:$I$2013,BW18)&gt;0,INDEX('Controle de reservas'!$K$14:$K$2013,BW18)&gt;INDEX('Controle de reservas'!$I$14:$I$2013,BW18)),CHAR(10)&amp;"DIVERGÊNCIA DE DATAS",""),IF(INDEX('Controle de reservas'!$L$14:$L$2013,BW18)="Em cobertura","COV",IF(INDEX('Controle de reservas'!$L$14:$L$2013,BW18)="Disponível","DISP",IF(INDEX('Controle de reservas'!$L$14:$L$2013,BW18)="Não utilizado","NU",IF(INDEX('Controle de reservas'!$L$14:$L$2013,BW18)="Folga","F",IF(INDEX('Controle de reservas'!$L$14:$L$2013,BW18)="Ocorrência","O",IF(INDEX('Controle de reservas'!$L$14:$L$2013,BW18)="Programado","PROG",IF(INDEX('Controle de reservas'!$L$14:$L$2013,BW18)="Disponível no posto","DP","SEM SITUAÇÃO")))))))&amp;IF(INDEX('Controle de reservas'!$M$14:$M$2013,BW18)&lt;&gt;"",CHAR(10)&amp;INDEX('Controle de reservas'!$M$14:$M$2013,BW18),IF(OR(INDEX('Controle de reservas'!$L$14:$L$2013,BW18)="Em cobertura",INDEX('Controle de reservas'!$L$14:$L$2013,BW18)="Programado"),CHAR(10)&amp;"SEM LOCAL",""))&amp;IF(INDEX('Controle de reservas'!$N$14:$N$2013,BW18)&lt;&gt;"",CHAR(10)&amp;"Subst.: "&amp;INDEX('Controle de reservas'!$N$14:$N$2013,BW18),"")&amp;IF(AND(ISNUMBER(INDEX('Controle de reservas'!$I$14:$I$2013,BW18)),INDEX('Controle de reservas'!$I$14:$I$2013,BW18)&gt;0,INDEX('Controle de reservas'!$K$14:$K$2013,BW18)&gt;INDEX('Controle de reservas'!$I$14:$I$2013,BW18)),CHAR(10)&amp;"DIVERGÊNCIA DE DATAS","")&amp;IF(INDEX('Controle de reservas'!$P$14:$P$2013,BW18)&lt;&gt;"OK"," !",""))))</f>
      </c>
      <c r="AJ18" s="15">
        <f ca="1">IF(OR($AQ18=0,AJ$9="",AJ$9&lt;$AS18,AND($AT18&lt;&gt;"",AJ$9&gt;$AT18)),"",IF(BX18=0,"—",IF(INDEX('Controle de reservas'!$P$14:$P$2013,BX18)="DUPLICIDADE NO DIA","CONFLITO"&amp;IF(INDEX('Controle de reservas'!$M$14:$M$2013,BX18)&lt;&gt;"",CHAR(10)&amp;INDEX('Controle de reservas'!$M$14:$M$2013,BX18),"")&amp;IF(INDEX('Controle de reservas'!$N$14:$N$2013,BX18)&lt;&gt;"",CHAR(10)&amp;"Subst.: "&amp;INDEX('Controle de reservas'!$N$14:$N$2013,BX18),"")&amp;IF(AND(ISNUMBER(INDEX('Controle de reservas'!$I$14:$I$2013,BX18)),INDEX('Controle de reservas'!$I$14:$I$2013,BX18)&gt;0,INDEX('Controle de reservas'!$K$14:$K$2013,BX18)&gt;INDEX('Controle de reservas'!$I$14:$I$2013,BX18)),CHAR(10)&amp;"DIVERGÊNCIA DE DATAS",""),IF(INDEX('Controle de reservas'!$L$14:$L$2013,BX18)="Em cobertura","COV",IF(INDEX('Controle de reservas'!$L$14:$L$2013,BX18)="Disponível","DISP",IF(INDEX('Controle de reservas'!$L$14:$L$2013,BX18)="Não utilizado","NU",IF(INDEX('Controle de reservas'!$L$14:$L$2013,BX18)="Folga","F",IF(INDEX('Controle de reservas'!$L$14:$L$2013,BX18)="Ocorrência","O",IF(INDEX('Controle de reservas'!$L$14:$L$2013,BX18)="Programado","PROG",IF(INDEX('Controle de reservas'!$L$14:$L$2013,BX18)="Disponível no posto","DP","SEM SITUAÇÃO")))))))&amp;IF(INDEX('Controle de reservas'!$M$14:$M$2013,BX18)&lt;&gt;"",CHAR(10)&amp;INDEX('Controle de reservas'!$M$14:$M$2013,BX18),IF(OR(INDEX('Controle de reservas'!$L$14:$L$2013,BX18)="Em cobertura",INDEX('Controle de reservas'!$L$14:$L$2013,BX18)="Programado"),CHAR(10)&amp;"SEM LOCAL",""))&amp;IF(INDEX('Controle de reservas'!$N$14:$N$2013,BX18)&lt;&gt;"",CHAR(10)&amp;"Subst.: "&amp;INDEX('Controle de reservas'!$N$14:$N$2013,BX18),"")&amp;IF(AND(ISNUMBER(INDEX('Controle de reservas'!$I$14:$I$2013,BX18)),INDEX('Controle de reservas'!$I$14:$I$2013,BX18)&gt;0,INDEX('Controle de reservas'!$K$14:$K$2013,BX18)&gt;INDEX('Controle de reservas'!$I$14:$I$2013,BX18)),CHAR(10)&amp;"DIVERGÊNCIA DE DATAS","")&amp;IF(INDEX('Controle de reservas'!$P$14:$P$2013,BX18)&lt;&gt;"OK"," !",""))))</f>
      </c>
      <c r="AK18" s="15">
        <f ca="1">IF(OR($AQ18=0,AK$9="",AK$9&lt;$AS18,AND($AT18&lt;&gt;"",AK$9&gt;$AT18)),"",IF(BY18=0,"—",IF(INDEX('Controle de reservas'!$P$14:$P$2013,BY18)="DUPLICIDADE NO DIA","CONFLITO"&amp;IF(INDEX('Controle de reservas'!$M$14:$M$2013,BY18)&lt;&gt;"",CHAR(10)&amp;INDEX('Controle de reservas'!$M$14:$M$2013,BY18),"")&amp;IF(INDEX('Controle de reservas'!$N$14:$N$2013,BY18)&lt;&gt;"",CHAR(10)&amp;"Subst.: "&amp;INDEX('Controle de reservas'!$N$14:$N$2013,BY18),"")&amp;IF(AND(ISNUMBER(INDEX('Controle de reservas'!$I$14:$I$2013,BY18)),INDEX('Controle de reservas'!$I$14:$I$2013,BY18)&gt;0,INDEX('Controle de reservas'!$K$14:$K$2013,BY18)&gt;INDEX('Controle de reservas'!$I$14:$I$2013,BY18)),CHAR(10)&amp;"DIVERGÊNCIA DE DATAS",""),IF(INDEX('Controle de reservas'!$L$14:$L$2013,BY18)="Em cobertura","COV",IF(INDEX('Controle de reservas'!$L$14:$L$2013,BY18)="Disponível","DISP",IF(INDEX('Controle de reservas'!$L$14:$L$2013,BY18)="Não utilizado","NU",IF(INDEX('Controle de reservas'!$L$14:$L$2013,BY18)="Folga","F",IF(INDEX('Controle de reservas'!$L$14:$L$2013,BY18)="Ocorrência","O",IF(INDEX('Controle de reservas'!$L$14:$L$2013,BY18)="Programado","PROG",IF(INDEX('Controle de reservas'!$L$14:$L$2013,BY18)="Disponível no posto","DP","SEM SITUAÇÃO")))))))&amp;IF(INDEX('Controle de reservas'!$M$14:$M$2013,BY18)&lt;&gt;"",CHAR(10)&amp;INDEX('Controle de reservas'!$M$14:$M$2013,BY18),IF(OR(INDEX('Controle de reservas'!$L$14:$L$2013,BY18)="Em cobertura",INDEX('Controle de reservas'!$L$14:$L$2013,BY18)="Programado"),CHAR(10)&amp;"SEM LOCAL",""))&amp;IF(INDEX('Controle de reservas'!$N$14:$N$2013,BY18)&lt;&gt;"",CHAR(10)&amp;"Subst.: "&amp;INDEX('Controle de reservas'!$N$14:$N$2013,BY18),"")&amp;IF(AND(ISNUMBER(INDEX('Controle de reservas'!$I$14:$I$2013,BY18)),INDEX('Controle de reservas'!$I$14:$I$2013,BY18)&gt;0,INDEX('Controle de reservas'!$K$14:$K$2013,BY18)&gt;INDEX('Controle de reservas'!$I$14:$I$2013,BY18)),CHAR(10)&amp;"DIVERGÊNCIA DE DATAS","")&amp;IF(INDEX('Controle de reservas'!$P$14:$P$2013,BY18)&lt;&gt;"OK"," !",""))))</f>
      </c>
      <c r="AL18" s="14">
        <f t="shared" ca="1" si="1"/>
      </c>
      <c r="AM18" s="14">
        <f t="shared" ca="1" si="2"/>
      </c>
      <c r="AN18" s="14">
        <f t="shared" ca="1" si="3"/>
      </c>
      <c r="AO18" s="14">
        <f t="shared" ca="1" si="4"/>
      </c>
      <c r="AP18" s="14">
        <f ca="1">IF($AQ18=0,"",INDEX('Controle de reservas'!$O$14:$O$2013,$AQ18))</f>
      </c>
      <c r="AQ18">
        <f ca="1">IFERROR(MATCH(ROW()-9,'Controle de reservas'!$S$14:$S$2013,0),0)</f>
      </c>
      <c r="AR18">
        <f ca="1">IF($AQ18=0,"",INDEX('Controle de reservas'!$Q$14:$Q$2013,$AQ18))</f>
      </c>
      <c r="AS18">
        <f ca="1">IF($AQ18=0,"",INDEX('Controle de reservas'!$H$14:$H$2013,$AQ18))</f>
      </c>
      <c r="AT18">
        <f ca="1">IF($AQ18=0,"",IF(INDEX('Controle de reservas'!$J$14:$J$2013,$AQ18)=0,"",INDEX('Controle de reservas'!$J$14:$J$2013,$AQ18)))</f>
      </c>
      <c r="AU18">
        <f ca="1">IF(OR($AQ18=0,G$9=""),0,IFERROR(MATCH($AR18&amp;"|"&amp;TEXT(G$9,"yyyymmdd"),'Controle de reservas'!$T$14:$T$2013,0),0))</f>
      </c>
      <c r="AV18">
        <f ca="1">IF(OR($AQ18=0,H$9=""),0,IFERROR(MATCH($AR18&amp;"|"&amp;TEXT(H$9,"yyyymmdd"),'Controle de reservas'!$T$14:$T$2013,0),0))</f>
      </c>
      <c r="AW18">
        <f ca="1">IF(OR($AQ18=0,I$9=""),0,IFERROR(MATCH($AR18&amp;"|"&amp;TEXT(I$9,"yyyymmdd"),'Controle de reservas'!$T$14:$T$2013,0),0))</f>
      </c>
      <c r="AX18">
        <f ca="1">IF(OR($AQ18=0,J$9=""),0,IFERROR(MATCH($AR18&amp;"|"&amp;TEXT(J$9,"yyyymmdd"),'Controle de reservas'!$T$14:$T$2013,0),0))</f>
      </c>
      <c r="AY18">
        <f ca="1">IF(OR($AQ18=0,K$9=""),0,IFERROR(MATCH($AR18&amp;"|"&amp;TEXT(K$9,"yyyymmdd"),'Controle de reservas'!$T$14:$T$2013,0),0))</f>
      </c>
      <c r="AZ18">
        <f ca="1">IF(OR($AQ18=0,L$9=""),0,IFERROR(MATCH($AR18&amp;"|"&amp;TEXT(L$9,"yyyymmdd"),'Controle de reservas'!$T$14:$T$2013,0),0))</f>
      </c>
      <c r="BA18">
        <f ca="1">IF(OR($AQ18=0,M$9=""),0,IFERROR(MATCH($AR18&amp;"|"&amp;TEXT(M$9,"yyyymmdd"),'Controle de reservas'!$T$14:$T$2013,0),0))</f>
      </c>
      <c r="BB18">
        <f ca="1">IF(OR($AQ18=0,N$9=""),0,IFERROR(MATCH($AR18&amp;"|"&amp;TEXT(N$9,"yyyymmdd"),'Controle de reservas'!$T$14:$T$2013,0),0))</f>
      </c>
      <c r="BC18">
        <f ca="1">IF(OR($AQ18=0,O$9=""),0,IFERROR(MATCH($AR18&amp;"|"&amp;TEXT(O$9,"yyyymmdd"),'Controle de reservas'!$T$14:$T$2013,0),0))</f>
      </c>
      <c r="BD18">
        <f ca="1">IF(OR($AQ18=0,P$9=""),0,IFERROR(MATCH($AR18&amp;"|"&amp;TEXT(P$9,"yyyymmdd"),'Controle de reservas'!$T$14:$T$2013,0),0))</f>
      </c>
      <c r="BE18">
        <f ca="1">IF(OR($AQ18=0,Q$9=""),0,IFERROR(MATCH($AR18&amp;"|"&amp;TEXT(Q$9,"yyyymmdd"),'Controle de reservas'!$T$14:$T$2013,0),0))</f>
      </c>
      <c r="BF18">
        <f ca="1">IF(OR($AQ18=0,R$9=""),0,IFERROR(MATCH($AR18&amp;"|"&amp;TEXT(R$9,"yyyymmdd"),'Controle de reservas'!$T$14:$T$2013,0),0))</f>
      </c>
      <c r="BG18">
        <f ca="1">IF(OR($AQ18=0,S$9=""),0,IFERROR(MATCH($AR18&amp;"|"&amp;TEXT(S$9,"yyyymmdd"),'Controle de reservas'!$T$14:$T$2013,0),0))</f>
      </c>
      <c r="BH18">
        <f ca="1">IF(OR($AQ18=0,T$9=""),0,IFERROR(MATCH($AR18&amp;"|"&amp;TEXT(T$9,"yyyymmdd"),'Controle de reservas'!$T$14:$T$2013,0),0))</f>
      </c>
      <c r="BI18">
        <f ca="1">IF(OR($AQ18=0,U$9=""),0,IFERROR(MATCH($AR18&amp;"|"&amp;TEXT(U$9,"yyyymmdd"),'Controle de reservas'!$T$14:$T$2013,0),0))</f>
      </c>
      <c r="BJ18">
        <f ca="1">IF(OR($AQ18=0,V$9=""),0,IFERROR(MATCH($AR18&amp;"|"&amp;TEXT(V$9,"yyyymmdd"),'Controle de reservas'!$T$14:$T$2013,0),0))</f>
      </c>
      <c r="BK18">
        <f ca="1">IF(OR($AQ18=0,W$9=""),0,IFERROR(MATCH($AR18&amp;"|"&amp;TEXT(W$9,"yyyymmdd"),'Controle de reservas'!$T$14:$T$2013,0),0))</f>
      </c>
      <c r="BL18">
        <f ca="1">IF(OR($AQ18=0,X$9=""),0,IFERROR(MATCH($AR18&amp;"|"&amp;TEXT(X$9,"yyyymmdd"),'Controle de reservas'!$T$14:$T$2013,0),0))</f>
      </c>
      <c r="BM18">
        <f ca="1">IF(OR($AQ18=0,Y$9=""),0,IFERROR(MATCH($AR18&amp;"|"&amp;TEXT(Y$9,"yyyymmdd"),'Controle de reservas'!$T$14:$T$2013,0),0))</f>
      </c>
      <c r="BN18">
        <f ca="1">IF(OR($AQ18=0,Z$9=""),0,IFERROR(MATCH($AR18&amp;"|"&amp;TEXT(Z$9,"yyyymmdd"),'Controle de reservas'!$T$14:$T$2013,0),0))</f>
      </c>
      <c r="BO18">
        <f ca="1">IF(OR($AQ18=0,AA$9=""),0,IFERROR(MATCH($AR18&amp;"|"&amp;TEXT(AA$9,"yyyymmdd"),'Controle de reservas'!$T$14:$T$2013,0),0))</f>
      </c>
      <c r="BP18">
        <f ca="1">IF(OR($AQ18=0,AB$9=""),0,IFERROR(MATCH($AR18&amp;"|"&amp;TEXT(AB$9,"yyyymmdd"),'Controle de reservas'!$T$14:$T$2013,0),0))</f>
      </c>
      <c r="BQ18">
        <f ca="1">IF(OR($AQ18=0,AC$9=""),0,IFERROR(MATCH($AR18&amp;"|"&amp;TEXT(AC$9,"yyyymmdd"),'Controle de reservas'!$T$14:$T$2013,0),0))</f>
      </c>
      <c r="BR18">
        <f ca="1">IF(OR($AQ18=0,AD$9=""),0,IFERROR(MATCH($AR18&amp;"|"&amp;TEXT(AD$9,"yyyymmdd"),'Controle de reservas'!$T$14:$T$2013,0),0))</f>
      </c>
      <c r="BS18">
        <f ca="1">IF(OR($AQ18=0,AE$9=""),0,IFERROR(MATCH($AR18&amp;"|"&amp;TEXT(AE$9,"yyyymmdd"),'Controle de reservas'!$T$14:$T$2013,0),0))</f>
      </c>
      <c r="BT18">
        <f ca="1">IF(OR($AQ18=0,AF$9=""),0,IFERROR(MATCH($AR18&amp;"|"&amp;TEXT(AF$9,"yyyymmdd"),'Controle de reservas'!$T$14:$T$2013,0),0))</f>
      </c>
      <c r="BU18">
        <f ca="1">IF(OR($AQ18=0,AG$9=""),0,IFERROR(MATCH($AR18&amp;"|"&amp;TEXT(AG$9,"yyyymmdd"),'Controle de reservas'!$T$14:$T$2013,0),0))</f>
      </c>
      <c r="BV18">
        <f ca="1">IF(OR($AQ18=0,AH$9=""),0,IFERROR(MATCH($AR18&amp;"|"&amp;TEXT(AH$9,"yyyymmdd"),'Controle de reservas'!$T$14:$T$2013,0),0))</f>
      </c>
      <c r="BW18">
        <f ca="1">IF(OR($AQ18=0,AI$9=""),0,IFERROR(MATCH($AR18&amp;"|"&amp;TEXT(AI$9,"yyyymmdd"),'Controle de reservas'!$T$14:$T$2013,0),0))</f>
      </c>
      <c r="BX18">
        <f ca="1">IF(OR($AQ18=0,AJ$9=""),0,IFERROR(MATCH($AR18&amp;"|"&amp;TEXT(AJ$9,"yyyymmdd"),'Controle de reservas'!$T$14:$T$2013,0),0))</f>
      </c>
      <c r="BY18">
        <f ca="1">IF(OR($AQ18=0,AK$9=""),0,IFERROR(MATCH($AR18&amp;"|"&amp;TEXT(AK$9,"yyyymmdd"),'Controle de reservas'!$T$14:$T$2013,0),0))</f>
      </c>
    </row>
    <row r="19" spans="1:77" ht="105" customHeight="1" x14ac:dyDescent="0.25">
      <c r="A19" s="16">
        <f ca="1">IF($AQ19=0,"",INDEX('Controle de reservas'!$A$14:$A$2013,$AQ19))</f>
      </c>
      <c r="B19" s="16">
        <f ca="1">IF($AQ19=0,"",INDEX('Controle de reservas'!$B$14:$B$2013,$AQ19))</f>
      </c>
      <c r="C19" s="16">
        <f ca="1">IF($AQ19=0,"",INDEX('Controle de reservas'!$C$14:$C$2013,$AQ19))</f>
      </c>
      <c r="D19" s="16">
        <f ca="1">IF($AQ19=0,"",INDEX('Controle de reservas'!$D$14:$D$2013,$AQ19))</f>
      </c>
      <c r="E19" s="16">
        <f ca="1">IF($AQ19=0,"",INDEX('Controle de reservas'!$E$14:$E$2013,$AQ19))</f>
      </c>
      <c r="F19" s="16">
        <f ca="1">IF($AQ19=0,"",INDEX('Controle de reservas'!$F$14:$F$2013,$AQ19))</f>
      </c>
      <c r="G19" s="17">
        <f ca="1">IF(OR($AQ19=0,G$9="",G$9&lt;$AS19,AND($AT19&lt;&gt;"",G$9&gt;$AT19)),"",IF(AU19=0,"—",IF(INDEX('Controle de reservas'!$P$14:$P$2013,AU19)="DUPLICIDADE NO DIA","CONFLITO"&amp;IF(INDEX('Controle de reservas'!$M$14:$M$2013,AU19)&lt;&gt;"",CHAR(10)&amp;INDEX('Controle de reservas'!$M$14:$M$2013,AU19),"")&amp;IF(INDEX('Controle de reservas'!$N$14:$N$2013,AU19)&lt;&gt;"",CHAR(10)&amp;"Subst.: "&amp;INDEX('Controle de reservas'!$N$14:$N$2013,AU19),"")&amp;IF(AND(ISNUMBER(INDEX('Controle de reservas'!$I$14:$I$2013,AU19)),INDEX('Controle de reservas'!$I$14:$I$2013,AU19)&gt;0,INDEX('Controle de reservas'!$K$14:$K$2013,AU19)&gt;INDEX('Controle de reservas'!$I$14:$I$2013,AU19)),CHAR(10)&amp;"DIVERGÊNCIA DE DATAS",""),IF(INDEX('Controle de reservas'!$L$14:$L$2013,AU19)="Em cobertura","COV",IF(INDEX('Controle de reservas'!$L$14:$L$2013,AU19)="Disponível","DISP",IF(INDEX('Controle de reservas'!$L$14:$L$2013,AU19)="Não utilizado","NU",IF(INDEX('Controle de reservas'!$L$14:$L$2013,AU19)="Folga","F",IF(INDEX('Controle de reservas'!$L$14:$L$2013,AU19)="Ocorrência","O",IF(INDEX('Controle de reservas'!$L$14:$L$2013,AU19)="Programado","PROG",IF(INDEX('Controle de reservas'!$L$14:$L$2013,AU19)="Disponível no posto","DP","SEM SITUAÇÃO")))))))&amp;IF(INDEX('Controle de reservas'!$M$14:$M$2013,AU19)&lt;&gt;"",CHAR(10)&amp;INDEX('Controle de reservas'!$M$14:$M$2013,AU19),IF(OR(INDEX('Controle de reservas'!$L$14:$L$2013,AU19)="Em cobertura",INDEX('Controle de reservas'!$L$14:$L$2013,AU19)="Programado"),CHAR(10)&amp;"SEM LOCAL",""))&amp;IF(INDEX('Controle de reservas'!$N$14:$N$2013,AU19)&lt;&gt;"",CHAR(10)&amp;"Subst.: "&amp;INDEX('Controle de reservas'!$N$14:$N$2013,AU19),"")&amp;IF(AND(ISNUMBER(INDEX('Controle de reservas'!$I$14:$I$2013,AU19)),INDEX('Controle de reservas'!$I$14:$I$2013,AU19)&gt;0,INDEX('Controle de reservas'!$K$14:$K$2013,AU19)&gt;INDEX('Controle de reservas'!$I$14:$I$2013,AU19)),CHAR(10)&amp;"DIVERGÊNCIA DE DATAS","")&amp;IF(INDEX('Controle de reservas'!$P$14:$P$2013,AU19)&lt;&gt;"OK"," !",""))))</f>
      </c>
      <c r="H19" s="17">
        <f ca="1">IF(OR($AQ19=0,H$9="",H$9&lt;$AS19,AND($AT19&lt;&gt;"",H$9&gt;$AT19)),"",IF(AV19=0,"—",IF(INDEX('Controle de reservas'!$P$14:$P$2013,AV19)="DUPLICIDADE NO DIA","CONFLITO"&amp;IF(INDEX('Controle de reservas'!$M$14:$M$2013,AV19)&lt;&gt;"",CHAR(10)&amp;INDEX('Controle de reservas'!$M$14:$M$2013,AV19),"")&amp;IF(INDEX('Controle de reservas'!$N$14:$N$2013,AV19)&lt;&gt;"",CHAR(10)&amp;"Subst.: "&amp;INDEX('Controle de reservas'!$N$14:$N$2013,AV19),"")&amp;IF(AND(ISNUMBER(INDEX('Controle de reservas'!$I$14:$I$2013,AV19)),INDEX('Controle de reservas'!$I$14:$I$2013,AV19)&gt;0,INDEX('Controle de reservas'!$K$14:$K$2013,AV19)&gt;INDEX('Controle de reservas'!$I$14:$I$2013,AV19)),CHAR(10)&amp;"DIVERGÊNCIA DE DATAS",""),IF(INDEX('Controle de reservas'!$L$14:$L$2013,AV19)="Em cobertura","COV",IF(INDEX('Controle de reservas'!$L$14:$L$2013,AV19)="Disponível","DISP",IF(INDEX('Controle de reservas'!$L$14:$L$2013,AV19)="Não utilizado","NU",IF(INDEX('Controle de reservas'!$L$14:$L$2013,AV19)="Folga","F",IF(INDEX('Controle de reservas'!$L$14:$L$2013,AV19)="Ocorrência","O",IF(INDEX('Controle de reservas'!$L$14:$L$2013,AV19)="Programado","PROG",IF(INDEX('Controle de reservas'!$L$14:$L$2013,AV19)="Disponível no posto","DP","SEM SITUAÇÃO")))))))&amp;IF(INDEX('Controle de reservas'!$M$14:$M$2013,AV19)&lt;&gt;"",CHAR(10)&amp;INDEX('Controle de reservas'!$M$14:$M$2013,AV19),IF(OR(INDEX('Controle de reservas'!$L$14:$L$2013,AV19)="Em cobertura",INDEX('Controle de reservas'!$L$14:$L$2013,AV19)="Programado"),CHAR(10)&amp;"SEM LOCAL",""))&amp;IF(INDEX('Controle de reservas'!$N$14:$N$2013,AV19)&lt;&gt;"",CHAR(10)&amp;"Subst.: "&amp;INDEX('Controle de reservas'!$N$14:$N$2013,AV19),"")&amp;IF(AND(ISNUMBER(INDEX('Controle de reservas'!$I$14:$I$2013,AV19)),INDEX('Controle de reservas'!$I$14:$I$2013,AV19)&gt;0,INDEX('Controle de reservas'!$K$14:$K$2013,AV19)&gt;INDEX('Controle de reservas'!$I$14:$I$2013,AV19)),CHAR(10)&amp;"DIVERGÊNCIA DE DATAS","")&amp;IF(INDEX('Controle de reservas'!$P$14:$P$2013,AV19)&lt;&gt;"OK"," !",""))))</f>
      </c>
      <c r="I19" s="17">
        <f ca="1">IF(OR($AQ19=0,I$9="",I$9&lt;$AS19,AND($AT19&lt;&gt;"",I$9&gt;$AT19)),"",IF(AW19=0,"—",IF(INDEX('Controle de reservas'!$P$14:$P$2013,AW19)="DUPLICIDADE NO DIA","CONFLITO"&amp;IF(INDEX('Controle de reservas'!$M$14:$M$2013,AW19)&lt;&gt;"",CHAR(10)&amp;INDEX('Controle de reservas'!$M$14:$M$2013,AW19),"")&amp;IF(INDEX('Controle de reservas'!$N$14:$N$2013,AW19)&lt;&gt;"",CHAR(10)&amp;"Subst.: "&amp;INDEX('Controle de reservas'!$N$14:$N$2013,AW19),"")&amp;IF(AND(ISNUMBER(INDEX('Controle de reservas'!$I$14:$I$2013,AW19)),INDEX('Controle de reservas'!$I$14:$I$2013,AW19)&gt;0,INDEX('Controle de reservas'!$K$14:$K$2013,AW19)&gt;INDEX('Controle de reservas'!$I$14:$I$2013,AW19)),CHAR(10)&amp;"DIVERGÊNCIA DE DATAS",""),IF(INDEX('Controle de reservas'!$L$14:$L$2013,AW19)="Em cobertura","COV",IF(INDEX('Controle de reservas'!$L$14:$L$2013,AW19)="Disponível","DISP",IF(INDEX('Controle de reservas'!$L$14:$L$2013,AW19)="Não utilizado","NU",IF(INDEX('Controle de reservas'!$L$14:$L$2013,AW19)="Folga","F",IF(INDEX('Controle de reservas'!$L$14:$L$2013,AW19)="Ocorrência","O",IF(INDEX('Controle de reservas'!$L$14:$L$2013,AW19)="Programado","PROG",IF(INDEX('Controle de reservas'!$L$14:$L$2013,AW19)="Disponível no posto","DP","SEM SITUAÇÃO")))))))&amp;IF(INDEX('Controle de reservas'!$M$14:$M$2013,AW19)&lt;&gt;"",CHAR(10)&amp;INDEX('Controle de reservas'!$M$14:$M$2013,AW19),IF(OR(INDEX('Controle de reservas'!$L$14:$L$2013,AW19)="Em cobertura",INDEX('Controle de reservas'!$L$14:$L$2013,AW19)="Programado"),CHAR(10)&amp;"SEM LOCAL",""))&amp;IF(INDEX('Controle de reservas'!$N$14:$N$2013,AW19)&lt;&gt;"",CHAR(10)&amp;"Subst.: "&amp;INDEX('Controle de reservas'!$N$14:$N$2013,AW19),"")&amp;IF(AND(ISNUMBER(INDEX('Controle de reservas'!$I$14:$I$2013,AW19)),INDEX('Controle de reservas'!$I$14:$I$2013,AW19)&gt;0,INDEX('Controle de reservas'!$K$14:$K$2013,AW19)&gt;INDEX('Controle de reservas'!$I$14:$I$2013,AW19)),CHAR(10)&amp;"DIVERGÊNCIA DE DATAS","")&amp;IF(INDEX('Controle de reservas'!$P$14:$P$2013,AW19)&lt;&gt;"OK"," !",""))))</f>
      </c>
      <c r="J19" s="17">
        <f ca="1">IF(OR($AQ19=0,J$9="",J$9&lt;$AS19,AND($AT19&lt;&gt;"",J$9&gt;$AT19)),"",IF(AX19=0,"—",IF(INDEX('Controle de reservas'!$P$14:$P$2013,AX19)="DUPLICIDADE NO DIA","CONFLITO"&amp;IF(INDEX('Controle de reservas'!$M$14:$M$2013,AX19)&lt;&gt;"",CHAR(10)&amp;INDEX('Controle de reservas'!$M$14:$M$2013,AX19),"")&amp;IF(INDEX('Controle de reservas'!$N$14:$N$2013,AX19)&lt;&gt;"",CHAR(10)&amp;"Subst.: "&amp;INDEX('Controle de reservas'!$N$14:$N$2013,AX19),"")&amp;IF(AND(ISNUMBER(INDEX('Controle de reservas'!$I$14:$I$2013,AX19)),INDEX('Controle de reservas'!$I$14:$I$2013,AX19)&gt;0,INDEX('Controle de reservas'!$K$14:$K$2013,AX19)&gt;INDEX('Controle de reservas'!$I$14:$I$2013,AX19)),CHAR(10)&amp;"DIVERGÊNCIA DE DATAS",""),IF(INDEX('Controle de reservas'!$L$14:$L$2013,AX19)="Em cobertura","COV",IF(INDEX('Controle de reservas'!$L$14:$L$2013,AX19)="Disponível","DISP",IF(INDEX('Controle de reservas'!$L$14:$L$2013,AX19)="Não utilizado","NU",IF(INDEX('Controle de reservas'!$L$14:$L$2013,AX19)="Folga","F",IF(INDEX('Controle de reservas'!$L$14:$L$2013,AX19)="Ocorrência","O",IF(INDEX('Controle de reservas'!$L$14:$L$2013,AX19)="Programado","PROG",IF(INDEX('Controle de reservas'!$L$14:$L$2013,AX19)="Disponível no posto","DP","SEM SITUAÇÃO")))))))&amp;IF(INDEX('Controle de reservas'!$M$14:$M$2013,AX19)&lt;&gt;"",CHAR(10)&amp;INDEX('Controle de reservas'!$M$14:$M$2013,AX19),IF(OR(INDEX('Controle de reservas'!$L$14:$L$2013,AX19)="Em cobertura",INDEX('Controle de reservas'!$L$14:$L$2013,AX19)="Programado"),CHAR(10)&amp;"SEM LOCAL",""))&amp;IF(INDEX('Controle de reservas'!$N$14:$N$2013,AX19)&lt;&gt;"",CHAR(10)&amp;"Subst.: "&amp;INDEX('Controle de reservas'!$N$14:$N$2013,AX19),"")&amp;IF(AND(ISNUMBER(INDEX('Controle de reservas'!$I$14:$I$2013,AX19)),INDEX('Controle de reservas'!$I$14:$I$2013,AX19)&gt;0,INDEX('Controle de reservas'!$K$14:$K$2013,AX19)&gt;INDEX('Controle de reservas'!$I$14:$I$2013,AX19)),CHAR(10)&amp;"DIVERGÊNCIA DE DATAS","")&amp;IF(INDEX('Controle de reservas'!$P$14:$P$2013,AX19)&lt;&gt;"OK"," !",""))))</f>
      </c>
      <c r="K19" s="17">
        <f ca="1">IF(OR($AQ19=0,K$9="",K$9&lt;$AS19,AND($AT19&lt;&gt;"",K$9&gt;$AT19)),"",IF(AY19=0,"—",IF(INDEX('Controle de reservas'!$P$14:$P$2013,AY19)="DUPLICIDADE NO DIA","CONFLITO"&amp;IF(INDEX('Controle de reservas'!$M$14:$M$2013,AY19)&lt;&gt;"",CHAR(10)&amp;INDEX('Controle de reservas'!$M$14:$M$2013,AY19),"")&amp;IF(INDEX('Controle de reservas'!$N$14:$N$2013,AY19)&lt;&gt;"",CHAR(10)&amp;"Subst.: "&amp;INDEX('Controle de reservas'!$N$14:$N$2013,AY19),"")&amp;IF(AND(ISNUMBER(INDEX('Controle de reservas'!$I$14:$I$2013,AY19)),INDEX('Controle de reservas'!$I$14:$I$2013,AY19)&gt;0,INDEX('Controle de reservas'!$K$14:$K$2013,AY19)&gt;INDEX('Controle de reservas'!$I$14:$I$2013,AY19)),CHAR(10)&amp;"DIVERGÊNCIA DE DATAS",""),IF(INDEX('Controle de reservas'!$L$14:$L$2013,AY19)="Em cobertura","COV",IF(INDEX('Controle de reservas'!$L$14:$L$2013,AY19)="Disponível","DISP",IF(INDEX('Controle de reservas'!$L$14:$L$2013,AY19)="Não utilizado","NU",IF(INDEX('Controle de reservas'!$L$14:$L$2013,AY19)="Folga","F",IF(INDEX('Controle de reservas'!$L$14:$L$2013,AY19)="Ocorrência","O",IF(INDEX('Controle de reservas'!$L$14:$L$2013,AY19)="Programado","PROG",IF(INDEX('Controle de reservas'!$L$14:$L$2013,AY19)="Disponível no posto","DP","SEM SITUAÇÃO")))))))&amp;IF(INDEX('Controle de reservas'!$M$14:$M$2013,AY19)&lt;&gt;"",CHAR(10)&amp;INDEX('Controle de reservas'!$M$14:$M$2013,AY19),IF(OR(INDEX('Controle de reservas'!$L$14:$L$2013,AY19)="Em cobertura",INDEX('Controle de reservas'!$L$14:$L$2013,AY19)="Programado"),CHAR(10)&amp;"SEM LOCAL",""))&amp;IF(INDEX('Controle de reservas'!$N$14:$N$2013,AY19)&lt;&gt;"",CHAR(10)&amp;"Subst.: "&amp;INDEX('Controle de reservas'!$N$14:$N$2013,AY19),"")&amp;IF(AND(ISNUMBER(INDEX('Controle de reservas'!$I$14:$I$2013,AY19)),INDEX('Controle de reservas'!$I$14:$I$2013,AY19)&gt;0,INDEX('Controle de reservas'!$K$14:$K$2013,AY19)&gt;INDEX('Controle de reservas'!$I$14:$I$2013,AY19)),CHAR(10)&amp;"DIVERGÊNCIA DE DATAS","")&amp;IF(INDEX('Controle de reservas'!$P$14:$P$2013,AY19)&lt;&gt;"OK"," !",""))))</f>
      </c>
      <c r="L19" s="17">
        <f ca="1">IF(OR($AQ19=0,L$9="",L$9&lt;$AS19,AND($AT19&lt;&gt;"",L$9&gt;$AT19)),"",IF(AZ19=0,"—",IF(INDEX('Controle de reservas'!$P$14:$P$2013,AZ19)="DUPLICIDADE NO DIA","CONFLITO"&amp;IF(INDEX('Controle de reservas'!$M$14:$M$2013,AZ19)&lt;&gt;"",CHAR(10)&amp;INDEX('Controle de reservas'!$M$14:$M$2013,AZ19),"")&amp;IF(INDEX('Controle de reservas'!$N$14:$N$2013,AZ19)&lt;&gt;"",CHAR(10)&amp;"Subst.: "&amp;INDEX('Controle de reservas'!$N$14:$N$2013,AZ19),"")&amp;IF(AND(ISNUMBER(INDEX('Controle de reservas'!$I$14:$I$2013,AZ19)),INDEX('Controle de reservas'!$I$14:$I$2013,AZ19)&gt;0,INDEX('Controle de reservas'!$K$14:$K$2013,AZ19)&gt;INDEX('Controle de reservas'!$I$14:$I$2013,AZ19)),CHAR(10)&amp;"DIVERGÊNCIA DE DATAS",""),IF(INDEX('Controle de reservas'!$L$14:$L$2013,AZ19)="Em cobertura","COV",IF(INDEX('Controle de reservas'!$L$14:$L$2013,AZ19)="Disponível","DISP",IF(INDEX('Controle de reservas'!$L$14:$L$2013,AZ19)="Não utilizado","NU",IF(INDEX('Controle de reservas'!$L$14:$L$2013,AZ19)="Folga","F",IF(INDEX('Controle de reservas'!$L$14:$L$2013,AZ19)="Ocorrência","O",IF(INDEX('Controle de reservas'!$L$14:$L$2013,AZ19)="Programado","PROG",IF(INDEX('Controle de reservas'!$L$14:$L$2013,AZ19)="Disponível no posto","DP","SEM SITUAÇÃO")))))))&amp;IF(INDEX('Controle de reservas'!$M$14:$M$2013,AZ19)&lt;&gt;"",CHAR(10)&amp;INDEX('Controle de reservas'!$M$14:$M$2013,AZ19),IF(OR(INDEX('Controle de reservas'!$L$14:$L$2013,AZ19)="Em cobertura",INDEX('Controle de reservas'!$L$14:$L$2013,AZ19)="Programado"),CHAR(10)&amp;"SEM LOCAL",""))&amp;IF(INDEX('Controle de reservas'!$N$14:$N$2013,AZ19)&lt;&gt;"",CHAR(10)&amp;"Subst.: "&amp;INDEX('Controle de reservas'!$N$14:$N$2013,AZ19),"")&amp;IF(AND(ISNUMBER(INDEX('Controle de reservas'!$I$14:$I$2013,AZ19)),INDEX('Controle de reservas'!$I$14:$I$2013,AZ19)&gt;0,INDEX('Controle de reservas'!$K$14:$K$2013,AZ19)&gt;INDEX('Controle de reservas'!$I$14:$I$2013,AZ19)),CHAR(10)&amp;"DIVERGÊNCIA DE DATAS","")&amp;IF(INDEX('Controle de reservas'!$P$14:$P$2013,AZ19)&lt;&gt;"OK"," !",""))))</f>
      </c>
      <c r="M19" s="17">
        <f ca="1">IF(OR($AQ19=0,M$9="",M$9&lt;$AS19,AND($AT19&lt;&gt;"",M$9&gt;$AT19)),"",IF(BA19=0,"—",IF(INDEX('Controle de reservas'!$P$14:$P$2013,BA19)="DUPLICIDADE NO DIA","CONFLITO"&amp;IF(INDEX('Controle de reservas'!$M$14:$M$2013,BA19)&lt;&gt;"",CHAR(10)&amp;INDEX('Controle de reservas'!$M$14:$M$2013,BA19),"")&amp;IF(INDEX('Controle de reservas'!$N$14:$N$2013,BA19)&lt;&gt;"",CHAR(10)&amp;"Subst.: "&amp;INDEX('Controle de reservas'!$N$14:$N$2013,BA19),"")&amp;IF(AND(ISNUMBER(INDEX('Controle de reservas'!$I$14:$I$2013,BA19)),INDEX('Controle de reservas'!$I$14:$I$2013,BA19)&gt;0,INDEX('Controle de reservas'!$K$14:$K$2013,BA19)&gt;INDEX('Controle de reservas'!$I$14:$I$2013,BA19)),CHAR(10)&amp;"DIVERGÊNCIA DE DATAS",""),IF(INDEX('Controle de reservas'!$L$14:$L$2013,BA19)="Em cobertura","COV",IF(INDEX('Controle de reservas'!$L$14:$L$2013,BA19)="Disponível","DISP",IF(INDEX('Controle de reservas'!$L$14:$L$2013,BA19)="Não utilizado","NU",IF(INDEX('Controle de reservas'!$L$14:$L$2013,BA19)="Folga","F",IF(INDEX('Controle de reservas'!$L$14:$L$2013,BA19)="Ocorrência","O",IF(INDEX('Controle de reservas'!$L$14:$L$2013,BA19)="Programado","PROG",IF(INDEX('Controle de reservas'!$L$14:$L$2013,BA19)="Disponível no posto","DP","SEM SITUAÇÃO")))))))&amp;IF(INDEX('Controle de reservas'!$M$14:$M$2013,BA19)&lt;&gt;"",CHAR(10)&amp;INDEX('Controle de reservas'!$M$14:$M$2013,BA19),IF(OR(INDEX('Controle de reservas'!$L$14:$L$2013,BA19)="Em cobertura",INDEX('Controle de reservas'!$L$14:$L$2013,BA19)="Programado"),CHAR(10)&amp;"SEM LOCAL",""))&amp;IF(INDEX('Controle de reservas'!$N$14:$N$2013,BA19)&lt;&gt;"",CHAR(10)&amp;"Subst.: "&amp;INDEX('Controle de reservas'!$N$14:$N$2013,BA19),"")&amp;IF(AND(ISNUMBER(INDEX('Controle de reservas'!$I$14:$I$2013,BA19)),INDEX('Controle de reservas'!$I$14:$I$2013,BA19)&gt;0,INDEX('Controle de reservas'!$K$14:$K$2013,BA19)&gt;INDEX('Controle de reservas'!$I$14:$I$2013,BA19)),CHAR(10)&amp;"DIVERGÊNCIA DE DATAS","")&amp;IF(INDEX('Controle de reservas'!$P$14:$P$2013,BA19)&lt;&gt;"OK"," !",""))))</f>
      </c>
      <c r="N19" s="17">
        <f ca="1">IF(OR($AQ19=0,N$9="",N$9&lt;$AS19,AND($AT19&lt;&gt;"",N$9&gt;$AT19)),"",IF(BB19=0,"—",IF(INDEX('Controle de reservas'!$P$14:$P$2013,BB19)="DUPLICIDADE NO DIA","CONFLITO"&amp;IF(INDEX('Controle de reservas'!$M$14:$M$2013,BB19)&lt;&gt;"",CHAR(10)&amp;INDEX('Controle de reservas'!$M$14:$M$2013,BB19),"")&amp;IF(INDEX('Controle de reservas'!$N$14:$N$2013,BB19)&lt;&gt;"",CHAR(10)&amp;"Subst.: "&amp;INDEX('Controle de reservas'!$N$14:$N$2013,BB19),"")&amp;IF(AND(ISNUMBER(INDEX('Controle de reservas'!$I$14:$I$2013,BB19)),INDEX('Controle de reservas'!$I$14:$I$2013,BB19)&gt;0,INDEX('Controle de reservas'!$K$14:$K$2013,BB19)&gt;INDEX('Controle de reservas'!$I$14:$I$2013,BB19)),CHAR(10)&amp;"DIVERGÊNCIA DE DATAS",""),IF(INDEX('Controle de reservas'!$L$14:$L$2013,BB19)="Em cobertura","COV",IF(INDEX('Controle de reservas'!$L$14:$L$2013,BB19)="Disponível","DISP",IF(INDEX('Controle de reservas'!$L$14:$L$2013,BB19)="Não utilizado","NU",IF(INDEX('Controle de reservas'!$L$14:$L$2013,BB19)="Folga","F",IF(INDEX('Controle de reservas'!$L$14:$L$2013,BB19)="Ocorrência","O",IF(INDEX('Controle de reservas'!$L$14:$L$2013,BB19)="Programado","PROG",IF(INDEX('Controle de reservas'!$L$14:$L$2013,BB19)="Disponível no posto","DP","SEM SITUAÇÃO")))))))&amp;IF(INDEX('Controle de reservas'!$M$14:$M$2013,BB19)&lt;&gt;"",CHAR(10)&amp;INDEX('Controle de reservas'!$M$14:$M$2013,BB19),IF(OR(INDEX('Controle de reservas'!$L$14:$L$2013,BB19)="Em cobertura",INDEX('Controle de reservas'!$L$14:$L$2013,BB19)="Programado"),CHAR(10)&amp;"SEM LOCAL",""))&amp;IF(INDEX('Controle de reservas'!$N$14:$N$2013,BB19)&lt;&gt;"",CHAR(10)&amp;"Subst.: "&amp;INDEX('Controle de reservas'!$N$14:$N$2013,BB19),"")&amp;IF(AND(ISNUMBER(INDEX('Controle de reservas'!$I$14:$I$2013,BB19)),INDEX('Controle de reservas'!$I$14:$I$2013,BB19)&gt;0,INDEX('Controle de reservas'!$K$14:$K$2013,BB19)&gt;INDEX('Controle de reservas'!$I$14:$I$2013,BB19)),CHAR(10)&amp;"DIVERGÊNCIA DE DATAS","")&amp;IF(INDEX('Controle de reservas'!$P$14:$P$2013,BB19)&lt;&gt;"OK"," !",""))))</f>
      </c>
      <c r="O19" s="17">
        <f ca="1">IF(OR($AQ19=0,O$9="",O$9&lt;$AS19,AND($AT19&lt;&gt;"",O$9&gt;$AT19)),"",IF(BC19=0,"—",IF(INDEX('Controle de reservas'!$P$14:$P$2013,BC19)="DUPLICIDADE NO DIA","CONFLITO"&amp;IF(INDEX('Controle de reservas'!$M$14:$M$2013,BC19)&lt;&gt;"",CHAR(10)&amp;INDEX('Controle de reservas'!$M$14:$M$2013,BC19),"")&amp;IF(INDEX('Controle de reservas'!$N$14:$N$2013,BC19)&lt;&gt;"",CHAR(10)&amp;"Subst.: "&amp;INDEX('Controle de reservas'!$N$14:$N$2013,BC19),"")&amp;IF(AND(ISNUMBER(INDEX('Controle de reservas'!$I$14:$I$2013,BC19)),INDEX('Controle de reservas'!$I$14:$I$2013,BC19)&gt;0,INDEX('Controle de reservas'!$K$14:$K$2013,BC19)&gt;INDEX('Controle de reservas'!$I$14:$I$2013,BC19)),CHAR(10)&amp;"DIVERGÊNCIA DE DATAS",""),IF(INDEX('Controle de reservas'!$L$14:$L$2013,BC19)="Em cobertura","COV",IF(INDEX('Controle de reservas'!$L$14:$L$2013,BC19)="Disponível","DISP",IF(INDEX('Controle de reservas'!$L$14:$L$2013,BC19)="Não utilizado","NU",IF(INDEX('Controle de reservas'!$L$14:$L$2013,BC19)="Folga","F",IF(INDEX('Controle de reservas'!$L$14:$L$2013,BC19)="Ocorrência","O",IF(INDEX('Controle de reservas'!$L$14:$L$2013,BC19)="Programado","PROG",IF(INDEX('Controle de reservas'!$L$14:$L$2013,BC19)="Disponível no posto","DP","SEM SITUAÇÃO")))))))&amp;IF(INDEX('Controle de reservas'!$M$14:$M$2013,BC19)&lt;&gt;"",CHAR(10)&amp;INDEX('Controle de reservas'!$M$14:$M$2013,BC19),IF(OR(INDEX('Controle de reservas'!$L$14:$L$2013,BC19)="Em cobertura",INDEX('Controle de reservas'!$L$14:$L$2013,BC19)="Programado"),CHAR(10)&amp;"SEM LOCAL",""))&amp;IF(INDEX('Controle de reservas'!$N$14:$N$2013,BC19)&lt;&gt;"",CHAR(10)&amp;"Subst.: "&amp;INDEX('Controle de reservas'!$N$14:$N$2013,BC19),"")&amp;IF(AND(ISNUMBER(INDEX('Controle de reservas'!$I$14:$I$2013,BC19)),INDEX('Controle de reservas'!$I$14:$I$2013,BC19)&gt;0,INDEX('Controle de reservas'!$K$14:$K$2013,BC19)&gt;INDEX('Controle de reservas'!$I$14:$I$2013,BC19)),CHAR(10)&amp;"DIVERGÊNCIA DE DATAS","")&amp;IF(INDEX('Controle de reservas'!$P$14:$P$2013,BC19)&lt;&gt;"OK"," !",""))))</f>
      </c>
      <c r="P19" s="17">
        <f ca="1">IF(OR($AQ19=0,P$9="",P$9&lt;$AS19,AND($AT19&lt;&gt;"",P$9&gt;$AT19)),"",IF(BD19=0,"—",IF(INDEX('Controle de reservas'!$P$14:$P$2013,BD19)="DUPLICIDADE NO DIA","CONFLITO"&amp;IF(INDEX('Controle de reservas'!$M$14:$M$2013,BD19)&lt;&gt;"",CHAR(10)&amp;INDEX('Controle de reservas'!$M$14:$M$2013,BD19),"")&amp;IF(INDEX('Controle de reservas'!$N$14:$N$2013,BD19)&lt;&gt;"",CHAR(10)&amp;"Subst.: "&amp;INDEX('Controle de reservas'!$N$14:$N$2013,BD19),"")&amp;IF(AND(ISNUMBER(INDEX('Controle de reservas'!$I$14:$I$2013,BD19)),INDEX('Controle de reservas'!$I$14:$I$2013,BD19)&gt;0,INDEX('Controle de reservas'!$K$14:$K$2013,BD19)&gt;INDEX('Controle de reservas'!$I$14:$I$2013,BD19)),CHAR(10)&amp;"DIVERGÊNCIA DE DATAS",""),IF(INDEX('Controle de reservas'!$L$14:$L$2013,BD19)="Em cobertura","COV",IF(INDEX('Controle de reservas'!$L$14:$L$2013,BD19)="Disponível","DISP",IF(INDEX('Controle de reservas'!$L$14:$L$2013,BD19)="Não utilizado","NU",IF(INDEX('Controle de reservas'!$L$14:$L$2013,BD19)="Folga","F",IF(INDEX('Controle de reservas'!$L$14:$L$2013,BD19)="Ocorrência","O",IF(INDEX('Controle de reservas'!$L$14:$L$2013,BD19)="Programado","PROG",IF(INDEX('Controle de reservas'!$L$14:$L$2013,BD19)="Disponível no posto","DP","SEM SITUAÇÃO")))))))&amp;IF(INDEX('Controle de reservas'!$M$14:$M$2013,BD19)&lt;&gt;"",CHAR(10)&amp;INDEX('Controle de reservas'!$M$14:$M$2013,BD19),IF(OR(INDEX('Controle de reservas'!$L$14:$L$2013,BD19)="Em cobertura",INDEX('Controle de reservas'!$L$14:$L$2013,BD19)="Programado"),CHAR(10)&amp;"SEM LOCAL",""))&amp;IF(INDEX('Controle de reservas'!$N$14:$N$2013,BD19)&lt;&gt;"",CHAR(10)&amp;"Subst.: "&amp;INDEX('Controle de reservas'!$N$14:$N$2013,BD19),"")&amp;IF(AND(ISNUMBER(INDEX('Controle de reservas'!$I$14:$I$2013,BD19)),INDEX('Controle de reservas'!$I$14:$I$2013,BD19)&gt;0,INDEX('Controle de reservas'!$K$14:$K$2013,BD19)&gt;INDEX('Controle de reservas'!$I$14:$I$2013,BD19)),CHAR(10)&amp;"DIVERGÊNCIA DE DATAS","")&amp;IF(INDEX('Controle de reservas'!$P$14:$P$2013,BD19)&lt;&gt;"OK"," !",""))))</f>
      </c>
      <c r="Q19" s="17">
        <f ca="1">IF(OR($AQ19=0,Q$9="",Q$9&lt;$AS19,AND($AT19&lt;&gt;"",Q$9&gt;$AT19)),"",IF(BE19=0,"—",IF(INDEX('Controle de reservas'!$P$14:$P$2013,BE19)="DUPLICIDADE NO DIA","CONFLITO"&amp;IF(INDEX('Controle de reservas'!$M$14:$M$2013,BE19)&lt;&gt;"",CHAR(10)&amp;INDEX('Controle de reservas'!$M$14:$M$2013,BE19),"")&amp;IF(INDEX('Controle de reservas'!$N$14:$N$2013,BE19)&lt;&gt;"",CHAR(10)&amp;"Subst.: "&amp;INDEX('Controle de reservas'!$N$14:$N$2013,BE19),"")&amp;IF(AND(ISNUMBER(INDEX('Controle de reservas'!$I$14:$I$2013,BE19)),INDEX('Controle de reservas'!$I$14:$I$2013,BE19)&gt;0,INDEX('Controle de reservas'!$K$14:$K$2013,BE19)&gt;INDEX('Controle de reservas'!$I$14:$I$2013,BE19)),CHAR(10)&amp;"DIVERGÊNCIA DE DATAS",""),IF(INDEX('Controle de reservas'!$L$14:$L$2013,BE19)="Em cobertura","COV",IF(INDEX('Controle de reservas'!$L$14:$L$2013,BE19)="Disponível","DISP",IF(INDEX('Controle de reservas'!$L$14:$L$2013,BE19)="Não utilizado","NU",IF(INDEX('Controle de reservas'!$L$14:$L$2013,BE19)="Folga","F",IF(INDEX('Controle de reservas'!$L$14:$L$2013,BE19)="Ocorrência","O",IF(INDEX('Controle de reservas'!$L$14:$L$2013,BE19)="Programado","PROG",IF(INDEX('Controle de reservas'!$L$14:$L$2013,BE19)="Disponível no posto","DP","SEM SITUAÇÃO")))))))&amp;IF(INDEX('Controle de reservas'!$M$14:$M$2013,BE19)&lt;&gt;"",CHAR(10)&amp;INDEX('Controle de reservas'!$M$14:$M$2013,BE19),IF(OR(INDEX('Controle de reservas'!$L$14:$L$2013,BE19)="Em cobertura",INDEX('Controle de reservas'!$L$14:$L$2013,BE19)="Programado"),CHAR(10)&amp;"SEM LOCAL",""))&amp;IF(INDEX('Controle de reservas'!$N$14:$N$2013,BE19)&lt;&gt;"",CHAR(10)&amp;"Subst.: "&amp;INDEX('Controle de reservas'!$N$14:$N$2013,BE19),"")&amp;IF(AND(ISNUMBER(INDEX('Controle de reservas'!$I$14:$I$2013,BE19)),INDEX('Controle de reservas'!$I$14:$I$2013,BE19)&gt;0,INDEX('Controle de reservas'!$K$14:$K$2013,BE19)&gt;INDEX('Controle de reservas'!$I$14:$I$2013,BE19)),CHAR(10)&amp;"DIVERGÊNCIA DE DATAS","")&amp;IF(INDEX('Controle de reservas'!$P$14:$P$2013,BE19)&lt;&gt;"OK"," !",""))))</f>
      </c>
      <c r="R19" s="17">
        <f ca="1">IF(OR($AQ19=0,R$9="",R$9&lt;$AS19,AND($AT19&lt;&gt;"",R$9&gt;$AT19)),"",IF(BF19=0,"—",IF(INDEX('Controle de reservas'!$P$14:$P$2013,BF19)="DUPLICIDADE NO DIA","CONFLITO"&amp;IF(INDEX('Controle de reservas'!$M$14:$M$2013,BF19)&lt;&gt;"",CHAR(10)&amp;INDEX('Controle de reservas'!$M$14:$M$2013,BF19),"")&amp;IF(INDEX('Controle de reservas'!$N$14:$N$2013,BF19)&lt;&gt;"",CHAR(10)&amp;"Subst.: "&amp;INDEX('Controle de reservas'!$N$14:$N$2013,BF19),"")&amp;IF(AND(ISNUMBER(INDEX('Controle de reservas'!$I$14:$I$2013,BF19)),INDEX('Controle de reservas'!$I$14:$I$2013,BF19)&gt;0,INDEX('Controle de reservas'!$K$14:$K$2013,BF19)&gt;INDEX('Controle de reservas'!$I$14:$I$2013,BF19)),CHAR(10)&amp;"DIVERGÊNCIA DE DATAS",""),IF(INDEX('Controle de reservas'!$L$14:$L$2013,BF19)="Em cobertura","COV",IF(INDEX('Controle de reservas'!$L$14:$L$2013,BF19)="Disponível","DISP",IF(INDEX('Controle de reservas'!$L$14:$L$2013,BF19)="Não utilizado","NU",IF(INDEX('Controle de reservas'!$L$14:$L$2013,BF19)="Folga","F",IF(INDEX('Controle de reservas'!$L$14:$L$2013,BF19)="Ocorrência","O",IF(INDEX('Controle de reservas'!$L$14:$L$2013,BF19)="Programado","PROG",IF(INDEX('Controle de reservas'!$L$14:$L$2013,BF19)="Disponível no posto","DP","SEM SITUAÇÃO")))))))&amp;IF(INDEX('Controle de reservas'!$M$14:$M$2013,BF19)&lt;&gt;"",CHAR(10)&amp;INDEX('Controle de reservas'!$M$14:$M$2013,BF19),IF(OR(INDEX('Controle de reservas'!$L$14:$L$2013,BF19)="Em cobertura",INDEX('Controle de reservas'!$L$14:$L$2013,BF19)="Programado"),CHAR(10)&amp;"SEM LOCAL",""))&amp;IF(INDEX('Controle de reservas'!$N$14:$N$2013,BF19)&lt;&gt;"",CHAR(10)&amp;"Subst.: "&amp;INDEX('Controle de reservas'!$N$14:$N$2013,BF19),"")&amp;IF(AND(ISNUMBER(INDEX('Controle de reservas'!$I$14:$I$2013,BF19)),INDEX('Controle de reservas'!$I$14:$I$2013,BF19)&gt;0,INDEX('Controle de reservas'!$K$14:$K$2013,BF19)&gt;INDEX('Controle de reservas'!$I$14:$I$2013,BF19)),CHAR(10)&amp;"DIVERGÊNCIA DE DATAS","")&amp;IF(INDEX('Controle de reservas'!$P$14:$P$2013,BF19)&lt;&gt;"OK"," !",""))))</f>
      </c>
      <c r="S19" s="17">
        <f ca="1">IF(OR($AQ19=0,S$9="",S$9&lt;$AS19,AND($AT19&lt;&gt;"",S$9&gt;$AT19)),"",IF(BG19=0,"—",IF(INDEX('Controle de reservas'!$P$14:$P$2013,BG19)="DUPLICIDADE NO DIA","CONFLITO"&amp;IF(INDEX('Controle de reservas'!$M$14:$M$2013,BG19)&lt;&gt;"",CHAR(10)&amp;INDEX('Controle de reservas'!$M$14:$M$2013,BG19),"")&amp;IF(INDEX('Controle de reservas'!$N$14:$N$2013,BG19)&lt;&gt;"",CHAR(10)&amp;"Subst.: "&amp;INDEX('Controle de reservas'!$N$14:$N$2013,BG19),"")&amp;IF(AND(ISNUMBER(INDEX('Controle de reservas'!$I$14:$I$2013,BG19)),INDEX('Controle de reservas'!$I$14:$I$2013,BG19)&gt;0,INDEX('Controle de reservas'!$K$14:$K$2013,BG19)&gt;INDEX('Controle de reservas'!$I$14:$I$2013,BG19)),CHAR(10)&amp;"DIVERGÊNCIA DE DATAS",""),IF(INDEX('Controle de reservas'!$L$14:$L$2013,BG19)="Em cobertura","COV",IF(INDEX('Controle de reservas'!$L$14:$L$2013,BG19)="Disponível","DISP",IF(INDEX('Controle de reservas'!$L$14:$L$2013,BG19)="Não utilizado","NU",IF(INDEX('Controle de reservas'!$L$14:$L$2013,BG19)="Folga","F",IF(INDEX('Controle de reservas'!$L$14:$L$2013,BG19)="Ocorrência","O",IF(INDEX('Controle de reservas'!$L$14:$L$2013,BG19)="Programado","PROG",IF(INDEX('Controle de reservas'!$L$14:$L$2013,BG19)="Disponível no posto","DP","SEM SITUAÇÃO")))))))&amp;IF(INDEX('Controle de reservas'!$M$14:$M$2013,BG19)&lt;&gt;"",CHAR(10)&amp;INDEX('Controle de reservas'!$M$14:$M$2013,BG19),IF(OR(INDEX('Controle de reservas'!$L$14:$L$2013,BG19)="Em cobertura",INDEX('Controle de reservas'!$L$14:$L$2013,BG19)="Programado"),CHAR(10)&amp;"SEM LOCAL",""))&amp;IF(INDEX('Controle de reservas'!$N$14:$N$2013,BG19)&lt;&gt;"",CHAR(10)&amp;"Subst.: "&amp;INDEX('Controle de reservas'!$N$14:$N$2013,BG19),"")&amp;IF(AND(ISNUMBER(INDEX('Controle de reservas'!$I$14:$I$2013,BG19)),INDEX('Controle de reservas'!$I$14:$I$2013,BG19)&gt;0,INDEX('Controle de reservas'!$K$14:$K$2013,BG19)&gt;INDEX('Controle de reservas'!$I$14:$I$2013,BG19)),CHAR(10)&amp;"DIVERGÊNCIA DE DATAS","")&amp;IF(INDEX('Controle de reservas'!$P$14:$P$2013,BG19)&lt;&gt;"OK"," !",""))))</f>
      </c>
      <c r="T19" s="17">
        <f ca="1">IF(OR($AQ19=0,T$9="",T$9&lt;$AS19,AND($AT19&lt;&gt;"",T$9&gt;$AT19)),"",IF(BH19=0,"—",IF(INDEX('Controle de reservas'!$P$14:$P$2013,BH19)="DUPLICIDADE NO DIA","CONFLITO"&amp;IF(INDEX('Controle de reservas'!$M$14:$M$2013,BH19)&lt;&gt;"",CHAR(10)&amp;INDEX('Controle de reservas'!$M$14:$M$2013,BH19),"")&amp;IF(INDEX('Controle de reservas'!$N$14:$N$2013,BH19)&lt;&gt;"",CHAR(10)&amp;"Subst.: "&amp;INDEX('Controle de reservas'!$N$14:$N$2013,BH19),"")&amp;IF(AND(ISNUMBER(INDEX('Controle de reservas'!$I$14:$I$2013,BH19)),INDEX('Controle de reservas'!$I$14:$I$2013,BH19)&gt;0,INDEX('Controle de reservas'!$K$14:$K$2013,BH19)&gt;INDEX('Controle de reservas'!$I$14:$I$2013,BH19)),CHAR(10)&amp;"DIVERGÊNCIA DE DATAS",""),IF(INDEX('Controle de reservas'!$L$14:$L$2013,BH19)="Em cobertura","COV",IF(INDEX('Controle de reservas'!$L$14:$L$2013,BH19)="Disponível","DISP",IF(INDEX('Controle de reservas'!$L$14:$L$2013,BH19)="Não utilizado","NU",IF(INDEX('Controle de reservas'!$L$14:$L$2013,BH19)="Folga","F",IF(INDEX('Controle de reservas'!$L$14:$L$2013,BH19)="Ocorrência","O",IF(INDEX('Controle de reservas'!$L$14:$L$2013,BH19)="Programado","PROG",IF(INDEX('Controle de reservas'!$L$14:$L$2013,BH19)="Disponível no posto","DP","SEM SITUAÇÃO")))))))&amp;IF(INDEX('Controle de reservas'!$M$14:$M$2013,BH19)&lt;&gt;"",CHAR(10)&amp;INDEX('Controle de reservas'!$M$14:$M$2013,BH19),IF(OR(INDEX('Controle de reservas'!$L$14:$L$2013,BH19)="Em cobertura",INDEX('Controle de reservas'!$L$14:$L$2013,BH19)="Programado"),CHAR(10)&amp;"SEM LOCAL",""))&amp;IF(INDEX('Controle de reservas'!$N$14:$N$2013,BH19)&lt;&gt;"",CHAR(10)&amp;"Subst.: "&amp;INDEX('Controle de reservas'!$N$14:$N$2013,BH19),"")&amp;IF(AND(ISNUMBER(INDEX('Controle de reservas'!$I$14:$I$2013,BH19)),INDEX('Controle de reservas'!$I$14:$I$2013,BH19)&gt;0,INDEX('Controle de reservas'!$K$14:$K$2013,BH19)&gt;INDEX('Controle de reservas'!$I$14:$I$2013,BH19)),CHAR(10)&amp;"DIVERGÊNCIA DE DATAS","")&amp;IF(INDEX('Controle de reservas'!$P$14:$P$2013,BH19)&lt;&gt;"OK"," !",""))))</f>
      </c>
      <c r="U19" s="17">
        <f ca="1">IF(OR($AQ19=0,U$9="",U$9&lt;$AS19,AND($AT19&lt;&gt;"",U$9&gt;$AT19)),"",IF(BI19=0,"—",IF(INDEX('Controle de reservas'!$P$14:$P$2013,BI19)="DUPLICIDADE NO DIA","CONFLITO"&amp;IF(INDEX('Controle de reservas'!$M$14:$M$2013,BI19)&lt;&gt;"",CHAR(10)&amp;INDEX('Controle de reservas'!$M$14:$M$2013,BI19),"")&amp;IF(INDEX('Controle de reservas'!$N$14:$N$2013,BI19)&lt;&gt;"",CHAR(10)&amp;"Subst.: "&amp;INDEX('Controle de reservas'!$N$14:$N$2013,BI19),"")&amp;IF(AND(ISNUMBER(INDEX('Controle de reservas'!$I$14:$I$2013,BI19)),INDEX('Controle de reservas'!$I$14:$I$2013,BI19)&gt;0,INDEX('Controle de reservas'!$K$14:$K$2013,BI19)&gt;INDEX('Controle de reservas'!$I$14:$I$2013,BI19)),CHAR(10)&amp;"DIVERGÊNCIA DE DATAS",""),IF(INDEX('Controle de reservas'!$L$14:$L$2013,BI19)="Em cobertura","COV",IF(INDEX('Controle de reservas'!$L$14:$L$2013,BI19)="Disponível","DISP",IF(INDEX('Controle de reservas'!$L$14:$L$2013,BI19)="Não utilizado","NU",IF(INDEX('Controle de reservas'!$L$14:$L$2013,BI19)="Folga","F",IF(INDEX('Controle de reservas'!$L$14:$L$2013,BI19)="Ocorrência","O",IF(INDEX('Controle de reservas'!$L$14:$L$2013,BI19)="Programado","PROG",IF(INDEX('Controle de reservas'!$L$14:$L$2013,BI19)="Disponível no posto","DP","SEM SITUAÇÃO")))))))&amp;IF(INDEX('Controle de reservas'!$M$14:$M$2013,BI19)&lt;&gt;"",CHAR(10)&amp;INDEX('Controle de reservas'!$M$14:$M$2013,BI19),IF(OR(INDEX('Controle de reservas'!$L$14:$L$2013,BI19)="Em cobertura",INDEX('Controle de reservas'!$L$14:$L$2013,BI19)="Programado"),CHAR(10)&amp;"SEM LOCAL",""))&amp;IF(INDEX('Controle de reservas'!$N$14:$N$2013,BI19)&lt;&gt;"",CHAR(10)&amp;"Subst.: "&amp;INDEX('Controle de reservas'!$N$14:$N$2013,BI19),"")&amp;IF(AND(ISNUMBER(INDEX('Controle de reservas'!$I$14:$I$2013,BI19)),INDEX('Controle de reservas'!$I$14:$I$2013,BI19)&gt;0,INDEX('Controle de reservas'!$K$14:$K$2013,BI19)&gt;INDEX('Controle de reservas'!$I$14:$I$2013,BI19)),CHAR(10)&amp;"DIVERGÊNCIA DE DATAS","")&amp;IF(INDEX('Controle de reservas'!$P$14:$P$2013,BI19)&lt;&gt;"OK"," !",""))))</f>
      </c>
      <c r="V19" s="17">
        <f ca="1">IF(OR($AQ19=0,V$9="",V$9&lt;$AS19,AND($AT19&lt;&gt;"",V$9&gt;$AT19)),"",IF(BJ19=0,"—",IF(INDEX('Controle de reservas'!$P$14:$P$2013,BJ19)="DUPLICIDADE NO DIA","CONFLITO"&amp;IF(INDEX('Controle de reservas'!$M$14:$M$2013,BJ19)&lt;&gt;"",CHAR(10)&amp;INDEX('Controle de reservas'!$M$14:$M$2013,BJ19),"")&amp;IF(INDEX('Controle de reservas'!$N$14:$N$2013,BJ19)&lt;&gt;"",CHAR(10)&amp;"Subst.: "&amp;INDEX('Controle de reservas'!$N$14:$N$2013,BJ19),"")&amp;IF(AND(ISNUMBER(INDEX('Controle de reservas'!$I$14:$I$2013,BJ19)),INDEX('Controle de reservas'!$I$14:$I$2013,BJ19)&gt;0,INDEX('Controle de reservas'!$K$14:$K$2013,BJ19)&gt;INDEX('Controle de reservas'!$I$14:$I$2013,BJ19)),CHAR(10)&amp;"DIVERGÊNCIA DE DATAS",""),IF(INDEX('Controle de reservas'!$L$14:$L$2013,BJ19)="Em cobertura","COV",IF(INDEX('Controle de reservas'!$L$14:$L$2013,BJ19)="Disponível","DISP",IF(INDEX('Controle de reservas'!$L$14:$L$2013,BJ19)="Não utilizado","NU",IF(INDEX('Controle de reservas'!$L$14:$L$2013,BJ19)="Folga","F",IF(INDEX('Controle de reservas'!$L$14:$L$2013,BJ19)="Ocorrência","O",IF(INDEX('Controle de reservas'!$L$14:$L$2013,BJ19)="Programado","PROG",IF(INDEX('Controle de reservas'!$L$14:$L$2013,BJ19)="Disponível no posto","DP","SEM SITUAÇÃO")))))))&amp;IF(INDEX('Controle de reservas'!$M$14:$M$2013,BJ19)&lt;&gt;"",CHAR(10)&amp;INDEX('Controle de reservas'!$M$14:$M$2013,BJ19),IF(OR(INDEX('Controle de reservas'!$L$14:$L$2013,BJ19)="Em cobertura",INDEX('Controle de reservas'!$L$14:$L$2013,BJ19)="Programado"),CHAR(10)&amp;"SEM LOCAL",""))&amp;IF(INDEX('Controle de reservas'!$N$14:$N$2013,BJ19)&lt;&gt;"",CHAR(10)&amp;"Subst.: "&amp;INDEX('Controle de reservas'!$N$14:$N$2013,BJ19),"")&amp;IF(AND(ISNUMBER(INDEX('Controle de reservas'!$I$14:$I$2013,BJ19)),INDEX('Controle de reservas'!$I$14:$I$2013,BJ19)&gt;0,INDEX('Controle de reservas'!$K$14:$K$2013,BJ19)&gt;INDEX('Controle de reservas'!$I$14:$I$2013,BJ19)),CHAR(10)&amp;"DIVERGÊNCIA DE DATAS","")&amp;IF(INDEX('Controle de reservas'!$P$14:$P$2013,BJ19)&lt;&gt;"OK"," !",""))))</f>
      </c>
      <c r="W19" s="17">
        <f ca="1">IF(OR($AQ19=0,W$9="",W$9&lt;$AS19,AND($AT19&lt;&gt;"",W$9&gt;$AT19)),"",IF(BK19=0,"—",IF(INDEX('Controle de reservas'!$P$14:$P$2013,BK19)="DUPLICIDADE NO DIA","CONFLITO"&amp;IF(INDEX('Controle de reservas'!$M$14:$M$2013,BK19)&lt;&gt;"",CHAR(10)&amp;INDEX('Controle de reservas'!$M$14:$M$2013,BK19),"")&amp;IF(INDEX('Controle de reservas'!$N$14:$N$2013,BK19)&lt;&gt;"",CHAR(10)&amp;"Subst.: "&amp;INDEX('Controle de reservas'!$N$14:$N$2013,BK19),"")&amp;IF(AND(ISNUMBER(INDEX('Controle de reservas'!$I$14:$I$2013,BK19)),INDEX('Controle de reservas'!$I$14:$I$2013,BK19)&gt;0,INDEX('Controle de reservas'!$K$14:$K$2013,BK19)&gt;INDEX('Controle de reservas'!$I$14:$I$2013,BK19)),CHAR(10)&amp;"DIVERGÊNCIA DE DATAS",""),IF(INDEX('Controle de reservas'!$L$14:$L$2013,BK19)="Em cobertura","COV",IF(INDEX('Controle de reservas'!$L$14:$L$2013,BK19)="Disponível","DISP",IF(INDEX('Controle de reservas'!$L$14:$L$2013,BK19)="Não utilizado","NU",IF(INDEX('Controle de reservas'!$L$14:$L$2013,BK19)="Folga","F",IF(INDEX('Controle de reservas'!$L$14:$L$2013,BK19)="Ocorrência","O",IF(INDEX('Controle de reservas'!$L$14:$L$2013,BK19)="Programado","PROG",IF(INDEX('Controle de reservas'!$L$14:$L$2013,BK19)="Disponível no posto","DP","SEM SITUAÇÃO")))))))&amp;IF(INDEX('Controle de reservas'!$M$14:$M$2013,BK19)&lt;&gt;"",CHAR(10)&amp;INDEX('Controle de reservas'!$M$14:$M$2013,BK19),IF(OR(INDEX('Controle de reservas'!$L$14:$L$2013,BK19)="Em cobertura",INDEX('Controle de reservas'!$L$14:$L$2013,BK19)="Programado"),CHAR(10)&amp;"SEM LOCAL",""))&amp;IF(INDEX('Controle de reservas'!$N$14:$N$2013,BK19)&lt;&gt;"",CHAR(10)&amp;"Subst.: "&amp;INDEX('Controle de reservas'!$N$14:$N$2013,BK19),"")&amp;IF(AND(ISNUMBER(INDEX('Controle de reservas'!$I$14:$I$2013,BK19)),INDEX('Controle de reservas'!$I$14:$I$2013,BK19)&gt;0,INDEX('Controle de reservas'!$K$14:$K$2013,BK19)&gt;INDEX('Controle de reservas'!$I$14:$I$2013,BK19)),CHAR(10)&amp;"DIVERGÊNCIA DE DATAS","")&amp;IF(INDEX('Controle de reservas'!$P$14:$P$2013,BK19)&lt;&gt;"OK"," !",""))))</f>
      </c>
      <c r="X19" s="17">
        <f ca="1">IF(OR($AQ19=0,X$9="",X$9&lt;$AS19,AND($AT19&lt;&gt;"",X$9&gt;$AT19)),"",IF(BL19=0,"—",IF(INDEX('Controle de reservas'!$P$14:$P$2013,BL19)="DUPLICIDADE NO DIA","CONFLITO"&amp;IF(INDEX('Controle de reservas'!$M$14:$M$2013,BL19)&lt;&gt;"",CHAR(10)&amp;INDEX('Controle de reservas'!$M$14:$M$2013,BL19),"")&amp;IF(INDEX('Controle de reservas'!$N$14:$N$2013,BL19)&lt;&gt;"",CHAR(10)&amp;"Subst.: "&amp;INDEX('Controle de reservas'!$N$14:$N$2013,BL19),"")&amp;IF(AND(ISNUMBER(INDEX('Controle de reservas'!$I$14:$I$2013,BL19)),INDEX('Controle de reservas'!$I$14:$I$2013,BL19)&gt;0,INDEX('Controle de reservas'!$K$14:$K$2013,BL19)&gt;INDEX('Controle de reservas'!$I$14:$I$2013,BL19)),CHAR(10)&amp;"DIVERGÊNCIA DE DATAS",""),IF(INDEX('Controle de reservas'!$L$14:$L$2013,BL19)="Em cobertura","COV",IF(INDEX('Controle de reservas'!$L$14:$L$2013,BL19)="Disponível","DISP",IF(INDEX('Controle de reservas'!$L$14:$L$2013,BL19)="Não utilizado","NU",IF(INDEX('Controle de reservas'!$L$14:$L$2013,BL19)="Folga","F",IF(INDEX('Controle de reservas'!$L$14:$L$2013,BL19)="Ocorrência","O",IF(INDEX('Controle de reservas'!$L$14:$L$2013,BL19)="Programado","PROG",IF(INDEX('Controle de reservas'!$L$14:$L$2013,BL19)="Disponível no posto","DP","SEM SITUAÇÃO")))))))&amp;IF(INDEX('Controle de reservas'!$M$14:$M$2013,BL19)&lt;&gt;"",CHAR(10)&amp;INDEX('Controle de reservas'!$M$14:$M$2013,BL19),IF(OR(INDEX('Controle de reservas'!$L$14:$L$2013,BL19)="Em cobertura",INDEX('Controle de reservas'!$L$14:$L$2013,BL19)="Programado"),CHAR(10)&amp;"SEM LOCAL",""))&amp;IF(INDEX('Controle de reservas'!$N$14:$N$2013,BL19)&lt;&gt;"",CHAR(10)&amp;"Subst.: "&amp;INDEX('Controle de reservas'!$N$14:$N$2013,BL19),"")&amp;IF(AND(ISNUMBER(INDEX('Controle de reservas'!$I$14:$I$2013,BL19)),INDEX('Controle de reservas'!$I$14:$I$2013,BL19)&gt;0,INDEX('Controle de reservas'!$K$14:$K$2013,BL19)&gt;INDEX('Controle de reservas'!$I$14:$I$2013,BL19)),CHAR(10)&amp;"DIVERGÊNCIA DE DATAS","")&amp;IF(INDEX('Controle de reservas'!$P$14:$P$2013,BL19)&lt;&gt;"OK"," !",""))))</f>
      </c>
      <c r="Y19" s="17">
        <f ca="1">IF(OR($AQ19=0,Y$9="",Y$9&lt;$AS19,AND($AT19&lt;&gt;"",Y$9&gt;$AT19)),"",IF(BM19=0,"—",IF(INDEX('Controle de reservas'!$P$14:$P$2013,BM19)="DUPLICIDADE NO DIA","CONFLITO"&amp;IF(INDEX('Controle de reservas'!$M$14:$M$2013,BM19)&lt;&gt;"",CHAR(10)&amp;INDEX('Controle de reservas'!$M$14:$M$2013,BM19),"")&amp;IF(INDEX('Controle de reservas'!$N$14:$N$2013,BM19)&lt;&gt;"",CHAR(10)&amp;"Subst.: "&amp;INDEX('Controle de reservas'!$N$14:$N$2013,BM19),"")&amp;IF(AND(ISNUMBER(INDEX('Controle de reservas'!$I$14:$I$2013,BM19)),INDEX('Controle de reservas'!$I$14:$I$2013,BM19)&gt;0,INDEX('Controle de reservas'!$K$14:$K$2013,BM19)&gt;INDEX('Controle de reservas'!$I$14:$I$2013,BM19)),CHAR(10)&amp;"DIVERGÊNCIA DE DATAS",""),IF(INDEX('Controle de reservas'!$L$14:$L$2013,BM19)="Em cobertura","COV",IF(INDEX('Controle de reservas'!$L$14:$L$2013,BM19)="Disponível","DISP",IF(INDEX('Controle de reservas'!$L$14:$L$2013,BM19)="Não utilizado","NU",IF(INDEX('Controle de reservas'!$L$14:$L$2013,BM19)="Folga","F",IF(INDEX('Controle de reservas'!$L$14:$L$2013,BM19)="Ocorrência","O",IF(INDEX('Controle de reservas'!$L$14:$L$2013,BM19)="Programado","PROG",IF(INDEX('Controle de reservas'!$L$14:$L$2013,BM19)="Disponível no posto","DP","SEM SITUAÇÃO")))))))&amp;IF(INDEX('Controle de reservas'!$M$14:$M$2013,BM19)&lt;&gt;"",CHAR(10)&amp;INDEX('Controle de reservas'!$M$14:$M$2013,BM19),IF(OR(INDEX('Controle de reservas'!$L$14:$L$2013,BM19)="Em cobertura",INDEX('Controle de reservas'!$L$14:$L$2013,BM19)="Programado"),CHAR(10)&amp;"SEM LOCAL",""))&amp;IF(INDEX('Controle de reservas'!$N$14:$N$2013,BM19)&lt;&gt;"",CHAR(10)&amp;"Subst.: "&amp;INDEX('Controle de reservas'!$N$14:$N$2013,BM19),"")&amp;IF(AND(ISNUMBER(INDEX('Controle de reservas'!$I$14:$I$2013,BM19)),INDEX('Controle de reservas'!$I$14:$I$2013,BM19)&gt;0,INDEX('Controle de reservas'!$K$14:$K$2013,BM19)&gt;INDEX('Controle de reservas'!$I$14:$I$2013,BM19)),CHAR(10)&amp;"DIVERGÊNCIA DE DATAS","")&amp;IF(INDEX('Controle de reservas'!$P$14:$P$2013,BM19)&lt;&gt;"OK"," !",""))))</f>
      </c>
      <c r="Z19" s="17">
        <f ca="1">IF(OR($AQ19=0,Z$9="",Z$9&lt;$AS19,AND($AT19&lt;&gt;"",Z$9&gt;$AT19)),"",IF(BN19=0,"—",IF(INDEX('Controle de reservas'!$P$14:$P$2013,BN19)="DUPLICIDADE NO DIA","CONFLITO"&amp;IF(INDEX('Controle de reservas'!$M$14:$M$2013,BN19)&lt;&gt;"",CHAR(10)&amp;INDEX('Controle de reservas'!$M$14:$M$2013,BN19),"")&amp;IF(INDEX('Controle de reservas'!$N$14:$N$2013,BN19)&lt;&gt;"",CHAR(10)&amp;"Subst.: "&amp;INDEX('Controle de reservas'!$N$14:$N$2013,BN19),"")&amp;IF(AND(ISNUMBER(INDEX('Controle de reservas'!$I$14:$I$2013,BN19)),INDEX('Controle de reservas'!$I$14:$I$2013,BN19)&gt;0,INDEX('Controle de reservas'!$K$14:$K$2013,BN19)&gt;INDEX('Controle de reservas'!$I$14:$I$2013,BN19)),CHAR(10)&amp;"DIVERGÊNCIA DE DATAS",""),IF(INDEX('Controle de reservas'!$L$14:$L$2013,BN19)="Em cobertura","COV",IF(INDEX('Controle de reservas'!$L$14:$L$2013,BN19)="Disponível","DISP",IF(INDEX('Controle de reservas'!$L$14:$L$2013,BN19)="Não utilizado","NU",IF(INDEX('Controle de reservas'!$L$14:$L$2013,BN19)="Folga","F",IF(INDEX('Controle de reservas'!$L$14:$L$2013,BN19)="Ocorrência","O",IF(INDEX('Controle de reservas'!$L$14:$L$2013,BN19)="Programado","PROG",IF(INDEX('Controle de reservas'!$L$14:$L$2013,BN19)="Disponível no posto","DP","SEM SITUAÇÃO")))))))&amp;IF(INDEX('Controle de reservas'!$M$14:$M$2013,BN19)&lt;&gt;"",CHAR(10)&amp;INDEX('Controle de reservas'!$M$14:$M$2013,BN19),IF(OR(INDEX('Controle de reservas'!$L$14:$L$2013,BN19)="Em cobertura",INDEX('Controle de reservas'!$L$14:$L$2013,BN19)="Programado"),CHAR(10)&amp;"SEM LOCAL",""))&amp;IF(INDEX('Controle de reservas'!$N$14:$N$2013,BN19)&lt;&gt;"",CHAR(10)&amp;"Subst.: "&amp;INDEX('Controle de reservas'!$N$14:$N$2013,BN19),"")&amp;IF(AND(ISNUMBER(INDEX('Controle de reservas'!$I$14:$I$2013,BN19)),INDEX('Controle de reservas'!$I$14:$I$2013,BN19)&gt;0,INDEX('Controle de reservas'!$K$14:$K$2013,BN19)&gt;INDEX('Controle de reservas'!$I$14:$I$2013,BN19)),CHAR(10)&amp;"DIVERGÊNCIA DE DATAS","")&amp;IF(INDEX('Controle de reservas'!$P$14:$P$2013,BN19)&lt;&gt;"OK"," !",""))))</f>
      </c>
      <c r="AA19" s="17">
        <f ca="1">IF(OR($AQ19=0,AA$9="",AA$9&lt;$AS19,AND($AT19&lt;&gt;"",AA$9&gt;$AT19)),"",IF(BO19=0,"—",IF(INDEX('Controle de reservas'!$P$14:$P$2013,BO19)="DUPLICIDADE NO DIA","CONFLITO"&amp;IF(INDEX('Controle de reservas'!$M$14:$M$2013,BO19)&lt;&gt;"",CHAR(10)&amp;INDEX('Controle de reservas'!$M$14:$M$2013,BO19),"")&amp;IF(INDEX('Controle de reservas'!$N$14:$N$2013,BO19)&lt;&gt;"",CHAR(10)&amp;"Subst.: "&amp;INDEX('Controle de reservas'!$N$14:$N$2013,BO19),"")&amp;IF(AND(ISNUMBER(INDEX('Controle de reservas'!$I$14:$I$2013,BO19)),INDEX('Controle de reservas'!$I$14:$I$2013,BO19)&gt;0,INDEX('Controle de reservas'!$K$14:$K$2013,BO19)&gt;INDEX('Controle de reservas'!$I$14:$I$2013,BO19)),CHAR(10)&amp;"DIVERGÊNCIA DE DATAS",""),IF(INDEX('Controle de reservas'!$L$14:$L$2013,BO19)="Em cobertura","COV",IF(INDEX('Controle de reservas'!$L$14:$L$2013,BO19)="Disponível","DISP",IF(INDEX('Controle de reservas'!$L$14:$L$2013,BO19)="Não utilizado","NU",IF(INDEX('Controle de reservas'!$L$14:$L$2013,BO19)="Folga","F",IF(INDEX('Controle de reservas'!$L$14:$L$2013,BO19)="Ocorrência","O",IF(INDEX('Controle de reservas'!$L$14:$L$2013,BO19)="Programado","PROG",IF(INDEX('Controle de reservas'!$L$14:$L$2013,BO19)="Disponível no posto","DP","SEM SITUAÇÃO")))))))&amp;IF(INDEX('Controle de reservas'!$M$14:$M$2013,BO19)&lt;&gt;"",CHAR(10)&amp;INDEX('Controle de reservas'!$M$14:$M$2013,BO19),IF(OR(INDEX('Controle de reservas'!$L$14:$L$2013,BO19)="Em cobertura",INDEX('Controle de reservas'!$L$14:$L$2013,BO19)="Programado"),CHAR(10)&amp;"SEM LOCAL",""))&amp;IF(INDEX('Controle de reservas'!$N$14:$N$2013,BO19)&lt;&gt;"",CHAR(10)&amp;"Subst.: "&amp;INDEX('Controle de reservas'!$N$14:$N$2013,BO19),"")&amp;IF(AND(ISNUMBER(INDEX('Controle de reservas'!$I$14:$I$2013,BO19)),INDEX('Controle de reservas'!$I$14:$I$2013,BO19)&gt;0,INDEX('Controle de reservas'!$K$14:$K$2013,BO19)&gt;INDEX('Controle de reservas'!$I$14:$I$2013,BO19)),CHAR(10)&amp;"DIVERGÊNCIA DE DATAS","")&amp;IF(INDEX('Controle de reservas'!$P$14:$P$2013,BO19)&lt;&gt;"OK"," !",""))))</f>
      </c>
      <c r="AB19" s="17">
        <f ca="1">IF(OR($AQ19=0,AB$9="",AB$9&lt;$AS19,AND($AT19&lt;&gt;"",AB$9&gt;$AT19)),"",IF(BP19=0,"—",IF(INDEX('Controle de reservas'!$P$14:$P$2013,BP19)="DUPLICIDADE NO DIA","CONFLITO"&amp;IF(INDEX('Controle de reservas'!$M$14:$M$2013,BP19)&lt;&gt;"",CHAR(10)&amp;INDEX('Controle de reservas'!$M$14:$M$2013,BP19),"")&amp;IF(INDEX('Controle de reservas'!$N$14:$N$2013,BP19)&lt;&gt;"",CHAR(10)&amp;"Subst.: "&amp;INDEX('Controle de reservas'!$N$14:$N$2013,BP19),"")&amp;IF(AND(ISNUMBER(INDEX('Controle de reservas'!$I$14:$I$2013,BP19)),INDEX('Controle de reservas'!$I$14:$I$2013,BP19)&gt;0,INDEX('Controle de reservas'!$K$14:$K$2013,BP19)&gt;INDEX('Controle de reservas'!$I$14:$I$2013,BP19)),CHAR(10)&amp;"DIVERGÊNCIA DE DATAS",""),IF(INDEX('Controle de reservas'!$L$14:$L$2013,BP19)="Em cobertura","COV",IF(INDEX('Controle de reservas'!$L$14:$L$2013,BP19)="Disponível","DISP",IF(INDEX('Controle de reservas'!$L$14:$L$2013,BP19)="Não utilizado","NU",IF(INDEX('Controle de reservas'!$L$14:$L$2013,BP19)="Folga","F",IF(INDEX('Controle de reservas'!$L$14:$L$2013,BP19)="Ocorrência","O",IF(INDEX('Controle de reservas'!$L$14:$L$2013,BP19)="Programado","PROG",IF(INDEX('Controle de reservas'!$L$14:$L$2013,BP19)="Disponível no posto","DP","SEM SITUAÇÃO")))))))&amp;IF(INDEX('Controle de reservas'!$M$14:$M$2013,BP19)&lt;&gt;"",CHAR(10)&amp;INDEX('Controle de reservas'!$M$14:$M$2013,BP19),IF(OR(INDEX('Controle de reservas'!$L$14:$L$2013,BP19)="Em cobertura",INDEX('Controle de reservas'!$L$14:$L$2013,BP19)="Programado"),CHAR(10)&amp;"SEM LOCAL",""))&amp;IF(INDEX('Controle de reservas'!$N$14:$N$2013,BP19)&lt;&gt;"",CHAR(10)&amp;"Subst.: "&amp;INDEX('Controle de reservas'!$N$14:$N$2013,BP19),"")&amp;IF(AND(ISNUMBER(INDEX('Controle de reservas'!$I$14:$I$2013,BP19)),INDEX('Controle de reservas'!$I$14:$I$2013,BP19)&gt;0,INDEX('Controle de reservas'!$K$14:$K$2013,BP19)&gt;INDEX('Controle de reservas'!$I$14:$I$2013,BP19)),CHAR(10)&amp;"DIVERGÊNCIA DE DATAS","")&amp;IF(INDEX('Controle de reservas'!$P$14:$P$2013,BP19)&lt;&gt;"OK"," !",""))))</f>
      </c>
      <c r="AC19" s="17">
        <f ca="1">IF(OR($AQ19=0,AC$9="",AC$9&lt;$AS19,AND($AT19&lt;&gt;"",AC$9&gt;$AT19)),"",IF(BQ19=0,"—",IF(INDEX('Controle de reservas'!$P$14:$P$2013,BQ19)="DUPLICIDADE NO DIA","CONFLITO"&amp;IF(INDEX('Controle de reservas'!$M$14:$M$2013,BQ19)&lt;&gt;"",CHAR(10)&amp;INDEX('Controle de reservas'!$M$14:$M$2013,BQ19),"")&amp;IF(INDEX('Controle de reservas'!$N$14:$N$2013,BQ19)&lt;&gt;"",CHAR(10)&amp;"Subst.: "&amp;INDEX('Controle de reservas'!$N$14:$N$2013,BQ19),"")&amp;IF(AND(ISNUMBER(INDEX('Controle de reservas'!$I$14:$I$2013,BQ19)),INDEX('Controle de reservas'!$I$14:$I$2013,BQ19)&gt;0,INDEX('Controle de reservas'!$K$14:$K$2013,BQ19)&gt;INDEX('Controle de reservas'!$I$14:$I$2013,BQ19)),CHAR(10)&amp;"DIVERGÊNCIA DE DATAS",""),IF(INDEX('Controle de reservas'!$L$14:$L$2013,BQ19)="Em cobertura","COV",IF(INDEX('Controle de reservas'!$L$14:$L$2013,BQ19)="Disponível","DISP",IF(INDEX('Controle de reservas'!$L$14:$L$2013,BQ19)="Não utilizado","NU",IF(INDEX('Controle de reservas'!$L$14:$L$2013,BQ19)="Folga","F",IF(INDEX('Controle de reservas'!$L$14:$L$2013,BQ19)="Ocorrência","O",IF(INDEX('Controle de reservas'!$L$14:$L$2013,BQ19)="Programado","PROG",IF(INDEX('Controle de reservas'!$L$14:$L$2013,BQ19)="Disponível no posto","DP","SEM SITUAÇÃO")))))))&amp;IF(INDEX('Controle de reservas'!$M$14:$M$2013,BQ19)&lt;&gt;"",CHAR(10)&amp;INDEX('Controle de reservas'!$M$14:$M$2013,BQ19),IF(OR(INDEX('Controle de reservas'!$L$14:$L$2013,BQ19)="Em cobertura",INDEX('Controle de reservas'!$L$14:$L$2013,BQ19)="Programado"),CHAR(10)&amp;"SEM LOCAL",""))&amp;IF(INDEX('Controle de reservas'!$N$14:$N$2013,BQ19)&lt;&gt;"",CHAR(10)&amp;"Subst.: "&amp;INDEX('Controle de reservas'!$N$14:$N$2013,BQ19),"")&amp;IF(AND(ISNUMBER(INDEX('Controle de reservas'!$I$14:$I$2013,BQ19)),INDEX('Controle de reservas'!$I$14:$I$2013,BQ19)&gt;0,INDEX('Controle de reservas'!$K$14:$K$2013,BQ19)&gt;INDEX('Controle de reservas'!$I$14:$I$2013,BQ19)),CHAR(10)&amp;"DIVERGÊNCIA DE DATAS","")&amp;IF(INDEX('Controle de reservas'!$P$14:$P$2013,BQ19)&lt;&gt;"OK"," !",""))))</f>
      </c>
      <c r="AD19" s="17">
        <f ca="1">IF(OR($AQ19=0,AD$9="",AD$9&lt;$AS19,AND($AT19&lt;&gt;"",AD$9&gt;$AT19)),"",IF(BR19=0,"—",IF(INDEX('Controle de reservas'!$P$14:$P$2013,BR19)="DUPLICIDADE NO DIA","CONFLITO"&amp;IF(INDEX('Controle de reservas'!$M$14:$M$2013,BR19)&lt;&gt;"",CHAR(10)&amp;INDEX('Controle de reservas'!$M$14:$M$2013,BR19),"")&amp;IF(INDEX('Controle de reservas'!$N$14:$N$2013,BR19)&lt;&gt;"",CHAR(10)&amp;"Subst.: "&amp;INDEX('Controle de reservas'!$N$14:$N$2013,BR19),"")&amp;IF(AND(ISNUMBER(INDEX('Controle de reservas'!$I$14:$I$2013,BR19)),INDEX('Controle de reservas'!$I$14:$I$2013,BR19)&gt;0,INDEX('Controle de reservas'!$K$14:$K$2013,BR19)&gt;INDEX('Controle de reservas'!$I$14:$I$2013,BR19)),CHAR(10)&amp;"DIVERGÊNCIA DE DATAS",""),IF(INDEX('Controle de reservas'!$L$14:$L$2013,BR19)="Em cobertura","COV",IF(INDEX('Controle de reservas'!$L$14:$L$2013,BR19)="Disponível","DISP",IF(INDEX('Controle de reservas'!$L$14:$L$2013,BR19)="Não utilizado","NU",IF(INDEX('Controle de reservas'!$L$14:$L$2013,BR19)="Folga","F",IF(INDEX('Controle de reservas'!$L$14:$L$2013,BR19)="Ocorrência","O",IF(INDEX('Controle de reservas'!$L$14:$L$2013,BR19)="Programado","PROG",IF(INDEX('Controle de reservas'!$L$14:$L$2013,BR19)="Disponível no posto","DP","SEM SITUAÇÃO")))))))&amp;IF(INDEX('Controle de reservas'!$M$14:$M$2013,BR19)&lt;&gt;"",CHAR(10)&amp;INDEX('Controle de reservas'!$M$14:$M$2013,BR19),IF(OR(INDEX('Controle de reservas'!$L$14:$L$2013,BR19)="Em cobertura",INDEX('Controle de reservas'!$L$14:$L$2013,BR19)="Programado"),CHAR(10)&amp;"SEM LOCAL",""))&amp;IF(INDEX('Controle de reservas'!$N$14:$N$2013,BR19)&lt;&gt;"",CHAR(10)&amp;"Subst.: "&amp;INDEX('Controle de reservas'!$N$14:$N$2013,BR19),"")&amp;IF(AND(ISNUMBER(INDEX('Controle de reservas'!$I$14:$I$2013,BR19)),INDEX('Controle de reservas'!$I$14:$I$2013,BR19)&gt;0,INDEX('Controle de reservas'!$K$14:$K$2013,BR19)&gt;INDEX('Controle de reservas'!$I$14:$I$2013,BR19)),CHAR(10)&amp;"DIVERGÊNCIA DE DATAS","")&amp;IF(INDEX('Controle de reservas'!$P$14:$P$2013,BR19)&lt;&gt;"OK"," !",""))))</f>
      </c>
      <c r="AE19" s="17">
        <f ca="1">IF(OR($AQ19=0,AE$9="",AE$9&lt;$AS19,AND($AT19&lt;&gt;"",AE$9&gt;$AT19)),"",IF(BS19=0,"—",IF(INDEX('Controle de reservas'!$P$14:$P$2013,BS19)="DUPLICIDADE NO DIA","CONFLITO"&amp;IF(INDEX('Controle de reservas'!$M$14:$M$2013,BS19)&lt;&gt;"",CHAR(10)&amp;INDEX('Controle de reservas'!$M$14:$M$2013,BS19),"")&amp;IF(INDEX('Controle de reservas'!$N$14:$N$2013,BS19)&lt;&gt;"",CHAR(10)&amp;"Subst.: "&amp;INDEX('Controle de reservas'!$N$14:$N$2013,BS19),"")&amp;IF(AND(ISNUMBER(INDEX('Controle de reservas'!$I$14:$I$2013,BS19)),INDEX('Controle de reservas'!$I$14:$I$2013,BS19)&gt;0,INDEX('Controle de reservas'!$K$14:$K$2013,BS19)&gt;INDEX('Controle de reservas'!$I$14:$I$2013,BS19)),CHAR(10)&amp;"DIVERGÊNCIA DE DATAS",""),IF(INDEX('Controle de reservas'!$L$14:$L$2013,BS19)="Em cobertura","COV",IF(INDEX('Controle de reservas'!$L$14:$L$2013,BS19)="Disponível","DISP",IF(INDEX('Controle de reservas'!$L$14:$L$2013,BS19)="Não utilizado","NU",IF(INDEX('Controle de reservas'!$L$14:$L$2013,BS19)="Folga","F",IF(INDEX('Controle de reservas'!$L$14:$L$2013,BS19)="Ocorrência","O",IF(INDEX('Controle de reservas'!$L$14:$L$2013,BS19)="Programado","PROG",IF(INDEX('Controle de reservas'!$L$14:$L$2013,BS19)="Disponível no posto","DP","SEM SITUAÇÃO")))))))&amp;IF(INDEX('Controle de reservas'!$M$14:$M$2013,BS19)&lt;&gt;"",CHAR(10)&amp;INDEX('Controle de reservas'!$M$14:$M$2013,BS19),IF(OR(INDEX('Controle de reservas'!$L$14:$L$2013,BS19)="Em cobertura",INDEX('Controle de reservas'!$L$14:$L$2013,BS19)="Programado"),CHAR(10)&amp;"SEM LOCAL",""))&amp;IF(INDEX('Controle de reservas'!$N$14:$N$2013,BS19)&lt;&gt;"",CHAR(10)&amp;"Subst.: "&amp;INDEX('Controle de reservas'!$N$14:$N$2013,BS19),"")&amp;IF(AND(ISNUMBER(INDEX('Controle de reservas'!$I$14:$I$2013,BS19)),INDEX('Controle de reservas'!$I$14:$I$2013,BS19)&gt;0,INDEX('Controle de reservas'!$K$14:$K$2013,BS19)&gt;INDEX('Controle de reservas'!$I$14:$I$2013,BS19)),CHAR(10)&amp;"DIVERGÊNCIA DE DATAS","")&amp;IF(INDEX('Controle de reservas'!$P$14:$P$2013,BS19)&lt;&gt;"OK"," !",""))))</f>
      </c>
      <c r="AF19" s="17">
        <f ca="1">IF(OR($AQ19=0,AF$9="",AF$9&lt;$AS19,AND($AT19&lt;&gt;"",AF$9&gt;$AT19)),"",IF(BT19=0,"—",IF(INDEX('Controle de reservas'!$P$14:$P$2013,BT19)="DUPLICIDADE NO DIA","CONFLITO"&amp;IF(INDEX('Controle de reservas'!$M$14:$M$2013,BT19)&lt;&gt;"",CHAR(10)&amp;INDEX('Controle de reservas'!$M$14:$M$2013,BT19),"")&amp;IF(INDEX('Controle de reservas'!$N$14:$N$2013,BT19)&lt;&gt;"",CHAR(10)&amp;"Subst.: "&amp;INDEX('Controle de reservas'!$N$14:$N$2013,BT19),"")&amp;IF(AND(ISNUMBER(INDEX('Controle de reservas'!$I$14:$I$2013,BT19)),INDEX('Controle de reservas'!$I$14:$I$2013,BT19)&gt;0,INDEX('Controle de reservas'!$K$14:$K$2013,BT19)&gt;INDEX('Controle de reservas'!$I$14:$I$2013,BT19)),CHAR(10)&amp;"DIVERGÊNCIA DE DATAS",""),IF(INDEX('Controle de reservas'!$L$14:$L$2013,BT19)="Em cobertura","COV",IF(INDEX('Controle de reservas'!$L$14:$L$2013,BT19)="Disponível","DISP",IF(INDEX('Controle de reservas'!$L$14:$L$2013,BT19)="Não utilizado","NU",IF(INDEX('Controle de reservas'!$L$14:$L$2013,BT19)="Folga","F",IF(INDEX('Controle de reservas'!$L$14:$L$2013,BT19)="Ocorrência","O",IF(INDEX('Controle de reservas'!$L$14:$L$2013,BT19)="Programado","PROG",IF(INDEX('Controle de reservas'!$L$14:$L$2013,BT19)="Disponível no posto","DP","SEM SITUAÇÃO")))))))&amp;IF(INDEX('Controle de reservas'!$M$14:$M$2013,BT19)&lt;&gt;"",CHAR(10)&amp;INDEX('Controle de reservas'!$M$14:$M$2013,BT19),IF(OR(INDEX('Controle de reservas'!$L$14:$L$2013,BT19)="Em cobertura",INDEX('Controle de reservas'!$L$14:$L$2013,BT19)="Programado"),CHAR(10)&amp;"SEM LOCAL",""))&amp;IF(INDEX('Controle de reservas'!$N$14:$N$2013,BT19)&lt;&gt;"",CHAR(10)&amp;"Subst.: "&amp;INDEX('Controle de reservas'!$N$14:$N$2013,BT19),"")&amp;IF(AND(ISNUMBER(INDEX('Controle de reservas'!$I$14:$I$2013,BT19)),INDEX('Controle de reservas'!$I$14:$I$2013,BT19)&gt;0,INDEX('Controle de reservas'!$K$14:$K$2013,BT19)&gt;INDEX('Controle de reservas'!$I$14:$I$2013,BT19)),CHAR(10)&amp;"DIVERGÊNCIA DE DATAS","")&amp;IF(INDEX('Controle de reservas'!$P$14:$P$2013,BT19)&lt;&gt;"OK"," !",""))))</f>
      </c>
      <c r="AG19" s="17">
        <f ca="1">IF(OR($AQ19=0,AG$9="",AG$9&lt;$AS19,AND($AT19&lt;&gt;"",AG$9&gt;$AT19)),"",IF(BU19=0,"—",IF(INDEX('Controle de reservas'!$P$14:$P$2013,BU19)="DUPLICIDADE NO DIA","CONFLITO"&amp;IF(INDEX('Controle de reservas'!$M$14:$M$2013,BU19)&lt;&gt;"",CHAR(10)&amp;INDEX('Controle de reservas'!$M$14:$M$2013,BU19),"")&amp;IF(INDEX('Controle de reservas'!$N$14:$N$2013,BU19)&lt;&gt;"",CHAR(10)&amp;"Subst.: "&amp;INDEX('Controle de reservas'!$N$14:$N$2013,BU19),"")&amp;IF(AND(ISNUMBER(INDEX('Controle de reservas'!$I$14:$I$2013,BU19)),INDEX('Controle de reservas'!$I$14:$I$2013,BU19)&gt;0,INDEX('Controle de reservas'!$K$14:$K$2013,BU19)&gt;INDEX('Controle de reservas'!$I$14:$I$2013,BU19)),CHAR(10)&amp;"DIVERGÊNCIA DE DATAS",""),IF(INDEX('Controle de reservas'!$L$14:$L$2013,BU19)="Em cobertura","COV",IF(INDEX('Controle de reservas'!$L$14:$L$2013,BU19)="Disponível","DISP",IF(INDEX('Controle de reservas'!$L$14:$L$2013,BU19)="Não utilizado","NU",IF(INDEX('Controle de reservas'!$L$14:$L$2013,BU19)="Folga","F",IF(INDEX('Controle de reservas'!$L$14:$L$2013,BU19)="Ocorrência","O",IF(INDEX('Controle de reservas'!$L$14:$L$2013,BU19)="Programado","PROG",IF(INDEX('Controle de reservas'!$L$14:$L$2013,BU19)="Disponível no posto","DP","SEM SITUAÇÃO")))))))&amp;IF(INDEX('Controle de reservas'!$M$14:$M$2013,BU19)&lt;&gt;"",CHAR(10)&amp;INDEX('Controle de reservas'!$M$14:$M$2013,BU19),IF(OR(INDEX('Controle de reservas'!$L$14:$L$2013,BU19)="Em cobertura",INDEX('Controle de reservas'!$L$14:$L$2013,BU19)="Programado"),CHAR(10)&amp;"SEM LOCAL",""))&amp;IF(INDEX('Controle de reservas'!$N$14:$N$2013,BU19)&lt;&gt;"",CHAR(10)&amp;"Subst.: "&amp;INDEX('Controle de reservas'!$N$14:$N$2013,BU19),"")&amp;IF(AND(ISNUMBER(INDEX('Controle de reservas'!$I$14:$I$2013,BU19)),INDEX('Controle de reservas'!$I$14:$I$2013,BU19)&gt;0,INDEX('Controle de reservas'!$K$14:$K$2013,BU19)&gt;INDEX('Controle de reservas'!$I$14:$I$2013,BU19)),CHAR(10)&amp;"DIVERGÊNCIA DE DATAS","")&amp;IF(INDEX('Controle de reservas'!$P$14:$P$2013,BU19)&lt;&gt;"OK"," !",""))))</f>
      </c>
      <c r="AH19" s="17">
        <f ca="1">IF(OR($AQ19=0,AH$9="",AH$9&lt;$AS19,AND($AT19&lt;&gt;"",AH$9&gt;$AT19)),"",IF(BV19=0,"—",IF(INDEX('Controle de reservas'!$P$14:$P$2013,BV19)="DUPLICIDADE NO DIA","CONFLITO"&amp;IF(INDEX('Controle de reservas'!$M$14:$M$2013,BV19)&lt;&gt;"",CHAR(10)&amp;INDEX('Controle de reservas'!$M$14:$M$2013,BV19),"")&amp;IF(INDEX('Controle de reservas'!$N$14:$N$2013,BV19)&lt;&gt;"",CHAR(10)&amp;"Subst.: "&amp;INDEX('Controle de reservas'!$N$14:$N$2013,BV19),"")&amp;IF(AND(ISNUMBER(INDEX('Controle de reservas'!$I$14:$I$2013,BV19)),INDEX('Controle de reservas'!$I$14:$I$2013,BV19)&gt;0,INDEX('Controle de reservas'!$K$14:$K$2013,BV19)&gt;INDEX('Controle de reservas'!$I$14:$I$2013,BV19)),CHAR(10)&amp;"DIVERGÊNCIA DE DATAS",""),IF(INDEX('Controle de reservas'!$L$14:$L$2013,BV19)="Em cobertura","COV",IF(INDEX('Controle de reservas'!$L$14:$L$2013,BV19)="Disponível","DISP",IF(INDEX('Controle de reservas'!$L$14:$L$2013,BV19)="Não utilizado","NU",IF(INDEX('Controle de reservas'!$L$14:$L$2013,BV19)="Folga","F",IF(INDEX('Controle de reservas'!$L$14:$L$2013,BV19)="Ocorrência","O",IF(INDEX('Controle de reservas'!$L$14:$L$2013,BV19)="Programado","PROG",IF(INDEX('Controle de reservas'!$L$14:$L$2013,BV19)="Disponível no posto","DP","SEM SITUAÇÃO")))))))&amp;IF(INDEX('Controle de reservas'!$M$14:$M$2013,BV19)&lt;&gt;"",CHAR(10)&amp;INDEX('Controle de reservas'!$M$14:$M$2013,BV19),IF(OR(INDEX('Controle de reservas'!$L$14:$L$2013,BV19)="Em cobertura",INDEX('Controle de reservas'!$L$14:$L$2013,BV19)="Programado"),CHAR(10)&amp;"SEM LOCAL",""))&amp;IF(INDEX('Controle de reservas'!$N$14:$N$2013,BV19)&lt;&gt;"",CHAR(10)&amp;"Subst.: "&amp;INDEX('Controle de reservas'!$N$14:$N$2013,BV19),"")&amp;IF(AND(ISNUMBER(INDEX('Controle de reservas'!$I$14:$I$2013,BV19)),INDEX('Controle de reservas'!$I$14:$I$2013,BV19)&gt;0,INDEX('Controle de reservas'!$K$14:$K$2013,BV19)&gt;INDEX('Controle de reservas'!$I$14:$I$2013,BV19)),CHAR(10)&amp;"DIVERGÊNCIA DE DATAS","")&amp;IF(INDEX('Controle de reservas'!$P$14:$P$2013,BV19)&lt;&gt;"OK"," !",""))))</f>
      </c>
      <c r="AI19" s="17">
        <f ca="1">IF(OR($AQ19=0,AI$9="",AI$9&lt;$AS19,AND($AT19&lt;&gt;"",AI$9&gt;$AT19)),"",IF(BW19=0,"—",IF(INDEX('Controle de reservas'!$P$14:$P$2013,BW19)="DUPLICIDADE NO DIA","CONFLITO"&amp;IF(INDEX('Controle de reservas'!$M$14:$M$2013,BW19)&lt;&gt;"",CHAR(10)&amp;INDEX('Controle de reservas'!$M$14:$M$2013,BW19),"")&amp;IF(INDEX('Controle de reservas'!$N$14:$N$2013,BW19)&lt;&gt;"",CHAR(10)&amp;"Subst.: "&amp;INDEX('Controle de reservas'!$N$14:$N$2013,BW19),"")&amp;IF(AND(ISNUMBER(INDEX('Controle de reservas'!$I$14:$I$2013,BW19)),INDEX('Controle de reservas'!$I$14:$I$2013,BW19)&gt;0,INDEX('Controle de reservas'!$K$14:$K$2013,BW19)&gt;INDEX('Controle de reservas'!$I$14:$I$2013,BW19)),CHAR(10)&amp;"DIVERGÊNCIA DE DATAS",""),IF(INDEX('Controle de reservas'!$L$14:$L$2013,BW19)="Em cobertura","COV",IF(INDEX('Controle de reservas'!$L$14:$L$2013,BW19)="Disponível","DISP",IF(INDEX('Controle de reservas'!$L$14:$L$2013,BW19)="Não utilizado","NU",IF(INDEX('Controle de reservas'!$L$14:$L$2013,BW19)="Folga","F",IF(INDEX('Controle de reservas'!$L$14:$L$2013,BW19)="Ocorrência","O",IF(INDEX('Controle de reservas'!$L$14:$L$2013,BW19)="Programado","PROG",IF(INDEX('Controle de reservas'!$L$14:$L$2013,BW19)="Disponível no posto","DP","SEM SITUAÇÃO")))))))&amp;IF(INDEX('Controle de reservas'!$M$14:$M$2013,BW19)&lt;&gt;"",CHAR(10)&amp;INDEX('Controle de reservas'!$M$14:$M$2013,BW19),IF(OR(INDEX('Controle de reservas'!$L$14:$L$2013,BW19)="Em cobertura",INDEX('Controle de reservas'!$L$14:$L$2013,BW19)="Programado"),CHAR(10)&amp;"SEM LOCAL",""))&amp;IF(INDEX('Controle de reservas'!$N$14:$N$2013,BW19)&lt;&gt;"",CHAR(10)&amp;"Subst.: "&amp;INDEX('Controle de reservas'!$N$14:$N$2013,BW19),"")&amp;IF(AND(ISNUMBER(INDEX('Controle de reservas'!$I$14:$I$2013,BW19)),INDEX('Controle de reservas'!$I$14:$I$2013,BW19)&gt;0,INDEX('Controle de reservas'!$K$14:$K$2013,BW19)&gt;INDEX('Controle de reservas'!$I$14:$I$2013,BW19)),CHAR(10)&amp;"DIVERGÊNCIA DE DATAS","")&amp;IF(INDEX('Controle de reservas'!$P$14:$P$2013,BW19)&lt;&gt;"OK"," !",""))))</f>
      </c>
      <c r="AJ19" s="17">
        <f ca="1">IF(OR($AQ19=0,AJ$9="",AJ$9&lt;$AS19,AND($AT19&lt;&gt;"",AJ$9&gt;$AT19)),"",IF(BX19=0,"—",IF(INDEX('Controle de reservas'!$P$14:$P$2013,BX19)="DUPLICIDADE NO DIA","CONFLITO"&amp;IF(INDEX('Controle de reservas'!$M$14:$M$2013,BX19)&lt;&gt;"",CHAR(10)&amp;INDEX('Controle de reservas'!$M$14:$M$2013,BX19),"")&amp;IF(INDEX('Controle de reservas'!$N$14:$N$2013,BX19)&lt;&gt;"",CHAR(10)&amp;"Subst.: "&amp;INDEX('Controle de reservas'!$N$14:$N$2013,BX19),"")&amp;IF(AND(ISNUMBER(INDEX('Controle de reservas'!$I$14:$I$2013,BX19)),INDEX('Controle de reservas'!$I$14:$I$2013,BX19)&gt;0,INDEX('Controle de reservas'!$K$14:$K$2013,BX19)&gt;INDEX('Controle de reservas'!$I$14:$I$2013,BX19)),CHAR(10)&amp;"DIVERGÊNCIA DE DATAS",""),IF(INDEX('Controle de reservas'!$L$14:$L$2013,BX19)="Em cobertura","COV",IF(INDEX('Controle de reservas'!$L$14:$L$2013,BX19)="Disponível","DISP",IF(INDEX('Controle de reservas'!$L$14:$L$2013,BX19)="Não utilizado","NU",IF(INDEX('Controle de reservas'!$L$14:$L$2013,BX19)="Folga","F",IF(INDEX('Controle de reservas'!$L$14:$L$2013,BX19)="Ocorrência","O",IF(INDEX('Controle de reservas'!$L$14:$L$2013,BX19)="Programado","PROG",IF(INDEX('Controle de reservas'!$L$14:$L$2013,BX19)="Disponível no posto","DP","SEM SITUAÇÃO")))))))&amp;IF(INDEX('Controle de reservas'!$M$14:$M$2013,BX19)&lt;&gt;"",CHAR(10)&amp;INDEX('Controle de reservas'!$M$14:$M$2013,BX19),IF(OR(INDEX('Controle de reservas'!$L$14:$L$2013,BX19)="Em cobertura",INDEX('Controle de reservas'!$L$14:$L$2013,BX19)="Programado"),CHAR(10)&amp;"SEM LOCAL",""))&amp;IF(INDEX('Controle de reservas'!$N$14:$N$2013,BX19)&lt;&gt;"",CHAR(10)&amp;"Subst.: "&amp;INDEX('Controle de reservas'!$N$14:$N$2013,BX19),"")&amp;IF(AND(ISNUMBER(INDEX('Controle de reservas'!$I$14:$I$2013,BX19)),INDEX('Controle de reservas'!$I$14:$I$2013,BX19)&gt;0,INDEX('Controle de reservas'!$K$14:$K$2013,BX19)&gt;INDEX('Controle de reservas'!$I$14:$I$2013,BX19)),CHAR(10)&amp;"DIVERGÊNCIA DE DATAS","")&amp;IF(INDEX('Controle de reservas'!$P$14:$P$2013,BX19)&lt;&gt;"OK"," !",""))))</f>
      </c>
      <c r="AK19" s="17">
        <f ca="1">IF(OR($AQ19=0,AK$9="",AK$9&lt;$AS19,AND($AT19&lt;&gt;"",AK$9&gt;$AT19)),"",IF(BY19=0,"—",IF(INDEX('Controle de reservas'!$P$14:$P$2013,BY19)="DUPLICIDADE NO DIA","CONFLITO"&amp;IF(INDEX('Controle de reservas'!$M$14:$M$2013,BY19)&lt;&gt;"",CHAR(10)&amp;INDEX('Controle de reservas'!$M$14:$M$2013,BY19),"")&amp;IF(INDEX('Controle de reservas'!$N$14:$N$2013,BY19)&lt;&gt;"",CHAR(10)&amp;"Subst.: "&amp;INDEX('Controle de reservas'!$N$14:$N$2013,BY19),"")&amp;IF(AND(ISNUMBER(INDEX('Controle de reservas'!$I$14:$I$2013,BY19)),INDEX('Controle de reservas'!$I$14:$I$2013,BY19)&gt;0,INDEX('Controle de reservas'!$K$14:$K$2013,BY19)&gt;INDEX('Controle de reservas'!$I$14:$I$2013,BY19)),CHAR(10)&amp;"DIVERGÊNCIA DE DATAS",""),IF(INDEX('Controle de reservas'!$L$14:$L$2013,BY19)="Em cobertura","COV",IF(INDEX('Controle de reservas'!$L$14:$L$2013,BY19)="Disponível","DISP",IF(INDEX('Controle de reservas'!$L$14:$L$2013,BY19)="Não utilizado","NU",IF(INDEX('Controle de reservas'!$L$14:$L$2013,BY19)="Folga","F",IF(INDEX('Controle de reservas'!$L$14:$L$2013,BY19)="Ocorrência","O",IF(INDEX('Controle de reservas'!$L$14:$L$2013,BY19)="Programado","PROG",IF(INDEX('Controle de reservas'!$L$14:$L$2013,BY19)="Disponível no posto","DP","SEM SITUAÇÃO")))))))&amp;IF(INDEX('Controle de reservas'!$M$14:$M$2013,BY19)&lt;&gt;"",CHAR(10)&amp;INDEX('Controle de reservas'!$M$14:$M$2013,BY19),IF(OR(INDEX('Controle de reservas'!$L$14:$L$2013,BY19)="Em cobertura",INDEX('Controle de reservas'!$L$14:$L$2013,BY19)="Programado"),CHAR(10)&amp;"SEM LOCAL",""))&amp;IF(INDEX('Controle de reservas'!$N$14:$N$2013,BY19)&lt;&gt;"",CHAR(10)&amp;"Subst.: "&amp;INDEX('Controle de reservas'!$N$14:$N$2013,BY19),"")&amp;IF(AND(ISNUMBER(INDEX('Controle de reservas'!$I$14:$I$2013,BY19)),INDEX('Controle de reservas'!$I$14:$I$2013,BY19)&gt;0,INDEX('Controle de reservas'!$K$14:$K$2013,BY19)&gt;INDEX('Controle de reservas'!$I$14:$I$2013,BY19)),CHAR(10)&amp;"DIVERGÊNCIA DE DATAS","")&amp;IF(INDEX('Controle de reservas'!$P$14:$P$2013,BY19)&lt;&gt;"OK"," !",""))))</f>
      </c>
      <c r="AL19" s="16">
        <f t="shared" ca="1" si="1"/>
      </c>
      <c r="AM19" s="16">
        <f t="shared" ca="1" si="2"/>
      </c>
      <c r="AN19" s="16">
        <f t="shared" ca="1" si="3"/>
      </c>
      <c r="AO19" s="16">
        <f t="shared" ca="1" si="4"/>
      </c>
      <c r="AP19" s="16">
        <f ca="1">IF($AQ19=0,"",INDEX('Controle de reservas'!$O$14:$O$2013,$AQ19))</f>
      </c>
      <c r="AQ19">
        <f ca="1">IFERROR(MATCH(ROW()-9,'Controle de reservas'!$S$14:$S$2013,0),0)</f>
      </c>
      <c r="AR19">
        <f ca="1">IF($AQ19=0,"",INDEX('Controle de reservas'!$Q$14:$Q$2013,$AQ19))</f>
      </c>
      <c r="AS19">
        <f ca="1">IF($AQ19=0,"",INDEX('Controle de reservas'!$H$14:$H$2013,$AQ19))</f>
      </c>
      <c r="AT19">
        <f ca="1">IF($AQ19=0,"",IF(INDEX('Controle de reservas'!$J$14:$J$2013,$AQ19)=0,"",INDEX('Controle de reservas'!$J$14:$J$2013,$AQ19)))</f>
      </c>
      <c r="AU19">
        <f ca="1">IF(OR($AQ19=0,G$9=""),0,IFERROR(MATCH($AR19&amp;"|"&amp;TEXT(G$9,"yyyymmdd"),'Controle de reservas'!$T$14:$T$2013,0),0))</f>
      </c>
      <c r="AV19">
        <f ca="1">IF(OR($AQ19=0,H$9=""),0,IFERROR(MATCH($AR19&amp;"|"&amp;TEXT(H$9,"yyyymmdd"),'Controle de reservas'!$T$14:$T$2013,0),0))</f>
      </c>
      <c r="AW19">
        <f ca="1">IF(OR($AQ19=0,I$9=""),0,IFERROR(MATCH($AR19&amp;"|"&amp;TEXT(I$9,"yyyymmdd"),'Controle de reservas'!$T$14:$T$2013,0),0))</f>
      </c>
      <c r="AX19">
        <f ca="1">IF(OR($AQ19=0,J$9=""),0,IFERROR(MATCH($AR19&amp;"|"&amp;TEXT(J$9,"yyyymmdd"),'Controle de reservas'!$T$14:$T$2013,0),0))</f>
      </c>
      <c r="AY19">
        <f ca="1">IF(OR($AQ19=0,K$9=""),0,IFERROR(MATCH($AR19&amp;"|"&amp;TEXT(K$9,"yyyymmdd"),'Controle de reservas'!$T$14:$T$2013,0),0))</f>
      </c>
      <c r="AZ19">
        <f ca="1">IF(OR($AQ19=0,L$9=""),0,IFERROR(MATCH($AR19&amp;"|"&amp;TEXT(L$9,"yyyymmdd"),'Controle de reservas'!$T$14:$T$2013,0),0))</f>
      </c>
      <c r="BA19">
        <f ca="1">IF(OR($AQ19=0,M$9=""),0,IFERROR(MATCH($AR19&amp;"|"&amp;TEXT(M$9,"yyyymmdd"),'Controle de reservas'!$T$14:$T$2013,0),0))</f>
      </c>
      <c r="BB19">
        <f ca="1">IF(OR($AQ19=0,N$9=""),0,IFERROR(MATCH($AR19&amp;"|"&amp;TEXT(N$9,"yyyymmdd"),'Controle de reservas'!$T$14:$T$2013,0),0))</f>
      </c>
      <c r="BC19">
        <f ca="1">IF(OR($AQ19=0,O$9=""),0,IFERROR(MATCH($AR19&amp;"|"&amp;TEXT(O$9,"yyyymmdd"),'Controle de reservas'!$T$14:$T$2013,0),0))</f>
      </c>
      <c r="BD19">
        <f ca="1">IF(OR($AQ19=0,P$9=""),0,IFERROR(MATCH($AR19&amp;"|"&amp;TEXT(P$9,"yyyymmdd"),'Controle de reservas'!$T$14:$T$2013,0),0))</f>
      </c>
      <c r="BE19">
        <f ca="1">IF(OR($AQ19=0,Q$9=""),0,IFERROR(MATCH($AR19&amp;"|"&amp;TEXT(Q$9,"yyyymmdd"),'Controle de reservas'!$T$14:$T$2013,0),0))</f>
      </c>
      <c r="BF19">
        <f ca="1">IF(OR($AQ19=0,R$9=""),0,IFERROR(MATCH($AR19&amp;"|"&amp;TEXT(R$9,"yyyymmdd"),'Controle de reservas'!$T$14:$T$2013,0),0))</f>
      </c>
      <c r="BG19">
        <f ca="1">IF(OR($AQ19=0,S$9=""),0,IFERROR(MATCH($AR19&amp;"|"&amp;TEXT(S$9,"yyyymmdd"),'Controle de reservas'!$T$14:$T$2013,0),0))</f>
      </c>
      <c r="BH19">
        <f ca="1">IF(OR($AQ19=0,T$9=""),0,IFERROR(MATCH($AR19&amp;"|"&amp;TEXT(T$9,"yyyymmdd"),'Controle de reservas'!$T$14:$T$2013,0),0))</f>
      </c>
      <c r="BI19">
        <f ca="1">IF(OR($AQ19=0,U$9=""),0,IFERROR(MATCH($AR19&amp;"|"&amp;TEXT(U$9,"yyyymmdd"),'Controle de reservas'!$T$14:$T$2013,0),0))</f>
      </c>
      <c r="BJ19">
        <f ca="1">IF(OR($AQ19=0,V$9=""),0,IFERROR(MATCH($AR19&amp;"|"&amp;TEXT(V$9,"yyyymmdd"),'Controle de reservas'!$T$14:$T$2013,0),0))</f>
      </c>
      <c r="BK19">
        <f ca="1">IF(OR($AQ19=0,W$9=""),0,IFERROR(MATCH($AR19&amp;"|"&amp;TEXT(W$9,"yyyymmdd"),'Controle de reservas'!$T$14:$T$2013,0),0))</f>
      </c>
      <c r="BL19">
        <f ca="1">IF(OR($AQ19=0,X$9=""),0,IFERROR(MATCH($AR19&amp;"|"&amp;TEXT(X$9,"yyyymmdd"),'Controle de reservas'!$T$14:$T$2013,0),0))</f>
      </c>
      <c r="BM19">
        <f ca="1">IF(OR($AQ19=0,Y$9=""),0,IFERROR(MATCH($AR19&amp;"|"&amp;TEXT(Y$9,"yyyymmdd"),'Controle de reservas'!$T$14:$T$2013,0),0))</f>
      </c>
      <c r="BN19">
        <f ca="1">IF(OR($AQ19=0,Z$9=""),0,IFERROR(MATCH($AR19&amp;"|"&amp;TEXT(Z$9,"yyyymmdd"),'Controle de reservas'!$T$14:$T$2013,0),0))</f>
      </c>
      <c r="BO19">
        <f ca="1">IF(OR($AQ19=0,AA$9=""),0,IFERROR(MATCH($AR19&amp;"|"&amp;TEXT(AA$9,"yyyymmdd"),'Controle de reservas'!$T$14:$T$2013,0),0))</f>
      </c>
      <c r="BP19">
        <f ca="1">IF(OR($AQ19=0,AB$9=""),0,IFERROR(MATCH($AR19&amp;"|"&amp;TEXT(AB$9,"yyyymmdd"),'Controle de reservas'!$T$14:$T$2013,0),0))</f>
      </c>
      <c r="BQ19">
        <f ca="1">IF(OR($AQ19=0,AC$9=""),0,IFERROR(MATCH($AR19&amp;"|"&amp;TEXT(AC$9,"yyyymmdd"),'Controle de reservas'!$T$14:$T$2013,0),0))</f>
      </c>
      <c r="BR19">
        <f ca="1">IF(OR($AQ19=0,AD$9=""),0,IFERROR(MATCH($AR19&amp;"|"&amp;TEXT(AD$9,"yyyymmdd"),'Controle de reservas'!$T$14:$T$2013,0),0))</f>
      </c>
      <c r="BS19">
        <f ca="1">IF(OR($AQ19=0,AE$9=""),0,IFERROR(MATCH($AR19&amp;"|"&amp;TEXT(AE$9,"yyyymmdd"),'Controle de reservas'!$T$14:$T$2013,0),0))</f>
      </c>
      <c r="BT19">
        <f ca="1">IF(OR($AQ19=0,AF$9=""),0,IFERROR(MATCH($AR19&amp;"|"&amp;TEXT(AF$9,"yyyymmdd"),'Controle de reservas'!$T$14:$T$2013,0),0))</f>
      </c>
      <c r="BU19">
        <f ca="1">IF(OR($AQ19=0,AG$9=""),0,IFERROR(MATCH($AR19&amp;"|"&amp;TEXT(AG$9,"yyyymmdd"),'Controle de reservas'!$T$14:$T$2013,0),0))</f>
      </c>
      <c r="BV19">
        <f ca="1">IF(OR($AQ19=0,AH$9=""),0,IFERROR(MATCH($AR19&amp;"|"&amp;TEXT(AH$9,"yyyymmdd"),'Controle de reservas'!$T$14:$T$2013,0),0))</f>
      </c>
      <c r="BW19">
        <f ca="1">IF(OR($AQ19=0,AI$9=""),0,IFERROR(MATCH($AR19&amp;"|"&amp;TEXT(AI$9,"yyyymmdd"),'Controle de reservas'!$T$14:$T$2013,0),0))</f>
      </c>
      <c r="BX19">
        <f ca="1">IF(OR($AQ19=0,AJ$9=""),0,IFERROR(MATCH($AR19&amp;"|"&amp;TEXT(AJ$9,"yyyymmdd"),'Controle de reservas'!$T$14:$T$2013,0),0))</f>
      </c>
      <c r="BY19">
        <f ca="1">IF(OR($AQ19=0,AK$9=""),0,IFERROR(MATCH($AR19&amp;"|"&amp;TEXT(AK$9,"yyyymmdd"),'Controle de reservas'!$T$14:$T$2013,0),0))</f>
      </c>
    </row>
    <row r="20" spans="1:77" ht="105" customHeight="1" x14ac:dyDescent="0.25">
      <c r="A20" s="14">
        <f ca="1">IF($AQ20=0,"",INDEX('Controle de reservas'!$A$14:$A$2013,$AQ20))</f>
      </c>
      <c r="B20" s="14">
        <f ca="1">IF($AQ20=0,"",INDEX('Controle de reservas'!$B$14:$B$2013,$AQ20))</f>
      </c>
      <c r="C20" s="14">
        <f ca="1">IF($AQ20=0,"",INDEX('Controle de reservas'!$C$14:$C$2013,$AQ20))</f>
      </c>
      <c r="D20" s="14">
        <f ca="1">IF($AQ20=0,"",INDEX('Controle de reservas'!$D$14:$D$2013,$AQ20))</f>
      </c>
      <c r="E20" s="14">
        <f ca="1">IF($AQ20=0,"",INDEX('Controle de reservas'!$E$14:$E$2013,$AQ20))</f>
      </c>
      <c r="F20" s="14">
        <f ca="1">IF($AQ20=0,"",INDEX('Controle de reservas'!$F$14:$F$2013,$AQ20))</f>
      </c>
      <c r="G20" s="15">
        <f ca="1">IF(OR($AQ20=0,G$9="",G$9&lt;$AS20,AND($AT20&lt;&gt;"",G$9&gt;$AT20)),"",IF(AU20=0,"—",IF(INDEX('Controle de reservas'!$P$14:$P$2013,AU20)="DUPLICIDADE NO DIA","CONFLITO"&amp;IF(INDEX('Controle de reservas'!$M$14:$M$2013,AU20)&lt;&gt;"",CHAR(10)&amp;INDEX('Controle de reservas'!$M$14:$M$2013,AU20),"")&amp;IF(INDEX('Controle de reservas'!$N$14:$N$2013,AU20)&lt;&gt;"",CHAR(10)&amp;"Subst.: "&amp;INDEX('Controle de reservas'!$N$14:$N$2013,AU20),"")&amp;IF(AND(ISNUMBER(INDEX('Controle de reservas'!$I$14:$I$2013,AU20)),INDEX('Controle de reservas'!$I$14:$I$2013,AU20)&gt;0,INDEX('Controle de reservas'!$K$14:$K$2013,AU20)&gt;INDEX('Controle de reservas'!$I$14:$I$2013,AU20)),CHAR(10)&amp;"DIVERGÊNCIA DE DATAS",""),IF(INDEX('Controle de reservas'!$L$14:$L$2013,AU20)="Em cobertura","COV",IF(INDEX('Controle de reservas'!$L$14:$L$2013,AU20)="Disponível","DISP",IF(INDEX('Controle de reservas'!$L$14:$L$2013,AU20)="Não utilizado","NU",IF(INDEX('Controle de reservas'!$L$14:$L$2013,AU20)="Folga","F",IF(INDEX('Controle de reservas'!$L$14:$L$2013,AU20)="Ocorrência","O",IF(INDEX('Controle de reservas'!$L$14:$L$2013,AU20)="Programado","PROG",IF(INDEX('Controle de reservas'!$L$14:$L$2013,AU20)="Disponível no posto","DP","SEM SITUAÇÃO")))))))&amp;IF(INDEX('Controle de reservas'!$M$14:$M$2013,AU20)&lt;&gt;"",CHAR(10)&amp;INDEX('Controle de reservas'!$M$14:$M$2013,AU20),IF(OR(INDEX('Controle de reservas'!$L$14:$L$2013,AU20)="Em cobertura",INDEX('Controle de reservas'!$L$14:$L$2013,AU20)="Programado"),CHAR(10)&amp;"SEM LOCAL",""))&amp;IF(INDEX('Controle de reservas'!$N$14:$N$2013,AU20)&lt;&gt;"",CHAR(10)&amp;"Subst.: "&amp;INDEX('Controle de reservas'!$N$14:$N$2013,AU20),"")&amp;IF(AND(ISNUMBER(INDEX('Controle de reservas'!$I$14:$I$2013,AU20)),INDEX('Controle de reservas'!$I$14:$I$2013,AU20)&gt;0,INDEX('Controle de reservas'!$K$14:$K$2013,AU20)&gt;INDEX('Controle de reservas'!$I$14:$I$2013,AU20)),CHAR(10)&amp;"DIVERGÊNCIA DE DATAS","")&amp;IF(INDEX('Controle de reservas'!$P$14:$P$2013,AU20)&lt;&gt;"OK"," !",""))))</f>
      </c>
      <c r="H20" s="15">
        <f ca="1">IF(OR($AQ20=0,H$9="",H$9&lt;$AS20,AND($AT20&lt;&gt;"",H$9&gt;$AT20)),"",IF(AV20=0,"—",IF(INDEX('Controle de reservas'!$P$14:$P$2013,AV20)="DUPLICIDADE NO DIA","CONFLITO"&amp;IF(INDEX('Controle de reservas'!$M$14:$M$2013,AV20)&lt;&gt;"",CHAR(10)&amp;INDEX('Controle de reservas'!$M$14:$M$2013,AV20),"")&amp;IF(INDEX('Controle de reservas'!$N$14:$N$2013,AV20)&lt;&gt;"",CHAR(10)&amp;"Subst.: "&amp;INDEX('Controle de reservas'!$N$14:$N$2013,AV20),"")&amp;IF(AND(ISNUMBER(INDEX('Controle de reservas'!$I$14:$I$2013,AV20)),INDEX('Controle de reservas'!$I$14:$I$2013,AV20)&gt;0,INDEX('Controle de reservas'!$K$14:$K$2013,AV20)&gt;INDEX('Controle de reservas'!$I$14:$I$2013,AV20)),CHAR(10)&amp;"DIVERGÊNCIA DE DATAS",""),IF(INDEX('Controle de reservas'!$L$14:$L$2013,AV20)="Em cobertura","COV",IF(INDEX('Controle de reservas'!$L$14:$L$2013,AV20)="Disponível","DISP",IF(INDEX('Controle de reservas'!$L$14:$L$2013,AV20)="Não utilizado","NU",IF(INDEX('Controle de reservas'!$L$14:$L$2013,AV20)="Folga","F",IF(INDEX('Controle de reservas'!$L$14:$L$2013,AV20)="Ocorrência","O",IF(INDEX('Controle de reservas'!$L$14:$L$2013,AV20)="Programado","PROG",IF(INDEX('Controle de reservas'!$L$14:$L$2013,AV20)="Disponível no posto","DP","SEM SITUAÇÃO")))))))&amp;IF(INDEX('Controle de reservas'!$M$14:$M$2013,AV20)&lt;&gt;"",CHAR(10)&amp;INDEX('Controle de reservas'!$M$14:$M$2013,AV20),IF(OR(INDEX('Controle de reservas'!$L$14:$L$2013,AV20)="Em cobertura",INDEX('Controle de reservas'!$L$14:$L$2013,AV20)="Programado"),CHAR(10)&amp;"SEM LOCAL",""))&amp;IF(INDEX('Controle de reservas'!$N$14:$N$2013,AV20)&lt;&gt;"",CHAR(10)&amp;"Subst.: "&amp;INDEX('Controle de reservas'!$N$14:$N$2013,AV20),"")&amp;IF(AND(ISNUMBER(INDEX('Controle de reservas'!$I$14:$I$2013,AV20)),INDEX('Controle de reservas'!$I$14:$I$2013,AV20)&gt;0,INDEX('Controle de reservas'!$K$14:$K$2013,AV20)&gt;INDEX('Controle de reservas'!$I$14:$I$2013,AV20)),CHAR(10)&amp;"DIVERGÊNCIA DE DATAS","")&amp;IF(INDEX('Controle de reservas'!$P$14:$P$2013,AV20)&lt;&gt;"OK"," !",""))))</f>
      </c>
      <c r="I20" s="15">
        <f ca="1">IF(OR($AQ20=0,I$9="",I$9&lt;$AS20,AND($AT20&lt;&gt;"",I$9&gt;$AT20)),"",IF(AW20=0,"—",IF(INDEX('Controle de reservas'!$P$14:$P$2013,AW20)="DUPLICIDADE NO DIA","CONFLITO"&amp;IF(INDEX('Controle de reservas'!$M$14:$M$2013,AW20)&lt;&gt;"",CHAR(10)&amp;INDEX('Controle de reservas'!$M$14:$M$2013,AW20),"")&amp;IF(INDEX('Controle de reservas'!$N$14:$N$2013,AW20)&lt;&gt;"",CHAR(10)&amp;"Subst.: "&amp;INDEX('Controle de reservas'!$N$14:$N$2013,AW20),"")&amp;IF(AND(ISNUMBER(INDEX('Controle de reservas'!$I$14:$I$2013,AW20)),INDEX('Controle de reservas'!$I$14:$I$2013,AW20)&gt;0,INDEX('Controle de reservas'!$K$14:$K$2013,AW20)&gt;INDEX('Controle de reservas'!$I$14:$I$2013,AW20)),CHAR(10)&amp;"DIVERGÊNCIA DE DATAS",""),IF(INDEX('Controle de reservas'!$L$14:$L$2013,AW20)="Em cobertura","COV",IF(INDEX('Controle de reservas'!$L$14:$L$2013,AW20)="Disponível","DISP",IF(INDEX('Controle de reservas'!$L$14:$L$2013,AW20)="Não utilizado","NU",IF(INDEX('Controle de reservas'!$L$14:$L$2013,AW20)="Folga","F",IF(INDEX('Controle de reservas'!$L$14:$L$2013,AW20)="Ocorrência","O",IF(INDEX('Controle de reservas'!$L$14:$L$2013,AW20)="Programado","PROG",IF(INDEX('Controle de reservas'!$L$14:$L$2013,AW20)="Disponível no posto","DP","SEM SITUAÇÃO")))))))&amp;IF(INDEX('Controle de reservas'!$M$14:$M$2013,AW20)&lt;&gt;"",CHAR(10)&amp;INDEX('Controle de reservas'!$M$14:$M$2013,AW20),IF(OR(INDEX('Controle de reservas'!$L$14:$L$2013,AW20)="Em cobertura",INDEX('Controle de reservas'!$L$14:$L$2013,AW20)="Programado"),CHAR(10)&amp;"SEM LOCAL",""))&amp;IF(INDEX('Controle de reservas'!$N$14:$N$2013,AW20)&lt;&gt;"",CHAR(10)&amp;"Subst.: "&amp;INDEX('Controle de reservas'!$N$14:$N$2013,AW20),"")&amp;IF(AND(ISNUMBER(INDEX('Controle de reservas'!$I$14:$I$2013,AW20)),INDEX('Controle de reservas'!$I$14:$I$2013,AW20)&gt;0,INDEX('Controle de reservas'!$K$14:$K$2013,AW20)&gt;INDEX('Controle de reservas'!$I$14:$I$2013,AW20)),CHAR(10)&amp;"DIVERGÊNCIA DE DATAS","")&amp;IF(INDEX('Controle de reservas'!$P$14:$P$2013,AW20)&lt;&gt;"OK"," !",""))))</f>
      </c>
      <c r="J20" s="15">
        <f ca="1">IF(OR($AQ20=0,J$9="",J$9&lt;$AS20,AND($AT20&lt;&gt;"",J$9&gt;$AT20)),"",IF(AX20=0,"—",IF(INDEX('Controle de reservas'!$P$14:$P$2013,AX20)="DUPLICIDADE NO DIA","CONFLITO"&amp;IF(INDEX('Controle de reservas'!$M$14:$M$2013,AX20)&lt;&gt;"",CHAR(10)&amp;INDEX('Controle de reservas'!$M$14:$M$2013,AX20),"")&amp;IF(INDEX('Controle de reservas'!$N$14:$N$2013,AX20)&lt;&gt;"",CHAR(10)&amp;"Subst.: "&amp;INDEX('Controle de reservas'!$N$14:$N$2013,AX20),"")&amp;IF(AND(ISNUMBER(INDEX('Controle de reservas'!$I$14:$I$2013,AX20)),INDEX('Controle de reservas'!$I$14:$I$2013,AX20)&gt;0,INDEX('Controle de reservas'!$K$14:$K$2013,AX20)&gt;INDEX('Controle de reservas'!$I$14:$I$2013,AX20)),CHAR(10)&amp;"DIVERGÊNCIA DE DATAS",""),IF(INDEX('Controle de reservas'!$L$14:$L$2013,AX20)="Em cobertura","COV",IF(INDEX('Controle de reservas'!$L$14:$L$2013,AX20)="Disponível","DISP",IF(INDEX('Controle de reservas'!$L$14:$L$2013,AX20)="Não utilizado","NU",IF(INDEX('Controle de reservas'!$L$14:$L$2013,AX20)="Folga","F",IF(INDEX('Controle de reservas'!$L$14:$L$2013,AX20)="Ocorrência","O",IF(INDEX('Controle de reservas'!$L$14:$L$2013,AX20)="Programado","PROG",IF(INDEX('Controle de reservas'!$L$14:$L$2013,AX20)="Disponível no posto","DP","SEM SITUAÇÃO")))))))&amp;IF(INDEX('Controle de reservas'!$M$14:$M$2013,AX20)&lt;&gt;"",CHAR(10)&amp;INDEX('Controle de reservas'!$M$14:$M$2013,AX20),IF(OR(INDEX('Controle de reservas'!$L$14:$L$2013,AX20)="Em cobertura",INDEX('Controle de reservas'!$L$14:$L$2013,AX20)="Programado"),CHAR(10)&amp;"SEM LOCAL",""))&amp;IF(INDEX('Controle de reservas'!$N$14:$N$2013,AX20)&lt;&gt;"",CHAR(10)&amp;"Subst.: "&amp;INDEX('Controle de reservas'!$N$14:$N$2013,AX20),"")&amp;IF(AND(ISNUMBER(INDEX('Controle de reservas'!$I$14:$I$2013,AX20)),INDEX('Controle de reservas'!$I$14:$I$2013,AX20)&gt;0,INDEX('Controle de reservas'!$K$14:$K$2013,AX20)&gt;INDEX('Controle de reservas'!$I$14:$I$2013,AX20)),CHAR(10)&amp;"DIVERGÊNCIA DE DATAS","")&amp;IF(INDEX('Controle de reservas'!$P$14:$P$2013,AX20)&lt;&gt;"OK"," !",""))))</f>
      </c>
      <c r="K20" s="15">
        <f ca="1">IF(OR($AQ20=0,K$9="",K$9&lt;$AS20,AND($AT20&lt;&gt;"",K$9&gt;$AT20)),"",IF(AY20=0,"—",IF(INDEX('Controle de reservas'!$P$14:$P$2013,AY20)="DUPLICIDADE NO DIA","CONFLITO"&amp;IF(INDEX('Controle de reservas'!$M$14:$M$2013,AY20)&lt;&gt;"",CHAR(10)&amp;INDEX('Controle de reservas'!$M$14:$M$2013,AY20),"")&amp;IF(INDEX('Controle de reservas'!$N$14:$N$2013,AY20)&lt;&gt;"",CHAR(10)&amp;"Subst.: "&amp;INDEX('Controle de reservas'!$N$14:$N$2013,AY20),"")&amp;IF(AND(ISNUMBER(INDEX('Controle de reservas'!$I$14:$I$2013,AY20)),INDEX('Controle de reservas'!$I$14:$I$2013,AY20)&gt;0,INDEX('Controle de reservas'!$K$14:$K$2013,AY20)&gt;INDEX('Controle de reservas'!$I$14:$I$2013,AY20)),CHAR(10)&amp;"DIVERGÊNCIA DE DATAS",""),IF(INDEX('Controle de reservas'!$L$14:$L$2013,AY20)="Em cobertura","COV",IF(INDEX('Controle de reservas'!$L$14:$L$2013,AY20)="Disponível","DISP",IF(INDEX('Controle de reservas'!$L$14:$L$2013,AY20)="Não utilizado","NU",IF(INDEX('Controle de reservas'!$L$14:$L$2013,AY20)="Folga","F",IF(INDEX('Controle de reservas'!$L$14:$L$2013,AY20)="Ocorrência","O",IF(INDEX('Controle de reservas'!$L$14:$L$2013,AY20)="Programado","PROG",IF(INDEX('Controle de reservas'!$L$14:$L$2013,AY20)="Disponível no posto","DP","SEM SITUAÇÃO")))))))&amp;IF(INDEX('Controle de reservas'!$M$14:$M$2013,AY20)&lt;&gt;"",CHAR(10)&amp;INDEX('Controle de reservas'!$M$14:$M$2013,AY20),IF(OR(INDEX('Controle de reservas'!$L$14:$L$2013,AY20)="Em cobertura",INDEX('Controle de reservas'!$L$14:$L$2013,AY20)="Programado"),CHAR(10)&amp;"SEM LOCAL",""))&amp;IF(INDEX('Controle de reservas'!$N$14:$N$2013,AY20)&lt;&gt;"",CHAR(10)&amp;"Subst.: "&amp;INDEX('Controle de reservas'!$N$14:$N$2013,AY20),"")&amp;IF(AND(ISNUMBER(INDEX('Controle de reservas'!$I$14:$I$2013,AY20)),INDEX('Controle de reservas'!$I$14:$I$2013,AY20)&gt;0,INDEX('Controle de reservas'!$K$14:$K$2013,AY20)&gt;INDEX('Controle de reservas'!$I$14:$I$2013,AY20)),CHAR(10)&amp;"DIVERGÊNCIA DE DATAS","")&amp;IF(INDEX('Controle de reservas'!$P$14:$P$2013,AY20)&lt;&gt;"OK"," !",""))))</f>
      </c>
      <c r="L20" s="15">
        <f ca="1">IF(OR($AQ20=0,L$9="",L$9&lt;$AS20,AND($AT20&lt;&gt;"",L$9&gt;$AT20)),"",IF(AZ20=0,"—",IF(INDEX('Controle de reservas'!$P$14:$P$2013,AZ20)="DUPLICIDADE NO DIA","CONFLITO"&amp;IF(INDEX('Controle de reservas'!$M$14:$M$2013,AZ20)&lt;&gt;"",CHAR(10)&amp;INDEX('Controle de reservas'!$M$14:$M$2013,AZ20),"")&amp;IF(INDEX('Controle de reservas'!$N$14:$N$2013,AZ20)&lt;&gt;"",CHAR(10)&amp;"Subst.: "&amp;INDEX('Controle de reservas'!$N$14:$N$2013,AZ20),"")&amp;IF(AND(ISNUMBER(INDEX('Controle de reservas'!$I$14:$I$2013,AZ20)),INDEX('Controle de reservas'!$I$14:$I$2013,AZ20)&gt;0,INDEX('Controle de reservas'!$K$14:$K$2013,AZ20)&gt;INDEX('Controle de reservas'!$I$14:$I$2013,AZ20)),CHAR(10)&amp;"DIVERGÊNCIA DE DATAS",""),IF(INDEX('Controle de reservas'!$L$14:$L$2013,AZ20)="Em cobertura","COV",IF(INDEX('Controle de reservas'!$L$14:$L$2013,AZ20)="Disponível","DISP",IF(INDEX('Controle de reservas'!$L$14:$L$2013,AZ20)="Não utilizado","NU",IF(INDEX('Controle de reservas'!$L$14:$L$2013,AZ20)="Folga","F",IF(INDEX('Controle de reservas'!$L$14:$L$2013,AZ20)="Ocorrência","O",IF(INDEX('Controle de reservas'!$L$14:$L$2013,AZ20)="Programado","PROG",IF(INDEX('Controle de reservas'!$L$14:$L$2013,AZ20)="Disponível no posto","DP","SEM SITUAÇÃO")))))))&amp;IF(INDEX('Controle de reservas'!$M$14:$M$2013,AZ20)&lt;&gt;"",CHAR(10)&amp;INDEX('Controle de reservas'!$M$14:$M$2013,AZ20),IF(OR(INDEX('Controle de reservas'!$L$14:$L$2013,AZ20)="Em cobertura",INDEX('Controle de reservas'!$L$14:$L$2013,AZ20)="Programado"),CHAR(10)&amp;"SEM LOCAL",""))&amp;IF(INDEX('Controle de reservas'!$N$14:$N$2013,AZ20)&lt;&gt;"",CHAR(10)&amp;"Subst.: "&amp;INDEX('Controle de reservas'!$N$14:$N$2013,AZ20),"")&amp;IF(AND(ISNUMBER(INDEX('Controle de reservas'!$I$14:$I$2013,AZ20)),INDEX('Controle de reservas'!$I$14:$I$2013,AZ20)&gt;0,INDEX('Controle de reservas'!$K$14:$K$2013,AZ20)&gt;INDEX('Controle de reservas'!$I$14:$I$2013,AZ20)),CHAR(10)&amp;"DIVERGÊNCIA DE DATAS","")&amp;IF(INDEX('Controle de reservas'!$P$14:$P$2013,AZ20)&lt;&gt;"OK"," !",""))))</f>
      </c>
      <c r="M20" s="15">
        <f ca="1">IF(OR($AQ20=0,M$9="",M$9&lt;$AS20,AND($AT20&lt;&gt;"",M$9&gt;$AT20)),"",IF(BA20=0,"—",IF(INDEX('Controle de reservas'!$P$14:$P$2013,BA20)="DUPLICIDADE NO DIA","CONFLITO"&amp;IF(INDEX('Controle de reservas'!$M$14:$M$2013,BA20)&lt;&gt;"",CHAR(10)&amp;INDEX('Controle de reservas'!$M$14:$M$2013,BA20),"")&amp;IF(INDEX('Controle de reservas'!$N$14:$N$2013,BA20)&lt;&gt;"",CHAR(10)&amp;"Subst.: "&amp;INDEX('Controle de reservas'!$N$14:$N$2013,BA20),"")&amp;IF(AND(ISNUMBER(INDEX('Controle de reservas'!$I$14:$I$2013,BA20)),INDEX('Controle de reservas'!$I$14:$I$2013,BA20)&gt;0,INDEX('Controle de reservas'!$K$14:$K$2013,BA20)&gt;INDEX('Controle de reservas'!$I$14:$I$2013,BA20)),CHAR(10)&amp;"DIVERGÊNCIA DE DATAS",""),IF(INDEX('Controle de reservas'!$L$14:$L$2013,BA20)="Em cobertura","COV",IF(INDEX('Controle de reservas'!$L$14:$L$2013,BA20)="Disponível","DISP",IF(INDEX('Controle de reservas'!$L$14:$L$2013,BA20)="Não utilizado","NU",IF(INDEX('Controle de reservas'!$L$14:$L$2013,BA20)="Folga","F",IF(INDEX('Controle de reservas'!$L$14:$L$2013,BA20)="Ocorrência","O",IF(INDEX('Controle de reservas'!$L$14:$L$2013,BA20)="Programado","PROG",IF(INDEX('Controle de reservas'!$L$14:$L$2013,BA20)="Disponível no posto","DP","SEM SITUAÇÃO")))))))&amp;IF(INDEX('Controle de reservas'!$M$14:$M$2013,BA20)&lt;&gt;"",CHAR(10)&amp;INDEX('Controle de reservas'!$M$14:$M$2013,BA20),IF(OR(INDEX('Controle de reservas'!$L$14:$L$2013,BA20)="Em cobertura",INDEX('Controle de reservas'!$L$14:$L$2013,BA20)="Programado"),CHAR(10)&amp;"SEM LOCAL",""))&amp;IF(INDEX('Controle de reservas'!$N$14:$N$2013,BA20)&lt;&gt;"",CHAR(10)&amp;"Subst.: "&amp;INDEX('Controle de reservas'!$N$14:$N$2013,BA20),"")&amp;IF(AND(ISNUMBER(INDEX('Controle de reservas'!$I$14:$I$2013,BA20)),INDEX('Controle de reservas'!$I$14:$I$2013,BA20)&gt;0,INDEX('Controle de reservas'!$K$14:$K$2013,BA20)&gt;INDEX('Controle de reservas'!$I$14:$I$2013,BA20)),CHAR(10)&amp;"DIVERGÊNCIA DE DATAS","")&amp;IF(INDEX('Controle de reservas'!$P$14:$P$2013,BA20)&lt;&gt;"OK"," !",""))))</f>
      </c>
      <c r="N20" s="15">
        <f ca="1">IF(OR($AQ20=0,N$9="",N$9&lt;$AS20,AND($AT20&lt;&gt;"",N$9&gt;$AT20)),"",IF(BB20=0,"—",IF(INDEX('Controle de reservas'!$P$14:$P$2013,BB20)="DUPLICIDADE NO DIA","CONFLITO"&amp;IF(INDEX('Controle de reservas'!$M$14:$M$2013,BB20)&lt;&gt;"",CHAR(10)&amp;INDEX('Controle de reservas'!$M$14:$M$2013,BB20),"")&amp;IF(INDEX('Controle de reservas'!$N$14:$N$2013,BB20)&lt;&gt;"",CHAR(10)&amp;"Subst.: "&amp;INDEX('Controle de reservas'!$N$14:$N$2013,BB20),"")&amp;IF(AND(ISNUMBER(INDEX('Controle de reservas'!$I$14:$I$2013,BB20)),INDEX('Controle de reservas'!$I$14:$I$2013,BB20)&gt;0,INDEX('Controle de reservas'!$K$14:$K$2013,BB20)&gt;INDEX('Controle de reservas'!$I$14:$I$2013,BB20)),CHAR(10)&amp;"DIVERGÊNCIA DE DATAS",""),IF(INDEX('Controle de reservas'!$L$14:$L$2013,BB20)="Em cobertura","COV",IF(INDEX('Controle de reservas'!$L$14:$L$2013,BB20)="Disponível","DISP",IF(INDEX('Controle de reservas'!$L$14:$L$2013,BB20)="Não utilizado","NU",IF(INDEX('Controle de reservas'!$L$14:$L$2013,BB20)="Folga","F",IF(INDEX('Controle de reservas'!$L$14:$L$2013,BB20)="Ocorrência","O",IF(INDEX('Controle de reservas'!$L$14:$L$2013,BB20)="Programado","PROG",IF(INDEX('Controle de reservas'!$L$14:$L$2013,BB20)="Disponível no posto","DP","SEM SITUAÇÃO")))))))&amp;IF(INDEX('Controle de reservas'!$M$14:$M$2013,BB20)&lt;&gt;"",CHAR(10)&amp;INDEX('Controle de reservas'!$M$14:$M$2013,BB20),IF(OR(INDEX('Controle de reservas'!$L$14:$L$2013,BB20)="Em cobertura",INDEX('Controle de reservas'!$L$14:$L$2013,BB20)="Programado"),CHAR(10)&amp;"SEM LOCAL",""))&amp;IF(INDEX('Controle de reservas'!$N$14:$N$2013,BB20)&lt;&gt;"",CHAR(10)&amp;"Subst.: "&amp;INDEX('Controle de reservas'!$N$14:$N$2013,BB20),"")&amp;IF(AND(ISNUMBER(INDEX('Controle de reservas'!$I$14:$I$2013,BB20)),INDEX('Controle de reservas'!$I$14:$I$2013,BB20)&gt;0,INDEX('Controle de reservas'!$K$14:$K$2013,BB20)&gt;INDEX('Controle de reservas'!$I$14:$I$2013,BB20)),CHAR(10)&amp;"DIVERGÊNCIA DE DATAS","")&amp;IF(INDEX('Controle de reservas'!$P$14:$P$2013,BB20)&lt;&gt;"OK"," !",""))))</f>
      </c>
      <c r="O20" s="15">
        <f ca="1">IF(OR($AQ20=0,O$9="",O$9&lt;$AS20,AND($AT20&lt;&gt;"",O$9&gt;$AT20)),"",IF(BC20=0,"—",IF(INDEX('Controle de reservas'!$P$14:$P$2013,BC20)="DUPLICIDADE NO DIA","CONFLITO"&amp;IF(INDEX('Controle de reservas'!$M$14:$M$2013,BC20)&lt;&gt;"",CHAR(10)&amp;INDEX('Controle de reservas'!$M$14:$M$2013,BC20),"")&amp;IF(INDEX('Controle de reservas'!$N$14:$N$2013,BC20)&lt;&gt;"",CHAR(10)&amp;"Subst.: "&amp;INDEX('Controle de reservas'!$N$14:$N$2013,BC20),"")&amp;IF(AND(ISNUMBER(INDEX('Controle de reservas'!$I$14:$I$2013,BC20)),INDEX('Controle de reservas'!$I$14:$I$2013,BC20)&gt;0,INDEX('Controle de reservas'!$K$14:$K$2013,BC20)&gt;INDEX('Controle de reservas'!$I$14:$I$2013,BC20)),CHAR(10)&amp;"DIVERGÊNCIA DE DATAS",""),IF(INDEX('Controle de reservas'!$L$14:$L$2013,BC20)="Em cobertura","COV",IF(INDEX('Controle de reservas'!$L$14:$L$2013,BC20)="Disponível","DISP",IF(INDEX('Controle de reservas'!$L$14:$L$2013,BC20)="Não utilizado","NU",IF(INDEX('Controle de reservas'!$L$14:$L$2013,BC20)="Folga","F",IF(INDEX('Controle de reservas'!$L$14:$L$2013,BC20)="Ocorrência","O",IF(INDEX('Controle de reservas'!$L$14:$L$2013,BC20)="Programado","PROG",IF(INDEX('Controle de reservas'!$L$14:$L$2013,BC20)="Disponível no posto","DP","SEM SITUAÇÃO")))))))&amp;IF(INDEX('Controle de reservas'!$M$14:$M$2013,BC20)&lt;&gt;"",CHAR(10)&amp;INDEX('Controle de reservas'!$M$14:$M$2013,BC20),IF(OR(INDEX('Controle de reservas'!$L$14:$L$2013,BC20)="Em cobertura",INDEX('Controle de reservas'!$L$14:$L$2013,BC20)="Programado"),CHAR(10)&amp;"SEM LOCAL",""))&amp;IF(INDEX('Controle de reservas'!$N$14:$N$2013,BC20)&lt;&gt;"",CHAR(10)&amp;"Subst.: "&amp;INDEX('Controle de reservas'!$N$14:$N$2013,BC20),"")&amp;IF(AND(ISNUMBER(INDEX('Controle de reservas'!$I$14:$I$2013,BC20)),INDEX('Controle de reservas'!$I$14:$I$2013,BC20)&gt;0,INDEX('Controle de reservas'!$K$14:$K$2013,BC20)&gt;INDEX('Controle de reservas'!$I$14:$I$2013,BC20)),CHAR(10)&amp;"DIVERGÊNCIA DE DATAS","")&amp;IF(INDEX('Controle de reservas'!$P$14:$P$2013,BC20)&lt;&gt;"OK"," !",""))))</f>
      </c>
      <c r="P20" s="15">
        <f ca="1">IF(OR($AQ20=0,P$9="",P$9&lt;$AS20,AND($AT20&lt;&gt;"",P$9&gt;$AT20)),"",IF(BD20=0,"—",IF(INDEX('Controle de reservas'!$P$14:$P$2013,BD20)="DUPLICIDADE NO DIA","CONFLITO"&amp;IF(INDEX('Controle de reservas'!$M$14:$M$2013,BD20)&lt;&gt;"",CHAR(10)&amp;INDEX('Controle de reservas'!$M$14:$M$2013,BD20),"")&amp;IF(INDEX('Controle de reservas'!$N$14:$N$2013,BD20)&lt;&gt;"",CHAR(10)&amp;"Subst.: "&amp;INDEX('Controle de reservas'!$N$14:$N$2013,BD20),"")&amp;IF(AND(ISNUMBER(INDEX('Controle de reservas'!$I$14:$I$2013,BD20)),INDEX('Controle de reservas'!$I$14:$I$2013,BD20)&gt;0,INDEX('Controle de reservas'!$K$14:$K$2013,BD20)&gt;INDEX('Controle de reservas'!$I$14:$I$2013,BD20)),CHAR(10)&amp;"DIVERGÊNCIA DE DATAS",""),IF(INDEX('Controle de reservas'!$L$14:$L$2013,BD20)="Em cobertura","COV",IF(INDEX('Controle de reservas'!$L$14:$L$2013,BD20)="Disponível","DISP",IF(INDEX('Controle de reservas'!$L$14:$L$2013,BD20)="Não utilizado","NU",IF(INDEX('Controle de reservas'!$L$14:$L$2013,BD20)="Folga","F",IF(INDEX('Controle de reservas'!$L$14:$L$2013,BD20)="Ocorrência","O",IF(INDEX('Controle de reservas'!$L$14:$L$2013,BD20)="Programado","PROG",IF(INDEX('Controle de reservas'!$L$14:$L$2013,BD20)="Disponível no posto","DP","SEM SITUAÇÃO")))))))&amp;IF(INDEX('Controle de reservas'!$M$14:$M$2013,BD20)&lt;&gt;"",CHAR(10)&amp;INDEX('Controle de reservas'!$M$14:$M$2013,BD20),IF(OR(INDEX('Controle de reservas'!$L$14:$L$2013,BD20)="Em cobertura",INDEX('Controle de reservas'!$L$14:$L$2013,BD20)="Programado"),CHAR(10)&amp;"SEM LOCAL",""))&amp;IF(INDEX('Controle de reservas'!$N$14:$N$2013,BD20)&lt;&gt;"",CHAR(10)&amp;"Subst.: "&amp;INDEX('Controle de reservas'!$N$14:$N$2013,BD20),"")&amp;IF(AND(ISNUMBER(INDEX('Controle de reservas'!$I$14:$I$2013,BD20)),INDEX('Controle de reservas'!$I$14:$I$2013,BD20)&gt;0,INDEX('Controle de reservas'!$K$14:$K$2013,BD20)&gt;INDEX('Controle de reservas'!$I$14:$I$2013,BD20)),CHAR(10)&amp;"DIVERGÊNCIA DE DATAS","")&amp;IF(INDEX('Controle de reservas'!$P$14:$P$2013,BD20)&lt;&gt;"OK"," !",""))))</f>
      </c>
      <c r="Q20" s="15">
        <f ca="1">IF(OR($AQ20=0,Q$9="",Q$9&lt;$AS20,AND($AT20&lt;&gt;"",Q$9&gt;$AT20)),"",IF(BE20=0,"—",IF(INDEX('Controle de reservas'!$P$14:$P$2013,BE20)="DUPLICIDADE NO DIA","CONFLITO"&amp;IF(INDEX('Controle de reservas'!$M$14:$M$2013,BE20)&lt;&gt;"",CHAR(10)&amp;INDEX('Controle de reservas'!$M$14:$M$2013,BE20),"")&amp;IF(INDEX('Controle de reservas'!$N$14:$N$2013,BE20)&lt;&gt;"",CHAR(10)&amp;"Subst.: "&amp;INDEX('Controle de reservas'!$N$14:$N$2013,BE20),"")&amp;IF(AND(ISNUMBER(INDEX('Controle de reservas'!$I$14:$I$2013,BE20)),INDEX('Controle de reservas'!$I$14:$I$2013,BE20)&gt;0,INDEX('Controle de reservas'!$K$14:$K$2013,BE20)&gt;INDEX('Controle de reservas'!$I$14:$I$2013,BE20)),CHAR(10)&amp;"DIVERGÊNCIA DE DATAS",""),IF(INDEX('Controle de reservas'!$L$14:$L$2013,BE20)="Em cobertura","COV",IF(INDEX('Controle de reservas'!$L$14:$L$2013,BE20)="Disponível","DISP",IF(INDEX('Controle de reservas'!$L$14:$L$2013,BE20)="Não utilizado","NU",IF(INDEX('Controle de reservas'!$L$14:$L$2013,BE20)="Folga","F",IF(INDEX('Controle de reservas'!$L$14:$L$2013,BE20)="Ocorrência","O",IF(INDEX('Controle de reservas'!$L$14:$L$2013,BE20)="Programado","PROG",IF(INDEX('Controle de reservas'!$L$14:$L$2013,BE20)="Disponível no posto","DP","SEM SITUAÇÃO")))))))&amp;IF(INDEX('Controle de reservas'!$M$14:$M$2013,BE20)&lt;&gt;"",CHAR(10)&amp;INDEX('Controle de reservas'!$M$14:$M$2013,BE20),IF(OR(INDEX('Controle de reservas'!$L$14:$L$2013,BE20)="Em cobertura",INDEX('Controle de reservas'!$L$14:$L$2013,BE20)="Programado"),CHAR(10)&amp;"SEM LOCAL",""))&amp;IF(INDEX('Controle de reservas'!$N$14:$N$2013,BE20)&lt;&gt;"",CHAR(10)&amp;"Subst.: "&amp;INDEX('Controle de reservas'!$N$14:$N$2013,BE20),"")&amp;IF(AND(ISNUMBER(INDEX('Controle de reservas'!$I$14:$I$2013,BE20)),INDEX('Controle de reservas'!$I$14:$I$2013,BE20)&gt;0,INDEX('Controle de reservas'!$K$14:$K$2013,BE20)&gt;INDEX('Controle de reservas'!$I$14:$I$2013,BE20)),CHAR(10)&amp;"DIVERGÊNCIA DE DATAS","")&amp;IF(INDEX('Controle de reservas'!$P$14:$P$2013,BE20)&lt;&gt;"OK"," !",""))))</f>
      </c>
      <c r="R20" s="15">
        <f ca="1">IF(OR($AQ20=0,R$9="",R$9&lt;$AS20,AND($AT20&lt;&gt;"",R$9&gt;$AT20)),"",IF(BF20=0,"—",IF(INDEX('Controle de reservas'!$P$14:$P$2013,BF20)="DUPLICIDADE NO DIA","CONFLITO"&amp;IF(INDEX('Controle de reservas'!$M$14:$M$2013,BF20)&lt;&gt;"",CHAR(10)&amp;INDEX('Controle de reservas'!$M$14:$M$2013,BF20),"")&amp;IF(INDEX('Controle de reservas'!$N$14:$N$2013,BF20)&lt;&gt;"",CHAR(10)&amp;"Subst.: "&amp;INDEX('Controle de reservas'!$N$14:$N$2013,BF20),"")&amp;IF(AND(ISNUMBER(INDEX('Controle de reservas'!$I$14:$I$2013,BF20)),INDEX('Controle de reservas'!$I$14:$I$2013,BF20)&gt;0,INDEX('Controle de reservas'!$K$14:$K$2013,BF20)&gt;INDEX('Controle de reservas'!$I$14:$I$2013,BF20)),CHAR(10)&amp;"DIVERGÊNCIA DE DATAS",""),IF(INDEX('Controle de reservas'!$L$14:$L$2013,BF20)="Em cobertura","COV",IF(INDEX('Controle de reservas'!$L$14:$L$2013,BF20)="Disponível","DISP",IF(INDEX('Controle de reservas'!$L$14:$L$2013,BF20)="Não utilizado","NU",IF(INDEX('Controle de reservas'!$L$14:$L$2013,BF20)="Folga","F",IF(INDEX('Controle de reservas'!$L$14:$L$2013,BF20)="Ocorrência","O",IF(INDEX('Controle de reservas'!$L$14:$L$2013,BF20)="Programado","PROG",IF(INDEX('Controle de reservas'!$L$14:$L$2013,BF20)="Disponível no posto","DP","SEM SITUAÇÃO")))))))&amp;IF(INDEX('Controle de reservas'!$M$14:$M$2013,BF20)&lt;&gt;"",CHAR(10)&amp;INDEX('Controle de reservas'!$M$14:$M$2013,BF20),IF(OR(INDEX('Controle de reservas'!$L$14:$L$2013,BF20)="Em cobertura",INDEX('Controle de reservas'!$L$14:$L$2013,BF20)="Programado"),CHAR(10)&amp;"SEM LOCAL",""))&amp;IF(INDEX('Controle de reservas'!$N$14:$N$2013,BF20)&lt;&gt;"",CHAR(10)&amp;"Subst.: "&amp;INDEX('Controle de reservas'!$N$14:$N$2013,BF20),"")&amp;IF(AND(ISNUMBER(INDEX('Controle de reservas'!$I$14:$I$2013,BF20)),INDEX('Controle de reservas'!$I$14:$I$2013,BF20)&gt;0,INDEX('Controle de reservas'!$K$14:$K$2013,BF20)&gt;INDEX('Controle de reservas'!$I$14:$I$2013,BF20)),CHAR(10)&amp;"DIVERGÊNCIA DE DATAS","")&amp;IF(INDEX('Controle de reservas'!$P$14:$P$2013,BF20)&lt;&gt;"OK"," !",""))))</f>
      </c>
      <c r="S20" s="15">
        <f ca="1">IF(OR($AQ20=0,S$9="",S$9&lt;$AS20,AND($AT20&lt;&gt;"",S$9&gt;$AT20)),"",IF(BG20=0,"—",IF(INDEX('Controle de reservas'!$P$14:$P$2013,BG20)="DUPLICIDADE NO DIA","CONFLITO"&amp;IF(INDEX('Controle de reservas'!$M$14:$M$2013,BG20)&lt;&gt;"",CHAR(10)&amp;INDEX('Controle de reservas'!$M$14:$M$2013,BG20),"")&amp;IF(INDEX('Controle de reservas'!$N$14:$N$2013,BG20)&lt;&gt;"",CHAR(10)&amp;"Subst.: "&amp;INDEX('Controle de reservas'!$N$14:$N$2013,BG20),"")&amp;IF(AND(ISNUMBER(INDEX('Controle de reservas'!$I$14:$I$2013,BG20)),INDEX('Controle de reservas'!$I$14:$I$2013,BG20)&gt;0,INDEX('Controle de reservas'!$K$14:$K$2013,BG20)&gt;INDEX('Controle de reservas'!$I$14:$I$2013,BG20)),CHAR(10)&amp;"DIVERGÊNCIA DE DATAS",""),IF(INDEX('Controle de reservas'!$L$14:$L$2013,BG20)="Em cobertura","COV",IF(INDEX('Controle de reservas'!$L$14:$L$2013,BG20)="Disponível","DISP",IF(INDEX('Controle de reservas'!$L$14:$L$2013,BG20)="Não utilizado","NU",IF(INDEX('Controle de reservas'!$L$14:$L$2013,BG20)="Folga","F",IF(INDEX('Controle de reservas'!$L$14:$L$2013,BG20)="Ocorrência","O",IF(INDEX('Controle de reservas'!$L$14:$L$2013,BG20)="Programado","PROG",IF(INDEX('Controle de reservas'!$L$14:$L$2013,BG20)="Disponível no posto","DP","SEM SITUAÇÃO")))))))&amp;IF(INDEX('Controle de reservas'!$M$14:$M$2013,BG20)&lt;&gt;"",CHAR(10)&amp;INDEX('Controle de reservas'!$M$14:$M$2013,BG20),IF(OR(INDEX('Controle de reservas'!$L$14:$L$2013,BG20)="Em cobertura",INDEX('Controle de reservas'!$L$14:$L$2013,BG20)="Programado"),CHAR(10)&amp;"SEM LOCAL",""))&amp;IF(INDEX('Controle de reservas'!$N$14:$N$2013,BG20)&lt;&gt;"",CHAR(10)&amp;"Subst.: "&amp;INDEX('Controle de reservas'!$N$14:$N$2013,BG20),"")&amp;IF(AND(ISNUMBER(INDEX('Controle de reservas'!$I$14:$I$2013,BG20)),INDEX('Controle de reservas'!$I$14:$I$2013,BG20)&gt;0,INDEX('Controle de reservas'!$K$14:$K$2013,BG20)&gt;INDEX('Controle de reservas'!$I$14:$I$2013,BG20)),CHAR(10)&amp;"DIVERGÊNCIA DE DATAS","")&amp;IF(INDEX('Controle de reservas'!$P$14:$P$2013,BG20)&lt;&gt;"OK"," !",""))))</f>
      </c>
      <c r="T20" s="15">
        <f ca="1">IF(OR($AQ20=0,T$9="",T$9&lt;$AS20,AND($AT20&lt;&gt;"",T$9&gt;$AT20)),"",IF(BH20=0,"—",IF(INDEX('Controle de reservas'!$P$14:$P$2013,BH20)="DUPLICIDADE NO DIA","CONFLITO"&amp;IF(INDEX('Controle de reservas'!$M$14:$M$2013,BH20)&lt;&gt;"",CHAR(10)&amp;INDEX('Controle de reservas'!$M$14:$M$2013,BH20),"")&amp;IF(INDEX('Controle de reservas'!$N$14:$N$2013,BH20)&lt;&gt;"",CHAR(10)&amp;"Subst.: "&amp;INDEX('Controle de reservas'!$N$14:$N$2013,BH20),"")&amp;IF(AND(ISNUMBER(INDEX('Controle de reservas'!$I$14:$I$2013,BH20)),INDEX('Controle de reservas'!$I$14:$I$2013,BH20)&gt;0,INDEX('Controle de reservas'!$K$14:$K$2013,BH20)&gt;INDEX('Controle de reservas'!$I$14:$I$2013,BH20)),CHAR(10)&amp;"DIVERGÊNCIA DE DATAS",""),IF(INDEX('Controle de reservas'!$L$14:$L$2013,BH20)="Em cobertura","COV",IF(INDEX('Controle de reservas'!$L$14:$L$2013,BH20)="Disponível","DISP",IF(INDEX('Controle de reservas'!$L$14:$L$2013,BH20)="Não utilizado","NU",IF(INDEX('Controle de reservas'!$L$14:$L$2013,BH20)="Folga","F",IF(INDEX('Controle de reservas'!$L$14:$L$2013,BH20)="Ocorrência","O",IF(INDEX('Controle de reservas'!$L$14:$L$2013,BH20)="Programado","PROG",IF(INDEX('Controle de reservas'!$L$14:$L$2013,BH20)="Disponível no posto","DP","SEM SITUAÇÃO")))))))&amp;IF(INDEX('Controle de reservas'!$M$14:$M$2013,BH20)&lt;&gt;"",CHAR(10)&amp;INDEX('Controle de reservas'!$M$14:$M$2013,BH20),IF(OR(INDEX('Controle de reservas'!$L$14:$L$2013,BH20)="Em cobertura",INDEX('Controle de reservas'!$L$14:$L$2013,BH20)="Programado"),CHAR(10)&amp;"SEM LOCAL",""))&amp;IF(INDEX('Controle de reservas'!$N$14:$N$2013,BH20)&lt;&gt;"",CHAR(10)&amp;"Subst.: "&amp;INDEX('Controle de reservas'!$N$14:$N$2013,BH20),"")&amp;IF(AND(ISNUMBER(INDEX('Controle de reservas'!$I$14:$I$2013,BH20)),INDEX('Controle de reservas'!$I$14:$I$2013,BH20)&gt;0,INDEX('Controle de reservas'!$K$14:$K$2013,BH20)&gt;INDEX('Controle de reservas'!$I$14:$I$2013,BH20)),CHAR(10)&amp;"DIVERGÊNCIA DE DATAS","")&amp;IF(INDEX('Controle de reservas'!$P$14:$P$2013,BH20)&lt;&gt;"OK"," !",""))))</f>
      </c>
      <c r="U20" s="15">
        <f ca="1">IF(OR($AQ20=0,U$9="",U$9&lt;$AS20,AND($AT20&lt;&gt;"",U$9&gt;$AT20)),"",IF(BI20=0,"—",IF(INDEX('Controle de reservas'!$P$14:$P$2013,BI20)="DUPLICIDADE NO DIA","CONFLITO"&amp;IF(INDEX('Controle de reservas'!$M$14:$M$2013,BI20)&lt;&gt;"",CHAR(10)&amp;INDEX('Controle de reservas'!$M$14:$M$2013,BI20),"")&amp;IF(INDEX('Controle de reservas'!$N$14:$N$2013,BI20)&lt;&gt;"",CHAR(10)&amp;"Subst.: "&amp;INDEX('Controle de reservas'!$N$14:$N$2013,BI20),"")&amp;IF(AND(ISNUMBER(INDEX('Controle de reservas'!$I$14:$I$2013,BI20)),INDEX('Controle de reservas'!$I$14:$I$2013,BI20)&gt;0,INDEX('Controle de reservas'!$K$14:$K$2013,BI20)&gt;INDEX('Controle de reservas'!$I$14:$I$2013,BI20)),CHAR(10)&amp;"DIVERGÊNCIA DE DATAS",""),IF(INDEX('Controle de reservas'!$L$14:$L$2013,BI20)="Em cobertura","COV",IF(INDEX('Controle de reservas'!$L$14:$L$2013,BI20)="Disponível","DISP",IF(INDEX('Controle de reservas'!$L$14:$L$2013,BI20)="Não utilizado","NU",IF(INDEX('Controle de reservas'!$L$14:$L$2013,BI20)="Folga","F",IF(INDEX('Controle de reservas'!$L$14:$L$2013,BI20)="Ocorrência","O",IF(INDEX('Controle de reservas'!$L$14:$L$2013,BI20)="Programado","PROG",IF(INDEX('Controle de reservas'!$L$14:$L$2013,BI20)="Disponível no posto","DP","SEM SITUAÇÃO")))))))&amp;IF(INDEX('Controle de reservas'!$M$14:$M$2013,BI20)&lt;&gt;"",CHAR(10)&amp;INDEX('Controle de reservas'!$M$14:$M$2013,BI20),IF(OR(INDEX('Controle de reservas'!$L$14:$L$2013,BI20)="Em cobertura",INDEX('Controle de reservas'!$L$14:$L$2013,BI20)="Programado"),CHAR(10)&amp;"SEM LOCAL",""))&amp;IF(INDEX('Controle de reservas'!$N$14:$N$2013,BI20)&lt;&gt;"",CHAR(10)&amp;"Subst.: "&amp;INDEX('Controle de reservas'!$N$14:$N$2013,BI20),"")&amp;IF(AND(ISNUMBER(INDEX('Controle de reservas'!$I$14:$I$2013,BI20)),INDEX('Controle de reservas'!$I$14:$I$2013,BI20)&gt;0,INDEX('Controle de reservas'!$K$14:$K$2013,BI20)&gt;INDEX('Controle de reservas'!$I$14:$I$2013,BI20)),CHAR(10)&amp;"DIVERGÊNCIA DE DATAS","")&amp;IF(INDEX('Controle de reservas'!$P$14:$P$2013,BI20)&lt;&gt;"OK"," !",""))))</f>
      </c>
      <c r="V20" s="15">
        <f ca="1">IF(OR($AQ20=0,V$9="",V$9&lt;$AS20,AND($AT20&lt;&gt;"",V$9&gt;$AT20)),"",IF(BJ20=0,"—",IF(INDEX('Controle de reservas'!$P$14:$P$2013,BJ20)="DUPLICIDADE NO DIA","CONFLITO"&amp;IF(INDEX('Controle de reservas'!$M$14:$M$2013,BJ20)&lt;&gt;"",CHAR(10)&amp;INDEX('Controle de reservas'!$M$14:$M$2013,BJ20),"")&amp;IF(INDEX('Controle de reservas'!$N$14:$N$2013,BJ20)&lt;&gt;"",CHAR(10)&amp;"Subst.: "&amp;INDEX('Controle de reservas'!$N$14:$N$2013,BJ20),"")&amp;IF(AND(ISNUMBER(INDEX('Controle de reservas'!$I$14:$I$2013,BJ20)),INDEX('Controle de reservas'!$I$14:$I$2013,BJ20)&gt;0,INDEX('Controle de reservas'!$K$14:$K$2013,BJ20)&gt;INDEX('Controle de reservas'!$I$14:$I$2013,BJ20)),CHAR(10)&amp;"DIVERGÊNCIA DE DATAS",""),IF(INDEX('Controle de reservas'!$L$14:$L$2013,BJ20)="Em cobertura","COV",IF(INDEX('Controle de reservas'!$L$14:$L$2013,BJ20)="Disponível","DISP",IF(INDEX('Controle de reservas'!$L$14:$L$2013,BJ20)="Não utilizado","NU",IF(INDEX('Controle de reservas'!$L$14:$L$2013,BJ20)="Folga","F",IF(INDEX('Controle de reservas'!$L$14:$L$2013,BJ20)="Ocorrência","O",IF(INDEX('Controle de reservas'!$L$14:$L$2013,BJ20)="Programado","PROG",IF(INDEX('Controle de reservas'!$L$14:$L$2013,BJ20)="Disponível no posto","DP","SEM SITUAÇÃO")))))))&amp;IF(INDEX('Controle de reservas'!$M$14:$M$2013,BJ20)&lt;&gt;"",CHAR(10)&amp;INDEX('Controle de reservas'!$M$14:$M$2013,BJ20),IF(OR(INDEX('Controle de reservas'!$L$14:$L$2013,BJ20)="Em cobertura",INDEX('Controle de reservas'!$L$14:$L$2013,BJ20)="Programado"),CHAR(10)&amp;"SEM LOCAL",""))&amp;IF(INDEX('Controle de reservas'!$N$14:$N$2013,BJ20)&lt;&gt;"",CHAR(10)&amp;"Subst.: "&amp;INDEX('Controle de reservas'!$N$14:$N$2013,BJ20),"")&amp;IF(AND(ISNUMBER(INDEX('Controle de reservas'!$I$14:$I$2013,BJ20)),INDEX('Controle de reservas'!$I$14:$I$2013,BJ20)&gt;0,INDEX('Controle de reservas'!$K$14:$K$2013,BJ20)&gt;INDEX('Controle de reservas'!$I$14:$I$2013,BJ20)),CHAR(10)&amp;"DIVERGÊNCIA DE DATAS","")&amp;IF(INDEX('Controle de reservas'!$P$14:$P$2013,BJ20)&lt;&gt;"OK"," !",""))))</f>
      </c>
      <c r="W20" s="15">
        <f ca="1">IF(OR($AQ20=0,W$9="",W$9&lt;$AS20,AND($AT20&lt;&gt;"",W$9&gt;$AT20)),"",IF(BK20=0,"—",IF(INDEX('Controle de reservas'!$P$14:$P$2013,BK20)="DUPLICIDADE NO DIA","CONFLITO"&amp;IF(INDEX('Controle de reservas'!$M$14:$M$2013,BK20)&lt;&gt;"",CHAR(10)&amp;INDEX('Controle de reservas'!$M$14:$M$2013,BK20),"")&amp;IF(INDEX('Controle de reservas'!$N$14:$N$2013,BK20)&lt;&gt;"",CHAR(10)&amp;"Subst.: "&amp;INDEX('Controle de reservas'!$N$14:$N$2013,BK20),"")&amp;IF(AND(ISNUMBER(INDEX('Controle de reservas'!$I$14:$I$2013,BK20)),INDEX('Controle de reservas'!$I$14:$I$2013,BK20)&gt;0,INDEX('Controle de reservas'!$K$14:$K$2013,BK20)&gt;INDEX('Controle de reservas'!$I$14:$I$2013,BK20)),CHAR(10)&amp;"DIVERGÊNCIA DE DATAS",""),IF(INDEX('Controle de reservas'!$L$14:$L$2013,BK20)="Em cobertura","COV",IF(INDEX('Controle de reservas'!$L$14:$L$2013,BK20)="Disponível","DISP",IF(INDEX('Controle de reservas'!$L$14:$L$2013,BK20)="Não utilizado","NU",IF(INDEX('Controle de reservas'!$L$14:$L$2013,BK20)="Folga","F",IF(INDEX('Controle de reservas'!$L$14:$L$2013,BK20)="Ocorrência","O",IF(INDEX('Controle de reservas'!$L$14:$L$2013,BK20)="Programado","PROG",IF(INDEX('Controle de reservas'!$L$14:$L$2013,BK20)="Disponível no posto","DP","SEM SITUAÇÃO")))))))&amp;IF(INDEX('Controle de reservas'!$M$14:$M$2013,BK20)&lt;&gt;"",CHAR(10)&amp;INDEX('Controle de reservas'!$M$14:$M$2013,BK20),IF(OR(INDEX('Controle de reservas'!$L$14:$L$2013,BK20)="Em cobertura",INDEX('Controle de reservas'!$L$14:$L$2013,BK20)="Programado"),CHAR(10)&amp;"SEM LOCAL",""))&amp;IF(INDEX('Controle de reservas'!$N$14:$N$2013,BK20)&lt;&gt;"",CHAR(10)&amp;"Subst.: "&amp;INDEX('Controle de reservas'!$N$14:$N$2013,BK20),"")&amp;IF(AND(ISNUMBER(INDEX('Controle de reservas'!$I$14:$I$2013,BK20)),INDEX('Controle de reservas'!$I$14:$I$2013,BK20)&gt;0,INDEX('Controle de reservas'!$K$14:$K$2013,BK20)&gt;INDEX('Controle de reservas'!$I$14:$I$2013,BK20)),CHAR(10)&amp;"DIVERGÊNCIA DE DATAS","")&amp;IF(INDEX('Controle de reservas'!$P$14:$P$2013,BK20)&lt;&gt;"OK"," !",""))))</f>
      </c>
      <c r="X20" s="15">
        <f ca="1">IF(OR($AQ20=0,X$9="",X$9&lt;$AS20,AND($AT20&lt;&gt;"",X$9&gt;$AT20)),"",IF(BL20=0,"—",IF(INDEX('Controle de reservas'!$P$14:$P$2013,BL20)="DUPLICIDADE NO DIA","CONFLITO"&amp;IF(INDEX('Controle de reservas'!$M$14:$M$2013,BL20)&lt;&gt;"",CHAR(10)&amp;INDEX('Controle de reservas'!$M$14:$M$2013,BL20),"")&amp;IF(INDEX('Controle de reservas'!$N$14:$N$2013,BL20)&lt;&gt;"",CHAR(10)&amp;"Subst.: "&amp;INDEX('Controle de reservas'!$N$14:$N$2013,BL20),"")&amp;IF(AND(ISNUMBER(INDEX('Controle de reservas'!$I$14:$I$2013,BL20)),INDEX('Controle de reservas'!$I$14:$I$2013,BL20)&gt;0,INDEX('Controle de reservas'!$K$14:$K$2013,BL20)&gt;INDEX('Controle de reservas'!$I$14:$I$2013,BL20)),CHAR(10)&amp;"DIVERGÊNCIA DE DATAS",""),IF(INDEX('Controle de reservas'!$L$14:$L$2013,BL20)="Em cobertura","COV",IF(INDEX('Controle de reservas'!$L$14:$L$2013,BL20)="Disponível","DISP",IF(INDEX('Controle de reservas'!$L$14:$L$2013,BL20)="Não utilizado","NU",IF(INDEX('Controle de reservas'!$L$14:$L$2013,BL20)="Folga","F",IF(INDEX('Controle de reservas'!$L$14:$L$2013,BL20)="Ocorrência","O",IF(INDEX('Controle de reservas'!$L$14:$L$2013,BL20)="Programado","PROG",IF(INDEX('Controle de reservas'!$L$14:$L$2013,BL20)="Disponível no posto","DP","SEM SITUAÇÃO")))))))&amp;IF(INDEX('Controle de reservas'!$M$14:$M$2013,BL20)&lt;&gt;"",CHAR(10)&amp;INDEX('Controle de reservas'!$M$14:$M$2013,BL20),IF(OR(INDEX('Controle de reservas'!$L$14:$L$2013,BL20)="Em cobertura",INDEX('Controle de reservas'!$L$14:$L$2013,BL20)="Programado"),CHAR(10)&amp;"SEM LOCAL",""))&amp;IF(INDEX('Controle de reservas'!$N$14:$N$2013,BL20)&lt;&gt;"",CHAR(10)&amp;"Subst.: "&amp;INDEX('Controle de reservas'!$N$14:$N$2013,BL20),"")&amp;IF(AND(ISNUMBER(INDEX('Controle de reservas'!$I$14:$I$2013,BL20)),INDEX('Controle de reservas'!$I$14:$I$2013,BL20)&gt;0,INDEX('Controle de reservas'!$K$14:$K$2013,BL20)&gt;INDEX('Controle de reservas'!$I$14:$I$2013,BL20)),CHAR(10)&amp;"DIVERGÊNCIA DE DATAS","")&amp;IF(INDEX('Controle de reservas'!$P$14:$P$2013,BL20)&lt;&gt;"OK"," !",""))))</f>
      </c>
      <c r="Y20" s="15">
        <f ca="1">IF(OR($AQ20=0,Y$9="",Y$9&lt;$AS20,AND($AT20&lt;&gt;"",Y$9&gt;$AT20)),"",IF(BM20=0,"—",IF(INDEX('Controle de reservas'!$P$14:$P$2013,BM20)="DUPLICIDADE NO DIA","CONFLITO"&amp;IF(INDEX('Controle de reservas'!$M$14:$M$2013,BM20)&lt;&gt;"",CHAR(10)&amp;INDEX('Controle de reservas'!$M$14:$M$2013,BM20),"")&amp;IF(INDEX('Controle de reservas'!$N$14:$N$2013,BM20)&lt;&gt;"",CHAR(10)&amp;"Subst.: "&amp;INDEX('Controle de reservas'!$N$14:$N$2013,BM20),"")&amp;IF(AND(ISNUMBER(INDEX('Controle de reservas'!$I$14:$I$2013,BM20)),INDEX('Controle de reservas'!$I$14:$I$2013,BM20)&gt;0,INDEX('Controle de reservas'!$K$14:$K$2013,BM20)&gt;INDEX('Controle de reservas'!$I$14:$I$2013,BM20)),CHAR(10)&amp;"DIVERGÊNCIA DE DATAS",""),IF(INDEX('Controle de reservas'!$L$14:$L$2013,BM20)="Em cobertura","COV",IF(INDEX('Controle de reservas'!$L$14:$L$2013,BM20)="Disponível","DISP",IF(INDEX('Controle de reservas'!$L$14:$L$2013,BM20)="Não utilizado","NU",IF(INDEX('Controle de reservas'!$L$14:$L$2013,BM20)="Folga","F",IF(INDEX('Controle de reservas'!$L$14:$L$2013,BM20)="Ocorrência","O",IF(INDEX('Controle de reservas'!$L$14:$L$2013,BM20)="Programado","PROG",IF(INDEX('Controle de reservas'!$L$14:$L$2013,BM20)="Disponível no posto","DP","SEM SITUAÇÃO")))))))&amp;IF(INDEX('Controle de reservas'!$M$14:$M$2013,BM20)&lt;&gt;"",CHAR(10)&amp;INDEX('Controle de reservas'!$M$14:$M$2013,BM20),IF(OR(INDEX('Controle de reservas'!$L$14:$L$2013,BM20)="Em cobertura",INDEX('Controle de reservas'!$L$14:$L$2013,BM20)="Programado"),CHAR(10)&amp;"SEM LOCAL",""))&amp;IF(INDEX('Controle de reservas'!$N$14:$N$2013,BM20)&lt;&gt;"",CHAR(10)&amp;"Subst.: "&amp;INDEX('Controle de reservas'!$N$14:$N$2013,BM20),"")&amp;IF(AND(ISNUMBER(INDEX('Controle de reservas'!$I$14:$I$2013,BM20)),INDEX('Controle de reservas'!$I$14:$I$2013,BM20)&gt;0,INDEX('Controle de reservas'!$K$14:$K$2013,BM20)&gt;INDEX('Controle de reservas'!$I$14:$I$2013,BM20)),CHAR(10)&amp;"DIVERGÊNCIA DE DATAS","")&amp;IF(INDEX('Controle de reservas'!$P$14:$P$2013,BM20)&lt;&gt;"OK"," !",""))))</f>
      </c>
      <c r="Z20" s="15">
        <f ca="1">IF(OR($AQ20=0,Z$9="",Z$9&lt;$AS20,AND($AT20&lt;&gt;"",Z$9&gt;$AT20)),"",IF(BN20=0,"—",IF(INDEX('Controle de reservas'!$P$14:$P$2013,BN20)="DUPLICIDADE NO DIA","CONFLITO"&amp;IF(INDEX('Controle de reservas'!$M$14:$M$2013,BN20)&lt;&gt;"",CHAR(10)&amp;INDEX('Controle de reservas'!$M$14:$M$2013,BN20),"")&amp;IF(INDEX('Controle de reservas'!$N$14:$N$2013,BN20)&lt;&gt;"",CHAR(10)&amp;"Subst.: "&amp;INDEX('Controle de reservas'!$N$14:$N$2013,BN20),"")&amp;IF(AND(ISNUMBER(INDEX('Controle de reservas'!$I$14:$I$2013,BN20)),INDEX('Controle de reservas'!$I$14:$I$2013,BN20)&gt;0,INDEX('Controle de reservas'!$K$14:$K$2013,BN20)&gt;INDEX('Controle de reservas'!$I$14:$I$2013,BN20)),CHAR(10)&amp;"DIVERGÊNCIA DE DATAS",""),IF(INDEX('Controle de reservas'!$L$14:$L$2013,BN20)="Em cobertura","COV",IF(INDEX('Controle de reservas'!$L$14:$L$2013,BN20)="Disponível","DISP",IF(INDEX('Controle de reservas'!$L$14:$L$2013,BN20)="Não utilizado","NU",IF(INDEX('Controle de reservas'!$L$14:$L$2013,BN20)="Folga","F",IF(INDEX('Controle de reservas'!$L$14:$L$2013,BN20)="Ocorrência","O",IF(INDEX('Controle de reservas'!$L$14:$L$2013,BN20)="Programado","PROG",IF(INDEX('Controle de reservas'!$L$14:$L$2013,BN20)="Disponível no posto","DP","SEM SITUAÇÃO")))))))&amp;IF(INDEX('Controle de reservas'!$M$14:$M$2013,BN20)&lt;&gt;"",CHAR(10)&amp;INDEX('Controle de reservas'!$M$14:$M$2013,BN20),IF(OR(INDEX('Controle de reservas'!$L$14:$L$2013,BN20)="Em cobertura",INDEX('Controle de reservas'!$L$14:$L$2013,BN20)="Programado"),CHAR(10)&amp;"SEM LOCAL",""))&amp;IF(INDEX('Controle de reservas'!$N$14:$N$2013,BN20)&lt;&gt;"",CHAR(10)&amp;"Subst.: "&amp;INDEX('Controle de reservas'!$N$14:$N$2013,BN20),"")&amp;IF(AND(ISNUMBER(INDEX('Controle de reservas'!$I$14:$I$2013,BN20)),INDEX('Controle de reservas'!$I$14:$I$2013,BN20)&gt;0,INDEX('Controle de reservas'!$K$14:$K$2013,BN20)&gt;INDEX('Controle de reservas'!$I$14:$I$2013,BN20)),CHAR(10)&amp;"DIVERGÊNCIA DE DATAS","")&amp;IF(INDEX('Controle de reservas'!$P$14:$P$2013,BN20)&lt;&gt;"OK"," !",""))))</f>
      </c>
      <c r="AA20" s="15">
        <f ca="1">IF(OR($AQ20=0,AA$9="",AA$9&lt;$AS20,AND($AT20&lt;&gt;"",AA$9&gt;$AT20)),"",IF(BO20=0,"—",IF(INDEX('Controle de reservas'!$P$14:$P$2013,BO20)="DUPLICIDADE NO DIA","CONFLITO"&amp;IF(INDEX('Controle de reservas'!$M$14:$M$2013,BO20)&lt;&gt;"",CHAR(10)&amp;INDEX('Controle de reservas'!$M$14:$M$2013,BO20),"")&amp;IF(INDEX('Controle de reservas'!$N$14:$N$2013,BO20)&lt;&gt;"",CHAR(10)&amp;"Subst.: "&amp;INDEX('Controle de reservas'!$N$14:$N$2013,BO20),"")&amp;IF(AND(ISNUMBER(INDEX('Controle de reservas'!$I$14:$I$2013,BO20)),INDEX('Controle de reservas'!$I$14:$I$2013,BO20)&gt;0,INDEX('Controle de reservas'!$K$14:$K$2013,BO20)&gt;INDEX('Controle de reservas'!$I$14:$I$2013,BO20)),CHAR(10)&amp;"DIVERGÊNCIA DE DATAS",""),IF(INDEX('Controle de reservas'!$L$14:$L$2013,BO20)="Em cobertura","COV",IF(INDEX('Controle de reservas'!$L$14:$L$2013,BO20)="Disponível","DISP",IF(INDEX('Controle de reservas'!$L$14:$L$2013,BO20)="Não utilizado","NU",IF(INDEX('Controle de reservas'!$L$14:$L$2013,BO20)="Folga","F",IF(INDEX('Controle de reservas'!$L$14:$L$2013,BO20)="Ocorrência","O",IF(INDEX('Controle de reservas'!$L$14:$L$2013,BO20)="Programado","PROG",IF(INDEX('Controle de reservas'!$L$14:$L$2013,BO20)="Disponível no posto","DP","SEM SITUAÇÃO")))))))&amp;IF(INDEX('Controle de reservas'!$M$14:$M$2013,BO20)&lt;&gt;"",CHAR(10)&amp;INDEX('Controle de reservas'!$M$14:$M$2013,BO20),IF(OR(INDEX('Controle de reservas'!$L$14:$L$2013,BO20)="Em cobertura",INDEX('Controle de reservas'!$L$14:$L$2013,BO20)="Programado"),CHAR(10)&amp;"SEM LOCAL",""))&amp;IF(INDEX('Controle de reservas'!$N$14:$N$2013,BO20)&lt;&gt;"",CHAR(10)&amp;"Subst.: "&amp;INDEX('Controle de reservas'!$N$14:$N$2013,BO20),"")&amp;IF(AND(ISNUMBER(INDEX('Controle de reservas'!$I$14:$I$2013,BO20)),INDEX('Controle de reservas'!$I$14:$I$2013,BO20)&gt;0,INDEX('Controle de reservas'!$K$14:$K$2013,BO20)&gt;INDEX('Controle de reservas'!$I$14:$I$2013,BO20)),CHAR(10)&amp;"DIVERGÊNCIA DE DATAS","")&amp;IF(INDEX('Controle de reservas'!$P$14:$P$2013,BO20)&lt;&gt;"OK"," !",""))))</f>
      </c>
      <c r="AB20" s="15">
        <f ca="1">IF(OR($AQ20=0,AB$9="",AB$9&lt;$AS20,AND($AT20&lt;&gt;"",AB$9&gt;$AT20)),"",IF(BP20=0,"—",IF(INDEX('Controle de reservas'!$P$14:$P$2013,BP20)="DUPLICIDADE NO DIA","CONFLITO"&amp;IF(INDEX('Controle de reservas'!$M$14:$M$2013,BP20)&lt;&gt;"",CHAR(10)&amp;INDEX('Controle de reservas'!$M$14:$M$2013,BP20),"")&amp;IF(INDEX('Controle de reservas'!$N$14:$N$2013,BP20)&lt;&gt;"",CHAR(10)&amp;"Subst.: "&amp;INDEX('Controle de reservas'!$N$14:$N$2013,BP20),"")&amp;IF(AND(ISNUMBER(INDEX('Controle de reservas'!$I$14:$I$2013,BP20)),INDEX('Controle de reservas'!$I$14:$I$2013,BP20)&gt;0,INDEX('Controle de reservas'!$K$14:$K$2013,BP20)&gt;INDEX('Controle de reservas'!$I$14:$I$2013,BP20)),CHAR(10)&amp;"DIVERGÊNCIA DE DATAS",""),IF(INDEX('Controle de reservas'!$L$14:$L$2013,BP20)="Em cobertura","COV",IF(INDEX('Controle de reservas'!$L$14:$L$2013,BP20)="Disponível","DISP",IF(INDEX('Controle de reservas'!$L$14:$L$2013,BP20)="Não utilizado","NU",IF(INDEX('Controle de reservas'!$L$14:$L$2013,BP20)="Folga","F",IF(INDEX('Controle de reservas'!$L$14:$L$2013,BP20)="Ocorrência","O",IF(INDEX('Controle de reservas'!$L$14:$L$2013,BP20)="Programado","PROG",IF(INDEX('Controle de reservas'!$L$14:$L$2013,BP20)="Disponível no posto","DP","SEM SITUAÇÃO")))))))&amp;IF(INDEX('Controle de reservas'!$M$14:$M$2013,BP20)&lt;&gt;"",CHAR(10)&amp;INDEX('Controle de reservas'!$M$14:$M$2013,BP20),IF(OR(INDEX('Controle de reservas'!$L$14:$L$2013,BP20)="Em cobertura",INDEX('Controle de reservas'!$L$14:$L$2013,BP20)="Programado"),CHAR(10)&amp;"SEM LOCAL",""))&amp;IF(INDEX('Controle de reservas'!$N$14:$N$2013,BP20)&lt;&gt;"",CHAR(10)&amp;"Subst.: "&amp;INDEX('Controle de reservas'!$N$14:$N$2013,BP20),"")&amp;IF(AND(ISNUMBER(INDEX('Controle de reservas'!$I$14:$I$2013,BP20)),INDEX('Controle de reservas'!$I$14:$I$2013,BP20)&gt;0,INDEX('Controle de reservas'!$K$14:$K$2013,BP20)&gt;INDEX('Controle de reservas'!$I$14:$I$2013,BP20)),CHAR(10)&amp;"DIVERGÊNCIA DE DATAS","")&amp;IF(INDEX('Controle de reservas'!$P$14:$P$2013,BP20)&lt;&gt;"OK"," !",""))))</f>
      </c>
      <c r="AC20" s="15">
        <f ca="1">IF(OR($AQ20=0,AC$9="",AC$9&lt;$AS20,AND($AT20&lt;&gt;"",AC$9&gt;$AT20)),"",IF(BQ20=0,"—",IF(INDEX('Controle de reservas'!$P$14:$P$2013,BQ20)="DUPLICIDADE NO DIA","CONFLITO"&amp;IF(INDEX('Controle de reservas'!$M$14:$M$2013,BQ20)&lt;&gt;"",CHAR(10)&amp;INDEX('Controle de reservas'!$M$14:$M$2013,BQ20),"")&amp;IF(INDEX('Controle de reservas'!$N$14:$N$2013,BQ20)&lt;&gt;"",CHAR(10)&amp;"Subst.: "&amp;INDEX('Controle de reservas'!$N$14:$N$2013,BQ20),"")&amp;IF(AND(ISNUMBER(INDEX('Controle de reservas'!$I$14:$I$2013,BQ20)),INDEX('Controle de reservas'!$I$14:$I$2013,BQ20)&gt;0,INDEX('Controle de reservas'!$K$14:$K$2013,BQ20)&gt;INDEX('Controle de reservas'!$I$14:$I$2013,BQ20)),CHAR(10)&amp;"DIVERGÊNCIA DE DATAS",""),IF(INDEX('Controle de reservas'!$L$14:$L$2013,BQ20)="Em cobertura","COV",IF(INDEX('Controle de reservas'!$L$14:$L$2013,BQ20)="Disponível","DISP",IF(INDEX('Controle de reservas'!$L$14:$L$2013,BQ20)="Não utilizado","NU",IF(INDEX('Controle de reservas'!$L$14:$L$2013,BQ20)="Folga","F",IF(INDEX('Controle de reservas'!$L$14:$L$2013,BQ20)="Ocorrência","O",IF(INDEX('Controle de reservas'!$L$14:$L$2013,BQ20)="Programado","PROG",IF(INDEX('Controle de reservas'!$L$14:$L$2013,BQ20)="Disponível no posto","DP","SEM SITUAÇÃO")))))))&amp;IF(INDEX('Controle de reservas'!$M$14:$M$2013,BQ20)&lt;&gt;"",CHAR(10)&amp;INDEX('Controle de reservas'!$M$14:$M$2013,BQ20),IF(OR(INDEX('Controle de reservas'!$L$14:$L$2013,BQ20)="Em cobertura",INDEX('Controle de reservas'!$L$14:$L$2013,BQ20)="Programado"),CHAR(10)&amp;"SEM LOCAL",""))&amp;IF(INDEX('Controle de reservas'!$N$14:$N$2013,BQ20)&lt;&gt;"",CHAR(10)&amp;"Subst.: "&amp;INDEX('Controle de reservas'!$N$14:$N$2013,BQ20),"")&amp;IF(AND(ISNUMBER(INDEX('Controle de reservas'!$I$14:$I$2013,BQ20)),INDEX('Controle de reservas'!$I$14:$I$2013,BQ20)&gt;0,INDEX('Controle de reservas'!$K$14:$K$2013,BQ20)&gt;INDEX('Controle de reservas'!$I$14:$I$2013,BQ20)),CHAR(10)&amp;"DIVERGÊNCIA DE DATAS","")&amp;IF(INDEX('Controle de reservas'!$P$14:$P$2013,BQ20)&lt;&gt;"OK"," !",""))))</f>
      </c>
      <c r="AD20" s="15">
        <f ca="1">IF(OR($AQ20=0,AD$9="",AD$9&lt;$AS20,AND($AT20&lt;&gt;"",AD$9&gt;$AT20)),"",IF(BR20=0,"—",IF(INDEX('Controle de reservas'!$P$14:$P$2013,BR20)="DUPLICIDADE NO DIA","CONFLITO"&amp;IF(INDEX('Controle de reservas'!$M$14:$M$2013,BR20)&lt;&gt;"",CHAR(10)&amp;INDEX('Controle de reservas'!$M$14:$M$2013,BR20),"")&amp;IF(INDEX('Controle de reservas'!$N$14:$N$2013,BR20)&lt;&gt;"",CHAR(10)&amp;"Subst.: "&amp;INDEX('Controle de reservas'!$N$14:$N$2013,BR20),"")&amp;IF(AND(ISNUMBER(INDEX('Controle de reservas'!$I$14:$I$2013,BR20)),INDEX('Controle de reservas'!$I$14:$I$2013,BR20)&gt;0,INDEX('Controle de reservas'!$K$14:$K$2013,BR20)&gt;INDEX('Controle de reservas'!$I$14:$I$2013,BR20)),CHAR(10)&amp;"DIVERGÊNCIA DE DATAS",""),IF(INDEX('Controle de reservas'!$L$14:$L$2013,BR20)="Em cobertura","COV",IF(INDEX('Controle de reservas'!$L$14:$L$2013,BR20)="Disponível","DISP",IF(INDEX('Controle de reservas'!$L$14:$L$2013,BR20)="Não utilizado","NU",IF(INDEX('Controle de reservas'!$L$14:$L$2013,BR20)="Folga","F",IF(INDEX('Controle de reservas'!$L$14:$L$2013,BR20)="Ocorrência","O",IF(INDEX('Controle de reservas'!$L$14:$L$2013,BR20)="Programado","PROG",IF(INDEX('Controle de reservas'!$L$14:$L$2013,BR20)="Disponível no posto","DP","SEM SITUAÇÃO")))))))&amp;IF(INDEX('Controle de reservas'!$M$14:$M$2013,BR20)&lt;&gt;"",CHAR(10)&amp;INDEX('Controle de reservas'!$M$14:$M$2013,BR20),IF(OR(INDEX('Controle de reservas'!$L$14:$L$2013,BR20)="Em cobertura",INDEX('Controle de reservas'!$L$14:$L$2013,BR20)="Programado"),CHAR(10)&amp;"SEM LOCAL",""))&amp;IF(INDEX('Controle de reservas'!$N$14:$N$2013,BR20)&lt;&gt;"",CHAR(10)&amp;"Subst.: "&amp;INDEX('Controle de reservas'!$N$14:$N$2013,BR20),"")&amp;IF(AND(ISNUMBER(INDEX('Controle de reservas'!$I$14:$I$2013,BR20)),INDEX('Controle de reservas'!$I$14:$I$2013,BR20)&gt;0,INDEX('Controle de reservas'!$K$14:$K$2013,BR20)&gt;INDEX('Controle de reservas'!$I$14:$I$2013,BR20)),CHAR(10)&amp;"DIVERGÊNCIA DE DATAS","")&amp;IF(INDEX('Controle de reservas'!$P$14:$P$2013,BR20)&lt;&gt;"OK"," !",""))))</f>
      </c>
      <c r="AE20" s="15">
        <f ca="1">IF(OR($AQ20=0,AE$9="",AE$9&lt;$AS20,AND($AT20&lt;&gt;"",AE$9&gt;$AT20)),"",IF(BS20=0,"—",IF(INDEX('Controle de reservas'!$P$14:$P$2013,BS20)="DUPLICIDADE NO DIA","CONFLITO"&amp;IF(INDEX('Controle de reservas'!$M$14:$M$2013,BS20)&lt;&gt;"",CHAR(10)&amp;INDEX('Controle de reservas'!$M$14:$M$2013,BS20),"")&amp;IF(INDEX('Controle de reservas'!$N$14:$N$2013,BS20)&lt;&gt;"",CHAR(10)&amp;"Subst.: "&amp;INDEX('Controle de reservas'!$N$14:$N$2013,BS20),"")&amp;IF(AND(ISNUMBER(INDEX('Controle de reservas'!$I$14:$I$2013,BS20)),INDEX('Controle de reservas'!$I$14:$I$2013,BS20)&gt;0,INDEX('Controle de reservas'!$K$14:$K$2013,BS20)&gt;INDEX('Controle de reservas'!$I$14:$I$2013,BS20)),CHAR(10)&amp;"DIVERGÊNCIA DE DATAS",""),IF(INDEX('Controle de reservas'!$L$14:$L$2013,BS20)="Em cobertura","COV",IF(INDEX('Controle de reservas'!$L$14:$L$2013,BS20)="Disponível","DISP",IF(INDEX('Controle de reservas'!$L$14:$L$2013,BS20)="Não utilizado","NU",IF(INDEX('Controle de reservas'!$L$14:$L$2013,BS20)="Folga","F",IF(INDEX('Controle de reservas'!$L$14:$L$2013,BS20)="Ocorrência","O",IF(INDEX('Controle de reservas'!$L$14:$L$2013,BS20)="Programado","PROG",IF(INDEX('Controle de reservas'!$L$14:$L$2013,BS20)="Disponível no posto","DP","SEM SITUAÇÃO")))))))&amp;IF(INDEX('Controle de reservas'!$M$14:$M$2013,BS20)&lt;&gt;"",CHAR(10)&amp;INDEX('Controle de reservas'!$M$14:$M$2013,BS20),IF(OR(INDEX('Controle de reservas'!$L$14:$L$2013,BS20)="Em cobertura",INDEX('Controle de reservas'!$L$14:$L$2013,BS20)="Programado"),CHAR(10)&amp;"SEM LOCAL",""))&amp;IF(INDEX('Controle de reservas'!$N$14:$N$2013,BS20)&lt;&gt;"",CHAR(10)&amp;"Subst.: "&amp;INDEX('Controle de reservas'!$N$14:$N$2013,BS20),"")&amp;IF(AND(ISNUMBER(INDEX('Controle de reservas'!$I$14:$I$2013,BS20)),INDEX('Controle de reservas'!$I$14:$I$2013,BS20)&gt;0,INDEX('Controle de reservas'!$K$14:$K$2013,BS20)&gt;INDEX('Controle de reservas'!$I$14:$I$2013,BS20)),CHAR(10)&amp;"DIVERGÊNCIA DE DATAS","")&amp;IF(INDEX('Controle de reservas'!$P$14:$P$2013,BS20)&lt;&gt;"OK"," !",""))))</f>
      </c>
      <c r="AF20" s="15">
        <f ca="1">IF(OR($AQ20=0,AF$9="",AF$9&lt;$AS20,AND($AT20&lt;&gt;"",AF$9&gt;$AT20)),"",IF(BT20=0,"—",IF(INDEX('Controle de reservas'!$P$14:$P$2013,BT20)="DUPLICIDADE NO DIA","CONFLITO"&amp;IF(INDEX('Controle de reservas'!$M$14:$M$2013,BT20)&lt;&gt;"",CHAR(10)&amp;INDEX('Controle de reservas'!$M$14:$M$2013,BT20),"")&amp;IF(INDEX('Controle de reservas'!$N$14:$N$2013,BT20)&lt;&gt;"",CHAR(10)&amp;"Subst.: "&amp;INDEX('Controle de reservas'!$N$14:$N$2013,BT20),"")&amp;IF(AND(ISNUMBER(INDEX('Controle de reservas'!$I$14:$I$2013,BT20)),INDEX('Controle de reservas'!$I$14:$I$2013,BT20)&gt;0,INDEX('Controle de reservas'!$K$14:$K$2013,BT20)&gt;INDEX('Controle de reservas'!$I$14:$I$2013,BT20)),CHAR(10)&amp;"DIVERGÊNCIA DE DATAS",""),IF(INDEX('Controle de reservas'!$L$14:$L$2013,BT20)="Em cobertura","COV",IF(INDEX('Controle de reservas'!$L$14:$L$2013,BT20)="Disponível","DISP",IF(INDEX('Controle de reservas'!$L$14:$L$2013,BT20)="Não utilizado","NU",IF(INDEX('Controle de reservas'!$L$14:$L$2013,BT20)="Folga","F",IF(INDEX('Controle de reservas'!$L$14:$L$2013,BT20)="Ocorrência","O",IF(INDEX('Controle de reservas'!$L$14:$L$2013,BT20)="Programado","PROG",IF(INDEX('Controle de reservas'!$L$14:$L$2013,BT20)="Disponível no posto","DP","SEM SITUAÇÃO")))))))&amp;IF(INDEX('Controle de reservas'!$M$14:$M$2013,BT20)&lt;&gt;"",CHAR(10)&amp;INDEX('Controle de reservas'!$M$14:$M$2013,BT20),IF(OR(INDEX('Controle de reservas'!$L$14:$L$2013,BT20)="Em cobertura",INDEX('Controle de reservas'!$L$14:$L$2013,BT20)="Programado"),CHAR(10)&amp;"SEM LOCAL",""))&amp;IF(INDEX('Controle de reservas'!$N$14:$N$2013,BT20)&lt;&gt;"",CHAR(10)&amp;"Subst.: "&amp;INDEX('Controle de reservas'!$N$14:$N$2013,BT20),"")&amp;IF(AND(ISNUMBER(INDEX('Controle de reservas'!$I$14:$I$2013,BT20)),INDEX('Controle de reservas'!$I$14:$I$2013,BT20)&gt;0,INDEX('Controle de reservas'!$K$14:$K$2013,BT20)&gt;INDEX('Controle de reservas'!$I$14:$I$2013,BT20)),CHAR(10)&amp;"DIVERGÊNCIA DE DATAS","")&amp;IF(INDEX('Controle de reservas'!$P$14:$P$2013,BT20)&lt;&gt;"OK"," !",""))))</f>
      </c>
      <c r="AG20" s="15">
        <f ca="1">IF(OR($AQ20=0,AG$9="",AG$9&lt;$AS20,AND($AT20&lt;&gt;"",AG$9&gt;$AT20)),"",IF(BU20=0,"—",IF(INDEX('Controle de reservas'!$P$14:$P$2013,BU20)="DUPLICIDADE NO DIA","CONFLITO"&amp;IF(INDEX('Controle de reservas'!$M$14:$M$2013,BU20)&lt;&gt;"",CHAR(10)&amp;INDEX('Controle de reservas'!$M$14:$M$2013,BU20),"")&amp;IF(INDEX('Controle de reservas'!$N$14:$N$2013,BU20)&lt;&gt;"",CHAR(10)&amp;"Subst.: "&amp;INDEX('Controle de reservas'!$N$14:$N$2013,BU20),"")&amp;IF(AND(ISNUMBER(INDEX('Controle de reservas'!$I$14:$I$2013,BU20)),INDEX('Controle de reservas'!$I$14:$I$2013,BU20)&gt;0,INDEX('Controle de reservas'!$K$14:$K$2013,BU20)&gt;INDEX('Controle de reservas'!$I$14:$I$2013,BU20)),CHAR(10)&amp;"DIVERGÊNCIA DE DATAS",""),IF(INDEX('Controle de reservas'!$L$14:$L$2013,BU20)="Em cobertura","COV",IF(INDEX('Controle de reservas'!$L$14:$L$2013,BU20)="Disponível","DISP",IF(INDEX('Controle de reservas'!$L$14:$L$2013,BU20)="Não utilizado","NU",IF(INDEX('Controle de reservas'!$L$14:$L$2013,BU20)="Folga","F",IF(INDEX('Controle de reservas'!$L$14:$L$2013,BU20)="Ocorrência","O",IF(INDEX('Controle de reservas'!$L$14:$L$2013,BU20)="Programado","PROG",IF(INDEX('Controle de reservas'!$L$14:$L$2013,BU20)="Disponível no posto","DP","SEM SITUAÇÃO")))))))&amp;IF(INDEX('Controle de reservas'!$M$14:$M$2013,BU20)&lt;&gt;"",CHAR(10)&amp;INDEX('Controle de reservas'!$M$14:$M$2013,BU20),IF(OR(INDEX('Controle de reservas'!$L$14:$L$2013,BU20)="Em cobertura",INDEX('Controle de reservas'!$L$14:$L$2013,BU20)="Programado"),CHAR(10)&amp;"SEM LOCAL",""))&amp;IF(INDEX('Controle de reservas'!$N$14:$N$2013,BU20)&lt;&gt;"",CHAR(10)&amp;"Subst.: "&amp;INDEX('Controle de reservas'!$N$14:$N$2013,BU20),"")&amp;IF(AND(ISNUMBER(INDEX('Controle de reservas'!$I$14:$I$2013,BU20)),INDEX('Controle de reservas'!$I$14:$I$2013,BU20)&gt;0,INDEX('Controle de reservas'!$K$14:$K$2013,BU20)&gt;INDEX('Controle de reservas'!$I$14:$I$2013,BU20)),CHAR(10)&amp;"DIVERGÊNCIA DE DATAS","")&amp;IF(INDEX('Controle de reservas'!$P$14:$P$2013,BU20)&lt;&gt;"OK"," !",""))))</f>
      </c>
      <c r="AH20" s="15">
        <f ca="1">IF(OR($AQ20=0,AH$9="",AH$9&lt;$AS20,AND($AT20&lt;&gt;"",AH$9&gt;$AT20)),"",IF(BV20=0,"—",IF(INDEX('Controle de reservas'!$P$14:$P$2013,BV20)="DUPLICIDADE NO DIA","CONFLITO"&amp;IF(INDEX('Controle de reservas'!$M$14:$M$2013,BV20)&lt;&gt;"",CHAR(10)&amp;INDEX('Controle de reservas'!$M$14:$M$2013,BV20),"")&amp;IF(INDEX('Controle de reservas'!$N$14:$N$2013,BV20)&lt;&gt;"",CHAR(10)&amp;"Subst.: "&amp;INDEX('Controle de reservas'!$N$14:$N$2013,BV20),"")&amp;IF(AND(ISNUMBER(INDEX('Controle de reservas'!$I$14:$I$2013,BV20)),INDEX('Controle de reservas'!$I$14:$I$2013,BV20)&gt;0,INDEX('Controle de reservas'!$K$14:$K$2013,BV20)&gt;INDEX('Controle de reservas'!$I$14:$I$2013,BV20)),CHAR(10)&amp;"DIVERGÊNCIA DE DATAS",""),IF(INDEX('Controle de reservas'!$L$14:$L$2013,BV20)="Em cobertura","COV",IF(INDEX('Controle de reservas'!$L$14:$L$2013,BV20)="Disponível","DISP",IF(INDEX('Controle de reservas'!$L$14:$L$2013,BV20)="Não utilizado","NU",IF(INDEX('Controle de reservas'!$L$14:$L$2013,BV20)="Folga","F",IF(INDEX('Controle de reservas'!$L$14:$L$2013,BV20)="Ocorrência","O",IF(INDEX('Controle de reservas'!$L$14:$L$2013,BV20)="Programado","PROG",IF(INDEX('Controle de reservas'!$L$14:$L$2013,BV20)="Disponível no posto","DP","SEM SITUAÇÃO")))))))&amp;IF(INDEX('Controle de reservas'!$M$14:$M$2013,BV20)&lt;&gt;"",CHAR(10)&amp;INDEX('Controle de reservas'!$M$14:$M$2013,BV20),IF(OR(INDEX('Controle de reservas'!$L$14:$L$2013,BV20)="Em cobertura",INDEX('Controle de reservas'!$L$14:$L$2013,BV20)="Programado"),CHAR(10)&amp;"SEM LOCAL",""))&amp;IF(INDEX('Controle de reservas'!$N$14:$N$2013,BV20)&lt;&gt;"",CHAR(10)&amp;"Subst.: "&amp;INDEX('Controle de reservas'!$N$14:$N$2013,BV20),"")&amp;IF(AND(ISNUMBER(INDEX('Controle de reservas'!$I$14:$I$2013,BV20)),INDEX('Controle de reservas'!$I$14:$I$2013,BV20)&gt;0,INDEX('Controle de reservas'!$K$14:$K$2013,BV20)&gt;INDEX('Controle de reservas'!$I$14:$I$2013,BV20)),CHAR(10)&amp;"DIVERGÊNCIA DE DATAS","")&amp;IF(INDEX('Controle de reservas'!$P$14:$P$2013,BV20)&lt;&gt;"OK"," !",""))))</f>
      </c>
      <c r="AI20" s="15">
        <f ca="1">IF(OR($AQ20=0,AI$9="",AI$9&lt;$AS20,AND($AT20&lt;&gt;"",AI$9&gt;$AT20)),"",IF(BW20=0,"—",IF(INDEX('Controle de reservas'!$P$14:$P$2013,BW20)="DUPLICIDADE NO DIA","CONFLITO"&amp;IF(INDEX('Controle de reservas'!$M$14:$M$2013,BW20)&lt;&gt;"",CHAR(10)&amp;INDEX('Controle de reservas'!$M$14:$M$2013,BW20),"")&amp;IF(INDEX('Controle de reservas'!$N$14:$N$2013,BW20)&lt;&gt;"",CHAR(10)&amp;"Subst.: "&amp;INDEX('Controle de reservas'!$N$14:$N$2013,BW20),"")&amp;IF(AND(ISNUMBER(INDEX('Controle de reservas'!$I$14:$I$2013,BW20)),INDEX('Controle de reservas'!$I$14:$I$2013,BW20)&gt;0,INDEX('Controle de reservas'!$K$14:$K$2013,BW20)&gt;INDEX('Controle de reservas'!$I$14:$I$2013,BW20)),CHAR(10)&amp;"DIVERGÊNCIA DE DATAS",""),IF(INDEX('Controle de reservas'!$L$14:$L$2013,BW20)="Em cobertura","COV",IF(INDEX('Controle de reservas'!$L$14:$L$2013,BW20)="Disponível","DISP",IF(INDEX('Controle de reservas'!$L$14:$L$2013,BW20)="Não utilizado","NU",IF(INDEX('Controle de reservas'!$L$14:$L$2013,BW20)="Folga","F",IF(INDEX('Controle de reservas'!$L$14:$L$2013,BW20)="Ocorrência","O",IF(INDEX('Controle de reservas'!$L$14:$L$2013,BW20)="Programado","PROG",IF(INDEX('Controle de reservas'!$L$14:$L$2013,BW20)="Disponível no posto","DP","SEM SITUAÇÃO")))))))&amp;IF(INDEX('Controle de reservas'!$M$14:$M$2013,BW20)&lt;&gt;"",CHAR(10)&amp;INDEX('Controle de reservas'!$M$14:$M$2013,BW20),IF(OR(INDEX('Controle de reservas'!$L$14:$L$2013,BW20)="Em cobertura",INDEX('Controle de reservas'!$L$14:$L$2013,BW20)="Programado"),CHAR(10)&amp;"SEM LOCAL",""))&amp;IF(INDEX('Controle de reservas'!$N$14:$N$2013,BW20)&lt;&gt;"",CHAR(10)&amp;"Subst.: "&amp;INDEX('Controle de reservas'!$N$14:$N$2013,BW20),"")&amp;IF(AND(ISNUMBER(INDEX('Controle de reservas'!$I$14:$I$2013,BW20)),INDEX('Controle de reservas'!$I$14:$I$2013,BW20)&gt;0,INDEX('Controle de reservas'!$K$14:$K$2013,BW20)&gt;INDEX('Controle de reservas'!$I$14:$I$2013,BW20)),CHAR(10)&amp;"DIVERGÊNCIA DE DATAS","")&amp;IF(INDEX('Controle de reservas'!$P$14:$P$2013,BW20)&lt;&gt;"OK"," !",""))))</f>
      </c>
      <c r="AJ20" s="15">
        <f ca="1">IF(OR($AQ20=0,AJ$9="",AJ$9&lt;$AS20,AND($AT20&lt;&gt;"",AJ$9&gt;$AT20)),"",IF(BX20=0,"—",IF(INDEX('Controle de reservas'!$P$14:$P$2013,BX20)="DUPLICIDADE NO DIA","CONFLITO"&amp;IF(INDEX('Controle de reservas'!$M$14:$M$2013,BX20)&lt;&gt;"",CHAR(10)&amp;INDEX('Controle de reservas'!$M$14:$M$2013,BX20),"")&amp;IF(INDEX('Controle de reservas'!$N$14:$N$2013,BX20)&lt;&gt;"",CHAR(10)&amp;"Subst.: "&amp;INDEX('Controle de reservas'!$N$14:$N$2013,BX20),"")&amp;IF(AND(ISNUMBER(INDEX('Controle de reservas'!$I$14:$I$2013,BX20)),INDEX('Controle de reservas'!$I$14:$I$2013,BX20)&gt;0,INDEX('Controle de reservas'!$K$14:$K$2013,BX20)&gt;INDEX('Controle de reservas'!$I$14:$I$2013,BX20)),CHAR(10)&amp;"DIVERGÊNCIA DE DATAS",""),IF(INDEX('Controle de reservas'!$L$14:$L$2013,BX20)="Em cobertura","COV",IF(INDEX('Controle de reservas'!$L$14:$L$2013,BX20)="Disponível","DISP",IF(INDEX('Controle de reservas'!$L$14:$L$2013,BX20)="Não utilizado","NU",IF(INDEX('Controle de reservas'!$L$14:$L$2013,BX20)="Folga","F",IF(INDEX('Controle de reservas'!$L$14:$L$2013,BX20)="Ocorrência","O",IF(INDEX('Controle de reservas'!$L$14:$L$2013,BX20)="Programado","PROG",IF(INDEX('Controle de reservas'!$L$14:$L$2013,BX20)="Disponível no posto","DP","SEM SITUAÇÃO")))))))&amp;IF(INDEX('Controle de reservas'!$M$14:$M$2013,BX20)&lt;&gt;"",CHAR(10)&amp;INDEX('Controle de reservas'!$M$14:$M$2013,BX20),IF(OR(INDEX('Controle de reservas'!$L$14:$L$2013,BX20)="Em cobertura",INDEX('Controle de reservas'!$L$14:$L$2013,BX20)="Programado"),CHAR(10)&amp;"SEM LOCAL",""))&amp;IF(INDEX('Controle de reservas'!$N$14:$N$2013,BX20)&lt;&gt;"",CHAR(10)&amp;"Subst.: "&amp;INDEX('Controle de reservas'!$N$14:$N$2013,BX20),"")&amp;IF(AND(ISNUMBER(INDEX('Controle de reservas'!$I$14:$I$2013,BX20)),INDEX('Controle de reservas'!$I$14:$I$2013,BX20)&gt;0,INDEX('Controle de reservas'!$K$14:$K$2013,BX20)&gt;INDEX('Controle de reservas'!$I$14:$I$2013,BX20)),CHAR(10)&amp;"DIVERGÊNCIA DE DATAS","")&amp;IF(INDEX('Controle de reservas'!$P$14:$P$2013,BX20)&lt;&gt;"OK"," !",""))))</f>
      </c>
      <c r="AK20" s="15">
        <f ca="1">IF(OR($AQ20=0,AK$9="",AK$9&lt;$AS20,AND($AT20&lt;&gt;"",AK$9&gt;$AT20)),"",IF(BY20=0,"—",IF(INDEX('Controle de reservas'!$P$14:$P$2013,BY20)="DUPLICIDADE NO DIA","CONFLITO"&amp;IF(INDEX('Controle de reservas'!$M$14:$M$2013,BY20)&lt;&gt;"",CHAR(10)&amp;INDEX('Controle de reservas'!$M$14:$M$2013,BY20),"")&amp;IF(INDEX('Controle de reservas'!$N$14:$N$2013,BY20)&lt;&gt;"",CHAR(10)&amp;"Subst.: "&amp;INDEX('Controle de reservas'!$N$14:$N$2013,BY20),"")&amp;IF(AND(ISNUMBER(INDEX('Controle de reservas'!$I$14:$I$2013,BY20)),INDEX('Controle de reservas'!$I$14:$I$2013,BY20)&gt;0,INDEX('Controle de reservas'!$K$14:$K$2013,BY20)&gt;INDEX('Controle de reservas'!$I$14:$I$2013,BY20)),CHAR(10)&amp;"DIVERGÊNCIA DE DATAS",""),IF(INDEX('Controle de reservas'!$L$14:$L$2013,BY20)="Em cobertura","COV",IF(INDEX('Controle de reservas'!$L$14:$L$2013,BY20)="Disponível","DISP",IF(INDEX('Controle de reservas'!$L$14:$L$2013,BY20)="Não utilizado","NU",IF(INDEX('Controle de reservas'!$L$14:$L$2013,BY20)="Folga","F",IF(INDEX('Controle de reservas'!$L$14:$L$2013,BY20)="Ocorrência","O",IF(INDEX('Controle de reservas'!$L$14:$L$2013,BY20)="Programado","PROG",IF(INDEX('Controle de reservas'!$L$14:$L$2013,BY20)="Disponível no posto","DP","SEM SITUAÇÃO")))))))&amp;IF(INDEX('Controle de reservas'!$M$14:$M$2013,BY20)&lt;&gt;"",CHAR(10)&amp;INDEX('Controle de reservas'!$M$14:$M$2013,BY20),IF(OR(INDEX('Controle de reservas'!$L$14:$L$2013,BY20)="Em cobertura",INDEX('Controle de reservas'!$L$14:$L$2013,BY20)="Programado"),CHAR(10)&amp;"SEM LOCAL",""))&amp;IF(INDEX('Controle de reservas'!$N$14:$N$2013,BY20)&lt;&gt;"",CHAR(10)&amp;"Subst.: "&amp;INDEX('Controle de reservas'!$N$14:$N$2013,BY20),"")&amp;IF(AND(ISNUMBER(INDEX('Controle de reservas'!$I$14:$I$2013,BY20)),INDEX('Controle de reservas'!$I$14:$I$2013,BY20)&gt;0,INDEX('Controle de reservas'!$K$14:$K$2013,BY20)&gt;INDEX('Controle de reservas'!$I$14:$I$2013,BY20)),CHAR(10)&amp;"DIVERGÊNCIA DE DATAS","")&amp;IF(INDEX('Controle de reservas'!$P$14:$P$2013,BY20)&lt;&gt;"OK"," !",""))))</f>
      </c>
      <c r="AL20" s="14">
        <f t="shared" ca="1" si="1"/>
      </c>
      <c r="AM20" s="14">
        <f t="shared" ca="1" si="2"/>
      </c>
      <c r="AN20" s="14">
        <f t="shared" ca="1" si="3"/>
      </c>
      <c r="AO20" s="14">
        <f t="shared" ca="1" si="4"/>
      </c>
      <c r="AP20" s="14">
        <f ca="1">IF($AQ20=0,"",INDEX('Controle de reservas'!$O$14:$O$2013,$AQ20))</f>
      </c>
      <c r="AQ20">
        <f ca="1">IFERROR(MATCH(ROW()-9,'Controle de reservas'!$S$14:$S$2013,0),0)</f>
      </c>
      <c r="AR20">
        <f ca="1">IF($AQ20=0,"",INDEX('Controle de reservas'!$Q$14:$Q$2013,$AQ20))</f>
      </c>
      <c r="AS20">
        <f ca="1">IF($AQ20=0,"",INDEX('Controle de reservas'!$H$14:$H$2013,$AQ20))</f>
      </c>
      <c r="AT20">
        <f ca="1">IF($AQ20=0,"",IF(INDEX('Controle de reservas'!$J$14:$J$2013,$AQ20)=0,"",INDEX('Controle de reservas'!$J$14:$J$2013,$AQ20)))</f>
      </c>
      <c r="AU20">
        <f ca="1">IF(OR($AQ20=0,G$9=""),0,IFERROR(MATCH($AR20&amp;"|"&amp;TEXT(G$9,"yyyymmdd"),'Controle de reservas'!$T$14:$T$2013,0),0))</f>
      </c>
      <c r="AV20">
        <f ca="1">IF(OR($AQ20=0,H$9=""),0,IFERROR(MATCH($AR20&amp;"|"&amp;TEXT(H$9,"yyyymmdd"),'Controle de reservas'!$T$14:$T$2013,0),0))</f>
      </c>
      <c r="AW20">
        <f ca="1">IF(OR($AQ20=0,I$9=""),0,IFERROR(MATCH($AR20&amp;"|"&amp;TEXT(I$9,"yyyymmdd"),'Controle de reservas'!$T$14:$T$2013,0),0))</f>
      </c>
      <c r="AX20">
        <f ca="1">IF(OR($AQ20=0,J$9=""),0,IFERROR(MATCH($AR20&amp;"|"&amp;TEXT(J$9,"yyyymmdd"),'Controle de reservas'!$T$14:$T$2013,0),0))</f>
      </c>
      <c r="AY20">
        <f ca="1">IF(OR($AQ20=0,K$9=""),0,IFERROR(MATCH($AR20&amp;"|"&amp;TEXT(K$9,"yyyymmdd"),'Controle de reservas'!$T$14:$T$2013,0),0))</f>
      </c>
      <c r="AZ20">
        <f ca="1">IF(OR($AQ20=0,L$9=""),0,IFERROR(MATCH($AR20&amp;"|"&amp;TEXT(L$9,"yyyymmdd"),'Controle de reservas'!$T$14:$T$2013,0),0))</f>
      </c>
      <c r="BA20">
        <f ca="1">IF(OR($AQ20=0,M$9=""),0,IFERROR(MATCH($AR20&amp;"|"&amp;TEXT(M$9,"yyyymmdd"),'Controle de reservas'!$T$14:$T$2013,0),0))</f>
      </c>
      <c r="BB20">
        <f ca="1">IF(OR($AQ20=0,N$9=""),0,IFERROR(MATCH($AR20&amp;"|"&amp;TEXT(N$9,"yyyymmdd"),'Controle de reservas'!$T$14:$T$2013,0),0))</f>
      </c>
      <c r="BC20">
        <f ca="1">IF(OR($AQ20=0,O$9=""),0,IFERROR(MATCH($AR20&amp;"|"&amp;TEXT(O$9,"yyyymmdd"),'Controle de reservas'!$T$14:$T$2013,0),0))</f>
      </c>
      <c r="BD20">
        <f ca="1">IF(OR($AQ20=0,P$9=""),0,IFERROR(MATCH($AR20&amp;"|"&amp;TEXT(P$9,"yyyymmdd"),'Controle de reservas'!$T$14:$T$2013,0),0))</f>
      </c>
      <c r="BE20">
        <f ca="1">IF(OR($AQ20=0,Q$9=""),0,IFERROR(MATCH($AR20&amp;"|"&amp;TEXT(Q$9,"yyyymmdd"),'Controle de reservas'!$T$14:$T$2013,0),0))</f>
      </c>
      <c r="BF20">
        <f ca="1">IF(OR($AQ20=0,R$9=""),0,IFERROR(MATCH($AR20&amp;"|"&amp;TEXT(R$9,"yyyymmdd"),'Controle de reservas'!$T$14:$T$2013,0),0))</f>
      </c>
      <c r="BG20">
        <f ca="1">IF(OR($AQ20=0,S$9=""),0,IFERROR(MATCH($AR20&amp;"|"&amp;TEXT(S$9,"yyyymmdd"),'Controle de reservas'!$T$14:$T$2013,0),0))</f>
      </c>
      <c r="BH20">
        <f ca="1">IF(OR($AQ20=0,T$9=""),0,IFERROR(MATCH($AR20&amp;"|"&amp;TEXT(T$9,"yyyymmdd"),'Controle de reservas'!$T$14:$T$2013,0),0))</f>
      </c>
      <c r="BI20">
        <f ca="1">IF(OR($AQ20=0,U$9=""),0,IFERROR(MATCH($AR20&amp;"|"&amp;TEXT(U$9,"yyyymmdd"),'Controle de reservas'!$T$14:$T$2013,0),0))</f>
      </c>
      <c r="BJ20">
        <f ca="1">IF(OR($AQ20=0,V$9=""),0,IFERROR(MATCH($AR20&amp;"|"&amp;TEXT(V$9,"yyyymmdd"),'Controle de reservas'!$T$14:$T$2013,0),0))</f>
      </c>
      <c r="BK20">
        <f ca="1">IF(OR($AQ20=0,W$9=""),0,IFERROR(MATCH($AR20&amp;"|"&amp;TEXT(W$9,"yyyymmdd"),'Controle de reservas'!$T$14:$T$2013,0),0))</f>
      </c>
      <c r="BL20">
        <f ca="1">IF(OR($AQ20=0,X$9=""),0,IFERROR(MATCH($AR20&amp;"|"&amp;TEXT(X$9,"yyyymmdd"),'Controle de reservas'!$T$14:$T$2013,0),0))</f>
      </c>
      <c r="BM20">
        <f ca="1">IF(OR($AQ20=0,Y$9=""),0,IFERROR(MATCH($AR20&amp;"|"&amp;TEXT(Y$9,"yyyymmdd"),'Controle de reservas'!$T$14:$T$2013,0),0))</f>
      </c>
      <c r="BN20">
        <f ca="1">IF(OR($AQ20=0,Z$9=""),0,IFERROR(MATCH($AR20&amp;"|"&amp;TEXT(Z$9,"yyyymmdd"),'Controle de reservas'!$T$14:$T$2013,0),0))</f>
      </c>
      <c r="BO20">
        <f ca="1">IF(OR($AQ20=0,AA$9=""),0,IFERROR(MATCH($AR20&amp;"|"&amp;TEXT(AA$9,"yyyymmdd"),'Controle de reservas'!$T$14:$T$2013,0),0))</f>
      </c>
      <c r="BP20">
        <f ca="1">IF(OR($AQ20=0,AB$9=""),0,IFERROR(MATCH($AR20&amp;"|"&amp;TEXT(AB$9,"yyyymmdd"),'Controle de reservas'!$T$14:$T$2013,0),0))</f>
      </c>
      <c r="BQ20">
        <f ca="1">IF(OR($AQ20=0,AC$9=""),0,IFERROR(MATCH($AR20&amp;"|"&amp;TEXT(AC$9,"yyyymmdd"),'Controle de reservas'!$T$14:$T$2013,0),0))</f>
      </c>
      <c r="BR20">
        <f ca="1">IF(OR($AQ20=0,AD$9=""),0,IFERROR(MATCH($AR20&amp;"|"&amp;TEXT(AD$9,"yyyymmdd"),'Controle de reservas'!$T$14:$T$2013,0),0))</f>
      </c>
      <c r="BS20">
        <f ca="1">IF(OR($AQ20=0,AE$9=""),0,IFERROR(MATCH($AR20&amp;"|"&amp;TEXT(AE$9,"yyyymmdd"),'Controle de reservas'!$T$14:$T$2013,0),0))</f>
      </c>
      <c r="BT20">
        <f ca="1">IF(OR($AQ20=0,AF$9=""),0,IFERROR(MATCH($AR20&amp;"|"&amp;TEXT(AF$9,"yyyymmdd"),'Controle de reservas'!$T$14:$T$2013,0),0))</f>
      </c>
      <c r="BU20">
        <f ca="1">IF(OR($AQ20=0,AG$9=""),0,IFERROR(MATCH($AR20&amp;"|"&amp;TEXT(AG$9,"yyyymmdd"),'Controle de reservas'!$T$14:$T$2013,0),0))</f>
      </c>
      <c r="BV20">
        <f ca="1">IF(OR($AQ20=0,AH$9=""),0,IFERROR(MATCH($AR20&amp;"|"&amp;TEXT(AH$9,"yyyymmdd"),'Controle de reservas'!$T$14:$T$2013,0),0))</f>
      </c>
      <c r="BW20">
        <f ca="1">IF(OR($AQ20=0,AI$9=""),0,IFERROR(MATCH($AR20&amp;"|"&amp;TEXT(AI$9,"yyyymmdd"),'Controle de reservas'!$T$14:$T$2013,0),0))</f>
      </c>
      <c r="BX20">
        <f ca="1">IF(OR($AQ20=0,AJ$9=""),0,IFERROR(MATCH($AR20&amp;"|"&amp;TEXT(AJ$9,"yyyymmdd"),'Controle de reservas'!$T$14:$T$2013,0),0))</f>
      </c>
      <c r="BY20">
        <f ca="1">IF(OR($AQ20=0,AK$9=""),0,IFERROR(MATCH($AR20&amp;"|"&amp;TEXT(AK$9,"yyyymmdd"),'Controle de reservas'!$T$14:$T$2013,0),0))</f>
      </c>
    </row>
    <row r="21" spans="1:77" ht="105" customHeight="1" x14ac:dyDescent="0.25">
      <c r="A21" s="16">
        <f ca="1">IF($AQ21=0,"",INDEX('Controle de reservas'!$A$14:$A$2013,$AQ21))</f>
      </c>
      <c r="B21" s="16">
        <f ca="1">IF($AQ21=0,"",INDEX('Controle de reservas'!$B$14:$B$2013,$AQ21))</f>
      </c>
      <c r="C21" s="16">
        <f ca="1">IF($AQ21=0,"",INDEX('Controle de reservas'!$C$14:$C$2013,$AQ21))</f>
      </c>
      <c r="D21" s="16">
        <f ca="1">IF($AQ21=0,"",INDEX('Controle de reservas'!$D$14:$D$2013,$AQ21))</f>
      </c>
      <c r="E21" s="16">
        <f ca="1">IF($AQ21=0,"",INDEX('Controle de reservas'!$E$14:$E$2013,$AQ21))</f>
      </c>
      <c r="F21" s="16">
        <f ca="1">IF($AQ21=0,"",INDEX('Controle de reservas'!$F$14:$F$2013,$AQ21))</f>
      </c>
      <c r="G21" s="17">
        <f ca="1">IF(OR($AQ21=0,G$9="",G$9&lt;$AS21,AND($AT21&lt;&gt;"",G$9&gt;$AT21)),"",IF(AU21=0,"—",IF(INDEX('Controle de reservas'!$P$14:$P$2013,AU21)="DUPLICIDADE NO DIA","CONFLITO"&amp;IF(INDEX('Controle de reservas'!$M$14:$M$2013,AU21)&lt;&gt;"",CHAR(10)&amp;INDEX('Controle de reservas'!$M$14:$M$2013,AU21),"")&amp;IF(INDEX('Controle de reservas'!$N$14:$N$2013,AU21)&lt;&gt;"",CHAR(10)&amp;"Subst.: "&amp;INDEX('Controle de reservas'!$N$14:$N$2013,AU21),"")&amp;IF(AND(ISNUMBER(INDEX('Controle de reservas'!$I$14:$I$2013,AU21)),INDEX('Controle de reservas'!$I$14:$I$2013,AU21)&gt;0,INDEX('Controle de reservas'!$K$14:$K$2013,AU21)&gt;INDEX('Controle de reservas'!$I$14:$I$2013,AU21)),CHAR(10)&amp;"DIVERGÊNCIA DE DATAS",""),IF(INDEX('Controle de reservas'!$L$14:$L$2013,AU21)="Em cobertura","COV",IF(INDEX('Controle de reservas'!$L$14:$L$2013,AU21)="Disponível","DISP",IF(INDEX('Controle de reservas'!$L$14:$L$2013,AU21)="Não utilizado","NU",IF(INDEX('Controle de reservas'!$L$14:$L$2013,AU21)="Folga","F",IF(INDEX('Controle de reservas'!$L$14:$L$2013,AU21)="Ocorrência","O",IF(INDEX('Controle de reservas'!$L$14:$L$2013,AU21)="Programado","PROG",IF(INDEX('Controle de reservas'!$L$14:$L$2013,AU21)="Disponível no posto","DP","SEM SITUAÇÃO")))))))&amp;IF(INDEX('Controle de reservas'!$M$14:$M$2013,AU21)&lt;&gt;"",CHAR(10)&amp;INDEX('Controle de reservas'!$M$14:$M$2013,AU21),IF(OR(INDEX('Controle de reservas'!$L$14:$L$2013,AU21)="Em cobertura",INDEX('Controle de reservas'!$L$14:$L$2013,AU21)="Programado"),CHAR(10)&amp;"SEM LOCAL",""))&amp;IF(INDEX('Controle de reservas'!$N$14:$N$2013,AU21)&lt;&gt;"",CHAR(10)&amp;"Subst.: "&amp;INDEX('Controle de reservas'!$N$14:$N$2013,AU21),"")&amp;IF(AND(ISNUMBER(INDEX('Controle de reservas'!$I$14:$I$2013,AU21)),INDEX('Controle de reservas'!$I$14:$I$2013,AU21)&gt;0,INDEX('Controle de reservas'!$K$14:$K$2013,AU21)&gt;INDEX('Controle de reservas'!$I$14:$I$2013,AU21)),CHAR(10)&amp;"DIVERGÊNCIA DE DATAS","")&amp;IF(INDEX('Controle de reservas'!$P$14:$P$2013,AU21)&lt;&gt;"OK"," !",""))))</f>
      </c>
      <c r="H21" s="17">
        <f ca="1">IF(OR($AQ21=0,H$9="",H$9&lt;$AS21,AND($AT21&lt;&gt;"",H$9&gt;$AT21)),"",IF(AV21=0,"—",IF(INDEX('Controle de reservas'!$P$14:$P$2013,AV21)="DUPLICIDADE NO DIA","CONFLITO"&amp;IF(INDEX('Controle de reservas'!$M$14:$M$2013,AV21)&lt;&gt;"",CHAR(10)&amp;INDEX('Controle de reservas'!$M$14:$M$2013,AV21),"")&amp;IF(INDEX('Controle de reservas'!$N$14:$N$2013,AV21)&lt;&gt;"",CHAR(10)&amp;"Subst.: "&amp;INDEX('Controle de reservas'!$N$14:$N$2013,AV21),"")&amp;IF(AND(ISNUMBER(INDEX('Controle de reservas'!$I$14:$I$2013,AV21)),INDEX('Controle de reservas'!$I$14:$I$2013,AV21)&gt;0,INDEX('Controle de reservas'!$K$14:$K$2013,AV21)&gt;INDEX('Controle de reservas'!$I$14:$I$2013,AV21)),CHAR(10)&amp;"DIVERGÊNCIA DE DATAS",""),IF(INDEX('Controle de reservas'!$L$14:$L$2013,AV21)="Em cobertura","COV",IF(INDEX('Controle de reservas'!$L$14:$L$2013,AV21)="Disponível","DISP",IF(INDEX('Controle de reservas'!$L$14:$L$2013,AV21)="Não utilizado","NU",IF(INDEX('Controle de reservas'!$L$14:$L$2013,AV21)="Folga","F",IF(INDEX('Controle de reservas'!$L$14:$L$2013,AV21)="Ocorrência","O",IF(INDEX('Controle de reservas'!$L$14:$L$2013,AV21)="Programado","PROG",IF(INDEX('Controle de reservas'!$L$14:$L$2013,AV21)="Disponível no posto","DP","SEM SITUAÇÃO")))))))&amp;IF(INDEX('Controle de reservas'!$M$14:$M$2013,AV21)&lt;&gt;"",CHAR(10)&amp;INDEX('Controle de reservas'!$M$14:$M$2013,AV21),IF(OR(INDEX('Controle de reservas'!$L$14:$L$2013,AV21)="Em cobertura",INDEX('Controle de reservas'!$L$14:$L$2013,AV21)="Programado"),CHAR(10)&amp;"SEM LOCAL",""))&amp;IF(INDEX('Controle de reservas'!$N$14:$N$2013,AV21)&lt;&gt;"",CHAR(10)&amp;"Subst.: "&amp;INDEX('Controle de reservas'!$N$14:$N$2013,AV21),"")&amp;IF(AND(ISNUMBER(INDEX('Controle de reservas'!$I$14:$I$2013,AV21)),INDEX('Controle de reservas'!$I$14:$I$2013,AV21)&gt;0,INDEX('Controle de reservas'!$K$14:$K$2013,AV21)&gt;INDEX('Controle de reservas'!$I$14:$I$2013,AV21)),CHAR(10)&amp;"DIVERGÊNCIA DE DATAS","")&amp;IF(INDEX('Controle de reservas'!$P$14:$P$2013,AV21)&lt;&gt;"OK"," !",""))))</f>
      </c>
      <c r="I21" s="17">
        <f ca="1">IF(OR($AQ21=0,I$9="",I$9&lt;$AS21,AND($AT21&lt;&gt;"",I$9&gt;$AT21)),"",IF(AW21=0,"—",IF(INDEX('Controle de reservas'!$P$14:$P$2013,AW21)="DUPLICIDADE NO DIA","CONFLITO"&amp;IF(INDEX('Controle de reservas'!$M$14:$M$2013,AW21)&lt;&gt;"",CHAR(10)&amp;INDEX('Controle de reservas'!$M$14:$M$2013,AW21),"")&amp;IF(INDEX('Controle de reservas'!$N$14:$N$2013,AW21)&lt;&gt;"",CHAR(10)&amp;"Subst.: "&amp;INDEX('Controle de reservas'!$N$14:$N$2013,AW21),"")&amp;IF(AND(ISNUMBER(INDEX('Controle de reservas'!$I$14:$I$2013,AW21)),INDEX('Controle de reservas'!$I$14:$I$2013,AW21)&gt;0,INDEX('Controle de reservas'!$K$14:$K$2013,AW21)&gt;INDEX('Controle de reservas'!$I$14:$I$2013,AW21)),CHAR(10)&amp;"DIVERGÊNCIA DE DATAS",""),IF(INDEX('Controle de reservas'!$L$14:$L$2013,AW21)="Em cobertura","COV",IF(INDEX('Controle de reservas'!$L$14:$L$2013,AW21)="Disponível","DISP",IF(INDEX('Controle de reservas'!$L$14:$L$2013,AW21)="Não utilizado","NU",IF(INDEX('Controle de reservas'!$L$14:$L$2013,AW21)="Folga","F",IF(INDEX('Controle de reservas'!$L$14:$L$2013,AW21)="Ocorrência","O",IF(INDEX('Controle de reservas'!$L$14:$L$2013,AW21)="Programado","PROG",IF(INDEX('Controle de reservas'!$L$14:$L$2013,AW21)="Disponível no posto","DP","SEM SITUAÇÃO")))))))&amp;IF(INDEX('Controle de reservas'!$M$14:$M$2013,AW21)&lt;&gt;"",CHAR(10)&amp;INDEX('Controle de reservas'!$M$14:$M$2013,AW21),IF(OR(INDEX('Controle de reservas'!$L$14:$L$2013,AW21)="Em cobertura",INDEX('Controle de reservas'!$L$14:$L$2013,AW21)="Programado"),CHAR(10)&amp;"SEM LOCAL",""))&amp;IF(INDEX('Controle de reservas'!$N$14:$N$2013,AW21)&lt;&gt;"",CHAR(10)&amp;"Subst.: "&amp;INDEX('Controle de reservas'!$N$14:$N$2013,AW21),"")&amp;IF(AND(ISNUMBER(INDEX('Controle de reservas'!$I$14:$I$2013,AW21)),INDEX('Controle de reservas'!$I$14:$I$2013,AW21)&gt;0,INDEX('Controle de reservas'!$K$14:$K$2013,AW21)&gt;INDEX('Controle de reservas'!$I$14:$I$2013,AW21)),CHAR(10)&amp;"DIVERGÊNCIA DE DATAS","")&amp;IF(INDEX('Controle de reservas'!$P$14:$P$2013,AW21)&lt;&gt;"OK"," !",""))))</f>
      </c>
      <c r="J21" s="17">
        <f ca="1">IF(OR($AQ21=0,J$9="",J$9&lt;$AS21,AND($AT21&lt;&gt;"",J$9&gt;$AT21)),"",IF(AX21=0,"—",IF(INDEX('Controle de reservas'!$P$14:$P$2013,AX21)="DUPLICIDADE NO DIA","CONFLITO"&amp;IF(INDEX('Controle de reservas'!$M$14:$M$2013,AX21)&lt;&gt;"",CHAR(10)&amp;INDEX('Controle de reservas'!$M$14:$M$2013,AX21),"")&amp;IF(INDEX('Controle de reservas'!$N$14:$N$2013,AX21)&lt;&gt;"",CHAR(10)&amp;"Subst.: "&amp;INDEX('Controle de reservas'!$N$14:$N$2013,AX21),"")&amp;IF(AND(ISNUMBER(INDEX('Controle de reservas'!$I$14:$I$2013,AX21)),INDEX('Controle de reservas'!$I$14:$I$2013,AX21)&gt;0,INDEX('Controle de reservas'!$K$14:$K$2013,AX21)&gt;INDEX('Controle de reservas'!$I$14:$I$2013,AX21)),CHAR(10)&amp;"DIVERGÊNCIA DE DATAS",""),IF(INDEX('Controle de reservas'!$L$14:$L$2013,AX21)="Em cobertura","COV",IF(INDEX('Controle de reservas'!$L$14:$L$2013,AX21)="Disponível","DISP",IF(INDEX('Controle de reservas'!$L$14:$L$2013,AX21)="Não utilizado","NU",IF(INDEX('Controle de reservas'!$L$14:$L$2013,AX21)="Folga","F",IF(INDEX('Controle de reservas'!$L$14:$L$2013,AX21)="Ocorrência","O",IF(INDEX('Controle de reservas'!$L$14:$L$2013,AX21)="Programado","PROG",IF(INDEX('Controle de reservas'!$L$14:$L$2013,AX21)="Disponível no posto","DP","SEM SITUAÇÃO")))))))&amp;IF(INDEX('Controle de reservas'!$M$14:$M$2013,AX21)&lt;&gt;"",CHAR(10)&amp;INDEX('Controle de reservas'!$M$14:$M$2013,AX21),IF(OR(INDEX('Controle de reservas'!$L$14:$L$2013,AX21)="Em cobertura",INDEX('Controle de reservas'!$L$14:$L$2013,AX21)="Programado"),CHAR(10)&amp;"SEM LOCAL",""))&amp;IF(INDEX('Controle de reservas'!$N$14:$N$2013,AX21)&lt;&gt;"",CHAR(10)&amp;"Subst.: "&amp;INDEX('Controle de reservas'!$N$14:$N$2013,AX21),"")&amp;IF(AND(ISNUMBER(INDEX('Controle de reservas'!$I$14:$I$2013,AX21)),INDEX('Controle de reservas'!$I$14:$I$2013,AX21)&gt;0,INDEX('Controle de reservas'!$K$14:$K$2013,AX21)&gt;INDEX('Controle de reservas'!$I$14:$I$2013,AX21)),CHAR(10)&amp;"DIVERGÊNCIA DE DATAS","")&amp;IF(INDEX('Controle de reservas'!$P$14:$P$2013,AX21)&lt;&gt;"OK"," !",""))))</f>
      </c>
      <c r="K21" s="17">
        <f ca="1">IF(OR($AQ21=0,K$9="",K$9&lt;$AS21,AND($AT21&lt;&gt;"",K$9&gt;$AT21)),"",IF(AY21=0,"—",IF(INDEX('Controle de reservas'!$P$14:$P$2013,AY21)="DUPLICIDADE NO DIA","CONFLITO"&amp;IF(INDEX('Controle de reservas'!$M$14:$M$2013,AY21)&lt;&gt;"",CHAR(10)&amp;INDEX('Controle de reservas'!$M$14:$M$2013,AY21),"")&amp;IF(INDEX('Controle de reservas'!$N$14:$N$2013,AY21)&lt;&gt;"",CHAR(10)&amp;"Subst.: "&amp;INDEX('Controle de reservas'!$N$14:$N$2013,AY21),"")&amp;IF(AND(ISNUMBER(INDEX('Controle de reservas'!$I$14:$I$2013,AY21)),INDEX('Controle de reservas'!$I$14:$I$2013,AY21)&gt;0,INDEX('Controle de reservas'!$K$14:$K$2013,AY21)&gt;INDEX('Controle de reservas'!$I$14:$I$2013,AY21)),CHAR(10)&amp;"DIVERGÊNCIA DE DATAS",""),IF(INDEX('Controle de reservas'!$L$14:$L$2013,AY21)="Em cobertura","COV",IF(INDEX('Controle de reservas'!$L$14:$L$2013,AY21)="Disponível","DISP",IF(INDEX('Controle de reservas'!$L$14:$L$2013,AY21)="Não utilizado","NU",IF(INDEX('Controle de reservas'!$L$14:$L$2013,AY21)="Folga","F",IF(INDEX('Controle de reservas'!$L$14:$L$2013,AY21)="Ocorrência","O",IF(INDEX('Controle de reservas'!$L$14:$L$2013,AY21)="Programado","PROG",IF(INDEX('Controle de reservas'!$L$14:$L$2013,AY21)="Disponível no posto","DP","SEM SITUAÇÃO")))))))&amp;IF(INDEX('Controle de reservas'!$M$14:$M$2013,AY21)&lt;&gt;"",CHAR(10)&amp;INDEX('Controle de reservas'!$M$14:$M$2013,AY21),IF(OR(INDEX('Controle de reservas'!$L$14:$L$2013,AY21)="Em cobertura",INDEX('Controle de reservas'!$L$14:$L$2013,AY21)="Programado"),CHAR(10)&amp;"SEM LOCAL",""))&amp;IF(INDEX('Controle de reservas'!$N$14:$N$2013,AY21)&lt;&gt;"",CHAR(10)&amp;"Subst.: "&amp;INDEX('Controle de reservas'!$N$14:$N$2013,AY21),"")&amp;IF(AND(ISNUMBER(INDEX('Controle de reservas'!$I$14:$I$2013,AY21)),INDEX('Controle de reservas'!$I$14:$I$2013,AY21)&gt;0,INDEX('Controle de reservas'!$K$14:$K$2013,AY21)&gt;INDEX('Controle de reservas'!$I$14:$I$2013,AY21)),CHAR(10)&amp;"DIVERGÊNCIA DE DATAS","")&amp;IF(INDEX('Controle de reservas'!$P$14:$P$2013,AY21)&lt;&gt;"OK"," !",""))))</f>
      </c>
      <c r="L21" s="17">
        <f ca="1">IF(OR($AQ21=0,L$9="",L$9&lt;$AS21,AND($AT21&lt;&gt;"",L$9&gt;$AT21)),"",IF(AZ21=0,"—",IF(INDEX('Controle de reservas'!$P$14:$P$2013,AZ21)="DUPLICIDADE NO DIA","CONFLITO"&amp;IF(INDEX('Controle de reservas'!$M$14:$M$2013,AZ21)&lt;&gt;"",CHAR(10)&amp;INDEX('Controle de reservas'!$M$14:$M$2013,AZ21),"")&amp;IF(INDEX('Controle de reservas'!$N$14:$N$2013,AZ21)&lt;&gt;"",CHAR(10)&amp;"Subst.: "&amp;INDEX('Controle de reservas'!$N$14:$N$2013,AZ21),"")&amp;IF(AND(ISNUMBER(INDEX('Controle de reservas'!$I$14:$I$2013,AZ21)),INDEX('Controle de reservas'!$I$14:$I$2013,AZ21)&gt;0,INDEX('Controle de reservas'!$K$14:$K$2013,AZ21)&gt;INDEX('Controle de reservas'!$I$14:$I$2013,AZ21)),CHAR(10)&amp;"DIVERGÊNCIA DE DATAS",""),IF(INDEX('Controle de reservas'!$L$14:$L$2013,AZ21)="Em cobertura","COV",IF(INDEX('Controle de reservas'!$L$14:$L$2013,AZ21)="Disponível","DISP",IF(INDEX('Controle de reservas'!$L$14:$L$2013,AZ21)="Não utilizado","NU",IF(INDEX('Controle de reservas'!$L$14:$L$2013,AZ21)="Folga","F",IF(INDEX('Controle de reservas'!$L$14:$L$2013,AZ21)="Ocorrência","O",IF(INDEX('Controle de reservas'!$L$14:$L$2013,AZ21)="Programado","PROG",IF(INDEX('Controle de reservas'!$L$14:$L$2013,AZ21)="Disponível no posto","DP","SEM SITUAÇÃO")))))))&amp;IF(INDEX('Controle de reservas'!$M$14:$M$2013,AZ21)&lt;&gt;"",CHAR(10)&amp;INDEX('Controle de reservas'!$M$14:$M$2013,AZ21),IF(OR(INDEX('Controle de reservas'!$L$14:$L$2013,AZ21)="Em cobertura",INDEX('Controle de reservas'!$L$14:$L$2013,AZ21)="Programado"),CHAR(10)&amp;"SEM LOCAL",""))&amp;IF(INDEX('Controle de reservas'!$N$14:$N$2013,AZ21)&lt;&gt;"",CHAR(10)&amp;"Subst.: "&amp;INDEX('Controle de reservas'!$N$14:$N$2013,AZ21),"")&amp;IF(AND(ISNUMBER(INDEX('Controle de reservas'!$I$14:$I$2013,AZ21)),INDEX('Controle de reservas'!$I$14:$I$2013,AZ21)&gt;0,INDEX('Controle de reservas'!$K$14:$K$2013,AZ21)&gt;INDEX('Controle de reservas'!$I$14:$I$2013,AZ21)),CHAR(10)&amp;"DIVERGÊNCIA DE DATAS","")&amp;IF(INDEX('Controle de reservas'!$P$14:$P$2013,AZ21)&lt;&gt;"OK"," !",""))))</f>
      </c>
      <c r="M21" s="17">
        <f ca="1">IF(OR($AQ21=0,M$9="",M$9&lt;$AS21,AND($AT21&lt;&gt;"",M$9&gt;$AT21)),"",IF(BA21=0,"—",IF(INDEX('Controle de reservas'!$P$14:$P$2013,BA21)="DUPLICIDADE NO DIA","CONFLITO"&amp;IF(INDEX('Controle de reservas'!$M$14:$M$2013,BA21)&lt;&gt;"",CHAR(10)&amp;INDEX('Controle de reservas'!$M$14:$M$2013,BA21),"")&amp;IF(INDEX('Controle de reservas'!$N$14:$N$2013,BA21)&lt;&gt;"",CHAR(10)&amp;"Subst.: "&amp;INDEX('Controle de reservas'!$N$14:$N$2013,BA21),"")&amp;IF(AND(ISNUMBER(INDEX('Controle de reservas'!$I$14:$I$2013,BA21)),INDEX('Controle de reservas'!$I$14:$I$2013,BA21)&gt;0,INDEX('Controle de reservas'!$K$14:$K$2013,BA21)&gt;INDEX('Controle de reservas'!$I$14:$I$2013,BA21)),CHAR(10)&amp;"DIVERGÊNCIA DE DATAS",""),IF(INDEX('Controle de reservas'!$L$14:$L$2013,BA21)="Em cobertura","COV",IF(INDEX('Controle de reservas'!$L$14:$L$2013,BA21)="Disponível","DISP",IF(INDEX('Controle de reservas'!$L$14:$L$2013,BA21)="Não utilizado","NU",IF(INDEX('Controle de reservas'!$L$14:$L$2013,BA21)="Folga","F",IF(INDEX('Controle de reservas'!$L$14:$L$2013,BA21)="Ocorrência","O",IF(INDEX('Controle de reservas'!$L$14:$L$2013,BA21)="Programado","PROG",IF(INDEX('Controle de reservas'!$L$14:$L$2013,BA21)="Disponível no posto","DP","SEM SITUAÇÃO")))))))&amp;IF(INDEX('Controle de reservas'!$M$14:$M$2013,BA21)&lt;&gt;"",CHAR(10)&amp;INDEX('Controle de reservas'!$M$14:$M$2013,BA21),IF(OR(INDEX('Controle de reservas'!$L$14:$L$2013,BA21)="Em cobertura",INDEX('Controle de reservas'!$L$14:$L$2013,BA21)="Programado"),CHAR(10)&amp;"SEM LOCAL",""))&amp;IF(INDEX('Controle de reservas'!$N$14:$N$2013,BA21)&lt;&gt;"",CHAR(10)&amp;"Subst.: "&amp;INDEX('Controle de reservas'!$N$14:$N$2013,BA21),"")&amp;IF(AND(ISNUMBER(INDEX('Controle de reservas'!$I$14:$I$2013,BA21)),INDEX('Controle de reservas'!$I$14:$I$2013,BA21)&gt;0,INDEX('Controle de reservas'!$K$14:$K$2013,BA21)&gt;INDEX('Controle de reservas'!$I$14:$I$2013,BA21)),CHAR(10)&amp;"DIVERGÊNCIA DE DATAS","")&amp;IF(INDEX('Controle de reservas'!$P$14:$P$2013,BA21)&lt;&gt;"OK"," !",""))))</f>
      </c>
      <c r="N21" s="17">
        <f ca="1">IF(OR($AQ21=0,N$9="",N$9&lt;$AS21,AND($AT21&lt;&gt;"",N$9&gt;$AT21)),"",IF(BB21=0,"—",IF(INDEX('Controle de reservas'!$P$14:$P$2013,BB21)="DUPLICIDADE NO DIA","CONFLITO"&amp;IF(INDEX('Controle de reservas'!$M$14:$M$2013,BB21)&lt;&gt;"",CHAR(10)&amp;INDEX('Controle de reservas'!$M$14:$M$2013,BB21),"")&amp;IF(INDEX('Controle de reservas'!$N$14:$N$2013,BB21)&lt;&gt;"",CHAR(10)&amp;"Subst.: "&amp;INDEX('Controle de reservas'!$N$14:$N$2013,BB21),"")&amp;IF(AND(ISNUMBER(INDEX('Controle de reservas'!$I$14:$I$2013,BB21)),INDEX('Controle de reservas'!$I$14:$I$2013,BB21)&gt;0,INDEX('Controle de reservas'!$K$14:$K$2013,BB21)&gt;INDEX('Controle de reservas'!$I$14:$I$2013,BB21)),CHAR(10)&amp;"DIVERGÊNCIA DE DATAS",""),IF(INDEX('Controle de reservas'!$L$14:$L$2013,BB21)="Em cobertura","COV",IF(INDEX('Controle de reservas'!$L$14:$L$2013,BB21)="Disponível","DISP",IF(INDEX('Controle de reservas'!$L$14:$L$2013,BB21)="Não utilizado","NU",IF(INDEX('Controle de reservas'!$L$14:$L$2013,BB21)="Folga","F",IF(INDEX('Controle de reservas'!$L$14:$L$2013,BB21)="Ocorrência","O",IF(INDEX('Controle de reservas'!$L$14:$L$2013,BB21)="Programado","PROG",IF(INDEX('Controle de reservas'!$L$14:$L$2013,BB21)="Disponível no posto","DP","SEM SITUAÇÃO")))))))&amp;IF(INDEX('Controle de reservas'!$M$14:$M$2013,BB21)&lt;&gt;"",CHAR(10)&amp;INDEX('Controle de reservas'!$M$14:$M$2013,BB21),IF(OR(INDEX('Controle de reservas'!$L$14:$L$2013,BB21)="Em cobertura",INDEX('Controle de reservas'!$L$14:$L$2013,BB21)="Programado"),CHAR(10)&amp;"SEM LOCAL",""))&amp;IF(INDEX('Controle de reservas'!$N$14:$N$2013,BB21)&lt;&gt;"",CHAR(10)&amp;"Subst.: "&amp;INDEX('Controle de reservas'!$N$14:$N$2013,BB21),"")&amp;IF(AND(ISNUMBER(INDEX('Controle de reservas'!$I$14:$I$2013,BB21)),INDEX('Controle de reservas'!$I$14:$I$2013,BB21)&gt;0,INDEX('Controle de reservas'!$K$14:$K$2013,BB21)&gt;INDEX('Controle de reservas'!$I$14:$I$2013,BB21)),CHAR(10)&amp;"DIVERGÊNCIA DE DATAS","")&amp;IF(INDEX('Controle de reservas'!$P$14:$P$2013,BB21)&lt;&gt;"OK"," !",""))))</f>
      </c>
      <c r="O21" s="17">
        <f ca="1">IF(OR($AQ21=0,O$9="",O$9&lt;$AS21,AND($AT21&lt;&gt;"",O$9&gt;$AT21)),"",IF(BC21=0,"—",IF(INDEX('Controle de reservas'!$P$14:$P$2013,BC21)="DUPLICIDADE NO DIA","CONFLITO"&amp;IF(INDEX('Controle de reservas'!$M$14:$M$2013,BC21)&lt;&gt;"",CHAR(10)&amp;INDEX('Controle de reservas'!$M$14:$M$2013,BC21),"")&amp;IF(INDEX('Controle de reservas'!$N$14:$N$2013,BC21)&lt;&gt;"",CHAR(10)&amp;"Subst.: "&amp;INDEX('Controle de reservas'!$N$14:$N$2013,BC21),"")&amp;IF(AND(ISNUMBER(INDEX('Controle de reservas'!$I$14:$I$2013,BC21)),INDEX('Controle de reservas'!$I$14:$I$2013,BC21)&gt;0,INDEX('Controle de reservas'!$K$14:$K$2013,BC21)&gt;INDEX('Controle de reservas'!$I$14:$I$2013,BC21)),CHAR(10)&amp;"DIVERGÊNCIA DE DATAS",""),IF(INDEX('Controle de reservas'!$L$14:$L$2013,BC21)="Em cobertura","COV",IF(INDEX('Controle de reservas'!$L$14:$L$2013,BC21)="Disponível","DISP",IF(INDEX('Controle de reservas'!$L$14:$L$2013,BC21)="Não utilizado","NU",IF(INDEX('Controle de reservas'!$L$14:$L$2013,BC21)="Folga","F",IF(INDEX('Controle de reservas'!$L$14:$L$2013,BC21)="Ocorrência","O",IF(INDEX('Controle de reservas'!$L$14:$L$2013,BC21)="Programado","PROG",IF(INDEX('Controle de reservas'!$L$14:$L$2013,BC21)="Disponível no posto","DP","SEM SITUAÇÃO")))))))&amp;IF(INDEX('Controle de reservas'!$M$14:$M$2013,BC21)&lt;&gt;"",CHAR(10)&amp;INDEX('Controle de reservas'!$M$14:$M$2013,BC21),IF(OR(INDEX('Controle de reservas'!$L$14:$L$2013,BC21)="Em cobertura",INDEX('Controle de reservas'!$L$14:$L$2013,BC21)="Programado"),CHAR(10)&amp;"SEM LOCAL",""))&amp;IF(INDEX('Controle de reservas'!$N$14:$N$2013,BC21)&lt;&gt;"",CHAR(10)&amp;"Subst.: "&amp;INDEX('Controle de reservas'!$N$14:$N$2013,BC21),"")&amp;IF(AND(ISNUMBER(INDEX('Controle de reservas'!$I$14:$I$2013,BC21)),INDEX('Controle de reservas'!$I$14:$I$2013,BC21)&gt;0,INDEX('Controle de reservas'!$K$14:$K$2013,BC21)&gt;INDEX('Controle de reservas'!$I$14:$I$2013,BC21)),CHAR(10)&amp;"DIVERGÊNCIA DE DATAS","")&amp;IF(INDEX('Controle de reservas'!$P$14:$P$2013,BC21)&lt;&gt;"OK"," !",""))))</f>
      </c>
      <c r="P21" s="17">
        <f ca="1">IF(OR($AQ21=0,P$9="",P$9&lt;$AS21,AND($AT21&lt;&gt;"",P$9&gt;$AT21)),"",IF(BD21=0,"—",IF(INDEX('Controle de reservas'!$P$14:$P$2013,BD21)="DUPLICIDADE NO DIA","CONFLITO"&amp;IF(INDEX('Controle de reservas'!$M$14:$M$2013,BD21)&lt;&gt;"",CHAR(10)&amp;INDEX('Controle de reservas'!$M$14:$M$2013,BD21),"")&amp;IF(INDEX('Controle de reservas'!$N$14:$N$2013,BD21)&lt;&gt;"",CHAR(10)&amp;"Subst.: "&amp;INDEX('Controle de reservas'!$N$14:$N$2013,BD21),"")&amp;IF(AND(ISNUMBER(INDEX('Controle de reservas'!$I$14:$I$2013,BD21)),INDEX('Controle de reservas'!$I$14:$I$2013,BD21)&gt;0,INDEX('Controle de reservas'!$K$14:$K$2013,BD21)&gt;INDEX('Controle de reservas'!$I$14:$I$2013,BD21)),CHAR(10)&amp;"DIVERGÊNCIA DE DATAS",""),IF(INDEX('Controle de reservas'!$L$14:$L$2013,BD21)="Em cobertura","COV",IF(INDEX('Controle de reservas'!$L$14:$L$2013,BD21)="Disponível","DISP",IF(INDEX('Controle de reservas'!$L$14:$L$2013,BD21)="Não utilizado","NU",IF(INDEX('Controle de reservas'!$L$14:$L$2013,BD21)="Folga","F",IF(INDEX('Controle de reservas'!$L$14:$L$2013,BD21)="Ocorrência","O",IF(INDEX('Controle de reservas'!$L$14:$L$2013,BD21)="Programado","PROG",IF(INDEX('Controle de reservas'!$L$14:$L$2013,BD21)="Disponível no posto","DP","SEM SITUAÇÃO")))))))&amp;IF(INDEX('Controle de reservas'!$M$14:$M$2013,BD21)&lt;&gt;"",CHAR(10)&amp;INDEX('Controle de reservas'!$M$14:$M$2013,BD21),IF(OR(INDEX('Controle de reservas'!$L$14:$L$2013,BD21)="Em cobertura",INDEX('Controle de reservas'!$L$14:$L$2013,BD21)="Programado"),CHAR(10)&amp;"SEM LOCAL",""))&amp;IF(INDEX('Controle de reservas'!$N$14:$N$2013,BD21)&lt;&gt;"",CHAR(10)&amp;"Subst.: "&amp;INDEX('Controle de reservas'!$N$14:$N$2013,BD21),"")&amp;IF(AND(ISNUMBER(INDEX('Controle de reservas'!$I$14:$I$2013,BD21)),INDEX('Controle de reservas'!$I$14:$I$2013,BD21)&gt;0,INDEX('Controle de reservas'!$K$14:$K$2013,BD21)&gt;INDEX('Controle de reservas'!$I$14:$I$2013,BD21)),CHAR(10)&amp;"DIVERGÊNCIA DE DATAS","")&amp;IF(INDEX('Controle de reservas'!$P$14:$P$2013,BD21)&lt;&gt;"OK"," !",""))))</f>
      </c>
      <c r="Q21" s="17">
        <f ca="1">IF(OR($AQ21=0,Q$9="",Q$9&lt;$AS21,AND($AT21&lt;&gt;"",Q$9&gt;$AT21)),"",IF(BE21=0,"—",IF(INDEX('Controle de reservas'!$P$14:$P$2013,BE21)="DUPLICIDADE NO DIA","CONFLITO"&amp;IF(INDEX('Controle de reservas'!$M$14:$M$2013,BE21)&lt;&gt;"",CHAR(10)&amp;INDEX('Controle de reservas'!$M$14:$M$2013,BE21),"")&amp;IF(INDEX('Controle de reservas'!$N$14:$N$2013,BE21)&lt;&gt;"",CHAR(10)&amp;"Subst.: "&amp;INDEX('Controle de reservas'!$N$14:$N$2013,BE21),"")&amp;IF(AND(ISNUMBER(INDEX('Controle de reservas'!$I$14:$I$2013,BE21)),INDEX('Controle de reservas'!$I$14:$I$2013,BE21)&gt;0,INDEX('Controle de reservas'!$K$14:$K$2013,BE21)&gt;INDEX('Controle de reservas'!$I$14:$I$2013,BE21)),CHAR(10)&amp;"DIVERGÊNCIA DE DATAS",""),IF(INDEX('Controle de reservas'!$L$14:$L$2013,BE21)="Em cobertura","COV",IF(INDEX('Controle de reservas'!$L$14:$L$2013,BE21)="Disponível","DISP",IF(INDEX('Controle de reservas'!$L$14:$L$2013,BE21)="Não utilizado","NU",IF(INDEX('Controle de reservas'!$L$14:$L$2013,BE21)="Folga","F",IF(INDEX('Controle de reservas'!$L$14:$L$2013,BE21)="Ocorrência","O",IF(INDEX('Controle de reservas'!$L$14:$L$2013,BE21)="Programado","PROG",IF(INDEX('Controle de reservas'!$L$14:$L$2013,BE21)="Disponível no posto","DP","SEM SITUAÇÃO")))))))&amp;IF(INDEX('Controle de reservas'!$M$14:$M$2013,BE21)&lt;&gt;"",CHAR(10)&amp;INDEX('Controle de reservas'!$M$14:$M$2013,BE21),IF(OR(INDEX('Controle de reservas'!$L$14:$L$2013,BE21)="Em cobertura",INDEX('Controle de reservas'!$L$14:$L$2013,BE21)="Programado"),CHAR(10)&amp;"SEM LOCAL",""))&amp;IF(INDEX('Controle de reservas'!$N$14:$N$2013,BE21)&lt;&gt;"",CHAR(10)&amp;"Subst.: "&amp;INDEX('Controle de reservas'!$N$14:$N$2013,BE21),"")&amp;IF(AND(ISNUMBER(INDEX('Controle de reservas'!$I$14:$I$2013,BE21)),INDEX('Controle de reservas'!$I$14:$I$2013,BE21)&gt;0,INDEX('Controle de reservas'!$K$14:$K$2013,BE21)&gt;INDEX('Controle de reservas'!$I$14:$I$2013,BE21)),CHAR(10)&amp;"DIVERGÊNCIA DE DATAS","")&amp;IF(INDEX('Controle de reservas'!$P$14:$P$2013,BE21)&lt;&gt;"OK"," !",""))))</f>
      </c>
      <c r="R21" s="17">
        <f ca="1">IF(OR($AQ21=0,R$9="",R$9&lt;$AS21,AND($AT21&lt;&gt;"",R$9&gt;$AT21)),"",IF(BF21=0,"—",IF(INDEX('Controle de reservas'!$P$14:$P$2013,BF21)="DUPLICIDADE NO DIA","CONFLITO"&amp;IF(INDEX('Controle de reservas'!$M$14:$M$2013,BF21)&lt;&gt;"",CHAR(10)&amp;INDEX('Controle de reservas'!$M$14:$M$2013,BF21),"")&amp;IF(INDEX('Controle de reservas'!$N$14:$N$2013,BF21)&lt;&gt;"",CHAR(10)&amp;"Subst.: "&amp;INDEX('Controle de reservas'!$N$14:$N$2013,BF21),"")&amp;IF(AND(ISNUMBER(INDEX('Controle de reservas'!$I$14:$I$2013,BF21)),INDEX('Controle de reservas'!$I$14:$I$2013,BF21)&gt;0,INDEX('Controle de reservas'!$K$14:$K$2013,BF21)&gt;INDEX('Controle de reservas'!$I$14:$I$2013,BF21)),CHAR(10)&amp;"DIVERGÊNCIA DE DATAS",""),IF(INDEX('Controle de reservas'!$L$14:$L$2013,BF21)="Em cobertura","COV",IF(INDEX('Controle de reservas'!$L$14:$L$2013,BF21)="Disponível","DISP",IF(INDEX('Controle de reservas'!$L$14:$L$2013,BF21)="Não utilizado","NU",IF(INDEX('Controle de reservas'!$L$14:$L$2013,BF21)="Folga","F",IF(INDEX('Controle de reservas'!$L$14:$L$2013,BF21)="Ocorrência","O",IF(INDEX('Controle de reservas'!$L$14:$L$2013,BF21)="Programado","PROG",IF(INDEX('Controle de reservas'!$L$14:$L$2013,BF21)="Disponível no posto","DP","SEM SITUAÇÃO")))))))&amp;IF(INDEX('Controle de reservas'!$M$14:$M$2013,BF21)&lt;&gt;"",CHAR(10)&amp;INDEX('Controle de reservas'!$M$14:$M$2013,BF21),IF(OR(INDEX('Controle de reservas'!$L$14:$L$2013,BF21)="Em cobertura",INDEX('Controle de reservas'!$L$14:$L$2013,BF21)="Programado"),CHAR(10)&amp;"SEM LOCAL",""))&amp;IF(INDEX('Controle de reservas'!$N$14:$N$2013,BF21)&lt;&gt;"",CHAR(10)&amp;"Subst.: "&amp;INDEX('Controle de reservas'!$N$14:$N$2013,BF21),"")&amp;IF(AND(ISNUMBER(INDEX('Controle de reservas'!$I$14:$I$2013,BF21)),INDEX('Controle de reservas'!$I$14:$I$2013,BF21)&gt;0,INDEX('Controle de reservas'!$K$14:$K$2013,BF21)&gt;INDEX('Controle de reservas'!$I$14:$I$2013,BF21)),CHAR(10)&amp;"DIVERGÊNCIA DE DATAS","")&amp;IF(INDEX('Controle de reservas'!$P$14:$P$2013,BF21)&lt;&gt;"OK"," !",""))))</f>
      </c>
      <c r="S21" s="17">
        <f ca="1">IF(OR($AQ21=0,S$9="",S$9&lt;$AS21,AND($AT21&lt;&gt;"",S$9&gt;$AT21)),"",IF(BG21=0,"—",IF(INDEX('Controle de reservas'!$P$14:$P$2013,BG21)="DUPLICIDADE NO DIA","CONFLITO"&amp;IF(INDEX('Controle de reservas'!$M$14:$M$2013,BG21)&lt;&gt;"",CHAR(10)&amp;INDEX('Controle de reservas'!$M$14:$M$2013,BG21),"")&amp;IF(INDEX('Controle de reservas'!$N$14:$N$2013,BG21)&lt;&gt;"",CHAR(10)&amp;"Subst.: "&amp;INDEX('Controle de reservas'!$N$14:$N$2013,BG21),"")&amp;IF(AND(ISNUMBER(INDEX('Controle de reservas'!$I$14:$I$2013,BG21)),INDEX('Controle de reservas'!$I$14:$I$2013,BG21)&gt;0,INDEX('Controle de reservas'!$K$14:$K$2013,BG21)&gt;INDEX('Controle de reservas'!$I$14:$I$2013,BG21)),CHAR(10)&amp;"DIVERGÊNCIA DE DATAS",""),IF(INDEX('Controle de reservas'!$L$14:$L$2013,BG21)="Em cobertura","COV",IF(INDEX('Controle de reservas'!$L$14:$L$2013,BG21)="Disponível","DISP",IF(INDEX('Controle de reservas'!$L$14:$L$2013,BG21)="Não utilizado","NU",IF(INDEX('Controle de reservas'!$L$14:$L$2013,BG21)="Folga","F",IF(INDEX('Controle de reservas'!$L$14:$L$2013,BG21)="Ocorrência","O",IF(INDEX('Controle de reservas'!$L$14:$L$2013,BG21)="Programado","PROG",IF(INDEX('Controle de reservas'!$L$14:$L$2013,BG21)="Disponível no posto","DP","SEM SITUAÇÃO")))))))&amp;IF(INDEX('Controle de reservas'!$M$14:$M$2013,BG21)&lt;&gt;"",CHAR(10)&amp;INDEX('Controle de reservas'!$M$14:$M$2013,BG21),IF(OR(INDEX('Controle de reservas'!$L$14:$L$2013,BG21)="Em cobertura",INDEX('Controle de reservas'!$L$14:$L$2013,BG21)="Programado"),CHAR(10)&amp;"SEM LOCAL",""))&amp;IF(INDEX('Controle de reservas'!$N$14:$N$2013,BG21)&lt;&gt;"",CHAR(10)&amp;"Subst.: "&amp;INDEX('Controle de reservas'!$N$14:$N$2013,BG21),"")&amp;IF(AND(ISNUMBER(INDEX('Controle de reservas'!$I$14:$I$2013,BG21)),INDEX('Controle de reservas'!$I$14:$I$2013,BG21)&gt;0,INDEX('Controle de reservas'!$K$14:$K$2013,BG21)&gt;INDEX('Controle de reservas'!$I$14:$I$2013,BG21)),CHAR(10)&amp;"DIVERGÊNCIA DE DATAS","")&amp;IF(INDEX('Controle de reservas'!$P$14:$P$2013,BG21)&lt;&gt;"OK"," !",""))))</f>
      </c>
      <c r="T21" s="17">
        <f ca="1">IF(OR($AQ21=0,T$9="",T$9&lt;$AS21,AND($AT21&lt;&gt;"",T$9&gt;$AT21)),"",IF(BH21=0,"—",IF(INDEX('Controle de reservas'!$P$14:$P$2013,BH21)="DUPLICIDADE NO DIA","CONFLITO"&amp;IF(INDEX('Controle de reservas'!$M$14:$M$2013,BH21)&lt;&gt;"",CHAR(10)&amp;INDEX('Controle de reservas'!$M$14:$M$2013,BH21),"")&amp;IF(INDEX('Controle de reservas'!$N$14:$N$2013,BH21)&lt;&gt;"",CHAR(10)&amp;"Subst.: "&amp;INDEX('Controle de reservas'!$N$14:$N$2013,BH21),"")&amp;IF(AND(ISNUMBER(INDEX('Controle de reservas'!$I$14:$I$2013,BH21)),INDEX('Controle de reservas'!$I$14:$I$2013,BH21)&gt;0,INDEX('Controle de reservas'!$K$14:$K$2013,BH21)&gt;INDEX('Controle de reservas'!$I$14:$I$2013,BH21)),CHAR(10)&amp;"DIVERGÊNCIA DE DATAS",""),IF(INDEX('Controle de reservas'!$L$14:$L$2013,BH21)="Em cobertura","COV",IF(INDEX('Controle de reservas'!$L$14:$L$2013,BH21)="Disponível","DISP",IF(INDEX('Controle de reservas'!$L$14:$L$2013,BH21)="Não utilizado","NU",IF(INDEX('Controle de reservas'!$L$14:$L$2013,BH21)="Folga","F",IF(INDEX('Controle de reservas'!$L$14:$L$2013,BH21)="Ocorrência","O",IF(INDEX('Controle de reservas'!$L$14:$L$2013,BH21)="Programado","PROG",IF(INDEX('Controle de reservas'!$L$14:$L$2013,BH21)="Disponível no posto","DP","SEM SITUAÇÃO")))))))&amp;IF(INDEX('Controle de reservas'!$M$14:$M$2013,BH21)&lt;&gt;"",CHAR(10)&amp;INDEX('Controle de reservas'!$M$14:$M$2013,BH21),IF(OR(INDEX('Controle de reservas'!$L$14:$L$2013,BH21)="Em cobertura",INDEX('Controle de reservas'!$L$14:$L$2013,BH21)="Programado"),CHAR(10)&amp;"SEM LOCAL",""))&amp;IF(INDEX('Controle de reservas'!$N$14:$N$2013,BH21)&lt;&gt;"",CHAR(10)&amp;"Subst.: "&amp;INDEX('Controle de reservas'!$N$14:$N$2013,BH21),"")&amp;IF(AND(ISNUMBER(INDEX('Controle de reservas'!$I$14:$I$2013,BH21)),INDEX('Controle de reservas'!$I$14:$I$2013,BH21)&gt;0,INDEX('Controle de reservas'!$K$14:$K$2013,BH21)&gt;INDEX('Controle de reservas'!$I$14:$I$2013,BH21)),CHAR(10)&amp;"DIVERGÊNCIA DE DATAS","")&amp;IF(INDEX('Controle de reservas'!$P$14:$P$2013,BH21)&lt;&gt;"OK"," !",""))))</f>
      </c>
      <c r="U21" s="17">
        <f ca="1">IF(OR($AQ21=0,U$9="",U$9&lt;$AS21,AND($AT21&lt;&gt;"",U$9&gt;$AT21)),"",IF(BI21=0,"—",IF(INDEX('Controle de reservas'!$P$14:$P$2013,BI21)="DUPLICIDADE NO DIA","CONFLITO"&amp;IF(INDEX('Controle de reservas'!$M$14:$M$2013,BI21)&lt;&gt;"",CHAR(10)&amp;INDEX('Controle de reservas'!$M$14:$M$2013,BI21),"")&amp;IF(INDEX('Controle de reservas'!$N$14:$N$2013,BI21)&lt;&gt;"",CHAR(10)&amp;"Subst.: "&amp;INDEX('Controle de reservas'!$N$14:$N$2013,BI21),"")&amp;IF(AND(ISNUMBER(INDEX('Controle de reservas'!$I$14:$I$2013,BI21)),INDEX('Controle de reservas'!$I$14:$I$2013,BI21)&gt;0,INDEX('Controle de reservas'!$K$14:$K$2013,BI21)&gt;INDEX('Controle de reservas'!$I$14:$I$2013,BI21)),CHAR(10)&amp;"DIVERGÊNCIA DE DATAS",""),IF(INDEX('Controle de reservas'!$L$14:$L$2013,BI21)="Em cobertura","COV",IF(INDEX('Controle de reservas'!$L$14:$L$2013,BI21)="Disponível","DISP",IF(INDEX('Controle de reservas'!$L$14:$L$2013,BI21)="Não utilizado","NU",IF(INDEX('Controle de reservas'!$L$14:$L$2013,BI21)="Folga","F",IF(INDEX('Controle de reservas'!$L$14:$L$2013,BI21)="Ocorrência","O",IF(INDEX('Controle de reservas'!$L$14:$L$2013,BI21)="Programado","PROG",IF(INDEX('Controle de reservas'!$L$14:$L$2013,BI21)="Disponível no posto","DP","SEM SITUAÇÃO")))))))&amp;IF(INDEX('Controle de reservas'!$M$14:$M$2013,BI21)&lt;&gt;"",CHAR(10)&amp;INDEX('Controle de reservas'!$M$14:$M$2013,BI21),IF(OR(INDEX('Controle de reservas'!$L$14:$L$2013,BI21)="Em cobertura",INDEX('Controle de reservas'!$L$14:$L$2013,BI21)="Programado"),CHAR(10)&amp;"SEM LOCAL",""))&amp;IF(INDEX('Controle de reservas'!$N$14:$N$2013,BI21)&lt;&gt;"",CHAR(10)&amp;"Subst.: "&amp;INDEX('Controle de reservas'!$N$14:$N$2013,BI21),"")&amp;IF(AND(ISNUMBER(INDEX('Controle de reservas'!$I$14:$I$2013,BI21)),INDEX('Controle de reservas'!$I$14:$I$2013,BI21)&gt;0,INDEX('Controle de reservas'!$K$14:$K$2013,BI21)&gt;INDEX('Controle de reservas'!$I$14:$I$2013,BI21)),CHAR(10)&amp;"DIVERGÊNCIA DE DATAS","")&amp;IF(INDEX('Controle de reservas'!$P$14:$P$2013,BI21)&lt;&gt;"OK"," !",""))))</f>
      </c>
      <c r="V21" s="17">
        <f ca="1">IF(OR($AQ21=0,V$9="",V$9&lt;$AS21,AND($AT21&lt;&gt;"",V$9&gt;$AT21)),"",IF(BJ21=0,"—",IF(INDEX('Controle de reservas'!$P$14:$P$2013,BJ21)="DUPLICIDADE NO DIA","CONFLITO"&amp;IF(INDEX('Controle de reservas'!$M$14:$M$2013,BJ21)&lt;&gt;"",CHAR(10)&amp;INDEX('Controle de reservas'!$M$14:$M$2013,BJ21),"")&amp;IF(INDEX('Controle de reservas'!$N$14:$N$2013,BJ21)&lt;&gt;"",CHAR(10)&amp;"Subst.: "&amp;INDEX('Controle de reservas'!$N$14:$N$2013,BJ21),"")&amp;IF(AND(ISNUMBER(INDEX('Controle de reservas'!$I$14:$I$2013,BJ21)),INDEX('Controle de reservas'!$I$14:$I$2013,BJ21)&gt;0,INDEX('Controle de reservas'!$K$14:$K$2013,BJ21)&gt;INDEX('Controle de reservas'!$I$14:$I$2013,BJ21)),CHAR(10)&amp;"DIVERGÊNCIA DE DATAS",""),IF(INDEX('Controle de reservas'!$L$14:$L$2013,BJ21)="Em cobertura","COV",IF(INDEX('Controle de reservas'!$L$14:$L$2013,BJ21)="Disponível","DISP",IF(INDEX('Controle de reservas'!$L$14:$L$2013,BJ21)="Não utilizado","NU",IF(INDEX('Controle de reservas'!$L$14:$L$2013,BJ21)="Folga","F",IF(INDEX('Controle de reservas'!$L$14:$L$2013,BJ21)="Ocorrência","O",IF(INDEX('Controle de reservas'!$L$14:$L$2013,BJ21)="Programado","PROG",IF(INDEX('Controle de reservas'!$L$14:$L$2013,BJ21)="Disponível no posto","DP","SEM SITUAÇÃO")))))))&amp;IF(INDEX('Controle de reservas'!$M$14:$M$2013,BJ21)&lt;&gt;"",CHAR(10)&amp;INDEX('Controle de reservas'!$M$14:$M$2013,BJ21),IF(OR(INDEX('Controle de reservas'!$L$14:$L$2013,BJ21)="Em cobertura",INDEX('Controle de reservas'!$L$14:$L$2013,BJ21)="Programado"),CHAR(10)&amp;"SEM LOCAL",""))&amp;IF(INDEX('Controle de reservas'!$N$14:$N$2013,BJ21)&lt;&gt;"",CHAR(10)&amp;"Subst.: "&amp;INDEX('Controle de reservas'!$N$14:$N$2013,BJ21),"")&amp;IF(AND(ISNUMBER(INDEX('Controle de reservas'!$I$14:$I$2013,BJ21)),INDEX('Controle de reservas'!$I$14:$I$2013,BJ21)&gt;0,INDEX('Controle de reservas'!$K$14:$K$2013,BJ21)&gt;INDEX('Controle de reservas'!$I$14:$I$2013,BJ21)),CHAR(10)&amp;"DIVERGÊNCIA DE DATAS","")&amp;IF(INDEX('Controle de reservas'!$P$14:$P$2013,BJ21)&lt;&gt;"OK"," !",""))))</f>
      </c>
      <c r="W21" s="17">
        <f ca="1">IF(OR($AQ21=0,W$9="",W$9&lt;$AS21,AND($AT21&lt;&gt;"",W$9&gt;$AT21)),"",IF(BK21=0,"—",IF(INDEX('Controle de reservas'!$P$14:$P$2013,BK21)="DUPLICIDADE NO DIA","CONFLITO"&amp;IF(INDEX('Controle de reservas'!$M$14:$M$2013,BK21)&lt;&gt;"",CHAR(10)&amp;INDEX('Controle de reservas'!$M$14:$M$2013,BK21),"")&amp;IF(INDEX('Controle de reservas'!$N$14:$N$2013,BK21)&lt;&gt;"",CHAR(10)&amp;"Subst.: "&amp;INDEX('Controle de reservas'!$N$14:$N$2013,BK21),"")&amp;IF(AND(ISNUMBER(INDEX('Controle de reservas'!$I$14:$I$2013,BK21)),INDEX('Controle de reservas'!$I$14:$I$2013,BK21)&gt;0,INDEX('Controle de reservas'!$K$14:$K$2013,BK21)&gt;INDEX('Controle de reservas'!$I$14:$I$2013,BK21)),CHAR(10)&amp;"DIVERGÊNCIA DE DATAS",""),IF(INDEX('Controle de reservas'!$L$14:$L$2013,BK21)="Em cobertura","COV",IF(INDEX('Controle de reservas'!$L$14:$L$2013,BK21)="Disponível","DISP",IF(INDEX('Controle de reservas'!$L$14:$L$2013,BK21)="Não utilizado","NU",IF(INDEX('Controle de reservas'!$L$14:$L$2013,BK21)="Folga","F",IF(INDEX('Controle de reservas'!$L$14:$L$2013,BK21)="Ocorrência","O",IF(INDEX('Controle de reservas'!$L$14:$L$2013,BK21)="Programado","PROG",IF(INDEX('Controle de reservas'!$L$14:$L$2013,BK21)="Disponível no posto","DP","SEM SITUAÇÃO")))))))&amp;IF(INDEX('Controle de reservas'!$M$14:$M$2013,BK21)&lt;&gt;"",CHAR(10)&amp;INDEX('Controle de reservas'!$M$14:$M$2013,BK21),IF(OR(INDEX('Controle de reservas'!$L$14:$L$2013,BK21)="Em cobertura",INDEX('Controle de reservas'!$L$14:$L$2013,BK21)="Programado"),CHAR(10)&amp;"SEM LOCAL",""))&amp;IF(INDEX('Controle de reservas'!$N$14:$N$2013,BK21)&lt;&gt;"",CHAR(10)&amp;"Subst.: "&amp;INDEX('Controle de reservas'!$N$14:$N$2013,BK21),"")&amp;IF(AND(ISNUMBER(INDEX('Controle de reservas'!$I$14:$I$2013,BK21)),INDEX('Controle de reservas'!$I$14:$I$2013,BK21)&gt;0,INDEX('Controle de reservas'!$K$14:$K$2013,BK21)&gt;INDEX('Controle de reservas'!$I$14:$I$2013,BK21)),CHAR(10)&amp;"DIVERGÊNCIA DE DATAS","")&amp;IF(INDEX('Controle de reservas'!$P$14:$P$2013,BK21)&lt;&gt;"OK"," !",""))))</f>
      </c>
      <c r="X21" s="17">
        <f ca="1">IF(OR($AQ21=0,X$9="",X$9&lt;$AS21,AND($AT21&lt;&gt;"",X$9&gt;$AT21)),"",IF(BL21=0,"—",IF(INDEX('Controle de reservas'!$P$14:$P$2013,BL21)="DUPLICIDADE NO DIA","CONFLITO"&amp;IF(INDEX('Controle de reservas'!$M$14:$M$2013,BL21)&lt;&gt;"",CHAR(10)&amp;INDEX('Controle de reservas'!$M$14:$M$2013,BL21),"")&amp;IF(INDEX('Controle de reservas'!$N$14:$N$2013,BL21)&lt;&gt;"",CHAR(10)&amp;"Subst.: "&amp;INDEX('Controle de reservas'!$N$14:$N$2013,BL21),"")&amp;IF(AND(ISNUMBER(INDEX('Controle de reservas'!$I$14:$I$2013,BL21)),INDEX('Controle de reservas'!$I$14:$I$2013,BL21)&gt;0,INDEX('Controle de reservas'!$K$14:$K$2013,BL21)&gt;INDEX('Controle de reservas'!$I$14:$I$2013,BL21)),CHAR(10)&amp;"DIVERGÊNCIA DE DATAS",""),IF(INDEX('Controle de reservas'!$L$14:$L$2013,BL21)="Em cobertura","COV",IF(INDEX('Controle de reservas'!$L$14:$L$2013,BL21)="Disponível","DISP",IF(INDEX('Controle de reservas'!$L$14:$L$2013,BL21)="Não utilizado","NU",IF(INDEX('Controle de reservas'!$L$14:$L$2013,BL21)="Folga","F",IF(INDEX('Controle de reservas'!$L$14:$L$2013,BL21)="Ocorrência","O",IF(INDEX('Controle de reservas'!$L$14:$L$2013,BL21)="Programado","PROG",IF(INDEX('Controle de reservas'!$L$14:$L$2013,BL21)="Disponível no posto","DP","SEM SITUAÇÃO")))))))&amp;IF(INDEX('Controle de reservas'!$M$14:$M$2013,BL21)&lt;&gt;"",CHAR(10)&amp;INDEX('Controle de reservas'!$M$14:$M$2013,BL21),IF(OR(INDEX('Controle de reservas'!$L$14:$L$2013,BL21)="Em cobertura",INDEX('Controle de reservas'!$L$14:$L$2013,BL21)="Programado"),CHAR(10)&amp;"SEM LOCAL",""))&amp;IF(INDEX('Controle de reservas'!$N$14:$N$2013,BL21)&lt;&gt;"",CHAR(10)&amp;"Subst.: "&amp;INDEX('Controle de reservas'!$N$14:$N$2013,BL21),"")&amp;IF(AND(ISNUMBER(INDEX('Controle de reservas'!$I$14:$I$2013,BL21)),INDEX('Controle de reservas'!$I$14:$I$2013,BL21)&gt;0,INDEX('Controle de reservas'!$K$14:$K$2013,BL21)&gt;INDEX('Controle de reservas'!$I$14:$I$2013,BL21)),CHAR(10)&amp;"DIVERGÊNCIA DE DATAS","")&amp;IF(INDEX('Controle de reservas'!$P$14:$P$2013,BL21)&lt;&gt;"OK"," !",""))))</f>
      </c>
      <c r="Y21" s="17">
        <f ca="1">IF(OR($AQ21=0,Y$9="",Y$9&lt;$AS21,AND($AT21&lt;&gt;"",Y$9&gt;$AT21)),"",IF(BM21=0,"—",IF(INDEX('Controle de reservas'!$P$14:$P$2013,BM21)="DUPLICIDADE NO DIA","CONFLITO"&amp;IF(INDEX('Controle de reservas'!$M$14:$M$2013,BM21)&lt;&gt;"",CHAR(10)&amp;INDEX('Controle de reservas'!$M$14:$M$2013,BM21),"")&amp;IF(INDEX('Controle de reservas'!$N$14:$N$2013,BM21)&lt;&gt;"",CHAR(10)&amp;"Subst.: "&amp;INDEX('Controle de reservas'!$N$14:$N$2013,BM21),"")&amp;IF(AND(ISNUMBER(INDEX('Controle de reservas'!$I$14:$I$2013,BM21)),INDEX('Controle de reservas'!$I$14:$I$2013,BM21)&gt;0,INDEX('Controle de reservas'!$K$14:$K$2013,BM21)&gt;INDEX('Controle de reservas'!$I$14:$I$2013,BM21)),CHAR(10)&amp;"DIVERGÊNCIA DE DATAS",""),IF(INDEX('Controle de reservas'!$L$14:$L$2013,BM21)="Em cobertura","COV",IF(INDEX('Controle de reservas'!$L$14:$L$2013,BM21)="Disponível","DISP",IF(INDEX('Controle de reservas'!$L$14:$L$2013,BM21)="Não utilizado","NU",IF(INDEX('Controle de reservas'!$L$14:$L$2013,BM21)="Folga","F",IF(INDEX('Controle de reservas'!$L$14:$L$2013,BM21)="Ocorrência","O",IF(INDEX('Controle de reservas'!$L$14:$L$2013,BM21)="Programado","PROG",IF(INDEX('Controle de reservas'!$L$14:$L$2013,BM21)="Disponível no posto","DP","SEM SITUAÇÃO")))))))&amp;IF(INDEX('Controle de reservas'!$M$14:$M$2013,BM21)&lt;&gt;"",CHAR(10)&amp;INDEX('Controle de reservas'!$M$14:$M$2013,BM21),IF(OR(INDEX('Controle de reservas'!$L$14:$L$2013,BM21)="Em cobertura",INDEX('Controle de reservas'!$L$14:$L$2013,BM21)="Programado"),CHAR(10)&amp;"SEM LOCAL",""))&amp;IF(INDEX('Controle de reservas'!$N$14:$N$2013,BM21)&lt;&gt;"",CHAR(10)&amp;"Subst.: "&amp;INDEX('Controle de reservas'!$N$14:$N$2013,BM21),"")&amp;IF(AND(ISNUMBER(INDEX('Controle de reservas'!$I$14:$I$2013,BM21)),INDEX('Controle de reservas'!$I$14:$I$2013,BM21)&gt;0,INDEX('Controle de reservas'!$K$14:$K$2013,BM21)&gt;INDEX('Controle de reservas'!$I$14:$I$2013,BM21)),CHAR(10)&amp;"DIVERGÊNCIA DE DATAS","")&amp;IF(INDEX('Controle de reservas'!$P$14:$P$2013,BM21)&lt;&gt;"OK"," !",""))))</f>
      </c>
      <c r="Z21" s="17">
        <f ca="1">IF(OR($AQ21=0,Z$9="",Z$9&lt;$AS21,AND($AT21&lt;&gt;"",Z$9&gt;$AT21)),"",IF(BN21=0,"—",IF(INDEX('Controle de reservas'!$P$14:$P$2013,BN21)="DUPLICIDADE NO DIA","CONFLITO"&amp;IF(INDEX('Controle de reservas'!$M$14:$M$2013,BN21)&lt;&gt;"",CHAR(10)&amp;INDEX('Controle de reservas'!$M$14:$M$2013,BN21),"")&amp;IF(INDEX('Controle de reservas'!$N$14:$N$2013,BN21)&lt;&gt;"",CHAR(10)&amp;"Subst.: "&amp;INDEX('Controle de reservas'!$N$14:$N$2013,BN21),"")&amp;IF(AND(ISNUMBER(INDEX('Controle de reservas'!$I$14:$I$2013,BN21)),INDEX('Controle de reservas'!$I$14:$I$2013,BN21)&gt;0,INDEX('Controle de reservas'!$K$14:$K$2013,BN21)&gt;INDEX('Controle de reservas'!$I$14:$I$2013,BN21)),CHAR(10)&amp;"DIVERGÊNCIA DE DATAS",""),IF(INDEX('Controle de reservas'!$L$14:$L$2013,BN21)="Em cobertura","COV",IF(INDEX('Controle de reservas'!$L$14:$L$2013,BN21)="Disponível","DISP",IF(INDEX('Controle de reservas'!$L$14:$L$2013,BN21)="Não utilizado","NU",IF(INDEX('Controle de reservas'!$L$14:$L$2013,BN21)="Folga","F",IF(INDEX('Controle de reservas'!$L$14:$L$2013,BN21)="Ocorrência","O",IF(INDEX('Controle de reservas'!$L$14:$L$2013,BN21)="Programado","PROG",IF(INDEX('Controle de reservas'!$L$14:$L$2013,BN21)="Disponível no posto","DP","SEM SITUAÇÃO")))))))&amp;IF(INDEX('Controle de reservas'!$M$14:$M$2013,BN21)&lt;&gt;"",CHAR(10)&amp;INDEX('Controle de reservas'!$M$14:$M$2013,BN21),IF(OR(INDEX('Controle de reservas'!$L$14:$L$2013,BN21)="Em cobertura",INDEX('Controle de reservas'!$L$14:$L$2013,BN21)="Programado"),CHAR(10)&amp;"SEM LOCAL",""))&amp;IF(INDEX('Controle de reservas'!$N$14:$N$2013,BN21)&lt;&gt;"",CHAR(10)&amp;"Subst.: "&amp;INDEX('Controle de reservas'!$N$14:$N$2013,BN21),"")&amp;IF(AND(ISNUMBER(INDEX('Controle de reservas'!$I$14:$I$2013,BN21)),INDEX('Controle de reservas'!$I$14:$I$2013,BN21)&gt;0,INDEX('Controle de reservas'!$K$14:$K$2013,BN21)&gt;INDEX('Controle de reservas'!$I$14:$I$2013,BN21)),CHAR(10)&amp;"DIVERGÊNCIA DE DATAS","")&amp;IF(INDEX('Controle de reservas'!$P$14:$P$2013,BN21)&lt;&gt;"OK"," !",""))))</f>
      </c>
      <c r="AA21" s="17">
        <f ca="1">IF(OR($AQ21=0,AA$9="",AA$9&lt;$AS21,AND($AT21&lt;&gt;"",AA$9&gt;$AT21)),"",IF(BO21=0,"—",IF(INDEX('Controle de reservas'!$P$14:$P$2013,BO21)="DUPLICIDADE NO DIA","CONFLITO"&amp;IF(INDEX('Controle de reservas'!$M$14:$M$2013,BO21)&lt;&gt;"",CHAR(10)&amp;INDEX('Controle de reservas'!$M$14:$M$2013,BO21),"")&amp;IF(INDEX('Controle de reservas'!$N$14:$N$2013,BO21)&lt;&gt;"",CHAR(10)&amp;"Subst.: "&amp;INDEX('Controle de reservas'!$N$14:$N$2013,BO21),"")&amp;IF(AND(ISNUMBER(INDEX('Controle de reservas'!$I$14:$I$2013,BO21)),INDEX('Controle de reservas'!$I$14:$I$2013,BO21)&gt;0,INDEX('Controle de reservas'!$K$14:$K$2013,BO21)&gt;INDEX('Controle de reservas'!$I$14:$I$2013,BO21)),CHAR(10)&amp;"DIVERGÊNCIA DE DATAS",""),IF(INDEX('Controle de reservas'!$L$14:$L$2013,BO21)="Em cobertura","COV",IF(INDEX('Controle de reservas'!$L$14:$L$2013,BO21)="Disponível","DISP",IF(INDEX('Controle de reservas'!$L$14:$L$2013,BO21)="Não utilizado","NU",IF(INDEX('Controle de reservas'!$L$14:$L$2013,BO21)="Folga","F",IF(INDEX('Controle de reservas'!$L$14:$L$2013,BO21)="Ocorrência","O",IF(INDEX('Controle de reservas'!$L$14:$L$2013,BO21)="Programado","PROG",IF(INDEX('Controle de reservas'!$L$14:$L$2013,BO21)="Disponível no posto","DP","SEM SITUAÇÃO")))))))&amp;IF(INDEX('Controle de reservas'!$M$14:$M$2013,BO21)&lt;&gt;"",CHAR(10)&amp;INDEX('Controle de reservas'!$M$14:$M$2013,BO21),IF(OR(INDEX('Controle de reservas'!$L$14:$L$2013,BO21)="Em cobertura",INDEX('Controle de reservas'!$L$14:$L$2013,BO21)="Programado"),CHAR(10)&amp;"SEM LOCAL",""))&amp;IF(INDEX('Controle de reservas'!$N$14:$N$2013,BO21)&lt;&gt;"",CHAR(10)&amp;"Subst.: "&amp;INDEX('Controle de reservas'!$N$14:$N$2013,BO21),"")&amp;IF(AND(ISNUMBER(INDEX('Controle de reservas'!$I$14:$I$2013,BO21)),INDEX('Controle de reservas'!$I$14:$I$2013,BO21)&gt;0,INDEX('Controle de reservas'!$K$14:$K$2013,BO21)&gt;INDEX('Controle de reservas'!$I$14:$I$2013,BO21)),CHAR(10)&amp;"DIVERGÊNCIA DE DATAS","")&amp;IF(INDEX('Controle de reservas'!$P$14:$P$2013,BO21)&lt;&gt;"OK"," !",""))))</f>
      </c>
      <c r="AB21" s="17">
        <f ca="1">IF(OR($AQ21=0,AB$9="",AB$9&lt;$AS21,AND($AT21&lt;&gt;"",AB$9&gt;$AT21)),"",IF(BP21=0,"—",IF(INDEX('Controle de reservas'!$P$14:$P$2013,BP21)="DUPLICIDADE NO DIA","CONFLITO"&amp;IF(INDEX('Controle de reservas'!$M$14:$M$2013,BP21)&lt;&gt;"",CHAR(10)&amp;INDEX('Controle de reservas'!$M$14:$M$2013,BP21),"")&amp;IF(INDEX('Controle de reservas'!$N$14:$N$2013,BP21)&lt;&gt;"",CHAR(10)&amp;"Subst.: "&amp;INDEX('Controle de reservas'!$N$14:$N$2013,BP21),"")&amp;IF(AND(ISNUMBER(INDEX('Controle de reservas'!$I$14:$I$2013,BP21)),INDEX('Controle de reservas'!$I$14:$I$2013,BP21)&gt;0,INDEX('Controle de reservas'!$K$14:$K$2013,BP21)&gt;INDEX('Controle de reservas'!$I$14:$I$2013,BP21)),CHAR(10)&amp;"DIVERGÊNCIA DE DATAS",""),IF(INDEX('Controle de reservas'!$L$14:$L$2013,BP21)="Em cobertura","COV",IF(INDEX('Controle de reservas'!$L$14:$L$2013,BP21)="Disponível","DISP",IF(INDEX('Controle de reservas'!$L$14:$L$2013,BP21)="Não utilizado","NU",IF(INDEX('Controle de reservas'!$L$14:$L$2013,BP21)="Folga","F",IF(INDEX('Controle de reservas'!$L$14:$L$2013,BP21)="Ocorrência","O",IF(INDEX('Controle de reservas'!$L$14:$L$2013,BP21)="Programado","PROG",IF(INDEX('Controle de reservas'!$L$14:$L$2013,BP21)="Disponível no posto","DP","SEM SITUAÇÃO")))))))&amp;IF(INDEX('Controle de reservas'!$M$14:$M$2013,BP21)&lt;&gt;"",CHAR(10)&amp;INDEX('Controle de reservas'!$M$14:$M$2013,BP21),IF(OR(INDEX('Controle de reservas'!$L$14:$L$2013,BP21)="Em cobertura",INDEX('Controle de reservas'!$L$14:$L$2013,BP21)="Programado"),CHAR(10)&amp;"SEM LOCAL",""))&amp;IF(INDEX('Controle de reservas'!$N$14:$N$2013,BP21)&lt;&gt;"",CHAR(10)&amp;"Subst.: "&amp;INDEX('Controle de reservas'!$N$14:$N$2013,BP21),"")&amp;IF(AND(ISNUMBER(INDEX('Controle de reservas'!$I$14:$I$2013,BP21)),INDEX('Controle de reservas'!$I$14:$I$2013,BP21)&gt;0,INDEX('Controle de reservas'!$K$14:$K$2013,BP21)&gt;INDEX('Controle de reservas'!$I$14:$I$2013,BP21)),CHAR(10)&amp;"DIVERGÊNCIA DE DATAS","")&amp;IF(INDEX('Controle de reservas'!$P$14:$P$2013,BP21)&lt;&gt;"OK"," !",""))))</f>
      </c>
      <c r="AC21" s="17">
        <f ca="1">IF(OR($AQ21=0,AC$9="",AC$9&lt;$AS21,AND($AT21&lt;&gt;"",AC$9&gt;$AT21)),"",IF(BQ21=0,"—",IF(INDEX('Controle de reservas'!$P$14:$P$2013,BQ21)="DUPLICIDADE NO DIA","CONFLITO"&amp;IF(INDEX('Controle de reservas'!$M$14:$M$2013,BQ21)&lt;&gt;"",CHAR(10)&amp;INDEX('Controle de reservas'!$M$14:$M$2013,BQ21),"")&amp;IF(INDEX('Controle de reservas'!$N$14:$N$2013,BQ21)&lt;&gt;"",CHAR(10)&amp;"Subst.: "&amp;INDEX('Controle de reservas'!$N$14:$N$2013,BQ21),"")&amp;IF(AND(ISNUMBER(INDEX('Controle de reservas'!$I$14:$I$2013,BQ21)),INDEX('Controle de reservas'!$I$14:$I$2013,BQ21)&gt;0,INDEX('Controle de reservas'!$K$14:$K$2013,BQ21)&gt;INDEX('Controle de reservas'!$I$14:$I$2013,BQ21)),CHAR(10)&amp;"DIVERGÊNCIA DE DATAS",""),IF(INDEX('Controle de reservas'!$L$14:$L$2013,BQ21)="Em cobertura","COV",IF(INDEX('Controle de reservas'!$L$14:$L$2013,BQ21)="Disponível","DISP",IF(INDEX('Controle de reservas'!$L$14:$L$2013,BQ21)="Não utilizado","NU",IF(INDEX('Controle de reservas'!$L$14:$L$2013,BQ21)="Folga","F",IF(INDEX('Controle de reservas'!$L$14:$L$2013,BQ21)="Ocorrência","O",IF(INDEX('Controle de reservas'!$L$14:$L$2013,BQ21)="Programado","PROG",IF(INDEX('Controle de reservas'!$L$14:$L$2013,BQ21)="Disponível no posto","DP","SEM SITUAÇÃO")))))))&amp;IF(INDEX('Controle de reservas'!$M$14:$M$2013,BQ21)&lt;&gt;"",CHAR(10)&amp;INDEX('Controle de reservas'!$M$14:$M$2013,BQ21),IF(OR(INDEX('Controle de reservas'!$L$14:$L$2013,BQ21)="Em cobertura",INDEX('Controle de reservas'!$L$14:$L$2013,BQ21)="Programado"),CHAR(10)&amp;"SEM LOCAL",""))&amp;IF(INDEX('Controle de reservas'!$N$14:$N$2013,BQ21)&lt;&gt;"",CHAR(10)&amp;"Subst.: "&amp;INDEX('Controle de reservas'!$N$14:$N$2013,BQ21),"")&amp;IF(AND(ISNUMBER(INDEX('Controle de reservas'!$I$14:$I$2013,BQ21)),INDEX('Controle de reservas'!$I$14:$I$2013,BQ21)&gt;0,INDEX('Controle de reservas'!$K$14:$K$2013,BQ21)&gt;INDEX('Controle de reservas'!$I$14:$I$2013,BQ21)),CHAR(10)&amp;"DIVERGÊNCIA DE DATAS","")&amp;IF(INDEX('Controle de reservas'!$P$14:$P$2013,BQ21)&lt;&gt;"OK"," !",""))))</f>
      </c>
      <c r="AD21" s="17">
        <f ca="1">IF(OR($AQ21=0,AD$9="",AD$9&lt;$AS21,AND($AT21&lt;&gt;"",AD$9&gt;$AT21)),"",IF(BR21=0,"—",IF(INDEX('Controle de reservas'!$P$14:$P$2013,BR21)="DUPLICIDADE NO DIA","CONFLITO"&amp;IF(INDEX('Controle de reservas'!$M$14:$M$2013,BR21)&lt;&gt;"",CHAR(10)&amp;INDEX('Controle de reservas'!$M$14:$M$2013,BR21),"")&amp;IF(INDEX('Controle de reservas'!$N$14:$N$2013,BR21)&lt;&gt;"",CHAR(10)&amp;"Subst.: "&amp;INDEX('Controle de reservas'!$N$14:$N$2013,BR21),"")&amp;IF(AND(ISNUMBER(INDEX('Controle de reservas'!$I$14:$I$2013,BR21)),INDEX('Controle de reservas'!$I$14:$I$2013,BR21)&gt;0,INDEX('Controle de reservas'!$K$14:$K$2013,BR21)&gt;INDEX('Controle de reservas'!$I$14:$I$2013,BR21)),CHAR(10)&amp;"DIVERGÊNCIA DE DATAS",""),IF(INDEX('Controle de reservas'!$L$14:$L$2013,BR21)="Em cobertura","COV",IF(INDEX('Controle de reservas'!$L$14:$L$2013,BR21)="Disponível","DISP",IF(INDEX('Controle de reservas'!$L$14:$L$2013,BR21)="Não utilizado","NU",IF(INDEX('Controle de reservas'!$L$14:$L$2013,BR21)="Folga","F",IF(INDEX('Controle de reservas'!$L$14:$L$2013,BR21)="Ocorrência","O",IF(INDEX('Controle de reservas'!$L$14:$L$2013,BR21)="Programado","PROG",IF(INDEX('Controle de reservas'!$L$14:$L$2013,BR21)="Disponível no posto","DP","SEM SITUAÇÃO")))))))&amp;IF(INDEX('Controle de reservas'!$M$14:$M$2013,BR21)&lt;&gt;"",CHAR(10)&amp;INDEX('Controle de reservas'!$M$14:$M$2013,BR21),IF(OR(INDEX('Controle de reservas'!$L$14:$L$2013,BR21)="Em cobertura",INDEX('Controle de reservas'!$L$14:$L$2013,BR21)="Programado"),CHAR(10)&amp;"SEM LOCAL",""))&amp;IF(INDEX('Controle de reservas'!$N$14:$N$2013,BR21)&lt;&gt;"",CHAR(10)&amp;"Subst.: "&amp;INDEX('Controle de reservas'!$N$14:$N$2013,BR21),"")&amp;IF(AND(ISNUMBER(INDEX('Controle de reservas'!$I$14:$I$2013,BR21)),INDEX('Controle de reservas'!$I$14:$I$2013,BR21)&gt;0,INDEX('Controle de reservas'!$K$14:$K$2013,BR21)&gt;INDEX('Controle de reservas'!$I$14:$I$2013,BR21)),CHAR(10)&amp;"DIVERGÊNCIA DE DATAS","")&amp;IF(INDEX('Controle de reservas'!$P$14:$P$2013,BR21)&lt;&gt;"OK"," !",""))))</f>
      </c>
      <c r="AE21" s="17">
        <f ca="1">IF(OR($AQ21=0,AE$9="",AE$9&lt;$AS21,AND($AT21&lt;&gt;"",AE$9&gt;$AT21)),"",IF(BS21=0,"—",IF(INDEX('Controle de reservas'!$P$14:$P$2013,BS21)="DUPLICIDADE NO DIA","CONFLITO"&amp;IF(INDEX('Controle de reservas'!$M$14:$M$2013,BS21)&lt;&gt;"",CHAR(10)&amp;INDEX('Controle de reservas'!$M$14:$M$2013,BS21),"")&amp;IF(INDEX('Controle de reservas'!$N$14:$N$2013,BS21)&lt;&gt;"",CHAR(10)&amp;"Subst.: "&amp;INDEX('Controle de reservas'!$N$14:$N$2013,BS21),"")&amp;IF(AND(ISNUMBER(INDEX('Controle de reservas'!$I$14:$I$2013,BS21)),INDEX('Controle de reservas'!$I$14:$I$2013,BS21)&gt;0,INDEX('Controle de reservas'!$K$14:$K$2013,BS21)&gt;INDEX('Controle de reservas'!$I$14:$I$2013,BS21)),CHAR(10)&amp;"DIVERGÊNCIA DE DATAS",""),IF(INDEX('Controle de reservas'!$L$14:$L$2013,BS21)="Em cobertura","COV",IF(INDEX('Controle de reservas'!$L$14:$L$2013,BS21)="Disponível","DISP",IF(INDEX('Controle de reservas'!$L$14:$L$2013,BS21)="Não utilizado","NU",IF(INDEX('Controle de reservas'!$L$14:$L$2013,BS21)="Folga","F",IF(INDEX('Controle de reservas'!$L$14:$L$2013,BS21)="Ocorrência","O",IF(INDEX('Controle de reservas'!$L$14:$L$2013,BS21)="Programado","PROG",IF(INDEX('Controle de reservas'!$L$14:$L$2013,BS21)="Disponível no posto","DP","SEM SITUAÇÃO")))))))&amp;IF(INDEX('Controle de reservas'!$M$14:$M$2013,BS21)&lt;&gt;"",CHAR(10)&amp;INDEX('Controle de reservas'!$M$14:$M$2013,BS21),IF(OR(INDEX('Controle de reservas'!$L$14:$L$2013,BS21)="Em cobertura",INDEX('Controle de reservas'!$L$14:$L$2013,BS21)="Programado"),CHAR(10)&amp;"SEM LOCAL",""))&amp;IF(INDEX('Controle de reservas'!$N$14:$N$2013,BS21)&lt;&gt;"",CHAR(10)&amp;"Subst.: "&amp;INDEX('Controle de reservas'!$N$14:$N$2013,BS21),"")&amp;IF(AND(ISNUMBER(INDEX('Controle de reservas'!$I$14:$I$2013,BS21)),INDEX('Controle de reservas'!$I$14:$I$2013,BS21)&gt;0,INDEX('Controle de reservas'!$K$14:$K$2013,BS21)&gt;INDEX('Controle de reservas'!$I$14:$I$2013,BS21)),CHAR(10)&amp;"DIVERGÊNCIA DE DATAS","")&amp;IF(INDEX('Controle de reservas'!$P$14:$P$2013,BS21)&lt;&gt;"OK"," !",""))))</f>
      </c>
      <c r="AF21" s="17">
        <f ca="1">IF(OR($AQ21=0,AF$9="",AF$9&lt;$AS21,AND($AT21&lt;&gt;"",AF$9&gt;$AT21)),"",IF(BT21=0,"—",IF(INDEX('Controle de reservas'!$P$14:$P$2013,BT21)="DUPLICIDADE NO DIA","CONFLITO"&amp;IF(INDEX('Controle de reservas'!$M$14:$M$2013,BT21)&lt;&gt;"",CHAR(10)&amp;INDEX('Controle de reservas'!$M$14:$M$2013,BT21),"")&amp;IF(INDEX('Controle de reservas'!$N$14:$N$2013,BT21)&lt;&gt;"",CHAR(10)&amp;"Subst.: "&amp;INDEX('Controle de reservas'!$N$14:$N$2013,BT21),"")&amp;IF(AND(ISNUMBER(INDEX('Controle de reservas'!$I$14:$I$2013,BT21)),INDEX('Controle de reservas'!$I$14:$I$2013,BT21)&gt;0,INDEX('Controle de reservas'!$K$14:$K$2013,BT21)&gt;INDEX('Controle de reservas'!$I$14:$I$2013,BT21)),CHAR(10)&amp;"DIVERGÊNCIA DE DATAS",""),IF(INDEX('Controle de reservas'!$L$14:$L$2013,BT21)="Em cobertura","COV",IF(INDEX('Controle de reservas'!$L$14:$L$2013,BT21)="Disponível","DISP",IF(INDEX('Controle de reservas'!$L$14:$L$2013,BT21)="Não utilizado","NU",IF(INDEX('Controle de reservas'!$L$14:$L$2013,BT21)="Folga","F",IF(INDEX('Controle de reservas'!$L$14:$L$2013,BT21)="Ocorrência","O",IF(INDEX('Controle de reservas'!$L$14:$L$2013,BT21)="Programado","PROG",IF(INDEX('Controle de reservas'!$L$14:$L$2013,BT21)="Disponível no posto","DP","SEM SITUAÇÃO")))))))&amp;IF(INDEX('Controle de reservas'!$M$14:$M$2013,BT21)&lt;&gt;"",CHAR(10)&amp;INDEX('Controle de reservas'!$M$14:$M$2013,BT21),IF(OR(INDEX('Controle de reservas'!$L$14:$L$2013,BT21)="Em cobertura",INDEX('Controle de reservas'!$L$14:$L$2013,BT21)="Programado"),CHAR(10)&amp;"SEM LOCAL",""))&amp;IF(INDEX('Controle de reservas'!$N$14:$N$2013,BT21)&lt;&gt;"",CHAR(10)&amp;"Subst.: "&amp;INDEX('Controle de reservas'!$N$14:$N$2013,BT21),"")&amp;IF(AND(ISNUMBER(INDEX('Controle de reservas'!$I$14:$I$2013,BT21)),INDEX('Controle de reservas'!$I$14:$I$2013,BT21)&gt;0,INDEX('Controle de reservas'!$K$14:$K$2013,BT21)&gt;INDEX('Controle de reservas'!$I$14:$I$2013,BT21)),CHAR(10)&amp;"DIVERGÊNCIA DE DATAS","")&amp;IF(INDEX('Controle de reservas'!$P$14:$P$2013,BT21)&lt;&gt;"OK"," !",""))))</f>
      </c>
      <c r="AG21" s="17">
        <f ca="1">IF(OR($AQ21=0,AG$9="",AG$9&lt;$AS21,AND($AT21&lt;&gt;"",AG$9&gt;$AT21)),"",IF(BU21=0,"—",IF(INDEX('Controle de reservas'!$P$14:$P$2013,BU21)="DUPLICIDADE NO DIA","CONFLITO"&amp;IF(INDEX('Controle de reservas'!$M$14:$M$2013,BU21)&lt;&gt;"",CHAR(10)&amp;INDEX('Controle de reservas'!$M$14:$M$2013,BU21),"")&amp;IF(INDEX('Controle de reservas'!$N$14:$N$2013,BU21)&lt;&gt;"",CHAR(10)&amp;"Subst.: "&amp;INDEX('Controle de reservas'!$N$14:$N$2013,BU21),"")&amp;IF(AND(ISNUMBER(INDEX('Controle de reservas'!$I$14:$I$2013,BU21)),INDEX('Controle de reservas'!$I$14:$I$2013,BU21)&gt;0,INDEX('Controle de reservas'!$K$14:$K$2013,BU21)&gt;INDEX('Controle de reservas'!$I$14:$I$2013,BU21)),CHAR(10)&amp;"DIVERGÊNCIA DE DATAS",""),IF(INDEX('Controle de reservas'!$L$14:$L$2013,BU21)="Em cobertura","COV",IF(INDEX('Controle de reservas'!$L$14:$L$2013,BU21)="Disponível","DISP",IF(INDEX('Controle de reservas'!$L$14:$L$2013,BU21)="Não utilizado","NU",IF(INDEX('Controle de reservas'!$L$14:$L$2013,BU21)="Folga","F",IF(INDEX('Controle de reservas'!$L$14:$L$2013,BU21)="Ocorrência","O",IF(INDEX('Controle de reservas'!$L$14:$L$2013,BU21)="Programado","PROG",IF(INDEX('Controle de reservas'!$L$14:$L$2013,BU21)="Disponível no posto","DP","SEM SITUAÇÃO")))))))&amp;IF(INDEX('Controle de reservas'!$M$14:$M$2013,BU21)&lt;&gt;"",CHAR(10)&amp;INDEX('Controle de reservas'!$M$14:$M$2013,BU21),IF(OR(INDEX('Controle de reservas'!$L$14:$L$2013,BU21)="Em cobertura",INDEX('Controle de reservas'!$L$14:$L$2013,BU21)="Programado"),CHAR(10)&amp;"SEM LOCAL",""))&amp;IF(INDEX('Controle de reservas'!$N$14:$N$2013,BU21)&lt;&gt;"",CHAR(10)&amp;"Subst.: "&amp;INDEX('Controle de reservas'!$N$14:$N$2013,BU21),"")&amp;IF(AND(ISNUMBER(INDEX('Controle de reservas'!$I$14:$I$2013,BU21)),INDEX('Controle de reservas'!$I$14:$I$2013,BU21)&gt;0,INDEX('Controle de reservas'!$K$14:$K$2013,BU21)&gt;INDEX('Controle de reservas'!$I$14:$I$2013,BU21)),CHAR(10)&amp;"DIVERGÊNCIA DE DATAS","")&amp;IF(INDEX('Controle de reservas'!$P$14:$P$2013,BU21)&lt;&gt;"OK"," !",""))))</f>
      </c>
      <c r="AH21" s="17">
        <f ca="1">IF(OR($AQ21=0,AH$9="",AH$9&lt;$AS21,AND($AT21&lt;&gt;"",AH$9&gt;$AT21)),"",IF(BV21=0,"—",IF(INDEX('Controle de reservas'!$P$14:$P$2013,BV21)="DUPLICIDADE NO DIA","CONFLITO"&amp;IF(INDEX('Controle de reservas'!$M$14:$M$2013,BV21)&lt;&gt;"",CHAR(10)&amp;INDEX('Controle de reservas'!$M$14:$M$2013,BV21),"")&amp;IF(INDEX('Controle de reservas'!$N$14:$N$2013,BV21)&lt;&gt;"",CHAR(10)&amp;"Subst.: "&amp;INDEX('Controle de reservas'!$N$14:$N$2013,BV21),"")&amp;IF(AND(ISNUMBER(INDEX('Controle de reservas'!$I$14:$I$2013,BV21)),INDEX('Controle de reservas'!$I$14:$I$2013,BV21)&gt;0,INDEX('Controle de reservas'!$K$14:$K$2013,BV21)&gt;INDEX('Controle de reservas'!$I$14:$I$2013,BV21)),CHAR(10)&amp;"DIVERGÊNCIA DE DATAS",""),IF(INDEX('Controle de reservas'!$L$14:$L$2013,BV21)="Em cobertura","COV",IF(INDEX('Controle de reservas'!$L$14:$L$2013,BV21)="Disponível","DISP",IF(INDEX('Controle de reservas'!$L$14:$L$2013,BV21)="Não utilizado","NU",IF(INDEX('Controle de reservas'!$L$14:$L$2013,BV21)="Folga","F",IF(INDEX('Controle de reservas'!$L$14:$L$2013,BV21)="Ocorrência","O",IF(INDEX('Controle de reservas'!$L$14:$L$2013,BV21)="Programado","PROG",IF(INDEX('Controle de reservas'!$L$14:$L$2013,BV21)="Disponível no posto","DP","SEM SITUAÇÃO")))))))&amp;IF(INDEX('Controle de reservas'!$M$14:$M$2013,BV21)&lt;&gt;"",CHAR(10)&amp;INDEX('Controle de reservas'!$M$14:$M$2013,BV21),IF(OR(INDEX('Controle de reservas'!$L$14:$L$2013,BV21)="Em cobertura",INDEX('Controle de reservas'!$L$14:$L$2013,BV21)="Programado"),CHAR(10)&amp;"SEM LOCAL",""))&amp;IF(INDEX('Controle de reservas'!$N$14:$N$2013,BV21)&lt;&gt;"",CHAR(10)&amp;"Subst.: "&amp;INDEX('Controle de reservas'!$N$14:$N$2013,BV21),"")&amp;IF(AND(ISNUMBER(INDEX('Controle de reservas'!$I$14:$I$2013,BV21)),INDEX('Controle de reservas'!$I$14:$I$2013,BV21)&gt;0,INDEX('Controle de reservas'!$K$14:$K$2013,BV21)&gt;INDEX('Controle de reservas'!$I$14:$I$2013,BV21)),CHAR(10)&amp;"DIVERGÊNCIA DE DATAS","")&amp;IF(INDEX('Controle de reservas'!$P$14:$P$2013,BV21)&lt;&gt;"OK"," !",""))))</f>
      </c>
      <c r="AI21" s="17">
        <f ca="1">IF(OR($AQ21=0,AI$9="",AI$9&lt;$AS21,AND($AT21&lt;&gt;"",AI$9&gt;$AT21)),"",IF(BW21=0,"—",IF(INDEX('Controle de reservas'!$P$14:$P$2013,BW21)="DUPLICIDADE NO DIA","CONFLITO"&amp;IF(INDEX('Controle de reservas'!$M$14:$M$2013,BW21)&lt;&gt;"",CHAR(10)&amp;INDEX('Controle de reservas'!$M$14:$M$2013,BW21),"")&amp;IF(INDEX('Controle de reservas'!$N$14:$N$2013,BW21)&lt;&gt;"",CHAR(10)&amp;"Subst.: "&amp;INDEX('Controle de reservas'!$N$14:$N$2013,BW21),"")&amp;IF(AND(ISNUMBER(INDEX('Controle de reservas'!$I$14:$I$2013,BW21)),INDEX('Controle de reservas'!$I$14:$I$2013,BW21)&gt;0,INDEX('Controle de reservas'!$K$14:$K$2013,BW21)&gt;INDEX('Controle de reservas'!$I$14:$I$2013,BW21)),CHAR(10)&amp;"DIVERGÊNCIA DE DATAS",""),IF(INDEX('Controle de reservas'!$L$14:$L$2013,BW21)="Em cobertura","COV",IF(INDEX('Controle de reservas'!$L$14:$L$2013,BW21)="Disponível","DISP",IF(INDEX('Controle de reservas'!$L$14:$L$2013,BW21)="Não utilizado","NU",IF(INDEX('Controle de reservas'!$L$14:$L$2013,BW21)="Folga","F",IF(INDEX('Controle de reservas'!$L$14:$L$2013,BW21)="Ocorrência","O",IF(INDEX('Controle de reservas'!$L$14:$L$2013,BW21)="Programado","PROG",IF(INDEX('Controle de reservas'!$L$14:$L$2013,BW21)="Disponível no posto","DP","SEM SITUAÇÃO")))))))&amp;IF(INDEX('Controle de reservas'!$M$14:$M$2013,BW21)&lt;&gt;"",CHAR(10)&amp;INDEX('Controle de reservas'!$M$14:$M$2013,BW21),IF(OR(INDEX('Controle de reservas'!$L$14:$L$2013,BW21)="Em cobertura",INDEX('Controle de reservas'!$L$14:$L$2013,BW21)="Programado"),CHAR(10)&amp;"SEM LOCAL",""))&amp;IF(INDEX('Controle de reservas'!$N$14:$N$2013,BW21)&lt;&gt;"",CHAR(10)&amp;"Subst.: "&amp;INDEX('Controle de reservas'!$N$14:$N$2013,BW21),"")&amp;IF(AND(ISNUMBER(INDEX('Controle de reservas'!$I$14:$I$2013,BW21)),INDEX('Controle de reservas'!$I$14:$I$2013,BW21)&gt;0,INDEX('Controle de reservas'!$K$14:$K$2013,BW21)&gt;INDEX('Controle de reservas'!$I$14:$I$2013,BW21)),CHAR(10)&amp;"DIVERGÊNCIA DE DATAS","")&amp;IF(INDEX('Controle de reservas'!$P$14:$P$2013,BW21)&lt;&gt;"OK"," !",""))))</f>
      </c>
      <c r="AJ21" s="17">
        <f ca="1">IF(OR($AQ21=0,AJ$9="",AJ$9&lt;$AS21,AND($AT21&lt;&gt;"",AJ$9&gt;$AT21)),"",IF(BX21=0,"—",IF(INDEX('Controle de reservas'!$P$14:$P$2013,BX21)="DUPLICIDADE NO DIA","CONFLITO"&amp;IF(INDEX('Controle de reservas'!$M$14:$M$2013,BX21)&lt;&gt;"",CHAR(10)&amp;INDEX('Controle de reservas'!$M$14:$M$2013,BX21),"")&amp;IF(INDEX('Controle de reservas'!$N$14:$N$2013,BX21)&lt;&gt;"",CHAR(10)&amp;"Subst.: "&amp;INDEX('Controle de reservas'!$N$14:$N$2013,BX21),"")&amp;IF(AND(ISNUMBER(INDEX('Controle de reservas'!$I$14:$I$2013,BX21)),INDEX('Controle de reservas'!$I$14:$I$2013,BX21)&gt;0,INDEX('Controle de reservas'!$K$14:$K$2013,BX21)&gt;INDEX('Controle de reservas'!$I$14:$I$2013,BX21)),CHAR(10)&amp;"DIVERGÊNCIA DE DATAS",""),IF(INDEX('Controle de reservas'!$L$14:$L$2013,BX21)="Em cobertura","COV",IF(INDEX('Controle de reservas'!$L$14:$L$2013,BX21)="Disponível","DISP",IF(INDEX('Controle de reservas'!$L$14:$L$2013,BX21)="Não utilizado","NU",IF(INDEX('Controle de reservas'!$L$14:$L$2013,BX21)="Folga","F",IF(INDEX('Controle de reservas'!$L$14:$L$2013,BX21)="Ocorrência","O",IF(INDEX('Controle de reservas'!$L$14:$L$2013,BX21)="Programado","PROG",IF(INDEX('Controle de reservas'!$L$14:$L$2013,BX21)="Disponível no posto","DP","SEM SITUAÇÃO")))))))&amp;IF(INDEX('Controle de reservas'!$M$14:$M$2013,BX21)&lt;&gt;"",CHAR(10)&amp;INDEX('Controle de reservas'!$M$14:$M$2013,BX21),IF(OR(INDEX('Controle de reservas'!$L$14:$L$2013,BX21)="Em cobertura",INDEX('Controle de reservas'!$L$14:$L$2013,BX21)="Programado"),CHAR(10)&amp;"SEM LOCAL",""))&amp;IF(INDEX('Controle de reservas'!$N$14:$N$2013,BX21)&lt;&gt;"",CHAR(10)&amp;"Subst.: "&amp;INDEX('Controle de reservas'!$N$14:$N$2013,BX21),"")&amp;IF(AND(ISNUMBER(INDEX('Controle de reservas'!$I$14:$I$2013,BX21)),INDEX('Controle de reservas'!$I$14:$I$2013,BX21)&gt;0,INDEX('Controle de reservas'!$K$14:$K$2013,BX21)&gt;INDEX('Controle de reservas'!$I$14:$I$2013,BX21)),CHAR(10)&amp;"DIVERGÊNCIA DE DATAS","")&amp;IF(INDEX('Controle de reservas'!$P$14:$P$2013,BX21)&lt;&gt;"OK"," !",""))))</f>
      </c>
      <c r="AK21" s="17">
        <f ca="1">IF(OR($AQ21=0,AK$9="",AK$9&lt;$AS21,AND($AT21&lt;&gt;"",AK$9&gt;$AT21)),"",IF(BY21=0,"—",IF(INDEX('Controle de reservas'!$P$14:$P$2013,BY21)="DUPLICIDADE NO DIA","CONFLITO"&amp;IF(INDEX('Controle de reservas'!$M$14:$M$2013,BY21)&lt;&gt;"",CHAR(10)&amp;INDEX('Controle de reservas'!$M$14:$M$2013,BY21),"")&amp;IF(INDEX('Controle de reservas'!$N$14:$N$2013,BY21)&lt;&gt;"",CHAR(10)&amp;"Subst.: "&amp;INDEX('Controle de reservas'!$N$14:$N$2013,BY21),"")&amp;IF(AND(ISNUMBER(INDEX('Controle de reservas'!$I$14:$I$2013,BY21)),INDEX('Controle de reservas'!$I$14:$I$2013,BY21)&gt;0,INDEX('Controle de reservas'!$K$14:$K$2013,BY21)&gt;INDEX('Controle de reservas'!$I$14:$I$2013,BY21)),CHAR(10)&amp;"DIVERGÊNCIA DE DATAS",""),IF(INDEX('Controle de reservas'!$L$14:$L$2013,BY21)="Em cobertura","COV",IF(INDEX('Controle de reservas'!$L$14:$L$2013,BY21)="Disponível","DISP",IF(INDEX('Controle de reservas'!$L$14:$L$2013,BY21)="Não utilizado","NU",IF(INDEX('Controle de reservas'!$L$14:$L$2013,BY21)="Folga","F",IF(INDEX('Controle de reservas'!$L$14:$L$2013,BY21)="Ocorrência","O",IF(INDEX('Controle de reservas'!$L$14:$L$2013,BY21)="Programado","PROG",IF(INDEX('Controle de reservas'!$L$14:$L$2013,BY21)="Disponível no posto","DP","SEM SITUAÇÃO")))))))&amp;IF(INDEX('Controle de reservas'!$M$14:$M$2013,BY21)&lt;&gt;"",CHAR(10)&amp;INDEX('Controle de reservas'!$M$14:$M$2013,BY21),IF(OR(INDEX('Controle de reservas'!$L$14:$L$2013,BY21)="Em cobertura",INDEX('Controle de reservas'!$L$14:$L$2013,BY21)="Programado"),CHAR(10)&amp;"SEM LOCAL",""))&amp;IF(INDEX('Controle de reservas'!$N$14:$N$2013,BY21)&lt;&gt;"",CHAR(10)&amp;"Subst.: "&amp;INDEX('Controle de reservas'!$N$14:$N$2013,BY21),"")&amp;IF(AND(ISNUMBER(INDEX('Controle de reservas'!$I$14:$I$2013,BY21)),INDEX('Controle de reservas'!$I$14:$I$2013,BY21)&gt;0,INDEX('Controle de reservas'!$K$14:$K$2013,BY21)&gt;INDEX('Controle de reservas'!$I$14:$I$2013,BY21)),CHAR(10)&amp;"DIVERGÊNCIA DE DATAS","")&amp;IF(INDEX('Controle de reservas'!$P$14:$P$2013,BY21)&lt;&gt;"OK"," !",""))))</f>
      </c>
      <c r="AL21" s="16">
        <f t="shared" ca="1" si="1"/>
      </c>
      <c r="AM21" s="16">
        <f t="shared" ca="1" si="2"/>
      </c>
      <c r="AN21" s="16">
        <f t="shared" ca="1" si="3"/>
      </c>
      <c r="AO21" s="16">
        <f t="shared" ca="1" si="4"/>
      </c>
      <c r="AP21" s="16">
        <f ca="1">IF($AQ21=0,"",INDEX('Controle de reservas'!$O$14:$O$2013,$AQ21))</f>
      </c>
      <c r="AQ21">
        <f ca="1">IFERROR(MATCH(ROW()-9,'Controle de reservas'!$S$14:$S$2013,0),0)</f>
      </c>
      <c r="AR21">
        <f ca="1">IF($AQ21=0,"",INDEX('Controle de reservas'!$Q$14:$Q$2013,$AQ21))</f>
      </c>
      <c r="AS21">
        <f ca="1">IF($AQ21=0,"",INDEX('Controle de reservas'!$H$14:$H$2013,$AQ21))</f>
      </c>
      <c r="AT21">
        <f ca="1">IF($AQ21=0,"",IF(INDEX('Controle de reservas'!$J$14:$J$2013,$AQ21)=0,"",INDEX('Controle de reservas'!$J$14:$J$2013,$AQ21)))</f>
      </c>
      <c r="AU21">
        <f ca="1">IF(OR($AQ21=0,G$9=""),0,IFERROR(MATCH($AR21&amp;"|"&amp;TEXT(G$9,"yyyymmdd"),'Controle de reservas'!$T$14:$T$2013,0),0))</f>
      </c>
      <c r="AV21">
        <f ca="1">IF(OR($AQ21=0,H$9=""),0,IFERROR(MATCH($AR21&amp;"|"&amp;TEXT(H$9,"yyyymmdd"),'Controle de reservas'!$T$14:$T$2013,0),0))</f>
      </c>
      <c r="AW21">
        <f ca="1">IF(OR($AQ21=0,I$9=""),0,IFERROR(MATCH($AR21&amp;"|"&amp;TEXT(I$9,"yyyymmdd"),'Controle de reservas'!$T$14:$T$2013,0),0))</f>
      </c>
      <c r="AX21">
        <f ca="1">IF(OR($AQ21=0,J$9=""),0,IFERROR(MATCH($AR21&amp;"|"&amp;TEXT(J$9,"yyyymmdd"),'Controle de reservas'!$T$14:$T$2013,0),0))</f>
      </c>
      <c r="AY21">
        <f ca="1">IF(OR($AQ21=0,K$9=""),0,IFERROR(MATCH($AR21&amp;"|"&amp;TEXT(K$9,"yyyymmdd"),'Controle de reservas'!$T$14:$T$2013,0),0))</f>
      </c>
      <c r="AZ21">
        <f ca="1">IF(OR($AQ21=0,L$9=""),0,IFERROR(MATCH($AR21&amp;"|"&amp;TEXT(L$9,"yyyymmdd"),'Controle de reservas'!$T$14:$T$2013,0),0))</f>
      </c>
      <c r="BA21">
        <f ca="1">IF(OR($AQ21=0,M$9=""),0,IFERROR(MATCH($AR21&amp;"|"&amp;TEXT(M$9,"yyyymmdd"),'Controle de reservas'!$T$14:$T$2013,0),0))</f>
      </c>
      <c r="BB21">
        <f ca="1">IF(OR($AQ21=0,N$9=""),0,IFERROR(MATCH($AR21&amp;"|"&amp;TEXT(N$9,"yyyymmdd"),'Controle de reservas'!$T$14:$T$2013,0),0))</f>
      </c>
      <c r="BC21">
        <f ca="1">IF(OR($AQ21=0,O$9=""),0,IFERROR(MATCH($AR21&amp;"|"&amp;TEXT(O$9,"yyyymmdd"),'Controle de reservas'!$T$14:$T$2013,0),0))</f>
      </c>
      <c r="BD21">
        <f ca="1">IF(OR($AQ21=0,P$9=""),0,IFERROR(MATCH($AR21&amp;"|"&amp;TEXT(P$9,"yyyymmdd"),'Controle de reservas'!$T$14:$T$2013,0),0))</f>
      </c>
      <c r="BE21">
        <f ca="1">IF(OR($AQ21=0,Q$9=""),0,IFERROR(MATCH($AR21&amp;"|"&amp;TEXT(Q$9,"yyyymmdd"),'Controle de reservas'!$T$14:$T$2013,0),0))</f>
      </c>
      <c r="BF21">
        <f ca="1">IF(OR($AQ21=0,R$9=""),0,IFERROR(MATCH($AR21&amp;"|"&amp;TEXT(R$9,"yyyymmdd"),'Controle de reservas'!$T$14:$T$2013,0),0))</f>
      </c>
      <c r="BG21">
        <f ca="1">IF(OR($AQ21=0,S$9=""),0,IFERROR(MATCH($AR21&amp;"|"&amp;TEXT(S$9,"yyyymmdd"),'Controle de reservas'!$T$14:$T$2013,0),0))</f>
      </c>
      <c r="BH21">
        <f ca="1">IF(OR($AQ21=0,T$9=""),0,IFERROR(MATCH($AR21&amp;"|"&amp;TEXT(T$9,"yyyymmdd"),'Controle de reservas'!$T$14:$T$2013,0),0))</f>
      </c>
      <c r="BI21">
        <f ca="1">IF(OR($AQ21=0,U$9=""),0,IFERROR(MATCH($AR21&amp;"|"&amp;TEXT(U$9,"yyyymmdd"),'Controle de reservas'!$T$14:$T$2013,0),0))</f>
      </c>
      <c r="BJ21">
        <f ca="1">IF(OR($AQ21=0,V$9=""),0,IFERROR(MATCH($AR21&amp;"|"&amp;TEXT(V$9,"yyyymmdd"),'Controle de reservas'!$T$14:$T$2013,0),0))</f>
      </c>
      <c r="BK21">
        <f ca="1">IF(OR($AQ21=0,W$9=""),0,IFERROR(MATCH($AR21&amp;"|"&amp;TEXT(W$9,"yyyymmdd"),'Controle de reservas'!$T$14:$T$2013,0),0))</f>
      </c>
      <c r="BL21">
        <f ca="1">IF(OR($AQ21=0,X$9=""),0,IFERROR(MATCH($AR21&amp;"|"&amp;TEXT(X$9,"yyyymmdd"),'Controle de reservas'!$T$14:$T$2013,0),0))</f>
      </c>
      <c r="BM21">
        <f ca="1">IF(OR($AQ21=0,Y$9=""),0,IFERROR(MATCH($AR21&amp;"|"&amp;TEXT(Y$9,"yyyymmdd"),'Controle de reservas'!$T$14:$T$2013,0),0))</f>
      </c>
      <c r="BN21">
        <f ca="1">IF(OR($AQ21=0,Z$9=""),0,IFERROR(MATCH($AR21&amp;"|"&amp;TEXT(Z$9,"yyyymmdd"),'Controle de reservas'!$T$14:$T$2013,0),0))</f>
      </c>
      <c r="BO21">
        <f ca="1">IF(OR($AQ21=0,AA$9=""),0,IFERROR(MATCH($AR21&amp;"|"&amp;TEXT(AA$9,"yyyymmdd"),'Controle de reservas'!$T$14:$T$2013,0),0))</f>
      </c>
      <c r="BP21">
        <f ca="1">IF(OR($AQ21=0,AB$9=""),0,IFERROR(MATCH($AR21&amp;"|"&amp;TEXT(AB$9,"yyyymmdd"),'Controle de reservas'!$T$14:$T$2013,0),0))</f>
      </c>
      <c r="BQ21">
        <f ca="1">IF(OR($AQ21=0,AC$9=""),0,IFERROR(MATCH($AR21&amp;"|"&amp;TEXT(AC$9,"yyyymmdd"),'Controle de reservas'!$T$14:$T$2013,0),0))</f>
      </c>
      <c r="BR21">
        <f ca="1">IF(OR($AQ21=0,AD$9=""),0,IFERROR(MATCH($AR21&amp;"|"&amp;TEXT(AD$9,"yyyymmdd"),'Controle de reservas'!$T$14:$T$2013,0),0))</f>
      </c>
      <c r="BS21">
        <f ca="1">IF(OR($AQ21=0,AE$9=""),0,IFERROR(MATCH($AR21&amp;"|"&amp;TEXT(AE$9,"yyyymmdd"),'Controle de reservas'!$T$14:$T$2013,0),0))</f>
      </c>
      <c r="BT21">
        <f ca="1">IF(OR($AQ21=0,AF$9=""),0,IFERROR(MATCH($AR21&amp;"|"&amp;TEXT(AF$9,"yyyymmdd"),'Controle de reservas'!$T$14:$T$2013,0),0))</f>
      </c>
      <c r="BU21">
        <f ca="1">IF(OR($AQ21=0,AG$9=""),0,IFERROR(MATCH($AR21&amp;"|"&amp;TEXT(AG$9,"yyyymmdd"),'Controle de reservas'!$T$14:$T$2013,0),0))</f>
      </c>
      <c r="BV21">
        <f ca="1">IF(OR($AQ21=0,AH$9=""),0,IFERROR(MATCH($AR21&amp;"|"&amp;TEXT(AH$9,"yyyymmdd"),'Controle de reservas'!$T$14:$T$2013,0),0))</f>
      </c>
      <c r="BW21">
        <f ca="1">IF(OR($AQ21=0,AI$9=""),0,IFERROR(MATCH($AR21&amp;"|"&amp;TEXT(AI$9,"yyyymmdd"),'Controle de reservas'!$T$14:$T$2013,0),0))</f>
      </c>
      <c r="BX21">
        <f ca="1">IF(OR($AQ21=0,AJ$9=""),0,IFERROR(MATCH($AR21&amp;"|"&amp;TEXT(AJ$9,"yyyymmdd"),'Controle de reservas'!$T$14:$T$2013,0),0))</f>
      </c>
      <c r="BY21">
        <f ca="1">IF(OR($AQ21=0,AK$9=""),0,IFERROR(MATCH($AR21&amp;"|"&amp;TEXT(AK$9,"yyyymmdd"),'Controle de reservas'!$T$14:$T$2013,0),0))</f>
      </c>
    </row>
    <row r="22" spans="1:77" ht="105" customHeight="1" x14ac:dyDescent="0.25">
      <c r="A22" s="14">
        <f ca="1">IF($AQ22=0,"",INDEX('Controle de reservas'!$A$14:$A$2013,$AQ22))</f>
      </c>
      <c r="B22" s="14">
        <f ca="1">IF($AQ22=0,"",INDEX('Controle de reservas'!$B$14:$B$2013,$AQ22))</f>
      </c>
      <c r="C22" s="14">
        <f ca="1">IF($AQ22=0,"",INDEX('Controle de reservas'!$C$14:$C$2013,$AQ22))</f>
      </c>
      <c r="D22" s="14">
        <f ca="1">IF($AQ22=0,"",INDEX('Controle de reservas'!$D$14:$D$2013,$AQ22))</f>
      </c>
      <c r="E22" s="14">
        <f ca="1">IF($AQ22=0,"",INDEX('Controle de reservas'!$E$14:$E$2013,$AQ22))</f>
      </c>
      <c r="F22" s="14">
        <f ca="1">IF($AQ22=0,"",INDEX('Controle de reservas'!$F$14:$F$2013,$AQ22))</f>
      </c>
      <c r="G22" s="15">
        <f ca="1">IF(OR($AQ22=0,G$9="",G$9&lt;$AS22,AND($AT22&lt;&gt;"",G$9&gt;$AT22)),"",IF(AU22=0,"—",IF(INDEX('Controle de reservas'!$P$14:$P$2013,AU22)="DUPLICIDADE NO DIA","CONFLITO"&amp;IF(INDEX('Controle de reservas'!$M$14:$M$2013,AU22)&lt;&gt;"",CHAR(10)&amp;INDEX('Controle de reservas'!$M$14:$M$2013,AU22),"")&amp;IF(INDEX('Controle de reservas'!$N$14:$N$2013,AU22)&lt;&gt;"",CHAR(10)&amp;"Subst.: "&amp;INDEX('Controle de reservas'!$N$14:$N$2013,AU22),"")&amp;IF(AND(ISNUMBER(INDEX('Controle de reservas'!$I$14:$I$2013,AU22)),INDEX('Controle de reservas'!$I$14:$I$2013,AU22)&gt;0,INDEX('Controle de reservas'!$K$14:$K$2013,AU22)&gt;INDEX('Controle de reservas'!$I$14:$I$2013,AU22)),CHAR(10)&amp;"DIVERGÊNCIA DE DATAS",""),IF(INDEX('Controle de reservas'!$L$14:$L$2013,AU22)="Em cobertura","COV",IF(INDEX('Controle de reservas'!$L$14:$L$2013,AU22)="Disponível","DISP",IF(INDEX('Controle de reservas'!$L$14:$L$2013,AU22)="Não utilizado","NU",IF(INDEX('Controle de reservas'!$L$14:$L$2013,AU22)="Folga","F",IF(INDEX('Controle de reservas'!$L$14:$L$2013,AU22)="Ocorrência","O",IF(INDEX('Controle de reservas'!$L$14:$L$2013,AU22)="Programado","PROG",IF(INDEX('Controle de reservas'!$L$14:$L$2013,AU22)="Disponível no posto","DP","SEM SITUAÇÃO")))))))&amp;IF(INDEX('Controle de reservas'!$M$14:$M$2013,AU22)&lt;&gt;"",CHAR(10)&amp;INDEX('Controle de reservas'!$M$14:$M$2013,AU22),IF(OR(INDEX('Controle de reservas'!$L$14:$L$2013,AU22)="Em cobertura",INDEX('Controle de reservas'!$L$14:$L$2013,AU22)="Programado"),CHAR(10)&amp;"SEM LOCAL",""))&amp;IF(INDEX('Controle de reservas'!$N$14:$N$2013,AU22)&lt;&gt;"",CHAR(10)&amp;"Subst.: "&amp;INDEX('Controle de reservas'!$N$14:$N$2013,AU22),"")&amp;IF(AND(ISNUMBER(INDEX('Controle de reservas'!$I$14:$I$2013,AU22)),INDEX('Controle de reservas'!$I$14:$I$2013,AU22)&gt;0,INDEX('Controle de reservas'!$K$14:$K$2013,AU22)&gt;INDEX('Controle de reservas'!$I$14:$I$2013,AU22)),CHAR(10)&amp;"DIVERGÊNCIA DE DATAS","")&amp;IF(INDEX('Controle de reservas'!$P$14:$P$2013,AU22)&lt;&gt;"OK"," !",""))))</f>
      </c>
      <c r="H22" s="15">
        <f ca="1">IF(OR($AQ22=0,H$9="",H$9&lt;$AS22,AND($AT22&lt;&gt;"",H$9&gt;$AT22)),"",IF(AV22=0,"—",IF(INDEX('Controle de reservas'!$P$14:$P$2013,AV22)="DUPLICIDADE NO DIA","CONFLITO"&amp;IF(INDEX('Controle de reservas'!$M$14:$M$2013,AV22)&lt;&gt;"",CHAR(10)&amp;INDEX('Controle de reservas'!$M$14:$M$2013,AV22),"")&amp;IF(INDEX('Controle de reservas'!$N$14:$N$2013,AV22)&lt;&gt;"",CHAR(10)&amp;"Subst.: "&amp;INDEX('Controle de reservas'!$N$14:$N$2013,AV22),"")&amp;IF(AND(ISNUMBER(INDEX('Controle de reservas'!$I$14:$I$2013,AV22)),INDEX('Controle de reservas'!$I$14:$I$2013,AV22)&gt;0,INDEX('Controle de reservas'!$K$14:$K$2013,AV22)&gt;INDEX('Controle de reservas'!$I$14:$I$2013,AV22)),CHAR(10)&amp;"DIVERGÊNCIA DE DATAS",""),IF(INDEX('Controle de reservas'!$L$14:$L$2013,AV22)="Em cobertura","COV",IF(INDEX('Controle de reservas'!$L$14:$L$2013,AV22)="Disponível","DISP",IF(INDEX('Controle de reservas'!$L$14:$L$2013,AV22)="Não utilizado","NU",IF(INDEX('Controle de reservas'!$L$14:$L$2013,AV22)="Folga","F",IF(INDEX('Controle de reservas'!$L$14:$L$2013,AV22)="Ocorrência","O",IF(INDEX('Controle de reservas'!$L$14:$L$2013,AV22)="Programado","PROG",IF(INDEX('Controle de reservas'!$L$14:$L$2013,AV22)="Disponível no posto","DP","SEM SITUAÇÃO")))))))&amp;IF(INDEX('Controle de reservas'!$M$14:$M$2013,AV22)&lt;&gt;"",CHAR(10)&amp;INDEX('Controle de reservas'!$M$14:$M$2013,AV22),IF(OR(INDEX('Controle de reservas'!$L$14:$L$2013,AV22)="Em cobertura",INDEX('Controle de reservas'!$L$14:$L$2013,AV22)="Programado"),CHAR(10)&amp;"SEM LOCAL",""))&amp;IF(INDEX('Controle de reservas'!$N$14:$N$2013,AV22)&lt;&gt;"",CHAR(10)&amp;"Subst.: "&amp;INDEX('Controle de reservas'!$N$14:$N$2013,AV22),"")&amp;IF(AND(ISNUMBER(INDEX('Controle de reservas'!$I$14:$I$2013,AV22)),INDEX('Controle de reservas'!$I$14:$I$2013,AV22)&gt;0,INDEX('Controle de reservas'!$K$14:$K$2013,AV22)&gt;INDEX('Controle de reservas'!$I$14:$I$2013,AV22)),CHAR(10)&amp;"DIVERGÊNCIA DE DATAS","")&amp;IF(INDEX('Controle de reservas'!$P$14:$P$2013,AV22)&lt;&gt;"OK"," !",""))))</f>
      </c>
      <c r="I22" s="15">
        <f ca="1">IF(OR($AQ22=0,I$9="",I$9&lt;$AS22,AND($AT22&lt;&gt;"",I$9&gt;$AT22)),"",IF(AW22=0,"—",IF(INDEX('Controle de reservas'!$P$14:$P$2013,AW22)="DUPLICIDADE NO DIA","CONFLITO"&amp;IF(INDEX('Controle de reservas'!$M$14:$M$2013,AW22)&lt;&gt;"",CHAR(10)&amp;INDEX('Controle de reservas'!$M$14:$M$2013,AW22),"")&amp;IF(INDEX('Controle de reservas'!$N$14:$N$2013,AW22)&lt;&gt;"",CHAR(10)&amp;"Subst.: "&amp;INDEX('Controle de reservas'!$N$14:$N$2013,AW22),"")&amp;IF(AND(ISNUMBER(INDEX('Controle de reservas'!$I$14:$I$2013,AW22)),INDEX('Controle de reservas'!$I$14:$I$2013,AW22)&gt;0,INDEX('Controle de reservas'!$K$14:$K$2013,AW22)&gt;INDEX('Controle de reservas'!$I$14:$I$2013,AW22)),CHAR(10)&amp;"DIVERGÊNCIA DE DATAS",""),IF(INDEX('Controle de reservas'!$L$14:$L$2013,AW22)="Em cobertura","COV",IF(INDEX('Controle de reservas'!$L$14:$L$2013,AW22)="Disponível","DISP",IF(INDEX('Controle de reservas'!$L$14:$L$2013,AW22)="Não utilizado","NU",IF(INDEX('Controle de reservas'!$L$14:$L$2013,AW22)="Folga","F",IF(INDEX('Controle de reservas'!$L$14:$L$2013,AW22)="Ocorrência","O",IF(INDEX('Controle de reservas'!$L$14:$L$2013,AW22)="Programado","PROG",IF(INDEX('Controle de reservas'!$L$14:$L$2013,AW22)="Disponível no posto","DP","SEM SITUAÇÃO")))))))&amp;IF(INDEX('Controle de reservas'!$M$14:$M$2013,AW22)&lt;&gt;"",CHAR(10)&amp;INDEX('Controle de reservas'!$M$14:$M$2013,AW22),IF(OR(INDEX('Controle de reservas'!$L$14:$L$2013,AW22)="Em cobertura",INDEX('Controle de reservas'!$L$14:$L$2013,AW22)="Programado"),CHAR(10)&amp;"SEM LOCAL",""))&amp;IF(INDEX('Controle de reservas'!$N$14:$N$2013,AW22)&lt;&gt;"",CHAR(10)&amp;"Subst.: "&amp;INDEX('Controle de reservas'!$N$14:$N$2013,AW22),"")&amp;IF(AND(ISNUMBER(INDEX('Controle de reservas'!$I$14:$I$2013,AW22)),INDEX('Controle de reservas'!$I$14:$I$2013,AW22)&gt;0,INDEX('Controle de reservas'!$K$14:$K$2013,AW22)&gt;INDEX('Controle de reservas'!$I$14:$I$2013,AW22)),CHAR(10)&amp;"DIVERGÊNCIA DE DATAS","")&amp;IF(INDEX('Controle de reservas'!$P$14:$P$2013,AW22)&lt;&gt;"OK"," !",""))))</f>
      </c>
      <c r="J22" s="15">
        <f ca="1">IF(OR($AQ22=0,J$9="",J$9&lt;$AS22,AND($AT22&lt;&gt;"",J$9&gt;$AT22)),"",IF(AX22=0,"—",IF(INDEX('Controle de reservas'!$P$14:$P$2013,AX22)="DUPLICIDADE NO DIA","CONFLITO"&amp;IF(INDEX('Controle de reservas'!$M$14:$M$2013,AX22)&lt;&gt;"",CHAR(10)&amp;INDEX('Controle de reservas'!$M$14:$M$2013,AX22),"")&amp;IF(INDEX('Controle de reservas'!$N$14:$N$2013,AX22)&lt;&gt;"",CHAR(10)&amp;"Subst.: "&amp;INDEX('Controle de reservas'!$N$14:$N$2013,AX22),"")&amp;IF(AND(ISNUMBER(INDEX('Controle de reservas'!$I$14:$I$2013,AX22)),INDEX('Controle de reservas'!$I$14:$I$2013,AX22)&gt;0,INDEX('Controle de reservas'!$K$14:$K$2013,AX22)&gt;INDEX('Controle de reservas'!$I$14:$I$2013,AX22)),CHAR(10)&amp;"DIVERGÊNCIA DE DATAS",""),IF(INDEX('Controle de reservas'!$L$14:$L$2013,AX22)="Em cobertura","COV",IF(INDEX('Controle de reservas'!$L$14:$L$2013,AX22)="Disponível","DISP",IF(INDEX('Controle de reservas'!$L$14:$L$2013,AX22)="Não utilizado","NU",IF(INDEX('Controle de reservas'!$L$14:$L$2013,AX22)="Folga","F",IF(INDEX('Controle de reservas'!$L$14:$L$2013,AX22)="Ocorrência","O",IF(INDEX('Controle de reservas'!$L$14:$L$2013,AX22)="Programado","PROG",IF(INDEX('Controle de reservas'!$L$14:$L$2013,AX22)="Disponível no posto","DP","SEM SITUAÇÃO")))))))&amp;IF(INDEX('Controle de reservas'!$M$14:$M$2013,AX22)&lt;&gt;"",CHAR(10)&amp;INDEX('Controle de reservas'!$M$14:$M$2013,AX22),IF(OR(INDEX('Controle de reservas'!$L$14:$L$2013,AX22)="Em cobertura",INDEX('Controle de reservas'!$L$14:$L$2013,AX22)="Programado"),CHAR(10)&amp;"SEM LOCAL",""))&amp;IF(INDEX('Controle de reservas'!$N$14:$N$2013,AX22)&lt;&gt;"",CHAR(10)&amp;"Subst.: "&amp;INDEX('Controle de reservas'!$N$14:$N$2013,AX22),"")&amp;IF(AND(ISNUMBER(INDEX('Controle de reservas'!$I$14:$I$2013,AX22)),INDEX('Controle de reservas'!$I$14:$I$2013,AX22)&gt;0,INDEX('Controle de reservas'!$K$14:$K$2013,AX22)&gt;INDEX('Controle de reservas'!$I$14:$I$2013,AX22)),CHAR(10)&amp;"DIVERGÊNCIA DE DATAS","")&amp;IF(INDEX('Controle de reservas'!$P$14:$P$2013,AX22)&lt;&gt;"OK"," !",""))))</f>
      </c>
      <c r="K22" s="15">
        <f ca="1">IF(OR($AQ22=0,K$9="",K$9&lt;$AS22,AND($AT22&lt;&gt;"",K$9&gt;$AT22)),"",IF(AY22=0,"—",IF(INDEX('Controle de reservas'!$P$14:$P$2013,AY22)="DUPLICIDADE NO DIA","CONFLITO"&amp;IF(INDEX('Controle de reservas'!$M$14:$M$2013,AY22)&lt;&gt;"",CHAR(10)&amp;INDEX('Controle de reservas'!$M$14:$M$2013,AY22),"")&amp;IF(INDEX('Controle de reservas'!$N$14:$N$2013,AY22)&lt;&gt;"",CHAR(10)&amp;"Subst.: "&amp;INDEX('Controle de reservas'!$N$14:$N$2013,AY22),"")&amp;IF(AND(ISNUMBER(INDEX('Controle de reservas'!$I$14:$I$2013,AY22)),INDEX('Controle de reservas'!$I$14:$I$2013,AY22)&gt;0,INDEX('Controle de reservas'!$K$14:$K$2013,AY22)&gt;INDEX('Controle de reservas'!$I$14:$I$2013,AY22)),CHAR(10)&amp;"DIVERGÊNCIA DE DATAS",""),IF(INDEX('Controle de reservas'!$L$14:$L$2013,AY22)="Em cobertura","COV",IF(INDEX('Controle de reservas'!$L$14:$L$2013,AY22)="Disponível","DISP",IF(INDEX('Controle de reservas'!$L$14:$L$2013,AY22)="Não utilizado","NU",IF(INDEX('Controle de reservas'!$L$14:$L$2013,AY22)="Folga","F",IF(INDEX('Controle de reservas'!$L$14:$L$2013,AY22)="Ocorrência","O",IF(INDEX('Controle de reservas'!$L$14:$L$2013,AY22)="Programado","PROG",IF(INDEX('Controle de reservas'!$L$14:$L$2013,AY22)="Disponível no posto","DP","SEM SITUAÇÃO")))))))&amp;IF(INDEX('Controle de reservas'!$M$14:$M$2013,AY22)&lt;&gt;"",CHAR(10)&amp;INDEX('Controle de reservas'!$M$14:$M$2013,AY22),IF(OR(INDEX('Controle de reservas'!$L$14:$L$2013,AY22)="Em cobertura",INDEX('Controle de reservas'!$L$14:$L$2013,AY22)="Programado"),CHAR(10)&amp;"SEM LOCAL",""))&amp;IF(INDEX('Controle de reservas'!$N$14:$N$2013,AY22)&lt;&gt;"",CHAR(10)&amp;"Subst.: "&amp;INDEX('Controle de reservas'!$N$14:$N$2013,AY22),"")&amp;IF(AND(ISNUMBER(INDEX('Controle de reservas'!$I$14:$I$2013,AY22)),INDEX('Controle de reservas'!$I$14:$I$2013,AY22)&gt;0,INDEX('Controle de reservas'!$K$14:$K$2013,AY22)&gt;INDEX('Controle de reservas'!$I$14:$I$2013,AY22)),CHAR(10)&amp;"DIVERGÊNCIA DE DATAS","")&amp;IF(INDEX('Controle de reservas'!$P$14:$P$2013,AY22)&lt;&gt;"OK"," !",""))))</f>
      </c>
      <c r="L22" s="15">
        <f ca="1">IF(OR($AQ22=0,L$9="",L$9&lt;$AS22,AND($AT22&lt;&gt;"",L$9&gt;$AT22)),"",IF(AZ22=0,"—",IF(INDEX('Controle de reservas'!$P$14:$P$2013,AZ22)="DUPLICIDADE NO DIA","CONFLITO"&amp;IF(INDEX('Controle de reservas'!$M$14:$M$2013,AZ22)&lt;&gt;"",CHAR(10)&amp;INDEX('Controle de reservas'!$M$14:$M$2013,AZ22),"")&amp;IF(INDEX('Controle de reservas'!$N$14:$N$2013,AZ22)&lt;&gt;"",CHAR(10)&amp;"Subst.: "&amp;INDEX('Controle de reservas'!$N$14:$N$2013,AZ22),"")&amp;IF(AND(ISNUMBER(INDEX('Controle de reservas'!$I$14:$I$2013,AZ22)),INDEX('Controle de reservas'!$I$14:$I$2013,AZ22)&gt;0,INDEX('Controle de reservas'!$K$14:$K$2013,AZ22)&gt;INDEX('Controle de reservas'!$I$14:$I$2013,AZ22)),CHAR(10)&amp;"DIVERGÊNCIA DE DATAS",""),IF(INDEX('Controle de reservas'!$L$14:$L$2013,AZ22)="Em cobertura","COV",IF(INDEX('Controle de reservas'!$L$14:$L$2013,AZ22)="Disponível","DISP",IF(INDEX('Controle de reservas'!$L$14:$L$2013,AZ22)="Não utilizado","NU",IF(INDEX('Controle de reservas'!$L$14:$L$2013,AZ22)="Folga","F",IF(INDEX('Controle de reservas'!$L$14:$L$2013,AZ22)="Ocorrência","O",IF(INDEX('Controle de reservas'!$L$14:$L$2013,AZ22)="Programado","PROG",IF(INDEX('Controle de reservas'!$L$14:$L$2013,AZ22)="Disponível no posto","DP","SEM SITUAÇÃO")))))))&amp;IF(INDEX('Controle de reservas'!$M$14:$M$2013,AZ22)&lt;&gt;"",CHAR(10)&amp;INDEX('Controle de reservas'!$M$14:$M$2013,AZ22),IF(OR(INDEX('Controle de reservas'!$L$14:$L$2013,AZ22)="Em cobertura",INDEX('Controle de reservas'!$L$14:$L$2013,AZ22)="Programado"),CHAR(10)&amp;"SEM LOCAL",""))&amp;IF(INDEX('Controle de reservas'!$N$14:$N$2013,AZ22)&lt;&gt;"",CHAR(10)&amp;"Subst.: "&amp;INDEX('Controle de reservas'!$N$14:$N$2013,AZ22),"")&amp;IF(AND(ISNUMBER(INDEX('Controle de reservas'!$I$14:$I$2013,AZ22)),INDEX('Controle de reservas'!$I$14:$I$2013,AZ22)&gt;0,INDEX('Controle de reservas'!$K$14:$K$2013,AZ22)&gt;INDEX('Controle de reservas'!$I$14:$I$2013,AZ22)),CHAR(10)&amp;"DIVERGÊNCIA DE DATAS","")&amp;IF(INDEX('Controle de reservas'!$P$14:$P$2013,AZ22)&lt;&gt;"OK"," !",""))))</f>
      </c>
      <c r="M22" s="15">
        <f ca="1">IF(OR($AQ22=0,M$9="",M$9&lt;$AS22,AND($AT22&lt;&gt;"",M$9&gt;$AT22)),"",IF(BA22=0,"—",IF(INDEX('Controle de reservas'!$P$14:$P$2013,BA22)="DUPLICIDADE NO DIA","CONFLITO"&amp;IF(INDEX('Controle de reservas'!$M$14:$M$2013,BA22)&lt;&gt;"",CHAR(10)&amp;INDEX('Controle de reservas'!$M$14:$M$2013,BA22),"")&amp;IF(INDEX('Controle de reservas'!$N$14:$N$2013,BA22)&lt;&gt;"",CHAR(10)&amp;"Subst.: "&amp;INDEX('Controle de reservas'!$N$14:$N$2013,BA22),"")&amp;IF(AND(ISNUMBER(INDEX('Controle de reservas'!$I$14:$I$2013,BA22)),INDEX('Controle de reservas'!$I$14:$I$2013,BA22)&gt;0,INDEX('Controle de reservas'!$K$14:$K$2013,BA22)&gt;INDEX('Controle de reservas'!$I$14:$I$2013,BA22)),CHAR(10)&amp;"DIVERGÊNCIA DE DATAS",""),IF(INDEX('Controle de reservas'!$L$14:$L$2013,BA22)="Em cobertura","COV",IF(INDEX('Controle de reservas'!$L$14:$L$2013,BA22)="Disponível","DISP",IF(INDEX('Controle de reservas'!$L$14:$L$2013,BA22)="Não utilizado","NU",IF(INDEX('Controle de reservas'!$L$14:$L$2013,BA22)="Folga","F",IF(INDEX('Controle de reservas'!$L$14:$L$2013,BA22)="Ocorrência","O",IF(INDEX('Controle de reservas'!$L$14:$L$2013,BA22)="Programado","PROG",IF(INDEX('Controle de reservas'!$L$14:$L$2013,BA22)="Disponível no posto","DP","SEM SITUAÇÃO")))))))&amp;IF(INDEX('Controle de reservas'!$M$14:$M$2013,BA22)&lt;&gt;"",CHAR(10)&amp;INDEX('Controle de reservas'!$M$14:$M$2013,BA22),IF(OR(INDEX('Controle de reservas'!$L$14:$L$2013,BA22)="Em cobertura",INDEX('Controle de reservas'!$L$14:$L$2013,BA22)="Programado"),CHAR(10)&amp;"SEM LOCAL",""))&amp;IF(INDEX('Controle de reservas'!$N$14:$N$2013,BA22)&lt;&gt;"",CHAR(10)&amp;"Subst.: "&amp;INDEX('Controle de reservas'!$N$14:$N$2013,BA22),"")&amp;IF(AND(ISNUMBER(INDEX('Controle de reservas'!$I$14:$I$2013,BA22)),INDEX('Controle de reservas'!$I$14:$I$2013,BA22)&gt;0,INDEX('Controle de reservas'!$K$14:$K$2013,BA22)&gt;INDEX('Controle de reservas'!$I$14:$I$2013,BA22)),CHAR(10)&amp;"DIVERGÊNCIA DE DATAS","")&amp;IF(INDEX('Controle de reservas'!$P$14:$P$2013,BA22)&lt;&gt;"OK"," !",""))))</f>
      </c>
      <c r="N22" s="15">
        <f ca="1">IF(OR($AQ22=0,N$9="",N$9&lt;$AS22,AND($AT22&lt;&gt;"",N$9&gt;$AT22)),"",IF(BB22=0,"—",IF(INDEX('Controle de reservas'!$P$14:$P$2013,BB22)="DUPLICIDADE NO DIA","CONFLITO"&amp;IF(INDEX('Controle de reservas'!$M$14:$M$2013,BB22)&lt;&gt;"",CHAR(10)&amp;INDEX('Controle de reservas'!$M$14:$M$2013,BB22),"")&amp;IF(INDEX('Controle de reservas'!$N$14:$N$2013,BB22)&lt;&gt;"",CHAR(10)&amp;"Subst.: "&amp;INDEX('Controle de reservas'!$N$14:$N$2013,BB22),"")&amp;IF(AND(ISNUMBER(INDEX('Controle de reservas'!$I$14:$I$2013,BB22)),INDEX('Controle de reservas'!$I$14:$I$2013,BB22)&gt;0,INDEX('Controle de reservas'!$K$14:$K$2013,BB22)&gt;INDEX('Controle de reservas'!$I$14:$I$2013,BB22)),CHAR(10)&amp;"DIVERGÊNCIA DE DATAS",""),IF(INDEX('Controle de reservas'!$L$14:$L$2013,BB22)="Em cobertura","COV",IF(INDEX('Controle de reservas'!$L$14:$L$2013,BB22)="Disponível","DISP",IF(INDEX('Controle de reservas'!$L$14:$L$2013,BB22)="Não utilizado","NU",IF(INDEX('Controle de reservas'!$L$14:$L$2013,BB22)="Folga","F",IF(INDEX('Controle de reservas'!$L$14:$L$2013,BB22)="Ocorrência","O",IF(INDEX('Controle de reservas'!$L$14:$L$2013,BB22)="Programado","PROG",IF(INDEX('Controle de reservas'!$L$14:$L$2013,BB22)="Disponível no posto","DP","SEM SITUAÇÃO")))))))&amp;IF(INDEX('Controle de reservas'!$M$14:$M$2013,BB22)&lt;&gt;"",CHAR(10)&amp;INDEX('Controle de reservas'!$M$14:$M$2013,BB22),IF(OR(INDEX('Controle de reservas'!$L$14:$L$2013,BB22)="Em cobertura",INDEX('Controle de reservas'!$L$14:$L$2013,BB22)="Programado"),CHAR(10)&amp;"SEM LOCAL",""))&amp;IF(INDEX('Controle de reservas'!$N$14:$N$2013,BB22)&lt;&gt;"",CHAR(10)&amp;"Subst.: "&amp;INDEX('Controle de reservas'!$N$14:$N$2013,BB22),"")&amp;IF(AND(ISNUMBER(INDEX('Controle de reservas'!$I$14:$I$2013,BB22)),INDEX('Controle de reservas'!$I$14:$I$2013,BB22)&gt;0,INDEX('Controle de reservas'!$K$14:$K$2013,BB22)&gt;INDEX('Controle de reservas'!$I$14:$I$2013,BB22)),CHAR(10)&amp;"DIVERGÊNCIA DE DATAS","")&amp;IF(INDEX('Controle de reservas'!$P$14:$P$2013,BB22)&lt;&gt;"OK"," !",""))))</f>
      </c>
      <c r="O22" s="15">
        <f ca="1">IF(OR($AQ22=0,O$9="",O$9&lt;$AS22,AND($AT22&lt;&gt;"",O$9&gt;$AT22)),"",IF(BC22=0,"—",IF(INDEX('Controle de reservas'!$P$14:$P$2013,BC22)="DUPLICIDADE NO DIA","CONFLITO"&amp;IF(INDEX('Controle de reservas'!$M$14:$M$2013,BC22)&lt;&gt;"",CHAR(10)&amp;INDEX('Controle de reservas'!$M$14:$M$2013,BC22),"")&amp;IF(INDEX('Controle de reservas'!$N$14:$N$2013,BC22)&lt;&gt;"",CHAR(10)&amp;"Subst.: "&amp;INDEX('Controle de reservas'!$N$14:$N$2013,BC22),"")&amp;IF(AND(ISNUMBER(INDEX('Controle de reservas'!$I$14:$I$2013,BC22)),INDEX('Controle de reservas'!$I$14:$I$2013,BC22)&gt;0,INDEX('Controle de reservas'!$K$14:$K$2013,BC22)&gt;INDEX('Controle de reservas'!$I$14:$I$2013,BC22)),CHAR(10)&amp;"DIVERGÊNCIA DE DATAS",""),IF(INDEX('Controle de reservas'!$L$14:$L$2013,BC22)="Em cobertura","COV",IF(INDEX('Controle de reservas'!$L$14:$L$2013,BC22)="Disponível","DISP",IF(INDEX('Controle de reservas'!$L$14:$L$2013,BC22)="Não utilizado","NU",IF(INDEX('Controle de reservas'!$L$14:$L$2013,BC22)="Folga","F",IF(INDEX('Controle de reservas'!$L$14:$L$2013,BC22)="Ocorrência","O",IF(INDEX('Controle de reservas'!$L$14:$L$2013,BC22)="Programado","PROG",IF(INDEX('Controle de reservas'!$L$14:$L$2013,BC22)="Disponível no posto","DP","SEM SITUAÇÃO")))))))&amp;IF(INDEX('Controle de reservas'!$M$14:$M$2013,BC22)&lt;&gt;"",CHAR(10)&amp;INDEX('Controle de reservas'!$M$14:$M$2013,BC22),IF(OR(INDEX('Controle de reservas'!$L$14:$L$2013,BC22)="Em cobertura",INDEX('Controle de reservas'!$L$14:$L$2013,BC22)="Programado"),CHAR(10)&amp;"SEM LOCAL",""))&amp;IF(INDEX('Controle de reservas'!$N$14:$N$2013,BC22)&lt;&gt;"",CHAR(10)&amp;"Subst.: "&amp;INDEX('Controle de reservas'!$N$14:$N$2013,BC22),"")&amp;IF(AND(ISNUMBER(INDEX('Controle de reservas'!$I$14:$I$2013,BC22)),INDEX('Controle de reservas'!$I$14:$I$2013,BC22)&gt;0,INDEX('Controle de reservas'!$K$14:$K$2013,BC22)&gt;INDEX('Controle de reservas'!$I$14:$I$2013,BC22)),CHAR(10)&amp;"DIVERGÊNCIA DE DATAS","")&amp;IF(INDEX('Controle de reservas'!$P$14:$P$2013,BC22)&lt;&gt;"OK"," !",""))))</f>
      </c>
      <c r="P22" s="15">
        <f ca="1">IF(OR($AQ22=0,P$9="",P$9&lt;$AS22,AND($AT22&lt;&gt;"",P$9&gt;$AT22)),"",IF(BD22=0,"—",IF(INDEX('Controle de reservas'!$P$14:$P$2013,BD22)="DUPLICIDADE NO DIA","CONFLITO"&amp;IF(INDEX('Controle de reservas'!$M$14:$M$2013,BD22)&lt;&gt;"",CHAR(10)&amp;INDEX('Controle de reservas'!$M$14:$M$2013,BD22),"")&amp;IF(INDEX('Controle de reservas'!$N$14:$N$2013,BD22)&lt;&gt;"",CHAR(10)&amp;"Subst.: "&amp;INDEX('Controle de reservas'!$N$14:$N$2013,BD22),"")&amp;IF(AND(ISNUMBER(INDEX('Controle de reservas'!$I$14:$I$2013,BD22)),INDEX('Controle de reservas'!$I$14:$I$2013,BD22)&gt;0,INDEX('Controle de reservas'!$K$14:$K$2013,BD22)&gt;INDEX('Controle de reservas'!$I$14:$I$2013,BD22)),CHAR(10)&amp;"DIVERGÊNCIA DE DATAS",""),IF(INDEX('Controle de reservas'!$L$14:$L$2013,BD22)="Em cobertura","COV",IF(INDEX('Controle de reservas'!$L$14:$L$2013,BD22)="Disponível","DISP",IF(INDEX('Controle de reservas'!$L$14:$L$2013,BD22)="Não utilizado","NU",IF(INDEX('Controle de reservas'!$L$14:$L$2013,BD22)="Folga","F",IF(INDEX('Controle de reservas'!$L$14:$L$2013,BD22)="Ocorrência","O",IF(INDEX('Controle de reservas'!$L$14:$L$2013,BD22)="Programado","PROG",IF(INDEX('Controle de reservas'!$L$14:$L$2013,BD22)="Disponível no posto","DP","SEM SITUAÇÃO")))))))&amp;IF(INDEX('Controle de reservas'!$M$14:$M$2013,BD22)&lt;&gt;"",CHAR(10)&amp;INDEX('Controle de reservas'!$M$14:$M$2013,BD22),IF(OR(INDEX('Controle de reservas'!$L$14:$L$2013,BD22)="Em cobertura",INDEX('Controle de reservas'!$L$14:$L$2013,BD22)="Programado"),CHAR(10)&amp;"SEM LOCAL",""))&amp;IF(INDEX('Controle de reservas'!$N$14:$N$2013,BD22)&lt;&gt;"",CHAR(10)&amp;"Subst.: "&amp;INDEX('Controle de reservas'!$N$14:$N$2013,BD22),"")&amp;IF(AND(ISNUMBER(INDEX('Controle de reservas'!$I$14:$I$2013,BD22)),INDEX('Controle de reservas'!$I$14:$I$2013,BD22)&gt;0,INDEX('Controle de reservas'!$K$14:$K$2013,BD22)&gt;INDEX('Controle de reservas'!$I$14:$I$2013,BD22)),CHAR(10)&amp;"DIVERGÊNCIA DE DATAS","")&amp;IF(INDEX('Controle de reservas'!$P$14:$P$2013,BD22)&lt;&gt;"OK"," !",""))))</f>
      </c>
      <c r="Q22" s="15">
        <f ca="1">IF(OR($AQ22=0,Q$9="",Q$9&lt;$AS22,AND($AT22&lt;&gt;"",Q$9&gt;$AT22)),"",IF(BE22=0,"—",IF(INDEX('Controle de reservas'!$P$14:$P$2013,BE22)="DUPLICIDADE NO DIA","CONFLITO"&amp;IF(INDEX('Controle de reservas'!$M$14:$M$2013,BE22)&lt;&gt;"",CHAR(10)&amp;INDEX('Controle de reservas'!$M$14:$M$2013,BE22),"")&amp;IF(INDEX('Controle de reservas'!$N$14:$N$2013,BE22)&lt;&gt;"",CHAR(10)&amp;"Subst.: "&amp;INDEX('Controle de reservas'!$N$14:$N$2013,BE22),"")&amp;IF(AND(ISNUMBER(INDEX('Controle de reservas'!$I$14:$I$2013,BE22)),INDEX('Controle de reservas'!$I$14:$I$2013,BE22)&gt;0,INDEX('Controle de reservas'!$K$14:$K$2013,BE22)&gt;INDEX('Controle de reservas'!$I$14:$I$2013,BE22)),CHAR(10)&amp;"DIVERGÊNCIA DE DATAS",""),IF(INDEX('Controle de reservas'!$L$14:$L$2013,BE22)="Em cobertura","COV",IF(INDEX('Controle de reservas'!$L$14:$L$2013,BE22)="Disponível","DISP",IF(INDEX('Controle de reservas'!$L$14:$L$2013,BE22)="Não utilizado","NU",IF(INDEX('Controle de reservas'!$L$14:$L$2013,BE22)="Folga","F",IF(INDEX('Controle de reservas'!$L$14:$L$2013,BE22)="Ocorrência","O",IF(INDEX('Controle de reservas'!$L$14:$L$2013,BE22)="Programado","PROG",IF(INDEX('Controle de reservas'!$L$14:$L$2013,BE22)="Disponível no posto","DP","SEM SITUAÇÃO")))))))&amp;IF(INDEX('Controle de reservas'!$M$14:$M$2013,BE22)&lt;&gt;"",CHAR(10)&amp;INDEX('Controle de reservas'!$M$14:$M$2013,BE22),IF(OR(INDEX('Controle de reservas'!$L$14:$L$2013,BE22)="Em cobertura",INDEX('Controle de reservas'!$L$14:$L$2013,BE22)="Programado"),CHAR(10)&amp;"SEM LOCAL",""))&amp;IF(INDEX('Controle de reservas'!$N$14:$N$2013,BE22)&lt;&gt;"",CHAR(10)&amp;"Subst.: "&amp;INDEX('Controle de reservas'!$N$14:$N$2013,BE22),"")&amp;IF(AND(ISNUMBER(INDEX('Controle de reservas'!$I$14:$I$2013,BE22)),INDEX('Controle de reservas'!$I$14:$I$2013,BE22)&gt;0,INDEX('Controle de reservas'!$K$14:$K$2013,BE22)&gt;INDEX('Controle de reservas'!$I$14:$I$2013,BE22)),CHAR(10)&amp;"DIVERGÊNCIA DE DATAS","")&amp;IF(INDEX('Controle de reservas'!$P$14:$P$2013,BE22)&lt;&gt;"OK"," !",""))))</f>
      </c>
      <c r="R22" s="15">
        <f ca="1">IF(OR($AQ22=0,R$9="",R$9&lt;$AS22,AND($AT22&lt;&gt;"",R$9&gt;$AT22)),"",IF(BF22=0,"—",IF(INDEX('Controle de reservas'!$P$14:$P$2013,BF22)="DUPLICIDADE NO DIA","CONFLITO"&amp;IF(INDEX('Controle de reservas'!$M$14:$M$2013,BF22)&lt;&gt;"",CHAR(10)&amp;INDEX('Controle de reservas'!$M$14:$M$2013,BF22),"")&amp;IF(INDEX('Controle de reservas'!$N$14:$N$2013,BF22)&lt;&gt;"",CHAR(10)&amp;"Subst.: "&amp;INDEX('Controle de reservas'!$N$14:$N$2013,BF22),"")&amp;IF(AND(ISNUMBER(INDEX('Controle de reservas'!$I$14:$I$2013,BF22)),INDEX('Controle de reservas'!$I$14:$I$2013,BF22)&gt;0,INDEX('Controle de reservas'!$K$14:$K$2013,BF22)&gt;INDEX('Controle de reservas'!$I$14:$I$2013,BF22)),CHAR(10)&amp;"DIVERGÊNCIA DE DATAS",""),IF(INDEX('Controle de reservas'!$L$14:$L$2013,BF22)="Em cobertura","COV",IF(INDEX('Controle de reservas'!$L$14:$L$2013,BF22)="Disponível","DISP",IF(INDEX('Controle de reservas'!$L$14:$L$2013,BF22)="Não utilizado","NU",IF(INDEX('Controle de reservas'!$L$14:$L$2013,BF22)="Folga","F",IF(INDEX('Controle de reservas'!$L$14:$L$2013,BF22)="Ocorrência","O",IF(INDEX('Controle de reservas'!$L$14:$L$2013,BF22)="Programado","PROG",IF(INDEX('Controle de reservas'!$L$14:$L$2013,BF22)="Disponível no posto","DP","SEM SITUAÇÃO")))))))&amp;IF(INDEX('Controle de reservas'!$M$14:$M$2013,BF22)&lt;&gt;"",CHAR(10)&amp;INDEX('Controle de reservas'!$M$14:$M$2013,BF22),IF(OR(INDEX('Controle de reservas'!$L$14:$L$2013,BF22)="Em cobertura",INDEX('Controle de reservas'!$L$14:$L$2013,BF22)="Programado"),CHAR(10)&amp;"SEM LOCAL",""))&amp;IF(INDEX('Controle de reservas'!$N$14:$N$2013,BF22)&lt;&gt;"",CHAR(10)&amp;"Subst.: "&amp;INDEX('Controle de reservas'!$N$14:$N$2013,BF22),"")&amp;IF(AND(ISNUMBER(INDEX('Controle de reservas'!$I$14:$I$2013,BF22)),INDEX('Controle de reservas'!$I$14:$I$2013,BF22)&gt;0,INDEX('Controle de reservas'!$K$14:$K$2013,BF22)&gt;INDEX('Controle de reservas'!$I$14:$I$2013,BF22)),CHAR(10)&amp;"DIVERGÊNCIA DE DATAS","")&amp;IF(INDEX('Controle de reservas'!$P$14:$P$2013,BF22)&lt;&gt;"OK"," !",""))))</f>
      </c>
      <c r="S22" s="15">
        <f ca="1">IF(OR($AQ22=0,S$9="",S$9&lt;$AS22,AND($AT22&lt;&gt;"",S$9&gt;$AT22)),"",IF(BG22=0,"—",IF(INDEX('Controle de reservas'!$P$14:$P$2013,BG22)="DUPLICIDADE NO DIA","CONFLITO"&amp;IF(INDEX('Controle de reservas'!$M$14:$M$2013,BG22)&lt;&gt;"",CHAR(10)&amp;INDEX('Controle de reservas'!$M$14:$M$2013,BG22),"")&amp;IF(INDEX('Controle de reservas'!$N$14:$N$2013,BG22)&lt;&gt;"",CHAR(10)&amp;"Subst.: "&amp;INDEX('Controle de reservas'!$N$14:$N$2013,BG22),"")&amp;IF(AND(ISNUMBER(INDEX('Controle de reservas'!$I$14:$I$2013,BG22)),INDEX('Controle de reservas'!$I$14:$I$2013,BG22)&gt;0,INDEX('Controle de reservas'!$K$14:$K$2013,BG22)&gt;INDEX('Controle de reservas'!$I$14:$I$2013,BG22)),CHAR(10)&amp;"DIVERGÊNCIA DE DATAS",""),IF(INDEX('Controle de reservas'!$L$14:$L$2013,BG22)="Em cobertura","COV",IF(INDEX('Controle de reservas'!$L$14:$L$2013,BG22)="Disponível","DISP",IF(INDEX('Controle de reservas'!$L$14:$L$2013,BG22)="Não utilizado","NU",IF(INDEX('Controle de reservas'!$L$14:$L$2013,BG22)="Folga","F",IF(INDEX('Controle de reservas'!$L$14:$L$2013,BG22)="Ocorrência","O",IF(INDEX('Controle de reservas'!$L$14:$L$2013,BG22)="Programado","PROG",IF(INDEX('Controle de reservas'!$L$14:$L$2013,BG22)="Disponível no posto","DP","SEM SITUAÇÃO")))))))&amp;IF(INDEX('Controle de reservas'!$M$14:$M$2013,BG22)&lt;&gt;"",CHAR(10)&amp;INDEX('Controle de reservas'!$M$14:$M$2013,BG22),IF(OR(INDEX('Controle de reservas'!$L$14:$L$2013,BG22)="Em cobertura",INDEX('Controle de reservas'!$L$14:$L$2013,BG22)="Programado"),CHAR(10)&amp;"SEM LOCAL",""))&amp;IF(INDEX('Controle de reservas'!$N$14:$N$2013,BG22)&lt;&gt;"",CHAR(10)&amp;"Subst.: "&amp;INDEX('Controle de reservas'!$N$14:$N$2013,BG22),"")&amp;IF(AND(ISNUMBER(INDEX('Controle de reservas'!$I$14:$I$2013,BG22)),INDEX('Controle de reservas'!$I$14:$I$2013,BG22)&gt;0,INDEX('Controle de reservas'!$K$14:$K$2013,BG22)&gt;INDEX('Controle de reservas'!$I$14:$I$2013,BG22)),CHAR(10)&amp;"DIVERGÊNCIA DE DATAS","")&amp;IF(INDEX('Controle de reservas'!$P$14:$P$2013,BG22)&lt;&gt;"OK"," !",""))))</f>
      </c>
      <c r="T22" s="15">
        <f ca="1">IF(OR($AQ22=0,T$9="",T$9&lt;$AS22,AND($AT22&lt;&gt;"",T$9&gt;$AT22)),"",IF(BH22=0,"—",IF(INDEX('Controle de reservas'!$P$14:$P$2013,BH22)="DUPLICIDADE NO DIA","CONFLITO"&amp;IF(INDEX('Controle de reservas'!$M$14:$M$2013,BH22)&lt;&gt;"",CHAR(10)&amp;INDEX('Controle de reservas'!$M$14:$M$2013,BH22),"")&amp;IF(INDEX('Controle de reservas'!$N$14:$N$2013,BH22)&lt;&gt;"",CHAR(10)&amp;"Subst.: "&amp;INDEX('Controle de reservas'!$N$14:$N$2013,BH22),"")&amp;IF(AND(ISNUMBER(INDEX('Controle de reservas'!$I$14:$I$2013,BH22)),INDEX('Controle de reservas'!$I$14:$I$2013,BH22)&gt;0,INDEX('Controle de reservas'!$K$14:$K$2013,BH22)&gt;INDEX('Controle de reservas'!$I$14:$I$2013,BH22)),CHAR(10)&amp;"DIVERGÊNCIA DE DATAS",""),IF(INDEX('Controle de reservas'!$L$14:$L$2013,BH22)="Em cobertura","COV",IF(INDEX('Controle de reservas'!$L$14:$L$2013,BH22)="Disponível","DISP",IF(INDEX('Controle de reservas'!$L$14:$L$2013,BH22)="Não utilizado","NU",IF(INDEX('Controle de reservas'!$L$14:$L$2013,BH22)="Folga","F",IF(INDEX('Controle de reservas'!$L$14:$L$2013,BH22)="Ocorrência","O",IF(INDEX('Controle de reservas'!$L$14:$L$2013,BH22)="Programado","PROG",IF(INDEX('Controle de reservas'!$L$14:$L$2013,BH22)="Disponível no posto","DP","SEM SITUAÇÃO")))))))&amp;IF(INDEX('Controle de reservas'!$M$14:$M$2013,BH22)&lt;&gt;"",CHAR(10)&amp;INDEX('Controle de reservas'!$M$14:$M$2013,BH22),IF(OR(INDEX('Controle de reservas'!$L$14:$L$2013,BH22)="Em cobertura",INDEX('Controle de reservas'!$L$14:$L$2013,BH22)="Programado"),CHAR(10)&amp;"SEM LOCAL",""))&amp;IF(INDEX('Controle de reservas'!$N$14:$N$2013,BH22)&lt;&gt;"",CHAR(10)&amp;"Subst.: "&amp;INDEX('Controle de reservas'!$N$14:$N$2013,BH22),"")&amp;IF(AND(ISNUMBER(INDEX('Controle de reservas'!$I$14:$I$2013,BH22)),INDEX('Controle de reservas'!$I$14:$I$2013,BH22)&gt;0,INDEX('Controle de reservas'!$K$14:$K$2013,BH22)&gt;INDEX('Controle de reservas'!$I$14:$I$2013,BH22)),CHAR(10)&amp;"DIVERGÊNCIA DE DATAS","")&amp;IF(INDEX('Controle de reservas'!$P$14:$P$2013,BH22)&lt;&gt;"OK"," !",""))))</f>
      </c>
      <c r="U22" s="15">
        <f ca="1">IF(OR($AQ22=0,U$9="",U$9&lt;$AS22,AND($AT22&lt;&gt;"",U$9&gt;$AT22)),"",IF(BI22=0,"—",IF(INDEX('Controle de reservas'!$P$14:$P$2013,BI22)="DUPLICIDADE NO DIA","CONFLITO"&amp;IF(INDEX('Controle de reservas'!$M$14:$M$2013,BI22)&lt;&gt;"",CHAR(10)&amp;INDEX('Controle de reservas'!$M$14:$M$2013,BI22),"")&amp;IF(INDEX('Controle de reservas'!$N$14:$N$2013,BI22)&lt;&gt;"",CHAR(10)&amp;"Subst.: "&amp;INDEX('Controle de reservas'!$N$14:$N$2013,BI22),"")&amp;IF(AND(ISNUMBER(INDEX('Controle de reservas'!$I$14:$I$2013,BI22)),INDEX('Controle de reservas'!$I$14:$I$2013,BI22)&gt;0,INDEX('Controle de reservas'!$K$14:$K$2013,BI22)&gt;INDEX('Controle de reservas'!$I$14:$I$2013,BI22)),CHAR(10)&amp;"DIVERGÊNCIA DE DATAS",""),IF(INDEX('Controle de reservas'!$L$14:$L$2013,BI22)="Em cobertura","COV",IF(INDEX('Controle de reservas'!$L$14:$L$2013,BI22)="Disponível","DISP",IF(INDEX('Controle de reservas'!$L$14:$L$2013,BI22)="Não utilizado","NU",IF(INDEX('Controle de reservas'!$L$14:$L$2013,BI22)="Folga","F",IF(INDEX('Controle de reservas'!$L$14:$L$2013,BI22)="Ocorrência","O",IF(INDEX('Controle de reservas'!$L$14:$L$2013,BI22)="Programado","PROG",IF(INDEX('Controle de reservas'!$L$14:$L$2013,BI22)="Disponível no posto","DP","SEM SITUAÇÃO")))))))&amp;IF(INDEX('Controle de reservas'!$M$14:$M$2013,BI22)&lt;&gt;"",CHAR(10)&amp;INDEX('Controle de reservas'!$M$14:$M$2013,BI22),IF(OR(INDEX('Controle de reservas'!$L$14:$L$2013,BI22)="Em cobertura",INDEX('Controle de reservas'!$L$14:$L$2013,BI22)="Programado"),CHAR(10)&amp;"SEM LOCAL",""))&amp;IF(INDEX('Controle de reservas'!$N$14:$N$2013,BI22)&lt;&gt;"",CHAR(10)&amp;"Subst.: "&amp;INDEX('Controle de reservas'!$N$14:$N$2013,BI22),"")&amp;IF(AND(ISNUMBER(INDEX('Controle de reservas'!$I$14:$I$2013,BI22)),INDEX('Controle de reservas'!$I$14:$I$2013,BI22)&gt;0,INDEX('Controle de reservas'!$K$14:$K$2013,BI22)&gt;INDEX('Controle de reservas'!$I$14:$I$2013,BI22)),CHAR(10)&amp;"DIVERGÊNCIA DE DATAS","")&amp;IF(INDEX('Controle de reservas'!$P$14:$P$2013,BI22)&lt;&gt;"OK"," !",""))))</f>
      </c>
      <c r="V22" s="15">
        <f ca="1">IF(OR($AQ22=0,V$9="",V$9&lt;$AS22,AND($AT22&lt;&gt;"",V$9&gt;$AT22)),"",IF(BJ22=0,"—",IF(INDEX('Controle de reservas'!$P$14:$P$2013,BJ22)="DUPLICIDADE NO DIA","CONFLITO"&amp;IF(INDEX('Controle de reservas'!$M$14:$M$2013,BJ22)&lt;&gt;"",CHAR(10)&amp;INDEX('Controle de reservas'!$M$14:$M$2013,BJ22),"")&amp;IF(INDEX('Controle de reservas'!$N$14:$N$2013,BJ22)&lt;&gt;"",CHAR(10)&amp;"Subst.: "&amp;INDEX('Controle de reservas'!$N$14:$N$2013,BJ22),"")&amp;IF(AND(ISNUMBER(INDEX('Controle de reservas'!$I$14:$I$2013,BJ22)),INDEX('Controle de reservas'!$I$14:$I$2013,BJ22)&gt;0,INDEX('Controle de reservas'!$K$14:$K$2013,BJ22)&gt;INDEX('Controle de reservas'!$I$14:$I$2013,BJ22)),CHAR(10)&amp;"DIVERGÊNCIA DE DATAS",""),IF(INDEX('Controle de reservas'!$L$14:$L$2013,BJ22)="Em cobertura","COV",IF(INDEX('Controle de reservas'!$L$14:$L$2013,BJ22)="Disponível","DISP",IF(INDEX('Controle de reservas'!$L$14:$L$2013,BJ22)="Não utilizado","NU",IF(INDEX('Controle de reservas'!$L$14:$L$2013,BJ22)="Folga","F",IF(INDEX('Controle de reservas'!$L$14:$L$2013,BJ22)="Ocorrência","O",IF(INDEX('Controle de reservas'!$L$14:$L$2013,BJ22)="Programado","PROG",IF(INDEX('Controle de reservas'!$L$14:$L$2013,BJ22)="Disponível no posto","DP","SEM SITUAÇÃO")))))))&amp;IF(INDEX('Controle de reservas'!$M$14:$M$2013,BJ22)&lt;&gt;"",CHAR(10)&amp;INDEX('Controle de reservas'!$M$14:$M$2013,BJ22),IF(OR(INDEX('Controle de reservas'!$L$14:$L$2013,BJ22)="Em cobertura",INDEX('Controle de reservas'!$L$14:$L$2013,BJ22)="Programado"),CHAR(10)&amp;"SEM LOCAL",""))&amp;IF(INDEX('Controle de reservas'!$N$14:$N$2013,BJ22)&lt;&gt;"",CHAR(10)&amp;"Subst.: "&amp;INDEX('Controle de reservas'!$N$14:$N$2013,BJ22),"")&amp;IF(AND(ISNUMBER(INDEX('Controle de reservas'!$I$14:$I$2013,BJ22)),INDEX('Controle de reservas'!$I$14:$I$2013,BJ22)&gt;0,INDEX('Controle de reservas'!$K$14:$K$2013,BJ22)&gt;INDEX('Controle de reservas'!$I$14:$I$2013,BJ22)),CHAR(10)&amp;"DIVERGÊNCIA DE DATAS","")&amp;IF(INDEX('Controle de reservas'!$P$14:$P$2013,BJ22)&lt;&gt;"OK"," !",""))))</f>
      </c>
      <c r="W22" s="15">
        <f ca="1">IF(OR($AQ22=0,W$9="",W$9&lt;$AS22,AND($AT22&lt;&gt;"",W$9&gt;$AT22)),"",IF(BK22=0,"—",IF(INDEX('Controle de reservas'!$P$14:$P$2013,BK22)="DUPLICIDADE NO DIA","CONFLITO"&amp;IF(INDEX('Controle de reservas'!$M$14:$M$2013,BK22)&lt;&gt;"",CHAR(10)&amp;INDEX('Controle de reservas'!$M$14:$M$2013,BK22),"")&amp;IF(INDEX('Controle de reservas'!$N$14:$N$2013,BK22)&lt;&gt;"",CHAR(10)&amp;"Subst.: "&amp;INDEX('Controle de reservas'!$N$14:$N$2013,BK22),"")&amp;IF(AND(ISNUMBER(INDEX('Controle de reservas'!$I$14:$I$2013,BK22)),INDEX('Controle de reservas'!$I$14:$I$2013,BK22)&gt;0,INDEX('Controle de reservas'!$K$14:$K$2013,BK22)&gt;INDEX('Controle de reservas'!$I$14:$I$2013,BK22)),CHAR(10)&amp;"DIVERGÊNCIA DE DATAS",""),IF(INDEX('Controle de reservas'!$L$14:$L$2013,BK22)="Em cobertura","COV",IF(INDEX('Controle de reservas'!$L$14:$L$2013,BK22)="Disponível","DISP",IF(INDEX('Controle de reservas'!$L$14:$L$2013,BK22)="Não utilizado","NU",IF(INDEX('Controle de reservas'!$L$14:$L$2013,BK22)="Folga","F",IF(INDEX('Controle de reservas'!$L$14:$L$2013,BK22)="Ocorrência","O",IF(INDEX('Controle de reservas'!$L$14:$L$2013,BK22)="Programado","PROG",IF(INDEX('Controle de reservas'!$L$14:$L$2013,BK22)="Disponível no posto","DP","SEM SITUAÇÃO")))))))&amp;IF(INDEX('Controle de reservas'!$M$14:$M$2013,BK22)&lt;&gt;"",CHAR(10)&amp;INDEX('Controle de reservas'!$M$14:$M$2013,BK22),IF(OR(INDEX('Controle de reservas'!$L$14:$L$2013,BK22)="Em cobertura",INDEX('Controle de reservas'!$L$14:$L$2013,BK22)="Programado"),CHAR(10)&amp;"SEM LOCAL",""))&amp;IF(INDEX('Controle de reservas'!$N$14:$N$2013,BK22)&lt;&gt;"",CHAR(10)&amp;"Subst.: "&amp;INDEX('Controle de reservas'!$N$14:$N$2013,BK22),"")&amp;IF(AND(ISNUMBER(INDEX('Controle de reservas'!$I$14:$I$2013,BK22)),INDEX('Controle de reservas'!$I$14:$I$2013,BK22)&gt;0,INDEX('Controle de reservas'!$K$14:$K$2013,BK22)&gt;INDEX('Controle de reservas'!$I$14:$I$2013,BK22)),CHAR(10)&amp;"DIVERGÊNCIA DE DATAS","")&amp;IF(INDEX('Controle de reservas'!$P$14:$P$2013,BK22)&lt;&gt;"OK"," !",""))))</f>
      </c>
      <c r="X22" s="15">
        <f ca="1">IF(OR($AQ22=0,X$9="",X$9&lt;$AS22,AND($AT22&lt;&gt;"",X$9&gt;$AT22)),"",IF(BL22=0,"—",IF(INDEX('Controle de reservas'!$P$14:$P$2013,BL22)="DUPLICIDADE NO DIA","CONFLITO"&amp;IF(INDEX('Controle de reservas'!$M$14:$M$2013,BL22)&lt;&gt;"",CHAR(10)&amp;INDEX('Controle de reservas'!$M$14:$M$2013,BL22),"")&amp;IF(INDEX('Controle de reservas'!$N$14:$N$2013,BL22)&lt;&gt;"",CHAR(10)&amp;"Subst.: "&amp;INDEX('Controle de reservas'!$N$14:$N$2013,BL22),"")&amp;IF(AND(ISNUMBER(INDEX('Controle de reservas'!$I$14:$I$2013,BL22)),INDEX('Controle de reservas'!$I$14:$I$2013,BL22)&gt;0,INDEX('Controle de reservas'!$K$14:$K$2013,BL22)&gt;INDEX('Controle de reservas'!$I$14:$I$2013,BL22)),CHAR(10)&amp;"DIVERGÊNCIA DE DATAS",""),IF(INDEX('Controle de reservas'!$L$14:$L$2013,BL22)="Em cobertura","COV",IF(INDEX('Controle de reservas'!$L$14:$L$2013,BL22)="Disponível","DISP",IF(INDEX('Controle de reservas'!$L$14:$L$2013,BL22)="Não utilizado","NU",IF(INDEX('Controle de reservas'!$L$14:$L$2013,BL22)="Folga","F",IF(INDEX('Controle de reservas'!$L$14:$L$2013,BL22)="Ocorrência","O",IF(INDEX('Controle de reservas'!$L$14:$L$2013,BL22)="Programado","PROG",IF(INDEX('Controle de reservas'!$L$14:$L$2013,BL22)="Disponível no posto","DP","SEM SITUAÇÃO")))))))&amp;IF(INDEX('Controle de reservas'!$M$14:$M$2013,BL22)&lt;&gt;"",CHAR(10)&amp;INDEX('Controle de reservas'!$M$14:$M$2013,BL22),IF(OR(INDEX('Controle de reservas'!$L$14:$L$2013,BL22)="Em cobertura",INDEX('Controle de reservas'!$L$14:$L$2013,BL22)="Programado"),CHAR(10)&amp;"SEM LOCAL",""))&amp;IF(INDEX('Controle de reservas'!$N$14:$N$2013,BL22)&lt;&gt;"",CHAR(10)&amp;"Subst.: "&amp;INDEX('Controle de reservas'!$N$14:$N$2013,BL22),"")&amp;IF(AND(ISNUMBER(INDEX('Controle de reservas'!$I$14:$I$2013,BL22)),INDEX('Controle de reservas'!$I$14:$I$2013,BL22)&gt;0,INDEX('Controle de reservas'!$K$14:$K$2013,BL22)&gt;INDEX('Controle de reservas'!$I$14:$I$2013,BL22)),CHAR(10)&amp;"DIVERGÊNCIA DE DATAS","")&amp;IF(INDEX('Controle de reservas'!$P$14:$P$2013,BL22)&lt;&gt;"OK"," !",""))))</f>
      </c>
      <c r="Y22" s="15">
        <f ca="1">IF(OR($AQ22=0,Y$9="",Y$9&lt;$AS22,AND($AT22&lt;&gt;"",Y$9&gt;$AT22)),"",IF(BM22=0,"—",IF(INDEX('Controle de reservas'!$P$14:$P$2013,BM22)="DUPLICIDADE NO DIA","CONFLITO"&amp;IF(INDEX('Controle de reservas'!$M$14:$M$2013,BM22)&lt;&gt;"",CHAR(10)&amp;INDEX('Controle de reservas'!$M$14:$M$2013,BM22),"")&amp;IF(INDEX('Controle de reservas'!$N$14:$N$2013,BM22)&lt;&gt;"",CHAR(10)&amp;"Subst.: "&amp;INDEX('Controle de reservas'!$N$14:$N$2013,BM22),"")&amp;IF(AND(ISNUMBER(INDEX('Controle de reservas'!$I$14:$I$2013,BM22)),INDEX('Controle de reservas'!$I$14:$I$2013,BM22)&gt;0,INDEX('Controle de reservas'!$K$14:$K$2013,BM22)&gt;INDEX('Controle de reservas'!$I$14:$I$2013,BM22)),CHAR(10)&amp;"DIVERGÊNCIA DE DATAS",""),IF(INDEX('Controle de reservas'!$L$14:$L$2013,BM22)="Em cobertura","COV",IF(INDEX('Controle de reservas'!$L$14:$L$2013,BM22)="Disponível","DISP",IF(INDEX('Controle de reservas'!$L$14:$L$2013,BM22)="Não utilizado","NU",IF(INDEX('Controle de reservas'!$L$14:$L$2013,BM22)="Folga","F",IF(INDEX('Controle de reservas'!$L$14:$L$2013,BM22)="Ocorrência","O",IF(INDEX('Controle de reservas'!$L$14:$L$2013,BM22)="Programado","PROG",IF(INDEX('Controle de reservas'!$L$14:$L$2013,BM22)="Disponível no posto","DP","SEM SITUAÇÃO")))))))&amp;IF(INDEX('Controle de reservas'!$M$14:$M$2013,BM22)&lt;&gt;"",CHAR(10)&amp;INDEX('Controle de reservas'!$M$14:$M$2013,BM22),IF(OR(INDEX('Controle de reservas'!$L$14:$L$2013,BM22)="Em cobertura",INDEX('Controle de reservas'!$L$14:$L$2013,BM22)="Programado"),CHAR(10)&amp;"SEM LOCAL",""))&amp;IF(INDEX('Controle de reservas'!$N$14:$N$2013,BM22)&lt;&gt;"",CHAR(10)&amp;"Subst.: "&amp;INDEX('Controle de reservas'!$N$14:$N$2013,BM22),"")&amp;IF(AND(ISNUMBER(INDEX('Controle de reservas'!$I$14:$I$2013,BM22)),INDEX('Controle de reservas'!$I$14:$I$2013,BM22)&gt;0,INDEX('Controle de reservas'!$K$14:$K$2013,BM22)&gt;INDEX('Controle de reservas'!$I$14:$I$2013,BM22)),CHAR(10)&amp;"DIVERGÊNCIA DE DATAS","")&amp;IF(INDEX('Controle de reservas'!$P$14:$P$2013,BM22)&lt;&gt;"OK"," !",""))))</f>
      </c>
      <c r="Z22" s="15">
        <f ca="1">IF(OR($AQ22=0,Z$9="",Z$9&lt;$AS22,AND($AT22&lt;&gt;"",Z$9&gt;$AT22)),"",IF(BN22=0,"—",IF(INDEX('Controle de reservas'!$P$14:$P$2013,BN22)="DUPLICIDADE NO DIA","CONFLITO"&amp;IF(INDEX('Controle de reservas'!$M$14:$M$2013,BN22)&lt;&gt;"",CHAR(10)&amp;INDEX('Controle de reservas'!$M$14:$M$2013,BN22),"")&amp;IF(INDEX('Controle de reservas'!$N$14:$N$2013,BN22)&lt;&gt;"",CHAR(10)&amp;"Subst.: "&amp;INDEX('Controle de reservas'!$N$14:$N$2013,BN22),"")&amp;IF(AND(ISNUMBER(INDEX('Controle de reservas'!$I$14:$I$2013,BN22)),INDEX('Controle de reservas'!$I$14:$I$2013,BN22)&gt;0,INDEX('Controle de reservas'!$K$14:$K$2013,BN22)&gt;INDEX('Controle de reservas'!$I$14:$I$2013,BN22)),CHAR(10)&amp;"DIVERGÊNCIA DE DATAS",""),IF(INDEX('Controle de reservas'!$L$14:$L$2013,BN22)="Em cobertura","COV",IF(INDEX('Controle de reservas'!$L$14:$L$2013,BN22)="Disponível","DISP",IF(INDEX('Controle de reservas'!$L$14:$L$2013,BN22)="Não utilizado","NU",IF(INDEX('Controle de reservas'!$L$14:$L$2013,BN22)="Folga","F",IF(INDEX('Controle de reservas'!$L$14:$L$2013,BN22)="Ocorrência","O",IF(INDEX('Controle de reservas'!$L$14:$L$2013,BN22)="Programado","PROG",IF(INDEX('Controle de reservas'!$L$14:$L$2013,BN22)="Disponível no posto","DP","SEM SITUAÇÃO")))))))&amp;IF(INDEX('Controle de reservas'!$M$14:$M$2013,BN22)&lt;&gt;"",CHAR(10)&amp;INDEX('Controle de reservas'!$M$14:$M$2013,BN22),IF(OR(INDEX('Controle de reservas'!$L$14:$L$2013,BN22)="Em cobertura",INDEX('Controle de reservas'!$L$14:$L$2013,BN22)="Programado"),CHAR(10)&amp;"SEM LOCAL",""))&amp;IF(INDEX('Controle de reservas'!$N$14:$N$2013,BN22)&lt;&gt;"",CHAR(10)&amp;"Subst.: "&amp;INDEX('Controle de reservas'!$N$14:$N$2013,BN22),"")&amp;IF(AND(ISNUMBER(INDEX('Controle de reservas'!$I$14:$I$2013,BN22)),INDEX('Controle de reservas'!$I$14:$I$2013,BN22)&gt;0,INDEX('Controle de reservas'!$K$14:$K$2013,BN22)&gt;INDEX('Controle de reservas'!$I$14:$I$2013,BN22)),CHAR(10)&amp;"DIVERGÊNCIA DE DATAS","")&amp;IF(INDEX('Controle de reservas'!$P$14:$P$2013,BN22)&lt;&gt;"OK"," !",""))))</f>
      </c>
      <c r="AA22" s="15">
        <f ca="1">IF(OR($AQ22=0,AA$9="",AA$9&lt;$AS22,AND($AT22&lt;&gt;"",AA$9&gt;$AT22)),"",IF(BO22=0,"—",IF(INDEX('Controle de reservas'!$P$14:$P$2013,BO22)="DUPLICIDADE NO DIA","CONFLITO"&amp;IF(INDEX('Controle de reservas'!$M$14:$M$2013,BO22)&lt;&gt;"",CHAR(10)&amp;INDEX('Controle de reservas'!$M$14:$M$2013,BO22),"")&amp;IF(INDEX('Controle de reservas'!$N$14:$N$2013,BO22)&lt;&gt;"",CHAR(10)&amp;"Subst.: "&amp;INDEX('Controle de reservas'!$N$14:$N$2013,BO22),"")&amp;IF(AND(ISNUMBER(INDEX('Controle de reservas'!$I$14:$I$2013,BO22)),INDEX('Controle de reservas'!$I$14:$I$2013,BO22)&gt;0,INDEX('Controle de reservas'!$K$14:$K$2013,BO22)&gt;INDEX('Controle de reservas'!$I$14:$I$2013,BO22)),CHAR(10)&amp;"DIVERGÊNCIA DE DATAS",""),IF(INDEX('Controle de reservas'!$L$14:$L$2013,BO22)="Em cobertura","COV",IF(INDEX('Controle de reservas'!$L$14:$L$2013,BO22)="Disponível","DISP",IF(INDEX('Controle de reservas'!$L$14:$L$2013,BO22)="Não utilizado","NU",IF(INDEX('Controle de reservas'!$L$14:$L$2013,BO22)="Folga","F",IF(INDEX('Controle de reservas'!$L$14:$L$2013,BO22)="Ocorrência","O",IF(INDEX('Controle de reservas'!$L$14:$L$2013,BO22)="Programado","PROG",IF(INDEX('Controle de reservas'!$L$14:$L$2013,BO22)="Disponível no posto","DP","SEM SITUAÇÃO")))))))&amp;IF(INDEX('Controle de reservas'!$M$14:$M$2013,BO22)&lt;&gt;"",CHAR(10)&amp;INDEX('Controle de reservas'!$M$14:$M$2013,BO22),IF(OR(INDEX('Controle de reservas'!$L$14:$L$2013,BO22)="Em cobertura",INDEX('Controle de reservas'!$L$14:$L$2013,BO22)="Programado"),CHAR(10)&amp;"SEM LOCAL",""))&amp;IF(INDEX('Controle de reservas'!$N$14:$N$2013,BO22)&lt;&gt;"",CHAR(10)&amp;"Subst.: "&amp;INDEX('Controle de reservas'!$N$14:$N$2013,BO22),"")&amp;IF(AND(ISNUMBER(INDEX('Controle de reservas'!$I$14:$I$2013,BO22)),INDEX('Controle de reservas'!$I$14:$I$2013,BO22)&gt;0,INDEX('Controle de reservas'!$K$14:$K$2013,BO22)&gt;INDEX('Controle de reservas'!$I$14:$I$2013,BO22)),CHAR(10)&amp;"DIVERGÊNCIA DE DATAS","")&amp;IF(INDEX('Controle de reservas'!$P$14:$P$2013,BO22)&lt;&gt;"OK"," !",""))))</f>
      </c>
      <c r="AB22" s="15">
        <f ca="1">IF(OR($AQ22=0,AB$9="",AB$9&lt;$AS22,AND($AT22&lt;&gt;"",AB$9&gt;$AT22)),"",IF(BP22=0,"—",IF(INDEX('Controle de reservas'!$P$14:$P$2013,BP22)="DUPLICIDADE NO DIA","CONFLITO"&amp;IF(INDEX('Controle de reservas'!$M$14:$M$2013,BP22)&lt;&gt;"",CHAR(10)&amp;INDEX('Controle de reservas'!$M$14:$M$2013,BP22),"")&amp;IF(INDEX('Controle de reservas'!$N$14:$N$2013,BP22)&lt;&gt;"",CHAR(10)&amp;"Subst.: "&amp;INDEX('Controle de reservas'!$N$14:$N$2013,BP22),"")&amp;IF(AND(ISNUMBER(INDEX('Controle de reservas'!$I$14:$I$2013,BP22)),INDEX('Controle de reservas'!$I$14:$I$2013,BP22)&gt;0,INDEX('Controle de reservas'!$K$14:$K$2013,BP22)&gt;INDEX('Controle de reservas'!$I$14:$I$2013,BP22)),CHAR(10)&amp;"DIVERGÊNCIA DE DATAS",""),IF(INDEX('Controle de reservas'!$L$14:$L$2013,BP22)="Em cobertura","COV",IF(INDEX('Controle de reservas'!$L$14:$L$2013,BP22)="Disponível","DISP",IF(INDEX('Controle de reservas'!$L$14:$L$2013,BP22)="Não utilizado","NU",IF(INDEX('Controle de reservas'!$L$14:$L$2013,BP22)="Folga","F",IF(INDEX('Controle de reservas'!$L$14:$L$2013,BP22)="Ocorrência","O",IF(INDEX('Controle de reservas'!$L$14:$L$2013,BP22)="Programado","PROG",IF(INDEX('Controle de reservas'!$L$14:$L$2013,BP22)="Disponível no posto","DP","SEM SITUAÇÃO")))))))&amp;IF(INDEX('Controle de reservas'!$M$14:$M$2013,BP22)&lt;&gt;"",CHAR(10)&amp;INDEX('Controle de reservas'!$M$14:$M$2013,BP22),IF(OR(INDEX('Controle de reservas'!$L$14:$L$2013,BP22)="Em cobertura",INDEX('Controle de reservas'!$L$14:$L$2013,BP22)="Programado"),CHAR(10)&amp;"SEM LOCAL",""))&amp;IF(INDEX('Controle de reservas'!$N$14:$N$2013,BP22)&lt;&gt;"",CHAR(10)&amp;"Subst.: "&amp;INDEX('Controle de reservas'!$N$14:$N$2013,BP22),"")&amp;IF(AND(ISNUMBER(INDEX('Controle de reservas'!$I$14:$I$2013,BP22)),INDEX('Controle de reservas'!$I$14:$I$2013,BP22)&gt;0,INDEX('Controle de reservas'!$K$14:$K$2013,BP22)&gt;INDEX('Controle de reservas'!$I$14:$I$2013,BP22)),CHAR(10)&amp;"DIVERGÊNCIA DE DATAS","")&amp;IF(INDEX('Controle de reservas'!$P$14:$P$2013,BP22)&lt;&gt;"OK"," !",""))))</f>
      </c>
      <c r="AC22" s="15">
        <f ca="1">IF(OR($AQ22=0,AC$9="",AC$9&lt;$AS22,AND($AT22&lt;&gt;"",AC$9&gt;$AT22)),"",IF(BQ22=0,"—",IF(INDEX('Controle de reservas'!$P$14:$P$2013,BQ22)="DUPLICIDADE NO DIA","CONFLITO"&amp;IF(INDEX('Controle de reservas'!$M$14:$M$2013,BQ22)&lt;&gt;"",CHAR(10)&amp;INDEX('Controle de reservas'!$M$14:$M$2013,BQ22),"")&amp;IF(INDEX('Controle de reservas'!$N$14:$N$2013,BQ22)&lt;&gt;"",CHAR(10)&amp;"Subst.: "&amp;INDEX('Controle de reservas'!$N$14:$N$2013,BQ22),"")&amp;IF(AND(ISNUMBER(INDEX('Controle de reservas'!$I$14:$I$2013,BQ22)),INDEX('Controle de reservas'!$I$14:$I$2013,BQ22)&gt;0,INDEX('Controle de reservas'!$K$14:$K$2013,BQ22)&gt;INDEX('Controle de reservas'!$I$14:$I$2013,BQ22)),CHAR(10)&amp;"DIVERGÊNCIA DE DATAS",""),IF(INDEX('Controle de reservas'!$L$14:$L$2013,BQ22)="Em cobertura","COV",IF(INDEX('Controle de reservas'!$L$14:$L$2013,BQ22)="Disponível","DISP",IF(INDEX('Controle de reservas'!$L$14:$L$2013,BQ22)="Não utilizado","NU",IF(INDEX('Controle de reservas'!$L$14:$L$2013,BQ22)="Folga","F",IF(INDEX('Controle de reservas'!$L$14:$L$2013,BQ22)="Ocorrência","O",IF(INDEX('Controle de reservas'!$L$14:$L$2013,BQ22)="Programado","PROG",IF(INDEX('Controle de reservas'!$L$14:$L$2013,BQ22)="Disponível no posto","DP","SEM SITUAÇÃO")))))))&amp;IF(INDEX('Controle de reservas'!$M$14:$M$2013,BQ22)&lt;&gt;"",CHAR(10)&amp;INDEX('Controle de reservas'!$M$14:$M$2013,BQ22),IF(OR(INDEX('Controle de reservas'!$L$14:$L$2013,BQ22)="Em cobertura",INDEX('Controle de reservas'!$L$14:$L$2013,BQ22)="Programado"),CHAR(10)&amp;"SEM LOCAL",""))&amp;IF(INDEX('Controle de reservas'!$N$14:$N$2013,BQ22)&lt;&gt;"",CHAR(10)&amp;"Subst.: "&amp;INDEX('Controle de reservas'!$N$14:$N$2013,BQ22),"")&amp;IF(AND(ISNUMBER(INDEX('Controle de reservas'!$I$14:$I$2013,BQ22)),INDEX('Controle de reservas'!$I$14:$I$2013,BQ22)&gt;0,INDEX('Controle de reservas'!$K$14:$K$2013,BQ22)&gt;INDEX('Controle de reservas'!$I$14:$I$2013,BQ22)),CHAR(10)&amp;"DIVERGÊNCIA DE DATAS","")&amp;IF(INDEX('Controle de reservas'!$P$14:$P$2013,BQ22)&lt;&gt;"OK"," !",""))))</f>
      </c>
      <c r="AD22" s="15">
        <f ca="1">IF(OR($AQ22=0,AD$9="",AD$9&lt;$AS22,AND($AT22&lt;&gt;"",AD$9&gt;$AT22)),"",IF(BR22=0,"—",IF(INDEX('Controle de reservas'!$P$14:$P$2013,BR22)="DUPLICIDADE NO DIA","CONFLITO"&amp;IF(INDEX('Controle de reservas'!$M$14:$M$2013,BR22)&lt;&gt;"",CHAR(10)&amp;INDEX('Controle de reservas'!$M$14:$M$2013,BR22),"")&amp;IF(INDEX('Controle de reservas'!$N$14:$N$2013,BR22)&lt;&gt;"",CHAR(10)&amp;"Subst.: "&amp;INDEX('Controle de reservas'!$N$14:$N$2013,BR22),"")&amp;IF(AND(ISNUMBER(INDEX('Controle de reservas'!$I$14:$I$2013,BR22)),INDEX('Controle de reservas'!$I$14:$I$2013,BR22)&gt;0,INDEX('Controle de reservas'!$K$14:$K$2013,BR22)&gt;INDEX('Controle de reservas'!$I$14:$I$2013,BR22)),CHAR(10)&amp;"DIVERGÊNCIA DE DATAS",""),IF(INDEX('Controle de reservas'!$L$14:$L$2013,BR22)="Em cobertura","COV",IF(INDEX('Controle de reservas'!$L$14:$L$2013,BR22)="Disponível","DISP",IF(INDEX('Controle de reservas'!$L$14:$L$2013,BR22)="Não utilizado","NU",IF(INDEX('Controle de reservas'!$L$14:$L$2013,BR22)="Folga","F",IF(INDEX('Controle de reservas'!$L$14:$L$2013,BR22)="Ocorrência","O",IF(INDEX('Controle de reservas'!$L$14:$L$2013,BR22)="Programado","PROG",IF(INDEX('Controle de reservas'!$L$14:$L$2013,BR22)="Disponível no posto","DP","SEM SITUAÇÃO")))))))&amp;IF(INDEX('Controle de reservas'!$M$14:$M$2013,BR22)&lt;&gt;"",CHAR(10)&amp;INDEX('Controle de reservas'!$M$14:$M$2013,BR22),IF(OR(INDEX('Controle de reservas'!$L$14:$L$2013,BR22)="Em cobertura",INDEX('Controle de reservas'!$L$14:$L$2013,BR22)="Programado"),CHAR(10)&amp;"SEM LOCAL",""))&amp;IF(INDEX('Controle de reservas'!$N$14:$N$2013,BR22)&lt;&gt;"",CHAR(10)&amp;"Subst.: "&amp;INDEX('Controle de reservas'!$N$14:$N$2013,BR22),"")&amp;IF(AND(ISNUMBER(INDEX('Controle de reservas'!$I$14:$I$2013,BR22)),INDEX('Controle de reservas'!$I$14:$I$2013,BR22)&gt;0,INDEX('Controle de reservas'!$K$14:$K$2013,BR22)&gt;INDEX('Controle de reservas'!$I$14:$I$2013,BR22)),CHAR(10)&amp;"DIVERGÊNCIA DE DATAS","")&amp;IF(INDEX('Controle de reservas'!$P$14:$P$2013,BR22)&lt;&gt;"OK"," !",""))))</f>
      </c>
      <c r="AE22" s="15">
        <f ca="1">IF(OR($AQ22=0,AE$9="",AE$9&lt;$AS22,AND($AT22&lt;&gt;"",AE$9&gt;$AT22)),"",IF(BS22=0,"—",IF(INDEX('Controle de reservas'!$P$14:$P$2013,BS22)="DUPLICIDADE NO DIA","CONFLITO"&amp;IF(INDEX('Controle de reservas'!$M$14:$M$2013,BS22)&lt;&gt;"",CHAR(10)&amp;INDEX('Controle de reservas'!$M$14:$M$2013,BS22),"")&amp;IF(INDEX('Controle de reservas'!$N$14:$N$2013,BS22)&lt;&gt;"",CHAR(10)&amp;"Subst.: "&amp;INDEX('Controle de reservas'!$N$14:$N$2013,BS22),"")&amp;IF(AND(ISNUMBER(INDEX('Controle de reservas'!$I$14:$I$2013,BS22)),INDEX('Controle de reservas'!$I$14:$I$2013,BS22)&gt;0,INDEX('Controle de reservas'!$K$14:$K$2013,BS22)&gt;INDEX('Controle de reservas'!$I$14:$I$2013,BS22)),CHAR(10)&amp;"DIVERGÊNCIA DE DATAS",""),IF(INDEX('Controle de reservas'!$L$14:$L$2013,BS22)="Em cobertura","COV",IF(INDEX('Controle de reservas'!$L$14:$L$2013,BS22)="Disponível","DISP",IF(INDEX('Controle de reservas'!$L$14:$L$2013,BS22)="Não utilizado","NU",IF(INDEX('Controle de reservas'!$L$14:$L$2013,BS22)="Folga","F",IF(INDEX('Controle de reservas'!$L$14:$L$2013,BS22)="Ocorrência","O",IF(INDEX('Controle de reservas'!$L$14:$L$2013,BS22)="Programado","PROG",IF(INDEX('Controle de reservas'!$L$14:$L$2013,BS22)="Disponível no posto","DP","SEM SITUAÇÃO")))))))&amp;IF(INDEX('Controle de reservas'!$M$14:$M$2013,BS22)&lt;&gt;"",CHAR(10)&amp;INDEX('Controle de reservas'!$M$14:$M$2013,BS22),IF(OR(INDEX('Controle de reservas'!$L$14:$L$2013,BS22)="Em cobertura",INDEX('Controle de reservas'!$L$14:$L$2013,BS22)="Programado"),CHAR(10)&amp;"SEM LOCAL",""))&amp;IF(INDEX('Controle de reservas'!$N$14:$N$2013,BS22)&lt;&gt;"",CHAR(10)&amp;"Subst.: "&amp;INDEX('Controle de reservas'!$N$14:$N$2013,BS22),"")&amp;IF(AND(ISNUMBER(INDEX('Controle de reservas'!$I$14:$I$2013,BS22)),INDEX('Controle de reservas'!$I$14:$I$2013,BS22)&gt;0,INDEX('Controle de reservas'!$K$14:$K$2013,BS22)&gt;INDEX('Controle de reservas'!$I$14:$I$2013,BS22)),CHAR(10)&amp;"DIVERGÊNCIA DE DATAS","")&amp;IF(INDEX('Controle de reservas'!$P$14:$P$2013,BS22)&lt;&gt;"OK"," !",""))))</f>
      </c>
      <c r="AF22" s="15">
        <f ca="1">IF(OR($AQ22=0,AF$9="",AF$9&lt;$AS22,AND($AT22&lt;&gt;"",AF$9&gt;$AT22)),"",IF(BT22=0,"—",IF(INDEX('Controle de reservas'!$P$14:$P$2013,BT22)="DUPLICIDADE NO DIA","CONFLITO"&amp;IF(INDEX('Controle de reservas'!$M$14:$M$2013,BT22)&lt;&gt;"",CHAR(10)&amp;INDEX('Controle de reservas'!$M$14:$M$2013,BT22),"")&amp;IF(INDEX('Controle de reservas'!$N$14:$N$2013,BT22)&lt;&gt;"",CHAR(10)&amp;"Subst.: "&amp;INDEX('Controle de reservas'!$N$14:$N$2013,BT22),"")&amp;IF(AND(ISNUMBER(INDEX('Controle de reservas'!$I$14:$I$2013,BT22)),INDEX('Controle de reservas'!$I$14:$I$2013,BT22)&gt;0,INDEX('Controle de reservas'!$K$14:$K$2013,BT22)&gt;INDEX('Controle de reservas'!$I$14:$I$2013,BT22)),CHAR(10)&amp;"DIVERGÊNCIA DE DATAS",""),IF(INDEX('Controle de reservas'!$L$14:$L$2013,BT22)="Em cobertura","COV",IF(INDEX('Controle de reservas'!$L$14:$L$2013,BT22)="Disponível","DISP",IF(INDEX('Controle de reservas'!$L$14:$L$2013,BT22)="Não utilizado","NU",IF(INDEX('Controle de reservas'!$L$14:$L$2013,BT22)="Folga","F",IF(INDEX('Controle de reservas'!$L$14:$L$2013,BT22)="Ocorrência","O",IF(INDEX('Controle de reservas'!$L$14:$L$2013,BT22)="Programado","PROG",IF(INDEX('Controle de reservas'!$L$14:$L$2013,BT22)="Disponível no posto","DP","SEM SITUAÇÃO")))))))&amp;IF(INDEX('Controle de reservas'!$M$14:$M$2013,BT22)&lt;&gt;"",CHAR(10)&amp;INDEX('Controle de reservas'!$M$14:$M$2013,BT22),IF(OR(INDEX('Controle de reservas'!$L$14:$L$2013,BT22)="Em cobertura",INDEX('Controle de reservas'!$L$14:$L$2013,BT22)="Programado"),CHAR(10)&amp;"SEM LOCAL",""))&amp;IF(INDEX('Controle de reservas'!$N$14:$N$2013,BT22)&lt;&gt;"",CHAR(10)&amp;"Subst.: "&amp;INDEX('Controle de reservas'!$N$14:$N$2013,BT22),"")&amp;IF(AND(ISNUMBER(INDEX('Controle de reservas'!$I$14:$I$2013,BT22)),INDEX('Controle de reservas'!$I$14:$I$2013,BT22)&gt;0,INDEX('Controle de reservas'!$K$14:$K$2013,BT22)&gt;INDEX('Controle de reservas'!$I$14:$I$2013,BT22)),CHAR(10)&amp;"DIVERGÊNCIA DE DATAS","")&amp;IF(INDEX('Controle de reservas'!$P$14:$P$2013,BT22)&lt;&gt;"OK"," !",""))))</f>
      </c>
      <c r="AG22" s="15">
        <f ca="1">IF(OR($AQ22=0,AG$9="",AG$9&lt;$AS22,AND($AT22&lt;&gt;"",AG$9&gt;$AT22)),"",IF(BU22=0,"—",IF(INDEX('Controle de reservas'!$P$14:$P$2013,BU22)="DUPLICIDADE NO DIA","CONFLITO"&amp;IF(INDEX('Controle de reservas'!$M$14:$M$2013,BU22)&lt;&gt;"",CHAR(10)&amp;INDEX('Controle de reservas'!$M$14:$M$2013,BU22),"")&amp;IF(INDEX('Controle de reservas'!$N$14:$N$2013,BU22)&lt;&gt;"",CHAR(10)&amp;"Subst.: "&amp;INDEX('Controle de reservas'!$N$14:$N$2013,BU22),"")&amp;IF(AND(ISNUMBER(INDEX('Controle de reservas'!$I$14:$I$2013,BU22)),INDEX('Controle de reservas'!$I$14:$I$2013,BU22)&gt;0,INDEX('Controle de reservas'!$K$14:$K$2013,BU22)&gt;INDEX('Controle de reservas'!$I$14:$I$2013,BU22)),CHAR(10)&amp;"DIVERGÊNCIA DE DATAS",""),IF(INDEX('Controle de reservas'!$L$14:$L$2013,BU22)="Em cobertura","COV",IF(INDEX('Controle de reservas'!$L$14:$L$2013,BU22)="Disponível","DISP",IF(INDEX('Controle de reservas'!$L$14:$L$2013,BU22)="Não utilizado","NU",IF(INDEX('Controle de reservas'!$L$14:$L$2013,BU22)="Folga","F",IF(INDEX('Controle de reservas'!$L$14:$L$2013,BU22)="Ocorrência","O",IF(INDEX('Controle de reservas'!$L$14:$L$2013,BU22)="Programado","PROG",IF(INDEX('Controle de reservas'!$L$14:$L$2013,BU22)="Disponível no posto","DP","SEM SITUAÇÃO")))))))&amp;IF(INDEX('Controle de reservas'!$M$14:$M$2013,BU22)&lt;&gt;"",CHAR(10)&amp;INDEX('Controle de reservas'!$M$14:$M$2013,BU22),IF(OR(INDEX('Controle de reservas'!$L$14:$L$2013,BU22)="Em cobertura",INDEX('Controle de reservas'!$L$14:$L$2013,BU22)="Programado"),CHAR(10)&amp;"SEM LOCAL",""))&amp;IF(INDEX('Controle de reservas'!$N$14:$N$2013,BU22)&lt;&gt;"",CHAR(10)&amp;"Subst.: "&amp;INDEX('Controle de reservas'!$N$14:$N$2013,BU22),"")&amp;IF(AND(ISNUMBER(INDEX('Controle de reservas'!$I$14:$I$2013,BU22)),INDEX('Controle de reservas'!$I$14:$I$2013,BU22)&gt;0,INDEX('Controle de reservas'!$K$14:$K$2013,BU22)&gt;INDEX('Controle de reservas'!$I$14:$I$2013,BU22)),CHAR(10)&amp;"DIVERGÊNCIA DE DATAS","")&amp;IF(INDEX('Controle de reservas'!$P$14:$P$2013,BU22)&lt;&gt;"OK"," !",""))))</f>
      </c>
      <c r="AH22" s="15">
        <f ca="1">IF(OR($AQ22=0,AH$9="",AH$9&lt;$AS22,AND($AT22&lt;&gt;"",AH$9&gt;$AT22)),"",IF(BV22=0,"—",IF(INDEX('Controle de reservas'!$P$14:$P$2013,BV22)="DUPLICIDADE NO DIA","CONFLITO"&amp;IF(INDEX('Controle de reservas'!$M$14:$M$2013,BV22)&lt;&gt;"",CHAR(10)&amp;INDEX('Controle de reservas'!$M$14:$M$2013,BV22),"")&amp;IF(INDEX('Controle de reservas'!$N$14:$N$2013,BV22)&lt;&gt;"",CHAR(10)&amp;"Subst.: "&amp;INDEX('Controle de reservas'!$N$14:$N$2013,BV22),"")&amp;IF(AND(ISNUMBER(INDEX('Controle de reservas'!$I$14:$I$2013,BV22)),INDEX('Controle de reservas'!$I$14:$I$2013,BV22)&gt;0,INDEX('Controle de reservas'!$K$14:$K$2013,BV22)&gt;INDEX('Controle de reservas'!$I$14:$I$2013,BV22)),CHAR(10)&amp;"DIVERGÊNCIA DE DATAS",""),IF(INDEX('Controle de reservas'!$L$14:$L$2013,BV22)="Em cobertura","COV",IF(INDEX('Controle de reservas'!$L$14:$L$2013,BV22)="Disponível","DISP",IF(INDEX('Controle de reservas'!$L$14:$L$2013,BV22)="Não utilizado","NU",IF(INDEX('Controle de reservas'!$L$14:$L$2013,BV22)="Folga","F",IF(INDEX('Controle de reservas'!$L$14:$L$2013,BV22)="Ocorrência","O",IF(INDEX('Controle de reservas'!$L$14:$L$2013,BV22)="Programado","PROG",IF(INDEX('Controle de reservas'!$L$14:$L$2013,BV22)="Disponível no posto","DP","SEM SITUAÇÃO")))))))&amp;IF(INDEX('Controle de reservas'!$M$14:$M$2013,BV22)&lt;&gt;"",CHAR(10)&amp;INDEX('Controle de reservas'!$M$14:$M$2013,BV22),IF(OR(INDEX('Controle de reservas'!$L$14:$L$2013,BV22)="Em cobertura",INDEX('Controle de reservas'!$L$14:$L$2013,BV22)="Programado"),CHAR(10)&amp;"SEM LOCAL",""))&amp;IF(INDEX('Controle de reservas'!$N$14:$N$2013,BV22)&lt;&gt;"",CHAR(10)&amp;"Subst.: "&amp;INDEX('Controle de reservas'!$N$14:$N$2013,BV22),"")&amp;IF(AND(ISNUMBER(INDEX('Controle de reservas'!$I$14:$I$2013,BV22)),INDEX('Controle de reservas'!$I$14:$I$2013,BV22)&gt;0,INDEX('Controle de reservas'!$K$14:$K$2013,BV22)&gt;INDEX('Controle de reservas'!$I$14:$I$2013,BV22)),CHAR(10)&amp;"DIVERGÊNCIA DE DATAS","")&amp;IF(INDEX('Controle de reservas'!$P$14:$P$2013,BV22)&lt;&gt;"OK"," !",""))))</f>
      </c>
      <c r="AI22" s="15">
        <f ca="1">IF(OR($AQ22=0,AI$9="",AI$9&lt;$AS22,AND($AT22&lt;&gt;"",AI$9&gt;$AT22)),"",IF(BW22=0,"—",IF(INDEX('Controle de reservas'!$P$14:$P$2013,BW22)="DUPLICIDADE NO DIA","CONFLITO"&amp;IF(INDEX('Controle de reservas'!$M$14:$M$2013,BW22)&lt;&gt;"",CHAR(10)&amp;INDEX('Controle de reservas'!$M$14:$M$2013,BW22),"")&amp;IF(INDEX('Controle de reservas'!$N$14:$N$2013,BW22)&lt;&gt;"",CHAR(10)&amp;"Subst.: "&amp;INDEX('Controle de reservas'!$N$14:$N$2013,BW22),"")&amp;IF(AND(ISNUMBER(INDEX('Controle de reservas'!$I$14:$I$2013,BW22)),INDEX('Controle de reservas'!$I$14:$I$2013,BW22)&gt;0,INDEX('Controle de reservas'!$K$14:$K$2013,BW22)&gt;INDEX('Controle de reservas'!$I$14:$I$2013,BW22)),CHAR(10)&amp;"DIVERGÊNCIA DE DATAS",""),IF(INDEX('Controle de reservas'!$L$14:$L$2013,BW22)="Em cobertura","COV",IF(INDEX('Controle de reservas'!$L$14:$L$2013,BW22)="Disponível","DISP",IF(INDEX('Controle de reservas'!$L$14:$L$2013,BW22)="Não utilizado","NU",IF(INDEX('Controle de reservas'!$L$14:$L$2013,BW22)="Folga","F",IF(INDEX('Controle de reservas'!$L$14:$L$2013,BW22)="Ocorrência","O",IF(INDEX('Controle de reservas'!$L$14:$L$2013,BW22)="Programado","PROG",IF(INDEX('Controle de reservas'!$L$14:$L$2013,BW22)="Disponível no posto","DP","SEM SITUAÇÃO")))))))&amp;IF(INDEX('Controle de reservas'!$M$14:$M$2013,BW22)&lt;&gt;"",CHAR(10)&amp;INDEX('Controle de reservas'!$M$14:$M$2013,BW22),IF(OR(INDEX('Controle de reservas'!$L$14:$L$2013,BW22)="Em cobertura",INDEX('Controle de reservas'!$L$14:$L$2013,BW22)="Programado"),CHAR(10)&amp;"SEM LOCAL",""))&amp;IF(INDEX('Controle de reservas'!$N$14:$N$2013,BW22)&lt;&gt;"",CHAR(10)&amp;"Subst.: "&amp;INDEX('Controle de reservas'!$N$14:$N$2013,BW22),"")&amp;IF(AND(ISNUMBER(INDEX('Controle de reservas'!$I$14:$I$2013,BW22)),INDEX('Controle de reservas'!$I$14:$I$2013,BW22)&gt;0,INDEX('Controle de reservas'!$K$14:$K$2013,BW22)&gt;INDEX('Controle de reservas'!$I$14:$I$2013,BW22)),CHAR(10)&amp;"DIVERGÊNCIA DE DATAS","")&amp;IF(INDEX('Controle de reservas'!$P$14:$P$2013,BW22)&lt;&gt;"OK"," !",""))))</f>
      </c>
      <c r="AJ22" s="15">
        <f ca="1">IF(OR($AQ22=0,AJ$9="",AJ$9&lt;$AS22,AND($AT22&lt;&gt;"",AJ$9&gt;$AT22)),"",IF(BX22=0,"—",IF(INDEX('Controle de reservas'!$P$14:$P$2013,BX22)="DUPLICIDADE NO DIA","CONFLITO"&amp;IF(INDEX('Controle de reservas'!$M$14:$M$2013,BX22)&lt;&gt;"",CHAR(10)&amp;INDEX('Controle de reservas'!$M$14:$M$2013,BX22),"")&amp;IF(INDEX('Controle de reservas'!$N$14:$N$2013,BX22)&lt;&gt;"",CHAR(10)&amp;"Subst.: "&amp;INDEX('Controle de reservas'!$N$14:$N$2013,BX22),"")&amp;IF(AND(ISNUMBER(INDEX('Controle de reservas'!$I$14:$I$2013,BX22)),INDEX('Controle de reservas'!$I$14:$I$2013,BX22)&gt;0,INDEX('Controle de reservas'!$K$14:$K$2013,BX22)&gt;INDEX('Controle de reservas'!$I$14:$I$2013,BX22)),CHAR(10)&amp;"DIVERGÊNCIA DE DATAS",""),IF(INDEX('Controle de reservas'!$L$14:$L$2013,BX22)="Em cobertura","COV",IF(INDEX('Controle de reservas'!$L$14:$L$2013,BX22)="Disponível","DISP",IF(INDEX('Controle de reservas'!$L$14:$L$2013,BX22)="Não utilizado","NU",IF(INDEX('Controle de reservas'!$L$14:$L$2013,BX22)="Folga","F",IF(INDEX('Controle de reservas'!$L$14:$L$2013,BX22)="Ocorrência","O",IF(INDEX('Controle de reservas'!$L$14:$L$2013,BX22)="Programado","PROG",IF(INDEX('Controle de reservas'!$L$14:$L$2013,BX22)="Disponível no posto","DP","SEM SITUAÇÃO")))))))&amp;IF(INDEX('Controle de reservas'!$M$14:$M$2013,BX22)&lt;&gt;"",CHAR(10)&amp;INDEX('Controle de reservas'!$M$14:$M$2013,BX22),IF(OR(INDEX('Controle de reservas'!$L$14:$L$2013,BX22)="Em cobertura",INDEX('Controle de reservas'!$L$14:$L$2013,BX22)="Programado"),CHAR(10)&amp;"SEM LOCAL",""))&amp;IF(INDEX('Controle de reservas'!$N$14:$N$2013,BX22)&lt;&gt;"",CHAR(10)&amp;"Subst.: "&amp;INDEX('Controle de reservas'!$N$14:$N$2013,BX22),"")&amp;IF(AND(ISNUMBER(INDEX('Controle de reservas'!$I$14:$I$2013,BX22)),INDEX('Controle de reservas'!$I$14:$I$2013,BX22)&gt;0,INDEX('Controle de reservas'!$K$14:$K$2013,BX22)&gt;INDEX('Controle de reservas'!$I$14:$I$2013,BX22)),CHAR(10)&amp;"DIVERGÊNCIA DE DATAS","")&amp;IF(INDEX('Controle de reservas'!$P$14:$P$2013,BX22)&lt;&gt;"OK"," !",""))))</f>
      </c>
      <c r="AK22" s="15">
        <f ca="1">IF(OR($AQ22=0,AK$9="",AK$9&lt;$AS22,AND($AT22&lt;&gt;"",AK$9&gt;$AT22)),"",IF(BY22=0,"—",IF(INDEX('Controle de reservas'!$P$14:$P$2013,BY22)="DUPLICIDADE NO DIA","CONFLITO"&amp;IF(INDEX('Controle de reservas'!$M$14:$M$2013,BY22)&lt;&gt;"",CHAR(10)&amp;INDEX('Controle de reservas'!$M$14:$M$2013,BY22),"")&amp;IF(INDEX('Controle de reservas'!$N$14:$N$2013,BY22)&lt;&gt;"",CHAR(10)&amp;"Subst.: "&amp;INDEX('Controle de reservas'!$N$14:$N$2013,BY22),"")&amp;IF(AND(ISNUMBER(INDEX('Controle de reservas'!$I$14:$I$2013,BY22)),INDEX('Controle de reservas'!$I$14:$I$2013,BY22)&gt;0,INDEX('Controle de reservas'!$K$14:$K$2013,BY22)&gt;INDEX('Controle de reservas'!$I$14:$I$2013,BY22)),CHAR(10)&amp;"DIVERGÊNCIA DE DATAS",""),IF(INDEX('Controle de reservas'!$L$14:$L$2013,BY22)="Em cobertura","COV",IF(INDEX('Controle de reservas'!$L$14:$L$2013,BY22)="Disponível","DISP",IF(INDEX('Controle de reservas'!$L$14:$L$2013,BY22)="Não utilizado","NU",IF(INDEX('Controle de reservas'!$L$14:$L$2013,BY22)="Folga","F",IF(INDEX('Controle de reservas'!$L$14:$L$2013,BY22)="Ocorrência","O",IF(INDEX('Controle de reservas'!$L$14:$L$2013,BY22)="Programado","PROG",IF(INDEX('Controle de reservas'!$L$14:$L$2013,BY22)="Disponível no posto","DP","SEM SITUAÇÃO")))))))&amp;IF(INDEX('Controle de reservas'!$M$14:$M$2013,BY22)&lt;&gt;"",CHAR(10)&amp;INDEX('Controle de reservas'!$M$14:$M$2013,BY22),IF(OR(INDEX('Controle de reservas'!$L$14:$L$2013,BY22)="Em cobertura",INDEX('Controle de reservas'!$L$14:$L$2013,BY22)="Programado"),CHAR(10)&amp;"SEM LOCAL",""))&amp;IF(INDEX('Controle de reservas'!$N$14:$N$2013,BY22)&lt;&gt;"",CHAR(10)&amp;"Subst.: "&amp;INDEX('Controle de reservas'!$N$14:$N$2013,BY22),"")&amp;IF(AND(ISNUMBER(INDEX('Controle de reservas'!$I$14:$I$2013,BY22)),INDEX('Controle de reservas'!$I$14:$I$2013,BY22)&gt;0,INDEX('Controle de reservas'!$K$14:$K$2013,BY22)&gt;INDEX('Controle de reservas'!$I$14:$I$2013,BY22)),CHAR(10)&amp;"DIVERGÊNCIA DE DATAS","")&amp;IF(INDEX('Controle de reservas'!$P$14:$P$2013,BY22)&lt;&gt;"OK"," !",""))))</f>
      </c>
      <c r="AL22" s="14">
        <f t="shared" ca="1" si="1"/>
      </c>
      <c r="AM22" s="14">
        <f t="shared" ca="1" si="2"/>
      </c>
      <c r="AN22" s="14">
        <f t="shared" ca="1" si="3"/>
      </c>
      <c r="AO22" s="14">
        <f t="shared" ca="1" si="4"/>
      </c>
      <c r="AP22" s="14">
        <f ca="1">IF($AQ22=0,"",INDEX('Controle de reservas'!$O$14:$O$2013,$AQ22))</f>
      </c>
      <c r="AQ22">
        <f ca="1">IFERROR(MATCH(ROW()-9,'Controle de reservas'!$S$14:$S$2013,0),0)</f>
      </c>
      <c r="AR22">
        <f ca="1">IF($AQ22=0,"",INDEX('Controle de reservas'!$Q$14:$Q$2013,$AQ22))</f>
      </c>
      <c r="AS22">
        <f ca="1">IF($AQ22=0,"",INDEX('Controle de reservas'!$H$14:$H$2013,$AQ22))</f>
      </c>
      <c r="AT22">
        <f ca="1">IF($AQ22=0,"",IF(INDEX('Controle de reservas'!$J$14:$J$2013,$AQ22)=0,"",INDEX('Controle de reservas'!$J$14:$J$2013,$AQ22)))</f>
      </c>
      <c r="AU22">
        <f ca="1">IF(OR($AQ22=0,G$9=""),0,IFERROR(MATCH($AR22&amp;"|"&amp;TEXT(G$9,"yyyymmdd"),'Controle de reservas'!$T$14:$T$2013,0),0))</f>
      </c>
      <c r="AV22">
        <f ca="1">IF(OR($AQ22=0,H$9=""),0,IFERROR(MATCH($AR22&amp;"|"&amp;TEXT(H$9,"yyyymmdd"),'Controle de reservas'!$T$14:$T$2013,0),0))</f>
      </c>
      <c r="AW22">
        <f ca="1">IF(OR($AQ22=0,I$9=""),0,IFERROR(MATCH($AR22&amp;"|"&amp;TEXT(I$9,"yyyymmdd"),'Controle de reservas'!$T$14:$T$2013,0),0))</f>
      </c>
      <c r="AX22">
        <f ca="1">IF(OR($AQ22=0,J$9=""),0,IFERROR(MATCH($AR22&amp;"|"&amp;TEXT(J$9,"yyyymmdd"),'Controle de reservas'!$T$14:$T$2013,0),0))</f>
      </c>
      <c r="AY22">
        <f ca="1">IF(OR($AQ22=0,K$9=""),0,IFERROR(MATCH($AR22&amp;"|"&amp;TEXT(K$9,"yyyymmdd"),'Controle de reservas'!$T$14:$T$2013,0),0))</f>
      </c>
      <c r="AZ22">
        <f ca="1">IF(OR($AQ22=0,L$9=""),0,IFERROR(MATCH($AR22&amp;"|"&amp;TEXT(L$9,"yyyymmdd"),'Controle de reservas'!$T$14:$T$2013,0),0))</f>
      </c>
      <c r="BA22">
        <f ca="1">IF(OR($AQ22=0,M$9=""),0,IFERROR(MATCH($AR22&amp;"|"&amp;TEXT(M$9,"yyyymmdd"),'Controle de reservas'!$T$14:$T$2013,0),0))</f>
      </c>
      <c r="BB22">
        <f ca="1">IF(OR($AQ22=0,N$9=""),0,IFERROR(MATCH($AR22&amp;"|"&amp;TEXT(N$9,"yyyymmdd"),'Controle de reservas'!$T$14:$T$2013,0),0))</f>
      </c>
      <c r="BC22">
        <f ca="1">IF(OR($AQ22=0,O$9=""),0,IFERROR(MATCH($AR22&amp;"|"&amp;TEXT(O$9,"yyyymmdd"),'Controle de reservas'!$T$14:$T$2013,0),0))</f>
      </c>
      <c r="BD22">
        <f ca="1">IF(OR($AQ22=0,P$9=""),0,IFERROR(MATCH($AR22&amp;"|"&amp;TEXT(P$9,"yyyymmdd"),'Controle de reservas'!$T$14:$T$2013,0),0))</f>
      </c>
      <c r="BE22">
        <f ca="1">IF(OR($AQ22=0,Q$9=""),0,IFERROR(MATCH($AR22&amp;"|"&amp;TEXT(Q$9,"yyyymmdd"),'Controle de reservas'!$T$14:$T$2013,0),0))</f>
      </c>
      <c r="BF22">
        <f ca="1">IF(OR($AQ22=0,R$9=""),0,IFERROR(MATCH($AR22&amp;"|"&amp;TEXT(R$9,"yyyymmdd"),'Controle de reservas'!$T$14:$T$2013,0),0))</f>
      </c>
      <c r="BG22">
        <f ca="1">IF(OR($AQ22=0,S$9=""),0,IFERROR(MATCH($AR22&amp;"|"&amp;TEXT(S$9,"yyyymmdd"),'Controle de reservas'!$T$14:$T$2013,0),0))</f>
      </c>
      <c r="BH22">
        <f ca="1">IF(OR($AQ22=0,T$9=""),0,IFERROR(MATCH($AR22&amp;"|"&amp;TEXT(T$9,"yyyymmdd"),'Controle de reservas'!$T$14:$T$2013,0),0))</f>
      </c>
      <c r="BI22">
        <f ca="1">IF(OR($AQ22=0,U$9=""),0,IFERROR(MATCH($AR22&amp;"|"&amp;TEXT(U$9,"yyyymmdd"),'Controle de reservas'!$T$14:$T$2013,0),0))</f>
      </c>
      <c r="BJ22">
        <f ca="1">IF(OR($AQ22=0,V$9=""),0,IFERROR(MATCH($AR22&amp;"|"&amp;TEXT(V$9,"yyyymmdd"),'Controle de reservas'!$T$14:$T$2013,0),0))</f>
      </c>
      <c r="BK22">
        <f ca="1">IF(OR($AQ22=0,W$9=""),0,IFERROR(MATCH($AR22&amp;"|"&amp;TEXT(W$9,"yyyymmdd"),'Controle de reservas'!$T$14:$T$2013,0),0))</f>
      </c>
      <c r="BL22">
        <f ca="1">IF(OR($AQ22=0,X$9=""),0,IFERROR(MATCH($AR22&amp;"|"&amp;TEXT(X$9,"yyyymmdd"),'Controle de reservas'!$T$14:$T$2013,0),0))</f>
      </c>
      <c r="BM22">
        <f ca="1">IF(OR($AQ22=0,Y$9=""),0,IFERROR(MATCH($AR22&amp;"|"&amp;TEXT(Y$9,"yyyymmdd"),'Controle de reservas'!$T$14:$T$2013,0),0))</f>
      </c>
      <c r="BN22">
        <f ca="1">IF(OR($AQ22=0,Z$9=""),0,IFERROR(MATCH($AR22&amp;"|"&amp;TEXT(Z$9,"yyyymmdd"),'Controle de reservas'!$T$14:$T$2013,0),0))</f>
      </c>
      <c r="BO22">
        <f ca="1">IF(OR($AQ22=0,AA$9=""),0,IFERROR(MATCH($AR22&amp;"|"&amp;TEXT(AA$9,"yyyymmdd"),'Controle de reservas'!$T$14:$T$2013,0),0))</f>
      </c>
      <c r="BP22">
        <f ca="1">IF(OR($AQ22=0,AB$9=""),0,IFERROR(MATCH($AR22&amp;"|"&amp;TEXT(AB$9,"yyyymmdd"),'Controle de reservas'!$T$14:$T$2013,0),0))</f>
      </c>
      <c r="BQ22">
        <f ca="1">IF(OR($AQ22=0,AC$9=""),0,IFERROR(MATCH($AR22&amp;"|"&amp;TEXT(AC$9,"yyyymmdd"),'Controle de reservas'!$T$14:$T$2013,0),0))</f>
      </c>
      <c r="BR22">
        <f ca="1">IF(OR($AQ22=0,AD$9=""),0,IFERROR(MATCH($AR22&amp;"|"&amp;TEXT(AD$9,"yyyymmdd"),'Controle de reservas'!$T$14:$T$2013,0),0))</f>
      </c>
      <c r="BS22">
        <f ca="1">IF(OR($AQ22=0,AE$9=""),0,IFERROR(MATCH($AR22&amp;"|"&amp;TEXT(AE$9,"yyyymmdd"),'Controle de reservas'!$T$14:$T$2013,0),0))</f>
      </c>
      <c r="BT22">
        <f ca="1">IF(OR($AQ22=0,AF$9=""),0,IFERROR(MATCH($AR22&amp;"|"&amp;TEXT(AF$9,"yyyymmdd"),'Controle de reservas'!$T$14:$T$2013,0),0))</f>
      </c>
      <c r="BU22">
        <f ca="1">IF(OR($AQ22=0,AG$9=""),0,IFERROR(MATCH($AR22&amp;"|"&amp;TEXT(AG$9,"yyyymmdd"),'Controle de reservas'!$T$14:$T$2013,0),0))</f>
      </c>
      <c r="BV22">
        <f ca="1">IF(OR($AQ22=0,AH$9=""),0,IFERROR(MATCH($AR22&amp;"|"&amp;TEXT(AH$9,"yyyymmdd"),'Controle de reservas'!$T$14:$T$2013,0),0))</f>
      </c>
      <c r="BW22">
        <f ca="1">IF(OR($AQ22=0,AI$9=""),0,IFERROR(MATCH($AR22&amp;"|"&amp;TEXT(AI$9,"yyyymmdd"),'Controle de reservas'!$T$14:$T$2013,0),0))</f>
      </c>
      <c r="BX22">
        <f ca="1">IF(OR($AQ22=0,AJ$9=""),0,IFERROR(MATCH($AR22&amp;"|"&amp;TEXT(AJ$9,"yyyymmdd"),'Controle de reservas'!$T$14:$T$2013,0),0))</f>
      </c>
      <c r="BY22">
        <f ca="1">IF(OR($AQ22=0,AK$9=""),0,IFERROR(MATCH($AR22&amp;"|"&amp;TEXT(AK$9,"yyyymmdd"),'Controle de reservas'!$T$14:$T$2013,0),0))</f>
      </c>
    </row>
    <row r="23" spans="1:77" ht="105" customHeight="1" x14ac:dyDescent="0.25">
      <c r="A23" s="16">
        <f ca="1">IF($AQ23=0,"",INDEX('Controle de reservas'!$A$14:$A$2013,$AQ23))</f>
      </c>
      <c r="B23" s="16">
        <f ca="1">IF($AQ23=0,"",INDEX('Controle de reservas'!$B$14:$B$2013,$AQ23))</f>
      </c>
      <c r="C23" s="16">
        <f ca="1">IF($AQ23=0,"",INDEX('Controle de reservas'!$C$14:$C$2013,$AQ23))</f>
      </c>
      <c r="D23" s="16">
        <f ca="1">IF($AQ23=0,"",INDEX('Controle de reservas'!$D$14:$D$2013,$AQ23))</f>
      </c>
      <c r="E23" s="16">
        <f ca="1">IF($AQ23=0,"",INDEX('Controle de reservas'!$E$14:$E$2013,$AQ23))</f>
      </c>
      <c r="F23" s="16">
        <f ca="1">IF($AQ23=0,"",INDEX('Controle de reservas'!$F$14:$F$2013,$AQ23))</f>
      </c>
      <c r="G23" s="17">
        <f ca="1">IF(OR($AQ23=0,G$9="",G$9&lt;$AS23,AND($AT23&lt;&gt;"",G$9&gt;$AT23)),"",IF(AU23=0,"—",IF(INDEX('Controle de reservas'!$P$14:$P$2013,AU23)="DUPLICIDADE NO DIA","CONFLITO"&amp;IF(INDEX('Controle de reservas'!$M$14:$M$2013,AU23)&lt;&gt;"",CHAR(10)&amp;INDEX('Controle de reservas'!$M$14:$M$2013,AU23),"")&amp;IF(INDEX('Controle de reservas'!$N$14:$N$2013,AU23)&lt;&gt;"",CHAR(10)&amp;"Subst.: "&amp;INDEX('Controle de reservas'!$N$14:$N$2013,AU23),"")&amp;IF(AND(ISNUMBER(INDEX('Controle de reservas'!$I$14:$I$2013,AU23)),INDEX('Controle de reservas'!$I$14:$I$2013,AU23)&gt;0,INDEX('Controle de reservas'!$K$14:$K$2013,AU23)&gt;INDEX('Controle de reservas'!$I$14:$I$2013,AU23)),CHAR(10)&amp;"DIVERGÊNCIA DE DATAS",""),IF(INDEX('Controle de reservas'!$L$14:$L$2013,AU23)="Em cobertura","COV",IF(INDEX('Controle de reservas'!$L$14:$L$2013,AU23)="Disponível","DISP",IF(INDEX('Controle de reservas'!$L$14:$L$2013,AU23)="Não utilizado","NU",IF(INDEX('Controle de reservas'!$L$14:$L$2013,AU23)="Folga","F",IF(INDEX('Controle de reservas'!$L$14:$L$2013,AU23)="Ocorrência","O",IF(INDEX('Controle de reservas'!$L$14:$L$2013,AU23)="Programado","PROG",IF(INDEX('Controle de reservas'!$L$14:$L$2013,AU23)="Disponível no posto","DP","SEM SITUAÇÃO")))))))&amp;IF(INDEX('Controle de reservas'!$M$14:$M$2013,AU23)&lt;&gt;"",CHAR(10)&amp;INDEX('Controle de reservas'!$M$14:$M$2013,AU23),IF(OR(INDEX('Controle de reservas'!$L$14:$L$2013,AU23)="Em cobertura",INDEX('Controle de reservas'!$L$14:$L$2013,AU23)="Programado"),CHAR(10)&amp;"SEM LOCAL",""))&amp;IF(INDEX('Controle de reservas'!$N$14:$N$2013,AU23)&lt;&gt;"",CHAR(10)&amp;"Subst.: "&amp;INDEX('Controle de reservas'!$N$14:$N$2013,AU23),"")&amp;IF(AND(ISNUMBER(INDEX('Controle de reservas'!$I$14:$I$2013,AU23)),INDEX('Controle de reservas'!$I$14:$I$2013,AU23)&gt;0,INDEX('Controle de reservas'!$K$14:$K$2013,AU23)&gt;INDEX('Controle de reservas'!$I$14:$I$2013,AU23)),CHAR(10)&amp;"DIVERGÊNCIA DE DATAS","")&amp;IF(INDEX('Controle de reservas'!$P$14:$P$2013,AU23)&lt;&gt;"OK"," !",""))))</f>
      </c>
      <c r="H23" s="17">
        <f ca="1">IF(OR($AQ23=0,H$9="",H$9&lt;$AS23,AND($AT23&lt;&gt;"",H$9&gt;$AT23)),"",IF(AV23=0,"—",IF(INDEX('Controle de reservas'!$P$14:$P$2013,AV23)="DUPLICIDADE NO DIA","CONFLITO"&amp;IF(INDEX('Controle de reservas'!$M$14:$M$2013,AV23)&lt;&gt;"",CHAR(10)&amp;INDEX('Controle de reservas'!$M$14:$M$2013,AV23),"")&amp;IF(INDEX('Controle de reservas'!$N$14:$N$2013,AV23)&lt;&gt;"",CHAR(10)&amp;"Subst.: "&amp;INDEX('Controle de reservas'!$N$14:$N$2013,AV23),"")&amp;IF(AND(ISNUMBER(INDEX('Controle de reservas'!$I$14:$I$2013,AV23)),INDEX('Controle de reservas'!$I$14:$I$2013,AV23)&gt;0,INDEX('Controle de reservas'!$K$14:$K$2013,AV23)&gt;INDEX('Controle de reservas'!$I$14:$I$2013,AV23)),CHAR(10)&amp;"DIVERGÊNCIA DE DATAS",""),IF(INDEX('Controle de reservas'!$L$14:$L$2013,AV23)="Em cobertura","COV",IF(INDEX('Controle de reservas'!$L$14:$L$2013,AV23)="Disponível","DISP",IF(INDEX('Controle de reservas'!$L$14:$L$2013,AV23)="Não utilizado","NU",IF(INDEX('Controle de reservas'!$L$14:$L$2013,AV23)="Folga","F",IF(INDEX('Controle de reservas'!$L$14:$L$2013,AV23)="Ocorrência","O",IF(INDEX('Controle de reservas'!$L$14:$L$2013,AV23)="Programado","PROG",IF(INDEX('Controle de reservas'!$L$14:$L$2013,AV23)="Disponível no posto","DP","SEM SITUAÇÃO")))))))&amp;IF(INDEX('Controle de reservas'!$M$14:$M$2013,AV23)&lt;&gt;"",CHAR(10)&amp;INDEX('Controle de reservas'!$M$14:$M$2013,AV23),IF(OR(INDEX('Controle de reservas'!$L$14:$L$2013,AV23)="Em cobertura",INDEX('Controle de reservas'!$L$14:$L$2013,AV23)="Programado"),CHAR(10)&amp;"SEM LOCAL",""))&amp;IF(INDEX('Controle de reservas'!$N$14:$N$2013,AV23)&lt;&gt;"",CHAR(10)&amp;"Subst.: "&amp;INDEX('Controle de reservas'!$N$14:$N$2013,AV23),"")&amp;IF(AND(ISNUMBER(INDEX('Controle de reservas'!$I$14:$I$2013,AV23)),INDEX('Controle de reservas'!$I$14:$I$2013,AV23)&gt;0,INDEX('Controle de reservas'!$K$14:$K$2013,AV23)&gt;INDEX('Controle de reservas'!$I$14:$I$2013,AV23)),CHAR(10)&amp;"DIVERGÊNCIA DE DATAS","")&amp;IF(INDEX('Controle de reservas'!$P$14:$P$2013,AV23)&lt;&gt;"OK"," !",""))))</f>
      </c>
      <c r="I23" s="17">
        <f ca="1">IF(OR($AQ23=0,I$9="",I$9&lt;$AS23,AND($AT23&lt;&gt;"",I$9&gt;$AT23)),"",IF(AW23=0,"—",IF(INDEX('Controle de reservas'!$P$14:$P$2013,AW23)="DUPLICIDADE NO DIA","CONFLITO"&amp;IF(INDEX('Controle de reservas'!$M$14:$M$2013,AW23)&lt;&gt;"",CHAR(10)&amp;INDEX('Controle de reservas'!$M$14:$M$2013,AW23),"")&amp;IF(INDEX('Controle de reservas'!$N$14:$N$2013,AW23)&lt;&gt;"",CHAR(10)&amp;"Subst.: "&amp;INDEX('Controle de reservas'!$N$14:$N$2013,AW23),"")&amp;IF(AND(ISNUMBER(INDEX('Controle de reservas'!$I$14:$I$2013,AW23)),INDEX('Controle de reservas'!$I$14:$I$2013,AW23)&gt;0,INDEX('Controle de reservas'!$K$14:$K$2013,AW23)&gt;INDEX('Controle de reservas'!$I$14:$I$2013,AW23)),CHAR(10)&amp;"DIVERGÊNCIA DE DATAS",""),IF(INDEX('Controle de reservas'!$L$14:$L$2013,AW23)="Em cobertura","COV",IF(INDEX('Controle de reservas'!$L$14:$L$2013,AW23)="Disponível","DISP",IF(INDEX('Controle de reservas'!$L$14:$L$2013,AW23)="Não utilizado","NU",IF(INDEX('Controle de reservas'!$L$14:$L$2013,AW23)="Folga","F",IF(INDEX('Controle de reservas'!$L$14:$L$2013,AW23)="Ocorrência","O",IF(INDEX('Controle de reservas'!$L$14:$L$2013,AW23)="Programado","PROG",IF(INDEX('Controle de reservas'!$L$14:$L$2013,AW23)="Disponível no posto","DP","SEM SITUAÇÃO")))))))&amp;IF(INDEX('Controle de reservas'!$M$14:$M$2013,AW23)&lt;&gt;"",CHAR(10)&amp;INDEX('Controle de reservas'!$M$14:$M$2013,AW23),IF(OR(INDEX('Controle de reservas'!$L$14:$L$2013,AW23)="Em cobertura",INDEX('Controle de reservas'!$L$14:$L$2013,AW23)="Programado"),CHAR(10)&amp;"SEM LOCAL",""))&amp;IF(INDEX('Controle de reservas'!$N$14:$N$2013,AW23)&lt;&gt;"",CHAR(10)&amp;"Subst.: "&amp;INDEX('Controle de reservas'!$N$14:$N$2013,AW23),"")&amp;IF(AND(ISNUMBER(INDEX('Controle de reservas'!$I$14:$I$2013,AW23)),INDEX('Controle de reservas'!$I$14:$I$2013,AW23)&gt;0,INDEX('Controle de reservas'!$K$14:$K$2013,AW23)&gt;INDEX('Controle de reservas'!$I$14:$I$2013,AW23)),CHAR(10)&amp;"DIVERGÊNCIA DE DATAS","")&amp;IF(INDEX('Controle de reservas'!$P$14:$P$2013,AW23)&lt;&gt;"OK"," !",""))))</f>
      </c>
      <c r="J23" s="17">
        <f ca="1">IF(OR($AQ23=0,J$9="",J$9&lt;$AS23,AND($AT23&lt;&gt;"",J$9&gt;$AT23)),"",IF(AX23=0,"—",IF(INDEX('Controle de reservas'!$P$14:$P$2013,AX23)="DUPLICIDADE NO DIA","CONFLITO"&amp;IF(INDEX('Controle de reservas'!$M$14:$M$2013,AX23)&lt;&gt;"",CHAR(10)&amp;INDEX('Controle de reservas'!$M$14:$M$2013,AX23),"")&amp;IF(INDEX('Controle de reservas'!$N$14:$N$2013,AX23)&lt;&gt;"",CHAR(10)&amp;"Subst.: "&amp;INDEX('Controle de reservas'!$N$14:$N$2013,AX23),"")&amp;IF(AND(ISNUMBER(INDEX('Controle de reservas'!$I$14:$I$2013,AX23)),INDEX('Controle de reservas'!$I$14:$I$2013,AX23)&gt;0,INDEX('Controle de reservas'!$K$14:$K$2013,AX23)&gt;INDEX('Controle de reservas'!$I$14:$I$2013,AX23)),CHAR(10)&amp;"DIVERGÊNCIA DE DATAS",""),IF(INDEX('Controle de reservas'!$L$14:$L$2013,AX23)="Em cobertura","COV",IF(INDEX('Controle de reservas'!$L$14:$L$2013,AX23)="Disponível","DISP",IF(INDEX('Controle de reservas'!$L$14:$L$2013,AX23)="Não utilizado","NU",IF(INDEX('Controle de reservas'!$L$14:$L$2013,AX23)="Folga","F",IF(INDEX('Controle de reservas'!$L$14:$L$2013,AX23)="Ocorrência","O",IF(INDEX('Controle de reservas'!$L$14:$L$2013,AX23)="Programado","PROG",IF(INDEX('Controle de reservas'!$L$14:$L$2013,AX23)="Disponível no posto","DP","SEM SITUAÇÃO")))))))&amp;IF(INDEX('Controle de reservas'!$M$14:$M$2013,AX23)&lt;&gt;"",CHAR(10)&amp;INDEX('Controle de reservas'!$M$14:$M$2013,AX23),IF(OR(INDEX('Controle de reservas'!$L$14:$L$2013,AX23)="Em cobertura",INDEX('Controle de reservas'!$L$14:$L$2013,AX23)="Programado"),CHAR(10)&amp;"SEM LOCAL",""))&amp;IF(INDEX('Controle de reservas'!$N$14:$N$2013,AX23)&lt;&gt;"",CHAR(10)&amp;"Subst.: "&amp;INDEX('Controle de reservas'!$N$14:$N$2013,AX23),"")&amp;IF(AND(ISNUMBER(INDEX('Controle de reservas'!$I$14:$I$2013,AX23)),INDEX('Controle de reservas'!$I$14:$I$2013,AX23)&gt;0,INDEX('Controle de reservas'!$K$14:$K$2013,AX23)&gt;INDEX('Controle de reservas'!$I$14:$I$2013,AX23)),CHAR(10)&amp;"DIVERGÊNCIA DE DATAS","")&amp;IF(INDEX('Controle de reservas'!$P$14:$P$2013,AX23)&lt;&gt;"OK"," !",""))))</f>
      </c>
      <c r="K23" s="17">
        <f ca="1">IF(OR($AQ23=0,K$9="",K$9&lt;$AS23,AND($AT23&lt;&gt;"",K$9&gt;$AT23)),"",IF(AY23=0,"—",IF(INDEX('Controle de reservas'!$P$14:$P$2013,AY23)="DUPLICIDADE NO DIA","CONFLITO"&amp;IF(INDEX('Controle de reservas'!$M$14:$M$2013,AY23)&lt;&gt;"",CHAR(10)&amp;INDEX('Controle de reservas'!$M$14:$M$2013,AY23),"")&amp;IF(INDEX('Controle de reservas'!$N$14:$N$2013,AY23)&lt;&gt;"",CHAR(10)&amp;"Subst.: "&amp;INDEX('Controle de reservas'!$N$14:$N$2013,AY23),"")&amp;IF(AND(ISNUMBER(INDEX('Controle de reservas'!$I$14:$I$2013,AY23)),INDEX('Controle de reservas'!$I$14:$I$2013,AY23)&gt;0,INDEX('Controle de reservas'!$K$14:$K$2013,AY23)&gt;INDEX('Controle de reservas'!$I$14:$I$2013,AY23)),CHAR(10)&amp;"DIVERGÊNCIA DE DATAS",""),IF(INDEX('Controle de reservas'!$L$14:$L$2013,AY23)="Em cobertura","COV",IF(INDEX('Controle de reservas'!$L$14:$L$2013,AY23)="Disponível","DISP",IF(INDEX('Controle de reservas'!$L$14:$L$2013,AY23)="Não utilizado","NU",IF(INDEX('Controle de reservas'!$L$14:$L$2013,AY23)="Folga","F",IF(INDEX('Controle de reservas'!$L$14:$L$2013,AY23)="Ocorrência","O",IF(INDEX('Controle de reservas'!$L$14:$L$2013,AY23)="Programado","PROG",IF(INDEX('Controle de reservas'!$L$14:$L$2013,AY23)="Disponível no posto","DP","SEM SITUAÇÃO")))))))&amp;IF(INDEX('Controle de reservas'!$M$14:$M$2013,AY23)&lt;&gt;"",CHAR(10)&amp;INDEX('Controle de reservas'!$M$14:$M$2013,AY23),IF(OR(INDEX('Controle de reservas'!$L$14:$L$2013,AY23)="Em cobertura",INDEX('Controle de reservas'!$L$14:$L$2013,AY23)="Programado"),CHAR(10)&amp;"SEM LOCAL",""))&amp;IF(INDEX('Controle de reservas'!$N$14:$N$2013,AY23)&lt;&gt;"",CHAR(10)&amp;"Subst.: "&amp;INDEX('Controle de reservas'!$N$14:$N$2013,AY23),"")&amp;IF(AND(ISNUMBER(INDEX('Controle de reservas'!$I$14:$I$2013,AY23)),INDEX('Controle de reservas'!$I$14:$I$2013,AY23)&gt;0,INDEX('Controle de reservas'!$K$14:$K$2013,AY23)&gt;INDEX('Controle de reservas'!$I$14:$I$2013,AY23)),CHAR(10)&amp;"DIVERGÊNCIA DE DATAS","")&amp;IF(INDEX('Controle de reservas'!$P$14:$P$2013,AY23)&lt;&gt;"OK"," !",""))))</f>
      </c>
      <c r="L23" s="17">
        <f ca="1">IF(OR($AQ23=0,L$9="",L$9&lt;$AS23,AND($AT23&lt;&gt;"",L$9&gt;$AT23)),"",IF(AZ23=0,"—",IF(INDEX('Controle de reservas'!$P$14:$P$2013,AZ23)="DUPLICIDADE NO DIA","CONFLITO"&amp;IF(INDEX('Controle de reservas'!$M$14:$M$2013,AZ23)&lt;&gt;"",CHAR(10)&amp;INDEX('Controle de reservas'!$M$14:$M$2013,AZ23),"")&amp;IF(INDEX('Controle de reservas'!$N$14:$N$2013,AZ23)&lt;&gt;"",CHAR(10)&amp;"Subst.: "&amp;INDEX('Controle de reservas'!$N$14:$N$2013,AZ23),"")&amp;IF(AND(ISNUMBER(INDEX('Controle de reservas'!$I$14:$I$2013,AZ23)),INDEX('Controle de reservas'!$I$14:$I$2013,AZ23)&gt;0,INDEX('Controle de reservas'!$K$14:$K$2013,AZ23)&gt;INDEX('Controle de reservas'!$I$14:$I$2013,AZ23)),CHAR(10)&amp;"DIVERGÊNCIA DE DATAS",""),IF(INDEX('Controle de reservas'!$L$14:$L$2013,AZ23)="Em cobertura","COV",IF(INDEX('Controle de reservas'!$L$14:$L$2013,AZ23)="Disponível","DISP",IF(INDEX('Controle de reservas'!$L$14:$L$2013,AZ23)="Não utilizado","NU",IF(INDEX('Controle de reservas'!$L$14:$L$2013,AZ23)="Folga","F",IF(INDEX('Controle de reservas'!$L$14:$L$2013,AZ23)="Ocorrência","O",IF(INDEX('Controle de reservas'!$L$14:$L$2013,AZ23)="Programado","PROG",IF(INDEX('Controle de reservas'!$L$14:$L$2013,AZ23)="Disponível no posto","DP","SEM SITUAÇÃO")))))))&amp;IF(INDEX('Controle de reservas'!$M$14:$M$2013,AZ23)&lt;&gt;"",CHAR(10)&amp;INDEX('Controle de reservas'!$M$14:$M$2013,AZ23),IF(OR(INDEX('Controle de reservas'!$L$14:$L$2013,AZ23)="Em cobertura",INDEX('Controle de reservas'!$L$14:$L$2013,AZ23)="Programado"),CHAR(10)&amp;"SEM LOCAL",""))&amp;IF(INDEX('Controle de reservas'!$N$14:$N$2013,AZ23)&lt;&gt;"",CHAR(10)&amp;"Subst.: "&amp;INDEX('Controle de reservas'!$N$14:$N$2013,AZ23),"")&amp;IF(AND(ISNUMBER(INDEX('Controle de reservas'!$I$14:$I$2013,AZ23)),INDEX('Controle de reservas'!$I$14:$I$2013,AZ23)&gt;0,INDEX('Controle de reservas'!$K$14:$K$2013,AZ23)&gt;INDEX('Controle de reservas'!$I$14:$I$2013,AZ23)),CHAR(10)&amp;"DIVERGÊNCIA DE DATAS","")&amp;IF(INDEX('Controle de reservas'!$P$14:$P$2013,AZ23)&lt;&gt;"OK"," !",""))))</f>
      </c>
      <c r="M23" s="17">
        <f ca="1">IF(OR($AQ23=0,M$9="",M$9&lt;$AS23,AND($AT23&lt;&gt;"",M$9&gt;$AT23)),"",IF(BA23=0,"—",IF(INDEX('Controle de reservas'!$P$14:$P$2013,BA23)="DUPLICIDADE NO DIA","CONFLITO"&amp;IF(INDEX('Controle de reservas'!$M$14:$M$2013,BA23)&lt;&gt;"",CHAR(10)&amp;INDEX('Controle de reservas'!$M$14:$M$2013,BA23),"")&amp;IF(INDEX('Controle de reservas'!$N$14:$N$2013,BA23)&lt;&gt;"",CHAR(10)&amp;"Subst.: "&amp;INDEX('Controle de reservas'!$N$14:$N$2013,BA23),"")&amp;IF(AND(ISNUMBER(INDEX('Controle de reservas'!$I$14:$I$2013,BA23)),INDEX('Controle de reservas'!$I$14:$I$2013,BA23)&gt;0,INDEX('Controle de reservas'!$K$14:$K$2013,BA23)&gt;INDEX('Controle de reservas'!$I$14:$I$2013,BA23)),CHAR(10)&amp;"DIVERGÊNCIA DE DATAS",""),IF(INDEX('Controle de reservas'!$L$14:$L$2013,BA23)="Em cobertura","COV",IF(INDEX('Controle de reservas'!$L$14:$L$2013,BA23)="Disponível","DISP",IF(INDEX('Controle de reservas'!$L$14:$L$2013,BA23)="Não utilizado","NU",IF(INDEX('Controle de reservas'!$L$14:$L$2013,BA23)="Folga","F",IF(INDEX('Controle de reservas'!$L$14:$L$2013,BA23)="Ocorrência","O",IF(INDEX('Controle de reservas'!$L$14:$L$2013,BA23)="Programado","PROG",IF(INDEX('Controle de reservas'!$L$14:$L$2013,BA23)="Disponível no posto","DP","SEM SITUAÇÃO")))))))&amp;IF(INDEX('Controle de reservas'!$M$14:$M$2013,BA23)&lt;&gt;"",CHAR(10)&amp;INDEX('Controle de reservas'!$M$14:$M$2013,BA23),IF(OR(INDEX('Controle de reservas'!$L$14:$L$2013,BA23)="Em cobertura",INDEX('Controle de reservas'!$L$14:$L$2013,BA23)="Programado"),CHAR(10)&amp;"SEM LOCAL",""))&amp;IF(INDEX('Controle de reservas'!$N$14:$N$2013,BA23)&lt;&gt;"",CHAR(10)&amp;"Subst.: "&amp;INDEX('Controle de reservas'!$N$14:$N$2013,BA23),"")&amp;IF(AND(ISNUMBER(INDEX('Controle de reservas'!$I$14:$I$2013,BA23)),INDEX('Controle de reservas'!$I$14:$I$2013,BA23)&gt;0,INDEX('Controle de reservas'!$K$14:$K$2013,BA23)&gt;INDEX('Controle de reservas'!$I$14:$I$2013,BA23)),CHAR(10)&amp;"DIVERGÊNCIA DE DATAS","")&amp;IF(INDEX('Controle de reservas'!$P$14:$P$2013,BA23)&lt;&gt;"OK"," !",""))))</f>
      </c>
      <c r="N23" s="17">
        <f ca="1">IF(OR($AQ23=0,N$9="",N$9&lt;$AS23,AND($AT23&lt;&gt;"",N$9&gt;$AT23)),"",IF(BB23=0,"—",IF(INDEX('Controle de reservas'!$P$14:$P$2013,BB23)="DUPLICIDADE NO DIA","CONFLITO"&amp;IF(INDEX('Controle de reservas'!$M$14:$M$2013,BB23)&lt;&gt;"",CHAR(10)&amp;INDEX('Controle de reservas'!$M$14:$M$2013,BB23),"")&amp;IF(INDEX('Controle de reservas'!$N$14:$N$2013,BB23)&lt;&gt;"",CHAR(10)&amp;"Subst.: "&amp;INDEX('Controle de reservas'!$N$14:$N$2013,BB23),"")&amp;IF(AND(ISNUMBER(INDEX('Controle de reservas'!$I$14:$I$2013,BB23)),INDEX('Controle de reservas'!$I$14:$I$2013,BB23)&gt;0,INDEX('Controle de reservas'!$K$14:$K$2013,BB23)&gt;INDEX('Controle de reservas'!$I$14:$I$2013,BB23)),CHAR(10)&amp;"DIVERGÊNCIA DE DATAS",""),IF(INDEX('Controle de reservas'!$L$14:$L$2013,BB23)="Em cobertura","COV",IF(INDEX('Controle de reservas'!$L$14:$L$2013,BB23)="Disponível","DISP",IF(INDEX('Controle de reservas'!$L$14:$L$2013,BB23)="Não utilizado","NU",IF(INDEX('Controle de reservas'!$L$14:$L$2013,BB23)="Folga","F",IF(INDEX('Controle de reservas'!$L$14:$L$2013,BB23)="Ocorrência","O",IF(INDEX('Controle de reservas'!$L$14:$L$2013,BB23)="Programado","PROG",IF(INDEX('Controle de reservas'!$L$14:$L$2013,BB23)="Disponível no posto","DP","SEM SITUAÇÃO")))))))&amp;IF(INDEX('Controle de reservas'!$M$14:$M$2013,BB23)&lt;&gt;"",CHAR(10)&amp;INDEX('Controle de reservas'!$M$14:$M$2013,BB23),IF(OR(INDEX('Controle de reservas'!$L$14:$L$2013,BB23)="Em cobertura",INDEX('Controle de reservas'!$L$14:$L$2013,BB23)="Programado"),CHAR(10)&amp;"SEM LOCAL",""))&amp;IF(INDEX('Controle de reservas'!$N$14:$N$2013,BB23)&lt;&gt;"",CHAR(10)&amp;"Subst.: "&amp;INDEX('Controle de reservas'!$N$14:$N$2013,BB23),"")&amp;IF(AND(ISNUMBER(INDEX('Controle de reservas'!$I$14:$I$2013,BB23)),INDEX('Controle de reservas'!$I$14:$I$2013,BB23)&gt;0,INDEX('Controle de reservas'!$K$14:$K$2013,BB23)&gt;INDEX('Controle de reservas'!$I$14:$I$2013,BB23)),CHAR(10)&amp;"DIVERGÊNCIA DE DATAS","")&amp;IF(INDEX('Controle de reservas'!$P$14:$P$2013,BB23)&lt;&gt;"OK"," !",""))))</f>
      </c>
      <c r="O23" s="17">
        <f ca="1">IF(OR($AQ23=0,O$9="",O$9&lt;$AS23,AND($AT23&lt;&gt;"",O$9&gt;$AT23)),"",IF(BC23=0,"—",IF(INDEX('Controle de reservas'!$P$14:$P$2013,BC23)="DUPLICIDADE NO DIA","CONFLITO"&amp;IF(INDEX('Controle de reservas'!$M$14:$M$2013,BC23)&lt;&gt;"",CHAR(10)&amp;INDEX('Controle de reservas'!$M$14:$M$2013,BC23),"")&amp;IF(INDEX('Controle de reservas'!$N$14:$N$2013,BC23)&lt;&gt;"",CHAR(10)&amp;"Subst.: "&amp;INDEX('Controle de reservas'!$N$14:$N$2013,BC23),"")&amp;IF(AND(ISNUMBER(INDEX('Controle de reservas'!$I$14:$I$2013,BC23)),INDEX('Controle de reservas'!$I$14:$I$2013,BC23)&gt;0,INDEX('Controle de reservas'!$K$14:$K$2013,BC23)&gt;INDEX('Controle de reservas'!$I$14:$I$2013,BC23)),CHAR(10)&amp;"DIVERGÊNCIA DE DATAS",""),IF(INDEX('Controle de reservas'!$L$14:$L$2013,BC23)="Em cobertura","COV",IF(INDEX('Controle de reservas'!$L$14:$L$2013,BC23)="Disponível","DISP",IF(INDEX('Controle de reservas'!$L$14:$L$2013,BC23)="Não utilizado","NU",IF(INDEX('Controle de reservas'!$L$14:$L$2013,BC23)="Folga","F",IF(INDEX('Controle de reservas'!$L$14:$L$2013,BC23)="Ocorrência","O",IF(INDEX('Controle de reservas'!$L$14:$L$2013,BC23)="Programado","PROG",IF(INDEX('Controle de reservas'!$L$14:$L$2013,BC23)="Disponível no posto","DP","SEM SITUAÇÃO")))))))&amp;IF(INDEX('Controle de reservas'!$M$14:$M$2013,BC23)&lt;&gt;"",CHAR(10)&amp;INDEX('Controle de reservas'!$M$14:$M$2013,BC23),IF(OR(INDEX('Controle de reservas'!$L$14:$L$2013,BC23)="Em cobertura",INDEX('Controle de reservas'!$L$14:$L$2013,BC23)="Programado"),CHAR(10)&amp;"SEM LOCAL",""))&amp;IF(INDEX('Controle de reservas'!$N$14:$N$2013,BC23)&lt;&gt;"",CHAR(10)&amp;"Subst.: "&amp;INDEX('Controle de reservas'!$N$14:$N$2013,BC23),"")&amp;IF(AND(ISNUMBER(INDEX('Controle de reservas'!$I$14:$I$2013,BC23)),INDEX('Controle de reservas'!$I$14:$I$2013,BC23)&gt;0,INDEX('Controle de reservas'!$K$14:$K$2013,BC23)&gt;INDEX('Controle de reservas'!$I$14:$I$2013,BC23)),CHAR(10)&amp;"DIVERGÊNCIA DE DATAS","")&amp;IF(INDEX('Controle de reservas'!$P$14:$P$2013,BC23)&lt;&gt;"OK"," !",""))))</f>
      </c>
      <c r="P23" s="17">
        <f ca="1">IF(OR($AQ23=0,P$9="",P$9&lt;$AS23,AND($AT23&lt;&gt;"",P$9&gt;$AT23)),"",IF(BD23=0,"—",IF(INDEX('Controle de reservas'!$P$14:$P$2013,BD23)="DUPLICIDADE NO DIA","CONFLITO"&amp;IF(INDEX('Controle de reservas'!$M$14:$M$2013,BD23)&lt;&gt;"",CHAR(10)&amp;INDEX('Controle de reservas'!$M$14:$M$2013,BD23),"")&amp;IF(INDEX('Controle de reservas'!$N$14:$N$2013,BD23)&lt;&gt;"",CHAR(10)&amp;"Subst.: "&amp;INDEX('Controle de reservas'!$N$14:$N$2013,BD23),"")&amp;IF(AND(ISNUMBER(INDEX('Controle de reservas'!$I$14:$I$2013,BD23)),INDEX('Controle de reservas'!$I$14:$I$2013,BD23)&gt;0,INDEX('Controle de reservas'!$K$14:$K$2013,BD23)&gt;INDEX('Controle de reservas'!$I$14:$I$2013,BD23)),CHAR(10)&amp;"DIVERGÊNCIA DE DATAS",""),IF(INDEX('Controle de reservas'!$L$14:$L$2013,BD23)="Em cobertura","COV",IF(INDEX('Controle de reservas'!$L$14:$L$2013,BD23)="Disponível","DISP",IF(INDEX('Controle de reservas'!$L$14:$L$2013,BD23)="Não utilizado","NU",IF(INDEX('Controle de reservas'!$L$14:$L$2013,BD23)="Folga","F",IF(INDEX('Controle de reservas'!$L$14:$L$2013,BD23)="Ocorrência","O",IF(INDEX('Controle de reservas'!$L$14:$L$2013,BD23)="Programado","PROG",IF(INDEX('Controle de reservas'!$L$14:$L$2013,BD23)="Disponível no posto","DP","SEM SITUAÇÃO")))))))&amp;IF(INDEX('Controle de reservas'!$M$14:$M$2013,BD23)&lt;&gt;"",CHAR(10)&amp;INDEX('Controle de reservas'!$M$14:$M$2013,BD23),IF(OR(INDEX('Controle de reservas'!$L$14:$L$2013,BD23)="Em cobertura",INDEX('Controle de reservas'!$L$14:$L$2013,BD23)="Programado"),CHAR(10)&amp;"SEM LOCAL",""))&amp;IF(INDEX('Controle de reservas'!$N$14:$N$2013,BD23)&lt;&gt;"",CHAR(10)&amp;"Subst.: "&amp;INDEX('Controle de reservas'!$N$14:$N$2013,BD23),"")&amp;IF(AND(ISNUMBER(INDEX('Controle de reservas'!$I$14:$I$2013,BD23)),INDEX('Controle de reservas'!$I$14:$I$2013,BD23)&gt;0,INDEX('Controle de reservas'!$K$14:$K$2013,BD23)&gt;INDEX('Controle de reservas'!$I$14:$I$2013,BD23)),CHAR(10)&amp;"DIVERGÊNCIA DE DATAS","")&amp;IF(INDEX('Controle de reservas'!$P$14:$P$2013,BD23)&lt;&gt;"OK"," !",""))))</f>
      </c>
      <c r="Q23" s="17">
        <f ca="1">IF(OR($AQ23=0,Q$9="",Q$9&lt;$AS23,AND($AT23&lt;&gt;"",Q$9&gt;$AT23)),"",IF(BE23=0,"—",IF(INDEX('Controle de reservas'!$P$14:$P$2013,BE23)="DUPLICIDADE NO DIA","CONFLITO"&amp;IF(INDEX('Controle de reservas'!$M$14:$M$2013,BE23)&lt;&gt;"",CHAR(10)&amp;INDEX('Controle de reservas'!$M$14:$M$2013,BE23),"")&amp;IF(INDEX('Controle de reservas'!$N$14:$N$2013,BE23)&lt;&gt;"",CHAR(10)&amp;"Subst.: "&amp;INDEX('Controle de reservas'!$N$14:$N$2013,BE23),"")&amp;IF(AND(ISNUMBER(INDEX('Controle de reservas'!$I$14:$I$2013,BE23)),INDEX('Controle de reservas'!$I$14:$I$2013,BE23)&gt;0,INDEX('Controle de reservas'!$K$14:$K$2013,BE23)&gt;INDEX('Controle de reservas'!$I$14:$I$2013,BE23)),CHAR(10)&amp;"DIVERGÊNCIA DE DATAS",""),IF(INDEX('Controle de reservas'!$L$14:$L$2013,BE23)="Em cobertura","COV",IF(INDEX('Controle de reservas'!$L$14:$L$2013,BE23)="Disponível","DISP",IF(INDEX('Controle de reservas'!$L$14:$L$2013,BE23)="Não utilizado","NU",IF(INDEX('Controle de reservas'!$L$14:$L$2013,BE23)="Folga","F",IF(INDEX('Controle de reservas'!$L$14:$L$2013,BE23)="Ocorrência","O",IF(INDEX('Controle de reservas'!$L$14:$L$2013,BE23)="Programado","PROG",IF(INDEX('Controle de reservas'!$L$14:$L$2013,BE23)="Disponível no posto","DP","SEM SITUAÇÃO")))))))&amp;IF(INDEX('Controle de reservas'!$M$14:$M$2013,BE23)&lt;&gt;"",CHAR(10)&amp;INDEX('Controle de reservas'!$M$14:$M$2013,BE23),IF(OR(INDEX('Controle de reservas'!$L$14:$L$2013,BE23)="Em cobertura",INDEX('Controle de reservas'!$L$14:$L$2013,BE23)="Programado"),CHAR(10)&amp;"SEM LOCAL",""))&amp;IF(INDEX('Controle de reservas'!$N$14:$N$2013,BE23)&lt;&gt;"",CHAR(10)&amp;"Subst.: "&amp;INDEX('Controle de reservas'!$N$14:$N$2013,BE23),"")&amp;IF(AND(ISNUMBER(INDEX('Controle de reservas'!$I$14:$I$2013,BE23)),INDEX('Controle de reservas'!$I$14:$I$2013,BE23)&gt;0,INDEX('Controle de reservas'!$K$14:$K$2013,BE23)&gt;INDEX('Controle de reservas'!$I$14:$I$2013,BE23)),CHAR(10)&amp;"DIVERGÊNCIA DE DATAS","")&amp;IF(INDEX('Controle de reservas'!$P$14:$P$2013,BE23)&lt;&gt;"OK"," !",""))))</f>
      </c>
      <c r="R23" s="17">
        <f ca="1">IF(OR($AQ23=0,R$9="",R$9&lt;$AS23,AND($AT23&lt;&gt;"",R$9&gt;$AT23)),"",IF(BF23=0,"—",IF(INDEX('Controle de reservas'!$P$14:$P$2013,BF23)="DUPLICIDADE NO DIA","CONFLITO"&amp;IF(INDEX('Controle de reservas'!$M$14:$M$2013,BF23)&lt;&gt;"",CHAR(10)&amp;INDEX('Controle de reservas'!$M$14:$M$2013,BF23),"")&amp;IF(INDEX('Controle de reservas'!$N$14:$N$2013,BF23)&lt;&gt;"",CHAR(10)&amp;"Subst.: "&amp;INDEX('Controle de reservas'!$N$14:$N$2013,BF23),"")&amp;IF(AND(ISNUMBER(INDEX('Controle de reservas'!$I$14:$I$2013,BF23)),INDEX('Controle de reservas'!$I$14:$I$2013,BF23)&gt;0,INDEX('Controle de reservas'!$K$14:$K$2013,BF23)&gt;INDEX('Controle de reservas'!$I$14:$I$2013,BF23)),CHAR(10)&amp;"DIVERGÊNCIA DE DATAS",""),IF(INDEX('Controle de reservas'!$L$14:$L$2013,BF23)="Em cobertura","COV",IF(INDEX('Controle de reservas'!$L$14:$L$2013,BF23)="Disponível","DISP",IF(INDEX('Controle de reservas'!$L$14:$L$2013,BF23)="Não utilizado","NU",IF(INDEX('Controle de reservas'!$L$14:$L$2013,BF23)="Folga","F",IF(INDEX('Controle de reservas'!$L$14:$L$2013,BF23)="Ocorrência","O",IF(INDEX('Controle de reservas'!$L$14:$L$2013,BF23)="Programado","PROG",IF(INDEX('Controle de reservas'!$L$14:$L$2013,BF23)="Disponível no posto","DP","SEM SITUAÇÃO")))))))&amp;IF(INDEX('Controle de reservas'!$M$14:$M$2013,BF23)&lt;&gt;"",CHAR(10)&amp;INDEX('Controle de reservas'!$M$14:$M$2013,BF23),IF(OR(INDEX('Controle de reservas'!$L$14:$L$2013,BF23)="Em cobertura",INDEX('Controle de reservas'!$L$14:$L$2013,BF23)="Programado"),CHAR(10)&amp;"SEM LOCAL",""))&amp;IF(INDEX('Controle de reservas'!$N$14:$N$2013,BF23)&lt;&gt;"",CHAR(10)&amp;"Subst.: "&amp;INDEX('Controle de reservas'!$N$14:$N$2013,BF23),"")&amp;IF(AND(ISNUMBER(INDEX('Controle de reservas'!$I$14:$I$2013,BF23)),INDEX('Controle de reservas'!$I$14:$I$2013,BF23)&gt;0,INDEX('Controle de reservas'!$K$14:$K$2013,BF23)&gt;INDEX('Controle de reservas'!$I$14:$I$2013,BF23)),CHAR(10)&amp;"DIVERGÊNCIA DE DATAS","")&amp;IF(INDEX('Controle de reservas'!$P$14:$P$2013,BF23)&lt;&gt;"OK"," !",""))))</f>
      </c>
      <c r="S23" s="17">
        <f ca="1">IF(OR($AQ23=0,S$9="",S$9&lt;$AS23,AND($AT23&lt;&gt;"",S$9&gt;$AT23)),"",IF(BG23=0,"—",IF(INDEX('Controle de reservas'!$P$14:$P$2013,BG23)="DUPLICIDADE NO DIA","CONFLITO"&amp;IF(INDEX('Controle de reservas'!$M$14:$M$2013,BG23)&lt;&gt;"",CHAR(10)&amp;INDEX('Controle de reservas'!$M$14:$M$2013,BG23),"")&amp;IF(INDEX('Controle de reservas'!$N$14:$N$2013,BG23)&lt;&gt;"",CHAR(10)&amp;"Subst.: "&amp;INDEX('Controle de reservas'!$N$14:$N$2013,BG23),"")&amp;IF(AND(ISNUMBER(INDEX('Controle de reservas'!$I$14:$I$2013,BG23)),INDEX('Controle de reservas'!$I$14:$I$2013,BG23)&gt;0,INDEX('Controle de reservas'!$K$14:$K$2013,BG23)&gt;INDEX('Controle de reservas'!$I$14:$I$2013,BG23)),CHAR(10)&amp;"DIVERGÊNCIA DE DATAS",""),IF(INDEX('Controle de reservas'!$L$14:$L$2013,BG23)="Em cobertura","COV",IF(INDEX('Controle de reservas'!$L$14:$L$2013,BG23)="Disponível","DISP",IF(INDEX('Controle de reservas'!$L$14:$L$2013,BG23)="Não utilizado","NU",IF(INDEX('Controle de reservas'!$L$14:$L$2013,BG23)="Folga","F",IF(INDEX('Controle de reservas'!$L$14:$L$2013,BG23)="Ocorrência","O",IF(INDEX('Controle de reservas'!$L$14:$L$2013,BG23)="Programado","PROG",IF(INDEX('Controle de reservas'!$L$14:$L$2013,BG23)="Disponível no posto","DP","SEM SITUAÇÃO")))))))&amp;IF(INDEX('Controle de reservas'!$M$14:$M$2013,BG23)&lt;&gt;"",CHAR(10)&amp;INDEX('Controle de reservas'!$M$14:$M$2013,BG23),IF(OR(INDEX('Controle de reservas'!$L$14:$L$2013,BG23)="Em cobertura",INDEX('Controle de reservas'!$L$14:$L$2013,BG23)="Programado"),CHAR(10)&amp;"SEM LOCAL",""))&amp;IF(INDEX('Controle de reservas'!$N$14:$N$2013,BG23)&lt;&gt;"",CHAR(10)&amp;"Subst.: "&amp;INDEX('Controle de reservas'!$N$14:$N$2013,BG23),"")&amp;IF(AND(ISNUMBER(INDEX('Controle de reservas'!$I$14:$I$2013,BG23)),INDEX('Controle de reservas'!$I$14:$I$2013,BG23)&gt;0,INDEX('Controle de reservas'!$K$14:$K$2013,BG23)&gt;INDEX('Controle de reservas'!$I$14:$I$2013,BG23)),CHAR(10)&amp;"DIVERGÊNCIA DE DATAS","")&amp;IF(INDEX('Controle de reservas'!$P$14:$P$2013,BG23)&lt;&gt;"OK"," !",""))))</f>
      </c>
      <c r="T23" s="17">
        <f ca="1">IF(OR($AQ23=0,T$9="",T$9&lt;$AS23,AND($AT23&lt;&gt;"",T$9&gt;$AT23)),"",IF(BH23=0,"—",IF(INDEX('Controle de reservas'!$P$14:$P$2013,BH23)="DUPLICIDADE NO DIA","CONFLITO"&amp;IF(INDEX('Controle de reservas'!$M$14:$M$2013,BH23)&lt;&gt;"",CHAR(10)&amp;INDEX('Controle de reservas'!$M$14:$M$2013,BH23),"")&amp;IF(INDEX('Controle de reservas'!$N$14:$N$2013,BH23)&lt;&gt;"",CHAR(10)&amp;"Subst.: "&amp;INDEX('Controle de reservas'!$N$14:$N$2013,BH23),"")&amp;IF(AND(ISNUMBER(INDEX('Controle de reservas'!$I$14:$I$2013,BH23)),INDEX('Controle de reservas'!$I$14:$I$2013,BH23)&gt;0,INDEX('Controle de reservas'!$K$14:$K$2013,BH23)&gt;INDEX('Controle de reservas'!$I$14:$I$2013,BH23)),CHAR(10)&amp;"DIVERGÊNCIA DE DATAS",""),IF(INDEX('Controle de reservas'!$L$14:$L$2013,BH23)="Em cobertura","COV",IF(INDEX('Controle de reservas'!$L$14:$L$2013,BH23)="Disponível","DISP",IF(INDEX('Controle de reservas'!$L$14:$L$2013,BH23)="Não utilizado","NU",IF(INDEX('Controle de reservas'!$L$14:$L$2013,BH23)="Folga","F",IF(INDEX('Controle de reservas'!$L$14:$L$2013,BH23)="Ocorrência","O",IF(INDEX('Controle de reservas'!$L$14:$L$2013,BH23)="Programado","PROG",IF(INDEX('Controle de reservas'!$L$14:$L$2013,BH23)="Disponível no posto","DP","SEM SITUAÇÃO")))))))&amp;IF(INDEX('Controle de reservas'!$M$14:$M$2013,BH23)&lt;&gt;"",CHAR(10)&amp;INDEX('Controle de reservas'!$M$14:$M$2013,BH23),IF(OR(INDEX('Controle de reservas'!$L$14:$L$2013,BH23)="Em cobertura",INDEX('Controle de reservas'!$L$14:$L$2013,BH23)="Programado"),CHAR(10)&amp;"SEM LOCAL",""))&amp;IF(INDEX('Controle de reservas'!$N$14:$N$2013,BH23)&lt;&gt;"",CHAR(10)&amp;"Subst.: "&amp;INDEX('Controle de reservas'!$N$14:$N$2013,BH23),"")&amp;IF(AND(ISNUMBER(INDEX('Controle de reservas'!$I$14:$I$2013,BH23)),INDEX('Controle de reservas'!$I$14:$I$2013,BH23)&gt;0,INDEX('Controle de reservas'!$K$14:$K$2013,BH23)&gt;INDEX('Controle de reservas'!$I$14:$I$2013,BH23)),CHAR(10)&amp;"DIVERGÊNCIA DE DATAS","")&amp;IF(INDEX('Controle de reservas'!$P$14:$P$2013,BH23)&lt;&gt;"OK"," !",""))))</f>
      </c>
      <c r="U23" s="17">
        <f ca="1">IF(OR($AQ23=0,U$9="",U$9&lt;$AS23,AND($AT23&lt;&gt;"",U$9&gt;$AT23)),"",IF(BI23=0,"—",IF(INDEX('Controle de reservas'!$P$14:$P$2013,BI23)="DUPLICIDADE NO DIA","CONFLITO"&amp;IF(INDEX('Controle de reservas'!$M$14:$M$2013,BI23)&lt;&gt;"",CHAR(10)&amp;INDEX('Controle de reservas'!$M$14:$M$2013,BI23),"")&amp;IF(INDEX('Controle de reservas'!$N$14:$N$2013,BI23)&lt;&gt;"",CHAR(10)&amp;"Subst.: "&amp;INDEX('Controle de reservas'!$N$14:$N$2013,BI23),"")&amp;IF(AND(ISNUMBER(INDEX('Controle de reservas'!$I$14:$I$2013,BI23)),INDEX('Controle de reservas'!$I$14:$I$2013,BI23)&gt;0,INDEX('Controle de reservas'!$K$14:$K$2013,BI23)&gt;INDEX('Controle de reservas'!$I$14:$I$2013,BI23)),CHAR(10)&amp;"DIVERGÊNCIA DE DATAS",""),IF(INDEX('Controle de reservas'!$L$14:$L$2013,BI23)="Em cobertura","COV",IF(INDEX('Controle de reservas'!$L$14:$L$2013,BI23)="Disponível","DISP",IF(INDEX('Controle de reservas'!$L$14:$L$2013,BI23)="Não utilizado","NU",IF(INDEX('Controle de reservas'!$L$14:$L$2013,BI23)="Folga","F",IF(INDEX('Controle de reservas'!$L$14:$L$2013,BI23)="Ocorrência","O",IF(INDEX('Controle de reservas'!$L$14:$L$2013,BI23)="Programado","PROG",IF(INDEX('Controle de reservas'!$L$14:$L$2013,BI23)="Disponível no posto","DP","SEM SITUAÇÃO")))))))&amp;IF(INDEX('Controle de reservas'!$M$14:$M$2013,BI23)&lt;&gt;"",CHAR(10)&amp;INDEX('Controle de reservas'!$M$14:$M$2013,BI23),IF(OR(INDEX('Controle de reservas'!$L$14:$L$2013,BI23)="Em cobertura",INDEX('Controle de reservas'!$L$14:$L$2013,BI23)="Programado"),CHAR(10)&amp;"SEM LOCAL",""))&amp;IF(INDEX('Controle de reservas'!$N$14:$N$2013,BI23)&lt;&gt;"",CHAR(10)&amp;"Subst.: "&amp;INDEX('Controle de reservas'!$N$14:$N$2013,BI23),"")&amp;IF(AND(ISNUMBER(INDEX('Controle de reservas'!$I$14:$I$2013,BI23)),INDEX('Controle de reservas'!$I$14:$I$2013,BI23)&gt;0,INDEX('Controle de reservas'!$K$14:$K$2013,BI23)&gt;INDEX('Controle de reservas'!$I$14:$I$2013,BI23)),CHAR(10)&amp;"DIVERGÊNCIA DE DATAS","")&amp;IF(INDEX('Controle de reservas'!$P$14:$P$2013,BI23)&lt;&gt;"OK"," !",""))))</f>
      </c>
      <c r="V23" s="17">
        <f ca="1">IF(OR($AQ23=0,V$9="",V$9&lt;$AS23,AND($AT23&lt;&gt;"",V$9&gt;$AT23)),"",IF(BJ23=0,"—",IF(INDEX('Controle de reservas'!$P$14:$P$2013,BJ23)="DUPLICIDADE NO DIA","CONFLITO"&amp;IF(INDEX('Controle de reservas'!$M$14:$M$2013,BJ23)&lt;&gt;"",CHAR(10)&amp;INDEX('Controle de reservas'!$M$14:$M$2013,BJ23),"")&amp;IF(INDEX('Controle de reservas'!$N$14:$N$2013,BJ23)&lt;&gt;"",CHAR(10)&amp;"Subst.: "&amp;INDEX('Controle de reservas'!$N$14:$N$2013,BJ23),"")&amp;IF(AND(ISNUMBER(INDEX('Controle de reservas'!$I$14:$I$2013,BJ23)),INDEX('Controle de reservas'!$I$14:$I$2013,BJ23)&gt;0,INDEX('Controle de reservas'!$K$14:$K$2013,BJ23)&gt;INDEX('Controle de reservas'!$I$14:$I$2013,BJ23)),CHAR(10)&amp;"DIVERGÊNCIA DE DATAS",""),IF(INDEX('Controle de reservas'!$L$14:$L$2013,BJ23)="Em cobertura","COV",IF(INDEX('Controle de reservas'!$L$14:$L$2013,BJ23)="Disponível","DISP",IF(INDEX('Controle de reservas'!$L$14:$L$2013,BJ23)="Não utilizado","NU",IF(INDEX('Controle de reservas'!$L$14:$L$2013,BJ23)="Folga","F",IF(INDEX('Controle de reservas'!$L$14:$L$2013,BJ23)="Ocorrência","O",IF(INDEX('Controle de reservas'!$L$14:$L$2013,BJ23)="Programado","PROG",IF(INDEX('Controle de reservas'!$L$14:$L$2013,BJ23)="Disponível no posto","DP","SEM SITUAÇÃO")))))))&amp;IF(INDEX('Controle de reservas'!$M$14:$M$2013,BJ23)&lt;&gt;"",CHAR(10)&amp;INDEX('Controle de reservas'!$M$14:$M$2013,BJ23),IF(OR(INDEX('Controle de reservas'!$L$14:$L$2013,BJ23)="Em cobertura",INDEX('Controle de reservas'!$L$14:$L$2013,BJ23)="Programado"),CHAR(10)&amp;"SEM LOCAL",""))&amp;IF(INDEX('Controle de reservas'!$N$14:$N$2013,BJ23)&lt;&gt;"",CHAR(10)&amp;"Subst.: "&amp;INDEX('Controle de reservas'!$N$14:$N$2013,BJ23),"")&amp;IF(AND(ISNUMBER(INDEX('Controle de reservas'!$I$14:$I$2013,BJ23)),INDEX('Controle de reservas'!$I$14:$I$2013,BJ23)&gt;0,INDEX('Controle de reservas'!$K$14:$K$2013,BJ23)&gt;INDEX('Controle de reservas'!$I$14:$I$2013,BJ23)),CHAR(10)&amp;"DIVERGÊNCIA DE DATAS","")&amp;IF(INDEX('Controle de reservas'!$P$14:$P$2013,BJ23)&lt;&gt;"OK"," !",""))))</f>
      </c>
      <c r="W23" s="17">
        <f ca="1">IF(OR($AQ23=0,W$9="",W$9&lt;$AS23,AND($AT23&lt;&gt;"",W$9&gt;$AT23)),"",IF(BK23=0,"—",IF(INDEX('Controle de reservas'!$P$14:$P$2013,BK23)="DUPLICIDADE NO DIA","CONFLITO"&amp;IF(INDEX('Controle de reservas'!$M$14:$M$2013,BK23)&lt;&gt;"",CHAR(10)&amp;INDEX('Controle de reservas'!$M$14:$M$2013,BK23),"")&amp;IF(INDEX('Controle de reservas'!$N$14:$N$2013,BK23)&lt;&gt;"",CHAR(10)&amp;"Subst.: "&amp;INDEX('Controle de reservas'!$N$14:$N$2013,BK23),"")&amp;IF(AND(ISNUMBER(INDEX('Controle de reservas'!$I$14:$I$2013,BK23)),INDEX('Controle de reservas'!$I$14:$I$2013,BK23)&gt;0,INDEX('Controle de reservas'!$K$14:$K$2013,BK23)&gt;INDEX('Controle de reservas'!$I$14:$I$2013,BK23)),CHAR(10)&amp;"DIVERGÊNCIA DE DATAS",""),IF(INDEX('Controle de reservas'!$L$14:$L$2013,BK23)="Em cobertura","COV",IF(INDEX('Controle de reservas'!$L$14:$L$2013,BK23)="Disponível","DISP",IF(INDEX('Controle de reservas'!$L$14:$L$2013,BK23)="Não utilizado","NU",IF(INDEX('Controle de reservas'!$L$14:$L$2013,BK23)="Folga","F",IF(INDEX('Controle de reservas'!$L$14:$L$2013,BK23)="Ocorrência","O",IF(INDEX('Controle de reservas'!$L$14:$L$2013,BK23)="Programado","PROG",IF(INDEX('Controle de reservas'!$L$14:$L$2013,BK23)="Disponível no posto","DP","SEM SITUAÇÃO")))))))&amp;IF(INDEX('Controle de reservas'!$M$14:$M$2013,BK23)&lt;&gt;"",CHAR(10)&amp;INDEX('Controle de reservas'!$M$14:$M$2013,BK23),IF(OR(INDEX('Controle de reservas'!$L$14:$L$2013,BK23)="Em cobertura",INDEX('Controle de reservas'!$L$14:$L$2013,BK23)="Programado"),CHAR(10)&amp;"SEM LOCAL",""))&amp;IF(INDEX('Controle de reservas'!$N$14:$N$2013,BK23)&lt;&gt;"",CHAR(10)&amp;"Subst.: "&amp;INDEX('Controle de reservas'!$N$14:$N$2013,BK23),"")&amp;IF(AND(ISNUMBER(INDEX('Controle de reservas'!$I$14:$I$2013,BK23)),INDEX('Controle de reservas'!$I$14:$I$2013,BK23)&gt;0,INDEX('Controle de reservas'!$K$14:$K$2013,BK23)&gt;INDEX('Controle de reservas'!$I$14:$I$2013,BK23)),CHAR(10)&amp;"DIVERGÊNCIA DE DATAS","")&amp;IF(INDEX('Controle de reservas'!$P$14:$P$2013,BK23)&lt;&gt;"OK"," !",""))))</f>
      </c>
      <c r="X23" s="17">
        <f ca="1">IF(OR($AQ23=0,X$9="",X$9&lt;$AS23,AND($AT23&lt;&gt;"",X$9&gt;$AT23)),"",IF(BL23=0,"—",IF(INDEX('Controle de reservas'!$P$14:$P$2013,BL23)="DUPLICIDADE NO DIA","CONFLITO"&amp;IF(INDEX('Controle de reservas'!$M$14:$M$2013,BL23)&lt;&gt;"",CHAR(10)&amp;INDEX('Controle de reservas'!$M$14:$M$2013,BL23),"")&amp;IF(INDEX('Controle de reservas'!$N$14:$N$2013,BL23)&lt;&gt;"",CHAR(10)&amp;"Subst.: "&amp;INDEX('Controle de reservas'!$N$14:$N$2013,BL23),"")&amp;IF(AND(ISNUMBER(INDEX('Controle de reservas'!$I$14:$I$2013,BL23)),INDEX('Controle de reservas'!$I$14:$I$2013,BL23)&gt;0,INDEX('Controle de reservas'!$K$14:$K$2013,BL23)&gt;INDEX('Controle de reservas'!$I$14:$I$2013,BL23)),CHAR(10)&amp;"DIVERGÊNCIA DE DATAS",""),IF(INDEX('Controle de reservas'!$L$14:$L$2013,BL23)="Em cobertura","COV",IF(INDEX('Controle de reservas'!$L$14:$L$2013,BL23)="Disponível","DISP",IF(INDEX('Controle de reservas'!$L$14:$L$2013,BL23)="Não utilizado","NU",IF(INDEX('Controle de reservas'!$L$14:$L$2013,BL23)="Folga","F",IF(INDEX('Controle de reservas'!$L$14:$L$2013,BL23)="Ocorrência","O",IF(INDEX('Controle de reservas'!$L$14:$L$2013,BL23)="Programado","PROG",IF(INDEX('Controle de reservas'!$L$14:$L$2013,BL23)="Disponível no posto","DP","SEM SITUAÇÃO")))))))&amp;IF(INDEX('Controle de reservas'!$M$14:$M$2013,BL23)&lt;&gt;"",CHAR(10)&amp;INDEX('Controle de reservas'!$M$14:$M$2013,BL23),IF(OR(INDEX('Controle de reservas'!$L$14:$L$2013,BL23)="Em cobertura",INDEX('Controle de reservas'!$L$14:$L$2013,BL23)="Programado"),CHAR(10)&amp;"SEM LOCAL",""))&amp;IF(INDEX('Controle de reservas'!$N$14:$N$2013,BL23)&lt;&gt;"",CHAR(10)&amp;"Subst.: "&amp;INDEX('Controle de reservas'!$N$14:$N$2013,BL23),"")&amp;IF(AND(ISNUMBER(INDEX('Controle de reservas'!$I$14:$I$2013,BL23)),INDEX('Controle de reservas'!$I$14:$I$2013,BL23)&gt;0,INDEX('Controle de reservas'!$K$14:$K$2013,BL23)&gt;INDEX('Controle de reservas'!$I$14:$I$2013,BL23)),CHAR(10)&amp;"DIVERGÊNCIA DE DATAS","")&amp;IF(INDEX('Controle de reservas'!$P$14:$P$2013,BL23)&lt;&gt;"OK"," !",""))))</f>
      </c>
      <c r="Y23" s="17">
        <f ca="1">IF(OR($AQ23=0,Y$9="",Y$9&lt;$AS23,AND($AT23&lt;&gt;"",Y$9&gt;$AT23)),"",IF(BM23=0,"—",IF(INDEX('Controle de reservas'!$P$14:$P$2013,BM23)="DUPLICIDADE NO DIA","CONFLITO"&amp;IF(INDEX('Controle de reservas'!$M$14:$M$2013,BM23)&lt;&gt;"",CHAR(10)&amp;INDEX('Controle de reservas'!$M$14:$M$2013,BM23),"")&amp;IF(INDEX('Controle de reservas'!$N$14:$N$2013,BM23)&lt;&gt;"",CHAR(10)&amp;"Subst.: "&amp;INDEX('Controle de reservas'!$N$14:$N$2013,BM23),"")&amp;IF(AND(ISNUMBER(INDEX('Controle de reservas'!$I$14:$I$2013,BM23)),INDEX('Controle de reservas'!$I$14:$I$2013,BM23)&gt;0,INDEX('Controle de reservas'!$K$14:$K$2013,BM23)&gt;INDEX('Controle de reservas'!$I$14:$I$2013,BM23)),CHAR(10)&amp;"DIVERGÊNCIA DE DATAS",""),IF(INDEX('Controle de reservas'!$L$14:$L$2013,BM23)="Em cobertura","COV",IF(INDEX('Controle de reservas'!$L$14:$L$2013,BM23)="Disponível","DISP",IF(INDEX('Controle de reservas'!$L$14:$L$2013,BM23)="Não utilizado","NU",IF(INDEX('Controle de reservas'!$L$14:$L$2013,BM23)="Folga","F",IF(INDEX('Controle de reservas'!$L$14:$L$2013,BM23)="Ocorrência","O",IF(INDEX('Controle de reservas'!$L$14:$L$2013,BM23)="Programado","PROG",IF(INDEX('Controle de reservas'!$L$14:$L$2013,BM23)="Disponível no posto","DP","SEM SITUAÇÃO")))))))&amp;IF(INDEX('Controle de reservas'!$M$14:$M$2013,BM23)&lt;&gt;"",CHAR(10)&amp;INDEX('Controle de reservas'!$M$14:$M$2013,BM23),IF(OR(INDEX('Controle de reservas'!$L$14:$L$2013,BM23)="Em cobertura",INDEX('Controle de reservas'!$L$14:$L$2013,BM23)="Programado"),CHAR(10)&amp;"SEM LOCAL",""))&amp;IF(INDEX('Controle de reservas'!$N$14:$N$2013,BM23)&lt;&gt;"",CHAR(10)&amp;"Subst.: "&amp;INDEX('Controle de reservas'!$N$14:$N$2013,BM23),"")&amp;IF(AND(ISNUMBER(INDEX('Controle de reservas'!$I$14:$I$2013,BM23)),INDEX('Controle de reservas'!$I$14:$I$2013,BM23)&gt;0,INDEX('Controle de reservas'!$K$14:$K$2013,BM23)&gt;INDEX('Controle de reservas'!$I$14:$I$2013,BM23)),CHAR(10)&amp;"DIVERGÊNCIA DE DATAS","")&amp;IF(INDEX('Controle de reservas'!$P$14:$P$2013,BM23)&lt;&gt;"OK"," !",""))))</f>
      </c>
      <c r="Z23" s="17">
        <f ca="1">IF(OR($AQ23=0,Z$9="",Z$9&lt;$AS23,AND($AT23&lt;&gt;"",Z$9&gt;$AT23)),"",IF(BN23=0,"—",IF(INDEX('Controle de reservas'!$P$14:$P$2013,BN23)="DUPLICIDADE NO DIA","CONFLITO"&amp;IF(INDEX('Controle de reservas'!$M$14:$M$2013,BN23)&lt;&gt;"",CHAR(10)&amp;INDEX('Controle de reservas'!$M$14:$M$2013,BN23),"")&amp;IF(INDEX('Controle de reservas'!$N$14:$N$2013,BN23)&lt;&gt;"",CHAR(10)&amp;"Subst.: "&amp;INDEX('Controle de reservas'!$N$14:$N$2013,BN23),"")&amp;IF(AND(ISNUMBER(INDEX('Controle de reservas'!$I$14:$I$2013,BN23)),INDEX('Controle de reservas'!$I$14:$I$2013,BN23)&gt;0,INDEX('Controle de reservas'!$K$14:$K$2013,BN23)&gt;INDEX('Controle de reservas'!$I$14:$I$2013,BN23)),CHAR(10)&amp;"DIVERGÊNCIA DE DATAS",""),IF(INDEX('Controle de reservas'!$L$14:$L$2013,BN23)="Em cobertura","COV",IF(INDEX('Controle de reservas'!$L$14:$L$2013,BN23)="Disponível","DISP",IF(INDEX('Controle de reservas'!$L$14:$L$2013,BN23)="Não utilizado","NU",IF(INDEX('Controle de reservas'!$L$14:$L$2013,BN23)="Folga","F",IF(INDEX('Controle de reservas'!$L$14:$L$2013,BN23)="Ocorrência","O",IF(INDEX('Controle de reservas'!$L$14:$L$2013,BN23)="Programado","PROG",IF(INDEX('Controle de reservas'!$L$14:$L$2013,BN23)="Disponível no posto","DP","SEM SITUAÇÃO")))))))&amp;IF(INDEX('Controle de reservas'!$M$14:$M$2013,BN23)&lt;&gt;"",CHAR(10)&amp;INDEX('Controle de reservas'!$M$14:$M$2013,BN23),IF(OR(INDEX('Controle de reservas'!$L$14:$L$2013,BN23)="Em cobertura",INDEX('Controle de reservas'!$L$14:$L$2013,BN23)="Programado"),CHAR(10)&amp;"SEM LOCAL",""))&amp;IF(INDEX('Controle de reservas'!$N$14:$N$2013,BN23)&lt;&gt;"",CHAR(10)&amp;"Subst.: "&amp;INDEX('Controle de reservas'!$N$14:$N$2013,BN23),"")&amp;IF(AND(ISNUMBER(INDEX('Controle de reservas'!$I$14:$I$2013,BN23)),INDEX('Controle de reservas'!$I$14:$I$2013,BN23)&gt;0,INDEX('Controle de reservas'!$K$14:$K$2013,BN23)&gt;INDEX('Controle de reservas'!$I$14:$I$2013,BN23)),CHAR(10)&amp;"DIVERGÊNCIA DE DATAS","")&amp;IF(INDEX('Controle de reservas'!$P$14:$P$2013,BN23)&lt;&gt;"OK"," !",""))))</f>
      </c>
      <c r="AA23" s="17">
        <f ca="1">IF(OR($AQ23=0,AA$9="",AA$9&lt;$AS23,AND($AT23&lt;&gt;"",AA$9&gt;$AT23)),"",IF(BO23=0,"—",IF(INDEX('Controle de reservas'!$P$14:$P$2013,BO23)="DUPLICIDADE NO DIA","CONFLITO"&amp;IF(INDEX('Controle de reservas'!$M$14:$M$2013,BO23)&lt;&gt;"",CHAR(10)&amp;INDEX('Controle de reservas'!$M$14:$M$2013,BO23),"")&amp;IF(INDEX('Controle de reservas'!$N$14:$N$2013,BO23)&lt;&gt;"",CHAR(10)&amp;"Subst.: "&amp;INDEX('Controle de reservas'!$N$14:$N$2013,BO23),"")&amp;IF(AND(ISNUMBER(INDEX('Controle de reservas'!$I$14:$I$2013,BO23)),INDEX('Controle de reservas'!$I$14:$I$2013,BO23)&gt;0,INDEX('Controle de reservas'!$K$14:$K$2013,BO23)&gt;INDEX('Controle de reservas'!$I$14:$I$2013,BO23)),CHAR(10)&amp;"DIVERGÊNCIA DE DATAS",""),IF(INDEX('Controle de reservas'!$L$14:$L$2013,BO23)="Em cobertura","COV",IF(INDEX('Controle de reservas'!$L$14:$L$2013,BO23)="Disponível","DISP",IF(INDEX('Controle de reservas'!$L$14:$L$2013,BO23)="Não utilizado","NU",IF(INDEX('Controle de reservas'!$L$14:$L$2013,BO23)="Folga","F",IF(INDEX('Controle de reservas'!$L$14:$L$2013,BO23)="Ocorrência","O",IF(INDEX('Controle de reservas'!$L$14:$L$2013,BO23)="Programado","PROG",IF(INDEX('Controle de reservas'!$L$14:$L$2013,BO23)="Disponível no posto","DP","SEM SITUAÇÃO")))))))&amp;IF(INDEX('Controle de reservas'!$M$14:$M$2013,BO23)&lt;&gt;"",CHAR(10)&amp;INDEX('Controle de reservas'!$M$14:$M$2013,BO23),IF(OR(INDEX('Controle de reservas'!$L$14:$L$2013,BO23)="Em cobertura",INDEX('Controle de reservas'!$L$14:$L$2013,BO23)="Programado"),CHAR(10)&amp;"SEM LOCAL",""))&amp;IF(INDEX('Controle de reservas'!$N$14:$N$2013,BO23)&lt;&gt;"",CHAR(10)&amp;"Subst.: "&amp;INDEX('Controle de reservas'!$N$14:$N$2013,BO23),"")&amp;IF(AND(ISNUMBER(INDEX('Controle de reservas'!$I$14:$I$2013,BO23)),INDEX('Controle de reservas'!$I$14:$I$2013,BO23)&gt;0,INDEX('Controle de reservas'!$K$14:$K$2013,BO23)&gt;INDEX('Controle de reservas'!$I$14:$I$2013,BO23)),CHAR(10)&amp;"DIVERGÊNCIA DE DATAS","")&amp;IF(INDEX('Controle de reservas'!$P$14:$P$2013,BO23)&lt;&gt;"OK"," !",""))))</f>
      </c>
      <c r="AB23" s="17">
        <f ca="1">IF(OR($AQ23=0,AB$9="",AB$9&lt;$AS23,AND($AT23&lt;&gt;"",AB$9&gt;$AT23)),"",IF(BP23=0,"—",IF(INDEX('Controle de reservas'!$P$14:$P$2013,BP23)="DUPLICIDADE NO DIA","CONFLITO"&amp;IF(INDEX('Controle de reservas'!$M$14:$M$2013,BP23)&lt;&gt;"",CHAR(10)&amp;INDEX('Controle de reservas'!$M$14:$M$2013,BP23),"")&amp;IF(INDEX('Controle de reservas'!$N$14:$N$2013,BP23)&lt;&gt;"",CHAR(10)&amp;"Subst.: "&amp;INDEX('Controle de reservas'!$N$14:$N$2013,BP23),"")&amp;IF(AND(ISNUMBER(INDEX('Controle de reservas'!$I$14:$I$2013,BP23)),INDEX('Controle de reservas'!$I$14:$I$2013,BP23)&gt;0,INDEX('Controle de reservas'!$K$14:$K$2013,BP23)&gt;INDEX('Controle de reservas'!$I$14:$I$2013,BP23)),CHAR(10)&amp;"DIVERGÊNCIA DE DATAS",""),IF(INDEX('Controle de reservas'!$L$14:$L$2013,BP23)="Em cobertura","COV",IF(INDEX('Controle de reservas'!$L$14:$L$2013,BP23)="Disponível","DISP",IF(INDEX('Controle de reservas'!$L$14:$L$2013,BP23)="Não utilizado","NU",IF(INDEX('Controle de reservas'!$L$14:$L$2013,BP23)="Folga","F",IF(INDEX('Controle de reservas'!$L$14:$L$2013,BP23)="Ocorrência","O",IF(INDEX('Controle de reservas'!$L$14:$L$2013,BP23)="Programado","PROG",IF(INDEX('Controle de reservas'!$L$14:$L$2013,BP23)="Disponível no posto","DP","SEM SITUAÇÃO")))))))&amp;IF(INDEX('Controle de reservas'!$M$14:$M$2013,BP23)&lt;&gt;"",CHAR(10)&amp;INDEX('Controle de reservas'!$M$14:$M$2013,BP23),IF(OR(INDEX('Controle de reservas'!$L$14:$L$2013,BP23)="Em cobertura",INDEX('Controle de reservas'!$L$14:$L$2013,BP23)="Programado"),CHAR(10)&amp;"SEM LOCAL",""))&amp;IF(INDEX('Controle de reservas'!$N$14:$N$2013,BP23)&lt;&gt;"",CHAR(10)&amp;"Subst.: "&amp;INDEX('Controle de reservas'!$N$14:$N$2013,BP23),"")&amp;IF(AND(ISNUMBER(INDEX('Controle de reservas'!$I$14:$I$2013,BP23)),INDEX('Controle de reservas'!$I$14:$I$2013,BP23)&gt;0,INDEX('Controle de reservas'!$K$14:$K$2013,BP23)&gt;INDEX('Controle de reservas'!$I$14:$I$2013,BP23)),CHAR(10)&amp;"DIVERGÊNCIA DE DATAS","")&amp;IF(INDEX('Controle de reservas'!$P$14:$P$2013,BP23)&lt;&gt;"OK"," !",""))))</f>
      </c>
      <c r="AC23" s="17">
        <f ca="1">IF(OR($AQ23=0,AC$9="",AC$9&lt;$AS23,AND($AT23&lt;&gt;"",AC$9&gt;$AT23)),"",IF(BQ23=0,"—",IF(INDEX('Controle de reservas'!$P$14:$P$2013,BQ23)="DUPLICIDADE NO DIA","CONFLITO"&amp;IF(INDEX('Controle de reservas'!$M$14:$M$2013,BQ23)&lt;&gt;"",CHAR(10)&amp;INDEX('Controle de reservas'!$M$14:$M$2013,BQ23),"")&amp;IF(INDEX('Controle de reservas'!$N$14:$N$2013,BQ23)&lt;&gt;"",CHAR(10)&amp;"Subst.: "&amp;INDEX('Controle de reservas'!$N$14:$N$2013,BQ23),"")&amp;IF(AND(ISNUMBER(INDEX('Controle de reservas'!$I$14:$I$2013,BQ23)),INDEX('Controle de reservas'!$I$14:$I$2013,BQ23)&gt;0,INDEX('Controle de reservas'!$K$14:$K$2013,BQ23)&gt;INDEX('Controle de reservas'!$I$14:$I$2013,BQ23)),CHAR(10)&amp;"DIVERGÊNCIA DE DATAS",""),IF(INDEX('Controle de reservas'!$L$14:$L$2013,BQ23)="Em cobertura","COV",IF(INDEX('Controle de reservas'!$L$14:$L$2013,BQ23)="Disponível","DISP",IF(INDEX('Controle de reservas'!$L$14:$L$2013,BQ23)="Não utilizado","NU",IF(INDEX('Controle de reservas'!$L$14:$L$2013,BQ23)="Folga","F",IF(INDEX('Controle de reservas'!$L$14:$L$2013,BQ23)="Ocorrência","O",IF(INDEX('Controle de reservas'!$L$14:$L$2013,BQ23)="Programado","PROG",IF(INDEX('Controle de reservas'!$L$14:$L$2013,BQ23)="Disponível no posto","DP","SEM SITUAÇÃO")))))))&amp;IF(INDEX('Controle de reservas'!$M$14:$M$2013,BQ23)&lt;&gt;"",CHAR(10)&amp;INDEX('Controle de reservas'!$M$14:$M$2013,BQ23),IF(OR(INDEX('Controle de reservas'!$L$14:$L$2013,BQ23)="Em cobertura",INDEX('Controle de reservas'!$L$14:$L$2013,BQ23)="Programado"),CHAR(10)&amp;"SEM LOCAL",""))&amp;IF(INDEX('Controle de reservas'!$N$14:$N$2013,BQ23)&lt;&gt;"",CHAR(10)&amp;"Subst.: "&amp;INDEX('Controle de reservas'!$N$14:$N$2013,BQ23),"")&amp;IF(AND(ISNUMBER(INDEX('Controle de reservas'!$I$14:$I$2013,BQ23)),INDEX('Controle de reservas'!$I$14:$I$2013,BQ23)&gt;0,INDEX('Controle de reservas'!$K$14:$K$2013,BQ23)&gt;INDEX('Controle de reservas'!$I$14:$I$2013,BQ23)),CHAR(10)&amp;"DIVERGÊNCIA DE DATAS","")&amp;IF(INDEX('Controle de reservas'!$P$14:$P$2013,BQ23)&lt;&gt;"OK"," !",""))))</f>
      </c>
      <c r="AD23" s="17">
        <f ca="1">IF(OR($AQ23=0,AD$9="",AD$9&lt;$AS23,AND($AT23&lt;&gt;"",AD$9&gt;$AT23)),"",IF(BR23=0,"—",IF(INDEX('Controle de reservas'!$P$14:$P$2013,BR23)="DUPLICIDADE NO DIA","CONFLITO"&amp;IF(INDEX('Controle de reservas'!$M$14:$M$2013,BR23)&lt;&gt;"",CHAR(10)&amp;INDEX('Controle de reservas'!$M$14:$M$2013,BR23),"")&amp;IF(INDEX('Controle de reservas'!$N$14:$N$2013,BR23)&lt;&gt;"",CHAR(10)&amp;"Subst.: "&amp;INDEX('Controle de reservas'!$N$14:$N$2013,BR23),"")&amp;IF(AND(ISNUMBER(INDEX('Controle de reservas'!$I$14:$I$2013,BR23)),INDEX('Controle de reservas'!$I$14:$I$2013,BR23)&gt;0,INDEX('Controle de reservas'!$K$14:$K$2013,BR23)&gt;INDEX('Controle de reservas'!$I$14:$I$2013,BR23)),CHAR(10)&amp;"DIVERGÊNCIA DE DATAS",""),IF(INDEX('Controle de reservas'!$L$14:$L$2013,BR23)="Em cobertura","COV",IF(INDEX('Controle de reservas'!$L$14:$L$2013,BR23)="Disponível","DISP",IF(INDEX('Controle de reservas'!$L$14:$L$2013,BR23)="Não utilizado","NU",IF(INDEX('Controle de reservas'!$L$14:$L$2013,BR23)="Folga","F",IF(INDEX('Controle de reservas'!$L$14:$L$2013,BR23)="Ocorrência","O",IF(INDEX('Controle de reservas'!$L$14:$L$2013,BR23)="Programado","PROG",IF(INDEX('Controle de reservas'!$L$14:$L$2013,BR23)="Disponível no posto","DP","SEM SITUAÇÃO")))))))&amp;IF(INDEX('Controle de reservas'!$M$14:$M$2013,BR23)&lt;&gt;"",CHAR(10)&amp;INDEX('Controle de reservas'!$M$14:$M$2013,BR23),IF(OR(INDEX('Controle de reservas'!$L$14:$L$2013,BR23)="Em cobertura",INDEX('Controle de reservas'!$L$14:$L$2013,BR23)="Programado"),CHAR(10)&amp;"SEM LOCAL",""))&amp;IF(INDEX('Controle de reservas'!$N$14:$N$2013,BR23)&lt;&gt;"",CHAR(10)&amp;"Subst.: "&amp;INDEX('Controle de reservas'!$N$14:$N$2013,BR23),"")&amp;IF(AND(ISNUMBER(INDEX('Controle de reservas'!$I$14:$I$2013,BR23)),INDEX('Controle de reservas'!$I$14:$I$2013,BR23)&gt;0,INDEX('Controle de reservas'!$K$14:$K$2013,BR23)&gt;INDEX('Controle de reservas'!$I$14:$I$2013,BR23)),CHAR(10)&amp;"DIVERGÊNCIA DE DATAS","")&amp;IF(INDEX('Controle de reservas'!$P$14:$P$2013,BR23)&lt;&gt;"OK"," !",""))))</f>
      </c>
      <c r="AE23" s="17">
        <f ca="1">IF(OR($AQ23=0,AE$9="",AE$9&lt;$AS23,AND($AT23&lt;&gt;"",AE$9&gt;$AT23)),"",IF(BS23=0,"—",IF(INDEX('Controle de reservas'!$P$14:$P$2013,BS23)="DUPLICIDADE NO DIA","CONFLITO"&amp;IF(INDEX('Controle de reservas'!$M$14:$M$2013,BS23)&lt;&gt;"",CHAR(10)&amp;INDEX('Controle de reservas'!$M$14:$M$2013,BS23),"")&amp;IF(INDEX('Controle de reservas'!$N$14:$N$2013,BS23)&lt;&gt;"",CHAR(10)&amp;"Subst.: "&amp;INDEX('Controle de reservas'!$N$14:$N$2013,BS23),"")&amp;IF(AND(ISNUMBER(INDEX('Controle de reservas'!$I$14:$I$2013,BS23)),INDEX('Controle de reservas'!$I$14:$I$2013,BS23)&gt;0,INDEX('Controle de reservas'!$K$14:$K$2013,BS23)&gt;INDEX('Controle de reservas'!$I$14:$I$2013,BS23)),CHAR(10)&amp;"DIVERGÊNCIA DE DATAS",""),IF(INDEX('Controle de reservas'!$L$14:$L$2013,BS23)="Em cobertura","COV",IF(INDEX('Controle de reservas'!$L$14:$L$2013,BS23)="Disponível","DISP",IF(INDEX('Controle de reservas'!$L$14:$L$2013,BS23)="Não utilizado","NU",IF(INDEX('Controle de reservas'!$L$14:$L$2013,BS23)="Folga","F",IF(INDEX('Controle de reservas'!$L$14:$L$2013,BS23)="Ocorrência","O",IF(INDEX('Controle de reservas'!$L$14:$L$2013,BS23)="Programado","PROG",IF(INDEX('Controle de reservas'!$L$14:$L$2013,BS23)="Disponível no posto","DP","SEM SITUAÇÃO")))))))&amp;IF(INDEX('Controle de reservas'!$M$14:$M$2013,BS23)&lt;&gt;"",CHAR(10)&amp;INDEX('Controle de reservas'!$M$14:$M$2013,BS23),IF(OR(INDEX('Controle de reservas'!$L$14:$L$2013,BS23)="Em cobertura",INDEX('Controle de reservas'!$L$14:$L$2013,BS23)="Programado"),CHAR(10)&amp;"SEM LOCAL",""))&amp;IF(INDEX('Controle de reservas'!$N$14:$N$2013,BS23)&lt;&gt;"",CHAR(10)&amp;"Subst.: "&amp;INDEX('Controle de reservas'!$N$14:$N$2013,BS23),"")&amp;IF(AND(ISNUMBER(INDEX('Controle de reservas'!$I$14:$I$2013,BS23)),INDEX('Controle de reservas'!$I$14:$I$2013,BS23)&gt;0,INDEX('Controle de reservas'!$K$14:$K$2013,BS23)&gt;INDEX('Controle de reservas'!$I$14:$I$2013,BS23)),CHAR(10)&amp;"DIVERGÊNCIA DE DATAS","")&amp;IF(INDEX('Controle de reservas'!$P$14:$P$2013,BS23)&lt;&gt;"OK"," !",""))))</f>
      </c>
      <c r="AF23" s="17">
        <f ca="1">IF(OR($AQ23=0,AF$9="",AF$9&lt;$AS23,AND($AT23&lt;&gt;"",AF$9&gt;$AT23)),"",IF(BT23=0,"—",IF(INDEX('Controle de reservas'!$P$14:$P$2013,BT23)="DUPLICIDADE NO DIA","CONFLITO"&amp;IF(INDEX('Controle de reservas'!$M$14:$M$2013,BT23)&lt;&gt;"",CHAR(10)&amp;INDEX('Controle de reservas'!$M$14:$M$2013,BT23),"")&amp;IF(INDEX('Controle de reservas'!$N$14:$N$2013,BT23)&lt;&gt;"",CHAR(10)&amp;"Subst.: "&amp;INDEX('Controle de reservas'!$N$14:$N$2013,BT23),"")&amp;IF(AND(ISNUMBER(INDEX('Controle de reservas'!$I$14:$I$2013,BT23)),INDEX('Controle de reservas'!$I$14:$I$2013,BT23)&gt;0,INDEX('Controle de reservas'!$K$14:$K$2013,BT23)&gt;INDEX('Controle de reservas'!$I$14:$I$2013,BT23)),CHAR(10)&amp;"DIVERGÊNCIA DE DATAS",""),IF(INDEX('Controle de reservas'!$L$14:$L$2013,BT23)="Em cobertura","COV",IF(INDEX('Controle de reservas'!$L$14:$L$2013,BT23)="Disponível","DISP",IF(INDEX('Controle de reservas'!$L$14:$L$2013,BT23)="Não utilizado","NU",IF(INDEX('Controle de reservas'!$L$14:$L$2013,BT23)="Folga","F",IF(INDEX('Controle de reservas'!$L$14:$L$2013,BT23)="Ocorrência","O",IF(INDEX('Controle de reservas'!$L$14:$L$2013,BT23)="Programado","PROG",IF(INDEX('Controle de reservas'!$L$14:$L$2013,BT23)="Disponível no posto","DP","SEM SITUAÇÃO")))))))&amp;IF(INDEX('Controle de reservas'!$M$14:$M$2013,BT23)&lt;&gt;"",CHAR(10)&amp;INDEX('Controle de reservas'!$M$14:$M$2013,BT23),IF(OR(INDEX('Controle de reservas'!$L$14:$L$2013,BT23)="Em cobertura",INDEX('Controle de reservas'!$L$14:$L$2013,BT23)="Programado"),CHAR(10)&amp;"SEM LOCAL",""))&amp;IF(INDEX('Controle de reservas'!$N$14:$N$2013,BT23)&lt;&gt;"",CHAR(10)&amp;"Subst.: "&amp;INDEX('Controle de reservas'!$N$14:$N$2013,BT23),"")&amp;IF(AND(ISNUMBER(INDEX('Controle de reservas'!$I$14:$I$2013,BT23)),INDEX('Controle de reservas'!$I$14:$I$2013,BT23)&gt;0,INDEX('Controle de reservas'!$K$14:$K$2013,BT23)&gt;INDEX('Controle de reservas'!$I$14:$I$2013,BT23)),CHAR(10)&amp;"DIVERGÊNCIA DE DATAS","")&amp;IF(INDEX('Controle de reservas'!$P$14:$P$2013,BT23)&lt;&gt;"OK"," !",""))))</f>
      </c>
      <c r="AG23" s="17">
        <f ca="1">IF(OR($AQ23=0,AG$9="",AG$9&lt;$AS23,AND($AT23&lt;&gt;"",AG$9&gt;$AT23)),"",IF(BU23=0,"—",IF(INDEX('Controle de reservas'!$P$14:$P$2013,BU23)="DUPLICIDADE NO DIA","CONFLITO"&amp;IF(INDEX('Controle de reservas'!$M$14:$M$2013,BU23)&lt;&gt;"",CHAR(10)&amp;INDEX('Controle de reservas'!$M$14:$M$2013,BU23),"")&amp;IF(INDEX('Controle de reservas'!$N$14:$N$2013,BU23)&lt;&gt;"",CHAR(10)&amp;"Subst.: "&amp;INDEX('Controle de reservas'!$N$14:$N$2013,BU23),"")&amp;IF(AND(ISNUMBER(INDEX('Controle de reservas'!$I$14:$I$2013,BU23)),INDEX('Controle de reservas'!$I$14:$I$2013,BU23)&gt;0,INDEX('Controle de reservas'!$K$14:$K$2013,BU23)&gt;INDEX('Controle de reservas'!$I$14:$I$2013,BU23)),CHAR(10)&amp;"DIVERGÊNCIA DE DATAS",""),IF(INDEX('Controle de reservas'!$L$14:$L$2013,BU23)="Em cobertura","COV",IF(INDEX('Controle de reservas'!$L$14:$L$2013,BU23)="Disponível","DISP",IF(INDEX('Controle de reservas'!$L$14:$L$2013,BU23)="Não utilizado","NU",IF(INDEX('Controle de reservas'!$L$14:$L$2013,BU23)="Folga","F",IF(INDEX('Controle de reservas'!$L$14:$L$2013,BU23)="Ocorrência","O",IF(INDEX('Controle de reservas'!$L$14:$L$2013,BU23)="Programado","PROG",IF(INDEX('Controle de reservas'!$L$14:$L$2013,BU23)="Disponível no posto","DP","SEM SITUAÇÃO")))))))&amp;IF(INDEX('Controle de reservas'!$M$14:$M$2013,BU23)&lt;&gt;"",CHAR(10)&amp;INDEX('Controle de reservas'!$M$14:$M$2013,BU23),IF(OR(INDEX('Controle de reservas'!$L$14:$L$2013,BU23)="Em cobertura",INDEX('Controle de reservas'!$L$14:$L$2013,BU23)="Programado"),CHAR(10)&amp;"SEM LOCAL",""))&amp;IF(INDEX('Controle de reservas'!$N$14:$N$2013,BU23)&lt;&gt;"",CHAR(10)&amp;"Subst.: "&amp;INDEX('Controle de reservas'!$N$14:$N$2013,BU23),"")&amp;IF(AND(ISNUMBER(INDEX('Controle de reservas'!$I$14:$I$2013,BU23)),INDEX('Controle de reservas'!$I$14:$I$2013,BU23)&gt;0,INDEX('Controle de reservas'!$K$14:$K$2013,BU23)&gt;INDEX('Controle de reservas'!$I$14:$I$2013,BU23)),CHAR(10)&amp;"DIVERGÊNCIA DE DATAS","")&amp;IF(INDEX('Controle de reservas'!$P$14:$P$2013,BU23)&lt;&gt;"OK"," !",""))))</f>
      </c>
      <c r="AH23" s="17">
        <f ca="1">IF(OR($AQ23=0,AH$9="",AH$9&lt;$AS23,AND($AT23&lt;&gt;"",AH$9&gt;$AT23)),"",IF(BV23=0,"—",IF(INDEX('Controle de reservas'!$P$14:$P$2013,BV23)="DUPLICIDADE NO DIA","CONFLITO"&amp;IF(INDEX('Controle de reservas'!$M$14:$M$2013,BV23)&lt;&gt;"",CHAR(10)&amp;INDEX('Controle de reservas'!$M$14:$M$2013,BV23),"")&amp;IF(INDEX('Controle de reservas'!$N$14:$N$2013,BV23)&lt;&gt;"",CHAR(10)&amp;"Subst.: "&amp;INDEX('Controle de reservas'!$N$14:$N$2013,BV23),"")&amp;IF(AND(ISNUMBER(INDEX('Controle de reservas'!$I$14:$I$2013,BV23)),INDEX('Controle de reservas'!$I$14:$I$2013,BV23)&gt;0,INDEX('Controle de reservas'!$K$14:$K$2013,BV23)&gt;INDEX('Controle de reservas'!$I$14:$I$2013,BV23)),CHAR(10)&amp;"DIVERGÊNCIA DE DATAS",""),IF(INDEX('Controle de reservas'!$L$14:$L$2013,BV23)="Em cobertura","COV",IF(INDEX('Controle de reservas'!$L$14:$L$2013,BV23)="Disponível","DISP",IF(INDEX('Controle de reservas'!$L$14:$L$2013,BV23)="Não utilizado","NU",IF(INDEX('Controle de reservas'!$L$14:$L$2013,BV23)="Folga","F",IF(INDEX('Controle de reservas'!$L$14:$L$2013,BV23)="Ocorrência","O",IF(INDEX('Controle de reservas'!$L$14:$L$2013,BV23)="Programado","PROG",IF(INDEX('Controle de reservas'!$L$14:$L$2013,BV23)="Disponível no posto","DP","SEM SITUAÇÃO")))))))&amp;IF(INDEX('Controle de reservas'!$M$14:$M$2013,BV23)&lt;&gt;"",CHAR(10)&amp;INDEX('Controle de reservas'!$M$14:$M$2013,BV23),IF(OR(INDEX('Controle de reservas'!$L$14:$L$2013,BV23)="Em cobertura",INDEX('Controle de reservas'!$L$14:$L$2013,BV23)="Programado"),CHAR(10)&amp;"SEM LOCAL",""))&amp;IF(INDEX('Controle de reservas'!$N$14:$N$2013,BV23)&lt;&gt;"",CHAR(10)&amp;"Subst.: "&amp;INDEX('Controle de reservas'!$N$14:$N$2013,BV23),"")&amp;IF(AND(ISNUMBER(INDEX('Controle de reservas'!$I$14:$I$2013,BV23)),INDEX('Controle de reservas'!$I$14:$I$2013,BV23)&gt;0,INDEX('Controle de reservas'!$K$14:$K$2013,BV23)&gt;INDEX('Controle de reservas'!$I$14:$I$2013,BV23)),CHAR(10)&amp;"DIVERGÊNCIA DE DATAS","")&amp;IF(INDEX('Controle de reservas'!$P$14:$P$2013,BV23)&lt;&gt;"OK"," !",""))))</f>
      </c>
      <c r="AI23" s="17">
        <f ca="1">IF(OR($AQ23=0,AI$9="",AI$9&lt;$AS23,AND($AT23&lt;&gt;"",AI$9&gt;$AT23)),"",IF(BW23=0,"—",IF(INDEX('Controle de reservas'!$P$14:$P$2013,BW23)="DUPLICIDADE NO DIA","CONFLITO"&amp;IF(INDEX('Controle de reservas'!$M$14:$M$2013,BW23)&lt;&gt;"",CHAR(10)&amp;INDEX('Controle de reservas'!$M$14:$M$2013,BW23),"")&amp;IF(INDEX('Controle de reservas'!$N$14:$N$2013,BW23)&lt;&gt;"",CHAR(10)&amp;"Subst.: "&amp;INDEX('Controle de reservas'!$N$14:$N$2013,BW23),"")&amp;IF(AND(ISNUMBER(INDEX('Controle de reservas'!$I$14:$I$2013,BW23)),INDEX('Controle de reservas'!$I$14:$I$2013,BW23)&gt;0,INDEX('Controle de reservas'!$K$14:$K$2013,BW23)&gt;INDEX('Controle de reservas'!$I$14:$I$2013,BW23)),CHAR(10)&amp;"DIVERGÊNCIA DE DATAS",""),IF(INDEX('Controle de reservas'!$L$14:$L$2013,BW23)="Em cobertura","COV",IF(INDEX('Controle de reservas'!$L$14:$L$2013,BW23)="Disponível","DISP",IF(INDEX('Controle de reservas'!$L$14:$L$2013,BW23)="Não utilizado","NU",IF(INDEX('Controle de reservas'!$L$14:$L$2013,BW23)="Folga","F",IF(INDEX('Controle de reservas'!$L$14:$L$2013,BW23)="Ocorrência","O",IF(INDEX('Controle de reservas'!$L$14:$L$2013,BW23)="Programado","PROG",IF(INDEX('Controle de reservas'!$L$14:$L$2013,BW23)="Disponível no posto","DP","SEM SITUAÇÃO")))))))&amp;IF(INDEX('Controle de reservas'!$M$14:$M$2013,BW23)&lt;&gt;"",CHAR(10)&amp;INDEX('Controle de reservas'!$M$14:$M$2013,BW23),IF(OR(INDEX('Controle de reservas'!$L$14:$L$2013,BW23)="Em cobertura",INDEX('Controle de reservas'!$L$14:$L$2013,BW23)="Programado"),CHAR(10)&amp;"SEM LOCAL",""))&amp;IF(INDEX('Controle de reservas'!$N$14:$N$2013,BW23)&lt;&gt;"",CHAR(10)&amp;"Subst.: "&amp;INDEX('Controle de reservas'!$N$14:$N$2013,BW23),"")&amp;IF(AND(ISNUMBER(INDEX('Controle de reservas'!$I$14:$I$2013,BW23)),INDEX('Controle de reservas'!$I$14:$I$2013,BW23)&gt;0,INDEX('Controle de reservas'!$K$14:$K$2013,BW23)&gt;INDEX('Controle de reservas'!$I$14:$I$2013,BW23)),CHAR(10)&amp;"DIVERGÊNCIA DE DATAS","")&amp;IF(INDEX('Controle de reservas'!$P$14:$P$2013,BW23)&lt;&gt;"OK"," !",""))))</f>
      </c>
      <c r="AJ23" s="17">
        <f ca="1">IF(OR($AQ23=0,AJ$9="",AJ$9&lt;$AS23,AND($AT23&lt;&gt;"",AJ$9&gt;$AT23)),"",IF(BX23=0,"—",IF(INDEX('Controle de reservas'!$P$14:$P$2013,BX23)="DUPLICIDADE NO DIA","CONFLITO"&amp;IF(INDEX('Controle de reservas'!$M$14:$M$2013,BX23)&lt;&gt;"",CHAR(10)&amp;INDEX('Controle de reservas'!$M$14:$M$2013,BX23),"")&amp;IF(INDEX('Controle de reservas'!$N$14:$N$2013,BX23)&lt;&gt;"",CHAR(10)&amp;"Subst.: "&amp;INDEX('Controle de reservas'!$N$14:$N$2013,BX23),"")&amp;IF(AND(ISNUMBER(INDEX('Controle de reservas'!$I$14:$I$2013,BX23)),INDEX('Controle de reservas'!$I$14:$I$2013,BX23)&gt;0,INDEX('Controle de reservas'!$K$14:$K$2013,BX23)&gt;INDEX('Controle de reservas'!$I$14:$I$2013,BX23)),CHAR(10)&amp;"DIVERGÊNCIA DE DATAS",""),IF(INDEX('Controle de reservas'!$L$14:$L$2013,BX23)="Em cobertura","COV",IF(INDEX('Controle de reservas'!$L$14:$L$2013,BX23)="Disponível","DISP",IF(INDEX('Controle de reservas'!$L$14:$L$2013,BX23)="Não utilizado","NU",IF(INDEX('Controle de reservas'!$L$14:$L$2013,BX23)="Folga","F",IF(INDEX('Controle de reservas'!$L$14:$L$2013,BX23)="Ocorrência","O",IF(INDEX('Controle de reservas'!$L$14:$L$2013,BX23)="Programado","PROG",IF(INDEX('Controle de reservas'!$L$14:$L$2013,BX23)="Disponível no posto","DP","SEM SITUAÇÃO")))))))&amp;IF(INDEX('Controle de reservas'!$M$14:$M$2013,BX23)&lt;&gt;"",CHAR(10)&amp;INDEX('Controle de reservas'!$M$14:$M$2013,BX23),IF(OR(INDEX('Controle de reservas'!$L$14:$L$2013,BX23)="Em cobertura",INDEX('Controle de reservas'!$L$14:$L$2013,BX23)="Programado"),CHAR(10)&amp;"SEM LOCAL",""))&amp;IF(INDEX('Controle de reservas'!$N$14:$N$2013,BX23)&lt;&gt;"",CHAR(10)&amp;"Subst.: "&amp;INDEX('Controle de reservas'!$N$14:$N$2013,BX23),"")&amp;IF(AND(ISNUMBER(INDEX('Controle de reservas'!$I$14:$I$2013,BX23)),INDEX('Controle de reservas'!$I$14:$I$2013,BX23)&gt;0,INDEX('Controle de reservas'!$K$14:$K$2013,BX23)&gt;INDEX('Controle de reservas'!$I$14:$I$2013,BX23)),CHAR(10)&amp;"DIVERGÊNCIA DE DATAS","")&amp;IF(INDEX('Controle de reservas'!$P$14:$P$2013,BX23)&lt;&gt;"OK"," !",""))))</f>
      </c>
      <c r="AK23" s="17">
        <f ca="1">IF(OR($AQ23=0,AK$9="",AK$9&lt;$AS23,AND($AT23&lt;&gt;"",AK$9&gt;$AT23)),"",IF(BY23=0,"—",IF(INDEX('Controle de reservas'!$P$14:$P$2013,BY23)="DUPLICIDADE NO DIA","CONFLITO"&amp;IF(INDEX('Controle de reservas'!$M$14:$M$2013,BY23)&lt;&gt;"",CHAR(10)&amp;INDEX('Controle de reservas'!$M$14:$M$2013,BY23),"")&amp;IF(INDEX('Controle de reservas'!$N$14:$N$2013,BY23)&lt;&gt;"",CHAR(10)&amp;"Subst.: "&amp;INDEX('Controle de reservas'!$N$14:$N$2013,BY23),"")&amp;IF(AND(ISNUMBER(INDEX('Controle de reservas'!$I$14:$I$2013,BY23)),INDEX('Controle de reservas'!$I$14:$I$2013,BY23)&gt;0,INDEX('Controle de reservas'!$K$14:$K$2013,BY23)&gt;INDEX('Controle de reservas'!$I$14:$I$2013,BY23)),CHAR(10)&amp;"DIVERGÊNCIA DE DATAS",""),IF(INDEX('Controle de reservas'!$L$14:$L$2013,BY23)="Em cobertura","COV",IF(INDEX('Controle de reservas'!$L$14:$L$2013,BY23)="Disponível","DISP",IF(INDEX('Controle de reservas'!$L$14:$L$2013,BY23)="Não utilizado","NU",IF(INDEX('Controle de reservas'!$L$14:$L$2013,BY23)="Folga","F",IF(INDEX('Controle de reservas'!$L$14:$L$2013,BY23)="Ocorrência","O",IF(INDEX('Controle de reservas'!$L$14:$L$2013,BY23)="Programado","PROG",IF(INDEX('Controle de reservas'!$L$14:$L$2013,BY23)="Disponível no posto","DP","SEM SITUAÇÃO")))))))&amp;IF(INDEX('Controle de reservas'!$M$14:$M$2013,BY23)&lt;&gt;"",CHAR(10)&amp;INDEX('Controle de reservas'!$M$14:$M$2013,BY23),IF(OR(INDEX('Controle de reservas'!$L$14:$L$2013,BY23)="Em cobertura",INDEX('Controle de reservas'!$L$14:$L$2013,BY23)="Programado"),CHAR(10)&amp;"SEM LOCAL",""))&amp;IF(INDEX('Controle de reservas'!$N$14:$N$2013,BY23)&lt;&gt;"",CHAR(10)&amp;"Subst.: "&amp;INDEX('Controle de reservas'!$N$14:$N$2013,BY23),"")&amp;IF(AND(ISNUMBER(INDEX('Controle de reservas'!$I$14:$I$2013,BY23)),INDEX('Controle de reservas'!$I$14:$I$2013,BY23)&gt;0,INDEX('Controle de reservas'!$K$14:$K$2013,BY23)&gt;INDEX('Controle de reservas'!$I$14:$I$2013,BY23)),CHAR(10)&amp;"DIVERGÊNCIA DE DATAS","")&amp;IF(INDEX('Controle de reservas'!$P$14:$P$2013,BY23)&lt;&gt;"OK"," !",""))))</f>
      </c>
      <c r="AL23" s="16">
        <f t="shared" ca="1" si="1"/>
      </c>
      <c r="AM23" s="16">
        <f t="shared" ca="1" si="2"/>
      </c>
      <c r="AN23" s="16">
        <f t="shared" ca="1" si="3"/>
      </c>
      <c r="AO23" s="16">
        <f t="shared" ca="1" si="4"/>
      </c>
      <c r="AP23" s="16">
        <f ca="1">IF($AQ23=0,"",INDEX('Controle de reservas'!$O$14:$O$2013,$AQ23))</f>
      </c>
      <c r="AQ23">
        <f ca="1">IFERROR(MATCH(ROW()-9,'Controle de reservas'!$S$14:$S$2013,0),0)</f>
      </c>
      <c r="AR23">
        <f ca="1">IF($AQ23=0,"",INDEX('Controle de reservas'!$Q$14:$Q$2013,$AQ23))</f>
      </c>
      <c r="AS23">
        <f ca="1">IF($AQ23=0,"",INDEX('Controle de reservas'!$H$14:$H$2013,$AQ23))</f>
      </c>
      <c r="AT23">
        <f ca="1">IF($AQ23=0,"",IF(INDEX('Controle de reservas'!$J$14:$J$2013,$AQ23)=0,"",INDEX('Controle de reservas'!$J$14:$J$2013,$AQ23)))</f>
      </c>
      <c r="AU23">
        <f ca="1">IF(OR($AQ23=0,G$9=""),0,IFERROR(MATCH($AR23&amp;"|"&amp;TEXT(G$9,"yyyymmdd"),'Controle de reservas'!$T$14:$T$2013,0),0))</f>
      </c>
      <c r="AV23">
        <f ca="1">IF(OR($AQ23=0,H$9=""),0,IFERROR(MATCH($AR23&amp;"|"&amp;TEXT(H$9,"yyyymmdd"),'Controle de reservas'!$T$14:$T$2013,0),0))</f>
      </c>
      <c r="AW23">
        <f ca="1">IF(OR($AQ23=0,I$9=""),0,IFERROR(MATCH($AR23&amp;"|"&amp;TEXT(I$9,"yyyymmdd"),'Controle de reservas'!$T$14:$T$2013,0),0))</f>
      </c>
      <c r="AX23">
        <f ca="1">IF(OR($AQ23=0,J$9=""),0,IFERROR(MATCH($AR23&amp;"|"&amp;TEXT(J$9,"yyyymmdd"),'Controle de reservas'!$T$14:$T$2013,0),0))</f>
      </c>
      <c r="AY23">
        <f ca="1">IF(OR($AQ23=0,K$9=""),0,IFERROR(MATCH($AR23&amp;"|"&amp;TEXT(K$9,"yyyymmdd"),'Controle de reservas'!$T$14:$T$2013,0),0))</f>
      </c>
      <c r="AZ23">
        <f ca="1">IF(OR($AQ23=0,L$9=""),0,IFERROR(MATCH($AR23&amp;"|"&amp;TEXT(L$9,"yyyymmdd"),'Controle de reservas'!$T$14:$T$2013,0),0))</f>
      </c>
      <c r="BA23">
        <f ca="1">IF(OR($AQ23=0,M$9=""),0,IFERROR(MATCH($AR23&amp;"|"&amp;TEXT(M$9,"yyyymmdd"),'Controle de reservas'!$T$14:$T$2013,0),0))</f>
      </c>
      <c r="BB23">
        <f ca="1">IF(OR($AQ23=0,N$9=""),0,IFERROR(MATCH($AR23&amp;"|"&amp;TEXT(N$9,"yyyymmdd"),'Controle de reservas'!$T$14:$T$2013,0),0))</f>
      </c>
      <c r="BC23">
        <f ca="1">IF(OR($AQ23=0,O$9=""),0,IFERROR(MATCH($AR23&amp;"|"&amp;TEXT(O$9,"yyyymmdd"),'Controle de reservas'!$T$14:$T$2013,0),0))</f>
      </c>
      <c r="BD23">
        <f ca="1">IF(OR($AQ23=0,P$9=""),0,IFERROR(MATCH($AR23&amp;"|"&amp;TEXT(P$9,"yyyymmdd"),'Controle de reservas'!$T$14:$T$2013,0),0))</f>
      </c>
      <c r="BE23">
        <f ca="1">IF(OR($AQ23=0,Q$9=""),0,IFERROR(MATCH($AR23&amp;"|"&amp;TEXT(Q$9,"yyyymmdd"),'Controle de reservas'!$T$14:$T$2013,0),0))</f>
      </c>
      <c r="BF23">
        <f ca="1">IF(OR($AQ23=0,R$9=""),0,IFERROR(MATCH($AR23&amp;"|"&amp;TEXT(R$9,"yyyymmdd"),'Controle de reservas'!$T$14:$T$2013,0),0))</f>
      </c>
      <c r="BG23">
        <f ca="1">IF(OR($AQ23=0,S$9=""),0,IFERROR(MATCH($AR23&amp;"|"&amp;TEXT(S$9,"yyyymmdd"),'Controle de reservas'!$T$14:$T$2013,0),0))</f>
      </c>
      <c r="BH23">
        <f ca="1">IF(OR($AQ23=0,T$9=""),0,IFERROR(MATCH($AR23&amp;"|"&amp;TEXT(T$9,"yyyymmdd"),'Controle de reservas'!$T$14:$T$2013,0),0))</f>
      </c>
      <c r="BI23">
        <f ca="1">IF(OR($AQ23=0,U$9=""),0,IFERROR(MATCH($AR23&amp;"|"&amp;TEXT(U$9,"yyyymmdd"),'Controle de reservas'!$T$14:$T$2013,0),0))</f>
      </c>
      <c r="BJ23">
        <f ca="1">IF(OR($AQ23=0,V$9=""),0,IFERROR(MATCH($AR23&amp;"|"&amp;TEXT(V$9,"yyyymmdd"),'Controle de reservas'!$T$14:$T$2013,0),0))</f>
      </c>
      <c r="BK23">
        <f ca="1">IF(OR($AQ23=0,W$9=""),0,IFERROR(MATCH($AR23&amp;"|"&amp;TEXT(W$9,"yyyymmdd"),'Controle de reservas'!$T$14:$T$2013,0),0))</f>
      </c>
      <c r="BL23">
        <f ca="1">IF(OR($AQ23=0,X$9=""),0,IFERROR(MATCH($AR23&amp;"|"&amp;TEXT(X$9,"yyyymmdd"),'Controle de reservas'!$T$14:$T$2013,0),0))</f>
      </c>
      <c r="BM23">
        <f ca="1">IF(OR($AQ23=0,Y$9=""),0,IFERROR(MATCH($AR23&amp;"|"&amp;TEXT(Y$9,"yyyymmdd"),'Controle de reservas'!$T$14:$T$2013,0),0))</f>
      </c>
      <c r="BN23">
        <f ca="1">IF(OR($AQ23=0,Z$9=""),0,IFERROR(MATCH($AR23&amp;"|"&amp;TEXT(Z$9,"yyyymmdd"),'Controle de reservas'!$T$14:$T$2013,0),0))</f>
      </c>
      <c r="BO23">
        <f ca="1">IF(OR($AQ23=0,AA$9=""),0,IFERROR(MATCH($AR23&amp;"|"&amp;TEXT(AA$9,"yyyymmdd"),'Controle de reservas'!$T$14:$T$2013,0),0))</f>
      </c>
      <c r="BP23">
        <f ca="1">IF(OR($AQ23=0,AB$9=""),0,IFERROR(MATCH($AR23&amp;"|"&amp;TEXT(AB$9,"yyyymmdd"),'Controle de reservas'!$T$14:$T$2013,0),0))</f>
      </c>
      <c r="BQ23">
        <f ca="1">IF(OR($AQ23=0,AC$9=""),0,IFERROR(MATCH($AR23&amp;"|"&amp;TEXT(AC$9,"yyyymmdd"),'Controle de reservas'!$T$14:$T$2013,0),0))</f>
      </c>
      <c r="BR23">
        <f ca="1">IF(OR($AQ23=0,AD$9=""),0,IFERROR(MATCH($AR23&amp;"|"&amp;TEXT(AD$9,"yyyymmdd"),'Controle de reservas'!$T$14:$T$2013,0),0))</f>
      </c>
      <c r="BS23">
        <f ca="1">IF(OR($AQ23=0,AE$9=""),0,IFERROR(MATCH($AR23&amp;"|"&amp;TEXT(AE$9,"yyyymmdd"),'Controle de reservas'!$T$14:$T$2013,0),0))</f>
      </c>
      <c r="BT23">
        <f ca="1">IF(OR($AQ23=0,AF$9=""),0,IFERROR(MATCH($AR23&amp;"|"&amp;TEXT(AF$9,"yyyymmdd"),'Controle de reservas'!$T$14:$T$2013,0),0))</f>
      </c>
      <c r="BU23">
        <f ca="1">IF(OR($AQ23=0,AG$9=""),0,IFERROR(MATCH($AR23&amp;"|"&amp;TEXT(AG$9,"yyyymmdd"),'Controle de reservas'!$T$14:$T$2013,0),0))</f>
      </c>
      <c r="BV23">
        <f ca="1">IF(OR($AQ23=0,AH$9=""),0,IFERROR(MATCH($AR23&amp;"|"&amp;TEXT(AH$9,"yyyymmdd"),'Controle de reservas'!$T$14:$T$2013,0),0))</f>
      </c>
      <c r="BW23">
        <f ca="1">IF(OR($AQ23=0,AI$9=""),0,IFERROR(MATCH($AR23&amp;"|"&amp;TEXT(AI$9,"yyyymmdd"),'Controle de reservas'!$T$14:$T$2013,0),0))</f>
      </c>
      <c r="BX23">
        <f ca="1">IF(OR($AQ23=0,AJ$9=""),0,IFERROR(MATCH($AR23&amp;"|"&amp;TEXT(AJ$9,"yyyymmdd"),'Controle de reservas'!$T$14:$T$2013,0),0))</f>
      </c>
      <c r="BY23">
        <f ca="1">IF(OR($AQ23=0,AK$9=""),0,IFERROR(MATCH($AR23&amp;"|"&amp;TEXT(AK$9,"yyyymmdd"),'Controle de reservas'!$T$14:$T$2013,0),0))</f>
      </c>
    </row>
    <row r="24" spans="1:77" ht="105" customHeight="1" x14ac:dyDescent="0.25">
      <c r="A24" s="14">
        <f ca="1">IF($AQ24=0,"",INDEX('Controle de reservas'!$A$14:$A$2013,$AQ24))</f>
      </c>
      <c r="B24" s="14">
        <f ca="1">IF($AQ24=0,"",INDEX('Controle de reservas'!$B$14:$B$2013,$AQ24))</f>
      </c>
      <c r="C24" s="14">
        <f ca="1">IF($AQ24=0,"",INDEX('Controle de reservas'!$C$14:$C$2013,$AQ24))</f>
      </c>
      <c r="D24" s="14">
        <f ca="1">IF($AQ24=0,"",INDEX('Controle de reservas'!$D$14:$D$2013,$AQ24))</f>
      </c>
      <c r="E24" s="14">
        <f ca="1">IF($AQ24=0,"",INDEX('Controle de reservas'!$E$14:$E$2013,$AQ24))</f>
      </c>
      <c r="F24" s="14">
        <f ca="1">IF($AQ24=0,"",INDEX('Controle de reservas'!$F$14:$F$2013,$AQ24))</f>
      </c>
      <c r="G24" s="15">
        <f ca="1">IF(OR($AQ24=0,G$9="",G$9&lt;$AS24,AND($AT24&lt;&gt;"",G$9&gt;$AT24)),"",IF(AU24=0,"—",IF(INDEX('Controle de reservas'!$P$14:$P$2013,AU24)="DUPLICIDADE NO DIA","CONFLITO"&amp;IF(INDEX('Controle de reservas'!$M$14:$M$2013,AU24)&lt;&gt;"",CHAR(10)&amp;INDEX('Controle de reservas'!$M$14:$M$2013,AU24),"")&amp;IF(INDEX('Controle de reservas'!$N$14:$N$2013,AU24)&lt;&gt;"",CHAR(10)&amp;"Subst.: "&amp;INDEX('Controle de reservas'!$N$14:$N$2013,AU24),"")&amp;IF(AND(ISNUMBER(INDEX('Controle de reservas'!$I$14:$I$2013,AU24)),INDEX('Controle de reservas'!$I$14:$I$2013,AU24)&gt;0,INDEX('Controle de reservas'!$K$14:$K$2013,AU24)&gt;INDEX('Controle de reservas'!$I$14:$I$2013,AU24)),CHAR(10)&amp;"DIVERGÊNCIA DE DATAS",""),IF(INDEX('Controle de reservas'!$L$14:$L$2013,AU24)="Em cobertura","COV",IF(INDEX('Controle de reservas'!$L$14:$L$2013,AU24)="Disponível","DISP",IF(INDEX('Controle de reservas'!$L$14:$L$2013,AU24)="Não utilizado","NU",IF(INDEX('Controle de reservas'!$L$14:$L$2013,AU24)="Folga","F",IF(INDEX('Controle de reservas'!$L$14:$L$2013,AU24)="Ocorrência","O",IF(INDEX('Controle de reservas'!$L$14:$L$2013,AU24)="Programado","PROG",IF(INDEX('Controle de reservas'!$L$14:$L$2013,AU24)="Disponível no posto","DP","SEM SITUAÇÃO")))))))&amp;IF(INDEX('Controle de reservas'!$M$14:$M$2013,AU24)&lt;&gt;"",CHAR(10)&amp;INDEX('Controle de reservas'!$M$14:$M$2013,AU24),IF(OR(INDEX('Controle de reservas'!$L$14:$L$2013,AU24)="Em cobertura",INDEX('Controle de reservas'!$L$14:$L$2013,AU24)="Programado"),CHAR(10)&amp;"SEM LOCAL",""))&amp;IF(INDEX('Controle de reservas'!$N$14:$N$2013,AU24)&lt;&gt;"",CHAR(10)&amp;"Subst.: "&amp;INDEX('Controle de reservas'!$N$14:$N$2013,AU24),"")&amp;IF(AND(ISNUMBER(INDEX('Controle de reservas'!$I$14:$I$2013,AU24)),INDEX('Controle de reservas'!$I$14:$I$2013,AU24)&gt;0,INDEX('Controle de reservas'!$K$14:$K$2013,AU24)&gt;INDEX('Controle de reservas'!$I$14:$I$2013,AU24)),CHAR(10)&amp;"DIVERGÊNCIA DE DATAS","")&amp;IF(INDEX('Controle de reservas'!$P$14:$P$2013,AU24)&lt;&gt;"OK"," !",""))))</f>
      </c>
      <c r="H24" s="15">
        <f ca="1">IF(OR($AQ24=0,H$9="",H$9&lt;$AS24,AND($AT24&lt;&gt;"",H$9&gt;$AT24)),"",IF(AV24=0,"—",IF(INDEX('Controle de reservas'!$P$14:$P$2013,AV24)="DUPLICIDADE NO DIA","CONFLITO"&amp;IF(INDEX('Controle de reservas'!$M$14:$M$2013,AV24)&lt;&gt;"",CHAR(10)&amp;INDEX('Controle de reservas'!$M$14:$M$2013,AV24),"")&amp;IF(INDEX('Controle de reservas'!$N$14:$N$2013,AV24)&lt;&gt;"",CHAR(10)&amp;"Subst.: "&amp;INDEX('Controle de reservas'!$N$14:$N$2013,AV24),"")&amp;IF(AND(ISNUMBER(INDEX('Controle de reservas'!$I$14:$I$2013,AV24)),INDEX('Controle de reservas'!$I$14:$I$2013,AV24)&gt;0,INDEX('Controle de reservas'!$K$14:$K$2013,AV24)&gt;INDEX('Controle de reservas'!$I$14:$I$2013,AV24)),CHAR(10)&amp;"DIVERGÊNCIA DE DATAS",""),IF(INDEX('Controle de reservas'!$L$14:$L$2013,AV24)="Em cobertura","COV",IF(INDEX('Controle de reservas'!$L$14:$L$2013,AV24)="Disponível","DISP",IF(INDEX('Controle de reservas'!$L$14:$L$2013,AV24)="Não utilizado","NU",IF(INDEX('Controle de reservas'!$L$14:$L$2013,AV24)="Folga","F",IF(INDEX('Controle de reservas'!$L$14:$L$2013,AV24)="Ocorrência","O",IF(INDEX('Controle de reservas'!$L$14:$L$2013,AV24)="Programado","PROG",IF(INDEX('Controle de reservas'!$L$14:$L$2013,AV24)="Disponível no posto","DP","SEM SITUAÇÃO")))))))&amp;IF(INDEX('Controle de reservas'!$M$14:$M$2013,AV24)&lt;&gt;"",CHAR(10)&amp;INDEX('Controle de reservas'!$M$14:$M$2013,AV24),IF(OR(INDEX('Controle de reservas'!$L$14:$L$2013,AV24)="Em cobertura",INDEX('Controle de reservas'!$L$14:$L$2013,AV24)="Programado"),CHAR(10)&amp;"SEM LOCAL",""))&amp;IF(INDEX('Controle de reservas'!$N$14:$N$2013,AV24)&lt;&gt;"",CHAR(10)&amp;"Subst.: "&amp;INDEX('Controle de reservas'!$N$14:$N$2013,AV24),"")&amp;IF(AND(ISNUMBER(INDEX('Controle de reservas'!$I$14:$I$2013,AV24)),INDEX('Controle de reservas'!$I$14:$I$2013,AV24)&gt;0,INDEX('Controle de reservas'!$K$14:$K$2013,AV24)&gt;INDEX('Controle de reservas'!$I$14:$I$2013,AV24)),CHAR(10)&amp;"DIVERGÊNCIA DE DATAS","")&amp;IF(INDEX('Controle de reservas'!$P$14:$P$2013,AV24)&lt;&gt;"OK"," !",""))))</f>
      </c>
      <c r="I24" s="15">
        <f ca="1">IF(OR($AQ24=0,I$9="",I$9&lt;$AS24,AND($AT24&lt;&gt;"",I$9&gt;$AT24)),"",IF(AW24=0,"—",IF(INDEX('Controle de reservas'!$P$14:$P$2013,AW24)="DUPLICIDADE NO DIA","CONFLITO"&amp;IF(INDEX('Controle de reservas'!$M$14:$M$2013,AW24)&lt;&gt;"",CHAR(10)&amp;INDEX('Controle de reservas'!$M$14:$M$2013,AW24),"")&amp;IF(INDEX('Controle de reservas'!$N$14:$N$2013,AW24)&lt;&gt;"",CHAR(10)&amp;"Subst.: "&amp;INDEX('Controle de reservas'!$N$14:$N$2013,AW24),"")&amp;IF(AND(ISNUMBER(INDEX('Controle de reservas'!$I$14:$I$2013,AW24)),INDEX('Controle de reservas'!$I$14:$I$2013,AW24)&gt;0,INDEX('Controle de reservas'!$K$14:$K$2013,AW24)&gt;INDEX('Controle de reservas'!$I$14:$I$2013,AW24)),CHAR(10)&amp;"DIVERGÊNCIA DE DATAS",""),IF(INDEX('Controle de reservas'!$L$14:$L$2013,AW24)="Em cobertura","COV",IF(INDEX('Controle de reservas'!$L$14:$L$2013,AW24)="Disponível","DISP",IF(INDEX('Controle de reservas'!$L$14:$L$2013,AW24)="Não utilizado","NU",IF(INDEX('Controle de reservas'!$L$14:$L$2013,AW24)="Folga","F",IF(INDEX('Controle de reservas'!$L$14:$L$2013,AW24)="Ocorrência","O",IF(INDEX('Controle de reservas'!$L$14:$L$2013,AW24)="Programado","PROG",IF(INDEX('Controle de reservas'!$L$14:$L$2013,AW24)="Disponível no posto","DP","SEM SITUAÇÃO")))))))&amp;IF(INDEX('Controle de reservas'!$M$14:$M$2013,AW24)&lt;&gt;"",CHAR(10)&amp;INDEX('Controle de reservas'!$M$14:$M$2013,AW24),IF(OR(INDEX('Controle de reservas'!$L$14:$L$2013,AW24)="Em cobertura",INDEX('Controle de reservas'!$L$14:$L$2013,AW24)="Programado"),CHAR(10)&amp;"SEM LOCAL",""))&amp;IF(INDEX('Controle de reservas'!$N$14:$N$2013,AW24)&lt;&gt;"",CHAR(10)&amp;"Subst.: "&amp;INDEX('Controle de reservas'!$N$14:$N$2013,AW24),"")&amp;IF(AND(ISNUMBER(INDEX('Controle de reservas'!$I$14:$I$2013,AW24)),INDEX('Controle de reservas'!$I$14:$I$2013,AW24)&gt;0,INDEX('Controle de reservas'!$K$14:$K$2013,AW24)&gt;INDEX('Controle de reservas'!$I$14:$I$2013,AW24)),CHAR(10)&amp;"DIVERGÊNCIA DE DATAS","")&amp;IF(INDEX('Controle de reservas'!$P$14:$P$2013,AW24)&lt;&gt;"OK"," !",""))))</f>
      </c>
      <c r="J24" s="15">
        <f ca="1">IF(OR($AQ24=0,J$9="",J$9&lt;$AS24,AND($AT24&lt;&gt;"",J$9&gt;$AT24)),"",IF(AX24=0,"—",IF(INDEX('Controle de reservas'!$P$14:$P$2013,AX24)="DUPLICIDADE NO DIA","CONFLITO"&amp;IF(INDEX('Controle de reservas'!$M$14:$M$2013,AX24)&lt;&gt;"",CHAR(10)&amp;INDEX('Controle de reservas'!$M$14:$M$2013,AX24),"")&amp;IF(INDEX('Controle de reservas'!$N$14:$N$2013,AX24)&lt;&gt;"",CHAR(10)&amp;"Subst.: "&amp;INDEX('Controle de reservas'!$N$14:$N$2013,AX24),"")&amp;IF(AND(ISNUMBER(INDEX('Controle de reservas'!$I$14:$I$2013,AX24)),INDEX('Controle de reservas'!$I$14:$I$2013,AX24)&gt;0,INDEX('Controle de reservas'!$K$14:$K$2013,AX24)&gt;INDEX('Controle de reservas'!$I$14:$I$2013,AX24)),CHAR(10)&amp;"DIVERGÊNCIA DE DATAS",""),IF(INDEX('Controle de reservas'!$L$14:$L$2013,AX24)="Em cobertura","COV",IF(INDEX('Controle de reservas'!$L$14:$L$2013,AX24)="Disponível","DISP",IF(INDEX('Controle de reservas'!$L$14:$L$2013,AX24)="Não utilizado","NU",IF(INDEX('Controle de reservas'!$L$14:$L$2013,AX24)="Folga","F",IF(INDEX('Controle de reservas'!$L$14:$L$2013,AX24)="Ocorrência","O",IF(INDEX('Controle de reservas'!$L$14:$L$2013,AX24)="Programado","PROG",IF(INDEX('Controle de reservas'!$L$14:$L$2013,AX24)="Disponível no posto","DP","SEM SITUAÇÃO")))))))&amp;IF(INDEX('Controle de reservas'!$M$14:$M$2013,AX24)&lt;&gt;"",CHAR(10)&amp;INDEX('Controle de reservas'!$M$14:$M$2013,AX24),IF(OR(INDEX('Controle de reservas'!$L$14:$L$2013,AX24)="Em cobertura",INDEX('Controle de reservas'!$L$14:$L$2013,AX24)="Programado"),CHAR(10)&amp;"SEM LOCAL",""))&amp;IF(INDEX('Controle de reservas'!$N$14:$N$2013,AX24)&lt;&gt;"",CHAR(10)&amp;"Subst.: "&amp;INDEX('Controle de reservas'!$N$14:$N$2013,AX24),"")&amp;IF(AND(ISNUMBER(INDEX('Controle de reservas'!$I$14:$I$2013,AX24)),INDEX('Controle de reservas'!$I$14:$I$2013,AX24)&gt;0,INDEX('Controle de reservas'!$K$14:$K$2013,AX24)&gt;INDEX('Controle de reservas'!$I$14:$I$2013,AX24)),CHAR(10)&amp;"DIVERGÊNCIA DE DATAS","")&amp;IF(INDEX('Controle de reservas'!$P$14:$P$2013,AX24)&lt;&gt;"OK"," !",""))))</f>
      </c>
      <c r="K24" s="15">
        <f ca="1">IF(OR($AQ24=0,K$9="",K$9&lt;$AS24,AND($AT24&lt;&gt;"",K$9&gt;$AT24)),"",IF(AY24=0,"—",IF(INDEX('Controle de reservas'!$P$14:$P$2013,AY24)="DUPLICIDADE NO DIA","CONFLITO"&amp;IF(INDEX('Controle de reservas'!$M$14:$M$2013,AY24)&lt;&gt;"",CHAR(10)&amp;INDEX('Controle de reservas'!$M$14:$M$2013,AY24),"")&amp;IF(INDEX('Controle de reservas'!$N$14:$N$2013,AY24)&lt;&gt;"",CHAR(10)&amp;"Subst.: "&amp;INDEX('Controle de reservas'!$N$14:$N$2013,AY24),"")&amp;IF(AND(ISNUMBER(INDEX('Controle de reservas'!$I$14:$I$2013,AY24)),INDEX('Controle de reservas'!$I$14:$I$2013,AY24)&gt;0,INDEX('Controle de reservas'!$K$14:$K$2013,AY24)&gt;INDEX('Controle de reservas'!$I$14:$I$2013,AY24)),CHAR(10)&amp;"DIVERGÊNCIA DE DATAS",""),IF(INDEX('Controle de reservas'!$L$14:$L$2013,AY24)="Em cobertura","COV",IF(INDEX('Controle de reservas'!$L$14:$L$2013,AY24)="Disponível","DISP",IF(INDEX('Controle de reservas'!$L$14:$L$2013,AY24)="Não utilizado","NU",IF(INDEX('Controle de reservas'!$L$14:$L$2013,AY24)="Folga","F",IF(INDEX('Controle de reservas'!$L$14:$L$2013,AY24)="Ocorrência","O",IF(INDEX('Controle de reservas'!$L$14:$L$2013,AY24)="Programado","PROG",IF(INDEX('Controle de reservas'!$L$14:$L$2013,AY24)="Disponível no posto","DP","SEM SITUAÇÃO")))))))&amp;IF(INDEX('Controle de reservas'!$M$14:$M$2013,AY24)&lt;&gt;"",CHAR(10)&amp;INDEX('Controle de reservas'!$M$14:$M$2013,AY24),IF(OR(INDEX('Controle de reservas'!$L$14:$L$2013,AY24)="Em cobertura",INDEX('Controle de reservas'!$L$14:$L$2013,AY24)="Programado"),CHAR(10)&amp;"SEM LOCAL",""))&amp;IF(INDEX('Controle de reservas'!$N$14:$N$2013,AY24)&lt;&gt;"",CHAR(10)&amp;"Subst.: "&amp;INDEX('Controle de reservas'!$N$14:$N$2013,AY24),"")&amp;IF(AND(ISNUMBER(INDEX('Controle de reservas'!$I$14:$I$2013,AY24)),INDEX('Controle de reservas'!$I$14:$I$2013,AY24)&gt;0,INDEX('Controle de reservas'!$K$14:$K$2013,AY24)&gt;INDEX('Controle de reservas'!$I$14:$I$2013,AY24)),CHAR(10)&amp;"DIVERGÊNCIA DE DATAS","")&amp;IF(INDEX('Controle de reservas'!$P$14:$P$2013,AY24)&lt;&gt;"OK"," !",""))))</f>
      </c>
      <c r="L24" s="15">
        <f ca="1">IF(OR($AQ24=0,L$9="",L$9&lt;$AS24,AND($AT24&lt;&gt;"",L$9&gt;$AT24)),"",IF(AZ24=0,"—",IF(INDEX('Controle de reservas'!$P$14:$P$2013,AZ24)="DUPLICIDADE NO DIA","CONFLITO"&amp;IF(INDEX('Controle de reservas'!$M$14:$M$2013,AZ24)&lt;&gt;"",CHAR(10)&amp;INDEX('Controle de reservas'!$M$14:$M$2013,AZ24),"")&amp;IF(INDEX('Controle de reservas'!$N$14:$N$2013,AZ24)&lt;&gt;"",CHAR(10)&amp;"Subst.: "&amp;INDEX('Controle de reservas'!$N$14:$N$2013,AZ24),"")&amp;IF(AND(ISNUMBER(INDEX('Controle de reservas'!$I$14:$I$2013,AZ24)),INDEX('Controle de reservas'!$I$14:$I$2013,AZ24)&gt;0,INDEX('Controle de reservas'!$K$14:$K$2013,AZ24)&gt;INDEX('Controle de reservas'!$I$14:$I$2013,AZ24)),CHAR(10)&amp;"DIVERGÊNCIA DE DATAS",""),IF(INDEX('Controle de reservas'!$L$14:$L$2013,AZ24)="Em cobertura","COV",IF(INDEX('Controle de reservas'!$L$14:$L$2013,AZ24)="Disponível","DISP",IF(INDEX('Controle de reservas'!$L$14:$L$2013,AZ24)="Não utilizado","NU",IF(INDEX('Controle de reservas'!$L$14:$L$2013,AZ24)="Folga","F",IF(INDEX('Controle de reservas'!$L$14:$L$2013,AZ24)="Ocorrência","O",IF(INDEX('Controle de reservas'!$L$14:$L$2013,AZ24)="Programado","PROG",IF(INDEX('Controle de reservas'!$L$14:$L$2013,AZ24)="Disponível no posto","DP","SEM SITUAÇÃO")))))))&amp;IF(INDEX('Controle de reservas'!$M$14:$M$2013,AZ24)&lt;&gt;"",CHAR(10)&amp;INDEX('Controle de reservas'!$M$14:$M$2013,AZ24),IF(OR(INDEX('Controle de reservas'!$L$14:$L$2013,AZ24)="Em cobertura",INDEX('Controle de reservas'!$L$14:$L$2013,AZ24)="Programado"),CHAR(10)&amp;"SEM LOCAL",""))&amp;IF(INDEX('Controle de reservas'!$N$14:$N$2013,AZ24)&lt;&gt;"",CHAR(10)&amp;"Subst.: "&amp;INDEX('Controle de reservas'!$N$14:$N$2013,AZ24),"")&amp;IF(AND(ISNUMBER(INDEX('Controle de reservas'!$I$14:$I$2013,AZ24)),INDEX('Controle de reservas'!$I$14:$I$2013,AZ24)&gt;0,INDEX('Controle de reservas'!$K$14:$K$2013,AZ24)&gt;INDEX('Controle de reservas'!$I$14:$I$2013,AZ24)),CHAR(10)&amp;"DIVERGÊNCIA DE DATAS","")&amp;IF(INDEX('Controle de reservas'!$P$14:$P$2013,AZ24)&lt;&gt;"OK"," !",""))))</f>
      </c>
      <c r="M24" s="15">
        <f ca="1">IF(OR($AQ24=0,M$9="",M$9&lt;$AS24,AND($AT24&lt;&gt;"",M$9&gt;$AT24)),"",IF(BA24=0,"—",IF(INDEX('Controle de reservas'!$P$14:$P$2013,BA24)="DUPLICIDADE NO DIA","CONFLITO"&amp;IF(INDEX('Controle de reservas'!$M$14:$M$2013,BA24)&lt;&gt;"",CHAR(10)&amp;INDEX('Controle de reservas'!$M$14:$M$2013,BA24),"")&amp;IF(INDEX('Controle de reservas'!$N$14:$N$2013,BA24)&lt;&gt;"",CHAR(10)&amp;"Subst.: "&amp;INDEX('Controle de reservas'!$N$14:$N$2013,BA24),"")&amp;IF(AND(ISNUMBER(INDEX('Controle de reservas'!$I$14:$I$2013,BA24)),INDEX('Controle de reservas'!$I$14:$I$2013,BA24)&gt;0,INDEX('Controle de reservas'!$K$14:$K$2013,BA24)&gt;INDEX('Controle de reservas'!$I$14:$I$2013,BA24)),CHAR(10)&amp;"DIVERGÊNCIA DE DATAS",""),IF(INDEX('Controle de reservas'!$L$14:$L$2013,BA24)="Em cobertura","COV",IF(INDEX('Controle de reservas'!$L$14:$L$2013,BA24)="Disponível","DISP",IF(INDEX('Controle de reservas'!$L$14:$L$2013,BA24)="Não utilizado","NU",IF(INDEX('Controle de reservas'!$L$14:$L$2013,BA24)="Folga","F",IF(INDEX('Controle de reservas'!$L$14:$L$2013,BA24)="Ocorrência","O",IF(INDEX('Controle de reservas'!$L$14:$L$2013,BA24)="Programado","PROG",IF(INDEX('Controle de reservas'!$L$14:$L$2013,BA24)="Disponível no posto","DP","SEM SITUAÇÃO")))))))&amp;IF(INDEX('Controle de reservas'!$M$14:$M$2013,BA24)&lt;&gt;"",CHAR(10)&amp;INDEX('Controle de reservas'!$M$14:$M$2013,BA24),IF(OR(INDEX('Controle de reservas'!$L$14:$L$2013,BA24)="Em cobertura",INDEX('Controle de reservas'!$L$14:$L$2013,BA24)="Programado"),CHAR(10)&amp;"SEM LOCAL",""))&amp;IF(INDEX('Controle de reservas'!$N$14:$N$2013,BA24)&lt;&gt;"",CHAR(10)&amp;"Subst.: "&amp;INDEX('Controle de reservas'!$N$14:$N$2013,BA24),"")&amp;IF(AND(ISNUMBER(INDEX('Controle de reservas'!$I$14:$I$2013,BA24)),INDEX('Controle de reservas'!$I$14:$I$2013,BA24)&gt;0,INDEX('Controle de reservas'!$K$14:$K$2013,BA24)&gt;INDEX('Controle de reservas'!$I$14:$I$2013,BA24)),CHAR(10)&amp;"DIVERGÊNCIA DE DATAS","")&amp;IF(INDEX('Controle de reservas'!$P$14:$P$2013,BA24)&lt;&gt;"OK"," !",""))))</f>
      </c>
      <c r="N24" s="15">
        <f ca="1">IF(OR($AQ24=0,N$9="",N$9&lt;$AS24,AND($AT24&lt;&gt;"",N$9&gt;$AT24)),"",IF(BB24=0,"—",IF(INDEX('Controle de reservas'!$P$14:$P$2013,BB24)="DUPLICIDADE NO DIA","CONFLITO"&amp;IF(INDEX('Controle de reservas'!$M$14:$M$2013,BB24)&lt;&gt;"",CHAR(10)&amp;INDEX('Controle de reservas'!$M$14:$M$2013,BB24),"")&amp;IF(INDEX('Controle de reservas'!$N$14:$N$2013,BB24)&lt;&gt;"",CHAR(10)&amp;"Subst.: "&amp;INDEX('Controle de reservas'!$N$14:$N$2013,BB24),"")&amp;IF(AND(ISNUMBER(INDEX('Controle de reservas'!$I$14:$I$2013,BB24)),INDEX('Controle de reservas'!$I$14:$I$2013,BB24)&gt;0,INDEX('Controle de reservas'!$K$14:$K$2013,BB24)&gt;INDEX('Controle de reservas'!$I$14:$I$2013,BB24)),CHAR(10)&amp;"DIVERGÊNCIA DE DATAS",""),IF(INDEX('Controle de reservas'!$L$14:$L$2013,BB24)="Em cobertura","COV",IF(INDEX('Controle de reservas'!$L$14:$L$2013,BB24)="Disponível","DISP",IF(INDEX('Controle de reservas'!$L$14:$L$2013,BB24)="Não utilizado","NU",IF(INDEX('Controle de reservas'!$L$14:$L$2013,BB24)="Folga","F",IF(INDEX('Controle de reservas'!$L$14:$L$2013,BB24)="Ocorrência","O",IF(INDEX('Controle de reservas'!$L$14:$L$2013,BB24)="Programado","PROG",IF(INDEX('Controle de reservas'!$L$14:$L$2013,BB24)="Disponível no posto","DP","SEM SITUAÇÃO")))))))&amp;IF(INDEX('Controle de reservas'!$M$14:$M$2013,BB24)&lt;&gt;"",CHAR(10)&amp;INDEX('Controle de reservas'!$M$14:$M$2013,BB24),IF(OR(INDEX('Controle de reservas'!$L$14:$L$2013,BB24)="Em cobertura",INDEX('Controle de reservas'!$L$14:$L$2013,BB24)="Programado"),CHAR(10)&amp;"SEM LOCAL",""))&amp;IF(INDEX('Controle de reservas'!$N$14:$N$2013,BB24)&lt;&gt;"",CHAR(10)&amp;"Subst.: "&amp;INDEX('Controle de reservas'!$N$14:$N$2013,BB24),"")&amp;IF(AND(ISNUMBER(INDEX('Controle de reservas'!$I$14:$I$2013,BB24)),INDEX('Controle de reservas'!$I$14:$I$2013,BB24)&gt;0,INDEX('Controle de reservas'!$K$14:$K$2013,BB24)&gt;INDEX('Controle de reservas'!$I$14:$I$2013,BB24)),CHAR(10)&amp;"DIVERGÊNCIA DE DATAS","")&amp;IF(INDEX('Controle de reservas'!$P$14:$P$2013,BB24)&lt;&gt;"OK"," !",""))))</f>
      </c>
      <c r="O24" s="15">
        <f ca="1">IF(OR($AQ24=0,O$9="",O$9&lt;$AS24,AND($AT24&lt;&gt;"",O$9&gt;$AT24)),"",IF(BC24=0,"—",IF(INDEX('Controle de reservas'!$P$14:$P$2013,BC24)="DUPLICIDADE NO DIA","CONFLITO"&amp;IF(INDEX('Controle de reservas'!$M$14:$M$2013,BC24)&lt;&gt;"",CHAR(10)&amp;INDEX('Controle de reservas'!$M$14:$M$2013,BC24),"")&amp;IF(INDEX('Controle de reservas'!$N$14:$N$2013,BC24)&lt;&gt;"",CHAR(10)&amp;"Subst.: "&amp;INDEX('Controle de reservas'!$N$14:$N$2013,BC24),"")&amp;IF(AND(ISNUMBER(INDEX('Controle de reservas'!$I$14:$I$2013,BC24)),INDEX('Controle de reservas'!$I$14:$I$2013,BC24)&gt;0,INDEX('Controle de reservas'!$K$14:$K$2013,BC24)&gt;INDEX('Controle de reservas'!$I$14:$I$2013,BC24)),CHAR(10)&amp;"DIVERGÊNCIA DE DATAS",""),IF(INDEX('Controle de reservas'!$L$14:$L$2013,BC24)="Em cobertura","COV",IF(INDEX('Controle de reservas'!$L$14:$L$2013,BC24)="Disponível","DISP",IF(INDEX('Controle de reservas'!$L$14:$L$2013,BC24)="Não utilizado","NU",IF(INDEX('Controle de reservas'!$L$14:$L$2013,BC24)="Folga","F",IF(INDEX('Controle de reservas'!$L$14:$L$2013,BC24)="Ocorrência","O",IF(INDEX('Controle de reservas'!$L$14:$L$2013,BC24)="Programado","PROG",IF(INDEX('Controle de reservas'!$L$14:$L$2013,BC24)="Disponível no posto","DP","SEM SITUAÇÃO")))))))&amp;IF(INDEX('Controle de reservas'!$M$14:$M$2013,BC24)&lt;&gt;"",CHAR(10)&amp;INDEX('Controle de reservas'!$M$14:$M$2013,BC24),IF(OR(INDEX('Controle de reservas'!$L$14:$L$2013,BC24)="Em cobertura",INDEX('Controle de reservas'!$L$14:$L$2013,BC24)="Programado"),CHAR(10)&amp;"SEM LOCAL",""))&amp;IF(INDEX('Controle de reservas'!$N$14:$N$2013,BC24)&lt;&gt;"",CHAR(10)&amp;"Subst.: "&amp;INDEX('Controle de reservas'!$N$14:$N$2013,BC24),"")&amp;IF(AND(ISNUMBER(INDEX('Controle de reservas'!$I$14:$I$2013,BC24)),INDEX('Controle de reservas'!$I$14:$I$2013,BC24)&gt;0,INDEX('Controle de reservas'!$K$14:$K$2013,BC24)&gt;INDEX('Controle de reservas'!$I$14:$I$2013,BC24)),CHAR(10)&amp;"DIVERGÊNCIA DE DATAS","")&amp;IF(INDEX('Controle de reservas'!$P$14:$P$2013,BC24)&lt;&gt;"OK"," !",""))))</f>
      </c>
      <c r="P24" s="15">
        <f ca="1">IF(OR($AQ24=0,P$9="",P$9&lt;$AS24,AND($AT24&lt;&gt;"",P$9&gt;$AT24)),"",IF(BD24=0,"—",IF(INDEX('Controle de reservas'!$P$14:$P$2013,BD24)="DUPLICIDADE NO DIA","CONFLITO"&amp;IF(INDEX('Controle de reservas'!$M$14:$M$2013,BD24)&lt;&gt;"",CHAR(10)&amp;INDEX('Controle de reservas'!$M$14:$M$2013,BD24),"")&amp;IF(INDEX('Controle de reservas'!$N$14:$N$2013,BD24)&lt;&gt;"",CHAR(10)&amp;"Subst.: "&amp;INDEX('Controle de reservas'!$N$14:$N$2013,BD24),"")&amp;IF(AND(ISNUMBER(INDEX('Controle de reservas'!$I$14:$I$2013,BD24)),INDEX('Controle de reservas'!$I$14:$I$2013,BD24)&gt;0,INDEX('Controle de reservas'!$K$14:$K$2013,BD24)&gt;INDEX('Controle de reservas'!$I$14:$I$2013,BD24)),CHAR(10)&amp;"DIVERGÊNCIA DE DATAS",""),IF(INDEX('Controle de reservas'!$L$14:$L$2013,BD24)="Em cobertura","COV",IF(INDEX('Controle de reservas'!$L$14:$L$2013,BD24)="Disponível","DISP",IF(INDEX('Controle de reservas'!$L$14:$L$2013,BD24)="Não utilizado","NU",IF(INDEX('Controle de reservas'!$L$14:$L$2013,BD24)="Folga","F",IF(INDEX('Controle de reservas'!$L$14:$L$2013,BD24)="Ocorrência","O",IF(INDEX('Controle de reservas'!$L$14:$L$2013,BD24)="Programado","PROG",IF(INDEX('Controle de reservas'!$L$14:$L$2013,BD24)="Disponível no posto","DP","SEM SITUAÇÃO")))))))&amp;IF(INDEX('Controle de reservas'!$M$14:$M$2013,BD24)&lt;&gt;"",CHAR(10)&amp;INDEX('Controle de reservas'!$M$14:$M$2013,BD24),IF(OR(INDEX('Controle de reservas'!$L$14:$L$2013,BD24)="Em cobertura",INDEX('Controle de reservas'!$L$14:$L$2013,BD24)="Programado"),CHAR(10)&amp;"SEM LOCAL",""))&amp;IF(INDEX('Controle de reservas'!$N$14:$N$2013,BD24)&lt;&gt;"",CHAR(10)&amp;"Subst.: "&amp;INDEX('Controle de reservas'!$N$14:$N$2013,BD24),"")&amp;IF(AND(ISNUMBER(INDEX('Controle de reservas'!$I$14:$I$2013,BD24)),INDEX('Controle de reservas'!$I$14:$I$2013,BD24)&gt;0,INDEX('Controle de reservas'!$K$14:$K$2013,BD24)&gt;INDEX('Controle de reservas'!$I$14:$I$2013,BD24)),CHAR(10)&amp;"DIVERGÊNCIA DE DATAS","")&amp;IF(INDEX('Controle de reservas'!$P$14:$P$2013,BD24)&lt;&gt;"OK"," !",""))))</f>
      </c>
      <c r="Q24" s="15">
        <f ca="1">IF(OR($AQ24=0,Q$9="",Q$9&lt;$AS24,AND($AT24&lt;&gt;"",Q$9&gt;$AT24)),"",IF(BE24=0,"—",IF(INDEX('Controle de reservas'!$P$14:$P$2013,BE24)="DUPLICIDADE NO DIA","CONFLITO"&amp;IF(INDEX('Controle de reservas'!$M$14:$M$2013,BE24)&lt;&gt;"",CHAR(10)&amp;INDEX('Controle de reservas'!$M$14:$M$2013,BE24),"")&amp;IF(INDEX('Controle de reservas'!$N$14:$N$2013,BE24)&lt;&gt;"",CHAR(10)&amp;"Subst.: "&amp;INDEX('Controle de reservas'!$N$14:$N$2013,BE24),"")&amp;IF(AND(ISNUMBER(INDEX('Controle de reservas'!$I$14:$I$2013,BE24)),INDEX('Controle de reservas'!$I$14:$I$2013,BE24)&gt;0,INDEX('Controle de reservas'!$K$14:$K$2013,BE24)&gt;INDEX('Controle de reservas'!$I$14:$I$2013,BE24)),CHAR(10)&amp;"DIVERGÊNCIA DE DATAS",""),IF(INDEX('Controle de reservas'!$L$14:$L$2013,BE24)="Em cobertura","COV",IF(INDEX('Controle de reservas'!$L$14:$L$2013,BE24)="Disponível","DISP",IF(INDEX('Controle de reservas'!$L$14:$L$2013,BE24)="Não utilizado","NU",IF(INDEX('Controle de reservas'!$L$14:$L$2013,BE24)="Folga","F",IF(INDEX('Controle de reservas'!$L$14:$L$2013,BE24)="Ocorrência","O",IF(INDEX('Controle de reservas'!$L$14:$L$2013,BE24)="Programado","PROG",IF(INDEX('Controle de reservas'!$L$14:$L$2013,BE24)="Disponível no posto","DP","SEM SITUAÇÃO")))))))&amp;IF(INDEX('Controle de reservas'!$M$14:$M$2013,BE24)&lt;&gt;"",CHAR(10)&amp;INDEX('Controle de reservas'!$M$14:$M$2013,BE24),IF(OR(INDEX('Controle de reservas'!$L$14:$L$2013,BE24)="Em cobertura",INDEX('Controle de reservas'!$L$14:$L$2013,BE24)="Programado"),CHAR(10)&amp;"SEM LOCAL",""))&amp;IF(INDEX('Controle de reservas'!$N$14:$N$2013,BE24)&lt;&gt;"",CHAR(10)&amp;"Subst.: "&amp;INDEX('Controle de reservas'!$N$14:$N$2013,BE24),"")&amp;IF(AND(ISNUMBER(INDEX('Controle de reservas'!$I$14:$I$2013,BE24)),INDEX('Controle de reservas'!$I$14:$I$2013,BE24)&gt;0,INDEX('Controle de reservas'!$K$14:$K$2013,BE24)&gt;INDEX('Controle de reservas'!$I$14:$I$2013,BE24)),CHAR(10)&amp;"DIVERGÊNCIA DE DATAS","")&amp;IF(INDEX('Controle de reservas'!$P$14:$P$2013,BE24)&lt;&gt;"OK"," !",""))))</f>
      </c>
      <c r="R24" s="15">
        <f ca="1">IF(OR($AQ24=0,R$9="",R$9&lt;$AS24,AND($AT24&lt;&gt;"",R$9&gt;$AT24)),"",IF(BF24=0,"—",IF(INDEX('Controle de reservas'!$P$14:$P$2013,BF24)="DUPLICIDADE NO DIA","CONFLITO"&amp;IF(INDEX('Controle de reservas'!$M$14:$M$2013,BF24)&lt;&gt;"",CHAR(10)&amp;INDEX('Controle de reservas'!$M$14:$M$2013,BF24),"")&amp;IF(INDEX('Controle de reservas'!$N$14:$N$2013,BF24)&lt;&gt;"",CHAR(10)&amp;"Subst.: "&amp;INDEX('Controle de reservas'!$N$14:$N$2013,BF24),"")&amp;IF(AND(ISNUMBER(INDEX('Controle de reservas'!$I$14:$I$2013,BF24)),INDEX('Controle de reservas'!$I$14:$I$2013,BF24)&gt;0,INDEX('Controle de reservas'!$K$14:$K$2013,BF24)&gt;INDEX('Controle de reservas'!$I$14:$I$2013,BF24)),CHAR(10)&amp;"DIVERGÊNCIA DE DATAS",""),IF(INDEX('Controle de reservas'!$L$14:$L$2013,BF24)="Em cobertura","COV",IF(INDEX('Controle de reservas'!$L$14:$L$2013,BF24)="Disponível","DISP",IF(INDEX('Controle de reservas'!$L$14:$L$2013,BF24)="Não utilizado","NU",IF(INDEX('Controle de reservas'!$L$14:$L$2013,BF24)="Folga","F",IF(INDEX('Controle de reservas'!$L$14:$L$2013,BF24)="Ocorrência","O",IF(INDEX('Controle de reservas'!$L$14:$L$2013,BF24)="Programado","PROG",IF(INDEX('Controle de reservas'!$L$14:$L$2013,BF24)="Disponível no posto","DP","SEM SITUAÇÃO")))))))&amp;IF(INDEX('Controle de reservas'!$M$14:$M$2013,BF24)&lt;&gt;"",CHAR(10)&amp;INDEX('Controle de reservas'!$M$14:$M$2013,BF24),IF(OR(INDEX('Controle de reservas'!$L$14:$L$2013,BF24)="Em cobertura",INDEX('Controle de reservas'!$L$14:$L$2013,BF24)="Programado"),CHAR(10)&amp;"SEM LOCAL",""))&amp;IF(INDEX('Controle de reservas'!$N$14:$N$2013,BF24)&lt;&gt;"",CHAR(10)&amp;"Subst.: "&amp;INDEX('Controle de reservas'!$N$14:$N$2013,BF24),"")&amp;IF(AND(ISNUMBER(INDEX('Controle de reservas'!$I$14:$I$2013,BF24)),INDEX('Controle de reservas'!$I$14:$I$2013,BF24)&gt;0,INDEX('Controle de reservas'!$K$14:$K$2013,BF24)&gt;INDEX('Controle de reservas'!$I$14:$I$2013,BF24)),CHAR(10)&amp;"DIVERGÊNCIA DE DATAS","")&amp;IF(INDEX('Controle de reservas'!$P$14:$P$2013,BF24)&lt;&gt;"OK"," !",""))))</f>
      </c>
      <c r="S24" s="15">
        <f ca="1">IF(OR($AQ24=0,S$9="",S$9&lt;$AS24,AND($AT24&lt;&gt;"",S$9&gt;$AT24)),"",IF(BG24=0,"—",IF(INDEX('Controle de reservas'!$P$14:$P$2013,BG24)="DUPLICIDADE NO DIA","CONFLITO"&amp;IF(INDEX('Controle de reservas'!$M$14:$M$2013,BG24)&lt;&gt;"",CHAR(10)&amp;INDEX('Controle de reservas'!$M$14:$M$2013,BG24),"")&amp;IF(INDEX('Controle de reservas'!$N$14:$N$2013,BG24)&lt;&gt;"",CHAR(10)&amp;"Subst.: "&amp;INDEX('Controle de reservas'!$N$14:$N$2013,BG24),"")&amp;IF(AND(ISNUMBER(INDEX('Controle de reservas'!$I$14:$I$2013,BG24)),INDEX('Controle de reservas'!$I$14:$I$2013,BG24)&gt;0,INDEX('Controle de reservas'!$K$14:$K$2013,BG24)&gt;INDEX('Controle de reservas'!$I$14:$I$2013,BG24)),CHAR(10)&amp;"DIVERGÊNCIA DE DATAS",""),IF(INDEX('Controle de reservas'!$L$14:$L$2013,BG24)="Em cobertura","COV",IF(INDEX('Controle de reservas'!$L$14:$L$2013,BG24)="Disponível","DISP",IF(INDEX('Controle de reservas'!$L$14:$L$2013,BG24)="Não utilizado","NU",IF(INDEX('Controle de reservas'!$L$14:$L$2013,BG24)="Folga","F",IF(INDEX('Controle de reservas'!$L$14:$L$2013,BG24)="Ocorrência","O",IF(INDEX('Controle de reservas'!$L$14:$L$2013,BG24)="Programado","PROG",IF(INDEX('Controle de reservas'!$L$14:$L$2013,BG24)="Disponível no posto","DP","SEM SITUAÇÃO")))))))&amp;IF(INDEX('Controle de reservas'!$M$14:$M$2013,BG24)&lt;&gt;"",CHAR(10)&amp;INDEX('Controle de reservas'!$M$14:$M$2013,BG24),IF(OR(INDEX('Controle de reservas'!$L$14:$L$2013,BG24)="Em cobertura",INDEX('Controle de reservas'!$L$14:$L$2013,BG24)="Programado"),CHAR(10)&amp;"SEM LOCAL",""))&amp;IF(INDEX('Controle de reservas'!$N$14:$N$2013,BG24)&lt;&gt;"",CHAR(10)&amp;"Subst.: "&amp;INDEX('Controle de reservas'!$N$14:$N$2013,BG24),"")&amp;IF(AND(ISNUMBER(INDEX('Controle de reservas'!$I$14:$I$2013,BG24)),INDEX('Controle de reservas'!$I$14:$I$2013,BG24)&gt;0,INDEX('Controle de reservas'!$K$14:$K$2013,BG24)&gt;INDEX('Controle de reservas'!$I$14:$I$2013,BG24)),CHAR(10)&amp;"DIVERGÊNCIA DE DATAS","")&amp;IF(INDEX('Controle de reservas'!$P$14:$P$2013,BG24)&lt;&gt;"OK"," !",""))))</f>
      </c>
      <c r="T24" s="15">
        <f ca="1">IF(OR($AQ24=0,T$9="",T$9&lt;$AS24,AND($AT24&lt;&gt;"",T$9&gt;$AT24)),"",IF(BH24=0,"—",IF(INDEX('Controle de reservas'!$P$14:$P$2013,BH24)="DUPLICIDADE NO DIA","CONFLITO"&amp;IF(INDEX('Controle de reservas'!$M$14:$M$2013,BH24)&lt;&gt;"",CHAR(10)&amp;INDEX('Controle de reservas'!$M$14:$M$2013,BH24),"")&amp;IF(INDEX('Controle de reservas'!$N$14:$N$2013,BH24)&lt;&gt;"",CHAR(10)&amp;"Subst.: "&amp;INDEX('Controle de reservas'!$N$14:$N$2013,BH24),"")&amp;IF(AND(ISNUMBER(INDEX('Controle de reservas'!$I$14:$I$2013,BH24)),INDEX('Controle de reservas'!$I$14:$I$2013,BH24)&gt;0,INDEX('Controle de reservas'!$K$14:$K$2013,BH24)&gt;INDEX('Controle de reservas'!$I$14:$I$2013,BH24)),CHAR(10)&amp;"DIVERGÊNCIA DE DATAS",""),IF(INDEX('Controle de reservas'!$L$14:$L$2013,BH24)="Em cobertura","COV",IF(INDEX('Controle de reservas'!$L$14:$L$2013,BH24)="Disponível","DISP",IF(INDEX('Controle de reservas'!$L$14:$L$2013,BH24)="Não utilizado","NU",IF(INDEX('Controle de reservas'!$L$14:$L$2013,BH24)="Folga","F",IF(INDEX('Controle de reservas'!$L$14:$L$2013,BH24)="Ocorrência","O",IF(INDEX('Controle de reservas'!$L$14:$L$2013,BH24)="Programado","PROG",IF(INDEX('Controle de reservas'!$L$14:$L$2013,BH24)="Disponível no posto","DP","SEM SITUAÇÃO")))))))&amp;IF(INDEX('Controle de reservas'!$M$14:$M$2013,BH24)&lt;&gt;"",CHAR(10)&amp;INDEX('Controle de reservas'!$M$14:$M$2013,BH24),IF(OR(INDEX('Controle de reservas'!$L$14:$L$2013,BH24)="Em cobertura",INDEX('Controle de reservas'!$L$14:$L$2013,BH24)="Programado"),CHAR(10)&amp;"SEM LOCAL",""))&amp;IF(INDEX('Controle de reservas'!$N$14:$N$2013,BH24)&lt;&gt;"",CHAR(10)&amp;"Subst.: "&amp;INDEX('Controle de reservas'!$N$14:$N$2013,BH24),"")&amp;IF(AND(ISNUMBER(INDEX('Controle de reservas'!$I$14:$I$2013,BH24)),INDEX('Controle de reservas'!$I$14:$I$2013,BH24)&gt;0,INDEX('Controle de reservas'!$K$14:$K$2013,BH24)&gt;INDEX('Controle de reservas'!$I$14:$I$2013,BH24)),CHAR(10)&amp;"DIVERGÊNCIA DE DATAS","")&amp;IF(INDEX('Controle de reservas'!$P$14:$P$2013,BH24)&lt;&gt;"OK"," !",""))))</f>
      </c>
      <c r="U24" s="15">
        <f ca="1">IF(OR($AQ24=0,U$9="",U$9&lt;$AS24,AND($AT24&lt;&gt;"",U$9&gt;$AT24)),"",IF(BI24=0,"—",IF(INDEX('Controle de reservas'!$P$14:$P$2013,BI24)="DUPLICIDADE NO DIA","CONFLITO"&amp;IF(INDEX('Controle de reservas'!$M$14:$M$2013,BI24)&lt;&gt;"",CHAR(10)&amp;INDEX('Controle de reservas'!$M$14:$M$2013,BI24),"")&amp;IF(INDEX('Controle de reservas'!$N$14:$N$2013,BI24)&lt;&gt;"",CHAR(10)&amp;"Subst.: "&amp;INDEX('Controle de reservas'!$N$14:$N$2013,BI24),"")&amp;IF(AND(ISNUMBER(INDEX('Controle de reservas'!$I$14:$I$2013,BI24)),INDEX('Controle de reservas'!$I$14:$I$2013,BI24)&gt;0,INDEX('Controle de reservas'!$K$14:$K$2013,BI24)&gt;INDEX('Controle de reservas'!$I$14:$I$2013,BI24)),CHAR(10)&amp;"DIVERGÊNCIA DE DATAS",""),IF(INDEX('Controle de reservas'!$L$14:$L$2013,BI24)="Em cobertura","COV",IF(INDEX('Controle de reservas'!$L$14:$L$2013,BI24)="Disponível","DISP",IF(INDEX('Controle de reservas'!$L$14:$L$2013,BI24)="Não utilizado","NU",IF(INDEX('Controle de reservas'!$L$14:$L$2013,BI24)="Folga","F",IF(INDEX('Controle de reservas'!$L$14:$L$2013,BI24)="Ocorrência","O",IF(INDEX('Controle de reservas'!$L$14:$L$2013,BI24)="Programado","PROG",IF(INDEX('Controle de reservas'!$L$14:$L$2013,BI24)="Disponível no posto","DP","SEM SITUAÇÃO")))))))&amp;IF(INDEX('Controle de reservas'!$M$14:$M$2013,BI24)&lt;&gt;"",CHAR(10)&amp;INDEX('Controle de reservas'!$M$14:$M$2013,BI24),IF(OR(INDEX('Controle de reservas'!$L$14:$L$2013,BI24)="Em cobertura",INDEX('Controle de reservas'!$L$14:$L$2013,BI24)="Programado"),CHAR(10)&amp;"SEM LOCAL",""))&amp;IF(INDEX('Controle de reservas'!$N$14:$N$2013,BI24)&lt;&gt;"",CHAR(10)&amp;"Subst.: "&amp;INDEX('Controle de reservas'!$N$14:$N$2013,BI24),"")&amp;IF(AND(ISNUMBER(INDEX('Controle de reservas'!$I$14:$I$2013,BI24)),INDEX('Controle de reservas'!$I$14:$I$2013,BI24)&gt;0,INDEX('Controle de reservas'!$K$14:$K$2013,BI24)&gt;INDEX('Controle de reservas'!$I$14:$I$2013,BI24)),CHAR(10)&amp;"DIVERGÊNCIA DE DATAS","")&amp;IF(INDEX('Controle de reservas'!$P$14:$P$2013,BI24)&lt;&gt;"OK"," !",""))))</f>
      </c>
      <c r="V24" s="15">
        <f ca="1">IF(OR($AQ24=0,V$9="",V$9&lt;$AS24,AND($AT24&lt;&gt;"",V$9&gt;$AT24)),"",IF(BJ24=0,"—",IF(INDEX('Controle de reservas'!$P$14:$P$2013,BJ24)="DUPLICIDADE NO DIA","CONFLITO"&amp;IF(INDEX('Controle de reservas'!$M$14:$M$2013,BJ24)&lt;&gt;"",CHAR(10)&amp;INDEX('Controle de reservas'!$M$14:$M$2013,BJ24),"")&amp;IF(INDEX('Controle de reservas'!$N$14:$N$2013,BJ24)&lt;&gt;"",CHAR(10)&amp;"Subst.: "&amp;INDEX('Controle de reservas'!$N$14:$N$2013,BJ24),"")&amp;IF(AND(ISNUMBER(INDEX('Controle de reservas'!$I$14:$I$2013,BJ24)),INDEX('Controle de reservas'!$I$14:$I$2013,BJ24)&gt;0,INDEX('Controle de reservas'!$K$14:$K$2013,BJ24)&gt;INDEX('Controle de reservas'!$I$14:$I$2013,BJ24)),CHAR(10)&amp;"DIVERGÊNCIA DE DATAS",""),IF(INDEX('Controle de reservas'!$L$14:$L$2013,BJ24)="Em cobertura","COV",IF(INDEX('Controle de reservas'!$L$14:$L$2013,BJ24)="Disponível","DISP",IF(INDEX('Controle de reservas'!$L$14:$L$2013,BJ24)="Não utilizado","NU",IF(INDEX('Controle de reservas'!$L$14:$L$2013,BJ24)="Folga","F",IF(INDEX('Controle de reservas'!$L$14:$L$2013,BJ24)="Ocorrência","O",IF(INDEX('Controle de reservas'!$L$14:$L$2013,BJ24)="Programado","PROG",IF(INDEX('Controle de reservas'!$L$14:$L$2013,BJ24)="Disponível no posto","DP","SEM SITUAÇÃO")))))))&amp;IF(INDEX('Controle de reservas'!$M$14:$M$2013,BJ24)&lt;&gt;"",CHAR(10)&amp;INDEX('Controle de reservas'!$M$14:$M$2013,BJ24),IF(OR(INDEX('Controle de reservas'!$L$14:$L$2013,BJ24)="Em cobertura",INDEX('Controle de reservas'!$L$14:$L$2013,BJ24)="Programado"),CHAR(10)&amp;"SEM LOCAL",""))&amp;IF(INDEX('Controle de reservas'!$N$14:$N$2013,BJ24)&lt;&gt;"",CHAR(10)&amp;"Subst.: "&amp;INDEX('Controle de reservas'!$N$14:$N$2013,BJ24),"")&amp;IF(AND(ISNUMBER(INDEX('Controle de reservas'!$I$14:$I$2013,BJ24)),INDEX('Controle de reservas'!$I$14:$I$2013,BJ24)&gt;0,INDEX('Controle de reservas'!$K$14:$K$2013,BJ24)&gt;INDEX('Controle de reservas'!$I$14:$I$2013,BJ24)),CHAR(10)&amp;"DIVERGÊNCIA DE DATAS","")&amp;IF(INDEX('Controle de reservas'!$P$14:$P$2013,BJ24)&lt;&gt;"OK"," !",""))))</f>
      </c>
      <c r="W24" s="15">
        <f ca="1">IF(OR($AQ24=0,W$9="",W$9&lt;$AS24,AND($AT24&lt;&gt;"",W$9&gt;$AT24)),"",IF(BK24=0,"—",IF(INDEX('Controle de reservas'!$P$14:$P$2013,BK24)="DUPLICIDADE NO DIA","CONFLITO"&amp;IF(INDEX('Controle de reservas'!$M$14:$M$2013,BK24)&lt;&gt;"",CHAR(10)&amp;INDEX('Controle de reservas'!$M$14:$M$2013,BK24),"")&amp;IF(INDEX('Controle de reservas'!$N$14:$N$2013,BK24)&lt;&gt;"",CHAR(10)&amp;"Subst.: "&amp;INDEX('Controle de reservas'!$N$14:$N$2013,BK24),"")&amp;IF(AND(ISNUMBER(INDEX('Controle de reservas'!$I$14:$I$2013,BK24)),INDEX('Controle de reservas'!$I$14:$I$2013,BK24)&gt;0,INDEX('Controle de reservas'!$K$14:$K$2013,BK24)&gt;INDEX('Controle de reservas'!$I$14:$I$2013,BK24)),CHAR(10)&amp;"DIVERGÊNCIA DE DATAS",""),IF(INDEX('Controle de reservas'!$L$14:$L$2013,BK24)="Em cobertura","COV",IF(INDEX('Controle de reservas'!$L$14:$L$2013,BK24)="Disponível","DISP",IF(INDEX('Controle de reservas'!$L$14:$L$2013,BK24)="Não utilizado","NU",IF(INDEX('Controle de reservas'!$L$14:$L$2013,BK24)="Folga","F",IF(INDEX('Controle de reservas'!$L$14:$L$2013,BK24)="Ocorrência","O",IF(INDEX('Controle de reservas'!$L$14:$L$2013,BK24)="Programado","PROG",IF(INDEX('Controle de reservas'!$L$14:$L$2013,BK24)="Disponível no posto","DP","SEM SITUAÇÃO")))))))&amp;IF(INDEX('Controle de reservas'!$M$14:$M$2013,BK24)&lt;&gt;"",CHAR(10)&amp;INDEX('Controle de reservas'!$M$14:$M$2013,BK24),IF(OR(INDEX('Controle de reservas'!$L$14:$L$2013,BK24)="Em cobertura",INDEX('Controle de reservas'!$L$14:$L$2013,BK24)="Programado"),CHAR(10)&amp;"SEM LOCAL",""))&amp;IF(INDEX('Controle de reservas'!$N$14:$N$2013,BK24)&lt;&gt;"",CHAR(10)&amp;"Subst.: "&amp;INDEX('Controle de reservas'!$N$14:$N$2013,BK24),"")&amp;IF(AND(ISNUMBER(INDEX('Controle de reservas'!$I$14:$I$2013,BK24)),INDEX('Controle de reservas'!$I$14:$I$2013,BK24)&gt;0,INDEX('Controle de reservas'!$K$14:$K$2013,BK24)&gt;INDEX('Controle de reservas'!$I$14:$I$2013,BK24)),CHAR(10)&amp;"DIVERGÊNCIA DE DATAS","")&amp;IF(INDEX('Controle de reservas'!$P$14:$P$2013,BK24)&lt;&gt;"OK"," !",""))))</f>
      </c>
      <c r="X24" s="15">
        <f ca="1">IF(OR($AQ24=0,X$9="",X$9&lt;$AS24,AND($AT24&lt;&gt;"",X$9&gt;$AT24)),"",IF(BL24=0,"—",IF(INDEX('Controle de reservas'!$P$14:$P$2013,BL24)="DUPLICIDADE NO DIA","CONFLITO"&amp;IF(INDEX('Controle de reservas'!$M$14:$M$2013,BL24)&lt;&gt;"",CHAR(10)&amp;INDEX('Controle de reservas'!$M$14:$M$2013,BL24),"")&amp;IF(INDEX('Controle de reservas'!$N$14:$N$2013,BL24)&lt;&gt;"",CHAR(10)&amp;"Subst.: "&amp;INDEX('Controle de reservas'!$N$14:$N$2013,BL24),"")&amp;IF(AND(ISNUMBER(INDEX('Controle de reservas'!$I$14:$I$2013,BL24)),INDEX('Controle de reservas'!$I$14:$I$2013,BL24)&gt;0,INDEX('Controle de reservas'!$K$14:$K$2013,BL24)&gt;INDEX('Controle de reservas'!$I$14:$I$2013,BL24)),CHAR(10)&amp;"DIVERGÊNCIA DE DATAS",""),IF(INDEX('Controle de reservas'!$L$14:$L$2013,BL24)="Em cobertura","COV",IF(INDEX('Controle de reservas'!$L$14:$L$2013,BL24)="Disponível","DISP",IF(INDEX('Controle de reservas'!$L$14:$L$2013,BL24)="Não utilizado","NU",IF(INDEX('Controle de reservas'!$L$14:$L$2013,BL24)="Folga","F",IF(INDEX('Controle de reservas'!$L$14:$L$2013,BL24)="Ocorrência","O",IF(INDEX('Controle de reservas'!$L$14:$L$2013,BL24)="Programado","PROG",IF(INDEX('Controle de reservas'!$L$14:$L$2013,BL24)="Disponível no posto","DP","SEM SITUAÇÃO")))))))&amp;IF(INDEX('Controle de reservas'!$M$14:$M$2013,BL24)&lt;&gt;"",CHAR(10)&amp;INDEX('Controle de reservas'!$M$14:$M$2013,BL24),IF(OR(INDEX('Controle de reservas'!$L$14:$L$2013,BL24)="Em cobertura",INDEX('Controle de reservas'!$L$14:$L$2013,BL24)="Programado"),CHAR(10)&amp;"SEM LOCAL",""))&amp;IF(INDEX('Controle de reservas'!$N$14:$N$2013,BL24)&lt;&gt;"",CHAR(10)&amp;"Subst.: "&amp;INDEX('Controle de reservas'!$N$14:$N$2013,BL24),"")&amp;IF(AND(ISNUMBER(INDEX('Controle de reservas'!$I$14:$I$2013,BL24)),INDEX('Controle de reservas'!$I$14:$I$2013,BL24)&gt;0,INDEX('Controle de reservas'!$K$14:$K$2013,BL24)&gt;INDEX('Controle de reservas'!$I$14:$I$2013,BL24)),CHAR(10)&amp;"DIVERGÊNCIA DE DATAS","")&amp;IF(INDEX('Controle de reservas'!$P$14:$P$2013,BL24)&lt;&gt;"OK"," !",""))))</f>
      </c>
      <c r="Y24" s="15">
        <f ca="1">IF(OR($AQ24=0,Y$9="",Y$9&lt;$AS24,AND($AT24&lt;&gt;"",Y$9&gt;$AT24)),"",IF(BM24=0,"—",IF(INDEX('Controle de reservas'!$P$14:$P$2013,BM24)="DUPLICIDADE NO DIA","CONFLITO"&amp;IF(INDEX('Controle de reservas'!$M$14:$M$2013,BM24)&lt;&gt;"",CHAR(10)&amp;INDEX('Controle de reservas'!$M$14:$M$2013,BM24),"")&amp;IF(INDEX('Controle de reservas'!$N$14:$N$2013,BM24)&lt;&gt;"",CHAR(10)&amp;"Subst.: "&amp;INDEX('Controle de reservas'!$N$14:$N$2013,BM24),"")&amp;IF(AND(ISNUMBER(INDEX('Controle de reservas'!$I$14:$I$2013,BM24)),INDEX('Controle de reservas'!$I$14:$I$2013,BM24)&gt;0,INDEX('Controle de reservas'!$K$14:$K$2013,BM24)&gt;INDEX('Controle de reservas'!$I$14:$I$2013,BM24)),CHAR(10)&amp;"DIVERGÊNCIA DE DATAS",""),IF(INDEX('Controle de reservas'!$L$14:$L$2013,BM24)="Em cobertura","COV",IF(INDEX('Controle de reservas'!$L$14:$L$2013,BM24)="Disponível","DISP",IF(INDEX('Controle de reservas'!$L$14:$L$2013,BM24)="Não utilizado","NU",IF(INDEX('Controle de reservas'!$L$14:$L$2013,BM24)="Folga","F",IF(INDEX('Controle de reservas'!$L$14:$L$2013,BM24)="Ocorrência","O",IF(INDEX('Controle de reservas'!$L$14:$L$2013,BM24)="Programado","PROG",IF(INDEX('Controle de reservas'!$L$14:$L$2013,BM24)="Disponível no posto","DP","SEM SITUAÇÃO")))))))&amp;IF(INDEX('Controle de reservas'!$M$14:$M$2013,BM24)&lt;&gt;"",CHAR(10)&amp;INDEX('Controle de reservas'!$M$14:$M$2013,BM24),IF(OR(INDEX('Controle de reservas'!$L$14:$L$2013,BM24)="Em cobertura",INDEX('Controle de reservas'!$L$14:$L$2013,BM24)="Programado"),CHAR(10)&amp;"SEM LOCAL",""))&amp;IF(INDEX('Controle de reservas'!$N$14:$N$2013,BM24)&lt;&gt;"",CHAR(10)&amp;"Subst.: "&amp;INDEX('Controle de reservas'!$N$14:$N$2013,BM24),"")&amp;IF(AND(ISNUMBER(INDEX('Controle de reservas'!$I$14:$I$2013,BM24)),INDEX('Controle de reservas'!$I$14:$I$2013,BM24)&gt;0,INDEX('Controle de reservas'!$K$14:$K$2013,BM24)&gt;INDEX('Controle de reservas'!$I$14:$I$2013,BM24)),CHAR(10)&amp;"DIVERGÊNCIA DE DATAS","")&amp;IF(INDEX('Controle de reservas'!$P$14:$P$2013,BM24)&lt;&gt;"OK"," !",""))))</f>
      </c>
      <c r="Z24" s="15">
        <f ca="1">IF(OR($AQ24=0,Z$9="",Z$9&lt;$AS24,AND($AT24&lt;&gt;"",Z$9&gt;$AT24)),"",IF(BN24=0,"—",IF(INDEX('Controle de reservas'!$P$14:$P$2013,BN24)="DUPLICIDADE NO DIA","CONFLITO"&amp;IF(INDEX('Controle de reservas'!$M$14:$M$2013,BN24)&lt;&gt;"",CHAR(10)&amp;INDEX('Controle de reservas'!$M$14:$M$2013,BN24),"")&amp;IF(INDEX('Controle de reservas'!$N$14:$N$2013,BN24)&lt;&gt;"",CHAR(10)&amp;"Subst.: "&amp;INDEX('Controle de reservas'!$N$14:$N$2013,BN24),"")&amp;IF(AND(ISNUMBER(INDEX('Controle de reservas'!$I$14:$I$2013,BN24)),INDEX('Controle de reservas'!$I$14:$I$2013,BN24)&gt;0,INDEX('Controle de reservas'!$K$14:$K$2013,BN24)&gt;INDEX('Controle de reservas'!$I$14:$I$2013,BN24)),CHAR(10)&amp;"DIVERGÊNCIA DE DATAS",""),IF(INDEX('Controle de reservas'!$L$14:$L$2013,BN24)="Em cobertura","COV",IF(INDEX('Controle de reservas'!$L$14:$L$2013,BN24)="Disponível","DISP",IF(INDEX('Controle de reservas'!$L$14:$L$2013,BN24)="Não utilizado","NU",IF(INDEX('Controle de reservas'!$L$14:$L$2013,BN24)="Folga","F",IF(INDEX('Controle de reservas'!$L$14:$L$2013,BN24)="Ocorrência","O",IF(INDEX('Controle de reservas'!$L$14:$L$2013,BN24)="Programado","PROG",IF(INDEX('Controle de reservas'!$L$14:$L$2013,BN24)="Disponível no posto","DP","SEM SITUAÇÃO")))))))&amp;IF(INDEX('Controle de reservas'!$M$14:$M$2013,BN24)&lt;&gt;"",CHAR(10)&amp;INDEX('Controle de reservas'!$M$14:$M$2013,BN24),IF(OR(INDEX('Controle de reservas'!$L$14:$L$2013,BN24)="Em cobertura",INDEX('Controle de reservas'!$L$14:$L$2013,BN24)="Programado"),CHAR(10)&amp;"SEM LOCAL",""))&amp;IF(INDEX('Controle de reservas'!$N$14:$N$2013,BN24)&lt;&gt;"",CHAR(10)&amp;"Subst.: "&amp;INDEX('Controle de reservas'!$N$14:$N$2013,BN24),"")&amp;IF(AND(ISNUMBER(INDEX('Controle de reservas'!$I$14:$I$2013,BN24)),INDEX('Controle de reservas'!$I$14:$I$2013,BN24)&gt;0,INDEX('Controle de reservas'!$K$14:$K$2013,BN24)&gt;INDEX('Controle de reservas'!$I$14:$I$2013,BN24)),CHAR(10)&amp;"DIVERGÊNCIA DE DATAS","")&amp;IF(INDEX('Controle de reservas'!$P$14:$P$2013,BN24)&lt;&gt;"OK"," !",""))))</f>
      </c>
      <c r="AA24" s="15">
        <f ca="1">IF(OR($AQ24=0,AA$9="",AA$9&lt;$AS24,AND($AT24&lt;&gt;"",AA$9&gt;$AT24)),"",IF(BO24=0,"—",IF(INDEX('Controle de reservas'!$P$14:$P$2013,BO24)="DUPLICIDADE NO DIA","CONFLITO"&amp;IF(INDEX('Controle de reservas'!$M$14:$M$2013,BO24)&lt;&gt;"",CHAR(10)&amp;INDEX('Controle de reservas'!$M$14:$M$2013,BO24),"")&amp;IF(INDEX('Controle de reservas'!$N$14:$N$2013,BO24)&lt;&gt;"",CHAR(10)&amp;"Subst.: "&amp;INDEX('Controle de reservas'!$N$14:$N$2013,BO24),"")&amp;IF(AND(ISNUMBER(INDEX('Controle de reservas'!$I$14:$I$2013,BO24)),INDEX('Controle de reservas'!$I$14:$I$2013,BO24)&gt;0,INDEX('Controle de reservas'!$K$14:$K$2013,BO24)&gt;INDEX('Controle de reservas'!$I$14:$I$2013,BO24)),CHAR(10)&amp;"DIVERGÊNCIA DE DATAS",""),IF(INDEX('Controle de reservas'!$L$14:$L$2013,BO24)="Em cobertura","COV",IF(INDEX('Controle de reservas'!$L$14:$L$2013,BO24)="Disponível","DISP",IF(INDEX('Controle de reservas'!$L$14:$L$2013,BO24)="Não utilizado","NU",IF(INDEX('Controle de reservas'!$L$14:$L$2013,BO24)="Folga","F",IF(INDEX('Controle de reservas'!$L$14:$L$2013,BO24)="Ocorrência","O",IF(INDEX('Controle de reservas'!$L$14:$L$2013,BO24)="Programado","PROG",IF(INDEX('Controle de reservas'!$L$14:$L$2013,BO24)="Disponível no posto","DP","SEM SITUAÇÃO")))))))&amp;IF(INDEX('Controle de reservas'!$M$14:$M$2013,BO24)&lt;&gt;"",CHAR(10)&amp;INDEX('Controle de reservas'!$M$14:$M$2013,BO24),IF(OR(INDEX('Controle de reservas'!$L$14:$L$2013,BO24)="Em cobertura",INDEX('Controle de reservas'!$L$14:$L$2013,BO24)="Programado"),CHAR(10)&amp;"SEM LOCAL",""))&amp;IF(INDEX('Controle de reservas'!$N$14:$N$2013,BO24)&lt;&gt;"",CHAR(10)&amp;"Subst.: "&amp;INDEX('Controle de reservas'!$N$14:$N$2013,BO24),"")&amp;IF(AND(ISNUMBER(INDEX('Controle de reservas'!$I$14:$I$2013,BO24)),INDEX('Controle de reservas'!$I$14:$I$2013,BO24)&gt;0,INDEX('Controle de reservas'!$K$14:$K$2013,BO24)&gt;INDEX('Controle de reservas'!$I$14:$I$2013,BO24)),CHAR(10)&amp;"DIVERGÊNCIA DE DATAS","")&amp;IF(INDEX('Controle de reservas'!$P$14:$P$2013,BO24)&lt;&gt;"OK"," !",""))))</f>
      </c>
      <c r="AB24" s="15">
        <f ca="1">IF(OR($AQ24=0,AB$9="",AB$9&lt;$AS24,AND($AT24&lt;&gt;"",AB$9&gt;$AT24)),"",IF(BP24=0,"—",IF(INDEX('Controle de reservas'!$P$14:$P$2013,BP24)="DUPLICIDADE NO DIA","CONFLITO"&amp;IF(INDEX('Controle de reservas'!$M$14:$M$2013,BP24)&lt;&gt;"",CHAR(10)&amp;INDEX('Controle de reservas'!$M$14:$M$2013,BP24),"")&amp;IF(INDEX('Controle de reservas'!$N$14:$N$2013,BP24)&lt;&gt;"",CHAR(10)&amp;"Subst.: "&amp;INDEX('Controle de reservas'!$N$14:$N$2013,BP24),"")&amp;IF(AND(ISNUMBER(INDEX('Controle de reservas'!$I$14:$I$2013,BP24)),INDEX('Controle de reservas'!$I$14:$I$2013,BP24)&gt;0,INDEX('Controle de reservas'!$K$14:$K$2013,BP24)&gt;INDEX('Controle de reservas'!$I$14:$I$2013,BP24)),CHAR(10)&amp;"DIVERGÊNCIA DE DATAS",""),IF(INDEX('Controle de reservas'!$L$14:$L$2013,BP24)="Em cobertura","COV",IF(INDEX('Controle de reservas'!$L$14:$L$2013,BP24)="Disponível","DISP",IF(INDEX('Controle de reservas'!$L$14:$L$2013,BP24)="Não utilizado","NU",IF(INDEX('Controle de reservas'!$L$14:$L$2013,BP24)="Folga","F",IF(INDEX('Controle de reservas'!$L$14:$L$2013,BP24)="Ocorrência","O",IF(INDEX('Controle de reservas'!$L$14:$L$2013,BP24)="Programado","PROG",IF(INDEX('Controle de reservas'!$L$14:$L$2013,BP24)="Disponível no posto","DP","SEM SITUAÇÃO")))))))&amp;IF(INDEX('Controle de reservas'!$M$14:$M$2013,BP24)&lt;&gt;"",CHAR(10)&amp;INDEX('Controle de reservas'!$M$14:$M$2013,BP24),IF(OR(INDEX('Controle de reservas'!$L$14:$L$2013,BP24)="Em cobertura",INDEX('Controle de reservas'!$L$14:$L$2013,BP24)="Programado"),CHAR(10)&amp;"SEM LOCAL",""))&amp;IF(INDEX('Controle de reservas'!$N$14:$N$2013,BP24)&lt;&gt;"",CHAR(10)&amp;"Subst.: "&amp;INDEX('Controle de reservas'!$N$14:$N$2013,BP24),"")&amp;IF(AND(ISNUMBER(INDEX('Controle de reservas'!$I$14:$I$2013,BP24)),INDEX('Controle de reservas'!$I$14:$I$2013,BP24)&gt;0,INDEX('Controle de reservas'!$K$14:$K$2013,BP24)&gt;INDEX('Controle de reservas'!$I$14:$I$2013,BP24)),CHAR(10)&amp;"DIVERGÊNCIA DE DATAS","")&amp;IF(INDEX('Controle de reservas'!$P$14:$P$2013,BP24)&lt;&gt;"OK"," !",""))))</f>
      </c>
      <c r="AC24" s="15">
        <f ca="1">IF(OR($AQ24=0,AC$9="",AC$9&lt;$AS24,AND($AT24&lt;&gt;"",AC$9&gt;$AT24)),"",IF(BQ24=0,"—",IF(INDEX('Controle de reservas'!$P$14:$P$2013,BQ24)="DUPLICIDADE NO DIA","CONFLITO"&amp;IF(INDEX('Controle de reservas'!$M$14:$M$2013,BQ24)&lt;&gt;"",CHAR(10)&amp;INDEX('Controle de reservas'!$M$14:$M$2013,BQ24),"")&amp;IF(INDEX('Controle de reservas'!$N$14:$N$2013,BQ24)&lt;&gt;"",CHAR(10)&amp;"Subst.: "&amp;INDEX('Controle de reservas'!$N$14:$N$2013,BQ24),"")&amp;IF(AND(ISNUMBER(INDEX('Controle de reservas'!$I$14:$I$2013,BQ24)),INDEX('Controle de reservas'!$I$14:$I$2013,BQ24)&gt;0,INDEX('Controle de reservas'!$K$14:$K$2013,BQ24)&gt;INDEX('Controle de reservas'!$I$14:$I$2013,BQ24)),CHAR(10)&amp;"DIVERGÊNCIA DE DATAS",""),IF(INDEX('Controle de reservas'!$L$14:$L$2013,BQ24)="Em cobertura","COV",IF(INDEX('Controle de reservas'!$L$14:$L$2013,BQ24)="Disponível","DISP",IF(INDEX('Controle de reservas'!$L$14:$L$2013,BQ24)="Não utilizado","NU",IF(INDEX('Controle de reservas'!$L$14:$L$2013,BQ24)="Folga","F",IF(INDEX('Controle de reservas'!$L$14:$L$2013,BQ24)="Ocorrência","O",IF(INDEX('Controle de reservas'!$L$14:$L$2013,BQ24)="Programado","PROG",IF(INDEX('Controle de reservas'!$L$14:$L$2013,BQ24)="Disponível no posto","DP","SEM SITUAÇÃO")))))))&amp;IF(INDEX('Controle de reservas'!$M$14:$M$2013,BQ24)&lt;&gt;"",CHAR(10)&amp;INDEX('Controle de reservas'!$M$14:$M$2013,BQ24),IF(OR(INDEX('Controle de reservas'!$L$14:$L$2013,BQ24)="Em cobertura",INDEX('Controle de reservas'!$L$14:$L$2013,BQ24)="Programado"),CHAR(10)&amp;"SEM LOCAL",""))&amp;IF(INDEX('Controle de reservas'!$N$14:$N$2013,BQ24)&lt;&gt;"",CHAR(10)&amp;"Subst.: "&amp;INDEX('Controle de reservas'!$N$14:$N$2013,BQ24),"")&amp;IF(AND(ISNUMBER(INDEX('Controle de reservas'!$I$14:$I$2013,BQ24)),INDEX('Controle de reservas'!$I$14:$I$2013,BQ24)&gt;0,INDEX('Controle de reservas'!$K$14:$K$2013,BQ24)&gt;INDEX('Controle de reservas'!$I$14:$I$2013,BQ24)),CHAR(10)&amp;"DIVERGÊNCIA DE DATAS","")&amp;IF(INDEX('Controle de reservas'!$P$14:$P$2013,BQ24)&lt;&gt;"OK"," !",""))))</f>
      </c>
      <c r="AD24" s="15">
        <f ca="1">IF(OR($AQ24=0,AD$9="",AD$9&lt;$AS24,AND($AT24&lt;&gt;"",AD$9&gt;$AT24)),"",IF(BR24=0,"—",IF(INDEX('Controle de reservas'!$P$14:$P$2013,BR24)="DUPLICIDADE NO DIA","CONFLITO"&amp;IF(INDEX('Controle de reservas'!$M$14:$M$2013,BR24)&lt;&gt;"",CHAR(10)&amp;INDEX('Controle de reservas'!$M$14:$M$2013,BR24),"")&amp;IF(INDEX('Controle de reservas'!$N$14:$N$2013,BR24)&lt;&gt;"",CHAR(10)&amp;"Subst.: "&amp;INDEX('Controle de reservas'!$N$14:$N$2013,BR24),"")&amp;IF(AND(ISNUMBER(INDEX('Controle de reservas'!$I$14:$I$2013,BR24)),INDEX('Controle de reservas'!$I$14:$I$2013,BR24)&gt;0,INDEX('Controle de reservas'!$K$14:$K$2013,BR24)&gt;INDEX('Controle de reservas'!$I$14:$I$2013,BR24)),CHAR(10)&amp;"DIVERGÊNCIA DE DATAS",""),IF(INDEX('Controle de reservas'!$L$14:$L$2013,BR24)="Em cobertura","COV",IF(INDEX('Controle de reservas'!$L$14:$L$2013,BR24)="Disponível","DISP",IF(INDEX('Controle de reservas'!$L$14:$L$2013,BR24)="Não utilizado","NU",IF(INDEX('Controle de reservas'!$L$14:$L$2013,BR24)="Folga","F",IF(INDEX('Controle de reservas'!$L$14:$L$2013,BR24)="Ocorrência","O",IF(INDEX('Controle de reservas'!$L$14:$L$2013,BR24)="Programado","PROG",IF(INDEX('Controle de reservas'!$L$14:$L$2013,BR24)="Disponível no posto","DP","SEM SITUAÇÃO")))))))&amp;IF(INDEX('Controle de reservas'!$M$14:$M$2013,BR24)&lt;&gt;"",CHAR(10)&amp;INDEX('Controle de reservas'!$M$14:$M$2013,BR24),IF(OR(INDEX('Controle de reservas'!$L$14:$L$2013,BR24)="Em cobertura",INDEX('Controle de reservas'!$L$14:$L$2013,BR24)="Programado"),CHAR(10)&amp;"SEM LOCAL",""))&amp;IF(INDEX('Controle de reservas'!$N$14:$N$2013,BR24)&lt;&gt;"",CHAR(10)&amp;"Subst.: "&amp;INDEX('Controle de reservas'!$N$14:$N$2013,BR24),"")&amp;IF(AND(ISNUMBER(INDEX('Controle de reservas'!$I$14:$I$2013,BR24)),INDEX('Controle de reservas'!$I$14:$I$2013,BR24)&gt;0,INDEX('Controle de reservas'!$K$14:$K$2013,BR24)&gt;INDEX('Controle de reservas'!$I$14:$I$2013,BR24)),CHAR(10)&amp;"DIVERGÊNCIA DE DATAS","")&amp;IF(INDEX('Controle de reservas'!$P$14:$P$2013,BR24)&lt;&gt;"OK"," !",""))))</f>
      </c>
      <c r="AE24" s="15">
        <f ca="1">IF(OR($AQ24=0,AE$9="",AE$9&lt;$AS24,AND($AT24&lt;&gt;"",AE$9&gt;$AT24)),"",IF(BS24=0,"—",IF(INDEX('Controle de reservas'!$P$14:$P$2013,BS24)="DUPLICIDADE NO DIA","CONFLITO"&amp;IF(INDEX('Controle de reservas'!$M$14:$M$2013,BS24)&lt;&gt;"",CHAR(10)&amp;INDEX('Controle de reservas'!$M$14:$M$2013,BS24),"")&amp;IF(INDEX('Controle de reservas'!$N$14:$N$2013,BS24)&lt;&gt;"",CHAR(10)&amp;"Subst.: "&amp;INDEX('Controle de reservas'!$N$14:$N$2013,BS24),"")&amp;IF(AND(ISNUMBER(INDEX('Controle de reservas'!$I$14:$I$2013,BS24)),INDEX('Controle de reservas'!$I$14:$I$2013,BS24)&gt;0,INDEX('Controle de reservas'!$K$14:$K$2013,BS24)&gt;INDEX('Controle de reservas'!$I$14:$I$2013,BS24)),CHAR(10)&amp;"DIVERGÊNCIA DE DATAS",""),IF(INDEX('Controle de reservas'!$L$14:$L$2013,BS24)="Em cobertura","COV",IF(INDEX('Controle de reservas'!$L$14:$L$2013,BS24)="Disponível","DISP",IF(INDEX('Controle de reservas'!$L$14:$L$2013,BS24)="Não utilizado","NU",IF(INDEX('Controle de reservas'!$L$14:$L$2013,BS24)="Folga","F",IF(INDEX('Controle de reservas'!$L$14:$L$2013,BS24)="Ocorrência","O",IF(INDEX('Controle de reservas'!$L$14:$L$2013,BS24)="Programado","PROG",IF(INDEX('Controle de reservas'!$L$14:$L$2013,BS24)="Disponível no posto","DP","SEM SITUAÇÃO")))))))&amp;IF(INDEX('Controle de reservas'!$M$14:$M$2013,BS24)&lt;&gt;"",CHAR(10)&amp;INDEX('Controle de reservas'!$M$14:$M$2013,BS24),IF(OR(INDEX('Controle de reservas'!$L$14:$L$2013,BS24)="Em cobertura",INDEX('Controle de reservas'!$L$14:$L$2013,BS24)="Programado"),CHAR(10)&amp;"SEM LOCAL",""))&amp;IF(INDEX('Controle de reservas'!$N$14:$N$2013,BS24)&lt;&gt;"",CHAR(10)&amp;"Subst.: "&amp;INDEX('Controle de reservas'!$N$14:$N$2013,BS24),"")&amp;IF(AND(ISNUMBER(INDEX('Controle de reservas'!$I$14:$I$2013,BS24)),INDEX('Controle de reservas'!$I$14:$I$2013,BS24)&gt;0,INDEX('Controle de reservas'!$K$14:$K$2013,BS24)&gt;INDEX('Controle de reservas'!$I$14:$I$2013,BS24)),CHAR(10)&amp;"DIVERGÊNCIA DE DATAS","")&amp;IF(INDEX('Controle de reservas'!$P$14:$P$2013,BS24)&lt;&gt;"OK"," !",""))))</f>
      </c>
      <c r="AF24" s="15">
        <f ca="1">IF(OR($AQ24=0,AF$9="",AF$9&lt;$AS24,AND($AT24&lt;&gt;"",AF$9&gt;$AT24)),"",IF(BT24=0,"—",IF(INDEX('Controle de reservas'!$P$14:$P$2013,BT24)="DUPLICIDADE NO DIA","CONFLITO"&amp;IF(INDEX('Controle de reservas'!$M$14:$M$2013,BT24)&lt;&gt;"",CHAR(10)&amp;INDEX('Controle de reservas'!$M$14:$M$2013,BT24),"")&amp;IF(INDEX('Controle de reservas'!$N$14:$N$2013,BT24)&lt;&gt;"",CHAR(10)&amp;"Subst.: "&amp;INDEX('Controle de reservas'!$N$14:$N$2013,BT24),"")&amp;IF(AND(ISNUMBER(INDEX('Controle de reservas'!$I$14:$I$2013,BT24)),INDEX('Controle de reservas'!$I$14:$I$2013,BT24)&gt;0,INDEX('Controle de reservas'!$K$14:$K$2013,BT24)&gt;INDEX('Controle de reservas'!$I$14:$I$2013,BT24)),CHAR(10)&amp;"DIVERGÊNCIA DE DATAS",""),IF(INDEX('Controle de reservas'!$L$14:$L$2013,BT24)="Em cobertura","COV",IF(INDEX('Controle de reservas'!$L$14:$L$2013,BT24)="Disponível","DISP",IF(INDEX('Controle de reservas'!$L$14:$L$2013,BT24)="Não utilizado","NU",IF(INDEX('Controle de reservas'!$L$14:$L$2013,BT24)="Folga","F",IF(INDEX('Controle de reservas'!$L$14:$L$2013,BT24)="Ocorrência","O",IF(INDEX('Controle de reservas'!$L$14:$L$2013,BT24)="Programado","PROG",IF(INDEX('Controle de reservas'!$L$14:$L$2013,BT24)="Disponível no posto","DP","SEM SITUAÇÃO")))))))&amp;IF(INDEX('Controle de reservas'!$M$14:$M$2013,BT24)&lt;&gt;"",CHAR(10)&amp;INDEX('Controle de reservas'!$M$14:$M$2013,BT24),IF(OR(INDEX('Controle de reservas'!$L$14:$L$2013,BT24)="Em cobertura",INDEX('Controle de reservas'!$L$14:$L$2013,BT24)="Programado"),CHAR(10)&amp;"SEM LOCAL",""))&amp;IF(INDEX('Controle de reservas'!$N$14:$N$2013,BT24)&lt;&gt;"",CHAR(10)&amp;"Subst.: "&amp;INDEX('Controle de reservas'!$N$14:$N$2013,BT24),"")&amp;IF(AND(ISNUMBER(INDEX('Controle de reservas'!$I$14:$I$2013,BT24)),INDEX('Controle de reservas'!$I$14:$I$2013,BT24)&gt;0,INDEX('Controle de reservas'!$K$14:$K$2013,BT24)&gt;INDEX('Controle de reservas'!$I$14:$I$2013,BT24)),CHAR(10)&amp;"DIVERGÊNCIA DE DATAS","")&amp;IF(INDEX('Controle de reservas'!$P$14:$P$2013,BT24)&lt;&gt;"OK"," !",""))))</f>
      </c>
      <c r="AG24" s="15">
        <f ca="1">IF(OR($AQ24=0,AG$9="",AG$9&lt;$AS24,AND($AT24&lt;&gt;"",AG$9&gt;$AT24)),"",IF(BU24=0,"—",IF(INDEX('Controle de reservas'!$P$14:$P$2013,BU24)="DUPLICIDADE NO DIA","CONFLITO"&amp;IF(INDEX('Controle de reservas'!$M$14:$M$2013,BU24)&lt;&gt;"",CHAR(10)&amp;INDEX('Controle de reservas'!$M$14:$M$2013,BU24),"")&amp;IF(INDEX('Controle de reservas'!$N$14:$N$2013,BU24)&lt;&gt;"",CHAR(10)&amp;"Subst.: "&amp;INDEX('Controle de reservas'!$N$14:$N$2013,BU24),"")&amp;IF(AND(ISNUMBER(INDEX('Controle de reservas'!$I$14:$I$2013,BU24)),INDEX('Controle de reservas'!$I$14:$I$2013,BU24)&gt;0,INDEX('Controle de reservas'!$K$14:$K$2013,BU24)&gt;INDEX('Controle de reservas'!$I$14:$I$2013,BU24)),CHAR(10)&amp;"DIVERGÊNCIA DE DATAS",""),IF(INDEX('Controle de reservas'!$L$14:$L$2013,BU24)="Em cobertura","COV",IF(INDEX('Controle de reservas'!$L$14:$L$2013,BU24)="Disponível","DISP",IF(INDEX('Controle de reservas'!$L$14:$L$2013,BU24)="Não utilizado","NU",IF(INDEX('Controle de reservas'!$L$14:$L$2013,BU24)="Folga","F",IF(INDEX('Controle de reservas'!$L$14:$L$2013,BU24)="Ocorrência","O",IF(INDEX('Controle de reservas'!$L$14:$L$2013,BU24)="Programado","PROG",IF(INDEX('Controle de reservas'!$L$14:$L$2013,BU24)="Disponível no posto","DP","SEM SITUAÇÃO")))))))&amp;IF(INDEX('Controle de reservas'!$M$14:$M$2013,BU24)&lt;&gt;"",CHAR(10)&amp;INDEX('Controle de reservas'!$M$14:$M$2013,BU24),IF(OR(INDEX('Controle de reservas'!$L$14:$L$2013,BU24)="Em cobertura",INDEX('Controle de reservas'!$L$14:$L$2013,BU24)="Programado"),CHAR(10)&amp;"SEM LOCAL",""))&amp;IF(INDEX('Controle de reservas'!$N$14:$N$2013,BU24)&lt;&gt;"",CHAR(10)&amp;"Subst.: "&amp;INDEX('Controle de reservas'!$N$14:$N$2013,BU24),"")&amp;IF(AND(ISNUMBER(INDEX('Controle de reservas'!$I$14:$I$2013,BU24)),INDEX('Controle de reservas'!$I$14:$I$2013,BU24)&gt;0,INDEX('Controle de reservas'!$K$14:$K$2013,BU24)&gt;INDEX('Controle de reservas'!$I$14:$I$2013,BU24)),CHAR(10)&amp;"DIVERGÊNCIA DE DATAS","")&amp;IF(INDEX('Controle de reservas'!$P$14:$P$2013,BU24)&lt;&gt;"OK"," !",""))))</f>
      </c>
      <c r="AH24" s="15">
        <f ca="1">IF(OR($AQ24=0,AH$9="",AH$9&lt;$AS24,AND($AT24&lt;&gt;"",AH$9&gt;$AT24)),"",IF(BV24=0,"—",IF(INDEX('Controle de reservas'!$P$14:$P$2013,BV24)="DUPLICIDADE NO DIA","CONFLITO"&amp;IF(INDEX('Controle de reservas'!$M$14:$M$2013,BV24)&lt;&gt;"",CHAR(10)&amp;INDEX('Controle de reservas'!$M$14:$M$2013,BV24),"")&amp;IF(INDEX('Controle de reservas'!$N$14:$N$2013,BV24)&lt;&gt;"",CHAR(10)&amp;"Subst.: "&amp;INDEX('Controle de reservas'!$N$14:$N$2013,BV24),"")&amp;IF(AND(ISNUMBER(INDEX('Controle de reservas'!$I$14:$I$2013,BV24)),INDEX('Controle de reservas'!$I$14:$I$2013,BV24)&gt;0,INDEX('Controle de reservas'!$K$14:$K$2013,BV24)&gt;INDEX('Controle de reservas'!$I$14:$I$2013,BV24)),CHAR(10)&amp;"DIVERGÊNCIA DE DATAS",""),IF(INDEX('Controle de reservas'!$L$14:$L$2013,BV24)="Em cobertura","COV",IF(INDEX('Controle de reservas'!$L$14:$L$2013,BV24)="Disponível","DISP",IF(INDEX('Controle de reservas'!$L$14:$L$2013,BV24)="Não utilizado","NU",IF(INDEX('Controle de reservas'!$L$14:$L$2013,BV24)="Folga","F",IF(INDEX('Controle de reservas'!$L$14:$L$2013,BV24)="Ocorrência","O",IF(INDEX('Controle de reservas'!$L$14:$L$2013,BV24)="Programado","PROG",IF(INDEX('Controle de reservas'!$L$14:$L$2013,BV24)="Disponível no posto","DP","SEM SITUAÇÃO")))))))&amp;IF(INDEX('Controle de reservas'!$M$14:$M$2013,BV24)&lt;&gt;"",CHAR(10)&amp;INDEX('Controle de reservas'!$M$14:$M$2013,BV24),IF(OR(INDEX('Controle de reservas'!$L$14:$L$2013,BV24)="Em cobertura",INDEX('Controle de reservas'!$L$14:$L$2013,BV24)="Programado"),CHAR(10)&amp;"SEM LOCAL",""))&amp;IF(INDEX('Controle de reservas'!$N$14:$N$2013,BV24)&lt;&gt;"",CHAR(10)&amp;"Subst.: "&amp;INDEX('Controle de reservas'!$N$14:$N$2013,BV24),"")&amp;IF(AND(ISNUMBER(INDEX('Controle de reservas'!$I$14:$I$2013,BV24)),INDEX('Controle de reservas'!$I$14:$I$2013,BV24)&gt;0,INDEX('Controle de reservas'!$K$14:$K$2013,BV24)&gt;INDEX('Controle de reservas'!$I$14:$I$2013,BV24)),CHAR(10)&amp;"DIVERGÊNCIA DE DATAS","")&amp;IF(INDEX('Controle de reservas'!$P$14:$P$2013,BV24)&lt;&gt;"OK"," !",""))))</f>
      </c>
      <c r="AI24" s="15">
        <f ca="1">IF(OR($AQ24=0,AI$9="",AI$9&lt;$AS24,AND($AT24&lt;&gt;"",AI$9&gt;$AT24)),"",IF(BW24=0,"—",IF(INDEX('Controle de reservas'!$P$14:$P$2013,BW24)="DUPLICIDADE NO DIA","CONFLITO"&amp;IF(INDEX('Controle de reservas'!$M$14:$M$2013,BW24)&lt;&gt;"",CHAR(10)&amp;INDEX('Controle de reservas'!$M$14:$M$2013,BW24),"")&amp;IF(INDEX('Controle de reservas'!$N$14:$N$2013,BW24)&lt;&gt;"",CHAR(10)&amp;"Subst.: "&amp;INDEX('Controle de reservas'!$N$14:$N$2013,BW24),"")&amp;IF(AND(ISNUMBER(INDEX('Controle de reservas'!$I$14:$I$2013,BW24)),INDEX('Controle de reservas'!$I$14:$I$2013,BW24)&gt;0,INDEX('Controle de reservas'!$K$14:$K$2013,BW24)&gt;INDEX('Controle de reservas'!$I$14:$I$2013,BW24)),CHAR(10)&amp;"DIVERGÊNCIA DE DATAS",""),IF(INDEX('Controle de reservas'!$L$14:$L$2013,BW24)="Em cobertura","COV",IF(INDEX('Controle de reservas'!$L$14:$L$2013,BW24)="Disponível","DISP",IF(INDEX('Controle de reservas'!$L$14:$L$2013,BW24)="Não utilizado","NU",IF(INDEX('Controle de reservas'!$L$14:$L$2013,BW24)="Folga","F",IF(INDEX('Controle de reservas'!$L$14:$L$2013,BW24)="Ocorrência","O",IF(INDEX('Controle de reservas'!$L$14:$L$2013,BW24)="Programado","PROG",IF(INDEX('Controle de reservas'!$L$14:$L$2013,BW24)="Disponível no posto","DP","SEM SITUAÇÃO")))))))&amp;IF(INDEX('Controle de reservas'!$M$14:$M$2013,BW24)&lt;&gt;"",CHAR(10)&amp;INDEX('Controle de reservas'!$M$14:$M$2013,BW24),IF(OR(INDEX('Controle de reservas'!$L$14:$L$2013,BW24)="Em cobertura",INDEX('Controle de reservas'!$L$14:$L$2013,BW24)="Programado"),CHAR(10)&amp;"SEM LOCAL",""))&amp;IF(INDEX('Controle de reservas'!$N$14:$N$2013,BW24)&lt;&gt;"",CHAR(10)&amp;"Subst.: "&amp;INDEX('Controle de reservas'!$N$14:$N$2013,BW24),"")&amp;IF(AND(ISNUMBER(INDEX('Controle de reservas'!$I$14:$I$2013,BW24)),INDEX('Controle de reservas'!$I$14:$I$2013,BW24)&gt;0,INDEX('Controle de reservas'!$K$14:$K$2013,BW24)&gt;INDEX('Controle de reservas'!$I$14:$I$2013,BW24)),CHAR(10)&amp;"DIVERGÊNCIA DE DATAS","")&amp;IF(INDEX('Controle de reservas'!$P$14:$P$2013,BW24)&lt;&gt;"OK"," !",""))))</f>
      </c>
      <c r="AJ24" s="15">
        <f ca="1">IF(OR($AQ24=0,AJ$9="",AJ$9&lt;$AS24,AND($AT24&lt;&gt;"",AJ$9&gt;$AT24)),"",IF(BX24=0,"—",IF(INDEX('Controle de reservas'!$P$14:$P$2013,BX24)="DUPLICIDADE NO DIA","CONFLITO"&amp;IF(INDEX('Controle de reservas'!$M$14:$M$2013,BX24)&lt;&gt;"",CHAR(10)&amp;INDEX('Controle de reservas'!$M$14:$M$2013,BX24),"")&amp;IF(INDEX('Controle de reservas'!$N$14:$N$2013,BX24)&lt;&gt;"",CHAR(10)&amp;"Subst.: "&amp;INDEX('Controle de reservas'!$N$14:$N$2013,BX24),"")&amp;IF(AND(ISNUMBER(INDEX('Controle de reservas'!$I$14:$I$2013,BX24)),INDEX('Controle de reservas'!$I$14:$I$2013,BX24)&gt;0,INDEX('Controle de reservas'!$K$14:$K$2013,BX24)&gt;INDEX('Controle de reservas'!$I$14:$I$2013,BX24)),CHAR(10)&amp;"DIVERGÊNCIA DE DATAS",""),IF(INDEX('Controle de reservas'!$L$14:$L$2013,BX24)="Em cobertura","COV",IF(INDEX('Controle de reservas'!$L$14:$L$2013,BX24)="Disponível","DISP",IF(INDEX('Controle de reservas'!$L$14:$L$2013,BX24)="Não utilizado","NU",IF(INDEX('Controle de reservas'!$L$14:$L$2013,BX24)="Folga","F",IF(INDEX('Controle de reservas'!$L$14:$L$2013,BX24)="Ocorrência","O",IF(INDEX('Controle de reservas'!$L$14:$L$2013,BX24)="Programado","PROG",IF(INDEX('Controle de reservas'!$L$14:$L$2013,BX24)="Disponível no posto","DP","SEM SITUAÇÃO")))))))&amp;IF(INDEX('Controle de reservas'!$M$14:$M$2013,BX24)&lt;&gt;"",CHAR(10)&amp;INDEX('Controle de reservas'!$M$14:$M$2013,BX24),IF(OR(INDEX('Controle de reservas'!$L$14:$L$2013,BX24)="Em cobertura",INDEX('Controle de reservas'!$L$14:$L$2013,BX24)="Programado"),CHAR(10)&amp;"SEM LOCAL",""))&amp;IF(INDEX('Controle de reservas'!$N$14:$N$2013,BX24)&lt;&gt;"",CHAR(10)&amp;"Subst.: "&amp;INDEX('Controle de reservas'!$N$14:$N$2013,BX24),"")&amp;IF(AND(ISNUMBER(INDEX('Controle de reservas'!$I$14:$I$2013,BX24)),INDEX('Controle de reservas'!$I$14:$I$2013,BX24)&gt;0,INDEX('Controle de reservas'!$K$14:$K$2013,BX24)&gt;INDEX('Controle de reservas'!$I$14:$I$2013,BX24)),CHAR(10)&amp;"DIVERGÊNCIA DE DATAS","")&amp;IF(INDEX('Controle de reservas'!$P$14:$P$2013,BX24)&lt;&gt;"OK"," !",""))))</f>
      </c>
      <c r="AK24" s="15">
        <f ca="1">IF(OR($AQ24=0,AK$9="",AK$9&lt;$AS24,AND($AT24&lt;&gt;"",AK$9&gt;$AT24)),"",IF(BY24=0,"—",IF(INDEX('Controle de reservas'!$P$14:$P$2013,BY24)="DUPLICIDADE NO DIA","CONFLITO"&amp;IF(INDEX('Controle de reservas'!$M$14:$M$2013,BY24)&lt;&gt;"",CHAR(10)&amp;INDEX('Controle de reservas'!$M$14:$M$2013,BY24),"")&amp;IF(INDEX('Controle de reservas'!$N$14:$N$2013,BY24)&lt;&gt;"",CHAR(10)&amp;"Subst.: "&amp;INDEX('Controle de reservas'!$N$14:$N$2013,BY24),"")&amp;IF(AND(ISNUMBER(INDEX('Controle de reservas'!$I$14:$I$2013,BY24)),INDEX('Controle de reservas'!$I$14:$I$2013,BY24)&gt;0,INDEX('Controle de reservas'!$K$14:$K$2013,BY24)&gt;INDEX('Controle de reservas'!$I$14:$I$2013,BY24)),CHAR(10)&amp;"DIVERGÊNCIA DE DATAS",""),IF(INDEX('Controle de reservas'!$L$14:$L$2013,BY24)="Em cobertura","COV",IF(INDEX('Controle de reservas'!$L$14:$L$2013,BY24)="Disponível","DISP",IF(INDEX('Controle de reservas'!$L$14:$L$2013,BY24)="Não utilizado","NU",IF(INDEX('Controle de reservas'!$L$14:$L$2013,BY24)="Folga","F",IF(INDEX('Controle de reservas'!$L$14:$L$2013,BY24)="Ocorrência","O",IF(INDEX('Controle de reservas'!$L$14:$L$2013,BY24)="Programado","PROG",IF(INDEX('Controle de reservas'!$L$14:$L$2013,BY24)="Disponível no posto","DP","SEM SITUAÇÃO")))))))&amp;IF(INDEX('Controle de reservas'!$M$14:$M$2013,BY24)&lt;&gt;"",CHAR(10)&amp;INDEX('Controle de reservas'!$M$14:$M$2013,BY24),IF(OR(INDEX('Controle de reservas'!$L$14:$L$2013,BY24)="Em cobertura",INDEX('Controle de reservas'!$L$14:$L$2013,BY24)="Programado"),CHAR(10)&amp;"SEM LOCAL",""))&amp;IF(INDEX('Controle de reservas'!$N$14:$N$2013,BY24)&lt;&gt;"",CHAR(10)&amp;"Subst.: "&amp;INDEX('Controle de reservas'!$N$14:$N$2013,BY24),"")&amp;IF(AND(ISNUMBER(INDEX('Controle de reservas'!$I$14:$I$2013,BY24)),INDEX('Controle de reservas'!$I$14:$I$2013,BY24)&gt;0,INDEX('Controle de reservas'!$K$14:$K$2013,BY24)&gt;INDEX('Controle de reservas'!$I$14:$I$2013,BY24)),CHAR(10)&amp;"DIVERGÊNCIA DE DATAS","")&amp;IF(INDEX('Controle de reservas'!$P$14:$P$2013,BY24)&lt;&gt;"OK"," !",""))))</f>
      </c>
      <c r="AL24" s="14">
        <f t="shared" ca="1" si="1"/>
      </c>
      <c r="AM24" s="14">
        <f t="shared" ca="1" si="2"/>
      </c>
      <c r="AN24" s="14">
        <f t="shared" ca="1" si="3"/>
      </c>
      <c r="AO24" s="14">
        <f t="shared" ca="1" si="4"/>
      </c>
      <c r="AP24" s="14">
        <f ca="1">IF($AQ24=0,"",INDEX('Controle de reservas'!$O$14:$O$2013,$AQ24))</f>
      </c>
      <c r="AQ24">
        <f ca="1">IFERROR(MATCH(ROW()-9,'Controle de reservas'!$S$14:$S$2013,0),0)</f>
      </c>
      <c r="AR24">
        <f ca="1">IF($AQ24=0,"",INDEX('Controle de reservas'!$Q$14:$Q$2013,$AQ24))</f>
      </c>
      <c r="AS24">
        <f ca="1">IF($AQ24=0,"",INDEX('Controle de reservas'!$H$14:$H$2013,$AQ24))</f>
      </c>
      <c r="AT24">
        <f ca="1">IF($AQ24=0,"",IF(INDEX('Controle de reservas'!$J$14:$J$2013,$AQ24)=0,"",INDEX('Controle de reservas'!$J$14:$J$2013,$AQ24)))</f>
      </c>
      <c r="AU24">
        <f ca="1">IF(OR($AQ24=0,G$9=""),0,IFERROR(MATCH($AR24&amp;"|"&amp;TEXT(G$9,"yyyymmdd"),'Controle de reservas'!$T$14:$T$2013,0),0))</f>
      </c>
      <c r="AV24">
        <f ca="1">IF(OR($AQ24=0,H$9=""),0,IFERROR(MATCH($AR24&amp;"|"&amp;TEXT(H$9,"yyyymmdd"),'Controle de reservas'!$T$14:$T$2013,0),0))</f>
      </c>
      <c r="AW24">
        <f ca="1">IF(OR($AQ24=0,I$9=""),0,IFERROR(MATCH($AR24&amp;"|"&amp;TEXT(I$9,"yyyymmdd"),'Controle de reservas'!$T$14:$T$2013,0),0))</f>
      </c>
      <c r="AX24">
        <f ca="1">IF(OR($AQ24=0,J$9=""),0,IFERROR(MATCH($AR24&amp;"|"&amp;TEXT(J$9,"yyyymmdd"),'Controle de reservas'!$T$14:$T$2013,0),0))</f>
      </c>
      <c r="AY24">
        <f ca="1">IF(OR($AQ24=0,K$9=""),0,IFERROR(MATCH($AR24&amp;"|"&amp;TEXT(K$9,"yyyymmdd"),'Controle de reservas'!$T$14:$T$2013,0),0))</f>
      </c>
      <c r="AZ24">
        <f ca="1">IF(OR($AQ24=0,L$9=""),0,IFERROR(MATCH($AR24&amp;"|"&amp;TEXT(L$9,"yyyymmdd"),'Controle de reservas'!$T$14:$T$2013,0),0))</f>
      </c>
      <c r="BA24">
        <f ca="1">IF(OR($AQ24=0,M$9=""),0,IFERROR(MATCH($AR24&amp;"|"&amp;TEXT(M$9,"yyyymmdd"),'Controle de reservas'!$T$14:$T$2013,0),0))</f>
      </c>
      <c r="BB24">
        <f ca="1">IF(OR($AQ24=0,N$9=""),0,IFERROR(MATCH($AR24&amp;"|"&amp;TEXT(N$9,"yyyymmdd"),'Controle de reservas'!$T$14:$T$2013,0),0))</f>
      </c>
      <c r="BC24">
        <f ca="1">IF(OR($AQ24=0,O$9=""),0,IFERROR(MATCH($AR24&amp;"|"&amp;TEXT(O$9,"yyyymmdd"),'Controle de reservas'!$T$14:$T$2013,0),0))</f>
      </c>
      <c r="BD24">
        <f ca="1">IF(OR($AQ24=0,P$9=""),0,IFERROR(MATCH($AR24&amp;"|"&amp;TEXT(P$9,"yyyymmdd"),'Controle de reservas'!$T$14:$T$2013,0),0))</f>
      </c>
      <c r="BE24">
        <f ca="1">IF(OR($AQ24=0,Q$9=""),0,IFERROR(MATCH($AR24&amp;"|"&amp;TEXT(Q$9,"yyyymmdd"),'Controle de reservas'!$T$14:$T$2013,0),0))</f>
      </c>
      <c r="BF24">
        <f ca="1">IF(OR($AQ24=0,R$9=""),0,IFERROR(MATCH($AR24&amp;"|"&amp;TEXT(R$9,"yyyymmdd"),'Controle de reservas'!$T$14:$T$2013,0),0))</f>
      </c>
      <c r="BG24">
        <f ca="1">IF(OR($AQ24=0,S$9=""),0,IFERROR(MATCH($AR24&amp;"|"&amp;TEXT(S$9,"yyyymmdd"),'Controle de reservas'!$T$14:$T$2013,0),0))</f>
      </c>
      <c r="BH24">
        <f ca="1">IF(OR($AQ24=0,T$9=""),0,IFERROR(MATCH($AR24&amp;"|"&amp;TEXT(T$9,"yyyymmdd"),'Controle de reservas'!$T$14:$T$2013,0),0))</f>
      </c>
      <c r="BI24">
        <f ca="1">IF(OR($AQ24=0,U$9=""),0,IFERROR(MATCH($AR24&amp;"|"&amp;TEXT(U$9,"yyyymmdd"),'Controle de reservas'!$T$14:$T$2013,0),0))</f>
      </c>
      <c r="BJ24">
        <f ca="1">IF(OR($AQ24=0,V$9=""),0,IFERROR(MATCH($AR24&amp;"|"&amp;TEXT(V$9,"yyyymmdd"),'Controle de reservas'!$T$14:$T$2013,0),0))</f>
      </c>
      <c r="BK24">
        <f ca="1">IF(OR($AQ24=0,W$9=""),0,IFERROR(MATCH($AR24&amp;"|"&amp;TEXT(W$9,"yyyymmdd"),'Controle de reservas'!$T$14:$T$2013,0),0))</f>
      </c>
      <c r="BL24">
        <f ca="1">IF(OR($AQ24=0,X$9=""),0,IFERROR(MATCH($AR24&amp;"|"&amp;TEXT(X$9,"yyyymmdd"),'Controle de reservas'!$T$14:$T$2013,0),0))</f>
      </c>
      <c r="BM24">
        <f ca="1">IF(OR($AQ24=0,Y$9=""),0,IFERROR(MATCH($AR24&amp;"|"&amp;TEXT(Y$9,"yyyymmdd"),'Controle de reservas'!$T$14:$T$2013,0),0))</f>
      </c>
      <c r="BN24">
        <f ca="1">IF(OR($AQ24=0,Z$9=""),0,IFERROR(MATCH($AR24&amp;"|"&amp;TEXT(Z$9,"yyyymmdd"),'Controle de reservas'!$T$14:$T$2013,0),0))</f>
      </c>
      <c r="BO24">
        <f ca="1">IF(OR($AQ24=0,AA$9=""),0,IFERROR(MATCH($AR24&amp;"|"&amp;TEXT(AA$9,"yyyymmdd"),'Controle de reservas'!$T$14:$T$2013,0),0))</f>
      </c>
      <c r="BP24">
        <f ca="1">IF(OR($AQ24=0,AB$9=""),0,IFERROR(MATCH($AR24&amp;"|"&amp;TEXT(AB$9,"yyyymmdd"),'Controle de reservas'!$T$14:$T$2013,0),0))</f>
      </c>
      <c r="BQ24">
        <f ca="1">IF(OR($AQ24=0,AC$9=""),0,IFERROR(MATCH($AR24&amp;"|"&amp;TEXT(AC$9,"yyyymmdd"),'Controle de reservas'!$T$14:$T$2013,0),0))</f>
      </c>
      <c r="BR24">
        <f ca="1">IF(OR($AQ24=0,AD$9=""),0,IFERROR(MATCH($AR24&amp;"|"&amp;TEXT(AD$9,"yyyymmdd"),'Controle de reservas'!$T$14:$T$2013,0),0))</f>
      </c>
      <c r="BS24">
        <f ca="1">IF(OR($AQ24=0,AE$9=""),0,IFERROR(MATCH($AR24&amp;"|"&amp;TEXT(AE$9,"yyyymmdd"),'Controle de reservas'!$T$14:$T$2013,0),0))</f>
      </c>
      <c r="BT24">
        <f ca="1">IF(OR($AQ24=0,AF$9=""),0,IFERROR(MATCH($AR24&amp;"|"&amp;TEXT(AF$9,"yyyymmdd"),'Controle de reservas'!$T$14:$T$2013,0),0))</f>
      </c>
      <c r="BU24">
        <f ca="1">IF(OR($AQ24=0,AG$9=""),0,IFERROR(MATCH($AR24&amp;"|"&amp;TEXT(AG$9,"yyyymmdd"),'Controle de reservas'!$T$14:$T$2013,0),0))</f>
      </c>
      <c r="BV24">
        <f ca="1">IF(OR($AQ24=0,AH$9=""),0,IFERROR(MATCH($AR24&amp;"|"&amp;TEXT(AH$9,"yyyymmdd"),'Controle de reservas'!$T$14:$T$2013,0),0))</f>
      </c>
      <c r="BW24">
        <f ca="1">IF(OR($AQ24=0,AI$9=""),0,IFERROR(MATCH($AR24&amp;"|"&amp;TEXT(AI$9,"yyyymmdd"),'Controle de reservas'!$T$14:$T$2013,0),0))</f>
      </c>
      <c r="BX24">
        <f ca="1">IF(OR($AQ24=0,AJ$9=""),0,IFERROR(MATCH($AR24&amp;"|"&amp;TEXT(AJ$9,"yyyymmdd"),'Controle de reservas'!$T$14:$T$2013,0),0))</f>
      </c>
      <c r="BY24">
        <f ca="1">IF(OR($AQ24=0,AK$9=""),0,IFERROR(MATCH($AR24&amp;"|"&amp;TEXT(AK$9,"yyyymmdd"),'Controle de reservas'!$T$14:$T$2013,0),0))</f>
      </c>
    </row>
    <row r="25" spans="1:77" ht="105" customHeight="1" x14ac:dyDescent="0.25">
      <c r="A25" s="16">
        <f ca="1">IF($AQ25=0,"",INDEX('Controle de reservas'!$A$14:$A$2013,$AQ25))</f>
      </c>
      <c r="B25" s="16">
        <f ca="1">IF($AQ25=0,"",INDEX('Controle de reservas'!$B$14:$B$2013,$AQ25))</f>
      </c>
      <c r="C25" s="16">
        <f ca="1">IF($AQ25=0,"",INDEX('Controle de reservas'!$C$14:$C$2013,$AQ25))</f>
      </c>
      <c r="D25" s="16">
        <f ca="1">IF($AQ25=0,"",INDEX('Controle de reservas'!$D$14:$D$2013,$AQ25))</f>
      </c>
      <c r="E25" s="16">
        <f ca="1">IF($AQ25=0,"",INDEX('Controle de reservas'!$E$14:$E$2013,$AQ25))</f>
      </c>
      <c r="F25" s="16">
        <f ca="1">IF($AQ25=0,"",INDEX('Controle de reservas'!$F$14:$F$2013,$AQ25))</f>
      </c>
      <c r="G25" s="17">
        <f ca="1">IF(OR($AQ25=0,G$9="",G$9&lt;$AS25,AND($AT25&lt;&gt;"",G$9&gt;$AT25)),"",IF(AU25=0,"—",IF(INDEX('Controle de reservas'!$P$14:$P$2013,AU25)="DUPLICIDADE NO DIA","CONFLITO"&amp;IF(INDEX('Controle de reservas'!$M$14:$M$2013,AU25)&lt;&gt;"",CHAR(10)&amp;INDEX('Controle de reservas'!$M$14:$M$2013,AU25),"")&amp;IF(INDEX('Controle de reservas'!$N$14:$N$2013,AU25)&lt;&gt;"",CHAR(10)&amp;"Subst.: "&amp;INDEX('Controle de reservas'!$N$14:$N$2013,AU25),"")&amp;IF(AND(ISNUMBER(INDEX('Controle de reservas'!$I$14:$I$2013,AU25)),INDEX('Controle de reservas'!$I$14:$I$2013,AU25)&gt;0,INDEX('Controle de reservas'!$K$14:$K$2013,AU25)&gt;INDEX('Controle de reservas'!$I$14:$I$2013,AU25)),CHAR(10)&amp;"DIVERGÊNCIA DE DATAS",""),IF(INDEX('Controle de reservas'!$L$14:$L$2013,AU25)="Em cobertura","COV",IF(INDEX('Controle de reservas'!$L$14:$L$2013,AU25)="Disponível","DISP",IF(INDEX('Controle de reservas'!$L$14:$L$2013,AU25)="Não utilizado","NU",IF(INDEX('Controle de reservas'!$L$14:$L$2013,AU25)="Folga","F",IF(INDEX('Controle de reservas'!$L$14:$L$2013,AU25)="Ocorrência","O",IF(INDEX('Controle de reservas'!$L$14:$L$2013,AU25)="Programado","PROG",IF(INDEX('Controle de reservas'!$L$14:$L$2013,AU25)="Disponível no posto","DP","SEM SITUAÇÃO")))))))&amp;IF(INDEX('Controle de reservas'!$M$14:$M$2013,AU25)&lt;&gt;"",CHAR(10)&amp;INDEX('Controle de reservas'!$M$14:$M$2013,AU25),IF(OR(INDEX('Controle de reservas'!$L$14:$L$2013,AU25)="Em cobertura",INDEX('Controle de reservas'!$L$14:$L$2013,AU25)="Programado"),CHAR(10)&amp;"SEM LOCAL",""))&amp;IF(INDEX('Controle de reservas'!$N$14:$N$2013,AU25)&lt;&gt;"",CHAR(10)&amp;"Subst.: "&amp;INDEX('Controle de reservas'!$N$14:$N$2013,AU25),"")&amp;IF(AND(ISNUMBER(INDEX('Controle de reservas'!$I$14:$I$2013,AU25)),INDEX('Controle de reservas'!$I$14:$I$2013,AU25)&gt;0,INDEX('Controle de reservas'!$K$14:$K$2013,AU25)&gt;INDEX('Controle de reservas'!$I$14:$I$2013,AU25)),CHAR(10)&amp;"DIVERGÊNCIA DE DATAS","")&amp;IF(INDEX('Controle de reservas'!$P$14:$P$2013,AU25)&lt;&gt;"OK"," !",""))))</f>
      </c>
      <c r="H25" s="17">
        <f ca="1">IF(OR($AQ25=0,H$9="",H$9&lt;$AS25,AND($AT25&lt;&gt;"",H$9&gt;$AT25)),"",IF(AV25=0,"—",IF(INDEX('Controle de reservas'!$P$14:$P$2013,AV25)="DUPLICIDADE NO DIA","CONFLITO"&amp;IF(INDEX('Controle de reservas'!$M$14:$M$2013,AV25)&lt;&gt;"",CHAR(10)&amp;INDEX('Controle de reservas'!$M$14:$M$2013,AV25),"")&amp;IF(INDEX('Controle de reservas'!$N$14:$N$2013,AV25)&lt;&gt;"",CHAR(10)&amp;"Subst.: "&amp;INDEX('Controle de reservas'!$N$14:$N$2013,AV25),"")&amp;IF(AND(ISNUMBER(INDEX('Controle de reservas'!$I$14:$I$2013,AV25)),INDEX('Controle de reservas'!$I$14:$I$2013,AV25)&gt;0,INDEX('Controle de reservas'!$K$14:$K$2013,AV25)&gt;INDEX('Controle de reservas'!$I$14:$I$2013,AV25)),CHAR(10)&amp;"DIVERGÊNCIA DE DATAS",""),IF(INDEX('Controle de reservas'!$L$14:$L$2013,AV25)="Em cobertura","COV",IF(INDEX('Controle de reservas'!$L$14:$L$2013,AV25)="Disponível","DISP",IF(INDEX('Controle de reservas'!$L$14:$L$2013,AV25)="Não utilizado","NU",IF(INDEX('Controle de reservas'!$L$14:$L$2013,AV25)="Folga","F",IF(INDEX('Controle de reservas'!$L$14:$L$2013,AV25)="Ocorrência","O",IF(INDEX('Controle de reservas'!$L$14:$L$2013,AV25)="Programado","PROG",IF(INDEX('Controle de reservas'!$L$14:$L$2013,AV25)="Disponível no posto","DP","SEM SITUAÇÃO")))))))&amp;IF(INDEX('Controle de reservas'!$M$14:$M$2013,AV25)&lt;&gt;"",CHAR(10)&amp;INDEX('Controle de reservas'!$M$14:$M$2013,AV25),IF(OR(INDEX('Controle de reservas'!$L$14:$L$2013,AV25)="Em cobertura",INDEX('Controle de reservas'!$L$14:$L$2013,AV25)="Programado"),CHAR(10)&amp;"SEM LOCAL",""))&amp;IF(INDEX('Controle de reservas'!$N$14:$N$2013,AV25)&lt;&gt;"",CHAR(10)&amp;"Subst.: "&amp;INDEX('Controle de reservas'!$N$14:$N$2013,AV25),"")&amp;IF(AND(ISNUMBER(INDEX('Controle de reservas'!$I$14:$I$2013,AV25)),INDEX('Controle de reservas'!$I$14:$I$2013,AV25)&gt;0,INDEX('Controle de reservas'!$K$14:$K$2013,AV25)&gt;INDEX('Controle de reservas'!$I$14:$I$2013,AV25)),CHAR(10)&amp;"DIVERGÊNCIA DE DATAS","")&amp;IF(INDEX('Controle de reservas'!$P$14:$P$2013,AV25)&lt;&gt;"OK"," !",""))))</f>
      </c>
      <c r="I25" s="17">
        <f ca="1">IF(OR($AQ25=0,I$9="",I$9&lt;$AS25,AND($AT25&lt;&gt;"",I$9&gt;$AT25)),"",IF(AW25=0,"—",IF(INDEX('Controle de reservas'!$P$14:$P$2013,AW25)="DUPLICIDADE NO DIA","CONFLITO"&amp;IF(INDEX('Controle de reservas'!$M$14:$M$2013,AW25)&lt;&gt;"",CHAR(10)&amp;INDEX('Controle de reservas'!$M$14:$M$2013,AW25),"")&amp;IF(INDEX('Controle de reservas'!$N$14:$N$2013,AW25)&lt;&gt;"",CHAR(10)&amp;"Subst.: "&amp;INDEX('Controle de reservas'!$N$14:$N$2013,AW25),"")&amp;IF(AND(ISNUMBER(INDEX('Controle de reservas'!$I$14:$I$2013,AW25)),INDEX('Controle de reservas'!$I$14:$I$2013,AW25)&gt;0,INDEX('Controle de reservas'!$K$14:$K$2013,AW25)&gt;INDEX('Controle de reservas'!$I$14:$I$2013,AW25)),CHAR(10)&amp;"DIVERGÊNCIA DE DATAS",""),IF(INDEX('Controle de reservas'!$L$14:$L$2013,AW25)="Em cobertura","COV",IF(INDEX('Controle de reservas'!$L$14:$L$2013,AW25)="Disponível","DISP",IF(INDEX('Controle de reservas'!$L$14:$L$2013,AW25)="Não utilizado","NU",IF(INDEX('Controle de reservas'!$L$14:$L$2013,AW25)="Folga","F",IF(INDEX('Controle de reservas'!$L$14:$L$2013,AW25)="Ocorrência","O",IF(INDEX('Controle de reservas'!$L$14:$L$2013,AW25)="Programado","PROG",IF(INDEX('Controle de reservas'!$L$14:$L$2013,AW25)="Disponível no posto","DP","SEM SITUAÇÃO")))))))&amp;IF(INDEX('Controle de reservas'!$M$14:$M$2013,AW25)&lt;&gt;"",CHAR(10)&amp;INDEX('Controle de reservas'!$M$14:$M$2013,AW25),IF(OR(INDEX('Controle de reservas'!$L$14:$L$2013,AW25)="Em cobertura",INDEX('Controle de reservas'!$L$14:$L$2013,AW25)="Programado"),CHAR(10)&amp;"SEM LOCAL",""))&amp;IF(INDEX('Controle de reservas'!$N$14:$N$2013,AW25)&lt;&gt;"",CHAR(10)&amp;"Subst.: "&amp;INDEX('Controle de reservas'!$N$14:$N$2013,AW25),"")&amp;IF(AND(ISNUMBER(INDEX('Controle de reservas'!$I$14:$I$2013,AW25)),INDEX('Controle de reservas'!$I$14:$I$2013,AW25)&gt;0,INDEX('Controle de reservas'!$K$14:$K$2013,AW25)&gt;INDEX('Controle de reservas'!$I$14:$I$2013,AW25)),CHAR(10)&amp;"DIVERGÊNCIA DE DATAS","")&amp;IF(INDEX('Controle de reservas'!$P$14:$P$2013,AW25)&lt;&gt;"OK"," !",""))))</f>
      </c>
      <c r="J25" s="17">
        <f ca="1">IF(OR($AQ25=0,J$9="",J$9&lt;$AS25,AND($AT25&lt;&gt;"",J$9&gt;$AT25)),"",IF(AX25=0,"—",IF(INDEX('Controle de reservas'!$P$14:$P$2013,AX25)="DUPLICIDADE NO DIA","CONFLITO"&amp;IF(INDEX('Controle de reservas'!$M$14:$M$2013,AX25)&lt;&gt;"",CHAR(10)&amp;INDEX('Controle de reservas'!$M$14:$M$2013,AX25),"")&amp;IF(INDEX('Controle de reservas'!$N$14:$N$2013,AX25)&lt;&gt;"",CHAR(10)&amp;"Subst.: "&amp;INDEX('Controle de reservas'!$N$14:$N$2013,AX25),"")&amp;IF(AND(ISNUMBER(INDEX('Controle de reservas'!$I$14:$I$2013,AX25)),INDEX('Controle de reservas'!$I$14:$I$2013,AX25)&gt;0,INDEX('Controle de reservas'!$K$14:$K$2013,AX25)&gt;INDEX('Controle de reservas'!$I$14:$I$2013,AX25)),CHAR(10)&amp;"DIVERGÊNCIA DE DATAS",""),IF(INDEX('Controle de reservas'!$L$14:$L$2013,AX25)="Em cobertura","COV",IF(INDEX('Controle de reservas'!$L$14:$L$2013,AX25)="Disponível","DISP",IF(INDEX('Controle de reservas'!$L$14:$L$2013,AX25)="Não utilizado","NU",IF(INDEX('Controle de reservas'!$L$14:$L$2013,AX25)="Folga","F",IF(INDEX('Controle de reservas'!$L$14:$L$2013,AX25)="Ocorrência","O",IF(INDEX('Controle de reservas'!$L$14:$L$2013,AX25)="Programado","PROG",IF(INDEX('Controle de reservas'!$L$14:$L$2013,AX25)="Disponível no posto","DP","SEM SITUAÇÃO")))))))&amp;IF(INDEX('Controle de reservas'!$M$14:$M$2013,AX25)&lt;&gt;"",CHAR(10)&amp;INDEX('Controle de reservas'!$M$14:$M$2013,AX25),IF(OR(INDEX('Controle de reservas'!$L$14:$L$2013,AX25)="Em cobertura",INDEX('Controle de reservas'!$L$14:$L$2013,AX25)="Programado"),CHAR(10)&amp;"SEM LOCAL",""))&amp;IF(INDEX('Controle de reservas'!$N$14:$N$2013,AX25)&lt;&gt;"",CHAR(10)&amp;"Subst.: "&amp;INDEX('Controle de reservas'!$N$14:$N$2013,AX25),"")&amp;IF(AND(ISNUMBER(INDEX('Controle de reservas'!$I$14:$I$2013,AX25)),INDEX('Controle de reservas'!$I$14:$I$2013,AX25)&gt;0,INDEX('Controle de reservas'!$K$14:$K$2013,AX25)&gt;INDEX('Controle de reservas'!$I$14:$I$2013,AX25)),CHAR(10)&amp;"DIVERGÊNCIA DE DATAS","")&amp;IF(INDEX('Controle de reservas'!$P$14:$P$2013,AX25)&lt;&gt;"OK"," !",""))))</f>
      </c>
      <c r="K25" s="17">
        <f ca="1">IF(OR($AQ25=0,K$9="",K$9&lt;$AS25,AND($AT25&lt;&gt;"",K$9&gt;$AT25)),"",IF(AY25=0,"—",IF(INDEX('Controle de reservas'!$P$14:$P$2013,AY25)="DUPLICIDADE NO DIA","CONFLITO"&amp;IF(INDEX('Controle de reservas'!$M$14:$M$2013,AY25)&lt;&gt;"",CHAR(10)&amp;INDEX('Controle de reservas'!$M$14:$M$2013,AY25),"")&amp;IF(INDEX('Controle de reservas'!$N$14:$N$2013,AY25)&lt;&gt;"",CHAR(10)&amp;"Subst.: "&amp;INDEX('Controle de reservas'!$N$14:$N$2013,AY25),"")&amp;IF(AND(ISNUMBER(INDEX('Controle de reservas'!$I$14:$I$2013,AY25)),INDEX('Controle de reservas'!$I$14:$I$2013,AY25)&gt;0,INDEX('Controle de reservas'!$K$14:$K$2013,AY25)&gt;INDEX('Controle de reservas'!$I$14:$I$2013,AY25)),CHAR(10)&amp;"DIVERGÊNCIA DE DATAS",""),IF(INDEX('Controle de reservas'!$L$14:$L$2013,AY25)="Em cobertura","COV",IF(INDEX('Controle de reservas'!$L$14:$L$2013,AY25)="Disponível","DISP",IF(INDEX('Controle de reservas'!$L$14:$L$2013,AY25)="Não utilizado","NU",IF(INDEX('Controle de reservas'!$L$14:$L$2013,AY25)="Folga","F",IF(INDEX('Controle de reservas'!$L$14:$L$2013,AY25)="Ocorrência","O",IF(INDEX('Controle de reservas'!$L$14:$L$2013,AY25)="Programado","PROG",IF(INDEX('Controle de reservas'!$L$14:$L$2013,AY25)="Disponível no posto","DP","SEM SITUAÇÃO")))))))&amp;IF(INDEX('Controle de reservas'!$M$14:$M$2013,AY25)&lt;&gt;"",CHAR(10)&amp;INDEX('Controle de reservas'!$M$14:$M$2013,AY25),IF(OR(INDEX('Controle de reservas'!$L$14:$L$2013,AY25)="Em cobertura",INDEX('Controle de reservas'!$L$14:$L$2013,AY25)="Programado"),CHAR(10)&amp;"SEM LOCAL",""))&amp;IF(INDEX('Controle de reservas'!$N$14:$N$2013,AY25)&lt;&gt;"",CHAR(10)&amp;"Subst.: "&amp;INDEX('Controle de reservas'!$N$14:$N$2013,AY25),"")&amp;IF(AND(ISNUMBER(INDEX('Controle de reservas'!$I$14:$I$2013,AY25)),INDEX('Controle de reservas'!$I$14:$I$2013,AY25)&gt;0,INDEX('Controle de reservas'!$K$14:$K$2013,AY25)&gt;INDEX('Controle de reservas'!$I$14:$I$2013,AY25)),CHAR(10)&amp;"DIVERGÊNCIA DE DATAS","")&amp;IF(INDEX('Controle de reservas'!$P$14:$P$2013,AY25)&lt;&gt;"OK"," !",""))))</f>
      </c>
      <c r="L25" s="17">
        <f ca="1">IF(OR($AQ25=0,L$9="",L$9&lt;$AS25,AND($AT25&lt;&gt;"",L$9&gt;$AT25)),"",IF(AZ25=0,"—",IF(INDEX('Controle de reservas'!$P$14:$P$2013,AZ25)="DUPLICIDADE NO DIA","CONFLITO"&amp;IF(INDEX('Controle de reservas'!$M$14:$M$2013,AZ25)&lt;&gt;"",CHAR(10)&amp;INDEX('Controle de reservas'!$M$14:$M$2013,AZ25),"")&amp;IF(INDEX('Controle de reservas'!$N$14:$N$2013,AZ25)&lt;&gt;"",CHAR(10)&amp;"Subst.: "&amp;INDEX('Controle de reservas'!$N$14:$N$2013,AZ25),"")&amp;IF(AND(ISNUMBER(INDEX('Controle de reservas'!$I$14:$I$2013,AZ25)),INDEX('Controle de reservas'!$I$14:$I$2013,AZ25)&gt;0,INDEX('Controle de reservas'!$K$14:$K$2013,AZ25)&gt;INDEX('Controle de reservas'!$I$14:$I$2013,AZ25)),CHAR(10)&amp;"DIVERGÊNCIA DE DATAS",""),IF(INDEX('Controle de reservas'!$L$14:$L$2013,AZ25)="Em cobertura","COV",IF(INDEX('Controle de reservas'!$L$14:$L$2013,AZ25)="Disponível","DISP",IF(INDEX('Controle de reservas'!$L$14:$L$2013,AZ25)="Não utilizado","NU",IF(INDEX('Controle de reservas'!$L$14:$L$2013,AZ25)="Folga","F",IF(INDEX('Controle de reservas'!$L$14:$L$2013,AZ25)="Ocorrência","O",IF(INDEX('Controle de reservas'!$L$14:$L$2013,AZ25)="Programado","PROG",IF(INDEX('Controle de reservas'!$L$14:$L$2013,AZ25)="Disponível no posto","DP","SEM SITUAÇÃO")))))))&amp;IF(INDEX('Controle de reservas'!$M$14:$M$2013,AZ25)&lt;&gt;"",CHAR(10)&amp;INDEX('Controle de reservas'!$M$14:$M$2013,AZ25),IF(OR(INDEX('Controle de reservas'!$L$14:$L$2013,AZ25)="Em cobertura",INDEX('Controle de reservas'!$L$14:$L$2013,AZ25)="Programado"),CHAR(10)&amp;"SEM LOCAL",""))&amp;IF(INDEX('Controle de reservas'!$N$14:$N$2013,AZ25)&lt;&gt;"",CHAR(10)&amp;"Subst.: "&amp;INDEX('Controle de reservas'!$N$14:$N$2013,AZ25),"")&amp;IF(AND(ISNUMBER(INDEX('Controle de reservas'!$I$14:$I$2013,AZ25)),INDEX('Controle de reservas'!$I$14:$I$2013,AZ25)&gt;0,INDEX('Controle de reservas'!$K$14:$K$2013,AZ25)&gt;INDEX('Controle de reservas'!$I$14:$I$2013,AZ25)),CHAR(10)&amp;"DIVERGÊNCIA DE DATAS","")&amp;IF(INDEX('Controle de reservas'!$P$14:$P$2013,AZ25)&lt;&gt;"OK"," !",""))))</f>
      </c>
      <c r="M25" s="17">
        <f ca="1">IF(OR($AQ25=0,M$9="",M$9&lt;$AS25,AND($AT25&lt;&gt;"",M$9&gt;$AT25)),"",IF(BA25=0,"—",IF(INDEX('Controle de reservas'!$P$14:$P$2013,BA25)="DUPLICIDADE NO DIA","CONFLITO"&amp;IF(INDEX('Controle de reservas'!$M$14:$M$2013,BA25)&lt;&gt;"",CHAR(10)&amp;INDEX('Controle de reservas'!$M$14:$M$2013,BA25),"")&amp;IF(INDEX('Controle de reservas'!$N$14:$N$2013,BA25)&lt;&gt;"",CHAR(10)&amp;"Subst.: "&amp;INDEX('Controle de reservas'!$N$14:$N$2013,BA25),"")&amp;IF(AND(ISNUMBER(INDEX('Controle de reservas'!$I$14:$I$2013,BA25)),INDEX('Controle de reservas'!$I$14:$I$2013,BA25)&gt;0,INDEX('Controle de reservas'!$K$14:$K$2013,BA25)&gt;INDEX('Controle de reservas'!$I$14:$I$2013,BA25)),CHAR(10)&amp;"DIVERGÊNCIA DE DATAS",""),IF(INDEX('Controle de reservas'!$L$14:$L$2013,BA25)="Em cobertura","COV",IF(INDEX('Controle de reservas'!$L$14:$L$2013,BA25)="Disponível","DISP",IF(INDEX('Controle de reservas'!$L$14:$L$2013,BA25)="Não utilizado","NU",IF(INDEX('Controle de reservas'!$L$14:$L$2013,BA25)="Folga","F",IF(INDEX('Controle de reservas'!$L$14:$L$2013,BA25)="Ocorrência","O",IF(INDEX('Controle de reservas'!$L$14:$L$2013,BA25)="Programado","PROG",IF(INDEX('Controle de reservas'!$L$14:$L$2013,BA25)="Disponível no posto","DP","SEM SITUAÇÃO")))))))&amp;IF(INDEX('Controle de reservas'!$M$14:$M$2013,BA25)&lt;&gt;"",CHAR(10)&amp;INDEX('Controle de reservas'!$M$14:$M$2013,BA25),IF(OR(INDEX('Controle de reservas'!$L$14:$L$2013,BA25)="Em cobertura",INDEX('Controle de reservas'!$L$14:$L$2013,BA25)="Programado"),CHAR(10)&amp;"SEM LOCAL",""))&amp;IF(INDEX('Controle de reservas'!$N$14:$N$2013,BA25)&lt;&gt;"",CHAR(10)&amp;"Subst.: "&amp;INDEX('Controle de reservas'!$N$14:$N$2013,BA25),"")&amp;IF(AND(ISNUMBER(INDEX('Controle de reservas'!$I$14:$I$2013,BA25)),INDEX('Controle de reservas'!$I$14:$I$2013,BA25)&gt;0,INDEX('Controle de reservas'!$K$14:$K$2013,BA25)&gt;INDEX('Controle de reservas'!$I$14:$I$2013,BA25)),CHAR(10)&amp;"DIVERGÊNCIA DE DATAS","")&amp;IF(INDEX('Controle de reservas'!$P$14:$P$2013,BA25)&lt;&gt;"OK"," !",""))))</f>
      </c>
      <c r="N25" s="17">
        <f ca="1">IF(OR($AQ25=0,N$9="",N$9&lt;$AS25,AND($AT25&lt;&gt;"",N$9&gt;$AT25)),"",IF(BB25=0,"—",IF(INDEX('Controle de reservas'!$P$14:$P$2013,BB25)="DUPLICIDADE NO DIA","CONFLITO"&amp;IF(INDEX('Controle de reservas'!$M$14:$M$2013,BB25)&lt;&gt;"",CHAR(10)&amp;INDEX('Controle de reservas'!$M$14:$M$2013,BB25),"")&amp;IF(INDEX('Controle de reservas'!$N$14:$N$2013,BB25)&lt;&gt;"",CHAR(10)&amp;"Subst.: "&amp;INDEX('Controle de reservas'!$N$14:$N$2013,BB25),"")&amp;IF(AND(ISNUMBER(INDEX('Controle de reservas'!$I$14:$I$2013,BB25)),INDEX('Controle de reservas'!$I$14:$I$2013,BB25)&gt;0,INDEX('Controle de reservas'!$K$14:$K$2013,BB25)&gt;INDEX('Controle de reservas'!$I$14:$I$2013,BB25)),CHAR(10)&amp;"DIVERGÊNCIA DE DATAS",""),IF(INDEX('Controle de reservas'!$L$14:$L$2013,BB25)="Em cobertura","COV",IF(INDEX('Controle de reservas'!$L$14:$L$2013,BB25)="Disponível","DISP",IF(INDEX('Controle de reservas'!$L$14:$L$2013,BB25)="Não utilizado","NU",IF(INDEX('Controle de reservas'!$L$14:$L$2013,BB25)="Folga","F",IF(INDEX('Controle de reservas'!$L$14:$L$2013,BB25)="Ocorrência","O",IF(INDEX('Controle de reservas'!$L$14:$L$2013,BB25)="Programado","PROG",IF(INDEX('Controle de reservas'!$L$14:$L$2013,BB25)="Disponível no posto","DP","SEM SITUAÇÃO")))))))&amp;IF(INDEX('Controle de reservas'!$M$14:$M$2013,BB25)&lt;&gt;"",CHAR(10)&amp;INDEX('Controle de reservas'!$M$14:$M$2013,BB25),IF(OR(INDEX('Controle de reservas'!$L$14:$L$2013,BB25)="Em cobertura",INDEX('Controle de reservas'!$L$14:$L$2013,BB25)="Programado"),CHAR(10)&amp;"SEM LOCAL",""))&amp;IF(INDEX('Controle de reservas'!$N$14:$N$2013,BB25)&lt;&gt;"",CHAR(10)&amp;"Subst.: "&amp;INDEX('Controle de reservas'!$N$14:$N$2013,BB25),"")&amp;IF(AND(ISNUMBER(INDEX('Controle de reservas'!$I$14:$I$2013,BB25)),INDEX('Controle de reservas'!$I$14:$I$2013,BB25)&gt;0,INDEX('Controle de reservas'!$K$14:$K$2013,BB25)&gt;INDEX('Controle de reservas'!$I$14:$I$2013,BB25)),CHAR(10)&amp;"DIVERGÊNCIA DE DATAS","")&amp;IF(INDEX('Controle de reservas'!$P$14:$P$2013,BB25)&lt;&gt;"OK"," !",""))))</f>
      </c>
      <c r="O25" s="17">
        <f ca="1">IF(OR($AQ25=0,O$9="",O$9&lt;$AS25,AND($AT25&lt;&gt;"",O$9&gt;$AT25)),"",IF(BC25=0,"—",IF(INDEX('Controle de reservas'!$P$14:$P$2013,BC25)="DUPLICIDADE NO DIA","CONFLITO"&amp;IF(INDEX('Controle de reservas'!$M$14:$M$2013,BC25)&lt;&gt;"",CHAR(10)&amp;INDEX('Controle de reservas'!$M$14:$M$2013,BC25),"")&amp;IF(INDEX('Controle de reservas'!$N$14:$N$2013,BC25)&lt;&gt;"",CHAR(10)&amp;"Subst.: "&amp;INDEX('Controle de reservas'!$N$14:$N$2013,BC25),"")&amp;IF(AND(ISNUMBER(INDEX('Controle de reservas'!$I$14:$I$2013,BC25)),INDEX('Controle de reservas'!$I$14:$I$2013,BC25)&gt;0,INDEX('Controle de reservas'!$K$14:$K$2013,BC25)&gt;INDEX('Controle de reservas'!$I$14:$I$2013,BC25)),CHAR(10)&amp;"DIVERGÊNCIA DE DATAS",""),IF(INDEX('Controle de reservas'!$L$14:$L$2013,BC25)="Em cobertura","COV",IF(INDEX('Controle de reservas'!$L$14:$L$2013,BC25)="Disponível","DISP",IF(INDEX('Controle de reservas'!$L$14:$L$2013,BC25)="Não utilizado","NU",IF(INDEX('Controle de reservas'!$L$14:$L$2013,BC25)="Folga","F",IF(INDEX('Controle de reservas'!$L$14:$L$2013,BC25)="Ocorrência","O",IF(INDEX('Controle de reservas'!$L$14:$L$2013,BC25)="Programado","PROG",IF(INDEX('Controle de reservas'!$L$14:$L$2013,BC25)="Disponível no posto","DP","SEM SITUAÇÃO")))))))&amp;IF(INDEX('Controle de reservas'!$M$14:$M$2013,BC25)&lt;&gt;"",CHAR(10)&amp;INDEX('Controle de reservas'!$M$14:$M$2013,BC25),IF(OR(INDEX('Controle de reservas'!$L$14:$L$2013,BC25)="Em cobertura",INDEX('Controle de reservas'!$L$14:$L$2013,BC25)="Programado"),CHAR(10)&amp;"SEM LOCAL",""))&amp;IF(INDEX('Controle de reservas'!$N$14:$N$2013,BC25)&lt;&gt;"",CHAR(10)&amp;"Subst.: "&amp;INDEX('Controle de reservas'!$N$14:$N$2013,BC25),"")&amp;IF(AND(ISNUMBER(INDEX('Controle de reservas'!$I$14:$I$2013,BC25)),INDEX('Controle de reservas'!$I$14:$I$2013,BC25)&gt;0,INDEX('Controle de reservas'!$K$14:$K$2013,BC25)&gt;INDEX('Controle de reservas'!$I$14:$I$2013,BC25)),CHAR(10)&amp;"DIVERGÊNCIA DE DATAS","")&amp;IF(INDEX('Controle de reservas'!$P$14:$P$2013,BC25)&lt;&gt;"OK"," !",""))))</f>
      </c>
      <c r="P25" s="17">
        <f ca="1">IF(OR($AQ25=0,P$9="",P$9&lt;$AS25,AND($AT25&lt;&gt;"",P$9&gt;$AT25)),"",IF(BD25=0,"—",IF(INDEX('Controle de reservas'!$P$14:$P$2013,BD25)="DUPLICIDADE NO DIA","CONFLITO"&amp;IF(INDEX('Controle de reservas'!$M$14:$M$2013,BD25)&lt;&gt;"",CHAR(10)&amp;INDEX('Controle de reservas'!$M$14:$M$2013,BD25),"")&amp;IF(INDEX('Controle de reservas'!$N$14:$N$2013,BD25)&lt;&gt;"",CHAR(10)&amp;"Subst.: "&amp;INDEX('Controle de reservas'!$N$14:$N$2013,BD25),"")&amp;IF(AND(ISNUMBER(INDEX('Controle de reservas'!$I$14:$I$2013,BD25)),INDEX('Controle de reservas'!$I$14:$I$2013,BD25)&gt;0,INDEX('Controle de reservas'!$K$14:$K$2013,BD25)&gt;INDEX('Controle de reservas'!$I$14:$I$2013,BD25)),CHAR(10)&amp;"DIVERGÊNCIA DE DATAS",""),IF(INDEX('Controle de reservas'!$L$14:$L$2013,BD25)="Em cobertura","COV",IF(INDEX('Controle de reservas'!$L$14:$L$2013,BD25)="Disponível","DISP",IF(INDEX('Controle de reservas'!$L$14:$L$2013,BD25)="Não utilizado","NU",IF(INDEX('Controle de reservas'!$L$14:$L$2013,BD25)="Folga","F",IF(INDEX('Controle de reservas'!$L$14:$L$2013,BD25)="Ocorrência","O",IF(INDEX('Controle de reservas'!$L$14:$L$2013,BD25)="Programado","PROG",IF(INDEX('Controle de reservas'!$L$14:$L$2013,BD25)="Disponível no posto","DP","SEM SITUAÇÃO")))))))&amp;IF(INDEX('Controle de reservas'!$M$14:$M$2013,BD25)&lt;&gt;"",CHAR(10)&amp;INDEX('Controle de reservas'!$M$14:$M$2013,BD25),IF(OR(INDEX('Controle de reservas'!$L$14:$L$2013,BD25)="Em cobertura",INDEX('Controle de reservas'!$L$14:$L$2013,BD25)="Programado"),CHAR(10)&amp;"SEM LOCAL",""))&amp;IF(INDEX('Controle de reservas'!$N$14:$N$2013,BD25)&lt;&gt;"",CHAR(10)&amp;"Subst.: "&amp;INDEX('Controle de reservas'!$N$14:$N$2013,BD25),"")&amp;IF(AND(ISNUMBER(INDEX('Controle de reservas'!$I$14:$I$2013,BD25)),INDEX('Controle de reservas'!$I$14:$I$2013,BD25)&gt;0,INDEX('Controle de reservas'!$K$14:$K$2013,BD25)&gt;INDEX('Controle de reservas'!$I$14:$I$2013,BD25)),CHAR(10)&amp;"DIVERGÊNCIA DE DATAS","")&amp;IF(INDEX('Controle de reservas'!$P$14:$P$2013,BD25)&lt;&gt;"OK"," !",""))))</f>
      </c>
      <c r="Q25" s="17">
        <f ca="1">IF(OR($AQ25=0,Q$9="",Q$9&lt;$AS25,AND($AT25&lt;&gt;"",Q$9&gt;$AT25)),"",IF(BE25=0,"—",IF(INDEX('Controle de reservas'!$P$14:$P$2013,BE25)="DUPLICIDADE NO DIA","CONFLITO"&amp;IF(INDEX('Controle de reservas'!$M$14:$M$2013,BE25)&lt;&gt;"",CHAR(10)&amp;INDEX('Controle de reservas'!$M$14:$M$2013,BE25),"")&amp;IF(INDEX('Controle de reservas'!$N$14:$N$2013,BE25)&lt;&gt;"",CHAR(10)&amp;"Subst.: "&amp;INDEX('Controle de reservas'!$N$14:$N$2013,BE25),"")&amp;IF(AND(ISNUMBER(INDEX('Controle de reservas'!$I$14:$I$2013,BE25)),INDEX('Controle de reservas'!$I$14:$I$2013,BE25)&gt;0,INDEX('Controle de reservas'!$K$14:$K$2013,BE25)&gt;INDEX('Controle de reservas'!$I$14:$I$2013,BE25)),CHAR(10)&amp;"DIVERGÊNCIA DE DATAS",""),IF(INDEX('Controle de reservas'!$L$14:$L$2013,BE25)="Em cobertura","COV",IF(INDEX('Controle de reservas'!$L$14:$L$2013,BE25)="Disponível","DISP",IF(INDEX('Controle de reservas'!$L$14:$L$2013,BE25)="Não utilizado","NU",IF(INDEX('Controle de reservas'!$L$14:$L$2013,BE25)="Folga","F",IF(INDEX('Controle de reservas'!$L$14:$L$2013,BE25)="Ocorrência","O",IF(INDEX('Controle de reservas'!$L$14:$L$2013,BE25)="Programado","PROG",IF(INDEX('Controle de reservas'!$L$14:$L$2013,BE25)="Disponível no posto","DP","SEM SITUAÇÃO")))))))&amp;IF(INDEX('Controle de reservas'!$M$14:$M$2013,BE25)&lt;&gt;"",CHAR(10)&amp;INDEX('Controle de reservas'!$M$14:$M$2013,BE25),IF(OR(INDEX('Controle de reservas'!$L$14:$L$2013,BE25)="Em cobertura",INDEX('Controle de reservas'!$L$14:$L$2013,BE25)="Programado"),CHAR(10)&amp;"SEM LOCAL",""))&amp;IF(INDEX('Controle de reservas'!$N$14:$N$2013,BE25)&lt;&gt;"",CHAR(10)&amp;"Subst.: "&amp;INDEX('Controle de reservas'!$N$14:$N$2013,BE25),"")&amp;IF(AND(ISNUMBER(INDEX('Controle de reservas'!$I$14:$I$2013,BE25)),INDEX('Controle de reservas'!$I$14:$I$2013,BE25)&gt;0,INDEX('Controle de reservas'!$K$14:$K$2013,BE25)&gt;INDEX('Controle de reservas'!$I$14:$I$2013,BE25)),CHAR(10)&amp;"DIVERGÊNCIA DE DATAS","")&amp;IF(INDEX('Controle de reservas'!$P$14:$P$2013,BE25)&lt;&gt;"OK"," !",""))))</f>
      </c>
      <c r="R25" s="17">
        <f ca="1">IF(OR($AQ25=0,R$9="",R$9&lt;$AS25,AND($AT25&lt;&gt;"",R$9&gt;$AT25)),"",IF(BF25=0,"—",IF(INDEX('Controle de reservas'!$P$14:$P$2013,BF25)="DUPLICIDADE NO DIA","CONFLITO"&amp;IF(INDEX('Controle de reservas'!$M$14:$M$2013,BF25)&lt;&gt;"",CHAR(10)&amp;INDEX('Controle de reservas'!$M$14:$M$2013,BF25),"")&amp;IF(INDEX('Controle de reservas'!$N$14:$N$2013,BF25)&lt;&gt;"",CHAR(10)&amp;"Subst.: "&amp;INDEX('Controle de reservas'!$N$14:$N$2013,BF25),"")&amp;IF(AND(ISNUMBER(INDEX('Controle de reservas'!$I$14:$I$2013,BF25)),INDEX('Controle de reservas'!$I$14:$I$2013,BF25)&gt;0,INDEX('Controle de reservas'!$K$14:$K$2013,BF25)&gt;INDEX('Controle de reservas'!$I$14:$I$2013,BF25)),CHAR(10)&amp;"DIVERGÊNCIA DE DATAS",""),IF(INDEX('Controle de reservas'!$L$14:$L$2013,BF25)="Em cobertura","COV",IF(INDEX('Controle de reservas'!$L$14:$L$2013,BF25)="Disponível","DISP",IF(INDEX('Controle de reservas'!$L$14:$L$2013,BF25)="Não utilizado","NU",IF(INDEX('Controle de reservas'!$L$14:$L$2013,BF25)="Folga","F",IF(INDEX('Controle de reservas'!$L$14:$L$2013,BF25)="Ocorrência","O",IF(INDEX('Controle de reservas'!$L$14:$L$2013,BF25)="Programado","PROG",IF(INDEX('Controle de reservas'!$L$14:$L$2013,BF25)="Disponível no posto","DP","SEM SITUAÇÃO")))))))&amp;IF(INDEX('Controle de reservas'!$M$14:$M$2013,BF25)&lt;&gt;"",CHAR(10)&amp;INDEX('Controle de reservas'!$M$14:$M$2013,BF25),IF(OR(INDEX('Controle de reservas'!$L$14:$L$2013,BF25)="Em cobertura",INDEX('Controle de reservas'!$L$14:$L$2013,BF25)="Programado"),CHAR(10)&amp;"SEM LOCAL",""))&amp;IF(INDEX('Controle de reservas'!$N$14:$N$2013,BF25)&lt;&gt;"",CHAR(10)&amp;"Subst.: "&amp;INDEX('Controle de reservas'!$N$14:$N$2013,BF25),"")&amp;IF(AND(ISNUMBER(INDEX('Controle de reservas'!$I$14:$I$2013,BF25)),INDEX('Controle de reservas'!$I$14:$I$2013,BF25)&gt;0,INDEX('Controle de reservas'!$K$14:$K$2013,BF25)&gt;INDEX('Controle de reservas'!$I$14:$I$2013,BF25)),CHAR(10)&amp;"DIVERGÊNCIA DE DATAS","")&amp;IF(INDEX('Controle de reservas'!$P$14:$P$2013,BF25)&lt;&gt;"OK"," !",""))))</f>
      </c>
      <c r="S25" s="17">
        <f ca="1">IF(OR($AQ25=0,S$9="",S$9&lt;$AS25,AND($AT25&lt;&gt;"",S$9&gt;$AT25)),"",IF(BG25=0,"—",IF(INDEX('Controle de reservas'!$P$14:$P$2013,BG25)="DUPLICIDADE NO DIA","CONFLITO"&amp;IF(INDEX('Controle de reservas'!$M$14:$M$2013,BG25)&lt;&gt;"",CHAR(10)&amp;INDEX('Controle de reservas'!$M$14:$M$2013,BG25),"")&amp;IF(INDEX('Controle de reservas'!$N$14:$N$2013,BG25)&lt;&gt;"",CHAR(10)&amp;"Subst.: "&amp;INDEX('Controle de reservas'!$N$14:$N$2013,BG25),"")&amp;IF(AND(ISNUMBER(INDEX('Controle de reservas'!$I$14:$I$2013,BG25)),INDEX('Controle de reservas'!$I$14:$I$2013,BG25)&gt;0,INDEX('Controle de reservas'!$K$14:$K$2013,BG25)&gt;INDEX('Controle de reservas'!$I$14:$I$2013,BG25)),CHAR(10)&amp;"DIVERGÊNCIA DE DATAS",""),IF(INDEX('Controle de reservas'!$L$14:$L$2013,BG25)="Em cobertura","COV",IF(INDEX('Controle de reservas'!$L$14:$L$2013,BG25)="Disponível","DISP",IF(INDEX('Controle de reservas'!$L$14:$L$2013,BG25)="Não utilizado","NU",IF(INDEX('Controle de reservas'!$L$14:$L$2013,BG25)="Folga","F",IF(INDEX('Controle de reservas'!$L$14:$L$2013,BG25)="Ocorrência","O",IF(INDEX('Controle de reservas'!$L$14:$L$2013,BG25)="Programado","PROG",IF(INDEX('Controle de reservas'!$L$14:$L$2013,BG25)="Disponível no posto","DP","SEM SITUAÇÃO")))))))&amp;IF(INDEX('Controle de reservas'!$M$14:$M$2013,BG25)&lt;&gt;"",CHAR(10)&amp;INDEX('Controle de reservas'!$M$14:$M$2013,BG25),IF(OR(INDEX('Controle de reservas'!$L$14:$L$2013,BG25)="Em cobertura",INDEX('Controle de reservas'!$L$14:$L$2013,BG25)="Programado"),CHAR(10)&amp;"SEM LOCAL",""))&amp;IF(INDEX('Controle de reservas'!$N$14:$N$2013,BG25)&lt;&gt;"",CHAR(10)&amp;"Subst.: "&amp;INDEX('Controle de reservas'!$N$14:$N$2013,BG25),"")&amp;IF(AND(ISNUMBER(INDEX('Controle de reservas'!$I$14:$I$2013,BG25)),INDEX('Controle de reservas'!$I$14:$I$2013,BG25)&gt;0,INDEX('Controle de reservas'!$K$14:$K$2013,BG25)&gt;INDEX('Controle de reservas'!$I$14:$I$2013,BG25)),CHAR(10)&amp;"DIVERGÊNCIA DE DATAS","")&amp;IF(INDEX('Controle de reservas'!$P$14:$P$2013,BG25)&lt;&gt;"OK"," !",""))))</f>
      </c>
      <c r="T25" s="17">
        <f ca="1">IF(OR($AQ25=0,T$9="",T$9&lt;$AS25,AND($AT25&lt;&gt;"",T$9&gt;$AT25)),"",IF(BH25=0,"—",IF(INDEX('Controle de reservas'!$P$14:$P$2013,BH25)="DUPLICIDADE NO DIA","CONFLITO"&amp;IF(INDEX('Controle de reservas'!$M$14:$M$2013,BH25)&lt;&gt;"",CHAR(10)&amp;INDEX('Controle de reservas'!$M$14:$M$2013,BH25),"")&amp;IF(INDEX('Controle de reservas'!$N$14:$N$2013,BH25)&lt;&gt;"",CHAR(10)&amp;"Subst.: "&amp;INDEX('Controle de reservas'!$N$14:$N$2013,BH25),"")&amp;IF(AND(ISNUMBER(INDEX('Controle de reservas'!$I$14:$I$2013,BH25)),INDEX('Controle de reservas'!$I$14:$I$2013,BH25)&gt;0,INDEX('Controle de reservas'!$K$14:$K$2013,BH25)&gt;INDEX('Controle de reservas'!$I$14:$I$2013,BH25)),CHAR(10)&amp;"DIVERGÊNCIA DE DATAS",""),IF(INDEX('Controle de reservas'!$L$14:$L$2013,BH25)="Em cobertura","COV",IF(INDEX('Controle de reservas'!$L$14:$L$2013,BH25)="Disponível","DISP",IF(INDEX('Controle de reservas'!$L$14:$L$2013,BH25)="Não utilizado","NU",IF(INDEX('Controle de reservas'!$L$14:$L$2013,BH25)="Folga","F",IF(INDEX('Controle de reservas'!$L$14:$L$2013,BH25)="Ocorrência","O",IF(INDEX('Controle de reservas'!$L$14:$L$2013,BH25)="Programado","PROG",IF(INDEX('Controle de reservas'!$L$14:$L$2013,BH25)="Disponível no posto","DP","SEM SITUAÇÃO")))))))&amp;IF(INDEX('Controle de reservas'!$M$14:$M$2013,BH25)&lt;&gt;"",CHAR(10)&amp;INDEX('Controle de reservas'!$M$14:$M$2013,BH25),IF(OR(INDEX('Controle de reservas'!$L$14:$L$2013,BH25)="Em cobertura",INDEX('Controle de reservas'!$L$14:$L$2013,BH25)="Programado"),CHAR(10)&amp;"SEM LOCAL",""))&amp;IF(INDEX('Controle de reservas'!$N$14:$N$2013,BH25)&lt;&gt;"",CHAR(10)&amp;"Subst.: "&amp;INDEX('Controle de reservas'!$N$14:$N$2013,BH25),"")&amp;IF(AND(ISNUMBER(INDEX('Controle de reservas'!$I$14:$I$2013,BH25)),INDEX('Controle de reservas'!$I$14:$I$2013,BH25)&gt;0,INDEX('Controle de reservas'!$K$14:$K$2013,BH25)&gt;INDEX('Controle de reservas'!$I$14:$I$2013,BH25)),CHAR(10)&amp;"DIVERGÊNCIA DE DATAS","")&amp;IF(INDEX('Controle de reservas'!$P$14:$P$2013,BH25)&lt;&gt;"OK"," !",""))))</f>
      </c>
      <c r="U25" s="17">
        <f ca="1">IF(OR($AQ25=0,U$9="",U$9&lt;$AS25,AND($AT25&lt;&gt;"",U$9&gt;$AT25)),"",IF(BI25=0,"—",IF(INDEX('Controle de reservas'!$P$14:$P$2013,BI25)="DUPLICIDADE NO DIA","CONFLITO"&amp;IF(INDEX('Controle de reservas'!$M$14:$M$2013,BI25)&lt;&gt;"",CHAR(10)&amp;INDEX('Controle de reservas'!$M$14:$M$2013,BI25),"")&amp;IF(INDEX('Controle de reservas'!$N$14:$N$2013,BI25)&lt;&gt;"",CHAR(10)&amp;"Subst.: "&amp;INDEX('Controle de reservas'!$N$14:$N$2013,BI25),"")&amp;IF(AND(ISNUMBER(INDEX('Controle de reservas'!$I$14:$I$2013,BI25)),INDEX('Controle de reservas'!$I$14:$I$2013,BI25)&gt;0,INDEX('Controle de reservas'!$K$14:$K$2013,BI25)&gt;INDEX('Controle de reservas'!$I$14:$I$2013,BI25)),CHAR(10)&amp;"DIVERGÊNCIA DE DATAS",""),IF(INDEX('Controle de reservas'!$L$14:$L$2013,BI25)="Em cobertura","COV",IF(INDEX('Controle de reservas'!$L$14:$L$2013,BI25)="Disponível","DISP",IF(INDEX('Controle de reservas'!$L$14:$L$2013,BI25)="Não utilizado","NU",IF(INDEX('Controle de reservas'!$L$14:$L$2013,BI25)="Folga","F",IF(INDEX('Controle de reservas'!$L$14:$L$2013,BI25)="Ocorrência","O",IF(INDEX('Controle de reservas'!$L$14:$L$2013,BI25)="Programado","PROG",IF(INDEX('Controle de reservas'!$L$14:$L$2013,BI25)="Disponível no posto","DP","SEM SITUAÇÃO")))))))&amp;IF(INDEX('Controle de reservas'!$M$14:$M$2013,BI25)&lt;&gt;"",CHAR(10)&amp;INDEX('Controle de reservas'!$M$14:$M$2013,BI25),IF(OR(INDEX('Controle de reservas'!$L$14:$L$2013,BI25)="Em cobertura",INDEX('Controle de reservas'!$L$14:$L$2013,BI25)="Programado"),CHAR(10)&amp;"SEM LOCAL",""))&amp;IF(INDEX('Controle de reservas'!$N$14:$N$2013,BI25)&lt;&gt;"",CHAR(10)&amp;"Subst.: "&amp;INDEX('Controle de reservas'!$N$14:$N$2013,BI25),"")&amp;IF(AND(ISNUMBER(INDEX('Controle de reservas'!$I$14:$I$2013,BI25)),INDEX('Controle de reservas'!$I$14:$I$2013,BI25)&gt;0,INDEX('Controle de reservas'!$K$14:$K$2013,BI25)&gt;INDEX('Controle de reservas'!$I$14:$I$2013,BI25)),CHAR(10)&amp;"DIVERGÊNCIA DE DATAS","")&amp;IF(INDEX('Controle de reservas'!$P$14:$P$2013,BI25)&lt;&gt;"OK"," !",""))))</f>
      </c>
      <c r="V25" s="17">
        <f ca="1">IF(OR($AQ25=0,V$9="",V$9&lt;$AS25,AND($AT25&lt;&gt;"",V$9&gt;$AT25)),"",IF(BJ25=0,"—",IF(INDEX('Controle de reservas'!$P$14:$P$2013,BJ25)="DUPLICIDADE NO DIA","CONFLITO"&amp;IF(INDEX('Controle de reservas'!$M$14:$M$2013,BJ25)&lt;&gt;"",CHAR(10)&amp;INDEX('Controle de reservas'!$M$14:$M$2013,BJ25),"")&amp;IF(INDEX('Controle de reservas'!$N$14:$N$2013,BJ25)&lt;&gt;"",CHAR(10)&amp;"Subst.: "&amp;INDEX('Controle de reservas'!$N$14:$N$2013,BJ25),"")&amp;IF(AND(ISNUMBER(INDEX('Controle de reservas'!$I$14:$I$2013,BJ25)),INDEX('Controle de reservas'!$I$14:$I$2013,BJ25)&gt;0,INDEX('Controle de reservas'!$K$14:$K$2013,BJ25)&gt;INDEX('Controle de reservas'!$I$14:$I$2013,BJ25)),CHAR(10)&amp;"DIVERGÊNCIA DE DATAS",""),IF(INDEX('Controle de reservas'!$L$14:$L$2013,BJ25)="Em cobertura","COV",IF(INDEX('Controle de reservas'!$L$14:$L$2013,BJ25)="Disponível","DISP",IF(INDEX('Controle de reservas'!$L$14:$L$2013,BJ25)="Não utilizado","NU",IF(INDEX('Controle de reservas'!$L$14:$L$2013,BJ25)="Folga","F",IF(INDEX('Controle de reservas'!$L$14:$L$2013,BJ25)="Ocorrência","O",IF(INDEX('Controle de reservas'!$L$14:$L$2013,BJ25)="Programado","PROG",IF(INDEX('Controle de reservas'!$L$14:$L$2013,BJ25)="Disponível no posto","DP","SEM SITUAÇÃO")))))))&amp;IF(INDEX('Controle de reservas'!$M$14:$M$2013,BJ25)&lt;&gt;"",CHAR(10)&amp;INDEX('Controle de reservas'!$M$14:$M$2013,BJ25),IF(OR(INDEX('Controle de reservas'!$L$14:$L$2013,BJ25)="Em cobertura",INDEX('Controle de reservas'!$L$14:$L$2013,BJ25)="Programado"),CHAR(10)&amp;"SEM LOCAL",""))&amp;IF(INDEX('Controle de reservas'!$N$14:$N$2013,BJ25)&lt;&gt;"",CHAR(10)&amp;"Subst.: "&amp;INDEX('Controle de reservas'!$N$14:$N$2013,BJ25),"")&amp;IF(AND(ISNUMBER(INDEX('Controle de reservas'!$I$14:$I$2013,BJ25)),INDEX('Controle de reservas'!$I$14:$I$2013,BJ25)&gt;0,INDEX('Controle de reservas'!$K$14:$K$2013,BJ25)&gt;INDEX('Controle de reservas'!$I$14:$I$2013,BJ25)),CHAR(10)&amp;"DIVERGÊNCIA DE DATAS","")&amp;IF(INDEX('Controle de reservas'!$P$14:$P$2013,BJ25)&lt;&gt;"OK"," !",""))))</f>
      </c>
      <c r="W25" s="17">
        <f ca="1">IF(OR($AQ25=0,W$9="",W$9&lt;$AS25,AND($AT25&lt;&gt;"",W$9&gt;$AT25)),"",IF(BK25=0,"—",IF(INDEX('Controle de reservas'!$P$14:$P$2013,BK25)="DUPLICIDADE NO DIA","CONFLITO"&amp;IF(INDEX('Controle de reservas'!$M$14:$M$2013,BK25)&lt;&gt;"",CHAR(10)&amp;INDEX('Controle de reservas'!$M$14:$M$2013,BK25),"")&amp;IF(INDEX('Controle de reservas'!$N$14:$N$2013,BK25)&lt;&gt;"",CHAR(10)&amp;"Subst.: "&amp;INDEX('Controle de reservas'!$N$14:$N$2013,BK25),"")&amp;IF(AND(ISNUMBER(INDEX('Controle de reservas'!$I$14:$I$2013,BK25)),INDEX('Controle de reservas'!$I$14:$I$2013,BK25)&gt;0,INDEX('Controle de reservas'!$K$14:$K$2013,BK25)&gt;INDEX('Controle de reservas'!$I$14:$I$2013,BK25)),CHAR(10)&amp;"DIVERGÊNCIA DE DATAS",""),IF(INDEX('Controle de reservas'!$L$14:$L$2013,BK25)="Em cobertura","COV",IF(INDEX('Controle de reservas'!$L$14:$L$2013,BK25)="Disponível","DISP",IF(INDEX('Controle de reservas'!$L$14:$L$2013,BK25)="Não utilizado","NU",IF(INDEX('Controle de reservas'!$L$14:$L$2013,BK25)="Folga","F",IF(INDEX('Controle de reservas'!$L$14:$L$2013,BK25)="Ocorrência","O",IF(INDEX('Controle de reservas'!$L$14:$L$2013,BK25)="Programado","PROG",IF(INDEX('Controle de reservas'!$L$14:$L$2013,BK25)="Disponível no posto","DP","SEM SITUAÇÃO")))))))&amp;IF(INDEX('Controle de reservas'!$M$14:$M$2013,BK25)&lt;&gt;"",CHAR(10)&amp;INDEX('Controle de reservas'!$M$14:$M$2013,BK25),IF(OR(INDEX('Controle de reservas'!$L$14:$L$2013,BK25)="Em cobertura",INDEX('Controle de reservas'!$L$14:$L$2013,BK25)="Programado"),CHAR(10)&amp;"SEM LOCAL",""))&amp;IF(INDEX('Controle de reservas'!$N$14:$N$2013,BK25)&lt;&gt;"",CHAR(10)&amp;"Subst.: "&amp;INDEX('Controle de reservas'!$N$14:$N$2013,BK25),"")&amp;IF(AND(ISNUMBER(INDEX('Controle de reservas'!$I$14:$I$2013,BK25)),INDEX('Controle de reservas'!$I$14:$I$2013,BK25)&gt;0,INDEX('Controle de reservas'!$K$14:$K$2013,BK25)&gt;INDEX('Controle de reservas'!$I$14:$I$2013,BK25)),CHAR(10)&amp;"DIVERGÊNCIA DE DATAS","")&amp;IF(INDEX('Controle de reservas'!$P$14:$P$2013,BK25)&lt;&gt;"OK"," !",""))))</f>
      </c>
      <c r="X25" s="17">
        <f ca="1">IF(OR($AQ25=0,X$9="",X$9&lt;$AS25,AND($AT25&lt;&gt;"",X$9&gt;$AT25)),"",IF(BL25=0,"—",IF(INDEX('Controle de reservas'!$P$14:$P$2013,BL25)="DUPLICIDADE NO DIA","CONFLITO"&amp;IF(INDEX('Controle de reservas'!$M$14:$M$2013,BL25)&lt;&gt;"",CHAR(10)&amp;INDEX('Controle de reservas'!$M$14:$M$2013,BL25),"")&amp;IF(INDEX('Controle de reservas'!$N$14:$N$2013,BL25)&lt;&gt;"",CHAR(10)&amp;"Subst.: "&amp;INDEX('Controle de reservas'!$N$14:$N$2013,BL25),"")&amp;IF(AND(ISNUMBER(INDEX('Controle de reservas'!$I$14:$I$2013,BL25)),INDEX('Controle de reservas'!$I$14:$I$2013,BL25)&gt;0,INDEX('Controle de reservas'!$K$14:$K$2013,BL25)&gt;INDEX('Controle de reservas'!$I$14:$I$2013,BL25)),CHAR(10)&amp;"DIVERGÊNCIA DE DATAS",""),IF(INDEX('Controle de reservas'!$L$14:$L$2013,BL25)="Em cobertura","COV",IF(INDEX('Controle de reservas'!$L$14:$L$2013,BL25)="Disponível","DISP",IF(INDEX('Controle de reservas'!$L$14:$L$2013,BL25)="Não utilizado","NU",IF(INDEX('Controle de reservas'!$L$14:$L$2013,BL25)="Folga","F",IF(INDEX('Controle de reservas'!$L$14:$L$2013,BL25)="Ocorrência","O",IF(INDEX('Controle de reservas'!$L$14:$L$2013,BL25)="Programado","PROG",IF(INDEX('Controle de reservas'!$L$14:$L$2013,BL25)="Disponível no posto","DP","SEM SITUAÇÃO")))))))&amp;IF(INDEX('Controle de reservas'!$M$14:$M$2013,BL25)&lt;&gt;"",CHAR(10)&amp;INDEX('Controle de reservas'!$M$14:$M$2013,BL25),IF(OR(INDEX('Controle de reservas'!$L$14:$L$2013,BL25)="Em cobertura",INDEX('Controle de reservas'!$L$14:$L$2013,BL25)="Programado"),CHAR(10)&amp;"SEM LOCAL",""))&amp;IF(INDEX('Controle de reservas'!$N$14:$N$2013,BL25)&lt;&gt;"",CHAR(10)&amp;"Subst.: "&amp;INDEX('Controle de reservas'!$N$14:$N$2013,BL25),"")&amp;IF(AND(ISNUMBER(INDEX('Controle de reservas'!$I$14:$I$2013,BL25)),INDEX('Controle de reservas'!$I$14:$I$2013,BL25)&gt;0,INDEX('Controle de reservas'!$K$14:$K$2013,BL25)&gt;INDEX('Controle de reservas'!$I$14:$I$2013,BL25)),CHAR(10)&amp;"DIVERGÊNCIA DE DATAS","")&amp;IF(INDEX('Controle de reservas'!$P$14:$P$2013,BL25)&lt;&gt;"OK"," !",""))))</f>
      </c>
      <c r="Y25" s="17">
        <f ca="1">IF(OR($AQ25=0,Y$9="",Y$9&lt;$AS25,AND($AT25&lt;&gt;"",Y$9&gt;$AT25)),"",IF(BM25=0,"—",IF(INDEX('Controle de reservas'!$P$14:$P$2013,BM25)="DUPLICIDADE NO DIA","CONFLITO"&amp;IF(INDEX('Controle de reservas'!$M$14:$M$2013,BM25)&lt;&gt;"",CHAR(10)&amp;INDEX('Controle de reservas'!$M$14:$M$2013,BM25),"")&amp;IF(INDEX('Controle de reservas'!$N$14:$N$2013,BM25)&lt;&gt;"",CHAR(10)&amp;"Subst.: "&amp;INDEX('Controle de reservas'!$N$14:$N$2013,BM25),"")&amp;IF(AND(ISNUMBER(INDEX('Controle de reservas'!$I$14:$I$2013,BM25)),INDEX('Controle de reservas'!$I$14:$I$2013,BM25)&gt;0,INDEX('Controle de reservas'!$K$14:$K$2013,BM25)&gt;INDEX('Controle de reservas'!$I$14:$I$2013,BM25)),CHAR(10)&amp;"DIVERGÊNCIA DE DATAS",""),IF(INDEX('Controle de reservas'!$L$14:$L$2013,BM25)="Em cobertura","COV",IF(INDEX('Controle de reservas'!$L$14:$L$2013,BM25)="Disponível","DISP",IF(INDEX('Controle de reservas'!$L$14:$L$2013,BM25)="Não utilizado","NU",IF(INDEX('Controle de reservas'!$L$14:$L$2013,BM25)="Folga","F",IF(INDEX('Controle de reservas'!$L$14:$L$2013,BM25)="Ocorrência","O",IF(INDEX('Controle de reservas'!$L$14:$L$2013,BM25)="Programado","PROG",IF(INDEX('Controle de reservas'!$L$14:$L$2013,BM25)="Disponível no posto","DP","SEM SITUAÇÃO")))))))&amp;IF(INDEX('Controle de reservas'!$M$14:$M$2013,BM25)&lt;&gt;"",CHAR(10)&amp;INDEX('Controle de reservas'!$M$14:$M$2013,BM25),IF(OR(INDEX('Controle de reservas'!$L$14:$L$2013,BM25)="Em cobertura",INDEX('Controle de reservas'!$L$14:$L$2013,BM25)="Programado"),CHAR(10)&amp;"SEM LOCAL",""))&amp;IF(INDEX('Controle de reservas'!$N$14:$N$2013,BM25)&lt;&gt;"",CHAR(10)&amp;"Subst.: "&amp;INDEX('Controle de reservas'!$N$14:$N$2013,BM25),"")&amp;IF(AND(ISNUMBER(INDEX('Controle de reservas'!$I$14:$I$2013,BM25)),INDEX('Controle de reservas'!$I$14:$I$2013,BM25)&gt;0,INDEX('Controle de reservas'!$K$14:$K$2013,BM25)&gt;INDEX('Controle de reservas'!$I$14:$I$2013,BM25)),CHAR(10)&amp;"DIVERGÊNCIA DE DATAS","")&amp;IF(INDEX('Controle de reservas'!$P$14:$P$2013,BM25)&lt;&gt;"OK"," !",""))))</f>
      </c>
      <c r="Z25" s="17">
        <f ca="1">IF(OR($AQ25=0,Z$9="",Z$9&lt;$AS25,AND($AT25&lt;&gt;"",Z$9&gt;$AT25)),"",IF(BN25=0,"—",IF(INDEX('Controle de reservas'!$P$14:$P$2013,BN25)="DUPLICIDADE NO DIA","CONFLITO"&amp;IF(INDEX('Controle de reservas'!$M$14:$M$2013,BN25)&lt;&gt;"",CHAR(10)&amp;INDEX('Controle de reservas'!$M$14:$M$2013,BN25),"")&amp;IF(INDEX('Controle de reservas'!$N$14:$N$2013,BN25)&lt;&gt;"",CHAR(10)&amp;"Subst.: "&amp;INDEX('Controle de reservas'!$N$14:$N$2013,BN25),"")&amp;IF(AND(ISNUMBER(INDEX('Controle de reservas'!$I$14:$I$2013,BN25)),INDEX('Controle de reservas'!$I$14:$I$2013,BN25)&gt;0,INDEX('Controle de reservas'!$K$14:$K$2013,BN25)&gt;INDEX('Controle de reservas'!$I$14:$I$2013,BN25)),CHAR(10)&amp;"DIVERGÊNCIA DE DATAS",""),IF(INDEX('Controle de reservas'!$L$14:$L$2013,BN25)="Em cobertura","COV",IF(INDEX('Controle de reservas'!$L$14:$L$2013,BN25)="Disponível","DISP",IF(INDEX('Controle de reservas'!$L$14:$L$2013,BN25)="Não utilizado","NU",IF(INDEX('Controle de reservas'!$L$14:$L$2013,BN25)="Folga","F",IF(INDEX('Controle de reservas'!$L$14:$L$2013,BN25)="Ocorrência","O",IF(INDEX('Controle de reservas'!$L$14:$L$2013,BN25)="Programado","PROG",IF(INDEX('Controle de reservas'!$L$14:$L$2013,BN25)="Disponível no posto","DP","SEM SITUAÇÃO")))))))&amp;IF(INDEX('Controle de reservas'!$M$14:$M$2013,BN25)&lt;&gt;"",CHAR(10)&amp;INDEX('Controle de reservas'!$M$14:$M$2013,BN25),IF(OR(INDEX('Controle de reservas'!$L$14:$L$2013,BN25)="Em cobertura",INDEX('Controle de reservas'!$L$14:$L$2013,BN25)="Programado"),CHAR(10)&amp;"SEM LOCAL",""))&amp;IF(INDEX('Controle de reservas'!$N$14:$N$2013,BN25)&lt;&gt;"",CHAR(10)&amp;"Subst.: "&amp;INDEX('Controle de reservas'!$N$14:$N$2013,BN25),"")&amp;IF(AND(ISNUMBER(INDEX('Controle de reservas'!$I$14:$I$2013,BN25)),INDEX('Controle de reservas'!$I$14:$I$2013,BN25)&gt;0,INDEX('Controle de reservas'!$K$14:$K$2013,BN25)&gt;INDEX('Controle de reservas'!$I$14:$I$2013,BN25)),CHAR(10)&amp;"DIVERGÊNCIA DE DATAS","")&amp;IF(INDEX('Controle de reservas'!$P$14:$P$2013,BN25)&lt;&gt;"OK"," !",""))))</f>
      </c>
      <c r="AA25" s="17">
        <f ca="1">IF(OR($AQ25=0,AA$9="",AA$9&lt;$AS25,AND($AT25&lt;&gt;"",AA$9&gt;$AT25)),"",IF(BO25=0,"—",IF(INDEX('Controle de reservas'!$P$14:$P$2013,BO25)="DUPLICIDADE NO DIA","CONFLITO"&amp;IF(INDEX('Controle de reservas'!$M$14:$M$2013,BO25)&lt;&gt;"",CHAR(10)&amp;INDEX('Controle de reservas'!$M$14:$M$2013,BO25),"")&amp;IF(INDEX('Controle de reservas'!$N$14:$N$2013,BO25)&lt;&gt;"",CHAR(10)&amp;"Subst.: "&amp;INDEX('Controle de reservas'!$N$14:$N$2013,BO25),"")&amp;IF(AND(ISNUMBER(INDEX('Controle de reservas'!$I$14:$I$2013,BO25)),INDEX('Controle de reservas'!$I$14:$I$2013,BO25)&gt;0,INDEX('Controle de reservas'!$K$14:$K$2013,BO25)&gt;INDEX('Controle de reservas'!$I$14:$I$2013,BO25)),CHAR(10)&amp;"DIVERGÊNCIA DE DATAS",""),IF(INDEX('Controle de reservas'!$L$14:$L$2013,BO25)="Em cobertura","COV",IF(INDEX('Controle de reservas'!$L$14:$L$2013,BO25)="Disponível","DISP",IF(INDEX('Controle de reservas'!$L$14:$L$2013,BO25)="Não utilizado","NU",IF(INDEX('Controle de reservas'!$L$14:$L$2013,BO25)="Folga","F",IF(INDEX('Controle de reservas'!$L$14:$L$2013,BO25)="Ocorrência","O",IF(INDEX('Controle de reservas'!$L$14:$L$2013,BO25)="Programado","PROG",IF(INDEX('Controle de reservas'!$L$14:$L$2013,BO25)="Disponível no posto","DP","SEM SITUAÇÃO")))))))&amp;IF(INDEX('Controle de reservas'!$M$14:$M$2013,BO25)&lt;&gt;"",CHAR(10)&amp;INDEX('Controle de reservas'!$M$14:$M$2013,BO25),IF(OR(INDEX('Controle de reservas'!$L$14:$L$2013,BO25)="Em cobertura",INDEX('Controle de reservas'!$L$14:$L$2013,BO25)="Programado"),CHAR(10)&amp;"SEM LOCAL",""))&amp;IF(INDEX('Controle de reservas'!$N$14:$N$2013,BO25)&lt;&gt;"",CHAR(10)&amp;"Subst.: "&amp;INDEX('Controle de reservas'!$N$14:$N$2013,BO25),"")&amp;IF(AND(ISNUMBER(INDEX('Controle de reservas'!$I$14:$I$2013,BO25)),INDEX('Controle de reservas'!$I$14:$I$2013,BO25)&gt;0,INDEX('Controle de reservas'!$K$14:$K$2013,BO25)&gt;INDEX('Controle de reservas'!$I$14:$I$2013,BO25)),CHAR(10)&amp;"DIVERGÊNCIA DE DATAS","")&amp;IF(INDEX('Controle de reservas'!$P$14:$P$2013,BO25)&lt;&gt;"OK"," !",""))))</f>
      </c>
      <c r="AB25" s="17">
        <f ca="1">IF(OR($AQ25=0,AB$9="",AB$9&lt;$AS25,AND($AT25&lt;&gt;"",AB$9&gt;$AT25)),"",IF(BP25=0,"—",IF(INDEX('Controle de reservas'!$P$14:$P$2013,BP25)="DUPLICIDADE NO DIA","CONFLITO"&amp;IF(INDEX('Controle de reservas'!$M$14:$M$2013,BP25)&lt;&gt;"",CHAR(10)&amp;INDEX('Controle de reservas'!$M$14:$M$2013,BP25),"")&amp;IF(INDEX('Controle de reservas'!$N$14:$N$2013,BP25)&lt;&gt;"",CHAR(10)&amp;"Subst.: "&amp;INDEX('Controle de reservas'!$N$14:$N$2013,BP25),"")&amp;IF(AND(ISNUMBER(INDEX('Controle de reservas'!$I$14:$I$2013,BP25)),INDEX('Controle de reservas'!$I$14:$I$2013,BP25)&gt;0,INDEX('Controle de reservas'!$K$14:$K$2013,BP25)&gt;INDEX('Controle de reservas'!$I$14:$I$2013,BP25)),CHAR(10)&amp;"DIVERGÊNCIA DE DATAS",""),IF(INDEX('Controle de reservas'!$L$14:$L$2013,BP25)="Em cobertura","COV",IF(INDEX('Controle de reservas'!$L$14:$L$2013,BP25)="Disponível","DISP",IF(INDEX('Controle de reservas'!$L$14:$L$2013,BP25)="Não utilizado","NU",IF(INDEX('Controle de reservas'!$L$14:$L$2013,BP25)="Folga","F",IF(INDEX('Controle de reservas'!$L$14:$L$2013,BP25)="Ocorrência","O",IF(INDEX('Controle de reservas'!$L$14:$L$2013,BP25)="Programado","PROG",IF(INDEX('Controle de reservas'!$L$14:$L$2013,BP25)="Disponível no posto","DP","SEM SITUAÇÃO")))))))&amp;IF(INDEX('Controle de reservas'!$M$14:$M$2013,BP25)&lt;&gt;"",CHAR(10)&amp;INDEX('Controle de reservas'!$M$14:$M$2013,BP25),IF(OR(INDEX('Controle de reservas'!$L$14:$L$2013,BP25)="Em cobertura",INDEX('Controle de reservas'!$L$14:$L$2013,BP25)="Programado"),CHAR(10)&amp;"SEM LOCAL",""))&amp;IF(INDEX('Controle de reservas'!$N$14:$N$2013,BP25)&lt;&gt;"",CHAR(10)&amp;"Subst.: "&amp;INDEX('Controle de reservas'!$N$14:$N$2013,BP25),"")&amp;IF(AND(ISNUMBER(INDEX('Controle de reservas'!$I$14:$I$2013,BP25)),INDEX('Controle de reservas'!$I$14:$I$2013,BP25)&gt;0,INDEX('Controle de reservas'!$K$14:$K$2013,BP25)&gt;INDEX('Controle de reservas'!$I$14:$I$2013,BP25)),CHAR(10)&amp;"DIVERGÊNCIA DE DATAS","")&amp;IF(INDEX('Controle de reservas'!$P$14:$P$2013,BP25)&lt;&gt;"OK"," !",""))))</f>
      </c>
      <c r="AC25" s="17">
        <f ca="1">IF(OR($AQ25=0,AC$9="",AC$9&lt;$AS25,AND($AT25&lt;&gt;"",AC$9&gt;$AT25)),"",IF(BQ25=0,"—",IF(INDEX('Controle de reservas'!$P$14:$P$2013,BQ25)="DUPLICIDADE NO DIA","CONFLITO"&amp;IF(INDEX('Controle de reservas'!$M$14:$M$2013,BQ25)&lt;&gt;"",CHAR(10)&amp;INDEX('Controle de reservas'!$M$14:$M$2013,BQ25),"")&amp;IF(INDEX('Controle de reservas'!$N$14:$N$2013,BQ25)&lt;&gt;"",CHAR(10)&amp;"Subst.: "&amp;INDEX('Controle de reservas'!$N$14:$N$2013,BQ25),"")&amp;IF(AND(ISNUMBER(INDEX('Controle de reservas'!$I$14:$I$2013,BQ25)),INDEX('Controle de reservas'!$I$14:$I$2013,BQ25)&gt;0,INDEX('Controle de reservas'!$K$14:$K$2013,BQ25)&gt;INDEX('Controle de reservas'!$I$14:$I$2013,BQ25)),CHAR(10)&amp;"DIVERGÊNCIA DE DATAS",""),IF(INDEX('Controle de reservas'!$L$14:$L$2013,BQ25)="Em cobertura","COV",IF(INDEX('Controle de reservas'!$L$14:$L$2013,BQ25)="Disponível","DISP",IF(INDEX('Controle de reservas'!$L$14:$L$2013,BQ25)="Não utilizado","NU",IF(INDEX('Controle de reservas'!$L$14:$L$2013,BQ25)="Folga","F",IF(INDEX('Controle de reservas'!$L$14:$L$2013,BQ25)="Ocorrência","O",IF(INDEX('Controle de reservas'!$L$14:$L$2013,BQ25)="Programado","PROG",IF(INDEX('Controle de reservas'!$L$14:$L$2013,BQ25)="Disponível no posto","DP","SEM SITUAÇÃO")))))))&amp;IF(INDEX('Controle de reservas'!$M$14:$M$2013,BQ25)&lt;&gt;"",CHAR(10)&amp;INDEX('Controle de reservas'!$M$14:$M$2013,BQ25),IF(OR(INDEX('Controle de reservas'!$L$14:$L$2013,BQ25)="Em cobertura",INDEX('Controle de reservas'!$L$14:$L$2013,BQ25)="Programado"),CHAR(10)&amp;"SEM LOCAL",""))&amp;IF(INDEX('Controle de reservas'!$N$14:$N$2013,BQ25)&lt;&gt;"",CHAR(10)&amp;"Subst.: "&amp;INDEX('Controle de reservas'!$N$14:$N$2013,BQ25),"")&amp;IF(AND(ISNUMBER(INDEX('Controle de reservas'!$I$14:$I$2013,BQ25)),INDEX('Controle de reservas'!$I$14:$I$2013,BQ25)&gt;0,INDEX('Controle de reservas'!$K$14:$K$2013,BQ25)&gt;INDEX('Controle de reservas'!$I$14:$I$2013,BQ25)),CHAR(10)&amp;"DIVERGÊNCIA DE DATAS","")&amp;IF(INDEX('Controle de reservas'!$P$14:$P$2013,BQ25)&lt;&gt;"OK"," !",""))))</f>
      </c>
      <c r="AD25" s="17">
        <f ca="1">IF(OR($AQ25=0,AD$9="",AD$9&lt;$AS25,AND($AT25&lt;&gt;"",AD$9&gt;$AT25)),"",IF(BR25=0,"—",IF(INDEX('Controle de reservas'!$P$14:$P$2013,BR25)="DUPLICIDADE NO DIA","CONFLITO"&amp;IF(INDEX('Controle de reservas'!$M$14:$M$2013,BR25)&lt;&gt;"",CHAR(10)&amp;INDEX('Controle de reservas'!$M$14:$M$2013,BR25),"")&amp;IF(INDEX('Controle de reservas'!$N$14:$N$2013,BR25)&lt;&gt;"",CHAR(10)&amp;"Subst.: "&amp;INDEX('Controle de reservas'!$N$14:$N$2013,BR25),"")&amp;IF(AND(ISNUMBER(INDEX('Controle de reservas'!$I$14:$I$2013,BR25)),INDEX('Controle de reservas'!$I$14:$I$2013,BR25)&gt;0,INDEX('Controle de reservas'!$K$14:$K$2013,BR25)&gt;INDEX('Controle de reservas'!$I$14:$I$2013,BR25)),CHAR(10)&amp;"DIVERGÊNCIA DE DATAS",""),IF(INDEX('Controle de reservas'!$L$14:$L$2013,BR25)="Em cobertura","COV",IF(INDEX('Controle de reservas'!$L$14:$L$2013,BR25)="Disponível","DISP",IF(INDEX('Controle de reservas'!$L$14:$L$2013,BR25)="Não utilizado","NU",IF(INDEX('Controle de reservas'!$L$14:$L$2013,BR25)="Folga","F",IF(INDEX('Controle de reservas'!$L$14:$L$2013,BR25)="Ocorrência","O",IF(INDEX('Controle de reservas'!$L$14:$L$2013,BR25)="Programado","PROG",IF(INDEX('Controle de reservas'!$L$14:$L$2013,BR25)="Disponível no posto","DP","SEM SITUAÇÃO")))))))&amp;IF(INDEX('Controle de reservas'!$M$14:$M$2013,BR25)&lt;&gt;"",CHAR(10)&amp;INDEX('Controle de reservas'!$M$14:$M$2013,BR25),IF(OR(INDEX('Controle de reservas'!$L$14:$L$2013,BR25)="Em cobertura",INDEX('Controle de reservas'!$L$14:$L$2013,BR25)="Programado"),CHAR(10)&amp;"SEM LOCAL",""))&amp;IF(INDEX('Controle de reservas'!$N$14:$N$2013,BR25)&lt;&gt;"",CHAR(10)&amp;"Subst.: "&amp;INDEX('Controle de reservas'!$N$14:$N$2013,BR25),"")&amp;IF(AND(ISNUMBER(INDEX('Controle de reservas'!$I$14:$I$2013,BR25)),INDEX('Controle de reservas'!$I$14:$I$2013,BR25)&gt;0,INDEX('Controle de reservas'!$K$14:$K$2013,BR25)&gt;INDEX('Controle de reservas'!$I$14:$I$2013,BR25)),CHAR(10)&amp;"DIVERGÊNCIA DE DATAS","")&amp;IF(INDEX('Controle de reservas'!$P$14:$P$2013,BR25)&lt;&gt;"OK"," !",""))))</f>
      </c>
      <c r="AE25" s="17">
        <f ca="1">IF(OR($AQ25=0,AE$9="",AE$9&lt;$AS25,AND($AT25&lt;&gt;"",AE$9&gt;$AT25)),"",IF(BS25=0,"—",IF(INDEX('Controle de reservas'!$P$14:$P$2013,BS25)="DUPLICIDADE NO DIA","CONFLITO"&amp;IF(INDEX('Controle de reservas'!$M$14:$M$2013,BS25)&lt;&gt;"",CHAR(10)&amp;INDEX('Controle de reservas'!$M$14:$M$2013,BS25),"")&amp;IF(INDEX('Controle de reservas'!$N$14:$N$2013,BS25)&lt;&gt;"",CHAR(10)&amp;"Subst.: "&amp;INDEX('Controle de reservas'!$N$14:$N$2013,BS25),"")&amp;IF(AND(ISNUMBER(INDEX('Controle de reservas'!$I$14:$I$2013,BS25)),INDEX('Controle de reservas'!$I$14:$I$2013,BS25)&gt;0,INDEX('Controle de reservas'!$K$14:$K$2013,BS25)&gt;INDEX('Controle de reservas'!$I$14:$I$2013,BS25)),CHAR(10)&amp;"DIVERGÊNCIA DE DATAS",""),IF(INDEX('Controle de reservas'!$L$14:$L$2013,BS25)="Em cobertura","COV",IF(INDEX('Controle de reservas'!$L$14:$L$2013,BS25)="Disponível","DISP",IF(INDEX('Controle de reservas'!$L$14:$L$2013,BS25)="Não utilizado","NU",IF(INDEX('Controle de reservas'!$L$14:$L$2013,BS25)="Folga","F",IF(INDEX('Controle de reservas'!$L$14:$L$2013,BS25)="Ocorrência","O",IF(INDEX('Controle de reservas'!$L$14:$L$2013,BS25)="Programado","PROG",IF(INDEX('Controle de reservas'!$L$14:$L$2013,BS25)="Disponível no posto","DP","SEM SITUAÇÃO")))))))&amp;IF(INDEX('Controle de reservas'!$M$14:$M$2013,BS25)&lt;&gt;"",CHAR(10)&amp;INDEX('Controle de reservas'!$M$14:$M$2013,BS25),IF(OR(INDEX('Controle de reservas'!$L$14:$L$2013,BS25)="Em cobertura",INDEX('Controle de reservas'!$L$14:$L$2013,BS25)="Programado"),CHAR(10)&amp;"SEM LOCAL",""))&amp;IF(INDEX('Controle de reservas'!$N$14:$N$2013,BS25)&lt;&gt;"",CHAR(10)&amp;"Subst.: "&amp;INDEX('Controle de reservas'!$N$14:$N$2013,BS25),"")&amp;IF(AND(ISNUMBER(INDEX('Controle de reservas'!$I$14:$I$2013,BS25)),INDEX('Controle de reservas'!$I$14:$I$2013,BS25)&gt;0,INDEX('Controle de reservas'!$K$14:$K$2013,BS25)&gt;INDEX('Controle de reservas'!$I$14:$I$2013,BS25)),CHAR(10)&amp;"DIVERGÊNCIA DE DATAS","")&amp;IF(INDEX('Controle de reservas'!$P$14:$P$2013,BS25)&lt;&gt;"OK"," !",""))))</f>
      </c>
      <c r="AF25" s="17">
        <f ca="1">IF(OR($AQ25=0,AF$9="",AF$9&lt;$AS25,AND($AT25&lt;&gt;"",AF$9&gt;$AT25)),"",IF(BT25=0,"—",IF(INDEX('Controle de reservas'!$P$14:$P$2013,BT25)="DUPLICIDADE NO DIA","CONFLITO"&amp;IF(INDEX('Controle de reservas'!$M$14:$M$2013,BT25)&lt;&gt;"",CHAR(10)&amp;INDEX('Controle de reservas'!$M$14:$M$2013,BT25),"")&amp;IF(INDEX('Controle de reservas'!$N$14:$N$2013,BT25)&lt;&gt;"",CHAR(10)&amp;"Subst.: "&amp;INDEX('Controle de reservas'!$N$14:$N$2013,BT25),"")&amp;IF(AND(ISNUMBER(INDEX('Controle de reservas'!$I$14:$I$2013,BT25)),INDEX('Controle de reservas'!$I$14:$I$2013,BT25)&gt;0,INDEX('Controle de reservas'!$K$14:$K$2013,BT25)&gt;INDEX('Controle de reservas'!$I$14:$I$2013,BT25)),CHAR(10)&amp;"DIVERGÊNCIA DE DATAS",""),IF(INDEX('Controle de reservas'!$L$14:$L$2013,BT25)="Em cobertura","COV",IF(INDEX('Controle de reservas'!$L$14:$L$2013,BT25)="Disponível","DISP",IF(INDEX('Controle de reservas'!$L$14:$L$2013,BT25)="Não utilizado","NU",IF(INDEX('Controle de reservas'!$L$14:$L$2013,BT25)="Folga","F",IF(INDEX('Controle de reservas'!$L$14:$L$2013,BT25)="Ocorrência","O",IF(INDEX('Controle de reservas'!$L$14:$L$2013,BT25)="Programado","PROG",IF(INDEX('Controle de reservas'!$L$14:$L$2013,BT25)="Disponível no posto","DP","SEM SITUAÇÃO")))))))&amp;IF(INDEX('Controle de reservas'!$M$14:$M$2013,BT25)&lt;&gt;"",CHAR(10)&amp;INDEX('Controle de reservas'!$M$14:$M$2013,BT25),IF(OR(INDEX('Controle de reservas'!$L$14:$L$2013,BT25)="Em cobertura",INDEX('Controle de reservas'!$L$14:$L$2013,BT25)="Programado"),CHAR(10)&amp;"SEM LOCAL",""))&amp;IF(INDEX('Controle de reservas'!$N$14:$N$2013,BT25)&lt;&gt;"",CHAR(10)&amp;"Subst.: "&amp;INDEX('Controle de reservas'!$N$14:$N$2013,BT25),"")&amp;IF(AND(ISNUMBER(INDEX('Controle de reservas'!$I$14:$I$2013,BT25)),INDEX('Controle de reservas'!$I$14:$I$2013,BT25)&gt;0,INDEX('Controle de reservas'!$K$14:$K$2013,BT25)&gt;INDEX('Controle de reservas'!$I$14:$I$2013,BT25)),CHAR(10)&amp;"DIVERGÊNCIA DE DATAS","")&amp;IF(INDEX('Controle de reservas'!$P$14:$P$2013,BT25)&lt;&gt;"OK"," !",""))))</f>
      </c>
      <c r="AG25" s="17">
        <f ca="1">IF(OR($AQ25=0,AG$9="",AG$9&lt;$AS25,AND($AT25&lt;&gt;"",AG$9&gt;$AT25)),"",IF(BU25=0,"—",IF(INDEX('Controle de reservas'!$P$14:$P$2013,BU25)="DUPLICIDADE NO DIA","CONFLITO"&amp;IF(INDEX('Controle de reservas'!$M$14:$M$2013,BU25)&lt;&gt;"",CHAR(10)&amp;INDEX('Controle de reservas'!$M$14:$M$2013,BU25),"")&amp;IF(INDEX('Controle de reservas'!$N$14:$N$2013,BU25)&lt;&gt;"",CHAR(10)&amp;"Subst.: "&amp;INDEX('Controle de reservas'!$N$14:$N$2013,BU25),"")&amp;IF(AND(ISNUMBER(INDEX('Controle de reservas'!$I$14:$I$2013,BU25)),INDEX('Controle de reservas'!$I$14:$I$2013,BU25)&gt;0,INDEX('Controle de reservas'!$K$14:$K$2013,BU25)&gt;INDEX('Controle de reservas'!$I$14:$I$2013,BU25)),CHAR(10)&amp;"DIVERGÊNCIA DE DATAS",""),IF(INDEX('Controle de reservas'!$L$14:$L$2013,BU25)="Em cobertura","COV",IF(INDEX('Controle de reservas'!$L$14:$L$2013,BU25)="Disponível","DISP",IF(INDEX('Controle de reservas'!$L$14:$L$2013,BU25)="Não utilizado","NU",IF(INDEX('Controle de reservas'!$L$14:$L$2013,BU25)="Folga","F",IF(INDEX('Controle de reservas'!$L$14:$L$2013,BU25)="Ocorrência","O",IF(INDEX('Controle de reservas'!$L$14:$L$2013,BU25)="Programado","PROG",IF(INDEX('Controle de reservas'!$L$14:$L$2013,BU25)="Disponível no posto","DP","SEM SITUAÇÃO")))))))&amp;IF(INDEX('Controle de reservas'!$M$14:$M$2013,BU25)&lt;&gt;"",CHAR(10)&amp;INDEX('Controle de reservas'!$M$14:$M$2013,BU25),IF(OR(INDEX('Controle de reservas'!$L$14:$L$2013,BU25)="Em cobertura",INDEX('Controle de reservas'!$L$14:$L$2013,BU25)="Programado"),CHAR(10)&amp;"SEM LOCAL",""))&amp;IF(INDEX('Controle de reservas'!$N$14:$N$2013,BU25)&lt;&gt;"",CHAR(10)&amp;"Subst.: "&amp;INDEX('Controle de reservas'!$N$14:$N$2013,BU25),"")&amp;IF(AND(ISNUMBER(INDEX('Controle de reservas'!$I$14:$I$2013,BU25)),INDEX('Controle de reservas'!$I$14:$I$2013,BU25)&gt;0,INDEX('Controle de reservas'!$K$14:$K$2013,BU25)&gt;INDEX('Controle de reservas'!$I$14:$I$2013,BU25)),CHAR(10)&amp;"DIVERGÊNCIA DE DATAS","")&amp;IF(INDEX('Controle de reservas'!$P$14:$P$2013,BU25)&lt;&gt;"OK"," !",""))))</f>
      </c>
      <c r="AH25" s="17">
        <f ca="1">IF(OR($AQ25=0,AH$9="",AH$9&lt;$AS25,AND($AT25&lt;&gt;"",AH$9&gt;$AT25)),"",IF(BV25=0,"—",IF(INDEX('Controle de reservas'!$P$14:$P$2013,BV25)="DUPLICIDADE NO DIA","CONFLITO"&amp;IF(INDEX('Controle de reservas'!$M$14:$M$2013,BV25)&lt;&gt;"",CHAR(10)&amp;INDEX('Controle de reservas'!$M$14:$M$2013,BV25),"")&amp;IF(INDEX('Controle de reservas'!$N$14:$N$2013,BV25)&lt;&gt;"",CHAR(10)&amp;"Subst.: "&amp;INDEX('Controle de reservas'!$N$14:$N$2013,BV25),"")&amp;IF(AND(ISNUMBER(INDEX('Controle de reservas'!$I$14:$I$2013,BV25)),INDEX('Controle de reservas'!$I$14:$I$2013,BV25)&gt;0,INDEX('Controle de reservas'!$K$14:$K$2013,BV25)&gt;INDEX('Controle de reservas'!$I$14:$I$2013,BV25)),CHAR(10)&amp;"DIVERGÊNCIA DE DATAS",""),IF(INDEX('Controle de reservas'!$L$14:$L$2013,BV25)="Em cobertura","COV",IF(INDEX('Controle de reservas'!$L$14:$L$2013,BV25)="Disponível","DISP",IF(INDEX('Controle de reservas'!$L$14:$L$2013,BV25)="Não utilizado","NU",IF(INDEX('Controle de reservas'!$L$14:$L$2013,BV25)="Folga","F",IF(INDEX('Controle de reservas'!$L$14:$L$2013,BV25)="Ocorrência","O",IF(INDEX('Controle de reservas'!$L$14:$L$2013,BV25)="Programado","PROG",IF(INDEX('Controle de reservas'!$L$14:$L$2013,BV25)="Disponível no posto","DP","SEM SITUAÇÃO")))))))&amp;IF(INDEX('Controle de reservas'!$M$14:$M$2013,BV25)&lt;&gt;"",CHAR(10)&amp;INDEX('Controle de reservas'!$M$14:$M$2013,BV25),IF(OR(INDEX('Controle de reservas'!$L$14:$L$2013,BV25)="Em cobertura",INDEX('Controle de reservas'!$L$14:$L$2013,BV25)="Programado"),CHAR(10)&amp;"SEM LOCAL",""))&amp;IF(INDEX('Controle de reservas'!$N$14:$N$2013,BV25)&lt;&gt;"",CHAR(10)&amp;"Subst.: "&amp;INDEX('Controle de reservas'!$N$14:$N$2013,BV25),"")&amp;IF(AND(ISNUMBER(INDEX('Controle de reservas'!$I$14:$I$2013,BV25)),INDEX('Controle de reservas'!$I$14:$I$2013,BV25)&gt;0,INDEX('Controle de reservas'!$K$14:$K$2013,BV25)&gt;INDEX('Controle de reservas'!$I$14:$I$2013,BV25)),CHAR(10)&amp;"DIVERGÊNCIA DE DATAS","")&amp;IF(INDEX('Controle de reservas'!$P$14:$P$2013,BV25)&lt;&gt;"OK"," !",""))))</f>
      </c>
      <c r="AI25" s="17">
        <f ca="1">IF(OR($AQ25=0,AI$9="",AI$9&lt;$AS25,AND($AT25&lt;&gt;"",AI$9&gt;$AT25)),"",IF(BW25=0,"—",IF(INDEX('Controle de reservas'!$P$14:$P$2013,BW25)="DUPLICIDADE NO DIA","CONFLITO"&amp;IF(INDEX('Controle de reservas'!$M$14:$M$2013,BW25)&lt;&gt;"",CHAR(10)&amp;INDEX('Controle de reservas'!$M$14:$M$2013,BW25),"")&amp;IF(INDEX('Controle de reservas'!$N$14:$N$2013,BW25)&lt;&gt;"",CHAR(10)&amp;"Subst.: "&amp;INDEX('Controle de reservas'!$N$14:$N$2013,BW25),"")&amp;IF(AND(ISNUMBER(INDEX('Controle de reservas'!$I$14:$I$2013,BW25)),INDEX('Controle de reservas'!$I$14:$I$2013,BW25)&gt;0,INDEX('Controle de reservas'!$K$14:$K$2013,BW25)&gt;INDEX('Controle de reservas'!$I$14:$I$2013,BW25)),CHAR(10)&amp;"DIVERGÊNCIA DE DATAS",""),IF(INDEX('Controle de reservas'!$L$14:$L$2013,BW25)="Em cobertura","COV",IF(INDEX('Controle de reservas'!$L$14:$L$2013,BW25)="Disponível","DISP",IF(INDEX('Controle de reservas'!$L$14:$L$2013,BW25)="Não utilizado","NU",IF(INDEX('Controle de reservas'!$L$14:$L$2013,BW25)="Folga","F",IF(INDEX('Controle de reservas'!$L$14:$L$2013,BW25)="Ocorrência","O",IF(INDEX('Controle de reservas'!$L$14:$L$2013,BW25)="Programado","PROG",IF(INDEX('Controle de reservas'!$L$14:$L$2013,BW25)="Disponível no posto","DP","SEM SITUAÇÃO")))))))&amp;IF(INDEX('Controle de reservas'!$M$14:$M$2013,BW25)&lt;&gt;"",CHAR(10)&amp;INDEX('Controle de reservas'!$M$14:$M$2013,BW25),IF(OR(INDEX('Controle de reservas'!$L$14:$L$2013,BW25)="Em cobertura",INDEX('Controle de reservas'!$L$14:$L$2013,BW25)="Programado"),CHAR(10)&amp;"SEM LOCAL",""))&amp;IF(INDEX('Controle de reservas'!$N$14:$N$2013,BW25)&lt;&gt;"",CHAR(10)&amp;"Subst.: "&amp;INDEX('Controle de reservas'!$N$14:$N$2013,BW25),"")&amp;IF(AND(ISNUMBER(INDEX('Controle de reservas'!$I$14:$I$2013,BW25)),INDEX('Controle de reservas'!$I$14:$I$2013,BW25)&gt;0,INDEX('Controle de reservas'!$K$14:$K$2013,BW25)&gt;INDEX('Controle de reservas'!$I$14:$I$2013,BW25)),CHAR(10)&amp;"DIVERGÊNCIA DE DATAS","")&amp;IF(INDEX('Controle de reservas'!$P$14:$P$2013,BW25)&lt;&gt;"OK"," !",""))))</f>
      </c>
      <c r="AJ25" s="17">
        <f ca="1">IF(OR($AQ25=0,AJ$9="",AJ$9&lt;$AS25,AND($AT25&lt;&gt;"",AJ$9&gt;$AT25)),"",IF(BX25=0,"—",IF(INDEX('Controle de reservas'!$P$14:$P$2013,BX25)="DUPLICIDADE NO DIA","CONFLITO"&amp;IF(INDEX('Controle de reservas'!$M$14:$M$2013,BX25)&lt;&gt;"",CHAR(10)&amp;INDEX('Controle de reservas'!$M$14:$M$2013,BX25),"")&amp;IF(INDEX('Controle de reservas'!$N$14:$N$2013,BX25)&lt;&gt;"",CHAR(10)&amp;"Subst.: "&amp;INDEX('Controle de reservas'!$N$14:$N$2013,BX25),"")&amp;IF(AND(ISNUMBER(INDEX('Controle de reservas'!$I$14:$I$2013,BX25)),INDEX('Controle de reservas'!$I$14:$I$2013,BX25)&gt;0,INDEX('Controle de reservas'!$K$14:$K$2013,BX25)&gt;INDEX('Controle de reservas'!$I$14:$I$2013,BX25)),CHAR(10)&amp;"DIVERGÊNCIA DE DATAS",""),IF(INDEX('Controle de reservas'!$L$14:$L$2013,BX25)="Em cobertura","COV",IF(INDEX('Controle de reservas'!$L$14:$L$2013,BX25)="Disponível","DISP",IF(INDEX('Controle de reservas'!$L$14:$L$2013,BX25)="Não utilizado","NU",IF(INDEX('Controle de reservas'!$L$14:$L$2013,BX25)="Folga","F",IF(INDEX('Controle de reservas'!$L$14:$L$2013,BX25)="Ocorrência","O",IF(INDEX('Controle de reservas'!$L$14:$L$2013,BX25)="Programado","PROG",IF(INDEX('Controle de reservas'!$L$14:$L$2013,BX25)="Disponível no posto","DP","SEM SITUAÇÃO")))))))&amp;IF(INDEX('Controle de reservas'!$M$14:$M$2013,BX25)&lt;&gt;"",CHAR(10)&amp;INDEX('Controle de reservas'!$M$14:$M$2013,BX25),IF(OR(INDEX('Controle de reservas'!$L$14:$L$2013,BX25)="Em cobertura",INDEX('Controle de reservas'!$L$14:$L$2013,BX25)="Programado"),CHAR(10)&amp;"SEM LOCAL",""))&amp;IF(INDEX('Controle de reservas'!$N$14:$N$2013,BX25)&lt;&gt;"",CHAR(10)&amp;"Subst.: "&amp;INDEX('Controle de reservas'!$N$14:$N$2013,BX25),"")&amp;IF(AND(ISNUMBER(INDEX('Controle de reservas'!$I$14:$I$2013,BX25)),INDEX('Controle de reservas'!$I$14:$I$2013,BX25)&gt;0,INDEX('Controle de reservas'!$K$14:$K$2013,BX25)&gt;INDEX('Controle de reservas'!$I$14:$I$2013,BX25)),CHAR(10)&amp;"DIVERGÊNCIA DE DATAS","")&amp;IF(INDEX('Controle de reservas'!$P$14:$P$2013,BX25)&lt;&gt;"OK"," !",""))))</f>
      </c>
      <c r="AK25" s="17">
        <f ca="1">IF(OR($AQ25=0,AK$9="",AK$9&lt;$AS25,AND($AT25&lt;&gt;"",AK$9&gt;$AT25)),"",IF(BY25=0,"—",IF(INDEX('Controle de reservas'!$P$14:$P$2013,BY25)="DUPLICIDADE NO DIA","CONFLITO"&amp;IF(INDEX('Controle de reservas'!$M$14:$M$2013,BY25)&lt;&gt;"",CHAR(10)&amp;INDEX('Controle de reservas'!$M$14:$M$2013,BY25),"")&amp;IF(INDEX('Controle de reservas'!$N$14:$N$2013,BY25)&lt;&gt;"",CHAR(10)&amp;"Subst.: "&amp;INDEX('Controle de reservas'!$N$14:$N$2013,BY25),"")&amp;IF(AND(ISNUMBER(INDEX('Controle de reservas'!$I$14:$I$2013,BY25)),INDEX('Controle de reservas'!$I$14:$I$2013,BY25)&gt;0,INDEX('Controle de reservas'!$K$14:$K$2013,BY25)&gt;INDEX('Controle de reservas'!$I$14:$I$2013,BY25)),CHAR(10)&amp;"DIVERGÊNCIA DE DATAS",""),IF(INDEX('Controle de reservas'!$L$14:$L$2013,BY25)="Em cobertura","COV",IF(INDEX('Controle de reservas'!$L$14:$L$2013,BY25)="Disponível","DISP",IF(INDEX('Controle de reservas'!$L$14:$L$2013,BY25)="Não utilizado","NU",IF(INDEX('Controle de reservas'!$L$14:$L$2013,BY25)="Folga","F",IF(INDEX('Controle de reservas'!$L$14:$L$2013,BY25)="Ocorrência","O",IF(INDEX('Controle de reservas'!$L$14:$L$2013,BY25)="Programado","PROG",IF(INDEX('Controle de reservas'!$L$14:$L$2013,BY25)="Disponível no posto","DP","SEM SITUAÇÃO")))))))&amp;IF(INDEX('Controle de reservas'!$M$14:$M$2013,BY25)&lt;&gt;"",CHAR(10)&amp;INDEX('Controle de reservas'!$M$14:$M$2013,BY25),IF(OR(INDEX('Controle de reservas'!$L$14:$L$2013,BY25)="Em cobertura",INDEX('Controle de reservas'!$L$14:$L$2013,BY25)="Programado"),CHAR(10)&amp;"SEM LOCAL",""))&amp;IF(INDEX('Controle de reservas'!$N$14:$N$2013,BY25)&lt;&gt;"",CHAR(10)&amp;"Subst.: "&amp;INDEX('Controle de reservas'!$N$14:$N$2013,BY25),"")&amp;IF(AND(ISNUMBER(INDEX('Controle de reservas'!$I$14:$I$2013,BY25)),INDEX('Controle de reservas'!$I$14:$I$2013,BY25)&gt;0,INDEX('Controle de reservas'!$K$14:$K$2013,BY25)&gt;INDEX('Controle de reservas'!$I$14:$I$2013,BY25)),CHAR(10)&amp;"DIVERGÊNCIA DE DATAS","")&amp;IF(INDEX('Controle de reservas'!$P$14:$P$2013,BY25)&lt;&gt;"OK"," !",""))))</f>
      </c>
      <c r="AL25" s="16">
        <f t="shared" ca="1" si="1"/>
      </c>
      <c r="AM25" s="16">
        <f t="shared" ca="1" si="2"/>
      </c>
      <c r="AN25" s="16">
        <f t="shared" ca="1" si="3"/>
      </c>
      <c r="AO25" s="16">
        <f t="shared" ca="1" si="4"/>
      </c>
      <c r="AP25" s="16">
        <f ca="1">IF($AQ25=0,"",INDEX('Controle de reservas'!$O$14:$O$2013,$AQ25))</f>
      </c>
      <c r="AQ25">
        <f ca="1">IFERROR(MATCH(ROW()-9,'Controle de reservas'!$S$14:$S$2013,0),0)</f>
      </c>
      <c r="AR25">
        <f ca="1">IF($AQ25=0,"",INDEX('Controle de reservas'!$Q$14:$Q$2013,$AQ25))</f>
      </c>
      <c r="AS25">
        <f ca="1">IF($AQ25=0,"",INDEX('Controle de reservas'!$H$14:$H$2013,$AQ25))</f>
      </c>
      <c r="AT25">
        <f ca="1">IF($AQ25=0,"",IF(INDEX('Controle de reservas'!$J$14:$J$2013,$AQ25)=0,"",INDEX('Controle de reservas'!$J$14:$J$2013,$AQ25)))</f>
      </c>
      <c r="AU25">
        <f ca="1">IF(OR($AQ25=0,G$9=""),0,IFERROR(MATCH($AR25&amp;"|"&amp;TEXT(G$9,"yyyymmdd"),'Controle de reservas'!$T$14:$T$2013,0),0))</f>
      </c>
      <c r="AV25">
        <f ca="1">IF(OR($AQ25=0,H$9=""),0,IFERROR(MATCH($AR25&amp;"|"&amp;TEXT(H$9,"yyyymmdd"),'Controle de reservas'!$T$14:$T$2013,0),0))</f>
      </c>
      <c r="AW25">
        <f ca="1">IF(OR($AQ25=0,I$9=""),0,IFERROR(MATCH($AR25&amp;"|"&amp;TEXT(I$9,"yyyymmdd"),'Controle de reservas'!$T$14:$T$2013,0),0))</f>
      </c>
      <c r="AX25">
        <f ca="1">IF(OR($AQ25=0,J$9=""),0,IFERROR(MATCH($AR25&amp;"|"&amp;TEXT(J$9,"yyyymmdd"),'Controle de reservas'!$T$14:$T$2013,0),0))</f>
      </c>
      <c r="AY25">
        <f ca="1">IF(OR($AQ25=0,K$9=""),0,IFERROR(MATCH($AR25&amp;"|"&amp;TEXT(K$9,"yyyymmdd"),'Controle de reservas'!$T$14:$T$2013,0),0))</f>
      </c>
      <c r="AZ25">
        <f ca="1">IF(OR($AQ25=0,L$9=""),0,IFERROR(MATCH($AR25&amp;"|"&amp;TEXT(L$9,"yyyymmdd"),'Controle de reservas'!$T$14:$T$2013,0),0))</f>
      </c>
      <c r="BA25">
        <f ca="1">IF(OR($AQ25=0,M$9=""),0,IFERROR(MATCH($AR25&amp;"|"&amp;TEXT(M$9,"yyyymmdd"),'Controle de reservas'!$T$14:$T$2013,0),0))</f>
      </c>
      <c r="BB25">
        <f ca="1">IF(OR($AQ25=0,N$9=""),0,IFERROR(MATCH($AR25&amp;"|"&amp;TEXT(N$9,"yyyymmdd"),'Controle de reservas'!$T$14:$T$2013,0),0))</f>
      </c>
      <c r="BC25">
        <f ca="1">IF(OR($AQ25=0,O$9=""),0,IFERROR(MATCH($AR25&amp;"|"&amp;TEXT(O$9,"yyyymmdd"),'Controle de reservas'!$T$14:$T$2013,0),0))</f>
      </c>
      <c r="BD25">
        <f ca="1">IF(OR($AQ25=0,P$9=""),0,IFERROR(MATCH($AR25&amp;"|"&amp;TEXT(P$9,"yyyymmdd"),'Controle de reservas'!$T$14:$T$2013,0),0))</f>
      </c>
      <c r="BE25">
        <f ca="1">IF(OR($AQ25=0,Q$9=""),0,IFERROR(MATCH($AR25&amp;"|"&amp;TEXT(Q$9,"yyyymmdd"),'Controle de reservas'!$T$14:$T$2013,0),0))</f>
      </c>
      <c r="BF25">
        <f ca="1">IF(OR($AQ25=0,R$9=""),0,IFERROR(MATCH($AR25&amp;"|"&amp;TEXT(R$9,"yyyymmdd"),'Controle de reservas'!$T$14:$T$2013,0),0))</f>
      </c>
      <c r="BG25">
        <f ca="1">IF(OR($AQ25=0,S$9=""),0,IFERROR(MATCH($AR25&amp;"|"&amp;TEXT(S$9,"yyyymmdd"),'Controle de reservas'!$T$14:$T$2013,0),0))</f>
      </c>
      <c r="BH25">
        <f ca="1">IF(OR($AQ25=0,T$9=""),0,IFERROR(MATCH($AR25&amp;"|"&amp;TEXT(T$9,"yyyymmdd"),'Controle de reservas'!$T$14:$T$2013,0),0))</f>
      </c>
      <c r="BI25">
        <f ca="1">IF(OR($AQ25=0,U$9=""),0,IFERROR(MATCH($AR25&amp;"|"&amp;TEXT(U$9,"yyyymmdd"),'Controle de reservas'!$T$14:$T$2013,0),0))</f>
      </c>
      <c r="BJ25">
        <f ca="1">IF(OR($AQ25=0,V$9=""),0,IFERROR(MATCH($AR25&amp;"|"&amp;TEXT(V$9,"yyyymmdd"),'Controle de reservas'!$T$14:$T$2013,0),0))</f>
      </c>
      <c r="BK25">
        <f ca="1">IF(OR($AQ25=0,W$9=""),0,IFERROR(MATCH($AR25&amp;"|"&amp;TEXT(W$9,"yyyymmdd"),'Controle de reservas'!$T$14:$T$2013,0),0))</f>
      </c>
      <c r="BL25">
        <f ca="1">IF(OR($AQ25=0,X$9=""),0,IFERROR(MATCH($AR25&amp;"|"&amp;TEXT(X$9,"yyyymmdd"),'Controle de reservas'!$T$14:$T$2013,0),0))</f>
      </c>
      <c r="BM25">
        <f ca="1">IF(OR($AQ25=0,Y$9=""),0,IFERROR(MATCH($AR25&amp;"|"&amp;TEXT(Y$9,"yyyymmdd"),'Controle de reservas'!$T$14:$T$2013,0),0))</f>
      </c>
      <c r="BN25">
        <f ca="1">IF(OR($AQ25=0,Z$9=""),0,IFERROR(MATCH($AR25&amp;"|"&amp;TEXT(Z$9,"yyyymmdd"),'Controle de reservas'!$T$14:$T$2013,0),0))</f>
      </c>
      <c r="BO25">
        <f ca="1">IF(OR($AQ25=0,AA$9=""),0,IFERROR(MATCH($AR25&amp;"|"&amp;TEXT(AA$9,"yyyymmdd"),'Controle de reservas'!$T$14:$T$2013,0),0))</f>
      </c>
      <c r="BP25">
        <f ca="1">IF(OR($AQ25=0,AB$9=""),0,IFERROR(MATCH($AR25&amp;"|"&amp;TEXT(AB$9,"yyyymmdd"),'Controle de reservas'!$T$14:$T$2013,0),0))</f>
      </c>
      <c r="BQ25">
        <f ca="1">IF(OR($AQ25=0,AC$9=""),0,IFERROR(MATCH($AR25&amp;"|"&amp;TEXT(AC$9,"yyyymmdd"),'Controle de reservas'!$T$14:$T$2013,0),0))</f>
      </c>
      <c r="BR25">
        <f ca="1">IF(OR($AQ25=0,AD$9=""),0,IFERROR(MATCH($AR25&amp;"|"&amp;TEXT(AD$9,"yyyymmdd"),'Controle de reservas'!$T$14:$T$2013,0),0))</f>
      </c>
      <c r="BS25">
        <f ca="1">IF(OR($AQ25=0,AE$9=""),0,IFERROR(MATCH($AR25&amp;"|"&amp;TEXT(AE$9,"yyyymmdd"),'Controle de reservas'!$T$14:$T$2013,0),0))</f>
      </c>
      <c r="BT25">
        <f ca="1">IF(OR($AQ25=0,AF$9=""),0,IFERROR(MATCH($AR25&amp;"|"&amp;TEXT(AF$9,"yyyymmdd"),'Controle de reservas'!$T$14:$T$2013,0),0))</f>
      </c>
      <c r="BU25">
        <f ca="1">IF(OR($AQ25=0,AG$9=""),0,IFERROR(MATCH($AR25&amp;"|"&amp;TEXT(AG$9,"yyyymmdd"),'Controle de reservas'!$T$14:$T$2013,0),0))</f>
      </c>
      <c r="BV25">
        <f ca="1">IF(OR($AQ25=0,AH$9=""),0,IFERROR(MATCH($AR25&amp;"|"&amp;TEXT(AH$9,"yyyymmdd"),'Controle de reservas'!$T$14:$T$2013,0),0))</f>
      </c>
      <c r="BW25">
        <f ca="1">IF(OR($AQ25=0,AI$9=""),0,IFERROR(MATCH($AR25&amp;"|"&amp;TEXT(AI$9,"yyyymmdd"),'Controle de reservas'!$T$14:$T$2013,0),0))</f>
      </c>
      <c r="BX25">
        <f ca="1">IF(OR($AQ25=0,AJ$9=""),0,IFERROR(MATCH($AR25&amp;"|"&amp;TEXT(AJ$9,"yyyymmdd"),'Controle de reservas'!$T$14:$T$2013,0),0))</f>
      </c>
      <c r="BY25">
        <f ca="1">IF(OR($AQ25=0,AK$9=""),0,IFERROR(MATCH($AR25&amp;"|"&amp;TEXT(AK$9,"yyyymmdd"),'Controle de reservas'!$T$14:$T$2013,0),0))</f>
      </c>
    </row>
    <row r="26" spans="1:77" ht="105" customHeight="1" x14ac:dyDescent="0.25">
      <c r="A26" s="14">
        <f ca="1">IF($AQ26=0,"",INDEX('Controle de reservas'!$A$14:$A$2013,$AQ26))</f>
      </c>
      <c r="B26" s="14">
        <f ca="1">IF($AQ26=0,"",INDEX('Controle de reservas'!$B$14:$B$2013,$AQ26))</f>
      </c>
      <c r="C26" s="14">
        <f ca="1">IF($AQ26=0,"",INDEX('Controle de reservas'!$C$14:$C$2013,$AQ26))</f>
      </c>
      <c r="D26" s="14">
        <f ca="1">IF($AQ26=0,"",INDEX('Controle de reservas'!$D$14:$D$2013,$AQ26))</f>
      </c>
      <c r="E26" s="14">
        <f ca="1">IF($AQ26=0,"",INDEX('Controle de reservas'!$E$14:$E$2013,$AQ26))</f>
      </c>
      <c r="F26" s="14">
        <f ca="1">IF($AQ26=0,"",INDEX('Controle de reservas'!$F$14:$F$2013,$AQ26))</f>
      </c>
      <c r="G26" s="15">
        <f ca="1">IF(OR($AQ26=0,G$9="",G$9&lt;$AS26,AND($AT26&lt;&gt;"",G$9&gt;$AT26)),"",IF(AU26=0,"—",IF(INDEX('Controle de reservas'!$P$14:$P$2013,AU26)="DUPLICIDADE NO DIA","CONFLITO"&amp;IF(INDEX('Controle de reservas'!$M$14:$M$2013,AU26)&lt;&gt;"",CHAR(10)&amp;INDEX('Controle de reservas'!$M$14:$M$2013,AU26),"")&amp;IF(INDEX('Controle de reservas'!$N$14:$N$2013,AU26)&lt;&gt;"",CHAR(10)&amp;"Subst.: "&amp;INDEX('Controle de reservas'!$N$14:$N$2013,AU26),"")&amp;IF(AND(ISNUMBER(INDEX('Controle de reservas'!$I$14:$I$2013,AU26)),INDEX('Controle de reservas'!$I$14:$I$2013,AU26)&gt;0,INDEX('Controle de reservas'!$K$14:$K$2013,AU26)&gt;INDEX('Controle de reservas'!$I$14:$I$2013,AU26)),CHAR(10)&amp;"DIVERGÊNCIA DE DATAS",""),IF(INDEX('Controle de reservas'!$L$14:$L$2013,AU26)="Em cobertura","COV",IF(INDEX('Controle de reservas'!$L$14:$L$2013,AU26)="Disponível","DISP",IF(INDEX('Controle de reservas'!$L$14:$L$2013,AU26)="Não utilizado","NU",IF(INDEX('Controle de reservas'!$L$14:$L$2013,AU26)="Folga","F",IF(INDEX('Controle de reservas'!$L$14:$L$2013,AU26)="Ocorrência","O",IF(INDEX('Controle de reservas'!$L$14:$L$2013,AU26)="Programado","PROG",IF(INDEX('Controle de reservas'!$L$14:$L$2013,AU26)="Disponível no posto","DP","SEM SITUAÇÃO")))))))&amp;IF(INDEX('Controle de reservas'!$M$14:$M$2013,AU26)&lt;&gt;"",CHAR(10)&amp;INDEX('Controle de reservas'!$M$14:$M$2013,AU26),IF(OR(INDEX('Controle de reservas'!$L$14:$L$2013,AU26)="Em cobertura",INDEX('Controle de reservas'!$L$14:$L$2013,AU26)="Programado"),CHAR(10)&amp;"SEM LOCAL",""))&amp;IF(INDEX('Controle de reservas'!$N$14:$N$2013,AU26)&lt;&gt;"",CHAR(10)&amp;"Subst.: "&amp;INDEX('Controle de reservas'!$N$14:$N$2013,AU26),"")&amp;IF(AND(ISNUMBER(INDEX('Controle de reservas'!$I$14:$I$2013,AU26)),INDEX('Controle de reservas'!$I$14:$I$2013,AU26)&gt;0,INDEX('Controle de reservas'!$K$14:$K$2013,AU26)&gt;INDEX('Controle de reservas'!$I$14:$I$2013,AU26)),CHAR(10)&amp;"DIVERGÊNCIA DE DATAS","")&amp;IF(INDEX('Controle de reservas'!$P$14:$P$2013,AU26)&lt;&gt;"OK"," !",""))))</f>
      </c>
      <c r="H26" s="15">
        <f ca="1">IF(OR($AQ26=0,H$9="",H$9&lt;$AS26,AND($AT26&lt;&gt;"",H$9&gt;$AT26)),"",IF(AV26=0,"—",IF(INDEX('Controle de reservas'!$P$14:$P$2013,AV26)="DUPLICIDADE NO DIA","CONFLITO"&amp;IF(INDEX('Controle de reservas'!$M$14:$M$2013,AV26)&lt;&gt;"",CHAR(10)&amp;INDEX('Controle de reservas'!$M$14:$M$2013,AV26),"")&amp;IF(INDEX('Controle de reservas'!$N$14:$N$2013,AV26)&lt;&gt;"",CHAR(10)&amp;"Subst.: "&amp;INDEX('Controle de reservas'!$N$14:$N$2013,AV26),"")&amp;IF(AND(ISNUMBER(INDEX('Controle de reservas'!$I$14:$I$2013,AV26)),INDEX('Controle de reservas'!$I$14:$I$2013,AV26)&gt;0,INDEX('Controle de reservas'!$K$14:$K$2013,AV26)&gt;INDEX('Controle de reservas'!$I$14:$I$2013,AV26)),CHAR(10)&amp;"DIVERGÊNCIA DE DATAS",""),IF(INDEX('Controle de reservas'!$L$14:$L$2013,AV26)="Em cobertura","COV",IF(INDEX('Controle de reservas'!$L$14:$L$2013,AV26)="Disponível","DISP",IF(INDEX('Controle de reservas'!$L$14:$L$2013,AV26)="Não utilizado","NU",IF(INDEX('Controle de reservas'!$L$14:$L$2013,AV26)="Folga","F",IF(INDEX('Controle de reservas'!$L$14:$L$2013,AV26)="Ocorrência","O",IF(INDEX('Controle de reservas'!$L$14:$L$2013,AV26)="Programado","PROG",IF(INDEX('Controle de reservas'!$L$14:$L$2013,AV26)="Disponível no posto","DP","SEM SITUAÇÃO")))))))&amp;IF(INDEX('Controle de reservas'!$M$14:$M$2013,AV26)&lt;&gt;"",CHAR(10)&amp;INDEX('Controle de reservas'!$M$14:$M$2013,AV26),IF(OR(INDEX('Controle de reservas'!$L$14:$L$2013,AV26)="Em cobertura",INDEX('Controle de reservas'!$L$14:$L$2013,AV26)="Programado"),CHAR(10)&amp;"SEM LOCAL",""))&amp;IF(INDEX('Controle de reservas'!$N$14:$N$2013,AV26)&lt;&gt;"",CHAR(10)&amp;"Subst.: "&amp;INDEX('Controle de reservas'!$N$14:$N$2013,AV26),"")&amp;IF(AND(ISNUMBER(INDEX('Controle de reservas'!$I$14:$I$2013,AV26)),INDEX('Controle de reservas'!$I$14:$I$2013,AV26)&gt;0,INDEX('Controle de reservas'!$K$14:$K$2013,AV26)&gt;INDEX('Controle de reservas'!$I$14:$I$2013,AV26)),CHAR(10)&amp;"DIVERGÊNCIA DE DATAS","")&amp;IF(INDEX('Controle de reservas'!$P$14:$P$2013,AV26)&lt;&gt;"OK"," !",""))))</f>
      </c>
      <c r="I26" s="15">
        <f ca="1">IF(OR($AQ26=0,I$9="",I$9&lt;$AS26,AND($AT26&lt;&gt;"",I$9&gt;$AT26)),"",IF(AW26=0,"—",IF(INDEX('Controle de reservas'!$P$14:$P$2013,AW26)="DUPLICIDADE NO DIA","CONFLITO"&amp;IF(INDEX('Controle de reservas'!$M$14:$M$2013,AW26)&lt;&gt;"",CHAR(10)&amp;INDEX('Controle de reservas'!$M$14:$M$2013,AW26),"")&amp;IF(INDEX('Controle de reservas'!$N$14:$N$2013,AW26)&lt;&gt;"",CHAR(10)&amp;"Subst.: "&amp;INDEX('Controle de reservas'!$N$14:$N$2013,AW26),"")&amp;IF(AND(ISNUMBER(INDEX('Controle de reservas'!$I$14:$I$2013,AW26)),INDEX('Controle de reservas'!$I$14:$I$2013,AW26)&gt;0,INDEX('Controle de reservas'!$K$14:$K$2013,AW26)&gt;INDEX('Controle de reservas'!$I$14:$I$2013,AW26)),CHAR(10)&amp;"DIVERGÊNCIA DE DATAS",""),IF(INDEX('Controle de reservas'!$L$14:$L$2013,AW26)="Em cobertura","COV",IF(INDEX('Controle de reservas'!$L$14:$L$2013,AW26)="Disponível","DISP",IF(INDEX('Controle de reservas'!$L$14:$L$2013,AW26)="Não utilizado","NU",IF(INDEX('Controle de reservas'!$L$14:$L$2013,AW26)="Folga","F",IF(INDEX('Controle de reservas'!$L$14:$L$2013,AW26)="Ocorrência","O",IF(INDEX('Controle de reservas'!$L$14:$L$2013,AW26)="Programado","PROG",IF(INDEX('Controle de reservas'!$L$14:$L$2013,AW26)="Disponível no posto","DP","SEM SITUAÇÃO")))))))&amp;IF(INDEX('Controle de reservas'!$M$14:$M$2013,AW26)&lt;&gt;"",CHAR(10)&amp;INDEX('Controle de reservas'!$M$14:$M$2013,AW26),IF(OR(INDEX('Controle de reservas'!$L$14:$L$2013,AW26)="Em cobertura",INDEX('Controle de reservas'!$L$14:$L$2013,AW26)="Programado"),CHAR(10)&amp;"SEM LOCAL",""))&amp;IF(INDEX('Controle de reservas'!$N$14:$N$2013,AW26)&lt;&gt;"",CHAR(10)&amp;"Subst.: "&amp;INDEX('Controle de reservas'!$N$14:$N$2013,AW26),"")&amp;IF(AND(ISNUMBER(INDEX('Controle de reservas'!$I$14:$I$2013,AW26)),INDEX('Controle de reservas'!$I$14:$I$2013,AW26)&gt;0,INDEX('Controle de reservas'!$K$14:$K$2013,AW26)&gt;INDEX('Controle de reservas'!$I$14:$I$2013,AW26)),CHAR(10)&amp;"DIVERGÊNCIA DE DATAS","")&amp;IF(INDEX('Controle de reservas'!$P$14:$P$2013,AW26)&lt;&gt;"OK"," !",""))))</f>
      </c>
      <c r="J26" s="15">
        <f ca="1">IF(OR($AQ26=0,J$9="",J$9&lt;$AS26,AND($AT26&lt;&gt;"",J$9&gt;$AT26)),"",IF(AX26=0,"—",IF(INDEX('Controle de reservas'!$P$14:$P$2013,AX26)="DUPLICIDADE NO DIA","CONFLITO"&amp;IF(INDEX('Controle de reservas'!$M$14:$M$2013,AX26)&lt;&gt;"",CHAR(10)&amp;INDEX('Controle de reservas'!$M$14:$M$2013,AX26),"")&amp;IF(INDEX('Controle de reservas'!$N$14:$N$2013,AX26)&lt;&gt;"",CHAR(10)&amp;"Subst.: "&amp;INDEX('Controle de reservas'!$N$14:$N$2013,AX26),"")&amp;IF(AND(ISNUMBER(INDEX('Controle de reservas'!$I$14:$I$2013,AX26)),INDEX('Controle de reservas'!$I$14:$I$2013,AX26)&gt;0,INDEX('Controle de reservas'!$K$14:$K$2013,AX26)&gt;INDEX('Controle de reservas'!$I$14:$I$2013,AX26)),CHAR(10)&amp;"DIVERGÊNCIA DE DATAS",""),IF(INDEX('Controle de reservas'!$L$14:$L$2013,AX26)="Em cobertura","COV",IF(INDEX('Controle de reservas'!$L$14:$L$2013,AX26)="Disponível","DISP",IF(INDEX('Controle de reservas'!$L$14:$L$2013,AX26)="Não utilizado","NU",IF(INDEX('Controle de reservas'!$L$14:$L$2013,AX26)="Folga","F",IF(INDEX('Controle de reservas'!$L$14:$L$2013,AX26)="Ocorrência","O",IF(INDEX('Controle de reservas'!$L$14:$L$2013,AX26)="Programado","PROG",IF(INDEX('Controle de reservas'!$L$14:$L$2013,AX26)="Disponível no posto","DP","SEM SITUAÇÃO")))))))&amp;IF(INDEX('Controle de reservas'!$M$14:$M$2013,AX26)&lt;&gt;"",CHAR(10)&amp;INDEX('Controle de reservas'!$M$14:$M$2013,AX26),IF(OR(INDEX('Controle de reservas'!$L$14:$L$2013,AX26)="Em cobertura",INDEX('Controle de reservas'!$L$14:$L$2013,AX26)="Programado"),CHAR(10)&amp;"SEM LOCAL",""))&amp;IF(INDEX('Controle de reservas'!$N$14:$N$2013,AX26)&lt;&gt;"",CHAR(10)&amp;"Subst.: "&amp;INDEX('Controle de reservas'!$N$14:$N$2013,AX26),"")&amp;IF(AND(ISNUMBER(INDEX('Controle de reservas'!$I$14:$I$2013,AX26)),INDEX('Controle de reservas'!$I$14:$I$2013,AX26)&gt;0,INDEX('Controle de reservas'!$K$14:$K$2013,AX26)&gt;INDEX('Controle de reservas'!$I$14:$I$2013,AX26)),CHAR(10)&amp;"DIVERGÊNCIA DE DATAS","")&amp;IF(INDEX('Controle de reservas'!$P$14:$P$2013,AX26)&lt;&gt;"OK"," !",""))))</f>
      </c>
      <c r="K26" s="15">
        <f ca="1">IF(OR($AQ26=0,K$9="",K$9&lt;$AS26,AND($AT26&lt;&gt;"",K$9&gt;$AT26)),"",IF(AY26=0,"—",IF(INDEX('Controle de reservas'!$P$14:$P$2013,AY26)="DUPLICIDADE NO DIA","CONFLITO"&amp;IF(INDEX('Controle de reservas'!$M$14:$M$2013,AY26)&lt;&gt;"",CHAR(10)&amp;INDEX('Controle de reservas'!$M$14:$M$2013,AY26),"")&amp;IF(INDEX('Controle de reservas'!$N$14:$N$2013,AY26)&lt;&gt;"",CHAR(10)&amp;"Subst.: "&amp;INDEX('Controle de reservas'!$N$14:$N$2013,AY26),"")&amp;IF(AND(ISNUMBER(INDEX('Controle de reservas'!$I$14:$I$2013,AY26)),INDEX('Controle de reservas'!$I$14:$I$2013,AY26)&gt;0,INDEX('Controle de reservas'!$K$14:$K$2013,AY26)&gt;INDEX('Controle de reservas'!$I$14:$I$2013,AY26)),CHAR(10)&amp;"DIVERGÊNCIA DE DATAS",""),IF(INDEX('Controle de reservas'!$L$14:$L$2013,AY26)="Em cobertura","COV",IF(INDEX('Controle de reservas'!$L$14:$L$2013,AY26)="Disponível","DISP",IF(INDEX('Controle de reservas'!$L$14:$L$2013,AY26)="Não utilizado","NU",IF(INDEX('Controle de reservas'!$L$14:$L$2013,AY26)="Folga","F",IF(INDEX('Controle de reservas'!$L$14:$L$2013,AY26)="Ocorrência","O",IF(INDEX('Controle de reservas'!$L$14:$L$2013,AY26)="Programado","PROG",IF(INDEX('Controle de reservas'!$L$14:$L$2013,AY26)="Disponível no posto","DP","SEM SITUAÇÃO")))))))&amp;IF(INDEX('Controle de reservas'!$M$14:$M$2013,AY26)&lt;&gt;"",CHAR(10)&amp;INDEX('Controle de reservas'!$M$14:$M$2013,AY26),IF(OR(INDEX('Controle de reservas'!$L$14:$L$2013,AY26)="Em cobertura",INDEX('Controle de reservas'!$L$14:$L$2013,AY26)="Programado"),CHAR(10)&amp;"SEM LOCAL",""))&amp;IF(INDEX('Controle de reservas'!$N$14:$N$2013,AY26)&lt;&gt;"",CHAR(10)&amp;"Subst.: "&amp;INDEX('Controle de reservas'!$N$14:$N$2013,AY26),"")&amp;IF(AND(ISNUMBER(INDEX('Controle de reservas'!$I$14:$I$2013,AY26)),INDEX('Controle de reservas'!$I$14:$I$2013,AY26)&gt;0,INDEX('Controle de reservas'!$K$14:$K$2013,AY26)&gt;INDEX('Controle de reservas'!$I$14:$I$2013,AY26)),CHAR(10)&amp;"DIVERGÊNCIA DE DATAS","")&amp;IF(INDEX('Controle de reservas'!$P$14:$P$2013,AY26)&lt;&gt;"OK"," !",""))))</f>
      </c>
      <c r="L26" s="15">
        <f ca="1">IF(OR($AQ26=0,L$9="",L$9&lt;$AS26,AND($AT26&lt;&gt;"",L$9&gt;$AT26)),"",IF(AZ26=0,"—",IF(INDEX('Controle de reservas'!$P$14:$P$2013,AZ26)="DUPLICIDADE NO DIA","CONFLITO"&amp;IF(INDEX('Controle de reservas'!$M$14:$M$2013,AZ26)&lt;&gt;"",CHAR(10)&amp;INDEX('Controle de reservas'!$M$14:$M$2013,AZ26),"")&amp;IF(INDEX('Controle de reservas'!$N$14:$N$2013,AZ26)&lt;&gt;"",CHAR(10)&amp;"Subst.: "&amp;INDEX('Controle de reservas'!$N$14:$N$2013,AZ26),"")&amp;IF(AND(ISNUMBER(INDEX('Controle de reservas'!$I$14:$I$2013,AZ26)),INDEX('Controle de reservas'!$I$14:$I$2013,AZ26)&gt;0,INDEX('Controle de reservas'!$K$14:$K$2013,AZ26)&gt;INDEX('Controle de reservas'!$I$14:$I$2013,AZ26)),CHAR(10)&amp;"DIVERGÊNCIA DE DATAS",""),IF(INDEX('Controle de reservas'!$L$14:$L$2013,AZ26)="Em cobertura","COV",IF(INDEX('Controle de reservas'!$L$14:$L$2013,AZ26)="Disponível","DISP",IF(INDEX('Controle de reservas'!$L$14:$L$2013,AZ26)="Não utilizado","NU",IF(INDEX('Controle de reservas'!$L$14:$L$2013,AZ26)="Folga","F",IF(INDEX('Controle de reservas'!$L$14:$L$2013,AZ26)="Ocorrência","O",IF(INDEX('Controle de reservas'!$L$14:$L$2013,AZ26)="Programado","PROG",IF(INDEX('Controle de reservas'!$L$14:$L$2013,AZ26)="Disponível no posto","DP","SEM SITUAÇÃO")))))))&amp;IF(INDEX('Controle de reservas'!$M$14:$M$2013,AZ26)&lt;&gt;"",CHAR(10)&amp;INDEX('Controle de reservas'!$M$14:$M$2013,AZ26),IF(OR(INDEX('Controle de reservas'!$L$14:$L$2013,AZ26)="Em cobertura",INDEX('Controle de reservas'!$L$14:$L$2013,AZ26)="Programado"),CHAR(10)&amp;"SEM LOCAL",""))&amp;IF(INDEX('Controle de reservas'!$N$14:$N$2013,AZ26)&lt;&gt;"",CHAR(10)&amp;"Subst.: "&amp;INDEX('Controle de reservas'!$N$14:$N$2013,AZ26),"")&amp;IF(AND(ISNUMBER(INDEX('Controle de reservas'!$I$14:$I$2013,AZ26)),INDEX('Controle de reservas'!$I$14:$I$2013,AZ26)&gt;0,INDEX('Controle de reservas'!$K$14:$K$2013,AZ26)&gt;INDEX('Controle de reservas'!$I$14:$I$2013,AZ26)),CHAR(10)&amp;"DIVERGÊNCIA DE DATAS","")&amp;IF(INDEX('Controle de reservas'!$P$14:$P$2013,AZ26)&lt;&gt;"OK"," !",""))))</f>
      </c>
      <c r="M26" s="15">
        <f ca="1">IF(OR($AQ26=0,M$9="",M$9&lt;$AS26,AND($AT26&lt;&gt;"",M$9&gt;$AT26)),"",IF(BA26=0,"—",IF(INDEX('Controle de reservas'!$P$14:$P$2013,BA26)="DUPLICIDADE NO DIA","CONFLITO"&amp;IF(INDEX('Controle de reservas'!$M$14:$M$2013,BA26)&lt;&gt;"",CHAR(10)&amp;INDEX('Controle de reservas'!$M$14:$M$2013,BA26),"")&amp;IF(INDEX('Controle de reservas'!$N$14:$N$2013,BA26)&lt;&gt;"",CHAR(10)&amp;"Subst.: "&amp;INDEX('Controle de reservas'!$N$14:$N$2013,BA26),"")&amp;IF(AND(ISNUMBER(INDEX('Controle de reservas'!$I$14:$I$2013,BA26)),INDEX('Controle de reservas'!$I$14:$I$2013,BA26)&gt;0,INDEX('Controle de reservas'!$K$14:$K$2013,BA26)&gt;INDEX('Controle de reservas'!$I$14:$I$2013,BA26)),CHAR(10)&amp;"DIVERGÊNCIA DE DATAS",""),IF(INDEX('Controle de reservas'!$L$14:$L$2013,BA26)="Em cobertura","COV",IF(INDEX('Controle de reservas'!$L$14:$L$2013,BA26)="Disponível","DISP",IF(INDEX('Controle de reservas'!$L$14:$L$2013,BA26)="Não utilizado","NU",IF(INDEX('Controle de reservas'!$L$14:$L$2013,BA26)="Folga","F",IF(INDEX('Controle de reservas'!$L$14:$L$2013,BA26)="Ocorrência","O",IF(INDEX('Controle de reservas'!$L$14:$L$2013,BA26)="Programado","PROG",IF(INDEX('Controle de reservas'!$L$14:$L$2013,BA26)="Disponível no posto","DP","SEM SITUAÇÃO")))))))&amp;IF(INDEX('Controle de reservas'!$M$14:$M$2013,BA26)&lt;&gt;"",CHAR(10)&amp;INDEX('Controle de reservas'!$M$14:$M$2013,BA26),IF(OR(INDEX('Controle de reservas'!$L$14:$L$2013,BA26)="Em cobertura",INDEX('Controle de reservas'!$L$14:$L$2013,BA26)="Programado"),CHAR(10)&amp;"SEM LOCAL",""))&amp;IF(INDEX('Controle de reservas'!$N$14:$N$2013,BA26)&lt;&gt;"",CHAR(10)&amp;"Subst.: "&amp;INDEX('Controle de reservas'!$N$14:$N$2013,BA26),"")&amp;IF(AND(ISNUMBER(INDEX('Controle de reservas'!$I$14:$I$2013,BA26)),INDEX('Controle de reservas'!$I$14:$I$2013,BA26)&gt;0,INDEX('Controle de reservas'!$K$14:$K$2013,BA26)&gt;INDEX('Controle de reservas'!$I$14:$I$2013,BA26)),CHAR(10)&amp;"DIVERGÊNCIA DE DATAS","")&amp;IF(INDEX('Controle de reservas'!$P$14:$P$2013,BA26)&lt;&gt;"OK"," !",""))))</f>
      </c>
      <c r="N26" s="15">
        <f ca="1">IF(OR($AQ26=0,N$9="",N$9&lt;$AS26,AND($AT26&lt;&gt;"",N$9&gt;$AT26)),"",IF(BB26=0,"—",IF(INDEX('Controle de reservas'!$P$14:$P$2013,BB26)="DUPLICIDADE NO DIA","CONFLITO"&amp;IF(INDEX('Controle de reservas'!$M$14:$M$2013,BB26)&lt;&gt;"",CHAR(10)&amp;INDEX('Controle de reservas'!$M$14:$M$2013,BB26),"")&amp;IF(INDEX('Controle de reservas'!$N$14:$N$2013,BB26)&lt;&gt;"",CHAR(10)&amp;"Subst.: "&amp;INDEX('Controle de reservas'!$N$14:$N$2013,BB26),"")&amp;IF(AND(ISNUMBER(INDEX('Controle de reservas'!$I$14:$I$2013,BB26)),INDEX('Controle de reservas'!$I$14:$I$2013,BB26)&gt;0,INDEX('Controle de reservas'!$K$14:$K$2013,BB26)&gt;INDEX('Controle de reservas'!$I$14:$I$2013,BB26)),CHAR(10)&amp;"DIVERGÊNCIA DE DATAS",""),IF(INDEX('Controle de reservas'!$L$14:$L$2013,BB26)="Em cobertura","COV",IF(INDEX('Controle de reservas'!$L$14:$L$2013,BB26)="Disponível","DISP",IF(INDEX('Controle de reservas'!$L$14:$L$2013,BB26)="Não utilizado","NU",IF(INDEX('Controle de reservas'!$L$14:$L$2013,BB26)="Folga","F",IF(INDEX('Controle de reservas'!$L$14:$L$2013,BB26)="Ocorrência","O",IF(INDEX('Controle de reservas'!$L$14:$L$2013,BB26)="Programado","PROG",IF(INDEX('Controle de reservas'!$L$14:$L$2013,BB26)="Disponível no posto","DP","SEM SITUAÇÃO")))))))&amp;IF(INDEX('Controle de reservas'!$M$14:$M$2013,BB26)&lt;&gt;"",CHAR(10)&amp;INDEX('Controle de reservas'!$M$14:$M$2013,BB26),IF(OR(INDEX('Controle de reservas'!$L$14:$L$2013,BB26)="Em cobertura",INDEX('Controle de reservas'!$L$14:$L$2013,BB26)="Programado"),CHAR(10)&amp;"SEM LOCAL",""))&amp;IF(INDEX('Controle de reservas'!$N$14:$N$2013,BB26)&lt;&gt;"",CHAR(10)&amp;"Subst.: "&amp;INDEX('Controle de reservas'!$N$14:$N$2013,BB26),"")&amp;IF(AND(ISNUMBER(INDEX('Controle de reservas'!$I$14:$I$2013,BB26)),INDEX('Controle de reservas'!$I$14:$I$2013,BB26)&gt;0,INDEX('Controle de reservas'!$K$14:$K$2013,BB26)&gt;INDEX('Controle de reservas'!$I$14:$I$2013,BB26)),CHAR(10)&amp;"DIVERGÊNCIA DE DATAS","")&amp;IF(INDEX('Controle de reservas'!$P$14:$P$2013,BB26)&lt;&gt;"OK"," !",""))))</f>
      </c>
      <c r="O26" s="15">
        <f ca="1">IF(OR($AQ26=0,O$9="",O$9&lt;$AS26,AND($AT26&lt;&gt;"",O$9&gt;$AT26)),"",IF(BC26=0,"—",IF(INDEX('Controle de reservas'!$P$14:$P$2013,BC26)="DUPLICIDADE NO DIA","CONFLITO"&amp;IF(INDEX('Controle de reservas'!$M$14:$M$2013,BC26)&lt;&gt;"",CHAR(10)&amp;INDEX('Controle de reservas'!$M$14:$M$2013,BC26),"")&amp;IF(INDEX('Controle de reservas'!$N$14:$N$2013,BC26)&lt;&gt;"",CHAR(10)&amp;"Subst.: "&amp;INDEX('Controle de reservas'!$N$14:$N$2013,BC26),"")&amp;IF(AND(ISNUMBER(INDEX('Controle de reservas'!$I$14:$I$2013,BC26)),INDEX('Controle de reservas'!$I$14:$I$2013,BC26)&gt;0,INDEX('Controle de reservas'!$K$14:$K$2013,BC26)&gt;INDEX('Controle de reservas'!$I$14:$I$2013,BC26)),CHAR(10)&amp;"DIVERGÊNCIA DE DATAS",""),IF(INDEX('Controle de reservas'!$L$14:$L$2013,BC26)="Em cobertura","COV",IF(INDEX('Controle de reservas'!$L$14:$L$2013,BC26)="Disponível","DISP",IF(INDEX('Controle de reservas'!$L$14:$L$2013,BC26)="Não utilizado","NU",IF(INDEX('Controle de reservas'!$L$14:$L$2013,BC26)="Folga","F",IF(INDEX('Controle de reservas'!$L$14:$L$2013,BC26)="Ocorrência","O",IF(INDEX('Controle de reservas'!$L$14:$L$2013,BC26)="Programado","PROG",IF(INDEX('Controle de reservas'!$L$14:$L$2013,BC26)="Disponível no posto","DP","SEM SITUAÇÃO")))))))&amp;IF(INDEX('Controle de reservas'!$M$14:$M$2013,BC26)&lt;&gt;"",CHAR(10)&amp;INDEX('Controle de reservas'!$M$14:$M$2013,BC26),IF(OR(INDEX('Controle de reservas'!$L$14:$L$2013,BC26)="Em cobertura",INDEX('Controle de reservas'!$L$14:$L$2013,BC26)="Programado"),CHAR(10)&amp;"SEM LOCAL",""))&amp;IF(INDEX('Controle de reservas'!$N$14:$N$2013,BC26)&lt;&gt;"",CHAR(10)&amp;"Subst.: "&amp;INDEX('Controle de reservas'!$N$14:$N$2013,BC26),"")&amp;IF(AND(ISNUMBER(INDEX('Controle de reservas'!$I$14:$I$2013,BC26)),INDEX('Controle de reservas'!$I$14:$I$2013,BC26)&gt;0,INDEX('Controle de reservas'!$K$14:$K$2013,BC26)&gt;INDEX('Controle de reservas'!$I$14:$I$2013,BC26)),CHAR(10)&amp;"DIVERGÊNCIA DE DATAS","")&amp;IF(INDEX('Controle de reservas'!$P$14:$P$2013,BC26)&lt;&gt;"OK"," !",""))))</f>
      </c>
      <c r="P26" s="15">
        <f ca="1">IF(OR($AQ26=0,P$9="",P$9&lt;$AS26,AND($AT26&lt;&gt;"",P$9&gt;$AT26)),"",IF(BD26=0,"—",IF(INDEX('Controle de reservas'!$P$14:$P$2013,BD26)="DUPLICIDADE NO DIA","CONFLITO"&amp;IF(INDEX('Controle de reservas'!$M$14:$M$2013,BD26)&lt;&gt;"",CHAR(10)&amp;INDEX('Controle de reservas'!$M$14:$M$2013,BD26),"")&amp;IF(INDEX('Controle de reservas'!$N$14:$N$2013,BD26)&lt;&gt;"",CHAR(10)&amp;"Subst.: "&amp;INDEX('Controle de reservas'!$N$14:$N$2013,BD26),"")&amp;IF(AND(ISNUMBER(INDEX('Controle de reservas'!$I$14:$I$2013,BD26)),INDEX('Controle de reservas'!$I$14:$I$2013,BD26)&gt;0,INDEX('Controle de reservas'!$K$14:$K$2013,BD26)&gt;INDEX('Controle de reservas'!$I$14:$I$2013,BD26)),CHAR(10)&amp;"DIVERGÊNCIA DE DATAS",""),IF(INDEX('Controle de reservas'!$L$14:$L$2013,BD26)="Em cobertura","COV",IF(INDEX('Controle de reservas'!$L$14:$L$2013,BD26)="Disponível","DISP",IF(INDEX('Controle de reservas'!$L$14:$L$2013,BD26)="Não utilizado","NU",IF(INDEX('Controle de reservas'!$L$14:$L$2013,BD26)="Folga","F",IF(INDEX('Controle de reservas'!$L$14:$L$2013,BD26)="Ocorrência","O",IF(INDEX('Controle de reservas'!$L$14:$L$2013,BD26)="Programado","PROG",IF(INDEX('Controle de reservas'!$L$14:$L$2013,BD26)="Disponível no posto","DP","SEM SITUAÇÃO")))))))&amp;IF(INDEX('Controle de reservas'!$M$14:$M$2013,BD26)&lt;&gt;"",CHAR(10)&amp;INDEX('Controle de reservas'!$M$14:$M$2013,BD26),IF(OR(INDEX('Controle de reservas'!$L$14:$L$2013,BD26)="Em cobertura",INDEX('Controle de reservas'!$L$14:$L$2013,BD26)="Programado"),CHAR(10)&amp;"SEM LOCAL",""))&amp;IF(INDEX('Controle de reservas'!$N$14:$N$2013,BD26)&lt;&gt;"",CHAR(10)&amp;"Subst.: "&amp;INDEX('Controle de reservas'!$N$14:$N$2013,BD26),"")&amp;IF(AND(ISNUMBER(INDEX('Controle de reservas'!$I$14:$I$2013,BD26)),INDEX('Controle de reservas'!$I$14:$I$2013,BD26)&gt;0,INDEX('Controle de reservas'!$K$14:$K$2013,BD26)&gt;INDEX('Controle de reservas'!$I$14:$I$2013,BD26)),CHAR(10)&amp;"DIVERGÊNCIA DE DATAS","")&amp;IF(INDEX('Controle de reservas'!$P$14:$P$2013,BD26)&lt;&gt;"OK"," !",""))))</f>
      </c>
      <c r="Q26" s="15">
        <f ca="1">IF(OR($AQ26=0,Q$9="",Q$9&lt;$AS26,AND($AT26&lt;&gt;"",Q$9&gt;$AT26)),"",IF(BE26=0,"—",IF(INDEX('Controle de reservas'!$P$14:$P$2013,BE26)="DUPLICIDADE NO DIA","CONFLITO"&amp;IF(INDEX('Controle de reservas'!$M$14:$M$2013,BE26)&lt;&gt;"",CHAR(10)&amp;INDEX('Controle de reservas'!$M$14:$M$2013,BE26),"")&amp;IF(INDEX('Controle de reservas'!$N$14:$N$2013,BE26)&lt;&gt;"",CHAR(10)&amp;"Subst.: "&amp;INDEX('Controle de reservas'!$N$14:$N$2013,BE26),"")&amp;IF(AND(ISNUMBER(INDEX('Controle de reservas'!$I$14:$I$2013,BE26)),INDEX('Controle de reservas'!$I$14:$I$2013,BE26)&gt;0,INDEX('Controle de reservas'!$K$14:$K$2013,BE26)&gt;INDEX('Controle de reservas'!$I$14:$I$2013,BE26)),CHAR(10)&amp;"DIVERGÊNCIA DE DATAS",""),IF(INDEX('Controle de reservas'!$L$14:$L$2013,BE26)="Em cobertura","COV",IF(INDEX('Controle de reservas'!$L$14:$L$2013,BE26)="Disponível","DISP",IF(INDEX('Controle de reservas'!$L$14:$L$2013,BE26)="Não utilizado","NU",IF(INDEX('Controle de reservas'!$L$14:$L$2013,BE26)="Folga","F",IF(INDEX('Controle de reservas'!$L$14:$L$2013,BE26)="Ocorrência","O",IF(INDEX('Controle de reservas'!$L$14:$L$2013,BE26)="Programado","PROG",IF(INDEX('Controle de reservas'!$L$14:$L$2013,BE26)="Disponível no posto","DP","SEM SITUAÇÃO")))))))&amp;IF(INDEX('Controle de reservas'!$M$14:$M$2013,BE26)&lt;&gt;"",CHAR(10)&amp;INDEX('Controle de reservas'!$M$14:$M$2013,BE26),IF(OR(INDEX('Controle de reservas'!$L$14:$L$2013,BE26)="Em cobertura",INDEX('Controle de reservas'!$L$14:$L$2013,BE26)="Programado"),CHAR(10)&amp;"SEM LOCAL",""))&amp;IF(INDEX('Controle de reservas'!$N$14:$N$2013,BE26)&lt;&gt;"",CHAR(10)&amp;"Subst.: "&amp;INDEX('Controle de reservas'!$N$14:$N$2013,BE26),"")&amp;IF(AND(ISNUMBER(INDEX('Controle de reservas'!$I$14:$I$2013,BE26)),INDEX('Controle de reservas'!$I$14:$I$2013,BE26)&gt;0,INDEX('Controle de reservas'!$K$14:$K$2013,BE26)&gt;INDEX('Controle de reservas'!$I$14:$I$2013,BE26)),CHAR(10)&amp;"DIVERGÊNCIA DE DATAS","")&amp;IF(INDEX('Controle de reservas'!$P$14:$P$2013,BE26)&lt;&gt;"OK"," !",""))))</f>
      </c>
      <c r="R26" s="15">
        <f ca="1">IF(OR($AQ26=0,R$9="",R$9&lt;$AS26,AND($AT26&lt;&gt;"",R$9&gt;$AT26)),"",IF(BF26=0,"—",IF(INDEX('Controle de reservas'!$P$14:$P$2013,BF26)="DUPLICIDADE NO DIA","CONFLITO"&amp;IF(INDEX('Controle de reservas'!$M$14:$M$2013,BF26)&lt;&gt;"",CHAR(10)&amp;INDEX('Controle de reservas'!$M$14:$M$2013,BF26),"")&amp;IF(INDEX('Controle de reservas'!$N$14:$N$2013,BF26)&lt;&gt;"",CHAR(10)&amp;"Subst.: "&amp;INDEX('Controle de reservas'!$N$14:$N$2013,BF26),"")&amp;IF(AND(ISNUMBER(INDEX('Controle de reservas'!$I$14:$I$2013,BF26)),INDEX('Controle de reservas'!$I$14:$I$2013,BF26)&gt;0,INDEX('Controle de reservas'!$K$14:$K$2013,BF26)&gt;INDEX('Controle de reservas'!$I$14:$I$2013,BF26)),CHAR(10)&amp;"DIVERGÊNCIA DE DATAS",""),IF(INDEX('Controle de reservas'!$L$14:$L$2013,BF26)="Em cobertura","COV",IF(INDEX('Controle de reservas'!$L$14:$L$2013,BF26)="Disponível","DISP",IF(INDEX('Controle de reservas'!$L$14:$L$2013,BF26)="Não utilizado","NU",IF(INDEX('Controle de reservas'!$L$14:$L$2013,BF26)="Folga","F",IF(INDEX('Controle de reservas'!$L$14:$L$2013,BF26)="Ocorrência","O",IF(INDEX('Controle de reservas'!$L$14:$L$2013,BF26)="Programado","PROG",IF(INDEX('Controle de reservas'!$L$14:$L$2013,BF26)="Disponível no posto","DP","SEM SITUAÇÃO")))))))&amp;IF(INDEX('Controle de reservas'!$M$14:$M$2013,BF26)&lt;&gt;"",CHAR(10)&amp;INDEX('Controle de reservas'!$M$14:$M$2013,BF26),IF(OR(INDEX('Controle de reservas'!$L$14:$L$2013,BF26)="Em cobertura",INDEX('Controle de reservas'!$L$14:$L$2013,BF26)="Programado"),CHAR(10)&amp;"SEM LOCAL",""))&amp;IF(INDEX('Controle de reservas'!$N$14:$N$2013,BF26)&lt;&gt;"",CHAR(10)&amp;"Subst.: "&amp;INDEX('Controle de reservas'!$N$14:$N$2013,BF26),"")&amp;IF(AND(ISNUMBER(INDEX('Controle de reservas'!$I$14:$I$2013,BF26)),INDEX('Controle de reservas'!$I$14:$I$2013,BF26)&gt;0,INDEX('Controle de reservas'!$K$14:$K$2013,BF26)&gt;INDEX('Controle de reservas'!$I$14:$I$2013,BF26)),CHAR(10)&amp;"DIVERGÊNCIA DE DATAS","")&amp;IF(INDEX('Controle de reservas'!$P$14:$P$2013,BF26)&lt;&gt;"OK"," !",""))))</f>
      </c>
      <c r="S26" s="15">
        <f ca="1">IF(OR($AQ26=0,S$9="",S$9&lt;$AS26,AND($AT26&lt;&gt;"",S$9&gt;$AT26)),"",IF(BG26=0,"—",IF(INDEX('Controle de reservas'!$P$14:$P$2013,BG26)="DUPLICIDADE NO DIA","CONFLITO"&amp;IF(INDEX('Controle de reservas'!$M$14:$M$2013,BG26)&lt;&gt;"",CHAR(10)&amp;INDEX('Controle de reservas'!$M$14:$M$2013,BG26),"")&amp;IF(INDEX('Controle de reservas'!$N$14:$N$2013,BG26)&lt;&gt;"",CHAR(10)&amp;"Subst.: "&amp;INDEX('Controle de reservas'!$N$14:$N$2013,BG26),"")&amp;IF(AND(ISNUMBER(INDEX('Controle de reservas'!$I$14:$I$2013,BG26)),INDEX('Controle de reservas'!$I$14:$I$2013,BG26)&gt;0,INDEX('Controle de reservas'!$K$14:$K$2013,BG26)&gt;INDEX('Controle de reservas'!$I$14:$I$2013,BG26)),CHAR(10)&amp;"DIVERGÊNCIA DE DATAS",""),IF(INDEX('Controle de reservas'!$L$14:$L$2013,BG26)="Em cobertura","COV",IF(INDEX('Controle de reservas'!$L$14:$L$2013,BG26)="Disponível","DISP",IF(INDEX('Controle de reservas'!$L$14:$L$2013,BG26)="Não utilizado","NU",IF(INDEX('Controle de reservas'!$L$14:$L$2013,BG26)="Folga","F",IF(INDEX('Controle de reservas'!$L$14:$L$2013,BG26)="Ocorrência","O",IF(INDEX('Controle de reservas'!$L$14:$L$2013,BG26)="Programado","PROG",IF(INDEX('Controle de reservas'!$L$14:$L$2013,BG26)="Disponível no posto","DP","SEM SITUAÇÃO")))))))&amp;IF(INDEX('Controle de reservas'!$M$14:$M$2013,BG26)&lt;&gt;"",CHAR(10)&amp;INDEX('Controle de reservas'!$M$14:$M$2013,BG26),IF(OR(INDEX('Controle de reservas'!$L$14:$L$2013,BG26)="Em cobertura",INDEX('Controle de reservas'!$L$14:$L$2013,BG26)="Programado"),CHAR(10)&amp;"SEM LOCAL",""))&amp;IF(INDEX('Controle de reservas'!$N$14:$N$2013,BG26)&lt;&gt;"",CHAR(10)&amp;"Subst.: "&amp;INDEX('Controle de reservas'!$N$14:$N$2013,BG26),"")&amp;IF(AND(ISNUMBER(INDEX('Controle de reservas'!$I$14:$I$2013,BG26)),INDEX('Controle de reservas'!$I$14:$I$2013,BG26)&gt;0,INDEX('Controle de reservas'!$K$14:$K$2013,BG26)&gt;INDEX('Controle de reservas'!$I$14:$I$2013,BG26)),CHAR(10)&amp;"DIVERGÊNCIA DE DATAS","")&amp;IF(INDEX('Controle de reservas'!$P$14:$P$2013,BG26)&lt;&gt;"OK"," !",""))))</f>
      </c>
      <c r="T26" s="15">
        <f ca="1">IF(OR($AQ26=0,T$9="",T$9&lt;$AS26,AND($AT26&lt;&gt;"",T$9&gt;$AT26)),"",IF(BH26=0,"—",IF(INDEX('Controle de reservas'!$P$14:$P$2013,BH26)="DUPLICIDADE NO DIA","CONFLITO"&amp;IF(INDEX('Controle de reservas'!$M$14:$M$2013,BH26)&lt;&gt;"",CHAR(10)&amp;INDEX('Controle de reservas'!$M$14:$M$2013,BH26),"")&amp;IF(INDEX('Controle de reservas'!$N$14:$N$2013,BH26)&lt;&gt;"",CHAR(10)&amp;"Subst.: "&amp;INDEX('Controle de reservas'!$N$14:$N$2013,BH26),"")&amp;IF(AND(ISNUMBER(INDEX('Controle de reservas'!$I$14:$I$2013,BH26)),INDEX('Controle de reservas'!$I$14:$I$2013,BH26)&gt;0,INDEX('Controle de reservas'!$K$14:$K$2013,BH26)&gt;INDEX('Controle de reservas'!$I$14:$I$2013,BH26)),CHAR(10)&amp;"DIVERGÊNCIA DE DATAS",""),IF(INDEX('Controle de reservas'!$L$14:$L$2013,BH26)="Em cobertura","COV",IF(INDEX('Controle de reservas'!$L$14:$L$2013,BH26)="Disponível","DISP",IF(INDEX('Controle de reservas'!$L$14:$L$2013,BH26)="Não utilizado","NU",IF(INDEX('Controle de reservas'!$L$14:$L$2013,BH26)="Folga","F",IF(INDEX('Controle de reservas'!$L$14:$L$2013,BH26)="Ocorrência","O",IF(INDEX('Controle de reservas'!$L$14:$L$2013,BH26)="Programado","PROG",IF(INDEX('Controle de reservas'!$L$14:$L$2013,BH26)="Disponível no posto","DP","SEM SITUAÇÃO")))))))&amp;IF(INDEX('Controle de reservas'!$M$14:$M$2013,BH26)&lt;&gt;"",CHAR(10)&amp;INDEX('Controle de reservas'!$M$14:$M$2013,BH26),IF(OR(INDEX('Controle de reservas'!$L$14:$L$2013,BH26)="Em cobertura",INDEX('Controle de reservas'!$L$14:$L$2013,BH26)="Programado"),CHAR(10)&amp;"SEM LOCAL",""))&amp;IF(INDEX('Controle de reservas'!$N$14:$N$2013,BH26)&lt;&gt;"",CHAR(10)&amp;"Subst.: "&amp;INDEX('Controle de reservas'!$N$14:$N$2013,BH26),"")&amp;IF(AND(ISNUMBER(INDEX('Controle de reservas'!$I$14:$I$2013,BH26)),INDEX('Controle de reservas'!$I$14:$I$2013,BH26)&gt;0,INDEX('Controle de reservas'!$K$14:$K$2013,BH26)&gt;INDEX('Controle de reservas'!$I$14:$I$2013,BH26)),CHAR(10)&amp;"DIVERGÊNCIA DE DATAS","")&amp;IF(INDEX('Controle de reservas'!$P$14:$P$2013,BH26)&lt;&gt;"OK"," !",""))))</f>
      </c>
      <c r="U26" s="15">
        <f ca="1">IF(OR($AQ26=0,U$9="",U$9&lt;$AS26,AND($AT26&lt;&gt;"",U$9&gt;$AT26)),"",IF(BI26=0,"—",IF(INDEX('Controle de reservas'!$P$14:$P$2013,BI26)="DUPLICIDADE NO DIA","CONFLITO"&amp;IF(INDEX('Controle de reservas'!$M$14:$M$2013,BI26)&lt;&gt;"",CHAR(10)&amp;INDEX('Controle de reservas'!$M$14:$M$2013,BI26),"")&amp;IF(INDEX('Controle de reservas'!$N$14:$N$2013,BI26)&lt;&gt;"",CHAR(10)&amp;"Subst.: "&amp;INDEX('Controle de reservas'!$N$14:$N$2013,BI26),"")&amp;IF(AND(ISNUMBER(INDEX('Controle de reservas'!$I$14:$I$2013,BI26)),INDEX('Controle de reservas'!$I$14:$I$2013,BI26)&gt;0,INDEX('Controle de reservas'!$K$14:$K$2013,BI26)&gt;INDEX('Controle de reservas'!$I$14:$I$2013,BI26)),CHAR(10)&amp;"DIVERGÊNCIA DE DATAS",""),IF(INDEX('Controle de reservas'!$L$14:$L$2013,BI26)="Em cobertura","COV",IF(INDEX('Controle de reservas'!$L$14:$L$2013,BI26)="Disponível","DISP",IF(INDEX('Controle de reservas'!$L$14:$L$2013,BI26)="Não utilizado","NU",IF(INDEX('Controle de reservas'!$L$14:$L$2013,BI26)="Folga","F",IF(INDEX('Controle de reservas'!$L$14:$L$2013,BI26)="Ocorrência","O",IF(INDEX('Controle de reservas'!$L$14:$L$2013,BI26)="Programado","PROG",IF(INDEX('Controle de reservas'!$L$14:$L$2013,BI26)="Disponível no posto","DP","SEM SITUAÇÃO")))))))&amp;IF(INDEX('Controle de reservas'!$M$14:$M$2013,BI26)&lt;&gt;"",CHAR(10)&amp;INDEX('Controle de reservas'!$M$14:$M$2013,BI26),IF(OR(INDEX('Controle de reservas'!$L$14:$L$2013,BI26)="Em cobertura",INDEX('Controle de reservas'!$L$14:$L$2013,BI26)="Programado"),CHAR(10)&amp;"SEM LOCAL",""))&amp;IF(INDEX('Controle de reservas'!$N$14:$N$2013,BI26)&lt;&gt;"",CHAR(10)&amp;"Subst.: "&amp;INDEX('Controle de reservas'!$N$14:$N$2013,BI26),"")&amp;IF(AND(ISNUMBER(INDEX('Controle de reservas'!$I$14:$I$2013,BI26)),INDEX('Controle de reservas'!$I$14:$I$2013,BI26)&gt;0,INDEX('Controle de reservas'!$K$14:$K$2013,BI26)&gt;INDEX('Controle de reservas'!$I$14:$I$2013,BI26)),CHAR(10)&amp;"DIVERGÊNCIA DE DATAS","")&amp;IF(INDEX('Controle de reservas'!$P$14:$P$2013,BI26)&lt;&gt;"OK"," !",""))))</f>
      </c>
      <c r="V26" s="15">
        <f ca="1">IF(OR($AQ26=0,V$9="",V$9&lt;$AS26,AND($AT26&lt;&gt;"",V$9&gt;$AT26)),"",IF(BJ26=0,"—",IF(INDEX('Controle de reservas'!$P$14:$P$2013,BJ26)="DUPLICIDADE NO DIA","CONFLITO"&amp;IF(INDEX('Controle de reservas'!$M$14:$M$2013,BJ26)&lt;&gt;"",CHAR(10)&amp;INDEX('Controle de reservas'!$M$14:$M$2013,BJ26),"")&amp;IF(INDEX('Controle de reservas'!$N$14:$N$2013,BJ26)&lt;&gt;"",CHAR(10)&amp;"Subst.: "&amp;INDEX('Controle de reservas'!$N$14:$N$2013,BJ26),"")&amp;IF(AND(ISNUMBER(INDEX('Controle de reservas'!$I$14:$I$2013,BJ26)),INDEX('Controle de reservas'!$I$14:$I$2013,BJ26)&gt;0,INDEX('Controle de reservas'!$K$14:$K$2013,BJ26)&gt;INDEX('Controle de reservas'!$I$14:$I$2013,BJ26)),CHAR(10)&amp;"DIVERGÊNCIA DE DATAS",""),IF(INDEX('Controle de reservas'!$L$14:$L$2013,BJ26)="Em cobertura","COV",IF(INDEX('Controle de reservas'!$L$14:$L$2013,BJ26)="Disponível","DISP",IF(INDEX('Controle de reservas'!$L$14:$L$2013,BJ26)="Não utilizado","NU",IF(INDEX('Controle de reservas'!$L$14:$L$2013,BJ26)="Folga","F",IF(INDEX('Controle de reservas'!$L$14:$L$2013,BJ26)="Ocorrência","O",IF(INDEX('Controle de reservas'!$L$14:$L$2013,BJ26)="Programado","PROG",IF(INDEX('Controle de reservas'!$L$14:$L$2013,BJ26)="Disponível no posto","DP","SEM SITUAÇÃO")))))))&amp;IF(INDEX('Controle de reservas'!$M$14:$M$2013,BJ26)&lt;&gt;"",CHAR(10)&amp;INDEX('Controle de reservas'!$M$14:$M$2013,BJ26),IF(OR(INDEX('Controle de reservas'!$L$14:$L$2013,BJ26)="Em cobertura",INDEX('Controle de reservas'!$L$14:$L$2013,BJ26)="Programado"),CHAR(10)&amp;"SEM LOCAL",""))&amp;IF(INDEX('Controle de reservas'!$N$14:$N$2013,BJ26)&lt;&gt;"",CHAR(10)&amp;"Subst.: "&amp;INDEX('Controle de reservas'!$N$14:$N$2013,BJ26),"")&amp;IF(AND(ISNUMBER(INDEX('Controle de reservas'!$I$14:$I$2013,BJ26)),INDEX('Controle de reservas'!$I$14:$I$2013,BJ26)&gt;0,INDEX('Controle de reservas'!$K$14:$K$2013,BJ26)&gt;INDEX('Controle de reservas'!$I$14:$I$2013,BJ26)),CHAR(10)&amp;"DIVERGÊNCIA DE DATAS","")&amp;IF(INDEX('Controle de reservas'!$P$14:$P$2013,BJ26)&lt;&gt;"OK"," !",""))))</f>
      </c>
      <c r="W26" s="15">
        <f ca="1">IF(OR($AQ26=0,W$9="",W$9&lt;$AS26,AND($AT26&lt;&gt;"",W$9&gt;$AT26)),"",IF(BK26=0,"—",IF(INDEX('Controle de reservas'!$P$14:$P$2013,BK26)="DUPLICIDADE NO DIA","CONFLITO"&amp;IF(INDEX('Controle de reservas'!$M$14:$M$2013,BK26)&lt;&gt;"",CHAR(10)&amp;INDEX('Controle de reservas'!$M$14:$M$2013,BK26),"")&amp;IF(INDEX('Controle de reservas'!$N$14:$N$2013,BK26)&lt;&gt;"",CHAR(10)&amp;"Subst.: "&amp;INDEX('Controle de reservas'!$N$14:$N$2013,BK26),"")&amp;IF(AND(ISNUMBER(INDEX('Controle de reservas'!$I$14:$I$2013,BK26)),INDEX('Controle de reservas'!$I$14:$I$2013,BK26)&gt;0,INDEX('Controle de reservas'!$K$14:$K$2013,BK26)&gt;INDEX('Controle de reservas'!$I$14:$I$2013,BK26)),CHAR(10)&amp;"DIVERGÊNCIA DE DATAS",""),IF(INDEX('Controle de reservas'!$L$14:$L$2013,BK26)="Em cobertura","COV",IF(INDEX('Controle de reservas'!$L$14:$L$2013,BK26)="Disponível","DISP",IF(INDEX('Controle de reservas'!$L$14:$L$2013,BK26)="Não utilizado","NU",IF(INDEX('Controle de reservas'!$L$14:$L$2013,BK26)="Folga","F",IF(INDEX('Controle de reservas'!$L$14:$L$2013,BK26)="Ocorrência","O",IF(INDEX('Controle de reservas'!$L$14:$L$2013,BK26)="Programado","PROG",IF(INDEX('Controle de reservas'!$L$14:$L$2013,BK26)="Disponível no posto","DP","SEM SITUAÇÃO")))))))&amp;IF(INDEX('Controle de reservas'!$M$14:$M$2013,BK26)&lt;&gt;"",CHAR(10)&amp;INDEX('Controle de reservas'!$M$14:$M$2013,BK26),IF(OR(INDEX('Controle de reservas'!$L$14:$L$2013,BK26)="Em cobertura",INDEX('Controle de reservas'!$L$14:$L$2013,BK26)="Programado"),CHAR(10)&amp;"SEM LOCAL",""))&amp;IF(INDEX('Controle de reservas'!$N$14:$N$2013,BK26)&lt;&gt;"",CHAR(10)&amp;"Subst.: "&amp;INDEX('Controle de reservas'!$N$14:$N$2013,BK26),"")&amp;IF(AND(ISNUMBER(INDEX('Controle de reservas'!$I$14:$I$2013,BK26)),INDEX('Controle de reservas'!$I$14:$I$2013,BK26)&gt;0,INDEX('Controle de reservas'!$K$14:$K$2013,BK26)&gt;INDEX('Controle de reservas'!$I$14:$I$2013,BK26)),CHAR(10)&amp;"DIVERGÊNCIA DE DATAS","")&amp;IF(INDEX('Controle de reservas'!$P$14:$P$2013,BK26)&lt;&gt;"OK"," !",""))))</f>
      </c>
      <c r="X26" s="15">
        <f ca="1">IF(OR($AQ26=0,X$9="",X$9&lt;$AS26,AND($AT26&lt;&gt;"",X$9&gt;$AT26)),"",IF(BL26=0,"—",IF(INDEX('Controle de reservas'!$P$14:$P$2013,BL26)="DUPLICIDADE NO DIA","CONFLITO"&amp;IF(INDEX('Controle de reservas'!$M$14:$M$2013,BL26)&lt;&gt;"",CHAR(10)&amp;INDEX('Controle de reservas'!$M$14:$M$2013,BL26),"")&amp;IF(INDEX('Controle de reservas'!$N$14:$N$2013,BL26)&lt;&gt;"",CHAR(10)&amp;"Subst.: "&amp;INDEX('Controle de reservas'!$N$14:$N$2013,BL26),"")&amp;IF(AND(ISNUMBER(INDEX('Controle de reservas'!$I$14:$I$2013,BL26)),INDEX('Controle de reservas'!$I$14:$I$2013,BL26)&gt;0,INDEX('Controle de reservas'!$K$14:$K$2013,BL26)&gt;INDEX('Controle de reservas'!$I$14:$I$2013,BL26)),CHAR(10)&amp;"DIVERGÊNCIA DE DATAS",""),IF(INDEX('Controle de reservas'!$L$14:$L$2013,BL26)="Em cobertura","COV",IF(INDEX('Controle de reservas'!$L$14:$L$2013,BL26)="Disponível","DISP",IF(INDEX('Controle de reservas'!$L$14:$L$2013,BL26)="Não utilizado","NU",IF(INDEX('Controle de reservas'!$L$14:$L$2013,BL26)="Folga","F",IF(INDEX('Controle de reservas'!$L$14:$L$2013,BL26)="Ocorrência","O",IF(INDEX('Controle de reservas'!$L$14:$L$2013,BL26)="Programado","PROG",IF(INDEX('Controle de reservas'!$L$14:$L$2013,BL26)="Disponível no posto","DP","SEM SITUAÇÃO")))))))&amp;IF(INDEX('Controle de reservas'!$M$14:$M$2013,BL26)&lt;&gt;"",CHAR(10)&amp;INDEX('Controle de reservas'!$M$14:$M$2013,BL26),IF(OR(INDEX('Controle de reservas'!$L$14:$L$2013,BL26)="Em cobertura",INDEX('Controle de reservas'!$L$14:$L$2013,BL26)="Programado"),CHAR(10)&amp;"SEM LOCAL",""))&amp;IF(INDEX('Controle de reservas'!$N$14:$N$2013,BL26)&lt;&gt;"",CHAR(10)&amp;"Subst.: "&amp;INDEX('Controle de reservas'!$N$14:$N$2013,BL26),"")&amp;IF(AND(ISNUMBER(INDEX('Controle de reservas'!$I$14:$I$2013,BL26)),INDEX('Controle de reservas'!$I$14:$I$2013,BL26)&gt;0,INDEX('Controle de reservas'!$K$14:$K$2013,BL26)&gt;INDEX('Controle de reservas'!$I$14:$I$2013,BL26)),CHAR(10)&amp;"DIVERGÊNCIA DE DATAS","")&amp;IF(INDEX('Controle de reservas'!$P$14:$P$2013,BL26)&lt;&gt;"OK"," !",""))))</f>
      </c>
      <c r="Y26" s="15">
        <f ca="1">IF(OR($AQ26=0,Y$9="",Y$9&lt;$AS26,AND($AT26&lt;&gt;"",Y$9&gt;$AT26)),"",IF(BM26=0,"—",IF(INDEX('Controle de reservas'!$P$14:$P$2013,BM26)="DUPLICIDADE NO DIA","CONFLITO"&amp;IF(INDEX('Controle de reservas'!$M$14:$M$2013,BM26)&lt;&gt;"",CHAR(10)&amp;INDEX('Controle de reservas'!$M$14:$M$2013,BM26),"")&amp;IF(INDEX('Controle de reservas'!$N$14:$N$2013,BM26)&lt;&gt;"",CHAR(10)&amp;"Subst.: "&amp;INDEX('Controle de reservas'!$N$14:$N$2013,BM26),"")&amp;IF(AND(ISNUMBER(INDEX('Controle de reservas'!$I$14:$I$2013,BM26)),INDEX('Controle de reservas'!$I$14:$I$2013,BM26)&gt;0,INDEX('Controle de reservas'!$K$14:$K$2013,BM26)&gt;INDEX('Controle de reservas'!$I$14:$I$2013,BM26)),CHAR(10)&amp;"DIVERGÊNCIA DE DATAS",""),IF(INDEX('Controle de reservas'!$L$14:$L$2013,BM26)="Em cobertura","COV",IF(INDEX('Controle de reservas'!$L$14:$L$2013,BM26)="Disponível","DISP",IF(INDEX('Controle de reservas'!$L$14:$L$2013,BM26)="Não utilizado","NU",IF(INDEX('Controle de reservas'!$L$14:$L$2013,BM26)="Folga","F",IF(INDEX('Controle de reservas'!$L$14:$L$2013,BM26)="Ocorrência","O",IF(INDEX('Controle de reservas'!$L$14:$L$2013,BM26)="Programado","PROG",IF(INDEX('Controle de reservas'!$L$14:$L$2013,BM26)="Disponível no posto","DP","SEM SITUAÇÃO")))))))&amp;IF(INDEX('Controle de reservas'!$M$14:$M$2013,BM26)&lt;&gt;"",CHAR(10)&amp;INDEX('Controle de reservas'!$M$14:$M$2013,BM26),IF(OR(INDEX('Controle de reservas'!$L$14:$L$2013,BM26)="Em cobertura",INDEX('Controle de reservas'!$L$14:$L$2013,BM26)="Programado"),CHAR(10)&amp;"SEM LOCAL",""))&amp;IF(INDEX('Controle de reservas'!$N$14:$N$2013,BM26)&lt;&gt;"",CHAR(10)&amp;"Subst.: "&amp;INDEX('Controle de reservas'!$N$14:$N$2013,BM26),"")&amp;IF(AND(ISNUMBER(INDEX('Controle de reservas'!$I$14:$I$2013,BM26)),INDEX('Controle de reservas'!$I$14:$I$2013,BM26)&gt;0,INDEX('Controle de reservas'!$K$14:$K$2013,BM26)&gt;INDEX('Controle de reservas'!$I$14:$I$2013,BM26)),CHAR(10)&amp;"DIVERGÊNCIA DE DATAS","")&amp;IF(INDEX('Controle de reservas'!$P$14:$P$2013,BM26)&lt;&gt;"OK"," !",""))))</f>
      </c>
      <c r="Z26" s="15">
        <f ca="1">IF(OR($AQ26=0,Z$9="",Z$9&lt;$AS26,AND($AT26&lt;&gt;"",Z$9&gt;$AT26)),"",IF(BN26=0,"—",IF(INDEX('Controle de reservas'!$P$14:$P$2013,BN26)="DUPLICIDADE NO DIA","CONFLITO"&amp;IF(INDEX('Controle de reservas'!$M$14:$M$2013,BN26)&lt;&gt;"",CHAR(10)&amp;INDEX('Controle de reservas'!$M$14:$M$2013,BN26),"")&amp;IF(INDEX('Controle de reservas'!$N$14:$N$2013,BN26)&lt;&gt;"",CHAR(10)&amp;"Subst.: "&amp;INDEX('Controle de reservas'!$N$14:$N$2013,BN26),"")&amp;IF(AND(ISNUMBER(INDEX('Controle de reservas'!$I$14:$I$2013,BN26)),INDEX('Controle de reservas'!$I$14:$I$2013,BN26)&gt;0,INDEX('Controle de reservas'!$K$14:$K$2013,BN26)&gt;INDEX('Controle de reservas'!$I$14:$I$2013,BN26)),CHAR(10)&amp;"DIVERGÊNCIA DE DATAS",""),IF(INDEX('Controle de reservas'!$L$14:$L$2013,BN26)="Em cobertura","COV",IF(INDEX('Controle de reservas'!$L$14:$L$2013,BN26)="Disponível","DISP",IF(INDEX('Controle de reservas'!$L$14:$L$2013,BN26)="Não utilizado","NU",IF(INDEX('Controle de reservas'!$L$14:$L$2013,BN26)="Folga","F",IF(INDEX('Controle de reservas'!$L$14:$L$2013,BN26)="Ocorrência","O",IF(INDEX('Controle de reservas'!$L$14:$L$2013,BN26)="Programado","PROG",IF(INDEX('Controle de reservas'!$L$14:$L$2013,BN26)="Disponível no posto","DP","SEM SITUAÇÃO")))))))&amp;IF(INDEX('Controle de reservas'!$M$14:$M$2013,BN26)&lt;&gt;"",CHAR(10)&amp;INDEX('Controle de reservas'!$M$14:$M$2013,BN26),IF(OR(INDEX('Controle de reservas'!$L$14:$L$2013,BN26)="Em cobertura",INDEX('Controle de reservas'!$L$14:$L$2013,BN26)="Programado"),CHAR(10)&amp;"SEM LOCAL",""))&amp;IF(INDEX('Controle de reservas'!$N$14:$N$2013,BN26)&lt;&gt;"",CHAR(10)&amp;"Subst.: "&amp;INDEX('Controle de reservas'!$N$14:$N$2013,BN26),"")&amp;IF(AND(ISNUMBER(INDEX('Controle de reservas'!$I$14:$I$2013,BN26)),INDEX('Controle de reservas'!$I$14:$I$2013,BN26)&gt;0,INDEX('Controle de reservas'!$K$14:$K$2013,BN26)&gt;INDEX('Controle de reservas'!$I$14:$I$2013,BN26)),CHAR(10)&amp;"DIVERGÊNCIA DE DATAS","")&amp;IF(INDEX('Controle de reservas'!$P$14:$P$2013,BN26)&lt;&gt;"OK"," !",""))))</f>
      </c>
      <c r="AA26" s="15">
        <f ca="1">IF(OR($AQ26=0,AA$9="",AA$9&lt;$AS26,AND($AT26&lt;&gt;"",AA$9&gt;$AT26)),"",IF(BO26=0,"—",IF(INDEX('Controle de reservas'!$P$14:$P$2013,BO26)="DUPLICIDADE NO DIA","CONFLITO"&amp;IF(INDEX('Controle de reservas'!$M$14:$M$2013,BO26)&lt;&gt;"",CHAR(10)&amp;INDEX('Controle de reservas'!$M$14:$M$2013,BO26),"")&amp;IF(INDEX('Controle de reservas'!$N$14:$N$2013,BO26)&lt;&gt;"",CHAR(10)&amp;"Subst.: "&amp;INDEX('Controle de reservas'!$N$14:$N$2013,BO26),"")&amp;IF(AND(ISNUMBER(INDEX('Controle de reservas'!$I$14:$I$2013,BO26)),INDEX('Controle de reservas'!$I$14:$I$2013,BO26)&gt;0,INDEX('Controle de reservas'!$K$14:$K$2013,BO26)&gt;INDEX('Controle de reservas'!$I$14:$I$2013,BO26)),CHAR(10)&amp;"DIVERGÊNCIA DE DATAS",""),IF(INDEX('Controle de reservas'!$L$14:$L$2013,BO26)="Em cobertura","COV",IF(INDEX('Controle de reservas'!$L$14:$L$2013,BO26)="Disponível","DISP",IF(INDEX('Controle de reservas'!$L$14:$L$2013,BO26)="Não utilizado","NU",IF(INDEX('Controle de reservas'!$L$14:$L$2013,BO26)="Folga","F",IF(INDEX('Controle de reservas'!$L$14:$L$2013,BO26)="Ocorrência","O",IF(INDEX('Controle de reservas'!$L$14:$L$2013,BO26)="Programado","PROG",IF(INDEX('Controle de reservas'!$L$14:$L$2013,BO26)="Disponível no posto","DP","SEM SITUAÇÃO")))))))&amp;IF(INDEX('Controle de reservas'!$M$14:$M$2013,BO26)&lt;&gt;"",CHAR(10)&amp;INDEX('Controle de reservas'!$M$14:$M$2013,BO26),IF(OR(INDEX('Controle de reservas'!$L$14:$L$2013,BO26)="Em cobertura",INDEX('Controle de reservas'!$L$14:$L$2013,BO26)="Programado"),CHAR(10)&amp;"SEM LOCAL",""))&amp;IF(INDEX('Controle de reservas'!$N$14:$N$2013,BO26)&lt;&gt;"",CHAR(10)&amp;"Subst.: "&amp;INDEX('Controle de reservas'!$N$14:$N$2013,BO26),"")&amp;IF(AND(ISNUMBER(INDEX('Controle de reservas'!$I$14:$I$2013,BO26)),INDEX('Controle de reservas'!$I$14:$I$2013,BO26)&gt;0,INDEX('Controle de reservas'!$K$14:$K$2013,BO26)&gt;INDEX('Controle de reservas'!$I$14:$I$2013,BO26)),CHAR(10)&amp;"DIVERGÊNCIA DE DATAS","")&amp;IF(INDEX('Controle de reservas'!$P$14:$P$2013,BO26)&lt;&gt;"OK"," !",""))))</f>
      </c>
      <c r="AB26" s="15">
        <f ca="1">IF(OR($AQ26=0,AB$9="",AB$9&lt;$AS26,AND($AT26&lt;&gt;"",AB$9&gt;$AT26)),"",IF(BP26=0,"—",IF(INDEX('Controle de reservas'!$P$14:$P$2013,BP26)="DUPLICIDADE NO DIA","CONFLITO"&amp;IF(INDEX('Controle de reservas'!$M$14:$M$2013,BP26)&lt;&gt;"",CHAR(10)&amp;INDEX('Controle de reservas'!$M$14:$M$2013,BP26),"")&amp;IF(INDEX('Controle de reservas'!$N$14:$N$2013,BP26)&lt;&gt;"",CHAR(10)&amp;"Subst.: "&amp;INDEX('Controle de reservas'!$N$14:$N$2013,BP26),"")&amp;IF(AND(ISNUMBER(INDEX('Controle de reservas'!$I$14:$I$2013,BP26)),INDEX('Controle de reservas'!$I$14:$I$2013,BP26)&gt;0,INDEX('Controle de reservas'!$K$14:$K$2013,BP26)&gt;INDEX('Controle de reservas'!$I$14:$I$2013,BP26)),CHAR(10)&amp;"DIVERGÊNCIA DE DATAS",""),IF(INDEX('Controle de reservas'!$L$14:$L$2013,BP26)="Em cobertura","COV",IF(INDEX('Controle de reservas'!$L$14:$L$2013,BP26)="Disponível","DISP",IF(INDEX('Controle de reservas'!$L$14:$L$2013,BP26)="Não utilizado","NU",IF(INDEX('Controle de reservas'!$L$14:$L$2013,BP26)="Folga","F",IF(INDEX('Controle de reservas'!$L$14:$L$2013,BP26)="Ocorrência","O",IF(INDEX('Controle de reservas'!$L$14:$L$2013,BP26)="Programado","PROG",IF(INDEX('Controle de reservas'!$L$14:$L$2013,BP26)="Disponível no posto","DP","SEM SITUAÇÃO")))))))&amp;IF(INDEX('Controle de reservas'!$M$14:$M$2013,BP26)&lt;&gt;"",CHAR(10)&amp;INDEX('Controle de reservas'!$M$14:$M$2013,BP26),IF(OR(INDEX('Controle de reservas'!$L$14:$L$2013,BP26)="Em cobertura",INDEX('Controle de reservas'!$L$14:$L$2013,BP26)="Programado"),CHAR(10)&amp;"SEM LOCAL",""))&amp;IF(INDEX('Controle de reservas'!$N$14:$N$2013,BP26)&lt;&gt;"",CHAR(10)&amp;"Subst.: "&amp;INDEX('Controle de reservas'!$N$14:$N$2013,BP26),"")&amp;IF(AND(ISNUMBER(INDEX('Controle de reservas'!$I$14:$I$2013,BP26)),INDEX('Controle de reservas'!$I$14:$I$2013,BP26)&gt;0,INDEX('Controle de reservas'!$K$14:$K$2013,BP26)&gt;INDEX('Controle de reservas'!$I$14:$I$2013,BP26)),CHAR(10)&amp;"DIVERGÊNCIA DE DATAS","")&amp;IF(INDEX('Controle de reservas'!$P$14:$P$2013,BP26)&lt;&gt;"OK"," !",""))))</f>
      </c>
      <c r="AC26" s="15">
        <f ca="1">IF(OR($AQ26=0,AC$9="",AC$9&lt;$AS26,AND($AT26&lt;&gt;"",AC$9&gt;$AT26)),"",IF(BQ26=0,"—",IF(INDEX('Controle de reservas'!$P$14:$P$2013,BQ26)="DUPLICIDADE NO DIA","CONFLITO"&amp;IF(INDEX('Controle de reservas'!$M$14:$M$2013,BQ26)&lt;&gt;"",CHAR(10)&amp;INDEX('Controle de reservas'!$M$14:$M$2013,BQ26),"")&amp;IF(INDEX('Controle de reservas'!$N$14:$N$2013,BQ26)&lt;&gt;"",CHAR(10)&amp;"Subst.: "&amp;INDEX('Controle de reservas'!$N$14:$N$2013,BQ26),"")&amp;IF(AND(ISNUMBER(INDEX('Controle de reservas'!$I$14:$I$2013,BQ26)),INDEX('Controle de reservas'!$I$14:$I$2013,BQ26)&gt;0,INDEX('Controle de reservas'!$K$14:$K$2013,BQ26)&gt;INDEX('Controle de reservas'!$I$14:$I$2013,BQ26)),CHAR(10)&amp;"DIVERGÊNCIA DE DATAS",""),IF(INDEX('Controle de reservas'!$L$14:$L$2013,BQ26)="Em cobertura","COV",IF(INDEX('Controle de reservas'!$L$14:$L$2013,BQ26)="Disponível","DISP",IF(INDEX('Controle de reservas'!$L$14:$L$2013,BQ26)="Não utilizado","NU",IF(INDEX('Controle de reservas'!$L$14:$L$2013,BQ26)="Folga","F",IF(INDEX('Controle de reservas'!$L$14:$L$2013,BQ26)="Ocorrência","O",IF(INDEX('Controle de reservas'!$L$14:$L$2013,BQ26)="Programado","PROG",IF(INDEX('Controle de reservas'!$L$14:$L$2013,BQ26)="Disponível no posto","DP","SEM SITUAÇÃO")))))))&amp;IF(INDEX('Controle de reservas'!$M$14:$M$2013,BQ26)&lt;&gt;"",CHAR(10)&amp;INDEX('Controle de reservas'!$M$14:$M$2013,BQ26),IF(OR(INDEX('Controle de reservas'!$L$14:$L$2013,BQ26)="Em cobertura",INDEX('Controle de reservas'!$L$14:$L$2013,BQ26)="Programado"),CHAR(10)&amp;"SEM LOCAL",""))&amp;IF(INDEX('Controle de reservas'!$N$14:$N$2013,BQ26)&lt;&gt;"",CHAR(10)&amp;"Subst.: "&amp;INDEX('Controle de reservas'!$N$14:$N$2013,BQ26),"")&amp;IF(AND(ISNUMBER(INDEX('Controle de reservas'!$I$14:$I$2013,BQ26)),INDEX('Controle de reservas'!$I$14:$I$2013,BQ26)&gt;0,INDEX('Controle de reservas'!$K$14:$K$2013,BQ26)&gt;INDEX('Controle de reservas'!$I$14:$I$2013,BQ26)),CHAR(10)&amp;"DIVERGÊNCIA DE DATAS","")&amp;IF(INDEX('Controle de reservas'!$P$14:$P$2013,BQ26)&lt;&gt;"OK"," !",""))))</f>
      </c>
      <c r="AD26" s="15">
        <f ca="1">IF(OR($AQ26=0,AD$9="",AD$9&lt;$AS26,AND($AT26&lt;&gt;"",AD$9&gt;$AT26)),"",IF(BR26=0,"—",IF(INDEX('Controle de reservas'!$P$14:$P$2013,BR26)="DUPLICIDADE NO DIA","CONFLITO"&amp;IF(INDEX('Controle de reservas'!$M$14:$M$2013,BR26)&lt;&gt;"",CHAR(10)&amp;INDEX('Controle de reservas'!$M$14:$M$2013,BR26),"")&amp;IF(INDEX('Controle de reservas'!$N$14:$N$2013,BR26)&lt;&gt;"",CHAR(10)&amp;"Subst.: "&amp;INDEX('Controle de reservas'!$N$14:$N$2013,BR26),"")&amp;IF(AND(ISNUMBER(INDEX('Controle de reservas'!$I$14:$I$2013,BR26)),INDEX('Controle de reservas'!$I$14:$I$2013,BR26)&gt;0,INDEX('Controle de reservas'!$K$14:$K$2013,BR26)&gt;INDEX('Controle de reservas'!$I$14:$I$2013,BR26)),CHAR(10)&amp;"DIVERGÊNCIA DE DATAS",""),IF(INDEX('Controle de reservas'!$L$14:$L$2013,BR26)="Em cobertura","COV",IF(INDEX('Controle de reservas'!$L$14:$L$2013,BR26)="Disponível","DISP",IF(INDEX('Controle de reservas'!$L$14:$L$2013,BR26)="Não utilizado","NU",IF(INDEX('Controle de reservas'!$L$14:$L$2013,BR26)="Folga","F",IF(INDEX('Controle de reservas'!$L$14:$L$2013,BR26)="Ocorrência","O",IF(INDEX('Controle de reservas'!$L$14:$L$2013,BR26)="Programado","PROG",IF(INDEX('Controle de reservas'!$L$14:$L$2013,BR26)="Disponível no posto","DP","SEM SITUAÇÃO")))))))&amp;IF(INDEX('Controle de reservas'!$M$14:$M$2013,BR26)&lt;&gt;"",CHAR(10)&amp;INDEX('Controle de reservas'!$M$14:$M$2013,BR26),IF(OR(INDEX('Controle de reservas'!$L$14:$L$2013,BR26)="Em cobertura",INDEX('Controle de reservas'!$L$14:$L$2013,BR26)="Programado"),CHAR(10)&amp;"SEM LOCAL",""))&amp;IF(INDEX('Controle de reservas'!$N$14:$N$2013,BR26)&lt;&gt;"",CHAR(10)&amp;"Subst.: "&amp;INDEX('Controle de reservas'!$N$14:$N$2013,BR26),"")&amp;IF(AND(ISNUMBER(INDEX('Controle de reservas'!$I$14:$I$2013,BR26)),INDEX('Controle de reservas'!$I$14:$I$2013,BR26)&gt;0,INDEX('Controle de reservas'!$K$14:$K$2013,BR26)&gt;INDEX('Controle de reservas'!$I$14:$I$2013,BR26)),CHAR(10)&amp;"DIVERGÊNCIA DE DATAS","")&amp;IF(INDEX('Controle de reservas'!$P$14:$P$2013,BR26)&lt;&gt;"OK"," !",""))))</f>
      </c>
      <c r="AE26" s="15">
        <f ca="1">IF(OR($AQ26=0,AE$9="",AE$9&lt;$AS26,AND($AT26&lt;&gt;"",AE$9&gt;$AT26)),"",IF(BS26=0,"—",IF(INDEX('Controle de reservas'!$P$14:$P$2013,BS26)="DUPLICIDADE NO DIA","CONFLITO"&amp;IF(INDEX('Controle de reservas'!$M$14:$M$2013,BS26)&lt;&gt;"",CHAR(10)&amp;INDEX('Controle de reservas'!$M$14:$M$2013,BS26),"")&amp;IF(INDEX('Controle de reservas'!$N$14:$N$2013,BS26)&lt;&gt;"",CHAR(10)&amp;"Subst.: "&amp;INDEX('Controle de reservas'!$N$14:$N$2013,BS26),"")&amp;IF(AND(ISNUMBER(INDEX('Controle de reservas'!$I$14:$I$2013,BS26)),INDEX('Controle de reservas'!$I$14:$I$2013,BS26)&gt;0,INDEX('Controle de reservas'!$K$14:$K$2013,BS26)&gt;INDEX('Controle de reservas'!$I$14:$I$2013,BS26)),CHAR(10)&amp;"DIVERGÊNCIA DE DATAS",""),IF(INDEX('Controle de reservas'!$L$14:$L$2013,BS26)="Em cobertura","COV",IF(INDEX('Controle de reservas'!$L$14:$L$2013,BS26)="Disponível","DISP",IF(INDEX('Controle de reservas'!$L$14:$L$2013,BS26)="Não utilizado","NU",IF(INDEX('Controle de reservas'!$L$14:$L$2013,BS26)="Folga","F",IF(INDEX('Controle de reservas'!$L$14:$L$2013,BS26)="Ocorrência","O",IF(INDEX('Controle de reservas'!$L$14:$L$2013,BS26)="Programado","PROG",IF(INDEX('Controle de reservas'!$L$14:$L$2013,BS26)="Disponível no posto","DP","SEM SITUAÇÃO")))))))&amp;IF(INDEX('Controle de reservas'!$M$14:$M$2013,BS26)&lt;&gt;"",CHAR(10)&amp;INDEX('Controle de reservas'!$M$14:$M$2013,BS26),IF(OR(INDEX('Controle de reservas'!$L$14:$L$2013,BS26)="Em cobertura",INDEX('Controle de reservas'!$L$14:$L$2013,BS26)="Programado"),CHAR(10)&amp;"SEM LOCAL",""))&amp;IF(INDEX('Controle de reservas'!$N$14:$N$2013,BS26)&lt;&gt;"",CHAR(10)&amp;"Subst.: "&amp;INDEX('Controle de reservas'!$N$14:$N$2013,BS26),"")&amp;IF(AND(ISNUMBER(INDEX('Controle de reservas'!$I$14:$I$2013,BS26)),INDEX('Controle de reservas'!$I$14:$I$2013,BS26)&gt;0,INDEX('Controle de reservas'!$K$14:$K$2013,BS26)&gt;INDEX('Controle de reservas'!$I$14:$I$2013,BS26)),CHAR(10)&amp;"DIVERGÊNCIA DE DATAS","")&amp;IF(INDEX('Controle de reservas'!$P$14:$P$2013,BS26)&lt;&gt;"OK"," !",""))))</f>
      </c>
      <c r="AF26" s="15">
        <f ca="1">IF(OR($AQ26=0,AF$9="",AF$9&lt;$AS26,AND($AT26&lt;&gt;"",AF$9&gt;$AT26)),"",IF(BT26=0,"—",IF(INDEX('Controle de reservas'!$P$14:$P$2013,BT26)="DUPLICIDADE NO DIA","CONFLITO"&amp;IF(INDEX('Controle de reservas'!$M$14:$M$2013,BT26)&lt;&gt;"",CHAR(10)&amp;INDEX('Controle de reservas'!$M$14:$M$2013,BT26),"")&amp;IF(INDEX('Controle de reservas'!$N$14:$N$2013,BT26)&lt;&gt;"",CHAR(10)&amp;"Subst.: "&amp;INDEX('Controle de reservas'!$N$14:$N$2013,BT26),"")&amp;IF(AND(ISNUMBER(INDEX('Controle de reservas'!$I$14:$I$2013,BT26)),INDEX('Controle de reservas'!$I$14:$I$2013,BT26)&gt;0,INDEX('Controle de reservas'!$K$14:$K$2013,BT26)&gt;INDEX('Controle de reservas'!$I$14:$I$2013,BT26)),CHAR(10)&amp;"DIVERGÊNCIA DE DATAS",""),IF(INDEX('Controle de reservas'!$L$14:$L$2013,BT26)="Em cobertura","COV",IF(INDEX('Controle de reservas'!$L$14:$L$2013,BT26)="Disponível","DISP",IF(INDEX('Controle de reservas'!$L$14:$L$2013,BT26)="Não utilizado","NU",IF(INDEX('Controle de reservas'!$L$14:$L$2013,BT26)="Folga","F",IF(INDEX('Controle de reservas'!$L$14:$L$2013,BT26)="Ocorrência","O",IF(INDEX('Controle de reservas'!$L$14:$L$2013,BT26)="Programado","PROG",IF(INDEX('Controle de reservas'!$L$14:$L$2013,BT26)="Disponível no posto","DP","SEM SITUAÇÃO")))))))&amp;IF(INDEX('Controle de reservas'!$M$14:$M$2013,BT26)&lt;&gt;"",CHAR(10)&amp;INDEX('Controle de reservas'!$M$14:$M$2013,BT26),IF(OR(INDEX('Controle de reservas'!$L$14:$L$2013,BT26)="Em cobertura",INDEX('Controle de reservas'!$L$14:$L$2013,BT26)="Programado"),CHAR(10)&amp;"SEM LOCAL",""))&amp;IF(INDEX('Controle de reservas'!$N$14:$N$2013,BT26)&lt;&gt;"",CHAR(10)&amp;"Subst.: "&amp;INDEX('Controle de reservas'!$N$14:$N$2013,BT26),"")&amp;IF(AND(ISNUMBER(INDEX('Controle de reservas'!$I$14:$I$2013,BT26)),INDEX('Controle de reservas'!$I$14:$I$2013,BT26)&gt;0,INDEX('Controle de reservas'!$K$14:$K$2013,BT26)&gt;INDEX('Controle de reservas'!$I$14:$I$2013,BT26)),CHAR(10)&amp;"DIVERGÊNCIA DE DATAS","")&amp;IF(INDEX('Controle de reservas'!$P$14:$P$2013,BT26)&lt;&gt;"OK"," !",""))))</f>
      </c>
      <c r="AG26" s="15">
        <f ca="1">IF(OR($AQ26=0,AG$9="",AG$9&lt;$AS26,AND($AT26&lt;&gt;"",AG$9&gt;$AT26)),"",IF(BU26=0,"—",IF(INDEX('Controle de reservas'!$P$14:$P$2013,BU26)="DUPLICIDADE NO DIA","CONFLITO"&amp;IF(INDEX('Controle de reservas'!$M$14:$M$2013,BU26)&lt;&gt;"",CHAR(10)&amp;INDEX('Controle de reservas'!$M$14:$M$2013,BU26),"")&amp;IF(INDEX('Controle de reservas'!$N$14:$N$2013,BU26)&lt;&gt;"",CHAR(10)&amp;"Subst.: "&amp;INDEX('Controle de reservas'!$N$14:$N$2013,BU26),"")&amp;IF(AND(ISNUMBER(INDEX('Controle de reservas'!$I$14:$I$2013,BU26)),INDEX('Controle de reservas'!$I$14:$I$2013,BU26)&gt;0,INDEX('Controle de reservas'!$K$14:$K$2013,BU26)&gt;INDEX('Controle de reservas'!$I$14:$I$2013,BU26)),CHAR(10)&amp;"DIVERGÊNCIA DE DATAS",""),IF(INDEX('Controle de reservas'!$L$14:$L$2013,BU26)="Em cobertura","COV",IF(INDEX('Controle de reservas'!$L$14:$L$2013,BU26)="Disponível","DISP",IF(INDEX('Controle de reservas'!$L$14:$L$2013,BU26)="Não utilizado","NU",IF(INDEX('Controle de reservas'!$L$14:$L$2013,BU26)="Folga","F",IF(INDEX('Controle de reservas'!$L$14:$L$2013,BU26)="Ocorrência","O",IF(INDEX('Controle de reservas'!$L$14:$L$2013,BU26)="Programado","PROG",IF(INDEX('Controle de reservas'!$L$14:$L$2013,BU26)="Disponível no posto","DP","SEM SITUAÇÃO")))))))&amp;IF(INDEX('Controle de reservas'!$M$14:$M$2013,BU26)&lt;&gt;"",CHAR(10)&amp;INDEX('Controle de reservas'!$M$14:$M$2013,BU26),IF(OR(INDEX('Controle de reservas'!$L$14:$L$2013,BU26)="Em cobertura",INDEX('Controle de reservas'!$L$14:$L$2013,BU26)="Programado"),CHAR(10)&amp;"SEM LOCAL",""))&amp;IF(INDEX('Controle de reservas'!$N$14:$N$2013,BU26)&lt;&gt;"",CHAR(10)&amp;"Subst.: "&amp;INDEX('Controle de reservas'!$N$14:$N$2013,BU26),"")&amp;IF(AND(ISNUMBER(INDEX('Controle de reservas'!$I$14:$I$2013,BU26)),INDEX('Controle de reservas'!$I$14:$I$2013,BU26)&gt;0,INDEX('Controle de reservas'!$K$14:$K$2013,BU26)&gt;INDEX('Controle de reservas'!$I$14:$I$2013,BU26)),CHAR(10)&amp;"DIVERGÊNCIA DE DATAS","")&amp;IF(INDEX('Controle de reservas'!$P$14:$P$2013,BU26)&lt;&gt;"OK"," !",""))))</f>
      </c>
      <c r="AH26" s="15">
        <f ca="1">IF(OR($AQ26=0,AH$9="",AH$9&lt;$AS26,AND($AT26&lt;&gt;"",AH$9&gt;$AT26)),"",IF(BV26=0,"—",IF(INDEX('Controle de reservas'!$P$14:$P$2013,BV26)="DUPLICIDADE NO DIA","CONFLITO"&amp;IF(INDEX('Controle de reservas'!$M$14:$M$2013,BV26)&lt;&gt;"",CHAR(10)&amp;INDEX('Controle de reservas'!$M$14:$M$2013,BV26),"")&amp;IF(INDEX('Controle de reservas'!$N$14:$N$2013,BV26)&lt;&gt;"",CHAR(10)&amp;"Subst.: "&amp;INDEX('Controle de reservas'!$N$14:$N$2013,BV26),"")&amp;IF(AND(ISNUMBER(INDEX('Controle de reservas'!$I$14:$I$2013,BV26)),INDEX('Controle de reservas'!$I$14:$I$2013,BV26)&gt;0,INDEX('Controle de reservas'!$K$14:$K$2013,BV26)&gt;INDEX('Controle de reservas'!$I$14:$I$2013,BV26)),CHAR(10)&amp;"DIVERGÊNCIA DE DATAS",""),IF(INDEX('Controle de reservas'!$L$14:$L$2013,BV26)="Em cobertura","COV",IF(INDEX('Controle de reservas'!$L$14:$L$2013,BV26)="Disponível","DISP",IF(INDEX('Controle de reservas'!$L$14:$L$2013,BV26)="Não utilizado","NU",IF(INDEX('Controle de reservas'!$L$14:$L$2013,BV26)="Folga","F",IF(INDEX('Controle de reservas'!$L$14:$L$2013,BV26)="Ocorrência","O",IF(INDEX('Controle de reservas'!$L$14:$L$2013,BV26)="Programado","PROG",IF(INDEX('Controle de reservas'!$L$14:$L$2013,BV26)="Disponível no posto","DP","SEM SITUAÇÃO")))))))&amp;IF(INDEX('Controle de reservas'!$M$14:$M$2013,BV26)&lt;&gt;"",CHAR(10)&amp;INDEX('Controle de reservas'!$M$14:$M$2013,BV26),IF(OR(INDEX('Controle de reservas'!$L$14:$L$2013,BV26)="Em cobertura",INDEX('Controle de reservas'!$L$14:$L$2013,BV26)="Programado"),CHAR(10)&amp;"SEM LOCAL",""))&amp;IF(INDEX('Controle de reservas'!$N$14:$N$2013,BV26)&lt;&gt;"",CHAR(10)&amp;"Subst.: "&amp;INDEX('Controle de reservas'!$N$14:$N$2013,BV26),"")&amp;IF(AND(ISNUMBER(INDEX('Controle de reservas'!$I$14:$I$2013,BV26)),INDEX('Controle de reservas'!$I$14:$I$2013,BV26)&gt;0,INDEX('Controle de reservas'!$K$14:$K$2013,BV26)&gt;INDEX('Controle de reservas'!$I$14:$I$2013,BV26)),CHAR(10)&amp;"DIVERGÊNCIA DE DATAS","")&amp;IF(INDEX('Controle de reservas'!$P$14:$P$2013,BV26)&lt;&gt;"OK"," !",""))))</f>
      </c>
      <c r="AI26" s="15">
        <f ca="1">IF(OR($AQ26=0,AI$9="",AI$9&lt;$AS26,AND($AT26&lt;&gt;"",AI$9&gt;$AT26)),"",IF(BW26=0,"—",IF(INDEX('Controle de reservas'!$P$14:$P$2013,BW26)="DUPLICIDADE NO DIA","CONFLITO"&amp;IF(INDEX('Controle de reservas'!$M$14:$M$2013,BW26)&lt;&gt;"",CHAR(10)&amp;INDEX('Controle de reservas'!$M$14:$M$2013,BW26),"")&amp;IF(INDEX('Controle de reservas'!$N$14:$N$2013,BW26)&lt;&gt;"",CHAR(10)&amp;"Subst.: "&amp;INDEX('Controle de reservas'!$N$14:$N$2013,BW26),"")&amp;IF(AND(ISNUMBER(INDEX('Controle de reservas'!$I$14:$I$2013,BW26)),INDEX('Controle de reservas'!$I$14:$I$2013,BW26)&gt;0,INDEX('Controle de reservas'!$K$14:$K$2013,BW26)&gt;INDEX('Controle de reservas'!$I$14:$I$2013,BW26)),CHAR(10)&amp;"DIVERGÊNCIA DE DATAS",""),IF(INDEX('Controle de reservas'!$L$14:$L$2013,BW26)="Em cobertura","COV",IF(INDEX('Controle de reservas'!$L$14:$L$2013,BW26)="Disponível","DISP",IF(INDEX('Controle de reservas'!$L$14:$L$2013,BW26)="Não utilizado","NU",IF(INDEX('Controle de reservas'!$L$14:$L$2013,BW26)="Folga","F",IF(INDEX('Controle de reservas'!$L$14:$L$2013,BW26)="Ocorrência","O",IF(INDEX('Controle de reservas'!$L$14:$L$2013,BW26)="Programado","PROG",IF(INDEX('Controle de reservas'!$L$14:$L$2013,BW26)="Disponível no posto","DP","SEM SITUAÇÃO")))))))&amp;IF(INDEX('Controle de reservas'!$M$14:$M$2013,BW26)&lt;&gt;"",CHAR(10)&amp;INDEX('Controle de reservas'!$M$14:$M$2013,BW26),IF(OR(INDEX('Controle de reservas'!$L$14:$L$2013,BW26)="Em cobertura",INDEX('Controle de reservas'!$L$14:$L$2013,BW26)="Programado"),CHAR(10)&amp;"SEM LOCAL",""))&amp;IF(INDEX('Controle de reservas'!$N$14:$N$2013,BW26)&lt;&gt;"",CHAR(10)&amp;"Subst.: "&amp;INDEX('Controle de reservas'!$N$14:$N$2013,BW26),"")&amp;IF(AND(ISNUMBER(INDEX('Controle de reservas'!$I$14:$I$2013,BW26)),INDEX('Controle de reservas'!$I$14:$I$2013,BW26)&gt;0,INDEX('Controle de reservas'!$K$14:$K$2013,BW26)&gt;INDEX('Controle de reservas'!$I$14:$I$2013,BW26)),CHAR(10)&amp;"DIVERGÊNCIA DE DATAS","")&amp;IF(INDEX('Controle de reservas'!$P$14:$P$2013,BW26)&lt;&gt;"OK"," !",""))))</f>
      </c>
      <c r="AJ26" s="15">
        <f ca="1">IF(OR($AQ26=0,AJ$9="",AJ$9&lt;$AS26,AND($AT26&lt;&gt;"",AJ$9&gt;$AT26)),"",IF(BX26=0,"—",IF(INDEX('Controle de reservas'!$P$14:$P$2013,BX26)="DUPLICIDADE NO DIA","CONFLITO"&amp;IF(INDEX('Controle de reservas'!$M$14:$M$2013,BX26)&lt;&gt;"",CHAR(10)&amp;INDEX('Controle de reservas'!$M$14:$M$2013,BX26),"")&amp;IF(INDEX('Controle de reservas'!$N$14:$N$2013,BX26)&lt;&gt;"",CHAR(10)&amp;"Subst.: "&amp;INDEX('Controle de reservas'!$N$14:$N$2013,BX26),"")&amp;IF(AND(ISNUMBER(INDEX('Controle de reservas'!$I$14:$I$2013,BX26)),INDEX('Controle de reservas'!$I$14:$I$2013,BX26)&gt;0,INDEX('Controle de reservas'!$K$14:$K$2013,BX26)&gt;INDEX('Controle de reservas'!$I$14:$I$2013,BX26)),CHAR(10)&amp;"DIVERGÊNCIA DE DATAS",""),IF(INDEX('Controle de reservas'!$L$14:$L$2013,BX26)="Em cobertura","COV",IF(INDEX('Controle de reservas'!$L$14:$L$2013,BX26)="Disponível","DISP",IF(INDEX('Controle de reservas'!$L$14:$L$2013,BX26)="Não utilizado","NU",IF(INDEX('Controle de reservas'!$L$14:$L$2013,BX26)="Folga","F",IF(INDEX('Controle de reservas'!$L$14:$L$2013,BX26)="Ocorrência","O",IF(INDEX('Controle de reservas'!$L$14:$L$2013,BX26)="Programado","PROG",IF(INDEX('Controle de reservas'!$L$14:$L$2013,BX26)="Disponível no posto","DP","SEM SITUAÇÃO")))))))&amp;IF(INDEX('Controle de reservas'!$M$14:$M$2013,BX26)&lt;&gt;"",CHAR(10)&amp;INDEX('Controle de reservas'!$M$14:$M$2013,BX26),IF(OR(INDEX('Controle de reservas'!$L$14:$L$2013,BX26)="Em cobertura",INDEX('Controle de reservas'!$L$14:$L$2013,BX26)="Programado"),CHAR(10)&amp;"SEM LOCAL",""))&amp;IF(INDEX('Controle de reservas'!$N$14:$N$2013,BX26)&lt;&gt;"",CHAR(10)&amp;"Subst.: "&amp;INDEX('Controle de reservas'!$N$14:$N$2013,BX26),"")&amp;IF(AND(ISNUMBER(INDEX('Controle de reservas'!$I$14:$I$2013,BX26)),INDEX('Controle de reservas'!$I$14:$I$2013,BX26)&gt;0,INDEX('Controle de reservas'!$K$14:$K$2013,BX26)&gt;INDEX('Controle de reservas'!$I$14:$I$2013,BX26)),CHAR(10)&amp;"DIVERGÊNCIA DE DATAS","")&amp;IF(INDEX('Controle de reservas'!$P$14:$P$2013,BX26)&lt;&gt;"OK"," !",""))))</f>
      </c>
      <c r="AK26" s="15">
        <f ca="1">IF(OR($AQ26=0,AK$9="",AK$9&lt;$AS26,AND($AT26&lt;&gt;"",AK$9&gt;$AT26)),"",IF(BY26=0,"—",IF(INDEX('Controle de reservas'!$P$14:$P$2013,BY26)="DUPLICIDADE NO DIA","CONFLITO"&amp;IF(INDEX('Controle de reservas'!$M$14:$M$2013,BY26)&lt;&gt;"",CHAR(10)&amp;INDEX('Controle de reservas'!$M$14:$M$2013,BY26),"")&amp;IF(INDEX('Controle de reservas'!$N$14:$N$2013,BY26)&lt;&gt;"",CHAR(10)&amp;"Subst.: "&amp;INDEX('Controle de reservas'!$N$14:$N$2013,BY26),"")&amp;IF(AND(ISNUMBER(INDEX('Controle de reservas'!$I$14:$I$2013,BY26)),INDEX('Controle de reservas'!$I$14:$I$2013,BY26)&gt;0,INDEX('Controle de reservas'!$K$14:$K$2013,BY26)&gt;INDEX('Controle de reservas'!$I$14:$I$2013,BY26)),CHAR(10)&amp;"DIVERGÊNCIA DE DATAS",""),IF(INDEX('Controle de reservas'!$L$14:$L$2013,BY26)="Em cobertura","COV",IF(INDEX('Controle de reservas'!$L$14:$L$2013,BY26)="Disponível","DISP",IF(INDEX('Controle de reservas'!$L$14:$L$2013,BY26)="Não utilizado","NU",IF(INDEX('Controle de reservas'!$L$14:$L$2013,BY26)="Folga","F",IF(INDEX('Controle de reservas'!$L$14:$L$2013,BY26)="Ocorrência","O",IF(INDEX('Controle de reservas'!$L$14:$L$2013,BY26)="Programado","PROG",IF(INDEX('Controle de reservas'!$L$14:$L$2013,BY26)="Disponível no posto","DP","SEM SITUAÇÃO")))))))&amp;IF(INDEX('Controle de reservas'!$M$14:$M$2013,BY26)&lt;&gt;"",CHAR(10)&amp;INDEX('Controle de reservas'!$M$14:$M$2013,BY26),IF(OR(INDEX('Controle de reservas'!$L$14:$L$2013,BY26)="Em cobertura",INDEX('Controle de reservas'!$L$14:$L$2013,BY26)="Programado"),CHAR(10)&amp;"SEM LOCAL",""))&amp;IF(INDEX('Controle de reservas'!$N$14:$N$2013,BY26)&lt;&gt;"",CHAR(10)&amp;"Subst.: "&amp;INDEX('Controle de reservas'!$N$14:$N$2013,BY26),"")&amp;IF(AND(ISNUMBER(INDEX('Controle de reservas'!$I$14:$I$2013,BY26)),INDEX('Controle de reservas'!$I$14:$I$2013,BY26)&gt;0,INDEX('Controle de reservas'!$K$14:$K$2013,BY26)&gt;INDEX('Controle de reservas'!$I$14:$I$2013,BY26)),CHAR(10)&amp;"DIVERGÊNCIA DE DATAS","")&amp;IF(INDEX('Controle de reservas'!$P$14:$P$2013,BY26)&lt;&gt;"OK"," !",""))))</f>
      </c>
      <c r="AL26" s="14">
        <f t="shared" ca="1" si="1"/>
      </c>
      <c r="AM26" s="14">
        <f t="shared" ca="1" si="2"/>
      </c>
      <c r="AN26" s="14">
        <f t="shared" ca="1" si="3"/>
      </c>
      <c r="AO26" s="14">
        <f t="shared" ca="1" si="4"/>
      </c>
      <c r="AP26" s="14">
        <f ca="1">IF($AQ26=0,"",INDEX('Controle de reservas'!$O$14:$O$2013,$AQ26))</f>
      </c>
      <c r="AQ26">
        <f ca="1">IFERROR(MATCH(ROW()-9,'Controle de reservas'!$S$14:$S$2013,0),0)</f>
      </c>
      <c r="AR26">
        <f ca="1">IF($AQ26=0,"",INDEX('Controle de reservas'!$Q$14:$Q$2013,$AQ26))</f>
      </c>
      <c r="AS26">
        <f ca="1">IF($AQ26=0,"",INDEX('Controle de reservas'!$H$14:$H$2013,$AQ26))</f>
      </c>
      <c r="AT26">
        <f ca="1">IF($AQ26=0,"",IF(INDEX('Controle de reservas'!$J$14:$J$2013,$AQ26)=0,"",INDEX('Controle de reservas'!$J$14:$J$2013,$AQ26)))</f>
      </c>
      <c r="AU26">
        <f ca="1">IF(OR($AQ26=0,G$9=""),0,IFERROR(MATCH($AR26&amp;"|"&amp;TEXT(G$9,"yyyymmdd"),'Controle de reservas'!$T$14:$T$2013,0),0))</f>
      </c>
      <c r="AV26">
        <f ca="1">IF(OR($AQ26=0,H$9=""),0,IFERROR(MATCH($AR26&amp;"|"&amp;TEXT(H$9,"yyyymmdd"),'Controle de reservas'!$T$14:$T$2013,0),0))</f>
      </c>
      <c r="AW26">
        <f ca="1">IF(OR($AQ26=0,I$9=""),0,IFERROR(MATCH($AR26&amp;"|"&amp;TEXT(I$9,"yyyymmdd"),'Controle de reservas'!$T$14:$T$2013,0),0))</f>
      </c>
      <c r="AX26">
        <f ca="1">IF(OR($AQ26=0,J$9=""),0,IFERROR(MATCH($AR26&amp;"|"&amp;TEXT(J$9,"yyyymmdd"),'Controle de reservas'!$T$14:$T$2013,0),0))</f>
      </c>
      <c r="AY26">
        <f ca="1">IF(OR($AQ26=0,K$9=""),0,IFERROR(MATCH($AR26&amp;"|"&amp;TEXT(K$9,"yyyymmdd"),'Controle de reservas'!$T$14:$T$2013,0),0))</f>
      </c>
      <c r="AZ26">
        <f ca="1">IF(OR($AQ26=0,L$9=""),0,IFERROR(MATCH($AR26&amp;"|"&amp;TEXT(L$9,"yyyymmdd"),'Controle de reservas'!$T$14:$T$2013,0),0))</f>
      </c>
      <c r="BA26">
        <f ca="1">IF(OR($AQ26=0,M$9=""),0,IFERROR(MATCH($AR26&amp;"|"&amp;TEXT(M$9,"yyyymmdd"),'Controle de reservas'!$T$14:$T$2013,0),0))</f>
      </c>
      <c r="BB26">
        <f ca="1">IF(OR($AQ26=0,N$9=""),0,IFERROR(MATCH($AR26&amp;"|"&amp;TEXT(N$9,"yyyymmdd"),'Controle de reservas'!$T$14:$T$2013,0),0))</f>
      </c>
      <c r="BC26">
        <f ca="1">IF(OR($AQ26=0,O$9=""),0,IFERROR(MATCH($AR26&amp;"|"&amp;TEXT(O$9,"yyyymmdd"),'Controle de reservas'!$T$14:$T$2013,0),0))</f>
      </c>
      <c r="BD26">
        <f ca="1">IF(OR($AQ26=0,P$9=""),0,IFERROR(MATCH($AR26&amp;"|"&amp;TEXT(P$9,"yyyymmdd"),'Controle de reservas'!$T$14:$T$2013,0),0))</f>
      </c>
      <c r="BE26">
        <f ca="1">IF(OR($AQ26=0,Q$9=""),0,IFERROR(MATCH($AR26&amp;"|"&amp;TEXT(Q$9,"yyyymmdd"),'Controle de reservas'!$T$14:$T$2013,0),0))</f>
      </c>
      <c r="BF26">
        <f ca="1">IF(OR($AQ26=0,R$9=""),0,IFERROR(MATCH($AR26&amp;"|"&amp;TEXT(R$9,"yyyymmdd"),'Controle de reservas'!$T$14:$T$2013,0),0))</f>
      </c>
      <c r="BG26">
        <f ca="1">IF(OR($AQ26=0,S$9=""),0,IFERROR(MATCH($AR26&amp;"|"&amp;TEXT(S$9,"yyyymmdd"),'Controle de reservas'!$T$14:$T$2013,0),0))</f>
      </c>
      <c r="BH26">
        <f ca="1">IF(OR($AQ26=0,T$9=""),0,IFERROR(MATCH($AR26&amp;"|"&amp;TEXT(T$9,"yyyymmdd"),'Controle de reservas'!$T$14:$T$2013,0),0))</f>
      </c>
      <c r="BI26">
        <f ca="1">IF(OR($AQ26=0,U$9=""),0,IFERROR(MATCH($AR26&amp;"|"&amp;TEXT(U$9,"yyyymmdd"),'Controle de reservas'!$T$14:$T$2013,0),0))</f>
      </c>
      <c r="BJ26">
        <f ca="1">IF(OR($AQ26=0,V$9=""),0,IFERROR(MATCH($AR26&amp;"|"&amp;TEXT(V$9,"yyyymmdd"),'Controle de reservas'!$T$14:$T$2013,0),0))</f>
      </c>
      <c r="BK26">
        <f ca="1">IF(OR($AQ26=0,W$9=""),0,IFERROR(MATCH($AR26&amp;"|"&amp;TEXT(W$9,"yyyymmdd"),'Controle de reservas'!$T$14:$T$2013,0),0))</f>
      </c>
      <c r="BL26">
        <f ca="1">IF(OR($AQ26=0,X$9=""),0,IFERROR(MATCH($AR26&amp;"|"&amp;TEXT(X$9,"yyyymmdd"),'Controle de reservas'!$T$14:$T$2013,0),0))</f>
      </c>
      <c r="BM26">
        <f ca="1">IF(OR($AQ26=0,Y$9=""),0,IFERROR(MATCH($AR26&amp;"|"&amp;TEXT(Y$9,"yyyymmdd"),'Controle de reservas'!$T$14:$T$2013,0),0))</f>
      </c>
      <c r="BN26">
        <f ca="1">IF(OR($AQ26=0,Z$9=""),0,IFERROR(MATCH($AR26&amp;"|"&amp;TEXT(Z$9,"yyyymmdd"),'Controle de reservas'!$T$14:$T$2013,0),0))</f>
      </c>
      <c r="BO26">
        <f ca="1">IF(OR($AQ26=0,AA$9=""),0,IFERROR(MATCH($AR26&amp;"|"&amp;TEXT(AA$9,"yyyymmdd"),'Controle de reservas'!$T$14:$T$2013,0),0))</f>
      </c>
      <c r="BP26">
        <f ca="1">IF(OR($AQ26=0,AB$9=""),0,IFERROR(MATCH($AR26&amp;"|"&amp;TEXT(AB$9,"yyyymmdd"),'Controle de reservas'!$T$14:$T$2013,0),0))</f>
      </c>
      <c r="BQ26">
        <f ca="1">IF(OR($AQ26=0,AC$9=""),0,IFERROR(MATCH($AR26&amp;"|"&amp;TEXT(AC$9,"yyyymmdd"),'Controle de reservas'!$T$14:$T$2013,0),0))</f>
      </c>
      <c r="BR26">
        <f ca="1">IF(OR($AQ26=0,AD$9=""),0,IFERROR(MATCH($AR26&amp;"|"&amp;TEXT(AD$9,"yyyymmdd"),'Controle de reservas'!$T$14:$T$2013,0),0))</f>
      </c>
      <c r="BS26">
        <f ca="1">IF(OR($AQ26=0,AE$9=""),0,IFERROR(MATCH($AR26&amp;"|"&amp;TEXT(AE$9,"yyyymmdd"),'Controle de reservas'!$T$14:$T$2013,0),0))</f>
      </c>
      <c r="BT26">
        <f ca="1">IF(OR($AQ26=0,AF$9=""),0,IFERROR(MATCH($AR26&amp;"|"&amp;TEXT(AF$9,"yyyymmdd"),'Controle de reservas'!$T$14:$T$2013,0),0))</f>
      </c>
      <c r="BU26">
        <f ca="1">IF(OR($AQ26=0,AG$9=""),0,IFERROR(MATCH($AR26&amp;"|"&amp;TEXT(AG$9,"yyyymmdd"),'Controle de reservas'!$T$14:$T$2013,0),0))</f>
      </c>
      <c r="BV26">
        <f ca="1">IF(OR($AQ26=0,AH$9=""),0,IFERROR(MATCH($AR26&amp;"|"&amp;TEXT(AH$9,"yyyymmdd"),'Controle de reservas'!$T$14:$T$2013,0),0))</f>
      </c>
      <c r="BW26">
        <f ca="1">IF(OR($AQ26=0,AI$9=""),0,IFERROR(MATCH($AR26&amp;"|"&amp;TEXT(AI$9,"yyyymmdd"),'Controle de reservas'!$T$14:$T$2013,0),0))</f>
      </c>
      <c r="BX26">
        <f ca="1">IF(OR($AQ26=0,AJ$9=""),0,IFERROR(MATCH($AR26&amp;"|"&amp;TEXT(AJ$9,"yyyymmdd"),'Controle de reservas'!$T$14:$T$2013,0),0))</f>
      </c>
      <c r="BY26">
        <f ca="1">IF(OR($AQ26=0,AK$9=""),0,IFERROR(MATCH($AR26&amp;"|"&amp;TEXT(AK$9,"yyyymmdd"),'Controle de reservas'!$T$14:$T$2013,0),0))</f>
      </c>
    </row>
    <row r="27" spans="1:77" ht="105" customHeight="1" x14ac:dyDescent="0.25">
      <c r="A27" s="16">
        <f ca="1">IF($AQ27=0,"",INDEX('Controle de reservas'!$A$14:$A$2013,$AQ27))</f>
      </c>
      <c r="B27" s="16">
        <f ca="1">IF($AQ27=0,"",INDEX('Controle de reservas'!$B$14:$B$2013,$AQ27))</f>
      </c>
      <c r="C27" s="16">
        <f ca="1">IF($AQ27=0,"",INDEX('Controle de reservas'!$C$14:$C$2013,$AQ27))</f>
      </c>
      <c r="D27" s="16">
        <f ca="1">IF($AQ27=0,"",INDEX('Controle de reservas'!$D$14:$D$2013,$AQ27))</f>
      </c>
      <c r="E27" s="16">
        <f ca="1">IF($AQ27=0,"",INDEX('Controle de reservas'!$E$14:$E$2013,$AQ27))</f>
      </c>
      <c r="F27" s="16">
        <f ca="1">IF($AQ27=0,"",INDEX('Controle de reservas'!$F$14:$F$2013,$AQ27))</f>
      </c>
      <c r="G27" s="17">
        <f ca="1">IF(OR($AQ27=0,G$9="",G$9&lt;$AS27,AND($AT27&lt;&gt;"",G$9&gt;$AT27)),"",IF(AU27=0,"—",IF(INDEX('Controle de reservas'!$P$14:$P$2013,AU27)="DUPLICIDADE NO DIA","CONFLITO"&amp;IF(INDEX('Controle de reservas'!$M$14:$M$2013,AU27)&lt;&gt;"",CHAR(10)&amp;INDEX('Controle de reservas'!$M$14:$M$2013,AU27),"")&amp;IF(INDEX('Controle de reservas'!$N$14:$N$2013,AU27)&lt;&gt;"",CHAR(10)&amp;"Subst.: "&amp;INDEX('Controle de reservas'!$N$14:$N$2013,AU27),"")&amp;IF(AND(ISNUMBER(INDEX('Controle de reservas'!$I$14:$I$2013,AU27)),INDEX('Controle de reservas'!$I$14:$I$2013,AU27)&gt;0,INDEX('Controle de reservas'!$K$14:$K$2013,AU27)&gt;INDEX('Controle de reservas'!$I$14:$I$2013,AU27)),CHAR(10)&amp;"DIVERGÊNCIA DE DATAS",""),IF(INDEX('Controle de reservas'!$L$14:$L$2013,AU27)="Em cobertura","COV",IF(INDEX('Controle de reservas'!$L$14:$L$2013,AU27)="Disponível","DISP",IF(INDEX('Controle de reservas'!$L$14:$L$2013,AU27)="Não utilizado","NU",IF(INDEX('Controle de reservas'!$L$14:$L$2013,AU27)="Folga","F",IF(INDEX('Controle de reservas'!$L$14:$L$2013,AU27)="Ocorrência","O",IF(INDEX('Controle de reservas'!$L$14:$L$2013,AU27)="Programado","PROG",IF(INDEX('Controle de reservas'!$L$14:$L$2013,AU27)="Disponível no posto","DP","SEM SITUAÇÃO")))))))&amp;IF(INDEX('Controle de reservas'!$M$14:$M$2013,AU27)&lt;&gt;"",CHAR(10)&amp;INDEX('Controle de reservas'!$M$14:$M$2013,AU27),IF(OR(INDEX('Controle de reservas'!$L$14:$L$2013,AU27)="Em cobertura",INDEX('Controle de reservas'!$L$14:$L$2013,AU27)="Programado"),CHAR(10)&amp;"SEM LOCAL",""))&amp;IF(INDEX('Controle de reservas'!$N$14:$N$2013,AU27)&lt;&gt;"",CHAR(10)&amp;"Subst.: "&amp;INDEX('Controle de reservas'!$N$14:$N$2013,AU27),"")&amp;IF(AND(ISNUMBER(INDEX('Controle de reservas'!$I$14:$I$2013,AU27)),INDEX('Controle de reservas'!$I$14:$I$2013,AU27)&gt;0,INDEX('Controle de reservas'!$K$14:$K$2013,AU27)&gt;INDEX('Controle de reservas'!$I$14:$I$2013,AU27)),CHAR(10)&amp;"DIVERGÊNCIA DE DATAS","")&amp;IF(INDEX('Controle de reservas'!$P$14:$P$2013,AU27)&lt;&gt;"OK"," !",""))))</f>
      </c>
      <c r="H27" s="17">
        <f ca="1">IF(OR($AQ27=0,H$9="",H$9&lt;$AS27,AND($AT27&lt;&gt;"",H$9&gt;$AT27)),"",IF(AV27=0,"—",IF(INDEX('Controle de reservas'!$P$14:$P$2013,AV27)="DUPLICIDADE NO DIA","CONFLITO"&amp;IF(INDEX('Controle de reservas'!$M$14:$M$2013,AV27)&lt;&gt;"",CHAR(10)&amp;INDEX('Controle de reservas'!$M$14:$M$2013,AV27),"")&amp;IF(INDEX('Controle de reservas'!$N$14:$N$2013,AV27)&lt;&gt;"",CHAR(10)&amp;"Subst.: "&amp;INDEX('Controle de reservas'!$N$14:$N$2013,AV27),"")&amp;IF(AND(ISNUMBER(INDEX('Controle de reservas'!$I$14:$I$2013,AV27)),INDEX('Controle de reservas'!$I$14:$I$2013,AV27)&gt;0,INDEX('Controle de reservas'!$K$14:$K$2013,AV27)&gt;INDEX('Controle de reservas'!$I$14:$I$2013,AV27)),CHAR(10)&amp;"DIVERGÊNCIA DE DATAS",""),IF(INDEX('Controle de reservas'!$L$14:$L$2013,AV27)="Em cobertura","COV",IF(INDEX('Controle de reservas'!$L$14:$L$2013,AV27)="Disponível","DISP",IF(INDEX('Controle de reservas'!$L$14:$L$2013,AV27)="Não utilizado","NU",IF(INDEX('Controle de reservas'!$L$14:$L$2013,AV27)="Folga","F",IF(INDEX('Controle de reservas'!$L$14:$L$2013,AV27)="Ocorrência","O",IF(INDEX('Controle de reservas'!$L$14:$L$2013,AV27)="Programado","PROG",IF(INDEX('Controle de reservas'!$L$14:$L$2013,AV27)="Disponível no posto","DP","SEM SITUAÇÃO")))))))&amp;IF(INDEX('Controle de reservas'!$M$14:$M$2013,AV27)&lt;&gt;"",CHAR(10)&amp;INDEX('Controle de reservas'!$M$14:$M$2013,AV27),IF(OR(INDEX('Controle de reservas'!$L$14:$L$2013,AV27)="Em cobertura",INDEX('Controle de reservas'!$L$14:$L$2013,AV27)="Programado"),CHAR(10)&amp;"SEM LOCAL",""))&amp;IF(INDEX('Controle de reservas'!$N$14:$N$2013,AV27)&lt;&gt;"",CHAR(10)&amp;"Subst.: "&amp;INDEX('Controle de reservas'!$N$14:$N$2013,AV27),"")&amp;IF(AND(ISNUMBER(INDEX('Controle de reservas'!$I$14:$I$2013,AV27)),INDEX('Controle de reservas'!$I$14:$I$2013,AV27)&gt;0,INDEX('Controle de reservas'!$K$14:$K$2013,AV27)&gt;INDEX('Controle de reservas'!$I$14:$I$2013,AV27)),CHAR(10)&amp;"DIVERGÊNCIA DE DATAS","")&amp;IF(INDEX('Controle de reservas'!$P$14:$P$2013,AV27)&lt;&gt;"OK"," !",""))))</f>
      </c>
      <c r="I27" s="17">
        <f ca="1">IF(OR($AQ27=0,I$9="",I$9&lt;$AS27,AND($AT27&lt;&gt;"",I$9&gt;$AT27)),"",IF(AW27=0,"—",IF(INDEX('Controle de reservas'!$P$14:$P$2013,AW27)="DUPLICIDADE NO DIA","CONFLITO"&amp;IF(INDEX('Controle de reservas'!$M$14:$M$2013,AW27)&lt;&gt;"",CHAR(10)&amp;INDEX('Controle de reservas'!$M$14:$M$2013,AW27),"")&amp;IF(INDEX('Controle de reservas'!$N$14:$N$2013,AW27)&lt;&gt;"",CHAR(10)&amp;"Subst.: "&amp;INDEX('Controle de reservas'!$N$14:$N$2013,AW27),"")&amp;IF(AND(ISNUMBER(INDEX('Controle de reservas'!$I$14:$I$2013,AW27)),INDEX('Controle de reservas'!$I$14:$I$2013,AW27)&gt;0,INDEX('Controle de reservas'!$K$14:$K$2013,AW27)&gt;INDEX('Controle de reservas'!$I$14:$I$2013,AW27)),CHAR(10)&amp;"DIVERGÊNCIA DE DATAS",""),IF(INDEX('Controle de reservas'!$L$14:$L$2013,AW27)="Em cobertura","COV",IF(INDEX('Controle de reservas'!$L$14:$L$2013,AW27)="Disponível","DISP",IF(INDEX('Controle de reservas'!$L$14:$L$2013,AW27)="Não utilizado","NU",IF(INDEX('Controle de reservas'!$L$14:$L$2013,AW27)="Folga","F",IF(INDEX('Controle de reservas'!$L$14:$L$2013,AW27)="Ocorrência","O",IF(INDEX('Controle de reservas'!$L$14:$L$2013,AW27)="Programado","PROG",IF(INDEX('Controle de reservas'!$L$14:$L$2013,AW27)="Disponível no posto","DP","SEM SITUAÇÃO")))))))&amp;IF(INDEX('Controle de reservas'!$M$14:$M$2013,AW27)&lt;&gt;"",CHAR(10)&amp;INDEX('Controle de reservas'!$M$14:$M$2013,AW27),IF(OR(INDEX('Controle de reservas'!$L$14:$L$2013,AW27)="Em cobertura",INDEX('Controle de reservas'!$L$14:$L$2013,AW27)="Programado"),CHAR(10)&amp;"SEM LOCAL",""))&amp;IF(INDEX('Controle de reservas'!$N$14:$N$2013,AW27)&lt;&gt;"",CHAR(10)&amp;"Subst.: "&amp;INDEX('Controle de reservas'!$N$14:$N$2013,AW27),"")&amp;IF(AND(ISNUMBER(INDEX('Controle de reservas'!$I$14:$I$2013,AW27)),INDEX('Controle de reservas'!$I$14:$I$2013,AW27)&gt;0,INDEX('Controle de reservas'!$K$14:$K$2013,AW27)&gt;INDEX('Controle de reservas'!$I$14:$I$2013,AW27)),CHAR(10)&amp;"DIVERGÊNCIA DE DATAS","")&amp;IF(INDEX('Controle de reservas'!$P$14:$P$2013,AW27)&lt;&gt;"OK"," !",""))))</f>
      </c>
      <c r="J27" s="17">
        <f ca="1">IF(OR($AQ27=0,J$9="",J$9&lt;$AS27,AND($AT27&lt;&gt;"",J$9&gt;$AT27)),"",IF(AX27=0,"—",IF(INDEX('Controle de reservas'!$P$14:$P$2013,AX27)="DUPLICIDADE NO DIA","CONFLITO"&amp;IF(INDEX('Controle de reservas'!$M$14:$M$2013,AX27)&lt;&gt;"",CHAR(10)&amp;INDEX('Controle de reservas'!$M$14:$M$2013,AX27),"")&amp;IF(INDEX('Controle de reservas'!$N$14:$N$2013,AX27)&lt;&gt;"",CHAR(10)&amp;"Subst.: "&amp;INDEX('Controle de reservas'!$N$14:$N$2013,AX27),"")&amp;IF(AND(ISNUMBER(INDEX('Controle de reservas'!$I$14:$I$2013,AX27)),INDEX('Controle de reservas'!$I$14:$I$2013,AX27)&gt;0,INDEX('Controle de reservas'!$K$14:$K$2013,AX27)&gt;INDEX('Controle de reservas'!$I$14:$I$2013,AX27)),CHAR(10)&amp;"DIVERGÊNCIA DE DATAS",""),IF(INDEX('Controle de reservas'!$L$14:$L$2013,AX27)="Em cobertura","COV",IF(INDEX('Controle de reservas'!$L$14:$L$2013,AX27)="Disponível","DISP",IF(INDEX('Controle de reservas'!$L$14:$L$2013,AX27)="Não utilizado","NU",IF(INDEX('Controle de reservas'!$L$14:$L$2013,AX27)="Folga","F",IF(INDEX('Controle de reservas'!$L$14:$L$2013,AX27)="Ocorrência","O",IF(INDEX('Controle de reservas'!$L$14:$L$2013,AX27)="Programado","PROG",IF(INDEX('Controle de reservas'!$L$14:$L$2013,AX27)="Disponível no posto","DP","SEM SITUAÇÃO")))))))&amp;IF(INDEX('Controle de reservas'!$M$14:$M$2013,AX27)&lt;&gt;"",CHAR(10)&amp;INDEX('Controle de reservas'!$M$14:$M$2013,AX27),IF(OR(INDEX('Controle de reservas'!$L$14:$L$2013,AX27)="Em cobertura",INDEX('Controle de reservas'!$L$14:$L$2013,AX27)="Programado"),CHAR(10)&amp;"SEM LOCAL",""))&amp;IF(INDEX('Controle de reservas'!$N$14:$N$2013,AX27)&lt;&gt;"",CHAR(10)&amp;"Subst.: "&amp;INDEX('Controle de reservas'!$N$14:$N$2013,AX27),"")&amp;IF(AND(ISNUMBER(INDEX('Controle de reservas'!$I$14:$I$2013,AX27)),INDEX('Controle de reservas'!$I$14:$I$2013,AX27)&gt;0,INDEX('Controle de reservas'!$K$14:$K$2013,AX27)&gt;INDEX('Controle de reservas'!$I$14:$I$2013,AX27)),CHAR(10)&amp;"DIVERGÊNCIA DE DATAS","")&amp;IF(INDEX('Controle de reservas'!$P$14:$P$2013,AX27)&lt;&gt;"OK"," !",""))))</f>
      </c>
      <c r="K27" s="17">
        <f ca="1">IF(OR($AQ27=0,K$9="",K$9&lt;$AS27,AND($AT27&lt;&gt;"",K$9&gt;$AT27)),"",IF(AY27=0,"—",IF(INDEX('Controle de reservas'!$P$14:$P$2013,AY27)="DUPLICIDADE NO DIA","CONFLITO"&amp;IF(INDEX('Controle de reservas'!$M$14:$M$2013,AY27)&lt;&gt;"",CHAR(10)&amp;INDEX('Controle de reservas'!$M$14:$M$2013,AY27),"")&amp;IF(INDEX('Controle de reservas'!$N$14:$N$2013,AY27)&lt;&gt;"",CHAR(10)&amp;"Subst.: "&amp;INDEX('Controle de reservas'!$N$14:$N$2013,AY27),"")&amp;IF(AND(ISNUMBER(INDEX('Controle de reservas'!$I$14:$I$2013,AY27)),INDEX('Controle de reservas'!$I$14:$I$2013,AY27)&gt;0,INDEX('Controle de reservas'!$K$14:$K$2013,AY27)&gt;INDEX('Controle de reservas'!$I$14:$I$2013,AY27)),CHAR(10)&amp;"DIVERGÊNCIA DE DATAS",""),IF(INDEX('Controle de reservas'!$L$14:$L$2013,AY27)="Em cobertura","COV",IF(INDEX('Controle de reservas'!$L$14:$L$2013,AY27)="Disponível","DISP",IF(INDEX('Controle de reservas'!$L$14:$L$2013,AY27)="Não utilizado","NU",IF(INDEX('Controle de reservas'!$L$14:$L$2013,AY27)="Folga","F",IF(INDEX('Controle de reservas'!$L$14:$L$2013,AY27)="Ocorrência","O",IF(INDEX('Controle de reservas'!$L$14:$L$2013,AY27)="Programado","PROG",IF(INDEX('Controle de reservas'!$L$14:$L$2013,AY27)="Disponível no posto","DP","SEM SITUAÇÃO")))))))&amp;IF(INDEX('Controle de reservas'!$M$14:$M$2013,AY27)&lt;&gt;"",CHAR(10)&amp;INDEX('Controle de reservas'!$M$14:$M$2013,AY27),IF(OR(INDEX('Controle de reservas'!$L$14:$L$2013,AY27)="Em cobertura",INDEX('Controle de reservas'!$L$14:$L$2013,AY27)="Programado"),CHAR(10)&amp;"SEM LOCAL",""))&amp;IF(INDEX('Controle de reservas'!$N$14:$N$2013,AY27)&lt;&gt;"",CHAR(10)&amp;"Subst.: "&amp;INDEX('Controle de reservas'!$N$14:$N$2013,AY27),"")&amp;IF(AND(ISNUMBER(INDEX('Controle de reservas'!$I$14:$I$2013,AY27)),INDEX('Controle de reservas'!$I$14:$I$2013,AY27)&gt;0,INDEX('Controle de reservas'!$K$14:$K$2013,AY27)&gt;INDEX('Controle de reservas'!$I$14:$I$2013,AY27)),CHAR(10)&amp;"DIVERGÊNCIA DE DATAS","")&amp;IF(INDEX('Controle de reservas'!$P$14:$P$2013,AY27)&lt;&gt;"OK"," !",""))))</f>
      </c>
      <c r="L27" s="17">
        <f ca="1">IF(OR($AQ27=0,L$9="",L$9&lt;$AS27,AND($AT27&lt;&gt;"",L$9&gt;$AT27)),"",IF(AZ27=0,"—",IF(INDEX('Controle de reservas'!$P$14:$P$2013,AZ27)="DUPLICIDADE NO DIA","CONFLITO"&amp;IF(INDEX('Controle de reservas'!$M$14:$M$2013,AZ27)&lt;&gt;"",CHAR(10)&amp;INDEX('Controle de reservas'!$M$14:$M$2013,AZ27),"")&amp;IF(INDEX('Controle de reservas'!$N$14:$N$2013,AZ27)&lt;&gt;"",CHAR(10)&amp;"Subst.: "&amp;INDEX('Controle de reservas'!$N$14:$N$2013,AZ27),"")&amp;IF(AND(ISNUMBER(INDEX('Controle de reservas'!$I$14:$I$2013,AZ27)),INDEX('Controle de reservas'!$I$14:$I$2013,AZ27)&gt;0,INDEX('Controle de reservas'!$K$14:$K$2013,AZ27)&gt;INDEX('Controle de reservas'!$I$14:$I$2013,AZ27)),CHAR(10)&amp;"DIVERGÊNCIA DE DATAS",""),IF(INDEX('Controle de reservas'!$L$14:$L$2013,AZ27)="Em cobertura","COV",IF(INDEX('Controle de reservas'!$L$14:$L$2013,AZ27)="Disponível","DISP",IF(INDEX('Controle de reservas'!$L$14:$L$2013,AZ27)="Não utilizado","NU",IF(INDEX('Controle de reservas'!$L$14:$L$2013,AZ27)="Folga","F",IF(INDEX('Controle de reservas'!$L$14:$L$2013,AZ27)="Ocorrência","O",IF(INDEX('Controle de reservas'!$L$14:$L$2013,AZ27)="Programado","PROG",IF(INDEX('Controle de reservas'!$L$14:$L$2013,AZ27)="Disponível no posto","DP","SEM SITUAÇÃO")))))))&amp;IF(INDEX('Controle de reservas'!$M$14:$M$2013,AZ27)&lt;&gt;"",CHAR(10)&amp;INDEX('Controle de reservas'!$M$14:$M$2013,AZ27),IF(OR(INDEX('Controle de reservas'!$L$14:$L$2013,AZ27)="Em cobertura",INDEX('Controle de reservas'!$L$14:$L$2013,AZ27)="Programado"),CHAR(10)&amp;"SEM LOCAL",""))&amp;IF(INDEX('Controle de reservas'!$N$14:$N$2013,AZ27)&lt;&gt;"",CHAR(10)&amp;"Subst.: "&amp;INDEX('Controle de reservas'!$N$14:$N$2013,AZ27),"")&amp;IF(AND(ISNUMBER(INDEX('Controle de reservas'!$I$14:$I$2013,AZ27)),INDEX('Controle de reservas'!$I$14:$I$2013,AZ27)&gt;0,INDEX('Controle de reservas'!$K$14:$K$2013,AZ27)&gt;INDEX('Controle de reservas'!$I$14:$I$2013,AZ27)),CHAR(10)&amp;"DIVERGÊNCIA DE DATAS","")&amp;IF(INDEX('Controle de reservas'!$P$14:$P$2013,AZ27)&lt;&gt;"OK"," !",""))))</f>
      </c>
      <c r="M27" s="17">
        <f ca="1">IF(OR($AQ27=0,M$9="",M$9&lt;$AS27,AND($AT27&lt;&gt;"",M$9&gt;$AT27)),"",IF(BA27=0,"—",IF(INDEX('Controle de reservas'!$P$14:$P$2013,BA27)="DUPLICIDADE NO DIA","CONFLITO"&amp;IF(INDEX('Controle de reservas'!$M$14:$M$2013,BA27)&lt;&gt;"",CHAR(10)&amp;INDEX('Controle de reservas'!$M$14:$M$2013,BA27),"")&amp;IF(INDEX('Controle de reservas'!$N$14:$N$2013,BA27)&lt;&gt;"",CHAR(10)&amp;"Subst.: "&amp;INDEX('Controle de reservas'!$N$14:$N$2013,BA27),"")&amp;IF(AND(ISNUMBER(INDEX('Controle de reservas'!$I$14:$I$2013,BA27)),INDEX('Controle de reservas'!$I$14:$I$2013,BA27)&gt;0,INDEX('Controle de reservas'!$K$14:$K$2013,BA27)&gt;INDEX('Controle de reservas'!$I$14:$I$2013,BA27)),CHAR(10)&amp;"DIVERGÊNCIA DE DATAS",""),IF(INDEX('Controle de reservas'!$L$14:$L$2013,BA27)="Em cobertura","COV",IF(INDEX('Controle de reservas'!$L$14:$L$2013,BA27)="Disponível","DISP",IF(INDEX('Controle de reservas'!$L$14:$L$2013,BA27)="Não utilizado","NU",IF(INDEX('Controle de reservas'!$L$14:$L$2013,BA27)="Folga","F",IF(INDEX('Controle de reservas'!$L$14:$L$2013,BA27)="Ocorrência","O",IF(INDEX('Controle de reservas'!$L$14:$L$2013,BA27)="Programado","PROG",IF(INDEX('Controle de reservas'!$L$14:$L$2013,BA27)="Disponível no posto","DP","SEM SITUAÇÃO")))))))&amp;IF(INDEX('Controle de reservas'!$M$14:$M$2013,BA27)&lt;&gt;"",CHAR(10)&amp;INDEX('Controle de reservas'!$M$14:$M$2013,BA27),IF(OR(INDEX('Controle de reservas'!$L$14:$L$2013,BA27)="Em cobertura",INDEX('Controle de reservas'!$L$14:$L$2013,BA27)="Programado"),CHAR(10)&amp;"SEM LOCAL",""))&amp;IF(INDEX('Controle de reservas'!$N$14:$N$2013,BA27)&lt;&gt;"",CHAR(10)&amp;"Subst.: "&amp;INDEX('Controle de reservas'!$N$14:$N$2013,BA27),"")&amp;IF(AND(ISNUMBER(INDEX('Controle de reservas'!$I$14:$I$2013,BA27)),INDEX('Controle de reservas'!$I$14:$I$2013,BA27)&gt;0,INDEX('Controle de reservas'!$K$14:$K$2013,BA27)&gt;INDEX('Controle de reservas'!$I$14:$I$2013,BA27)),CHAR(10)&amp;"DIVERGÊNCIA DE DATAS","")&amp;IF(INDEX('Controle de reservas'!$P$14:$P$2013,BA27)&lt;&gt;"OK"," !",""))))</f>
      </c>
      <c r="N27" s="17">
        <f ca="1">IF(OR($AQ27=0,N$9="",N$9&lt;$AS27,AND($AT27&lt;&gt;"",N$9&gt;$AT27)),"",IF(BB27=0,"—",IF(INDEX('Controle de reservas'!$P$14:$P$2013,BB27)="DUPLICIDADE NO DIA","CONFLITO"&amp;IF(INDEX('Controle de reservas'!$M$14:$M$2013,BB27)&lt;&gt;"",CHAR(10)&amp;INDEX('Controle de reservas'!$M$14:$M$2013,BB27),"")&amp;IF(INDEX('Controle de reservas'!$N$14:$N$2013,BB27)&lt;&gt;"",CHAR(10)&amp;"Subst.: "&amp;INDEX('Controle de reservas'!$N$14:$N$2013,BB27),"")&amp;IF(AND(ISNUMBER(INDEX('Controle de reservas'!$I$14:$I$2013,BB27)),INDEX('Controle de reservas'!$I$14:$I$2013,BB27)&gt;0,INDEX('Controle de reservas'!$K$14:$K$2013,BB27)&gt;INDEX('Controle de reservas'!$I$14:$I$2013,BB27)),CHAR(10)&amp;"DIVERGÊNCIA DE DATAS",""),IF(INDEX('Controle de reservas'!$L$14:$L$2013,BB27)="Em cobertura","COV",IF(INDEX('Controle de reservas'!$L$14:$L$2013,BB27)="Disponível","DISP",IF(INDEX('Controle de reservas'!$L$14:$L$2013,BB27)="Não utilizado","NU",IF(INDEX('Controle de reservas'!$L$14:$L$2013,BB27)="Folga","F",IF(INDEX('Controle de reservas'!$L$14:$L$2013,BB27)="Ocorrência","O",IF(INDEX('Controle de reservas'!$L$14:$L$2013,BB27)="Programado","PROG",IF(INDEX('Controle de reservas'!$L$14:$L$2013,BB27)="Disponível no posto","DP","SEM SITUAÇÃO")))))))&amp;IF(INDEX('Controle de reservas'!$M$14:$M$2013,BB27)&lt;&gt;"",CHAR(10)&amp;INDEX('Controle de reservas'!$M$14:$M$2013,BB27),IF(OR(INDEX('Controle de reservas'!$L$14:$L$2013,BB27)="Em cobertura",INDEX('Controle de reservas'!$L$14:$L$2013,BB27)="Programado"),CHAR(10)&amp;"SEM LOCAL",""))&amp;IF(INDEX('Controle de reservas'!$N$14:$N$2013,BB27)&lt;&gt;"",CHAR(10)&amp;"Subst.: "&amp;INDEX('Controle de reservas'!$N$14:$N$2013,BB27),"")&amp;IF(AND(ISNUMBER(INDEX('Controle de reservas'!$I$14:$I$2013,BB27)),INDEX('Controle de reservas'!$I$14:$I$2013,BB27)&gt;0,INDEX('Controle de reservas'!$K$14:$K$2013,BB27)&gt;INDEX('Controle de reservas'!$I$14:$I$2013,BB27)),CHAR(10)&amp;"DIVERGÊNCIA DE DATAS","")&amp;IF(INDEX('Controle de reservas'!$P$14:$P$2013,BB27)&lt;&gt;"OK"," !",""))))</f>
      </c>
      <c r="O27" s="17">
        <f ca="1">IF(OR($AQ27=0,O$9="",O$9&lt;$AS27,AND($AT27&lt;&gt;"",O$9&gt;$AT27)),"",IF(BC27=0,"—",IF(INDEX('Controle de reservas'!$P$14:$P$2013,BC27)="DUPLICIDADE NO DIA","CONFLITO"&amp;IF(INDEX('Controle de reservas'!$M$14:$M$2013,BC27)&lt;&gt;"",CHAR(10)&amp;INDEX('Controle de reservas'!$M$14:$M$2013,BC27),"")&amp;IF(INDEX('Controle de reservas'!$N$14:$N$2013,BC27)&lt;&gt;"",CHAR(10)&amp;"Subst.: "&amp;INDEX('Controle de reservas'!$N$14:$N$2013,BC27),"")&amp;IF(AND(ISNUMBER(INDEX('Controle de reservas'!$I$14:$I$2013,BC27)),INDEX('Controle de reservas'!$I$14:$I$2013,BC27)&gt;0,INDEX('Controle de reservas'!$K$14:$K$2013,BC27)&gt;INDEX('Controle de reservas'!$I$14:$I$2013,BC27)),CHAR(10)&amp;"DIVERGÊNCIA DE DATAS",""),IF(INDEX('Controle de reservas'!$L$14:$L$2013,BC27)="Em cobertura","COV",IF(INDEX('Controle de reservas'!$L$14:$L$2013,BC27)="Disponível","DISP",IF(INDEX('Controle de reservas'!$L$14:$L$2013,BC27)="Não utilizado","NU",IF(INDEX('Controle de reservas'!$L$14:$L$2013,BC27)="Folga","F",IF(INDEX('Controle de reservas'!$L$14:$L$2013,BC27)="Ocorrência","O",IF(INDEX('Controle de reservas'!$L$14:$L$2013,BC27)="Programado","PROG",IF(INDEX('Controle de reservas'!$L$14:$L$2013,BC27)="Disponível no posto","DP","SEM SITUAÇÃO")))))))&amp;IF(INDEX('Controle de reservas'!$M$14:$M$2013,BC27)&lt;&gt;"",CHAR(10)&amp;INDEX('Controle de reservas'!$M$14:$M$2013,BC27),IF(OR(INDEX('Controle de reservas'!$L$14:$L$2013,BC27)="Em cobertura",INDEX('Controle de reservas'!$L$14:$L$2013,BC27)="Programado"),CHAR(10)&amp;"SEM LOCAL",""))&amp;IF(INDEX('Controle de reservas'!$N$14:$N$2013,BC27)&lt;&gt;"",CHAR(10)&amp;"Subst.: "&amp;INDEX('Controle de reservas'!$N$14:$N$2013,BC27),"")&amp;IF(AND(ISNUMBER(INDEX('Controle de reservas'!$I$14:$I$2013,BC27)),INDEX('Controle de reservas'!$I$14:$I$2013,BC27)&gt;0,INDEX('Controle de reservas'!$K$14:$K$2013,BC27)&gt;INDEX('Controle de reservas'!$I$14:$I$2013,BC27)),CHAR(10)&amp;"DIVERGÊNCIA DE DATAS","")&amp;IF(INDEX('Controle de reservas'!$P$14:$P$2013,BC27)&lt;&gt;"OK"," !",""))))</f>
      </c>
      <c r="P27" s="17">
        <f ca="1">IF(OR($AQ27=0,P$9="",P$9&lt;$AS27,AND($AT27&lt;&gt;"",P$9&gt;$AT27)),"",IF(BD27=0,"—",IF(INDEX('Controle de reservas'!$P$14:$P$2013,BD27)="DUPLICIDADE NO DIA","CONFLITO"&amp;IF(INDEX('Controle de reservas'!$M$14:$M$2013,BD27)&lt;&gt;"",CHAR(10)&amp;INDEX('Controle de reservas'!$M$14:$M$2013,BD27),"")&amp;IF(INDEX('Controle de reservas'!$N$14:$N$2013,BD27)&lt;&gt;"",CHAR(10)&amp;"Subst.: "&amp;INDEX('Controle de reservas'!$N$14:$N$2013,BD27),"")&amp;IF(AND(ISNUMBER(INDEX('Controle de reservas'!$I$14:$I$2013,BD27)),INDEX('Controle de reservas'!$I$14:$I$2013,BD27)&gt;0,INDEX('Controle de reservas'!$K$14:$K$2013,BD27)&gt;INDEX('Controle de reservas'!$I$14:$I$2013,BD27)),CHAR(10)&amp;"DIVERGÊNCIA DE DATAS",""),IF(INDEX('Controle de reservas'!$L$14:$L$2013,BD27)="Em cobertura","COV",IF(INDEX('Controle de reservas'!$L$14:$L$2013,BD27)="Disponível","DISP",IF(INDEX('Controle de reservas'!$L$14:$L$2013,BD27)="Não utilizado","NU",IF(INDEX('Controle de reservas'!$L$14:$L$2013,BD27)="Folga","F",IF(INDEX('Controle de reservas'!$L$14:$L$2013,BD27)="Ocorrência","O",IF(INDEX('Controle de reservas'!$L$14:$L$2013,BD27)="Programado","PROG",IF(INDEX('Controle de reservas'!$L$14:$L$2013,BD27)="Disponível no posto","DP","SEM SITUAÇÃO")))))))&amp;IF(INDEX('Controle de reservas'!$M$14:$M$2013,BD27)&lt;&gt;"",CHAR(10)&amp;INDEX('Controle de reservas'!$M$14:$M$2013,BD27),IF(OR(INDEX('Controle de reservas'!$L$14:$L$2013,BD27)="Em cobertura",INDEX('Controle de reservas'!$L$14:$L$2013,BD27)="Programado"),CHAR(10)&amp;"SEM LOCAL",""))&amp;IF(INDEX('Controle de reservas'!$N$14:$N$2013,BD27)&lt;&gt;"",CHAR(10)&amp;"Subst.: "&amp;INDEX('Controle de reservas'!$N$14:$N$2013,BD27),"")&amp;IF(AND(ISNUMBER(INDEX('Controle de reservas'!$I$14:$I$2013,BD27)),INDEX('Controle de reservas'!$I$14:$I$2013,BD27)&gt;0,INDEX('Controle de reservas'!$K$14:$K$2013,BD27)&gt;INDEX('Controle de reservas'!$I$14:$I$2013,BD27)),CHAR(10)&amp;"DIVERGÊNCIA DE DATAS","")&amp;IF(INDEX('Controle de reservas'!$P$14:$P$2013,BD27)&lt;&gt;"OK"," !",""))))</f>
      </c>
      <c r="Q27" s="17">
        <f ca="1">IF(OR($AQ27=0,Q$9="",Q$9&lt;$AS27,AND($AT27&lt;&gt;"",Q$9&gt;$AT27)),"",IF(BE27=0,"—",IF(INDEX('Controle de reservas'!$P$14:$P$2013,BE27)="DUPLICIDADE NO DIA","CONFLITO"&amp;IF(INDEX('Controle de reservas'!$M$14:$M$2013,BE27)&lt;&gt;"",CHAR(10)&amp;INDEX('Controle de reservas'!$M$14:$M$2013,BE27),"")&amp;IF(INDEX('Controle de reservas'!$N$14:$N$2013,BE27)&lt;&gt;"",CHAR(10)&amp;"Subst.: "&amp;INDEX('Controle de reservas'!$N$14:$N$2013,BE27),"")&amp;IF(AND(ISNUMBER(INDEX('Controle de reservas'!$I$14:$I$2013,BE27)),INDEX('Controle de reservas'!$I$14:$I$2013,BE27)&gt;0,INDEX('Controle de reservas'!$K$14:$K$2013,BE27)&gt;INDEX('Controle de reservas'!$I$14:$I$2013,BE27)),CHAR(10)&amp;"DIVERGÊNCIA DE DATAS",""),IF(INDEX('Controle de reservas'!$L$14:$L$2013,BE27)="Em cobertura","COV",IF(INDEX('Controle de reservas'!$L$14:$L$2013,BE27)="Disponível","DISP",IF(INDEX('Controle de reservas'!$L$14:$L$2013,BE27)="Não utilizado","NU",IF(INDEX('Controle de reservas'!$L$14:$L$2013,BE27)="Folga","F",IF(INDEX('Controle de reservas'!$L$14:$L$2013,BE27)="Ocorrência","O",IF(INDEX('Controle de reservas'!$L$14:$L$2013,BE27)="Programado","PROG",IF(INDEX('Controle de reservas'!$L$14:$L$2013,BE27)="Disponível no posto","DP","SEM SITUAÇÃO")))))))&amp;IF(INDEX('Controle de reservas'!$M$14:$M$2013,BE27)&lt;&gt;"",CHAR(10)&amp;INDEX('Controle de reservas'!$M$14:$M$2013,BE27),IF(OR(INDEX('Controle de reservas'!$L$14:$L$2013,BE27)="Em cobertura",INDEX('Controle de reservas'!$L$14:$L$2013,BE27)="Programado"),CHAR(10)&amp;"SEM LOCAL",""))&amp;IF(INDEX('Controle de reservas'!$N$14:$N$2013,BE27)&lt;&gt;"",CHAR(10)&amp;"Subst.: "&amp;INDEX('Controle de reservas'!$N$14:$N$2013,BE27),"")&amp;IF(AND(ISNUMBER(INDEX('Controle de reservas'!$I$14:$I$2013,BE27)),INDEX('Controle de reservas'!$I$14:$I$2013,BE27)&gt;0,INDEX('Controle de reservas'!$K$14:$K$2013,BE27)&gt;INDEX('Controle de reservas'!$I$14:$I$2013,BE27)),CHAR(10)&amp;"DIVERGÊNCIA DE DATAS","")&amp;IF(INDEX('Controle de reservas'!$P$14:$P$2013,BE27)&lt;&gt;"OK"," !",""))))</f>
      </c>
      <c r="R27" s="17">
        <f ca="1">IF(OR($AQ27=0,R$9="",R$9&lt;$AS27,AND($AT27&lt;&gt;"",R$9&gt;$AT27)),"",IF(BF27=0,"—",IF(INDEX('Controle de reservas'!$P$14:$P$2013,BF27)="DUPLICIDADE NO DIA","CONFLITO"&amp;IF(INDEX('Controle de reservas'!$M$14:$M$2013,BF27)&lt;&gt;"",CHAR(10)&amp;INDEX('Controle de reservas'!$M$14:$M$2013,BF27),"")&amp;IF(INDEX('Controle de reservas'!$N$14:$N$2013,BF27)&lt;&gt;"",CHAR(10)&amp;"Subst.: "&amp;INDEX('Controle de reservas'!$N$14:$N$2013,BF27),"")&amp;IF(AND(ISNUMBER(INDEX('Controle de reservas'!$I$14:$I$2013,BF27)),INDEX('Controle de reservas'!$I$14:$I$2013,BF27)&gt;0,INDEX('Controle de reservas'!$K$14:$K$2013,BF27)&gt;INDEX('Controle de reservas'!$I$14:$I$2013,BF27)),CHAR(10)&amp;"DIVERGÊNCIA DE DATAS",""),IF(INDEX('Controle de reservas'!$L$14:$L$2013,BF27)="Em cobertura","COV",IF(INDEX('Controle de reservas'!$L$14:$L$2013,BF27)="Disponível","DISP",IF(INDEX('Controle de reservas'!$L$14:$L$2013,BF27)="Não utilizado","NU",IF(INDEX('Controle de reservas'!$L$14:$L$2013,BF27)="Folga","F",IF(INDEX('Controle de reservas'!$L$14:$L$2013,BF27)="Ocorrência","O",IF(INDEX('Controle de reservas'!$L$14:$L$2013,BF27)="Programado","PROG",IF(INDEX('Controle de reservas'!$L$14:$L$2013,BF27)="Disponível no posto","DP","SEM SITUAÇÃO")))))))&amp;IF(INDEX('Controle de reservas'!$M$14:$M$2013,BF27)&lt;&gt;"",CHAR(10)&amp;INDEX('Controle de reservas'!$M$14:$M$2013,BF27),IF(OR(INDEX('Controle de reservas'!$L$14:$L$2013,BF27)="Em cobertura",INDEX('Controle de reservas'!$L$14:$L$2013,BF27)="Programado"),CHAR(10)&amp;"SEM LOCAL",""))&amp;IF(INDEX('Controle de reservas'!$N$14:$N$2013,BF27)&lt;&gt;"",CHAR(10)&amp;"Subst.: "&amp;INDEX('Controle de reservas'!$N$14:$N$2013,BF27),"")&amp;IF(AND(ISNUMBER(INDEX('Controle de reservas'!$I$14:$I$2013,BF27)),INDEX('Controle de reservas'!$I$14:$I$2013,BF27)&gt;0,INDEX('Controle de reservas'!$K$14:$K$2013,BF27)&gt;INDEX('Controle de reservas'!$I$14:$I$2013,BF27)),CHAR(10)&amp;"DIVERGÊNCIA DE DATAS","")&amp;IF(INDEX('Controle de reservas'!$P$14:$P$2013,BF27)&lt;&gt;"OK"," !",""))))</f>
      </c>
      <c r="S27" s="17">
        <f ca="1">IF(OR($AQ27=0,S$9="",S$9&lt;$AS27,AND($AT27&lt;&gt;"",S$9&gt;$AT27)),"",IF(BG27=0,"—",IF(INDEX('Controle de reservas'!$P$14:$P$2013,BG27)="DUPLICIDADE NO DIA","CONFLITO"&amp;IF(INDEX('Controle de reservas'!$M$14:$M$2013,BG27)&lt;&gt;"",CHAR(10)&amp;INDEX('Controle de reservas'!$M$14:$M$2013,BG27),"")&amp;IF(INDEX('Controle de reservas'!$N$14:$N$2013,BG27)&lt;&gt;"",CHAR(10)&amp;"Subst.: "&amp;INDEX('Controle de reservas'!$N$14:$N$2013,BG27),"")&amp;IF(AND(ISNUMBER(INDEX('Controle de reservas'!$I$14:$I$2013,BG27)),INDEX('Controle de reservas'!$I$14:$I$2013,BG27)&gt;0,INDEX('Controle de reservas'!$K$14:$K$2013,BG27)&gt;INDEX('Controle de reservas'!$I$14:$I$2013,BG27)),CHAR(10)&amp;"DIVERGÊNCIA DE DATAS",""),IF(INDEX('Controle de reservas'!$L$14:$L$2013,BG27)="Em cobertura","COV",IF(INDEX('Controle de reservas'!$L$14:$L$2013,BG27)="Disponível","DISP",IF(INDEX('Controle de reservas'!$L$14:$L$2013,BG27)="Não utilizado","NU",IF(INDEX('Controle de reservas'!$L$14:$L$2013,BG27)="Folga","F",IF(INDEX('Controle de reservas'!$L$14:$L$2013,BG27)="Ocorrência","O",IF(INDEX('Controle de reservas'!$L$14:$L$2013,BG27)="Programado","PROG",IF(INDEX('Controle de reservas'!$L$14:$L$2013,BG27)="Disponível no posto","DP","SEM SITUAÇÃO")))))))&amp;IF(INDEX('Controle de reservas'!$M$14:$M$2013,BG27)&lt;&gt;"",CHAR(10)&amp;INDEX('Controle de reservas'!$M$14:$M$2013,BG27),IF(OR(INDEX('Controle de reservas'!$L$14:$L$2013,BG27)="Em cobertura",INDEX('Controle de reservas'!$L$14:$L$2013,BG27)="Programado"),CHAR(10)&amp;"SEM LOCAL",""))&amp;IF(INDEX('Controle de reservas'!$N$14:$N$2013,BG27)&lt;&gt;"",CHAR(10)&amp;"Subst.: "&amp;INDEX('Controle de reservas'!$N$14:$N$2013,BG27),"")&amp;IF(AND(ISNUMBER(INDEX('Controle de reservas'!$I$14:$I$2013,BG27)),INDEX('Controle de reservas'!$I$14:$I$2013,BG27)&gt;0,INDEX('Controle de reservas'!$K$14:$K$2013,BG27)&gt;INDEX('Controle de reservas'!$I$14:$I$2013,BG27)),CHAR(10)&amp;"DIVERGÊNCIA DE DATAS","")&amp;IF(INDEX('Controle de reservas'!$P$14:$P$2013,BG27)&lt;&gt;"OK"," !",""))))</f>
      </c>
      <c r="T27" s="17">
        <f ca="1">IF(OR($AQ27=0,T$9="",T$9&lt;$AS27,AND($AT27&lt;&gt;"",T$9&gt;$AT27)),"",IF(BH27=0,"—",IF(INDEX('Controle de reservas'!$P$14:$P$2013,BH27)="DUPLICIDADE NO DIA","CONFLITO"&amp;IF(INDEX('Controle de reservas'!$M$14:$M$2013,BH27)&lt;&gt;"",CHAR(10)&amp;INDEX('Controle de reservas'!$M$14:$M$2013,BH27),"")&amp;IF(INDEX('Controle de reservas'!$N$14:$N$2013,BH27)&lt;&gt;"",CHAR(10)&amp;"Subst.: "&amp;INDEX('Controle de reservas'!$N$14:$N$2013,BH27),"")&amp;IF(AND(ISNUMBER(INDEX('Controle de reservas'!$I$14:$I$2013,BH27)),INDEX('Controle de reservas'!$I$14:$I$2013,BH27)&gt;0,INDEX('Controle de reservas'!$K$14:$K$2013,BH27)&gt;INDEX('Controle de reservas'!$I$14:$I$2013,BH27)),CHAR(10)&amp;"DIVERGÊNCIA DE DATAS",""),IF(INDEX('Controle de reservas'!$L$14:$L$2013,BH27)="Em cobertura","COV",IF(INDEX('Controle de reservas'!$L$14:$L$2013,BH27)="Disponível","DISP",IF(INDEX('Controle de reservas'!$L$14:$L$2013,BH27)="Não utilizado","NU",IF(INDEX('Controle de reservas'!$L$14:$L$2013,BH27)="Folga","F",IF(INDEX('Controle de reservas'!$L$14:$L$2013,BH27)="Ocorrência","O",IF(INDEX('Controle de reservas'!$L$14:$L$2013,BH27)="Programado","PROG",IF(INDEX('Controle de reservas'!$L$14:$L$2013,BH27)="Disponível no posto","DP","SEM SITUAÇÃO")))))))&amp;IF(INDEX('Controle de reservas'!$M$14:$M$2013,BH27)&lt;&gt;"",CHAR(10)&amp;INDEX('Controle de reservas'!$M$14:$M$2013,BH27),IF(OR(INDEX('Controle de reservas'!$L$14:$L$2013,BH27)="Em cobertura",INDEX('Controle de reservas'!$L$14:$L$2013,BH27)="Programado"),CHAR(10)&amp;"SEM LOCAL",""))&amp;IF(INDEX('Controle de reservas'!$N$14:$N$2013,BH27)&lt;&gt;"",CHAR(10)&amp;"Subst.: "&amp;INDEX('Controle de reservas'!$N$14:$N$2013,BH27),"")&amp;IF(AND(ISNUMBER(INDEX('Controle de reservas'!$I$14:$I$2013,BH27)),INDEX('Controle de reservas'!$I$14:$I$2013,BH27)&gt;0,INDEX('Controle de reservas'!$K$14:$K$2013,BH27)&gt;INDEX('Controle de reservas'!$I$14:$I$2013,BH27)),CHAR(10)&amp;"DIVERGÊNCIA DE DATAS","")&amp;IF(INDEX('Controle de reservas'!$P$14:$P$2013,BH27)&lt;&gt;"OK"," !",""))))</f>
      </c>
      <c r="U27" s="17">
        <f ca="1">IF(OR($AQ27=0,U$9="",U$9&lt;$AS27,AND($AT27&lt;&gt;"",U$9&gt;$AT27)),"",IF(BI27=0,"—",IF(INDEX('Controle de reservas'!$P$14:$P$2013,BI27)="DUPLICIDADE NO DIA","CONFLITO"&amp;IF(INDEX('Controle de reservas'!$M$14:$M$2013,BI27)&lt;&gt;"",CHAR(10)&amp;INDEX('Controle de reservas'!$M$14:$M$2013,BI27),"")&amp;IF(INDEX('Controle de reservas'!$N$14:$N$2013,BI27)&lt;&gt;"",CHAR(10)&amp;"Subst.: "&amp;INDEX('Controle de reservas'!$N$14:$N$2013,BI27),"")&amp;IF(AND(ISNUMBER(INDEX('Controle de reservas'!$I$14:$I$2013,BI27)),INDEX('Controle de reservas'!$I$14:$I$2013,BI27)&gt;0,INDEX('Controle de reservas'!$K$14:$K$2013,BI27)&gt;INDEX('Controle de reservas'!$I$14:$I$2013,BI27)),CHAR(10)&amp;"DIVERGÊNCIA DE DATAS",""),IF(INDEX('Controle de reservas'!$L$14:$L$2013,BI27)="Em cobertura","COV",IF(INDEX('Controle de reservas'!$L$14:$L$2013,BI27)="Disponível","DISP",IF(INDEX('Controle de reservas'!$L$14:$L$2013,BI27)="Não utilizado","NU",IF(INDEX('Controle de reservas'!$L$14:$L$2013,BI27)="Folga","F",IF(INDEX('Controle de reservas'!$L$14:$L$2013,BI27)="Ocorrência","O",IF(INDEX('Controle de reservas'!$L$14:$L$2013,BI27)="Programado","PROG",IF(INDEX('Controle de reservas'!$L$14:$L$2013,BI27)="Disponível no posto","DP","SEM SITUAÇÃO")))))))&amp;IF(INDEX('Controle de reservas'!$M$14:$M$2013,BI27)&lt;&gt;"",CHAR(10)&amp;INDEX('Controle de reservas'!$M$14:$M$2013,BI27),IF(OR(INDEX('Controle de reservas'!$L$14:$L$2013,BI27)="Em cobertura",INDEX('Controle de reservas'!$L$14:$L$2013,BI27)="Programado"),CHAR(10)&amp;"SEM LOCAL",""))&amp;IF(INDEX('Controle de reservas'!$N$14:$N$2013,BI27)&lt;&gt;"",CHAR(10)&amp;"Subst.: "&amp;INDEX('Controle de reservas'!$N$14:$N$2013,BI27),"")&amp;IF(AND(ISNUMBER(INDEX('Controle de reservas'!$I$14:$I$2013,BI27)),INDEX('Controle de reservas'!$I$14:$I$2013,BI27)&gt;0,INDEX('Controle de reservas'!$K$14:$K$2013,BI27)&gt;INDEX('Controle de reservas'!$I$14:$I$2013,BI27)),CHAR(10)&amp;"DIVERGÊNCIA DE DATAS","")&amp;IF(INDEX('Controle de reservas'!$P$14:$P$2013,BI27)&lt;&gt;"OK"," !",""))))</f>
      </c>
      <c r="V27" s="17">
        <f ca="1">IF(OR($AQ27=0,V$9="",V$9&lt;$AS27,AND($AT27&lt;&gt;"",V$9&gt;$AT27)),"",IF(BJ27=0,"—",IF(INDEX('Controle de reservas'!$P$14:$P$2013,BJ27)="DUPLICIDADE NO DIA","CONFLITO"&amp;IF(INDEX('Controle de reservas'!$M$14:$M$2013,BJ27)&lt;&gt;"",CHAR(10)&amp;INDEX('Controle de reservas'!$M$14:$M$2013,BJ27),"")&amp;IF(INDEX('Controle de reservas'!$N$14:$N$2013,BJ27)&lt;&gt;"",CHAR(10)&amp;"Subst.: "&amp;INDEX('Controle de reservas'!$N$14:$N$2013,BJ27),"")&amp;IF(AND(ISNUMBER(INDEX('Controle de reservas'!$I$14:$I$2013,BJ27)),INDEX('Controle de reservas'!$I$14:$I$2013,BJ27)&gt;0,INDEX('Controle de reservas'!$K$14:$K$2013,BJ27)&gt;INDEX('Controle de reservas'!$I$14:$I$2013,BJ27)),CHAR(10)&amp;"DIVERGÊNCIA DE DATAS",""),IF(INDEX('Controle de reservas'!$L$14:$L$2013,BJ27)="Em cobertura","COV",IF(INDEX('Controle de reservas'!$L$14:$L$2013,BJ27)="Disponível","DISP",IF(INDEX('Controle de reservas'!$L$14:$L$2013,BJ27)="Não utilizado","NU",IF(INDEX('Controle de reservas'!$L$14:$L$2013,BJ27)="Folga","F",IF(INDEX('Controle de reservas'!$L$14:$L$2013,BJ27)="Ocorrência","O",IF(INDEX('Controle de reservas'!$L$14:$L$2013,BJ27)="Programado","PROG",IF(INDEX('Controle de reservas'!$L$14:$L$2013,BJ27)="Disponível no posto","DP","SEM SITUAÇÃO")))))))&amp;IF(INDEX('Controle de reservas'!$M$14:$M$2013,BJ27)&lt;&gt;"",CHAR(10)&amp;INDEX('Controle de reservas'!$M$14:$M$2013,BJ27),IF(OR(INDEX('Controle de reservas'!$L$14:$L$2013,BJ27)="Em cobertura",INDEX('Controle de reservas'!$L$14:$L$2013,BJ27)="Programado"),CHAR(10)&amp;"SEM LOCAL",""))&amp;IF(INDEX('Controle de reservas'!$N$14:$N$2013,BJ27)&lt;&gt;"",CHAR(10)&amp;"Subst.: "&amp;INDEX('Controle de reservas'!$N$14:$N$2013,BJ27),"")&amp;IF(AND(ISNUMBER(INDEX('Controle de reservas'!$I$14:$I$2013,BJ27)),INDEX('Controle de reservas'!$I$14:$I$2013,BJ27)&gt;0,INDEX('Controle de reservas'!$K$14:$K$2013,BJ27)&gt;INDEX('Controle de reservas'!$I$14:$I$2013,BJ27)),CHAR(10)&amp;"DIVERGÊNCIA DE DATAS","")&amp;IF(INDEX('Controle de reservas'!$P$14:$P$2013,BJ27)&lt;&gt;"OK"," !",""))))</f>
      </c>
      <c r="W27" s="17">
        <f ca="1">IF(OR($AQ27=0,W$9="",W$9&lt;$AS27,AND($AT27&lt;&gt;"",W$9&gt;$AT27)),"",IF(BK27=0,"—",IF(INDEX('Controle de reservas'!$P$14:$P$2013,BK27)="DUPLICIDADE NO DIA","CONFLITO"&amp;IF(INDEX('Controle de reservas'!$M$14:$M$2013,BK27)&lt;&gt;"",CHAR(10)&amp;INDEX('Controle de reservas'!$M$14:$M$2013,BK27),"")&amp;IF(INDEX('Controle de reservas'!$N$14:$N$2013,BK27)&lt;&gt;"",CHAR(10)&amp;"Subst.: "&amp;INDEX('Controle de reservas'!$N$14:$N$2013,BK27),"")&amp;IF(AND(ISNUMBER(INDEX('Controle de reservas'!$I$14:$I$2013,BK27)),INDEX('Controle de reservas'!$I$14:$I$2013,BK27)&gt;0,INDEX('Controle de reservas'!$K$14:$K$2013,BK27)&gt;INDEX('Controle de reservas'!$I$14:$I$2013,BK27)),CHAR(10)&amp;"DIVERGÊNCIA DE DATAS",""),IF(INDEX('Controle de reservas'!$L$14:$L$2013,BK27)="Em cobertura","COV",IF(INDEX('Controle de reservas'!$L$14:$L$2013,BK27)="Disponível","DISP",IF(INDEX('Controle de reservas'!$L$14:$L$2013,BK27)="Não utilizado","NU",IF(INDEX('Controle de reservas'!$L$14:$L$2013,BK27)="Folga","F",IF(INDEX('Controle de reservas'!$L$14:$L$2013,BK27)="Ocorrência","O",IF(INDEX('Controle de reservas'!$L$14:$L$2013,BK27)="Programado","PROG",IF(INDEX('Controle de reservas'!$L$14:$L$2013,BK27)="Disponível no posto","DP","SEM SITUAÇÃO")))))))&amp;IF(INDEX('Controle de reservas'!$M$14:$M$2013,BK27)&lt;&gt;"",CHAR(10)&amp;INDEX('Controle de reservas'!$M$14:$M$2013,BK27),IF(OR(INDEX('Controle de reservas'!$L$14:$L$2013,BK27)="Em cobertura",INDEX('Controle de reservas'!$L$14:$L$2013,BK27)="Programado"),CHAR(10)&amp;"SEM LOCAL",""))&amp;IF(INDEX('Controle de reservas'!$N$14:$N$2013,BK27)&lt;&gt;"",CHAR(10)&amp;"Subst.: "&amp;INDEX('Controle de reservas'!$N$14:$N$2013,BK27),"")&amp;IF(AND(ISNUMBER(INDEX('Controle de reservas'!$I$14:$I$2013,BK27)),INDEX('Controle de reservas'!$I$14:$I$2013,BK27)&gt;0,INDEX('Controle de reservas'!$K$14:$K$2013,BK27)&gt;INDEX('Controle de reservas'!$I$14:$I$2013,BK27)),CHAR(10)&amp;"DIVERGÊNCIA DE DATAS","")&amp;IF(INDEX('Controle de reservas'!$P$14:$P$2013,BK27)&lt;&gt;"OK"," !",""))))</f>
      </c>
      <c r="X27" s="17">
        <f ca="1">IF(OR($AQ27=0,X$9="",X$9&lt;$AS27,AND($AT27&lt;&gt;"",X$9&gt;$AT27)),"",IF(BL27=0,"—",IF(INDEX('Controle de reservas'!$P$14:$P$2013,BL27)="DUPLICIDADE NO DIA","CONFLITO"&amp;IF(INDEX('Controle de reservas'!$M$14:$M$2013,BL27)&lt;&gt;"",CHAR(10)&amp;INDEX('Controle de reservas'!$M$14:$M$2013,BL27),"")&amp;IF(INDEX('Controle de reservas'!$N$14:$N$2013,BL27)&lt;&gt;"",CHAR(10)&amp;"Subst.: "&amp;INDEX('Controle de reservas'!$N$14:$N$2013,BL27),"")&amp;IF(AND(ISNUMBER(INDEX('Controle de reservas'!$I$14:$I$2013,BL27)),INDEX('Controle de reservas'!$I$14:$I$2013,BL27)&gt;0,INDEX('Controle de reservas'!$K$14:$K$2013,BL27)&gt;INDEX('Controle de reservas'!$I$14:$I$2013,BL27)),CHAR(10)&amp;"DIVERGÊNCIA DE DATAS",""),IF(INDEX('Controle de reservas'!$L$14:$L$2013,BL27)="Em cobertura","COV",IF(INDEX('Controle de reservas'!$L$14:$L$2013,BL27)="Disponível","DISP",IF(INDEX('Controle de reservas'!$L$14:$L$2013,BL27)="Não utilizado","NU",IF(INDEX('Controle de reservas'!$L$14:$L$2013,BL27)="Folga","F",IF(INDEX('Controle de reservas'!$L$14:$L$2013,BL27)="Ocorrência","O",IF(INDEX('Controle de reservas'!$L$14:$L$2013,BL27)="Programado","PROG",IF(INDEX('Controle de reservas'!$L$14:$L$2013,BL27)="Disponível no posto","DP","SEM SITUAÇÃO")))))))&amp;IF(INDEX('Controle de reservas'!$M$14:$M$2013,BL27)&lt;&gt;"",CHAR(10)&amp;INDEX('Controle de reservas'!$M$14:$M$2013,BL27),IF(OR(INDEX('Controle de reservas'!$L$14:$L$2013,BL27)="Em cobertura",INDEX('Controle de reservas'!$L$14:$L$2013,BL27)="Programado"),CHAR(10)&amp;"SEM LOCAL",""))&amp;IF(INDEX('Controle de reservas'!$N$14:$N$2013,BL27)&lt;&gt;"",CHAR(10)&amp;"Subst.: "&amp;INDEX('Controle de reservas'!$N$14:$N$2013,BL27),"")&amp;IF(AND(ISNUMBER(INDEX('Controle de reservas'!$I$14:$I$2013,BL27)),INDEX('Controle de reservas'!$I$14:$I$2013,BL27)&gt;0,INDEX('Controle de reservas'!$K$14:$K$2013,BL27)&gt;INDEX('Controle de reservas'!$I$14:$I$2013,BL27)),CHAR(10)&amp;"DIVERGÊNCIA DE DATAS","")&amp;IF(INDEX('Controle de reservas'!$P$14:$P$2013,BL27)&lt;&gt;"OK"," !",""))))</f>
      </c>
      <c r="Y27" s="17">
        <f ca="1">IF(OR($AQ27=0,Y$9="",Y$9&lt;$AS27,AND($AT27&lt;&gt;"",Y$9&gt;$AT27)),"",IF(BM27=0,"—",IF(INDEX('Controle de reservas'!$P$14:$P$2013,BM27)="DUPLICIDADE NO DIA","CONFLITO"&amp;IF(INDEX('Controle de reservas'!$M$14:$M$2013,BM27)&lt;&gt;"",CHAR(10)&amp;INDEX('Controle de reservas'!$M$14:$M$2013,BM27),"")&amp;IF(INDEX('Controle de reservas'!$N$14:$N$2013,BM27)&lt;&gt;"",CHAR(10)&amp;"Subst.: "&amp;INDEX('Controle de reservas'!$N$14:$N$2013,BM27),"")&amp;IF(AND(ISNUMBER(INDEX('Controle de reservas'!$I$14:$I$2013,BM27)),INDEX('Controle de reservas'!$I$14:$I$2013,BM27)&gt;0,INDEX('Controle de reservas'!$K$14:$K$2013,BM27)&gt;INDEX('Controle de reservas'!$I$14:$I$2013,BM27)),CHAR(10)&amp;"DIVERGÊNCIA DE DATAS",""),IF(INDEX('Controle de reservas'!$L$14:$L$2013,BM27)="Em cobertura","COV",IF(INDEX('Controle de reservas'!$L$14:$L$2013,BM27)="Disponível","DISP",IF(INDEX('Controle de reservas'!$L$14:$L$2013,BM27)="Não utilizado","NU",IF(INDEX('Controle de reservas'!$L$14:$L$2013,BM27)="Folga","F",IF(INDEX('Controle de reservas'!$L$14:$L$2013,BM27)="Ocorrência","O",IF(INDEX('Controle de reservas'!$L$14:$L$2013,BM27)="Programado","PROG",IF(INDEX('Controle de reservas'!$L$14:$L$2013,BM27)="Disponível no posto","DP","SEM SITUAÇÃO")))))))&amp;IF(INDEX('Controle de reservas'!$M$14:$M$2013,BM27)&lt;&gt;"",CHAR(10)&amp;INDEX('Controle de reservas'!$M$14:$M$2013,BM27),IF(OR(INDEX('Controle de reservas'!$L$14:$L$2013,BM27)="Em cobertura",INDEX('Controle de reservas'!$L$14:$L$2013,BM27)="Programado"),CHAR(10)&amp;"SEM LOCAL",""))&amp;IF(INDEX('Controle de reservas'!$N$14:$N$2013,BM27)&lt;&gt;"",CHAR(10)&amp;"Subst.: "&amp;INDEX('Controle de reservas'!$N$14:$N$2013,BM27),"")&amp;IF(AND(ISNUMBER(INDEX('Controle de reservas'!$I$14:$I$2013,BM27)),INDEX('Controle de reservas'!$I$14:$I$2013,BM27)&gt;0,INDEX('Controle de reservas'!$K$14:$K$2013,BM27)&gt;INDEX('Controle de reservas'!$I$14:$I$2013,BM27)),CHAR(10)&amp;"DIVERGÊNCIA DE DATAS","")&amp;IF(INDEX('Controle de reservas'!$P$14:$P$2013,BM27)&lt;&gt;"OK"," !",""))))</f>
      </c>
      <c r="Z27" s="17">
        <f ca="1">IF(OR($AQ27=0,Z$9="",Z$9&lt;$AS27,AND($AT27&lt;&gt;"",Z$9&gt;$AT27)),"",IF(BN27=0,"—",IF(INDEX('Controle de reservas'!$P$14:$P$2013,BN27)="DUPLICIDADE NO DIA","CONFLITO"&amp;IF(INDEX('Controle de reservas'!$M$14:$M$2013,BN27)&lt;&gt;"",CHAR(10)&amp;INDEX('Controle de reservas'!$M$14:$M$2013,BN27),"")&amp;IF(INDEX('Controle de reservas'!$N$14:$N$2013,BN27)&lt;&gt;"",CHAR(10)&amp;"Subst.: "&amp;INDEX('Controle de reservas'!$N$14:$N$2013,BN27),"")&amp;IF(AND(ISNUMBER(INDEX('Controle de reservas'!$I$14:$I$2013,BN27)),INDEX('Controle de reservas'!$I$14:$I$2013,BN27)&gt;0,INDEX('Controle de reservas'!$K$14:$K$2013,BN27)&gt;INDEX('Controle de reservas'!$I$14:$I$2013,BN27)),CHAR(10)&amp;"DIVERGÊNCIA DE DATAS",""),IF(INDEX('Controle de reservas'!$L$14:$L$2013,BN27)="Em cobertura","COV",IF(INDEX('Controle de reservas'!$L$14:$L$2013,BN27)="Disponível","DISP",IF(INDEX('Controle de reservas'!$L$14:$L$2013,BN27)="Não utilizado","NU",IF(INDEX('Controle de reservas'!$L$14:$L$2013,BN27)="Folga","F",IF(INDEX('Controle de reservas'!$L$14:$L$2013,BN27)="Ocorrência","O",IF(INDEX('Controle de reservas'!$L$14:$L$2013,BN27)="Programado","PROG",IF(INDEX('Controle de reservas'!$L$14:$L$2013,BN27)="Disponível no posto","DP","SEM SITUAÇÃO")))))))&amp;IF(INDEX('Controle de reservas'!$M$14:$M$2013,BN27)&lt;&gt;"",CHAR(10)&amp;INDEX('Controle de reservas'!$M$14:$M$2013,BN27),IF(OR(INDEX('Controle de reservas'!$L$14:$L$2013,BN27)="Em cobertura",INDEX('Controle de reservas'!$L$14:$L$2013,BN27)="Programado"),CHAR(10)&amp;"SEM LOCAL",""))&amp;IF(INDEX('Controle de reservas'!$N$14:$N$2013,BN27)&lt;&gt;"",CHAR(10)&amp;"Subst.: "&amp;INDEX('Controle de reservas'!$N$14:$N$2013,BN27),"")&amp;IF(AND(ISNUMBER(INDEX('Controle de reservas'!$I$14:$I$2013,BN27)),INDEX('Controle de reservas'!$I$14:$I$2013,BN27)&gt;0,INDEX('Controle de reservas'!$K$14:$K$2013,BN27)&gt;INDEX('Controle de reservas'!$I$14:$I$2013,BN27)),CHAR(10)&amp;"DIVERGÊNCIA DE DATAS","")&amp;IF(INDEX('Controle de reservas'!$P$14:$P$2013,BN27)&lt;&gt;"OK"," !",""))))</f>
      </c>
      <c r="AA27" s="17">
        <f ca="1">IF(OR($AQ27=0,AA$9="",AA$9&lt;$AS27,AND($AT27&lt;&gt;"",AA$9&gt;$AT27)),"",IF(BO27=0,"—",IF(INDEX('Controle de reservas'!$P$14:$P$2013,BO27)="DUPLICIDADE NO DIA","CONFLITO"&amp;IF(INDEX('Controle de reservas'!$M$14:$M$2013,BO27)&lt;&gt;"",CHAR(10)&amp;INDEX('Controle de reservas'!$M$14:$M$2013,BO27),"")&amp;IF(INDEX('Controle de reservas'!$N$14:$N$2013,BO27)&lt;&gt;"",CHAR(10)&amp;"Subst.: "&amp;INDEX('Controle de reservas'!$N$14:$N$2013,BO27),"")&amp;IF(AND(ISNUMBER(INDEX('Controle de reservas'!$I$14:$I$2013,BO27)),INDEX('Controle de reservas'!$I$14:$I$2013,BO27)&gt;0,INDEX('Controle de reservas'!$K$14:$K$2013,BO27)&gt;INDEX('Controle de reservas'!$I$14:$I$2013,BO27)),CHAR(10)&amp;"DIVERGÊNCIA DE DATAS",""),IF(INDEX('Controle de reservas'!$L$14:$L$2013,BO27)="Em cobertura","COV",IF(INDEX('Controle de reservas'!$L$14:$L$2013,BO27)="Disponível","DISP",IF(INDEX('Controle de reservas'!$L$14:$L$2013,BO27)="Não utilizado","NU",IF(INDEX('Controle de reservas'!$L$14:$L$2013,BO27)="Folga","F",IF(INDEX('Controle de reservas'!$L$14:$L$2013,BO27)="Ocorrência","O",IF(INDEX('Controle de reservas'!$L$14:$L$2013,BO27)="Programado","PROG",IF(INDEX('Controle de reservas'!$L$14:$L$2013,BO27)="Disponível no posto","DP","SEM SITUAÇÃO")))))))&amp;IF(INDEX('Controle de reservas'!$M$14:$M$2013,BO27)&lt;&gt;"",CHAR(10)&amp;INDEX('Controle de reservas'!$M$14:$M$2013,BO27),IF(OR(INDEX('Controle de reservas'!$L$14:$L$2013,BO27)="Em cobertura",INDEX('Controle de reservas'!$L$14:$L$2013,BO27)="Programado"),CHAR(10)&amp;"SEM LOCAL",""))&amp;IF(INDEX('Controle de reservas'!$N$14:$N$2013,BO27)&lt;&gt;"",CHAR(10)&amp;"Subst.: "&amp;INDEX('Controle de reservas'!$N$14:$N$2013,BO27),"")&amp;IF(AND(ISNUMBER(INDEX('Controle de reservas'!$I$14:$I$2013,BO27)),INDEX('Controle de reservas'!$I$14:$I$2013,BO27)&gt;0,INDEX('Controle de reservas'!$K$14:$K$2013,BO27)&gt;INDEX('Controle de reservas'!$I$14:$I$2013,BO27)),CHAR(10)&amp;"DIVERGÊNCIA DE DATAS","")&amp;IF(INDEX('Controle de reservas'!$P$14:$P$2013,BO27)&lt;&gt;"OK"," !",""))))</f>
      </c>
      <c r="AB27" s="17">
        <f ca="1">IF(OR($AQ27=0,AB$9="",AB$9&lt;$AS27,AND($AT27&lt;&gt;"",AB$9&gt;$AT27)),"",IF(BP27=0,"—",IF(INDEX('Controle de reservas'!$P$14:$P$2013,BP27)="DUPLICIDADE NO DIA","CONFLITO"&amp;IF(INDEX('Controle de reservas'!$M$14:$M$2013,BP27)&lt;&gt;"",CHAR(10)&amp;INDEX('Controle de reservas'!$M$14:$M$2013,BP27),"")&amp;IF(INDEX('Controle de reservas'!$N$14:$N$2013,BP27)&lt;&gt;"",CHAR(10)&amp;"Subst.: "&amp;INDEX('Controle de reservas'!$N$14:$N$2013,BP27),"")&amp;IF(AND(ISNUMBER(INDEX('Controle de reservas'!$I$14:$I$2013,BP27)),INDEX('Controle de reservas'!$I$14:$I$2013,BP27)&gt;0,INDEX('Controle de reservas'!$K$14:$K$2013,BP27)&gt;INDEX('Controle de reservas'!$I$14:$I$2013,BP27)),CHAR(10)&amp;"DIVERGÊNCIA DE DATAS",""),IF(INDEX('Controle de reservas'!$L$14:$L$2013,BP27)="Em cobertura","COV",IF(INDEX('Controle de reservas'!$L$14:$L$2013,BP27)="Disponível","DISP",IF(INDEX('Controle de reservas'!$L$14:$L$2013,BP27)="Não utilizado","NU",IF(INDEX('Controle de reservas'!$L$14:$L$2013,BP27)="Folga","F",IF(INDEX('Controle de reservas'!$L$14:$L$2013,BP27)="Ocorrência","O",IF(INDEX('Controle de reservas'!$L$14:$L$2013,BP27)="Programado","PROG",IF(INDEX('Controle de reservas'!$L$14:$L$2013,BP27)="Disponível no posto","DP","SEM SITUAÇÃO")))))))&amp;IF(INDEX('Controle de reservas'!$M$14:$M$2013,BP27)&lt;&gt;"",CHAR(10)&amp;INDEX('Controle de reservas'!$M$14:$M$2013,BP27),IF(OR(INDEX('Controle de reservas'!$L$14:$L$2013,BP27)="Em cobertura",INDEX('Controle de reservas'!$L$14:$L$2013,BP27)="Programado"),CHAR(10)&amp;"SEM LOCAL",""))&amp;IF(INDEX('Controle de reservas'!$N$14:$N$2013,BP27)&lt;&gt;"",CHAR(10)&amp;"Subst.: "&amp;INDEX('Controle de reservas'!$N$14:$N$2013,BP27),"")&amp;IF(AND(ISNUMBER(INDEX('Controle de reservas'!$I$14:$I$2013,BP27)),INDEX('Controle de reservas'!$I$14:$I$2013,BP27)&gt;0,INDEX('Controle de reservas'!$K$14:$K$2013,BP27)&gt;INDEX('Controle de reservas'!$I$14:$I$2013,BP27)),CHAR(10)&amp;"DIVERGÊNCIA DE DATAS","")&amp;IF(INDEX('Controle de reservas'!$P$14:$P$2013,BP27)&lt;&gt;"OK"," !",""))))</f>
      </c>
      <c r="AC27" s="17">
        <f ca="1">IF(OR($AQ27=0,AC$9="",AC$9&lt;$AS27,AND($AT27&lt;&gt;"",AC$9&gt;$AT27)),"",IF(BQ27=0,"—",IF(INDEX('Controle de reservas'!$P$14:$P$2013,BQ27)="DUPLICIDADE NO DIA","CONFLITO"&amp;IF(INDEX('Controle de reservas'!$M$14:$M$2013,BQ27)&lt;&gt;"",CHAR(10)&amp;INDEX('Controle de reservas'!$M$14:$M$2013,BQ27),"")&amp;IF(INDEX('Controle de reservas'!$N$14:$N$2013,BQ27)&lt;&gt;"",CHAR(10)&amp;"Subst.: "&amp;INDEX('Controle de reservas'!$N$14:$N$2013,BQ27),"")&amp;IF(AND(ISNUMBER(INDEX('Controle de reservas'!$I$14:$I$2013,BQ27)),INDEX('Controle de reservas'!$I$14:$I$2013,BQ27)&gt;0,INDEX('Controle de reservas'!$K$14:$K$2013,BQ27)&gt;INDEX('Controle de reservas'!$I$14:$I$2013,BQ27)),CHAR(10)&amp;"DIVERGÊNCIA DE DATAS",""),IF(INDEX('Controle de reservas'!$L$14:$L$2013,BQ27)="Em cobertura","COV",IF(INDEX('Controle de reservas'!$L$14:$L$2013,BQ27)="Disponível","DISP",IF(INDEX('Controle de reservas'!$L$14:$L$2013,BQ27)="Não utilizado","NU",IF(INDEX('Controle de reservas'!$L$14:$L$2013,BQ27)="Folga","F",IF(INDEX('Controle de reservas'!$L$14:$L$2013,BQ27)="Ocorrência","O",IF(INDEX('Controle de reservas'!$L$14:$L$2013,BQ27)="Programado","PROG",IF(INDEX('Controle de reservas'!$L$14:$L$2013,BQ27)="Disponível no posto","DP","SEM SITUAÇÃO")))))))&amp;IF(INDEX('Controle de reservas'!$M$14:$M$2013,BQ27)&lt;&gt;"",CHAR(10)&amp;INDEX('Controle de reservas'!$M$14:$M$2013,BQ27),IF(OR(INDEX('Controle de reservas'!$L$14:$L$2013,BQ27)="Em cobertura",INDEX('Controle de reservas'!$L$14:$L$2013,BQ27)="Programado"),CHAR(10)&amp;"SEM LOCAL",""))&amp;IF(INDEX('Controle de reservas'!$N$14:$N$2013,BQ27)&lt;&gt;"",CHAR(10)&amp;"Subst.: "&amp;INDEX('Controle de reservas'!$N$14:$N$2013,BQ27),"")&amp;IF(AND(ISNUMBER(INDEX('Controle de reservas'!$I$14:$I$2013,BQ27)),INDEX('Controle de reservas'!$I$14:$I$2013,BQ27)&gt;0,INDEX('Controle de reservas'!$K$14:$K$2013,BQ27)&gt;INDEX('Controle de reservas'!$I$14:$I$2013,BQ27)),CHAR(10)&amp;"DIVERGÊNCIA DE DATAS","")&amp;IF(INDEX('Controle de reservas'!$P$14:$P$2013,BQ27)&lt;&gt;"OK"," !",""))))</f>
      </c>
      <c r="AD27" s="17">
        <f ca="1">IF(OR($AQ27=0,AD$9="",AD$9&lt;$AS27,AND($AT27&lt;&gt;"",AD$9&gt;$AT27)),"",IF(BR27=0,"—",IF(INDEX('Controle de reservas'!$P$14:$P$2013,BR27)="DUPLICIDADE NO DIA","CONFLITO"&amp;IF(INDEX('Controle de reservas'!$M$14:$M$2013,BR27)&lt;&gt;"",CHAR(10)&amp;INDEX('Controle de reservas'!$M$14:$M$2013,BR27),"")&amp;IF(INDEX('Controle de reservas'!$N$14:$N$2013,BR27)&lt;&gt;"",CHAR(10)&amp;"Subst.: "&amp;INDEX('Controle de reservas'!$N$14:$N$2013,BR27),"")&amp;IF(AND(ISNUMBER(INDEX('Controle de reservas'!$I$14:$I$2013,BR27)),INDEX('Controle de reservas'!$I$14:$I$2013,BR27)&gt;0,INDEX('Controle de reservas'!$K$14:$K$2013,BR27)&gt;INDEX('Controle de reservas'!$I$14:$I$2013,BR27)),CHAR(10)&amp;"DIVERGÊNCIA DE DATAS",""),IF(INDEX('Controle de reservas'!$L$14:$L$2013,BR27)="Em cobertura","COV",IF(INDEX('Controle de reservas'!$L$14:$L$2013,BR27)="Disponível","DISP",IF(INDEX('Controle de reservas'!$L$14:$L$2013,BR27)="Não utilizado","NU",IF(INDEX('Controle de reservas'!$L$14:$L$2013,BR27)="Folga","F",IF(INDEX('Controle de reservas'!$L$14:$L$2013,BR27)="Ocorrência","O",IF(INDEX('Controle de reservas'!$L$14:$L$2013,BR27)="Programado","PROG",IF(INDEX('Controle de reservas'!$L$14:$L$2013,BR27)="Disponível no posto","DP","SEM SITUAÇÃO")))))))&amp;IF(INDEX('Controle de reservas'!$M$14:$M$2013,BR27)&lt;&gt;"",CHAR(10)&amp;INDEX('Controle de reservas'!$M$14:$M$2013,BR27),IF(OR(INDEX('Controle de reservas'!$L$14:$L$2013,BR27)="Em cobertura",INDEX('Controle de reservas'!$L$14:$L$2013,BR27)="Programado"),CHAR(10)&amp;"SEM LOCAL",""))&amp;IF(INDEX('Controle de reservas'!$N$14:$N$2013,BR27)&lt;&gt;"",CHAR(10)&amp;"Subst.: "&amp;INDEX('Controle de reservas'!$N$14:$N$2013,BR27),"")&amp;IF(AND(ISNUMBER(INDEX('Controle de reservas'!$I$14:$I$2013,BR27)),INDEX('Controle de reservas'!$I$14:$I$2013,BR27)&gt;0,INDEX('Controle de reservas'!$K$14:$K$2013,BR27)&gt;INDEX('Controle de reservas'!$I$14:$I$2013,BR27)),CHAR(10)&amp;"DIVERGÊNCIA DE DATAS","")&amp;IF(INDEX('Controle de reservas'!$P$14:$P$2013,BR27)&lt;&gt;"OK"," !",""))))</f>
      </c>
      <c r="AE27" s="17">
        <f ca="1">IF(OR($AQ27=0,AE$9="",AE$9&lt;$AS27,AND($AT27&lt;&gt;"",AE$9&gt;$AT27)),"",IF(BS27=0,"—",IF(INDEX('Controle de reservas'!$P$14:$P$2013,BS27)="DUPLICIDADE NO DIA","CONFLITO"&amp;IF(INDEX('Controle de reservas'!$M$14:$M$2013,BS27)&lt;&gt;"",CHAR(10)&amp;INDEX('Controle de reservas'!$M$14:$M$2013,BS27),"")&amp;IF(INDEX('Controle de reservas'!$N$14:$N$2013,BS27)&lt;&gt;"",CHAR(10)&amp;"Subst.: "&amp;INDEX('Controle de reservas'!$N$14:$N$2013,BS27),"")&amp;IF(AND(ISNUMBER(INDEX('Controle de reservas'!$I$14:$I$2013,BS27)),INDEX('Controle de reservas'!$I$14:$I$2013,BS27)&gt;0,INDEX('Controle de reservas'!$K$14:$K$2013,BS27)&gt;INDEX('Controle de reservas'!$I$14:$I$2013,BS27)),CHAR(10)&amp;"DIVERGÊNCIA DE DATAS",""),IF(INDEX('Controle de reservas'!$L$14:$L$2013,BS27)="Em cobertura","COV",IF(INDEX('Controle de reservas'!$L$14:$L$2013,BS27)="Disponível","DISP",IF(INDEX('Controle de reservas'!$L$14:$L$2013,BS27)="Não utilizado","NU",IF(INDEX('Controle de reservas'!$L$14:$L$2013,BS27)="Folga","F",IF(INDEX('Controle de reservas'!$L$14:$L$2013,BS27)="Ocorrência","O",IF(INDEX('Controle de reservas'!$L$14:$L$2013,BS27)="Programado","PROG",IF(INDEX('Controle de reservas'!$L$14:$L$2013,BS27)="Disponível no posto","DP","SEM SITUAÇÃO")))))))&amp;IF(INDEX('Controle de reservas'!$M$14:$M$2013,BS27)&lt;&gt;"",CHAR(10)&amp;INDEX('Controle de reservas'!$M$14:$M$2013,BS27),IF(OR(INDEX('Controle de reservas'!$L$14:$L$2013,BS27)="Em cobertura",INDEX('Controle de reservas'!$L$14:$L$2013,BS27)="Programado"),CHAR(10)&amp;"SEM LOCAL",""))&amp;IF(INDEX('Controle de reservas'!$N$14:$N$2013,BS27)&lt;&gt;"",CHAR(10)&amp;"Subst.: "&amp;INDEX('Controle de reservas'!$N$14:$N$2013,BS27),"")&amp;IF(AND(ISNUMBER(INDEX('Controle de reservas'!$I$14:$I$2013,BS27)),INDEX('Controle de reservas'!$I$14:$I$2013,BS27)&gt;0,INDEX('Controle de reservas'!$K$14:$K$2013,BS27)&gt;INDEX('Controle de reservas'!$I$14:$I$2013,BS27)),CHAR(10)&amp;"DIVERGÊNCIA DE DATAS","")&amp;IF(INDEX('Controle de reservas'!$P$14:$P$2013,BS27)&lt;&gt;"OK"," !",""))))</f>
      </c>
      <c r="AF27" s="17">
        <f ca="1">IF(OR($AQ27=0,AF$9="",AF$9&lt;$AS27,AND($AT27&lt;&gt;"",AF$9&gt;$AT27)),"",IF(BT27=0,"—",IF(INDEX('Controle de reservas'!$P$14:$P$2013,BT27)="DUPLICIDADE NO DIA","CONFLITO"&amp;IF(INDEX('Controle de reservas'!$M$14:$M$2013,BT27)&lt;&gt;"",CHAR(10)&amp;INDEX('Controle de reservas'!$M$14:$M$2013,BT27),"")&amp;IF(INDEX('Controle de reservas'!$N$14:$N$2013,BT27)&lt;&gt;"",CHAR(10)&amp;"Subst.: "&amp;INDEX('Controle de reservas'!$N$14:$N$2013,BT27),"")&amp;IF(AND(ISNUMBER(INDEX('Controle de reservas'!$I$14:$I$2013,BT27)),INDEX('Controle de reservas'!$I$14:$I$2013,BT27)&gt;0,INDEX('Controle de reservas'!$K$14:$K$2013,BT27)&gt;INDEX('Controle de reservas'!$I$14:$I$2013,BT27)),CHAR(10)&amp;"DIVERGÊNCIA DE DATAS",""),IF(INDEX('Controle de reservas'!$L$14:$L$2013,BT27)="Em cobertura","COV",IF(INDEX('Controle de reservas'!$L$14:$L$2013,BT27)="Disponível","DISP",IF(INDEX('Controle de reservas'!$L$14:$L$2013,BT27)="Não utilizado","NU",IF(INDEX('Controle de reservas'!$L$14:$L$2013,BT27)="Folga","F",IF(INDEX('Controle de reservas'!$L$14:$L$2013,BT27)="Ocorrência","O",IF(INDEX('Controle de reservas'!$L$14:$L$2013,BT27)="Programado","PROG",IF(INDEX('Controle de reservas'!$L$14:$L$2013,BT27)="Disponível no posto","DP","SEM SITUAÇÃO")))))))&amp;IF(INDEX('Controle de reservas'!$M$14:$M$2013,BT27)&lt;&gt;"",CHAR(10)&amp;INDEX('Controle de reservas'!$M$14:$M$2013,BT27),IF(OR(INDEX('Controle de reservas'!$L$14:$L$2013,BT27)="Em cobertura",INDEX('Controle de reservas'!$L$14:$L$2013,BT27)="Programado"),CHAR(10)&amp;"SEM LOCAL",""))&amp;IF(INDEX('Controle de reservas'!$N$14:$N$2013,BT27)&lt;&gt;"",CHAR(10)&amp;"Subst.: "&amp;INDEX('Controle de reservas'!$N$14:$N$2013,BT27),"")&amp;IF(AND(ISNUMBER(INDEX('Controle de reservas'!$I$14:$I$2013,BT27)),INDEX('Controle de reservas'!$I$14:$I$2013,BT27)&gt;0,INDEX('Controle de reservas'!$K$14:$K$2013,BT27)&gt;INDEX('Controle de reservas'!$I$14:$I$2013,BT27)),CHAR(10)&amp;"DIVERGÊNCIA DE DATAS","")&amp;IF(INDEX('Controle de reservas'!$P$14:$P$2013,BT27)&lt;&gt;"OK"," !",""))))</f>
      </c>
      <c r="AG27" s="17">
        <f ca="1">IF(OR($AQ27=0,AG$9="",AG$9&lt;$AS27,AND($AT27&lt;&gt;"",AG$9&gt;$AT27)),"",IF(BU27=0,"—",IF(INDEX('Controle de reservas'!$P$14:$P$2013,BU27)="DUPLICIDADE NO DIA","CONFLITO"&amp;IF(INDEX('Controle de reservas'!$M$14:$M$2013,BU27)&lt;&gt;"",CHAR(10)&amp;INDEX('Controle de reservas'!$M$14:$M$2013,BU27),"")&amp;IF(INDEX('Controle de reservas'!$N$14:$N$2013,BU27)&lt;&gt;"",CHAR(10)&amp;"Subst.: "&amp;INDEX('Controle de reservas'!$N$14:$N$2013,BU27),"")&amp;IF(AND(ISNUMBER(INDEX('Controle de reservas'!$I$14:$I$2013,BU27)),INDEX('Controle de reservas'!$I$14:$I$2013,BU27)&gt;0,INDEX('Controle de reservas'!$K$14:$K$2013,BU27)&gt;INDEX('Controle de reservas'!$I$14:$I$2013,BU27)),CHAR(10)&amp;"DIVERGÊNCIA DE DATAS",""),IF(INDEX('Controle de reservas'!$L$14:$L$2013,BU27)="Em cobertura","COV",IF(INDEX('Controle de reservas'!$L$14:$L$2013,BU27)="Disponível","DISP",IF(INDEX('Controle de reservas'!$L$14:$L$2013,BU27)="Não utilizado","NU",IF(INDEX('Controle de reservas'!$L$14:$L$2013,BU27)="Folga","F",IF(INDEX('Controle de reservas'!$L$14:$L$2013,BU27)="Ocorrência","O",IF(INDEX('Controle de reservas'!$L$14:$L$2013,BU27)="Programado","PROG",IF(INDEX('Controle de reservas'!$L$14:$L$2013,BU27)="Disponível no posto","DP","SEM SITUAÇÃO")))))))&amp;IF(INDEX('Controle de reservas'!$M$14:$M$2013,BU27)&lt;&gt;"",CHAR(10)&amp;INDEX('Controle de reservas'!$M$14:$M$2013,BU27),IF(OR(INDEX('Controle de reservas'!$L$14:$L$2013,BU27)="Em cobertura",INDEX('Controle de reservas'!$L$14:$L$2013,BU27)="Programado"),CHAR(10)&amp;"SEM LOCAL",""))&amp;IF(INDEX('Controle de reservas'!$N$14:$N$2013,BU27)&lt;&gt;"",CHAR(10)&amp;"Subst.: "&amp;INDEX('Controle de reservas'!$N$14:$N$2013,BU27),"")&amp;IF(AND(ISNUMBER(INDEX('Controle de reservas'!$I$14:$I$2013,BU27)),INDEX('Controle de reservas'!$I$14:$I$2013,BU27)&gt;0,INDEX('Controle de reservas'!$K$14:$K$2013,BU27)&gt;INDEX('Controle de reservas'!$I$14:$I$2013,BU27)),CHAR(10)&amp;"DIVERGÊNCIA DE DATAS","")&amp;IF(INDEX('Controle de reservas'!$P$14:$P$2013,BU27)&lt;&gt;"OK"," !",""))))</f>
      </c>
      <c r="AH27" s="17">
        <f ca="1">IF(OR($AQ27=0,AH$9="",AH$9&lt;$AS27,AND($AT27&lt;&gt;"",AH$9&gt;$AT27)),"",IF(BV27=0,"—",IF(INDEX('Controle de reservas'!$P$14:$P$2013,BV27)="DUPLICIDADE NO DIA","CONFLITO"&amp;IF(INDEX('Controle de reservas'!$M$14:$M$2013,BV27)&lt;&gt;"",CHAR(10)&amp;INDEX('Controle de reservas'!$M$14:$M$2013,BV27),"")&amp;IF(INDEX('Controle de reservas'!$N$14:$N$2013,BV27)&lt;&gt;"",CHAR(10)&amp;"Subst.: "&amp;INDEX('Controle de reservas'!$N$14:$N$2013,BV27),"")&amp;IF(AND(ISNUMBER(INDEX('Controle de reservas'!$I$14:$I$2013,BV27)),INDEX('Controle de reservas'!$I$14:$I$2013,BV27)&gt;0,INDEX('Controle de reservas'!$K$14:$K$2013,BV27)&gt;INDEX('Controle de reservas'!$I$14:$I$2013,BV27)),CHAR(10)&amp;"DIVERGÊNCIA DE DATAS",""),IF(INDEX('Controle de reservas'!$L$14:$L$2013,BV27)="Em cobertura","COV",IF(INDEX('Controle de reservas'!$L$14:$L$2013,BV27)="Disponível","DISP",IF(INDEX('Controle de reservas'!$L$14:$L$2013,BV27)="Não utilizado","NU",IF(INDEX('Controle de reservas'!$L$14:$L$2013,BV27)="Folga","F",IF(INDEX('Controle de reservas'!$L$14:$L$2013,BV27)="Ocorrência","O",IF(INDEX('Controle de reservas'!$L$14:$L$2013,BV27)="Programado","PROG",IF(INDEX('Controle de reservas'!$L$14:$L$2013,BV27)="Disponível no posto","DP","SEM SITUAÇÃO")))))))&amp;IF(INDEX('Controle de reservas'!$M$14:$M$2013,BV27)&lt;&gt;"",CHAR(10)&amp;INDEX('Controle de reservas'!$M$14:$M$2013,BV27),IF(OR(INDEX('Controle de reservas'!$L$14:$L$2013,BV27)="Em cobertura",INDEX('Controle de reservas'!$L$14:$L$2013,BV27)="Programado"),CHAR(10)&amp;"SEM LOCAL",""))&amp;IF(INDEX('Controle de reservas'!$N$14:$N$2013,BV27)&lt;&gt;"",CHAR(10)&amp;"Subst.: "&amp;INDEX('Controle de reservas'!$N$14:$N$2013,BV27),"")&amp;IF(AND(ISNUMBER(INDEX('Controle de reservas'!$I$14:$I$2013,BV27)),INDEX('Controle de reservas'!$I$14:$I$2013,BV27)&gt;0,INDEX('Controle de reservas'!$K$14:$K$2013,BV27)&gt;INDEX('Controle de reservas'!$I$14:$I$2013,BV27)),CHAR(10)&amp;"DIVERGÊNCIA DE DATAS","")&amp;IF(INDEX('Controle de reservas'!$P$14:$P$2013,BV27)&lt;&gt;"OK"," !",""))))</f>
      </c>
      <c r="AI27" s="17">
        <f ca="1">IF(OR($AQ27=0,AI$9="",AI$9&lt;$AS27,AND($AT27&lt;&gt;"",AI$9&gt;$AT27)),"",IF(BW27=0,"—",IF(INDEX('Controle de reservas'!$P$14:$P$2013,BW27)="DUPLICIDADE NO DIA","CONFLITO"&amp;IF(INDEX('Controle de reservas'!$M$14:$M$2013,BW27)&lt;&gt;"",CHAR(10)&amp;INDEX('Controle de reservas'!$M$14:$M$2013,BW27),"")&amp;IF(INDEX('Controle de reservas'!$N$14:$N$2013,BW27)&lt;&gt;"",CHAR(10)&amp;"Subst.: "&amp;INDEX('Controle de reservas'!$N$14:$N$2013,BW27),"")&amp;IF(AND(ISNUMBER(INDEX('Controle de reservas'!$I$14:$I$2013,BW27)),INDEX('Controle de reservas'!$I$14:$I$2013,BW27)&gt;0,INDEX('Controle de reservas'!$K$14:$K$2013,BW27)&gt;INDEX('Controle de reservas'!$I$14:$I$2013,BW27)),CHAR(10)&amp;"DIVERGÊNCIA DE DATAS",""),IF(INDEX('Controle de reservas'!$L$14:$L$2013,BW27)="Em cobertura","COV",IF(INDEX('Controle de reservas'!$L$14:$L$2013,BW27)="Disponível","DISP",IF(INDEX('Controle de reservas'!$L$14:$L$2013,BW27)="Não utilizado","NU",IF(INDEX('Controle de reservas'!$L$14:$L$2013,BW27)="Folga","F",IF(INDEX('Controle de reservas'!$L$14:$L$2013,BW27)="Ocorrência","O",IF(INDEX('Controle de reservas'!$L$14:$L$2013,BW27)="Programado","PROG",IF(INDEX('Controle de reservas'!$L$14:$L$2013,BW27)="Disponível no posto","DP","SEM SITUAÇÃO")))))))&amp;IF(INDEX('Controle de reservas'!$M$14:$M$2013,BW27)&lt;&gt;"",CHAR(10)&amp;INDEX('Controle de reservas'!$M$14:$M$2013,BW27),IF(OR(INDEX('Controle de reservas'!$L$14:$L$2013,BW27)="Em cobertura",INDEX('Controle de reservas'!$L$14:$L$2013,BW27)="Programado"),CHAR(10)&amp;"SEM LOCAL",""))&amp;IF(INDEX('Controle de reservas'!$N$14:$N$2013,BW27)&lt;&gt;"",CHAR(10)&amp;"Subst.: "&amp;INDEX('Controle de reservas'!$N$14:$N$2013,BW27),"")&amp;IF(AND(ISNUMBER(INDEX('Controle de reservas'!$I$14:$I$2013,BW27)),INDEX('Controle de reservas'!$I$14:$I$2013,BW27)&gt;0,INDEX('Controle de reservas'!$K$14:$K$2013,BW27)&gt;INDEX('Controle de reservas'!$I$14:$I$2013,BW27)),CHAR(10)&amp;"DIVERGÊNCIA DE DATAS","")&amp;IF(INDEX('Controle de reservas'!$P$14:$P$2013,BW27)&lt;&gt;"OK"," !",""))))</f>
      </c>
      <c r="AJ27" s="17">
        <f ca="1">IF(OR($AQ27=0,AJ$9="",AJ$9&lt;$AS27,AND($AT27&lt;&gt;"",AJ$9&gt;$AT27)),"",IF(BX27=0,"—",IF(INDEX('Controle de reservas'!$P$14:$P$2013,BX27)="DUPLICIDADE NO DIA","CONFLITO"&amp;IF(INDEX('Controle de reservas'!$M$14:$M$2013,BX27)&lt;&gt;"",CHAR(10)&amp;INDEX('Controle de reservas'!$M$14:$M$2013,BX27),"")&amp;IF(INDEX('Controle de reservas'!$N$14:$N$2013,BX27)&lt;&gt;"",CHAR(10)&amp;"Subst.: "&amp;INDEX('Controle de reservas'!$N$14:$N$2013,BX27),"")&amp;IF(AND(ISNUMBER(INDEX('Controle de reservas'!$I$14:$I$2013,BX27)),INDEX('Controle de reservas'!$I$14:$I$2013,BX27)&gt;0,INDEX('Controle de reservas'!$K$14:$K$2013,BX27)&gt;INDEX('Controle de reservas'!$I$14:$I$2013,BX27)),CHAR(10)&amp;"DIVERGÊNCIA DE DATAS",""),IF(INDEX('Controle de reservas'!$L$14:$L$2013,BX27)="Em cobertura","COV",IF(INDEX('Controle de reservas'!$L$14:$L$2013,BX27)="Disponível","DISP",IF(INDEX('Controle de reservas'!$L$14:$L$2013,BX27)="Não utilizado","NU",IF(INDEX('Controle de reservas'!$L$14:$L$2013,BX27)="Folga","F",IF(INDEX('Controle de reservas'!$L$14:$L$2013,BX27)="Ocorrência","O",IF(INDEX('Controle de reservas'!$L$14:$L$2013,BX27)="Programado","PROG",IF(INDEX('Controle de reservas'!$L$14:$L$2013,BX27)="Disponível no posto","DP","SEM SITUAÇÃO")))))))&amp;IF(INDEX('Controle de reservas'!$M$14:$M$2013,BX27)&lt;&gt;"",CHAR(10)&amp;INDEX('Controle de reservas'!$M$14:$M$2013,BX27),IF(OR(INDEX('Controle de reservas'!$L$14:$L$2013,BX27)="Em cobertura",INDEX('Controle de reservas'!$L$14:$L$2013,BX27)="Programado"),CHAR(10)&amp;"SEM LOCAL",""))&amp;IF(INDEX('Controle de reservas'!$N$14:$N$2013,BX27)&lt;&gt;"",CHAR(10)&amp;"Subst.: "&amp;INDEX('Controle de reservas'!$N$14:$N$2013,BX27),"")&amp;IF(AND(ISNUMBER(INDEX('Controle de reservas'!$I$14:$I$2013,BX27)),INDEX('Controle de reservas'!$I$14:$I$2013,BX27)&gt;0,INDEX('Controle de reservas'!$K$14:$K$2013,BX27)&gt;INDEX('Controle de reservas'!$I$14:$I$2013,BX27)),CHAR(10)&amp;"DIVERGÊNCIA DE DATAS","")&amp;IF(INDEX('Controle de reservas'!$P$14:$P$2013,BX27)&lt;&gt;"OK"," !",""))))</f>
      </c>
      <c r="AK27" s="17">
        <f ca="1">IF(OR($AQ27=0,AK$9="",AK$9&lt;$AS27,AND($AT27&lt;&gt;"",AK$9&gt;$AT27)),"",IF(BY27=0,"—",IF(INDEX('Controle de reservas'!$P$14:$P$2013,BY27)="DUPLICIDADE NO DIA","CONFLITO"&amp;IF(INDEX('Controle de reservas'!$M$14:$M$2013,BY27)&lt;&gt;"",CHAR(10)&amp;INDEX('Controle de reservas'!$M$14:$M$2013,BY27),"")&amp;IF(INDEX('Controle de reservas'!$N$14:$N$2013,BY27)&lt;&gt;"",CHAR(10)&amp;"Subst.: "&amp;INDEX('Controle de reservas'!$N$14:$N$2013,BY27),"")&amp;IF(AND(ISNUMBER(INDEX('Controle de reservas'!$I$14:$I$2013,BY27)),INDEX('Controle de reservas'!$I$14:$I$2013,BY27)&gt;0,INDEX('Controle de reservas'!$K$14:$K$2013,BY27)&gt;INDEX('Controle de reservas'!$I$14:$I$2013,BY27)),CHAR(10)&amp;"DIVERGÊNCIA DE DATAS",""),IF(INDEX('Controle de reservas'!$L$14:$L$2013,BY27)="Em cobertura","COV",IF(INDEX('Controle de reservas'!$L$14:$L$2013,BY27)="Disponível","DISP",IF(INDEX('Controle de reservas'!$L$14:$L$2013,BY27)="Não utilizado","NU",IF(INDEX('Controle de reservas'!$L$14:$L$2013,BY27)="Folga","F",IF(INDEX('Controle de reservas'!$L$14:$L$2013,BY27)="Ocorrência","O",IF(INDEX('Controle de reservas'!$L$14:$L$2013,BY27)="Programado","PROG",IF(INDEX('Controle de reservas'!$L$14:$L$2013,BY27)="Disponível no posto","DP","SEM SITUAÇÃO")))))))&amp;IF(INDEX('Controle de reservas'!$M$14:$M$2013,BY27)&lt;&gt;"",CHAR(10)&amp;INDEX('Controle de reservas'!$M$14:$M$2013,BY27),IF(OR(INDEX('Controle de reservas'!$L$14:$L$2013,BY27)="Em cobertura",INDEX('Controle de reservas'!$L$14:$L$2013,BY27)="Programado"),CHAR(10)&amp;"SEM LOCAL",""))&amp;IF(INDEX('Controle de reservas'!$N$14:$N$2013,BY27)&lt;&gt;"",CHAR(10)&amp;"Subst.: "&amp;INDEX('Controle de reservas'!$N$14:$N$2013,BY27),"")&amp;IF(AND(ISNUMBER(INDEX('Controle de reservas'!$I$14:$I$2013,BY27)),INDEX('Controle de reservas'!$I$14:$I$2013,BY27)&gt;0,INDEX('Controle de reservas'!$K$14:$K$2013,BY27)&gt;INDEX('Controle de reservas'!$I$14:$I$2013,BY27)),CHAR(10)&amp;"DIVERGÊNCIA DE DATAS","")&amp;IF(INDEX('Controle de reservas'!$P$14:$P$2013,BY27)&lt;&gt;"OK"," !",""))))</f>
      </c>
      <c r="AL27" s="16">
        <f t="shared" ca="1" si="1"/>
      </c>
      <c r="AM27" s="16">
        <f t="shared" ca="1" si="2"/>
      </c>
      <c r="AN27" s="16">
        <f t="shared" ca="1" si="3"/>
      </c>
      <c r="AO27" s="16">
        <f t="shared" ca="1" si="4"/>
      </c>
      <c r="AP27" s="16">
        <f ca="1">IF($AQ27=0,"",INDEX('Controle de reservas'!$O$14:$O$2013,$AQ27))</f>
      </c>
      <c r="AQ27">
        <f ca="1">IFERROR(MATCH(ROW()-9,'Controle de reservas'!$S$14:$S$2013,0),0)</f>
      </c>
      <c r="AR27">
        <f ca="1">IF($AQ27=0,"",INDEX('Controle de reservas'!$Q$14:$Q$2013,$AQ27))</f>
      </c>
      <c r="AS27">
        <f ca="1">IF($AQ27=0,"",INDEX('Controle de reservas'!$H$14:$H$2013,$AQ27))</f>
      </c>
      <c r="AT27">
        <f ca="1">IF($AQ27=0,"",IF(INDEX('Controle de reservas'!$J$14:$J$2013,$AQ27)=0,"",INDEX('Controle de reservas'!$J$14:$J$2013,$AQ27)))</f>
      </c>
      <c r="AU27">
        <f ca="1">IF(OR($AQ27=0,G$9=""),0,IFERROR(MATCH($AR27&amp;"|"&amp;TEXT(G$9,"yyyymmdd"),'Controle de reservas'!$T$14:$T$2013,0),0))</f>
      </c>
      <c r="AV27">
        <f ca="1">IF(OR($AQ27=0,H$9=""),0,IFERROR(MATCH($AR27&amp;"|"&amp;TEXT(H$9,"yyyymmdd"),'Controle de reservas'!$T$14:$T$2013,0),0))</f>
      </c>
      <c r="AW27">
        <f ca="1">IF(OR($AQ27=0,I$9=""),0,IFERROR(MATCH($AR27&amp;"|"&amp;TEXT(I$9,"yyyymmdd"),'Controle de reservas'!$T$14:$T$2013,0),0))</f>
      </c>
      <c r="AX27">
        <f ca="1">IF(OR($AQ27=0,J$9=""),0,IFERROR(MATCH($AR27&amp;"|"&amp;TEXT(J$9,"yyyymmdd"),'Controle de reservas'!$T$14:$T$2013,0),0))</f>
      </c>
      <c r="AY27">
        <f ca="1">IF(OR($AQ27=0,K$9=""),0,IFERROR(MATCH($AR27&amp;"|"&amp;TEXT(K$9,"yyyymmdd"),'Controle de reservas'!$T$14:$T$2013,0),0))</f>
      </c>
      <c r="AZ27">
        <f ca="1">IF(OR($AQ27=0,L$9=""),0,IFERROR(MATCH($AR27&amp;"|"&amp;TEXT(L$9,"yyyymmdd"),'Controle de reservas'!$T$14:$T$2013,0),0))</f>
      </c>
      <c r="BA27">
        <f ca="1">IF(OR($AQ27=0,M$9=""),0,IFERROR(MATCH($AR27&amp;"|"&amp;TEXT(M$9,"yyyymmdd"),'Controle de reservas'!$T$14:$T$2013,0),0))</f>
      </c>
      <c r="BB27">
        <f ca="1">IF(OR($AQ27=0,N$9=""),0,IFERROR(MATCH($AR27&amp;"|"&amp;TEXT(N$9,"yyyymmdd"),'Controle de reservas'!$T$14:$T$2013,0),0))</f>
      </c>
      <c r="BC27">
        <f ca="1">IF(OR($AQ27=0,O$9=""),0,IFERROR(MATCH($AR27&amp;"|"&amp;TEXT(O$9,"yyyymmdd"),'Controle de reservas'!$T$14:$T$2013,0),0))</f>
      </c>
      <c r="BD27">
        <f ca="1">IF(OR($AQ27=0,P$9=""),0,IFERROR(MATCH($AR27&amp;"|"&amp;TEXT(P$9,"yyyymmdd"),'Controle de reservas'!$T$14:$T$2013,0),0))</f>
      </c>
      <c r="BE27">
        <f ca="1">IF(OR($AQ27=0,Q$9=""),0,IFERROR(MATCH($AR27&amp;"|"&amp;TEXT(Q$9,"yyyymmdd"),'Controle de reservas'!$T$14:$T$2013,0),0))</f>
      </c>
      <c r="BF27">
        <f ca="1">IF(OR($AQ27=0,R$9=""),0,IFERROR(MATCH($AR27&amp;"|"&amp;TEXT(R$9,"yyyymmdd"),'Controle de reservas'!$T$14:$T$2013,0),0))</f>
      </c>
      <c r="BG27">
        <f ca="1">IF(OR($AQ27=0,S$9=""),0,IFERROR(MATCH($AR27&amp;"|"&amp;TEXT(S$9,"yyyymmdd"),'Controle de reservas'!$T$14:$T$2013,0),0))</f>
      </c>
      <c r="BH27">
        <f ca="1">IF(OR($AQ27=0,T$9=""),0,IFERROR(MATCH($AR27&amp;"|"&amp;TEXT(T$9,"yyyymmdd"),'Controle de reservas'!$T$14:$T$2013,0),0))</f>
      </c>
      <c r="BI27">
        <f ca="1">IF(OR($AQ27=0,U$9=""),0,IFERROR(MATCH($AR27&amp;"|"&amp;TEXT(U$9,"yyyymmdd"),'Controle de reservas'!$T$14:$T$2013,0),0))</f>
      </c>
      <c r="BJ27">
        <f ca="1">IF(OR($AQ27=0,V$9=""),0,IFERROR(MATCH($AR27&amp;"|"&amp;TEXT(V$9,"yyyymmdd"),'Controle de reservas'!$T$14:$T$2013,0),0))</f>
      </c>
      <c r="BK27">
        <f ca="1">IF(OR($AQ27=0,W$9=""),0,IFERROR(MATCH($AR27&amp;"|"&amp;TEXT(W$9,"yyyymmdd"),'Controle de reservas'!$T$14:$T$2013,0),0))</f>
      </c>
      <c r="BL27">
        <f ca="1">IF(OR($AQ27=0,X$9=""),0,IFERROR(MATCH($AR27&amp;"|"&amp;TEXT(X$9,"yyyymmdd"),'Controle de reservas'!$T$14:$T$2013,0),0))</f>
      </c>
      <c r="BM27">
        <f ca="1">IF(OR($AQ27=0,Y$9=""),0,IFERROR(MATCH($AR27&amp;"|"&amp;TEXT(Y$9,"yyyymmdd"),'Controle de reservas'!$T$14:$T$2013,0),0))</f>
      </c>
      <c r="BN27">
        <f ca="1">IF(OR($AQ27=0,Z$9=""),0,IFERROR(MATCH($AR27&amp;"|"&amp;TEXT(Z$9,"yyyymmdd"),'Controle de reservas'!$T$14:$T$2013,0),0))</f>
      </c>
      <c r="BO27">
        <f ca="1">IF(OR($AQ27=0,AA$9=""),0,IFERROR(MATCH($AR27&amp;"|"&amp;TEXT(AA$9,"yyyymmdd"),'Controle de reservas'!$T$14:$T$2013,0),0))</f>
      </c>
      <c r="BP27">
        <f ca="1">IF(OR($AQ27=0,AB$9=""),0,IFERROR(MATCH($AR27&amp;"|"&amp;TEXT(AB$9,"yyyymmdd"),'Controle de reservas'!$T$14:$T$2013,0),0))</f>
      </c>
      <c r="BQ27">
        <f ca="1">IF(OR($AQ27=0,AC$9=""),0,IFERROR(MATCH($AR27&amp;"|"&amp;TEXT(AC$9,"yyyymmdd"),'Controle de reservas'!$T$14:$T$2013,0),0))</f>
      </c>
      <c r="BR27">
        <f ca="1">IF(OR($AQ27=0,AD$9=""),0,IFERROR(MATCH($AR27&amp;"|"&amp;TEXT(AD$9,"yyyymmdd"),'Controle de reservas'!$T$14:$T$2013,0),0))</f>
      </c>
      <c r="BS27">
        <f ca="1">IF(OR($AQ27=0,AE$9=""),0,IFERROR(MATCH($AR27&amp;"|"&amp;TEXT(AE$9,"yyyymmdd"),'Controle de reservas'!$T$14:$T$2013,0),0))</f>
      </c>
      <c r="BT27">
        <f ca="1">IF(OR($AQ27=0,AF$9=""),0,IFERROR(MATCH($AR27&amp;"|"&amp;TEXT(AF$9,"yyyymmdd"),'Controle de reservas'!$T$14:$T$2013,0),0))</f>
      </c>
      <c r="BU27">
        <f ca="1">IF(OR($AQ27=0,AG$9=""),0,IFERROR(MATCH($AR27&amp;"|"&amp;TEXT(AG$9,"yyyymmdd"),'Controle de reservas'!$T$14:$T$2013,0),0))</f>
      </c>
      <c r="BV27">
        <f ca="1">IF(OR($AQ27=0,AH$9=""),0,IFERROR(MATCH($AR27&amp;"|"&amp;TEXT(AH$9,"yyyymmdd"),'Controle de reservas'!$T$14:$T$2013,0),0))</f>
      </c>
      <c r="BW27">
        <f ca="1">IF(OR($AQ27=0,AI$9=""),0,IFERROR(MATCH($AR27&amp;"|"&amp;TEXT(AI$9,"yyyymmdd"),'Controle de reservas'!$T$14:$T$2013,0),0))</f>
      </c>
      <c r="BX27">
        <f ca="1">IF(OR($AQ27=0,AJ$9=""),0,IFERROR(MATCH($AR27&amp;"|"&amp;TEXT(AJ$9,"yyyymmdd"),'Controle de reservas'!$T$14:$T$2013,0),0))</f>
      </c>
      <c r="BY27">
        <f ca="1">IF(OR($AQ27=0,AK$9=""),0,IFERROR(MATCH($AR27&amp;"|"&amp;TEXT(AK$9,"yyyymmdd"),'Controle de reservas'!$T$14:$T$2013,0),0))</f>
      </c>
    </row>
    <row r="28" spans="1:77" ht="105" customHeight="1" x14ac:dyDescent="0.25">
      <c r="A28" s="14">
        <f ca="1">IF($AQ28=0,"",INDEX('Controle de reservas'!$A$14:$A$2013,$AQ28))</f>
      </c>
      <c r="B28" s="14">
        <f ca="1">IF($AQ28=0,"",INDEX('Controle de reservas'!$B$14:$B$2013,$AQ28))</f>
      </c>
      <c r="C28" s="14">
        <f ca="1">IF($AQ28=0,"",INDEX('Controle de reservas'!$C$14:$C$2013,$AQ28))</f>
      </c>
      <c r="D28" s="14">
        <f ca="1">IF($AQ28=0,"",INDEX('Controle de reservas'!$D$14:$D$2013,$AQ28))</f>
      </c>
      <c r="E28" s="14">
        <f ca="1">IF($AQ28=0,"",INDEX('Controle de reservas'!$E$14:$E$2013,$AQ28))</f>
      </c>
      <c r="F28" s="14">
        <f ca="1">IF($AQ28=0,"",INDEX('Controle de reservas'!$F$14:$F$2013,$AQ28))</f>
      </c>
      <c r="G28" s="15">
        <f ca="1">IF(OR($AQ28=0,G$9="",G$9&lt;$AS28,AND($AT28&lt;&gt;"",G$9&gt;$AT28)),"",IF(AU28=0,"—",IF(INDEX('Controle de reservas'!$P$14:$P$2013,AU28)="DUPLICIDADE NO DIA","CONFLITO"&amp;IF(INDEX('Controle de reservas'!$M$14:$M$2013,AU28)&lt;&gt;"",CHAR(10)&amp;INDEX('Controle de reservas'!$M$14:$M$2013,AU28),"")&amp;IF(INDEX('Controle de reservas'!$N$14:$N$2013,AU28)&lt;&gt;"",CHAR(10)&amp;"Subst.: "&amp;INDEX('Controle de reservas'!$N$14:$N$2013,AU28),"")&amp;IF(AND(ISNUMBER(INDEX('Controle de reservas'!$I$14:$I$2013,AU28)),INDEX('Controle de reservas'!$I$14:$I$2013,AU28)&gt;0,INDEX('Controle de reservas'!$K$14:$K$2013,AU28)&gt;INDEX('Controle de reservas'!$I$14:$I$2013,AU28)),CHAR(10)&amp;"DIVERGÊNCIA DE DATAS",""),IF(INDEX('Controle de reservas'!$L$14:$L$2013,AU28)="Em cobertura","COV",IF(INDEX('Controle de reservas'!$L$14:$L$2013,AU28)="Disponível","DISP",IF(INDEX('Controle de reservas'!$L$14:$L$2013,AU28)="Não utilizado","NU",IF(INDEX('Controle de reservas'!$L$14:$L$2013,AU28)="Folga","F",IF(INDEX('Controle de reservas'!$L$14:$L$2013,AU28)="Ocorrência","O",IF(INDEX('Controle de reservas'!$L$14:$L$2013,AU28)="Programado","PROG",IF(INDEX('Controle de reservas'!$L$14:$L$2013,AU28)="Disponível no posto","DP","SEM SITUAÇÃO")))))))&amp;IF(INDEX('Controle de reservas'!$M$14:$M$2013,AU28)&lt;&gt;"",CHAR(10)&amp;INDEX('Controle de reservas'!$M$14:$M$2013,AU28),IF(OR(INDEX('Controle de reservas'!$L$14:$L$2013,AU28)="Em cobertura",INDEX('Controle de reservas'!$L$14:$L$2013,AU28)="Programado"),CHAR(10)&amp;"SEM LOCAL",""))&amp;IF(INDEX('Controle de reservas'!$N$14:$N$2013,AU28)&lt;&gt;"",CHAR(10)&amp;"Subst.: "&amp;INDEX('Controle de reservas'!$N$14:$N$2013,AU28),"")&amp;IF(AND(ISNUMBER(INDEX('Controle de reservas'!$I$14:$I$2013,AU28)),INDEX('Controle de reservas'!$I$14:$I$2013,AU28)&gt;0,INDEX('Controle de reservas'!$K$14:$K$2013,AU28)&gt;INDEX('Controle de reservas'!$I$14:$I$2013,AU28)),CHAR(10)&amp;"DIVERGÊNCIA DE DATAS","")&amp;IF(INDEX('Controle de reservas'!$P$14:$P$2013,AU28)&lt;&gt;"OK"," !",""))))</f>
      </c>
      <c r="H28" s="15">
        <f ca="1">IF(OR($AQ28=0,H$9="",H$9&lt;$AS28,AND($AT28&lt;&gt;"",H$9&gt;$AT28)),"",IF(AV28=0,"—",IF(INDEX('Controle de reservas'!$P$14:$P$2013,AV28)="DUPLICIDADE NO DIA","CONFLITO"&amp;IF(INDEX('Controle de reservas'!$M$14:$M$2013,AV28)&lt;&gt;"",CHAR(10)&amp;INDEX('Controle de reservas'!$M$14:$M$2013,AV28),"")&amp;IF(INDEX('Controle de reservas'!$N$14:$N$2013,AV28)&lt;&gt;"",CHAR(10)&amp;"Subst.: "&amp;INDEX('Controle de reservas'!$N$14:$N$2013,AV28),"")&amp;IF(AND(ISNUMBER(INDEX('Controle de reservas'!$I$14:$I$2013,AV28)),INDEX('Controle de reservas'!$I$14:$I$2013,AV28)&gt;0,INDEX('Controle de reservas'!$K$14:$K$2013,AV28)&gt;INDEX('Controle de reservas'!$I$14:$I$2013,AV28)),CHAR(10)&amp;"DIVERGÊNCIA DE DATAS",""),IF(INDEX('Controle de reservas'!$L$14:$L$2013,AV28)="Em cobertura","COV",IF(INDEX('Controle de reservas'!$L$14:$L$2013,AV28)="Disponível","DISP",IF(INDEX('Controle de reservas'!$L$14:$L$2013,AV28)="Não utilizado","NU",IF(INDEX('Controle de reservas'!$L$14:$L$2013,AV28)="Folga","F",IF(INDEX('Controle de reservas'!$L$14:$L$2013,AV28)="Ocorrência","O",IF(INDEX('Controle de reservas'!$L$14:$L$2013,AV28)="Programado","PROG",IF(INDEX('Controle de reservas'!$L$14:$L$2013,AV28)="Disponível no posto","DP","SEM SITUAÇÃO")))))))&amp;IF(INDEX('Controle de reservas'!$M$14:$M$2013,AV28)&lt;&gt;"",CHAR(10)&amp;INDEX('Controle de reservas'!$M$14:$M$2013,AV28),IF(OR(INDEX('Controle de reservas'!$L$14:$L$2013,AV28)="Em cobertura",INDEX('Controle de reservas'!$L$14:$L$2013,AV28)="Programado"),CHAR(10)&amp;"SEM LOCAL",""))&amp;IF(INDEX('Controle de reservas'!$N$14:$N$2013,AV28)&lt;&gt;"",CHAR(10)&amp;"Subst.: "&amp;INDEX('Controle de reservas'!$N$14:$N$2013,AV28),"")&amp;IF(AND(ISNUMBER(INDEX('Controle de reservas'!$I$14:$I$2013,AV28)),INDEX('Controle de reservas'!$I$14:$I$2013,AV28)&gt;0,INDEX('Controle de reservas'!$K$14:$K$2013,AV28)&gt;INDEX('Controle de reservas'!$I$14:$I$2013,AV28)),CHAR(10)&amp;"DIVERGÊNCIA DE DATAS","")&amp;IF(INDEX('Controle de reservas'!$P$14:$P$2013,AV28)&lt;&gt;"OK"," !",""))))</f>
      </c>
      <c r="I28" s="15">
        <f ca="1">IF(OR($AQ28=0,I$9="",I$9&lt;$AS28,AND($AT28&lt;&gt;"",I$9&gt;$AT28)),"",IF(AW28=0,"—",IF(INDEX('Controle de reservas'!$P$14:$P$2013,AW28)="DUPLICIDADE NO DIA","CONFLITO"&amp;IF(INDEX('Controle de reservas'!$M$14:$M$2013,AW28)&lt;&gt;"",CHAR(10)&amp;INDEX('Controle de reservas'!$M$14:$M$2013,AW28),"")&amp;IF(INDEX('Controle de reservas'!$N$14:$N$2013,AW28)&lt;&gt;"",CHAR(10)&amp;"Subst.: "&amp;INDEX('Controle de reservas'!$N$14:$N$2013,AW28),"")&amp;IF(AND(ISNUMBER(INDEX('Controle de reservas'!$I$14:$I$2013,AW28)),INDEX('Controle de reservas'!$I$14:$I$2013,AW28)&gt;0,INDEX('Controle de reservas'!$K$14:$K$2013,AW28)&gt;INDEX('Controle de reservas'!$I$14:$I$2013,AW28)),CHAR(10)&amp;"DIVERGÊNCIA DE DATAS",""),IF(INDEX('Controle de reservas'!$L$14:$L$2013,AW28)="Em cobertura","COV",IF(INDEX('Controle de reservas'!$L$14:$L$2013,AW28)="Disponível","DISP",IF(INDEX('Controle de reservas'!$L$14:$L$2013,AW28)="Não utilizado","NU",IF(INDEX('Controle de reservas'!$L$14:$L$2013,AW28)="Folga","F",IF(INDEX('Controle de reservas'!$L$14:$L$2013,AW28)="Ocorrência","O",IF(INDEX('Controle de reservas'!$L$14:$L$2013,AW28)="Programado","PROG",IF(INDEX('Controle de reservas'!$L$14:$L$2013,AW28)="Disponível no posto","DP","SEM SITUAÇÃO")))))))&amp;IF(INDEX('Controle de reservas'!$M$14:$M$2013,AW28)&lt;&gt;"",CHAR(10)&amp;INDEX('Controle de reservas'!$M$14:$M$2013,AW28),IF(OR(INDEX('Controle de reservas'!$L$14:$L$2013,AW28)="Em cobertura",INDEX('Controle de reservas'!$L$14:$L$2013,AW28)="Programado"),CHAR(10)&amp;"SEM LOCAL",""))&amp;IF(INDEX('Controle de reservas'!$N$14:$N$2013,AW28)&lt;&gt;"",CHAR(10)&amp;"Subst.: "&amp;INDEX('Controle de reservas'!$N$14:$N$2013,AW28),"")&amp;IF(AND(ISNUMBER(INDEX('Controle de reservas'!$I$14:$I$2013,AW28)),INDEX('Controle de reservas'!$I$14:$I$2013,AW28)&gt;0,INDEX('Controle de reservas'!$K$14:$K$2013,AW28)&gt;INDEX('Controle de reservas'!$I$14:$I$2013,AW28)),CHAR(10)&amp;"DIVERGÊNCIA DE DATAS","")&amp;IF(INDEX('Controle de reservas'!$P$14:$P$2013,AW28)&lt;&gt;"OK"," !",""))))</f>
      </c>
      <c r="J28" s="15">
        <f ca="1">IF(OR($AQ28=0,J$9="",J$9&lt;$AS28,AND($AT28&lt;&gt;"",J$9&gt;$AT28)),"",IF(AX28=0,"—",IF(INDEX('Controle de reservas'!$P$14:$P$2013,AX28)="DUPLICIDADE NO DIA","CONFLITO"&amp;IF(INDEX('Controle de reservas'!$M$14:$M$2013,AX28)&lt;&gt;"",CHAR(10)&amp;INDEX('Controle de reservas'!$M$14:$M$2013,AX28),"")&amp;IF(INDEX('Controle de reservas'!$N$14:$N$2013,AX28)&lt;&gt;"",CHAR(10)&amp;"Subst.: "&amp;INDEX('Controle de reservas'!$N$14:$N$2013,AX28),"")&amp;IF(AND(ISNUMBER(INDEX('Controle de reservas'!$I$14:$I$2013,AX28)),INDEX('Controle de reservas'!$I$14:$I$2013,AX28)&gt;0,INDEX('Controle de reservas'!$K$14:$K$2013,AX28)&gt;INDEX('Controle de reservas'!$I$14:$I$2013,AX28)),CHAR(10)&amp;"DIVERGÊNCIA DE DATAS",""),IF(INDEX('Controle de reservas'!$L$14:$L$2013,AX28)="Em cobertura","COV",IF(INDEX('Controle de reservas'!$L$14:$L$2013,AX28)="Disponível","DISP",IF(INDEX('Controle de reservas'!$L$14:$L$2013,AX28)="Não utilizado","NU",IF(INDEX('Controle de reservas'!$L$14:$L$2013,AX28)="Folga","F",IF(INDEX('Controle de reservas'!$L$14:$L$2013,AX28)="Ocorrência","O",IF(INDEX('Controle de reservas'!$L$14:$L$2013,AX28)="Programado","PROG",IF(INDEX('Controle de reservas'!$L$14:$L$2013,AX28)="Disponível no posto","DP","SEM SITUAÇÃO")))))))&amp;IF(INDEX('Controle de reservas'!$M$14:$M$2013,AX28)&lt;&gt;"",CHAR(10)&amp;INDEX('Controle de reservas'!$M$14:$M$2013,AX28),IF(OR(INDEX('Controle de reservas'!$L$14:$L$2013,AX28)="Em cobertura",INDEX('Controle de reservas'!$L$14:$L$2013,AX28)="Programado"),CHAR(10)&amp;"SEM LOCAL",""))&amp;IF(INDEX('Controle de reservas'!$N$14:$N$2013,AX28)&lt;&gt;"",CHAR(10)&amp;"Subst.: "&amp;INDEX('Controle de reservas'!$N$14:$N$2013,AX28),"")&amp;IF(AND(ISNUMBER(INDEX('Controle de reservas'!$I$14:$I$2013,AX28)),INDEX('Controle de reservas'!$I$14:$I$2013,AX28)&gt;0,INDEX('Controle de reservas'!$K$14:$K$2013,AX28)&gt;INDEX('Controle de reservas'!$I$14:$I$2013,AX28)),CHAR(10)&amp;"DIVERGÊNCIA DE DATAS","")&amp;IF(INDEX('Controle de reservas'!$P$14:$P$2013,AX28)&lt;&gt;"OK"," !",""))))</f>
      </c>
      <c r="K28" s="15">
        <f ca="1">IF(OR($AQ28=0,K$9="",K$9&lt;$AS28,AND($AT28&lt;&gt;"",K$9&gt;$AT28)),"",IF(AY28=0,"—",IF(INDEX('Controle de reservas'!$P$14:$P$2013,AY28)="DUPLICIDADE NO DIA","CONFLITO"&amp;IF(INDEX('Controle de reservas'!$M$14:$M$2013,AY28)&lt;&gt;"",CHAR(10)&amp;INDEX('Controle de reservas'!$M$14:$M$2013,AY28),"")&amp;IF(INDEX('Controle de reservas'!$N$14:$N$2013,AY28)&lt;&gt;"",CHAR(10)&amp;"Subst.: "&amp;INDEX('Controle de reservas'!$N$14:$N$2013,AY28),"")&amp;IF(AND(ISNUMBER(INDEX('Controle de reservas'!$I$14:$I$2013,AY28)),INDEX('Controle de reservas'!$I$14:$I$2013,AY28)&gt;0,INDEX('Controle de reservas'!$K$14:$K$2013,AY28)&gt;INDEX('Controle de reservas'!$I$14:$I$2013,AY28)),CHAR(10)&amp;"DIVERGÊNCIA DE DATAS",""),IF(INDEX('Controle de reservas'!$L$14:$L$2013,AY28)="Em cobertura","COV",IF(INDEX('Controle de reservas'!$L$14:$L$2013,AY28)="Disponível","DISP",IF(INDEX('Controle de reservas'!$L$14:$L$2013,AY28)="Não utilizado","NU",IF(INDEX('Controle de reservas'!$L$14:$L$2013,AY28)="Folga","F",IF(INDEX('Controle de reservas'!$L$14:$L$2013,AY28)="Ocorrência","O",IF(INDEX('Controle de reservas'!$L$14:$L$2013,AY28)="Programado","PROG",IF(INDEX('Controle de reservas'!$L$14:$L$2013,AY28)="Disponível no posto","DP","SEM SITUAÇÃO")))))))&amp;IF(INDEX('Controle de reservas'!$M$14:$M$2013,AY28)&lt;&gt;"",CHAR(10)&amp;INDEX('Controle de reservas'!$M$14:$M$2013,AY28),IF(OR(INDEX('Controle de reservas'!$L$14:$L$2013,AY28)="Em cobertura",INDEX('Controle de reservas'!$L$14:$L$2013,AY28)="Programado"),CHAR(10)&amp;"SEM LOCAL",""))&amp;IF(INDEX('Controle de reservas'!$N$14:$N$2013,AY28)&lt;&gt;"",CHAR(10)&amp;"Subst.: "&amp;INDEX('Controle de reservas'!$N$14:$N$2013,AY28),"")&amp;IF(AND(ISNUMBER(INDEX('Controle de reservas'!$I$14:$I$2013,AY28)),INDEX('Controle de reservas'!$I$14:$I$2013,AY28)&gt;0,INDEX('Controle de reservas'!$K$14:$K$2013,AY28)&gt;INDEX('Controle de reservas'!$I$14:$I$2013,AY28)),CHAR(10)&amp;"DIVERGÊNCIA DE DATAS","")&amp;IF(INDEX('Controle de reservas'!$P$14:$P$2013,AY28)&lt;&gt;"OK"," !",""))))</f>
      </c>
      <c r="L28" s="15">
        <f ca="1">IF(OR($AQ28=0,L$9="",L$9&lt;$AS28,AND($AT28&lt;&gt;"",L$9&gt;$AT28)),"",IF(AZ28=0,"—",IF(INDEX('Controle de reservas'!$P$14:$P$2013,AZ28)="DUPLICIDADE NO DIA","CONFLITO"&amp;IF(INDEX('Controle de reservas'!$M$14:$M$2013,AZ28)&lt;&gt;"",CHAR(10)&amp;INDEX('Controle de reservas'!$M$14:$M$2013,AZ28),"")&amp;IF(INDEX('Controle de reservas'!$N$14:$N$2013,AZ28)&lt;&gt;"",CHAR(10)&amp;"Subst.: "&amp;INDEX('Controle de reservas'!$N$14:$N$2013,AZ28),"")&amp;IF(AND(ISNUMBER(INDEX('Controle de reservas'!$I$14:$I$2013,AZ28)),INDEX('Controle de reservas'!$I$14:$I$2013,AZ28)&gt;0,INDEX('Controle de reservas'!$K$14:$K$2013,AZ28)&gt;INDEX('Controle de reservas'!$I$14:$I$2013,AZ28)),CHAR(10)&amp;"DIVERGÊNCIA DE DATAS",""),IF(INDEX('Controle de reservas'!$L$14:$L$2013,AZ28)="Em cobertura","COV",IF(INDEX('Controle de reservas'!$L$14:$L$2013,AZ28)="Disponível","DISP",IF(INDEX('Controle de reservas'!$L$14:$L$2013,AZ28)="Não utilizado","NU",IF(INDEX('Controle de reservas'!$L$14:$L$2013,AZ28)="Folga","F",IF(INDEX('Controle de reservas'!$L$14:$L$2013,AZ28)="Ocorrência","O",IF(INDEX('Controle de reservas'!$L$14:$L$2013,AZ28)="Programado","PROG",IF(INDEX('Controle de reservas'!$L$14:$L$2013,AZ28)="Disponível no posto","DP","SEM SITUAÇÃO")))))))&amp;IF(INDEX('Controle de reservas'!$M$14:$M$2013,AZ28)&lt;&gt;"",CHAR(10)&amp;INDEX('Controle de reservas'!$M$14:$M$2013,AZ28),IF(OR(INDEX('Controle de reservas'!$L$14:$L$2013,AZ28)="Em cobertura",INDEX('Controle de reservas'!$L$14:$L$2013,AZ28)="Programado"),CHAR(10)&amp;"SEM LOCAL",""))&amp;IF(INDEX('Controle de reservas'!$N$14:$N$2013,AZ28)&lt;&gt;"",CHAR(10)&amp;"Subst.: "&amp;INDEX('Controle de reservas'!$N$14:$N$2013,AZ28),"")&amp;IF(AND(ISNUMBER(INDEX('Controle de reservas'!$I$14:$I$2013,AZ28)),INDEX('Controle de reservas'!$I$14:$I$2013,AZ28)&gt;0,INDEX('Controle de reservas'!$K$14:$K$2013,AZ28)&gt;INDEX('Controle de reservas'!$I$14:$I$2013,AZ28)),CHAR(10)&amp;"DIVERGÊNCIA DE DATAS","")&amp;IF(INDEX('Controle de reservas'!$P$14:$P$2013,AZ28)&lt;&gt;"OK"," !",""))))</f>
      </c>
      <c r="M28" s="15">
        <f ca="1">IF(OR($AQ28=0,M$9="",M$9&lt;$AS28,AND($AT28&lt;&gt;"",M$9&gt;$AT28)),"",IF(BA28=0,"—",IF(INDEX('Controle de reservas'!$P$14:$P$2013,BA28)="DUPLICIDADE NO DIA","CONFLITO"&amp;IF(INDEX('Controle de reservas'!$M$14:$M$2013,BA28)&lt;&gt;"",CHAR(10)&amp;INDEX('Controle de reservas'!$M$14:$M$2013,BA28),"")&amp;IF(INDEX('Controle de reservas'!$N$14:$N$2013,BA28)&lt;&gt;"",CHAR(10)&amp;"Subst.: "&amp;INDEX('Controle de reservas'!$N$14:$N$2013,BA28),"")&amp;IF(AND(ISNUMBER(INDEX('Controle de reservas'!$I$14:$I$2013,BA28)),INDEX('Controle de reservas'!$I$14:$I$2013,BA28)&gt;0,INDEX('Controle de reservas'!$K$14:$K$2013,BA28)&gt;INDEX('Controle de reservas'!$I$14:$I$2013,BA28)),CHAR(10)&amp;"DIVERGÊNCIA DE DATAS",""),IF(INDEX('Controle de reservas'!$L$14:$L$2013,BA28)="Em cobertura","COV",IF(INDEX('Controle de reservas'!$L$14:$L$2013,BA28)="Disponível","DISP",IF(INDEX('Controle de reservas'!$L$14:$L$2013,BA28)="Não utilizado","NU",IF(INDEX('Controle de reservas'!$L$14:$L$2013,BA28)="Folga","F",IF(INDEX('Controle de reservas'!$L$14:$L$2013,BA28)="Ocorrência","O",IF(INDEX('Controle de reservas'!$L$14:$L$2013,BA28)="Programado","PROG",IF(INDEX('Controle de reservas'!$L$14:$L$2013,BA28)="Disponível no posto","DP","SEM SITUAÇÃO")))))))&amp;IF(INDEX('Controle de reservas'!$M$14:$M$2013,BA28)&lt;&gt;"",CHAR(10)&amp;INDEX('Controle de reservas'!$M$14:$M$2013,BA28),IF(OR(INDEX('Controle de reservas'!$L$14:$L$2013,BA28)="Em cobertura",INDEX('Controle de reservas'!$L$14:$L$2013,BA28)="Programado"),CHAR(10)&amp;"SEM LOCAL",""))&amp;IF(INDEX('Controle de reservas'!$N$14:$N$2013,BA28)&lt;&gt;"",CHAR(10)&amp;"Subst.: "&amp;INDEX('Controle de reservas'!$N$14:$N$2013,BA28),"")&amp;IF(AND(ISNUMBER(INDEX('Controle de reservas'!$I$14:$I$2013,BA28)),INDEX('Controle de reservas'!$I$14:$I$2013,BA28)&gt;0,INDEX('Controle de reservas'!$K$14:$K$2013,BA28)&gt;INDEX('Controle de reservas'!$I$14:$I$2013,BA28)),CHAR(10)&amp;"DIVERGÊNCIA DE DATAS","")&amp;IF(INDEX('Controle de reservas'!$P$14:$P$2013,BA28)&lt;&gt;"OK"," !",""))))</f>
      </c>
      <c r="N28" s="15">
        <f ca="1">IF(OR($AQ28=0,N$9="",N$9&lt;$AS28,AND($AT28&lt;&gt;"",N$9&gt;$AT28)),"",IF(BB28=0,"—",IF(INDEX('Controle de reservas'!$P$14:$P$2013,BB28)="DUPLICIDADE NO DIA","CONFLITO"&amp;IF(INDEX('Controle de reservas'!$M$14:$M$2013,BB28)&lt;&gt;"",CHAR(10)&amp;INDEX('Controle de reservas'!$M$14:$M$2013,BB28),"")&amp;IF(INDEX('Controle de reservas'!$N$14:$N$2013,BB28)&lt;&gt;"",CHAR(10)&amp;"Subst.: "&amp;INDEX('Controle de reservas'!$N$14:$N$2013,BB28),"")&amp;IF(AND(ISNUMBER(INDEX('Controle de reservas'!$I$14:$I$2013,BB28)),INDEX('Controle de reservas'!$I$14:$I$2013,BB28)&gt;0,INDEX('Controle de reservas'!$K$14:$K$2013,BB28)&gt;INDEX('Controle de reservas'!$I$14:$I$2013,BB28)),CHAR(10)&amp;"DIVERGÊNCIA DE DATAS",""),IF(INDEX('Controle de reservas'!$L$14:$L$2013,BB28)="Em cobertura","COV",IF(INDEX('Controle de reservas'!$L$14:$L$2013,BB28)="Disponível","DISP",IF(INDEX('Controle de reservas'!$L$14:$L$2013,BB28)="Não utilizado","NU",IF(INDEX('Controle de reservas'!$L$14:$L$2013,BB28)="Folga","F",IF(INDEX('Controle de reservas'!$L$14:$L$2013,BB28)="Ocorrência","O",IF(INDEX('Controle de reservas'!$L$14:$L$2013,BB28)="Programado","PROG",IF(INDEX('Controle de reservas'!$L$14:$L$2013,BB28)="Disponível no posto","DP","SEM SITUAÇÃO")))))))&amp;IF(INDEX('Controle de reservas'!$M$14:$M$2013,BB28)&lt;&gt;"",CHAR(10)&amp;INDEX('Controle de reservas'!$M$14:$M$2013,BB28),IF(OR(INDEX('Controle de reservas'!$L$14:$L$2013,BB28)="Em cobertura",INDEX('Controle de reservas'!$L$14:$L$2013,BB28)="Programado"),CHAR(10)&amp;"SEM LOCAL",""))&amp;IF(INDEX('Controle de reservas'!$N$14:$N$2013,BB28)&lt;&gt;"",CHAR(10)&amp;"Subst.: "&amp;INDEX('Controle de reservas'!$N$14:$N$2013,BB28),"")&amp;IF(AND(ISNUMBER(INDEX('Controle de reservas'!$I$14:$I$2013,BB28)),INDEX('Controle de reservas'!$I$14:$I$2013,BB28)&gt;0,INDEX('Controle de reservas'!$K$14:$K$2013,BB28)&gt;INDEX('Controle de reservas'!$I$14:$I$2013,BB28)),CHAR(10)&amp;"DIVERGÊNCIA DE DATAS","")&amp;IF(INDEX('Controle de reservas'!$P$14:$P$2013,BB28)&lt;&gt;"OK"," !",""))))</f>
      </c>
      <c r="O28" s="15">
        <f ca="1">IF(OR($AQ28=0,O$9="",O$9&lt;$AS28,AND($AT28&lt;&gt;"",O$9&gt;$AT28)),"",IF(BC28=0,"—",IF(INDEX('Controle de reservas'!$P$14:$P$2013,BC28)="DUPLICIDADE NO DIA","CONFLITO"&amp;IF(INDEX('Controle de reservas'!$M$14:$M$2013,BC28)&lt;&gt;"",CHAR(10)&amp;INDEX('Controle de reservas'!$M$14:$M$2013,BC28),"")&amp;IF(INDEX('Controle de reservas'!$N$14:$N$2013,BC28)&lt;&gt;"",CHAR(10)&amp;"Subst.: "&amp;INDEX('Controle de reservas'!$N$14:$N$2013,BC28),"")&amp;IF(AND(ISNUMBER(INDEX('Controle de reservas'!$I$14:$I$2013,BC28)),INDEX('Controle de reservas'!$I$14:$I$2013,BC28)&gt;0,INDEX('Controle de reservas'!$K$14:$K$2013,BC28)&gt;INDEX('Controle de reservas'!$I$14:$I$2013,BC28)),CHAR(10)&amp;"DIVERGÊNCIA DE DATAS",""),IF(INDEX('Controle de reservas'!$L$14:$L$2013,BC28)="Em cobertura","COV",IF(INDEX('Controle de reservas'!$L$14:$L$2013,BC28)="Disponível","DISP",IF(INDEX('Controle de reservas'!$L$14:$L$2013,BC28)="Não utilizado","NU",IF(INDEX('Controle de reservas'!$L$14:$L$2013,BC28)="Folga","F",IF(INDEX('Controle de reservas'!$L$14:$L$2013,BC28)="Ocorrência","O",IF(INDEX('Controle de reservas'!$L$14:$L$2013,BC28)="Programado","PROG",IF(INDEX('Controle de reservas'!$L$14:$L$2013,BC28)="Disponível no posto","DP","SEM SITUAÇÃO")))))))&amp;IF(INDEX('Controle de reservas'!$M$14:$M$2013,BC28)&lt;&gt;"",CHAR(10)&amp;INDEX('Controle de reservas'!$M$14:$M$2013,BC28),IF(OR(INDEX('Controle de reservas'!$L$14:$L$2013,BC28)="Em cobertura",INDEX('Controle de reservas'!$L$14:$L$2013,BC28)="Programado"),CHAR(10)&amp;"SEM LOCAL",""))&amp;IF(INDEX('Controle de reservas'!$N$14:$N$2013,BC28)&lt;&gt;"",CHAR(10)&amp;"Subst.: "&amp;INDEX('Controle de reservas'!$N$14:$N$2013,BC28),"")&amp;IF(AND(ISNUMBER(INDEX('Controle de reservas'!$I$14:$I$2013,BC28)),INDEX('Controle de reservas'!$I$14:$I$2013,BC28)&gt;0,INDEX('Controle de reservas'!$K$14:$K$2013,BC28)&gt;INDEX('Controle de reservas'!$I$14:$I$2013,BC28)),CHAR(10)&amp;"DIVERGÊNCIA DE DATAS","")&amp;IF(INDEX('Controle de reservas'!$P$14:$P$2013,BC28)&lt;&gt;"OK"," !",""))))</f>
      </c>
      <c r="P28" s="15">
        <f ca="1">IF(OR($AQ28=0,P$9="",P$9&lt;$AS28,AND($AT28&lt;&gt;"",P$9&gt;$AT28)),"",IF(BD28=0,"—",IF(INDEX('Controle de reservas'!$P$14:$P$2013,BD28)="DUPLICIDADE NO DIA","CONFLITO"&amp;IF(INDEX('Controle de reservas'!$M$14:$M$2013,BD28)&lt;&gt;"",CHAR(10)&amp;INDEX('Controle de reservas'!$M$14:$M$2013,BD28),"")&amp;IF(INDEX('Controle de reservas'!$N$14:$N$2013,BD28)&lt;&gt;"",CHAR(10)&amp;"Subst.: "&amp;INDEX('Controle de reservas'!$N$14:$N$2013,BD28),"")&amp;IF(AND(ISNUMBER(INDEX('Controle de reservas'!$I$14:$I$2013,BD28)),INDEX('Controle de reservas'!$I$14:$I$2013,BD28)&gt;0,INDEX('Controle de reservas'!$K$14:$K$2013,BD28)&gt;INDEX('Controle de reservas'!$I$14:$I$2013,BD28)),CHAR(10)&amp;"DIVERGÊNCIA DE DATAS",""),IF(INDEX('Controle de reservas'!$L$14:$L$2013,BD28)="Em cobertura","COV",IF(INDEX('Controle de reservas'!$L$14:$L$2013,BD28)="Disponível","DISP",IF(INDEX('Controle de reservas'!$L$14:$L$2013,BD28)="Não utilizado","NU",IF(INDEX('Controle de reservas'!$L$14:$L$2013,BD28)="Folga","F",IF(INDEX('Controle de reservas'!$L$14:$L$2013,BD28)="Ocorrência","O",IF(INDEX('Controle de reservas'!$L$14:$L$2013,BD28)="Programado","PROG",IF(INDEX('Controle de reservas'!$L$14:$L$2013,BD28)="Disponível no posto","DP","SEM SITUAÇÃO")))))))&amp;IF(INDEX('Controle de reservas'!$M$14:$M$2013,BD28)&lt;&gt;"",CHAR(10)&amp;INDEX('Controle de reservas'!$M$14:$M$2013,BD28),IF(OR(INDEX('Controle de reservas'!$L$14:$L$2013,BD28)="Em cobertura",INDEX('Controle de reservas'!$L$14:$L$2013,BD28)="Programado"),CHAR(10)&amp;"SEM LOCAL",""))&amp;IF(INDEX('Controle de reservas'!$N$14:$N$2013,BD28)&lt;&gt;"",CHAR(10)&amp;"Subst.: "&amp;INDEX('Controle de reservas'!$N$14:$N$2013,BD28),"")&amp;IF(AND(ISNUMBER(INDEX('Controle de reservas'!$I$14:$I$2013,BD28)),INDEX('Controle de reservas'!$I$14:$I$2013,BD28)&gt;0,INDEX('Controle de reservas'!$K$14:$K$2013,BD28)&gt;INDEX('Controle de reservas'!$I$14:$I$2013,BD28)),CHAR(10)&amp;"DIVERGÊNCIA DE DATAS","")&amp;IF(INDEX('Controle de reservas'!$P$14:$P$2013,BD28)&lt;&gt;"OK"," !",""))))</f>
      </c>
      <c r="Q28" s="15">
        <f ca="1">IF(OR($AQ28=0,Q$9="",Q$9&lt;$AS28,AND($AT28&lt;&gt;"",Q$9&gt;$AT28)),"",IF(BE28=0,"—",IF(INDEX('Controle de reservas'!$P$14:$P$2013,BE28)="DUPLICIDADE NO DIA","CONFLITO"&amp;IF(INDEX('Controle de reservas'!$M$14:$M$2013,BE28)&lt;&gt;"",CHAR(10)&amp;INDEX('Controle de reservas'!$M$14:$M$2013,BE28),"")&amp;IF(INDEX('Controle de reservas'!$N$14:$N$2013,BE28)&lt;&gt;"",CHAR(10)&amp;"Subst.: "&amp;INDEX('Controle de reservas'!$N$14:$N$2013,BE28),"")&amp;IF(AND(ISNUMBER(INDEX('Controle de reservas'!$I$14:$I$2013,BE28)),INDEX('Controle de reservas'!$I$14:$I$2013,BE28)&gt;0,INDEX('Controle de reservas'!$K$14:$K$2013,BE28)&gt;INDEX('Controle de reservas'!$I$14:$I$2013,BE28)),CHAR(10)&amp;"DIVERGÊNCIA DE DATAS",""),IF(INDEX('Controle de reservas'!$L$14:$L$2013,BE28)="Em cobertura","COV",IF(INDEX('Controle de reservas'!$L$14:$L$2013,BE28)="Disponível","DISP",IF(INDEX('Controle de reservas'!$L$14:$L$2013,BE28)="Não utilizado","NU",IF(INDEX('Controle de reservas'!$L$14:$L$2013,BE28)="Folga","F",IF(INDEX('Controle de reservas'!$L$14:$L$2013,BE28)="Ocorrência","O",IF(INDEX('Controle de reservas'!$L$14:$L$2013,BE28)="Programado","PROG",IF(INDEX('Controle de reservas'!$L$14:$L$2013,BE28)="Disponível no posto","DP","SEM SITUAÇÃO")))))))&amp;IF(INDEX('Controle de reservas'!$M$14:$M$2013,BE28)&lt;&gt;"",CHAR(10)&amp;INDEX('Controle de reservas'!$M$14:$M$2013,BE28),IF(OR(INDEX('Controle de reservas'!$L$14:$L$2013,BE28)="Em cobertura",INDEX('Controle de reservas'!$L$14:$L$2013,BE28)="Programado"),CHAR(10)&amp;"SEM LOCAL",""))&amp;IF(INDEX('Controle de reservas'!$N$14:$N$2013,BE28)&lt;&gt;"",CHAR(10)&amp;"Subst.: "&amp;INDEX('Controle de reservas'!$N$14:$N$2013,BE28),"")&amp;IF(AND(ISNUMBER(INDEX('Controle de reservas'!$I$14:$I$2013,BE28)),INDEX('Controle de reservas'!$I$14:$I$2013,BE28)&gt;0,INDEX('Controle de reservas'!$K$14:$K$2013,BE28)&gt;INDEX('Controle de reservas'!$I$14:$I$2013,BE28)),CHAR(10)&amp;"DIVERGÊNCIA DE DATAS","")&amp;IF(INDEX('Controle de reservas'!$P$14:$P$2013,BE28)&lt;&gt;"OK"," !",""))))</f>
      </c>
      <c r="R28" s="15">
        <f ca="1">IF(OR($AQ28=0,R$9="",R$9&lt;$AS28,AND($AT28&lt;&gt;"",R$9&gt;$AT28)),"",IF(BF28=0,"—",IF(INDEX('Controle de reservas'!$P$14:$P$2013,BF28)="DUPLICIDADE NO DIA","CONFLITO"&amp;IF(INDEX('Controle de reservas'!$M$14:$M$2013,BF28)&lt;&gt;"",CHAR(10)&amp;INDEX('Controle de reservas'!$M$14:$M$2013,BF28),"")&amp;IF(INDEX('Controle de reservas'!$N$14:$N$2013,BF28)&lt;&gt;"",CHAR(10)&amp;"Subst.: "&amp;INDEX('Controle de reservas'!$N$14:$N$2013,BF28),"")&amp;IF(AND(ISNUMBER(INDEX('Controle de reservas'!$I$14:$I$2013,BF28)),INDEX('Controle de reservas'!$I$14:$I$2013,BF28)&gt;0,INDEX('Controle de reservas'!$K$14:$K$2013,BF28)&gt;INDEX('Controle de reservas'!$I$14:$I$2013,BF28)),CHAR(10)&amp;"DIVERGÊNCIA DE DATAS",""),IF(INDEX('Controle de reservas'!$L$14:$L$2013,BF28)="Em cobertura","COV",IF(INDEX('Controle de reservas'!$L$14:$L$2013,BF28)="Disponível","DISP",IF(INDEX('Controle de reservas'!$L$14:$L$2013,BF28)="Não utilizado","NU",IF(INDEX('Controle de reservas'!$L$14:$L$2013,BF28)="Folga","F",IF(INDEX('Controle de reservas'!$L$14:$L$2013,BF28)="Ocorrência","O",IF(INDEX('Controle de reservas'!$L$14:$L$2013,BF28)="Programado","PROG",IF(INDEX('Controle de reservas'!$L$14:$L$2013,BF28)="Disponível no posto","DP","SEM SITUAÇÃO")))))))&amp;IF(INDEX('Controle de reservas'!$M$14:$M$2013,BF28)&lt;&gt;"",CHAR(10)&amp;INDEX('Controle de reservas'!$M$14:$M$2013,BF28),IF(OR(INDEX('Controle de reservas'!$L$14:$L$2013,BF28)="Em cobertura",INDEX('Controle de reservas'!$L$14:$L$2013,BF28)="Programado"),CHAR(10)&amp;"SEM LOCAL",""))&amp;IF(INDEX('Controle de reservas'!$N$14:$N$2013,BF28)&lt;&gt;"",CHAR(10)&amp;"Subst.: "&amp;INDEX('Controle de reservas'!$N$14:$N$2013,BF28),"")&amp;IF(AND(ISNUMBER(INDEX('Controle de reservas'!$I$14:$I$2013,BF28)),INDEX('Controle de reservas'!$I$14:$I$2013,BF28)&gt;0,INDEX('Controle de reservas'!$K$14:$K$2013,BF28)&gt;INDEX('Controle de reservas'!$I$14:$I$2013,BF28)),CHAR(10)&amp;"DIVERGÊNCIA DE DATAS","")&amp;IF(INDEX('Controle de reservas'!$P$14:$P$2013,BF28)&lt;&gt;"OK"," !",""))))</f>
      </c>
      <c r="S28" s="15">
        <f ca="1">IF(OR($AQ28=0,S$9="",S$9&lt;$AS28,AND($AT28&lt;&gt;"",S$9&gt;$AT28)),"",IF(BG28=0,"—",IF(INDEX('Controle de reservas'!$P$14:$P$2013,BG28)="DUPLICIDADE NO DIA","CONFLITO"&amp;IF(INDEX('Controle de reservas'!$M$14:$M$2013,BG28)&lt;&gt;"",CHAR(10)&amp;INDEX('Controle de reservas'!$M$14:$M$2013,BG28),"")&amp;IF(INDEX('Controle de reservas'!$N$14:$N$2013,BG28)&lt;&gt;"",CHAR(10)&amp;"Subst.: "&amp;INDEX('Controle de reservas'!$N$14:$N$2013,BG28),"")&amp;IF(AND(ISNUMBER(INDEX('Controle de reservas'!$I$14:$I$2013,BG28)),INDEX('Controle de reservas'!$I$14:$I$2013,BG28)&gt;0,INDEX('Controle de reservas'!$K$14:$K$2013,BG28)&gt;INDEX('Controle de reservas'!$I$14:$I$2013,BG28)),CHAR(10)&amp;"DIVERGÊNCIA DE DATAS",""),IF(INDEX('Controle de reservas'!$L$14:$L$2013,BG28)="Em cobertura","COV",IF(INDEX('Controle de reservas'!$L$14:$L$2013,BG28)="Disponível","DISP",IF(INDEX('Controle de reservas'!$L$14:$L$2013,BG28)="Não utilizado","NU",IF(INDEX('Controle de reservas'!$L$14:$L$2013,BG28)="Folga","F",IF(INDEX('Controle de reservas'!$L$14:$L$2013,BG28)="Ocorrência","O",IF(INDEX('Controle de reservas'!$L$14:$L$2013,BG28)="Programado","PROG",IF(INDEX('Controle de reservas'!$L$14:$L$2013,BG28)="Disponível no posto","DP","SEM SITUAÇÃO")))))))&amp;IF(INDEX('Controle de reservas'!$M$14:$M$2013,BG28)&lt;&gt;"",CHAR(10)&amp;INDEX('Controle de reservas'!$M$14:$M$2013,BG28),IF(OR(INDEX('Controle de reservas'!$L$14:$L$2013,BG28)="Em cobertura",INDEX('Controle de reservas'!$L$14:$L$2013,BG28)="Programado"),CHAR(10)&amp;"SEM LOCAL",""))&amp;IF(INDEX('Controle de reservas'!$N$14:$N$2013,BG28)&lt;&gt;"",CHAR(10)&amp;"Subst.: "&amp;INDEX('Controle de reservas'!$N$14:$N$2013,BG28),"")&amp;IF(AND(ISNUMBER(INDEX('Controle de reservas'!$I$14:$I$2013,BG28)),INDEX('Controle de reservas'!$I$14:$I$2013,BG28)&gt;0,INDEX('Controle de reservas'!$K$14:$K$2013,BG28)&gt;INDEX('Controle de reservas'!$I$14:$I$2013,BG28)),CHAR(10)&amp;"DIVERGÊNCIA DE DATAS","")&amp;IF(INDEX('Controle de reservas'!$P$14:$P$2013,BG28)&lt;&gt;"OK"," !",""))))</f>
      </c>
      <c r="T28" s="15">
        <f ca="1">IF(OR($AQ28=0,T$9="",T$9&lt;$AS28,AND($AT28&lt;&gt;"",T$9&gt;$AT28)),"",IF(BH28=0,"—",IF(INDEX('Controle de reservas'!$P$14:$P$2013,BH28)="DUPLICIDADE NO DIA","CONFLITO"&amp;IF(INDEX('Controle de reservas'!$M$14:$M$2013,BH28)&lt;&gt;"",CHAR(10)&amp;INDEX('Controle de reservas'!$M$14:$M$2013,BH28),"")&amp;IF(INDEX('Controle de reservas'!$N$14:$N$2013,BH28)&lt;&gt;"",CHAR(10)&amp;"Subst.: "&amp;INDEX('Controle de reservas'!$N$14:$N$2013,BH28),"")&amp;IF(AND(ISNUMBER(INDEX('Controle de reservas'!$I$14:$I$2013,BH28)),INDEX('Controle de reservas'!$I$14:$I$2013,BH28)&gt;0,INDEX('Controle de reservas'!$K$14:$K$2013,BH28)&gt;INDEX('Controle de reservas'!$I$14:$I$2013,BH28)),CHAR(10)&amp;"DIVERGÊNCIA DE DATAS",""),IF(INDEX('Controle de reservas'!$L$14:$L$2013,BH28)="Em cobertura","COV",IF(INDEX('Controle de reservas'!$L$14:$L$2013,BH28)="Disponível","DISP",IF(INDEX('Controle de reservas'!$L$14:$L$2013,BH28)="Não utilizado","NU",IF(INDEX('Controle de reservas'!$L$14:$L$2013,BH28)="Folga","F",IF(INDEX('Controle de reservas'!$L$14:$L$2013,BH28)="Ocorrência","O",IF(INDEX('Controle de reservas'!$L$14:$L$2013,BH28)="Programado","PROG",IF(INDEX('Controle de reservas'!$L$14:$L$2013,BH28)="Disponível no posto","DP","SEM SITUAÇÃO")))))))&amp;IF(INDEX('Controle de reservas'!$M$14:$M$2013,BH28)&lt;&gt;"",CHAR(10)&amp;INDEX('Controle de reservas'!$M$14:$M$2013,BH28),IF(OR(INDEX('Controle de reservas'!$L$14:$L$2013,BH28)="Em cobertura",INDEX('Controle de reservas'!$L$14:$L$2013,BH28)="Programado"),CHAR(10)&amp;"SEM LOCAL",""))&amp;IF(INDEX('Controle de reservas'!$N$14:$N$2013,BH28)&lt;&gt;"",CHAR(10)&amp;"Subst.: "&amp;INDEX('Controle de reservas'!$N$14:$N$2013,BH28),"")&amp;IF(AND(ISNUMBER(INDEX('Controle de reservas'!$I$14:$I$2013,BH28)),INDEX('Controle de reservas'!$I$14:$I$2013,BH28)&gt;0,INDEX('Controle de reservas'!$K$14:$K$2013,BH28)&gt;INDEX('Controle de reservas'!$I$14:$I$2013,BH28)),CHAR(10)&amp;"DIVERGÊNCIA DE DATAS","")&amp;IF(INDEX('Controle de reservas'!$P$14:$P$2013,BH28)&lt;&gt;"OK"," !",""))))</f>
      </c>
      <c r="U28" s="15">
        <f ca="1">IF(OR($AQ28=0,U$9="",U$9&lt;$AS28,AND($AT28&lt;&gt;"",U$9&gt;$AT28)),"",IF(BI28=0,"—",IF(INDEX('Controle de reservas'!$P$14:$P$2013,BI28)="DUPLICIDADE NO DIA","CONFLITO"&amp;IF(INDEX('Controle de reservas'!$M$14:$M$2013,BI28)&lt;&gt;"",CHAR(10)&amp;INDEX('Controle de reservas'!$M$14:$M$2013,BI28),"")&amp;IF(INDEX('Controle de reservas'!$N$14:$N$2013,BI28)&lt;&gt;"",CHAR(10)&amp;"Subst.: "&amp;INDEX('Controle de reservas'!$N$14:$N$2013,BI28),"")&amp;IF(AND(ISNUMBER(INDEX('Controle de reservas'!$I$14:$I$2013,BI28)),INDEX('Controle de reservas'!$I$14:$I$2013,BI28)&gt;0,INDEX('Controle de reservas'!$K$14:$K$2013,BI28)&gt;INDEX('Controle de reservas'!$I$14:$I$2013,BI28)),CHAR(10)&amp;"DIVERGÊNCIA DE DATAS",""),IF(INDEX('Controle de reservas'!$L$14:$L$2013,BI28)="Em cobertura","COV",IF(INDEX('Controle de reservas'!$L$14:$L$2013,BI28)="Disponível","DISP",IF(INDEX('Controle de reservas'!$L$14:$L$2013,BI28)="Não utilizado","NU",IF(INDEX('Controle de reservas'!$L$14:$L$2013,BI28)="Folga","F",IF(INDEX('Controle de reservas'!$L$14:$L$2013,BI28)="Ocorrência","O",IF(INDEX('Controle de reservas'!$L$14:$L$2013,BI28)="Programado","PROG",IF(INDEX('Controle de reservas'!$L$14:$L$2013,BI28)="Disponível no posto","DP","SEM SITUAÇÃO")))))))&amp;IF(INDEX('Controle de reservas'!$M$14:$M$2013,BI28)&lt;&gt;"",CHAR(10)&amp;INDEX('Controle de reservas'!$M$14:$M$2013,BI28),IF(OR(INDEX('Controle de reservas'!$L$14:$L$2013,BI28)="Em cobertura",INDEX('Controle de reservas'!$L$14:$L$2013,BI28)="Programado"),CHAR(10)&amp;"SEM LOCAL",""))&amp;IF(INDEX('Controle de reservas'!$N$14:$N$2013,BI28)&lt;&gt;"",CHAR(10)&amp;"Subst.: "&amp;INDEX('Controle de reservas'!$N$14:$N$2013,BI28),"")&amp;IF(AND(ISNUMBER(INDEX('Controle de reservas'!$I$14:$I$2013,BI28)),INDEX('Controle de reservas'!$I$14:$I$2013,BI28)&gt;0,INDEX('Controle de reservas'!$K$14:$K$2013,BI28)&gt;INDEX('Controle de reservas'!$I$14:$I$2013,BI28)),CHAR(10)&amp;"DIVERGÊNCIA DE DATAS","")&amp;IF(INDEX('Controle de reservas'!$P$14:$P$2013,BI28)&lt;&gt;"OK"," !",""))))</f>
      </c>
      <c r="V28" s="15">
        <f ca="1">IF(OR($AQ28=0,V$9="",V$9&lt;$AS28,AND($AT28&lt;&gt;"",V$9&gt;$AT28)),"",IF(BJ28=0,"—",IF(INDEX('Controle de reservas'!$P$14:$P$2013,BJ28)="DUPLICIDADE NO DIA","CONFLITO"&amp;IF(INDEX('Controle de reservas'!$M$14:$M$2013,BJ28)&lt;&gt;"",CHAR(10)&amp;INDEX('Controle de reservas'!$M$14:$M$2013,BJ28),"")&amp;IF(INDEX('Controle de reservas'!$N$14:$N$2013,BJ28)&lt;&gt;"",CHAR(10)&amp;"Subst.: "&amp;INDEX('Controle de reservas'!$N$14:$N$2013,BJ28),"")&amp;IF(AND(ISNUMBER(INDEX('Controle de reservas'!$I$14:$I$2013,BJ28)),INDEX('Controle de reservas'!$I$14:$I$2013,BJ28)&gt;0,INDEX('Controle de reservas'!$K$14:$K$2013,BJ28)&gt;INDEX('Controle de reservas'!$I$14:$I$2013,BJ28)),CHAR(10)&amp;"DIVERGÊNCIA DE DATAS",""),IF(INDEX('Controle de reservas'!$L$14:$L$2013,BJ28)="Em cobertura","COV",IF(INDEX('Controle de reservas'!$L$14:$L$2013,BJ28)="Disponível","DISP",IF(INDEX('Controle de reservas'!$L$14:$L$2013,BJ28)="Não utilizado","NU",IF(INDEX('Controle de reservas'!$L$14:$L$2013,BJ28)="Folga","F",IF(INDEX('Controle de reservas'!$L$14:$L$2013,BJ28)="Ocorrência","O",IF(INDEX('Controle de reservas'!$L$14:$L$2013,BJ28)="Programado","PROG",IF(INDEX('Controle de reservas'!$L$14:$L$2013,BJ28)="Disponível no posto","DP","SEM SITUAÇÃO")))))))&amp;IF(INDEX('Controle de reservas'!$M$14:$M$2013,BJ28)&lt;&gt;"",CHAR(10)&amp;INDEX('Controle de reservas'!$M$14:$M$2013,BJ28),IF(OR(INDEX('Controle de reservas'!$L$14:$L$2013,BJ28)="Em cobertura",INDEX('Controle de reservas'!$L$14:$L$2013,BJ28)="Programado"),CHAR(10)&amp;"SEM LOCAL",""))&amp;IF(INDEX('Controle de reservas'!$N$14:$N$2013,BJ28)&lt;&gt;"",CHAR(10)&amp;"Subst.: "&amp;INDEX('Controle de reservas'!$N$14:$N$2013,BJ28),"")&amp;IF(AND(ISNUMBER(INDEX('Controle de reservas'!$I$14:$I$2013,BJ28)),INDEX('Controle de reservas'!$I$14:$I$2013,BJ28)&gt;0,INDEX('Controle de reservas'!$K$14:$K$2013,BJ28)&gt;INDEX('Controle de reservas'!$I$14:$I$2013,BJ28)),CHAR(10)&amp;"DIVERGÊNCIA DE DATAS","")&amp;IF(INDEX('Controle de reservas'!$P$14:$P$2013,BJ28)&lt;&gt;"OK"," !",""))))</f>
      </c>
      <c r="W28" s="15">
        <f ca="1">IF(OR($AQ28=0,W$9="",W$9&lt;$AS28,AND($AT28&lt;&gt;"",W$9&gt;$AT28)),"",IF(BK28=0,"—",IF(INDEX('Controle de reservas'!$P$14:$P$2013,BK28)="DUPLICIDADE NO DIA","CONFLITO"&amp;IF(INDEX('Controle de reservas'!$M$14:$M$2013,BK28)&lt;&gt;"",CHAR(10)&amp;INDEX('Controle de reservas'!$M$14:$M$2013,BK28),"")&amp;IF(INDEX('Controle de reservas'!$N$14:$N$2013,BK28)&lt;&gt;"",CHAR(10)&amp;"Subst.: "&amp;INDEX('Controle de reservas'!$N$14:$N$2013,BK28),"")&amp;IF(AND(ISNUMBER(INDEX('Controle de reservas'!$I$14:$I$2013,BK28)),INDEX('Controle de reservas'!$I$14:$I$2013,BK28)&gt;0,INDEX('Controle de reservas'!$K$14:$K$2013,BK28)&gt;INDEX('Controle de reservas'!$I$14:$I$2013,BK28)),CHAR(10)&amp;"DIVERGÊNCIA DE DATAS",""),IF(INDEX('Controle de reservas'!$L$14:$L$2013,BK28)="Em cobertura","COV",IF(INDEX('Controle de reservas'!$L$14:$L$2013,BK28)="Disponível","DISP",IF(INDEX('Controle de reservas'!$L$14:$L$2013,BK28)="Não utilizado","NU",IF(INDEX('Controle de reservas'!$L$14:$L$2013,BK28)="Folga","F",IF(INDEX('Controle de reservas'!$L$14:$L$2013,BK28)="Ocorrência","O",IF(INDEX('Controle de reservas'!$L$14:$L$2013,BK28)="Programado","PROG",IF(INDEX('Controle de reservas'!$L$14:$L$2013,BK28)="Disponível no posto","DP","SEM SITUAÇÃO")))))))&amp;IF(INDEX('Controle de reservas'!$M$14:$M$2013,BK28)&lt;&gt;"",CHAR(10)&amp;INDEX('Controle de reservas'!$M$14:$M$2013,BK28),IF(OR(INDEX('Controle de reservas'!$L$14:$L$2013,BK28)="Em cobertura",INDEX('Controle de reservas'!$L$14:$L$2013,BK28)="Programado"),CHAR(10)&amp;"SEM LOCAL",""))&amp;IF(INDEX('Controle de reservas'!$N$14:$N$2013,BK28)&lt;&gt;"",CHAR(10)&amp;"Subst.: "&amp;INDEX('Controle de reservas'!$N$14:$N$2013,BK28),"")&amp;IF(AND(ISNUMBER(INDEX('Controle de reservas'!$I$14:$I$2013,BK28)),INDEX('Controle de reservas'!$I$14:$I$2013,BK28)&gt;0,INDEX('Controle de reservas'!$K$14:$K$2013,BK28)&gt;INDEX('Controle de reservas'!$I$14:$I$2013,BK28)),CHAR(10)&amp;"DIVERGÊNCIA DE DATAS","")&amp;IF(INDEX('Controle de reservas'!$P$14:$P$2013,BK28)&lt;&gt;"OK"," !",""))))</f>
      </c>
      <c r="X28" s="15">
        <f ca="1">IF(OR($AQ28=0,X$9="",X$9&lt;$AS28,AND($AT28&lt;&gt;"",X$9&gt;$AT28)),"",IF(BL28=0,"—",IF(INDEX('Controle de reservas'!$P$14:$P$2013,BL28)="DUPLICIDADE NO DIA","CONFLITO"&amp;IF(INDEX('Controle de reservas'!$M$14:$M$2013,BL28)&lt;&gt;"",CHAR(10)&amp;INDEX('Controle de reservas'!$M$14:$M$2013,BL28),"")&amp;IF(INDEX('Controle de reservas'!$N$14:$N$2013,BL28)&lt;&gt;"",CHAR(10)&amp;"Subst.: "&amp;INDEX('Controle de reservas'!$N$14:$N$2013,BL28),"")&amp;IF(AND(ISNUMBER(INDEX('Controle de reservas'!$I$14:$I$2013,BL28)),INDEX('Controle de reservas'!$I$14:$I$2013,BL28)&gt;0,INDEX('Controle de reservas'!$K$14:$K$2013,BL28)&gt;INDEX('Controle de reservas'!$I$14:$I$2013,BL28)),CHAR(10)&amp;"DIVERGÊNCIA DE DATAS",""),IF(INDEX('Controle de reservas'!$L$14:$L$2013,BL28)="Em cobertura","COV",IF(INDEX('Controle de reservas'!$L$14:$L$2013,BL28)="Disponível","DISP",IF(INDEX('Controle de reservas'!$L$14:$L$2013,BL28)="Não utilizado","NU",IF(INDEX('Controle de reservas'!$L$14:$L$2013,BL28)="Folga","F",IF(INDEX('Controle de reservas'!$L$14:$L$2013,BL28)="Ocorrência","O",IF(INDEX('Controle de reservas'!$L$14:$L$2013,BL28)="Programado","PROG",IF(INDEX('Controle de reservas'!$L$14:$L$2013,BL28)="Disponível no posto","DP","SEM SITUAÇÃO")))))))&amp;IF(INDEX('Controle de reservas'!$M$14:$M$2013,BL28)&lt;&gt;"",CHAR(10)&amp;INDEX('Controle de reservas'!$M$14:$M$2013,BL28),IF(OR(INDEX('Controle de reservas'!$L$14:$L$2013,BL28)="Em cobertura",INDEX('Controle de reservas'!$L$14:$L$2013,BL28)="Programado"),CHAR(10)&amp;"SEM LOCAL",""))&amp;IF(INDEX('Controle de reservas'!$N$14:$N$2013,BL28)&lt;&gt;"",CHAR(10)&amp;"Subst.: "&amp;INDEX('Controle de reservas'!$N$14:$N$2013,BL28),"")&amp;IF(AND(ISNUMBER(INDEX('Controle de reservas'!$I$14:$I$2013,BL28)),INDEX('Controle de reservas'!$I$14:$I$2013,BL28)&gt;0,INDEX('Controle de reservas'!$K$14:$K$2013,BL28)&gt;INDEX('Controle de reservas'!$I$14:$I$2013,BL28)),CHAR(10)&amp;"DIVERGÊNCIA DE DATAS","")&amp;IF(INDEX('Controle de reservas'!$P$14:$P$2013,BL28)&lt;&gt;"OK"," !",""))))</f>
      </c>
      <c r="Y28" s="15">
        <f ca="1">IF(OR($AQ28=0,Y$9="",Y$9&lt;$AS28,AND($AT28&lt;&gt;"",Y$9&gt;$AT28)),"",IF(BM28=0,"—",IF(INDEX('Controle de reservas'!$P$14:$P$2013,BM28)="DUPLICIDADE NO DIA","CONFLITO"&amp;IF(INDEX('Controle de reservas'!$M$14:$M$2013,BM28)&lt;&gt;"",CHAR(10)&amp;INDEX('Controle de reservas'!$M$14:$M$2013,BM28),"")&amp;IF(INDEX('Controle de reservas'!$N$14:$N$2013,BM28)&lt;&gt;"",CHAR(10)&amp;"Subst.: "&amp;INDEX('Controle de reservas'!$N$14:$N$2013,BM28),"")&amp;IF(AND(ISNUMBER(INDEX('Controle de reservas'!$I$14:$I$2013,BM28)),INDEX('Controle de reservas'!$I$14:$I$2013,BM28)&gt;0,INDEX('Controle de reservas'!$K$14:$K$2013,BM28)&gt;INDEX('Controle de reservas'!$I$14:$I$2013,BM28)),CHAR(10)&amp;"DIVERGÊNCIA DE DATAS",""),IF(INDEX('Controle de reservas'!$L$14:$L$2013,BM28)="Em cobertura","COV",IF(INDEX('Controle de reservas'!$L$14:$L$2013,BM28)="Disponível","DISP",IF(INDEX('Controle de reservas'!$L$14:$L$2013,BM28)="Não utilizado","NU",IF(INDEX('Controle de reservas'!$L$14:$L$2013,BM28)="Folga","F",IF(INDEX('Controle de reservas'!$L$14:$L$2013,BM28)="Ocorrência","O",IF(INDEX('Controle de reservas'!$L$14:$L$2013,BM28)="Programado","PROG",IF(INDEX('Controle de reservas'!$L$14:$L$2013,BM28)="Disponível no posto","DP","SEM SITUAÇÃO")))))))&amp;IF(INDEX('Controle de reservas'!$M$14:$M$2013,BM28)&lt;&gt;"",CHAR(10)&amp;INDEX('Controle de reservas'!$M$14:$M$2013,BM28),IF(OR(INDEX('Controle de reservas'!$L$14:$L$2013,BM28)="Em cobertura",INDEX('Controle de reservas'!$L$14:$L$2013,BM28)="Programado"),CHAR(10)&amp;"SEM LOCAL",""))&amp;IF(INDEX('Controle de reservas'!$N$14:$N$2013,BM28)&lt;&gt;"",CHAR(10)&amp;"Subst.: "&amp;INDEX('Controle de reservas'!$N$14:$N$2013,BM28),"")&amp;IF(AND(ISNUMBER(INDEX('Controle de reservas'!$I$14:$I$2013,BM28)),INDEX('Controle de reservas'!$I$14:$I$2013,BM28)&gt;0,INDEX('Controle de reservas'!$K$14:$K$2013,BM28)&gt;INDEX('Controle de reservas'!$I$14:$I$2013,BM28)),CHAR(10)&amp;"DIVERGÊNCIA DE DATAS","")&amp;IF(INDEX('Controle de reservas'!$P$14:$P$2013,BM28)&lt;&gt;"OK"," !",""))))</f>
      </c>
      <c r="Z28" s="15">
        <f ca="1">IF(OR($AQ28=0,Z$9="",Z$9&lt;$AS28,AND($AT28&lt;&gt;"",Z$9&gt;$AT28)),"",IF(BN28=0,"—",IF(INDEX('Controle de reservas'!$P$14:$P$2013,BN28)="DUPLICIDADE NO DIA","CONFLITO"&amp;IF(INDEX('Controle de reservas'!$M$14:$M$2013,BN28)&lt;&gt;"",CHAR(10)&amp;INDEX('Controle de reservas'!$M$14:$M$2013,BN28),"")&amp;IF(INDEX('Controle de reservas'!$N$14:$N$2013,BN28)&lt;&gt;"",CHAR(10)&amp;"Subst.: "&amp;INDEX('Controle de reservas'!$N$14:$N$2013,BN28),"")&amp;IF(AND(ISNUMBER(INDEX('Controle de reservas'!$I$14:$I$2013,BN28)),INDEX('Controle de reservas'!$I$14:$I$2013,BN28)&gt;0,INDEX('Controle de reservas'!$K$14:$K$2013,BN28)&gt;INDEX('Controle de reservas'!$I$14:$I$2013,BN28)),CHAR(10)&amp;"DIVERGÊNCIA DE DATAS",""),IF(INDEX('Controle de reservas'!$L$14:$L$2013,BN28)="Em cobertura","COV",IF(INDEX('Controle de reservas'!$L$14:$L$2013,BN28)="Disponível","DISP",IF(INDEX('Controle de reservas'!$L$14:$L$2013,BN28)="Não utilizado","NU",IF(INDEX('Controle de reservas'!$L$14:$L$2013,BN28)="Folga","F",IF(INDEX('Controle de reservas'!$L$14:$L$2013,BN28)="Ocorrência","O",IF(INDEX('Controle de reservas'!$L$14:$L$2013,BN28)="Programado","PROG",IF(INDEX('Controle de reservas'!$L$14:$L$2013,BN28)="Disponível no posto","DP","SEM SITUAÇÃO")))))))&amp;IF(INDEX('Controle de reservas'!$M$14:$M$2013,BN28)&lt;&gt;"",CHAR(10)&amp;INDEX('Controle de reservas'!$M$14:$M$2013,BN28),IF(OR(INDEX('Controle de reservas'!$L$14:$L$2013,BN28)="Em cobertura",INDEX('Controle de reservas'!$L$14:$L$2013,BN28)="Programado"),CHAR(10)&amp;"SEM LOCAL",""))&amp;IF(INDEX('Controle de reservas'!$N$14:$N$2013,BN28)&lt;&gt;"",CHAR(10)&amp;"Subst.: "&amp;INDEX('Controle de reservas'!$N$14:$N$2013,BN28),"")&amp;IF(AND(ISNUMBER(INDEX('Controle de reservas'!$I$14:$I$2013,BN28)),INDEX('Controle de reservas'!$I$14:$I$2013,BN28)&gt;0,INDEX('Controle de reservas'!$K$14:$K$2013,BN28)&gt;INDEX('Controle de reservas'!$I$14:$I$2013,BN28)),CHAR(10)&amp;"DIVERGÊNCIA DE DATAS","")&amp;IF(INDEX('Controle de reservas'!$P$14:$P$2013,BN28)&lt;&gt;"OK"," !",""))))</f>
      </c>
      <c r="AA28" s="15">
        <f ca="1">IF(OR($AQ28=0,AA$9="",AA$9&lt;$AS28,AND($AT28&lt;&gt;"",AA$9&gt;$AT28)),"",IF(BO28=0,"—",IF(INDEX('Controle de reservas'!$P$14:$P$2013,BO28)="DUPLICIDADE NO DIA","CONFLITO"&amp;IF(INDEX('Controle de reservas'!$M$14:$M$2013,BO28)&lt;&gt;"",CHAR(10)&amp;INDEX('Controle de reservas'!$M$14:$M$2013,BO28),"")&amp;IF(INDEX('Controle de reservas'!$N$14:$N$2013,BO28)&lt;&gt;"",CHAR(10)&amp;"Subst.: "&amp;INDEX('Controle de reservas'!$N$14:$N$2013,BO28),"")&amp;IF(AND(ISNUMBER(INDEX('Controle de reservas'!$I$14:$I$2013,BO28)),INDEX('Controle de reservas'!$I$14:$I$2013,BO28)&gt;0,INDEX('Controle de reservas'!$K$14:$K$2013,BO28)&gt;INDEX('Controle de reservas'!$I$14:$I$2013,BO28)),CHAR(10)&amp;"DIVERGÊNCIA DE DATAS",""),IF(INDEX('Controle de reservas'!$L$14:$L$2013,BO28)="Em cobertura","COV",IF(INDEX('Controle de reservas'!$L$14:$L$2013,BO28)="Disponível","DISP",IF(INDEX('Controle de reservas'!$L$14:$L$2013,BO28)="Não utilizado","NU",IF(INDEX('Controle de reservas'!$L$14:$L$2013,BO28)="Folga","F",IF(INDEX('Controle de reservas'!$L$14:$L$2013,BO28)="Ocorrência","O",IF(INDEX('Controle de reservas'!$L$14:$L$2013,BO28)="Programado","PROG",IF(INDEX('Controle de reservas'!$L$14:$L$2013,BO28)="Disponível no posto","DP","SEM SITUAÇÃO")))))))&amp;IF(INDEX('Controle de reservas'!$M$14:$M$2013,BO28)&lt;&gt;"",CHAR(10)&amp;INDEX('Controle de reservas'!$M$14:$M$2013,BO28),IF(OR(INDEX('Controle de reservas'!$L$14:$L$2013,BO28)="Em cobertura",INDEX('Controle de reservas'!$L$14:$L$2013,BO28)="Programado"),CHAR(10)&amp;"SEM LOCAL",""))&amp;IF(INDEX('Controle de reservas'!$N$14:$N$2013,BO28)&lt;&gt;"",CHAR(10)&amp;"Subst.: "&amp;INDEX('Controle de reservas'!$N$14:$N$2013,BO28),"")&amp;IF(AND(ISNUMBER(INDEX('Controle de reservas'!$I$14:$I$2013,BO28)),INDEX('Controle de reservas'!$I$14:$I$2013,BO28)&gt;0,INDEX('Controle de reservas'!$K$14:$K$2013,BO28)&gt;INDEX('Controle de reservas'!$I$14:$I$2013,BO28)),CHAR(10)&amp;"DIVERGÊNCIA DE DATAS","")&amp;IF(INDEX('Controle de reservas'!$P$14:$P$2013,BO28)&lt;&gt;"OK"," !",""))))</f>
      </c>
      <c r="AB28" s="15">
        <f ca="1">IF(OR($AQ28=0,AB$9="",AB$9&lt;$AS28,AND($AT28&lt;&gt;"",AB$9&gt;$AT28)),"",IF(BP28=0,"—",IF(INDEX('Controle de reservas'!$P$14:$P$2013,BP28)="DUPLICIDADE NO DIA","CONFLITO"&amp;IF(INDEX('Controle de reservas'!$M$14:$M$2013,BP28)&lt;&gt;"",CHAR(10)&amp;INDEX('Controle de reservas'!$M$14:$M$2013,BP28),"")&amp;IF(INDEX('Controle de reservas'!$N$14:$N$2013,BP28)&lt;&gt;"",CHAR(10)&amp;"Subst.: "&amp;INDEX('Controle de reservas'!$N$14:$N$2013,BP28),"")&amp;IF(AND(ISNUMBER(INDEX('Controle de reservas'!$I$14:$I$2013,BP28)),INDEX('Controle de reservas'!$I$14:$I$2013,BP28)&gt;0,INDEX('Controle de reservas'!$K$14:$K$2013,BP28)&gt;INDEX('Controle de reservas'!$I$14:$I$2013,BP28)),CHAR(10)&amp;"DIVERGÊNCIA DE DATAS",""),IF(INDEX('Controle de reservas'!$L$14:$L$2013,BP28)="Em cobertura","COV",IF(INDEX('Controle de reservas'!$L$14:$L$2013,BP28)="Disponível","DISP",IF(INDEX('Controle de reservas'!$L$14:$L$2013,BP28)="Não utilizado","NU",IF(INDEX('Controle de reservas'!$L$14:$L$2013,BP28)="Folga","F",IF(INDEX('Controle de reservas'!$L$14:$L$2013,BP28)="Ocorrência","O",IF(INDEX('Controle de reservas'!$L$14:$L$2013,BP28)="Programado","PROG",IF(INDEX('Controle de reservas'!$L$14:$L$2013,BP28)="Disponível no posto","DP","SEM SITUAÇÃO")))))))&amp;IF(INDEX('Controle de reservas'!$M$14:$M$2013,BP28)&lt;&gt;"",CHAR(10)&amp;INDEX('Controle de reservas'!$M$14:$M$2013,BP28),IF(OR(INDEX('Controle de reservas'!$L$14:$L$2013,BP28)="Em cobertura",INDEX('Controle de reservas'!$L$14:$L$2013,BP28)="Programado"),CHAR(10)&amp;"SEM LOCAL",""))&amp;IF(INDEX('Controle de reservas'!$N$14:$N$2013,BP28)&lt;&gt;"",CHAR(10)&amp;"Subst.: "&amp;INDEX('Controle de reservas'!$N$14:$N$2013,BP28),"")&amp;IF(AND(ISNUMBER(INDEX('Controle de reservas'!$I$14:$I$2013,BP28)),INDEX('Controle de reservas'!$I$14:$I$2013,BP28)&gt;0,INDEX('Controle de reservas'!$K$14:$K$2013,BP28)&gt;INDEX('Controle de reservas'!$I$14:$I$2013,BP28)),CHAR(10)&amp;"DIVERGÊNCIA DE DATAS","")&amp;IF(INDEX('Controle de reservas'!$P$14:$P$2013,BP28)&lt;&gt;"OK"," !",""))))</f>
      </c>
      <c r="AC28" s="15">
        <f ca="1">IF(OR($AQ28=0,AC$9="",AC$9&lt;$AS28,AND($AT28&lt;&gt;"",AC$9&gt;$AT28)),"",IF(BQ28=0,"—",IF(INDEX('Controle de reservas'!$P$14:$P$2013,BQ28)="DUPLICIDADE NO DIA","CONFLITO"&amp;IF(INDEX('Controle de reservas'!$M$14:$M$2013,BQ28)&lt;&gt;"",CHAR(10)&amp;INDEX('Controle de reservas'!$M$14:$M$2013,BQ28),"")&amp;IF(INDEX('Controle de reservas'!$N$14:$N$2013,BQ28)&lt;&gt;"",CHAR(10)&amp;"Subst.: "&amp;INDEX('Controle de reservas'!$N$14:$N$2013,BQ28),"")&amp;IF(AND(ISNUMBER(INDEX('Controle de reservas'!$I$14:$I$2013,BQ28)),INDEX('Controle de reservas'!$I$14:$I$2013,BQ28)&gt;0,INDEX('Controle de reservas'!$K$14:$K$2013,BQ28)&gt;INDEX('Controle de reservas'!$I$14:$I$2013,BQ28)),CHAR(10)&amp;"DIVERGÊNCIA DE DATAS",""),IF(INDEX('Controle de reservas'!$L$14:$L$2013,BQ28)="Em cobertura","COV",IF(INDEX('Controle de reservas'!$L$14:$L$2013,BQ28)="Disponível","DISP",IF(INDEX('Controle de reservas'!$L$14:$L$2013,BQ28)="Não utilizado","NU",IF(INDEX('Controle de reservas'!$L$14:$L$2013,BQ28)="Folga","F",IF(INDEX('Controle de reservas'!$L$14:$L$2013,BQ28)="Ocorrência","O",IF(INDEX('Controle de reservas'!$L$14:$L$2013,BQ28)="Programado","PROG",IF(INDEX('Controle de reservas'!$L$14:$L$2013,BQ28)="Disponível no posto","DP","SEM SITUAÇÃO")))))))&amp;IF(INDEX('Controle de reservas'!$M$14:$M$2013,BQ28)&lt;&gt;"",CHAR(10)&amp;INDEX('Controle de reservas'!$M$14:$M$2013,BQ28),IF(OR(INDEX('Controle de reservas'!$L$14:$L$2013,BQ28)="Em cobertura",INDEX('Controle de reservas'!$L$14:$L$2013,BQ28)="Programado"),CHAR(10)&amp;"SEM LOCAL",""))&amp;IF(INDEX('Controle de reservas'!$N$14:$N$2013,BQ28)&lt;&gt;"",CHAR(10)&amp;"Subst.: "&amp;INDEX('Controle de reservas'!$N$14:$N$2013,BQ28),"")&amp;IF(AND(ISNUMBER(INDEX('Controle de reservas'!$I$14:$I$2013,BQ28)),INDEX('Controle de reservas'!$I$14:$I$2013,BQ28)&gt;0,INDEX('Controle de reservas'!$K$14:$K$2013,BQ28)&gt;INDEX('Controle de reservas'!$I$14:$I$2013,BQ28)),CHAR(10)&amp;"DIVERGÊNCIA DE DATAS","")&amp;IF(INDEX('Controle de reservas'!$P$14:$P$2013,BQ28)&lt;&gt;"OK"," !",""))))</f>
      </c>
      <c r="AD28" s="15">
        <f ca="1">IF(OR($AQ28=0,AD$9="",AD$9&lt;$AS28,AND($AT28&lt;&gt;"",AD$9&gt;$AT28)),"",IF(BR28=0,"—",IF(INDEX('Controle de reservas'!$P$14:$P$2013,BR28)="DUPLICIDADE NO DIA","CONFLITO"&amp;IF(INDEX('Controle de reservas'!$M$14:$M$2013,BR28)&lt;&gt;"",CHAR(10)&amp;INDEX('Controle de reservas'!$M$14:$M$2013,BR28),"")&amp;IF(INDEX('Controle de reservas'!$N$14:$N$2013,BR28)&lt;&gt;"",CHAR(10)&amp;"Subst.: "&amp;INDEX('Controle de reservas'!$N$14:$N$2013,BR28),"")&amp;IF(AND(ISNUMBER(INDEX('Controle de reservas'!$I$14:$I$2013,BR28)),INDEX('Controle de reservas'!$I$14:$I$2013,BR28)&gt;0,INDEX('Controle de reservas'!$K$14:$K$2013,BR28)&gt;INDEX('Controle de reservas'!$I$14:$I$2013,BR28)),CHAR(10)&amp;"DIVERGÊNCIA DE DATAS",""),IF(INDEX('Controle de reservas'!$L$14:$L$2013,BR28)="Em cobertura","COV",IF(INDEX('Controle de reservas'!$L$14:$L$2013,BR28)="Disponível","DISP",IF(INDEX('Controle de reservas'!$L$14:$L$2013,BR28)="Não utilizado","NU",IF(INDEX('Controle de reservas'!$L$14:$L$2013,BR28)="Folga","F",IF(INDEX('Controle de reservas'!$L$14:$L$2013,BR28)="Ocorrência","O",IF(INDEX('Controle de reservas'!$L$14:$L$2013,BR28)="Programado","PROG",IF(INDEX('Controle de reservas'!$L$14:$L$2013,BR28)="Disponível no posto","DP","SEM SITUAÇÃO")))))))&amp;IF(INDEX('Controle de reservas'!$M$14:$M$2013,BR28)&lt;&gt;"",CHAR(10)&amp;INDEX('Controle de reservas'!$M$14:$M$2013,BR28),IF(OR(INDEX('Controle de reservas'!$L$14:$L$2013,BR28)="Em cobertura",INDEX('Controle de reservas'!$L$14:$L$2013,BR28)="Programado"),CHAR(10)&amp;"SEM LOCAL",""))&amp;IF(INDEX('Controle de reservas'!$N$14:$N$2013,BR28)&lt;&gt;"",CHAR(10)&amp;"Subst.: "&amp;INDEX('Controle de reservas'!$N$14:$N$2013,BR28),"")&amp;IF(AND(ISNUMBER(INDEX('Controle de reservas'!$I$14:$I$2013,BR28)),INDEX('Controle de reservas'!$I$14:$I$2013,BR28)&gt;0,INDEX('Controle de reservas'!$K$14:$K$2013,BR28)&gt;INDEX('Controle de reservas'!$I$14:$I$2013,BR28)),CHAR(10)&amp;"DIVERGÊNCIA DE DATAS","")&amp;IF(INDEX('Controle de reservas'!$P$14:$P$2013,BR28)&lt;&gt;"OK"," !",""))))</f>
      </c>
      <c r="AE28" s="15">
        <f ca="1">IF(OR($AQ28=0,AE$9="",AE$9&lt;$AS28,AND($AT28&lt;&gt;"",AE$9&gt;$AT28)),"",IF(BS28=0,"—",IF(INDEX('Controle de reservas'!$P$14:$P$2013,BS28)="DUPLICIDADE NO DIA","CONFLITO"&amp;IF(INDEX('Controle de reservas'!$M$14:$M$2013,BS28)&lt;&gt;"",CHAR(10)&amp;INDEX('Controle de reservas'!$M$14:$M$2013,BS28),"")&amp;IF(INDEX('Controle de reservas'!$N$14:$N$2013,BS28)&lt;&gt;"",CHAR(10)&amp;"Subst.: "&amp;INDEX('Controle de reservas'!$N$14:$N$2013,BS28),"")&amp;IF(AND(ISNUMBER(INDEX('Controle de reservas'!$I$14:$I$2013,BS28)),INDEX('Controle de reservas'!$I$14:$I$2013,BS28)&gt;0,INDEX('Controle de reservas'!$K$14:$K$2013,BS28)&gt;INDEX('Controle de reservas'!$I$14:$I$2013,BS28)),CHAR(10)&amp;"DIVERGÊNCIA DE DATAS",""),IF(INDEX('Controle de reservas'!$L$14:$L$2013,BS28)="Em cobertura","COV",IF(INDEX('Controle de reservas'!$L$14:$L$2013,BS28)="Disponível","DISP",IF(INDEX('Controle de reservas'!$L$14:$L$2013,BS28)="Não utilizado","NU",IF(INDEX('Controle de reservas'!$L$14:$L$2013,BS28)="Folga","F",IF(INDEX('Controle de reservas'!$L$14:$L$2013,BS28)="Ocorrência","O",IF(INDEX('Controle de reservas'!$L$14:$L$2013,BS28)="Programado","PROG",IF(INDEX('Controle de reservas'!$L$14:$L$2013,BS28)="Disponível no posto","DP","SEM SITUAÇÃO")))))))&amp;IF(INDEX('Controle de reservas'!$M$14:$M$2013,BS28)&lt;&gt;"",CHAR(10)&amp;INDEX('Controle de reservas'!$M$14:$M$2013,BS28),IF(OR(INDEX('Controle de reservas'!$L$14:$L$2013,BS28)="Em cobertura",INDEX('Controle de reservas'!$L$14:$L$2013,BS28)="Programado"),CHAR(10)&amp;"SEM LOCAL",""))&amp;IF(INDEX('Controle de reservas'!$N$14:$N$2013,BS28)&lt;&gt;"",CHAR(10)&amp;"Subst.: "&amp;INDEX('Controle de reservas'!$N$14:$N$2013,BS28),"")&amp;IF(AND(ISNUMBER(INDEX('Controle de reservas'!$I$14:$I$2013,BS28)),INDEX('Controle de reservas'!$I$14:$I$2013,BS28)&gt;0,INDEX('Controle de reservas'!$K$14:$K$2013,BS28)&gt;INDEX('Controle de reservas'!$I$14:$I$2013,BS28)),CHAR(10)&amp;"DIVERGÊNCIA DE DATAS","")&amp;IF(INDEX('Controle de reservas'!$P$14:$P$2013,BS28)&lt;&gt;"OK"," !",""))))</f>
      </c>
      <c r="AF28" s="15">
        <f ca="1">IF(OR($AQ28=0,AF$9="",AF$9&lt;$AS28,AND($AT28&lt;&gt;"",AF$9&gt;$AT28)),"",IF(BT28=0,"—",IF(INDEX('Controle de reservas'!$P$14:$P$2013,BT28)="DUPLICIDADE NO DIA","CONFLITO"&amp;IF(INDEX('Controle de reservas'!$M$14:$M$2013,BT28)&lt;&gt;"",CHAR(10)&amp;INDEX('Controle de reservas'!$M$14:$M$2013,BT28),"")&amp;IF(INDEX('Controle de reservas'!$N$14:$N$2013,BT28)&lt;&gt;"",CHAR(10)&amp;"Subst.: "&amp;INDEX('Controle de reservas'!$N$14:$N$2013,BT28),"")&amp;IF(AND(ISNUMBER(INDEX('Controle de reservas'!$I$14:$I$2013,BT28)),INDEX('Controle de reservas'!$I$14:$I$2013,BT28)&gt;0,INDEX('Controle de reservas'!$K$14:$K$2013,BT28)&gt;INDEX('Controle de reservas'!$I$14:$I$2013,BT28)),CHAR(10)&amp;"DIVERGÊNCIA DE DATAS",""),IF(INDEX('Controle de reservas'!$L$14:$L$2013,BT28)="Em cobertura","COV",IF(INDEX('Controle de reservas'!$L$14:$L$2013,BT28)="Disponível","DISP",IF(INDEX('Controle de reservas'!$L$14:$L$2013,BT28)="Não utilizado","NU",IF(INDEX('Controle de reservas'!$L$14:$L$2013,BT28)="Folga","F",IF(INDEX('Controle de reservas'!$L$14:$L$2013,BT28)="Ocorrência","O",IF(INDEX('Controle de reservas'!$L$14:$L$2013,BT28)="Programado","PROG",IF(INDEX('Controle de reservas'!$L$14:$L$2013,BT28)="Disponível no posto","DP","SEM SITUAÇÃO")))))))&amp;IF(INDEX('Controle de reservas'!$M$14:$M$2013,BT28)&lt;&gt;"",CHAR(10)&amp;INDEX('Controle de reservas'!$M$14:$M$2013,BT28),IF(OR(INDEX('Controle de reservas'!$L$14:$L$2013,BT28)="Em cobertura",INDEX('Controle de reservas'!$L$14:$L$2013,BT28)="Programado"),CHAR(10)&amp;"SEM LOCAL",""))&amp;IF(INDEX('Controle de reservas'!$N$14:$N$2013,BT28)&lt;&gt;"",CHAR(10)&amp;"Subst.: "&amp;INDEX('Controle de reservas'!$N$14:$N$2013,BT28),"")&amp;IF(AND(ISNUMBER(INDEX('Controle de reservas'!$I$14:$I$2013,BT28)),INDEX('Controle de reservas'!$I$14:$I$2013,BT28)&gt;0,INDEX('Controle de reservas'!$K$14:$K$2013,BT28)&gt;INDEX('Controle de reservas'!$I$14:$I$2013,BT28)),CHAR(10)&amp;"DIVERGÊNCIA DE DATAS","")&amp;IF(INDEX('Controle de reservas'!$P$14:$P$2013,BT28)&lt;&gt;"OK"," !",""))))</f>
      </c>
      <c r="AG28" s="15">
        <f ca="1">IF(OR($AQ28=0,AG$9="",AG$9&lt;$AS28,AND($AT28&lt;&gt;"",AG$9&gt;$AT28)),"",IF(BU28=0,"—",IF(INDEX('Controle de reservas'!$P$14:$P$2013,BU28)="DUPLICIDADE NO DIA","CONFLITO"&amp;IF(INDEX('Controle de reservas'!$M$14:$M$2013,BU28)&lt;&gt;"",CHAR(10)&amp;INDEX('Controle de reservas'!$M$14:$M$2013,BU28),"")&amp;IF(INDEX('Controle de reservas'!$N$14:$N$2013,BU28)&lt;&gt;"",CHAR(10)&amp;"Subst.: "&amp;INDEX('Controle de reservas'!$N$14:$N$2013,BU28),"")&amp;IF(AND(ISNUMBER(INDEX('Controle de reservas'!$I$14:$I$2013,BU28)),INDEX('Controle de reservas'!$I$14:$I$2013,BU28)&gt;0,INDEX('Controle de reservas'!$K$14:$K$2013,BU28)&gt;INDEX('Controle de reservas'!$I$14:$I$2013,BU28)),CHAR(10)&amp;"DIVERGÊNCIA DE DATAS",""),IF(INDEX('Controle de reservas'!$L$14:$L$2013,BU28)="Em cobertura","COV",IF(INDEX('Controle de reservas'!$L$14:$L$2013,BU28)="Disponível","DISP",IF(INDEX('Controle de reservas'!$L$14:$L$2013,BU28)="Não utilizado","NU",IF(INDEX('Controle de reservas'!$L$14:$L$2013,BU28)="Folga","F",IF(INDEX('Controle de reservas'!$L$14:$L$2013,BU28)="Ocorrência","O",IF(INDEX('Controle de reservas'!$L$14:$L$2013,BU28)="Programado","PROG",IF(INDEX('Controle de reservas'!$L$14:$L$2013,BU28)="Disponível no posto","DP","SEM SITUAÇÃO")))))))&amp;IF(INDEX('Controle de reservas'!$M$14:$M$2013,BU28)&lt;&gt;"",CHAR(10)&amp;INDEX('Controle de reservas'!$M$14:$M$2013,BU28),IF(OR(INDEX('Controle de reservas'!$L$14:$L$2013,BU28)="Em cobertura",INDEX('Controle de reservas'!$L$14:$L$2013,BU28)="Programado"),CHAR(10)&amp;"SEM LOCAL",""))&amp;IF(INDEX('Controle de reservas'!$N$14:$N$2013,BU28)&lt;&gt;"",CHAR(10)&amp;"Subst.: "&amp;INDEX('Controle de reservas'!$N$14:$N$2013,BU28),"")&amp;IF(AND(ISNUMBER(INDEX('Controle de reservas'!$I$14:$I$2013,BU28)),INDEX('Controle de reservas'!$I$14:$I$2013,BU28)&gt;0,INDEX('Controle de reservas'!$K$14:$K$2013,BU28)&gt;INDEX('Controle de reservas'!$I$14:$I$2013,BU28)),CHAR(10)&amp;"DIVERGÊNCIA DE DATAS","")&amp;IF(INDEX('Controle de reservas'!$P$14:$P$2013,BU28)&lt;&gt;"OK"," !",""))))</f>
      </c>
      <c r="AH28" s="15">
        <f ca="1">IF(OR($AQ28=0,AH$9="",AH$9&lt;$AS28,AND($AT28&lt;&gt;"",AH$9&gt;$AT28)),"",IF(BV28=0,"—",IF(INDEX('Controle de reservas'!$P$14:$P$2013,BV28)="DUPLICIDADE NO DIA","CONFLITO"&amp;IF(INDEX('Controle de reservas'!$M$14:$M$2013,BV28)&lt;&gt;"",CHAR(10)&amp;INDEX('Controle de reservas'!$M$14:$M$2013,BV28),"")&amp;IF(INDEX('Controle de reservas'!$N$14:$N$2013,BV28)&lt;&gt;"",CHAR(10)&amp;"Subst.: "&amp;INDEX('Controle de reservas'!$N$14:$N$2013,BV28),"")&amp;IF(AND(ISNUMBER(INDEX('Controle de reservas'!$I$14:$I$2013,BV28)),INDEX('Controle de reservas'!$I$14:$I$2013,BV28)&gt;0,INDEX('Controle de reservas'!$K$14:$K$2013,BV28)&gt;INDEX('Controle de reservas'!$I$14:$I$2013,BV28)),CHAR(10)&amp;"DIVERGÊNCIA DE DATAS",""),IF(INDEX('Controle de reservas'!$L$14:$L$2013,BV28)="Em cobertura","COV",IF(INDEX('Controle de reservas'!$L$14:$L$2013,BV28)="Disponível","DISP",IF(INDEX('Controle de reservas'!$L$14:$L$2013,BV28)="Não utilizado","NU",IF(INDEX('Controle de reservas'!$L$14:$L$2013,BV28)="Folga","F",IF(INDEX('Controle de reservas'!$L$14:$L$2013,BV28)="Ocorrência","O",IF(INDEX('Controle de reservas'!$L$14:$L$2013,BV28)="Programado","PROG",IF(INDEX('Controle de reservas'!$L$14:$L$2013,BV28)="Disponível no posto","DP","SEM SITUAÇÃO")))))))&amp;IF(INDEX('Controle de reservas'!$M$14:$M$2013,BV28)&lt;&gt;"",CHAR(10)&amp;INDEX('Controle de reservas'!$M$14:$M$2013,BV28),IF(OR(INDEX('Controle de reservas'!$L$14:$L$2013,BV28)="Em cobertura",INDEX('Controle de reservas'!$L$14:$L$2013,BV28)="Programado"),CHAR(10)&amp;"SEM LOCAL",""))&amp;IF(INDEX('Controle de reservas'!$N$14:$N$2013,BV28)&lt;&gt;"",CHAR(10)&amp;"Subst.: "&amp;INDEX('Controle de reservas'!$N$14:$N$2013,BV28),"")&amp;IF(AND(ISNUMBER(INDEX('Controle de reservas'!$I$14:$I$2013,BV28)),INDEX('Controle de reservas'!$I$14:$I$2013,BV28)&gt;0,INDEX('Controle de reservas'!$K$14:$K$2013,BV28)&gt;INDEX('Controle de reservas'!$I$14:$I$2013,BV28)),CHAR(10)&amp;"DIVERGÊNCIA DE DATAS","")&amp;IF(INDEX('Controle de reservas'!$P$14:$P$2013,BV28)&lt;&gt;"OK"," !",""))))</f>
      </c>
      <c r="AI28" s="15">
        <f ca="1">IF(OR($AQ28=0,AI$9="",AI$9&lt;$AS28,AND($AT28&lt;&gt;"",AI$9&gt;$AT28)),"",IF(BW28=0,"—",IF(INDEX('Controle de reservas'!$P$14:$P$2013,BW28)="DUPLICIDADE NO DIA","CONFLITO"&amp;IF(INDEX('Controle de reservas'!$M$14:$M$2013,BW28)&lt;&gt;"",CHAR(10)&amp;INDEX('Controle de reservas'!$M$14:$M$2013,BW28),"")&amp;IF(INDEX('Controle de reservas'!$N$14:$N$2013,BW28)&lt;&gt;"",CHAR(10)&amp;"Subst.: "&amp;INDEX('Controle de reservas'!$N$14:$N$2013,BW28),"")&amp;IF(AND(ISNUMBER(INDEX('Controle de reservas'!$I$14:$I$2013,BW28)),INDEX('Controle de reservas'!$I$14:$I$2013,BW28)&gt;0,INDEX('Controle de reservas'!$K$14:$K$2013,BW28)&gt;INDEX('Controle de reservas'!$I$14:$I$2013,BW28)),CHAR(10)&amp;"DIVERGÊNCIA DE DATAS",""),IF(INDEX('Controle de reservas'!$L$14:$L$2013,BW28)="Em cobertura","COV",IF(INDEX('Controle de reservas'!$L$14:$L$2013,BW28)="Disponível","DISP",IF(INDEX('Controle de reservas'!$L$14:$L$2013,BW28)="Não utilizado","NU",IF(INDEX('Controle de reservas'!$L$14:$L$2013,BW28)="Folga","F",IF(INDEX('Controle de reservas'!$L$14:$L$2013,BW28)="Ocorrência","O",IF(INDEX('Controle de reservas'!$L$14:$L$2013,BW28)="Programado","PROG",IF(INDEX('Controle de reservas'!$L$14:$L$2013,BW28)="Disponível no posto","DP","SEM SITUAÇÃO")))))))&amp;IF(INDEX('Controle de reservas'!$M$14:$M$2013,BW28)&lt;&gt;"",CHAR(10)&amp;INDEX('Controle de reservas'!$M$14:$M$2013,BW28),IF(OR(INDEX('Controle de reservas'!$L$14:$L$2013,BW28)="Em cobertura",INDEX('Controle de reservas'!$L$14:$L$2013,BW28)="Programado"),CHAR(10)&amp;"SEM LOCAL",""))&amp;IF(INDEX('Controle de reservas'!$N$14:$N$2013,BW28)&lt;&gt;"",CHAR(10)&amp;"Subst.: "&amp;INDEX('Controle de reservas'!$N$14:$N$2013,BW28),"")&amp;IF(AND(ISNUMBER(INDEX('Controle de reservas'!$I$14:$I$2013,BW28)),INDEX('Controle de reservas'!$I$14:$I$2013,BW28)&gt;0,INDEX('Controle de reservas'!$K$14:$K$2013,BW28)&gt;INDEX('Controle de reservas'!$I$14:$I$2013,BW28)),CHAR(10)&amp;"DIVERGÊNCIA DE DATAS","")&amp;IF(INDEX('Controle de reservas'!$P$14:$P$2013,BW28)&lt;&gt;"OK"," !",""))))</f>
      </c>
      <c r="AJ28" s="15">
        <f ca="1">IF(OR($AQ28=0,AJ$9="",AJ$9&lt;$AS28,AND($AT28&lt;&gt;"",AJ$9&gt;$AT28)),"",IF(BX28=0,"—",IF(INDEX('Controle de reservas'!$P$14:$P$2013,BX28)="DUPLICIDADE NO DIA","CONFLITO"&amp;IF(INDEX('Controle de reservas'!$M$14:$M$2013,BX28)&lt;&gt;"",CHAR(10)&amp;INDEX('Controle de reservas'!$M$14:$M$2013,BX28),"")&amp;IF(INDEX('Controle de reservas'!$N$14:$N$2013,BX28)&lt;&gt;"",CHAR(10)&amp;"Subst.: "&amp;INDEX('Controle de reservas'!$N$14:$N$2013,BX28),"")&amp;IF(AND(ISNUMBER(INDEX('Controle de reservas'!$I$14:$I$2013,BX28)),INDEX('Controle de reservas'!$I$14:$I$2013,BX28)&gt;0,INDEX('Controle de reservas'!$K$14:$K$2013,BX28)&gt;INDEX('Controle de reservas'!$I$14:$I$2013,BX28)),CHAR(10)&amp;"DIVERGÊNCIA DE DATAS",""),IF(INDEX('Controle de reservas'!$L$14:$L$2013,BX28)="Em cobertura","COV",IF(INDEX('Controle de reservas'!$L$14:$L$2013,BX28)="Disponível","DISP",IF(INDEX('Controle de reservas'!$L$14:$L$2013,BX28)="Não utilizado","NU",IF(INDEX('Controle de reservas'!$L$14:$L$2013,BX28)="Folga","F",IF(INDEX('Controle de reservas'!$L$14:$L$2013,BX28)="Ocorrência","O",IF(INDEX('Controle de reservas'!$L$14:$L$2013,BX28)="Programado","PROG",IF(INDEX('Controle de reservas'!$L$14:$L$2013,BX28)="Disponível no posto","DP","SEM SITUAÇÃO")))))))&amp;IF(INDEX('Controle de reservas'!$M$14:$M$2013,BX28)&lt;&gt;"",CHAR(10)&amp;INDEX('Controle de reservas'!$M$14:$M$2013,BX28),IF(OR(INDEX('Controle de reservas'!$L$14:$L$2013,BX28)="Em cobertura",INDEX('Controle de reservas'!$L$14:$L$2013,BX28)="Programado"),CHAR(10)&amp;"SEM LOCAL",""))&amp;IF(INDEX('Controle de reservas'!$N$14:$N$2013,BX28)&lt;&gt;"",CHAR(10)&amp;"Subst.: "&amp;INDEX('Controle de reservas'!$N$14:$N$2013,BX28),"")&amp;IF(AND(ISNUMBER(INDEX('Controle de reservas'!$I$14:$I$2013,BX28)),INDEX('Controle de reservas'!$I$14:$I$2013,BX28)&gt;0,INDEX('Controle de reservas'!$K$14:$K$2013,BX28)&gt;INDEX('Controle de reservas'!$I$14:$I$2013,BX28)),CHAR(10)&amp;"DIVERGÊNCIA DE DATAS","")&amp;IF(INDEX('Controle de reservas'!$P$14:$P$2013,BX28)&lt;&gt;"OK"," !",""))))</f>
      </c>
      <c r="AK28" s="15">
        <f ca="1">IF(OR($AQ28=0,AK$9="",AK$9&lt;$AS28,AND($AT28&lt;&gt;"",AK$9&gt;$AT28)),"",IF(BY28=0,"—",IF(INDEX('Controle de reservas'!$P$14:$P$2013,BY28)="DUPLICIDADE NO DIA","CONFLITO"&amp;IF(INDEX('Controle de reservas'!$M$14:$M$2013,BY28)&lt;&gt;"",CHAR(10)&amp;INDEX('Controle de reservas'!$M$14:$M$2013,BY28),"")&amp;IF(INDEX('Controle de reservas'!$N$14:$N$2013,BY28)&lt;&gt;"",CHAR(10)&amp;"Subst.: "&amp;INDEX('Controle de reservas'!$N$14:$N$2013,BY28),"")&amp;IF(AND(ISNUMBER(INDEX('Controle de reservas'!$I$14:$I$2013,BY28)),INDEX('Controle de reservas'!$I$14:$I$2013,BY28)&gt;0,INDEX('Controle de reservas'!$K$14:$K$2013,BY28)&gt;INDEX('Controle de reservas'!$I$14:$I$2013,BY28)),CHAR(10)&amp;"DIVERGÊNCIA DE DATAS",""),IF(INDEX('Controle de reservas'!$L$14:$L$2013,BY28)="Em cobertura","COV",IF(INDEX('Controle de reservas'!$L$14:$L$2013,BY28)="Disponível","DISP",IF(INDEX('Controle de reservas'!$L$14:$L$2013,BY28)="Não utilizado","NU",IF(INDEX('Controle de reservas'!$L$14:$L$2013,BY28)="Folga","F",IF(INDEX('Controle de reservas'!$L$14:$L$2013,BY28)="Ocorrência","O",IF(INDEX('Controle de reservas'!$L$14:$L$2013,BY28)="Programado","PROG",IF(INDEX('Controle de reservas'!$L$14:$L$2013,BY28)="Disponível no posto","DP","SEM SITUAÇÃO")))))))&amp;IF(INDEX('Controle de reservas'!$M$14:$M$2013,BY28)&lt;&gt;"",CHAR(10)&amp;INDEX('Controle de reservas'!$M$14:$M$2013,BY28),IF(OR(INDEX('Controle de reservas'!$L$14:$L$2013,BY28)="Em cobertura",INDEX('Controle de reservas'!$L$14:$L$2013,BY28)="Programado"),CHAR(10)&amp;"SEM LOCAL",""))&amp;IF(INDEX('Controle de reservas'!$N$14:$N$2013,BY28)&lt;&gt;"",CHAR(10)&amp;"Subst.: "&amp;INDEX('Controle de reservas'!$N$14:$N$2013,BY28),"")&amp;IF(AND(ISNUMBER(INDEX('Controle de reservas'!$I$14:$I$2013,BY28)),INDEX('Controle de reservas'!$I$14:$I$2013,BY28)&gt;0,INDEX('Controle de reservas'!$K$14:$K$2013,BY28)&gt;INDEX('Controle de reservas'!$I$14:$I$2013,BY28)),CHAR(10)&amp;"DIVERGÊNCIA DE DATAS","")&amp;IF(INDEX('Controle de reservas'!$P$14:$P$2013,BY28)&lt;&gt;"OK"," !",""))))</f>
      </c>
      <c r="AL28" s="14">
        <f t="shared" ca="1" si="1"/>
      </c>
      <c r="AM28" s="14">
        <f t="shared" ca="1" si="2"/>
      </c>
      <c r="AN28" s="14">
        <f t="shared" ca="1" si="3"/>
      </c>
      <c r="AO28" s="14">
        <f t="shared" ca="1" si="4"/>
      </c>
      <c r="AP28" s="14">
        <f ca="1">IF($AQ28=0,"",INDEX('Controle de reservas'!$O$14:$O$2013,$AQ28))</f>
      </c>
      <c r="AQ28">
        <f ca="1">IFERROR(MATCH(ROW()-9,'Controle de reservas'!$S$14:$S$2013,0),0)</f>
      </c>
      <c r="AR28">
        <f ca="1">IF($AQ28=0,"",INDEX('Controle de reservas'!$Q$14:$Q$2013,$AQ28))</f>
      </c>
      <c r="AS28">
        <f ca="1">IF($AQ28=0,"",INDEX('Controle de reservas'!$H$14:$H$2013,$AQ28))</f>
      </c>
      <c r="AT28">
        <f ca="1">IF($AQ28=0,"",IF(INDEX('Controle de reservas'!$J$14:$J$2013,$AQ28)=0,"",INDEX('Controle de reservas'!$J$14:$J$2013,$AQ28)))</f>
      </c>
      <c r="AU28">
        <f ca="1">IF(OR($AQ28=0,G$9=""),0,IFERROR(MATCH($AR28&amp;"|"&amp;TEXT(G$9,"yyyymmdd"),'Controle de reservas'!$T$14:$T$2013,0),0))</f>
      </c>
      <c r="AV28">
        <f ca="1">IF(OR($AQ28=0,H$9=""),0,IFERROR(MATCH($AR28&amp;"|"&amp;TEXT(H$9,"yyyymmdd"),'Controle de reservas'!$T$14:$T$2013,0),0))</f>
      </c>
      <c r="AW28">
        <f ca="1">IF(OR($AQ28=0,I$9=""),0,IFERROR(MATCH($AR28&amp;"|"&amp;TEXT(I$9,"yyyymmdd"),'Controle de reservas'!$T$14:$T$2013,0),0))</f>
      </c>
      <c r="AX28">
        <f ca="1">IF(OR($AQ28=0,J$9=""),0,IFERROR(MATCH($AR28&amp;"|"&amp;TEXT(J$9,"yyyymmdd"),'Controle de reservas'!$T$14:$T$2013,0),0))</f>
      </c>
      <c r="AY28">
        <f ca="1">IF(OR($AQ28=0,K$9=""),0,IFERROR(MATCH($AR28&amp;"|"&amp;TEXT(K$9,"yyyymmdd"),'Controle de reservas'!$T$14:$T$2013,0),0))</f>
      </c>
      <c r="AZ28">
        <f ca="1">IF(OR($AQ28=0,L$9=""),0,IFERROR(MATCH($AR28&amp;"|"&amp;TEXT(L$9,"yyyymmdd"),'Controle de reservas'!$T$14:$T$2013,0),0))</f>
      </c>
      <c r="BA28">
        <f ca="1">IF(OR($AQ28=0,M$9=""),0,IFERROR(MATCH($AR28&amp;"|"&amp;TEXT(M$9,"yyyymmdd"),'Controle de reservas'!$T$14:$T$2013,0),0))</f>
      </c>
      <c r="BB28">
        <f ca="1">IF(OR($AQ28=0,N$9=""),0,IFERROR(MATCH($AR28&amp;"|"&amp;TEXT(N$9,"yyyymmdd"),'Controle de reservas'!$T$14:$T$2013,0),0))</f>
      </c>
      <c r="BC28">
        <f ca="1">IF(OR($AQ28=0,O$9=""),0,IFERROR(MATCH($AR28&amp;"|"&amp;TEXT(O$9,"yyyymmdd"),'Controle de reservas'!$T$14:$T$2013,0),0))</f>
      </c>
      <c r="BD28">
        <f ca="1">IF(OR($AQ28=0,P$9=""),0,IFERROR(MATCH($AR28&amp;"|"&amp;TEXT(P$9,"yyyymmdd"),'Controle de reservas'!$T$14:$T$2013,0),0))</f>
      </c>
      <c r="BE28">
        <f ca="1">IF(OR($AQ28=0,Q$9=""),0,IFERROR(MATCH($AR28&amp;"|"&amp;TEXT(Q$9,"yyyymmdd"),'Controle de reservas'!$T$14:$T$2013,0),0))</f>
      </c>
      <c r="BF28">
        <f ca="1">IF(OR($AQ28=0,R$9=""),0,IFERROR(MATCH($AR28&amp;"|"&amp;TEXT(R$9,"yyyymmdd"),'Controle de reservas'!$T$14:$T$2013,0),0))</f>
      </c>
      <c r="BG28">
        <f ca="1">IF(OR($AQ28=0,S$9=""),0,IFERROR(MATCH($AR28&amp;"|"&amp;TEXT(S$9,"yyyymmdd"),'Controle de reservas'!$T$14:$T$2013,0),0))</f>
      </c>
      <c r="BH28">
        <f ca="1">IF(OR($AQ28=0,T$9=""),0,IFERROR(MATCH($AR28&amp;"|"&amp;TEXT(T$9,"yyyymmdd"),'Controle de reservas'!$T$14:$T$2013,0),0))</f>
      </c>
      <c r="BI28">
        <f ca="1">IF(OR($AQ28=0,U$9=""),0,IFERROR(MATCH($AR28&amp;"|"&amp;TEXT(U$9,"yyyymmdd"),'Controle de reservas'!$T$14:$T$2013,0),0))</f>
      </c>
      <c r="BJ28">
        <f ca="1">IF(OR($AQ28=0,V$9=""),0,IFERROR(MATCH($AR28&amp;"|"&amp;TEXT(V$9,"yyyymmdd"),'Controle de reservas'!$T$14:$T$2013,0),0))</f>
      </c>
      <c r="BK28">
        <f ca="1">IF(OR($AQ28=0,W$9=""),0,IFERROR(MATCH($AR28&amp;"|"&amp;TEXT(W$9,"yyyymmdd"),'Controle de reservas'!$T$14:$T$2013,0),0))</f>
      </c>
      <c r="BL28">
        <f ca="1">IF(OR($AQ28=0,X$9=""),0,IFERROR(MATCH($AR28&amp;"|"&amp;TEXT(X$9,"yyyymmdd"),'Controle de reservas'!$T$14:$T$2013,0),0))</f>
      </c>
      <c r="BM28">
        <f ca="1">IF(OR($AQ28=0,Y$9=""),0,IFERROR(MATCH($AR28&amp;"|"&amp;TEXT(Y$9,"yyyymmdd"),'Controle de reservas'!$T$14:$T$2013,0),0))</f>
      </c>
      <c r="BN28">
        <f ca="1">IF(OR($AQ28=0,Z$9=""),0,IFERROR(MATCH($AR28&amp;"|"&amp;TEXT(Z$9,"yyyymmdd"),'Controle de reservas'!$T$14:$T$2013,0),0))</f>
      </c>
      <c r="BO28">
        <f ca="1">IF(OR($AQ28=0,AA$9=""),0,IFERROR(MATCH($AR28&amp;"|"&amp;TEXT(AA$9,"yyyymmdd"),'Controle de reservas'!$T$14:$T$2013,0),0))</f>
      </c>
      <c r="BP28">
        <f ca="1">IF(OR($AQ28=0,AB$9=""),0,IFERROR(MATCH($AR28&amp;"|"&amp;TEXT(AB$9,"yyyymmdd"),'Controle de reservas'!$T$14:$T$2013,0),0))</f>
      </c>
      <c r="BQ28">
        <f ca="1">IF(OR($AQ28=0,AC$9=""),0,IFERROR(MATCH($AR28&amp;"|"&amp;TEXT(AC$9,"yyyymmdd"),'Controle de reservas'!$T$14:$T$2013,0),0))</f>
      </c>
      <c r="BR28">
        <f ca="1">IF(OR($AQ28=0,AD$9=""),0,IFERROR(MATCH($AR28&amp;"|"&amp;TEXT(AD$9,"yyyymmdd"),'Controle de reservas'!$T$14:$T$2013,0),0))</f>
      </c>
      <c r="BS28">
        <f ca="1">IF(OR($AQ28=0,AE$9=""),0,IFERROR(MATCH($AR28&amp;"|"&amp;TEXT(AE$9,"yyyymmdd"),'Controle de reservas'!$T$14:$T$2013,0),0))</f>
      </c>
      <c r="BT28">
        <f ca="1">IF(OR($AQ28=0,AF$9=""),0,IFERROR(MATCH($AR28&amp;"|"&amp;TEXT(AF$9,"yyyymmdd"),'Controle de reservas'!$T$14:$T$2013,0),0))</f>
      </c>
      <c r="BU28">
        <f ca="1">IF(OR($AQ28=0,AG$9=""),0,IFERROR(MATCH($AR28&amp;"|"&amp;TEXT(AG$9,"yyyymmdd"),'Controle de reservas'!$T$14:$T$2013,0),0))</f>
      </c>
      <c r="BV28">
        <f ca="1">IF(OR($AQ28=0,AH$9=""),0,IFERROR(MATCH($AR28&amp;"|"&amp;TEXT(AH$9,"yyyymmdd"),'Controle de reservas'!$T$14:$T$2013,0),0))</f>
      </c>
      <c r="BW28">
        <f ca="1">IF(OR($AQ28=0,AI$9=""),0,IFERROR(MATCH($AR28&amp;"|"&amp;TEXT(AI$9,"yyyymmdd"),'Controle de reservas'!$T$14:$T$2013,0),0))</f>
      </c>
      <c r="BX28">
        <f ca="1">IF(OR($AQ28=0,AJ$9=""),0,IFERROR(MATCH($AR28&amp;"|"&amp;TEXT(AJ$9,"yyyymmdd"),'Controle de reservas'!$T$14:$T$2013,0),0))</f>
      </c>
      <c r="BY28">
        <f ca="1">IF(OR($AQ28=0,AK$9=""),0,IFERROR(MATCH($AR28&amp;"|"&amp;TEXT(AK$9,"yyyymmdd"),'Controle de reservas'!$T$14:$T$2013,0),0))</f>
      </c>
    </row>
    <row r="29" spans="1:77" ht="105" customHeight="1" x14ac:dyDescent="0.25">
      <c r="A29" s="16">
        <f ca="1">IF($AQ29=0,"",INDEX('Controle de reservas'!$A$14:$A$2013,$AQ29))</f>
      </c>
      <c r="B29" s="16">
        <f ca="1">IF($AQ29=0,"",INDEX('Controle de reservas'!$B$14:$B$2013,$AQ29))</f>
      </c>
      <c r="C29" s="16">
        <f ca="1">IF($AQ29=0,"",INDEX('Controle de reservas'!$C$14:$C$2013,$AQ29))</f>
      </c>
      <c r="D29" s="16">
        <f ca="1">IF($AQ29=0,"",INDEX('Controle de reservas'!$D$14:$D$2013,$AQ29))</f>
      </c>
      <c r="E29" s="16">
        <f ca="1">IF($AQ29=0,"",INDEX('Controle de reservas'!$E$14:$E$2013,$AQ29))</f>
      </c>
      <c r="F29" s="16">
        <f ca="1">IF($AQ29=0,"",INDEX('Controle de reservas'!$F$14:$F$2013,$AQ29))</f>
      </c>
      <c r="G29" s="17">
        <f ca="1">IF(OR($AQ29=0,G$9="",G$9&lt;$AS29,AND($AT29&lt;&gt;"",G$9&gt;$AT29)),"",IF(AU29=0,"—",IF(INDEX('Controle de reservas'!$P$14:$P$2013,AU29)="DUPLICIDADE NO DIA","CONFLITO"&amp;IF(INDEX('Controle de reservas'!$M$14:$M$2013,AU29)&lt;&gt;"",CHAR(10)&amp;INDEX('Controle de reservas'!$M$14:$M$2013,AU29),"")&amp;IF(INDEX('Controle de reservas'!$N$14:$N$2013,AU29)&lt;&gt;"",CHAR(10)&amp;"Subst.: "&amp;INDEX('Controle de reservas'!$N$14:$N$2013,AU29),"")&amp;IF(AND(ISNUMBER(INDEX('Controle de reservas'!$I$14:$I$2013,AU29)),INDEX('Controle de reservas'!$I$14:$I$2013,AU29)&gt;0,INDEX('Controle de reservas'!$K$14:$K$2013,AU29)&gt;INDEX('Controle de reservas'!$I$14:$I$2013,AU29)),CHAR(10)&amp;"DIVERGÊNCIA DE DATAS",""),IF(INDEX('Controle de reservas'!$L$14:$L$2013,AU29)="Em cobertura","COV",IF(INDEX('Controle de reservas'!$L$14:$L$2013,AU29)="Disponível","DISP",IF(INDEX('Controle de reservas'!$L$14:$L$2013,AU29)="Não utilizado","NU",IF(INDEX('Controle de reservas'!$L$14:$L$2013,AU29)="Folga","F",IF(INDEX('Controle de reservas'!$L$14:$L$2013,AU29)="Ocorrência","O",IF(INDEX('Controle de reservas'!$L$14:$L$2013,AU29)="Programado","PROG",IF(INDEX('Controle de reservas'!$L$14:$L$2013,AU29)="Disponível no posto","DP","SEM SITUAÇÃO")))))))&amp;IF(INDEX('Controle de reservas'!$M$14:$M$2013,AU29)&lt;&gt;"",CHAR(10)&amp;INDEX('Controle de reservas'!$M$14:$M$2013,AU29),IF(OR(INDEX('Controle de reservas'!$L$14:$L$2013,AU29)="Em cobertura",INDEX('Controle de reservas'!$L$14:$L$2013,AU29)="Programado"),CHAR(10)&amp;"SEM LOCAL",""))&amp;IF(INDEX('Controle de reservas'!$N$14:$N$2013,AU29)&lt;&gt;"",CHAR(10)&amp;"Subst.: "&amp;INDEX('Controle de reservas'!$N$14:$N$2013,AU29),"")&amp;IF(AND(ISNUMBER(INDEX('Controle de reservas'!$I$14:$I$2013,AU29)),INDEX('Controle de reservas'!$I$14:$I$2013,AU29)&gt;0,INDEX('Controle de reservas'!$K$14:$K$2013,AU29)&gt;INDEX('Controle de reservas'!$I$14:$I$2013,AU29)),CHAR(10)&amp;"DIVERGÊNCIA DE DATAS","")&amp;IF(INDEX('Controle de reservas'!$P$14:$P$2013,AU29)&lt;&gt;"OK"," !",""))))</f>
      </c>
      <c r="H29" s="17">
        <f ca="1">IF(OR($AQ29=0,H$9="",H$9&lt;$AS29,AND($AT29&lt;&gt;"",H$9&gt;$AT29)),"",IF(AV29=0,"—",IF(INDEX('Controle de reservas'!$P$14:$P$2013,AV29)="DUPLICIDADE NO DIA","CONFLITO"&amp;IF(INDEX('Controle de reservas'!$M$14:$M$2013,AV29)&lt;&gt;"",CHAR(10)&amp;INDEX('Controle de reservas'!$M$14:$M$2013,AV29),"")&amp;IF(INDEX('Controle de reservas'!$N$14:$N$2013,AV29)&lt;&gt;"",CHAR(10)&amp;"Subst.: "&amp;INDEX('Controle de reservas'!$N$14:$N$2013,AV29),"")&amp;IF(AND(ISNUMBER(INDEX('Controle de reservas'!$I$14:$I$2013,AV29)),INDEX('Controle de reservas'!$I$14:$I$2013,AV29)&gt;0,INDEX('Controle de reservas'!$K$14:$K$2013,AV29)&gt;INDEX('Controle de reservas'!$I$14:$I$2013,AV29)),CHAR(10)&amp;"DIVERGÊNCIA DE DATAS",""),IF(INDEX('Controle de reservas'!$L$14:$L$2013,AV29)="Em cobertura","COV",IF(INDEX('Controle de reservas'!$L$14:$L$2013,AV29)="Disponível","DISP",IF(INDEX('Controle de reservas'!$L$14:$L$2013,AV29)="Não utilizado","NU",IF(INDEX('Controle de reservas'!$L$14:$L$2013,AV29)="Folga","F",IF(INDEX('Controle de reservas'!$L$14:$L$2013,AV29)="Ocorrência","O",IF(INDEX('Controle de reservas'!$L$14:$L$2013,AV29)="Programado","PROG",IF(INDEX('Controle de reservas'!$L$14:$L$2013,AV29)="Disponível no posto","DP","SEM SITUAÇÃO")))))))&amp;IF(INDEX('Controle de reservas'!$M$14:$M$2013,AV29)&lt;&gt;"",CHAR(10)&amp;INDEX('Controle de reservas'!$M$14:$M$2013,AV29),IF(OR(INDEX('Controle de reservas'!$L$14:$L$2013,AV29)="Em cobertura",INDEX('Controle de reservas'!$L$14:$L$2013,AV29)="Programado"),CHAR(10)&amp;"SEM LOCAL",""))&amp;IF(INDEX('Controle de reservas'!$N$14:$N$2013,AV29)&lt;&gt;"",CHAR(10)&amp;"Subst.: "&amp;INDEX('Controle de reservas'!$N$14:$N$2013,AV29),"")&amp;IF(AND(ISNUMBER(INDEX('Controle de reservas'!$I$14:$I$2013,AV29)),INDEX('Controle de reservas'!$I$14:$I$2013,AV29)&gt;0,INDEX('Controle de reservas'!$K$14:$K$2013,AV29)&gt;INDEX('Controle de reservas'!$I$14:$I$2013,AV29)),CHAR(10)&amp;"DIVERGÊNCIA DE DATAS","")&amp;IF(INDEX('Controle de reservas'!$P$14:$P$2013,AV29)&lt;&gt;"OK"," !",""))))</f>
      </c>
      <c r="I29" s="17">
        <f ca="1">IF(OR($AQ29=0,I$9="",I$9&lt;$AS29,AND($AT29&lt;&gt;"",I$9&gt;$AT29)),"",IF(AW29=0,"—",IF(INDEX('Controle de reservas'!$P$14:$P$2013,AW29)="DUPLICIDADE NO DIA","CONFLITO"&amp;IF(INDEX('Controle de reservas'!$M$14:$M$2013,AW29)&lt;&gt;"",CHAR(10)&amp;INDEX('Controle de reservas'!$M$14:$M$2013,AW29),"")&amp;IF(INDEX('Controle de reservas'!$N$14:$N$2013,AW29)&lt;&gt;"",CHAR(10)&amp;"Subst.: "&amp;INDEX('Controle de reservas'!$N$14:$N$2013,AW29),"")&amp;IF(AND(ISNUMBER(INDEX('Controle de reservas'!$I$14:$I$2013,AW29)),INDEX('Controle de reservas'!$I$14:$I$2013,AW29)&gt;0,INDEX('Controle de reservas'!$K$14:$K$2013,AW29)&gt;INDEX('Controle de reservas'!$I$14:$I$2013,AW29)),CHAR(10)&amp;"DIVERGÊNCIA DE DATAS",""),IF(INDEX('Controle de reservas'!$L$14:$L$2013,AW29)="Em cobertura","COV",IF(INDEX('Controle de reservas'!$L$14:$L$2013,AW29)="Disponível","DISP",IF(INDEX('Controle de reservas'!$L$14:$L$2013,AW29)="Não utilizado","NU",IF(INDEX('Controle de reservas'!$L$14:$L$2013,AW29)="Folga","F",IF(INDEX('Controle de reservas'!$L$14:$L$2013,AW29)="Ocorrência","O",IF(INDEX('Controle de reservas'!$L$14:$L$2013,AW29)="Programado","PROG",IF(INDEX('Controle de reservas'!$L$14:$L$2013,AW29)="Disponível no posto","DP","SEM SITUAÇÃO")))))))&amp;IF(INDEX('Controle de reservas'!$M$14:$M$2013,AW29)&lt;&gt;"",CHAR(10)&amp;INDEX('Controle de reservas'!$M$14:$M$2013,AW29),IF(OR(INDEX('Controle de reservas'!$L$14:$L$2013,AW29)="Em cobertura",INDEX('Controle de reservas'!$L$14:$L$2013,AW29)="Programado"),CHAR(10)&amp;"SEM LOCAL",""))&amp;IF(INDEX('Controle de reservas'!$N$14:$N$2013,AW29)&lt;&gt;"",CHAR(10)&amp;"Subst.: "&amp;INDEX('Controle de reservas'!$N$14:$N$2013,AW29),"")&amp;IF(AND(ISNUMBER(INDEX('Controle de reservas'!$I$14:$I$2013,AW29)),INDEX('Controle de reservas'!$I$14:$I$2013,AW29)&gt;0,INDEX('Controle de reservas'!$K$14:$K$2013,AW29)&gt;INDEX('Controle de reservas'!$I$14:$I$2013,AW29)),CHAR(10)&amp;"DIVERGÊNCIA DE DATAS","")&amp;IF(INDEX('Controle de reservas'!$P$14:$P$2013,AW29)&lt;&gt;"OK"," !",""))))</f>
      </c>
      <c r="J29" s="17">
        <f ca="1">IF(OR($AQ29=0,J$9="",J$9&lt;$AS29,AND($AT29&lt;&gt;"",J$9&gt;$AT29)),"",IF(AX29=0,"—",IF(INDEX('Controle de reservas'!$P$14:$P$2013,AX29)="DUPLICIDADE NO DIA","CONFLITO"&amp;IF(INDEX('Controle de reservas'!$M$14:$M$2013,AX29)&lt;&gt;"",CHAR(10)&amp;INDEX('Controle de reservas'!$M$14:$M$2013,AX29),"")&amp;IF(INDEX('Controle de reservas'!$N$14:$N$2013,AX29)&lt;&gt;"",CHAR(10)&amp;"Subst.: "&amp;INDEX('Controle de reservas'!$N$14:$N$2013,AX29),"")&amp;IF(AND(ISNUMBER(INDEX('Controle de reservas'!$I$14:$I$2013,AX29)),INDEX('Controle de reservas'!$I$14:$I$2013,AX29)&gt;0,INDEX('Controle de reservas'!$K$14:$K$2013,AX29)&gt;INDEX('Controle de reservas'!$I$14:$I$2013,AX29)),CHAR(10)&amp;"DIVERGÊNCIA DE DATAS",""),IF(INDEX('Controle de reservas'!$L$14:$L$2013,AX29)="Em cobertura","COV",IF(INDEX('Controle de reservas'!$L$14:$L$2013,AX29)="Disponível","DISP",IF(INDEX('Controle de reservas'!$L$14:$L$2013,AX29)="Não utilizado","NU",IF(INDEX('Controle de reservas'!$L$14:$L$2013,AX29)="Folga","F",IF(INDEX('Controle de reservas'!$L$14:$L$2013,AX29)="Ocorrência","O",IF(INDEX('Controle de reservas'!$L$14:$L$2013,AX29)="Programado","PROG",IF(INDEX('Controle de reservas'!$L$14:$L$2013,AX29)="Disponível no posto","DP","SEM SITUAÇÃO")))))))&amp;IF(INDEX('Controle de reservas'!$M$14:$M$2013,AX29)&lt;&gt;"",CHAR(10)&amp;INDEX('Controle de reservas'!$M$14:$M$2013,AX29),IF(OR(INDEX('Controle de reservas'!$L$14:$L$2013,AX29)="Em cobertura",INDEX('Controle de reservas'!$L$14:$L$2013,AX29)="Programado"),CHAR(10)&amp;"SEM LOCAL",""))&amp;IF(INDEX('Controle de reservas'!$N$14:$N$2013,AX29)&lt;&gt;"",CHAR(10)&amp;"Subst.: "&amp;INDEX('Controle de reservas'!$N$14:$N$2013,AX29),"")&amp;IF(AND(ISNUMBER(INDEX('Controle de reservas'!$I$14:$I$2013,AX29)),INDEX('Controle de reservas'!$I$14:$I$2013,AX29)&gt;0,INDEX('Controle de reservas'!$K$14:$K$2013,AX29)&gt;INDEX('Controle de reservas'!$I$14:$I$2013,AX29)),CHAR(10)&amp;"DIVERGÊNCIA DE DATAS","")&amp;IF(INDEX('Controle de reservas'!$P$14:$P$2013,AX29)&lt;&gt;"OK"," !",""))))</f>
      </c>
      <c r="K29" s="17">
        <f ca="1">IF(OR($AQ29=0,K$9="",K$9&lt;$AS29,AND($AT29&lt;&gt;"",K$9&gt;$AT29)),"",IF(AY29=0,"—",IF(INDEX('Controle de reservas'!$P$14:$P$2013,AY29)="DUPLICIDADE NO DIA","CONFLITO"&amp;IF(INDEX('Controle de reservas'!$M$14:$M$2013,AY29)&lt;&gt;"",CHAR(10)&amp;INDEX('Controle de reservas'!$M$14:$M$2013,AY29),"")&amp;IF(INDEX('Controle de reservas'!$N$14:$N$2013,AY29)&lt;&gt;"",CHAR(10)&amp;"Subst.: "&amp;INDEX('Controle de reservas'!$N$14:$N$2013,AY29),"")&amp;IF(AND(ISNUMBER(INDEX('Controle de reservas'!$I$14:$I$2013,AY29)),INDEX('Controle de reservas'!$I$14:$I$2013,AY29)&gt;0,INDEX('Controle de reservas'!$K$14:$K$2013,AY29)&gt;INDEX('Controle de reservas'!$I$14:$I$2013,AY29)),CHAR(10)&amp;"DIVERGÊNCIA DE DATAS",""),IF(INDEX('Controle de reservas'!$L$14:$L$2013,AY29)="Em cobertura","COV",IF(INDEX('Controle de reservas'!$L$14:$L$2013,AY29)="Disponível","DISP",IF(INDEX('Controle de reservas'!$L$14:$L$2013,AY29)="Não utilizado","NU",IF(INDEX('Controle de reservas'!$L$14:$L$2013,AY29)="Folga","F",IF(INDEX('Controle de reservas'!$L$14:$L$2013,AY29)="Ocorrência","O",IF(INDEX('Controle de reservas'!$L$14:$L$2013,AY29)="Programado","PROG",IF(INDEX('Controle de reservas'!$L$14:$L$2013,AY29)="Disponível no posto","DP","SEM SITUAÇÃO")))))))&amp;IF(INDEX('Controle de reservas'!$M$14:$M$2013,AY29)&lt;&gt;"",CHAR(10)&amp;INDEX('Controle de reservas'!$M$14:$M$2013,AY29),IF(OR(INDEX('Controle de reservas'!$L$14:$L$2013,AY29)="Em cobertura",INDEX('Controle de reservas'!$L$14:$L$2013,AY29)="Programado"),CHAR(10)&amp;"SEM LOCAL",""))&amp;IF(INDEX('Controle de reservas'!$N$14:$N$2013,AY29)&lt;&gt;"",CHAR(10)&amp;"Subst.: "&amp;INDEX('Controle de reservas'!$N$14:$N$2013,AY29),"")&amp;IF(AND(ISNUMBER(INDEX('Controle de reservas'!$I$14:$I$2013,AY29)),INDEX('Controle de reservas'!$I$14:$I$2013,AY29)&gt;0,INDEX('Controle de reservas'!$K$14:$K$2013,AY29)&gt;INDEX('Controle de reservas'!$I$14:$I$2013,AY29)),CHAR(10)&amp;"DIVERGÊNCIA DE DATAS","")&amp;IF(INDEX('Controle de reservas'!$P$14:$P$2013,AY29)&lt;&gt;"OK"," !",""))))</f>
      </c>
      <c r="L29" s="17">
        <f ca="1">IF(OR($AQ29=0,L$9="",L$9&lt;$AS29,AND($AT29&lt;&gt;"",L$9&gt;$AT29)),"",IF(AZ29=0,"—",IF(INDEX('Controle de reservas'!$P$14:$P$2013,AZ29)="DUPLICIDADE NO DIA","CONFLITO"&amp;IF(INDEX('Controle de reservas'!$M$14:$M$2013,AZ29)&lt;&gt;"",CHAR(10)&amp;INDEX('Controle de reservas'!$M$14:$M$2013,AZ29),"")&amp;IF(INDEX('Controle de reservas'!$N$14:$N$2013,AZ29)&lt;&gt;"",CHAR(10)&amp;"Subst.: "&amp;INDEX('Controle de reservas'!$N$14:$N$2013,AZ29),"")&amp;IF(AND(ISNUMBER(INDEX('Controle de reservas'!$I$14:$I$2013,AZ29)),INDEX('Controle de reservas'!$I$14:$I$2013,AZ29)&gt;0,INDEX('Controle de reservas'!$K$14:$K$2013,AZ29)&gt;INDEX('Controle de reservas'!$I$14:$I$2013,AZ29)),CHAR(10)&amp;"DIVERGÊNCIA DE DATAS",""),IF(INDEX('Controle de reservas'!$L$14:$L$2013,AZ29)="Em cobertura","COV",IF(INDEX('Controle de reservas'!$L$14:$L$2013,AZ29)="Disponível","DISP",IF(INDEX('Controle de reservas'!$L$14:$L$2013,AZ29)="Não utilizado","NU",IF(INDEX('Controle de reservas'!$L$14:$L$2013,AZ29)="Folga","F",IF(INDEX('Controle de reservas'!$L$14:$L$2013,AZ29)="Ocorrência","O",IF(INDEX('Controle de reservas'!$L$14:$L$2013,AZ29)="Programado","PROG",IF(INDEX('Controle de reservas'!$L$14:$L$2013,AZ29)="Disponível no posto","DP","SEM SITUAÇÃO")))))))&amp;IF(INDEX('Controle de reservas'!$M$14:$M$2013,AZ29)&lt;&gt;"",CHAR(10)&amp;INDEX('Controle de reservas'!$M$14:$M$2013,AZ29),IF(OR(INDEX('Controle de reservas'!$L$14:$L$2013,AZ29)="Em cobertura",INDEX('Controle de reservas'!$L$14:$L$2013,AZ29)="Programado"),CHAR(10)&amp;"SEM LOCAL",""))&amp;IF(INDEX('Controle de reservas'!$N$14:$N$2013,AZ29)&lt;&gt;"",CHAR(10)&amp;"Subst.: "&amp;INDEX('Controle de reservas'!$N$14:$N$2013,AZ29),"")&amp;IF(AND(ISNUMBER(INDEX('Controle de reservas'!$I$14:$I$2013,AZ29)),INDEX('Controle de reservas'!$I$14:$I$2013,AZ29)&gt;0,INDEX('Controle de reservas'!$K$14:$K$2013,AZ29)&gt;INDEX('Controle de reservas'!$I$14:$I$2013,AZ29)),CHAR(10)&amp;"DIVERGÊNCIA DE DATAS","")&amp;IF(INDEX('Controle de reservas'!$P$14:$P$2013,AZ29)&lt;&gt;"OK"," !",""))))</f>
      </c>
      <c r="M29" s="17">
        <f ca="1">IF(OR($AQ29=0,M$9="",M$9&lt;$AS29,AND($AT29&lt;&gt;"",M$9&gt;$AT29)),"",IF(BA29=0,"—",IF(INDEX('Controle de reservas'!$P$14:$P$2013,BA29)="DUPLICIDADE NO DIA","CONFLITO"&amp;IF(INDEX('Controle de reservas'!$M$14:$M$2013,BA29)&lt;&gt;"",CHAR(10)&amp;INDEX('Controle de reservas'!$M$14:$M$2013,BA29),"")&amp;IF(INDEX('Controle de reservas'!$N$14:$N$2013,BA29)&lt;&gt;"",CHAR(10)&amp;"Subst.: "&amp;INDEX('Controle de reservas'!$N$14:$N$2013,BA29),"")&amp;IF(AND(ISNUMBER(INDEX('Controle de reservas'!$I$14:$I$2013,BA29)),INDEX('Controle de reservas'!$I$14:$I$2013,BA29)&gt;0,INDEX('Controle de reservas'!$K$14:$K$2013,BA29)&gt;INDEX('Controle de reservas'!$I$14:$I$2013,BA29)),CHAR(10)&amp;"DIVERGÊNCIA DE DATAS",""),IF(INDEX('Controle de reservas'!$L$14:$L$2013,BA29)="Em cobertura","COV",IF(INDEX('Controle de reservas'!$L$14:$L$2013,BA29)="Disponível","DISP",IF(INDEX('Controle de reservas'!$L$14:$L$2013,BA29)="Não utilizado","NU",IF(INDEX('Controle de reservas'!$L$14:$L$2013,BA29)="Folga","F",IF(INDEX('Controle de reservas'!$L$14:$L$2013,BA29)="Ocorrência","O",IF(INDEX('Controle de reservas'!$L$14:$L$2013,BA29)="Programado","PROG",IF(INDEX('Controle de reservas'!$L$14:$L$2013,BA29)="Disponível no posto","DP","SEM SITUAÇÃO")))))))&amp;IF(INDEX('Controle de reservas'!$M$14:$M$2013,BA29)&lt;&gt;"",CHAR(10)&amp;INDEX('Controle de reservas'!$M$14:$M$2013,BA29),IF(OR(INDEX('Controle de reservas'!$L$14:$L$2013,BA29)="Em cobertura",INDEX('Controle de reservas'!$L$14:$L$2013,BA29)="Programado"),CHAR(10)&amp;"SEM LOCAL",""))&amp;IF(INDEX('Controle de reservas'!$N$14:$N$2013,BA29)&lt;&gt;"",CHAR(10)&amp;"Subst.: "&amp;INDEX('Controle de reservas'!$N$14:$N$2013,BA29),"")&amp;IF(AND(ISNUMBER(INDEX('Controle de reservas'!$I$14:$I$2013,BA29)),INDEX('Controle de reservas'!$I$14:$I$2013,BA29)&gt;0,INDEX('Controle de reservas'!$K$14:$K$2013,BA29)&gt;INDEX('Controle de reservas'!$I$14:$I$2013,BA29)),CHAR(10)&amp;"DIVERGÊNCIA DE DATAS","")&amp;IF(INDEX('Controle de reservas'!$P$14:$P$2013,BA29)&lt;&gt;"OK"," !",""))))</f>
      </c>
      <c r="N29" s="17">
        <f ca="1">IF(OR($AQ29=0,N$9="",N$9&lt;$AS29,AND($AT29&lt;&gt;"",N$9&gt;$AT29)),"",IF(BB29=0,"—",IF(INDEX('Controle de reservas'!$P$14:$P$2013,BB29)="DUPLICIDADE NO DIA","CONFLITO"&amp;IF(INDEX('Controle de reservas'!$M$14:$M$2013,BB29)&lt;&gt;"",CHAR(10)&amp;INDEX('Controle de reservas'!$M$14:$M$2013,BB29),"")&amp;IF(INDEX('Controle de reservas'!$N$14:$N$2013,BB29)&lt;&gt;"",CHAR(10)&amp;"Subst.: "&amp;INDEX('Controle de reservas'!$N$14:$N$2013,BB29),"")&amp;IF(AND(ISNUMBER(INDEX('Controle de reservas'!$I$14:$I$2013,BB29)),INDEX('Controle de reservas'!$I$14:$I$2013,BB29)&gt;0,INDEX('Controle de reservas'!$K$14:$K$2013,BB29)&gt;INDEX('Controle de reservas'!$I$14:$I$2013,BB29)),CHAR(10)&amp;"DIVERGÊNCIA DE DATAS",""),IF(INDEX('Controle de reservas'!$L$14:$L$2013,BB29)="Em cobertura","COV",IF(INDEX('Controle de reservas'!$L$14:$L$2013,BB29)="Disponível","DISP",IF(INDEX('Controle de reservas'!$L$14:$L$2013,BB29)="Não utilizado","NU",IF(INDEX('Controle de reservas'!$L$14:$L$2013,BB29)="Folga","F",IF(INDEX('Controle de reservas'!$L$14:$L$2013,BB29)="Ocorrência","O",IF(INDEX('Controle de reservas'!$L$14:$L$2013,BB29)="Programado","PROG",IF(INDEX('Controle de reservas'!$L$14:$L$2013,BB29)="Disponível no posto","DP","SEM SITUAÇÃO")))))))&amp;IF(INDEX('Controle de reservas'!$M$14:$M$2013,BB29)&lt;&gt;"",CHAR(10)&amp;INDEX('Controle de reservas'!$M$14:$M$2013,BB29),IF(OR(INDEX('Controle de reservas'!$L$14:$L$2013,BB29)="Em cobertura",INDEX('Controle de reservas'!$L$14:$L$2013,BB29)="Programado"),CHAR(10)&amp;"SEM LOCAL",""))&amp;IF(INDEX('Controle de reservas'!$N$14:$N$2013,BB29)&lt;&gt;"",CHAR(10)&amp;"Subst.: "&amp;INDEX('Controle de reservas'!$N$14:$N$2013,BB29),"")&amp;IF(AND(ISNUMBER(INDEX('Controle de reservas'!$I$14:$I$2013,BB29)),INDEX('Controle de reservas'!$I$14:$I$2013,BB29)&gt;0,INDEX('Controle de reservas'!$K$14:$K$2013,BB29)&gt;INDEX('Controle de reservas'!$I$14:$I$2013,BB29)),CHAR(10)&amp;"DIVERGÊNCIA DE DATAS","")&amp;IF(INDEX('Controle de reservas'!$P$14:$P$2013,BB29)&lt;&gt;"OK"," !",""))))</f>
      </c>
      <c r="O29" s="17">
        <f ca="1">IF(OR($AQ29=0,O$9="",O$9&lt;$AS29,AND($AT29&lt;&gt;"",O$9&gt;$AT29)),"",IF(BC29=0,"—",IF(INDEX('Controle de reservas'!$P$14:$P$2013,BC29)="DUPLICIDADE NO DIA","CONFLITO"&amp;IF(INDEX('Controle de reservas'!$M$14:$M$2013,BC29)&lt;&gt;"",CHAR(10)&amp;INDEX('Controle de reservas'!$M$14:$M$2013,BC29),"")&amp;IF(INDEX('Controle de reservas'!$N$14:$N$2013,BC29)&lt;&gt;"",CHAR(10)&amp;"Subst.: "&amp;INDEX('Controle de reservas'!$N$14:$N$2013,BC29),"")&amp;IF(AND(ISNUMBER(INDEX('Controle de reservas'!$I$14:$I$2013,BC29)),INDEX('Controle de reservas'!$I$14:$I$2013,BC29)&gt;0,INDEX('Controle de reservas'!$K$14:$K$2013,BC29)&gt;INDEX('Controle de reservas'!$I$14:$I$2013,BC29)),CHAR(10)&amp;"DIVERGÊNCIA DE DATAS",""),IF(INDEX('Controle de reservas'!$L$14:$L$2013,BC29)="Em cobertura","COV",IF(INDEX('Controle de reservas'!$L$14:$L$2013,BC29)="Disponível","DISP",IF(INDEX('Controle de reservas'!$L$14:$L$2013,BC29)="Não utilizado","NU",IF(INDEX('Controle de reservas'!$L$14:$L$2013,BC29)="Folga","F",IF(INDEX('Controle de reservas'!$L$14:$L$2013,BC29)="Ocorrência","O",IF(INDEX('Controle de reservas'!$L$14:$L$2013,BC29)="Programado","PROG",IF(INDEX('Controle de reservas'!$L$14:$L$2013,BC29)="Disponível no posto","DP","SEM SITUAÇÃO")))))))&amp;IF(INDEX('Controle de reservas'!$M$14:$M$2013,BC29)&lt;&gt;"",CHAR(10)&amp;INDEX('Controle de reservas'!$M$14:$M$2013,BC29),IF(OR(INDEX('Controle de reservas'!$L$14:$L$2013,BC29)="Em cobertura",INDEX('Controle de reservas'!$L$14:$L$2013,BC29)="Programado"),CHAR(10)&amp;"SEM LOCAL",""))&amp;IF(INDEX('Controle de reservas'!$N$14:$N$2013,BC29)&lt;&gt;"",CHAR(10)&amp;"Subst.: "&amp;INDEX('Controle de reservas'!$N$14:$N$2013,BC29),"")&amp;IF(AND(ISNUMBER(INDEX('Controle de reservas'!$I$14:$I$2013,BC29)),INDEX('Controle de reservas'!$I$14:$I$2013,BC29)&gt;0,INDEX('Controle de reservas'!$K$14:$K$2013,BC29)&gt;INDEX('Controle de reservas'!$I$14:$I$2013,BC29)),CHAR(10)&amp;"DIVERGÊNCIA DE DATAS","")&amp;IF(INDEX('Controle de reservas'!$P$14:$P$2013,BC29)&lt;&gt;"OK"," !",""))))</f>
      </c>
      <c r="P29" s="17">
        <f ca="1">IF(OR($AQ29=0,P$9="",P$9&lt;$AS29,AND($AT29&lt;&gt;"",P$9&gt;$AT29)),"",IF(BD29=0,"—",IF(INDEX('Controle de reservas'!$P$14:$P$2013,BD29)="DUPLICIDADE NO DIA","CONFLITO"&amp;IF(INDEX('Controle de reservas'!$M$14:$M$2013,BD29)&lt;&gt;"",CHAR(10)&amp;INDEX('Controle de reservas'!$M$14:$M$2013,BD29),"")&amp;IF(INDEX('Controle de reservas'!$N$14:$N$2013,BD29)&lt;&gt;"",CHAR(10)&amp;"Subst.: "&amp;INDEX('Controle de reservas'!$N$14:$N$2013,BD29),"")&amp;IF(AND(ISNUMBER(INDEX('Controle de reservas'!$I$14:$I$2013,BD29)),INDEX('Controle de reservas'!$I$14:$I$2013,BD29)&gt;0,INDEX('Controle de reservas'!$K$14:$K$2013,BD29)&gt;INDEX('Controle de reservas'!$I$14:$I$2013,BD29)),CHAR(10)&amp;"DIVERGÊNCIA DE DATAS",""),IF(INDEX('Controle de reservas'!$L$14:$L$2013,BD29)="Em cobertura","COV",IF(INDEX('Controle de reservas'!$L$14:$L$2013,BD29)="Disponível","DISP",IF(INDEX('Controle de reservas'!$L$14:$L$2013,BD29)="Não utilizado","NU",IF(INDEX('Controle de reservas'!$L$14:$L$2013,BD29)="Folga","F",IF(INDEX('Controle de reservas'!$L$14:$L$2013,BD29)="Ocorrência","O",IF(INDEX('Controle de reservas'!$L$14:$L$2013,BD29)="Programado","PROG",IF(INDEX('Controle de reservas'!$L$14:$L$2013,BD29)="Disponível no posto","DP","SEM SITUAÇÃO")))))))&amp;IF(INDEX('Controle de reservas'!$M$14:$M$2013,BD29)&lt;&gt;"",CHAR(10)&amp;INDEX('Controle de reservas'!$M$14:$M$2013,BD29),IF(OR(INDEX('Controle de reservas'!$L$14:$L$2013,BD29)="Em cobertura",INDEX('Controle de reservas'!$L$14:$L$2013,BD29)="Programado"),CHAR(10)&amp;"SEM LOCAL",""))&amp;IF(INDEX('Controle de reservas'!$N$14:$N$2013,BD29)&lt;&gt;"",CHAR(10)&amp;"Subst.: "&amp;INDEX('Controle de reservas'!$N$14:$N$2013,BD29),"")&amp;IF(AND(ISNUMBER(INDEX('Controle de reservas'!$I$14:$I$2013,BD29)),INDEX('Controle de reservas'!$I$14:$I$2013,BD29)&gt;0,INDEX('Controle de reservas'!$K$14:$K$2013,BD29)&gt;INDEX('Controle de reservas'!$I$14:$I$2013,BD29)),CHAR(10)&amp;"DIVERGÊNCIA DE DATAS","")&amp;IF(INDEX('Controle de reservas'!$P$14:$P$2013,BD29)&lt;&gt;"OK"," !",""))))</f>
      </c>
      <c r="Q29" s="17">
        <f ca="1">IF(OR($AQ29=0,Q$9="",Q$9&lt;$AS29,AND($AT29&lt;&gt;"",Q$9&gt;$AT29)),"",IF(BE29=0,"—",IF(INDEX('Controle de reservas'!$P$14:$P$2013,BE29)="DUPLICIDADE NO DIA","CONFLITO"&amp;IF(INDEX('Controle de reservas'!$M$14:$M$2013,BE29)&lt;&gt;"",CHAR(10)&amp;INDEX('Controle de reservas'!$M$14:$M$2013,BE29),"")&amp;IF(INDEX('Controle de reservas'!$N$14:$N$2013,BE29)&lt;&gt;"",CHAR(10)&amp;"Subst.: "&amp;INDEX('Controle de reservas'!$N$14:$N$2013,BE29),"")&amp;IF(AND(ISNUMBER(INDEX('Controle de reservas'!$I$14:$I$2013,BE29)),INDEX('Controle de reservas'!$I$14:$I$2013,BE29)&gt;0,INDEX('Controle de reservas'!$K$14:$K$2013,BE29)&gt;INDEX('Controle de reservas'!$I$14:$I$2013,BE29)),CHAR(10)&amp;"DIVERGÊNCIA DE DATAS",""),IF(INDEX('Controle de reservas'!$L$14:$L$2013,BE29)="Em cobertura","COV",IF(INDEX('Controle de reservas'!$L$14:$L$2013,BE29)="Disponível","DISP",IF(INDEX('Controle de reservas'!$L$14:$L$2013,BE29)="Não utilizado","NU",IF(INDEX('Controle de reservas'!$L$14:$L$2013,BE29)="Folga","F",IF(INDEX('Controle de reservas'!$L$14:$L$2013,BE29)="Ocorrência","O",IF(INDEX('Controle de reservas'!$L$14:$L$2013,BE29)="Programado","PROG",IF(INDEX('Controle de reservas'!$L$14:$L$2013,BE29)="Disponível no posto","DP","SEM SITUAÇÃO")))))))&amp;IF(INDEX('Controle de reservas'!$M$14:$M$2013,BE29)&lt;&gt;"",CHAR(10)&amp;INDEX('Controle de reservas'!$M$14:$M$2013,BE29),IF(OR(INDEX('Controle de reservas'!$L$14:$L$2013,BE29)="Em cobertura",INDEX('Controle de reservas'!$L$14:$L$2013,BE29)="Programado"),CHAR(10)&amp;"SEM LOCAL",""))&amp;IF(INDEX('Controle de reservas'!$N$14:$N$2013,BE29)&lt;&gt;"",CHAR(10)&amp;"Subst.: "&amp;INDEX('Controle de reservas'!$N$14:$N$2013,BE29),"")&amp;IF(AND(ISNUMBER(INDEX('Controle de reservas'!$I$14:$I$2013,BE29)),INDEX('Controle de reservas'!$I$14:$I$2013,BE29)&gt;0,INDEX('Controle de reservas'!$K$14:$K$2013,BE29)&gt;INDEX('Controle de reservas'!$I$14:$I$2013,BE29)),CHAR(10)&amp;"DIVERGÊNCIA DE DATAS","")&amp;IF(INDEX('Controle de reservas'!$P$14:$P$2013,BE29)&lt;&gt;"OK"," !",""))))</f>
      </c>
      <c r="R29" s="17">
        <f ca="1">IF(OR($AQ29=0,R$9="",R$9&lt;$AS29,AND($AT29&lt;&gt;"",R$9&gt;$AT29)),"",IF(BF29=0,"—",IF(INDEX('Controle de reservas'!$P$14:$P$2013,BF29)="DUPLICIDADE NO DIA","CONFLITO"&amp;IF(INDEX('Controle de reservas'!$M$14:$M$2013,BF29)&lt;&gt;"",CHAR(10)&amp;INDEX('Controle de reservas'!$M$14:$M$2013,BF29),"")&amp;IF(INDEX('Controle de reservas'!$N$14:$N$2013,BF29)&lt;&gt;"",CHAR(10)&amp;"Subst.: "&amp;INDEX('Controle de reservas'!$N$14:$N$2013,BF29),"")&amp;IF(AND(ISNUMBER(INDEX('Controle de reservas'!$I$14:$I$2013,BF29)),INDEX('Controle de reservas'!$I$14:$I$2013,BF29)&gt;0,INDEX('Controle de reservas'!$K$14:$K$2013,BF29)&gt;INDEX('Controle de reservas'!$I$14:$I$2013,BF29)),CHAR(10)&amp;"DIVERGÊNCIA DE DATAS",""),IF(INDEX('Controle de reservas'!$L$14:$L$2013,BF29)="Em cobertura","COV",IF(INDEX('Controle de reservas'!$L$14:$L$2013,BF29)="Disponível","DISP",IF(INDEX('Controle de reservas'!$L$14:$L$2013,BF29)="Não utilizado","NU",IF(INDEX('Controle de reservas'!$L$14:$L$2013,BF29)="Folga","F",IF(INDEX('Controle de reservas'!$L$14:$L$2013,BF29)="Ocorrência","O",IF(INDEX('Controle de reservas'!$L$14:$L$2013,BF29)="Programado","PROG",IF(INDEX('Controle de reservas'!$L$14:$L$2013,BF29)="Disponível no posto","DP","SEM SITUAÇÃO")))))))&amp;IF(INDEX('Controle de reservas'!$M$14:$M$2013,BF29)&lt;&gt;"",CHAR(10)&amp;INDEX('Controle de reservas'!$M$14:$M$2013,BF29),IF(OR(INDEX('Controle de reservas'!$L$14:$L$2013,BF29)="Em cobertura",INDEX('Controle de reservas'!$L$14:$L$2013,BF29)="Programado"),CHAR(10)&amp;"SEM LOCAL",""))&amp;IF(INDEX('Controle de reservas'!$N$14:$N$2013,BF29)&lt;&gt;"",CHAR(10)&amp;"Subst.: "&amp;INDEX('Controle de reservas'!$N$14:$N$2013,BF29),"")&amp;IF(AND(ISNUMBER(INDEX('Controle de reservas'!$I$14:$I$2013,BF29)),INDEX('Controle de reservas'!$I$14:$I$2013,BF29)&gt;0,INDEX('Controle de reservas'!$K$14:$K$2013,BF29)&gt;INDEX('Controle de reservas'!$I$14:$I$2013,BF29)),CHAR(10)&amp;"DIVERGÊNCIA DE DATAS","")&amp;IF(INDEX('Controle de reservas'!$P$14:$P$2013,BF29)&lt;&gt;"OK"," !",""))))</f>
      </c>
      <c r="S29" s="17">
        <f ca="1">IF(OR($AQ29=0,S$9="",S$9&lt;$AS29,AND($AT29&lt;&gt;"",S$9&gt;$AT29)),"",IF(BG29=0,"—",IF(INDEX('Controle de reservas'!$P$14:$P$2013,BG29)="DUPLICIDADE NO DIA","CONFLITO"&amp;IF(INDEX('Controle de reservas'!$M$14:$M$2013,BG29)&lt;&gt;"",CHAR(10)&amp;INDEX('Controle de reservas'!$M$14:$M$2013,BG29),"")&amp;IF(INDEX('Controle de reservas'!$N$14:$N$2013,BG29)&lt;&gt;"",CHAR(10)&amp;"Subst.: "&amp;INDEX('Controle de reservas'!$N$14:$N$2013,BG29),"")&amp;IF(AND(ISNUMBER(INDEX('Controle de reservas'!$I$14:$I$2013,BG29)),INDEX('Controle de reservas'!$I$14:$I$2013,BG29)&gt;0,INDEX('Controle de reservas'!$K$14:$K$2013,BG29)&gt;INDEX('Controle de reservas'!$I$14:$I$2013,BG29)),CHAR(10)&amp;"DIVERGÊNCIA DE DATAS",""),IF(INDEX('Controle de reservas'!$L$14:$L$2013,BG29)="Em cobertura","COV",IF(INDEX('Controle de reservas'!$L$14:$L$2013,BG29)="Disponível","DISP",IF(INDEX('Controle de reservas'!$L$14:$L$2013,BG29)="Não utilizado","NU",IF(INDEX('Controle de reservas'!$L$14:$L$2013,BG29)="Folga","F",IF(INDEX('Controle de reservas'!$L$14:$L$2013,BG29)="Ocorrência","O",IF(INDEX('Controle de reservas'!$L$14:$L$2013,BG29)="Programado","PROG",IF(INDEX('Controle de reservas'!$L$14:$L$2013,BG29)="Disponível no posto","DP","SEM SITUAÇÃO")))))))&amp;IF(INDEX('Controle de reservas'!$M$14:$M$2013,BG29)&lt;&gt;"",CHAR(10)&amp;INDEX('Controle de reservas'!$M$14:$M$2013,BG29),IF(OR(INDEX('Controle de reservas'!$L$14:$L$2013,BG29)="Em cobertura",INDEX('Controle de reservas'!$L$14:$L$2013,BG29)="Programado"),CHAR(10)&amp;"SEM LOCAL",""))&amp;IF(INDEX('Controle de reservas'!$N$14:$N$2013,BG29)&lt;&gt;"",CHAR(10)&amp;"Subst.: "&amp;INDEX('Controle de reservas'!$N$14:$N$2013,BG29),"")&amp;IF(AND(ISNUMBER(INDEX('Controle de reservas'!$I$14:$I$2013,BG29)),INDEX('Controle de reservas'!$I$14:$I$2013,BG29)&gt;0,INDEX('Controle de reservas'!$K$14:$K$2013,BG29)&gt;INDEX('Controle de reservas'!$I$14:$I$2013,BG29)),CHAR(10)&amp;"DIVERGÊNCIA DE DATAS","")&amp;IF(INDEX('Controle de reservas'!$P$14:$P$2013,BG29)&lt;&gt;"OK"," !",""))))</f>
      </c>
      <c r="T29" s="17">
        <f ca="1">IF(OR($AQ29=0,T$9="",T$9&lt;$AS29,AND($AT29&lt;&gt;"",T$9&gt;$AT29)),"",IF(BH29=0,"—",IF(INDEX('Controle de reservas'!$P$14:$P$2013,BH29)="DUPLICIDADE NO DIA","CONFLITO"&amp;IF(INDEX('Controle de reservas'!$M$14:$M$2013,BH29)&lt;&gt;"",CHAR(10)&amp;INDEX('Controle de reservas'!$M$14:$M$2013,BH29),"")&amp;IF(INDEX('Controle de reservas'!$N$14:$N$2013,BH29)&lt;&gt;"",CHAR(10)&amp;"Subst.: "&amp;INDEX('Controle de reservas'!$N$14:$N$2013,BH29),"")&amp;IF(AND(ISNUMBER(INDEX('Controle de reservas'!$I$14:$I$2013,BH29)),INDEX('Controle de reservas'!$I$14:$I$2013,BH29)&gt;0,INDEX('Controle de reservas'!$K$14:$K$2013,BH29)&gt;INDEX('Controle de reservas'!$I$14:$I$2013,BH29)),CHAR(10)&amp;"DIVERGÊNCIA DE DATAS",""),IF(INDEX('Controle de reservas'!$L$14:$L$2013,BH29)="Em cobertura","COV",IF(INDEX('Controle de reservas'!$L$14:$L$2013,BH29)="Disponível","DISP",IF(INDEX('Controle de reservas'!$L$14:$L$2013,BH29)="Não utilizado","NU",IF(INDEX('Controle de reservas'!$L$14:$L$2013,BH29)="Folga","F",IF(INDEX('Controle de reservas'!$L$14:$L$2013,BH29)="Ocorrência","O",IF(INDEX('Controle de reservas'!$L$14:$L$2013,BH29)="Programado","PROG",IF(INDEX('Controle de reservas'!$L$14:$L$2013,BH29)="Disponível no posto","DP","SEM SITUAÇÃO")))))))&amp;IF(INDEX('Controle de reservas'!$M$14:$M$2013,BH29)&lt;&gt;"",CHAR(10)&amp;INDEX('Controle de reservas'!$M$14:$M$2013,BH29),IF(OR(INDEX('Controle de reservas'!$L$14:$L$2013,BH29)="Em cobertura",INDEX('Controle de reservas'!$L$14:$L$2013,BH29)="Programado"),CHAR(10)&amp;"SEM LOCAL",""))&amp;IF(INDEX('Controle de reservas'!$N$14:$N$2013,BH29)&lt;&gt;"",CHAR(10)&amp;"Subst.: "&amp;INDEX('Controle de reservas'!$N$14:$N$2013,BH29),"")&amp;IF(AND(ISNUMBER(INDEX('Controle de reservas'!$I$14:$I$2013,BH29)),INDEX('Controle de reservas'!$I$14:$I$2013,BH29)&gt;0,INDEX('Controle de reservas'!$K$14:$K$2013,BH29)&gt;INDEX('Controle de reservas'!$I$14:$I$2013,BH29)),CHAR(10)&amp;"DIVERGÊNCIA DE DATAS","")&amp;IF(INDEX('Controle de reservas'!$P$14:$P$2013,BH29)&lt;&gt;"OK"," !",""))))</f>
      </c>
      <c r="U29" s="17">
        <f ca="1">IF(OR($AQ29=0,U$9="",U$9&lt;$AS29,AND($AT29&lt;&gt;"",U$9&gt;$AT29)),"",IF(BI29=0,"—",IF(INDEX('Controle de reservas'!$P$14:$P$2013,BI29)="DUPLICIDADE NO DIA","CONFLITO"&amp;IF(INDEX('Controle de reservas'!$M$14:$M$2013,BI29)&lt;&gt;"",CHAR(10)&amp;INDEX('Controle de reservas'!$M$14:$M$2013,BI29),"")&amp;IF(INDEX('Controle de reservas'!$N$14:$N$2013,BI29)&lt;&gt;"",CHAR(10)&amp;"Subst.: "&amp;INDEX('Controle de reservas'!$N$14:$N$2013,BI29),"")&amp;IF(AND(ISNUMBER(INDEX('Controle de reservas'!$I$14:$I$2013,BI29)),INDEX('Controle de reservas'!$I$14:$I$2013,BI29)&gt;0,INDEX('Controle de reservas'!$K$14:$K$2013,BI29)&gt;INDEX('Controle de reservas'!$I$14:$I$2013,BI29)),CHAR(10)&amp;"DIVERGÊNCIA DE DATAS",""),IF(INDEX('Controle de reservas'!$L$14:$L$2013,BI29)="Em cobertura","COV",IF(INDEX('Controle de reservas'!$L$14:$L$2013,BI29)="Disponível","DISP",IF(INDEX('Controle de reservas'!$L$14:$L$2013,BI29)="Não utilizado","NU",IF(INDEX('Controle de reservas'!$L$14:$L$2013,BI29)="Folga","F",IF(INDEX('Controle de reservas'!$L$14:$L$2013,BI29)="Ocorrência","O",IF(INDEX('Controle de reservas'!$L$14:$L$2013,BI29)="Programado","PROG",IF(INDEX('Controle de reservas'!$L$14:$L$2013,BI29)="Disponível no posto","DP","SEM SITUAÇÃO")))))))&amp;IF(INDEX('Controle de reservas'!$M$14:$M$2013,BI29)&lt;&gt;"",CHAR(10)&amp;INDEX('Controle de reservas'!$M$14:$M$2013,BI29),IF(OR(INDEX('Controle de reservas'!$L$14:$L$2013,BI29)="Em cobertura",INDEX('Controle de reservas'!$L$14:$L$2013,BI29)="Programado"),CHAR(10)&amp;"SEM LOCAL",""))&amp;IF(INDEX('Controle de reservas'!$N$14:$N$2013,BI29)&lt;&gt;"",CHAR(10)&amp;"Subst.: "&amp;INDEX('Controle de reservas'!$N$14:$N$2013,BI29),"")&amp;IF(AND(ISNUMBER(INDEX('Controle de reservas'!$I$14:$I$2013,BI29)),INDEX('Controle de reservas'!$I$14:$I$2013,BI29)&gt;0,INDEX('Controle de reservas'!$K$14:$K$2013,BI29)&gt;INDEX('Controle de reservas'!$I$14:$I$2013,BI29)),CHAR(10)&amp;"DIVERGÊNCIA DE DATAS","")&amp;IF(INDEX('Controle de reservas'!$P$14:$P$2013,BI29)&lt;&gt;"OK"," !",""))))</f>
      </c>
      <c r="V29" s="17">
        <f ca="1">IF(OR($AQ29=0,V$9="",V$9&lt;$AS29,AND($AT29&lt;&gt;"",V$9&gt;$AT29)),"",IF(BJ29=0,"—",IF(INDEX('Controle de reservas'!$P$14:$P$2013,BJ29)="DUPLICIDADE NO DIA","CONFLITO"&amp;IF(INDEX('Controle de reservas'!$M$14:$M$2013,BJ29)&lt;&gt;"",CHAR(10)&amp;INDEX('Controle de reservas'!$M$14:$M$2013,BJ29),"")&amp;IF(INDEX('Controle de reservas'!$N$14:$N$2013,BJ29)&lt;&gt;"",CHAR(10)&amp;"Subst.: "&amp;INDEX('Controle de reservas'!$N$14:$N$2013,BJ29),"")&amp;IF(AND(ISNUMBER(INDEX('Controle de reservas'!$I$14:$I$2013,BJ29)),INDEX('Controle de reservas'!$I$14:$I$2013,BJ29)&gt;0,INDEX('Controle de reservas'!$K$14:$K$2013,BJ29)&gt;INDEX('Controle de reservas'!$I$14:$I$2013,BJ29)),CHAR(10)&amp;"DIVERGÊNCIA DE DATAS",""),IF(INDEX('Controle de reservas'!$L$14:$L$2013,BJ29)="Em cobertura","COV",IF(INDEX('Controle de reservas'!$L$14:$L$2013,BJ29)="Disponível","DISP",IF(INDEX('Controle de reservas'!$L$14:$L$2013,BJ29)="Não utilizado","NU",IF(INDEX('Controle de reservas'!$L$14:$L$2013,BJ29)="Folga","F",IF(INDEX('Controle de reservas'!$L$14:$L$2013,BJ29)="Ocorrência","O",IF(INDEX('Controle de reservas'!$L$14:$L$2013,BJ29)="Programado","PROG",IF(INDEX('Controle de reservas'!$L$14:$L$2013,BJ29)="Disponível no posto","DP","SEM SITUAÇÃO")))))))&amp;IF(INDEX('Controle de reservas'!$M$14:$M$2013,BJ29)&lt;&gt;"",CHAR(10)&amp;INDEX('Controle de reservas'!$M$14:$M$2013,BJ29),IF(OR(INDEX('Controle de reservas'!$L$14:$L$2013,BJ29)="Em cobertura",INDEX('Controle de reservas'!$L$14:$L$2013,BJ29)="Programado"),CHAR(10)&amp;"SEM LOCAL",""))&amp;IF(INDEX('Controle de reservas'!$N$14:$N$2013,BJ29)&lt;&gt;"",CHAR(10)&amp;"Subst.: "&amp;INDEX('Controle de reservas'!$N$14:$N$2013,BJ29),"")&amp;IF(AND(ISNUMBER(INDEX('Controle de reservas'!$I$14:$I$2013,BJ29)),INDEX('Controle de reservas'!$I$14:$I$2013,BJ29)&gt;0,INDEX('Controle de reservas'!$K$14:$K$2013,BJ29)&gt;INDEX('Controle de reservas'!$I$14:$I$2013,BJ29)),CHAR(10)&amp;"DIVERGÊNCIA DE DATAS","")&amp;IF(INDEX('Controle de reservas'!$P$14:$P$2013,BJ29)&lt;&gt;"OK"," !",""))))</f>
      </c>
      <c r="W29" s="17">
        <f ca="1">IF(OR($AQ29=0,W$9="",W$9&lt;$AS29,AND($AT29&lt;&gt;"",W$9&gt;$AT29)),"",IF(BK29=0,"—",IF(INDEX('Controle de reservas'!$P$14:$P$2013,BK29)="DUPLICIDADE NO DIA","CONFLITO"&amp;IF(INDEX('Controle de reservas'!$M$14:$M$2013,BK29)&lt;&gt;"",CHAR(10)&amp;INDEX('Controle de reservas'!$M$14:$M$2013,BK29),"")&amp;IF(INDEX('Controle de reservas'!$N$14:$N$2013,BK29)&lt;&gt;"",CHAR(10)&amp;"Subst.: "&amp;INDEX('Controle de reservas'!$N$14:$N$2013,BK29),"")&amp;IF(AND(ISNUMBER(INDEX('Controle de reservas'!$I$14:$I$2013,BK29)),INDEX('Controle de reservas'!$I$14:$I$2013,BK29)&gt;0,INDEX('Controle de reservas'!$K$14:$K$2013,BK29)&gt;INDEX('Controle de reservas'!$I$14:$I$2013,BK29)),CHAR(10)&amp;"DIVERGÊNCIA DE DATAS",""),IF(INDEX('Controle de reservas'!$L$14:$L$2013,BK29)="Em cobertura","COV",IF(INDEX('Controle de reservas'!$L$14:$L$2013,BK29)="Disponível","DISP",IF(INDEX('Controle de reservas'!$L$14:$L$2013,BK29)="Não utilizado","NU",IF(INDEX('Controle de reservas'!$L$14:$L$2013,BK29)="Folga","F",IF(INDEX('Controle de reservas'!$L$14:$L$2013,BK29)="Ocorrência","O",IF(INDEX('Controle de reservas'!$L$14:$L$2013,BK29)="Programado","PROG",IF(INDEX('Controle de reservas'!$L$14:$L$2013,BK29)="Disponível no posto","DP","SEM SITUAÇÃO")))))))&amp;IF(INDEX('Controle de reservas'!$M$14:$M$2013,BK29)&lt;&gt;"",CHAR(10)&amp;INDEX('Controle de reservas'!$M$14:$M$2013,BK29),IF(OR(INDEX('Controle de reservas'!$L$14:$L$2013,BK29)="Em cobertura",INDEX('Controle de reservas'!$L$14:$L$2013,BK29)="Programado"),CHAR(10)&amp;"SEM LOCAL",""))&amp;IF(INDEX('Controle de reservas'!$N$14:$N$2013,BK29)&lt;&gt;"",CHAR(10)&amp;"Subst.: "&amp;INDEX('Controle de reservas'!$N$14:$N$2013,BK29),"")&amp;IF(AND(ISNUMBER(INDEX('Controle de reservas'!$I$14:$I$2013,BK29)),INDEX('Controle de reservas'!$I$14:$I$2013,BK29)&gt;0,INDEX('Controle de reservas'!$K$14:$K$2013,BK29)&gt;INDEX('Controle de reservas'!$I$14:$I$2013,BK29)),CHAR(10)&amp;"DIVERGÊNCIA DE DATAS","")&amp;IF(INDEX('Controle de reservas'!$P$14:$P$2013,BK29)&lt;&gt;"OK"," !",""))))</f>
      </c>
      <c r="X29" s="17">
        <f ca="1">IF(OR($AQ29=0,X$9="",X$9&lt;$AS29,AND($AT29&lt;&gt;"",X$9&gt;$AT29)),"",IF(BL29=0,"—",IF(INDEX('Controle de reservas'!$P$14:$P$2013,BL29)="DUPLICIDADE NO DIA","CONFLITO"&amp;IF(INDEX('Controle de reservas'!$M$14:$M$2013,BL29)&lt;&gt;"",CHAR(10)&amp;INDEX('Controle de reservas'!$M$14:$M$2013,BL29),"")&amp;IF(INDEX('Controle de reservas'!$N$14:$N$2013,BL29)&lt;&gt;"",CHAR(10)&amp;"Subst.: "&amp;INDEX('Controle de reservas'!$N$14:$N$2013,BL29),"")&amp;IF(AND(ISNUMBER(INDEX('Controle de reservas'!$I$14:$I$2013,BL29)),INDEX('Controle de reservas'!$I$14:$I$2013,BL29)&gt;0,INDEX('Controle de reservas'!$K$14:$K$2013,BL29)&gt;INDEX('Controle de reservas'!$I$14:$I$2013,BL29)),CHAR(10)&amp;"DIVERGÊNCIA DE DATAS",""),IF(INDEX('Controle de reservas'!$L$14:$L$2013,BL29)="Em cobertura","COV",IF(INDEX('Controle de reservas'!$L$14:$L$2013,BL29)="Disponível","DISP",IF(INDEX('Controle de reservas'!$L$14:$L$2013,BL29)="Não utilizado","NU",IF(INDEX('Controle de reservas'!$L$14:$L$2013,BL29)="Folga","F",IF(INDEX('Controle de reservas'!$L$14:$L$2013,BL29)="Ocorrência","O",IF(INDEX('Controle de reservas'!$L$14:$L$2013,BL29)="Programado","PROG",IF(INDEX('Controle de reservas'!$L$14:$L$2013,BL29)="Disponível no posto","DP","SEM SITUAÇÃO")))))))&amp;IF(INDEX('Controle de reservas'!$M$14:$M$2013,BL29)&lt;&gt;"",CHAR(10)&amp;INDEX('Controle de reservas'!$M$14:$M$2013,BL29),IF(OR(INDEX('Controle de reservas'!$L$14:$L$2013,BL29)="Em cobertura",INDEX('Controle de reservas'!$L$14:$L$2013,BL29)="Programado"),CHAR(10)&amp;"SEM LOCAL",""))&amp;IF(INDEX('Controle de reservas'!$N$14:$N$2013,BL29)&lt;&gt;"",CHAR(10)&amp;"Subst.: "&amp;INDEX('Controle de reservas'!$N$14:$N$2013,BL29),"")&amp;IF(AND(ISNUMBER(INDEX('Controle de reservas'!$I$14:$I$2013,BL29)),INDEX('Controle de reservas'!$I$14:$I$2013,BL29)&gt;0,INDEX('Controle de reservas'!$K$14:$K$2013,BL29)&gt;INDEX('Controle de reservas'!$I$14:$I$2013,BL29)),CHAR(10)&amp;"DIVERGÊNCIA DE DATAS","")&amp;IF(INDEX('Controle de reservas'!$P$14:$P$2013,BL29)&lt;&gt;"OK"," !",""))))</f>
      </c>
      <c r="Y29" s="17">
        <f ca="1">IF(OR($AQ29=0,Y$9="",Y$9&lt;$AS29,AND($AT29&lt;&gt;"",Y$9&gt;$AT29)),"",IF(BM29=0,"—",IF(INDEX('Controle de reservas'!$P$14:$P$2013,BM29)="DUPLICIDADE NO DIA","CONFLITO"&amp;IF(INDEX('Controle de reservas'!$M$14:$M$2013,BM29)&lt;&gt;"",CHAR(10)&amp;INDEX('Controle de reservas'!$M$14:$M$2013,BM29),"")&amp;IF(INDEX('Controle de reservas'!$N$14:$N$2013,BM29)&lt;&gt;"",CHAR(10)&amp;"Subst.: "&amp;INDEX('Controle de reservas'!$N$14:$N$2013,BM29),"")&amp;IF(AND(ISNUMBER(INDEX('Controle de reservas'!$I$14:$I$2013,BM29)),INDEX('Controle de reservas'!$I$14:$I$2013,BM29)&gt;0,INDEX('Controle de reservas'!$K$14:$K$2013,BM29)&gt;INDEX('Controle de reservas'!$I$14:$I$2013,BM29)),CHAR(10)&amp;"DIVERGÊNCIA DE DATAS",""),IF(INDEX('Controle de reservas'!$L$14:$L$2013,BM29)="Em cobertura","COV",IF(INDEX('Controle de reservas'!$L$14:$L$2013,BM29)="Disponível","DISP",IF(INDEX('Controle de reservas'!$L$14:$L$2013,BM29)="Não utilizado","NU",IF(INDEX('Controle de reservas'!$L$14:$L$2013,BM29)="Folga","F",IF(INDEX('Controle de reservas'!$L$14:$L$2013,BM29)="Ocorrência","O",IF(INDEX('Controle de reservas'!$L$14:$L$2013,BM29)="Programado","PROG",IF(INDEX('Controle de reservas'!$L$14:$L$2013,BM29)="Disponível no posto","DP","SEM SITUAÇÃO")))))))&amp;IF(INDEX('Controle de reservas'!$M$14:$M$2013,BM29)&lt;&gt;"",CHAR(10)&amp;INDEX('Controle de reservas'!$M$14:$M$2013,BM29),IF(OR(INDEX('Controle de reservas'!$L$14:$L$2013,BM29)="Em cobertura",INDEX('Controle de reservas'!$L$14:$L$2013,BM29)="Programado"),CHAR(10)&amp;"SEM LOCAL",""))&amp;IF(INDEX('Controle de reservas'!$N$14:$N$2013,BM29)&lt;&gt;"",CHAR(10)&amp;"Subst.: "&amp;INDEX('Controle de reservas'!$N$14:$N$2013,BM29),"")&amp;IF(AND(ISNUMBER(INDEX('Controle de reservas'!$I$14:$I$2013,BM29)),INDEX('Controle de reservas'!$I$14:$I$2013,BM29)&gt;0,INDEX('Controle de reservas'!$K$14:$K$2013,BM29)&gt;INDEX('Controle de reservas'!$I$14:$I$2013,BM29)),CHAR(10)&amp;"DIVERGÊNCIA DE DATAS","")&amp;IF(INDEX('Controle de reservas'!$P$14:$P$2013,BM29)&lt;&gt;"OK"," !",""))))</f>
      </c>
      <c r="Z29" s="17">
        <f ca="1">IF(OR($AQ29=0,Z$9="",Z$9&lt;$AS29,AND($AT29&lt;&gt;"",Z$9&gt;$AT29)),"",IF(BN29=0,"—",IF(INDEX('Controle de reservas'!$P$14:$P$2013,BN29)="DUPLICIDADE NO DIA","CONFLITO"&amp;IF(INDEX('Controle de reservas'!$M$14:$M$2013,BN29)&lt;&gt;"",CHAR(10)&amp;INDEX('Controle de reservas'!$M$14:$M$2013,BN29),"")&amp;IF(INDEX('Controle de reservas'!$N$14:$N$2013,BN29)&lt;&gt;"",CHAR(10)&amp;"Subst.: "&amp;INDEX('Controle de reservas'!$N$14:$N$2013,BN29),"")&amp;IF(AND(ISNUMBER(INDEX('Controle de reservas'!$I$14:$I$2013,BN29)),INDEX('Controle de reservas'!$I$14:$I$2013,BN29)&gt;0,INDEX('Controle de reservas'!$K$14:$K$2013,BN29)&gt;INDEX('Controle de reservas'!$I$14:$I$2013,BN29)),CHAR(10)&amp;"DIVERGÊNCIA DE DATAS",""),IF(INDEX('Controle de reservas'!$L$14:$L$2013,BN29)="Em cobertura","COV",IF(INDEX('Controle de reservas'!$L$14:$L$2013,BN29)="Disponível","DISP",IF(INDEX('Controle de reservas'!$L$14:$L$2013,BN29)="Não utilizado","NU",IF(INDEX('Controle de reservas'!$L$14:$L$2013,BN29)="Folga","F",IF(INDEX('Controle de reservas'!$L$14:$L$2013,BN29)="Ocorrência","O",IF(INDEX('Controle de reservas'!$L$14:$L$2013,BN29)="Programado","PROG",IF(INDEX('Controle de reservas'!$L$14:$L$2013,BN29)="Disponível no posto","DP","SEM SITUAÇÃO")))))))&amp;IF(INDEX('Controle de reservas'!$M$14:$M$2013,BN29)&lt;&gt;"",CHAR(10)&amp;INDEX('Controle de reservas'!$M$14:$M$2013,BN29),IF(OR(INDEX('Controle de reservas'!$L$14:$L$2013,BN29)="Em cobertura",INDEX('Controle de reservas'!$L$14:$L$2013,BN29)="Programado"),CHAR(10)&amp;"SEM LOCAL",""))&amp;IF(INDEX('Controle de reservas'!$N$14:$N$2013,BN29)&lt;&gt;"",CHAR(10)&amp;"Subst.: "&amp;INDEX('Controle de reservas'!$N$14:$N$2013,BN29),"")&amp;IF(AND(ISNUMBER(INDEX('Controle de reservas'!$I$14:$I$2013,BN29)),INDEX('Controle de reservas'!$I$14:$I$2013,BN29)&gt;0,INDEX('Controle de reservas'!$K$14:$K$2013,BN29)&gt;INDEX('Controle de reservas'!$I$14:$I$2013,BN29)),CHAR(10)&amp;"DIVERGÊNCIA DE DATAS","")&amp;IF(INDEX('Controle de reservas'!$P$14:$P$2013,BN29)&lt;&gt;"OK"," !",""))))</f>
      </c>
      <c r="AA29" s="17">
        <f ca="1">IF(OR($AQ29=0,AA$9="",AA$9&lt;$AS29,AND($AT29&lt;&gt;"",AA$9&gt;$AT29)),"",IF(BO29=0,"—",IF(INDEX('Controle de reservas'!$P$14:$P$2013,BO29)="DUPLICIDADE NO DIA","CONFLITO"&amp;IF(INDEX('Controle de reservas'!$M$14:$M$2013,BO29)&lt;&gt;"",CHAR(10)&amp;INDEX('Controle de reservas'!$M$14:$M$2013,BO29),"")&amp;IF(INDEX('Controle de reservas'!$N$14:$N$2013,BO29)&lt;&gt;"",CHAR(10)&amp;"Subst.: "&amp;INDEX('Controle de reservas'!$N$14:$N$2013,BO29),"")&amp;IF(AND(ISNUMBER(INDEX('Controle de reservas'!$I$14:$I$2013,BO29)),INDEX('Controle de reservas'!$I$14:$I$2013,BO29)&gt;0,INDEX('Controle de reservas'!$K$14:$K$2013,BO29)&gt;INDEX('Controle de reservas'!$I$14:$I$2013,BO29)),CHAR(10)&amp;"DIVERGÊNCIA DE DATAS",""),IF(INDEX('Controle de reservas'!$L$14:$L$2013,BO29)="Em cobertura","COV",IF(INDEX('Controle de reservas'!$L$14:$L$2013,BO29)="Disponível","DISP",IF(INDEX('Controle de reservas'!$L$14:$L$2013,BO29)="Não utilizado","NU",IF(INDEX('Controle de reservas'!$L$14:$L$2013,BO29)="Folga","F",IF(INDEX('Controle de reservas'!$L$14:$L$2013,BO29)="Ocorrência","O",IF(INDEX('Controle de reservas'!$L$14:$L$2013,BO29)="Programado","PROG",IF(INDEX('Controle de reservas'!$L$14:$L$2013,BO29)="Disponível no posto","DP","SEM SITUAÇÃO")))))))&amp;IF(INDEX('Controle de reservas'!$M$14:$M$2013,BO29)&lt;&gt;"",CHAR(10)&amp;INDEX('Controle de reservas'!$M$14:$M$2013,BO29),IF(OR(INDEX('Controle de reservas'!$L$14:$L$2013,BO29)="Em cobertura",INDEX('Controle de reservas'!$L$14:$L$2013,BO29)="Programado"),CHAR(10)&amp;"SEM LOCAL",""))&amp;IF(INDEX('Controle de reservas'!$N$14:$N$2013,BO29)&lt;&gt;"",CHAR(10)&amp;"Subst.: "&amp;INDEX('Controle de reservas'!$N$14:$N$2013,BO29),"")&amp;IF(AND(ISNUMBER(INDEX('Controle de reservas'!$I$14:$I$2013,BO29)),INDEX('Controle de reservas'!$I$14:$I$2013,BO29)&gt;0,INDEX('Controle de reservas'!$K$14:$K$2013,BO29)&gt;INDEX('Controle de reservas'!$I$14:$I$2013,BO29)),CHAR(10)&amp;"DIVERGÊNCIA DE DATAS","")&amp;IF(INDEX('Controle de reservas'!$P$14:$P$2013,BO29)&lt;&gt;"OK"," !",""))))</f>
      </c>
      <c r="AB29" s="17">
        <f ca="1">IF(OR($AQ29=0,AB$9="",AB$9&lt;$AS29,AND($AT29&lt;&gt;"",AB$9&gt;$AT29)),"",IF(BP29=0,"—",IF(INDEX('Controle de reservas'!$P$14:$P$2013,BP29)="DUPLICIDADE NO DIA","CONFLITO"&amp;IF(INDEX('Controle de reservas'!$M$14:$M$2013,BP29)&lt;&gt;"",CHAR(10)&amp;INDEX('Controle de reservas'!$M$14:$M$2013,BP29),"")&amp;IF(INDEX('Controle de reservas'!$N$14:$N$2013,BP29)&lt;&gt;"",CHAR(10)&amp;"Subst.: "&amp;INDEX('Controle de reservas'!$N$14:$N$2013,BP29),"")&amp;IF(AND(ISNUMBER(INDEX('Controle de reservas'!$I$14:$I$2013,BP29)),INDEX('Controle de reservas'!$I$14:$I$2013,BP29)&gt;0,INDEX('Controle de reservas'!$K$14:$K$2013,BP29)&gt;INDEX('Controle de reservas'!$I$14:$I$2013,BP29)),CHAR(10)&amp;"DIVERGÊNCIA DE DATAS",""),IF(INDEX('Controle de reservas'!$L$14:$L$2013,BP29)="Em cobertura","COV",IF(INDEX('Controle de reservas'!$L$14:$L$2013,BP29)="Disponível","DISP",IF(INDEX('Controle de reservas'!$L$14:$L$2013,BP29)="Não utilizado","NU",IF(INDEX('Controle de reservas'!$L$14:$L$2013,BP29)="Folga","F",IF(INDEX('Controle de reservas'!$L$14:$L$2013,BP29)="Ocorrência","O",IF(INDEX('Controle de reservas'!$L$14:$L$2013,BP29)="Programado","PROG",IF(INDEX('Controle de reservas'!$L$14:$L$2013,BP29)="Disponível no posto","DP","SEM SITUAÇÃO")))))))&amp;IF(INDEX('Controle de reservas'!$M$14:$M$2013,BP29)&lt;&gt;"",CHAR(10)&amp;INDEX('Controle de reservas'!$M$14:$M$2013,BP29),IF(OR(INDEX('Controle de reservas'!$L$14:$L$2013,BP29)="Em cobertura",INDEX('Controle de reservas'!$L$14:$L$2013,BP29)="Programado"),CHAR(10)&amp;"SEM LOCAL",""))&amp;IF(INDEX('Controle de reservas'!$N$14:$N$2013,BP29)&lt;&gt;"",CHAR(10)&amp;"Subst.: "&amp;INDEX('Controle de reservas'!$N$14:$N$2013,BP29),"")&amp;IF(AND(ISNUMBER(INDEX('Controle de reservas'!$I$14:$I$2013,BP29)),INDEX('Controle de reservas'!$I$14:$I$2013,BP29)&gt;0,INDEX('Controle de reservas'!$K$14:$K$2013,BP29)&gt;INDEX('Controle de reservas'!$I$14:$I$2013,BP29)),CHAR(10)&amp;"DIVERGÊNCIA DE DATAS","")&amp;IF(INDEX('Controle de reservas'!$P$14:$P$2013,BP29)&lt;&gt;"OK"," !",""))))</f>
      </c>
      <c r="AC29" s="17">
        <f ca="1">IF(OR($AQ29=0,AC$9="",AC$9&lt;$AS29,AND($AT29&lt;&gt;"",AC$9&gt;$AT29)),"",IF(BQ29=0,"—",IF(INDEX('Controle de reservas'!$P$14:$P$2013,BQ29)="DUPLICIDADE NO DIA","CONFLITO"&amp;IF(INDEX('Controle de reservas'!$M$14:$M$2013,BQ29)&lt;&gt;"",CHAR(10)&amp;INDEX('Controle de reservas'!$M$14:$M$2013,BQ29),"")&amp;IF(INDEX('Controle de reservas'!$N$14:$N$2013,BQ29)&lt;&gt;"",CHAR(10)&amp;"Subst.: "&amp;INDEX('Controle de reservas'!$N$14:$N$2013,BQ29),"")&amp;IF(AND(ISNUMBER(INDEX('Controle de reservas'!$I$14:$I$2013,BQ29)),INDEX('Controle de reservas'!$I$14:$I$2013,BQ29)&gt;0,INDEX('Controle de reservas'!$K$14:$K$2013,BQ29)&gt;INDEX('Controle de reservas'!$I$14:$I$2013,BQ29)),CHAR(10)&amp;"DIVERGÊNCIA DE DATAS",""),IF(INDEX('Controle de reservas'!$L$14:$L$2013,BQ29)="Em cobertura","COV",IF(INDEX('Controle de reservas'!$L$14:$L$2013,BQ29)="Disponível","DISP",IF(INDEX('Controle de reservas'!$L$14:$L$2013,BQ29)="Não utilizado","NU",IF(INDEX('Controle de reservas'!$L$14:$L$2013,BQ29)="Folga","F",IF(INDEX('Controle de reservas'!$L$14:$L$2013,BQ29)="Ocorrência","O",IF(INDEX('Controle de reservas'!$L$14:$L$2013,BQ29)="Programado","PROG",IF(INDEX('Controle de reservas'!$L$14:$L$2013,BQ29)="Disponível no posto","DP","SEM SITUAÇÃO")))))))&amp;IF(INDEX('Controle de reservas'!$M$14:$M$2013,BQ29)&lt;&gt;"",CHAR(10)&amp;INDEX('Controle de reservas'!$M$14:$M$2013,BQ29),IF(OR(INDEX('Controle de reservas'!$L$14:$L$2013,BQ29)="Em cobertura",INDEX('Controle de reservas'!$L$14:$L$2013,BQ29)="Programado"),CHAR(10)&amp;"SEM LOCAL",""))&amp;IF(INDEX('Controle de reservas'!$N$14:$N$2013,BQ29)&lt;&gt;"",CHAR(10)&amp;"Subst.: "&amp;INDEX('Controle de reservas'!$N$14:$N$2013,BQ29),"")&amp;IF(AND(ISNUMBER(INDEX('Controle de reservas'!$I$14:$I$2013,BQ29)),INDEX('Controle de reservas'!$I$14:$I$2013,BQ29)&gt;0,INDEX('Controle de reservas'!$K$14:$K$2013,BQ29)&gt;INDEX('Controle de reservas'!$I$14:$I$2013,BQ29)),CHAR(10)&amp;"DIVERGÊNCIA DE DATAS","")&amp;IF(INDEX('Controle de reservas'!$P$14:$P$2013,BQ29)&lt;&gt;"OK"," !",""))))</f>
      </c>
      <c r="AD29" s="17">
        <f ca="1">IF(OR($AQ29=0,AD$9="",AD$9&lt;$AS29,AND($AT29&lt;&gt;"",AD$9&gt;$AT29)),"",IF(BR29=0,"—",IF(INDEX('Controle de reservas'!$P$14:$P$2013,BR29)="DUPLICIDADE NO DIA","CONFLITO"&amp;IF(INDEX('Controle de reservas'!$M$14:$M$2013,BR29)&lt;&gt;"",CHAR(10)&amp;INDEX('Controle de reservas'!$M$14:$M$2013,BR29),"")&amp;IF(INDEX('Controle de reservas'!$N$14:$N$2013,BR29)&lt;&gt;"",CHAR(10)&amp;"Subst.: "&amp;INDEX('Controle de reservas'!$N$14:$N$2013,BR29),"")&amp;IF(AND(ISNUMBER(INDEX('Controle de reservas'!$I$14:$I$2013,BR29)),INDEX('Controle de reservas'!$I$14:$I$2013,BR29)&gt;0,INDEX('Controle de reservas'!$K$14:$K$2013,BR29)&gt;INDEX('Controle de reservas'!$I$14:$I$2013,BR29)),CHAR(10)&amp;"DIVERGÊNCIA DE DATAS",""),IF(INDEX('Controle de reservas'!$L$14:$L$2013,BR29)="Em cobertura","COV",IF(INDEX('Controle de reservas'!$L$14:$L$2013,BR29)="Disponível","DISP",IF(INDEX('Controle de reservas'!$L$14:$L$2013,BR29)="Não utilizado","NU",IF(INDEX('Controle de reservas'!$L$14:$L$2013,BR29)="Folga","F",IF(INDEX('Controle de reservas'!$L$14:$L$2013,BR29)="Ocorrência","O",IF(INDEX('Controle de reservas'!$L$14:$L$2013,BR29)="Programado","PROG",IF(INDEX('Controle de reservas'!$L$14:$L$2013,BR29)="Disponível no posto","DP","SEM SITUAÇÃO")))))))&amp;IF(INDEX('Controle de reservas'!$M$14:$M$2013,BR29)&lt;&gt;"",CHAR(10)&amp;INDEX('Controle de reservas'!$M$14:$M$2013,BR29),IF(OR(INDEX('Controle de reservas'!$L$14:$L$2013,BR29)="Em cobertura",INDEX('Controle de reservas'!$L$14:$L$2013,BR29)="Programado"),CHAR(10)&amp;"SEM LOCAL",""))&amp;IF(INDEX('Controle de reservas'!$N$14:$N$2013,BR29)&lt;&gt;"",CHAR(10)&amp;"Subst.: "&amp;INDEX('Controle de reservas'!$N$14:$N$2013,BR29),"")&amp;IF(AND(ISNUMBER(INDEX('Controle de reservas'!$I$14:$I$2013,BR29)),INDEX('Controle de reservas'!$I$14:$I$2013,BR29)&gt;0,INDEX('Controle de reservas'!$K$14:$K$2013,BR29)&gt;INDEX('Controle de reservas'!$I$14:$I$2013,BR29)),CHAR(10)&amp;"DIVERGÊNCIA DE DATAS","")&amp;IF(INDEX('Controle de reservas'!$P$14:$P$2013,BR29)&lt;&gt;"OK"," !",""))))</f>
      </c>
      <c r="AE29" s="17">
        <f ca="1">IF(OR($AQ29=0,AE$9="",AE$9&lt;$AS29,AND($AT29&lt;&gt;"",AE$9&gt;$AT29)),"",IF(BS29=0,"—",IF(INDEX('Controle de reservas'!$P$14:$P$2013,BS29)="DUPLICIDADE NO DIA","CONFLITO"&amp;IF(INDEX('Controle de reservas'!$M$14:$M$2013,BS29)&lt;&gt;"",CHAR(10)&amp;INDEX('Controle de reservas'!$M$14:$M$2013,BS29),"")&amp;IF(INDEX('Controle de reservas'!$N$14:$N$2013,BS29)&lt;&gt;"",CHAR(10)&amp;"Subst.: "&amp;INDEX('Controle de reservas'!$N$14:$N$2013,BS29),"")&amp;IF(AND(ISNUMBER(INDEX('Controle de reservas'!$I$14:$I$2013,BS29)),INDEX('Controle de reservas'!$I$14:$I$2013,BS29)&gt;0,INDEX('Controle de reservas'!$K$14:$K$2013,BS29)&gt;INDEX('Controle de reservas'!$I$14:$I$2013,BS29)),CHAR(10)&amp;"DIVERGÊNCIA DE DATAS",""),IF(INDEX('Controle de reservas'!$L$14:$L$2013,BS29)="Em cobertura","COV",IF(INDEX('Controle de reservas'!$L$14:$L$2013,BS29)="Disponível","DISP",IF(INDEX('Controle de reservas'!$L$14:$L$2013,BS29)="Não utilizado","NU",IF(INDEX('Controle de reservas'!$L$14:$L$2013,BS29)="Folga","F",IF(INDEX('Controle de reservas'!$L$14:$L$2013,BS29)="Ocorrência","O",IF(INDEX('Controle de reservas'!$L$14:$L$2013,BS29)="Programado","PROG",IF(INDEX('Controle de reservas'!$L$14:$L$2013,BS29)="Disponível no posto","DP","SEM SITUAÇÃO")))))))&amp;IF(INDEX('Controle de reservas'!$M$14:$M$2013,BS29)&lt;&gt;"",CHAR(10)&amp;INDEX('Controle de reservas'!$M$14:$M$2013,BS29),IF(OR(INDEX('Controle de reservas'!$L$14:$L$2013,BS29)="Em cobertura",INDEX('Controle de reservas'!$L$14:$L$2013,BS29)="Programado"),CHAR(10)&amp;"SEM LOCAL",""))&amp;IF(INDEX('Controle de reservas'!$N$14:$N$2013,BS29)&lt;&gt;"",CHAR(10)&amp;"Subst.: "&amp;INDEX('Controle de reservas'!$N$14:$N$2013,BS29),"")&amp;IF(AND(ISNUMBER(INDEX('Controle de reservas'!$I$14:$I$2013,BS29)),INDEX('Controle de reservas'!$I$14:$I$2013,BS29)&gt;0,INDEX('Controle de reservas'!$K$14:$K$2013,BS29)&gt;INDEX('Controle de reservas'!$I$14:$I$2013,BS29)),CHAR(10)&amp;"DIVERGÊNCIA DE DATAS","")&amp;IF(INDEX('Controle de reservas'!$P$14:$P$2013,BS29)&lt;&gt;"OK"," !",""))))</f>
      </c>
      <c r="AF29" s="17">
        <f ca="1">IF(OR($AQ29=0,AF$9="",AF$9&lt;$AS29,AND($AT29&lt;&gt;"",AF$9&gt;$AT29)),"",IF(BT29=0,"—",IF(INDEX('Controle de reservas'!$P$14:$P$2013,BT29)="DUPLICIDADE NO DIA","CONFLITO"&amp;IF(INDEX('Controle de reservas'!$M$14:$M$2013,BT29)&lt;&gt;"",CHAR(10)&amp;INDEX('Controle de reservas'!$M$14:$M$2013,BT29),"")&amp;IF(INDEX('Controle de reservas'!$N$14:$N$2013,BT29)&lt;&gt;"",CHAR(10)&amp;"Subst.: "&amp;INDEX('Controle de reservas'!$N$14:$N$2013,BT29),"")&amp;IF(AND(ISNUMBER(INDEX('Controle de reservas'!$I$14:$I$2013,BT29)),INDEX('Controle de reservas'!$I$14:$I$2013,BT29)&gt;0,INDEX('Controle de reservas'!$K$14:$K$2013,BT29)&gt;INDEX('Controle de reservas'!$I$14:$I$2013,BT29)),CHAR(10)&amp;"DIVERGÊNCIA DE DATAS",""),IF(INDEX('Controle de reservas'!$L$14:$L$2013,BT29)="Em cobertura","COV",IF(INDEX('Controle de reservas'!$L$14:$L$2013,BT29)="Disponível","DISP",IF(INDEX('Controle de reservas'!$L$14:$L$2013,BT29)="Não utilizado","NU",IF(INDEX('Controle de reservas'!$L$14:$L$2013,BT29)="Folga","F",IF(INDEX('Controle de reservas'!$L$14:$L$2013,BT29)="Ocorrência","O",IF(INDEX('Controle de reservas'!$L$14:$L$2013,BT29)="Programado","PROG",IF(INDEX('Controle de reservas'!$L$14:$L$2013,BT29)="Disponível no posto","DP","SEM SITUAÇÃO")))))))&amp;IF(INDEX('Controle de reservas'!$M$14:$M$2013,BT29)&lt;&gt;"",CHAR(10)&amp;INDEX('Controle de reservas'!$M$14:$M$2013,BT29),IF(OR(INDEX('Controle de reservas'!$L$14:$L$2013,BT29)="Em cobertura",INDEX('Controle de reservas'!$L$14:$L$2013,BT29)="Programado"),CHAR(10)&amp;"SEM LOCAL",""))&amp;IF(INDEX('Controle de reservas'!$N$14:$N$2013,BT29)&lt;&gt;"",CHAR(10)&amp;"Subst.: "&amp;INDEX('Controle de reservas'!$N$14:$N$2013,BT29),"")&amp;IF(AND(ISNUMBER(INDEX('Controle de reservas'!$I$14:$I$2013,BT29)),INDEX('Controle de reservas'!$I$14:$I$2013,BT29)&gt;0,INDEX('Controle de reservas'!$K$14:$K$2013,BT29)&gt;INDEX('Controle de reservas'!$I$14:$I$2013,BT29)),CHAR(10)&amp;"DIVERGÊNCIA DE DATAS","")&amp;IF(INDEX('Controle de reservas'!$P$14:$P$2013,BT29)&lt;&gt;"OK"," !",""))))</f>
      </c>
      <c r="AG29" s="17">
        <f ca="1">IF(OR($AQ29=0,AG$9="",AG$9&lt;$AS29,AND($AT29&lt;&gt;"",AG$9&gt;$AT29)),"",IF(BU29=0,"—",IF(INDEX('Controle de reservas'!$P$14:$P$2013,BU29)="DUPLICIDADE NO DIA","CONFLITO"&amp;IF(INDEX('Controle de reservas'!$M$14:$M$2013,BU29)&lt;&gt;"",CHAR(10)&amp;INDEX('Controle de reservas'!$M$14:$M$2013,BU29),"")&amp;IF(INDEX('Controle de reservas'!$N$14:$N$2013,BU29)&lt;&gt;"",CHAR(10)&amp;"Subst.: "&amp;INDEX('Controle de reservas'!$N$14:$N$2013,BU29),"")&amp;IF(AND(ISNUMBER(INDEX('Controle de reservas'!$I$14:$I$2013,BU29)),INDEX('Controle de reservas'!$I$14:$I$2013,BU29)&gt;0,INDEX('Controle de reservas'!$K$14:$K$2013,BU29)&gt;INDEX('Controle de reservas'!$I$14:$I$2013,BU29)),CHAR(10)&amp;"DIVERGÊNCIA DE DATAS",""),IF(INDEX('Controle de reservas'!$L$14:$L$2013,BU29)="Em cobertura","COV",IF(INDEX('Controle de reservas'!$L$14:$L$2013,BU29)="Disponível","DISP",IF(INDEX('Controle de reservas'!$L$14:$L$2013,BU29)="Não utilizado","NU",IF(INDEX('Controle de reservas'!$L$14:$L$2013,BU29)="Folga","F",IF(INDEX('Controle de reservas'!$L$14:$L$2013,BU29)="Ocorrência","O",IF(INDEX('Controle de reservas'!$L$14:$L$2013,BU29)="Programado","PROG",IF(INDEX('Controle de reservas'!$L$14:$L$2013,BU29)="Disponível no posto","DP","SEM SITUAÇÃO")))))))&amp;IF(INDEX('Controle de reservas'!$M$14:$M$2013,BU29)&lt;&gt;"",CHAR(10)&amp;INDEX('Controle de reservas'!$M$14:$M$2013,BU29),IF(OR(INDEX('Controle de reservas'!$L$14:$L$2013,BU29)="Em cobertura",INDEX('Controle de reservas'!$L$14:$L$2013,BU29)="Programado"),CHAR(10)&amp;"SEM LOCAL",""))&amp;IF(INDEX('Controle de reservas'!$N$14:$N$2013,BU29)&lt;&gt;"",CHAR(10)&amp;"Subst.: "&amp;INDEX('Controle de reservas'!$N$14:$N$2013,BU29),"")&amp;IF(AND(ISNUMBER(INDEX('Controle de reservas'!$I$14:$I$2013,BU29)),INDEX('Controle de reservas'!$I$14:$I$2013,BU29)&gt;0,INDEX('Controle de reservas'!$K$14:$K$2013,BU29)&gt;INDEX('Controle de reservas'!$I$14:$I$2013,BU29)),CHAR(10)&amp;"DIVERGÊNCIA DE DATAS","")&amp;IF(INDEX('Controle de reservas'!$P$14:$P$2013,BU29)&lt;&gt;"OK"," !",""))))</f>
      </c>
      <c r="AH29" s="17">
        <f ca="1">IF(OR($AQ29=0,AH$9="",AH$9&lt;$AS29,AND($AT29&lt;&gt;"",AH$9&gt;$AT29)),"",IF(BV29=0,"—",IF(INDEX('Controle de reservas'!$P$14:$P$2013,BV29)="DUPLICIDADE NO DIA","CONFLITO"&amp;IF(INDEX('Controle de reservas'!$M$14:$M$2013,BV29)&lt;&gt;"",CHAR(10)&amp;INDEX('Controle de reservas'!$M$14:$M$2013,BV29),"")&amp;IF(INDEX('Controle de reservas'!$N$14:$N$2013,BV29)&lt;&gt;"",CHAR(10)&amp;"Subst.: "&amp;INDEX('Controle de reservas'!$N$14:$N$2013,BV29),"")&amp;IF(AND(ISNUMBER(INDEX('Controle de reservas'!$I$14:$I$2013,BV29)),INDEX('Controle de reservas'!$I$14:$I$2013,BV29)&gt;0,INDEX('Controle de reservas'!$K$14:$K$2013,BV29)&gt;INDEX('Controle de reservas'!$I$14:$I$2013,BV29)),CHAR(10)&amp;"DIVERGÊNCIA DE DATAS",""),IF(INDEX('Controle de reservas'!$L$14:$L$2013,BV29)="Em cobertura","COV",IF(INDEX('Controle de reservas'!$L$14:$L$2013,BV29)="Disponível","DISP",IF(INDEX('Controle de reservas'!$L$14:$L$2013,BV29)="Não utilizado","NU",IF(INDEX('Controle de reservas'!$L$14:$L$2013,BV29)="Folga","F",IF(INDEX('Controle de reservas'!$L$14:$L$2013,BV29)="Ocorrência","O",IF(INDEX('Controle de reservas'!$L$14:$L$2013,BV29)="Programado","PROG",IF(INDEX('Controle de reservas'!$L$14:$L$2013,BV29)="Disponível no posto","DP","SEM SITUAÇÃO")))))))&amp;IF(INDEX('Controle de reservas'!$M$14:$M$2013,BV29)&lt;&gt;"",CHAR(10)&amp;INDEX('Controle de reservas'!$M$14:$M$2013,BV29),IF(OR(INDEX('Controle de reservas'!$L$14:$L$2013,BV29)="Em cobertura",INDEX('Controle de reservas'!$L$14:$L$2013,BV29)="Programado"),CHAR(10)&amp;"SEM LOCAL",""))&amp;IF(INDEX('Controle de reservas'!$N$14:$N$2013,BV29)&lt;&gt;"",CHAR(10)&amp;"Subst.: "&amp;INDEX('Controle de reservas'!$N$14:$N$2013,BV29),"")&amp;IF(AND(ISNUMBER(INDEX('Controle de reservas'!$I$14:$I$2013,BV29)),INDEX('Controle de reservas'!$I$14:$I$2013,BV29)&gt;0,INDEX('Controle de reservas'!$K$14:$K$2013,BV29)&gt;INDEX('Controle de reservas'!$I$14:$I$2013,BV29)),CHAR(10)&amp;"DIVERGÊNCIA DE DATAS","")&amp;IF(INDEX('Controle de reservas'!$P$14:$P$2013,BV29)&lt;&gt;"OK"," !",""))))</f>
      </c>
      <c r="AI29" s="17">
        <f ca="1">IF(OR($AQ29=0,AI$9="",AI$9&lt;$AS29,AND($AT29&lt;&gt;"",AI$9&gt;$AT29)),"",IF(BW29=0,"—",IF(INDEX('Controle de reservas'!$P$14:$P$2013,BW29)="DUPLICIDADE NO DIA","CONFLITO"&amp;IF(INDEX('Controle de reservas'!$M$14:$M$2013,BW29)&lt;&gt;"",CHAR(10)&amp;INDEX('Controle de reservas'!$M$14:$M$2013,BW29),"")&amp;IF(INDEX('Controle de reservas'!$N$14:$N$2013,BW29)&lt;&gt;"",CHAR(10)&amp;"Subst.: "&amp;INDEX('Controle de reservas'!$N$14:$N$2013,BW29),"")&amp;IF(AND(ISNUMBER(INDEX('Controle de reservas'!$I$14:$I$2013,BW29)),INDEX('Controle de reservas'!$I$14:$I$2013,BW29)&gt;0,INDEX('Controle de reservas'!$K$14:$K$2013,BW29)&gt;INDEX('Controle de reservas'!$I$14:$I$2013,BW29)),CHAR(10)&amp;"DIVERGÊNCIA DE DATAS",""),IF(INDEX('Controle de reservas'!$L$14:$L$2013,BW29)="Em cobertura","COV",IF(INDEX('Controle de reservas'!$L$14:$L$2013,BW29)="Disponível","DISP",IF(INDEX('Controle de reservas'!$L$14:$L$2013,BW29)="Não utilizado","NU",IF(INDEX('Controle de reservas'!$L$14:$L$2013,BW29)="Folga","F",IF(INDEX('Controle de reservas'!$L$14:$L$2013,BW29)="Ocorrência","O",IF(INDEX('Controle de reservas'!$L$14:$L$2013,BW29)="Programado","PROG",IF(INDEX('Controle de reservas'!$L$14:$L$2013,BW29)="Disponível no posto","DP","SEM SITUAÇÃO")))))))&amp;IF(INDEX('Controle de reservas'!$M$14:$M$2013,BW29)&lt;&gt;"",CHAR(10)&amp;INDEX('Controle de reservas'!$M$14:$M$2013,BW29),IF(OR(INDEX('Controle de reservas'!$L$14:$L$2013,BW29)="Em cobertura",INDEX('Controle de reservas'!$L$14:$L$2013,BW29)="Programado"),CHAR(10)&amp;"SEM LOCAL",""))&amp;IF(INDEX('Controle de reservas'!$N$14:$N$2013,BW29)&lt;&gt;"",CHAR(10)&amp;"Subst.: "&amp;INDEX('Controle de reservas'!$N$14:$N$2013,BW29),"")&amp;IF(AND(ISNUMBER(INDEX('Controle de reservas'!$I$14:$I$2013,BW29)),INDEX('Controle de reservas'!$I$14:$I$2013,BW29)&gt;0,INDEX('Controle de reservas'!$K$14:$K$2013,BW29)&gt;INDEX('Controle de reservas'!$I$14:$I$2013,BW29)),CHAR(10)&amp;"DIVERGÊNCIA DE DATAS","")&amp;IF(INDEX('Controle de reservas'!$P$14:$P$2013,BW29)&lt;&gt;"OK"," !",""))))</f>
      </c>
      <c r="AJ29" s="17">
        <f ca="1">IF(OR($AQ29=0,AJ$9="",AJ$9&lt;$AS29,AND($AT29&lt;&gt;"",AJ$9&gt;$AT29)),"",IF(BX29=0,"—",IF(INDEX('Controle de reservas'!$P$14:$P$2013,BX29)="DUPLICIDADE NO DIA","CONFLITO"&amp;IF(INDEX('Controle de reservas'!$M$14:$M$2013,BX29)&lt;&gt;"",CHAR(10)&amp;INDEX('Controle de reservas'!$M$14:$M$2013,BX29),"")&amp;IF(INDEX('Controle de reservas'!$N$14:$N$2013,BX29)&lt;&gt;"",CHAR(10)&amp;"Subst.: "&amp;INDEX('Controle de reservas'!$N$14:$N$2013,BX29),"")&amp;IF(AND(ISNUMBER(INDEX('Controle de reservas'!$I$14:$I$2013,BX29)),INDEX('Controle de reservas'!$I$14:$I$2013,BX29)&gt;0,INDEX('Controle de reservas'!$K$14:$K$2013,BX29)&gt;INDEX('Controle de reservas'!$I$14:$I$2013,BX29)),CHAR(10)&amp;"DIVERGÊNCIA DE DATAS",""),IF(INDEX('Controle de reservas'!$L$14:$L$2013,BX29)="Em cobertura","COV",IF(INDEX('Controle de reservas'!$L$14:$L$2013,BX29)="Disponível","DISP",IF(INDEX('Controle de reservas'!$L$14:$L$2013,BX29)="Não utilizado","NU",IF(INDEX('Controle de reservas'!$L$14:$L$2013,BX29)="Folga","F",IF(INDEX('Controle de reservas'!$L$14:$L$2013,BX29)="Ocorrência","O",IF(INDEX('Controle de reservas'!$L$14:$L$2013,BX29)="Programado","PROG",IF(INDEX('Controle de reservas'!$L$14:$L$2013,BX29)="Disponível no posto","DP","SEM SITUAÇÃO")))))))&amp;IF(INDEX('Controle de reservas'!$M$14:$M$2013,BX29)&lt;&gt;"",CHAR(10)&amp;INDEX('Controle de reservas'!$M$14:$M$2013,BX29),IF(OR(INDEX('Controle de reservas'!$L$14:$L$2013,BX29)="Em cobertura",INDEX('Controle de reservas'!$L$14:$L$2013,BX29)="Programado"),CHAR(10)&amp;"SEM LOCAL",""))&amp;IF(INDEX('Controle de reservas'!$N$14:$N$2013,BX29)&lt;&gt;"",CHAR(10)&amp;"Subst.: "&amp;INDEX('Controle de reservas'!$N$14:$N$2013,BX29),"")&amp;IF(AND(ISNUMBER(INDEX('Controle de reservas'!$I$14:$I$2013,BX29)),INDEX('Controle de reservas'!$I$14:$I$2013,BX29)&gt;0,INDEX('Controle de reservas'!$K$14:$K$2013,BX29)&gt;INDEX('Controle de reservas'!$I$14:$I$2013,BX29)),CHAR(10)&amp;"DIVERGÊNCIA DE DATAS","")&amp;IF(INDEX('Controle de reservas'!$P$14:$P$2013,BX29)&lt;&gt;"OK"," !",""))))</f>
      </c>
      <c r="AK29" s="17">
        <f ca="1">IF(OR($AQ29=0,AK$9="",AK$9&lt;$AS29,AND($AT29&lt;&gt;"",AK$9&gt;$AT29)),"",IF(BY29=0,"—",IF(INDEX('Controle de reservas'!$P$14:$P$2013,BY29)="DUPLICIDADE NO DIA","CONFLITO"&amp;IF(INDEX('Controle de reservas'!$M$14:$M$2013,BY29)&lt;&gt;"",CHAR(10)&amp;INDEX('Controle de reservas'!$M$14:$M$2013,BY29),"")&amp;IF(INDEX('Controle de reservas'!$N$14:$N$2013,BY29)&lt;&gt;"",CHAR(10)&amp;"Subst.: "&amp;INDEX('Controle de reservas'!$N$14:$N$2013,BY29),"")&amp;IF(AND(ISNUMBER(INDEX('Controle de reservas'!$I$14:$I$2013,BY29)),INDEX('Controle de reservas'!$I$14:$I$2013,BY29)&gt;0,INDEX('Controle de reservas'!$K$14:$K$2013,BY29)&gt;INDEX('Controle de reservas'!$I$14:$I$2013,BY29)),CHAR(10)&amp;"DIVERGÊNCIA DE DATAS",""),IF(INDEX('Controle de reservas'!$L$14:$L$2013,BY29)="Em cobertura","COV",IF(INDEX('Controle de reservas'!$L$14:$L$2013,BY29)="Disponível","DISP",IF(INDEX('Controle de reservas'!$L$14:$L$2013,BY29)="Não utilizado","NU",IF(INDEX('Controle de reservas'!$L$14:$L$2013,BY29)="Folga","F",IF(INDEX('Controle de reservas'!$L$14:$L$2013,BY29)="Ocorrência","O",IF(INDEX('Controle de reservas'!$L$14:$L$2013,BY29)="Programado","PROG",IF(INDEX('Controle de reservas'!$L$14:$L$2013,BY29)="Disponível no posto","DP","SEM SITUAÇÃO")))))))&amp;IF(INDEX('Controle de reservas'!$M$14:$M$2013,BY29)&lt;&gt;"",CHAR(10)&amp;INDEX('Controle de reservas'!$M$14:$M$2013,BY29),IF(OR(INDEX('Controle de reservas'!$L$14:$L$2013,BY29)="Em cobertura",INDEX('Controle de reservas'!$L$14:$L$2013,BY29)="Programado"),CHAR(10)&amp;"SEM LOCAL",""))&amp;IF(INDEX('Controle de reservas'!$N$14:$N$2013,BY29)&lt;&gt;"",CHAR(10)&amp;"Subst.: "&amp;INDEX('Controle de reservas'!$N$14:$N$2013,BY29),"")&amp;IF(AND(ISNUMBER(INDEX('Controle de reservas'!$I$14:$I$2013,BY29)),INDEX('Controle de reservas'!$I$14:$I$2013,BY29)&gt;0,INDEX('Controle de reservas'!$K$14:$K$2013,BY29)&gt;INDEX('Controle de reservas'!$I$14:$I$2013,BY29)),CHAR(10)&amp;"DIVERGÊNCIA DE DATAS","")&amp;IF(INDEX('Controle de reservas'!$P$14:$P$2013,BY29)&lt;&gt;"OK"," !",""))))</f>
      </c>
      <c r="AL29" s="16">
        <f t="shared" ca="1" si="1"/>
      </c>
      <c r="AM29" s="16">
        <f t="shared" ca="1" si="2"/>
      </c>
      <c r="AN29" s="16">
        <f t="shared" ca="1" si="3"/>
      </c>
      <c r="AO29" s="16">
        <f t="shared" ca="1" si="4"/>
      </c>
      <c r="AP29" s="16">
        <f ca="1">IF($AQ29=0,"",INDEX('Controle de reservas'!$O$14:$O$2013,$AQ29))</f>
      </c>
      <c r="AQ29">
        <f ca="1">IFERROR(MATCH(ROW()-9,'Controle de reservas'!$S$14:$S$2013,0),0)</f>
      </c>
      <c r="AR29">
        <f ca="1">IF($AQ29=0,"",INDEX('Controle de reservas'!$Q$14:$Q$2013,$AQ29))</f>
      </c>
      <c r="AS29">
        <f ca="1">IF($AQ29=0,"",INDEX('Controle de reservas'!$H$14:$H$2013,$AQ29))</f>
      </c>
      <c r="AT29">
        <f ca="1">IF($AQ29=0,"",IF(INDEX('Controle de reservas'!$J$14:$J$2013,$AQ29)=0,"",INDEX('Controle de reservas'!$J$14:$J$2013,$AQ29)))</f>
      </c>
      <c r="AU29">
        <f ca="1">IF(OR($AQ29=0,G$9=""),0,IFERROR(MATCH($AR29&amp;"|"&amp;TEXT(G$9,"yyyymmdd"),'Controle de reservas'!$T$14:$T$2013,0),0))</f>
      </c>
      <c r="AV29">
        <f ca="1">IF(OR($AQ29=0,H$9=""),0,IFERROR(MATCH($AR29&amp;"|"&amp;TEXT(H$9,"yyyymmdd"),'Controle de reservas'!$T$14:$T$2013,0),0))</f>
      </c>
      <c r="AW29">
        <f ca="1">IF(OR($AQ29=0,I$9=""),0,IFERROR(MATCH($AR29&amp;"|"&amp;TEXT(I$9,"yyyymmdd"),'Controle de reservas'!$T$14:$T$2013,0),0))</f>
      </c>
      <c r="AX29">
        <f ca="1">IF(OR($AQ29=0,J$9=""),0,IFERROR(MATCH($AR29&amp;"|"&amp;TEXT(J$9,"yyyymmdd"),'Controle de reservas'!$T$14:$T$2013,0),0))</f>
      </c>
      <c r="AY29">
        <f ca="1">IF(OR($AQ29=0,K$9=""),0,IFERROR(MATCH($AR29&amp;"|"&amp;TEXT(K$9,"yyyymmdd"),'Controle de reservas'!$T$14:$T$2013,0),0))</f>
      </c>
      <c r="AZ29">
        <f ca="1">IF(OR($AQ29=0,L$9=""),0,IFERROR(MATCH($AR29&amp;"|"&amp;TEXT(L$9,"yyyymmdd"),'Controle de reservas'!$T$14:$T$2013,0),0))</f>
      </c>
      <c r="BA29">
        <f ca="1">IF(OR($AQ29=0,M$9=""),0,IFERROR(MATCH($AR29&amp;"|"&amp;TEXT(M$9,"yyyymmdd"),'Controle de reservas'!$T$14:$T$2013,0),0))</f>
      </c>
      <c r="BB29">
        <f ca="1">IF(OR($AQ29=0,N$9=""),0,IFERROR(MATCH($AR29&amp;"|"&amp;TEXT(N$9,"yyyymmdd"),'Controle de reservas'!$T$14:$T$2013,0),0))</f>
      </c>
      <c r="BC29">
        <f ca="1">IF(OR($AQ29=0,O$9=""),0,IFERROR(MATCH($AR29&amp;"|"&amp;TEXT(O$9,"yyyymmdd"),'Controle de reservas'!$T$14:$T$2013,0),0))</f>
      </c>
      <c r="BD29">
        <f ca="1">IF(OR($AQ29=0,P$9=""),0,IFERROR(MATCH($AR29&amp;"|"&amp;TEXT(P$9,"yyyymmdd"),'Controle de reservas'!$T$14:$T$2013,0),0))</f>
      </c>
      <c r="BE29">
        <f ca="1">IF(OR($AQ29=0,Q$9=""),0,IFERROR(MATCH($AR29&amp;"|"&amp;TEXT(Q$9,"yyyymmdd"),'Controle de reservas'!$T$14:$T$2013,0),0))</f>
      </c>
      <c r="BF29">
        <f ca="1">IF(OR($AQ29=0,R$9=""),0,IFERROR(MATCH($AR29&amp;"|"&amp;TEXT(R$9,"yyyymmdd"),'Controle de reservas'!$T$14:$T$2013,0),0))</f>
      </c>
      <c r="BG29">
        <f ca="1">IF(OR($AQ29=0,S$9=""),0,IFERROR(MATCH($AR29&amp;"|"&amp;TEXT(S$9,"yyyymmdd"),'Controle de reservas'!$T$14:$T$2013,0),0))</f>
      </c>
      <c r="BH29">
        <f ca="1">IF(OR($AQ29=0,T$9=""),0,IFERROR(MATCH($AR29&amp;"|"&amp;TEXT(T$9,"yyyymmdd"),'Controle de reservas'!$T$14:$T$2013,0),0))</f>
      </c>
      <c r="BI29">
        <f ca="1">IF(OR($AQ29=0,U$9=""),0,IFERROR(MATCH($AR29&amp;"|"&amp;TEXT(U$9,"yyyymmdd"),'Controle de reservas'!$T$14:$T$2013,0),0))</f>
      </c>
      <c r="BJ29">
        <f ca="1">IF(OR($AQ29=0,V$9=""),0,IFERROR(MATCH($AR29&amp;"|"&amp;TEXT(V$9,"yyyymmdd"),'Controle de reservas'!$T$14:$T$2013,0),0))</f>
      </c>
      <c r="BK29">
        <f ca="1">IF(OR($AQ29=0,W$9=""),0,IFERROR(MATCH($AR29&amp;"|"&amp;TEXT(W$9,"yyyymmdd"),'Controle de reservas'!$T$14:$T$2013,0),0))</f>
      </c>
      <c r="BL29">
        <f ca="1">IF(OR($AQ29=0,X$9=""),0,IFERROR(MATCH($AR29&amp;"|"&amp;TEXT(X$9,"yyyymmdd"),'Controle de reservas'!$T$14:$T$2013,0),0))</f>
      </c>
      <c r="BM29">
        <f ca="1">IF(OR($AQ29=0,Y$9=""),0,IFERROR(MATCH($AR29&amp;"|"&amp;TEXT(Y$9,"yyyymmdd"),'Controle de reservas'!$T$14:$T$2013,0),0))</f>
      </c>
      <c r="BN29">
        <f ca="1">IF(OR($AQ29=0,Z$9=""),0,IFERROR(MATCH($AR29&amp;"|"&amp;TEXT(Z$9,"yyyymmdd"),'Controle de reservas'!$T$14:$T$2013,0),0))</f>
      </c>
      <c r="BO29">
        <f ca="1">IF(OR($AQ29=0,AA$9=""),0,IFERROR(MATCH($AR29&amp;"|"&amp;TEXT(AA$9,"yyyymmdd"),'Controle de reservas'!$T$14:$T$2013,0),0))</f>
      </c>
      <c r="BP29">
        <f ca="1">IF(OR($AQ29=0,AB$9=""),0,IFERROR(MATCH($AR29&amp;"|"&amp;TEXT(AB$9,"yyyymmdd"),'Controle de reservas'!$T$14:$T$2013,0),0))</f>
      </c>
      <c r="BQ29">
        <f ca="1">IF(OR($AQ29=0,AC$9=""),0,IFERROR(MATCH($AR29&amp;"|"&amp;TEXT(AC$9,"yyyymmdd"),'Controle de reservas'!$T$14:$T$2013,0),0))</f>
      </c>
      <c r="BR29">
        <f ca="1">IF(OR($AQ29=0,AD$9=""),0,IFERROR(MATCH($AR29&amp;"|"&amp;TEXT(AD$9,"yyyymmdd"),'Controle de reservas'!$T$14:$T$2013,0),0))</f>
      </c>
      <c r="BS29">
        <f ca="1">IF(OR($AQ29=0,AE$9=""),0,IFERROR(MATCH($AR29&amp;"|"&amp;TEXT(AE$9,"yyyymmdd"),'Controle de reservas'!$T$14:$T$2013,0),0))</f>
      </c>
      <c r="BT29">
        <f ca="1">IF(OR($AQ29=0,AF$9=""),0,IFERROR(MATCH($AR29&amp;"|"&amp;TEXT(AF$9,"yyyymmdd"),'Controle de reservas'!$T$14:$T$2013,0),0))</f>
      </c>
      <c r="BU29">
        <f ca="1">IF(OR($AQ29=0,AG$9=""),0,IFERROR(MATCH($AR29&amp;"|"&amp;TEXT(AG$9,"yyyymmdd"),'Controle de reservas'!$T$14:$T$2013,0),0))</f>
      </c>
      <c r="BV29">
        <f ca="1">IF(OR($AQ29=0,AH$9=""),0,IFERROR(MATCH($AR29&amp;"|"&amp;TEXT(AH$9,"yyyymmdd"),'Controle de reservas'!$T$14:$T$2013,0),0))</f>
      </c>
      <c r="BW29">
        <f ca="1">IF(OR($AQ29=0,AI$9=""),0,IFERROR(MATCH($AR29&amp;"|"&amp;TEXT(AI$9,"yyyymmdd"),'Controle de reservas'!$T$14:$T$2013,0),0))</f>
      </c>
      <c r="BX29">
        <f ca="1">IF(OR($AQ29=0,AJ$9=""),0,IFERROR(MATCH($AR29&amp;"|"&amp;TEXT(AJ$9,"yyyymmdd"),'Controle de reservas'!$T$14:$T$2013,0),0))</f>
      </c>
      <c r="BY29">
        <f ca="1">IF(OR($AQ29=0,AK$9=""),0,IFERROR(MATCH($AR29&amp;"|"&amp;TEXT(AK$9,"yyyymmdd"),'Controle de reservas'!$T$14:$T$2013,0),0))</f>
      </c>
    </row>
    <row r="30" spans="1:77" ht="105" customHeight="1" x14ac:dyDescent="0.25">
      <c r="A30" s="14">
        <f ca="1">IF($AQ30=0,"",INDEX('Controle de reservas'!$A$14:$A$2013,$AQ30))</f>
      </c>
      <c r="B30" s="14">
        <f ca="1">IF($AQ30=0,"",INDEX('Controle de reservas'!$B$14:$B$2013,$AQ30))</f>
      </c>
      <c r="C30" s="14">
        <f ca="1">IF($AQ30=0,"",INDEX('Controle de reservas'!$C$14:$C$2013,$AQ30))</f>
      </c>
      <c r="D30" s="14">
        <f ca="1">IF($AQ30=0,"",INDEX('Controle de reservas'!$D$14:$D$2013,$AQ30))</f>
      </c>
      <c r="E30" s="14">
        <f ca="1">IF($AQ30=0,"",INDEX('Controle de reservas'!$E$14:$E$2013,$AQ30))</f>
      </c>
      <c r="F30" s="14">
        <f ca="1">IF($AQ30=0,"",INDEX('Controle de reservas'!$F$14:$F$2013,$AQ30))</f>
      </c>
      <c r="G30" s="15">
        <f ca="1">IF(OR($AQ30=0,G$9="",G$9&lt;$AS30,AND($AT30&lt;&gt;"",G$9&gt;$AT30)),"",IF(AU30=0,"—",IF(INDEX('Controle de reservas'!$P$14:$P$2013,AU30)="DUPLICIDADE NO DIA","CONFLITO"&amp;IF(INDEX('Controle de reservas'!$M$14:$M$2013,AU30)&lt;&gt;"",CHAR(10)&amp;INDEX('Controle de reservas'!$M$14:$M$2013,AU30),"")&amp;IF(INDEX('Controle de reservas'!$N$14:$N$2013,AU30)&lt;&gt;"",CHAR(10)&amp;"Subst.: "&amp;INDEX('Controle de reservas'!$N$14:$N$2013,AU30),"")&amp;IF(AND(ISNUMBER(INDEX('Controle de reservas'!$I$14:$I$2013,AU30)),INDEX('Controle de reservas'!$I$14:$I$2013,AU30)&gt;0,INDEX('Controle de reservas'!$K$14:$K$2013,AU30)&gt;INDEX('Controle de reservas'!$I$14:$I$2013,AU30)),CHAR(10)&amp;"DIVERGÊNCIA DE DATAS",""),IF(INDEX('Controle de reservas'!$L$14:$L$2013,AU30)="Em cobertura","COV",IF(INDEX('Controle de reservas'!$L$14:$L$2013,AU30)="Disponível","DISP",IF(INDEX('Controle de reservas'!$L$14:$L$2013,AU30)="Não utilizado","NU",IF(INDEX('Controle de reservas'!$L$14:$L$2013,AU30)="Folga","F",IF(INDEX('Controle de reservas'!$L$14:$L$2013,AU30)="Ocorrência","O",IF(INDEX('Controle de reservas'!$L$14:$L$2013,AU30)="Programado","PROG",IF(INDEX('Controle de reservas'!$L$14:$L$2013,AU30)="Disponível no posto","DP","SEM SITUAÇÃO")))))))&amp;IF(INDEX('Controle de reservas'!$M$14:$M$2013,AU30)&lt;&gt;"",CHAR(10)&amp;INDEX('Controle de reservas'!$M$14:$M$2013,AU30),IF(OR(INDEX('Controle de reservas'!$L$14:$L$2013,AU30)="Em cobertura",INDEX('Controle de reservas'!$L$14:$L$2013,AU30)="Programado"),CHAR(10)&amp;"SEM LOCAL",""))&amp;IF(INDEX('Controle de reservas'!$N$14:$N$2013,AU30)&lt;&gt;"",CHAR(10)&amp;"Subst.: "&amp;INDEX('Controle de reservas'!$N$14:$N$2013,AU30),"")&amp;IF(AND(ISNUMBER(INDEX('Controle de reservas'!$I$14:$I$2013,AU30)),INDEX('Controle de reservas'!$I$14:$I$2013,AU30)&gt;0,INDEX('Controle de reservas'!$K$14:$K$2013,AU30)&gt;INDEX('Controle de reservas'!$I$14:$I$2013,AU30)),CHAR(10)&amp;"DIVERGÊNCIA DE DATAS","")&amp;IF(INDEX('Controle de reservas'!$P$14:$P$2013,AU30)&lt;&gt;"OK"," !",""))))</f>
      </c>
      <c r="H30" s="15">
        <f ca="1">IF(OR($AQ30=0,H$9="",H$9&lt;$AS30,AND($AT30&lt;&gt;"",H$9&gt;$AT30)),"",IF(AV30=0,"—",IF(INDEX('Controle de reservas'!$P$14:$P$2013,AV30)="DUPLICIDADE NO DIA","CONFLITO"&amp;IF(INDEX('Controle de reservas'!$M$14:$M$2013,AV30)&lt;&gt;"",CHAR(10)&amp;INDEX('Controle de reservas'!$M$14:$M$2013,AV30),"")&amp;IF(INDEX('Controle de reservas'!$N$14:$N$2013,AV30)&lt;&gt;"",CHAR(10)&amp;"Subst.: "&amp;INDEX('Controle de reservas'!$N$14:$N$2013,AV30),"")&amp;IF(AND(ISNUMBER(INDEX('Controle de reservas'!$I$14:$I$2013,AV30)),INDEX('Controle de reservas'!$I$14:$I$2013,AV30)&gt;0,INDEX('Controle de reservas'!$K$14:$K$2013,AV30)&gt;INDEX('Controle de reservas'!$I$14:$I$2013,AV30)),CHAR(10)&amp;"DIVERGÊNCIA DE DATAS",""),IF(INDEX('Controle de reservas'!$L$14:$L$2013,AV30)="Em cobertura","COV",IF(INDEX('Controle de reservas'!$L$14:$L$2013,AV30)="Disponível","DISP",IF(INDEX('Controle de reservas'!$L$14:$L$2013,AV30)="Não utilizado","NU",IF(INDEX('Controle de reservas'!$L$14:$L$2013,AV30)="Folga","F",IF(INDEX('Controle de reservas'!$L$14:$L$2013,AV30)="Ocorrência","O",IF(INDEX('Controle de reservas'!$L$14:$L$2013,AV30)="Programado","PROG",IF(INDEX('Controle de reservas'!$L$14:$L$2013,AV30)="Disponível no posto","DP","SEM SITUAÇÃO")))))))&amp;IF(INDEX('Controle de reservas'!$M$14:$M$2013,AV30)&lt;&gt;"",CHAR(10)&amp;INDEX('Controle de reservas'!$M$14:$M$2013,AV30),IF(OR(INDEX('Controle de reservas'!$L$14:$L$2013,AV30)="Em cobertura",INDEX('Controle de reservas'!$L$14:$L$2013,AV30)="Programado"),CHAR(10)&amp;"SEM LOCAL",""))&amp;IF(INDEX('Controle de reservas'!$N$14:$N$2013,AV30)&lt;&gt;"",CHAR(10)&amp;"Subst.: "&amp;INDEX('Controle de reservas'!$N$14:$N$2013,AV30),"")&amp;IF(AND(ISNUMBER(INDEX('Controle de reservas'!$I$14:$I$2013,AV30)),INDEX('Controle de reservas'!$I$14:$I$2013,AV30)&gt;0,INDEX('Controle de reservas'!$K$14:$K$2013,AV30)&gt;INDEX('Controle de reservas'!$I$14:$I$2013,AV30)),CHAR(10)&amp;"DIVERGÊNCIA DE DATAS","")&amp;IF(INDEX('Controle de reservas'!$P$14:$P$2013,AV30)&lt;&gt;"OK"," !",""))))</f>
      </c>
      <c r="I30" s="15">
        <f ca="1">IF(OR($AQ30=0,I$9="",I$9&lt;$AS30,AND($AT30&lt;&gt;"",I$9&gt;$AT30)),"",IF(AW30=0,"—",IF(INDEX('Controle de reservas'!$P$14:$P$2013,AW30)="DUPLICIDADE NO DIA","CONFLITO"&amp;IF(INDEX('Controle de reservas'!$M$14:$M$2013,AW30)&lt;&gt;"",CHAR(10)&amp;INDEX('Controle de reservas'!$M$14:$M$2013,AW30),"")&amp;IF(INDEX('Controle de reservas'!$N$14:$N$2013,AW30)&lt;&gt;"",CHAR(10)&amp;"Subst.: "&amp;INDEX('Controle de reservas'!$N$14:$N$2013,AW30),"")&amp;IF(AND(ISNUMBER(INDEX('Controle de reservas'!$I$14:$I$2013,AW30)),INDEX('Controle de reservas'!$I$14:$I$2013,AW30)&gt;0,INDEX('Controle de reservas'!$K$14:$K$2013,AW30)&gt;INDEX('Controle de reservas'!$I$14:$I$2013,AW30)),CHAR(10)&amp;"DIVERGÊNCIA DE DATAS",""),IF(INDEX('Controle de reservas'!$L$14:$L$2013,AW30)="Em cobertura","COV",IF(INDEX('Controle de reservas'!$L$14:$L$2013,AW30)="Disponível","DISP",IF(INDEX('Controle de reservas'!$L$14:$L$2013,AW30)="Não utilizado","NU",IF(INDEX('Controle de reservas'!$L$14:$L$2013,AW30)="Folga","F",IF(INDEX('Controle de reservas'!$L$14:$L$2013,AW30)="Ocorrência","O",IF(INDEX('Controle de reservas'!$L$14:$L$2013,AW30)="Programado","PROG",IF(INDEX('Controle de reservas'!$L$14:$L$2013,AW30)="Disponível no posto","DP","SEM SITUAÇÃO")))))))&amp;IF(INDEX('Controle de reservas'!$M$14:$M$2013,AW30)&lt;&gt;"",CHAR(10)&amp;INDEX('Controle de reservas'!$M$14:$M$2013,AW30),IF(OR(INDEX('Controle de reservas'!$L$14:$L$2013,AW30)="Em cobertura",INDEX('Controle de reservas'!$L$14:$L$2013,AW30)="Programado"),CHAR(10)&amp;"SEM LOCAL",""))&amp;IF(INDEX('Controle de reservas'!$N$14:$N$2013,AW30)&lt;&gt;"",CHAR(10)&amp;"Subst.: "&amp;INDEX('Controle de reservas'!$N$14:$N$2013,AW30),"")&amp;IF(AND(ISNUMBER(INDEX('Controle de reservas'!$I$14:$I$2013,AW30)),INDEX('Controle de reservas'!$I$14:$I$2013,AW30)&gt;0,INDEX('Controle de reservas'!$K$14:$K$2013,AW30)&gt;INDEX('Controle de reservas'!$I$14:$I$2013,AW30)),CHAR(10)&amp;"DIVERGÊNCIA DE DATAS","")&amp;IF(INDEX('Controle de reservas'!$P$14:$P$2013,AW30)&lt;&gt;"OK"," !",""))))</f>
      </c>
      <c r="J30" s="15">
        <f ca="1">IF(OR($AQ30=0,J$9="",J$9&lt;$AS30,AND($AT30&lt;&gt;"",J$9&gt;$AT30)),"",IF(AX30=0,"—",IF(INDEX('Controle de reservas'!$P$14:$P$2013,AX30)="DUPLICIDADE NO DIA","CONFLITO"&amp;IF(INDEX('Controle de reservas'!$M$14:$M$2013,AX30)&lt;&gt;"",CHAR(10)&amp;INDEX('Controle de reservas'!$M$14:$M$2013,AX30),"")&amp;IF(INDEX('Controle de reservas'!$N$14:$N$2013,AX30)&lt;&gt;"",CHAR(10)&amp;"Subst.: "&amp;INDEX('Controle de reservas'!$N$14:$N$2013,AX30),"")&amp;IF(AND(ISNUMBER(INDEX('Controle de reservas'!$I$14:$I$2013,AX30)),INDEX('Controle de reservas'!$I$14:$I$2013,AX30)&gt;0,INDEX('Controle de reservas'!$K$14:$K$2013,AX30)&gt;INDEX('Controle de reservas'!$I$14:$I$2013,AX30)),CHAR(10)&amp;"DIVERGÊNCIA DE DATAS",""),IF(INDEX('Controle de reservas'!$L$14:$L$2013,AX30)="Em cobertura","COV",IF(INDEX('Controle de reservas'!$L$14:$L$2013,AX30)="Disponível","DISP",IF(INDEX('Controle de reservas'!$L$14:$L$2013,AX30)="Não utilizado","NU",IF(INDEX('Controle de reservas'!$L$14:$L$2013,AX30)="Folga","F",IF(INDEX('Controle de reservas'!$L$14:$L$2013,AX30)="Ocorrência","O",IF(INDEX('Controle de reservas'!$L$14:$L$2013,AX30)="Programado","PROG",IF(INDEX('Controle de reservas'!$L$14:$L$2013,AX30)="Disponível no posto","DP","SEM SITUAÇÃO")))))))&amp;IF(INDEX('Controle de reservas'!$M$14:$M$2013,AX30)&lt;&gt;"",CHAR(10)&amp;INDEX('Controle de reservas'!$M$14:$M$2013,AX30),IF(OR(INDEX('Controle de reservas'!$L$14:$L$2013,AX30)="Em cobertura",INDEX('Controle de reservas'!$L$14:$L$2013,AX30)="Programado"),CHAR(10)&amp;"SEM LOCAL",""))&amp;IF(INDEX('Controle de reservas'!$N$14:$N$2013,AX30)&lt;&gt;"",CHAR(10)&amp;"Subst.: "&amp;INDEX('Controle de reservas'!$N$14:$N$2013,AX30),"")&amp;IF(AND(ISNUMBER(INDEX('Controle de reservas'!$I$14:$I$2013,AX30)),INDEX('Controle de reservas'!$I$14:$I$2013,AX30)&gt;0,INDEX('Controle de reservas'!$K$14:$K$2013,AX30)&gt;INDEX('Controle de reservas'!$I$14:$I$2013,AX30)),CHAR(10)&amp;"DIVERGÊNCIA DE DATAS","")&amp;IF(INDEX('Controle de reservas'!$P$14:$P$2013,AX30)&lt;&gt;"OK"," !",""))))</f>
      </c>
      <c r="K30" s="15">
        <f ca="1">IF(OR($AQ30=0,K$9="",K$9&lt;$AS30,AND($AT30&lt;&gt;"",K$9&gt;$AT30)),"",IF(AY30=0,"—",IF(INDEX('Controle de reservas'!$P$14:$P$2013,AY30)="DUPLICIDADE NO DIA","CONFLITO"&amp;IF(INDEX('Controle de reservas'!$M$14:$M$2013,AY30)&lt;&gt;"",CHAR(10)&amp;INDEX('Controle de reservas'!$M$14:$M$2013,AY30),"")&amp;IF(INDEX('Controle de reservas'!$N$14:$N$2013,AY30)&lt;&gt;"",CHAR(10)&amp;"Subst.: "&amp;INDEX('Controle de reservas'!$N$14:$N$2013,AY30),"")&amp;IF(AND(ISNUMBER(INDEX('Controle de reservas'!$I$14:$I$2013,AY30)),INDEX('Controle de reservas'!$I$14:$I$2013,AY30)&gt;0,INDEX('Controle de reservas'!$K$14:$K$2013,AY30)&gt;INDEX('Controle de reservas'!$I$14:$I$2013,AY30)),CHAR(10)&amp;"DIVERGÊNCIA DE DATAS",""),IF(INDEX('Controle de reservas'!$L$14:$L$2013,AY30)="Em cobertura","COV",IF(INDEX('Controle de reservas'!$L$14:$L$2013,AY30)="Disponível","DISP",IF(INDEX('Controle de reservas'!$L$14:$L$2013,AY30)="Não utilizado","NU",IF(INDEX('Controle de reservas'!$L$14:$L$2013,AY30)="Folga","F",IF(INDEX('Controle de reservas'!$L$14:$L$2013,AY30)="Ocorrência","O",IF(INDEX('Controle de reservas'!$L$14:$L$2013,AY30)="Programado","PROG",IF(INDEX('Controle de reservas'!$L$14:$L$2013,AY30)="Disponível no posto","DP","SEM SITUAÇÃO")))))))&amp;IF(INDEX('Controle de reservas'!$M$14:$M$2013,AY30)&lt;&gt;"",CHAR(10)&amp;INDEX('Controle de reservas'!$M$14:$M$2013,AY30),IF(OR(INDEX('Controle de reservas'!$L$14:$L$2013,AY30)="Em cobertura",INDEX('Controle de reservas'!$L$14:$L$2013,AY30)="Programado"),CHAR(10)&amp;"SEM LOCAL",""))&amp;IF(INDEX('Controle de reservas'!$N$14:$N$2013,AY30)&lt;&gt;"",CHAR(10)&amp;"Subst.: "&amp;INDEX('Controle de reservas'!$N$14:$N$2013,AY30),"")&amp;IF(AND(ISNUMBER(INDEX('Controle de reservas'!$I$14:$I$2013,AY30)),INDEX('Controle de reservas'!$I$14:$I$2013,AY30)&gt;0,INDEX('Controle de reservas'!$K$14:$K$2013,AY30)&gt;INDEX('Controle de reservas'!$I$14:$I$2013,AY30)),CHAR(10)&amp;"DIVERGÊNCIA DE DATAS","")&amp;IF(INDEX('Controle de reservas'!$P$14:$P$2013,AY30)&lt;&gt;"OK"," !",""))))</f>
      </c>
      <c r="L30" s="15">
        <f ca="1">IF(OR($AQ30=0,L$9="",L$9&lt;$AS30,AND($AT30&lt;&gt;"",L$9&gt;$AT30)),"",IF(AZ30=0,"—",IF(INDEX('Controle de reservas'!$P$14:$P$2013,AZ30)="DUPLICIDADE NO DIA","CONFLITO"&amp;IF(INDEX('Controle de reservas'!$M$14:$M$2013,AZ30)&lt;&gt;"",CHAR(10)&amp;INDEX('Controle de reservas'!$M$14:$M$2013,AZ30),"")&amp;IF(INDEX('Controle de reservas'!$N$14:$N$2013,AZ30)&lt;&gt;"",CHAR(10)&amp;"Subst.: "&amp;INDEX('Controle de reservas'!$N$14:$N$2013,AZ30),"")&amp;IF(AND(ISNUMBER(INDEX('Controle de reservas'!$I$14:$I$2013,AZ30)),INDEX('Controle de reservas'!$I$14:$I$2013,AZ30)&gt;0,INDEX('Controle de reservas'!$K$14:$K$2013,AZ30)&gt;INDEX('Controle de reservas'!$I$14:$I$2013,AZ30)),CHAR(10)&amp;"DIVERGÊNCIA DE DATAS",""),IF(INDEX('Controle de reservas'!$L$14:$L$2013,AZ30)="Em cobertura","COV",IF(INDEX('Controle de reservas'!$L$14:$L$2013,AZ30)="Disponível","DISP",IF(INDEX('Controle de reservas'!$L$14:$L$2013,AZ30)="Não utilizado","NU",IF(INDEX('Controle de reservas'!$L$14:$L$2013,AZ30)="Folga","F",IF(INDEX('Controle de reservas'!$L$14:$L$2013,AZ30)="Ocorrência","O",IF(INDEX('Controle de reservas'!$L$14:$L$2013,AZ30)="Programado","PROG",IF(INDEX('Controle de reservas'!$L$14:$L$2013,AZ30)="Disponível no posto","DP","SEM SITUAÇÃO")))))))&amp;IF(INDEX('Controle de reservas'!$M$14:$M$2013,AZ30)&lt;&gt;"",CHAR(10)&amp;INDEX('Controle de reservas'!$M$14:$M$2013,AZ30),IF(OR(INDEX('Controle de reservas'!$L$14:$L$2013,AZ30)="Em cobertura",INDEX('Controle de reservas'!$L$14:$L$2013,AZ30)="Programado"),CHAR(10)&amp;"SEM LOCAL",""))&amp;IF(INDEX('Controle de reservas'!$N$14:$N$2013,AZ30)&lt;&gt;"",CHAR(10)&amp;"Subst.: "&amp;INDEX('Controle de reservas'!$N$14:$N$2013,AZ30),"")&amp;IF(AND(ISNUMBER(INDEX('Controle de reservas'!$I$14:$I$2013,AZ30)),INDEX('Controle de reservas'!$I$14:$I$2013,AZ30)&gt;0,INDEX('Controle de reservas'!$K$14:$K$2013,AZ30)&gt;INDEX('Controle de reservas'!$I$14:$I$2013,AZ30)),CHAR(10)&amp;"DIVERGÊNCIA DE DATAS","")&amp;IF(INDEX('Controle de reservas'!$P$14:$P$2013,AZ30)&lt;&gt;"OK"," !",""))))</f>
      </c>
      <c r="M30" s="15">
        <f ca="1">IF(OR($AQ30=0,M$9="",M$9&lt;$AS30,AND($AT30&lt;&gt;"",M$9&gt;$AT30)),"",IF(BA30=0,"—",IF(INDEX('Controle de reservas'!$P$14:$P$2013,BA30)="DUPLICIDADE NO DIA","CONFLITO"&amp;IF(INDEX('Controle de reservas'!$M$14:$M$2013,BA30)&lt;&gt;"",CHAR(10)&amp;INDEX('Controle de reservas'!$M$14:$M$2013,BA30),"")&amp;IF(INDEX('Controle de reservas'!$N$14:$N$2013,BA30)&lt;&gt;"",CHAR(10)&amp;"Subst.: "&amp;INDEX('Controle de reservas'!$N$14:$N$2013,BA30),"")&amp;IF(AND(ISNUMBER(INDEX('Controle de reservas'!$I$14:$I$2013,BA30)),INDEX('Controle de reservas'!$I$14:$I$2013,BA30)&gt;0,INDEX('Controle de reservas'!$K$14:$K$2013,BA30)&gt;INDEX('Controle de reservas'!$I$14:$I$2013,BA30)),CHAR(10)&amp;"DIVERGÊNCIA DE DATAS",""),IF(INDEX('Controle de reservas'!$L$14:$L$2013,BA30)="Em cobertura","COV",IF(INDEX('Controle de reservas'!$L$14:$L$2013,BA30)="Disponível","DISP",IF(INDEX('Controle de reservas'!$L$14:$L$2013,BA30)="Não utilizado","NU",IF(INDEX('Controle de reservas'!$L$14:$L$2013,BA30)="Folga","F",IF(INDEX('Controle de reservas'!$L$14:$L$2013,BA30)="Ocorrência","O",IF(INDEX('Controle de reservas'!$L$14:$L$2013,BA30)="Programado","PROG",IF(INDEX('Controle de reservas'!$L$14:$L$2013,BA30)="Disponível no posto","DP","SEM SITUAÇÃO")))))))&amp;IF(INDEX('Controle de reservas'!$M$14:$M$2013,BA30)&lt;&gt;"",CHAR(10)&amp;INDEX('Controle de reservas'!$M$14:$M$2013,BA30),IF(OR(INDEX('Controle de reservas'!$L$14:$L$2013,BA30)="Em cobertura",INDEX('Controle de reservas'!$L$14:$L$2013,BA30)="Programado"),CHAR(10)&amp;"SEM LOCAL",""))&amp;IF(INDEX('Controle de reservas'!$N$14:$N$2013,BA30)&lt;&gt;"",CHAR(10)&amp;"Subst.: "&amp;INDEX('Controle de reservas'!$N$14:$N$2013,BA30),"")&amp;IF(AND(ISNUMBER(INDEX('Controle de reservas'!$I$14:$I$2013,BA30)),INDEX('Controle de reservas'!$I$14:$I$2013,BA30)&gt;0,INDEX('Controle de reservas'!$K$14:$K$2013,BA30)&gt;INDEX('Controle de reservas'!$I$14:$I$2013,BA30)),CHAR(10)&amp;"DIVERGÊNCIA DE DATAS","")&amp;IF(INDEX('Controle de reservas'!$P$14:$P$2013,BA30)&lt;&gt;"OK"," !",""))))</f>
      </c>
      <c r="N30" s="15">
        <f ca="1">IF(OR($AQ30=0,N$9="",N$9&lt;$AS30,AND($AT30&lt;&gt;"",N$9&gt;$AT30)),"",IF(BB30=0,"—",IF(INDEX('Controle de reservas'!$P$14:$P$2013,BB30)="DUPLICIDADE NO DIA","CONFLITO"&amp;IF(INDEX('Controle de reservas'!$M$14:$M$2013,BB30)&lt;&gt;"",CHAR(10)&amp;INDEX('Controle de reservas'!$M$14:$M$2013,BB30),"")&amp;IF(INDEX('Controle de reservas'!$N$14:$N$2013,BB30)&lt;&gt;"",CHAR(10)&amp;"Subst.: "&amp;INDEX('Controle de reservas'!$N$14:$N$2013,BB30),"")&amp;IF(AND(ISNUMBER(INDEX('Controle de reservas'!$I$14:$I$2013,BB30)),INDEX('Controle de reservas'!$I$14:$I$2013,BB30)&gt;0,INDEX('Controle de reservas'!$K$14:$K$2013,BB30)&gt;INDEX('Controle de reservas'!$I$14:$I$2013,BB30)),CHAR(10)&amp;"DIVERGÊNCIA DE DATAS",""),IF(INDEX('Controle de reservas'!$L$14:$L$2013,BB30)="Em cobertura","COV",IF(INDEX('Controle de reservas'!$L$14:$L$2013,BB30)="Disponível","DISP",IF(INDEX('Controle de reservas'!$L$14:$L$2013,BB30)="Não utilizado","NU",IF(INDEX('Controle de reservas'!$L$14:$L$2013,BB30)="Folga","F",IF(INDEX('Controle de reservas'!$L$14:$L$2013,BB30)="Ocorrência","O",IF(INDEX('Controle de reservas'!$L$14:$L$2013,BB30)="Programado","PROG",IF(INDEX('Controle de reservas'!$L$14:$L$2013,BB30)="Disponível no posto","DP","SEM SITUAÇÃO")))))))&amp;IF(INDEX('Controle de reservas'!$M$14:$M$2013,BB30)&lt;&gt;"",CHAR(10)&amp;INDEX('Controle de reservas'!$M$14:$M$2013,BB30),IF(OR(INDEX('Controle de reservas'!$L$14:$L$2013,BB30)="Em cobertura",INDEX('Controle de reservas'!$L$14:$L$2013,BB30)="Programado"),CHAR(10)&amp;"SEM LOCAL",""))&amp;IF(INDEX('Controle de reservas'!$N$14:$N$2013,BB30)&lt;&gt;"",CHAR(10)&amp;"Subst.: "&amp;INDEX('Controle de reservas'!$N$14:$N$2013,BB30),"")&amp;IF(AND(ISNUMBER(INDEX('Controle de reservas'!$I$14:$I$2013,BB30)),INDEX('Controle de reservas'!$I$14:$I$2013,BB30)&gt;0,INDEX('Controle de reservas'!$K$14:$K$2013,BB30)&gt;INDEX('Controle de reservas'!$I$14:$I$2013,BB30)),CHAR(10)&amp;"DIVERGÊNCIA DE DATAS","")&amp;IF(INDEX('Controle de reservas'!$P$14:$P$2013,BB30)&lt;&gt;"OK"," !",""))))</f>
      </c>
      <c r="O30" s="15">
        <f ca="1">IF(OR($AQ30=0,O$9="",O$9&lt;$AS30,AND($AT30&lt;&gt;"",O$9&gt;$AT30)),"",IF(BC30=0,"—",IF(INDEX('Controle de reservas'!$P$14:$P$2013,BC30)="DUPLICIDADE NO DIA","CONFLITO"&amp;IF(INDEX('Controle de reservas'!$M$14:$M$2013,BC30)&lt;&gt;"",CHAR(10)&amp;INDEX('Controle de reservas'!$M$14:$M$2013,BC30),"")&amp;IF(INDEX('Controle de reservas'!$N$14:$N$2013,BC30)&lt;&gt;"",CHAR(10)&amp;"Subst.: "&amp;INDEX('Controle de reservas'!$N$14:$N$2013,BC30),"")&amp;IF(AND(ISNUMBER(INDEX('Controle de reservas'!$I$14:$I$2013,BC30)),INDEX('Controle de reservas'!$I$14:$I$2013,BC30)&gt;0,INDEX('Controle de reservas'!$K$14:$K$2013,BC30)&gt;INDEX('Controle de reservas'!$I$14:$I$2013,BC30)),CHAR(10)&amp;"DIVERGÊNCIA DE DATAS",""),IF(INDEX('Controle de reservas'!$L$14:$L$2013,BC30)="Em cobertura","COV",IF(INDEX('Controle de reservas'!$L$14:$L$2013,BC30)="Disponível","DISP",IF(INDEX('Controle de reservas'!$L$14:$L$2013,BC30)="Não utilizado","NU",IF(INDEX('Controle de reservas'!$L$14:$L$2013,BC30)="Folga","F",IF(INDEX('Controle de reservas'!$L$14:$L$2013,BC30)="Ocorrência","O",IF(INDEX('Controle de reservas'!$L$14:$L$2013,BC30)="Programado","PROG",IF(INDEX('Controle de reservas'!$L$14:$L$2013,BC30)="Disponível no posto","DP","SEM SITUAÇÃO")))))))&amp;IF(INDEX('Controle de reservas'!$M$14:$M$2013,BC30)&lt;&gt;"",CHAR(10)&amp;INDEX('Controle de reservas'!$M$14:$M$2013,BC30),IF(OR(INDEX('Controle de reservas'!$L$14:$L$2013,BC30)="Em cobertura",INDEX('Controle de reservas'!$L$14:$L$2013,BC30)="Programado"),CHAR(10)&amp;"SEM LOCAL",""))&amp;IF(INDEX('Controle de reservas'!$N$14:$N$2013,BC30)&lt;&gt;"",CHAR(10)&amp;"Subst.: "&amp;INDEX('Controle de reservas'!$N$14:$N$2013,BC30),"")&amp;IF(AND(ISNUMBER(INDEX('Controle de reservas'!$I$14:$I$2013,BC30)),INDEX('Controle de reservas'!$I$14:$I$2013,BC30)&gt;0,INDEX('Controle de reservas'!$K$14:$K$2013,BC30)&gt;INDEX('Controle de reservas'!$I$14:$I$2013,BC30)),CHAR(10)&amp;"DIVERGÊNCIA DE DATAS","")&amp;IF(INDEX('Controle de reservas'!$P$14:$P$2013,BC30)&lt;&gt;"OK"," !",""))))</f>
      </c>
      <c r="P30" s="15">
        <f ca="1">IF(OR($AQ30=0,P$9="",P$9&lt;$AS30,AND($AT30&lt;&gt;"",P$9&gt;$AT30)),"",IF(BD30=0,"—",IF(INDEX('Controle de reservas'!$P$14:$P$2013,BD30)="DUPLICIDADE NO DIA","CONFLITO"&amp;IF(INDEX('Controle de reservas'!$M$14:$M$2013,BD30)&lt;&gt;"",CHAR(10)&amp;INDEX('Controle de reservas'!$M$14:$M$2013,BD30),"")&amp;IF(INDEX('Controle de reservas'!$N$14:$N$2013,BD30)&lt;&gt;"",CHAR(10)&amp;"Subst.: "&amp;INDEX('Controle de reservas'!$N$14:$N$2013,BD30),"")&amp;IF(AND(ISNUMBER(INDEX('Controle de reservas'!$I$14:$I$2013,BD30)),INDEX('Controle de reservas'!$I$14:$I$2013,BD30)&gt;0,INDEX('Controle de reservas'!$K$14:$K$2013,BD30)&gt;INDEX('Controle de reservas'!$I$14:$I$2013,BD30)),CHAR(10)&amp;"DIVERGÊNCIA DE DATAS",""),IF(INDEX('Controle de reservas'!$L$14:$L$2013,BD30)="Em cobertura","COV",IF(INDEX('Controle de reservas'!$L$14:$L$2013,BD30)="Disponível","DISP",IF(INDEX('Controle de reservas'!$L$14:$L$2013,BD30)="Não utilizado","NU",IF(INDEX('Controle de reservas'!$L$14:$L$2013,BD30)="Folga","F",IF(INDEX('Controle de reservas'!$L$14:$L$2013,BD30)="Ocorrência","O",IF(INDEX('Controle de reservas'!$L$14:$L$2013,BD30)="Programado","PROG",IF(INDEX('Controle de reservas'!$L$14:$L$2013,BD30)="Disponível no posto","DP","SEM SITUAÇÃO")))))))&amp;IF(INDEX('Controle de reservas'!$M$14:$M$2013,BD30)&lt;&gt;"",CHAR(10)&amp;INDEX('Controle de reservas'!$M$14:$M$2013,BD30),IF(OR(INDEX('Controle de reservas'!$L$14:$L$2013,BD30)="Em cobertura",INDEX('Controle de reservas'!$L$14:$L$2013,BD30)="Programado"),CHAR(10)&amp;"SEM LOCAL",""))&amp;IF(INDEX('Controle de reservas'!$N$14:$N$2013,BD30)&lt;&gt;"",CHAR(10)&amp;"Subst.: "&amp;INDEX('Controle de reservas'!$N$14:$N$2013,BD30),"")&amp;IF(AND(ISNUMBER(INDEX('Controle de reservas'!$I$14:$I$2013,BD30)),INDEX('Controle de reservas'!$I$14:$I$2013,BD30)&gt;0,INDEX('Controle de reservas'!$K$14:$K$2013,BD30)&gt;INDEX('Controle de reservas'!$I$14:$I$2013,BD30)),CHAR(10)&amp;"DIVERGÊNCIA DE DATAS","")&amp;IF(INDEX('Controle de reservas'!$P$14:$P$2013,BD30)&lt;&gt;"OK"," !",""))))</f>
      </c>
      <c r="Q30" s="15">
        <f ca="1">IF(OR($AQ30=0,Q$9="",Q$9&lt;$AS30,AND($AT30&lt;&gt;"",Q$9&gt;$AT30)),"",IF(BE30=0,"—",IF(INDEX('Controle de reservas'!$P$14:$P$2013,BE30)="DUPLICIDADE NO DIA","CONFLITO"&amp;IF(INDEX('Controle de reservas'!$M$14:$M$2013,BE30)&lt;&gt;"",CHAR(10)&amp;INDEX('Controle de reservas'!$M$14:$M$2013,BE30),"")&amp;IF(INDEX('Controle de reservas'!$N$14:$N$2013,BE30)&lt;&gt;"",CHAR(10)&amp;"Subst.: "&amp;INDEX('Controle de reservas'!$N$14:$N$2013,BE30),"")&amp;IF(AND(ISNUMBER(INDEX('Controle de reservas'!$I$14:$I$2013,BE30)),INDEX('Controle de reservas'!$I$14:$I$2013,BE30)&gt;0,INDEX('Controle de reservas'!$K$14:$K$2013,BE30)&gt;INDEX('Controle de reservas'!$I$14:$I$2013,BE30)),CHAR(10)&amp;"DIVERGÊNCIA DE DATAS",""),IF(INDEX('Controle de reservas'!$L$14:$L$2013,BE30)="Em cobertura","COV",IF(INDEX('Controle de reservas'!$L$14:$L$2013,BE30)="Disponível","DISP",IF(INDEX('Controle de reservas'!$L$14:$L$2013,BE30)="Não utilizado","NU",IF(INDEX('Controle de reservas'!$L$14:$L$2013,BE30)="Folga","F",IF(INDEX('Controle de reservas'!$L$14:$L$2013,BE30)="Ocorrência","O",IF(INDEX('Controle de reservas'!$L$14:$L$2013,BE30)="Programado","PROG",IF(INDEX('Controle de reservas'!$L$14:$L$2013,BE30)="Disponível no posto","DP","SEM SITUAÇÃO")))))))&amp;IF(INDEX('Controle de reservas'!$M$14:$M$2013,BE30)&lt;&gt;"",CHAR(10)&amp;INDEX('Controle de reservas'!$M$14:$M$2013,BE30),IF(OR(INDEX('Controle de reservas'!$L$14:$L$2013,BE30)="Em cobertura",INDEX('Controle de reservas'!$L$14:$L$2013,BE30)="Programado"),CHAR(10)&amp;"SEM LOCAL",""))&amp;IF(INDEX('Controle de reservas'!$N$14:$N$2013,BE30)&lt;&gt;"",CHAR(10)&amp;"Subst.: "&amp;INDEX('Controle de reservas'!$N$14:$N$2013,BE30),"")&amp;IF(AND(ISNUMBER(INDEX('Controle de reservas'!$I$14:$I$2013,BE30)),INDEX('Controle de reservas'!$I$14:$I$2013,BE30)&gt;0,INDEX('Controle de reservas'!$K$14:$K$2013,BE30)&gt;INDEX('Controle de reservas'!$I$14:$I$2013,BE30)),CHAR(10)&amp;"DIVERGÊNCIA DE DATAS","")&amp;IF(INDEX('Controle de reservas'!$P$14:$P$2013,BE30)&lt;&gt;"OK"," !",""))))</f>
      </c>
      <c r="R30" s="15">
        <f ca="1">IF(OR($AQ30=0,R$9="",R$9&lt;$AS30,AND($AT30&lt;&gt;"",R$9&gt;$AT30)),"",IF(BF30=0,"—",IF(INDEX('Controle de reservas'!$P$14:$P$2013,BF30)="DUPLICIDADE NO DIA","CONFLITO"&amp;IF(INDEX('Controle de reservas'!$M$14:$M$2013,BF30)&lt;&gt;"",CHAR(10)&amp;INDEX('Controle de reservas'!$M$14:$M$2013,BF30),"")&amp;IF(INDEX('Controle de reservas'!$N$14:$N$2013,BF30)&lt;&gt;"",CHAR(10)&amp;"Subst.: "&amp;INDEX('Controle de reservas'!$N$14:$N$2013,BF30),"")&amp;IF(AND(ISNUMBER(INDEX('Controle de reservas'!$I$14:$I$2013,BF30)),INDEX('Controle de reservas'!$I$14:$I$2013,BF30)&gt;0,INDEX('Controle de reservas'!$K$14:$K$2013,BF30)&gt;INDEX('Controle de reservas'!$I$14:$I$2013,BF30)),CHAR(10)&amp;"DIVERGÊNCIA DE DATAS",""),IF(INDEX('Controle de reservas'!$L$14:$L$2013,BF30)="Em cobertura","COV",IF(INDEX('Controle de reservas'!$L$14:$L$2013,BF30)="Disponível","DISP",IF(INDEX('Controle de reservas'!$L$14:$L$2013,BF30)="Não utilizado","NU",IF(INDEX('Controle de reservas'!$L$14:$L$2013,BF30)="Folga","F",IF(INDEX('Controle de reservas'!$L$14:$L$2013,BF30)="Ocorrência","O",IF(INDEX('Controle de reservas'!$L$14:$L$2013,BF30)="Programado","PROG",IF(INDEX('Controle de reservas'!$L$14:$L$2013,BF30)="Disponível no posto","DP","SEM SITUAÇÃO")))))))&amp;IF(INDEX('Controle de reservas'!$M$14:$M$2013,BF30)&lt;&gt;"",CHAR(10)&amp;INDEX('Controle de reservas'!$M$14:$M$2013,BF30),IF(OR(INDEX('Controle de reservas'!$L$14:$L$2013,BF30)="Em cobertura",INDEX('Controle de reservas'!$L$14:$L$2013,BF30)="Programado"),CHAR(10)&amp;"SEM LOCAL",""))&amp;IF(INDEX('Controle de reservas'!$N$14:$N$2013,BF30)&lt;&gt;"",CHAR(10)&amp;"Subst.: "&amp;INDEX('Controle de reservas'!$N$14:$N$2013,BF30),"")&amp;IF(AND(ISNUMBER(INDEX('Controle de reservas'!$I$14:$I$2013,BF30)),INDEX('Controle de reservas'!$I$14:$I$2013,BF30)&gt;0,INDEX('Controle de reservas'!$K$14:$K$2013,BF30)&gt;INDEX('Controle de reservas'!$I$14:$I$2013,BF30)),CHAR(10)&amp;"DIVERGÊNCIA DE DATAS","")&amp;IF(INDEX('Controle de reservas'!$P$14:$P$2013,BF30)&lt;&gt;"OK"," !",""))))</f>
      </c>
      <c r="S30" s="15">
        <f ca="1">IF(OR($AQ30=0,S$9="",S$9&lt;$AS30,AND($AT30&lt;&gt;"",S$9&gt;$AT30)),"",IF(BG30=0,"—",IF(INDEX('Controle de reservas'!$P$14:$P$2013,BG30)="DUPLICIDADE NO DIA","CONFLITO"&amp;IF(INDEX('Controle de reservas'!$M$14:$M$2013,BG30)&lt;&gt;"",CHAR(10)&amp;INDEX('Controle de reservas'!$M$14:$M$2013,BG30),"")&amp;IF(INDEX('Controle de reservas'!$N$14:$N$2013,BG30)&lt;&gt;"",CHAR(10)&amp;"Subst.: "&amp;INDEX('Controle de reservas'!$N$14:$N$2013,BG30),"")&amp;IF(AND(ISNUMBER(INDEX('Controle de reservas'!$I$14:$I$2013,BG30)),INDEX('Controle de reservas'!$I$14:$I$2013,BG30)&gt;0,INDEX('Controle de reservas'!$K$14:$K$2013,BG30)&gt;INDEX('Controle de reservas'!$I$14:$I$2013,BG30)),CHAR(10)&amp;"DIVERGÊNCIA DE DATAS",""),IF(INDEX('Controle de reservas'!$L$14:$L$2013,BG30)="Em cobertura","COV",IF(INDEX('Controle de reservas'!$L$14:$L$2013,BG30)="Disponível","DISP",IF(INDEX('Controle de reservas'!$L$14:$L$2013,BG30)="Não utilizado","NU",IF(INDEX('Controle de reservas'!$L$14:$L$2013,BG30)="Folga","F",IF(INDEX('Controle de reservas'!$L$14:$L$2013,BG30)="Ocorrência","O",IF(INDEX('Controle de reservas'!$L$14:$L$2013,BG30)="Programado","PROG",IF(INDEX('Controle de reservas'!$L$14:$L$2013,BG30)="Disponível no posto","DP","SEM SITUAÇÃO")))))))&amp;IF(INDEX('Controle de reservas'!$M$14:$M$2013,BG30)&lt;&gt;"",CHAR(10)&amp;INDEX('Controle de reservas'!$M$14:$M$2013,BG30),IF(OR(INDEX('Controle de reservas'!$L$14:$L$2013,BG30)="Em cobertura",INDEX('Controle de reservas'!$L$14:$L$2013,BG30)="Programado"),CHAR(10)&amp;"SEM LOCAL",""))&amp;IF(INDEX('Controle de reservas'!$N$14:$N$2013,BG30)&lt;&gt;"",CHAR(10)&amp;"Subst.: "&amp;INDEX('Controle de reservas'!$N$14:$N$2013,BG30),"")&amp;IF(AND(ISNUMBER(INDEX('Controle de reservas'!$I$14:$I$2013,BG30)),INDEX('Controle de reservas'!$I$14:$I$2013,BG30)&gt;0,INDEX('Controle de reservas'!$K$14:$K$2013,BG30)&gt;INDEX('Controle de reservas'!$I$14:$I$2013,BG30)),CHAR(10)&amp;"DIVERGÊNCIA DE DATAS","")&amp;IF(INDEX('Controle de reservas'!$P$14:$P$2013,BG30)&lt;&gt;"OK"," !",""))))</f>
      </c>
      <c r="T30" s="15">
        <f ca="1">IF(OR($AQ30=0,T$9="",T$9&lt;$AS30,AND($AT30&lt;&gt;"",T$9&gt;$AT30)),"",IF(BH30=0,"—",IF(INDEX('Controle de reservas'!$P$14:$P$2013,BH30)="DUPLICIDADE NO DIA","CONFLITO"&amp;IF(INDEX('Controle de reservas'!$M$14:$M$2013,BH30)&lt;&gt;"",CHAR(10)&amp;INDEX('Controle de reservas'!$M$14:$M$2013,BH30),"")&amp;IF(INDEX('Controle de reservas'!$N$14:$N$2013,BH30)&lt;&gt;"",CHAR(10)&amp;"Subst.: "&amp;INDEX('Controle de reservas'!$N$14:$N$2013,BH30),"")&amp;IF(AND(ISNUMBER(INDEX('Controle de reservas'!$I$14:$I$2013,BH30)),INDEX('Controle de reservas'!$I$14:$I$2013,BH30)&gt;0,INDEX('Controle de reservas'!$K$14:$K$2013,BH30)&gt;INDEX('Controle de reservas'!$I$14:$I$2013,BH30)),CHAR(10)&amp;"DIVERGÊNCIA DE DATAS",""),IF(INDEX('Controle de reservas'!$L$14:$L$2013,BH30)="Em cobertura","COV",IF(INDEX('Controle de reservas'!$L$14:$L$2013,BH30)="Disponível","DISP",IF(INDEX('Controle de reservas'!$L$14:$L$2013,BH30)="Não utilizado","NU",IF(INDEX('Controle de reservas'!$L$14:$L$2013,BH30)="Folga","F",IF(INDEX('Controle de reservas'!$L$14:$L$2013,BH30)="Ocorrência","O",IF(INDEX('Controle de reservas'!$L$14:$L$2013,BH30)="Programado","PROG",IF(INDEX('Controle de reservas'!$L$14:$L$2013,BH30)="Disponível no posto","DP","SEM SITUAÇÃO")))))))&amp;IF(INDEX('Controle de reservas'!$M$14:$M$2013,BH30)&lt;&gt;"",CHAR(10)&amp;INDEX('Controle de reservas'!$M$14:$M$2013,BH30),IF(OR(INDEX('Controle de reservas'!$L$14:$L$2013,BH30)="Em cobertura",INDEX('Controle de reservas'!$L$14:$L$2013,BH30)="Programado"),CHAR(10)&amp;"SEM LOCAL",""))&amp;IF(INDEX('Controle de reservas'!$N$14:$N$2013,BH30)&lt;&gt;"",CHAR(10)&amp;"Subst.: "&amp;INDEX('Controle de reservas'!$N$14:$N$2013,BH30),"")&amp;IF(AND(ISNUMBER(INDEX('Controle de reservas'!$I$14:$I$2013,BH30)),INDEX('Controle de reservas'!$I$14:$I$2013,BH30)&gt;0,INDEX('Controle de reservas'!$K$14:$K$2013,BH30)&gt;INDEX('Controle de reservas'!$I$14:$I$2013,BH30)),CHAR(10)&amp;"DIVERGÊNCIA DE DATAS","")&amp;IF(INDEX('Controle de reservas'!$P$14:$P$2013,BH30)&lt;&gt;"OK"," !",""))))</f>
      </c>
      <c r="U30" s="15">
        <f ca="1">IF(OR($AQ30=0,U$9="",U$9&lt;$AS30,AND($AT30&lt;&gt;"",U$9&gt;$AT30)),"",IF(BI30=0,"—",IF(INDEX('Controle de reservas'!$P$14:$P$2013,BI30)="DUPLICIDADE NO DIA","CONFLITO"&amp;IF(INDEX('Controle de reservas'!$M$14:$M$2013,BI30)&lt;&gt;"",CHAR(10)&amp;INDEX('Controle de reservas'!$M$14:$M$2013,BI30),"")&amp;IF(INDEX('Controle de reservas'!$N$14:$N$2013,BI30)&lt;&gt;"",CHAR(10)&amp;"Subst.: "&amp;INDEX('Controle de reservas'!$N$14:$N$2013,BI30),"")&amp;IF(AND(ISNUMBER(INDEX('Controle de reservas'!$I$14:$I$2013,BI30)),INDEX('Controle de reservas'!$I$14:$I$2013,BI30)&gt;0,INDEX('Controle de reservas'!$K$14:$K$2013,BI30)&gt;INDEX('Controle de reservas'!$I$14:$I$2013,BI30)),CHAR(10)&amp;"DIVERGÊNCIA DE DATAS",""),IF(INDEX('Controle de reservas'!$L$14:$L$2013,BI30)="Em cobertura","COV",IF(INDEX('Controle de reservas'!$L$14:$L$2013,BI30)="Disponível","DISP",IF(INDEX('Controle de reservas'!$L$14:$L$2013,BI30)="Não utilizado","NU",IF(INDEX('Controle de reservas'!$L$14:$L$2013,BI30)="Folga","F",IF(INDEX('Controle de reservas'!$L$14:$L$2013,BI30)="Ocorrência","O",IF(INDEX('Controle de reservas'!$L$14:$L$2013,BI30)="Programado","PROG",IF(INDEX('Controle de reservas'!$L$14:$L$2013,BI30)="Disponível no posto","DP","SEM SITUAÇÃO")))))))&amp;IF(INDEX('Controle de reservas'!$M$14:$M$2013,BI30)&lt;&gt;"",CHAR(10)&amp;INDEX('Controle de reservas'!$M$14:$M$2013,BI30),IF(OR(INDEX('Controle de reservas'!$L$14:$L$2013,BI30)="Em cobertura",INDEX('Controle de reservas'!$L$14:$L$2013,BI30)="Programado"),CHAR(10)&amp;"SEM LOCAL",""))&amp;IF(INDEX('Controle de reservas'!$N$14:$N$2013,BI30)&lt;&gt;"",CHAR(10)&amp;"Subst.: "&amp;INDEX('Controle de reservas'!$N$14:$N$2013,BI30),"")&amp;IF(AND(ISNUMBER(INDEX('Controle de reservas'!$I$14:$I$2013,BI30)),INDEX('Controle de reservas'!$I$14:$I$2013,BI30)&gt;0,INDEX('Controle de reservas'!$K$14:$K$2013,BI30)&gt;INDEX('Controle de reservas'!$I$14:$I$2013,BI30)),CHAR(10)&amp;"DIVERGÊNCIA DE DATAS","")&amp;IF(INDEX('Controle de reservas'!$P$14:$P$2013,BI30)&lt;&gt;"OK"," !",""))))</f>
      </c>
      <c r="V30" s="15">
        <f ca="1">IF(OR($AQ30=0,V$9="",V$9&lt;$AS30,AND($AT30&lt;&gt;"",V$9&gt;$AT30)),"",IF(BJ30=0,"—",IF(INDEX('Controle de reservas'!$P$14:$P$2013,BJ30)="DUPLICIDADE NO DIA","CONFLITO"&amp;IF(INDEX('Controle de reservas'!$M$14:$M$2013,BJ30)&lt;&gt;"",CHAR(10)&amp;INDEX('Controle de reservas'!$M$14:$M$2013,BJ30),"")&amp;IF(INDEX('Controle de reservas'!$N$14:$N$2013,BJ30)&lt;&gt;"",CHAR(10)&amp;"Subst.: "&amp;INDEX('Controle de reservas'!$N$14:$N$2013,BJ30),"")&amp;IF(AND(ISNUMBER(INDEX('Controle de reservas'!$I$14:$I$2013,BJ30)),INDEX('Controle de reservas'!$I$14:$I$2013,BJ30)&gt;0,INDEX('Controle de reservas'!$K$14:$K$2013,BJ30)&gt;INDEX('Controle de reservas'!$I$14:$I$2013,BJ30)),CHAR(10)&amp;"DIVERGÊNCIA DE DATAS",""),IF(INDEX('Controle de reservas'!$L$14:$L$2013,BJ30)="Em cobertura","COV",IF(INDEX('Controle de reservas'!$L$14:$L$2013,BJ30)="Disponível","DISP",IF(INDEX('Controle de reservas'!$L$14:$L$2013,BJ30)="Não utilizado","NU",IF(INDEX('Controle de reservas'!$L$14:$L$2013,BJ30)="Folga","F",IF(INDEX('Controle de reservas'!$L$14:$L$2013,BJ30)="Ocorrência","O",IF(INDEX('Controle de reservas'!$L$14:$L$2013,BJ30)="Programado","PROG",IF(INDEX('Controle de reservas'!$L$14:$L$2013,BJ30)="Disponível no posto","DP","SEM SITUAÇÃO")))))))&amp;IF(INDEX('Controle de reservas'!$M$14:$M$2013,BJ30)&lt;&gt;"",CHAR(10)&amp;INDEX('Controle de reservas'!$M$14:$M$2013,BJ30),IF(OR(INDEX('Controle de reservas'!$L$14:$L$2013,BJ30)="Em cobertura",INDEX('Controle de reservas'!$L$14:$L$2013,BJ30)="Programado"),CHAR(10)&amp;"SEM LOCAL",""))&amp;IF(INDEX('Controle de reservas'!$N$14:$N$2013,BJ30)&lt;&gt;"",CHAR(10)&amp;"Subst.: "&amp;INDEX('Controle de reservas'!$N$14:$N$2013,BJ30),"")&amp;IF(AND(ISNUMBER(INDEX('Controle de reservas'!$I$14:$I$2013,BJ30)),INDEX('Controle de reservas'!$I$14:$I$2013,BJ30)&gt;0,INDEX('Controle de reservas'!$K$14:$K$2013,BJ30)&gt;INDEX('Controle de reservas'!$I$14:$I$2013,BJ30)),CHAR(10)&amp;"DIVERGÊNCIA DE DATAS","")&amp;IF(INDEX('Controle de reservas'!$P$14:$P$2013,BJ30)&lt;&gt;"OK"," !",""))))</f>
      </c>
      <c r="W30" s="15">
        <f ca="1">IF(OR($AQ30=0,W$9="",W$9&lt;$AS30,AND($AT30&lt;&gt;"",W$9&gt;$AT30)),"",IF(BK30=0,"—",IF(INDEX('Controle de reservas'!$P$14:$P$2013,BK30)="DUPLICIDADE NO DIA","CONFLITO"&amp;IF(INDEX('Controle de reservas'!$M$14:$M$2013,BK30)&lt;&gt;"",CHAR(10)&amp;INDEX('Controle de reservas'!$M$14:$M$2013,BK30),"")&amp;IF(INDEX('Controle de reservas'!$N$14:$N$2013,BK30)&lt;&gt;"",CHAR(10)&amp;"Subst.: "&amp;INDEX('Controle de reservas'!$N$14:$N$2013,BK30),"")&amp;IF(AND(ISNUMBER(INDEX('Controle de reservas'!$I$14:$I$2013,BK30)),INDEX('Controle de reservas'!$I$14:$I$2013,BK30)&gt;0,INDEX('Controle de reservas'!$K$14:$K$2013,BK30)&gt;INDEX('Controle de reservas'!$I$14:$I$2013,BK30)),CHAR(10)&amp;"DIVERGÊNCIA DE DATAS",""),IF(INDEX('Controle de reservas'!$L$14:$L$2013,BK30)="Em cobertura","COV",IF(INDEX('Controle de reservas'!$L$14:$L$2013,BK30)="Disponível","DISP",IF(INDEX('Controle de reservas'!$L$14:$L$2013,BK30)="Não utilizado","NU",IF(INDEX('Controle de reservas'!$L$14:$L$2013,BK30)="Folga","F",IF(INDEX('Controle de reservas'!$L$14:$L$2013,BK30)="Ocorrência","O",IF(INDEX('Controle de reservas'!$L$14:$L$2013,BK30)="Programado","PROG",IF(INDEX('Controle de reservas'!$L$14:$L$2013,BK30)="Disponível no posto","DP","SEM SITUAÇÃO")))))))&amp;IF(INDEX('Controle de reservas'!$M$14:$M$2013,BK30)&lt;&gt;"",CHAR(10)&amp;INDEX('Controle de reservas'!$M$14:$M$2013,BK30),IF(OR(INDEX('Controle de reservas'!$L$14:$L$2013,BK30)="Em cobertura",INDEX('Controle de reservas'!$L$14:$L$2013,BK30)="Programado"),CHAR(10)&amp;"SEM LOCAL",""))&amp;IF(INDEX('Controle de reservas'!$N$14:$N$2013,BK30)&lt;&gt;"",CHAR(10)&amp;"Subst.: "&amp;INDEX('Controle de reservas'!$N$14:$N$2013,BK30),"")&amp;IF(AND(ISNUMBER(INDEX('Controle de reservas'!$I$14:$I$2013,BK30)),INDEX('Controle de reservas'!$I$14:$I$2013,BK30)&gt;0,INDEX('Controle de reservas'!$K$14:$K$2013,BK30)&gt;INDEX('Controle de reservas'!$I$14:$I$2013,BK30)),CHAR(10)&amp;"DIVERGÊNCIA DE DATAS","")&amp;IF(INDEX('Controle de reservas'!$P$14:$P$2013,BK30)&lt;&gt;"OK"," !",""))))</f>
      </c>
      <c r="X30" s="15">
        <f ca="1">IF(OR($AQ30=0,X$9="",X$9&lt;$AS30,AND($AT30&lt;&gt;"",X$9&gt;$AT30)),"",IF(BL30=0,"—",IF(INDEX('Controle de reservas'!$P$14:$P$2013,BL30)="DUPLICIDADE NO DIA","CONFLITO"&amp;IF(INDEX('Controle de reservas'!$M$14:$M$2013,BL30)&lt;&gt;"",CHAR(10)&amp;INDEX('Controle de reservas'!$M$14:$M$2013,BL30),"")&amp;IF(INDEX('Controle de reservas'!$N$14:$N$2013,BL30)&lt;&gt;"",CHAR(10)&amp;"Subst.: "&amp;INDEX('Controle de reservas'!$N$14:$N$2013,BL30),"")&amp;IF(AND(ISNUMBER(INDEX('Controle de reservas'!$I$14:$I$2013,BL30)),INDEX('Controle de reservas'!$I$14:$I$2013,BL30)&gt;0,INDEX('Controle de reservas'!$K$14:$K$2013,BL30)&gt;INDEX('Controle de reservas'!$I$14:$I$2013,BL30)),CHAR(10)&amp;"DIVERGÊNCIA DE DATAS",""),IF(INDEX('Controle de reservas'!$L$14:$L$2013,BL30)="Em cobertura","COV",IF(INDEX('Controle de reservas'!$L$14:$L$2013,BL30)="Disponível","DISP",IF(INDEX('Controle de reservas'!$L$14:$L$2013,BL30)="Não utilizado","NU",IF(INDEX('Controle de reservas'!$L$14:$L$2013,BL30)="Folga","F",IF(INDEX('Controle de reservas'!$L$14:$L$2013,BL30)="Ocorrência","O",IF(INDEX('Controle de reservas'!$L$14:$L$2013,BL30)="Programado","PROG",IF(INDEX('Controle de reservas'!$L$14:$L$2013,BL30)="Disponível no posto","DP","SEM SITUAÇÃO")))))))&amp;IF(INDEX('Controle de reservas'!$M$14:$M$2013,BL30)&lt;&gt;"",CHAR(10)&amp;INDEX('Controle de reservas'!$M$14:$M$2013,BL30),IF(OR(INDEX('Controle de reservas'!$L$14:$L$2013,BL30)="Em cobertura",INDEX('Controle de reservas'!$L$14:$L$2013,BL30)="Programado"),CHAR(10)&amp;"SEM LOCAL",""))&amp;IF(INDEX('Controle de reservas'!$N$14:$N$2013,BL30)&lt;&gt;"",CHAR(10)&amp;"Subst.: "&amp;INDEX('Controle de reservas'!$N$14:$N$2013,BL30),"")&amp;IF(AND(ISNUMBER(INDEX('Controle de reservas'!$I$14:$I$2013,BL30)),INDEX('Controle de reservas'!$I$14:$I$2013,BL30)&gt;0,INDEX('Controle de reservas'!$K$14:$K$2013,BL30)&gt;INDEX('Controle de reservas'!$I$14:$I$2013,BL30)),CHAR(10)&amp;"DIVERGÊNCIA DE DATAS","")&amp;IF(INDEX('Controle de reservas'!$P$14:$P$2013,BL30)&lt;&gt;"OK"," !",""))))</f>
      </c>
      <c r="Y30" s="15">
        <f ca="1">IF(OR($AQ30=0,Y$9="",Y$9&lt;$AS30,AND($AT30&lt;&gt;"",Y$9&gt;$AT30)),"",IF(BM30=0,"—",IF(INDEX('Controle de reservas'!$P$14:$P$2013,BM30)="DUPLICIDADE NO DIA","CONFLITO"&amp;IF(INDEX('Controle de reservas'!$M$14:$M$2013,BM30)&lt;&gt;"",CHAR(10)&amp;INDEX('Controle de reservas'!$M$14:$M$2013,BM30),"")&amp;IF(INDEX('Controle de reservas'!$N$14:$N$2013,BM30)&lt;&gt;"",CHAR(10)&amp;"Subst.: "&amp;INDEX('Controle de reservas'!$N$14:$N$2013,BM30),"")&amp;IF(AND(ISNUMBER(INDEX('Controle de reservas'!$I$14:$I$2013,BM30)),INDEX('Controle de reservas'!$I$14:$I$2013,BM30)&gt;0,INDEX('Controle de reservas'!$K$14:$K$2013,BM30)&gt;INDEX('Controle de reservas'!$I$14:$I$2013,BM30)),CHAR(10)&amp;"DIVERGÊNCIA DE DATAS",""),IF(INDEX('Controle de reservas'!$L$14:$L$2013,BM30)="Em cobertura","COV",IF(INDEX('Controle de reservas'!$L$14:$L$2013,BM30)="Disponível","DISP",IF(INDEX('Controle de reservas'!$L$14:$L$2013,BM30)="Não utilizado","NU",IF(INDEX('Controle de reservas'!$L$14:$L$2013,BM30)="Folga","F",IF(INDEX('Controle de reservas'!$L$14:$L$2013,BM30)="Ocorrência","O",IF(INDEX('Controle de reservas'!$L$14:$L$2013,BM30)="Programado","PROG",IF(INDEX('Controle de reservas'!$L$14:$L$2013,BM30)="Disponível no posto","DP","SEM SITUAÇÃO")))))))&amp;IF(INDEX('Controle de reservas'!$M$14:$M$2013,BM30)&lt;&gt;"",CHAR(10)&amp;INDEX('Controle de reservas'!$M$14:$M$2013,BM30),IF(OR(INDEX('Controle de reservas'!$L$14:$L$2013,BM30)="Em cobertura",INDEX('Controle de reservas'!$L$14:$L$2013,BM30)="Programado"),CHAR(10)&amp;"SEM LOCAL",""))&amp;IF(INDEX('Controle de reservas'!$N$14:$N$2013,BM30)&lt;&gt;"",CHAR(10)&amp;"Subst.: "&amp;INDEX('Controle de reservas'!$N$14:$N$2013,BM30),"")&amp;IF(AND(ISNUMBER(INDEX('Controle de reservas'!$I$14:$I$2013,BM30)),INDEX('Controle de reservas'!$I$14:$I$2013,BM30)&gt;0,INDEX('Controle de reservas'!$K$14:$K$2013,BM30)&gt;INDEX('Controle de reservas'!$I$14:$I$2013,BM30)),CHAR(10)&amp;"DIVERGÊNCIA DE DATAS","")&amp;IF(INDEX('Controle de reservas'!$P$14:$P$2013,BM30)&lt;&gt;"OK"," !",""))))</f>
      </c>
      <c r="Z30" s="15">
        <f ca="1">IF(OR($AQ30=0,Z$9="",Z$9&lt;$AS30,AND($AT30&lt;&gt;"",Z$9&gt;$AT30)),"",IF(BN30=0,"—",IF(INDEX('Controle de reservas'!$P$14:$P$2013,BN30)="DUPLICIDADE NO DIA","CONFLITO"&amp;IF(INDEX('Controle de reservas'!$M$14:$M$2013,BN30)&lt;&gt;"",CHAR(10)&amp;INDEX('Controle de reservas'!$M$14:$M$2013,BN30),"")&amp;IF(INDEX('Controle de reservas'!$N$14:$N$2013,BN30)&lt;&gt;"",CHAR(10)&amp;"Subst.: "&amp;INDEX('Controle de reservas'!$N$14:$N$2013,BN30),"")&amp;IF(AND(ISNUMBER(INDEX('Controle de reservas'!$I$14:$I$2013,BN30)),INDEX('Controle de reservas'!$I$14:$I$2013,BN30)&gt;0,INDEX('Controle de reservas'!$K$14:$K$2013,BN30)&gt;INDEX('Controle de reservas'!$I$14:$I$2013,BN30)),CHAR(10)&amp;"DIVERGÊNCIA DE DATAS",""),IF(INDEX('Controle de reservas'!$L$14:$L$2013,BN30)="Em cobertura","COV",IF(INDEX('Controle de reservas'!$L$14:$L$2013,BN30)="Disponível","DISP",IF(INDEX('Controle de reservas'!$L$14:$L$2013,BN30)="Não utilizado","NU",IF(INDEX('Controle de reservas'!$L$14:$L$2013,BN30)="Folga","F",IF(INDEX('Controle de reservas'!$L$14:$L$2013,BN30)="Ocorrência","O",IF(INDEX('Controle de reservas'!$L$14:$L$2013,BN30)="Programado","PROG",IF(INDEX('Controle de reservas'!$L$14:$L$2013,BN30)="Disponível no posto","DP","SEM SITUAÇÃO")))))))&amp;IF(INDEX('Controle de reservas'!$M$14:$M$2013,BN30)&lt;&gt;"",CHAR(10)&amp;INDEX('Controle de reservas'!$M$14:$M$2013,BN30),IF(OR(INDEX('Controle de reservas'!$L$14:$L$2013,BN30)="Em cobertura",INDEX('Controle de reservas'!$L$14:$L$2013,BN30)="Programado"),CHAR(10)&amp;"SEM LOCAL",""))&amp;IF(INDEX('Controle de reservas'!$N$14:$N$2013,BN30)&lt;&gt;"",CHAR(10)&amp;"Subst.: "&amp;INDEX('Controle de reservas'!$N$14:$N$2013,BN30),"")&amp;IF(AND(ISNUMBER(INDEX('Controle de reservas'!$I$14:$I$2013,BN30)),INDEX('Controle de reservas'!$I$14:$I$2013,BN30)&gt;0,INDEX('Controle de reservas'!$K$14:$K$2013,BN30)&gt;INDEX('Controle de reservas'!$I$14:$I$2013,BN30)),CHAR(10)&amp;"DIVERGÊNCIA DE DATAS","")&amp;IF(INDEX('Controle de reservas'!$P$14:$P$2013,BN30)&lt;&gt;"OK"," !",""))))</f>
      </c>
      <c r="AA30" s="15">
        <f ca="1">IF(OR($AQ30=0,AA$9="",AA$9&lt;$AS30,AND($AT30&lt;&gt;"",AA$9&gt;$AT30)),"",IF(BO30=0,"—",IF(INDEX('Controle de reservas'!$P$14:$P$2013,BO30)="DUPLICIDADE NO DIA","CONFLITO"&amp;IF(INDEX('Controle de reservas'!$M$14:$M$2013,BO30)&lt;&gt;"",CHAR(10)&amp;INDEX('Controle de reservas'!$M$14:$M$2013,BO30),"")&amp;IF(INDEX('Controle de reservas'!$N$14:$N$2013,BO30)&lt;&gt;"",CHAR(10)&amp;"Subst.: "&amp;INDEX('Controle de reservas'!$N$14:$N$2013,BO30),"")&amp;IF(AND(ISNUMBER(INDEX('Controle de reservas'!$I$14:$I$2013,BO30)),INDEX('Controle de reservas'!$I$14:$I$2013,BO30)&gt;0,INDEX('Controle de reservas'!$K$14:$K$2013,BO30)&gt;INDEX('Controle de reservas'!$I$14:$I$2013,BO30)),CHAR(10)&amp;"DIVERGÊNCIA DE DATAS",""),IF(INDEX('Controle de reservas'!$L$14:$L$2013,BO30)="Em cobertura","COV",IF(INDEX('Controle de reservas'!$L$14:$L$2013,BO30)="Disponível","DISP",IF(INDEX('Controle de reservas'!$L$14:$L$2013,BO30)="Não utilizado","NU",IF(INDEX('Controle de reservas'!$L$14:$L$2013,BO30)="Folga","F",IF(INDEX('Controle de reservas'!$L$14:$L$2013,BO30)="Ocorrência","O",IF(INDEX('Controle de reservas'!$L$14:$L$2013,BO30)="Programado","PROG",IF(INDEX('Controle de reservas'!$L$14:$L$2013,BO30)="Disponível no posto","DP","SEM SITUAÇÃO")))))))&amp;IF(INDEX('Controle de reservas'!$M$14:$M$2013,BO30)&lt;&gt;"",CHAR(10)&amp;INDEX('Controle de reservas'!$M$14:$M$2013,BO30),IF(OR(INDEX('Controle de reservas'!$L$14:$L$2013,BO30)="Em cobertura",INDEX('Controle de reservas'!$L$14:$L$2013,BO30)="Programado"),CHAR(10)&amp;"SEM LOCAL",""))&amp;IF(INDEX('Controle de reservas'!$N$14:$N$2013,BO30)&lt;&gt;"",CHAR(10)&amp;"Subst.: "&amp;INDEX('Controle de reservas'!$N$14:$N$2013,BO30),"")&amp;IF(AND(ISNUMBER(INDEX('Controle de reservas'!$I$14:$I$2013,BO30)),INDEX('Controle de reservas'!$I$14:$I$2013,BO30)&gt;0,INDEX('Controle de reservas'!$K$14:$K$2013,BO30)&gt;INDEX('Controle de reservas'!$I$14:$I$2013,BO30)),CHAR(10)&amp;"DIVERGÊNCIA DE DATAS","")&amp;IF(INDEX('Controle de reservas'!$P$14:$P$2013,BO30)&lt;&gt;"OK"," !",""))))</f>
      </c>
      <c r="AB30" s="15">
        <f ca="1">IF(OR($AQ30=0,AB$9="",AB$9&lt;$AS30,AND($AT30&lt;&gt;"",AB$9&gt;$AT30)),"",IF(BP30=0,"—",IF(INDEX('Controle de reservas'!$P$14:$P$2013,BP30)="DUPLICIDADE NO DIA","CONFLITO"&amp;IF(INDEX('Controle de reservas'!$M$14:$M$2013,BP30)&lt;&gt;"",CHAR(10)&amp;INDEX('Controle de reservas'!$M$14:$M$2013,BP30),"")&amp;IF(INDEX('Controle de reservas'!$N$14:$N$2013,BP30)&lt;&gt;"",CHAR(10)&amp;"Subst.: "&amp;INDEX('Controle de reservas'!$N$14:$N$2013,BP30),"")&amp;IF(AND(ISNUMBER(INDEX('Controle de reservas'!$I$14:$I$2013,BP30)),INDEX('Controle de reservas'!$I$14:$I$2013,BP30)&gt;0,INDEX('Controle de reservas'!$K$14:$K$2013,BP30)&gt;INDEX('Controle de reservas'!$I$14:$I$2013,BP30)),CHAR(10)&amp;"DIVERGÊNCIA DE DATAS",""),IF(INDEX('Controle de reservas'!$L$14:$L$2013,BP30)="Em cobertura","COV",IF(INDEX('Controle de reservas'!$L$14:$L$2013,BP30)="Disponível","DISP",IF(INDEX('Controle de reservas'!$L$14:$L$2013,BP30)="Não utilizado","NU",IF(INDEX('Controle de reservas'!$L$14:$L$2013,BP30)="Folga","F",IF(INDEX('Controle de reservas'!$L$14:$L$2013,BP30)="Ocorrência","O",IF(INDEX('Controle de reservas'!$L$14:$L$2013,BP30)="Programado","PROG",IF(INDEX('Controle de reservas'!$L$14:$L$2013,BP30)="Disponível no posto","DP","SEM SITUAÇÃO")))))))&amp;IF(INDEX('Controle de reservas'!$M$14:$M$2013,BP30)&lt;&gt;"",CHAR(10)&amp;INDEX('Controle de reservas'!$M$14:$M$2013,BP30),IF(OR(INDEX('Controle de reservas'!$L$14:$L$2013,BP30)="Em cobertura",INDEX('Controle de reservas'!$L$14:$L$2013,BP30)="Programado"),CHAR(10)&amp;"SEM LOCAL",""))&amp;IF(INDEX('Controle de reservas'!$N$14:$N$2013,BP30)&lt;&gt;"",CHAR(10)&amp;"Subst.: "&amp;INDEX('Controle de reservas'!$N$14:$N$2013,BP30),"")&amp;IF(AND(ISNUMBER(INDEX('Controle de reservas'!$I$14:$I$2013,BP30)),INDEX('Controle de reservas'!$I$14:$I$2013,BP30)&gt;0,INDEX('Controle de reservas'!$K$14:$K$2013,BP30)&gt;INDEX('Controle de reservas'!$I$14:$I$2013,BP30)),CHAR(10)&amp;"DIVERGÊNCIA DE DATAS","")&amp;IF(INDEX('Controle de reservas'!$P$14:$P$2013,BP30)&lt;&gt;"OK"," !",""))))</f>
      </c>
      <c r="AC30" s="15">
        <f ca="1">IF(OR($AQ30=0,AC$9="",AC$9&lt;$AS30,AND($AT30&lt;&gt;"",AC$9&gt;$AT30)),"",IF(BQ30=0,"—",IF(INDEX('Controle de reservas'!$P$14:$P$2013,BQ30)="DUPLICIDADE NO DIA","CONFLITO"&amp;IF(INDEX('Controle de reservas'!$M$14:$M$2013,BQ30)&lt;&gt;"",CHAR(10)&amp;INDEX('Controle de reservas'!$M$14:$M$2013,BQ30),"")&amp;IF(INDEX('Controle de reservas'!$N$14:$N$2013,BQ30)&lt;&gt;"",CHAR(10)&amp;"Subst.: "&amp;INDEX('Controle de reservas'!$N$14:$N$2013,BQ30),"")&amp;IF(AND(ISNUMBER(INDEX('Controle de reservas'!$I$14:$I$2013,BQ30)),INDEX('Controle de reservas'!$I$14:$I$2013,BQ30)&gt;0,INDEX('Controle de reservas'!$K$14:$K$2013,BQ30)&gt;INDEX('Controle de reservas'!$I$14:$I$2013,BQ30)),CHAR(10)&amp;"DIVERGÊNCIA DE DATAS",""),IF(INDEX('Controle de reservas'!$L$14:$L$2013,BQ30)="Em cobertura","COV",IF(INDEX('Controle de reservas'!$L$14:$L$2013,BQ30)="Disponível","DISP",IF(INDEX('Controle de reservas'!$L$14:$L$2013,BQ30)="Não utilizado","NU",IF(INDEX('Controle de reservas'!$L$14:$L$2013,BQ30)="Folga","F",IF(INDEX('Controle de reservas'!$L$14:$L$2013,BQ30)="Ocorrência","O",IF(INDEX('Controle de reservas'!$L$14:$L$2013,BQ30)="Programado","PROG",IF(INDEX('Controle de reservas'!$L$14:$L$2013,BQ30)="Disponível no posto","DP","SEM SITUAÇÃO")))))))&amp;IF(INDEX('Controle de reservas'!$M$14:$M$2013,BQ30)&lt;&gt;"",CHAR(10)&amp;INDEX('Controle de reservas'!$M$14:$M$2013,BQ30),IF(OR(INDEX('Controle de reservas'!$L$14:$L$2013,BQ30)="Em cobertura",INDEX('Controle de reservas'!$L$14:$L$2013,BQ30)="Programado"),CHAR(10)&amp;"SEM LOCAL",""))&amp;IF(INDEX('Controle de reservas'!$N$14:$N$2013,BQ30)&lt;&gt;"",CHAR(10)&amp;"Subst.: "&amp;INDEX('Controle de reservas'!$N$14:$N$2013,BQ30),"")&amp;IF(AND(ISNUMBER(INDEX('Controle de reservas'!$I$14:$I$2013,BQ30)),INDEX('Controle de reservas'!$I$14:$I$2013,BQ30)&gt;0,INDEX('Controle de reservas'!$K$14:$K$2013,BQ30)&gt;INDEX('Controle de reservas'!$I$14:$I$2013,BQ30)),CHAR(10)&amp;"DIVERGÊNCIA DE DATAS","")&amp;IF(INDEX('Controle de reservas'!$P$14:$P$2013,BQ30)&lt;&gt;"OK"," !",""))))</f>
      </c>
      <c r="AD30" s="15">
        <f ca="1">IF(OR($AQ30=0,AD$9="",AD$9&lt;$AS30,AND($AT30&lt;&gt;"",AD$9&gt;$AT30)),"",IF(BR30=0,"—",IF(INDEX('Controle de reservas'!$P$14:$P$2013,BR30)="DUPLICIDADE NO DIA","CONFLITO"&amp;IF(INDEX('Controle de reservas'!$M$14:$M$2013,BR30)&lt;&gt;"",CHAR(10)&amp;INDEX('Controle de reservas'!$M$14:$M$2013,BR30),"")&amp;IF(INDEX('Controle de reservas'!$N$14:$N$2013,BR30)&lt;&gt;"",CHAR(10)&amp;"Subst.: "&amp;INDEX('Controle de reservas'!$N$14:$N$2013,BR30),"")&amp;IF(AND(ISNUMBER(INDEX('Controle de reservas'!$I$14:$I$2013,BR30)),INDEX('Controle de reservas'!$I$14:$I$2013,BR30)&gt;0,INDEX('Controle de reservas'!$K$14:$K$2013,BR30)&gt;INDEX('Controle de reservas'!$I$14:$I$2013,BR30)),CHAR(10)&amp;"DIVERGÊNCIA DE DATAS",""),IF(INDEX('Controle de reservas'!$L$14:$L$2013,BR30)="Em cobertura","COV",IF(INDEX('Controle de reservas'!$L$14:$L$2013,BR30)="Disponível","DISP",IF(INDEX('Controle de reservas'!$L$14:$L$2013,BR30)="Não utilizado","NU",IF(INDEX('Controle de reservas'!$L$14:$L$2013,BR30)="Folga","F",IF(INDEX('Controle de reservas'!$L$14:$L$2013,BR30)="Ocorrência","O",IF(INDEX('Controle de reservas'!$L$14:$L$2013,BR30)="Programado","PROG",IF(INDEX('Controle de reservas'!$L$14:$L$2013,BR30)="Disponível no posto","DP","SEM SITUAÇÃO")))))))&amp;IF(INDEX('Controle de reservas'!$M$14:$M$2013,BR30)&lt;&gt;"",CHAR(10)&amp;INDEX('Controle de reservas'!$M$14:$M$2013,BR30),IF(OR(INDEX('Controle de reservas'!$L$14:$L$2013,BR30)="Em cobertura",INDEX('Controle de reservas'!$L$14:$L$2013,BR30)="Programado"),CHAR(10)&amp;"SEM LOCAL",""))&amp;IF(INDEX('Controle de reservas'!$N$14:$N$2013,BR30)&lt;&gt;"",CHAR(10)&amp;"Subst.: "&amp;INDEX('Controle de reservas'!$N$14:$N$2013,BR30),"")&amp;IF(AND(ISNUMBER(INDEX('Controle de reservas'!$I$14:$I$2013,BR30)),INDEX('Controle de reservas'!$I$14:$I$2013,BR30)&gt;0,INDEX('Controle de reservas'!$K$14:$K$2013,BR30)&gt;INDEX('Controle de reservas'!$I$14:$I$2013,BR30)),CHAR(10)&amp;"DIVERGÊNCIA DE DATAS","")&amp;IF(INDEX('Controle de reservas'!$P$14:$P$2013,BR30)&lt;&gt;"OK"," !",""))))</f>
      </c>
      <c r="AE30" s="15">
        <f ca="1">IF(OR($AQ30=0,AE$9="",AE$9&lt;$AS30,AND($AT30&lt;&gt;"",AE$9&gt;$AT30)),"",IF(BS30=0,"—",IF(INDEX('Controle de reservas'!$P$14:$P$2013,BS30)="DUPLICIDADE NO DIA","CONFLITO"&amp;IF(INDEX('Controle de reservas'!$M$14:$M$2013,BS30)&lt;&gt;"",CHAR(10)&amp;INDEX('Controle de reservas'!$M$14:$M$2013,BS30),"")&amp;IF(INDEX('Controle de reservas'!$N$14:$N$2013,BS30)&lt;&gt;"",CHAR(10)&amp;"Subst.: "&amp;INDEX('Controle de reservas'!$N$14:$N$2013,BS30),"")&amp;IF(AND(ISNUMBER(INDEX('Controle de reservas'!$I$14:$I$2013,BS30)),INDEX('Controle de reservas'!$I$14:$I$2013,BS30)&gt;0,INDEX('Controle de reservas'!$K$14:$K$2013,BS30)&gt;INDEX('Controle de reservas'!$I$14:$I$2013,BS30)),CHAR(10)&amp;"DIVERGÊNCIA DE DATAS",""),IF(INDEX('Controle de reservas'!$L$14:$L$2013,BS30)="Em cobertura","COV",IF(INDEX('Controle de reservas'!$L$14:$L$2013,BS30)="Disponível","DISP",IF(INDEX('Controle de reservas'!$L$14:$L$2013,BS30)="Não utilizado","NU",IF(INDEX('Controle de reservas'!$L$14:$L$2013,BS30)="Folga","F",IF(INDEX('Controle de reservas'!$L$14:$L$2013,BS30)="Ocorrência","O",IF(INDEX('Controle de reservas'!$L$14:$L$2013,BS30)="Programado","PROG",IF(INDEX('Controle de reservas'!$L$14:$L$2013,BS30)="Disponível no posto","DP","SEM SITUAÇÃO")))))))&amp;IF(INDEX('Controle de reservas'!$M$14:$M$2013,BS30)&lt;&gt;"",CHAR(10)&amp;INDEX('Controle de reservas'!$M$14:$M$2013,BS30),IF(OR(INDEX('Controle de reservas'!$L$14:$L$2013,BS30)="Em cobertura",INDEX('Controle de reservas'!$L$14:$L$2013,BS30)="Programado"),CHAR(10)&amp;"SEM LOCAL",""))&amp;IF(INDEX('Controle de reservas'!$N$14:$N$2013,BS30)&lt;&gt;"",CHAR(10)&amp;"Subst.: "&amp;INDEX('Controle de reservas'!$N$14:$N$2013,BS30),"")&amp;IF(AND(ISNUMBER(INDEX('Controle de reservas'!$I$14:$I$2013,BS30)),INDEX('Controle de reservas'!$I$14:$I$2013,BS30)&gt;0,INDEX('Controle de reservas'!$K$14:$K$2013,BS30)&gt;INDEX('Controle de reservas'!$I$14:$I$2013,BS30)),CHAR(10)&amp;"DIVERGÊNCIA DE DATAS","")&amp;IF(INDEX('Controle de reservas'!$P$14:$P$2013,BS30)&lt;&gt;"OK"," !",""))))</f>
      </c>
      <c r="AF30" s="15">
        <f ca="1">IF(OR($AQ30=0,AF$9="",AF$9&lt;$AS30,AND($AT30&lt;&gt;"",AF$9&gt;$AT30)),"",IF(BT30=0,"—",IF(INDEX('Controle de reservas'!$P$14:$P$2013,BT30)="DUPLICIDADE NO DIA","CONFLITO"&amp;IF(INDEX('Controle de reservas'!$M$14:$M$2013,BT30)&lt;&gt;"",CHAR(10)&amp;INDEX('Controle de reservas'!$M$14:$M$2013,BT30),"")&amp;IF(INDEX('Controle de reservas'!$N$14:$N$2013,BT30)&lt;&gt;"",CHAR(10)&amp;"Subst.: "&amp;INDEX('Controle de reservas'!$N$14:$N$2013,BT30),"")&amp;IF(AND(ISNUMBER(INDEX('Controle de reservas'!$I$14:$I$2013,BT30)),INDEX('Controle de reservas'!$I$14:$I$2013,BT30)&gt;0,INDEX('Controle de reservas'!$K$14:$K$2013,BT30)&gt;INDEX('Controle de reservas'!$I$14:$I$2013,BT30)),CHAR(10)&amp;"DIVERGÊNCIA DE DATAS",""),IF(INDEX('Controle de reservas'!$L$14:$L$2013,BT30)="Em cobertura","COV",IF(INDEX('Controle de reservas'!$L$14:$L$2013,BT30)="Disponível","DISP",IF(INDEX('Controle de reservas'!$L$14:$L$2013,BT30)="Não utilizado","NU",IF(INDEX('Controle de reservas'!$L$14:$L$2013,BT30)="Folga","F",IF(INDEX('Controle de reservas'!$L$14:$L$2013,BT30)="Ocorrência","O",IF(INDEX('Controle de reservas'!$L$14:$L$2013,BT30)="Programado","PROG",IF(INDEX('Controle de reservas'!$L$14:$L$2013,BT30)="Disponível no posto","DP","SEM SITUAÇÃO")))))))&amp;IF(INDEX('Controle de reservas'!$M$14:$M$2013,BT30)&lt;&gt;"",CHAR(10)&amp;INDEX('Controle de reservas'!$M$14:$M$2013,BT30),IF(OR(INDEX('Controle de reservas'!$L$14:$L$2013,BT30)="Em cobertura",INDEX('Controle de reservas'!$L$14:$L$2013,BT30)="Programado"),CHAR(10)&amp;"SEM LOCAL",""))&amp;IF(INDEX('Controle de reservas'!$N$14:$N$2013,BT30)&lt;&gt;"",CHAR(10)&amp;"Subst.: "&amp;INDEX('Controle de reservas'!$N$14:$N$2013,BT30),"")&amp;IF(AND(ISNUMBER(INDEX('Controle de reservas'!$I$14:$I$2013,BT30)),INDEX('Controle de reservas'!$I$14:$I$2013,BT30)&gt;0,INDEX('Controle de reservas'!$K$14:$K$2013,BT30)&gt;INDEX('Controle de reservas'!$I$14:$I$2013,BT30)),CHAR(10)&amp;"DIVERGÊNCIA DE DATAS","")&amp;IF(INDEX('Controle de reservas'!$P$14:$P$2013,BT30)&lt;&gt;"OK"," !",""))))</f>
      </c>
      <c r="AG30" s="15">
        <f ca="1">IF(OR($AQ30=0,AG$9="",AG$9&lt;$AS30,AND($AT30&lt;&gt;"",AG$9&gt;$AT30)),"",IF(BU30=0,"—",IF(INDEX('Controle de reservas'!$P$14:$P$2013,BU30)="DUPLICIDADE NO DIA","CONFLITO"&amp;IF(INDEX('Controle de reservas'!$M$14:$M$2013,BU30)&lt;&gt;"",CHAR(10)&amp;INDEX('Controle de reservas'!$M$14:$M$2013,BU30),"")&amp;IF(INDEX('Controle de reservas'!$N$14:$N$2013,BU30)&lt;&gt;"",CHAR(10)&amp;"Subst.: "&amp;INDEX('Controle de reservas'!$N$14:$N$2013,BU30),"")&amp;IF(AND(ISNUMBER(INDEX('Controle de reservas'!$I$14:$I$2013,BU30)),INDEX('Controle de reservas'!$I$14:$I$2013,BU30)&gt;0,INDEX('Controle de reservas'!$K$14:$K$2013,BU30)&gt;INDEX('Controle de reservas'!$I$14:$I$2013,BU30)),CHAR(10)&amp;"DIVERGÊNCIA DE DATAS",""),IF(INDEX('Controle de reservas'!$L$14:$L$2013,BU30)="Em cobertura","COV",IF(INDEX('Controle de reservas'!$L$14:$L$2013,BU30)="Disponível","DISP",IF(INDEX('Controle de reservas'!$L$14:$L$2013,BU30)="Não utilizado","NU",IF(INDEX('Controle de reservas'!$L$14:$L$2013,BU30)="Folga","F",IF(INDEX('Controle de reservas'!$L$14:$L$2013,BU30)="Ocorrência","O",IF(INDEX('Controle de reservas'!$L$14:$L$2013,BU30)="Programado","PROG",IF(INDEX('Controle de reservas'!$L$14:$L$2013,BU30)="Disponível no posto","DP","SEM SITUAÇÃO")))))))&amp;IF(INDEX('Controle de reservas'!$M$14:$M$2013,BU30)&lt;&gt;"",CHAR(10)&amp;INDEX('Controle de reservas'!$M$14:$M$2013,BU30),IF(OR(INDEX('Controle de reservas'!$L$14:$L$2013,BU30)="Em cobertura",INDEX('Controle de reservas'!$L$14:$L$2013,BU30)="Programado"),CHAR(10)&amp;"SEM LOCAL",""))&amp;IF(INDEX('Controle de reservas'!$N$14:$N$2013,BU30)&lt;&gt;"",CHAR(10)&amp;"Subst.: "&amp;INDEX('Controle de reservas'!$N$14:$N$2013,BU30),"")&amp;IF(AND(ISNUMBER(INDEX('Controle de reservas'!$I$14:$I$2013,BU30)),INDEX('Controle de reservas'!$I$14:$I$2013,BU30)&gt;0,INDEX('Controle de reservas'!$K$14:$K$2013,BU30)&gt;INDEX('Controle de reservas'!$I$14:$I$2013,BU30)),CHAR(10)&amp;"DIVERGÊNCIA DE DATAS","")&amp;IF(INDEX('Controle de reservas'!$P$14:$P$2013,BU30)&lt;&gt;"OK"," !",""))))</f>
      </c>
      <c r="AH30" s="15">
        <f ca="1">IF(OR($AQ30=0,AH$9="",AH$9&lt;$AS30,AND($AT30&lt;&gt;"",AH$9&gt;$AT30)),"",IF(BV30=0,"—",IF(INDEX('Controle de reservas'!$P$14:$P$2013,BV30)="DUPLICIDADE NO DIA","CONFLITO"&amp;IF(INDEX('Controle de reservas'!$M$14:$M$2013,BV30)&lt;&gt;"",CHAR(10)&amp;INDEX('Controle de reservas'!$M$14:$M$2013,BV30),"")&amp;IF(INDEX('Controle de reservas'!$N$14:$N$2013,BV30)&lt;&gt;"",CHAR(10)&amp;"Subst.: "&amp;INDEX('Controle de reservas'!$N$14:$N$2013,BV30),"")&amp;IF(AND(ISNUMBER(INDEX('Controle de reservas'!$I$14:$I$2013,BV30)),INDEX('Controle de reservas'!$I$14:$I$2013,BV30)&gt;0,INDEX('Controle de reservas'!$K$14:$K$2013,BV30)&gt;INDEX('Controle de reservas'!$I$14:$I$2013,BV30)),CHAR(10)&amp;"DIVERGÊNCIA DE DATAS",""),IF(INDEX('Controle de reservas'!$L$14:$L$2013,BV30)="Em cobertura","COV",IF(INDEX('Controle de reservas'!$L$14:$L$2013,BV30)="Disponível","DISP",IF(INDEX('Controle de reservas'!$L$14:$L$2013,BV30)="Não utilizado","NU",IF(INDEX('Controle de reservas'!$L$14:$L$2013,BV30)="Folga","F",IF(INDEX('Controle de reservas'!$L$14:$L$2013,BV30)="Ocorrência","O",IF(INDEX('Controle de reservas'!$L$14:$L$2013,BV30)="Programado","PROG",IF(INDEX('Controle de reservas'!$L$14:$L$2013,BV30)="Disponível no posto","DP","SEM SITUAÇÃO")))))))&amp;IF(INDEX('Controle de reservas'!$M$14:$M$2013,BV30)&lt;&gt;"",CHAR(10)&amp;INDEX('Controle de reservas'!$M$14:$M$2013,BV30),IF(OR(INDEX('Controle de reservas'!$L$14:$L$2013,BV30)="Em cobertura",INDEX('Controle de reservas'!$L$14:$L$2013,BV30)="Programado"),CHAR(10)&amp;"SEM LOCAL",""))&amp;IF(INDEX('Controle de reservas'!$N$14:$N$2013,BV30)&lt;&gt;"",CHAR(10)&amp;"Subst.: "&amp;INDEX('Controle de reservas'!$N$14:$N$2013,BV30),"")&amp;IF(AND(ISNUMBER(INDEX('Controle de reservas'!$I$14:$I$2013,BV30)),INDEX('Controle de reservas'!$I$14:$I$2013,BV30)&gt;0,INDEX('Controle de reservas'!$K$14:$K$2013,BV30)&gt;INDEX('Controle de reservas'!$I$14:$I$2013,BV30)),CHAR(10)&amp;"DIVERGÊNCIA DE DATAS","")&amp;IF(INDEX('Controle de reservas'!$P$14:$P$2013,BV30)&lt;&gt;"OK"," !",""))))</f>
      </c>
      <c r="AI30" s="15">
        <f ca="1">IF(OR($AQ30=0,AI$9="",AI$9&lt;$AS30,AND($AT30&lt;&gt;"",AI$9&gt;$AT30)),"",IF(BW30=0,"—",IF(INDEX('Controle de reservas'!$P$14:$P$2013,BW30)="DUPLICIDADE NO DIA","CONFLITO"&amp;IF(INDEX('Controle de reservas'!$M$14:$M$2013,BW30)&lt;&gt;"",CHAR(10)&amp;INDEX('Controle de reservas'!$M$14:$M$2013,BW30),"")&amp;IF(INDEX('Controle de reservas'!$N$14:$N$2013,BW30)&lt;&gt;"",CHAR(10)&amp;"Subst.: "&amp;INDEX('Controle de reservas'!$N$14:$N$2013,BW30),"")&amp;IF(AND(ISNUMBER(INDEX('Controle de reservas'!$I$14:$I$2013,BW30)),INDEX('Controle de reservas'!$I$14:$I$2013,BW30)&gt;0,INDEX('Controle de reservas'!$K$14:$K$2013,BW30)&gt;INDEX('Controle de reservas'!$I$14:$I$2013,BW30)),CHAR(10)&amp;"DIVERGÊNCIA DE DATAS",""),IF(INDEX('Controle de reservas'!$L$14:$L$2013,BW30)="Em cobertura","COV",IF(INDEX('Controle de reservas'!$L$14:$L$2013,BW30)="Disponível","DISP",IF(INDEX('Controle de reservas'!$L$14:$L$2013,BW30)="Não utilizado","NU",IF(INDEX('Controle de reservas'!$L$14:$L$2013,BW30)="Folga","F",IF(INDEX('Controle de reservas'!$L$14:$L$2013,BW30)="Ocorrência","O",IF(INDEX('Controle de reservas'!$L$14:$L$2013,BW30)="Programado","PROG",IF(INDEX('Controle de reservas'!$L$14:$L$2013,BW30)="Disponível no posto","DP","SEM SITUAÇÃO")))))))&amp;IF(INDEX('Controle de reservas'!$M$14:$M$2013,BW30)&lt;&gt;"",CHAR(10)&amp;INDEX('Controle de reservas'!$M$14:$M$2013,BW30),IF(OR(INDEX('Controle de reservas'!$L$14:$L$2013,BW30)="Em cobertura",INDEX('Controle de reservas'!$L$14:$L$2013,BW30)="Programado"),CHAR(10)&amp;"SEM LOCAL",""))&amp;IF(INDEX('Controle de reservas'!$N$14:$N$2013,BW30)&lt;&gt;"",CHAR(10)&amp;"Subst.: "&amp;INDEX('Controle de reservas'!$N$14:$N$2013,BW30),"")&amp;IF(AND(ISNUMBER(INDEX('Controle de reservas'!$I$14:$I$2013,BW30)),INDEX('Controle de reservas'!$I$14:$I$2013,BW30)&gt;0,INDEX('Controle de reservas'!$K$14:$K$2013,BW30)&gt;INDEX('Controle de reservas'!$I$14:$I$2013,BW30)),CHAR(10)&amp;"DIVERGÊNCIA DE DATAS","")&amp;IF(INDEX('Controle de reservas'!$P$14:$P$2013,BW30)&lt;&gt;"OK"," !",""))))</f>
      </c>
      <c r="AJ30" s="15">
        <f ca="1">IF(OR($AQ30=0,AJ$9="",AJ$9&lt;$AS30,AND($AT30&lt;&gt;"",AJ$9&gt;$AT30)),"",IF(BX30=0,"—",IF(INDEX('Controle de reservas'!$P$14:$P$2013,BX30)="DUPLICIDADE NO DIA","CONFLITO"&amp;IF(INDEX('Controle de reservas'!$M$14:$M$2013,BX30)&lt;&gt;"",CHAR(10)&amp;INDEX('Controle de reservas'!$M$14:$M$2013,BX30),"")&amp;IF(INDEX('Controle de reservas'!$N$14:$N$2013,BX30)&lt;&gt;"",CHAR(10)&amp;"Subst.: "&amp;INDEX('Controle de reservas'!$N$14:$N$2013,BX30),"")&amp;IF(AND(ISNUMBER(INDEX('Controle de reservas'!$I$14:$I$2013,BX30)),INDEX('Controle de reservas'!$I$14:$I$2013,BX30)&gt;0,INDEX('Controle de reservas'!$K$14:$K$2013,BX30)&gt;INDEX('Controle de reservas'!$I$14:$I$2013,BX30)),CHAR(10)&amp;"DIVERGÊNCIA DE DATAS",""),IF(INDEX('Controle de reservas'!$L$14:$L$2013,BX30)="Em cobertura","COV",IF(INDEX('Controle de reservas'!$L$14:$L$2013,BX30)="Disponível","DISP",IF(INDEX('Controle de reservas'!$L$14:$L$2013,BX30)="Não utilizado","NU",IF(INDEX('Controle de reservas'!$L$14:$L$2013,BX30)="Folga","F",IF(INDEX('Controle de reservas'!$L$14:$L$2013,BX30)="Ocorrência","O",IF(INDEX('Controle de reservas'!$L$14:$L$2013,BX30)="Programado","PROG",IF(INDEX('Controle de reservas'!$L$14:$L$2013,BX30)="Disponível no posto","DP","SEM SITUAÇÃO")))))))&amp;IF(INDEX('Controle de reservas'!$M$14:$M$2013,BX30)&lt;&gt;"",CHAR(10)&amp;INDEX('Controle de reservas'!$M$14:$M$2013,BX30),IF(OR(INDEX('Controle de reservas'!$L$14:$L$2013,BX30)="Em cobertura",INDEX('Controle de reservas'!$L$14:$L$2013,BX30)="Programado"),CHAR(10)&amp;"SEM LOCAL",""))&amp;IF(INDEX('Controle de reservas'!$N$14:$N$2013,BX30)&lt;&gt;"",CHAR(10)&amp;"Subst.: "&amp;INDEX('Controle de reservas'!$N$14:$N$2013,BX30),"")&amp;IF(AND(ISNUMBER(INDEX('Controle de reservas'!$I$14:$I$2013,BX30)),INDEX('Controle de reservas'!$I$14:$I$2013,BX30)&gt;0,INDEX('Controle de reservas'!$K$14:$K$2013,BX30)&gt;INDEX('Controle de reservas'!$I$14:$I$2013,BX30)),CHAR(10)&amp;"DIVERGÊNCIA DE DATAS","")&amp;IF(INDEX('Controle de reservas'!$P$14:$P$2013,BX30)&lt;&gt;"OK"," !",""))))</f>
      </c>
      <c r="AK30" s="15">
        <f ca="1">IF(OR($AQ30=0,AK$9="",AK$9&lt;$AS30,AND($AT30&lt;&gt;"",AK$9&gt;$AT30)),"",IF(BY30=0,"—",IF(INDEX('Controle de reservas'!$P$14:$P$2013,BY30)="DUPLICIDADE NO DIA","CONFLITO"&amp;IF(INDEX('Controle de reservas'!$M$14:$M$2013,BY30)&lt;&gt;"",CHAR(10)&amp;INDEX('Controle de reservas'!$M$14:$M$2013,BY30),"")&amp;IF(INDEX('Controle de reservas'!$N$14:$N$2013,BY30)&lt;&gt;"",CHAR(10)&amp;"Subst.: "&amp;INDEX('Controle de reservas'!$N$14:$N$2013,BY30),"")&amp;IF(AND(ISNUMBER(INDEX('Controle de reservas'!$I$14:$I$2013,BY30)),INDEX('Controle de reservas'!$I$14:$I$2013,BY30)&gt;0,INDEX('Controle de reservas'!$K$14:$K$2013,BY30)&gt;INDEX('Controle de reservas'!$I$14:$I$2013,BY30)),CHAR(10)&amp;"DIVERGÊNCIA DE DATAS",""),IF(INDEX('Controle de reservas'!$L$14:$L$2013,BY30)="Em cobertura","COV",IF(INDEX('Controle de reservas'!$L$14:$L$2013,BY30)="Disponível","DISP",IF(INDEX('Controle de reservas'!$L$14:$L$2013,BY30)="Não utilizado","NU",IF(INDEX('Controle de reservas'!$L$14:$L$2013,BY30)="Folga","F",IF(INDEX('Controle de reservas'!$L$14:$L$2013,BY30)="Ocorrência","O",IF(INDEX('Controle de reservas'!$L$14:$L$2013,BY30)="Programado","PROG",IF(INDEX('Controle de reservas'!$L$14:$L$2013,BY30)="Disponível no posto","DP","SEM SITUAÇÃO")))))))&amp;IF(INDEX('Controle de reservas'!$M$14:$M$2013,BY30)&lt;&gt;"",CHAR(10)&amp;INDEX('Controle de reservas'!$M$14:$M$2013,BY30),IF(OR(INDEX('Controle de reservas'!$L$14:$L$2013,BY30)="Em cobertura",INDEX('Controle de reservas'!$L$14:$L$2013,BY30)="Programado"),CHAR(10)&amp;"SEM LOCAL",""))&amp;IF(INDEX('Controle de reservas'!$N$14:$N$2013,BY30)&lt;&gt;"",CHAR(10)&amp;"Subst.: "&amp;INDEX('Controle de reservas'!$N$14:$N$2013,BY30),"")&amp;IF(AND(ISNUMBER(INDEX('Controle de reservas'!$I$14:$I$2013,BY30)),INDEX('Controle de reservas'!$I$14:$I$2013,BY30)&gt;0,INDEX('Controle de reservas'!$K$14:$K$2013,BY30)&gt;INDEX('Controle de reservas'!$I$14:$I$2013,BY30)),CHAR(10)&amp;"DIVERGÊNCIA DE DATAS","")&amp;IF(INDEX('Controle de reservas'!$P$14:$P$2013,BY30)&lt;&gt;"OK"," !",""))))</f>
      </c>
      <c r="AL30" s="14">
        <f t="shared" ca="1" si="1"/>
      </c>
      <c r="AM30" s="14">
        <f t="shared" ca="1" si="2"/>
      </c>
      <c r="AN30" s="14">
        <f t="shared" ca="1" si="3"/>
      </c>
      <c r="AO30" s="14">
        <f t="shared" ca="1" si="4"/>
      </c>
      <c r="AP30" s="14">
        <f ca="1">IF($AQ30=0,"",INDEX('Controle de reservas'!$O$14:$O$2013,$AQ30))</f>
      </c>
      <c r="AQ30">
        <f ca="1">IFERROR(MATCH(ROW()-9,'Controle de reservas'!$S$14:$S$2013,0),0)</f>
      </c>
      <c r="AR30">
        <f ca="1">IF($AQ30=0,"",INDEX('Controle de reservas'!$Q$14:$Q$2013,$AQ30))</f>
      </c>
      <c r="AS30">
        <f ca="1">IF($AQ30=0,"",INDEX('Controle de reservas'!$H$14:$H$2013,$AQ30))</f>
      </c>
      <c r="AT30">
        <f ca="1">IF($AQ30=0,"",IF(INDEX('Controle de reservas'!$J$14:$J$2013,$AQ30)=0,"",INDEX('Controle de reservas'!$J$14:$J$2013,$AQ30)))</f>
      </c>
      <c r="AU30">
        <f ca="1">IF(OR($AQ30=0,G$9=""),0,IFERROR(MATCH($AR30&amp;"|"&amp;TEXT(G$9,"yyyymmdd"),'Controle de reservas'!$T$14:$T$2013,0),0))</f>
      </c>
      <c r="AV30">
        <f ca="1">IF(OR($AQ30=0,H$9=""),0,IFERROR(MATCH($AR30&amp;"|"&amp;TEXT(H$9,"yyyymmdd"),'Controle de reservas'!$T$14:$T$2013,0),0))</f>
      </c>
      <c r="AW30">
        <f ca="1">IF(OR($AQ30=0,I$9=""),0,IFERROR(MATCH($AR30&amp;"|"&amp;TEXT(I$9,"yyyymmdd"),'Controle de reservas'!$T$14:$T$2013,0),0))</f>
      </c>
      <c r="AX30">
        <f ca="1">IF(OR($AQ30=0,J$9=""),0,IFERROR(MATCH($AR30&amp;"|"&amp;TEXT(J$9,"yyyymmdd"),'Controle de reservas'!$T$14:$T$2013,0),0))</f>
      </c>
      <c r="AY30">
        <f ca="1">IF(OR($AQ30=0,K$9=""),0,IFERROR(MATCH($AR30&amp;"|"&amp;TEXT(K$9,"yyyymmdd"),'Controle de reservas'!$T$14:$T$2013,0),0))</f>
      </c>
      <c r="AZ30">
        <f ca="1">IF(OR($AQ30=0,L$9=""),0,IFERROR(MATCH($AR30&amp;"|"&amp;TEXT(L$9,"yyyymmdd"),'Controle de reservas'!$T$14:$T$2013,0),0))</f>
      </c>
      <c r="BA30">
        <f ca="1">IF(OR($AQ30=0,M$9=""),0,IFERROR(MATCH($AR30&amp;"|"&amp;TEXT(M$9,"yyyymmdd"),'Controle de reservas'!$T$14:$T$2013,0),0))</f>
      </c>
      <c r="BB30">
        <f ca="1">IF(OR($AQ30=0,N$9=""),0,IFERROR(MATCH($AR30&amp;"|"&amp;TEXT(N$9,"yyyymmdd"),'Controle de reservas'!$T$14:$T$2013,0),0))</f>
      </c>
      <c r="BC30">
        <f ca="1">IF(OR($AQ30=0,O$9=""),0,IFERROR(MATCH($AR30&amp;"|"&amp;TEXT(O$9,"yyyymmdd"),'Controle de reservas'!$T$14:$T$2013,0),0))</f>
      </c>
      <c r="BD30">
        <f ca="1">IF(OR($AQ30=0,P$9=""),0,IFERROR(MATCH($AR30&amp;"|"&amp;TEXT(P$9,"yyyymmdd"),'Controle de reservas'!$T$14:$T$2013,0),0))</f>
      </c>
      <c r="BE30">
        <f ca="1">IF(OR($AQ30=0,Q$9=""),0,IFERROR(MATCH($AR30&amp;"|"&amp;TEXT(Q$9,"yyyymmdd"),'Controle de reservas'!$T$14:$T$2013,0),0))</f>
      </c>
      <c r="BF30">
        <f ca="1">IF(OR($AQ30=0,R$9=""),0,IFERROR(MATCH($AR30&amp;"|"&amp;TEXT(R$9,"yyyymmdd"),'Controle de reservas'!$T$14:$T$2013,0),0))</f>
      </c>
      <c r="BG30">
        <f ca="1">IF(OR($AQ30=0,S$9=""),0,IFERROR(MATCH($AR30&amp;"|"&amp;TEXT(S$9,"yyyymmdd"),'Controle de reservas'!$T$14:$T$2013,0),0))</f>
      </c>
      <c r="BH30">
        <f ca="1">IF(OR($AQ30=0,T$9=""),0,IFERROR(MATCH($AR30&amp;"|"&amp;TEXT(T$9,"yyyymmdd"),'Controle de reservas'!$T$14:$T$2013,0),0))</f>
      </c>
      <c r="BI30">
        <f ca="1">IF(OR($AQ30=0,U$9=""),0,IFERROR(MATCH($AR30&amp;"|"&amp;TEXT(U$9,"yyyymmdd"),'Controle de reservas'!$T$14:$T$2013,0),0))</f>
      </c>
      <c r="BJ30">
        <f ca="1">IF(OR($AQ30=0,V$9=""),0,IFERROR(MATCH($AR30&amp;"|"&amp;TEXT(V$9,"yyyymmdd"),'Controle de reservas'!$T$14:$T$2013,0),0))</f>
      </c>
      <c r="BK30">
        <f ca="1">IF(OR($AQ30=0,W$9=""),0,IFERROR(MATCH($AR30&amp;"|"&amp;TEXT(W$9,"yyyymmdd"),'Controle de reservas'!$T$14:$T$2013,0),0))</f>
      </c>
      <c r="BL30">
        <f ca="1">IF(OR($AQ30=0,X$9=""),0,IFERROR(MATCH($AR30&amp;"|"&amp;TEXT(X$9,"yyyymmdd"),'Controle de reservas'!$T$14:$T$2013,0),0))</f>
      </c>
      <c r="BM30">
        <f ca="1">IF(OR($AQ30=0,Y$9=""),0,IFERROR(MATCH($AR30&amp;"|"&amp;TEXT(Y$9,"yyyymmdd"),'Controle de reservas'!$T$14:$T$2013,0),0))</f>
      </c>
      <c r="BN30">
        <f ca="1">IF(OR($AQ30=0,Z$9=""),0,IFERROR(MATCH($AR30&amp;"|"&amp;TEXT(Z$9,"yyyymmdd"),'Controle de reservas'!$T$14:$T$2013,0),0))</f>
      </c>
      <c r="BO30">
        <f ca="1">IF(OR($AQ30=0,AA$9=""),0,IFERROR(MATCH($AR30&amp;"|"&amp;TEXT(AA$9,"yyyymmdd"),'Controle de reservas'!$T$14:$T$2013,0),0))</f>
      </c>
      <c r="BP30">
        <f ca="1">IF(OR($AQ30=0,AB$9=""),0,IFERROR(MATCH($AR30&amp;"|"&amp;TEXT(AB$9,"yyyymmdd"),'Controle de reservas'!$T$14:$T$2013,0),0))</f>
      </c>
      <c r="BQ30">
        <f ca="1">IF(OR($AQ30=0,AC$9=""),0,IFERROR(MATCH($AR30&amp;"|"&amp;TEXT(AC$9,"yyyymmdd"),'Controle de reservas'!$T$14:$T$2013,0),0))</f>
      </c>
      <c r="BR30">
        <f ca="1">IF(OR($AQ30=0,AD$9=""),0,IFERROR(MATCH($AR30&amp;"|"&amp;TEXT(AD$9,"yyyymmdd"),'Controle de reservas'!$T$14:$T$2013,0),0))</f>
      </c>
      <c r="BS30">
        <f ca="1">IF(OR($AQ30=0,AE$9=""),0,IFERROR(MATCH($AR30&amp;"|"&amp;TEXT(AE$9,"yyyymmdd"),'Controle de reservas'!$T$14:$T$2013,0),0))</f>
      </c>
      <c r="BT30">
        <f ca="1">IF(OR($AQ30=0,AF$9=""),0,IFERROR(MATCH($AR30&amp;"|"&amp;TEXT(AF$9,"yyyymmdd"),'Controle de reservas'!$T$14:$T$2013,0),0))</f>
      </c>
      <c r="BU30">
        <f ca="1">IF(OR($AQ30=0,AG$9=""),0,IFERROR(MATCH($AR30&amp;"|"&amp;TEXT(AG$9,"yyyymmdd"),'Controle de reservas'!$T$14:$T$2013,0),0))</f>
      </c>
      <c r="BV30">
        <f ca="1">IF(OR($AQ30=0,AH$9=""),0,IFERROR(MATCH($AR30&amp;"|"&amp;TEXT(AH$9,"yyyymmdd"),'Controle de reservas'!$T$14:$T$2013,0),0))</f>
      </c>
      <c r="BW30">
        <f ca="1">IF(OR($AQ30=0,AI$9=""),0,IFERROR(MATCH($AR30&amp;"|"&amp;TEXT(AI$9,"yyyymmdd"),'Controle de reservas'!$T$14:$T$2013,0),0))</f>
      </c>
      <c r="BX30">
        <f ca="1">IF(OR($AQ30=0,AJ$9=""),0,IFERROR(MATCH($AR30&amp;"|"&amp;TEXT(AJ$9,"yyyymmdd"),'Controle de reservas'!$T$14:$T$2013,0),0))</f>
      </c>
      <c r="BY30">
        <f ca="1">IF(OR($AQ30=0,AK$9=""),0,IFERROR(MATCH($AR30&amp;"|"&amp;TEXT(AK$9,"yyyymmdd"),'Controle de reservas'!$T$14:$T$2013,0),0))</f>
      </c>
    </row>
    <row r="31" spans="1:77" ht="105" customHeight="1" x14ac:dyDescent="0.25">
      <c r="A31" s="16">
        <f ca="1">IF($AQ31=0,"",INDEX('Controle de reservas'!$A$14:$A$2013,$AQ31))</f>
      </c>
      <c r="B31" s="16">
        <f ca="1">IF($AQ31=0,"",INDEX('Controle de reservas'!$B$14:$B$2013,$AQ31))</f>
      </c>
      <c r="C31" s="16">
        <f ca="1">IF($AQ31=0,"",INDEX('Controle de reservas'!$C$14:$C$2013,$AQ31))</f>
      </c>
      <c r="D31" s="16">
        <f ca="1">IF($AQ31=0,"",INDEX('Controle de reservas'!$D$14:$D$2013,$AQ31))</f>
      </c>
      <c r="E31" s="16">
        <f ca="1">IF($AQ31=0,"",INDEX('Controle de reservas'!$E$14:$E$2013,$AQ31))</f>
      </c>
      <c r="F31" s="16">
        <f ca="1">IF($AQ31=0,"",INDEX('Controle de reservas'!$F$14:$F$2013,$AQ31))</f>
      </c>
      <c r="G31" s="17">
        <f ca="1">IF(OR($AQ31=0,G$9="",G$9&lt;$AS31,AND($AT31&lt;&gt;"",G$9&gt;$AT31)),"",IF(AU31=0,"—",IF(INDEX('Controle de reservas'!$P$14:$P$2013,AU31)="DUPLICIDADE NO DIA","CONFLITO"&amp;IF(INDEX('Controle de reservas'!$M$14:$M$2013,AU31)&lt;&gt;"",CHAR(10)&amp;INDEX('Controle de reservas'!$M$14:$M$2013,AU31),"")&amp;IF(INDEX('Controle de reservas'!$N$14:$N$2013,AU31)&lt;&gt;"",CHAR(10)&amp;"Subst.: "&amp;INDEX('Controle de reservas'!$N$14:$N$2013,AU31),"")&amp;IF(AND(ISNUMBER(INDEX('Controle de reservas'!$I$14:$I$2013,AU31)),INDEX('Controle de reservas'!$I$14:$I$2013,AU31)&gt;0,INDEX('Controle de reservas'!$K$14:$K$2013,AU31)&gt;INDEX('Controle de reservas'!$I$14:$I$2013,AU31)),CHAR(10)&amp;"DIVERGÊNCIA DE DATAS",""),IF(INDEX('Controle de reservas'!$L$14:$L$2013,AU31)="Em cobertura","COV",IF(INDEX('Controle de reservas'!$L$14:$L$2013,AU31)="Disponível","DISP",IF(INDEX('Controle de reservas'!$L$14:$L$2013,AU31)="Não utilizado","NU",IF(INDEX('Controle de reservas'!$L$14:$L$2013,AU31)="Folga","F",IF(INDEX('Controle de reservas'!$L$14:$L$2013,AU31)="Ocorrência","O",IF(INDEX('Controle de reservas'!$L$14:$L$2013,AU31)="Programado","PROG",IF(INDEX('Controle de reservas'!$L$14:$L$2013,AU31)="Disponível no posto","DP","SEM SITUAÇÃO")))))))&amp;IF(INDEX('Controle de reservas'!$M$14:$M$2013,AU31)&lt;&gt;"",CHAR(10)&amp;INDEX('Controle de reservas'!$M$14:$M$2013,AU31),IF(OR(INDEX('Controle de reservas'!$L$14:$L$2013,AU31)="Em cobertura",INDEX('Controle de reservas'!$L$14:$L$2013,AU31)="Programado"),CHAR(10)&amp;"SEM LOCAL",""))&amp;IF(INDEX('Controle de reservas'!$N$14:$N$2013,AU31)&lt;&gt;"",CHAR(10)&amp;"Subst.: "&amp;INDEX('Controle de reservas'!$N$14:$N$2013,AU31),"")&amp;IF(AND(ISNUMBER(INDEX('Controle de reservas'!$I$14:$I$2013,AU31)),INDEX('Controle de reservas'!$I$14:$I$2013,AU31)&gt;0,INDEX('Controle de reservas'!$K$14:$K$2013,AU31)&gt;INDEX('Controle de reservas'!$I$14:$I$2013,AU31)),CHAR(10)&amp;"DIVERGÊNCIA DE DATAS","")&amp;IF(INDEX('Controle de reservas'!$P$14:$P$2013,AU31)&lt;&gt;"OK"," !",""))))</f>
      </c>
      <c r="H31" s="17">
        <f ca="1">IF(OR($AQ31=0,H$9="",H$9&lt;$AS31,AND($AT31&lt;&gt;"",H$9&gt;$AT31)),"",IF(AV31=0,"—",IF(INDEX('Controle de reservas'!$P$14:$P$2013,AV31)="DUPLICIDADE NO DIA","CONFLITO"&amp;IF(INDEX('Controle de reservas'!$M$14:$M$2013,AV31)&lt;&gt;"",CHAR(10)&amp;INDEX('Controle de reservas'!$M$14:$M$2013,AV31),"")&amp;IF(INDEX('Controle de reservas'!$N$14:$N$2013,AV31)&lt;&gt;"",CHAR(10)&amp;"Subst.: "&amp;INDEX('Controle de reservas'!$N$14:$N$2013,AV31),"")&amp;IF(AND(ISNUMBER(INDEX('Controle de reservas'!$I$14:$I$2013,AV31)),INDEX('Controle de reservas'!$I$14:$I$2013,AV31)&gt;0,INDEX('Controle de reservas'!$K$14:$K$2013,AV31)&gt;INDEX('Controle de reservas'!$I$14:$I$2013,AV31)),CHAR(10)&amp;"DIVERGÊNCIA DE DATAS",""),IF(INDEX('Controle de reservas'!$L$14:$L$2013,AV31)="Em cobertura","COV",IF(INDEX('Controle de reservas'!$L$14:$L$2013,AV31)="Disponível","DISP",IF(INDEX('Controle de reservas'!$L$14:$L$2013,AV31)="Não utilizado","NU",IF(INDEX('Controle de reservas'!$L$14:$L$2013,AV31)="Folga","F",IF(INDEX('Controle de reservas'!$L$14:$L$2013,AV31)="Ocorrência","O",IF(INDEX('Controle de reservas'!$L$14:$L$2013,AV31)="Programado","PROG",IF(INDEX('Controle de reservas'!$L$14:$L$2013,AV31)="Disponível no posto","DP","SEM SITUAÇÃO")))))))&amp;IF(INDEX('Controle de reservas'!$M$14:$M$2013,AV31)&lt;&gt;"",CHAR(10)&amp;INDEX('Controle de reservas'!$M$14:$M$2013,AV31),IF(OR(INDEX('Controle de reservas'!$L$14:$L$2013,AV31)="Em cobertura",INDEX('Controle de reservas'!$L$14:$L$2013,AV31)="Programado"),CHAR(10)&amp;"SEM LOCAL",""))&amp;IF(INDEX('Controle de reservas'!$N$14:$N$2013,AV31)&lt;&gt;"",CHAR(10)&amp;"Subst.: "&amp;INDEX('Controle de reservas'!$N$14:$N$2013,AV31),"")&amp;IF(AND(ISNUMBER(INDEX('Controle de reservas'!$I$14:$I$2013,AV31)),INDEX('Controle de reservas'!$I$14:$I$2013,AV31)&gt;0,INDEX('Controle de reservas'!$K$14:$K$2013,AV31)&gt;INDEX('Controle de reservas'!$I$14:$I$2013,AV31)),CHAR(10)&amp;"DIVERGÊNCIA DE DATAS","")&amp;IF(INDEX('Controle de reservas'!$P$14:$P$2013,AV31)&lt;&gt;"OK"," !",""))))</f>
      </c>
      <c r="I31" s="17">
        <f ca="1">IF(OR($AQ31=0,I$9="",I$9&lt;$AS31,AND($AT31&lt;&gt;"",I$9&gt;$AT31)),"",IF(AW31=0,"—",IF(INDEX('Controle de reservas'!$P$14:$P$2013,AW31)="DUPLICIDADE NO DIA","CONFLITO"&amp;IF(INDEX('Controle de reservas'!$M$14:$M$2013,AW31)&lt;&gt;"",CHAR(10)&amp;INDEX('Controle de reservas'!$M$14:$M$2013,AW31),"")&amp;IF(INDEX('Controle de reservas'!$N$14:$N$2013,AW31)&lt;&gt;"",CHAR(10)&amp;"Subst.: "&amp;INDEX('Controle de reservas'!$N$14:$N$2013,AW31),"")&amp;IF(AND(ISNUMBER(INDEX('Controle de reservas'!$I$14:$I$2013,AW31)),INDEX('Controle de reservas'!$I$14:$I$2013,AW31)&gt;0,INDEX('Controle de reservas'!$K$14:$K$2013,AW31)&gt;INDEX('Controle de reservas'!$I$14:$I$2013,AW31)),CHAR(10)&amp;"DIVERGÊNCIA DE DATAS",""),IF(INDEX('Controle de reservas'!$L$14:$L$2013,AW31)="Em cobertura","COV",IF(INDEX('Controle de reservas'!$L$14:$L$2013,AW31)="Disponível","DISP",IF(INDEX('Controle de reservas'!$L$14:$L$2013,AW31)="Não utilizado","NU",IF(INDEX('Controle de reservas'!$L$14:$L$2013,AW31)="Folga","F",IF(INDEX('Controle de reservas'!$L$14:$L$2013,AW31)="Ocorrência","O",IF(INDEX('Controle de reservas'!$L$14:$L$2013,AW31)="Programado","PROG",IF(INDEX('Controle de reservas'!$L$14:$L$2013,AW31)="Disponível no posto","DP","SEM SITUAÇÃO")))))))&amp;IF(INDEX('Controle de reservas'!$M$14:$M$2013,AW31)&lt;&gt;"",CHAR(10)&amp;INDEX('Controle de reservas'!$M$14:$M$2013,AW31),IF(OR(INDEX('Controle de reservas'!$L$14:$L$2013,AW31)="Em cobertura",INDEX('Controle de reservas'!$L$14:$L$2013,AW31)="Programado"),CHAR(10)&amp;"SEM LOCAL",""))&amp;IF(INDEX('Controle de reservas'!$N$14:$N$2013,AW31)&lt;&gt;"",CHAR(10)&amp;"Subst.: "&amp;INDEX('Controle de reservas'!$N$14:$N$2013,AW31),"")&amp;IF(AND(ISNUMBER(INDEX('Controle de reservas'!$I$14:$I$2013,AW31)),INDEX('Controle de reservas'!$I$14:$I$2013,AW31)&gt;0,INDEX('Controle de reservas'!$K$14:$K$2013,AW31)&gt;INDEX('Controle de reservas'!$I$14:$I$2013,AW31)),CHAR(10)&amp;"DIVERGÊNCIA DE DATAS","")&amp;IF(INDEX('Controle de reservas'!$P$14:$P$2013,AW31)&lt;&gt;"OK"," !",""))))</f>
      </c>
      <c r="J31" s="17">
        <f ca="1">IF(OR($AQ31=0,J$9="",J$9&lt;$AS31,AND($AT31&lt;&gt;"",J$9&gt;$AT31)),"",IF(AX31=0,"—",IF(INDEX('Controle de reservas'!$P$14:$P$2013,AX31)="DUPLICIDADE NO DIA","CONFLITO"&amp;IF(INDEX('Controle de reservas'!$M$14:$M$2013,AX31)&lt;&gt;"",CHAR(10)&amp;INDEX('Controle de reservas'!$M$14:$M$2013,AX31),"")&amp;IF(INDEX('Controle de reservas'!$N$14:$N$2013,AX31)&lt;&gt;"",CHAR(10)&amp;"Subst.: "&amp;INDEX('Controle de reservas'!$N$14:$N$2013,AX31),"")&amp;IF(AND(ISNUMBER(INDEX('Controle de reservas'!$I$14:$I$2013,AX31)),INDEX('Controle de reservas'!$I$14:$I$2013,AX31)&gt;0,INDEX('Controle de reservas'!$K$14:$K$2013,AX31)&gt;INDEX('Controle de reservas'!$I$14:$I$2013,AX31)),CHAR(10)&amp;"DIVERGÊNCIA DE DATAS",""),IF(INDEX('Controle de reservas'!$L$14:$L$2013,AX31)="Em cobertura","COV",IF(INDEX('Controle de reservas'!$L$14:$L$2013,AX31)="Disponível","DISP",IF(INDEX('Controle de reservas'!$L$14:$L$2013,AX31)="Não utilizado","NU",IF(INDEX('Controle de reservas'!$L$14:$L$2013,AX31)="Folga","F",IF(INDEX('Controle de reservas'!$L$14:$L$2013,AX31)="Ocorrência","O",IF(INDEX('Controle de reservas'!$L$14:$L$2013,AX31)="Programado","PROG",IF(INDEX('Controle de reservas'!$L$14:$L$2013,AX31)="Disponível no posto","DP","SEM SITUAÇÃO")))))))&amp;IF(INDEX('Controle de reservas'!$M$14:$M$2013,AX31)&lt;&gt;"",CHAR(10)&amp;INDEX('Controle de reservas'!$M$14:$M$2013,AX31),IF(OR(INDEX('Controle de reservas'!$L$14:$L$2013,AX31)="Em cobertura",INDEX('Controle de reservas'!$L$14:$L$2013,AX31)="Programado"),CHAR(10)&amp;"SEM LOCAL",""))&amp;IF(INDEX('Controle de reservas'!$N$14:$N$2013,AX31)&lt;&gt;"",CHAR(10)&amp;"Subst.: "&amp;INDEX('Controle de reservas'!$N$14:$N$2013,AX31),"")&amp;IF(AND(ISNUMBER(INDEX('Controle de reservas'!$I$14:$I$2013,AX31)),INDEX('Controle de reservas'!$I$14:$I$2013,AX31)&gt;0,INDEX('Controle de reservas'!$K$14:$K$2013,AX31)&gt;INDEX('Controle de reservas'!$I$14:$I$2013,AX31)),CHAR(10)&amp;"DIVERGÊNCIA DE DATAS","")&amp;IF(INDEX('Controle de reservas'!$P$14:$P$2013,AX31)&lt;&gt;"OK"," !",""))))</f>
      </c>
      <c r="K31" s="17">
        <f ca="1">IF(OR($AQ31=0,K$9="",K$9&lt;$AS31,AND($AT31&lt;&gt;"",K$9&gt;$AT31)),"",IF(AY31=0,"—",IF(INDEX('Controle de reservas'!$P$14:$P$2013,AY31)="DUPLICIDADE NO DIA","CONFLITO"&amp;IF(INDEX('Controle de reservas'!$M$14:$M$2013,AY31)&lt;&gt;"",CHAR(10)&amp;INDEX('Controle de reservas'!$M$14:$M$2013,AY31),"")&amp;IF(INDEX('Controle de reservas'!$N$14:$N$2013,AY31)&lt;&gt;"",CHAR(10)&amp;"Subst.: "&amp;INDEX('Controle de reservas'!$N$14:$N$2013,AY31),"")&amp;IF(AND(ISNUMBER(INDEX('Controle de reservas'!$I$14:$I$2013,AY31)),INDEX('Controle de reservas'!$I$14:$I$2013,AY31)&gt;0,INDEX('Controle de reservas'!$K$14:$K$2013,AY31)&gt;INDEX('Controle de reservas'!$I$14:$I$2013,AY31)),CHAR(10)&amp;"DIVERGÊNCIA DE DATAS",""),IF(INDEX('Controle de reservas'!$L$14:$L$2013,AY31)="Em cobertura","COV",IF(INDEX('Controle de reservas'!$L$14:$L$2013,AY31)="Disponível","DISP",IF(INDEX('Controle de reservas'!$L$14:$L$2013,AY31)="Não utilizado","NU",IF(INDEX('Controle de reservas'!$L$14:$L$2013,AY31)="Folga","F",IF(INDEX('Controle de reservas'!$L$14:$L$2013,AY31)="Ocorrência","O",IF(INDEX('Controle de reservas'!$L$14:$L$2013,AY31)="Programado","PROG",IF(INDEX('Controle de reservas'!$L$14:$L$2013,AY31)="Disponível no posto","DP","SEM SITUAÇÃO")))))))&amp;IF(INDEX('Controle de reservas'!$M$14:$M$2013,AY31)&lt;&gt;"",CHAR(10)&amp;INDEX('Controle de reservas'!$M$14:$M$2013,AY31),IF(OR(INDEX('Controle de reservas'!$L$14:$L$2013,AY31)="Em cobertura",INDEX('Controle de reservas'!$L$14:$L$2013,AY31)="Programado"),CHAR(10)&amp;"SEM LOCAL",""))&amp;IF(INDEX('Controle de reservas'!$N$14:$N$2013,AY31)&lt;&gt;"",CHAR(10)&amp;"Subst.: "&amp;INDEX('Controle de reservas'!$N$14:$N$2013,AY31),"")&amp;IF(AND(ISNUMBER(INDEX('Controle de reservas'!$I$14:$I$2013,AY31)),INDEX('Controle de reservas'!$I$14:$I$2013,AY31)&gt;0,INDEX('Controle de reservas'!$K$14:$K$2013,AY31)&gt;INDEX('Controle de reservas'!$I$14:$I$2013,AY31)),CHAR(10)&amp;"DIVERGÊNCIA DE DATAS","")&amp;IF(INDEX('Controle de reservas'!$P$14:$P$2013,AY31)&lt;&gt;"OK"," !",""))))</f>
      </c>
      <c r="L31" s="17">
        <f ca="1">IF(OR($AQ31=0,L$9="",L$9&lt;$AS31,AND($AT31&lt;&gt;"",L$9&gt;$AT31)),"",IF(AZ31=0,"—",IF(INDEX('Controle de reservas'!$P$14:$P$2013,AZ31)="DUPLICIDADE NO DIA","CONFLITO"&amp;IF(INDEX('Controle de reservas'!$M$14:$M$2013,AZ31)&lt;&gt;"",CHAR(10)&amp;INDEX('Controle de reservas'!$M$14:$M$2013,AZ31),"")&amp;IF(INDEX('Controle de reservas'!$N$14:$N$2013,AZ31)&lt;&gt;"",CHAR(10)&amp;"Subst.: "&amp;INDEX('Controle de reservas'!$N$14:$N$2013,AZ31),"")&amp;IF(AND(ISNUMBER(INDEX('Controle de reservas'!$I$14:$I$2013,AZ31)),INDEX('Controle de reservas'!$I$14:$I$2013,AZ31)&gt;0,INDEX('Controle de reservas'!$K$14:$K$2013,AZ31)&gt;INDEX('Controle de reservas'!$I$14:$I$2013,AZ31)),CHAR(10)&amp;"DIVERGÊNCIA DE DATAS",""),IF(INDEX('Controle de reservas'!$L$14:$L$2013,AZ31)="Em cobertura","COV",IF(INDEX('Controle de reservas'!$L$14:$L$2013,AZ31)="Disponível","DISP",IF(INDEX('Controle de reservas'!$L$14:$L$2013,AZ31)="Não utilizado","NU",IF(INDEX('Controle de reservas'!$L$14:$L$2013,AZ31)="Folga","F",IF(INDEX('Controle de reservas'!$L$14:$L$2013,AZ31)="Ocorrência","O",IF(INDEX('Controle de reservas'!$L$14:$L$2013,AZ31)="Programado","PROG",IF(INDEX('Controle de reservas'!$L$14:$L$2013,AZ31)="Disponível no posto","DP","SEM SITUAÇÃO")))))))&amp;IF(INDEX('Controle de reservas'!$M$14:$M$2013,AZ31)&lt;&gt;"",CHAR(10)&amp;INDEX('Controle de reservas'!$M$14:$M$2013,AZ31),IF(OR(INDEX('Controle de reservas'!$L$14:$L$2013,AZ31)="Em cobertura",INDEX('Controle de reservas'!$L$14:$L$2013,AZ31)="Programado"),CHAR(10)&amp;"SEM LOCAL",""))&amp;IF(INDEX('Controle de reservas'!$N$14:$N$2013,AZ31)&lt;&gt;"",CHAR(10)&amp;"Subst.: "&amp;INDEX('Controle de reservas'!$N$14:$N$2013,AZ31),"")&amp;IF(AND(ISNUMBER(INDEX('Controle de reservas'!$I$14:$I$2013,AZ31)),INDEX('Controle de reservas'!$I$14:$I$2013,AZ31)&gt;0,INDEX('Controle de reservas'!$K$14:$K$2013,AZ31)&gt;INDEX('Controle de reservas'!$I$14:$I$2013,AZ31)),CHAR(10)&amp;"DIVERGÊNCIA DE DATAS","")&amp;IF(INDEX('Controle de reservas'!$P$14:$P$2013,AZ31)&lt;&gt;"OK"," !",""))))</f>
      </c>
      <c r="M31" s="17">
        <f ca="1">IF(OR($AQ31=0,M$9="",M$9&lt;$AS31,AND($AT31&lt;&gt;"",M$9&gt;$AT31)),"",IF(BA31=0,"—",IF(INDEX('Controle de reservas'!$P$14:$P$2013,BA31)="DUPLICIDADE NO DIA","CONFLITO"&amp;IF(INDEX('Controle de reservas'!$M$14:$M$2013,BA31)&lt;&gt;"",CHAR(10)&amp;INDEX('Controle de reservas'!$M$14:$M$2013,BA31),"")&amp;IF(INDEX('Controle de reservas'!$N$14:$N$2013,BA31)&lt;&gt;"",CHAR(10)&amp;"Subst.: "&amp;INDEX('Controle de reservas'!$N$14:$N$2013,BA31),"")&amp;IF(AND(ISNUMBER(INDEX('Controle de reservas'!$I$14:$I$2013,BA31)),INDEX('Controle de reservas'!$I$14:$I$2013,BA31)&gt;0,INDEX('Controle de reservas'!$K$14:$K$2013,BA31)&gt;INDEX('Controle de reservas'!$I$14:$I$2013,BA31)),CHAR(10)&amp;"DIVERGÊNCIA DE DATAS",""),IF(INDEX('Controle de reservas'!$L$14:$L$2013,BA31)="Em cobertura","COV",IF(INDEX('Controle de reservas'!$L$14:$L$2013,BA31)="Disponível","DISP",IF(INDEX('Controle de reservas'!$L$14:$L$2013,BA31)="Não utilizado","NU",IF(INDEX('Controle de reservas'!$L$14:$L$2013,BA31)="Folga","F",IF(INDEX('Controle de reservas'!$L$14:$L$2013,BA31)="Ocorrência","O",IF(INDEX('Controle de reservas'!$L$14:$L$2013,BA31)="Programado","PROG",IF(INDEX('Controle de reservas'!$L$14:$L$2013,BA31)="Disponível no posto","DP","SEM SITUAÇÃO")))))))&amp;IF(INDEX('Controle de reservas'!$M$14:$M$2013,BA31)&lt;&gt;"",CHAR(10)&amp;INDEX('Controle de reservas'!$M$14:$M$2013,BA31),IF(OR(INDEX('Controle de reservas'!$L$14:$L$2013,BA31)="Em cobertura",INDEX('Controle de reservas'!$L$14:$L$2013,BA31)="Programado"),CHAR(10)&amp;"SEM LOCAL",""))&amp;IF(INDEX('Controle de reservas'!$N$14:$N$2013,BA31)&lt;&gt;"",CHAR(10)&amp;"Subst.: "&amp;INDEX('Controle de reservas'!$N$14:$N$2013,BA31),"")&amp;IF(AND(ISNUMBER(INDEX('Controle de reservas'!$I$14:$I$2013,BA31)),INDEX('Controle de reservas'!$I$14:$I$2013,BA31)&gt;0,INDEX('Controle de reservas'!$K$14:$K$2013,BA31)&gt;INDEX('Controle de reservas'!$I$14:$I$2013,BA31)),CHAR(10)&amp;"DIVERGÊNCIA DE DATAS","")&amp;IF(INDEX('Controle de reservas'!$P$14:$P$2013,BA31)&lt;&gt;"OK"," !",""))))</f>
      </c>
      <c r="N31" s="17">
        <f ca="1">IF(OR($AQ31=0,N$9="",N$9&lt;$AS31,AND($AT31&lt;&gt;"",N$9&gt;$AT31)),"",IF(BB31=0,"—",IF(INDEX('Controle de reservas'!$P$14:$P$2013,BB31)="DUPLICIDADE NO DIA","CONFLITO"&amp;IF(INDEX('Controle de reservas'!$M$14:$M$2013,BB31)&lt;&gt;"",CHAR(10)&amp;INDEX('Controle de reservas'!$M$14:$M$2013,BB31),"")&amp;IF(INDEX('Controle de reservas'!$N$14:$N$2013,BB31)&lt;&gt;"",CHAR(10)&amp;"Subst.: "&amp;INDEX('Controle de reservas'!$N$14:$N$2013,BB31),"")&amp;IF(AND(ISNUMBER(INDEX('Controle de reservas'!$I$14:$I$2013,BB31)),INDEX('Controle de reservas'!$I$14:$I$2013,BB31)&gt;0,INDEX('Controle de reservas'!$K$14:$K$2013,BB31)&gt;INDEX('Controle de reservas'!$I$14:$I$2013,BB31)),CHAR(10)&amp;"DIVERGÊNCIA DE DATAS",""),IF(INDEX('Controle de reservas'!$L$14:$L$2013,BB31)="Em cobertura","COV",IF(INDEX('Controle de reservas'!$L$14:$L$2013,BB31)="Disponível","DISP",IF(INDEX('Controle de reservas'!$L$14:$L$2013,BB31)="Não utilizado","NU",IF(INDEX('Controle de reservas'!$L$14:$L$2013,BB31)="Folga","F",IF(INDEX('Controle de reservas'!$L$14:$L$2013,BB31)="Ocorrência","O",IF(INDEX('Controle de reservas'!$L$14:$L$2013,BB31)="Programado","PROG",IF(INDEX('Controle de reservas'!$L$14:$L$2013,BB31)="Disponível no posto","DP","SEM SITUAÇÃO")))))))&amp;IF(INDEX('Controle de reservas'!$M$14:$M$2013,BB31)&lt;&gt;"",CHAR(10)&amp;INDEX('Controle de reservas'!$M$14:$M$2013,BB31),IF(OR(INDEX('Controle de reservas'!$L$14:$L$2013,BB31)="Em cobertura",INDEX('Controle de reservas'!$L$14:$L$2013,BB31)="Programado"),CHAR(10)&amp;"SEM LOCAL",""))&amp;IF(INDEX('Controle de reservas'!$N$14:$N$2013,BB31)&lt;&gt;"",CHAR(10)&amp;"Subst.: "&amp;INDEX('Controle de reservas'!$N$14:$N$2013,BB31),"")&amp;IF(AND(ISNUMBER(INDEX('Controle de reservas'!$I$14:$I$2013,BB31)),INDEX('Controle de reservas'!$I$14:$I$2013,BB31)&gt;0,INDEX('Controle de reservas'!$K$14:$K$2013,BB31)&gt;INDEX('Controle de reservas'!$I$14:$I$2013,BB31)),CHAR(10)&amp;"DIVERGÊNCIA DE DATAS","")&amp;IF(INDEX('Controle de reservas'!$P$14:$P$2013,BB31)&lt;&gt;"OK"," !",""))))</f>
      </c>
      <c r="O31" s="17">
        <f ca="1">IF(OR($AQ31=0,O$9="",O$9&lt;$AS31,AND($AT31&lt;&gt;"",O$9&gt;$AT31)),"",IF(BC31=0,"—",IF(INDEX('Controle de reservas'!$P$14:$P$2013,BC31)="DUPLICIDADE NO DIA","CONFLITO"&amp;IF(INDEX('Controle de reservas'!$M$14:$M$2013,BC31)&lt;&gt;"",CHAR(10)&amp;INDEX('Controle de reservas'!$M$14:$M$2013,BC31),"")&amp;IF(INDEX('Controle de reservas'!$N$14:$N$2013,BC31)&lt;&gt;"",CHAR(10)&amp;"Subst.: "&amp;INDEX('Controle de reservas'!$N$14:$N$2013,BC31),"")&amp;IF(AND(ISNUMBER(INDEX('Controle de reservas'!$I$14:$I$2013,BC31)),INDEX('Controle de reservas'!$I$14:$I$2013,BC31)&gt;0,INDEX('Controle de reservas'!$K$14:$K$2013,BC31)&gt;INDEX('Controle de reservas'!$I$14:$I$2013,BC31)),CHAR(10)&amp;"DIVERGÊNCIA DE DATAS",""),IF(INDEX('Controle de reservas'!$L$14:$L$2013,BC31)="Em cobertura","COV",IF(INDEX('Controle de reservas'!$L$14:$L$2013,BC31)="Disponível","DISP",IF(INDEX('Controle de reservas'!$L$14:$L$2013,BC31)="Não utilizado","NU",IF(INDEX('Controle de reservas'!$L$14:$L$2013,BC31)="Folga","F",IF(INDEX('Controle de reservas'!$L$14:$L$2013,BC31)="Ocorrência","O",IF(INDEX('Controle de reservas'!$L$14:$L$2013,BC31)="Programado","PROG",IF(INDEX('Controle de reservas'!$L$14:$L$2013,BC31)="Disponível no posto","DP","SEM SITUAÇÃO")))))))&amp;IF(INDEX('Controle de reservas'!$M$14:$M$2013,BC31)&lt;&gt;"",CHAR(10)&amp;INDEX('Controle de reservas'!$M$14:$M$2013,BC31),IF(OR(INDEX('Controle de reservas'!$L$14:$L$2013,BC31)="Em cobertura",INDEX('Controle de reservas'!$L$14:$L$2013,BC31)="Programado"),CHAR(10)&amp;"SEM LOCAL",""))&amp;IF(INDEX('Controle de reservas'!$N$14:$N$2013,BC31)&lt;&gt;"",CHAR(10)&amp;"Subst.: "&amp;INDEX('Controle de reservas'!$N$14:$N$2013,BC31),"")&amp;IF(AND(ISNUMBER(INDEX('Controle de reservas'!$I$14:$I$2013,BC31)),INDEX('Controle de reservas'!$I$14:$I$2013,BC31)&gt;0,INDEX('Controle de reservas'!$K$14:$K$2013,BC31)&gt;INDEX('Controle de reservas'!$I$14:$I$2013,BC31)),CHAR(10)&amp;"DIVERGÊNCIA DE DATAS","")&amp;IF(INDEX('Controle de reservas'!$P$14:$P$2013,BC31)&lt;&gt;"OK"," !",""))))</f>
      </c>
      <c r="P31" s="17">
        <f ca="1">IF(OR($AQ31=0,P$9="",P$9&lt;$AS31,AND($AT31&lt;&gt;"",P$9&gt;$AT31)),"",IF(BD31=0,"—",IF(INDEX('Controle de reservas'!$P$14:$P$2013,BD31)="DUPLICIDADE NO DIA","CONFLITO"&amp;IF(INDEX('Controle de reservas'!$M$14:$M$2013,BD31)&lt;&gt;"",CHAR(10)&amp;INDEX('Controle de reservas'!$M$14:$M$2013,BD31),"")&amp;IF(INDEX('Controle de reservas'!$N$14:$N$2013,BD31)&lt;&gt;"",CHAR(10)&amp;"Subst.: "&amp;INDEX('Controle de reservas'!$N$14:$N$2013,BD31),"")&amp;IF(AND(ISNUMBER(INDEX('Controle de reservas'!$I$14:$I$2013,BD31)),INDEX('Controle de reservas'!$I$14:$I$2013,BD31)&gt;0,INDEX('Controle de reservas'!$K$14:$K$2013,BD31)&gt;INDEX('Controle de reservas'!$I$14:$I$2013,BD31)),CHAR(10)&amp;"DIVERGÊNCIA DE DATAS",""),IF(INDEX('Controle de reservas'!$L$14:$L$2013,BD31)="Em cobertura","COV",IF(INDEX('Controle de reservas'!$L$14:$L$2013,BD31)="Disponível","DISP",IF(INDEX('Controle de reservas'!$L$14:$L$2013,BD31)="Não utilizado","NU",IF(INDEX('Controle de reservas'!$L$14:$L$2013,BD31)="Folga","F",IF(INDEX('Controle de reservas'!$L$14:$L$2013,BD31)="Ocorrência","O",IF(INDEX('Controle de reservas'!$L$14:$L$2013,BD31)="Programado","PROG",IF(INDEX('Controle de reservas'!$L$14:$L$2013,BD31)="Disponível no posto","DP","SEM SITUAÇÃO")))))))&amp;IF(INDEX('Controle de reservas'!$M$14:$M$2013,BD31)&lt;&gt;"",CHAR(10)&amp;INDEX('Controle de reservas'!$M$14:$M$2013,BD31),IF(OR(INDEX('Controle de reservas'!$L$14:$L$2013,BD31)="Em cobertura",INDEX('Controle de reservas'!$L$14:$L$2013,BD31)="Programado"),CHAR(10)&amp;"SEM LOCAL",""))&amp;IF(INDEX('Controle de reservas'!$N$14:$N$2013,BD31)&lt;&gt;"",CHAR(10)&amp;"Subst.: "&amp;INDEX('Controle de reservas'!$N$14:$N$2013,BD31),"")&amp;IF(AND(ISNUMBER(INDEX('Controle de reservas'!$I$14:$I$2013,BD31)),INDEX('Controle de reservas'!$I$14:$I$2013,BD31)&gt;0,INDEX('Controle de reservas'!$K$14:$K$2013,BD31)&gt;INDEX('Controle de reservas'!$I$14:$I$2013,BD31)),CHAR(10)&amp;"DIVERGÊNCIA DE DATAS","")&amp;IF(INDEX('Controle de reservas'!$P$14:$P$2013,BD31)&lt;&gt;"OK"," !",""))))</f>
      </c>
      <c r="Q31" s="17">
        <f ca="1">IF(OR($AQ31=0,Q$9="",Q$9&lt;$AS31,AND($AT31&lt;&gt;"",Q$9&gt;$AT31)),"",IF(BE31=0,"—",IF(INDEX('Controle de reservas'!$P$14:$P$2013,BE31)="DUPLICIDADE NO DIA","CONFLITO"&amp;IF(INDEX('Controle de reservas'!$M$14:$M$2013,BE31)&lt;&gt;"",CHAR(10)&amp;INDEX('Controle de reservas'!$M$14:$M$2013,BE31),"")&amp;IF(INDEX('Controle de reservas'!$N$14:$N$2013,BE31)&lt;&gt;"",CHAR(10)&amp;"Subst.: "&amp;INDEX('Controle de reservas'!$N$14:$N$2013,BE31),"")&amp;IF(AND(ISNUMBER(INDEX('Controle de reservas'!$I$14:$I$2013,BE31)),INDEX('Controle de reservas'!$I$14:$I$2013,BE31)&gt;0,INDEX('Controle de reservas'!$K$14:$K$2013,BE31)&gt;INDEX('Controle de reservas'!$I$14:$I$2013,BE31)),CHAR(10)&amp;"DIVERGÊNCIA DE DATAS",""),IF(INDEX('Controle de reservas'!$L$14:$L$2013,BE31)="Em cobertura","COV",IF(INDEX('Controle de reservas'!$L$14:$L$2013,BE31)="Disponível","DISP",IF(INDEX('Controle de reservas'!$L$14:$L$2013,BE31)="Não utilizado","NU",IF(INDEX('Controle de reservas'!$L$14:$L$2013,BE31)="Folga","F",IF(INDEX('Controle de reservas'!$L$14:$L$2013,BE31)="Ocorrência","O",IF(INDEX('Controle de reservas'!$L$14:$L$2013,BE31)="Programado","PROG",IF(INDEX('Controle de reservas'!$L$14:$L$2013,BE31)="Disponível no posto","DP","SEM SITUAÇÃO")))))))&amp;IF(INDEX('Controle de reservas'!$M$14:$M$2013,BE31)&lt;&gt;"",CHAR(10)&amp;INDEX('Controle de reservas'!$M$14:$M$2013,BE31),IF(OR(INDEX('Controle de reservas'!$L$14:$L$2013,BE31)="Em cobertura",INDEX('Controle de reservas'!$L$14:$L$2013,BE31)="Programado"),CHAR(10)&amp;"SEM LOCAL",""))&amp;IF(INDEX('Controle de reservas'!$N$14:$N$2013,BE31)&lt;&gt;"",CHAR(10)&amp;"Subst.: "&amp;INDEX('Controle de reservas'!$N$14:$N$2013,BE31),"")&amp;IF(AND(ISNUMBER(INDEX('Controle de reservas'!$I$14:$I$2013,BE31)),INDEX('Controle de reservas'!$I$14:$I$2013,BE31)&gt;0,INDEX('Controle de reservas'!$K$14:$K$2013,BE31)&gt;INDEX('Controle de reservas'!$I$14:$I$2013,BE31)),CHAR(10)&amp;"DIVERGÊNCIA DE DATAS","")&amp;IF(INDEX('Controle de reservas'!$P$14:$P$2013,BE31)&lt;&gt;"OK"," !",""))))</f>
      </c>
      <c r="R31" s="17">
        <f ca="1">IF(OR($AQ31=0,R$9="",R$9&lt;$AS31,AND($AT31&lt;&gt;"",R$9&gt;$AT31)),"",IF(BF31=0,"—",IF(INDEX('Controle de reservas'!$P$14:$P$2013,BF31)="DUPLICIDADE NO DIA","CONFLITO"&amp;IF(INDEX('Controle de reservas'!$M$14:$M$2013,BF31)&lt;&gt;"",CHAR(10)&amp;INDEX('Controle de reservas'!$M$14:$M$2013,BF31),"")&amp;IF(INDEX('Controle de reservas'!$N$14:$N$2013,BF31)&lt;&gt;"",CHAR(10)&amp;"Subst.: "&amp;INDEX('Controle de reservas'!$N$14:$N$2013,BF31),"")&amp;IF(AND(ISNUMBER(INDEX('Controle de reservas'!$I$14:$I$2013,BF31)),INDEX('Controle de reservas'!$I$14:$I$2013,BF31)&gt;0,INDEX('Controle de reservas'!$K$14:$K$2013,BF31)&gt;INDEX('Controle de reservas'!$I$14:$I$2013,BF31)),CHAR(10)&amp;"DIVERGÊNCIA DE DATAS",""),IF(INDEX('Controle de reservas'!$L$14:$L$2013,BF31)="Em cobertura","COV",IF(INDEX('Controle de reservas'!$L$14:$L$2013,BF31)="Disponível","DISP",IF(INDEX('Controle de reservas'!$L$14:$L$2013,BF31)="Não utilizado","NU",IF(INDEX('Controle de reservas'!$L$14:$L$2013,BF31)="Folga","F",IF(INDEX('Controle de reservas'!$L$14:$L$2013,BF31)="Ocorrência","O",IF(INDEX('Controle de reservas'!$L$14:$L$2013,BF31)="Programado","PROG",IF(INDEX('Controle de reservas'!$L$14:$L$2013,BF31)="Disponível no posto","DP","SEM SITUAÇÃO")))))))&amp;IF(INDEX('Controle de reservas'!$M$14:$M$2013,BF31)&lt;&gt;"",CHAR(10)&amp;INDEX('Controle de reservas'!$M$14:$M$2013,BF31),IF(OR(INDEX('Controle de reservas'!$L$14:$L$2013,BF31)="Em cobertura",INDEX('Controle de reservas'!$L$14:$L$2013,BF31)="Programado"),CHAR(10)&amp;"SEM LOCAL",""))&amp;IF(INDEX('Controle de reservas'!$N$14:$N$2013,BF31)&lt;&gt;"",CHAR(10)&amp;"Subst.: "&amp;INDEX('Controle de reservas'!$N$14:$N$2013,BF31),"")&amp;IF(AND(ISNUMBER(INDEX('Controle de reservas'!$I$14:$I$2013,BF31)),INDEX('Controle de reservas'!$I$14:$I$2013,BF31)&gt;0,INDEX('Controle de reservas'!$K$14:$K$2013,BF31)&gt;INDEX('Controle de reservas'!$I$14:$I$2013,BF31)),CHAR(10)&amp;"DIVERGÊNCIA DE DATAS","")&amp;IF(INDEX('Controle de reservas'!$P$14:$P$2013,BF31)&lt;&gt;"OK"," !",""))))</f>
      </c>
      <c r="S31" s="17">
        <f ca="1">IF(OR($AQ31=0,S$9="",S$9&lt;$AS31,AND($AT31&lt;&gt;"",S$9&gt;$AT31)),"",IF(BG31=0,"—",IF(INDEX('Controle de reservas'!$P$14:$P$2013,BG31)="DUPLICIDADE NO DIA","CONFLITO"&amp;IF(INDEX('Controle de reservas'!$M$14:$M$2013,BG31)&lt;&gt;"",CHAR(10)&amp;INDEX('Controle de reservas'!$M$14:$M$2013,BG31),"")&amp;IF(INDEX('Controle de reservas'!$N$14:$N$2013,BG31)&lt;&gt;"",CHAR(10)&amp;"Subst.: "&amp;INDEX('Controle de reservas'!$N$14:$N$2013,BG31),"")&amp;IF(AND(ISNUMBER(INDEX('Controle de reservas'!$I$14:$I$2013,BG31)),INDEX('Controle de reservas'!$I$14:$I$2013,BG31)&gt;0,INDEX('Controle de reservas'!$K$14:$K$2013,BG31)&gt;INDEX('Controle de reservas'!$I$14:$I$2013,BG31)),CHAR(10)&amp;"DIVERGÊNCIA DE DATAS",""),IF(INDEX('Controle de reservas'!$L$14:$L$2013,BG31)="Em cobertura","COV",IF(INDEX('Controle de reservas'!$L$14:$L$2013,BG31)="Disponível","DISP",IF(INDEX('Controle de reservas'!$L$14:$L$2013,BG31)="Não utilizado","NU",IF(INDEX('Controle de reservas'!$L$14:$L$2013,BG31)="Folga","F",IF(INDEX('Controle de reservas'!$L$14:$L$2013,BG31)="Ocorrência","O",IF(INDEX('Controle de reservas'!$L$14:$L$2013,BG31)="Programado","PROG",IF(INDEX('Controle de reservas'!$L$14:$L$2013,BG31)="Disponível no posto","DP","SEM SITUAÇÃO")))))))&amp;IF(INDEX('Controle de reservas'!$M$14:$M$2013,BG31)&lt;&gt;"",CHAR(10)&amp;INDEX('Controle de reservas'!$M$14:$M$2013,BG31),IF(OR(INDEX('Controle de reservas'!$L$14:$L$2013,BG31)="Em cobertura",INDEX('Controle de reservas'!$L$14:$L$2013,BG31)="Programado"),CHAR(10)&amp;"SEM LOCAL",""))&amp;IF(INDEX('Controle de reservas'!$N$14:$N$2013,BG31)&lt;&gt;"",CHAR(10)&amp;"Subst.: "&amp;INDEX('Controle de reservas'!$N$14:$N$2013,BG31),"")&amp;IF(AND(ISNUMBER(INDEX('Controle de reservas'!$I$14:$I$2013,BG31)),INDEX('Controle de reservas'!$I$14:$I$2013,BG31)&gt;0,INDEX('Controle de reservas'!$K$14:$K$2013,BG31)&gt;INDEX('Controle de reservas'!$I$14:$I$2013,BG31)),CHAR(10)&amp;"DIVERGÊNCIA DE DATAS","")&amp;IF(INDEX('Controle de reservas'!$P$14:$P$2013,BG31)&lt;&gt;"OK"," !",""))))</f>
      </c>
      <c r="T31" s="17">
        <f ca="1">IF(OR($AQ31=0,T$9="",T$9&lt;$AS31,AND($AT31&lt;&gt;"",T$9&gt;$AT31)),"",IF(BH31=0,"—",IF(INDEX('Controle de reservas'!$P$14:$P$2013,BH31)="DUPLICIDADE NO DIA","CONFLITO"&amp;IF(INDEX('Controle de reservas'!$M$14:$M$2013,BH31)&lt;&gt;"",CHAR(10)&amp;INDEX('Controle de reservas'!$M$14:$M$2013,BH31),"")&amp;IF(INDEX('Controle de reservas'!$N$14:$N$2013,BH31)&lt;&gt;"",CHAR(10)&amp;"Subst.: "&amp;INDEX('Controle de reservas'!$N$14:$N$2013,BH31),"")&amp;IF(AND(ISNUMBER(INDEX('Controle de reservas'!$I$14:$I$2013,BH31)),INDEX('Controle de reservas'!$I$14:$I$2013,BH31)&gt;0,INDEX('Controle de reservas'!$K$14:$K$2013,BH31)&gt;INDEX('Controle de reservas'!$I$14:$I$2013,BH31)),CHAR(10)&amp;"DIVERGÊNCIA DE DATAS",""),IF(INDEX('Controle de reservas'!$L$14:$L$2013,BH31)="Em cobertura","COV",IF(INDEX('Controle de reservas'!$L$14:$L$2013,BH31)="Disponível","DISP",IF(INDEX('Controle de reservas'!$L$14:$L$2013,BH31)="Não utilizado","NU",IF(INDEX('Controle de reservas'!$L$14:$L$2013,BH31)="Folga","F",IF(INDEX('Controle de reservas'!$L$14:$L$2013,BH31)="Ocorrência","O",IF(INDEX('Controle de reservas'!$L$14:$L$2013,BH31)="Programado","PROG",IF(INDEX('Controle de reservas'!$L$14:$L$2013,BH31)="Disponível no posto","DP","SEM SITUAÇÃO")))))))&amp;IF(INDEX('Controle de reservas'!$M$14:$M$2013,BH31)&lt;&gt;"",CHAR(10)&amp;INDEX('Controle de reservas'!$M$14:$M$2013,BH31),IF(OR(INDEX('Controle de reservas'!$L$14:$L$2013,BH31)="Em cobertura",INDEX('Controle de reservas'!$L$14:$L$2013,BH31)="Programado"),CHAR(10)&amp;"SEM LOCAL",""))&amp;IF(INDEX('Controle de reservas'!$N$14:$N$2013,BH31)&lt;&gt;"",CHAR(10)&amp;"Subst.: "&amp;INDEX('Controle de reservas'!$N$14:$N$2013,BH31),"")&amp;IF(AND(ISNUMBER(INDEX('Controle de reservas'!$I$14:$I$2013,BH31)),INDEX('Controle de reservas'!$I$14:$I$2013,BH31)&gt;0,INDEX('Controle de reservas'!$K$14:$K$2013,BH31)&gt;INDEX('Controle de reservas'!$I$14:$I$2013,BH31)),CHAR(10)&amp;"DIVERGÊNCIA DE DATAS","")&amp;IF(INDEX('Controle de reservas'!$P$14:$P$2013,BH31)&lt;&gt;"OK"," !",""))))</f>
      </c>
      <c r="U31" s="17">
        <f ca="1">IF(OR($AQ31=0,U$9="",U$9&lt;$AS31,AND($AT31&lt;&gt;"",U$9&gt;$AT31)),"",IF(BI31=0,"—",IF(INDEX('Controle de reservas'!$P$14:$P$2013,BI31)="DUPLICIDADE NO DIA","CONFLITO"&amp;IF(INDEX('Controle de reservas'!$M$14:$M$2013,BI31)&lt;&gt;"",CHAR(10)&amp;INDEX('Controle de reservas'!$M$14:$M$2013,BI31),"")&amp;IF(INDEX('Controle de reservas'!$N$14:$N$2013,BI31)&lt;&gt;"",CHAR(10)&amp;"Subst.: "&amp;INDEX('Controle de reservas'!$N$14:$N$2013,BI31),"")&amp;IF(AND(ISNUMBER(INDEX('Controle de reservas'!$I$14:$I$2013,BI31)),INDEX('Controle de reservas'!$I$14:$I$2013,BI31)&gt;0,INDEX('Controle de reservas'!$K$14:$K$2013,BI31)&gt;INDEX('Controle de reservas'!$I$14:$I$2013,BI31)),CHAR(10)&amp;"DIVERGÊNCIA DE DATAS",""),IF(INDEX('Controle de reservas'!$L$14:$L$2013,BI31)="Em cobertura","COV",IF(INDEX('Controle de reservas'!$L$14:$L$2013,BI31)="Disponível","DISP",IF(INDEX('Controle de reservas'!$L$14:$L$2013,BI31)="Não utilizado","NU",IF(INDEX('Controle de reservas'!$L$14:$L$2013,BI31)="Folga","F",IF(INDEX('Controle de reservas'!$L$14:$L$2013,BI31)="Ocorrência","O",IF(INDEX('Controle de reservas'!$L$14:$L$2013,BI31)="Programado","PROG",IF(INDEX('Controle de reservas'!$L$14:$L$2013,BI31)="Disponível no posto","DP","SEM SITUAÇÃO")))))))&amp;IF(INDEX('Controle de reservas'!$M$14:$M$2013,BI31)&lt;&gt;"",CHAR(10)&amp;INDEX('Controle de reservas'!$M$14:$M$2013,BI31),IF(OR(INDEX('Controle de reservas'!$L$14:$L$2013,BI31)="Em cobertura",INDEX('Controle de reservas'!$L$14:$L$2013,BI31)="Programado"),CHAR(10)&amp;"SEM LOCAL",""))&amp;IF(INDEX('Controle de reservas'!$N$14:$N$2013,BI31)&lt;&gt;"",CHAR(10)&amp;"Subst.: "&amp;INDEX('Controle de reservas'!$N$14:$N$2013,BI31),"")&amp;IF(AND(ISNUMBER(INDEX('Controle de reservas'!$I$14:$I$2013,BI31)),INDEX('Controle de reservas'!$I$14:$I$2013,BI31)&gt;0,INDEX('Controle de reservas'!$K$14:$K$2013,BI31)&gt;INDEX('Controle de reservas'!$I$14:$I$2013,BI31)),CHAR(10)&amp;"DIVERGÊNCIA DE DATAS","")&amp;IF(INDEX('Controle de reservas'!$P$14:$P$2013,BI31)&lt;&gt;"OK"," !",""))))</f>
      </c>
      <c r="V31" s="17">
        <f ca="1">IF(OR($AQ31=0,V$9="",V$9&lt;$AS31,AND($AT31&lt;&gt;"",V$9&gt;$AT31)),"",IF(BJ31=0,"—",IF(INDEX('Controle de reservas'!$P$14:$P$2013,BJ31)="DUPLICIDADE NO DIA","CONFLITO"&amp;IF(INDEX('Controle de reservas'!$M$14:$M$2013,BJ31)&lt;&gt;"",CHAR(10)&amp;INDEX('Controle de reservas'!$M$14:$M$2013,BJ31),"")&amp;IF(INDEX('Controle de reservas'!$N$14:$N$2013,BJ31)&lt;&gt;"",CHAR(10)&amp;"Subst.: "&amp;INDEX('Controle de reservas'!$N$14:$N$2013,BJ31),"")&amp;IF(AND(ISNUMBER(INDEX('Controle de reservas'!$I$14:$I$2013,BJ31)),INDEX('Controle de reservas'!$I$14:$I$2013,BJ31)&gt;0,INDEX('Controle de reservas'!$K$14:$K$2013,BJ31)&gt;INDEX('Controle de reservas'!$I$14:$I$2013,BJ31)),CHAR(10)&amp;"DIVERGÊNCIA DE DATAS",""),IF(INDEX('Controle de reservas'!$L$14:$L$2013,BJ31)="Em cobertura","COV",IF(INDEX('Controle de reservas'!$L$14:$L$2013,BJ31)="Disponível","DISP",IF(INDEX('Controle de reservas'!$L$14:$L$2013,BJ31)="Não utilizado","NU",IF(INDEX('Controle de reservas'!$L$14:$L$2013,BJ31)="Folga","F",IF(INDEX('Controle de reservas'!$L$14:$L$2013,BJ31)="Ocorrência","O",IF(INDEX('Controle de reservas'!$L$14:$L$2013,BJ31)="Programado","PROG",IF(INDEX('Controle de reservas'!$L$14:$L$2013,BJ31)="Disponível no posto","DP","SEM SITUAÇÃO")))))))&amp;IF(INDEX('Controle de reservas'!$M$14:$M$2013,BJ31)&lt;&gt;"",CHAR(10)&amp;INDEX('Controle de reservas'!$M$14:$M$2013,BJ31),IF(OR(INDEX('Controle de reservas'!$L$14:$L$2013,BJ31)="Em cobertura",INDEX('Controle de reservas'!$L$14:$L$2013,BJ31)="Programado"),CHAR(10)&amp;"SEM LOCAL",""))&amp;IF(INDEX('Controle de reservas'!$N$14:$N$2013,BJ31)&lt;&gt;"",CHAR(10)&amp;"Subst.: "&amp;INDEX('Controle de reservas'!$N$14:$N$2013,BJ31),"")&amp;IF(AND(ISNUMBER(INDEX('Controle de reservas'!$I$14:$I$2013,BJ31)),INDEX('Controle de reservas'!$I$14:$I$2013,BJ31)&gt;0,INDEX('Controle de reservas'!$K$14:$K$2013,BJ31)&gt;INDEX('Controle de reservas'!$I$14:$I$2013,BJ31)),CHAR(10)&amp;"DIVERGÊNCIA DE DATAS","")&amp;IF(INDEX('Controle de reservas'!$P$14:$P$2013,BJ31)&lt;&gt;"OK"," !",""))))</f>
      </c>
      <c r="W31" s="17">
        <f ca="1">IF(OR($AQ31=0,W$9="",W$9&lt;$AS31,AND($AT31&lt;&gt;"",W$9&gt;$AT31)),"",IF(BK31=0,"—",IF(INDEX('Controle de reservas'!$P$14:$P$2013,BK31)="DUPLICIDADE NO DIA","CONFLITO"&amp;IF(INDEX('Controle de reservas'!$M$14:$M$2013,BK31)&lt;&gt;"",CHAR(10)&amp;INDEX('Controle de reservas'!$M$14:$M$2013,BK31),"")&amp;IF(INDEX('Controle de reservas'!$N$14:$N$2013,BK31)&lt;&gt;"",CHAR(10)&amp;"Subst.: "&amp;INDEX('Controle de reservas'!$N$14:$N$2013,BK31),"")&amp;IF(AND(ISNUMBER(INDEX('Controle de reservas'!$I$14:$I$2013,BK31)),INDEX('Controle de reservas'!$I$14:$I$2013,BK31)&gt;0,INDEX('Controle de reservas'!$K$14:$K$2013,BK31)&gt;INDEX('Controle de reservas'!$I$14:$I$2013,BK31)),CHAR(10)&amp;"DIVERGÊNCIA DE DATAS",""),IF(INDEX('Controle de reservas'!$L$14:$L$2013,BK31)="Em cobertura","COV",IF(INDEX('Controle de reservas'!$L$14:$L$2013,BK31)="Disponível","DISP",IF(INDEX('Controle de reservas'!$L$14:$L$2013,BK31)="Não utilizado","NU",IF(INDEX('Controle de reservas'!$L$14:$L$2013,BK31)="Folga","F",IF(INDEX('Controle de reservas'!$L$14:$L$2013,BK31)="Ocorrência","O",IF(INDEX('Controle de reservas'!$L$14:$L$2013,BK31)="Programado","PROG",IF(INDEX('Controle de reservas'!$L$14:$L$2013,BK31)="Disponível no posto","DP","SEM SITUAÇÃO")))))))&amp;IF(INDEX('Controle de reservas'!$M$14:$M$2013,BK31)&lt;&gt;"",CHAR(10)&amp;INDEX('Controle de reservas'!$M$14:$M$2013,BK31),IF(OR(INDEX('Controle de reservas'!$L$14:$L$2013,BK31)="Em cobertura",INDEX('Controle de reservas'!$L$14:$L$2013,BK31)="Programado"),CHAR(10)&amp;"SEM LOCAL",""))&amp;IF(INDEX('Controle de reservas'!$N$14:$N$2013,BK31)&lt;&gt;"",CHAR(10)&amp;"Subst.: "&amp;INDEX('Controle de reservas'!$N$14:$N$2013,BK31),"")&amp;IF(AND(ISNUMBER(INDEX('Controle de reservas'!$I$14:$I$2013,BK31)),INDEX('Controle de reservas'!$I$14:$I$2013,BK31)&gt;0,INDEX('Controle de reservas'!$K$14:$K$2013,BK31)&gt;INDEX('Controle de reservas'!$I$14:$I$2013,BK31)),CHAR(10)&amp;"DIVERGÊNCIA DE DATAS","")&amp;IF(INDEX('Controle de reservas'!$P$14:$P$2013,BK31)&lt;&gt;"OK"," !",""))))</f>
      </c>
      <c r="X31" s="17">
        <f ca="1">IF(OR($AQ31=0,X$9="",X$9&lt;$AS31,AND($AT31&lt;&gt;"",X$9&gt;$AT31)),"",IF(BL31=0,"—",IF(INDEX('Controle de reservas'!$P$14:$P$2013,BL31)="DUPLICIDADE NO DIA","CONFLITO"&amp;IF(INDEX('Controle de reservas'!$M$14:$M$2013,BL31)&lt;&gt;"",CHAR(10)&amp;INDEX('Controle de reservas'!$M$14:$M$2013,BL31),"")&amp;IF(INDEX('Controle de reservas'!$N$14:$N$2013,BL31)&lt;&gt;"",CHAR(10)&amp;"Subst.: "&amp;INDEX('Controle de reservas'!$N$14:$N$2013,BL31),"")&amp;IF(AND(ISNUMBER(INDEX('Controle de reservas'!$I$14:$I$2013,BL31)),INDEX('Controle de reservas'!$I$14:$I$2013,BL31)&gt;0,INDEX('Controle de reservas'!$K$14:$K$2013,BL31)&gt;INDEX('Controle de reservas'!$I$14:$I$2013,BL31)),CHAR(10)&amp;"DIVERGÊNCIA DE DATAS",""),IF(INDEX('Controle de reservas'!$L$14:$L$2013,BL31)="Em cobertura","COV",IF(INDEX('Controle de reservas'!$L$14:$L$2013,BL31)="Disponível","DISP",IF(INDEX('Controle de reservas'!$L$14:$L$2013,BL31)="Não utilizado","NU",IF(INDEX('Controle de reservas'!$L$14:$L$2013,BL31)="Folga","F",IF(INDEX('Controle de reservas'!$L$14:$L$2013,BL31)="Ocorrência","O",IF(INDEX('Controle de reservas'!$L$14:$L$2013,BL31)="Programado","PROG",IF(INDEX('Controle de reservas'!$L$14:$L$2013,BL31)="Disponível no posto","DP","SEM SITUAÇÃO")))))))&amp;IF(INDEX('Controle de reservas'!$M$14:$M$2013,BL31)&lt;&gt;"",CHAR(10)&amp;INDEX('Controle de reservas'!$M$14:$M$2013,BL31),IF(OR(INDEX('Controle de reservas'!$L$14:$L$2013,BL31)="Em cobertura",INDEX('Controle de reservas'!$L$14:$L$2013,BL31)="Programado"),CHAR(10)&amp;"SEM LOCAL",""))&amp;IF(INDEX('Controle de reservas'!$N$14:$N$2013,BL31)&lt;&gt;"",CHAR(10)&amp;"Subst.: "&amp;INDEX('Controle de reservas'!$N$14:$N$2013,BL31),"")&amp;IF(AND(ISNUMBER(INDEX('Controle de reservas'!$I$14:$I$2013,BL31)),INDEX('Controle de reservas'!$I$14:$I$2013,BL31)&gt;0,INDEX('Controle de reservas'!$K$14:$K$2013,BL31)&gt;INDEX('Controle de reservas'!$I$14:$I$2013,BL31)),CHAR(10)&amp;"DIVERGÊNCIA DE DATAS","")&amp;IF(INDEX('Controle de reservas'!$P$14:$P$2013,BL31)&lt;&gt;"OK"," !",""))))</f>
      </c>
      <c r="Y31" s="17">
        <f ca="1">IF(OR($AQ31=0,Y$9="",Y$9&lt;$AS31,AND($AT31&lt;&gt;"",Y$9&gt;$AT31)),"",IF(BM31=0,"—",IF(INDEX('Controle de reservas'!$P$14:$P$2013,BM31)="DUPLICIDADE NO DIA","CONFLITO"&amp;IF(INDEX('Controle de reservas'!$M$14:$M$2013,BM31)&lt;&gt;"",CHAR(10)&amp;INDEX('Controle de reservas'!$M$14:$M$2013,BM31),"")&amp;IF(INDEX('Controle de reservas'!$N$14:$N$2013,BM31)&lt;&gt;"",CHAR(10)&amp;"Subst.: "&amp;INDEX('Controle de reservas'!$N$14:$N$2013,BM31),"")&amp;IF(AND(ISNUMBER(INDEX('Controle de reservas'!$I$14:$I$2013,BM31)),INDEX('Controle de reservas'!$I$14:$I$2013,BM31)&gt;0,INDEX('Controle de reservas'!$K$14:$K$2013,BM31)&gt;INDEX('Controle de reservas'!$I$14:$I$2013,BM31)),CHAR(10)&amp;"DIVERGÊNCIA DE DATAS",""),IF(INDEX('Controle de reservas'!$L$14:$L$2013,BM31)="Em cobertura","COV",IF(INDEX('Controle de reservas'!$L$14:$L$2013,BM31)="Disponível","DISP",IF(INDEX('Controle de reservas'!$L$14:$L$2013,BM31)="Não utilizado","NU",IF(INDEX('Controle de reservas'!$L$14:$L$2013,BM31)="Folga","F",IF(INDEX('Controle de reservas'!$L$14:$L$2013,BM31)="Ocorrência","O",IF(INDEX('Controle de reservas'!$L$14:$L$2013,BM31)="Programado","PROG",IF(INDEX('Controle de reservas'!$L$14:$L$2013,BM31)="Disponível no posto","DP","SEM SITUAÇÃO")))))))&amp;IF(INDEX('Controle de reservas'!$M$14:$M$2013,BM31)&lt;&gt;"",CHAR(10)&amp;INDEX('Controle de reservas'!$M$14:$M$2013,BM31),IF(OR(INDEX('Controle de reservas'!$L$14:$L$2013,BM31)="Em cobertura",INDEX('Controle de reservas'!$L$14:$L$2013,BM31)="Programado"),CHAR(10)&amp;"SEM LOCAL",""))&amp;IF(INDEX('Controle de reservas'!$N$14:$N$2013,BM31)&lt;&gt;"",CHAR(10)&amp;"Subst.: "&amp;INDEX('Controle de reservas'!$N$14:$N$2013,BM31),"")&amp;IF(AND(ISNUMBER(INDEX('Controle de reservas'!$I$14:$I$2013,BM31)),INDEX('Controle de reservas'!$I$14:$I$2013,BM31)&gt;0,INDEX('Controle de reservas'!$K$14:$K$2013,BM31)&gt;INDEX('Controle de reservas'!$I$14:$I$2013,BM31)),CHAR(10)&amp;"DIVERGÊNCIA DE DATAS","")&amp;IF(INDEX('Controle de reservas'!$P$14:$P$2013,BM31)&lt;&gt;"OK"," !",""))))</f>
      </c>
      <c r="Z31" s="17">
        <f ca="1">IF(OR($AQ31=0,Z$9="",Z$9&lt;$AS31,AND($AT31&lt;&gt;"",Z$9&gt;$AT31)),"",IF(BN31=0,"—",IF(INDEX('Controle de reservas'!$P$14:$P$2013,BN31)="DUPLICIDADE NO DIA","CONFLITO"&amp;IF(INDEX('Controle de reservas'!$M$14:$M$2013,BN31)&lt;&gt;"",CHAR(10)&amp;INDEX('Controle de reservas'!$M$14:$M$2013,BN31),"")&amp;IF(INDEX('Controle de reservas'!$N$14:$N$2013,BN31)&lt;&gt;"",CHAR(10)&amp;"Subst.: "&amp;INDEX('Controle de reservas'!$N$14:$N$2013,BN31),"")&amp;IF(AND(ISNUMBER(INDEX('Controle de reservas'!$I$14:$I$2013,BN31)),INDEX('Controle de reservas'!$I$14:$I$2013,BN31)&gt;0,INDEX('Controle de reservas'!$K$14:$K$2013,BN31)&gt;INDEX('Controle de reservas'!$I$14:$I$2013,BN31)),CHAR(10)&amp;"DIVERGÊNCIA DE DATAS",""),IF(INDEX('Controle de reservas'!$L$14:$L$2013,BN31)="Em cobertura","COV",IF(INDEX('Controle de reservas'!$L$14:$L$2013,BN31)="Disponível","DISP",IF(INDEX('Controle de reservas'!$L$14:$L$2013,BN31)="Não utilizado","NU",IF(INDEX('Controle de reservas'!$L$14:$L$2013,BN31)="Folga","F",IF(INDEX('Controle de reservas'!$L$14:$L$2013,BN31)="Ocorrência","O",IF(INDEX('Controle de reservas'!$L$14:$L$2013,BN31)="Programado","PROG",IF(INDEX('Controle de reservas'!$L$14:$L$2013,BN31)="Disponível no posto","DP","SEM SITUAÇÃO")))))))&amp;IF(INDEX('Controle de reservas'!$M$14:$M$2013,BN31)&lt;&gt;"",CHAR(10)&amp;INDEX('Controle de reservas'!$M$14:$M$2013,BN31),IF(OR(INDEX('Controle de reservas'!$L$14:$L$2013,BN31)="Em cobertura",INDEX('Controle de reservas'!$L$14:$L$2013,BN31)="Programado"),CHAR(10)&amp;"SEM LOCAL",""))&amp;IF(INDEX('Controle de reservas'!$N$14:$N$2013,BN31)&lt;&gt;"",CHAR(10)&amp;"Subst.: "&amp;INDEX('Controle de reservas'!$N$14:$N$2013,BN31),"")&amp;IF(AND(ISNUMBER(INDEX('Controle de reservas'!$I$14:$I$2013,BN31)),INDEX('Controle de reservas'!$I$14:$I$2013,BN31)&gt;0,INDEX('Controle de reservas'!$K$14:$K$2013,BN31)&gt;INDEX('Controle de reservas'!$I$14:$I$2013,BN31)),CHAR(10)&amp;"DIVERGÊNCIA DE DATAS","")&amp;IF(INDEX('Controle de reservas'!$P$14:$P$2013,BN31)&lt;&gt;"OK"," !",""))))</f>
      </c>
      <c r="AA31" s="17">
        <f ca="1">IF(OR($AQ31=0,AA$9="",AA$9&lt;$AS31,AND($AT31&lt;&gt;"",AA$9&gt;$AT31)),"",IF(BO31=0,"—",IF(INDEX('Controle de reservas'!$P$14:$P$2013,BO31)="DUPLICIDADE NO DIA","CONFLITO"&amp;IF(INDEX('Controle de reservas'!$M$14:$M$2013,BO31)&lt;&gt;"",CHAR(10)&amp;INDEX('Controle de reservas'!$M$14:$M$2013,BO31),"")&amp;IF(INDEX('Controle de reservas'!$N$14:$N$2013,BO31)&lt;&gt;"",CHAR(10)&amp;"Subst.: "&amp;INDEX('Controle de reservas'!$N$14:$N$2013,BO31),"")&amp;IF(AND(ISNUMBER(INDEX('Controle de reservas'!$I$14:$I$2013,BO31)),INDEX('Controle de reservas'!$I$14:$I$2013,BO31)&gt;0,INDEX('Controle de reservas'!$K$14:$K$2013,BO31)&gt;INDEX('Controle de reservas'!$I$14:$I$2013,BO31)),CHAR(10)&amp;"DIVERGÊNCIA DE DATAS",""),IF(INDEX('Controle de reservas'!$L$14:$L$2013,BO31)="Em cobertura","COV",IF(INDEX('Controle de reservas'!$L$14:$L$2013,BO31)="Disponível","DISP",IF(INDEX('Controle de reservas'!$L$14:$L$2013,BO31)="Não utilizado","NU",IF(INDEX('Controle de reservas'!$L$14:$L$2013,BO31)="Folga","F",IF(INDEX('Controle de reservas'!$L$14:$L$2013,BO31)="Ocorrência","O",IF(INDEX('Controle de reservas'!$L$14:$L$2013,BO31)="Programado","PROG",IF(INDEX('Controle de reservas'!$L$14:$L$2013,BO31)="Disponível no posto","DP","SEM SITUAÇÃO")))))))&amp;IF(INDEX('Controle de reservas'!$M$14:$M$2013,BO31)&lt;&gt;"",CHAR(10)&amp;INDEX('Controle de reservas'!$M$14:$M$2013,BO31),IF(OR(INDEX('Controle de reservas'!$L$14:$L$2013,BO31)="Em cobertura",INDEX('Controle de reservas'!$L$14:$L$2013,BO31)="Programado"),CHAR(10)&amp;"SEM LOCAL",""))&amp;IF(INDEX('Controle de reservas'!$N$14:$N$2013,BO31)&lt;&gt;"",CHAR(10)&amp;"Subst.: "&amp;INDEX('Controle de reservas'!$N$14:$N$2013,BO31),"")&amp;IF(AND(ISNUMBER(INDEX('Controle de reservas'!$I$14:$I$2013,BO31)),INDEX('Controle de reservas'!$I$14:$I$2013,BO31)&gt;0,INDEX('Controle de reservas'!$K$14:$K$2013,BO31)&gt;INDEX('Controle de reservas'!$I$14:$I$2013,BO31)),CHAR(10)&amp;"DIVERGÊNCIA DE DATAS","")&amp;IF(INDEX('Controle de reservas'!$P$14:$P$2013,BO31)&lt;&gt;"OK"," !",""))))</f>
      </c>
      <c r="AB31" s="17">
        <f ca="1">IF(OR($AQ31=0,AB$9="",AB$9&lt;$AS31,AND($AT31&lt;&gt;"",AB$9&gt;$AT31)),"",IF(BP31=0,"—",IF(INDEX('Controle de reservas'!$P$14:$P$2013,BP31)="DUPLICIDADE NO DIA","CONFLITO"&amp;IF(INDEX('Controle de reservas'!$M$14:$M$2013,BP31)&lt;&gt;"",CHAR(10)&amp;INDEX('Controle de reservas'!$M$14:$M$2013,BP31),"")&amp;IF(INDEX('Controle de reservas'!$N$14:$N$2013,BP31)&lt;&gt;"",CHAR(10)&amp;"Subst.: "&amp;INDEX('Controle de reservas'!$N$14:$N$2013,BP31),"")&amp;IF(AND(ISNUMBER(INDEX('Controle de reservas'!$I$14:$I$2013,BP31)),INDEX('Controle de reservas'!$I$14:$I$2013,BP31)&gt;0,INDEX('Controle de reservas'!$K$14:$K$2013,BP31)&gt;INDEX('Controle de reservas'!$I$14:$I$2013,BP31)),CHAR(10)&amp;"DIVERGÊNCIA DE DATAS",""),IF(INDEX('Controle de reservas'!$L$14:$L$2013,BP31)="Em cobertura","COV",IF(INDEX('Controle de reservas'!$L$14:$L$2013,BP31)="Disponível","DISP",IF(INDEX('Controle de reservas'!$L$14:$L$2013,BP31)="Não utilizado","NU",IF(INDEX('Controle de reservas'!$L$14:$L$2013,BP31)="Folga","F",IF(INDEX('Controle de reservas'!$L$14:$L$2013,BP31)="Ocorrência","O",IF(INDEX('Controle de reservas'!$L$14:$L$2013,BP31)="Programado","PROG",IF(INDEX('Controle de reservas'!$L$14:$L$2013,BP31)="Disponível no posto","DP","SEM SITUAÇÃO")))))))&amp;IF(INDEX('Controle de reservas'!$M$14:$M$2013,BP31)&lt;&gt;"",CHAR(10)&amp;INDEX('Controle de reservas'!$M$14:$M$2013,BP31),IF(OR(INDEX('Controle de reservas'!$L$14:$L$2013,BP31)="Em cobertura",INDEX('Controle de reservas'!$L$14:$L$2013,BP31)="Programado"),CHAR(10)&amp;"SEM LOCAL",""))&amp;IF(INDEX('Controle de reservas'!$N$14:$N$2013,BP31)&lt;&gt;"",CHAR(10)&amp;"Subst.: "&amp;INDEX('Controle de reservas'!$N$14:$N$2013,BP31),"")&amp;IF(AND(ISNUMBER(INDEX('Controle de reservas'!$I$14:$I$2013,BP31)),INDEX('Controle de reservas'!$I$14:$I$2013,BP31)&gt;0,INDEX('Controle de reservas'!$K$14:$K$2013,BP31)&gt;INDEX('Controle de reservas'!$I$14:$I$2013,BP31)),CHAR(10)&amp;"DIVERGÊNCIA DE DATAS","")&amp;IF(INDEX('Controle de reservas'!$P$14:$P$2013,BP31)&lt;&gt;"OK"," !",""))))</f>
      </c>
      <c r="AC31" s="17">
        <f ca="1">IF(OR($AQ31=0,AC$9="",AC$9&lt;$AS31,AND($AT31&lt;&gt;"",AC$9&gt;$AT31)),"",IF(BQ31=0,"—",IF(INDEX('Controle de reservas'!$P$14:$P$2013,BQ31)="DUPLICIDADE NO DIA","CONFLITO"&amp;IF(INDEX('Controle de reservas'!$M$14:$M$2013,BQ31)&lt;&gt;"",CHAR(10)&amp;INDEX('Controle de reservas'!$M$14:$M$2013,BQ31),"")&amp;IF(INDEX('Controle de reservas'!$N$14:$N$2013,BQ31)&lt;&gt;"",CHAR(10)&amp;"Subst.: "&amp;INDEX('Controle de reservas'!$N$14:$N$2013,BQ31),"")&amp;IF(AND(ISNUMBER(INDEX('Controle de reservas'!$I$14:$I$2013,BQ31)),INDEX('Controle de reservas'!$I$14:$I$2013,BQ31)&gt;0,INDEX('Controle de reservas'!$K$14:$K$2013,BQ31)&gt;INDEX('Controle de reservas'!$I$14:$I$2013,BQ31)),CHAR(10)&amp;"DIVERGÊNCIA DE DATAS",""),IF(INDEX('Controle de reservas'!$L$14:$L$2013,BQ31)="Em cobertura","COV",IF(INDEX('Controle de reservas'!$L$14:$L$2013,BQ31)="Disponível","DISP",IF(INDEX('Controle de reservas'!$L$14:$L$2013,BQ31)="Não utilizado","NU",IF(INDEX('Controle de reservas'!$L$14:$L$2013,BQ31)="Folga","F",IF(INDEX('Controle de reservas'!$L$14:$L$2013,BQ31)="Ocorrência","O",IF(INDEX('Controle de reservas'!$L$14:$L$2013,BQ31)="Programado","PROG",IF(INDEX('Controle de reservas'!$L$14:$L$2013,BQ31)="Disponível no posto","DP","SEM SITUAÇÃO")))))))&amp;IF(INDEX('Controle de reservas'!$M$14:$M$2013,BQ31)&lt;&gt;"",CHAR(10)&amp;INDEX('Controle de reservas'!$M$14:$M$2013,BQ31),IF(OR(INDEX('Controle de reservas'!$L$14:$L$2013,BQ31)="Em cobertura",INDEX('Controle de reservas'!$L$14:$L$2013,BQ31)="Programado"),CHAR(10)&amp;"SEM LOCAL",""))&amp;IF(INDEX('Controle de reservas'!$N$14:$N$2013,BQ31)&lt;&gt;"",CHAR(10)&amp;"Subst.: "&amp;INDEX('Controle de reservas'!$N$14:$N$2013,BQ31),"")&amp;IF(AND(ISNUMBER(INDEX('Controle de reservas'!$I$14:$I$2013,BQ31)),INDEX('Controle de reservas'!$I$14:$I$2013,BQ31)&gt;0,INDEX('Controle de reservas'!$K$14:$K$2013,BQ31)&gt;INDEX('Controle de reservas'!$I$14:$I$2013,BQ31)),CHAR(10)&amp;"DIVERGÊNCIA DE DATAS","")&amp;IF(INDEX('Controle de reservas'!$P$14:$P$2013,BQ31)&lt;&gt;"OK"," !",""))))</f>
      </c>
      <c r="AD31" s="17">
        <f ca="1">IF(OR($AQ31=0,AD$9="",AD$9&lt;$AS31,AND($AT31&lt;&gt;"",AD$9&gt;$AT31)),"",IF(BR31=0,"—",IF(INDEX('Controle de reservas'!$P$14:$P$2013,BR31)="DUPLICIDADE NO DIA","CONFLITO"&amp;IF(INDEX('Controle de reservas'!$M$14:$M$2013,BR31)&lt;&gt;"",CHAR(10)&amp;INDEX('Controle de reservas'!$M$14:$M$2013,BR31),"")&amp;IF(INDEX('Controle de reservas'!$N$14:$N$2013,BR31)&lt;&gt;"",CHAR(10)&amp;"Subst.: "&amp;INDEX('Controle de reservas'!$N$14:$N$2013,BR31),"")&amp;IF(AND(ISNUMBER(INDEX('Controle de reservas'!$I$14:$I$2013,BR31)),INDEX('Controle de reservas'!$I$14:$I$2013,BR31)&gt;0,INDEX('Controle de reservas'!$K$14:$K$2013,BR31)&gt;INDEX('Controle de reservas'!$I$14:$I$2013,BR31)),CHAR(10)&amp;"DIVERGÊNCIA DE DATAS",""),IF(INDEX('Controle de reservas'!$L$14:$L$2013,BR31)="Em cobertura","COV",IF(INDEX('Controle de reservas'!$L$14:$L$2013,BR31)="Disponível","DISP",IF(INDEX('Controle de reservas'!$L$14:$L$2013,BR31)="Não utilizado","NU",IF(INDEX('Controle de reservas'!$L$14:$L$2013,BR31)="Folga","F",IF(INDEX('Controle de reservas'!$L$14:$L$2013,BR31)="Ocorrência","O",IF(INDEX('Controle de reservas'!$L$14:$L$2013,BR31)="Programado","PROG",IF(INDEX('Controle de reservas'!$L$14:$L$2013,BR31)="Disponível no posto","DP","SEM SITUAÇÃO")))))))&amp;IF(INDEX('Controle de reservas'!$M$14:$M$2013,BR31)&lt;&gt;"",CHAR(10)&amp;INDEX('Controle de reservas'!$M$14:$M$2013,BR31),IF(OR(INDEX('Controle de reservas'!$L$14:$L$2013,BR31)="Em cobertura",INDEX('Controle de reservas'!$L$14:$L$2013,BR31)="Programado"),CHAR(10)&amp;"SEM LOCAL",""))&amp;IF(INDEX('Controle de reservas'!$N$14:$N$2013,BR31)&lt;&gt;"",CHAR(10)&amp;"Subst.: "&amp;INDEX('Controle de reservas'!$N$14:$N$2013,BR31),"")&amp;IF(AND(ISNUMBER(INDEX('Controle de reservas'!$I$14:$I$2013,BR31)),INDEX('Controle de reservas'!$I$14:$I$2013,BR31)&gt;0,INDEX('Controle de reservas'!$K$14:$K$2013,BR31)&gt;INDEX('Controle de reservas'!$I$14:$I$2013,BR31)),CHAR(10)&amp;"DIVERGÊNCIA DE DATAS","")&amp;IF(INDEX('Controle de reservas'!$P$14:$P$2013,BR31)&lt;&gt;"OK"," !",""))))</f>
      </c>
      <c r="AE31" s="17">
        <f ca="1">IF(OR($AQ31=0,AE$9="",AE$9&lt;$AS31,AND($AT31&lt;&gt;"",AE$9&gt;$AT31)),"",IF(BS31=0,"—",IF(INDEX('Controle de reservas'!$P$14:$P$2013,BS31)="DUPLICIDADE NO DIA","CONFLITO"&amp;IF(INDEX('Controle de reservas'!$M$14:$M$2013,BS31)&lt;&gt;"",CHAR(10)&amp;INDEX('Controle de reservas'!$M$14:$M$2013,BS31),"")&amp;IF(INDEX('Controle de reservas'!$N$14:$N$2013,BS31)&lt;&gt;"",CHAR(10)&amp;"Subst.: "&amp;INDEX('Controle de reservas'!$N$14:$N$2013,BS31),"")&amp;IF(AND(ISNUMBER(INDEX('Controle de reservas'!$I$14:$I$2013,BS31)),INDEX('Controle de reservas'!$I$14:$I$2013,BS31)&gt;0,INDEX('Controle de reservas'!$K$14:$K$2013,BS31)&gt;INDEX('Controle de reservas'!$I$14:$I$2013,BS31)),CHAR(10)&amp;"DIVERGÊNCIA DE DATAS",""),IF(INDEX('Controle de reservas'!$L$14:$L$2013,BS31)="Em cobertura","COV",IF(INDEX('Controle de reservas'!$L$14:$L$2013,BS31)="Disponível","DISP",IF(INDEX('Controle de reservas'!$L$14:$L$2013,BS31)="Não utilizado","NU",IF(INDEX('Controle de reservas'!$L$14:$L$2013,BS31)="Folga","F",IF(INDEX('Controle de reservas'!$L$14:$L$2013,BS31)="Ocorrência","O",IF(INDEX('Controle de reservas'!$L$14:$L$2013,BS31)="Programado","PROG",IF(INDEX('Controle de reservas'!$L$14:$L$2013,BS31)="Disponível no posto","DP","SEM SITUAÇÃO")))))))&amp;IF(INDEX('Controle de reservas'!$M$14:$M$2013,BS31)&lt;&gt;"",CHAR(10)&amp;INDEX('Controle de reservas'!$M$14:$M$2013,BS31),IF(OR(INDEX('Controle de reservas'!$L$14:$L$2013,BS31)="Em cobertura",INDEX('Controle de reservas'!$L$14:$L$2013,BS31)="Programado"),CHAR(10)&amp;"SEM LOCAL",""))&amp;IF(INDEX('Controle de reservas'!$N$14:$N$2013,BS31)&lt;&gt;"",CHAR(10)&amp;"Subst.: "&amp;INDEX('Controle de reservas'!$N$14:$N$2013,BS31),"")&amp;IF(AND(ISNUMBER(INDEX('Controle de reservas'!$I$14:$I$2013,BS31)),INDEX('Controle de reservas'!$I$14:$I$2013,BS31)&gt;0,INDEX('Controle de reservas'!$K$14:$K$2013,BS31)&gt;INDEX('Controle de reservas'!$I$14:$I$2013,BS31)),CHAR(10)&amp;"DIVERGÊNCIA DE DATAS","")&amp;IF(INDEX('Controle de reservas'!$P$14:$P$2013,BS31)&lt;&gt;"OK"," !",""))))</f>
      </c>
      <c r="AF31" s="17">
        <f ca="1">IF(OR($AQ31=0,AF$9="",AF$9&lt;$AS31,AND($AT31&lt;&gt;"",AF$9&gt;$AT31)),"",IF(BT31=0,"—",IF(INDEX('Controle de reservas'!$P$14:$P$2013,BT31)="DUPLICIDADE NO DIA","CONFLITO"&amp;IF(INDEX('Controle de reservas'!$M$14:$M$2013,BT31)&lt;&gt;"",CHAR(10)&amp;INDEX('Controle de reservas'!$M$14:$M$2013,BT31),"")&amp;IF(INDEX('Controle de reservas'!$N$14:$N$2013,BT31)&lt;&gt;"",CHAR(10)&amp;"Subst.: "&amp;INDEX('Controle de reservas'!$N$14:$N$2013,BT31),"")&amp;IF(AND(ISNUMBER(INDEX('Controle de reservas'!$I$14:$I$2013,BT31)),INDEX('Controle de reservas'!$I$14:$I$2013,BT31)&gt;0,INDEX('Controle de reservas'!$K$14:$K$2013,BT31)&gt;INDEX('Controle de reservas'!$I$14:$I$2013,BT31)),CHAR(10)&amp;"DIVERGÊNCIA DE DATAS",""),IF(INDEX('Controle de reservas'!$L$14:$L$2013,BT31)="Em cobertura","COV",IF(INDEX('Controle de reservas'!$L$14:$L$2013,BT31)="Disponível","DISP",IF(INDEX('Controle de reservas'!$L$14:$L$2013,BT31)="Não utilizado","NU",IF(INDEX('Controle de reservas'!$L$14:$L$2013,BT31)="Folga","F",IF(INDEX('Controle de reservas'!$L$14:$L$2013,BT31)="Ocorrência","O",IF(INDEX('Controle de reservas'!$L$14:$L$2013,BT31)="Programado","PROG",IF(INDEX('Controle de reservas'!$L$14:$L$2013,BT31)="Disponível no posto","DP","SEM SITUAÇÃO")))))))&amp;IF(INDEX('Controle de reservas'!$M$14:$M$2013,BT31)&lt;&gt;"",CHAR(10)&amp;INDEX('Controle de reservas'!$M$14:$M$2013,BT31),IF(OR(INDEX('Controle de reservas'!$L$14:$L$2013,BT31)="Em cobertura",INDEX('Controle de reservas'!$L$14:$L$2013,BT31)="Programado"),CHAR(10)&amp;"SEM LOCAL",""))&amp;IF(INDEX('Controle de reservas'!$N$14:$N$2013,BT31)&lt;&gt;"",CHAR(10)&amp;"Subst.: "&amp;INDEX('Controle de reservas'!$N$14:$N$2013,BT31),"")&amp;IF(AND(ISNUMBER(INDEX('Controle de reservas'!$I$14:$I$2013,BT31)),INDEX('Controle de reservas'!$I$14:$I$2013,BT31)&gt;0,INDEX('Controle de reservas'!$K$14:$K$2013,BT31)&gt;INDEX('Controle de reservas'!$I$14:$I$2013,BT31)),CHAR(10)&amp;"DIVERGÊNCIA DE DATAS","")&amp;IF(INDEX('Controle de reservas'!$P$14:$P$2013,BT31)&lt;&gt;"OK"," !",""))))</f>
      </c>
      <c r="AG31" s="17">
        <f ca="1">IF(OR($AQ31=0,AG$9="",AG$9&lt;$AS31,AND($AT31&lt;&gt;"",AG$9&gt;$AT31)),"",IF(BU31=0,"—",IF(INDEX('Controle de reservas'!$P$14:$P$2013,BU31)="DUPLICIDADE NO DIA","CONFLITO"&amp;IF(INDEX('Controle de reservas'!$M$14:$M$2013,BU31)&lt;&gt;"",CHAR(10)&amp;INDEX('Controle de reservas'!$M$14:$M$2013,BU31),"")&amp;IF(INDEX('Controle de reservas'!$N$14:$N$2013,BU31)&lt;&gt;"",CHAR(10)&amp;"Subst.: "&amp;INDEX('Controle de reservas'!$N$14:$N$2013,BU31),"")&amp;IF(AND(ISNUMBER(INDEX('Controle de reservas'!$I$14:$I$2013,BU31)),INDEX('Controle de reservas'!$I$14:$I$2013,BU31)&gt;0,INDEX('Controle de reservas'!$K$14:$K$2013,BU31)&gt;INDEX('Controle de reservas'!$I$14:$I$2013,BU31)),CHAR(10)&amp;"DIVERGÊNCIA DE DATAS",""),IF(INDEX('Controle de reservas'!$L$14:$L$2013,BU31)="Em cobertura","COV",IF(INDEX('Controle de reservas'!$L$14:$L$2013,BU31)="Disponível","DISP",IF(INDEX('Controle de reservas'!$L$14:$L$2013,BU31)="Não utilizado","NU",IF(INDEX('Controle de reservas'!$L$14:$L$2013,BU31)="Folga","F",IF(INDEX('Controle de reservas'!$L$14:$L$2013,BU31)="Ocorrência","O",IF(INDEX('Controle de reservas'!$L$14:$L$2013,BU31)="Programado","PROG",IF(INDEX('Controle de reservas'!$L$14:$L$2013,BU31)="Disponível no posto","DP","SEM SITUAÇÃO")))))))&amp;IF(INDEX('Controle de reservas'!$M$14:$M$2013,BU31)&lt;&gt;"",CHAR(10)&amp;INDEX('Controle de reservas'!$M$14:$M$2013,BU31),IF(OR(INDEX('Controle de reservas'!$L$14:$L$2013,BU31)="Em cobertura",INDEX('Controle de reservas'!$L$14:$L$2013,BU31)="Programado"),CHAR(10)&amp;"SEM LOCAL",""))&amp;IF(INDEX('Controle de reservas'!$N$14:$N$2013,BU31)&lt;&gt;"",CHAR(10)&amp;"Subst.: "&amp;INDEX('Controle de reservas'!$N$14:$N$2013,BU31),"")&amp;IF(AND(ISNUMBER(INDEX('Controle de reservas'!$I$14:$I$2013,BU31)),INDEX('Controle de reservas'!$I$14:$I$2013,BU31)&gt;0,INDEX('Controle de reservas'!$K$14:$K$2013,BU31)&gt;INDEX('Controle de reservas'!$I$14:$I$2013,BU31)),CHAR(10)&amp;"DIVERGÊNCIA DE DATAS","")&amp;IF(INDEX('Controle de reservas'!$P$14:$P$2013,BU31)&lt;&gt;"OK"," !",""))))</f>
      </c>
      <c r="AH31" s="17">
        <f ca="1">IF(OR($AQ31=0,AH$9="",AH$9&lt;$AS31,AND($AT31&lt;&gt;"",AH$9&gt;$AT31)),"",IF(BV31=0,"—",IF(INDEX('Controle de reservas'!$P$14:$P$2013,BV31)="DUPLICIDADE NO DIA","CONFLITO"&amp;IF(INDEX('Controle de reservas'!$M$14:$M$2013,BV31)&lt;&gt;"",CHAR(10)&amp;INDEX('Controle de reservas'!$M$14:$M$2013,BV31),"")&amp;IF(INDEX('Controle de reservas'!$N$14:$N$2013,BV31)&lt;&gt;"",CHAR(10)&amp;"Subst.: "&amp;INDEX('Controle de reservas'!$N$14:$N$2013,BV31),"")&amp;IF(AND(ISNUMBER(INDEX('Controle de reservas'!$I$14:$I$2013,BV31)),INDEX('Controle de reservas'!$I$14:$I$2013,BV31)&gt;0,INDEX('Controle de reservas'!$K$14:$K$2013,BV31)&gt;INDEX('Controle de reservas'!$I$14:$I$2013,BV31)),CHAR(10)&amp;"DIVERGÊNCIA DE DATAS",""),IF(INDEX('Controle de reservas'!$L$14:$L$2013,BV31)="Em cobertura","COV",IF(INDEX('Controle de reservas'!$L$14:$L$2013,BV31)="Disponível","DISP",IF(INDEX('Controle de reservas'!$L$14:$L$2013,BV31)="Não utilizado","NU",IF(INDEX('Controle de reservas'!$L$14:$L$2013,BV31)="Folga","F",IF(INDEX('Controle de reservas'!$L$14:$L$2013,BV31)="Ocorrência","O",IF(INDEX('Controle de reservas'!$L$14:$L$2013,BV31)="Programado","PROG",IF(INDEX('Controle de reservas'!$L$14:$L$2013,BV31)="Disponível no posto","DP","SEM SITUAÇÃO")))))))&amp;IF(INDEX('Controle de reservas'!$M$14:$M$2013,BV31)&lt;&gt;"",CHAR(10)&amp;INDEX('Controle de reservas'!$M$14:$M$2013,BV31),IF(OR(INDEX('Controle de reservas'!$L$14:$L$2013,BV31)="Em cobertura",INDEX('Controle de reservas'!$L$14:$L$2013,BV31)="Programado"),CHAR(10)&amp;"SEM LOCAL",""))&amp;IF(INDEX('Controle de reservas'!$N$14:$N$2013,BV31)&lt;&gt;"",CHAR(10)&amp;"Subst.: "&amp;INDEX('Controle de reservas'!$N$14:$N$2013,BV31),"")&amp;IF(AND(ISNUMBER(INDEX('Controle de reservas'!$I$14:$I$2013,BV31)),INDEX('Controle de reservas'!$I$14:$I$2013,BV31)&gt;0,INDEX('Controle de reservas'!$K$14:$K$2013,BV31)&gt;INDEX('Controle de reservas'!$I$14:$I$2013,BV31)),CHAR(10)&amp;"DIVERGÊNCIA DE DATAS","")&amp;IF(INDEX('Controle de reservas'!$P$14:$P$2013,BV31)&lt;&gt;"OK"," !",""))))</f>
      </c>
      <c r="AI31" s="17">
        <f ca="1">IF(OR($AQ31=0,AI$9="",AI$9&lt;$AS31,AND($AT31&lt;&gt;"",AI$9&gt;$AT31)),"",IF(BW31=0,"—",IF(INDEX('Controle de reservas'!$P$14:$P$2013,BW31)="DUPLICIDADE NO DIA","CONFLITO"&amp;IF(INDEX('Controle de reservas'!$M$14:$M$2013,BW31)&lt;&gt;"",CHAR(10)&amp;INDEX('Controle de reservas'!$M$14:$M$2013,BW31),"")&amp;IF(INDEX('Controle de reservas'!$N$14:$N$2013,BW31)&lt;&gt;"",CHAR(10)&amp;"Subst.: "&amp;INDEX('Controle de reservas'!$N$14:$N$2013,BW31),"")&amp;IF(AND(ISNUMBER(INDEX('Controle de reservas'!$I$14:$I$2013,BW31)),INDEX('Controle de reservas'!$I$14:$I$2013,BW31)&gt;0,INDEX('Controle de reservas'!$K$14:$K$2013,BW31)&gt;INDEX('Controle de reservas'!$I$14:$I$2013,BW31)),CHAR(10)&amp;"DIVERGÊNCIA DE DATAS",""),IF(INDEX('Controle de reservas'!$L$14:$L$2013,BW31)="Em cobertura","COV",IF(INDEX('Controle de reservas'!$L$14:$L$2013,BW31)="Disponível","DISP",IF(INDEX('Controle de reservas'!$L$14:$L$2013,BW31)="Não utilizado","NU",IF(INDEX('Controle de reservas'!$L$14:$L$2013,BW31)="Folga","F",IF(INDEX('Controle de reservas'!$L$14:$L$2013,BW31)="Ocorrência","O",IF(INDEX('Controle de reservas'!$L$14:$L$2013,BW31)="Programado","PROG",IF(INDEX('Controle de reservas'!$L$14:$L$2013,BW31)="Disponível no posto","DP","SEM SITUAÇÃO")))))))&amp;IF(INDEX('Controle de reservas'!$M$14:$M$2013,BW31)&lt;&gt;"",CHAR(10)&amp;INDEX('Controle de reservas'!$M$14:$M$2013,BW31),IF(OR(INDEX('Controle de reservas'!$L$14:$L$2013,BW31)="Em cobertura",INDEX('Controle de reservas'!$L$14:$L$2013,BW31)="Programado"),CHAR(10)&amp;"SEM LOCAL",""))&amp;IF(INDEX('Controle de reservas'!$N$14:$N$2013,BW31)&lt;&gt;"",CHAR(10)&amp;"Subst.: "&amp;INDEX('Controle de reservas'!$N$14:$N$2013,BW31),"")&amp;IF(AND(ISNUMBER(INDEX('Controle de reservas'!$I$14:$I$2013,BW31)),INDEX('Controle de reservas'!$I$14:$I$2013,BW31)&gt;0,INDEX('Controle de reservas'!$K$14:$K$2013,BW31)&gt;INDEX('Controle de reservas'!$I$14:$I$2013,BW31)),CHAR(10)&amp;"DIVERGÊNCIA DE DATAS","")&amp;IF(INDEX('Controle de reservas'!$P$14:$P$2013,BW31)&lt;&gt;"OK"," !",""))))</f>
      </c>
      <c r="AJ31" s="17">
        <f ca="1">IF(OR($AQ31=0,AJ$9="",AJ$9&lt;$AS31,AND($AT31&lt;&gt;"",AJ$9&gt;$AT31)),"",IF(BX31=0,"—",IF(INDEX('Controle de reservas'!$P$14:$P$2013,BX31)="DUPLICIDADE NO DIA","CONFLITO"&amp;IF(INDEX('Controle de reservas'!$M$14:$M$2013,BX31)&lt;&gt;"",CHAR(10)&amp;INDEX('Controle de reservas'!$M$14:$M$2013,BX31),"")&amp;IF(INDEX('Controle de reservas'!$N$14:$N$2013,BX31)&lt;&gt;"",CHAR(10)&amp;"Subst.: "&amp;INDEX('Controle de reservas'!$N$14:$N$2013,BX31),"")&amp;IF(AND(ISNUMBER(INDEX('Controle de reservas'!$I$14:$I$2013,BX31)),INDEX('Controle de reservas'!$I$14:$I$2013,BX31)&gt;0,INDEX('Controle de reservas'!$K$14:$K$2013,BX31)&gt;INDEX('Controle de reservas'!$I$14:$I$2013,BX31)),CHAR(10)&amp;"DIVERGÊNCIA DE DATAS",""),IF(INDEX('Controle de reservas'!$L$14:$L$2013,BX31)="Em cobertura","COV",IF(INDEX('Controle de reservas'!$L$14:$L$2013,BX31)="Disponível","DISP",IF(INDEX('Controle de reservas'!$L$14:$L$2013,BX31)="Não utilizado","NU",IF(INDEX('Controle de reservas'!$L$14:$L$2013,BX31)="Folga","F",IF(INDEX('Controle de reservas'!$L$14:$L$2013,BX31)="Ocorrência","O",IF(INDEX('Controle de reservas'!$L$14:$L$2013,BX31)="Programado","PROG",IF(INDEX('Controle de reservas'!$L$14:$L$2013,BX31)="Disponível no posto","DP","SEM SITUAÇÃO")))))))&amp;IF(INDEX('Controle de reservas'!$M$14:$M$2013,BX31)&lt;&gt;"",CHAR(10)&amp;INDEX('Controle de reservas'!$M$14:$M$2013,BX31),IF(OR(INDEX('Controle de reservas'!$L$14:$L$2013,BX31)="Em cobertura",INDEX('Controle de reservas'!$L$14:$L$2013,BX31)="Programado"),CHAR(10)&amp;"SEM LOCAL",""))&amp;IF(INDEX('Controle de reservas'!$N$14:$N$2013,BX31)&lt;&gt;"",CHAR(10)&amp;"Subst.: "&amp;INDEX('Controle de reservas'!$N$14:$N$2013,BX31),"")&amp;IF(AND(ISNUMBER(INDEX('Controle de reservas'!$I$14:$I$2013,BX31)),INDEX('Controle de reservas'!$I$14:$I$2013,BX31)&gt;0,INDEX('Controle de reservas'!$K$14:$K$2013,BX31)&gt;INDEX('Controle de reservas'!$I$14:$I$2013,BX31)),CHAR(10)&amp;"DIVERGÊNCIA DE DATAS","")&amp;IF(INDEX('Controle de reservas'!$P$14:$P$2013,BX31)&lt;&gt;"OK"," !",""))))</f>
      </c>
      <c r="AK31" s="17">
        <f ca="1">IF(OR($AQ31=0,AK$9="",AK$9&lt;$AS31,AND($AT31&lt;&gt;"",AK$9&gt;$AT31)),"",IF(BY31=0,"—",IF(INDEX('Controle de reservas'!$P$14:$P$2013,BY31)="DUPLICIDADE NO DIA","CONFLITO"&amp;IF(INDEX('Controle de reservas'!$M$14:$M$2013,BY31)&lt;&gt;"",CHAR(10)&amp;INDEX('Controle de reservas'!$M$14:$M$2013,BY31),"")&amp;IF(INDEX('Controle de reservas'!$N$14:$N$2013,BY31)&lt;&gt;"",CHAR(10)&amp;"Subst.: "&amp;INDEX('Controle de reservas'!$N$14:$N$2013,BY31),"")&amp;IF(AND(ISNUMBER(INDEX('Controle de reservas'!$I$14:$I$2013,BY31)),INDEX('Controle de reservas'!$I$14:$I$2013,BY31)&gt;0,INDEX('Controle de reservas'!$K$14:$K$2013,BY31)&gt;INDEX('Controle de reservas'!$I$14:$I$2013,BY31)),CHAR(10)&amp;"DIVERGÊNCIA DE DATAS",""),IF(INDEX('Controle de reservas'!$L$14:$L$2013,BY31)="Em cobertura","COV",IF(INDEX('Controle de reservas'!$L$14:$L$2013,BY31)="Disponível","DISP",IF(INDEX('Controle de reservas'!$L$14:$L$2013,BY31)="Não utilizado","NU",IF(INDEX('Controle de reservas'!$L$14:$L$2013,BY31)="Folga","F",IF(INDEX('Controle de reservas'!$L$14:$L$2013,BY31)="Ocorrência","O",IF(INDEX('Controle de reservas'!$L$14:$L$2013,BY31)="Programado","PROG",IF(INDEX('Controle de reservas'!$L$14:$L$2013,BY31)="Disponível no posto","DP","SEM SITUAÇÃO")))))))&amp;IF(INDEX('Controle de reservas'!$M$14:$M$2013,BY31)&lt;&gt;"",CHAR(10)&amp;INDEX('Controle de reservas'!$M$14:$M$2013,BY31),IF(OR(INDEX('Controle de reservas'!$L$14:$L$2013,BY31)="Em cobertura",INDEX('Controle de reservas'!$L$14:$L$2013,BY31)="Programado"),CHAR(10)&amp;"SEM LOCAL",""))&amp;IF(INDEX('Controle de reservas'!$N$14:$N$2013,BY31)&lt;&gt;"",CHAR(10)&amp;"Subst.: "&amp;INDEX('Controle de reservas'!$N$14:$N$2013,BY31),"")&amp;IF(AND(ISNUMBER(INDEX('Controle de reservas'!$I$14:$I$2013,BY31)),INDEX('Controle de reservas'!$I$14:$I$2013,BY31)&gt;0,INDEX('Controle de reservas'!$K$14:$K$2013,BY31)&gt;INDEX('Controle de reservas'!$I$14:$I$2013,BY31)),CHAR(10)&amp;"DIVERGÊNCIA DE DATAS","")&amp;IF(INDEX('Controle de reservas'!$P$14:$P$2013,BY31)&lt;&gt;"OK"," !",""))))</f>
      </c>
      <c r="AL31" s="16">
        <f t="shared" ca="1" si="1"/>
      </c>
      <c r="AM31" s="16">
        <f t="shared" ca="1" si="2"/>
      </c>
      <c r="AN31" s="16">
        <f t="shared" ca="1" si="3"/>
      </c>
      <c r="AO31" s="16">
        <f t="shared" ca="1" si="4"/>
      </c>
      <c r="AP31" s="16">
        <f ca="1">IF($AQ31=0,"",INDEX('Controle de reservas'!$O$14:$O$2013,$AQ31))</f>
      </c>
      <c r="AQ31">
        <f ca="1">IFERROR(MATCH(ROW()-9,'Controle de reservas'!$S$14:$S$2013,0),0)</f>
      </c>
      <c r="AR31">
        <f ca="1">IF($AQ31=0,"",INDEX('Controle de reservas'!$Q$14:$Q$2013,$AQ31))</f>
      </c>
      <c r="AS31">
        <f ca="1">IF($AQ31=0,"",INDEX('Controle de reservas'!$H$14:$H$2013,$AQ31))</f>
      </c>
      <c r="AT31">
        <f ca="1">IF($AQ31=0,"",IF(INDEX('Controle de reservas'!$J$14:$J$2013,$AQ31)=0,"",INDEX('Controle de reservas'!$J$14:$J$2013,$AQ31)))</f>
      </c>
      <c r="AU31">
        <f ca="1">IF(OR($AQ31=0,G$9=""),0,IFERROR(MATCH($AR31&amp;"|"&amp;TEXT(G$9,"yyyymmdd"),'Controle de reservas'!$T$14:$T$2013,0),0))</f>
      </c>
      <c r="AV31">
        <f ca="1">IF(OR($AQ31=0,H$9=""),0,IFERROR(MATCH($AR31&amp;"|"&amp;TEXT(H$9,"yyyymmdd"),'Controle de reservas'!$T$14:$T$2013,0),0))</f>
      </c>
      <c r="AW31">
        <f ca="1">IF(OR($AQ31=0,I$9=""),0,IFERROR(MATCH($AR31&amp;"|"&amp;TEXT(I$9,"yyyymmdd"),'Controle de reservas'!$T$14:$T$2013,0),0))</f>
      </c>
      <c r="AX31">
        <f ca="1">IF(OR($AQ31=0,J$9=""),0,IFERROR(MATCH($AR31&amp;"|"&amp;TEXT(J$9,"yyyymmdd"),'Controle de reservas'!$T$14:$T$2013,0),0))</f>
      </c>
      <c r="AY31">
        <f ca="1">IF(OR($AQ31=0,K$9=""),0,IFERROR(MATCH($AR31&amp;"|"&amp;TEXT(K$9,"yyyymmdd"),'Controle de reservas'!$T$14:$T$2013,0),0))</f>
      </c>
      <c r="AZ31">
        <f ca="1">IF(OR($AQ31=0,L$9=""),0,IFERROR(MATCH($AR31&amp;"|"&amp;TEXT(L$9,"yyyymmdd"),'Controle de reservas'!$T$14:$T$2013,0),0))</f>
      </c>
      <c r="BA31">
        <f ca="1">IF(OR($AQ31=0,M$9=""),0,IFERROR(MATCH($AR31&amp;"|"&amp;TEXT(M$9,"yyyymmdd"),'Controle de reservas'!$T$14:$T$2013,0),0))</f>
      </c>
      <c r="BB31">
        <f ca="1">IF(OR($AQ31=0,N$9=""),0,IFERROR(MATCH($AR31&amp;"|"&amp;TEXT(N$9,"yyyymmdd"),'Controle de reservas'!$T$14:$T$2013,0),0))</f>
      </c>
      <c r="BC31">
        <f ca="1">IF(OR($AQ31=0,O$9=""),0,IFERROR(MATCH($AR31&amp;"|"&amp;TEXT(O$9,"yyyymmdd"),'Controle de reservas'!$T$14:$T$2013,0),0))</f>
      </c>
      <c r="BD31">
        <f ca="1">IF(OR($AQ31=0,P$9=""),0,IFERROR(MATCH($AR31&amp;"|"&amp;TEXT(P$9,"yyyymmdd"),'Controle de reservas'!$T$14:$T$2013,0),0))</f>
      </c>
      <c r="BE31">
        <f ca="1">IF(OR($AQ31=0,Q$9=""),0,IFERROR(MATCH($AR31&amp;"|"&amp;TEXT(Q$9,"yyyymmdd"),'Controle de reservas'!$T$14:$T$2013,0),0))</f>
      </c>
      <c r="BF31">
        <f ca="1">IF(OR($AQ31=0,R$9=""),0,IFERROR(MATCH($AR31&amp;"|"&amp;TEXT(R$9,"yyyymmdd"),'Controle de reservas'!$T$14:$T$2013,0),0))</f>
      </c>
      <c r="BG31">
        <f ca="1">IF(OR($AQ31=0,S$9=""),0,IFERROR(MATCH($AR31&amp;"|"&amp;TEXT(S$9,"yyyymmdd"),'Controle de reservas'!$T$14:$T$2013,0),0))</f>
      </c>
      <c r="BH31">
        <f ca="1">IF(OR($AQ31=0,T$9=""),0,IFERROR(MATCH($AR31&amp;"|"&amp;TEXT(T$9,"yyyymmdd"),'Controle de reservas'!$T$14:$T$2013,0),0))</f>
      </c>
      <c r="BI31">
        <f ca="1">IF(OR($AQ31=0,U$9=""),0,IFERROR(MATCH($AR31&amp;"|"&amp;TEXT(U$9,"yyyymmdd"),'Controle de reservas'!$T$14:$T$2013,0),0))</f>
      </c>
      <c r="BJ31">
        <f ca="1">IF(OR($AQ31=0,V$9=""),0,IFERROR(MATCH($AR31&amp;"|"&amp;TEXT(V$9,"yyyymmdd"),'Controle de reservas'!$T$14:$T$2013,0),0))</f>
      </c>
      <c r="BK31">
        <f ca="1">IF(OR($AQ31=0,W$9=""),0,IFERROR(MATCH($AR31&amp;"|"&amp;TEXT(W$9,"yyyymmdd"),'Controle de reservas'!$T$14:$T$2013,0),0))</f>
      </c>
      <c r="BL31">
        <f ca="1">IF(OR($AQ31=0,X$9=""),0,IFERROR(MATCH($AR31&amp;"|"&amp;TEXT(X$9,"yyyymmdd"),'Controle de reservas'!$T$14:$T$2013,0),0))</f>
      </c>
      <c r="BM31">
        <f ca="1">IF(OR($AQ31=0,Y$9=""),0,IFERROR(MATCH($AR31&amp;"|"&amp;TEXT(Y$9,"yyyymmdd"),'Controle de reservas'!$T$14:$T$2013,0),0))</f>
      </c>
      <c r="BN31">
        <f ca="1">IF(OR($AQ31=0,Z$9=""),0,IFERROR(MATCH($AR31&amp;"|"&amp;TEXT(Z$9,"yyyymmdd"),'Controle de reservas'!$T$14:$T$2013,0),0))</f>
      </c>
      <c r="BO31">
        <f ca="1">IF(OR($AQ31=0,AA$9=""),0,IFERROR(MATCH($AR31&amp;"|"&amp;TEXT(AA$9,"yyyymmdd"),'Controle de reservas'!$T$14:$T$2013,0),0))</f>
      </c>
      <c r="BP31">
        <f ca="1">IF(OR($AQ31=0,AB$9=""),0,IFERROR(MATCH($AR31&amp;"|"&amp;TEXT(AB$9,"yyyymmdd"),'Controle de reservas'!$T$14:$T$2013,0),0))</f>
      </c>
      <c r="BQ31">
        <f ca="1">IF(OR($AQ31=0,AC$9=""),0,IFERROR(MATCH($AR31&amp;"|"&amp;TEXT(AC$9,"yyyymmdd"),'Controle de reservas'!$T$14:$T$2013,0),0))</f>
      </c>
      <c r="BR31">
        <f ca="1">IF(OR($AQ31=0,AD$9=""),0,IFERROR(MATCH($AR31&amp;"|"&amp;TEXT(AD$9,"yyyymmdd"),'Controle de reservas'!$T$14:$T$2013,0),0))</f>
      </c>
      <c r="BS31">
        <f ca="1">IF(OR($AQ31=0,AE$9=""),0,IFERROR(MATCH($AR31&amp;"|"&amp;TEXT(AE$9,"yyyymmdd"),'Controle de reservas'!$T$14:$T$2013,0),0))</f>
      </c>
      <c r="BT31">
        <f ca="1">IF(OR($AQ31=0,AF$9=""),0,IFERROR(MATCH($AR31&amp;"|"&amp;TEXT(AF$9,"yyyymmdd"),'Controle de reservas'!$T$14:$T$2013,0),0))</f>
      </c>
      <c r="BU31">
        <f ca="1">IF(OR($AQ31=0,AG$9=""),0,IFERROR(MATCH($AR31&amp;"|"&amp;TEXT(AG$9,"yyyymmdd"),'Controle de reservas'!$T$14:$T$2013,0),0))</f>
      </c>
      <c r="BV31">
        <f ca="1">IF(OR($AQ31=0,AH$9=""),0,IFERROR(MATCH($AR31&amp;"|"&amp;TEXT(AH$9,"yyyymmdd"),'Controle de reservas'!$T$14:$T$2013,0),0))</f>
      </c>
      <c r="BW31">
        <f ca="1">IF(OR($AQ31=0,AI$9=""),0,IFERROR(MATCH($AR31&amp;"|"&amp;TEXT(AI$9,"yyyymmdd"),'Controle de reservas'!$T$14:$T$2013,0),0))</f>
      </c>
      <c r="BX31">
        <f ca="1">IF(OR($AQ31=0,AJ$9=""),0,IFERROR(MATCH($AR31&amp;"|"&amp;TEXT(AJ$9,"yyyymmdd"),'Controle de reservas'!$T$14:$T$2013,0),0))</f>
      </c>
      <c r="BY31">
        <f ca="1">IF(OR($AQ31=0,AK$9=""),0,IFERROR(MATCH($AR31&amp;"|"&amp;TEXT(AK$9,"yyyymmdd"),'Controle de reservas'!$T$14:$T$2013,0),0))</f>
      </c>
    </row>
    <row r="32" spans="1:77" ht="105" customHeight="1" x14ac:dyDescent="0.25">
      <c r="A32" s="14">
        <f ca="1">IF($AQ32=0,"",INDEX('Controle de reservas'!$A$14:$A$2013,$AQ32))</f>
      </c>
      <c r="B32" s="14">
        <f ca="1">IF($AQ32=0,"",INDEX('Controle de reservas'!$B$14:$B$2013,$AQ32))</f>
      </c>
      <c r="C32" s="14">
        <f ca="1">IF($AQ32=0,"",INDEX('Controle de reservas'!$C$14:$C$2013,$AQ32))</f>
      </c>
      <c r="D32" s="14">
        <f ca="1">IF($AQ32=0,"",INDEX('Controle de reservas'!$D$14:$D$2013,$AQ32))</f>
      </c>
      <c r="E32" s="14">
        <f ca="1">IF($AQ32=0,"",INDEX('Controle de reservas'!$E$14:$E$2013,$AQ32))</f>
      </c>
      <c r="F32" s="14">
        <f ca="1">IF($AQ32=0,"",INDEX('Controle de reservas'!$F$14:$F$2013,$AQ32))</f>
      </c>
      <c r="G32" s="15">
        <f ca="1">IF(OR($AQ32=0,G$9="",G$9&lt;$AS32,AND($AT32&lt;&gt;"",G$9&gt;$AT32)),"",IF(AU32=0,"—",IF(INDEX('Controle de reservas'!$P$14:$P$2013,AU32)="DUPLICIDADE NO DIA","CONFLITO"&amp;IF(INDEX('Controle de reservas'!$M$14:$M$2013,AU32)&lt;&gt;"",CHAR(10)&amp;INDEX('Controle de reservas'!$M$14:$M$2013,AU32),"")&amp;IF(INDEX('Controle de reservas'!$N$14:$N$2013,AU32)&lt;&gt;"",CHAR(10)&amp;"Subst.: "&amp;INDEX('Controle de reservas'!$N$14:$N$2013,AU32),"")&amp;IF(AND(ISNUMBER(INDEX('Controle de reservas'!$I$14:$I$2013,AU32)),INDEX('Controle de reservas'!$I$14:$I$2013,AU32)&gt;0,INDEX('Controle de reservas'!$K$14:$K$2013,AU32)&gt;INDEX('Controle de reservas'!$I$14:$I$2013,AU32)),CHAR(10)&amp;"DIVERGÊNCIA DE DATAS",""),IF(INDEX('Controle de reservas'!$L$14:$L$2013,AU32)="Em cobertura","COV",IF(INDEX('Controle de reservas'!$L$14:$L$2013,AU32)="Disponível","DISP",IF(INDEX('Controle de reservas'!$L$14:$L$2013,AU32)="Não utilizado","NU",IF(INDEX('Controle de reservas'!$L$14:$L$2013,AU32)="Folga","F",IF(INDEX('Controle de reservas'!$L$14:$L$2013,AU32)="Ocorrência","O",IF(INDEX('Controle de reservas'!$L$14:$L$2013,AU32)="Programado","PROG",IF(INDEX('Controle de reservas'!$L$14:$L$2013,AU32)="Disponível no posto","DP","SEM SITUAÇÃO")))))))&amp;IF(INDEX('Controle de reservas'!$M$14:$M$2013,AU32)&lt;&gt;"",CHAR(10)&amp;INDEX('Controle de reservas'!$M$14:$M$2013,AU32),IF(OR(INDEX('Controle de reservas'!$L$14:$L$2013,AU32)="Em cobertura",INDEX('Controle de reservas'!$L$14:$L$2013,AU32)="Programado"),CHAR(10)&amp;"SEM LOCAL",""))&amp;IF(INDEX('Controle de reservas'!$N$14:$N$2013,AU32)&lt;&gt;"",CHAR(10)&amp;"Subst.: "&amp;INDEX('Controle de reservas'!$N$14:$N$2013,AU32),"")&amp;IF(AND(ISNUMBER(INDEX('Controle de reservas'!$I$14:$I$2013,AU32)),INDEX('Controle de reservas'!$I$14:$I$2013,AU32)&gt;0,INDEX('Controle de reservas'!$K$14:$K$2013,AU32)&gt;INDEX('Controle de reservas'!$I$14:$I$2013,AU32)),CHAR(10)&amp;"DIVERGÊNCIA DE DATAS","")&amp;IF(INDEX('Controle de reservas'!$P$14:$P$2013,AU32)&lt;&gt;"OK"," !",""))))</f>
      </c>
      <c r="H32" s="15">
        <f ca="1">IF(OR($AQ32=0,H$9="",H$9&lt;$AS32,AND($AT32&lt;&gt;"",H$9&gt;$AT32)),"",IF(AV32=0,"—",IF(INDEX('Controle de reservas'!$P$14:$P$2013,AV32)="DUPLICIDADE NO DIA","CONFLITO"&amp;IF(INDEX('Controle de reservas'!$M$14:$M$2013,AV32)&lt;&gt;"",CHAR(10)&amp;INDEX('Controle de reservas'!$M$14:$M$2013,AV32),"")&amp;IF(INDEX('Controle de reservas'!$N$14:$N$2013,AV32)&lt;&gt;"",CHAR(10)&amp;"Subst.: "&amp;INDEX('Controle de reservas'!$N$14:$N$2013,AV32),"")&amp;IF(AND(ISNUMBER(INDEX('Controle de reservas'!$I$14:$I$2013,AV32)),INDEX('Controle de reservas'!$I$14:$I$2013,AV32)&gt;0,INDEX('Controle de reservas'!$K$14:$K$2013,AV32)&gt;INDEX('Controle de reservas'!$I$14:$I$2013,AV32)),CHAR(10)&amp;"DIVERGÊNCIA DE DATAS",""),IF(INDEX('Controle de reservas'!$L$14:$L$2013,AV32)="Em cobertura","COV",IF(INDEX('Controle de reservas'!$L$14:$L$2013,AV32)="Disponível","DISP",IF(INDEX('Controle de reservas'!$L$14:$L$2013,AV32)="Não utilizado","NU",IF(INDEX('Controle de reservas'!$L$14:$L$2013,AV32)="Folga","F",IF(INDEX('Controle de reservas'!$L$14:$L$2013,AV32)="Ocorrência","O",IF(INDEX('Controle de reservas'!$L$14:$L$2013,AV32)="Programado","PROG",IF(INDEX('Controle de reservas'!$L$14:$L$2013,AV32)="Disponível no posto","DP","SEM SITUAÇÃO")))))))&amp;IF(INDEX('Controle de reservas'!$M$14:$M$2013,AV32)&lt;&gt;"",CHAR(10)&amp;INDEX('Controle de reservas'!$M$14:$M$2013,AV32),IF(OR(INDEX('Controle de reservas'!$L$14:$L$2013,AV32)="Em cobertura",INDEX('Controle de reservas'!$L$14:$L$2013,AV32)="Programado"),CHAR(10)&amp;"SEM LOCAL",""))&amp;IF(INDEX('Controle de reservas'!$N$14:$N$2013,AV32)&lt;&gt;"",CHAR(10)&amp;"Subst.: "&amp;INDEX('Controle de reservas'!$N$14:$N$2013,AV32),"")&amp;IF(AND(ISNUMBER(INDEX('Controle de reservas'!$I$14:$I$2013,AV32)),INDEX('Controle de reservas'!$I$14:$I$2013,AV32)&gt;0,INDEX('Controle de reservas'!$K$14:$K$2013,AV32)&gt;INDEX('Controle de reservas'!$I$14:$I$2013,AV32)),CHAR(10)&amp;"DIVERGÊNCIA DE DATAS","")&amp;IF(INDEX('Controle de reservas'!$P$14:$P$2013,AV32)&lt;&gt;"OK"," !",""))))</f>
      </c>
      <c r="I32" s="15">
        <f ca="1">IF(OR($AQ32=0,I$9="",I$9&lt;$AS32,AND($AT32&lt;&gt;"",I$9&gt;$AT32)),"",IF(AW32=0,"—",IF(INDEX('Controle de reservas'!$P$14:$P$2013,AW32)="DUPLICIDADE NO DIA","CONFLITO"&amp;IF(INDEX('Controle de reservas'!$M$14:$M$2013,AW32)&lt;&gt;"",CHAR(10)&amp;INDEX('Controle de reservas'!$M$14:$M$2013,AW32),"")&amp;IF(INDEX('Controle de reservas'!$N$14:$N$2013,AW32)&lt;&gt;"",CHAR(10)&amp;"Subst.: "&amp;INDEX('Controle de reservas'!$N$14:$N$2013,AW32),"")&amp;IF(AND(ISNUMBER(INDEX('Controle de reservas'!$I$14:$I$2013,AW32)),INDEX('Controle de reservas'!$I$14:$I$2013,AW32)&gt;0,INDEX('Controle de reservas'!$K$14:$K$2013,AW32)&gt;INDEX('Controle de reservas'!$I$14:$I$2013,AW32)),CHAR(10)&amp;"DIVERGÊNCIA DE DATAS",""),IF(INDEX('Controle de reservas'!$L$14:$L$2013,AW32)="Em cobertura","COV",IF(INDEX('Controle de reservas'!$L$14:$L$2013,AW32)="Disponível","DISP",IF(INDEX('Controle de reservas'!$L$14:$L$2013,AW32)="Não utilizado","NU",IF(INDEX('Controle de reservas'!$L$14:$L$2013,AW32)="Folga","F",IF(INDEX('Controle de reservas'!$L$14:$L$2013,AW32)="Ocorrência","O",IF(INDEX('Controle de reservas'!$L$14:$L$2013,AW32)="Programado","PROG",IF(INDEX('Controle de reservas'!$L$14:$L$2013,AW32)="Disponível no posto","DP","SEM SITUAÇÃO")))))))&amp;IF(INDEX('Controle de reservas'!$M$14:$M$2013,AW32)&lt;&gt;"",CHAR(10)&amp;INDEX('Controle de reservas'!$M$14:$M$2013,AW32),IF(OR(INDEX('Controle de reservas'!$L$14:$L$2013,AW32)="Em cobertura",INDEX('Controle de reservas'!$L$14:$L$2013,AW32)="Programado"),CHAR(10)&amp;"SEM LOCAL",""))&amp;IF(INDEX('Controle de reservas'!$N$14:$N$2013,AW32)&lt;&gt;"",CHAR(10)&amp;"Subst.: "&amp;INDEX('Controle de reservas'!$N$14:$N$2013,AW32),"")&amp;IF(AND(ISNUMBER(INDEX('Controle de reservas'!$I$14:$I$2013,AW32)),INDEX('Controle de reservas'!$I$14:$I$2013,AW32)&gt;0,INDEX('Controle de reservas'!$K$14:$K$2013,AW32)&gt;INDEX('Controle de reservas'!$I$14:$I$2013,AW32)),CHAR(10)&amp;"DIVERGÊNCIA DE DATAS","")&amp;IF(INDEX('Controle de reservas'!$P$14:$P$2013,AW32)&lt;&gt;"OK"," !",""))))</f>
      </c>
      <c r="J32" s="15">
        <f ca="1">IF(OR($AQ32=0,J$9="",J$9&lt;$AS32,AND($AT32&lt;&gt;"",J$9&gt;$AT32)),"",IF(AX32=0,"—",IF(INDEX('Controle de reservas'!$P$14:$P$2013,AX32)="DUPLICIDADE NO DIA","CONFLITO"&amp;IF(INDEX('Controle de reservas'!$M$14:$M$2013,AX32)&lt;&gt;"",CHAR(10)&amp;INDEX('Controle de reservas'!$M$14:$M$2013,AX32),"")&amp;IF(INDEX('Controle de reservas'!$N$14:$N$2013,AX32)&lt;&gt;"",CHAR(10)&amp;"Subst.: "&amp;INDEX('Controle de reservas'!$N$14:$N$2013,AX32),"")&amp;IF(AND(ISNUMBER(INDEX('Controle de reservas'!$I$14:$I$2013,AX32)),INDEX('Controle de reservas'!$I$14:$I$2013,AX32)&gt;0,INDEX('Controle de reservas'!$K$14:$K$2013,AX32)&gt;INDEX('Controle de reservas'!$I$14:$I$2013,AX32)),CHAR(10)&amp;"DIVERGÊNCIA DE DATAS",""),IF(INDEX('Controle de reservas'!$L$14:$L$2013,AX32)="Em cobertura","COV",IF(INDEX('Controle de reservas'!$L$14:$L$2013,AX32)="Disponível","DISP",IF(INDEX('Controle de reservas'!$L$14:$L$2013,AX32)="Não utilizado","NU",IF(INDEX('Controle de reservas'!$L$14:$L$2013,AX32)="Folga","F",IF(INDEX('Controle de reservas'!$L$14:$L$2013,AX32)="Ocorrência","O",IF(INDEX('Controle de reservas'!$L$14:$L$2013,AX32)="Programado","PROG",IF(INDEX('Controle de reservas'!$L$14:$L$2013,AX32)="Disponível no posto","DP","SEM SITUAÇÃO")))))))&amp;IF(INDEX('Controle de reservas'!$M$14:$M$2013,AX32)&lt;&gt;"",CHAR(10)&amp;INDEX('Controle de reservas'!$M$14:$M$2013,AX32),IF(OR(INDEX('Controle de reservas'!$L$14:$L$2013,AX32)="Em cobertura",INDEX('Controle de reservas'!$L$14:$L$2013,AX32)="Programado"),CHAR(10)&amp;"SEM LOCAL",""))&amp;IF(INDEX('Controle de reservas'!$N$14:$N$2013,AX32)&lt;&gt;"",CHAR(10)&amp;"Subst.: "&amp;INDEX('Controle de reservas'!$N$14:$N$2013,AX32),"")&amp;IF(AND(ISNUMBER(INDEX('Controle de reservas'!$I$14:$I$2013,AX32)),INDEX('Controle de reservas'!$I$14:$I$2013,AX32)&gt;0,INDEX('Controle de reservas'!$K$14:$K$2013,AX32)&gt;INDEX('Controle de reservas'!$I$14:$I$2013,AX32)),CHAR(10)&amp;"DIVERGÊNCIA DE DATAS","")&amp;IF(INDEX('Controle de reservas'!$P$14:$P$2013,AX32)&lt;&gt;"OK"," !",""))))</f>
      </c>
      <c r="K32" s="15">
        <f ca="1">IF(OR($AQ32=0,K$9="",K$9&lt;$AS32,AND($AT32&lt;&gt;"",K$9&gt;$AT32)),"",IF(AY32=0,"—",IF(INDEX('Controle de reservas'!$P$14:$P$2013,AY32)="DUPLICIDADE NO DIA","CONFLITO"&amp;IF(INDEX('Controle de reservas'!$M$14:$M$2013,AY32)&lt;&gt;"",CHAR(10)&amp;INDEX('Controle de reservas'!$M$14:$M$2013,AY32),"")&amp;IF(INDEX('Controle de reservas'!$N$14:$N$2013,AY32)&lt;&gt;"",CHAR(10)&amp;"Subst.: "&amp;INDEX('Controle de reservas'!$N$14:$N$2013,AY32),"")&amp;IF(AND(ISNUMBER(INDEX('Controle de reservas'!$I$14:$I$2013,AY32)),INDEX('Controle de reservas'!$I$14:$I$2013,AY32)&gt;0,INDEX('Controle de reservas'!$K$14:$K$2013,AY32)&gt;INDEX('Controle de reservas'!$I$14:$I$2013,AY32)),CHAR(10)&amp;"DIVERGÊNCIA DE DATAS",""),IF(INDEX('Controle de reservas'!$L$14:$L$2013,AY32)="Em cobertura","COV",IF(INDEX('Controle de reservas'!$L$14:$L$2013,AY32)="Disponível","DISP",IF(INDEX('Controle de reservas'!$L$14:$L$2013,AY32)="Não utilizado","NU",IF(INDEX('Controle de reservas'!$L$14:$L$2013,AY32)="Folga","F",IF(INDEX('Controle de reservas'!$L$14:$L$2013,AY32)="Ocorrência","O",IF(INDEX('Controle de reservas'!$L$14:$L$2013,AY32)="Programado","PROG",IF(INDEX('Controle de reservas'!$L$14:$L$2013,AY32)="Disponível no posto","DP","SEM SITUAÇÃO")))))))&amp;IF(INDEX('Controle de reservas'!$M$14:$M$2013,AY32)&lt;&gt;"",CHAR(10)&amp;INDEX('Controle de reservas'!$M$14:$M$2013,AY32),IF(OR(INDEX('Controle de reservas'!$L$14:$L$2013,AY32)="Em cobertura",INDEX('Controle de reservas'!$L$14:$L$2013,AY32)="Programado"),CHAR(10)&amp;"SEM LOCAL",""))&amp;IF(INDEX('Controle de reservas'!$N$14:$N$2013,AY32)&lt;&gt;"",CHAR(10)&amp;"Subst.: "&amp;INDEX('Controle de reservas'!$N$14:$N$2013,AY32),"")&amp;IF(AND(ISNUMBER(INDEX('Controle de reservas'!$I$14:$I$2013,AY32)),INDEX('Controle de reservas'!$I$14:$I$2013,AY32)&gt;0,INDEX('Controle de reservas'!$K$14:$K$2013,AY32)&gt;INDEX('Controle de reservas'!$I$14:$I$2013,AY32)),CHAR(10)&amp;"DIVERGÊNCIA DE DATAS","")&amp;IF(INDEX('Controle de reservas'!$P$14:$P$2013,AY32)&lt;&gt;"OK"," !",""))))</f>
      </c>
      <c r="L32" s="15">
        <f ca="1">IF(OR($AQ32=0,L$9="",L$9&lt;$AS32,AND($AT32&lt;&gt;"",L$9&gt;$AT32)),"",IF(AZ32=0,"—",IF(INDEX('Controle de reservas'!$P$14:$P$2013,AZ32)="DUPLICIDADE NO DIA","CONFLITO"&amp;IF(INDEX('Controle de reservas'!$M$14:$M$2013,AZ32)&lt;&gt;"",CHAR(10)&amp;INDEX('Controle de reservas'!$M$14:$M$2013,AZ32),"")&amp;IF(INDEX('Controle de reservas'!$N$14:$N$2013,AZ32)&lt;&gt;"",CHAR(10)&amp;"Subst.: "&amp;INDEX('Controle de reservas'!$N$14:$N$2013,AZ32),"")&amp;IF(AND(ISNUMBER(INDEX('Controle de reservas'!$I$14:$I$2013,AZ32)),INDEX('Controle de reservas'!$I$14:$I$2013,AZ32)&gt;0,INDEX('Controle de reservas'!$K$14:$K$2013,AZ32)&gt;INDEX('Controle de reservas'!$I$14:$I$2013,AZ32)),CHAR(10)&amp;"DIVERGÊNCIA DE DATAS",""),IF(INDEX('Controle de reservas'!$L$14:$L$2013,AZ32)="Em cobertura","COV",IF(INDEX('Controle de reservas'!$L$14:$L$2013,AZ32)="Disponível","DISP",IF(INDEX('Controle de reservas'!$L$14:$L$2013,AZ32)="Não utilizado","NU",IF(INDEX('Controle de reservas'!$L$14:$L$2013,AZ32)="Folga","F",IF(INDEX('Controle de reservas'!$L$14:$L$2013,AZ32)="Ocorrência","O",IF(INDEX('Controle de reservas'!$L$14:$L$2013,AZ32)="Programado","PROG",IF(INDEX('Controle de reservas'!$L$14:$L$2013,AZ32)="Disponível no posto","DP","SEM SITUAÇÃO")))))))&amp;IF(INDEX('Controle de reservas'!$M$14:$M$2013,AZ32)&lt;&gt;"",CHAR(10)&amp;INDEX('Controle de reservas'!$M$14:$M$2013,AZ32),IF(OR(INDEX('Controle de reservas'!$L$14:$L$2013,AZ32)="Em cobertura",INDEX('Controle de reservas'!$L$14:$L$2013,AZ32)="Programado"),CHAR(10)&amp;"SEM LOCAL",""))&amp;IF(INDEX('Controle de reservas'!$N$14:$N$2013,AZ32)&lt;&gt;"",CHAR(10)&amp;"Subst.: "&amp;INDEX('Controle de reservas'!$N$14:$N$2013,AZ32),"")&amp;IF(AND(ISNUMBER(INDEX('Controle de reservas'!$I$14:$I$2013,AZ32)),INDEX('Controle de reservas'!$I$14:$I$2013,AZ32)&gt;0,INDEX('Controle de reservas'!$K$14:$K$2013,AZ32)&gt;INDEX('Controle de reservas'!$I$14:$I$2013,AZ32)),CHAR(10)&amp;"DIVERGÊNCIA DE DATAS","")&amp;IF(INDEX('Controle de reservas'!$P$14:$P$2013,AZ32)&lt;&gt;"OK"," !",""))))</f>
      </c>
      <c r="M32" s="15">
        <f ca="1">IF(OR($AQ32=0,M$9="",M$9&lt;$AS32,AND($AT32&lt;&gt;"",M$9&gt;$AT32)),"",IF(BA32=0,"—",IF(INDEX('Controle de reservas'!$P$14:$P$2013,BA32)="DUPLICIDADE NO DIA","CONFLITO"&amp;IF(INDEX('Controle de reservas'!$M$14:$M$2013,BA32)&lt;&gt;"",CHAR(10)&amp;INDEX('Controle de reservas'!$M$14:$M$2013,BA32),"")&amp;IF(INDEX('Controle de reservas'!$N$14:$N$2013,BA32)&lt;&gt;"",CHAR(10)&amp;"Subst.: "&amp;INDEX('Controle de reservas'!$N$14:$N$2013,BA32),"")&amp;IF(AND(ISNUMBER(INDEX('Controle de reservas'!$I$14:$I$2013,BA32)),INDEX('Controle de reservas'!$I$14:$I$2013,BA32)&gt;0,INDEX('Controle de reservas'!$K$14:$K$2013,BA32)&gt;INDEX('Controle de reservas'!$I$14:$I$2013,BA32)),CHAR(10)&amp;"DIVERGÊNCIA DE DATAS",""),IF(INDEX('Controle de reservas'!$L$14:$L$2013,BA32)="Em cobertura","COV",IF(INDEX('Controle de reservas'!$L$14:$L$2013,BA32)="Disponível","DISP",IF(INDEX('Controle de reservas'!$L$14:$L$2013,BA32)="Não utilizado","NU",IF(INDEX('Controle de reservas'!$L$14:$L$2013,BA32)="Folga","F",IF(INDEX('Controle de reservas'!$L$14:$L$2013,BA32)="Ocorrência","O",IF(INDEX('Controle de reservas'!$L$14:$L$2013,BA32)="Programado","PROG",IF(INDEX('Controle de reservas'!$L$14:$L$2013,BA32)="Disponível no posto","DP","SEM SITUAÇÃO")))))))&amp;IF(INDEX('Controle de reservas'!$M$14:$M$2013,BA32)&lt;&gt;"",CHAR(10)&amp;INDEX('Controle de reservas'!$M$14:$M$2013,BA32),IF(OR(INDEX('Controle de reservas'!$L$14:$L$2013,BA32)="Em cobertura",INDEX('Controle de reservas'!$L$14:$L$2013,BA32)="Programado"),CHAR(10)&amp;"SEM LOCAL",""))&amp;IF(INDEX('Controle de reservas'!$N$14:$N$2013,BA32)&lt;&gt;"",CHAR(10)&amp;"Subst.: "&amp;INDEX('Controle de reservas'!$N$14:$N$2013,BA32),"")&amp;IF(AND(ISNUMBER(INDEX('Controle de reservas'!$I$14:$I$2013,BA32)),INDEX('Controle de reservas'!$I$14:$I$2013,BA32)&gt;0,INDEX('Controle de reservas'!$K$14:$K$2013,BA32)&gt;INDEX('Controle de reservas'!$I$14:$I$2013,BA32)),CHAR(10)&amp;"DIVERGÊNCIA DE DATAS","")&amp;IF(INDEX('Controle de reservas'!$P$14:$P$2013,BA32)&lt;&gt;"OK"," !",""))))</f>
      </c>
      <c r="N32" s="15">
        <f ca="1">IF(OR($AQ32=0,N$9="",N$9&lt;$AS32,AND($AT32&lt;&gt;"",N$9&gt;$AT32)),"",IF(BB32=0,"—",IF(INDEX('Controle de reservas'!$P$14:$P$2013,BB32)="DUPLICIDADE NO DIA","CONFLITO"&amp;IF(INDEX('Controle de reservas'!$M$14:$M$2013,BB32)&lt;&gt;"",CHAR(10)&amp;INDEX('Controle de reservas'!$M$14:$M$2013,BB32),"")&amp;IF(INDEX('Controle de reservas'!$N$14:$N$2013,BB32)&lt;&gt;"",CHAR(10)&amp;"Subst.: "&amp;INDEX('Controle de reservas'!$N$14:$N$2013,BB32),"")&amp;IF(AND(ISNUMBER(INDEX('Controle de reservas'!$I$14:$I$2013,BB32)),INDEX('Controle de reservas'!$I$14:$I$2013,BB32)&gt;0,INDEX('Controle de reservas'!$K$14:$K$2013,BB32)&gt;INDEX('Controle de reservas'!$I$14:$I$2013,BB32)),CHAR(10)&amp;"DIVERGÊNCIA DE DATAS",""),IF(INDEX('Controle de reservas'!$L$14:$L$2013,BB32)="Em cobertura","COV",IF(INDEX('Controle de reservas'!$L$14:$L$2013,BB32)="Disponível","DISP",IF(INDEX('Controle de reservas'!$L$14:$L$2013,BB32)="Não utilizado","NU",IF(INDEX('Controle de reservas'!$L$14:$L$2013,BB32)="Folga","F",IF(INDEX('Controle de reservas'!$L$14:$L$2013,BB32)="Ocorrência","O",IF(INDEX('Controle de reservas'!$L$14:$L$2013,BB32)="Programado","PROG",IF(INDEX('Controle de reservas'!$L$14:$L$2013,BB32)="Disponível no posto","DP","SEM SITUAÇÃO")))))))&amp;IF(INDEX('Controle de reservas'!$M$14:$M$2013,BB32)&lt;&gt;"",CHAR(10)&amp;INDEX('Controle de reservas'!$M$14:$M$2013,BB32),IF(OR(INDEX('Controle de reservas'!$L$14:$L$2013,BB32)="Em cobertura",INDEX('Controle de reservas'!$L$14:$L$2013,BB32)="Programado"),CHAR(10)&amp;"SEM LOCAL",""))&amp;IF(INDEX('Controle de reservas'!$N$14:$N$2013,BB32)&lt;&gt;"",CHAR(10)&amp;"Subst.: "&amp;INDEX('Controle de reservas'!$N$14:$N$2013,BB32),"")&amp;IF(AND(ISNUMBER(INDEX('Controle de reservas'!$I$14:$I$2013,BB32)),INDEX('Controle de reservas'!$I$14:$I$2013,BB32)&gt;0,INDEX('Controle de reservas'!$K$14:$K$2013,BB32)&gt;INDEX('Controle de reservas'!$I$14:$I$2013,BB32)),CHAR(10)&amp;"DIVERGÊNCIA DE DATAS","")&amp;IF(INDEX('Controle de reservas'!$P$14:$P$2013,BB32)&lt;&gt;"OK"," !",""))))</f>
      </c>
      <c r="O32" s="15">
        <f ca="1">IF(OR($AQ32=0,O$9="",O$9&lt;$AS32,AND($AT32&lt;&gt;"",O$9&gt;$AT32)),"",IF(BC32=0,"—",IF(INDEX('Controle de reservas'!$P$14:$P$2013,BC32)="DUPLICIDADE NO DIA","CONFLITO"&amp;IF(INDEX('Controle de reservas'!$M$14:$M$2013,BC32)&lt;&gt;"",CHAR(10)&amp;INDEX('Controle de reservas'!$M$14:$M$2013,BC32),"")&amp;IF(INDEX('Controle de reservas'!$N$14:$N$2013,BC32)&lt;&gt;"",CHAR(10)&amp;"Subst.: "&amp;INDEX('Controle de reservas'!$N$14:$N$2013,BC32),"")&amp;IF(AND(ISNUMBER(INDEX('Controle de reservas'!$I$14:$I$2013,BC32)),INDEX('Controle de reservas'!$I$14:$I$2013,BC32)&gt;0,INDEX('Controle de reservas'!$K$14:$K$2013,BC32)&gt;INDEX('Controle de reservas'!$I$14:$I$2013,BC32)),CHAR(10)&amp;"DIVERGÊNCIA DE DATAS",""),IF(INDEX('Controle de reservas'!$L$14:$L$2013,BC32)="Em cobertura","COV",IF(INDEX('Controle de reservas'!$L$14:$L$2013,BC32)="Disponível","DISP",IF(INDEX('Controle de reservas'!$L$14:$L$2013,BC32)="Não utilizado","NU",IF(INDEX('Controle de reservas'!$L$14:$L$2013,BC32)="Folga","F",IF(INDEX('Controle de reservas'!$L$14:$L$2013,BC32)="Ocorrência","O",IF(INDEX('Controle de reservas'!$L$14:$L$2013,BC32)="Programado","PROG",IF(INDEX('Controle de reservas'!$L$14:$L$2013,BC32)="Disponível no posto","DP","SEM SITUAÇÃO")))))))&amp;IF(INDEX('Controle de reservas'!$M$14:$M$2013,BC32)&lt;&gt;"",CHAR(10)&amp;INDEX('Controle de reservas'!$M$14:$M$2013,BC32),IF(OR(INDEX('Controle de reservas'!$L$14:$L$2013,BC32)="Em cobertura",INDEX('Controle de reservas'!$L$14:$L$2013,BC32)="Programado"),CHAR(10)&amp;"SEM LOCAL",""))&amp;IF(INDEX('Controle de reservas'!$N$14:$N$2013,BC32)&lt;&gt;"",CHAR(10)&amp;"Subst.: "&amp;INDEX('Controle de reservas'!$N$14:$N$2013,BC32),"")&amp;IF(AND(ISNUMBER(INDEX('Controle de reservas'!$I$14:$I$2013,BC32)),INDEX('Controle de reservas'!$I$14:$I$2013,BC32)&gt;0,INDEX('Controle de reservas'!$K$14:$K$2013,BC32)&gt;INDEX('Controle de reservas'!$I$14:$I$2013,BC32)),CHAR(10)&amp;"DIVERGÊNCIA DE DATAS","")&amp;IF(INDEX('Controle de reservas'!$P$14:$P$2013,BC32)&lt;&gt;"OK"," !",""))))</f>
      </c>
      <c r="P32" s="15">
        <f ca="1">IF(OR($AQ32=0,P$9="",P$9&lt;$AS32,AND($AT32&lt;&gt;"",P$9&gt;$AT32)),"",IF(BD32=0,"—",IF(INDEX('Controle de reservas'!$P$14:$P$2013,BD32)="DUPLICIDADE NO DIA","CONFLITO"&amp;IF(INDEX('Controle de reservas'!$M$14:$M$2013,BD32)&lt;&gt;"",CHAR(10)&amp;INDEX('Controle de reservas'!$M$14:$M$2013,BD32),"")&amp;IF(INDEX('Controle de reservas'!$N$14:$N$2013,BD32)&lt;&gt;"",CHAR(10)&amp;"Subst.: "&amp;INDEX('Controle de reservas'!$N$14:$N$2013,BD32),"")&amp;IF(AND(ISNUMBER(INDEX('Controle de reservas'!$I$14:$I$2013,BD32)),INDEX('Controle de reservas'!$I$14:$I$2013,BD32)&gt;0,INDEX('Controle de reservas'!$K$14:$K$2013,BD32)&gt;INDEX('Controle de reservas'!$I$14:$I$2013,BD32)),CHAR(10)&amp;"DIVERGÊNCIA DE DATAS",""),IF(INDEX('Controle de reservas'!$L$14:$L$2013,BD32)="Em cobertura","COV",IF(INDEX('Controle de reservas'!$L$14:$L$2013,BD32)="Disponível","DISP",IF(INDEX('Controle de reservas'!$L$14:$L$2013,BD32)="Não utilizado","NU",IF(INDEX('Controle de reservas'!$L$14:$L$2013,BD32)="Folga","F",IF(INDEX('Controle de reservas'!$L$14:$L$2013,BD32)="Ocorrência","O",IF(INDEX('Controle de reservas'!$L$14:$L$2013,BD32)="Programado","PROG",IF(INDEX('Controle de reservas'!$L$14:$L$2013,BD32)="Disponível no posto","DP","SEM SITUAÇÃO")))))))&amp;IF(INDEX('Controle de reservas'!$M$14:$M$2013,BD32)&lt;&gt;"",CHAR(10)&amp;INDEX('Controle de reservas'!$M$14:$M$2013,BD32),IF(OR(INDEX('Controle de reservas'!$L$14:$L$2013,BD32)="Em cobertura",INDEX('Controle de reservas'!$L$14:$L$2013,BD32)="Programado"),CHAR(10)&amp;"SEM LOCAL",""))&amp;IF(INDEX('Controle de reservas'!$N$14:$N$2013,BD32)&lt;&gt;"",CHAR(10)&amp;"Subst.: "&amp;INDEX('Controle de reservas'!$N$14:$N$2013,BD32),"")&amp;IF(AND(ISNUMBER(INDEX('Controle de reservas'!$I$14:$I$2013,BD32)),INDEX('Controle de reservas'!$I$14:$I$2013,BD32)&gt;0,INDEX('Controle de reservas'!$K$14:$K$2013,BD32)&gt;INDEX('Controle de reservas'!$I$14:$I$2013,BD32)),CHAR(10)&amp;"DIVERGÊNCIA DE DATAS","")&amp;IF(INDEX('Controle de reservas'!$P$14:$P$2013,BD32)&lt;&gt;"OK"," !",""))))</f>
      </c>
      <c r="Q32" s="15">
        <f ca="1">IF(OR($AQ32=0,Q$9="",Q$9&lt;$AS32,AND($AT32&lt;&gt;"",Q$9&gt;$AT32)),"",IF(BE32=0,"—",IF(INDEX('Controle de reservas'!$P$14:$P$2013,BE32)="DUPLICIDADE NO DIA","CONFLITO"&amp;IF(INDEX('Controle de reservas'!$M$14:$M$2013,BE32)&lt;&gt;"",CHAR(10)&amp;INDEX('Controle de reservas'!$M$14:$M$2013,BE32),"")&amp;IF(INDEX('Controle de reservas'!$N$14:$N$2013,BE32)&lt;&gt;"",CHAR(10)&amp;"Subst.: "&amp;INDEX('Controle de reservas'!$N$14:$N$2013,BE32),"")&amp;IF(AND(ISNUMBER(INDEX('Controle de reservas'!$I$14:$I$2013,BE32)),INDEX('Controle de reservas'!$I$14:$I$2013,BE32)&gt;0,INDEX('Controle de reservas'!$K$14:$K$2013,BE32)&gt;INDEX('Controle de reservas'!$I$14:$I$2013,BE32)),CHAR(10)&amp;"DIVERGÊNCIA DE DATAS",""),IF(INDEX('Controle de reservas'!$L$14:$L$2013,BE32)="Em cobertura","COV",IF(INDEX('Controle de reservas'!$L$14:$L$2013,BE32)="Disponível","DISP",IF(INDEX('Controle de reservas'!$L$14:$L$2013,BE32)="Não utilizado","NU",IF(INDEX('Controle de reservas'!$L$14:$L$2013,BE32)="Folga","F",IF(INDEX('Controle de reservas'!$L$14:$L$2013,BE32)="Ocorrência","O",IF(INDEX('Controle de reservas'!$L$14:$L$2013,BE32)="Programado","PROG",IF(INDEX('Controle de reservas'!$L$14:$L$2013,BE32)="Disponível no posto","DP","SEM SITUAÇÃO")))))))&amp;IF(INDEX('Controle de reservas'!$M$14:$M$2013,BE32)&lt;&gt;"",CHAR(10)&amp;INDEX('Controle de reservas'!$M$14:$M$2013,BE32),IF(OR(INDEX('Controle de reservas'!$L$14:$L$2013,BE32)="Em cobertura",INDEX('Controle de reservas'!$L$14:$L$2013,BE32)="Programado"),CHAR(10)&amp;"SEM LOCAL",""))&amp;IF(INDEX('Controle de reservas'!$N$14:$N$2013,BE32)&lt;&gt;"",CHAR(10)&amp;"Subst.: "&amp;INDEX('Controle de reservas'!$N$14:$N$2013,BE32),"")&amp;IF(AND(ISNUMBER(INDEX('Controle de reservas'!$I$14:$I$2013,BE32)),INDEX('Controle de reservas'!$I$14:$I$2013,BE32)&gt;0,INDEX('Controle de reservas'!$K$14:$K$2013,BE32)&gt;INDEX('Controle de reservas'!$I$14:$I$2013,BE32)),CHAR(10)&amp;"DIVERGÊNCIA DE DATAS","")&amp;IF(INDEX('Controle de reservas'!$P$14:$P$2013,BE32)&lt;&gt;"OK"," !",""))))</f>
      </c>
      <c r="R32" s="15">
        <f ca="1">IF(OR($AQ32=0,R$9="",R$9&lt;$AS32,AND($AT32&lt;&gt;"",R$9&gt;$AT32)),"",IF(BF32=0,"—",IF(INDEX('Controle de reservas'!$P$14:$P$2013,BF32)="DUPLICIDADE NO DIA","CONFLITO"&amp;IF(INDEX('Controle de reservas'!$M$14:$M$2013,BF32)&lt;&gt;"",CHAR(10)&amp;INDEX('Controle de reservas'!$M$14:$M$2013,BF32),"")&amp;IF(INDEX('Controle de reservas'!$N$14:$N$2013,BF32)&lt;&gt;"",CHAR(10)&amp;"Subst.: "&amp;INDEX('Controle de reservas'!$N$14:$N$2013,BF32),"")&amp;IF(AND(ISNUMBER(INDEX('Controle de reservas'!$I$14:$I$2013,BF32)),INDEX('Controle de reservas'!$I$14:$I$2013,BF32)&gt;0,INDEX('Controle de reservas'!$K$14:$K$2013,BF32)&gt;INDEX('Controle de reservas'!$I$14:$I$2013,BF32)),CHAR(10)&amp;"DIVERGÊNCIA DE DATAS",""),IF(INDEX('Controle de reservas'!$L$14:$L$2013,BF32)="Em cobertura","COV",IF(INDEX('Controle de reservas'!$L$14:$L$2013,BF32)="Disponível","DISP",IF(INDEX('Controle de reservas'!$L$14:$L$2013,BF32)="Não utilizado","NU",IF(INDEX('Controle de reservas'!$L$14:$L$2013,BF32)="Folga","F",IF(INDEX('Controle de reservas'!$L$14:$L$2013,BF32)="Ocorrência","O",IF(INDEX('Controle de reservas'!$L$14:$L$2013,BF32)="Programado","PROG",IF(INDEX('Controle de reservas'!$L$14:$L$2013,BF32)="Disponível no posto","DP","SEM SITUAÇÃO")))))))&amp;IF(INDEX('Controle de reservas'!$M$14:$M$2013,BF32)&lt;&gt;"",CHAR(10)&amp;INDEX('Controle de reservas'!$M$14:$M$2013,BF32),IF(OR(INDEX('Controle de reservas'!$L$14:$L$2013,BF32)="Em cobertura",INDEX('Controle de reservas'!$L$14:$L$2013,BF32)="Programado"),CHAR(10)&amp;"SEM LOCAL",""))&amp;IF(INDEX('Controle de reservas'!$N$14:$N$2013,BF32)&lt;&gt;"",CHAR(10)&amp;"Subst.: "&amp;INDEX('Controle de reservas'!$N$14:$N$2013,BF32),"")&amp;IF(AND(ISNUMBER(INDEX('Controle de reservas'!$I$14:$I$2013,BF32)),INDEX('Controle de reservas'!$I$14:$I$2013,BF32)&gt;0,INDEX('Controle de reservas'!$K$14:$K$2013,BF32)&gt;INDEX('Controle de reservas'!$I$14:$I$2013,BF32)),CHAR(10)&amp;"DIVERGÊNCIA DE DATAS","")&amp;IF(INDEX('Controle de reservas'!$P$14:$P$2013,BF32)&lt;&gt;"OK"," !",""))))</f>
      </c>
      <c r="S32" s="15">
        <f ca="1">IF(OR($AQ32=0,S$9="",S$9&lt;$AS32,AND($AT32&lt;&gt;"",S$9&gt;$AT32)),"",IF(BG32=0,"—",IF(INDEX('Controle de reservas'!$P$14:$P$2013,BG32)="DUPLICIDADE NO DIA","CONFLITO"&amp;IF(INDEX('Controle de reservas'!$M$14:$M$2013,BG32)&lt;&gt;"",CHAR(10)&amp;INDEX('Controle de reservas'!$M$14:$M$2013,BG32),"")&amp;IF(INDEX('Controle de reservas'!$N$14:$N$2013,BG32)&lt;&gt;"",CHAR(10)&amp;"Subst.: "&amp;INDEX('Controle de reservas'!$N$14:$N$2013,BG32),"")&amp;IF(AND(ISNUMBER(INDEX('Controle de reservas'!$I$14:$I$2013,BG32)),INDEX('Controle de reservas'!$I$14:$I$2013,BG32)&gt;0,INDEX('Controle de reservas'!$K$14:$K$2013,BG32)&gt;INDEX('Controle de reservas'!$I$14:$I$2013,BG32)),CHAR(10)&amp;"DIVERGÊNCIA DE DATAS",""),IF(INDEX('Controle de reservas'!$L$14:$L$2013,BG32)="Em cobertura","COV",IF(INDEX('Controle de reservas'!$L$14:$L$2013,BG32)="Disponível","DISP",IF(INDEX('Controle de reservas'!$L$14:$L$2013,BG32)="Não utilizado","NU",IF(INDEX('Controle de reservas'!$L$14:$L$2013,BG32)="Folga","F",IF(INDEX('Controle de reservas'!$L$14:$L$2013,BG32)="Ocorrência","O",IF(INDEX('Controle de reservas'!$L$14:$L$2013,BG32)="Programado","PROG",IF(INDEX('Controle de reservas'!$L$14:$L$2013,BG32)="Disponível no posto","DP","SEM SITUAÇÃO")))))))&amp;IF(INDEX('Controle de reservas'!$M$14:$M$2013,BG32)&lt;&gt;"",CHAR(10)&amp;INDEX('Controle de reservas'!$M$14:$M$2013,BG32),IF(OR(INDEX('Controle de reservas'!$L$14:$L$2013,BG32)="Em cobertura",INDEX('Controle de reservas'!$L$14:$L$2013,BG32)="Programado"),CHAR(10)&amp;"SEM LOCAL",""))&amp;IF(INDEX('Controle de reservas'!$N$14:$N$2013,BG32)&lt;&gt;"",CHAR(10)&amp;"Subst.: "&amp;INDEX('Controle de reservas'!$N$14:$N$2013,BG32),"")&amp;IF(AND(ISNUMBER(INDEX('Controle de reservas'!$I$14:$I$2013,BG32)),INDEX('Controle de reservas'!$I$14:$I$2013,BG32)&gt;0,INDEX('Controle de reservas'!$K$14:$K$2013,BG32)&gt;INDEX('Controle de reservas'!$I$14:$I$2013,BG32)),CHAR(10)&amp;"DIVERGÊNCIA DE DATAS","")&amp;IF(INDEX('Controle de reservas'!$P$14:$P$2013,BG32)&lt;&gt;"OK"," !",""))))</f>
      </c>
      <c r="T32" s="15">
        <f ca="1">IF(OR($AQ32=0,T$9="",T$9&lt;$AS32,AND($AT32&lt;&gt;"",T$9&gt;$AT32)),"",IF(BH32=0,"—",IF(INDEX('Controle de reservas'!$P$14:$P$2013,BH32)="DUPLICIDADE NO DIA","CONFLITO"&amp;IF(INDEX('Controle de reservas'!$M$14:$M$2013,BH32)&lt;&gt;"",CHAR(10)&amp;INDEX('Controle de reservas'!$M$14:$M$2013,BH32),"")&amp;IF(INDEX('Controle de reservas'!$N$14:$N$2013,BH32)&lt;&gt;"",CHAR(10)&amp;"Subst.: "&amp;INDEX('Controle de reservas'!$N$14:$N$2013,BH32),"")&amp;IF(AND(ISNUMBER(INDEX('Controle de reservas'!$I$14:$I$2013,BH32)),INDEX('Controle de reservas'!$I$14:$I$2013,BH32)&gt;0,INDEX('Controle de reservas'!$K$14:$K$2013,BH32)&gt;INDEX('Controle de reservas'!$I$14:$I$2013,BH32)),CHAR(10)&amp;"DIVERGÊNCIA DE DATAS",""),IF(INDEX('Controle de reservas'!$L$14:$L$2013,BH32)="Em cobertura","COV",IF(INDEX('Controle de reservas'!$L$14:$L$2013,BH32)="Disponível","DISP",IF(INDEX('Controle de reservas'!$L$14:$L$2013,BH32)="Não utilizado","NU",IF(INDEX('Controle de reservas'!$L$14:$L$2013,BH32)="Folga","F",IF(INDEX('Controle de reservas'!$L$14:$L$2013,BH32)="Ocorrência","O",IF(INDEX('Controle de reservas'!$L$14:$L$2013,BH32)="Programado","PROG",IF(INDEX('Controle de reservas'!$L$14:$L$2013,BH32)="Disponível no posto","DP","SEM SITUAÇÃO")))))))&amp;IF(INDEX('Controle de reservas'!$M$14:$M$2013,BH32)&lt;&gt;"",CHAR(10)&amp;INDEX('Controle de reservas'!$M$14:$M$2013,BH32),IF(OR(INDEX('Controle de reservas'!$L$14:$L$2013,BH32)="Em cobertura",INDEX('Controle de reservas'!$L$14:$L$2013,BH32)="Programado"),CHAR(10)&amp;"SEM LOCAL",""))&amp;IF(INDEX('Controle de reservas'!$N$14:$N$2013,BH32)&lt;&gt;"",CHAR(10)&amp;"Subst.: "&amp;INDEX('Controle de reservas'!$N$14:$N$2013,BH32),"")&amp;IF(AND(ISNUMBER(INDEX('Controle de reservas'!$I$14:$I$2013,BH32)),INDEX('Controle de reservas'!$I$14:$I$2013,BH32)&gt;0,INDEX('Controle de reservas'!$K$14:$K$2013,BH32)&gt;INDEX('Controle de reservas'!$I$14:$I$2013,BH32)),CHAR(10)&amp;"DIVERGÊNCIA DE DATAS","")&amp;IF(INDEX('Controle de reservas'!$P$14:$P$2013,BH32)&lt;&gt;"OK"," !",""))))</f>
      </c>
      <c r="U32" s="15">
        <f ca="1">IF(OR($AQ32=0,U$9="",U$9&lt;$AS32,AND($AT32&lt;&gt;"",U$9&gt;$AT32)),"",IF(BI32=0,"—",IF(INDEX('Controle de reservas'!$P$14:$P$2013,BI32)="DUPLICIDADE NO DIA","CONFLITO"&amp;IF(INDEX('Controle de reservas'!$M$14:$M$2013,BI32)&lt;&gt;"",CHAR(10)&amp;INDEX('Controle de reservas'!$M$14:$M$2013,BI32),"")&amp;IF(INDEX('Controle de reservas'!$N$14:$N$2013,BI32)&lt;&gt;"",CHAR(10)&amp;"Subst.: "&amp;INDEX('Controle de reservas'!$N$14:$N$2013,BI32),"")&amp;IF(AND(ISNUMBER(INDEX('Controle de reservas'!$I$14:$I$2013,BI32)),INDEX('Controle de reservas'!$I$14:$I$2013,BI32)&gt;0,INDEX('Controle de reservas'!$K$14:$K$2013,BI32)&gt;INDEX('Controle de reservas'!$I$14:$I$2013,BI32)),CHAR(10)&amp;"DIVERGÊNCIA DE DATAS",""),IF(INDEX('Controle de reservas'!$L$14:$L$2013,BI32)="Em cobertura","COV",IF(INDEX('Controle de reservas'!$L$14:$L$2013,BI32)="Disponível","DISP",IF(INDEX('Controle de reservas'!$L$14:$L$2013,BI32)="Não utilizado","NU",IF(INDEX('Controle de reservas'!$L$14:$L$2013,BI32)="Folga","F",IF(INDEX('Controle de reservas'!$L$14:$L$2013,BI32)="Ocorrência","O",IF(INDEX('Controle de reservas'!$L$14:$L$2013,BI32)="Programado","PROG",IF(INDEX('Controle de reservas'!$L$14:$L$2013,BI32)="Disponível no posto","DP","SEM SITUAÇÃO")))))))&amp;IF(INDEX('Controle de reservas'!$M$14:$M$2013,BI32)&lt;&gt;"",CHAR(10)&amp;INDEX('Controle de reservas'!$M$14:$M$2013,BI32),IF(OR(INDEX('Controle de reservas'!$L$14:$L$2013,BI32)="Em cobertura",INDEX('Controle de reservas'!$L$14:$L$2013,BI32)="Programado"),CHAR(10)&amp;"SEM LOCAL",""))&amp;IF(INDEX('Controle de reservas'!$N$14:$N$2013,BI32)&lt;&gt;"",CHAR(10)&amp;"Subst.: "&amp;INDEX('Controle de reservas'!$N$14:$N$2013,BI32),"")&amp;IF(AND(ISNUMBER(INDEX('Controle de reservas'!$I$14:$I$2013,BI32)),INDEX('Controle de reservas'!$I$14:$I$2013,BI32)&gt;0,INDEX('Controle de reservas'!$K$14:$K$2013,BI32)&gt;INDEX('Controle de reservas'!$I$14:$I$2013,BI32)),CHAR(10)&amp;"DIVERGÊNCIA DE DATAS","")&amp;IF(INDEX('Controle de reservas'!$P$14:$P$2013,BI32)&lt;&gt;"OK"," !",""))))</f>
      </c>
      <c r="V32" s="15">
        <f ca="1">IF(OR($AQ32=0,V$9="",V$9&lt;$AS32,AND($AT32&lt;&gt;"",V$9&gt;$AT32)),"",IF(BJ32=0,"—",IF(INDEX('Controle de reservas'!$P$14:$P$2013,BJ32)="DUPLICIDADE NO DIA","CONFLITO"&amp;IF(INDEX('Controle de reservas'!$M$14:$M$2013,BJ32)&lt;&gt;"",CHAR(10)&amp;INDEX('Controle de reservas'!$M$14:$M$2013,BJ32),"")&amp;IF(INDEX('Controle de reservas'!$N$14:$N$2013,BJ32)&lt;&gt;"",CHAR(10)&amp;"Subst.: "&amp;INDEX('Controle de reservas'!$N$14:$N$2013,BJ32),"")&amp;IF(AND(ISNUMBER(INDEX('Controle de reservas'!$I$14:$I$2013,BJ32)),INDEX('Controle de reservas'!$I$14:$I$2013,BJ32)&gt;0,INDEX('Controle de reservas'!$K$14:$K$2013,BJ32)&gt;INDEX('Controle de reservas'!$I$14:$I$2013,BJ32)),CHAR(10)&amp;"DIVERGÊNCIA DE DATAS",""),IF(INDEX('Controle de reservas'!$L$14:$L$2013,BJ32)="Em cobertura","COV",IF(INDEX('Controle de reservas'!$L$14:$L$2013,BJ32)="Disponível","DISP",IF(INDEX('Controle de reservas'!$L$14:$L$2013,BJ32)="Não utilizado","NU",IF(INDEX('Controle de reservas'!$L$14:$L$2013,BJ32)="Folga","F",IF(INDEX('Controle de reservas'!$L$14:$L$2013,BJ32)="Ocorrência","O",IF(INDEX('Controle de reservas'!$L$14:$L$2013,BJ32)="Programado","PROG",IF(INDEX('Controle de reservas'!$L$14:$L$2013,BJ32)="Disponível no posto","DP","SEM SITUAÇÃO")))))))&amp;IF(INDEX('Controle de reservas'!$M$14:$M$2013,BJ32)&lt;&gt;"",CHAR(10)&amp;INDEX('Controle de reservas'!$M$14:$M$2013,BJ32),IF(OR(INDEX('Controle de reservas'!$L$14:$L$2013,BJ32)="Em cobertura",INDEX('Controle de reservas'!$L$14:$L$2013,BJ32)="Programado"),CHAR(10)&amp;"SEM LOCAL",""))&amp;IF(INDEX('Controle de reservas'!$N$14:$N$2013,BJ32)&lt;&gt;"",CHAR(10)&amp;"Subst.: "&amp;INDEX('Controle de reservas'!$N$14:$N$2013,BJ32),"")&amp;IF(AND(ISNUMBER(INDEX('Controle de reservas'!$I$14:$I$2013,BJ32)),INDEX('Controle de reservas'!$I$14:$I$2013,BJ32)&gt;0,INDEX('Controle de reservas'!$K$14:$K$2013,BJ32)&gt;INDEX('Controle de reservas'!$I$14:$I$2013,BJ32)),CHAR(10)&amp;"DIVERGÊNCIA DE DATAS","")&amp;IF(INDEX('Controle de reservas'!$P$14:$P$2013,BJ32)&lt;&gt;"OK"," !",""))))</f>
      </c>
      <c r="W32" s="15">
        <f ca="1">IF(OR($AQ32=0,W$9="",W$9&lt;$AS32,AND($AT32&lt;&gt;"",W$9&gt;$AT32)),"",IF(BK32=0,"—",IF(INDEX('Controle de reservas'!$P$14:$P$2013,BK32)="DUPLICIDADE NO DIA","CONFLITO"&amp;IF(INDEX('Controle de reservas'!$M$14:$M$2013,BK32)&lt;&gt;"",CHAR(10)&amp;INDEX('Controle de reservas'!$M$14:$M$2013,BK32),"")&amp;IF(INDEX('Controle de reservas'!$N$14:$N$2013,BK32)&lt;&gt;"",CHAR(10)&amp;"Subst.: "&amp;INDEX('Controle de reservas'!$N$14:$N$2013,BK32),"")&amp;IF(AND(ISNUMBER(INDEX('Controle de reservas'!$I$14:$I$2013,BK32)),INDEX('Controle de reservas'!$I$14:$I$2013,BK32)&gt;0,INDEX('Controle de reservas'!$K$14:$K$2013,BK32)&gt;INDEX('Controle de reservas'!$I$14:$I$2013,BK32)),CHAR(10)&amp;"DIVERGÊNCIA DE DATAS",""),IF(INDEX('Controle de reservas'!$L$14:$L$2013,BK32)="Em cobertura","COV",IF(INDEX('Controle de reservas'!$L$14:$L$2013,BK32)="Disponível","DISP",IF(INDEX('Controle de reservas'!$L$14:$L$2013,BK32)="Não utilizado","NU",IF(INDEX('Controle de reservas'!$L$14:$L$2013,BK32)="Folga","F",IF(INDEX('Controle de reservas'!$L$14:$L$2013,BK32)="Ocorrência","O",IF(INDEX('Controle de reservas'!$L$14:$L$2013,BK32)="Programado","PROG",IF(INDEX('Controle de reservas'!$L$14:$L$2013,BK32)="Disponível no posto","DP","SEM SITUAÇÃO")))))))&amp;IF(INDEX('Controle de reservas'!$M$14:$M$2013,BK32)&lt;&gt;"",CHAR(10)&amp;INDEX('Controle de reservas'!$M$14:$M$2013,BK32),IF(OR(INDEX('Controle de reservas'!$L$14:$L$2013,BK32)="Em cobertura",INDEX('Controle de reservas'!$L$14:$L$2013,BK32)="Programado"),CHAR(10)&amp;"SEM LOCAL",""))&amp;IF(INDEX('Controle de reservas'!$N$14:$N$2013,BK32)&lt;&gt;"",CHAR(10)&amp;"Subst.: "&amp;INDEX('Controle de reservas'!$N$14:$N$2013,BK32),"")&amp;IF(AND(ISNUMBER(INDEX('Controle de reservas'!$I$14:$I$2013,BK32)),INDEX('Controle de reservas'!$I$14:$I$2013,BK32)&gt;0,INDEX('Controle de reservas'!$K$14:$K$2013,BK32)&gt;INDEX('Controle de reservas'!$I$14:$I$2013,BK32)),CHAR(10)&amp;"DIVERGÊNCIA DE DATAS","")&amp;IF(INDEX('Controle de reservas'!$P$14:$P$2013,BK32)&lt;&gt;"OK"," !",""))))</f>
      </c>
      <c r="X32" s="15">
        <f ca="1">IF(OR($AQ32=0,X$9="",X$9&lt;$AS32,AND($AT32&lt;&gt;"",X$9&gt;$AT32)),"",IF(BL32=0,"—",IF(INDEX('Controle de reservas'!$P$14:$P$2013,BL32)="DUPLICIDADE NO DIA","CONFLITO"&amp;IF(INDEX('Controle de reservas'!$M$14:$M$2013,BL32)&lt;&gt;"",CHAR(10)&amp;INDEX('Controle de reservas'!$M$14:$M$2013,BL32),"")&amp;IF(INDEX('Controle de reservas'!$N$14:$N$2013,BL32)&lt;&gt;"",CHAR(10)&amp;"Subst.: "&amp;INDEX('Controle de reservas'!$N$14:$N$2013,BL32),"")&amp;IF(AND(ISNUMBER(INDEX('Controle de reservas'!$I$14:$I$2013,BL32)),INDEX('Controle de reservas'!$I$14:$I$2013,BL32)&gt;0,INDEX('Controle de reservas'!$K$14:$K$2013,BL32)&gt;INDEX('Controle de reservas'!$I$14:$I$2013,BL32)),CHAR(10)&amp;"DIVERGÊNCIA DE DATAS",""),IF(INDEX('Controle de reservas'!$L$14:$L$2013,BL32)="Em cobertura","COV",IF(INDEX('Controle de reservas'!$L$14:$L$2013,BL32)="Disponível","DISP",IF(INDEX('Controle de reservas'!$L$14:$L$2013,BL32)="Não utilizado","NU",IF(INDEX('Controle de reservas'!$L$14:$L$2013,BL32)="Folga","F",IF(INDEX('Controle de reservas'!$L$14:$L$2013,BL32)="Ocorrência","O",IF(INDEX('Controle de reservas'!$L$14:$L$2013,BL32)="Programado","PROG",IF(INDEX('Controle de reservas'!$L$14:$L$2013,BL32)="Disponível no posto","DP","SEM SITUAÇÃO")))))))&amp;IF(INDEX('Controle de reservas'!$M$14:$M$2013,BL32)&lt;&gt;"",CHAR(10)&amp;INDEX('Controle de reservas'!$M$14:$M$2013,BL32),IF(OR(INDEX('Controle de reservas'!$L$14:$L$2013,BL32)="Em cobertura",INDEX('Controle de reservas'!$L$14:$L$2013,BL32)="Programado"),CHAR(10)&amp;"SEM LOCAL",""))&amp;IF(INDEX('Controle de reservas'!$N$14:$N$2013,BL32)&lt;&gt;"",CHAR(10)&amp;"Subst.: "&amp;INDEX('Controle de reservas'!$N$14:$N$2013,BL32),"")&amp;IF(AND(ISNUMBER(INDEX('Controle de reservas'!$I$14:$I$2013,BL32)),INDEX('Controle de reservas'!$I$14:$I$2013,BL32)&gt;0,INDEX('Controle de reservas'!$K$14:$K$2013,BL32)&gt;INDEX('Controle de reservas'!$I$14:$I$2013,BL32)),CHAR(10)&amp;"DIVERGÊNCIA DE DATAS","")&amp;IF(INDEX('Controle de reservas'!$P$14:$P$2013,BL32)&lt;&gt;"OK"," !",""))))</f>
      </c>
      <c r="Y32" s="15">
        <f ca="1">IF(OR($AQ32=0,Y$9="",Y$9&lt;$AS32,AND($AT32&lt;&gt;"",Y$9&gt;$AT32)),"",IF(BM32=0,"—",IF(INDEX('Controle de reservas'!$P$14:$P$2013,BM32)="DUPLICIDADE NO DIA","CONFLITO"&amp;IF(INDEX('Controle de reservas'!$M$14:$M$2013,BM32)&lt;&gt;"",CHAR(10)&amp;INDEX('Controle de reservas'!$M$14:$M$2013,BM32),"")&amp;IF(INDEX('Controle de reservas'!$N$14:$N$2013,BM32)&lt;&gt;"",CHAR(10)&amp;"Subst.: "&amp;INDEX('Controle de reservas'!$N$14:$N$2013,BM32),"")&amp;IF(AND(ISNUMBER(INDEX('Controle de reservas'!$I$14:$I$2013,BM32)),INDEX('Controle de reservas'!$I$14:$I$2013,BM32)&gt;0,INDEX('Controle de reservas'!$K$14:$K$2013,BM32)&gt;INDEX('Controle de reservas'!$I$14:$I$2013,BM32)),CHAR(10)&amp;"DIVERGÊNCIA DE DATAS",""),IF(INDEX('Controle de reservas'!$L$14:$L$2013,BM32)="Em cobertura","COV",IF(INDEX('Controle de reservas'!$L$14:$L$2013,BM32)="Disponível","DISP",IF(INDEX('Controle de reservas'!$L$14:$L$2013,BM32)="Não utilizado","NU",IF(INDEX('Controle de reservas'!$L$14:$L$2013,BM32)="Folga","F",IF(INDEX('Controle de reservas'!$L$14:$L$2013,BM32)="Ocorrência","O",IF(INDEX('Controle de reservas'!$L$14:$L$2013,BM32)="Programado","PROG",IF(INDEX('Controle de reservas'!$L$14:$L$2013,BM32)="Disponível no posto","DP","SEM SITUAÇÃO")))))))&amp;IF(INDEX('Controle de reservas'!$M$14:$M$2013,BM32)&lt;&gt;"",CHAR(10)&amp;INDEX('Controle de reservas'!$M$14:$M$2013,BM32),IF(OR(INDEX('Controle de reservas'!$L$14:$L$2013,BM32)="Em cobertura",INDEX('Controle de reservas'!$L$14:$L$2013,BM32)="Programado"),CHAR(10)&amp;"SEM LOCAL",""))&amp;IF(INDEX('Controle de reservas'!$N$14:$N$2013,BM32)&lt;&gt;"",CHAR(10)&amp;"Subst.: "&amp;INDEX('Controle de reservas'!$N$14:$N$2013,BM32),"")&amp;IF(AND(ISNUMBER(INDEX('Controle de reservas'!$I$14:$I$2013,BM32)),INDEX('Controle de reservas'!$I$14:$I$2013,BM32)&gt;0,INDEX('Controle de reservas'!$K$14:$K$2013,BM32)&gt;INDEX('Controle de reservas'!$I$14:$I$2013,BM32)),CHAR(10)&amp;"DIVERGÊNCIA DE DATAS","")&amp;IF(INDEX('Controle de reservas'!$P$14:$P$2013,BM32)&lt;&gt;"OK"," !",""))))</f>
      </c>
      <c r="Z32" s="15">
        <f ca="1">IF(OR($AQ32=0,Z$9="",Z$9&lt;$AS32,AND($AT32&lt;&gt;"",Z$9&gt;$AT32)),"",IF(BN32=0,"—",IF(INDEX('Controle de reservas'!$P$14:$P$2013,BN32)="DUPLICIDADE NO DIA","CONFLITO"&amp;IF(INDEX('Controle de reservas'!$M$14:$M$2013,BN32)&lt;&gt;"",CHAR(10)&amp;INDEX('Controle de reservas'!$M$14:$M$2013,BN32),"")&amp;IF(INDEX('Controle de reservas'!$N$14:$N$2013,BN32)&lt;&gt;"",CHAR(10)&amp;"Subst.: "&amp;INDEX('Controle de reservas'!$N$14:$N$2013,BN32),"")&amp;IF(AND(ISNUMBER(INDEX('Controle de reservas'!$I$14:$I$2013,BN32)),INDEX('Controle de reservas'!$I$14:$I$2013,BN32)&gt;0,INDEX('Controle de reservas'!$K$14:$K$2013,BN32)&gt;INDEX('Controle de reservas'!$I$14:$I$2013,BN32)),CHAR(10)&amp;"DIVERGÊNCIA DE DATAS",""),IF(INDEX('Controle de reservas'!$L$14:$L$2013,BN32)="Em cobertura","COV",IF(INDEX('Controle de reservas'!$L$14:$L$2013,BN32)="Disponível","DISP",IF(INDEX('Controle de reservas'!$L$14:$L$2013,BN32)="Não utilizado","NU",IF(INDEX('Controle de reservas'!$L$14:$L$2013,BN32)="Folga","F",IF(INDEX('Controle de reservas'!$L$14:$L$2013,BN32)="Ocorrência","O",IF(INDEX('Controle de reservas'!$L$14:$L$2013,BN32)="Programado","PROG",IF(INDEX('Controle de reservas'!$L$14:$L$2013,BN32)="Disponível no posto","DP","SEM SITUAÇÃO")))))))&amp;IF(INDEX('Controle de reservas'!$M$14:$M$2013,BN32)&lt;&gt;"",CHAR(10)&amp;INDEX('Controle de reservas'!$M$14:$M$2013,BN32),IF(OR(INDEX('Controle de reservas'!$L$14:$L$2013,BN32)="Em cobertura",INDEX('Controle de reservas'!$L$14:$L$2013,BN32)="Programado"),CHAR(10)&amp;"SEM LOCAL",""))&amp;IF(INDEX('Controle de reservas'!$N$14:$N$2013,BN32)&lt;&gt;"",CHAR(10)&amp;"Subst.: "&amp;INDEX('Controle de reservas'!$N$14:$N$2013,BN32),"")&amp;IF(AND(ISNUMBER(INDEX('Controle de reservas'!$I$14:$I$2013,BN32)),INDEX('Controle de reservas'!$I$14:$I$2013,BN32)&gt;0,INDEX('Controle de reservas'!$K$14:$K$2013,BN32)&gt;INDEX('Controle de reservas'!$I$14:$I$2013,BN32)),CHAR(10)&amp;"DIVERGÊNCIA DE DATAS","")&amp;IF(INDEX('Controle de reservas'!$P$14:$P$2013,BN32)&lt;&gt;"OK"," !",""))))</f>
      </c>
      <c r="AA32" s="15">
        <f ca="1">IF(OR($AQ32=0,AA$9="",AA$9&lt;$AS32,AND($AT32&lt;&gt;"",AA$9&gt;$AT32)),"",IF(BO32=0,"—",IF(INDEX('Controle de reservas'!$P$14:$P$2013,BO32)="DUPLICIDADE NO DIA","CONFLITO"&amp;IF(INDEX('Controle de reservas'!$M$14:$M$2013,BO32)&lt;&gt;"",CHAR(10)&amp;INDEX('Controle de reservas'!$M$14:$M$2013,BO32),"")&amp;IF(INDEX('Controle de reservas'!$N$14:$N$2013,BO32)&lt;&gt;"",CHAR(10)&amp;"Subst.: "&amp;INDEX('Controle de reservas'!$N$14:$N$2013,BO32),"")&amp;IF(AND(ISNUMBER(INDEX('Controle de reservas'!$I$14:$I$2013,BO32)),INDEX('Controle de reservas'!$I$14:$I$2013,BO32)&gt;0,INDEX('Controle de reservas'!$K$14:$K$2013,BO32)&gt;INDEX('Controle de reservas'!$I$14:$I$2013,BO32)),CHAR(10)&amp;"DIVERGÊNCIA DE DATAS",""),IF(INDEX('Controle de reservas'!$L$14:$L$2013,BO32)="Em cobertura","COV",IF(INDEX('Controle de reservas'!$L$14:$L$2013,BO32)="Disponível","DISP",IF(INDEX('Controle de reservas'!$L$14:$L$2013,BO32)="Não utilizado","NU",IF(INDEX('Controle de reservas'!$L$14:$L$2013,BO32)="Folga","F",IF(INDEX('Controle de reservas'!$L$14:$L$2013,BO32)="Ocorrência","O",IF(INDEX('Controle de reservas'!$L$14:$L$2013,BO32)="Programado","PROG",IF(INDEX('Controle de reservas'!$L$14:$L$2013,BO32)="Disponível no posto","DP","SEM SITUAÇÃO")))))))&amp;IF(INDEX('Controle de reservas'!$M$14:$M$2013,BO32)&lt;&gt;"",CHAR(10)&amp;INDEX('Controle de reservas'!$M$14:$M$2013,BO32),IF(OR(INDEX('Controle de reservas'!$L$14:$L$2013,BO32)="Em cobertura",INDEX('Controle de reservas'!$L$14:$L$2013,BO32)="Programado"),CHAR(10)&amp;"SEM LOCAL",""))&amp;IF(INDEX('Controle de reservas'!$N$14:$N$2013,BO32)&lt;&gt;"",CHAR(10)&amp;"Subst.: "&amp;INDEX('Controle de reservas'!$N$14:$N$2013,BO32),"")&amp;IF(AND(ISNUMBER(INDEX('Controle de reservas'!$I$14:$I$2013,BO32)),INDEX('Controle de reservas'!$I$14:$I$2013,BO32)&gt;0,INDEX('Controle de reservas'!$K$14:$K$2013,BO32)&gt;INDEX('Controle de reservas'!$I$14:$I$2013,BO32)),CHAR(10)&amp;"DIVERGÊNCIA DE DATAS","")&amp;IF(INDEX('Controle de reservas'!$P$14:$P$2013,BO32)&lt;&gt;"OK"," !",""))))</f>
      </c>
      <c r="AB32" s="15">
        <f ca="1">IF(OR($AQ32=0,AB$9="",AB$9&lt;$AS32,AND($AT32&lt;&gt;"",AB$9&gt;$AT32)),"",IF(BP32=0,"—",IF(INDEX('Controle de reservas'!$P$14:$P$2013,BP32)="DUPLICIDADE NO DIA","CONFLITO"&amp;IF(INDEX('Controle de reservas'!$M$14:$M$2013,BP32)&lt;&gt;"",CHAR(10)&amp;INDEX('Controle de reservas'!$M$14:$M$2013,BP32),"")&amp;IF(INDEX('Controle de reservas'!$N$14:$N$2013,BP32)&lt;&gt;"",CHAR(10)&amp;"Subst.: "&amp;INDEX('Controle de reservas'!$N$14:$N$2013,BP32),"")&amp;IF(AND(ISNUMBER(INDEX('Controle de reservas'!$I$14:$I$2013,BP32)),INDEX('Controle de reservas'!$I$14:$I$2013,BP32)&gt;0,INDEX('Controle de reservas'!$K$14:$K$2013,BP32)&gt;INDEX('Controle de reservas'!$I$14:$I$2013,BP32)),CHAR(10)&amp;"DIVERGÊNCIA DE DATAS",""),IF(INDEX('Controle de reservas'!$L$14:$L$2013,BP32)="Em cobertura","COV",IF(INDEX('Controle de reservas'!$L$14:$L$2013,BP32)="Disponível","DISP",IF(INDEX('Controle de reservas'!$L$14:$L$2013,BP32)="Não utilizado","NU",IF(INDEX('Controle de reservas'!$L$14:$L$2013,BP32)="Folga","F",IF(INDEX('Controle de reservas'!$L$14:$L$2013,BP32)="Ocorrência","O",IF(INDEX('Controle de reservas'!$L$14:$L$2013,BP32)="Programado","PROG",IF(INDEX('Controle de reservas'!$L$14:$L$2013,BP32)="Disponível no posto","DP","SEM SITUAÇÃO")))))))&amp;IF(INDEX('Controle de reservas'!$M$14:$M$2013,BP32)&lt;&gt;"",CHAR(10)&amp;INDEX('Controle de reservas'!$M$14:$M$2013,BP32),IF(OR(INDEX('Controle de reservas'!$L$14:$L$2013,BP32)="Em cobertura",INDEX('Controle de reservas'!$L$14:$L$2013,BP32)="Programado"),CHAR(10)&amp;"SEM LOCAL",""))&amp;IF(INDEX('Controle de reservas'!$N$14:$N$2013,BP32)&lt;&gt;"",CHAR(10)&amp;"Subst.: "&amp;INDEX('Controle de reservas'!$N$14:$N$2013,BP32),"")&amp;IF(AND(ISNUMBER(INDEX('Controle de reservas'!$I$14:$I$2013,BP32)),INDEX('Controle de reservas'!$I$14:$I$2013,BP32)&gt;0,INDEX('Controle de reservas'!$K$14:$K$2013,BP32)&gt;INDEX('Controle de reservas'!$I$14:$I$2013,BP32)),CHAR(10)&amp;"DIVERGÊNCIA DE DATAS","")&amp;IF(INDEX('Controle de reservas'!$P$14:$P$2013,BP32)&lt;&gt;"OK"," !",""))))</f>
      </c>
      <c r="AC32" s="15">
        <f ca="1">IF(OR($AQ32=0,AC$9="",AC$9&lt;$AS32,AND($AT32&lt;&gt;"",AC$9&gt;$AT32)),"",IF(BQ32=0,"—",IF(INDEX('Controle de reservas'!$P$14:$P$2013,BQ32)="DUPLICIDADE NO DIA","CONFLITO"&amp;IF(INDEX('Controle de reservas'!$M$14:$M$2013,BQ32)&lt;&gt;"",CHAR(10)&amp;INDEX('Controle de reservas'!$M$14:$M$2013,BQ32),"")&amp;IF(INDEX('Controle de reservas'!$N$14:$N$2013,BQ32)&lt;&gt;"",CHAR(10)&amp;"Subst.: "&amp;INDEX('Controle de reservas'!$N$14:$N$2013,BQ32),"")&amp;IF(AND(ISNUMBER(INDEX('Controle de reservas'!$I$14:$I$2013,BQ32)),INDEX('Controle de reservas'!$I$14:$I$2013,BQ32)&gt;0,INDEX('Controle de reservas'!$K$14:$K$2013,BQ32)&gt;INDEX('Controle de reservas'!$I$14:$I$2013,BQ32)),CHAR(10)&amp;"DIVERGÊNCIA DE DATAS",""),IF(INDEX('Controle de reservas'!$L$14:$L$2013,BQ32)="Em cobertura","COV",IF(INDEX('Controle de reservas'!$L$14:$L$2013,BQ32)="Disponível","DISP",IF(INDEX('Controle de reservas'!$L$14:$L$2013,BQ32)="Não utilizado","NU",IF(INDEX('Controle de reservas'!$L$14:$L$2013,BQ32)="Folga","F",IF(INDEX('Controle de reservas'!$L$14:$L$2013,BQ32)="Ocorrência","O",IF(INDEX('Controle de reservas'!$L$14:$L$2013,BQ32)="Programado","PROG",IF(INDEX('Controle de reservas'!$L$14:$L$2013,BQ32)="Disponível no posto","DP","SEM SITUAÇÃO")))))))&amp;IF(INDEX('Controle de reservas'!$M$14:$M$2013,BQ32)&lt;&gt;"",CHAR(10)&amp;INDEX('Controle de reservas'!$M$14:$M$2013,BQ32),IF(OR(INDEX('Controle de reservas'!$L$14:$L$2013,BQ32)="Em cobertura",INDEX('Controle de reservas'!$L$14:$L$2013,BQ32)="Programado"),CHAR(10)&amp;"SEM LOCAL",""))&amp;IF(INDEX('Controle de reservas'!$N$14:$N$2013,BQ32)&lt;&gt;"",CHAR(10)&amp;"Subst.: "&amp;INDEX('Controle de reservas'!$N$14:$N$2013,BQ32),"")&amp;IF(AND(ISNUMBER(INDEX('Controle de reservas'!$I$14:$I$2013,BQ32)),INDEX('Controle de reservas'!$I$14:$I$2013,BQ32)&gt;0,INDEX('Controle de reservas'!$K$14:$K$2013,BQ32)&gt;INDEX('Controle de reservas'!$I$14:$I$2013,BQ32)),CHAR(10)&amp;"DIVERGÊNCIA DE DATAS","")&amp;IF(INDEX('Controle de reservas'!$P$14:$P$2013,BQ32)&lt;&gt;"OK"," !",""))))</f>
      </c>
      <c r="AD32" s="15">
        <f ca="1">IF(OR($AQ32=0,AD$9="",AD$9&lt;$AS32,AND($AT32&lt;&gt;"",AD$9&gt;$AT32)),"",IF(BR32=0,"—",IF(INDEX('Controle de reservas'!$P$14:$P$2013,BR32)="DUPLICIDADE NO DIA","CONFLITO"&amp;IF(INDEX('Controle de reservas'!$M$14:$M$2013,BR32)&lt;&gt;"",CHAR(10)&amp;INDEX('Controle de reservas'!$M$14:$M$2013,BR32),"")&amp;IF(INDEX('Controle de reservas'!$N$14:$N$2013,BR32)&lt;&gt;"",CHAR(10)&amp;"Subst.: "&amp;INDEX('Controle de reservas'!$N$14:$N$2013,BR32),"")&amp;IF(AND(ISNUMBER(INDEX('Controle de reservas'!$I$14:$I$2013,BR32)),INDEX('Controle de reservas'!$I$14:$I$2013,BR32)&gt;0,INDEX('Controle de reservas'!$K$14:$K$2013,BR32)&gt;INDEX('Controle de reservas'!$I$14:$I$2013,BR32)),CHAR(10)&amp;"DIVERGÊNCIA DE DATAS",""),IF(INDEX('Controle de reservas'!$L$14:$L$2013,BR32)="Em cobertura","COV",IF(INDEX('Controle de reservas'!$L$14:$L$2013,BR32)="Disponível","DISP",IF(INDEX('Controle de reservas'!$L$14:$L$2013,BR32)="Não utilizado","NU",IF(INDEX('Controle de reservas'!$L$14:$L$2013,BR32)="Folga","F",IF(INDEX('Controle de reservas'!$L$14:$L$2013,BR32)="Ocorrência","O",IF(INDEX('Controle de reservas'!$L$14:$L$2013,BR32)="Programado","PROG",IF(INDEX('Controle de reservas'!$L$14:$L$2013,BR32)="Disponível no posto","DP","SEM SITUAÇÃO")))))))&amp;IF(INDEX('Controle de reservas'!$M$14:$M$2013,BR32)&lt;&gt;"",CHAR(10)&amp;INDEX('Controle de reservas'!$M$14:$M$2013,BR32),IF(OR(INDEX('Controle de reservas'!$L$14:$L$2013,BR32)="Em cobertura",INDEX('Controle de reservas'!$L$14:$L$2013,BR32)="Programado"),CHAR(10)&amp;"SEM LOCAL",""))&amp;IF(INDEX('Controle de reservas'!$N$14:$N$2013,BR32)&lt;&gt;"",CHAR(10)&amp;"Subst.: "&amp;INDEX('Controle de reservas'!$N$14:$N$2013,BR32),"")&amp;IF(AND(ISNUMBER(INDEX('Controle de reservas'!$I$14:$I$2013,BR32)),INDEX('Controle de reservas'!$I$14:$I$2013,BR32)&gt;0,INDEX('Controle de reservas'!$K$14:$K$2013,BR32)&gt;INDEX('Controle de reservas'!$I$14:$I$2013,BR32)),CHAR(10)&amp;"DIVERGÊNCIA DE DATAS","")&amp;IF(INDEX('Controle de reservas'!$P$14:$P$2013,BR32)&lt;&gt;"OK"," !",""))))</f>
      </c>
      <c r="AE32" s="15">
        <f ca="1">IF(OR($AQ32=0,AE$9="",AE$9&lt;$AS32,AND($AT32&lt;&gt;"",AE$9&gt;$AT32)),"",IF(BS32=0,"—",IF(INDEX('Controle de reservas'!$P$14:$P$2013,BS32)="DUPLICIDADE NO DIA","CONFLITO"&amp;IF(INDEX('Controle de reservas'!$M$14:$M$2013,BS32)&lt;&gt;"",CHAR(10)&amp;INDEX('Controle de reservas'!$M$14:$M$2013,BS32),"")&amp;IF(INDEX('Controle de reservas'!$N$14:$N$2013,BS32)&lt;&gt;"",CHAR(10)&amp;"Subst.: "&amp;INDEX('Controle de reservas'!$N$14:$N$2013,BS32),"")&amp;IF(AND(ISNUMBER(INDEX('Controle de reservas'!$I$14:$I$2013,BS32)),INDEX('Controle de reservas'!$I$14:$I$2013,BS32)&gt;0,INDEX('Controle de reservas'!$K$14:$K$2013,BS32)&gt;INDEX('Controle de reservas'!$I$14:$I$2013,BS32)),CHAR(10)&amp;"DIVERGÊNCIA DE DATAS",""),IF(INDEX('Controle de reservas'!$L$14:$L$2013,BS32)="Em cobertura","COV",IF(INDEX('Controle de reservas'!$L$14:$L$2013,BS32)="Disponível","DISP",IF(INDEX('Controle de reservas'!$L$14:$L$2013,BS32)="Não utilizado","NU",IF(INDEX('Controle de reservas'!$L$14:$L$2013,BS32)="Folga","F",IF(INDEX('Controle de reservas'!$L$14:$L$2013,BS32)="Ocorrência","O",IF(INDEX('Controle de reservas'!$L$14:$L$2013,BS32)="Programado","PROG",IF(INDEX('Controle de reservas'!$L$14:$L$2013,BS32)="Disponível no posto","DP","SEM SITUAÇÃO")))))))&amp;IF(INDEX('Controle de reservas'!$M$14:$M$2013,BS32)&lt;&gt;"",CHAR(10)&amp;INDEX('Controle de reservas'!$M$14:$M$2013,BS32),IF(OR(INDEX('Controle de reservas'!$L$14:$L$2013,BS32)="Em cobertura",INDEX('Controle de reservas'!$L$14:$L$2013,BS32)="Programado"),CHAR(10)&amp;"SEM LOCAL",""))&amp;IF(INDEX('Controle de reservas'!$N$14:$N$2013,BS32)&lt;&gt;"",CHAR(10)&amp;"Subst.: "&amp;INDEX('Controle de reservas'!$N$14:$N$2013,BS32),"")&amp;IF(AND(ISNUMBER(INDEX('Controle de reservas'!$I$14:$I$2013,BS32)),INDEX('Controle de reservas'!$I$14:$I$2013,BS32)&gt;0,INDEX('Controle de reservas'!$K$14:$K$2013,BS32)&gt;INDEX('Controle de reservas'!$I$14:$I$2013,BS32)),CHAR(10)&amp;"DIVERGÊNCIA DE DATAS","")&amp;IF(INDEX('Controle de reservas'!$P$14:$P$2013,BS32)&lt;&gt;"OK"," !",""))))</f>
      </c>
      <c r="AF32" s="15">
        <f ca="1">IF(OR($AQ32=0,AF$9="",AF$9&lt;$AS32,AND($AT32&lt;&gt;"",AF$9&gt;$AT32)),"",IF(BT32=0,"—",IF(INDEX('Controle de reservas'!$P$14:$P$2013,BT32)="DUPLICIDADE NO DIA","CONFLITO"&amp;IF(INDEX('Controle de reservas'!$M$14:$M$2013,BT32)&lt;&gt;"",CHAR(10)&amp;INDEX('Controle de reservas'!$M$14:$M$2013,BT32),"")&amp;IF(INDEX('Controle de reservas'!$N$14:$N$2013,BT32)&lt;&gt;"",CHAR(10)&amp;"Subst.: "&amp;INDEX('Controle de reservas'!$N$14:$N$2013,BT32),"")&amp;IF(AND(ISNUMBER(INDEX('Controle de reservas'!$I$14:$I$2013,BT32)),INDEX('Controle de reservas'!$I$14:$I$2013,BT32)&gt;0,INDEX('Controle de reservas'!$K$14:$K$2013,BT32)&gt;INDEX('Controle de reservas'!$I$14:$I$2013,BT32)),CHAR(10)&amp;"DIVERGÊNCIA DE DATAS",""),IF(INDEX('Controle de reservas'!$L$14:$L$2013,BT32)="Em cobertura","COV",IF(INDEX('Controle de reservas'!$L$14:$L$2013,BT32)="Disponível","DISP",IF(INDEX('Controle de reservas'!$L$14:$L$2013,BT32)="Não utilizado","NU",IF(INDEX('Controle de reservas'!$L$14:$L$2013,BT32)="Folga","F",IF(INDEX('Controle de reservas'!$L$14:$L$2013,BT32)="Ocorrência","O",IF(INDEX('Controle de reservas'!$L$14:$L$2013,BT32)="Programado","PROG",IF(INDEX('Controle de reservas'!$L$14:$L$2013,BT32)="Disponível no posto","DP","SEM SITUAÇÃO")))))))&amp;IF(INDEX('Controle de reservas'!$M$14:$M$2013,BT32)&lt;&gt;"",CHAR(10)&amp;INDEX('Controle de reservas'!$M$14:$M$2013,BT32),IF(OR(INDEX('Controle de reservas'!$L$14:$L$2013,BT32)="Em cobertura",INDEX('Controle de reservas'!$L$14:$L$2013,BT32)="Programado"),CHAR(10)&amp;"SEM LOCAL",""))&amp;IF(INDEX('Controle de reservas'!$N$14:$N$2013,BT32)&lt;&gt;"",CHAR(10)&amp;"Subst.: "&amp;INDEX('Controle de reservas'!$N$14:$N$2013,BT32),"")&amp;IF(AND(ISNUMBER(INDEX('Controle de reservas'!$I$14:$I$2013,BT32)),INDEX('Controle de reservas'!$I$14:$I$2013,BT32)&gt;0,INDEX('Controle de reservas'!$K$14:$K$2013,BT32)&gt;INDEX('Controle de reservas'!$I$14:$I$2013,BT32)),CHAR(10)&amp;"DIVERGÊNCIA DE DATAS","")&amp;IF(INDEX('Controle de reservas'!$P$14:$P$2013,BT32)&lt;&gt;"OK"," !",""))))</f>
      </c>
      <c r="AG32" s="15">
        <f ca="1">IF(OR($AQ32=0,AG$9="",AG$9&lt;$AS32,AND($AT32&lt;&gt;"",AG$9&gt;$AT32)),"",IF(BU32=0,"—",IF(INDEX('Controle de reservas'!$P$14:$P$2013,BU32)="DUPLICIDADE NO DIA","CONFLITO"&amp;IF(INDEX('Controle de reservas'!$M$14:$M$2013,BU32)&lt;&gt;"",CHAR(10)&amp;INDEX('Controle de reservas'!$M$14:$M$2013,BU32),"")&amp;IF(INDEX('Controle de reservas'!$N$14:$N$2013,BU32)&lt;&gt;"",CHAR(10)&amp;"Subst.: "&amp;INDEX('Controle de reservas'!$N$14:$N$2013,BU32),"")&amp;IF(AND(ISNUMBER(INDEX('Controle de reservas'!$I$14:$I$2013,BU32)),INDEX('Controle de reservas'!$I$14:$I$2013,BU32)&gt;0,INDEX('Controle de reservas'!$K$14:$K$2013,BU32)&gt;INDEX('Controle de reservas'!$I$14:$I$2013,BU32)),CHAR(10)&amp;"DIVERGÊNCIA DE DATAS",""),IF(INDEX('Controle de reservas'!$L$14:$L$2013,BU32)="Em cobertura","COV",IF(INDEX('Controle de reservas'!$L$14:$L$2013,BU32)="Disponível","DISP",IF(INDEX('Controle de reservas'!$L$14:$L$2013,BU32)="Não utilizado","NU",IF(INDEX('Controle de reservas'!$L$14:$L$2013,BU32)="Folga","F",IF(INDEX('Controle de reservas'!$L$14:$L$2013,BU32)="Ocorrência","O",IF(INDEX('Controle de reservas'!$L$14:$L$2013,BU32)="Programado","PROG",IF(INDEX('Controle de reservas'!$L$14:$L$2013,BU32)="Disponível no posto","DP","SEM SITUAÇÃO")))))))&amp;IF(INDEX('Controle de reservas'!$M$14:$M$2013,BU32)&lt;&gt;"",CHAR(10)&amp;INDEX('Controle de reservas'!$M$14:$M$2013,BU32),IF(OR(INDEX('Controle de reservas'!$L$14:$L$2013,BU32)="Em cobertura",INDEX('Controle de reservas'!$L$14:$L$2013,BU32)="Programado"),CHAR(10)&amp;"SEM LOCAL",""))&amp;IF(INDEX('Controle de reservas'!$N$14:$N$2013,BU32)&lt;&gt;"",CHAR(10)&amp;"Subst.: "&amp;INDEX('Controle de reservas'!$N$14:$N$2013,BU32),"")&amp;IF(AND(ISNUMBER(INDEX('Controle de reservas'!$I$14:$I$2013,BU32)),INDEX('Controle de reservas'!$I$14:$I$2013,BU32)&gt;0,INDEX('Controle de reservas'!$K$14:$K$2013,BU32)&gt;INDEX('Controle de reservas'!$I$14:$I$2013,BU32)),CHAR(10)&amp;"DIVERGÊNCIA DE DATAS","")&amp;IF(INDEX('Controle de reservas'!$P$14:$P$2013,BU32)&lt;&gt;"OK"," !",""))))</f>
      </c>
      <c r="AH32" s="15">
        <f ca="1">IF(OR($AQ32=0,AH$9="",AH$9&lt;$AS32,AND($AT32&lt;&gt;"",AH$9&gt;$AT32)),"",IF(BV32=0,"—",IF(INDEX('Controle de reservas'!$P$14:$P$2013,BV32)="DUPLICIDADE NO DIA","CONFLITO"&amp;IF(INDEX('Controle de reservas'!$M$14:$M$2013,BV32)&lt;&gt;"",CHAR(10)&amp;INDEX('Controle de reservas'!$M$14:$M$2013,BV32),"")&amp;IF(INDEX('Controle de reservas'!$N$14:$N$2013,BV32)&lt;&gt;"",CHAR(10)&amp;"Subst.: "&amp;INDEX('Controle de reservas'!$N$14:$N$2013,BV32),"")&amp;IF(AND(ISNUMBER(INDEX('Controle de reservas'!$I$14:$I$2013,BV32)),INDEX('Controle de reservas'!$I$14:$I$2013,BV32)&gt;0,INDEX('Controle de reservas'!$K$14:$K$2013,BV32)&gt;INDEX('Controle de reservas'!$I$14:$I$2013,BV32)),CHAR(10)&amp;"DIVERGÊNCIA DE DATAS",""),IF(INDEX('Controle de reservas'!$L$14:$L$2013,BV32)="Em cobertura","COV",IF(INDEX('Controle de reservas'!$L$14:$L$2013,BV32)="Disponível","DISP",IF(INDEX('Controle de reservas'!$L$14:$L$2013,BV32)="Não utilizado","NU",IF(INDEX('Controle de reservas'!$L$14:$L$2013,BV32)="Folga","F",IF(INDEX('Controle de reservas'!$L$14:$L$2013,BV32)="Ocorrência","O",IF(INDEX('Controle de reservas'!$L$14:$L$2013,BV32)="Programado","PROG",IF(INDEX('Controle de reservas'!$L$14:$L$2013,BV32)="Disponível no posto","DP","SEM SITUAÇÃO")))))))&amp;IF(INDEX('Controle de reservas'!$M$14:$M$2013,BV32)&lt;&gt;"",CHAR(10)&amp;INDEX('Controle de reservas'!$M$14:$M$2013,BV32),IF(OR(INDEX('Controle de reservas'!$L$14:$L$2013,BV32)="Em cobertura",INDEX('Controle de reservas'!$L$14:$L$2013,BV32)="Programado"),CHAR(10)&amp;"SEM LOCAL",""))&amp;IF(INDEX('Controle de reservas'!$N$14:$N$2013,BV32)&lt;&gt;"",CHAR(10)&amp;"Subst.: "&amp;INDEX('Controle de reservas'!$N$14:$N$2013,BV32),"")&amp;IF(AND(ISNUMBER(INDEX('Controle de reservas'!$I$14:$I$2013,BV32)),INDEX('Controle de reservas'!$I$14:$I$2013,BV32)&gt;0,INDEX('Controle de reservas'!$K$14:$K$2013,BV32)&gt;INDEX('Controle de reservas'!$I$14:$I$2013,BV32)),CHAR(10)&amp;"DIVERGÊNCIA DE DATAS","")&amp;IF(INDEX('Controle de reservas'!$P$14:$P$2013,BV32)&lt;&gt;"OK"," !",""))))</f>
      </c>
      <c r="AI32" s="15">
        <f ca="1">IF(OR($AQ32=0,AI$9="",AI$9&lt;$AS32,AND($AT32&lt;&gt;"",AI$9&gt;$AT32)),"",IF(BW32=0,"—",IF(INDEX('Controle de reservas'!$P$14:$P$2013,BW32)="DUPLICIDADE NO DIA","CONFLITO"&amp;IF(INDEX('Controle de reservas'!$M$14:$M$2013,BW32)&lt;&gt;"",CHAR(10)&amp;INDEX('Controle de reservas'!$M$14:$M$2013,BW32),"")&amp;IF(INDEX('Controle de reservas'!$N$14:$N$2013,BW32)&lt;&gt;"",CHAR(10)&amp;"Subst.: "&amp;INDEX('Controle de reservas'!$N$14:$N$2013,BW32),"")&amp;IF(AND(ISNUMBER(INDEX('Controle de reservas'!$I$14:$I$2013,BW32)),INDEX('Controle de reservas'!$I$14:$I$2013,BW32)&gt;0,INDEX('Controle de reservas'!$K$14:$K$2013,BW32)&gt;INDEX('Controle de reservas'!$I$14:$I$2013,BW32)),CHAR(10)&amp;"DIVERGÊNCIA DE DATAS",""),IF(INDEX('Controle de reservas'!$L$14:$L$2013,BW32)="Em cobertura","COV",IF(INDEX('Controle de reservas'!$L$14:$L$2013,BW32)="Disponível","DISP",IF(INDEX('Controle de reservas'!$L$14:$L$2013,BW32)="Não utilizado","NU",IF(INDEX('Controle de reservas'!$L$14:$L$2013,BW32)="Folga","F",IF(INDEX('Controle de reservas'!$L$14:$L$2013,BW32)="Ocorrência","O",IF(INDEX('Controle de reservas'!$L$14:$L$2013,BW32)="Programado","PROG",IF(INDEX('Controle de reservas'!$L$14:$L$2013,BW32)="Disponível no posto","DP","SEM SITUAÇÃO")))))))&amp;IF(INDEX('Controle de reservas'!$M$14:$M$2013,BW32)&lt;&gt;"",CHAR(10)&amp;INDEX('Controle de reservas'!$M$14:$M$2013,BW32),IF(OR(INDEX('Controle de reservas'!$L$14:$L$2013,BW32)="Em cobertura",INDEX('Controle de reservas'!$L$14:$L$2013,BW32)="Programado"),CHAR(10)&amp;"SEM LOCAL",""))&amp;IF(INDEX('Controle de reservas'!$N$14:$N$2013,BW32)&lt;&gt;"",CHAR(10)&amp;"Subst.: "&amp;INDEX('Controle de reservas'!$N$14:$N$2013,BW32),"")&amp;IF(AND(ISNUMBER(INDEX('Controle de reservas'!$I$14:$I$2013,BW32)),INDEX('Controle de reservas'!$I$14:$I$2013,BW32)&gt;0,INDEX('Controle de reservas'!$K$14:$K$2013,BW32)&gt;INDEX('Controle de reservas'!$I$14:$I$2013,BW32)),CHAR(10)&amp;"DIVERGÊNCIA DE DATAS","")&amp;IF(INDEX('Controle de reservas'!$P$14:$P$2013,BW32)&lt;&gt;"OK"," !",""))))</f>
      </c>
      <c r="AJ32" s="15">
        <f ca="1">IF(OR($AQ32=0,AJ$9="",AJ$9&lt;$AS32,AND($AT32&lt;&gt;"",AJ$9&gt;$AT32)),"",IF(BX32=0,"—",IF(INDEX('Controle de reservas'!$P$14:$P$2013,BX32)="DUPLICIDADE NO DIA","CONFLITO"&amp;IF(INDEX('Controle de reservas'!$M$14:$M$2013,BX32)&lt;&gt;"",CHAR(10)&amp;INDEX('Controle de reservas'!$M$14:$M$2013,BX32),"")&amp;IF(INDEX('Controle de reservas'!$N$14:$N$2013,BX32)&lt;&gt;"",CHAR(10)&amp;"Subst.: "&amp;INDEX('Controle de reservas'!$N$14:$N$2013,BX32),"")&amp;IF(AND(ISNUMBER(INDEX('Controle de reservas'!$I$14:$I$2013,BX32)),INDEX('Controle de reservas'!$I$14:$I$2013,BX32)&gt;0,INDEX('Controle de reservas'!$K$14:$K$2013,BX32)&gt;INDEX('Controle de reservas'!$I$14:$I$2013,BX32)),CHAR(10)&amp;"DIVERGÊNCIA DE DATAS",""),IF(INDEX('Controle de reservas'!$L$14:$L$2013,BX32)="Em cobertura","COV",IF(INDEX('Controle de reservas'!$L$14:$L$2013,BX32)="Disponível","DISP",IF(INDEX('Controle de reservas'!$L$14:$L$2013,BX32)="Não utilizado","NU",IF(INDEX('Controle de reservas'!$L$14:$L$2013,BX32)="Folga","F",IF(INDEX('Controle de reservas'!$L$14:$L$2013,BX32)="Ocorrência","O",IF(INDEX('Controle de reservas'!$L$14:$L$2013,BX32)="Programado","PROG",IF(INDEX('Controle de reservas'!$L$14:$L$2013,BX32)="Disponível no posto","DP","SEM SITUAÇÃO")))))))&amp;IF(INDEX('Controle de reservas'!$M$14:$M$2013,BX32)&lt;&gt;"",CHAR(10)&amp;INDEX('Controle de reservas'!$M$14:$M$2013,BX32),IF(OR(INDEX('Controle de reservas'!$L$14:$L$2013,BX32)="Em cobertura",INDEX('Controle de reservas'!$L$14:$L$2013,BX32)="Programado"),CHAR(10)&amp;"SEM LOCAL",""))&amp;IF(INDEX('Controle de reservas'!$N$14:$N$2013,BX32)&lt;&gt;"",CHAR(10)&amp;"Subst.: "&amp;INDEX('Controle de reservas'!$N$14:$N$2013,BX32),"")&amp;IF(AND(ISNUMBER(INDEX('Controle de reservas'!$I$14:$I$2013,BX32)),INDEX('Controle de reservas'!$I$14:$I$2013,BX32)&gt;0,INDEX('Controle de reservas'!$K$14:$K$2013,BX32)&gt;INDEX('Controle de reservas'!$I$14:$I$2013,BX32)),CHAR(10)&amp;"DIVERGÊNCIA DE DATAS","")&amp;IF(INDEX('Controle de reservas'!$P$14:$P$2013,BX32)&lt;&gt;"OK"," !",""))))</f>
      </c>
      <c r="AK32" s="15">
        <f ca="1">IF(OR($AQ32=0,AK$9="",AK$9&lt;$AS32,AND($AT32&lt;&gt;"",AK$9&gt;$AT32)),"",IF(BY32=0,"—",IF(INDEX('Controle de reservas'!$P$14:$P$2013,BY32)="DUPLICIDADE NO DIA","CONFLITO"&amp;IF(INDEX('Controle de reservas'!$M$14:$M$2013,BY32)&lt;&gt;"",CHAR(10)&amp;INDEX('Controle de reservas'!$M$14:$M$2013,BY32),"")&amp;IF(INDEX('Controle de reservas'!$N$14:$N$2013,BY32)&lt;&gt;"",CHAR(10)&amp;"Subst.: "&amp;INDEX('Controle de reservas'!$N$14:$N$2013,BY32),"")&amp;IF(AND(ISNUMBER(INDEX('Controle de reservas'!$I$14:$I$2013,BY32)),INDEX('Controle de reservas'!$I$14:$I$2013,BY32)&gt;0,INDEX('Controle de reservas'!$K$14:$K$2013,BY32)&gt;INDEX('Controle de reservas'!$I$14:$I$2013,BY32)),CHAR(10)&amp;"DIVERGÊNCIA DE DATAS",""),IF(INDEX('Controle de reservas'!$L$14:$L$2013,BY32)="Em cobertura","COV",IF(INDEX('Controle de reservas'!$L$14:$L$2013,BY32)="Disponível","DISP",IF(INDEX('Controle de reservas'!$L$14:$L$2013,BY32)="Não utilizado","NU",IF(INDEX('Controle de reservas'!$L$14:$L$2013,BY32)="Folga","F",IF(INDEX('Controle de reservas'!$L$14:$L$2013,BY32)="Ocorrência","O",IF(INDEX('Controle de reservas'!$L$14:$L$2013,BY32)="Programado","PROG",IF(INDEX('Controle de reservas'!$L$14:$L$2013,BY32)="Disponível no posto","DP","SEM SITUAÇÃO")))))))&amp;IF(INDEX('Controle de reservas'!$M$14:$M$2013,BY32)&lt;&gt;"",CHAR(10)&amp;INDEX('Controle de reservas'!$M$14:$M$2013,BY32),IF(OR(INDEX('Controle de reservas'!$L$14:$L$2013,BY32)="Em cobertura",INDEX('Controle de reservas'!$L$14:$L$2013,BY32)="Programado"),CHAR(10)&amp;"SEM LOCAL",""))&amp;IF(INDEX('Controle de reservas'!$N$14:$N$2013,BY32)&lt;&gt;"",CHAR(10)&amp;"Subst.: "&amp;INDEX('Controle de reservas'!$N$14:$N$2013,BY32),"")&amp;IF(AND(ISNUMBER(INDEX('Controle de reservas'!$I$14:$I$2013,BY32)),INDEX('Controle de reservas'!$I$14:$I$2013,BY32)&gt;0,INDEX('Controle de reservas'!$K$14:$K$2013,BY32)&gt;INDEX('Controle de reservas'!$I$14:$I$2013,BY32)),CHAR(10)&amp;"DIVERGÊNCIA DE DATAS","")&amp;IF(INDEX('Controle de reservas'!$P$14:$P$2013,BY32)&lt;&gt;"OK"," !",""))))</f>
      </c>
      <c r="AL32" s="14">
        <f t="shared" ca="1" si="1"/>
      </c>
      <c r="AM32" s="14">
        <f t="shared" ca="1" si="2"/>
      </c>
      <c r="AN32" s="14">
        <f t="shared" ca="1" si="3"/>
      </c>
      <c r="AO32" s="14">
        <f t="shared" ca="1" si="4"/>
      </c>
      <c r="AP32" s="14">
        <f ca="1">IF($AQ32=0,"",INDEX('Controle de reservas'!$O$14:$O$2013,$AQ32))</f>
      </c>
      <c r="AQ32">
        <f ca="1">IFERROR(MATCH(ROW()-9,'Controle de reservas'!$S$14:$S$2013,0),0)</f>
      </c>
      <c r="AR32">
        <f ca="1">IF($AQ32=0,"",INDEX('Controle de reservas'!$Q$14:$Q$2013,$AQ32))</f>
      </c>
      <c r="AS32">
        <f ca="1">IF($AQ32=0,"",INDEX('Controle de reservas'!$H$14:$H$2013,$AQ32))</f>
      </c>
      <c r="AT32">
        <f ca="1">IF($AQ32=0,"",IF(INDEX('Controle de reservas'!$J$14:$J$2013,$AQ32)=0,"",INDEX('Controle de reservas'!$J$14:$J$2013,$AQ32)))</f>
      </c>
      <c r="AU32">
        <f ca="1">IF(OR($AQ32=0,G$9=""),0,IFERROR(MATCH($AR32&amp;"|"&amp;TEXT(G$9,"yyyymmdd"),'Controle de reservas'!$T$14:$T$2013,0),0))</f>
      </c>
      <c r="AV32">
        <f ca="1">IF(OR($AQ32=0,H$9=""),0,IFERROR(MATCH($AR32&amp;"|"&amp;TEXT(H$9,"yyyymmdd"),'Controle de reservas'!$T$14:$T$2013,0),0))</f>
      </c>
      <c r="AW32">
        <f ca="1">IF(OR($AQ32=0,I$9=""),0,IFERROR(MATCH($AR32&amp;"|"&amp;TEXT(I$9,"yyyymmdd"),'Controle de reservas'!$T$14:$T$2013,0),0))</f>
      </c>
      <c r="AX32">
        <f ca="1">IF(OR($AQ32=0,J$9=""),0,IFERROR(MATCH($AR32&amp;"|"&amp;TEXT(J$9,"yyyymmdd"),'Controle de reservas'!$T$14:$T$2013,0),0))</f>
      </c>
      <c r="AY32">
        <f ca="1">IF(OR($AQ32=0,K$9=""),0,IFERROR(MATCH($AR32&amp;"|"&amp;TEXT(K$9,"yyyymmdd"),'Controle de reservas'!$T$14:$T$2013,0),0))</f>
      </c>
      <c r="AZ32">
        <f ca="1">IF(OR($AQ32=0,L$9=""),0,IFERROR(MATCH($AR32&amp;"|"&amp;TEXT(L$9,"yyyymmdd"),'Controle de reservas'!$T$14:$T$2013,0),0))</f>
      </c>
      <c r="BA32">
        <f ca="1">IF(OR($AQ32=0,M$9=""),0,IFERROR(MATCH($AR32&amp;"|"&amp;TEXT(M$9,"yyyymmdd"),'Controle de reservas'!$T$14:$T$2013,0),0))</f>
      </c>
      <c r="BB32">
        <f ca="1">IF(OR($AQ32=0,N$9=""),0,IFERROR(MATCH($AR32&amp;"|"&amp;TEXT(N$9,"yyyymmdd"),'Controle de reservas'!$T$14:$T$2013,0),0))</f>
      </c>
      <c r="BC32">
        <f ca="1">IF(OR($AQ32=0,O$9=""),0,IFERROR(MATCH($AR32&amp;"|"&amp;TEXT(O$9,"yyyymmdd"),'Controle de reservas'!$T$14:$T$2013,0),0))</f>
      </c>
      <c r="BD32">
        <f ca="1">IF(OR($AQ32=0,P$9=""),0,IFERROR(MATCH($AR32&amp;"|"&amp;TEXT(P$9,"yyyymmdd"),'Controle de reservas'!$T$14:$T$2013,0),0))</f>
      </c>
      <c r="BE32">
        <f ca="1">IF(OR($AQ32=0,Q$9=""),0,IFERROR(MATCH($AR32&amp;"|"&amp;TEXT(Q$9,"yyyymmdd"),'Controle de reservas'!$T$14:$T$2013,0),0))</f>
      </c>
      <c r="BF32">
        <f ca="1">IF(OR($AQ32=0,R$9=""),0,IFERROR(MATCH($AR32&amp;"|"&amp;TEXT(R$9,"yyyymmdd"),'Controle de reservas'!$T$14:$T$2013,0),0))</f>
      </c>
      <c r="BG32">
        <f ca="1">IF(OR($AQ32=0,S$9=""),0,IFERROR(MATCH($AR32&amp;"|"&amp;TEXT(S$9,"yyyymmdd"),'Controle de reservas'!$T$14:$T$2013,0),0))</f>
      </c>
      <c r="BH32">
        <f ca="1">IF(OR($AQ32=0,T$9=""),0,IFERROR(MATCH($AR32&amp;"|"&amp;TEXT(T$9,"yyyymmdd"),'Controle de reservas'!$T$14:$T$2013,0),0))</f>
      </c>
      <c r="BI32">
        <f ca="1">IF(OR($AQ32=0,U$9=""),0,IFERROR(MATCH($AR32&amp;"|"&amp;TEXT(U$9,"yyyymmdd"),'Controle de reservas'!$T$14:$T$2013,0),0))</f>
      </c>
      <c r="BJ32">
        <f ca="1">IF(OR($AQ32=0,V$9=""),0,IFERROR(MATCH($AR32&amp;"|"&amp;TEXT(V$9,"yyyymmdd"),'Controle de reservas'!$T$14:$T$2013,0),0))</f>
      </c>
      <c r="BK32">
        <f ca="1">IF(OR($AQ32=0,W$9=""),0,IFERROR(MATCH($AR32&amp;"|"&amp;TEXT(W$9,"yyyymmdd"),'Controle de reservas'!$T$14:$T$2013,0),0))</f>
      </c>
      <c r="BL32">
        <f ca="1">IF(OR($AQ32=0,X$9=""),0,IFERROR(MATCH($AR32&amp;"|"&amp;TEXT(X$9,"yyyymmdd"),'Controle de reservas'!$T$14:$T$2013,0),0))</f>
      </c>
      <c r="BM32">
        <f ca="1">IF(OR($AQ32=0,Y$9=""),0,IFERROR(MATCH($AR32&amp;"|"&amp;TEXT(Y$9,"yyyymmdd"),'Controle de reservas'!$T$14:$T$2013,0),0))</f>
      </c>
      <c r="BN32">
        <f ca="1">IF(OR($AQ32=0,Z$9=""),0,IFERROR(MATCH($AR32&amp;"|"&amp;TEXT(Z$9,"yyyymmdd"),'Controle de reservas'!$T$14:$T$2013,0),0))</f>
      </c>
      <c r="BO32">
        <f ca="1">IF(OR($AQ32=0,AA$9=""),0,IFERROR(MATCH($AR32&amp;"|"&amp;TEXT(AA$9,"yyyymmdd"),'Controle de reservas'!$T$14:$T$2013,0),0))</f>
      </c>
      <c r="BP32">
        <f ca="1">IF(OR($AQ32=0,AB$9=""),0,IFERROR(MATCH($AR32&amp;"|"&amp;TEXT(AB$9,"yyyymmdd"),'Controle de reservas'!$T$14:$T$2013,0),0))</f>
      </c>
      <c r="BQ32">
        <f ca="1">IF(OR($AQ32=0,AC$9=""),0,IFERROR(MATCH($AR32&amp;"|"&amp;TEXT(AC$9,"yyyymmdd"),'Controle de reservas'!$T$14:$T$2013,0),0))</f>
      </c>
      <c r="BR32">
        <f ca="1">IF(OR($AQ32=0,AD$9=""),0,IFERROR(MATCH($AR32&amp;"|"&amp;TEXT(AD$9,"yyyymmdd"),'Controle de reservas'!$T$14:$T$2013,0),0))</f>
      </c>
      <c r="BS32">
        <f ca="1">IF(OR($AQ32=0,AE$9=""),0,IFERROR(MATCH($AR32&amp;"|"&amp;TEXT(AE$9,"yyyymmdd"),'Controle de reservas'!$T$14:$T$2013,0),0))</f>
      </c>
      <c r="BT32">
        <f ca="1">IF(OR($AQ32=0,AF$9=""),0,IFERROR(MATCH($AR32&amp;"|"&amp;TEXT(AF$9,"yyyymmdd"),'Controle de reservas'!$T$14:$T$2013,0),0))</f>
      </c>
      <c r="BU32">
        <f ca="1">IF(OR($AQ32=0,AG$9=""),0,IFERROR(MATCH($AR32&amp;"|"&amp;TEXT(AG$9,"yyyymmdd"),'Controle de reservas'!$T$14:$T$2013,0),0))</f>
      </c>
      <c r="BV32">
        <f ca="1">IF(OR($AQ32=0,AH$9=""),0,IFERROR(MATCH($AR32&amp;"|"&amp;TEXT(AH$9,"yyyymmdd"),'Controle de reservas'!$T$14:$T$2013,0),0))</f>
      </c>
      <c r="BW32">
        <f ca="1">IF(OR($AQ32=0,AI$9=""),0,IFERROR(MATCH($AR32&amp;"|"&amp;TEXT(AI$9,"yyyymmdd"),'Controle de reservas'!$T$14:$T$2013,0),0))</f>
      </c>
      <c r="BX32">
        <f ca="1">IF(OR($AQ32=0,AJ$9=""),0,IFERROR(MATCH($AR32&amp;"|"&amp;TEXT(AJ$9,"yyyymmdd"),'Controle de reservas'!$T$14:$T$2013,0),0))</f>
      </c>
      <c r="BY32">
        <f ca="1">IF(OR($AQ32=0,AK$9=""),0,IFERROR(MATCH($AR32&amp;"|"&amp;TEXT(AK$9,"yyyymmdd"),'Controle de reservas'!$T$14:$T$2013,0),0))</f>
      </c>
    </row>
    <row r="33" spans="1:77" ht="105" customHeight="1" x14ac:dyDescent="0.25">
      <c r="A33" s="16">
        <f ca="1">IF($AQ33=0,"",INDEX('Controle de reservas'!$A$14:$A$2013,$AQ33))</f>
      </c>
      <c r="B33" s="16">
        <f ca="1">IF($AQ33=0,"",INDEX('Controle de reservas'!$B$14:$B$2013,$AQ33))</f>
      </c>
      <c r="C33" s="16">
        <f ca="1">IF($AQ33=0,"",INDEX('Controle de reservas'!$C$14:$C$2013,$AQ33))</f>
      </c>
      <c r="D33" s="16">
        <f ca="1">IF($AQ33=0,"",INDEX('Controle de reservas'!$D$14:$D$2013,$AQ33))</f>
      </c>
      <c r="E33" s="16">
        <f ca="1">IF($AQ33=0,"",INDEX('Controle de reservas'!$E$14:$E$2013,$AQ33))</f>
      </c>
      <c r="F33" s="16">
        <f ca="1">IF($AQ33=0,"",INDEX('Controle de reservas'!$F$14:$F$2013,$AQ33))</f>
      </c>
      <c r="G33" s="17">
        <f ca="1">IF(OR($AQ33=0,G$9="",G$9&lt;$AS33,AND($AT33&lt;&gt;"",G$9&gt;$AT33)),"",IF(AU33=0,"—",IF(INDEX('Controle de reservas'!$P$14:$P$2013,AU33)="DUPLICIDADE NO DIA","CONFLITO"&amp;IF(INDEX('Controle de reservas'!$M$14:$M$2013,AU33)&lt;&gt;"",CHAR(10)&amp;INDEX('Controle de reservas'!$M$14:$M$2013,AU33),"")&amp;IF(INDEX('Controle de reservas'!$N$14:$N$2013,AU33)&lt;&gt;"",CHAR(10)&amp;"Subst.: "&amp;INDEX('Controle de reservas'!$N$14:$N$2013,AU33),"")&amp;IF(AND(ISNUMBER(INDEX('Controle de reservas'!$I$14:$I$2013,AU33)),INDEX('Controle de reservas'!$I$14:$I$2013,AU33)&gt;0,INDEX('Controle de reservas'!$K$14:$K$2013,AU33)&gt;INDEX('Controle de reservas'!$I$14:$I$2013,AU33)),CHAR(10)&amp;"DIVERGÊNCIA DE DATAS",""),IF(INDEX('Controle de reservas'!$L$14:$L$2013,AU33)="Em cobertura","COV",IF(INDEX('Controle de reservas'!$L$14:$L$2013,AU33)="Disponível","DISP",IF(INDEX('Controle de reservas'!$L$14:$L$2013,AU33)="Não utilizado","NU",IF(INDEX('Controle de reservas'!$L$14:$L$2013,AU33)="Folga","F",IF(INDEX('Controle de reservas'!$L$14:$L$2013,AU33)="Ocorrência","O",IF(INDEX('Controle de reservas'!$L$14:$L$2013,AU33)="Programado","PROG",IF(INDEX('Controle de reservas'!$L$14:$L$2013,AU33)="Disponível no posto","DP","SEM SITUAÇÃO")))))))&amp;IF(INDEX('Controle de reservas'!$M$14:$M$2013,AU33)&lt;&gt;"",CHAR(10)&amp;INDEX('Controle de reservas'!$M$14:$M$2013,AU33),IF(OR(INDEX('Controle de reservas'!$L$14:$L$2013,AU33)="Em cobertura",INDEX('Controle de reservas'!$L$14:$L$2013,AU33)="Programado"),CHAR(10)&amp;"SEM LOCAL",""))&amp;IF(INDEX('Controle de reservas'!$N$14:$N$2013,AU33)&lt;&gt;"",CHAR(10)&amp;"Subst.: "&amp;INDEX('Controle de reservas'!$N$14:$N$2013,AU33),"")&amp;IF(AND(ISNUMBER(INDEX('Controle de reservas'!$I$14:$I$2013,AU33)),INDEX('Controle de reservas'!$I$14:$I$2013,AU33)&gt;0,INDEX('Controle de reservas'!$K$14:$K$2013,AU33)&gt;INDEX('Controle de reservas'!$I$14:$I$2013,AU33)),CHAR(10)&amp;"DIVERGÊNCIA DE DATAS","")&amp;IF(INDEX('Controle de reservas'!$P$14:$P$2013,AU33)&lt;&gt;"OK"," !",""))))</f>
      </c>
      <c r="H33" s="17">
        <f ca="1">IF(OR($AQ33=0,H$9="",H$9&lt;$AS33,AND($AT33&lt;&gt;"",H$9&gt;$AT33)),"",IF(AV33=0,"—",IF(INDEX('Controle de reservas'!$P$14:$P$2013,AV33)="DUPLICIDADE NO DIA","CONFLITO"&amp;IF(INDEX('Controle de reservas'!$M$14:$M$2013,AV33)&lt;&gt;"",CHAR(10)&amp;INDEX('Controle de reservas'!$M$14:$M$2013,AV33),"")&amp;IF(INDEX('Controle de reservas'!$N$14:$N$2013,AV33)&lt;&gt;"",CHAR(10)&amp;"Subst.: "&amp;INDEX('Controle de reservas'!$N$14:$N$2013,AV33),"")&amp;IF(AND(ISNUMBER(INDEX('Controle de reservas'!$I$14:$I$2013,AV33)),INDEX('Controle de reservas'!$I$14:$I$2013,AV33)&gt;0,INDEX('Controle de reservas'!$K$14:$K$2013,AV33)&gt;INDEX('Controle de reservas'!$I$14:$I$2013,AV33)),CHAR(10)&amp;"DIVERGÊNCIA DE DATAS",""),IF(INDEX('Controle de reservas'!$L$14:$L$2013,AV33)="Em cobertura","COV",IF(INDEX('Controle de reservas'!$L$14:$L$2013,AV33)="Disponível","DISP",IF(INDEX('Controle de reservas'!$L$14:$L$2013,AV33)="Não utilizado","NU",IF(INDEX('Controle de reservas'!$L$14:$L$2013,AV33)="Folga","F",IF(INDEX('Controle de reservas'!$L$14:$L$2013,AV33)="Ocorrência","O",IF(INDEX('Controle de reservas'!$L$14:$L$2013,AV33)="Programado","PROG",IF(INDEX('Controle de reservas'!$L$14:$L$2013,AV33)="Disponível no posto","DP","SEM SITUAÇÃO")))))))&amp;IF(INDEX('Controle de reservas'!$M$14:$M$2013,AV33)&lt;&gt;"",CHAR(10)&amp;INDEX('Controle de reservas'!$M$14:$M$2013,AV33),IF(OR(INDEX('Controle de reservas'!$L$14:$L$2013,AV33)="Em cobertura",INDEX('Controle de reservas'!$L$14:$L$2013,AV33)="Programado"),CHAR(10)&amp;"SEM LOCAL",""))&amp;IF(INDEX('Controle de reservas'!$N$14:$N$2013,AV33)&lt;&gt;"",CHAR(10)&amp;"Subst.: "&amp;INDEX('Controle de reservas'!$N$14:$N$2013,AV33),"")&amp;IF(AND(ISNUMBER(INDEX('Controle de reservas'!$I$14:$I$2013,AV33)),INDEX('Controle de reservas'!$I$14:$I$2013,AV33)&gt;0,INDEX('Controle de reservas'!$K$14:$K$2013,AV33)&gt;INDEX('Controle de reservas'!$I$14:$I$2013,AV33)),CHAR(10)&amp;"DIVERGÊNCIA DE DATAS","")&amp;IF(INDEX('Controle de reservas'!$P$14:$P$2013,AV33)&lt;&gt;"OK"," !",""))))</f>
      </c>
      <c r="I33" s="17">
        <f ca="1">IF(OR($AQ33=0,I$9="",I$9&lt;$AS33,AND($AT33&lt;&gt;"",I$9&gt;$AT33)),"",IF(AW33=0,"—",IF(INDEX('Controle de reservas'!$P$14:$P$2013,AW33)="DUPLICIDADE NO DIA","CONFLITO"&amp;IF(INDEX('Controle de reservas'!$M$14:$M$2013,AW33)&lt;&gt;"",CHAR(10)&amp;INDEX('Controle de reservas'!$M$14:$M$2013,AW33),"")&amp;IF(INDEX('Controle de reservas'!$N$14:$N$2013,AW33)&lt;&gt;"",CHAR(10)&amp;"Subst.: "&amp;INDEX('Controle de reservas'!$N$14:$N$2013,AW33),"")&amp;IF(AND(ISNUMBER(INDEX('Controle de reservas'!$I$14:$I$2013,AW33)),INDEX('Controle de reservas'!$I$14:$I$2013,AW33)&gt;0,INDEX('Controle de reservas'!$K$14:$K$2013,AW33)&gt;INDEX('Controle de reservas'!$I$14:$I$2013,AW33)),CHAR(10)&amp;"DIVERGÊNCIA DE DATAS",""),IF(INDEX('Controle de reservas'!$L$14:$L$2013,AW33)="Em cobertura","COV",IF(INDEX('Controle de reservas'!$L$14:$L$2013,AW33)="Disponível","DISP",IF(INDEX('Controle de reservas'!$L$14:$L$2013,AW33)="Não utilizado","NU",IF(INDEX('Controle de reservas'!$L$14:$L$2013,AW33)="Folga","F",IF(INDEX('Controle de reservas'!$L$14:$L$2013,AW33)="Ocorrência","O",IF(INDEX('Controle de reservas'!$L$14:$L$2013,AW33)="Programado","PROG",IF(INDEX('Controle de reservas'!$L$14:$L$2013,AW33)="Disponível no posto","DP","SEM SITUAÇÃO")))))))&amp;IF(INDEX('Controle de reservas'!$M$14:$M$2013,AW33)&lt;&gt;"",CHAR(10)&amp;INDEX('Controle de reservas'!$M$14:$M$2013,AW33),IF(OR(INDEX('Controle de reservas'!$L$14:$L$2013,AW33)="Em cobertura",INDEX('Controle de reservas'!$L$14:$L$2013,AW33)="Programado"),CHAR(10)&amp;"SEM LOCAL",""))&amp;IF(INDEX('Controle de reservas'!$N$14:$N$2013,AW33)&lt;&gt;"",CHAR(10)&amp;"Subst.: "&amp;INDEX('Controle de reservas'!$N$14:$N$2013,AW33),"")&amp;IF(AND(ISNUMBER(INDEX('Controle de reservas'!$I$14:$I$2013,AW33)),INDEX('Controle de reservas'!$I$14:$I$2013,AW33)&gt;0,INDEX('Controle de reservas'!$K$14:$K$2013,AW33)&gt;INDEX('Controle de reservas'!$I$14:$I$2013,AW33)),CHAR(10)&amp;"DIVERGÊNCIA DE DATAS","")&amp;IF(INDEX('Controle de reservas'!$P$14:$P$2013,AW33)&lt;&gt;"OK"," !",""))))</f>
      </c>
      <c r="J33" s="17">
        <f ca="1">IF(OR($AQ33=0,J$9="",J$9&lt;$AS33,AND($AT33&lt;&gt;"",J$9&gt;$AT33)),"",IF(AX33=0,"—",IF(INDEX('Controle de reservas'!$P$14:$P$2013,AX33)="DUPLICIDADE NO DIA","CONFLITO"&amp;IF(INDEX('Controle de reservas'!$M$14:$M$2013,AX33)&lt;&gt;"",CHAR(10)&amp;INDEX('Controle de reservas'!$M$14:$M$2013,AX33),"")&amp;IF(INDEX('Controle de reservas'!$N$14:$N$2013,AX33)&lt;&gt;"",CHAR(10)&amp;"Subst.: "&amp;INDEX('Controle de reservas'!$N$14:$N$2013,AX33),"")&amp;IF(AND(ISNUMBER(INDEX('Controle de reservas'!$I$14:$I$2013,AX33)),INDEX('Controle de reservas'!$I$14:$I$2013,AX33)&gt;0,INDEX('Controle de reservas'!$K$14:$K$2013,AX33)&gt;INDEX('Controle de reservas'!$I$14:$I$2013,AX33)),CHAR(10)&amp;"DIVERGÊNCIA DE DATAS",""),IF(INDEX('Controle de reservas'!$L$14:$L$2013,AX33)="Em cobertura","COV",IF(INDEX('Controle de reservas'!$L$14:$L$2013,AX33)="Disponível","DISP",IF(INDEX('Controle de reservas'!$L$14:$L$2013,AX33)="Não utilizado","NU",IF(INDEX('Controle de reservas'!$L$14:$L$2013,AX33)="Folga","F",IF(INDEX('Controle de reservas'!$L$14:$L$2013,AX33)="Ocorrência","O",IF(INDEX('Controle de reservas'!$L$14:$L$2013,AX33)="Programado","PROG",IF(INDEX('Controle de reservas'!$L$14:$L$2013,AX33)="Disponível no posto","DP","SEM SITUAÇÃO")))))))&amp;IF(INDEX('Controle de reservas'!$M$14:$M$2013,AX33)&lt;&gt;"",CHAR(10)&amp;INDEX('Controle de reservas'!$M$14:$M$2013,AX33),IF(OR(INDEX('Controle de reservas'!$L$14:$L$2013,AX33)="Em cobertura",INDEX('Controle de reservas'!$L$14:$L$2013,AX33)="Programado"),CHAR(10)&amp;"SEM LOCAL",""))&amp;IF(INDEX('Controle de reservas'!$N$14:$N$2013,AX33)&lt;&gt;"",CHAR(10)&amp;"Subst.: "&amp;INDEX('Controle de reservas'!$N$14:$N$2013,AX33),"")&amp;IF(AND(ISNUMBER(INDEX('Controle de reservas'!$I$14:$I$2013,AX33)),INDEX('Controle de reservas'!$I$14:$I$2013,AX33)&gt;0,INDEX('Controle de reservas'!$K$14:$K$2013,AX33)&gt;INDEX('Controle de reservas'!$I$14:$I$2013,AX33)),CHAR(10)&amp;"DIVERGÊNCIA DE DATAS","")&amp;IF(INDEX('Controle de reservas'!$P$14:$P$2013,AX33)&lt;&gt;"OK"," !",""))))</f>
      </c>
      <c r="K33" s="17">
        <f ca="1">IF(OR($AQ33=0,K$9="",K$9&lt;$AS33,AND($AT33&lt;&gt;"",K$9&gt;$AT33)),"",IF(AY33=0,"—",IF(INDEX('Controle de reservas'!$P$14:$P$2013,AY33)="DUPLICIDADE NO DIA","CONFLITO"&amp;IF(INDEX('Controle de reservas'!$M$14:$M$2013,AY33)&lt;&gt;"",CHAR(10)&amp;INDEX('Controle de reservas'!$M$14:$M$2013,AY33),"")&amp;IF(INDEX('Controle de reservas'!$N$14:$N$2013,AY33)&lt;&gt;"",CHAR(10)&amp;"Subst.: "&amp;INDEX('Controle de reservas'!$N$14:$N$2013,AY33),"")&amp;IF(AND(ISNUMBER(INDEX('Controle de reservas'!$I$14:$I$2013,AY33)),INDEX('Controle de reservas'!$I$14:$I$2013,AY33)&gt;0,INDEX('Controle de reservas'!$K$14:$K$2013,AY33)&gt;INDEX('Controle de reservas'!$I$14:$I$2013,AY33)),CHAR(10)&amp;"DIVERGÊNCIA DE DATAS",""),IF(INDEX('Controle de reservas'!$L$14:$L$2013,AY33)="Em cobertura","COV",IF(INDEX('Controle de reservas'!$L$14:$L$2013,AY33)="Disponível","DISP",IF(INDEX('Controle de reservas'!$L$14:$L$2013,AY33)="Não utilizado","NU",IF(INDEX('Controle de reservas'!$L$14:$L$2013,AY33)="Folga","F",IF(INDEX('Controle de reservas'!$L$14:$L$2013,AY33)="Ocorrência","O",IF(INDEX('Controle de reservas'!$L$14:$L$2013,AY33)="Programado","PROG",IF(INDEX('Controle de reservas'!$L$14:$L$2013,AY33)="Disponível no posto","DP","SEM SITUAÇÃO")))))))&amp;IF(INDEX('Controle de reservas'!$M$14:$M$2013,AY33)&lt;&gt;"",CHAR(10)&amp;INDEX('Controle de reservas'!$M$14:$M$2013,AY33),IF(OR(INDEX('Controle de reservas'!$L$14:$L$2013,AY33)="Em cobertura",INDEX('Controle de reservas'!$L$14:$L$2013,AY33)="Programado"),CHAR(10)&amp;"SEM LOCAL",""))&amp;IF(INDEX('Controle de reservas'!$N$14:$N$2013,AY33)&lt;&gt;"",CHAR(10)&amp;"Subst.: "&amp;INDEX('Controle de reservas'!$N$14:$N$2013,AY33),"")&amp;IF(AND(ISNUMBER(INDEX('Controle de reservas'!$I$14:$I$2013,AY33)),INDEX('Controle de reservas'!$I$14:$I$2013,AY33)&gt;0,INDEX('Controle de reservas'!$K$14:$K$2013,AY33)&gt;INDEX('Controle de reservas'!$I$14:$I$2013,AY33)),CHAR(10)&amp;"DIVERGÊNCIA DE DATAS","")&amp;IF(INDEX('Controle de reservas'!$P$14:$P$2013,AY33)&lt;&gt;"OK"," !",""))))</f>
      </c>
      <c r="L33" s="17">
        <f ca="1">IF(OR($AQ33=0,L$9="",L$9&lt;$AS33,AND($AT33&lt;&gt;"",L$9&gt;$AT33)),"",IF(AZ33=0,"—",IF(INDEX('Controle de reservas'!$P$14:$P$2013,AZ33)="DUPLICIDADE NO DIA","CONFLITO"&amp;IF(INDEX('Controle de reservas'!$M$14:$M$2013,AZ33)&lt;&gt;"",CHAR(10)&amp;INDEX('Controle de reservas'!$M$14:$M$2013,AZ33),"")&amp;IF(INDEX('Controle de reservas'!$N$14:$N$2013,AZ33)&lt;&gt;"",CHAR(10)&amp;"Subst.: "&amp;INDEX('Controle de reservas'!$N$14:$N$2013,AZ33),"")&amp;IF(AND(ISNUMBER(INDEX('Controle de reservas'!$I$14:$I$2013,AZ33)),INDEX('Controle de reservas'!$I$14:$I$2013,AZ33)&gt;0,INDEX('Controle de reservas'!$K$14:$K$2013,AZ33)&gt;INDEX('Controle de reservas'!$I$14:$I$2013,AZ33)),CHAR(10)&amp;"DIVERGÊNCIA DE DATAS",""),IF(INDEX('Controle de reservas'!$L$14:$L$2013,AZ33)="Em cobertura","COV",IF(INDEX('Controle de reservas'!$L$14:$L$2013,AZ33)="Disponível","DISP",IF(INDEX('Controle de reservas'!$L$14:$L$2013,AZ33)="Não utilizado","NU",IF(INDEX('Controle de reservas'!$L$14:$L$2013,AZ33)="Folga","F",IF(INDEX('Controle de reservas'!$L$14:$L$2013,AZ33)="Ocorrência","O",IF(INDEX('Controle de reservas'!$L$14:$L$2013,AZ33)="Programado","PROG",IF(INDEX('Controle de reservas'!$L$14:$L$2013,AZ33)="Disponível no posto","DP","SEM SITUAÇÃO")))))))&amp;IF(INDEX('Controle de reservas'!$M$14:$M$2013,AZ33)&lt;&gt;"",CHAR(10)&amp;INDEX('Controle de reservas'!$M$14:$M$2013,AZ33),IF(OR(INDEX('Controle de reservas'!$L$14:$L$2013,AZ33)="Em cobertura",INDEX('Controle de reservas'!$L$14:$L$2013,AZ33)="Programado"),CHAR(10)&amp;"SEM LOCAL",""))&amp;IF(INDEX('Controle de reservas'!$N$14:$N$2013,AZ33)&lt;&gt;"",CHAR(10)&amp;"Subst.: "&amp;INDEX('Controle de reservas'!$N$14:$N$2013,AZ33),"")&amp;IF(AND(ISNUMBER(INDEX('Controle de reservas'!$I$14:$I$2013,AZ33)),INDEX('Controle de reservas'!$I$14:$I$2013,AZ33)&gt;0,INDEX('Controle de reservas'!$K$14:$K$2013,AZ33)&gt;INDEX('Controle de reservas'!$I$14:$I$2013,AZ33)),CHAR(10)&amp;"DIVERGÊNCIA DE DATAS","")&amp;IF(INDEX('Controle de reservas'!$P$14:$P$2013,AZ33)&lt;&gt;"OK"," !",""))))</f>
      </c>
      <c r="M33" s="17">
        <f ca="1">IF(OR($AQ33=0,M$9="",M$9&lt;$AS33,AND($AT33&lt;&gt;"",M$9&gt;$AT33)),"",IF(BA33=0,"—",IF(INDEX('Controle de reservas'!$P$14:$P$2013,BA33)="DUPLICIDADE NO DIA","CONFLITO"&amp;IF(INDEX('Controle de reservas'!$M$14:$M$2013,BA33)&lt;&gt;"",CHAR(10)&amp;INDEX('Controle de reservas'!$M$14:$M$2013,BA33),"")&amp;IF(INDEX('Controle de reservas'!$N$14:$N$2013,BA33)&lt;&gt;"",CHAR(10)&amp;"Subst.: "&amp;INDEX('Controle de reservas'!$N$14:$N$2013,BA33),"")&amp;IF(AND(ISNUMBER(INDEX('Controle de reservas'!$I$14:$I$2013,BA33)),INDEX('Controle de reservas'!$I$14:$I$2013,BA33)&gt;0,INDEX('Controle de reservas'!$K$14:$K$2013,BA33)&gt;INDEX('Controle de reservas'!$I$14:$I$2013,BA33)),CHAR(10)&amp;"DIVERGÊNCIA DE DATAS",""),IF(INDEX('Controle de reservas'!$L$14:$L$2013,BA33)="Em cobertura","COV",IF(INDEX('Controle de reservas'!$L$14:$L$2013,BA33)="Disponível","DISP",IF(INDEX('Controle de reservas'!$L$14:$L$2013,BA33)="Não utilizado","NU",IF(INDEX('Controle de reservas'!$L$14:$L$2013,BA33)="Folga","F",IF(INDEX('Controle de reservas'!$L$14:$L$2013,BA33)="Ocorrência","O",IF(INDEX('Controle de reservas'!$L$14:$L$2013,BA33)="Programado","PROG",IF(INDEX('Controle de reservas'!$L$14:$L$2013,BA33)="Disponível no posto","DP","SEM SITUAÇÃO")))))))&amp;IF(INDEX('Controle de reservas'!$M$14:$M$2013,BA33)&lt;&gt;"",CHAR(10)&amp;INDEX('Controle de reservas'!$M$14:$M$2013,BA33),IF(OR(INDEX('Controle de reservas'!$L$14:$L$2013,BA33)="Em cobertura",INDEX('Controle de reservas'!$L$14:$L$2013,BA33)="Programado"),CHAR(10)&amp;"SEM LOCAL",""))&amp;IF(INDEX('Controle de reservas'!$N$14:$N$2013,BA33)&lt;&gt;"",CHAR(10)&amp;"Subst.: "&amp;INDEX('Controle de reservas'!$N$14:$N$2013,BA33),"")&amp;IF(AND(ISNUMBER(INDEX('Controle de reservas'!$I$14:$I$2013,BA33)),INDEX('Controle de reservas'!$I$14:$I$2013,BA33)&gt;0,INDEX('Controle de reservas'!$K$14:$K$2013,BA33)&gt;INDEX('Controle de reservas'!$I$14:$I$2013,BA33)),CHAR(10)&amp;"DIVERGÊNCIA DE DATAS","")&amp;IF(INDEX('Controle de reservas'!$P$14:$P$2013,BA33)&lt;&gt;"OK"," !",""))))</f>
      </c>
      <c r="N33" s="17">
        <f ca="1">IF(OR($AQ33=0,N$9="",N$9&lt;$AS33,AND($AT33&lt;&gt;"",N$9&gt;$AT33)),"",IF(BB33=0,"—",IF(INDEX('Controle de reservas'!$P$14:$P$2013,BB33)="DUPLICIDADE NO DIA","CONFLITO"&amp;IF(INDEX('Controle de reservas'!$M$14:$M$2013,BB33)&lt;&gt;"",CHAR(10)&amp;INDEX('Controle de reservas'!$M$14:$M$2013,BB33),"")&amp;IF(INDEX('Controle de reservas'!$N$14:$N$2013,BB33)&lt;&gt;"",CHAR(10)&amp;"Subst.: "&amp;INDEX('Controle de reservas'!$N$14:$N$2013,BB33),"")&amp;IF(AND(ISNUMBER(INDEX('Controle de reservas'!$I$14:$I$2013,BB33)),INDEX('Controle de reservas'!$I$14:$I$2013,BB33)&gt;0,INDEX('Controle de reservas'!$K$14:$K$2013,BB33)&gt;INDEX('Controle de reservas'!$I$14:$I$2013,BB33)),CHAR(10)&amp;"DIVERGÊNCIA DE DATAS",""),IF(INDEX('Controle de reservas'!$L$14:$L$2013,BB33)="Em cobertura","COV",IF(INDEX('Controle de reservas'!$L$14:$L$2013,BB33)="Disponível","DISP",IF(INDEX('Controle de reservas'!$L$14:$L$2013,BB33)="Não utilizado","NU",IF(INDEX('Controle de reservas'!$L$14:$L$2013,BB33)="Folga","F",IF(INDEX('Controle de reservas'!$L$14:$L$2013,BB33)="Ocorrência","O",IF(INDEX('Controle de reservas'!$L$14:$L$2013,BB33)="Programado","PROG",IF(INDEX('Controle de reservas'!$L$14:$L$2013,BB33)="Disponível no posto","DP","SEM SITUAÇÃO")))))))&amp;IF(INDEX('Controle de reservas'!$M$14:$M$2013,BB33)&lt;&gt;"",CHAR(10)&amp;INDEX('Controle de reservas'!$M$14:$M$2013,BB33),IF(OR(INDEX('Controle de reservas'!$L$14:$L$2013,BB33)="Em cobertura",INDEX('Controle de reservas'!$L$14:$L$2013,BB33)="Programado"),CHAR(10)&amp;"SEM LOCAL",""))&amp;IF(INDEX('Controle de reservas'!$N$14:$N$2013,BB33)&lt;&gt;"",CHAR(10)&amp;"Subst.: "&amp;INDEX('Controle de reservas'!$N$14:$N$2013,BB33),"")&amp;IF(AND(ISNUMBER(INDEX('Controle de reservas'!$I$14:$I$2013,BB33)),INDEX('Controle de reservas'!$I$14:$I$2013,BB33)&gt;0,INDEX('Controle de reservas'!$K$14:$K$2013,BB33)&gt;INDEX('Controle de reservas'!$I$14:$I$2013,BB33)),CHAR(10)&amp;"DIVERGÊNCIA DE DATAS","")&amp;IF(INDEX('Controle de reservas'!$P$14:$P$2013,BB33)&lt;&gt;"OK"," !",""))))</f>
      </c>
      <c r="O33" s="17">
        <f ca="1">IF(OR($AQ33=0,O$9="",O$9&lt;$AS33,AND($AT33&lt;&gt;"",O$9&gt;$AT33)),"",IF(BC33=0,"—",IF(INDEX('Controle de reservas'!$P$14:$P$2013,BC33)="DUPLICIDADE NO DIA","CONFLITO"&amp;IF(INDEX('Controle de reservas'!$M$14:$M$2013,BC33)&lt;&gt;"",CHAR(10)&amp;INDEX('Controle de reservas'!$M$14:$M$2013,BC33),"")&amp;IF(INDEX('Controle de reservas'!$N$14:$N$2013,BC33)&lt;&gt;"",CHAR(10)&amp;"Subst.: "&amp;INDEX('Controle de reservas'!$N$14:$N$2013,BC33),"")&amp;IF(AND(ISNUMBER(INDEX('Controle de reservas'!$I$14:$I$2013,BC33)),INDEX('Controle de reservas'!$I$14:$I$2013,BC33)&gt;0,INDEX('Controle de reservas'!$K$14:$K$2013,BC33)&gt;INDEX('Controle de reservas'!$I$14:$I$2013,BC33)),CHAR(10)&amp;"DIVERGÊNCIA DE DATAS",""),IF(INDEX('Controle de reservas'!$L$14:$L$2013,BC33)="Em cobertura","COV",IF(INDEX('Controle de reservas'!$L$14:$L$2013,BC33)="Disponível","DISP",IF(INDEX('Controle de reservas'!$L$14:$L$2013,BC33)="Não utilizado","NU",IF(INDEX('Controle de reservas'!$L$14:$L$2013,BC33)="Folga","F",IF(INDEX('Controle de reservas'!$L$14:$L$2013,BC33)="Ocorrência","O",IF(INDEX('Controle de reservas'!$L$14:$L$2013,BC33)="Programado","PROG",IF(INDEX('Controle de reservas'!$L$14:$L$2013,BC33)="Disponível no posto","DP","SEM SITUAÇÃO")))))))&amp;IF(INDEX('Controle de reservas'!$M$14:$M$2013,BC33)&lt;&gt;"",CHAR(10)&amp;INDEX('Controle de reservas'!$M$14:$M$2013,BC33),IF(OR(INDEX('Controle de reservas'!$L$14:$L$2013,BC33)="Em cobertura",INDEX('Controle de reservas'!$L$14:$L$2013,BC33)="Programado"),CHAR(10)&amp;"SEM LOCAL",""))&amp;IF(INDEX('Controle de reservas'!$N$14:$N$2013,BC33)&lt;&gt;"",CHAR(10)&amp;"Subst.: "&amp;INDEX('Controle de reservas'!$N$14:$N$2013,BC33),"")&amp;IF(AND(ISNUMBER(INDEX('Controle de reservas'!$I$14:$I$2013,BC33)),INDEX('Controle de reservas'!$I$14:$I$2013,BC33)&gt;0,INDEX('Controle de reservas'!$K$14:$K$2013,BC33)&gt;INDEX('Controle de reservas'!$I$14:$I$2013,BC33)),CHAR(10)&amp;"DIVERGÊNCIA DE DATAS","")&amp;IF(INDEX('Controle de reservas'!$P$14:$P$2013,BC33)&lt;&gt;"OK"," !",""))))</f>
      </c>
      <c r="P33" s="17">
        <f ca="1">IF(OR($AQ33=0,P$9="",P$9&lt;$AS33,AND($AT33&lt;&gt;"",P$9&gt;$AT33)),"",IF(BD33=0,"—",IF(INDEX('Controle de reservas'!$P$14:$P$2013,BD33)="DUPLICIDADE NO DIA","CONFLITO"&amp;IF(INDEX('Controle de reservas'!$M$14:$M$2013,BD33)&lt;&gt;"",CHAR(10)&amp;INDEX('Controle de reservas'!$M$14:$M$2013,BD33),"")&amp;IF(INDEX('Controle de reservas'!$N$14:$N$2013,BD33)&lt;&gt;"",CHAR(10)&amp;"Subst.: "&amp;INDEX('Controle de reservas'!$N$14:$N$2013,BD33),"")&amp;IF(AND(ISNUMBER(INDEX('Controle de reservas'!$I$14:$I$2013,BD33)),INDEX('Controle de reservas'!$I$14:$I$2013,BD33)&gt;0,INDEX('Controle de reservas'!$K$14:$K$2013,BD33)&gt;INDEX('Controle de reservas'!$I$14:$I$2013,BD33)),CHAR(10)&amp;"DIVERGÊNCIA DE DATAS",""),IF(INDEX('Controle de reservas'!$L$14:$L$2013,BD33)="Em cobertura","COV",IF(INDEX('Controle de reservas'!$L$14:$L$2013,BD33)="Disponível","DISP",IF(INDEX('Controle de reservas'!$L$14:$L$2013,BD33)="Não utilizado","NU",IF(INDEX('Controle de reservas'!$L$14:$L$2013,BD33)="Folga","F",IF(INDEX('Controle de reservas'!$L$14:$L$2013,BD33)="Ocorrência","O",IF(INDEX('Controle de reservas'!$L$14:$L$2013,BD33)="Programado","PROG",IF(INDEX('Controle de reservas'!$L$14:$L$2013,BD33)="Disponível no posto","DP","SEM SITUAÇÃO")))))))&amp;IF(INDEX('Controle de reservas'!$M$14:$M$2013,BD33)&lt;&gt;"",CHAR(10)&amp;INDEX('Controle de reservas'!$M$14:$M$2013,BD33),IF(OR(INDEX('Controle de reservas'!$L$14:$L$2013,BD33)="Em cobertura",INDEX('Controle de reservas'!$L$14:$L$2013,BD33)="Programado"),CHAR(10)&amp;"SEM LOCAL",""))&amp;IF(INDEX('Controle de reservas'!$N$14:$N$2013,BD33)&lt;&gt;"",CHAR(10)&amp;"Subst.: "&amp;INDEX('Controle de reservas'!$N$14:$N$2013,BD33),"")&amp;IF(AND(ISNUMBER(INDEX('Controle de reservas'!$I$14:$I$2013,BD33)),INDEX('Controle de reservas'!$I$14:$I$2013,BD33)&gt;0,INDEX('Controle de reservas'!$K$14:$K$2013,BD33)&gt;INDEX('Controle de reservas'!$I$14:$I$2013,BD33)),CHAR(10)&amp;"DIVERGÊNCIA DE DATAS","")&amp;IF(INDEX('Controle de reservas'!$P$14:$P$2013,BD33)&lt;&gt;"OK"," !",""))))</f>
      </c>
      <c r="Q33" s="17">
        <f ca="1">IF(OR($AQ33=0,Q$9="",Q$9&lt;$AS33,AND($AT33&lt;&gt;"",Q$9&gt;$AT33)),"",IF(BE33=0,"—",IF(INDEX('Controle de reservas'!$P$14:$P$2013,BE33)="DUPLICIDADE NO DIA","CONFLITO"&amp;IF(INDEX('Controle de reservas'!$M$14:$M$2013,BE33)&lt;&gt;"",CHAR(10)&amp;INDEX('Controle de reservas'!$M$14:$M$2013,BE33),"")&amp;IF(INDEX('Controle de reservas'!$N$14:$N$2013,BE33)&lt;&gt;"",CHAR(10)&amp;"Subst.: "&amp;INDEX('Controle de reservas'!$N$14:$N$2013,BE33),"")&amp;IF(AND(ISNUMBER(INDEX('Controle de reservas'!$I$14:$I$2013,BE33)),INDEX('Controle de reservas'!$I$14:$I$2013,BE33)&gt;0,INDEX('Controle de reservas'!$K$14:$K$2013,BE33)&gt;INDEX('Controle de reservas'!$I$14:$I$2013,BE33)),CHAR(10)&amp;"DIVERGÊNCIA DE DATAS",""),IF(INDEX('Controle de reservas'!$L$14:$L$2013,BE33)="Em cobertura","COV",IF(INDEX('Controle de reservas'!$L$14:$L$2013,BE33)="Disponível","DISP",IF(INDEX('Controle de reservas'!$L$14:$L$2013,BE33)="Não utilizado","NU",IF(INDEX('Controle de reservas'!$L$14:$L$2013,BE33)="Folga","F",IF(INDEX('Controle de reservas'!$L$14:$L$2013,BE33)="Ocorrência","O",IF(INDEX('Controle de reservas'!$L$14:$L$2013,BE33)="Programado","PROG",IF(INDEX('Controle de reservas'!$L$14:$L$2013,BE33)="Disponível no posto","DP","SEM SITUAÇÃO")))))))&amp;IF(INDEX('Controle de reservas'!$M$14:$M$2013,BE33)&lt;&gt;"",CHAR(10)&amp;INDEX('Controle de reservas'!$M$14:$M$2013,BE33),IF(OR(INDEX('Controle de reservas'!$L$14:$L$2013,BE33)="Em cobertura",INDEX('Controle de reservas'!$L$14:$L$2013,BE33)="Programado"),CHAR(10)&amp;"SEM LOCAL",""))&amp;IF(INDEX('Controle de reservas'!$N$14:$N$2013,BE33)&lt;&gt;"",CHAR(10)&amp;"Subst.: "&amp;INDEX('Controle de reservas'!$N$14:$N$2013,BE33),"")&amp;IF(AND(ISNUMBER(INDEX('Controle de reservas'!$I$14:$I$2013,BE33)),INDEX('Controle de reservas'!$I$14:$I$2013,BE33)&gt;0,INDEX('Controle de reservas'!$K$14:$K$2013,BE33)&gt;INDEX('Controle de reservas'!$I$14:$I$2013,BE33)),CHAR(10)&amp;"DIVERGÊNCIA DE DATAS","")&amp;IF(INDEX('Controle de reservas'!$P$14:$P$2013,BE33)&lt;&gt;"OK"," !",""))))</f>
      </c>
      <c r="R33" s="17">
        <f ca="1">IF(OR($AQ33=0,R$9="",R$9&lt;$AS33,AND($AT33&lt;&gt;"",R$9&gt;$AT33)),"",IF(BF33=0,"—",IF(INDEX('Controle de reservas'!$P$14:$P$2013,BF33)="DUPLICIDADE NO DIA","CONFLITO"&amp;IF(INDEX('Controle de reservas'!$M$14:$M$2013,BF33)&lt;&gt;"",CHAR(10)&amp;INDEX('Controle de reservas'!$M$14:$M$2013,BF33),"")&amp;IF(INDEX('Controle de reservas'!$N$14:$N$2013,BF33)&lt;&gt;"",CHAR(10)&amp;"Subst.: "&amp;INDEX('Controle de reservas'!$N$14:$N$2013,BF33),"")&amp;IF(AND(ISNUMBER(INDEX('Controle de reservas'!$I$14:$I$2013,BF33)),INDEX('Controle de reservas'!$I$14:$I$2013,BF33)&gt;0,INDEX('Controle de reservas'!$K$14:$K$2013,BF33)&gt;INDEX('Controle de reservas'!$I$14:$I$2013,BF33)),CHAR(10)&amp;"DIVERGÊNCIA DE DATAS",""),IF(INDEX('Controle de reservas'!$L$14:$L$2013,BF33)="Em cobertura","COV",IF(INDEX('Controle de reservas'!$L$14:$L$2013,BF33)="Disponível","DISP",IF(INDEX('Controle de reservas'!$L$14:$L$2013,BF33)="Não utilizado","NU",IF(INDEX('Controle de reservas'!$L$14:$L$2013,BF33)="Folga","F",IF(INDEX('Controle de reservas'!$L$14:$L$2013,BF33)="Ocorrência","O",IF(INDEX('Controle de reservas'!$L$14:$L$2013,BF33)="Programado","PROG",IF(INDEX('Controle de reservas'!$L$14:$L$2013,BF33)="Disponível no posto","DP","SEM SITUAÇÃO")))))))&amp;IF(INDEX('Controle de reservas'!$M$14:$M$2013,BF33)&lt;&gt;"",CHAR(10)&amp;INDEX('Controle de reservas'!$M$14:$M$2013,BF33),IF(OR(INDEX('Controle de reservas'!$L$14:$L$2013,BF33)="Em cobertura",INDEX('Controle de reservas'!$L$14:$L$2013,BF33)="Programado"),CHAR(10)&amp;"SEM LOCAL",""))&amp;IF(INDEX('Controle de reservas'!$N$14:$N$2013,BF33)&lt;&gt;"",CHAR(10)&amp;"Subst.: "&amp;INDEX('Controle de reservas'!$N$14:$N$2013,BF33),"")&amp;IF(AND(ISNUMBER(INDEX('Controle de reservas'!$I$14:$I$2013,BF33)),INDEX('Controle de reservas'!$I$14:$I$2013,BF33)&gt;0,INDEX('Controle de reservas'!$K$14:$K$2013,BF33)&gt;INDEX('Controle de reservas'!$I$14:$I$2013,BF33)),CHAR(10)&amp;"DIVERGÊNCIA DE DATAS","")&amp;IF(INDEX('Controle de reservas'!$P$14:$P$2013,BF33)&lt;&gt;"OK"," !",""))))</f>
      </c>
      <c r="S33" s="17">
        <f ca="1">IF(OR($AQ33=0,S$9="",S$9&lt;$AS33,AND($AT33&lt;&gt;"",S$9&gt;$AT33)),"",IF(BG33=0,"—",IF(INDEX('Controle de reservas'!$P$14:$P$2013,BG33)="DUPLICIDADE NO DIA","CONFLITO"&amp;IF(INDEX('Controle de reservas'!$M$14:$M$2013,BG33)&lt;&gt;"",CHAR(10)&amp;INDEX('Controle de reservas'!$M$14:$M$2013,BG33),"")&amp;IF(INDEX('Controle de reservas'!$N$14:$N$2013,BG33)&lt;&gt;"",CHAR(10)&amp;"Subst.: "&amp;INDEX('Controle de reservas'!$N$14:$N$2013,BG33),"")&amp;IF(AND(ISNUMBER(INDEX('Controle de reservas'!$I$14:$I$2013,BG33)),INDEX('Controle de reservas'!$I$14:$I$2013,BG33)&gt;0,INDEX('Controle de reservas'!$K$14:$K$2013,BG33)&gt;INDEX('Controle de reservas'!$I$14:$I$2013,BG33)),CHAR(10)&amp;"DIVERGÊNCIA DE DATAS",""),IF(INDEX('Controle de reservas'!$L$14:$L$2013,BG33)="Em cobertura","COV",IF(INDEX('Controle de reservas'!$L$14:$L$2013,BG33)="Disponível","DISP",IF(INDEX('Controle de reservas'!$L$14:$L$2013,BG33)="Não utilizado","NU",IF(INDEX('Controle de reservas'!$L$14:$L$2013,BG33)="Folga","F",IF(INDEX('Controle de reservas'!$L$14:$L$2013,BG33)="Ocorrência","O",IF(INDEX('Controle de reservas'!$L$14:$L$2013,BG33)="Programado","PROG",IF(INDEX('Controle de reservas'!$L$14:$L$2013,BG33)="Disponível no posto","DP","SEM SITUAÇÃO")))))))&amp;IF(INDEX('Controle de reservas'!$M$14:$M$2013,BG33)&lt;&gt;"",CHAR(10)&amp;INDEX('Controle de reservas'!$M$14:$M$2013,BG33),IF(OR(INDEX('Controle de reservas'!$L$14:$L$2013,BG33)="Em cobertura",INDEX('Controle de reservas'!$L$14:$L$2013,BG33)="Programado"),CHAR(10)&amp;"SEM LOCAL",""))&amp;IF(INDEX('Controle de reservas'!$N$14:$N$2013,BG33)&lt;&gt;"",CHAR(10)&amp;"Subst.: "&amp;INDEX('Controle de reservas'!$N$14:$N$2013,BG33),"")&amp;IF(AND(ISNUMBER(INDEX('Controle de reservas'!$I$14:$I$2013,BG33)),INDEX('Controle de reservas'!$I$14:$I$2013,BG33)&gt;0,INDEX('Controle de reservas'!$K$14:$K$2013,BG33)&gt;INDEX('Controle de reservas'!$I$14:$I$2013,BG33)),CHAR(10)&amp;"DIVERGÊNCIA DE DATAS","")&amp;IF(INDEX('Controle de reservas'!$P$14:$P$2013,BG33)&lt;&gt;"OK"," !",""))))</f>
      </c>
      <c r="T33" s="17">
        <f ca="1">IF(OR($AQ33=0,T$9="",T$9&lt;$AS33,AND($AT33&lt;&gt;"",T$9&gt;$AT33)),"",IF(BH33=0,"—",IF(INDEX('Controle de reservas'!$P$14:$P$2013,BH33)="DUPLICIDADE NO DIA","CONFLITO"&amp;IF(INDEX('Controle de reservas'!$M$14:$M$2013,BH33)&lt;&gt;"",CHAR(10)&amp;INDEX('Controle de reservas'!$M$14:$M$2013,BH33),"")&amp;IF(INDEX('Controle de reservas'!$N$14:$N$2013,BH33)&lt;&gt;"",CHAR(10)&amp;"Subst.: "&amp;INDEX('Controle de reservas'!$N$14:$N$2013,BH33),"")&amp;IF(AND(ISNUMBER(INDEX('Controle de reservas'!$I$14:$I$2013,BH33)),INDEX('Controle de reservas'!$I$14:$I$2013,BH33)&gt;0,INDEX('Controle de reservas'!$K$14:$K$2013,BH33)&gt;INDEX('Controle de reservas'!$I$14:$I$2013,BH33)),CHAR(10)&amp;"DIVERGÊNCIA DE DATAS",""),IF(INDEX('Controle de reservas'!$L$14:$L$2013,BH33)="Em cobertura","COV",IF(INDEX('Controle de reservas'!$L$14:$L$2013,BH33)="Disponível","DISP",IF(INDEX('Controle de reservas'!$L$14:$L$2013,BH33)="Não utilizado","NU",IF(INDEX('Controle de reservas'!$L$14:$L$2013,BH33)="Folga","F",IF(INDEX('Controle de reservas'!$L$14:$L$2013,BH33)="Ocorrência","O",IF(INDEX('Controle de reservas'!$L$14:$L$2013,BH33)="Programado","PROG",IF(INDEX('Controle de reservas'!$L$14:$L$2013,BH33)="Disponível no posto","DP","SEM SITUAÇÃO")))))))&amp;IF(INDEX('Controle de reservas'!$M$14:$M$2013,BH33)&lt;&gt;"",CHAR(10)&amp;INDEX('Controle de reservas'!$M$14:$M$2013,BH33),IF(OR(INDEX('Controle de reservas'!$L$14:$L$2013,BH33)="Em cobertura",INDEX('Controle de reservas'!$L$14:$L$2013,BH33)="Programado"),CHAR(10)&amp;"SEM LOCAL",""))&amp;IF(INDEX('Controle de reservas'!$N$14:$N$2013,BH33)&lt;&gt;"",CHAR(10)&amp;"Subst.: "&amp;INDEX('Controle de reservas'!$N$14:$N$2013,BH33),"")&amp;IF(AND(ISNUMBER(INDEX('Controle de reservas'!$I$14:$I$2013,BH33)),INDEX('Controle de reservas'!$I$14:$I$2013,BH33)&gt;0,INDEX('Controle de reservas'!$K$14:$K$2013,BH33)&gt;INDEX('Controle de reservas'!$I$14:$I$2013,BH33)),CHAR(10)&amp;"DIVERGÊNCIA DE DATAS","")&amp;IF(INDEX('Controle de reservas'!$P$14:$P$2013,BH33)&lt;&gt;"OK"," !",""))))</f>
      </c>
      <c r="U33" s="17">
        <f ca="1">IF(OR($AQ33=0,U$9="",U$9&lt;$AS33,AND($AT33&lt;&gt;"",U$9&gt;$AT33)),"",IF(BI33=0,"—",IF(INDEX('Controle de reservas'!$P$14:$P$2013,BI33)="DUPLICIDADE NO DIA","CONFLITO"&amp;IF(INDEX('Controle de reservas'!$M$14:$M$2013,BI33)&lt;&gt;"",CHAR(10)&amp;INDEX('Controle de reservas'!$M$14:$M$2013,BI33),"")&amp;IF(INDEX('Controle de reservas'!$N$14:$N$2013,BI33)&lt;&gt;"",CHAR(10)&amp;"Subst.: "&amp;INDEX('Controle de reservas'!$N$14:$N$2013,BI33),"")&amp;IF(AND(ISNUMBER(INDEX('Controle de reservas'!$I$14:$I$2013,BI33)),INDEX('Controle de reservas'!$I$14:$I$2013,BI33)&gt;0,INDEX('Controle de reservas'!$K$14:$K$2013,BI33)&gt;INDEX('Controle de reservas'!$I$14:$I$2013,BI33)),CHAR(10)&amp;"DIVERGÊNCIA DE DATAS",""),IF(INDEX('Controle de reservas'!$L$14:$L$2013,BI33)="Em cobertura","COV",IF(INDEX('Controle de reservas'!$L$14:$L$2013,BI33)="Disponível","DISP",IF(INDEX('Controle de reservas'!$L$14:$L$2013,BI33)="Não utilizado","NU",IF(INDEX('Controle de reservas'!$L$14:$L$2013,BI33)="Folga","F",IF(INDEX('Controle de reservas'!$L$14:$L$2013,BI33)="Ocorrência","O",IF(INDEX('Controle de reservas'!$L$14:$L$2013,BI33)="Programado","PROG",IF(INDEX('Controle de reservas'!$L$14:$L$2013,BI33)="Disponível no posto","DP","SEM SITUAÇÃO")))))))&amp;IF(INDEX('Controle de reservas'!$M$14:$M$2013,BI33)&lt;&gt;"",CHAR(10)&amp;INDEX('Controle de reservas'!$M$14:$M$2013,BI33),IF(OR(INDEX('Controle de reservas'!$L$14:$L$2013,BI33)="Em cobertura",INDEX('Controle de reservas'!$L$14:$L$2013,BI33)="Programado"),CHAR(10)&amp;"SEM LOCAL",""))&amp;IF(INDEX('Controle de reservas'!$N$14:$N$2013,BI33)&lt;&gt;"",CHAR(10)&amp;"Subst.: "&amp;INDEX('Controle de reservas'!$N$14:$N$2013,BI33),"")&amp;IF(AND(ISNUMBER(INDEX('Controle de reservas'!$I$14:$I$2013,BI33)),INDEX('Controle de reservas'!$I$14:$I$2013,BI33)&gt;0,INDEX('Controle de reservas'!$K$14:$K$2013,BI33)&gt;INDEX('Controle de reservas'!$I$14:$I$2013,BI33)),CHAR(10)&amp;"DIVERGÊNCIA DE DATAS","")&amp;IF(INDEX('Controle de reservas'!$P$14:$P$2013,BI33)&lt;&gt;"OK"," !",""))))</f>
      </c>
      <c r="V33" s="17">
        <f ca="1">IF(OR($AQ33=0,V$9="",V$9&lt;$AS33,AND($AT33&lt;&gt;"",V$9&gt;$AT33)),"",IF(BJ33=0,"—",IF(INDEX('Controle de reservas'!$P$14:$P$2013,BJ33)="DUPLICIDADE NO DIA","CONFLITO"&amp;IF(INDEX('Controle de reservas'!$M$14:$M$2013,BJ33)&lt;&gt;"",CHAR(10)&amp;INDEX('Controle de reservas'!$M$14:$M$2013,BJ33),"")&amp;IF(INDEX('Controle de reservas'!$N$14:$N$2013,BJ33)&lt;&gt;"",CHAR(10)&amp;"Subst.: "&amp;INDEX('Controle de reservas'!$N$14:$N$2013,BJ33),"")&amp;IF(AND(ISNUMBER(INDEX('Controle de reservas'!$I$14:$I$2013,BJ33)),INDEX('Controle de reservas'!$I$14:$I$2013,BJ33)&gt;0,INDEX('Controle de reservas'!$K$14:$K$2013,BJ33)&gt;INDEX('Controle de reservas'!$I$14:$I$2013,BJ33)),CHAR(10)&amp;"DIVERGÊNCIA DE DATAS",""),IF(INDEX('Controle de reservas'!$L$14:$L$2013,BJ33)="Em cobertura","COV",IF(INDEX('Controle de reservas'!$L$14:$L$2013,BJ33)="Disponível","DISP",IF(INDEX('Controle de reservas'!$L$14:$L$2013,BJ33)="Não utilizado","NU",IF(INDEX('Controle de reservas'!$L$14:$L$2013,BJ33)="Folga","F",IF(INDEX('Controle de reservas'!$L$14:$L$2013,BJ33)="Ocorrência","O",IF(INDEX('Controle de reservas'!$L$14:$L$2013,BJ33)="Programado","PROG",IF(INDEX('Controle de reservas'!$L$14:$L$2013,BJ33)="Disponível no posto","DP","SEM SITUAÇÃO")))))))&amp;IF(INDEX('Controle de reservas'!$M$14:$M$2013,BJ33)&lt;&gt;"",CHAR(10)&amp;INDEX('Controle de reservas'!$M$14:$M$2013,BJ33),IF(OR(INDEX('Controle de reservas'!$L$14:$L$2013,BJ33)="Em cobertura",INDEX('Controle de reservas'!$L$14:$L$2013,BJ33)="Programado"),CHAR(10)&amp;"SEM LOCAL",""))&amp;IF(INDEX('Controle de reservas'!$N$14:$N$2013,BJ33)&lt;&gt;"",CHAR(10)&amp;"Subst.: "&amp;INDEX('Controle de reservas'!$N$14:$N$2013,BJ33),"")&amp;IF(AND(ISNUMBER(INDEX('Controle de reservas'!$I$14:$I$2013,BJ33)),INDEX('Controle de reservas'!$I$14:$I$2013,BJ33)&gt;0,INDEX('Controle de reservas'!$K$14:$K$2013,BJ33)&gt;INDEX('Controle de reservas'!$I$14:$I$2013,BJ33)),CHAR(10)&amp;"DIVERGÊNCIA DE DATAS","")&amp;IF(INDEX('Controle de reservas'!$P$14:$P$2013,BJ33)&lt;&gt;"OK"," !",""))))</f>
      </c>
      <c r="W33" s="17">
        <f ca="1">IF(OR($AQ33=0,W$9="",W$9&lt;$AS33,AND($AT33&lt;&gt;"",W$9&gt;$AT33)),"",IF(BK33=0,"—",IF(INDEX('Controle de reservas'!$P$14:$P$2013,BK33)="DUPLICIDADE NO DIA","CONFLITO"&amp;IF(INDEX('Controle de reservas'!$M$14:$M$2013,BK33)&lt;&gt;"",CHAR(10)&amp;INDEX('Controle de reservas'!$M$14:$M$2013,BK33),"")&amp;IF(INDEX('Controle de reservas'!$N$14:$N$2013,BK33)&lt;&gt;"",CHAR(10)&amp;"Subst.: "&amp;INDEX('Controle de reservas'!$N$14:$N$2013,BK33),"")&amp;IF(AND(ISNUMBER(INDEX('Controle de reservas'!$I$14:$I$2013,BK33)),INDEX('Controle de reservas'!$I$14:$I$2013,BK33)&gt;0,INDEX('Controle de reservas'!$K$14:$K$2013,BK33)&gt;INDEX('Controle de reservas'!$I$14:$I$2013,BK33)),CHAR(10)&amp;"DIVERGÊNCIA DE DATAS",""),IF(INDEX('Controle de reservas'!$L$14:$L$2013,BK33)="Em cobertura","COV",IF(INDEX('Controle de reservas'!$L$14:$L$2013,BK33)="Disponível","DISP",IF(INDEX('Controle de reservas'!$L$14:$L$2013,BK33)="Não utilizado","NU",IF(INDEX('Controle de reservas'!$L$14:$L$2013,BK33)="Folga","F",IF(INDEX('Controle de reservas'!$L$14:$L$2013,BK33)="Ocorrência","O",IF(INDEX('Controle de reservas'!$L$14:$L$2013,BK33)="Programado","PROG",IF(INDEX('Controle de reservas'!$L$14:$L$2013,BK33)="Disponível no posto","DP","SEM SITUAÇÃO")))))))&amp;IF(INDEX('Controle de reservas'!$M$14:$M$2013,BK33)&lt;&gt;"",CHAR(10)&amp;INDEX('Controle de reservas'!$M$14:$M$2013,BK33),IF(OR(INDEX('Controle de reservas'!$L$14:$L$2013,BK33)="Em cobertura",INDEX('Controle de reservas'!$L$14:$L$2013,BK33)="Programado"),CHAR(10)&amp;"SEM LOCAL",""))&amp;IF(INDEX('Controle de reservas'!$N$14:$N$2013,BK33)&lt;&gt;"",CHAR(10)&amp;"Subst.: "&amp;INDEX('Controle de reservas'!$N$14:$N$2013,BK33),"")&amp;IF(AND(ISNUMBER(INDEX('Controle de reservas'!$I$14:$I$2013,BK33)),INDEX('Controle de reservas'!$I$14:$I$2013,BK33)&gt;0,INDEX('Controle de reservas'!$K$14:$K$2013,BK33)&gt;INDEX('Controle de reservas'!$I$14:$I$2013,BK33)),CHAR(10)&amp;"DIVERGÊNCIA DE DATAS","")&amp;IF(INDEX('Controle de reservas'!$P$14:$P$2013,BK33)&lt;&gt;"OK"," !",""))))</f>
      </c>
      <c r="X33" s="17">
        <f ca="1">IF(OR($AQ33=0,X$9="",X$9&lt;$AS33,AND($AT33&lt;&gt;"",X$9&gt;$AT33)),"",IF(BL33=0,"—",IF(INDEX('Controle de reservas'!$P$14:$P$2013,BL33)="DUPLICIDADE NO DIA","CONFLITO"&amp;IF(INDEX('Controle de reservas'!$M$14:$M$2013,BL33)&lt;&gt;"",CHAR(10)&amp;INDEX('Controle de reservas'!$M$14:$M$2013,BL33),"")&amp;IF(INDEX('Controle de reservas'!$N$14:$N$2013,BL33)&lt;&gt;"",CHAR(10)&amp;"Subst.: "&amp;INDEX('Controle de reservas'!$N$14:$N$2013,BL33),"")&amp;IF(AND(ISNUMBER(INDEX('Controle de reservas'!$I$14:$I$2013,BL33)),INDEX('Controle de reservas'!$I$14:$I$2013,BL33)&gt;0,INDEX('Controle de reservas'!$K$14:$K$2013,BL33)&gt;INDEX('Controle de reservas'!$I$14:$I$2013,BL33)),CHAR(10)&amp;"DIVERGÊNCIA DE DATAS",""),IF(INDEX('Controle de reservas'!$L$14:$L$2013,BL33)="Em cobertura","COV",IF(INDEX('Controle de reservas'!$L$14:$L$2013,BL33)="Disponível","DISP",IF(INDEX('Controle de reservas'!$L$14:$L$2013,BL33)="Não utilizado","NU",IF(INDEX('Controle de reservas'!$L$14:$L$2013,BL33)="Folga","F",IF(INDEX('Controle de reservas'!$L$14:$L$2013,BL33)="Ocorrência","O",IF(INDEX('Controle de reservas'!$L$14:$L$2013,BL33)="Programado","PROG",IF(INDEX('Controle de reservas'!$L$14:$L$2013,BL33)="Disponível no posto","DP","SEM SITUAÇÃO")))))))&amp;IF(INDEX('Controle de reservas'!$M$14:$M$2013,BL33)&lt;&gt;"",CHAR(10)&amp;INDEX('Controle de reservas'!$M$14:$M$2013,BL33),IF(OR(INDEX('Controle de reservas'!$L$14:$L$2013,BL33)="Em cobertura",INDEX('Controle de reservas'!$L$14:$L$2013,BL33)="Programado"),CHAR(10)&amp;"SEM LOCAL",""))&amp;IF(INDEX('Controle de reservas'!$N$14:$N$2013,BL33)&lt;&gt;"",CHAR(10)&amp;"Subst.: "&amp;INDEX('Controle de reservas'!$N$14:$N$2013,BL33),"")&amp;IF(AND(ISNUMBER(INDEX('Controle de reservas'!$I$14:$I$2013,BL33)),INDEX('Controle de reservas'!$I$14:$I$2013,BL33)&gt;0,INDEX('Controle de reservas'!$K$14:$K$2013,BL33)&gt;INDEX('Controle de reservas'!$I$14:$I$2013,BL33)),CHAR(10)&amp;"DIVERGÊNCIA DE DATAS","")&amp;IF(INDEX('Controle de reservas'!$P$14:$P$2013,BL33)&lt;&gt;"OK"," !",""))))</f>
      </c>
      <c r="Y33" s="17">
        <f ca="1">IF(OR($AQ33=0,Y$9="",Y$9&lt;$AS33,AND($AT33&lt;&gt;"",Y$9&gt;$AT33)),"",IF(BM33=0,"—",IF(INDEX('Controle de reservas'!$P$14:$P$2013,BM33)="DUPLICIDADE NO DIA","CONFLITO"&amp;IF(INDEX('Controle de reservas'!$M$14:$M$2013,BM33)&lt;&gt;"",CHAR(10)&amp;INDEX('Controle de reservas'!$M$14:$M$2013,BM33),"")&amp;IF(INDEX('Controle de reservas'!$N$14:$N$2013,BM33)&lt;&gt;"",CHAR(10)&amp;"Subst.: "&amp;INDEX('Controle de reservas'!$N$14:$N$2013,BM33),"")&amp;IF(AND(ISNUMBER(INDEX('Controle de reservas'!$I$14:$I$2013,BM33)),INDEX('Controle de reservas'!$I$14:$I$2013,BM33)&gt;0,INDEX('Controle de reservas'!$K$14:$K$2013,BM33)&gt;INDEX('Controle de reservas'!$I$14:$I$2013,BM33)),CHAR(10)&amp;"DIVERGÊNCIA DE DATAS",""),IF(INDEX('Controle de reservas'!$L$14:$L$2013,BM33)="Em cobertura","COV",IF(INDEX('Controle de reservas'!$L$14:$L$2013,BM33)="Disponível","DISP",IF(INDEX('Controle de reservas'!$L$14:$L$2013,BM33)="Não utilizado","NU",IF(INDEX('Controle de reservas'!$L$14:$L$2013,BM33)="Folga","F",IF(INDEX('Controle de reservas'!$L$14:$L$2013,BM33)="Ocorrência","O",IF(INDEX('Controle de reservas'!$L$14:$L$2013,BM33)="Programado","PROG",IF(INDEX('Controle de reservas'!$L$14:$L$2013,BM33)="Disponível no posto","DP","SEM SITUAÇÃO")))))))&amp;IF(INDEX('Controle de reservas'!$M$14:$M$2013,BM33)&lt;&gt;"",CHAR(10)&amp;INDEX('Controle de reservas'!$M$14:$M$2013,BM33),IF(OR(INDEX('Controle de reservas'!$L$14:$L$2013,BM33)="Em cobertura",INDEX('Controle de reservas'!$L$14:$L$2013,BM33)="Programado"),CHAR(10)&amp;"SEM LOCAL",""))&amp;IF(INDEX('Controle de reservas'!$N$14:$N$2013,BM33)&lt;&gt;"",CHAR(10)&amp;"Subst.: "&amp;INDEX('Controle de reservas'!$N$14:$N$2013,BM33),"")&amp;IF(AND(ISNUMBER(INDEX('Controle de reservas'!$I$14:$I$2013,BM33)),INDEX('Controle de reservas'!$I$14:$I$2013,BM33)&gt;0,INDEX('Controle de reservas'!$K$14:$K$2013,BM33)&gt;INDEX('Controle de reservas'!$I$14:$I$2013,BM33)),CHAR(10)&amp;"DIVERGÊNCIA DE DATAS","")&amp;IF(INDEX('Controle de reservas'!$P$14:$P$2013,BM33)&lt;&gt;"OK"," !",""))))</f>
      </c>
      <c r="Z33" s="17">
        <f ca="1">IF(OR($AQ33=0,Z$9="",Z$9&lt;$AS33,AND($AT33&lt;&gt;"",Z$9&gt;$AT33)),"",IF(BN33=0,"—",IF(INDEX('Controle de reservas'!$P$14:$P$2013,BN33)="DUPLICIDADE NO DIA","CONFLITO"&amp;IF(INDEX('Controle de reservas'!$M$14:$M$2013,BN33)&lt;&gt;"",CHAR(10)&amp;INDEX('Controle de reservas'!$M$14:$M$2013,BN33),"")&amp;IF(INDEX('Controle de reservas'!$N$14:$N$2013,BN33)&lt;&gt;"",CHAR(10)&amp;"Subst.: "&amp;INDEX('Controle de reservas'!$N$14:$N$2013,BN33),"")&amp;IF(AND(ISNUMBER(INDEX('Controle de reservas'!$I$14:$I$2013,BN33)),INDEX('Controle de reservas'!$I$14:$I$2013,BN33)&gt;0,INDEX('Controle de reservas'!$K$14:$K$2013,BN33)&gt;INDEX('Controle de reservas'!$I$14:$I$2013,BN33)),CHAR(10)&amp;"DIVERGÊNCIA DE DATAS",""),IF(INDEX('Controle de reservas'!$L$14:$L$2013,BN33)="Em cobertura","COV",IF(INDEX('Controle de reservas'!$L$14:$L$2013,BN33)="Disponível","DISP",IF(INDEX('Controle de reservas'!$L$14:$L$2013,BN33)="Não utilizado","NU",IF(INDEX('Controle de reservas'!$L$14:$L$2013,BN33)="Folga","F",IF(INDEX('Controle de reservas'!$L$14:$L$2013,BN33)="Ocorrência","O",IF(INDEX('Controle de reservas'!$L$14:$L$2013,BN33)="Programado","PROG",IF(INDEX('Controle de reservas'!$L$14:$L$2013,BN33)="Disponível no posto","DP","SEM SITUAÇÃO")))))))&amp;IF(INDEX('Controle de reservas'!$M$14:$M$2013,BN33)&lt;&gt;"",CHAR(10)&amp;INDEX('Controle de reservas'!$M$14:$M$2013,BN33),IF(OR(INDEX('Controle de reservas'!$L$14:$L$2013,BN33)="Em cobertura",INDEX('Controle de reservas'!$L$14:$L$2013,BN33)="Programado"),CHAR(10)&amp;"SEM LOCAL",""))&amp;IF(INDEX('Controle de reservas'!$N$14:$N$2013,BN33)&lt;&gt;"",CHAR(10)&amp;"Subst.: "&amp;INDEX('Controle de reservas'!$N$14:$N$2013,BN33),"")&amp;IF(AND(ISNUMBER(INDEX('Controle de reservas'!$I$14:$I$2013,BN33)),INDEX('Controle de reservas'!$I$14:$I$2013,BN33)&gt;0,INDEX('Controle de reservas'!$K$14:$K$2013,BN33)&gt;INDEX('Controle de reservas'!$I$14:$I$2013,BN33)),CHAR(10)&amp;"DIVERGÊNCIA DE DATAS","")&amp;IF(INDEX('Controle de reservas'!$P$14:$P$2013,BN33)&lt;&gt;"OK"," !",""))))</f>
      </c>
      <c r="AA33" s="17">
        <f ca="1">IF(OR($AQ33=0,AA$9="",AA$9&lt;$AS33,AND($AT33&lt;&gt;"",AA$9&gt;$AT33)),"",IF(BO33=0,"—",IF(INDEX('Controle de reservas'!$P$14:$P$2013,BO33)="DUPLICIDADE NO DIA","CONFLITO"&amp;IF(INDEX('Controle de reservas'!$M$14:$M$2013,BO33)&lt;&gt;"",CHAR(10)&amp;INDEX('Controle de reservas'!$M$14:$M$2013,BO33),"")&amp;IF(INDEX('Controle de reservas'!$N$14:$N$2013,BO33)&lt;&gt;"",CHAR(10)&amp;"Subst.: "&amp;INDEX('Controle de reservas'!$N$14:$N$2013,BO33),"")&amp;IF(AND(ISNUMBER(INDEX('Controle de reservas'!$I$14:$I$2013,BO33)),INDEX('Controle de reservas'!$I$14:$I$2013,BO33)&gt;0,INDEX('Controle de reservas'!$K$14:$K$2013,BO33)&gt;INDEX('Controle de reservas'!$I$14:$I$2013,BO33)),CHAR(10)&amp;"DIVERGÊNCIA DE DATAS",""),IF(INDEX('Controle de reservas'!$L$14:$L$2013,BO33)="Em cobertura","COV",IF(INDEX('Controle de reservas'!$L$14:$L$2013,BO33)="Disponível","DISP",IF(INDEX('Controle de reservas'!$L$14:$L$2013,BO33)="Não utilizado","NU",IF(INDEX('Controle de reservas'!$L$14:$L$2013,BO33)="Folga","F",IF(INDEX('Controle de reservas'!$L$14:$L$2013,BO33)="Ocorrência","O",IF(INDEX('Controle de reservas'!$L$14:$L$2013,BO33)="Programado","PROG",IF(INDEX('Controle de reservas'!$L$14:$L$2013,BO33)="Disponível no posto","DP","SEM SITUAÇÃO")))))))&amp;IF(INDEX('Controle de reservas'!$M$14:$M$2013,BO33)&lt;&gt;"",CHAR(10)&amp;INDEX('Controle de reservas'!$M$14:$M$2013,BO33),IF(OR(INDEX('Controle de reservas'!$L$14:$L$2013,BO33)="Em cobertura",INDEX('Controle de reservas'!$L$14:$L$2013,BO33)="Programado"),CHAR(10)&amp;"SEM LOCAL",""))&amp;IF(INDEX('Controle de reservas'!$N$14:$N$2013,BO33)&lt;&gt;"",CHAR(10)&amp;"Subst.: "&amp;INDEX('Controle de reservas'!$N$14:$N$2013,BO33),"")&amp;IF(AND(ISNUMBER(INDEX('Controle de reservas'!$I$14:$I$2013,BO33)),INDEX('Controle de reservas'!$I$14:$I$2013,BO33)&gt;0,INDEX('Controle de reservas'!$K$14:$K$2013,BO33)&gt;INDEX('Controle de reservas'!$I$14:$I$2013,BO33)),CHAR(10)&amp;"DIVERGÊNCIA DE DATAS","")&amp;IF(INDEX('Controle de reservas'!$P$14:$P$2013,BO33)&lt;&gt;"OK"," !",""))))</f>
      </c>
      <c r="AB33" s="17">
        <f ca="1">IF(OR($AQ33=0,AB$9="",AB$9&lt;$AS33,AND($AT33&lt;&gt;"",AB$9&gt;$AT33)),"",IF(BP33=0,"—",IF(INDEX('Controle de reservas'!$P$14:$P$2013,BP33)="DUPLICIDADE NO DIA","CONFLITO"&amp;IF(INDEX('Controle de reservas'!$M$14:$M$2013,BP33)&lt;&gt;"",CHAR(10)&amp;INDEX('Controle de reservas'!$M$14:$M$2013,BP33),"")&amp;IF(INDEX('Controle de reservas'!$N$14:$N$2013,BP33)&lt;&gt;"",CHAR(10)&amp;"Subst.: "&amp;INDEX('Controle de reservas'!$N$14:$N$2013,BP33),"")&amp;IF(AND(ISNUMBER(INDEX('Controle de reservas'!$I$14:$I$2013,BP33)),INDEX('Controle de reservas'!$I$14:$I$2013,BP33)&gt;0,INDEX('Controle de reservas'!$K$14:$K$2013,BP33)&gt;INDEX('Controle de reservas'!$I$14:$I$2013,BP33)),CHAR(10)&amp;"DIVERGÊNCIA DE DATAS",""),IF(INDEX('Controle de reservas'!$L$14:$L$2013,BP33)="Em cobertura","COV",IF(INDEX('Controle de reservas'!$L$14:$L$2013,BP33)="Disponível","DISP",IF(INDEX('Controle de reservas'!$L$14:$L$2013,BP33)="Não utilizado","NU",IF(INDEX('Controle de reservas'!$L$14:$L$2013,BP33)="Folga","F",IF(INDEX('Controle de reservas'!$L$14:$L$2013,BP33)="Ocorrência","O",IF(INDEX('Controle de reservas'!$L$14:$L$2013,BP33)="Programado","PROG",IF(INDEX('Controle de reservas'!$L$14:$L$2013,BP33)="Disponível no posto","DP","SEM SITUAÇÃO")))))))&amp;IF(INDEX('Controle de reservas'!$M$14:$M$2013,BP33)&lt;&gt;"",CHAR(10)&amp;INDEX('Controle de reservas'!$M$14:$M$2013,BP33),IF(OR(INDEX('Controle de reservas'!$L$14:$L$2013,BP33)="Em cobertura",INDEX('Controle de reservas'!$L$14:$L$2013,BP33)="Programado"),CHAR(10)&amp;"SEM LOCAL",""))&amp;IF(INDEX('Controle de reservas'!$N$14:$N$2013,BP33)&lt;&gt;"",CHAR(10)&amp;"Subst.: "&amp;INDEX('Controle de reservas'!$N$14:$N$2013,BP33),"")&amp;IF(AND(ISNUMBER(INDEX('Controle de reservas'!$I$14:$I$2013,BP33)),INDEX('Controle de reservas'!$I$14:$I$2013,BP33)&gt;0,INDEX('Controle de reservas'!$K$14:$K$2013,BP33)&gt;INDEX('Controle de reservas'!$I$14:$I$2013,BP33)),CHAR(10)&amp;"DIVERGÊNCIA DE DATAS","")&amp;IF(INDEX('Controle de reservas'!$P$14:$P$2013,BP33)&lt;&gt;"OK"," !",""))))</f>
      </c>
      <c r="AC33" s="17">
        <f ca="1">IF(OR($AQ33=0,AC$9="",AC$9&lt;$AS33,AND($AT33&lt;&gt;"",AC$9&gt;$AT33)),"",IF(BQ33=0,"—",IF(INDEX('Controle de reservas'!$P$14:$P$2013,BQ33)="DUPLICIDADE NO DIA","CONFLITO"&amp;IF(INDEX('Controle de reservas'!$M$14:$M$2013,BQ33)&lt;&gt;"",CHAR(10)&amp;INDEX('Controle de reservas'!$M$14:$M$2013,BQ33),"")&amp;IF(INDEX('Controle de reservas'!$N$14:$N$2013,BQ33)&lt;&gt;"",CHAR(10)&amp;"Subst.: "&amp;INDEX('Controle de reservas'!$N$14:$N$2013,BQ33),"")&amp;IF(AND(ISNUMBER(INDEX('Controle de reservas'!$I$14:$I$2013,BQ33)),INDEX('Controle de reservas'!$I$14:$I$2013,BQ33)&gt;0,INDEX('Controle de reservas'!$K$14:$K$2013,BQ33)&gt;INDEX('Controle de reservas'!$I$14:$I$2013,BQ33)),CHAR(10)&amp;"DIVERGÊNCIA DE DATAS",""),IF(INDEX('Controle de reservas'!$L$14:$L$2013,BQ33)="Em cobertura","COV",IF(INDEX('Controle de reservas'!$L$14:$L$2013,BQ33)="Disponível","DISP",IF(INDEX('Controle de reservas'!$L$14:$L$2013,BQ33)="Não utilizado","NU",IF(INDEX('Controle de reservas'!$L$14:$L$2013,BQ33)="Folga","F",IF(INDEX('Controle de reservas'!$L$14:$L$2013,BQ33)="Ocorrência","O",IF(INDEX('Controle de reservas'!$L$14:$L$2013,BQ33)="Programado","PROG",IF(INDEX('Controle de reservas'!$L$14:$L$2013,BQ33)="Disponível no posto","DP","SEM SITUAÇÃO")))))))&amp;IF(INDEX('Controle de reservas'!$M$14:$M$2013,BQ33)&lt;&gt;"",CHAR(10)&amp;INDEX('Controle de reservas'!$M$14:$M$2013,BQ33),IF(OR(INDEX('Controle de reservas'!$L$14:$L$2013,BQ33)="Em cobertura",INDEX('Controle de reservas'!$L$14:$L$2013,BQ33)="Programado"),CHAR(10)&amp;"SEM LOCAL",""))&amp;IF(INDEX('Controle de reservas'!$N$14:$N$2013,BQ33)&lt;&gt;"",CHAR(10)&amp;"Subst.: "&amp;INDEX('Controle de reservas'!$N$14:$N$2013,BQ33),"")&amp;IF(AND(ISNUMBER(INDEX('Controle de reservas'!$I$14:$I$2013,BQ33)),INDEX('Controle de reservas'!$I$14:$I$2013,BQ33)&gt;0,INDEX('Controle de reservas'!$K$14:$K$2013,BQ33)&gt;INDEX('Controle de reservas'!$I$14:$I$2013,BQ33)),CHAR(10)&amp;"DIVERGÊNCIA DE DATAS","")&amp;IF(INDEX('Controle de reservas'!$P$14:$P$2013,BQ33)&lt;&gt;"OK"," !",""))))</f>
      </c>
      <c r="AD33" s="17">
        <f ca="1">IF(OR($AQ33=0,AD$9="",AD$9&lt;$AS33,AND($AT33&lt;&gt;"",AD$9&gt;$AT33)),"",IF(BR33=0,"—",IF(INDEX('Controle de reservas'!$P$14:$P$2013,BR33)="DUPLICIDADE NO DIA","CONFLITO"&amp;IF(INDEX('Controle de reservas'!$M$14:$M$2013,BR33)&lt;&gt;"",CHAR(10)&amp;INDEX('Controle de reservas'!$M$14:$M$2013,BR33),"")&amp;IF(INDEX('Controle de reservas'!$N$14:$N$2013,BR33)&lt;&gt;"",CHAR(10)&amp;"Subst.: "&amp;INDEX('Controle de reservas'!$N$14:$N$2013,BR33),"")&amp;IF(AND(ISNUMBER(INDEX('Controle de reservas'!$I$14:$I$2013,BR33)),INDEX('Controle de reservas'!$I$14:$I$2013,BR33)&gt;0,INDEX('Controle de reservas'!$K$14:$K$2013,BR33)&gt;INDEX('Controle de reservas'!$I$14:$I$2013,BR33)),CHAR(10)&amp;"DIVERGÊNCIA DE DATAS",""),IF(INDEX('Controle de reservas'!$L$14:$L$2013,BR33)="Em cobertura","COV",IF(INDEX('Controle de reservas'!$L$14:$L$2013,BR33)="Disponível","DISP",IF(INDEX('Controle de reservas'!$L$14:$L$2013,BR33)="Não utilizado","NU",IF(INDEX('Controle de reservas'!$L$14:$L$2013,BR33)="Folga","F",IF(INDEX('Controle de reservas'!$L$14:$L$2013,BR33)="Ocorrência","O",IF(INDEX('Controle de reservas'!$L$14:$L$2013,BR33)="Programado","PROG",IF(INDEX('Controle de reservas'!$L$14:$L$2013,BR33)="Disponível no posto","DP","SEM SITUAÇÃO")))))))&amp;IF(INDEX('Controle de reservas'!$M$14:$M$2013,BR33)&lt;&gt;"",CHAR(10)&amp;INDEX('Controle de reservas'!$M$14:$M$2013,BR33),IF(OR(INDEX('Controle de reservas'!$L$14:$L$2013,BR33)="Em cobertura",INDEX('Controle de reservas'!$L$14:$L$2013,BR33)="Programado"),CHAR(10)&amp;"SEM LOCAL",""))&amp;IF(INDEX('Controle de reservas'!$N$14:$N$2013,BR33)&lt;&gt;"",CHAR(10)&amp;"Subst.: "&amp;INDEX('Controle de reservas'!$N$14:$N$2013,BR33),"")&amp;IF(AND(ISNUMBER(INDEX('Controle de reservas'!$I$14:$I$2013,BR33)),INDEX('Controle de reservas'!$I$14:$I$2013,BR33)&gt;0,INDEX('Controle de reservas'!$K$14:$K$2013,BR33)&gt;INDEX('Controle de reservas'!$I$14:$I$2013,BR33)),CHAR(10)&amp;"DIVERGÊNCIA DE DATAS","")&amp;IF(INDEX('Controle de reservas'!$P$14:$P$2013,BR33)&lt;&gt;"OK"," !",""))))</f>
      </c>
      <c r="AE33" s="17">
        <f ca="1">IF(OR($AQ33=0,AE$9="",AE$9&lt;$AS33,AND($AT33&lt;&gt;"",AE$9&gt;$AT33)),"",IF(BS33=0,"—",IF(INDEX('Controle de reservas'!$P$14:$P$2013,BS33)="DUPLICIDADE NO DIA","CONFLITO"&amp;IF(INDEX('Controle de reservas'!$M$14:$M$2013,BS33)&lt;&gt;"",CHAR(10)&amp;INDEX('Controle de reservas'!$M$14:$M$2013,BS33),"")&amp;IF(INDEX('Controle de reservas'!$N$14:$N$2013,BS33)&lt;&gt;"",CHAR(10)&amp;"Subst.: "&amp;INDEX('Controle de reservas'!$N$14:$N$2013,BS33),"")&amp;IF(AND(ISNUMBER(INDEX('Controle de reservas'!$I$14:$I$2013,BS33)),INDEX('Controle de reservas'!$I$14:$I$2013,BS33)&gt;0,INDEX('Controle de reservas'!$K$14:$K$2013,BS33)&gt;INDEX('Controle de reservas'!$I$14:$I$2013,BS33)),CHAR(10)&amp;"DIVERGÊNCIA DE DATAS",""),IF(INDEX('Controle de reservas'!$L$14:$L$2013,BS33)="Em cobertura","COV",IF(INDEX('Controle de reservas'!$L$14:$L$2013,BS33)="Disponível","DISP",IF(INDEX('Controle de reservas'!$L$14:$L$2013,BS33)="Não utilizado","NU",IF(INDEX('Controle de reservas'!$L$14:$L$2013,BS33)="Folga","F",IF(INDEX('Controle de reservas'!$L$14:$L$2013,BS33)="Ocorrência","O",IF(INDEX('Controle de reservas'!$L$14:$L$2013,BS33)="Programado","PROG",IF(INDEX('Controle de reservas'!$L$14:$L$2013,BS33)="Disponível no posto","DP","SEM SITUAÇÃO")))))))&amp;IF(INDEX('Controle de reservas'!$M$14:$M$2013,BS33)&lt;&gt;"",CHAR(10)&amp;INDEX('Controle de reservas'!$M$14:$M$2013,BS33),IF(OR(INDEX('Controle de reservas'!$L$14:$L$2013,BS33)="Em cobertura",INDEX('Controle de reservas'!$L$14:$L$2013,BS33)="Programado"),CHAR(10)&amp;"SEM LOCAL",""))&amp;IF(INDEX('Controle de reservas'!$N$14:$N$2013,BS33)&lt;&gt;"",CHAR(10)&amp;"Subst.: "&amp;INDEX('Controle de reservas'!$N$14:$N$2013,BS33),"")&amp;IF(AND(ISNUMBER(INDEX('Controle de reservas'!$I$14:$I$2013,BS33)),INDEX('Controle de reservas'!$I$14:$I$2013,BS33)&gt;0,INDEX('Controle de reservas'!$K$14:$K$2013,BS33)&gt;INDEX('Controle de reservas'!$I$14:$I$2013,BS33)),CHAR(10)&amp;"DIVERGÊNCIA DE DATAS","")&amp;IF(INDEX('Controle de reservas'!$P$14:$P$2013,BS33)&lt;&gt;"OK"," !",""))))</f>
      </c>
      <c r="AF33" s="17">
        <f ca="1">IF(OR($AQ33=0,AF$9="",AF$9&lt;$AS33,AND($AT33&lt;&gt;"",AF$9&gt;$AT33)),"",IF(BT33=0,"—",IF(INDEX('Controle de reservas'!$P$14:$P$2013,BT33)="DUPLICIDADE NO DIA","CONFLITO"&amp;IF(INDEX('Controle de reservas'!$M$14:$M$2013,BT33)&lt;&gt;"",CHAR(10)&amp;INDEX('Controle de reservas'!$M$14:$M$2013,BT33),"")&amp;IF(INDEX('Controle de reservas'!$N$14:$N$2013,BT33)&lt;&gt;"",CHAR(10)&amp;"Subst.: "&amp;INDEX('Controle de reservas'!$N$14:$N$2013,BT33),"")&amp;IF(AND(ISNUMBER(INDEX('Controle de reservas'!$I$14:$I$2013,BT33)),INDEX('Controle de reservas'!$I$14:$I$2013,BT33)&gt;0,INDEX('Controle de reservas'!$K$14:$K$2013,BT33)&gt;INDEX('Controle de reservas'!$I$14:$I$2013,BT33)),CHAR(10)&amp;"DIVERGÊNCIA DE DATAS",""),IF(INDEX('Controle de reservas'!$L$14:$L$2013,BT33)="Em cobertura","COV",IF(INDEX('Controle de reservas'!$L$14:$L$2013,BT33)="Disponível","DISP",IF(INDEX('Controle de reservas'!$L$14:$L$2013,BT33)="Não utilizado","NU",IF(INDEX('Controle de reservas'!$L$14:$L$2013,BT33)="Folga","F",IF(INDEX('Controle de reservas'!$L$14:$L$2013,BT33)="Ocorrência","O",IF(INDEX('Controle de reservas'!$L$14:$L$2013,BT33)="Programado","PROG",IF(INDEX('Controle de reservas'!$L$14:$L$2013,BT33)="Disponível no posto","DP","SEM SITUAÇÃO")))))))&amp;IF(INDEX('Controle de reservas'!$M$14:$M$2013,BT33)&lt;&gt;"",CHAR(10)&amp;INDEX('Controle de reservas'!$M$14:$M$2013,BT33),IF(OR(INDEX('Controle de reservas'!$L$14:$L$2013,BT33)="Em cobertura",INDEX('Controle de reservas'!$L$14:$L$2013,BT33)="Programado"),CHAR(10)&amp;"SEM LOCAL",""))&amp;IF(INDEX('Controle de reservas'!$N$14:$N$2013,BT33)&lt;&gt;"",CHAR(10)&amp;"Subst.: "&amp;INDEX('Controle de reservas'!$N$14:$N$2013,BT33),"")&amp;IF(AND(ISNUMBER(INDEX('Controle de reservas'!$I$14:$I$2013,BT33)),INDEX('Controle de reservas'!$I$14:$I$2013,BT33)&gt;0,INDEX('Controle de reservas'!$K$14:$K$2013,BT33)&gt;INDEX('Controle de reservas'!$I$14:$I$2013,BT33)),CHAR(10)&amp;"DIVERGÊNCIA DE DATAS","")&amp;IF(INDEX('Controle de reservas'!$P$14:$P$2013,BT33)&lt;&gt;"OK"," !",""))))</f>
      </c>
      <c r="AG33" s="17">
        <f ca="1">IF(OR($AQ33=0,AG$9="",AG$9&lt;$AS33,AND($AT33&lt;&gt;"",AG$9&gt;$AT33)),"",IF(BU33=0,"—",IF(INDEX('Controle de reservas'!$P$14:$P$2013,BU33)="DUPLICIDADE NO DIA","CONFLITO"&amp;IF(INDEX('Controle de reservas'!$M$14:$M$2013,BU33)&lt;&gt;"",CHAR(10)&amp;INDEX('Controle de reservas'!$M$14:$M$2013,BU33),"")&amp;IF(INDEX('Controle de reservas'!$N$14:$N$2013,BU33)&lt;&gt;"",CHAR(10)&amp;"Subst.: "&amp;INDEX('Controle de reservas'!$N$14:$N$2013,BU33),"")&amp;IF(AND(ISNUMBER(INDEX('Controle de reservas'!$I$14:$I$2013,BU33)),INDEX('Controle de reservas'!$I$14:$I$2013,BU33)&gt;0,INDEX('Controle de reservas'!$K$14:$K$2013,BU33)&gt;INDEX('Controle de reservas'!$I$14:$I$2013,BU33)),CHAR(10)&amp;"DIVERGÊNCIA DE DATAS",""),IF(INDEX('Controle de reservas'!$L$14:$L$2013,BU33)="Em cobertura","COV",IF(INDEX('Controle de reservas'!$L$14:$L$2013,BU33)="Disponível","DISP",IF(INDEX('Controle de reservas'!$L$14:$L$2013,BU33)="Não utilizado","NU",IF(INDEX('Controle de reservas'!$L$14:$L$2013,BU33)="Folga","F",IF(INDEX('Controle de reservas'!$L$14:$L$2013,BU33)="Ocorrência","O",IF(INDEX('Controle de reservas'!$L$14:$L$2013,BU33)="Programado","PROG",IF(INDEX('Controle de reservas'!$L$14:$L$2013,BU33)="Disponível no posto","DP","SEM SITUAÇÃO")))))))&amp;IF(INDEX('Controle de reservas'!$M$14:$M$2013,BU33)&lt;&gt;"",CHAR(10)&amp;INDEX('Controle de reservas'!$M$14:$M$2013,BU33),IF(OR(INDEX('Controle de reservas'!$L$14:$L$2013,BU33)="Em cobertura",INDEX('Controle de reservas'!$L$14:$L$2013,BU33)="Programado"),CHAR(10)&amp;"SEM LOCAL",""))&amp;IF(INDEX('Controle de reservas'!$N$14:$N$2013,BU33)&lt;&gt;"",CHAR(10)&amp;"Subst.: "&amp;INDEX('Controle de reservas'!$N$14:$N$2013,BU33),"")&amp;IF(AND(ISNUMBER(INDEX('Controle de reservas'!$I$14:$I$2013,BU33)),INDEX('Controle de reservas'!$I$14:$I$2013,BU33)&gt;0,INDEX('Controle de reservas'!$K$14:$K$2013,BU33)&gt;INDEX('Controle de reservas'!$I$14:$I$2013,BU33)),CHAR(10)&amp;"DIVERGÊNCIA DE DATAS","")&amp;IF(INDEX('Controle de reservas'!$P$14:$P$2013,BU33)&lt;&gt;"OK"," !",""))))</f>
      </c>
      <c r="AH33" s="17">
        <f ca="1">IF(OR($AQ33=0,AH$9="",AH$9&lt;$AS33,AND($AT33&lt;&gt;"",AH$9&gt;$AT33)),"",IF(BV33=0,"—",IF(INDEX('Controle de reservas'!$P$14:$P$2013,BV33)="DUPLICIDADE NO DIA","CONFLITO"&amp;IF(INDEX('Controle de reservas'!$M$14:$M$2013,BV33)&lt;&gt;"",CHAR(10)&amp;INDEX('Controle de reservas'!$M$14:$M$2013,BV33),"")&amp;IF(INDEX('Controle de reservas'!$N$14:$N$2013,BV33)&lt;&gt;"",CHAR(10)&amp;"Subst.: "&amp;INDEX('Controle de reservas'!$N$14:$N$2013,BV33),"")&amp;IF(AND(ISNUMBER(INDEX('Controle de reservas'!$I$14:$I$2013,BV33)),INDEX('Controle de reservas'!$I$14:$I$2013,BV33)&gt;0,INDEX('Controle de reservas'!$K$14:$K$2013,BV33)&gt;INDEX('Controle de reservas'!$I$14:$I$2013,BV33)),CHAR(10)&amp;"DIVERGÊNCIA DE DATAS",""),IF(INDEX('Controle de reservas'!$L$14:$L$2013,BV33)="Em cobertura","COV",IF(INDEX('Controle de reservas'!$L$14:$L$2013,BV33)="Disponível","DISP",IF(INDEX('Controle de reservas'!$L$14:$L$2013,BV33)="Não utilizado","NU",IF(INDEX('Controle de reservas'!$L$14:$L$2013,BV33)="Folga","F",IF(INDEX('Controle de reservas'!$L$14:$L$2013,BV33)="Ocorrência","O",IF(INDEX('Controle de reservas'!$L$14:$L$2013,BV33)="Programado","PROG",IF(INDEX('Controle de reservas'!$L$14:$L$2013,BV33)="Disponível no posto","DP","SEM SITUAÇÃO")))))))&amp;IF(INDEX('Controle de reservas'!$M$14:$M$2013,BV33)&lt;&gt;"",CHAR(10)&amp;INDEX('Controle de reservas'!$M$14:$M$2013,BV33),IF(OR(INDEX('Controle de reservas'!$L$14:$L$2013,BV33)="Em cobertura",INDEX('Controle de reservas'!$L$14:$L$2013,BV33)="Programado"),CHAR(10)&amp;"SEM LOCAL",""))&amp;IF(INDEX('Controle de reservas'!$N$14:$N$2013,BV33)&lt;&gt;"",CHAR(10)&amp;"Subst.: "&amp;INDEX('Controle de reservas'!$N$14:$N$2013,BV33),"")&amp;IF(AND(ISNUMBER(INDEX('Controle de reservas'!$I$14:$I$2013,BV33)),INDEX('Controle de reservas'!$I$14:$I$2013,BV33)&gt;0,INDEX('Controle de reservas'!$K$14:$K$2013,BV33)&gt;INDEX('Controle de reservas'!$I$14:$I$2013,BV33)),CHAR(10)&amp;"DIVERGÊNCIA DE DATAS","")&amp;IF(INDEX('Controle de reservas'!$P$14:$P$2013,BV33)&lt;&gt;"OK"," !",""))))</f>
      </c>
      <c r="AI33" s="17">
        <f ca="1">IF(OR($AQ33=0,AI$9="",AI$9&lt;$AS33,AND($AT33&lt;&gt;"",AI$9&gt;$AT33)),"",IF(BW33=0,"—",IF(INDEX('Controle de reservas'!$P$14:$P$2013,BW33)="DUPLICIDADE NO DIA","CONFLITO"&amp;IF(INDEX('Controle de reservas'!$M$14:$M$2013,BW33)&lt;&gt;"",CHAR(10)&amp;INDEX('Controle de reservas'!$M$14:$M$2013,BW33),"")&amp;IF(INDEX('Controle de reservas'!$N$14:$N$2013,BW33)&lt;&gt;"",CHAR(10)&amp;"Subst.: "&amp;INDEX('Controle de reservas'!$N$14:$N$2013,BW33),"")&amp;IF(AND(ISNUMBER(INDEX('Controle de reservas'!$I$14:$I$2013,BW33)),INDEX('Controle de reservas'!$I$14:$I$2013,BW33)&gt;0,INDEX('Controle de reservas'!$K$14:$K$2013,BW33)&gt;INDEX('Controle de reservas'!$I$14:$I$2013,BW33)),CHAR(10)&amp;"DIVERGÊNCIA DE DATAS",""),IF(INDEX('Controle de reservas'!$L$14:$L$2013,BW33)="Em cobertura","COV",IF(INDEX('Controle de reservas'!$L$14:$L$2013,BW33)="Disponível","DISP",IF(INDEX('Controle de reservas'!$L$14:$L$2013,BW33)="Não utilizado","NU",IF(INDEX('Controle de reservas'!$L$14:$L$2013,BW33)="Folga","F",IF(INDEX('Controle de reservas'!$L$14:$L$2013,BW33)="Ocorrência","O",IF(INDEX('Controle de reservas'!$L$14:$L$2013,BW33)="Programado","PROG",IF(INDEX('Controle de reservas'!$L$14:$L$2013,BW33)="Disponível no posto","DP","SEM SITUAÇÃO")))))))&amp;IF(INDEX('Controle de reservas'!$M$14:$M$2013,BW33)&lt;&gt;"",CHAR(10)&amp;INDEX('Controle de reservas'!$M$14:$M$2013,BW33),IF(OR(INDEX('Controle de reservas'!$L$14:$L$2013,BW33)="Em cobertura",INDEX('Controle de reservas'!$L$14:$L$2013,BW33)="Programado"),CHAR(10)&amp;"SEM LOCAL",""))&amp;IF(INDEX('Controle de reservas'!$N$14:$N$2013,BW33)&lt;&gt;"",CHAR(10)&amp;"Subst.: "&amp;INDEX('Controle de reservas'!$N$14:$N$2013,BW33),"")&amp;IF(AND(ISNUMBER(INDEX('Controle de reservas'!$I$14:$I$2013,BW33)),INDEX('Controle de reservas'!$I$14:$I$2013,BW33)&gt;0,INDEX('Controle de reservas'!$K$14:$K$2013,BW33)&gt;INDEX('Controle de reservas'!$I$14:$I$2013,BW33)),CHAR(10)&amp;"DIVERGÊNCIA DE DATAS","")&amp;IF(INDEX('Controle de reservas'!$P$14:$P$2013,BW33)&lt;&gt;"OK"," !",""))))</f>
      </c>
      <c r="AJ33" s="17">
        <f ca="1">IF(OR($AQ33=0,AJ$9="",AJ$9&lt;$AS33,AND($AT33&lt;&gt;"",AJ$9&gt;$AT33)),"",IF(BX33=0,"—",IF(INDEX('Controle de reservas'!$P$14:$P$2013,BX33)="DUPLICIDADE NO DIA","CONFLITO"&amp;IF(INDEX('Controle de reservas'!$M$14:$M$2013,BX33)&lt;&gt;"",CHAR(10)&amp;INDEX('Controle de reservas'!$M$14:$M$2013,BX33),"")&amp;IF(INDEX('Controle de reservas'!$N$14:$N$2013,BX33)&lt;&gt;"",CHAR(10)&amp;"Subst.: "&amp;INDEX('Controle de reservas'!$N$14:$N$2013,BX33),"")&amp;IF(AND(ISNUMBER(INDEX('Controle de reservas'!$I$14:$I$2013,BX33)),INDEX('Controle de reservas'!$I$14:$I$2013,BX33)&gt;0,INDEX('Controle de reservas'!$K$14:$K$2013,BX33)&gt;INDEX('Controle de reservas'!$I$14:$I$2013,BX33)),CHAR(10)&amp;"DIVERGÊNCIA DE DATAS",""),IF(INDEX('Controle de reservas'!$L$14:$L$2013,BX33)="Em cobertura","COV",IF(INDEX('Controle de reservas'!$L$14:$L$2013,BX33)="Disponível","DISP",IF(INDEX('Controle de reservas'!$L$14:$L$2013,BX33)="Não utilizado","NU",IF(INDEX('Controle de reservas'!$L$14:$L$2013,BX33)="Folga","F",IF(INDEX('Controle de reservas'!$L$14:$L$2013,BX33)="Ocorrência","O",IF(INDEX('Controle de reservas'!$L$14:$L$2013,BX33)="Programado","PROG",IF(INDEX('Controle de reservas'!$L$14:$L$2013,BX33)="Disponível no posto","DP","SEM SITUAÇÃO")))))))&amp;IF(INDEX('Controle de reservas'!$M$14:$M$2013,BX33)&lt;&gt;"",CHAR(10)&amp;INDEX('Controle de reservas'!$M$14:$M$2013,BX33),IF(OR(INDEX('Controle de reservas'!$L$14:$L$2013,BX33)="Em cobertura",INDEX('Controle de reservas'!$L$14:$L$2013,BX33)="Programado"),CHAR(10)&amp;"SEM LOCAL",""))&amp;IF(INDEX('Controle de reservas'!$N$14:$N$2013,BX33)&lt;&gt;"",CHAR(10)&amp;"Subst.: "&amp;INDEX('Controle de reservas'!$N$14:$N$2013,BX33),"")&amp;IF(AND(ISNUMBER(INDEX('Controle de reservas'!$I$14:$I$2013,BX33)),INDEX('Controle de reservas'!$I$14:$I$2013,BX33)&gt;0,INDEX('Controle de reservas'!$K$14:$K$2013,BX33)&gt;INDEX('Controle de reservas'!$I$14:$I$2013,BX33)),CHAR(10)&amp;"DIVERGÊNCIA DE DATAS","")&amp;IF(INDEX('Controle de reservas'!$P$14:$P$2013,BX33)&lt;&gt;"OK"," !",""))))</f>
      </c>
      <c r="AK33" s="17">
        <f ca="1">IF(OR($AQ33=0,AK$9="",AK$9&lt;$AS33,AND($AT33&lt;&gt;"",AK$9&gt;$AT33)),"",IF(BY33=0,"—",IF(INDEX('Controle de reservas'!$P$14:$P$2013,BY33)="DUPLICIDADE NO DIA","CONFLITO"&amp;IF(INDEX('Controle de reservas'!$M$14:$M$2013,BY33)&lt;&gt;"",CHAR(10)&amp;INDEX('Controle de reservas'!$M$14:$M$2013,BY33),"")&amp;IF(INDEX('Controle de reservas'!$N$14:$N$2013,BY33)&lt;&gt;"",CHAR(10)&amp;"Subst.: "&amp;INDEX('Controle de reservas'!$N$14:$N$2013,BY33),"")&amp;IF(AND(ISNUMBER(INDEX('Controle de reservas'!$I$14:$I$2013,BY33)),INDEX('Controle de reservas'!$I$14:$I$2013,BY33)&gt;0,INDEX('Controle de reservas'!$K$14:$K$2013,BY33)&gt;INDEX('Controle de reservas'!$I$14:$I$2013,BY33)),CHAR(10)&amp;"DIVERGÊNCIA DE DATAS",""),IF(INDEX('Controle de reservas'!$L$14:$L$2013,BY33)="Em cobertura","COV",IF(INDEX('Controle de reservas'!$L$14:$L$2013,BY33)="Disponível","DISP",IF(INDEX('Controle de reservas'!$L$14:$L$2013,BY33)="Não utilizado","NU",IF(INDEX('Controle de reservas'!$L$14:$L$2013,BY33)="Folga","F",IF(INDEX('Controle de reservas'!$L$14:$L$2013,BY33)="Ocorrência","O",IF(INDEX('Controle de reservas'!$L$14:$L$2013,BY33)="Programado","PROG",IF(INDEX('Controle de reservas'!$L$14:$L$2013,BY33)="Disponível no posto","DP","SEM SITUAÇÃO")))))))&amp;IF(INDEX('Controle de reservas'!$M$14:$M$2013,BY33)&lt;&gt;"",CHAR(10)&amp;INDEX('Controle de reservas'!$M$14:$M$2013,BY33),IF(OR(INDEX('Controle de reservas'!$L$14:$L$2013,BY33)="Em cobertura",INDEX('Controle de reservas'!$L$14:$L$2013,BY33)="Programado"),CHAR(10)&amp;"SEM LOCAL",""))&amp;IF(INDEX('Controle de reservas'!$N$14:$N$2013,BY33)&lt;&gt;"",CHAR(10)&amp;"Subst.: "&amp;INDEX('Controle de reservas'!$N$14:$N$2013,BY33),"")&amp;IF(AND(ISNUMBER(INDEX('Controle de reservas'!$I$14:$I$2013,BY33)),INDEX('Controle de reservas'!$I$14:$I$2013,BY33)&gt;0,INDEX('Controle de reservas'!$K$14:$K$2013,BY33)&gt;INDEX('Controle de reservas'!$I$14:$I$2013,BY33)),CHAR(10)&amp;"DIVERGÊNCIA DE DATAS","")&amp;IF(INDEX('Controle de reservas'!$P$14:$P$2013,BY33)&lt;&gt;"OK"," !",""))))</f>
      </c>
      <c r="AL33" s="16">
        <f t="shared" ca="1" si="1"/>
      </c>
      <c r="AM33" s="16">
        <f t="shared" ca="1" si="2"/>
      </c>
      <c r="AN33" s="16">
        <f t="shared" ca="1" si="3"/>
      </c>
      <c r="AO33" s="16">
        <f t="shared" ca="1" si="4"/>
      </c>
      <c r="AP33" s="16">
        <f ca="1">IF($AQ33=0,"",INDEX('Controle de reservas'!$O$14:$O$2013,$AQ33))</f>
      </c>
      <c r="AQ33">
        <f ca="1">IFERROR(MATCH(ROW()-9,'Controle de reservas'!$S$14:$S$2013,0),0)</f>
      </c>
      <c r="AR33">
        <f ca="1">IF($AQ33=0,"",INDEX('Controle de reservas'!$Q$14:$Q$2013,$AQ33))</f>
      </c>
      <c r="AS33">
        <f ca="1">IF($AQ33=0,"",INDEX('Controle de reservas'!$H$14:$H$2013,$AQ33))</f>
      </c>
      <c r="AT33">
        <f ca="1">IF($AQ33=0,"",IF(INDEX('Controle de reservas'!$J$14:$J$2013,$AQ33)=0,"",INDEX('Controle de reservas'!$J$14:$J$2013,$AQ33)))</f>
      </c>
      <c r="AU33">
        <f ca="1">IF(OR($AQ33=0,G$9=""),0,IFERROR(MATCH($AR33&amp;"|"&amp;TEXT(G$9,"yyyymmdd"),'Controle de reservas'!$T$14:$T$2013,0),0))</f>
      </c>
      <c r="AV33">
        <f ca="1">IF(OR($AQ33=0,H$9=""),0,IFERROR(MATCH($AR33&amp;"|"&amp;TEXT(H$9,"yyyymmdd"),'Controle de reservas'!$T$14:$T$2013,0),0))</f>
      </c>
      <c r="AW33">
        <f ca="1">IF(OR($AQ33=0,I$9=""),0,IFERROR(MATCH($AR33&amp;"|"&amp;TEXT(I$9,"yyyymmdd"),'Controle de reservas'!$T$14:$T$2013,0),0))</f>
      </c>
      <c r="AX33">
        <f ca="1">IF(OR($AQ33=0,J$9=""),0,IFERROR(MATCH($AR33&amp;"|"&amp;TEXT(J$9,"yyyymmdd"),'Controle de reservas'!$T$14:$T$2013,0),0))</f>
      </c>
      <c r="AY33">
        <f ca="1">IF(OR($AQ33=0,K$9=""),0,IFERROR(MATCH($AR33&amp;"|"&amp;TEXT(K$9,"yyyymmdd"),'Controle de reservas'!$T$14:$T$2013,0),0))</f>
      </c>
      <c r="AZ33">
        <f ca="1">IF(OR($AQ33=0,L$9=""),0,IFERROR(MATCH($AR33&amp;"|"&amp;TEXT(L$9,"yyyymmdd"),'Controle de reservas'!$T$14:$T$2013,0),0))</f>
      </c>
      <c r="BA33">
        <f ca="1">IF(OR($AQ33=0,M$9=""),0,IFERROR(MATCH($AR33&amp;"|"&amp;TEXT(M$9,"yyyymmdd"),'Controle de reservas'!$T$14:$T$2013,0),0))</f>
      </c>
      <c r="BB33">
        <f ca="1">IF(OR($AQ33=0,N$9=""),0,IFERROR(MATCH($AR33&amp;"|"&amp;TEXT(N$9,"yyyymmdd"),'Controle de reservas'!$T$14:$T$2013,0),0))</f>
      </c>
      <c r="BC33">
        <f ca="1">IF(OR($AQ33=0,O$9=""),0,IFERROR(MATCH($AR33&amp;"|"&amp;TEXT(O$9,"yyyymmdd"),'Controle de reservas'!$T$14:$T$2013,0),0))</f>
      </c>
      <c r="BD33">
        <f ca="1">IF(OR($AQ33=0,P$9=""),0,IFERROR(MATCH($AR33&amp;"|"&amp;TEXT(P$9,"yyyymmdd"),'Controle de reservas'!$T$14:$T$2013,0),0))</f>
      </c>
      <c r="BE33">
        <f ca="1">IF(OR($AQ33=0,Q$9=""),0,IFERROR(MATCH($AR33&amp;"|"&amp;TEXT(Q$9,"yyyymmdd"),'Controle de reservas'!$T$14:$T$2013,0),0))</f>
      </c>
      <c r="BF33">
        <f ca="1">IF(OR($AQ33=0,R$9=""),0,IFERROR(MATCH($AR33&amp;"|"&amp;TEXT(R$9,"yyyymmdd"),'Controle de reservas'!$T$14:$T$2013,0),0))</f>
      </c>
      <c r="BG33">
        <f ca="1">IF(OR($AQ33=0,S$9=""),0,IFERROR(MATCH($AR33&amp;"|"&amp;TEXT(S$9,"yyyymmdd"),'Controle de reservas'!$T$14:$T$2013,0),0))</f>
      </c>
      <c r="BH33">
        <f ca="1">IF(OR($AQ33=0,T$9=""),0,IFERROR(MATCH($AR33&amp;"|"&amp;TEXT(T$9,"yyyymmdd"),'Controle de reservas'!$T$14:$T$2013,0),0))</f>
      </c>
      <c r="BI33">
        <f ca="1">IF(OR($AQ33=0,U$9=""),0,IFERROR(MATCH($AR33&amp;"|"&amp;TEXT(U$9,"yyyymmdd"),'Controle de reservas'!$T$14:$T$2013,0),0))</f>
      </c>
      <c r="BJ33">
        <f ca="1">IF(OR($AQ33=0,V$9=""),0,IFERROR(MATCH($AR33&amp;"|"&amp;TEXT(V$9,"yyyymmdd"),'Controle de reservas'!$T$14:$T$2013,0),0))</f>
      </c>
      <c r="BK33">
        <f ca="1">IF(OR($AQ33=0,W$9=""),0,IFERROR(MATCH($AR33&amp;"|"&amp;TEXT(W$9,"yyyymmdd"),'Controle de reservas'!$T$14:$T$2013,0),0))</f>
      </c>
      <c r="BL33">
        <f ca="1">IF(OR($AQ33=0,X$9=""),0,IFERROR(MATCH($AR33&amp;"|"&amp;TEXT(X$9,"yyyymmdd"),'Controle de reservas'!$T$14:$T$2013,0),0))</f>
      </c>
      <c r="BM33">
        <f ca="1">IF(OR($AQ33=0,Y$9=""),0,IFERROR(MATCH($AR33&amp;"|"&amp;TEXT(Y$9,"yyyymmdd"),'Controle de reservas'!$T$14:$T$2013,0),0))</f>
      </c>
      <c r="BN33">
        <f ca="1">IF(OR($AQ33=0,Z$9=""),0,IFERROR(MATCH($AR33&amp;"|"&amp;TEXT(Z$9,"yyyymmdd"),'Controle de reservas'!$T$14:$T$2013,0),0))</f>
      </c>
      <c r="BO33">
        <f ca="1">IF(OR($AQ33=0,AA$9=""),0,IFERROR(MATCH($AR33&amp;"|"&amp;TEXT(AA$9,"yyyymmdd"),'Controle de reservas'!$T$14:$T$2013,0),0))</f>
      </c>
      <c r="BP33">
        <f ca="1">IF(OR($AQ33=0,AB$9=""),0,IFERROR(MATCH($AR33&amp;"|"&amp;TEXT(AB$9,"yyyymmdd"),'Controle de reservas'!$T$14:$T$2013,0),0))</f>
      </c>
      <c r="BQ33">
        <f ca="1">IF(OR($AQ33=0,AC$9=""),0,IFERROR(MATCH($AR33&amp;"|"&amp;TEXT(AC$9,"yyyymmdd"),'Controle de reservas'!$T$14:$T$2013,0),0))</f>
      </c>
      <c r="BR33">
        <f ca="1">IF(OR($AQ33=0,AD$9=""),0,IFERROR(MATCH($AR33&amp;"|"&amp;TEXT(AD$9,"yyyymmdd"),'Controle de reservas'!$T$14:$T$2013,0),0))</f>
      </c>
      <c r="BS33">
        <f ca="1">IF(OR($AQ33=0,AE$9=""),0,IFERROR(MATCH($AR33&amp;"|"&amp;TEXT(AE$9,"yyyymmdd"),'Controle de reservas'!$T$14:$T$2013,0),0))</f>
      </c>
      <c r="BT33">
        <f ca="1">IF(OR($AQ33=0,AF$9=""),0,IFERROR(MATCH($AR33&amp;"|"&amp;TEXT(AF$9,"yyyymmdd"),'Controle de reservas'!$T$14:$T$2013,0),0))</f>
      </c>
      <c r="BU33">
        <f ca="1">IF(OR($AQ33=0,AG$9=""),0,IFERROR(MATCH($AR33&amp;"|"&amp;TEXT(AG$9,"yyyymmdd"),'Controle de reservas'!$T$14:$T$2013,0),0))</f>
      </c>
      <c r="BV33">
        <f ca="1">IF(OR($AQ33=0,AH$9=""),0,IFERROR(MATCH($AR33&amp;"|"&amp;TEXT(AH$9,"yyyymmdd"),'Controle de reservas'!$T$14:$T$2013,0),0))</f>
      </c>
      <c r="BW33">
        <f ca="1">IF(OR($AQ33=0,AI$9=""),0,IFERROR(MATCH($AR33&amp;"|"&amp;TEXT(AI$9,"yyyymmdd"),'Controle de reservas'!$T$14:$T$2013,0),0))</f>
      </c>
      <c r="BX33">
        <f ca="1">IF(OR($AQ33=0,AJ$9=""),0,IFERROR(MATCH($AR33&amp;"|"&amp;TEXT(AJ$9,"yyyymmdd"),'Controle de reservas'!$T$14:$T$2013,0),0))</f>
      </c>
      <c r="BY33">
        <f ca="1">IF(OR($AQ33=0,AK$9=""),0,IFERROR(MATCH($AR33&amp;"|"&amp;TEXT(AK$9,"yyyymmdd"),'Controle de reservas'!$T$14:$T$2013,0),0))</f>
      </c>
    </row>
    <row r="34" spans="1:77" ht="105" customHeight="1" x14ac:dyDescent="0.25">
      <c r="A34" s="14">
        <f ca="1">IF($AQ34=0,"",INDEX('Controle de reservas'!$A$14:$A$2013,$AQ34))</f>
      </c>
      <c r="B34" s="14">
        <f ca="1">IF($AQ34=0,"",INDEX('Controle de reservas'!$B$14:$B$2013,$AQ34))</f>
      </c>
      <c r="C34" s="14">
        <f ca="1">IF($AQ34=0,"",INDEX('Controle de reservas'!$C$14:$C$2013,$AQ34))</f>
      </c>
      <c r="D34" s="14">
        <f ca="1">IF($AQ34=0,"",INDEX('Controle de reservas'!$D$14:$D$2013,$AQ34))</f>
      </c>
      <c r="E34" s="14">
        <f ca="1">IF($AQ34=0,"",INDEX('Controle de reservas'!$E$14:$E$2013,$AQ34))</f>
      </c>
      <c r="F34" s="14">
        <f ca="1">IF($AQ34=0,"",INDEX('Controle de reservas'!$F$14:$F$2013,$AQ34))</f>
      </c>
      <c r="G34" s="15">
        <f ca="1">IF(OR($AQ34=0,G$9="",G$9&lt;$AS34,AND($AT34&lt;&gt;"",G$9&gt;$AT34)),"",IF(AU34=0,"—",IF(INDEX('Controle de reservas'!$P$14:$P$2013,AU34)="DUPLICIDADE NO DIA","CONFLITO"&amp;IF(INDEX('Controle de reservas'!$M$14:$M$2013,AU34)&lt;&gt;"",CHAR(10)&amp;INDEX('Controle de reservas'!$M$14:$M$2013,AU34),"")&amp;IF(INDEX('Controle de reservas'!$N$14:$N$2013,AU34)&lt;&gt;"",CHAR(10)&amp;"Subst.: "&amp;INDEX('Controle de reservas'!$N$14:$N$2013,AU34),"")&amp;IF(AND(ISNUMBER(INDEX('Controle de reservas'!$I$14:$I$2013,AU34)),INDEX('Controle de reservas'!$I$14:$I$2013,AU34)&gt;0,INDEX('Controle de reservas'!$K$14:$K$2013,AU34)&gt;INDEX('Controle de reservas'!$I$14:$I$2013,AU34)),CHAR(10)&amp;"DIVERGÊNCIA DE DATAS",""),IF(INDEX('Controle de reservas'!$L$14:$L$2013,AU34)="Em cobertura","COV",IF(INDEX('Controle de reservas'!$L$14:$L$2013,AU34)="Disponível","DISP",IF(INDEX('Controle de reservas'!$L$14:$L$2013,AU34)="Não utilizado","NU",IF(INDEX('Controle de reservas'!$L$14:$L$2013,AU34)="Folga","F",IF(INDEX('Controle de reservas'!$L$14:$L$2013,AU34)="Ocorrência","O",IF(INDEX('Controle de reservas'!$L$14:$L$2013,AU34)="Programado","PROG",IF(INDEX('Controle de reservas'!$L$14:$L$2013,AU34)="Disponível no posto","DP","SEM SITUAÇÃO")))))))&amp;IF(INDEX('Controle de reservas'!$M$14:$M$2013,AU34)&lt;&gt;"",CHAR(10)&amp;INDEX('Controle de reservas'!$M$14:$M$2013,AU34),IF(OR(INDEX('Controle de reservas'!$L$14:$L$2013,AU34)="Em cobertura",INDEX('Controle de reservas'!$L$14:$L$2013,AU34)="Programado"),CHAR(10)&amp;"SEM LOCAL",""))&amp;IF(INDEX('Controle de reservas'!$N$14:$N$2013,AU34)&lt;&gt;"",CHAR(10)&amp;"Subst.: "&amp;INDEX('Controle de reservas'!$N$14:$N$2013,AU34),"")&amp;IF(AND(ISNUMBER(INDEX('Controle de reservas'!$I$14:$I$2013,AU34)),INDEX('Controle de reservas'!$I$14:$I$2013,AU34)&gt;0,INDEX('Controle de reservas'!$K$14:$K$2013,AU34)&gt;INDEX('Controle de reservas'!$I$14:$I$2013,AU34)),CHAR(10)&amp;"DIVERGÊNCIA DE DATAS","")&amp;IF(INDEX('Controle de reservas'!$P$14:$P$2013,AU34)&lt;&gt;"OK"," !",""))))</f>
      </c>
      <c r="H34" s="15">
        <f ca="1">IF(OR($AQ34=0,H$9="",H$9&lt;$AS34,AND($AT34&lt;&gt;"",H$9&gt;$AT34)),"",IF(AV34=0,"—",IF(INDEX('Controle de reservas'!$P$14:$P$2013,AV34)="DUPLICIDADE NO DIA","CONFLITO"&amp;IF(INDEX('Controle de reservas'!$M$14:$M$2013,AV34)&lt;&gt;"",CHAR(10)&amp;INDEX('Controle de reservas'!$M$14:$M$2013,AV34),"")&amp;IF(INDEX('Controle de reservas'!$N$14:$N$2013,AV34)&lt;&gt;"",CHAR(10)&amp;"Subst.: "&amp;INDEX('Controle de reservas'!$N$14:$N$2013,AV34),"")&amp;IF(AND(ISNUMBER(INDEX('Controle de reservas'!$I$14:$I$2013,AV34)),INDEX('Controle de reservas'!$I$14:$I$2013,AV34)&gt;0,INDEX('Controle de reservas'!$K$14:$K$2013,AV34)&gt;INDEX('Controle de reservas'!$I$14:$I$2013,AV34)),CHAR(10)&amp;"DIVERGÊNCIA DE DATAS",""),IF(INDEX('Controle de reservas'!$L$14:$L$2013,AV34)="Em cobertura","COV",IF(INDEX('Controle de reservas'!$L$14:$L$2013,AV34)="Disponível","DISP",IF(INDEX('Controle de reservas'!$L$14:$L$2013,AV34)="Não utilizado","NU",IF(INDEX('Controle de reservas'!$L$14:$L$2013,AV34)="Folga","F",IF(INDEX('Controle de reservas'!$L$14:$L$2013,AV34)="Ocorrência","O",IF(INDEX('Controle de reservas'!$L$14:$L$2013,AV34)="Programado","PROG",IF(INDEX('Controle de reservas'!$L$14:$L$2013,AV34)="Disponível no posto","DP","SEM SITUAÇÃO")))))))&amp;IF(INDEX('Controle de reservas'!$M$14:$M$2013,AV34)&lt;&gt;"",CHAR(10)&amp;INDEX('Controle de reservas'!$M$14:$M$2013,AV34),IF(OR(INDEX('Controle de reservas'!$L$14:$L$2013,AV34)="Em cobertura",INDEX('Controle de reservas'!$L$14:$L$2013,AV34)="Programado"),CHAR(10)&amp;"SEM LOCAL",""))&amp;IF(INDEX('Controle de reservas'!$N$14:$N$2013,AV34)&lt;&gt;"",CHAR(10)&amp;"Subst.: "&amp;INDEX('Controle de reservas'!$N$14:$N$2013,AV34),"")&amp;IF(AND(ISNUMBER(INDEX('Controle de reservas'!$I$14:$I$2013,AV34)),INDEX('Controle de reservas'!$I$14:$I$2013,AV34)&gt;0,INDEX('Controle de reservas'!$K$14:$K$2013,AV34)&gt;INDEX('Controle de reservas'!$I$14:$I$2013,AV34)),CHAR(10)&amp;"DIVERGÊNCIA DE DATAS","")&amp;IF(INDEX('Controle de reservas'!$P$14:$P$2013,AV34)&lt;&gt;"OK"," !",""))))</f>
      </c>
      <c r="I34" s="15">
        <f ca="1">IF(OR($AQ34=0,I$9="",I$9&lt;$AS34,AND($AT34&lt;&gt;"",I$9&gt;$AT34)),"",IF(AW34=0,"—",IF(INDEX('Controle de reservas'!$P$14:$P$2013,AW34)="DUPLICIDADE NO DIA","CONFLITO"&amp;IF(INDEX('Controle de reservas'!$M$14:$M$2013,AW34)&lt;&gt;"",CHAR(10)&amp;INDEX('Controle de reservas'!$M$14:$M$2013,AW34),"")&amp;IF(INDEX('Controle de reservas'!$N$14:$N$2013,AW34)&lt;&gt;"",CHAR(10)&amp;"Subst.: "&amp;INDEX('Controle de reservas'!$N$14:$N$2013,AW34),"")&amp;IF(AND(ISNUMBER(INDEX('Controle de reservas'!$I$14:$I$2013,AW34)),INDEX('Controle de reservas'!$I$14:$I$2013,AW34)&gt;0,INDEX('Controle de reservas'!$K$14:$K$2013,AW34)&gt;INDEX('Controle de reservas'!$I$14:$I$2013,AW34)),CHAR(10)&amp;"DIVERGÊNCIA DE DATAS",""),IF(INDEX('Controle de reservas'!$L$14:$L$2013,AW34)="Em cobertura","COV",IF(INDEX('Controle de reservas'!$L$14:$L$2013,AW34)="Disponível","DISP",IF(INDEX('Controle de reservas'!$L$14:$L$2013,AW34)="Não utilizado","NU",IF(INDEX('Controle de reservas'!$L$14:$L$2013,AW34)="Folga","F",IF(INDEX('Controle de reservas'!$L$14:$L$2013,AW34)="Ocorrência","O",IF(INDEX('Controle de reservas'!$L$14:$L$2013,AW34)="Programado","PROG",IF(INDEX('Controle de reservas'!$L$14:$L$2013,AW34)="Disponível no posto","DP","SEM SITUAÇÃO")))))))&amp;IF(INDEX('Controle de reservas'!$M$14:$M$2013,AW34)&lt;&gt;"",CHAR(10)&amp;INDEX('Controle de reservas'!$M$14:$M$2013,AW34),IF(OR(INDEX('Controle de reservas'!$L$14:$L$2013,AW34)="Em cobertura",INDEX('Controle de reservas'!$L$14:$L$2013,AW34)="Programado"),CHAR(10)&amp;"SEM LOCAL",""))&amp;IF(INDEX('Controle de reservas'!$N$14:$N$2013,AW34)&lt;&gt;"",CHAR(10)&amp;"Subst.: "&amp;INDEX('Controle de reservas'!$N$14:$N$2013,AW34),"")&amp;IF(AND(ISNUMBER(INDEX('Controle de reservas'!$I$14:$I$2013,AW34)),INDEX('Controle de reservas'!$I$14:$I$2013,AW34)&gt;0,INDEX('Controle de reservas'!$K$14:$K$2013,AW34)&gt;INDEX('Controle de reservas'!$I$14:$I$2013,AW34)),CHAR(10)&amp;"DIVERGÊNCIA DE DATAS","")&amp;IF(INDEX('Controle de reservas'!$P$14:$P$2013,AW34)&lt;&gt;"OK"," !",""))))</f>
      </c>
      <c r="J34" s="15">
        <f ca="1">IF(OR($AQ34=0,J$9="",J$9&lt;$AS34,AND($AT34&lt;&gt;"",J$9&gt;$AT34)),"",IF(AX34=0,"—",IF(INDEX('Controle de reservas'!$P$14:$P$2013,AX34)="DUPLICIDADE NO DIA","CONFLITO"&amp;IF(INDEX('Controle de reservas'!$M$14:$M$2013,AX34)&lt;&gt;"",CHAR(10)&amp;INDEX('Controle de reservas'!$M$14:$M$2013,AX34),"")&amp;IF(INDEX('Controle de reservas'!$N$14:$N$2013,AX34)&lt;&gt;"",CHAR(10)&amp;"Subst.: "&amp;INDEX('Controle de reservas'!$N$14:$N$2013,AX34),"")&amp;IF(AND(ISNUMBER(INDEX('Controle de reservas'!$I$14:$I$2013,AX34)),INDEX('Controle de reservas'!$I$14:$I$2013,AX34)&gt;0,INDEX('Controle de reservas'!$K$14:$K$2013,AX34)&gt;INDEX('Controle de reservas'!$I$14:$I$2013,AX34)),CHAR(10)&amp;"DIVERGÊNCIA DE DATAS",""),IF(INDEX('Controle de reservas'!$L$14:$L$2013,AX34)="Em cobertura","COV",IF(INDEX('Controle de reservas'!$L$14:$L$2013,AX34)="Disponível","DISP",IF(INDEX('Controle de reservas'!$L$14:$L$2013,AX34)="Não utilizado","NU",IF(INDEX('Controle de reservas'!$L$14:$L$2013,AX34)="Folga","F",IF(INDEX('Controle de reservas'!$L$14:$L$2013,AX34)="Ocorrência","O",IF(INDEX('Controle de reservas'!$L$14:$L$2013,AX34)="Programado","PROG",IF(INDEX('Controle de reservas'!$L$14:$L$2013,AX34)="Disponível no posto","DP","SEM SITUAÇÃO")))))))&amp;IF(INDEX('Controle de reservas'!$M$14:$M$2013,AX34)&lt;&gt;"",CHAR(10)&amp;INDEX('Controle de reservas'!$M$14:$M$2013,AX34),IF(OR(INDEX('Controle de reservas'!$L$14:$L$2013,AX34)="Em cobertura",INDEX('Controle de reservas'!$L$14:$L$2013,AX34)="Programado"),CHAR(10)&amp;"SEM LOCAL",""))&amp;IF(INDEX('Controle de reservas'!$N$14:$N$2013,AX34)&lt;&gt;"",CHAR(10)&amp;"Subst.: "&amp;INDEX('Controle de reservas'!$N$14:$N$2013,AX34),"")&amp;IF(AND(ISNUMBER(INDEX('Controle de reservas'!$I$14:$I$2013,AX34)),INDEX('Controle de reservas'!$I$14:$I$2013,AX34)&gt;0,INDEX('Controle de reservas'!$K$14:$K$2013,AX34)&gt;INDEX('Controle de reservas'!$I$14:$I$2013,AX34)),CHAR(10)&amp;"DIVERGÊNCIA DE DATAS","")&amp;IF(INDEX('Controle de reservas'!$P$14:$P$2013,AX34)&lt;&gt;"OK"," !",""))))</f>
      </c>
      <c r="K34" s="15">
        <f ca="1">IF(OR($AQ34=0,K$9="",K$9&lt;$AS34,AND($AT34&lt;&gt;"",K$9&gt;$AT34)),"",IF(AY34=0,"—",IF(INDEX('Controle de reservas'!$P$14:$P$2013,AY34)="DUPLICIDADE NO DIA","CONFLITO"&amp;IF(INDEX('Controle de reservas'!$M$14:$M$2013,AY34)&lt;&gt;"",CHAR(10)&amp;INDEX('Controle de reservas'!$M$14:$M$2013,AY34),"")&amp;IF(INDEX('Controle de reservas'!$N$14:$N$2013,AY34)&lt;&gt;"",CHAR(10)&amp;"Subst.: "&amp;INDEX('Controle de reservas'!$N$14:$N$2013,AY34),"")&amp;IF(AND(ISNUMBER(INDEX('Controle de reservas'!$I$14:$I$2013,AY34)),INDEX('Controle de reservas'!$I$14:$I$2013,AY34)&gt;0,INDEX('Controle de reservas'!$K$14:$K$2013,AY34)&gt;INDEX('Controle de reservas'!$I$14:$I$2013,AY34)),CHAR(10)&amp;"DIVERGÊNCIA DE DATAS",""),IF(INDEX('Controle de reservas'!$L$14:$L$2013,AY34)="Em cobertura","COV",IF(INDEX('Controle de reservas'!$L$14:$L$2013,AY34)="Disponível","DISP",IF(INDEX('Controle de reservas'!$L$14:$L$2013,AY34)="Não utilizado","NU",IF(INDEX('Controle de reservas'!$L$14:$L$2013,AY34)="Folga","F",IF(INDEX('Controle de reservas'!$L$14:$L$2013,AY34)="Ocorrência","O",IF(INDEX('Controle de reservas'!$L$14:$L$2013,AY34)="Programado","PROG",IF(INDEX('Controle de reservas'!$L$14:$L$2013,AY34)="Disponível no posto","DP","SEM SITUAÇÃO")))))))&amp;IF(INDEX('Controle de reservas'!$M$14:$M$2013,AY34)&lt;&gt;"",CHAR(10)&amp;INDEX('Controle de reservas'!$M$14:$M$2013,AY34),IF(OR(INDEX('Controle de reservas'!$L$14:$L$2013,AY34)="Em cobertura",INDEX('Controle de reservas'!$L$14:$L$2013,AY34)="Programado"),CHAR(10)&amp;"SEM LOCAL",""))&amp;IF(INDEX('Controle de reservas'!$N$14:$N$2013,AY34)&lt;&gt;"",CHAR(10)&amp;"Subst.: "&amp;INDEX('Controle de reservas'!$N$14:$N$2013,AY34),"")&amp;IF(AND(ISNUMBER(INDEX('Controle de reservas'!$I$14:$I$2013,AY34)),INDEX('Controle de reservas'!$I$14:$I$2013,AY34)&gt;0,INDEX('Controle de reservas'!$K$14:$K$2013,AY34)&gt;INDEX('Controle de reservas'!$I$14:$I$2013,AY34)),CHAR(10)&amp;"DIVERGÊNCIA DE DATAS","")&amp;IF(INDEX('Controle de reservas'!$P$14:$P$2013,AY34)&lt;&gt;"OK"," !",""))))</f>
      </c>
      <c r="L34" s="15">
        <f ca="1">IF(OR($AQ34=0,L$9="",L$9&lt;$AS34,AND($AT34&lt;&gt;"",L$9&gt;$AT34)),"",IF(AZ34=0,"—",IF(INDEX('Controle de reservas'!$P$14:$P$2013,AZ34)="DUPLICIDADE NO DIA","CONFLITO"&amp;IF(INDEX('Controle de reservas'!$M$14:$M$2013,AZ34)&lt;&gt;"",CHAR(10)&amp;INDEX('Controle de reservas'!$M$14:$M$2013,AZ34),"")&amp;IF(INDEX('Controle de reservas'!$N$14:$N$2013,AZ34)&lt;&gt;"",CHAR(10)&amp;"Subst.: "&amp;INDEX('Controle de reservas'!$N$14:$N$2013,AZ34),"")&amp;IF(AND(ISNUMBER(INDEX('Controle de reservas'!$I$14:$I$2013,AZ34)),INDEX('Controle de reservas'!$I$14:$I$2013,AZ34)&gt;0,INDEX('Controle de reservas'!$K$14:$K$2013,AZ34)&gt;INDEX('Controle de reservas'!$I$14:$I$2013,AZ34)),CHAR(10)&amp;"DIVERGÊNCIA DE DATAS",""),IF(INDEX('Controle de reservas'!$L$14:$L$2013,AZ34)="Em cobertura","COV",IF(INDEX('Controle de reservas'!$L$14:$L$2013,AZ34)="Disponível","DISP",IF(INDEX('Controle de reservas'!$L$14:$L$2013,AZ34)="Não utilizado","NU",IF(INDEX('Controle de reservas'!$L$14:$L$2013,AZ34)="Folga","F",IF(INDEX('Controle de reservas'!$L$14:$L$2013,AZ34)="Ocorrência","O",IF(INDEX('Controle de reservas'!$L$14:$L$2013,AZ34)="Programado","PROG",IF(INDEX('Controle de reservas'!$L$14:$L$2013,AZ34)="Disponível no posto","DP","SEM SITUAÇÃO")))))))&amp;IF(INDEX('Controle de reservas'!$M$14:$M$2013,AZ34)&lt;&gt;"",CHAR(10)&amp;INDEX('Controle de reservas'!$M$14:$M$2013,AZ34),IF(OR(INDEX('Controle de reservas'!$L$14:$L$2013,AZ34)="Em cobertura",INDEX('Controle de reservas'!$L$14:$L$2013,AZ34)="Programado"),CHAR(10)&amp;"SEM LOCAL",""))&amp;IF(INDEX('Controle de reservas'!$N$14:$N$2013,AZ34)&lt;&gt;"",CHAR(10)&amp;"Subst.: "&amp;INDEX('Controle de reservas'!$N$14:$N$2013,AZ34),"")&amp;IF(AND(ISNUMBER(INDEX('Controle de reservas'!$I$14:$I$2013,AZ34)),INDEX('Controle de reservas'!$I$14:$I$2013,AZ34)&gt;0,INDEX('Controle de reservas'!$K$14:$K$2013,AZ34)&gt;INDEX('Controle de reservas'!$I$14:$I$2013,AZ34)),CHAR(10)&amp;"DIVERGÊNCIA DE DATAS","")&amp;IF(INDEX('Controle de reservas'!$P$14:$P$2013,AZ34)&lt;&gt;"OK"," !",""))))</f>
      </c>
      <c r="M34" s="15">
        <f ca="1">IF(OR($AQ34=0,M$9="",M$9&lt;$AS34,AND($AT34&lt;&gt;"",M$9&gt;$AT34)),"",IF(BA34=0,"—",IF(INDEX('Controle de reservas'!$P$14:$P$2013,BA34)="DUPLICIDADE NO DIA","CONFLITO"&amp;IF(INDEX('Controle de reservas'!$M$14:$M$2013,BA34)&lt;&gt;"",CHAR(10)&amp;INDEX('Controle de reservas'!$M$14:$M$2013,BA34),"")&amp;IF(INDEX('Controle de reservas'!$N$14:$N$2013,BA34)&lt;&gt;"",CHAR(10)&amp;"Subst.: "&amp;INDEX('Controle de reservas'!$N$14:$N$2013,BA34),"")&amp;IF(AND(ISNUMBER(INDEX('Controle de reservas'!$I$14:$I$2013,BA34)),INDEX('Controle de reservas'!$I$14:$I$2013,BA34)&gt;0,INDEX('Controle de reservas'!$K$14:$K$2013,BA34)&gt;INDEX('Controle de reservas'!$I$14:$I$2013,BA34)),CHAR(10)&amp;"DIVERGÊNCIA DE DATAS",""),IF(INDEX('Controle de reservas'!$L$14:$L$2013,BA34)="Em cobertura","COV",IF(INDEX('Controle de reservas'!$L$14:$L$2013,BA34)="Disponível","DISP",IF(INDEX('Controle de reservas'!$L$14:$L$2013,BA34)="Não utilizado","NU",IF(INDEX('Controle de reservas'!$L$14:$L$2013,BA34)="Folga","F",IF(INDEX('Controle de reservas'!$L$14:$L$2013,BA34)="Ocorrência","O",IF(INDEX('Controle de reservas'!$L$14:$L$2013,BA34)="Programado","PROG",IF(INDEX('Controle de reservas'!$L$14:$L$2013,BA34)="Disponível no posto","DP","SEM SITUAÇÃO")))))))&amp;IF(INDEX('Controle de reservas'!$M$14:$M$2013,BA34)&lt;&gt;"",CHAR(10)&amp;INDEX('Controle de reservas'!$M$14:$M$2013,BA34),IF(OR(INDEX('Controle de reservas'!$L$14:$L$2013,BA34)="Em cobertura",INDEX('Controle de reservas'!$L$14:$L$2013,BA34)="Programado"),CHAR(10)&amp;"SEM LOCAL",""))&amp;IF(INDEX('Controle de reservas'!$N$14:$N$2013,BA34)&lt;&gt;"",CHAR(10)&amp;"Subst.: "&amp;INDEX('Controle de reservas'!$N$14:$N$2013,BA34),"")&amp;IF(AND(ISNUMBER(INDEX('Controle de reservas'!$I$14:$I$2013,BA34)),INDEX('Controle de reservas'!$I$14:$I$2013,BA34)&gt;0,INDEX('Controle de reservas'!$K$14:$K$2013,BA34)&gt;INDEX('Controle de reservas'!$I$14:$I$2013,BA34)),CHAR(10)&amp;"DIVERGÊNCIA DE DATAS","")&amp;IF(INDEX('Controle de reservas'!$P$14:$P$2013,BA34)&lt;&gt;"OK"," !",""))))</f>
      </c>
      <c r="N34" s="15">
        <f ca="1">IF(OR($AQ34=0,N$9="",N$9&lt;$AS34,AND($AT34&lt;&gt;"",N$9&gt;$AT34)),"",IF(BB34=0,"—",IF(INDEX('Controle de reservas'!$P$14:$P$2013,BB34)="DUPLICIDADE NO DIA","CONFLITO"&amp;IF(INDEX('Controle de reservas'!$M$14:$M$2013,BB34)&lt;&gt;"",CHAR(10)&amp;INDEX('Controle de reservas'!$M$14:$M$2013,BB34),"")&amp;IF(INDEX('Controle de reservas'!$N$14:$N$2013,BB34)&lt;&gt;"",CHAR(10)&amp;"Subst.: "&amp;INDEX('Controle de reservas'!$N$14:$N$2013,BB34),"")&amp;IF(AND(ISNUMBER(INDEX('Controle de reservas'!$I$14:$I$2013,BB34)),INDEX('Controle de reservas'!$I$14:$I$2013,BB34)&gt;0,INDEX('Controle de reservas'!$K$14:$K$2013,BB34)&gt;INDEX('Controle de reservas'!$I$14:$I$2013,BB34)),CHAR(10)&amp;"DIVERGÊNCIA DE DATAS",""),IF(INDEX('Controle de reservas'!$L$14:$L$2013,BB34)="Em cobertura","COV",IF(INDEX('Controle de reservas'!$L$14:$L$2013,BB34)="Disponível","DISP",IF(INDEX('Controle de reservas'!$L$14:$L$2013,BB34)="Não utilizado","NU",IF(INDEX('Controle de reservas'!$L$14:$L$2013,BB34)="Folga","F",IF(INDEX('Controle de reservas'!$L$14:$L$2013,BB34)="Ocorrência","O",IF(INDEX('Controle de reservas'!$L$14:$L$2013,BB34)="Programado","PROG",IF(INDEX('Controle de reservas'!$L$14:$L$2013,BB34)="Disponível no posto","DP","SEM SITUAÇÃO")))))))&amp;IF(INDEX('Controle de reservas'!$M$14:$M$2013,BB34)&lt;&gt;"",CHAR(10)&amp;INDEX('Controle de reservas'!$M$14:$M$2013,BB34),IF(OR(INDEX('Controle de reservas'!$L$14:$L$2013,BB34)="Em cobertura",INDEX('Controle de reservas'!$L$14:$L$2013,BB34)="Programado"),CHAR(10)&amp;"SEM LOCAL",""))&amp;IF(INDEX('Controle de reservas'!$N$14:$N$2013,BB34)&lt;&gt;"",CHAR(10)&amp;"Subst.: "&amp;INDEX('Controle de reservas'!$N$14:$N$2013,BB34),"")&amp;IF(AND(ISNUMBER(INDEX('Controle de reservas'!$I$14:$I$2013,BB34)),INDEX('Controle de reservas'!$I$14:$I$2013,BB34)&gt;0,INDEX('Controle de reservas'!$K$14:$K$2013,BB34)&gt;INDEX('Controle de reservas'!$I$14:$I$2013,BB34)),CHAR(10)&amp;"DIVERGÊNCIA DE DATAS","")&amp;IF(INDEX('Controle de reservas'!$P$14:$P$2013,BB34)&lt;&gt;"OK"," !",""))))</f>
      </c>
      <c r="O34" s="15">
        <f ca="1">IF(OR($AQ34=0,O$9="",O$9&lt;$AS34,AND($AT34&lt;&gt;"",O$9&gt;$AT34)),"",IF(BC34=0,"—",IF(INDEX('Controle de reservas'!$P$14:$P$2013,BC34)="DUPLICIDADE NO DIA","CONFLITO"&amp;IF(INDEX('Controle de reservas'!$M$14:$M$2013,BC34)&lt;&gt;"",CHAR(10)&amp;INDEX('Controle de reservas'!$M$14:$M$2013,BC34),"")&amp;IF(INDEX('Controle de reservas'!$N$14:$N$2013,BC34)&lt;&gt;"",CHAR(10)&amp;"Subst.: "&amp;INDEX('Controle de reservas'!$N$14:$N$2013,BC34),"")&amp;IF(AND(ISNUMBER(INDEX('Controle de reservas'!$I$14:$I$2013,BC34)),INDEX('Controle de reservas'!$I$14:$I$2013,BC34)&gt;0,INDEX('Controle de reservas'!$K$14:$K$2013,BC34)&gt;INDEX('Controle de reservas'!$I$14:$I$2013,BC34)),CHAR(10)&amp;"DIVERGÊNCIA DE DATAS",""),IF(INDEX('Controle de reservas'!$L$14:$L$2013,BC34)="Em cobertura","COV",IF(INDEX('Controle de reservas'!$L$14:$L$2013,BC34)="Disponível","DISP",IF(INDEX('Controle de reservas'!$L$14:$L$2013,BC34)="Não utilizado","NU",IF(INDEX('Controle de reservas'!$L$14:$L$2013,BC34)="Folga","F",IF(INDEX('Controle de reservas'!$L$14:$L$2013,BC34)="Ocorrência","O",IF(INDEX('Controle de reservas'!$L$14:$L$2013,BC34)="Programado","PROG",IF(INDEX('Controle de reservas'!$L$14:$L$2013,BC34)="Disponível no posto","DP","SEM SITUAÇÃO")))))))&amp;IF(INDEX('Controle de reservas'!$M$14:$M$2013,BC34)&lt;&gt;"",CHAR(10)&amp;INDEX('Controle de reservas'!$M$14:$M$2013,BC34),IF(OR(INDEX('Controle de reservas'!$L$14:$L$2013,BC34)="Em cobertura",INDEX('Controle de reservas'!$L$14:$L$2013,BC34)="Programado"),CHAR(10)&amp;"SEM LOCAL",""))&amp;IF(INDEX('Controle de reservas'!$N$14:$N$2013,BC34)&lt;&gt;"",CHAR(10)&amp;"Subst.: "&amp;INDEX('Controle de reservas'!$N$14:$N$2013,BC34),"")&amp;IF(AND(ISNUMBER(INDEX('Controle de reservas'!$I$14:$I$2013,BC34)),INDEX('Controle de reservas'!$I$14:$I$2013,BC34)&gt;0,INDEX('Controle de reservas'!$K$14:$K$2013,BC34)&gt;INDEX('Controle de reservas'!$I$14:$I$2013,BC34)),CHAR(10)&amp;"DIVERGÊNCIA DE DATAS","")&amp;IF(INDEX('Controle de reservas'!$P$14:$P$2013,BC34)&lt;&gt;"OK"," !",""))))</f>
      </c>
      <c r="P34" s="15">
        <f ca="1">IF(OR($AQ34=0,P$9="",P$9&lt;$AS34,AND($AT34&lt;&gt;"",P$9&gt;$AT34)),"",IF(BD34=0,"—",IF(INDEX('Controle de reservas'!$P$14:$P$2013,BD34)="DUPLICIDADE NO DIA","CONFLITO"&amp;IF(INDEX('Controle de reservas'!$M$14:$M$2013,BD34)&lt;&gt;"",CHAR(10)&amp;INDEX('Controle de reservas'!$M$14:$M$2013,BD34),"")&amp;IF(INDEX('Controle de reservas'!$N$14:$N$2013,BD34)&lt;&gt;"",CHAR(10)&amp;"Subst.: "&amp;INDEX('Controle de reservas'!$N$14:$N$2013,BD34),"")&amp;IF(AND(ISNUMBER(INDEX('Controle de reservas'!$I$14:$I$2013,BD34)),INDEX('Controle de reservas'!$I$14:$I$2013,BD34)&gt;0,INDEX('Controle de reservas'!$K$14:$K$2013,BD34)&gt;INDEX('Controle de reservas'!$I$14:$I$2013,BD34)),CHAR(10)&amp;"DIVERGÊNCIA DE DATAS",""),IF(INDEX('Controle de reservas'!$L$14:$L$2013,BD34)="Em cobertura","COV",IF(INDEX('Controle de reservas'!$L$14:$L$2013,BD34)="Disponível","DISP",IF(INDEX('Controle de reservas'!$L$14:$L$2013,BD34)="Não utilizado","NU",IF(INDEX('Controle de reservas'!$L$14:$L$2013,BD34)="Folga","F",IF(INDEX('Controle de reservas'!$L$14:$L$2013,BD34)="Ocorrência","O",IF(INDEX('Controle de reservas'!$L$14:$L$2013,BD34)="Programado","PROG",IF(INDEX('Controle de reservas'!$L$14:$L$2013,BD34)="Disponível no posto","DP","SEM SITUAÇÃO")))))))&amp;IF(INDEX('Controle de reservas'!$M$14:$M$2013,BD34)&lt;&gt;"",CHAR(10)&amp;INDEX('Controle de reservas'!$M$14:$M$2013,BD34),IF(OR(INDEX('Controle de reservas'!$L$14:$L$2013,BD34)="Em cobertura",INDEX('Controle de reservas'!$L$14:$L$2013,BD34)="Programado"),CHAR(10)&amp;"SEM LOCAL",""))&amp;IF(INDEX('Controle de reservas'!$N$14:$N$2013,BD34)&lt;&gt;"",CHAR(10)&amp;"Subst.: "&amp;INDEX('Controle de reservas'!$N$14:$N$2013,BD34),"")&amp;IF(AND(ISNUMBER(INDEX('Controle de reservas'!$I$14:$I$2013,BD34)),INDEX('Controle de reservas'!$I$14:$I$2013,BD34)&gt;0,INDEX('Controle de reservas'!$K$14:$K$2013,BD34)&gt;INDEX('Controle de reservas'!$I$14:$I$2013,BD34)),CHAR(10)&amp;"DIVERGÊNCIA DE DATAS","")&amp;IF(INDEX('Controle de reservas'!$P$14:$P$2013,BD34)&lt;&gt;"OK"," !",""))))</f>
      </c>
      <c r="Q34" s="15">
        <f ca="1">IF(OR($AQ34=0,Q$9="",Q$9&lt;$AS34,AND($AT34&lt;&gt;"",Q$9&gt;$AT34)),"",IF(BE34=0,"—",IF(INDEX('Controle de reservas'!$P$14:$P$2013,BE34)="DUPLICIDADE NO DIA","CONFLITO"&amp;IF(INDEX('Controle de reservas'!$M$14:$M$2013,BE34)&lt;&gt;"",CHAR(10)&amp;INDEX('Controle de reservas'!$M$14:$M$2013,BE34),"")&amp;IF(INDEX('Controle de reservas'!$N$14:$N$2013,BE34)&lt;&gt;"",CHAR(10)&amp;"Subst.: "&amp;INDEX('Controle de reservas'!$N$14:$N$2013,BE34),"")&amp;IF(AND(ISNUMBER(INDEX('Controle de reservas'!$I$14:$I$2013,BE34)),INDEX('Controle de reservas'!$I$14:$I$2013,BE34)&gt;0,INDEX('Controle de reservas'!$K$14:$K$2013,BE34)&gt;INDEX('Controle de reservas'!$I$14:$I$2013,BE34)),CHAR(10)&amp;"DIVERGÊNCIA DE DATAS",""),IF(INDEX('Controle de reservas'!$L$14:$L$2013,BE34)="Em cobertura","COV",IF(INDEX('Controle de reservas'!$L$14:$L$2013,BE34)="Disponível","DISP",IF(INDEX('Controle de reservas'!$L$14:$L$2013,BE34)="Não utilizado","NU",IF(INDEX('Controle de reservas'!$L$14:$L$2013,BE34)="Folga","F",IF(INDEX('Controle de reservas'!$L$14:$L$2013,BE34)="Ocorrência","O",IF(INDEX('Controle de reservas'!$L$14:$L$2013,BE34)="Programado","PROG",IF(INDEX('Controle de reservas'!$L$14:$L$2013,BE34)="Disponível no posto","DP","SEM SITUAÇÃO")))))))&amp;IF(INDEX('Controle de reservas'!$M$14:$M$2013,BE34)&lt;&gt;"",CHAR(10)&amp;INDEX('Controle de reservas'!$M$14:$M$2013,BE34),IF(OR(INDEX('Controle de reservas'!$L$14:$L$2013,BE34)="Em cobertura",INDEX('Controle de reservas'!$L$14:$L$2013,BE34)="Programado"),CHAR(10)&amp;"SEM LOCAL",""))&amp;IF(INDEX('Controle de reservas'!$N$14:$N$2013,BE34)&lt;&gt;"",CHAR(10)&amp;"Subst.: "&amp;INDEX('Controle de reservas'!$N$14:$N$2013,BE34),"")&amp;IF(AND(ISNUMBER(INDEX('Controle de reservas'!$I$14:$I$2013,BE34)),INDEX('Controle de reservas'!$I$14:$I$2013,BE34)&gt;0,INDEX('Controle de reservas'!$K$14:$K$2013,BE34)&gt;INDEX('Controle de reservas'!$I$14:$I$2013,BE34)),CHAR(10)&amp;"DIVERGÊNCIA DE DATAS","")&amp;IF(INDEX('Controle de reservas'!$P$14:$P$2013,BE34)&lt;&gt;"OK"," !",""))))</f>
      </c>
      <c r="R34" s="15">
        <f ca="1">IF(OR($AQ34=0,R$9="",R$9&lt;$AS34,AND($AT34&lt;&gt;"",R$9&gt;$AT34)),"",IF(BF34=0,"—",IF(INDEX('Controle de reservas'!$P$14:$P$2013,BF34)="DUPLICIDADE NO DIA","CONFLITO"&amp;IF(INDEX('Controle de reservas'!$M$14:$M$2013,BF34)&lt;&gt;"",CHAR(10)&amp;INDEX('Controle de reservas'!$M$14:$M$2013,BF34),"")&amp;IF(INDEX('Controle de reservas'!$N$14:$N$2013,BF34)&lt;&gt;"",CHAR(10)&amp;"Subst.: "&amp;INDEX('Controle de reservas'!$N$14:$N$2013,BF34),"")&amp;IF(AND(ISNUMBER(INDEX('Controle de reservas'!$I$14:$I$2013,BF34)),INDEX('Controle de reservas'!$I$14:$I$2013,BF34)&gt;0,INDEX('Controle de reservas'!$K$14:$K$2013,BF34)&gt;INDEX('Controle de reservas'!$I$14:$I$2013,BF34)),CHAR(10)&amp;"DIVERGÊNCIA DE DATAS",""),IF(INDEX('Controle de reservas'!$L$14:$L$2013,BF34)="Em cobertura","COV",IF(INDEX('Controle de reservas'!$L$14:$L$2013,BF34)="Disponível","DISP",IF(INDEX('Controle de reservas'!$L$14:$L$2013,BF34)="Não utilizado","NU",IF(INDEX('Controle de reservas'!$L$14:$L$2013,BF34)="Folga","F",IF(INDEX('Controle de reservas'!$L$14:$L$2013,BF34)="Ocorrência","O",IF(INDEX('Controle de reservas'!$L$14:$L$2013,BF34)="Programado","PROG",IF(INDEX('Controle de reservas'!$L$14:$L$2013,BF34)="Disponível no posto","DP","SEM SITUAÇÃO")))))))&amp;IF(INDEX('Controle de reservas'!$M$14:$M$2013,BF34)&lt;&gt;"",CHAR(10)&amp;INDEX('Controle de reservas'!$M$14:$M$2013,BF34),IF(OR(INDEX('Controle de reservas'!$L$14:$L$2013,BF34)="Em cobertura",INDEX('Controle de reservas'!$L$14:$L$2013,BF34)="Programado"),CHAR(10)&amp;"SEM LOCAL",""))&amp;IF(INDEX('Controle de reservas'!$N$14:$N$2013,BF34)&lt;&gt;"",CHAR(10)&amp;"Subst.: "&amp;INDEX('Controle de reservas'!$N$14:$N$2013,BF34),"")&amp;IF(AND(ISNUMBER(INDEX('Controle de reservas'!$I$14:$I$2013,BF34)),INDEX('Controle de reservas'!$I$14:$I$2013,BF34)&gt;0,INDEX('Controle de reservas'!$K$14:$K$2013,BF34)&gt;INDEX('Controle de reservas'!$I$14:$I$2013,BF34)),CHAR(10)&amp;"DIVERGÊNCIA DE DATAS","")&amp;IF(INDEX('Controle de reservas'!$P$14:$P$2013,BF34)&lt;&gt;"OK"," !",""))))</f>
      </c>
      <c r="S34" s="15">
        <f ca="1">IF(OR($AQ34=0,S$9="",S$9&lt;$AS34,AND($AT34&lt;&gt;"",S$9&gt;$AT34)),"",IF(BG34=0,"—",IF(INDEX('Controle de reservas'!$P$14:$P$2013,BG34)="DUPLICIDADE NO DIA","CONFLITO"&amp;IF(INDEX('Controle de reservas'!$M$14:$M$2013,BG34)&lt;&gt;"",CHAR(10)&amp;INDEX('Controle de reservas'!$M$14:$M$2013,BG34),"")&amp;IF(INDEX('Controle de reservas'!$N$14:$N$2013,BG34)&lt;&gt;"",CHAR(10)&amp;"Subst.: "&amp;INDEX('Controle de reservas'!$N$14:$N$2013,BG34),"")&amp;IF(AND(ISNUMBER(INDEX('Controle de reservas'!$I$14:$I$2013,BG34)),INDEX('Controle de reservas'!$I$14:$I$2013,BG34)&gt;0,INDEX('Controle de reservas'!$K$14:$K$2013,BG34)&gt;INDEX('Controle de reservas'!$I$14:$I$2013,BG34)),CHAR(10)&amp;"DIVERGÊNCIA DE DATAS",""),IF(INDEX('Controle de reservas'!$L$14:$L$2013,BG34)="Em cobertura","COV",IF(INDEX('Controle de reservas'!$L$14:$L$2013,BG34)="Disponível","DISP",IF(INDEX('Controle de reservas'!$L$14:$L$2013,BG34)="Não utilizado","NU",IF(INDEX('Controle de reservas'!$L$14:$L$2013,BG34)="Folga","F",IF(INDEX('Controle de reservas'!$L$14:$L$2013,BG34)="Ocorrência","O",IF(INDEX('Controle de reservas'!$L$14:$L$2013,BG34)="Programado","PROG",IF(INDEX('Controle de reservas'!$L$14:$L$2013,BG34)="Disponível no posto","DP","SEM SITUAÇÃO")))))))&amp;IF(INDEX('Controle de reservas'!$M$14:$M$2013,BG34)&lt;&gt;"",CHAR(10)&amp;INDEX('Controle de reservas'!$M$14:$M$2013,BG34),IF(OR(INDEX('Controle de reservas'!$L$14:$L$2013,BG34)="Em cobertura",INDEX('Controle de reservas'!$L$14:$L$2013,BG34)="Programado"),CHAR(10)&amp;"SEM LOCAL",""))&amp;IF(INDEX('Controle de reservas'!$N$14:$N$2013,BG34)&lt;&gt;"",CHAR(10)&amp;"Subst.: "&amp;INDEX('Controle de reservas'!$N$14:$N$2013,BG34),"")&amp;IF(AND(ISNUMBER(INDEX('Controle de reservas'!$I$14:$I$2013,BG34)),INDEX('Controle de reservas'!$I$14:$I$2013,BG34)&gt;0,INDEX('Controle de reservas'!$K$14:$K$2013,BG34)&gt;INDEX('Controle de reservas'!$I$14:$I$2013,BG34)),CHAR(10)&amp;"DIVERGÊNCIA DE DATAS","")&amp;IF(INDEX('Controle de reservas'!$P$14:$P$2013,BG34)&lt;&gt;"OK"," !",""))))</f>
      </c>
      <c r="T34" s="15">
        <f ca="1">IF(OR($AQ34=0,T$9="",T$9&lt;$AS34,AND($AT34&lt;&gt;"",T$9&gt;$AT34)),"",IF(BH34=0,"—",IF(INDEX('Controle de reservas'!$P$14:$P$2013,BH34)="DUPLICIDADE NO DIA","CONFLITO"&amp;IF(INDEX('Controle de reservas'!$M$14:$M$2013,BH34)&lt;&gt;"",CHAR(10)&amp;INDEX('Controle de reservas'!$M$14:$M$2013,BH34),"")&amp;IF(INDEX('Controle de reservas'!$N$14:$N$2013,BH34)&lt;&gt;"",CHAR(10)&amp;"Subst.: "&amp;INDEX('Controle de reservas'!$N$14:$N$2013,BH34),"")&amp;IF(AND(ISNUMBER(INDEX('Controle de reservas'!$I$14:$I$2013,BH34)),INDEX('Controle de reservas'!$I$14:$I$2013,BH34)&gt;0,INDEX('Controle de reservas'!$K$14:$K$2013,BH34)&gt;INDEX('Controle de reservas'!$I$14:$I$2013,BH34)),CHAR(10)&amp;"DIVERGÊNCIA DE DATAS",""),IF(INDEX('Controle de reservas'!$L$14:$L$2013,BH34)="Em cobertura","COV",IF(INDEX('Controle de reservas'!$L$14:$L$2013,BH34)="Disponível","DISP",IF(INDEX('Controle de reservas'!$L$14:$L$2013,BH34)="Não utilizado","NU",IF(INDEX('Controle de reservas'!$L$14:$L$2013,BH34)="Folga","F",IF(INDEX('Controle de reservas'!$L$14:$L$2013,BH34)="Ocorrência","O",IF(INDEX('Controle de reservas'!$L$14:$L$2013,BH34)="Programado","PROG",IF(INDEX('Controle de reservas'!$L$14:$L$2013,BH34)="Disponível no posto","DP","SEM SITUAÇÃO")))))))&amp;IF(INDEX('Controle de reservas'!$M$14:$M$2013,BH34)&lt;&gt;"",CHAR(10)&amp;INDEX('Controle de reservas'!$M$14:$M$2013,BH34),IF(OR(INDEX('Controle de reservas'!$L$14:$L$2013,BH34)="Em cobertura",INDEX('Controle de reservas'!$L$14:$L$2013,BH34)="Programado"),CHAR(10)&amp;"SEM LOCAL",""))&amp;IF(INDEX('Controle de reservas'!$N$14:$N$2013,BH34)&lt;&gt;"",CHAR(10)&amp;"Subst.: "&amp;INDEX('Controle de reservas'!$N$14:$N$2013,BH34),"")&amp;IF(AND(ISNUMBER(INDEX('Controle de reservas'!$I$14:$I$2013,BH34)),INDEX('Controle de reservas'!$I$14:$I$2013,BH34)&gt;0,INDEX('Controle de reservas'!$K$14:$K$2013,BH34)&gt;INDEX('Controle de reservas'!$I$14:$I$2013,BH34)),CHAR(10)&amp;"DIVERGÊNCIA DE DATAS","")&amp;IF(INDEX('Controle de reservas'!$P$14:$P$2013,BH34)&lt;&gt;"OK"," !",""))))</f>
      </c>
      <c r="U34" s="15">
        <f ca="1">IF(OR($AQ34=0,U$9="",U$9&lt;$AS34,AND($AT34&lt;&gt;"",U$9&gt;$AT34)),"",IF(BI34=0,"—",IF(INDEX('Controle de reservas'!$P$14:$P$2013,BI34)="DUPLICIDADE NO DIA","CONFLITO"&amp;IF(INDEX('Controle de reservas'!$M$14:$M$2013,BI34)&lt;&gt;"",CHAR(10)&amp;INDEX('Controle de reservas'!$M$14:$M$2013,BI34),"")&amp;IF(INDEX('Controle de reservas'!$N$14:$N$2013,BI34)&lt;&gt;"",CHAR(10)&amp;"Subst.: "&amp;INDEX('Controle de reservas'!$N$14:$N$2013,BI34),"")&amp;IF(AND(ISNUMBER(INDEX('Controle de reservas'!$I$14:$I$2013,BI34)),INDEX('Controle de reservas'!$I$14:$I$2013,BI34)&gt;0,INDEX('Controle de reservas'!$K$14:$K$2013,BI34)&gt;INDEX('Controle de reservas'!$I$14:$I$2013,BI34)),CHAR(10)&amp;"DIVERGÊNCIA DE DATAS",""),IF(INDEX('Controle de reservas'!$L$14:$L$2013,BI34)="Em cobertura","COV",IF(INDEX('Controle de reservas'!$L$14:$L$2013,BI34)="Disponível","DISP",IF(INDEX('Controle de reservas'!$L$14:$L$2013,BI34)="Não utilizado","NU",IF(INDEX('Controle de reservas'!$L$14:$L$2013,BI34)="Folga","F",IF(INDEX('Controle de reservas'!$L$14:$L$2013,BI34)="Ocorrência","O",IF(INDEX('Controle de reservas'!$L$14:$L$2013,BI34)="Programado","PROG",IF(INDEX('Controle de reservas'!$L$14:$L$2013,BI34)="Disponível no posto","DP","SEM SITUAÇÃO")))))))&amp;IF(INDEX('Controle de reservas'!$M$14:$M$2013,BI34)&lt;&gt;"",CHAR(10)&amp;INDEX('Controle de reservas'!$M$14:$M$2013,BI34),IF(OR(INDEX('Controle de reservas'!$L$14:$L$2013,BI34)="Em cobertura",INDEX('Controle de reservas'!$L$14:$L$2013,BI34)="Programado"),CHAR(10)&amp;"SEM LOCAL",""))&amp;IF(INDEX('Controle de reservas'!$N$14:$N$2013,BI34)&lt;&gt;"",CHAR(10)&amp;"Subst.: "&amp;INDEX('Controle de reservas'!$N$14:$N$2013,BI34),"")&amp;IF(AND(ISNUMBER(INDEX('Controle de reservas'!$I$14:$I$2013,BI34)),INDEX('Controle de reservas'!$I$14:$I$2013,BI34)&gt;0,INDEX('Controle de reservas'!$K$14:$K$2013,BI34)&gt;INDEX('Controle de reservas'!$I$14:$I$2013,BI34)),CHAR(10)&amp;"DIVERGÊNCIA DE DATAS","")&amp;IF(INDEX('Controle de reservas'!$P$14:$P$2013,BI34)&lt;&gt;"OK"," !",""))))</f>
      </c>
      <c r="V34" s="15">
        <f ca="1">IF(OR($AQ34=0,V$9="",V$9&lt;$AS34,AND($AT34&lt;&gt;"",V$9&gt;$AT34)),"",IF(BJ34=0,"—",IF(INDEX('Controle de reservas'!$P$14:$P$2013,BJ34)="DUPLICIDADE NO DIA","CONFLITO"&amp;IF(INDEX('Controle de reservas'!$M$14:$M$2013,BJ34)&lt;&gt;"",CHAR(10)&amp;INDEX('Controle de reservas'!$M$14:$M$2013,BJ34),"")&amp;IF(INDEX('Controle de reservas'!$N$14:$N$2013,BJ34)&lt;&gt;"",CHAR(10)&amp;"Subst.: "&amp;INDEX('Controle de reservas'!$N$14:$N$2013,BJ34),"")&amp;IF(AND(ISNUMBER(INDEX('Controle de reservas'!$I$14:$I$2013,BJ34)),INDEX('Controle de reservas'!$I$14:$I$2013,BJ34)&gt;0,INDEX('Controle de reservas'!$K$14:$K$2013,BJ34)&gt;INDEX('Controle de reservas'!$I$14:$I$2013,BJ34)),CHAR(10)&amp;"DIVERGÊNCIA DE DATAS",""),IF(INDEX('Controle de reservas'!$L$14:$L$2013,BJ34)="Em cobertura","COV",IF(INDEX('Controle de reservas'!$L$14:$L$2013,BJ34)="Disponível","DISP",IF(INDEX('Controle de reservas'!$L$14:$L$2013,BJ34)="Não utilizado","NU",IF(INDEX('Controle de reservas'!$L$14:$L$2013,BJ34)="Folga","F",IF(INDEX('Controle de reservas'!$L$14:$L$2013,BJ34)="Ocorrência","O",IF(INDEX('Controle de reservas'!$L$14:$L$2013,BJ34)="Programado","PROG",IF(INDEX('Controle de reservas'!$L$14:$L$2013,BJ34)="Disponível no posto","DP","SEM SITUAÇÃO")))))))&amp;IF(INDEX('Controle de reservas'!$M$14:$M$2013,BJ34)&lt;&gt;"",CHAR(10)&amp;INDEX('Controle de reservas'!$M$14:$M$2013,BJ34),IF(OR(INDEX('Controle de reservas'!$L$14:$L$2013,BJ34)="Em cobertura",INDEX('Controle de reservas'!$L$14:$L$2013,BJ34)="Programado"),CHAR(10)&amp;"SEM LOCAL",""))&amp;IF(INDEX('Controle de reservas'!$N$14:$N$2013,BJ34)&lt;&gt;"",CHAR(10)&amp;"Subst.: "&amp;INDEX('Controle de reservas'!$N$14:$N$2013,BJ34),"")&amp;IF(AND(ISNUMBER(INDEX('Controle de reservas'!$I$14:$I$2013,BJ34)),INDEX('Controle de reservas'!$I$14:$I$2013,BJ34)&gt;0,INDEX('Controle de reservas'!$K$14:$K$2013,BJ34)&gt;INDEX('Controle de reservas'!$I$14:$I$2013,BJ34)),CHAR(10)&amp;"DIVERGÊNCIA DE DATAS","")&amp;IF(INDEX('Controle de reservas'!$P$14:$P$2013,BJ34)&lt;&gt;"OK"," !",""))))</f>
      </c>
      <c r="W34" s="15">
        <f ca="1">IF(OR($AQ34=0,W$9="",W$9&lt;$AS34,AND($AT34&lt;&gt;"",W$9&gt;$AT34)),"",IF(BK34=0,"—",IF(INDEX('Controle de reservas'!$P$14:$P$2013,BK34)="DUPLICIDADE NO DIA","CONFLITO"&amp;IF(INDEX('Controle de reservas'!$M$14:$M$2013,BK34)&lt;&gt;"",CHAR(10)&amp;INDEX('Controle de reservas'!$M$14:$M$2013,BK34),"")&amp;IF(INDEX('Controle de reservas'!$N$14:$N$2013,BK34)&lt;&gt;"",CHAR(10)&amp;"Subst.: "&amp;INDEX('Controle de reservas'!$N$14:$N$2013,BK34),"")&amp;IF(AND(ISNUMBER(INDEX('Controle de reservas'!$I$14:$I$2013,BK34)),INDEX('Controle de reservas'!$I$14:$I$2013,BK34)&gt;0,INDEX('Controle de reservas'!$K$14:$K$2013,BK34)&gt;INDEX('Controle de reservas'!$I$14:$I$2013,BK34)),CHAR(10)&amp;"DIVERGÊNCIA DE DATAS",""),IF(INDEX('Controle de reservas'!$L$14:$L$2013,BK34)="Em cobertura","COV",IF(INDEX('Controle de reservas'!$L$14:$L$2013,BK34)="Disponível","DISP",IF(INDEX('Controle de reservas'!$L$14:$L$2013,BK34)="Não utilizado","NU",IF(INDEX('Controle de reservas'!$L$14:$L$2013,BK34)="Folga","F",IF(INDEX('Controle de reservas'!$L$14:$L$2013,BK34)="Ocorrência","O",IF(INDEX('Controle de reservas'!$L$14:$L$2013,BK34)="Programado","PROG",IF(INDEX('Controle de reservas'!$L$14:$L$2013,BK34)="Disponível no posto","DP","SEM SITUAÇÃO")))))))&amp;IF(INDEX('Controle de reservas'!$M$14:$M$2013,BK34)&lt;&gt;"",CHAR(10)&amp;INDEX('Controle de reservas'!$M$14:$M$2013,BK34),IF(OR(INDEX('Controle de reservas'!$L$14:$L$2013,BK34)="Em cobertura",INDEX('Controle de reservas'!$L$14:$L$2013,BK34)="Programado"),CHAR(10)&amp;"SEM LOCAL",""))&amp;IF(INDEX('Controle de reservas'!$N$14:$N$2013,BK34)&lt;&gt;"",CHAR(10)&amp;"Subst.: "&amp;INDEX('Controle de reservas'!$N$14:$N$2013,BK34),"")&amp;IF(AND(ISNUMBER(INDEX('Controle de reservas'!$I$14:$I$2013,BK34)),INDEX('Controle de reservas'!$I$14:$I$2013,BK34)&gt;0,INDEX('Controle de reservas'!$K$14:$K$2013,BK34)&gt;INDEX('Controle de reservas'!$I$14:$I$2013,BK34)),CHAR(10)&amp;"DIVERGÊNCIA DE DATAS","")&amp;IF(INDEX('Controle de reservas'!$P$14:$P$2013,BK34)&lt;&gt;"OK"," !",""))))</f>
      </c>
      <c r="X34" s="15">
        <f ca="1">IF(OR($AQ34=0,X$9="",X$9&lt;$AS34,AND($AT34&lt;&gt;"",X$9&gt;$AT34)),"",IF(BL34=0,"—",IF(INDEX('Controle de reservas'!$P$14:$P$2013,BL34)="DUPLICIDADE NO DIA","CONFLITO"&amp;IF(INDEX('Controle de reservas'!$M$14:$M$2013,BL34)&lt;&gt;"",CHAR(10)&amp;INDEX('Controle de reservas'!$M$14:$M$2013,BL34),"")&amp;IF(INDEX('Controle de reservas'!$N$14:$N$2013,BL34)&lt;&gt;"",CHAR(10)&amp;"Subst.: "&amp;INDEX('Controle de reservas'!$N$14:$N$2013,BL34),"")&amp;IF(AND(ISNUMBER(INDEX('Controle de reservas'!$I$14:$I$2013,BL34)),INDEX('Controle de reservas'!$I$14:$I$2013,BL34)&gt;0,INDEX('Controle de reservas'!$K$14:$K$2013,BL34)&gt;INDEX('Controle de reservas'!$I$14:$I$2013,BL34)),CHAR(10)&amp;"DIVERGÊNCIA DE DATAS",""),IF(INDEX('Controle de reservas'!$L$14:$L$2013,BL34)="Em cobertura","COV",IF(INDEX('Controle de reservas'!$L$14:$L$2013,BL34)="Disponível","DISP",IF(INDEX('Controle de reservas'!$L$14:$L$2013,BL34)="Não utilizado","NU",IF(INDEX('Controle de reservas'!$L$14:$L$2013,BL34)="Folga","F",IF(INDEX('Controle de reservas'!$L$14:$L$2013,BL34)="Ocorrência","O",IF(INDEX('Controle de reservas'!$L$14:$L$2013,BL34)="Programado","PROG",IF(INDEX('Controle de reservas'!$L$14:$L$2013,BL34)="Disponível no posto","DP","SEM SITUAÇÃO")))))))&amp;IF(INDEX('Controle de reservas'!$M$14:$M$2013,BL34)&lt;&gt;"",CHAR(10)&amp;INDEX('Controle de reservas'!$M$14:$M$2013,BL34),IF(OR(INDEX('Controle de reservas'!$L$14:$L$2013,BL34)="Em cobertura",INDEX('Controle de reservas'!$L$14:$L$2013,BL34)="Programado"),CHAR(10)&amp;"SEM LOCAL",""))&amp;IF(INDEX('Controle de reservas'!$N$14:$N$2013,BL34)&lt;&gt;"",CHAR(10)&amp;"Subst.: "&amp;INDEX('Controle de reservas'!$N$14:$N$2013,BL34),"")&amp;IF(AND(ISNUMBER(INDEX('Controle de reservas'!$I$14:$I$2013,BL34)),INDEX('Controle de reservas'!$I$14:$I$2013,BL34)&gt;0,INDEX('Controle de reservas'!$K$14:$K$2013,BL34)&gt;INDEX('Controle de reservas'!$I$14:$I$2013,BL34)),CHAR(10)&amp;"DIVERGÊNCIA DE DATAS","")&amp;IF(INDEX('Controle de reservas'!$P$14:$P$2013,BL34)&lt;&gt;"OK"," !",""))))</f>
      </c>
      <c r="Y34" s="15">
        <f ca="1">IF(OR($AQ34=0,Y$9="",Y$9&lt;$AS34,AND($AT34&lt;&gt;"",Y$9&gt;$AT34)),"",IF(BM34=0,"—",IF(INDEX('Controle de reservas'!$P$14:$P$2013,BM34)="DUPLICIDADE NO DIA","CONFLITO"&amp;IF(INDEX('Controle de reservas'!$M$14:$M$2013,BM34)&lt;&gt;"",CHAR(10)&amp;INDEX('Controle de reservas'!$M$14:$M$2013,BM34),"")&amp;IF(INDEX('Controle de reservas'!$N$14:$N$2013,BM34)&lt;&gt;"",CHAR(10)&amp;"Subst.: "&amp;INDEX('Controle de reservas'!$N$14:$N$2013,BM34),"")&amp;IF(AND(ISNUMBER(INDEX('Controle de reservas'!$I$14:$I$2013,BM34)),INDEX('Controle de reservas'!$I$14:$I$2013,BM34)&gt;0,INDEX('Controle de reservas'!$K$14:$K$2013,BM34)&gt;INDEX('Controle de reservas'!$I$14:$I$2013,BM34)),CHAR(10)&amp;"DIVERGÊNCIA DE DATAS",""),IF(INDEX('Controle de reservas'!$L$14:$L$2013,BM34)="Em cobertura","COV",IF(INDEX('Controle de reservas'!$L$14:$L$2013,BM34)="Disponível","DISP",IF(INDEX('Controle de reservas'!$L$14:$L$2013,BM34)="Não utilizado","NU",IF(INDEX('Controle de reservas'!$L$14:$L$2013,BM34)="Folga","F",IF(INDEX('Controle de reservas'!$L$14:$L$2013,BM34)="Ocorrência","O",IF(INDEX('Controle de reservas'!$L$14:$L$2013,BM34)="Programado","PROG",IF(INDEX('Controle de reservas'!$L$14:$L$2013,BM34)="Disponível no posto","DP","SEM SITUAÇÃO")))))))&amp;IF(INDEX('Controle de reservas'!$M$14:$M$2013,BM34)&lt;&gt;"",CHAR(10)&amp;INDEX('Controle de reservas'!$M$14:$M$2013,BM34),IF(OR(INDEX('Controle de reservas'!$L$14:$L$2013,BM34)="Em cobertura",INDEX('Controle de reservas'!$L$14:$L$2013,BM34)="Programado"),CHAR(10)&amp;"SEM LOCAL",""))&amp;IF(INDEX('Controle de reservas'!$N$14:$N$2013,BM34)&lt;&gt;"",CHAR(10)&amp;"Subst.: "&amp;INDEX('Controle de reservas'!$N$14:$N$2013,BM34),"")&amp;IF(AND(ISNUMBER(INDEX('Controle de reservas'!$I$14:$I$2013,BM34)),INDEX('Controle de reservas'!$I$14:$I$2013,BM34)&gt;0,INDEX('Controle de reservas'!$K$14:$K$2013,BM34)&gt;INDEX('Controle de reservas'!$I$14:$I$2013,BM34)),CHAR(10)&amp;"DIVERGÊNCIA DE DATAS","")&amp;IF(INDEX('Controle de reservas'!$P$14:$P$2013,BM34)&lt;&gt;"OK"," !",""))))</f>
      </c>
      <c r="Z34" s="15">
        <f ca="1">IF(OR($AQ34=0,Z$9="",Z$9&lt;$AS34,AND($AT34&lt;&gt;"",Z$9&gt;$AT34)),"",IF(BN34=0,"—",IF(INDEX('Controle de reservas'!$P$14:$P$2013,BN34)="DUPLICIDADE NO DIA","CONFLITO"&amp;IF(INDEX('Controle de reservas'!$M$14:$M$2013,BN34)&lt;&gt;"",CHAR(10)&amp;INDEX('Controle de reservas'!$M$14:$M$2013,BN34),"")&amp;IF(INDEX('Controle de reservas'!$N$14:$N$2013,BN34)&lt;&gt;"",CHAR(10)&amp;"Subst.: "&amp;INDEX('Controle de reservas'!$N$14:$N$2013,BN34),"")&amp;IF(AND(ISNUMBER(INDEX('Controle de reservas'!$I$14:$I$2013,BN34)),INDEX('Controle de reservas'!$I$14:$I$2013,BN34)&gt;0,INDEX('Controle de reservas'!$K$14:$K$2013,BN34)&gt;INDEX('Controle de reservas'!$I$14:$I$2013,BN34)),CHAR(10)&amp;"DIVERGÊNCIA DE DATAS",""),IF(INDEX('Controle de reservas'!$L$14:$L$2013,BN34)="Em cobertura","COV",IF(INDEX('Controle de reservas'!$L$14:$L$2013,BN34)="Disponível","DISP",IF(INDEX('Controle de reservas'!$L$14:$L$2013,BN34)="Não utilizado","NU",IF(INDEX('Controle de reservas'!$L$14:$L$2013,BN34)="Folga","F",IF(INDEX('Controle de reservas'!$L$14:$L$2013,BN34)="Ocorrência","O",IF(INDEX('Controle de reservas'!$L$14:$L$2013,BN34)="Programado","PROG",IF(INDEX('Controle de reservas'!$L$14:$L$2013,BN34)="Disponível no posto","DP","SEM SITUAÇÃO")))))))&amp;IF(INDEX('Controle de reservas'!$M$14:$M$2013,BN34)&lt;&gt;"",CHAR(10)&amp;INDEX('Controle de reservas'!$M$14:$M$2013,BN34),IF(OR(INDEX('Controle de reservas'!$L$14:$L$2013,BN34)="Em cobertura",INDEX('Controle de reservas'!$L$14:$L$2013,BN34)="Programado"),CHAR(10)&amp;"SEM LOCAL",""))&amp;IF(INDEX('Controle de reservas'!$N$14:$N$2013,BN34)&lt;&gt;"",CHAR(10)&amp;"Subst.: "&amp;INDEX('Controle de reservas'!$N$14:$N$2013,BN34),"")&amp;IF(AND(ISNUMBER(INDEX('Controle de reservas'!$I$14:$I$2013,BN34)),INDEX('Controle de reservas'!$I$14:$I$2013,BN34)&gt;0,INDEX('Controle de reservas'!$K$14:$K$2013,BN34)&gt;INDEX('Controle de reservas'!$I$14:$I$2013,BN34)),CHAR(10)&amp;"DIVERGÊNCIA DE DATAS","")&amp;IF(INDEX('Controle de reservas'!$P$14:$P$2013,BN34)&lt;&gt;"OK"," !",""))))</f>
      </c>
      <c r="AA34" s="15">
        <f ca="1">IF(OR($AQ34=0,AA$9="",AA$9&lt;$AS34,AND($AT34&lt;&gt;"",AA$9&gt;$AT34)),"",IF(BO34=0,"—",IF(INDEX('Controle de reservas'!$P$14:$P$2013,BO34)="DUPLICIDADE NO DIA","CONFLITO"&amp;IF(INDEX('Controle de reservas'!$M$14:$M$2013,BO34)&lt;&gt;"",CHAR(10)&amp;INDEX('Controle de reservas'!$M$14:$M$2013,BO34),"")&amp;IF(INDEX('Controle de reservas'!$N$14:$N$2013,BO34)&lt;&gt;"",CHAR(10)&amp;"Subst.: "&amp;INDEX('Controle de reservas'!$N$14:$N$2013,BO34),"")&amp;IF(AND(ISNUMBER(INDEX('Controle de reservas'!$I$14:$I$2013,BO34)),INDEX('Controle de reservas'!$I$14:$I$2013,BO34)&gt;0,INDEX('Controle de reservas'!$K$14:$K$2013,BO34)&gt;INDEX('Controle de reservas'!$I$14:$I$2013,BO34)),CHAR(10)&amp;"DIVERGÊNCIA DE DATAS",""),IF(INDEX('Controle de reservas'!$L$14:$L$2013,BO34)="Em cobertura","COV",IF(INDEX('Controle de reservas'!$L$14:$L$2013,BO34)="Disponível","DISP",IF(INDEX('Controle de reservas'!$L$14:$L$2013,BO34)="Não utilizado","NU",IF(INDEX('Controle de reservas'!$L$14:$L$2013,BO34)="Folga","F",IF(INDEX('Controle de reservas'!$L$14:$L$2013,BO34)="Ocorrência","O",IF(INDEX('Controle de reservas'!$L$14:$L$2013,BO34)="Programado","PROG",IF(INDEX('Controle de reservas'!$L$14:$L$2013,BO34)="Disponível no posto","DP","SEM SITUAÇÃO")))))))&amp;IF(INDEX('Controle de reservas'!$M$14:$M$2013,BO34)&lt;&gt;"",CHAR(10)&amp;INDEX('Controle de reservas'!$M$14:$M$2013,BO34),IF(OR(INDEX('Controle de reservas'!$L$14:$L$2013,BO34)="Em cobertura",INDEX('Controle de reservas'!$L$14:$L$2013,BO34)="Programado"),CHAR(10)&amp;"SEM LOCAL",""))&amp;IF(INDEX('Controle de reservas'!$N$14:$N$2013,BO34)&lt;&gt;"",CHAR(10)&amp;"Subst.: "&amp;INDEX('Controle de reservas'!$N$14:$N$2013,BO34),"")&amp;IF(AND(ISNUMBER(INDEX('Controle de reservas'!$I$14:$I$2013,BO34)),INDEX('Controle de reservas'!$I$14:$I$2013,BO34)&gt;0,INDEX('Controle de reservas'!$K$14:$K$2013,BO34)&gt;INDEX('Controle de reservas'!$I$14:$I$2013,BO34)),CHAR(10)&amp;"DIVERGÊNCIA DE DATAS","")&amp;IF(INDEX('Controle de reservas'!$P$14:$P$2013,BO34)&lt;&gt;"OK"," !",""))))</f>
      </c>
      <c r="AB34" s="15">
        <f ca="1">IF(OR($AQ34=0,AB$9="",AB$9&lt;$AS34,AND($AT34&lt;&gt;"",AB$9&gt;$AT34)),"",IF(BP34=0,"—",IF(INDEX('Controle de reservas'!$P$14:$P$2013,BP34)="DUPLICIDADE NO DIA","CONFLITO"&amp;IF(INDEX('Controle de reservas'!$M$14:$M$2013,BP34)&lt;&gt;"",CHAR(10)&amp;INDEX('Controle de reservas'!$M$14:$M$2013,BP34),"")&amp;IF(INDEX('Controle de reservas'!$N$14:$N$2013,BP34)&lt;&gt;"",CHAR(10)&amp;"Subst.: "&amp;INDEX('Controle de reservas'!$N$14:$N$2013,BP34),"")&amp;IF(AND(ISNUMBER(INDEX('Controle de reservas'!$I$14:$I$2013,BP34)),INDEX('Controle de reservas'!$I$14:$I$2013,BP34)&gt;0,INDEX('Controle de reservas'!$K$14:$K$2013,BP34)&gt;INDEX('Controle de reservas'!$I$14:$I$2013,BP34)),CHAR(10)&amp;"DIVERGÊNCIA DE DATAS",""),IF(INDEX('Controle de reservas'!$L$14:$L$2013,BP34)="Em cobertura","COV",IF(INDEX('Controle de reservas'!$L$14:$L$2013,BP34)="Disponível","DISP",IF(INDEX('Controle de reservas'!$L$14:$L$2013,BP34)="Não utilizado","NU",IF(INDEX('Controle de reservas'!$L$14:$L$2013,BP34)="Folga","F",IF(INDEX('Controle de reservas'!$L$14:$L$2013,BP34)="Ocorrência","O",IF(INDEX('Controle de reservas'!$L$14:$L$2013,BP34)="Programado","PROG",IF(INDEX('Controle de reservas'!$L$14:$L$2013,BP34)="Disponível no posto","DP","SEM SITUAÇÃO")))))))&amp;IF(INDEX('Controle de reservas'!$M$14:$M$2013,BP34)&lt;&gt;"",CHAR(10)&amp;INDEX('Controle de reservas'!$M$14:$M$2013,BP34),IF(OR(INDEX('Controle de reservas'!$L$14:$L$2013,BP34)="Em cobertura",INDEX('Controle de reservas'!$L$14:$L$2013,BP34)="Programado"),CHAR(10)&amp;"SEM LOCAL",""))&amp;IF(INDEX('Controle de reservas'!$N$14:$N$2013,BP34)&lt;&gt;"",CHAR(10)&amp;"Subst.: "&amp;INDEX('Controle de reservas'!$N$14:$N$2013,BP34),"")&amp;IF(AND(ISNUMBER(INDEX('Controle de reservas'!$I$14:$I$2013,BP34)),INDEX('Controle de reservas'!$I$14:$I$2013,BP34)&gt;0,INDEX('Controle de reservas'!$K$14:$K$2013,BP34)&gt;INDEX('Controle de reservas'!$I$14:$I$2013,BP34)),CHAR(10)&amp;"DIVERGÊNCIA DE DATAS","")&amp;IF(INDEX('Controle de reservas'!$P$14:$P$2013,BP34)&lt;&gt;"OK"," !",""))))</f>
      </c>
      <c r="AC34" s="15">
        <f ca="1">IF(OR($AQ34=0,AC$9="",AC$9&lt;$AS34,AND($AT34&lt;&gt;"",AC$9&gt;$AT34)),"",IF(BQ34=0,"—",IF(INDEX('Controle de reservas'!$P$14:$P$2013,BQ34)="DUPLICIDADE NO DIA","CONFLITO"&amp;IF(INDEX('Controle de reservas'!$M$14:$M$2013,BQ34)&lt;&gt;"",CHAR(10)&amp;INDEX('Controle de reservas'!$M$14:$M$2013,BQ34),"")&amp;IF(INDEX('Controle de reservas'!$N$14:$N$2013,BQ34)&lt;&gt;"",CHAR(10)&amp;"Subst.: "&amp;INDEX('Controle de reservas'!$N$14:$N$2013,BQ34),"")&amp;IF(AND(ISNUMBER(INDEX('Controle de reservas'!$I$14:$I$2013,BQ34)),INDEX('Controle de reservas'!$I$14:$I$2013,BQ34)&gt;0,INDEX('Controle de reservas'!$K$14:$K$2013,BQ34)&gt;INDEX('Controle de reservas'!$I$14:$I$2013,BQ34)),CHAR(10)&amp;"DIVERGÊNCIA DE DATAS",""),IF(INDEX('Controle de reservas'!$L$14:$L$2013,BQ34)="Em cobertura","COV",IF(INDEX('Controle de reservas'!$L$14:$L$2013,BQ34)="Disponível","DISP",IF(INDEX('Controle de reservas'!$L$14:$L$2013,BQ34)="Não utilizado","NU",IF(INDEX('Controle de reservas'!$L$14:$L$2013,BQ34)="Folga","F",IF(INDEX('Controle de reservas'!$L$14:$L$2013,BQ34)="Ocorrência","O",IF(INDEX('Controle de reservas'!$L$14:$L$2013,BQ34)="Programado","PROG",IF(INDEX('Controle de reservas'!$L$14:$L$2013,BQ34)="Disponível no posto","DP","SEM SITUAÇÃO")))))))&amp;IF(INDEX('Controle de reservas'!$M$14:$M$2013,BQ34)&lt;&gt;"",CHAR(10)&amp;INDEX('Controle de reservas'!$M$14:$M$2013,BQ34),IF(OR(INDEX('Controle de reservas'!$L$14:$L$2013,BQ34)="Em cobertura",INDEX('Controle de reservas'!$L$14:$L$2013,BQ34)="Programado"),CHAR(10)&amp;"SEM LOCAL",""))&amp;IF(INDEX('Controle de reservas'!$N$14:$N$2013,BQ34)&lt;&gt;"",CHAR(10)&amp;"Subst.: "&amp;INDEX('Controle de reservas'!$N$14:$N$2013,BQ34),"")&amp;IF(AND(ISNUMBER(INDEX('Controle de reservas'!$I$14:$I$2013,BQ34)),INDEX('Controle de reservas'!$I$14:$I$2013,BQ34)&gt;0,INDEX('Controle de reservas'!$K$14:$K$2013,BQ34)&gt;INDEX('Controle de reservas'!$I$14:$I$2013,BQ34)),CHAR(10)&amp;"DIVERGÊNCIA DE DATAS","")&amp;IF(INDEX('Controle de reservas'!$P$14:$P$2013,BQ34)&lt;&gt;"OK"," !",""))))</f>
      </c>
      <c r="AD34" s="15">
        <f ca="1">IF(OR($AQ34=0,AD$9="",AD$9&lt;$AS34,AND($AT34&lt;&gt;"",AD$9&gt;$AT34)),"",IF(BR34=0,"—",IF(INDEX('Controle de reservas'!$P$14:$P$2013,BR34)="DUPLICIDADE NO DIA","CONFLITO"&amp;IF(INDEX('Controle de reservas'!$M$14:$M$2013,BR34)&lt;&gt;"",CHAR(10)&amp;INDEX('Controle de reservas'!$M$14:$M$2013,BR34),"")&amp;IF(INDEX('Controle de reservas'!$N$14:$N$2013,BR34)&lt;&gt;"",CHAR(10)&amp;"Subst.: "&amp;INDEX('Controle de reservas'!$N$14:$N$2013,BR34),"")&amp;IF(AND(ISNUMBER(INDEX('Controle de reservas'!$I$14:$I$2013,BR34)),INDEX('Controle de reservas'!$I$14:$I$2013,BR34)&gt;0,INDEX('Controle de reservas'!$K$14:$K$2013,BR34)&gt;INDEX('Controle de reservas'!$I$14:$I$2013,BR34)),CHAR(10)&amp;"DIVERGÊNCIA DE DATAS",""),IF(INDEX('Controle de reservas'!$L$14:$L$2013,BR34)="Em cobertura","COV",IF(INDEX('Controle de reservas'!$L$14:$L$2013,BR34)="Disponível","DISP",IF(INDEX('Controle de reservas'!$L$14:$L$2013,BR34)="Não utilizado","NU",IF(INDEX('Controle de reservas'!$L$14:$L$2013,BR34)="Folga","F",IF(INDEX('Controle de reservas'!$L$14:$L$2013,BR34)="Ocorrência","O",IF(INDEX('Controle de reservas'!$L$14:$L$2013,BR34)="Programado","PROG",IF(INDEX('Controle de reservas'!$L$14:$L$2013,BR34)="Disponível no posto","DP","SEM SITUAÇÃO")))))))&amp;IF(INDEX('Controle de reservas'!$M$14:$M$2013,BR34)&lt;&gt;"",CHAR(10)&amp;INDEX('Controle de reservas'!$M$14:$M$2013,BR34),IF(OR(INDEX('Controle de reservas'!$L$14:$L$2013,BR34)="Em cobertura",INDEX('Controle de reservas'!$L$14:$L$2013,BR34)="Programado"),CHAR(10)&amp;"SEM LOCAL",""))&amp;IF(INDEX('Controle de reservas'!$N$14:$N$2013,BR34)&lt;&gt;"",CHAR(10)&amp;"Subst.: "&amp;INDEX('Controle de reservas'!$N$14:$N$2013,BR34),"")&amp;IF(AND(ISNUMBER(INDEX('Controle de reservas'!$I$14:$I$2013,BR34)),INDEX('Controle de reservas'!$I$14:$I$2013,BR34)&gt;0,INDEX('Controle de reservas'!$K$14:$K$2013,BR34)&gt;INDEX('Controle de reservas'!$I$14:$I$2013,BR34)),CHAR(10)&amp;"DIVERGÊNCIA DE DATAS","")&amp;IF(INDEX('Controle de reservas'!$P$14:$P$2013,BR34)&lt;&gt;"OK"," !",""))))</f>
      </c>
      <c r="AE34" s="15">
        <f ca="1">IF(OR($AQ34=0,AE$9="",AE$9&lt;$AS34,AND($AT34&lt;&gt;"",AE$9&gt;$AT34)),"",IF(BS34=0,"—",IF(INDEX('Controle de reservas'!$P$14:$P$2013,BS34)="DUPLICIDADE NO DIA","CONFLITO"&amp;IF(INDEX('Controle de reservas'!$M$14:$M$2013,BS34)&lt;&gt;"",CHAR(10)&amp;INDEX('Controle de reservas'!$M$14:$M$2013,BS34),"")&amp;IF(INDEX('Controle de reservas'!$N$14:$N$2013,BS34)&lt;&gt;"",CHAR(10)&amp;"Subst.: "&amp;INDEX('Controle de reservas'!$N$14:$N$2013,BS34),"")&amp;IF(AND(ISNUMBER(INDEX('Controle de reservas'!$I$14:$I$2013,BS34)),INDEX('Controle de reservas'!$I$14:$I$2013,BS34)&gt;0,INDEX('Controle de reservas'!$K$14:$K$2013,BS34)&gt;INDEX('Controle de reservas'!$I$14:$I$2013,BS34)),CHAR(10)&amp;"DIVERGÊNCIA DE DATAS",""),IF(INDEX('Controle de reservas'!$L$14:$L$2013,BS34)="Em cobertura","COV",IF(INDEX('Controle de reservas'!$L$14:$L$2013,BS34)="Disponível","DISP",IF(INDEX('Controle de reservas'!$L$14:$L$2013,BS34)="Não utilizado","NU",IF(INDEX('Controle de reservas'!$L$14:$L$2013,BS34)="Folga","F",IF(INDEX('Controle de reservas'!$L$14:$L$2013,BS34)="Ocorrência","O",IF(INDEX('Controle de reservas'!$L$14:$L$2013,BS34)="Programado","PROG",IF(INDEX('Controle de reservas'!$L$14:$L$2013,BS34)="Disponível no posto","DP","SEM SITUAÇÃO")))))))&amp;IF(INDEX('Controle de reservas'!$M$14:$M$2013,BS34)&lt;&gt;"",CHAR(10)&amp;INDEX('Controle de reservas'!$M$14:$M$2013,BS34),IF(OR(INDEX('Controle de reservas'!$L$14:$L$2013,BS34)="Em cobertura",INDEX('Controle de reservas'!$L$14:$L$2013,BS34)="Programado"),CHAR(10)&amp;"SEM LOCAL",""))&amp;IF(INDEX('Controle de reservas'!$N$14:$N$2013,BS34)&lt;&gt;"",CHAR(10)&amp;"Subst.: "&amp;INDEX('Controle de reservas'!$N$14:$N$2013,BS34),"")&amp;IF(AND(ISNUMBER(INDEX('Controle de reservas'!$I$14:$I$2013,BS34)),INDEX('Controle de reservas'!$I$14:$I$2013,BS34)&gt;0,INDEX('Controle de reservas'!$K$14:$K$2013,BS34)&gt;INDEX('Controle de reservas'!$I$14:$I$2013,BS34)),CHAR(10)&amp;"DIVERGÊNCIA DE DATAS","")&amp;IF(INDEX('Controle de reservas'!$P$14:$P$2013,BS34)&lt;&gt;"OK"," !",""))))</f>
      </c>
      <c r="AF34" s="15">
        <f ca="1">IF(OR($AQ34=0,AF$9="",AF$9&lt;$AS34,AND($AT34&lt;&gt;"",AF$9&gt;$AT34)),"",IF(BT34=0,"—",IF(INDEX('Controle de reservas'!$P$14:$P$2013,BT34)="DUPLICIDADE NO DIA","CONFLITO"&amp;IF(INDEX('Controle de reservas'!$M$14:$M$2013,BT34)&lt;&gt;"",CHAR(10)&amp;INDEX('Controle de reservas'!$M$14:$M$2013,BT34),"")&amp;IF(INDEX('Controle de reservas'!$N$14:$N$2013,BT34)&lt;&gt;"",CHAR(10)&amp;"Subst.: "&amp;INDEX('Controle de reservas'!$N$14:$N$2013,BT34),"")&amp;IF(AND(ISNUMBER(INDEX('Controle de reservas'!$I$14:$I$2013,BT34)),INDEX('Controle de reservas'!$I$14:$I$2013,BT34)&gt;0,INDEX('Controle de reservas'!$K$14:$K$2013,BT34)&gt;INDEX('Controle de reservas'!$I$14:$I$2013,BT34)),CHAR(10)&amp;"DIVERGÊNCIA DE DATAS",""),IF(INDEX('Controle de reservas'!$L$14:$L$2013,BT34)="Em cobertura","COV",IF(INDEX('Controle de reservas'!$L$14:$L$2013,BT34)="Disponível","DISP",IF(INDEX('Controle de reservas'!$L$14:$L$2013,BT34)="Não utilizado","NU",IF(INDEX('Controle de reservas'!$L$14:$L$2013,BT34)="Folga","F",IF(INDEX('Controle de reservas'!$L$14:$L$2013,BT34)="Ocorrência","O",IF(INDEX('Controle de reservas'!$L$14:$L$2013,BT34)="Programado","PROG",IF(INDEX('Controle de reservas'!$L$14:$L$2013,BT34)="Disponível no posto","DP","SEM SITUAÇÃO")))))))&amp;IF(INDEX('Controle de reservas'!$M$14:$M$2013,BT34)&lt;&gt;"",CHAR(10)&amp;INDEX('Controle de reservas'!$M$14:$M$2013,BT34),IF(OR(INDEX('Controle de reservas'!$L$14:$L$2013,BT34)="Em cobertura",INDEX('Controle de reservas'!$L$14:$L$2013,BT34)="Programado"),CHAR(10)&amp;"SEM LOCAL",""))&amp;IF(INDEX('Controle de reservas'!$N$14:$N$2013,BT34)&lt;&gt;"",CHAR(10)&amp;"Subst.: "&amp;INDEX('Controle de reservas'!$N$14:$N$2013,BT34),"")&amp;IF(AND(ISNUMBER(INDEX('Controle de reservas'!$I$14:$I$2013,BT34)),INDEX('Controle de reservas'!$I$14:$I$2013,BT34)&gt;0,INDEX('Controle de reservas'!$K$14:$K$2013,BT34)&gt;INDEX('Controle de reservas'!$I$14:$I$2013,BT34)),CHAR(10)&amp;"DIVERGÊNCIA DE DATAS","")&amp;IF(INDEX('Controle de reservas'!$P$14:$P$2013,BT34)&lt;&gt;"OK"," !",""))))</f>
      </c>
      <c r="AG34" s="15">
        <f ca="1">IF(OR($AQ34=0,AG$9="",AG$9&lt;$AS34,AND($AT34&lt;&gt;"",AG$9&gt;$AT34)),"",IF(BU34=0,"—",IF(INDEX('Controle de reservas'!$P$14:$P$2013,BU34)="DUPLICIDADE NO DIA","CONFLITO"&amp;IF(INDEX('Controle de reservas'!$M$14:$M$2013,BU34)&lt;&gt;"",CHAR(10)&amp;INDEX('Controle de reservas'!$M$14:$M$2013,BU34),"")&amp;IF(INDEX('Controle de reservas'!$N$14:$N$2013,BU34)&lt;&gt;"",CHAR(10)&amp;"Subst.: "&amp;INDEX('Controle de reservas'!$N$14:$N$2013,BU34),"")&amp;IF(AND(ISNUMBER(INDEX('Controle de reservas'!$I$14:$I$2013,BU34)),INDEX('Controle de reservas'!$I$14:$I$2013,BU34)&gt;0,INDEX('Controle de reservas'!$K$14:$K$2013,BU34)&gt;INDEX('Controle de reservas'!$I$14:$I$2013,BU34)),CHAR(10)&amp;"DIVERGÊNCIA DE DATAS",""),IF(INDEX('Controle de reservas'!$L$14:$L$2013,BU34)="Em cobertura","COV",IF(INDEX('Controle de reservas'!$L$14:$L$2013,BU34)="Disponível","DISP",IF(INDEX('Controle de reservas'!$L$14:$L$2013,BU34)="Não utilizado","NU",IF(INDEX('Controle de reservas'!$L$14:$L$2013,BU34)="Folga","F",IF(INDEX('Controle de reservas'!$L$14:$L$2013,BU34)="Ocorrência","O",IF(INDEX('Controle de reservas'!$L$14:$L$2013,BU34)="Programado","PROG",IF(INDEX('Controle de reservas'!$L$14:$L$2013,BU34)="Disponível no posto","DP","SEM SITUAÇÃO")))))))&amp;IF(INDEX('Controle de reservas'!$M$14:$M$2013,BU34)&lt;&gt;"",CHAR(10)&amp;INDEX('Controle de reservas'!$M$14:$M$2013,BU34),IF(OR(INDEX('Controle de reservas'!$L$14:$L$2013,BU34)="Em cobertura",INDEX('Controle de reservas'!$L$14:$L$2013,BU34)="Programado"),CHAR(10)&amp;"SEM LOCAL",""))&amp;IF(INDEX('Controle de reservas'!$N$14:$N$2013,BU34)&lt;&gt;"",CHAR(10)&amp;"Subst.: "&amp;INDEX('Controle de reservas'!$N$14:$N$2013,BU34),"")&amp;IF(AND(ISNUMBER(INDEX('Controle de reservas'!$I$14:$I$2013,BU34)),INDEX('Controle de reservas'!$I$14:$I$2013,BU34)&gt;0,INDEX('Controle de reservas'!$K$14:$K$2013,BU34)&gt;INDEX('Controle de reservas'!$I$14:$I$2013,BU34)),CHAR(10)&amp;"DIVERGÊNCIA DE DATAS","")&amp;IF(INDEX('Controle de reservas'!$P$14:$P$2013,BU34)&lt;&gt;"OK"," !",""))))</f>
      </c>
      <c r="AH34" s="15">
        <f ca="1">IF(OR($AQ34=0,AH$9="",AH$9&lt;$AS34,AND($AT34&lt;&gt;"",AH$9&gt;$AT34)),"",IF(BV34=0,"—",IF(INDEX('Controle de reservas'!$P$14:$P$2013,BV34)="DUPLICIDADE NO DIA","CONFLITO"&amp;IF(INDEX('Controle de reservas'!$M$14:$M$2013,BV34)&lt;&gt;"",CHAR(10)&amp;INDEX('Controle de reservas'!$M$14:$M$2013,BV34),"")&amp;IF(INDEX('Controle de reservas'!$N$14:$N$2013,BV34)&lt;&gt;"",CHAR(10)&amp;"Subst.: "&amp;INDEX('Controle de reservas'!$N$14:$N$2013,BV34),"")&amp;IF(AND(ISNUMBER(INDEX('Controle de reservas'!$I$14:$I$2013,BV34)),INDEX('Controle de reservas'!$I$14:$I$2013,BV34)&gt;0,INDEX('Controle de reservas'!$K$14:$K$2013,BV34)&gt;INDEX('Controle de reservas'!$I$14:$I$2013,BV34)),CHAR(10)&amp;"DIVERGÊNCIA DE DATAS",""),IF(INDEX('Controle de reservas'!$L$14:$L$2013,BV34)="Em cobertura","COV",IF(INDEX('Controle de reservas'!$L$14:$L$2013,BV34)="Disponível","DISP",IF(INDEX('Controle de reservas'!$L$14:$L$2013,BV34)="Não utilizado","NU",IF(INDEX('Controle de reservas'!$L$14:$L$2013,BV34)="Folga","F",IF(INDEX('Controle de reservas'!$L$14:$L$2013,BV34)="Ocorrência","O",IF(INDEX('Controle de reservas'!$L$14:$L$2013,BV34)="Programado","PROG",IF(INDEX('Controle de reservas'!$L$14:$L$2013,BV34)="Disponível no posto","DP","SEM SITUAÇÃO")))))))&amp;IF(INDEX('Controle de reservas'!$M$14:$M$2013,BV34)&lt;&gt;"",CHAR(10)&amp;INDEX('Controle de reservas'!$M$14:$M$2013,BV34),IF(OR(INDEX('Controle de reservas'!$L$14:$L$2013,BV34)="Em cobertura",INDEX('Controle de reservas'!$L$14:$L$2013,BV34)="Programado"),CHAR(10)&amp;"SEM LOCAL",""))&amp;IF(INDEX('Controle de reservas'!$N$14:$N$2013,BV34)&lt;&gt;"",CHAR(10)&amp;"Subst.: "&amp;INDEX('Controle de reservas'!$N$14:$N$2013,BV34),"")&amp;IF(AND(ISNUMBER(INDEX('Controle de reservas'!$I$14:$I$2013,BV34)),INDEX('Controle de reservas'!$I$14:$I$2013,BV34)&gt;0,INDEX('Controle de reservas'!$K$14:$K$2013,BV34)&gt;INDEX('Controle de reservas'!$I$14:$I$2013,BV34)),CHAR(10)&amp;"DIVERGÊNCIA DE DATAS","")&amp;IF(INDEX('Controle de reservas'!$P$14:$P$2013,BV34)&lt;&gt;"OK"," !",""))))</f>
      </c>
      <c r="AI34" s="15">
        <f ca="1">IF(OR($AQ34=0,AI$9="",AI$9&lt;$AS34,AND($AT34&lt;&gt;"",AI$9&gt;$AT34)),"",IF(BW34=0,"—",IF(INDEX('Controle de reservas'!$P$14:$P$2013,BW34)="DUPLICIDADE NO DIA","CONFLITO"&amp;IF(INDEX('Controle de reservas'!$M$14:$M$2013,BW34)&lt;&gt;"",CHAR(10)&amp;INDEX('Controle de reservas'!$M$14:$M$2013,BW34),"")&amp;IF(INDEX('Controle de reservas'!$N$14:$N$2013,BW34)&lt;&gt;"",CHAR(10)&amp;"Subst.: "&amp;INDEX('Controle de reservas'!$N$14:$N$2013,BW34),"")&amp;IF(AND(ISNUMBER(INDEX('Controle de reservas'!$I$14:$I$2013,BW34)),INDEX('Controle de reservas'!$I$14:$I$2013,BW34)&gt;0,INDEX('Controle de reservas'!$K$14:$K$2013,BW34)&gt;INDEX('Controle de reservas'!$I$14:$I$2013,BW34)),CHAR(10)&amp;"DIVERGÊNCIA DE DATAS",""),IF(INDEX('Controle de reservas'!$L$14:$L$2013,BW34)="Em cobertura","COV",IF(INDEX('Controle de reservas'!$L$14:$L$2013,BW34)="Disponível","DISP",IF(INDEX('Controle de reservas'!$L$14:$L$2013,BW34)="Não utilizado","NU",IF(INDEX('Controle de reservas'!$L$14:$L$2013,BW34)="Folga","F",IF(INDEX('Controle de reservas'!$L$14:$L$2013,BW34)="Ocorrência","O",IF(INDEX('Controle de reservas'!$L$14:$L$2013,BW34)="Programado","PROG",IF(INDEX('Controle de reservas'!$L$14:$L$2013,BW34)="Disponível no posto","DP","SEM SITUAÇÃO")))))))&amp;IF(INDEX('Controle de reservas'!$M$14:$M$2013,BW34)&lt;&gt;"",CHAR(10)&amp;INDEX('Controle de reservas'!$M$14:$M$2013,BW34),IF(OR(INDEX('Controle de reservas'!$L$14:$L$2013,BW34)="Em cobertura",INDEX('Controle de reservas'!$L$14:$L$2013,BW34)="Programado"),CHAR(10)&amp;"SEM LOCAL",""))&amp;IF(INDEX('Controle de reservas'!$N$14:$N$2013,BW34)&lt;&gt;"",CHAR(10)&amp;"Subst.: "&amp;INDEX('Controle de reservas'!$N$14:$N$2013,BW34),"")&amp;IF(AND(ISNUMBER(INDEX('Controle de reservas'!$I$14:$I$2013,BW34)),INDEX('Controle de reservas'!$I$14:$I$2013,BW34)&gt;0,INDEX('Controle de reservas'!$K$14:$K$2013,BW34)&gt;INDEX('Controle de reservas'!$I$14:$I$2013,BW34)),CHAR(10)&amp;"DIVERGÊNCIA DE DATAS","")&amp;IF(INDEX('Controle de reservas'!$P$14:$P$2013,BW34)&lt;&gt;"OK"," !",""))))</f>
      </c>
      <c r="AJ34" s="15">
        <f ca="1">IF(OR($AQ34=0,AJ$9="",AJ$9&lt;$AS34,AND($AT34&lt;&gt;"",AJ$9&gt;$AT34)),"",IF(BX34=0,"—",IF(INDEX('Controle de reservas'!$P$14:$P$2013,BX34)="DUPLICIDADE NO DIA","CONFLITO"&amp;IF(INDEX('Controle de reservas'!$M$14:$M$2013,BX34)&lt;&gt;"",CHAR(10)&amp;INDEX('Controle de reservas'!$M$14:$M$2013,BX34),"")&amp;IF(INDEX('Controle de reservas'!$N$14:$N$2013,BX34)&lt;&gt;"",CHAR(10)&amp;"Subst.: "&amp;INDEX('Controle de reservas'!$N$14:$N$2013,BX34),"")&amp;IF(AND(ISNUMBER(INDEX('Controle de reservas'!$I$14:$I$2013,BX34)),INDEX('Controle de reservas'!$I$14:$I$2013,BX34)&gt;0,INDEX('Controle de reservas'!$K$14:$K$2013,BX34)&gt;INDEX('Controle de reservas'!$I$14:$I$2013,BX34)),CHAR(10)&amp;"DIVERGÊNCIA DE DATAS",""),IF(INDEX('Controle de reservas'!$L$14:$L$2013,BX34)="Em cobertura","COV",IF(INDEX('Controle de reservas'!$L$14:$L$2013,BX34)="Disponível","DISP",IF(INDEX('Controle de reservas'!$L$14:$L$2013,BX34)="Não utilizado","NU",IF(INDEX('Controle de reservas'!$L$14:$L$2013,BX34)="Folga","F",IF(INDEX('Controle de reservas'!$L$14:$L$2013,BX34)="Ocorrência","O",IF(INDEX('Controle de reservas'!$L$14:$L$2013,BX34)="Programado","PROG",IF(INDEX('Controle de reservas'!$L$14:$L$2013,BX34)="Disponível no posto","DP","SEM SITUAÇÃO")))))))&amp;IF(INDEX('Controle de reservas'!$M$14:$M$2013,BX34)&lt;&gt;"",CHAR(10)&amp;INDEX('Controle de reservas'!$M$14:$M$2013,BX34),IF(OR(INDEX('Controle de reservas'!$L$14:$L$2013,BX34)="Em cobertura",INDEX('Controle de reservas'!$L$14:$L$2013,BX34)="Programado"),CHAR(10)&amp;"SEM LOCAL",""))&amp;IF(INDEX('Controle de reservas'!$N$14:$N$2013,BX34)&lt;&gt;"",CHAR(10)&amp;"Subst.: "&amp;INDEX('Controle de reservas'!$N$14:$N$2013,BX34),"")&amp;IF(AND(ISNUMBER(INDEX('Controle de reservas'!$I$14:$I$2013,BX34)),INDEX('Controle de reservas'!$I$14:$I$2013,BX34)&gt;0,INDEX('Controle de reservas'!$K$14:$K$2013,BX34)&gt;INDEX('Controle de reservas'!$I$14:$I$2013,BX34)),CHAR(10)&amp;"DIVERGÊNCIA DE DATAS","")&amp;IF(INDEX('Controle de reservas'!$P$14:$P$2013,BX34)&lt;&gt;"OK"," !",""))))</f>
      </c>
      <c r="AK34" s="15">
        <f ca="1">IF(OR($AQ34=0,AK$9="",AK$9&lt;$AS34,AND($AT34&lt;&gt;"",AK$9&gt;$AT34)),"",IF(BY34=0,"—",IF(INDEX('Controle de reservas'!$P$14:$P$2013,BY34)="DUPLICIDADE NO DIA","CONFLITO"&amp;IF(INDEX('Controle de reservas'!$M$14:$M$2013,BY34)&lt;&gt;"",CHAR(10)&amp;INDEX('Controle de reservas'!$M$14:$M$2013,BY34),"")&amp;IF(INDEX('Controle de reservas'!$N$14:$N$2013,BY34)&lt;&gt;"",CHAR(10)&amp;"Subst.: "&amp;INDEX('Controle de reservas'!$N$14:$N$2013,BY34),"")&amp;IF(AND(ISNUMBER(INDEX('Controle de reservas'!$I$14:$I$2013,BY34)),INDEX('Controle de reservas'!$I$14:$I$2013,BY34)&gt;0,INDEX('Controle de reservas'!$K$14:$K$2013,BY34)&gt;INDEX('Controle de reservas'!$I$14:$I$2013,BY34)),CHAR(10)&amp;"DIVERGÊNCIA DE DATAS",""),IF(INDEX('Controle de reservas'!$L$14:$L$2013,BY34)="Em cobertura","COV",IF(INDEX('Controle de reservas'!$L$14:$L$2013,BY34)="Disponível","DISP",IF(INDEX('Controle de reservas'!$L$14:$L$2013,BY34)="Não utilizado","NU",IF(INDEX('Controle de reservas'!$L$14:$L$2013,BY34)="Folga","F",IF(INDEX('Controle de reservas'!$L$14:$L$2013,BY34)="Ocorrência","O",IF(INDEX('Controle de reservas'!$L$14:$L$2013,BY34)="Programado","PROG",IF(INDEX('Controle de reservas'!$L$14:$L$2013,BY34)="Disponível no posto","DP","SEM SITUAÇÃO")))))))&amp;IF(INDEX('Controle de reservas'!$M$14:$M$2013,BY34)&lt;&gt;"",CHAR(10)&amp;INDEX('Controle de reservas'!$M$14:$M$2013,BY34),IF(OR(INDEX('Controle de reservas'!$L$14:$L$2013,BY34)="Em cobertura",INDEX('Controle de reservas'!$L$14:$L$2013,BY34)="Programado"),CHAR(10)&amp;"SEM LOCAL",""))&amp;IF(INDEX('Controle de reservas'!$N$14:$N$2013,BY34)&lt;&gt;"",CHAR(10)&amp;"Subst.: "&amp;INDEX('Controle de reservas'!$N$14:$N$2013,BY34),"")&amp;IF(AND(ISNUMBER(INDEX('Controle de reservas'!$I$14:$I$2013,BY34)),INDEX('Controle de reservas'!$I$14:$I$2013,BY34)&gt;0,INDEX('Controle de reservas'!$K$14:$K$2013,BY34)&gt;INDEX('Controle de reservas'!$I$14:$I$2013,BY34)),CHAR(10)&amp;"DIVERGÊNCIA DE DATAS","")&amp;IF(INDEX('Controle de reservas'!$P$14:$P$2013,BY34)&lt;&gt;"OK"," !",""))))</f>
      </c>
      <c r="AL34" s="14">
        <f t="shared" ca="1" si="1"/>
      </c>
      <c r="AM34" s="14">
        <f t="shared" ca="1" si="2"/>
      </c>
      <c r="AN34" s="14">
        <f t="shared" ca="1" si="3"/>
      </c>
      <c r="AO34" s="14">
        <f t="shared" ca="1" si="4"/>
      </c>
      <c r="AP34" s="14">
        <f ca="1">IF($AQ34=0,"",INDEX('Controle de reservas'!$O$14:$O$2013,$AQ34))</f>
      </c>
      <c r="AQ34">
        <f ca="1">IFERROR(MATCH(ROW()-9,'Controle de reservas'!$S$14:$S$2013,0),0)</f>
      </c>
      <c r="AR34">
        <f ca="1">IF($AQ34=0,"",INDEX('Controle de reservas'!$Q$14:$Q$2013,$AQ34))</f>
      </c>
      <c r="AS34">
        <f ca="1">IF($AQ34=0,"",INDEX('Controle de reservas'!$H$14:$H$2013,$AQ34))</f>
      </c>
      <c r="AT34">
        <f ca="1">IF($AQ34=0,"",IF(INDEX('Controle de reservas'!$J$14:$J$2013,$AQ34)=0,"",INDEX('Controle de reservas'!$J$14:$J$2013,$AQ34)))</f>
      </c>
      <c r="AU34">
        <f ca="1">IF(OR($AQ34=0,G$9=""),0,IFERROR(MATCH($AR34&amp;"|"&amp;TEXT(G$9,"yyyymmdd"),'Controle de reservas'!$T$14:$T$2013,0),0))</f>
      </c>
      <c r="AV34">
        <f ca="1">IF(OR($AQ34=0,H$9=""),0,IFERROR(MATCH($AR34&amp;"|"&amp;TEXT(H$9,"yyyymmdd"),'Controle de reservas'!$T$14:$T$2013,0),0))</f>
      </c>
      <c r="AW34">
        <f ca="1">IF(OR($AQ34=0,I$9=""),0,IFERROR(MATCH($AR34&amp;"|"&amp;TEXT(I$9,"yyyymmdd"),'Controle de reservas'!$T$14:$T$2013,0),0))</f>
      </c>
      <c r="AX34">
        <f ca="1">IF(OR($AQ34=0,J$9=""),0,IFERROR(MATCH($AR34&amp;"|"&amp;TEXT(J$9,"yyyymmdd"),'Controle de reservas'!$T$14:$T$2013,0),0))</f>
      </c>
      <c r="AY34">
        <f ca="1">IF(OR($AQ34=0,K$9=""),0,IFERROR(MATCH($AR34&amp;"|"&amp;TEXT(K$9,"yyyymmdd"),'Controle de reservas'!$T$14:$T$2013,0),0))</f>
      </c>
      <c r="AZ34">
        <f ca="1">IF(OR($AQ34=0,L$9=""),0,IFERROR(MATCH($AR34&amp;"|"&amp;TEXT(L$9,"yyyymmdd"),'Controle de reservas'!$T$14:$T$2013,0),0))</f>
      </c>
      <c r="BA34">
        <f ca="1">IF(OR($AQ34=0,M$9=""),0,IFERROR(MATCH($AR34&amp;"|"&amp;TEXT(M$9,"yyyymmdd"),'Controle de reservas'!$T$14:$T$2013,0),0))</f>
      </c>
      <c r="BB34">
        <f ca="1">IF(OR($AQ34=0,N$9=""),0,IFERROR(MATCH($AR34&amp;"|"&amp;TEXT(N$9,"yyyymmdd"),'Controle de reservas'!$T$14:$T$2013,0),0))</f>
      </c>
      <c r="BC34">
        <f ca="1">IF(OR($AQ34=0,O$9=""),0,IFERROR(MATCH($AR34&amp;"|"&amp;TEXT(O$9,"yyyymmdd"),'Controle de reservas'!$T$14:$T$2013,0),0))</f>
      </c>
      <c r="BD34">
        <f ca="1">IF(OR($AQ34=0,P$9=""),0,IFERROR(MATCH($AR34&amp;"|"&amp;TEXT(P$9,"yyyymmdd"),'Controle de reservas'!$T$14:$T$2013,0),0))</f>
      </c>
      <c r="BE34">
        <f ca="1">IF(OR($AQ34=0,Q$9=""),0,IFERROR(MATCH($AR34&amp;"|"&amp;TEXT(Q$9,"yyyymmdd"),'Controle de reservas'!$T$14:$T$2013,0),0))</f>
      </c>
      <c r="BF34">
        <f ca="1">IF(OR($AQ34=0,R$9=""),0,IFERROR(MATCH($AR34&amp;"|"&amp;TEXT(R$9,"yyyymmdd"),'Controle de reservas'!$T$14:$T$2013,0),0))</f>
      </c>
      <c r="BG34">
        <f ca="1">IF(OR($AQ34=0,S$9=""),0,IFERROR(MATCH($AR34&amp;"|"&amp;TEXT(S$9,"yyyymmdd"),'Controle de reservas'!$T$14:$T$2013,0),0))</f>
      </c>
      <c r="BH34">
        <f ca="1">IF(OR($AQ34=0,T$9=""),0,IFERROR(MATCH($AR34&amp;"|"&amp;TEXT(T$9,"yyyymmdd"),'Controle de reservas'!$T$14:$T$2013,0),0))</f>
      </c>
      <c r="BI34">
        <f ca="1">IF(OR($AQ34=0,U$9=""),0,IFERROR(MATCH($AR34&amp;"|"&amp;TEXT(U$9,"yyyymmdd"),'Controle de reservas'!$T$14:$T$2013,0),0))</f>
      </c>
      <c r="BJ34">
        <f ca="1">IF(OR($AQ34=0,V$9=""),0,IFERROR(MATCH($AR34&amp;"|"&amp;TEXT(V$9,"yyyymmdd"),'Controle de reservas'!$T$14:$T$2013,0),0))</f>
      </c>
      <c r="BK34">
        <f ca="1">IF(OR($AQ34=0,W$9=""),0,IFERROR(MATCH($AR34&amp;"|"&amp;TEXT(W$9,"yyyymmdd"),'Controle de reservas'!$T$14:$T$2013,0),0))</f>
      </c>
      <c r="BL34">
        <f ca="1">IF(OR($AQ34=0,X$9=""),0,IFERROR(MATCH($AR34&amp;"|"&amp;TEXT(X$9,"yyyymmdd"),'Controle de reservas'!$T$14:$T$2013,0),0))</f>
      </c>
      <c r="BM34">
        <f ca="1">IF(OR($AQ34=0,Y$9=""),0,IFERROR(MATCH($AR34&amp;"|"&amp;TEXT(Y$9,"yyyymmdd"),'Controle de reservas'!$T$14:$T$2013,0),0))</f>
      </c>
      <c r="BN34">
        <f ca="1">IF(OR($AQ34=0,Z$9=""),0,IFERROR(MATCH($AR34&amp;"|"&amp;TEXT(Z$9,"yyyymmdd"),'Controle de reservas'!$T$14:$T$2013,0),0))</f>
      </c>
      <c r="BO34">
        <f ca="1">IF(OR($AQ34=0,AA$9=""),0,IFERROR(MATCH($AR34&amp;"|"&amp;TEXT(AA$9,"yyyymmdd"),'Controle de reservas'!$T$14:$T$2013,0),0))</f>
      </c>
      <c r="BP34">
        <f ca="1">IF(OR($AQ34=0,AB$9=""),0,IFERROR(MATCH($AR34&amp;"|"&amp;TEXT(AB$9,"yyyymmdd"),'Controle de reservas'!$T$14:$T$2013,0),0))</f>
      </c>
      <c r="BQ34">
        <f ca="1">IF(OR($AQ34=0,AC$9=""),0,IFERROR(MATCH($AR34&amp;"|"&amp;TEXT(AC$9,"yyyymmdd"),'Controle de reservas'!$T$14:$T$2013,0),0))</f>
      </c>
      <c r="BR34">
        <f ca="1">IF(OR($AQ34=0,AD$9=""),0,IFERROR(MATCH($AR34&amp;"|"&amp;TEXT(AD$9,"yyyymmdd"),'Controle de reservas'!$T$14:$T$2013,0),0))</f>
      </c>
      <c r="BS34">
        <f ca="1">IF(OR($AQ34=0,AE$9=""),0,IFERROR(MATCH($AR34&amp;"|"&amp;TEXT(AE$9,"yyyymmdd"),'Controle de reservas'!$T$14:$T$2013,0),0))</f>
      </c>
      <c r="BT34">
        <f ca="1">IF(OR($AQ34=0,AF$9=""),0,IFERROR(MATCH($AR34&amp;"|"&amp;TEXT(AF$9,"yyyymmdd"),'Controle de reservas'!$T$14:$T$2013,0),0))</f>
      </c>
      <c r="BU34">
        <f ca="1">IF(OR($AQ34=0,AG$9=""),0,IFERROR(MATCH($AR34&amp;"|"&amp;TEXT(AG$9,"yyyymmdd"),'Controle de reservas'!$T$14:$T$2013,0),0))</f>
      </c>
      <c r="BV34">
        <f ca="1">IF(OR($AQ34=0,AH$9=""),0,IFERROR(MATCH($AR34&amp;"|"&amp;TEXT(AH$9,"yyyymmdd"),'Controle de reservas'!$T$14:$T$2013,0),0))</f>
      </c>
      <c r="BW34">
        <f ca="1">IF(OR($AQ34=0,AI$9=""),0,IFERROR(MATCH($AR34&amp;"|"&amp;TEXT(AI$9,"yyyymmdd"),'Controle de reservas'!$T$14:$T$2013,0),0))</f>
      </c>
      <c r="BX34">
        <f ca="1">IF(OR($AQ34=0,AJ$9=""),0,IFERROR(MATCH($AR34&amp;"|"&amp;TEXT(AJ$9,"yyyymmdd"),'Controle de reservas'!$T$14:$T$2013,0),0))</f>
      </c>
      <c r="BY34">
        <f ca="1">IF(OR($AQ34=0,AK$9=""),0,IFERROR(MATCH($AR34&amp;"|"&amp;TEXT(AK$9,"yyyymmdd"),'Controle de reservas'!$T$14:$T$2013,0),0))</f>
      </c>
    </row>
    <row r="35" spans="1:77" ht="105" customHeight="1" x14ac:dyDescent="0.25">
      <c r="A35" s="16">
        <f ca="1">IF($AQ35=0,"",INDEX('Controle de reservas'!$A$14:$A$2013,$AQ35))</f>
      </c>
      <c r="B35" s="16">
        <f ca="1">IF($AQ35=0,"",INDEX('Controle de reservas'!$B$14:$B$2013,$AQ35))</f>
      </c>
      <c r="C35" s="16">
        <f ca="1">IF($AQ35=0,"",INDEX('Controle de reservas'!$C$14:$C$2013,$AQ35))</f>
      </c>
      <c r="D35" s="16">
        <f ca="1">IF($AQ35=0,"",INDEX('Controle de reservas'!$D$14:$D$2013,$AQ35))</f>
      </c>
      <c r="E35" s="16">
        <f ca="1">IF($AQ35=0,"",INDEX('Controle de reservas'!$E$14:$E$2013,$AQ35))</f>
      </c>
      <c r="F35" s="16">
        <f ca="1">IF($AQ35=0,"",INDEX('Controle de reservas'!$F$14:$F$2013,$AQ35))</f>
      </c>
      <c r="G35" s="17">
        <f ca="1">IF(OR($AQ35=0,G$9="",G$9&lt;$AS35,AND($AT35&lt;&gt;"",G$9&gt;$AT35)),"",IF(AU35=0,"—",IF(INDEX('Controle de reservas'!$P$14:$P$2013,AU35)="DUPLICIDADE NO DIA","CONFLITO"&amp;IF(INDEX('Controle de reservas'!$M$14:$M$2013,AU35)&lt;&gt;"",CHAR(10)&amp;INDEX('Controle de reservas'!$M$14:$M$2013,AU35),"")&amp;IF(INDEX('Controle de reservas'!$N$14:$N$2013,AU35)&lt;&gt;"",CHAR(10)&amp;"Subst.: "&amp;INDEX('Controle de reservas'!$N$14:$N$2013,AU35),"")&amp;IF(AND(ISNUMBER(INDEX('Controle de reservas'!$I$14:$I$2013,AU35)),INDEX('Controle de reservas'!$I$14:$I$2013,AU35)&gt;0,INDEX('Controle de reservas'!$K$14:$K$2013,AU35)&gt;INDEX('Controle de reservas'!$I$14:$I$2013,AU35)),CHAR(10)&amp;"DIVERGÊNCIA DE DATAS",""),IF(INDEX('Controle de reservas'!$L$14:$L$2013,AU35)="Em cobertura","COV",IF(INDEX('Controle de reservas'!$L$14:$L$2013,AU35)="Disponível","DISP",IF(INDEX('Controle de reservas'!$L$14:$L$2013,AU35)="Não utilizado","NU",IF(INDEX('Controle de reservas'!$L$14:$L$2013,AU35)="Folga","F",IF(INDEX('Controle de reservas'!$L$14:$L$2013,AU35)="Ocorrência","O",IF(INDEX('Controle de reservas'!$L$14:$L$2013,AU35)="Programado","PROG",IF(INDEX('Controle de reservas'!$L$14:$L$2013,AU35)="Disponível no posto","DP","SEM SITUAÇÃO")))))))&amp;IF(INDEX('Controle de reservas'!$M$14:$M$2013,AU35)&lt;&gt;"",CHAR(10)&amp;INDEX('Controle de reservas'!$M$14:$M$2013,AU35),IF(OR(INDEX('Controle de reservas'!$L$14:$L$2013,AU35)="Em cobertura",INDEX('Controle de reservas'!$L$14:$L$2013,AU35)="Programado"),CHAR(10)&amp;"SEM LOCAL",""))&amp;IF(INDEX('Controle de reservas'!$N$14:$N$2013,AU35)&lt;&gt;"",CHAR(10)&amp;"Subst.: "&amp;INDEX('Controle de reservas'!$N$14:$N$2013,AU35),"")&amp;IF(AND(ISNUMBER(INDEX('Controle de reservas'!$I$14:$I$2013,AU35)),INDEX('Controle de reservas'!$I$14:$I$2013,AU35)&gt;0,INDEX('Controle de reservas'!$K$14:$K$2013,AU35)&gt;INDEX('Controle de reservas'!$I$14:$I$2013,AU35)),CHAR(10)&amp;"DIVERGÊNCIA DE DATAS","")&amp;IF(INDEX('Controle de reservas'!$P$14:$P$2013,AU35)&lt;&gt;"OK"," !",""))))</f>
      </c>
      <c r="H35" s="17">
        <f ca="1">IF(OR($AQ35=0,H$9="",H$9&lt;$AS35,AND($AT35&lt;&gt;"",H$9&gt;$AT35)),"",IF(AV35=0,"—",IF(INDEX('Controle de reservas'!$P$14:$P$2013,AV35)="DUPLICIDADE NO DIA","CONFLITO"&amp;IF(INDEX('Controle de reservas'!$M$14:$M$2013,AV35)&lt;&gt;"",CHAR(10)&amp;INDEX('Controle de reservas'!$M$14:$M$2013,AV35),"")&amp;IF(INDEX('Controle de reservas'!$N$14:$N$2013,AV35)&lt;&gt;"",CHAR(10)&amp;"Subst.: "&amp;INDEX('Controle de reservas'!$N$14:$N$2013,AV35),"")&amp;IF(AND(ISNUMBER(INDEX('Controle de reservas'!$I$14:$I$2013,AV35)),INDEX('Controle de reservas'!$I$14:$I$2013,AV35)&gt;0,INDEX('Controle de reservas'!$K$14:$K$2013,AV35)&gt;INDEX('Controle de reservas'!$I$14:$I$2013,AV35)),CHAR(10)&amp;"DIVERGÊNCIA DE DATAS",""),IF(INDEX('Controle de reservas'!$L$14:$L$2013,AV35)="Em cobertura","COV",IF(INDEX('Controle de reservas'!$L$14:$L$2013,AV35)="Disponível","DISP",IF(INDEX('Controle de reservas'!$L$14:$L$2013,AV35)="Não utilizado","NU",IF(INDEX('Controle de reservas'!$L$14:$L$2013,AV35)="Folga","F",IF(INDEX('Controle de reservas'!$L$14:$L$2013,AV35)="Ocorrência","O",IF(INDEX('Controle de reservas'!$L$14:$L$2013,AV35)="Programado","PROG",IF(INDEX('Controle de reservas'!$L$14:$L$2013,AV35)="Disponível no posto","DP","SEM SITUAÇÃO")))))))&amp;IF(INDEX('Controle de reservas'!$M$14:$M$2013,AV35)&lt;&gt;"",CHAR(10)&amp;INDEX('Controle de reservas'!$M$14:$M$2013,AV35),IF(OR(INDEX('Controle de reservas'!$L$14:$L$2013,AV35)="Em cobertura",INDEX('Controle de reservas'!$L$14:$L$2013,AV35)="Programado"),CHAR(10)&amp;"SEM LOCAL",""))&amp;IF(INDEX('Controle de reservas'!$N$14:$N$2013,AV35)&lt;&gt;"",CHAR(10)&amp;"Subst.: "&amp;INDEX('Controle de reservas'!$N$14:$N$2013,AV35),"")&amp;IF(AND(ISNUMBER(INDEX('Controle de reservas'!$I$14:$I$2013,AV35)),INDEX('Controle de reservas'!$I$14:$I$2013,AV35)&gt;0,INDEX('Controle de reservas'!$K$14:$K$2013,AV35)&gt;INDEX('Controle de reservas'!$I$14:$I$2013,AV35)),CHAR(10)&amp;"DIVERGÊNCIA DE DATAS","")&amp;IF(INDEX('Controle de reservas'!$P$14:$P$2013,AV35)&lt;&gt;"OK"," !",""))))</f>
      </c>
      <c r="I35" s="17">
        <f ca="1">IF(OR($AQ35=0,I$9="",I$9&lt;$AS35,AND($AT35&lt;&gt;"",I$9&gt;$AT35)),"",IF(AW35=0,"—",IF(INDEX('Controle de reservas'!$P$14:$P$2013,AW35)="DUPLICIDADE NO DIA","CONFLITO"&amp;IF(INDEX('Controle de reservas'!$M$14:$M$2013,AW35)&lt;&gt;"",CHAR(10)&amp;INDEX('Controle de reservas'!$M$14:$M$2013,AW35),"")&amp;IF(INDEX('Controle de reservas'!$N$14:$N$2013,AW35)&lt;&gt;"",CHAR(10)&amp;"Subst.: "&amp;INDEX('Controle de reservas'!$N$14:$N$2013,AW35),"")&amp;IF(AND(ISNUMBER(INDEX('Controle de reservas'!$I$14:$I$2013,AW35)),INDEX('Controle de reservas'!$I$14:$I$2013,AW35)&gt;0,INDEX('Controle de reservas'!$K$14:$K$2013,AW35)&gt;INDEX('Controle de reservas'!$I$14:$I$2013,AW35)),CHAR(10)&amp;"DIVERGÊNCIA DE DATAS",""),IF(INDEX('Controle de reservas'!$L$14:$L$2013,AW35)="Em cobertura","COV",IF(INDEX('Controle de reservas'!$L$14:$L$2013,AW35)="Disponível","DISP",IF(INDEX('Controle de reservas'!$L$14:$L$2013,AW35)="Não utilizado","NU",IF(INDEX('Controle de reservas'!$L$14:$L$2013,AW35)="Folga","F",IF(INDEX('Controle de reservas'!$L$14:$L$2013,AW35)="Ocorrência","O",IF(INDEX('Controle de reservas'!$L$14:$L$2013,AW35)="Programado","PROG",IF(INDEX('Controle de reservas'!$L$14:$L$2013,AW35)="Disponível no posto","DP","SEM SITUAÇÃO")))))))&amp;IF(INDEX('Controle de reservas'!$M$14:$M$2013,AW35)&lt;&gt;"",CHAR(10)&amp;INDEX('Controle de reservas'!$M$14:$M$2013,AW35),IF(OR(INDEX('Controle de reservas'!$L$14:$L$2013,AW35)="Em cobertura",INDEX('Controle de reservas'!$L$14:$L$2013,AW35)="Programado"),CHAR(10)&amp;"SEM LOCAL",""))&amp;IF(INDEX('Controle de reservas'!$N$14:$N$2013,AW35)&lt;&gt;"",CHAR(10)&amp;"Subst.: "&amp;INDEX('Controle de reservas'!$N$14:$N$2013,AW35),"")&amp;IF(AND(ISNUMBER(INDEX('Controle de reservas'!$I$14:$I$2013,AW35)),INDEX('Controle de reservas'!$I$14:$I$2013,AW35)&gt;0,INDEX('Controle de reservas'!$K$14:$K$2013,AW35)&gt;INDEX('Controle de reservas'!$I$14:$I$2013,AW35)),CHAR(10)&amp;"DIVERGÊNCIA DE DATAS","")&amp;IF(INDEX('Controle de reservas'!$P$14:$P$2013,AW35)&lt;&gt;"OK"," !",""))))</f>
      </c>
      <c r="J35" s="17">
        <f ca="1">IF(OR($AQ35=0,J$9="",J$9&lt;$AS35,AND($AT35&lt;&gt;"",J$9&gt;$AT35)),"",IF(AX35=0,"—",IF(INDEX('Controle de reservas'!$P$14:$P$2013,AX35)="DUPLICIDADE NO DIA","CONFLITO"&amp;IF(INDEX('Controle de reservas'!$M$14:$M$2013,AX35)&lt;&gt;"",CHAR(10)&amp;INDEX('Controle de reservas'!$M$14:$M$2013,AX35),"")&amp;IF(INDEX('Controle de reservas'!$N$14:$N$2013,AX35)&lt;&gt;"",CHAR(10)&amp;"Subst.: "&amp;INDEX('Controle de reservas'!$N$14:$N$2013,AX35),"")&amp;IF(AND(ISNUMBER(INDEX('Controle de reservas'!$I$14:$I$2013,AX35)),INDEX('Controle de reservas'!$I$14:$I$2013,AX35)&gt;0,INDEX('Controle de reservas'!$K$14:$K$2013,AX35)&gt;INDEX('Controle de reservas'!$I$14:$I$2013,AX35)),CHAR(10)&amp;"DIVERGÊNCIA DE DATAS",""),IF(INDEX('Controle de reservas'!$L$14:$L$2013,AX35)="Em cobertura","COV",IF(INDEX('Controle de reservas'!$L$14:$L$2013,AX35)="Disponível","DISP",IF(INDEX('Controle de reservas'!$L$14:$L$2013,AX35)="Não utilizado","NU",IF(INDEX('Controle de reservas'!$L$14:$L$2013,AX35)="Folga","F",IF(INDEX('Controle de reservas'!$L$14:$L$2013,AX35)="Ocorrência","O",IF(INDEX('Controle de reservas'!$L$14:$L$2013,AX35)="Programado","PROG",IF(INDEX('Controle de reservas'!$L$14:$L$2013,AX35)="Disponível no posto","DP","SEM SITUAÇÃO")))))))&amp;IF(INDEX('Controle de reservas'!$M$14:$M$2013,AX35)&lt;&gt;"",CHAR(10)&amp;INDEX('Controle de reservas'!$M$14:$M$2013,AX35),IF(OR(INDEX('Controle de reservas'!$L$14:$L$2013,AX35)="Em cobertura",INDEX('Controle de reservas'!$L$14:$L$2013,AX35)="Programado"),CHAR(10)&amp;"SEM LOCAL",""))&amp;IF(INDEX('Controle de reservas'!$N$14:$N$2013,AX35)&lt;&gt;"",CHAR(10)&amp;"Subst.: "&amp;INDEX('Controle de reservas'!$N$14:$N$2013,AX35),"")&amp;IF(AND(ISNUMBER(INDEX('Controle de reservas'!$I$14:$I$2013,AX35)),INDEX('Controle de reservas'!$I$14:$I$2013,AX35)&gt;0,INDEX('Controle de reservas'!$K$14:$K$2013,AX35)&gt;INDEX('Controle de reservas'!$I$14:$I$2013,AX35)),CHAR(10)&amp;"DIVERGÊNCIA DE DATAS","")&amp;IF(INDEX('Controle de reservas'!$P$14:$P$2013,AX35)&lt;&gt;"OK"," !",""))))</f>
      </c>
      <c r="K35" s="17">
        <f ca="1">IF(OR($AQ35=0,K$9="",K$9&lt;$AS35,AND($AT35&lt;&gt;"",K$9&gt;$AT35)),"",IF(AY35=0,"—",IF(INDEX('Controle de reservas'!$P$14:$P$2013,AY35)="DUPLICIDADE NO DIA","CONFLITO"&amp;IF(INDEX('Controle de reservas'!$M$14:$M$2013,AY35)&lt;&gt;"",CHAR(10)&amp;INDEX('Controle de reservas'!$M$14:$M$2013,AY35),"")&amp;IF(INDEX('Controle de reservas'!$N$14:$N$2013,AY35)&lt;&gt;"",CHAR(10)&amp;"Subst.: "&amp;INDEX('Controle de reservas'!$N$14:$N$2013,AY35),"")&amp;IF(AND(ISNUMBER(INDEX('Controle de reservas'!$I$14:$I$2013,AY35)),INDEX('Controle de reservas'!$I$14:$I$2013,AY35)&gt;0,INDEX('Controle de reservas'!$K$14:$K$2013,AY35)&gt;INDEX('Controle de reservas'!$I$14:$I$2013,AY35)),CHAR(10)&amp;"DIVERGÊNCIA DE DATAS",""),IF(INDEX('Controle de reservas'!$L$14:$L$2013,AY35)="Em cobertura","COV",IF(INDEX('Controle de reservas'!$L$14:$L$2013,AY35)="Disponível","DISP",IF(INDEX('Controle de reservas'!$L$14:$L$2013,AY35)="Não utilizado","NU",IF(INDEX('Controle de reservas'!$L$14:$L$2013,AY35)="Folga","F",IF(INDEX('Controle de reservas'!$L$14:$L$2013,AY35)="Ocorrência","O",IF(INDEX('Controle de reservas'!$L$14:$L$2013,AY35)="Programado","PROG",IF(INDEX('Controle de reservas'!$L$14:$L$2013,AY35)="Disponível no posto","DP","SEM SITUAÇÃO")))))))&amp;IF(INDEX('Controle de reservas'!$M$14:$M$2013,AY35)&lt;&gt;"",CHAR(10)&amp;INDEX('Controle de reservas'!$M$14:$M$2013,AY35),IF(OR(INDEX('Controle de reservas'!$L$14:$L$2013,AY35)="Em cobertura",INDEX('Controle de reservas'!$L$14:$L$2013,AY35)="Programado"),CHAR(10)&amp;"SEM LOCAL",""))&amp;IF(INDEX('Controle de reservas'!$N$14:$N$2013,AY35)&lt;&gt;"",CHAR(10)&amp;"Subst.: "&amp;INDEX('Controle de reservas'!$N$14:$N$2013,AY35),"")&amp;IF(AND(ISNUMBER(INDEX('Controle de reservas'!$I$14:$I$2013,AY35)),INDEX('Controle de reservas'!$I$14:$I$2013,AY35)&gt;0,INDEX('Controle de reservas'!$K$14:$K$2013,AY35)&gt;INDEX('Controle de reservas'!$I$14:$I$2013,AY35)),CHAR(10)&amp;"DIVERGÊNCIA DE DATAS","")&amp;IF(INDEX('Controle de reservas'!$P$14:$P$2013,AY35)&lt;&gt;"OK"," !",""))))</f>
      </c>
      <c r="L35" s="17">
        <f ca="1">IF(OR($AQ35=0,L$9="",L$9&lt;$AS35,AND($AT35&lt;&gt;"",L$9&gt;$AT35)),"",IF(AZ35=0,"—",IF(INDEX('Controle de reservas'!$P$14:$P$2013,AZ35)="DUPLICIDADE NO DIA","CONFLITO"&amp;IF(INDEX('Controle de reservas'!$M$14:$M$2013,AZ35)&lt;&gt;"",CHAR(10)&amp;INDEX('Controle de reservas'!$M$14:$M$2013,AZ35),"")&amp;IF(INDEX('Controle de reservas'!$N$14:$N$2013,AZ35)&lt;&gt;"",CHAR(10)&amp;"Subst.: "&amp;INDEX('Controle de reservas'!$N$14:$N$2013,AZ35),"")&amp;IF(AND(ISNUMBER(INDEX('Controle de reservas'!$I$14:$I$2013,AZ35)),INDEX('Controle de reservas'!$I$14:$I$2013,AZ35)&gt;0,INDEX('Controle de reservas'!$K$14:$K$2013,AZ35)&gt;INDEX('Controle de reservas'!$I$14:$I$2013,AZ35)),CHAR(10)&amp;"DIVERGÊNCIA DE DATAS",""),IF(INDEX('Controle de reservas'!$L$14:$L$2013,AZ35)="Em cobertura","COV",IF(INDEX('Controle de reservas'!$L$14:$L$2013,AZ35)="Disponível","DISP",IF(INDEX('Controle de reservas'!$L$14:$L$2013,AZ35)="Não utilizado","NU",IF(INDEX('Controle de reservas'!$L$14:$L$2013,AZ35)="Folga","F",IF(INDEX('Controle de reservas'!$L$14:$L$2013,AZ35)="Ocorrência","O",IF(INDEX('Controle de reservas'!$L$14:$L$2013,AZ35)="Programado","PROG",IF(INDEX('Controle de reservas'!$L$14:$L$2013,AZ35)="Disponível no posto","DP","SEM SITUAÇÃO")))))))&amp;IF(INDEX('Controle de reservas'!$M$14:$M$2013,AZ35)&lt;&gt;"",CHAR(10)&amp;INDEX('Controle de reservas'!$M$14:$M$2013,AZ35),IF(OR(INDEX('Controle de reservas'!$L$14:$L$2013,AZ35)="Em cobertura",INDEX('Controle de reservas'!$L$14:$L$2013,AZ35)="Programado"),CHAR(10)&amp;"SEM LOCAL",""))&amp;IF(INDEX('Controle de reservas'!$N$14:$N$2013,AZ35)&lt;&gt;"",CHAR(10)&amp;"Subst.: "&amp;INDEX('Controle de reservas'!$N$14:$N$2013,AZ35),"")&amp;IF(AND(ISNUMBER(INDEX('Controle de reservas'!$I$14:$I$2013,AZ35)),INDEX('Controle de reservas'!$I$14:$I$2013,AZ35)&gt;0,INDEX('Controle de reservas'!$K$14:$K$2013,AZ35)&gt;INDEX('Controle de reservas'!$I$14:$I$2013,AZ35)),CHAR(10)&amp;"DIVERGÊNCIA DE DATAS","")&amp;IF(INDEX('Controle de reservas'!$P$14:$P$2013,AZ35)&lt;&gt;"OK"," !",""))))</f>
      </c>
      <c r="M35" s="17">
        <f ca="1">IF(OR($AQ35=0,M$9="",M$9&lt;$AS35,AND($AT35&lt;&gt;"",M$9&gt;$AT35)),"",IF(BA35=0,"—",IF(INDEX('Controle de reservas'!$P$14:$P$2013,BA35)="DUPLICIDADE NO DIA","CONFLITO"&amp;IF(INDEX('Controle de reservas'!$M$14:$M$2013,BA35)&lt;&gt;"",CHAR(10)&amp;INDEX('Controle de reservas'!$M$14:$M$2013,BA35),"")&amp;IF(INDEX('Controle de reservas'!$N$14:$N$2013,BA35)&lt;&gt;"",CHAR(10)&amp;"Subst.: "&amp;INDEX('Controle de reservas'!$N$14:$N$2013,BA35),"")&amp;IF(AND(ISNUMBER(INDEX('Controle de reservas'!$I$14:$I$2013,BA35)),INDEX('Controle de reservas'!$I$14:$I$2013,BA35)&gt;0,INDEX('Controle de reservas'!$K$14:$K$2013,BA35)&gt;INDEX('Controle de reservas'!$I$14:$I$2013,BA35)),CHAR(10)&amp;"DIVERGÊNCIA DE DATAS",""),IF(INDEX('Controle de reservas'!$L$14:$L$2013,BA35)="Em cobertura","COV",IF(INDEX('Controle de reservas'!$L$14:$L$2013,BA35)="Disponível","DISP",IF(INDEX('Controle de reservas'!$L$14:$L$2013,BA35)="Não utilizado","NU",IF(INDEX('Controle de reservas'!$L$14:$L$2013,BA35)="Folga","F",IF(INDEX('Controle de reservas'!$L$14:$L$2013,BA35)="Ocorrência","O",IF(INDEX('Controle de reservas'!$L$14:$L$2013,BA35)="Programado","PROG",IF(INDEX('Controle de reservas'!$L$14:$L$2013,BA35)="Disponível no posto","DP","SEM SITUAÇÃO")))))))&amp;IF(INDEX('Controle de reservas'!$M$14:$M$2013,BA35)&lt;&gt;"",CHAR(10)&amp;INDEX('Controle de reservas'!$M$14:$M$2013,BA35),IF(OR(INDEX('Controle de reservas'!$L$14:$L$2013,BA35)="Em cobertura",INDEX('Controle de reservas'!$L$14:$L$2013,BA35)="Programado"),CHAR(10)&amp;"SEM LOCAL",""))&amp;IF(INDEX('Controle de reservas'!$N$14:$N$2013,BA35)&lt;&gt;"",CHAR(10)&amp;"Subst.: "&amp;INDEX('Controle de reservas'!$N$14:$N$2013,BA35),"")&amp;IF(AND(ISNUMBER(INDEX('Controle de reservas'!$I$14:$I$2013,BA35)),INDEX('Controle de reservas'!$I$14:$I$2013,BA35)&gt;0,INDEX('Controle de reservas'!$K$14:$K$2013,BA35)&gt;INDEX('Controle de reservas'!$I$14:$I$2013,BA35)),CHAR(10)&amp;"DIVERGÊNCIA DE DATAS","")&amp;IF(INDEX('Controle de reservas'!$P$14:$P$2013,BA35)&lt;&gt;"OK"," !",""))))</f>
      </c>
      <c r="N35" s="17">
        <f ca="1">IF(OR($AQ35=0,N$9="",N$9&lt;$AS35,AND($AT35&lt;&gt;"",N$9&gt;$AT35)),"",IF(BB35=0,"—",IF(INDEX('Controle de reservas'!$P$14:$P$2013,BB35)="DUPLICIDADE NO DIA","CONFLITO"&amp;IF(INDEX('Controle de reservas'!$M$14:$M$2013,BB35)&lt;&gt;"",CHAR(10)&amp;INDEX('Controle de reservas'!$M$14:$M$2013,BB35),"")&amp;IF(INDEX('Controle de reservas'!$N$14:$N$2013,BB35)&lt;&gt;"",CHAR(10)&amp;"Subst.: "&amp;INDEX('Controle de reservas'!$N$14:$N$2013,BB35),"")&amp;IF(AND(ISNUMBER(INDEX('Controle de reservas'!$I$14:$I$2013,BB35)),INDEX('Controle de reservas'!$I$14:$I$2013,BB35)&gt;0,INDEX('Controle de reservas'!$K$14:$K$2013,BB35)&gt;INDEX('Controle de reservas'!$I$14:$I$2013,BB35)),CHAR(10)&amp;"DIVERGÊNCIA DE DATAS",""),IF(INDEX('Controle de reservas'!$L$14:$L$2013,BB35)="Em cobertura","COV",IF(INDEX('Controle de reservas'!$L$14:$L$2013,BB35)="Disponível","DISP",IF(INDEX('Controle de reservas'!$L$14:$L$2013,BB35)="Não utilizado","NU",IF(INDEX('Controle de reservas'!$L$14:$L$2013,BB35)="Folga","F",IF(INDEX('Controle de reservas'!$L$14:$L$2013,BB35)="Ocorrência","O",IF(INDEX('Controle de reservas'!$L$14:$L$2013,BB35)="Programado","PROG",IF(INDEX('Controle de reservas'!$L$14:$L$2013,BB35)="Disponível no posto","DP","SEM SITUAÇÃO")))))))&amp;IF(INDEX('Controle de reservas'!$M$14:$M$2013,BB35)&lt;&gt;"",CHAR(10)&amp;INDEX('Controle de reservas'!$M$14:$M$2013,BB35),IF(OR(INDEX('Controle de reservas'!$L$14:$L$2013,BB35)="Em cobertura",INDEX('Controle de reservas'!$L$14:$L$2013,BB35)="Programado"),CHAR(10)&amp;"SEM LOCAL",""))&amp;IF(INDEX('Controle de reservas'!$N$14:$N$2013,BB35)&lt;&gt;"",CHAR(10)&amp;"Subst.: "&amp;INDEX('Controle de reservas'!$N$14:$N$2013,BB35),"")&amp;IF(AND(ISNUMBER(INDEX('Controle de reservas'!$I$14:$I$2013,BB35)),INDEX('Controle de reservas'!$I$14:$I$2013,BB35)&gt;0,INDEX('Controle de reservas'!$K$14:$K$2013,BB35)&gt;INDEX('Controle de reservas'!$I$14:$I$2013,BB35)),CHAR(10)&amp;"DIVERGÊNCIA DE DATAS","")&amp;IF(INDEX('Controle de reservas'!$P$14:$P$2013,BB35)&lt;&gt;"OK"," !",""))))</f>
      </c>
      <c r="O35" s="17">
        <f ca="1">IF(OR($AQ35=0,O$9="",O$9&lt;$AS35,AND($AT35&lt;&gt;"",O$9&gt;$AT35)),"",IF(BC35=0,"—",IF(INDEX('Controle de reservas'!$P$14:$P$2013,BC35)="DUPLICIDADE NO DIA","CONFLITO"&amp;IF(INDEX('Controle de reservas'!$M$14:$M$2013,BC35)&lt;&gt;"",CHAR(10)&amp;INDEX('Controle de reservas'!$M$14:$M$2013,BC35),"")&amp;IF(INDEX('Controle de reservas'!$N$14:$N$2013,BC35)&lt;&gt;"",CHAR(10)&amp;"Subst.: "&amp;INDEX('Controle de reservas'!$N$14:$N$2013,BC35),"")&amp;IF(AND(ISNUMBER(INDEX('Controle de reservas'!$I$14:$I$2013,BC35)),INDEX('Controle de reservas'!$I$14:$I$2013,BC35)&gt;0,INDEX('Controle de reservas'!$K$14:$K$2013,BC35)&gt;INDEX('Controle de reservas'!$I$14:$I$2013,BC35)),CHAR(10)&amp;"DIVERGÊNCIA DE DATAS",""),IF(INDEX('Controle de reservas'!$L$14:$L$2013,BC35)="Em cobertura","COV",IF(INDEX('Controle de reservas'!$L$14:$L$2013,BC35)="Disponível","DISP",IF(INDEX('Controle de reservas'!$L$14:$L$2013,BC35)="Não utilizado","NU",IF(INDEX('Controle de reservas'!$L$14:$L$2013,BC35)="Folga","F",IF(INDEX('Controle de reservas'!$L$14:$L$2013,BC35)="Ocorrência","O",IF(INDEX('Controle de reservas'!$L$14:$L$2013,BC35)="Programado","PROG",IF(INDEX('Controle de reservas'!$L$14:$L$2013,BC35)="Disponível no posto","DP","SEM SITUAÇÃO")))))))&amp;IF(INDEX('Controle de reservas'!$M$14:$M$2013,BC35)&lt;&gt;"",CHAR(10)&amp;INDEX('Controle de reservas'!$M$14:$M$2013,BC35),IF(OR(INDEX('Controle de reservas'!$L$14:$L$2013,BC35)="Em cobertura",INDEX('Controle de reservas'!$L$14:$L$2013,BC35)="Programado"),CHAR(10)&amp;"SEM LOCAL",""))&amp;IF(INDEX('Controle de reservas'!$N$14:$N$2013,BC35)&lt;&gt;"",CHAR(10)&amp;"Subst.: "&amp;INDEX('Controle de reservas'!$N$14:$N$2013,BC35),"")&amp;IF(AND(ISNUMBER(INDEX('Controle de reservas'!$I$14:$I$2013,BC35)),INDEX('Controle de reservas'!$I$14:$I$2013,BC35)&gt;0,INDEX('Controle de reservas'!$K$14:$K$2013,BC35)&gt;INDEX('Controle de reservas'!$I$14:$I$2013,BC35)),CHAR(10)&amp;"DIVERGÊNCIA DE DATAS","")&amp;IF(INDEX('Controle de reservas'!$P$14:$P$2013,BC35)&lt;&gt;"OK"," !",""))))</f>
      </c>
      <c r="P35" s="17">
        <f ca="1">IF(OR($AQ35=0,P$9="",P$9&lt;$AS35,AND($AT35&lt;&gt;"",P$9&gt;$AT35)),"",IF(BD35=0,"—",IF(INDEX('Controle de reservas'!$P$14:$P$2013,BD35)="DUPLICIDADE NO DIA","CONFLITO"&amp;IF(INDEX('Controle de reservas'!$M$14:$M$2013,BD35)&lt;&gt;"",CHAR(10)&amp;INDEX('Controle de reservas'!$M$14:$M$2013,BD35),"")&amp;IF(INDEX('Controle de reservas'!$N$14:$N$2013,BD35)&lt;&gt;"",CHAR(10)&amp;"Subst.: "&amp;INDEX('Controle de reservas'!$N$14:$N$2013,BD35),"")&amp;IF(AND(ISNUMBER(INDEX('Controle de reservas'!$I$14:$I$2013,BD35)),INDEX('Controle de reservas'!$I$14:$I$2013,BD35)&gt;0,INDEX('Controle de reservas'!$K$14:$K$2013,BD35)&gt;INDEX('Controle de reservas'!$I$14:$I$2013,BD35)),CHAR(10)&amp;"DIVERGÊNCIA DE DATAS",""),IF(INDEX('Controle de reservas'!$L$14:$L$2013,BD35)="Em cobertura","COV",IF(INDEX('Controle de reservas'!$L$14:$L$2013,BD35)="Disponível","DISP",IF(INDEX('Controle de reservas'!$L$14:$L$2013,BD35)="Não utilizado","NU",IF(INDEX('Controle de reservas'!$L$14:$L$2013,BD35)="Folga","F",IF(INDEX('Controle de reservas'!$L$14:$L$2013,BD35)="Ocorrência","O",IF(INDEX('Controle de reservas'!$L$14:$L$2013,BD35)="Programado","PROG",IF(INDEX('Controle de reservas'!$L$14:$L$2013,BD35)="Disponível no posto","DP","SEM SITUAÇÃO")))))))&amp;IF(INDEX('Controle de reservas'!$M$14:$M$2013,BD35)&lt;&gt;"",CHAR(10)&amp;INDEX('Controle de reservas'!$M$14:$M$2013,BD35),IF(OR(INDEX('Controle de reservas'!$L$14:$L$2013,BD35)="Em cobertura",INDEX('Controle de reservas'!$L$14:$L$2013,BD35)="Programado"),CHAR(10)&amp;"SEM LOCAL",""))&amp;IF(INDEX('Controle de reservas'!$N$14:$N$2013,BD35)&lt;&gt;"",CHAR(10)&amp;"Subst.: "&amp;INDEX('Controle de reservas'!$N$14:$N$2013,BD35),"")&amp;IF(AND(ISNUMBER(INDEX('Controle de reservas'!$I$14:$I$2013,BD35)),INDEX('Controle de reservas'!$I$14:$I$2013,BD35)&gt;0,INDEX('Controle de reservas'!$K$14:$K$2013,BD35)&gt;INDEX('Controle de reservas'!$I$14:$I$2013,BD35)),CHAR(10)&amp;"DIVERGÊNCIA DE DATAS","")&amp;IF(INDEX('Controle de reservas'!$P$14:$P$2013,BD35)&lt;&gt;"OK"," !",""))))</f>
      </c>
      <c r="Q35" s="17">
        <f ca="1">IF(OR($AQ35=0,Q$9="",Q$9&lt;$AS35,AND($AT35&lt;&gt;"",Q$9&gt;$AT35)),"",IF(BE35=0,"—",IF(INDEX('Controle de reservas'!$P$14:$P$2013,BE35)="DUPLICIDADE NO DIA","CONFLITO"&amp;IF(INDEX('Controle de reservas'!$M$14:$M$2013,BE35)&lt;&gt;"",CHAR(10)&amp;INDEX('Controle de reservas'!$M$14:$M$2013,BE35),"")&amp;IF(INDEX('Controle de reservas'!$N$14:$N$2013,BE35)&lt;&gt;"",CHAR(10)&amp;"Subst.: "&amp;INDEX('Controle de reservas'!$N$14:$N$2013,BE35),"")&amp;IF(AND(ISNUMBER(INDEX('Controle de reservas'!$I$14:$I$2013,BE35)),INDEX('Controle de reservas'!$I$14:$I$2013,BE35)&gt;0,INDEX('Controle de reservas'!$K$14:$K$2013,BE35)&gt;INDEX('Controle de reservas'!$I$14:$I$2013,BE35)),CHAR(10)&amp;"DIVERGÊNCIA DE DATAS",""),IF(INDEX('Controle de reservas'!$L$14:$L$2013,BE35)="Em cobertura","COV",IF(INDEX('Controle de reservas'!$L$14:$L$2013,BE35)="Disponível","DISP",IF(INDEX('Controle de reservas'!$L$14:$L$2013,BE35)="Não utilizado","NU",IF(INDEX('Controle de reservas'!$L$14:$L$2013,BE35)="Folga","F",IF(INDEX('Controle de reservas'!$L$14:$L$2013,BE35)="Ocorrência","O",IF(INDEX('Controle de reservas'!$L$14:$L$2013,BE35)="Programado","PROG",IF(INDEX('Controle de reservas'!$L$14:$L$2013,BE35)="Disponível no posto","DP","SEM SITUAÇÃO")))))))&amp;IF(INDEX('Controle de reservas'!$M$14:$M$2013,BE35)&lt;&gt;"",CHAR(10)&amp;INDEX('Controle de reservas'!$M$14:$M$2013,BE35),IF(OR(INDEX('Controle de reservas'!$L$14:$L$2013,BE35)="Em cobertura",INDEX('Controle de reservas'!$L$14:$L$2013,BE35)="Programado"),CHAR(10)&amp;"SEM LOCAL",""))&amp;IF(INDEX('Controle de reservas'!$N$14:$N$2013,BE35)&lt;&gt;"",CHAR(10)&amp;"Subst.: "&amp;INDEX('Controle de reservas'!$N$14:$N$2013,BE35),"")&amp;IF(AND(ISNUMBER(INDEX('Controle de reservas'!$I$14:$I$2013,BE35)),INDEX('Controle de reservas'!$I$14:$I$2013,BE35)&gt;0,INDEX('Controle de reservas'!$K$14:$K$2013,BE35)&gt;INDEX('Controle de reservas'!$I$14:$I$2013,BE35)),CHAR(10)&amp;"DIVERGÊNCIA DE DATAS","")&amp;IF(INDEX('Controle de reservas'!$P$14:$P$2013,BE35)&lt;&gt;"OK"," !",""))))</f>
      </c>
      <c r="R35" s="17">
        <f ca="1">IF(OR($AQ35=0,R$9="",R$9&lt;$AS35,AND($AT35&lt;&gt;"",R$9&gt;$AT35)),"",IF(BF35=0,"—",IF(INDEX('Controle de reservas'!$P$14:$P$2013,BF35)="DUPLICIDADE NO DIA","CONFLITO"&amp;IF(INDEX('Controle de reservas'!$M$14:$M$2013,BF35)&lt;&gt;"",CHAR(10)&amp;INDEX('Controle de reservas'!$M$14:$M$2013,BF35),"")&amp;IF(INDEX('Controle de reservas'!$N$14:$N$2013,BF35)&lt;&gt;"",CHAR(10)&amp;"Subst.: "&amp;INDEX('Controle de reservas'!$N$14:$N$2013,BF35),"")&amp;IF(AND(ISNUMBER(INDEX('Controle de reservas'!$I$14:$I$2013,BF35)),INDEX('Controle de reservas'!$I$14:$I$2013,BF35)&gt;0,INDEX('Controle de reservas'!$K$14:$K$2013,BF35)&gt;INDEX('Controle de reservas'!$I$14:$I$2013,BF35)),CHAR(10)&amp;"DIVERGÊNCIA DE DATAS",""),IF(INDEX('Controle de reservas'!$L$14:$L$2013,BF35)="Em cobertura","COV",IF(INDEX('Controle de reservas'!$L$14:$L$2013,BF35)="Disponível","DISP",IF(INDEX('Controle de reservas'!$L$14:$L$2013,BF35)="Não utilizado","NU",IF(INDEX('Controle de reservas'!$L$14:$L$2013,BF35)="Folga","F",IF(INDEX('Controle de reservas'!$L$14:$L$2013,BF35)="Ocorrência","O",IF(INDEX('Controle de reservas'!$L$14:$L$2013,BF35)="Programado","PROG",IF(INDEX('Controle de reservas'!$L$14:$L$2013,BF35)="Disponível no posto","DP","SEM SITUAÇÃO")))))))&amp;IF(INDEX('Controle de reservas'!$M$14:$M$2013,BF35)&lt;&gt;"",CHAR(10)&amp;INDEX('Controle de reservas'!$M$14:$M$2013,BF35),IF(OR(INDEX('Controle de reservas'!$L$14:$L$2013,BF35)="Em cobertura",INDEX('Controle de reservas'!$L$14:$L$2013,BF35)="Programado"),CHAR(10)&amp;"SEM LOCAL",""))&amp;IF(INDEX('Controle de reservas'!$N$14:$N$2013,BF35)&lt;&gt;"",CHAR(10)&amp;"Subst.: "&amp;INDEX('Controle de reservas'!$N$14:$N$2013,BF35),"")&amp;IF(AND(ISNUMBER(INDEX('Controle de reservas'!$I$14:$I$2013,BF35)),INDEX('Controle de reservas'!$I$14:$I$2013,BF35)&gt;0,INDEX('Controle de reservas'!$K$14:$K$2013,BF35)&gt;INDEX('Controle de reservas'!$I$14:$I$2013,BF35)),CHAR(10)&amp;"DIVERGÊNCIA DE DATAS","")&amp;IF(INDEX('Controle de reservas'!$P$14:$P$2013,BF35)&lt;&gt;"OK"," !",""))))</f>
      </c>
      <c r="S35" s="17">
        <f ca="1">IF(OR($AQ35=0,S$9="",S$9&lt;$AS35,AND($AT35&lt;&gt;"",S$9&gt;$AT35)),"",IF(BG35=0,"—",IF(INDEX('Controle de reservas'!$P$14:$P$2013,BG35)="DUPLICIDADE NO DIA","CONFLITO"&amp;IF(INDEX('Controle de reservas'!$M$14:$M$2013,BG35)&lt;&gt;"",CHAR(10)&amp;INDEX('Controle de reservas'!$M$14:$M$2013,BG35),"")&amp;IF(INDEX('Controle de reservas'!$N$14:$N$2013,BG35)&lt;&gt;"",CHAR(10)&amp;"Subst.: "&amp;INDEX('Controle de reservas'!$N$14:$N$2013,BG35),"")&amp;IF(AND(ISNUMBER(INDEX('Controle de reservas'!$I$14:$I$2013,BG35)),INDEX('Controle de reservas'!$I$14:$I$2013,BG35)&gt;0,INDEX('Controle de reservas'!$K$14:$K$2013,BG35)&gt;INDEX('Controle de reservas'!$I$14:$I$2013,BG35)),CHAR(10)&amp;"DIVERGÊNCIA DE DATAS",""),IF(INDEX('Controle de reservas'!$L$14:$L$2013,BG35)="Em cobertura","COV",IF(INDEX('Controle de reservas'!$L$14:$L$2013,BG35)="Disponível","DISP",IF(INDEX('Controle de reservas'!$L$14:$L$2013,BG35)="Não utilizado","NU",IF(INDEX('Controle de reservas'!$L$14:$L$2013,BG35)="Folga","F",IF(INDEX('Controle de reservas'!$L$14:$L$2013,BG35)="Ocorrência","O",IF(INDEX('Controle de reservas'!$L$14:$L$2013,BG35)="Programado","PROG",IF(INDEX('Controle de reservas'!$L$14:$L$2013,BG35)="Disponível no posto","DP","SEM SITUAÇÃO")))))))&amp;IF(INDEX('Controle de reservas'!$M$14:$M$2013,BG35)&lt;&gt;"",CHAR(10)&amp;INDEX('Controle de reservas'!$M$14:$M$2013,BG35),IF(OR(INDEX('Controle de reservas'!$L$14:$L$2013,BG35)="Em cobertura",INDEX('Controle de reservas'!$L$14:$L$2013,BG35)="Programado"),CHAR(10)&amp;"SEM LOCAL",""))&amp;IF(INDEX('Controle de reservas'!$N$14:$N$2013,BG35)&lt;&gt;"",CHAR(10)&amp;"Subst.: "&amp;INDEX('Controle de reservas'!$N$14:$N$2013,BG35),"")&amp;IF(AND(ISNUMBER(INDEX('Controle de reservas'!$I$14:$I$2013,BG35)),INDEX('Controle de reservas'!$I$14:$I$2013,BG35)&gt;0,INDEX('Controle de reservas'!$K$14:$K$2013,BG35)&gt;INDEX('Controle de reservas'!$I$14:$I$2013,BG35)),CHAR(10)&amp;"DIVERGÊNCIA DE DATAS","")&amp;IF(INDEX('Controle de reservas'!$P$14:$P$2013,BG35)&lt;&gt;"OK"," !",""))))</f>
      </c>
      <c r="T35" s="17">
        <f ca="1">IF(OR($AQ35=0,T$9="",T$9&lt;$AS35,AND($AT35&lt;&gt;"",T$9&gt;$AT35)),"",IF(BH35=0,"—",IF(INDEX('Controle de reservas'!$P$14:$P$2013,BH35)="DUPLICIDADE NO DIA","CONFLITO"&amp;IF(INDEX('Controle de reservas'!$M$14:$M$2013,BH35)&lt;&gt;"",CHAR(10)&amp;INDEX('Controle de reservas'!$M$14:$M$2013,BH35),"")&amp;IF(INDEX('Controle de reservas'!$N$14:$N$2013,BH35)&lt;&gt;"",CHAR(10)&amp;"Subst.: "&amp;INDEX('Controle de reservas'!$N$14:$N$2013,BH35),"")&amp;IF(AND(ISNUMBER(INDEX('Controle de reservas'!$I$14:$I$2013,BH35)),INDEX('Controle de reservas'!$I$14:$I$2013,BH35)&gt;0,INDEX('Controle de reservas'!$K$14:$K$2013,BH35)&gt;INDEX('Controle de reservas'!$I$14:$I$2013,BH35)),CHAR(10)&amp;"DIVERGÊNCIA DE DATAS",""),IF(INDEX('Controle de reservas'!$L$14:$L$2013,BH35)="Em cobertura","COV",IF(INDEX('Controle de reservas'!$L$14:$L$2013,BH35)="Disponível","DISP",IF(INDEX('Controle de reservas'!$L$14:$L$2013,BH35)="Não utilizado","NU",IF(INDEX('Controle de reservas'!$L$14:$L$2013,BH35)="Folga","F",IF(INDEX('Controle de reservas'!$L$14:$L$2013,BH35)="Ocorrência","O",IF(INDEX('Controle de reservas'!$L$14:$L$2013,BH35)="Programado","PROG",IF(INDEX('Controle de reservas'!$L$14:$L$2013,BH35)="Disponível no posto","DP","SEM SITUAÇÃO")))))))&amp;IF(INDEX('Controle de reservas'!$M$14:$M$2013,BH35)&lt;&gt;"",CHAR(10)&amp;INDEX('Controle de reservas'!$M$14:$M$2013,BH35),IF(OR(INDEX('Controle de reservas'!$L$14:$L$2013,BH35)="Em cobertura",INDEX('Controle de reservas'!$L$14:$L$2013,BH35)="Programado"),CHAR(10)&amp;"SEM LOCAL",""))&amp;IF(INDEX('Controle de reservas'!$N$14:$N$2013,BH35)&lt;&gt;"",CHAR(10)&amp;"Subst.: "&amp;INDEX('Controle de reservas'!$N$14:$N$2013,BH35),"")&amp;IF(AND(ISNUMBER(INDEX('Controle de reservas'!$I$14:$I$2013,BH35)),INDEX('Controle de reservas'!$I$14:$I$2013,BH35)&gt;0,INDEX('Controle de reservas'!$K$14:$K$2013,BH35)&gt;INDEX('Controle de reservas'!$I$14:$I$2013,BH35)),CHAR(10)&amp;"DIVERGÊNCIA DE DATAS","")&amp;IF(INDEX('Controle de reservas'!$P$14:$P$2013,BH35)&lt;&gt;"OK"," !",""))))</f>
      </c>
      <c r="U35" s="17">
        <f ca="1">IF(OR($AQ35=0,U$9="",U$9&lt;$AS35,AND($AT35&lt;&gt;"",U$9&gt;$AT35)),"",IF(BI35=0,"—",IF(INDEX('Controle de reservas'!$P$14:$P$2013,BI35)="DUPLICIDADE NO DIA","CONFLITO"&amp;IF(INDEX('Controle de reservas'!$M$14:$M$2013,BI35)&lt;&gt;"",CHAR(10)&amp;INDEX('Controle de reservas'!$M$14:$M$2013,BI35),"")&amp;IF(INDEX('Controle de reservas'!$N$14:$N$2013,BI35)&lt;&gt;"",CHAR(10)&amp;"Subst.: "&amp;INDEX('Controle de reservas'!$N$14:$N$2013,BI35),"")&amp;IF(AND(ISNUMBER(INDEX('Controle de reservas'!$I$14:$I$2013,BI35)),INDEX('Controle de reservas'!$I$14:$I$2013,BI35)&gt;0,INDEX('Controle de reservas'!$K$14:$K$2013,BI35)&gt;INDEX('Controle de reservas'!$I$14:$I$2013,BI35)),CHAR(10)&amp;"DIVERGÊNCIA DE DATAS",""),IF(INDEX('Controle de reservas'!$L$14:$L$2013,BI35)="Em cobertura","COV",IF(INDEX('Controle de reservas'!$L$14:$L$2013,BI35)="Disponível","DISP",IF(INDEX('Controle de reservas'!$L$14:$L$2013,BI35)="Não utilizado","NU",IF(INDEX('Controle de reservas'!$L$14:$L$2013,BI35)="Folga","F",IF(INDEX('Controle de reservas'!$L$14:$L$2013,BI35)="Ocorrência","O",IF(INDEX('Controle de reservas'!$L$14:$L$2013,BI35)="Programado","PROG",IF(INDEX('Controle de reservas'!$L$14:$L$2013,BI35)="Disponível no posto","DP","SEM SITUAÇÃO")))))))&amp;IF(INDEX('Controle de reservas'!$M$14:$M$2013,BI35)&lt;&gt;"",CHAR(10)&amp;INDEX('Controle de reservas'!$M$14:$M$2013,BI35),IF(OR(INDEX('Controle de reservas'!$L$14:$L$2013,BI35)="Em cobertura",INDEX('Controle de reservas'!$L$14:$L$2013,BI35)="Programado"),CHAR(10)&amp;"SEM LOCAL",""))&amp;IF(INDEX('Controle de reservas'!$N$14:$N$2013,BI35)&lt;&gt;"",CHAR(10)&amp;"Subst.: "&amp;INDEX('Controle de reservas'!$N$14:$N$2013,BI35),"")&amp;IF(AND(ISNUMBER(INDEX('Controle de reservas'!$I$14:$I$2013,BI35)),INDEX('Controle de reservas'!$I$14:$I$2013,BI35)&gt;0,INDEX('Controle de reservas'!$K$14:$K$2013,BI35)&gt;INDEX('Controle de reservas'!$I$14:$I$2013,BI35)),CHAR(10)&amp;"DIVERGÊNCIA DE DATAS","")&amp;IF(INDEX('Controle de reservas'!$P$14:$P$2013,BI35)&lt;&gt;"OK"," !",""))))</f>
      </c>
      <c r="V35" s="17">
        <f ca="1">IF(OR($AQ35=0,V$9="",V$9&lt;$AS35,AND($AT35&lt;&gt;"",V$9&gt;$AT35)),"",IF(BJ35=0,"—",IF(INDEX('Controle de reservas'!$P$14:$P$2013,BJ35)="DUPLICIDADE NO DIA","CONFLITO"&amp;IF(INDEX('Controle de reservas'!$M$14:$M$2013,BJ35)&lt;&gt;"",CHAR(10)&amp;INDEX('Controle de reservas'!$M$14:$M$2013,BJ35),"")&amp;IF(INDEX('Controle de reservas'!$N$14:$N$2013,BJ35)&lt;&gt;"",CHAR(10)&amp;"Subst.: "&amp;INDEX('Controle de reservas'!$N$14:$N$2013,BJ35),"")&amp;IF(AND(ISNUMBER(INDEX('Controle de reservas'!$I$14:$I$2013,BJ35)),INDEX('Controle de reservas'!$I$14:$I$2013,BJ35)&gt;0,INDEX('Controle de reservas'!$K$14:$K$2013,BJ35)&gt;INDEX('Controle de reservas'!$I$14:$I$2013,BJ35)),CHAR(10)&amp;"DIVERGÊNCIA DE DATAS",""),IF(INDEX('Controle de reservas'!$L$14:$L$2013,BJ35)="Em cobertura","COV",IF(INDEX('Controle de reservas'!$L$14:$L$2013,BJ35)="Disponível","DISP",IF(INDEX('Controle de reservas'!$L$14:$L$2013,BJ35)="Não utilizado","NU",IF(INDEX('Controle de reservas'!$L$14:$L$2013,BJ35)="Folga","F",IF(INDEX('Controle de reservas'!$L$14:$L$2013,BJ35)="Ocorrência","O",IF(INDEX('Controle de reservas'!$L$14:$L$2013,BJ35)="Programado","PROG",IF(INDEX('Controle de reservas'!$L$14:$L$2013,BJ35)="Disponível no posto","DP","SEM SITUAÇÃO")))))))&amp;IF(INDEX('Controle de reservas'!$M$14:$M$2013,BJ35)&lt;&gt;"",CHAR(10)&amp;INDEX('Controle de reservas'!$M$14:$M$2013,BJ35),IF(OR(INDEX('Controle de reservas'!$L$14:$L$2013,BJ35)="Em cobertura",INDEX('Controle de reservas'!$L$14:$L$2013,BJ35)="Programado"),CHAR(10)&amp;"SEM LOCAL",""))&amp;IF(INDEX('Controle de reservas'!$N$14:$N$2013,BJ35)&lt;&gt;"",CHAR(10)&amp;"Subst.: "&amp;INDEX('Controle de reservas'!$N$14:$N$2013,BJ35),"")&amp;IF(AND(ISNUMBER(INDEX('Controle de reservas'!$I$14:$I$2013,BJ35)),INDEX('Controle de reservas'!$I$14:$I$2013,BJ35)&gt;0,INDEX('Controle de reservas'!$K$14:$K$2013,BJ35)&gt;INDEX('Controle de reservas'!$I$14:$I$2013,BJ35)),CHAR(10)&amp;"DIVERGÊNCIA DE DATAS","")&amp;IF(INDEX('Controle de reservas'!$P$14:$P$2013,BJ35)&lt;&gt;"OK"," !",""))))</f>
      </c>
      <c r="W35" s="17">
        <f ca="1">IF(OR($AQ35=0,W$9="",W$9&lt;$AS35,AND($AT35&lt;&gt;"",W$9&gt;$AT35)),"",IF(BK35=0,"—",IF(INDEX('Controle de reservas'!$P$14:$P$2013,BK35)="DUPLICIDADE NO DIA","CONFLITO"&amp;IF(INDEX('Controle de reservas'!$M$14:$M$2013,BK35)&lt;&gt;"",CHAR(10)&amp;INDEX('Controle de reservas'!$M$14:$M$2013,BK35),"")&amp;IF(INDEX('Controle de reservas'!$N$14:$N$2013,BK35)&lt;&gt;"",CHAR(10)&amp;"Subst.: "&amp;INDEX('Controle de reservas'!$N$14:$N$2013,BK35),"")&amp;IF(AND(ISNUMBER(INDEX('Controle de reservas'!$I$14:$I$2013,BK35)),INDEX('Controle de reservas'!$I$14:$I$2013,BK35)&gt;0,INDEX('Controle de reservas'!$K$14:$K$2013,BK35)&gt;INDEX('Controle de reservas'!$I$14:$I$2013,BK35)),CHAR(10)&amp;"DIVERGÊNCIA DE DATAS",""),IF(INDEX('Controle de reservas'!$L$14:$L$2013,BK35)="Em cobertura","COV",IF(INDEX('Controle de reservas'!$L$14:$L$2013,BK35)="Disponível","DISP",IF(INDEX('Controle de reservas'!$L$14:$L$2013,BK35)="Não utilizado","NU",IF(INDEX('Controle de reservas'!$L$14:$L$2013,BK35)="Folga","F",IF(INDEX('Controle de reservas'!$L$14:$L$2013,BK35)="Ocorrência","O",IF(INDEX('Controle de reservas'!$L$14:$L$2013,BK35)="Programado","PROG",IF(INDEX('Controle de reservas'!$L$14:$L$2013,BK35)="Disponível no posto","DP","SEM SITUAÇÃO")))))))&amp;IF(INDEX('Controle de reservas'!$M$14:$M$2013,BK35)&lt;&gt;"",CHAR(10)&amp;INDEX('Controle de reservas'!$M$14:$M$2013,BK35),IF(OR(INDEX('Controle de reservas'!$L$14:$L$2013,BK35)="Em cobertura",INDEX('Controle de reservas'!$L$14:$L$2013,BK35)="Programado"),CHAR(10)&amp;"SEM LOCAL",""))&amp;IF(INDEX('Controle de reservas'!$N$14:$N$2013,BK35)&lt;&gt;"",CHAR(10)&amp;"Subst.: "&amp;INDEX('Controle de reservas'!$N$14:$N$2013,BK35),"")&amp;IF(AND(ISNUMBER(INDEX('Controle de reservas'!$I$14:$I$2013,BK35)),INDEX('Controle de reservas'!$I$14:$I$2013,BK35)&gt;0,INDEX('Controle de reservas'!$K$14:$K$2013,BK35)&gt;INDEX('Controle de reservas'!$I$14:$I$2013,BK35)),CHAR(10)&amp;"DIVERGÊNCIA DE DATAS","")&amp;IF(INDEX('Controle de reservas'!$P$14:$P$2013,BK35)&lt;&gt;"OK"," !",""))))</f>
      </c>
      <c r="X35" s="17">
        <f ca="1">IF(OR($AQ35=0,X$9="",X$9&lt;$AS35,AND($AT35&lt;&gt;"",X$9&gt;$AT35)),"",IF(BL35=0,"—",IF(INDEX('Controle de reservas'!$P$14:$P$2013,BL35)="DUPLICIDADE NO DIA","CONFLITO"&amp;IF(INDEX('Controle de reservas'!$M$14:$M$2013,BL35)&lt;&gt;"",CHAR(10)&amp;INDEX('Controle de reservas'!$M$14:$M$2013,BL35),"")&amp;IF(INDEX('Controle de reservas'!$N$14:$N$2013,BL35)&lt;&gt;"",CHAR(10)&amp;"Subst.: "&amp;INDEX('Controle de reservas'!$N$14:$N$2013,BL35),"")&amp;IF(AND(ISNUMBER(INDEX('Controle de reservas'!$I$14:$I$2013,BL35)),INDEX('Controle de reservas'!$I$14:$I$2013,BL35)&gt;0,INDEX('Controle de reservas'!$K$14:$K$2013,BL35)&gt;INDEX('Controle de reservas'!$I$14:$I$2013,BL35)),CHAR(10)&amp;"DIVERGÊNCIA DE DATAS",""),IF(INDEX('Controle de reservas'!$L$14:$L$2013,BL35)="Em cobertura","COV",IF(INDEX('Controle de reservas'!$L$14:$L$2013,BL35)="Disponível","DISP",IF(INDEX('Controle de reservas'!$L$14:$L$2013,BL35)="Não utilizado","NU",IF(INDEX('Controle de reservas'!$L$14:$L$2013,BL35)="Folga","F",IF(INDEX('Controle de reservas'!$L$14:$L$2013,BL35)="Ocorrência","O",IF(INDEX('Controle de reservas'!$L$14:$L$2013,BL35)="Programado","PROG",IF(INDEX('Controle de reservas'!$L$14:$L$2013,BL35)="Disponível no posto","DP","SEM SITUAÇÃO")))))))&amp;IF(INDEX('Controle de reservas'!$M$14:$M$2013,BL35)&lt;&gt;"",CHAR(10)&amp;INDEX('Controle de reservas'!$M$14:$M$2013,BL35),IF(OR(INDEX('Controle de reservas'!$L$14:$L$2013,BL35)="Em cobertura",INDEX('Controle de reservas'!$L$14:$L$2013,BL35)="Programado"),CHAR(10)&amp;"SEM LOCAL",""))&amp;IF(INDEX('Controle de reservas'!$N$14:$N$2013,BL35)&lt;&gt;"",CHAR(10)&amp;"Subst.: "&amp;INDEX('Controle de reservas'!$N$14:$N$2013,BL35),"")&amp;IF(AND(ISNUMBER(INDEX('Controle de reservas'!$I$14:$I$2013,BL35)),INDEX('Controle de reservas'!$I$14:$I$2013,BL35)&gt;0,INDEX('Controle de reservas'!$K$14:$K$2013,BL35)&gt;INDEX('Controle de reservas'!$I$14:$I$2013,BL35)),CHAR(10)&amp;"DIVERGÊNCIA DE DATAS","")&amp;IF(INDEX('Controle de reservas'!$P$14:$P$2013,BL35)&lt;&gt;"OK"," !",""))))</f>
      </c>
      <c r="Y35" s="17">
        <f ca="1">IF(OR($AQ35=0,Y$9="",Y$9&lt;$AS35,AND($AT35&lt;&gt;"",Y$9&gt;$AT35)),"",IF(BM35=0,"—",IF(INDEX('Controle de reservas'!$P$14:$P$2013,BM35)="DUPLICIDADE NO DIA","CONFLITO"&amp;IF(INDEX('Controle de reservas'!$M$14:$M$2013,BM35)&lt;&gt;"",CHAR(10)&amp;INDEX('Controle de reservas'!$M$14:$M$2013,BM35),"")&amp;IF(INDEX('Controle de reservas'!$N$14:$N$2013,BM35)&lt;&gt;"",CHAR(10)&amp;"Subst.: "&amp;INDEX('Controle de reservas'!$N$14:$N$2013,BM35),"")&amp;IF(AND(ISNUMBER(INDEX('Controle de reservas'!$I$14:$I$2013,BM35)),INDEX('Controle de reservas'!$I$14:$I$2013,BM35)&gt;0,INDEX('Controle de reservas'!$K$14:$K$2013,BM35)&gt;INDEX('Controle de reservas'!$I$14:$I$2013,BM35)),CHAR(10)&amp;"DIVERGÊNCIA DE DATAS",""),IF(INDEX('Controle de reservas'!$L$14:$L$2013,BM35)="Em cobertura","COV",IF(INDEX('Controle de reservas'!$L$14:$L$2013,BM35)="Disponível","DISP",IF(INDEX('Controle de reservas'!$L$14:$L$2013,BM35)="Não utilizado","NU",IF(INDEX('Controle de reservas'!$L$14:$L$2013,BM35)="Folga","F",IF(INDEX('Controle de reservas'!$L$14:$L$2013,BM35)="Ocorrência","O",IF(INDEX('Controle de reservas'!$L$14:$L$2013,BM35)="Programado","PROG",IF(INDEX('Controle de reservas'!$L$14:$L$2013,BM35)="Disponível no posto","DP","SEM SITUAÇÃO")))))))&amp;IF(INDEX('Controle de reservas'!$M$14:$M$2013,BM35)&lt;&gt;"",CHAR(10)&amp;INDEX('Controle de reservas'!$M$14:$M$2013,BM35),IF(OR(INDEX('Controle de reservas'!$L$14:$L$2013,BM35)="Em cobertura",INDEX('Controle de reservas'!$L$14:$L$2013,BM35)="Programado"),CHAR(10)&amp;"SEM LOCAL",""))&amp;IF(INDEX('Controle de reservas'!$N$14:$N$2013,BM35)&lt;&gt;"",CHAR(10)&amp;"Subst.: "&amp;INDEX('Controle de reservas'!$N$14:$N$2013,BM35),"")&amp;IF(AND(ISNUMBER(INDEX('Controle de reservas'!$I$14:$I$2013,BM35)),INDEX('Controle de reservas'!$I$14:$I$2013,BM35)&gt;0,INDEX('Controle de reservas'!$K$14:$K$2013,BM35)&gt;INDEX('Controle de reservas'!$I$14:$I$2013,BM35)),CHAR(10)&amp;"DIVERGÊNCIA DE DATAS","")&amp;IF(INDEX('Controle de reservas'!$P$14:$P$2013,BM35)&lt;&gt;"OK"," !",""))))</f>
      </c>
      <c r="Z35" s="17">
        <f ca="1">IF(OR($AQ35=0,Z$9="",Z$9&lt;$AS35,AND($AT35&lt;&gt;"",Z$9&gt;$AT35)),"",IF(BN35=0,"—",IF(INDEX('Controle de reservas'!$P$14:$P$2013,BN35)="DUPLICIDADE NO DIA","CONFLITO"&amp;IF(INDEX('Controle de reservas'!$M$14:$M$2013,BN35)&lt;&gt;"",CHAR(10)&amp;INDEX('Controle de reservas'!$M$14:$M$2013,BN35),"")&amp;IF(INDEX('Controle de reservas'!$N$14:$N$2013,BN35)&lt;&gt;"",CHAR(10)&amp;"Subst.: "&amp;INDEX('Controle de reservas'!$N$14:$N$2013,BN35),"")&amp;IF(AND(ISNUMBER(INDEX('Controle de reservas'!$I$14:$I$2013,BN35)),INDEX('Controle de reservas'!$I$14:$I$2013,BN35)&gt;0,INDEX('Controle de reservas'!$K$14:$K$2013,BN35)&gt;INDEX('Controle de reservas'!$I$14:$I$2013,BN35)),CHAR(10)&amp;"DIVERGÊNCIA DE DATAS",""),IF(INDEX('Controle de reservas'!$L$14:$L$2013,BN35)="Em cobertura","COV",IF(INDEX('Controle de reservas'!$L$14:$L$2013,BN35)="Disponível","DISP",IF(INDEX('Controle de reservas'!$L$14:$L$2013,BN35)="Não utilizado","NU",IF(INDEX('Controle de reservas'!$L$14:$L$2013,BN35)="Folga","F",IF(INDEX('Controle de reservas'!$L$14:$L$2013,BN35)="Ocorrência","O",IF(INDEX('Controle de reservas'!$L$14:$L$2013,BN35)="Programado","PROG",IF(INDEX('Controle de reservas'!$L$14:$L$2013,BN35)="Disponível no posto","DP","SEM SITUAÇÃO")))))))&amp;IF(INDEX('Controle de reservas'!$M$14:$M$2013,BN35)&lt;&gt;"",CHAR(10)&amp;INDEX('Controle de reservas'!$M$14:$M$2013,BN35),IF(OR(INDEX('Controle de reservas'!$L$14:$L$2013,BN35)="Em cobertura",INDEX('Controle de reservas'!$L$14:$L$2013,BN35)="Programado"),CHAR(10)&amp;"SEM LOCAL",""))&amp;IF(INDEX('Controle de reservas'!$N$14:$N$2013,BN35)&lt;&gt;"",CHAR(10)&amp;"Subst.: "&amp;INDEX('Controle de reservas'!$N$14:$N$2013,BN35),"")&amp;IF(AND(ISNUMBER(INDEX('Controle de reservas'!$I$14:$I$2013,BN35)),INDEX('Controle de reservas'!$I$14:$I$2013,BN35)&gt;0,INDEX('Controle de reservas'!$K$14:$K$2013,BN35)&gt;INDEX('Controle de reservas'!$I$14:$I$2013,BN35)),CHAR(10)&amp;"DIVERGÊNCIA DE DATAS","")&amp;IF(INDEX('Controle de reservas'!$P$14:$P$2013,BN35)&lt;&gt;"OK"," !",""))))</f>
      </c>
      <c r="AA35" s="17">
        <f ca="1">IF(OR($AQ35=0,AA$9="",AA$9&lt;$AS35,AND($AT35&lt;&gt;"",AA$9&gt;$AT35)),"",IF(BO35=0,"—",IF(INDEX('Controle de reservas'!$P$14:$P$2013,BO35)="DUPLICIDADE NO DIA","CONFLITO"&amp;IF(INDEX('Controle de reservas'!$M$14:$M$2013,BO35)&lt;&gt;"",CHAR(10)&amp;INDEX('Controle de reservas'!$M$14:$M$2013,BO35),"")&amp;IF(INDEX('Controle de reservas'!$N$14:$N$2013,BO35)&lt;&gt;"",CHAR(10)&amp;"Subst.: "&amp;INDEX('Controle de reservas'!$N$14:$N$2013,BO35),"")&amp;IF(AND(ISNUMBER(INDEX('Controle de reservas'!$I$14:$I$2013,BO35)),INDEX('Controle de reservas'!$I$14:$I$2013,BO35)&gt;0,INDEX('Controle de reservas'!$K$14:$K$2013,BO35)&gt;INDEX('Controle de reservas'!$I$14:$I$2013,BO35)),CHAR(10)&amp;"DIVERGÊNCIA DE DATAS",""),IF(INDEX('Controle de reservas'!$L$14:$L$2013,BO35)="Em cobertura","COV",IF(INDEX('Controle de reservas'!$L$14:$L$2013,BO35)="Disponível","DISP",IF(INDEX('Controle de reservas'!$L$14:$L$2013,BO35)="Não utilizado","NU",IF(INDEX('Controle de reservas'!$L$14:$L$2013,BO35)="Folga","F",IF(INDEX('Controle de reservas'!$L$14:$L$2013,BO35)="Ocorrência","O",IF(INDEX('Controle de reservas'!$L$14:$L$2013,BO35)="Programado","PROG",IF(INDEX('Controle de reservas'!$L$14:$L$2013,BO35)="Disponível no posto","DP","SEM SITUAÇÃO")))))))&amp;IF(INDEX('Controle de reservas'!$M$14:$M$2013,BO35)&lt;&gt;"",CHAR(10)&amp;INDEX('Controle de reservas'!$M$14:$M$2013,BO35),IF(OR(INDEX('Controle de reservas'!$L$14:$L$2013,BO35)="Em cobertura",INDEX('Controle de reservas'!$L$14:$L$2013,BO35)="Programado"),CHAR(10)&amp;"SEM LOCAL",""))&amp;IF(INDEX('Controle de reservas'!$N$14:$N$2013,BO35)&lt;&gt;"",CHAR(10)&amp;"Subst.: "&amp;INDEX('Controle de reservas'!$N$14:$N$2013,BO35),"")&amp;IF(AND(ISNUMBER(INDEX('Controle de reservas'!$I$14:$I$2013,BO35)),INDEX('Controle de reservas'!$I$14:$I$2013,BO35)&gt;0,INDEX('Controle de reservas'!$K$14:$K$2013,BO35)&gt;INDEX('Controle de reservas'!$I$14:$I$2013,BO35)),CHAR(10)&amp;"DIVERGÊNCIA DE DATAS","")&amp;IF(INDEX('Controle de reservas'!$P$14:$P$2013,BO35)&lt;&gt;"OK"," !",""))))</f>
      </c>
      <c r="AB35" s="17">
        <f ca="1">IF(OR($AQ35=0,AB$9="",AB$9&lt;$AS35,AND($AT35&lt;&gt;"",AB$9&gt;$AT35)),"",IF(BP35=0,"—",IF(INDEX('Controle de reservas'!$P$14:$P$2013,BP35)="DUPLICIDADE NO DIA","CONFLITO"&amp;IF(INDEX('Controle de reservas'!$M$14:$M$2013,BP35)&lt;&gt;"",CHAR(10)&amp;INDEX('Controle de reservas'!$M$14:$M$2013,BP35),"")&amp;IF(INDEX('Controle de reservas'!$N$14:$N$2013,BP35)&lt;&gt;"",CHAR(10)&amp;"Subst.: "&amp;INDEX('Controle de reservas'!$N$14:$N$2013,BP35),"")&amp;IF(AND(ISNUMBER(INDEX('Controle de reservas'!$I$14:$I$2013,BP35)),INDEX('Controle de reservas'!$I$14:$I$2013,BP35)&gt;0,INDEX('Controle de reservas'!$K$14:$K$2013,BP35)&gt;INDEX('Controle de reservas'!$I$14:$I$2013,BP35)),CHAR(10)&amp;"DIVERGÊNCIA DE DATAS",""),IF(INDEX('Controle de reservas'!$L$14:$L$2013,BP35)="Em cobertura","COV",IF(INDEX('Controle de reservas'!$L$14:$L$2013,BP35)="Disponível","DISP",IF(INDEX('Controle de reservas'!$L$14:$L$2013,BP35)="Não utilizado","NU",IF(INDEX('Controle de reservas'!$L$14:$L$2013,BP35)="Folga","F",IF(INDEX('Controle de reservas'!$L$14:$L$2013,BP35)="Ocorrência","O",IF(INDEX('Controle de reservas'!$L$14:$L$2013,BP35)="Programado","PROG",IF(INDEX('Controle de reservas'!$L$14:$L$2013,BP35)="Disponível no posto","DP","SEM SITUAÇÃO")))))))&amp;IF(INDEX('Controle de reservas'!$M$14:$M$2013,BP35)&lt;&gt;"",CHAR(10)&amp;INDEX('Controle de reservas'!$M$14:$M$2013,BP35),IF(OR(INDEX('Controle de reservas'!$L$14:$L$2013,BP35)="Em cobertura",INDEX('Controle de reservas'!$L$14:$L$2013,BP35)="Programado"),CHAR(10)&amp;"SEM LOCAL",""))&amp;IF(INDEX('Controle de reservas'!$N$14:$N$2013,BP35)&lt;&gt;"",CHAR(10)&amp;"Subst.: "&amp;INDEX('Controle de reservas'!$N$14:$N$2013,BP35),"")&amp;IF(AND(ISNUMBER(INDEX('Controle de reservas'!$I$14:$I$2013,BP35)),INDEX('Controle de reservas'!$I$14:$I$2013,BP35)&gt;0,INDEX('Controle de reservas'!$K$14:$K$2013,BP35)&gt;INDEX('Controle de reservas'!$I$14:$I$2013,BP35)),CHAR(10)&amp;"DIVERGÊNCIA DE DATAS","")&amp;IF(INDEX('Controle de reservas'!$P$14:$P$2013,BP35)&lt;&gt;"OK"," !",""))))</f>
      </c>
      <c r="AC35" s="17">
        <f ca="1">IF(OR($AQ35=0,AC$9="",AC$9&lt;$AS35,AND($AT35&lt;&gt;"",AC$9&gt;$AT35)),"",IF(BQ35=0,"—",IF(INDEX('Controle de reservas'!$P$14:$P$2013,BQ35)="DUPLICIDADE NO DIA","CONFLITO"&amp;IF(INDEX('Controle de reservas'!$M$14:$M$2013,BQ35)&lt;&gt;"",CHAR(10)&amp;INDEX('Controle de reservas'!$M$14:$M$2013,BQ35),"")&amp;IF(INDEX('Controle de reservas'!$N$14:$N$2013,BQ35)&lt;&gt;"",CHAR(10)&amp;"Subst.: "&amp;INDEX('Controle de reservas'!$N$14:$N$2013,BQ35),"")&amp;IF(AND(ISNUMBER(INDEX('Controle de reservas'!$I$14:$I$2013,BQ35)),INDEX('Controle de reservas'!$I$14:$I$2013,BQ35)&gt;0,INDEX('Controle de reservas'!$K$14:$K$2013,BQ35)&gt;INDEX('Controle de reservas'!$I$14:$I$2013,BQ35)),CHAR(10)&amp;"DIVERGÊNCIA DE DATAS",""),IF(INDEX('Controle de reservas'!$L$14:$L$2013,BQ35)="Em cobertura","COV",IF(INDEX('Controle de reservas'!$L$14:$L$2013,BQ35)="Disponível","DISP",IF(INDEX('Controle de reservas'!$L$14:$L$2013,BQ35)="Não utilizado","NU",IF(INDEX('Controle de reservas'!$L$14:$L$2013,BQ35)="Folga","F",IF(INDEX('Controle de reservas'!$L$14:$L$2013,BQ35)="Ocorrência","O",IF(INDEX('Controle de reservas'!$L$14:$L$2013,BQ35)="Programado","PROG",IF(INDEX('Controle de reservas'!$L$14:$L$2013,BQ35)="Disponível no posto","DP","SEM SITUAÇÃO")))))))&amp;IF(INDEX('Controle de reservas'!$M$14:$M$2013,BQ35)&lt;&gt;"",CHAR(10)&amp;INDEX('Controle de reservas'!$M$14:$M$2013,BQ35),IF(OR(INDEX('Controle de reservas'!$L$14:$L$2013,BQ35)="Em cobertura",INDEX('Controle de reservas'!$L$14:$L$2013,BQ35)="Programado"),CHAR(10)&amp;"SEM LOCAL",""))&amp;IF(INDEX('Controle de reservas'!$N$14:$N$2013,BQ35)&lt;&gt;"",CHAR(10)&amp;"Subst.: "&amp;INDEX('Controle de reservas'!$N$14:$N$2013,BQ35),"")&amp;IF(AND(ISNUMBER(INDEX('Controle de reservas'!$I$14:$I$2013,BQ35)),INDEX('Controle de reservas'!$I$14:$I$2013,BQ35)&gt;0,INDEX('Controle de reservas'!$K$14:$K$2013,BQ35)&gt;INDEX('Controle de reservas'!$I$14:$I$2013,BQ35)),CHAR(10)&amp;"DIVERGÊNCIA DE DATAS","")&amp;IF(INDEX('Controle de reservas'!$P$14:$P$2013,BQ35)&lt;&gt;"OK"," !",""))))</f>
      </c>
      <c r="AD35" s="17">
        <f ca="1">IF(OR($AQ35=0,AD$9="",AD$9&lt;$AS35,AND($AT35&lt;&gt;"",AD$9&gt;$AT35)),"",IF(BR35=0,"—",IF(INDEX('Controle de reservas'!$P$14:$P$2013,BR35)="DUPLICIDADE NO DIA","CONFLITO"&amp;IF(INDEX('Controle de reservas'!$M$14:$M$2013,BR35)&lt;&gt;"",CHAR(10)&amp;INDEX('Controle de reservas'!$M$14:$M$2013,BR35),"")&amp;IF(INDEX('Controle de reservas'!$N$14:$N$2013,BR35)&lt;&gt;"",CHAR(10)&amp;"Subst.: "&amp;INDEX('Controle de reservas'!$N$14:$N$2013,BR35),"")&amp;IF(AND(ISNUMBER(INDEX('Controle de reservas'!$I$14:$I$2013,BR35)),INDEX('Controle de reservas'!$I$14:$I$2013,BR35)&gt;0,INDEX('Controle de reservas'!$K$14:$K$2013,BR35)&gt;INDEX('Controle de reservas'!$I$14:$I$2013,BR35)),CHAR(10)&amp;"DIVERGÊNCIA DE DATAS",""),IF(INDEX('Controle de reservas'!$L$14:$L$2013,BR35)="Em cobertura","COV",IF(INDEX('Controle de reservas'!$L$14:$L$2013,BR35)="Disponível","DISP",IF(INDEX('Controle de reservas'!$L$14:$L$2013,BR35)="Não utilizado","NU",IF(INDEX('Controle de reservas'!$L$14:$L$2013,BR35)="Folga","F",IF(INDEX('Controle de reservas'!$L$14:$L$2013,BR35)="Ocorrência","O",IF(INDEX('Controle de reservas'!$L$14:$L$2013,BR35)="Programado","PROG",IF(INDEX('Controle de reservas'!$L$14:$L$2013,BR35)="Disponível no posto","DP","SEM SITUAÇÃO")))))))&amp;IF(INDEX('Controle de reservas'!$M$14:$M$2013,BR35)&lt;&gt;"",CHAR(10)&amp;INDEX('Controle de reservas'!$M$14:$M$2013,BR35),IF(OR(INDEX('Controle de reservas'!$L$14:$L$2013,BR35)="Em cobertura",INDEX('Controle de reservas'!$L$14:$L$2013,BR35)="Programado"),CHAR(10)&amp;"SEM LOCAL",""))&amp;IF(INDEX('Controle de reservas'!$N$14:$N$2013,BR35)&lt;&gt;"",CHAR(10)&amp;"Subst.: "&amp;INDEX('Controle de reservas'!$N$14:$N$2013,BR35),"")&amp;IF(AND(ISNUMBER(INDEX('Controle de reservas'!$I$14:$I$2013,BR35)),INDEX('Controle de reservas'!$I$14:$I$2013,BR35)&gt;0,INDEX('Controle de reservas'!$K$14:$K$2013,BR35)&gt;INDEX('Controle de reservas'!$I$14:$I$2013,BR35)),CHAR(10)&amp;"DIVERGÊNCIA DE DATAS","")&amp;IF(INDEX('Controle de reservas'!$P$14:$P$2013,BR35)&lt;&gt;"OK"," !",""))))</f>
      </c>
      <c r="AE35" s="17">
        <f ca="1">IF(OR($AQ35=0,AE$9="",AE$9&lt;$AS35,AND($AT35&lt;&gt;"",AE$9&gt;$AT35)),"",IF(BS35=0,"—",IF(INDEX('Controle de reservas'!$P$14:$P$2013,BS35)="DUPLICIDADE NO DIA","CONFLITO"&amp;IF(INDEX('Controle de reservas'!$M$14:$M$2013,BS35)&lt;&gt;"",CHAR(10)&amp;INDEX('Controle de reservas'!$M$14:$M$2013,BS35),"")&amp;IF(INDEX('Controle de reservas'!$N$14:$N$2013,BS35)&lt;&gt;"",CHAR(10)&amp;"Subst.: "&amp;INDEX('Controle de reservas'!$N$14:$N$2013,BS35),"")&amp;IF(AND(ISNUMBER(INDEX('Controle de reservas'!$I$14:$I$2013,BS35)),INDEX('Controle de reservas'!$I$14:$I$2013,BS35)&gt;0,INDEX('Controle de reservas'!$K$14:$K$2013,BS35)&gt;INDEX('Controle de reservas'!$I$14:$I$2013,BS35)),CHAR(10)&amp;"DIVERGÊNCIA DE DATAS",""),IF(INDEX('Controle de reservas'!$L$14:$L$2013,BS35)="Em cobertura","COV",IF(INDEX('Controle de reservas'!$L$14:$L$2013,BS35)="Disponível","DISP",IF(INDEX('Controle de reservas'!$L$14:$L$2013,BS35)="Não utilizado","NU",IF(INDEX('Controle de reservas'!$L$14:$L$2013,BS35)="Folga","F",IF(INDEX('Controle de reservas'!$L$14:$L$2013,BS35)="Ocorrência","O",IF(INDEX('Controle de reservas'!$L$14:$L$2013,BS35)="Programado","PROG",IF(INDEX('Controle de reservas'!$L$14:$L$2013,BS35)="Disponível no posto","DP","SEM SITUAÇÃO")))))))&amp;IF(INDEX('Controle de reservas'!$M$14:$M$2013,BS35)&lt;&gt;"",CHAR(10)&amp;INDEX('Controle de reservas'!$M$14:$M$2013,BS35),IF(OR(INDEX('Controle de reservas'!$L$14:$L$2013,BS35)="Em cobertura",INDEX('Controle de reservas'!$L$14:$L$2013,BS35)="Programado"),CHAR(10)&amp;"SEM LOCAL",""))&amp;IF(INDEX('Controle de reservas'!$N$14:$N$2013,BS35)&lt;&gt;"",CHAR(10)&amp;"Subst.: "&amp;INDEX('Controle de reservas'!$N$14:$N$2013,BS35),"")&amp;IF(AND(ISNUMBER(INDEX('Controle de reservas'!$I$14:$I$2013,BS35)),INDEX('Controle de reservas'!$I$14:$I$2013,BS35)&gt;0,INDEX('Controle de reservas'!$K$14:$K$2013,BS35)&gt;INDEX('Controle de reservas'!$I$14:$I$2013,BS35)),CHAR(10)&amp;"DIVERGÊNCIA DE DATAS","")&amp;IF(INDEX('Controle de reservas'!$P$14:$P$2013,BS35)&lt;&gt;"OK"," !",""))))</f>
      </c>
      <c r="AF35" s="17">
        <f ca="1">IF(OR($AQ35=0,AF$9="",AF$9&lt;$AS35,AND($AT35&lt;&gt;"",AF$9&gt;$AT35)),"",IF(BT35=0,"—",IF(INDEX('Controle de reservas'!$P$14:$P$2013,BT35)="DUPLICIDADE NO DIA","CONFLITO"&amp;IF(INDEX('Controle de reservas'!$M$14:$M$2013,BT35)&lt;&gt;"",CHAR(10)&amp;INDEX('Controle de reservas'!$M$14:$M$2013,BT35),"")&amp;IF(INDEX('Controle de reservas'!$N$14:$N$2013,BT35)&lt;&gt;"",CHAR(10)&amp;"Subst.: "&amp;INDEX('Controle de reservas'!$N$14:$N$2013,BT35),"")&amp;IF(AND(ISNUMBER(INDEX('Controle de reservas'!$I$14:$I$2013,BT35)),INDEX('Controle de reservas'!$I$14:$I$2013,BT35)&gt;0,INDEX('Controle de reservas'!$K$14:$K$2013,BT35)&gt;INDEX('Controle de reservas'!$I$14:$I$2013,BT35)),CHAR(10)&amp;"DIVERGÊNCIA DE DATAS",""),IF(INDEX('Controle de reservas'!$L$14:$L$2013,BT35)="Em cobertura","COV",IF(INDEX('Controle de reservas'!$L$14:$L$2013,BT35)="Disponível","DISP",IF(INDEX('Controle de reservas'!$L$14:$L$2013,BT35)="Não utilizado","NU",IF(INDEX('Controle de reservas'!$L$14:$L$2013,BT35)="Folga","F",IF(INDEX('Controle de reservas'!$L$14:$L$2013,BT35)="Ocorrência","O",IF(INDEX('Controle de reservas'!$L$14:$L$2013,BT35)="Programado","PROG",IF(INDEX('Controle de reservas'!$L$14:$L$2013,BT35)="Disponível no posto","DP","SEM SITUAÇÃO")))))))&amp;IF(INDEX('Controle de reservas'!$M$14:$M$2013,BT35)&lt;&gt;"",CHAR(10)&amp;INDEX('Controle de reservas'!$M$14:$M$2013,BT35),IF(OR(INDEX('Controle de reservas'!$L$14:$L$2013,BT35)="Em cobertura",INDEX('Controle de reservas'!$L$14:$L$2013,BT35)="Programado"),CHAR(10)&amp;"SEM LOCAL",""))&amp;IF(INDEX('Controle de reservas'!$N$14:$N$2013,BT35)&lt;&gt;"",CHAR(10)&amp;"Subst.: "&amp;INDEX('Controle de reservas'!$N$14:$N$2013,BT35),"")&amp;IF(AND(ISNUMBER(INDEX('Controle de reservas'!$I$14:$I$2013,BT35)),INDEX('Controle de reservas'!$I$14:$I$2013,BT35)&gt;0,INDEX('Controle de reservas'!$K$14:$K$2013,BT35)&gt;INDEX('Controle de reservas'!$I$14:$I$2013,BT35)),CHAR(10)&amp;"DIVERGÊNCIA DE DATAS","")&amp;IF(INDEX('Controle de reservas'!$P$14:$P$2013,BT35)&lt;&gt;"OK"," !",""))))</f>
      </c>
      <c r="AG35" s="17">
        <f ca="1">IF(OR($AQ35=0,AG$9="",AG$9&lt;$AS35,AND($AT35&lt;&gt;"",AG$9&gt;$AT35)),"",IF(BU35=0,"—",IF(INDEX('Controle de reservas'!$P$14:$P$2013,BU35)="DUPLICIDADE NO DIA","CONFLITO"&amp;IF(INDEX('Controle de reservas'!$M$14:$M$2013,BU35)&lt;&gt;"",CHAR(10)&amp;INDEX('Controle de reservas'!$M$14:$M$2013,BU35),"")&amp;IF(INDEX('Controle de reservas'!$N$14:$N$2013,BU35)&lt;&gt;"",CHAR(10)&amp;"Subst.: "&amp;INDEX('Controle de reservas'!$N$14:$N$2013,BU35),"")&amp;IF(AND(ISNUMBER(INDEX('Controle de reservas'!$I$14:$I$2013,BU35)),INDEX('Controle de reservas'!$I$14:$I$2013,BU35)&gt;0,INDEX('Controle de reservas'!$K$14:$K$2013,BU35)&gt;INDEX('Controle de reservas'!$I$14:$I$2013,BU35)),CHAR(10)&amp;"DIVERGÊNCIA DE DATAS",""),IF(INDEX('Controle de reservas'!$L$14:$L$2013,BU35)="Em cobertura","COV",IF(INDEX('Controle de reservas'!$L$14:$L$2013,BU35)="Disponível","DISP",IF(INDEX('Controle de reservas'!$L$14:$L$2013,BU35)="Não utilizado","NU",IF(INDEX('Controle de reservas'!$L$14:$L$2013,BU35)="Folga","F",IF(INDEX('Controle de reservas'!$L$14:$L$2013,BU35)="Ocorrência","O",IF(INDEX('Controle de reservas'!$L$14:$L$2013,BU35)="Programado","PROG",IF(INDEX('Controle de reservas'!$L$14:$L$2013,BU35)="Disponível no posto","DP","SEM SITUAÇÃO")))))))&amp;IF(INDEX('Controle de reservas'!$M$14:$M$2013,BU35)&lt;&gt;"",CHAR(10)&amp;INDEX('Controle de reservas'!$M$14:$M$2013,BU35),IF(OR(INDEX('Controle de reservas'!$L$14:$L$2013,BU35)="Em cobertura",INDEX('Controle de reservas'!$L$14:$L$2013,BU35)="Programado"),CHAR(10)&amp;"SEM LOCAL",""))&amp;IF(INDEX('Controle de reservas'!$N$14:$N$2013,BU35)&lt;&gt;"",CHAR(10)&amp;"Subst.: "&amp;INDEX('Controle de reservas'!$N$14:$N$2013,BU35),"")&amp;IF(AND(ISNUMBER(INDEX('Controle de reservas'!$I$14:$I$2013,BU35)),INDEX('Controle de reservas'!$I$14:$I$2013,BU35)&gt;0,INDEX('Controle de reservas'!$K$14:$K$2013,BU35)&gt;INDEX('Controle de reservas'!$I$14:$I$2013,BU35)),CHAR(10)&amp;"DIVERGÊNCIA DE DATAS","")&amp;IF(INDEX('Controle de reservas'!$P$14:$P$2013,BU35)&lt;&gt;"OK"," !",""))))</f>
      </c>
      <c r="AH35" s="17">
        <f ca="1">IF(OR($AQ35=0,AH$9="",AH$9&lt;$AS35,AND($AT35&lt;&gt;"",AH$9&gt;$AT35)),"",IF(BV35=0,"—",IF(INDEX('Controle de reservas'!$P$14:$P$2013,BV35)="DUPLICIDADE NO DIA","CONFLITO"&amp;IF(INDEX('Controle de reservas'!$M$14:$M$2013,BV35)&lt;&gt;"",CHAR(10)&amp;INDEX('Controle de reservas'!$M$14:$M$2013,BV35),"")&amp;IF(INDEX('Controle de reservas'!$N$14:$N$2013,BV35)&lt;&gt;"",CHAR(10)&amp;"Subst.: "&amp;INDEX('Controle de reservas'!$N$14:$N$2013,BV35),"")&amp;IF(AND(ISNUMBER(INDEX('Controle de reservas'!$I$14:$I$2013,BV35)),INDEX('Controle de reservas'!$I$14:$I$2013,BV35)&gt;0,INDEX('Controle de reservas'!$K$14:$K$2013,BV35)&gt;INDEX('Controle de reservas'!$I$14:$I$2013,BV35)),CHAR(10)&amp;"DIVERGÊNCIA DE DATAS",""),IF(INDEX('Controle de reservas'!$L$14:$L$2013,BV35)="Em cobertura","COV",IF(INDEX('Controle de reservas'!$L$14:$L$2013,BV35)="Disponível","DISP",IF(INDEX('Controle de reservas'!$L$14:$L$2013,BV35)="Não utilizado","NU",IF(INDEX('Controle de reservas'!$L$14:$L$2013,BV35)="Folga","F",IF(INDEX('Controle de reservas'!$L$14:$L$2013,BV35)="Ocorrência","O",IF(INDEX('Controle de reservas'!$L$14:$L$2013,BV35)="Programado","PROG",IF(INDEX('Controle de reservas'!$L$14:$L$2013,BV35)="Disponível no posto","DP","SEM SITUAÇÃO")))))))&amp;IF(INDEX('Controle de reservas'!$M$14:$M$2013,BV35)&lt;&gt;"",CHAR(10)&amp;INDEX('Controle de reservas'!$M$14:$M$2013,BV35),IF(OR(INDEX('Controle de reservas'!$L$14:$L$2013,BV35)="Em cobertura",INDEX('Controle de reservas'!$L$14:$L$2013,BV35)="Programado"),CHAR(10)&amp;"SEM LOCAL",""))&amp;IF(INDEX('Controle de reservas'!$N$14:$N$2013,BV35)&lt;&gt;"",CHAR(10)&amp;"Subst.: "&amp;INDEX('Controle de reservas'!$N$14:$N$2013,BV35),"")&amp;IF(AND(ISNUMBER(INDEX('Controle de reservas'!$I$14:$I$2013,BV35)),INDEX('Controle de reservas'!$I$14:$I$2013,BV35)&gt;0,INDEX('Controle de reservas'!$K$14:$K$2013,BV35)&gt;INDEX('Controle de reservas'!$I$14:$I$2013,BV35)),CHAR(10)&amp;"DIVERGÊNCIA DE DATAS","")&amp;IF(INDEX('Controle de reservas'!$P$14:$P$2013,BV35)&lt;&gt;"OK"," !",""))))</f>
      </c>
      <c r="AI35" s="17">
        <f ca="1">IF(OR($AQ35=0,AI$9="",AI$9&lt;$AS35,AND($AT35&lt;&gt;"",AI$9&gt;$AT35)),"",IF(BW35=0,"—",IF(INDEX('Controle de reservas'!$P$14:$P$2013,BW35)="DUPLICIDADE NO DIA","CONFLITO"&amp;IF(INDEX('Controle de reservas'!$M$14:$M$2013,BW35)&lt;&gt;"",CHAR(10)&amp;INDEX('Controle de reservas'!$M$14:$M$2013,BW35),"")&amp;IF(INDEX('Controle de reservas'!$N$14:$N$2013,BW35)&lt;&gt;"",CHAR(10)&amp;"Subst.: "&amp;INDEX('Controle de reservas'!$N$14:$N$2013,BW35),"")&amp;IF(AND(ISNUMBER(INDEX('Controle de reservas'!$I$14:$I$2013,BW35)),INDEX('Controle de reservas'!$I$14:$I$2013,BW35)&gt;0,INDEX('Controle de reservas'!$K$14:$K$2013,BW35)&gt;INDEX('Controle de reservas'!$I$14:$I$2013,BW35)),CHAR(10)&amp;"DIVERGÊNCIA DE DATAS",""),IF(INDEX('Controle de reservas'!$L$14:$L$2013,BW35)="Em cobertura","COV",IF(INDEX('Controle de reservas'!$L$14:$L$2013,BW35)="Disponível","DISP",IF(INDEX('Controle de reservas'!$L$14:$L$2013,BW35)="Não utilizado","NU",IF(INDEX('Controle de reservas'!$L$14:$L$2013,BW35)="Folga","F",IF(INDEX('Controle de reservas'!$L$14:$L$2013,BW35)="Ocorrência","O",IF(INDEX('Controle de reservas'!$L$14:$L$2013,BW35)="Programado","PROG",IF(INDEX('Controle de reservas'!$L$14:$L$2013,BW35)="Disponível no posto","DP","SEM SITUAÇÃO")))))))&amp;IF(INDEX('Controle de reservas'!$M$14:$M$2013,BW35)&lt;&gt;"",CHAR(10)&amp;INDEX('Controle de reservas'!$M$14:$M$2013,BW35),IF(OR(INDEX('Controle de reservas'!$L$14:$L$2013,BW35)="Em cobertura",INDEX('Controle de reservas'!$L$14:$L$2013,BW35)="Programado"),CHAR(10)&amp;"SEM LOCAL",""))&amp;IF(INDEX('Controle de reservas'!$N$14:$N$2013,BW35)&lt;&gt;"",CHAR(10)&amp;"Subst.: "&amp;INDEX('Controle de reservas'!$N$14:$N$2013,BW35),"")&amp;IF(AND(ISNUMBER(INDEX('Controle de reservas'!$I$14:$I$2013,BW35)),INDEX('Controle de reservas'!$I$14:$I$2013,BW35)&gt;0,INDEX('Controle de reservas'!$K$14:$K$2013,BW35)&gt;INDEX('Controle de reservas'!$I$14:$I$2013,BW35)),CHAR(10)&amp;"DIVERGÊNCIA DE DATAS","")&amp;IF(INDEX('Controle de reservas'!$P$14:$P$2013,BW35)&lt;&gt;"OK"," !",""))))</f>
      </c>
      <c r="AJ35" s="17">
        <f ca="1">IF(OR($AQ35=0,AJ$9="",AJ$9&lt;$AS35,AND($AT35&lt;&gt;"",AJ$9&gt;$AT35)),"",IF(BX35=0,"—",IF(INDEX('Controle de reservas'!$P$14:$P$2013,BX35)="DUPLICIDADE NO DIA","CONFLITO"&amp;IF(INDEX('Controle de reservas'!$M$14:$M$2013,BX35)&lt;&gt;"",CHAR(10)&amp;INDEX('Controle de reservas'!$M$14:$M$2013,BX35),"")&amp;IF(INDEX('Controle de reservas'!$N$14:$N$2013,BX35)&lt;&gt;"",CHAR(10)&amp;"Subst.: "&amp;INDEX('Controle de reservas'!$N$14:$N$2013,BX35),"")&amp;IF(AND(ISNUMBER(INDEX('Controle de reservas'!$I$14:$I$2013,BX35)),INDEX('Controle de reservas'!$I$14:$I$2013,BX35)&gt;0,INDEX('Controle de reservas'!$K$14:$K$2013,BX35)&gt;INDEX('Controle de reservas'!$I$14:$I$2013,BX35)),CHAR(10)&amp;"DIVERGÊNCIA DE DATAS",""),IF(INDEX('Controle de reservas'!$L$14:$L$2013,BX35)="Em cobertura","COV",IF(INDEX('Controle de reservas'!$L$14:$L$2013,BX35)="Disponível","DISP",IF(INDEX('Controle de reservas'!$L$14:$L$2013,BX35)="Não utilizado","NU",IF(INDEX('Controle de reservas'!$L$14:$L$2013,BX35)="Folga","F",IF(INDEX('Controle de reservas'!$L$14:$L$2013,BX35)="Ocorrência","O",IF(INDEX('Controle de reservas'!$L$14:$L$2013,BX35)="Programado","PROG",IF(INDEX('Controle de reservas'!$L$14:$L$2013,BX35)="Disponível no posto","DP","SEM SITUAÇÃO")))))))&amp;IF(INDEX('Controle de reservas'!$M$14:$M$2013,BX35)&lt;&gt;"",CHAR(10)&amp;INDEX('Controle de reservas'!$M$14:$M$2013,BX35),IF(OR(INDEX('Controle de reservas'!$L$14:$L$2013,BX35)="Em cobertura",INDEX('Controle de reservas'!$L$14:$L$2013,BX35)="Programado"),CHAR(10)&amp;"SEM LOCAL",""))&amp;IF(INDEX('Controle de reservas'!$N$14:$N$2013,BX35)&lt;&gt;"",CHAR(10)&amp;"Subst.: "&amp;INDEX('Controle de reservas'!$N$14:$N$2013,BX35),"")&amp;IF(AND(ISNUMBER(INDEX('Controle de reservas'!$I$14:$I$2013,BX35)),INDEX('Controle de reservas'!$I$14:$I$2013,BX35)&gt;0,INDEX('Controle de reservas'!$K$14:$K$2013,BX35)&gt;INDEX('Controle de reservas'!$I$14:$I$2013,BX35)),CHAR(10)&amp;"DIVERGÊNCIA DE DATAS","")&amp;IF(INDEX('Controle de reservas'!$P$14:$P$2013,BX35)&lt;&gt;"OK"," !",""))))</f>
      </c>
      <c r="AK35" s="17">
        <f ca="1">IF(OR($AQ35=0,AK$9="",AK$9&lt;$AS35,AND($AT35&lt;&gt;"",AK$9&gt;$AT35)),"",IF(BY35=0,"—",IF(INDEX('Controle de reservas'!$P$14:$P$2013,BY35)="DUPLICIDADE NO DIA","CONFLITO"&amp;IF(INDEX('Controle de reservas'!$M$14:$M$2013,BY35)&lt;&gt;"",CHAR(10)&amp;INDEX('Controle de reservas'!$M$14:$M$2013,BY35),"")&amp;IF(INDEX('Controle de reservas'!$N$14:$N$2013,BY35)&lt;&gt;"",CHAR(10)&amp;"Subst.: "&amp;INDEX('Controle de reservas'!$N$14:$N$2013,BY35),"")&amp;IF(AND(ISNUMBER(INDEX('Controle de reservas'!$I$14:$I$2013,BY35)),INDEX('Controle de reservas'!$I$14:$I$2013,BY35)&gt;0,INDEX('Controle de reservas'!$K$14:$K$2013,BY35)&gt;INDEX('Controle de reservas'!$I$14:$I$2013,BY35)),CHAR(10)&amp;"DIVERGÊNCIA DE DATAS",""),IF(INDEX('Controle de reservas'!$L$14:$L$2013,BY35)="Em cobertura","COV",IF(INDEX('Controle de reservas'!$L$14:$L$2013,BY35)="Disponível","DISP",IF(INDEX('Controle de reservas'!$L$14:$L$2013,BY35)="Não utilizado","NU",IF(INDEX('Controle de reservas'!$L$14:$L$2013,BY35)="Folga","F",IF(INDEX('Controle de reservas'!$L$14:$L$2013,BY35)="Ocorrência","O",IF(INDEX('Controle de reservas'!$L$14:$L$2013,BY35)="Programado","PROG",IF(INDEX('Controle de reservas'!$L$14:$L$2013,BY35)="Disponível no posto","DP","SEM SITUAÇÃO")))))))&amp;IF(INDEX('Controle de reservas'!$M$14:$M$2013,BY35)&lt;&gt;"",CHAR(10)&amp;INDEX('Controle de reservas'!$M$14:$M$2013,BY35),IF(OR(INDEX('Controle de reservas'!$L$14:$L$2013,BY35)="Em cobertura",INDEX('Controle de reservas'!$L$14:$L$2013,BY35)="Programado"),CHAR(10)&amp;"SEM LOCAL",""))&amp;IF(INDEX('Controle de reservas'!$N$14:$N$2013,BY35)&lt;&gt;"",CHAR(10)&amp;"Subst.: "&amp;INDEX('Controle de reservas'!$N$14:$N$2013,BY35),"")&amp;IF(AND(ISNUMBER(INDEX('Controle de reservas'!$I$14:$I$2013,BY35)),INDEX('Controle de reservas'!$I$14:$I$2013,BY35)&gt;0,INDEX('Controle de reservas'!$K$14:$K$2013,BY35)&gt;INDEX('Controle de reservas'!$I$14:$I$2013,BY35)),CHAR(10)&amp;"DIVERGÊNCIA DE DATAS","")&amp;IF(INDEX('Controle de reservas'!$P$14:$P$2013,BY35)&lt;&gt;"OK"," !",""))))</f>
      </c>
      <c r="AL35" s="16">
        <f t="shared" ca="1" si="1"/>
      </c>
      <c r="AM35" s="16">
        <f t="shared" ca="1" si="2"/>
      </c>
      <c r="AN35" s="16">
        <f t="shared" ca="1" si="3"/>
      </c>
      <c r="AO35" s="16">
        <f t="shared" ca="1" si="4"/>
      </c>
      <c r="AP35" s="16">
        <f ca="1">IF($AQ35=0,"",INDEX('Controle de reservas'!$O$14:$O$2013,$AQ35))</f>
      </c>
      <c r="AQ35">
        <f ca="1">IFERROR(MATCH(ROW()-9,'Controle de reservas'!$S$14:$S$2013,0),0)</f>
      </c>
      <c r="AR35">
        <f ca="1">IF($AQ35=0,"",INDEX('Controle de reservas'!$Q$14:$Q$2013,$AQ35))</f>
      </c>
      <c r="AS35">
        <f ca="1">IF($AQ35=0,"",INDEX('Controle de reservas'!$H$14:$H$2013,$AQ35))</f>
      </c>
      <c r="AT35">
        <f ca="1">IF($AQ35=0,"",IF(INDEX('Controle de reservas'!$J$14:$J$2013,$AQ35)=0,"",INDEX('Controle de reservas'!$J$14:$J$2013,$AQ35)))</f>
      </c>
      <c r="AU35">
        <f ca="1">IF(OR($AQ35=0,G$9=""),0,IFERROR(MATCH($AR35&amp;"|"&amp;TEXT(G$9,"yyyymmdd"),'Controle de reservas'!$T$14:$T$2013,0),0))</f>
      </c>
      <c r="AV35">
        <f ca="1">IF(OR($AQ35=0,H$9=""),0,IFERROR(MATCH($AR35&amp;"|"&amp;TEXT(H$9,"yyyymmdd"),'Controle de reservas'!$T$14:$T$2013,0),0))</f>
      </c>
      <c r="AW35">
        <f ca="1">IF(OR($AQ35=0,I$9=""),0,IFERROR(MATCH($AR35&amp;"|"&amp;TEXT(I$9,"yyyymmdd"),'Controle de reservas'!$T$14:$T$2013,0),0))</f>
      </c>
      <c r="AX35">
        <f ca="1">IF(OR($AQ35=0,J$9=""),0,IFERROR(MATCH($AR35&amp;"|"&amp;TEXT(J$9,"yyyymmdd"),'Controle de reservas'!$T$14:$T$2013,0),0))</f>
      </c>
      <c r="AY35">
        <f ca="1">IF(OR($AQ35=0,K$9=""),0,IFERROR(MATCH($AR35&amp;"|"&amp;TEXT(K$9,"yyyymmdd"),'Controle de reservas'!$T$14:$T$2013,0),0))</f>
      </c>
      <c r="AZ35">
        <f ca="1">IF(OR($AQ35=0,L$9=""),0,IFERROR(MATCH($AR35&amp;"|"&amp;TEXT(L$9,"yyyymmdd"),'Controle de reservas'!$T$14:$T$2013,0),0))</f>
      </c>
      <c r="BA35">
        <f ca="1">IF(OR($AQ35=0,M$9=""),0,IFERROR(MATCH($AR35&amp;"|"&amp;TEXT(M$9,"yyyymmdd"),'Controle de reservas'!$T$14:$T$2013,0),0))</f>
      </c>
      <c r="BB35">
        <f ca="1">IF(OR($AQ35=0,N$9=""),0,IFERROR(MATCH($AR35&amp;"|"&amp;TEXT(N$9,"yyyymmdd"),'Controle de reservas'!$T$14:$T$2013,0),0))</f>
      </c>
      <c r="BC35">
        <f ca="1">IF(OR($AQ35=0,O$9=""),0,IFERROR(MATCH($AR35&amp;"|"&amp;TEXT(O$9,"yyyymmdd"),'Controle de reservas'!$T$14:$T$2013,0),0))</f>
      </c>
      <c r="BD35">
        <f ca="1">IF(OR($AQ35=0,P$9=""),0,IFERROR(MATCH($AR35&amp;"|"&amp;TEXT(P$9,"yyyymmdd"),'Controle de reservas'!$T$14:$T$2013,0),0))</f>
      </c>
      <c r="BE35">
        <f ca="1">IF(OR($AQ35=0,Q$9=""),0,IFERROR(MATCH($AR35&amp;"|"&amp;TEXT(Q$9,"yyyymmdd"),'Controle de reservas'!$T$14:$T$2013,0),0))</f>
      </c>
      <c r="BF35">
        <f ca="1">IF(OR($AQ35=0,R$9=""),0,IFERROR(MATCH($AR35&amp;"|"&amp;TEXT(R$9,"yyyymmdd"),'Controle de reservas'!$T$14:$T$2013,0),0))</f>
      </c>
      <c r="BG35">
        <f ca="1">IF(OR($AQ35=0,S$9=""),0,IFERROR(MATCH($AR35&amp;"|"&amp;TEXT(S$9,"yyyymmdd"),'Controle de reservas'!$T$14:$T$2013,0),0))</f>
      </c>
      <c r="BH35">
        <f ca="1">IF(OR($AQ35=0,T$9=""),0,IFERROR(MATCH($AR35&amp;"|"&amp;TEXT(T$9,"yyyymmdd"),'Controle de reservas'!$T$14:$T$2013,0),0))</f>
      </c>
      <c r="BI35">
        <f ca="1">IF(OR($AQ35=0,U$9=""),0,IFERROR(MATCH($AR35&amp;"|"&amp;TEXT(U$9,"yyyymmdd"),'Controle de reservas'!$T$14:$T$2013,0),0))</f>
      </c>
      <c r="BJ35">
        <f ca="1">IF(OR($AQ35=0,V$9=""),0,IFERROR(MATCH($AR35&amp;"|"&amp;TEXT(V$9,"yyyymmdd"),'Controle de reservas'!$T$14:$T$2013,0),0))</f>
      </c>
      <c r="BK35">
        <f ca="1">IF(OR($AQ35=0,W$9=""),0,IFERROR(MATCH($AR35&amp;"|"&amp;TEXT(W$9,"yyyymmdd"),'Controle de reservas'!$T$14:$T$2013,0),0))</f>
      </c>
      <c r="BL35">
        <f ca="1">IF(OR($AQ35=0,X$9=""),0,IFERROR(MATCH($AR35&amp;"|"&amp;TEXT(X$9,"yyyymmdd"),'Controle de reservas'!$T$14:$T$2013,0),0))</f>
      </c>
      <c r="BM35">
        <f ca="1">IF(OR($AQ35=0,Y$9=""),0,IFERROR(MATCH($AR35&amp;"|"&amp;TEXT(Y$9,"yyyymmdd"),'Controle de reservas'!$T$14:$T$2013,0),0))</f>
      </c>
      <c r="BN35">
        <f ca="1">IF(OR($AQ35=0,Z$9=""),0,IFERROR(MATCH($AR35&amp;"|"&amp;TEXT(Z$9,"yyyymmdd"),'Controle de reservas'!$T$14:$T$2013,0),0))</f>
      </c>
      <c r="BO35">
        <f ca="1">IF(OR($AQ35=0,AA$9=""),0,IFERROR(MATCH($AR35&amp;"|"&amp;TEXT(AA$9,"yyyymmdd"),'Controle de reservas'!$T$14:$T$2013,0),0))</f>
      </c>
      <c r="BP35">
        <f ca="1">IF(OR($AQ35=0,AB$9=""),0,IFERROR(MATCH($AR35&amp;"|"&amp;TEXT(AB$9,"yyyymmdd"),'Controle de reservas'!$T$14:$T$2013,0),0))</f>
      </c>
      <c r="BQ35">
        <f ca="1">IF(OR($AQ35=0,AC$9=""),0,IFERROR(MATCH($AR35&amp;"|"&amp;TEXT(AC$9,"yyyymmdd"),'Controle de reservas'!$T$14:$T$2013,0),0))</f>
      </c>
      <c r="BR35">
        <f ca="1">IF(OR($AQ35=0,AD$9=""),0,IFERROR(MATCH($AR35&amp;"|"&amp;TEXT(AD$9,"yyyymmdd"),'Controle de reservas'!$T$14:$T$2013,0),0))</f>
      </c>
      <c r="BS35">
        <f ca="1">IF(OR($AQ35=0,AE$9=""),0,IFERROR(MATCH($AR35&amp;"|"&amp;TEXT(AE$9,"yyyymmdd"),'Controle de reservas'!$T$14:$T$2013,0),0))</f>
      </c>
      <c r="BT35">
        <f ca="1">IF(OR($AQ35=0,AF$9=""),0,IFERROR(MATCH($AR35&amp;"|"&amp;TEXT(AF$9,"yyyymmdd"),'Controle de reservas'!$T$14:$T$2013,0),0))</f>
      </c>
      <c r="BU35">
        <f ca="1">IF(OR($AQ35=0,AG$9=""),0,IFERROR(MATCH($AR35&amp;"|"&amp;TEXT(AG$9,"yyyymmdd"),'Controle de reservas'!$T$14:$T$2013,0),0))</f>
      </c>
      <c r="BV35">
        <f ca="1">IF(OR($AQ35=0,AH$9=""),0,IFERROR(MATCH($AR35&amp;"|"&amp;TEXT(AH$9,"yyyymmdd"),'Controle de reservas'!$T$14:$T$2013,0),0))</f>
      </c>
      <c r="BW35">
        <f ca="1">IF(OR($AQ35=0,AI$9=""),0,IFERROR(MATCH($AR35&amp;"|"&amp;TEXT(AI$9,"yyyymmdd"),'Controle de reservas'!$T$14:$T$2013,0),0))</f>
      </c>
      <c r="BX35">
        <f ca="1">IF(OR($AQ35=0,AJ$9=""),0,IFERROR(MATCH($AR35&amp;"|"&amp;TEXT(AJ$9,"yyyymmdd"),'Controle de reservas'!$T$14:$T$2013,0),0))</f>
      </c>
      <c r="BY35">
        <f ca="1">IF(OR($AQ35=0,AK$9=""),0,IFERROR(MATCH($AR35&amp;"|"&amp;TEXT(AK$9,"yyyymmdd"),'Controle de reservas'!$T$14:$T$2013,0),0))</f>
      </c>
    </row>
    <row r="36" spans="1:77" ht="105" customHeight="1" x14ac:dyDescent="0.25">
      <c r="A36" s="14">
        <f ca="1">IF($AQ36=0,"",INDEX('Controle de reservas'!$A$14:$A$2013,$AQ36))</f>
      </c>
      <c r="B36" s="14">
        <f ca="1">IF($AQ36=0,"",INDEX('Controle de reservas'!$B$14:$B$2013,$AQ36))</f>
      </c>
      <c r="C36" s="14">
        <f ca="1">IF($AQ36=0,"",INDEX('Controle de reservas'!$C$14:$C$2013,$AQ36))</f>
      </c>
      <c r="D36" s="14">
        <f ca="1">IF($AQ36=0,"",INDEX('Controle de reservas'!$D$14:$D$2013,$AQ36))</f>
      </c>
      <c r="E36" s="14">
        <f ca="1">IF($AQ36=0,"",INDEX('Controle de reservas'!$E$14:$E$2013,$AQ36))</f>
      </c>
      <c r="F36" s="14">
        <f ca="1">IF($AQ36=0,"",INDEX('Controle de reservas'!$F$14:$F$2013,$AQ36))</f>
      </c>
      <c r="G36" s="15">
        <f ca="1">IF(OR($AQ36=0,G$9="",G$9&lt;$AS36,AND($AT36&lt;&gt;"",G$9&gt;$AT36)),"",IF(AU36=0,"—",IF(INDEX('Controle de reservas'!$P$14:$P$2013,AU36)="DUPLICIDADE NO DIA","CONFLITO"&amp;IF(INDEX('Controle de reservas'!$M$14:$M$2013,AU36)&lt;&gt;"",CHAR(10)&amp;INDEX('Controle de reservas'!$M$14:$M$2013,AU36),"")&amp;IF(INDEX('Controle de reservas'!$N$14:$N$2013,AU36)&lt;&gt;"",CHAR(10)&amp;"Subst.: "&amp;INDEX('Controle de reservas'!$N$14:$N$2013,AU36),"")&amp;IF(AND(ISNUMBER(INDEX('Controle de reservas'!$I$14:$I$2013,AU36)),INDEX('Controle de reservas'!$I$14:$I$2013,AU36)&gt;0,INDEX('Controle de reservas'!$K$14:$K$2013,AU36)&gt;INDEX('Controle de reservas'!$I$14:$I$2013,AU36)),CHAR(10)&amp;"DIVERGÊNCIA DE DATAS",""),IF(INDEX('Controle de reservas'!$L$14:$L$2013,AU36)="Em cobertura","COV",IF(INDEX('Controle de reservas'!$L$14:$L$2013,AU36)="Disponível","DISP",IF(INDEX('Controle de reservas'!$L$14:$L$2013,AU36)="Não utilizado","NU",IF(INDEX('Controle de reservas'!$L$14:$L$2013,AU36)="Folga","F",IF(INDEX('Controle de reservas'!$L$14:$L$2013,AU36)="Ocorrência","O",IF(INDEX('Controle de reservas'!$L$14:$L$2013,AU36)="Programado","PROG",IF(INDEX('Controle de reservas'!$L$14:$L$2013,AU36)="Disponível no posto","DP","SEM SITUAÇÃO")))))))&amp;IF(INDEX('Controle de reservas'!$M$14:$M$2013,AU36)&lt;&gt;"",CHAR(10)&amp;INDEX('Controle de reservas'!$M$14:$M$2013,AU36),IF(OR(INDEX('Controle de reservas'!$L$14:$L$2013,AU36)="Em cobertura",INDEX('Controle de reservas'!$L$14:$L$2013,AU36)="Programado"),CHAR(10)&amp;"SEM LOCAL",""))&amp;IF(INDEX('Controle de reservas'!$N$14:$N$2013,AU36)&lt;&gt;"",CHAR(10)&amp;"Subst.: "&amp;INDEX('Controle de reservas'!$N$14:$N$2013,AU36),"")&amp;IF(AND(ISNUMBER(INDEX('Controle de reservas'!$I$14:$I$2013,AU36)),INDEX('Controle de reservas'!$I$14:$I$2013,AU36)&gt;0,INDEX('Controle de reservas'!$K$14:$K$2013,AU36)&gt;INDEX('Controle de reservas'!$I$14:$I$2013,AU36)),CHAR(10)&amp;"DIVERGÊNCIA DE DATAS","")&amp;IF(INDEX('Controle de reservas'!$P$14:$P$2013,AU36)&lt;&gt;"OK"," !",""))))</f>
      </c>
      <c r="H36" s="15">
        <f ca="1">IF(OR($AQ36=0,H$9="",H$9&lt;$AS36,AND($AT36&lt;&gt;"",H$9&gt;$AT36)),"",IF(AV36=0,"—",IF(INDEX('Controle de reservas'!$P$14:$P$2013,AV36)="DUPLICIDADE NO DIA","CONFLITO"&amp;IF(INDEX('Controle de reservas'!$M$14:$M$2013,AV36)&lt;&gt;"",CHAR(10)&amp;INDEX('Controle de reservas'!$M$14:$M$2013,AV36),"")&amp;IF(INDEX('Controle de reservas'!$N$14:$N$2013,AV36)&lt;&gt;"",CHAR(10)&amp;"Subst.: "&amp;INDEX('Controle de reservas'!$N$14:$N$2013,AV36),"")&amp;IF(AND(ISNUMBER(INDEX('Controle de reservas'!$I$14:$I$2013,AV36)),INDEX('Controle de reservas'!$I$14:$I$2013,AV36)&gt;0,INDEX('Controle de reservas'!$K$14:$K$2013,AV36)&gt;INDEX('Controle de reservas'!$I$14:$I$2013,AV36)),CHAR(10)&amp;"DIVERGÊNCIA DE DATAS",""),IF(INDEX('Controle de reservas'!$L$14:$L$2013,AV36)="Em cobertura","COV",IF(INDEX('Controle de reservas'!$L$14:$L$2013,AV36)="Disponível","DISP",IF(INDEX('Controle de reservas'!$L$14:$L$2013,AV36)="Não utilizado","NU",IF(INDEX('Controle de reservas'!$L$14:$L$2013,AV36)="Folga","F",IF(INDEX('Controle de reservas'!$L$14:$L$2013,AV36)="Ocorrência","O",IF(INDEX('Controle de reservas'!$L$14:$L$2013,AV36)="Programado","PROG",IF(INDEX('Controle de reservas'!$L$14:$L$2013,AV36)="Disponível no posto","DP","SEM SITUAÇÃO")))))))&amp;IF(INDEX('Controle de reservas'!$M$14:$M$2013,AV36)&lt;&gt;"",CHAR(10)&amp;INDEX('Controle de reservas'!$M$14:$M$2013,AV36),IF(OR(INDEX('Controle de reservas'!$L$14:$L$2013,AV36)="Em cobertura",INDEX('Controle de reservas'!$L$14:$L$2013,AV36)="Programado"),CHAR(10)&amp;"SEM LOCAL",""))&amp;IF(INDEX('Controle de reservas'!$N$14:$N$2013,AV36)&lt;&gt;"",CHAR(10)&amp;"Subst.: "&amp;INDEX('Controle de reservas'!$N$14:$N$2013,AV36),"")&amp;IF(AND(ISNUMBER(INDEX('Controle de reservas'!$I$14:$I$2013,AV36)),INDEX('Controle de reservas'!$I$14:$I$2013,AV36)&gt;0,INDEX('Controle de reservas'!$K$14:$K$2013,AV36)&gt;INDEX('Controle de reservas'!$I$14:$I$2013,AV36)),CHAR(10)&amp;"DIVERGÊNCIA DE DATAS","")&amp;IF(INDEX('Controle de reservas'!$P$14:$P$2013,AV36)&lt;&gt;"OK"," !",""))))</f>
      </c>
      <c r="I36" s="15">
        <f ca="1">IF(OR($AQ36=0,I$9="",I$9&lt;$AS36,AND($AT36&lt;&gt;"",I$9&gt;$AT36)),"",IF(AW36=0,"—",IF(INDEX('Controle de reservas'!$P$14:$P$2013,AW36)="DUPLICIDADE NO DIA","CONFLITO"&amp;IF(INDEX('Controle de reservas'!$M$14:$M$2013,AW36)&lt;&gt;"",CHAR(10)&amp;INDEX('Controle de reservas'!$M$14:$M$2013,AW36),"")&amp;IF(INDEX('Controle de reservas'!$N$14:$N$2013,AW36)&lt;&gt;"",CHAR(10)&amp;"Subst.: "&amp;INDEX('Controle de reservas'!$N$14:$N$2013,AW36),"")&amp;IF(AND(ISNUMBER(INDEX('Controle de reservas'!$I$14:$I$2013,AW36)),INDEX('Controle de reservas'!$I$14:$I$2013,AW36)&gt;0,INDEX('Controle de reservas'!$K$14:$K$2013,AW36)&gt;INDEX('Controle de reservas'!$I$14:$I$2013,AW36)),CHAR(10)&amp;"DIVERGÊNCIA DE DATAS",""),IF(INDEX('Controle de reservas'!$L$14:$L$2013,AW36)="Em cobertura","COV",IF(INDEX('Controle de reservas'!$L$14:$L$2013,AW36)="Disponível","DISP",IF(INDEX('Controle de reservas'!$L$14:$L$2013,AW36)="Não utilizado","NU",IF(INDEX('Controle de reservas'!$L$14:$L$2013,AW36)="Folga","F",IF(INDEX('Controle de reservas'!$L$14:$L$2013,AW36)="Ocorrência","O",IF(INDEX('Controle de reservas'!$L$14:$L$2013,AW36)="Programado","PROG",IF(INDEX('Controle de reservas'!$L$14:$L$2013,AW36)="Disponível no posto","DP","SEM SITUAÇÃO")))))))&amp;IF(INDEX('Controle de reservas'!$M$14:$M$2013,AW36)&lt;&gt;"",CHAR(10)&amp;INDEX('Controle de reservas'!$M$14:$M$2013,AW36),IF(OR(INDEX('Controle de reservas'!$L$14:$L$2013,AW36)="Em cobertura",INDEX('Controle de reservas'!$L$14:$L$2013,AW36)="Programado"),CHAR(10)&amp;"SEM LOCAL",""))&amp;IF(INDEX('Controle de reservas'!$N$14:$N$2013,AW36)&lt;&gt;"",CHAR(10)&amp;"Subst.: "&amp;INDEX('Controle de reservas'!$N$14:$N$2013,AW36),"")&amp;IF(AND(ISNUMBER(INDEX('Controle de reservas'!$I$14:$I$2013,AW36)),INDEX('Controle de reservas'!$I$14:$I$2013,AW36)&gt;0,INDEX('Controle de reservas'!$K$14:$K$2013,AW36)&gt;INDEX('Controle de reservas'!$I$14:$I$2013,AW36)),CHAR(10)&amp;"DIVERGÊNCIA DE DATAS","")&amp;IF(INDEX('Controle de reservas'!$P$14:$P$2013,AW36)&lt;&gt;"OK"," !",""))))</f>
      </c>
      <c r="J36" s="15">
        <f ca="1">IF(OR($AQ36=0,J$9="",J$9&lt;$AS36,AND($AT36&lt;&gt;"",J$9&gt;$AT36)),"",IF(AX36=0,"—",IF(INDEX('Controle de reservas'!$P$14:$P$2013,AX36)="DUPLICIDADE NO DIA","CONFLITO"&amp;IF(INDEX('Controle de reservas'!$M$14:$M$2013,AX36)&lt;&gt;"",CHAR(10)&amp;INDEX('Controle de reservas'!$M$14:$M$2013,AX36),"")&amp;IF(INDEX('Controle de reservas'!$N$14:$N$2013,AX36)&lt;&gt;"",CHAR(10)&amp;"Subst.: "&amp;INDEX('Controle de reservas'!$N$14:$N$2013,AX36),"")&amp;IF(AND(ISNUMBER(INDEX('Controle de reservas'!$I$14:$I$2013,AX36)),INDEX('Controle de reservas'!$I$14:$I$2013,AX36)&gt;0,INDEX('Controle de reservas'!$K$14:$K$2013,AX36)&gt;INDEX('Controle de reservas'!$I$14:$I$2013,AX36)),CHAR(10)&amp;"DIVERGÊNCIA DE DATAS",""),IF(INDEX('Controle de reservas'!$L$14:$L$2013,AX36)="Em cobertura","COV",IF(INDEX('Controle de reservas'!$L$14:$L$2013,AX36)="Disponível","DISP",IF(INDEX('Controle de reservas'!$L$14:$L$2013,AX36)="Não utilizado","NU",IF(INDEX('Controle de reservas'!$L$14:$L$2013,AX36)="Folga","F",IF(INDEX('Controle de reservas'!$L$14:$L$2013,AX36)="Ocorrência","O",IF(INDEX('Controle de reservas'!$L$14:$L$2013,AX36)="Programado","PROG",IF(INDEX('Controle de reservas'!$L$14:$L$2013,AX36)="Disponível no posto","DP","SEM SITUAÇÃO")))))))&amp;IF(INDEX('Controle de reservas'!$M$14:$M$2013,AX36)&lt;&gt;"",CHAR(10)&amp;INDEX('Controle de reservas'!$M$14:$M$2013,AX36),IF(OR(INDEX('Controle de reservas'!$L$14:$L$2013,AX36)="Em cobertura",INDEX('Controle de reservas'!$L$14:$L$2013,AX36)="Programado"),CHAR(10)&amp;"SEM LOCAL",""))&amp;IF(INDEX('Controle de reservas'!$N$14:$N$2013,AX36)&lt;&gt;"",CHAR(10)&amp;"Subst.: "&amp;INDEX('Controle de reservas'!$N$14:$N$2013,AX36),"")&amp;IF(AND(ISNUMBER(INDEX('Controle de reservas'!$I$14:$I$2013,AX36)),INDEX('Controle de reservas'!$I$14:$I$2013,AX36)&gt;0,INDEX('Controle de reservas'!$K$14:$K$2013,AX36)&gt;INDEX('Controle de reservas'!$I$14:$I$2013,AX36)),CHAR(10)&amp;"DIVERGÊNCIA DE DATAS","")&amp;IF(INDEX('Controle de reservas'!$P$14:$P$2013,AX36)&lt;&gt;"OK"," !",""))))</f>
      </c>
      <c r="K36" s="15">
        <f ca="1">IF(OR($AQ36=0,K$9="",K$9&lt;$AS36,AND($AT36&lt;&gt;"",K$9&gt;$AT36)),"",IF(AY36=0,"—",IF(INDEX('Controle de reservas'!$P$14:$P$2013,AY36)="DUPLICIDADE NO DIA","CONFLITO"&amp;IF(INDEX('Controle de reservas'!$M$14:$M$2013,AY36)&lt;&gt;"",CHAR(10)&amp;INDEX('Controle de reservas'!$M$14:$M$2013,AY36),"")&amp;IF(INDEX('Controle de reservas'!$N$14:$N$2013,AY36)&lt;&gt;"",CHAR(10)&amp;"Subst.: "&amp;INDEX('Controle de reservas'!$N$14:$N$2013,AY36),"")&amp;IF(AND(ISNUMBER(INDEX('Controle de reservas'!$I$14:$I$2013,AY36)),INDEX('Controle de reservas'!$I$14:$I$2013,AY36)&gt;0,INDEX('Controle de reservas'!$K$14:$K$2013,AY36)&gt;INDEX('Controle de reservas'!$I$14:$I$2013,AY36)),CHAR(10)&amp;"DIVERGÊNCIA DE DATAS",""),IF(INDEX('Controle de reservas'!$L$14:$L$2013,AY36)="Em cobertura","COV",IF(INDEX('Controle de reservas'!$L$14:$L$2013,AY36)="Disponível","DISP",IF(INDEX('Controle de reservas'!$L$14:$L$2013,AY36)="Não utilizado","NU",IF(INDEX('Controle de reservas'!$L$14:$L$2013,AY36)="Folga","F",IF(INDEX('Controle de reservas'!$L$14:$L$2013,AY36)="Ocorrência","O",IF(INDEX('Controle de reservas'!$L$14:$L$2013,AY36)="Programado","PROG",IF(INDEX('Controle de reservas'!$L$14:$L$2013,AY36)="Disponível no posto","DP","SEM SITUAÇÃO")))))))&amp;IF(INDEX('Controle de reservas'!$M$14:$M$2013,AY36)&lt;&gt;"",CHAR(10)&amp;INDEX('Controle de reservas'!$M$14:$M$2013,AY36),IF(OR(INDEX('Controle de reservas'!$L$14:$L$2013,AY36)="Em cobertura",INDEX('Controle de reservas'!$L$14:$L$2013,AY36)="Programado"),CHAR(10)&amp;"SEM LOCAL",""))&amp;IF(INDEX('Controle de reservas'!$N$14:$N$2013,AY36)&lt;&gt;"",CHAR(10)&amp;"Subst.: "&amp;INDEX('Controle de reservas'!$N$14:$N$2013,AY36),"")&amp;IF(AND(ISNUMBER(INDEX('Controle de reservas'!$I$14:$I$2013,AY36)),INDEX('Controle de reservas'!$I$14:$I$2013,AY36)&gt;0,INDEX('Controle de reservas'!$K$14:$K$2013,AY36)&gt;INDEX('Controle de reservas'!$I$14:$I$2013,AY36)),CHAR(10)&amp;"DIVERGÊNCIA DE DATAS","")&amp;IF(INDEX('Controle de reservas'!$P$14:$P$2013,AY36)&lt;&gt;"OK"," !",""))))</f>
      </c>
      <c r="L36" s="15">
        <f ca="1">IF(OR($AQ36=0,L$9="",L$9&lt;$AS36,AND($AT36&lt;&gt;"",L$9&gt;$AT36)),"",IF(AZ36=0,"—",IF(INDEX('Controle de reservas'!$P$14:$P$2013,AZ36)="DUPLICIDADE NO DIA","CONFLITO"&amp;IF(INDEX('Controle de reservas'!$M$14:$M$2013,AZ36)&lt;&gt;"",CHAR(10)&amp;INDEX('Controle de reservas'!$M$14:$M$2013,AZ36),"")&amp;IF(INDEX('Controle de reservas'!$N$14:$N$2013,AZ36)&lt;&gt;"",CHAR(10)&amp;"Subst.: "&amp;INDEX('Controle de reservas'!$N$14:$N$2013,AZ36),"")&amp;IF(AND(ISNUMBER(INDEX('Controle de reservas'!$I$14:$I$2013,AZ36)),INDEX('Controle de reservas'!$I$14:$I$2013,AZ36)&gt;0,INDEX('Controle de reservas'!$K$14:$K$2013,AZ36)&gt;INDEX('Controle de reservas'!$I$14:$I$2013,AZ36)),CHAR(10)&amp;"DIVERGÊNCIA DE DATAS",""),IF(INDEX('Controle de reservas'!$L$14:$L$2013,AZ36)="Em cobertura","COV",IF(INDEX('Controle de reservas'!$L$14:$L$2013,AZ36)="Disponível","DISP",IF(INDEX('Controle de reservas'!$L$14:$L$2013,AZ36)="Não utilizado","NU",IF(INDEX('Controle de reservas'!$L$14:$L$2013,AZ36)="Folga","F",IF(INDEX('Controle de reservas'!$L$14:$L$2013,AZ36)="Ocorrência","O",IF(INDEX('Controle de reservas'!$L$14:$L$2013,AZ36)="Programado","PROG",IF(INDEX('Controle de reservas'!$L$14:$L$2013,AZ36)="Disponível no posto","DP","SEM SITUAÇÃO")))))))&amp;IF(INDEX('Controle de reservas'!$M$14:$M$2013,AZ36)&lt;&gt;"",CHAR(10)&amp;INDEX('Controle de reservas'!$M$14:$M$2013,AZ36),IF(OR(INDEX('Controle de reservas'!$L$14:$L$2013,AZ36)="Em cobertura",INDEX('Controle de reservas'!$L$14:$L$2013,AZ36)="Programado"),CHAR(10)&amp;"SEM LOCAL",""))&amp;IF(INDEX('Controle de reservas'!$N$14:$N$2013,AZ36)&lt;&gt;"",CHAR(10)&amp;"Subst.: "&amp;INDEX('Controle de reservas'!$N$14:$N$2013,AZ36),"")&amp;IF(AND(ISNUMBER(INDEX('Controle de reservas'!$I$14:$I$2013,AZ36)),INDEX('Controle de reservas'!$I$14:$I$2013,AZ36)&gt;0,INDEX('Controle de reservas'!$K$14:$K$2013,AZ36)&gt;INDEX('Controle de reservas'!$I$14:$I$2013,AZ36)),CHAR(10)&amp;"DIVERGÊNCIA DE DATAS","")&amp;IF(INDEX('Controle de reservas'!$P$14:$P$2013,AZ36)&lt;&gt;"OK"," !",""))))</f>
      </c>
      <c r="M36" s="15">
        <f ca="1">IF(OR($AQ36=0,M$9="",M$9&lt;$AS36,AND($AT36&lt;&gt;"",M$9&gt;$AT36)),"",IF(BA36=0,"—",IF(INDEX('Controle de reservas'!$P$14:$P$2013,BA36)="DUPLICIDADE NO DIA","CONFLITO"&amp;IF(INDEX('Controle de reservas'!$M$14:$M$2013,BA36)&lt;&gt;"",CHAR(10)&amp;INDEX('Controle de reservas'!$M$14:$M$2013,BA36),"")&amp;IF(INDEX('Controle de reservas'!$N$14:$N$2013,BA36)&lt;&gt;"",CHAR(10)&amp;"Subst.: "&amp;INDEX('Controle de reservas'!$N$14:$N$2013,BA36),"")&amp;IF(AND(ISNUMBER(INDEX('Controle de reservas'!$I$14:$I$2013,BA36)),INDEX('Controle de reservas'!$I$14:$I$2013,BA36)&gt;0,INDEX('Controle de reservas'!$K$14:$K$2013,BA36)&gt;INDEX('Controle de reservas'!$I$14:$I$2013,BA36)),CHAR(10)&amp;"DIVERGÊNCIA DE DATAS",""),IF(INDEX('Controle de reservas'!$L$14:$L$2013,BA36)="Em cobertura","COV",IF(INDEX('Controle de reservas'!$L$14:$L$2013,BA36)="Disponível","DISP",IF(INDEX('Controle de reservas'!$L$14:$L$2013,BA36)="Não utilizado","NU",IF(INDEX('Controle de reservas'!$L$14:$L$2013,BA36)="Folga","F",IF(INDEX('Controle de reservas'!$L$14:$L$2013,BA36)="Ocorrência","O",IF(INDEX('Controle de reservas'!$L$14:$L$2013,BA36)="Programado","PROG",IF(INDEX('Controle de reservas'!$L$14:$L$2013,BA36)="Disponível no posto","DP","SEM SITUAÇÃO")))))))&amp;IF(INDEX('Controle de reservas'!$M$14:$M$2013,BA36)&lt;&gt;"",CHAR(10)&amp;INDEX('Controle de reservas'!$M$14:$M$2013,BA36),IF(OR(INDEX('Controle de reservas'!$L$14:$L$2013,BA36)="Em cobertura",INDEX('Controle de reservas'!$L$14:$L$2013,BA36)="Programado"),CHAR(10)&amp;"SEM LOCAL",""))&amp;IF(INDEX('Controle de reservas'!$N$14:$N$2013,BA36)&lt;&gt;"",CHAR(10)&amp;"Subst.: "&amp;INDEX('Controle de reservas'!$N$14:$N$2013,BA36),"")&amp;IF(AND(ISNUMBER(INDEX('Controle de reservas'!$I$14:$I$2013,BA36)),INDEX('Controle de reservas'!$I$14:$I$2013,BA36)&gt;0,INDEX('Controle de reservas'!$K$14:$K$2013,BA36)&gt;INDEX('Controle de reservas'!$I$14:$I$2013,BA36)),CHAR(10)&amp;"DIVERGÊNCIA DE DATAS","")&amp;IF(INDEX('Controle de reservas'!$P$14:$P$2013,BA36)&lt;&gt;"OK"," !",""))))</f>
      </c>
      <c r="N36" s="15">
        <f ca="1">IF(OR($AQ36=0,N$9="",N$9&lt;$AS36,AND($AT36&lt;&gt;"",N$9&gt;$AT36)),"",IF(BB36=0,"—",IF(INDEX('Controle de reservas'!$P$14:$P$2013,BB36)="DUPLICIDADE NO DIA","CONFLITO"&amp;IF(INDEX('Controle de reservas'!$M$14:$M$2013,BB36)&lt;&gt;"",CHAR(10)&amp;INDEX('Controle de reservas'!$M$14:$M$2013,BB36),"")&amp;IF(INDEX('Controle de reservas'!$N$14:$N$2013,BB36)&lt;&gt;"",CHAR(10)&amp;"Subst.: "&amp;INDEX('Controle de reservas'!$N$14:$N$2013,BB36),"")&amp;IF(AND(ISNUMBER(INDEX('Controle de reservas'!$I$14:$I$2013,BB36)),INDEX('Controle de reservas'!$I$14:$I$2013,BB36)&gt;0,INDEX('Controle de reservas'!$K$14:$K$2013,BB36)&gt;INDEX('Controle de reservas'!$I$14:$I$2013,BB36)),CHAR(10)&amp;"DIVERGÊNCIA DE DATAS",""),IF(INDEX('Controle de reservas'!$L$14:$L$2013,BB36)="Em cobertura","COV",IF(INDEX('Controle de reservas'!$L$14:$L$2013,BB36)="Disponível","DISP",IF(INDEX('Controle de reservas'!$L$14:$L$2013,BB36)="Não utilizado","NU",IF(INDEX('Controle de reservas'!$L$14:$L$2013,BB36)="Folga","F",IF(INDEX('Controle de reservas'!$L$14:$L$2013,BB36)="Ocorrência","O",IF(INDEX('Controle de reservas'!$L$14:$L$2013,BB36)="Programado","PROG",IF(INDEX('Controle de reservas'!$L$14:$L$2013,BB36)="Disponível no posto","DP","SEM SITUAÇÃO")))))))&amp;IF(INDEX('Controle de reservas'!$M$14:$M$2013,BB36)&lt;&gt;"",CHAR(10)&amp;INDEX('Controle de reservas'!$M$14:$M$2013,BB36),IF(OR(INDEX('Controle de reservas'!$L$14:$L$2013,BB36)="Em cobertura",INDEX('Controle de reservas'!$L$14:$L$2013,BB36)="Programado"),CHAR(10)&amp;"SEM LOCAL",""))&amp;IF(INDEX('Controle de reservas'!$N$14:$N$2013,BB36)&lt;&gt;"",CHAR(10)&amp;"Subst.: "&amp;INDEX('Controle de reservas'!$N$14:$N$2013,BB36),"")&amp;IF(AND(ISNUMBER(INDEX('Controle de reservas'!$I$14:$I$2013,BB36)),INDEX('Controle de reservas'!$I$14:$I$2013,BB36)&gt;0,INDEX('Controle de reservas'!$K$14:$K$2013,BB36)&gt;INDEX('Controle de reservas'!$I$14:$I$2013,BB36)),CHAR(10)&amp;"DIVERGÊNCIA DE DATAS","")&amp;IF(INDEX('Controle de reservas'!$P$14:$P$2013,BB36)&lt;&gt;"OK"," !",""))))</f>
      </c>
      <c r="O36" s="15">
        <f ca="1">IF(OR($AQ36=0,O$9="",O$9&lt;$AS36,AND($AT36&lt;&gt;"",O$9&gt;$AT36)),"",IF(BC36=0,"—",IF(INDEX('Controle de reservas'!$P$14:$P$2013,BC36)="DUPLICIDADE NO DIA","CONFLITO"&amp;IF(INDEX('Controle de reservas'!$M$14:$M$2013,BC36)&lt;&gt;"",CHAR(10)&amp;INDEX('Controle de reservas'!$M$14:$M$2013,BC36),"")&amp;IF(INDEX('Controle de reservas'!$N$14:$N$2013,BC36)&lt;&gt;"",CHAR(10)&amp;"Subst.: "&amp;INDEX('Controle de reservas'!$N$14:$N$2013,BC36),"")&amp;IF(AND(ISNUMBER(INDEX('Controle de reservas'!$I$14:$I$2013,BC36)),INDEX('Controle de reservas'!$I$14:$I$2013,BC36)&gt;0,INDEX('Controle de reservas'!$K$14:$K$2013,BC36)&gt;INDEX('Controle de reservas'!$I$14:$I$2013,BC36)),CHAR(10)&amp;"DIVERGÊNCIA DE DATAS",""),IF(INDEX('Controle de reservas'!$L$14:$L$2013,BC36)="Em cobertura","COV",IF(INDEX('Controle de reservas'!$L$14:$L$2013,BC36)="Disponível","DISP",IF(INDEX('Controle de reservas'!$L$14:$L$2013,BC36)="Não utilizado","NU",IF(INDEX('Controle de reservas'!$L$14:$L$2013,BC36)="Folga","F",IF(INDEX('Controle de reservas'!$L$14:$L$2013,BC36)="Ocorrência","O",IF(INDEX('Controle de reservas'!$L$14:$L$2013,BC36)="Programado","PROG",IF(INDEX('Controle de reservas'!$L$14:$L$2013,BC36)="Disponível no posto","DP","SEM SITUAÇÃO")))))))&amp;IF(INDEX('Controle de reservas'!$M$14:$M$2013,BC36)&lt;&gt;"",CHAR(10)&amp;INDEX('Controle de reservas'!$M$14:$M$2013,BC36),IF(OR(INDEX('Controle de reservas'!$L$14:$L$2013,BC36)="Em cobertura",INDEX('Controle de reservas'!$L$14:$L$2013,BC36)="Programado"),CHAR(10)&amp;"SEM LOCAL",""))&amp;IF(INDEX('Controle de reservas'!$N$14:$N$2013,BC36)&lt;&gt;"",CHAR(10)&amp;"Subst.: "&amp;INDEX('Controle de reservas'!$N$14:$N$2013,BC36),"")&amp;IF(AND(ISNUMBER(INDEX('Controle de reservas'!$I$14:$I$2013,BC36)),INDEX('Controle de reservas'!$I$14:$I$2013,BC36)&gt;0,INDEX('Controle de reservas'!$K$14:$K$2013,BC36)&gt;INDEX('Controle de reservas'!$I$14:$I$2013,BC36)),CHAR(10)&amp;"DIVERGÊNCIA DE DATAS","")&amp;IF(INDEX('Controle de reservas'!$P$14:$P$2013,BC36)&lt;&gt;"OK"," !",""))))</f>
      </c>
      <c r="P36" s="15">
        <f ca="1">IF(OR($AQ36=0,P$9="",P$9&lt;$AS36,AND($AT36&lt;&gt;"",P$9&gt;$AT36)),"",IF(BD36=0,"—",IF(INDEX('Controle de reservas'!$P$14:$P$2013,BD36)="DUPLICIDADE NO DIA","CONFLITO"&amp;IF(INDEX('Controle de reservas'!$M$14:$M$2013,BD36)&lt;&gt;"",CHAR(10)&amp;INDEX('Controle de reservas'!$M$14:$M$2013,BD36),"")&amp;IF(INDEX('Controle de reservas'!$N$14:$N$2013,BD36)&lt;&gt;"",CHAR(10)&amp;"Subst.: "&amp;INDEX('Controle de reservas'!$N$14:$N$2013,BD36),"")&amp;IF(AND(ISNUMBER(INDEX('Controle de reservas'!$I$14:$I$2013,BD36)),INDEX('Controle de reservas'!$I$14:$I$2013,BD36)&gt;0,INDEX('Controle de reservas'!$K$14:$K$2013,BD36)&gt;INDEX('Controle de reservas'!$I$14:$I$2013,BD36)),CHAR(10)&amp;"DIVERGÊNCIA DE DATAS",""),IF(INDEX('Controle de reservas'!$L$14:$L$2013,BD36)="Em cobertura","COV",IF(INDEX('Controle de reservas'!$L$14:$L$2013,BD36)="Disponível","DISP",IF(INDEX('Controle de reservas'!$L$14:$L$2013,BD36)="Não utilizado","NU",IF(INDEX('Controle de reservas'!$L$14:$L$2013,BD36)="Folga","F",IF(INDEX('Controle de reservas'!$L$14:$L$2013,BD36)="Ocorrência","O",IF(INDEX('Controle de reservas'!$L$14:$L$2013,BD36)="Programado","PROG",IF(INDEX('Controle de reservas'!$L$14:$L$2013,BD36)="Disponível no posto","DP","SEM SITUAÇÃO")))))))&amp;IF(INDEX('Controle de reservas'!$M$14:$M$2013,BD36)&lt;&gt;"",CHAR(10)&amp;INDEX('Controle de reservas'!$M$14:$M$2013,BD36),IF(OR(INDEX('Controle de reservas'!$L$14:$L$2013,BD36)="Em cobertura",INDEX('Controle de reservas'!$L$14:$L$2013,BD36)="Programado"),CHAR(10)&amp;"SEM LOCAL",""))&amp;IF(INDEX('Controle de reservas'!$N$14:$N$2013,BD36)&lt;&gt;"",CHAR(10)&amp;"Subst.: "&amp;INDEX('Controle de reservas'!$N$14:$N$2013,BD36),"")&amp;IF(AND(ISNUMBER(INDEX('Controle de reservas'!$I$14:$I$2013,BD36)),INDEX('Controle de reservas'!$I$14:$I$2013,BD36)&gt;0,INDEX('Controle de reservas'!$K$14:$K$2013,BD36)&gt;INDEX('Controle de reservas'!$I$14:$I$2013,BD36)),CHAR(10)&amp;"DIVERGÊNCIA DE DATAS","")&amp;IF(INDEX('Controle de reservas'!$P$14:$P$2013,BD36)&lt;&gt;"OK"," !",""))))</f>
      </c>
      <c r="Q36" s="15">
        <f ca="1">IF(OR($AQ36=0,Q$9="",Q$9&lt;$AS36,AND($AT36&lt;&gt;"",Q$9&gt;$AT36)),"",IF(BE36=0,"—",IF(INDEX('Controle de reservas'!$P$14:$P$2013,BE36)="DUPLICIDADE NO DIA","CONFLITO"&amp;IF(INDEX('Controle de reservas'!$M$14:$M$2013,BE36)&lt;&gt;"",CHAR(10)&amp;INDEX('Controle de reservas'!$M$14:$M$2013,BE36),"")&amp;IF(INDEX('Controle de reservas'!$N$14:$N$2013,BE36)&lt;&gt;"",CHAR(10)&amp;"Subst.: "&amp;INDEX('Controle de reservas'!$N$14:$N$2013,BE36),"")&amp;IF(AND(ISNUMBER(INDEX('Controle de reservas'!$I$14:$I$2013,BE36)),INDEX('Controle de reservas'!$I$14:$I$2013,BE36)&gt;0,INDEX('Controle de reservas'!$K$14:$K$2013,BE36)&gt;INDEX('Controle de reservas'!$I$14:$I$2013,BE36)),CHAR(10)&amp;"DIVERGÊNCIA DE DATAS",""),IF(INDEX('Controle de reservas'!$L$14:$L$2013,BE36)="Em cobertura","COV",IF(INDEX('Controle de reservas'!$L$14:$L$2013,BE36)="Disponível","DISP",IF(INDEX('Controle de reservas'!$L$14:$L$2013,BE36)="Não utilizado","NU",IF(INDEX('Controle de reservas'!$L$14:$L$2013,BE36)="Folga","F",IF(INDEX('Controle de reservas'!$L$14:$L$2013,BE36)="Ocorrência","O",IF(INDEX('Controle de reservas'!$L$14:$L$2013,BE36)="Programado","PROG",IF(INDEX('Controle de reservas'!$L$14:$L$2013,BE36)="Disponível no posto","DP","SEM SITUAÇÃO")))))))&amp;IF(INDEX('Controle de reservas'!$M$14:$M$2013,BE36)&lt;&gt;"",CHAR(10)&amp;INDEX('Controle de reservas'!$M$14:$M$2013,BE36),IF(OR(INDEX('Controle de reservas'!$L$14:$L$2013,BE36)="Em cobertura",INDEX('Controle de reservas'!$L$14:$L$2013,BE36)="Programado"),CHAR(10)&amp;"SEM LOCAL",""))&amp;IF(INDEX('Controle de reservas'!$N$14:$N$2013,BE36)&lt;&gt;"",CHAR(10)&amp;"Subst.: "&amp;INDEX('Controle de reservas'!$N$14:$N$2013,BE36),"")&amp;IF(AND(ISNUMBER(INDEX('Controle de reservas'!$I$14:$I$2013,BE36)),INDEX('Controle de reservas'!$I$14:$I$2013,BE36)&gt;0,INDEX('Controle de reservas'!$K$14:$K$2013,BE36)&gt;INDEX('Controle de reservas'!$I$14:$I$2013,BE36)),CHAR(10)&amp;"DIVERGÊNCIA DE DATAS","")&amp;IF(INDEX('Controle de reservas'!$P$14:$P$2013,BE36)&lt;&gt;"OK"," !",""))))</f>
      </c>
      <c r="R36" s="15">
        <f ca="1">IF(OR($AQ36=0,R$9="",R$9&lt;$AS36,AND($AT36&lt;&gt;"",R$9&gt;$AT36)),"",IF(BF36=0,"—",IF(INDEX('Controle de reservas'!$P$14:$P$2013,BF36)="DUPLICIDADE NO DIA","CONFLITO"&amp;IF(INDEX('Controle de reservas'!$M$14:$M$2013,BF36)&lt;&gt;"",CHAR(10)&amp;INDEX('Controle de reservas'!$M$14:$M$2013,BF36),"")&amp;IF(INDEX('Controle de reservas'!$N$14:$N$2013,BF36)&lt;&gt;"",CHAR(10)&amp;"Subst.: "&amp;INDEX('Controle de reservas'!$N$14:$N$2013,BF36),"")&amp;IF(AND(ISNUMBER(INDEX('Controle de reservas'!$I$14:$I$2013,BF36)),INDEX('Controle de reservas'!$I$14:$I$2013,BF36)&gt;0,INDEX('Controle de reservas'!$K$14:$K$2013,BF36)&gt;INDEX('Controle de reservas'!$I$14:$I$2013,BF36)),CHAR(10)&amp;"DIVERGÊNCIA DE DATAS",""),IF(INDEX('Controle de reservas'!$L$14:$L$2013,BF36)="Em cobertura","COV",IF(INDEX('Controle de reservas'!$L$14:$L$2013,BF36)="Disponível","DISP",IF(INDEX('Controle de reservas'!$L$14:$L$2013,BF36)="Não utilizado","NU",IF(INDEX('Controle de reservas'!$L$14:$L$2013,BF36)="Folga","F",IF(INDEX('Controle de reservas'!$L$14:$L$2013,BF36)="Ocorrência","O",IF(INDEX('Controle de reservas'!$L$14:$L$2013,BF36)="Programado","PROG",IF(INDEX('Controle de reservas'!$L$14:$L$2013,BF36)="Disponível no posto","DP","SEM SITUAÇÃO")))))))&amp;IF(INDEX('Controle de reservas'!$M$14:$M$2013,BF36)&lt;&gt;"",CHAR(10)&amp;INDEX('Controle de reservas'!$M$14:$M$2013,BF36),IF(OR(INDEX('Controle de reservas'!$L$14:$L$2013,BF36)="Em cobertura",INDEX('Controle de reservas'!$L$14:$L$2013,BF36)="Programado"),CHAR(10)&amp;"SEM LOCAL",""))&amp;IF(INDEX('Controle de reservas'!$N$14:$N$2013,BF36)&lt;&gt;"",CHAR(10)&amp;"Subst.: "&amp;INDEX('Controle de reservas'!$N$14:$N$2013,BF36),"")&amp;IF(AND(ISNUMBER(INDEX('Controle de reservas'!$I$14:$I$2013,BF36)),INDEX('Controle de reservas'!$I$14:$I$2013,BF36)&gt;0,INDEX('Controle de reservas'!$K$14:$K$2013,BF36)&gt;INDEX('Controle de reservas'!$I$14:$I$2013,BF36)),CHAR(10)&amp;"DIVERGÊNCIA DE DATAS","")&amp;IF(INDEX('Controle de reservas'!$P$14:$P$2013,BF36)&lt;&gt;"OK"," !",""))))</f>
      </c>
      <c r="S36" s="15">
        <f ca="1">IF(OR($AQ36=0,S$9="",S$9&lt;$AS36,AND($AT36&lt;&gt;"",S$9&gt;$AT36)),"",IF(BG36=0,"—",IF(INDEX('Controle de reservas'!$P$14:$P$2013,BG36)="DUPLICIDADE NO DIA","CONFLITO"&amp;IF(INDEX('Controle de reservas'!$M$14:$M$2013,BG36)&lt;&gt;"",CHAR(10)&amp;INDEX('Controle de reservas'!$M$14:$M$2013,BG36),"")&amp;IF(INDEX('Controle de reservas'!$N$14:$N$2013,BG36)&lt;&gt;"",CHAR(10)&amp;"Subst.: "&amp;INDEX('Controle de reservas'!$N$14:$N$2013,BG36),"")&amp;IF(AND(ISNUMBER(INDEX('Controle de reservas'!$I$14:$I$2013,BG36)),INDEX('Controle de reservas'!$I$14:$I$2013,BG36)&gt;0,INDEX('Controle de reservas'!$K$14:$K$2013,BG36)&gt;INDEX('Controle de reservas'!$I$14:$I$2013,BG36)),CHAR(10)&amp;"DIVERGÊNCIA DE DATAS",""),IF(INDEX('Controle de reservas'!$L$14:$L$2013,BG36)="Em cobertura","COV",IF(INDEX('Controle de reservas'!$L$14:$L$2013,BG36)="Disponível","DISP",IF(INDEX('Controle de reservas'!$L$14:$L$2013,BG36)="Não utilizado","NU",IF(INDEX('Controle de reservas'!$L$14:$L$2013,BG36)="Folga","F",IF(INDEX('Controle de reservas'!$L$14:$L$2013,BG36)="Ocorrência","O",IF(INDEX('Controle de reservas'!$L$14:$L$2013,BG36)="Programado","PROG",IF(INDEX('Controle de reservas'!$L$14:$L$2013,BG36)="Disponível no posto","DP","SEM SITUAÇÃO")))))))&amp;IF(INDEX('Controle de reservas'!$M$14:$M$2013,BG36)&lt;&gt;"",CHAR(10)&amp;INDEX('Controle de reservas'!$M$14:$M$2013,BG36),IF(OR(INDEX('Controle de reservas'!$L$14:$L$2013,BG36)="Em cobertura",INDEX('Controle de reservas'!$L$14:$L$2013,BG36)="Programado"),CHAR(10)&amp;"SEM LOCAL",""))&amp;IF(INDEX('Controle de reservas'!$N$14:$N$2013,BG36)&lt;&gt;"",CHAR(10)&amp;"Subst.: "&amp;INDEX('Controle de reservas'!$N$14:$N$2013,BG36),"")&amp;IF(AND(ISNUMBER(INDEX('Controle de reservas'!$I$14:$I$2013,BG36)),INDEX('Controle de reservas'!$I$14:$I$2013,BG36)&gt;0,INDEX('Controle de reservas'!$K$14:$K$2013,BG36)&gt;INDEX('Controle de reservas'!$I$14:$I$2013,BG36)),CHAR(10)&amp;"DIVERGÊNCIA DE DATAS","")&amp;IF(INDEX('Controle de reservas'!$P$14:$P$2013,BG36)&lt;&gt;"OK"," !",""))))</f>
      </c>
      <c r="T36" s="15">
        <f ca="1">IF(OR($AQ36=0,T$9="",T$9&lt;$AS36,AND($AT36&lt;&gt;"",T$9&gt;$AT36)),"",IF(BH36=0,"—",IF(INDEX('Controle de reservas'!$P$14:$P$2013,BH36)="DUPLICIDADE NO DIA","CONFLITO"&amp;IF(INDEX('Controle de reservas'!$M$14:$M$2013,BH36)&lt;&gt;"",CHAR(10)&amp;INDEX('Controle de reservas'!$M$14:$M$2013,BH36),"")&amp;IF(INDEX('Controle de reservas'!$N$14:$N$2013,BH36)&lt;&gt;"",CHAR(10)&amp;"Subst.: "&amp;INDEX('Controle de reservas'!$N$14:$N$2013,BH36),"")&amp;IF(AND(ISNUMBER(INDEX('Controle de reservas'!$I$14:$I$2013,BH36)),INDEX('Controle de reservas'!$I$14:$I$2013,BH36)&gt;0,INDEX('Controle de reservas'!$K$14:$K$2013,BH36)&gt;INDEX('Controle de reservas'!$I$14:$I$2013,BH36)),CHAR(10)&amp;"DIVERGÊNCIA DE DATAS",""),IF(INDEX('Controle de reservas'!$L$14:$L$2013,BH36)="Em cobertura","COV",IF(INDEX('Controle de reservas'!$L$14:$L$2013,BH36)="Disponível","DISP",IF(INDEX('Controle de reservas'!$L$14:$L$2013,BH36)="Não utilizado","NU",IF(INDEX('Controle de reservas'!$L$14:$L$2013,BH36)="Folga","F",IF(INDEX('Controle de reservas'!$L$14:$L$2013,BH36)="Ocorrência","O",IF(INDEX('Controle de reservas'!$L$14:$L$2013,BH36)="Programado","PROG",IF(INDEX('Controle de reservas'!$L$14:$L$2013,BH36)="Disponível no posto","DP","SEM SITUAÇÃO")))))))&amp;IF(INDEX('Controle de reservas'!$M$14:$M$2013,BH36)&lt;&gt;"",CHAR(10)&amp;INDEX('Controle de reservas'!$M$14:$M$2013,BH36),IF(OR(INDEX('Controle de reservas'!$L$14:$L$2013,BH36)="Em cobertura",INDEX('Controle de reservas'!$L$14:$L$2013,BH36)="Programado"),CHAR(10)&amp;"SEM LOCAL",""))&amp;IF(INDEX('Controle de reservas'!$N$14:$N$2013,BH36)&lt;&gt;"",CHAR(10)&amp;"Subst.: "&amp;INDEX('Controle de reservas'!$N$14:$N$2013,BH36),"")&amp;IF(AND(ISNUMBER(INDEX('Controle de reservas'!$I$14:$I$2013,BH36)),INDEX('Controle de reservas'!$I$14:$I$2013,BH36)&gt;0,INDEX('Controle de reservas'!$K$14:$K$2013,BH36)&gt;INDEX('Controle de reservas'!$I$14:$I$2013,BH36)),CHAR(10)&amp;"DIVERGÊNCIA DE DATAS","")&amp;IF(INDEX('Controle de reservas'!$P$14:$P$2013,BH36)&lt;&gt;"OK"," !",""))))</f>
      </c>
      <c r="U36" s="15">
        <f ca="1">IF(OR($AQ36=0,U$9="",U$9&lt;$AS36,AND($AT36&lt;&gt;"",U$9&gt;$AT36)),"",IF(BI36=0,"—",IF(INDEX('Controle de reservas'!$P$14:$P$2013,BI36)="DUPLICIDADE NO DIA","CONFLITO"&amp;IF(INDEX('Controle de reservas'!$M$14:$M$2013,BI36)&lt;&gt;"",CHAR(10)&amp;INDEX('Controle de reservas'!$M$14:$M$2013,BI36),"")&amp;IF(INDEX('Controle de reservas'!$N$14:$N$2013,BI36)&lt;&gt;"",CHAR(10)&amp;"Subst.: "&amp;INDEX('Controle de reservas'!$N$14:$N$2013,BI36),"")&amp;IF(AND(ISNUMBER(INDEX('Controle de reservas'!$I$14:$I$2013,BI36)),INDEX('Controle de reservas'!$I$14:$I$2013,BI36)&gt;0,INDEX('Controle de reservas'!$K$14:$K$2013,BI36)&gt;INDEX('Controle de reservas'!$I$14:$I$2013,BI36)),CHAR(10)&amp;"DIVERGÊNCIA DE DATAS",""),IF(INDEX('Controle de reservas'!$L$14:$L$2013,BI36)="Em cobertura","COV",IF(INDEX('Controle de reservas'!$L$14:$L$2013,BI36)="Disponível","DISP",IF(INDEX('Controle de reservas'!$L$14:$L$2013,BI36)="Não utilizado","NU",IF(INDEX('Controle de reservas'!$L$14:$L$2013,BI36)="Folga","F",IF(INDEX('Controle de reservas'!$L$14:$L$2013,BI36)="Ocorrência","O",IF(INDEX('Controle de reservas'!$L$14:$L$2013,BI36)="Programado","PROG",IF(INDEX('Controle de reservas'!$L$14:$L$2013,BI36)="Disponível no posto","DP","SEM SITUAÇÃO")))))))&amp;IF(INDEX('Controle de reservas'!$M$14:$M$2013,BI36)&lt;&gt;"",CHAR(10)&amp;INDEX('Controle de reservas'!$M$14:$M$2013,BI36),IF(OR(INDEX('Controle de reservas'!$L$14:$L$2013,BI36)="Em cobertura",INDEX('Controle de reservas'!$L$14:$L$2013,BI36)="Programado"),CHAR(10)&amp;"SEM LOCAL",""))&amp;IF(INDEX('Controle de reservas'!$N$14:$N$2013,BI36)&lt;&gt;"",CHAR(10)&amp;"Subst.: "&amp;INDEX('Controle de reservas'!$N$14:$N$2013,BI36),"")&amp;IF(AND(ISNUMBER(INDEX('Controle de reservas'!$I$14:$I$2013,BI36)),INDEX('Controle de reservas'!$I$14:$I$2013,BI36)&gt;0,INDEX('Controle de reservas'!$K$14:$K$2013,BI36)&gt;INDEX('Controle de reservas'!$I$14:$I$2013,BI36)),CHAR(10)&amp;"DIVERGÊNCIA DE DATAS","")&amp;IF(INDEX('Controle de reservas'!$P$14:$P$2013,BI36)&lt;&gt;"OK"," !",""))))</f>
      </c>
      <c r="V36" s="15">
        <f ca="1">IF(OR($AQ36=0,V$9="",V$9&lt;$AS36,AND($AT36&lt;&gt;"",V$9&gt;$AT36)),"",IF(BJ36=0,"—",IF(INDEX('Controle de reservas'!$P$14:$P$2013,BJ36)="DUPLICIDADE NO DIA","CONFLITO"&amp;IF(INDEX('Controle de reservas'!$M$14:$M$2013,BJ36)&lt;&gt;"",CHAR(10)&amp;INDEX('Controle de reservas'!$M$14:$M$2013,BJ36),"")&amp;IF(INDEX('Controle de reservas'!$N$14:$N$2013,BJ36)&lt;&gt;"",CHAR(10)&amp;"Subst.: "&amp;INDEX('Controle de reservas'!$N$14:$N$2013,BJ36),"")&amp;IF(AND(ISNUMBER(INDEX('Controle de reservas'!$I$14:$I$2013,BJ36)),INDEX('Controle de reservas'!$I$14:$I$2013,BJ36)&gt;0,INDEX('Controle de reservas'!$K$14:$K$2013,BJ36)&gt;INDEX('Controle de reservas'!$I$14:$I$2013,BJ36)),CHAR(10)&amp;"DIVERGÊNCIA DE DATAS",""),IF(INDEX('Controle de reservas'!$L$14:$L$2013,BJ36)="Em cobertura","COV",IF(INDEX('Controle de reservas'!$L$14:$L$2013,BJ36)="Disponível","DISP",IF(INDEX('Controle de reservas'!$L$14:$L$2013,BJ36)="Não utilizado","NU",IF(INDEX('Controle de reservas'!$L$14:$L$2013,BJ36)="Folga","F",IF(INDEX('Controle de reservas'!$L$14:$L$2013,BJ36)="Ocorrência","O",IF(INDEX('Controle de reservas'!$L$14:$L$2013,BJ36)="Programado","PROG",IF(INDEX('Controle de reservas'!$L$14:$L$2013,BJ36)="Disponível no posto","DP","SEM SITUAÇÃO")))))))&amp;IF(INDEX('Controle de reservas'!$M$14:$M$2013,BJ36)&lt;&gt;"",CHAR(10)&amp;INDEX('Controle de reservas'!$M$14:$M$2013,BJ36),IF(OR(INDEX('Controle de reservas'!$L$14:$L$2013,BJ36)="Em cobertura",INDEX('Controle de reservas'!$L$14:$L$2013,BJ36)="Programado"),CHAR(10)&amp;"SEM LOCAL",""))&amp;IF(INDEX('Controle de reservas'!$N$14:$N$2013,BJ36)&lt;&gt;"",CHAR(10)&amp;"Subst.: "&amp;INDEX('Controle de reservas'!$N$14:$N$2013,BJ36),"")&amp;IF(AND(ISNUMBER(INDEX('Controle de reservas'!$I$14:$I$2013,BJ36)),INDEX('Controle de reservas'!$I$14:$I$2013,BJ36)&gt;0,INDEX('Controle de reservas'!$K$14:$K$2013,BJ36)&gt;INDEX('Controle de reservas'!$I$14:$I$2013,BJ36)),CHAR(10)&amp;"DIVERGÊNCIA DE DATAS","")&amp;IF(INDEX('Controle de reservas'!$P$14:$P$2013,BJ36)&lt;&gt;"OK"," !",""))))</f>
      </c>
      <c r="W36" s="15">
        <f ca="1">IF(OR($AQ36=0,W$9="",W$9&lt;$AS36,AND($AT36&lt;&gt;"",W$9&gt;$AT36)),"",IF(BK36=0,"—",IF(INDEX('Controle de reservas'!$P$14:$P$2013,BK36)="DUPLICIDADE NO DIA","CONFLITO"&amp;IF(INDEX('Controle de reservas'!$M$14:$M$2013,BK36)&lt;&gt;"",CHAR(10)&amp;INDEX('Controle de reservas'!$M$14:$M$2013,BK36),"")&amp;IF(INDEX('Controle de reservas'!$N$14:$N$2013,BK36)&lt;&gt;"",CHAR(10)&amp;"Subst.: "&amp;INDEX('Controle de reservas'!$N$14:$N$2013,BK36),"")&amp;IF(AND(ISNUMBER(INDEX('Controle de reservas'!$I$14:$I$2013,BK36)),INDEX('Controle de reservas'!$I$14:$I$2013,BK36)&gt;0,INDEX('Controle de reservas'!$K$14:$K$2013,BK36)&gt;INDEX('Controle de reservas'!$I$14:$I$2013,BK36)),CHAR(10)&amp;"DIVERGÊNCIA DE DATAS",""),IF(INDEX('Controle de reservas'!$L$14:$L$2013,BK36)="Em cobertura","COV",IF(INDEX('Controle de reservas'!$L$14:$L$2013,BK36)="Disponível","DISP",IF(INDEX('Controle de reservas'!$L$14:$L$2013,BK36)="Não utilizado","NU",IF(INDEX('Controle de reservas'!$L$14:$L$2013,BK36)="Folga","F",IF(INDEX('Controle de reservas'!$L$14:$L$2013,BK36)="Ocorrência","O",IF(INDEX('Controle de reservas'!$L$14:$L$2013,BK36)="Programado","PROG",IF(INDEX('Controle de reservas'!$L$14:$L$2013,BK36)="Disponível no posto","DP","SEM SITUAÇÃO")))))))&amp;IF(INDEX('Controle de reservas'!$M$14:$M$2013,BK36)&lt;&gt;"",CHAR(10)&amp;INDEX('Controle de reservas'!$M$14:$M$2013,BK36),IF(OR(INDEX('Controle de reservas'!$L$14:$L$2013,BK36)="Em cobertura",INDEX('Controle de reservas'!$L$14:$L$2013,BK36)="Programado"),CHAR(10)&amp;"SEM LOCAL",""))&amp;IF(INDEX('Controle de reservas'!$N$14:$N$2013,BK36)&lt;&gt;"",CHAR(10)&amp;"Subst.: "&amp;INDEX('Controle de reservas'!$N$14:$N$2013,BK36),"")&amp;IF(AND(ISNUMBER(INDEX('Controle de reservas'!$I$14:$I$2013,BK36)),INDEX('Controle de reservas'!$I$14:$I$2013,BK36)&gt;0,INDEX('Controle de reservas'!$K$14:$K$2013,BK36)&gt;INDEX('Controle de reservas'!$I$14:$I$2013,BK36)),CHAR(10)&amp;"DIVERGÊNCIA DE DATAS","")&amp;IF(INDEX('Controle de reservas'!$P$14:$P$2013,BK36)&lt;&gt;"OK"," !",""))))</f>
      </c>
      <c r="X36" s="15">
        <f ca="1">IF(OR($AQ36=0,X$9="",X$9&lt;$AS36,AND($AT36&lt;&gt;"",X$9&gt;$AT36)),"",IF(BL36=0,"—",IF(INDEX('Controle de reservas'!$P$14:$P$2013,BL36)="DUPLICIDADE NO DIA","CONFLITO"&amp;IF(INDEX('Controle de reservas'!$M$14:$M$2013,BL36)&lt;&gt;"",CHAR(10)&amp;INDEX('Controle de reservas'!$M$14:$M$2013,BL36),"")&amp;IF(INDEX('Controle de reservas'!$N$14:$N$2013,BL36)&lt;&gt;"",CHAR(10)&amp;"Subst.: "&amp;INDEX('Controle de reservas'!$N$14:$N$2013,BL36),"")&amp;IF(AND(ISNUMBER(INDEX('Controle de reservas'!$I$14:$I$2013,BL36)),INDEX('Controle de reservas'!$I$14:$I$2013,BL36)&gt;0,INDEX('Controle de reservas'!$K$14:$K$2013,BL36)&gt;INDEX('Controle de reservas'!$I$14:$I$2013,BL36)),CHAR(10)&amp;"DIVERGÊNCIA DE DATAS",""),IF(INDEX('Controle de reservas'!$L$14:$L$2013,BL36)="Em cobertura","COV",IF(INDEX('Controle de reservas'!$L$14:$L$2013,BL36)="Disponível","DISP",IF(INDEX('Controle de reservas'!$L$14:$L$2013,BL36)="Não utilizado","NU",IF(INDEX('Controle de reservas'!$L$14:$L$2013,BL36)="Folga","F",IF(INDEX('Controle de reservas'!$L$14:$L$2013,BL36)="Ocorrência","O",IF(INDEX('Controle de reservas'!$L$14:$L$2013,BL36)="Programado","PROG",IF(INDEX('Controle de reservas'!$L$14:$L$2013,BL36)="Disponível no posto","DP","SEM SITUAÇÃO")))))))&amp;IF(INDEX('Controle de reservas'!$M$14:$M$2013,BL36)&lt;&gt;"",CHAR(10)&amp;INDEX('Controle de reservas'!$M$14:$M$2013,BL36),IF(OR(INDEX('Controle de reservas'!$L$14:$L$2013,BL36)="Em cobertura",INDEX('Controle de reservas'!$L$14:$L$2013,BL36)="Programado"),CHAR(10)&amp;"SEM LOCAL",""))&amp;IF(INDEX('Controle de reservas'!$N$14:$N$2013,BL36)&lt;&gt;"",CHAR(10)&amp;"Subst.: "&amp;INDEX('Controle de reservas'!$N$14:$N$2013,BL36),"")&amp;IF(AND(ISNUMBER(INDEX('Controle de reservas'!$I$14:$I$2013,BL36)),INDEX('Controle de reservas'!$I$14:$I$2013,BL36)&gt;0,INDEX('Controle de reservas'!$K$14:$K$2013,BL36)&gt;INDEX('Controle de reservas'!$I$14:$I$2013,BL36)),CHAR(10)&amp;"DIVERGÊNCIA DE DATAS","")&amp;IF(INDEX('Controle de reservas'!$P$14:$P$2013,BL36)&lt;&gt;"OK"," !",""))))</f>
      </c>
      <c r="Y36" s="15">
        <f ca="1">IF(OR($AQ36=0,Y$9="",Y$9&lt;$AS36,AND($AT36&lt;&gt;"",Y$9&gt;$AT36)),"",IF(BM36=0,"—",IF(INDEX('Controle de reservas'!$P$14:$P$2013,BM36)="DUPLICIDADE NO DIA","CONFLITO"&amp;IF(INDEX('Controle de reservas'!$M$14:$M$2013,BM36)&lt;&gt;"",CHAR(10)&amp;INDEX('Controle de reservas'!$M$14:$M$2013,BM36),"")&amp;IF(INDEX('Controle de reservas'!$N$14:$N$2013,BM36)&lt;&gt;"",CHAR(10)&amp;"Subst.: "&amp;INDEX('Controle de reservas'!$N$14:$N$2013,BM36),"")&amp;IF(AND(ISNUMBER(INDEX('Controle de reservas'!$I$14:$I$2013,BM36)),INDEX('Controle de reservas'!$I$14:$I$2013,BM36)&gt;0,INDEX('Controle de reservas'!$K$14:$K$2013,BM36)&gt;INDEX('Controle de reservas'!$I$14:$I$2013,BM36)),CHAR(10)&amp;"DIVERGÊNCIA DE DATAS",""),IF(INDEX('Controle de reservas'!$L$14:$L$2013,BM36)="Em cobertura","COV",IF(INDEX('Controle de reservas'!$L$14:$L$2013,BM36)="Disponível","DISP",IF(INDEX('Controle de reservas'!$L$14:$L$2013,BM36)="Não utilizado","NU",IF(INDEX('Controle de reservas'!$L$14:$L$2013,BM36)="Folga","F",IF(INDEX('Controle de reservas'!$L$14:$L$2013,BM36)="Ocorrência","O",IF(INDEX('Controle de reservas'!$L$14:$L$2013,BM36)="Programado","PROG",IF(INDEX('Controle de reservas'!$L$14:$L$2013,BM36)="Disponível no posto","DP","SEM SITUAÇÃO")))))))&amp;IF(INDEX('Controle de reservas'!$M$14:$M$2013,BM36)&lt;&gt;"",CHAR(10)&amp;INDEX('Controle de reservas'!$M$14:$M$2013,BM36),IF(OR(INDEX('Controle de reservas'!$L$14:$L$2013,BM36)="Em cobertura",INDEX('Controle de reservas'!$L$14:$L$2013,BM36)="Programado"),CHAR(10)&amp;"SEM LOCAL",""))&amp;IF(INDEX('Controle de reservas'!$N$14:$N$2013,BM36)&lt;&gt;"",CHAR(10)&amp;"Subst.: "&amp;INDEX('Controle de reservas'!$N$14:$N$2013,BM36),"")&amp;IF(AND(ISNUMBER(INDEX('Controle de reservas'!$I$14:$I$2013,BM36)),INDEX('Controle de reservas'!$I$14:$I$2013,BM36)&gt;0,INDEX('Controle de reservas'!$K$14:$K$2013,BM36)&gt;INDEX('Controle de reservas'!$I$14:$I$2013,BM36)),CHAR(10)&amp;"DIVERGÊNCIA DE DATAS","")&amp;IF(INDEX('Controle de reservas'!$P$14:$P$2013,BM36)&lt;&gt;"OK"," !",""))))</f>
      </c>
      <c r="Z36" s="15">
        <f ca="1">IF(OR($AQ36=0,Z$9="",Z$9&lt;$AS36,AND($AT36&lt;&gt;"",Z$9&gt;$AT36)),"",IF(BN36=0,"—",IF(INDEX('Controle de reservas'!$P$14:$P$2013,BN36)="DUPLICIDADE NO DIA","CONFLITO"&amp;IF(INDEX('Controle de reservas'!$M$14:$M$2013,BN36)&lt;&gt;"",CHAR(10)&amp;INDEX('Controle de reservas'!$M$14:$M$2013,BN36),"")&amp;IF(INDEX('Controle de reservas'!$N$14:$N$2013,BN36)&lt;&gt;"",CHAR(10)&amp;"Subst.: "&amp;INDEX('Controle de reservas'!$N$14:$N$2013,BN36),"")&amp;IF(AND(ISNUMBER(INDEX('Controle de reservas'!$I$14:$I$2013,BN36)),INDEX('Controle de reservas'!$I$14:$I$2013,BN36)&gt;0,INDEX('Controle de reservas'!$K$14:$K$2013,BN36)&gt;INDEX('Controle de reservas'!$I$14:$I$2013,BN36)),CHAR(10)&amp;"DIVERGÊNCIA DE DATAS",""),IF(INDEX('Controle de reservas'!$L$14:$L$2013,BN36)="Em cobertura","COV",IF(INDEX('Controle de reservas'!$L$14:$L$2013,BN36)="Disponível","DISP",IF(INDEX('Controle de reservas'!$L$14:$L$2013,BN36)="Não utilizado","NU",IF(INDEX('Controle de reservas'!$L$14:$L$2013,BN36)="Folga","F",IF(INDEX('Controle de reservas'!$L$14:$L$2013,BN36)="Ocorrência","O",IF(INDEX('Controle de reservas'!$L$14:$L$2013,BN36)="Programado","PROG",IF(INDEX('Controle de reservas'!$L$14:$L$2013,BN36)="Disponível no posto","DP","SEM SITUAÇÃO")))))))&amp;IF(INDEX('Controle de reservas'!$M$14:$M$2013,BN36)&lt;&gt;"",CHAR(10)&amp;INDEX('Controle de reservas'!$M$14:$M$2013,BN36),IF(OR(INDEX('Controle de reservas'!$L$14:$L$2013,BN36)="Em cobertura",INDEX('Controle de reservas'!$L$14:$L$2013,BN36)="Programado"),CHAR(10)&amp;"SEM LOCAL",""))&amp;IF(INDEX('Controle de reservas'!$N$14:$N$2013,BN36)&lt;&gt;"",CHAR(10)&amp;"Subst.: "&amp;INDEX('Controle de reservas'!$N$14:$N$2013,BN36),"")&amp;IF(AND(ISNUMBER(INDEX('Controle de reservas'!$I$14:$I$2013,BN36)),INDEX('Controle de reservas'!$I$14:$I$2013,BN36)&gt;0,INDEX('Controle de reservas'!$K$14:$K$2013,BN36)&gt;INDEX('Controle de reservas'!$I$14:$I$2013,BN36)),CHAR(10)&amp;"DIVERGÊNCIA DE DATAS","")&amp;IF(INDEX('Controle de reservas'!$P$14:$P$2013,BN36)&lt;&gt;"OK"," !",""))))</f>
      </c>
      <c r="AA36" s="15">
        <f ca="1">IF(OR($AQ36=0,AA$9="",AA$9&lt;$AS36,AND($AT36&lt;&gt;"",AA$9&gt;$AT36)),"",IF(BO36=0,"—",IF(INDEX('Controle de reservas'!$P$14:$P$2013,BO36)="DUPLICIDADE NO DIA","CONFLITO"&amp;IF(INDEX('Controle de reservas'!$M$14:$M$2013,BO36)&lt;&gt;"",CHAR(10)&amp;INDEX('Controle de reservas'!$M$14:$M$2013,BO36),"")&amp;IF(INDEX('Controle de reservas'!$N$14:$N$2013,BO36)&lt;&gt;"",CHAR(10)&amp;"Subst.: "&amp;INDEX('Controle de reservas'!$N$14:$N$2013,BO36),"")&amp;IF(AND(ISNUMBER(INDEX('Controle de reservas'!$I$14:$I$2013,BO36)),INDEX('Controle de reservas'!$I$14:$I$2013,BO36)&gt;0,INDEX('Controle de reservas'!$K$14:$K$2013,BO36)&gt;INDEX('Controle de reservas'!$I$14:$I$2013,BO36)),CHAR(10)&amp;"DIVERGÊNCIA DE DATAS",""),IF(INDEX('Controle de reservas'!$L$14:$L$2013,BO36)="Em cobertura","COV",IF(INDEX('Controle de reservas'!$L$14:$L$2013,BO36)="Disponível","DISP",IF(INDEX('Controle de reservas'!$L$14:$L$2013,BO36)="Não utilizado","NU",IF(INDEX('Controle de reservas'!$L$14:$L$2013,BO36)="Folga","F",IF(INDEX('Controle de reservas'!$L$14:$L$2013,BO36)="Ocorrência","O",IF(INDEX('Controle de reservas'!$L$14:$L$2013,BO36)="Programado","PROG",IF(INDEX('Controle de reservas'!$L$14:$L$2013,BO36)="Disponível no posto","DP","SEM SITUAÇÃO")))))))&amp;IF(INDEX('Controle de reservas'!$M$14:$M$2013,BO36)&lt;&gt;"",CHAR(10)&amp;INDEX('Controle de reservas'!$M$14:$M$2013,BO36),IF(OR(INDEX('Controle de reservas'!$L$14:$L$2013,BO36)="Em cobertura",INDEX('Controle de reservas'!$L$14:$L$2013,BO36)="Programado"),CHAR(10)&amp;"SEM LOCAL",""))&amp;IF(INDEX('Controle de reservas'!$N$14:$N$2013,BO36)&lt;&gt;"",CHAR(10)&amp;"Subst.: "&amp;INDEX('Controle de reservas'!$N$14:$N$2013,BO36),"")&amp;IF(AND(ISNUMBER(INDEX('Controle de reservas'!$I$14:$I$2013,BO36)),INDEX('Controle de reservas'!$I$14:$I$2013,BO36)&gt;0,INDEX('Controle de reservas'!$K$14:$K$2013,BO36)&gt;INDEX('Controle de reservas'!$I$14:$I$2013,BO36)),CHAR(10)&amp;"DIVERGÊNCIA DE DATAS","")&amp;IF(INDEX('Controle de reservas'!$P$14:$P$2013,BO36)&lt;&gt;"OK"," !",""))))</f>
      </c>
      <c r="AB36" s="15">
        <f ca="1">IF(OR($AQ36=0,AB$9="",AB$9&lt;$AS36,AND($AT36&lt;&gt;"",AB$9&gt;$AT36)),"",IF(BP36=0,"—",IF(INDEX('Controle de reservas'!$P$14:$P$2013,BP36)="DUPLICIDADE NO DIA","CONFLITO"&amp;IF(INDEX('Controle de reservas'!$M$14:$M$2013,BP36)&lt;&gt;"",CHAR(10)&amp;INDEX('Controle de reservas'!$M$14:$M$2013,BP36),"")&amp;IF(INDEX('Controle de reservas'!$N$14:$N$2013,BP36)&lt;&gt;"",CHAR(10)&amp;"Subst.: "&amp;INDEX('Controle de reservas'!$N$14:$N$2013,BP36),"")&amp;IF(AND(ISNUMBER(INDEX('Controle de reservas'!$I$14:$I$2013,BP36)),INDEX('Controle de reservas'!$I$14:$I$2013,BP36)&gt;0,INDEX('Controle de reservas'!$K$14:$K$2013,BP36)&gt;INDEX('Controle de reservas'!$I$14:$I$2013,BP36)),CHAR(10)&amp;"DIVERGÊNCIA DE DATAS",""),IF(INDEX('Controle de reservas'!$L$14:$L$2013,BP36)="Em cobertura","COV",IF(INDEX('Controle de reservas'!$L$14:$L$2013,BP36)="Disponível","DISP",IF(INDEX('Controle de reservas'!$L$14:$L$2013,BP36)="Não utilizado","NU",IF(INDEX('Controle de reservas'!$L$14:$L$2013,BP36)="Folga","F",IF(INDEX('Controle de reservas'!$L$14:$L$2013,BP36)="Ocorrência","O",IF(INDEX('Controle de reservas'!$L$14:$L$2013,BP36)="Programado","PROG",IF(INDEX('Controle de reservas'!$L$14:$L$2013,BP36)="Disponível no posto","DP","SEM SITUAÇÃO")))))))&amp;IF(INDEX('Controle de reservas'!$M$14:$M$2013,BP36)&lt;&gt;"",CHAR(10)&amp;INDEX('Controle de reservas'!$M$14:$M$2013,BP36),IF(OR(INDEX('Controle de reservas'!$L$14:$L$2013,BP36)="Em cobertura",INDEX('Controle de reservas'!$L$14:$L$2013,BP36)="Programado"),CHAR(10)&amp;"SEM LOCAL",""))&amp;IF(INDEX('Controle de reservas'!$N$14:$N$2013,BP36)&lt;&gt;"",CHAR(10)&amp;"Subst.: "&amp;INDEX('Controle de reservas'!$N$14:$N$2013,BP36),"")&amp;IF(AND(ISNUMBER(INDEX('Controle de reservas'!$I$14:$I$2013,BP36)),INDEX('Controle de reservas'!$I$14:$I$2013,BP36)&gt;0,INDEX('Controle de reservas'!$K$14:$K$2013,BP36)&gt;INDEX('Controle de reservas'!$I$14:$I$2013,BP36)),CHAR(10)&amp;"DIVERGÊNCIA DE DATAS","")&amp;IF(INDEX('Controle de reservas'!$P$14:$P$2013,BP36)&lt;&gt;"OK"," !",""))))</f>
      </c>
      <c r="AC36" s="15">
        <f ca="1">IF(OR($AQ36=0,AC$9="",AC$9&lt;$AS36,AND($AT36&lt;&gt;"",AC$9&gt;$AT36)),"",IF(BQ36=0,"—",IF(INDEX('Controle de reservas'!$P$14:$P$2013,BQ36)="DUPLICIDADE NO DIA","CONFLITO"&amp;IF(INDEX('Controle de reservas'!$M$14:$M$2013,BQ36)&lt;&gt;"",CHAR(10)&amp;INDEX('Controle de reservas'!$M$14:$M$2013,BQ36),"")&amp;IF(INDEX('Controle de reservas'!$N$14:$N$2013,BQ36)&lt;&gt;"",CHAR(10)&amp;"Subst.: "&amp;INDEX('Controle de reservas'!$N$14:$N$2013,BQ36),"")&amp;IF(AND(ISNUMBER(INDEX('Controle de reservas'!$I$14:$I$2013,BQ36)),INDEX('Controle de reservas'!$I$14:$I$2013,BQ36)&gt;0,INDEX('Controle de reservas'!$K$14:$K$2013,BQ36)&gt;INDEX('Controle de reservas'!$I$14:$I$2013,BQ36)),CHAR(10)&amp;"DIVERGÊNCIA DE DATAS",""),IF(INDEX('Controle de reservas'!$L$14:$L$2013,BQ36)="Em cobertura","COV",IF(INDEX('Controle de reservas'!$L$14:$L$2013,BQ36)="Disponível","DISP",IF(INDEX('Controle de reservas'!$L$14:$L$2013,BQ36)="Não utilizado","NU",IF(INDEX('Controle de reservas'!$L$14:$L$2013,BQ36)="Folga","F",IF(INDEX('Controle de reservas'!$L$14:$L$2013,BQ36)="Ocorrência","O",IF(INDEX('Controle de reservas'!$L$14:$L$2013,BQ36)="Programado","PROG",IF(INDEX('Controle de reservas'!$L$14:$L$2013,BQ36)="Disponível no posto","DP","SEM SITUAÇÃO")))))))&amp;IF(INDEX('Controle de reservas'!$M$14:$M$2013,BQ36)&lt;&gt;"",CHAR(10)&amp;INDEX('Controle de reservas'!$M$14:$M$2013,BQ36),IF(OR(INDEX('Controle de reservas'!$L$14:$L$2013,BQ36)="Em cobertura",INDEX('Controle de reservas'!$L$14:$L$2013,BQ36)="Programado"),CHAR(10)&amp;"SEM LOCAL",""))&amp;IF(INDEX('Controle de reservas'!$N$14:$N$2013,BQ36)&lt;&gt;"",CHAR(10)&amp;"Subst.: "&amp;INDEX('Controle de reservas'!$N$14:$N$2013,BQ36),"")&amp;IF(AND(ISNUMBER(INDEX('Controle de reservas'!$I$14:$I$2013,BQ36)),INDEX('Controle de reservas'!$I$14:$I$2013,BQ36)&gt;0,INDEX('Controle de reservas'!$K$14:$K$2013,BQ36)&gt;INDEX('Controle de reservas'!$I$14:$I$2013,BQ36)),CHAR(10)&amp;"DIVERGÊNCIA DE DATAS","")&amp;IF(INDEX('Controle de reservas'!$P$14:$P$2013,BQ36)&lt;&gt;"OK"," !",""))))</f>
      </c>
      <c r="AD36" s="15">
        <f ca="1">IF(OR($AQ36=0,AD$9="",AD$9&lt;$AS36,AND($AT36&lt;&gt;"",AD$9&gt;$AT36)),"",IF(BR36=0,"—",IF(INDEX('Controle de reservas'!$P$14:$P$2013,BR36)="DUPLICIDADE NO DIA","CONFLITO"&amp;IF(INDEX('Controle de reservas'!$M$14:$M$2013,BR36)&lt;&gt;"",CHAR(10)&amp;INDEX('Controle de reservas'!$M$14:$M$2013,BR36),"")&amp;IF(INDEX('Controle de reservas'!$N$14:$N$2013,BR36)&lt;&gt;"",CHAR(10)&amp;"Subst.: "&amp;INDEX('Controle de reservas'!$N$14:$N$2013,BR36),"")&amp;IF(AND(ISNUMBER(INDEX('Controle de reservas'!$I$14:$I$2013,BR36)),INDEX('Controle de reservas'!$I$14:$I$2013,BR36)&gt;0,INDEX('Controle de reservas'!$K$14:$K$2013,BR36)&gt;INDEX('Controle de reservas'!$I$14:$I$2013,BR36)),CHAR(10)&amp;"DIVERGÊNCIA DE DATAS",""),IF(INDEX('Controle de reservas'!$L$14:$L$2013,BR36)="Em cobertura","COV",IF(INDEX('Controle de reservas'!$L$14:$L$2013,BR36)="Disponível","DISP",IF(INDEX('Controle de reservas'!$L$14:$L$2013,BR36)="Não utilizado","NU",IF(INDEX('Controle de reservas'!$L$14:$L$2013,BR36)="Folga","F",IF(INDEX('Controle de reservas'!$L$14:$L$2013,BR36)="Ocorrência","O",IF(INDEX('Controle de reservas'!$L$14:$L$2013,BR36)="Programado","PROG",IF(INDEX('Controle de reservas'!$L$14:$L$2013,BR36)="Disponível no posto","DP","SEM SITUAÇÃO")))))))&amp;IF(INDEX('Controle de reservas'!$M$14:$M$2013,BR36)&lt;&gt;"",CHAR(10)&amp;INDEX('Controle de reservas'!$M$14:$M$2013,BR36),IF(OR(INDEX('Controle de reservas'!$L$14:$L$2013,BR36)="Em cobertura",INDEX('Controle de reservas'!$L$14:$L$2013,BR36)="Programado"),CHAR(10)&amp;"SEM LOCAL",""))&amp;IF(INDEX('Controle de reservas'!$N$14:$N$2013,BR36)&lt;&gt;"",CHAR(10)&amp;"Subst.: "&amp;INDEX('Controle de reservas'!$N$14:$N$2013,BR36),"")&amp;IF(AND(ISNUMBER(INDEX('Controle de reservas'!$I$14:$I$2013,BR36)),INDEX('Controle de reservas'!$I$14:$I$2013,BR36)&gt;0,INDEX('Controle de reservas'!$K$14:$K$2013,BR36)&gt;INDEX('Controle de reservas'!$I$14:$I$2013,BR36)),CHAR(10)&amp;"DIVERGÊNCIA DE DATAS","")&amp;IF(INDEX('Controle de reservas'!$P$14:$P$2013,BR36)&lt;&gt;"OK"," !",""))))</f>
      </c>
      <c r="AE36" s="15">
        <f ca="1">IF(OR($AQ36=0,AE$9="",AE$9&lt;$AS36,AND($AT36&lt;&gt;"",AE$9&gt;$AT36)),"",IF(BS36=0,"—",IF(INDEX('Controle de reservas'!$P$14:$P$2013,BS36)="DUPLICIDADE NO DIA","CONFLITO"&amp;IF(INDEX('Controle de reservas'!$M$14:$M$2013,BS36)&lt;&gt;"",CHAR(10)&amp;INDEX('Controle de reservas'!$M$14:$M$2013,BS36),"")&amp;IF(INDEX('Controle de reservas'!$N$14:$N$2013,BS36)&lt;&gt;"",CHAR(10)&amp;"Subst.: "&amp;INDEX('Controle de reservas'!$N$14:$N$2013,BS36),"")&amp;IF(AND(ISNUMBER(INDEX('Controle de reservas'!$I$14:$I$2013,BS36)),INDEX('Controle de reservas'!$I$14:$I$2013,BS36)&gt;0,INDEX('Controle de reservas'!$K$14:$K$2013,BS36)&gt;INDEX('Controle de reservas'!$I$14:$I$2013,BS36)),CHAR(10)&amp;"DIVERGÊNCIA DE DATAS",""),IF(INDEX('Controle de reservas'!$L$14:$L$2013,BS36)="Em cobertura","COV",IF(INDEX('Controle de reservas'!$L$14:$L$2013,BS36)="Disponível","DISP",IF(INDEX('Controle de reservas'!$L$14:$L$2013,BS36)="Não utilizado","NU",IF(INDEX('Controle de reservas'!$L$14:$L$2013,BS36)="Folga","F",IF(INDEX('Controle de reservas'!$L$14:$L$2013,BS36)="Ocorrência","O",IF(INDEX('Controle de reservas'!$L$14:$L$2013,BS36)="Programado","PROG",IF(INDEX('Controle de reservas'!$L$14:$L$2013,BS36)="Disponível no posto","DP","SEM SITUAÇÃO")))))))&amp;IF(INDEX('Controle de reservas'!$M$14:$M$2013,BS36)&lt;&gt;"",CHAR(10)&amp;INDEX('Controle de reservas'!$M$14:$M$2013,BS36),IF(OR(INDEX('Controle de reservas'!$L$14:$L$2013,BS36)="Em cobertura",INDEX('Controle de reservas'!$L$14:$L$2013,BS36)="Programado"),CHAR(10)&amp;"SEM LOCAL",""))&amp;IF(INDEX('Controle de reservas'!$N$14:$N$2013,BS36)&lt;&gt;"",CHAR(10)&amp;"Subst.: "&amp;INDEX('Controle de reservas'!$N$14:$N$2013,BS36),"")&amp;IF(AND(ISNUMBER(INDEX('Controle de reservas'!$I$14:$I$2013,BS36)),INDEX('Controle de reservas'!$I$14:$I$2013,BS36)&gt;0,INDEX('Controle de reservas'!$K$14:$K$2013,BS36)&gt;INDEX('Controle de reservas'!$I$14:$I$2013,BS36)),CHAR(10)&amp;"DIVERGÊNCIA DE DATAS","")&amp;IF(INDEX('Controle de reservas'!$P$14:$P$2013,BS36)&lt;&gt;"OK"," !",""))))</f>
      </c>
      <c r="AF36" s="15">
        <f ca="1">IF(OR($AQ36=0,AF$9="",AF$9&lt;$AS36,AND($AT36&lt;&gt;"",AF$9&gt;$AT36)),"",IF(BT36=0,"—",IF(INDEX('Controle de reservas'!$P$14:$P$2013,BT36)="DUPLICIDADE NO DIA","CONFLITO"&amp;IF(INDEX('Controle de reservas'!$M$14:$M$2013,BT36)&lt;&gt;"",CHAR(10)&amp;INDEX('Controle de reservas'!$M$14:$M$2013,BT36),"")&amp;IF(INDEX('Controle de reservas'!$N$14:$N$2013,BT36)&lt;&gt;"",CHAR(10)&amp;"Subst.: "&amp;INDEX('Controle de reservas'!$N$14:$N$2013,BT36),"")&amp;IF(AND(ISNUMBER(INDEX('Controle de reservas'!$I$14:$I$2013,BT36)),INDEX('Controle de reservas'!$I$14:$I$2013,BT36)&gt;0,INDEX('Controle de reservas'!$K$14:$K$2013,BT36)&gt;INDEX('Controle de reservas'!$I$14:$I$2013,BT36)),CHAR(10)&amp;"DIVERGÊNCIA DE DATAS",""),IF(INDEX('Controle de reservas'!$L$14:$L$2013,BT36)="Em cobertura","COV",IF(INDEX('Controle de reservas'!$L$14:$L$2013,BT36)="Disponível","DISP",IF(INDEX('Controle de reservas'!$L$14:$L$2013,BT36)="Não utilizado","NU",IF(INDEX('Controle de reservas'!$L$14:$L$2013,BT36)="Folga","F",IF(INDEX('Controle de reservas'!$L$14:$L$2013,BT36)="Ocorrência","O",IF(INDEX('Controle de reservas'!$L$14:$L$2013,BT36)="Programado","PROG",IF(INDEX('Controle de reservas'!$L$14:$L$2013,BT36)="Disponível no posto","DP","SEM SITUAÇÃO")))))))&amp;IF(INDEX('Controle de reservas'!$M$14:$M$2013,BT36)&lt;&gt;"",CHAR(10)&amp;INDEX('Controle de reservas'!$M$14:$M$2013,BT36),IF(OR(INDEX('Controle de reservas'!$L$14:$L$2013,BT36)="Em cobertura",INDEX('Controle de reservas'!$L$14:$L$2013,BT36)="Programado"),CHAR(10)&amp;"SEM LOCAL",""))&amp;IF(INDEX('Controle de reservas'!$N$14:$N$2013,BT36)&lt;&gt;"",CHAR(10)&amp;"Subst.: "&amp;INDEX('Controle de reservas'!$N$14:$N$2013,BT36),"")&amp;IF(AND(ISNUMBER(INDEX('Controle de reservas'!$I$14:$I$2013,BT36)),INDEX('Controle de reservas'!$I$14:$I$2013,BT36)&gt;0,INDEX('Controle de reservas'!$K$14:$K$2013,BT36)&gt;INDEX('Controle de reservas'!$I$14:$I$2013,BT36)),CHAR(10)&amp;"DIVERGÊNCIA DE DATAS","")&amp;IF(INDEX('Controle de reservas'!$P$14:$P$2013,BT36)&lt;&gt;"OK"," !",""))))</f>
      </c>
      <c r="AG36" s="15">
        <f ca="1">IF(OR($AQ36=0,AG$9="",AG$9&lt;$AS36,AND($AT36&lt;&gt;"",AG$9&gt;$AT36)),"",IF(BU36=0,"—",IF(INDEX('Controle de reservas'!$P$14:$P$2013,BU36)="DUPLICIDADE NO DIA","CONFLITO"&amp;IF(INDEX('Controle de reservas'!$M$14:$M$2013,BU36)&lt;&gt;"",CHAR(10)&amp;INDEX('Controle de reservas'!$M$14:$M$2013,BU36),"")&amp;IF(INDEX('Controle de reservas'!$N$14:$N$2013,BU36)&lt;&gt;"",CHAR(10)&amp;"Subst.: "&amp;INDEX('Controle de reservas'!$N$14:$N$2013,BU36),"")&amp;IF(AND(ISNUMBER(INDEX('Controle de reservas'!$I$14:$I$2013,BU36)),INDEX('Controle de reservas'!$I$14:$I$2013,BU36)&gt;0,INDEX('Controle de reservas'!$K$14:$K$2013,BU36)&gt;INDEX('Controle de reservas'!$I$14:$I$2013,BU36)),CHAR(10)&amp;"DIVERGÊNCIA DE DATAS",""),IF(INDEX('Controle de reservas'!$L$14:$L$2013,BU36)="Em cobertura","COV",IF(INDEX('Controle de reservas'!$L$14:$L$2013,BU36)="Disponível","DISP",IF(INDEX('Controle de reservas'!$L$14:$L$2013,BU36)="Não utilizado","NU",IF(INDEX('Controle de reservas'!$L$14:$L$2013,BU36)="Folga","F",IF(INDEX('Controle de reservas'!$L$14:$L$2013,BU36)="Ocorrência","O",IF(INDEX('Controle de reservas'!$L$14:$L$2013,BU36)="Programado","PROG",IF(INDEX('Controle de reservas'!$L$14:$L$2013,BU36)="Disponível no posto","DP","SEM SITUAÇÃO")))))))&amp;IF(INDEX('Controle de reservas'!$M$14:$M$2013,BU36)&lt;&gt;"",CHAR(10)&amp;INDEX('Controle de reservas'!$M$14:$M$2013,BU36),IF(OR(INDEX('Controle de reservas'!$L$14:$L$2013,BU36)="Em cobertura",INDEX('Controle de reservas'!$L$14:$L$2013,BU36)="Programado"),CHAR(10)&amp;"SEM LOCAL",""))&amp;IF(INDEX('Controle de reservas'!$N$14:$N$2013,BU36)&lt;&gt;"",CHAR(10)&amp;"Subst.: "&amp;INDEX('Controle de reservas'!$N$14:$N$2013,BU36),"")&amp;IF(AND(ISNUMBER(INDEX('Controle de reservas'!$I$14:$I$2013,BU36)),INDEX('Controle de reservas'!$I$14:$I$2013,BU36)&gt;0,INDEX('Controle de reservas'!$K$14:$K$2013,BU36)&gt;INDEX('Controle de reservas'!$I$14:$I$2013,BU36)),CHAR(10)&amp;"DIVERGÊNCIA DE DATAS","")&amp;IF(INDEX('Controle de reservas'!$P$14:$P$2013,BU36)&lt;&gt;"OK"," !",""))))</f>
      </c>
      <c r="AH36" s="15">
        <f ca="1">IF(OR($AQ36=0,AH$9="",AH$9&lt;$AS36,AND($AT36&lt;&gt;"",AH$9&gt;$AT36)),"",IF(BV36=0,"—",IF(INDEX('Controle de reservas'!$P$14:$P$2013,BV36)="DUPLICIDADE NO DIA","CONFLITO"&amp;IF(INDEX('Controle de reservas'!$M$14:$M$2013,BV36)&lt;&gt;"",CHAR(10)&amp;INDEX('Controle de reservas'!$M$14:$M$2013,BV36),"")&amp;IF(INDEX('Controle de reservas'!$N$14:$N$2013,BV36)&lt;&gt;"",CHAR(10)&amp;"Subst.: "&amp;INDEX('Controle de reservas'!$N$14:$N$2013,BV36),"")&amp;IF(AND(ISNUMBER(INDEX('Controle de reservas'!$I$14:$I$2013,BV36)),INDEX('Controle de reservas'!$I$14:$I$2013,BV36)&gt;0,INDEX('Controle de reservas'!$K$14:$K$2013,BV36)&gt;INDEX('Controle de reservas'!$I$14:$I$2013,BV36)),CHAR(10)&amp;"DIVERGÊNCIA DE DATAS",""),IF(INDEX('Controle de reservas'!$L$14:$L$2013,BV36)="Em cobertura","COV",IF(INDEX('Controle de reservas'!$L$14:$L$2013,BV36)="Disponível","DISP",IF(INDEX('Controle de reservas'!$L$14:$L$2013,BV36)="Não utilizado","NU",IF(INDEX('Controle de reservas'!$L$14:$L$2013,BV36)="Folga","F",IF(INDEX('Controle de reservas'!$L$14:$L$2013,BV36)="Ocorrência","O",IF(INDEX('Controle de reservas'!$L$14:$L$2013,BV36)="Programado","PROG",IF(INDEX('Controle de reservas'!$L$14:$L$2013,BV36)="Disponível no posto","DP","SEM SITUAÇÃO")))))))&amp;IF(INDEX('Controle de reservas'!$M$14:$M$2013,BV36)&lt;&gt;"",CHAR(10)&amp;INDEX('Controle de reservas'!$M$14:$M$2013,BV36),IF(OR(INDEX('Controle de reservas'!$L$14:$L$2013,BV36)="Em cobertura",INDEX('Controle de reservas'!$L$14:$L$2013,BV36)="Programado"),CHAR(10)&amp;"SEM LOCAL",""))&amp;IF(INDEX('Controle de reservas'!$N$14:$N$2013,BV36)&lt;&gt;"",CHAR(10)&amp;"Subst.: "&amp;INDEX('Controle de reservas'!$N$14:$N$2013,BV36),"")&amp;IF(AND(ISNUMBER(INDEX('Controle de reservas'!$I$14:$I$2013,BV36)),INDEX('Controle de reservas'!$I$14:$I$2013,BV36)&gt;0,INDEX('Controle de reservas'!$K$14:$K$2013,BV36)&gt;INDEX('Controle de reservas'!$I$14:$I$2013,BV36)),CHAR(10)&amp;"DIVERGÊNCIA DE DATAS","")&amp;IF(INDEX('Controle de reservas'!$P$14:$P$2013,BV36)&lt;&gt;"OK"," !",""))))</f>
      </c>
      <c r="AI36" s="15">
        <f ca="1">IF(OR($AQ36=0,AI$9="",AI$9&lt;$AS36,AND($AT36&lt;&gt;"",AI$9&gt;$AT36)),"",IF(BW36=0,"—",IF(INDEX('Controle de reservas'!$P$14:$P$2013,BW36)="DUPLICIDADE NO DIA","CONFLITO"&amp;IF(INDEX('Controle de reservas'!$M$14:$M$2013,BW36)&lt;&gt;"",CHAR(10)&amp;INDEX('Controle de reservas'!$M$14:$M$2013,BW36),"")&amp;IF(INDEX('Controle de reservas'!$N$14:$N$2013,BW36)&lt;&gt;"",CHAR(10)&amp;"Subst.: "&amp;INDEX('Controle de reservas'!$N$14:$N$2013,BW36),"")&amp;IF(AND(ISNUMBER(INDEX('Controle de reservas'!$I$14:$I$2013,BW36)),INDEX('Controle de reservas'!$I$14:$I$2013,BW36)&gt;0,INDEX('Controle de reservas'!$K$14:$K$2013,BW36)&gt;INDEX('Controle de reservas'!$I$14:$I$2013,BW36)),CHAR(10)&amp;"DIVERGÊNCIA DE DATAS",""),IF(INDEX('Controle de reservas'!$L$14:$L$2013,BW36)="Em cobertura","COV",IF(INDEX('Controle de reservas'!$L$14:$L$2013,BW36)="Disponível","DISP",IF(INDEX('Controle de reservas'!$L$14:$L$2013,BW36)="Não utilizado","NU",IF(INDEX('Controle de reservas'!$L$14:$L$2013,BW36)="Folga","F",IF(INDEX('Controle de reservas'!$L$14:$L$2013,BW36)="Ocorrência","O",IF(INDEX('Controle de reservas'!$L$14:$L$2013,BW36)="Programado","PROG",IF(INDEX('Controle de reservas'!$L$14:$L$2013,BW36)="Disponível no posto","DP","SEM SITUAÇÃO")))))))&amp;IF(INDEX('Controle de reservas'!$M$14:$M$2013,BW36)&lt;&gt;"",CHAR(10)&amp;INDEX('Controle de reservas'!$M$14:$M$2013,BW36),IF(OR(INDEX('Controle de reservas'!$L$14:$L$2013,BW36)="Em cobertura",INDEX('Controle de reservas'!$L$14:$L$2013,BW36)="Programado"),CHAR(10)&amp;"SEM LOCAL",""))&amp;IF(INDEX('Controle de reservas'!$N$14:$N$2013,BW36)&lt;&gt;"",CHAR(10)&amp;"Subst.: "&amp;INDEX('Controle de reservas'!$N$14:$N$2013,BW36),"")&amp;IF(AND(ISNUMBER(INDEX('Controle de reservas'!$I$14:$I$2013,BW36)),INDEX('Controle de reservas'!$I$14:$I$2013,BW36)&gt;0,INDEX('Controle de reservas'!$K$14:$K$2013,BW36)&gt;INDEX('Controle de reservas'!$I$14:$I$2013,BW36)),CHAR(10)&amp;"DIVERGÊNCIA DE DATAS","")&amp;IF(INDEX('Controle de reservas'!$P$14:$P$2013,BW36)&lt;&gt;"OK"," !",""))))</f>
      </c>
      <c r="AJ36" s="15">
        <f ca="1">IF(OR($AQ36=0,AJ$9="",AJ$9&lt;$AS36,AND($AT36&lt;&gt;"",AJ$9&gt;$AT36)),"",IF(BX36=0,"—",IF(INDEX('Controle de reservas'!$P$14:$P$2013,BX36)="DUPLICIDADE NO DIA","CONFLITO"&amp;IF(INDEX('Controle de reservas'!$M$14:$M$2013,BX36)&lt;&gt;"",CHAR(10)&amp;INDEX('Controle de reservas'!$M$14:$M$2013,BX36),"")&amp;IF(INDEX('Controle de reservas'!$N$14:$N$2013,BX36)&lt;&gt;"",CHAR(10)&amp;"Subst.: "&amp;INDEX('Controle de reservas'!$N$14:$N$2013,BX36),"")&amp;IF(AND(ISNUMBER(INDEX('Controle de reservas'!$I$14:$I$2013,BX36)),INDEX('Controle de reservas'!$I$14:$I$2013,BX36)&gt;0,INDEX('Controle de reservas'!$K$14:$K$2013,BX36)&gt;INDEX('Controle de reservas'!$I$14:$I$2013,BX36)),CHAR(10)&amp;"DIVERGÊNCIA DE DATAS",""),IF(INDEX('Controle de reservas'!$L$14:$L$2013,BX36)="Em cobertura","COV",IF(INDEX('Controle de reservas'!$L$14:$L$2013,BX36)="Disponível","DISP",IF(INDEX('Controle de reservas'!$L$14:$L$2013,BX36)="Não utilizado","NU",IF(INDEX('Controle de reservas'!$L$14:$L$2013,BX36)="Folga","F",IF(INDEX('Controle de reservas'!$L$14:$L$2013,BX36)="Ocorrência","O",IF(INDEX('Controle de reservas'!$L$14:$L$2013,BX36)="Programado","PROG",IF(INDEX('Controle de reservas'!$L$14:$L$2013,BX36)="Disponível no posto","DP","SEM SITUAÇÃO")))))))&amp;IF(INDEX('Controle de reservas'!$M$14:$M$2013,BX36)&lt;&gt;"",CHAR(10)&amp;INDEX('Controle de reservas'!$M$14:$M$2013,BX36),IF(OR(INDEX('Controle de reservas'!$L$14:$L$2013,BX36)="Em cobertura",INDEX('Controle de reservas'!$L$14:$L$2013,BX36)="Programado"),CHAR(10)&amp;"SEM LOCAL",""))&amp;IF(INDEX('Controle de reservas'!$N$14:$N$2013,BX36)&lt;&gt;"",CHAR(10)&amp;"Subst.: "&amp;INDEX('Controle de reservas'!$N$14:$N$2013,BX36),"")&amp;IF(AND(ISNUMBER(INDEX('Controle de reservas'!$I$14:$I$2013,BX36)),INDEX('Controle de reservas'!$I$14:$I$2013,BX36)&gt;0,INDEX('Controle de reservas'!$K$14:$K$2013,BX36)&gt;INDEX('Controle de reservas'!$I$14:$I$2013,BX36)),CHAR(10)&amp;"DIVERGÊNCIA DE DATAS","")&amp;IF(INDEX('Controle de reservas'!$P$14:$P$2013,BX36)&lt;&gt;"OK"," !",""))))</f>
      </c>
      <c r="AK36" s="15">
        <f ca="1">IF(OR($AQ36=0,AK$9="",AK$9&lt;$AS36,AND($AT36&lt;&gt;"",AK$9&gt;$AT36)),"",IF(BY36=0,"—",IF(INDEX('Controle de reservas'!$P$14:$P$2013,BY36)="DUPLICIDADE NO DIA","CONFLITO"&amp;IF(INDEX('Controle de reservas'!$M$14:$M$2013,BY36)&lt;&gt;"",CHAR(10)&amp;INDEX('Controle de reservas'!$M$14:$M$2013,BY36),"")&amp;IF(INDEX('Controle de reservas'!$N$14:$N$2013,BY36)&lt;&gt;"",CHAR(10)&amp;"Subst.: "&amp;INDEX('Controle de reservas'!$N$14:$N$2013,BY36),"")&amp;IF(AND(ISNUMBER(INDEX('Controle de reservas'!$I$14:$I$2013,BY36)),INDEX('Controle de reservas'!$I$14:$I$2013,BY36)&gt;0,INDEX('Controle de reservas'!$K$14:$K$2013,BY36)&gt;INDEX('Controle de reservas'!$I$14:$I$2013,BY36)),CHAR(10)&amp;"DIVERGÊNCIA DE DATAS",""),IF(INDEX('Controle de reservas'!$L$14:$L$2013,BY36)="Em cobertura","COV",IF(INDEX('Controle de reservas'!$L$14:$L$2013,BY36)="Disponível","DISP",IF(INDEX('Controle de reservas'!$L$14:$L$2013,BY36)="Não utilizado","NU",IF(INDEX('Controle de reservas'!$L$14:$L$2013,BY36)="Folga","F",IF(INDEX('Controle de reservas'!$L$14:$L$2013,BY36)="Ocorrência","O",IF(INDEX('Controle de reservas'!$L$14:$L$2013,BY36)="Programado","PROG",IF(INDEX('Controle de reservas'!$L$14:$L$2013,BY36)="Disponível no posto","DP","SEM SITUAÇÃO")))))))&amp;IF(INDEX('Controle de reservas'!$M$14:$M$2013,BY36)&lt;&gt;"",CHAR(10)&amp;INDEX('Controle de reservas'!$M$14:$M$2013,BY36),IF(OR(INDEX('Controle de reservas'!$L$14:$L$2013,BY36)="Em cobertura",INDEX('Controle de reservas'!$L$14:$L$2013,BY36)="Programado"),CHAR(10)&amp;"SEM LOCAL",""))&amp;IF(INDEX('Controle de reservas'!$N$14:$N$2013,BY36)&lt;&gt;"",CHAR(10)&amp;"Subst.: "&amp;INDEX('Controle de reservas'!$N$14:$N$2013,BY36),"")&amp;IF(AND(ISNUMBER(INDEX('Controle de reservas'!$I$14:$I$2013,BY36)),INDEX('Controle de reservas'!$I$14:$I$2013,BY36)&gt;0,INDEX('Controle de reservas'!$K$14:$K$2013,BY36)&gt;INDEX('Controle de reservas'!$I$14:$I$2013,BY36)),CHAR(10)&amp;"DIVERGÊNCIA DE DATAS","")&amp;IF(INDEX('Controle de reservas'!$P$14:$P$2013,BY36)&lt;&gt;"OK"," !",""))))</f>
      </c>
      <c r="AL36" s="14">
        <f t="shared" ca="1" si="1"/>
      </c>
      <c r="AM36" s="14">
        <f t="shared" ca="1" si="2"/>
      </c>
      <c r="AN36" s="14">
        <f t="shared" ca="1" si="3"/>
      </c>
      <c r="AO36" s="14">
        <f t="shared" ca="1" si="4"/>
      </c>
      <c r="AP36" s="14">
        <f ca="1">IF($AQ36=0,"",INDEX('Controle de reservas'!$O$14:$O$2013,$AQ36))</f>
      </c>
      <c r="AQ36">
        <f ca="1">IFERROR(MATCH(ROW()-9,'Controle de reservas'!$S$14:$S$2013,0),0)</f>
      </c>
      <c r="AR36">
        <f ca="1">IF($AQ36=0,"",INDEX('Controle de reservas'!$Q$14:$Q$2013,$AQ36))</f>
      </c>
      <c r="AS36">
        <f ca="1">IF($AQ36=0,"",INDEX('Controle de reservas'!$H$14:$H$2013,$AQ36))</f>
      </c>
      <c r="AT36">
        <f ca="1">IF($AQ36=0,"",IF(INDEX('Controle de reservas'!$J$14:$J$2013,$AQ36)=0,"",INDEX('Controle de reservas'!$J$14:$J$2013,$AQ36)))</f>
      </c>
      <c r="AU36">
        <f ca="1">IF(OR($AQ36=0,G$9=""),0,IFERROR(MATCH($AR36&amp;"|"&amp;TEXT(G$9,"yyyymmdd"),'Controle de reservas'!$T$14:$T$2013,0),0))</f>
      </c>
      <c r="AV36">
        <f ca="1">IF(OR($AQ36=0,H$9=""),0,IFERROR(MATCH($AR36&amp;"|"&amp;TEXT(H$9,"yyyymmdd"),'Controle de reservas'!$T$14:$T$2013,0),0))</f>
      </c>
      <c r="AW36">
        <f ca="1">IF(OR($AQ36=0,I$9=""),0,IFERROR(MATCH($AR36&amp;"|"&amp;TEXT(I$9,"yyyymmdd"),'Controle de reservas'!$T$14:$T$2013,0),0))</f>
      </c>
      <c r="AX36">
        <f ca="1">IF(OR($AQ36=0,J$9=""),0,IFERROR(MATCH($AR36&amp;"|"&amp;TEXT(J$9,"yyyymmdd"),'Controle de reservas'!$T$14:$T$2013,0),0))</f>
      </c>
      <c r="AY36">
        <f ca="1">IF(OR($AQ36=0,K$9=""),0,IFERROR(MATCH($AR36&amp;"|"&amp;TEXT(K$9,"yyyymmdd"),'Controle de reservas'!$T$14:$T$2013,0),0))</f>
      </c>
      <c r="AZ36">
        <f ca="1">IF(OR($AQ36=0,L$9=""),0,IFERROR(MATCH($AR36&amp;"|"&amp;TEXT(L$9,"yyyymmdd"),'Controle de reservas'!$T$14:$T$2013,0),0))</f>
      </c>
      <c r="BA36">
        <f ca="1">IF(OR($AQ36=0,M$9=""),0,IFERROR(MATCH($AR36&amp;"|"&amp;TEXT(M$9,"yyyymmdd"),'Controle de reservas'!$T$14:$T$2013,0),0))</f>
      </c>
      <c r="BB36">
        <f ca="1">IF(OR($AQ36=0,N$9=""),0,IFERROR(MATCH($AR36&amp;"|"&amp;TEXT(N$9,"yyyymmdd"),'Controle de reservas'!$T$14:$T$2013,0),0))</f>
      </c>
      <c r="BC36">
        <f ca="1">IF(OR($AQ36=0,O$9=""),0,IFERROR(MATCH($AR36&amp;"|"&amp;TEXT(O$9,"yyyymmdd"),'Controle de reservas'!$T$14:$T$2013,0),0))</f>
      </c>
      <c r="BD36">
        <f ca="1">IF(OR($AQ36=0,P$9=""),0,IFERROR(MATCH($AR36&amp;"|"&amp;TEXT(P$9,"yyyymmdd"),'Controle de reservas'!$T$14:$T$2013,0),0))</f>
      </c>
      <c r="BE36">
        <f ca="1">IF(OR($AQ36=0,Q$9=""),0,IFERROR(MATCH($AR36&amp;"|"&amp;TEXT(Q$9,"yyyymmdd"),'Controle de reservas'!$T$14:$T$2013,0),0))</f>
      </c>
      <c r="BF36">
        <f ca="1">IF(OR($AQ36=0,R$9=""),0,IFERROR(MATCH($AR36&amp;"|"&amp;TEXT(R$9,"yyyymmdd"),'Controle de reservas'!$T$14:$T$2013,0),0))</f>
      </c>
      <c r="BG36">
        <f ca="1">IF(OR($AQ36=0,S$9=""),0,IFERROR(MATCH($AR36&amp;"|"&amp;TEXT(S$9,"yyyymmdd"),'Controle de reservas'!$T$14:$T$2013,0),0))</f>
      </c>
      <c r="BH36">
        <f ca="1">IF(OR($AQ36=0,T$9=""),0,IFERROR(MATCH($AR36&amp;"|"&amp;TEXT(T$9,"yyyymmdd"),'Controle de reservas'!$T$14:$T$2013,0),0))</f>
      </c>
      <c r="BI36">
        <f ca="1">IF(OR($AQ36=0,U$9=""),0,IFERROR(MATCH($AR36&amp;"|"&amp;TEXT(U$9,"yyyymmdd"),'Controle de reservas'!$T$14:$T$2013,0),0))</f>
      </c>
      <c r="BJ36">
        <f ca="1">IF(OR($AQ36=0,V$9=""),0,IFERROR(MATCH($AR36&amp;"|"&amp;TEXT(V$9,"yyyymmdd"),'Controle de reservas'!$T$14:$T$2013,0),0))</f>
      </c>
      <c r="BK36">
        <f ca="1">IF(OR($AQ36=0,W$9=""),0,IFERROR(MATCH($AR36&amp;"|"&amp;TEXT(W$9,"yyyymmdd"),'Controle de reservas'!$T$14:$T$2013,0),0))</f>
      </c>
      <c r="BL36">
        <f ca="1">IF(OR($AQ36=0,X$9=""),0,IFERROR(MATCH($AR36&amp;"|"&amp;TEXT(X$9,"yyyymmdd"),'Controle de reservas'!$T$14:$T$2013,0),0))</f>
      </c>
      <c r="BM36">
        <f ca="1">IF(OR($AQ36=0,Y$9=""),0,IFERROR(MATCH($AR36&amp;"|"&amp;TEXT(Y$9,"yyyymmdd"),'Controle de reservas'!$T$14:$T$2013,0),0))</f>
      </c>
      <c r="BN36">
        <f ca="1">IF(OR($AQ36=0,Z$9=""),0,IFERROR(MATCH($AR36&amp;"|"&amp;TEXT(Z$9,"yyyymmdd"),'Controle de reservas'!$T$14:$T$2013,0),0))</f>
      </c>
      <c r="BO36">
        <f ca="1">IF(OR($AQ36=0,AA$9=""),0,IFERROR(MATCH($AR36&amp;"|"&amp;TEXT(AA$9,"yyyymmdd"),'Controle de reservas'!$T$14:$T$2013,0),0))</f>
      </c>
      <c r="BP36">
        <f ca="1">IF(OR($AQ36=0,AB$9=""),0,IFERROR(MATCH($AR36&amp;"|"&amp;TEXT(AB$9,"yyyymmdd"),'Controle de reservas'!$T$14:$T$2013,0),0))</f>
      </c>
      <c r="BQ36">
        <f ca="1">IF(OR($AQ36=0,AC$9=""),0,IFERROR(MATCH($AR36&amp;"|"&amp;TEXT(AC$9,"yyyymmdd"),'Controle de reservas'!$T$14:$T$2013,0),0))</f>
      </c>
      <c r="BR36">
        <f ca="1">IF(OR($AQ36=0,AD$9=""),0,IFERROR(MATCH($AR36&amp;"|"&amp;TEXT(AD$9,"yyyymmdd"),'Controle de reservas'!$T$14:$T$2013,0),0))</f>
      </c>
      <c r="BS36">
        <f ca="1">IF(OR($AQ36=0,AE$9=""),0,IFERROR(MATCH($AR36&amp;"|"&amp;TEXT(AE$9,"yyyymmdd"),'Controle de reservas'!$T$14:$T$2013,0),0))</f>
      </c>
      <c r="BT36">
        <f ca="1">IF(OR($AQ36=0,AF$9=""),0,IFERROR(MATCH($AR36&amp;"|"&amp;TEXT(AF$9,"yyyymmdd"),'Controle de reservas'!$T$14:$T$2013,0),0))</f>
      </c>
      <c r="BU36">
        <f ca="1">IF(OR($AQ36=0,AG$9=""),0,IFERROR(MATCH($AR36&amp;"|"&amp;TEXT(AG$9,"yyyymmdd"),'Controle de reservas'!$T$14:$T$2013,0),0))</f>
      </c>
      <c r="BV36">
        <f ca="1">IF(OR($AQ36=0,AH$9=""),0,IFERROR(MATCH($AR36&amp;"|"&amp;TEXT(AH$9,"yyyymmdd"),'Controle de reservas'!$T$14:$T$2013,0),0))</f>
      </c>
      <c r="BW36">
        <f ca="1">IF(OR($AQ36=0,AI$9=""),0,IFERROR(MATCH($AR36&amp;"|"&amp;TEXT(AI$9,"yyyymmdd"),'Controle de reservas'!$T$14:$T$2013,0),0))</f>
      </c>
      <c r="BX36">
        <f ca="1">IF(OR($AQ36=0,AJ$9=""),0,IFERROR(MATCH($AR36&amp;"|"&amp;TEXT(AJ$9,"yyyymmdd"),'Controle de reservas'!$T$14:$T$2013,0),0))</f>
      </c>
      <c r="BY36">
        <f ca="1">IF(OR($AQ36=0,AK$9=""),0,IFERROR(MATCH($AR36&amp;"|"&amp;TEXT(AK$9,"yyyymmdd"),'Controle de reservas'!$T$14:$T$2013,0),0))</f>
      </c>
    </row>
    <row r="37" spans="1:77" ht="105" customHeight="1" x14ac:dyDescent="0.25">
      <c r="A37" s="16">
        <f ca="1">IF($AQ37=0,"",INDEX('Controle de reservas'!$A$14:$A$2013,$AQ37))</f>
      </c>
      <c r="B37" s="16">
        <f ca="1">IF($AQ37=0,"",INDEX('Controle de reservas'!$B$14:$B$2013,$AQ37))</f>
      </c>
      <c r="C37" s="16">
        <f ca="1">IF($AQ37=0,"",INDEX('Controle de reservas'!$C$14:$C$2013,$AQ37))</f>
      </c>
      <c r="D37" s="16">
        <f ca="1">IF($AQ37=0,"",INDEX('Controle de reservas'!$D$14:$D$2013,$AQ37))</f>
      </c>
      <c r="E37" s="16">
        <f ca="1">IF($AQ37=0,"",INDEX('Controle de reservas'!$E$14:$E$2013,$AQ37))</f>
      </c>
      <c r="F37" s="16">
        <f ca="1">IF($AQ37=0,"",INDEX('Controle de reservas'!$F$14:$F$2013,$AQ37))</f>
      </c>
      <c r="G37" s="17">
        <f ca="1">IF(OR($AQ37=0,G$9="",G$9&lt;$AS37,AND($AT37&lt;&gt;"",G$9&gt;$AT37)),"",IF(AU37=0,"—",IF(INDEX('Controle de reservas'!$P$14:$P$2013,AU37)="DUPLICIDADE NO DIA","CONFLITO"&amp;IF(INDEX('Controle de reservas'!$M$14:$M$2013,AU37)&lt;&gt;"",CHAR(10)&amp;INDEX('Controle de reservas'!$M$14:$M$2013,AU37),"")&amp;IF(INDEX('Controle de reservas'!$N$14:$N$2013,AU37)&lt;&gt;"",CHAR(10)&amp;"Subst.: "&amp;INDEX('Controle de reservas'!$N$14:$N$2013,AU37),"")&amp;IF(AND(ISNUMBER(INDEX('Controle de reservas'!$I$14:$I$2013,AU37)),INDEX('Controle de reservas'!$I$14:$I$2013,AU37)&gt;0,INDEX('Controle de reservas'!$K$14:$K$2013,AU37)&gt;INDEX('Controle de reservas'!$I$14:$I$2013,AU37)),CHAR(10)&amp;"DIVERGÊNCIA DE DATAS",""),IF(INDEX('Controle de reservas'!$L$14:$L$2013,AU37)="Em cobertura","COV",IF(INDEX('Controle de reservas'!$L$14:$L$2013,AU37)="Disponível","DISP",IF(INDEX('Controle de reservas'!$L$14:$L$2013,AU37)="Não utilizado","NU",IF(INDEX('Controle de reservas'!$L$14:$L$2013,AU37)="Folga","F",IF(INDEX('Controle de reservas'!$L$14:$L$2013,AU37)="Ocorrência","O",IF(INDEX('Controle de reservas'!$L$14:$L$2013,AU37)="Programado","PROG",IF(INDEX('Controle de reservas'!$L$14:$L$2013,AU37)="Disponível no posto","DP","SEM SITUAÇÃO")))))))&amp;IF(INDEX('Controle de reservas'!$M$14:$M$2013,AU37)&lt;&gt;"",CHAR(10)&amp;INDEX('Controle de reservas'!$M$14:$M$2013,AU37),IF(OR(INDEX('Controle de reservas'!$L$14:$L$2013,AU37)="Em cobertura",INDEX('Controle de reservas'!$L$14:$L$2013,AU37)="Programado"),CHAR(10)&amp;"SEM LOCAL",""))&amp;IF(INDEX('Controle de reservas'!$N$14:$N$2013,AU37)&lt;&gt;"",CHAR(10)&amp;"Subst.: "&amp;INDEX('Controle de reservas'!$N$14:$N$2013,AU37),"")&amp;IF(AND(ISNUMBER(INDEX('Controle de reservas'!$I$14:$I$2013,AU37)),INDEX('Controle de reservas'!$I$14:$I$2013,AU37)&gt;0,INDEX('Controle de reservas'!$K$14:$K$2013,AU37)&gt;INDEX('Controle de reservas'!$I$14:$I$2013,AU37)),CHAR(10)&amp;"DIVERGÊNCIA DE DATAS","")&amp;IF(INDEX('Controle de reservas'!$P$14:$P$2013,AU37)&lt;&gt;"OK"," !",""))))</f>
      </c>
      <c r="H37" s="17">
        <f ca="1">IF(OR($AQ37=0,H$9="",H$9&lt;$AS37,AND($AT37&lt;&gt;"",H$9&gt;$AT37)),"",IF(AV37=0,"—",IF(INDEX('Controle de reservas'!$P$14:$P$2013,AV37)="DUPLICIDADE NO DIA","CONFLITO"&amp;IF(INDEX('Controle de reservas'!$M$14:$M$2013,AV37)&lt;&gt;"",CHAR(10)&amp;INDEX('Controle de reservas'!$M$14:$M$2013,AV37),"")&amp;IF(INDEX('Controle de reservas'!$N$14:$N$2013,AV37)&lt;&gt;"",CHAR(10)&amp;"Subst.: "&amp;INDEX('Controle de reservas'!$N$14:$N$2013,AV37),"")&amp;IF(AND(ISNUMBER(INDEX('Controle de reservas'!$I$14:$I$2013,AV37)),INDEX('Controle de reservas'!$I$14:$I$2013,AV37)&gt;0,INDEX('Controle de reservas'!$K$14:$K$2013,AV37)&gt;INDEX('Controle de reservas'!$I$14:$I$2013,AV37)),CHAR(10)&amp;"DIVERGÊNCIA DE DATAS",""),IF(INDEX('Controle de reservas'!$L$14:$L$2013,AV37)="Em cobertura","COV",IF(INDEX('Controle de reservas'!$L$14:$L$2013,AV37)="Disponível","DISP",IF(INDEX('Controle de reservas'!$L$14:$L$2013,AV37)="Não utilizado","NU",IF(INDEX('Controle de reservas'!$L$14:$L$2013,AV37)="Folga","F",IF(INDEX('Controle de reservas'!$L$14:$L$2013,AV37)="Ocorrência","O",IF(INDEX('Controle de reservas'!$L$14:$L$2013,AV37)="Programado","PROG",IF(INDEX('Controle de reservas'!$L$14:$L$2013,AV37)="Disponível no posto","DP","SEM SITUAÇÃO")))))))&amp;IF(INDEX('Controle de reservas'!$M$14:$M$2013,AV37)&lt;&gt;"",CHAR(10)&amp;INDEX('Controle de reservas'!$M$14:$M$2013,AV37),IF(OR(INDEX('Controle de reservas'!$L$14:$L$2013,AV37)="Em cobertura",INDEX('Controle de reservas'!$L$14:$L$2013,AV37)="Programado"),CHAR(10)&amp;"SEM LOCAL",""))&amp;IF(INDEX('Controle de reservas'!$N$14:$N$2013,AV37)&lt;&gt;"",CHAR(10)&amp;"Subst.: "&amp;INDEX('Controle de reservas'!$N$14:$N$2013,AV37),"")&amp;IF(AND(ISNUMBER(INDEX('Controle de reservas'!$I$14:$I$2013,AV37)),INDEX('Controle de reservas'!$I$14:$I$2013,AV37)&gt;0,INDEX('Controle de reservas'!$K$14:$K$2013,AV37)&gt;INDEX('Controle de reservas'!$I$14:$I$2013,AV37)),CHAR(10)&amp;"DIVERGÊNCIA DE DATAS","")&amp;IF(INDEX('Controle de reservas'!$P$14:$P$2013,AV37)&lt;&gt;"OK"," !",""))))</f>
      </c>
      <c r="I37" s="17">
        <f ca="1">IF(OR($AQ37=0,I$9="",I$9&lt;$AS37,AND($AT37&lt;&gt;"",I$9&gt;$AT37)),"",IF(AW37=0,"—",IF(INDEX('Controle de reservas'!$P$14:$P$2013,AW37)="DUPLICIDADE NO DIA","CONFLITO"&amp;IF(INDEX('Controle de reservas'!$M$14:$M$2013,AW37)&lt;&gt;"",CHAR(10)&amp;INDEX('Controle de reservas'!$M$14:$M$2013,AW37),"")&amp;IF(INDEX('Controle de reservas'!$N$14:$N$2013,AW37)&lt;&gt;"",CHAR(10)&amp;"Subst.: "&amp;INDEX('Controle de reservas'!$N$14:$N$2013,AW37),"")&amp;IF(AND(ISNUMBER(INDEX('Controle de reservas'!$I$14:$I$2013,AW37)),INDEX('Controle de reservas'!$I$14:$I$2013,AW37)&gt;0,INDEX('Controle de reservas'!$K$14:$K$2013,AW37)&gt;INDEX('Controle de reservas'!$I$14:$I$2013,AW37)),CHAR(10)&amp;"DIVERGÊNCIA DE DATAS",""),IF(INDEX('Controle de reservas'!$L$14:$L$2013,AW37)="Em cobertura","COV",IF(INDEX('Controle de reservas'!$L$14:$L$2013,AW37)="Disponível","DISP",IF(INDEX('Controle de reservas'!$L$14:$L$2013,AW37)="Não utilizado","NU",IF(INDEX('Controle de reservas'!$L$14:$L$2013,AW37)="Folga","F",IF(INDEX('Controle de reservas'!$L$14:$L$2013,AW37)="Ocorrência","O",IF(INDEX('Controle de reservas'!$L$14:$L$2013,AW37)="Programado","PROG",IF(INDEX('Controle de reservas'!$L$14:$L$2013,AW37)="Disponível no posto","DP","SEM SITUAÇÃO")))))))&amp;IF(INDEX('Controle de reservas'!$M$14:$M$2013,AW37)&lt;&gt;"",CHAR(10)&amp;INDEX('Controle de reservas'!$M$14:$M$2013,AW37),IF(OR(INDEX('Controle de reservas'!$L$14:$L$2013,AW37)="Em cobertura",INDEX('Controle de reservas'!$L$14:$L$2013,AW37)="Programado"),CHAR(10)&amp;"SEM LOCAL",""))&amp;IF(INDEX('Controle de reservas'!$N$14:$N$2013,AW37)&lt;&gt;"",CHAR(10)&amp;"Subst.: "&amp;INDEX('Controle de reservas'!$N$14:$N$2013,AW37),"")&amp;IF(AND(ISNUMBER(INDEX('Controle de reservas'!$I$14:$I$2013,AW37)),INDEX('Controle de reservas'!$I$14:$I$2013,AW37)&gt;0,INDEX('Controle de reservas'!$K$14:$K$2013,AW37)&gt;INDEX('Controle de reservas'!$I$14:$I$2013,AW37)),CHAR(10)&amp;"DIVERGÊNCIA DE DATAS","")&amp;IF(INDEX('Controle de reservas'!$P$14:$P$2013,AW37)&lt;&gt;"OK"," !",""))))</f>
      </c>
      <c r="J37" s="17">
        <f ca="1">IF(OR($AQ37=0,J$9="",J$9&lt;$AS37,AND($AT37&lt;&gt;"",J$9&gt;$AT37)),"",IF(AX37=0,"—",IF(INDEX('Controle de reservas'!$P$14:$P$2013,AX37)="DUPLICIDADE NO DIA","CONFLITO"&amp;IF(INDEX('Controle de reservas'!$M$14:$M$2013,AX37)&lt;&gt;"",CHAR(10)&amp;INDEX('Controle de reservas'!$M$14:$M$2013,AX37),"")&amp;IF(INDEX('Controle de reservas'!$N$14:$N$2013,AX37)&lt;&gt;"",CHAR(10)&amp;"Subst.: "&amp;INDEX('Controle de reservas'!$N$14:$N$2013,AX37),"")&amp;IF(AND(ISNUMBER(INDEX('Controle de reservas'!$I$14:$I$2013,AX37)),INDEX('Controle de reservas'!$I$14:$I$2013,AX37)&gt;0,INDEX('Controle de reservas'!$K$14:$K$2013,AX37)&gt;INDEX('Controle de reservas'!$I$14:$I$2013,AX37)),CHAR(10)&amp;"DIVERGÊNCIA DE DATAS",""),IF(INDEX('Controle de reservas'!$L$14:$L$2013,AX37)="Em cobertura","COV",IF(INDEX('Controle de reservas'!$L$14:$L$2013,AX37)="Disponível","DISP",IF(INDEX('Controle de reservas'!$L$14:$L$2013,AX37)="Não utilizado","NU",IF(INDEX('Controle de reservas'!$L$14:$L$2013,AX37)="Folga","F",IF(INDEX('Controle de reservas'!$L$14:$L$2013,AX37)="Ocorrência","O",IF(INDEX('Controle de reservas'!$L$14:$L$2013,AX37)="Programado","PROG",IF(INDEX('Controle de reservas'!$L$14:$L$2013,AX37)="Disponível no posto","DP","SEM SITUAÇÃO")))))))&amp;IF(INDEX('Controle de reservas'!$M$14:$M$2013,AX37)&lt;&gt;"",CHAR(10)&amp;INDEX('Controle de reservas'!$M$14:$M$2013,AX37),IF(OR(INDEX('Controle de reservas'!$L$14:$L$2013,AX37)="Em cobertura",INDEX('Controle de reservas'!$L$14:$L$2013,AX37)="Programado"),CHAR(10)&amp;"SEM LOCAL",""))&amp;IF(INDEX('Controle de reservas'!$N$14:$N$2013,AX37)&lt;&gt;"",CHAR(10)&amp;"Subst.: "&amp;INDEX('Controle de reservas'!$N$14:$N$2013,AX37),"")&amp;IF(AND(ISNUMBER(INDEX('Controle de reservas'!$I$14:$I$2013,AX37)),INDEX('Controle de reservas'!$I$14:$I$2013,AX37)&gt;0,INDEX('Controle de reservas'!$K$14:$K$2013,AX37)&gt;INDEX('Controle de reservas'!$I$14:$I$2013,AX37)),CHAR(10)&amp;"DIVERGÊNCIA DE DATAS","")&amp;IF(INDEX('Controle de reservas'!$P$14:$P$2013,AX37)&lt;&gt;"OK"," !",""))))</f>
      </c>
      <c r="K37" s="17">
        <f ca="1">IF(OR($AQ37=0,K$9="",K$9&lt;$AS37,AND($AT37&lt;&gt;"",K$9&gt;$AT37)),"",IF(AY37=0,"—",IF(INDEX('Controle de reservas'!$P$14:$P$2013,AY37)="DUPLICIDADE NO DIA","CONFLITO"&amp;IF(INDEX('Controle de reservas'!$M$14:$M$2013,AY37)&lt;&gt;"",CHAR(10)&amp;INDEX('Controle de reservas'!$M$14:$M$2013,AY37),"")&amp;IF(INDEX('Controle de reservas'!$N$14:$N$2013,AY37)&lt;&gt;"",CHAR(10)&amp;"Subst.: "&amp;INDEX('Controle de reservas'!$N$14:$N$2013,AY37),"")&amp;IF(AND(ISNUMBER(INDEX('Controle de reservas'!$I$14:$I$2013,AY37)),INDEX('Controle de reservas'!$I$14:$I$2013,AY37)&gt;0,INDEX('Controle de reservas'!$K$14:$K$2013,AY37)&gt;INDEX('Controle de reservas'!$I$14:$I$2013,AY37)),CHAR(10)&amp;"DIVERGÊNCIA DE DATAS",""),IF(INDEX('Controle de reservas'!$L$14:$L$2013,AY37)="Em cobertura","COV",IF(INDEX('Controle de reservas'!$L$14:$L$2013,AY37)="Disponível","DISP",IF(INDEX('Controle de reservas'!$L$14:$L$2013,AY37)="Não utilizado","NU",IF(INDEX('Controle de reservas'!$L$14:$L$2013,AY37)="Folga","F",IF(INDEX('Controle de reservas'!$L$14:$L$2013,AY37)="Ocorrência","O",IF(INDEX('Controle de reservas'!$L$14:$L$2013,AY37)="Programado","PROG",IF(INDEX('Controle de reservas'!$L$14:$L$2013,AY37)="Disponível no posto","DP","SEM SITUAÇÃO")))))))&amp;IF(INDEX('Controle de reservas'!$M$14:$M$2013,AY37)&lt;&gt;"",CHAR(10)&amp;INDEX('Controle de reservas'!$M$14:$M$2013,AY37),IF(OR(INDEX('Controle de reservas'!$L$14:$L$2013,AY37)="Em cobertura",INDEX('Controle de reservas'!$L$14:$L$2013,AY37)="Programado"),CHAR(10)&amp;"SEM LOCAL",""))&amp;IF(INDEX('Controle de reservas'!$N$14:$N$2013,AY37)&lt;&gt;"",CHAR(10)&amp;"Subst.: "&amp;INDEX('Controle de reservas'!$N$14:$N$2013,AY37),"")&amp;IF(AND(ISNUMBER(INDEX('Controle de reservas'!$I$14:$I$2013,AY37)),INDEX('Controle de reservas'!$I$14:$I$2013,AY37)&gt;0,INDEX('Controle de reservas'!$K$14:$K$2013,AY37)&gt;INDEX('Controle de reservas'!$I$14:$I$2013,AY37)),CHAR(10)&amp;"DIVERGÊNCIA DE DATAS","")&amp;IF(INDEX('Controle de reservas'!$P$14:$P$2013,AY37)&lt;&gt;"OK"," !",""))))</f>
      </c>
      <c r="L37" s="17">
        <f ca="1">IF(OR($AQ37=0,L$9="",L$9&lt;$AS37,AND($AT37&lt;&gt;"",L$9&gt;$AT37)),"",IF(AZ37=0,"—",IF(INDEX('Controle de reservas'!$P$14:$P$2013,AZ37)="DUPLICIDADE NO DIA","CONFLITO"&amp;IF(INDEX('Controle de reservas'!$M$14:$M$2013,AZ37)&lt;&gt;"",CHAR(10)&amp;INDEX('Controle de reservas'!$M$14:$M$2013,AZ37),"")&amp;IF(INDEX('Controle de reservas'!$N$14:$N$2013,AZ37)&lt;&gt;"",CHAR(10)&amp;"Subst.: "&amp;INDEX('Controle de reservas'!$N$14:$N$2013,AZ37),"")&amp;IF(AND(ISNUMBER(INDEX('Controle de reservas'!$I$14:$I$2013,AZ37)),INDEX('Controle de reservas'!$I$14:$I$2013,AZ37)&gt;0,INDEX('Controle de reservas'!$K$14:$K$2013,AZ37)&gt;INDEX('Controle de reservas'!$I$14:$I$2013,AZ37)),CHAR(10)&amp;"DIVERGÊNCIA DE DATAS",""),IF(INDEX('Controle de reservas'!$L$14:$L$2013,AZ37)="Em cobertura","COV",IF(INDEX('Controle de reservas'!$L$14:$L$2013,AZ37)="Disponível","DISP",IF(INDEX('Controle de reservas'!$L$14:$L$2013,AZ37)="Não utilizado","NU",IF(INDEX('Controle de reservas'!$L$14:$L$2013,AZ37)="Folga","F",IF(INDEX('Controle de reservas'!$L$14:$L$2013,AZ37)="Ocorrência","O",IF(INDEX('Controle de reservas'!$L$14:$L$2013,AZ37)="Programado","PROG",IF(INDEX('Controle de reservas'!$L$14:$L$2013,AZ37)="Disponível no posto","DP","SEM SITUAÇÃO")))))))&amp;IF(INDEX('Controle de reservas'!$M$14:$M$2013,AZ37)&lt;&gt;"",CHAR(10)&amp;INDEX('Controle de reservas'!$M$14:$M$2013,AZ37),IF(OR(INDEX('Controle de reservas'!$L$14:$L$2013,AZ37)="Em cobertura",INDEX('Controle de reservas'!$L$14:$L$2013,AZ37)="Programado"),CHAR(10)&amp;"SEM LOCAL",""))&amp;IF(INDEX('Controle de reservas'!$N$14:$N$2013,AZ37)&lt;&gt;"",CHAR(10)&amp;"Subst.: "&amp;INDEX('Controle de reservas'!$N$14:$N$2013,AZ37),"")&amp;IF(AND(ISNUMBER(INDEX('Controle de reservas'!$I$14:$I$2013,AZ37)),INDEX('Controle de reservas'!$I$14:$I$2013,AZ37)&gt;0,INDEX('Controle de reservas'!$K$14:$K$2013,AZ37)&gt;INDEX('Controle de reservas'!$I$14:$I$2013,AZ37)),CHAR(10)&amp;"DIVERGÊNCIA DE DATAS","")&amp;IF(INDEX('Controle de reservas'!$P$14:$P$2013,AZ37)&lt;&gt;"OK"," !",""))))</f>
      </c>
      <c r="M37" s="17">
        <f ca="1">IF(OR($AQ37=0,M$9="",M$9&lt;$AS37,AND($AT37&lt;&gt;"",M$9&gt;$AT37)),"",IF(BA37=0,"—",IF(INDEX('Controle de reservas'!$P$14:$P$2013,BA37)="DUPLICIDADE NO DIA","CONFLITO"&amp;IF(INDEX('Controle de reservas'!$M$14:$M$2013,BA37)&lt;&gt;"",CHAR(10)&amp;INDEX('Controle de reservas'!$M$14:$M$2013,BA37),"")&amp;IF(INDEX('Controle de reservas'!$N$14:$N$2013,BA37)&lt;&gt;"",CHAR(10)&amp;"Subst.: "&amp;INDEX('Controle de reservas'!$N$14:$N$2013,BA37),"")&amp;IF(AND(ISNUMBER(INDEX('Controle de reservas'!$I$14:$I$2013,BA37)),INDEX('Controle de reservas'!$I$14:$I$2013,BA37)&gt;0,INDEX('Controle de reservas'!$K$14:$K$2013,BA37)&gt;INDEX('Controle de reservas'!$I$14:$I$2013,BA37)),CHAR(10)&amp;"DIVERGÊNCIA DE DATAS",""),IF(INDEX('Controle de reservas'!$L$14:$L$2013,BA37)="Em cobertura","COV",IF(INDEX('Controle de reservas'!$L$14:$L$2013,BA37)="Disponível","DISP",IF(INDEX('Controle de reservas'!$L$14:$L$2013,BA37)="Não utilizado","NU",IF(INDEX('Controle de reservas'!$L$14:$L$2013,BA37)="Folga","F",IF(INDEX('Controle de reservas'!$L$14:$L$2013,BA37)="Ocorrência","O",IF(INDEX('Controle de reservas'!$L$14:$L$2013,BA37)="Programado","PROG",IF(INDEX('Controle de reservas'!$L$14:$L$2013,BA37)="Disponível no posto","DP","SEM SITUAÇÃO")))))))&amp;IF(INDEX('Controle de reservas'!$M$14:$M$2013,BA37)&lt;&gt;"",CHAR(10)&amp;INDEX('Controle de reservas'!$M$14:$M$2013,BA37),IF(OR(INDEX('Controle de reservas'!$L$14:$L$2013,BA37)="Em cobertura",INDEX('Controle de reservas'!$L$14:$L$2013,BA37)="Programado"),CHAR(10)&amp;"SEM LOCAL",""))&amp;IF(INDEX('Controle de reservas'!$N$14:$N$2013,BA37)&lt;&gt;"",CHAR(10)&amp;"Subst.: "&amp;INDEX('Controle de reservas'!$N$14:$N$2013,BA37),"")&amp;IF(AND(ISNUMBER(INDEX('Controle de reservas'!$I$14:$I$2013,BA37)),INDEX('Controle de reservas'!$I$14:$I$2013,BA37)&gt;0,INDEX('Controle de reservas'!$K$14:$K$2013,BA37)&gt;INDEX('Controle de reservas'!$I$14:$I$2013,BA37)),CHAR(10)&amp;"DIVERGÊNCIA DE DATAS","")&amp;IF(INDEX('Controle de reservas'!$P$14:$P$2013,BA37)&lt;&gt;"OK"," !",""))))</f>
      </c>
      <c r="N37" s="17">
        <f ca="1">IF(OR($AQ37=0,N$9="",N$9&lt;$AS37,AND($AT37&lt;&gt;"",N$9&gt;$AT37)),"",IF(BB37=0,"—",IF(INDEX('Controle de reservas'!$P$14:$P$2013,BB37)="DUPLICIDADE NO DIA","CONFLITO"&amp;IF(INDEX('Controle de reservas'!$M$14:$M$2013,BB37)&lt;&gt;"",CHAR(10)&amp;INDEX('Controle de reservas'!$M$14:$M$2013,BB37),"")&amp;IF(INDEX('Controle de reservas'!$N$14:$N$2013,BB37)&lt;&gt;"",CHAR(10)&amp;"Subst.: "&amp;INDEX('Controle de reservas'!$N$14:$N$2013,BB37),"")&amp;IF(AND(ISNUMBER(INDEX('Controle de reservas'!$I$14:$I$2013,BB37)),INDEX('Controle de reservas'!$I$14:$I$2013,BB37)&gt;0,INDEX('Controle de reservas'!$K$14:$K$2013,BB37)&gt;INDEX('Controle de reservas'!$I$14:$I$2013,BB37)),CHAR(10)&amp;"DIVERGÊNCIA DE DATAS",""),IF(INDEX('Controle de reservas'!$L$14:$L$2013,BB37)="Em cobertura","COV",IF(INDEX('Controle de reservas'!$L$14:$L$2013,BB37)="Disponível","DISP",IF(INDEX('Controle de reservas'!$L$14:$L$2013,BB37)="Não utilizado","NU",IF(INDEX('Controle de reservas'!$L$14:$L$2013,BB37)="Folga","F",IF(INDEX('Controle de reservas'!$L$14:$L$2013,BB37)="Ocorrência","O",IF(INDEX('Controle de reservas'!$L$14:$L$2013,BB37)="Programado","PROG",IF(INDEX('Controle de reservas'!$L$14:$L$2013,BB37)="Disponível no posto","DP","SEM SITUAÇÃO")))))))&amp;IF(INDEX('Controle de reservas'!$M$14:$M$2013,BB37)&lt;&gt;"",CHAR(10)&amp;INDEX('Controle de reservas'!$M$14:$M$2013,BB37),IF(OR(INDEX('Controle de reservas'!$L$14:$L$2013,BB37)="Em cobertura",INDEX('Controle de reservas'!$L$14:$L$2013,BB37)="Programado"),CHAR(10)&amp;"SEM LOCAL",""))&amp;IF(INDEX('Controle de reservas'!$N$14:$N$2013,BB37)&lt;&gt;"",CHAR(10)&amp;"Subst.: "&amp;INDEX('Controle de reservas'!$N$14:$N$2013,BB37),"")&amp;IF(AND(ISNUMBER(INDEX('Controle de reservas'!$I$14:$I$2013,BB37)),INDEX('Controle de reservas'!$I$14:$I$2013,BB37)&gt;0,INDEX('Controle de reservas'!$K$14:$K$2013,BB37)&gt;INDEX('Controle de reservas'!$I$14:$I$2013,BB37)),CHAR(10)&amp;"DIVERGÊNCIA DE DATAS","")&amp;IF(INDEX('Controle de reservas'!$P$14:$P$2013,BB37)&lt;&gt;"OK"," !",""))))</f>
      </c>
      <c r="O37" s="17">
        <f ca="1">IF(OR($AQ37=0,O$9="",O$9&lt;$AS37,AND($AT37&lt;&gt;"",O$9&gt;$AT37)),"",IF(BC37=0,"—",IF(INDEX('Controle de reservas'!$P$14:$P$2013,BC37)="DUPLICIDADE NO DIA","CONFLITO"&amp;IF(INDEX('Controle de reservas'!$M$14:$M$2013,BC37)&lt;&gt;"",CHAR(10)&amp;INDEX('Controle de reservas'!$M$14:$M$2013,BC37),"")&amp;IF(INDEX('Controle de reservas'!$N$14:$N$2013,BC37)&lt;&gt;"",CHAR(10)&amp;"Subst.: "&amp;INDEX('Controle de reservas'!$N$14:$N$2013,BC37),"")&amp;IF(AND(ISNUMBER(INDEX('Controle de reservas'!$I$14:$I$2013,BC37)),INDEX('Controle de reservas'!$I$14:$I$2013,BC37)&gt;0,INDEX('Controle de reservas'!$K$14:$K$2013,BC37)&gt;INDEX('Controle de reservas'!$I$14:$I$2013,BC37)),CHAR(10)&amp;"DIVERGÊNCIA DE DATAS",""),IF(INDEX('Controle de reservas'!$L$14:$L$2013,BC37)="Em cobertura","COV",IF(INDEX('Controle de reservas'!$L$14:$L$2013,BC37)="Disponível","DISP",IF(INDEX('Controle de reservas'!$L$14:$L$2013,BC37)="Não utilizado","NU",IF(INDEX('Controle de reservas'!$L$14:$L$2013,BC37)="Folga","F",IF(INDEX('Controle de reservas'!$L$14:$L$2013,BC37)="Ocorrência","O",IF(INDEX('Controle de reservas'!$L$14:$L$2013,BC37)="Programado","PROG",IF(INDEX('Controle de reservas'!$L$14:$L$2013,BC37)="Disponível no posto","DP","SEM SITUAÇÃO")))))))&amp;IF(INDEX('Controle de reservas'!$M$14:$M$2013,BC37)&lt;&gt;"",CHAR(10)&amp;INDEX('Controle de reservas'!$M$14:$M$2013,BC37),IF(OR(INDEX('Controle de reservas'!$L$14:$L$2013,BC37)="Em cobertura",INDEX('Controle de reservas'!$L$14:$L$2013,BC37)="Programado"),CHAR(10)&amp;"SEM LOCAL",""))&amp;IF(INDEX('Controle de reservas'!$N$14:$N$2013,BC37)&lt;&gt;"",CHAR(10)&amp;"Subst.: "&amp;INDEX('Controle de reservas'!$N$14:$N$2013,BC37),"")&amp;IF(AND(ISNUMBER(INDEX('Controle de reservas'!$I$14:$I$2013,BC37)),INDEX('Controle de reservas'!$I$14:$I$2013,BC37)&gt;0,INDEX('Controle de reservas'!$K$14:$K$2013,BC37)&gt;INDEX('Controle de reservas'!$I$14:$I$2013,BC37)),CHAR(10)&amp;"DIVERGÊNCIA DE DATAS","")&amp;IF(INDEX('Controle de reservas'!$P$14:$P$2013,BC37)&lt;&gt;"OK"," !",""))))</f>
      </c>
      <c r="P37" s="17">
        <f ca="1">IF(OR($AQ37=0,P$9="",P$9&lt;$AS37,AND($AT37&lt;&gt;"",P$9&gt;$AT37)),"",IF(BD37=0,"—",IF(INDEX('Controle de reservas'!$P$14:$P$2013,BD37)="DUPLICIDADE NO DIA","CONFLITO"&amp;IF(INDEX('Controle de reservas'!$M$14:$M$2013,BD37)&lt;&gt;"",CHAR(10)&amp;INDEX('Controle de reservas'!$M$14:$M$2013,BD37),"")&amp;IF(INDEX('Controle de reservas'!$N$14:$N$2013,BD37)&lt;&gt;"",CHAR(10)&amp;"Subst.: "&amp;INDEX('Controle de reservas'!$N$14:$N$2013,BD37),"")&amp;IF(AND(ISNUMBER(INDEX('Controle de reservas'!$I$14:$I$2013,BD37)),INDEX('Controle de reservas'!$I$14:$I$2013,BD37)&gt;0,INDEX('Controle de reservas'!$K$14:$K$2013,BD37)&gt;INDEX('Controle de reservas'!$I$14:$I$2013,BD37)),CHAR(10)&amp;"DIVERGÊNCIA DE DATAS",""),IF(INDEX('Controle de reservas'!$L$14:$L$2013,BD37)="Em cobertura","COV",IF(INDEX('Controle de reservas'!$L$14:$L$2013,BD37)="Disponível","DISP",IF(INDEX('Controle de reservas'!$L$14:$L$2013,BD37)="Não utilizado","NU",IF(INDEX('Controle de reservas'!$L$14:$L$2013,BD37)="Folga","F",IF(INDEX('Controle de reservas'!$L$14:$L$2013,BD37)="Ocorrência","O",IF(INDEX('Controle de reservas'!$L$14:$L$2013,BD37)="Programado","PROG",IF(INDEX('Controle de reservas'!$L$14:$L$2013,BD37)="Disponível no posto","DP","SEM SITUAÇÃO")))))))&amp;IF(INDEX('Controle de reservas'!$M$14:$M$2013,BD37)&lt;&gt;"",CHAR(10)&amp;INDEX('Controle de reservas'!$M$14:$M$2013,BD37),IF(OR(INDEX('Controle de reservas'!$L$14:$L$2013,BD37)="Em cobertura",INDEX('Controle de reservas'!$L$14:$L$2013,BD37)="Programado"),CHAR(10)&amp;"SEM LOCAL",""))&amp;IF(INDEX('Controle de reservas'!$N$14:$N$2013,BD37)&lt;&gt;"",CHAR(10)&amp;"Subst.: "&amp;INDEX('Controle de reservas'!$N$14:$N$2013,BD37),"")&amp;IF(AND(ISNUMBER(INDEX('Controle de reservas'!$I$14:$I$2013,BD37)),INDEX('Controle de reservas'!$I$14:$I$2013,BD37)&gt;0,INDEX('Controle de reservas'!$K$14:$K$2013,BD37)&gt;INDEX('Controle de reservas'!$I$14:$I$2013,BD37)),CHAR(10)&amp;"DIVERGÊNCIA DE DATAS","")&amp;IF(INDEX('Controle de reservas'!$P$14:$P$2013,BD37)&lt;&gt;"OK"," !",""))))</f>
      </c>
      <c r="Q37" s="17">
        <f ca="1">IF(OR($AQ37=0,Q$9="",Q$9&lt;$AS37,AND($AT37&lt;&gt;"",Q$9&gt;$AT37)),"",IF(BE37=0,"—",IF(INDEX('Controle de reservas'!$P$14:$P$2013,BE37)="DUPLICIDADE NO DIA","CONFLITO"&amp;IF(INDEX('Controle de reservas'!$M$14:$M$2013,BE37)&lt;&gt;"",CHAR(10)&amp;INDEX('Controle de reservas'!$M$14:$M$2013,BE37),"")&amp;IF(INDEX('Controle de reservas'!$N$14:$N$2013,BE37)&lt;&gt;"",CHAR(10)&amp;"Subst.: "&amp;INDEX('Controle de reservas'!$N$14:$N$2013,BE37),"")&amp;IF(AND(ISNUMBER(INDEX('Controle de reservas'!$I$14:$I$2013,BE37)),INDEX('Controle de reservas'!$I$14:$I$2013,BE37)&gt;0,INDEX('Controle de reservas'!$K$14:$K$2013,BE37)&gt;INDEX('Controle de reservas'!$I$14:$I$2013,BE37)),CHAR(10)&amp;"DIVERGÊNCIA DE DATAS",""),IF(INDEX('Controle de reservas'!$L$14:$L$2013,BE37)="Em cobertura","COV",IF(INDEX('Controle de reservas'!$L$14:$L$2013,BE37)="Disponível","DISP",IF(INDEX('Controle de reservas'!$L$14:$L$2013,BE37)="Não utilizado","NU",IF(INDEX('Controle de reservas'!$L$14:$L$2013,BE37)="Folga","F",IF(INDEX('Controle de reservas'!$L$14:$L$2013,BE37)="Ocorrência","O",IF(INDEX('Controle de reservas'!$L$14:$L$2013,BE37)="Programado","PROG",IF(INDEX('Controle de reservas'!$L$14:$L$2013,BE37)="Disponível no posto","DP","SEM SITUAÇÃO")))))))&amp;IF(INDEX('Controle de reservas'!$M$14:$M$2013,BE37)&lt;&gt;"",CHAR(10)&amp;INDEX('Controle de reservas'!$M$14:$M$2013,BE37),IF(OR(INDEX('Controle de reservas'!$L$14:$L$2013,BE37)="Em cobertura",INDEX('Controle de reservas'!$L$14:$L$2013,BE37)="Programado"),CHAR(10)&amp;"SEM LOCAL",""))&amp;IF(INDEX('Controle de reservas'!$N$14:$N$2013,BE37)&lt;&gt;"",CHAR(10)&amp;"Subst.: "&amp;INDEX('Controle de reservas'!$N$14:$N$2013,BE37),"")&amp;IF(AND(ISNUMBER(INDEX('Controle de reservas'!$I$14:$I$2013,BE37)),INDEX('Controle de reservas'!$I$14:$I$2013,BE37)&gt;0,INDEX('Controle de reservas'!$K$14:$K$2013,BE37)&gt;INDEX('Controle de reservas'!$I$14:$I$2013,BE37)),CHAR(10)&amp;"DIVERGÊNCIA DE DATAS","")&amp;IF(INDEX('Controle de reservas'!$P$14:$P$2013,BE37)&lt;&gt;"OK"," !",""))))</f>
      </c>
      <c r="R37" s="17">
        <f ca="1">IF(OR($AQ37=0,R$9="",R$9&lt;$AS37,AND($AT37&lt;&gt;"",R$9&gt;$AT37)),"",IF(BF37=0,"—",IF(INDEX('Controle de reservas'!$P$14:$P$2013,BF37)="DUPLICIDADE NO DIA","CONFLITO"&amp;IF(INDEX('Controle de reservas'!$M$14:$M$2013,BF37)&lt;&gt;"",CHAR(10)&amp;INDEX('Controle de reservas'!$M$14:$M$2013,BF37),"")&amp;IF(INDEX('Controle de reservas'!$N$14:$N$2013,BF37)&lt;&gt;"",CHAR(10)&amp;"Subst.: "&amp;INDEX('Controle de reservas'!$N$14:$N$2013,BF37),"")&amp;IF(AND(ISNUMBER(INDEX('Controle de reservas'!$I$14:$I$2013,BF37)),INDEX('Controle de reservas'!$I$14:$I$2013,BF37)&gt;0,INDEX('Controle de reservas'!$K$14:$K$2013,BF37)&gt;INDEX('Controle de reservas'!$I$14:$I$2013,BF37)),CHAR(10)&amp;"DIVERGÊNCIA DE DATAS",""),IF(INDEX('Controle de reservas'!$L$14:$L$2013,BF37)="Em cobertura","COV",IF(INDEX('Controle de reservas'!$L$14:$L$2013,BF37)="Disponível","DISP",IF(INDEX('Controle de reservas'!$L$14:$L$2013,BF37)="Não utilizado","NU",IF(INDEX('Controle de reservas'!$L$14:$L$2013,BF37)="Folga","F",IF(INDEX('Controle de reservas'!$L$14:$L$2013,BF37)="Ocorrência","O",IF(INDEX('Controle de reservas'!$L$14:$L$2013,BF37)="Programado","PROG",IF(INDEX('Controle de reservas'!$L$14:$L$2013,BF37)="Disponível no posto","DP","SEM SITUAÇÃO")))))))&amp;IF(INDEX('Controle de reservas'!$M$14:$M$2013,BF37)&lt;&gt;"",CHAR(10)&amp;INDEX('Controle de reservas'!$M$14:$M$2013,BF37),IF(OR(INDEX('Controle de reservas'!$L$14:$L$2013,BF37)="Em cobertura",INDEX('Controle de reservas'!$L$14:$L$2013,BF37)="Programado"),CHAR(10)&amp;"SEM LOCAL",""))&amp;IF(INDEX('Controle de reservas'!$N$14:$N$2013,BF37)&lt;&gt;"",CHAR(10)&amp;"Subst.: "&amp;INDEX('Controle de reservas'!$N$14:$N$2013,BF37),"")&amp;IF(AND(ISNUMBER(INDEX('Controle de reservas'!$I$14:$I$2013,BF37)),INDEX('Controle de reservas'!$I$14:$I$2013,BF37)&gt;0,INDEX('Controle de reservas'!$K$14:$K$2013,BF37)&gt;INDEX('Controle de reservas'!$I$14:$I$2013,BF37)),CHAR(10)&amp;"DIVERGÊNCIA DE DATAS","")&amp;IF(INDEX('Controle de reservas'!$P$14:$P$2013,BF37)&lt;&gt;"OK"," !",""))))</f>
      </c>
      <c r="S37" s="17">
        <f ca="1">IF(OR($AQ37=0,S$9="",S$9&lt;$AS37,AND($AT37&lt;&gt;"",S$9&gt;$AT37)),"",IF(BG37=0,"—",IF(INDEX('Controle de reservas'!$P$14:$P$2013,BG37)="DUPLICIDADE NO DIA","CONFLITO"&amp;IF(INDEX('Controle de reservas'!$M$14:$M$2013,BG37)&lt;&gt;"",CHAR(10)&amp;INDEX('Controle de reservas'!$M$14:$M$2013,BG37),"")&amp;IF(INDEX('Controle de reservas'!$N$14:$N$2013,BG37)&lt;&gt;"",CHAR(10)&amp;"Subst.: "&amp;INDEX('Controle de reservas'!$N$14:$N$2013,BG37),"")&amp;IF(AND(ISNUMBER(INDEX('Controle de reservas'!$I$14:$I$2013,BG37)),INDEX('Controle de reservas'!$I$14:$I$2013,BG37)&gt;0,INDEX('Controle de reservas'!$K$14:$K$2013,BG37)&gt;INDEX('Controle de reservas'!$I$14:$I$2013,BG37)),CHAR(10)&amp;"DIVERGÊNCIA DE DATAS",""),IF(INDEX('Controle de reservas'!$L$14:$L$2013,BG37)="Em cobertura","COV",IF(INDEX('Controle de reservas'!$L$14:$L$2013,BG37)="Disponível","DISP",IF(INDEX('Controle de reservas'!$L$14:$L$2013,BG37)="Não utilizado","NU",IF(INDEX('Controle de reservas'!$L$14:$L$2013,BG37)="Folga","F",IF(INDEX('Controle de reservas'!$L$14:$L$2013,BG37)="Ocorrência","O",IF(INDEX('Controle de reservas'!$L$14:$L$2013,BG37)="Programado","PROG",IF(INDEX('Controle de reservas'!$L$14:$L$2013,BG37)="Disponível no posto","DP","SEM SITUAÇÃO")))))))&amp;IF(INDEX('Controle de reservas'!$M$14:$M$2013,BG37)&lt;&gt;"",CHAR(10)&amp;INDEX('Controle de reservas'!$M$14:$M$2013,BG37),IF(OR(INDEX('Controle de reservas'!$L$14:$L$2013,BG37)="Em cobertura",INDEX('Controle de reservas'!$L$14:$L$2013,BG37)="Programado"),CHAR(10)&amp;"SEM LOCAL",""))&amp;IF(INDEX('Controle de reservas'!$N$14:$N$2013,BG37)&lt;&gt;"",CHAR(10)&amp;"Subst.: "&amp;INDEX('Controle de reservas'!$N$14:$N$2013,BG37),"")&amp;IF(AND(ISNUMBER(INDEX('Controle de reservas'!$I$14:$I$2013,BG37)),INDEX('Controle de reservas'!$I$14:$I$2013,BG37)&gt;0,INDEX('Controle de reservas'!$K$14:$K$2013,BG37)&gt;INDEX('Controle de reservas'!$I$14:$I$2013,BG37)),CHAR(10)&amp;"DIVERGÊNCIA DE DATAS","")&amp;IF(INDEX('Controle de reservas'!$P$14:$P$2013,BG37)&lt;&gt;"OK"," !",""))))</f>
      </c>
      <c r="T37" s="17">
        <f ca="1">IF(OR($AQ37=0,T$9="",T$9&lt;$AS37,AND($AT37&lt;&gt;"",T$9&gt;$AT37)),"",IF(BH37=0,"—",IF(INDEX('Controle de reservas'!$P$14:$P$2013,BH37)="DUPLICIDADE NO DIA","CONFLITO"&amp;IF(INDEX('Controle de reservas'!$M$14:$M$2013,BH37)&lt;&gt;"",CHAR(10)&amp;INDEX('Controle de reservas'!$M$14:$M$2013,BH37),"")&amp;IF(INDEX('Controle de reservas'!$N$14:$N$2013,BH37)&lt;&gt;"",CHAR(10)&amp;"Subst.: "&amp;INDEX('Controle de reservas'!$N$14:$N$2013,BH37),"")&amp;IF(AND(ISNUMBER(INDEX('Controle de reservas'!$I$14:$I$2013,BH37)),INDEX('Controle de reservas'!$I$14:$I$2013,BH37)&gt;0,INDEX('Controle de reservas'!$K$14:$K$2013,BH37)&gt;INDEX('Controle de reservas'!$I$14:$I$2013,BH37)),CHAR(10)&amp;"DIVERGÊNCIA DE DATAS",""),IF(INDEX('Controle de reservas'!$L$14:$L$2013,BH37)="Em cobertura","COV",IF(INDEX('Controle de reservas'!$L$14:$L$2013,BH37)="Disponível","DISP",IF(INDEX('Controle de reservas'!$L$14:$L$2013,BH37)="Não utilizado","NU",IF(INDEX('Controle de reservas'!$L$14:$L$2013,BH37)="Folga","F",IF(INDEX('Controle de reservas'!$L$14:$L$2013,BH37)="Ocorrência","O",IF(INDEX('Controle de reservas'!$L$14:$L$2013,BH37)="Programado","PROG",IF(INDEX('Controle de reservas'!$L$14:$L$2013,BH37)="Disponível no posto","DP","SEM SITUAÇÃO")))))))&amp;IF(INDEX('Controle de reservas'!$M$14:$M$2013,BH37)&lt;&gt;"",CHAR(10)&amp;INDEX('Controle de reservas'!$M$14:$M$2013,BH37),IF(OR(INDEX('Controle de reservas'!$L$14:$L$2013,BH37)="Em cobertura",INDEX('Controle de reservas'!$L$14:$L$2013,BH37)="Programado"),CHAR(10)&amp;"SEM LOCAL",""))&amp;IF(INDEX('Controle de reservas'!$N$14:$N$2013,BH37)&lt;&gt;"",CHAR(10)&amp;"Subst.: "&amp;INDEX('Controle de reservas'!$N$14:$N$2013,BH37),"")&amp;IF(AND(ISNUMBER(INDEX('Controle de reservas'!$I$14:$I$2013,BH37)),INDEX('Controle de reservas'!$I$14:$I$2013,BH37)&gt;0,INDEX('Controle de reservas'!$K$14:$K$2013,BH37)&gt;INDEX('Controle de reservas'!$I$14:$I$2013,BH37)),CHAR(10)&amp;"DIVERGÊNCIA DE DATAS","")&amp;IF(INDEX('Controle de reservas'!$P$14:$P$2013,BH37)&lt;&gt;"OK"," !",""))))</f>
      </c>
      <c r="U37" s="17">
        <f ca="1">IF(OR($AQ37=0,U$9="",U$9&lt;$AS37,AND($AT37&lt;&gt;"",U$9&gt;$AT37)),"",IF(BI37=0,"—",IF(INDEX('Controle de reservas'!$P$14:$P$2013,BI37)="DUPLICIDADE NO DIA","CONFLITO"&amp;IF(INDEX('Controle de reservas'!$M$14:$M$2013,BI37)&lt;&gt;"",CHAR(10)&amp;INDEX('Controle de reservas'!$M$14:$M$2013,BI37),"")&amp;IF(INDEX('Controle de reservas'!$N$14:$N$2013,BI37)&lt;&gt;"",CHAR(10)&amp;"Subst.: "&amp;INDEX('Controle de reservas'!$N$14:$N$2013,BI37),"")&amp;IF(AND(ISNUMBER(INDEX('Controle de reservas'!$I$14:$I$2013,BI37)),INDEX('Controle de reservas'!$I$14:$I$2013,BI37)&gt;0,INDEX('Controle de reservas'!$K$14:$K$2013,BI37)&gt;INDEX('Controle de reservas'!$I$14:$I$2013,BI37)),CHAR(10)&amp;"DIVERGÊNCIA DE DATAS",""),IF(INDEX('Controle de reservas'!$L$14:$L$2013,BI37)="Em cobertura","COV",IF(INDEX('Controle de reservas'!$L$14:$L$2013,BI37)="Disponível","DISP",IF(INDEX('Controle de reservas'!$L$14:$L$2013,BI37)="Não utilizado","NU",IF(INDEX('Controle de reservas'!$L$14:$L$2013,BI37)="Folga","F",IF(INDEX('Controle de reservas'!$L$14:$L$2013,BI37)="Ocorrência","O",IF(INDEX('Controle de reservas'!$L$14:$L$2013,BI37)="Programado","PROG",IF(INDEX('Controle de reservas'!$L$14:$L$2013,BI37)="Disponível no posto","DP","SEM SITUAÇÃO")))))))&amp;IF(INDEX('Controle de reservas'!$M$14:$M$2013,BI37)&lt;&gt;"",CHAR(10)&amp;INDEX('Controle de reservas'!$M$14:$M$2013,BI37),IF(OR(INDEX('Controle de reservas'!$L$14:$L$2013,BI37)="Em cobertura",INDEX('Controle de reservas'!$L$14:$L$2013,BI37)="Programado"),CHAR(10)&amp;"SEM LOCAL",""))&amp;IF(INDEX('Controle de reservas'!$N$14:$N$2013,BI37)&lt;&gt;"",CHAR(10)&amp;"Subst.: "&amp;INDEX('Controle de reservas'!$N$14:$N$2013,BI37),"")&amp;IF(AND(ISNUMBER(INDEX('Controle de reservas'!$I$14:$I$2013,BI37)),INDEX('Controle de reservas'!$I$14:$I$2013,BI37)&gt;0,INDEX('Controle de reservas'!$K$14:$K$2013,BI37)&gt;INDEX('Controle de reservas'!$I$14:$I$2013,BI37)),CHAR(10)&amp;"DIVERGÊNCIA DE DATAS","")&amp;IF(INDEX('Controle de reservas'!$P$14:$P$2013,BI37)&lt;&gt;"OK"," !",""))))</f>
      </c>
      <c r="V37" s="17">
        <f ca="1">IF(OR($AQ37=0,V$9="",V$9&lt;$AS37,AND($AT37&lt;&gt;"",V$9&gt;$AT37)),"",IF(BJ37=0,"—",IF(INDEX('Controle de reservas'!$P$14:$P$2013,BJ37)="DUPLICIDADE NO DIA","CONFLITO"&amp;IF(INDEX('Controle de reservas'!$M$14:$M$2013,BJ37)&lt;&gt;"",CHAR(10)&amp;INDEX('Controle de reservas'!$M$14:$M$2013,BJ37),"")&amp;IF(INDEX('Controle de reservas'!$N$14:$N$2013,BJ37)&lt;&gt;"",CHAR(10)&amp;"Subst.: "&amp;INDEX('Controle de reservas'!$N$14:$N$2013,BJ37),"")&amp;IF(AND(ISNUMBER(INDEX('Controle de reservas'!$I$14:$I$2013,BJ37)),INDEX('Controle de reservas'!$I$14:$I$2013,BJ37)&gt;0,INDEX('Controle de reservas'!$K$14:$K$2013,BJ37)&gt;INDEX('Controle de reservas'!$I$14:$I$2013,BJ37)),CHAR(10)&amp;"DIVERGÊNCIA DE DATAS",""),IF(INDEX('Controle de reservas'!$L$14:$L$2013,BJ37)="Em cobertura","COV",IF(INDEX('Controle de reservas'!$L$14:$L$2013,BJ37)="Disponível","DISP",IF(INDEX('Controle de reservas'!$L$14:$L$2013,BJ37)="Não utilizado","NU",IF(INDEX('Controle de reservas'!$L$14:$L$2013,BJ37)="Folga","F",IF(INDEX('Controle de reservas'!$L$14:$L$2013,BJ37)="Ocorrência","O",IF(INDEX('Controle de reservas'!$L$14:$L$2013,BJ37)="Programado","PROG",IF(INDEX('Controle de reservas'!$L$14:$L$2013,BJ37)="Disponível no posto","DP","SEM SITUAÇÃO")))))))&amp;IF(INDEX('Controle de reservas'!$M$14:$M$2013,BJ37)&lt;&gt;"",CHAR(10)&amp;INDEX('Controle de reservas'!$M$14:$M$2013,BJ37),IF(OR(INDEX('Controle de reservas'!$L$14:$L$2013,BJ37)="Em cobertura",INDEX('Controle de reservas'!$L$14:$L$2013,BJ37)="Programado"),CHAR(10)&amp;"SEM LOCAL",""))&amp;IF(INDEX('Controle de reservas'!$N$14:$N$2013,BJ37)&lt;&gt;"",CHAR(10)&amp;"Subst.: "&amp;INDEX('Controle de reservas'!$N$14:$N$2013,BJ37),"")&amp;IF(AND(ISNUMBER(INDEX('Controle de reservas'!$I$14:$I$2013,BJ37)),INDEX('Controle de reservas'!$I$14:$I$2013,BJ37)&gt;0,INDEX('Controle de reservas'!$K$14:$K$2013,BJ37)&gt;INDEX('Controle de reservas'!$I$14:$I$2013,BJ37)),CHAR(10)&amp;"DIVERGÊNCIA DE DATAS","")&amp;IF(INDEX('Controle de reservas'!$P$14:$P$2013,BJ37)&lt;&gt;"OK"," !",""))))</f>
      </c>
      <c r="W37" s="17">
        <f ca="1">IF(OR($AQ37=0,W$9="",W$9&lt;$AS37,AND($AT37&lt;&gt;"",W$9&gt;$AT37)),"",IF(BK37=0,"—",IF(INDEX('Controle de reservas'!$P$14:$P$2013,BK37)="DUPLICIDADE NO DIA","CONFLITO"&amp;IF(INDEX('Controle de reservas'!$M$14:$M$2013,BK37)&lt;&gt;"",CHAR(10)&amp;INDEX('Controle de reservas'!$M$14:$M$2013,BK37),"")&amp;IF(INDEX('Controle de reservas'!$N$14:$N$2013,BK37)&lt;&gt;"",CHAR(10)&amp;"Subst.: "&amp;INDEX('Controle de reservas'!$N$14:$N$2013,BK37),"")&amp;IF(AND(ISNUMBER(INDEX('Controle de reservas'!$I$14:$I$2013,BK37)),INDEX('Controle de reservas'!$I$14:$I$2013,BK37)&gt;0,INDEX('Controle de reservas'!$K$14:$K$2013,BK37)&gt;INDEX('Controle de reservas'!$I$14:$I$2013,BK37)),CHAR(10)&amp;"DIVERGÊNCIA DE DATAS",""),IF(INDEX('Controle de reservas'!$L$14:$L$2013,BK37)="Em cobertura","COV",IF(INDEX('Controle de reservas'!$L$14:$L$2013,BK37)="Disponível","DISP",IF(INDEX('Controle de reservas'!$L$14:$L$2013,BK37)="Não utilizado","NU",IF(INDEX('Controle de reservas'!$L$14:$L$2013,BK37)="Folga","F",IF(INDEX('Controle de reservas'!$L$14:$L$2013,BK37)="Ocorrência","O",IF(INDEX('Controle de reservas'!$L$14:$L$2013,BK37)="Programado","PROG",IF(INDEX('Controle de reservas'!$L$14:$L$2013,BK37)="Disponível no posto","DP","SEM SITUAÇÃO")))))))&amp;IF(INDEX('Controle de reservas'!$M$14:$M$2013,BK37)&lt;&gt;"",CHAR(10)&amp;INDEX('Controle de reservas'!$M$14:$M$2013,BK37),IF(OR(INDEX('Controle de reservas'!$L$14:$L$2013,BK37)="Em cobertura",INDEX('Controle de reservas'!$L$14:$L$2013,BK37)="Programado"),CHAR(10)&amp;"SEM LOCAL",""))&amp;IF(INDEX('Controle de reservas'!$N$14:$N$2013,BK37)&lt;&gt;"",CHAR(10)&amp;"Subst.: "&amp;INDEX('Controle de reservas'!$N$14:$N$2013,BK37),"")&amp;IF(AND(ISNUMBER(INDEX('Controle de reservas'!$I$14:$I$2013,BK37)),INDEX('Controle de reservas'!$I$14:$I$2013,BK37)&gt;0,INDEX('Controle de reservas'!$K$14:$K$2013,BK37)&gt;INDEX('Controle de reservas'!$I$14:$I$2013,BK37)),CHAR(10)&amp;"DIVERGÊNCIA DE DATAS","")&amp;IF(INDEX('Controle de reservas'!$P$14:$P$2013,BK37)&lt;&gt;"OK"," !",""))))</f>
      </c>
      <c r="X37" s="17">
        <f ca="1">IF(OR($AQ37=0,X$9="",X$9&lt;$AS37,AND($AT37&lt;&gt;"",X$9&gt;$AT37)),"",IF(BL37=0,"—",IF(INDEX('Controle de reservas'!$P$14:$P$2013,BL37)="DUPLICIDADE NO DIA","CONFLITO"&amp;IF(INDEX('Controle de reservas'!$M$14:$M$2013,BL37)&lt;&gt;"",CHAR(10)&amp;INDEX('Controle de reservas'!$M$14:$M$2013,BL37),"")&amp;IF(INDEX('Controle de reservas'!$N$14:$N$2013,BL37)&lt;&gt;"",CHAR(10)&amp;"Subst.: "&amp;INDEX('Controle de reservas'!$N$14:$N$2013,BL37),"")&amp;IF(AND(ISNUMBER(INDEX('Controle de reservas'!$I$14:$I$2013,BL37)),INDEX('Controle de reservas'!$I$14:$I$2013,BL37)&gt;0,INDEX('Controle de reservas'!$K$14:$K$2013,BL37)&gt;INDEX('Controle de reservas'!$I$14:$I$2013,BL37)),CHAR(10)&amp;"DIVERGÊNCIA DE DATAS",""),IF(INDEX('Controle de reservas'!$L$14:$L$2013,BL37)="Em cobertura","COV",IF(INDEX('Controle de reservas'!$L$14:$L$2013,BL37)="Disponível","DISP",IF(INDEX('Controle de reservas'!$L$14:$L$2013,BL37)="Não utilizado","NU",IF(INDEX('Controle de reservas'!$L$14:$L$2013,BL37)="Folga","F",IF(INDEX('Controle de reservas'!$L$14:$L$2013,BL37)="Ocorrência","O",IF(INDEX('Controle de reservas'!$L$14:$L$2013,BL37)="Programado","PROG",IF(INDEX('Controle de reservas'!$L$14:$L$2013,BL37)="Disponível no posto","DP","SEM SITUAÇÃO")))))))&amp;IF(INDEX('Controle de reservas'!$M$14:$M$2013,BL37)&lt;&gt;"",CHAR(10)&amp;INDEX('Controle de reservas'!$M$14:$M$2013,BL37),IF(OR(INDEX('Controle de reservas'!$L$14:$L$2013,BL37)="Em cobertura",INDEX('Controle de reservas'!$L$14:$L$2013,BL37)="Programado"),CHAR(10)&amp;"SEM LOCAL",""))&amp;IF(INDEX('Controle de reservas'!$N$14:$N$2013,BL37)&lt;&gt;"",CHAR(10)&amp;"Subst.: "&amp;INDEX('Controle de reservas'!$N$14:$N$2013,BL37),"")&amp;IF(AND(ISNUMBER(INDEX('Controle de reservas'!$I$14:$I$2013,BL37)),INDEX('Controle de reservas'!$I$14:$I$2013,BL37)&gt;0,INDEX('Controle de reservas'!$K$14:$K$2013,BL37)&gt;INDEX('Controle de reservas'!$I$14:$I$2013,BL37)),CHAR(10)&amp;"DIVERGÊNCIA DE DATAS","")&amp;IF(INDEX('Controle de reservas'!$P$14:$P$2013,BL37)&lt;&gt;"OK"," !",""))))</f>
      </c>
      <c r="Y37" s="17">
        <f ca="1">IF(OR($AQ37=0,Y$9="",Y$9&lt;$AS37,AND($AT37&lt;&gt;"",Y$9&gt;$AT37)),"",IF(BM37=0,"—",IF(INDEX('Controle de reservas'!$P$14:$P$2013,BM37)="DUPLICIDADE NO DIA","CONFLITO"&amp;IF(INDEX('Controle de reservas'!$M$14:$M$2013,BM37)&lt;&gt;"",CHAR(10)&amp;INDEX('Controle de reservas'!$M$14:$M$2013,BM37),"")&amp;IF(INDEX('Controle de reservas'!$N$14:$N$2013,BM37)&lt;&gt;"",CHAR(10)&amp;"Subst.: "&amp;INDEX('Controle de reservas'!$N$14:$N$2013,BM37),"")&amp;IF(AND(ISNUMBER(INDEX('Controle de reservas'!$I$14:$I$2013,BM37)),INDEX('Controle de reservas'!$I$14:$I$2013,BM37)&gt;0,INDEX('Controle de reservas'!$K$14:$K$2013,BM37)&gt;INDEX('Controle de reservas'!$I$14:$I$2013,BM37)),CHAR(10)&amp;"DIVERGÊNCIA DE DATAS",""),IF(INDEX('Controle de reservas'!$L$14:$L$2013,BM37)="Em cobertura","COV",IF(INDEX('Controle de reservas'!$L$14:$L$2013,BM37)="Disponível","DISP",IF(INDEX('Controle de reservas'!$L$14:$L$2013,BM37)="Não utilizado","NU",IF(INDEX('Controle de reservas'!$L$14:$L$2013,BM37)="Folga","F",IF(INDEX('Controle de reservas'!$L$14:$L$2013,BM37)="Ocorrência","O",IF(INDEX('Controle de reservas'!$L$14:$L$2013,BM37)="Programado","PROG",IF(INDEX('Controle de reservas'!$L$14:$L$2013,BM37)="Disponível no posto","DP","SEM SITUAÇÃO")))))))&amp;IF(INDEX('Controle de reservas'!$M$14:$M$2013,BM37)&lt;&gt;"",CHAR(10)&amp;INDEX('Controle de reservas'!$M$14:$M$2013,BM37),IF(OR(INDEX('Controle de reservas'!$L$14:$L$2013,BM37)="Em cobertura",INDEX('Controle de reservas'!$L$14:$L$2013,BM37)="Programado"),CHAR(10)&amp;"SEM LOCAL",""))&amp;IF(INDEX('Controle de reservas'!$N$14:$N$2013,BM37)&lt;&gt;"",CHAR(10)&amp;"Subst.: "&amp;INDEX('Controle de reservas'!$N$14:$N$2013,BM37),"")&amp;IF(AND(ISNUMBER(INDEX('Controle de reservas'!$I$14:$I$2013,BM37)),INDEX('Controle de reservas'!$I$14:$I$2013,BM37)&gt;0,INDEX('Controle de reservas'!$K$14:$K$2013,BM37)&gt;INDEX('Controle de reservas'!$I$14:$I$2013,BM37)),CHAR(10)&amp;"DIVERGÊNCIA DE DATAS","")&amp;IF(INDEX('Controle de reservas'!$P$14:$P$2013,BM37)&lt;&gt;"OK"," !",""))))</f>
      </c>
      <c r="Z37" s="17">
        <f ca="1">IF(OR($AQ37=0,Z$9="",Z$9&lt;$AS37,AND($AT37&lt;&gt;"",Z$9&gt;$AT37)),"",IF(BN37=0,"—",IF(INDEX('Controle de reservas'!$P$14:$P$2013,BN37)="DUPLICIDADE NO DIA","CONFLITO"&amp;IF(INDEX('Controle de reservas'!$M$14:$M$2013,BN37)&lt;&gt;"",CHAR(10)&amp;INDEX('Controle de reservas'!$M$14:$M$2013,BN37),"")&amp;IF(INDEX('Controle de reservas'!$N$14:$N$2013,BN37)&lt;&gt;"",CHAR(10)&amp;"Subst.: "&amp;INDEX('Controle de reservas'!$N$14:$N$2013,BN37),"")&amp;IF(AND(ISNUMBER(INDEX('Controle de reservas'!$I$14:$I$2013,BN37)),INDEX('Controle de reservas'!$I$14:$I$2013,BN37)&gt;0,INDEX('Controle de reservas'!$K$14:$K$2013,BN37)&gt;INDEX('Controle de reservas'!$I$14:$I$2013,BN37)),CHAR(10)&amp;"DIVERGÊNCIA DE DATAS",""),IF(INDEX('Controle de reservas'!$L$14:$L$2013,BN37)="Em cobertura","COV",IF(INDEX('Controle de reservas'!$L$14:$L$2013,BN37)="Disponível","DISP",IF(INDEX('Controle de reservas'!$L$14:$L$2013,BN37)="Não utilizado","NU",IF(INDEX('Controle de reservas'!$L$14:$L$2013,BN37)="Folga","F",IF(INDEX('Controle de reservas'!$L$14:$L$2013,BN37)="Ocorrência","O",IF(INDEX('Controle de reservas'!$L$14:$L$2013,BN37)="Programado","PROG",IF(INDEX('Controle de reservas'!$L$14:$L$2013,BN37)="Disponível no posto","DP","SEM SITUAÇÃO")))))))&amp;IF(INDEX('Controle de reservas'!$M$14:$M$2013,BN37)&lt;&gt;"",CHAR(10)&amp;INDEX('Controle de reservas'!$M$14:$M$2013,BN37),IF(OR(INDEX('Controle de reservas'!$L$14:$L$2013,BN37)="Em cobertura",INDEX('Controle de reservas'!$L$14:$L$2013,BN37)="Programado"),CHAR(10)&amp;"SEM LOCAL",""))&amp;IF(INDEX('Controle de reservas'!$N$14:$N$2013,BN37)&lt;&gt;"",CHAR(10)&amp;"Subst.: "&amp;INDEX('Controle de reservas'!$N$14:$N$2013,BN37),"")&amp;IF(AND(ISNUMBER(INDEX('Controle de reservas'!$I$14:$I$2013,BN37)),INDEX('Controle de reservas'!$I$14:$I$2013,BN37)&gt;0,INDEX('Controle de reservas'!$K$14:$K$2013,BN37)&gt;INDEX('Controle de reservas'!$I$14:$I$2013,BN37)),CHAR(10)&amp;"DIVERGÊNCIA DE DATAS","")&amp;IF(INDEX('Controle de reservas'!$P$14:$P$2013,BN37)&lt;&gt;"OK"," !",""))))</f>
      </c>
      <c r="AA37" s="17">
        <f ca="1">IF(OR($AQ37=0,AA$9="",AA$9&lt;$AS37,AND($AT37&lt;&gt;"",AA$9&gt;$AT37)),"",IF(BO37=0,"—",IF(INDEX('Controle de reservas'!$P$14:$P$2013,BO37)="DUPLICIDADE NO DIA","CONFLITO"&amp;IF(INDEX('Controle de reservas'!$M$14:$M$2013,BO37)&lt;&gt;"",CHAR(10)&amp;INDEX('Controle de reservas'!$M$14:$M$2013,BO37),"")&amp;IF(INDEX('Controle de reservas'!$N$14:$N$2013,BO37)&lt;&gt;"",CHAR(10)&amp;"Subst.: "&amp;INDEX('Controle de reservas'!$N$14:$N$2013,BO37),"")&amp;IF(AND(ISNUMBER(INDEX('Controle de reservas'!$I$14:$I$2013,BO37)),INDEX('Controle de reservas'!$I$14:$I$2013,BO37)&gt;0,INDEX('Controle de reservas'!$K$14:$K$2013,BO37)&gt;INDEX('Controle de reservas'!$I$14:$I$2013,BO37)),CHAR(10)&amp;"DIVERGÊNCIA DE DATAS",""),IF(INDEX('Controle de reservas'!$L$14:$L$2013,BO37)="Em cobertura","COV",IF(INDEX('Controle de reservas'!$L$14:$L$2013,BO37)="Disponível","DISP",IF(INDEX('Controle de reservas'!$L$14:$L$2013,BO37)="Não utilizado","NU",IF(INDEX('Controle de reservas'!$L$14:$L$2013,BO37)="Folga","F",IF(INDEX('Controle de reservas'!$L$14:$L$2013,BO37)="Ocorrência","O",IF(INDEX('Controle de reservas'!$L$14:$L$2013,BO37)="Programado","PROG",IF(INDEX('Controle de reservas'!$L$14:$L$2013,BO37)="Disponível no posto","DP","SEM SITUAÇÃO")))))))&amp;IF(INDEX('Controle de reservas'!$M$14:$M$2013,BO37)&lt;&gt;"",CHAR(10)&amp;INDEX('Controle de reservas'!$M$14:$M$2013,BO37),IF(OR(INDEX('Controle de reservas'!$L$14:$L$2013,BO37)="Em cobertura",INDEX('Controle de reservas'!$L$14:$L$2013,BO37)="Programado"),CHAR(10)&amp;"SEM LOCAL",""))&amp;IF(INDEX('Controle de reservas'!$N$14:$N$2013,BO37)&lt;&gt;"",CHAR(10)&amp;"Subst.: "&amp;INDEX('Controle de reservas'!$N$14:$N$2013,BO37),"")&amp;IF(AND(ISNUMBER(INDEX('Controle de reservas'!$I$14:$I$2013,BO37)),INDEX('Controle de reservas'!$I$14:$I$2013,BO37)&gt;0,INDEX('Controle de reservas'!$K$14:$K$2013,BO37)&gt;INDEX('Controle de reservas'!$I$14:$I$2013,BO37)),CHAR(10)&amp;"DIVERGÊNCIA DE DATAS","")&amp;IF(INDEX('Controle de reservas'!$P$14:$P$2013,BO37)&lt;&gt;"OK"," !",""))))</f>
      </c>
      <c r="AB37" s="17">
        <f ca="1">IF(OR($AQ37=0,AB$9="",AB$9&lt;$AS37,AND($AT37&lt;&gt;"",AB$9&gt;$AT37)),"",IF(BP37=0,"—",IF(INDEX('Controle de reservas'!$P$14:$P$2013,BP37)="DUPLICIDADE NO DIA","CONFLITO"&amp;IF(INDEX('Controle de reservas'!$M$14:$M$2013,BP37)&lt;&gt;"",CHAR(10)&amp;INDEX('Controle de reservas'!$M$14:$M$2013,BP37),"")&amp;IF(INDEX('Controle de reservas'!$N$14:$N$2013,BP37)&lt;&gt;"",CHAR(10)&amp;"Subst.: "&amp;INDEX('Controle de reservas'!$N$14:$N$2013,BP37),"")&amp;IF(AND(ISNUMBER(INDEX('Controle de reservas'!$I$14:$I$2013,BP37)),INDEX('Controle de reservas'!$I$14:$I$2013,BP37)&gt;0,INDEX('Controle de reservas'!$K$14:$K$2013,BP37)&gt;INDEX('Controle de reservas'!$I$14:$I$2013,BP37)),CHAR(10)&amp;"DIVERGÊNCIA DE DATAS",""),IF(INDEX('Controle de reservas'!$L$14:$L$2013,BP37)="Em cobertura","COV",IF(INDEX('Controle de reservas'!$L$14:$L$2013,BP37)="Disponível","DISP",IF(INDEX('Controle de reservas'!$L$14:$L$2013,BP37)="Não utilizado","NU",IF(INDEX('Controle de reservas'!$L$14:$L$2013,BP37)="Folga","F",IF(INDEX('Controle de reservas'!$L$14:$L$2013,BP37)="Ocorrência","O",IF(INDEX('Controle de reservas'!$L$14:$L$2013,BP37)="Programado","PROG",IF(INDEX('Controle de reservas'!$L$14:$L$2013,BP37)="Disponível no posto","DP","SEM SITUAÇÃO")))))))&amp;IF(INDEX('Controle de reservas'!$M$14:$M$2013,BP37)&lt;&gt;"",CHAR(10)&amp;INDEX('Controle de reservas'!$M$14:$M$2013,BP37),IF(OR(INDEX('Controle de reservas'!$L$14:$L$2013,BP37)="Em cobertura",INDEX('Controle de reservas'!$L$14:$L$2013,BP37)="Programado"),CHAR(10)&amp;"SEM LOCAL",""))&amp;IF(INDEX('Controle de reservas'!$N$14:$N$2013,BP37)&lt;&gt;"",CHAR(10)&amp;"Subst.: "&amp;INDEX('Controle de reservas'!$N$14:$N$2013,BP37),"")&amp;IF(AND(ISNUMBER(INDEX('Controle de reservas'!$I$14:$I$2013,BP37)),INDEX('Controle de reservas'!$I$14:$I$2013,BP37)&gt;0,INDEX('Controle de reservas'!$K$14:$K$2013,BP37)&gt;INDEX('Controle de reservas'!$I$14:$I$2013,BP37)),CHAR(10)&amp;"DIVERGÊNCIA DE DATAS","")&amp;IF(INDEX('Controle de reservas'!$P$14:$P$2013,BP37)&lt;&gt;"OK"," !",""))))</f>
      </c>
      <c r="AC37" s="17">
        <f ca="1">IF(OR($AQ37=0,AC$9="",AC$9&lt;$AS37,AND($AT37&lt;&gt;"",AC$9&gt;$AT37)),"",IF(BQ37=0,"—",IF(INDEX('Controle de reservas'!$P$14:$P$2013,BQ37)="DUPLICIDADE NO DIA","CONFLITO"&amp;IF(INDEX('Controle de reservas'!$M$14:$M$2013,BQ37)&lt;&gt;"",CHAR(10)&amp;INDEX('Controle de reservas'!$M$14:$M$2013,BQ37),"")&amp;IF(INDEX('Controle de reservas'!$N$14:$N$2013,BQ37)&lt;&gt;"",CHAR(10)&amp;"Subst.: "&amp;INDEX('Controle de reservas'!$N$14:$N$2013,BQ37),"")&amp;IF(AND(ISNUMBER(INDEX('Controle de reservas'!$I$14:$I$2013,BQ37)),INDEX('Controle de reservas'!$I$14:$I$2013,BQ37)&gt;0,INDEX('Controle de reservas'!$K$14:$K$2013,BQ37)&gt;INDEX('Controle de reservas'!$I$14:$I$2013,BQ37)),CHAR(10)&amp;"DIVERGÊNCIA DE DATAS",""),IF(INDEX('Controle de reservas'!$L$14:$L$2013,BQ37)="Em cobertura","COV",IF(INDEX('Controle de reservas'!$L$14:$L$2013,BQ37)="Disponível","DISP",IF(INDEX('Controle de reservas'!$L$14:$L$2013,BQ37)="Não utilizado","NU",IF(INDEX('Controle de reservas'!$L$14:$L$2013,BQ37)="Folga","F",IF(INDEX('Controle de reservas'!$L$14:$L$2013,BQ37)="Ocorrência","O",IF(INDEX('Controle de reservas'!$L$14:$L$2013,BQ37)="Programado","PROG",IF(INDEX('Controle de reservas'!$L$14:$L$2013,BQ37)="Disponível no posto","DP","SEM SITUAÇÃO")))))))&amp;IF(INDEX('Controle de reservas'!$M$14:$M$2013,BQ37)&lt;&gt;"",CHAR(10)&amp;INDEX('Controle de reservas'!$M$14:$M$2013,BQ37),IF(OR(INDEX('Controle de reservas'!$L$14:$L$2013,BQ37)="Em cobertura",INDEX('Controle de reservas'!$L$14:$L$2013,BQ37)="Programado"),CHAR(10)&amp;"SEM LOCAL",""))&amp;IF(INDEX('Controle de reservas'!$N$14:$N$2013,BQ37)&lt;&gt;"",CHAR(10)&amp;"Subst.: "&amp;INDEX('Controle de reservas'!$N$14:$N$2013,BQ37),"")&amp;IF(AND(ISNUMBER(INDEX('Controle de reservas'!$I$14:$I$2013,BQ37)),INDEX('Controle de reservas'!$I$14:$I$2013,BQ37)&gt;0,INDEX('Controle de reservas'!$K$14:$K$2013,BQ37)&gt;INDEX('Controle de reservas'!$I$14:$I$2013,BQ37)),CHAR(10)&amp;"DIVERGÊNCIA DE DATAS","")&amp;IF(INDEX('Controle de reservas'!$P$14:$P$2013,BQ37)&lt;&gt;"OK"," !",""))))</f>
      </c>
      <c r="AD37" s="17">
        <f ca="1">IF(OR($AQ37=0,AD$9="",AD$9&lt;$AS37,AND($AT37&lt;&gt;"",AD$9&gt;$AT37)),"",IF(BR37=0,"—",IF(INDEX('Controle de reservas'!$P$14:$P$2013,BR37)="DUPLICIDADE NO DIA","CONFLITO"&amp;IF(INDEX('Controle de reservas'!$M$14:$M$2013,BR37)&lt;&gt;"",CHAR(10)&amp;INDEX('Controle de reservas'!$M$14:$M$2013,BR37),"")&amp;IF(INDEX('Controle de reservas'!$N$14:$N$2013,BR37)&lt;&gt;"",CHAR(10)&amp;"Subst.: "&amp;INDEX('Controle de reservas'!$N$14:$N$2013,BR37),"")&amp;IF(AND(ISNUMBER(INDEX('Controle de reservas'!$I$14:$I$2013,BR37)),INDEX('Controle de reservas'!$I$14:$I$2013,BR37)&gt;0,INDEX('Controle de reservas'!$K$14:$K$2013,BR37)&gt;INDEX('Controle de reservas'!$I$14:$I$2013,BR37)),CHAR(10)&amp;"DIVERGÊNCIA DE DATAS",""),IF(INDEX('Controle de reservas'!$L$14:$L$2013,BR37)="Em cobertura","COV",IF(INDEX('Controle de reservas'!$L$14:$L$2013,BR37)="Disponível","DISP",IF(INDEX('Controle de reservas'!$L$14:$L$2013,BR37)="Não utilizado","NU",IF(INDEX('Controle de reservas'!$L$14:$L$2013,BR37)="Folga","F",IF(INDEX('Controle de reservas'!$L$14:$L$2013,BR37)="Ocorrência","O",IF(INDEX('Controle de reservas'!$L$14:$L$2013,BR37)="Programado","PROG",IF(INDEX('Controle de reservas'!$L$14:$L$2013,BR37)="Disponível no posto","DP","SEM SITUAÇÃO")))))))&amp;IF(INDEX('Controle de reservas'!$M$14:$M$2013,BR37)&lt;&gt;"",CHAR(10)&amp;INDEX('Controle de reservas'!$M$14:$M$2013,BR37),IF(OR(INDEX('Controle de reservas'!$L$14:$L$2013,BR37)="Em cobertura",INDEX('Controle de reservas'!$L$14:$L$2013,BR37)="Programado"),CHAR(10)&amp;"SEM LOCAL",""))&amp;IF(INDEX('Controle de reservas'!$N$14:$N$2013,BR37)&lt;&gt;"",CHAR(10)&amp;"Subst.: "&amp;INDEX('Controle de reservas'!$N$14:$N$2013,BR37),"")&amp;IF(AND(ISNUMBER(INDEX('Controle de reservas'!$I$14:$I$2013,BR37)),INDEX('Controle de reservas'!$I$14:$I$2013,BR37)&gt;0,INDEX('Controle de reservas'!$K$14:$K$2013,BR37)&gt;INDEX('Controle de reservas'!$I$14:$I$2013,BR37)),CHAR(10)&amp;"DIVERGÊNCIA DE DATAS","")&amp;IF(INDEX('Controle de reservas'!$P$14:$P$2013,BR37)&lt;&gt;"OK"," !",""))))</f>
      </c>
      <c r="AE37" s="17">
        <f ca="1">IF(OR($AQ37=0,AE$9="",AE$9&lt;$AS37,AND($AT37&lt;&gt;"",AE$9&gt;$AT37)),"",IF(BS37=0,"—",IF(INDEX('Controle de reservas'!$P$14:$P$2013,BS37)="DUPLICIDADE NO DIA","CONFLITO"&amp;IF(INDEX('Controle de reservas'!$M$14:$M$2013,BS37)&lt;&gt;"",CHAR(10)&amp;INDEX('Controle de reservas'!$M$14:$M$2013,BS37),"")&amp;IF(INDEX('Controle de reservas'!$N$14:$N$2013,BS37)&lt;&gt;"",CHAR(10)&amp;"Subst.: "&amp;INDEX('Controle de reservas'!$N$14:$N$2013,BS37),"")&amp;IF(AND(ISNUMBER(INDEX('Controle de reservas'!$I$14:$I$2013,BS37)),INDEX('Controle de reservas'!$I$14:$I$2013,BS37)&gt;0,INDEX('Controle de reservas'!$K$14:$K$2013,BS37)&gt;INDEX('Controle de reservas'!$I$14:$I$2013,BS37)),CHAR(10)&amp;"DIVERGÊNCIA DE DATAS",""),IF(INDEX('Controle de reservas'!$L$14:$L$2013,BS37)="Em cobertura","COV",IF(INDEX('Controle de reservas'!$L$14:$L$2013,BS37)="Disponível","DISP",IF(INDEX('Controle de reservas'!$L$14:$L$2013,BS37)="Não utilizado","NU",IF(INDEX('Controle de reservas'!$L$14:$L$2013,BS37)="Folga","F",IF(INDEX('Controle de reservas'!$L$14:$L$2013,BS37)="Ocorrência","O",IF(INDEX('Controle de reservas'!$L$14:$L$2013,BS37)="Programado","PROG",IF(INDEX('Controle de reservas'!$L$14:$L$2013,BS37)="Disponível no posto","DP","SEM SITUAÇÃO")))))))&amp;IF(INDEX('Controle de reservas'!$M$14:$M$2013,BS37)&lt;&gt;"",CHAR(10)&amp;INDEX('Controle de reservas'!$M$14:$M$2013,BS37),IF(OR(INDEX('Controle de reservas'!$L$14:$L$2013,BS37)="Em cobertura",INDEX('Controle de reservas'!$L$14:$L$2013,BS37)="Programado"),CHAR(10)&amp;"SEM LOCAL",""))&amp;IF(INDEX('Controle de reservas'!$N$14:$N$2013,BS37)&lt;&gt;"",CHAR(10)&amp;"Subst.: "&amp;INDEX('Controle de reservas'!$N$14:$N$2013,BS37),"")&amp;IF(AND(ISNUMBER(INDEX('Controle de reservas'!$I$14:$I$2013,BS37)),INDEX('Controle de reservas'!$I$14:$I$2013,BS37)&gt;0,INDEX('Controle de reservas'!$K$14:$K$2013,BS37)&gt;INDEX('Controle de reservas'!$I$14:$I$2013,BS37)),CHAR(10)&amp;"DIVERGÊNCIA DE DATAS","")&amp;IF(INDEX('Controle de reservas'!$P$14:$P$2013,BS37)&lt;&gt;"OK"," !",""))))</f>
      </c>
      <c r="AF37" s="17">
        <f ca="1">IF(OR($AQ37=0,AF$9="",AF$9&lt;$AS37,AND($AT37&lt;&gt;"",AF$9&gt;$AT37)),"",IF(BT37=0,"—",IF(INDEX('Controle de reservas'!$P$14:$P$2013,BT37)="DUPLICIDADE NO DIA","CONFLITO"&amp;IF(INDEX('Controle de reservas'!$M$14:$M$2013,BT37)&lt;&gt;"",CHAR(10)&amp;INDEX('Controle de reservas'!$M$14:$M$2013,BT37),"")&amp;IF(INDEX('Controle de reservas'!$N$14:$N$2013,BT37)&lt;&gt;"",CHAR(10)&amp;"Subst.: "&amp;INDEX('Controle de reservas'!$N$14:$N$2013,BT37),"")&amp;IF(AND(ISNUMBER(INDEX('Controle de reservas'!$I$14:$I$2013,BT37)),INDEX('Controle de reservas'!$I$14:$I$2013,BT37)&gt;0,INDEX('Controle de reservas'!$K$14:$K$2013,BT37)&gt;INDEX('Controle de reservas'!$I$14:$I$2013,BT37)),CHAR(10)&amp;"DIVERGÊNCIA DE DATAS",""),IF(INDEX('Controle de reservas'!$L$14:$L$2013,BT37)="Em cobertura","COV",IF(INDEX('Controle de reservas'!$L$14:$L$2013,BT37)="Disponível","DISP",IF(INDEX('Controle de reservas'!$L$14:$L$2013,BT37)="Não utilizado","NU",IF(INDEX('Controle de reservas'!$L$14:$L$2013,BT37)="Folga","F",IF(INDEX('Controle de reservas'!$L$14:$L$2013,BT37)="Ocorrência","O",IF(INDEX('Controle de reservas'!$L$14:$L$2013,BT37)="Programado","PROG",IF(INDEX('Controle de reservas'!$L$14:$L$2013,BT37)="Disponível no posto","DP","SEM SITUAÇÃO")))))))&amp;IF(INDEX('Controle de reservas'!$M$14:$M$2013,BT37)&lt;&gt;"",CHAR(10)&amp;INDEX('Controle de reservas'!$M$14:$M$2013,BT37),IF(OR(INDEX('Controle de reservas'!$L$14:$L$2013,BT37)="Em cobertura",INDEX('Controle de reservas'!$L$14:$L$2013,BT37)="Programado"),CHAR(10)&amp;"SEM LOCAL",""))&amp;IF(INDEX('Controle de reservas'!$N$14:$N$2013,BT37)&lt;&gt;"",CHAR(10)&amp;"Subst.: "&amp;INDEX('Controle de reservas'!$N$14:$N$2013,BT37),"")&amp;IF(AND(ISNUMBER(INDEX('Controle de reservas'!$I$14:$I$2013,BT37)),INDEX('Controle de reservas'!$I$14:$I$2013,BT37)&gt;0,INDEX('Controle de reservas'!$K$14:$K$2013,BT37)&gt;INDEX('Controle de reservas'!$I$14:$I$2013,BT37)),CHAR(10)&amp;"DIVERGÊNCIA DE DATAS","")&amp;IF(INDEX('Controle de reservas'!$P$14:$P$2013,BT37)&lt;&gt;"OK"," !",""))))</f>
      </c>
      <c r="AG37" s="17">
        <f ca="1">IF(OR($AQ37=0,AG$9="",AG$9&lt;$AS37,AND($AT37&lt;&gt;"",AG$9&gt;$AT37)),"",IF(BU37=0,"—",IF(INDEX('Controle de reservas'!$P$14:$P$2013,BU37)="DUPLICIDADE NO DIA","CONFLITO"&amp;IF(INDEX('Controle de reservas'!$M$14:$M$2013,BU37)&lt;&gt;"",CHAR(10)&amp;INDEX('Controle de reservas'!$M$14:$M$2013,BU37),"")&amp;IF(INDEX('Controle de reservas'!$N$14:$N$2013,BU37)&lt;&gt;"",CHAR(10)&amp;"Subst.: "&amp;INDEX('Controle de reservas'!$N$14:$N$2013,BU37),"")&amp;IF(AND(ISNUMBER(INDEX('Controle de reservas'!$I$14:$I$2013,BU37)),INDEX('Controle de reservas'!$I$14:$I$2013,BU37)&gt;0,INDEX('Controle de reservas'!$K$14:$K$2013,BU37)&gt;INDEX('Controle de reservas'!$I$14:$I$2013,BU37)),CHAR(10)&amp;"DIVERGÊNCIA DE DATAS",""),IF(INDEX('Controle de reservas'!$L$14:$L$2013,BU37)="Em cobertura","COV",IF(INDEX('Controle de reservas'!$L$14:$L$2013,BU37)="Disponível","DISP",IF(INDEX('Controle de reservas'!$L$14:$L$2013,BU37)="Não utilizado","NU",IF(INDEX('Controle de reservas'!$L$14:$L$2013,BU37)="Folga","F",IF(INDEX('Controle de reservas'!$L$14:$L$2013,BU37)="Ocorrência","O",IF(INDEX('Controle de reservas'!$L$14:$L$2013,BU37)="Programado","PROG",IF(INDEX('Controle de reservas'!$L$14:$L$2013,BU37)="Disponível no posto","DP","SEM SITUAÇÃO")))))))&amp;IF(INDEX('Controle de reservas'!$M$14:$M$2013,BU37)&lt;&gt;"",CHAR(10)&amp;INDEX('Controle de reservas'!$M$14:$M$2013,BU37),IF(OR(INDEX('Controle de reservas'!$L$14:$L$2013,BU37)="Em cobertura",INDEX('Controle de reservas'!$L$14:$L$2013,BU37)="Programado"),CHAR(10)&amp;"SEM LOCAL",""))&amp;IF(INDEX('Controle de reservas'!$N$14:$N$2013,BU37)&lt;&gt;"",CHAR(10)&amp;"Subst.: "&amp;INDEX('Controle de reservas'!$N$14:$N$2013,BU37),"")&amp;IF(AND(ISNUMBER(INDEX('Controle de reservas'!$I$14:$I$2013,BU37)),INDEX('Controle de reservas'!$I$14:$I$2013,BU37)&gt;0,INDEX('Controle de reservas'!$K$14:$K$2013,BU37)&gt;INDEX('Controle de reservas'!$I$14:$I$2013,BU37)),CHAR(10)&amp;"DIVERGÊNCIA DE DATAS","")&amp;IF(INDEX('Controle de reservas'!$P$14:$P$2013,BU37)&lt;&gt;"OK"," !",""))))</f>
      </c>
      <c r="AH37" s="17">
        <f ca="1">IF(OR($AQ37=0,AH$9="",AH$9&lt;$AS37,AND($AT37&lt;&gt;"",AH$9&gt;$AT37)),"",IF(BV37=0,"—",IF(INDEX('Controle de reservas'!$P$14:$P$2013,BV37)="DUPLICIDADE NO DIA","CONFLITO"&amp;IF(INDEX('Controle de reservas'!$M$14:$M$2013,BV37)&lt;&gt;"",CHAR(10)&amp;INDEX('Controle de reservas'!$M$14:$M$2013,BV37),"")&amp;IF(INDEX('Controle de reservas'!$N$14:$N$2013,BV37)&lt;&gt;"",CHAR(10)&amp;"Subst.: "&amp;INDEX('Controle de reservas'!$N$14:$N$2013,BV37),"")&amp;IF(AND(ISNUMBER(INDEX('Controle de reservas'!$I$14:$I$2013,BV37)),INDEX('Controle de reservas'!$I$14:$I$2013,BV37)&gt;0,INDEX('Controle de reservas'!$K$14:$K$2013,BV37)&gt;INDEX('Controle de reservas'!$I$14:$I$2013,BV37)),CHAR(10)&amp;"DIVERGÊNCIA DE DATAS",""),IF(INDEX('Controle de reservas'!$L$14:$L$2013,BV37)="Em cobertura","COV",IF(INDEX('Controle de reservas'!$L$14:$L$2013,BV37)="Disponível","DISP",IF(INDEX('Controle de reservas'!$L$14:$L$2013,BV37)="Não utilizado","NU",IF(INDEX('Controle de reservas'!$L$14:$L$2013,BV37)="Folga","F",IF(INDEX('Controle de reservas'!$L$14:$L$2013,BV37)="Ocorrência","O",IF(INDEX('Controle de reservas'!$L$14:$L$2013,BV37)="Programado","PROG",IF(INDEX('Controle de reservas'!$L$14:$L$2013,BV37)="Disponível no posto","DP","SEM SITUAÇÃO")))))))&amp;IF(INDEX('Controle de reservas'!$M$14:$M$2013,BV37)&lt;&gt;"",CHAR(10)&amp;INDEX('Controle de reservas'!$M$14:$M$2013,BV37),IF(OR(INDEX('Controle de reservas'!$L$14:$L$2013,BV37)="Em cobertura",INDEX('Controle de reservas'!$L$14:$L$2013,BV37)="Programado"),CHAR(10)&amp;"SEM LOCAL",""))&amp;IF(INDEX('Controle de reservas'!$N$14:$N$2013,BV37)&lt;&gt;"",CHAR(10)&amp;"Subst.: "&amp;INDEX('Controle de reservas'!$N$14:$N$2013,BV37),"")&amp;IF(AND(ISNUMBER(INDEX('Controle de reservas'!$I$14:$I$2013,BV37)),INDEX('Controle de reservas'!$I$14:$I$2013,BV37)&gt;0,INDEX('Controle de reservas'!$K$14:$K$2013,BV37)&gt;INDEX('Controle de reservas'!$I$14:$I$2013,BV37)),CHAR(10)&amp;"DIVERGÊNCIA DE DATAS","")&amp;IF(INDEX('Controle de reservas'!$P$14:$P$2013,BV37)&lt;&gt;"OK"," !",""))))</f>
      </c>
      <c r="AI37" s="17">
        <f ca="1">IF(OR($AQ37=0,AI$9="",AI$9&lt;$AS37,AND($AT37&lt;&gt;"",AI$9&gt;$AT37)),"",IF(BW37=0,"—",IF(INDEX('Controle de reservas'!$P$14:$P$2013,BW37)="DUPLICIDADE NO DIA","CONFLITO"&amp;IF(INDEX('Controle de reservas'!$M$14:$M$2013,BW37)&lt;&gt;"",CHAR(10)&amp;INDEX('Controle de reservas'!$M$14:$M$2013,BW37),"")&amp;IF(INDEX('Controle de reservas'!$N$14:$N$2013,BW37)&lt;&gt;"",CHAR(10)&amp;"Subst.: "&amp;INDEX('Controle de reservas'!$N$14:$N$2013,BW37),"")&amp;IF(AND(ISNUMBER(INDEX('Controle de reservas'!$I$14:$I$2013,BW37)),INDEX('Controle de reservas'!$I$14:$I$2013,BW37)&gt;0,INDEX('Controle de reservas'!$K$14:$K$2013,BW37)&gt;INDEX('Controle de reservas'!$I$14:$I$2013,BW37)),CHAR(10)&amp;"DIVERGÊNCIA DE DATAS",""),IF(INDEX('Controle de reservas'!$L$14:$L$2013,BW37)="Em cobertura","COV",IF(INDEX('Controle de reservas'!$L$14:$L$2013,BW37)="Disponível","DISP",IF(INDEX('Controle de reservas'!$L$14:$L$2013,BW37)="Não utilizado","NU",IF(INDEX('Controle de reservas'!$L$14:$L$2013,BW37)="Folga","F",IF(INDEX('Controle de reservas'!$L$14:$L$2013,BW37)="Ocorrência","O",IF(INDEX('Controle de reservas'!$L$14:$L$2013,BW37)="Programado","PROG",IF(INDEX('Controle de reservas'!$L$14:$L$2013,BW37)="Disponível no posto","DP","SEM SITUAÇÃO")))))))&amp;IF(INDEX('Controle de reservas'!$M$14:$M$2013,BW37)&lt;&gt;"",CHAR(10)&amp;INDEX('Controle de reservas'!$M$14:$M$2013,BW37),IF(OR(INDEX('Controle de reservas'!$L$14:$L$2013,BW37)="Em cobertura",INDEX('Controle de reservas'!$L$14:$L$2013,BW37)="Programado"),CHAR(10)&amp;"SEM LOCAL",""))&amp;IF(INDEX('Controle de reservas'!$N$14:$N$2013,BW37)&lt;&gt;"",CHAR(10)&amp;"Subst.: "&amp;INDEX('Controle de reservas'!$N$14:$N$2013,BW37),"")&amp;IF(AND(ISNUMBER(INDEX('Controle de reservas'!$I$14:$I$2013,BW37)),INDEX('Controle de reservas'!$I$14:$I$2013,BW37)&gt;0,INDEX('Controle de reservas'!$K$14:$K$2013,BW37)&gt;INDEX('Controle de reservas'!$I$14:$I$2013,BW37)),CHAR(10)&amp;"DIVERGÊNCIA DE DATAS","")&amp;IF(INDEX('Controle de reservas'!$P$14:$P$2013,BW37)&lt;&gt;"OK"," !",""))))</f>
      </c>
      <c r="AJ37" s="17">
        <f ca="1">IF(OR($AQ37=0,AJ$9="",AJ$9&lt;$AS37,AND($AT37&lt;&gt;"",AJ$9&gt;$AT37)),"",IF(BX37=0,"—",IF(INDEX('Controle de reservas'!$P$14:$P$2013,BX37)="DUPLICIDADE NO DIA","CONFLITO"&amp;IF(INDEX('Controle de reservas'!$M$14:$M$2013,BX37)&lt;&gt;"",CHAR(10)&amp;INDEX('Controle de reservas'!$M$14:$M$2013,BX37),"")&amp;IF(INDEX('Controle de reservas'!$N$14:$N$2013,BX37)&lt;&gt;"",CHAR(10)&amp;"Subst.: "&amp;INDEX('Controle de reservas'!$N$14:$N$2013,BX37),"")&amp;IF(AND(ISNUMBER(INDEX('Controle de reservas'!$I$14:$I$2013,BX37)),INDEX('Controle de reservas'!$I$14:$I$2013,BX37)&gt;0,INDEX('Controle de reservas'!$K$14:$K$2013,BX37)&gt;INDEX('Controle de reservas'!$I$14:$I$2013,BX37)),CHAR(10)&amp;"DIVERGÊNCIA DE DATAS",""),IF(INDEX('Controle de reservas'!$L$14:$L$2013,BX37)="Em cobertura","COV",IF(INDEX('Controle de reservas'!$L$14:$L$2013,BX37)="Disponível","DISP",IF(INDEX('Controle de reservas'!$L$14:$L$2013,BX37)="Não utilizado","NU",IF(INDEX('Controle de reservas'!$L$14:$L$2013,BX37)="Folga","F",IF(INDEX('Controle de reservas'!$L$14:$L$2013,BX37)="Ocorrência","O",IF(INDEX('Controle de reservas'!$L$14:$L$2013,BX37)="Programado","PROG",IF(INDEX('Controle de reservas'!$L$14:$L$2013,BX37)="Disponível no posto","DP","SEM SITUAÇÃO")))))))&amp;IF(INDEX('Controle de reservas'!$M$14:$M$2013,BX37)&lt;&gt;"",CHAR(10)&amp;INDEX('Controle de reservas'!$M$14:$M$2013,BX37),IF(OR(INDEX('Controle de reservas'!$L$14:$L$2013,BX37)="Em cobertura",INDEX('Controle de reservas'!$L$14:$L$2013,BX37)="Programado"),CHAR(10)&amp;"SEM LOCAL",""))&amp;IF(INDEX('Controle de reservas'!$N$14:$N$2013,BX37)&lt;&gt;"",CHAR(10)&amp;"Subst.: "&amp;INDEX('Controle de reservas'!$N$14:$N$2013,BX37),"")&amp;IF(AND(ISNUMBER(INDEX('Controle de reservas'!$I$14:$I$2013,BX37)),INDEX('Controle de reservas'!$I$14:$I$2013,BX37)&gt;0,INDEX('Controle de reservas'!$K$14:$K$2013,BX37)&gt;INDEX('Controle de reservas'!$I$14:$I$2013,BX37)),CHAR(10)&amp;"DIVERGÊNCIA DE DATAS","")&amp;IF(INDEX('Controle de reservas'!$P$14:$P$2013,BX37)&lt;&gt;"OK"," !",""))))</f>
      </c>
      <c r="AK37" s="17">
        <f ca="1">IF(OR($AQ37=0,AK$9="",AK$9&lt;$AS37,AND($AT37&lt;&gt;"",AK$9&gt;$AT37)),"",IF(BY37=0,"—",IF(INDEX('Controle de reservas'!$P$14:$P$2013,BY37)="DUPLICIDADE NO DIA","CONFLITO"&amp;IF(INDEX('Controle de reservas'!$M$14:$M$2013,BY37)&lt;&gt;"",CHAR(10)&amp;INDEX('Controle de reservas'!$M$14:$M$2013,BY37),"")&amp;IF(INDEX('Controle de reservas'!$N$14:$N$2013,BY37)&lt;&gt;"",CHAR(10)&amp;"Subst.: "&amp;INDEX('Controle de reservas'!$N$14:$N$2013,BY37),"")&amp;IF(AND(ISNUMBER(INDEX('Controle de reservas'!$I$14:$I$2013,BY37)),INDEX('Controle de reservas'!$I$14:$I$2013,BY37)&gt;0,INDEX('Controle de reservas'!$K$14:$K$2013,BY37)&gt;INDEX('Controle de reservas'!$I$14:$I$2013,BY37)),CHAR(10)&amp;"DIVERGÊNCIA DE DATAS",""),IF(INDEX('Controle de reservas'!$L$14:$L$2013,BY37)="Em cobertura","COV",IF(INDEX('Controle de reservas'!$L$14:$L$2013,BY37)="Disponível","DISP",IF(INDEX('Controle de reservas'!$L$14:$L$2013,BY37)="Não utilizado","NU",IF(INDEX('Controle de reservas'!$L$14:$L$2013,BY37)="Folga","F",IF(INDEX('Controle de reservas'!$L$14:$L$2013,BY37)="Ocorrência","O",IF(INDEX('Controle de reservas'!$L$14:$L$2013,BY37)="Programado","PROG",IF(INDEX('Controle de reservas'!$L$14:$L$2013,BY37)="Disponível no posto","DP","SEM SITUAÇÃO")))))))&amp;IF(INDEX('Controle de reservas'!$M$14:$M$2013,BY37)&lt;&gt;"",CHAR(10)&amp;INDEX('Controle de reservas'!$M$14:$M$2013,BY37),IF(OR(INDEX('Controle de reservas'!$L$14:$L$2013,BY37)="Em cobertura",INDEX('Controle de reservas'!$L$14:$L$2013,BY37)="Programado"),CHAR(10)&amp;"SEM LOCAL",""))&amp;IF(INDEX('Controle de reservas'!$N$14:$N$2013,BY37)&lt;&gt;"",CHAR(10)&amp;"Subst.: "&amp;INDEX('Controle de reservas'!$N$14:$N$2013,BY37),"")&amp;IF(AND(ISNUMBER(INDEX('Controle de reservas'!$I$14:$I$2013,BY37)),INDEX('Controle de reservas'!$I$14:$I$2013,BY37)&gt;0,INDEX('Controle de reservas'!$K$14:$K$2013,BY37)&gt;INDEX('Controle de reservas'!$I$14:$I$2013,BY37)),CHAR(10)&amp;"DIVERGÊNCIA DE DATAS","")&amp;IF(INDEX('Controle de reservas'!$P$14:$P$2013,BY37)&lt;&gt;"OK"," !",""))))</f>
      </c>
      <c r="AL37" s="16">
        <f t="shared" ca="1" si="1"/>
      </c>
      <c r="AM37" s="16">
        <f t="shared" ca="1" si="2"/>
      </c>
      <c r="AN37" s="16">
        <f t="shared" ca="1" si="3"/>
      </c>
      <c r="AO37" s="16">
        <f t="shared" ca="1" si="4"/>
      </c>
      <c r="AP37" s="16">
        <f ca="1">IF($AQ37=0,"",INDEX('Controle de reservas'!$O$14:$O$2013,$AQ37))</f>
      </c>
      <c r="AQ37">
        <f ca="1">IFERROR(MATCH(ROW()-9,'Controle de reservas'!$S$14:$S$2013,0),0)</f>
      </c>
      <c r="AR37">
        <f ca="1">IF($AQ37=0,"",INDEX('Controle de reservas'!$Q$14:$Q$2013,$AQ37))</f>
      </c>
      <c r="AS37">
        <f ca="1">IF($AQ37=0,"",INDEX('Controle de reservas'!$H$14:$H$2013,$AQ37))</f>
      </c>
      <c r="AT37">
        <f ca="1">IF($AQ37=0,"",IF(INDEX('Controle de reservas'!$J$14:$J$2013,$AQ37)=0,"",INDEX('Controle de reservas'!$J$14:$J$2013,$AQ37)))</f>
      </c>
      <c r="AU37">
        <f ca="1">IF(OR($AQ37=0,G$9=""),0,IFERROR(MATCH($AR37&amp;"|"&amp;TEXT(G$9,"yyyymmdd"),'Controle de reservas'!$T$14:$T$2013,0),0))</f>
      </c>
      <c r="AV37">
        <f ca="1">IF(OR($AQ37=0,H$9=""),0,IFERROR(MATCH($AR37&amp;"|"&amp;TEXT(H$9,"yyyymmdd"),'Controle de reservas'!$T$14:$T$2013,0),0))</f>
      </c>
      <c r="AW37">
        <f ca="1">IF(OR($AQ37=0,I$9=""),0,IFERROR(MATCH($AR37&amp;"|"&amp;TEXT(I$9,"yyyymmdd"),'Controle de reservas'!$T$14:$T$2013,0),0))</f>
      </c>
      <c r="AX37">
        <f ca="1">IF(OR($AQ37=0,J$9=""),0,IFERROR(MATCH($AR37&amp;"|"&amp;TEXT(J$9,"yyyymmdd"),'Controle de reservas'!$T$14:$T$2013,0),0))</f>
      </c>
      <c r="AY37">
        <f ca="1">IF(OR($AQ37=0,K$9=""),0,IFERROR(MATCH($AR37&amp;"|"&amp;TEXT(K$9,"yyyymmdd"),'Controle de reservas'!$T$14:$T$2013,0),0))</f>
      </c>
      <c r="AZ37">
        <f ca="1">IF(OR($AQ37=0,L$9=""),0,IFERROR(MATCH($AR37&amp;"|"&amp;TEXT(L$9,"yyyymmdd"),'Controle de reservas'!$T$14:$T$2013,0),0))</f>
      </c>
      <c r="BA37">
        <f ca="1">IF(OR($AQ37=0,M$9=""),0,IFERROR(MATCH($AR37&amp;"|"&amp;TEXT(M$9,"yyyymmdd"),'Controle de reservas'!$T$14:$T$2013,0),0))</f>
      </c>
      <c r="BB37">
        <f ca="1">IF(OR($AQ37=0,N$9=""),0,IFERROR(MATCH($AR37&amp;"|"&amp;TEXT(N$9,"yyyymmdd"),'Controle de reservas'!$T$14:$T$2013,0),0))</f>
      </c>
      <c r="BC37">
        <f ca="1">IF(OR($AQ37=0,O$9=""),0,IFERROR(MATCH($AR37&amp;"|"&amp;TEXT(O$9,"yyyymmdd"),'Controle de reservas'!$T$14:$T$2013,0),0))</f>
      </c>
      <c r="BD37">
        <f ca="1">IF(OR($AQ37=0,P$9=""),0,IFERROR(MATCH($AR37&amp;"|"&amp;TEXT(P$9,"yyyymmdd"),'Controle de reservas'!$T$14:$T$2013,0),0))</f>
      </c>
      <c r="BE37">
        <f ca="1">IF(OR($AQ37=0,Q$9=""),0,IFERROR(MATCH($AR37&amp;"|"&amp;TEXT(Q$9,"yyyymmdd"),'Controle de reservas'!$T$14:$T$2013,0),0))</f>
      </c>
      <c r="BF37">
        <f ca="1">IF(OR($AQ37=0,R$9=""),0,IFERROR(MATCH($AR37&amp;"|"&amp;TEXT(R$9,"yyyymmdd"),'Controle de reservas'!$T$14:$T$2013,0),0))</f>
      </c>
      <c r="BG37">
        <f ca="1">IF(OR($AQ37=0,S$9=""),0,IFERROR(MATCH($AR37&amp;"|"&amp;TEXT(S$9,"yyyymmdd"),'Controle de reservas'!$T$14:$T$2013,0),0))</f>
      </c>
      <c r="BH37">
        <f ca="1">IF(OR($AQ37=0,T$9=""),0,IFERROR(MATCH($AR37&amp;"|"&amp;TEXT(T$9,"yyyymmdd"),'Controle de reservas'!$T$14:$T$2013,0),0))</f>
      </c>
      <c r="BI37">
        <f ca="1">IF(OR($AQ37=0,U$9=""),0,IFERROR(MATCH($AR37&amp;"|"&amp;TEXT(U$9,"yyyymmdd"),'Controle de reservas'!$T$14:$T$2013,0),0))</f>
      </c>
      <c r="BJ37">
        <f ca="1">IF(OR($AQ37=0,V$9=""),0,IFERROR(MATCH($AR37&amp;"|"&amp;TEXT(V$9,"yyyymmdd"),'Controle de reservas'!$T$14:$T$2013,0),0))</f>
      </c>
      <c r="BK37">
        <f ca="1">IF(OR($AQ37=0,W$9=""),0,IFERROR(MATCH($AR37&amp;"|"&amp;TEXT(W$9,"yyyymmdd"),'Controle de reservas'!$T$14:$T$2013,0),0))</f>
      </c>
      <c r="BL37">
        <f ca="1">IF(OR($AQ37=0,X$9=""),0,IFERROR(MATCH($AR37&amp;"|"&amp;TEXT(X$9,"yyyymmdd"),'Controle de reservas'!$T$14:$T$2013,0),0))</f>
      </c>
      <c r="BM37">
        <f ca="1">IF(OR($AQ37=0,Y$9=""),0,IFERROR(MATCH($AR37&amp;"|"&amp;TEXT(Y$9,"yyyymmdd"),'Controle de reservas'!$T$14:$T$2013,0),0))</f>
      </c>
      <c r="BN37">
        <f ca="1">IF(OR($AQ37=0,Z$9=""),0,IFERROR(MATCH($AR37&amp;"|"&amp;TEXT(Z$9,"yyyymmdd"),'Controle de reservas'!$T$14:$T$2013,0),0))</f>
      </c>
      <c r="BO37">
        <f ca="1">IF(OR($AQ37=0,AA$9=""),0,IFERROR(MATCH($AR37&amp;"|"&amp;TEXT(AA$9,"yyyymmdd"),'Controle de reservas'!$T$14:$T$2013,0),0))</f>
      </c>
      <c r="BP37">
        <f ca="1">IF(OR($AQ37=0,AB$9=""),0,IFERROR(MATCH($AR37&amp;"|"&amp;TEXT(AB$9,"yyyymmdd"),'Controle de reservas'!$T$14:$T$2013,0),0))</f>
      </c>
      <c r="BQ37">
        <f ca="1">IF(OR($AQ37=0,AC$9=""),0,IFERROR(MATCH($AR37&amp;"|"&amp;TEXT(AC$9,"yyyymmdd"),'Controle de reservas'!$T$14:$T$2013,0),0))</f>
      </c>
      <c r="BR37">
        <f ca="1">IF(OR($AQ37=0,AD$9=""),0,IFERROR(MATCH($AR37&amp;"|"&amp;TEXT(AD$9,"yyyymmdd"),'Controle de reservas'!$T$14:$T$2013,0),0))</f>
      </c>
      <c r="BS37">
        <f ca="1">IF(OR($AQ37=0,AE$9=""),0,IFERROR(MATCH($AR37&amp;"|"&amp;TEXT(AE$9,"yyyymmdd"),'Controle de reservas'!$T$14:$T$2013,0),0))</f>
      </c>
      <c r="BT37">
        <f ca="1">IF(OR($AQ37=0,AF$9=""),0,IFERROR(MATCH($AR37&amp;"|"&amp;TEXT(AF$9,"yyyymmdd"),'Controle de reservas'!$T$14:$T$2013,0),0))</f>
      </c>
      <c r="BU37">
        <f ca="1">IF(OR($AQ37=0,AG$9=""),0,IFERROR(MATCH($AR37&amp;"|"&amp;TEXT(AG$9,"yyyymmdd"),'Controle de reservas'!$T$14:$T$2013,0),0))</f>
      </c>
      <c r="BV37">
        <f ca="1">IF(OR($AQ37=0,AH$9=""),0,IFERROR(MATCH($AR37&amp;"|"&amp;TEXT(AH$9,"yyyymmdd"),'Controle de reservas'!$T$14:$T$2013,0),0))</f>
      </c>
      <c r="BW37">
        <f ca="1">IF(OR($AQ37=0,AI$9=""),0,IFERROR(MATCH($AR37&amp;"|"&amp;TEXT(AI$9,"yyyymmdd"),'Controle de reservas'!$T$14:$T$2013,0),0))</f>
      </c>
      <c r="BX37">
        <f ca="1">IF(OR($AQ37=0,AJ$9=""),0,IFERROR(MATCH($AR37&amp;"|"&amp;TEXT(AJ$9,"yyyymmdd"),'Controle de reservas'!$T$14:$T$2013,0),0))</f>
      </c>
      <c r="BY37">
        <f ca="1">IF(OR($AQ37=0,AK$9=""),0,IFERROR(MATCH($AR37&amp;"|"&amp;TEXT(AK$9,"yyyymmdd"),'Controle de reservas'!$T$14:$T$2013,0),0))</f>
      </c>
    </row>
    <row r="38" spans="1:77" ht="105" customHeight="1" x14ac:dyDescent="0.25">
      <c r="A38" s="14">
        <f ca="1">IF($AQ38=0,"",INDEX('Controle de reservas'!$A$14:$A$2013,$AQ38))</f>
      </c>
      <c r="B38" s="14">
        <f ca="1">IF($AQ38=0,"",INDEX('Controle de reservas'!$B$14:$B$2013,$AQ38))</f>
      </c>
      <c r="C38" s="14">
        <f ca="1">IF($AQ38=0,"",INDEX('Controle de reservas'!$C$14:$C$2013,$AQ38))</f>
      </c>
      <c r="D38" s="14">
        <f ca="1">IF($AQ38=0,"",INDEX('Controle de reservas'!$D$14:$D$2013,$AQ38))</f>
      </c>
      <c r="E38" s="14">
        <f ca="1">IF($AQ38=0,"",INDEX('Controle de reservas'!$E$14:$E$2013,$AQ38))</f>
      </c>
      <c r="F38" s="14">
        <f ca="1">IF($AQ38=0,"",INDEX('Controle de reservas'!$F$14:$F$2013,$AQ38))</f>
      </c>
      <c r="G38" s="15">
        <f ca="1">IF(OR($AQ38=0,G$9="",G$9&lt;$AS38,AND($AT38&lt;&gt;"",G$9&gt;$AT38)),"",IF(AU38=0,"—",IF(INDEX('Controle de reservas'!$P$14:$P$2013,AU38)="DUPLICIDADE NO DIA","CONFLITO"&amp;IF(INDEX('Controle de reservas'!$M$14:$M$2013,AU38)&lt;&gt;"",CHAR(10)&amp;INDEX('Controle de reservas'!$M$14:$M$2013,AU38),"")&amp;IF(INDEX('Controle de reservas'!$N$14:$N$2013,AU38)&lt;&gt;"",CHAR(10)&amp;"Subst.: "&amp;INDEX('Controle de reservas'!$N$14:$N$2013,AU38),"")&amp;IF(AND(ISNUMBER(INDEX('Controle de reservas'!$I$14:$I$2013,AU38)),INDEX('Controle de reservas'!$I$14:$I$2013,AU38)&gt;0,INDEX('Controle de reservas'!$K$14:$K$2013,AU38)&gt;INDEX('Controle de reservas'!$I$14:$I$2013,AU38)),CHAR(10)&amp;"DIVERGÊNCIA DE DATAS",""),IF(INDEX('Controle de reservas'!$L$14:$L$2013,AU38)="Em cobertura","COV",IF(INDEX('Controle de reservas'!$L$14:$L$2013,AU38)="Disponível","DISP",IF(INDEX('Controle de reservas'!$L$14:$L$2013,AU38)="Não utilizado","NU",IF(INDEX('Controle de reservas'!$L$14:$L$2013,AU38)="Folga","F",IF(INDEX('Controle de reservas'!$L$14:$L$2013,AU38)="Ocorrência","O",IF(INDEX('Controle de reservas'!$L$14:$L$2013,AU38)="Programado","PROG",IF(INDEX('Controle de reservas'!$L$14:$L$2013,AU38)="Disponível no posto","DP","SEM SITUAÇÃO")))))))&amp;IF(INDEX('Controle de reservas'!$M$14:$M$2013,AU38)&lt;&gt;"",CHAR(10)&amp;INDEX('Controle de reservas'!$M$14:$M$2013,AU38),IF(OR(INDEX('Controle de reservas'!$L$14:$L$2013,AU38)="Em cobertura",INDEX('Controle de reservas'!$L$14:$L$2013,AU38)="Programado"),CHAR(10)&amp;"SEM LOCAL",""))&amp;IF(INDEX('Controle de reservas'!$N$14:$N$2013,AU38)&lt;&gt;"",CHAR(10)&amp;"Subst.: "&amp;INDEX('Controle de reservas'!$N$14:$N$2013,AU38),"")&amp;IF(AND(ISNUMBER(INDEX('Controle de reservas'!$I$14:$I$2013,AU38)),INDEX('Controle de reservas'!$I$14:$I$2013,AU38)&gt;0,INDEX('Controle de reservas'!$K$14:$K$2013,AU38)&gt;INDEX('Controle de reservas'!$I$14:$I$2013,AU38)),CHAR(10)&amp;"DIVERGÊNCIA DE DATAS","")&amp;IF(INDEX('Controle de reservas'!$P$14:$P$2013,AU38)&lt;&gt;"OK"," !",""))))</f>
      </c>
      <c r="H38" s="15">
        <f ca="1">IF(OR($AQ38=0,H$9="",H$9&lt;$AS38,AND($AT38&lt;&gt;"",H$9&gt;$AT38)),"",IF(AV38=0,"—",IF(INDEX('Controle de reservas'!$P$14:$P$2013,AV38)="DUPLICIDADE NO DIA","CONFLITO"&amp;IF(INDEX('Controle de reservas'!$M$14:$M$2013,AV38)&lt;&gt;"",CHAR(10)&amp;INDEX('Controle de reservas'!$M$14:$M$2013,AV38),"")&amp;IF(INDEX('Controle de reservas'!$N$14:$N$2013,AV38)&lt;&gt;"",CHAR(10)&amp;"Subst.: "&amp;INDEX('Controle de reservas'!$N$14:$N$2013,AV38),"")&amp;IF(AND(ISNUMBER(INDEX('Controle de reservas'!$I$14:$I$2013,AV38)),INDEX('Controle de reservas'!$I$14:$I$2013,AV38)&gt;0,INDEX('Controle de reservas'!$K$14:$K$2013,AV38)&gt;INDEX('Controle de reservas'!$I$14:$I$2013,AV38)),CHAR(10)&amp;"DIVERGÊNCIA DE DATAS",""),IF(INDEX('Controle de reservas'!$L$14:$L$2013,AV38)="Em cobertura","COV",IF(INDEX('Controle de reservas'!$L$14:$L$2013,AV38)="Disponível","DISP",IF(INDEX('Controle de reservas'!$L$14:$L$2013,AV38)="Não utilizado","NU",IF(INDEX('Controle de reservas'!$L$14:$L$2013,AV38)="Folga","F",IF(INDEX('Controle de reservas'!$L$14:$L$2013,AV38)="Ocorrência","O",IF(INDEX('Controle de reservas'!$L$14:$L$2013,AV38)="Programado","PROG",IF(INDEX('Controle de reservas'!$L$14:$L$2013,AV38)="Disponível no posto","DP","SEM SITUAÇÃO")))))))&amp;IF(INDEX('Controle de reservas'!$M$14:$M$2013,AV38)&lt;&gt;"",CHAR(10)&amp;INDEX('Controle de reservas'!$M$14:$M$2013,AV38),IF(OR(INDEX('Controle de reservas'!$L$14:$L$2013,AV38)="Em cobertura",INDEX('Controle de reservas'!$L$14:$L$2013,AV38)="Programado"),CHAR(10)&amp;"SEM LOCAL",""))&amp;IF(INDEX('Controle de reservas'!$N$14:$N$2013,AV38)&lt;&gt;"",CHAR(10)&amp;"Subst.: "&amp;INDEX('Controle de reservas'!$N$14:$N$2013,AV38),"")&amp;IF(AND(ISNUMBER(INDEX('Controle de reservas'!$I$14:$I$2013,AV38)),INDEX('Controle de reservas'!$I$14:$I$2013,AV38)&gt;0,INDEX('Controle de reservas'!$K$14:$K$2013,AV38)&gt;INDEX('Controle de reservas'!$I$14:$I$2013,AV38)),CHAR(10)&amp;"DIVERGÊNCIA DE DATAS","")&amp;IF(INDEX('Controle de reservas'!$P$14:$P$2013,AV38)&lt;&gt;"OK"," !",""))))</f>
      </c>
      <c r="I38" s="15">
        <f ca="1">IF(OR($AQ38=0,I$9="",I$9&lt;$AS38,AND($AT38&lt;&gt;"",I$9&gt;$AT38)),"",IF(AW38=0,"—",IF(INDEX('Controle de reservas'!$P$14:$P$2013,AW38)="DUPLICIDADE NO DIA","CONFLITO"&amp;IF(INDEX('Controle de reservas'!$M$14:$M$2013,AW38)&lt;&gt;"",CHAR(10)&amp;INDEX('Controle de reservas'!$M$14:$M$2013,AW38),"")&amp;IF(INDEX('Controle de reservas'!$N$14:$N$2013,AW38)&lt;&gt;"",CHAR(10)&amp;"Subst.: "&amp;INDEX('Controle de reservas'!$N$14:$N$2013,AW38),"")&amp;IF(AND(ISNUMBER(INDEX('Controle de reservas'!$I$14:$I$2013,AW38)),INDEX('Controle de reservas'!$I$14:$I$2013,AW38)&gt;0,INDEX('Controle de reservas'!$K$14:$K$2013,AW38)&gt;INDEX('Controle de reservas'!$I$14:$I$2013,AW38)),CHAR(10)&amp;"DIVERGÊNCIA DE DATAS",""),IF(INDEX('Controle de reservas'!$L$14:$L$2013,AW38)="Em cobertura","COV",IF(INDEX('Controle de reservas'!$L$14:$L$2013,AW38)="Disponível","DISP",IF(INDEX('Controle de reservas'!$L$14:$L$2013,AW38)="Não utilizado","NU",IF(INDEX('Controle de reservas'!$L$14:$L$2013,AW38)="Folga","F",IF(INDEX('Controle de reservas'!$L$14:$L$2013,AW38)="Ocorrência","O",IF(INDEX('Controle de reservas'!$L$14:$L$2013,AW38)="Programado","PROG",IF(INDEX('Controle de reservas'!$L$14:$L$2013,AW38)="Disponível no posto","DP","SEM SITUAÇÃO")))))))&amp;IF(INDEX('Controle de reservas'!$M$14:$M$2013,AW38)&lt;&gt;"",CHAR(10)&amp;INDEX('Controle de reservas'!$M$14:$M$2013,AW38),IF(OR(INDEX('Controle de reservas'!$L$14:$L$2013,AW38)="Em cobertura",INDEX('Controle de reservas'!$L$14:$L$2013,AW38)="Programado"),CHAR(10)&amp;"SEM LOCAL",""))&amp;IF(INDEX('Controle de reservas'!$N$14:$N$2013,AW38)&lt;&gt;"",CHAR(10)&amp;"Subst.: "&amp;INDEX('Controle de reservas'!$N$14:$N$2013,AW38),"")&amp;IF(AND(ISNUMBER(INDEX('Controle de reservas'!$I$14:$I$2013,AW38)),INDEX('Controle de reservas'!$I$14:$I$2013,AW38)&gt;0,INDEX('Controle de reservas'!$K$14:$K$2013,AW38)&gt;INDEX('Controle de reservas'!$I$14:$I$2013,AW38)),CHAR(10)&amp;"DIVERGÊNCIA DE DATAS","")&amp;IF(INDEX('Controle de reservas'!$P$14:$P$2013,AW38)&lt;&gt;"OK"," !",""))))</f>
      </c>
      <c r="J38" s="15">
        <f ca="1">IF(OR($AQ38=0,J$9="",J$9&lt;$AS38,AND($AT38&lt;&gt;"",J$9&gt;$AT38)),"",IF(AX38=0,"—",IF(INDEX('Controle de reservas'!$P$14:$P$2013,AX38)="DUPLICIDADE NO DIA","CONFLITO"&amp;IF(INDEX('Controle de reservas'!$M$14:$M$2013,AX38)&lt;&gt;"",CHAR(10)&amp;INDEX('Controle de reservas'!$M$14:$M$2013,AX38),"")&amp;IF(INDEX('Controle de reservas'!$N$14:$N$2013,AX38)&lt;&gt;"",CHAR(10)&amp;"Subst.: "&amp;INDEX('Controle de reservas'!$N$14:$N$2013,AX38),"")&amp;IF(AND(ISNUMBER(INDEX('Controle de reservas'!$I$14:$I$2013,AX38)),INDEX('Controle de reservas'!$I$14:$I$2013,AX38)&gt;0,INDEX('Controle de reservas'!$K$14:$K$2013,AX38)&gt;INDEX('Controle de reservas'!$I$14:$I$2013,AX38)),CHAR(10)&amp;"DIVERGÊNCIA DE DATAS",""),IF(INDEX('Controle de reservas'!$L$14:$L$2013,AX38)="Em cobertura","COV",IF(INDEX('Controle de reservas'!$L$14:$L$2013,AX38)="Disponível","DISP",IF(INDEX('Controle de reservas'!$L$14:$L$2013,AX38)="Não utilizado","NU",IF(INDEX('Controle de reservas'!$L$14:$L$2013,AX38)="Folga","F",IF(INDEX('Controle de reservas'!$L$14:$L$2013,AX38)="Ocorrência","O",IF(INDEX('Controle de reservas'!$L$14:$L$2013,AX38)="Programado","PROG",IF(INDEX('Controle de reservas'!$L$14:$L$2013,AX38)="Disponível no posto","DP","SEM SITUAÇÃO")))))))&amp;IF(INDEX('Controle de reservas'!$M$14:$M$2013,AX38)&lt;&gt;"",CHAR(10)&amp;INDEX('Controle de reservas'!$M$14:$M$2013,AX38),IF(OR(INDEX('Controle de reservas'!$L$14:$L$2013,AX38)="Em cobertura",INDEX('Controle de reservas'!$L$14:$L$2013,AX38)="Programado"),CHAR(10)&amp;"SEM LOCAL",""))&amp;IF(INDEX('Controle de reservas'!$N$14:$N$2013,AX38)&lt;&gt;"",CHAR(10)&amp;"Subst.: "&amp;INDEX('Controle de reservas'!$N$14:$N$2013,AX38),"")&amp;IF(AND(ISNUMBER(INDEX('Controle de reservas'!$I$14:$I$2013,AX38)),INDEX('Controle de reservas'!$I$14:$I$2013,AX38)&gt;0,INDEX('Controle de reservas'!$K$14:$K$2013,AX38)&gt;INDEX('Controle de reservas'!$I$14:$I$2013,AX38)),CHAR(10)&amp;"DIVERGÊNCIA DE DATAS","")&amp;IF(INDEX('Controle de reservas'!$P$14:$P$2013,AX38)&lt;&gt;"OK"," !",""))))</f>
      </c>
      <c r="K38" s="15">
        <f ca="1">IF(OR($AQ38=0,K$9="",K$9&lt;$AS38,AND($AT38&lt;&gt;"",K$9&gt;$AT38)),"",IF(AY38=0,"—",IF(INDEX('Controle de reservas'!$P$14:$P$2013,AY38)="DUPLICIDADE NO DIA","CONFLITO"&amp;IF(INDEX('Controle de reservas'!$M$14:$M$2013,AY38)&lt;&gt;"",CHAR(10)&amp;INDEX('Controle de reservas'!$M$14:$M$2013,AY38),"")&amp;IF(INDEX('Controle de reservas'!$N$14:$N$2013,AY38)&lt;&gt;"",CHAR(10)&amp;"Subst.: "&amp;INDEX('Controle de reservas'!$N$14:$N$2013,AY38),"")&amp;IF(AND(ISNUMBER(INDEX('Controle de reservas'!$I$14:$I$2013,AY38)),INDEX('Controle de reservas'!$I$14:$I$2013,AY38)&gt;0,INDEX('Controle de reservas'!$K$14:$K$2013,AY38)&gt;INDEX('Controle de reservas'!$I$14:$I$2013,AY38)),CHAR(10)&amp;"DIVERGÊNCIA DE DATAS",""),IF(INDEX('Controle de reservas'!$L$14:$L$2013,AY38)="Em cobertura","COV",IF(INDEX('Controle de reservas'!$L$14:$L$2013,AY38)="Disponível","DISP",IF(INDEX('Controle de reservas'!$L$14:$L$2013,AY38)="Não utilizado","NU",IF(INDEX('Controle de reservas'!$L$14:$L$2013,AY38)="Folga","F",IF(INDEX('Controle de reservas'!$L$14:$L$2013,AY38)="Ocorrência","O",IF(INDEX('Controle de reservas'!$L$14:$L$2013,AY38)="Programado","PROG",IF(INDEX('Controle de reservas'!$L$14:$L$2013,AY38)="Disponível no posto","DP","SEM SITUAÇÃO")))))))&amp;IF(INDEX('Controle de reservas'!$M$14:$M$2013,AY38)&lt;&gt;"",CHAR(10)&amp;INDEX('Controle de reservas'!$M$14:$M$2013,AY38),IF(OR(INDEX('Controle de reservas'!$L$14:$L$2013,AY38)="Em cobertura",INDEX('Controle de reservas'!$L$14:$L$2013,AY38)="Programado"),CHAR(10)&amp;"SEM LOCAL",""))&amp;IF(INDEX('Controle de reservas'!$N$14:$N$2013,AY38)&lt;&gt;"",CHAR(10)&amp;"Subst.: "&amp;INDEX('Controle de reservas'!$N$14:$N$2013,AY38),"")&amp;IF(AND(ISNUMBER(INDEX('Controle de reservas'!$I$14:$I$2013,AY38)),INDEX('Controle de reservas'!$I$14:$I$2013,AY38)&gt;0,INDEX('Controle de reservas'!$K$14:$K$2013,AY38)&gt;INDEX('Controle de reservas'!$I$14:$I$2013,AY38)),CHAR(10)&amp;"DIVERGÊNCIA DE DATAS","")&amp;IF(INDEX('Controle de reservas'!$P$14:$P$2013,AY38)&lt;&gt;"OK"," !",""))))</f>
      </c>
      <c r="L38" s="15">
        <f ca="1">IF(OR($AQ38=0,L$9="",L$9&lt;$AS38,AND($AT38&lt;&gt;"",L$9&gt;$AT38)),"",IF(AZ38=0,"—",IF(INDEX('Controle de reservas'!$P$14:$P$2013,AZ38)="DUPLICIDADE NO DIA","CONFLITO"&amp;IF(INDEX('Controle de reservas'!$M$14:$M$2013,AZ38)&lt;&gt;"",CHAR(10)&amp;INDEX('Controle de reservas'!$M$14:$M$2013,AZ38),"")&amp;IF(INDEX('Controle de reservas'!$N$14:$N$2013,AZ38)&lt;&gt;"",CHAR(10)&amp;"Subst.: "&amp;INDEX('Controle de reservas'!$N$14:$N$2013,AZ38),"")&amp;IF(AND(ISNUMBER(INDEX('Controle de reservas'!$I$14:$I$2013,AZ38)),INDEX('Controle de reservas'!$I$14:$I$2013,AZ38)&gt;0,INDEX('Controle de reservas'!$K$14:$K$2013,AZ38)&gt;INDEX('Controle de reservas'!$I$14:$I$2013,AZ38)),CHAR(10)&amp;"DIVERGÊNCIA DE DATAS",""),IF(INDEX('Controle de reservas'!$L$14:$L$2013,AZ38)="Em cobertura","COV",IF(INDEX('Controle de reservas'!$L$14:$L$2013,AZ38)="Disponível","DISP",IF(INDEX('Controle de reservas'!$L$14:$L$2013,AZ38)="Não utilizado","NU",IF(INDEX('Controle de reservas'!$L$14:$L$2013,AZ38)="Folga","F",IF(INDEX('Controle de reservas'!$L$14:$L$2013,AZ38)="Ocorrência","O",IF(INDEX('Controle de reservas'!$L$14:$L$2013,AZ38)="Programado","PROG",IF(INDEX('Controle de reservas'!$L$14:$L$2013,AZ38)="Disponível no posto","DP","SEM SITUAÇÃO")))))))&amp;IF(INDEX('Controle de reservas'!$M$14:$M$2013,AZ38)&lt;&gt;"",CHAR(10)&amp;INDEX('Controle de reservas'!$M$14:$M$2013,AZ38),IF(OR(INDEX('Controle de reservas'!$L$14:$L$2013,AZ38)="Em cobertura",INDEX('Controle de reservas'!$L$14:$L$2013,AZ38)="Programado"),CHAR(10)&amp;"SEM LOCAL",""))&amp;IF(INDEX('Controle de reservas'!$N$14:$N$2013,AZ38)&lt;&gt;"",CHAR(10)&amp;"Subst.: "&amp;INDEX('Controle de reservas'!$N$14:$N$2013,AZ38),"")&amp;IF(AND(ISNUMBER(INDEX('Controle de reservas'!$I$14:$I$2013,AZ38)),INDEX('Controle de reservas'!$I$14:$I$2013,AZ38)&gt;0,INDEX('Controle de reservas'!$K$14:$K$2013,AZ38)&gt;INDEX('Controle de reservas'!$I$14:$I$2013,AZ38)),CHAR(10)&amp;"DIVERGÊNCIA DE DATAS","")&amp;IF(INDEX('Controle de reservas'!$P$14:$P$2013,AZ38)&lt;&gt;"OK"," !",""))))</f>
      </c>
      <c r="M38" s="15">
        <f ca="1">IF(OR($AQ38=0,M$9="",M$9&lt;$AS38,AND($AT38&lt;&gt;"",M$9&gt;$AT38)),"",IF(BA38=0,"—",IF(INDEX('Controle de reservas'!$P$14:$P$2013,BA38)="DUPLICIDADE NO DIA","CONFLITO"&amp;IF(INDEX('Controle de reservas'!$M$14:$M$2013,BA38)&lt;&gt;"",CHAR(10)&amp;INDEX('Controle de reservas'!$M$14:$M$2013,BA38),"")&amp;IF(INDEX('Controle de reservas'!$N$14:$N$2013,BA38)&lt;&gt;"",CHAR(10)&amp;"Subst.: "&amp;INDEX('Controle de reservas'!$N$14:$N$2013,BA38),"")&amp;IF(AND(ISNUMBER(INDEX('Controle de reservas'!$I$14:$I$2013,BA38)),INDEX('Controle de reservas'!$I$14:$I$2013,BA38)&gt;0,INDEX('Controle de reservas'!$K$14:$K$2013,BA38)&gt;INDEX('Controle de reservas'!$I$14:$I$2013,BA38)),CHAR(10)&amp;"DIVERGÊNCIA DE DATAS",""),IF(INDEX('Controle de reservas'!$L$14:$L$2013,BA38)="Em cobertura","COV",IF(INDEX('Controle de reservas'!$L$14:$L$2013,BA38)="Disponível","DISP",IF(INDEX('Controle de reservas'!$L$14:$L$2013,BA38)="Não utilizado","NU",IF(INDEX('Controle de reservas'!$L$14:$L$2013,BA38)="Folga","F",IF(INDEX('Controle de reservas'!$L$14:$L$2013,BA38)="Ocorrência","O",IF(INDEX('Controle de reservas'!$L$14:$L$2013,BA38)="Programado","PROG",IF(INDEX('Controle de reservas'!$L$14:$L$2013,BA38)="Disponível no posto","DP","SEM SITUAÇÃO")))))))&amp;IF(INDEX('Controle de reservas'!$M$14:$M$2013,BA38)&lt;&gt;"",CHAR(10)&amp;INDEX('Controle de reservas'!$M$14:$M$2013,BA38),IF(OR(INDEX('Controle de reservas'!$L$14:$L$2013,BA38)="Em cobertura",INDEX('Controle de reservas'!$L$14:$L$2013,BA38)="Programado"),CHAR(10)&amp;"SEM LOCAL",""))&amp;IF(INDEX('Controle de reservas'!$N$14:$N$2013,BA38)&lt;&gt;"",CHAR(10)&amp;"Subst.: "&amp;INDEX('Controle de reservas'!$N$14:$N$2013,BA38),"")&amp;IF(AND(ISNUMBER(INDEX('Controle de reservas'!$I$14:$I$2013,BA38)),INDEX('Controle de reservas'!$I$14:$I$2013,BA38)&gt;0,INDEX('Controle de reservas'!$K$14:$K$2013,BA38)&gt;INDEX('Controle de reservas'!$I$14:$I$2013,BA38)),CHAR(10)&amp;"DIVERGÊNCIA DE DATAS","")&amp;IF(INDEX('Controle de reservas'!$P$14:$P$2013,BA38)&lt;&gt;"OK"," !",""))))</f>
      </c>
      <c r="N38" s="15">
        <f ca="1">IF(OR($AQ38=0,N$9="",N$9&lt;$AS38,AND($AT38&lt;&gt;"",N$9&gt;$AT38)),"",IF(BB38=0,"—",IF(INDEX('Controle de reservas'!$P$14:$P$2013,BB38)="DUPLICIDADE NO DIA","CONFLITO"&amp;IF(INDEX('Controle de reservas'!$M$14:$M$2013,BB38)&lt;&gt;"",CHAR(10)&amp;INDEX('Controle de reservas'!$M$14:$M$2013,BB38),"")&amp;IF(INDEX('Controle de reservas'!$N$14:$N$2013,BB38)&lt;&gt;"",CHAR(10)&amp;"Subst.: "&amp;INDEX('Controle de reservas'!$N$14:$N$2013,BB38),"")&amp;IF(AND(ISNUMBER(INDEX('Controle de reservas'!$I$14:$I$2013,BB38)),INDEX('Controle de reservas'!$I$14:$I$2013,BB38)&gt;0,INDEX('Controle de reservas'!$K$14:$K$2013,BB38)&gt;INDEX('Controle de reservas'!$I$14:$I$2013,BB38)),CHAR(10)&amp;"DIVERGÊNCIA DE DATAS",""),IF(INDEX('Controle de reservas'!$L$14:$L$2013,BB38)="Em cobertura","COV",IF(INDEX('Controle de reservas'!$L$14:$L$2013,BB38)="Disponível","DISP",IF(INDEX('Controle de reservas'!$L$14:$L$2013,BB38)="Não utilizado","NU",IF(INDEX('Controle de reservas'!$L$14:$L$2013,BB38)="Folga","F",IF(INDEX('Controle de reservas'!$L$14:$L$2013,BB38)="Ocorrência","O",IF(INDEX('Controle de reservas'!$L$14:$L$2013,BB38)="Programado","PROG",IF(INDEX('Controle de reservas'!$L$14:$L$2013,BB38)="Disponível no posto","DP","SEM SITUAÇÃO")))))))&amp;IF(INDEX('Controle de reservas'!$M$14:$M$2013,BB38)&lt;&gt;"",CHAR(10)&amp;INDEX('Controle de reservas'!$M$14:$M$2013,BB38),IF(OR(INDEX('Controle de reservas'!$L$14:$L$2013,BB38)="Em cobertura",INDEX('Controle de reservas'!$L$14:$L$2013,BB38)="Programado"),CHAR(10)&amp;"SEM LOCAL",""))&amp;IF(INDEX('Controle de reservas'!$N$14:$N$2013,BB38)&lt;&gt;"",CHAR(10)&amp;"Subst.: "&amp;INDEX('Controle de reservas'!$N$14:$N$2013,BB38),"")&amp;IF(AND(ISNUMBER(INDEX('Controle de reservas'!$I$14:$I$2013,BB38)),INDEX('Controle de reservas'!$I$14:$I$2013,BB38)&gt;0,INDEX('Controle de reservas'!$K$14:$K$2013,BB38)&gt;INDEX('Controle de reservas'!$I$14:$I$2013,BB38)),CHAR(10)&amp;"DIVERGÊNCIA DE DATAS","")&amp;IF(INDEX('Controle de reservas'!$P$14:$P$2013,BB38)&lt;&gt;"OK"," !",""))))</f>
      </c>
      <c r="O38" s="15">
        <f ca="1">IF(OR($AQ38=0,O$9="",O$9&lt;$AS38,AND($AT38&lt;&gt;"",O$9&gt;$AT38)),"",IF(BC38=0,"—",IF(INDEX('Controle de reservas'!$P$14:$P$2013,BC38)="DUPLICIDADE NO DIA","CONFLITO"&amp;IF(INDEX('Controle de reservas'!$M$14:$M$2013,BC38)&lt;&gt;"",CHAR(10)&amp;INDEX('Controle de reservas'!$M$14:$M$2013,BC38),"")&amp;IF(INDEX('Controle de reservas'!$N$14:$N$2013,BC38)&lt;&gt;"",CHAR(10)&amp;"Subst.: "&amp;INDEX('Controle de reservas'!$N$14:$N$2013,BC38),"")&amp;IF(AND(ISNUMBER(INDEX('Controle de reservas'!$I$14:$I$2013,BC38)),INDEX('Controle de reservas'!$I$14:$I$2013,BC38)&gt;0,INDEX('Controle de reservas'!$K$14:$K$2013,BC38)&gt;INDEX('Controle de reservas'!$I$14:$I$2013,BC38)),CHAR(10)&amp;"DIVERGÊNCIA DE DATAS",""),IF(INDEX('Controle de reservas'!$L$14:$L$2013,BC38)="Em cobertura","COV",IF(INDEX('Controle de reservas'!$L$14:$L$2013,BC38)="Disponível","DISP",IF(INDEX('Controle de reservas'!$L$14:$L$2013,BC38)="Não utilizado","NU",IF(INDEX('Controle de reservas'!$L$14:$L$2013,BC38)="Folga","F",IF(INDEX('Controle de reservas'!$L$14:$L$2013,BC38)="Ocorrência","O",IF(INDEX('Controle de reservas'!$L$14:$L$2013,BC38)="Programado","PROG",IF(INDEX('Controle de reservas'!$L$14:$L$2013,BC38)="Disponível no posto","DP","SEM SITUAÇÃO")))))))&amp;IF(INDEX('Controle de reservas'!$M$14:$M$2013,BC38)&lt;&gt;"",CHAR(10)&amp;INDEX('Controle de reservas'!$M$14:$M$2013,BC38),IF(OR(INDEX('Controle de reservas'!$L$14:$L$2013,BC38)="Em cobertura",INDEX('Controle de reservas'!$L$14:$L$2013,BC38)="Programado"),CHAR(10)&amp;"SEM LOCAL",""))&amp;IF(INDEX('Controle de reservas'!$N$14:$N$2013,BC38)&lt;&gt;"",CHAR(10)&amp;"Subst.: "&amp;INDEX('Controle de reservas'!$N$14:$N$2013,BC38),"")&amp;IF(AND(ISNUMBER(INDEX('Controle de reservas'!$I$14:$I$2013,BC38)),INDEX('Controle de reservas'!$I$14:$I$2013,BC38)&gt;0,INDEX('Controle de reservas'!$K$14:$K$2013,BC38)&gt;INDEX('Controle de reservas'!$I$14:$I$2013,BC38)),CHAR(10)&amp;"DIVERGÊNCIA DE DATAS","")&amp;IF(INDEX('Controle de reservas'!$P$14:$P$2013,BC38)&lt;&gt;"OK"," !",""))))</f>
      </c>
      <c r="P38" s="15">
        <f ca="1">IF(OR($AQ38=0,P$9="",P$9&lt;$AS38,AND($AT38&lt;&gt;"",P$9&gt;$AT38)),"",IF(BD38=0,"—",IF(INDEX('Controle de reservas'!$P$14:$P$2013,BD38)="DUPLICIDADE NO DIA","CONFLITO"&amp;IF(INDEX('Controle de reservas'!$M$14:$M$2013,BD38)&lt;&gt;"",CHAR(10)&amp;INDEX('Controle de reservas'!$M$14:$M$2013,BD38),"")&amp;IF(INDEX('Controle de reservas'!$N$14:$N$2013,BD38)&lt;&gt;"",CHAR(10)&amp;"Subst.: "&amp;INDEX('Controle de reservas'!$N$14:$N$2013,BD38),"")&amp;IF(AND(ISNUMBER(INDEX('Controle de reservas'!$I$14:$I$2013,BD38)),INDEX('Controle de reservas'!$I$14:$I$2013,BD38)&gt;0,INDEX('Controle de reservas'!$K$14:$K$2013,BD38)&gt;INDEX('Controle de reservas'!$I$14:$I$2013,BD38)),CHAR(10)&amp;"DIVERGÊNCIA DE DATAS",""),IF(INDEX('Controle de reservas'!$L$14:$L$2013,BD38)="Em cobertura","COV",IF(INDEX('Controle de reservas'!$L$14:$L$2013,BD38)="Disponível","DISP",IF(INDEX('Controle de reservas'!$L$14:$L$2013,BD38)="Não utilizado","NU",IF(INDEX('Controle de reservas'!$L$14:$L$2013,BD38)="Folga","F",IF(INDEX('Controle de reservas'!$L$14:$L$2013,BD38)="Ocorrência","O",IF(INDEX('Controle de reservas'!$L$14:$L$2013,BD38)="Programado","PROG",IF(INDEX('Controle de reservas'!$L$14:$L$2013,BD38)="Disponível no posto","DP","SEM SITUAÇÃO")))))))&amp;IF(INDEX('Controle de reservas'!$M$14:$M$2013,BD38)&lt;&gt;"",CHAR(10)&amp;INDEX('Controle de reservas'!$M$14:$M$2013,BD38),IF(OR(INDEX('Controle de reservas'!$L$14:$L$2013,BD38)="Em cobertura",INDEX('Controle de reservas'!$L$14:$L$2013,BD38)="Programado"),CHAR(10)&amp;"SEM LOCAL",""))&amp;IF(INDEX('Controle de reservas'!$N$14:$N$2013,BD38)&lt;&gt;"",CHAR(10)&amp;"Subst.: "&amp;INDEX('Controle de reservas'!$N$14:$N$2013,BD38),"")&amp;IF(AND(ISNUMBER(INDEX('Controle de reservas'!$I$14:$I$2013,BD38)),INDEX('Controle de reservas'!$I$14:$I$2013,BD38)&gt;0,INDEX('Controle de reservas'!$K$14:$K$2013,BD38)&gt;INDEX('Controle de reservas'!$I$14:$I$2013,BD38)),CHAR(10)&amp;"DIVERGÊNCIA DE DATAS","")&amp;IF(INDEX('Controle de reservas'!$P$14:$P$2013,BD38)&lt;&gt;"OK"," !",""))))</f>
      </c>
      <c r="Q38" s="15">
        <f ca="1">IF(OR($AQ38=0,Q$9="",Q$9&lt;$AS38,AND($AT38&lt;&gt;"",Q$9&gt;$AT38)),"",IF(BE38=0,"—",IF(INDEX('Controle de reservas'!$P$14:$P$2013,BE38)="DUPLICIDADE NO DIA","CONFLITO"&amp;IF(INDEX('Controle de reservas'!$M$14:$M$2013,BE38)&lt;&gt;"",CHAR(10)&amp;INDEX('Controle de reservas'!$M$14:$M$2013,BE38),"")&amp;IF(INDEX('Controle de reservas'!$N$14:$N$2013,BE38)&lt;&gt;"",CHAR(10)&amp;"Subst.: "&amp;INDEX('Controle de reservas'!$N$14:$N$2013,BE38),"")&amp;IF(AND(ISNUMBER(INDEX('Controle de reservas'!$I$14:$I$2013,BE38)),INDEX('Controle de reservas'!$I$14:$I$2013,BE38)&gt;0,INDEX('Controle de reservas'!$K$14:$K$2013,BE38)&gt;INDEX('Controle de reservas'!$I$14:$I$2013,BE38)),CHAR(10)&amp;"DIVERGÊNCIA DE DATAS",""),IF(INDEX('Controle de reservas'!$L$14:$L$2013,BE38)="Em cobertura","COV",IF(INDEX('Controle de reservas'!$L$14:$L$2013,BE38)="Disponível","DISP",IF(INDEX('Controle de reservas'!$L$14:$L$2013,BE38)="Não utilizado","NU",IF(INDEX('Controle de reservas'!$L$14:$L$2013,BE38)="Folga","F",IF(INDEX('Controle de reservas'!$L$14:$L$2013,BE38)="Ocorrência","O",IF(INDEX('Controle de reservas'!$L$14:$L$2013,BE38)="Programado","PROG",IF(INDEX('Controle de reservas'!$L$14:$L$2013,BE38)="Disponível no posto","DP","SEM SITUAÇÃO")))))))&amp;IF(INDEX('Controle de reservas'!$M$14:$M$2013,BE38)&lt;&gt;"",CHAR(10)&amp;INDEX('Controle de reservas'!$M$14:$M$2013,BE38),IF(OR(INDEX('Controle de reservas'!$L$14:$L$2013,BE38)="Em cobertura",INDEX('Controle de reservas'!$L$14:$L$2013,BE38)="Programado"),CHAR(10)&amp;"SEM LOCAL",""))&amp;IF(INDEX('Controle de reservas'!$N$14:$N$2013,BE38)&lt;&gt;"",CHAR(10)&amp;"Subst.: "&amp;INDEX('Controle de reservas'!$N$14:$N$2013,BE38),"")&amp;IF(AND(ISNUMBER(INDEX('Controle de reservas'!$I$14:$I$2013,BE38)),INDEX('Controle de reservas'!$I$14:$I$2013,BE38)&gt;0,INDEX('Controle de reservas'!$K$14:$K$2013,BE38)&gt;INDEX('Controle de reservas'!$I$14:$I$2013,BE38)),CHAR(10)&amp;"DIVERGÊNCIA DE DATAS","")&amp;IF(INDEX('Controle de reservas'!$P$14:$P$2013,BE38)&lt;&gt;"OK"," !",""))))</f>
      </c>
      <c r="R38" s="15">
        <f ca="1">IF(OR($AQ38=0,R$9="",R$9&lt;$AS38,AND($AT38&lt;&gt;"",R$9&gt;$AT38)),"",IF(BF38=0,"—",IF(INDEX('Controle de reservas'!$P$14:$P$2013,BF38)="DUPLICIDADE NO DIA","CONFLITO"&amp;IF(INDEX('Controle de reservas'!$M$14:$M$2013,BF38)&lt;&gt;"",CHAR(10)&amp;INDEX('Controle de reservas'!$M$14:$M$2013,BF38),"")&amp;IF(INDEX('Controle de reservas'!$N$14:$N$2013,BF38)&lt;&gt;"",CHAR(10)&amp;"Subst.: "&amp;INDEX('Controle de reservas'!$N$14:$N$2013,BF38),"")&amp;IF(AND(ISNUMBER(INDEX('Controle de reservas'!$I$14:$I$2013,BF38)),INDEX('Controle de reservas'!$I$14:$I$2013,BF38)&gt;0,INDEX('Controle de reservas'!$K$14:$K$2013,BF38)&gt;INDEX('Controle de reservas'!$I$14:$I$2013,BF38)),CHAR(10)&amp;"DIVERGÊNCIA DE DATAS",""),IF(INDEX('Controle de reservas'!$L$14:$L$2013,BF38)="Em cobertura","COV",IF(INDEX('Controle de reservas'!$L$14:$L$2013,BF38)="Disponível","DISP",IF(INDEX('Controle de reservas'!$L$14:$L$2013,BF38)="Não utilizado","NU",IF(INDEX('Controle de reservas'!$L$14:$L$2013,BF38)="Folga","F",IF(INDEX('Controle de reservas'!$L$14:$L$2013,BF38)="Ocorrência","O",IF(INDEX('Controle de reservas'!$L$14:$L$2013,BF38)="Programado","PROG",IF(INDEX('Controle de reservas'!$L$14:$L$2013,BF38)="Disponível no posto","DP","SEM SITUAÇÃO")))))))&amp;IF(INDEX('Controle de reservas'!$M$14:$M$2013,BF38)&lt;&gt;"",CHAR(10)&amp;INDEX('Controle de reservas'!$M$14:$M$2013,BF38),IF(OR(INDEX('Controle de reservas'!$L$14:$L$2013,BF38)="Em cobertura",INDEX('Controle de reservas'!$L$14:$L$2013,BF38)="Programado"),CHAR(10)&amp;"SEM LOCAL",""))&amp;IF(INDEX('Controle de reservas'!$N$14:$N$2013,BF38)&lt;&gt;"",CHAR(10)&amp;"Subst.: "&amp;INDEX('Controle de reservas'!$N$14:$N$2013,BF38),"")&amp;IF(AND(ISNUMBER(INDEX('Controle de reservas'!$I$14:$I$2013,BF38)),INDEX('Controle de reservas'!$I$14:$I$2013,BF38)&gt;0,INDEX('Controle de reservas'!$K$14:$K$2013,BF38)&gt;INDEX('Controle de reservas'!$I$14:$I$2013,BF38)),CHAR(10)&amp;"DIVERGÊNCIA DE DATAS","")&amp;IF(INDEX('Controle de reservas'!$P$14:$P$2013,BF38)&lt;&gt;"OK"," !",""))))</f>
      </c>
      <c r="S38" s="15">
        <f ca="1">IF(OR($AQ38=0,S$9="",S$9&lt;$AS38,AND($AT38&lt;&gt;"",S$9&gt;$AT38)),"",IF(BG38=0,"—",IF(INDEX('Controle de reservas'!$P$14:$P$2013,BG38)="DUPLICIDADE NO DIA","CONFLITO"&amp;IF(INDEX('Controle de reservas'!$M$14:$M$2013,BG38)&lt;&gt;"",CHAR(10)&amp;INDEX('Controle de reservas'!$M$14:$M$2013,BG38),"")&amp;IF(INDEX('Controle de reservas'!$N$14:$N$2013,BG38)&lt;&gt;"",CHAR(10)&amp;"Subst.: "&amp;INDEX('Controle de reservas'!$N$14:$N$2013,BG38),"")&amp;IF(AND(ISNUMBER(INDEX('Controle de reservas'!$I$14:$I$2013,BG38)),INDEX('Controle de reservas'!$I$14:$I$2013,BG38)&gt;0,INDEX('Controle de reservas'!$K$14:$K$2013,BG38)&gt;INDEX('Controle de reservas'!$I$14:$I$2013,BG38)),CHAR(10)&amp;"DIVERGÊNCIA DE DATAS",""),IF(INDEX('Controle de reservas'!$L$14:$L$2013,BG38)="Em cobertura","COV",IF(INDEX('Controle de reservas'!$L$14:$L$2013,BG38)="Disponível","DISP",IF(INDEX('Controle de reservas'!$L$14:$L$2013,BG38)="Não utilizado","NU",IF(INDEX('Controle de reservas'!$L$14:$L$2013,BG38)="Folga","F",IF(INDEX('Controle de reservas'!$L$14:$L$2013,BG38)="Ocorrência","O",IF(INDEX('Controle de reservas'!$L$14:$L$2013,BG38)="Programado","PROG",IF(INDEX('Controle de reservas'!$L$14:$L$2013,BG38)="Disponível no posto","DP","SEM SITUAÇÃO")))))))&amp;IF(INDEX('Controle de reservas'!$M$14:$M$2013,BG38)&lt;&gt;"",CHAR(10)&amp;INDEX('Controle de reservas'!$M$14:$M$2013,BG38),IF(OR(INDEX('Controle de reservas'!$L$14:$L$2013,BG38)="Em cobertura",INDEX('Controle de reservas'!$L$14:$L$2013,BG38)="Programado"),CHAR(10)&amp;"SEM LOCAL",""))&amp;IF(INDEX('Controle de reservas'!$N$14:$N$2013,BG38)&lt;&gt;"",CHAR(10)&amp;"Subst.: "&amp;INDEX('Controle de reservas'!$N$14:$N$2013,BG38),"")&amp;IF(AND(ISNUMBER(INDEX('Controle de reservas'!$I$14:$I$2013,BG38)),INDEX('Controle de reservas'!$I$14:$I$2013,BG38)&gt;0,INDEX('Controle de reservas'!$K$14:$K$2013,BG38)&gt;INDEX('Controle de reservas'!$I$14:$I$2013,BG38)),CHAR(10)&amp;"DIVERGÊNCIA DE DATAS","")&amp;IF(INDEX('Controle de reservas'!$P$14:$P$2013,BG38)&lt;&gt;"OK"," !",""))))</f>
      </c>
      <c r="T38" s="15">
        <f ca="1">IF(OR($AQ38=0,T$9="",T$9&lt;$AS38,AND($AT38&lt;&gt;"",T$9&gt;$AT38)),"",IF(BH38=0,"—",IF(INDEX('Controle de reservas'!$P$14:$P$2013,BH38)="DUPLICIDADE NO DIA","CONFLITO"&amp;IF(INDEX('Controle de reservas'!$M$14:$M$2013,BH38)&lt;&gt;"",CHAR(10)&amp;INDEX('Controle de reservas'!$M$14:$M$2013,BH38),"")&amp;IF(INDEX('Controle de reservas'!$N$14:$N$2013,BH38)&lt;&gt;"",CHAR(10)&amp;"Subst.: "&amp;INDEX('Controle de reservas'!$N$14:$N$2013,BH38),"")&amp;IF(AND(ISNUMBER(INDEX('Controle de reservas'!$I$14:$I$2013,BH38)),INDEX('Controle de reservas'!$I$14:$I$2013,BH38)&gt;0,INDEX('Controle de reservas'!$K$14:$K$2013,BH38)&gt;INDEX('Controle de reservas'!$I$14:$I$2013,BH38)),CHAR(10)&amp;"DIVERGÊNCIA DE DATAS",""),IF(INDEX('Controle de reservas'!$L$14:$L$2013,BH38)="Em cobertura","COV",IF(INDEX('Controle de reservas'!$L$14:$L$2013,BH38)="Disponível","DISP",IF(INDEX('Controle de reservas'!$L$14:$L$2013,BH38)="Não utilizado","NU",IF(INDEX('Controle de reservas'!$L$14:$L$2013,BH38)="Folga","F",IF(INDEX('Controle de reservas'!$L$14:$L$2013,BH38)="Ocorrência","O",IF(INDEX('Controle de reservas'!$L$14:$L$2013,BH38)="Programado","PROG",IF(INDEX('Controle de reservas'!$L$14:$L$2013,BH38)="Disponível no posto","DP","SEM SITUAÇÃO")))))))&amp;IF(INDEX('Controle de reservas'!$M$14:$M$2013,BH38)&lt;&gt;"",CHAR(10)&amp;INDEX('Controle de reservas'!$M$14:$M$2013,BH38),IF(OR(INDEX('Controle de reservas'!$L$14:$L$2013,BH38)="Em cobertura",INDEX('Controle de reservas'!$L$14:$L$2013,BH38)="Programado"),CHAR(10)&amp;"SEM LOCAL",""))&amp;IF(INDEX('Controle de reservas'!$N$14:$N$2013,BH38)&lt;&gt;"",CHAR(10)&amp;"Subst.: "&amp;INDEX('Controle de reservas'!$N$14:$N$2013,BH38),"")&amp;IF(AND(ISNUMBER(INDEX('Controle de reservas'!$I$14:$I$2013,BH38)),INDEX('Controle de reservas'!$I$14:$I$2013,BH38)&gt;0,INDEX('Controle de reservas'!$K$14:$K$2013,BH38)&gt;INDEX('Controle de reservas'!$I$14:$I$2013,BH38)),CHAR(10)&amp;"DIVERGÊNCIA DE DATAS","")&amp;IF(INDEX('Controle de reservas'!$P$14:$P$2013,BH38)&lt;&gt;"OK"," !",""))))</f>
      </c>
      <c r="U38" s="15">
        <f ca="1">IF(OR($AQ38=0,U$9="",U$9&lt;$AS38,AND($AT38&lt;&gt;"",U$9&gt;$AT38)),"",IF(BI38=0,"—",IF(INDEX('Controle de reservas'!$P$14:$P$2013,BI38)="DUPLICIDADE NO DIA","CONFLITO"&amp;IF(INDEX('Controle de reservas'!$M$14:$M$2013,BI38)&lt;&gt;"",CHAR(10)&amp;INDEX('Controle de reservas'!$M$14:$M$2013,BI38),"")&amp;IF(INDEX('Controle de reservas'!$N$14:$N$2013,BI38)&lt;&gt;"",CHAR(10)&amp;"Subst.: "&amp;INDEX('Controle de reservas'!$N$14:$N$2013,BI38),"")&amp;IF(AND(ISNUMBER(INDEX('Controle de reservas'!$I$14:$I$2013,BI38)),INDEX('Controle de reservas'!$I$14:$I$2013,BI38)&gt;0,INDEX('Controle de reservas'!$K$14:$K$2013,BI38)&gt;INDEX('Controle de reservas'!$I$14:$I$2013,BI38)),CHAR(10)&amp;"DIVERGÊNCIA DE DATAS",""),IF(INDEX('Controle de reservas'!$L$14:$L$2013,BI38)="Em cobertura","COV",IF(INDEX('Controle de reservas'!$L$14:$L$2013,BI38)="Disponível","DISP",IF(INDEX('Controle de reservas'!$L$14:$L$2013,BI38)="Não utilizado","NU",IF(INDEX('Controle de reservas'!$L$14:$L$2013,BI38)="Folga","F",IF(INDEX('Controle de reservas'!$L$14:$L$2013,BI38)="Ocorrência","O",IF(INDEX('Controle de reservas'!$L$14:$L$2013,BI38)="Programado","PROG",IF(INDEX('Controle de reservas'!$L$14:$L$2013,BI38)="Disponível no posto","DP","SEM SITUAÇÃO")))))))&amp;IF(INDEX('Controle de reservas'!$M$14:$M$2013,BI38)&lt;&gt;"",CHAR(10)&amp;INDEX('Controle de reservas'!$M$14:$M$2013,BI38),IF(OR(INDEX('Controle de reservas'!$L$14:$L$2013,BI38)="Em cobertura",INDEX('Controle de reservas'!$L$14:$L$2013,BI38)="Programado"),CHAR(10)&amp;"SEM LOCAL",""))&amp;IF(INDEX('Controle de reservas'!$N$14:$N$2013,BI38)&lt;&gt;"",CHAR(10)&amp;"Subst.: "&amp;INDEX('Controle de reservas'!$N$14:$N$2013,BI38),"")&amp;IF(AND(ISNUMBER(INDEX('Controle de reservas'!$I$14:$I$2013,BI38)),INDEX('Controle de reservas'!$I$14:$I$2013,BI38)&gt;0,INDEX('Controle de reservas'!$K$14:$K$2013,BI38)&gt;INDEX('Controle de reservas'!$I$14:$I$2013,BI38)),CHAR(10)&amp;"DIVERGÊNCIA DE DATAS","")&amp;IF(INDEX('Controle de reservas'!$P$14:$P$2013,BI38)&lt;&gt;"OK"," !",""))))</f>
      </c>
      <c r="V38" s="15">
        <f ca="1">IF(OR($AQ38=0,V$9="",V$9&lt;$AS38,AND($AT38&lt;&gt;"",V$9&gt;$AT38)),"",IF(BJ38=0,"—",IF(INDEX('Controle de reservas'!$P$14:$P$2013,BJ38)="DUPLICIDADE NO DIA","CONFLITO"&amp;IF(INDEX('Controle de reservas'!$M$14:$M$2013,BJ38)&lt;&gt;"",CHAR(10)&amp;INDEX('Controle de reservas'!$M$14:$M$2013,BJ38),"")&amp;IF(INDEX('Controle de reservas'!$N$14:$N$2013,BJ38)&lt;&gt;"",CHAR(10)&amp;"Subst.: "&amp;INDEX('Controle de reservas'!$N$14:$N$2013,BJ38),"")&amp;IF(AND(ISNUMBER(INDEX('Controle de reservas'!$I$14:$I$2013,BJ38)),INDEX('Controle de reservas'!$I$14:$I$2013,BJ38)&gt;0,INDEX('Controle de reservas'!$K$14:$K$2013,BJ38)&gt;INDEX('Controle de reservas'!$I$14:$I$2013,BJ38)),CHAR(10)&amp;"DIVERGÊNCIA DE DATAS",""),IF(INDEX('Controle de reservas'!$L$14:$L$2013,BJ38)="Em cobertura","COV",IF(INDEX('Controle de reservas'!$L$14:$L$2013,BJ38)="Disponível","DISP",IF(INDEX('Controle de reservas'!$L$14:$L$2013,BJ38)="Não utilizado","NU",IF(INDEX('Controle de reservas'!$L$14:$L$2013,BJ38)="Folga","F",IF(INDEX('Controle de reservas'!$L$14:$L$2013,BJ38)="Ocorrência","O",IF(INDEX('Controle de reservas'!$L$14:$L$2013,BJ38)="Programado","PROG",IF(INDEX('Controle de reservas'!$L$14:$L$2013,BJ38)="Disponível no posto","DP","SEM SITUAÇÃO")))))))&amp;IF(INDEX('Controle de reservas'!$M$14:$M$2013,BJ38)&lt;&gt;"",CHAR(10)&amp;INDEX('Controle de reservas'!$M$14:$M$2013,BJ38),IF(OR(INDEX('Controle de reservas'!$L$14:$L$2013,BJ38)="Em cobertura",INDEX('Controle de reservas'!$L$14:$L$2013,BJ38)="Programado"),CHAR(10)&amp;"SEM LOCAL",""))&amp;IF(INDEX('Controle de reservas'!$N$14:$N$2013,BJ38)&lt;&gt;"",CHAR(10)&amp;"Subst.: "&amp;INDEX('Controle de reservas'!$N$14:$N$2013,BJ38),"")&amp;IF(AND(ISNUMBER(INDEX('Controle de reservas'!$I$14:$I$2013,BJ38)),INDEX('Controle de reservas'!$I$14:$I$2013,BJ38)&gt;0,INDEX('Controle de reservas'!$K$14:$K$2013,BJ38)&gt;INDEX('Controle de reservas'!$I$14:$I$2013,BJ38)),CHAR(10)&amp;"DIVERGÊNCIA DE DATAS","")&amp;IF(INDEX('Controle de reservas'!$P$14:$P$2013,BJ38)&lt;&gt;"OK"," !",""))))</f>
      </c>
      <c r="W38" s="15">
        <f ca="1">IF(OR($AQ38=0,W$9="",W$9&lt;$AS38,AND($AT38&lt;&gt;"",W$9&gt;$AT38)),"",IF(BK38=0,"—",IF(INDEX('Controle de reservas'!$P$14:$P$2013,BK38)="DUPLICIDADE NO DIA","CONFLITO"&amp;IF(INDEX('Controle de reservas'!$M$14:$M$2013,BK38)&lt;&gt;"",CHAR(10)&amp;INDEX('Controle de reservas'!$M$14:$M$2013,BK38),"")&amp;IF(INDEX('Controle de reservas'!$N$14:$N$2013,BK38)&lt;&gt;"",CHAR(10)&amp;"Subst.: "&amp;INDEX('Controle de reservas'!$N$14:$N$2013,BK38),"")&amp;IF(AND(ISNUMBER(INDEX('Controle de reservas'!$I$14:$I$2013,BK38)),INDEX('Controle de reservas'!$I$14:$I$2013,BK38)&gt;0,INDEX('Controle de reservas'!$K$14:$K$2013,BK38)&gt;INDEX('Controle de reservas'!$I$14:$I$2013,BK38)),CHAR(10)&amp;"DIVERGÊNCIA DE DATAS",""),IF(INDEX('Controle de reservas'!$L$14:$L$2013,BK38)="Em cobertura","COV",IF(INDEX('Controle de reservas'!$L$14:$L$2013,BK38)="Disponível","DISP",IF(INDEX('Controle de reservas'!$L$14:$L$2013,BK38)="Não utilizado","NU",IF(INDEX('Controle de reservas'!$L$14:$L$2013,BK38)="Folga","F",IF(INDEX('Controle de reservas'!$L$14:$L$2013,BK38)="Ocorrência","O",IF(INDEX('Controle de reservas'!$L$14:$L$2013,BK38)="Programado","PROG",IF(INDEX('Controle de reservas'!$L$14:$L$2013,BK38)="Disponível no posto","DP","SEM SITUAÇÃO")))))))&amp;IF(INDEX('Controle de reservas'!$M$14:$M$2013,BK38)&lt;&gt;"",CHAR(10)&amp;INDEX('Controle de reservas'!$M$14:$M$2013,BK38),IF(OR(INDEX('Controle de reservas'!$L$14:$L$2013,BK38)="Em cobertura",INDEX('Controle de reservas'!$L$14:$L$2013,BK38)="Programado"),CHAR(10)&amp;"SEM LOCAL",""))&amp;IF(INDEX('Controle de reservas'!$N$14:$N$2013,BK38)&lt;&gt;"",CHAR(10)&amp;"Subst.: "&amp;INDEX('Controle de reservas'!$N$14:$N$2013,BK38),"")&amp;IF(AND(ISNUMBER(INDEX('Controle de reservas'!$I$14:$I$2013,BK38)),INDEX('Controle de reservas'!$I$14:$I$2013,BK38)&gt;0,INDEX('Controle de reservas'!$K$14:$K$2013,BK38)&gt;INDEX('Controle de reservas'!$I$14:$I$2013,BK38)),CHAR(10)&amp;"DIVERGÊNCIA DE DATAS","")&amp;IF(INDEX('Controle de reservas'!$P$14:$P$2013,BK38)&lt;&gt;"OK"," !",""))))</f>
      </c>
      <c r="X38" s="15">
        <f ca="1">IF(OR($AQ38=0,X$9="",X$9&lt;$AS38,AND($AT38&lt;&gt;"",X$9&gt;$AT38)),"",IF(BL38=0,"—",IF(INDEX('Controle de reservas'!$P$14:$P$2013,BL38)="DUPLICIDADE NO DIA","CONFLITO"&amp;IF(INDEX('Controle de reservas'!$M$14:$M$2013,BL38)&lt;&gt;"",CHAR(10)&amp;INDEX('Controle de reservas'!$M$14:$M$2013,BL38),"")&amp;IF(INDEX('Controle de reservas'!$N$14:$N$2013,BL38)&lt;&gt;"",CHAR(10)&amp;"Subst.: "&amp;INDEX('Controle de reservas'!$N$14:$N$2013,BL38),"")&amp;IF(AND(ISNUMBER(INDEX('Controle de reservas'!$I$14:$I$2013,BL38)),INDEX('Controle de reservas'!$I$14:$I$2013,BL38)&gt;0,INDEX('Controle de reservas'!$K$14:$K$2013,BL38)&gt;INDEX('Controle de reservas'!$I$14:$I$2013,BL38)),CHAR(10)&amp;"DIVERGÊNCIA DE DATAS",""),IF(INDEX('Controle de reservas'!$L$14:$L$2013,BL38)="Em cobertura","COV",IF(INDEX('Controle de reservas'!$L$14:$L$2013,BL38)="Disponível","DISP",IF(INDEX('Controle de reservas'!$L$14:$L$2013,BL38)="Não utilizado","NU",IF(INDEX('Controle de reservas'!$L$14:$L$2013,BL38)="Folga","F",IF(INDEX('Controle de reservas'!$L$14:$L$2013,BL38)="Ocorrência","O",IF(INDEX('Controle de reservas'!$L$14:$L$2013,BL38)="Programado","PROG",IF(INDEX('Controle de reservas'!$L$14:$L$2013,BL38)="Disponível no posto","DP","SEM SITUAÇÃO")))))))&amp;IF(INDEX('Controle de reservas'!$M$14:$M$2013,BL38)&lt;&gt;"",CHAR(10)&amp;INDEX('Controle de reservas'!$M$14:$M$2013,BL38),IF(OR(INDEX('Controle de reservas'!$L$14:$L$2013,BL38)="Em cobertura",INDEX('Controle de reservas'!$L$14:$L$2013,BL38)="Programado"),CHAR(10)&amp;"SEM LOCAL",""))&amp;IF(INDEX('Controle de reservas'!$N$14:$N$2013,BL38)&lt;&gt;"",CHAR(10)&amp;"Subst.: "&amp;INDEX('Controle de reservas'!$N$14:$N$2013,BL38),"")&amp;IF(AND(ISNUMBER(INDEX('Controle de reservas'!$I$14:$I$2013,BL38)),INDEX('Controle de reservas'!$I$14:$I$2013,BL38)&gt;0,INDEX('Controle de reservas'!$K$14:$K$2013,BL38)&gt;INDEX('Controle de reservas'!$I$14:$I$2013,BL38)),CHAR(10)&amp;"DIVERGÊNCIA DE DATAS","")&amp;IF(INDEX('Controle de reservas'!$P$14:$P$2013,BL38)&lt;&gt;"OK"," !",""))))</f>
      </c>
      <c r="Y38" s="15">
        <f ca="1">IF(OR($AQ38=0,Y$9="",Y$9&lt;$AS38,AND($AT38&lt;&gt;"",Y$9&gt;$AT38)),"",IF(BM38=0,"—",IF(INDEX('Controle de reservas'!$P$14:$P$2013,BM38)="DUPLICIDADE NO DIA","CONFLITO"&amp;IF(INDEX('Controle de reservas'!$M$14:$M$2013,BM38)&lt;&gt;"",CHAR(10)&amp;INDEX('Controle de reservas'!$M$14:$M$2013,BM38),"")&amp;IF(INDEX('Controle de reservas'!$N$14:$N$2013,BM38)&lt;&gt;"",CHAR(10)&amp;"Subst.: "&amp;INDEX('Controle de reservas'!$N$14:$N$2013,BM38),"")&amp;IF(AND(ISNUMBER(INDEX('Controle de reservas'!$I$14:$I$2013,BM38)),INDEX('Controle de reservas'!$I$14:$I$2013,BM38)&gt;0,INDEX('Controle de reservas'!$K$14:$K$2013,BM38)&gt;INDEX('Controle de reservas'!$I$14:$I$2013,BM38)),CHAR(10)&amp;"DIVERGÊNCIA DE DATAS",""),IF(INDEX('Controle de reservas'!$L$14:$L$2013,BM38)="Em cobertura","COV",IF(INDEX('Controle de reservas'!$L$14:$L$2013,BM38)="Disponível","DISP",IF(INDEX('Controle de reservas'!$L$14:$L$2013,BM38)="Não utilizado","NU",IF(INDEX('Controle de reservas'!$L$14:$L$2013,BM38)="Folga","F",IF(INDEX('Controle de reservas'!$L$14:$L$2013,BM38)="Ocorrência","O",IF(INDEX('Controle de reservas'!$L$14:$L$2013,BM38)="Programado","PROG",IF(INDEX('Controle de reservas'!$L$14:$L$2013,BM38)="Disponível no posto","DP","SEM SITUAÇÃO")))))))&amp;IF(INDEX('Controle de reservas'!$M$14:$M$2013,BM38)&lt;&gt;"",CHAR(10)&amp;INDEX('Controle de reservas'!$M$14:$M$2013,BM38),IF(OR(INDEX('Controle de reservas'!$L$14:$L$2013,BM38)="Em cobertura",INDEX('Controle de reservas'!$L$14:$L$2013,BM38)="Programado"),CHAR(10)&amp;"SEM LOCAL",""))&amp;IF(INDEX('Controle de reservas'!$N$14:$N$2013,BM38)&lt;&gt;"",CHAR(10)&amp;"Subst.: "&amp;INDEX('Controle de reservas'!$N$14:$N$2013,BM38),"")&amp;IF(AND(ISNUMBER(INDEX('Controle de reservas'!$I$14:$I$2013,BM38)),INDEX('Controle de reservas'!$I$14:$I$2013,BM38)&gt;0,INDEX('Controle de reservas'!$K$14:$K$2013,BM38)&gt;INDEX('Controle de reservas'!$I$14:$I$2013,BM38)),CHAR(10)&amp;"DIVERGÊNCIA DE DATAS","")&amp;IF(INDEX('Controle de reservas'!$P$14:$P$2013,BM38)&lt;&gt;"OK"," !",""))))</f>
      </c>
      <c r="Z38" s="15">
        <f ca="1">IF(OR($AQ38=0,Z$9="",Z$9&lt;$AS38,AND($AT38&lt;&gt;"",Z$9&gt;$AT38)),"",IF(BN38=0,"—",IF(INDEX('Controle de reservas'!$P$14:$P$2013,BN38)="DUPLICIDADE NO DIA","CONFLITO"&amp;IF(INDEX('Controle de reservas'!$M$14:$M$2013,BN38)&lt;&gt;"",CHAR(10)&amp;INDEX('Controle de reservas'!$M$14:$M$2013,BN38),"")&amp;IF(INDEX('Controle de reservas'!$N$14:$N$2013,BN38)&lt;&gt;"",CHAR(10)&amp;"Subst.: "&amp;INDEX('Controle de reservas'!$N$14:$N$2013,BN38),"")&amp;IF(AND(ISNUMBER(INDEX('Controle de reservas'!$I$14:$I$2013,BN38)),INDEX('Controle de reservas'!$I$14:$I$2013,BN38)&gt;0,INDEX('Controle de reservas'!$K$14:$K$2013,BN38)&gt;INDEX('Controle de reservas'!$I$14:$I$2013,BN38)),CHAR(10)&amp;"DIVERGÊNCIA DE DATAS",""),IF(INDEX('Controle de reservas'!$L$14:$L$2013,BN38)="Em cobertura","COV",IF(INDEX('Controle de reservas'!$L$14:$L$2013,BN38)="Disponível","DISP",IF(INDEX('Controle de reservas'!$L$14:$L$2013,BN38)="Não utilizado","NU",IF(INDEX('Controle de reservas'!$L$14:$L$2013,BN38)="Folga","F",IF(INDEX('Controle de reservas'!$L$14:$L$2013,BN38)="Ocorrência","O",IF(INDEX('Controle de reservas'!$L$14:$L$2013,BN38)="Programado","PROG",IF(INDEX('Controle de reservas'!$L$14:$L$2013,BN38)="Disponível no posto","DP","SEM SITUAÇÃO")))))))&amp;IF(INDEX('Controle de reservas'!$M$14:$M$2013,BN38)&lt;&gt;"",CHAR(10)&amp;INDEX('Controle de reservas'!$M$14:$M$2013,BN38),IF(OR(INDEX('Controle de reservas'!$L$14:$L$2013,BN38)="Em cobertura",INDEX('Controle de reservas'!$L$14:$L$2013,BN38)="Programado"),CHAR(10)&amp;"SEM LOCAL",""))&amp;IF(INDEX('Controle de reservas'!$N$14:$N$2013,BN38)&lt;&gt;"",CHAR(10)&amp;"Subst.: "&amp;INDEX('Controle de reservas'!$N$14:$N$2013,BN38),"")&amp;IF(AND(ISNUMBER(INDEX('Controle de reservas'!$I$14:$I$2013,BN38)),INDEX('Controle de reservas'!$I$14:$I$2013,BN38)&gt;0,INDEX('Controle de reservas'!$K$14:$K$2013,BN38)&gt;INDEX('Controle de reservas'!$I$14:$I$2013,BN38)),CHAR(10)&amp;"DIVERGÊNCIA DE DATAS","")&amp;IF(INDEX('Controle de reservas'!$P$14:$P$2013,BN38)&lt;&gt;"OK"," !",""))))</f>
      </c>
      <c r="AA38" s="15">
        <f ca="1">IF(OR($AQ38=0,AA$9="",AA$9&lt;$AS38,AND($AT38&lt;&gt;"",AA$9&gt;$AT38)),"",IF(BO38=0,"—",IF(INDEX('Controle de reservas'!$P$14:$P$2013,BO38)="DUPLICIDADE NO DIA","CONFLITO"&amp;IF(INDEX('Controle de reservas'!$M$14:$M$2013,BO38)&lt;&gt;"",CHAR(10)&amp;INDEX('Controle de reservas'!$M$14:$M$2013,BO38),"")&amp;IF(INDEX('Controle de reservas'!$N$14:$N$2013,BO38)&lt;&gt;"",CHAR(10)&amp;"Subst.: "&amp;INDEX('Controle de reservas'!$N$14:$N$2013,BO38),"")&amp;IF(AND(ISNUMBER(INDEX('Controle de reservas'!$I$14:$I$2013,BO38)),INDEX('Controle de reservas'!$I$14:$I$2013,BO38)&gt;0,INDEX('Controle de reservas'!$K$14:$K$2013,BO38)&gt;INDEX('Controle de reservas'!$I$14:$I$2013,BO38)),CHAR(10)&amp;"DIVERGÊNCIA DE DATAS",""),IF(INDEX('Controle de reservas'!$L$14:$L$2013,BO38)="Em cobertura","COV",IF(INDEX('Controle de reservas'!$L$14:$L$2013,BO38)="Disponível","DISP",IF(INDEX('Controle de reservas'!$L$14:$L$2013,BO38)="Não utilizado","NU",IF(INDEX('Controle de reservas'!$L$14:$L$2013,BO38)="Folga","F",IF(INDEX('Controle de reservas'!$L$14:$L$2013,BO38)="Ocorrência","O",IF(INDEX('Controle de reservas'!$L$14:$L$2013,BO38)="Programado","PROG",IF(INDEX('Controle de reservas'!$L$14:$L$2013,BO38)="Disponível no posto","DP","SEM SITUAÇÃO")))))))&amp;IF(INDEX('Controle de reservas'!$M$14:$M$2013,BO38)&lt;&gt;"",CHAR(10)&amp;INDEX('Controle de reservas'!$M$14:$M$2013,BO38),IF(OR(INDEX('Controle de reservas'!$L$14:$L$2013,BO38)="Em cobertura",INDEX('Controle de reservas'!$L$14:$L$2013,BO38)="Programado"),CHAR(10)&amp;"SEM LOCAL",""))&amp;IF(INDEX('Controle de reservas'!$N$14:$N$2013,BO38)&lt;&gt;"",CHAR(10)&amp;"Subst.: "&amp;INDEX('Controle de reservas'!$N$14:$N$2013,BO38),"")&amp;IF(AND(ISNUMBER(INDEX('Controle de reservas'!$I$14:$I$2013,BO38)),INDEX('Controle de reservas'!$I$14:$I$2013,BO38)&gt;0,INDEX('Controle de reservas'!$K$14:$K$2013,BO38)&gt;INDEX('Controle de reservas'!$I$14:$I$2013,BO38)),CHAR(10)&amp;"DIVERGÊNCIA DE DATAS","")&amp;IF(INDEX('Controle de reservas'!$P$14:$P$2013,BO38)&lt;&gt;"OK"," !",""))))</f>
      </c>
      <c r="AB38" s="15">
        <f ca="1">IF(OR($AQ38=0,AB$9="",AB$9&lt;$AS38,AND($AT38&lt;&gt;"",AB$9&gt;$AT38)),"",IF(BP38=0,"—",IF(INDEX('Controle de reservas'!$P$14:$P$2013,BP38)="DUPLICIDADE NO DIA","CONFLITO"&amp;IF(INDEX('Controle de reservas'!$M$14:$M$2013,BP38)&lt;&gt;"",CHAR(10)&amp;INDEX('Controle de reservas'!$M$14:$M$2013,BP38),"")&amp;IF(INDEX('Controle de reservas'!$N$14:$N$2013,BP38)&lt;&gt;"",CHAR(10)&amp;"Subst.: "&amp;INDEX('Controle de reservas'!$N$14:$N$2013,BP38),"")&amp;IF(AND(ISNUMBER(INDEX('Controle de reservas'!$I$14:$I$2013,BP38)),INDEX('Controle de reservas'!$I$14:$I$2013,BP38)&gt;0,INDEX('Controle de reservas'!$K$14:$K$2013,BP38)&gt;INDEX('Controle de reservas'!$I$14:$I$2013,BP38)),CHAR(10)&amp;"DIVERGÊNCIA DE DATAS",""),IF(INDEX('Controle de reservas'!$L$14:$L$2013,BP38)="Em cobertura","COV",IF(INDEX('Controle de reservas'!$L$14:$L$2013,BP38)="Disponível","DISP",IF(INDEX('Controle de reservas'!$L$14:$L$2013,BP38)="Não utilizado","NU",IF(INDEX('Controle de reservas'!$L$14:$L$2013,BP38)="Folga","F",IF(INDEX('Controle de reservas'!$L$14:$L$2013,BP38)="Ocorrência","O",IF(INDEX('Controle de reservas'!$L$14:$L$2013,BP38)="Programado","PROG",IF(INDEX('Controle de reservas'!$L$14:$L$2013,BP38)="Disponível no posto","DP","SEM SITUAÇÃO")))))))&amp;IF(INDEX('Controle de reservas'!$M$14:$M$2013,BP38)&lt;&gt;"",CHAR(10)&amp;INDEX('Controle de reservas'!$M$14:$M$2013,BP38),IF(OR(INDEX('Controle de reservas'!$L$14:$L$2013,BP38)="Em cobertura",INDEX('Controle de reservas'!$L$14:$L$2013,BP38)="Programado"),CHAR(10)&amp;"SEM LOCAL",""))&amp;IF(INDEX('Controle de reservas'!$N$14:$N$2013,BP38)&lt;&gt;"",CHAR(10)&amp;"Subst.: "&amp;INDEX('Controle de reservas'!$N$14:$N$2013,BP38),"")&amp;IF(AND(ISNUMBER(INDEX('Controle de reservas'!$I$14:$I$2013,BP38)),INDEX('Controle de reservas'!$I$14:$I$2013,BP38)&gt;0,INDEX('Controle de reservas'!$K$14:$K$2013,BP38)&gt;INDEX('Controle de reservas'!$I$14:$I$2013,BP38)),CHAR(10)&amp;"DIVERGÊNCIA DE DATAS","")&amp;IF(INDEX('Controle de reservas'!$P$14:$P$2013,BP38)&lt;&gt;"OK"," !",""))))</f>
      </c>
      <c r="AC38" s="15">
        <f ca="1">IF(OR($AQ38=0,AC$9="",AC$9&lt;$AS38,AND($AT38&lt;&gt;"",AC$9&gt;$AT38)),"",IF(BQ38=0,"—",IF(INDEX('Controle de reservas'!$P$14:$P$2013,BQ38)="DUPLICIDADE NO DIA","CONFLITO"&amp;IF(INDEX('Controle de reservas'!$M$14:$M$2013,BQ38)&lt;&gt;"",CHAR(10)&amp;INDEX('Controle de reservas'!$M$14:$M$2013,BQ38),"")&amp;IF(INDEX('Controle de reservas'!$N$14:$N$2013,BQ38)&lt;&gt;"",CHAR(10)&amp;"Subst.: "&amp;INDEX('Controle de reservas'!$N$14:$N$2013,BQ38),"")&amp;IF(AND(ISNUMBER(INDEX('Controle de reservas'!$I$14:$I$2013,BQ38)),INDEX('Controle de reservas'!$I$14:$I$2013,BQ38)&gt;0,INDEX('Controle de reservas'!$K$14:$K$2013,BQ38)&gt;INDEX('Controle de reservas'!$I$14:$I$2013,BQ38)),CHAR(10)&amp;"DIVERGÊNCIA DE DATAS",""),IF(INDEX('Controle de reservas'!$L$14:$L$2013,BQ38)="Em cobertura","COV",IF(INDEX('Controle de reservas'!$L$14:$L$2013,BQ38)="Disponível","DISP",IF(INDEX('Controle de reservas'!$L$14:$L$2013,BQ38)="Não utilizado","NU",IF(INDEX('Controle de reservas'!$L$14:$L$2013,BQ38)="Folga","F",IF(INDEX('Controle de reservas'!$L$14:$L$2013,BQ38)="Ocorrência","O",IF(INDEX('Controle de reservas'!$L$14:$L$2013,BQ38)="Programado","PROG",IF(INDEX('Controle de reservas'!$L$14:$L$2013,BQ38)="Disponível no posto","DP","SEM SITUAÇÃO")))))))&amp;IF(INDEX('Controle de reservas'!$M$14:$M$2013,BQ38)&lt;&gt;"",CHAR(10)&amp;INDEX('Controle de reservas'!$M$14:$M$2013,BQ38),IF(OR(INDEX('Controle de reservas'!$L$14:$L$2013,BQ38)="Em cobertura",INDEX('Controle de reservas'!$L$14:$L$2013,BQ38)="Programado"),CHAR(10)&amp;"SEM LOCAL",""))&amp;IF(INDEX('Controle de reservas'!$N$14:$N$2013,BQ38)&lt;&gt;"",CHAR(10)&amp;"Subst.: "&amp;INDEX('Controle de reservas'!$N$14:$N$2013,BQ38),"")&amp;IF(AND(ISNUMBER(INDEX('Controle de reservas'!$I$14:$I$2013,BQ38)),INDEX('Controle de reservas'!$I$14:$I$2013,BQ38)&gt;0,INDEX('Controle de reservas'!$K$14:$K$2013,BQ38)&gt;INDEX('Controle de reservas'!$I$14:$I$2013,BQ38)),CHAR(10)&amp;"DIVERGÊNCIA DE DATAS","")&amp;IF(INDEX('Controle de reservas'!$P$14:$P$2013,BQ38)&lt;&gt;"OK"," !",""))))</f>
      </c>
      <c r="AD38" s="15">
        <f ca="1">IF(OR($AQ38=0,AD$9="",AD$9&lt;$AS38,AND($AT38&lt;&gt;"",AD$9&gt;$AT38)),"",IF(BR38=0,"—",IF(INDEX('Controle de reservas'!$P$14:$P$2013,BR38)="DUPLICIDADE NO DIA","CONFLITO"&amp;IF(INDEX('Controle de reservas'!$M$14:$M$2013,BR38)&lt;&gt;"",CHAR(10)&amp;INDEX('Controle de reservas'!$M$14:$M$2013,BR38),"")&amp;IF(INDEX('Controle de reservas'!$N$14:$N$2013,BR38)&lt;&gt;"",CHAR(10)&amp;"Subst.: "&amp;INDEX('Controle de reservas'!$N$14:$N$2013,BR38),"")&amp;IF(AND(ISNUMBER(INDEX('Controle de reservas'!$I$14:$I$2013,BR38)),INDEX('Controle de reservas'!$I$14:$I$2013,BR38)&gt;0,INDEX('Controle de reservas'!$K$14:$K$2013,BR38)&gt;INDEX('Controle de reservas'!$I$14:$I$2013,BR38)),CHAR(10)&amp;"DIVERGÊNCIA DE DATAS",""),IF(INDEX('Controle de reservas'!$L$14:$L$2013,BR38)="Em cobertura","COV",IF(INDEX('Controle de reservas'!$L$14:$L$2013,BR38)="Disponível","DISP",IF(INDEX('Controle de reservas'!$L$14:$L$2013,BR38)="Não utilizado","NU",IF(INDEX('Controle de reservas'!$L$14:$L$2013,BR38)="Folga","F",IF(INDEX('Controle de reservas'!$L$14:$L$2013,BR38)="Ocorrência","O",IF(INDEX('Controle de reservas'!$L$14:$L$2013,BR38)="Programado","PROG",IF(INDEX('Controle de reservas'!$L$14:$L$2013,BR38)="Disponível no posto","DP","SEM SITUAÇÃO")))))))&amp;IF(INDEX('Controle de reservas'!$M$14:$M$2013,BR38)&lt;&gt;"",CHAR(10)&amp;INDEX('Controle de reservas'!$M$14:$M$2013,BR38),IF(OR(INDEX('Controle de reservas'!$L$14:$L$2013,BR38)="Em cobertura",INDEX('Controle de reservas'!$L$14:$L$2013,BR38)="Programado"),CHAR(10)&amp;"SEM LOCAL",""))&amp;IF(INDEX('Controle de reservas'!$N$14:$N$2013,BR38)&lt;&gt;"",CHAR(10)&amp;"Subst.: "&amp;INDEX('Controle de reservas'!$N$14:$N$2013,BR38),"")&amp;IF(AND(ISNUMBER(INDEX('Controle de reservas'!$I$14:$I$2013,BR38)),INDEX('Controle de reservas'!$I$14:$I$2013,BR38)&gt;0,INDEX('Controle de reservas'!$K$14:$K$2013,BR38)&gt;INDEX('Controle de reservas'!$I$14:$I$2013,BR38)),CHAR(10)&amp;"DIVERGÊNCIA DE DATAS","")&amp;IF(INDEX('Controle de reservas'!$P$14:$P$2013,BR38)&lt;&gt;"OK"," !",""))))</f>
      </c>
      <c r="AE38" s="15">
        <f ca="1">IF(OR($AQ38=0,AE$9="",AE$9&lt;$AS38,AND($AT38&lt;&gt;"",AE$9&gt;$AT38)),"",IF(BS38=0,"—",IF(INDEX('Controle de reservas'!$P$14:$P$2013,BS38)="DUPLICIDADE NO DIA","CONFLITO"&amp;IF(INDEX('Controle de reservas'!$M$14:$M$2013,BS38)&lt;&gt;"",CHAR(10)&amp;INDEX('Controle de reservas'!$M$14:$M$2013,BS38),"")&amp;IF(INDEX('Controle de reservas'!$N$14:$N$2013,BS38)&lt;&gt;"",CHAR(10)&amp;"Subst.: "&amp;INDEX('Controle de reservas'!$N$14:$N$2013,BS38),"")&amp;IF(AND(ISNUMBER(INDEX('Controle de reservas'!$I$14:$I$2013,BS38)),INDEX('Controle de reservas'!$I$14:$I$2013,BS38)&gt;0,INDEX('Controle de reservas'!$K$14:$K$2013,BS38)&gt;INDEX('Controle de reservas'!$I$14:$I$2013,BS38)),CHAR(10)&amp;"DIVERGÊNCIA DE DATAS",""),IF(INDEX('Controle de reservas'!$L$14:$L$2013,BS38)="Em cobertura","COV",IF(INDEX('Controle de reservas'!$L$14:$L$2013,BS38)="Disponível","DISP",IF(INDEX('Controle de reservas'!$L$14:$L$2013,BS38)="Não utilizado","NU",IF(INDEX('Controle de reservas'!$L$14:$L$2013,BS38)="Folga","F",IF(INDEX('Controle de reservas'!$L$14:$L$2013,BS38)="Ocorrência","O",IF(INDEX('Controle de reservas'!$L$14:$L$2013,BS38)="Programado","PROG",IF(INDEX('Controle de reservas'!$L$14:$L$2013,BS38)="Disponível no posto","DP","SEM SITUAÇÃO")))))))&amp;IF(INDEX('Controle de reservas'!$M$14:$M$2013,BS38)&lt;&gt;"",CHAR(10)&amp;INDEX('Controle de reservas'!$M$14:$M$2013,BS38),IF(OR(INDEX('Controle de reservas'!$L$14:$L$2013,BS38)="Em cobertura",INDEX('Controle de reservas'!$L$14:$L$2013,BS38)="Programado"),CHAR(10)&amp;"SEM LOCAL",""))&amp;IF(INDEX('Controle de reservas'!$N$14:$N$2013,BS38)&lt;&gt;"",CHAR(10)&amp;"Subst.: "&amp;INDEX('Controle de reservas'!$N$14:$N$2013,BS38),"")&amp;IF(AND(ISNUMBER(INDEX('Controle de reservas'!$I$14:$I$2013,BS38)),INDEX('Controle de reservas'!$I$14:$I$2013,BS38)&gt;0,INDEX('Controle de reservas'!$K$14:$K$2013,BS38)&gt;INDEX('Controle de reservas'!$I$14:$I$2013,BS38)),CHAR(10)&amp;"DIVERGÊNCIA DE DATAS","")&amp;IF(INDEX('Controle de reservas'!$P$14:$P$2013,BS38)&lt;&gt;"OK"," !",""))))</f>
      </c>
      <c r="AF38" s="15">
        <f ca="1">IF(OR($AQ38=0,AF$9="",AF$9&lt;$AS38,AND($AT38&lt;&gt;"",AF$9&gt;$AT38)),"",IF(BT38=0,"—",IF(INDEX('Controle de reservas'!$P$14:$P$2013,BT38)="DUPLICIDADE NO DIA","CONFLITO"&amp;IF(INDEX('Controle de reservas'!$M$14:$M$2013,BT38)&lt;&gt;"",CHAR(10)&amp;INDEX('Controle de reservas'!$M$14:$M$2013,BT38),"")&amp;IF(INDEX('Controle de reservas'!$N$14:$N$2013,BT38)&lt;&gt;"",CHAR(10)&amp;"Subst.: "&amp;INDEX('Controle de reservas'!$N$14:$N$2013,BT38),"")&amp;IF(AND(ISNUMBER(INDEX('Controle de reservas'!$I$14:$I$2013,BT38)),INDEX('Controle de reservas'!$I$14:$I$2013,BT38)&gt;0,INDEX('Controle de reservas'!$K$14:$K$2013,BT38)&gt;INDEX('Controle de reservas'!$I$14:$I$2013,BT38)),CHAR(10)&amp;"DIVERGÊNCIA DE DATAS",""),IF(INDEX('Controle de reservas'!$L$14:$L$2013,BT38)="Em cobertura","COV",IF(INDEX('Controle de reservas'!$L$14:$L$2013,BT38)="Disponível","DISP",IF(INDEX('Controle de reservas'!$L$14:$L$2013,BT38)="Não utilizado","NU",IF(INDEX('Controle de reservas'!$L$14:$L$2013,BT38)="Folga","F",IF(INDEX('Controle de reservas'!$L$14:$L$2013,BT38)="Ocorrência","O",IF(INDEX('Controle de reservas'!$L$14:$L$2013,BT38)="Programado","PROG",IF(INDEX('Controle de reservas'!$L$14:$L$2013,BT38)="Disponível no posto","DP","SEM SITUAÇÃO")))))))&amp;IF(INDEX('Controle de reservas'!$M$14:$M$2013,BT38)&lt;&gt;"",CHAR(10)&amp;INDEX('Controle de reservas'!$M$14:$M$2013,BT38),IF(OR(INDEX('Controle de reservas'!$L$14:$L$2013,BT38)="Em cobertura",INDEX('Controle de reservas'!$L$14:$L$2013,BT38)="Programado"),CHAR(10)&amp;"SEM LOCAL",""))&amp;IF(INDEX('Controle de reservas'!$N$14:$N$2013,BT38)&lt;&gt;"",CHAR(10)&amp;"Subst.: "&amp;INDEX('Controle de reservas'!$N$14:$N$2013,BT38),"")&amp;IF(AND(ISNUMBER(INDEX('Controle de reservas'!$I$14:$I$2013,BT38)),INDEX('Controle de reservas'!$I$14:$I$2013,BT38)&gt;0,INDEX('Controle de reservas'!$K$14:$K$2013,BT38)&gt;INDEX('Controle de reservas'!$I$14:$I$2013,BT38)),CHAR(10)&amp;"DIVERGÊNCIA DE DATAS","")&amp;IF(INDEX('Controle de reservas'!$P$14:$P$2013,BT38)&lt;&gt;"OK"," !",""))))</f>
      </c>
      <c r="AG38" s="15">
        <f ca="1">IF(OR($AQ38=0,AG$9="",AG$9&lt;$AS38,AND($AT38&lt;&gt;"",AG$9&gt;$AT38)),"",IF(BU38=0,"—",IF(INDEX('Controle de reservas'!$P$14:$P$2013,BU38)="DUPLICIDADE NO DIA","CONFLITO"&amp;IF(INDEX('Controle de reservas'!$M$14:$M$2013,BU38)&lt;&gt;"",CHAR(10)&amp;INDEX('Controle de reservas'!$M$14:$M$2013,BU38),"")&amp;IF(INDEX('Controle de reservas'!$N$14:$N$2013,BU38)&lt;&gt;"",CHAR(10)&amp;"Subst.: "&amp;INDEX('Controle de reservas'!$N$14:$N$2013,BU38),"")&amp;IF(AND(ISNUMBER(INDEX('Controle de reservas'!$I$14:$I$2013,BU38)),INDEX('Controle de reservas'!$I$14:$I$2013,BU38)&gt;0,INDEX('Controle de reservas'!$K$14:$K$2013,BU38)&gt;INDEX('Controle de reservas'!$I$14:$I$2013,BU38)),CHAR(10)&amp;"DIVERGÊNCIA DE DATAS",""),IF(INDEX('Controle de reservas'!$L$14:$L$2013,BU38)="Em cobertura","COV",IF(INDEX('Controle de reservas'!$L$14:$L$2013,BU38)="Disponível","DISP",IF(INDEX('Controle de reservas'!$L$14:$L$2013,BU38)="Não utilizado","NU",IF(INDEX('Controle de reservas'!$L$14:$L$2013,BU38)="Folga","F",IF(INDEX('Controle de reservas'!$L$14:$L$2013,BU38)="Ocorrência","O",IF(INDEX('Controle de reservas'!$L$14:$L$2013,BU38)="Programado","PROG",IF(INDEX('Controle de reservas'!$L$14:$L$2013,BU38)="Disponível no posto","DP","SEM SITUAÇÃO")))))))&amp;IF(INDEX('Controle de reservas'!$M$14:$M$2013,BU38)&lt;&gt;"",CHAR(10)&amp;INDEX('Controle de reservas'!$M$14:$M$2013,BU38),IF(OR(INDEX('Controle de reservas'!$L$14:$L$2013,BU38)="Em cobertura",INDEX('Controle de reservas'!$L$14:$L$2013,BU38)="Programado"),CHAR(10)&amp;"SEM LOCAL",""))&amp;IF(INDEX('Controle de reservas'!$N$14:$N$2013,BU38)&lt;&gt;"",CHAR(10)&amp;"Subst.: "&amp;INDEX('Controle de reservas'!$N$14:$N$2013,BU38),"")&amp;IF(AND(ISNUMBER(INDEX('Controle de reservas'!$I$14:$I$2013,BU38)),INDEX('Controle de reservas'!$I$14:$I$2013,BU38)&gt;0,INDEX('Controle de reservas'!$K$14:$K$2013,BU38)&gt;INDEX('Controle de reservas'!$I$14:$I$2013,BU38)),CHAR(10)&amp;"DIVERGÊNCIA DE DATAS","")&amp;IF(INDEX('Controle de reservas'!$P$14:$P$2013,BU38)&lt;&gt;"OK"," !",""))))</f>
      </c>
      <c r="AH38" s="15">
        <f ca="1">IF(OR($AQ38=0,AH$9="",AH$9&lt;$AS38,AND($AT38&lt;&gt;"",AH$9&gt;$AT38)),"",IF(BV38=0,"—",IF(INDEX('Controle de reservas'!$P$14:$P$2013,BV38)="DUPLICIDADE NO DIA","CONFLITO"&amp;IF(INDEX('Controle de reservas'!$M$14:$M$2013,BV38)&lt;&gt;"",CHAR(10)&amp;INDEX('Controle de reservas'!$M$14:$M$2013,BV38),"")&amp;IF(INDEX('Controle de reservas'!$N$14:$N$2013,BV38)&lt;&gt;"",CHAR(10)&amp;"Subst.: "&amp;INDEX('Controle de reservas'!$N$14:$N$2013,BV38),"")&amp;IF(AND(ISNUMBER(INDEX('Controle de reservas'!$I$14:$I$2013,BV38)),INDEX('Controle de reservas'!$I$14:$I$2013,BV38)&gt;0,INDEX('Controle de reservas'!$K$14:$K$2013,BV38)&gt;INDEX('Controle de reservas'!$I$14:$I$2013,BV38)),CHAR(10)&amp;"DIVERGÊNCIA DE DATAS",""),IF(INDEX('Controle de reservas'!$L$14:$L$2013,BV38)="Em cobertura","COV",IF(INDEX('Controle de reservas'!$L$14:$L$2013,BV38)="Disponível","DISP",IF(INDEX('Controle de reservas'!$L$14:$L$2013,BV38)="Não utilizado","NU",IF(INDEX('Controle de reservas'!$L$14:$L$2013,BV38)="Folga","F",IF(INDEX('Controle de reservas'!$L$14:$L$2013,BV38)="Ocorrência","O",IF(INDEX('Controle de reservas'!$L$14:$L$2013,BV38)="Programado","PROG",IF(INDEX('Controle de reservas'!$L$14:$L$2013,BV38)="Disponível no posto","DP","SEM SITUAÇÃO")))))))&amp;IF(INDEX('Controle de reservas'!$M$14:$M$2013,BV38)&lt;&gt;"",CHAR(10)&amp;INDEX('Controle de reservas'!$M$14:$M$2013,BV38),IF(OR(INDEX('Controle de reservas'!$L$14:$L$2013,BV38)="Em cobertura",INDEX('Controle de reservas'!$L$14:$L$2013,BV38)="Programado"),CHAR(10)&amp;"SEM LOCAL",""))&amp;IF(INDEX('Controle de reservas'!$N$14:$N$2013,BV38)&lt;&gt;"",CHAR(10)&amp;"Subst.: "&amp;INDEX('Controle de reservas'!$N$14:$N$2013,BV38),"")&amp;IF(AND(ISNUMBER(INDEX('Controle de reservas'!$I$14:$I$2013,BV38)),INDEX('Controle de reservas'!$I$14:$I$2013,BV38)&gt;0,INDEX('Controle de reservas'!$K$14:$K$2013,BV38)&gt;INDEX('Controle de reservas'!$I$14:$I$2013,BV38)),CHAR(10)&amp;"DIVERGÊNCIA DE DATAS","")&amp;IF(INDEX('Controle de reservas'!$P$14:$P$2013,BV38)&lt;&gt;"OK"," !",""))))</f>
      </c>
      <c r="AI38" s="15">
        <f ca="1">IF(OR($AQ38=0,AI$9="",AI$9&lt;$AS38,AND($AT38&lt;&gt;"",AI$9&gt;$AT38)),"",IF(BW38=0,"—",IF(INDEX('Controle de reservas'!$P$14:$P$2013,BW38)="DUPLICIDADE NO DIA","CONFLITO"&amp;IF(INDEX('Controle de reservas'!$M$14:$M$2013,BW38)&lt;&gt;"",CHAR(10)&amp;INDEX('Controle de reservas'!$M$14:$M$2013,BW38),"")&amp;IF(INDEX('Controle de reservas'!$N$14:$N$2013,BW38)&lt;&gt;"",CHAR(10)&amp;"Subst.: "&amp;INDEX('Controle de reservas'!$N$14:$N$2013,BW38),"")&amp;IF(AND(ISNUMBER(INDEX('Controle de reservas'!$I$14:$I$2013,BW38)),INDEX('Controle de reservas'!$I$14:$I$2013,BW38)&gt;0,INDEX('Controle de reservas'!$K$14:$K$2013,BW38)&gt;INDEX('Controle de reservas'!$I$14:$I$2013,BW38)),CHAR(10)&amp;"DIVERGÊNCIA DE DATAS",""),IF(INDEX('Controle de reservas'!$L$14:$L$2013,BW38)="Em cobertura","COV",IF(INDEX('Controle de reservas'!$L$14:$L$2013,BW38)="Disponível","DISP",IF(INDEX('Controle de reservas'!$L$14:$L$2013,BW38)="Não utilizado","NU",IF(INDEX('Controle de reservas'!$L$14:$L$2013,BW38)="Folga","F",IF(INDEX('Controle de reservas'!$L$14:$L$2013,BW38)="Ocorrência","O",IF(INDEX('Controle de reservas'!$L$14:$L$2013,BW38)="Programado","PROG",IF(INDEX('Controle de reservas'!$L$14:$L$2013,BW38)="Disponível no posto","DP","SEM SITUAÇÃO")))))))&amp;IF(INDEX('Controle de reservas'!$M$14:$M$2013,BW38)&lt;&gt;"",CHAR(10)&amp;INDEX('Controle de reservas'!$M$14:$M$2013,BW38),IF(OR(INDEX('Controle de reservas'!$L$14:$L$2013,BW38)="Em cobertura",INDEX('Controle de reservas'!$L$14:$L$2013,BW38)="Programado"),CHAR(10)&amp;"SEM LOCAL",""))&amp;IF(INDEX('Controle de reservas'!$N$14:$N$2013,BW38)&lt;&gt;"",CHAR(10)&amp;"Subst.: "&amp;INDEX('Controle de reservas'!$N$14:$N$2013,BW38),"")&amp;IF(AND(ISNUMBER(INDEX('Controle de reservas'!$I$14:$I$2013,BW38)),INDEX('Controle de reservas'!$I$14:$I$2013,BW38)&gt;0,INDEX('Controle de reservas'!$K$14:$K$2013,BW38)&gt;INDEX('Controle de reservas'!$I$14:$I$2013,BW38)),CHAR(10)&amp;"DIVERGÊNCIA DE DATAS","")&amp;IF(INDEX('Controle de reservas'!$P$14:$P$2013,BW38)&lt;&gt;"OK"," !",""))))</f>
      </c>
      <c r="AJ38" s="15">
        <f ca="1">IF(OR($AQ38=0,AJ$9="",AJ$9&lt;$AS38,AND($AT38&lt;&gt;"",AJ$9&gt;$AT38)),"",IF(BX38=0,"—",IF(INDEX('Controle de reservas'!$P$14:$P$2013,BX38)="DUPLICIDADE NO DIA","CONFLITO"&amp;IF(INDEX('Controle de reservas'!$M$14:$M$2013,BX38)&lt;&gt;"",CHAR(10)&amp;INDEX('Controle de reservas'!$M$14:$M$2013,BX38),"")&amp;IF(INDEX('Controle de reservas'!$N$14:$N$2013,BX38)&lt;&gt;"",CHAR(10)&amp;"Subst.: "&amp;INDEX('Controle de reservas'!$N$14:$N$2013,BX38),"")&amp;IF(AND(ISNUMBER(INDEX('Controle de reservas'!$I$14:$I$2013,BX38)),INDEX('Controle de reservas'!$I$14:$I$2013,BX38)&gt;0,INDEX('Controle de reservas'!$K$14:$K$2013,BX38)&gt;INDEX('Controle de reservas'!$I$14:$I$2013,BX38)),CHAR(10)&amp;"DIVERGÊNCIA DE DATAS",""),IF(INDEX('Controle de reservas'!$L$14:$L$2013,BX38)="Em cobertura","COV",IF(INDEX('Controle de reservas'!$L$14:$L$2013,BX38)="Disponível","DISP",IF(INDEX('Controle de reservas'!$L$14:$L$2013,BX38)="Não utilizado","NU",IF(INDEX('Controle de reservas'!$L$14:$L$2013,BX38)="Folga","F",IF(INDEX('Controle de reservas'!$L$14:$L$2013,BX38)="Ocorrência","O",IF(INDEX('Controle de reservas'!$L$14:$L$2013,BX38)="Programado","PROG",IF(INDEX('Controle de reservas'!$L$14:$L$2013,BX38)="Disponível no posto","DP","SEM SITUAÇÃO")))))))&amp;IF(INDEX('Controle de reservas'!$M$14:$M$2013,BX38)&lt;&gt;"",CHAR(10)&amp;INDEX('Controle de reservas'!$M$14:$M$2013,BX38),IF(OR(INDEX('Controle de reservas'!$L$14:$L$2013,BX38)="Em cobertura",INDEX('Controle de reservas'!$L$14:$L$2013,BX38)="Programado"),CHAR(10)&amp;"SEM LOCAL",""))&amp;IF(INDEX('Controle de reservas'!$N$14:$N$2013,BX38)&lt;&gt;"",CHAR(10)&amp;"Subst.: "&amp;INDEX('Controle de reservas'!$N$14:$N$2013,BX38),"")&amp;IF(AND(ISNUMBER(INDEX('Controle de reservas'!$I$14:$I$2013,BX38)),INDEX('Controle de reservas'!$I$14:$I$2013,BX38)&gt;0,INDEX('Controle de reservas'!$K$14:$K$2013,BX38)&gt;INDEX('Controle de reservas'!$I$14:$I$2013,BX38)),CHAR(10)&amp;"DIVERGÊNCIA DE DATAS","")&amp;IF(INDEX('Controle de reservas'!$P$14:$P$2013,BX38)&lt;&gt;"OK"," !",""))))</f>
      </c>
      <c r="AK38" s="15">
        <f ca="1">IF(OR($AQ38=0,AK$9="",AK$9&lt;$AS38,AND($AT38&lt;&gt;"",AK$9&gt;$AT38)),"",IF(BY38=0,"—",IF(INDEX('Controle de reservas'!$P$14:$P$2013,BY38)="DUPLICIDADE NO DIA","CONFLITO"&amp;IF(INDEX('Controle de reservas'!$M$14:$M$2013,BY38)&lt;&gt;"",CHAR(10)&amp;INDEX('Controle de reservas'!$M$14:$M$2013,BY38),"")&amp;IF(INDEX('Controle de reservas'!$N$14:$N$2013,BY38)&lt;&gt;"",CHAR(10)&amp;"Subst.: "&amp;INDEX('Controle de reservas'!$N$14:$N$2013,BY38),"")&amp;IF(AND(ISNUMBER(INDEX('Controle de reservas'!$I$14:$I$2013,BY38)),INDEX('Controle de reservas'!$I$14:$I$2013,BY38)&gt;0,INDEX('Controle de reservas'!$K$14:$K$2013,BY38)&gt;INDEX('Controle de reservas'!$I$14:$I$2013,BY38)),CHAR(10)&amp;"DIVERGÊNCIA DE DATAS",""),IF(INDEX('Controle de reservas'!$L$14:$L$2013,BY38)="Em cobertura","COV",IF(INDEX('Controle de reservas'!$L$14:$L$2013,BY38)="Disponível","DISP",IF(INDEX('Controle de reservas'!$L$14:$L$2013,BY38)="Não utilizado","NU",IF(INDEX('Controle de reservas'!$L$14:$L$2013,BY38)="Folga","F",IF(INDEX('Controle de reservas'!$L$14:$L$2013,BY38)="Ocorrência","O",IF(INDEX('Controle de reservas'!$L$14:$L$2013,BY38)="Programado","PROG",IF(INDEX('Controle de reservas'!$L$14:$L$2013,BY38)="Disponível no posto","DP","SEM SITUAÇÃO")))))))&amp;IF(INDEX('Controle de reservas'!$M$14:$M$2013,BY38)&lt;&gt;"",CHAR(10)&amp;INDEX('Controle de reservas'!$M$14:$M$2013,BY38),IF(OR(INDEX('Controle de reservas'!$L$14:$L$2013,BY38)="Em cobertura",INDEX('Controle de reservas'!$L$14:$L$2013,BY38)="Programado"),CHAR(10)&amp;"SEM LOCAL",""))&amp;IF(INDEX('Controle de reservas'!$N$14:$N$2013,BY38)&lt;&gt;"",CHAR(10)&amp;"Subst.: "&amp;INDEX('Controle de reservas'!$N$14:$N$2013,BY38),"")&amp;IF(AND(ISNUMBER(INDEX('Controle de reservas'!$I$14:$I$2013,BY38)),INDEX('Controle de reservas'!$I$14:$I$2013,BY38)&gt;0,INDEX('Controle de reservas'!$K$14:$K$2013,BY38)&gt;INDEX('Controle de reservas'!$I$14:$I$2013,BY38)),CHAR(10)&amp;"DIVERGÊNCIA DE DATAS","")&amp;IF(INDEX('Controle de reservas'!$P$14:$P$2013,BY38)&lt;&gt;"OK"," !",""))))</f>
      </c>
      <c r="AL38" s="14">
        <f t="shared" ca="1" si="1"/>
      </c>
      <c r="AM38" s="14">
        <f t="shared" ca="1" si="2"/>
      </c>
      <c r="AN38" s="14">
        <f t="shared" ca="1" si="3"/>
      </c>
      <c r="AO38" s="14">
        <f t="shared" ca="1" si="4"/>
      </c>
      <c r="AP38" s="14">
        <f ca="1">IF($AQ38=0,"",INDEX('Controle de reservas'!$O$14:$O$2013,$AQ38))</f>
      </c>
      <c r="AQ38">
        <f ca="1">IFERROR(MATCH(ROW()-9,'Controle de reservas'!$S$14:$S$2013,0),0)</f>
      </c>
      <c r="AR38">
        <f ca="1">IF($AQ38=0,"",INDEX('Controle de reservas'!$Q$14:$Q$2013,$AQ38))</f>
      </c>
      <c r="AS38">
        <f ca="1">IF($AQ38=0,"",INDEX('Controle de reservas'!$H$14:$H$2013,$AQ38))</f>
      </c>
      <c r="AT38">
        <f ca="1">IF($AQ38=0,"",IF(INDEX('Controle de reservas'!$J$14:$J$2013,$AQ38)=0,"",INDEX('Controle de reservas'!$J$14:$J$2013,$AQ38)))</f>
      </c>
      <c r="AU38">
        <f ca="1">IF(OR($AQ38=0,G$9=""),0,IFERROR(MATCH($AR38&amp;"|"&amp;TEXT(G$9,"yyyymmdd"),'Controle de reservas'!$T$14:$T$2013,0),0))</f>
      </c>
      <c r="AV38">
        <f ca="1">IF(OR($AQ38=0,H$9=""),0,IFERROR(MATCH($AR38&amp;"|"&amp;TEXT(H$9,"yyyymmdd"),'Controle de reservas'!$T$14:$T$2013,0),0))</f>
      </c>
      <c r="AW38">
        <f ca="1">IF(OR($AQ38=0,I$9=""),0,IFERROR(MATCH($AR38&amp;"|"&amp;TEXT(I$9,"yyyymmdd"),'Controle de reservas'!$T$14:$T$2013,0),0))</f>
      </c>
      <c r="AX38">
        <f ca="1">IF(OR($AQ38=0,J$9=""),0,IFERROR(MATCH($AR38&amp;"|"&amp;TEXT(J$9,"yyyymmdd"),'Controle de reservas'!$T$14:$T$2013,0),0))</f>
      </c>
      <c r="AY38">
        <f ca="1">IF(OR($AQ38=0,K$9=""),0,IFERROR(MATCH($AR38&amp;"|"&amp;TEXT(K$9,"yyyymmdd"),'Controle de reservas'!$T$14:$T$2013,0),0))</f>
      </c>
      <c r="AZ38">
        <f ca="1">IF(OR($AQ38=0,L$9=""),0,IFERROR(MATCH($AR38&amp;"|"&amp;TEXT(L$9,"yyyymmdd"),'Controle de reservas'!$T$14:$T$2013,0),0))</f>
      </c>
      <c r="BA38">
        <f ca="1">IF(OR($AQ38=0,M$9=""),0,IFERROR(MATCH($AR38&amp;"|"&amp;TEXT(M$9,"yyyymmdd"),'Controle de reservas'!$T$14:$T$2013,0),0))</f>
      </c>
      <c r="BB38">
        <f ca="1">IF(OR($AQ38=0,N$9=""),0,IFERROR(MATCH($AR38&amp;"|"&amp;TEXT(N$9,"yyyymmdd"),'Controle de reservas'!$T$14:$T$2013,0),0))</f>
      </c>
      <c r="BC38">
        <f ca="1">IF(OR($AQ38=0,O$9=""),0,IFERROR(MATCH($AR38&amp;"|"&amp;TEXT(O$9,"yyyymmdd"),'Controle de reservas'!$T$14:$T$2013,0),0))</f>
      </c>
      <c r="BD38">
        <f ca="1">IF(OR($AQ38=0,P$9=""),0,IFERROR(MATCH($AR38&amp;"|"&amp;TEXT(P$9,"yyyymmdd"),'Controle de reservas'!$T$14:$T$2013,0),0))</f>
      </c>
      <c r="BE38">
        <f ca="1">IF(OR($AQ38=0,Q$9=""),0,IFERROR(MATCH($AR38&amp;"|"&amp;TEXT(Q$9,"yyyymmdd"),'Controle de reservas'!$T$14:$T$2013,0),0))</f>
      </c>
      <c r="BF38">
        <f ca="1">IF(OR($AQ38=0,R$9=""),0,IFERROR(MATCH($AR38&amp;"|"&amp;TEXT(R$9,"yyyymmdd"),'Controle de reservas'!$T$14:$T$2013,0),0))</f>
      </c>
      <c r="BG38">
        <f ca="1">IF(OR($AQ38=0,S$9=""),0,IFERROR(MATCH($AR38&amp;"|"&amp;TEXT(S$9,"yyyymmdd"),'Controle de reservas'!$T$14:$T$2013,0),0))</f>
      </c>
      <c r="BH38">
        <f ca="1">IF(OR($AQ38=0,T$9=""),0,IFERROR(MATCH($AR38&amp;"|"&amp;TEXT(T$9,"yyyymmdd"),'Controle de reservas'!$T$14:$T$2013,0),0))</f>
      </c>
      <c r="BI38">
        <f ca="1">IF(OR($AQ38=0,U$9=""),0,IFERROR(MATCH($AR38&amp;"|"&amp;TEXT(U$9,"yyyymmdd"),'Controle de reservas'!$T$14:$T$2013,0),0))</f>
      </c>
      <c r="BJ38">
        <f ca="1">IF(OR($AQ38=0,V$9=""),0,IFERROR(MATCH($AR38&amp;"|"&amp;TEXT(V$9,"yyyymmdd"),'Controle de reservas'!$T$14:$T$2013,0),0))</f>
      </c>
      <c r="BK38">
        <f ca="1">IF(OR($AQ38=0,W$9=""),0,IFERROR(MATCH($AR38&amp;"|"&amp;TEXT(W$9,"yyyymmdd"),'Controle de reservas'!$T$14:$T$2013,0),0))</f>
      </c>
      <c r="BL38">
        <f ca="1">IF(OR($AQ38=0,X$9=""),0,IFERROR(MATCH($AR38&amp;"|"&amp;TEXT(X$9,"yyyymmdd"),'Controle de reservas'!$T$14:$T$2013,0),0))</f>
      </c>
      <c r="BM38">
        <f ca="1">IF(OR($AQ38=0,Y$9=""),0,IFERROR(MATCH($AR38&amp;"|"&amp;TEXT(Y$9,"yyyymmdd"),'Controle de reservas'!$T$14:$T$2013,0),0))</f>
      </c>
      <c r="BN38">
        <f ca="1">IF(OR($AQ38=0,Z$9=""),0,IFERROR(MATCH($AR38&amp;"|"&amp;TEXT(Z$9,"yyyymmdd"),'Controle de reservas'!$T$14:$T$2013,0),0))</f>
      </c>
      <c r="BO38">
        <f ca="1">IF(OR($AQ38=0,AA$9=""),0,IFERROR(MATCH($AR38&amp;"|"&amp;TEXT(AA$9,"yyyymmdd"),'Controle de reservas'!$T$14:$T$2013,0),0))</f>
      </c>
      <c r="BP38">
        <f ca="1">IF(OR($AQ38=0,AB$9=""),0,IFERROR(MATCH($AR38&amp;"|"&amp;TEXT(AB$9,"yyyymmdd"),'Controle de reservas'!$T$14:$T$2013,0),0))</f>
      </c>
      <c r="BQ38">
        <f ca="1">IF(OR($AQ38=0,AC$9=""),0,IFERROR(MATCH($AR38&amp;"|"&amp;TEXT(AC$9,"yyyymmdd"),'Controle de reservas'!$T$14:$T$2013,0),0))</f>
      </c>
      <c r="BR38">
        <f ca="1">IF(OR($AQ38=0,AD$9=""),0,IFERROR(MATCH($AR38&amp;"|"&amp;TEXT(AD$9,"yyyymmdd"),'Controle de reservas'!$T$14:$T$2013,0),0))</f>
      </c>
      <c r="BS38">
        <f ca="1">IF(OR($AQ38=0,AE$9=""),0,IFERROR(MATCH($AR38&amp;"|"&amp;TEXT(AE$9,"yyyymmdd"),'Controle de reservas'!$T$14:$T$2013,0),0))</f>
      </c>
      <c r="BT38">
        <f ca="1">IF(OR($AQ38=0,AF$9=""),0,IFERROR(MATCH($AR38&amp;"|"&amp;TEXT(AF$9,"yyyymmdd"),'Controle de reservas'!$T$14:$T$2013,0),0))</f>
      </c>
      <c r="BU38">
        <f ca="1">IF(OR($AQ38=0,AG$9=""),0,IFERROR(MATCH($AR38&amp;"|"&amp;TEXT(AG$9,"yyyymmdd"),'Controle de reservas'!$T$14:$T$2013,0),0))</f>
      </c>
      <c r="BV38">
        <f ca="1">IF(OR($AQ38=0,AH$9=""),0,IFERROR(MATCH($AR38&amp;"|"&amp;TEXT(AH$9,"yyyymmdd"),'Controle de reservas'!$T$14:$T$2013,0),0))</f>
      </c>
      <c r="BW38">
        <f ca="1">IF(OR($AQ38=0,AI$9=""),0,IFERROR(MATCH($AR38&amp;"|"&amp;TEXT(AI$9,"yyyymmdd"),'Controle de reservas'!$T$14:$T$2013,0),0))</f>
      </c>
      <c r="BX38">
        <f ca="1">IF(OR($AQ38=0,AJ$9=""),0,IFERROR(MATCH($AR38&amp;"|"&amp;TEXT(AJ$9,"yyyymmdd"),'Controle de reservas'!$T$14:$T$2013,0),0))</f>
      </c>
      <c r="BY38">
        <f ca="1">IF(OR($AQ38=0,AK$9=""),0,IFERROR(MATCH($AR38&amp;"|"&amp;TEXT(AK$9,"yyyymmdd"),'Controle de reservas'!$T$14:$T$2013,0),0))</f>
      </c>
    </row>
    <row r="39" spans="1:77" ht="105" customHeight="1" x14ac:dyDescent="0.25">
      <c r="A39" s="16">
        <f ca="1">IF($AQ39=0,"",INDEX('Controle de reservas'!$A$14:$A$2013,$AQ39))</f>
      </c>
      <c r="B39" s="16">
        <f ca="1">IF($AQ39=0,"",INDEX('Controle de reservas'!$B$14:$B$2013,$AQ39))</f>
      </c>
      <c r="C39" s="16">
        <f ca="1">IF($AQ39=0,"",INDEX('Controle de reservas'!$C$14:$C$2013,$AQ39))</f>
      </c>
      <c r="D39" s="16">
        <f ca="1">IF($AQ39=0,"",INDEX('Controle de reservas'!$D$14:$D$2013,$AQ39))</f>
      </c>
      <c r="E39" s="16">
        <f ca="1">IF($AQ39=0,"",INDEX('Controle de reservas'!$E$14:$E$2013,$AQ39))</f>
      </c>
      <c r="F39" s="16">
        <f ca="1">IF($AQ39=0,"",INDEX('Controle de reservas'!$F$14:$F$2013,$AQ39))</f>
      </c>
      <c r="G39" s="17">
        <f ca="1">IF(OR($AQ39=0,G$9="",G$9&lt;$AS39,AND($AT39&lt;&gt;"",G$9&gt;$AT39)),"",IF(AU39=0,"—",IF(INDEX('Controle de reservas'!$P$14:$P$2013,AU39)="DUPLICIDADE NO DIA","CONFLITO"&amp;IF(INDEX('Controle de reservas'!$M$14:$M$2013,AU39)&lt;&gt;"",CHAR(10)&amp;INDEX('Controle de reservas'!$M$14:$M$2013,AU39),"")&amp;IF(INDEX('Controle de reservas'!$N$14:$N$2013,AU39)&lt;&gt;"",CHAR(10)&amp;"Subst.: "&amp;INDEX('Controle de reservas'!$N$14:$N$2013,AU39),"")&amp;IF(AND(ISNUMBER(INDEX('Controle de reservas'!$I$14:$I$2013,AU39)),INDEX('Controle de reservas'!$I$14:$I$2013,AU39)&gt;0,INDEX('Controle de reservas'!$K$14:$K$2013,AU39)&gt;INDEX('Controle de reservas'!$I$14:$I$2013,AU39)),CHAR(10)&amp;"DIVERGÊNCIA DE DATAS",""),IF(INDEX('Controle de reservas'!$L$14:$L$2013,AU39)="Em cobertura","COV",IF(INDEX('Controle de reservas'!$L$14:$L$2013,AU39)="Disponível","DISP",IF(INDEX('Controle de reservas'!$L$14:$L$2013,AU39)="Não utilizado","NU",IF(INDEX('Controle de reservas'!$L$14:$L$2013,AU39)="Folga","F",IF(INDEX('Controle de reservas'!$L$14:$L$2013,AU39)="Ocorrência","O",IF(INDEX('Controle de reservas'!$L$14:$L$2013,AU39)="Programado","PROG",IF(INDEX('Controle de reservas'!$L$14:$L$2013,AU39)="Disponível no posto","DP","SEM SITUAÇÃO")))))))&amp;IF(INDEX('Controle de reservas'!$M$14:$M$2013,AU39)&lt;&gt;"",CHAR(10)&amp;INDEX('Controle de reservas'!$M$14:$M$2013,AU39),IF(OR(INDEX('Controle de reservas'!$L$14:$L$2013,AU39)="Em cobertura",INDEX('Controle de reservas'!$L$14:$L$2013,AU39)="Programado"),CHAR(10)&amp;"SEM LOCAL",""))&amp;IF(INDEX('Controle de reservas'!$N$14:$N$2013,AU39)&lt;&gt;"",CHAR(10)&amp;"Subst.: "&amp;INDEX('Controle de reservas'!$N$14:$N$2013,AU39),"")&amp;IF(AND(ISNUMBER(INDEX('Controle de reservas'!$I$14:$I$2013,AU39)),INDEX('Controle de reservas'!$I$14:$I$2013,AU39)&gt;0,INDEX('Controle de reservas'!$K$14:$K$2013,AU39)&gt;INDEX('Controle de reservas'!$I$14:$I$2013,AU39)),CHAR(10)&amp;"DIVERGÊNCIA DE DATAS","")&amp;IF(INDEX('Controle de reservas'!$P$14:$P$2013,AU39)&lt;&gt;"OK"," !",""))))</f>
      </c>
      <c r="H39" s="17">
        <f ca="1">IF(OR($AQ39=0,H$9="",H$9&lt;$AS39,AND($AT39&lt;&gt;"",H$9&gt;$AT39)),"",IF(AV39=0,"—",IF(INDEX('Controle de reservas'!$P$14:$P$2013,AV39)="DUPLICIDADE NO DIA","CONFLITO"&amp;IF(INDEX('Controle de reservas'!$M$14:$M$2013,AV39)&lt;&gt;"",CHAR(10)&amp;INDEX('Controle de reservas'!$M$14:$M$2013,AV39),"")&amp;IF(INDEX('Controle de reservas'!$N$14:$N$2013,AV39)&lt;&gt;"",CHAR(10)&amp;"Subst.: "&amp;INDEX('Controle de reservas'!$N$14:$N$2013,AV39),"")&amp;IF(AND(ISNUMBER(INDEX('Controle de reservas'!$I$14:$I$2013,AV39)),INDEX('Controle de reservas'!$I$14:$I$2013,AV39)&gt;0,INDEX('Controle de reservas'!$K$14:$K$2013,AV39)&gt;INDEX('Controle de reservas'!$I$14:$I$2013,AV39)),CHAR(10)&amp;"DIVERGÊNCIA DE DATAS",""),IF(INDEX('Controle de reservas'!$L$14:$L$2013,AV39)="Em cobertura","COV",IF(INDEX('Controle de reservas'!$L$14:$L$2013,AV39)="Disponível","DISP",IF(INDEX('Controle de reservas'!$L$14:$L$2013,AV39)="Não utilizado","NU",IF(INDEX('Controle de reservas'!$L$14:$L$2013,AV39)="Folga","F",IF(INDEX('Controle de reservas'!$L$14:$L$2013,AV39)="Ocorrência","O",IF(INDEX('Controle de reservas'!$L$14:$L$2013,AV39)="Programado","PROG",IF(INDEX('Controle de reservas'!$L$14:$L$2013,AV39)="Disponível no posto","DP","SEM SITUAÇÃO")))))))&amp;IF(INDEX('Controle de reservas'!$M$14:$M$2013,AV39)&lt;&gt;"",CHAR(10)&amp;INDEX('Controle de reservas'!$M$14:$M$2013,AV39),IF(OR(INDEX('Controle de reservas'!$L$14:$L$2013,AV39)="Em cobertura",INDEX('Controle de reservas'!$L$14:$L$2013,AV39)="Programado"),CHAR(10)&amp;"SEM LOCAL",""))&amp;IF(INDEX('Controle de reservas'!$N$14:$N$2013,AV39)&lt;&gt;"",CHAR(10)&amp;"Subst.: "&amp;INDEX('Controle de reservas'!$N$14:$N$2013,AV39),"")&amp;IF(AND(ISNUMBER(INDEX('Controle de reservas'!$I$14:$I$2013,AV39)),INDEX('Controle de reservas'!$I$14:$I$2013,AV39)&gt;0,INDEX('Controle de reservas'!$K$14:$K$2013,AV39)&gt;INDEX('Controle de reservas'!$I$14:$I$2013,AV39)),CHAR(10)&amp;"DIVERGÊNCIA DE DATAS","")&amp;IF(INDEX('Controle de reservas'!$P$14:$P$2013,AV39)&lt;&gt;"OK"," !",""))))</f>
      </c>
      <c r="I39" s="17">
        <f ca="1">IF(OR($AQ39=0,I$9="",I$9&lt;$AS39,AND($AT39&lt;&gt;"",I$9&gt;$AT39)),"",IF(AW39=0,"—",IF(INDEX('Controle de reservas'!$P$14:$P$2013,AW39)="DUPLICIDADE NO DIA","CONFLITO"&amp;IF(INDEX('Controle de reservas'!$M$14:$M$2013,AW39)&lt;&gt;"",CHAR(10)&amp;INDEX('Controle de reservas'!$M$14:$M$2013,AW39),"")&amp;IF(INDEX('Controle de reservas'!$N$14:$N$2013,AW39)&lt;&gt;"",CHAR(10)&amp;"Subst.: "&amp;INDEX('Controle de reservas'!$N$14:$N$2013,AW39),"")&amp;IF(AND(ISNUMBER(INDEX('Controle de reservas'!$I$14:$I$2013,AW39)),INDEX('Controle de reservas'!$I$14:$I$2013,AW39)&gt;0,INDEX('Controle de reservas'!$K$14:$K$2013,AW39)&gt;INDEX('Controle de reservas'!$I$14:$I$2013,AW39)),CHAR(10)&amp;"DIVERGÊNCIA DE DATAS",""),IF(INDEX('Controle de reservas'!$L$14:$L$2013,AW39)="Em cobertura","COV",IF(INDEX('Controle de reservas'!$L$14:$L$2013,AW39)="Disponível","DISP",IF(INDEX('Controle de reservas'!$L$14:$L$2013,AW39)="Não utilizado","NU",IF(INDEX('Controle de reservas'!$L$14:$L$2013,AW39)="Folga","F",IF(INDEX('Controle de reservas'!$L$14:$L$2013,AW39)="Ocorrência","O",IF(INDEX('Controle de reservas'!$L$14:$L$2013,AW39)="Programado","PROG",IF(INDEX('Controle de reservas'!$L$14:$L$2013,AW39)="Disponível no posto","DP","SEM SITUAÇÃO")))))))&amp;IF(INDEX('Controle de reservas'!$M$14:$M$2013,AW39)&lt;&gt;"",CHAR(10)&amp;INDEX('Controle de reservas'!$M$14:$M$2013,AW39),IF(OR(INDEX('Controle de reservas'!$L$14:$L$2013,AW39)="Em cobertura",INDEX('Controle de reservas'!$L$14:$L$2013,AW39)="Programado"),CHAR(10)&amp;"SEM LOCAL",""))&amp;IF(INDEX('Controle de reservas'!$N$14:$N$2013,AW39)&lt;&gt;"",CHAR(10)&amp;"Subst.: "&amp;INDEX('Controle de reservas'!$N$14:$N$2013,AW39),"")&amp;IF(AND(ISNUMBER(INDEX('Controle de reservas'!$I$14:$I$2013,AW39)),INDEX('Controle de reservas'!$I$14:$I$2013,AW39)&gt;0,INDEX('Controle de reservas'!$K$14:$K$2013,AW39)&gt;INDEX('Controle de reservas'!$I$14:$I$2013,AW39)),CHAR(10)&amp;"DIVERGÊNCIA DE DATAS","")&amp;IF(INDEX('Controle de reservas'!$P$14:$P$2013,AW39)&lt;&gt;"OK"," !",""))))</f>
      </c>
      <c r="J39" s="17">
        <f ca="1">IF(OR($AQ39=0,J$9="",J$9&lt;$AS39,AND($AT39&lt;&gt;"",J$9&gt;$AT39)),"",IF(AX39=0,"—",IF(INDEX('Controle de reservas'!$P$14:$P$2013,AX39)="DUPLICIDADE NO DIA","CONFLITO"&amp;IF(INDEX('Controle de reservas'!$M$14:$M$2013,AX39)&lt;&gt;"",CHAR(10)&amp;INDEX('Controle de reservas'!$M$14:$M$2013,AX39),"")&amp;IF(INDEX('Controle de reservas'!$N$14:$N$2013,AX39)&lt;&gt;"",CHAR(10)&amp;"Subst.: "&amp;INDEX('Controle de reservas'!$N$14:$N$2013,AX39),"")&amp;IF(AND(ISNUMBER(INDEX('Controle de reservas'!$I$14:$I$2013,AX39)),INDEX('Controle de reservas'!$I$14:$I$2013,AX39)&gt;0,INDEX('Controle de reservas'!$K$14:$K$2013,AX39)&gt;INDEX('Controle de reservas'!$I$14:$I$2013,AX39)),CHAR(10)&amp;"DIVERGÊNCIA DE DATAS",""),IF(INDEX('Controle de reservas'!$L$14:$L$2013,AX39)="Em cobertura","COV",IF(INDEX('Controle de reservas'!$L$14:$L$2013,AX39)="Disponível","DISP",IF(INDEX('Controle de reservas'!$L$14:$L$2013,AX39)="Não utilizado","NU",IF(INDEX('Controle de reservas'!$L$14:$L$2013,AX39)="Folga","F",IF(INDEX('Controle de reservas'!$L$14:$L$2013,AX39)="Ocorrência","O",IF(INDEX('Controle de reservas'!$L$14:$L$2013,AX39)="Programado","PROG",IF(INDEX('Controle de reservas'!$L$14:$L$2013,AX39)="Disponível no posto","DP","SEM SITUAÇÃO")))))))&amp;IF(INDEX('Controle de reservas'!$M$14:$M$2013,AX39)&lt;&gt;"",CHAR(10)&amp;INDEX('Controle de reservas'!$M$14:$M$2013,AX39),IF(OR(INDEX('Controle de reservas'!$L$14:$L$2013,AX39)="Em cobertura",INDEX('Controle de reservas'!$L$14:$L$2013,AX39)="Programado"),CHAR(10)&amp;"SEM LOCAL",""))&amp;IF(INDEX('Controle de reservas'!$N$14:$N$2013,AX39)&lt;&gt;"",CHAR(10)&amp;"Subst.: "&amp;INDEX('Controle de reservas'!$N$14:$N$2013,AX39),"")&amp;IF(AND(ISNUMBER(INDEX('Controle de reservas'!$I$14:$I$2013,AX39)),INDEX('Controle de reservas'!$I$14:$I$2013,AX39)&gt;0,INDEX('Controle de reservas'!$K$14:$K$2013,AX39)&gt;INDEX('Controle de reservas'!$I$14:$I$2013,AX39)),CHAR(10)&amp;"DIVERGÊNCIA DE DATAS","")&amp;IF(INDEX('Controle de reservas'!$P$14:$P$2013,AX39)&lt;&gt;"OK"," !",""))))</f>
      </c>
      <c r="K39" s="17">
        <f ca="1">IF(OR($AQ39=0,K$9="",K$9&lt;$AS39,AND($AT39&lt;&gt;"",K$9&gt;$AT39)),"",IF(AY39=0,"—",IF(INDEX('Controle de reservas'!$P$14:$P$2013,AY39)="DUPLICIDADE NO DIA","CONFLITO"&amp;IF(INDEX('Controle de reservas'!$M$14:$M$2013,AY39)&lt;&gt;"",CHAR(10)&amp;INDEX('Controle de reservas'!$M$14:$M$2013,AY39),"")&amp;IF(INDEX('Controle de reservas'!$N$14:$N$2013,AY39)&lt;&gt;"",CHAR(10)&amp;"Subst.: "&amp;INDEX('Controle de reservas'!$N$14:$N$2013,AY39),"")&amp;IF(AND(ISNUMBER(INDEX('Controle de reservas'!$I$14:$I$2013,AY39)),INDEX('Controle de reservas'!$I$14:$I$2013,AY39)&gt;0,INDEX('Controle de reservas'!$K$14:$K$2013,AY39)&gt;INDEX('Controle de reservas'!$I$14:$I$2013,AY39)),CHAR(10)&amp;"DIVERGÊNCIA DE DATAS",""),IF(INDEX('Controle de reservas'!$L$14:$L$2013,AY39)="Em cobertura","COV",IF(INDEX('Controle de reservas'!$L$14:$L$2013,AY39)="Disponível","DISP",IF(INDEX('Controle de reservas'!$L$14:$L$2013,AY39)="Não utilizado","NU",IF(INDEX('Controle de reservas'!$L$14:$L$2013,AY39)="Folga","F",IF(INDEX('Controle de reservas'!$L$14:$L$2013,AY39)="Ocorrência","O",IF(INDEX('Controle de reservas'!$L$14:$L$2013,AY39)="Programado","PROG",IF(INDEX('Controle de reservas'!$L$14:$L$2013,AY39)="Disponível no posto","DP","SEM SITUAÇÃO")))))))&amp;IF(INDEX('Controle de reservas'!$M$14:$M$2013,AY39)&lt;&gt;"",CHAR(10)&amp;INDEX('Controle de reservas'!$M$14:$M$2013,AY39),IF(OR(INDEX('Controle de reservas'!$L$14:$L$2013,AY39)="Em cobertura",INDEX('Controle de reservas'!$L$14:$L$2013,AY39)="Programado"),CHAR(10)&amp;"SEM LOCAL",""))&amp;IF(INDEX('Controle de reservas'!$N$14:$N$2013,AY39)&lt;&gt;"",CHAR(10)&amp;"Subst.: "&amp;INDEX('Controle de reservas'!$N$14:$N$2013,AY39),"")&amp;IF(AND(ISNUMBER(INDEX('Controle de reservas'!$I$14:$I$2013,AY39)),INDEX('Controle de reservas'!$I$14:$I$2013,AY39)&gt;0,INDEX('Controle de reservas'!$K$14:$K$2013,AY39)&gt;INDEX('Controle de reservas'!$I$14:$I$2013,AY39)),CHAR(10)&amp;"DIVERGÊNCIA DE DATAS","")&amp;IF(INDEX('Controle de reservas'!$P$14:$P$2013,AY39)&lt;&gt;"OK"," !",""))))</f>
      </c>
      <c r="L39" s="17">
        <f ca="1">IF(OR($AQ39=0,L$9="",L$9&lt;$AS39,AND($AT39&lt;&gt;"",L$9&gt;$AT39)),"",IF(AZ39=0,"—",IF(INDEX('Controle de reservas'!$P$14:$P$2013,AZ39)="DUPLICIDADE NO DIA","CONFLITO"&amp;IF(INDEX('Controle de reservas'!$M$14:$M$2013,AZ39)&lt;&gt;"",CHAR(10)&amp;INDEX('Controle de reservas'!$M$14:$M$2013,AZ39),"")&amp;IF(INDEX('Controle de reservas'!$N$14:$N$2013,AZ39)&lt;&gt;"",CHAR(10)&amp;"Subst.: "&amp;INDEX('Controle de reservas'!$N$14:$N$2013,AZ39),"")&amp;IF(AND(ISNUMBER(INDEX('Controle de reservas'!$I$14:$I$2013,AZ39)),INDEX('Controle de reservas'!$I$14:$I$2013,AZ39)&gt;0,INDEX('Controle de reservas'!$K$14:$K$2013,AZ39)&gt;INDEX('Controle de reservas'!$I$14:$I$2013,AZ39)),CHAR(10)&amp;"DIVERGÊNCIA DE DATAS",""),IF(INDEX('Controle de reservas'!$L$14:$L$2013,AZ39)="Em cobertura","COV",IF(INDEX('Controle de reservas'!$L$14:$L$2013,AZ39)="Disponível","DISP",IF(INDEX('Controle de reservas'!$L$14:$L$2013,AZ39)="Não utilizado","NU",IF(INDEX('Controle de reservas'!$L$14:$L$2013,AZ39)="Folga","F",IF(INDEX('Controle de reservas'!$L$14:$L$2013,AZ39)="Ocorrência","O",IF(INDEX('Controle de reservas'!$L$14:$L$2013,AZ39)="Programado","PROG",IF(INDEX('Controle de reservas'!$L$14:$L$2013,AZ39)="Disponível no posto","DP","SEM SITUAÇÃO")))))))&amp;IF(INDEX('Controle de reservas'!$M$14:$M$2013,AZ39)&lt;&gt;"",CHAR(10)&amp;INDEX('Controle de reservas'!$M$14:$M$2013,AZ39),IF(OR(INDEX('Controle de reservas'!$L$14:$L$2013,AZ39)="Em cobertura",INDEX('Controle de reservas'!$L$14:$L$2013,AZ39)="Programado"),CHAR(10)&amp;"SEM LOCAL",""))&amp;IF(INDEX('Controle de reservas'!$N$14:$N$2013,AZ39)&lt;&gt;"",CHAR(10)&amp;"Subst.: "&amp;INDEX('Controle de reservas'!$N$14:$N$2013,AZ39),"")&amp;IF(AND(ISNUMBER(INDEX('Controle de reservas'!$I$14:$I$2013,AZ39)),INDEX('Controle de reservas'!$I$14:$I$2013,AZ39)&gt;0,INDEX('Controle de reservas'!$K$14:$K$2013,AZ39)&gt;INDEX('Controle de reservas'!$I$14:$I$2013,AZ39)),CHAR(10)&amp;"DIVERGÊNCIA DE DATAS","")&amp;IF(INDEX('Controle de reservas'!$P$14:$P$2013,AZ39)&lt;&gt;"OK"," !",""))))</f>
      </c>
      <c r="M39" s="17">
        <f ca="1">IF(OR($AQ39=0,M$9="",M$9&lt;$AS39,AND($AT39&lt;&gt;"",M$9&gt;$AT39)),"",IF(BA39=0,"—",IF(INDEX('Controle de reservas'!$P$14:$P$2013,BA39)="DUPLICIDADE NO DIA","CONFLITO"&amp;IF(INDEX('Controle de reservas'!$M$14:$M$2013,BA39)&lt;&gt;"",CHAR(10)&amp;INDEX('Controle de reservas'!$M$14:$M$2013,BA39),"")&amp;IF(INDEX('Controle de reservas'!$N$14:$N$2013,BA39)&lt;&gt;"",CHAR(10)&amp;"Subst.: "&amp;INDEX('Controle de reservas'!$N$14:$N$2013,BA39),"")&amp;IF(AND(ISNUMBER(INDEX('Controle de reservas'!$I$14:$I$2013,BA39)),INDEX('Controle de reservas'!$I$14:$I$2013,BA39)&gt;0,INDEX('Controle de reservas'!$K$14:$K$2013,BA39)&gt;INDEX('Controle de reservas'!$I$14:$I$2013,BA39)),CHAR(10)&amp;"DIVERGÊNCIA DE DATAS",""),IF(INDEX('Controle de reservas'!$L$14:$L$2013,BA39)="Em cobertura","COV",IF(INDEX('Controle de reservas'!$L$14:$L$2013,BA39)="Disponível","DISP",IF(INDEX('Controle de reservas'!$L$14:$L$2013,BA39)="Não utilizado","NU",IF(INDEX('Controle de reservas'!$L$14:$L$2013,BA39)="Folga","F",IF(INDEX('Controle de reservas'!$L$14:$L$2013,BA39)="Ocorrência","O",IF(INDEX('Controle de reservas'!$L$14:$L$2013,BA39)="Programado","PROG",IF(INDEX('Controle de reservas'!$L$14:$L$2013,BA39)="Disponível no posto","DP","SEM SITUAÇÃO")))))))&amp;IF(INDEX('Controle de reservas'!$M$14:$M$2013,BA39)&lt;&gt;"",CHAR(10)&amp;INDEX('Controle de reservas'!$M$14:$M$2013,BA39),IF(OR(INDEX('Controle de reservas'!$L$14:$L$2013,BA39)="Em cobertura",INDEX('Controle de reservas'!$L$14:$L$2013,BA39)="Programado"),CHAR(10)&amp;"SEM LOCAL",""))&amp;IF(INDEX('Controle de reservas'!$N$14:$N$2013,BA39)&lt;&gt;"",CHAR(10)&amp;"Subst.: "&amp;INDEX('Controle de reservas'!$N$14:$N$2013,BA39),"")&amp;IF(AND(ISNUMBER(INDEX('Controle de reservas'!$I$14:$I$2013,BA39)),INDEX('Controle de reservas'!$I$14:$I$2013,BA39)&gt;0,INDEX('Controle de reservas'!$K$14:$K$2013,BA39)&gt;INDEX('Controle de reservas'!$I$14:$I$2013,BA39)),CHAR(10)&amp;"DIVERGÊNCIA DE DATAS","")&amp;IF(INDEX('Controle de reservas'!$P$14:$P$2013,BA39)&lt;&gt;"OK"," !",""))))</f>
      </c>
      <c r="N39" s="17">
        <f ca="1">IF(OR($AQ39=0,N$9="",N$9&lt;$AS39,AND($AT39&lt;&gt;"",N$9&gt;$AT39)),"",IF(BB39=0,"—",IF(INDEX('Controle de reservas'!$P$14:$P$2013,BB39)="DUPLICIDADE NO DIA","CONFLITO"&amp;IF(INDEX('Controle de reservas'!$M$14:$M$2013,BB39)&lt;&gt;"",CHAR(10)&amp;INDEX('Controle de reservas'!$M$14:$M$2013,BB39),"")&amp;IF(INDEX('Controle de reservas'!$N$14:$N$2013,BB39)&lt;&gt;"",CHAR(10)&amp;"Subst.: "&amp;INDEX('Controle de reservas'!$N$14:$N$2013,BB39),"")&amp;IF(AND(ISNUMBER(INDEX('Controle de reservas'!$I$14:$I$2013,BB39)),INDEX('Controle de reservas'!$I$14:$I$2013,BB39)&gt;0,INDEX('Controle de reservas'!$K$14:$K$2013,BB39)&gt;INDEX('Controle de reservas'!$I$14:$I$2013,BB39)),CHAR(10)&amp;"DIVERGÊNCIA DE DATAS",""),IF(INDEX('Controle de reservas'!$L$14:$L$2013,BB39)="Em cobertura","COV",IF(INDEX('Controle de reservas'!$L$14:$L$2013,BB39)="Disponível","DISP",IF(INDEX('Controle de reservas'!$L$14:$L$2013,BB39)="Não utilizado","NU",IF(INDEX('Controle de reservas'!$L$14:$L$2013,BB39)="Folga","F",IF(INDEX('Controle de reservas'!$L$14:$L$2013,BB39)="Ocorrência","O",IF(INDEX('Controle de reservas'!$L$14:$L$2013,BB39)="Programado","PROG",IF(INDEX('Controle de reservas'!$L$14:$L$2013,BB39)="Disponível no posto","DP","SEM SITUAÇÃO")))))))&amp;IF(INDEX('Controle de reservas'!$M$14:$M$2013,BB39)&lt;&gt;"",CHAR(10)&amp;INDEX('Controle de reservas'!$M$14:$M$2013,BB39),IF(OR(INDEX('Controle de reservas'!$L$14:$L$2013,BB39)="Em cobertura",INDEX('Controle de reservas'!$L$14:$L$2013,BB39)="Programado"),CHAR(10)&amp;"SEM LOCAL",""))&amp;IF(INDEX('Controle de reservas'!$N$14:$N$2013,BB39)&lt;&gt;"",CHAR(10)&amp;"Subst.: "&amp;INDEX('Controle de reservas'!$N$14:$N$2013,BB39),"")&amp;IF(AND(ISNUMBER(INDEX('Controle de reservas'!$I$14:$I$2013,BB39)),INDEX('Controle de reservas'!$I$14:$I$2013,BB39)&gt;0,INDEX('Controle de reservas'!$K$14:$K$2013,BB39)&gt;INDEX('Controle de reservas'!$I$14:$I$2013,BB39)),CHAR(10)&amp;"DIVERGÊNCIA DE DATAS","")&amp;IF(INDEX('Controle de reservas'!$P$14:$P$2013,BB39)&lt;&gt;"OK"," !",""))))</f>
      </c>
      <c r="O39" s="17">
        <f ca="1">IF(OR($AQ39=0,O$9="",O$9&lt;$AS39,AND($AT39&lt;&gt;"",O$9&gt;$AT39)),"",IF(BC39=0,"—",IF(INDEX('Controle de reservas'!$P$14:$P$2013,BC39)="DUPLICIDADE NO DIA","CONFLITO"&amp;IF(INDEX('Controle de reservas'!$M$14:$M$2013,BC39)&lt;&gt;"",CHAR(10)&amp;INDEX('Controle de reservas'!$M$14:$M$2013,BC39),"")&amp;IF(INDEX('Controle de reservas'!$N$14:$N$2013,BC39)&lt;&gt;"",CHAR(10)&amp;"Subst.: "&amp;INDEX('Controle de reservas'!$N$14:$N$2013,BC39),"")&amp;IF(AND(ISNUMBER(INDEX('Controle de reservas'!$I$14:$I$2013,BC39)),INDEX('Controle de reservas'!$I$14:$I$2013,BC39)&gt;0,INDEX('Controle de reservas'!$K$14:$K$2013,BC39)&gt;INDEX('Controle de reservas'!$I$14:$I$2013,BC39)),CHAR(10)&amp;"DIVERGÊNCIA DE DATAS",""),IF(INDEX('Controle de reservas'!$L$14:$L$2013,BC39)="Em cobertura","COV",IF(INDEX('Controle de reservas'!$L$14:$L$2013,BC39)="Disponível","DISP",IF(INDEX('Controle de reservas'!$L$14:$L$2013,BC39)="Não utilizado","NU",IF(INDEX('Controle de reservas'!$L$14:$L$2013,BC39)="Folga","F",IF(INDEX('Controle de reservas'!$L$14:$L$2013,BC39)="Ocorrência","O",IF(INDEX('Controle de reservas'!$L$14:$L$2013,BC39)="Programado","PROG",IF(INDEX('Controle de reservas'!$L$14:$L$2013,BC39)="Disponível no posto","DP","SEM SITUAÇÃO")))))))&amp;IF(INDEX('Controle de reservas'!$M$14:$M$2013,BC39)&lt;&gt;"",CHAR(10)&amp;INDEX('Controle de reservas'!$M$14:$M$2013,BC39),IF(OR(INDEX('Controle de reservas'!$L$14:$L$2013,BC39)="Em cobertura",INDEX('Controle de reservas'!$L$14:$L$2013,BC39)="Programado"),CHAR(10)&amp;"SEM LOCAL",""))&amp;IF(INDEX('Controle de reservas'!$N$14:$N$2013,BC39)&lt;&gt;"",CHAR(10)&amp;"Subst.: "&amp;INDEX('Controle de reservas'!$N$14:$N$2013,BC39),"")&amp;IF(AND(ISNUMBER(INDEX('Controle de reservas'!$I$14:$I$2013,BC39)),INDEX('Controle de reservas'!$I$14:$I$2013,BC39)&gt;0,INDEX('Controle de reservas'!$K$14:$K$2013,BC39)&gt;INDEX('Controle de reservas'!$I$14:$I$2013,BC39)),CHAR(10)&amp;"DIVERGÊNCIA DE DATAS","")&amp;IF(INDEX('Controle de reservas'!$P$14:$P$2013,BC39)&lt;&gt;"OK"," !",""))))</f>
      </c>
      <c r="P39" s="17">
        <f ca="1">IF(OR($AQ39=0,P$9="",P$9&lt;$AS39,AND($AT39&lt;&gt;"",P$9&gt;$AT39)),"",IF(BD39=0,"—",IF(INDEX('Controle de reservas'!$P$14:$P$2013,BD39)="DUPLICIDADE NO DIA","CONFLITO"&amp;IF(INDEX('Controle de reservas'!$M$14:$M$2013,BD39)&lt;&gt;"",CHAR(10)&amp;INDEX('Controle de reservas'!$M$14:$M$2013,BD39),"")&amp;IF(INDEX('Controle de reservas'!$N$14:$N$2013,BD39)&lt;&gt;"",CHAR(10)&amp;"Subst.: "&amp;INDEX('Controle de reservas'!$N$14:$N$2013,BD39),"")&amp;IF(AND(ISNUMBER(INDEX('Controle de reservas'!$I$14:$I$2013,BD39)),INDEX('Controle de reservas'!$I$14:$I$2013,BD39)&gt;0,INDEX('Controle de reservas'!$K$14:$K$2013,BD39)&gt;INDEX('Controle de reservas'!$I$14:$I$2013,BD39)),CHAR(10)&amp;"DIVERGÊNCIA DE DATAS",""),IF(INDEX('Controle de reservas'!$L$14:$L$2013,BD39)="Em cobertura","COV",IF(INDEX('Controle de reservas'!$L$14:$L$2013,BD39)="Disponível","DISP",IF(INDEX('Controle de reservas'!$L$14:$L$2013,BD39)="Não utilizado","NU",IF(INDEX('Controle de reservas'!$L$14:$L$2013,BD39)="Folga","F",IF(INDEX('Controle de reservas'!$L$14:$L$2013,BD39)="Ocorrência","O",IF(INDEX('Controle de reservas'!$L$14:$L$2013,BD39)="Programado","PROG",IF(INDEX('Controle de reservas'!$L$14:$L$2013,BD39)="Disponível no posto","DP","SEM SITUAÇÃO")))))))&amp;IF(INDEX('Controle de reservas'!$M$14:$M$2013,BD39)&lt;&gt;"",CHAR(10)&amp;INDEX('Controle de reservas'!$M$14:$M$2013,BD39),IF(OR(INDEX('Controle de reservas'!$L$14:$L$2013,BD39)="Em cobertura",INDEX('Controle de reservas'!$L$14:$L$2013,BD39)="Programado"),CHAR(10)&amp;"SEM LOCAL",""))&amp;IF(INDEX('Controle de reservas'!$N$14:$N$2013,BD39)&lt;&gt;"",CHAR(10)&amp;"Subst.: "&amp;INDEX('Controle de reservas'!$N$14:$N$2013,BD39),"")&amp;IF(AND(ISNUMBER(INDEX('Controle de reservas'!$I$14:$I$2013,BD39)),INDEX('Controle de reservas'!$I$14:$I$2013,BD39)&gt;0,INDEX('Controle de reservas'!$K$14:$K$2013,BD39)&gt;INDEX('Controle de reservas'!$I$14:$I$2013,BD39)),CHAR(10)&amp;"DIVERGÊNCIA DE DATAS","")&amp;IF(INDEX('Controle de reservas'!$P$14:$P$2013,BD39)&lt;&gt;"OK"," !",""))))</f>
      </c>
      <c r="Q39" s="17">
        <f ca="1">IF(OR($AQ39=0,Q$9="",Q$9&lt;$AS39,AND($AT39&lt;&gt;"",Q$9&gt;$AT39)),"",IF(BE39=0,"—",IF(INDEX('Controle de reservas'!$P$14:$P$2013,BE39)="DUPLICIDADE NO DIA","CONFLITO"&amp;IF(INDEX('Controle de reservas'!$M$14:$M$2013,BE39)&lt;&gt;"",CHAR(10)&amp;INDEX('Controle de reservas'!$M$14:$M$2013,BE39),"")&amp;IF(INDEX('Controle de reservas'!$N$14:$N$2013,BE39)&lt;&gt;"",CHAR(10)&amp;"Subst.: "&amp;INDEX('Controle de reservas'!$N$14:$N$2013,BE39),"")&amp;IF(AND(ISNUMBER(INDEX('Controle de reservas'!$I$14:$I$2013,BE39)),INDEX('Controle de reservas'!$I$14:$I$2013,BE39)&gt;0,INDEX('Controle de reservas'!$K$14:$K$2013,BE39)&gt;INDEX('Controle de reservas'!$I$14:$I$2013,BE39)),CHAR(10)&amp;"DIVERGÊNCIA DE DATAS",""),IF(INDEX('Controle de reservas'!$L$14:$L$2013,BE39)="Em cobertura","COV",IF(INDEX('Controle de reservas'!$L$14:$L$2013,BE39)="Disponível","DISP",IF(INDEX('Controle de reservas'!$L$14:$L$2013,BE39)="Não utilizado","NU",IF(INDEX('Controle de reservas'!$L$14:$L$2013,BE39)="Folga","F",IF(INDEX('Controle de reservas'!$L$14:$L$2013,BE39)="Ocorrência","O",IF(INDEX('Controle de reservas'!$L$14:$L$2013,BE39)="Programado","PROG",IF(INDEX('Controle de reservas'!$L$14:$L$2013,BE39)="Disponível no posto","DP","SEM SITUAÇÃO")))))))&amp;IF(INDEX('Controle de reservas'!$M$14:$M$2013,BE39)&lt;&gt;"",CHAR(10)&amp;INDEX('Controle de reservas'!$M$14:$M$2013,BE39),IF(OR(INDEX('Controle de reservas'!$L$14:$L$2013,BE39)="Em cobertura",INDEX('Controle de reservas'!$L$14:$L$2013,BE39)="Programado"),CHAR(10)&amp;"SEM LOCAL",""))&amp;IF(INDEX('Controle de reservas'!$N$14:$N$2013,BE39)&lt;&gt;"",CHAR(10)&amp;"Subst.: "&amp;INDEX('Controle de reservas'!$N$14:$N$2013,BE39),"")&amp;IF(AND(ISNUMBER(INDEX('Controle de reservas'!$I$14:$I$2013,BE39)),INDEX('Controle de reservas'!$I$14:$I$2013,BE39)&gt;0,INDEX('Controle de reservas'!$K$14:$K$2013,BE39)&gt;INDEX('Controle de reservas'!$I$14:$I$2013,BE39)),CHAR(10)&amp;"DIVERGÊNCIA DE DATAS","")&amp;IF(INDEX('Controle de reservas'!$P$14:$P$2013,BE39)&lt;&gt;"OK"," !",""))))</f>
      </c>
      <c r="R39" s="17">
        <f ca="1">IF(OR($AQ39=0,R$9="",R$9&lt;$AS39,AND($AT39&lt;&gt;"",R$9&gt;$AT39)),"",IF(BF39=0,"—",IF(INDEX('Controle de reservas'!$P$14:$P$2013,BF39)="DUPLICIDADE NO DIA","CONFLITO"&amp;IF(INDEX('Controle de reservas'!$M$14:$M$2013,BF39)&lt;&gt;"",CHAR(10)&amp;INDEX('Controle de reservas'!$M$14:$M$2013,BF39),"")&amp;IF(INDEX('Controle de reservas'!$N$14:$N$2013,BF39)&lt;&gt;"",CHAR(10)&amp;"Subst.: "&amp;INDEX('Controle de reservas'!$N$14:$N$2013,BF39),"")&amp;IF(AND(ISNUMBER(INDEX('Controle de reservas'!$I$14:$I$2013,BF39)),INDEX('Controle de reservas'!$I$14:$I$2013,BF39)&gt;0,INDEX('Controle de reservas'!$K$14:$K$2013,BF39)&gt;INDEX('Controle de reservas'!$I$14:$I$2013,BF39)),CHAR(10)&amp;"DIVERGÊNCIA DE DATAS",""),IF(INDEX('Controle de reservas'!$L$14:$L$2013,BF39)="Em cobertura","COV",IF(INDEX('Controle de reservas'!$L$14:$L$2013,BF39)="Disponível","DISP",IF(INDEX('Controle de reservas'!$L$14:$L$2013,BF39)="Não utilizado","NU",IF(INDEX('Controle de reservas'!$L$14:$L$2013,BF39)="Folga","F",IF(INDEX('Controle de reservas'!$L$14:$L$2013,BF39)="Ocorrência","O",IF(INDEX('Controle de reservas'!$L$14:$L$2013,BF39)="Programado","PROG",IF(INDEX('Controle de reservas'!$L$14:$L$2013,BF39)="Disponível no posto","DP","SEM SITUAÇÃO")))))))&amp;IF(INDEX('Controle de reservas'!$M$14:$M$2013,BF39)&lt;&gt;"",CHAR(10)&amp;INDEX('Controle de reservas'!$M$14:$M$2013,BF39),IF(OR(INDEX('Controle de reservas'!$L$14:$L$2013,BF39)="Em cobertura",INDEX('Controle de reservas'!$L$14:$L$2013,BF39)="Programado"),CHAR(10)&amp;"SEM LOCAL",""))&amp;IF(INDEX('Controle de reservas'!$N$14:$N$2013,BF39)&lt;&gt;"",CHAR(10)&amp;"Subst.: "&amp;INDEX('Controle de reservas'!$N$14:$N$2013,BF39),"")&amp;IF(AND(ISNUMBER(INDEX('Controle de reservas'!$I$14:$I$2013,BF39)),INDEX('Controle de reservas'!$I$14:$I$2013,BF39)&gt;0,INDEX('Controle de reservas'!$K$14:$K$2013,BF39)&gt;INDEX('Controle de reservas'!$I$14:$I$2013,BF39)),CHAR(10)&amp;"DIVERGÊNCIA DE DATAS","")&amp;IF(INDEX('Controle de reservas'!$P$14:$P$2013,BF39)&lt;&gt;"OK"," !",""))))</f>
      </c>
      <c r="S39" s="17">
        <f ca="1">IF(OR($AQ39=0,S$9="",S$9&lt;$AS39,AND($AT39&lt;&gt;"",S$9&gt;$AT39)),"",IF(BG39=0,"—",IF(INDEX('Controle de reservas'!$P$14:$P$2013,BG39)="DUPLICIDADE NO DIA","CONFLITO"&amp;IF(INDEX('Controle de reservas'!$M$14:$M$2013,BG39)&lt;&gt;"",CHAR(10)&amp;INDEX('Controle de reservas'!$M$14:$M$2013,BG39),"")&amp;IF(INDEX('Controle de reservas'!$N$14:$N$2013,BG39)&lt;&gt;"",CHAR(10)&amp;"Subst.: "&amp;INDEX('Controle de reservas'!$N$14:$N$2013,BG39),"")&amp;IF(AND(ISNUMBER(INDEX('Controle de reservas'!$I$14:$I$2013,BG39)),INDEX('Controle de reservas'!$I$14:$I$2013,BG39)&gt;0,INDEX('Controle de reservas'!$K$14:$K$2013,BG39)&gt;INDEX('Controle de reservas'!$I$14:$I$2013,BG39)),CHAR(10)&amp;"DIVERGÊNCIA DE DATAS",""),IF(INDEX('Controle de reservas'!$L$14:$L$2013,BG39)="Em cobertura","COV",IF(INDEX('Controle de reservas'!$L$14:$L$2013,BG39)="Disponível","DISP",IF(INDEX('Controle de reservas'!$L$14:$L$2013,BG39)="Não utilizado","NU",IF(INDEX('Controle de reservas'!$L$14:$L$2013,BG39)="Folga","F",IF(INDEX('Controle de reservas'!$L$14:$L$2013,BG39)="Ocorrência","O",IF(INDEX('Controle de reservas'!$L$14:$L$2013,BG39)="Programado","PROG",IF(INDEX('Controle de reservas'!$L$14:$L$2013,BG39)="Disponível no posto","DP","SEM SITUAÇÃO")))))))&amp;IF(INDEX('Controle de reservas'!$M$14:$M$2013,BG39)&lt;&gt;"",CHAR(10)&amp;INDEX('Controle de reservas'!$M$14:$M$2013,BG39),IF(OR(INDEX('Controle de reservas'!$L$14:$L$2013,BG39)="Em cobertura",INDEX('Controle de reservas'!$L$14:$L$2013,BG39)="Programado"),CHAR(10)&amp;"SEM LOCAL",""))&amp;IF(INDEX('Controle de reservas'!$N$14:$N$2013,BG39)&lt;&gt;"",CHAR(10)&amp;"Subst.: "&amp;INDEX('Controle de reservas'!$N$14:$N$2013,BG39),"")&amp;IF(AND(ISNUMBER(INDEX('Controle de reservas'!$I$14:$I$2013,BG39)),INDEX('Controle de reservas'!$I$14:$I$2013,BG39)&gt;0,INDEX('Controle de reservas'!$K$14:$K$2013,BG39)&gt;INDEX('Controle de reservas'!$I$14:$I$2013,BG39)),CHAR(10)&amp;"DIVERGÊNCIA DE DATAS","")&amp;IF(INDEX('Controle de reservas'!$P$14:$P$2013,BG39)&lt;&gt;"OK"," !",""))))</f>
      </c>
      <c r="T39" s="17">
        <f ca="1">IF(OR($AQ39=0,T$9="",T$9&lt;$AS39,AND($AT39&lt;&gt;"",T$9&gt;$AT39)),"",IF(BH39=0,"—",IF(INDEX('Controle de reservas'!$P$14:$P$2013,BH39)="DUPLICIDADE NO DIA","CONFLITO"&amp;IF(INDEX('Controle de reservas'!$M$14:$M$2013,BH39)&lt;&gt;"",CHAR(10)&amp;INDEX('Controle de reservas'!$M$14:$M$2013,BH39),"")&amp;IF(INDEX('Controle de reservas'!$N$14:$N$2013,BH39)&lt;&gt;"",CHAR(10)&amp;"Subst.: "&amp;INDEX('Controle de reservas'!$N$14:$N$2013,BH39),"")&amp;IF(AND(ISNUMBER(INDEX('Controle de reservas'!$I$14:$I$2013,BH39)),INDEX('Controle de reservas'!$I$14:$I$2013,BH39)&gt;0,INDEX('Controle de reservas'!$K$14:$K$2013,BH39)&gt;INDEX('Controle de reservas'!$I$14:$I$2013,BH39)),CHAR(10)&amp;"DIVERGÊNCIA DE DATAS",""),IF(INDEX('Controle de reservas'!$L$14:$L$2013,BH39)="Em cobertura","COV",IF(INDEX('Controle de reservas'!$L$14:$L$2013,BH39)="Disponível","DISP",IF(INDEX('Controle de reservas'!$L$14:$L$2013,BH39)="Não utilizado","NU",IF(INDEX('Controle de reservas'!$L$14:$L$2013,BH39)="Folga","F",IF(INDEX('Controle de reservas'!$L$14:$L$2013,BH39)="Ocorrência","O",IF(INDEX('Controle de reservas'!$L$14:$L$2013,BH39)="Programado","PROG",IF(INDEX('Controle de reservas'!$L$14:$L$2013,BH39)="Disponível no posto","DP","SEM SITUAÇÃO")))))))&amp;IF(INDEX('Controle de reservas'!$M$14:$M$2013,BH39)&lt;&gt;"",CHAR(10)&amp;INDEX('Controle de reservas'!$M$14:$M$2013,BH39),IF(OR(INDEX('Controle de reservas'!$L$14:$L$2013,BH39)="Em cobertura",INDEX('Controle de reservas'!$L$14:$L$2013,BH39)="Programado"),CHAR(10)&amp;"SEM LOCAL",""))&amp;IF(INDEX('Controle de reservas'!$N$14:$N$2013,BH39)&lt;&gt;"",CHAR(10)&amp;"Subst.: "&amp;INDEX('Controle de reservas'!$N$14:$N$2013,BH39),"")&amp;IF(AND(ISNUMBER(INDEX('Controle de reservas'!$I$14:$I$2013,BH39)),INDEX('Controle de reservas'!$I$14:$I$2013,BH39)&gt;0,INDEX('Controle de reservas'!$K$14:$K$2013,BH39)&gt;INDEX('Controle de reservas'!$I$14:$I$2013,BH39)),CHAR(10)&amp;"DIVERGÊNCIA DE DATAS","")&amp;IF(INDEX('Controle de reservas'!$P$14:$P$2013,BH39)&lt;&gt;"OK"," !",""))))</f>
      </c>
      <c r="U39" s="17">
        <f ca="1">IF(OR($AQ39=0,U$9="",U$9&lt;$AS39,AND($AT39&lt;&gt;"",U$9&gt;$AT39)),"",IF(BI39=0,"—",IF(INDEX('Controle de reservas'!$P$14:$P$2013,BI39)="DUPLICIDADE NO DIA","CONFLITO"&amp;IF(INDEX('Controle de reservas'!$M$14:$M$2013,BI39)&lt;&gt;"",CHAR(10)&amp;INDEX('Controle de reservas'!$M$14:$M$2013,BI39),"")&amp;IF(INDEX('Controle de reservas'!$N$14:$N$2013,BI39)&lt;&gt;"",CHAR(10)&amp;"Subst.: "&amp;INDEX('Controle de reservas'!$N$14:$N$2013,BI39),"")&amp;IF(AND(ISNUMBER(INDEX('Controle de reservas'!$I$14:$I$2013,BI39)),INDEX('Controle de reservas'!$I$14:$I$2013,BI39)&gt;0,INDEX('Controle de reservas'!$K$14:$K$2013,BI39)&gt;INDEX('Controle de reservas'!$I$14:$I$2013,BI39)),CHAR(10)&amp;"DIVERGÊNCIA DE DATAS",""),IF(INDEX('Controle de reservas'!$L$14:$L$2013,BI39)="Em cobertura","COV",IF(INDEX('Controle de reservas'!$L$14:$L$2013,BI39)="Disponível","DISP",IF(INDEX('Controle de reservas'!$L$14:$L$2013,BI39)="Não utilizado","NU",IF(INDEX('Controle de reservas'!$L$14:$L$2013,BI39)="Folga","F",IF(INDEX('Controle de reservas'!$L$14:$L$2013,BI39)="Ocorrência","O",IF(INDEX('Controle de reservas'!$L$14:$L$2013,BI39)="Programado","PROG",IF(INDEX('Controle de reservas'!$L$14:$L$2013,BI39)="Disponível no posto","DP","SEM SITUAÇÃO")))))))&amp;IF(INDEX('Controle de reservas'!$M$14:$M$2013,BI39)&lt;&gt;"",CHAR(10)&amp;INDEX('Controle de reservas'!$M$14:$M$2013,BI39),IF(OR(INDEX('Controle de reservas'!$L$14:$L$2013,BI39)="Em cobertura",INDEX('Controle de reservas'!$L$14:$L$2013,BI39)="Programado"),CHAR(10)&amp;"SEM LOCAL",""))&amp;IF(INDEX('Controle de reservas'!$N$14:$N$2013,BI39)&lt;&gt;"",CHAR(10)&amp;"Subst.: "&amp;INDEX('Controle de reservas'!$N$14:$N$2013,BI39),"")&amp;IF(AND(ISNUMBER(INDEX('Controle de reservas'!$I$14:$I$2013,BI39)),INDEX('Controle de reservas'!$I$14:$I$2013,BI39)&gt;0,INDEX('Controle de reservas'!$K$14:$K$2013,BI39)&gt;INDEX('Controle de reservas'!$I$14:$I$2013,BI39)),CHAR(10)&amp;"DIVERGÊNCIA DE DATAS","")&amp;IF(INDEX('Controle de reservas'!$P$14:$P$2013,BI39)&lt;&gt;"OK"," !",""))))</f>
      </c>
      <c r="V39" s="17">
        <f ca="1">IF(OR($AQ39=0,V$9="",V$9&lt;$AS39,AND($AT39&lt;&gt;"",V$9&gt;$AT39)),"",IF(BJ39=0,"—",IF(INDEX('Controle de reservas'!$P$14:$P$2013,BJ39)="DUPLICIDADE NO DIA","CONFLITO"&amp;IF(INDEX('Controle de reservas'!$M$14:$M$2013,BJ39)&lt;&gt;"",CHAR(10)&amp;INDEX('Controle de reservas'!$M$14:$M$2013,BJ39),"")&amp;IF(INDEX('Controle de reservas'!$N$14:$N$2013,BJ39)&lt;&gt;"",CHAR(10)&amp;"Subst.: "&amp;INDEX('Controle de reservas'!$N$14:$N$2013,BJ39),"")&amp;IF(AND(ISNUMBER(INDEX('Controle de reservas'!$I$14:$I$2013,BJ39)),INDEX('Controle de reservas'!$I$14:$I$2013,BJ39)&gt;0,INDEX('Controle de reservas'!$K$14:$K$2013,BJ39)&gt;INDEX('Controle de reservas'!$I$14:$I$2013,BJ39)),CHAR(10)&amp;"DIVERGÊNCIA DE DATAS",""),IF(INDEX('Controle de reservas'!$L$14:$L$2013,BJ39)="Em cobertura","COV",IF(INDEX('Controle de reservas'!$L$14:$L$2013,BJ39)="Disponível","DISP",IF(INDEX('Controle de reservas'!$L$14:$L$2013,BJ39)="Não utilizado","NU",IF(INDEX('Controle de reservas'!$L$14:$L$2013,BJ39)="Folga","F",IF(INDEX('Controle de reservas'!$L$14:$L$2013,BJ39)="Ocorrência","O",IF(INDEX('Controle de reservas'!$L$14:$L$2013,BJ39)="Programado","PROG",IF(INDEX('Controle de reservas'!$L$14:$L$2013,BJ39)="Disponível no posto","DP","SEM SITUAÇÃO")))))))&amp;IF(INDEX('Controle de reservas'!$M$14:$M$2013,BJ39)&lt;&gt;"",CHAR(10)&amp;INDEX('Controle de reservas'!$M$14:$M$2013,BJ39),IF(OR(INDEX('Controle de reservas'!$L$14:$L$2013,BJ39)="Em cobertura",INDEX('Controle de reservas'!$L$14:$L$2013,BJ39)="Programado"),CHAR(10)&amp;"SEM LOCAL",""))&amp;IF(INDEX('Controle de reservas'!$N$14:$N$2013,BJ39)&lt;&gt;"",CHAR(10)&amp;"Subst.: "&amp;INDEX('Controle de reservas'!$N$14:$N$2013,BJ39),"")&amp;IF(AND(ISNUMBER(INDEX('Controle de reservas'!$I$14:$I$2013,BJ39)),INDEX('Controle de reservas'!$I$14:$I$2013,BJ39)&gt;0,INDEX('Controle de reservas'!$K$14:$K$2013,BJ39)&gt;INDEX('Controle de reservas'!$I$14:$I$2013,BJ39)),CHAR(10)&amp;"DIVERGÊNCIA DE DATAS","")&amp;IF(INDEX('Controle de reservas'!$P$14:$P$2013,BJ39)&lt;&gt;"OK"," !",""))))</f>
      </c>
      <c r="W39" s="17">
        <f ca="1">IF(OR($AQ39=0,W$9="",W$9&lt;$AS39,AND($AT39&lt;&gt;"",W$9&gt;$AT39)),"",IF(BK39=0,"—",IF(INDEX('Controle de reservas'!$P$14:$P$2013,BK39)="DUPLICIDADE NO DIA","CONFLITO"&amp;IF(INDEX('Controle de reservas'!$M$14:$M$2013,BK39)&lt;&gt;"",CHAR(10)&amp;INDEX('Controle de reservas'!$M$14:$M$2013,BK39),"")&amp;IF(INDEX('Controle de reservas'!$N$14:$N$2013,BK39)&lt;&gt;"",CHAR(10)&amp;"Subst.: "&amp;INDEX('Controle de reservas'!$N$14:$N$2013,BK39),"")&amp;IF(AND(ISNUMBER(INDEX('Controle de reservas'!$I$14:$I$2013,BK39)),INDEX('Controle de reservas'!$I$14:$I$2013,BK39)&gt;0,INDEX('Controle de reservas'!$K$14:$K$2013,BK39)&gt;INDEX('Controle de reservas'!$I$14:$I$2013,BK39)),CHAR(10)&amp;"DIVERGÊNCIA DE DATAS",""),IF(INDEX('Controle de reservas'!$L$14:$L$2013,BK39)="Em cobertura","COV",IF(INDEX('Controle de reservas'!$L$14:$L$2013,BK39)="Disponível","DISP",IF(INDEX('Controle de reservas'!$L$14:$L$2013,BK39)="Não utilizado","NU",IF(INDEX('Controle de reservas'!$L$14:$L$2013,BK39)="Folga","F",IF(INDEX('Controle de reservas'!$L$14:$L$2013,BK39)="Ocorrência","O",IF(INDEX('Controle de reservas'!$L$14:$L$2013,BK39)="Programado","PROG",IF(INDEX('Controle de reservas'!$L$14:$L$2013,BK39)="Disponível no posto","DP","SEM SITUAÇÃO")))))))&amp;IF(INDEX('Controle de reservas'!$M$14:$M$2013,BK39)&lt;&gt;"",CHAR(10)&amp;INDEX('Controle de reservas'!$M$14:$M$2013,BK39),IF(OR(INDEX('Controle de reservas'!$L$14:$L$2013,BK39)="Em cobertura",INDEX('Controle de reservas'!$L$14:$L$2013,BK39)="Programado"),CHAR(10)&amp;"SEM LOCAL",""))&amp;IF(INDEX('Controle de reservas'!$N$14:$N$2013,BK39)&lt;&gt;"",CHAR(10)&amp;"Subst.: "&amp;INDEX('Controle de reservas'!$N$14:$N$2013,BK39),"")&amp;IF(AND(ISNUMBER(INDEX('Controle de reservas'!$I$14:$I$2013,BK39)),INDEX('Controle de reservas'!$I$14:$I$2013,BK39)&gt;0,INDEX('Controle de reservas'!$K$14:$K$2013,BK39)&gt;INDEX('Controle de reservas'!$I$14:$I$2013,BK39)),CHAR(10)&amp;"DIVERGÊNCIA DE DATAS","")&amp;IF(INDEX('Controle de reservas'!$P$14:$P$2013,BK39)&lt;&gt;"OK"," !",""))))</f>
      </c>
      <c r="X39" s="17">
        <f ca="1">IF(OR($AQ39=0,X$9="",X$9&lt;$AS39,AND($AT39&lt;&gt;"",X$9&gt;$AT39)),"",IF(BL39=0,"—",IF(INDEX('Controle de reservas'!$P$14:$P$2013,BL39)="DUPLICIDADE NO DIA","CONFLITO"&amp;IF(INDEX('Controle de reservas'!$M$14:$M$2013,BL39)&lt;&gt;"",CHAR(10)&amp;INDEX('Controle de reservas'!$M$14:$M$2013,BL39),"")&amp;IF(INDEX('Controle de reservas'!$N$14:$N$2013,BL39)&lt;&gt;"",CHAR(10)&amp;"Subst.: "&amp;INDEX('Controle de reservas'!$N$14:$N$2013,BL39),"")&amp;IF(AND(ISNUMBER(INDEX('Controle de reservas'!$I$14:$I$2013,BL39)),INDEX('Controle de reservas'!$I$14:$I$2013,BL39)&gt;0,INDEX('Controle de reservas'!$K$14:$K$2013,BL39)&gt;INDEX('Controle de reservas'!$I$14:$I$2013,BL39)),CHAR(10)&amp;"DIVERGÊNCIA DE DATAS",""),IF(INDEX('Controle de reservas'!$L$14:$L$2013,BL39)="Em cobertura","COV",IF(INDEX('Controle de reservas'!$L$14:$L$2013,BL39)="Disponível","DISP",IF(INDEX('Controle de reservas'!$L$14:$L$2013,BL39)="Não utilizado","NU",IF(INDEX('Controle de reservas'!$L$14:$L$2013,BL39)="Folga","F",IF(INDEX('Controle de reservas'!$L$14:$L$2013,BL39)="Ocorrência","O",IF(INDEX('Controle de reservas'!$L$14:$L$2013,BL39)="Programado","PROG",IF(INDEX('Controle de reservas'!$L$14:$L$2013,BL39)="Disponível no posto","DP","SEM SITUAÇÃO")))))))&amp;IF(INDEX('Controle de reservas'!$M$14:$M$2013,BL39)&lt;&gt;"",CHAR(10)&amp;INDEX('Controle de reservas'!$M$14:$M$2013,BL39),IF(OR(INDEX('Controle de reservas'!$L$14:$L$2013,BL39)="Em cobertura",INDEX('Controle de reservas'!$L$14:$L$2013,BL39)="Programado"),CHAR(10)&amp;"SEM LOCAL",""))&amp;IF(INDEX('Controle de reservas'!$N$14:$N$2013,BL39)&lt;&gt;"",CHAR(10)&amp;"Subst.: "&amp;INDEX('Controle de reservas'!$N$14:$N$2013,BL39),"")&amp;IF(AND(ISNUMBER(INDEX('Controle de reservas'!$I$14:$I$2013,BL39)),INDEX('Controle de reservas'!$I$14:$I$2013,BL39)&gt;0,INDEX('Controle de reservas'!$K$14:$K$2013,BL39)&gt;INDEX('Controle de reservas'!$I$14:$I$2013,BL39)),CHAR(10)&amp;"DIVERGÊNCIA DE DATAS","")&amp;IF(INDEX('Controle de reservas'!$P$14:$P$2013,BL39)&lt;&gt;"OK"," !",""))))</f>
      </c>
      <c r="Y39" s="17">
        <f ca="1">IF(OR($AQ39=0,Y$9="",Y$9&lt;$AS39,AND($AT39&lt;&gt;"",Y$9&gt;$AT39)),"",IF(BM39=0,"—",IF(INDEX('Controle de reservas'!$P$14:$P$2013,BM39)="DUPLICIDADE NO DIA","CONFLITO"&amp;IF(INDEX('Controle de reservas'!$M$14:$M$2013,BM39)&lt;&gt;"",CHAR(10)&amp;INDEX('Controle de reservas'!$M$14:$M$2013,BM39),"")&amp;IF(INDEX('Controle de reservas'!$N$14:$N$2013,BM39)&lt;&gt;"",CHAR(10)&amp;"Subst.: "&amp;INDEX('Controle de reservas'!$N$14:$N$2013,BM39),"")&amp;IF(AND(ISNUMBER(INDEX('Controle de reservas'!$I$14:$I$2013,BM39)),INDEX('Controle de reservas'!$I$14:$I$2013,BM39)&gt;0,INDEX('Controle de reservas'!$K$14:$K$2013,BM39)&gt;INDEX('Controle de reservas'!$I$14:$I$2013,BM39)),CHAR(10)&amp;"DIVERGÊNCIA DE DATAS",""),IF(INDEX('Controle de reservas'!$L$14:$L$2013,BM39)="Em cobertura","COV",IF(INDEX('Controle de reservas'!$L$14:$L$2013,BM39)="Disponível","DISP",IF(INDEX('Controle de reservas'!$L$14:$L$2013,BM39)="Não utilizado","NU",IF(INDEX('Controle de reservas'!$L$14:$L$2013,BM39)="Folga","F",IF(INDEX('Controle de reservas'!$L$14:$L$2013,BM39)="Ocorrência","O",IF(INDEX('Controle de reservas'!$L$14:$L$2013,BM39)="Programado","PROG",IF(INDEX('Controle de reservas'!$L$14:$L$2013,BM39)="Disponível no posto","DP","SEM SITUAÇÃO")))))))&amp;IF(INDEX('Controle de reservas'!$M$14:$M$2013,BM39)&lt;&gt;"",CHAR(10)&amp;INDEX('Controle de reservas'!$M$14:$M$2013,BM39),IF(OR(INDEX('Controle de reservas'!$L$14:$L$2013,BM39)="Em cobertura",INDEX('Controle de reservas'!$L$14:$L$2013,BM39)="Programado"),CHAR(10)&amp;"SEM LOCAL",""))&amp;IF(INDEX('Controle de reservas'!$N$14:$N$2013,BM39)&lt;&gt;"",CHAR(10)&amp;"Subst.: "&amp;INDEX('Controle de reservas'!$N$14:$N$2013,BM39),"")&amp;IF(AND(ISNUMBER(INDEX('Controle de reservas'!$I$14:$I$2013,BM39)),INDEX('Controle de reservas'!$I$14:$I$2013,BM39)&gt;0,INDEX('Controle de reservas'!$K$14:$K$2013,BM39)&gt;INDEX('Controle de reservas'!$I$14:$I$2013,BM39)),CHAR(10)&amp;"DIVERGÊNCIA DE DATAS","")&amp;IF(INDEX('Controle de reservas'!$P$14:$P$2013,BM39)&lt;&gt;"OK"," !",""))))</f>
      </c>
      <c r="Z39" s="17">
        <f ca="1">IF(OR($AQ39=0,Z$9="",Z$9&lt;$AS39,AND($AT39&lt;&gt;"",Z$9&gt;$AT39)),"",IF(BN39=0,"—",IF(INDEX('Controle de reservas'!$P$14:$P$2013,BN39)="DUPLICIDADE NO DIA","CONFLITO"&amp;IF(INDEX('Controle de reservas'!$M$14:$M$2013,BN39)&lt;&gt;"",CHAR(10)&amp;INDEX('Controle de reservas'!$M$14:$M$2013,BN39),"")&amp;IF(INDEX('Controle de reservas'!$N$14:$N$2013,BN39)&lt;&gt;"",CHAR(10)&amp;"Subst.: "&amp;INDEX('Controle de reservas'!$N$14:$N$2013,BN39),"")&amp;IF(AND(ISNUMBER(INDEX('Controle de reservas'!$I$14:$I$2013,BN39)),INDEX('Controle de reservas'!$I$14:$I$2013,BN39)&gt;0,INDEX('Controle de reservas'!$K$14:$K$2013,BN39)&gt;INDEX('Controle de reservas'!$I$14:$I$2013,BN39)),CHAR(10)&amp;"DIVERGÊNCIA DE DATAS",""),IF(INDEX('Controle de reservas'!$L$14:$L$2013,BN39)="Em cobertura","COV",IF(INDEX('Controle de reservas'!$L$14:$L$2013,BN39)="Disponível","DISP",IF(INDEX('Controle de reservas'!$L$14:$L$2013,BN39)="Não utilizado","NU",IF(INDEX('Controle de reservas'!$L$14:$L$2013,BN39)="Folga","F",IF(INDEX('Controle de reservas'!$L$14:$L$2013,BN39)="Ocorrência","O",IF(INDEX('Controle de reservas'!$L$14:$L$2013,BN39)="Programado","PROG",IF(INDEX('Controle de reservas'!$L$14:$L$2013,BN39)="Disponível no posto","DP","SEM SITUAÇÃO")))))))&amp;IF(INDEX('Controle de reservas'!$M$14:$M$2013,BN39)&lt;&gt;"",CHAR(10)&amp;INDEX('Controle de reservas'!$M$14:$M$2013,BN39),IF(OR(INDEX('Controle de reservas'!$L$14:$L$2013,BN39)="Em cobertura",INDEX('Controle de reservas'!$L$14:$L$2013,BN39)="Programado"),CHAR(10)&amp;"SEM LOCAL",""))&amp;IF(INDEX('Controle de reservas'!$N$14:$N$2013,BN39)&lt;&gt;"",CHAR(10)&amp;"Subst.: "&amp;INDEX('Controle de reservas'!$N$14:$N$2013,BN39),"")&amp;IF(AND(ISNUMBER(INDEX('Controle de reservas'!$I$14:$I$2013,BN39)),INDEX('Controle de reservas'!$I$14:$I$2013,BN39)&gt;0,INDEX('Controle de reservas'!$K$14:$K$2013,BN39)&gt;INDEX('Controle de reservas'!$I$14:$I$2013,BN39)),CHAR(10)&amp;"DIVERGÊNCIA DE DATAS","")&amp;IF(INDEX('Controle de reservas'!$P$14:$P$2013,BN39)&lt;&gt;"OK"," !",""))))</f>
      </c>
      <c r="AA39" s="17">
        <f ca="1">IF(OR($AQ39=0,AA$9="",AA$9&lt;$AS39,AND($AT39&lt;&gt;"",AA$9&gt;$AT39)),"",IF(BO39=0,"—",IF(INDEX('Controle de reservas'!$P$14:$P$2013,BO39)="DUPLICIDADE NO DIA","CONFLITO"&amp;IF(INDEX('Controle de reservas'!$M$14:$M$2013,BO39)&lt;&gt;"",CHAR(10)&amp;INDEX('Controle de reservas'!$M$14:$M$2013,BO39),"")&amp;IF(INDEX('Controle de reservas'!$N$14:$N$2013,BO39)&lt;&gt;"",CHAR(10)&amp;"Subst.: "&amp;INDEX('Controle de reservas'!$N$14:$N$2013,BO39),"")&amp;IF(AND(ISNUMBER(INDEX('Controle de reservas'!$I$14:$I$2013,BO39)),INDEX('Controle de reservas'!$I$14:$I$2013,BO39)&gt;0,INDEX('Controle de reservas'!$K$14:$K$2013,BO39)&gt;INDEX('Controle de reservas'!$I$14:$I$2013,BO39)),CHAR(10)&amp;"DIVERGÊNCIA DE DATAS",""),IF(INDEX('Controle de reservas'!$L$14:$L$2013,BO39)="Em cobertura","COV",IF(INDEX('Controle de reservas'!$L$14:$L$2013,BO39)="Disponível","DISP",IF(INDEX('Controle de reservas'!$L$14:$L$2013,BO39)="Não utilizado","NU",IF(INDEX('Controle de reservas'!$L$14:$L$2013,BO39)="Folga","F",IF(INDEX('Controle de reservas'!$L$14:$L$2013,BO39)="Ocorrência","O",IF(INDEX('Controle de reservas'!$L$14:$L$2013,BO39)="Programado","PROG",IF(INDEX('Controle de reservas'!$L$14:$L$2013,BO39)="Disponível no posto","DP","SEM SITUAÇÃO")))))))&amp;IF(INDEX('Controle de reservas'!$M$14:$M$2013,BO39)&lt;&gt;"",CHAR(10)&amp;INDEX('Controle de reservas'!$M$14:$M$2013,BO39),IF(OR(INDEX('Controle de reservas'!$L$14:$L$2013,BO39)="Em cobertura",INDEX('Controle de reservas'!$L$14:$L$2013,BO39)="Programado"),CHAR(10)&amp;"SEM LOCAL",""))&amp;IF(INDEX('Controle de reservas'!$N$14:$N$2013,BO39)&lt;&gt;"",CHAR(10)&amp;"Subst.: "&amp;INDEX('Controle de reservas'!$N$14:$N$2013,BO39),"")&amp;IF(AND(ISNUMBER(INDEX('Controle de reservas'!$I$14:$I$2013,BO39)),INDEX('Controle de reservas'!$I$14:$I$2013,BO39)&gt;0,INDEX('Controle de reservas'!$K$14:$K$2013,BO39)&gt;INDEX('Controle de reservas'!$I$14:$I$2013,BO39)),CHAR(10)&amp;"DIVERGÊNCIA DE DATAS","")&amp;IF(INDEX('Controle de reservas'!$P$14:$P$2013,BO39)&lt;&gt;"OK"," !",""))))</f>
      </c>
      <c r="AB39" s="17">
        <f ca="1">IF(OR($AQ39=0,AB$9="",AB$9&lt;$AS39,AND($AT39&lt;&gt;"",AB$9&gt;$AT39)),"",IF(BP39=0,"—",IF(INDEX('Controle de reservas'!$P$14:$P$2013,BP39)="DUPLICIDADE NO DIA","CONFLITO"&amp;IF(INDEX('Controle de reservas'!$M$14:$M$2013,BP39)&lt;&gt;"",CHAR(10)&amp;INDEX('Controle de reservas'!$M$14:$M$2013,BP39),"")&amp;IF(INDEX('Controle de reservas'!$N$14:$N$2013,BP39)&lt;&gt;"",CHAR(10)&amp;"Subst.: "&amp;INDEX('Controle de reservas'!$N$14:$N$2013,BP39),"")&amp;IF(AND(ISNUMBER(INDEX('Controle de reservas'!$I$14:$I$2013,BP39)),INDEX('Controle de reservas'!$I$14:$I$2013,BP39)&gt;0,INDEX('Controle de reservas'!$K$14:$K$2013,BP39)&gt;INDEX('Controle de reservas'!$I$14:$I$2013,BP39)),CHAR(10)&amp;"DIVERGÊNCIA DE DATAS",""),IF(INDEX('Controle de reservas'!$L$14:$L$2013,BP39)="Em cobertura","COV",IF(INDEX('Controle de reservas'!$L$14:$L$2013,BP39)="Disponível","DISP",IF(INDEX('Controle de reservas'!$L$14:$L$2013,BP39)="Não utilizado","NU",IF(INDEX('Controle de reservas'!$L$14:$L$2013,BP39)="Folga","F",IF(INDEX('Controle de reservas'!$L$14:$L$2013,BP39)="Ocorrência","O",IF(INDEX('Controle de reservas'!$L$14:$L$2013,BP39)="Programado","PROG",IF(INDEX('Controle de reservas'!$L$14:$L$2013,BP39)="Disponível no posto","DP","SEM SITUAÇÃO")))))))&amp;IF(INDEX('Controle de reservas'!$M$14:$M$2013,BP39)&lt;&gt;"",CHAR(10)&amp;INDEX('Controle de reservas'!$M$14:$M$2013,BP39),IF(OR(INDEX('Controle de reservas'!$L$14:$L$2013,BP39)="Em cobertura",INDEX('Controle de reservas'!$L$14:$L$2013,BP39)="Programado"),CHAR(10)&amp;"SEM LOCAL",""))&amp;IF(INDEX('Controle de reservas'!$N$14:$N$2013,BP39)&lt;&gt;"",CHAR(10)&amp;"Subst.: "&amp;INDEX('Controle de reservas'!$N$14:$N$2013,BP39),"")&amp;IF(AND(ISNUMBER(INDEX('Controle de reservas'!$I$14:$I$2013,BP39)),INDEX('Controle de reservas'!$I$14:$I$2013,BP39)&gt;0,INDEX('Controle de reservas'!$K$14:$K$2013,BP39)&gt;INDEX('Controle de reservas'!$I$14:$I$2013,BP39)),CHAR(10)&amp;"DIVERGÊNCIA DE DATAS","")&amp;IF(INDEX('Controle de reservas'!$P$14:$P$2013,BP39)&lt;&gt;"OK"," !",""))))</f>
      </c>
      <c r="AC39" s="17">
        <f ca="1">IF(OR($AQ39=0,AC$9="",AC$9&lt;$AS39,AND($AT39&lt;&gt;"",AC$9&gt;$AT39)),"",IF(BQ39=0,"—",IF(INDEX('Controle de reservas'!$P$14:$P$2013,BQ39)="DUPLICIDADE NO DIA","CONFLITO"&amp;IF(INDEX('Controle de reservas'!$M$14:$M$2013,BQ39)&lt;&gt;"",CHAR(10)&amp;INDEX('Controle de reservas'!$M$14:$M$2013,BQ39),"")&amp;IF(INDEX('Controle de reservas'!$N$14:$N$2013,BQ39)&lt;&gt;"",CHAR(10)&amp;"Subst.: "&amp;INDEX('Controle de reservas'!$N$14:$N$2013,BQ39),"")&amp;IF(AND(ISNUMBER(INDEX('Controle de reservas'!$I$14:$I$2013,BQ39)),INDEX('Controle de reservas'!$I$14:$I$2013,BQ39)&gt;0,INDEX('Controle de reservas'!$K$14:$K$2013,BQ39)&gt;INDEX('Controle de reservas'!$I$14:$I$2013,BQ39)),CHAR(10)&amp;"DIVERGÊNCIA DE DATAS",""),IF(INDEX('Controle de reservas'!$L$14:$L$2013,BQ39)="Em cobertura","COV",IF(INDEX('Controle de reservas'!$L$14:$L$2013,BQ39)="Disponível","DISP",IF(INDEX('Controle de reservas'!$L$14:$L$2013,BQ39)="Não utilizado","NU",IF(INDEX('Controle de reservas'!$L$14:$L$2013,BQ39)="Folga","F",IF(INDEX('Controle de reservas'!$L$14:$L$2013,BQ39)="Ocorrência","O",IF(INDEX('Controle de reservas'!$L$14:$L$2013,BQ39)="Programado","PROG",IF(INDEX('Controle de reservas'!$L$14:$L$2013,BQ39)="Disponível no posto","DP","SEM SITUAÇÃO")))))))&amp;IF(INDEX('Controle de reservas'!$M$14:$M$2013,BQ39)&lt;&gt;"",CHAR(10)&amp;INDEX('Controle de reservas'!$M$14:$M$2013,BQ39),IF(OR(INDEX('Controle de reservas'!$L$14:$L$2013,BQ39)="Em cobertura",INDEX('Controle de reservas'!$L$14:$L$2013,BQ39)="Programado"),CHAR(10)&amp;"SEM LOCAL",""))&amp;IF(INDEX('Controle de reservas'!$N$14:$N$2013,BQ39)&lt;&gt;"",CHAR(10)&amp;"Subst.: "&amp;INDEX('Controle de reservas'!$N$14:$N$2013,BQ39),"")&amp;IF(AND(ISNUMBER(INDEX('Controle de reservas'!$I$14:$I$2013,BQ39)),INDEX('Controle de reservas'!$I$14:$I$2013,BQ39)&gt;0,INDEX('Controle de reservas'!$K$14:$K$2013,BQ39)&gt;INDEX('Controle de reservas'!$I$14:$I$2013,BQ39)),CHAR(10)&amp;"DIVERGÊNCIA DE DATAS","")&amp;IF(INDEX('Controle de reservas'!$P$14:$P$2013,BQ39)&lt;&gt;"OK"," !",""))))</f>
      </c>
      <c r="AD39" s="17">
        <f ca="1">IF(OR($AQ39=0,AD$9="",AD$9&lt;$AS39,AND($AT39&lt;&gt;"",AD$9&gt;$AT39)),"",IF(BR39=0,"—",IF(INDEX('Controle de reservas'!$P$14:$P$2013,BR39)="DUPLICIDADE NO DIA","CONFLITO"&amp;IF(INDEX('Controle de reservas'!$M$14:$M$2013,BR39)&lt;&gt;"",CHAR(10)&amp;INDEX('Controle de reservas'!$M$14:$M$2013,BR39),"")&amp;IF(INDEX('Controle de reservas'!$N$14:$N$2013,BR39)&lt;&gt;"",CHAR(10)&amp;"Subst.: "&amp;INDEX('Controle de reservas'!$N$14:$N$2013,BR39),"")&amp;IF(AND(ISNUMBER(INDEX('Controle de reservas'!$I$14:$I$2013,BR39)),INDEX('Controle de reservas'!$I$14:$I$2013,BR39)&gt;0,INDEX('Controle de reservas'!$K$14:$K$2013,BR39)&gt;INDEX('Controle de reservas'!$I$14:$I$2013,BR39)),CHAR(10)&amp;"DIVERGÊNCIA DE DATAS",""),IF(INDEX('Controle de reservas'!$L$14:$L$2013,BR39)="Em cobertura","COV",IF(INDEX('Controle de reservas'!$L$14:$L$2013,BR39)="Disponível","DISP",IF(INDEX('Controle de reservas'!$L$14:$L$2013,BR39)="Não utilizado","NU",IF(INDEX('Controle de reservas'!$L$14:$L$2013,BR39)="Folga","F",IF(INDEX('Controle de reservas'!$L$14:$L$2013,BR39)="Ocorrência","O",IF(INDEX('Controle de reservas'!$L$14:$L$2013,BR39)="Programado","PROG",IF(INDEX('Controle de reservas'!$L$14:$L$2013,BR39)="Disponível no posto","DP","SEM SITUAÇÃO")))))))&amp;IF(INDEX('Controle de reservas'!$M$14:$M$2013,BR39)&lt;&gt;"",CHAR(10)&amp;INDEX('Controle de reservas'!$M$14:$M$2013,BR39),IF(OR(INDEX('Controle de reservas'!$L$14:$L$2013,BR39)="Em cobertura",INDEX('Controle de reservas'!$L$14:$L$2013,BR39)="Programado"),CHAR(10)&amp;"SEM LOCAL",""))&amp;IF(INDEX('Controle de reservas'!$N$14:$N$2013,BR39)&lt;&gt;"",CHAR(10)&amp;"Subst.: "&amp;INDEX('Controle de reservas'!$N$14:$N$2013,BR39),"")&amp;IF(AND(ISNUMBER(INDEX('Controle de reservas'!$I$14:$I$2013,BR39)),INDEX('Controle de reservas'!$I$14:$I$2013,BR39)&gt;0,INDEX('Controle de reservas'!$K$14:$K$2013,BR39)&gt;INDEX('Controle de reservas'!$I$14:$I$2013,BR39)),CHAR(10)&amp;"DIVERGÊNCIA DE DATAS","")&amp;IF(INDEX('Controle de reservas'!$P$14:$P$2013,BR39)&lt;&gt;"OK"," !",""))))</f>
      </c>
      <c r="AE39" s="17">
        <f ca="1">IF(OR($AQ39=0,AE$9="",AE$9&lt;$AS39,AND($AT39&lt;&gt;"",AE$9&gt;$AT39)),"",IF(BS39=0,"—",IF(INDEX('Controle de reservas'!$P$14:$P$2013,BS39)="DUPLICIDADE NO DIA","CONFLITO"&amp;IF(INDEX('Controle de reservas'!$M$14:$M$2013,BS39)&lt;&gt;"",CHAR(10)&amp;INDEX('Controle de reservas'!$M$14:$M$2013,BS39),"")&amp;IF(INDEX('Controle de reservas'!$N$14:$N$2013,BS39)&lt;&gt;"",CHAR(10)&amp;"Subst.: "&amp;INDEX('Controle de reservas'!$N$14:$N$2013,BS39),"")&amp;IF(AND(ISNUMBER(INDEX('Controle de reservas'!$I$14:$I$2013,BS39)),INDEX('Controle de reservas'!$I$14:$I$2013,BS39)&gt;0,INDEX('Controle de reservas'!$K$14:$K$2013,BS39)&gt;INDEX('Controle de reservas'!$I$14:$I$2013,BS39)),CHAR(10)&amp;"DIVERGÊNCIA DE DATAS",""),IF(INDEX('Controle de reservas'!$L$14:$L$2013,BS39)="Em cobertura","COV",IF(INDEX('Controle de reservas'!$L$14:$L$2013,BS39)="Disponível","DISP",IF(INDEX('Controle de reservas'!$L$14:$L$2013,BS39)="Não utilizado","NU",IF(INDEX('Controle de reservas'!$L$14:$L$2013,BS39)="Folga","F",IF(INDEX('Controle de reservas'!$L$14:$L$2013,BS39)="Ocorrência","O",IF(INDEX('Controle de reservas'!$L$14:$L$2013,BS39)="Programado","PROG",IF(INDEX('Controle de reservas'!$L$14:$L$2013,BS39)="Disponível no posto","DP","SEM SITUAÇÃO")))))))&amp;IF(INDEX('Controle de reservas'!$M$14:$M$2013,BS39)&lt;&gt;"",CHAR(10)&amp;INDEX('Controle de reservas'!$M$14:$M$2013,BS39),IF(OR(INDEX('Controle de reservas'!$L$14:$L$2013,BS39)="Em cobertura",INDEX('Controle de reservas'!$L$14:$L$2013,BS39)="Programado"),CHAR(10)&amp;"SEM LOCAL",""))&amp;IF(INDEX('Controle de reservas'!$N$14:$N$2013,BS39)&lt;&gt;"",CHAR(10)&amp;"Subst.: "&amp;INDEX('Controle de reservas'!$N$14:$N$2013,BS39),"")&amp;IF(AND(ISNUMBER(INDEX('Controle de reservas'!$I$14:$I$2013,BS39)),INDEX('Controle de reservas'!$I$14:$I$2013,BS39)&gt;0,INDEX('Controle de reservas'!$K$14:$K$2013,BS39)&gt;INDEX('Controle de reservas'!$I$14:$I$2013,BS39)),CHAR(10)&amp;"DIVERGÊNCIA DE DATAS","")&amp;IF(INDEX('Controle de reservas'!$P$14:$P$2013,BS39)&lt;&gt;"OK"," !",""))))</f>
      </c>
      <c r="AF39" s="17">
        <f ca="1">IF(OR($AQ39=0,AF$9="",AF$9&lt;$AS39,AND($AT39&lt;&gt;"",AF$9&gt;$AT39)),"",IF(BT39=0,"—",IF(INDEX('Controle de reservas'!$P$14:$P$2013,BT39)="DUPLICIDADE NO DIA","CONFLITO"&amp;IF(INDEX('Controle de reservas'!$M$14:$M$2013,BT39)&lt;&gt;"",CHAR(10)&amp;INDEX('Controle de reservas'!$M$14:$M$2013,BT39),"")&amp;IF(INDEX('Controle de reservas'!$N$14:$N$2013,BT39)&lt;&gt;"",CHAR(10)&amp;"Subst.: "&amp;INDEX('Controle de reservas'!$N$14:$N$2013,BT39),"")&amp;IF(AND(ISNUMBER(INDEX('Controle de reservas'!$I$14:$I$2013,BT39)),INDEX('Controle de reservas'!$I$14:$I$2013,BT39)&gt;0,INDEX('Controle de reservas'!$K$14:$K$2013,BT39)&gt;INDEX('Controle de reservas'!$I$14:$I$2013,BT39)),CHAR(10)&amp;"DIVERGÊNCIA DE DATAS",""),IF(INDEX('Controle de reservas'!$L$14:$L$2013,BT39)="Em cobertura","COV",IF(INDEX('Controle de reservas'!$L$14:$L$2013,BT39)="Disponível","DISP",IF(INDEX('Controle de reservas'!$L$14:$L$2013,BT39)="Não utilizado","NU",IF(INDEX('Controle de reservas'!$L$14:$L$2013,BT39)="Folga","F",IF(INDEX('Controle de reservas'!$L$14:$L$2013,BT39)="Ocorrência","O",IF(INDEX('Controle de reservas'!$L$14:$L$2013,BT39)="Programado","PROG",IF(INDEX('Controle de reservas'!$L$14:$L$2013,BT39)="Disponível no posto","DP","SEM SITUAÇÃO")))))))&amp;IF(INDEX('Controle de reservas'!$M$14:$M$2013,BT39)&lt;&gt;"",CHAR(10)&amp;INDEX('Controle de reservas'!$M$14:$M$2013,BT39),IF(OR(INDEX('Controle de reservas'!$L$14:$L$2013,BT39)="Em cobertura",INDEX('Controle de reservas'!$L$14:$L$2013,BT39)="Programado"),CHAR(10)&amp;"SEM LOCAL",""))&amp;IF(INDEX('Controle de reservas'!$N$14:$N$2013,BT39)&lt;&gt;"",CHAR(10)&amp;"Subst.: "&amp;INDEX('Controle de reservas'!$N$14:$N$2013,BT39),"")&amp;IF(AND(ISNUMBER(INDEX('Controle de reservas'!$I$14:$I$2013,BT39)),INDEX('Controle de reservas'!$I$14:$I$2013,BT39)&gt;0,INDEX('Controle de reservas'!$K$14:$K$2013,BT39)&gt;INDEX('Controle de reservas'!$I$14:$I$2013,BT39)),CHAR(10)&amp;"DIVERGÊNCIA DE DATAS","")&amp;IF(INDEX('Controle de reservas'!$P$14:$P$2013,BT39)&lt;&gt;"OK"," !",""))))</f>
      </c>
      <c r="AG39" s="17">
        <f ca="1">IF(OR($AQ39=0,AG$9="",AG$9&lt;$AS39,AND($AT39&lt;&gt;"",AG$9&gt;$AT39)),"",IF(BU39=0,"—",IF(INDEX('Controle de reservas'!$P$14:$P$2013,BU39)="DUPLICIDADE NO DIA","CONFLITO"&amp;IF(INDEX('Controle de reservas'!$M$14:$M$2013,BU39)&lt;&gt;"",CHAR(10)&amp;INDEX('Controle de reservas'!$M$14:$M$2013,BU39),"")&amp;IF(INDEX('Controle de reservas'!$N$14:$N$2013,BU39)&lt;&gt;"",CHAR(10)&amp;"Subst.: "&amp;INDEX('Controle de reservas'!$N$14:$N$2013,BU39),"")&amp;IF(AND(ISNUMBER(INDEX('Controle de reservas'!$I$14:$I$2013,BU39)),INDEX('Controle de reservas'!$I$14:$I$2013,BU39)&gt;0,INDEX('Controle de reservas'!$K$14:$K$2013,BU39)&gt;INDEX('Controle de reservas'!$I$14:$I$2013,BU39)),CHAR(10)&amp;"DIVERGÊNCIA DE DATAS",""),IF(INDEX('Controle de reservas'!$L$14:$L$2013,BU39)="Em cobertura","COV",IF(INDEX('Controle de reservas'!$L$14:$L$2013,BU39)="Disponível","DISP",IF(INDEX('Controle de reservas'!$L$14:$L$2013,BU39)="Não utilizado","NU",IF(INDEX('Controle de reservas'!$L$14:$L$2013,BU39)="Folga","F",IF(INDEX('Controle de reservas'!$L$14:$L$2013,BU39)="Ocorrência","O",IF(INDEX('Controle de reservas'!$L$14:$L$2013,BU39)="Programado","PROG",IF(INDEX('Controle de reservas'!$L$14:$L$2013,BU39)="Disponível no posto","DP","SEM SITUAÇÃO")))))))&amp;IF(INDEX('Controle de reservas'!$M$14:$M$2013,BU39)&lt;&gt;"",CHAR(10)&amp;INDEX('Controle de reservas'!$M$14:$M$2013,BU39),IF(OR(INDEX('Controle de reservas'!$L$14:$L$2013,BU39)="Em cobertura",INDEX('Controle de reservas'!$L$14:$L$2013,BU39)="Programado"),CHAR(10)&amp;"SEM LOCAL",""))&amp;IF(INDEX('Controle de reservas'!$N$14:$N$2013,BU39)&lt;&gt;"",CHAR(10)&amp;"Subst.: "&amp;INDEX('Controle de reservas'!$N$14:$N$2013,BU39),"")&amp;IF(AND(ISNUMBER(INDEX('Controle de reservas'!$I$14:$I$2013,BU39)),INDEX('Controle de reservas'!$I$14:$I$2013,BU39)&gt;0,INDEX('Controle de reservas'!$K$14:$K$2013,BU39)&gt;INDEX('Controle de reservas'!$I$14:$I$2013,BU39)),CHAR(10)&amp;"DIVERGÊNCIA DE DATAS","")&amp;IF(INDEX('Controle de reservas'!$P$14:$P$2013,BU39)&lt;&gt;"OK"," !",""))))</f>
      </c>
      <c r="AH39" s="17">
        <f ca="1">IF(OR($AQ39=0,AH$9="",AH$9&lt;$AS39,AND($AT39&lt;&gt;"",AH$9&gt;$AT39)),"",IF(BV39=0,"—",IF(INDEX('Controle de reservas'!$P$14:$P$2013,BV39)="DUPLICIDADE NO DIA","CONFLITO"&amp;IF(INDEX('Controle de reservas'!$M$14:$M$2013,BV39)&lt;&gt;"",CHAR(10)&amp;INDEX('Controle de reservas'!$M$14:$M$2013,BV39),"")&amp;IF(INDEX('Controle de reservas'!$N$14:$N$2013,BV39)&lt;&gt;"",CHAR(10)&amp;"Subst.: "&amp;INDEX('Controle de reservas'!$N$14:$N$2013,BV39),"")&amp;IF(AND(ISNUMBER(INDEX('Controle de reservas'!$I$14:$I$2013,BV39)),INDEX('Controle de reservas'!$I$14:$I$2013,BV39)&gt;0,INDEX('Controle de reservas'!$K$14:$K$2013,BV39)&gt;INDEX('Controle de reservas'!$I$14:$I$2013,BV39)),CHAR(10)&amp;"DIVERGÊNCIA DE DATAS",""),IF(INDEX('Controle de reservas'!$L$14:$L$2013,BV39)="Em cobertura","COV",IF(INDEX('Controle de reservas'!$L$14:$L$2013,BV39)="Disponível","DISP",IF(INDEX('Controle de reservas'!$L$14:$L$2013,BV39)="Não utilizado","NU",IF(INDEX('Controle de reservas'!$L$14:$L$2013,BV39)="Folga","F",IF(INDEX('Controle de reservas'!$L$14:$L$2013,BV39)="Ocorrência","O",IF(INDEX('Controle de reservas'!$L$14:$L$2013,BV39)="Programado","PROG",IF(INDEX('Controle de reservas'!$L$14:$L$2013,BV39)="Disponível no posto","DP","SEM SITUAÇÃO")))))))&amp;IF(INDEX('Controle de reservas'!$M$14:$M$2013,BV39)&lt;&gt;"",CHAR(10)&amp;INDEX('Controle de reservas'!$M$14:$M$2013,BV39),IF(OR(INDEX('Controle de reservas'!$L$14:$L$2013,BV39)="Em cobertura",INDEX('Controle de reservas'!$L$14:$L$2013,BV39)="Programado"),CHAR(10)&amp;"SEM LOCAL",""))&amp;IF(INDEX('Controle de reservas'!$N$14:$N$2013,BV39)&lt;&gt;"",CHAR(10)&amp;"Subst.: "&amp;INDEX('Controle de reservas'!$N$14:$N$2013,BV39),"")&amp;IF(AND(ISNUMBER(INDEX('Controle de reservas'!$I$14:$I$2013,BV39)),INDEX('Controle de reservas'!$I$14:$I$2013,BV39)&gt;0,INDEX('Controle de reservas'!$K$14:$K$2013,BV39)&gt;INDEX('Controle de reservas'!$I$14:$I$2013,BV39)),CHAR(10)&amp;"DIVERGÊNCIA DE DATAS","")&amp;IF(INDEX('Controle de reservas'!$P$14:$P$2013,BV39)&lt;&gt;"OK"," !",""))))</f>
      </c>
      <c r="AI39" s="17">
        <f ca="1">IF(OR($AQ39=0,AI$9="",AI$9&lt;$AS39,AND($AT39&lt;&gt;"",AI$9&gt;$AT39)),"",IF(BW39=0,"—",IF(INDEX('Controle de reservas'!$P$14:$P$2013,BW39)="DUPLICIDADE NO DIA","CONFLITO"&amp;IF(INDEX('Controle de reservas'!$M$14:$M$2013,BW39)&lt;&gt;"",CHAR(10)&amp;INDEX('Controle de reservas'!$M$14:$M$2013,BW39),"")&amp;IF(INDEX('Controle de reservas'!$N$14:$N$2013,BW39)&lt;&gt;"",CHAR(10)&amp;"Subst.: "&amp;INDEX('Controle de reservas'!$N$14:$N$2013,BW39),"")&amp;IF(AND(ISNUMBER(INDEX('Controle de reservas'!$I$14:$I$2013,BW39)),INDEX('Controle de reservas'!$I$14:$I$2013,BW39)&gt;0,INDEX('Controle de reservas'!$K$14:$K$2013,BW39)&gt;INDEX('Controle de reservas'!$I$14:$I$2013,BW39)),CHAR(10)&amp;"DIVERGÊNCIA DE DATAS",""),IF(INDEX('Controle de reservas'!$L$14:$L$2013,BW39)="Em cobertura","COV",IF(INDEX('Controle de reservas'!$L$14:$L$2013,BW39)="Disponível","DISP",IF(INDEX('Controle de reservas'!$L$14:$L$2013,BW39)="Não utilizado","NU",IF(INDEX('Controle de reservas'!$L$14:$L$2013,BW39)="Folga","F",IF(INDEX('Controle de reservas'!$L$14:$L$2013,BW39)="Ocorrência","O",IF(INDEX('Controle de reservas'!$L$14:$L$2013,BW39)="Programado","PROG",IF(INDEX('Controle de reservas'!$L$14:$L$2013,BW39)="Disponível no posto","DP","SEM SITUAÇÃO")))))))&amp;IF(INDEX('Controle de reservas'!$M$14:$M$2013,BW39)&lt;&gt;"",CHAR(10)&amp;INDEX('Controle de reservas'!$M$14:$M$2013,BW39),IF(OR(INDEX('Controle de reservas'!$L$14:$L$2013,BW39)="Em cobertura",INDEX('Controle de reservas'!$L$14:$L$2013,BW39)="Programado"),CHAR(10)&amp;"SEM LOCAL",""))&amp;IF(INDEX('Controle de reservas'!$N$14:$N$2013,BW39)&lt;&gt;"",CHAR(10)&amp;"Subst.: "&amp;INDEX('Controle de reservas'!$N$14:$N$2013,BW39),"")&amp;IF(AND(ISNUMBER(INDEX('Controle de reservas'!$I$14:$I$2013,BW39)),INDEX('Controle de reservas'!$I$14:$I$2013,BW39)&gt;0,INDEX('Controle de reservas'!$K$14:$K$2013,BW39)&gt;INDEX('Controle de reservas'!$I$14:$I$2013,BW39)),CHAR(10)&amp;"DIVERGÊNCIA DE DATAS","")&amp;IF(INDEX('Controle de reservas'!$P$14:$P$2013,BW39)&lt;&gt;"OK"," !",""))))</f>
      </c>
      <c r="AJ39" s="17">
        <f ca="1">IF(OR($AQ39=0,AJ$9="",AJ$9&lt;$AS39,AND($AT39&lt;&gt;"",AJ$9&gt;$AT39)),"",IF(BX39=0,"—",IF(INDEX('Controle de reservas'!$P$14:$P$2013,BX39)="DUPLICIDADE NO DIA","CONFLITO"&amp;IF(INDEX('Controle de reservas'!$M$14:$M$2013,BX39)&lt;&gt;"",CHAR(10)&amp;INDEX('Controle de reservas'!$M$14:$M$2013,BX39),"")&amp;IF(INDEX('Controle de reservas'!$N$14:$N$2013,BX39)&lt;&gt;"",CHAR(10)&amp;"Subst.: "&amp;INDEX('Controle de reservas'!$N$14:$N$2013,BX39),"")&amp;IF(AND(ISNUMBER(INDEX('Controle de reservas'!$I$14:$I$2013,BX39)),INDEX('Controle de reservas'!$I$14:$I$2013,BX39)&gt;0,INDEX('Controle de reservas'!$K$14:$K$2013,BX39)&gt;INDEX('Controle de reservas'!$I$14:$I$2013,BX39)),CHAR(10)&amp;"DIVERGÊNCIA DE DATAS",""),IF(INDEX('Controle de reservas'!$L$14:$L$2013,BX39)="Em cobertura","COV",IF(INDEX('Controle de reservas'!$L$14:$L$2013,BX39)="Disponível","DISP",IF(INDEX('Controle de reservas'!$L$14:$L$2013,BX39)="Não utilizado","NU",IF(INDEX('Controle de reservas'!$L$14:$L$2013,BX39)="Folga","F",IF(INDEX('Controle de reservas'!$L$14:$L$2013,BX39)="Ocorrência","O",IF(INDEX('Controle de reservas'!$L$14:$L$2013,BX39)="Programado","PROG",IF(INDEX('Controle de reservas'!$L$14:$L$2013,BX39)="Disponível no posto","DP","SEM SITUAÇÃO")))))))&amp;IF(INDEX('Controle de reservas'!$M$14:$M$2013,BX39)&lt;&gt;"",CHAR(10)&amp;INDEX('Controle de reservas'!$M$14:$M$2013,BX39),IF(OR(INDEX('Controle de reservas'!$L$14:$L$2013,BX39)="Em cobertura",INDEX('Controle de reservas'!$L$14:$L$2013,BX39)="Programado"),CHAR(10)&amp;"SEM LOCAL",""))&amp;IF(INDEX('Controle de reservas'!$N$14:$N$2013,BX39)&lt;&gt;"",CHAR(10)&amp;"Subst.: "&amp;INDEX('Controle de reservas'!$N$14:$N$2013,BX39),"")&amp;IF(AND(ISNUMBER(INDEX('Controle de reservas'!$I$14:$I$2013,BX39)),INDEX('Controle de reservas'!$I$14:$I$2013,BX39)&gt;0,INDEX('Controle de reservas'!$K$14:$K$2013,BX39)&gt;INDEX('Controle de reservas'!$I$14:$I$2013,BX39)),CHAR(10)&amp;"DIVERGÊNCIA DE DATAS","")&amp;IF(INDEX('Controle de reservas'!$P$14:$P$2013,BX39)&lt;&gt;"OK"," !",""))))</f>
      </c>
      <c r="AK39" s="17">
        <f ca="1">IF(OR($AQ39=0,AK$9="",AK$9&lt;$AS39,AND($AT39&lt;&gt;"",AK$9&gt;$AT39)),"",IF(BY39=0,"—",IF(INDEX('Controle de reservas'!$P$14:$P$2013,BY39)="DUPLICIDADE NO DIA","CONFLITO"&amp;IF(INDEX('Controle de reservas'!$M$14:$M$2013,BY39)&lt;&gt;"",CHAR(10)&amp;INDEX('Controle de reservas'!$M$14:$M$2013,BY39),"")&amp;IF(INDEX('Controle de reservas'!$N$14:$N$2013,BY39)&lt;&gt;"",CHAR(10)&amp;"Subst.: "&amp;INDEX('Controle de reservas'!$N$14:$N$2013,BY39),"")&amp;IF(AND(ISNUMBER(INDEX('Controle de reservas'!$I$14:$I$2013,BY39)),INDEX('Controle de reservas'!$I$14:$I$2013,BY39)&gt;0,INDEX('Controle de reservas'!$K$14:$K$2013,BY39)&gt;INDEX('Controle de reservas'!$I$14:$I$2013,BY39)),CHAR(10)&amp;"DIVERGÊNCIA DE DATAS",""),IF(INDEX('Controle de reservas'!$L$14:$L$2013,BY39)="Em cobertura","COV",IF(INDEX('Controle de reservas'!$L$14:$L$2013,BY39)="Disponível","DISP",IF(INDEX('Controle de reservas'!$L$14:$L$2013,BY39)="Não utilizado","NU",IF(INDEX('Controle de reservas'!$L$14:$L$2013,BY39)="Folga","F",IF(INDEX('Controle de reservas'!$L$14:$L$2013,BY39)="Ocorrência","O",IF(INDEX('Controle de reservas'!$L$14:$L$2013,BY39)="Programado","PROG",IF(INDEX('Controle de reservas'!$L$14:$L$2013,BY39)="Disponível no posto","DP","SEM SITUAÇÃO")))))))&amp;IF(INDEX('Controle de reservas'!$M$14:$M$2013,BY39)&lt;&gt;"",CHAR(10)&amp;INDEX('Controle de reservas'!$M$14:$M$2013,BY39),IF(OR(INDEX('Controle de reservas'!$L$14:$L$2013,BY39)="Em cobertura",INDEX('Controle de reservas'!$L$14:$L$2013,BY39)="Programado"),CHAR(10)&amp;"SEM LOCAL",""))&amp;IF(INDEX('Controle de reservas'!$N$14:$N$2013,BY39)&lt;&gt;"",CHAR(10)&amp;"Subst.: "&amp;INDEX('Controle de reservas'!$N$14:$N$2013,BY39),"")&amp;IF(AND(ISNUMBER(INDEX('Controle de reservas'!$I$14:$I$2013,BY39)),INDEX('Controle de reservas'!$I$14:$I$2013,BY39)&gt;0,INDEX('Controle de reservas'!$K$14:$K$2013,BY39)&gt;INDEX('Controle de reservas'!$I$14:$I$2013,BY39)),CHAR(10)&amp;"DIVERGÊNCIA DE DATAS","")&amp;IF(INDEX('Controle de reservas'!$P$14:$P$2013,BY39)&lt;&gt;"OK"," !",""))))</f>
      </c>
      <c r="AL39" s="16">
        <f t="shared" ca="1" si="1"/>
      </c>
      <c r="AM39" s="16">
        <f t="shared" ca="1" si="2"/>
      </c>
      <c r="AN39" s="16">
        <f t="shared" ca="1" si="3"/>
      </c>
      <c r="AO39" s="16">
        <f t="shared" ca="1" si="4"/>
      </c>
      <c r="AP39" s="16">
        <f ca="1">IF($AQ39=0,"",INDEX('Controle de reservas'!$O$14:$O$2013,$AQ39))</f>
      </c>
      <c r="AQ39">
        <f ca="1">IFERROR(MATCH(ROW()-9,'Controle de reservas'!$S$14:$S$2013,0),0)</f>
      </c>
      <c r="AR39">
        <f ca="1">IF($AQ39=0,"",INDEX('Controle de reservas'!$Q$14:$Q$2013,$AQ39))</f>
      </c>
      <c r="AS39">
        <f ca="1">IF($AQ39=0,"",INDEX('Controle de reservas'!$H$14:$H$2013,$AQ39))</f>
      </c>
      <c r="AT39">
        <f ca="1">IF($AQ39=0,"",IF(INDEX('Controle de reservas'!$J$14:$J$2013,$AQ39)=0,"",INDEX('Controle de reservas'!$J$14:$J$2013,$AQ39)))</f>
      </c>
      <c r="AU39">
        <f ca="1">IF(OR($AQ39=0,G$9=""),0,IFERROR(MATCH($AR39&amp;"|"&amp;TEXT(G$9,"yyyymmdd"),'Controle de reservas'!$T$14:$T$2013,0),0))</f>
      </c>
      <c r="AV39">
        <f ca="1">IF(OR($AQ39=0,H$9=""),0,IFERROR(MATCH($AR39&amp;"|"&amp;TEXT(H$9,"yyyymmdd"),'Controle de reservas'!$T$14:$T$2013,0),0))</f>
      </c>
      <c r="AW39">
        <f ca="1">IF(OR($AQ39=0,I$9=""),0,IFERROR(MATCH($AR39&amp;"|"&amp;TEXT(I$9,"yyyymmdd"),'Controle de reservas'!$T$14:$T$2013,0),0))</f>
      </c>
      <c r="AX39">
        <f ca="1">IF(OR($AQ39=0,J$9=""),0,IFERROR(MATCH($AR39&amp;"|"&amp;TEXT(J$9,"yyyymmdd"),'Controle de reservas'!$T$14:$T$2013,0),0))</f>
      </c>
      <c r="AY39">
        <f ca="1">IF(OR($AQ39=0,K$9=""),0,IFERROR(MATCH($AR39&amp;"|"&amp;TEXT(K$9,"yyyymmdd"),'Controle de reservas'!$T$14:$T$2013,0),0))</f>
      </c>
      <c r="AZ39">
        <f ca="1">IF(OR($AQ39=0,L$9=""),0,IFERROR(MATCH($AR39&amp;"|"&amp;TEXT(L$9,"yyyymmdd"),'Controle de reservas'!$T$14:$T$2013,0),0))</f>
      </c>
      <c r="BA39">
        <f ca="1">IF(OR($AQ39=0,M$9=""),0,IFERROR(MATCH($AR39&amp;"|"&amp;TEXT(M$9,"yyyymmdd"),'Controle de reservas'!$T$14:$T$2013,0),0))</f>
      </c>
      <c r="BB39">
        <f ca="1">IF(OR($AQ39=0,N$9=""),0,IFERROR(MATCH($AR39&amp;"|"&amp;TEXT(N$9,"yyyymmdd"),'Controle de reservas'!$T$14:$T$2013,0),0))</f>
      </c>
      <c r="BC39">
        <f ca="1">IF(OR($AQ39=0,O$9=""),0,IFERROR(MATCH($AR39&amp;"|"&amp;TEXT(O$9,"yyyymmdd"),'Controle de reservas'!$T$14:$T$2013,0),0))</f>
      </c>
      <c r="BD39">
        <f ca="1">IF(OR($AQ39=0,P$9=""),0,IFERROR(MATCH($AR39&amp;"|"&amp;TEXT(P$9,"yyyymmdd"),'Controle de reservas'!$T$14:$T$2013,0),0))</f>
      </c>
      <c r="BE39">
        <f ca="1">IF(OR($AQ39=0,Q$9=""),0,IFERROR(MATCH($AR39&amp;"|"&amp;TEXT(Q$9,"yyyymmdd"),'Controle de reservas'!$T$14:$T$2013,0),0))</f>
      </c>
      <c r="BF39">
        <f ca="1">IF(OR($AQ39=0,R$9=""),0,IFERROR(MATCH($AR39&amp;"|"&amp;TEXT(R$9,"yyyymmdd"),'Controle de reservas'!$T$14:$T$2013,0),0))</f>
      </c>
      <c r="BG39">
        <f ca="1">IF(OR($AQ39=0,S$9=""),0,IFERROR(MATCH($AR39&amp;"|"&amp;TEXT(S$9,"yyyymmdd"),'Controle de reservas'!$T$14:$T$2013,0),0))</f>
      </c>
      <c r="BH39">
        <f ca="1">IF(OR($AQ39=0,T$9=""),0,IFERROR(MATCH($AR39&amp;"|"&amp;TEXT(T$9,"yyyymmdd"),'Controle de reservas'!$T$14:$T$2013,0),0))</f>
      </c>
      <c r="BI39">
        <f ca="1">IF(OR($AQ39=0,U$9=""),0,IFERROR(MATCH($AR39&amp;"|"&amp;TEXT(U$9,"yyyymmdd"),'Controle de reservas'!$T$14:$T$2013,0),0))</f>
      </c>
      <c r="BJ39">
        <f ca="1">IF(OR($AQ39=0,V$9=""),0,IFERROR(MATCH($AR39&amp;"|"&amp;TEXT(V$9,"yyyymmdd"),'Controle de reservas'!$T$14:$T$2013,0),0))</f>
      </c>
      <c r="BK39">
        <f ca="1">IF(OR($AQ39=0,W$9=""),0,IFERROR(MATCH($AR39&amp;"|"&amp;TEXT(W$9,"yyyymmdd"),'Controle de reservas'!$T$14:$T$2013,0),0))</f>
      </c>
      <c r="BL39">
        <f ca="1">IF(OR($AQ39=0,X$9=""),0,IFERROR(MATCH($AR39&amp;"|"&amp;TEXT(X$9,"yyyymmdd"),'Controle de reservas'!$T$14:$T$2013,0),0))</f>
      </c>
      <c r="BM39">
        <f ca="1">IF(OR($AQ39=0,Y$9=""),0,IFERROR(MATCH($AR39&amp;"|"&amp;TEXT(Y$9,"yyyymmdd"),'Controle de reservas'!$T$14:$T$2013,0),0))</f>
      </c>
      <c r="BN39">
        <f ca="1">IF(OR($AQ39=0,Z$9=""),0,IFERROR(MATCH($AR39&amp;"|"&amp;TEXT(Z$9,"yyyymmdd"),'Controle de reservas'!$T$14:$T$2013,0),0))</f>
      </c>
      <c r="BO39">
        <f ca="1">IF(OR($AQ39=0,AA$9=""),0,IFERROR(MATCH($AR39&amp;"|"&amp;TEXT(AA$9,"yyyymmdd"),'Controle de reservas'!$T$14:$T$2013,0),0))</f>
      </c>
      <c r="BP39">
        <f ca="1">IF(OR($AQ39=0,AB$9=""),0,IFERROR(MATCH($AR39&amp;"|"&amp;TEXT(AB$9,"yyyymmdd"),'Controle de reservas'!$T$14:$T$2013,0),0))</f>
      </c>
      <c r="BQ39">
        <f ca="1">IF(OR($AQ39=0,AC$9=""),0,IFERROR(MATCH($AR39&amp;"|"&amp;TEXT(AC$9,"yyyymmdd"),'Controle de reservas'!$T$14:$T$2013,0),0))</f>
      </c>
      <c r="BR39">
        <f ca="1">IF(OR($AQ39=0,AD$9=""),0,IFERROR(MATCH($AR39&amp;"|"&amp;TEXT(AD$9,"yyyymmdd"),'Controle de reservas'!$T$14:$T$2013,0),0))</f>
      </c>
      <c r="BS39">
        <f ca="1">IF(OR($AQ39=0,AE$9=""),0,IFERROR(MATCH($AR39&amp;"|"&amp;TEXT(AE$9,"yyyymmdd"),'Controle de reservas'!$T$14:$T$2013,0),0))</f>
      </c>
      <c r="BT39">
        <f ca="1">IF(OR($AQ39=0,AF$9=""),0,IFERROR(MATCH($AR39&amp;"|"&amp;TEXT(AF$9,"yyyymmdd"),'Controle de reservas'!$T$14:$T$2013,0),0))</f>
      </c>
      <c r="BU39">
        <f ca="1">IF(OR($AQ39=0,AG$9=""),0,IFERROR(MATCH($AR39&amp;"|"&amp;TEXT(AG$9,"yyyymmdd"),'Controle de reservas'!$T$14:$T$2013,0),0))</f>
      </c>
      <c r="BV39">
        <f ca="1">IF(OR($AQ39=0,AH$9=""),0,IFERROR(MATCH($AR39&amp;"|"&amp;TEXT(AH$9,"yyyymmdd"),'Controle de reservas'!$T$14:$T$2013,0),0))</f>
      </c>
      <c r="BW39">
        <f ca="1">IF(OR($AQ39=0,AI$9=""),0,IFERROR(MATCH($AR39&amp;"|"&amp;TEXT(AI$9,"yyyymmdd"),'Controle de reservas'!$T$14:$T$2013,0),0))</f>
      </c>
      <c r="BX39">
        <f ca="1">IF(OR($AQ39=0,AJ$9=""),0,IFERROR(MATCH($AR39&amp;"|"&amp;TEXT(AJ$9,"yyyymmdd"),'Controle de reservas'!$T$14:$T$2013,0),0))</f>
      </c>
      <c r="BY39">
        <f ca="1">IF(OR($AQ39=0,AK$9=""),0,IFERROR(MATCH($AR39&amp;"|"&amp;TEXT(AK$9,"yyyymmdd"),'Controle de reservas'!$T$14:$T$2013,0),0))</f>
      </c>
    </row>
    <row r="40" spans="1:77" ht="105" customHeight="1" x14ac:dyDescent="0.25">
      <c r="A40" s="14">
        <f ca="1">IF($AQ40=0,"",INDEX('Controle de reservas'!$A$14:$A$2013,$AQ40))</f>
      </c>
      <c r="B40" s="14">
        <f ca="1">IF($AQ40=0,"",INDEX('Controle de reservas'!$B$14:$B$2013,$AQ40))</f>
      </c>
      <c r="C40" s="14">
        <f ca="1">IF($AQ40=0,"",INDEX('Controle de reservas'!$C$14:$C$2013,$AQ40))</f>
      </c>
      <c r="D40" s="14">
        <f ca="1">IF($AQ40=0,"",INDEX('Controle de reservas'!$D$14:$D$2013,$AQ40))</f>
      </c>
      <c r="E40" s="14">
        <f ca="1">IF($AQ40=0,"",INDEX('Controle de reservas'!$E$14:$E$2013,$AQ40))</f>
      </c>
      <c r="F40" s="14">
        <f ca="1">IF($AQ40=0,"",INDEX('Controle de reservas'!$F$14:$F$2013,$AQ40))</f>
      </c>
      <c r="G40" s="15">
        <f ca="1">IF(OR($AQ40=0,G$9="",G$9&lt;$AS40,AND($AT40&lt;&gt;"",G$9&gt;$AT40)),"",IF(AU40=0,"—",IF(INDEX('Controle de reservas'!$P$14:$P$2013,AU40)="DUPLICIDADE NO DIA","CONFLITO"&amp;IF(INDEX('Controle de reservas'!$M$14:$M$2013,AU40)&lt;&gt;"",CHAR(10)&amp;INDEX('Controle de reservas'!$M$14:$M$2013,AU40),"")&amp;IF(INDEX('Controle de reservas'!$N$14:$N$2013,AU40)&lt;&gt;"",CHAR(10)&amp;"Subst.: "&amp;INDEX('Controle de reservas'!$N$14:$N$2013,AU40),"")&amp;IF(AND(ISNUMBER(INDEX('Controle de reservas'!$I$14:$I$2013,AU40)),INDEX('Controle de reservas'!$I$14:$I$2013,AU40)&gt;0,INDEX('Controle de reservas'!$K$14:$K$2013,AU40)&gt;INDEX('Controle de reservas'!$I$14:$I$2013,AU40)),CHAR(10)&amp;"DIVERGÊNCIA DE DATAS",""),IF(INDEX('Controle de reservas'!$L$14:$L$2013,AU40)="Em cobertura","COV",IF(INDEX('Controle de reservas'!$L$14:$L$2013,AU40)="Disponível","DISP",IF(INDEX('Controle de reservas'!$L$14:$L$2013,AU40)="Não utilizado","NU",IF(INDEX('Controle de reservas'!$L$14:$L$2013,AU40)="Folga","F",IF(INDEX('Controle de reservas'!$L$14:$L$2013,AU40)="Ocorrência","O",IF(INDEX('Controle de reservas'!$L$14:$L$2013,AU40)="Programado","PROG",IF(INDEX('Controle de reservas'!$L$14:$L$2013,AU40)="Disponível no posto","DP","SEM SITUAÇÃO")))))))&amp;IF(INDEX('Controle de reservas'!$M$14:$M$2013,AU40)&lt;&gt;"",CHAR(10)&amp;INDEX('Controle de reservas'!$M$14:$M$2013,AU40),IF(OR(INDEX('Controle de reservas'!$L$14:$L$2013,AU40)="Em cobertura",INDEX('Controle de reservas'!$L$14:$L$2013,AU40)="Programado"),CHAR(10)&amp;"SEM LOCAL",""))&amp;IF(INDEX('Controle de reservas'!$N$14:$N$2013,AU40)&lt;&gt;"",CHAR(10)&amp;"Subst.: "&amp;INDEX('Controle de reservas'!$N$14:$N$2013,AU40),"")&amp;IF(AND(ISNUMBER(INDEX('Controle de reservas'!$I$14:$I$2013,AU40)),INDEX('Controle de reservas'!$I$14:$I$2013,AU40)&gt;0,INDEX('Controle de reservas'!$K$14:$K$2013,AU40)&gt;INDEX('Controle de reservas'!$I$14:$I$2013,AU40)),CHAR(10)&amp;"DIVERGÊNCIA DE DATAS","")&amp;IF(INDEX('Controle de reservas'!$P$14:$P$2013,AU40)&lt;&gt;"OK"," !",""))))</f>
      </c>
      <c r="H40" s="15">
        <f ca="1">IF(OR($AQ40=0,H$9="",H$9&lt;$AS40,AND($AT40&lt;&gt;"",H$9&gt;$AT40)),"",IF(AV40=0,"—",IF(INDEX('Controle de reservas'!$P$14:$P$2013,AV40)="DUPLICIDADE NO DIA","CONFLITO"&amp;IF(INDEX('Controle de reservas'!$M$14:$M$2013,AV40)&lt;&gt;"",CHAR(10)&amp;INDEX('Controle de reservas'!$M$14:$M$2013,AV40),"")&amp;IF(INDEX('Controle de reservas'!$N$14:$N$2013,AV40)&lt;&gt;"",CHAR(10)&amp;"Subst.: "&amp;INDEX('Controle de reservas'!$N$14:$N$2013,AV40),"")&amp;IF(AND(ISNUMBER(INDEX('Controle de reservas'!$I$14:$I$2013,AV40)),INDEX('Controle de reservas'!$I$14:$I$2013,AV40)&gt;0,INDEX('Controle de reservas'!$K$14:$K$2013,AV40)&gt;INDEX('Controle de reservas'!$I$14:$I$2013,AV40)),CHAR(10)&amp;"DIVERGÊNCIA DE DATAS",""),IF(INDEX('Controle de reservas'!$L$14:$L$2013,AV40)="Em cobertura","COV",IF(INDEX('Controle de reservas'!$L$14:$L$2013,AV40)="Disponível","DISP",IF(INDEX('Controle de reservas'!$L$14:$L$2013,AV40)="Não utilizado","NU",IF(INDEX('Controle de reservas'!$L$14:$L$2013,AV40)="Folga","F",IF(INDEX('Controle de reservas'!$L$14:$L$2013,AV40)="Ocorrência","O",IF(INDEX('Controle de reservas'!$L$14:$L$2013,AV40)="Programado","PROG",IF(INDEX('Controle de reservas'!$L$14:$L$2013,AV40)="Disponível no posto","DP","SEM SITUAÇÃO")))))))&amp;IF(INDEX('Controle de reservas'!$M$14:$M$2013,AV40)&lt;&gt;"",CHAR(10)&amp;INDEX('Controle de reservas'!$M$14:$M$2013,AV40),IF(OR(INDEX('Controle de reservas'!$L$14:$L$2013,AV40)="Em cobertura",INDEX('Controle de reservas'!$L$14:$L$2013,AV40)="Programado"),CHAR(10)&amp;"SEM LOCAL",""))&amp;IF(INDEX('Controle de reservas'!$N$14:$N$2013,AV40)&lt;&gt;"",CHAR(10)&amp;"Subst.: "&amp;INDEX('Controle de reservas'!$N$14:$N$2013,AV40),"")&amp;IF(AND(ISNUMBER(INDEX('Controle de reservas'!$I$14:$I$2013,AV40)),INDEX('Controle de reservas'!$I$14:$I$2013,AV40)&gt;0,INDEX('Controle de reservas'!$K$14:$K$2013,AV40)&gt;INDEX('Controle de reservas'!$I$14:$I$2013,AV40)),CHAR(10)&amp;"DIVERGÊNCIA DE DATAS","")&amp;IF(INDEX('Controle de reservas'!$P$14:$P$2013,AV40)&lt;&gt;"OK"," !",""))))</f>
      </c>
      <c r="I40" s="15">
        <f ca="1">IF(OR($AQ40=0,I$9="",I$9&lt;$AS40,AND($AT40&lt;&gt;"",I$9&gt;$AT40)),"",IF(AW40=0,"—",IF(INDEX('Controle de reservas'!$P$14:$P$2013,AW40)="DUPLICIDADE NO DIA","CONFLITO"&amp;IF(INDEX('Controle de reservas'!$M$14:$M$2013,AW40)&lt;&gt;"",CHAR(10)&amp;INDEX('Controle de reservas'!$M$14:$M$2013,AW40),"")&amp;IF(INDEX('Controle de reservas'!$N$14:$N$2013,AW40)&lt;&gt;"",CHAR(10)&amp;"Subst.: "&amp;INDEX('Controle de reservas'!$N$14:$N$2013,AW40),"")&amp;IF(AND(ISNUMBER(INDEX('Controle de reservas'!$I$14:$I$2013,AW40)),INDEX('Controle de reservas'!$I$14:$I$2013,AW40)&gt;0,INDEX('Controle de reservas'!$K$14:$K$2013,AW40)&gt;INDEX('Controle de reservas'!$I$14:$I$2013,AW40)),CHAR(10)&amp;"DIVERGÊNCIA DE DATAS",""),IF(INDEX('Controle de reservas'!$L$14:$L$2013,AW40)="Em cobertura","COV",IF(INDEX('Controle de reservas'!$L$14:$L$2013,AW40)="Disponível","DISP",IF(INDEX('Controle de reservas'!$L$14:$L$2013,AW40)="Não utilizado","NU",IF(INDEX('Controle de reservas'!$L$14:$L$2013,AW40)="Folga","F",IF(INDEX('Controle de reservas'!$L$14:$L$2013,AW40)="Ocorrência","O",IF(INDEX('Controle de reservas'!$L$14:$L$2013,AW40)="Programado","PROG",IF(INDEX('Controle de reservas'!$L$14:$L$2013,AW40)="Disponível no posto","DP","SEM SITUAÇÃO")))))))&amp;IF(INDEX('Controle de reservas'!$M$14:$M$2013,AW40)&lt;&gt;"",CHAR(10)&amp;INDEX('Controle de reservas'!$M$14:$M$2013,AW40),IF(OR(INDEX('Controle de reservas'!$L$14:$L$2013,AW40)="Em cobertura",INDEX('Controle de reservas'!$L$14:$L$2013,AW40)="Programado"),CHAR(10)&amp;"SEM LOCAL",""))&amp;IF(INDEX('Controle de reservas'!$N$14:$N$2013,AW40)&lt;&gt;"",CHAR(10)&amp;"Subst.: "&amp;INDEX('Controle de reservas'!$N$14:$N$2013,AW40),"")&amp;IF(AND(ISNUMBER(INDEX('Controle de reservas'!$I$14:$I$2013,AW40)),INDEX('Controle de reservas'!$I$14:$I$2013,AW40)&gt;0,INDEX('Controle de reservas'!$K$14:$K$2013,AW40)&gt;INDEX('Controle de reservas'!$I$14:$I$2013,AW40)),CHAR(10)&amp;"DIVERGÊNCIA DE DATAS","")&amp;IF(INDEX('Controle de reservas'!$P$14:$P$2013,AW40)&lt;&gt;"OK"," !",""))))</f>
      </c>
      <c r="J40" s="15">
        <f ca="1">IF(OR($AQ40=0,J$9="",J$9&lt;$AS40,AND($AT40&lt;&gt;"",J$9&gt;$AT40)),"",IF(AX40=0,"—",IF(INDEX('Controle de reservas'!$P$14:$P$2013,AX40)="DUPLICIDADE NO DIA","CONFLITO"&amp;IF(INDEX('Controle de reservas'!$M$14:$M$2013,AX40)&lt;&gt;"",CHAR(10)&amp;INDEX('Controle de reservas'!$M$14:$M$2013,AX40),"")&amp;IF(INDEX('Controle de reservas'!$N$14:$N$2013,AX40)&lt;&gt;"",CHAR(10)&amp;"Subst.: "&amp;INDEX('Controle de reservas'!$N$14:$N$2013,AX40),"")&amp;IF(AND(ISNUMBER(INDEX('Controle de reservas'!$I$14:$I$2013,AX40)),INDEX('Controle de reservas'!$I$14:$I$2013,AX40)&gt;0,INDEX('Controle de reservas'!$K$14:$K$2013,AX40)&gt;INDEX('Controle de reservas'!$I$14:$I$2013,AX40)),CHAR(10)&amp;"DIVERGÊNCIA DE DATAS",""),IF(INDEX('Controle de reservas'!$L$14:$L$2013,AX40)="Em cobertura","COV",IF(INDEX('Controle de reservas'!$L$14:$L$2013,AX40)="Disponível","DISP",IF(INDEX('Controle de reservas'!$L$14:$L$2013,AX40)="Não utilizado","NU",IF(INDEX('Controle de reservas'!$L$14:$L$2013,AX40)="Folga","F",IF(INDEX('Controle de reservas'!$L$14:$L$2013,AX40)="Ocorrência","O",IF(INDEX('Controle de reservas'!$L$14:$L$2013,AX40)="Programado","PROG",IF(INDEX('Controle de reservas'!$L$14:$L$2013,AX40)="Disponível no posto","DP","SEM SITUAÇÃO")))))))&amp;IF(INDEX('Controle de reservas'!$M$14:$M$2013,AX40)&lt;&gt;"",CHAR(10)&amp;INDEX('Controle de reservas'!$M$14:$M$2013,AX40),IF(OR(INDEX('Controle de reservas'!$L$14:$L$2013,AX40)="Em cobertura",INDEX('Controle de reservas'!$L$14:$L$2013,AX40)="Programado"),CHAR(10)&amp;"SEM LOCAL",""))&amp;IF(INDEX('Controle de reservas'!$N$14:$N$2013,AX40)&lt;&gt;"",CHAR(10)&amp;"Subst.: "&amp;INDEX('Controle de reservas'!$N$14:$N$2013,AX40),"")&amp;IF(AND(ISNUMBER(INDEX('Controle de reservas'!$I$14:$I$2013,AX40)),INDEX('Controle de reservas'!$I$14:$I$2013,AX40)&gt;0,INDEX('Controle de reservas'!$K$14:$K$2013,AX40)&gt;INDEX('Controle de reservas'!$I$14:$I$2013,AX40)),CHAR(10)&amp;"DIVERGÊNCIA DE DATAS","")&amp;IF(INDEX('Controle de reservas'!$P$14:$P$2013,AX40)&lt;&gt;"OK"," !",""))))</f>
      </c>
      <c r="K40" s="15">
        <f ca="1">IF(OR($AQ40=0,K$9="",K$9&lt;$AS40,AND($AT40&lt;&gt;"",K$9&gt;$AT40)),"",IF(AY40=0,"—",IF(INDEX('Controle de reservas'!$P$14:$P$2013,AY40)="DUPLICIDADE NO DIA","CONFLITO"&amp;IF(INDEX('Controle de reservas'!$M$14:$M$2013,AY40)&lt;&gt;"",CHAR(10)&amp;INDEX('Controle de reservas'!$M$14:$M$2013,AY40),"")&amp;IF(INDEX('Controle de reservas'!$N$14:$N$2013,AY40)&lt;&gt;"",CHAR(10)&amp;"Subst.: "&amp;INDEX('Controle de reservas'!$N$14:$N$2013,AY40),"")&amp;IF(AND(ISNUMBER(INDEX('Controle de reservas'!$I$14:$I$2013,AY40)),INDEX('Controle de reservas'!$I$14:$I$2013,AY40)&gt;0,INDEX('Controle de reservas'!$K$14:$K$2013,AY40)&gt;INDEX('Controle de reservas'!$I$14:$I$2013,AY40)),CHAR(10)&amp;"DIVERGÊNCIA DE DATAS",""),IF(INDEX('Controle de reservas'!$L$14:$L$2013,AY40)="Em cobertura","COV",IF(INDEX('Controle de reservas'!$L$14:$L$2013,AY40)="Disponível","DISP",IF(INDEX('Controle de reservas'!$L$14:$L$2013,AY40)="Não utilizado","NU",IF(INDEX('Controle de reservas'!$L$14:$L$2013,AY40)="Folga","F",IF(INDEX('Controle de reservas'!$L$14:$L$2013,AY40)="Ocorrência","O",IF(INDEX('Controle de reservas'!$L$14:$L$2013,AY40)="Programado","PROG",IF(INDEX('Controle de reservas'!$L$14:$L$2013,AY40)="Disponível no posto","DP","SEM SITUAÇÃO")))))))&amp;IF(INDEX('Controle de reservas'!$M$14:$M$2013,AY40)&lt;&gt;"",CHAR(10)&amp;INDEX('Controle de reservas'!$M$14:$M$2013,AY40),IF(OR(INDEX('Controle de reservas'!$L$14:$L$2013,AY40)="Em cobertura",INDEX('Controle de reservas'!$L$14:$L$2013,AY40)="Programado"),CHAR(10)&amp;"SEM LOCAL",""))&amp;IF(INDEX('Controle de reservas'!$N$14:$N$2013,AY40)&lt;&gt;"",CHAR(10)&amp;"Subst.: "&amp;INDEX('Controle de reservas'!$N$14:$N$2013,AY40),"")&amp;IF(AND(ISNUMBER(INDEX('Controle de reservas'!$I$14:$I$2013,AY40)),INDEX('Controle de reservas'!$I$14:$I$2013,AY40)&gt;0,INDEX('Controle de reservas'!$K$14:$K$2013,AY40)&gt;INDEX('Controle de reservas'!$I$14:$I$2013,AY40)),CHAR(10)&amp;"DIVERGÊNCIA DE DATAS","")&amp;IF(INDEX('Controle de reservas'!$P$14:$P$2013,AY40)&lt;&gt;"OK"," !",""))))</f>
      </c>
      <c r="L40" s="15">
        <f ca="1">IF(OR($AQ40=0,L$9="",L$9&lt;$AS40,AND($AT40&lt;&gt;"",L$9&gt;$AT40)),"",IF(AZ40=0,"—",IF(INDEX('Controle de reservas'!$P$14:$P$2013,AZ40)="DUPLICIDADE NO DIA","CONFLITO"&amp;IF(INDEX('Controle de reservas'!$M$14:$M$2013,AZ40)&lt;&gt;"",CHAR(10)&amp;INDEX('Controle de reservas'!$M$14:$M$2013,AZ40),"")&amp;IF(INDEX('Controle de reservas'!$N$14:$N$2013,AZ40)&lt;&gt;"",CHAR(10)&amp;"Subst.: "&amp;INDEX('Controle de reservas'!$N$14:$N$2013,AZ40),"")&amp;IF(AND(ISNUMBER(INDEX('Controle de reservas'!$I$14:$I$2013,AZ40)),INDEX('Controle de reservas'!$I$14:$I$2013,AZ40)&gt;0,INDEX('Controle de reservas'!$K$14:$K$2013,AZ40)&gt;INDEX('Controle de reservas'!$I$14:$I$2013,AZ40)),CHAR(10)&amp;"DIVERGÊNCIA DE DATAS",""),IF(INDEX('Controle de reservas'!$L$14:$L$2013,AZ40)="Em cobertura","COV",IF(INDEX('Controle de reservas'!$L$14:$L$2013,AZ40)="Disponível","DISP",IF(INDEX('Controle de reservas'!$L$14:$L$2013,AZ40)="Não utilizado","NU",IF(INDEX('Controle de reservas'!$L$14:$L$2013,AZ40)="Folga","F",IF(INDEX('Controle de reservas'!$L$14:$L$2013,AZ40)="Ocorrência","O",IF(INDEX('Controle de reservas'!$L$14:$L$2013,AZ40)="Programado","PROG",IF(INDEX('Controle de reservas'!$L$14:$L$2013,AZ40)="Disponível no posto","DP","SEM SITUAÇÃO")))))))&amp;IF(INDEX('Controle de reservas'!$M$14:$M$2013,AZ40)&lt;&gt;"",CHAR(10)&amp;INDEX('Controle de reservas'!$M$14:$M$2013,AZ40),IF(OR(INDEX('Controle de reservas'!$L$14:$L$2013,AZ40)="Em cobertura",INDEX('Controle de reservas'!$L$14:$L$2013,AZ40)="Programado"),CHAR(10)&amp;"SEM LOCAL",""))&amp;IF(INDEX('Controle de reservas'!$N$14:$N$2013,AZ40)&lt;&gt;"",CHAR(10)&amp;"Subst.: "&amp;INDEX('Controle de reservas'!$N$14:$N$2013,AZ40),"")&amp;IF(AND(ISNUMBER(INDEX('Controle de reservas'!$I$14:$I$2013,AZ40)),INDEX('Controle de reservas'!$I$14:$I$2013,AZ40)&gt;0,INDEX('Controle de reservas'!$K$14:$K$2013,AZ40)&gt;INDEX('Controle de reservas'!$I$14:$I$2013,AZ40)),CHAR(10)&amp;"DIVERGÊNCIA DE DATAS","")&amp;IF(INDEX('Controle de reservas'!$P$14:$P$2013,AZ40)&lt;&gt;"OK"," !",""))))</f>
      </c>
      <c r="M40" s="15">
        <f ca="1">IF(OR($AQ40=0,M$9="",M$9&lt;$AS40,AND($AT40&lt;&gt;"",M$9&gt;$AT40)),"",IF(BA40=0,"—",IF(INDEX('Controle de reservas'!$P$14:$P$2013,BA40)="DUPLICIDADE NO DIA","CONFLITO"&amp;IF(INDEX('Controle de reservas'!$M$14:$M$2013,BA40)&lt;&gt;"",CHAR(10)&amp;INDEX('Controle de reservas'!$M$14:$M$2013,BA40),"")&amp;IF(INDEX('Controle de reservas'!$N$14:$N$2013,BA40)&lt;&gt;"",CHAR(10)&amp;"Subst.: "&amp;INDEX('Controle de reservas'!$N$14:$N$2013,BA40),"")&amp;IF(AND(ISNUMBER(INDEX('Controle de reservas'!$I$14:$I$2013,BA40)),INDEX('Controle de reservas'!$I$14:$I$2013,BA40)&gt;0,INDEX('Controle de reservas'!$K$14:$K$2013,BA40)&gt;INDEX('Controle de reservas'!$I$14:$I$2013,BA40)),CHAR(10)&amp;"DIVERGÊNCIA DE DATAS",""),IF(INDEX('Controle de reservas'!$L$14:$L$2013,BA40)="Em cobertura","COV",IF(INDEX('Controle de reservas'!$L$14:$L$2013,BA40)="Disponível","DISP",IF(INDEX('Controle de reservas'!$L$14:$L$2013,BA40)="Não utilizado","NU",IF(INDEX('Controle de reservas'!$L$14:$L$2013,BA40)="Folga","F",IF(INDEX('Controle de reservas'!$L$14:$L$2013,BA40)="Ocorrência","O",IF(INDEX('Controle de reservas'!$L$14:$L$2013,BA40)="Programado","PROG",IF(INDEX('Controle de reservas'!$L$14:$L$2013,BA40)="Disponível no posto","DP","SEM SITUAÇÃO")))))))&amp;IF(INDEX('Controle de reservas'!$M$14:$M$2013,BA40)&lt;&gt;"",CHAR(10)&amp;INDEX('Controle de reservas'!$M$14:$M$2013,BA40),IF(OR(INDEX('Controle de reservas'!$L$14:$L$2013,BA40)="Em cobertura",INDEX('Controle de reservas'!$L$14:$L$2013,BA40)="Programado"),CHAR(10)&amp;"SEM LOCAL",""))&amp;IF(INDEX('Controle de reservas'!$N$14:$N$2013,BA40)&lt;&gt;"",CHAR(10)&amp;"Subst.: "&amp;INDEX('Controle de reservas'!$N$14:$N$2013,BA40),"")&amp;IF(AND(ISNUMBER(INDEX('Controle de reservas'!$I$14:$I$2013,BA40)),INDEX('Controle de reservas'!$I$14:$I$2013,BA40)&gt;0,INDEX('Controle de reservas'!$K$14:$K$2013,BA40)&gt;INDEX('Controle de reservas'!$I$14:$I$2013,BA40)),CHAR(10)&amp;"DIVERGÊNCIA DE DATAS","")&amp;IF(INDEX('Controle de reservas'!$P$14:$P$2013,BA40)&lt;&gt;"OK"," !",""))))</f>
      </c>
      <c r="N40" s="15">
        <f ca="1">IF(OR($AQ40=0,N$9="",N$9&lt;$AS40,AND($AT40&lt;&gt;"",N$9&gt;$AT40)),"",IF(BB40=0,"—",IF(INDEX('Controle de reservas'!$P$14:$P$2013,BB40)="DUPLICIDADE NO DIA","CONFLITO"&amp;IF(INDEX('Controle de reservas'!$M$14:$M$2013,BB40)&lt;&gt;"",CHAR(10)&amp;INDEX('Controle de reservas'!$M$14:$M$2013,BB40),"")&amp;IF(INDEX('Controle de reservas'!$N$14:$N$2013,BB40)&lt;&gt;"",CHAR(10)&amp;"Subst.: "&amp;INDEX('Controle de reservas'!$N$14:$N$2013,BB40),"")&amp;IF(AND(ISNUMBER(INDEX('Controle de reservas'!$I$14:$I$2013,BB40)),INDEX('Controle de reservas'!$I$14:$I$2013,BB40)&gt;0,INDEX('Controle de reservas'!$K$14:$K$2013,BB40)&gt;INDEX('Controle de reservas'!$I$14:$I$2013,BB40)),CHAR(10)&amp;"DIVERGÊNCIA DE DATAS",""),IF(INDEX('Controle de reservas'!$L$14:$L$2013,BB40)="Em cobertura","COV",IF(INDEX('Controle de reservas'!$L$14:$L$2013,BB40)="Disponível","DISP",IF(INDEX('Controle de reservas'!$L$14:$L$2013,BB40)="Não utilizado","NU",IF(INDEX('Controle de reservas'!$L$14:$L$2013,BB40)="Folga","F",IF(INDEX('Controle de reservas'!$L$14:$L$2013,BB40)="Ocorrência","O",IF(INDEX('Controle de reservas'!$L$14:$L$2013,BB40)="Programado","PROG",IF(INDEX('Controle de reservas'!$L$14:$L$2013,BB40)="Disponível no posto","DP","SEM SITUAÇÃO")))))))&amp;IF(INDEX('Controle de reservas'!$M$14:$M$2013,BB40)&lt;&gt;"",CHAR(10)&amp;INDEX('Controle de reservas'!$M$14:$M$2013,BB40),IF(OR(INDEX('Controle de reservas'!$L$14:$L$2013,BB40)="Em cobertura",INDEX('Controle de reservas'!$L$14:$L$2013,BB40)="Programado"),CHAR(10)&amp;"SEM LOCAL",""))&amp;IF(INDEX('Controle de reservas'!$N$14:$N$2013,BB40)&lt;&gt;"",CHAR(10)&amp;"Subst.: "&amp;INDEX('Controle de reservas'!$N$14:$N$2013,BB40),"")&amp;IF(AND(ISNUMBER(INDEX('Controle de reservas'!$I$14:$I$2013,BB40)),INDEX('Controle de reservas'!$I$14:$I$2013,BB40)&gt;0,INDEX('Controle de reservas'!$K$14:$K$2013,BB40)&gt;INDEX('Controle de reservas'!$I$14:$I$2013,BB40)),CHAR(10)&amp;"DIVERGÊNCIA DE DATAS","")&amp;IF(INDEX('Controle de reservas'!$P$14:$P$2013,BB40)&lt;&gt;"OK"," !",""))))</f>
      </c>
      <c r="O40" s="15">
        <f ca="1">IF(OR($AQ40=0,O$9="",O$9&lt;$AS40,AND($AT40&lt;&gt;"",O$9&gt;$AT40)),"",IF(BC40=0,"—",IF(INDEX('Controle de reservas'!$P$14:$P$2013,BC40)="DUPLICIDADE NO DIA","CONFLITO"&amp;IF(INDEX('Controle de reservas'!$M$14:$M$2013,BC40)&lt;&gt;"",CHAR(10)&amp;INDEX('Controle de reservas'!$M$14:$M$2013,BC40),"")&amp;IF(INDEX('Controle de reservas'!$N$14:$N$2013,BC40)&lt;&gt;"",CHAR(10)&amp;"Subst.: "&amp;INDEX('Controle de reservas'!$N$14:$N$2013,BC40),"")&amp;IF(AND(ISNUMBER(INDEX('Controle de reservas'!$I$14:$I$2013,BC40)),INDEX('Controle de reservas'!$I$14:$I$2013,BC40)&gt;0,INDEX('Controle de reservas'!$K$14:$K$2013,BC40)&gt;INDEX('Controle de reservas'!$I$14:$I$2013,BC40)),CHAR(10)&amp;"DIVERGÊNCIA DE DATAS",""),IF(INDEX('Controle de reservas'!$L$14:$L$2013,BC40)="Em cobertura","COV",IF(INDEX('Controle de reservas'!$L$14:$L$2013,BC40)="Disponível","DISP",IF(INDEX('Controle de reservas'!$L$14:$L$2013,BC40)="Não utilizado","NU",IF(INDEX('Controle de reservas'!$L$14:$L$2013,BC40)="Folga","F",IF(INDEX('Controle de reservas'!$L$14:$L$2013,BC40)="Ocorrência","O",IF(INDEX('Controle de reservas'!$L$14:$L$2013,BC40)="Programado","PROG",IF(INDEX('Controle de reservas'!$L$14:$L$2013,BC40)="Disponível no posto","DP","SEM SITUAÇÃO")))))))&amp;IF(INDEX('Controle de reservas'!$M$14:$M$2013,BC40)&lt;&gt;"",CHAR(10)&amp;INDEX('Controle de reservas'!$M$14:$M$2013,BC40),IF(OR(INDEX('Controle de reservas'!$L$14:$L$2013,BC40)="Em cobertura",INDEX('Controle de reservas'!$L$14:$L$2013,BC40)="Programado"),CHAR(10)&amp;"SEM LOCAL",""))&amp;IF(INDEX('Controle de reservas'!$N$14:$N$2013,BC40)&lt;&gt;"",CHAR(10)&amp;"Subst.: "&amp;INDEX('Controle de reservas'!$N$14:$N$2013,BC40),"")&amp;IF(AND(ISNUMBER(INDEX('Controle de reservas'!$I$14:$I$2013,BC40)),INDEX('Controle de reservas'!$I$14:$I$2013,BC40)&gt;0,INDEX('Controle de reservas'!$K$14:$K$2013,BC40)&gt;INDEX('Controle de reservas'!$I$14:$I$2013,BC40)),CHAR(10)&amp;"DIVERGÊNCIA DE DATAS","")&amp;IF(INDEX('Controle de reservas'!$P$14:$P$2013,BC40)&lt;&gt;"OK"," !",""))))</f>
      </c>
      <c r="P40" s="15">
        <f ca="1">IF(OR($AQ40=0,P$9="",P$9&lt;$AS40,AND($AT40&lt;&gt;"",P$9&gt;$AT40)),"",IF(BD40=0,"—",IF(INDEX('Controle de reservas'!$P$14:$P$2013,BD40)="DUPLICIDADE NO DIA","CONFLITO"&amp;IF(INDEX('Controle de reservas'!$M$14:$M$2013,BD40)&lt;&gt;"",CHAR(10)&amp;INDEX('Controle de reservas'!$M$14:$M$2013,BD40),"")&amp;IF(INDEX('Controle de reservas'!$N$14:$N$2013,BD40)&lt;&gt;"",CHAR(10)&amp;"Subst.: "&amp;INDEX('Controle de reservas'!$N$14:$N$2013,BD40),"")&amp;IF(AND(ISNUMBER(INDEX('Controle de reservas'!$I$14:$I$2013,BD40)),INDEX('Controle de reservas'!$I$14:$I$2013,BD40)&gt;0,INDEX('Controle de reservas'!$K$14:$K$2013,BD40)&gt;INDEX('Controle de reservas'!$I$14:$I$2013,BD40)),CHAR(10)&amp;"DIVERGÊNCIA DE DATAS",""),IF(INDEX('Controle de reservas'!$L$14:$L$2013,BD40)="Em cobertura","COV",IF(INDEX('Controle de reservas'!$L$14:$L$2013,BD40)="Disponível","DISP",IF(INDEX('Controle de reservas'!$L$14:$L$2013,BD40)="Não utilizado","NU",IF(INDEX('Controle de reservas'!$L$14:$L$2013,BD40)="Folga","F",IF(INDEX('Controle de reservas'!$L$14:$L$2013,BD40)="Ocorrência","O",IF(INDEX('Controle de reservas'!$L$14:$L$2013,BD40)="Programado","PROG",IF(INDEX('Controle de reservas'!$L$14:$L$2013,BD40)="Disponível no posto","DP","SEM SITUAÇÃO")))))))&amp;IF(INDEX('Controle de reservas'!$M$14:$M$2013,BD40)&lt;&gt;"",CHAR(10)&amp;INDEX('Controle de reservas'!$M$14:$M$2013,BD40),IF(OR(INDEX('Controle de reservas'!$L$14:$L$2013,BD40)="Em cobertura",INDEX('Controle de reservas'!$L$14:$L$2013,BD40)="Programado"),CHAR(10)&amp;"SEM LOCAL",""))&amp;IF(INDEX('Controle de reservas'!$N$14:$N$2013,BD40)&lt;&gt;"",CHAR(10)&amp;"Subst.: "&amp;INDEX('Controle de reservas'!$N$14:$N$2013,BD40),"")&amp;IF(AND(ISNUMBER(INDEX('Controle de reservas'!$I$14:$I$2013,BD40)),INDEX('Controle de reservas'!$I$14:$I$2013,BD40)&gt;0,INDEX('Controle de reservas'!$K$14:$K$2013,BD40)&gt;INDEX('Controle de reservas'!$I$14:$I$2013,BD40)),CHAR(10)&amp;"DIVERGÊNCIA DE DATAS","")&amp;IF(INDEX('Controle de reservas'!$P$14:$P$2013,BD40)&lt;&gt;"OK"," !",""))))</f>
      </c>
      <c r="Q40" s="15">
        <f ca="1">IF(OR($AQ40=0,Q$9="",Q$9&lt;$AS40,AND($AT40&lt;&gt;"",Q$9&gt;$AT40)),"",IF(BE40=0,"—",IF(INDEX('Controle de reservas'!$P$14:$P$2013,BE40)="DUPLICIDADE NO DIA","CONFLITO"&amp;IF(INDEX('Controle de reservas'!$M$14:$M$2013,BE40)&lt;&gt;"",CHAR(10)&amp;INDEX('Controle de reservas'!$M$14:$M$2013,BE40),"")&amp;IF(INDEX('Controle de reservas'!$N$14:$N$2013,BE40)&lt;&gt;"",CHAR(10)&amp;"Subst.: "&amp;INDEX('Controle de reservas'!$N$14:$N$2013,BE40),"")&amp;IF(AND(ISNUMBER(INDEX('Controle de reservas'!$I$14:$I$2013,BE40)),INDEX('Controle de reservas'!$I$14:$I$2013,BE40)&gt;0,INDEX('Controle de reservas'!$K$14:$K$2013,BE40)&gt;INDEX('Controle de reservas'!$I$14:$I$2013,BE40)),CHAR(10)&amp;"DIVERGÊNCIA DE DATAS",""),IF(INDEX('Controle de reservas'!$L$14:$L$2013,BE40)="Em cobertura","COV",IF(INDEX('Controle de reservas'!$L$14:$L$2013,BE40)="Disponível","DISP",IF(INDEX('Controle de reservas'!$L$14:$L$2013,BE40)="Não utilizado","NU",IF(INDEX('Controle de reservas'!$L$14:$L$2013,BE40)="Folga","F",IF(INDEX('Controle de reservas'!$L$14:$L$2013,BE40)="Ocorrência","O",IF(INDEX('Controle de reservas'!$L$14:$L$2013,BE40)="Programado","PROG",IF(INDEX('Controle de reservas'!$L$14:$L$2013,BE40)="Disponível no posto","DP","SEM SITUAÇÃO")))))))&amp;IF(INDEX('Controle de reservas'!$M$14:$M$2013,BE40)&lt;&gt;"",CHAR(10)&amp;INDEX('Controle de reservas'!$M$14:$M$2013,BE40),IF(OR(INDEX('Controle de reservas'!$L$14:$L$2013,BE40)="Em cobertura",INDEX('Controle de reservas'!$L$14:$L$2013,BE40)="Programado"),CHAR(10)&amp;"SEM LOCAL",""))&amp;IF(INDEX('Controle de reservas'!$N$14:$N$2013,BE40)&lt;&gt;"",CHAR(10)&amp;"Subst.: "&amp;INDEX('Controle de reservas'!$N$14:$N$2013,BE40),"")&amp;IF(AND(ISNUMBER(INDEX('Controle de reservas'!$I$14:$I$2013,BE40)),INDEX('Controle de reservas'!$I$14:$I$2013,BE40)&gt;0,INDEX('Controle de reservas'!$K$14:$K$2013,BE40)&gt;INDEX('Controle de reservas'!$I$14:$I$2013,BE40)),CHAR(10)&amp;"DIVERGÊNCIA DE DATAS","")&amp;IF(INDEX('Controle de reservas'!$P$14:$P$2013,BE40)&lt;&gt;"OK"," !",""))))</f>
      </c>
      <c r="R40" s="15">
        <f ca="1">IF(OR($AQ40=0,R$9="",R$9&lt;$AS40,AND($AT40&lt;&gt;"",R$9&gt;$AT40)),"",IF(BF40=0,"—",IF(INDEX('Controle de reservas'!$P$14:$P$2013,BF40)="DUPLICIDADE NO DIA","CONFLITO"&amp;IF(INDEX('Controle de reservas'!$M$14:$M$2013,BF40)&lt;&gt;"",CHAR(10)&amp;INDEX('Controle de reservas'!$M$14:$M$2013,BF40),"")&amp;IF(INDEX('Controle de reservas'!$N$14:$N$2013,BF40)&lt;&gt;"",CHAR(10)&amp;"Subst.: "&amp;INDEX('Controle de reservas'!$N$14:$N$2013,BF40),"")&amp;IF(AND(ISNUMBER(INDEX('Controle de reservas'!$I$14:$I$2013,BF40)),INDEX('Controle de reservas'!$I$14:$I$2013,BF40)&gt;0,INDEX('Controle de reservas'!$K$14:$K$2013,BF40)&gt;INDEX('Controle de reservas'!$I$14:$I$2013,BF40)),CHAR(10)&amp;"DIVERGÊNCIA DE DATAS",""),IF(INDEX('Controle de reservas'!$L$14:$L$2013,BF40)="Em cobertura","COV",IF(INDEX('Controle de reservas'!$L$14:$L$2013,BF40)="Disponível","DISP",IF(INDEX('Controle de reservas'!$L$14:$L$2013,BF40)="Não utilizado","NU",IF(INDEX('Controle de reservas'!$L$14:$L$2013,BF40)="Folga","F",IF(INDEX('Controle de reservas'!$L$14:$L$2013,BF40)="Ocorrência","O",IF(INDEX('Controle de reservas'!$L$14:$L$2013,BF40)="Programado","PROG",IF(INDEX('Controle de reservas'!$L$14:$L$2013,BF40)="Disponível no posto","DP","SEM SITUAÇÃO")))))))&amp;IF(INDEX('Controle de reservas'!$M$14:$M$2013,BF40)&lt;&gt;"",CHAR(10)&amp;INDEX('Controle de reservas'!$M$14:$M$2013,BF40),IF(OR(INDEX('Controle de reservas'!$L$14:$L$2013,BF40)="Em cobertura",INDEX('Controle de reservas'!$L$14:$L$2013,BF40)="Programado"),CHAR(10)&amp;"SEM LOCAL",""))&amp;IF(INDEX('Controle de reservas'!$N$14:$N$2013,BF40)&lt;&gt;"",CHAR(10)&amp;"Subst.: "&amp;INDEX('Controle de reservas'!$N$14:$N$2013,BF40),"")&amp;IF(AND(ISNUMBER(INDEX('Controle de reservas'!$I$14:$I$2013,BF40)),INDEX('Controle de reservas'!$I$14:$I$2013,BF40)&gt;0,INDEX('Controle de reservas'!$K$14:$K$2013,BF40)&gt;INDEX('Controle de reservas'!$I$14:$I$2013,BF40)),CHAR(10)&amp;"DIVERGÊNCIA DE DATAS","")&amp;IF(INDEX('Controle de reservas'!$P$14:$P$2013,BF40)&lt;&gt;"OK"," !",""))))</f>
      </c>
      <c r="S40" s="15">
        <f ca="1">IF(OR($AQ40=0,S$9="",S$9&lt;$AS40,AND($AT40&lt;&gt;"",S$9&gt;$AT40)),"",IF(BG40=0,"—",IF(INDEX('Controle de reservas'!$P$14:$P$2013,BG40)="DUPLICIDADE NO DIA","CONFLITO"&amp;IF(INDEX('Controle de reservas'!$M$14:$M$2013,BG40)&lt;&gt;"",CHAR(10)&amp;INDEX('Controle de reservas'!$M$14:$M$2013,BG40),"")&amp;IF(INDEX('Controle de reservas'!$N$14:$N$2013,BG40)&lt;&gt;"",CHAR(10)&amp;"Subst.: "&amp;INDEX('Controle de reservas'!$N$14:$N$2013,BG40),"")&amp;IF(AND(ISNUMBER(INDEX('Controle de reservas'!$I$14:$I$2013,BG40)),INDEX('Controle de reservas'!$I$14:$I$2013,BG40)&gt;0,INDEX('Controle de reservas'!$K$14:$K$2013,BG40)&gt;INDEX('Controle de reservas'!$I$14:$I$2013,BG40)),CHAR(10)&amp;"DIVERGÊNCIA DE DATAS",""),IF(INDEX('Controle de reservas'!$L$14:$L$2013,BG40)="Em cobertura","COV",IF(INDEX('Controle de reservas'!$L$14:$L$2013,BG40)="Disponível","DISP",IF(INDEX('Controle de reservas'!$L$14:$L$2013,BG40)="Não utilizado","NU",IF(INDEX('Controle de reservas'!$L$14:$L$2013,BG40)="Folga","F",IF(INDEX('Controle de reservas'!$L$14:$L$2013,BG40)="Ocorrência","O",IF(INDEX('Controle de reservas'!$L$14:$L$2013,BG40)="Programado","PROG",IF(INDEX('Controle de reservas'!$L$14:$L$2013,BG40)="Disponível no posto","DP","SEM SITUAÇÃO")))))))&amp;IF(INDEX('Controle de reservas'!$M$14:$M$2013,BG40)&lt;&gt;"",CHAR(10)&amp;INDEX('Controle de reservas'!$M$14:$M$2013,BG40),IF(OR(INDEX('Controle de reservas'!$L$14:$L$2013,BG40)="Em cobertura",INDEX('Controle de reservas'!$L$14:$L$2013,BG40)="Programado"),CHAR(10)&amp;"SEM LOCAL",""))&amp;IF(INDEX('Controle de reservas'!$N$14:$N$2013,BG40)&lt;&gt;"",CHAR(10)&amp;"Subst.: "&amp;INDEX('Controle de reservas'!$N$14:$N$2013,BG40),"")&amp;IF(AND(ISNUMBER(INDEX('Controle de reservas'!$I$14:$I$2013,BG40)),INDEX('Controle de reservas'!$I$14:$I$2013,BG40)&gt;0,INDEX('Controle de reservas'!$K$14:$K$2013,BG40)&gt;INDEX('Controle de reservas'!$I$14:$I$2013,BG40)),CHAR(10)&amp;"DIVERGÊNCIA DE DATAS","")&amp;IF(INDEX('Controle de reservas'!$P$14:$P$2013,BG40)&lt;&gt;"OK"," !",""))))</f>
      </c>
      <c r="T40" s="15">
        <f ca="1">IF(OR($AQ40=0,T$9="",T$9&lt;$AS40,AND($AT40&lt;&gt;"",T$9&gt;$AT40)),"",IF(BH40=0,"—",IF(INDEX('Controle de reservas'!$P$14:$P$2013,BH40)="DUPLICIDADE NO DIA","CONFLITO"&amp;IF(INDEX('Controle de reservas'!$M$14:$M$2013,BH40)&lt;&gt;"",CHAR(10)&amp;INDEX('Controle de reservas'!$M$14:$M$2013,BH40),"")&amp;IF(INDEX('Controle de reservas'!$N$14:$N$2013,BH40)&lt;&gt;"",CHAR(10)&amp;"Subst.: "&amp;INDEX('Controle de reservas'!$N$14:$N$2013,BH40),"")&amp;IF(AND(ISNUMBER(INDEX('Controle de reservas'!$I$14:$I$2013,BH40)),INDEX('Controle de reservas'!$I$14:$I$2013,BH40)&gt;0,INDEX('Controle de reservas'!$K$14:$K$2013,BH40)&gt;INDEX('Controle de reservas'!$I$14:$I$2013,BH40)),CHAR(10)&amp;"DIVERGÊNCIA DE DATAS",""),IF(INDEX('Controle de reservas'!$L$14:$L$2013,BH40)="Em cobertura","COV",IF(INDEX('Controle de reservas'!$L$14:$L$2013,BH40)="Disponível","DISP",IF(INDEX('Controle de reservas'!$L$14:$L$2013,BH40)="Não utilizado","NU",IF(INDEX('Controle de reservas'!$L$14:$L$2013,BH40)="Folga","F",IF(INDEX('Controle de reservas'!$L$14:$L$2013,BH40)="Ocorrência","O",IF(INDEX('Controle de reservas'!$L$14:$L$2013,BH40)="Programado","PROG",IF(INDEX('Controle de reservas'!$L$14:$L$2013,BH40)="Disponível no posto","DP","SEM SITUAÇÃO")))))))&amp;IF(INDEX('Controle de reservas'!$M$14:$M$2013,BH40)&lt;&gt;"",CHAR(10)&amp;INDEX('Controle de reservas'!$M$14:$M$2013,BH40),IF(OR(INDEX('Controle de reservas'!$L$14:$L$2013,BH40)="Em cobertura",INDEX('Controle de reservas'!$L$14:$L$2013,BH40)="Programado"),CHAR(10)&amp;"SEM LOCAL",""))&amp;IF(INDEX('Controle de reservas'!$N$14:$N$2013,BH40)&lt;&gt;"",CHAR(10)&amp;"Subst.: "&amp;INDEX('Controle de reservas'!$N$14:$N$2013,BH40),"")&amp;IF(AND(ISNUMBER(INDEX('Controle de reservas'!$I$14:$I$2013,BH40)),INDEX('Controle de reservas'!$I$14:$I$2013,BH40)&gt;0,INDEX('Controle de reservas'!$K$14:$K$2013,BH40)&gt;INDEX('Controle de reservas'!$I$14:$I$2013,BH40)),CHAR(10)&amp;"DIVERGÊNCIA DE DATAS","")&amp;IF(INDEX('Controle de reservas'!$P$14:$P$2013,BH40)&lt;&gt;"OK"," !",""))))</f>
      </c>
      <c r="U40" s="15">
        <f ca="1">IF(OR($AQ40=0,U$9="",U$9&lt;$AS40,AND($AT40&lt;&gt;"",U$9&gt;$AT40)),"",IF(BI40=0,"—",IF(INDEX('Controle de reservas'!$P$14:$P$2013,BI40)="DUPLICIDADE NO DIA","CONFLITO"&amp;IF(INDEX('Controle de reservas'!$M$14:$M$2013,BI40)&lt;&gt;"",CHAR(10)&amp;INDEX('Controle de reservas'!$M$14:$M$2013,BI40),"")&amp;IF(INDEX('Controle de reservas'!$N$14:$N$2013,BI40)&lt;&gt;"",CHAR(10)&amp;"Subst.: "&amp;INDEX('Controle de reservas'!$N$14:$N$2013,BI40),"")&amp;IF(AND(ISNUMBER(INDEX('Controle de reservas'!$I$14:$I$2013,BI40)),INDEX('Controle de reservas'!$I$14:$I$2013,BI40)&gt;0,INDEX('Controle de reservas'!$K$14:$K$2013,BI40)&gt;INDEX('Controle de reservas'!$I$14:$I$2013,BI40)),CHAR(10)&amp;"DIVERGÊNCIA DE DATAS",""),IF(INDEX('Controle de reservas'!$L$14:$L$2013,BI40)="Em cobertura","COV",IF(INDEX('Controle de reservas'!$L$14:$L$2013,BI40)="Disponível","DISP",IF(INDEX('Controle de reservas'!$L$14:$L$2013,BI40)="Não utilizado","NU",IF(INDEX('Controle de reservas'!$L$14:$L$2013,BI40)="Folga","F",IF(INDEX('Controle de reservas'!$L$14:$L$2013,BI40)="Ocorrência","O",IF(INDEX('Controle de reservas'!$L$14:$L$2013,BI40)="Programado","PROG",IF(INDEX('Controle de reservas'!$L$14:$L$2013,BI40)="Disponível no posto","DP","SEM SITUAÇÃO")))))))&amp;IF(INDEX('Controle de reservas'!$M$14:$M$2013,BI40)&lt;&gt;"",CHAR(10)&amp;INDEX('Controle de reservas'!$M$14:$M$2013,BI40),IF(OR(INDEX('Controle de reservas'!$L$14:$L$2013,BI40)="Em cobertura",INDEX('Controle de reservas'!$L$14:$L$2013,BI40)="Programado"),CHAR(10)&amp;"SEM LOCAL",""))&amp;IF(INDEX('Controle de reservas'!$N$14:$N$2013,BI40)&lt;&gt;"",CHAR(10)&amp;"Subst.: "&amp;INDEX('Controle de reservas'!$N$14:$N$2013,BI40),"")&amp;IF(AND(ISNUMBER(INDEX('Controle de reservas'!$I$14:$I$2013,BI40)),INDEX('Controle de reservas'!$I$14:$I$2013,BI40)&gt;0,INDEX('Controle de reservas'!$K$14:$K$2013,BI40)&gt;INDEX('Controle de reservas'!$I$14:$I$2013,BI40)),CHAR(10)&amp;"DIVERGÊNCIA DE DATAS","")&amp;IF(INDEX('Controle de reservas'!$P$14:$P$2013,BI40)&lt;&gt;"OK"," !",""))))</f>
      </c>
      <c r="V40" s="15">
        <f ca="1">IF(OR($AQ40=0,V$9="",V$9&lt;$AS40,AND($AT40&lt;&gt;"",V$9&gt;$AT40)),"",IF(BJ40=0,"—",IF(INDEX('Controle de reservas'!$P$14:$P$2013,BJ40)="DUPLICIDADE NO DIA","CONFLITO"&amp;IF(INDEX('Controle de reservas'!$M$14:$M$2013,BJ40)&lt;&gt;"",CHAR(10)&amp;INDEX('Controle de reservas'!$M$14:$M$2013,BJ40),"")&amp;IF(INDEX('Controle de reservas'!$N$14:$N$2013,BJ40)&lt;&gt;"",CHAR(10)&amp;"Subst.: "&amp;INDEX('Controle de reservas'!$N$14:$N$2013,BJ40),"")&amp;IF(AND(ISNUMBER(INDEX('Controle de reservas'!$I$14:$I$2013,BJ40)),INDEX('Controle de reservas'!$I$14:$I$2013,BJ40)&gt;0,INDEX('Controle de reservas'!$K$14:$K$2013,BJ40)&gt;INDEX('Controle de reservas'!$I$14:$I$2013,BJ40)),CHAR(10)&amp;"DIVERGÊNCIA DE DATAS",""),IF(INDEX('Controle de reservas'!$L$14:$L$2013,BJ40)="Em cobertura","COV",IF(INDEX('Controle de reservas'!$L$14:$L$2013,BJ40)="Disponível","DISP",IF(INDEX('Controle de reservas'!$L$14:$L$2013,BJ40)="Não utilizado","NU",IF(INDEX('Controle de reservas'!$L$14:$L$2013,BJ40)="Folga","F",IF(INDEX('Controle de reservas'!$L$14:$L$2013,BJ40)="Ocorrência","O",IF(INDEX('Controle de reservas'!$L$14:$L$2013,BJ40)="Programado","PROG",IF(INDEX('Controle de reservas'!$L$14:$L$2013,BJ40)="Disponível no posto","DP","SEM SITUAÇÃO")))))))&amp;IF(INDEX('Controle de reservas'!$M$14:$M$2013,BJ40)&lt;&gt;"",CHAR(10)&amp;INDEX('Controle de reservas'!$M$14:$M$2013,BJ40),IF(OR(INDEX('Controle de reservas'!$L$14:$L$2013,BJ40)="Em cobertura",INDEX('Controle de reservas'!$L$14:$L$2013,BJ40)="Programado"),CHAR(10)&amp;"SEM LOCAL",""))&amp;IF(INDEX('Controle de reservas'!$N$14:$N$2013,BJ40)&lt;&gt;"",CHAR(10)&amp;"Subst.: "&amp;INDEX('Controle de reservas'!$N$14:$N$2013,BJ40),"")&amp;IF(AND(ISNUMBER(INDEX('Controle de reservas'!$I$14:$I$2013,BJ40)),INDEX('Controle de reservas'!$I$14:$I$2013,BJ40)&gt;0,INDEX('Controle de reservas'!$K$14:$K$2013,BJ40)&gt;INDEX('Controle de reservas'!$I$14:$I$2013,BJ40)),CHAR(10)&amp;"DIVERGÊNCIA DE DATAS","")&amp;IF(INDEX('Controle de reservas'!$P$14:$P$2013,BJ40)&lt;&gt;"OK"," !",""))))</f>
      </c>
      <c r="W40" s="15">
        <f ca="1">IF(OR($AQ40=0,W$9="",W$9&lt;$AS40,AND($AT40&lt;&gt;"",W$9&gt;$AT40)),"",IF(BK40=0,"—",IF(INDEX('Controle de reservas'!$P$14:$P$2013,BK40)="DUPLICIDADE NO DIA","CONFLITO"&amp;IF(INDEX('Controle de reservas'!$M$14:$M$2013,BK40)&lt;&gt;"",CHAR(10)&amp;INDEX('Controle de reservas'!$M$14:$M$2013,BK40),"")&amp;IF(INDEX('Controle de reservas'!$N$14:$N$2013,BK40)&lt;&gt;"",CHAR(10)&amp;"Subst.: "&amp;INDEX('Controle de reservas'!$N$14:$N$2013,BK40),"")&amp;IF(AND(ISNUMBER(INDEX('Controle de reservas'!$I$14:$I$2013,BK40)),INDEX('Controle de reservas'!$I$14:$I$2013,BK40)&gt;0,INDEX('Controle de reservas'!$K$14:$K$2013,BK40)&gt;INDEX('Controle de reservas'!$I$14:$I$2013,BK40)),CHAR(10)&amp;"DIVERGÊNCIA DE DATAS",""),IF(INDEX('Controle de reservas'!$L$14:$L$2013,BK40)="Em cobertura","COV",IF(INDEX('Controle de reservas'!$L$14:$L$2013,BK40)="Disponível","DISP",IF(INDEX('Controle de reservas'!$L$14:$L$2013,BK40)="Não utilizado","NU",IF(INDEX('Controle de reservas'!$L$14:$L$2013,BK40)="Folga","F",IF(INDEX('Controle de reservas'!$L$14:$L$2013,BK40)="Ocorrência","O",IF(INDEX('Controle de reservas'!$L$14:$L$2013,BK40)="Programado","PROG",IF(INDEX('Controle de reservas'!$L$14:$L$2013,BK40)="Disponível no posto","DP","SEM SITUAÇÃO")))))))&amp;IF(INDEX('Controle de reservas'!$M$14:$M$2013,BK40)&lt;&gt;"",CHAR(10)&amp;INDEX('Controle de reservas'!$M$14:$M$2013,BK40),IF(OR(INDEX('Controle de reservas'!$L$14:$L$2013,BK40)="Em cobertura",INDEX('Controle de reservas'!$L$14:$L$2013,BK40)="Programado"),CHAR(10)&amp;"SEM LOCAL",""))&amp;IF(INDEX('Controle de reservas'!$N$14:$N$2013,BK40)&lt;&gt;"",CHAR(10)&amp;"Subst.: "&amp;INDEX('Controle de reservas'!$N$14:$N$2013,BK40),"")&amp;IF(AND(ISNUMBER(INDEX('Controle de reservas'!$I$14:$I$2013,BK40)),INDEX('Controle de reservas'!$I$14:$I$2013,BK40)&gt;0,INDEX('Controle de reservas'!$K$14:$K$2013,BK40)&gt;INDEX('Controle de reservas'!$I$14:$I$2013,BK40)),CHAR(10)&amp;"DIVERGÊNCIA DE DATAS","")&amp;IF(INDEX('Controle de reservas'!$P$14:$P$2013,BK40)&lt;&gt;"OK"," !",""))))</f>
      </c>
      <c r="X40" s="15">
        <f ca="1">IF(OR($AQ40=0,X$9="",X$9&lt;$AS40,AND($AT40&lt;&gt;"",X$9&gt;$AT40)),"",IF(BL40=0,"—",IF(INDEX('Controle de reservas'!$P$14:$P$2013,BL40)="DUPLICIDADE NO DIA","CONFLITO"&amp;IF(INDEX('Controle de reservas'!$M$14:$M$2013,BL40)&lt;&gt;"",CHAR(10)&amp;INDEX('Controle de reservas'!$M$14:$M$2013,BL40),"")&amp;IF(INDEX('Controle de reservas'!$N$14:$N$2013,BL40)&lt;&gt;"",CHAR(10)&amp;"Subst.: "&amp;INDEX('Controle de reservas'!$N$14:$N$2013,BL40),"")&amp;IF(AND(ISNUMBER(INDEX('Controle de reservas'!$I$14:$I$2013,BL40)),INDEX('Controle de reservas'!$I$14:$I$2013,BL40)&gt;0,INDEX('Controle de reservas'!$K$14:$K$2013,BL40)&gt;INDEX('Controle de reservas'!$I$14:$I$2013,BL40)),CHAR(10)&amp;"DIVERGÊNCIA DE DATAS",""),IF(INDEX('Controle de reservas'!$L$14:$L$2013,BL40)="Em cobertura","COV",IF(INDEX('Controle de reservas'!$L$14:$L$2013,BL40)="Disponível","DISP",IF(INDEX('Controle de reservas'!$L$14:$L$2013,BL40)="Não utilizado","NU",IF(INDEX('Controle de reservas'!$L$14:$L$2013,BL40)="Folga","F",IF(INDEX('Controle de reservas'!$L$14:$L$2013,BL40)="Ocorrência","O",IF(INDEX('Controle de reservas'!$L$14:$L$2013,BL40)="Programado","PROG",IF(INDEX('Controle de reservas'!$L$14:$L$2013,BL40)="Disponível no posto","DP","SEM SITUAÇÃO")))))))&amp;IF(INDEX('Controle de reservas'!$M$14:$M$2013,BL40)&lt;&gt;"",CHAR(10)&amp;INDEX('Controle de reservas'!$M$14:$M$2013,BL40),IF(OR(INDEX('Controle de reservas'!$L$14:$L$2013,BL40)="Em cobertura",INDEX('Controle de reservas'!$L$14:$L$2013,BL40)="Programado"),CHAR(10)&amp;"SEM LOCAL",""))&amp;IF(INDEX('Controle de reservas'!$N$14:$N$2013,BL40)&lt;&gt;"",CHAR(10)&amp;"Subst.: "&amp;INDEX('Controle de reservas'!$N$14:$N$2013,BL40),"")&amp;IF(AND(ISNUMBER(INDEX('Controle de reservas'!$I$14:$I$2013,BL40)),INDEX('Controle de reservas'!$I$14:$I$2013,BL40)&gt;0,INDEX('Controle de reservas'!$K$14:$K$2013,BL40)&gt;INDEX('Controle de reservas'!$I$14:$I$2013,BL40)),CHAR(10)&amp;"DIVERGÊNCIA DE DATAS","")&amp;IF(INDEX('Controle de reservas'!$P$14:$P$2013,BL40)&lt;&gt;"OK"," !",""))))</f>
      </c>
      <c r="Y40" s="15">
        <f ca="1">IF(OR($AQ40=0,Y$9="",Y$9&lt;$AS40,AND($AT40&lt;&gt;"",Y$9&gt;$AT40)),"",IF(BM40=0,"—",IF(INDEX('Controle de reservas'!$P$14:$P$2013,BM40)="DUPLICIDADE NO DIA","CONFLITO"&amp;IF(INDEX('Controle de reservas'!$M$14:$M$2013,BM40)&lt;&gt;"",CHAR(10)&amp;INDEX('Controle de reservas'!$M$14:$M$2013,BM40),"")&amp;IF(INDEX('Controle de reservas'!$N$14:$N$2013,BM40)&lt;&gt;"",CHAR(10)&amp;"Subst.: "&amp;INDEX('Controle de reservas'!$N$14:$N$2013,BM40),"")&amp;IF(AND(ISNUMBER(INDEX('Controle de reservas'!$I$14:$I$2013,BM40)),INDEX('Controle de reservas'!$I$14:$I$2013,BM40)&gt;0,INDEX('Controle de reservas'!$K$14:$K$2013,BM40)&gt;INDEX('Controle de reservas'!$I$14:$I$2013,BM40)),CHAR(10)&amp;"DIVERGÊNCIA DE DATAS",""),IF(INDEX('Controle de reservas'!$L$14:$L$2013,BM40)="Em cobertura","COV",IF(INDEX('Controle de reservas'!$L$14:$L$2013,BM40)="Disponível","DISP",IF(INDEX('Controle de reservas'!$L$14:$L$2013,BM40)="Não utilizado","NU",IF(INDEX('Controle de reservas'!$L$14:$L$2013,BM40)="Folga","F",IF(INDEX('Controle de reservas'!$L$14:$L$2013,BM40)="Ocorrência","O",IF(INDEX('Controle de reservas'!$L$14:$L$2013,BM40)="Programado","PROG",IF(INDEX('Controle de reservas'!$L$14:$L$2013,BM40)="Disponível no posto","DP","SEM SITUAÇÃO")))))))&amp;IF(INDEX('Controle de reservas'!$M$14:$M$2013,BM40)&lt;&gt;"",CHAR(10)&amp;INDEX('Controle de reservas'!$M$14:$M$2013,BM40),IF(OR(INDEX('Controle de reservas'!$L$14:$L$2013,BM40)="Em cobertura",INDEX('Controle de reservas'!$L$14:$L$2013,BM40)="Programado"),CHAR(10)&amp;"SEM LOCAL",""))&amp;IF(INDEX('Controle de reservas'!$N$14:$N$2013,BM40)&lt;&gt;"",CHAR(10)&amp;"Subst.: "&amp;INDEX('Controle de reservas'!$N$14:$N$2013,BM40),"")&amp;IF(AND(ISNUMBER(INDEX('Controle de reservas'!$I$14:$I$2013,BM40)),INDEX('Controle de reservas'!$I$14:$I$2013,BM40)&gt;0,INDEX('Controle de reservas'!$K$14:$K$2013,BM40)&gt;INDEX('Controle de reservas'!$I$14:$I$2013,BM40)),CHAR(10)&amp;"DIVERGÊNCIA DE DATAS","")&amp;IF(INDEX('Controle de reservas'!$P$14:$P$2013,BM40)&lt;&gt;"OK"," !",""))))</f>
      </c>
      <c r="Z40" s="15">
        <f ca="1">IF(OR($AQ40=0,Z$9="",Z$9&lt;$AS40,AND($AT40&lt;&gt;"",Z$9&gt;$AT40)),"",IF(BN40=0,"—",IF(INDEX('Controle de reservas'!$P$14:$P$2013,BN40)="DUPLICIDADE NO DIA","CONFLITO"&amp;IF(INDEX('Controle de reservas'!$M$14:$M$2013,BN40)&lt;&gt;"",CHAR(10)&amp;INDEX('Controle de reservas'!$M$14:$M$2013,BN40),"")&amp;IF(INDEX('Controle de reservas'!$N$14:$N$2013,BN40)&lt;&gt;"",CHAR(10)&amp;"Subst.: "&amp;INDEX('Controle de reservas'!$N$14:$N$2013,BN40),"")&amp;IF(AND(ISNUMBER(INDEX('Controle de reservas'!$I$14:$I$2013,BN40)),INDEX('Controle de reservas'!$I$14:$I$2013,BN40)&gt;0,INDEX('Controle de reservas'!$K$14:$K$2013,BN40)&gt;INDEX('Controle de reservas'!$I$14:$I$2013,BN40)),CHAR(10)&amp;"DIVERGÊNCIA DE DATAS",""),IF(INDEX('Controle de reservas'!$L$14:$L$2013,BN40)="Em cobertura","COV",IF(INDEX('Controle de reservas'!$L$14:$L$2013,BN40)="Disponível","DISP",IF(INDEX('Controle de reservas'!$L$14:$L$2013,BN40)="Não utilizado","NU",IF(INDEX('Controle de reservas'!$L$14:$L$2013,BN40)="Folga","F",IF(INDEX('Controle de reservas'!$L$14:$L$2013,BN40)="Ocorrência","O",IF(INDEX('Controle de reservas'!$L$14:$L$2013,BN40)="Programado","PROG",IF(INDEX('Controle de reservas'!$L$14:$L$2013,BN40)="Disponível no posto","DP","SEM SITUAÇÃO")))))))&amp;IF(INDEX('Controle de reservas'!$M$14:$M$2013,BN40)&lt;&gt;"",CHAR(10)&amp;INDEX('Controle de reservas'!$M$14:$M$2013,BN40),IF(OR(INDEX('Controle de reservas'!$L$14:$L$2013,BN40)="Em cobertura",INDEX('Controle de reservas'!$L$14:$L$2013,BN40)="Programado"),CHAR(10)&amp;"SEM LOCAL",""))&amp;IF(INDEX('Controle de reservas'!$N$14:$N$2013,BN40)&lt;&gt;"",CHAR(10)&amp;"Subst.: "&amp;INDEX('Controle de reservas'!$N$14:$N$2013,BN40),"")&amp;IF(AND(ISNUMBER(INDEX('Controle de reservas'!$I$14:$I$2013,BN40)),INDEX('Controle de reservas'!$I$14:$I$2013,BN40)&gt;0,INDEX('Controle de reservas'!$K$14:$K$2013,BN40)&gt;INDEX('Controle de reservas'!$I$14:$I$2013,BN40)),CHAR(10)&amp;"DIVERGÊNCIA DE DATAS","")&amp;IF(INDEX('Controle de reservas'!$P$14:$P$2013,BN40)&lt;&gt;"OK"," !",""))))</f>
      </c>
      <c r="AA40" s="15">
        <f ca="1">IF(OR($AQ40=0,AA$9="",AA$9&lt;$AS40,AND($AT40&lt;&gt;"",AA$9&gt;$AT40)),"",IF(BO40=0,"—",IF(INDEX('Controle de reservas'!$P$14:$P$2013,BO40)="DUPLICIDADE NO DIA","CONFLITO"&amp;IF(INDEX('Controle de reservas'!$M$14:$M$2013,BO40)&lt;&gt;"",CHAR(10)&amp;INDEX('Controle de reservas'!$M$14:$M$2013,BO40),"")&amp;IF(INDEX('Controle de reservas'!$N$14:$N$2013,BO40)&lt;&gt;"",CHAR(10)&amp;"Subst.: "&amp;INDEX('Controle de reservas'!$N$14:$N$2013,BO40),"")&amp;IF(AND(ISNUMBER(INDEX('Controle de reservas'!$I$14:$I$2013,BO40)),INDEX('Controle de reservas'!$I$14:$I$2013,BO40)&gt;0,INDEX('Controle de reservas'!$K$14:$K$2013,BO40)&gt;INDEX('Controle de reservas'!$I$14:$I$2013,BO40)),CHAR(10)&amp;"DIVERGÊNCIA DE DATAS",""),IF(INDEX('Controle de reservas'!$L$14:$L$2013,BO40)="Em cobertura","COV",IF(INDEX('Controle de reservas'!$L$14:$L$2013,BO40)="Disponível","DISP",IF(INDEX('Controle de reservas'!$L$14:$L$2013,BO40)="Não utilizado","NU",IF(INDEX('Controle de reservas'!$L$14:$L$2013,BO40)="Folga","F",IF(INDEX('Controle de reservas'!$L$14:$L$2013,BO40)="Ocorrência","O",IF(INDEX('Controle de reservas'!$L$14:$L$2013,BO40)="Programado","PROG",IF(INDEX('Controle de reservas'!$L$14:$L$2013,BO40)="Disponível no posto","DP","SEM SITUAÇÃO")))))))&amp;IF(INDEX('Controle de reservas'!$M$14:$M$2013,BO40)&lt;&gt;"",CHAR(10)&amp;INDEX('Controle de reservas'!$M$14:$M$2013,BO40),IF(OR(INDEX('Controle de reservas'!$L$14:$L$2013,BO40)="Em cobertura",INDEX('Controle de reservas'!$L$14:$L$2013,BO40)="Programado"),CHAR(10)&amp;"SEM LOCAL",""))&amp;IF(INDEX('Controle de reservas'!$N$14:$N$2013,BO40)&lt;&gt;"",CHAR(10)&amp;"Subst.: "&amp;INDEX('Controle de reservas'!$N$14:$N$2013,BO40),"")&amp;IF(AND(ISNUMBER(INDEX('Controle de reservas'!$I$14:$I$2013,BO40)),INDEX('Controle de reservas'!$I$14:$I$2013,BO40)&gt;0,INDEX('Controle de reservas'!$K$14:$K$2013,BO40)&gt;INDEX('Controle de reservas'!$I$14:$I$2013,BO40)),CHAR(10)&amp;"DIVERGÊNCIA DE DATAS","")&amp;IF(INDEX('Controle de reservas'!$P$14:$P$2013,BO40)&lt;&gt;"OK"," !",""))))</f>
      </c>
      <c r="AB40" s="15">
        <f ca="1">IF(OR($AQ40=0,AB$9="",AB$9&lt;$AS40,AND($AT40&lt;&gt;"",AB$9&gt;$AT40)),"",IF(BP40=0,"—",IF(INDEX('Controle de reservas'!$P$14:$P$2013,BP40)="DUPLICIDADE NO DIA","CONFLITO"&amp;IF(INDEX('Controle de reservas'!$M$14:$M$2013,BP40)&lt;&gt;"",CHAR(10)&amp;INDEX('Controle de reservas'!$M$14:$M$2013,BP40),"")&amp;IF(INDEX('Controle de reservas'!$N$14:$N$2013,BP40)&lt;&gt;"",CHAR(10)&amp;"Subst.: "&amp;INDEX('Controle de reservas'!$N$14:$N$2013,BP40),"")&amp;IF(AND(ISNUMBER(INDEX('Controle de reservas'!$I$14:$I$2013,BP40)),INDEX('Controle de reservas'!$I$14:$I$2013,BP40)&gt;0,INDEX('Controle de reservas'!$K$14:$K$2013,BP40)&gt;INDEX('Controle de reservas'!$I$14:$I$2013,BP40)),CHAR(10)&amp;"DIVERGÊNCIA DE DATAS",""),IF(INDEX('Controle de reservas'!$L$14:$L$2013,BP40)="Em cobertura","COV",IF(INDEX('Controle de reservas'!$L$14:$L$2013,BP40)="Disponível","DISP",IF(INDEX('Controle de reservas'!$L$14:$L$2013,BP40)="Não utilizado","NU",IF(INDEX('Controle de reservas'!$L$14:$L$2013,BP40)="Folga","F",IF(INDEX('Controle de reservas'!$L$14:$L$2013,BP40)="Ocorrência","O",IF(INDEX('Controle de reservas'!$L$14:$L$2013,BP40)="Programado","PROG",IF(INDEX('Controle de reservas'!$L$14:$L$2013,BP40)="Disponível no posto","DP","SEM SITUAÇÃO")))))))&amp;IF(INDEX('Controle de reservas'!$M$14:$M$2013,BP40)&lt;&gt;"",CHAR(10)&amp;INDEX('Controle de reservas'!$M$14:$M$2013,BP40),IF(OR(INDEX('Controle de reservas'!$L$14:$L$2013,BP40)="Em cobertura",INDEX('Controle de reservas'!$L$14:$L$2013,BP40)="Programado"),CHAR(10)&amp;"SEM LOCAL",""))&amp;IF(INDEX('Controle de reservas'!$N$14:$N$2013,BP40)&lt;&gt;"",CHAR(10)&amp;"Subst.: "&amp;INDEX('Controle de reservas'!$N$14:$N$2013,BP40),"")&amp;IF(AND(ISNUMBER(INDEX('Controle de reservas'!$I$14:$I$2013,BP40)),INDEX('Controle de reservas'!$I$14:$I$2013,BP40)&gt;0,INDEX('Controle de reservas'!$K$14:$K$2013,BP40)&gt;INDEX('Controle de reservas'!$I$14:$I$2013,BP40)),CHAR(10)&amp;"DIVERGÊNCIA DE DATAS","")&amp;IF(INDEX('Controle de reservas'!$P$14:$P$2013,BP40)&lt;&gt;"OK"," !",""))))</f>
      </c>
      <c r="AC40" s="15">
        <f ca="1">IF(OR($AQ40=0,AC$9="",AC$9&lt;$AS40,AND($AT40&lt;&gt;"",AC$9&gt;$AT40)),"",IF(BQ40=0,"—",IF(INDEX('Controle de reservas'!$P$14:$P$2013,BQ40)="DUPLICIDADE NO DIA","CONFLITO"&amp;IF(INDEX('Controle de reservas'!$M$14:$M$2013,BQ40)&lt;&gt;"",CHAR(10)&amp;INDEX('Controle de reservas'!$M$14:$M$2013,BQ40),"")&amp;IF(INDEX('Controle de reservas'!$N$14:$N$2013,BQ40)&lt;&gt;"",CHAR(10)&amp;"Subst.: "&amp;INDEX('Controle de reservas'!$N$14:$N$2013,BQ40),"")&amp;IF(AND(ISNUMBER(INDEX('Controle de reservas'!$I$14:$I$2013,BQ40)),INDEX('Controle de reservas'!$I$14:$I$2013,BQ40)&gt;0,INDEX('Controle de reservas'!$K$14:$K$2013,BQ40)&gt;INDEX('Controle de reservas'!$I$14:$I$2013,BQ40)),CHAR(10)&amp;"DIVERGÊNCIA DE DATAS",""),IF(INDEX('Controle de reservas'!$L$14:$L$2013,BQ40)="Em cobertura","COV",IF(INDEX('Controle de reservas'!$L$14:$L$2013,BQ40)="Disponível","DISP",IF(INDEX('Controle de reservas'!$L$14:$L$2013,BQ40)="Não utilizado","NU",IF(INDEX('Controle de reservas'!$L$14:$L$2013,BQ40)="Folga","F",IF(INDEX('Controle de reservas'!$L$14:$L$2013,BQ40)="Ocorrência","O",IF(INDEX('Controle de reservas'!$L$14:$L$2013,BQ40)="Programado","PROG",IF(INDEX('Controle de reservas'!$L$14:$L$2013,BQ40)="Disponível no posto","DP","SEM SITUAÇÃO")))))))&amp;IF(INDEX('Controle de reservas'!$M$14:$M$2013,BQ40)&lt;&gt;"",CHAR(10)&amp;INDEX('Controle de reservas'!$M$14:$M$2013,BQ40),IF(OR(INDEX('Controle de reservas'!$L$14:$L$2013,BQ40)="Em cobertura",INDEX('Controle de reservas'!$L$14:$L$2013,BQ40)="Programado"),CHAR(10)&amp;"SEM LOCAL",""))&amp;IF(INDEX('Controle de reservas'!$N$14:$N$2013,BQ40)&lt;&gt;"",CHAR(10)&amp;"Subst.: "&amp;INDEX('Controle de reservas'!$N$14:$N$2013,BQ40),"")&amp;IF(AND(ISNUMBER(INDEX('Controle de reservas'!$I$14:$I$2013,BQ40)),INDEX('Controle de reservas'!$I$14:$I$2013,BQ40)&gt;0,INDEX('Controle de reservas'!$K$14:$K$2013,BQ40)&gt;INDEX('Controle de reservas'!$I$14:$I$2013,BQ40)),CHAR(10)&amp;"DIVERGÊNCIA DE DATAS","")&amp;IF(INDEX('Controle de reservas'!$P$14:$P$2013,BQ40)&lt;&gt;"OK"," !",""))))</f>
      </c>
      <c r="AD40" s="15">
        <f ca="1">IF(OR($AQ40=0,AD$9="",AD$9&lt;$AS40,AND($AT40&lt;&gt;"",AD$9&gt;$AT40)),"",IF(BR40=0,"—",IF(INDEX('Controle de reservas'!$P$14:$P$2013,BR40)="DUPLICIDADE NO DIA","CONFLITO"&amp;IF(INDEX('Controle de reservas'!$M$14:$M$2013,BR40)&lt;&gt;"",CHAR(10)&amp;INDEX('Controle de reservas'!$M$14:$M$2013,BR40),"")&amp;IF(INDEX('Controle de reservas'!$N$14:$N$2013,BR40)&lt;&gt;"",CHAR(10)&amp;"Subst.: "&amp;INDEX('Controle de reservas'!$N$14:$N$2013,BR40),"")&amp;IF(AND(ISNUMBER(INDEX('Controle de reservas'!$I$14:$I$2013,BR40)),INDEX('Controle de reservas'!$I$14:$I$2013,BR40)&gt;0,INDEX('Controle de reservas'!$K$14:$K$2013,BR40)&gt;INDEX('Controle de reservas'!$I$14:$I$2013,BR40)),CHAR(10)&amp;"DIVERGÊNCIA DE DATAS",""),IF(INDEX('Controle de reservas'!$L$14:$L$2013,BR40)="Em cobertura","COV",IF(INDEX('Controle de reservas'!$L$14:$L$2013,BR40)="Disponível","DISP",IF(INDEX('Controle de reservas'!$L$14:$L$2013,BR40)="Não utilizado","NU",IF(INDEX('Controle de reservas'!$L$14:$L$2013,BR40)="Folga","F",IF(INDEX('Controle de reservas'!$L$14:$L$2013,BR40)="Ocorrência","O",IF(INDEX('Controle de reservas'!$L$14:$L$2013,BR40)="Programado","PROG",IF(INDEX('Controle de reservas'!$L$14:$L$2013,BR40)="Disponível no posto","DP","SEM SITUAÇÃO")))))))&amp;IF(INDEX('Controle de reservas'!$M$14:$M$2013,BR40)&lt;&gt;"",CHAR(10)&amp;INDEX('Controle de reservas'!$M$14:$M$2013,BR40),IF(OR(INDEX('Controle de reservas'!$L$14:$L$2013,BR40)="Em cobertura",INDEX('Controle de reservas'!$L$14:$L$2013,BR40)="Programado"),CHAR(10)&amp;"SEM LOCAL",""))&amp;IF(INDEX('Controle de reservas'!$N$14:$N$2013,BR40)&lt;&gt;"",CHAR(10)&amp;"Subst.: "&amp;INDEX('Controle de reservas'!$N$14:$N$2013,BR40),"")&amp;IF(AND(ISNUMBER(INDEX('Controle de reservas'!$I$14:$I$2013,BR40)),INDEX('Controle de reservas'!$I$14:$I$2013,BR40)&gt;0,INDEX('Controle de reservas'!$K$14:$K$2013,BR40)&gt;INDEX('Controle de reservas'!$I$14:$I$2013,BR40)),CHAR(10)&amp;"DIVERGÊNCIA DE DATAS","")&amp;IF(INDEX('Controle de reservas'!$P$14:$P$2013,BR40)&lt;&gt;"OK"," !",""))))</f>
      </c>
      <c r="AE40" s="15">
        <f ca="1">IF(OR($AQ40=0,AE$9="",AE$9&lt;$AS40,AND($AT40&lt;&gt;"",AE$9&gt;$AT40)),"",IF(BS40=0,"—",IF(INDEX('Controle de reservas'!$P$14:$P$2013,BS40)="DUPLICIDADE NO DIA","CONFLITO"&amp;IF(INDEX('Controle de reservas'!$M$14:$M$2013,BS40)&lt;&gt;"",CHAR(10)&amp;INDEX('Controle de reservas'!$M$14:$M$2013,BS40),"")&amp;IF(INDEX('Controle de reservas'!$N$14:$N$2013,BS40)&lt;&gt;"",CHAR(10)&amp;"Subst.: "&amp;INDEX('Controle de reservas'!$N$14:$N$2013,BS40),"")&amp;IF(AND(ISNUMBER(INDEX('Controle de reservas'!$I$14:$I$2013,BS40)),INDEX('Controle de reservas'!$I$14:$I$2013,BS40)&gt;0,INDEX('Controle de reservas'!$K$14:$K$2013,BS40)&gt;INDEX('Controle de reservas'!$I$14:$I$2013,BS40)),CHAR(10)&amp;"DIVERGÊNCIA DE DATAS",""),IF(INDEX('Controle de reservas'!$L$14:$L$2013,BS40)="Em cobertura","COV",IF(INDEX('Controle de reservas'!$L$14:$L$2013,BS40)="Disponível","DISP",IF(INDEX('Controle de reservas'!$L$14:$L$2013,BS40)="Não utilizado","NU",IF(INDEX('Controle de reservas'!$L$14:$L$2013,BS40)="Folga","F",IF(INDEX('Controle de reservas'!$L$14:$L$2013,BS40)="Ocorrência","O",IF(INDEX('Controle de reservas'!$L$14:$L$2013,BS40)="Programado","PROG",IF(INDEX('Controle de reservas'!$L$14:$L$2013,BS40)="Disponível no posto","DP","SEM SITUAÇÃO")))))))&amp;IF(INDEX('Controle de reservas'!$M$14:$M$2013,BS40)&lt;&gt;"",CHAR(10)&amp;INDEX('Controle de reservas'!$M$14:$M$2013,BS40),IF(OR(INDEX('Controle de reservas'!$L$14:$L$2013,BS40)="Em cobertura",INDEX('Controle de reservas'!$L$14:$L$2013,BS40)="Programado"),CHAR(10)&amp;"SEM LOCAL",""))&amp;IF(INDEX('Controle de reservas'!$N$14:$N$2013,BS40)&lt;&gt;"",CHAR(10)&amp;"Subst.: "&amp;INDEX('Controle de reservas'!$N$14:$N$2013,BS40),"")&amp;IF(AND(ISNUMBER(INDEX('Controle de reservas'!$I$14:$I$2013,BS40)),INDEX('Controle de reservas'!$I$14:$I$2013,BS40)&gt;0,INDEX('Controle de reservas'!$K$14:$K$2013,BS40)&gt;INDEX('Controle de reservas'!$I$14:$I$2013,BS40)),CHAR(10)&amp;"DIVERGÊNCIA DE DATAS","")&amp;IF(INDEX('Controle de reservas'!$P$14:$P$2013,BS40)&lt;&gt;"OK"," !",""))))</f>
      </c>
      <c r="AF40" s="15">
        <f ca="1">IF(OR($AQ40=0,AF$9="",AF$9&lt;$AS40,AND($AT40&lt;&gt;"",AF$9&gt;$AT40)),"",IF(BT40=0,"—",IF(INDEX('Controle de reservas'!$P$14:$P$2013,BT40)="DUPLICIDADE NO DIA","CONFLITO"&amp;IF(INDEX('Controle de reservas'!$M$14:$M$2013,BT40)&lt;&gt;"",CHAR(10)&amp;INDEX('Controle de reservas'!$M$14:$M$2013,BT40),"")&amp;IF(INDEX('Controle de reservas'!$N$14:$N$2013,BT40)&lt;&gt;"",CHAR(10)&amp;"Subst.: "&amp;INDEX('Controle de reservas'!$N$14:$N$2013,BT40),"")&amp;IF(AND(ISNUMBER(INDEX('Controle de reservas'!$I$14:$I$2013,BT40)),INDEX('Controle de reservas'!$I$14:$I$2013,BT40)&gt;0,INDEX('Controle de reservas'!$K$14:$K$2013,BT40)&gt;INDEX('Controle de reservas'!$I$14:$I$2013,BT40)),CHAR(10)&amp;"DIVERGÊNCIA DE DATAS",""),IF(INDEX('Controle de reservas'!$L$14:$L$2013,BT40)="Em cobertura","COV",IF(INDEX('Controle de reservas'!$L$14:$L$2013,BT40)="Disponível","DISP",IF(INDEX('Controle de reservas'!$L$14:$L$2013,BT40)="Não utilizado","NU",IF(INDEX('Controle de reservas'!$L$14:$L$2013,BT40)="Folga","F",IF(INDEX('Controle de reservas'!$L$14:$L$2013,BT40)="Ocorrência","O",IF(INDEX('Controle de reservas'!$L$14:$L$2013,BT40)="Programado","PROG",IF(INDEX('Controle de reservas'!$L$14:$L$2013,BT40)="Disponível no posto","DP","SEM SITUAÇÃO")))))))&amp;IF(INDEX('Controle de reservas'!$M$14:$M$2013,BT40)&lt;&gt;"",CHAR(10)&amp;INDEX('Controle de reservas'!$M$14:$M$2013,BT40),IF(OR(INDEX('Controle de reservas'!$L$14:$L$2013,BT40)="Em cobertura",INDEX('Controle de reservas'!$L$14:$L$2013,BT40)="Programado"),CHAR(10)&amp;"SEM LOCAL",""))&amp;IF(INDEX('Controle de reservas'!$N$14:$N$2013,BT40)&lt;&gt;"",CHAR(10)&amp;"Subst.: "&amp;INDEX('Controle de reservas'!$N$14:$N$2013,BT40),"")&amp;IF(AND(ISNUMBER(INDEX('Controle de reservas'!$I$14:$I$2013,BT40)),INDEX('Controle de reservas'!$I$14:$I$2013,BT40)&gt;0,INDEX('Controle de reservas'!$K$14:$K$2013,BT40)&gt;INDEX('Controle de reservas'!$I$14:$I$2013,BT40)),CHAR(10)&amp;"DIVERGÊNCIA DE DATAS","")&amp;IF(INDEX('Controle de reservas'!$P$14:$P$2013,BT40)&lt;&gt;"OK"," !",""))))</f>
      </c>
      <c r="AG40" s="15">
        <f ca="1">IF(OR($AQ40=0,AG$9="",AG$9&lt;$AS40,AND($AT40&lt;&gt;"",AG$9&gt;$AT40)),"",IF(BU40=0,"—",IF(INDEX('Controle de reservas'!$P$14:$P$2013,BU40)="DUPLICIDADE NO DIA","CONFLITO"&amp;IF(INDEX('Controle de reservas'!$M$14:$M$2013,BU40)&lt;&gt;"",CHAR(10)&amp;INDEX('Controle de reservas'!$M$14:$M$2013,BU40),"")&amp;IF(INDEX('Controle de reservas'!$N$14:$N$2013,BU40)&lt;&gt;"",CHAR(10)&amp;"Subst.: "&amp;INDEX('Controle de reservas'!$N$14:$N$2013,BU40),"")&amp;IF(AND(ISNUMBER(INDEX('Controle de reservas'!$I$14:$I$2013,BU40)),INDEX('Controle de reservas'!$I$14:$I$2013,BU40)&gt;0,INDEX('Controle de reservas'!$K$14:$K$2013,BU40)&gt;INDEX('Controle de reservas'!$I$14:$I$2013,BU40)),CHAR(10)&amp;"DIVERGÊNCIA DE DATAS",""),IF(INDEX('Controle de reservas'!$L$14:$L$2013,BU40)="Em cobertura","COV",IF(INDEX('Controle de reservas'!$L$14:$L$2013,BU40)="Disponível","DISP",IF(INDEX('Controle de reservas'!$L$14:$L$2013,BU40)="Não utilizado","NU",IF(INDEX('Controle de reservas'!$L$14:$L$2013,BU40)="Folga","F",IF(INDEX('Controle de reservas'!$L$14:$L$2013,BU40)="Ocorrência","O",IF(INDEX('Controle de reservas'!$L$14:$L$2013,BU40)="Programado","PROG",IF(INDEX('Controle de reservas'!$L$14:$L$2013,BU40)="Disponível no posto","DP","SEM SITUAÇÃO")))))))&amp;IF(INDEX('Controle de reservas'!$M$14:$M$2013,BU40)&lt;&gt;"",CHAR(10)&amp;INDEX('Controle de reservas'!$M$14:$M$2013,BU40),IF(OR(INDEX('Controle de reservas'!$L$14:$L$2013,BU40)="Em cobertura",INDEX('Controle de reservas'!$L$14:$L$2013,BU40)="Programado"),CHAR(10)&amp;"SEM LOCAL",""))&amp;IF(INDEX('Controle de reservas'!$N$14:$N$2013,BU40)&lt;&gt;"",CHAR(10)&amp;"Subst.: "&amp;INDEX('Controle de reservas'!$N$14:$N$2013,BU40),"")&amp;IF(AND(ISNUMBER(INDEX('Controle de reservas'!$I$14:$I$2013,BU40)),INDEX('Controle de reservas'!$I$14:$I$2013,BU40)&gt;0,INDEX('Controle de reservas'!$K$14:$K$2013,BU40)&gt;INDEX('Controle de reservas'!$I$14:$I$2013,BU40)),CHAR(10)&amp;"DIVERGÊNCIA DE DATAS","")&amp;IF(INDEX('Controle de reservas'!$P$14:$P$2013,BU40)&lt;&gt;"OK"," !",""))))</f>
      </c>
      <c r="AH40" s="15">
        <f ca="1">IF(OR($AQ40=0,AH$9="",AH$9&lt;$AS40,AND($AT40&lt;&gt;"",AH$9&gt;$AT40)),"",IF(BV40=0,"—",IF(INDEX('Controle de reservas'!$P$14:$P$2013,BV40)="DUPLICIDADE NO DIA","CONFLITO"&amp;IF(INDEX('Controle de reservas'!$M$14:$M$2013,BV40)&lt;&gt;"",CHAR(10)&amp;INDEX('Controle de reservas'!$M$14:$M$2013,BV40),"")&amp;IF(INDEX('Controle de reservas'!$N$14:$N$2013,BV40)&lt;&gt;"",CHAR(10)&amp;"Subst.: "&amp;INDEX('Controle de reservas'!$N$14:$N$2013,BV40),"")&amp;IF(AND(ISNUMBER(INDEX('Controle de reservas'!$I$14:$I$2013,BV40)),INDEX('Controle de reservas'!$I$14:$I$2013,BV40)&gt;0,INDEX('Controle de reservas'!$K$14:$K$2013,BV40)&gt;INDEX('Controle de reservas'!$I$14:$I$2013,BV40)),CHAR(10)&amp;"DIVERGÊNCIA DE DATAS",""),IF(INDEX('Controle de reservas'!$L$14:$L$2013,BV40)="Em cobertura","COV",IF(INDEX('Controle de reservas'!$L$14:$L$2013,BV40)="Disponível","DISP",IF(INDEX('Controle de reservas'!$L$14:$L$2013,BV40)="Não utilizado","NU",IF(INDEX('Controle de reservas'!$L$14:$L$2013,BV40)="Folga","F",IF(INDEX('Controle de reservas'!$L$14:$L$2013,BV40)="Ocorrência","O",IF(INDEX('Controle de reservas'!$L$14:$L$2013,BV40)="Programado","PROG",IF(INDEX('Controle de reservas'!$L$14:$L$2013,BV40)="Disponível no posto","DP","SEM SITUAÇÃO")))))))&amp;IF(INDEX('Controle de reservas'!$M$14:$M$2013,BV40)&lt;&gt;"",CHAR(10)&amp;INDEX('Controle de reservas'!$M$14:$M$2013,BV40),IF(OR(INDEX('Controle de reservas'!$L$14:$L$2013,BV40)="Em cobertura",INDEX('Controle de reservas'!$L$14:$L$2013,BV40)="Programado"),CHAR(10)&amp;"SEM LOCAL",""))&amp;IF(INDEX('Controle de reservas'!$N$14:$N$2013,BV40)&lt;&gt;"",CHAR(10)&amp;"Subst.: "&amp;INDEX('Controle de reservas'!$N$14:$N$2013,BV40),"")&amp;IF(AND(ISNUMBER(INDEX('Controle de reservas'!$I$14:$I$2013,BV40)),INDEX('Controle de reservas'!$I$14:$I$2013,BV40)&gt;0,INDEX('Controle de reservas'!$K$14:$K$2013,BV40)&gt;INDEX('Controle de reservas'!$I$14:$I$2013,BV40)),CHAR(10)&amp;"DIVERGÊNCIA DE DATAS","")&amp;IF(INDEX('Controle de reservas'!$P$14:$P$2013,BV40)&lt;&gt;"OK"," !",""))))</f>
      </c>
      <c r="AI40" s="15">
        <f ca="1">IF(OR($AQ40=0,AI$9="",AI$9&lt;$AS40,AND($AT40&lt;&gt;"",AI$9&gt;$AT40)),"",IF(BW40=0,"—",IF(INDEX('Controle de reservas'!$P$14:$P$2013,BW40)="DUPLICIDADE NO DIA","CONFLITO"&amp;IF(INDEX('Controle de reservas'!$M$14:$M$2013,BW40)&lt;&gt;"",CHAR(10)&amp;INDEX('Controle de reservas'!$M$14:$M$2013,BW40),"")&amp;IF(INDEX('Controle de reservas'!$N$14:$N$2013,BW40)&lt;&gt;"",CHAR(10)&amp;"Subst.: "&amp;INDEX('Controle de reservas'!$N$14:$N$2013,BW40),"")&amp;IF(AND(ISNUMBER(INDEX('Controle de reservas'!$I$14:$I$2013,BW40)),INDEX('Controle de reservas'!$I$14:$I$2013,BW40)&gt;0,INDEX('Controle de reservas'!$K$14:$K$2013,BW40)&gt;INDEX('Controle de reservas'!$I$14:$I$2013,BW40)),CHAR(10)&amp;"DIVERGÊNCIA DE DATAS",""),IF(INDEX('Controle de reservas'!$L$14:$L$2013,BW40)="Em cobertura","COV",IF(INDEX('Controle de reservas'!$L$14:$L$2013,BW40)="Disponível","DISP",IF(INDEX('Controle de reservas'!$L$14:$L$2013,BW40)="Não utilizado","NU",IF(INDEX('Controle de reservas'!$L$14:$L$2013,BW40)="Folga","F",IF(INDEX('Controle de reservas'!$L$14:$L$2013,BW40)="Ocorrência","O",IF(INDEX('Controle de reservas'!$L$14:$L$2013,BW40)="Programado","PROG",IF(INDEX('Controle de reservas'!$L$14:$L$2013,BW40)="Disponível no posto","DP","SEM SITUAÇÃO")))))))&amp;IF(INDEX('Controle de reservas'!$M$14:$M$2013,BW40)&lt;&gt;"",CHAR(10)&amp;INDEX('Controle de reservas'!$M$14:$M$2013,BW40),IF(OR(INDEX('Controle de reservas'!$L$14:$L$2013,BW40)="Em cobertura",INDEX('Controle de reservas'!$L$14:$L$2013,BW40)="Programado"),CHAR(10)&amp;"SEM LOCAL",""))&amp;IF(INDEX('Controle de reservas'!$N$14:$N$2013,BW40)&lt;&gt;"",CHAR(10)&amp;"Subst.: "&amp;INDEX('Controle de reservas'!$N$14:$N$2013,BW40),"")&amp;IF(AND(ISNUMBER(INDEX('Controle de reservas'!$I$14:$I$2013,BW40)),INDEX('Controle de reservas'!$I$14:$I$2013,BW40)&gt;0,INDEX('Controle de reservas'!$K$14:$K$2013,BW40)&gt;INDEX('Controle de reservas'!$I$14:$I$2013,BW40)),CHAR(10)&amp;"DIVERGÊNCIA DE DATAS","")&amp;IF(INDEX('Controle de reservas'!$P$14:$P$2013,BW40)&lt;&gt;"OK"," !",""))))</f>
      </c>
      <c r="AJ40" s="15">
        <f ca="1">IF(OR($AQ40=0,AJ$9="",AJ$9&lt;$AS40,AND($AT40&lt;&gt;"",AJ$9&gt;$AT40)),"",IF(BX40=0,"—",IF(INDEX('Controle de reservas'!$P$14:$P$2013,BX40)="DUPLICIDADE NO DIA","CONFLITO"&amp;IF(INDEX('Controle de reservas'!$M$14:$M$2013,BX40)&lt;&gt;"",CHAR(10)&amp;INDEX('Controle de reservas'!$M$14:$M$2013,BX40),"")&amp;IF(INDEX('Controle de reservas'!$N$14:$N$2013,BX40)&lt;&gt;"",CHAR(10)&amp;"Subst.: "&amp;INDEX('Controle de reservas'!$N$14:$N$2013,BX40),"")&amp;IF(AND(ISNUMBER(INDEX('Controle de reservas'!$I$14:$I$2013,BX40)),INDEX('Controle de reservas'!$I$14:$I$2013,BX40)&gt;0,INDEX('Controle de reservas'!$K$14:$K$2013,BX40)&gt;INDEX('Controle de reservas'!$I$14:$I$2013,BX40)),CHAR(10)&amp;"DIVERGÊNCIA DE DATAS",""),IF(INDEX('Controle de reservas'!$L$14:$L$2013,BX40)="Em cobertura","COV",IF(INDEX('Controle de reservas'!$L$14:$L$2013,BX40)="Disponível","DISP",IF(INDEX('Controle de reservas'!$L$14:$L$2013,BX40)="Não utilizado","NU",IF(INDEX('Controle de reservas'!$L$14:$L$2013,BX40)="Folga","F",IF(INDEX('Controle de reservas'!$L$14:$L$2013,BX40)="Ocorrência","O",IF(INDEX('Controle de reservas'!$L$14:$L$2013,BX40)="Programado","PROG",IF(INDEX('Controle de reservas'!$L$14:$L$2013,BX40)="Disponível no posto","DP","SEM SITUAÇÃO")))))))&amp;IF(INDEX('Controle de reservas'!$M$14:$M$2013,BX40)&lt;&gt;"",CHAR(10)&amp;INDEX('Controle de reservas'!$M$14:$M$2013,BX40),IF(OR(INDEX('Controle de reservas'!$L$14:$L$2013,BX40)="Em cobertura",INDEX('Controle de reservas'!$L$14:$L$2013,BX40)="Programado"),CHAR(10)&amp;"SEM LOCAL",""))&amp;IF(INDEX('Controle de reservas'!$N$14:$N$2013,BX40)&lt;&gt;"",CHAR(10)&amp;"Subst.: "&amp;INDEX('Controle de reservas'!$N$14:$N$2013,BX40),"")&amp;IF(AND(ISNUMBER(INDEX('Controle de reservas'!$I$14:$I$2013,BX40)),INDEX('Controle de reservas'!$I$14:$I$2013,BX40)&gt;0,INDEX('Controle de reservas'!$K$14:$K$2013,BX40)&gt;INDEX('Controle de reservas'!$I$14:$I$2013,BX40)),CHAR(10)&amp;"DIVERGÊNCIA DE DATAS","")&amp;IF(INDEX('Controle de reservas'!$P$14:$P$2013,BX40)&lt;&gt;"OK"," !",""))))</f>
      </c>
      <c r="AK40" s="15">
        <f ca="1">IF(OR($AQ40=0,AK$9="",AK$9&lt;$AS40,AND($AT40&lt;&gt;"",AK$9&gt;$AT40)),"",IF(BY40=0,"—",IF(INDEX('Controle de reservas'!$P$14:$P$2013,BY40)="DUPLICIDADE NO DIA","CONFLITO"&amp;IF(INDEX('Controle de reservas'!$M$14:$M$2013,BY40)&lt;&gt;"",CHAR(10)&amp;INDEX('Controle de reservas'!$M$14:$M$2013,BY40),"")&amp;IF(INDEX('Controle de reservas'!$N$14:$N$2013,BY40)&lt;&gt;"",CHAR(10)&amp;"Subst.: "&amp;INDEX('Controle de reservas'!$N$14:$N$2013,BY40),"")&amp;IF(AND(ISNUMBER(INDEX('Controle de reservas'!$I$14:$I$2013,BY40)),INDEX('Controle de reservas'!$I$14:$I$2013,BY40)&gt;0,INDEX('Controle de reservas'!$K$14:$K$2013,BY40)&gt;INDEX('Controle de reservas'!$I$14:$I$2013,BY40)),CHAR(10)&amp;"DIVERGÊNCIA DE DATAS",""),IF(INDEX('Controle de reservas'!$L$14:$L$2013,BY40)="Em cobertura","COV",IF(INDEX('Controle de reservas'!$L$14:$L$2013,BY40)="Disponível","DISP",IF(INDEX('Controle de reservas'!$L$14:$L$2013,BY40)="Não utilizado","NU",IF(INDEX('Controle de reservas'!$L$14:$L$2013,BY40)="Folga","F",IF(INDEX('Controle de reservas'!$L$14:$L$2013,BY40)="Ocorrência","O",IF(INDEX('Controle de reservas'!$L$14:$L$2013,BY40)="Programado","PROG",IF(INDEX('Controle de reservas'!$L$14:$L$2013,BY40)="Disponível no posto","DP","SEM SITUAÇÃO")))))))&amp;IF(INDEX('Controle de reservas'!$M$14:$M$2013,BY40)&lt;&gt;"",CHAR(10)&amp;INDEX('Controle de reservas'!$M$14:$M$2013,BY40),IF(OR(INDEX('Controle de reservas'!$L$14:$L$2013,BY40)="Em cobertura",INDEX('Controle de reservas'!$L$14:$L$2013,BY40)="Programado"),CHAR(10)&amp;"SEM LOCAL",""))&amp;IF(INDEX('Controle de reservas'!$N$14:$N$2013,BY40)&lt;&gt;"",CHAR(10)&amp;"Subst.: "&amp;INDEX('Controle de reservas'!$N$14:$N$2013,BY40),"")&amp;IF(AND(ISNUMBER(INDEX('Controle de reservas'!$I$14:$I$2013,BY40)),INDEX('Controle de reservas'!$I$14:$I$2013,BY40)&gt;0,INDEX('Controle de reservas'!$K$14:$K$2013,BY40)&gt;INDEX('Controle de reservas'!$I$14:$I$2013,BY40)),CHAR(10)&amp;"DIVERGÊNCIA DE DATAS","")&amp;IF(INDEX('Controle de reservas'!$P$14:$P$2013,BY40)&lt;&gt;"OK"," !",""))))</f>
      </c>
      <c r="AL40" s="14">
        <f t="shared" ca="1" si="1"/>
      </c>
      <c r="AM40" s="14">
        <f t="shared" ca="1" si="2"/>
      </c>
      <c r="AN40" s="14">
        <f t="shared" ca="1" si="3"/>
      </c>
      <c r="AO40" s="14">
        <f t="shared" ca="1" si="4"/>
      </c>
      <c r="AP40" s="14">
        <f ca="1">IF($AQ40=0,"",INDEX('Controle de reservas'!$O$14:$O$2013,$AQ40))</f>
      </c>
      <c r="AQ40">
        <f ca="1">IFERROR(MATCH(ROW()-9,'Controle de reservas'!$S$14:$S$2013,0),0)</f>
      </c>
      <c r="AR40">
        <f ca="1">IF($AQ40=0,"",INDEX('Controle de reservas'!$Q$14:$Q$2013,$AQ40))</f>
      </c>
      <c r="AS40">
        <f ca="1">IF($AQ40=0,"",INDEX('Controle de reservas'!$H$14:$H$2013,$AQ40))</f>
      </c>
      <c r="AT40">
        <f ca="1">IF($AQ40=0,"",IF(INDEX('Controle de reservas'!$J$14:$J$2013,$AQ40)=0,"",INDEX('Controle de reservas'!$J$14:$J$2013,$AQ40)))</f>
      </c>
      <c r="AU40">
        <f ca="1">IF(OR($AQ40=0,G$9=""),0,IFERROR(MATCH($AR40&amp;"|"&amp;TEXT(G$9,"yyyymmdd"),'Controle de reservas'!$T$14:$T$2013,0),0))</f>
      </c>
      <c r="AV40">
        <f ca="1">IF(OR($AQ40=0,H$9=""),0,IFERROR(MATCH($AR40&amp;"|"&amp;TEXT(H$9,"yyyymmdd"),'Controle de reservas'!$T$14:$T$2013,0),0))</f>
      </c>
      <c r="AW40">
        <f ca="1">IF(OR($AQ40=0,I$9=""),0,IFERROR(MATCH($AR40&amp;"|"&amp;TEXT(I$9,"yyyymmdd"),'Controle de reservas'!$T$14:$T$2013,0),0))</f>
      </c>
      <c r="AX40">
        <f ca="1">IF(OR($AQ40=0,J$9=""),0,IFERROR(MATCH($AR40&amp;"|"&amp;TEXT(J$9,"yyyymmdd"),'Controle de reservas'!$T$14:$T$2013,0),0))</f>
      </c>
      <c r="AY40">
        <f ca="1">IF(OR($AQ40=0,K$9=""),0,IFERROR(MATCH($AR40&amp;"|"&amp;TEXT(K$9,"yyyymmdd"),'Controle de reservas'!$T$14:$T$2013,0),0))</f>
      </c>
      <c r="AZ40">
        <f ca="1">IF(OR($AQ40=0,L$9=""),0,IFERROR(MATCH($AR40&amp;"|"&amp;TEXT(L$9,"yyyymmdd"),'Controle de reservas'!$T$14:$T$2013,0),0))</f>
      </c>
      <c r="BA40">
        <f ca="1">IF(OR($AQ40=0,M$9=""),0,IFERROR(MATCH($AR40&amp;"|"&amp;TEXT(M$9,"yyyymmdd"),'Controle de reservas'!$T$14:$T$2013,0),0))</f>
      </c>
      <c r="BB40">
        <f ca="1">IF(OR($AQ40=0,N$9=""),0,IFERROR(MATCH($AR40&amp;"|"&amp;TEXT(N$9,"yyyymmdd"),'Controle de reservas'!$T$14:$T$2013,0),0))</f>
      </c>
      <c r="BC40">
        <f ca="1">IF(OR($AQ40=0,O$9=""),0,IFERROR(MATCH($AR40&amp;"|"&amp;TEXT(O$9,"yyyymmdd"),'Controle de reservas'!$T$14:$T$2013,0),0))</f>
      </c>
      <c r="BD40">
        <f ca="1">IF(OR($AQ40=0,P$9=""),0,IFERROR(MATCH($AR40&amp;"|"&amp;TEXT(P$9,"yyyymmdd"),'Controle de reservas'!$T$14:$T$2013,0),0))</f>
      </c>
      <c r="BE40">
        <f ca="1">IF(OR($AQ40=0,Q$9=""),0,IFERROR(MATCH($AR40&amp;"|"&amp;TEXT(Q$9,"yyyymmdd"),'Controle de reservas'!$T$14:$T$2013,0),0))</f>
      </c>
      <c r="BF40">
        <f ca="1">IF(OR($AQ40=0,R$9=""),0,IFERROR(MATCH($AR40&amp;"|"&amp;TEXT(R$9,"yyyymmdd"),'Controle de reservas'!$T$14:$T$2013,0),0))</f>
      </c>
      <c r="BG40">
        <f ca="1">IF(OR($AQ40=0,S$9=""),0,IFERROR(MATCH($AR40&amp;"|"&amp;TEXT(S$9,"yyyymmdd"),'Controle de reservas'!$T$14:$T$2013,0),0))</f>
      </c>
      <c r="BH40">
        <f ca="1">IF(OR($AQ40=0,T$9=""),0,IFERROR(MATCH($AR40&amp;"|"&amp;TEXT(T$9,"yyyymmdd"),'Controle de reservas'!$T$14:$T$2013,0),0))</f>
      </c>
      <c r="BI40">
        <f ca="1">IF(OR($AQ40=0,U$9=""),0,IFERROR(MATCH($AR40&amp;"|"&amp;TEXT(U$9,"yyyymmdd"),'Controle de reservas'!$T$14:$T$2013,0),0))</f>
      </c>
      <c r="BJ40">
        <f ca="1">IF(OR($AQ40=0,V$9=""),0,IFERROR(MATCH($AR40&amp;"|"&amp;TEXT(V$9,"yyyymmdd"),'Controle de reservas'!$T$14:$T$2013,0),0))</f>
      </c>
      <c r="BK40">
        <f ca="1">IF(OR($AQ40=0,W$9=""),0,IFERROR(MATCH($AR40&amp;"|"&amp;TEXT(W$9,"yyyymmdd"),'Controle de reservas'!$T$14:$T$2013,0),0))</f>
      </c>
      <c r="BL40">
        <f ca="1">IF(OR($AQ40=0,X$9=""),0,IFERROR(MATCH($AR40&amp;"|"&amp;TEXT(X$9,"yyyymmdd"),'Controle de reservas'!$T$14:$T$2013,0),0))</f>
      </c>
      <c r="BM40">
        <f ca="1">IF(OR($AQ40=0,Y$9=""),0,IFERROR(MATCH($AR40&amp;"|"&amp;TEXT(Y$9,"yyyymmdd"),'Controle de reservas'!$T$14:$T$2013,0),0))</f>
      </c>
      <c r="BN40">
        <f ca="1">IF(OR($AQ40=0,Z$9=""),0,IFERROR(MATCH($AR40&amp;"|"&amp;TEXT(Z$9,"yyyymmdd"),'Controle de reservas'!$T$14:$T$2013,0),0))</f>
      </c>
      <c r="BO40">
        <f ca="1">IF(OR($AQ40=0,AA$9=""),0,IFERROR(MATCH($AR40&amp;"|"&amp;TEXT(AA$9,"yyyymmdd"),'Controle de reservas'!$T$14:$T$2013,0),0))</f>
      </c>
      <c r="BP40">
        <f ca="1">IF(OR($AQ40=0,AB$9=""),0,IFERROR(MATCH($AR40&amp;"|"&amp;TEXT(AB$9,"yyyymmdd"),'Controle de reservas'!$T$14:$T$2013,0),0))</f>
      </c>
      <c r="BQ40">
        <f ca="1">IF(OR($AQ40=0,AC$9=""),0,IFERROR(MATCH($AR40&amp;"|"&amp;TEXT(AC$9,"yyyymmdd"),'Controle de reservas'!$T$14:$T$2013,0),0))</f>
      </c>
      <c r="BR40">
        <f ca="1">IF(OR($AQ40=0,AD$9=""),0,IFERROR(MATCH($AR40&amp;"|"&amp;TEXT(AD$9,"yyyymmdd"),'Controle de reservas'!$T$14:$T$2013,0),0))</f>
      </c>
      <c r="BS40">
        <f ca="1">IF(OR($AQ40=0,AE$9=""),0,IFERROR(MATCH($AR40&amp;"|"&amp;TEXT(AE$9,"yyyymmdd"),'Controle de reservas'!$T$14:$T$2013,0),0))</f>
      </c>
      <c r="BT40">
        <f ca="1">IF(OR($AQ40=0,AF$9=""),0,IFERROR(MATCH($AR40&amp;"|"&amp;TEXT(AF$9,"yyyymmdd"),'Controle de reservas'!$T$14:$T$2013,0),0))</f>
      </c>
      <c r="BU40">
        <f ca="1">IF(OR($AQ40=0,AG$9=""),0,IFERROR(MATCH($AR40&amp;"|"&amp;TEXT(AG$9,"yyyymmdd"),'Controle de reservas'!$T$14:$T$2013,0),0))</f>
      </c>
      <c r="BV40">
        <f ca="1">IF(OR($AQ40=0,AH$9=""),0,IFERROR(MATCH($AR40&amp;"|"&amp;TEXT(AH$9,"yyyymmdd"),'Controle de reservas'!$T$14:$T$2013,0),0))</f>
      </c>
      <c r="BW40">
        <f ca="1">IF(OR($AQ40=0,AI$9=""),0,IFERROR(MATCH($AR40&amp;"|"&amp;TEXT(AI$9,"yyyymmdd"),'Controle de reservas'!$T$14:$T$2013,0),0))</f>
      </c>
      <c r="BX40">
        <f ca="1">IF(OR($AQ40=0,AJ$9=""),0,IFERROR(MATCH($AR40&amp;"|"&amp;TEXT(AJ$9,"yyyymmdd"),'Controle de reservas'!$T$14:$T$2013,0),0))</f>
      </c>
      <c r="BY40">
        <f ca="1">IF(OR($AQ40=0,AK$9=""),0,IFERROR(MATCH($AR40&amp;"|"&amp;TEXT(AK$9,"yyyymmdd"),'Controle de reservas'!$T$14:$T$2013,0),0))</f>
      </c>
    </row>
    <row r="41" spans="1:77" ht="105" customHeight="1" x14ac:dyDescent="0.25">
      <c r="A41" s="16">
        <f ca="1">IF($AQ41=0,"",INDEX('Controle de reservas'!$A$14:$A$2013,$AQ41))</f>
      </c>
      <c r="B41" s="16">
        <f ca="1">IF($AQ41=0,"",INDEX('Controle de reservas'!$B$14:$B$2013,$AQ41))</f>
      </c>
      <c r="C41" s="16">
        <f ca="1">IF($AQ41=0,"",INDEX('Controle de reservas'!$C$14:$C$2013,$AQ41))</f>
      </c>
      <c r="D41" s="16">
        <f ca="1">IF($AQ41=0,"",INDEX('Controle de reservas'!$D$14:$D$2013,$AQ41))</f>
      </c>
      <c r="E41" s="16">
        <f ca="1">IF($AQ41=0,"",INDEX('Controle de reservas'!$E$14:$E$2013,$AQ41))</f>
      </c>
      <c r="F41" s="16">
        <f ca="1">IF($AQ41=0,"",INDEX('Controle de reservas'!$F$14:$F$2013,$AQ41))</f>
      </c>
      <c r="G41" s="17">
        <f ca="1">IF(OR($AQ41=0,G$9="",G$9&lt;$AS41,AND($AT41&lt;&gt;"",G$9&gt;$AT41)),"",IF(AU41=0,"—",IF(INDEX('Controle de reservas'!$P$14:$P$2013,AU41)="DUPLICIDADE NO DIA","CONFLITO"&amp;IF(INDEX('Controle de reservas'!$M$14:$M$2013,AU41)&lt;&gt;"",CHAR(10)&amp;INDEX('Controle de reservas'!$M$14:$M$2013,AU41),"")&amp;IF(INDEX('Controle de reservas'!$N$14:$N$2013,AU41)&lt;&gt;"",CHAR(10)&amp;"Subst.: "&amp;INDEX('Controle de reservas'!$N$14:$N$2013,AU41),"")&amp;IF(AND(ISNUMBER(INDEX('Controle de reservas'!$I$14:$I$2013,AU41)),INDEX('Controle de reservas'!$I$14:$I$2013,AU41)&gt;0,INDEX('Controle de reservas'!$K$14:$K$2013,AU41)&gt;INDEX('Controle de reservas'!$I$14:$I$2013,AU41)),CHAR(10)&amp;"DIVERGÊNCIA DE DATAS",""),IF(INDEX('Controle de reservas'!$L$14:$L$2013,AU41)="Em cobertura","COV",IF(INDEX('Controle de reservas'!$L$14:$L$2013,AU41)="Disponível","DISP",IF(INDEX('Controle de reservas'!$L$14:$L$2013,AU41)="Não utilizado","NU",IF(INDEX('Controle de reservas'!$L$14:$L$2013,AU41)="Folga","F",IF(INDEX('Controle de reservas'!$L$14:$L$2013,AU41)="Ocorrência","O",IF(INDEX('Controle de reservas'!$L$14:$L$2013,AU41)="Programado","PROG",IF(INDEX('Controle de reservas'!$L$14:$L$2013,AU41)="Disponível no posto","DP","SEM SITUAÇÃO")))))))&amp;IF(INDEX('Controle de reservas'!$M$14:$M$2013,AU41)&lt;&gt;"",CHAR(10)&amp;INDEX('Controle de reservas'!$M$14:$M$2013,AU41),IF(OR(INDEX('Controle de reservas'!$L$14:$L$2013,AU41)="Em cobertura",INDEX('Controle de reservas'!$L$14:$L$2013,AU41)="Programado"),CHAR(10)&amp;"SEM LOCAL",""))&amp;IF(INDEX('Controle de reservas'!$N$14:$N$2013,AU41)&lt;&gt;"",CHAR(10)&amp;"Subst.: "&amp;INDEX('Controle de reservas'!$N$14:$N$2013,AU41),"")&amp;IF(AND(ISNUMBER(INDEX('Controle de reservas'!$I$14:$I$2013,AU41)),INDEX('Controle de reservas'!$I$14:$I$2013,AU41)&gt;0,INDEX('Controle de reservas'!$K$14:$K$2013,AU41)&gt;INDEX('Controle de reservas'!$I$14:$I$2013,AU41)),CHAR(10)&amp;"DIVERGÊNCIA DE DATAS","")&amp;IF(INDEX('Controle de reservas'!$P$14:$P$2013,AU41)&lt;&gt;"OK"," !",""))))</f>
      </c>
      <c r="H41" s="17">
        <f ca="1">IF(OR($AQ41=0,H$9="",H$9&lt;$AS41,AND($AT41&lt;&gt;"",H$9&gt;$AT41)),"",IF(AV41=0,"—",IF(INDEX('Controle de reservas'!$P$14:$P$2013,AV41)="DUPLICIDADE NO DIA","CONFLITO"&amp;IF(INDEX('Controle de reservas'!$M$14:$M$2013,AV41)&lt;&gt;"",CHAR(10)&amp;INDEX('Controle de reservas'!$M$14:$M$2013,AV41),"")&amp;IF(INDEX('Controle de reservas'!$N$14:$N$2013,AV41)&lt;&gt;"",CHAR(10)&amp;"Subst.: "&amp;INDEX('Controle de reservas'!$N$14:$N$2013,AV41),"")&amp;IF(AND(ISNUMBER(INDEX('Controle de reservas'!$I$14:$I$2013,AV41)),INDEX('Controle de reservas'!$I$14:$I$2013,AV41)&gt;0,INDEX('Controle de reservas'!$K$14:$K$2013,AV41)&gt;INDEX('Controle de reservas'!$I$14:$I$2013,AV41)),CHAR(10)&amp;"DIVERGÊNCIA DE DATAS",""),IF(INDEX('Controle de reservas'!$L$14:$L$2013,AV41)="Em cobertura","COV",IF(INDEX('Controle de reservas'!$L$14:$L$2013,AV41)="Disponível","DISP",IF(INDEX('Controle de reservas'!$L$14:$L$2013,AV41)="Não utilizado","NU",IF(INDEX('Controle de reservas'!$L$14:$L$2013,AV41)="Folga","F",IF(INDEX('Controle de reservas'!$L$14:$L$2013,AV41)="Ocorrência","O",IF(INDEX('Controle de reservas'!$L$14:$L$2013,AV41)="Programado","PROG",IF(INDEX('Controle de reservas'!$L$14:$L$2013,AV41)="Disponível no posto","DP","SEM SITUAÇÃO")))))))&amp;IF(INDEX('Controle de reservas'!$M$14:$M$2013,AV41)&lt;&gt;"",CHAR(10)&amp;INDEX('Controle de reservas'!$M$14:$M$2013,AV41),IF(OR(INDEX('Controle de reservas'!$L$14:$L$2013,AV41)="Em cobertura",INDEX('Controle de reservas'!$L$14:$L$2013,AV41)="Programado"),CHAR(10)&amp;"SEM LOCAL",""))&amp;IF(INDEX('Controle de reservas'!$N$14:$N$2013,AV41)&lt;&gt;"",CHAR(10)&amp;"Subst.: "&amp;INDEX('Controle de reservas'!$N$14:$N$2013,AV41),"")&amp;IF(AND(ISNUMBER(INDEX('Controle de reservas'!$I$14:$I$2013,AV41)),INDEX('Controle de reservas'!$I$14:$I$2013,AV41)&gt;0,INDEX('Controle de reservas'!$K$14:$K$2013,AV41)&gt;INDEX('Controle de reservas'!$I$14:$I$2013,AV41)),CHAR(10)&amp;"DIVERGÊNCIA DE DATAS","")&amp;IF(INDEX('Controle de reservas'!$P$14:$P$2013,AV41)&lt;&gt;"OK"," !",""))))</f>
      </c>
      <c r="I41" s="17">
        <f ca="1">IF(OR($AQ41=0,I$9="",I$9&lt;$AS41,AND($AT41&lt;&gt;"",I$9&gt;$AT41)),"",IF(AW41=0,"—",IF(INDEX('Controle de reservas'!$P$14:$P$2013,AW41)="DUPLICIDADE NO DIA","CONFLITO"&amp;IF(INDEX('Controle de reservas'!$M$14:$M$2013,AW41)&lt;&gt;"",CHAR(10)&amp;INDEX('Controle de reservas'!$M$14:$M$2013,AW41),"")&amp;IF(INDEX('Controle de reservas'!$N$14:$N$2013,AW41)&lt;&gt;"",CHAR(10)&amp;"Subst.: "&amp;INDEX('Controle de reservas'!$N$14:$N$2013,AW41),"")&amp;IF(AND(ISNUMBER(INDEX('Controle de reservas'!$I$14:$I$2013,AW41)),INDEX('Controle de reservas'!$I$14:$I$2013,AW41)&gt;0,INDEX('Controle de reservas'!$K$14:$K$2013,AW41)&gt;INDEX('Controle de reservas'!$I$14:$I$2013,AW41)),CHAR(10)&amp;"DIVERGÊNCIA DE DATAS",""),IF(INDEX('Controle de reservas'!$L$14:$L$2013,AW41)="Em cobertura","COV",IF(INDEX('Controle de reservas'!$L$14:$L$2013,AW41)="Disponível","DISP",IF(INDEX('Controle de reservas'!$L$14:$L$2013,AW41)="Não utilizado","NU",IF(INDEX('Controle de reservas'!$L$14:$L$2013,AW41)="Folga","F",IF(INDEX('Controle de reservas'!$L$14:$L$2013,AW41)="Ocorrência","O",IF(INDEX('Controle de reservas'!$L$14:$L$2013,AW41)="Programado","PROG",IF(INDEX('Controle de reservas'!$L$14:$L$2013,AW41)="Disponível no posto","DP","SEM SITUAÇÃO")))))))&amp;IF(INDEX('Controle de reservas'!$M$14:$M$2013,AW41)&lt;&gt;"",CHAR(10)&amp;INDEX('Controle de reservas'!$M$14:$M$2013,AW41),IF(OR(INDEX('Controle de reservas'!$L$14:$L$2013,AW41)="Em cobertura",INDEX('Controle de reservas'!$L$14:$L$2013,AW41)="Programado"),CHAR(10)&amp;"SEM LOCAL",""))&amp;IF(INDEX('Controle de reservas'!$N$14:$N$2013,AW41)&lt;&gt;"",CHAR(10)&amp;"Subst.: "&amp;INDEX('Controle de reservas'!$N$14:$N$2013,AW41),"")&amp;IF(AND(ISNUMBER(INDEX('Controle de reservas'!$I$14:$I$2013,AW41)),INDEX('Controle de reservas'!$I$14:$I$2013,AW41)&gt;0,INDEX('Controle de reservas'!$K$14:$K$2013,AW41)&gt;INDEX('Controle de reservas'!$I$14:$I$2013,AW41)),CHAR(10)&amp;"DIVERGÊNCIA DE DATAS","")&amp;IF(INDEX('Controle de reservas'!$P$14:$P$2013,AW41)&lt;&gt;"OK"," !",""))))</f>
      </c>
      <c r="J41" s="17">
        <f ca="1">IF(OR($AQ41=0,J$9="",J$9&lt;$AS41,AND($AT41&lt;&gt;"",J$9&gt;$AT41)),"",IF(AX41=0,"—",IF(INDEX('Controle de reservas'!$P$14:$P$2013,AX41)="DUPLICIDADE NO DIA","CONFLITO"&amp;IF(INDEX('Controle de reservas'!$M$14:$M$2013,AX41)&lt;&gt;"",CHAR(10)&amp;INDEX('Controle de reservas'!$M$14:$M$2013,AX41),"")&amp;IF(INDEX('Controle de reservas'!$N$14:$N$2013,AX41)&lt;&gt;"",CHAR(10)&amp;"Subst.: "&amp;INDEX('Controle de reservas'!$N$14:$N$2013,AX41),"")&amp;IF(AND(ISNUMBER(INDEX('Controle de reservas'!$I$14:$I$2013,AX41)),INDEX('Controle de reservas'!$I$14:$I$2013,AX41)&gt;0,INDEX('Controle de reservas'!$K$14:$K$2013,AX41)&gt;INDEX('Controle de reservas'!$I$14:$I$2013,AX41)),CHAR(10)&amp;"DIVERGÊNCIA DE DATAS",""),IF(INDEX('Controle de reservas'!$L$14:$L$2013,AX41)="Em cobertura","COV",IF(INDEX('Controle de reservas'!$L$14:$L$2013,AX41)="Disponível","DISP",IF(INDEX('Controle de reservas'!$L$14:$L$2013,AX41)="Não utilizado","NU",IF(INDEX('Controle de reservas'!$L$14:$L$2013,AX41)="Folga","F",IF(INDEX('Controle de reservas'!$L$14:$L$2013,AX41)="Ocorrência","O",IF(INDEX('Controle de reservas'!$L$14:$L$2013,AX41)="Programado","PROG",IF(INDEX('Controle de reservas'!$L$14:$L$2013,AX41)="Disponível no posto","DP","SEM SITUAÇÃO")))))))&amp;IF(INDEX('Controle de reservas'!$M$14:$M$2013,AX41)&lt;&gt;"",CHAR(10)&amp;INDEX('Controle de reservas'!$M$14:$M$2013,AX41),IF(OR(INDEX('Controle de reservas'!$L$14:$L$2013,AX41)="Em cobertura",INDEX('Controle de reservas'!$L$14:$L$2013,AX41)="Programado"),CHAR(10)&amp;"SEM LOCAL",""))&amp;IF(INDEX('Controle de reservas'!$N$14:$N$2013,AX41)&lt;&gt;"",CHAR(10)&amp;"Subst.: "&amp;INDEX('Controle de reservas'!$N$14:$N$2013,AX41),"")&amp;IF(AND(ISNUMBER(INDEX('Controle de reservas'!$I$14:$I$2013,AX41)),INDEX('Controle de reservas'!$I$14:$I$2013,AX41)&gt;0,INDEX('Controle de reservas'!$K$14:$K$2013,AX41)&gt;INDEX('Controle de reservas'!$I$14:$I$2013,AX41)),CHAR(10)&amp;"DIVERGÊNCIA DE DATAS","")&amp;IF(INDEX('Controle de reservas'!$P$14:$P$2013,AX41)&lt;&gt;"OK"," !",""))))</f>
      </c>
      <c r="K41" s="17">
        <f ca="1">IF(OR($AQ41=0,K$9="",K$9&lt;$AS41,AND($AT41&lt;&gt;"",K$9&gt;$AT41)),"",IF(AY41=0,"—",IF(INDEX('Controle de reservas'!$P$14:$P$2013,AY41)="DUPLICIDADE NO DIA","CONFLITO"&amp;IF(INDEX('Controle de reservas'!$M$14:$M$2013,AY41)&lt;&gt;"",CHAR(10)&amp;INDEX('Controle de reservas'!$M$14:$M$2013,AY41),"")&amp;IF(INDEX('Controle de reservas'!$N$14:$N$2013,AY41)&lt;&gt;"",CHAR(10)&amp;"Subst.: "&amp;INDEX('Controle de reservas'!$N$14:$N$2013,AY41),"")&amp;IF(AND(ISNUMBER(INDEX('Controle de reservas'!$I$14:$I$2013,AY41)),INDEX('Controle de reservas'!$I$14:$I$2013,AY41)&gt;0,INDEX('Controle de reservas'!$K$14:$K$2013,AY41)&gt;INDEX('Controle de reservas'!$I$14:$I$2013,AY41)),CHAR(10)&amp;"DIVERGÊNCIA DE DATAS",""),IF(INDEX('Controle de reservas'!$L$14:$L$2013,AY41)="Em cobertura","COV",IF(INDEX('Controle de reservas'!$L$14:$L$2013,AY41)="Disponível","DISP",IF(INDEX('Controle de reservas'!$L$14:$L$2013,AY41)="Não utilizado","NU",IF(INDEX('Controle de reservas'!$L$14:$L$2013,AY41)="Folga","F",IF(INDEX('Controle de reservas'!$L$14:$L$2013,AY41)="Ocorrência","O",IF(INDEX('Controle de reservas'!$L$14:$L$2013,AY41)="Programado","PROG",IF(INDEX('Controle de reservas'!$L$14:$L$2013,AY41)="Disponível no posto","DP","SEM SITUAÇÃO")))))))&amp;IF(INDEX('Controle de reservas'!$M$14:$M$2013,AY41)&lt;&gt;"",CHAR(10)&amp;INDEX('Controle de reservas'!$M$14:$M$2013,AY41),IF(OR(INDEX('Controle de reservas'!$L$14:$L$2013,AY41)="Em cobertura",INDEX('Controle de reservas'!$L$14:$L$2013,AY41)="Programado"),CHAR(10)&amp;"SEM LOCAL",""))&amp;IF(INDEX('Controle de reservas'!$N$14:$N$2013,AY41)&lt;&gt;"",CHAR(10)&amp;"Subst.: "&amp;INDEX('Controle de reservas'!$N$14:$N$2013,AY41),"")&amp;IF(AND(ISNUMBER(INDEX('Controle de reservas'!$I$14:$I$2013,AY41)),INDEX('Controle de reservas'!$I$14:$I$2013,AY41)&gt;0,INDEX('Controle de reservas'!$K$14:$K$2013,AY41)&gt;INDEX('Controle de reservas'!$I$14:$I$2013,AY41)),CHAR(10)&amp;"DIVERGÊNCIA DE DATAS","")&amp;IF(INDEX('Controle de reservas'!$P$14:$P$2013,AY41)&lt;&gt;"OK"," !",""))))</f>
      </c>
      <c r="L41" s="17">
        <f ca="1">IF(OR($AQ41=0,L$9="",L$9&lt;$AS41,AND($AT41&lt;&gt;"",L$9&gt;$AT41)),"",IF(AZ41=0,"—",IF(INDEX('Controle de reservas'!$P$14:$P$2013,AZ41)="DUPLICIDADE NO DIA","CONFLITO"&amp;IF(INDEX('Controle de reservas'!$M$14:$M$2013,AZ41)&lt;&gt;"",CHAR(10)&amp;INDEX('Controle de reservas'!$M$14:$M$2013,AZ41),"")&amp;IF(INDEX('Controle de reservas'!$N$14:$N$2013,AZ41)&lt;&gt;"",CHAR(10)&amp;"Subst.: "&amp;INDEX('Controle de reservas'!$N$14:$N$2013,AZ41),"")&amp;IF(AND(ISNUMBER(INDEX('Controle de reservas'!$I$14:$I$2013,AZ41)),INDEX('Controle de reservas'!$I$14:$I$2013,AZ41)&gt;0,INDEX('Controle de reservas'!$K$14:$K$2013,AZ41)&gt;INDEX('Controle de reservas'!$I$14:$I$2013,AZ41)),CHAR(10)&amp;"DIVERGÊNCIA DE DATAS",""),IF(INDEX('Controle de reservas'!$L$14:$L$2013,AZ41)="Em cobertura","COV",IF(INDEX('Controle de reservas'!$L$14:$L$2013,AZ41)="Disponível","DISP",IF(INDEX('Controle de reservas'!$L$14:$L$2013,AZ41)="Não utilizado","NU",IF(INDEX('Controle de reservas'!$L$14:$L$2013,AZ41)="Folga","F",IF(INDEX('Controle de reservas'!$L$14:$L$2013,AZ41)="Ocorrência","O",IF(INDEX('Controle de reservas'!$L$14:$L$2013,AZ41)="Programado","PROG",IF(INDEX('Controle de reservas'!$L$14:$L$2013,AZ41)="Disponível no posto","DP","SEM SITUAÇÃO")))))))&amp;IF(INDEX('Controle de reservas'!$M$14:$M$2013,AZ41)&lt;&gt;"",CHAR(10)&amp;INDEX('Controle de reservas'!$M$14:$M$2013,AZ41),IF(OR(INDEX('Controle de reservas'!$L$14:$L$2013,AZ41)="Em cobertura",INDEX('Controle de reservas'!$L$14:$L$2013,AZ41)="Programado"),CHAR(10)&amp;"SEM LOCAL",""))&amp;IF(INDEX('Controle de reservas'!$N$14:$N$2013,AZ41)&lt;&gt;"",CHAR(10)&amp;"Subst.: "&amp;INDEX('Controle de reservas'!$N$14:$N$2013,AZ41),"")&amp;IF(AND(ISNUMBER(INDEX('Controle de reservas'!$I$14:$I$2013,AZ41)),INDEX('Controle de reservas'!$I$14:$I$2013,AZ41)&gt;0,INDEX('Controle de reservas'!$K$14:$K$2013,AZ41)&gt;INDEX('Controle de reservas'!$I$14:$I$2013,AZ41)),CHAR(10)&amp;"DIVERGÊNCIA DE DATAS","")&amp;IF(INDEX('Controle de reservas'!$P$14:$P$2013,AZ41)&lt;&gt;"OK"," !",""))))</f>
      </c>
      <c r="M41" s="17">
        <f ca="1">IF(OR($AQ41=0,M$9="",M$9&lt;$AS41,AND($AT41&lt;&gt;"",M$9&gt;$AT41)),"",IF(BA41=0,"—",IF(INDEX('Controle de reservas'!$P$14:$P$2013,BA41)="DUPLICIDADE NO DIA","CONFLITO"&amp;IF(INDEX('Controle de reservas'!$M$14:$M$2013,BA41)&lt;&gt;"",CHAR(10)&amp;INDEX('Controle de reservas'!$M$14:$M$2013,BA41),"")&amp;IF(INDEX('Controle de reservas'!$N$14:$N$2013,BA41)&lt;&gt;"",CHAR(10)&amp;"Subst.: "&amp;INDEX('Controle de reservas'!$N$14:$N$2013,BA41),"")&amp;IF(AND(ISNUMBER(INDEX('Controle de reservas'!$I$14:$I$2013,BA41)),INDEX('Controle de reservas'!$I$14:$I$2013,BA41)&gt;0,INDEX('Controle de reservas'!$K$14:$K$2013,BA41)&gt;INDEX('Controle de reservas'!$I$14:$I$2013,BA41)),CHAR(10)&amp;"DIVERGÊNCIA DE DATAS",""),IF(INDEX('Controle de reservas'!$L$14:$L$2013,BA41)="Em cobertura","COV",IF(INDEX('Controle de reservas'!$L$14:$L$2013,BA41)="Disponível","DISP",IF(INDEX('Controle de reservas'!$L$14:$L$2013,BA41)="Não utilizado","NU",IF(INDEX('Controle de reservas'!$L$14:$L$2013,BA41)="Folga","F",IF(INDEX('Controle de reservas'!$L$14:$L$2013,BA41)="Ocorrência","O",IF(INDEX('Controle de reservas'!$L$14:$L$2013,BA41)="Programado","PROG",IF(INDEX('Controle de reservas'!$L$14:$L$2013,BA41)="Disponível no posto","DP","SEM SITUAÇÃO")))))))&amp;IF(INDEX('Controle de reservas'!$M$14:$M$2013,BA41)&lt;&gt;"",CHAR(10)&amp;INDEX('Controle de reservas'!$M$14:$M$2013,BA41),IF(OR(INDEX('Controle de reservas'!$L$14:$L$2013,BA41)="Em cobertura",INDEX('Controle de reservas'!$L$14:$L$2013,BA41)="Programado"),CHAR(10)&amp;"SEM LOCAL",""))&amp;IF(INDEX('Controle de reservas'!$N$14:$N$2013,BA41)&lt;&gt;"",CHAR(10)&amp;"Subst.: "&amp;INDEX('Controle de reservas'!$N$14:$N$2013,BA41),"")&amp;IF(AND(ISNUMBER(INDEX('Controle de reservas'!$I$14:$I$2013,BA41)),INDEX('Controle de reservas'!$I$14:$I$2013,BA41)&gt;0,INDEX('Controle de reservas'!$K$14:$K$2013,BA41)&gt;INDEX('Controle de reservas'!$I$14:$I$2013,BA41)),CHAR(10)&amp;"DIVERGÊNCIA DE DATAS","")&amp;IF(INDEX('Controle de reservas'!$P$14:$P$2013,BA41)&lt;&gt;"OK"," !",""))))</f>
      </c>
      <c r="N41" s="17">
        <f ca="1">IF(OR($AQ41=0,N$9="",N$9&lt;$AS41,AND($AT41&lt;&gt;"",N$9&gt;$AT41)),"",IF(BB41=0,"—",IF(INDEX('Controle de reservas'!$P$14:$P$2013,BB41)="DUPLICIDADE NO DIA","CONFLITO"&amp;IF(INDEX('Controle de reservas'!$M$14:$M$2013,BB41)&lt;&gt;"",CHAR(10)&amp;INDEX('Controle de reservas'!$M$14:$M$2013,BB41),"")&amp;IF(INDEX('Controle de reservas'!$N$14:$N$2013,BB41)&lt;&gt;"",CHAR(10)&amp;"Subst.: "&amp;INDEX('Controle de reservas'!$N$14:$N$2013,BB41),"")&amp;IF(AND(ISNUMBER(INDEX('Controle de reservas'!$I$14:$I$2013,BB41)),INDEX('Controle de reservas'!$I$14:$I$2013,BB41)&gt;0,INDEX('Controle de reservas'!$K$14:$K$2013,BB41)&gt;INDEX('Controle de reservas'!$I$14:$I$2013,BB41)),CHAR(10)&amp;"DIVERGÊNCIA DE DATAS",""),IF(INDEX('Controle de reservas'!$L$14:$L$2013,BB41)="Em cobertura","COV",IF(INDEX('Controle de reservas'!$L$14:$L$2013,BB41)="Disponível","DISP",IF(INDEX('Controle de reservas'!$L$14:$L$2013,BB41)="Não utilizado","NU",IF(INDEX('Controle de reservas'!$L$14:$L$2013,BB41)="Folga","F",IF(INDEX('Controle de reservas'!$L$14:$L$2013,BB41)="Ocorrência","O",IF(INDEX('Controle de reservas'!$L$14:$L$2013,BB41)="Programado","PROG",IF(INDEX('Controle de reservas'!$L$14:$L$2013,BB41)="Disponível no posto","DP","SEM SITUAÇÃO")))))))&amp;IF(INDEX('Controle de reservas'!$M$14:$M$2013,BB41)&lt;&gt;"",CHAR(10)&amp;INDEX('Controle de reservas'!$M$14:$M$2013,BB41),IF(OR(INDEX('Controle de reservas'!$L$14:$L$2013,BB41)="Em cobertura",INDEX('Controle de reservas'!$L$14:$L$2013,BB41)="Programado"),CHAR(10)&amp;"SEM LOCAL",""))&amp;IF(INDEX('Controle de reservas'!$N$14:$N$2013,BB41)&lt;&gt;"",CHAR(10)&amp;"Subst.: "&amp;INDEX('Controle de reservas'!$N$14:$N$2013,BB41),"")&amp;IF(AND(ISNUMBER(INDEX('Controle de reservas'!$I$14:$I$2013,BB41)),INDEX('Controle de reservas'!$I$14:$I$2013,BB41)&gt;0,INDEX('Controle de reservas'!$K$14:$K$2013,BB41)&gt;INDEX('Controle de reservas'!$I$14:$I$2013,BB41)),CHAR(10)&amp;"DIVERGÊNCIA DE DATAS","")&amp;IF(INDEX('Controle de reservas'!$P$14:$P$2013,BB41)&lt;&gt;"OK"," !",""))))</f>
      </c>
      <c r="O41" s="17">
        <f ca="1">IF(OR($AQ41=0,O$9="",O$9&lt;$AS41,AND($AT41&lt;&gt;"",O$9&gt;$AT41)),"",IF(BC41=0,"—",IF(INDEX('Controle de reservas'!$P$14:$P$2013,BC41)="DUPLICIDADE NO DIA","CONFLITO"&amp;IF(INDEX('Controle de reservas'!$M$14:$M$2013,BC41)&lt;&gt;"",CHAR(10)&amp;INDEX('Controle de reservas'!$M$14:$M$2013,BC41),"")&amp;IF(INDEX('Controle de reservas'!$N$14:$N$2013,BC41)&lt;&gt;"",CHAR(10)&amp;"Subst.: "&amp;INDEX('Controle de reservas'!$N$14:$N$2013,BC41),"")&amp;IF(AND(ISNUMBER(INDEX('Controle de reservas'!$I$14:$I$2013,BC41)),INDEX('Controle de reservas'!$I$14:$I$2013,BC41)&gt;0,INDEX('Controle de reservas'!$K$14:$K$2013,BC41)&gt;INDEX('Controle de reservas'!$I$14:$I$2013,BC41)),CHAR(10)&amp;"DIVERGÊNCIA DE DATAS",""),IF(INDEX('Controle de reservas'!$L$14:$L$2013,BC41)="Em cobertura","COV",IF(INDEX('Controle de reservas'!$L$14:$L$2013,BC41)="Disponível","DISP",IF(INDEX('Controle de reservas'!$L$14:$L$2013,BC41)="Não utilizado","NU",IF(INDEX('Controle de reservas'!$L$14:$L$2013,BC41)="Folga","F",IF(INDEX('Controle de reservas'!$L$14:$L$2013,BC41)="Ocorrência","O",IF(INDEX('Controle de reservas'!$L$14:$L$2013,BC41)="Programado","PROG",IF(INDEX('Controle de reservas'!$L$14:$L$2013,BC41)="Disponível no posto","DP","SEM SITUAÇÃO")))))))&amp;IF(INDEX('Controle de reservas'!$M$14:$M$2013,BC41)&lt;&gt;"",CHAR(10)&amp;INDEX('Controle de reservas'!$M$14:$M$2013,BC41),IF(OR(INDEX('Controle de reservas'!$L$14:$L$2013,BC41)="Em cobertura",INDEX('Controle de reservas'!$L$14:$L$2013,BC41)="Programado"),CHAR(10)&amp;"SEM LOCAL",""))&amp;IF(INDEX('Controle de reservas'!$N$14:$N$2013,BC41)&lt;&gt;"",CHAR(10)&amp;"Subst.: "&amp;INDEX('Controle de reservas'!$N$14:$N$2013,BC41),"")&amp;IF(AND(ISNUMBER(INDEX('Controle de reservas'!$I$14:$I$2013,BC41)),INDEX('Controle de reservas'!$I$14:$I$2013,BC41)&gt;0,INDEX('Controle de reservas'!$K$14:$K$2013,BC41)&gt;INDEX('Controle de reservas'!$I$14:$I$2013,BC41)),CHAR(10)&amp;"DIVERGÊNCIA DE DATAS","")&amp;IF(INDEX('Controle de reservas'!$P$14:$P$2013,BC41)&lt;&gt;"OK"," !",""))))</f>
      </c>
      <c r="P41" s="17">
        <f ca="1">IF(OR($AQ41=0,P$9="",P$9&lt;$AS41,AND($AT41&lt;&gt;"",P$9&gt;$AT41)),"",IF(BD41=0,"—",IF(INDEX('Controle de reservas'!$P$14:$P$2013,BD41)="DUPLICIDADE NO DIA","CONFLITO"&amp;IF(INDEX('Controle de reservas'!$M$14:$M$2013,BD41)&lt;&gt;"",CHAR(10)&amp;INDEX('Controle de reservas'!$M$14:$M$2013,BD41),"")&amp;IF(INDEX('Controle de reservas'!$N$14:$N$2013,BD41)&lt;&gt;"",CHAR(10)&amp;"Subst.: "&amp;INDEX('Controle de reservas'!$N$14:$N$2013,BD41),"")&amp;IF(AND(ISNUMBER(INDEX('Controle de reservas'!$I$14:$I$2013,BD41)),INDEX('Controle de reservas'!$I$14:$I$2013,BD41)&gt;0,INDEX('Controle de reservas'!$K$14:$K$2013,BD41)&gt;INDEX('Controle de reservas'!$I$14:$I$2013,BD41)),CHAR(10)&amp;"DIVERGÊNCIA DE DATAS",""),IF(INDEX('Controle de reservas'!$L$14:$L$2013,BD41)="Em cobertura","COV",IF(INDEX('Controle de reservas'!$L$14:$L$2013,BD41)="Disponível","DISP",IF(INDEX('Controle de reservas'!$L$14:$L$2013,BD41)="Não utilizado","NU",IF(INDEX('Controle de reservas'!$L$14:$L$2013,BD41)="Folga","F",IF(INDEX('Controle de reservas'!$L$14:$L$2013,BD41)="Ocorrência","O",IF(INDEX('Controle de reservas'!$L$14:$L$2013,BD41)="Programado","PROG",IF(INDEX('Controle de reservas'!$L$14:$L$2013,BD41)="Disponível no posto","DP","SEM SITUAÇÃO")))))))&amp;IF(INDEX('Controle de reservas'!$M$14:$M$2013,BD41)&lt;&gt;"",CHAR(10)&amp;INDEX('Controle de reservas'!$M$14:$M$2013,BD41),IF(OR(INDEX('Controle de reservas'!$L$14:$L$2013,BD41)="Em cobertura",INDEX('Controle de reservas'!$L$14:$L$2013,BD41)="Programado"),CHAR(10)&amp;"SEM LOCAL",""))&amp;IF(INDEX('Controle de reservas'!$N$14:$N$2013,BD41)&lt;&gt;"",CHAR(10)&amp;"Subst.: "&amp;INDEX('Controle de reservas'!$N$14:$N$2013,BD41),"")&amp;IF(AND(ISNUMBER(INDEX('Controle de reservas'!$I$14:$I$2013,BD41)),INDEX('Controle de reservas'!$I$14:$I$2013,BD41)&gt;0,INDEX('Controle de reservas'!$K$14:$K$2013,BD41)&gt;INDEX('Controle de reservas'!$I$14:$I$2013,BD41)),CHAR(10)&amp;"DIVERGÊNCIA DE DATAS","")&amp;IF(INDEX('Controle de reservas'!$P$14:$P$2013,BD41)&lt;&gt;"OK"," !",""))))</f>
      </c>
      <c r="Q41" s="17">
        <f ca="1">IF(OR($AQ41=0,Q$9="",Q$9&lt;$AS41,AND($AT41&lt;&gt;"",Q$9&gt;$AT41)),"",IF(BE41=0,"—",IF(INDEX('Controle de reservas'!$P$14:$P$2013,BE41)="DUPLICIDADE NO DIA","CONFLITO"&amp;IF(INDEX('Controle de reservas'!$M$14:$M$2013,BE41)&lt;&gt;"",CHAR(10)&amp;INDEX('Controle de reservas'!$M$14:$M$2013,BE41),"")&amp;IF(INDEX('Controle de reservas'!$N$14:$N$2013,BE41)&lt;&gt;"",CHAR(10)&amp;"Subst.: "&amp;INDEX('Controle de reservas'!$N$14:$N$2013,BE41),"")&amp;IF(AND(ISNUMBER(INDEX('Controle de reservas'!$I$14:$I$2013,BE41)),INDEX('Controle de reservas'!$I$14:$I$2013,BE41)&gt;0,INDEX('Controle de reservas'!$K$14:$K$2013,BE41)&gt;INDEX('Controle de reservas'!$I$14:$I$2013,BE41)),CHAR(10)&amp;"DIVERGÊNCIA DE DATAS",""),IF(INDEX('Controle de reservas'!$L$14:$L$2013,BE41)="Em cobertura","COV",IF(INDEX('Controle de reservas'!$L$14:$L$2013,BE41)="Disponível","DISP",IF(INDEX('Controle de reservas'!$L$14:$L$2013,BE41)="Não utilizado","NU",IF(INDEX('Controle de reservas'!$L$14:$L$2013,BE41)="Folga","F",IF(INDEX('Controle de reservas'!$L$14:$L$2013,BE41)="Ocorrência","O",IF(INDEX('Controle de reservas'!$L$14:$L$2013,BE41)="Programado","PROG",IF(INDEX('Controle de reservas'!$L$14:$L$2013,BE41)="Disponível no posto","DP","SEM SITUAÇÃO")))))))&amp;IF(INDEX('Controle de reservas'!$M$14:$M$2013,BE41)&lt;&gt;"",CHAR(10)&amp;INDEX('Controle de reservas'!$M$14:$M$2013,BE41),IF(OR(INDEX('Controle de reservas'!$L$14:$L$2013,BE41)="Em cobertura",INDEX('Controle de reservas'!$L$14:$L$2013,BE41)="Programado"),CHAR(10)&amp;"SEM LOCAL",""))&amp;IF(INDEX('Controle de reservas'!$N$14:$N$2013,BE41)&lt;&gt;"",CHAR(10)&amp;"Subst.: "&amp;INDEX('Controle de reservas'!$N$14:$N$2013,BE41),"")&amp;IF(AND(ISNUMBER(INDEX('Controle de reservas'!$I$14:$I$2013,BE41)),INDEX('Controle de reservas'!$I$14:$I$2013,BE41)&gt;0,INDEX('Controle de reservas'!$K$14:$K$2013,BE41)&gt;INDEX('Controle de reservas'!$I$14:$I$2013,BE41)),CHAR(10)&amp;"DIVERGÊNCIA DE DATAS","")&amp;IF(INDEX('Controle de reservas'!$P$14:$P$2013,BE41)&lt;&gt;"OK"," !",""))))</f>
      </c>
      <c r="R41" s="17">
        <f ca="1">IF(OR($AQ41=0,R$9="",R$9&lt;$AS41,AND($AT41&lt;&gt;"",R$9&gt;$AT41)),"",IF(BF41=0,"—",IF(INDEX('Controle de reservas'!$P$14:$P$2013,BF41)="DUPLICIDADE NO DIA","CONFLITO"&amp;IF(INDEX('Controle de reservas'!$M$14:$M$2013,BF41)&lt;&gt;"",CHAR(10)&amp;INDEX('Controle de reservas'!$M$14:$M$2013,BF41),"")&amp;IF(INDEX('Controle de reservas'!$N$14:$N$2013,BF41)&lt;&gt;"",CHAR(10)&amp;"Subst.: "&amp;INDEX('Controle de reservas'!$N$14:$N$2013,BF41),"")&amp;IF(AND(ISNUMBER(INDEX('Controle de reservas'!$I$14:$I$2013,BF41)),INDEX('Controle de reservas'!$I$14:$I$2013,BF41)&gt;0,INDEX('Controle de reservas'!$K$14:$K$2013,BF41)&gt;INDEX('Controle de reservas'!$I$14:$I$2013,BF41)),CHAR(10)&amp;"DIVERGÊNCIA DE DATAS",""),IF(INDEX('Controle de reservas'!$L$14:$L$2013,BF41)="Em cobertura","COV",IF(INDEX('Controle de reservas'!$L$14:$L$2013,BF41)="Disponível","DISP",IF(INDEX('Controle de reservas'!$L$14:$L$2013,BF41)="Não utilizado","NU",IF(INDEX('Controle de reservas'!$L$14:$L$2013,BF41)="Folga","F",IF(INDEX('Controle de reservas'!$L$14:$L$2013,BF41)="Ocorrência","O",IF(INDEX('Controle de reservas'!$L$14:$L$2013,BF41)="Programado","PROG",IF(INDEX('Controle de reservas'!$L$14:$L$2013,BF41)="Disponível no posto","DP","SEM SITUAÇÃO")))))))&amp;IF(INDEX('Controle de reservas'!$M$14:$M$2013,BF41)&lt;&gt;"",CHAR(10)&amp;INDEX('Controle de reservas'!$M$14:$M$2013,BF41),IF(OR(INDEX('Controle de reservas'!$L$14:$L$2013,BF41)="Em cobertura",INDEX('Controle de reservas'!$L$14:$L$2013,BF41)="Programado"),CHAR(10)&amp;"SEM LOCAL",""))&amp;IF(INDEX('Controle de reservas'!$N$14:$N$2013,BF41)&lt;&gt;"",CHAR(10)&amp;"Subst.: "&amp;INDEX('Controle de reservas'!$N$14:$N$2013,BF41),"")&amp;IF(AND(ISNUMBER(INDEX('Controle de reservas'!$I$14:$I$2013,BF41)),INDEX('Controle de reservas'!$I$14:$I$2013,BF41)&gt;0,INDEX('Controle de reservas'!$K$14:$K$2013,BF41)&gt;INDEX('Controle de reservas'!$I$14:$I$2013,BF41)),CHAR(10)&amp;"DIVERGÊNCIA DE DATAS","")&amp;IF(INDEX('Controle de reservas'!$P$14:$P$2013,BF41)&lt;&gt;"OK"," !",""))))</f>
      </c>
      <c r="S41" s="17">
        <f ca="1">IF(OR($AQ41=0,S$9="",S$9&lt;$AS41,AND($AT41&lt;&gt;"",S$9&gt;$AT41)),"",IF(BG41=0,"—",IF(INDEX('Controle de reservas'!$P$14:$P$2013,BG41)="DUPLICIDADE NO DIA","CONFLITO"&amp;IF(INDEX('Controle de reservas'!$M$14:$M$2013,BG41)&lt;&gt;"",CHAR(10)&amp;INDEX('Controle de reservas'!$M$14:$M$2013,BG41),"")&amp;IF(INDEX('Controle de reservas'!$N$14:$N$2013,BG41)&lt;&gt;"",CHAR(10)&amp;"Subst.: "&amp;INDEX('Controle de reservas'!$N$14:$N$2013,BG41),"")&amp;IF(AND(ISNUMBER(INDEX('Controle de reservas'!$I$14:$I$2013,BG41)),INDEX('Controle de reservas'!$I$14:$I$2013,BG41)&gt;0,INDEX('Controle de reservas'!$K$14:$K$2013,BG41)&gt;INDEX('Controle de reservas'!$I$14:$I$2013,BG41)),CHAR(10)&amp;"DIVERGÊNCIA DE DATAS",""),IF(INDEX('Controle de reservas'!$L$14:$L$2013,BG41)="Em cobertura","COV",IF(INDEX('Controle de reservas'!$L$14:$L$2013,BG41)="Disponível","DISP",IF(INDEX('Controle de reservas'!$L$14:$L$2013,BG41)="Não utilizado","NU",IF(INDEX('Controle de reservas'!$L$14:$L$2013,BG41)="Folga","F",IF(INDEX('Controle de reservas'!$L$14:$L$2013,BG41)="Ocorrência","O",IF(INDEX('Controle de reservas'!$L$14:$L$2013,BG41)="Programado","PROG",IF(INDEX('Controle de reservas'!$L$14:$L$2013,BG41)="Disponível no posto","DP","SEM SITUAÇÃO")))))))&amp;IF(INDEX('Controle de reservas'!$M$14:$M$2013,BG41)&lt;&gt;"",CHAR(10)&amp;INDEX('Controle de reservas'!$M$14:$M$2013,BG41),IF(OR(INDEX('Controle de reservas'!$L$14:$L$2013,BG41)="Em cobertura",INDEX('Controle de reservas'!$L$14:$L$2013,BG41)="Programado"),CHAR(10)&amp;"SEM LOCAL",""))&amp;IF(INDEX('Controle de reservas'!$N$14:$N$2013,BG41)&lt;&gt;"",CHAR(10)&amp;"Subst.: "&amp;INDEX('Controle de reservas'!$N$14:$N$2013,BG41),"")&amp;IF(AND(ISNUMBER(INDEX('Controle de reservas'!$I$14:$I$2013,BG41)),INDEX('Controle de reservas'!$I$14:$I$2013,BG41)&gt;0,INDEX('Controle de reservas'!$K$14:$K$2013,BG41)&gt;INDEX('Controle de reservas'!$I$14:$I$2013,BG41)),CHAR(10)&amp;"DIVERGÊNCIA DE DATAS","")&amp;IF(INDEX('Controle de reservas'!$P$14:$P$2013,BG41)&lt;&gt;"OK"," !",""))))</f>
      </c>
      <c r="T41" s="17">
        <f ca="1">IF(OR($AQ41=0,T$9="",T$9&lt;$AS41,AND($AT41&lt;&gt;"",T$9&gt;$AT41)),"",IF(BH41=0,"—",IF(INDEX('Controle de reservas'!$P$14:$P$2013,BH41)="DUPLICIDADE NO DIA","CONFLITO"&amp;IF(INDEX('Controle de reservas'!$M$14:$M$2013,BH41)&lt;&gt;"",CHAR(10)&amp;INDEX('Controle de reservas'!$M$14:$M$2013,BH41),"")&amp;IF(INDEX('Controle de reservas'!$N$14:$N$2013,BH41)&lt;&gt;"",CHAR(10)&amp;"Subst.: "&amp;INDEX('Controle de reservas'!$N$14:$N$2013,BH41),"")&amp;IF(AND(ISNUMBER(INDEX('Controle de reservas'!$I$14:$I$2013,BH41)),INDEX('Controle de reservas'!$I$14:$I$2013,BH41)&gt;0,INDEX('Controle de reservas'!$K$14:$K$2013,BH41)&gt;INDEX('Controle de reservas'!$I$14:$I$2013,BH41)),CHAR(10)&amp;"DIVERGÊNCIA DE DATAS",""),IF(INDEX('Controle de reservas'!$L$14:$L$2013,BH41)="Em cobertura","COV",IF(INDEX('Controle de reservas'!$L$14:$L$2013,BH41)="Disponível","DISP",IF(INDEX('Controle de reservas'!$L$14:$L$2013,BH41)="Não utilizado","NU",IF(INDEX('Controle de reservas'!$L$14:$L$2013,BH41)="Folga","F",IF(INDEX('Controle de reservas'!$L$14:$L$2013,BH41)="Ocorrência","O",IF(INDEX('Controle de reservas'!$L$14:$L$2013,BH41)="Programado","PROG",IF(INDEX('Controle de reservas'!$L$14:$L$2013,BH41)="Disponível no posto","DP","SEM SITUAÇÃO")))))))&amp;IF(INDEX('Controle de reservas'!$M$14:$M$2013,BH41)&lt;&gt;"",CHAR(10)&amp;INDEX('Controle de reservas'!$M$14:$M$2013,BH41),IF(OR(INDEX('Controle de reservas'!$L$14:$L$2013,BH41)="Em cobertura",INDEX('Controle de reservas'!$L$14:$L$2013,BH41)="Programado"),CHAR(10)&amp;"SEM LOCAL",""))&amp;IF(INDEX('Controle de reservas'!$N$14:$N$2013,BH41)&lt;&gt;"",CHAR(10)&amp;"Subst.: "&amp;INDEX('Controle de reservas'!$N$14:$N$2013,BH41),"")&amp;IF(AND(ISNUMBER(INDEX('Controle de reservas'!$I$14:$I$2013,BH41)),INDEX('Controle de reservas'!$I$14:$I$2013,BH41)&gt;0,INDEX('Controle de reservas'!$K$14:$K$2013,BH41)&gt;INDEX('Controle de reservas'!$I$14:$I$2013,BH41)),CHAR(10)&amp;"DIVERGÊNCIA DE DATAS","")&amp;IF(INDEX('Controle de reservas'!$P$14:$P$2013,BH41)&lt;&gt;"OK"," !",""))))</f>
      </c>
      <c r="U41" s="17">
        <f ca="1">IF(OR($AQ41=0,U$9="",U$9&lt;$AS41,AND($AT41&lt;&gt;"",U$9&gt;$AT41)),"",IF(BI41=0,"—",IF(INDEX('Controle de reservas'!$P$14:$P$2013,BI41)="DUPLICIDADE NO DIA","CONFLITO"&amp;IF(INDEX('Controle de reservas'!$M$14:$M$2013,BI41)&lt;&gt;"",CHAR(10)&amp;INDEX('Controle de reservas'!$M$14:$M$2013,BI41),"")&amp;IF(INDEX('Controle de reservas'!$N$14:$N$2013,BI41)&lt;&gt;"",CHAR(10)&amp;"Subst.: "&amp;INDEX('Controle de reservas'!$N$14:$N$2013,BI41),"")&amp;IF(AND(ISNUMBER(INDEX('Controle de reservas'!$I$14:$I$2013,BI41)),INDEX('Controle de reservas'!$I$14:$I$2013,BI41)&gt;0,INDEX('Controle de reservas'!$K$14:$K$2013,BI41)&gt;INDEX('Controle de reservas'!$I$14:$I$2013,BI41)),CHAR(10)&amp;"DIVERGÊNCIA DE DATAS",""),IF(INDEX('Controle de reservas'!$L$14:$L$2013,BI41)="Em cobertura","COV",IF(INDEX('Controle de reservas'!$L$14:$L$2013,BI41)="Disponível","DISP",IF(INDEX('Controle de reservas'!$L$14:$L$2013,BI41)="Não utilizado","NU",IF(INDEX('Controle de reservas'!$L$14:$L$2013,BI41)="Folga","F",IF(INDEX('Controle de reservas'!$L$14:$L$2013,BI41)="Ocorrência","O",IF(INDEX('Controle de reservas'!$L$14:$L$2013,BI41)="Programado","PROG",IF(INDEX('Controle de reservas'!$L$14:$L$2013,BI41)="Disponível no posto","DP","SEM SITUAÇÃO")))))))&amp;IF(INDEX('Controle de reservas'!$M$14:$M$2013,BI41)&lt;&gt;"",CHAR(10)&amp;INDEX('Controle de reservas'!$M$14:$M$2013,BI41),IF(OR(INDEX('Controle de reservas'!$L$14:$L$2013,BI41)="Em cobertura",INDEX('Controle de reservas'!$L$14:$L$2013,BI41)="Programado"),CHAR(10)&amp;"SEM LOCAL",""))&amp;IF(INDEX('Controle de reservas'!$N$14:$N$2013,BI41)&lt;&gt;"",CHAR(10)&amp;"Subst.: "&amp;INDEX('Controle de reservas'!$N$14:$N$2013,BI41),"")&amp;IF(AND(ISNUMBER(INDEX('Controle de reservas'!$I$14:$I$2013,BI41)),INDEX('Controle de reservas'!$I$14:$I$2013,BI41)&gt;0,INDEX('Controle de reservas'!$K$14:$K$2013,BI41)&gt;INDEX('Controle de reservas'!$I$14:$I$2013,BI41)),CHAR(10)&amp;"DIVERGÊNCIA DE DATAS","")&amp;IF(INDEX('Controle de reservas'!$P$14:$P$2013,BI41)&lt;&gt;"OK"," !",""))))</f>
      </c>
      <c r="V41" s="17">
        <f ca="1">IF(OR($AQ41=0,V$9="",V$9&lt;$AS41,AND($AT41&lt;&gt;"",V$9&gt;$AT41)),"",IF(BJ41=0,"—",IF(INDEX('Controle de reservas'!$P$14:$P$2013,BJ41)="DUPLICIDADE NO DIA","CONFLITO"&amp;IF(INDEX('Controle de reservas'!$M$14:$M$2013,BJ41)&lt;&gt;"",CHAR(10)&amp;INDEX('Controle de reservas'!$M$14:$M$2013,BJ41),"")&amp;IF(INDEX('Controle de reservas'!$N$14:$N$2013,BJ41)&lt;&gt;"",CHAR(10)&amp;"Subst.: "&amp;INDEX('Controle de reservas'!$N$14:$N$2013,BJ41),"")&amp;IF(AND(ISNUMBER(INDEX('Controle de reservas'!$I$14:$I$2013,BJ41)),INDEX('Controle de reservas'!$I$14:$I$2013,BJ41)&gt;0,INDEX('Controle de reservas'!$K$14:$K$2013,BJ41)&gt;INDEX('Controle de reservas'!$I$14:$I$2013,BJ41)),CHAR(10)&amp;"DIVERGÊNCIA DE DATAS",""),IF(INDEX('Controle de reservas'!$L$14:$L$2013,BJ41)="Em cobertura","COV",IF(INDEX('Controle de reservas'!$L$14:$L$2013,BJ41)="Disponível","DISP",IF(INDEX('Controle de reservas'!$L$14:$L$2013,BJ41)="Não utilizado","NU",IF(INDEX('Controle de reservas'!$L$14:$L$2013,BJ41)="Folga","F",IF(INDEX('Controle de reservas'!$L$14:$L$2013,BJ41)="Ocorrência","O",IF(INDEX('Controle de reservas'!$L$14:$L$2013,BJ41)="Programado","PROG",IF(INDEX('Controle de reservas'!$L$14:$L$2013,BJ41)="Disponível no posto","DP","SEM SITUAÇÃO")))))))&amp;IF(INDEX('Controle de reservas'!$M$14:$M$2013,BJ41)&lt;&gt;"",CHAR(10)&amp;INDEX('Controle de reservas'!$M$14:$M$2013,BJ41),IF(OR(INDEX('Controle de reservas'!$L$14:$L$2013,BJ41)="Em cobertura",INDEX('Controle de reservas'!$L$14:$L$2013,BJ41)="Programado"),CHAR(10)&amp;"SEM LOCAL",""))&amp;IF(INDEX('Controle de reservas'!$N$14:$N$2013,BJ41)&lt;&gt;"",CHAR(10)&amp;"Subst.: "&amp;INDEX('Controle de reservas'!$N$14:$N$2013,BJ41),"")&amp;IF(AND(ISNUMBER(INDEX('Controle de reservas'!$I$14:$I$2013,BJ41)),INDEX('Controle de reservas'!$I$14:$I$2013,BJ41)&gt;0,INDEX('Controle de reservas'!$K$14:$K$2013,BJ41)&gt;INDEX('Controle de reservas'!$I$14:$I$2013,BJ41)),CHAR(10)&amp;"DIVERGÊNCIA DE DATAS","")&amp;IF(INDEX('Controle de reservas'!$P$14:$P$2013,BJ41)&lt;&gt;"OK"," !",""))))</f>
      </c>
      <c r="W41" s="17">
        <f ca="1">IF(OR($AQ41=0,W$9="",W$9&lt;$AS41,AND($AT41&lt;&gt;"",W$9&gt;$AT41)),"",IF(BK41=0,"—",IF(INDEX('Controle de reservas'!$P$14:$P$2013,BK41)="DUPLICIDADE NO DIA","CONFLITO"&amp;IF(INDEX('Controle de reservas'!$M$14:$M$2013,BK41)&lt;&gt;"",CHAR(10)&amp;INDEX('Controle de reservas'!$M$14:$M$2013,BK41),"")&amp;IF(INDEX('Controle de reservas'!$N$14:$N$2013,BK41)&lt;&gt;"",CHAR(10)&amp;"Subst.: "&amp;INDEX('Controle de reservas'!$N$14:$N$2013,BK41),"")&amp;IF(AND(ISNUMBER(INDEX('Controle de reservas'!$I$14:$I$2013,BK41)),INDEX('Controle de reservas'!$I$14:$I$2013,BK41)&gt;0,INDEX('Controle de reservas'!$K$14:$K$2013,BK41)&gt;INDEX('Controle de reservas'!$I$14:$I$2013,BK41)),CHAR(10)&amp;"DIVERGÊNCIA DE DATAS",""),IF(INDEX('Controle de reservas'!$L$14:$L$2013,BK41)="Em cobertura","COV",IF(INDEX('Controle de reservas'!$L$14:$L$2013,BK41)="Disponível","DISP",IF(INDEX('Controle de reservas'!$L$14:$L$2013,BK41)="Não utilizado","NU",IF(INDEX('Controle de reservas'!$L$14:$L$2013,BK41)="Folga","F",IF(INDEX('Controle de reservas'!$L$14:$L$2013,BK41)="Ocorrência","O",IF(INDEX('Controle de reservas'!$L$14:$L$2013,BK41)="Programado","PROG",IF(INDEX('Controle de reservas'!$L$14:$L$2013,BK41)="Disponível no posto","DP","SEM SITUAÇÃO")))))))&amp;IF(INDEX('Controle de reservas'!$M$14:$M$2013,BK41)&lt;&gt;"",CHAR(10)&amp;INDEX('Controle de reservas'!$M$14:$M$2013,BK41),IF(OR(INDEX('Controle de reservas'!$L$14:$L$2013,BK41)="Em cobertura",INDEX('Controle de reservas'!$L$14:$L$2013,BK41)="Programado"),CHAR(10)&amp;"SEM LOCAL",""))&amp;IF(INDEX('Controle de reservas'!$N$14:$N$2013,BK41)&lt;&gt;"",CHAR(10)&amp;"Subst.: "&amp;INDEX('Controle de reservas'!$N$14:$N$2013,BK41),"")&amp;IF(AND(ISNUMBER(INDEX('Controle de reservas'!$I$14:$I$2013,BK41)),INDEX('Controle de reservas'!$I$14:$I$2013,BK41)&gt;0,INDEX('Controle de reservas'!$K$14:$K$2013,BK41)&gt;INDEX('Controle de reservas'!$I$14:$I$2013,BK41)),CHAR(10)&amp;"DIVERGÊNCIA DE DATAS","")&amp;IF(INDEX('Controle de reservas'!$P$14:$P$2013,BK41)&lt;&gt;"OK"," !",""))))</f>
      </c>
      <c r="X41" s="17">
        <f ca="1">IF(OR($AQ41=0,X$9="",X$9&lt;$AS41,AND($AT41&lt;&gt;"",X$9&gt;$AT41)),"",IF(BL41=0,"—",IF(INDEX('Controle de reservas'!$P$14:$P$2013,BL41)="DUPLICIDADE NO DIA","CONFLITO"&amp;IF(INDEX('Controle de reservas'!$M$14:$M$2013,BL41)&lt;&gt;"",CHAR(10)&amp;INDEX('Controle de reservas'!$M$14:$M$2013,BL41),"")&amp;IF(INDEX('Controle de reservas'!$N$14:$N$2013,BL41)&lt;&gt;"",CHAR(10)&amp;"Subst.: "&amp;INDEX('Controle de reservas'!$N$14:$N$2013,BL41),"")&amp;IF(AND(ISNUMBER(INDEX('Controle de reservas'!$I$14:$I$2013,BL41)),INDEX('Controle de reservas'!$I$14:$I$2013,BL41)&gt;0,INDEX('Controle de reservas'!$K$14:$K$2013,BL41)&gt;INDEX('Controle de reservas'!$I$14:$I$2013,BL41)),CHAR(10)&amp;"DIVERGÊNCIA DE DATAS",""),IF(INDEX('Controle de reservas'!$L$14:$L$2013,BL41)="Em cobertura","COV",IF(INDEX('Controle de reservas'!$L$14:$L$2013,BL41)="Disponível","DISP",IF(INDEX('Controle de reservas'!$L$14:$L$2013,BL41)="Não utilizado","NU",IF(INDEX('Controle de reservas'!$L$14:$L$2013,BL41)="Folga","F",IF(INDEX('Controle de reservas'!$L$14:$L$2013,BL41)="Ocorrência","O",IF(INDEX('Controle de reservas'!$L$14:$L$2013,BL41)="Programado","PROG",IF(INDEX('Controle de reservas'!$L$14:$L$2013,BL41)="Disponível no posto","DP","SEM SITUAÇÃO")))))))&amp;IF(INDEX('Controle de reservas'!$M$14:$M$2013,BL41)&lt;&gt;"",CHAR(10)&amp;INDEX('Controle de reservas'!$M$14:$M$2013,BL41),IF(OR(INDEX('Controle de reservas'!$L$14:$L$2013,BL41)="Em cobertura",INDEX('Controle de reservas'!$L$14:$L$2013,BL41)="Programado"),CHAR(10)&amp;"SEM LOCAL",""))&amp;IF(INDEX('Controle de reservas'!$N$14:$N$2013,BL41)&lt;&gt;"",CHAR(10)&amp;"Subst.: "&amp;INDEX('Controle de reservas'!$N$14:$N$2013,BL41),"")&amp;IF(AND(ISNUMBER(INDEX('Controle de reservas'!$I$14:$I$2013,BL41)),INDEX('Controle de reservas'!$I$14:$I$2013,BL41)&gt;0,INDEX('Controle de reservas'!$K$14:$K$2013,BL41)&gt;INDEX('Controle de reservas'!$I$14:$I$2013,BL41)),CHAR(10)&amp;"DIVERGÊNCIA DE DATAS","")&amp;IF(INDEX('Controle de reservas'!$P$14:$P$2013,BL41)&lt;&gt;"OK"," !",""))))</f>
      </c>
      <c r="Y41" s="17">
        <f ca="1">IF(OR($AQ41=0,Y$9="",Y$9&lt;$AS41,AND($AT41&lt;&gt;"",Y$9&gt;$AT41)),"",IF(BM41=0,"—",IF(INDEX('Controle de reservas'!$P$14:$P$2013,BM41)="DUPLICIDADE NO DIA","CONFLITO"&amp;IF(INDEX('Controle de reservas'!$M$14:$M$2013,BM41)&lt;&gt;"",CHAR(10)&amp;INDEX('Controle de reservas'!$M$14:$M$2013,BM41),"")&amp;IF(INDEX('Controle de reservas'!$N$14:$N$2013,BM41)&lt;&gt;"",CHAR(10)&amp;"Subst.: "&amp;INDEX('Controle de reservas'!$N$14:$N$2013,BM41),"")&amp;IF(AND(ISNUMBER(INDEX('Controle de reservas'!$I$14:$I$2013,BM41)),INDEX('Controle de reservas'!$I$14:$I$2013,BM41)&gt;0,INDEX('Controle de reservas'!$K$14:$K$2013,BM41)&gt;INDEX('Controle de reservas'!$I$14:$I$2013,BM41)),CHAR(10)&amp;"DIVERGÊNCIA DE DATAS",""),IF(INDEX('Controle de reservas'!$L$14:$L$2013,BM41)="Em cobertura","COV",IF(INDEX('Controle de reservas'!$L$14:$L$2013,BM41)="Disponível","DISP",IF(INDEX('Controle de reservas'!$L$14:$L$2013,BM41)="Não utilizado","NU",IF(INDEX('Controle de reservas'!$L$14:$L$2013,BM41)="Folga","F",IF(INDEX('Controle de reservas'!$L$14:$L$2013,BM41)="Ocorrência","O",IF(INDEX('Controle de reservas'!$L$14:$L$2013,BM41)="Programado","PROG",IF(INDEX('Controle de reservas'!$L$14:$L$2013,BM41)="Disponível no posto","DP","SEM SITUAÇÃO")))))))&amp;IF(INDEX('Controle de reservas'!$M$14:$M$2013,BM41)&lt;&gt;"",CHAR(10)&amp;INDEX('Controle de reservas'!$M$14:$M$2013,BM41),IF(OR(INDEX('Controle de reservas'!$L$14:$L$2013,BM41)="Em cobertura",INDEX('Controle de reservas'!$L$14:$L$2013,BM41)="Programado"),CHAR(10)&amp;"SEM LOCAL",""))&amp;IF(INDEX('Controle de reservas'!$N$14:$N$2013,BM41)&lt;&gt;"",CHAR(10)&amp;"Subst.: "&amp;INDEX('Controle de reservas'!$N$14:$N$2013,BM41),"")&amp;IF(AND(ISNUMBER(INDEX('Controle de reservas'!$I$14:$I$2013,BM41)),INDEX('Controle de reservas'!$I$14:$I$2013,BM41)&gt;0,INDEX('Controle de reservas'!$K$14:$K$2013,BM41)&gt;INDEX('Controle de reservas'!$I$14:$I$2013,BM41)),CHAR(10)&amp;"DIVERGÊNCIA DE DATAS","")&amp;IF(INDEX('Controle de reservas'!$P$14:$P$2013,BM41)&lt;&gt;"OK"," !",""))))</f>
      </c>
      <c r="Z41" s="17">
        <f ca="1">IF(OR($AQ41=0,Z$9="",Z$9&lt;$AS41,AND($AT41&lt;&gt;"",Z$9&gt;$AT41)),"",IF(BN41=0,"—",IF(INDEX('Controle de reservas'!$P$14:$P$2013,BN41)="DUPLICIDADE NO DIA","CONFLITO"&amp;IF(INDEX('Controle de reservas'!$M$14:$M$2013,BN41)&lt;&gt;"",CHAR(10)&amp;INDEX('Controle de reservas'!$M$14:$M$2013,BN41),"")&amp;IF(INDEX('Controle de reservas'!$N$14:$N$2013,BN41)&lt;&gt;"",CHAR(10)&amp;"Subst.: "&amp;INDEX('Controle de reservas'!$N$14:$N$2013,BN41),"")&amp;IF(AND(ISNUMBER(INDEX('Controle de reservas'!$I$14:$I$2013,BN41)),INDEX('Controle de reservas'!$I$14:$I$2013,BN41)&gt;0,INDEX('Controle de reservas'!$K$14:$K$2013,BN41)&gt;INDEX('Controle de reservas'!$I$14:$I$2013,BN41)),CHAR(10)&amp;"DIVERGÊNCIA DE DATAS",""),IF(INDEX('Controle de reservas'!$L$14:$L$2013,BN41)="Em cobertura","COV",IF(INDEX('Controle de reservas'!$L$14:$L$2013,BN41)="Disponível","DISP",IF(INDEX('Controle de reservas'!$L$14:$L$2013,BN41)="Não utilizado","NU",IF(INDEX('Controle de reservas'!$L$14:$L$2013,BN41)="Folga","F",IF(INDEX('Controle de reservas'!$L$14:$L$2013,BN41)="Ocorrência","O",IF(INDEX('Controle de reservas'!$L$14:$L$2013,BN41)="Programado","PROG",IF(INDEX('Controle de reservas'!$L$14:$L$2013,BN41)="Disponível no posto","DP","SEM SITUAÇÃO")))))))&amp;IF(INDEX('Controle de reservas'!$M$14:$M$2013,BN41)&lt;&gt;"",CHAR(10)&amp;INDEX('Controle de reservas'!$M$14:$M$2013,BN41),IF(OR(INDEX('Controle de reservas'!$L$14:$L$2013,BN41)="Em cobertura",INDEX('Controle de reservas'!$L$14:$L$2013,BN41)="Programado"),CHAR(10)&amp;"SEM LOCAL",""))&amp;IF(INDEX('Controle de reservas'!$N$14:$N$2013,BN41)&lt;&gt;"",CHAR(10)&amp;"Subst.: "&amp;INDEX('Controle de reservas'!$N$14:$N$2013,BN41),"")&amp;IF(AND(ISNUMBER(INDEX('Controle de reservas'!$I$14:$I$2013,BN41)),INDEX('Controle de reservas'!$I$14:$I$2013,BN41)&gt;0,INDEX('Controle de reservas'!$K$14:$K$2013,BN41)&gt;INDEX('Controle de reservas'!$I$14:$I$2013,BN41)),CHAR(10)&amp;"DIVERGÊNCIA DE DATAS","")&amp;IF(INDEX('Controle de reservas'!$P$14:$P$2013,BN41)&lt;&gt;"OK"," !",""))))</f>
      </c>
      <c r="AA41" s="17">
        <f ca="1">IF(OR($AQ41=0,AA$9="",AA$9&lt;$AS41,AND($AT41&lt;&gt;"",AA$9&gt;$AT41)),"",IF(BO41=0,"—",IF(INDEX('Controle de reservas'!$P$14:$P$2013,BO41)="DUPLICIDADE NO DIA","CONFLITO"&amp;IF(INDEX('Controle de reservas'!$M$14:$M$2013,BO41)&lt;&gt;"",CHAR(10)&amp;INDEX('Controle de reservas'!$M$14:$M$2013,BO41),"")&amp;IF(INDEX('Controle de reservas'!$N$14:$N$2013,BO41)&lt;&gt;"",CHAR(10)&amp;"Subst.: "&amp;INDEX('Controle de reservas'!$N$14:$N$2013,BO41),"")&amp;IF(AND(ISNUMBER(INDEX('Controle de reservas'!$I$14:$I$2013,BO41)),INDEX('Controle de reservas'!$I$14:$I$2013,BO41)&gt;0,INDEX('Controle de reservas'!$K$14:$K$2013,BO41)&gt;INDEX('Controle de reservas'!$I$14:$I$2013,BO41)),CHAR(10)&amp;"DIVERGÊNCIA DE DATAS",""),IF(INDEX('Controle de reservas'!$L$14:$L$2013,BO41)="Em cobertura","COV",IF(INDEX('Controle de reservas'!$L$14:$L$2013,BO41)="Disponível","DISP",IF(INDEX('Controle de reservas'!$L$14:$L$2013,BO41)="Não utilizado","NU",IF(INDEX('Controle de reservas'!$L$14:$L$2013,BO41)="Folga","F",IF(INDEX('Controle de reservas'!$L$14:$L$2013,BO41)="Ocorrência","O",IF(INDEX('Controle de reservas'!$L$14:$L$2013,BO41)="Programado","PROG",IF(INDEX('Controle de reservas'!$L$14:$L$2013,BO41)="Disponível no posto","DP","SEM SITUAÇÃO")))))))&amp;IF(INDEX('Controle de reservas'!$M$14:$M$2013,BO41)&lt;&gt;"",CHAR(10)&amp;INDEX('Controle de reservas'!$M$14:$M$2013,BO41),IF(OR(INDEX('Controle de reservas'!$L$14:$L$2013,BO41)="Em cobertura",INDEX('Controle de reservas'!$L$14:$L$2013,BO41)="Programado"),CHAR(10)&amp;"SEM LOCAL",""))&amp;IF(INDEX('Controle de reservas'!$N$14:$N$2013,BO41)&lt;&gt;"",CHAR(10)&amp;"Subst.: "&amp;INDEX('Controle de reservas'!$N$14:$N$2013,BO41),"")&amp;IF(AND(ISNUMBER(INDEX('Controle de reservas'!$I$14:$I$2013,BO41)),INDEX('Controle de reservas'!$I$14:$I$2013,BO41)&gt;0,INDEX('Controle de reservas'!$K$14:$K$2013,BO41)&gt;INDEX('Controle de reservas'!$I$14:$I$2013,BO41)),CHAR(10)&amp;"DIVERGÊNCIA DE DATAS","")&amp;IF(INDEX('Controle de reservas'!$P$14:$P$2013,BO41)&lt;&gt;"OK"," !",""))))</f>
      </c>
      <c r="AB41" s="17">
        <f ca="1">IF(OR($AQ41=0,AB$9="",AB$9&lt;$AS41,AND($AT41&lt;&gt;"",AB$9&gt;$AT41)),"",IF(BP41=0,"—",IF(INDEX('Controle de reservas'!$P$14:$P$2013,BP41)="DUPLICIDADE NO DIA","CONFLITO"&amp;IF(INDEX('Controle de reservas'!$M$14:$M$2013,BP41)&lt;&gt;"",CHAR(10)&amp;INDEX('Controle de reservas'!$M$14:$M$2013,BP41),"")&amp;IF(INDEX('Controle de reservas'!$N$14:$N$2013,BP41)&lt;&gt;"",CHAR(10)&amp;"Subst.: "&amp;INDEX('Controle de reservas'!$N$14:$N$2013,BP41),"")&amp;IF(AND(ISNUMBER(INDEX('Controle de reservas'!$I$14:$I$2013,BP41)),INDEX('Controle de reservas'!$I$14:$I$2013,BP41)&gt;0,INDEX('Controle de reservas'!$K$14:$K$2013,BP41)&gt;INDEX('Controle de reservas'!$I$14:$I$2013,BP41)),CHAR(10)&amp;"DIVERGÊNCIA DE DATAS",""),IF(INDEX('Controle de reservas'!$L$14:$L$2013,BP41)="Em cobertura","COV",IF(INDEX('Controle de reservas'!$L$14:$L$2013,BP41)="Disponível","DISP",IF(INDEX('Controle de reservas'!$L$14:$L$2013,BP41)="Não utilizado","NU",IF(INDEX('Controle de reservas'!$L$14:$L$2013,BP41)="Folga","F",IF(INDEX('Controle de reservas'!$L$14:$L$2013,BP41)="Ocorrência","O",IF(INDEX('Controle de reservas'!$L$14:$L$2013,BP41)="Programado","PROG",IF(INDEX('Controle de reservas'!$L$14:$L$2013,BP41)="Disponível no posto","DP","SEM SITUAÇÃO")))))))&amp;IF(INDEX('Controle de reservas'!$M$14:$M$2013,BP41)&lt;&gt;"",CHAR(10)&amp;INDEX('Controle de reservas'!$M$14:$M$2013,BP41),IF(OR(INDEX('Controle de reservas'!$L$14:$L$2013,BP41)="Em cobertura",INDEX('Controle de reservas'!$L$14:$L$2013,BP41)="Programado"),CHAR(10)&amp;"SEM LOCAL",""))&amp;IF(INDEX('Controle de reservas'!$N$14:$N$2013,BP41)&lt;&gt;"",CHAR(10)&amp;"Subst.: "&amp;INDEX('Controle de reservas'!$N$14:$N$2013,BP41),"")&amp;IF(AND(ISNUMBER(INDEX('Controle de reservas'!$I$14:$I$2013,BP41)),INDEX('Controle de reservas'!$I$14:$I$2013,BP41)&gt;0,INDEX('Controle de reservas'!$K$14:$K$2013,BP41)&gt;INDEX('Controle de reservas'!$I$14:$I$2013,BP41)),CHAR(10)&amp;"DIVERGÊNCIA DE DATAS","")&amp;IF(INDEX('Controle de reservas'!$P$14:$P$2013,BP41)&lt;&gt;"OK"," !",""))))</f>
      </c>
      <c r="AC41" s="17">
        <f ca="1">IF(OR($AQ41=0,AC$9="",AC$9&lt;$AS41,AND($AT41&lt;&gt;"",AC$9&gt;$AT41)),"",IF(BQ41=0,"—",IF(INDEX('Controle de reservas'!$P$14:$P$2013,BQ41)="DUPLICIDADE NO DIA","CONFLITO"&amp;IF(INDEX('Controle de reservas'!$M$14:$M$2013,BQ41)&lt;&gt;"",CHAR(10)&amp;INDEX('Controle de reservas'!$M$14:$M$2013,BQ41),"")&amp;IF(INDEX('Controle de reservas'!$N$14:$N$2013,BQ41)&lt;&gt;"",CHAR(10)&amp;"Subst.: "&amp;INDEX('Controle de reservas'!$N$14:$N$2013,BQ41),"")&amp;IF(AND(ISNUMBER(INDEX('Controle de reservas'!$I$14:$I$2013,BQ41)),INDEX('Controle de reservas'!$I$14:$I$2013,BQ41)&gt;0,INDEX('Controle de reservas'!$K$14:$K$2013,BQ41)&gt;INDEX('Controle de reservas'!$I$14:$I$2013,BQ41)),CHAR(10)&amp;"DIVERGÊNCIA DE DATAS",""),IF(INDEX('Controle de reservas'!$L$14:$L$2013,BQ41)="Em cobertura","COV",IF(INDEX('Controle de reservas'!$L$14:$L$2013,BQ41)="Disponível","DISP",IF(INDEX('Controle de reservas'!$L$14:$L$2013,BQ41)="Não utilizado","NU",IF(INDEX('Controle de reservas'!$L$14:$L$2013,BQ41)="Folga","F",IF(INDEX('Controle de reservas'!$L$14:$L$2013,BQ41)="Ocorrência","O",IF(INDEX('Controle de reservas'!$L$14:$L$2013,BQ41)="Programado","PROG",IF(INDEX('Controle de reservas'!$L$14:$L$2013,BQ41)="Disponível no posto","DP","SEM SITUAÇÃO")))))))&amp;IF(INDEX('Controle de reservas'!$M$14:$M$2013,BQ41)&lt;&gt;"",CHAR(10)&amp;INDEX('Controle de reservas'!$M$14:$M$2013,BQ41),IF(OR(INDEX('Controle de reservas'!$L$14:$L$2013,BQ41)="Em cobertura",INDEX('Controle de reservas'!$L$14:$L$2013,BQ41)="Programado"),CHAR(10)&amp;"SEM LOCAL",""))&amp;IF(INDEX('Controle de reservas'!$N$14:$N$2013,BQ41)&lt;&gt;"",CHAR(10)&amp;"Subst.: "&amp;INDEX('Controle de reservas'!$N$14:$N$2013,BQ41),"")&amp;IF(AND(ISNUMBER(INDEX('Controle de reservas'!$I$14:$I$2013,BQ41)),INDEX('Controle de reservas'!$I$14:$I$2013,BQ41)&gt;0,INDEX('Controle de reservas'!$K$14:$K$2013,BQ41)&gt;INDEX('Controle de reservas'!$I$14:$I$2013,BQ41)),CHAR(10)&amp;"DIVERGÊNCIA DE DATAS","")&amp;IF(INDEX('Controle de reservas'!$P$14:$P$2013,BQ41)&lt;&gt;"OK"," !",""))))</f>
      </c>
      <c r="AD41" s="17">
        <f ca="1">IF(OR($AQ41=0,AD$9="",AD$9&lt;$AS41,AND($AT41&lt;&gt;"",AD$9&gt;$AT41)),"",IF(BR41=0,"—",IF(INDEX('Controle de reservas'!$P$14:$P$2013,BR41)="DUPLICIDADE NO DIA","CONFLITO"&amp;IF(INDEX('Controle de reservas'!$M$14:$M$2013,BR41)&lt;&gt;"",CHAR(10)&amp;INDEX('Controle de reservas'!$M$14:$M$2013,BR41),"")&amp;IF(INDEX('Controle de reservas'!$N$14:$N$2013,BR41)&lt;&gt;"",CHAR(10)&amp;"Subst.: "&amp;INDEX('Controle de reservas'!$N$14:$N$2013,BR41),"")&amp;IF(AND(ISNUMBER(INDEX('Controle de reservas'!$I$14:$I$2013,BR41)),INDEX('Controle de reservas'!$I$14:$I$2013,BR41)&gt;0,INDEX('Controle de reservas'!$K$14:$K$2013,BR41)&gt;INDEX('Controle de reservas'!$I$14:$I$2013,BR41)),CHAR(10)&amp;"DIVERGÊNCIA DE DATAS",""),IF(INDEX('Controle de reservas'!$L$14:$L$2013,BR41)="Em cobertura","COV",IF(INDEX('Controle de reservas'!$L$14:$L$2013,BR41)="Disponível","DISP",IF(INDEX('Controle de reservas'!$L$14:$L$2013,BR41)="Não utilizado","NU",IF(INDEX('Controle de reservas'!$L$14:$L$2013,BR41)="Folga","F",IF(INDEX('Controle de reservas'!$L$14:$L$2013,BR41)="Ocorrência","O",IF(INDEX('Controle de reservas'!$L$14:$L$2013,BR41)="Programado","PROG",IF(INDEX('Controle de reservas'!$L$14:$L$2013,BR41)="Disponível no posto","DP","SEM SITUAÇÃO")))))))&amp;IF(INDEX('Controle de reservas'!$M$14:$M$2013,BR41)&lt;&gt;"",CHAR(10)&amp;INDEX('Controle de reservas'!$M$14:$M$2013,BR41),IF(OR(INDEX('Controle de reservas'!$L$14:$L$2013,BR41)="Em cobertura",INDEX('Controle de reservas'!$L$14:$L$2013,BR41)="Programado"),CHAR(10)&amp;"SEM LOCAL",""))&amp;IF(INDEX('Controle de reservas'!$N$14:$N$2013,BR41)&lt;&gt;"",CHAR(10)&amp;"Subst.: "&amp;INDEX('Controle de reservas'!$N$14:$N$2013,BR41),"")&amp;IF(AND(ISNUMBER(INDEX('Controle de reservas'!$I$14:$I$2013,BR41)),INDEX('Controle de reservas'!$I$14:$I$2013,BR41)&gt;0,INDEX('Controle de reservas'!$K$14:$K$2013,BR41)&gt;INDEX('Controle de reservas'!$I$14:$I$2013,BR41)),CHAR(10)&amp;"DIVERGÊNCIA DE DATAS","")&amp;IF(INDEX('Controle de reservas'!$P$14:$P$2013,BR41)&lt;&gt;"OK"," !",""))))</f>
      </c>
      <c r="AE41" s="17">
        <f ca="1">IF(OR($AQ41=0,AE$9="",AE$9&lt;$AS41,AND($AT41&lt;&gt;"",AE$9&gt;$AT41)),"",IF(BS41=0,"—",IF(INDEX('Controle de reservas'!$P$14:$P$2013,BS41)="DUPLICIDADE NO DIA","CONFLITO"&amp;IF(INDEX('Controle de reservas'!$M$14:$M$2013,BS41)&lt;&gt;"",CHAR(10)&amp;INDEX('Controle de reservas'!$M$14:$M$2013,BS41),"")&amp;IF(INDEX('Controle de reservas'!$N$14:$N$2013,BS41)&lt;&gt;"",CHAR(10)&amp;"Subst.: "&amp;INDEX('Controle de reservas'!$N$14:$N$2013,BS41),"")&amp;IF(AND(ISNUMBER(INDEX('Controle de reservas'!$I$14:$I$2013,BS41)),INDEX('Controle de reservas'!$I$14:$I$2013,BS41)&gt;0,INDEX('Controle de reservas'!$K$14:$K$2013,BS41)&gt;INDEX('Controle de reservas'!$I$14:$I$2013,BS41)),CHAR(10)&amp;"DIVERGÊNCIA DE DATAS",""),IF(INDEX('Controle de reservas'!$L$14:$L$2013,BS41)="Em cobertura","COV",IF(INDEX('Controle de reservas'!$L$14:$L$2013,BS41)="Disponível","DISP",IF(INDEX('Controle de reservas'!$L$14:$L$2013,BS41)="Não utilizado","NU",IF(INDEX('Controle de reservas'!$L$14:$L$2013,BS41)="Folga","F",IF(INDEX('Controle de reservas'!$L$14:$L$2013,BS41)="Ocorrência","O",IF(INDEX('Controle de reservas'!$L$14:$L$2013,BS41)="Programado","PROG",IF(INDEX('Controle de reservas'!$L$14:$L$2013,BS41)="Disponível no posto","DP","SEM SITUAÇÃO")))))))&amp;IF(INDEX('Controle de reservas'!$M$14:$M$2013,BS41)&lt;&gt;"",CHAR(10)&amp;INDEX('Controle de reservas'!$M$14:$M$2013,BS41),IF(OR(INDEX('Controle de reservas'!$L$14:$L$2013,BS41)="Em cobertura",INDEX('Controle de reservas'!$L$14:$L$2013,BS41)="Programado"),CHAR(10)&amp;"SEM LOCAL",""))&amp;IF(INDEX('Controle de reservas'!$N$14:$N$2013,BS41)&lt;&gt;"",CHAR(10)&amp;"Subst.: "&amp;INDEX('Controle de reservas'!$N$14:$N$2013,BS41),"")&amp;IF(AND(ISNUMBER(INDEX('Controle de reservas'!$I$14:$I$2013,BS41)),INDEX('Controle de reservas'!$I$14:$I$2013,BS41)&gt;0,INDEX('Controle de reservas'!$K$14:$K$2013,BS41)&gt;INDEX('Controle de reservas'!$I$14:$I$2013,BS41)),CHAR(10)&amp;"DIVERGÊNCIA DE DATAS","")&amp;IF(INDEX('Controle de reservas'!$P$14:$P$2013,BS41)&lt;&gt;"OK"," !",""))))</f>
      </c>
      <c r="AF41" s="17">
        <f ca="1">IF(OR($AQ41=0,AF$9="",AF$9&lt;$AS41,AND($AT41&lt;&gt;"",AF$9&gt;$AT41)),"",IF(BT41=0,"—",IF(INDEX('Controle de reservas'!$P$14:$P$2013,BT41)="DUPLICIDADE NO DIA","CONFLITO"&amp;IF(INDEX('Controle de reservas'!$M$14:$M$2013,BT41)&lt;&gt;"",CHAR(10)&amp;INDEX('Controle de reservas'!$M$14:$M$2013,BT41),"")&amp;IF(INDEX('Controle de reservas'!$N$14:$N$2013,BT41)&lt;&gt;"",CHAR(10)&amp;"Subst.: "&amp;INDEX('Controle de reservas'!$N$14:$N$2013,BT41),"")&amp;IF(AND(ISNUMBER(INDEX('Controle de reservas'!$I$14:$I$2013,BT41)),INDEX('Controle de reservas'!$I$14:$I$2013,BT41)&gt;0,INDEX('Controle de reservas'!$K$14:$K$2013,BT41)&gt;INDEX('Controle de reservas'!$I$14:$I$2013,BT41)),CHAR(10)&amp;"DIVERGÊNCIA DE DATAS",""),IF(INDEX('Controle de reservas'!$L$14:$L$2013,BT41)="Em cobertura","COV",IF(INDEX('Controle de reservas'!$L$14:$L$2013,BT41)="Disponível","DISP",IF(INDEX('Controle de reservas'!$L$14:$L$2013,BT41)="Não utilizado","NU",IF(INDEX('Controle de reservas'!$L$14:$L$2013,BT41)="Folga","F",IF(INDEX('Controle de reservas'!$L$14:$L$2013,BT41)="Ocorrência","O",IF(INDEX('Controle de reservas'!$L$14:$L$2013,BT41)="Programado","PROG",IF(INDEX('Controle de reservas'!$L$14:$L$2013,BT41)="Disponível no posto","DP","SEM SITUAÇÃO")))))))&amp;IF(INDEX('Controle de reservas'!$M$14:$M$2013,BT41)&lt;&gt;"",CHAR(10)&amp;INDEX('Controle de reservas'!$M$14:$M$2013,BT41),IF(OR(INDEX('Controle de reservas'!$L$14:$L$2013,BT41)="Em cobertura",INDEX('Controle de reservas'!$L$14:$L$2013,BT41)="Programado"),CHAR(10)&amp;"SEM LOCAL",""))&amp;IF(INDEX('Controle de reservas'!$N$14:$N$2013,BT41)&lt;&gt;"",CHAR(10)&amp;"Subst.: "&amp;INDEX('Controle de reservas'!$N$14:$N$2013,BT41),"")&amp;IF(AND(ISNUMBER(INDEX('Controle de reservas'!$I$14:$I$2013,BT41)),INDEX('Controle de reservas'!$I$14:$I$2013,BT41)&gt;0,INDEX('Controle de reservas'!$K$14:$K$2013,BT41)&gt;INDEX('Controle de reservas'!$I$14:$I$2013,BT41)),CHAR(10)&amp;"DIVERGÊNCIA DE DATAS","")&amp;IF(INDEX('Controle de reservas'!$P$14:$P$2013,BT41)&lt;&gt;"OK"," !",""))))</f>
      </c>
      <c r="AG41" s="17">
        <f ca="1">IF(OR($AQ41=0,AG$9="",AG$9&lt;$AS41,AND($AT41&lt;&gt;"",AG$9&gt;$AT41)),"",IF(BU41=0,"—",IF(INDEX('Controle de reservas'!$P$14:$P$2013,BU41)="DUPLICIDADE NO DIA","CONFLITO"&amp;IF(INDEX('Controle de reservas'!$M$14:$M$2013,BU41)&lt;&gt;"",CHAR(10)&amp;INDEX('Controle de reservas'!$M$14:$M$2013,BU41),"")&amp;IF(INDEX('Controle de reservas'!$N$14:$N$2013,BU41)&lt;&gt;"",CHAR(10)&amp;"Subst.: "&amp;INDEX('Controle de reservas'!$N$14:$N$2013,BU41),"")&amp;IF(AND(ISNUMBER(INDEX('Controle de reservas'!$I$14:$I$2013,BU41)),INDEX('Controle de reservas'!$I$14:$I$2013,BU41)&gt;0,INDEX('Controle de reservas'!$K$14:$K$2013,BU41)&gt;INDEX('Controle de reservas'!$I$14:$I$2013,BU41)),CHAR(10)&amp;"DIVERGÊNCIA DE DATAS",""),IF(INDEX('Controle de reservas'!$L$14:$L$2013,BU41)="Em cobertura","COV",IF(INDEX('Controle de reservas'!$L$14:$L$2013,BU41)="Disponível","DISP",IF(INDEX('Controle de reservas'!$L$14:$L$2013,BU41)="Não utilizado","NU",IF(INDEX('Controle de reservas'!$L$14:$L$2013,BU41)="Folga","F",IF(INDEX('Controle de reservas'!$L$14:$L$2013,BU41)="Ocorrência","O",IF(INDEX('Controle de reservas'!$L$14:$L$2013,BU41)="Programado","PROG",IF(INDEX('Controle de reservas'!$L$14:$L$2013,BU41)="Disponível no posto","DP","SEM SITUAÇÃO")))))))&amp;IF(INDEX('Controle de reservas'!$M$14:$M$2013,BU41)&lt;&gt;"",CHAR(10)&amp;INDEX('Controle de reservas'!$M$14:$M$2013,BU41),IF(OR(INDEX('Controle de reservas'!$L$14:$L$2013,BU41)="Em cobertura",INDEX('Controle de reservas'!$L$14:$L$2013,BU41)="Programado"),CHAR(10)&amp;"SEM LOCAL",""))&amp;IF(INDEX('Controle de reservas'!$N$14:$N$2013,BU41)&lt;&gt;"",CHAR(10)&amp;"Subst.: "&amp;INDEX('Controle de reservas'!$N$14:$N$2013,BU41),"")&amp;IF(AND(ISNUMBER(INDEX('Controle de reservas'!$I$14:$I$2013,BU41)),INDEX('Controle de reservas'!$I$14:$I$2013,BU41)&gt;0,INDEX('Controle de reservas'!$K$14:$K$2013,BU41)&gt;INDEX('Controle de reservas'!$I$14:$I$2013,BU41)),CHAR(10)&amp;"DIVERGÊNCIA DE DATAS","")&amp;IF(INDEX('Controle de reservas'!$P$14:$P$2013,BU41)&lt;&gt;"OK"," !",""))))</f>
      </c>
      <c r="AH41" s="17">
        <f ca="1">IF(OR($AQ41=0,AH$9="",AH$9&lt;$AS41,AND($AT41&lt;&gt;"",AH$9&gt;$AT41)),"",IF(BV41=0,"—",IF(INDEX('Controle de reservas'!$P$14:$P$2013,BV41)="DUPLICIDADE NO DIA","CONFLITO"&amp;IF(INDEX('Controle de reservas'!$M$14:$M$2013,BV41)&lt;&gt;"",CHAR(10)&amp;INDEX('Controle de reservas'!$M$14:$M$2013,BV41),"")&amp;IF(INDEX('Controle de reservas'!$N$14:$N$2013,BV41)&lt;&gt;"",CHAR(10)&amp;"Subst.: "&amp;INDEX('Controle de reservas'!$N$14:$N$2013,BV41),"")&amp;IF(AND(ISNUMBER(INDEX('Controle de reservas'!$I$14:$I$2013,BV41)),INDEX('Controle de reservas'!$I$14:$I$2013,BV41)&gt;0,INDEX('Controle de reservas'!$K$14:$K$2013,BV41)&gt;INDEX('Controle de reservas'!$I$14:$I$2013,BV41)),CHAR(10)&amp;"DIVERGÊNCIA DE DATAS",""),IF(INDEX('Controle de reservas'!$L$14:$L$2013,BV41)="Em cobertura","COV",IF(INDEX('Controle de reservas'!$L$14:$L$2013,BV41)="Disponível","DISP",IF(INDEX('Controle de reservas'!$L$14:$L$2013,BV41)="Não utilizado","NU",IF(INDEX('Controle de reservas'!$L$14:$L$2013,BV41)="Folga","F",IF(INDEX('Controle de reservas'!$L$14:$L$2013,BV41)="Ocorrência","O",IF(INDEX('Controle de reservas'!$L$14:$L$2013,BV41)="Programado","PROG",IF(INDEX('Controle de reservas'!$L$14:$L$2013,BV41)="Disponível no posto","DP","SEM SITUAÇÃO")))))))&amp;IF(INDEX('Controle de reservas'!$M$14:$M$2013,BV41)&lt;&gt;"",CHAR(10)&amp;INDEX('Controle de reservas'!$M$14:$M$2013,BV41),IF(OR(INDEX('Controle de reservas'!$L$14:$L$2013,BV41)="Em cobertura",INDEX('Controle de reservas'!$L$14:$L$2013,BV41)="Programado"),CHAR(10)&amp;"SEM LOCAL",""))&amp;IF(INDEX('Controle de reservas'!$N$14:$N$2013,BV41)&lt;&gt;"",CHAR(10)&amp;"Subst.: "&amp;INDEX('Controle de reservas'!$N$14:$N$2013,BV41),"")&amp;IF(AND(ISNUMBER(INDEX('Controle de reservas'!$I$14:$I$2013,BV41)),INDEX('Controle de reservas'!$I$14:$I$2013,BV41)&gt;0,INDEX('Controle de reservas'!$K$14:$K$2013,BV41)&gt;INDEX('Controle de reservas'!$I$14:$I$2013,BV41)),CHAR(10)&amp;"DIVERGÊNCIA DE DATAS","")&amp;IF(INDEX('Controle de reservas'!$P$14:$P$2013,BV41)&lt;&gt;"OK"," !",""))))</f>
      </c>
      <c r="AI41" s="17">
        <f ca="1">IF(OR($AQ41=0,AI$9="",AI$9&lt;$AS41,AND($AT41&lt;&gt;"",AI$9&gt;$AT41)),"",IF(BW41=0,"—",IF(INDEX('Controle de reservas'!$P$14:$P$2013,BW41)="DUPLICIDADE NO DIA","CONFLITO"&amp;IF(INDEX('Controle de reservas'!$M$14:$M$2013,BW41)&lt;&gt;"",CHAR(10)&amp;INDEX('Controle de reservas'!$M$14:$M$2013,BW41),"")&amp;IF(INDEX('Controle de reservas'!$N$14:$N$2013,BW41)&lt;&gt;"",CHAR(10)&amp;"Subst.: "&amp;INDEX('Controle de reservas'!$N$14:$N$2013,BW41),"")&amp;IF(AND(ISNUMBER(INDEX('Controle de reservas'!$I$14:$I$2013,BW41)),INDEX('Controle de reservas'!$I$14:$I$2013,BW41)&gt;0,INDEX('Controle de reservas'!$K$14:$K$2013,BW41)&gt;INDEX('Controle de reservas'!$I$14:$I$2013,BW41)),CHAR(10)&amp;"DIVERGÊNCIA DE DATAS",""),IF(INDEX('Controle de reservas'!$L$14:$L$2013,BW41)="Em cobertura","COV",IF(INDEX('Controle de reservas'!$L$14:$L$2013,BW41)="Disponível","DISP",IF(INDEX('Controle de reservas'!$L$14:$L$2013,BW41)="Não utilizado","NU",IF(INDEX('Controle de reservas'!$L$14:$L$2013,BW41)="Folga","F",IF(INDEX('Controle de reservas'!$L$14:$L$2013,BW41)="Ocorrência","O",IF(INDEX('Controle de reservas'!$L$14:$L$2013,BW41)="Programado","PROG",IF(INDEX('Controle de reservas'!$L$14:$L$2013,BW41)="Disponível no posto","DP","SEM SITUAÇÃO")))))))&amp;IF(INDEX('Controle de reservas'!$M$14:$M$2013,BW41)&lt;&gt;"",CHAR(10)&amp;INDEX('Controle de reservas'!$M$14:$M$2013,BW41),IF(OR(INDEX('Controle de reservas'!$L$14:$L$2013,BW41)="Em cobertura",INDEX('Controle de reservas'!$L$14:$L$2013,BW41)="Programado"),CHAR(10)&amp;"SEM LOCAL",""))&amp;IF(INDEX('Controle de reservas'!$N$14:$N$2013,BW41)&lt;&gt;"",CHAR(10)&amp;"Subst.: "&amp;INDEX('Controle de reservas'!$N$14:$N$2013,BW41),"")&amp;IF(AND(ISNUMBER(INDEX('Controle de reservas'!$I$14:$I$2013,BW41)),INDEX('Controle de reservas'!$I$14:$I$2013,BW41)&gt;0,INDEX('Controle de reservas'!$K$14:$K$2013,BW41)&gt;INDEX('Controle de reservas'!$I$14:$I$2013,BW41)),CHAR(10)&amp;"DIVERGÊNCIA DE DATAS","")&amp;IF(INDEX('Controle de reservas'!$P$14:$P$2013,BW41)&lt;&gt;"OK"," !",""))))</f>
      </c>
      <c r="AJ41" s="17">
        <f ca="1">IF(OR($AQ41=0,AJ$9="",AJ$9&lt;$AS41,AND($AT41&lt;&gt;"",AJ$9&gt;$AT41)),"",IF(BX41=0,"—",IF(INDEX('Controle de reservas'!$P$14:$P$2013,BX41)="DUPLICIDADE NO DIA","CONFLITO"&amp;IF(INDEX('Controle de reservas'!$M$14:$M$2013,BX41)&lt;&gt;"",CHAR(10)&amp;INDEX('Controle de reservas'!$M$14:$M$2013,BX41),"")&amp;IF(INDEX('Controle de reservas'!$N$14:$N$2013,BX41)&lt;&gt;"",CHAR(10)&amp;"Subst.: "&amp;INDEX('Controle de reservas'!$N$14:$N$2013,BX41),"")&amp;IF(AND(ISNUMBER(INDEX('Controle de reservas'!$I$14:$I$2013,BX41)),INDEX('Controle de reservas'!$I$14:$I$2013,BX41)&gt;0,INDEX('Controle de reservas'!$K$14:$K$2013,BX41)&gt;INDEX('Controle de reservas'!$I$14:$I$2013,BX41)),CHAR(10)&amp;"DIVERGÊNCIA DE DATAS",""),IF(INDEX('Controle de reservas'!$L$14:$L$2013,BX41)="Em cobertura","COV",IF(INDEX('Controle de reservas'!$L$14:$L$2013,BX41)="Disponível","DISP",IF(INDEX('Controle de reservas'!$L$14:$L$2013,BX41)="Não utilizado","NU",IF(INDEX('Controle de reservas'!$L$14:$L$2013,BX41)="Folga","F",IF(INDEX('Controle de reservas'!$L$14:$L$2013,BX41)="Ocorrência","O",IF(INDEX('Controle de reservas'!$L$14:$L$2013,BX41)="Programado","PROG",IF(INDEX('Controle de reservas'!$L$14:$L$2013,BX41)="Disponível no posto","DP","SEM SITUAÇÃO")))))))&amp;IF(INDEX('Controle de reservas'!$M$14:$M$2013,BX41)&lt;&gt;"",CHAR(10)&amp;INDEX('Controle de reservas'!$M$14:$M$2013,BX41),IF(OR(INDEX('Controle de reservas'!$L$14:$L$2013,BX41)="Em cobertura",INDEX('Controle de reservas'!$L$14:$L$2013,BX41)="Programado"),CHAR(10)&amp;"SEM LOCAL",""))&amp;IF(INDEX('Controle de reservas'!$N$14:$N$2013,BX41)&lt;&gt;"",CHAR(10)&amp;"Subst.: "&amp;INDEX('Controle de reservas'!$N$14:$N$2013,BX41),"")&amp;IF(AND(ISNUMBER(INDEX('Controle de reservas'!$I$14:$I$2013,BX41)),INDEX('Controle de reservas'!$I$14:$I$2013,BX41)&gt;0,INDEX('Controle de reservas'!$K$14:$K$2013,BX41)&gt;INDEX('Controle de reservas'!$I$14:$I$2013,BX41)),CHAR(10)&amp;"DIVERGÊNCIA DE DATAS","")&amp;IF(INDEX('Controle de reservas'!$P$14:$P$2013,BX41)&lt;&gt;"OK"," !",""))))</f>
      </c>
      <c r="AK41" s="17">
        <f ca="1">IF(OR($AQ41=0,AK$9="",AK$9&lt;$AS41,AND($AT41&lt;&gt;"",AK$9&gt;$AT41)),"",IF(BY41=0,"—",IF(INDEX('Controle de reservas'!$P$14:$P$2013,BY41)="DUPLICIDADE NO DIA","CONFLITO"&amp;IF(INDEX('Controle de reservas'!$M$14:$M$2013,BY41)&lt;&gt;"",CHAR(10)&amp;INDEX('Controle de reservas'!$M$14:$M$2013,BY41),"")&amp;IF(INDEX('Controle de reservas'!$N$14:$N$2013,BY41)&lt;&gt;"",CHAR(10)&amp;"Subst.: "&amp;INDEX('Controle de reservas'!$N$14:$N$2013,BY41),"")&amp;IF(AND(ISNUMBER(INDEX('Controle de reservas'!$I$14:$I$2013,BY41)),INDEX('Controle de reservas'!$I$14:$I$2013,BY41)&gt;0,INDEX('Controle de reservas'!$K$14:$K$2013,BY41)&gt;INDEX('Controle de reservas'!$I$14:$I$2013,BY41)),CHAR(10)&amp;"DIVERGÊNCIA DE DATAS",""),IF(INDEX('Controle de reservas'!$L$14:$L$2013,BY41)="Em cobertura","COV",IF(INDEX('Controle de reservas'!$L$14:$L$2013,BY41)="Disponível","DISP",IF(INDEX('Controle de reservas'!$L$14:$L$2013,BY41)="Não utilizado","NU",IF(INDEX('Controle de reservas'!$L$14:$L$2013,BY41)="Folga","F",IF(INDEX('Controle de reservas'!$L$14:$L$2013,BY41)="Ocorrência","O",IF(INDEX('Controle de reservas'!$L$14:$L$2013,BY41)="Programado","PROG",IF(INDEX('Controle de reservas'!$L$14:$L$2013,BY41)="Disponível no posto","DP","SEM SITUAÇÃO")))))))&amp;IF(INDEX('Controle de reservas'!$M$14:$M$2013,BY41)&lt;&gt;"",CHAR(10)&amp;INDEX('Controle de reservas'!$M$14:$M$2013,BY41),IF(OR(INDEX('Controle de reservas'!$L$14:$L$2013,BY41)="Em cobertura",INDEX('Controle de reservas'!$L$14:$L$2013,BY41)="Programado"),CHAR(10)&amp;"SEM LOCAL",""))&amp;IF(INDEX('Controle de reservas'!$N$14:$N$2013,BY41)&lt;&gt;"",CHAR(10)&amp;"Subst.: "&amp;INDEX('Controle de reservas'!$N$14:$N$2013,BY41),"")&amp;IF(AND(ISNUMBER(INDEX('Controle de reservas'!$I$14:$I$2013,BY41)),INDEX('Controle de reservas'!$I$14:$I$2013,BY41)&gt;0,INDEX('Controle de reservas'!$K$14:$K$2013,BY41)&gt;INDEX('Controle de reservas'!$I$14:$I$2013,BY41)),CHAR(10)&amp;"DIVERGÊNCIA DE DATAS","")&amp;IF(INDEX('Controle de reservas'!$P$14:$P$2013,BY41)&lt;&gt;"OK"," !",""))))</f>
      </c>
      <c r="AL41" s="16">
        <f t="shared" ca="1" si="1"/>
      </c>
      <c r="AM41" s="16">
        <f t="shared" ca="1" si="2"/>
      </c>
      <c r="AN41" s="16">
        <f t="shared" ca="1" si="3"/>
      </c>
      <c r="AO41" s="16">
        <f t="shared" ca="1" si="4"/>
      </c>
      <c r="AP41" s="16">
        <f ca="1">IF($AQ41=0,"",INDEX('Controle de reservas'!$O$14:$O$2013,$AQ41))</f>
      </c>
      <c r="AQ41">
        <f ca="1">IFERROR(MATCH(ROW()-9,'Controle de reservas'!$S$14:$S$2013,0),0)</f>
      </c>
      <c r="AR41">
        <f ca="1">IF($AQ41=0,"",INDEX('Controle de reservas'!$Q$14:$Q$2013,$AQ41))</f>
      </c>
      <c r="AS41">
        <f ca="1">IF($AQ41=0,"",INDEX('Controle de reservas'!$H$14:$H$2013,$AQ41))</f>
      </c>
      <c r="AT41">
        <f ca="1">IF($AQ41=0,"",IF(INDEX('Controle de reservas'!$J$14:$J$2013,$AQ41)=0,"",INDEX('Controle de reservas'!$J$14:$J$2013,$AQ41)))</f>
      </c>
      <c r="AU41">
        <f ca="1">IF(OR($AQ41=0,G$9=""),0,IFERROR(MATCH($AR41&amp;"|"&amp;TEXT(G$9,"yyyymmdd"),'Controle de reservas'!$T$14:$T$2013,0),0))</f>
      </c>
      <c r="AV41">
        <f ca="1">IF(OR($AQ41=0,H$9=""),0,IFERROR(MATCH($AR41&amp;"|"&amp;TEXT(H$9,"yyyymmdd"),'Controle de reservas'!$T$14:$T$2013,0),0))</f>
      </c>
      <c r="AW41">
        <f ca="1">IF(OR($AQ41=0,I$9=""),0,IFERROR(MATCH($AR41&amp;"|"&amp;TEXT(I$9,"yyyymmdd"),'Controle de reservas'!$T$14:$T$2013,0),0))</f>
      </c>
      <c r="AX41">
        <f ca="1">IF(OR($AQ41=0,J$9=""),0,IFERROR(MATCH($AR41&amp;"|"&amp;TEXT(J$9,"yyyymmdd"),'Controle de reservas'!$T$14:$T$2013,0),0))</f>
      </c>
      <c r="AY41">
        <f ca="1">IF(OR($AQ41=0,K$9=""),0,IFERROR(MATCH($AR41&amp;"|"&amp;TEXT(K$9,"yyyymmdd"),'Controle de reservas'!$T$14:$T$2013,0),0))</f>
      </c>
      <c r="AZ41">
        <f ca="1">IF(OR($AQ41=0,L$9=""),0,IFERROR(MATCH($AR41&amp;"|"&amp;TEXT(L$9,"yyyymmdd"),'Controle de reservas'!$T$14:$T$2013,0),0))</f>
      </c>
      <c r="BA41">
        <f ca="1">IF(OR($AQ41=0,M$9=""),0,IFERROR(MATCH($AR41&amp;"|"&amp;TEXT(M$9,"yyyymmdd"),'Controle de reservas'!$T$14:$T$2013,0),0))</f>
      </c>
      <c r="BB41">
        <f ca="1">IF(OR($AQ41=0,N$9=""),0,IFERROR(MATCH($AR41&amp;"|"&amp;TEXT(N$9,"yyyymmdd"),'Controle de reservas'!$T$14:$T$2013,0),0))</f>
      </c>
      <c r="BC41">
        <f ca="1">IF(OR($AQ41=0,O$9=""),0,IFERROR(MATCH($AR41&amp;"|"&amp;TEXT(O$9,"yyyymmdd"),'Controle de reservas'!$T$14:$T$2013,0),0))</f>
      </c>
      <c r="BD41">
        <f ca="1">IF(OR($AQ41=0,P$9=""),0,IFERROR(MATCH($AR41&amp;"|"&amp;TEXT(P$9,"yyyymmdd"),'Controle de reservas'!$T$14:$T$2013,0),0))</f>
      </c>
      <c r="BE41">
        <f ca="1">IF(OR($AQ41=0,Q$9=""),0,IFERROR(MATCH($AR41&amp;"|"&amp;TEXT(Q$9,"yyyymmdd"),'Controle de reservas'!$T$14:$T$2013,0),0))</f>
      </c>
      <c r="BF41">
        <f ca="1">IF(OR($AQ41=0,R$9=""),0,IFERROR(MATCH($AR41&amp;"|"&amp;TEXT(R$9,"yyyymmdd"),'Controle de reservas'!$T$14:$T$2013,0),0))</f>
      </c>
      <c r="BG41">
        <f ca="1">IF(OR($AQ41=0,S$9=""),0,IFERROR(MATCH($AR41&amp;"|"&amp;TEXT(S$9,"yyyymmdd"),'Controle de reservas'!$T$14:$T$2013,0),0))</f>
      </c>
      <c r="BH41">
        <f ca="1">IF(OR($AQ41=0,T$9=""),0,IFERROR(MATCH($AR41&amp;"|"&amp;TEXT(T$9,"yyyymmdd"),'Controle de reservas'!$T$14:$T$2013,0),0))</f>
      </c>
      <c r="BI41">
        <f ca="1">IF(OR($AQ41=0,U$9=""),0,IFERROR(MATCH($AR41&amp;"|"&amp;TEXT(U$9,"yyyymmdd"),'Controle de reservas'!$T$14:$T$2013,0),0))</f>
      </c>
      <c r="BJ41">
        <f ca="1">IF(OR($AQ41=0,V$9=""),0,IFERROR(MATCH($AR41&amp;"|"&amp;TEXT(V$9,"yyyymmdd"),'Controle de reservas'!$T$14:$T$2013,0),0))</f>
      </c>
      <c r="BK41">
        <f ca="1">IF(OR($AQ41=0,W$9=""),0,IFERROR(MATCH($AR41&amp;"|"&amp;TEXT(W$9,"yyyymmdd"),'Controle de reservas'!$T$14:$T$2013,0),0))</f>
      </c>
      <c r="BL41">
        <f ca="1">IF(OR($AQ41=0,X$9=""),0,IFERROR(MATCH($AR41&amp;"|"&amp;TEXT(X$9,"yyyymmdd"),'Controle de reservas'!$T$14:$T$2013,0),0))</f>
      </c>
      <c r="BM41">
        <f ca="1">IF(OR($AQ41=0,Y$9=""),0,IFERROR(MATCH($AR41&amp;"|"&amp;TEXT(Y$9,"yyyymmdd"),'Controle de reservas'!$T$14:$T$2013,0),0))</f>
      </c>
      <c r="BN41">
        <f ca="1">IF(OR($AQ41=0,Z$9=""),0,IFERROR(MATCH($AR41&amp;"|"&amp;TEXT(Z$9,"yyyymmdd"),'Controle de reservas'!$T$14:$T$2013,0),0))</f>
      </c>
      <c r="BO41">
        <f ca="1">IF(OR($AQ41=0,AA$9=""),0,IFERROR(MATCH($AR41&amp;"|"&amp;TEXT(AA$9,"yyyymmdd"),'Controle de reservas'!$T$14:$T$2013,0),0))</f>
      </c>
      <c r="BP41">
        <f ca="1">IF(OR($AQ41=0,AB$9=""),0,IFERROR(MATCH($AR41&amp;"|"&amp;TEXT(AB$9,"yyyymmdd"),'Controle de reservas'!$T$14:$T$2013,0),0))</f>
      </c>
      <c r="BQ41">
        <f ca="1">IF(OR($AQ41=0,AC$9=""),0,IFERROR(MATCH($AR41&amp;"|"&amp;TEXT(AC$9,"yyyymmdd"),'Controle de reservas'!$T$14:$T$2013,0),0))</f>
      </c>
      <c r="BR41">
        <f ca="1">IF(OR($AQ41=0,AD$9=""),0,IFERROR(MATCH($AR41&amp;"|"&amp;TEXT(AD$9,"yyyymmdd"),'Controle de reservas'!$T$14:$T$2013,0),0))</f>
      </c>
      <c r="BS41">
        <f ca="1">IF(OR($AQ41=0,AE$9=""),0,IFERROR(MATCH($AR41&amp;"|"&amp;TEXT(AE$9,"yyyymmdd"),'Controle de reservas'!$T$14:$T$2013,0),0))</f>
      </c>
      <c r="BT41">
        <f ca="1">IF(OR($AQ41=0,AF$9=""),0,IFERROR(MATCH($AR41&amp;"|"&amp;TEXT(AF$9,"yyyymmdd"),'Controle de reservas'!$T$14:$T$2013,0),0))</f>
      </c>
      <c r="BU41">
        <f ca="1">IF(OR($AQ41=0,AG$9=""),0,IFERROR(MATCH($AR41&amp;"|"&amp;TEXT(AG$9,"yyyymmdd"),'Controle de reservas'!$T$14:$T$2013,0),0))</f>
      </c>
      <c r="BV41">
        <f ca="1">IF(OR($AQ41=0,AH$9=""),0,IFERROR(MATCH($AR41&amp;"|"&amp;TEXT(AH$9,"yyyymmdd"),'Controle de reservas'!$T$14:$T$2013,0),0))</f>
      </c>
      <c r="BW41">
        <f ca="1">IF(OR($AQ41=0,AI$9=""),0,IFERROR(MATCH($AR41&amp;"|"&amp;TEXT(AI$9,"yyyymmdd"),'Controle de reservas'!$T$14:$T$2013,0),0))</f>
      </c>
      <c r="BX41">
        <f ca="1">IF(OR($AQ41=0,AJ$9=""),0,IFERROR(MATCH($AR41&amp;"|"&amp;TEXT(AJ$9,"yyyymmdd"),'Controle de reservas'!$T$14:$T$2013,0),0))</f>
      </c>
      <c r="BY41">
        <f ca="1">IF(OR($AQ41=0,AK$9=""),0,IFERROR(MATCH($AR41&amp;"|"&amp;TEXT(AK$9,"yyyymmdd"),'Controle de reservas'!$T$14:$T$2013,0),0))</f>
      </c>
    </row>
    <row r="42" spans="1:77" ht="105" customHeight="1" x14ac:dyDescent="0.25">
      <c r="A42" s="14">
        <f ca="1">IF($AQ42=0,"",INDEX('Controle de reservas'!$A$14:$A$2013,$AQ42))</f>
      </c>
      <c r="B42" s="14">
        <f ca="1">IF($AQ42=0,"",INDEX('Controle de reservas'!$B$14:$B$2013,$AQ42))</f>
      </c>
      <c r="C42" s="14">
        <f ca="1">IF($AQ42=0,"",INDEX('Controle de reservas'!$C$14:$C$2013,$AQ42))</f>
      </c>
      <c r="D42" s="14">
        <f ca="1">IF($AQ42=0,"",INDEX('Controle de reservas'!$D$14:$D$2013,$AQ42))</f>
      </c>
      <c r="E42" s="14">
        <f ca="1">IF($AQ42=0,"",INDEX('Controle de reservas'!$E$14:$E$2013,$AQ42))</f>
      </c>
      <c r="F42" s="14">
        <f ca="1">IF($AQ42=0,"",INDEX('Controle de reservas'!$F$14:$F$2013,$AQ42))</f>
      </c>
      <c r="G42" s="15">
        <f ca="1">IF(OR($AQ42=0,G$9="",G$9&lt;$AS42,AND($AT42&lt;&gt;"",G$9&gt;$AT42)),"",IF(AU42=0,"—",IF(INDEX('Controle de reservas'!$P$14:$P$2013,AU42)="DUPLICIDADE NO DIA","CONFLITO"&amp;IF(INDEX('Controle de reservas'!$M$14:$M$2013,AU42)&lt;&gt;"",CHAR(10)&amp;INDEX('Controle de reservas'!$M$14:$M$2013,AU42),"")&amp;IF(INDEX('Controle de reservas'!$N$14:$N$2013,AU42)&lt;&gt;"",CHAR(10)&amp;"Subst.: "&amp;INDEX('Controle de reservas'!$N$14:$N$2013,AU42),"")&amp;IF(AND(ISNUMBER(INDEX('Controle de reservas'!$I$14:$I$2013,AU42)),INDEX('Controle de reservas'!$I$14:$I$2013,AU42)&gt;0,INDEX('Controle de reservas'!$K$14:$K$2013,AU42)&gt;INDEX('Controle de reservas'!$I$14:$I$2013,AU42)),CHAR(10)&amp;"DIVERGÊNCIA DE DATAS",""),IF(INDEX('Controle de reservas'!$L$14:$L$2013,AU42)="Em cobertura","COV",IF(INDEX('Controle de reservas'!$L$14:$L$2013,AU42)="Disponível","DISP",IF(INDEX('Controle de reservas'!$L$14:$L$2013,AU42)="Não utilizado","NU",IF(INDEX('Controle de reservas'!$L$14:$L$2013,AU42)="Folga","F",IF(INDEX('Controle de reservas'!$L$14:$L$2013,AU42)="Ocorrência","O",IF(INDEX('Controle de reservas'!$L$14:$L$2013,AU42)="Programado","PROG",IF(INDEX('Controle de reservas'!$L$14:$L$2013,AU42)="Disponível no posto","DP","SEM SITUAÇÃO")))))))&amp;IF(INDEX('Controle de reservas'!$M$14:$M$2013,AU42)&lt;&gt;"",CHAR(10)&amp;INDEX('Controle de reservas'!$M$14:$M$2013,AU42),IF(OR(INDEX('Controle de reservas'!$L$14:$L$2013,AU42)="Em cobertura",INDEX('Controle de reservas'!$L$14:$L$2013,AU42)="Programado"),CHAR(10)&amp;"SEM LOCAL",""))&amp;IF(INDEX('Controle de reservas'!$N$14:$N$2013,AU42)&lt;&gt;"",CHAR(10)&amp;"Subst.: "&amp;INDEX('Controle de reservas'!$N$14:$N$2013,AU42),"")&amp;IF(AND(ISNUMBER(INDEX('Controle de reservas'!$I$14:$I$2013,AU42)),INDEX('Controle de reservas'!$I$14:$I$2013,AU42)&gt;0,INDEX('Controle de reservas'!$K$14:$K$2013,AU42)&gt;INDEX('Controle de reservas'!$I$14:$I$2013,AU42)),CHAR(10)&amp;"DIVERGÊNCIA DE DATAS","")&amp;IF(INDEX('Controle de reservas'!$P$14:$P$2013,AU42)&lt;&gt;"OK"," !",""))))</f>
      </c>
      <c r="H42" s="15">
        <f ca="1">IF(OR($AQ42=0,H$9="",H$9&lt;$AS42,AND($AT42&lt;&gt;"",H$9&gt;$AT42)),"",IF(AV42=0,"—",IF(INDEX('Controle de reservas'!$P$14:$P$2013,AV42)="DUPLICIDADE NO DIA","CONFLITO"&amp;IF(INDEX('Controle de reservas'!$M$14:$M$2013,AV42)&lt;&gt;"",CHAR(10)&amp;INDEX('Controle de reservas'!$M$14:$M$2013,AV42),"")&amp;IF(INDEX('Controle de reservas'!$N$14:$N$2013,AV42)&lt;&gt;"",CHAR(10)&amp;"Subst.: "&amp;INDEX('Controle de reservas'!$N$14:$N$2013,AV42),"")&amp;IF(AND(ISNUMBER(INDEX('Controle de reservas'!$I$14:$I$2013,AV42)),INDEX('Controle de reservas'!$I$14:$I$2013,AV42)&gt;0,INDEX('Controle de reservas'!$K$14:$K$2013,AV42)&gt;INDEX('Controle de reservas'!$I$14:$I$2013,AV42)),CHAR(10)&amp;"DIVERGÊNCIA DE DATAS",""),IF(INDEX('Controle de reservas'!$L$14:$L$2013,AV42)="Em cobertura","COV",IF(INDEX('Controle de reservas'!$L$14:$L$2013,AV42)="Disponível","DISP",IF(INDEX('Controle de reservas'!$L$14:$L$2013,AV42)="Não utilizado","NU",IF(INDEX('Controle de reservas'!$L$14:$L$2013,AV42)="Folga","F",IF(INDEX('Controle de reservas'!$L$14:$L$2013,AV42)="Ocorrência","O",IF(INDEX('Controle de reservas'!$L$14:$L$2013,AV42)="Programado","PROG",IF(INDEX('Controle de reservas'!$L$14:$L$2013,AV42)="Disponível no posto","DP","SEM SITUAÇÃO")))))))&amp;IF(INDEX('Controle de reservas'!$M$14:$M$2013,AV42)&lt;&gt;"",CHAR(10)&amp;INDEX('Controle de reservas'!$M$14:$M$2013,AV42),IF(OR(INDEX('Controle de reservas'!$L$14:$L$2013,AV42)="Em cobertura",INDEX('Controle de reservas'!$L$14:$L$2013,AV42)="Programado"),CHAR(10)&amp;"SEM LOCAL",""))&amp;IF(INDEX('Controle de reservas'!$N$14:$N$2013,AV42)&lt;&gt;"",CHAR(10)&amp;"Subst.: "&amp;INDEX('Controle de reservas'!$N$14:$N$2013,AV42),"")&amp;IF(AND(ISNUMBER(INDEX('Controle de reservas'!$I$14:$I$2013,AV42)),INDEX('Controle de reservas'!$I$14:$I$2013,AV42)&gt;0,INDEX('Controle de reservas'!$K$14:$K$2013,AV42)&gt;INDEX('Controle de reservas'!$I$14:$I$2013,AV42)),CHAR(10)&amp;"DIVERGÊNCIA DE DATAS","")&amp;IF(INDEX('Controle de reservas'!$P$14:$P$2013,AV42)&lt;&gt;"OK"," !",""))))</f>
      </c>
      <c r="I42" s="15">
        <f ca="1">IF(OR($AQ42=0,I$9="",I$9&lt;$AS42,AND($AT42&lt;&gt;"",I$9&gt;$AT42)),"",IF(AW42=0,"—",IF(INDEX('Controle de reservas'!$P$14:$P$2013,AW42)="DUPLICIDADE NO DIA","CONFLITO"&amp;IF(INDEX('Controle de reservas'!$M$14:$M$2013,AW42)&lt;&gt;"",CHAR(10)&amp;INDEX('Controle de reservas'!$M$14:$M$2013,AW42),"")&amp;IF(INDEX('Controle de reservas'!$N$14:$N$2013,AW42)&lt;&gt;"",CHAR(10)&amp;"Subst.: "&amp;INDEX('Controle de reservas'!$N$14:$N$2013,AW42),"")&amp;IF(AND(ISNUMBER(INDEX('Controle de reservas'!$I$14:$I$2013,AW42)),INDEX('Controle de reservas'!$I$14:$I$2013,AW42)&gt;0,INDEX('Controle de reservas'!$K$14:$K$2013,AW42)&gt;INDEX('Controle de reservas'!$I$14:$I$2013,AW42)),CHAR(10)&amp;"DIVERGÊNCIA DE DATAS",""),IF(INDEX('Controle de reservas'!$L$14:$L$2013,AW42)="Em cobertura","COV",IF(INDEX('Controle de reservas'!$L$14:$L$2013,AW42)="Disponível","DISP",IF(INDEX('Controle de reservas'!$L$14:$L$2013,AW42)="Não utilizado","NU",IF(INDEX('Controle de reservas'!$L$14:$L$2013,AW42)="Folga","F",IF(INDEX('Controle de reservas'!$L$14:$L$2013,AW42)="Ocorrência","O",IF(INDEX('Controle de reservas'!$L$14:$L$2013,AW42)="Programado","PROG",IF(INDEX('Controle de reservas'!$L$14:$L$2013,AW42)="Disponível no posto","DP","SEM SITUAÇÃO")))))))&amp;IF(INDEX('Controle de reservas'!$M$14:$M$2013,AW42)&lt;&gt;"",CHAR(10)&amp;INDEX('Controle de reservas'!$M$14:$M$2013,AW42),IF(OR(INDEX('Controle de reservas'!$L$14:$L$2013,AW42)="Em cobertura",INDEX('Controle de reservas'!$L$14:$L$2013,AW42)="Programado"),CHAR(10)&amp;"SEM LOCAL",""))&amp;IF(INDEX('Controle de reservas'!$N$14:$N$2013,AW42)&lt;&gt;"",CHAR(10)&amp;"Subst.: "&amp;INDEX('Controle de reservas'!$N$14:$N$2013,AW42),"")&amp;IF(AND(ISNUMBER(INDEX('Controle de reservas'!$I$14:$I$2013,AW42)),INDEX('Controle de reservas'!$I$14:$I$2013,AW42)&gt;0,INDEX('Controle de reservas'!$K$14:$K$2013,AW42)&gt;INDEX('Controle de reservas'!$I$14:$I$2013,AW42)),CHAR(10)&amp;"DIVERGÊNCIA DE DATAS","")&amp;IF(INDEX('Controle de reservas'!$P$14:$P$2013,AW42)&lt;&gt;"OK"," !",""))))</f>
      </c>
      <c r="J42" s="15">
        <f ca="1">IF(OR($AQ42=0,J$9="",J$9&lt;$AS42,AND($AT42&lt;&gt;"",J$9&gt;$AT42)),"",IF(AX42=0,"—",IF(INDEX('Controle de reservas'!$P$14:$P$2013,AX42)="DUPLICIDADE NO DIA","CONFLITO"&amp;IF(INDEX('Controle de reservas'!$M$14:$M$2013,AX42)&lt;&gt;"",CHAR(10)&amp;INDEX('Controle de reservas'!$M$14:$M$2013,AX42),"")&amp;IF(INDEX('Controle de reservas'!$N$14:$N$2013,AX42)&lt;&gt;"",CHAR(10)&amp;"Subst.: "&amp;INDEX('Controle de reservas'!$N$14:$N$2013,AX42),"")&amp;IF(AND(ISNUMBER(INDEX('Controle de reservas'!$I$14:$I$2013,AX42)),INDEX('Controle de reservas'!$I$14:$I$2013,AX42)&gt;0,INDEX('Controle de reservas'!$K$14:$K$2013,AX42)&gt;INDEX('Controle de reservas'!$I$14:$I$2013,AX42)),CHAR(10)&amp;"DIVERGÊNCIA DE DATAS",""),IF(INDEX('Controle de reservas'!$L$14:$L$2013,AX42)="Em cobertura","COV",IF(INDEX('Controle de reservas'!$L$14:$L$2013,AX42)="Disponível","DISP",IF(INDEX('Controle de reservas'!$L$14:$L$2013,AX42)="Não utilizado","NU",IF(INDEX('Controle de reservas'!$L$14:$L$2013,AX42)="Folga","F",IF(INDEX('Controle de reservas'!$L$14:$L$2013,AX42)="Ocorrência","O",IF(INDEX('Controle de reservas'!$L$14:$L$2013,AX42)="Programado","PROG",IF(INDEX('Controle de reservas'!$L$14:$L$2013,AX42)="Disponível no posto","DP","SEM SITUAÇÃO")))))))&amp;IF(INDEX('Controle de reservas'!$M$14:$M$2013,AX42)&lt;&gt;"",CHAR(10)&amp;INDEX('Controle de reservas'!$M$14:$M$2013,AX42),IF(OR(INDEX('Controle de reservas'!$L$14:$L$2013,AX42)="Em cobertura",INDEX('Controle de reservas'!$L$14:$L$2013,AX42)="Programado"),CHAR(10)&amp;"SEM LOCAL",""))&amp;IF(INDEX('Controle de reservas'!$N$14:$N$2013,AX42)&lt;&gt;"",CHAR(10)&amp;"Subst.: "&amp;INDEX('Controle de reservas'!$N$14:$N$2013,AX42),"")&amp;IF(AND(ISNUMBER(INDEX('Controle de reservas'!$I$14:$I$2013,AX42)),INDEX('Controle de reservas'!$I$14:$I$2013,AX42)&gt;0,INDEX('Controle de reservas'!$K$14:$K$2013,AX42)&gt;INDEX('Controle de reservas'!$I$14:$I$2013,AX42)),CHAR(10)&amp;"DIVERGÊNCIA DE DATAS","")&amp;IF(INDEX('Controle de reservas'!$P$14:$P$2013,AX42)&lt;&gt;"OK"," !",""))))</f>
      </c>
      <c r="K42" s="15">
        <f ca="1">IF(OR($AQ42=0,K$9="",K$9&lt;$AS42,AND($AT42&lt;&gt;"",K$9&gt;$AT42)),"",IF(AY42=0,"—",IF(INDEX('Controle de reservas'!$P$14:$P$2013,AY42)="DUPLICIDADE NO DIA","CONFLITO"&amp;IF(INDEX('Controle de reservas'!$M$14:$M$2013,AY42)&lt;&gt;"",CHAR(10)&amp;INDEX('Controle de reservas'!$M$14:$M$2013,AY42),"")&amp;IF(INDEX('Controle de reservas'!$N$14:$N$2013,AY42)&lt;&gt;"",CHAR(10)&amp;"Subst.: "&amp;INDEX('Controle de reservas'!$N$14:$N$2013,AY42),"")&amp;IF(AND(ISNUMBER(INDEX('Controle de reservas'!$I$14:$I$2013,AY42)),INDEX('Controle de reservas'!$I$14:$I$2013,AY42)&gt;0,INDEX('Controle de reservas'!$K$14:$K$2013,AY42)&gt;INDEX('Controle de reservas'!$I$14:$I$2013,AY42)),CHAR(10)&amp;"DIVERGÊNCIA DE DATAS",""),IF(INDEX('Controle de reservas'!$L$14:$L$2013,AY42)="Em cobertura","COV",IF(INDEX('Controle de reservas'!$L$14:$L$2013,AY42)="Disponível","DISP",IF(INDEX('Controle de reservas'!$L$14:$L$2013,AY42)="Não utilizado","NU",IF(INDEX('Controle de reservas'!$L$14:$L$2013,AY42)="Folga","F",IF(INDEX('Controle de reservas'!$L$14:$L$2013,AY42)="Ocorrência","O",IF(INDEX('Controle de reservas'!$L$14:$L$2013,AY42)="Programado","PROG",IF(INDEX('Controle de reservas'!$L$14:$L$2013,AY42)="Disponível no posto","DP","SEM SITUAÇÃO")))))))&amp;IF(INDEX('Controle de reservas'!$M$14:$M$2013,AY42)&lt;&gt;"",CHAR(10)&amp;INDEX('Controle de reservas'!$M$14:$M$2013,AY42),IF(OR(INDEX('Controle de reservas'!$L$14:$L$2013,AY42)="Em cobertura",INDEX('Controle de reservas'!$L$14:$L$2013,AY42)="Programado"),CHAR(10)&amp;"SEM LOCAL",""))&amp;IF(INDEX('Controle de reservas'!$N$14:$N$2013,AY42)&lt;&gt;"",CHAR(10)&amp;"Subst.: "&amp;INDEX('Controle de reservas'!$N$14:$N$2013,AY42),"")&amp;IF(AND(ISNUMBER(INDEX('Controle de reservas'!$I$14:$I$2013,AY42)),INDEX('Controle de reservas'!$I$14:$I$2013,AY42)&gt;0,INDEX('Controle de reservas'!$K$14:$K$2013,AY42)&gt;INDEX('Controle de reservas'!$I$14:$I$2013,AY42)),CHAR(10)&amp;"DIVERGÊNCIA DE DATAS","")&amp;IF(INDEX('Controle de reservas'!$P$14:$P$2013,AY42)&lt;&gt;"OK"," !",""))))</f>
      </c>
      <c r="L42" s="15">
        <f ca="1">IF(OR($AQ42=0,L$9="",L$9&lt;$AS42,AND($AT42&lt;&gt;"",L$9&gt;$AT42)),"",IF(AZ42=0,"—",IF(INDEX('Controle de reservas'!$P$14:$P$2013,AZ42)="DUPLICIDADE NO DIA","CONFLITO"&amp;IF(INDEX('Controle de reservas'!$M$14:$M$2013,AZ42)&lt;&gt;"",CHAR(10)&amp;INDEX('Controle de reservas'!$M$14:$M$2013,AZ42),"")&amp;IF(INDEX('Controle de reservas'!$N$14:$N$2013,AZ42)&lt;&gt;"",CHAR(10)&amp;"Subst.: "&amp;INDEX('Controle de reservas'!$N$14:$N$2013,AZ42),"")&amp;IF(AND(ISNUMBER(INDEX('Controle de reservas'!$I$14:$I$2013,AZ42)),INDEX('Controle de reservas'!$I$14:$I$2013,AZ42)&gt;0,INDEX('Controle de reservas'!$K$14:$K$2013,AZ42)&gt;INDEX('Controle de reservas'!$I$14:$I$2013,AZ42)),CHAR(10)&amp;"DIVERGÊNCIA DE DATAS",""),IF(INDEX('Controle de reservas'!$L$14:$L$2013,AZ42)="Em cobertura","COV",IF(INDEX('Controle de reservas'!$L$14:$L$2013,AZ42)="Disponível","DISP",IF(INDEX('Controle de reservas'!$L$14:$L$2013,AZ42)="Não utilizado","NU",IF(INDEX('Controle de reservas'!$L$14:$L$2013,AZ42)="Folga","F",IF(INDEX('Controle de reservas'!$L$14:$L$2013,AZ42)="Ocorrência","O",IF(INDEX('Controle de reservas'!$L$14:$L$2013,AZ42)="Programado","PROG",IF(INDEX('Controle de reservas'!$L$14:$L$2013,AZ42)="Disponível no posto","DP","SEM SITUAÇÃO")))))))&amp;IF(INDEX('Controle de reservas'!$M$14:$M$2013,AZ42)&lt;&gt;"",CHAR(10)&amp;INDEX('Controle de reservas'!$M$14:$M$2013,AZ42),IF(OR(INDEX('Controle de reservas'!$L$14:$L$2013,AZ42)="Em cobertura",INDEX('Controle de reservas'!$L$14:$L$2013,AZ42)="Programado"),CHAR(10)&amp;"SEM LOCAL",""))&amp;IF(INDEX('Controle de reservas'!$N$14:$N$2013,AZ42)&lt;&gt;"",CHAR(10)&amp;"Subst.: "&amp;INDEX('Controle de reservas'!$N$14:$N$2013,AZ42),"")&amp;IF(AND(ISNUMBER(INDEX('Controle de reservas'!$I$14:$I$2013,AZ42)),INDEX('Controle de reservas'!$I$14:$I$2013,AZ42)&gt;0,INDEX('Controle de reservas'!$K$14:$K$2013,AZ42)&gt;INDEX('Controle de reservas'!$I$14:$I$2013,AZ42)),CHAR(10)&amp;"DIVERGÊNCIA DE DATAS","")&amp;IF(INDEX('Controle de reservas'!$P$14:$P$2013,AZ42)&lt;&gt;"OK"," !",""))))</f>
      </c>
      <c r="M42" s="15">
        <f ca="1">IF(OR($AQ42=0,M$9="",M$9&lt;$AS42,AND($AT42&lt;&gt;"",M$9&gt;$AT42)),"",IF(BA42=0,"—",IF(INDEX('Controle de reservas'!$P$14:$P$2013,BA42)="DUPLICIDADE NO DIA","CONFLITO"&amp;IF(INDEX('Controle de reservas'!$M$14:$M$2013,BA42)&lt;&gt;"",CHAR(10)&amp;INDEX('Controle de reservas'!$M$14:$M$2013,BA42),"")&amp;IF(INDEX('Controle de reservas'!$N$14:$N$2013,BA42)&lt;&gt;"",CHAR(10)&amp;"Subst.: "&amp;INDEX('Controle de reservas'!$N$14:$N$2013,BA42),"")&amp;IF(AND(ISNUMBER(INDEX('Controle de reservas'!$I$14:$I$2013,BA42)),INDEX('Controle de reservas'!$I$14:$I$2013,BA42)&gt;0,INDEX('Controle de reservas'!$K$14:$K$2013,BA42)&gt;INDEX('Controle de reservas'!$I$14:$I$2013,BA42)),CHAR(10)&amp;"DIVERGÊNCIA DE DATAS",""),IF(INDEX('Controle de reservas'!$L$14:$L$2013,BA42)="Em cobertura","COV",IF(INDEX('Controle de reservas'!$L$14:$L$2013,BA42)="Disponível","DISP",IF(INDEX('Controle de reservas'!$L$14:$L$2013,BA42)="Não utilizado","NU",IF(INDEX('Controle de reservas'!$L$14:$L$2013,BA42)="Folga","F",IF(INDEX('Controle de reservas'!$L$14:$L$2013,BA42)="Ocorrência","O",IF(INDEX('Controle de reservas'!$L$14:$L$2013,BA42)="Programado","PROG",IF(INDEX('Controle de reservas'!$L$14:$L$2013,BA42)="Disponível no posto","DP","SEM SITUAÇÃO")))))))&amp;IF(INDEX('Controle de reservas'!$M$14:$M$2013,BA42)&lt;&gt;"",CHAR(10)&amp;INDEX('Controle de reservas'!$M$14:$M$2013,BA42),IF(OR(INDEX('Controle de reservas'!$L$14:$L$2013,BA42)="Em cobertura",INDEX('Controle de reservas'!$L$14:$L$2013,BA42)="Programado"),CHAR(10)&amp;"SEM LOCAL",""))&amp;IF(INDEX('Controle de reservas'!$N$14:$N$2013,BA42)&lt;&gt;"",CHAR(10)&amp;"Subst.: "&amp;INDEX('Controle de reservas'!$N$14:$N$2013,BA42),"")&amp;IF(AND(ISNUMBER(INDEX('Controle de reservas'!$I$14:$I$2013,BA42)),INDEX('Controle de reservas'!$I$14:$I$2013,BA42)&gt;0,INDEX('Controle de reservas'!$K$14:$K$2013,BA42)&gt;INDEX('Controle de reservas'!$I$14:$I$2013,BA42)),CHAR(10)&amp;"DIVERGÊNCIA DE DATAS","")&amp;IF(INDEX('Controle de reservas'!$P$14:$P$2013,BA42)&lt;&gt;"OK"," !",""))))</f>
      </c>
      <c r="N42" s="15">
        <f ca="1">IF(OR($AQ42=0,N$9="",N$9&lt;$AS42,AND($AT42&lt;&gt;"",N$9&gt;$AT42)),"",IF(BB42=0,"—",IF(INDEX('Controle de reservas'!$P$14:$P$2013,BB42)="DUPLICIDADE NO DIA","CONFLITO"&amp;IF(INDEX('Controle de reservas'!$M$14:$M$2013,BB42)&lt;&gt;"",CHAR(10)&amp;INDEX('Controle de reservas'!$M$14:$M$2013,BB42),"")&amp;IF(INDEX('Controle de reservas'!$N$14:$N$2013,BB42)&lt;&gt;"",CHAR(10)&amp;"Subst.: "&amp;INDEX('Controle de reservas'!$N$14:$N$2013,BB42),"")&amp;IF(AND(ISNUMBER(INDEX('Controle de reservas'!$I$14:$I$2013,BB42)),INDEX('Controle de reservas'!$I$14:$I$2013,BB42)&gt;0,INDEX('Controle de reservas'!$K$14:$K$2013,BB42)&gt;INDEX('Controle de reservas'!$I$14:$I$2013,BB42)),CHAR(10)&amp;"DIVERGÊNCIA DE DATAS",""),IF(INDEX('Controle de reservas'!$L$14:$L$2013,BB42)="Em cobertura","COV",IF(INDEX('Controle de reservas'!$L$14:$L$2013,BB42)="Disponível","DISP",IF(INDEX('Controle de reservas'!$L$14:$L$2013,BB42)="Não utilizado","NU",IF(INDEX('Controle de reservas'!$L$14:$L$2013,BB42)="Folga","F",IF(INDEX('Controle de reservas'!$L$14:$L$2013,BB42)="Ocorrência","O",IF(INDEX('Controle de reservas'!$L$14:$L$2013,BB42)="Programado","PROG",IF(INDEX('Controle de reservas'!$L$14:$L$2013,BB42)="Disponível no posto","DP","SEM SITUAÇÃO")))))))&amp;IF(INDEX('Controle de reservas'!$M$14:$M$2013,BB42)&lt;&gt;"",CHAR(10)&amp;INDEX('Controle de reservas'!$M$14:$M$2013,BB42),IF(OR(INDEX('Controle de reservas'!$L$14:$L$2013,BB42)="Em cobertura",INDEX('Controle de reservas'!$L$14:$L$2013,BB42)="Programado"),CHAR(10)&amp;"SEM LOCAL",""))&amp;IF(INDEX('Controle de reservas'!$N$14:$N$2013,BB42)&lt;&gt;"",CHAR(10)&amp;"Subst.: "&amp;INDEX('Controle de reservas'!$N$14:$N$2013,BB42),"")&amp;IF(AND(ISNUMBER(INDEX('Controle de reservas'!$I$14:$I$2013,BB42)),INDEX('Controle de reservas'!$I$14:$I$2013,BB42)&gt;0,INDEX('Controle de reservas'!$K$14:$K$2013,BB42)&gt;INDEX('Controle de reservas'!$I$14:$I$2013,BB42)),CHAR(10)&amp;"DIVERGÊNCIA DE DATAS","")&amp;IF(INDEX('Controle de reservas'!$P$14:$P$2013,BB42)&lt;&gt;"OK"," !",""))))</f>
      </c>
      <c r="O42" s="15">
        <f ca="1">IF(OR($AQ42=0,O$9="",O$9&lt;$AS42,AND($AT42&lt;&gt;"",O$9&gt;$AT42)),"",IF(BC42=0,"—",IF(INDEX('Controle de reservas'!$P$14:$P$2013,BC42)="DUPLICIDADE NO DIA","CONFLITO"&amp;IF(INDEX('Controle de reservas'!$M$14:$M$2013,BC42)&lt;&gt;"",CHAR(10)&amp;INDEX('Controle de reservas'!$M$14:$M$2013,BC42),"")&amp;IF(INDEX('Controle de reservas'!$N$14:$N$2013,BC42)&lt;&gt;"",CHAR(10)&amp;"Subst.: "&amp;INDEX('Controle de reservas'!$N$14:$N$2013,BC42),"")&amp;IF(AND(ISNUMBER(INDEX('Controle de reservas'!$I$14:$I$2013,BC42)),INDEX('Controle de reservas'!$I$14:$I$2013,BC42)&gt;0,INDEX('Controle de reservas'!$K$14:$K$2013,BC42)&gt;INDEX('Controle de reservas'!$I$14:$I$2013,BC42)),CHAR(10)&amp;"DIVERGÊNCIA DE DATAS",""),IF(INDEX('Controle de reservas'!$L$14:$L$2013,BC42)="Em cobertura","COV",IF(INDEX('Controle de reservas'!$L$14:$L$2013,BC42)="Disponível","DISP",IF(INDEX('Controle de reservas'!$L$14:$L$2013,BC42)="Não utilizado","NU",IF(INDEX('Controle de reservas'!$L$14:$L$2013,BC42)="Folga","F",IF(INDEX('Controle de reservas'!$L$14:$L$2013,BC42)="Ocorrência","O",IF(INDEX('Controle de reservas'!$L$14:$L$2013,BC42)="Programado","PROG",IF(INDEX('Controle de reservas'!$L$14:$L$2013,BC42)="Disponível no posto","DP","SEM SITUAÇÃO")))))))&amp;IF(INDEX('Controle de reservas'!$M$14:$M$2013,BC42)&lt;&gt;"",CHAR(10)&amp;INDEX('Controle de reservas'!$M$14:$M$2013,BC42),IF(OR(INDEX('Controle de reservas'!$L$14:$L$2013,BC42)="Em cobertura",INDEX('Controle de reservas'!$L$14:$L$2013,BC42)="Programado"),CHAR(10)&amp;"SEM LOCAL",""))&amp;IF(INDEX('Controle de reservas'!$N$14:$N$2013,BC42)&lt;&gt;"",CHAR(10)&amp;"Subst.: "&amp;INDEX('Controle de reservas'!$N$14:$N$2013,BC42),"")&amp;IF(AND(ISNUMBER(INDEX('Controle de reservas'!$I$14:$I$2013,BC42)),INDEX('Controle de reservas'!$I$14:$I$2013,BC42)&gt;0,INDEX('Controle de reservas'!$K$14:$K$2013,BC42)&gt;INDEX('Controle de reservas'!$I$14:$I$2013,BC42)),CHAR(10)&amp;"DIVERGÊNCIA DE DATAS","")&amp;IF(INDEX('Controle de reservas'!$P$14:$P$2013,BC42)&lt;&gt;"OK"," !",""))))</f>
      </c>
      <c r="P42" s="15">
        <f ca="1">IF(OR($AQ42=0,P$9="",P$9&lt;$AS42,AND($AT42&lt;&gt;"",P$9&gt;$AT42)),"",IF(BD42=0,"—",IF(INDEX('Controle de reservas'!$P$14:$P$2013,BD42)="DUPLICIDADE NO DIA","CONFLITO"&amp;IF(INDEX('Controle de reservas'!$M$14:$M$2013,BD42)&lt;&gt;"",CHAR(10)&amp;INDEX('Controle de reservas'!$M$14:$M$2013,BD42),"")&amp;IF(INDEX('Controle de reservas'!$N$14:$N$2013,BD42)&lt;&gt;"",CHAR(10)&amp;"Subst.: "&amp;INDEX('Controle de reservas'!$N$14:$N$2013,BD42),"")&amp;IF(AND(ISNUMBER(INDEX('Controle de reservas'!$I$14:$I$2013,BD42)),INDEX('Controle de reservas'!$I$14:$I$2013,BD42)&gt;0,INDEX('Controle de reservas'!$K$14:$K$2013,BD42)&gt;INDEX('Controle de reservas'!$I$14:$I$2013,BD42)),CHAR(10)&amp;"DIVERGÊNCIA DE DATAS",""),IF(INDEX('Controle de reservas'!$L$14:$L$2013,BD42)="Em cobertura","COV",IF(INDEX('Controle de reservas'!$L$14:$L$2013,BD42)="Disponível","DISP",IF(INDEX('Controle de reservas'!$L$14:$L$2013,BD42)="Não utilizado","NU",IF(INDEX('Controle de reservas'!$L$14:$L$2013,BD42)="Folga","F",IF(INDEX('Controle de reservas'!$L$14:$L$2013,BD42)="Ocorrência","O",IF(INDEX('Controle de reservas'!$L$14:$L$2013,BD42)="Programado","PROG",IF(INDEX('Controle de reservas'!$L$14:$L$2013,BD42)="Disponível no posto","DP","SEM SITUAÇÃO")))))))&amp;IF(INDEX('Controle de reservas'!$M$14:$M$2013,BD42)&lt;&gt;"",CHAR(10)&amp;INDEX('Controle de reservas'!$M$14:$M$2013,BD42),IF(OR(INDEX('Controle de reservas'!$L$14:$L$2013,BD42)="Em cobertura",INDEX('Controle de reservas'!$L$14:$L$2013,BD42)="Programado"),CHAR(10)&amp;"SEM LOCAL",""))&amp;IF(INDEX('Controle de reservas'!$N$14:$N$2013,BD42)&lt;&gt;"",CHAR(10)&amp;"Subst.: "&amp;INDEX('Controle de reservas'!$N$14:$N$2013,BD42),"")&amp;IF(AND(ISNUMBER(INDEX('Controle de reservas'!$I$14:$I$2013,BD42)),INDEX('Controle de reservas'!$I$14:$I$2013,BD42)&gt;0,INDEX('Controle de reservas'!$K$14:$K$2013,BD42)&gt;INDEX('Controle de reservas'!$I$14:$I$2013,BD42)),CHAR(10)&amp;"DIVERGÊNCIA DE DATAS","")&amp;IF(INDEX('Controle de reservas'!$P$14:$P$2013,BD42)&lt;&gt;"OK"," !",""))))</f>
      </c>
      <c r="Q42" s="15">
        <f ca="1">IF(OR($AQ42=0,Q$9="",Q$9&lt;$AS42,AND($AT42&lt;&gt;"",Q$9&gt;$AT42)),"",IF(BE42=0,"—",IF(INDEX('Controle de reservas'!$P$14:$P$2013,BE42)="DUPLICIDADE NO DIA","CONFLITO"&amp;IF(INDEX('Controle de reservas'!$M$14:$M$2013,BE42)&lt;&gt;"",CHAR(10)&amp;INDEX('Controle de reservas'!$M$14:$M$2013,BE42),"")&amp;IF(INDEX('Controle de reservas'!$N$14:$N$2013,BE42)&lt;&gt;"",CHAR(10)&amp;"Subst.: "&amp;INDEX('Controle de reservas'!$N$14:$N$2013,BE42),"")&amp;IF(AND(ISNUMBER(INDEX('Controle de reservas'!$I$14:$I$2013,BE42)),INDEX('Controle de reservas'!$I$14:$I$2013,BE42)&gt;0,INDEX('Controle de reservas'!$K$14:$K$2013,BE42)&gt;INDEX('Controle de reservas'!$I$14:$I$2013,BE42)),CHAR(10)&amp;"DIVERGÊNCIA DE DATAS",""),IF(INDEX('Controle de reservas'!$L$14:$L$2013,BE42)="Em cobertura","COV",IF(INDEX('Controle de reservas'!$L$14:$L$2013,BE42)="Disponível","DISP",IF(INDEX('Controle de reservas'!$L$14:$L$2013,BE42)="Não utilizado","NU",IF(INDEX('Controle de reservas'!$L$14:$L$2013,BE42)="Folga","F",IF(INDEX('Controle de reservas'!$L$14:$L$2013,BE42)="Ocorrência","O",IF(INDEX('Controle de reservas'!$L$14:$L$2013,BE42)="Programado","PROG",IF(INDEX('Controle de reservas'!$L$14:$L$2013,BE42)="Disponível no posto","DP","SEM SITUAÇÃO")))))))&amp;IF(INDEX('Controle de reservas'!$M$14:$M$2013,BE42)&lt;&gt;"",CHAR(10)&amp;INDEX('Controle de reservas'!$M$14:$M$2013,BE42),IF(OR(INDEX('Controle de reservas'!$L$14:$L$2013,BE42)="Em cobertura",INDEX('Controle de reservas'!$L$14:$L$2013,BE42)="Programado"),CHAR(10)&amp;"SEM LOCAL",""))&amp;IF(INDEX('Controle de reservas'!$N$14:$N$2013,BE42)&lt;&gt;"",CHAR(10)&amp;"Subst.: "&amp;INDEX('Controle de reservas'!$N$14:$N$2013,BE42),"")&amp;IF(AND(ISNUMBER(INDEX('Controle de reservas'!$I$14:$I$2013,BE42)),INDEX('Controle de reservas'!$I$14:$I$2013,BE42)&gt;0,INDEX('Controle de reservas'!$K$14:$K$2013,BE42)&gt;INDEX('Controle de reservas'!$I$14:$I$2013,BE42)),CHAR(10)&amp;"DIVERGÊNCIA DE DATAS","")&amp;IF(INDEX('Controle de reservas'!$P$14:$P$2013,BE42)&lt;&gt;"OK"," !",""))))</f>
      </c>
      <c r="R42" s="15">
        <f ca="1">IF(OR($AQ42=0,R$9="",R$9&lt;$AS42,AND($AT42&lt;&gt;"",R$9&gt;$AT42)),"",IF(BF42=0,"—",IF(INDEX('Controle de reservas'!$P$14:$P$2013,BF42)="DUPLICIDADE NO DIA","CONFLITO"&amp;IF(INDEX('Controle de reservas'!$M$14:$M$2013,BF42)&lt;&gt;"",CHAR(10)&amp;INDEX('Controle de reservas'!$M$14:$M$2013,BF42),"")&amp;IF(INDEX('Controle de reservas'!$N$14:$N$2013,BF42)&lt;&gt;"",CHAR(10)&amp;"Subst.: "&amp;INDEX('Controle de reservas'!$N$14:$N$2013,BF42),"")&amp;IF(AND(ISNUMBER(INDEX('Controle de reservas'!$I$14:$I$2013,BF42)),INDEX('Controle de reservas'!$I$14:$I$2013,BF42)&gt;0,INDEX('Controle de reservas'!$K$14:$K$2013,BF42)&gt;INDEX('Controle de reservas'!$I$14:$I$2013,BF42)),CHAR(10)&amp;"DIVERGÊNCIA DE DATAS",""),IF(INDEX('Controle de reservas'!$L$14:$L$2013,BF42)="Em cobertura","COV",IF(INDEX('Controle de reservas'!$L$14:$L$2013,BF42)="Disponível","DISP",IF(INDEX('Controle de reservas'!$L$14:$L$2013,BF42)="Não utilizado","NU",IF(INDEX('Controle de reservas'!$L$14:$L$2013,BF42)="Folga","F",IF(INDEX('Controle de reservas'!$L$14:$L$2013,BF42)="Ocorrência","O",IF(INDEX('Controle de reservas'!$L$14:$L$2013,BF42)="Programado","PROG",IF(INDEX('Controle de reservas'!$L$14:$L$2013,BF42)="Disponível no posto","DP","SEM SITUAÇÃO")))))))&amp;IF(INDEX('Controle de reservas'!$M$14:$M$2013,BF42)&lt;&gt;"",CHAR(10)&amp;INDEX('Controle de reservas'!$M$14:$M$2013,BF42),IF(OR(INDEX('Controle de reservas'!$L$14:$L$2013,BF42)="Em cobertura",INDEX('Controle de reservas'!$L$14:$L$2013,BF42)="Programado"),CHAR(10)&amp;"SEM LOCAL",""))&amp;IF(INDEX('Controle de reservas'!$N$14:$N$2013,BF42)&lt;&gt;"",CHAR(10)&amp;"Subst.: "&amp;INDEX('Controle de reservas'!$N$14:$N$2013,BF42),"")&amp;IF(AND(ISNUMBER(INDEX('Controle de reservas'!$I$14:$I$2013,BF42)),INDEX('Controle de reservas'!$I$14:$I$2013,BF42)&gt;0,INDEX('Controle de reservas'!$K$14:$K$2013,BF42)&gt;INDEX('Controle de reservas'!$I$14:$I$2013,BF42)),CHAR(10)&amp;"DIVERGÊNCIA DE DATAS","")&amp;IF(INDEX('Controle de reservas'!$P$14:$P$2013,BF42)&lt;&gt;"OK"," !",""))))</f>
      </c>
      <c r="S42" s="15">
        <f ca="1">IF(OR($AQ42=0,S$9="",S$9&lt;$AS42,AND($AT42&lt;&gt;"",S$9&gt;$AT42)),"",IF(BG42=0,"—",IF(INDEX('Controle de reservas'!$P$14:$P$2013,BG42)="DUPLICIDADE NO DIA","CONFLITO"&amp;IF(INDEX('Controle de reservas'!$M$14:$M$2013,BG42)&lt;&gt;"",CHAR(10)&amp;INDEX('Controle de reservas'!$M$14:$M$2013,BG42),"")&amp;IF(INDEX('Controle de reservas'!$N$14:$N$2013,BG42)&lt;&gt;"",CHAR(10)&amp;"Subst.: "&amp;INDEX('Controle de reservas'!$N$14:$N$2013,BG42),"")&amp;IF(AND(ISNUMBER(INDEX('Controle de reservas'!$I$14:$I$2013,BG42)),INDEX('Controle de reservas'!$I$14:$I$2013,BG42)&gt;0,INDEX('Controle de reservas'!$K$14:$K$2013,BG42)&gt;INDEX('Controle de reservas'!$I$14:$I$2013,BG42)),CHAR(10)&amp;"DIVERGÊNCIA DE DATAS",""),IF(INDEX('Controle de reservas'!$L$14:$L$2013,BG42)="Em cobertura","COV",IF(INDEX('Controle de reservas'!$L$14:$L$2013,BG42)="Disponível","DISP",IF(INDEX('Controle de reservas'!$L$14:$L$2013,BG42)="Não utilizado","NU",IF(INDEX('Controle de reservas'!$L$14:$L$2013,BG42)="Folga","F",IF(INDEX('Controle de reservas'!$L$14:$L$2013,BG42)="Ocorrência","O",IF(INDEX('Controle de reservas'!$L$14:$L$2013,BG42)="Programado","PROG",IF(INDEX('Controle de reservas'!$L$14:$L$2013,BG42)="Disponível no posto","DP","SEM SITUAÇÃO")))))))&amp;IF(INDEX('Controle de reservas'!$M$14:$M$2013,BG42)&lt;&gt;"",CHAR(10)&amp;INDEX('Controle de reservas'!$M$14:$M$2013,BG42),IF(OR(INDEX('Controle de reservas'!$L$14:$L$2013,BG42)="Em cobertura",INDEX('Controle de reservas'!$L$14:$L$2013,BG42)="Programado"),CHAR(10)&amp;"SEM LOCAL",""))&amp;IF(INDEX('Controle de reservas'!$N$14:$N$2013,BG42)&lt;&gt;"",CHAR(10)&amp;"Subst.: "&amp;INDEX('Controle de reservas'!$N$14:$N$2013,BG42),"")&amp;IF(AND(ISNUMBER(INDEX('Controle de reservas'!$I$14:$I$2013,BG42)),INDEX('Controle de reservas'!$I$14:$I$2013,BG42)&gt;0,INDEX('Controle de reservas'!$K$14:$K$2013,BG42)&gt;INDEX('Controle de reservas'!$I$14:$I$2013,BG42)),CHAR(10)&amp;"DIVERGÊNCIA DE DATAS","")&amp;IF(INDEX('Controle de reservas'!$P$14:$P$2013,BG42)&lt;&gt;"OK"," !",""))))</f>
      </c>
      <c r="T42" s="15">
        <f ca="1">IF(OR($AQ42=0,T$9="",T$9&lt;$AS42,AND($AT42&lt;&gt;"",T$9&gt;$AT42)),"",IF(BH42=0,"—",IF(INDEX('Controle de reservas'!$P$14:$P$2013,BH42)="DUPLICIDADE NO DIA","CONFLITO"&amp;IF(INDEX('Controle de reservas'!$M$14:$M$2013,BH42)&lt;&gt;"",CHAR(10)&amp;INDEX('Controle de reservas'!$M$14:$M$2013,BH42),"")&amp;IF(INDEX('Controle de reservas'!$N$14:$N$2013,BH42)&lt;&gt;"",CHAR(10)&amp;"Subst.: "&amp;INDEX('Controle de reservas'!$N$14:$N$2013,BH42),"")&amp;IF(AND(ISNUMBER(INDEX('Controle de reservas'!$I$14:$I$2013,BH42)),INDEX('Controle de reservas'!$I$14:$I$2013,BH42)&gt;0,INDEX('Controle de reservas'!$K$14:$K$2013,BH42)&gt;INDEX('Controle de reservas'!$I$14:$I$2013,BH42)),CHAR(10)&amp;"DIVERGÊNCIA DE DATAS",""),IF(INDEX('Controle de reservas'!$L$14:$L$2013,BH42)="Em cobertura","COV",IF(INDEX('Controle de reservas'!$L$14:$L$2013,BH42)="Disponível","DISP",IF(INDEX('Controle de reservas'!$L$14:$L$2013,BH42)="Não utilizado","NU",IF(INDEX('Controle de reservas'!$L$14:$L$2013,BH42)="Folga","F",IF(INDEX('Controle de reservas'!$L$14:$L$2013,BH42)="Ocorrência","O",IF(INDEX('Controle de reservas'!$L$14:$L$2013,BH42)="Programado","PROG",IF(INDEX('Controle de reservas'!$L$14:$L$2013,BH42)="Disponível no posto","DP","SEM SITUAÇÃO")))))))&amp;IF(INDEX('Controle de reservas'!$M$14:$M$2013,BH42)&lt;&gt;"",CHAR(10)&amp;INDEX('Controle de reservas'!$M$14:$M$2013,BH42),IF(OR(INDEX('Controle de reservas'!$L$14:$L$2013,BH42)="Em cobertura",INDEX('Controle de reservas'!$L$14:$L$2013,BH42)="Programado"),CHAR(10)&amp;"SEM LOCAL",""))&amp;IF(INDEX('Controle de reservas'!$N$14:$N$2013,BH42)&lt;&gt;"",CHAR(10)&amp;"Subst.: "&amp;INDEX('Controle de reservas'!$N$14:$N$2013,BH42),"")&amp;IF(AND(ISNUMBER(INDEX('Controle de reservas'!$I$14:$I$2013,BH42)),INDEX('Controle de reservas'!$I$14:$I$2013,BH42)&gt;0,INDEX('Controle de reservas'!$K$14:$K$2013,BH42)&gt;INDEX('Controle de reservas'!$I$14:$I$2013,BH42)),CHAR(10)&amp;"DIVERGÊNCIA DE DATAS","")&amp;IF(INDEX('Controle de reservas'!$P$14:$P$2013,BH42)&lt;&gt;"OK"," !",""))))</f>
      </c>
      <c r="U42" s="15">
        <f ca="1">IF(OR($AQ42=0,U$9="",U$9&lt;$AS42,AND($AT42&lt;&gt;"",U$9&gt;$AT42)),"",IF(BI42=0,"—",IF(INDEX('Controle de reservas'!$P$14:$P$2013,BI42)="DUPLICIDADE NO DIA","CONFLITO"&amp;IF(INDEX('Controle de reservas'!$M$14:$M$2013,BI42)&lt;&gt;"",CHAR(10)&amp;INDEX('Controle de reservas'!$M$14:$M$2013,BI42),"")&amp;IF(INDEX('Controle de reservas'!$N$14:$N$2013,BI42)&lt;&gt;"",CHAR(10)&amp;"Subst.: "&amp;INDEX('Controle de reservas'!$N$14:$N$2013,BI42),"")&amp;IF(AND(ISNUMBER(INDEX('Controle de reservas'!$I$14:$I$2013,BI42)),INDEX('Controle de reservas'!$I$14:$I$2013,BI42)&gt;0,INDEX('Controle de reservas'!$K$14:$K$2013,BI42)&gt;INDEX('Controle de reservas'!$I$14:$I$2013,BI42)),CHAR(10)&amp;"DIVERGÊNCIA DE DATAS",""),IF(INDEX('Controle de reservas'!$L$14:$L$2013,BI42)="Em cobertura","COV",IF(INDEX('Controle de reservas'!$L$14:$L$2013,BI42)="Disponível","DISP",IF(INDEX('Controle de reservas'!$L$14:$L$2013,BI42)="Não utilizado","NU",IF(INDEX('Controle de reservas'!$L$14:$L$2013,BI42)="Folga","F",IF(INDEX('Controle de reservas'!$L$14:$L$2013,BI42)="Ocorrência","O",IF(INDEX('Controle de reservas'!$L$14:$L$2013,BI42)="Programado","PROG",IF(INDEX('Controle de reservas'!$L$14:$L$2013,BI42)="Disponível no posto","DP","SEM SITUAÇÃO")))))))&amp;IF(INDEX('Controle de reservas'!$M$14:$M$2013,BI42)&lt;&gt;"",CHAR(10)&amp;INDEX('Controle de reservas'!$M$14:$M$2013,BI42),IF(OR(INDEX('Controle de reservas'!$L$14:$L$2013,BI42)="Em cobertura",INDEX('Controle de reservas'!$L$14:$L$2013,BI42)="Programado"),CHAR(10)&amp;"SEM LOCAL",""))&amp;IF(INDEX('Controle de reservas'!$N$14:$N$2013,BI42)&lt;&gt;"",CHAR(10)&amp;"Subst.: "&amp;INDEX('Controle de reservas'!$N$14:$N$2013,BI42),"")&amp;IF(AND(ISNUMBER(INDEX('Controle de reservas'!$I$14:$I$2013,BI42)),INDEX('Controle de reservas'!$I$14:$I$2013,BI42)&gt;0,INDEX('Controle de reservas'!$K$14:$K$2013,BI42)&gt;INDEX('Controle de reservas'!$I$14:$I$2013,BI42)),CHAR(10)&amp;"DIVERGÊNCIA DE DATAS","")&amp;IF(INDEX('Controle de reservas'!$P$14:$P$2013,BI42)&lt;&gt;"OK"," !",""))))</f>
      </c>
      <c r="V42" s="15">
        <f ca="1">IF(OR($AQ42=0,V$9="",V$9&lt;$AS42,AND($AT42&lt;&gt;"",V$9&gt;$AT42)),"",IF(BJ42=0,"—",IF(INDEX('Controle de reservas'!$P$14:$P$2013,BJ42)="DUPLICIDADE NO DIA","CONFLITO"&amp;IF(INDEX('Controle de reservas'!$M$14:$M$2013,BJ42)&lt;&gt;"",CHAR(10)&amp;INDEX('Controle de reservas'!$M$14:$M$2013,BJ42),"")&amp;IF(INDEX('Controle de reservas'!$N$14:$N$2013,BJ42)&lt;&gt;"",CHAR(10)&amp;"Subst.: "&amp;INDEX('Controle de reservas'!$N$14:$N$2013,BJ42),"")&amp;IF(AND(ISNUMBER(INDEX('Controle de reservas'!$I$14:$I$2013,BJ42)),INDEX('Controle de reservas'!$I$14:$I$2013,BJ42)&gt;0,INDEX('Controle de reservas'!$K$14:$K$2013,BJ42)&gt;INDEX('Controle de reservas'!$I$14:$I$2013,BJ42)),CHAR(10)&amp;"DIVERGÊNCIA DE DATAS",""),IF(INDEX('Controle de reservas'!$L$14:$L$2013,BJ42)="Em cobertura","COV",IF(INDEX('Controle de reservas'!$L$14:$L$2013,BJ42)="Disponível","DISP",IF(INDEX('Controle de reservas'!$L$14:$L$2013,BJ42)="Não utilizado","NU",IF(INDEX('Controle de reservas'!$L$14:$L$2013,BJ42)="Folga","F",IF(INDEX('Controle de reservas'!$L$14:$L$2013,BJ42)="Ocorrência","O",IF(INDEX('Controle de reservas'!$L$14:$L$2013,BJ42)="Programado","PROG",IF(INDEX('Controle de reservas'!$L$14:$L$2013,BJ42)="Disponível no posto","DP","SEM SITUAÇÃO")))))))&amp;IF(INDEX('Controle de reservas'!$M$14:$M$2013,BJ42)&lt;&gt;"",CHAR(10)&amp;INDEX('Controle de reservas'!$M$14:$M$2013,BJ42),IF(OR(INDEX('Controle de reservas'!$L$14:$L$2013,BJ42)="Em cobertura",INDEX('Controle de reservas'!$L$14:$L$2013,BJ42)="Programado"),CHAR(10)&amp;"SEM LOCAL",""))&amp;IF(INDEX('Controle de reservas'!$N$14:$N$2013,BJ42)&lt;&gt;"",CHAR(10)&amp;"Subst.: "&amp;INDEX('Controle de reservas'!$N$14:$N$2013,BJ42),"")&amp;IF(AND(ISNUMBER(INDEX('Controle de reservas'!$I$14:$I$2013,BJ42)),INDEX('Controle de reservas'!$I$14:$I$2013,BJ42)&gt;0,INDEX('Controle de reservas'!$K$14:$K$2013,BJ42)&gt;INDEX('Controle de reservas'!$I$14:$I$2013,BJ42)),CHAR(10)&amp;"DIVERGÊNCIA DE DATAS","")&amp;IF(INDEX('Controle de reservas'!$P$14:$P$2013,BJ42)&lt;&gt;"OK"," !",""))))</f>
      </c>
      <c r="W42" s="15">
        <f ca="1">IF(OR($AQ42=0,W$9="",W$9&lt;$AS42,AND($AT42&lt;&gt;"",W$9&gt;$AT42)),"",IF(BK42=0,"—",IF(INDEX('Controle de reservas'!$P$14:$P$2013,BK42)="DUPLICIDADE NO DIA","CONFLITO"&amp;IF(INDEX('Controle de reservas'!$M$14:$M$2013,BK42)&lt;&gt;"",CHAR(10)&amp;INDEX('Controle de reservas'!$M$14:$M$2013,BK42),"")&amp;IF(INDEX('Controle de reservas'!$N$14:$N$2013,BK42)&lt;&gt;"",CHAR(10)&amp;"Subst.: "&amp;INDEX('Controle de reservas'!$N$14:$N$2013,BK42),"")&amp;IF(AND(ISNUMBER(INDEX('Controle de reservas'!$I$14:$I$2013,BK42)),INDEX('Controle de reservas'!$I$14:$I$2013,BK42)&gt;0,INDEX('Controle de reservas'!$K$14:$K$2013,BK42)&gt;INDEX('Controle de reservas'!$I$14:$I$2013,BK42)),CHAR(10)&amp;"DIVERGÊNCIA DE DATAS",""),IF(INDEX('Controle de reservas'!$L$14:$L$2013,BK42)="Em cobertura","COV",IF(INDEX('Controle de reservas'!$L$14:$L$2013,BK42)="Disponível","DISP",IF(INDEX('Controle de reservas'!$L$14:$L$2013,BK42)="Não utilizado","NU",IF(INDEX('Controle de reservas'!$L$14:$L$2013,BK42)="Folga","F",IF(INDEX('Controle de reservas'!$L$14:$L$2013,BK42)="Ocorrência","O",IF(INDEX('Controle de reservas'!$L$14:$L$2013,BK42)="Programado","PROG",IF(INDEX('Controle de reservas'!$L$14:$L$2013,BK42)="Disponível no posto","DP","SEM SITUAÇÃO")))))))&amp;IF(INDEX('Controle de reservas'!$M$14:$M$2013,BK42)&lt;&gt;"",CHAR(10)&amp;INDEX('Controle de reservas'!$M$14:$M$2013,BK42),IF(OR(INDEX('Controle de reservas'!$L$14:$L$2013,BK42)="Em cobertura",INDEX('Controle de reservas'!$L$14:$L$2013,BK42)="Programado"),CHAR(10)&amp;"SEM LOCAL",""))&amp;IF(INDEX('Controle de reservas'!$N$14:$N$2013,BK42)&lt;&gt;"",CHAR(10)&amp;"Subst.: "&amp;INDEX('Controle de reservas'!$N$14:$N$2013,BK42),"")&amp;IF(AND(ISNUMBER(INDEX('Controle de reservas'!$I$14:$I$2013,BK42)),INDEX('Controle de reservas'!$I$14:$I$2013,BK42)&gt;0,INDEX('Controle de reservas'!$K$14:$K$2013,BK42)&gt;INDEX('Controle de reservas'!$I$14:$I$2013,BK42)),CHAR(10)&amp;"DIVERGÊNCIA DE DATAS","")&amp;IF(INDEX('Controle de reservas'!$P$14:$P$2013,BK42)&lt;&gt;"OK"," !",""))))</f>
      </c>
      <c r="X42" s="15">
        <f ca="1">IF(OR($AQ42=0,X$9="",X$9&lt;$AS42,AND($AT42&lt;&gt;"",X$9&gt;$AT42)),"",IF(BL42=0,"—",IF(INDEX('Controle de reservas'!$P$14:$P$2013,BL42)="DUPLICIDADE NO DIA","CONFLITO"&amp;IF(INDEX('Controle de reservas'!$M$14:$M$2013,BL42)&lt;&gt;"",CHAR(10)&amp;INDEX('Controle de reservas'!$M$14:$M$2013,BL42),"")&amp;IF(INDEX('Controle de reservas'!$N$14:$N$2013,BL42)&lt;&gt;"",CHAR(10)&amp;"Subst.: "&amp;INDEX('Controle de reservas'!$N$14:$N$2013,BL42),"")&amp;IF(AND(ISNUMBER(INDEX('Controle de reservas'!$I$14:$I$2013,BL42)),INDEX('Controle de reservas'!$I$14:$I$2013,BL42)&gt;0,INDEX('Controle de reservas'!$K$14:$K$2013,BL42)&gt;INDEX('Controle de reservas'!$I$14:$I$2013,BL42)),CHAR(10)&amp;"DIVERGÊNCIA DE DATAS",""),IF(INDEX('Controle de reservas'!$L$14:$L$2013,BL42)="Em cobertura","COV",IF(INDEX('Controle de reservas'!$L$14:$L$2013,BL42)="Disponível","DISP",IF(INDEX('Controle de reservas'!$L$14:$L$2013,BL42)="Não utilizado","NU",IF(INDEX('Controle de reservas'!$L$14:$L$2013,BL42)="Folga","F",IF(INDEX('Controle de reservas'!$L$14:$L$2013,BL42)="Ocorrência","O",IF(INDEX('Controle de reservas'!$L$14:$L$2013,BL42)="Programado","PROG",IF(INDEX('Controle de reservas'!$L$14:$L$2013,BL42)="Disponível no posto","DP","SEM SITUAÇÃO")))))))&amp;IF(INDEX('Controle de reservas'!$M$14:$M$2013,BL42)&lt;&gt;"",CHAR(10)&amp;INDEX('Controle de reservas'!$M$14:$M$2013,BL42),IF(OR(INDEX('Controle de reservas'!$L$14:$L$2013,BL42)="Em cobertura",INDEX('Controle de reservas'!$L$14:$L$2013,BL42)="Programado"),CHAR(10)&amp;"SEM LOCAL",""))&amp;IF(INDEX('Controle de reservas'!$N$14:$N$2013,BL42)&lt;&gt;"",CHAR(10)&amp;"Subst.: "&amp;INDEX('Controle de reservas'!$N$14:$N$2013,BL42),"")&amp;IF(AND(ISNUMBER(INDEX('Controle de reservas'!$I$14:$I$2013,BL42)),INDEX('Controle de reservas'!$I$14:$I$2013,BL42)&gt;0,INDEX('Controle de reservas'!$K$14:$K$2013,BL42)&gt;INDEX('Controle de reservas'!$I$14:$I$2013,BL42)),CHAR(10)&amp;"DIVERGÊNCIA DE DATAS","")&amp;IF(INDEX('Controle de reservas'!$P$14:$P$2013,BL42)&lt;&gt;"OK"," !",""))))</f>
      </c>
      <c r="Y42" s="15">
        <f ca="1">IF(OR($AQ42=0,Y$9="",Y$9&lt;$AS42,AND($AT42&lt;&gt;"",Y$9&gt;$AT42)),"",IF(BM42=0,"—",IF(INDEX('Controle de reservas'!$P$14:$P$2013,BM42)="DUPLICIDADE NO DIA","CONFLITO"&amp;IF(INDEX('Controle de reservas'!$M$14:$M$2013,BM42)&lt;&gt;"",CHAR(10)&amp;INDEX('Controle de reservas'!$M$14:$M$2013,BM42),"")&amp;IF(INDEX('Controle de reservas'!$N$14:$N$2013,BM42)&lt;&gt;"",CHAR(10)&amp;"Subst.: "&amp;INDEX('Controle de reservas'!$N$14:$N$2013,BM42),"")&amp;IF(AND(ISNUMBER(INDEX('Controle de reservas'!$I$14:$I$2013,BM42)),INDEX('Controle de reservas'!$I$14:$I$2013,BM42)&gt;0,INDEX('Controle de reservas'!$K$14:$K$2013,BM42)&gt;INDEX('Controle de reservas'!$I$14:$I$2013,BM42)),CHAR(10)&amp;"DIVERGÊNCIA DE DATAS",""),IF(INDEX('Controle de reservas'!$L$14:$L$2013,BM42)="Em cobertura","COV",IF(INDEX('Controle de reservas'!$L$14:$L$2013,BM42)="Disponível","DISP",IF(INDEX('Controle de reservas'!$L$14:$L$2013,BM42)="Não utilizado","NU",IF(INDEX('Controle de reservas'!$L$14:$L$2013,BM42)="Folga","F",IF(INDEX('Controle de reservas'!$L$14:$L$2013,BM42)="Ocorrência","O",IF(INDEX('Controle de reservas'!$L$14:$L$2013,BM42)="Programado","PROG",IF(INDEX('Controle de reservas'!$L$14:$L$2013,BM42)="Disponível no posto","DP","SEM SITUAÇÃO")))))))&amp;IF(INDEX('Controle de reservas'!$M$14:$M$2013,BM42)&lt;&gt;"",CHAR(10)&amp;INDEX('Controle de reservas'!$M$14:$M$2013,BM42),IF(OR(INDEX('Controle de reservas'!$L$14:$L$2013,BM42)="Em cobertura",INDEX('Controle de reservas'!$L$14:$L$2013,BM42)="Programado"),CHAR(10)&amp;"SEM LOCAL",""))&amp;IF(INDEX('Controle de reservas'!$N$14:$N$2013,BM42)&lt;&gt;"",CHAR(10)&amp;"Subst.: "&amp;INDEX('Controle de reservas'!$N$14:$N$2013,BM42),"")&amp;IF(AND(ISNUMBER(INDEX('Controle de reservas'!$I$14:$I$2013,BM42)),INDEX('Controle de reservas'!$I$14:$I$2013,BM42)&gt;0,INDEX('Controle de reservas'!$K$14:$K$2013,BM42)&gt;INDEX('Controle de reservas'!$I$14:$I$2013,BM42)),CHAR(10)&amp;"DIVERGÊNCIA DE DATAS","")&amp;IF(INDEX('Controle de reservas'!$P$14:$P$2013,BM42)&lt;&gt;"OK"," !",""))))</f>
      </c>
      <c r="Z42" s="15">
        <f ca="1">IF(OR($AQ42=0,Z$9="",Z$9&lt;$AS42,AND($AT42&lt;&gt;"",Z$9&gt;$AT42)),"",IF(BN42=0,"—",IF(INDEX('Controle de reservas'!$P$14:$P$2013,BN42)="DUPLICIDADE NO DIA","CONFLITO"&amp;IF(INDEX('Controle de reservas'!$M$14:$M$2013,BN42)&lt;&gt;"",CHAR(10)&amp;INDEX('Controle de reservas'!$M$14:$M$2013,BN42),"")&amp;IF(INDEX('Controle de reservas'!$N$14:$N$2013,BN42)&lt;&gt;"",CHAR(10)&amp;"Subst.: "&amp;INDEX('Controle de reservas'!$N$14:$N$2013,BN42),"")&amp;IF(AND(ISNUMBER(INDEX('Controle de reservas'!$I$14:$I$2013,BN42)),INDEX('Controle de reservas'!$I$14:$I$2013,BN42)&gt;0,INDEX('Controle de reservas'!$K$14:$K$2013,BN42)&gt;INDEX('Controle de reservas'!$I$14:$I$2013,BN42)),CHAR(10)&amp;"DIVERGÊNCIA DE DATAS",""),IF(INDEX('Controle de reservas'!$L$14:$L$2013,BN42)="Em cobertura","COV",IF(INDEX('Controle de reservas'!$L$14:$L$2013,BN42)="Disponível","DISP",IF(INDEX('Controle de reservas'!$L$14:$L$2013,BN42)="Não utilizado","NU",IF(INDEX('Controle de reservas'!$L$14:$L$2013,BN42)="Folga","F",IF(INDEX('Controle de reservas'!$L$14:$L$2013,BN42)="Ocorrência","O",IF(INDEX('Controle de reservas'!$L$14:$L$2013,BN42)="Programado","PROG",IF(INDEX('Controle de reservas'!$L$14:$L$2013,BN42)="Disponível no posto","DP","SEM SITUAÇÃO")))))))&amp;IF(INDEX('Controle de reservas'!$M$14:$M$2013,BN42)&lt;&gt;"",CHAR(10)&amp;INDEX('Controle de reservas'!$M$14:$M$2013,BN42),IF(OR(INDEX('Controle de reservas'!$L$14:$L$2013,BN42)="Em cobertura",INDEX('Controle de reservas'!$L$14:$L$2013,BN42)="Programado"),CHAR(10)&amp;"SEM LOCAL",""))&amp;IF(INDEX('Controle de reservas'!$N$14:$N$2013,BN42)&lt;&gt;"",CHAR(10)&amp;"Subst.: "&amp;INDEX('Controle de reservas'!$N$14:$N$2013,BN42),"")&amp;IF(AND(ISNUMBER(INDEX('Controle de reservas'!$I$14:$I$2013,BN42)),INDEX('Controle de reservas'!$I$14:$I$2013,BN42)&gt;0,INDEX('Controle de reservas'!$K$14:$K$2013,BN42)&gt;INDEX('Controle de reservas'!$I$14:$I$2013,BN42)),CHAR(10)&amp;"DIVERGÊNCIA DE DATAS","")&amp;IF(INDEX('Controle de reservas'!$P$14:$P$2013,BN42)&lt;&gt;"OK"," !",""))))</f>
      </c>
      <c r="AA42" s="15">
        <f ca="1">IF(OR($AQ42=0,AA$9="",AA$9&lt;$AS42,AND($AT42&lt;&gt;"",AA$9&gt;$AT42)),"",IF(BO42=0,"—",IF(INDEX('Controle de reservas'!$P$14:$P$2013,BO42)="DUPLICIDADE NO DIA","CONFLITO"&amp;IF(INDEX('Controle de reservas'!$M$14:$M$2013,BO42)&lt;&gt;"",CHAR(10)&amp;INDEX('Controle de reservas'!$M$14:$M$2013,BO42),"")&amp;IF(INDEX('Controle de reservas'!$N$14:$N$2013,BO42)&lt;&gt;"",CHAR(10)&amp;"Subst.: "&amp;INDEX('Controle de reservas'!$N$14:$N$2013,BO42),"")&amp;IF(AND(ISNUMBER(INDEX('Controle de reservas'!$I$14:$I$2013,BO42)),INDEX('Controle de reservas'!$I$14:$I$2013,BO42)&gt;0,INDEX('Controle de reservas'!$K$14:$K$2013,BO42)&gt;INDEX('Controle de reservas'!$I$14:$I$2013,BO42)),CHAR(10)&amp;"DIVERGÊNCIA DE DATAS",""),IF(INDEX('Controle de reservas'!$L$14:$L$2013,BO42)="Em cobertura","COV",IF(INDEX('Controle de reservas'!$L$14:$L$2013,BO42)="Disponível","DISP",IF(INDEX('Controle de reservas'!$L$14:$L$2013,BO42)="Não utilizado","NU",IF(INDEX('Controle de reservas'!$L$14:$L$2013,BO42)="Folga","F",IF(INDEX('Controle de reservas'!$L$14:$L$2013,BO42)="Ocorrência","O",IF(INDEX('Controle de reservas'!$L$14:$L$2013,BO42)="Programado","PROG",IF(INDEX('Controle de reservas'!$L$14:$L$2013,BO42)="Disponível no posto","DP","SEM SITUAÇÃO")))))))&amp;IF(INDEX('Controle de reservas'!$M$14:$M$2013,BO42)&lt;&gt;"",CHAR(10)&amp;INDEX('Controle de reservas'!$M$14:$M$2013,BO42),IF(OR(INDEX('Controle de reservas'!$L$14:$L$2013,BO42)="Em cobertura",INDEX('Controle de reservas'!$L$14:$L$2013,BO42)="Programado"),CHAR(10)&amp;"SEM LOCAL",""))&amp;IF(INDEX('Controle de reservas'!$N$14:$N$2013,BO42)&lt;&gt;"",CHAR(10)&amp;"Subst.: "&amp;INDEX('Controle de reservas'!$N$14:$N$2013,BO42),"")&amp;IF(AND(ISNUMBER(INDEX('Controle de reservas'!$I$14:$I$2013,BO42)),INDEX('Controle de reservas'!$I$14:$I$2013,BO42)&gt;0,INDEX('Controle de reservas'!$K$14:$K$2013,BO42)&gt;INDEX('Controle de reservas'!$I$14:$I$2013,BO42)),CHAR(10)&amp;"DIVERGÊNCIA DE DATAS","")&amp;IF(INDEX('Controle de reservas'!$P$14:$P$2013,BO42)&lt;&gt;"OK"," !",""))))</f>
      </c>
      <c r="AB42" s="15">
        <f ca="1">IF(OR($AQ42=0,AB$9="",AB$9&lt;$AS42,AND($AT42&lt;&gt;"",AB$9&gt;$AT42)),"",IF(BP42=0,"—",IF(INDEX('Controle de reservas'!$P$14:$P$2013,BP42)="DUPLICIDADE NO DIA","CONFLITO"&amp;IF(INDEX('Controle de reservas'!$M$14:$M$2013,BP42)&lt;&gt;"",CHAR(10)&amp;INDEX('Controle de reservas'!$M$14:$M$2013,BP42),"")&amp;IF(INDEX('Controle de reservas'!$N$14:$N$2013,BP42)&lt;&gt;"",CHAR(10)&amp;"Subst.: "&amp;INDEX('Controle de reservas'!$N$14:$N$2013,BP42),"")&amp;IF(AND(ISNUMBER(INDEX('Controle de reservas'!$I$14:$I$2013,BP42)),INDEX('Controle de reservas'!$I$14:$I$2013,BP42)&gt;0,INDEX('Controle de reservas'!$K$14:$K$2013,BP42)&gt;INDEX('Controle de reservas'!$I$14:$I$2013,BP42)),CHAR(10)&amp;"DIVERGÊNCIA DE DATAS",""),IF(INDEX('Controle de reservas'!$L$14:$L$2013,BP42)="Em cobertura","COV",IF(INDEX('Controle de reservas'!$L$14:$L$2013,BP42)="Disponível","DISP",IF(INDEX('Controle de reservas'!$L$14:$L$2013,BP42)="Não utilizado","NU",IF(INDEX('Controle de reservas'!$L$14:$L$2013,BP42)="Folga","F",IF(INDEX('Controle de reservas'!$L$14:$L$2013,BP42)="Ocorrência","O",IF(INDEX('Controle de reservas'!$L$14:$L$2013,BP42)="Programado","PROG",IF(INDEX('Controle de reservas'!$L$14:$L$2013,BP42)="Disponível no posto","DP","SEM SITUAÇÃO")))))))&amp;IF(INDEX('Controle de reservas'!$M$14:$M$2013,BP42)&lt;&gt;"",CHAR(10)&amp;INDEX('Controle de reservas'!$M$14:$M$2013,BP42),IF(OR(INDEX('Controle de reservas'!$L$14:$L$2013,BP42)="Em cobertura",INDEX('Controle de reservas'!$L$14:$L$2013,BP42)="Programado"),CHAR(10)&amp;"SEM LOCAL",""))&amp;IF(INDEX('Controle de reservas'!$N$14:$N$2013,BP42)&lt;&gt;"",CHAR(10)&amp;"Subst.: "&amp;INDEX('Controle de reservas'!$N$14:$N$2013,BP42),"")&amp;IF(AND(ISNUMBER(INDEX('Controle de reservas'!$I$14:$I$2013,BP42)),INDEX('Controle de reservas'!$I$14:$I$2013,BP42)&gt;0,INDEX('Controle de reservas'!$K$14:$K$2013,BP42)&gt;INDEX('Controle de reservas'!$I$14:$I$2013,BP42)),CHAR(10)&amp;"DIVERGÊNCIA DE DATAS","")&amp;IF(INDEX('Controle de reservas'!$P$14:$P$2013,BP42)&lt;&gt;"OK"," !",""))))</f>
      </c>
      <c r="AC42" s="15">
        <f ca="1">IF(OR($AQ42=0,AC$9="",AC$9&lt;$AS42,AND($AT42&lt;&gt;"",AC$9&gt;$AT42)),"",IF(BQ42=0,"—",IF(INDEX('Controle de reservas'!$P$14:$P$2013,BQ42)="DUPLICIDADE NO DIA","CONFLITO"&amp;IF(INDEX('Controle de reservas'!$M$14:$M$2013,BQ42)&lt;&gt;"",CHAR(10)&amp;INDEX('Controle de reservas'!$M$14:$M$2013,BQ42),"")&amp;IF(INDEX('Controle de reservas'!$N$14:$N$2013,BQ42)&lt;&gt;"",CHAR(10)&amp;"Subst.: "&amp;INDEX('Controle de reservas'!$N$14:$N$2013,BQ42),"")&amp;IF(AND(ISNUMBER(INDEX('Controle de reservas'!$I$14:$I$2013,BQ42)),INDEX('Controle de reservas'!$I$14:$I$2013,BQ42)&gt;0,INDEX('Controle de reservas'!$K$14:$K$2013,BQ42)&gt;INDEX('Controle de reservas'!$I$14:$I$2013,BQ42)),CHAR(10)&amp;"DIVERGÊNCIA DE DATAS",""),IF(INDEX('Controle de reservas'!$L$14:$L$2013,BQ42)="Em cobertura","COV",IF(INDEX('Controle de reservas'!$L$14:$L$2013,BQ42)="Disponível","DISP",IF(INDEX('Controle de reservas'!$L$14:$L$2013,BQ42)="Não utilizado","NU",IF(INDEX('Controle de reservas'!$L$14:$L$2013,BQ42)="Folga","F",IF(INDEX('Controle de reservas'!$L$14:$L$2013,BQ42)="Ocorrência","O",IF(INDEX('Controle de reservas'!$L$14:$L$2013,BQ42)="Programado","PROG",IF(INDEX('Controle de reservas'!$L$14:$L$2013,BQ42)="Disponível no posto","DP","SEM SITUAÇÃO")))))))&amp;IF(INDEX('Controle de reservas'!$M$14:$M$2013,BQ42)&lt;&gt;"",CHAR(10)&amp;INDEX('Controle de reservas'!$M$14:$M$2013,BQ42),IF(OR(INDEX('Controle de reservas'!$L$14:$L$2013,BQ42)="Em cobertura",INDEX('Controle de reservas'!$L$14:$L$2013,BQ42)="Programado"),CHAR(10)&amp;"SEM LOCAL",""))&amp;IF(INDEX('Controle de reservas'!$N$14:$N$2013,BQ42)&lt;&gt;"",CHAR(10)&amp;"Subst.: "&amp;INDEX('Controle de reservas'!$N$14:$N$2013,BQ42),"")&amp;IF(AND(ISNUMBER(INDEX('Controle de reservas'!$I$14:$I$2013,BQ42)),INDEX('Controle de reservas'!$I$14:$I$2013,BQ42)&gt;0,INDEX('Controle de reservas'!$K$14:$K$2013,BQ42)&gt;INDEX('Controle de reservas'!$I$14:$I$2013,BQ42)),CHAR(10)&amp;"DIVERGÊNCIA DE DATAS","")&amp;IF(INDEX('Controle de reservas'!$P$14:$P$2013,BQ42)&lt;&gt;"OK"," !",""))))</f>
      </c>
      <c r="AD42" s="15">
        <f ca="1">IF(OR($AQ42=0,AD$9="",AD$9&lt;$AS42,AND($AT42&lt;&gt;"",AD$9&gt;$AT42)),"",IF(BR42=0,"—",IF(INDEX('Controle de reservas'!$P$14:$P$2013,BR42)="DUPLICIDADE NO DIA","CONFLITO"&amp;IF(INDEX('Controle de reservas'!$M$14:$M$2013,BR42)&lt;&gt;"",CHAR(10)&amp;INDEX('Controle de reservas'!$M$14:$M$2013,BR42),"")&amp;IF(INDEX('Controle de reservas'!$N$14:$N$2013,BR42)&lt;&gt;"",CHAR(10)&amp;"Subst.: "&amp;INDEX('Controle de reservas'!$N$14:$N$2013,BR42),"")&amp;IF(AND(ISNUMBER(INDEX('Controle de reservas'!$I$14:$I$2013,BR42)),INDEX('Controle de reservas'!$I$14:$I$2013,BR42)&gt;0,INDEX('Controle de reservas'!$K$14:$K$2013,BR42)&gt;INDEX('Controle de reservas'!$I$14:$I$2013,BR42)),CHAR(10)&amp;"DIVERGÊNCIA DE DATAS",""),IF(INDEX('Controle de reservas'!$L$14:$L$2013,BR42)="Em cobertura","COV",IF(INDEX('Controle de reservas'!$L$14:$L$2013,BR42)="Disponível","DISP",IF(INDEX('Controle de reservas'!$L$14:$L$2013,BR42)="Não utilizado","NU",IF(INDEX('Controle de reservas'!$L$14:$L$2013,BR42)="Folga","F",IF(INDEX('Controle de reservas'!$L$14:$L$2013,BR42)="Ocorrência","O",IF(INDEX('Controle de reservas'!$L$14:$L$2013,BR42)="Programado","PROG",IF(INDEX('Controle de reservas'!$L$14:$L$2013,BR42)="Disponível no posto","DP","SEM SITUAÇÃO")))))))&amp;IF(INDEX('Controle de reservas'!$M$14:$M$2013,BR42)&lt;&gt;"",CHAR(10)&amp;INDEX('Controle de reservas'!$M$14:$M$2013,BR42),IF(OR(INDEX('Controle de reservas'!$L$14:$L$2013,BR42)="Em cobertura",INDEX('Controle de reservas'!$L$14:$L$2013,BR42)="Programado"),CHAR(10)&amp;"SEM LOCAL",""))&amp;IF(INDEX('Controle de reservas'!$N$14:$N$2013,BR42)&lt;&gt;"",CHAR(10)&amp;"Subst.: "&amp;INDEX('Controle de reservas'!$N$14:$N$2013,BR42),"")&amp;IF(AND(ISNUMBER(INDEX('Controle de reservas'!$I$14:$I$2013,BR42)),INDEX('Controle de reservas'!$I$14:$I$2013,BR42)&gt;0,INDEX('Controle de reservas'!$K$14:$K$2013,BR42)&gt;INDEX('Controle de reservas'!$I$14:$I$2013,BR42)),CHAR(10)&amp;"DIVERGÊNCIA DE DATAS","")&amp;IF(INDEX('Controle de reservas'!$P$14:$P$2013,BR42)&lt;&gt;"OK"," !",""))))</f>
      </c>
      <c r="AE42" s="15">
        <f ca="1">IF(OR($AQ42=0,AE$9="",AE$9&lt;$AS42,AND($AT42&lt;&gt;"",AE$9&gt;$AT42)),"",IF(BS42=0,"—",IF(INDEX('Controle de reservas'!$P$14:$P$2013,BS42)="DUPLICIDADE NO DIA","CONFLITO"&amp;IF(INDEX('Controle de reservas'!$M$14:$M$2013,BS42)&lt;&gt;"",CHAR(10)&amp;INDEX('Controle de reservas'!$M$14:$M$2013,BS42),"")&amp;IF(INDEX('Controle de reservas'!$N$14:$N$2013,BS42)&lt;&gt;"",CHAR(10)&amp;"Subst.: "&amp;INDEX('Controle de reservas'!$N$14:$N$2013,BS42),"")&amp;IF(AND(ISNUMBER(INDEX('Controle de reservas'!$I$14:$I$2013,BS42)),INDEX('Controle de reservas'!$I$14:$I$2013,BS42)&gt;0,INDEX('Controle de reservas'!$K$14:$K$2013,BS42)&gt;INDEX('Controle de reservas'!$I$14:$I$2013,BS42)),CHAR(10)&amp;"DIVERGÊNCIA DE DATAS",""),IF(INDEX('Controle de reservas'!$L$14:$L$2013,BS42)="Em cobertura","COV",IF(INDEX('Controle de reservas'!$L$14:$L$2013,BS42)="Disponível","DISP",IF(INDEX('Controle de reservas'!$L$14:$L$2013,BS42)="Não utilizado","NU",IF(INDEX('Controle de reservas'!$L$14:$L$2013,BS42)="Folga","F",IF(INDEX('Controle de reservas'!$L$14:$L$2013,BS42)="Ocorrência","O",IF(INDEX('Controle de reservas'!$L$14:$L$2013,BS42)="Programado","PROG",IF(INDEX('Controle de reservas'!$L$14:$L$2013,BS42)="Disponível no posto","DP","SEM SITUAÇÃO")))))))&amp;IF(INDEX('Controle de reservas'!$M$14:$M$2013,BS42)&lt;&gt;"",CHAR(10)&amp;INDEX('Controle de reservas'!$M$14:$M$2013,BS42),IF(OR(INDEX('Controle de reservas'!$L$14:$L$2013,BS42)="Em cobertura",INDEX('Controle de reservas'!$L$14:$L$2013,BS42)="Programado"),CHAR(10)&amp;"SEM LOCAL",""))&amp;IF(INDEX('Controle de reservas'!$N$14:$N$2013,BS42)&lt;&gt;"",CHAR(10)&amp;"Subst.: "&amp;INDEX('Controle de reservas'!$N$14:$N$2013,BS42),"")&amp;IF(AND(ISNUMBER(INDEX('Controle de reservas'!$I$14:$I$2013,BS42)),INDEX('Controle de reservas'!$I$14:$I$2013,BS42)&gt;0,INDEX('Controle de reservas'!$K$14:$K$2013,BS42)&gt;INDEX('Controle de reservas'!$I$14:$I$2013,BS42)),CHAR(10)&amp;"DIVERGÊNCIA DE DATAS","")&amp;IF(INDEX('Controle de reservas'!$P$14:$P$2013,BS42)&lt;&gt;"OK"," !",""))))</f>
      </c>
      <c r="AF42" s="15">
        <f ca="1">IF(OR($AQ42=0,AF$9="",AF$9&lt;$AS42,AND($AT42&lt;&gt;"",AF$9&gt;$AT42)),"",IF(BT42=0,"—",IF(INDEX('Controle de reservas'!$P$14:$P$2013,BT42)="DUPLICIDADE NO DIA","CONFLITO"&amp;IF(INDEX('Controle de reservas'!$M$14:$M$2013,BT42)&lt;&gt;"",CHAR(10)&amp;INDEX('Controle de reservas'!$M$14:$M$2013,BT42),"")&amp;IF(INDEX('Controle de reservas'!$N$14:$N$2013,BT42)&lt;&gt;"",CHAR(10)&amp;"Subst.: "&amp;INDEX('Controle de reservas'!$N$14:$N$2013,BT42),"")&amp;IF(AND(ISNUMBER(INDEX('Controle de reservas'!$I$14:$I$2013,BT42)),INDEX('Controle de reservas'!$I$14:$I$2013,BT42)&gt;0,INDEX('Controle de reservas'!$K$14:$K$2013,BT42)&gt;INDEX('Controle de reservas'!$I$14:$I$2013,BT42)),CHAR(10)&amp;"DIVERGÊNCIA DE DATAS",""),IF(INDEX('Controle de reservas'!$L$14:$L$2013,BT42)="Em cobertura","COV",IF(INDEX('Controle de reservas'!$L$14:$L$2013,BT42)="Disponível","DISP",IF(INDEX('Controle de reservas'!$L$14:$L$2013,BT42)="Não utilizado","NU",IF(INDEX('Controle de reservas'!$L$14:$L$2013,BT42)="Folga","F",IF(INDEX('Controle de reservas'!$L$14:$L$2013,BT42)="Ocorrência","O",IF(INDEX('Controle de reservas'!$L$14:$L$2013,BT42)="Programado","PROG",IF(INDEX('Controle de reservas'!$L$14:$L$2013,BT42)="Disponível no posto","DP","SEM SITUAÇÃO")))))))&amp;IF(INDEX('Controle de reservas'!$M$14:$M$2013,BT42)&lt;&gt;"",CHAR(10)&amp;INDEX('Controle de reservas'!$M$14:$M$2013,BT42),IF(OR(INDEX('Controle de reservas'!$L$14:$L$2013,BT42)="Em cobertura",INDEX('Controle de reservas'!$L$14:$L$2013,BT42)="Programado"),CHAR(10)&amp;"SEM LOCAL",""))&amp;IF(INDEX('Controle de reservas'!$N$14:$N$2013,BT42)&lt;&gt;"",CHAR(10)&amp;"Subst.: "&amp;INDEX('Controle de reservas'!$N$14:$N$2013,BT42),"")&amp;IF(AND(ISNUMBER(INDEX('Controle de reservas'!$I$14:$I$2013,BT42)),INDEX('Controle de reservas'!$I$14:$I$2013,BT42)&gt;0,INDEX('Controle de reservas'!$K$14:$K$2013,BT42)&gt;INDEX('Controle de reservas'!$I$14:$I$2013,BT42)),CHAR(10)&amp;"DIVERGÊNCIA DE DATAS","")&amp;IF(INDEX('Controle de reservas'!$P$14:$P$2013,BT42)&lt;&gt;"OK"," !",""))))</f>
      </c>
      <c r="AG42" s="15">
        <f ca="1">IF(OR($AQ42=0,AG$9="",AG$9&lt;$AS42,AND($AT42&lt;&gt;"",AG$9&gt;$AT42)),"",IF(BU42=0,"—",IF(INDEX('Controle de reservas'!$P$14:$P$2013,BU42)="DUPLICIDADE NO DIA","CONFLITO"&amp;IF(INDEX('Controle de reservas'!$M$14:$M$2013,BU42)&lt;&gt;"",CHAR(10)&amp;INDEX('Controle de reservas'!$M$14:$M$2013,BU42),"")&amp;IF(INDEX('Controle de reservas'!$N$14:$N$2013,BU42)&lt;&gt;"",CHAR(10)&amp;"Subst.: "&amp;INDEX('Controle de reservas'!$N$14:$N$2013,BU42),"")&amp;IF(AND(ISNUMBER(INDEX('Controle de reservas'!$I$14:$I$2013,BU42)),INDEX('Controle de reservas'!$I$14:$I$2013,BU42)&gt;0,INDEX('Controle de reservas'!$K$14:$K$2013,BU42)&gt;INDEX('Controle de reservas'!$I$14:$I$2013,BU42)),CHAR(10)&amp;"DIVERGÊNCIA DE DATAS",""),IF(INDEX('Controle de reservas'!$L$14:$L$2013,BU42)="Em cobertura","COV",IF(INDEX('Controle de reservas'!$L$14:$L$2013,BU42)="Disponível","DISP",IF(INDEX('Controle de reservas'!$L$14:$L$2013,BU42)="Não utilizado","NU",IF(INDEX('Controle de reservas'!$L$14:$L$2013,BU42)="Folga","F",IF(INDEX('Controle de reservas'!$L$14:$L$2013,BU42)="Ocorrência","O",IF(INDEX('Controle de reservas'!$L$14:$L$2013,BU42)="Programado","PROG",IF(INDEX('Controle de reservas'!$L$14:$L$2013,BU42)="Disponível no posto","DP","SEM SITUAÇÃO")))))))&amp;IF(INDEX('Controle de reservas'!$M$14:$M$2013,BU42)&lt;&gt;"",CHAR(10)&amp;INDEX('Controle de reservas'!$M$14:$M$2013,BU42),IF(OR(INDEX('Controle de reservas'!$L$14:$L$2013,BU42)="Em cobertura",INDEX('Controle de reservas'!$L$14:$L$2013,BU42)="Programado"),CHAR(10)&amp;"SEM LOCAL",""))&amp;IF(INDEX('Controle de reservas'!$N$14:$N$2013,BU42)&lt;&gt;"",CHAR(10)&amp;"Subst.: "&amp;INDEX('Controle de reservas'!$N$14:$N$2013,BU42),"")&amp;IF(AND(ISNUMBER(INDEX('Controle de reservas'!$I$14:$I$2013,BU42)),INDEX('Controle de reservas'!$I$14:$I$2013,BU42)&gt;0,INDEX('Controle de reservas'!$K$14:$K$2013,BU42)&gt;INDEX('Controle de reservas'!$I$14:$I$2013,BU42)),CHAR(10)&amp;"DIVERGÊNCIA DE DATAS","")&amp;IF(INDEX('Controle de reservas'!$P$14:$P$2013,BU42)&lt;&gt;"OK"," !",""))))</f>
      </c>
      <c r="AH42" s="15">
        <f ca="1">IF(OR($AQ42=0,AH$9="",AH$9&lt;$AS42,AND($AT42&lt;&gt;"",AH$9&gt;$AT42)),"",IF(BV42=0,"—",IF(INDEX('Controle de reservas'!$P$14:$P$2013,BV42)="DUPLICIDADE NO DIA","CONFLITO"&amp;IF(INDEX('Controle de reservas'!$M$14:$M$2013,BV42)&lt;&gt;"",CHAR(10)&amp;INDEX('Controle de reservas'!$M$14:$M$2013,BV42),"")&amp;IF(INDEX('Controle de reservas'!$N$14:$N$2013,BV42)&lt;&gt;"",CHAR(10)&amp;"Subst.: "&amp;INDEX('Controle de reservas'!$N$14:$N$2013,BV42),"")&amp;IF(AND(ISNUMBER(INDEX('Controle de reservas'!$I$14:$I$2013,BV42)),INDEX('Controle de reservas'!$I$14:$I$2013,BV42)&gt;0,INDEX('Controle de reservas'!$K$14:$K$2013,BV42)&gt;INDEX('Controle de reservas'!$I$14:$I$2013,BV42)),CHAR(10)&amp;"DIVERGÊNCIA DE DATAS",""),IF(INDEX('Controle de reservas'!$L$14:$L$2013,BV42)="Em cobertura","COV",IF(INDEX('Controle de reservas'!$L$14:$L$2013,BV42)="Disponível","DISP",IF(INDEX('Controle de reservas'!$L$14:$L$2013,BV42)="Não utilizado","NU",IF(INDEX('Controle de reservas'!$L$14:$L$2013,BV42)="Folga","F",IF(INDEX('Controle de reservas'!$L$14:$L$2013,BV42)="Ocorrência","O",IF(INDEX('Controle de reservas'!$L$14:$L$2013,BV42)="Programado","PROG",IF(INDEX('Controle de reservas'!$L$14:$L$2013,BV42)="Disponível no posto","DP","SEM SITUAÇÃO")))))))&amp;IF(INDEX('Controle de reservas'!$M$14:$M$2013,BV42)&lt;&gt;"",CHAR(10)&amp;INDEX('Controle de reservas'!$M$14:$M$2013,BV42),IF(OR(INDEX('Controle de reservas'!$L$14:$L$2013,BV42)="Em cobertura",INDEX('Controle de reservas'!$L$14:$L$2013,BV42)="Programado"),CHAR(10)&amp;"SEM LOCAL",""))&amp;IF(INDEX('Controle de reservas'!$N$14:$N$2013,BV42)&lt;&gt;"",CHAR(10)&amp;"Subst.: "&amp;INDEX('Controle de reservas'!$N$14:$N$2013,BV42),"")&amp;IF(AND(ISNUMBER(INDEX('Controle de reservas'!$I$14:$I$2013,BV42)),INDEX('Controle de reservas'!$I$14:$I$2013,BV42)&gt;0,INDEX('Controle de reservas'!$K$14:$K$2013,BV42)&gt;INDEX('Controle de reservas'!$I$14:$I$2013,BV42)),CHAR(10)&amp;"DIVERGÊNCIA DE DATAS","")&amp;IF(INDEX('Controle de reservas'!$P$14:$P$2013,BV42)&lt;&gt;"OK"," !",""))))</f>
      </c>
      <c r="AI42" s="15">
        <f ca="1">IF(OR($AQ42=0,AI$9="",AI$9&lt;$AS42,AND($AT42&lt;&gt;"",AI$9&gt;$AT42)),"",IF(BW42=0,"—",IF(INDEX('Controle de reservas'!$P$14:$P$2013,BW42)="DUPLICIDADE NO DIA","CONFLITO"&amp;IF(INDEX('Controle de reservas'!$M$14:$M$2013,BW42)&lt;&gt;"",CHAR(10)&amp;INDEX('Controle de reservas'!$M$14:$M$2013,BW42),"")&amp;IF(INDEX('Controle de reservas'!$N$14:$N$2013,BW42)&lt;&gt;"",CHAR(10)&amp;"Subst.: "&amp;INDEX('Controle de reservas'!$N$14:$N$2013,BW42),"")&amp;IF(AND(ISNUMBER(INDEX('Controle de reservas'!$I$14:$I$2013,BW42)),INDEX('Controle de reservas'!$I$14:$I$2013,BW42)&gt;0,INDEX('Controle de reservas'!$K$14:$K$2013,BW42)&gt;INDEX('Controle de reservas'!$I$14:$I$2013,BW42)),CHAR(10)&amp;"DIVERGÊNCIA DE DATAS",""),IF(INDEX('Controle de reservas'!$L$14:$L$2013,BW42)="Em cobertura","COV",IF(INDEX('Controle de reservas'!$L$14:$L$2013,BW42)="Disponível","DISP",IF(INDEX('Controle de reservas'!$L$14:$L$2013,BW42)="Não utilizado","NU",IF(INDEX('Controle de reservas'!$L$14:$L$2013,BW42)="Folga","F",IF(INDEX('Controle de reservas'!$L$14:$L$2013,BW42)="Ocorrência","O",IF(INDEX('Controle de reservas'!$L$14:$L$2013,BW42)="Programado","PROG",IF(INDEX('Controle de reservas'!$L$14:$L$2013,BW42)="Disponível no posto","DP","SEM SITUAÇÃO")))))))&amp;IF(INDEX('Controle de reservas'!$M$14:$M$2013,BW42)&lt;&gt;"",CHAR(10)&amp;INDEX('Controle de reservas'!$M$14:$M$2013,BW42),IF(OR(INDEX('Controle de reservas'!$L$14:$L$2013,BW42)="Em cobertura",INDEX('Controle de reservas'!$L$14:$L$2013,BW42)="Programado"),CHAR(10)&amp;"SEM LOCAL",""))&amp;IF(INDEX('Controle de reservas'!$N$14:$N$2013,BW42)&lt;&gt;"",CHAR(10)&amp;"Subst.: "&amp;INDEX('Controle de reservas'!$N$14:$N$2013,BW42),"")&amp;IF(AND(ISNUMBER(INDEX('Controle de reservas'!$I$14:$I$2013,BW42)),INDEX('Controle de reservas'!$I$14:$I$2013,BW42)&gt;0,INDEX('Controle de reservas'!$K$14:$K$2013,BW42)&gt;INDEX('Controle de reservas'!$I$14:$I$2013,BW42)),CHAR(10)&amp;"DIVERGÊNCIA DE DATAS","")&amp;IF(INDEX('Controle de reservas'!$P$14:$P$2013,BW42)&lt;&gt;"OK"," !",""))))</f>
      </c>
      <c r="AJ42" s="15">
        <f ca="1">IF(OR($AQ42=0,AJ$9="",AJ$9&lt;$AS42,AND($AT42&lt;&gt;"",AJ$9&gt;$AT42)),"",IF(BX42=0,"—",IF(INDEX('Controle de reservas'!$P$14:$P$2013,BX42)="DUPLICIDADE NO DIA","CONFLITO"&amp;IF(INDEX('Controle de reservas'!$M$14:$M$2013,BX42)&lt;&gt;"",CHAR(10)&amp;INDEX('Controle de reservas'!$M$14:$M$2013,BX42),"")&amp;IF(INDEX('Controle de reservas'!$N$14:$N$2013,BX42)&lt;&gt;"",CHAR(10)&amp;"Subst.: "&amp;INDEX('Controle de reservas'!$N$14:$N$2013,BX42),"")&amp;IF(AND(ISNUMBER(INDEX('Controle de reservas'!$I$14:$I$2013,BX42)),INDEX('Controle de reservas'!$I$14:$I$2013,BX42)&gt;0,INDEX('Controle de reservas'!$K$14:$K$2013,BX42)&gt;INDEX('Controle de reservas'!$I$14:$I$2013,BX42)),CHAR(10)&amp;"DIVERGÊNCIA DE DATAS",""),IF(INDEX('Controle de reservas'!$L$14:$L$2013,BX42)="Em cobertura","COV",IF(INDEX('Controle de reservas'!$L$14:$L$2013,BX42)="Disponível","DISP",IF(INDEX('Controle de reservas'!$L$14:$L$2013,BX42)="Não utilizado","NU",IF(INDEX('Controle de reservas'!$L$14:$L$2013,BX42)="Folga","F",IF(INDEX('Controle de reservas'!$L$14:$L$2013,BX42)="Ocorrência","O",IF(INDEX('Controle de reservas'!$L$14:$L$2013,BX42)="Programado","PROG",IF(INDEX('Controle de reservas'!$L$14:$L$2013,BX42)="Disponível no posto","DP","SEM SITUAÇÃO")))))))&amp;IF(INDEX('Controle de reservas'!$M$14:$M$2013,BX42)&lt;&gt;"",CHAR(10)&amp;INDEX('Controle de reservas'!$M$14:$M$2013,BX42),IF(OR(INDEX('Controle de reservas'!$L$14:$L$2013,BX42)="Em cobertura",INDEX('Controle de reservas'!$L$14:$L$2013,BX42)="Programado"),CHAR(10)&amp;"SEM LOCAL",""))&amp;IF(INDEX('Controle de reservas'!$N$14:$N$2013,BX42)&lt;&gt;"",CHAR(10)&amp;"Subst.: "&amp;INDEX('Controle de reservas'!$N$14:$N$2013,BX42),"")&amp;IF(AND(ISNUMBER(INDEX('Controle de reservas'!$I$14:$I$2013,BX42)),INDEX('Controle de reservas'!$I$14:$I$2013,BX42)&gt;0,INDEX('Controle de reservas'!$K$14:$K$2013,BX42)&gt;INDEX('Controle de reservas'!$I$14:$I$2013,BX42)),CHAR(10)&amp;"DIVERGÊNCIA DE DATAS","")&amp;IF(INDEX('Controle de reservas'!$P$14:$P$2013,BX42)&lt;&gt;"OK"," !",""))))</f>
      </c>
      <c r="AK42" s="15">
        <f ca="1">IF(OR($AQ42=0,AK$9="",AK$9&lt;$AS42,AND($AT42&lt;&gt;"",AK$9&gt;$AT42)),"",IF(BY42=0,"—",IF(INDEX('Controle de reservas'!$P$14:$P$2013,BY42)="DUPLICIDADE NO DIA","CONFLITO"&amp;IF(INDEX('Controle de reservas'!$M$14:$M$2013,BY42)&lt;&gt;"",CHAR(10)&amp;INDEX('Controle de reservas'!$M$14:$M$2013,BY42),"")&amp;IF(INDEX('Controle de reservas'!$N$14:$N$2013,BY42)&lt;&gt;"",CHAR(10)&amp;"Subst.: "&amp;INDEX('Controle de reservas'!$N$14:$N$2013,BY42),"")&amp;IF(AND(ISNUMBER(INDEX('Controle de reservas'!$I$14:$I$2013,BY42)),INDEX('Controle de reservas'!$I$14:$I$2013,BY42)&gt;0,INDEX('Controle de reservas'!$K$14:$K$2013,BY42)&gt;INDEX('Controle de reservas'!$I$14:$I$2013,BY42)),CHAR(10)&amp;"DIVERGÊNCIA DE DATAS",""),IF(INDEX('Controle de reservas'!$L$14:$L$2013,BY42)="Em cobertura","COV",IF(INDEX('Controle de reservas'!$L$14:$L$2013,BY42)="Disponível","DISP",IF(INDEX('Controle de reservas'!$L$14:$L$2013,BY42)="Não utilizado","NU",IF(INDEX('Controle de reservas'!$L$14:$L$2013,BY42)="Folga","F",IF(INDEX('Controle de reservas'!$L$14:$L$2013,BY42)="Ocorrência","O",IF(INDEX('Controle de reservas'!$L$14:$L$2013,BY42)="Programado","PROG",IF(INDEX('Controle de reservas'!$L$14:$L$2013,BY42)="Disponível no posto","DP","SEM SITUAÇÃO")))))))&amp;IF(INDEX('Controle de reservas'!$M$14:$M$2013,BY42)&lt;&gt;"",CHAR(10)&amp;INDEX('Controle de reservas'!$M$14:$M$2013,BY42),IF(OR(INDEX('Controle de reservas'!$L$14:$L$2013,BY42)="Em cobertura",INDEX('Controle de reservas'!$L$14:$L$2013,BY42)="Programado"),CHAR(10)&amp;"SEM LOCAL",""))&amp;IF(INDEX('Controle de reservas'!$N$14:$N$2013,BY42)&lt;&gt;"",CHAR(10)&amp;"Subst.: "&amp;INDEX('Controle de reservas'!$N$14:$N$2013,BY42),"")&amp;IF(AND(ISNUMBER(INDEX('Controle de reservas'!$I$14:$I$2013,BY42)),INDEX('Controle de reservas'!$I$14:$I$2013,BY42)&gt;0,INDEX('Controle de reservas'!$K$14:$K$2013,BY42)&gt;INDEX('Controle de reservas'!$I$14:$I$2013,BY42)),CHAR(10)&amp;"DIVERGÊNCIA DE DATAS","")&amp;IF(INDEX('Controle de reservas'!$P$14:$P$2013,BY42)&lt;&gt;"OK"," !",""))))</f>
      </c>
      <c r="AL42" s="14">
        <f t="shared" ca="1" si="1"/>
      </c>
      <c r="AM42" s="14">
        <f t="shared" ca="1" si="2"/>
      </c>
      <c r="AN42" s="14">
        <f t="shared" ca="1" si="3"/>
      </c>
      <c r="AO42" s="14">
        <f t="shared" ca="1" si="4"/>
      </c>
      <c r="AP42" s="14">
        <f ca="1">IF($AQ42=0,"",INDEX('Controle de reservas'!$O$14:$O$2013,$AQ42))</f>
      </c>
      <c r="AQ42">
        <f ca="1">IFERROR(MATCH(ROW()-9,'Controle de reservas'!$S$14:$S$2013,0),0)</f>
      </c>
      <c r="AR42">
        <f ca="1">IF($AQ42=0,"",INDEX('Controle de reservas'!$Q$14:$Q$2013,$AQ42))</f>
      </c>
      <c r="AS42">
        <f ca="1">IF($AQ42=0,"",INDEX('Controle de reservas'!$H$14:$H$2013,$AQ42))</f>
      </c>
      <c r="AT42">
        <f ca="1">IF($AQ42=0,"",IF(INDEX('Controle de reservas'!$J$14:$J$2013,$AQ42)=0,"",INDEX('Controle de reservas'!$J$14:$J$2013,$AQ42)))</f>
      </c>
      <c r="AU42">
        <f ca="1">IF(OR($AQ42=0,G$9=""),0,IFERROR(MATCH($AR42&amp;"|"&amp;TEXT(G$9,"yyyymmdd"),'Controle de reservas'!$T$14:$T$2013,0),0))</f>
      </c>
      <c r="AV42">
        <f ca="1">IF(OR($AQ42=0,H$9=""),0,IFERROR(MATCH($AR42&amp;"|"&amp;TEXT(H$9,"yyyymmdd"),'Controle de reservas'!$T$14:$T$2013,0),0))</f>
      </c>
      <c r="AW42">
        <f ca="1">IF(OR($AQ42=0,I$9=""),0,IFERROR(MATCH($AR42&amp;"|"&amp;TEXT(I$9,"yyyymmdd"),'Controle de reservas'!$T$14:$T$2013,0),0))</f>
      </c>
      <c r="AX42">
        <f ca="1">IF(OR($AQ42=0,J$9=""),0,IFERROR(MATCH($AR42&amp;"|"&amp;TEXT(J$9,"yyyymmdd"),'Controle de reservas'!$T$14:$T$2013,0),0))</f>
      </c>
      <c r="AY42">
        <f ca="1">IF(OR($AQ42=0,K$9=""),0,IFERROR(MATCH($AR42&amp;"|"&amp;TEXT(K$9,"yyyymmdd"),'Controle de reservas'!$T$14:$T$2013,0),0))</f>
      </c>
      <c r="AZ42">
        <f ca="1">IF(OR($AQ42=0,L$9=""),0,IFERROR(MATCH($AR42&amp;"|"&amp;TEXT(L$9,"yyyymmdd"),'Controle de reservas'!$T$14:$T$2013,0),0))</f>
      </c>
      <c r="BA42">
        <f ca="1">IF(OR($AQ42=0,M$9=""),0,IFERROR(MATCH($AR42&amp;"|"&amp;TEXT(M$9,"yyyymmdd"),'Controle de reservas'!$T$14:$T$2013,0),0))</f>
      </c>
      <c r="BB42">
        <f ca="1">IF(OR($AQ42=0,N$9=""),0,IFERROR(MATCH($AR42&amp;"|"&amp;TEXT(N$9,"yyyymmdd"),'Controle de reservas'!$T$14:$T$2013,0),0))</f>
      </c>
      <c r="BC42">
        <f ca="1">IF(OR($AQ42=0,O$9=""),0,IFERROR(MATCH($AR42&amp;"|"&amp;TEXT(O$9,"yyyymmdd"),'Controle de reservas'!$T$14:$T$2013,0),0))</f>
      </c>
      <c r="BD42">
        <f ca="1">IF(OR($AQ42=0,P$9=""),0,IFERROR(MATCH($AR42&amp;"|"&amp;TEXT(P$9,"yyyymmdd"),'Controle de reservas'!$T$14:$T$2013,0),0))</f>
      </c>
      <c r="BE42">
        <f ca="1">IF(OR($AQ42=0,Q$9=""),0,IFERROR(MATCH($AR42&amp;"|"&amp;TEXT(Q$9,"yyyymmdd"),'Controle de reservas'!$T$14:$T$2013,0),0))</f>
      </c>
      <c r="BF42">
        <f ca="1">IF(OR($AQ42=0,R$9=""),0,IFERROR(MATCH($AR42&amp;"|"&amp;TEXT(R$9,"yyyymmdd"),'Controle de reservas'!$T$14:$T$2013,0),0))</f>
      </c>
      <c r="BG42">
        <f ca="1">IF(OR($AQ42=0,S$9=""),0,IFERROR(MATCH($AR42&amp;"|"&amp;TEXT(S$9,"yyyymmdd"),'Controle de reservas'!$T$14:$T$2013,0),0))</f>
      </c>
      <c r="BH42">
        <f ca="1">IF(OR($AQ42=0,T$9=""),0,IFERROR(MATCH($AR42&amp;"|"&amp;TEXT(T$9,"yyyymmdd"),'Controle de reservas'!$T$14:$T$2013,0),0))</f>
      </c>
      <c r="BI42">
        <f ca="1">IF(OR($AQ42=0,U$9=""),0,IFERROR(MATCH($AR42&amp;"|"&amp;TEXT(U$9,"yyyymmdd"),'Controle de reservas'!$T$14:$T$2013,0),0))</f>
      </c>
      <c r="BJ42">
        <f ca="1">IF(OR($AQ42=0,V$9=""),0,IFERROR(MATCH($AR42&amp;"|"&amp;TEXT(V$9,"yyyymmdd"),'Controle de reservas'!$T$14:$T$2013,0),0))</f>
      </c>
      <c r="BK42">
        <f ca="1">IF(OR($AQ42=0,W$9=""),0,IFERROR(MATCH($AR42&amp;"|"&amp;TEXT(W$9,"yyyymmdd"),'Controle de reservas'!$T$14:$T$2013,0),0))</f>
      </c>
      <c r="BL42">
        <f ca="1">IF(OR($AQ42=0,X$9=""),0,IFERROR(MATCH($AR42&amp;"|"&amp;TEXT(X$9,"yyyymmdd"),'Controle de reservas'!$T$14:$T$2013,0),0))</f>
      </c>
      <c r="BM42">
        <f ca="1">IF(OR($AQ42=0,Y$9=""),0,IFERROR(MATCH($AR42&amp;"|"&amp;TEXT(Y$9,"yyyymmdd"),'Controle de reservas'!$T$14:$T$2013,0),0))</f>
      </c>
      <c r="BN42">
        <f ca="1">IF(OR($AQ42=0,Z$9=""),0,IFERROR(MATCH($AR42&amp;"|"&amp;TEXT(Z$9,"yyyymmdd"),'Controle de reservas'!$T$14:$T$2013,0),0))</f>
      </c>
      <c r="BO42">
        <f ca="1">IF(OR($AQ42=0,AA$9=""),0,IFERROR(MATCH($AR42&amp;"|"&amp;TEXT(AA$9,"yyyymmdd"),'Controle de reservas'!$T$14:$T$2013,0),0))</f>
      </c>
      <c r="BP42">
        <f ca="1">IF(OR($AQ42=0,AB$9=""),0,IFERROR(MATCH($AR42&amp;"|"&amp;TEXT(AB$9,"yyyymmdd"),'Controle de reservas'!$T$14:$T$2013,0),0))</f>
      </c>
      <c r="BQ42">
        <f ca="1">IF(OR($AQ42=0,AC$9=""),0,IFERROR(MATCH($AR42&amp;"|"&amp;TEXT(AC$9,"yyyymmdd"),'Controle de reservas'!$T$14:$T$2013,0),0))</f>
      </c>
      <c r="BR42">
        <f ca="1">IF(OR($AQ42=0,AD$9=""),0,IFERROR(MATCH($AR42&amp;"|"&amp;TEXT(AD$9,"yyyymmdd"),'Controle de reservas'!$T$14:$T$2013,0),0))</f>
      </c>
      <c r="BS42">
        <f ca="1">IF(OR($AQ42=0,AE$9=""),0,IFERROR(MATCH($AR42&amp;"|"&amp;TEXT(AE$9,"yyyymmdd"),'Controle de reservas'!$T$14:$T$2013,0),0))</f>
      </c>
      <c r="BT42">
        <f ca="1">IF(OR($AQ42=0,AF$9=""),0,IFERROR(MATCH($AR42&amp;"|"&amp;TEXT(AF$9,"yyyymmdd"),'Controle de reservas'!$T$14:$T$2013,0),0))</f>
      </c>
      <c r="BU42">
        <f ca="1">IF(OR($AQ42=0,AG$9=""),0,IFERROR(MATCH($AR42&amp;"|"&amp;TEXT(AG$9,"yyyymmdd"),'Controle de reservas'!$T$14:$T$2013,0),0))</f>
      </c>
      <c r="BV42">
        <f ca="1">IF(OR($AQ42=0,AH$9=""),0,IFERROR(MATCH($AR42&amp;"|"&amp;TEXT(AH$9,"yyyymmdd"),'Controle de reservas'!$T$14:$T$2013,0),0))</f>
      </c>
      <c r="BW42">
        <f ca="1">IF(OR($AQ42=0,AI$9=""),0,IFERROR(MATCH($AR42&amp;"|"&amp;TEXT(AI$9,"yyyymmdd"),'Controle de reservas'!$T$14:$T$2013,0),0))</f>
      </c>
      <c r="BX42">
        <f ca="1">IF(OR($AQ42=0,AJ$9=""),0,IFERROR(MATCH($AR42&amp;"|"&amp;TEXT(AJ$9,"yyyymmdd"),'Controle de reservas'!$T$14:$T$2013,0),0))</f>
      </c>
      <c r="BY42">
        <f ca="1">IF(OR($AQ42=0,AK$9=""),0,IFERROR(MATCH($AR42&amp;"|"&amp;TEXT(AK$9,"yyyymmdd"),'Controle de reservas'!$T$14:$T$2013,0),0))</f>
      </c>
    </row>
    <row r="43" spans="1:77" ht="105" customHeight="1" x14ac:dyDescent="0.25">
      <c r="A43" s="16">
        <f ca="1">IF($AQ43=0,"",INDEX('Controle de reservas'!$A$14:$A$2013,$AQ43))</f>
      </c>
      <c r="B43" s="16">
        <f ca="1">IF($AQ43=0,"",INDEX('Controle de reservas'!$B$14:$B$2013,$AQ43))</f>
      </c>
      <c r="C43" s="16">
        <f ca="1">IF($AQ43=0,"",INDEX('Controle de reservas'!$C$14:$C$2013,$AQ43))</f>
      </c>
      <c r="D43" s="16">
        <f ca="1">IF($AQ43=0,"",INDEX('Controle de reservas'!$D$14:$D$2013,$AQ43))</f>
      </c>
      <c r="E43" s="16">
        <f ca="1">IF($AQ43=0,"",INDEX('Controle de reservas'!$E$14:$E$2013,$AQ43))</f>
      </c>
      <c r="F43" s="16">
        <f ca="1">IF($AQ43=0,"",INDEX('Controle de reservas'!$F$14:$F$2013,$AQ43))</f>
      </c>
      <c r="G43" s="17">
        <f ca="1">IF(OR($AQ43=0,G$9="",G$9&lt;$AS43,AND($AT43&lt;&gt;"",G$9&gt;$AT43)),"",IF(AU43=0,"—",IF(INDEX('Controle de reservas'!$P$14:$P$2013,AU43)="DUPLICIDADE NO DIA","CONFLITO"&amp;IF(INDEX('Controle de reservas'!$M$14:$M$2013,AU43)&lt;&gt;"",CHAR(10)&amp;INDEX('Controle de reservas'!$M$14:$M$2013,AU43),"")&amp;IF(INDEX('Controle de reservas'!$N$14:$N$2013,AU43)&lt;&gt;"",CHAR(10)&amp;"Subst.: "&amp;INDEX('Controle de reservas'!$N$14:$N$2013,AU43),"")&amp;IF(AND(ISNUMBER(INDEX('Controle de reservas'!$I$14:$I$2013,AU43)),INDEX('Controle de reservas'!$I$14:$I$2013,AU43)&gt;0,INDEX('Controle de reservas'!$K$14:$K$2013,AU43)&gt;INDEX('Controle de reservas'!$I$14:$I$2013,AU43)),CHAR(10)&amp;"DIVERGÊNCIA DE DATAS",""),IF(INDEX('Controle de reservas'!$L$14:$L$2013,AU43)="Em cobertura","COV",IF(INDEX('Controle de reservas'!$L$14:$L$2013,AU43)="Disponível","DISP",IF(INDEX('Controle de reservas'!$L$14:$L$2013,AU43)="Não utilizado","NU",IF(INDEX('Controle de reservas'!$L$14:$L$2013,AU43)="Folga","F",IF(INDEX('Controle de reservas'!$L$14:$L$2013,AU43)="Ocorrência","O",IF(INDEX('Controle de reservas'!$L$14:$L$2013,AU43)="Programado","PROG",IF(INDEX('Controle de reservas'!$L$14:$L$2013,AU43)="Disponível no posto","DP","SEM SITUAÇÃO")))))))&amp;IF(INDEX('Controle de reservas'!$M$14:$M$2013,AU43)&lt;&gt;"",CHAR(10)&amp;INDEX('Controle de reservas'!$M$14:$M$2013,AU43),IF(OR(INDEX('Controle de reservas'!$L$14:$L$2013,AU43)="Em cobertura",INDEX('Controle de reservas'!$L$14:$L$2013,AU43)="Programado"),CHAR(10)&amp;"SEM LOCAL",""))&amp;IF(INDEX('Controle de reservas'!$N$14:$N$2013,AU43)&lt;&gt;"",CHAR(10)&amp;"Subst.: "&amp;INDEX('Controle de reservas'!$N$14:$N$2013,AU43),"")&amp;IF(AND(ISNUMBER(INDEX('Controle de reservas'!$I$14:$I$2013,AU43)),INDEX('Controle de reservas'!$I$14:$I$2013,AU43)&gt;0,INDEX('Controle de reservas'!$K$14:$K$2013,AU43)&gt;INDEX('Controle de reservas'!$I$14:$I$2013,AU43)),CHAR(10)&amp;"DIVERGÊNCIA DE DATAS","")&amp;IF(INDEX('Controle de reservas'!$P$14:$P$2013,AU43)&lt;&gt;"OK"," !",""))))</f>
      </c>
      <c r="H43" s="17">
        <f ca="1">IF(OR($AQ43=0,H$9="",H$9&lt;$AS43,AND($AT43&lt;&gt;"",H$9&gt;$AT43)),"",IF(AV43=0,"—",IF(INDEX('Controle de reservas'!$P$14:$P$2013,AV43)="DUPLICIDADE NO DIA","CONFLITO"&amp;IF(INDEX('Controle de reservas'!$M$14:$M$2013,AV43)&lt;&gt;"",CHAR(10)&amp;INDEX('Controle de reservas'!$M$14:$M$2013,AV43),"")&amp;IF(INDEX('Controle de reservas'!$N$14:$N$2013,AV43)&lt;&gt;"",CHAR(10)&amp;"Subst.: "&amp;INDEX('Controle de reservas'!$N$14:$N$2013,AV43),"")&amp;IF(AND(ISNUMBER(INDEX('Controle de reservas'!$I$14:$I$2013,AV43)),INDEX('Controle de reservas'!$I$14:$I$2013,AV43)&gt;0,INDEX('Controle de reservas'!$K$14:$K$2013,AV43)&gt;INDEX('Controle de reservas'!$I$14:$I$2013,AV43)),CHAR(10)&amp;"DIVERGÊNCIA DE DATAS",""),IF(INDEX('Controle de reservas'!$L$14:$L$2013,AV43)="Em cobertura","COV",IF(INDEX('Controle de reservas'!$L$14:$L$2013,AV43)="Disponível","DISP",IF(INDEX('Controle de reservas'!$L$14:$L$2013,AV43)="Não utilizado","NU",IF(INDEX('Controle de reservas'!$L$14:$L$2013,AV43)="Folga","F",IF(INDEX('Controle de reservas'!$L$14:$L$2013,AV43)="Ocorrência","O",IF(INDEX('Controle de reservas'!$L$14:$L$2013,AV43)="Programado","PROG",IF(INDEX('Controle de reservas'!$L$14:$L$2013,AV43)="Disponível no posto","DP","SEM SITUAÇÃO")))))))&amp;IF(INDEX('Controle de reservas'!$M$14:$M$2013,AV43)&lt;&gt;"",CHAR(10)&amp;INDEX('Controle de reservas'!$M$14:$M$2013,AV43),IF(OR(INDEX('Controle de reservas'!$L$14:$L$2013,AV43)="Em cobertura",INDEX('Controle de reservas'!$L$14:$L$2013,AV43)="Programado"),CHAR(10)&amp;"SEM LOCAL",""))&amp;IF(INDEX('Controle de reservas'!$N$14:$N$2013,AV43)&lt;&gt;"",CHAR(10)&amp;"Subst.: "&amp;INDEX('Controle de reservas'!$N$14:$N$2013,AV43),"")&amp;IF(AND(ISNUMBER(INDEX('Controle de reservas'!$I$14:$I$2013,AV43)),INDEX('Controle de reservas'!$I$14:$I$2013,AV43)&gt;0,INDEX('Controle de reservas'!$K$14:$K$2013,AV43)&gt;INDEX('Controle de reservas'!$I$14:$I$2013,AV43)),CHAR(10)&amp;"DIVERGÊNCIA DE DATAS","")&amp;IF(INDEX('Controle de reservas'!$P$14:$P$2013,AV43)&lt;&gt;"OK"," !",""))))</f>
      </c>
      <c r="I43" s="17">
        <f ca="1">IF(OR($AQ43=0,I$9="",I$9&lt;$AS43,AND($AT43&lt;&gt;"",I$9&gt;$AT43)),"",IF(AW43=0,"—",IF(INDEX('Controle de reservas'!$P$14:$P$2013,AW43)="DUPLICIDADE NO DIA","CONFLITO"&amp;IF(INDEX('Controle de reservas'!$M$14:$M$2013,AW43)&lt;&gt;"",CHAR(10)&amp;INDEX('Controle de reservas'!$M$14:$M$2013,AW43),"")&amp;IF(INDEX('Controle de reservas'!$N$14:$N$2013,AW43)&lt;&gt;"",CHAR(10)&amp;"Subst.: "&amp;INDEX('Controle de reservas'!$N$14:$N$2013,AW43),"")&amp;IF(AND(ISNUMBER(INDEX('Controle de reservas'!$I$14:$I$2013,AW43)),INDEX('Controle de reservas'!$I$14:$I$2013,AW43)&gt;0,INDEX('Controle de reservas'!$K$14:$K$2013,AW43)&gt;INDEX('Controle de reservas'!$I$14:$I$2013,AW43)),CHAR(10)&amp;"DIVERGÊNCIA DE DATAS",""),IF(INDEX('Controle de reservas'!$L$14:$L$2013,AW43)="Em cobertura","COV",IF(INDEX('Controle de reservas'!$L$14:$L$2013,AW43)="Disponível","DISP",IF(INDEX('Controle de reservas'!$L$14:$L$2013,AW43)="Não utilizado","NU",IF(INDEX('Controle de reservas'!$L$14:$L$2013,AW43)="Folga","F",IF(INDEX('Controle de reservas'!$L$14:$L$2013,AW43)="Ocorrência","O",IF(INDEX('Controle de reservas'!$L$14:$L$2013,AW43)="Programado","PROG",IF(INDEX('Controle de reservas'!$L$14:$L$2013,AW43)="Disponível no posto","DP","SEM SITUAÇÃO")))))))&amp;IF(INDEX('Controle de reservas'!$M$14:$M$2013,AW43)&lt;&gt;"",CHAR(10)&amp;INDEX('Controle de reservas'!$M$14:$M$2013,AW43),IF(OR(INDEX('Controle de reservas'!$L$14:$L$2013,AW43)="Em cobertura",INDEX('Controle de reservas'!$L$14:$L$2013,AW43)="Programado"),CHAR(10)&amp;"SEM LOCAL",""))&amp;IF(INDEX('Controle de reservas'!$N$14:$N$2013,AW43)&lt;&gt;"",CHAR(10)&amp;"Subst.: "&amp;INDEX('Controle de reservas'!$N$14:$N$2013,AW43),"")&amp;IF(AND(ISNUMBER(INDEX('Controle de reservas'!$I$14:$I$2013,AW43)),INDEX('Controle de reservas'!$I$14:$I$2013,AW43)&gt;0,INDEX('Controle de reservas'!$K$14:$K$2013,AW43)&gt;INDEX('Controle de reservas'!$I$14:$I$2013,AW43)),CHAR(10)&amp;"DIVERGÊNCIA DE DATAS","")&amp;IF(INDEX('Controle de reservas'!$P$14:$P$2013,AW43)&lt;&gt;"OK"," !",""))))</f>
      </c>
      <c r="J43" s="17">
        <f ca="1">IF(OR($AQ43=0,J$9="",J$9&lt;$AS43,AND($AT43&lt;&gt;"",J$9&gt;$AT43)),"",IF(AX43=0,"—",IF(INDEX('Controle de reservas'!$P$14:$P$2013,AX43)="DUPLICIDADE NO DIA","CONFLITO"&amp;IF(INDEX('Controle de reservas'!$M$14:$M$2013,AX43)&lt;&gt;"",CHAR(10)&amp;INDEX('Controle de reservas'!$M$14:$M$2013,AX43),"")&amp;IF(INDEX('Controle de reservas'!$N$14:$N$2013,AX43)&lt;&gt;"",CHAR(10)&amp;"Subst.: "&amp;INDEX('Controle de reservas'!$N$14:$N$2013,AX43),"")&amp;IF(AND(ISNUMBER(INDEX('Controle de reservas'!$I$14:$I$2013,AX43)),INDEX('Controle de reservas'!$I$14:$I$2013,AX43)&gt;0,INDEX('Controle de reservas'!$K$14:$K$2013,AX43)&gt;INDEX('Controle de reservas'!$I$14:$I$2013,AX43)),CHAR(10)&amp;"DIVERGÊNCIA DE DATAS",""),IF(INDEX('Controle de reservas'!$L$14:$L$2013,AX43)="Em cobertura","COV",IF(INDEX('Controle de reservas'!$L$14:$L$2013,AX43)="Disponível","DISP",IF(INDEX('Controle de reservas'!$L$14:$L$2013,AX43)="Não utilizado","NU",IF(INDEX('Controle de reservas'!$L$14:$L$2013,AX43)="Folga","F",IF(INDEX('Controle de reservas'!$L$14:$L$2013,AX43)="Ocorrência","O",IF(INDEX('Controle de reservas'!$L$14:$L$2013,AX43)="Programado","PROG",IF(INDEX('Controle de reservas'!$L$14:$L$2013,AX43)="Disponível no posto","DP","SEM SITUAÇÃO")))))))&amp;IF(INDEX('Controle de reservas'!$M$14:$M$2013,AX43)&lt;&gt;"",CHAR(10)&amp;INDEX('Controle de reservas'!$M$14:$M$2013,AX43),IF(OR(INDEX('Controle de reservas'!$L$14:$L$2013,AX43)="Em cobertura",INDEX('Controle de reservas'!$L$14:$L$2013,AX43)="Programado"),CHAR(10)&amp;"SEM LOCAL",""))&amp;IF(INDEX('Controle de reservas'!$N$14:$N$2013,AX43)&lt;&gt;"",CHAR(10)&amp;"Subst.: "&amp;INDEX('Controle de reservas'!$N$14:$N$2013,AX43),"")&amp;IF(AND(ISNUMBER(INDEX('Controle de reservas'!$I$14:$I$2013,AX43)),INDEX('Controle de reservas'!$I$14:$I$2013,AX43)&gt;0,INDEX('Controle de reservas'!$K$14:$K$2013,AX43)&gt;INDEX('Controle de reservas'!$I$14:$I$2013,AX43)),CHAR(10)&amp;"DIVERGÊNCIA DE DATAS","")&amp;IF(INDEX('Controle de reservas'!$P$14:$P$2013,AX43)&lt;&gt;"OK"," !",""))))</f>
      </c>
      <c r="K43" s="17">
        <f ca="1">IF(OR($AQ43=0,K$9="",K$9&lt;$AS43,AND($AT43&lt;&gt;"",K$9&gt;$AT43)),"",IF(AY43=0,"—",IF(INDEX('Controle de reservas'!$P$14:$P$2013,AY43)="DUPLICIDADE NO DIA","CONFLITO"&amp;IF(INDEX('Controle de reservas'!$M$14:$M$2013,AY43)&lt;&gt;"",CHAR(10)&amp;INDEX('Controle de reservas'!$M$14:$M$2013,AY43),"")&amp;IF(INDEX('Controle de reservas'!$N$14:$N$2013,AY43)&lt;&gt;"",CHAR(10)&amp;"Subst.: "&amp;INDEX('Controle de reservas'!$N$14:$N$2013,AY43),"")&amp;IF(AND(ISNUMBER(INDEX('Controle de reservas'!$I$14:$I$2013,AY43)),INDEX('Controle de reservas'!$I$14:$I$2013,AY43)&gt;0,INDEX('Controle de reservas'!$K$14:$K$2013,AY43)&gt;INDEX('Controle de reservas'!$I$14:$I$2013,AY43)),CHAR(10)&amp;"DIVERGÊNCIA DE DATAS",""),IF(INDEX('Controle de reservas'!$L$14:$L$2013,AY43)="Em cobertura","COV",IF(INDEX('Controle de reservas'!$L$14:$L$2013,AY43)="Disponível","DISP",IF(INDEX('Controle de reservas'!$L$14:$L$2013,AY43)="Não utilizado","NU",IF(INDEX('Controle de reservas'!$L$14:$L$2013,AY43)="Folga","F",IF(INDEX('Controle de reservas'!$L$14:$L$2013,AY43)="Ocorrência","O",IF(INDEX('Controle de reservas'!$L$14:$L$2013,AY43)="Programado","PROG",IF(INDEX('Controle de reservas'!$L$14:$L$2013,AY43)="Disponível no posto","DP","SEM SITUAÇÃO")))))))&amp;IF(INDEX('Controle de reservas'!$M$14:$M$2013,AY43)&lt;&gt;"",CHAR(10)&amp;INDEX('Controle de reservas'!$M$14:$M$2013,AY43),IF(OR(INDEX('Controle de reservas'!$L$14:$L$2013,AY43)="Em cobertura",INDEX('Controle de reservas'!$L$14:$L$2013,AY43)="Programado"),CHAR(10)&amp;"SEM LOCAL",""))&amp;IF(INDEX('Controle de reservas'!$N$14:$N$2013,AY43)&lt;&gt;"",CHAR(10)&amp;"Subst.: "&amp;INDEX('Controle de reservas'!$N$14:$N$2013,AY43),"")&amp;IF(AND(ISNUMBER(INDEX('Controle de reservas'!$I$14:$I$2013,AY43)),INDEX('Controle de reservas'!$I$14:$I$2013,AY43)&gt;0,INDEX('Controle de reservas'!$K$14:$K$2013,AY43)&gt;INDEX('Controle de reservas'!$I$14:$I$2013,AY43)),CHAR(10)&amp;"DIVERGÊNCIA DE DATAS","")&amp;IF(INDEX('Controle de reservas'!$P$14:$P$2013,AY43)&lt;&gt;"OK"," !",""))))</f>
      </c>
      <c r="L43" s="17">
        <f ca="1">IF(OR($AQ43=0,L$9="",L$9&lt;$AS43,AND($AT43&lt;&gt;"",L$9&gt;$AT43)),"",IF(AZ43=0,"—",IF(INDEX('Controle de reservas'!$P$14:$P$2013,AZ43)="DUPLICIDADE NO DIA","CONFLITO"&amp;IF(INDEX('Controle de reservas'!$M$14:$M$2013,AZ43)&lt;&gt;"",CHAR(10)&amp;INDEX('Controle de reservas'!$M$14:$M$2013,AZ43),"")&amp;IF(INDEX('Controle de reservas'!$N$14:$N$2013,AZ43)&lt;&gt;"",CHAR(10)&amp;"Subst.: "&amp;INDEX('Controle de reservas'!$N$14:$N$2013,AZ43),"")&amp;IF(AND(ISNUMBER(INDEX('Controle de reservas'!$I$14:$I$2013,AZ43)),INDEX('Controle de reservas'!$I$14:$I$2013,AZ43)&gt;0,INDEX('Controle de reservas'!$K$14:$K$2013,AZ43)&gt;INDEX('Controle de reservas'!$I$14:$I$2013,AZ43)),CHAR(10)&amp;"DIVERGÊNCIA DE DATAS",""),IF(INDEX('Controle de reservas'!$L$14:$L$2013,AZ43)="Em cobertura","COV",IF(INDEX('Controle de reservas'!$L$14:$L$2013,AZ43)="Disponível","DISP",IF(INDEX('Controle de reservas'!$L$14:$L$2013,AZ43)="Não utilizado","NU",IF(INDEX('Controle de reservas'!$L$14:$L$2013,AZ43)="Folga","F",IF(INDEX('Controle de reservas'!$L$14:$L$2013,AZ43)="Ocorrência","O",IF(INDEX('Controle de reservas'!$L$14:$L$2013,AZ43)="Programado","PROG",IF(INDEX('Controle de reservas'!$L$14:$L$2013,AZ43)="Disponível no posto","DP","SEM SITUAÇÃO")))))))&amp;IF(INDEX('Controle de reservas'!$M$14:$M$2013,AZ43)&lt;&gt;"",CHAR(10)&amp;INDEX('Controle de reservas'!$M$14:$M$2013,AZ43),IF(OR(INDEX('Controle de reservas'!$L$14:$L$2013,AZ43)="Em cobertura",INDEX('Controle de reservas'!$L$14:$L$2013,AZ43)="Programado"),CHAR(10)&amp;"SEM LOCAL",""))&amp;IF(INDEX('Controle de reservas'!$N$14:$N$2013,AZ43)&lt;&gt;"",CHAR(10)&amp;"Subst.: "&amp;INDEX('Controle de reservas'!$N$14:$N$2013,AZ43),"")&amp;IF(AND(ISNUMBER(INDEX('Controle de reservas'!$I$14:$I$2013,AZ43)),INDEX('Controle de reservas'!$I$14:$I$2013,AZ43)&gt;0,INDEX('Controle de reservas'!$K$14:$K$2013,AZ43)&gt;INDEX('Controle de reservas'!$I$14:$I$2013,AZ43)),CHAR(10)&amp;"DIVERGÊNCIA DE DATAS","")&amp;IF(INDEX('Controle de reservas'!$P$14:$P$2013,AZ43)&lt;&gt;"OK"," !",""))))</f>
      </c>
      <c r="M43" s="17">
        <f ca="1">IF(OR($AQ43=0,M$9="",M$9&lt;$AS43,AND($AT43&lt;&gt;"",M$9&gt;$AT43)),"",IF(BA43=0,"—",IF(INDEX('Controle de reservas'!$P$14:$P$2013,BA43)="DUPLICIDADE NO DIA","CONFLITO"&amp;IF(INDEX('Controle de reservas'!$M$14:$M$2013,BA43)&lt;&gt;"",CHAR(10)&amp;INDEX('Controle de reservas'!$M$14:$M$2013,BA43),"")&amp;IF(INDEX('Controle de reservas'!$N$14:$N$2013,BA43)&lt;&gt;"",CHAR(10)&amp;"Subst.: "&amp;INDEX('Controle de reservas'!$N$14:$N$2013,BA43),"")&amp;IF(AND(ISNUMBER(INDEX('Controle de reservas'!$I$14:$I$2013,BA43)),INDEX('Controle de reservas'!$I$14:$I$2013,BA43)&gt;0,INDEX('Controle de reservas'!$K$14:$K$2013,BA43)&gt;INDEX('Controle de reservas'!$I$14:$I$2013,BA43)),CHAR(10)&amp;"DIVERGÊNCIA DE DATAS",""),IF(INDEX('Controle de reservas'!$L$14:$L$2013,BA43)="Em cobertura","COV",IF(INDEX('Controle de reservas'!$L$14:$L$2013,BA43)="Disponível","DISP",IF(INDEX('Controle de reservas'!$L$14:$L$2013,BA43)="Não utilizado","NU",IF(INDEX('Controle de reservas'!$L$14:$L$2013,BA43)="Folga","F",IF(INDEX('Controle de reservas'!$L$14:$L$2013,BA43)="Ocorrência","O",IF(INDEX('Controle de reservas'!$L$14:$L$2013,BA43)="Programado","PROG",IF(INDEX('Controle de reservas'!$L$14:$L$2013,BA43)="Disponível no posto","DP","SEM SITUAÇÃO")))))))&amp;IF(INDEX('Controle de reservas'!$M$14:$M$2013,BA43)&lt;&gt;"",CHAR(10)&amp;INDEX('Controle de reservas'!$M$14:$M$2013,BA43),IF(OR(INDEX('Controle de reservas'!$L$14:$L$2013,BA43)="Em cobertura",INDEX('Controle de reservas'!$L$14:$L$2013,BA43)="Programado"),CHAR(10)&amp;"SEM LOCAL",""))&amp;IF(INDEX('Controle de reservas'!$N$14:$N$2013,BA43)&lt;&gt;"",CHAR(10)&amp;"Subst.: "&amp;INDEX('Controle de reservas'!$N$14:$N$2013,BA43),"")&amp;IF(AND(ISNUMBER(INDEX('Controle de reservas'!$I$14:$I$2013,BA43)),INDEX('Controle de reservas'!$I$14:$I$2013,BA43)&gt;0,INDEX('Controle de reservas'!$K$14:$K$2013,BA43)&gt;INDEX('Controle de reservas'!$I$14:$I$2013,BA43)),CHAR(10)&amp;"DIVERGÊNCIA DE DATAS","")&amp;IF(INDEX('Controle de reservas'!$P$14:$P$2013,BA43)&lt;&gt;"OK"," !",""))))</f>
      </c>
      <c r="N43" s="17">
        <f ca="1">IF(OR($AQ43=0,N$9="",N$9&lt;$AS43,AND($AT43&lt;&gt;"",N$9&gt;$AT43)),"",IF(BB43=0,"—",IF(INDEX('Controle de reservas'!$P$14:$P$2013,BB43)="DUPLICIDADE NO DIA","CONFLITO"&amp;IF(INDEX('Controle de reservas'!$M$14:$M$2013,BB43)&lt;&gt;"",CHAR(10)&amp;INDEX('Controle de reservas'!$M$14:$M$2013,BB43),"")&amp;IF(INDEX('Controle de reservas'!$N$14:$N$2013,BB43)&lt;&gt;"",CHAR(10)&amp;"Subst.: "&amp;INDEX('Controle de reservas'!$N$14:$N$2013,BB43),"")&amp;IF(AND(ISNUMBER(INDEX('Controle de reservas'!$I$14:$I$2013,BB43)),INDEX('Controle de reservas'!$I$14:$I$2013,BB43)&gt;0,INDEX('Controle de reservas'!$K$14:$K$2013,BB43)&gt;INDEX('Controle de reservas'!$I$14:$I$2013,BB43)),CHAR(10)&amp;"DIVERGÊNCIA DE DATAS",""),IF(INDEX('Controle de reservas'!$L$14:$L$2013,BB43)="Em cobertura","COV",IF(INDEX('Controle de reservas'!$L$14:$L$2013,BB43)="Disponível","DISP",IF(INDEX('Controle de reservas'!$L$14:$L$2013,BB43)="Não utilizado","NU",IF(INDEX('Controle de reservas'!$L$14:$L$2013,BB43)="Folga","F",IF(INDEX('Controle de reservas'!$L$14:$L$2013,BB43)="Ocorrência","O",IF(INDEX('Controle de reservas'!$L$14:$L$2013,BB43)="Programado","PROG",IF(INDEX('Controle de reservas'!$L$14:$L$2013,BB43)="Disponível no posto","DP","SEM SITUAÇÃO")))))))&amp;IF(INDEX('Controle de reservas'!$M$14:$M$2013,BB43)&lt;&gt;"",CHAR(10)&amp;INDEX('Controle de reservas'!$M$14:$M$2013,BB43),IF(OR(INDEX('Controle de reservas'!$L$14:$L$2013,BB43)="Em cobertura",INDEX('Controle de reservas'!$L$14:$L$2013,BB43)="Programado"),CHAR(10)&amp;"SEM LOCAL",""))&amp;IF(INDEX('Controle de reservas'!$N$14:$N$2013,BB43)&lt;&gt;"",CHAR(10)&amp;"Subst.: "&amp;INDEX('Controle de reservas'!$N$14:$N$2013,BB43),"")&amp;IF(AND(ISNUMBER(INDEX('Controle de reservas'!$I$14:$I$2013,BB43)),INDEX('Controle de reservas'!$I$14:$I$2013,BB43)&gt;0,INDEX('Controle de reservas'!$K$14:$K$2013,BB43)&gt;INDEX('Controle de reservas'!$I$14:$I$2013,BB43)),CHAR(10)&amp;"DIVERGÊNCIA DE DATAS","")&amp;IF(INDEX('Controle de reservas'!$P$14:$P$2013,BB43)&lt;&gt;"OK"," !",""))))</f>
      </c>
      <c r="O43" s="17">
        <f ca="1">IF(OR($AQ43=0,O$9="",O$9&lt;$AS43,AND($AT43&lt;&gt;"",O$9&gt;$AT43)),"",IF(BC43=0,"—",IF(INDEX('Controle de reservas'!$P$14:$P$2013,BC43)="DUPLICIDADE NO DIA","CONFLITO"&amp;IF(INDEX('Controle de reservas'!$M$14:$M$2013,BC43)&lt;&gt;"",CHAR(10)&amp;INDEX('Controle de reservas'!$M$14:$M$2013,BC43),"")&amp;IF(INDEX('Controle de reservas'!$N$14:$N$2013,BC43)&lt;&gt;"",CHAR(10)&amp;"Subst.: "&amp;INDEX('Controle de reservas'!$N$14:$N$2013,BC43),"")&amp;IF(AND(ISNUMBER(INDEX('Controle de reservas'!$I$14:$I$2013,BC43)),INDEX('Controle de reservas'!$I$14:$I$2013,BC43)&gt;0,INDEX('Controle de reservas'!$K$14:$K$2013,BC43)&gt;INDEX('Controle de reservas'!$I$14:$I$2013,BC43)),CHAR(10)&amp;"DIVERGÊNCIA DE DATAS",""),IF(INDEX('Controle de reservas'!$L$14:$L$2013,BC43)="Em cobertura","COV",IF(INDEX('Controle de reservas'!$L$14:$L$2013,BC43)="Disponível","DISP",IF(INDEX('Controle de reservas'!$L$14:$L$2013,BC43)="Não utilizado","NU",IF(INDEX('Controle de reservas'!$L$14:$L$2013,BC43)="Folga","F",IF(INDEX('Controle de reservas'!$L$14:$L$2013,BC43)="Ocorrência","O",IF(INDEX('Controle de reservas'!$L$14:$L$2013,BC43)="Programado","PROG",IF(INDEX('Controle de reservas'!$L$14:$L$2013,BC43)="Disponível no posto","DP","SEM SITUAÇÃO")))))))&amp;IF(INDEX('Controle de reservas'!$M$14:$M$2013,BC43)&lt;&gt;"",CHAR(10)&amp;INDEX('Controle de reservas'!$M$14:$M$2013,BC43),IF(OR(INDEX('Controle de reservas'!$L$14:$L$2013,BC43)="Em cobertura",INDEX('Controle de reservas'!$L$14:$L$2013,BC43)="Programado"),CHAR(10)&amp;"SEM LOCAL",""))&amp;IF(INDEX('Controle de reservas'!$N$14:$N$2013,BC43)&lt;&gt;"",CHAR(10)&amp;"Subst.: "&amp;INDEX('Controle de reservas'!$N$14:$N$2013,BC43),"")&amp;IF(AND(ISNUMBER(INDEX('Controle de reservas'!$I$14:$I$2013,BC43)),INDEX('Controle de reservas'!$I$14:$I$2013,BC43)&gt;0,INDEX('Controle de reservas'!$K$14:$K$2013,BC43)&gt;INDEX('Controle de reservas'!$I$14:$I$2013,BC43)),CHAR(10)&amp;"DIVERGÊNCIA DE DATAS","")&amp;IF(INDEX('Controle de reservas'!$P$14:$P$2013,BC43)&lt;&gt;"OK"," !",""))))</f>
      </c>
      <c r="P43" s="17">
        <f ca="1">IF(OR($AQ43=0,P$9="",P$9&lt;$AS43,AND($AT43&lt;&gt;"",P$9&gt;$AT43)),"",IF(BD43=0,"—",IF(INDEX('Controle de reservas'!$P$14:$P$2013,BD43)="DUPLICIDADE NO DIA","CONFLITO"&amp;IF(INDEX('Controle de reservas'!$M$14:$M$2013,BD43)&lt;&gt;"",CHAR(10)&amp;INDEX('Controle de reservas'!$M$14:$M$2013,BD43),"")&amp;IF(INDEX('Controle de reservas'!$N$14:$N$2013,BD43)&lt;&gt;"",CHAR(10)&amp;"Subst.: "&amp;INDEX('Controle de reservas'!$N$14:$N$2013,BD43),"")&amp;IF(AND(ISNUMBER(INDEX('Controle de reservas'!$I$14:$I$2013,BD43)),INDEX('Controle de reservas'!$I$14:$I$2013,BD43)&gt;0,INDEX('Controle de reservas'!$K$14:$K$2013,BD43)&gt;INDEX('Controle de reservas'!$I$14:$I$2013,BD43)),CHAR(10)&amp;"DIVERGÊNCIA DE DATAS",""),IF(INDEX('Controle de reservas'!$L$14:$L$2013,BD43)="Em cobertura","COV",IF(INDEX('Controle de reservas'!$L$14:$L$2013,BD43)="Disponível","DISP",IF(INDEX('Controle de reservas'!$L$14:$L$2013,BD43)="Não utilizado","NU",IF(INDEX('Controle de reservas'!$L$14:$L$2013,BD43)="Folga","F",IF(INDEX('Controle de reservas'!$L$14:$L$2013,BD43)="Ocorrência","O",IF(INDEX('Controle de reservas'!$L$14:$L$2013,BD43)="Programado","PROG",IF(INDEX('Controle de reservas'!$L$14:$L$2013,BD43)="Disponível no posto","DP","SEM SITUAÇÃO")))))))&amp;IF(INDEX('Controle de reservas'!$M$14:$M$2013,BD43)&lt;&gt;"",CHAR(10)&amp;INDEX('Controle de reservas'!$M$14:$M$2013,BD43),IF(OR(INDEX('Controle de reservas'!$L$14:$L$2013,BD43)="Em cobertura",INDEX('Controle de reservas'!$L$14:$L$2013,BD43)="Programado"),CHAR(10)&amp;"SEM LOCAL",""))&amp;IF(INDEX('Controle de reservas'!$N$14:$N$2013,BD43)&lt;&gt;"",CHAR(10)&amp;"Subst.: "&amp;INDEX('Controle de reservas'!$N$14:$N$2013,BD43),"")&amp;IF(AND(ISNUMBER(INDEX('Controle de reservas'!$I$14:$I$2013,BD43)),INDEX('Controle de reservas'!$I$14:$I$2013,BD43)&gt;0,INDEX('Controle de reservas'!$K$14:$K$2013,BD43)&gt;INDEX('Controle de reservas'!$I$14:$I$2013,BD43)),CHAR(10)&amp;"DIVERGÊNCIA DE DATAS","")&amp;IF(INDEX('Controle de reservas'!$P$14:$P$2013,BD43)&lt;&gt;"OK"," !",""))))</f>
      </c>
      <c r="Q43" s="17">
        <f ca="1">IF(OR($AQ43=0,Q$9="",Q$9&lt;$AS43,AND($AT43&lt;&gt;"",Q$9&gt;$AT43)),"",IF(BE43=0,"—",IF(INDEX('Controle de reservas'!$P$14:$P$2013,BE43)="DUPLICIDADE NO DIA","CONFLITO"&amp;IF(INDEX('Controle de reservas'!$M$14:$M$2013,BE43)&lt;&gt;"",CHAR(10)&amp;INDEX('Controle de reservas'!$M$14:$M$2013,BE43),"")&amp;IF(INDEX('Controle de reservas'!$N$14:$N$2013,BE43)&lt;&gt;"",CHAR(10)&amp;"Subst.: "&amp;INDEX('Controle de reservas'!$N$14:$N$2013,BE43),"")&amp;IF(AND(ISNUMBER(INDEX('Controle de reservas'!$I$14:$I$2013,BE43)),INDEX('Controle de reservas'!$I$14:$I$2013,BE43)&gt;0,INDEX('Controle de reservas'!$K$14:$K$2013,BE43)&gt;INDEX('Controle de reservas'!$I$14:$I$2013,BE43)),CHAR(10)&amp;"DIVERGÊNCIA DE DATAS",""),IF(INDEX('Controle de reservas'!$L$14:$L$2013,BE43)="Em cobertura","COV",IF(INDEX('Controle de reservas'!$L$14:$L$2013,BE43)="Disponível","DISP",IF(INDEX('Controle de reservas'!$L$14:$L$2013,BE43)="Não utilizado","NU",IF(INDEX('Controle de reservas'!$L$14:$L$2013,BE43)="Folga","F",IF(INDEX('Controle de reservas'!$L$14:$L$2013,BE43)="Ocorrência","O",IF(INDEX('Controle de reservas'!$L$14:$L$2013,BE43)="Programado","PROG",IF(INDEX('Controle de reservas'!$L$14:$L$2013,BE43)="Disponível no posto","DP","SEM SITUAÇÃO")))))))&amp;IF(INDEX('Controle de reservas'!$M$14:$M$2013,BE43)&lt;&gt;"",CHAR(10)&amp;INDEX('Controle de reservas'!$M$14:$M$2013,BE43),IF(OR(INDEX('Controle de reservas'!$L$14:$L$2013,BE43)="Em cobertura",INDEX('Controle de reservas'!$L$14:$L$2013,BE43)="Programado"),CHAR(10)&amp;"SEM LOCAL",""))&amp;IF(INDEX('Controle de reservas'!$N$14:$N$2013,BE43)&lt;&gt;"",CHAR(10)&amp;"Subst.: "&amp;INDEX('Controle de reservas'!$N$14:$N$2013,BE43),"")&amp;IF(AND(ISNUMBER(INDEX('Controle de reservas'!$I$14:$I$2013,BE43)),INDEX('Controle de reservas'!$I$14:$I$2013,BE43)&gt;0,INDEX('Controle de reservas'!$K$14:$K$2013,BE43)&gt;INDEX('Controle de reservas'!$I$14:$I$2013,BE43)),CHAR(10)&amp;"DIVERGÊNCIA DE DATAS","")&amp;IF(INDEX('Controle de reservas'!$P$14:$P$2013,BE43)&lt;&gt;"OK"," !",""))))</f>
      </c>
      <c r="R43" s="17">
        <f ca="1">IF(OR($AQ43=0,R$9="",R$9&lt;$AS43,AND($AT43&lt;&gt;"",R$9&gt;$AT43)),"",IF(BF43=0,"—",IF(INDEX('Controle de reservas'!$P$14:$P$2013,BF43)="DUPLICIDADE NO DIA","CONFLITO"&amp;IF(INDEX('Controle de reservas'!$M$14:$M$2013,BF43)&lt;&gt;"",CHAR(10)&amp;INDEX('Controle de reservas'!$M$14:$M$2013,BF43),"")&amp;IF(INDEX('Controle de reservas'!$N$14:$N$2013,BF43)&lt;&gt;"",CHAR(10)&amp;"Subst.: "&amp;INDEX('Controle de reservas'!$N$14:$N$2013,BF43),"")&amp;IF(AND(ISNUMBER(INDEX('Controle de reservas'!$I$14:$I$2013,BF43)),INDEX('Controle de reservas'!$I$14:$I$2013,BF43)&gt;0,INDEX('Controle de reservas'!$K$14:$K$2013,BF43)&gt;INDEX('Controle de reservas'!$I$14:$I$2013,BF43)),CHAR(10)&amp;"DIVERGÊNCIA DE DATAS",""),IF(INDEX('Controle de reservas'!$L$14:$L$2013,BF43)="Em cobertura","COV",IF(INDEX('Controle de reservas'!$L$14:$L$2013,BF43)="Disponível","DISP",IF(INDEX('Controle de reservas'!$L$14:$L$2013,BF43)="Não utilizado","NU",IF(INDEX('Controle de reservas'!$L$14:$L$2013,BF43)="Folga","F",IF(INDEX('Controle de reservas'!$L$14:$L$2013,BF43)="Ocorrência","O",IF(INDEX('Controle de reservas'!$L$14:$L$2013,BF43)="Programado","PROG",IF(INDEX('Controle de reservas'!$L$14:$L$2013,BF43)="Disponível no posto","DP","SEM SITUAÇÃO")))))))&amp;IF(INDEX('Controle de reservas'!$M$14:$M$2013,BF43)&lt;&gt;"",CHAR(10)&amp;INDEX('Controle de reservas'!$M$14:$M$2013,BF43),IF(OR(INDEX('Controle de reservas'!$L$14:$L$2013,BF43)="Em cobertura",INDEX('Controle de reservas'!$L$14:$L$2013,BF43)="Programado"),CHAR(10)&amp;"SEM LOCAL",""))&amp;IF(INDEX('Controle de reservas'!$N$14:$N$2013,BF43)&lt;&gt;"",CHAR(10)&amp;"Subst.: "&amp;INDEX('Controle de reservas'!$N$14:$N$2013,BF43),"")&amp;IF(AND(ISNUMBER(INDEX('Controle de reservas'!$I$14:$I$2013,BF43)),INDEX('Controle de reservas'!$I$14:$I$2013,BF43)&gt;0,INDEX('Controle de reservas'!$K$14:$K$2013,BF43)&gt;INDEX('Controle de reservas'!$I$14:$I$2013,BF43)),CHAR(10)&amp;"DIVERGÊNCIA DE DATAS","")&amp;IF(INDEX('Controle de reservas'!$P$14:$P$2013,BF43)&lt;&gt;"OK"," !",""))))</f>
      </c>
      <c r="S43" s="17">
        <f ca="1">IF(OR($AQ43=0,S$9="",S$9&lt;$AS43,AND($AT43&lt;&gt;"",S$9&gt;$AT43)),"",IF(BG43=0,"—",IF(INDEX('Controle de reservas'!$P$14:$P$2013,BG43)="DUPLICIDADE NO DIA","CONFLITO"&amp;IF(INDEX('Controle de reservas'!$M$14:$M$2013,BG43)&lt;&gt;"",CHAR(10)&amp;INDEX('Controle de reservas'!$M$14:$M$2013,BG43),"")&amp;IF(INDEX('Controle de reservas'!$N$14:$N$2013,BG43)&lt;&gt;"",CHAR(10)&amp;"Subst.: "&amp;INDEX('Controle de reservas'!$N$14:$N$2013,BG43),"")&amp;IF(AND(ISNUMBER(INDEX('Controle de reservas'!$I$14:$I$2013,BG43)),INDEX('Controle de reservas'!$I$14:$I$2013,BG43)&gt;0,INDEX('Controle de reservas'!$K$14:$K$2013,BG43)&gt;INDEX('Controle de reservas'!$I$14:$I$2013,BG43)),CHAR(10)&amp;"DIVERGÊNCIA DE DATAS",""),IF(INDEX('Controle de reservas'!$L$14:$L$2013,BG43)="Em cobertura","COV",IF(INDEX('Controle de reservas'!$L$14:$L$2013,BG43)="Disponível","DISP",IF(INDEX('Controle de reservas'!$L$14:$L$2013,BG43)="Não utilizado","NU",IF(INDEX('Controle de reservas'!$L$14:$L$2013,BG43)="Folga","F",IF(INDEX('Controle de reservas'!$L$14:$L$2013,BG43)="Ocorrência","O",IF(INDEX('Controle de reservas'!$L$14:$L$2013,BG43)="Programado","PROG",IF(INDEX('Controle de reservas'!$L$14:$L$2013,BG43)="Disponível no posto","DP","SEM SITUAÇÃO")))))))&amp;IF(INDEX('Controle de reservas'!$M$14:$M$2013,BG43)&lt;&gt;"",CHAR(10)&amp;INDEX('Controle de reservas'!$M$14:$M$2013,BG43),IF(OR(INDEX('Controle de reservas'!$L$14:$L$2013,BG43)="Em cobertura",INDEX('Controle de reservas'!$L$14:$L$2013,BG43)="Programado"),CHAR(10)&amp;"SEM LOCAL",""))&amp;IF(INDEX('Controle de reservas'!$N$14:$N$2013,BG43)&lt;&gt;"",CHAR(10)&amp;"Subst.: "&amp;INDEX('Controle de reservas'!$N$14:$N$2013,BG43),"")&amp;IF(AND(ISNUMBER(INDEX('Controle de reservas'!$I$14:$I$2013,BG43)),INDEX('Controle de reservas'!$I$14:$I$2013,BG43)&gt;0,INDEX('Controle de reservas'!$K$14:$K$2013,BG43)&gt;INDEX('Controle de reservas'!$I$14:$I$2013,BG43)),CHAR(10)&amp;"DIVERGÊNCIA DE DATAS","")&amp;IF(INDEX('Controle de reservas'!$P$14:$P$2013,BG43)&lt;&gt;"OK"," !",""))))</f>
      </c>
      <c r="T43" s="17">
        <f ca="1">IF(OR($AQ43=0,T$9="",T$9&lt;$AS43,AND($AT43&lt;&gt;"",T$9&gt;$AT43)),"",IF(BH43=0,"—",IF(INDEX('Controle de reservas'!$P$14:$P$2013,BH43)="DUPLICIDADE NO DIA","CONFLITO"&amp;IF(INDEX('Controle de reservas'!$M$14:$M$2013,BH43)&lt;&gt;"",CHAR(10)&amp;INDEX('Controle de reservas'!$M$14:$M$2013,BH43),"")&amp;IF(INDEX('Controle de reservas'!$N$14:$N$2013,BH43)&lt;&gt;"",CHAR(10)&amp;"Subst.: "&amp;INDEX('Controle de reservas'!$N$14:$N$2013,BH43),"")&amp;IF(AND(ISNUMBER(INDEX('Controle de reservas'!$I$14:$I$2013,BH43)),INDEX('Controle de reservas'!$I$14:$I$2013,BH43)&gt;0,INDEX('Controle de reservas'!$K$14:$K$2013,BH43)&gt;INDEX('Controle de reservas'!$I$14:$I$2013,BH43)),CHAR(10)&amp;"DIVERGÊNCIA DE DATAS",""),IF(INDEX('Controle de reservas'!$L$14:$L$2013,BH43)="Em cobertura","COV",IF(INDEX('Controle de reservas'!$L$14:$L$2013,BH43)="Disponível","DISP",IF(INDEX('Controle de reservas'!$L$14:$L$2013,BH43)="Não utilizado","NU",IF(INDEX('Controle de reservas'!$L$14:$L$2013,BH43)="Folga","F",IF(INDEX('Controle de reservas'!$L$14:$L$2013,BH43)="Ocorrência","O",IF(INDEX('Controle de reservas'!$L$14:$L$2013,BH43)="Programado","PROG",IF(INDEX('Controle de reservas'!$L$14:$L$2013,BH43)="Disponível no posto","DP","SEM SITUAÇÃO")))))))&amp;IF(INDEX('Controle de reservas'!$M$14:$M$2013,BH43)&lt;&gt;"",CHAR(10)&amp;INDEX('Controle de reservas'!$M$14:$M$2013,BH43),IF(OR(INDEX('Controle de reservas'!$L$14:$L$2013,BH43)="Em cobertura",INDEX('Controle de reservas'!$L$14:$L$2013,BH43)="Programado"),CHAR(10)&amp;"SEM LOCAL",""))&amp;IF(INDEX('Controle de reservas'!$N$14:$N$2013,BH43)&lt;&gt;"",CHAR(10)&amp;"Subst.: "&amp;INDEX('Controle de reservas'!$N$14:$N$2013,BH43),"")&amp;IF(AND(ISNUMBER(INDEX('Controle de reservas'!$I$14:$I$2013,BH43)),INDEX('Controle de reservas'!$I$14:$I$2013,BH43)&gt;0,INDEX('Controle de reservas'!$K$14:$K$2013,BH43)&gt;INDEX('Controle de reservas'!$I$14:$I$2013,BH43)),CHAR(10)&amp;"DIVERGÊNCIA DE DATAS","")&amp;IF(INDEX('Controle de reservas'!$P$14:$P$2013,BH43)&lt;&gt;"OK"," !",""))))</f>
      </c>
      <c r="U43" s="17">
        <f ca="1">IF(OR($AQ43=0,U$9="",U$9&lt;$AS43,AND($AT43&lt;&gt;"",U$9&gt;$AT43)),"",IF(BI43=0,"—",IF(INDEX('Controle de reservas'!$P$14:$P$2013,BI43)="DUPLICIDADE NO DIA","CONFLITO"&amp;IF(INDEX('Controle de reservas'!$M$14:$M$2013,BI43)&lt;&gt;"",CHAR(10)&amp;INDEX('Controle de reservas'!$M$14:$M$2013,BI43),"")&amp;IF(INDEX('Controle de reservas'!$N$14:$N$2013,BI43)&lt;&gt;"",CHAR(10)&amp;"Subst.: "&amp;INDEX('Controle de reservas'!$N$14:$N$2013,BI43),"")&amp;IF(AND(ISNUMBER(INDEX('Controle de reservas'!$I$14:$I$2013,BI43)),INDEX('Controle de reservas'!$I$14:$I$2013,BI43)&gt;0,INDEX('Controle de reservas'!$K$14:$K$2013,BI43)&gt;INDEX('Controle de reservas'!$I$14:$I$2013,BI43)),CHAR(10)&amp;"DIVERGÊNCIA DE DATAS",""),IF(INDEX('Controle de reservas'!$L$14:$L$2013,BI43)="Em cobertura","COV",IF(INDEX('Controle de reservas'!$L$14:$L$2013,BI43)="Disponível","DISP",IF(INDEX('Controle de reservas'!$L$14:$L$2013,BI43)="Não utilizado","NU",IF(INDEX('Controle de reservas'!$L$14:$L$2013,BI43)="Folga","F",IF(INDEX('Controle de reservas'!$L$14:$L$2013,BI43)="Ocorrência","O",IF(INDEX('Controle de reservas'!$L$14:$L$2013,BI43)="Programado","PROG",IF(INDEX('Controle de reservas'!$L$14:$L$2013,BI43)="Disponível no posto","DP","SEM SITUAÇÃO")))))))&amp;IF(INDEX('Controle de reservas'!$M$14:$M$2013,BI43)&lt;&gt;"",CHAR(10)&amp;INDEX('Controle de reservas'!$M$14:$M$2013,BI43),IF(OR(INDEX('Controle de reservas'!$L$14:$L$2013,BI43)="Em cobertura",INDEX('Controle de reservas'!$L$14:$L$2013,BI43)="Programado"),CHAR(10)&amp;"SEM LOCAL",""))&amp;IF(INDEX('Controle de reservas'!$N$14:$N$2013,BI43)&lt;&gt;"",CHAR(10)&amp;"Subst.: "&amp;INDEX('Controle de reservas'!$N$14:$N$2013,BI43),"")&amp;IF(AND(ISNUMBER(INDEX('Controle de reservas'!$I$14:$I$2013,BI43)),INDEX('Controle de reservas'!$I$14:$I$2013,BI43)&gt;0,INDEX('Controle de reservas'!$K$14:$K$2013,BI43)&gt;INDEX('Controle de reservas'!$I$14:$I$2013,BI43)),CHAR(10)&amp;"DIVERGÊNCIA DE DATAS","")&amp;IF(INDEX('Controle de reservas'!$P$14:$P$2013,BI43)&lt;&gt;"OK"," !",""))))</f>
      </c>
      <c r="V43" s="17">
        <f ca="1">IF(OR($AQ43=0,V$9="",V$9&lt;$AS43,AND($AT43&lt;&gt;"",V$9&gt;$AT43)),"",IF(BJ43=0,"—",IF(INDEX('Controle de reservas'!$P$14:$P$2013,BJ43)="DUPLICIDADE NO DIA","CONFLITO"&amp;IF(INDEX('Controle de reservas'!$M$14:$M$2013,BJ43)&lt;&gt;"",CHAR(10)&amp;INDEX('Controle de reservas'!$M$14:$M$2013,BJ43),"")&amp;IF(INDEX('Controle de reservas'!$N$14:$N$2013,BJ43)&lt;&gt;"",CHAR(10)&amp;"Subst.: "&amp;INDEX('Controle de reservas'!$N$14:$N$2013,BJ43),"")&amp;IF(AND(ISNUMBER(INDEX('Controle de reservas'!$I$14:$I$2013,BJ43)),INDEX('Controle de reservas'!$I$14:$I$2013,BJ43)&gt;0,INDEX('Controle de reservas'!$K$14:$K$2013,BJ43)&gt;INDEX('Controle de reservas'!$I$14:$I$2013,BJ43)),CHAR(10)&amp;"DIVERGÊNCIA DE DATAS",""),IF(INDEX('Controle de reservas'!$L$14:$L$2013,BJ43)="Em cobertura","COV",IF(INDEX('Controle de reservas'!$L$14:$L$2013,BJ43)="Disponível","DISP",IF(INDEX('Controle de reservas'!$L$14:$L$2013,BJ43)="Não utilizado","NU",IF(INDEX('Controle de reservas'!$L$14:$L$2013,BJ43)="Folga","F",IF(INDEX('Controle de reservas'!$L$14:$L$2013,BJ43)="Ocorrência","O",IF(INDEX('Controle de reservas'!$L$14:$L$2013,BJ43)="Programado","PROG",IF(INDEX('Controle de reservas'!$L$14:$L$2013,BJ43)="Disponível no posto","DP","SEM SITUAÇÃO")))))))&amp;IF(INDEX('Controle de reservas'!$M$14:$M$2013,BJ43)&lt;&gt;"",CHAR(10)&amp;INDEX('Controle de reservas'!$M$14:$M$2013,BJ43),IF(OR(INDEX('Controle de reservas'!$L$14:$L$2013,BJ43)="Em cobertura",INDEX('Controle de reservas'!$L$14:$L$2013,BJ43)="Programado"),CHAR(10)&amp;"SEM LOCAL",""))&amp;IF(INDEX('Controle de reservas'!$N$14:$N$2013,BJ43)&lt;&gt;"",CHAR(10)&amp;"Subst.: "&amp;INDEX('Controle de reservas'!$N$14:$N$2013,BJ43),"")&amp;IF(AND(ISNUMBER(INDEX('Controle de reservas'!$I$14:$I$2013,BJ43)),INDEX('Controle de reservas'!$I$14:$I$2013,BJ43)&gt;0,INDEX('Controle de reservas'!$K$14:$K$2013,BJ43)&gt;INDEX('Controle de reservas'!$I$14:$I$2013,BJ43)),CHAR(10)&amp;"DIVERGÊNCIA DE DATAS","")&amp;IF(INDEX('Controle de reservas'!$P$14:$P$2013,BJ43)&lt;&gt;"OK"," !",""))))</f>
      </c>
      <c r="W43" s="17">
        <f ca="1">IF(OR($AQ43=0,W$9="",W$9&lt;$AS43,AND($AT43&lt;&gt;"",W$9&gt;$AT43)),"",IF(BK43=0,"—",IF(INDEX('Controle de reservas'!$P$14:$P$2013,BK43)="DUPLICIDADE NO DIA","CONFLITO"&amp;IF(INDEX('Controle de reservas'!$M$14:$M$2013,BK43)&lt;&gt;"",CHAR(10)&amp;INDEX('Controle de reservas'!$M$14:$M$2013,BK43),"")&amp;IF(INDEX('Controle de reservas'!$N$14:$N$2013,BK43)&lt;&gt;"",CHAR(10)&amp;"Subst.: "&amp;INDEX('Controle de reservas'!$N$14:$N$2013,BK43),"")&amp;IF(AND(ISNUMBER(INDEX('Controle de reservas'!$I$14:$I$2013,BK43)),INDEX('Controle de reservas'!$I$14:$I$2013,BK43)&gt;0,INDEX('Controle de reservas'!$K$14:$K$2013,BK43)&gt;INDEX('Controle de reservas'!$I$14:$I$2013,BK43)),CHAR(10)&amp;"DIVERGÊNCIA DE DATAS",""),IF(INDEX('Controle de reservas'!$L$14:$L$2013,BK43)="Em cobertura","COV",IF(INDEX('Controle de reservas'!$L$14:$L$2013,BK43)="Disponível","DISP",IF(INDEX('Controle de reservas'!$L$14:$L$2013,BK43)="Não utilizado","NU",IF(INDEX('Controle de reservas'!$L$14:$L$2013,BK43)="Folga","F",IF(INDEX('Controle de reservas'!$L$14:$L$2013,BK43)="Ocorrência","O",IF(INDEX('Controle de reservas'!$L$14:$L$2013,BK43)="Programado","PROG",IF(INDEX('Controle de reservas'!$L$14:$L$2013,BK43)="Disponível no posto","DP","SEM SITUAÇÃO")))))))&amp;IF(INDEX('Controle de reservas'!$M$14:$M$2013,BK43)&lt;&gt;"",CHAR(10)&amp;INDEX('Controle de reservas'!$M$14:$M$2013,BK43),IF(OR(INDEX('Controle de reservas'!$L$14:$L$2013,BK43)="Em cobertura",INDEX('Controle de reservas'!$L$14:$L$2013,BK43)="Programado"),CHAR(10)&amp;"SEM LOCAL",""))&amp;IF(INDEX('Controle de reservas'!$N$14:$N$2013,BK43)&lt;&gt;"",CHAR(10)&amp;"Subst.: "&amp;INDEX('Controle de reservas'!$N$14:$N$2013,BK43),"")&amp;IF(AND(ISNUMBER(INDEX('Controle de reservas'!$I$14:$I$2013,BK43)),INDEX('Controle de reservas'!$I$14:$I$2013,BK43)&gt;0,INDEX('Controle de reservas'!$K$14:$K$2013,BK43)&gt;INDEX('Controle de reservas'!$I$14:$I$2013,BK43)),CHAR(10)&amp;"DIVERGÊNCIA DE DATAS","")&amp;IF(INDEX('Controle de reservas'!$P$14:$P$2013,BK43)&lt;&gt;"OK"," !",""))))</f>
      </c>
      <c r="X43" s="17">
        <f ca="1">IF(OR($AQ43=0,X$9="",X$9&lt;$AS43,AND($AT43&lt;&gt;"",X$9&gt;$AT43)),"",IF(BL43=0,"—",IF(INDEX('Controle de reservas'!$P$14:$P$2013,BL43)="DUPLICIDADE NO DIA","CONFLITO"&amp;IF(INDEX('Controle de reservas'!$M$14:$M$2013,BL43)&lt;&gt;"",CHAR(10)&amp;INDEX('Controle de reservas'!$M$14:$M$2013,BL43),"")&amp;IF(INDEX('Controle de reservas'!$N$14:$N$2013,BL43)&lt;&gt;"",CHAR(10)&amp;"Subst.: "&amp;INDEX('Controle de reservas'!$N$14:$N$2013,BL43),"")&amp;IF(AND(ISNUMBER(INDEX('Controle de reservas'!$I$14:$I$2013,BL43)),INDEX('Controle de reservas'!$I$14:$I$2013,BL43)&gt;0,INDEX('Controle de reservas'!$K$14:$K$2013,BL43)&gt;INDEX('Controle de reservas'!$I$14:$I$2013,BL43)),CHAR(10)&amp;"DIVERGÊNCIA DE DATAS",""),IF(INDEX('Controle de reservas'!$L$14:$L$2013,BL43)="Em cobertura","COV",IF(INDEX('Controle de reservas'!$L$14:$L$2013,BL43)="Disponível","DISP",IF(INDEX('Controle de reservas'!$L$14:$L$2013,BL43)="Não utilizado","NU",IF(INDEX('Controle de reservas'!$L$14:$L$2013,BL43)="Folga","F",IF(INDEX('Controle de reservas'!$L$14:$L$2013,BL43)="Ocorrência","O",IF(INDEX('Controle de reservas'!$L$14:$L$2013,BL43)="Programado","PROG",IF(INDEX('Controle de reservas'!$L$14:$L$2013,BL43)="Disponível no posto","DP","SEM SITUAÇÃO")))))))&amp;IF(INDEX('Controle de reservas'!$M$14:$M$2013,BL43)&lt;&gt;"",CHAR(10)&amp;INDEX('Controle de reservas'!$M$14:$M$2013,BL43),IF(OR(INDEX('Controle de reservas'!$L$14:$L$2013,BL43)="Em cobertura",INDEX('Controle de reservas'!$L$14:$L$2013,BL43)="Programado"),CHAR(10)&amp;"SEM LOCAL",""))&amp;IF(INDEX('Controle de reservas'!$N$14:$N$2013,BL43)&lt;&gt;"",CHAR(10)&amp;"Subst.: "&amp;INDEX('Controle de reservas'!$N$14:$N$2013,BL43),"")&amp;IF(AND(ISNUMBER(INDEX('Controle de reservas'!$I$14:$I$2013,BL43)),INDEX('Controle de reservas'!$I$14:$I$2013,BL43)&gt;0,INDEX('Controle de reservas'!$K$14:$K$2013,BL43)&gt;INDEX('Controle de reservas'!$I$14:$I$2013,BL43)),CHAR(10)&amp;"DIVERGÊNCIA DE DATAS","")&amp;IF(INDEX('Controle de reservas'!$P$14:$P$2013,BL43)&lt;&gt;"OK"," !",""))))</f>
      </c>
      <c r="Y43" s="17">
        <f ca="1">IF(OR($AQ43=0,Y$9="",Y$9&lt;$AS43,AND($AT43&lt;&gt;"",Y$9&gt;$AT43)),"",IF(BM43=0,"—",IF(INDEX('Controle de reservas'!$P$14:$P$2013,BM43)="DUPLICIDADE NO DIA","CONFLITO"&amp;IF(INDEX('Controle de reservas'!$M$14:$M$2013,BM43)&lt;&gt;"",CHAR(10)&amp;INDEX('Controle de reservas'!$M$14:$M$2013,BM43),"")&amp;IF(INDEX('Controle de reservas'!$N$14:$N$2013,BM43)&lt;&gt;"",CHAR(10)&amp;"Subst.: "&amp;INDEX('Controle de reservas'!$N$14:$N$2013,BM43),"")&amp;IF(AND(ISNUMBER(INDEX('Controle de reservas'!$I$14:$I$2013,BM43)),INDEX('Controle de reservas'!$I$14:$I$2013,BM43)&gt;0,INDEX('Controle de reservas'!$K$14:$K$2013,BM43)&gt;INDEX('Controle de reservas'!$I$14:$I$2013,BM43)),CHAR(10)&amp;"DIVERGÊNCIA DE DATAS",""),IF(INDEX('Controle de reservas'!$L$14:$L$2013,BM43)="Em cobertura","COV",IF(INDEX('Controle de reservas'!$L$14:$L$2013,BM43)="Disponível","DISP",IF(INDEX('Controle de reservas'!$L$14:$L$2013,BM43)="Não utilizado","NU",IF(INDEX('Controle de reservas'!$L$14:$L$2013,BM43)="Folga","F",IF(INDEX('Controle de reservas'!$L$14:$L$2013,BM43)="Ocorrência","O",IF(INDEX('Controle de reservas'!$L$14:$L$2013,BM43)="Programado","PROG",IF(INDEX('Controle de reservas'!$L$14:$L$2013,BM43)="Disponível no posto","DP","SEM SITUAÇÃO")))))))&amp;IF(INDEX('Controle de reservas'!$M$14:$M$2013,BM43)&lt;&gt;"",CHAR(10)&amp;INDEX('Controle de reservas'!$M$14:$M$2013,BM43),IF(OR(INDEX('Controle de reservas'!$L$14:$L$2013,BM43)="Em cobertura",INDEX('Controle de reservas'!$L$14:$L$2013,BM43)="Programado"),CHAR(10)&amp;"SEM LOCAL",""))&amp;IF(INDEX('Controle de reservas'!$N$14:$N$2013,BM43)&lt;&gt;"",CHAR(10)&amp;"Subst.: "&amp;INDEX('Controle de reservas'!$N$14:$N$2013,BM43),"")&amp;IF(AND(ISNUMBER(INDEX('Controle de reservas'!$I$14:$I$2013,BM43)),INDEX('Controle de reservas'!$I$14:$I$2013,BM43)&gt;0,INDEX('Controle de reservas'!$K$14:$K$2013,BM43)&gt;INDEX('Controle de reservas'!$I$14:$I$2013,BM43)),CHAR(10)&amp;"DIVERGÊNCIA DE DATAS","")&amp;IF(INDEX('Controle de reservas'!$P$14:$P$2013,BM43)&lt;&gt;"OK"," !",""))))</f>
      </c>
      <c r="Z43" s="17">
        <f ca="1">IF(OR($AQ43=0,Z$9="",Z$9&lt;$AS43,AND($AT43&lt;&gt;"",Z$9&gt;$AT43)),"",IF(BN43=0,"—",IF(INDEX('Controle de reservas'!$P$14:$P$2013,BN43)="DUPLICIDADE NO DIA","CONFLITO"&amp;IF(INDEX('Controle de reservas'!$M$14:$M$2013,BN43)&lt;&gt;"",CHAR(10)&amp;INDEX('Controle de reservas'!$M$14:$M$2013,BN43),"")&amp;IF(INDEX('Controle de reservas'!$N$14:$N$2013,BN43)&lt;&gt;"",CHAR(10)&amp;"Subst.: "&amp;INDEX('Controle de reservas'!$N$14:$N$2013,BN43),"")&amp;IF(AND(ISNUMBER(INDEX('Controle de reservas'!$I$14:$I$2013,BN43)),INDEX('Controle de reservas'!$I$14:$I$2013,BN43)&gt;0,INDEX('Controle de reservas'!$K$14:$K$2013,BN43)&gt;INDEX('Controle de reservas'!$I$14:$I$2013,BN43)),CHAR(10)&amp;"DIVERGÊNCIA DE DATAS",""),IF(INDEX('Controle de reservas'!$L$14:$L$2013,BN43)="Em cobertura","COV",IF(INDEX('Controle de reservas'!$L$14:$L$2013,BN43)="Disponível","DISP",IF(INDEX('Controle de reservas'!$L$14:$L$2013,BN43)="Não utilizado","NU",IF(INDEX('Controle de reservas'!$L$14:$L$2013,BN43)="Folga","F",IF(INDEX('Controle de reservas'!$L$14:$L$2013,BN43)="Ocorrência","O",IF(INDEX('Controle de reservas'!$L$14:$L$2013,BN43)="Programado","PROG",IF(INDEX('Controle de reservas'!$L$14:$L$2013,BN43)="Disponível no posto","DP","SEM SITUAÇÃO")))))))&amp;IF(INDEX('Controle de reservas'!$M$14:$M$2013,BN43)&lt;&gt;"",CHAR(10)&amp;INDEX('Controle de reservas'!$M$14:$M$2013,BN43),IF(OR(INDEX('Controle de reservas'!$L$14:$L$2013,BN43)="Em cobertura",INDEX('Controle de reservas'!$L$14:$L$2013,BN43)="Programado"),CHAR(10)&amp;"SEM LOCAL",""))&amp;IF(INDEX('Controle de reservas'!$N$14:$N$2013,BN43)&lt;&gt;"",CHAR(10)&amp;"Subst.: "&amp;INDEX('Controle de reservas'!$N$14:$N$2013,BN43),"")&amp;IF(AND(ISNUMBER(INDEX('Controle de reservas'!$I$14:$I$2013,BN43)),INDEX('Controle de reservas'!$I$14:$I$2013,BN43)&gt;0,INDEX('Controle de reservas'!$K$14:$K$2013,BN43)&gt;INDEX('Controle de reservas'!$I$14:$I$2013,BN43)),CHAR(10)&amp;"DIVERGÊNCIA DE DATAS","")&amp;IF(INDEX('Controle de reservas'!$P$14:$P$2013,BN43)&lt;&gt;"OK"," !",""))))</f>
      </c>
      <c r="AA43" s="17">
        <f ca="1">IF(OR($AQ43=0,AA$9="",AA$9&lt;$AS43,AND($AT43&lt;&gt;"",AA$9&gt;$AT43)),"",IF(BO43=0,"—",IF(INDEX('Controle de reservas'!$P$14:$P$2013,BO43)="DUPLICIDADE NO DIA","CONFLITO"&amp;IF(INDEX('Controle de reservas'!$M$14:$M$2013,BO43)&lt;&gt;"",CHAR(10)&amp;INDEX('Controle de reservas'!$M$14:$M$2013,BO43),"")&amp;IF(INDEX('Controle de reservas'!$N$14:$N$2013,BO43)&lt;&gt;"",CHAR(10)&amp;"Subst.: "&amp;INDEX('Controle de reservas'!$N$14:$N$2013,BO43),"")&amp;IF(AND(ISNUMBER(INDEX('Controle de reservas'!$I$14:$I$2013,BO43)),INDEX('Controle de reservas'!$I$14:$I$2013,BO43)&gt;0,INDEX('Controle de reservas'!$K$14:$K$2013,BO43)&gt;INDEX('Controle de reservas'!$I$14:$I$2013,BO43)),CHAR(10)&amp;"DIVERGÊNCIA DE DATAS",""),IF(INDEX('Controle de reservas'!$L$14:$L$2013,BO43)="Em cobertura","COV",IF(INDEX('Controle de reservas'!$L$14:$L$2013,BO43)="Disponível","DISP",IF(INDEX('Controle de reservas'!$L$14:$L$2013,BO43)="Não utilizado","NU",IF(INDEX('Controle de reservas'!$L$14:$L$2013,BO43)="Folga","F",IF(INDEX('Controle de reservas'!$L$14:$L$2013,BO43)="Ocorrência","O",IF(INDEX('Controle de reservas'!$L$14:$L$2013,BO43)="Programado","PROG",IF(INDEX('Controle de reservas'!$L$14:$L$2013,BO43)="Disponível no posto","DP","SEM SITUAÇÃO")))))))&amp;IF(INDEX('Controle de reservas'!$M$14:$M$2013,BO43)&lt;&gt;"",CHAR(10)&amp;INDEX('Controle de reservas'!$M$14:$M$2013,BO43),IF(OR(INDEX('Controle de reservas'!$L$14:$L$2013,BO43)="Em cobertura",INDEX('Controle de reservas'!$L$14:$L$2013,BO43)="Programado"),CHAR(10)&amp;"SEM LOCAL",""))&amp;IF(INDEX('Controle de reservas'!$N$14:$N$2013,BO43)&lt;&gt;"",CHAR(10)&amp;"Subst.: "&amp;INDEX('Controle de reservas'!$N$14:$N$2013,BO43),"")&amp;IF(AND(ISNUMBER(INDEX('Controle de reservas'!$I$14:$I$2013,BO43)),INDEX('Controle de reservas'!$I$14:$I$2013,BO43)&gt;0,INDEX('Controle de reservas'!$K$14:$K$2013,BO43)&gt;INDEX('Controle de reservas'!$I$14:$I$2013,BO43)),CHAR(10)&amp;"DIVERGÊNCIA DE DATAS","")&amp;IF(INDEX('Controle de reservas'!$P$14:$P$2013,BO43)&lt;&gt;"OK"," !",""))))</f>
      </c>
      <c r="AB43" s="17">
        <f ca="1">IF(OR($AQ43=0,AB$9="",AB$9&lt;$AS43,AND($AT43&lt;&gt;"",AB$9&gt;$AT43)),"",IF(BP43=0,"—",IF(INDEX('Controle de reservas'!$P$14:$P$2013,BP43)="DUPLICIDADE NO DIA","CONFLITO"&amp;IF(INDEX('Controle de reservas'!$M$14:$M$2013,BP43)&lt;&gt;"",CHAR(10)&amp;INDEX('Controle de reservas'!$M$14:$M$2013,BP43),"")&amp;IF(INDEX('Controle de reservas'!$N$14:$N$2013,BP43)&lt;&gt;"",CHAR(10)&amp;"Subst.: "&amp;INDEX('Controle de reservas'!$N$14:$N$2013,BP43),"")&amp;IF(AND(ISNUMBER(INDEX('Controle de reservas'!$I$14:$I$2013,BP43)),INDEX('Controle de reservas'!$I$14:$I$2013,BP43)&gt;0,INDEX('Controle de reservas'!$K$14:$K$2013,BP43)&gt;INDEX('Controle de reservas'!$I$14:$I$2013,BP43)),CHAR(10)&amp;"DIVERGÊNCIA DE DATAS",""),IF(INDEX('Controle de reservas'!$L$14:$L$2013,BP43)="Em cobertura","COV",IF(INDEX('Controle de reservas'!$L$14:$L$2013,BP43)="Disponível","DISP",IF(INDEX('Controle de reservas'!$L$14:$L$2013,BP43)="Não utilizado","NU",IF(INDEX('Controle de reservas'!$L$14:$L$2013,BP43)="Folga","F",IF(INDEX('Controle de reservas'!$L$14:$L$2013,BP43)="Ocorrência","O",IF(INDEX('Controle de reservas'!$L$14:$L$2013,BP43)="Programado","PROG",IF(INDEX('Controle de reservas'!$L$14:$L$2013,BP43)="Disponível no posto","DP","SEM SITUAÇÃO")))))))&amp;IF(INDEX('Controle de reservas'!$M$14:$M$2013,BP43)&lt;&gt;"",CHAR(10)&amp;INDEX('Controle de reservas'!$M$14:$M$2013,BP43),IF(OR(INDEX('Controle de reservas'!$L$14:$L$2013,BP43)="Em cobertura",INDEX('Controle de reservas'!$L$14:$L$2013,BP43)="Programado"),CHAR(10)&amp;"SEM LOCAL",""))&amp;IF(INDEX('Controle de reservas'!$N$14:$N$2013,BP43)&lt;&gt;"",CHAR(10)&amp;"Subst.: "&amp;INDEX('Controle de reservas'!$N$14:$N$2013,BP43),"")&amp;IF(AND(ISNUMBER(INDEX('Controle de reservas'!$I$14:$I$2013,BP43)),INDEX('Controle de reservas'!$I$14:$I$2013,BP43)&gt;0,INDEX('Controle de reservas'!$K$14:$K$2013,BP43)&gt;INDEX('Controle de reservas'!$I$14:$I$2013,BP43)),CHAR(10)&amp;"DIVERGÊNCIA DE DATAS","")&amp;IF(INDEX('Controle de reservas'!$P$14:$P$2013,BP43)&lt;&gt;"OK"," !",""))))</f>
      </c>
      <c r="AC43" s="17">
        <f ca="1">IF(OR($AQ43=0,AC$9="",AC$9&lt;$AS43,AND($AT43&lt;&gt;"",AC$9&gt;$AT43)),"",IF(BQ43=0,"—",IF(INDEX('Controle de reservas'!$P$14:$P$2013,BQ43)="DUPLICIDADE NO DIA","CONFLITO"&amp;IF(INDEX('Controle de reservas'!$M$14:$M$2013,BQ43)&lt;&gt;"",CHAR(10)&amp;INDEX('Controle de reservas'!$M$14:$M$2013,BQ43),"")&amp;IF(INDEX('Controle de reservas'!$N$14:$N$2013,BQ43)&lt;&gt;"",CHAR(10)&amp;"Subst.: "&amp;INDEX('Controle de reservas'!$N$14:$N$2013,BQ43),"")&amp;IF(AND(ISNUMBER(INDEX('Controle de reservas'!$I$14:$I$2013,BQ43)),INDEX('Controle de reservas'!$I$14:$I$2013,BQ43)&gt;0,INDEX('Controle de reservas'!$K$14:$K$2013,BQ43)&gt;INDEX('Controle de reservas'!$I$14:$I$2013,BQ43)),CHAR(10)&amp;"DIVERGÊNCIA DE DATAS",""),IF(INDEX('Controle de reservas'!$L$14:$L$2013,BQ43)="Em cobertura","COV",IF(INDEX('Controle de reservas'!$L$14:$L$2013,BQ43)="Disponível","DISP",IF(INDEX('Controle de reservas'!$L$14:$L$2013,BQ43)="Não utilizado","NU",IF(INDEX('Controle de reservas'!$L$14:$L$2013,BQ43)="Folga","F",IF(INDEX('Controle de reservas'!$L$14:$L$2013,BQ43)="Ocorrência","O",IF(INDEX('Controle de reservas'!$L$14:$L$2013,BQ43)="Programado","PROG",IF(INDEX('Controle de reservas'!$L$14:$L$2013,BQ43)="Disponível no posto","DP","SEM SITUAÇÃO")))))))&amp;IF(INDEX('Controle de reservas'!$M$14:$M$2013,BQ43)&lt;&gt;"",CHAR(10)&amp;INDEX('Controle de reservas'!$M$14:$M$2013,BQ43),IF(OR(INDEX('Controle de reservas'!$L$14:$L$2013,BQ43)="Em cobertura",INDEX('Controle de reservas'!$L$14:$L$2013,BQ43)="Programado"),CHAR(10)&amp;"SEM LOCAL",""))&amp;IF(INDEX('Controle de reservas'!$N$14:$N$2013,BQ43)&lt;&gt;"",CHAR(10)&amp;"Subst.: "&amp;INDEX('Controle de reservas'!$N$14:$N$2013,BQ43),"")&amp;IF(AND(ISNUMBER(INDEX('Controle de reservas'!$I$14:$I$2013,BQ43)),INDEX('Controle de reservas'!$I$14:$I$2013,BQ43)&gt;0,INDEX('Controle de reservas'!$K$14:$K$2013,BQ43)&gt;INDEX('Controle de reservas'!$I$14:$I$2013,BQ43)),CHAR(10)&amp;"DIVERGÊNCIA DE DATAS","")&amp;IF(INDEX('Controle de reservas'!$P$14:$P$2013,BQ43)&lt;&gt;"OK"," !",""))))</f>
      </c>
      <c r="AD43" s="17">
        <f ca="1">IF(OR($AQ43=0,AD$9="",AD$9&lt;$AS43,AND($AT43&lt;&gt;"",AD$9&gt;$AT43)),"",IF(BR43=0,"—",IF(INDEX('Controle de reservas'!$P$14:$P$2013,BR43)="DUPLICIDADE NO DIA","CONFLITO"&amp;IF(INDEX('Controle de reservas'!$M$14:$M$2013,BR43)&lt;&gt;"",CHAR(10)&amp;INDEX('Controle de reservas'!$M$14:$M$2013,BR43),"")&amp;IF(INDEX('Controle de reservas'!$N$14:$N$2013,BR43)&lt;&gt;"",CHAR(10)&amp;"Subst.: "&amp;INDEX('Controle de reservas'!$N$14:$N$2013,BR43),"")&amp;IF(AND(ISNUMBER(INDEX('Controle de reservas'!$I$14:$I$2013,BR43)),INDEX('Controle de reservas'!$I$14:$I$2013,BR43)&gt;0,INDEX('Controle de reservas'!$K$14:$K$2013,BR43)&gt;INDEX('Controle de reservas'!$I$14:$I$2013,BR43)),CHAR(10)&amp;"DIVERGÊNCIA DE DATAS",""),IF(INDEX('Controle de reservas'!$L$14:$L$2013,BR43)="Em cobertura","COV",IF(INDEX('Controle de reservas'!$L$14:$L$2013,BR43)="Disponível","DISP",IF(INDEX('Controle de reservas'!$L$14:$L$2013,BR43)="Não utilizado","NU",IF(INDEX('Controle de reservas'!$L$14:$L$2013,BR43)="Folga","F",IF(INDEX('Controle de reservas'!$L$14:$L$2013,BR43)="Ocorrência","O",IF(INDEX('Controle de reservas'!$L$14:$L$2013,BR43)="Programado","PROG",IF(INDEX('Controle de reservas'!$L$14:$L$2013,BR43)="Disponível no posto","DP","SEM SITUAÇÃO")))))))&amp;IF(INDEX('Controle de reservas'!$M$14:$M$2013,BR43)&lt;&gt;"",CHAR(10)&amp;INDEX('Controle de reservas'!$M$14:$M$2013,BR43),IF(OR(INDEX('Controle de reservas'!$L$14:$L$2013,BR43)="Em cobertura",INDEX('Controle de reservas'!$L$14:$L$2013,BR43)="Programado"),CHAR(10)&amp;"SEM LOCAL",""))&amp;IF(INDEX('Controle de reservas'!$N$14:$N$2013,BR43)&lt;&gt;"",CHAR(10)&amp;"Subst.: "&amp;INDEX('Controle de reservas'!$N$14:$N$2013,BR43),"")&amp;IF(AND(ISNUMBER(INDEX('Controle de reservas'!$I$14:$I$2013,BR43)),INDEX('Controle de reservas'!$I$14:$I$2013,BR43)&gt;0,INDEX('Controle de reservas'!$K$14:$K$2013,BR43)&gt;INDEX('Controle de reservas'!$I$14:$I$2013,BR43)),CHAR(10)&amp;"DIVERGÊNCIA DE DATAS","")&amp;IF(INDEX('Controle de reservas'!$P$14:$P$2013,BR43)&lt;&gt;"OK"," !",""))))</f>
      </c>
      <c r="AE43" s="17">
        <f ca="1">IF(OR($AQ43=0,AE$9="",AE$9&lt;$AS43,AND($AT43&lt;&gt;"",AE$9&gt;$AT43)),"",IF(BS43=0,"—",IF(INDEX('Controle de reservas'!$P$14:$P$2013,BS43)="DUPLICIDADE NO DIA","CONFLITO"&amp;IF(INDEX('Controle de reservas'!$M$14:$M$2013,BS43)&lt;&gt;"",CHAR(10)&amp;INDEX('Controle de reservas'!$M$14:$M$2013,BS43),"")&amp;IF(INDEX('Controle de reservas'!$N$14:$N$2013,BS43)&lt;&gt;"",CHAR(10)&amp;"Subst.: "&amp;INDEX('Controle de reservas'!$N$14:$N$2013,BS43),"")&amp;IF(AND(ISNUMBER(INDEX('Controle de reservas'!$I$14:$I$2013,BS43)),INDEX('Controle de reservas'!$I$14:$I$2013,BS43)&gt;0,INDEX('Controle de reservas'!$K$14:$K$2013,BS43)&gt;INDEX('Controle de reservas'!$I$14:$I$2013,BS43)),CHAR(10)&amp;"DIVERGÊNCIA DE DATAS",""),IF(INDEX('Controle de reservas'!$L$14:$L$2013,BS43)="Em cobertura","COV",IF(INDEX('Controle de reservas'!$L$14:$L$2013,BS43)="Disponível","DISP",IF(INDEX('Controle de reservas'!$L$14:$L$2013,BS43)="Não utilizado","NU",IF(INDEX('Controle de reservas'!$L$14:$L$2013,BS43)="Folga","F",IF(INDEX('Controle de reservas'!$L$14:$L$2013,BS43)="Ocorrência","O",IF(INDEX('Controle de reservas'!$L$14:$L$2013,BS43)="Programado","PROG",IF(INDEX('Controle de reservas'!$L$14:$L$2013,BS43)="Disponível no posto","DP","SEM SITUAÇÃO")))))))&amp;IF(INDEX('Controle de reservas'!$M$14:$M$2013,BS43)&lt;&gt;"",CHAR(10)&amp;INDEX('Controle de reservas'!$M$14:$M$2013,BS43),IF(OR(INDEX('Controle de reservas'!$L$14:$L$2013,BS43)="Em cobertura",INDEX('Controle de reservas'!$L$14:$L$2013,BS43)="Programado"),CHAR(10)&amp;"SEM LOCAL",""))&amp;IF(INDEX('Controle de reservas'!$N$14:$N$2013,BS43)&lt;&gt;"",CHAR(10)&amp;"Subst.: "&amp;INDEX('Controle de reservas'!$N$14:$N$2013,BS43),"")&amp;IF(AND(ISNUMBER(INDEX('Controle de reservas'!$I$14:$I$2013,BS43)),INDEX('Controle de reservas'!$I$14:$I$2013,BS43)&gt;0,INDEX('Controle de reservas'!$K$14:$K$2013,BS43)&gt;INDEX('Controle de reservas'!$I$14:$I$2013,BS43)),CHAR(10)&amp;"DIVERGÊNCIA DE DATAS","")&amp;IF(INDEX('Controle de reservas'!$P$14:$P$2013,BS43)&lt;&gt;"OK"," !",""))))</f>
      </c>
      <c r="AF43" s="17">
        <f ca="1">IF(OR($AQ43=0,AF$9="",AF$9&lt;$AS43,AND($AT43&lt;&gt;"",AF$9&gt;$AT43)),"",IF(BT43=0,"—",IF(INDEX('Controle de reservas'!$P$14:$P$2013,BT43)="DUPLICIDADE NO DIA","CONFLITO"&amp;IF(INDEX('Controle de reservas'!$M$14:$M$2013,BT43)&lt;&gt;"",CHAR(10)&amp;INDEX('Controle de reservas'!$M$14:$M$2013,BT43),"")&amp;IF(INDEX('Controle de reservas'!$N$14:$N$2013,BT43)&lt;&gt;"",CHAR(10)&amp;"Subst.: "&amp;INDEX('Controle de reservas'!$N$14:$N$2013,BT43),"")&amp;IF(AND(ISNUMBER(INDEX('Controle de reservas'!$I$14:$I$2013,BT43)),INDEX('Controle de reservas'!$I$14:$I$2013,BT43)&gt;0,INDEX('Controle de reservas'!$K$14:$K$2013,BT43)&gt;INDEX('Controle de reservas'!$I$14:$I$2013,BT43)),CHAR(10)&amp;"DIVERGÊNCIA DE DATAS",""),IF(INDEX('Controle de reservas'!$L$14:$L$2013,BT43)="Em cobertura","COV",IF(INDEX('Controle de reservas'!$L$14:$L$2013,BT43)="Disponível","DISP",IF(INDEX('Controle de reservas'!$L$14:$L$2013,BT43)="Não utilizado","NU",IF(INDEX('Controle de reservas'!$L$14:$L$2013,BT43)="Folga","F",IF(INDEX('Controle de reservas'!$L$14:$L$2013,BT43)="Ocorrência","O",IF(INDEX('Controle de reservas'!$L$14:$L$2013,BT43)="Programado","PROG",IF(INDEX('Controle de reservas'!$L$14:$L$2013,BT43)="Disponível no posto","DP","SEM SITUAÇÃO")))))))&amp;IF(INDEX('Controle de reservas'!$M$14:$M$2013,BT43)&lt;&gt;"",CHAR(10)&amp;INDEX('Controle de reservas'!$M$14:$M$2013,BT43),IF(OR(INDEX('Controle de reservas'!$L$14:$L$2013,BT43)="Em cobertura",INDEX('Controle de reservas'!$L$14:$L$2013,BT43)="Programado"),CHAR(10)&amp;"SEM LOCAL",""))&amp;IF(INDEX('Controle de reservas'!$N$14:$N$2013,BT43)&lt;&gt;"",CHAR(10)&amp;"Subst.: "&amp;INDEX('Controle de reservas'!$N$14:$N$2013,BT43),"")&amp;IF(AND(ISNUMBER(INDEX('Controle de reservas'!$I$14:$I$2013,BT43)),INDEX('Controle de reservas'!$I$14:$I$2013,BT43)&gt;0,INDEX('Controle de reservas'!$K$14:$K$2013,BT43)&gt;INDEX('Controle de reservas'!$I$14:$I$2013,BT43)),CHAR(10)&amp;"DIVERGÊNCIA DE DATAS","")&amp;IF(INDEX('Controle de reservas'!$P$14:$P$2013,BT43)&lt;&gt;"OK"," !",""))))</f>
      </c>
      <c r="AG43" s="17">
        <f ca="1">IF(OR($AQ43=0,AG$9="",AG$9&lt;$AS43,AND($AT43&lt;&gt;"",AG$9&gt;$AT43)),"",IF(BU43=0,"—",IF(INDEX('Controle de reservas'!$P$14:$P$2013,BU43)="DUPLICIDADE NO DIA","CONFLITO"&amp;IF(INDEX('Controle de reservas'!$M$14:$M$2013,BU43)&lt;&gt;"",CHAR(10)&amp;INDEX('Controle de reservas'!$M$14:$M$2013,BU43),"")&amp;IF(INDEX('Controle de reservas'!$N$14:$N$2013,BU43)&lt;&gt;"",CHAR(10)&amp;"Subst.: "&amp;INDEX('Controle de reservas'!$N$14:$N$2013,BU43),"")&amp;IF(AND(ISNUMBER(INDEX('Controle de reservas'!$I$14:$I$2013,BU43)),INDEX('Controle de reservas'!$I$14:$I$2013,BU43)&gt;0,INDEX('Controle de reservas'!$K$14:$K$2013,BU43)&gt;INDEX('Controle de reservas'!$I$14:$I$2013,BU43)),CHAR(10)&amp;"DIVERGÊNCIA DE DATAS",""),IF(INDEX('Controle de reservas'!$L$14:$L$2013,BU43)="Em cobertura","COV",IF(INDEX('Controle de reservas'!$L$14:$L$2013,BU43)="Disponível","DISP",IF(INDEX('Controle de reservas'!$L$14:$L$2013,BU43)="Não utilizado","NU",IF(INDEX('Controle de reservas'!$L$14:$L$2013,BU43)="Folga","F",IF(INDEX('Controle de reservas'!$L$14:$L$2013,BU43)="Ocorrência","O",IF(INDEX('Controle de reservas'!$L$14:$L$2013,BU43)="Programado","PROG",IF(INDEX('Controle de reservas'!$L$14:$L$2013,BU43)="Disponível no posto","DP","SEM SITUAÇÃO")))))))&amp;IF(INDEX('Controle de reservas'!$M$14:$M$2013,BU43)&lt;&gt;"",CHAR(10)&amp;INDEX('Controle de reservas'!$M$14:$M$2013,BU43),IF(OR(INDEX('Controle de reservas'!$L$14:$L$2013,BU43)="Em cobertura",INDEX('Controle de reservas'!$L$14:$L$2013,BU43)="Programado"),CHAR(10)&amp;"SEM LOCAL",""))&amp;IF(INDEX('Controle de reservas'!$N$14:$N$2013,BU43)&lt;&gt;"",CHAR(10)&amp;"Subst.: "&amp;INDEX('Controle de reservas'!$N$14:$N$2013,BU43),"")&amp;IF(AND(ISNUMBER(INDEX('Controle de reservas'!$I$14:$I$2013,BU43)),INDEX('Controle de reservas'!$I$14:$I$2013,BU43)&gt;0,INDEX('Controle de reservas'!$K$14:$K$2013,BU43)&gt;INDEX('Controle de reservas'!$I$14:$I$2013,BU43)),CHAR(10)&amp;"DIVERGÊNCIA DE DATAS","")&amp;IF(INDEX('Controle de reservas'!$P$14:$P$2013,BU43)&lt;&gt;"OK"," !",""))))</f>
      </c>
      <c r="AH43" s="17">
        <f ca="1">IF(OR($AQ43=0,AH$9="",AH$9&lt;$AS43,AND($AT43&lt;&gt;"",AH$9&gt;$AT43)),"",IF(BV43=0,"—",IF(INDEX('Controle de reservas'!$P$14:$P$2013,BV43)="DUPLICIDADE NO DIA","CONFLITO"&amp;IF(INDEX('Controle de reservas'!$M$14:$M$2013,BV43)&lt;&gt;"",CHAR(10)&amp;INDEX('Controle de reservas'!$M$14:$M$2013,BV43),"")&amp;IF(INDEX('Controle de reservas'!$N$14:$N$2013,BV43)&lt;&gt;"",CHAR(10)&amp;"Subst.: "&amp;INDEX('Controle de reservas'!$N$14:$N$2013,BV43),"")&amp;IF(AND(ISNUMBER(INDEX('Controle de reservas'!$I$14:$I$2013,BV43)),INDEX('Controle de reservas'!$I$14:$I$2013,BV43)&gt;0,INDEX('Controle de reservas'!$K$14:$K$2013,BV43)&gt;INDEX('Controle de reservas'!$I$14:$I$2013,BV43)),CHAR(10)&amp;"DIVERGÊNCIA DE DATAS",""),IF(INDEX('Controle de reservas'!$L$14:$L$2013,BV43)="Em cobertura","COV",IF(INDEX('Controle de reservas'!$L$14:$L$2013,BV43)="Disponível","DISP",IF(INDEX('Controle de reservas'!$L$14:$L$2013,BV43)="Não utilizado","NU",IF(INDEX('Controle de reservas'!$L$14:$L$2013,BV43)="Folga","F",IF(INDEX('Controle de reservas'!$L$14:$L$2013,BV43)="Ocorrência","O",IF(INDEX('Controle de reservas'!$L$14:$L$2013,BV43)="Programado","PROG",IF(INDEX('Controle de reservas'!$L$14:$L$2013,BV43)="Disponível no posto","DP","SEM SITUAÇÃO")))))))&amp;IF(INDEX('Controle de reservas'!$M$14:$M$2013,BV43)&lt;&gt;"",CHAR(10)&amp;INDEX('Controle de reservas'!$M$14:$M$2013,BV43),IF(OR(INDEX('Controle de reservas'!$L$14:$L$2013,BV43)="Em cobertura",INDEX('Controle de reservas'!$L$14:$L$2013,BV43)="Programado"),CHAR(10)&amp;"SEM LOCAL",""))&amp;IF(INDEX('Controle de reservas'!$N$14:$N$2013,BV43)&lt;&gt;"",CHAR(10)&amp;"Subst.: "&amp;INDEX('Controle de reservas'!$N$14:$N$2013,BV43),"")&amp;IF(AND(ISNUMBER(INDEX('Controle de reservas'!$I$14:$I$2013,BV43)),INDEX('Controle de reservas'!$I$14:$I$2013,BV43)&gt;0,INDEX('Controle de reservas'!$K$14:$K$2013,BV43)&gt;INDEX('Controle de reservas'!$I$14:$I$2013,BV43)),CHAR(10)&amp;"DIVERGÊNCIA DE DATAS","")&amp;IF(INDEX('Controle de reservas'!$P$14:$P$2013,BV43)&lt;&gt;"OK"," !",""))))</f>
      </c>
      <c r="AI43" s="17">
        <f ca="1">IF(OR($AQ43=0,AI$9="",AI$9&lt;$AS43,AND($AT43&lt;&gt;"",AI$9&gt;$AT43)),"",IF(BW43=0,"—",IF(INDEX('Controle de reservas'!$P$14:$P$2013,BW43)="DUPLICIDADE NO DIA","CONFLITO"&amp;IF(INDEX('Controle de reservas'!$M$14:$M$2013,BW43)&lt;&gt;"",CHAR(10)&amp;INDEX('Controle de reservas'!$M$14:$M$2013,BW43),"")&amp;IF(INDEX('Controle de reservas'!$N$14:$N$2013,BW43)&lt;&gt;"",CHAR(10)&amp;"Subst.: "&amp;INDEX('Controle de reservas'!$N$14:$N$2013,BW43),"")&amp;IF(AND(ISNUMBER(INDEX('Controle de reservas'!$I$14:$I$2013,BW43)),INDEX('Controle de reservas'!$I$14:$I$2013,BW43)&gt;0,INDEX('Controle de reservas'!$K$14:$K$2013,BW43)&gt;INDEX('Controle de reservas'!$I$14:$I$2013,BW43)),CHAR(10)&amp;"DIVERGÊNCIA DE DATAS",""),IF(INDEX('Controle de reservas'!$L$14:$L$2013,BW43)="Em cobertura","COV",IF(INDEX('Controle de reservas'!$L$14:$L$2013,BW43)="Disponível","DISP",IF(INDEX('Controle de reservas'!$L$14:$L$2013,BW43)="Não utilizado","NU",IF(INDEX('Controle de reservas'!$L$14:$L$2013,BW43)="Folga","F",IF(INDEX('Controle de reservas'!$L$14:$L$2013,BW43)="Ocorrência","O",IF(INDEX('Controle de reservas'!$L$14:$L$2013,BW43)="Programado","PROG",IF(INDEX('Controle de reservas'!$L$14:$L$2013,BW43)="Disponível no posto","DP","SEM SITUAÇÃO")))))))&amp;IF(INDEX('Controle de reservas'!$M$14:$M$2013,BW43)&lt;&gt;"",CHAR(10)&amp;INDEX('Controle de reservas'!$M$14:$M$2013,BW43),IF(OR(INDEX('Controle de reservas'!$L$14:$L$2013,BW43)="Em cobertura",INDEX('Controle de reservas'!$L$14:$L$2013,BW43)="Programado"),CHAR(10)&amp;"SEM LOCAL",""))&amp;IF(INDEX('Controle de reservas'!$N$14:$N$2013,BW43)&lt;&gt;"",CHAR(10)&amp;"Subst.: "&amp;INDEX('Controle de reservas'!$N$14:$N$2013,BW43),"")&amp;IF(AND(ISNUMBER(INDEX('Controle de reservas'!$I$14:$I$2013,BW43)),INDEX('Controle de reservas'!$I$14:$I$2013,BW43)&gt;0,INDEX('Controle de reservas'!$K$14:$K$2013,BW43)&gt;INDEX('Controle de reservas'!$I$14:$I$2013,BW43)),CHAR(10)&amp;"DIVERGÊNCIA DE DATAS","")&amp;IF(INDEX('Controle de reservas'!$P$14:$P$2013,BW43)&lt;&gt;"OK"," !",""))))</f>
      </c>
      <c r="AJ43" s="17">
        <f ca="1">IF(OR($AQ43=0,AJ$9="",AJ$9&lt;$AS43,AND($AT43&lt;&gt;"",AJ$9&gt;$AT43)),"",IF(BX43=0,"—",IF(INDEX('Controle de reservas'!$P$14:$P$2013,BX43)="DUPLICIDADE NO DIA","CONFLITO"&amp;IF(INDEX('Controle de reservas'!$M$14:$M$2013,BX43)&lt;&gt;"",CHAR(10)&amp;INDEX('Controle de reservas'!$M$14:$M$2013,BX43),"")&amp;IF(INDEX('Controle de reservas'!$N$14:$N$2013,BX43)&lt;&gt;"",CHAR(10)&amp;"Subst.: "&amp;INDEX('Controle de reservas'!$N$14:$N$2013,BX43),"")&amp;IF(AND(ISNUMBER(INDEX('Controle de reservas'!$I$14:$I$2013,BX43)),INDEX('Controle de reservas'!$I$14:$I$2013,BX43)&gt;0,INDEX('Controle de reservas'!$K$14:$K$2013,BX43)&gt;INDEX('Controle de reservas'!$I$14:$I$2013,BX43)),CHAR(10)&amp;"DIVERGÊNCIA DE DATAS",""),IF(INDEX('Controle de reservas'!$L$14:$L$2013,BX43)="Em cobertura","COV",IF(INDEX('Controle de reservas'!$L$14:$L$2013,BX43)="Disponível","DISP",IF(INDEX('Controle de reservas'!$L$14:$L$2013,BX43)="Não utilizado","NU",IF(INDEX('Controle de reservas'!$L$14:$L$2013,BX43)="Folga","F",IF(INDEX('Controle de reservas'!$L$14:$L$2013,BX43)="Ocorrência","O",IF(INDEX('Controle de reservas'!$L$14:$L$2013,BX43)="Programado","PROG",IF(INDEX('Controle de reservas'!$L$14:$L$2013,BX43)="Disponível no posto","DP","SEM SITUAÇÃO")))))))&amp;IF(INDEX('Controle de reservas'!$M$14:$M$2013,BX43)&lt;&gt;"",CHAR(10)&amp;INDEX('Controle de reservas'!$M$14:$M$2013,BX43),IF(OR(INDEX('Controle de reservas'!$L$14:$L$2013,BX43)="Em cobertura",INDEX('Controle de reservas'!$L$14:$L$2013,BX43)="Programado"),CHAR(10)&amp;"SEM LOCAL",""))&amp;IF(INDEX('Controle de reservas'!$N$14:$N$2013,BX43)&lt;&gt;"",CHAR(10)&amp;"Subst.: "&amp;INDEX('Controle de reservas'!$N$14:$N$2013,BX43),"")&amp;IF(AND(ISNUMBER(INDEX('Controle de reservas'!$I$14:$I$2013,BX43)),INDEX('Controle de reservas'!$I$14:$I$2013,BX43)&gt;0,INDEX('Controle de reservas'!$K$14:$K$2013,BX43)&gt;INDEX('Controle de reservas'!$I$14:$I$2013,BX43)),CHAR(10)&amp;"DIVERGÊNCIA DE DATAS","")&amp;IF(INDEX('Controle de reservas'!$P$14:$P$2013,BX43)&lt;&gt;"OK"," !",""))))</f>
      </c>
      <c r="AK43" s="17">
        <f ca="1">IF(OR($AQ43=0,AK$9="",AK$9&lt;$AS43,AND($AT43&lt;&gt;"",AK$9&gt;$AT43)),"",IF(BY43=0,"—",IF(INDEX('Controle de reservas'!$P$14:$P$2013,BY43)="DUPLICIDADE NO DIA","CONFLITO"&amp;IF(INDEX('Controle de reservas'!$M$14:$M$2013,BY43)&lt;&gt;"",CHAR(10)&amp;INDEX('Controle de reservas'!$M$14:$M$2013,BY43),"")&amp;IF(INDEX('Controle de reservas'!$N$14:$N$2013,BY43)&lt;&gt;"",CHAR(10)&amp;"Subst.: "&amp;INDEX('Controle de reservas'!$N$14:$N$2013,BY43),"")&amp;IF(AND(ISNUMBER(INDEX('Controle de reservas'!$I$14:$I$2013,BY43)),INDEX('Controle de reservas'!$I$14:$I$2013,BY43)&gt;0,INDEX('Controle de reservas'!$K$14:$K$2013,BY43)&gt;INDEX('Controle de reservas'!$I$14:$I$2013,BY43)),CHAR(10)&amp;"DIVERGÊNCIA DE DATAS",""),IF(INDEX('Controle de reservas'!$L$14:$L$2013,BY43)="Em cobertura","COV",IF(INDEX('Controle de reservas'!$L$14:$L$2013,BY43)="Disponível","DISP",IF(INDEX('Controle de reservas'!$L$14:$L$2013,BY43)="Não utilizado","NU",IF(INDEX('Controle de reservas'!$L$14:$L$2013,BY43)="Folga","F",IF(INDEX('Controle de reservas'!$L$14:$L$2013,BY43)="Ocorrência","O",IF(INDEX('Controle de reservas'!$L$14:$L$2013,BY43)="Programado","PROG",IF(INDEX('Controle de reservas'!$L$14:$L$2013,BY43)="Disponível no posto","DP","SEM SITUAÇÃO")))))))&amp;IF(INDEX('Controle de reservas'!$M$14:$M$2013,BY43)&lt;&gt;"",CHAR(10)&amp;INDEX('Controle de reservas'!$M$14:$M$2013,BY43),IF(OR(INDEX('Controle de reservas'!$L$14:$L$2013,BY43)="Em cobertura",INDEX('Controle de reservas'!$L$14:$L$2013,BY43)="Programado"),CHAR(10)&amp;"SEM LOCAL",""))&amp;IF(INDEX('Controle de reservas'!$N$14:$N$2013,BY43)&lt;&gt;"",CHAR(10)&amp;"Subst.: "&amp;INDEX('Controle de reservas'!$N$14:$N$2013,BY43),"")&amp;IF(AND(ISNUMBER(INDEX('Controle de reservas'!$I$14:$I$2013,BY43)),INDEX('Controle de reservas'!$I$14:$I$2013,BY43)&gt;0,INDEX('Controle de reservas'!$K$14:$K$2013,BY43)&gt;INDEX('Controle de reservas'!$I$14:$I$2013,BY43)),CHAR(10)&amp;"DIVERGÊNCIA DE DATAS","")&amp;IF(INDEX('Controle de reservas'!$P$14:$P$2013,BY43)&lt;&gt;"OK"," !",""))))</f>
      </c>
      <c r="AL43" s="16">
        <f t="shared" ca="1" si="1"/>
      </c>
      <c r="AM43" s="16">
        <f t="shared" ca="1" si="2"/>
      </c>
      <c r="AN43" s="16">
        <f t="shared" ca="1" si="3"/>
      </c>
      <c r="AO43" s="16">
        <f t="shared" ca="1" si="4"/>
      </c>
      <c r="AP43" s="16">
        <f ca="1">IF($AQ43=0,"",INDEX('Controle de reservas'!$O$14:$O$2013,$AQ43))</f>
      </c>
      <c r="AQ43">
        <f ca="1">IFERROR(MATCH(ROW()-9,'Controle de reservas'!$S$14:$S$2013,0),0)</f>
      </c>
      <c r="AR43">
        <f ca="1">IF($AQ43=0,"",INDEX('Controle de reservas'!$Q$14:$Q$2013,$AQ43))</f>
      </c>
      <c r="AS43">
        <f ca="1">IF($AQ43=0,"",INDEX('Controle de reservas'!$H$14:$H$2013,$AQ43))</f>
      </c>
      <c r="AT43">
        <f ca="1">IF($AQ43=0,"",IF(INDEX('Controle de reservas'!$J$14:$J$2013,$AQ43)=0,"",INDEX('Controle de reservas'!$J$14:$J$2013,$AQ43)))</f>
      </c>
      <c r="AU43">
        <f ca="1">IF(OR($AQ43=0,G$9=""),0,IFERROR(MATCH($AR43&amp;"|"&amp;TEXT(G$9,"yyyymmdd"),'Controle de reservas'!$T$14:$T$2013,0),0))</f>
      </c>
      <c r="AV43">
        <f ca="1">IF(OR($AQ43=0,H$9=""),0,IFERROR(MATCH($AR43&amp;"|"&amp;TEXT(H$9,"yyyymmdd"),'Controle de reservas'!$T$14:$T$2013,0),0))</f>
      </c>
      <c r="AW43">
        <f ca="1">IF(OR($AQ43=0,I$9=""),0,IFERROR(MATCH($AR43&amp;"|"&amp;TEXT(I$9,"yyyymmdd"),'Controle de reservas'!$T$14:$T$2013,0),0))</f>
      </c>
      <c r="AX43">
        <f ca="1">IF(OR($AQ43=0,J$9=""),0,IFERROR(MATCH($AR43&amp;"|"&amp;TEXT(J$9,"yyyymmdd"),'Controle de reservas'!$T$14:$T$2013,0),0))</f>
      </c>
      <c r="AY43">
        <f ca="1">IF(OR($AQ43=0,K$9=""),0,IFERROR(MATCH($AR43&amp;"|"&amp;TEXT(K$9,"yyyymmdd"),'Controle de reservas'!$T$14:$T$2013,0),0))</f>
      </c>
      <c r="AZ43">
        <f ca="1">IF(OR($AQ43=0,L$9=""),0,IFERROR(MATCH($AR43&amp;"|"&amp;TEXT(L$9,"yyyymmdd"),'Controle de reservas'!$T$14:$T$2013,0),0))</f>
      </c>
      <c r="BA43">
        <f ca="1">IF(OR($AQ43=0,M$9=""),0,IFERROR(MATCH($AR43&amp;"|"&amp;TEXT(M$9,"yyyymmdd"),'Controle de reservas'!$T$14:$T$2013,0),0))</f>
      </c>
      <c r="BB43">
        <f ca="1">IF(OR($AQ43=0,N$9=""),0,IFERROR(MATCH($AR43&amp;"|"&amp;TEXT(N$9,"yyyymmdd"),'Controle de reservas'!$T$14:$T$2013,0),0))</f>
      </c>
      <c r="BC43">
        <f ca="1">IF(OR($AQ43=0,O$9=""),0,IFERROR(MATCH($AR43&amp;"|"&amp;TEXT(O$9,"yyyymmdd"),'Controle de reservas'!$T$14:$T$2013,0),0))</f>
      </c>
      <c r="BD43">
        <f ca="1">IF(OR($AQ43=0,P$9=""),0,IFERROR(MATCH($AR43&amp;"|"&amp;TEXT(P$9,"yyyymmdd"),'Controle de reservas'!$T$14:$T$2013,0),0))</f>
      </c>
      <c r="BE43">
        <f ca="1">IF(OR($AQ43=0,Q$9=""),0,IFERROR(MATCH($AR43&amp;"|"&amp;TEXT(Q$9,"yyyymmdd"),'Controle de reservas'!$T$14:$T$2013,0),0))</f>
      </c>
      <c r="BF43">
        <f ca="1">IF(OR($AQ43=0,R$9=""),0,IFERROR(MATCH($AR43&amp;"|"&amp;TEXT(R$9,"yyyymmdd"),'Controle de reservas'!$T$14:$T$2013,0),0))</f>
      </c>
      <c r="BG43">
        <f ca="1">IF(OR($AQ43=0,S$9=""),0,IFERROR(MATCH($AR43&amp;"|"&amp;TEXT(S$9,"yyyymmdd"),'Controle de reservas'!$T$14:$T$2013,0),0))</f>
      </c>
      <c r="BH43">
        <f ca="1">IF(OR($AQ43=0,T$9=""),0,IFERROR(MATCH($AR43&amp;"|"&amp;TEXT(T$9,"yyyymmdd"),'Controle de reservas'!$T$14:$T$2013,0),0))</f>
      </c>
      <c r="BI43">
        <f ca="1">IF(OR($AQ43=0,U$9=""),0,IFERROR(MATCH($AR43&amp;"|"&amp;TEXT(U$9,"yyyymmdd"),'Controle de reservas'!$T$14:$T$2013,0),0))</f>
      </c>
      <c r="BJ43">
        <f ca="1">IF(OR($AQ43=0,V$9=""),0,IFERROR(MATCH($AR43&amp;"|"&amp;TEXT(V$9,"yyyymmdd"),'Controle de reservas'!$T$14:$T$2013,0),0))</f>
      </c>
      <c r="BK43">
        <f ca="1">IF(OR($AQ43=0,W$9=""),0,IFERROR(MATCH($AR43&amp;"|"&amp;TEXT(W$9,"yyyymmdd"),'Controle de reservas'!$T$14:$T$2013,0),0))</f>
      </c>
      <c r="BL43">
        <f ca="1">IF(OR($AQ43=0,X$9=""),0,IFERROR(MATCH($AR43&amp;"|"&amp;TEXT(X$9,"yyyymmdd"),'Controle de reservas'!$T$14:$T$2013,0),0))</f>
      </c>
      <c r="BM43">
        <f ca="1">IF(OR($AQ43=0,Y$9=""),0,IFERROR(MATCH($AR43&amp;"|"&amp;TEXT(Y$9,"yyyymmdd"),'Controle de reservas'!$T$14:$T$2013,0),0))</f>
      </c>
      <c r="BN43">
        <f ca="1">IF(OR($AQ43=0,Z$9=""),0,IFERROR(MATCH($AR43&amp;"|"&amp;TEXT(Z$9,"yyyymmdd"),'Controle de reservas'!$T$14:$T$2013,0),0))</f>
      </c>
      <c r="BO43">
        <f ca="1">IF(OR($AQ43=0,AA$9=""),0,IFERROR(MATCH($AR43&amp;"|"&amp;TEXT(AA$9,"yyyymmdd"),'Controle de reservas'!$T$14:$T$2013,0),0))</f>
      </c>
      <c r="BP43">
        <f ca="1">IF(OR($AQ43=0,AB$9=""),0,IFERROR(MATCH($AR43&amp;"|"&amp;TEXT(AB$9,"yyyymmdd"),'Controle de reservas'!$T$14:$T$2013,0),0))</f>
      </c>
      <c r="BQ43">
        <f ca="1">IF(OR($AQ43=0,AC$9=""),0,IFERROR(MATCH($AR43&amp;"|"&amp;TEXT(AC$9,"yyyymmdd"),'Controle de reservas'!$T$14:$T$2013,0),0))</f>
      </c>
      <c r="BR43">
        <f ca="1">IF(OR($AQ43=0,AD$9=""),0,IFERROR(MATCH($AR43&amp;"|"&amp;TEXT(AD$9,"yyyymmdd"),'Controle de reservas'!$T$14:$T$2013,0),0))</f>
      </c>
      <c r="BS43">
        <f ca="1">IF(OR($AQ43=0,AE$9=""),0,IFERROR(MATCH($AR43&amp;"|"&amp;TEXT(AE$9,"yyyymmdd"),'Controle de reservas'!$T$14:$T$2013,0),0))</f>
      </c>
      <c r="BT43">
        <f ca="1">IF(OR($AQ43=0,AF$9=""),0,IFERROR(MATCH($AR43&amp;"|"&amp;TEXT(AF$9,"yyyymmdd"),'Controle de reservas'!$T$14:$T$2013,0),0))</f>
      </c>
      <c r="BU43">
        <f ca="1">IF(OR($AQ43=0,AG$9=""),0,IFERROR(MATCH($AR43&amp;"|"&amp;TEXT(AG$9,"yyyymmdd"),'Controle de reservas'!$T$14:$T$2013,0),0))</f>
      </c>
      <c r="BV43">
        <f ca="1">IF(OR($AQ43=0,AH$9=""),0,IFERROR(MATCH($AR43&amp;"|"&amp;TEXT(AH$9,"yyyymmdd"),'Controle de reservas'!$T$14:$T$2013,0),0))</f>
      </c>
      <c r="BW43">
        <f ca="1">IF(OR($AQ43=0,AI$9=""),0,IFERROR(MATCH($AR43&amp;"|"&amp;TEXT(AI$9,"yyyymmdd"),'Controle de reservas'!$T$14:$T$2013,0),0))</f>
      </c>
      <c r="BX43">
        <f ca="1">IF(OR($AQ43=0,AJ$9=""),0,IFERROR(MATCH($AR43&amp;"|"&amp;TEXT(AJ$9,"yyyymmdd"),'Controle de reservas'!$T$14:$T$2013,0),0))</f>
      </c>
      <c r="BY43">
        <f ca="1">IF(OR($AQ43=0,AK$9=""),0,IFERROR(MATCH($AR43&amp;"|"&amp;TEXT(AK$9,"yyyymmdd"),'Controle de reservas'!$T$14:$T$2013,0),0))</f>
      </c>
    </row>
    <row r="44" spans="1:77" ht="105" customHeight="1" x14ac:dyDescent="0.25">
      <c r="A44" s="14">
        <f ca="1">IF($AQ44=0,"",INDEX('Controle de reservas'!$A$14:$A$2013,$AQ44))</f>
      </c>
      <c r="B44" s="14">
        <f ca="1">IF($AQ44=0,"",INDEX('Controle de reservas'!$B$14:$B$2013,$AQ44))</f>
      </c>
      <c r="C44" s="14">
        <f ca="1">IF($AQ44=0,"",INDEX('Controle de reservas'!$C$14:$C$2013,$AQ44))</f>
      </c>
      <c r="D44" s="14">
        <f ca="1">IF($AQ44=0,"",INDEX('Controle de reservas'!$D$14:$D$2013,$AQ44))</f>
      </c>
      <c r="E44" s="14">
        <f ca="1">IF($AQ44=0,"",INDEX('Controle de reservas'!$E$14:$E$2013,$AQ44))</f>
      </c>
      <c r="F44" s="14">
        <f ca="1">IF($AQ44=0,"",INDEX('Controle de reservas'!$F$14:$F$2013,$AQ44))</f>
      </c>
      <c r="G44" s="15">
        <f ca="1">IF(OR($AQ44=0,G$9="",G$9&lt;$AS44,AND($AT44&lt;&gt;"",G$9&gt;$AT44)),"",IF(AU44=0,"—",IF(INDEX('Controle de reservas'!$P$14:$P$2013,AU44)="DUPLICIDADE NO DIA","CONFLITO"&amp;IF(INDEX('Controle de reservas'!$M$14:$M$2013,AU44)&lt;&gt;"",CHAR(10)&amp;INDEX('Controle de reservas'!$M$14:$M$2013,AU44),"")&amp;IF(INDEX('Controle de reservas'!$N$14:$N$2013,AU44)&lt;&gt;"",CHAR(10)&amp;"Subst.: "&amp;INDEX('Controle de reservas'!$N$14:$N$2013,AU44),"")&amp;IF(AND(ISNUMBER(INDEX('Controle de reservas'!$I$14:$I$2013,AU44)),INDEX('Controle de reservas'!$I$14:$I$2013,AU44)&gt;0,INDEX('Controle de reservas'!$K$14:$K$2013,AU44)&gt;INDEX('Controle de reservas'!$I$14:$I$2013,AU44)),CHAR(10)&amp;"DIVERGÊNCIA DE DATAS",""),IF(INDEX('Controle de reservas'!$L$14:$L$2013,AU44)="Em cobertura","COV",IF(INDEX('Controle de reservas'!$L$14:$L$2013,AU44)="Disponível","DISP",IF(INDEX('Controle de reservas'!$L$14:$L$2013,AU44)="Não utilizado","NU",IF(INDEX('Controle de reservas'!$L$14:$L$2013,AU44)="Folga","F",IF(INDEX('Controle de reservas'!$L$14:$L$2013,AU44)="Ocorrência","O",IF(INDEX('Controle de reservas'!$L$14:$L$2013,AU44)="Programado","PROG",IF(INDEX('Controle de reservas'!$L$14:$L$2013,AU44)="Disponível no posto","DP","SEM SITUAÇÃO")))))))&amp;IF(INDEX('Controle de reservas'!$M$14:$M$2013,AU44)&lt;&gt;"",CHAR(10)&amp;INDEX('Controle de reservas'!$M$14:$M$2013,AU44),IF(OR(INDEX('Controle de reservas'!$L$14:$L$2013,AU44)="Em cobertura",INDEX('Controle de reservas'!$L$14:$L$2013,AU44)="Programado"),CHAR(10)&amp;"SEM LOCAL",""))&amp;IF(INDEX('Controle de reservas'!$N$14:$N$2013,AU44)&lt;&gt;"",CHAR(10)&amp;"Subst.: "&amp;INDEX('Controle de reservas'!$N$14:$N$2013,AU44),"")&amp;IF(AND(ISNUMBER(INDEX('Controle de reservas'!$I$14:$I$2013,AU44)),INDEX('Controle de reservas'!$I$14:$I$2013,AU44)&gt;0,INDEX('Controle de reservas'!$K$14:$K$2013,AU44)&gt;INDEX('Controle de reservas'!$I$14:$I$2013,AU44)),CHAR(10)&amp;"DIVERGÊNCIA DE DATAS","")&amp;IF(INDEX('Controle de reservas'!$P$14:$P$2013,AU44)&lt;&gt;"OK"," !",""))))</f>
      </c>
      <c r="H44" s="15">
        <f ca="1">IF(OR($AQ44=0,H$9="",H$9&lt;$AS44,AND($AT44&lt;&gt;"",H$9&gt;$AT44)),"",IF(AV44=0,"—",IF(INDEX('Controle de reservas'!$P$14:$P$2013,AV44)="DUPLICIDADE NO DIA","CONFLITO"&amp;IF(INDEX('Controle de reservas'!$M$14:$M$2013,AV44)&lt;&gt;"",CHAR(10)&amp;INDEX('Controle de reservas'!$M$14:$M$2013,AV44),"")&amp;IF(INDEX('Controle de reservas'!$N$14:$N$2013,AV44)&lt;&gt;"",CHAR(10)&amp;"Subst.: "&amp;INDEX('Controle de reservas'!$N$14:$N$2013,AV44),"")&amp;IF(AND(ISNUMBER(INDEX('Controle de reservas'!$I$14:$I$2013,AV44)),INDEX('Controle de reservas'!$I$14:$I$2013,AV44)&gt;0,INDEX('Controle de reservas'!$K$14:$K$2013,AV44)&gt;INDEX('Controle de reservas'!$I$14:$I$2013,AV44)),CHAR(10)&amp;"DIVERGÊNCIA DE DATAS",""),IF(INDEX('Controle de reservas'!$L$14:$L$2013,AV44)="Em cobertura","COV",IF(INDEX('Controle de reservas'!$L$14:$L$2013,AV44)="Disponível","DISP",IF(INDEX('Controle de reservas'!$L$14:$L$2013,AV44)="Não utilizado","NU",IF(INDEX('Controle de reservas'!$L$14:$L$2013,AV44)="Folga","F",IF(INDEX('Controle de reservas'!$L$14:$L$2013,AV44)="Ocorrência","O",IF(INDEX('Controle de reservas'!$L$14:$L$2013,AV44)="Programado","PROG",IF(INDEX('Controle de reservas'!$L$14:$L$2013,AV44)="Disponível no posto","DP","SEM SITUAÇÃO")))))))&amp;IF(INDEX('Controle de reservas'!$M$14:$M$2013,AV44)&lt;&gt;"",CHAR(10)&amp;INDEX('Controle de reservas'!$M$14:$M$2013,AV44),IF(OR(INDEX('Controle de reservas'!$L$14:$L$2013,AV44)="Em cobertura",INDEX('Controle de reservas'!$L$14:$L$2013,AV44)="Programado"),CHAR(10)&amp;"SEM LOCAL",""))&amp;IF(INDEX('Controle de reservas'!$N$14:$N$2013,AV44)&lt;&gt;"",CHAR(10)&amp;"Subst.: "&amp;INDEX('Controle de reservas'!$N$14:$N$2013,AV44),"")&amp;IF(AND(ISNUMBER(INDEX('Controle de reservas'!$I$14:$I$2013,AV44)),INDEX('Controle de reservas'!$I$14:$I$2013,AV44)&gt;0,INDEX('Controle de reservas'!$K$14:$K$2013,AV44)&gt;INDEX('Controle de reservas'!$I$14:$I$2013,AV44)),CHAR(10)&amp;"DIVERGÊNCIA DE DATAS","")&amp;IF(INDEX('Controle de reservas'!$P$14:$P$2013,AV44)&lt;&gt;"OK"," !",""))))</f>
      </c>
      <c r="I44" s="15">
        <f ca="1">IF(OR($AQ44=0,I$9="",I$9&lt;$AS44,AND($AT44&lt;&gt;"",I$9&gt;$AT44)),"",IF(AW44=0,"—",IF(INDEX('Controle de reservas'!$P$14:$P$2013,AW44)="DUPLICIDADE NO DIA","CONFLITO"&amp;IF(INDEX('Controle de reservas'!$M$14:$M$2013,AW44)&lt;&gt;"",CHAR(10)&amp;INDEX('Controle de reservas'!$M$14:$M$2013,AW44),"")&amp;IF(INDEX('Controle de reservas'!$N$14:$N$2013,AW44)&lt;&gt;"",CHAR(10)&amp;"Subst.: "&amp;INDEX('Controle de reservas'!$N$14:$N$2013,AW44),"")&amp;IF(AND(ISNUMBER(INDEX('Controle de reservas'!$I$14:$I$2013,AW44)),INDEX('Controle de reservas'!$I$14:$I$2013,AW44)&gt;0,INDEX('Controle de reservas'!$K$14:$K$2013,AW44)&gt;INDEX('Controle de reservas'!$I$14:$I$2013,AW44)),CHAR(10)&amp;"DIVERGÊNCIA DE DATAS",""),IF(INDEX('Controle de reservas'!$L$14:$L$2013,AW44)="Em cobertura","COV",IF(INDEX('Controle de reservas'!$L$14:$L$2013,AW44)="Disponível","DISP",IF(INDEX('Controle de reservas'!$L$14:$L$2013,AW44)="Não utilizado","NU",IF(INDEX('Controle de reservas'!$L$14:$L$2013,AW44)="Folga","F",IF(INDEX('Controle de reservas'!$L$14:$L$2013,AW44)="Ocorrência","O",IF(INDEX('Controle de reservas'!$L$14:$L$2013,AW44)="Programado","PROG",IF(INDEX('Controle de reservas'!$L$14:$L$2013,AW44)="Disponível no posto","DP","SEM SITUAÇÃO")))))))&amp;IF(INDEX('Controle de reservas'!$M$14:$M$2013,AW44)&lt;&gt;"",CHAR(10)&amp;INDEX('Controle de reservas'!$M$14:$M$2013,AW44),IF(OR(INDEX('Controle de reservas'!$L$14:$L$2013,AW44)="Em cobertura",INDEX('Controle de reservas'!$L$14:$L$2013,AW44)="Programado"),CHAR(10)&amp;"SEM LOCAL",""))&amp;IF(INDEX('Controle de reservas'!$N$14:$N$2013,AW44)&lt;&gt;"",CHAR(10)&amp;"Subst.: "&amp;INDEX('Controle de reservas'!$N$14:$N$2013,AW44),"")&amp;IF(AND(ISNUMBER(INDEX('Controle de reservas'!$I$14:$I$2013,AW44)),INDEX('Controle de reservas'!$I$14:$I$2013,AW44)&gt;0,INDEX('Controle de reservas'!$K$14:$K$2013,AW44)&gt;INDEX('Controle de reservas'!$I$14:$I$2013,AW44)),CHAR(10)&amp;"DIVERGÊNCIA DE DATAS","")&amp;IF(INDEX('Controle de reservas'!$P$14:$P$2013,AW44)&lt;&gt;"OK"," !",""))))</f>
      </c>
      <c r="J44" s="15">
        <f ca="1">IF(OR($AQ44=0,J$9="",J$9&lt;$AS44,AND($AT44&lt;&gt;"",J$9&gt;$AT44)),"",IF(AX44=0,"—",IF(INDEX('Controle de reservas'!$P$14:$P$2013,AX44)="DUPLICIDADE NO DIA","CONFLITO"&amp;IF(INDEX('Controle de reservas'!$M$14:$M$2013,AX44)&lt;&gt;"",CHAR(10)&amp;INDEX('Controle de reservas'!$M$14:$M$2013,AX44),"")&amp;IF(INDEX('Controle de reservas'!$N$14:$N$2013,AX44)&lt;&gt;"",CHAR(10)&amp;"Subst.: "&amp;INDEX('Controle de reservas'!$N$14:$N$2013,AX44),"")&amp;IF(AND(ISNUMBER(INDEX('Controle de reservas'!$I$14:$I$2013,AX44)),INDEX('Controle de reservas'!$I$14:$I$2013,AX44)&gt;0,INDEX('Controle de reservas'!$K$14:$K$2013,AX44)&gt;INDEX('Controle de reservas'!$I$14:$I$2013,AX44)),CHAR(10)&amp;"DIVERGÊNCIA DE DATAS",""),IF(INDEX('Controle de reservas'!$L$14:$L$2013,AX44)="Em cobertura","COV",IF(INDEX('Controle de reservas'!$L$14:$L$2013,AX44)="Disponível","DISP",IF(INDEX('Controle de reservas'!$L$14:$L$2013,AX44)="Não utilizado","NU",IF(INDEX('Controle de reservas'!$L$14:$L$2013,AX44)="Folga","F",IF(INDEX('Controle de reservas'!$L$14:$L$2013,AX44)="Ocorrência","O",IF(INDEX('Controle de reservas'!$L$14:$L$2013,AX44)="Programado","PROG",IF(INDEX('Controle de reservas'!$L$14:$L$2013,AX44)="Disponível no posto","DP","SEM SITUAÇÃO")))))))&amp;IF(INDEX('Controle de reservas'!$M$14:$M$2013,AX44)&lt;&gt;"",CHAR(10)&amp;INDEX('Controle de reservas'!$M$14:$M$2013,AX44),IF(OR(INDEX('Controle de reservas'!$L$14:$L$2013,AX44)="Em cobertura",INDEX('Controle de reservas'!$L$14:$L$2013,AX44)="Programado"),CHAR(10)&amp;"SEM LOCAL",""))&amp;IF(INDEX('Controle de reservas'!$N$14:$N$2013,AX44)&lt;&gt;"",CHAR(10)&amp;"Subst.: "&amp;INDEX('Controle de reservas'!$N$14:$N$2013,AX44),"")&amp;IF(AND(ISNUMBER(INDEX('Controle de reservas'!$I$14:$I$2013,AX44)),INDEX('Controle de reservas'!$I$14:$I$2013,AX44)&gt;0,INDEX('Controle de reservas'!$K$14:$K$2013,AX44)&gt;INDEX('Controle de reservas'!$I$14:$I$2013,AX44)),CHAR(10)&amp;"DIVERGÊNCIA DE DATAS","")&amp;IF(INDEX('Controle de reservas'!$P$14:$P$2013,AX44)&lt;&gt;"OK"," !",""))))</f>
      </c>
      <c r="K44" s="15">
        <f ca="1">IF(OR($AQ44=0,K$9="",K$9&lt;$AS44,AND($AT44&lt;&gt;"",K$9&gt;$AT44)),"",IF(AY44=0,"—",IF(INDEX('Controle de reservas'!$P$14:$P$2013,AY44)="DUPLICIDADE NO DIA","CONFLITO"&amp;IF(INDEX('Controle de reservas'!$M$14:$M$2013,AY44)&lt;&gt;"",CHAR(10)&amp;INDEX('Controle de reservas'!$M$14:$M$2013,AY44),"")&amp;IF(INDEX('Controle de reservas'!$N$14:$N$2013,AY44)&lt;&gt;"",CHAR(10)&amp;"Subst.: "&amp;INDEX('Controle de reservas'!$N$14:$N$2013,AY44),"")&amp;IF(AND(ISNUMBER(INDEX('Controle de reservas'!$I$14:$I$2013,AY44)),INDEX('Controle de reservas'!$I$14:$I$2013,AY44)&gt;0,INDEX('Controle de reservas'!$K$14:$K$2013,AY44)&gt;INDEX('Controle de reservas'!$I$14:$I$2013,AY44)),CHAR(10)&amp;"DIVERGÊNCIA DE DATAS",""),IF(INDEX('Controle de reservas'!$L$14:$L$2013,AY44)="Em cobertura","COV",IF(INDEX('Controle de reservas'!$L$14:$L$2013,AY44)="Disponível","DISP",IF(INDEX('Controle de reservas'!$L$14:$L$2013,AY44)="Não utilizado","NU",IF(INDEX('Controle de reservas'!$L$14:$L$2013,AY44)="Folga","F",IF(INDEX('Controle de reservas'!$L$14:$L$2013,AY44)="Ocorrência","O",IF(INDEX('Controle de reservas'!$L$14:$L$2013,AY44)="Programado","PROG",IF(INDEX('Controle de reservas'!$L$14:$L$2013,AY44)="Disponível no posto","DP","SEM SITUAÇÃO")))))))&amp;IF(INDEX('Controle de reservas'!$M$14:$M$2013,AY44)&lt;&gt;"",CHAR(10)&amp;INDEX('Controle de reservas'!$M$14:$M$2013,AY44),IF(OR(INDEX('Controle de reservas'!$L$14:$L$2013,AY44)="Em cobertura",INDEX('Controle de reservas'!$L$14:$L$2013,AY44)="Programado"),CHAR(10)&amp;"SEM LOCAL",""))&amp;IF(INDEX('Controle de reservas'!$N$14:$N$2013,AY44)&lt;&gt;"",CHAR(10)&amp;"Subst.: "&amp;INDEX('Controle de reservas'!$N$14:$N$2013,AY44),"")&amp;IF(AND(ISNUMBER(INDEX('Controle de reservas'!$I$14:$I$2013,AY44)),INDEX('Controle de reservas'!$I$14:$I$2013,AY44)&gt;0,INDEX('Controle de reservas'!$K$14:$K$2013,AY44)&gt;INDEX('Controle de reservas'!$I$14:$I$2013,AY44)),CHAR(10)&amp;"DIVERGÊNCIA DE DATAS","")&amp;IF(INDEX('Controle de reservas'!$P$14:$P$2013,AY44)&lt;&gt;"OK"," !",""))))</f>
      </c>
      <c r="L44" s="15">
        <f ca="1">IF(OR($AQ44=0,L$9="",L$9&lt;$AS44,AND($AT44&lt;&gt;"",L$9&gt;$AT44)),"",IF(AZ44=0,"—",IF(INDEX('Controle de reservas'!$P$14:$P$2013,AZ44)="DUPLICIDADE NO DIA","CONFLITO"&amp;IF(INDEX('Controle de reservas'!$M$14:$M$2013,AZ44)&lt;&gt;"",CHAR(10)&amp;INDEX('Controle de reservas'!$M$14:$M$2013,AZ44),"")&amp;IF(INDEX('Controle de reservas'!$N$14:$N$2013,AZ44)&lt;&gt;"",CHAR(10)&amp;"Subst.: "&amp;INDEX('Controle de reservas'!$N$14:$N$2013,AZ44),"")&amp;IF(AND(ISNUMBER(INDEX('Controle de reservas'!$I$14:$I$2013,AZ44)),INDEX('Controle de reservas'!$I$14:$I$2013,AZ44)&gt;0,INDEX('Controle de reservas'!$K$14:$K$2013,AZ44)&gt;INDEX('Controle de reservas'!$I$14:$I$2013,AZ44)),CHAR(10)&amp;"DIVERGÊNCIA DE DATAS",""),IF(INDEX('Controle de reservas'!$L$14:$L$2013,AZ44)="Em cobertura","COV",IF(INDEX('Controle de reservas'!$L$14:$L$2013,AZ44)="Disponível","DISP",IF(INDEX('Controle de reservas'!$L$14:$L$2013,AZ44)="Não utilizado","NU",IF(INDEX('Controle de reservas'!$L$14:$L$2013,AZ44)="Folga","F",IF(INDEX('Controle de reservas'!$L$14:$L$2013,AZ44)="Ocorrência","O",IF(INDEX('Controle de reservas'!$L$14:$L$2013,AZ44)="Programado","PROG",IF(INDEX('Controle de reservas'!$L$14:$L$2013,AZ44)="Disponível no posto","DP","SEM SITUAÇÃO")))))))&amp;IF(INDEX('Controle de reservas'!$M$14:$M$2013,AZ44)&lt;&gt;"",CHAR(10)&amp;INDEX('Controle de reservas'!$M$14:$M$2013,AZ44),IF(OR(INDEX('Controle de reservas'!$L$14:$L$2013,AZ44)="Em cobertura",INDEX('Controle de reservas'!$L$14:$L$2013,AZ44)="Programado"),CHAR(10)&amp;"SEM LOCAL",""))&amp;IF(INDEX('Controle de reservas'!$N$14:$N$2013,AZ44)&lt;&gt;"",CHAR(10)&amp;"Subst.: "&amp;INDEX('Controle de reservas'!$N$14:$N$2013,AZ44),"")&amp;IF(AND(ISNUMBER(INDEX('Controle de reservas'!$I$14:$I$2013,AZ44)),INDEX('Controle de reservas'!$I$14:$I$2013,AZ44)&gt;0,INDEX('Controle de reservas'!$K$14:$K$2013,AZ44)&gt;INDEX('Controle de reservas'!$I$14:$I$2013,AZ44)),CHAR(10)&amp;"DIVERGÊNCIA DE DATAS","")&amp;IF(INDEX('Controle de reservas'!$P$14:$P$2013,AZ44)&lt;&gt;"OK"," !",""))))</f>
      </c>
      <c r="M44" s="15">
        <f ca="1">IF(OR($AQ44=0,M$9="",M$9&lt;$AS44,AND($AT44&lt;&gt;"",M$9&gt;$AT44)),"",IF(BA44=0,"—",IF(INDEX('Controle de reservas'!$P$14:$P$2013,BA44)="DUPLICIDADE NO DIA","CONFLITO"&amp;IF(INDEX('Controle de reservas'!$M$14:$M$2013,BA44)&lt;&gt;"",CHAR(10)&amp;INDEX('Controle de reservas'!$M$14:$M$2013,BA44),"")&amp;IF(INDEX('Controle de reservas'!$N$14:$N$2013,BA44)&lt;&gt;"",CHAR(10)&amp;"Subst.: "&amp;INDEX('Controle de reservas'!$N$14:$N$2013,BA44),"")&amp;IF(AND(ISNUMBER(INDEX('Controle de reservas'!$I$14:$I$2013,BA44)),INDEX('Controle de reservas'!$I$14:$I$2013,BA44)&gt;0,INDEX('Controle de reservas'!$K$14:$K$2013,BA44)&gt;INDEX('Controle de reservas'!$I$14:$I$2013,BA44)),CHAR(10)&amp;"DIVERGÊNCIA DE DATAS",""),IF(INDEX('Controle de reservas'!$L$14:$L$2013,BA44)="Em cobertura","COV",IF(INDEX('Controle de reservas'!$L$14:$L$2013,BA44)="Disponível","DISP",IF(INDEX('Controle de reservas'!$L$14:$L$2013,BA44)="Não utilizado","NU",IF(INDEX('Controle de reservas'!$L$14:$L$2013,BA44)="Folga","F",IF(INDEX('Controle de reservas'!$L$14:$L$2013,BA44)="Ocorrência","O",IF(INDEX('Controle de reservas'!$L$14:$L$2013,BA44)="Programado","PROG",IF(INDEX('Controle de reservas'!$L$14:$L$2013,BA44)="Disponível no posto","DP","SEM SITUAÇÃO")))))))&amp;IF(INDEX('Controle de reservas'!$M$14:$M$2013,BA44)&lt;&gt;"",CHAR(10)&amp;INDEX('Controle de reservas'!$M$14:$M$2013,BA44),IF(OR(INDEX('Controle de reservas'!$L$14:$L$2013,BA44)="Em cobertura",INDEX('Controle de reservas'!$L$14:$L$2013,BA44)="Programado"),CHAR(10)&amp;"SEM LOCAL",""))&amp;IF(INDEX('Controle de reservas'!$N$14:$N$2013,BA44)&lt;&gt;"",CHAR(10)&amp;"Subst.: "&amp;INDEX('Controle de reservas'!$N$14:$N$2013,BA44),"")&amp;IF(AND(ISNUMBER(INDEX('Controle de reservas'!$I$14:$I$2013,BA44)),INDEX('Controle de reservas'!$I$14:$I$2013,BA44)&gt;0,INDEX('Controle de reservas'!$K$14:$K$2013,BA44)&gt;INDEX('Controle de reservas'!$I$14:$I$2013,BA44)),CHAR(10)&amp;"DIVERGÊNCIA DE DATAS","")&amp;IF(INDEX('Controle de reservas'!$P$14:$P$2013,BA44)&lt;&gt;"OK"," !",""))))</f>
      </c>
      <c r="N44" s="15">
        <f ca="1">IF(OR($AQ44=0,N$9="",N$9&lt;$AS44,AND($AT44&lt;&gt;"",N$9&gt;$AT44)),"",IF(BB44=0,"—",IF(INDEX('Controle de reservas'!$P$14:$P$2013,BB44)="DUPLICIDADE NO DIA","CONFLITO"&amp;IF(INDEX('Controle de reservas'!$M$14:$M$2013,BB44)&lt;&gt;"",CHAR(10)&amp;INDEX('Controle de reservas'!$M$14:$M$2013,BB44),"")&amp;IF(INDEX('Controle de reservas'!$N$14:$N$2013,BB44)&lt;&gt;"",CHAR(10)&amp;"Subst.: "&amp;INDEX('Controle de reservas'!$N$14:$N$2013,BB44),"")&amp;IF(AND(ISNUMBER(INDEX('Controle de reservas'!$I$14:$I$2013,BB44)),INDEX('Controle de reservas'!$I$14:$I$2013,BB44)&gt;0,INDEX('Controle de reservas'!$K$14:$K$2013,BB44)&gt;INDEX('Controle de reservas'!$I$14:$I$2013,BB44)),CHAR(10)&amp;"DIVERGÊNCIA DE DATAS",""),IF(INDEX('Controle de reservas'!$L$14:$L$2013,BB44)="Em cobertura","COV",IF(INDEX('Controle de reservas'!$L$14:$L$2013,BB44)="Disponível","DISP",IF(INDEX('Controle de reservas'!$L$14:$L$2013,BB44)="Não utilizado","NU",IF(INDEX('Controle de reservas'!$L$14:$L$2013,BB44)="Folga","F",IF(INDEX('Controle de reservas'!$L$14:$L$2013,BB44)="Ocorrência","O",IF(INDEX('Controle de reservas'!$L$14:$L$2013,BB44)="Programado","PROG",IF(INDEX('Controle de reservas'!$L$14:$L$2013,BB44)="Disponível no posto","DP","SEM SITUAÇÃO")))))))&amp;IF(INDEX('Controle de reservas'!$M$14:$M$2013,BB44)&lt;&gt;"",CHAR(10)&amp;INDEX('Controle de reservas'!$M$14:$M$2013,BB44),IF(OR(INDEX('Controle de reservas'!$L$14:$L$2013,BB44)="Em cobertura",INDEX('Controle de reservas'!$L$14:$L$2013,BB44)="Programado"),CHAR(10)&amp;"SEM LOCAL",""))&amp;IF(INDEX('Controle de reservas'!$N$14:$N$2013,BB44)&lt;&gt;"",CHAR(10)&amp;"Subst.: "&amp;INDEX('Controle de reservas'!$N$14:$N$2013,BB44),"")&amp;IF(AND(ISNUMBER(INDEX('Controle de reservas'!$I$14:$I$2013,BB44)),INDEX('Controle de reservas'!$I$14:$I$2013,BB44)&gt;0,INDEX('Controle de reservas'!$K$14:$K$2013,BB44)&gt;INDEX('Controle de reservas'!$I$14:$I$2013,BB44)),CHAR(10)&amp;"DIVERGÊNCIA DE DATAS","")&amp;IF(INDEX('Controle de reservas'!$P$14:$P$2013,BB44)&lt;&gt;"OK"," !",""))))</f>
      </c>
      <c r="O44" s="15">
        <f ca="1">IF(OR($AQ44=0,O$9="",O$9&lt;$AS44,AND($AT44&lt;&gt;"",O$9&gt;$AT44)),"",IF(BC44=0,"—",IF(INDEX('Controle de reservas'!$P$14:$P$2013,BC44)="DUPLICIDADE NO DIA","CONFLITO"&amp;IF(INDEX('Controle de reservas'!$M$14:$M$2013,BC44)&lt;&gt;"",CHAR(10)&amp;INDEX('Controle de reservas'!$M$14:$M$2013,BC44),"")&amp;IF(INDEX('Controle de reservas'!$N$14:$N$2013,BC44)&lt;&gt;"",CHAR(10)&amp;"Subst.: "&amp;INDEX('Controle de reservas'!$N$14:$N$2013,BC44),"")&amp;IF(AND(ISNUMBER(INDEX('Controle de reservas'!$I$14:$I$2013,BC44)),INDEX('Controle de reservas'!$I$14:$I$2013,BC44)&gt;0,INDEX('Controle de reservas'!$K$14:$K$2013,BC44)&gt;INDEX('Controle de reservas'!$I$14:$I$2013,BC44)),CHAR(10)&amp;"DIVERGÊNCIA DE DATAS",""),IF(INDEX('Controle de reservas'!$L$14:$L$2013,BC44)="Em cobertura","COV",IF(INDEX('Controle de reservas'!$L$14:$L$2013,BC44)="Disponível","DISP",IF(INDEX('Controle de reservas'!$L$14:$L$2013,BC44)="Não utilizado","NU",IF(INDEX('Controle de reservas'!$L$14:$L$2013,BC44)="Folga","F",IF(INDEX('Controle de reservas'!$L$14:$L$2013,BC44)="Ocorrência","O",IF(INDEX('Controle de reservas'!$L$14:$L$2013,BC44)="Programado","PROG",IF(INDEX('Controle de reservas'!$L$14:$L$2013,BC44)="Disponível no posto","DP","SEM SITUAÇÃO")))))))&amp;IF(INDEX('Controle de reservas'!$M$14:$M$2013,BC44)&lt;&gt;"",CHAR(10)&amp;INDEX('Controle de reservas'!$M$14:$M$2013,BC44),IF(OR(INDEX('Controle de reservas'!$L$14:$L$2013,BC44)="Em cobertura",INDEX('Controle de reservas'!$L$14:$L$2013,BC44)="Programado"),CHAR(10)&amp;"SEM LOCAL",""))&amp;IF(INDEX('Controle de reservas'!$N$14:$N$2013,BC44)&lt;&gt;"",CHAR(10)&amp;"Subst.: "&amp;INDEX('Controle de reservas'!$N$14:$N$2013,BC44),"")&amp;IF(AND(ISNUMBER(INDEX('Controle de reservas'!$I$14:$I$2013,BC44)),INDEX('Controle de reservas'!$I$14:$I$2013,BC44)&gt;0,INDEX('Controle de reservas'!$K$14:$K$2013,BC44)&gt;INDEX('Controle de reservas'!$I$14:$I$2013,BC44)),CHAR(10)&amp;"DIVERGÊNCIA DE DATAS","")&amp;IF(INDEX('Controle de reservas'!$P$14:$P$2013,BC44)&lt;&gt;"OK"," !",""))))</f>
      </c>
      <c r="P44" s="15">
        <f ca="1">IF(OR($AQ44=0,P$9="",P$9&lt;$AS44,AND($AT44&lt;&gt;"",P$9&gt;$AT44)),"",IF(BD44=0,"—",IF(INDEX('Controle de reservas'!$P$14:$P$2013,BD44)="DUPLICIDADE NO DIA","CONFLITO"&amp;IF(INDEX('Controle de reservas'!$M$14:$M$2013,BD44)&lt;&gt;"",CHAR(10)&amp;INDEX('Controle de reservas'!$M$14:$M$2013,BD44),"")&amp;IF(INDEX('Controle de reservas'!$N$14:$N$2013,BD44)&lt;&gt;"",CHAR(10)&amp;"Subst.: "&amp;INDEX('Controle de reservas'!$N$14:$N$2013,BD44),"")&amp;IF(AND(ISNUMBER(INDEX('Controle de reservas'!$I$14:$I$2013,BD44)),INDEX('Controle de reservas'!$I$14:$I$2013,BD44)&gt;0,INDEX('Controle de reservas'!$K$14:$K$2013,BD44)&gt;INDEX('Controle de reservas'!$I$14:$I$2013,BD44)),CHAR(10)&amp;"DIVERGÊNCIA DE DATAS",""),IF(INDEX('Controle de reservas'!$L$14:$L$2013,BD44)="Em cobertura","COV",IF(INDEX('Controle de reservas'!$L$14:$L$2013,BD44)="Disponível","DISP",IF(INDEX('Controle de reservas'!$L$14:$L$2013,BD44)="Não utilizado","NU",IF(INDEX('Controle de reservas'!$L$14:$L$2013,BD44)="Folga","F",IF(INDEX('Controle de reservas'!$L$14:$L$2013,BD44)="Ocorrência","O",IF(INDEX('Controle de reservas'!$L$14:$L$2013,BD44)="Programado","PROG",IF(INDEX('Controle de reservas'!$L$14:$L$2013,BD44)="Disponível no posto","DP","SEM SITUAÇÃO")))))))&amp;IF(INDEX('Controle de reservas'!$M$14:$M$2013,BD44)&lt;&gt;"",CHAR(10)&amp;INDEX('Controle de reservas'!$M$14:$M$2013,BD44),IF(OR(INDEX('Controle de reservas'!$L$14:$L$2013,BD44)="Em cobertura",INDEX('Controle de reservas'!$L$14:$L$2013,BD44)="Programado"),CHAR(10)&amp;"SEM LOCAL",""))&amp;IF(INDEX('Controle de reservas'!$N$14:$N$2013,BD44)&lt;&gt;"",CHAR(10)&amp;"Subst.: "&amp;INDEX('Controle de reservas'!$N$14:$N$2013,BD44),"")&amp;IF(AND(ISNUMBER(INDEX('Controle de reservas'!$I$14:$I$2013,BD44)),INDEX('Controle de reservas'!$I$14:$I$2013,BD44)&gt;0,INDEX('Controle de reservas'!$K$14:$K$2013,BD44)&gt;INDEX('Controle de reservas'!$I$14:$I$2013,BD44)),CHAR(10)&amp;"DIVERGÊNCIA DE DATAS","")&amp;IF(INDEX('Controle de reservas'!$P$14:$P$2013,BD44)&lt;&gt;"OK"," !",""))))</f>
      </c>
      <c r="Q44" s="15">
        <f ca="1">IF(OR($AQ44=0,Q$9="",Q$9&lt;$AS44,AND($AT44&lt;&gt;"",Q$9&gt;$AT44)),"",IF(BE44=0,"—",IF(INDEX('Controle de reservas'!$P$14:$P$2013,BE44)="DUPLICIDADE NO DIA","CONFLITO"&amp;IF(INDEX('Controle de reservas'!$M$14:$M$2013,BE44)&lt;&gt;"",CHAR(10)&amp;INDEX('Controle de reservas'!$M$14:$M$2013,BE44),"")&amp;IF(INDEX('Controle de reservas'!$N$14:$N$2013,BE44)&lt;&gt;"",CHAR(10)&amp;"Subst.: "&amp;INDEX('Controle de reservas'!$N$14:$N$2013,BE44),"")&amp;IF(AND(ISNUMBER(INDEX('Controle de reservas'!$I$14:$I$2013,BE44)),INDEX('Controle de reservas'!$I$14:$I$2013,BE44)&gt;0,INDEX('Controle de reservas'!$K$14:$K$2013,BE44)&gt;INDEX('Controle de reservas'!$I$14:$I$2013,BE44)),CHAR(10)&amp;"DIVERGÊNCIA DE DATAS",""),IF(INDEX('Controle de reservas'!$L$14:$L$2013,BE44)="Em cobertura","COV",IF(INDEX('Controle de reservas'!$L$14:$L$2013,BE44)="Disponível","DISP",IF(INDEX('Controle de reservas'!$L$14:$L$2013,BE44)="Não utilizado","NU",IF(INDEX('Controle de reservas'!$L$14:$L$2013,BE44)="Folga","F",IF(INDEX('Controle de reservas'!$L$14:$L$2013,BE44)="Ocorrência","O",IF(INDEX('Controle de reservas'!$L$14:$L$2013,BE44)="Programado","PROG",IF(INDEX('Controle de reservas'!$L$14:$L$2013,BE44)="Disponível no posto","DP","SEM SITUAÇÃO")))))))&amp;IF(INDEX('Controle de reservas'!$M$14:$M$2013,BE44)&lt;&gt;"",CHAR(10)&amp;INDEX('Controle de reservas'!$M$14:$M$2013,BE44),IF(OR(INDEX('Controle de reservas'!$L$14:$L$2013,BE44)="Em cobertura",INDEX('Controle de reservas'!$L$14:$L$2013,BE44)="Programado"),CHAR(10)&amp;"SEM LOCAL",""))&amp;IF(INDEX('Controle de reservas'!$N$14:$N$2013,BE44)&lt;&gt;"",CHAR(10)&amp;"Subst.: "&amp;INDEX('Controle de reservas'!$N$14:$N$2013,BE44),"")&amp;IF(AND(ISNUMBER(INDEX('Controle de reservas'!$I$14:$I$2013,BE44)),INDEX('Controle de reservas'!$I$14:$I$2013,BE44)&gt;0,INDEX('Controle de reservas'!$K$14:$K$2013,BE44)&gt;INDEX('Controle de reservas'!$I$14:$I$2013,BE44)),CHAR(10)&amp;"DIVERGÊNCIA DE DATAS","")&amp;IF(INDEX('Controle de reservas'!$P$14:$P$2013,BE44)&lt;&gt;"OK"," !",""))))</f>
      </c>
      <c r="R44" s="15">
        <f ca="1">IF(OR($AQ44=0,R$9="",R$9&lt;$AS44,AND($AT44&lt;&gt;"",R$9&gt;$AT44)),"",IF(BF44=0,"—",IF(INDEX('Controle de reservas'!$P$14:$P$2013,BF44)="DUPLICIDADE NO DIA","CONFLITO"&amp;IF(INDEX('Controle de reservas'!$M$14:$M$2013,BF44)&lt;&gt;"",CHAR(10)&amp;INDEX('Controle de reservas'!$M$14:$M$2013,BF44),"")&amp;IF(INDEX('Controle de reservas'!$N$14:$N$2013,BF44)&lt;&gt;"",CHAR(10)&amp;"Subst.: "&amp;INDEX('Controle de reservas'!$N$14:$N$2013,BF44),"")&amp;IF(AND(ISNUMBER(INDEX('Controle de reservas'!$I$14:$I$2013,BF44)),INDEX('Controle de reservas'!$I$14:$I$2013,BF44)&gt;0,INDEX('Controle de reservas'!$K$14:$K$2013,BF44)&gt;INDEX('Controle de reservas'!$I$14:$I$2013,BF44)),CHAR(10)&amp;"DIVERGÊNCIA DE DATAS",""),IF(INDEX('Controle de reservas'!$L$14:$L$2013,BF44)="Em cobertura","COV",IF(INDEX('Controle de reservas'!$L$14:$L$2013,BF44)="Disponível","DISP",IF(INDEX('Controle de reservas'!$L$14:$L$2013,BF44)="Não utilizado","NU",IF(INDEX('Controle de reservas'!$L$14:$L$2013,BF44)="Folga","F",IF(INDEX('Controle de reservas'!$L$14:$L$2013,BF44)="Ocorrência","O",IF(INDEX('Controle de reservas'!$L$14:$L$2013,BF44)="Programado","PROG",IF(INDEX('Controle de reservas'!$L$14:$L$2013,BF44)="Disponível no posto","DP","SEM SITUAÇÃO")))))))&amp;IF(INDEX('Controle de reservas'!$M$14:$M$2013,BF44)&lt;&gt;"",CHAR(10)&amp;INDEX('Controle de reservas'!$M$14:$M$2013,BF44),IF(OR(INDEX('Controle de reservas'!$L$14:$L$2013,BF44)="Em cobertura",INDEX('Controle de reservas'!$L$14:$L$2013,BF44)="Programado"),CHAR(10)&amp;"SEM LOCAL",""))&amp;IF(INDEX('Controle de reservas'!$N$14:$N$2013,BF44)&lt;&gt;"",CHAR(10)&amp;"Subst.: "&amp;INDEX('Controle de reservas'!$N$14:$N$2013,BF44),"")&amp;IF(AND(ISNUMBER(INDEX('Controle de reservas'!$I$14:$I$2013,BF44)),INDEX('Controle de reservas'!$I$14:$I$2013,BF44)&gt;0,INDEX('Controle de reservas'!$K$14:$K$2013,BF44)&gt;INDEX('Controle de reservas'!$I$14:$I$2013,BF44)),CHAR(10)&amp;"DIVERGÊNCIA DE DATAS","")&amp;IF(INDEX('Controle de reservas'!$P$14:$P$2013,BF44)&lt;&gt;"OK"," !",""))))</f>
      </c>
      <c r="S44" s="15">
        <f ca="1">IF(OR($AQ44=0,S$9="",S$9&lt;$AS44,AND($AT44&lt;&gt;"",S$9&gt;$AT44)),"",IF(BG44=0,"—",IF(INDEX('Controle de reservas'!$P$14:$P$2013,BG44)="DUPLICIDADE NO DIA","CONFLITO"&amp;IF(INDEX('Controle de reservas'!$M$14:$M$2013,BG44)&lt;&gt;"",CHAR(10)&amp;INDEX('Controle de reservas'!$M$14:$M$2013,BG44),"")&amp;IF(INDEX('Controle de reservas'!$N$14:$N$2013,BG44)&lt;&gt;"",CHAR(10)&amp;"Subst.: "&amp;INDEX('Controle de reservas'!$N$14:$N$2013,BG44),"")&amp;IF(AND(ISNUMBER(INDEX('Controle de reservas'!$I$14:$I$2013,BG44)),INDEX('Controle de reservas'!$I$14:$I$2013,BG44)&gt;0,INDEX('Controle de reservas'!$K$14:$K$2013,BG44)&gt;INDEX('Controle de reservas'!$I$14:$I$2013,BG44)),CHAR(10)&amp;"DIVERGÊNCIA DE DATAS",""),IF(INDEX('Controle de reservas'!$L$14:$L$2013,BG44)="Em cobertura","COV",IF(INDEX('Controle de reservas'!$L$14:$L$2013,BG44)="Disponível","DISP",IF(INDEX('Controle de reservas'!$L$14:$L$2013,BG44)="Não utilizado","NU",IF(INDEX('Controle de reservas'!$L$14:$L$2013,BG44)="Folga","F",IF(INDEX('Controle de reservas'!$L$14:$L$2013,BG44)="Ocorrência","O",IF(INDEX('Controle de reservas'!$L$14:$L$2013,BG44)="Programado","PROG",IF(INDEX('Controle de reservas'!$L$14:$L$2013,BG44)="Disponível no posto","DP","SEM SITUAÇÃO")))))))&amp;IF(INDEX('Controle de reservas'!$M$14:$M$2013,BG44)&lt;&gt;"",CHAR(10)&amp;INDEX('Controle de reservas'!$M$14:$M$2013,BG44),IF(OR(INDEX('Controle de reservas'!$L$14:$L$2013,BG44)="Em cobertura",INDEX('Controle de reservas'!$L$14:$L$2013,BG44)="Programado"),CHAR(10)&amp;"SEM LOCAL",""))&amp;IF(INDEX('Controle de reservas'!$N$14:$N$2013,BG44)&lt;&gt;"",CHAR(10)&amp;"Subst.: "&amp;INDEX('Controle de reservas'!$N$14:$N$2013,BG44),"")&amp;IF(AND(ISNUMBER(INDEX('Controle de reservas'!$I$14:$I$2013,BG44)),INDEX('Controle de reservas'!$I$14:$I$2013,BG44)&gt;0,INDEX('Controle de reservas'!$K$14:$K$2013,BG44)&gt;INDEX('Controle de reservas'!$I$14:$I$2013,BG44)),CHAR(10)&amp;"DIVERGÊNCIA DE DATAS","")&amp;IF(INDEX('Controle de reservas'!$P$14:$P$2013,BG44)&lt;&gt;"OK"," !",""))))</f>
      </c>
      <c r="T44" s="15">
        <f ca="1">IF(OR($AQ44=0,T$9="",T$9&lt;$AS44,AND($AT44&lt;&gt;"",T$9&gt;$AT44)),"",IF(BH44=0,"—",IF(INDEX('Controle de reservas'!$P$14:$P$2013,BH44)="DUPLICIDADE NO DIA","CONFLITO"&amp;IF(INDEX('Controle de reservas'!$M$14:$M$2013,BH44)&lt;&gt;"",CHAR(10)&amp;INDEX('Controle de reservas'!$M$14:$M$2013,BH44),"")&amp;IF(INDEX('Controle de reservas'!$N$14:$N$2013,BH44)&lt;&gt;"",CHAR(10)&amp;"Subst.: "&amp;INDEX('Controle de reservas'!$N$14:$N$2013,BH44),"")&amp;IF(AND(ISNUMBER(INDEX('Controle de reservas'!$I$14:$I$2013,BH44)),INDEX('Controle de reservas'!$I$14:$I$2013,BH44)&gt;0,INDEX('Controle de reservas'!$K$14:$K$2013,BH44)&gt;INDEX('Controle de reservas'!$I$14:$I$2013,BH44)),CHAR(10)&amp;"DIVERGÊNCIA DE DATAS",""),IF(INDEX('Controle de reservas'!$L$14:$L$2013,BH44)="Em cobertura","COV",IF(INDEX('Controle de reservas'!$L$14:$L$2013,BH44)="Disponível","DISP",IF(INDEX('Controle de reservas'!$L$14:$L$2013,BH44)="Não utilizado","NU",IF(INDEX('Controle de reservas'!$L$14:$L$2013,BH44)="Folga","F",IF(INDEX('Controle de reservas'!$L$14:$L$2013,BH44)="Ocorrência","O",IF(INDEX('Controle de reservas'!$L$14:$L$2013,BH44)="Programado","PROG",IF(INDEX('Controle de reservas'!$L$14:$L$2013,BH44)="Disponível no posto","DP","SEM SITUAÇÃO")))))))&amp;IF(INDEX('Controle de reservas'!$M$14:$M$2013,BH44)&lt;&gt;"",CHAR(10)&amp;INDEX('Controle de reservas'!$M$14:$M$2013,BH44),IF(OR(INDEX('Controle de reservas'!$L$14:$L$2013,BH44)="Em cobertura",INDEX('Controle de reservas'!$L$14:$L$2013,BH44)="Programado"),CHAR(10)&amp;"SEM LOCAL",""))&amp;IF(INDEX('Controle de reservas'!$N$14:$N$2013,BH44)&lt;&gt;"",CHAR(10)&amp;"Subst.: "&amp;INDEX('Controle de reservas'!$N$14:$N$2013,BH44),"")&amp;IF(AND(ISNUMBER(INDEX('Controle de reservas'!$I$14:$I$2013,BH44)),INDEX('Controle de reservas'!$I$14:$I$2013,BH44)&gt;0,INDEX('Controle de reservas'!$K$14:$K$2013,BH44)&gt;INDEX('Controle de reservas'!$I$14:$I$2013,BH44)),CHAR(10)&amp;"DIVERGÊNCIA DE DATAS","")&amp;IF(INDEX('Controle de reservas'!$P$14:$P$2013,BH44)&lt;&gt;"OK"," !",""))))</f>
      </c>
      <c r="U44" s="15">
        <f ca="1">IF(OR($AQ44=0,U$9="",U$9&lt;$AS44,AND($AT44&lt;&gt;"",U$9&gt;$AT44)),"",IF(BI44=0,"—",IF(INDEX('Controle de reservas'!$P$14:$P$2013,BI44)="DUPLICIDADE NO DIA","CONFLITO"&amp;IF(INDEX('Controle de reservas'!$M$14:$M$2013,BI44)&lt;&gt;"",CHAR(10)&amp;INDEX('Controle de reservas'!$M$14:$M$2013,BI44),"")&amp;IF(INDEX('Controle de reservas'!$N$14:$N$2013,BI44)&lt;&gt;"",CHAR(10)&amp;"Subst.: "&amp;INDEX('Controle de reservas'!$N$14:$N$2013,BI44),"")&amp;IF(AND(ISNUMBER(INDEX('Controle de reservas'!$I$14:$I$2013,BI44)),INDEX('Controle de reservas'!$I$14:$I$2013,BI44)&gt;0,INDEX('Controle de reservas'!$K$14:$K$2013,BI44)&gt;INDEX('Controle de reservas'!$I$14:$I$2013,BI44)),CHAR(10)&amp;"DIVERGÊNCIA DE DATAS",""),IF(INDEX('Controle de reservas'!$L$14:$L$2013,BI44)="Em cobertura","COV",IF(INDEX('Controle de reservas'!$L$14:$L$2013,BI44)="Disponível","DISP",IF(INDEX('Controle de reservas'!$L$14:$L$2013,BI44)="Não utilizado","NU",IF(INDEX('Controle de reservas'!$L$14:$L$2013,BI44)="Folga","F",IF(INDEX('Controle de reservas'!$L$14:$L$2013,BI44)="Ocorrência","O",IF(INDEX('Controle de reservas'!$L$14:$L$2013,BI44)="Programado","PROG",IF(INDEX('Controle de reservas'!$L$14:$L$2013,BI44)="Disponível no posto","DP","SEM SITUAÇÃO")))))))&amp;IF(INDEX('Controle de reservas'!$M$14:$M$2013,BI44)&lt;&gt;"",CHAR(10)&amp;INDEX('Controle de reservas'!$M$14:$M$2013,BI44),IF(OR(INDEX('Controle de reservas'!$L$14:$L$2013,BI44)="Em cobertura",INDEX('Controle de reservas'!$L$14:$L$2013,BI44)="Programado"),CHAR(10)&amp;"SEM LOCAL",""))&amp;IF(INDEX('Controle de reservas'!$N$14:$N$2013,BI44)&lt;&gt;"",CHAR(10)&amp;"Subst.: "&amp;INDEX('Controle de reservas'!$N$14:$N$2013,BI44),"")&amp;IF(AND(ISNUMBER(INDEX('Controle de reservas'!$I$14:$I$2013,BI44)),INDEX('Controle de reservas'!$I$14:$I$2013,BI44)&gt;0,INDEX('Controle de reservas'!$K$14:$K$2013,BI44)&gt;INDEX('Controle de reservas'!$I$14:$I$2013,BI44)),CHAR(10)&amp;"DIVERGÊNCIA DE DATAS","")&amp;IF(INDEX('Controle de reservas'!$P$14:$P$2013,BI44)&lt;&gt;"OK"," !",""))))</f>
      </c>
      <c r="V44" s="15">
        <f ca="1">IF(OR($AQ44=0,V$9="",V$9&lt;$AS44,AND($AT44&lt;&gt;"",V$9&gt;$AT44)),"",IF(BJ44=0,"—",IF(INDEX('Controle de reservas'!$P$14:$P$2013,BJ44)="DUPLICIDADE NO DIA","CONFLITO"&amp;IF(INDEX('Controle de reservas'!$M$14:$M$2013,BJ44)&lt;&gt;"",CHAR(10)&amp;INDEX('Controle de reservas'!$M$14:$M$2013,BJ44),"")&amp;IF(INDEX('Controle de reservas'!$N$14:$N$2013,BJ44)&lt;&gt;"",CHAR(10)&amp;"Subst.: "&amp;INDEX('Controle de reservas'!$N$14:$N$2013,BJ44),"")&amp;IF(AND(ISNUMBER(INDEX('Controle de reservas'!$I$14:$I$2013,BJ44)),INDEX('Controle de reservas'!$I$14:$I$2013,BJ44)&gt;0,INDEX('Controle de reservas'!$K$14:$K$2013,BJ44)&gt;INDEX('Controle de reservas'!$I$14:$I$2013,BJ44)),CHAR(10)&amp;"DIVERGÊNCIA DE DATAS",""),IF(INDEX('Controle de reservas'!$L$14:$L$2013,BJ44)="Em cobertura","COV",IF(INDEX('Controle de reservas'!$L$14:$L$2013,BJ44)="Disponível","DISP",IF(INDEX('Controle de reservas'!$L$14:$L$2013,BJ44)="Não utilizado","NU",IF(INDEX('Controle de reservas'!$L$14:$L$2013,BJ44)="Folga","F",IF(INDEX('Controle de reservas'!$L$14:$L$2013,BJ44)="Ocorrência","O",IF(INDEX('Controle de reservas'!$L$14:$L$2013,BJ44)="Programado","PROG",IF(INDEX('Controle de reservas'!$L$14:$L$2013,BJ44)="Disponível no posto","DP","SEM SITUAÇÃO")))))))&amp;IF(INDEX('Controle de reservas'!$M$14:$M$2013,BJ44)&lt;&gt;"",CHAR(10)&amp;INDEX('Controle de reservas'!$M$14:$M$2013,BJ44),IF(OR(INDEX('Controle de reservas'!$L$14:$L$2013,BJ44)="Em cobertura",INDEX('Controle de reservas'!$L$14:$L$2013,BJ44)="Programado"),CHAR(10)&amp;"SEM LOCAL",""))&amp;IF(INDEX('Controle de reservas'!$N$14:$N$2013,BJ44)&lt;&gt;"",CHAR(10)&amp;"Subst.: "&amp;INDEX('Controle de reservas'!$N$14:$N$2013,BJ44),"")&amp;IF(AND(ISNUMBER(INDEX('Controle de reservas'!$I$14:$I$2013,BJ44)),INDEX('Controle de reservas'!$I$14:$I$2013,BJ44)&gt;0,INDEX('Controle de reservas'!$K$14:$K$2013,BJ44)&gt;INDEX('Controle de reservas'!$I$14:$I$2013,BJ44)),CHAR(10)&amp;"DIVERGÊNCIA DE DATAS","")&amp;IF(INDEX('Controle de reservas'!$P$14:$P$2013,BJ44)&lt;&gt;"OK"," !",""))))</f>
      </c>
      <c r="W44" s="15">
        <f ca="1">IF(OR($AQ44=0,W$9="",W$9&lt;$AS44,AND($AT44&lt;&gt;"",W$9&gt;$AT44)),"",IF(BK44=0,"—",IF(INDEX('Controle de reservas'!$P$14:$P$2013,BK44)="DUPLICIDADE NO DIA","CONFLITO"&amp;IF(INDEX('Controle de reservas'!$M$14:$M$2013,BK44)&lt;&gt;"",CHAR(10)&amp;INDEX('Controle de reservas'!$M$14:$M$2013,BK44),"")&amp;IF(INDEX('Controle de reservas'!$N$14:$N$2013,BK44)&lt;&gt;"",CHAR(10)&amp;"Subst.: "&amp;INDEX('Controle de reservas'!$N$14:$N$2013,BK44),"")&amp;IF(AND(ISNUMBER(INDEX('Controle de reservas'!$I$14:$I$2013,BK44)),INDEX('Controle de reservas'!$I$14:$I$2013,BK44)&gt;0,INDEX('Controle de reservas'!$K$14:$K$2013,BK44)&gt;INDEX('Controle de reservas'!$I$14:$I$2013,BK44)),CHAR(10)&amp;"DIVERGÊNCIA DE DATAS",""),IF(INDEX('Controle de reservas'!$L$14:$L$2013,BK44)="Em cobertura","COV",IF(INDEX('Controle de reservas'!$L$14:$L$2013,BK44)="Disponível","DISP",IF(INDEX('Controle de reservas'!$L$14:$L$2013,BK44)="Não utilizado","NU",IF(INDEX('Controle de reservas'!$L$14:$L$2013,BK44)="Folga","F",IF(INDEX('Controle de reservas'!$L$14:$L$2013,BK44)="Ocorrência","O",IF(INDEX('Controle de reservas'!$L$14:$L$2013,BK44)="Programado","PROG",IF(INDEX('Controle de reservas'!$L$14:$L$2013,BK44)="Disponível no posto","DP","SEM SITUAÇÃO")))))))&amp;IF(INDEX('Controle de reservas'!$M$14:$M$2013,BK44)&lt;&gt;"",CHAR(10)&amp;INDEX('Controle de reservas'!$M$14:$M$2013,BK44),IF(OR(INDEX('Controle de reservas'!$L$14:$L$2013,BK44)="Em cobertura",INDEX('Controle de reservas'!$L$14:$L$2013,BK44)="Programado"),CHAR(10)&amp;"SEM LOCAL",""))&amp;IF(INDEX('Controle de reservas'!$N$14:$N$2013,BK44)&lt;&gt;"",CHAR(10)&amp;"Subst.: "&amp;INDEX('Controle de reservas'!$N$14:$N$2013,BK44),"")&amp;IF(AND(ISNUMBER(INDEX('Controle de reservas'!$I$14:$I$2013,BK44)),INDEX('Controle de reservas'!$I$14:$I$2013,BK44)&gt;0,INDEX('Controle de reservas'!$K$14:$K$2013,BK44)&gt;INDEX('Controle de reservas'!$I$14:$I$2013,BK44)),CHAR(10)&amp;"DIVERGÊNCIA DE DATAS","")&amp;IF(INDEX('Controle de reservas'!$P$14:$P$2013,BK44)&lt;&gt;"OK"," !",""))))</f>
      </c>
      <c r="X44" s="15">
        <f ca="1">IF(OR($AQ44=0,X$9="",X$9&lt;$AS44,AND($AT44&lt;&gt;"",X$9&gt;$AT44)),"",IF(BL44=0,"—",IF(INDEX('Controle de reservas'!$P$14:$P$2013,BL44)="DUPLICIDADE NO DIA","CONFLITO"&amp;IF(INDEX('Controle de reservas'!$M$14:$M$2013,BL44)&lt;&gt;"",CHAR(10)&amp;INDEX('Controle de reservas'!$M$14:$M$2013,BL44),"")&amp;IF(INDEX('Controle de reservas'!$N$14:$N$2013,BL44)&lt;&gt;"",CHAR(10)&amp;"Subst.: "&amp;INDEX('Controle de reservas'!$N$14:$N$2013,BL44),"")&amp;IF(AND(ISNUMBER(INDEX('Controle de reservas'!$I$14:$I$2013,BL44)),INDEX('Controle de reservas'!$I$14:$I$2013,BL44)&gt;0,INDEX('Controle de reservas'!$K$14:$K$2013,BL44)&gt;INDEX('Controle de reservas'!$I$14:$I$2013,BL44)),CHAR(10)&amp;"DIVERGÊNCIA DE DATAS",""),IF(INDEX('Controle de reservas'!$L$14:$L$2013,BL44)="Em cobertura","COV",IF(INDEX('Controle de reservas'!$L$14:$L$2013,BL44)="Disponível","DISP",IF(INDEX('Controle de reservas'!$L$14:$L$2013,BL44)="Não utilizado","NU",IF(INDEX('Controle de reservas'!$L$14:$L$2013,BL44)="Folga","F",IF(INDEX('Controle de reservas'!$L$14:$L$2013,BL44)="Ocorrência","O",IF(INDEX('Controle de reservas'!$L$14:$L$2013,BL44)="Programado","PROG",IF(INDEX('Controle de reservas'!$L$14:$L$2013,BL44)="Disponível no posto","DP","SEM SITUAÇÃO")))))))&amp;IF(INDEX('Controle de reservas'!$M$14:$M$2013,BL44)&lt;&gt;"",CHAR(10)&amp;INDEX('Controle de reservas'!$M$14:$M$2013,BL44),IF(OR(INDEX('Controle de reservas'!$L$14:$L$2013,BL44)="Em cobertura",INDEX('Controle de reservas'!$L$14:$L$2013,BL44)="Programado"),CHAR(10)&amp;"SEM LOCAL",""))&amp;IF(INDEX('Controle de reservas'!$N$14:$N$2013,BL44)&lt;&gt;"",CHAR(10)&amp;"Subst.: "&amp;INDEX('Controle de reservas'!$N$14:$N$2013,BL44),"")&amp;IF(AND(ISNUMBER(INDEX('Controle de reservas'!$I$14:$I$2013,BL44)),INDEX('Controle de reservas'!$I$14:$I$2013,BL44)&gt;0,INDEX('Controle de reservas'!$K$14:$K$2013,BL44)&gt;INDEX('Controle de reservas'!$I$14:$I$2013,BL44)),CHAR(10)&amp;"DIVERGÊNCIA DE DATAS","")&amp;IF(INDEX('Controle de reservas'!$P$14:$P$2013,BL44)&lt;&gt;"OK"," !",""))))</f>
      </c>
      <c r="Y44" s="15">
        <f ca="1">IF(OR($AQ44=0,Y$9="",Y$9&lt;$AS44,AND($AT44&lt;&gt;"",Y$9&gt;$AT44)),"",IF(BM44=0,"—",IF(INDEX('Controle de reservas'!$P$14:$P$2013,BM44)="DUPLICIDADE NO DIA","CONFLITO"&amp;IF(INDEX('Controle de reservas'!$M$14:$M$2013,BM44)&lt;&gt;"",CHAR(10)&amp;INDEX('Controle de reservas'!$M$14:$M$2013,BM44),"")&amp;IF(INDEX('Controle de reservas'!$N$14:$N$2013,BM44)&lt;&gt;"",CHAR(10)&amp;"Subst.: "&amp;INDEX('Controle de reservas'!$N$14:$N$2013,BM44),"")&amp;IF(AND(ISNUMBER(INDEX('Controle de reservas'!$I$14:$I$2013,BM44)),INDEX('Controle de reservas'!$I$14:$I$2013,BM44)&gt;0,INDEX('Controle de reservas'!$K$14:$K$2013,BM44)&gt;INDEX('Controle de reservas'!$I$14:$I$2013,BM44)),CHAR(10)&amp;"DIVERGÊNCIA DE DATAS",""),IF(INDEX('Controle de reservas'!$L$14:$L$2013,BM44)="Em cobertura","COV",IF(INDEX('Controle de reservas'!$L$14:$L$2013,BM44)="Disponível","DISP",IF(INDEX('Controle de reservas'!$L$14:$L$2013,BM44)="Não utilizado","NU",IF(INDEX('Controle de reservas'!$L$14:$L$2013,BM44)="Folga","F",IF(INDEX('Controle de reservas'!$L$14:$L$2013,BM44)="Ocorrência","O",IF(INDEX('Controle de reservas'!$L$14:$L$2013,BM44)="Programado","PROG",IF(INDEX('Controle de reservas'!$L$14:$L$2013,BM44)="Disponível no posto","DP","SEM SITUAÇÃO")))))))&amp;IF(INDEX('Controle de reservas'!$M$14:$M$2013,BM44)&lt;&gt;"",CHAR(10)&amp;INDEX('Controle de reservas'!$M$14:$M$2013,BM44),IF(OR(INDEX('Controle de reservas'!$L$14:$L$2013,BM44)="Em cobertura",INDEX('Controle de reservas'!$L$14:$L$2013,BM44)="Programado"),CHAR(10)&amp;"SEM LOCAL",""))&amp;IF(INDEX('Controle de reservas'!$N$14:$N$2013,BM44)&lt;&gt;"",CHAR(10)&amp;"Subst.: "&amp;INDEX('Controle de reservas'!$N$14:$N$2013,BM44),"")&amp;IF(AND(ISNUMBER(INDEX('Controle de reservas'!$I$14:$I$2013,BM44)),INDEX('Controle de reservas'!$I$14:$I$2013,BM44)&gt;0,INDEX('Controle de reservas'!$K$14:$K$2013,BM44)&gt;INDEX('Controle de reservas'!$I$14:$I$2013,BM44)),CHAR(10)&amp;"DIVERGÊNCIA DE DATAS","")&amp;IF(INDEX('Controle de reservas'!$P$14:$P$2013,BM44)&lt;&gt;"OK"," !",""))))</f>
      </c>
      <c r="Z44" s="15">
        <f ca="1">IF(OR($AQ44=0,Z$9="",Z$9&lt;$AS44,AND($AT44&lt;&gt;"",Z$9&gt;$AT44)),"",IF(BN44=0,"—",IF(INDEX('Controle de reservas'!$P$14:$P$2013,BN44)="DUPLICIDADE NO DIA","CONFLITO"&amp;IF(INDEX('Controle de reservas'!$M$14:$M$2013,BN44)&lt;&gt;"",CHAR(10)&amp;INDEX('Controle de reservas'!$M$14:$M$2013,BN44),"")&amp;IF(INDEX('Controle de reservas'!$N$14:$N$2013,BN44)&lt;&gt;"",CHAR(10)&amp;"Subst.: "&amp;INDEX('Controle de reservas'!$N$14:$N$2013,BN44),"")&amp;IF(AND(ISNUMBER(INDEX('Controle de reservas'!$I$14:$I$2013,BN44)),INDEX('Controle de reservas'!$I$14:$I$2013,BN44)&gt;0,INDEX('Controle de reservas'!$K$14:$K$2013,BN44)&gt;INDEX('Controle de reservas'!$I$14:$I$2013,BN44)),CHAR(10)&amp;"DIVERGÊNCIA DE DATAS",""),IF(INDEX('Controle de reservas'!$L$14:$L$2013,BN44)="Em cobertura","COV",IF(INDEX('Controle de reservas'!$L$14:$L$2013,BN44)="Disponível","DISP",IF(INDEX('Controle de reservas'!$L$14:$L$2013,BN44)="Não utilizado","NU",IF(INDEX('Controle de reservas'!$L$14:$L$2013,BN44)="Folga","F",IF(INDEX('Controle de reservas'!$L$14:$L$2013,BN44)="Ocorrência","O",IF(INDEX('Controle de reservas'!$L$14:$L$2013,BN44)="Programado","PROG",IF(INDEX('Controle de reservas'!$L$14:$L$2013,BN44)="Disponível no posto","DP","SEM SITUAÇÃO")))))))&amp;IF(INDEX('Controle de reservas'!$M$14:$M$2013,BN44)&lt;&gt;"",CHAR(10)&amp;INDEX('Controle de reservas'!$M$14:$M$2013,BN44),IF(OR(INDEX('Controle de reservas'!$L$14:$L$2013,BN44)="Em cobertura",INDEX('Controle de reservas'!$L$14:$L$2013,BN44)="Programado"),CHAR(10)&amp;"SEM LOCAL",""))&amp;IF(INDEX('Controle de reservas'!$N$14:$N$2013,BN44)&lt;&gt;"",CHAR(10)&amp;"Subst.: "&amp;INDEX('Controle de reservas'!$N$14:$N$2013,BN44),"")&amp;IF(AND(ISNUMBER(INDEX('Controle de reservas'!$I$14:$I$2013,BN44)),INDEX('Controle de reservas'!$I$14:$I$2013,BN44)&gt;0,INDEX('Controle de reservas'!$K$14:$K$2013,BN44)&gt;INDEX('Controle de reservas'!$I$14:$I$2013,BN44)),CHAR(10)&amp;"DIVERGÊNCIA DE DATAS","")&amp;IF(INDEX('Controle de reservas'!$P$14:$P$2013,BN44)&lt;&gt;"OK"," !",""))))</f>
      </c>
      <c r="AA44" s="15">
        <f ca="1">IF(OR($AQ44=0,AA$9="",AA$9&lt;$AS44,AND($AT44&lt;&gt;"",AA$9&gt;$AT44)),"",IF(BO44=0,"—",IF(INDEX('Controle de reservas'!$P$14:$P$2013,BO44)="DUPLICIDADE NO DIA","CONFLITO"&amp;IF(INDEX('Controle de reservas'!$M$14:$M$2013,BO44)&lt;&gt;"",CHAR(10)&amp;INDEX('Controle de reservas'!$M$14:$M$2013,BO44),"")&amp;IF(INDEX('Controle de reservas'!$N$14:$N$2013,BO44)&lt;&gt;"",CHAR(10)&amp;"Subst.: "&amp;INDEX('Controle de reservas'!$N$14:$N$2013,BO44),"")&amp;IF(AND(ISNUMBER(INDEX('Controle de reservas'!$I$14:$I$2013,BO44)),INDEX('Controle de reservas'!$I$14:$I$2013,BO44)&gt;0,INDEX('Controle de reservas'!$K$14:$K$2013,BO44)&gt;INDEX('Controle de reservas'!$I$14:$I$2013,BO44)),CHAR(10)&amp;"DIVERGÊNCIA DE DATAS",""),IF(INDEX('Controle de reservas'!$L$14:$L$2013,BO44)="Em cobertura","COV",IF(INDEX('Controle de reservas'!$L$14:$L$2013,BO44)="Disponível","DISP",IF(INDEX('Controle de reservas'!$L$14:$L$2013,BO44)="Não utilizado","NU",IF(INDEX('Controle de reservas'!$L$14:$L$2013,BO44)="Folga","F",IF(INDEX('Controle de reservas'!$L$14:$L$2013,BO44)="Ocorrência","O",IF(INDEX('Controle de reservas'!$L$14:$L$2013,BO44)="Programado","PROG",IF(INDEX('Controle de reservas'!$L$14:$L$2013,BO44)="Disponível no posto","DP","SEM SITUAÇÃO")))))))&amp;IF(INDEX('Controle de reservas'!$M$14:$M$2013,BO44)&lt;&gt;"",CHAR(10)&amp;INDEX('Controle de reservas'!$M$14:$M$2013,BO44),IF(OR(INDEX('Controle de reservas'!$L$14:$L$2013,BO44)="Em cobertura",INDEX('Controle de reservas'!$L$14:$L$2013,BO44)="Programado"),CHAR(10)&amp;"SEM LOCAL",""))&amp;IF(INDEX('Controle de reservas'!$N$14:$N$2013,BO44)&lt;&gt;"",CHAR(10)&amp;"Subst.: "&amp;INDEX('Controle de reservas'!$N$14:$N$2013,BO44),"")&amp;IF(AND(ISNUMBER(INDEX('Controle de reservas'!$I$14:$I$2013,BO44)),INDEX('Controle de reservas'!$I$14:$I$2013,BO44)&gt;0,INDEX('Controle de reservas'!$K$14:$K$2013,BO44)&gt;INDEX('Controle de reservas'!$I$14:$I$2013,BO44)),CHAR(10)&amp;"DIVERGÊNCIA DE DATAS","")&amp;IF(INDEX('Controle de reservas'!$P$14:$P$2013,BO44)&lt;&gt;"OK"," !",""))))</f>
      </c>
      <c r="AB44" s="15">
        <f ca="1">IF(OR($AQ44=0,AB$9="",AB$9&lt;$AS44,AND($AT44&lt;&gt;"",AB$9&gt;$AT44)),"",IF(BP44=0,"—",IF(INDEX('Controle de reservas'!$P$14:$P$2013,BP44)="DUPLICIDADE NO DIA","CONFLITO"&amp;IF(INDEX('Controle de reservas'!$M$14:$M$2013,BP44)&lt;&gt;"",CHAR(10)&amp;INDEX('Controle de reservas'!$M$14:$M$2013,BP44),"")&amp;IF(INDEX('Controle de reservas'!$N$14:$N$2013,BP44)&lt;&gt;"",CHAR(10)&amp;"Subst.: "&amp;INDEX('Controle de reservas'!$N$14:$N$2013,BP44),"")&amp;IF(AND(ISNUMBER(INDEX('Controle de reservas'!$I$14:$I$2013,BP44)),INDEX('Controle de reservas'!$I$14:$I$2013,BP44)&gt;0,INDEX('Controle de reservas'!$K$14:$K$2013,BP44)&gt;INDEX('Controle de reservas'!$I$14:$I$2013,BP44)),CHAR(10)&amp;"DIVERGÊNCIA DE DATAS",""),IF(INDEX('Controle de reservas'!$L$14:$L$2013,BP44)="Em cobertura","COV",IF(INDEX('Controle de reservas'!$L$14:$L$2013,BP44)="Disponível","DISP",IF(INDEX('Controle de reservas'!$L$14:$L$2013,BP44)="Não utilizado","NU",IF(INDEX('Controle de reservas'!$L$14:$L$2013,BP44)="Folga","F",IF(INDEX('Controle de reservas'!$L$14:$L$2013,BP44)="Ocorrência","O",IF(INDEX('Controle de reservas'!$L$14:$L$2013,BP44)="Programado","PROG",IF(INDEX('Controle de reservas'!$L$14:$L$2013,BP44)="Disponível no posto","DP","SEM SITUAÇÃO")))))))&amp;IF(INDEX('Controle de reservas'!$M$14:$M$2013,BP44)&lt;&gt;"",CHAR(10)&amp;INDEX('Controle de reservas'!$M$14:$M$2013,BP44),IF(OR(INDEX('Controle de reservas'!$L$14:$L$2013,BP44)="Em cobertura",INDEX('Controle de reservas'!$L$14:$L$2013,BP44)="Programado"),CHAR(10)&amp;"SEM LOCAL",""))&amp;IF(INDEX('Controle de reservas'!$N$14:$N$2013,BP44)&lt;&gt;"",CHAR(10)&amp;"Subst.: "&amp;INDEX('Controle de reservas'!$N$14:$N$2013,BP44),"")&amp;IF(AND(ISNUMBER(INDEX('Controle de reservas'!$I$14:$I$2013,BP44)),INDEX('Controle de reservas'!$I$14:$I$2013,BP44)&gt;0,INDEX('Controle de reservas'!$K$14:$K$2013,BP44)&gt;INDEX('Controle de reservas'!$I$14:$I$2013,BP44)),CHAR(10)&amp;"DIVERGÊNCIA DE DATAS","")&amp;IF(INDEX('Controle de reservas'!$P$14:$P$2013,BP44)&lt;&gt;"OK"," !",""))))</f>
      </c>
      <c r="AC44" s="15">
        <f ca="1">IF(OR($AQ44=0,AC$9="",AC$9&lt;$AS44,AND($AT44&lt;&gt;"",AC$9&gt;$AT44)),"",IF(BQ44=0,"—",IF(INDEX('Controle de reservas'!$P$14:$P$2013,BQ44)="DUPLICIDADE NO DIA","CONFLITO"&amp;IF(INDEX('Controle de reservas'!$M$14:$M$2013,BQ44)&lt;&gt;"",CHAR(10)&amp;INDEX('Controle de reservas'!$M$14:$M$2013,BQ44),"")&amp;IF(INDEX('Controle de reservas'!$N$14:$N$2013,BQ44)&lt;&gt;"",CHAR(10)&amp;"Subst.: "&amp;INDEX('Controle de reservas'!$N$14:$N$2013,BQ44),"")&amp;IF(AND(ISNUMBER(INDEX('Controle de reservas'!$I$14:$I$2013,BQ44)),INDEX('Controle de reservas'!$I$14:$I$2013,BQ44)&gt;0,INDEX('Controle de reservas'!$K$14:$K$2013,BQ44)&gt;INDEX('Controle de reservas'!$I$14:$I$2013,BQ44)),CHAR(10)&amp;"DIVERGÊNCIA DE DATAS",""),IF(INDEX('Controle de reservas'!$L$14:$L$2013,BQ44)="Em cobertura","COV",IF(INDEX('Controle de reservas'!$L$14:$L$2013,BQ44)="Disponível","DISP",IF(INDEX('Controle de reservas'!$L$14:$L$2013,BQ44)="Não utilizado","NU",IF(INDEX('Controle de reservas'!$L$14:$L$2013,BQ44)="Folga","F",IF(INDEX('Controle de reservas'!$L$14:$L$2013,BQ44)="Ocorrência","O",IF(INDEX('Controle de reservas'!$L$14:$L$2013,BQ44)="Programado","PROG",IF(INDEX('Controle de reservas'!$L$14:$L$2013,BQ44)="Disponível no posto","DP","SEM SITUAÇÃO")))))))&amp;IF(INDEX('Controle de reservas'!$M$14:$M$2013,BQ44)&lt;&gt;"",CHAR(10)&amp;INDEX('Controle de reservas'!$M$14:$M$2013,BQ44),IF(OR(INDEX('Controle de reservas'!$L$14:$L$2013,BQ44)="Em cobertura",INDEX('Controle de reservas'!$L$14:$L$2013,BQ44)="Programado"),CHAR(10)&amp;"SEM LOCAL",""))&amp;IF(INDEX('Controle de reservas'!$N$14:$N$2013,BQ44)&lt;&gt;"",CHAR(10)&amp;"Subst.: "&amp;INDEX('Controle de reservas'!$N$14:$N$2013,BQ44),"")&amp;IF(AND(ISNUMBER(INDEX('Controle de reservas'!$I$14:$I$2013,BQ44)),INDEX('Controle de reservas'!$I$14:$I$2013,BQ44)&gt;0,INDEX('Controle de reservas'!$K$14:$K$2013,BQ44)&gt;INDEX('Controle de reservas'!$I$14:$I$2013,BQ44)),CHAR(10)&amp;"DIVERGÊNCIA DE DATAS","")&amp;IF(INDEX('Controle de reservas'!$P$14:$P$2013,BQ44)&lt;&gt;"OK"," !",""))))</f>
      </c>
      <c r="AD44" s="15">
        <f ca="1">IF(OR($AQ44=0,AD$9="",AD$9&lt;$AS44,AND($AT44&lt;&gt;"",AD$9&gt;$AT44)),"",IF(BR44=0,"—",IF(INDEX('Controle de reservas'!$P$14:$P$2013,BR44)="DUPLICIDADE NO DIA","CONFLITO"&amp;IF(INDEX('Controle de reservas'!$M$14:$M$2013,BR44)&lt;&gt;"",CHAR(10)&amp;INDEX('Controle de reservas'!$M$14:$M$2013,BR44),"")&amp;IF(INDEX('Controle de reservas'!$N$14:$N$2013,BR44)&lt;&gt;"",CHAR(10)&amp;"Subst.: "&amp;INDEX('Controle de reservas'!$N$14:$N$2013,BR44),"")&amp;IF(AND(ISNUMBER(INDEX('Controle de reservas'!$I$14:$I$2013,BR44)),INDEX('Controle de reservas'!$I$14:$I$2013,BR44)&gt;0,INDEX('Controle de reservas'!$K$14:$K$2013,BR44)&gt;INDEX('Controle de reservas'!$I$14:$I$2013,BR44)),CHAR(10)&amp;"DIVERGÊNCIA DE DATAS",""),IF(INDEX('Controle de reservas'!$L$14:$L$2013,BR44)="Em cobertura","COV",IF(INDEX('Controle de reservas'!$L$14:$L$2013,BR44)="Disponível","DISP",IF(INDEX('Controle de reservas'!$L$14:$L$2013,BR44)="Não utilizado","NU",IF(INDEX('Controle de reservas'!$L$14:$L$2013,BR44)="Folga","F",IF(INDEX('Controle de reservas'!$L$14:$L$2013,BR44)="Ocorrência","O",IF(INDEX('Controle de reservas'!$L$14:$L$2013,BR44)="Programado","PROG",IF(INDEX('Controle de reservas'!$L$14:$L$2013,BR44)="Disponível no posto","DP","SEM SITUAÇÃO")))))))&amp;IF(INDEX('Controle de reservas'!$M$14:$M$2013,BR44)&lt;&gt;"",CHAR(10)&amp;INDEX('Controle de reservas'!$M$14:$M$2013,BR44),IF(OR(INDEX('Controle de reservas'!$L$14:$L$2013,BR44)="Em cobertura",INDEX('Controle de reservas'!$L$14:$L$2013,BR44)="Programado"),CHAR(10)&amp;"SEM LOCAL",""))&amp;IF(INDEX('Controle de reservas'!$N$14:$N$2013,BR44)&lt;&gt;"",CHAR(10)&amp;"Subst.: "&amp;INDEX('Controle de reservas'!$N$14:$N$2013,BR44),"")&amp;IF(AND(ISNUMBER(INDEX('Controle de reservas'!$I$14:$I$2013,BR44)),INDEX('Controle de reservas'!$I$14:$I$2013,BR44)&gt;0,INDEX('Controle de reservas'!$K$14:$K$2013,BR44)&gt;INDEX('Controle de reservas'!$I$14:$I$2013,BR44)),CHAR(10)&amp;"DIVERGÊNCIA DE DATAS","")&amp;IF(INDEX('Controle de reservas'!$P$14:$P$2013,BR44)&lt;&gt;"OK"," !",""))))</f>
      </c>
      <c r="AE44" s="15">
        <f ca="1">IF(OR($AQ44=0,AE$9="",AE$9&lt;$AS44,AND($AT44&lt;&gt;"",AE$9&gt;$AT44)),"",IF(BS44=0,"—",IF(INDEX('Controle de reservas'!$P$14:$P$2013,BS44)="DUPLICIDADE NO DIA","CONFLITO"&amp;IF(INDEX('Controle de reservas'!$M$14:$M$2013,BS44)&lt;&gt;"",CHAR(10)&amp;INDEX('Controle de reservas'!$M$14:$M$2013,BS44),"")&amp;IF(INDEX('Controle de reservas'!$N$14:$N$2013,BS44)&lt;&gt;"",CHAR(10)&amp;"Subst.: "&amp;INDEX('Controle de reservas'!$N$14:$N$2013,BS44),"")&amp;IF(AND(ISNUMBER(INDEX('Controle de reservas'!$I$14:$I$2013,BS44)),INDEX('Controle de reservas'!$I$14:$I$2013,BS44)&gt;0,INDEX('Controle de reservas'!$K$14:$K$2013,BS44)&gt;INDEX('Controle de reservas'!$I$14:$I$2013,BS44)),CHAR(10)&amp;"DIVERGÊNCIA DE DATAS",""),IF(INDEX('Controle de reservas'!$L$14:$L$2013,BS44)="Em cobertura","COV",IF(INDEX('Controle de reservas'!$L$14:$L$2013,BS44)="Disponível","DISP",IF(INDEX('Controle de reservas'!$L$14:$L$2013,BS44)="Não utilizado","NU",IF(INDEX('Controle de reservas'!$L$14:$L$2013,BS44)="Folga","F",IF(INDEX('Controle de reservas'!$L$14:$L$2013,BS44)="Ocorrência","O",IF(INDEX('Controle de reservas'!$L$14:$L$2013,BS44)="Programado","PROG",IF(INDEX('Controle de reservas'!$L$14:$L$2013,BS44)="Disponível no posto","DP","SEM SITUAÇÃO")))))))&amp;IF(INDEX('Controle de reservas'!$M$14:$M$2013,BS44)&lt;&gt;"",CHAR(10)&amp;INDEX('Controle de reservas'!$M$14:$M$2013,BS44),IF(OR(INDEX('Controle de reservas'!$L$14:$L$2013,BS44)="Em cobertura",INDEX('Controle de reservas'!$L$14:$L$2013,BS44)="Programado"),CHAR(10)&amp;"SEM LOCAL",""))&amp;IF(INDEX('Controle de reservas'!$N$14:$N$2013,BS44)&lt;&gt;"",CHAR(10)&amp;"Subst.: "&amp;INDEX('Controle de reservas'!$N$14:$N$2013,BS44),"")&amp;IF(AND(ISNUMBER(INDEX('Controle de reservas'!$I$14:$I$2013,BS44)),INDEX('Controle de reservas'!$I$14:$I$2013,BS44)&gt;0,INDEX('Controle de reservas'!$K$14:$K$2013,BS44)&gt;INDEX('Controle de reservas'!$I$14:$I$2013,BS44)),CHAR(10)&amp;"DIVERGÊNCIA DE DATAS","")&amp;IF(INDEX('Controle de reservas'!$P$14:$P$2013,BS44)&lt;&gt;"OK"," !",""))))</f>
      </c>
      <c r="AF44" s="15">
        <f ca="1">IF(OR($AQ44=0,AF$9="",AF$9&lt;$AS44,AND($AT44&lt;&gt;"",AF$9&gt;$AT44)),"",IF(BT44=0,"—",IF(INDEX('Controle de reservas'!$P$14:$P$2013,BT44)="DUPLICIDADE NO DIA","CONFLITO"&amp;IF(INDEX('Controle de reservas'!$M$14:$M$2013,BT44)&lt;&gt;"",CHAR(10)&amp;INDEX('Controle de reservas'!$M$14:$M$2013,BT44),"")&amp;IF(INDEX('Controle de reservas'!$N$14:$N$2013,BT44)&lt;&gt;"",CHAR(10)&amp;"Subst.: "&amp;INDEX('Controle de reservas'!$N$14:$N$2013,BT44),"")&amp;IF(AND(ISNUMBER(INDEX('Controle de reservas'!$I$14:$I$2013,BT44)),INDEX('Controle de reservas'!$I$14:$I$2013,BT44)&gt;0,INDEX('Controle de reservas'!$K$14:$K$2013,BT44)&gt;INDEX('Controle de reservas'!$I$14:$I$2013,BT44)),CHAR(10)&amp;"DIVERGÊNCIA DE DATAS",""),IF(INDEX('Controle de reservas'!$L$14:$L$2013,BT44)="Em cobertura","COV",IF(INDEX('Controle de reservas'!$L$14:$L$2013,BT44)="Disponível","DISP",IF(INDEX('Controle de reservas'!$L$14:$L$2013,BT44)="Não utilizado","NU",IF(INDEX('Controle de reservas'!$L$14:$L$2013,BT44)="Folga","F",IF(INDEX('Controle de reservas'!$L$14:$L$2013,BT44)="Ocorrência","O",IF(INDEX('Controle de reservas'!$L$14:$L$2013,BT44)="Programado","PROG",IF(INDEX('Controle de reservas'!$L$14:$L$2013,BT44)="Disponível no posto","DP","SEM SITUAÇÃO")))))))&amp;IF(INDEX('Controle de reservas'!$M$14:$M$2013,BT44)&lt;&gt;"",CHAR(10)&amp;INDEX('Controle de reservas'!$M$14:$M$2013,BT44),IF(OR(INDEX('Controle de reservas'!$L$14:$L$2013,BT44)="Em cobertura",INDEX('Controle de reservas'!$L$14:$L$2013,BT44)="Programado"),CHAR(10)&amp;"SEM LOCAL",""))&amp;IF(INDEX('Controle de reservas'!$N$14:$N$2013,BT44)&lt;&gt;"",CHAR(10)&amp;"Subst.: "&amp;INDEX('Controle de reservas'!$N$14:$N$2013,BT44),"")&amp;IF(AND(ISNUMBER(INDEX('Controle de reservas'!$I$14:$I$2013,BT44)),INDEX('Controle de reservas'!$I$14:$I$2013,BT44)&gt;0,INDEX('Controle de reservas'!$K$14:$K$2013,BT44)&gt;INDEX('Controle de reservas'!$I$14:$I$2013,BT44)),CHAR(10)&amp;"DIVERGÊNCIA DE DATAS","")&amp;IF(INDEX('Controle de reservas'!$P$14:$P$2013,BT44)&lt;&gt;"OK"," !",""))))</f>
      </c>
      <c r="AG44" s="15">
        <f ca="1">IF(OR($AQ44=0,AG$9="",AG$9&lt;$AS44,AND($AT44&lt;&gt;"",AG$9&gt;$AT44)),"",IF(BU44=0,"—",IF(INDEX('Controle de reservas'!$P$14:$P$2013,BU44)="DUPLICIDADE NO DIA","CONFLITO"&amp;IF(INDEX('Controle de reservas'!$M$14:$M$2013,BU44)&lt;&gt;"",CHAR(10)&amp;INDEX('Controle de reservas'!$M$14:$M$2013,BU44),"")&amp;IF(INDEX('Controle de reservas'!$N$14:$N$2013,BU44)&lt;&gt;"",CHAR(10)&amp;"Subst.: "&amp;INDEX('Controle de reservas'!$N$14:$N$2013,BU44),"")&amp;IF(AND(ISNUMBER(INDEX('Controle de reservas'!$I$14:$I$2013,BU44)),INDEX('Controle de reservas'!$I$14:$I$2013,BU44)&gt;0,INDEX('Controle de reservas'!$K$14:$K$2013,BU44)&gt;INDEX('Controle de reservas'!$I$14:$I$2013,BU44)),CHAR(10)&amp;"DIVERGÊNCIA DE DATAS",""),IF(INDEX('Controle de reservas'!$L$14:$L$2013,BU44)="Em cobertura","COV",IF(INDEX('Controle de reservas'!$L$14:$L$2013,BU44)="Disponível","DISP",IF(INDEX('Controle de reservas'!$L$14:$L$2013,BU44)="Não utilizado","NU",IF(INDEX('Controle de reservas'!$L$14:$L$2013,BU44)="Folga","F",IF(INDEX('Controle de reservas'!$L$14:$L$2013,BU44)="Ocorrência","O",IF(INDEX('Controle de reservas'!$L$14:$L$2013,BU44)="Programado","PROG",IF(INDEX('Controle de reservas'!$L$14:$L$2013,BU44)="Disponível no posto","DP","SEM SITUAÇÃO")))))))&amp;IF(INDEX('Controle de reservas'!$M$14:$M$2013,BU44)&lt;&gt;"",CHAR(10)&amp;INDEX('Controle de reservas'!$M$14:$M$2013,BU44),IF(OR(INDEX('Controle de reservas'!$L$14:$L$2013,BU44)="Em cobertura",INDEX('Controle de reservas'!$L$14:$L$2013,BU44)="Programado"),CHAR(10)&amp;"SEM LOCAL",""))&amp;IF(INDEX('Controle de reservas'!$N$14:$N$2013,BU44)&lt;&gt;"",CHAR(10)&amp;"Subst.: "&amp;INDEX('Controle de reservas'!$N$14:$N$2013,BU44),"")&amp;IF(AND(ISNUMBER(INDEX('Controle de reservas'!$I$14:$I$2013,BU44)),INDEX('Controle de reservas'!$I$14:$I$2013,BU44)&gt;0,INDEX('Controle de reservas'!$K$14:$K$2013,BU44)&gt;INDEX('Controle de reservas'!$I$14:$I$2013,BU44)),CHAR(10)&amp;"DIVERGÊNCIA DE DATAS","")&amp;IF(INDEX('Controle de reservas'!$P$14:$P$2013,BU44)&lt;&gt;"OK"," !",""))))</f>
      </c>
      <c r="AH44" s="15">
        <f ca="1">IF(OR($AQ44=0,AH$9="",AH$9&lt;$AS44,AND($AT44&lt;&gt;"",AH$9&gt;$AT44)),"",IF(BV44=0,"—",IF(INDEX('Controle de reservas'!$P$14:$P$2013,BV44)="DUPLICIDADE NO DIA","CONFLITO"&amp;IF(INDEX('Controle de reservas'!$M$14:$M$2013,BV44)&lt;&gt;"",CHAR(10)&amp;INDEX('Controle de reservas'!$M$14:$M$2013,BV44),"")&amp;IF(INDEX('Controle de reservas'!$N$14:$N$2013,BV44)&lt;&gt;"",CHAR(10)&amp;"Subst.: "&amp;INDEX('Controle de reservas'!$N$14:$N$2013,BV44),"")&amp;IF(AND(ISNUMBER(INDEX('Controle de reservas'!$I$14:$I$2013,BV44)),INDEX('Controle de reservas'!$I$14:$I$2013,BV44)&gt;0,INDEX('Controle de reservas'!$K$14:$K$2013,BV44)&gt;INDEX('Controle de reservas'!$I$14:$I$2013,BV44)),CHAR(10)&amp;"DIVERGÊNCIA DE DATAS",""),IF(INDEX('Controle de reservas'!$L$14:$L$2013,BV44)="Em cobertura","COV",IF(INDEX('Controle de reservas'!$L$14:$L$2013,BV44)="Disponível","DISP",IF(INDEX('Controle de reservas'!$L$14:$L$2013,BV44)="Não utilizado","NU",IF(INDEX('Controle de reservas'!$L$14:$L$2013,BV44)="Folga","F",IF(INDEX('Controle de reservas'!$L$14:$L$2013,BV44)="Ocorrência","O",IF(INDEX('Controle de reservas'!$L$14:$L$2013,BV44)="Programado","PROG",IF(INDEX('Controle de reservas'!$L$14:$L$2013,BV44)="Disponível no posto","DP","SEM SITUAÇÃO")))))))&amp;IF(INDEX('Controle de reservas'!$M$14:$M$2013,BV44)&lt;&gt;"",CHAR(10)&amp;INDEX('Controle de reservas'!$M$14:$M$2013,BV44),IF(OR(INDEX('Controle de reservas'!$L$14:$L$2013,BV44)="Em cobertura",INDEX('Controle de reservas'!$L$14:$L$2013,BV44)="Programado"),CHAR(10)&amp;"SEM LOCAL",""))&amp;IF(INDEX('Controle de reservas'!$N$14:$N$2013,BV44)&lt;&gt;"",CHAR(10)&amp;"Subst.: "&amp;INDEX('Controle de reservas'!$N$14:$N$2013,BV44),"")&amp;IF(AND(ISNUMBER(INDEX('Controle de reservas'!$I$14:$I$2013,BV44)),INDEX('Controle de reservas'!$I$14:$I$2013,BV44)&gt;0,INDEX('Controle de reservas'!$K$14:$K$2013,BV44)&gt;INDEX('Controle de reservas'!$I$14:$I$2013,BV44)),CHAR(10)&amp;"DIVERGÊNCIA DE DATAS","")&amp;IF(INDEX('Controle de reservas'!$P$14:$P$2013,BV44)&lt;&gt;"OK"," !",""))))</f>
      </c>
      <c r="AI44" s="15">
        <f ca="1">IF(OR($AQ44=0,AI$9="",AI$9&lt;$AS44,AND($AT44&lt;&gt;"",AI$9&gt;$AT44)),"",IF(BW44=0,"—",IF(INDEX('Controle de reservas'!$P$14:$P$2013,BW44)="DUPLICIDADE NO DIA","CONFLITO"&amp;IF(INDEX('Controle de reservas'!$M$14:$M$2013,BW44)&lt;&gt;"",CHAR(10)&amp;INDEX('Controle de reservas'!$M$14:$M$2013,BW44),"")&amp;IF(INDEX('Controle de reservas'!$N$14:$N$2013,BW44)&lt;&gt;"",CHAR(10)&amp;"Subst.: "&amp;INDEX('Controle de reservas'!$N$14:$N$2013,BW44),"")&amp;IF(AND(ISNUMBER(INDEX('Controle de reservas'!$I$14:$I$2013,BW44)),INDEX('Controle de reservas'!$I$14:$I$2013,BW44)&gt;0,INDEX('Controle de reservas'!$K$14:$K$2013,BW44)&gt;INDEX('Controle de reservas'!$I$14:$I$2013,BW44)),CHAR(10)&amp;"DIVERGÊNCIA DE DATAS",""),IF(INDEX('Controle de reservas'!$L$14:$L$2013,BW44)="Em cobertura","COV",IF(INDEX('Controle de reservas'!$L$14:$L$2013,BW44)="Disponível","DISP",IF(INDEX('Controle de reservas'!$L$14:$L$2013,BW44)="Não utilizado","NU",IF(INDEX('Controle de reservas'!$L$14:$L$2013,BW44)="Folga","F",IF(INDEX('Controle de reservas'!$L$14:$L$2013,BW44)="Ocorrência","O",IF(INDEX('Controle de reservas'!$L$14:$L$2013,BW44)="Programado","PROG",IF(INDEX('Controle de reservas'!$L$14:$L$2013,BW44)="Disponível no posto","DP","SEM SITUAÇÃO")))))))&amp;IF(INDEX('Controle de reservas'!$M$14:$M$2013,BW44)&lt;&gt;"",CHAR(10)&amp;INDEX('Controle de reservas'!$M$14:$M$2013,BW44),IF(OR(INDEX('Controle de reservas'!$L$14:$L$2013,BW44)="Em cobertura",INDEX('Controle de reservas'!$L$14:$L$2013,BW44)="Programado"),CHAR(10)&amp;"SEM LOCAL",""))&amp;IF(INDEX('Controle de reservas'!$N$14:$N$2013,BW44)&lt;&gt;"",CHAR(10)&amp;"Subst.: "&amp;INDEX('Controle de reservas'!$N$14:$N$2013,BW44),"")&amp;IF(AND(ISNUMBER(INDEX('Controle de reservas'!$I$14:$I$2013,BW44)),INDEX('Controle de reservas'!$I$14:$I$2013,BW44)&gt;0,INDEX('Controle de reservas'!$K$14:$K$2013,BW44)&gt;INDEX('Controle de reservas'!$I$14:$I$2013,BW44)),CHAR(10)&amp;"DIVERGÊNCIA DE DATAS","")&amp;IF(INDEX('Controle de reservas'!$P$14:$P$2013,BW44)&lt;&gt;"OK"," !",""))))</f>
      </c>
      <c r="AJ44" s="15">
        <f ca="1">IF(OR($AQ44=0,AJ$9="",AJ$9&lt;$AS44,AND($AT44&lt;&gt;"",AJ$9&gt;$AT44)),"",IF(BX44=0,"—",IF(INDEX('Controle de reservas'!$P$14:$P$2013,BX44)="DUPLICIDADE NO DIA","CONFLITO"&amp;IF(INDEX('Controle de reservas'!$M$14:$M$2013,BX44)&lt;&gt;"",CHAR(10)&amp;INDEX('Controle de reservas'!$M$14:$M$2013,BX44),"")&amp;IF(INDEX('Controle de reservas'!$N$14:$N$2013,BX44)&lt;&gt;"",CHAR(10)&amp;"Subst.: "&amp;INDEX('Controle de reservas'!$N$14:$N$2013,BX44),"")&amp;IF(AND(ISNUMBER(INDEX('Controle de reservas'!$I$14:$I$2013,BX44)),INDEX('Controle de reservas'!$I$14:$I$2013,BX44)&gt;0,INDEX('Controle de reservas'!$K$14:$K$2013,BX44)&gt;INDEX('Controle de reservas'!$I$14:$I$2013,BX44)),CHAR(10)&amp;"DIVERGÊNCIA DE DATAS",""),IF(INDEX('Controle de reservas'!$L$14:$L$2013,BX44)="Em cobertura","COV",IF(INDEX('Controle de reservas'!$L$14:$L$2013,BX44)="Disponível","DISP",IF(INDEX('Controle de reservas'!$L$14:$L$2013,BX44)="Não utilizado","NU",IF(INDEX('Controle de reservas'!$L$14:$L$2013,BX44)="Folga","F",IF(INDEX('Controle de reservas'!$L$14:$L$2013,BX44)="Ocorrência","O",IF(INDEX('Controle de reservas'!$L$14:$L$2013,BX44)="Programado","PROG",IF(INDEX('Controle de reservas'!$L$14:$L$2013,BX44)="Disponível no posto","DP","SEM SITUAÇÃO")))))))&amp;IF(INDEX('Controle de reservas'!$M$14:$M$2013,BX44)&lt;&gt;"",CHAR(10)&amp;INDEX('Controle de reservas'!$M$14:$M$2013,BX44),IF(OR(INDEX('Controle de reservas'!$L$14:$L$2013,BX44)="Em cobertura",INDEX('Controle de reservas'!$L$14:$L$2013,BX44)="Programado"),CHAR(10)&amp;"SEM LOCAL",""))&amp;IF(INDEX('Controle de reservas'!$N$14:$N$2013,BX44)&lt;&gt;"",CHAR(10)&amp;"Subst.: "&amp;INDEX('Controle de reservas'!$N$14:$N$2013,BX44),"")&amp;IF(AND(ISNUMBER(INDEX('Controle de reservas'!$I$14:$I$2013,BX44)),INDEX('Controle de reservas'!$I$14:$I$2013,BX44)&gt;0,INDEX('Controle de reservas'!$K$14:$K$2013,BX44)&gt;INDEX('Controle de reservas'!$I$14:$I$2013,BX44)),CHAR(10)&amp;"DIVERGÊNCIA DE DATAS","")&amp;IF(INDEX('Controle de reservas'!$P$14:$P$2013,BX44)&lt;&gt;"OK"," !",""))))</f>
      </c>
      <c r="AK44" s="15">
        <f ca="1">IF(OR($AQ44=0,AK$9="",AK$9&lt;$AS44,AND($AT44&lt;&gt;"",AK$9&gt;$AT44)),"",IF(BY44=0,"—",IF(INDEX('Controle de reservas'!$P$14:$P$2013,BY44)="DUPLICIDADE NO DIA","CONFLITO"&amp;IF(INDEX('Controle de reservas'!$M$14:$M$2013,BY44)&lt;&gt;"",CHAR(10)&amp;INDEX('Controle de reservas'!$M$14:$M$2013,BY44),"")&amp;IF(INDEX('Controle de reservas'!$N$14:$N$2013,BY44)&lt;&gt;"",CHAR(10)&amp;"Subst.: "&amp;INDEX('Controle de reservas'!$N$14:$N$2013,BY44),"")&amp;IF(AND(ISNUMBER(INDEX('Controle de reservas'!$I$14:$I$2013,BY44)),INDEX('Controle de reservas'!$I$14:$I$2013,BY44)&gt;0,INDEX('Controle de reservas'!$K$14:$K$2013,BY44)&gt;INDEX('Controle de reservas'!$I$14:$I$2013,BY44)),CHAR(10)&amp;"DIVERGÊNCIA DE DATAS",""),IF(INDEX('Controle de reservas'!$L$14:$L$2013,BY44)="Em cobertura","COV",IF(INDEX('Controle de reservas'!$L$14:$L$2013,BY44)="Disponível","DISP",IF(INDEX('Controle de reservas'!$L$14:$L$2013,BY44)="Não utilizado","NU",IF(INDEX('Controle de reservas'!$L$14:$L$2013,BY44)="Folga","F",IF(INDEX('Controle de reservas'!$L$14:$L$2013,BY44)="Ocorrência","O",IF(INDEX('Controle de reservas'!$L$14:$L$2013,BY44)="Programado","PROG",IF(INDEX('Controle de reservas'!$L$14:$L$2013,BY44)="Disponível no posto","DP","SEM SITUAÇÃO")))))))&amp;IF(INDEX('Controle de reservas'!$M$14:$M$2013,BY44)&lt;&gt;"",CHAR(10)&amp;INDEX('Controle de reservas'!$M$14:$M$2013,BY44),IF(OR(INDEX('Controle de reservas'!$L$14:$L$2013,BY44)="Em cobertura",INDEX('Controle de reservas'!$L$14:$L$2013,BY44)="Programado"),CHAR(10)&amp;"SEM LOCAL",""))&amp;IF(INDEX('Controle de reservas'!$N$14:$N$2013,BY44)&lt;&gt;"",CHAR(10)&amp;"Subst.: "&amp;INDEX('Controle de reservas'!$N$14:$N$2013,BY44),"")&amp;IF(AND(ISNUMBER(INDEX('Controle de reservas'!$I$14:$I$2013,BY44)),INDEX('Controle de reservas'!$I$14:$I$2013,BY44)&gt;0,INDEX('Controle de reservas'!$K$14:$K$2013,BY44)&gt;INDEX('Controle de reservas'!$I$14:$I$2013,BY44)),CHAR(10)&amp;"DIVERGÊNCIA DE DATAS","")&amp;IF(INDEX('Controle de reservas'!$P$14:$P$2013,BY44)&lt;&gt;"OK"," !",""))))</f>
      </c>
      <c r="AL44" s="14">
        <f t="shared" ca="1" si="1"/>
      </c>
      <c r="AM44" s="14">
        <f t="shared" ca="1" si="2"/>
      </c>
      <c r="AN44" s="14">
        <f t="shared" ca="1" si="3"/>
      </c>
      <c r="AO44" s="14">
        <f t="shared" ca="1" si="4"/>
      </c>
      <c r="AP44" s="14">
        <f ca="1">IF($AQ44=0,"",INDEX('Controle de reservas'!$O$14:$O$2013,$AQ44))</f>
      </c>
      <c r="AQ44">
        <f ca="1">IFERROR(MATCH(ROW()-9,'Controle de reservas'!$S$14:$S$2013,0),0)</f>
      </c>
      <c r="AR44">
        <f ca="1">IF($AQ44=0,"",INDEX('Controle de reservas'!$Q$14:$Q$2013,$AQ44))</f>
      </c>
      <c r="AS44">
        <f ca="1">IF($AQ44=0,"",INDEX('Controle de reservas'!$H$14:$H$2013,$AQ44))</f>
      </c>
      <c r="AT44">
        <f ca="1">IF($AQ44=0,"",IF(INDEX('Controle de reservas'!$J$14:$J$2013,$AQ44)=0,"",INDEX('Controle de reservas'!$J$14:$J$2013,$AQ44)))</f>
      </c>
      <c r="AU44">
        <f ca="1">IF(OR($AQ44=0,G$9=""),0,IFERROR(MATCH($AR44&amp;"|"&amp;TEXT(G$9,"yyyymmdd"),'Controle de reservas'!$T$14:$T$2013,0),0))</f>
      </c>
      <c r="AV44">
        <f ca="1">IF(OR($AQ44=0,H$9=""),0,IFERROR(MATCH($AR44&amp;"|"&amp;TEXT(H$9,"yyyymmdd"),'Controle de reservas'!$T$14:$T$2013,0),0))</f>
      </c>
      <c r="AW44">
        <f ca="1">IF(OR($AQ44=0,I$9=""),0,IFERROR(MATCH($AR44&amp;"|"&amp;TEXT(I$9,"yyyymmdd"),'Controle de reservas'!$T$14:$T$2013,0),0))</f>
      </c>
      <c r="AX44">
        <f ca="1">IF(OR($AQ44=0,J$9=""),0,IFERROR(MATCH($AR44&amp;"|"&amp;TEXT(J$9,"yyyymmdd"),'Controle de reservas'!$T$14:$T$2013,0),0))</f>
      </c>
      <c r="AY44">
        <f ca="1">IF(OR($AQ44=0,K$9=""),0,IFERROR(MATCH($AR44&amp;"|"&amp;TEXT(K$9,"yyyymmdd"),'Controle de reservas'!$T$14:$T$2013,0),0))</f>
      </c>
      <c r="AZ44">
        <f ca="1">IF(OR($AQ44=0,L$9=""),0,IFERROR(MATCH($AR44&amp;"|"&amp;TEXT(L$9,"yyyymmdd"),'Controle de reservas'!$T$14:$T$2013,0),0))</f>
      </c>
      <c r="BA44">
        <f ca="1">IF(OR($AQ44=0,M$9=""),0,IFERROR(MATCH($AR44&amp;"|"&amp;TEXT(M$9,"yyyymmdd"),'Controle de reservas'!$T$14:$T$2013,0),0))</f>
      </c>
      <c r="BB44">
        <f ca="1">IF(OR($AQ44=0,N$9=""),0,IFERROR(MATCH($AR44&amp;"|"&amp;TEXT(N$9,"yyyymmdd"),'Controle de reservas'!$T$14:$T$2013,0),0))</f>
      </c>
      <c r="BC44">
        <f ca="1">IF(OR($AQ44=0,O$9=""),0,IFERROR(MATCH($AR44&amp;"|"&amp;TEXT(O$9,"yyyymmdd"),'Controle de reservas'!$T$14:$T$2013,0),0))</f>
      </c>
      <c r="BD44">
        <f ca="1">IF(OR($AQ44=0,P$9=""),0,IFERROR(MATCH($AR44&amp;"|"&amp;TEXT(P$9,"yyyymmdd"),'Controle de reservas'!$T$14:$T$2013,0),0))</f>
      </c>
      <c r="BE44">
        <f ca="1">IF(OR($AQ44=0,Q$9=""),0,IFERROR(MATCH($AR44&amp;"|"&amp;TEXT(Q$9,"yyyymmdd"),'Controle de reservas'!$T$14:$T$2013,0),0))</f>
      </c>
      <c r="BF44">
        <f ca="1">IF(OR($AQ44=0,R$9=""),0,IFERROR(MATCH($AR44&amp;"|"&amp;TEXT(R$9,"yyyymmdd"),'Controle de reservas'!$T$14:$T$2013,0),0))</f>
      </c>
      <c r="BG44">
        <f ca="1">IF(OR($AQ44=0,S$9=""),0,IFERROR(MATCH($AR44&amp;"|"&amp;TEXT(S$9,"yyyymmdd"),'Controle de reservas'!$T$14:$T$2013,0),0))</f>
      </c>
      <c r="BH44">
        <f ca="1">IF(OR($AQ44=0,T$9=""),0,IFERROR(MATCH($AR44&amp;"|"&amp;TEXT(T$9,"yyyymmdd"),'Controle de reservas'!$T$14:$T$2013,0),0))</f>
      </c>
      <c r="BI44">
        <f ca="1">IF(OR($AQ44=0,U$9=""),0,IFERROR(MATCH($AR44&amp;"|"&amp;TEXT(U$9,"yyyymmdd"),'Controle de reservas'!$T$14:$T$2013,0),0))</f>
      </c>
      <c r="BJ44">
        <f ca="1">IF(OR($AQ44=0,V$9=""),0,IFERROR(MATCH($AR44&amp;"|"&amp;TEXT(V$9,"yyyymmdd"),'Controle de reservas'!$T$14:$T$2013,0),0))</f>
      </c>
      <c r="BK44">
        <f ca="1">IF(OR($AQ44=0,W$9=""),0,IFERROR(MATCH($AR44&amp;"|"&amp;TEXT(W$9,"yyyymmdd"),'Controle de reservas'!$T$14:$T$2013,0),0))</f>
      </c>
      <c r="BL44">
        <f ca="1">IF(OR($AQ44=0,X$9=""),0,IFERROR(MATCH($AR44&amp;"|"&amp;TEXT(X$9,"yyyymmdd"),'Controle de reservas'!$T$14:$T$2013,0),0))</f>
      </c>
      <c r="BM44">
        <f ca="1">IF(OR($AQ44=0,Y$9=""),0,IFERROR(MATCH($AR44&amp;"|"&amp;TEXT(Y$9,"yyyymmdd"),'Controle de reservas'!$T$14:$T$2013,0),0))</f>
      </c>
      <c r="BN44">
        <f ca="1">IF(OR($AQ44=0,Z$9=""),0,IFERROR(MATCH($AR44&amp;"|"&amp;TEXT(Z$9,"yyyymmdd"),'Controle de reservas'!$T$14:$T$2013,0),0))</f>
      </c>
      <c r="BO44">
        <f ca="1">IF(OR($AQ44=0,AA$9=""),0,IFERROR(MATCH($AR44&amp;"|"&amp;TEXT(AA$9,"yyyymmdd"),'Controle de reservas'!$T$14:$T$2013,0),0))</f>
      </c>
      <c r="BP44">
        <f ca="1">IF(OR($AQ44=0,AB$9=""),0,IFERROR(MATCH($AR44&amp;"|"&amp;TEXT(AB$9,"yyyymmdd"),'Controle de reservas'!$T$14:$T$2013,0),0))</f>
      </c>
      <c r="BQ44">
        <f ca="1">IF(OR($AQ44=0,AC$9=""),0,IFERROR(MATCH($AR44&amp;"|"&amp;TEXT(AC$9,"yyyymmdd"),'Controle de reservas'!$T$14:$T$2013,0),0))</f>
      </c>
      <c r="BR44">
        <f ca="1">IF(OR($AQ44=0,AD$9=""),0,IFERROR(MATCH($AR44&amp;"|"&amp;TEXT(AD$9,"yyyymmdd"),'Controle de reservas'!$T$14:$T$2013,0),0))</f>
      </c>
      <c r="BS44">
        <f ca="1">IF(OR($AQ44=0,AE$9=""),0,IFERROR(MATCH($AR44&amp;"|"&amp;TEXT(AE$9,"yyyymmdd"),'Controle de reservas'!$T$14:$T$2013,0),0))</f>
      </c>
      <c r="BT44">
        <f ca="1">IF(OR($AQ44=0,AF$9=""),0,IFERROR(MATCH($AR44&amp;"|"&amp;TEXT(AF$9,"yyyymmdd"),'Controle de reservas'!$T$14:$T$2013,0),0))</f>
      </c>
      <c r="BU44">
        <f ca="1">IF(OR($AQ44=0,AG$9=""),0,IFERROR(MATCH($AR44&amp;"|"&amp;TEXT(AG$9,"yyyymmdd"),'Controle de reservas'!$T$14:$T$2013,0),0))</f>
      </c>
      <c r="BV44">
        <f ca="1">IF(OR($AQ44=0,AH$9=""),0,IFERROR(MATCH($AR44&amp;"|"&amp;TEXT(AH$9,"yyyymmdd"),'Controle de reservas'!$T$14:$T$2013,0),0))</f>
      </c>
      <c r="BW44">
        <f ca="1">IF(OR($AQ44=0,AI$9=""),0,IFERROR(MATCH($AR44&amp;"|"&amp;TEXT(AI$9,"yyyymmdd"),'Controle de reservas'!$T$14:$T$2013,0),0))</f>
      </c>
      <c r="BX44">
        <f ca="1">IF(OR($AQ44=0,AJ$9=""),0,IFERROR(MATCH($AR44&amp;"|"&amp;TEXT(AJ$9,"yyyymmdd"),'Controle de reservas'!$T$14:$T$2013,0),0))</f>
      </c>
      <c r="BY44">
        <f ca="1">IF(OR($AQ44=0,AK$9=""),0,IFERROR(MATCH($AR44&amp;"|"&amp;TEXT(AK$9,"yyyymmdd"),'Controle de reservas'!$T$14:$T$2013,0),0))</f>
      </c>
    </row>
    <row r="45" spans="1:77" ht="105" customHeight="1" x14ac:dyDescent="0.25">
      <c r="A45" s="16">
        <f ca="1">IF($AQ45=0,"",INDEX('Controle de reservas'!$A$14:$A$2013,$AQ45))</f>
      </c>
      <c r="B45" s="16">
        <f ca="1">IF($AQ45=0,"",INDEX('Controle de reservas'!$B$14:$B$2013,$AQ45))</f>
      </c>
      <c r="C45" s="16">
        <f ca="1">IF($AQ45=0,"",INDEX('Controle de reservas'!$C$14:$C$2013,$AQ45))</f>
      </c>
      <c r="D45" s="16">
        <f ca="1">IF($AQ45=0,"",INDEX('Controle de reservas'!$D$14:$D$2013,$AQ45))</f>
      </c>
      <c r="E45" s="16">
        <f ca="1">IF($AQ45=0,"",INDEX('Controle de reservas'!$E$14:$E$2013,$AQ45))</f>
      </c>
      <c r="F45" s="16">
        <f ca="1">IF($AQ45=0,"",INDEX('Controle de reservas'!$F$14:$F$2013,$AQ45))</f>
      </c>
      <c r="G45" s="17">
        <f ca="1">IF(OR($AQ45=0,G$9="",G$9&lt;$AS45,AND($AT45&lt;&gt;"",G$9&gt;$AT45)),"",IF(AU45=0,"—",IF(INDEX('Controle de reservas'!$P$14:$P$2013,AU45)="DUPLICIDADE NO DIA","CONFLITO"&amp;IF(INDEX('Controle de reservas'!$M$14:$M$2013,AU45)&lt;&gt;"",CHAR(10)&amp;INDEX('Controle de reservas'!$M$14:$M$2013,AU45),"")&amp;IF(INDEX('Controle de reservas'!$N$14:$N$2013,AU45)&lt;&gt;"",CHAR(10)&amp;"Subst.: "&amp;INDEX('Controle de reservas'!$N$14:$N$2013,AU45),"")&amp;IF(AND(ISNUMBER(INDEX('Controle de reservas'!$I$14:$I$2013,AU45)),INDEX('Controle de reservas'!$I$14:$I$2013,AU45)&gt;0,INDEX('Controle de reservas'!$K$14:$K$2013,AU45)&gt;INDEX('Controle de reservas'!$I$14:$I$2013,AU45)),CHAR(10)&amp;"DIVERGÊNCIA DE DATAS",""),IF(INDEX('Controle de reservas'!$L$14:$L$2013,AU45)="Em cobertura","COV",IF(INDEX('Controle de reservas'!$L$14:$L$2013,AU45)="Disponível","DISP",IF(INDEX('Controle de reservas'!$L$14:$L$2013,AU45)="Não utilizado","NU",IF(INDEX('Controle de reservas'!$L$14:$L$2013,AU45)="Folga","F",IF(INDEX('Controle de reservas'!$L$14:$L$2013,AU45)="Ocorrência","O",IF(INDEX('Controle de reservas'!$L$14:$L$2013,AU45)="Programado","PROG",IF(INDEX('Controle de reservas'!$L$14:$L$2013,AU45)="Disponível no posto","DP","SEM SITUAÇÃO")))))))&amp;IF(INDEX('Controle de reservas'!$M$14:$M$2013,AU45)&lt;&gt;"",CHAR(10)&amp;INDEX('Controle de reservas'!$M$14:$M$2013,AU45),IF(OR(INDEX('Controle de reservas'!$L$14:$L$2013,AU45)="Em cobertura",INDEX('Controle de reservas'!$L$14:$L$2013,AU45)="Programado"),CHAR(10)&amp;"SEM LOCAL",""))&amp;IF(INDEX('Controle de reservas'!$N$14:$N$2013,AU45)&lt;&gt;"",CHAR(10)&amp;"Subst.: "&amp;INDEX('Controle de reservas'!$N$14:$N$2013,AU45),"")&amp;IF(AND(ISNUMBER(INDEX('Controle de reservas'!$I$14:$I$2013,AU45)),INDEX('Controle de reservas'!$I$14:$I$2013,AU45)&gt;0,INDEX('Controle de reservas'!$K$14:$K$2013,AU45)&gt;INDEX('Controle de reservas'!$I$14:$I$2013,AU45)),CHAR(10)&amp;"DIVERGÊNCIA DE DATAS","")&amp;IF(INDEX('Controle de reservas'!$P$14:$P$2013,AU45)&lt;&gt;"OK"," !",""))))</f>
      </c>
      <c r="H45" s="17">
        <f ca="1">IF(OR($AQ45=0,H$9="",H$9&lt;$AS45,AND($AT45&lt;&gt;"",H$9&gt;$AT45)),"",IF(AV45=0,"—",IF(INDEX('Controle de reservas'!$P$14:$P$2013,AV45)="DUPLICIDADE NO DIA","CONFLITO"&amp;IF(INDEX('Controle de reservas'!$M$14:$M$2013,AV45)&lt;&gt;"",CHAR(10)&amp;INDEX('Controle de reservas'!$M$14:$M$2013,AV45),"")&amp;IF(INDEX('Controle de reservas'!$N$14:$N$2013,AV45)&lt;&gt;"",CHAR(10)&amp;"Subst.: "&amp;INDEX('Controle de reservas'!$N$14:$N$2013,AV45),"")&amp;IF(AND(ISNUMBER(INDEX('Controle de reservas'!$I$14:$I$2013,AV45)),INDEX('Controle de reservas'!$I$14:$I$2013,AV45)&gt;0,INDEX('Controle de reservas'!$K$14:$K$2013,AV45)&gt;INDEX('Controle de reservas'!$I$14:$I$2013,AV45)),CHAR(10)&amp;"DIVERGÊNCIA DE DATAS",""),IF(INDEX('Controle de reservas'!$L$14:$L$2013,AV45)="Em cobertura","COV",IF(INDEX('Controle de reservas'!$L$14:$L$2013,AV45)="Disponível","DISP",IF(INDEX('Controle de reservas'!$L$14:$L$2013,AV45)="Não utilizado","NU",IF(INDEX('Controle de reservas'!$L$14:$L$2013,AV45)="Folga","F",IF(INDEX('Controle de reservas'!$L$14:$L$2013,AV45)="Ocorrência","O",IF(INDEX('Controle de reservas'!$L$14:$L$2013,AV45)="Programado","PROG",IF(INDEX('Controle de reservas'!$L$14:$L$2013,AV45)="Disponível no posto","DP","SEM SITUAÇÃO")))))))&amp;IF(INDEX('Controle de reservas'!$M$14:$M$2013,AV45)&lt;&gt;"",CHAR(10)&amp;INDEX('Controle de reservas'!$M$14:$M$2013,AV45),IF(OR(INDEX('Controle de reservas'!$L$14:$L$2013,AV45)="Em cobertura",INDEX('Controle de reservas'!$L$14:$L$2013,AV45)="Programado"),CHAR(10)&amp;"SEM LOCAL",""))&amp;IF(INDEX('Controle de reservas'!$N$14:$N$2013,AV45)&lt;&gt;"",CHAR(10)&amp;"Subst.: "&amp;INDEX('Controle de reservas'!$N$14:$N$2013,AV45),"")&amp;IF(AND(ISNUMBER(INDEX('Controle de reservas'!$I$14:$I$2013,AV45)),INDEX('Controle de reservas'!$I$14:$I$2013,AV45)&gt;0,INDEX('Controle de reservas'!$K$14:$K$2013,AV45)&gt;INDEX('Controle de reservas'!$I$14:$I$2013,AV45)),CHAR(10)&amp;"DIVERGÊNCIA DE DATAS","")&amp;IF(INDEX('Controle de reservas'!$P$14:$P$2013,AV45)&lt;&gt;"OK"," !",""))))</f>
      </c>
      <c r="I45" s="17">
        <f ca="1">IF(OR($AQ45=0,I$9="",I$9&lt;$AS45,AND($AT45&lt;&gt;"",I$9&gt;$AT45)),"",IF(AW45=0,"—",IF(INDEX('Controle de reservas'!$P$14:$P$2013,AW45)="DUPLICIDADE NO DIA","CONFLITO"&amp;IF(INDEX('Controle de reservas'!$M$14:$M$2013,AW45)&lt;&gt;"",CHAR(10)&amp;INDEX('Controle de reservas'!$M$14:$M$2013,AW45),"")&amp;IF(INDEX('Controle de reservas'!$N$14:$N$2013,AW45)&lt;&gt;"",CHAR(10)&amp;"Subst.: "&amp;INDEX('Controle de reservas'!$N$14:$N$2013,AW45),"")&amp;IF(AND(ISNUMBER(INDEX('Controle de reservas'!$I$14:$I$2013,AW45)),INDEX('Controle de reservas'!$I$14:$I$2013,AW45)&gt;0,INDEX('Controle de reservas'!$K$14:$K$2013,AW45)&gt;INDEX('Controle de reservas'!$I$14:$I$2013,AW45)),CHAR(10)&amp;"DIVERGÊNCIA DE DATAS",""),IF(INDEX('Controle de reservas'!$L$14:$L$2013,AW45)="Em cobertura","COV",IF(INDEX('Controle de reservas'!$L$14:$L$2013,AW45)="Disponível","DISP",IF(INDEX('Controle de reservas'!$L$14:$L$2013,AW45)="Não utilizado","NU",IF(INDEX('Controle de reservas'!$L$14:$L$2013,AW45)="Folga","F",IF(INDEX('Controle de reservas'!$L$14:$L$2013,AW45)="Ocorrência","O",IF(INDEX('Controle de reservas'!$L$14:$L$2013,AW45)="Programado","PROG",IF(INDEX('Controle de reservas'!$L$14:$L$2013,AW45)="Disponível no posto","DP","SEM SITUAÇÃO")))))))&amp;IF(INDEX('Controle de reservas'!$M$14:$M$2013,AW45)&lt;&gt;"",CHAR(10)&amp;INDEX('Controle de reservas'!$M$14:$M$2013,AW45),IF(OR(INDEX('Controle de reservas'!$L$14:$L$2013,AW45)="Em cobertura",INDEX('Controle de reservas'!$L$14:$L$2013,AW45)="Programado"),CHAR(10)&amp;"SEM LOCAL",""))&amp;IF(INDEX('Controle de reservas'!$N$14:$N$2013,AW45)&lt;&gt;"",CHAR(10)&amp;"Subst.: "&amp;INDEX('Controle de reservas'!$N$14:$N$2013,AW45),"")&amp;IF(AND(ISNUMBER(INDEX('Controle de reservas'!$I$14:$I$2013,AW45)),INDEX('Controle de reservas'!$I$14:$I$2013,AW45)&gt;0,INDEX('Controle de reservas'!$K$14:$K$2013,AW45)&gt;INDEX('Controle de reservas'!$I$14:$I$2013,AW45)),CHAR(10)&amp;"DIVERGÊNCIA DE DATAS","")&amp;IF(INDEX('Controle de reservas'!$P$14:$P$2013,AW45)&lt;&gt;"OK"," !",""))))</f>
      </c>
      <c r="J45" s="17">
        <f ca="1">IF(OR($AQ45=0,J$9="",J$9&lt;$AS45,AND($AT45&lt;&gt;"",J$9&gt;$AT45)),"",IF(AX45=0,"—",IF(INDEX('Controle de reservas'!$P$14:$P$2013,AX45)="DUPLICIDADE NO DIA","CONFLITO"&amp;IF(INDEX('Controle de reservas'!$M$14:$M$2013,AX45)&lt;&gt;"",CHAR(10)&amp;INDEX('Controle de reservas'!$M$14:$M$2013,AX45),"")&amp;IF(INDEX('Controle de reservas'!$N$14:$N$2013,AX45)&lt;&gt;"",CHAR(10)&amp;"Subst.: "&amp;INDEX('Controle de reservas'!$N$14:$N$2013,AX45),"")&amp;IF(AND(ISNUMBER(INDEX('Controle de reservas'!$I$14:$I$2013,AX45)),INDEX('Controle de reservas'!$I$14:$I$2013,AX45)&gt;0,INDEX('Controle de reservas'!$K$14:$K$2013,AX45)&gt;INDEX('Controle de reservas'!$I$14:$I$2013,AX45)),CHAR(10)&amp;"DIVERGÊNCIA DE DATAS",""),IF(INDEX('Controle de reservas'!$L$14:$L$2013,AX45)="Em cobertura","COV",IF(INDEX('Controle de reservas'!$L$14:$L$2013,AX45)="Disponível","DISP",IF(INDEX('Controle de reservas'!$L$14:$L$2013,AX45)="Não utilizado","NU",IF(INDEX('Controle de reservas'!$L$14:$L$2013,AX45)="Folga","F",IF(INDEX('Controle de reservas'!$L$14:$L$2013,AX45)="Ocorrência","O",IF(INDEX('Controle de reservas'!$L$14:$L$2013,AX45)="Programado","PROG",IF(INDEX('Controle de reservas'!$L$14:$L$2013,AX45)="Disponível no posto","DP","SEM SITUAÇÃO")))))))&amp;IF(INDEX('Controle de reservas'!$M$14:$M$2013,AX45)&lt;&gt;"",CHAR(10)&amp;INDEX('Controle de reservas'!$M$14:$M$2013,AX45),IF(OR(INDEX('Controle de reservas'!$L$14:$L$2013,AX45)="Em cobertura",INDEX('Controle de reservas'!$L$14:$L$2013,AX45)="Programado"),CHAR(10)&amp;"SEM LOCAL",""))&amp;IF(INDEX('Controle de reservas'!$N$14:$N$2013,AX45)&lt;&gt;"",CHAR(10)&amp;"Subst.: "&amp;INDEX('Controle de reservas'!$N$14:$N$2013,AX45),"")&amp;IF(AND(ISNUMBER(INDEX('Controle de reservas'!$I$14:$I$2013,AX45)),INDEX('Controle de reservas'!$I$14:$I$2013,AX45)&gt;0,INDEX('Controle de reservas'!$K$14:$K$2013,AX45)&gt;INDEX('Controle de reservas'!$I$14:$I$2013,AX45)),CHAR(10)&amp;"DIVERGÊNCIA DE DATAS","")&amp;IF(INDEX('Controle de reservas'!$P$14:$P$2013,AX45)&lt;&gt;"OK"," !",""))))</f>
      </c>
      <c r="K45" s="17">
        <f ca="1">IF(OR($AQ45=0,K$9="",K$9&lt;$AS45,AND($AT45&lt;&gt;"",K$9&gt;$AT45)),"",IF(AY45=0,"—",IF(INDEX('Controle de reservas'!$P$14:$P$2013,AY45)="DUPLICIDADE NO DIA","CONFLITO"&amp;IF(INDEX('Controle de reservas'!$M$14:$M$2013,AY45)&lt;&gt;"",CHAR(10)&amp;INDEX('Controle de reservas'!$M$14:$M$2013,AY45),"")&amp;IF(INDEX('Controle de reservas'!$N$14:$N$2013,AY45)&lt;&gt;"",CHAR(10)&amp;"Subst.: "&amp;INDEX('Controle de reservas'!$N$14:$N$2013,AY45),"")&amp;IF(AND(ISNUMBER(INDEX('Controle de reservas'!$I$14:$I$2013,AY45)),INDEX('Controle de reservas'!$I$14:$I$2013,AY45)&gt;0,INDEX('Controle de reservas'!$K$14:$K$2013,AY45)&gt;INDEX('Controle de reservas'!$I$14:$I$2013,AY45)),CHAR(10)&amp;"DIVERGÊNCIA DE DATAS",""),IF(INDEX('Controle de reservas'!$L$14:$L$2013,AY45)="Em cobertura","COV",IF(INDEX('Controle de reservas'!$L$14:$L$2013,AY45)="Disponível","DISP",IF(INDEX('Controle de reservas'!$L$14:$L$2013,AY45)="Não utilizado","NU",IF(INDEX('Controle de reservas'!$L$14:$L$2013,AY45)="Folga","F",IF(INDEX('Controle de reservas'!$L$14:$L$2013,AY45)="Ocorrência","O",IF(INDEX('Controle de reservas'!$L$14:$L$2013,AY45)="Programado","PROG",IF(INDEX('Controle de reservas'!$L$14:$L$2013,AY45)="Disponível no posto","DP","SEM SITUAÇÃO")))))))&amp;IF(INDEX('Controle de reservas'!$M$14:$M$2013,AY45)&lt;&gt;"",CHAR(10)&amp;INDEX('Controle de reservas'!$M$14:$M$2013,AY45),IF(OR(INDEX('Controle de reservas'!$L$14:$L$2013,AY45)="Em cobertura",INDEX('Controle de reservas'!$L$14:$L$2013,AY45)="Programado"),CHAR(10)&amp;"SEM LOCAL",""))&amp;IF(INDEX('Controle de reservas'!$N$14:$N$2013,AY45)&lt;&gt;"",CHAR(10)&amp;"Subst.: "&amp;INDEX('Controle de reservas'!$N$14:$N$2013,AY45),"")&amp;IF(AND(ISNUMBER(INDEX('Controle de reservas'!$I$14:$I$2013,AY45)),INDEX('Controle de reservas'!$I$14:$I$2013,AY45)&gt;0,INDEX('Controle de reservas'!$K$14:$K$2013,AY45)&gt;INDEX('Controle de reservas'!$I$14:$I$2013,AY45)),CHAR(10)&amp;"DIVERGÊNCIA DE DATAS","")&amp;IF(INDEX('Controle de reservas'!$P$14:$P$2013,AY45)&lt;&gt;"OK"," !",""))))</f>
      </c>
      <c r="L45" s="17">
        <f ca="1">IF(OR($AQ45=0,L$9="",L$9&lt;$AS45,AND($AT45&lt;&gt;"",L$9&gt;$AT45)),"",IF(AZ45=0,"—",IF(INDEX('Controle de reservas'!$P$14:$P$2013,AZ45)="DUPLICIDADE NO DIA","CONFLITO"&amp;IF(INDEX('Controle de reservas'!$M$14:$M$2013,AZ45)&lt;&gt;"",CHAR(10)&amp;INDEX('Controle de reservas'!$M$14:$M$2013,AZ45),"")&amp;IF(INDEX('Controle de reservas'!$N$14:$N$2013,AZ45)&lt;&gt;"",CHAR(10)&amp;"Subst.: "&amp;INDEX('Controle de reservas'!$N$14:$N$2013,AZ45),"")&amp;IF(AND(ISNUMBER(INDEX('Controle de reservas'!$I$14:$I$2013,AZ45)),INDEX('Controle de reservas'!$I$14:$I$2013,AZ45)&gt;0,INDEX('Controle de reservas'!$K$14:$K$2013,AZ45)&gt;INDEX('Controle de reservas'!$I$14:$I$2013,AZ45)),CHAR(10)&amp;"DIVERGÊNCIA DE DATAS",""),IF(INDEX('Controle de reservas'!$L$14:$L$2013,AZ45)="Em cobertura","COV",IF(INDEX('Controle de reservas'!$L$14:$L$2013,AZ45)="Disponível","DISP",IF(INDEX('Controle de reservas'!$L$14:$L$2013,AZ45)="Não utilizado","NU",IF(INDEX('Controle de reservas'!$L$14:$L$2013,AZ45)="Folga","F",IF(INDEX('Controle de reservas'!$L$14:$L$2013,AZ45)="Ocorrência","O",IF(INDEX('Controle de reservas'!$L$14:$L$2013,AZ45)="Programado","PROG",IF(INDEX('Controle de reservas'!$L$14:$L$2013,AZ45)="Disponível no posto","DP","SEM SITUAÇÃO")))))))&amp;IF(INDEX('Controle de reservas'!$M$14:$M$2013,AZ45)&lt;&gt;"",CHAR(10)&amp;INDEX('Controle de reservas'!$M$14:$M$2013,AZ45),IF(OR(INDEX('Controle de reservas'!$L$14:$L$2013,AZ45)="Em cobertura",INDEX('Controle de reservas'!$L$14:$L$2013,AZ45)="Programado"),CHAR(10)&amp;"SEM LOCAL",""))&amp;IF(INDEX('Controle de reservas'!$N$14:$N$2013,AZ45)&lt;&gt;"",CHAR(10)&amp;"Subst.: "&amp;INDEX('Controle de reservas'!$N$14:$N$2013,AZ45),"")&amp;IF(AND(ISNUMBER(INDEX('Controle de reservas'!$I$14:$I$2013,AZ45)),INDEX('Controle de reservas'!$I$14:$I$2013,AZ45)&gt;0,INDEX('Controle de reservas'!$K$14:$K$2013,AZ45)&gt;INDEX('Controle de reservas'!$I$14:$I$2013,AZ45)),CHAR(10)&amp;"DIVERGÊNCIA DE DATAS","")&amp;IF(INDEX('Controle de reservas'!$P$14:$P$2013,AZ45)&lt;&gt;"OK"," !",""))))</f>
      </c>
      <c r="M45" s="17">
        <f ca="1">IF(OR($AQ45=0,M$9="",M$9&lt;$AS45,AND($AT45&lt;&gt;"",M$9&gt;$AT45)),"",IF(BA45=0,"—",IF(INDEX('Controle de reservas'!$P$14:$P$2013,BA45)="DUPLICIDADE NO DIA","CONFLITO"&amp;IF(INDEX('Controle de reservas'!$M$14:$M$2013,BA45)&lt;&gt;"",CHAR(10)&amp;INDEX('Controle de reservas'!$M$14:$M$2013,BA45),"")&amp;IF(INDEX('Controle de reservas'!$N$14:$N$2013,BA45)&lt;&gt;"",CHAR(10)&amp;"Subst.: "&amp;INDEX('Controle de reservas'!$N$14:$N$2013,BA45),"")&amp;IF(AND(ISNUMBER(INDEX('Controle de reservas'!$I$14:$I$2013,BA45)),INDEX('Controle de reservas'!$I$14:$I$2013,BA45)&gt;0,INDEX('Controle de reservas'!$K$14:$K$2013,BA45)&gt;INDEX('Controle de reservas'!$I$14:$I$2013,BA45)),CHAR(10)&amp;"DIVERGÊNCIA DE DATAS",""),IF(INDEX('Controle de reservas'!$L$14:$L$2013,BA45)="Em cobertura","COV",IF(INDEX('Controle de reservas'!$L$14:$L$2013,BA45)="Disponível","DISP",IF(INDEX('Controle de reservas'!$L$14:$L$2013,BA45)="Não utilizado","NU",IF(INDEX('Controle de reservas'!$L$14:$L$2013,BA45)="Folga","F",IF(INDEX('Controle de reservas'!$L$14:$L$2013,BA45)="Ocorrência","O",IF(INDEX('Controle de reservas'!$L$14:$L$2013,BA45)="Programado","PROG",IF(INDEX('Controle de reservas'!$L$14:$L$2013,BA45)="Disponível no posto","DP","SEM SITUAÇÃO")))))))&amp;IF(INDEX('Controle de reservas'!$M$14:$M$2013,BA45)&lt;&gt;"",CHAR(10)&amp;INDEX('Controle de reservas'!$M$14:$M$2013,BA45),IF(OR(INDEX('Controle de reservas'!$L$14:$L$2013,BA45)="Em cobertura",INDEX('Controle de reservas'!$L$14:$L$2013,BA45)="Programado"),CHAR(10)&amp;"SEM LOCAL",""))&amp;IF(INDEX('Controle de reservas'!$N$14:$N$2013,BA45)&lt;&gt;"",CHAR(10)&amp;"Subst.: "&amp;INDEX('Controle de reservas'!$N$14:$N$2013,BA45),"")&amp;IF(AND(ISNUMBER(INDEX('Controle de reservas'!$I$14:$I$2013,BA45)),INDEX('Controle de reservas'!$I$14:$I$2013,BA45)&gt;0,INDEX('Controle de reservas'!$K$14:$K$2013,BA45)&gt;INDEX('Controle de reservas'!$I$14:$I$2013,BA45)),CHAR(10)&amp;"DIVERGÊNCIA DE DATAS","")&amp;IF(INDEX('Controle de reservas'!$P$14:$P$2013,BA45)&lt;&gt;"OK"," !",""))))</f>
      </c>
      <c r="N45" s="17">
        <f ca="1">IF(OR($AQ45=0,N$9="",N$9&lt;$AS45,AND($AT45&lt;&gt;"",N$9&gt;$AT45)),"",IF(BB45=0,"—",IF(INDEX('Controle de reservas'!$P$14:$P$2013,BB45)="DUPLICIDADE NO DIA","CONFLITO"&amp;IF(INDEX('Controle de reservas'!$M$14:$M$2013,BB45)&lt;&gt;"",CHAR(10)&amp;INDEX('Controle de reservas'!$M$14:$M$2013,BB45),"")&amp;IF(INDEX('Controle de reservas'!$N$14:$N$2013,BB45)&lt;&gt;"",CHAR(10)&amp;"Subst.: "&amp;INDEX('Controle de reservas'!$N$14:$N$2013,BB45),"")&amp;IF(AND(ISNUMBER(INDEX('Controle de reservas'!$I$14:$I$2013,BB45)),INDEX('Controle de reservas'!$I$14:$I$2013,BB45)&gt;0,INDEX('Controle de reservas'!$K$14:$K$2013,BB45)&gt;INDEX('Controle de reservas'!$I$14:$I$2013,BB45)),CHAR(10)&amp;"DIVERGÊNCIA DE DATAS",""),IF(INDEX('Controle de reservas'!$L$14:$L$2013,BB45)="Em cobertura","COV",IF(INDEX('Controle de reservas'!$L$14:$L$2013,BB45)="Disponível","DISP",IF(INDEX('Controle de reservas'!$L$14:$L$2013,BB45)="Não utilizado","NU",IF(INDEX('Controle de reservas'!$L$14:$L$2013,BB45)="Folga","F",IF(INDEX('Controle de reservas'!$L$14:$L$2013,BB45)="Ocorrência","O",IF(INDEX('Controle de reservas'!$L$14:$L$2013,BB45)="Programado","PROG",IF(INDEX('Controle de reservas'!$L$14:$L$2013,BB45)="Disponível no posto","DP","SEM SITUAÇÃO")))))))&amp;IF(INDEX('Controle de reservas'!$M$14:$M$2013,BB45)&lt;&gt;"",CHAR(10)&amp;INDEX('Controle de reservas'!$M$14:$M$2013,BB45),IF(OR(INDEX('Controle de reservas'!$L$14:$L$2013,BB45)="Em cobertura",INDEX('Controle de reservas'!$L$14:$L$2013,BB45)="Programado"),CHAR(10)&amp;"SEM LOCAL",""))&amp;IF(INDEX('Controle de reservas'!$N$14:$N$2013,BB45)&lt;&gt;"",CHAR(10)&amp;"Subst.: "&amp;INDEX('Controle de reservas'!$N$14:$N$2013,BB45),"")&amp;IF(AND(ISNUMBER(INDEX('Controle de reservas'!$I$14:$I$2013,BB45)),INDEX('Controle de reservas'!$I$14:$I$2013,BB45)&gt;0,INDEX('Controle de reservas'!$K$14:$K$2013,BB45)&gt;INDEX('Controle de reservas'!$I$14:$I$2013,BB45)),CHAR(10)&amp;"DIVERGÊNCIA DE DATAS","")&amp;IF(INDEX('Controle de reservas'!$P$14:$P$2013,BB45)&lt;&gt;"OK"," !",""))))</f>
      </c>
      <c r="O45" s="17">
        <f ca="1">IF(OR($AQ45=0,O$9="",O$9&lt;$AS45,AND($AT45&lt;&gt;"",O$9&gt;$AT45)),"",IF(BC45=0,"—",IF(INDEX('Controle de reservas'!$P$14:$P$2013,BC45)="DUPLICIDADE NO DIA","CONFLITO"&amp;IF(INDEX('Controle de reservas'!$M$14:$M$2013,BC45)&lt;&gt;"",CHAR(10)&amp;INDEX('Controle de reservas'!$M$14:$M$2013,BC45),"")&amp;IF(INDEX('Controle de reservas'!$N$14:$N$2013,BC45)&lt;&gt;"",CHAR(10)&amp;"Subst.: "&amp;INDEX('Controle de reservas'!$N$14:$N$2013,BC45),"")&amp;IF(AND(ISNUMBER(INDEX('Controle de reservas'!$I$14:$I$2013,BC45)),INDEX('Controle de reservas'!$I$14:$I$2013,BC45)&gt;0,INDEX('Controle de reservas'!$K$14:$K$2013,BC45)&gt;INDEX('Controle de reservas'!$I$14:$I$2013,BC45)),CHAR(10)&amp;"DIVERGÊNCIA DE DATAS",""),IF(INDEX('Controle de reservas'!$L$14:$L$2013,BC45)="Em cobertura","COV",IF(INDEX('Controle de reservas'!$L$14:$L$2013,BC45)="Disponível","DISP",IF(INDEX('Controle de reservas'!$L$14:$L$2013,BC45)="Não utilizado","NU",IF(INDEX('Controle de reservas'!$L$14:$L$2013,BC45)="Folga","F",IF(INDEX('Controle de reservas'!$L$14:$L$2013,BC45)="Ocorrência","O",IF(INDEX('Controle de reservas'!$L$14:$L$2013,BC45)="Programado","PROG",IF(INDEX('Controle de reservas'!$L$14:$L$2013,BC45)="Disponível no posto","DP","SEM SITUAÇÃO")))))))&amp;IF(INDEX('Controle de reservas'!$M$14:$M$2013,BC45)&lt;&gt;"",CHAR(10)&amp;INDEX('Controle de reservas'!$M$14:$M$2013,BC45),IF(OR(INDEX('Controle de reservas'!$L$14:$L$2013,BC45)="Em cobertura",INDEX('Controle de reservas'!$L$14:$L$2013,BC45)="Programado"),CHAR(10)&amp;"SEM LOCAL",""))&amp;IF(INDEX('Controle de reservas'!$N$14:$N$2013,BC45)&lt;&gt;"",CHAR(10)&amp;"Subst.: "&amp;INDEX('Controle de reservas'!$N$14:$N$2013,BC45),"")&amp;IF(AND(ISNUMBER(INDEX('Controle de reservas'!$I$14:$I$2013,BC45)),INDEX('Controle de reservas'!$I$14:$I$2013,BC45)&gt;0,INDEX('Controle de reservas'!$K$14:$K$2013,BC45)&gt;INDEX('Controle de reservas'!$I$14:$I$2013,BC45)),CHAR(10)&amp;"DIVERGÊNCIA DE DATAS","")&amp;IF(INDEX('Controle de reservas'!$P$14:$P$2013,BC45)&lt;&gt;"OK"," !",""))))</f>
      </c>
      <c r="P45" s="17">
        <f ca="1">IF(OR($AQ45=0,P$9="",P$9&lt;$AS45,AND($AT45&lt;&gt;"",P$9&gt;$AT45)),"",IF(BD45=0,"—",IF(INDEX('Controle de reservas'!$P$14:$P$2013,BD45)="DUPLICIDADE NO DIA","CONFLITO"&amp;IF(INDEX('Controle de reservas'!$M$14:$M$2013,BD45)&lt;&gt;"",CHAR(10)&amp;INDEX('Controle de reservas'!$M$14:$M$2013,BD45),"")&amp;IF(INDEX('Controle de reservas'!$N$14:$N$2013,BD45)&lt;&gt;"",CHAR(10)&amp;"Subst.: "&amp;INDEX('Controle de reservas'!$N$14:$N$2013,BD45),"")&amp;IF(AND(ISNUMBER(INDEX('Controle de reservas'!$I$14:$I$2013,BD45)),INDEX('Controle de reservas'!$I$14:$I$2013,BD45)&gt;0,INDEX('Controle de reservas'!$K$14:$K$2013,BD45)&gt;INDEX('Controle de reservas'!$I$14:$I$2013,BD45)),CHAR(10)&amp;"DIVERGÊNCIA DE DATAS",""),IF(INDEX('Controle de reservas'!$L$14:$L$2013,BD45)="Em cobertura","COV",IF(INDEX('Controle de reservas'!$L$14:$L$2013,BD45)="Disponível","DISP",IF(INDEX('Controle de reservas'!$L$14:$L$2013,BD45)="Não utilizado","NU",IF(INDEX('Controle de reservas'!$L$14:$L$2013,BD45)="Folga","F",IF(INDEX('Controle de reservas'!$L$14:$L$2013,BD45)="Ocorrência","O",IF(INDEX('Controle de reservas'!$L$14:$L$2013,BD45)="Programado","PROG",IF(INDEX('Controle de reservas'!$L$14:$L$2013,BD45)="Disponível no posto","DP","SEM SITUAÇÃO")))))))&amp;IF(INDEX('Controle de reservas'!$M$14:$M$2013,BD45)&lt;&gt;"",CHAR(10)&amp;INDEX('Controle de reservas'!$M$14:$M$2013,BD45),IF(OR(INDEX('Controle de reservas'!$L$14:$L$2013,BD45)="Em cobertura",INDEX('Controle de reservas'!$L$14:$L$2013,BD45)="Programado"),CHAR(10)&amp;"SEM LOCAL",""))&amp;IF(INDEX('Controle de reservas'!$N$14:$N$2013,BD45)&lt;&gt;"",CHAR(10)&amp;"Subst.: "&amp;INDEX('Controle de reservas'!$N$14:$N$2013,BD45),"")&amp;IF(AND(ISNUMBER(INDEX('Controle de reservas'!$I$14:$I$2013,BD45)),INDEX('Controle de reservas'!$I$14:$I$2013,BD45)&gt;0,INDEX('Controle de reservas'!$K$14:$K$2013,BD45)&gt;INDEX('Controle de reservas'!$I$14:$I$2013,BD45)),CHAR(10)&amp;"DIVERGÊNCIA DE DATAS","")&amp;IF(INDEX('Controle de reservas'!$P$14:$P$2013,BD45)&lt;&gt;"OK"," !",""))))</f>
      </c>
      <c r="Q45" s="17">
        <f ca="1">IF(OR($AQ45=0,Q$9="",Q$9&lt;$AS45,AND($AT45&lt;&gt;"",Q$9&gt;$AT45)),"",IF(BE45=0,"—",IF(INDEX('Controle de reservas'!$P$14:$P$2013,BE45)="DUPLICIDADE NO DIA","CONFLITO"&amp;IF(INDEX('Controle de reservas'!$M$14:$M$2013,BE45)&lt;&gt;"",CHAR(10)&amp;INDEX('Controle de reservas'!$M$14:$M$2013,BE45),"")&amp;IF(INDEX('Controle de reservas'!$N$14:$N$2013,BE45)&lt;&gt;"",CHAR(10)&amp;"Subst.: "&amp;INDEX('Controle de reservas'!$N$14:$N$2013,BE45),"")&amp;IF(AND(ISNUMBER(INDEX('Controle de reservas'!$I$14:$I$2013,BE45)),INDEX('Controle de reservas'!$I$14:$I$2013,BE45)&gt;0,INDEX('Controle de reservas'!$K$14:$K$2013,BE45)&gt;INDEX('Controle de reservas'!$I$14:$I$2013,BE45)),CHAR(10)&amp;"DIVERGÊNCIA DE DATAS",""),IF(INDEX('Controle de reservas'!$L$14:$L$2013,BE45)="Em cobertura","COV",IF(INDEX('Controle de reservas'!$L$14:$L$2013,BE45)="Disponível","DISP",IF(INDEX('Controle de reservas'!$L$14:$L$2013,BE45)="Não utilizado","NU",IF(INDEX('Controle de reservas'!$L$14:$L$2013,BE45)="Folga","F",IF(INDEX('Controle de reservas'!$L$14:$L$2013,BE45)="Ocorrência","O",IF(INDEX('Controle de reservas'!$L$14:$L$2013,BE45)="Programado","PROG",IF(INDEX('Controle de reservas'!$L$14:$L$2013,BE45)="Disponível no posto","DP","SEM SITUAÇÃO")))))))&amp;IF(INDEX('Controle de reservas'!$M$14:$M$2013,BE45)&lt;&gt;"",CHAR(10)&amp;INDEX('Controle de reservas'!$M$14:$M$2013,BE45),IF(OR(INDEX('Controle de reservas'!$L$14:$L$2013,BE45)="Em cobertura",INDEX('Controle de reservas'!$L$14:$L$2013,BE45)="Programado"),CHAR(10)&amp;"SEM LOCAL",""))&amp;IF(INDEX('Controle de reservas'!$N$14:$N$2013,BE45)&lt;&gt;"",CHAR(10)&amp;"Subst.: "&amp;INDEX('Controle de reservas'!$N$14:$N$2013,BE45),"")&amp;IF(AND(ISNUMBER(INDEX('Controle de reservas'!$I$14:$I$2013,BE45)),INDEX('Controle de reservas'!$I$14:$I$2013,BE45)&gt;0,INDEX('Controle de reservas'!$K$14:$K$2013,BE45)&gt;INDEX('Controle de reservas'!$I$14:$I$2013,BE45)),CHAR(10)&amp;"DIVERGÊNCIA DE DATAS","")&amp;IF(INDEX('Controle de reservas'!$P$14:$P$2013,BE45)&lt;&gt;"OK"," !",""))))</f>
      </c>
      <c r="R45" s="17">
        <f ca="1">IF(OR($AQ45=0,R$9="",R$9&lt;$AS45,AND($AT45&lt;&gt;"",R$9&gt;$AT45)),"",IF(BF45=0,"—",IF(INDEX('Controle de reservas'!$P$14:$P$2013,BF45)="DUPLICIDADE NO DIA","CONFLITO"&amp;IF(INDEX('Controle de reservas'!$M$14:$M$2013,BF45)&lt;&gt;"",CHAR(10)&amp;INDEX('Controle de reservas'!$M$14:$M$2013,BF45),"")&amp;IF(INDEX('Controle de reservas'!$N$14:$N$2013,BF45)&lt;&gt;"",CHAR(10)&amp;"Subst.: "&amp;INDEX('Controle de reservas'!$N$14:$N$2013,BF45),"")&amp;IF(AND(ISNUMBER(INDEX('Controle de reservas'!$I$14:$I$2013,BF45)),INDEX('Controle de reservas'!$I$14:$I$2013,BF45)&gt;0,INDEX('Controle de reservas'!$K$14:$K$2013,BF45)&gt;INDEX('Controle de reservas'!$I$14:$I$2013,BF45)),CHAR(10)&amp;"DIVERGÊNCIA DE DATAS",""),IF(INDEX('Controle de reservas'!$L$14:$L$2013,BF45)="Em cobertura","COV",IF(INDEX('Controle de reservas'!$L$14:$L$2013,BF45)="Disponível","DISP",IF(INDEX('Controle de reservas'!$L$14:$L$2013,BF45)="Não utilizado","NU",IF(INDEX('Controle de reservas'!$L$14:$L$2013,BF45)="Folga","F",IF(INDEX('Controle de reservas'!$L$14:$L$2013,BF45)="Ocorrência","O",IF(INDEX('Controle de reservas'!$L$14:$L$2013,BF45)="Programado","PROG",IF(INDEX('Controle de reservas'!$L$14:$L$2013,BF45)="Disponível no posto","DP","SEM SITUAÇÃO")))))))&amp;IF(INDEX('Controle de reservas'!$M$14:$M$2013,BF45)&lt;&gt;"",CHAR(10)&amp;INDEX('Controle de reservas'!$M$14:$M$2013,BF45),IF(OR(INDEX('Controle de reservas'!$L$14:$L$2013,BF45)="Em cobertura",INDEX('Controle de reservas'!$L$14:$L$2013,BF45)="Programado"),CHAR(10)&amp;"SEM LOCAL",""))&amp;IF(INDEX('Controle de reservas'!$N$14:$N$2013,BF45)&lt;&gt;"",CHAR(10)&amp;"Subst.: "&amp;INDEX('Controle de reservas'!$N$14:$N$2013,BF45),"")&amp;IF(AND(ISNUMBER(INDEX('Controle de reservas'!$I$14:$I$2013,BF45)),INDEX('Controle de reservas'!$I$14:$I$2013,BF45)&gt;0,INDEX('Controle de reservas'!$K$14:$K$2013,BF45)&gt;INDEX('Controle de reservas'!$I$14:$I$2013,BF45)),CHAR(10)&amp;"DIVERGÊNCIA DE DATAS","")&amp;IF(INDEX('Controle de reservas'!$P$14:$P$2013,BF45)&lt;&gt;"OK"," !",""))))</f>
      </c>
      <c r="S45" s="17">
        <f ca="1">IF(OR($AQ45=0,S$9="",S$9&lt;$AS45,AND($AT45&lt;&gt;"",S$9&gt;$AT45)),"",IF(BG45=0,"—",IF(INDEX('Controle de reservas'!$P$14:$P$2013,BG45)="DUPLICIDADE NO DIA","CONFLITO"&amp;IF(INDEX('Controle de reservas'!$M$14:$M$2013,BG45)&lt;&gt;"",CHAR(10)&amp;INDEX('Controle de reservas'!$M$14:$M$2013,BG45),"")&amp;IF(INDEX('Controle de reservas'!$N$14:$N$2013,BG45)&lt;&gt;"",CHAR(10)&amp;"Subst.: "&amp;INDEX('Controle de reservas'!$N$14:$N$2013,BG45),"")&amp;IF(AND(ISNUMBER(INDEX('Controle de reservas'!$I$14:$I$2013,BG45)),INDEX('Controle de reservas'!$I$14:$I$2013,BG45)&gt;0,INDEX('Controle de reservas'!$K$14:$K$2013,BG45)&gt;INDEX('Controle de reservas'!$I$14:$I$2013,BG45)),CHAR(10)&amp;"DIVERGÊNCIA DE DATAS",""),IF(INDEX('Controle de reservas'!$L$14:$L$2013,BG45)="Em cobertura","COV",IF(INDEX('Controle de reservas'!$L$14:$L$2013,BG45)="Disponível","DISP",IF(INDEX('Controle de reservas'!$L$14:$L$2013,BG45)="Não utilizado","NU",IF(INDEX('Controle de reservas'!$L$14:$L$2013,BG45)="Folga","F",IF(INDEX('Controle de reservas'!$L$14:$L$2013,BG45)="Ocorrência","O",IF(INDEX('Controle de reservas'!$L$14:$L$2013,BG45)="Programado","PROG",IF(INDEX('Controle de reservas'!$L$14:$L$2013,BG45)="Disponível no posto","DP","SEM SITUAÇÃO")))))))&amp;IF(INDEX('Controle de reservas'!$M$14:$M$2013,BG45)&lt;&gt;"",CHAR(10)&amp;INDEX('Controle de reservas'!$M$14:$M$2013,BG45),IF(OR(INDEX('Controle de reservas'!$L$14:$L$2013,BG45)="Em cobertura",INDEX('Controle de reservas'!$L$14:$L$2013,BG45)="Programado"),CHAR(10)&amp;"SEM LOCAL",""))&amp;IF(INDEX('Controle de reservas'!$N$14:$N$2013,BG45)&lt;&gt;"",CHAR(10)&amp;"Subst.: "&amp;INDEX('Controle de reservas'!$N$14:$N$2013,BG45),"")&amp;IF(AND(ISNUMBER(INDEX('Controle de reservas'!$I$14:$I$2013,BG45)),INDEX('Controle de reservas'!$I$14:$I$2013,BG45)&gt;0,INDEX('Controle de reservas'!$K$14:$K$2013,BG45)&gt;INDEX('Controle de reservas'!$I$14:$I$2013,BG45)),CHAR(10)&amp;"DIVERGÊNCIA DE DATAS","")&amp;IF(INDEX('Controle de reservas'!$P$14:$P$2013,BG45)&lt;&gt;"OK"," !",""))))</f>
      </c>
      <c r="T45" s="17">
        <f ca="1">IF(OR($AQ45=0,T$9="",T$9&lt;$AS45,AND($AT45&lt;&gt;"",T$9&gt;$AT45)),"",IF(BH45=0,"—",IF(INDEX('Controle de reservas'!$P$14:$P$2013,BH45)="DUPLICIDADE NO DIA","CONFLITO"&amp;IF(INDEX('Controle de reservas'!$M$14:$M$2013,BH45)&lt;&gt;"",CHAR(10)&amp;INDEX('Controle de reservas'!$M$14:$M$2013,BH45),"")&amp;IF(INDEX('Controle de reservas'!$N$14:$N$2013,BH45)&lt;&gt;"",CHAR(10)&amp;"Subst.: "&amp;INDEX('Controle de reservas'!$N$14:$N$2013,BH45),"")&amp;IF(AND(ISNUMBER(INDEX('Controle de reservas'!$I$14:$I$2013,BH45)),INDEX('Controle de reservas'!$I$14:$I$2013,BH45)&gt;0,INDEX('Controle de reservas'!$K$14:$K$2013,BH45)&gt;INDEX('Controle de reservas'!$I$14:$I$2013,BH45)),CHAR(10)&amp;"DIVERGÊNCIA DE DATAS",""),IF(INDEX('Controle de reservas'!$L$14:$L$2013,BH45)="Em cobertura","COV",IF(INDEX('Controle de reservas'!$L$14:$L$2013,BH45)="Disponível","DISP",IF(INDEX('Controle de reservas'!$L$14:$L$2013,BH45)="Não utilizado","NU",IF(INDEX('Controle de reservas'!$L$14:$L$2013,BH45)="Folga","F",IF(INDEX('Controle de reservas'!$L$14:$L$2013,BH45)="Ocorrência","O",IF(INDEX('Controle de reservas'!$L$14:$L$2013,BH45)="Programado","PROG",IF(INDEX('Controle de reservas'!$L$14:$L$2013,BH45)="Disponível no posto","DP","SEM SITUAÇÃO")))))))&amp;IF(INDEX('Controle de reservas'!$M$14:$M$2013,BH45)&lt;&gt;"",CHAR(10)&amp;INDEX('Controle de reservas'!$M$14:$M$2013,BH45),IF(OR(INDEX('Controle de reservas'!$L$14:$L$2013,BH45)="Em cobertura",INDEX('Controle de reservas'!$L$14:$L$2013,BH45)="Programado"),CHAR(10)&amp;"SEM LOCAL",""))&amp;IF(INDEX('Controle de reservas'!$N$14:$N$2013,BH45)&lt;&gt;"",CHAR(10)&amp;"Subst.: "&amp;INDEX('Controle de reservas'!$N$14:$N$2013,BH45),"")&amp;IF(AND(ISNUMBER(INDEX('Controle de reservas'!$I$14:$I$2013,BH45)),INDEX('Controle de reservas'!$I$14:$I$2013,BH45)&gt;0,INDEX('Controle de reservas'!$K$14:$K$2013,BH45)&gt;INDEX('Controle de reservas'!$I$14:$I$2013,BH45)),CHAR(10)&amp;"DIVERGÊNCIA DE DATAS","")&amp;IF(INDEX('Controle de reservas'!$P$14:$P$2013,BH45)&lt;&gt;"OK"," !",""))))</f>
      </c>
      <c r="U45" s="17">
        <f ca="1">IF(OR($AQ45=0,U$9="",U$9&lt;$AS45,AND($AT45&lt;&gt;"",U$9&gt;$AT45)),"",IF(BI45=0,"—",IF(INDEX('Controle de reservas'!$P$14:$P$2013,BI45)="DUPLICIDADE NO DIA","CONFLITO"&amp;IF(INDEX('Controle de reservas'!$M$14:$M$2013,BI45)&lt;&gt;"",CHAR(10)&amp;INDEX('Controle de reservas'!$M$14:$M$2013,BI45),"")&amp;IF(INDEX('Controle de reservas'!$N$14:$N$2013,BI45)&lt;&gt;"",CHAR(10)&amp;"Subst.: "&amp;INDEX('Controle de reservas'!$N$14:$N$2013,BI45),"")&amp;IF(AND(ISNUMBER(INDEX('Controle de reservas'!$I$14:$I$2013,BI45)),INDEX('Controle de reservas'!$I$14:$I$2013,BI45)&gt;0,INDEX('Controle de reservas'!$K$14:$K$2013,BI45)&gt;INDEX('Controle de reservas'!$I$14:$I$2013,BI45)),CHAR(10)&amp;"DIVERGÊNCIA DE DATAS",""),IF(INDEX('Controle de reservas'!$L$14:$L$2013,BI45)="Em cobertura","COV",IF(INDEX('Controle de reservas'!$L$14:$L$2013,BI45)="Disponível","DISP",IF(INDEX('Controle de reservas'!$L$14:$L$2013,BI45)="Não utilizado","NU",IF(INDEX('Controle de reservas'!$L$14:$L$2013,BI45)="Folga","F",IF(INDEX('Controle de reservas'!$L$14:$L$2013,BI45)="Ocorrência","O",IF(INDEX('Controle de reservas'!$L$14:$L$2013,BI45)="Programado","PROG",IF(INDEX('Controle de reservas'!$L$14:$L$2013,BI45)="Disponível no posto","DP","SEM SITUAÇÃO")))))))&amp;IF(INDEX('Controle de reservas'!$M$14:$M$2013,BI45)&lt;&gt;"",CHAR(10)&amp;INDEX('Controle de reservas'!$M$14:$M$2013,BI45),IF(OR(INDEX('Controle de reservas'!$L$14:$L$2013,BI45)="Em cobertura",INDEX('Controle de reservas'!$L$14:$L$2013,BI45)="Programado"),CHAR(10)&amp;"SEM LOCAL",""))&amp;IF(INDEX('Controle de reservas'!$N$14:$N$2013,BI45)&lt;&gt;"",CHAR(10)&amp;"Subst.: "&amp;INDEX('Controle de reservas'!$N$14:$N$2013,BI45),"")&amp;IF(AND(ISNUMBER(INDEX('Controle de reservas'!$I$14:$I$2013,BI45)),INDEX('Controle de reservas'!$I$14:$I$2013,BI45)&gt;0,INDEX('Controle de reservas'!$K$14:$K$2013,BI45)&gt;INDEX('Controle de reservas'!$I$14:$I$2013,BI45)),CHAR(10)&amp;"DIVERGÊNCIA DE DATAS","")&amp;IF(INDEX('Controle de reservas'!$P$14:$P$2013,BI45)&lt;&gt;"OK"," !",""))))</f>
      </c>
      <c r="V45" s="17">
        <f ca="1">IF(OR($AQ45=0,V$9="",V$9&lt;$AS45,AND($AT45&lt;&gt;"",V$9&gt;$AT45)),"",IF(BJ45=0,"—",IF(INDEX('Controle de reservas'!$P$14:$P$2013,BJ45)="DUPLICIDADE NO DIA","CONFLITO"&amp;IF(INDEX('Controle de reservas'!$M$14:$M$2013,BJ45)&lt;&gt;"",CHAR(10)&amp;INDEX('Controle de reservas'!$M$14:$M$2013,BJ45),"")&amp;IF(INDEX('Controle de reservas'!$N$14:$N$2013,BJ45)&lt;&gt;"",CHAR(10)&amp;"Subst.: "&amp;INDEX('Controle de reservas'!$N$14:$N$2013,BJ45),"")&amp;IF(AND(ISNUMBER(INDEX('Controle de reservas'!$I$14:$I$2013,BJ45)),INDEX('Controle de reservas'!$I$14:$I$2013,BJ45)&gt;0,INDEX('Controle de reservas'!$K$14:$K$2013,BJ45)&gt;INDEX('Controle de reservas'!$I$14:$I$2013,BJ45)),CHAR(10)&amp;"DIVERGÊNCIA DE DATAS",""),IF(INDEX('Controle de reservas'!$L$14:$L$2013,BJ45)="Em cobertura","COV",IF(INDEX('Controle de reservas'!$L$14:$L$2013,BJ45)="Disponível","DISP",IF(INDEX('Controle de reservas'!$L$14:$L$2013,BJ45)="Não utilizado","NU",IF(INDEX('Controle de reservas'!$L$14:$L$2013,BJ45)="Folga","F",IF(INDEX('Controle de reservas'!$L$14:$L$2013,BJ45)="Ocorrência","O",IF(INDEX('Controle de reservas'!$L$14:$L$2013,BJ45)="Programado","PROG",IF(INDEX('Controle de reservas'!$L$14:$L$2013,BJ45)="Disponível no posto","DP","SEM SITUAÇÃO")))))))&amp;IF(INDEX('Controle de reservas'!$M$14:$M$2013,BJ45)&lt;&gt;"",CHAR(10)&amp;INDEX('Controle de reservas'!$M$14:$M$2013,BJ45),IF(OR(INDEX('Controle de reservas'!$L$14:$L$2013,BJ45)="Em cobertura",INDEX('Controle de reservas'!$L$14:$L$2013,BJ45)="Programado"),CHAR(10)&amp;"SEM LOCAL",""))&amp;IF(INDEX('Controle de reservas'!$N$14:$N$2013,BJ45)&lt;&gt;"",CHAR(10)&amp;"Subst.: "&amp;INDEX('Controle de reservas'!$N$14:$N$2013,BJ45),"")&amp;IF(AND(ISNUMBER(INDEX('Controle de reservas'!$I$14:$I$2013,BJ45)),INDEX('Controle de reservas'!$I$14:$I$2013,BJ45)&gt;0,INDEX('Controle de reservas'!$K$14:$K$2013,BJ45)&gt;INDEX('Controle de reservas'!$I$14:$I$2013,BJ45)),CHAR(10)&amp;"DIVERGÊNCIA DE DATAS","")&amp;IF(INDEX('Controle de reservas'!$P$14:$P$2013,BJ45)&lt;&gt;"OK"," !",""))))</f>
      </c>
      <c r="W45" s="17">
        <f ca="1">IF(OR($AQ45=0,W$9="",W$9&lt;$AS45,AND($AT45&lt;&gt;"",W$9&gt;$AT45)),"",IF(BK45=0,"—",IF(INDEX('Controle de reservas'!$P$14:$P$2013,BK45)="DUPLICIDADE NO DIA","CONFLITO"&amp;IF(INDEX('Controle de reservas'!$M$14:$M$2013,BK45)&lt;&gt;"",CHAR(10)&amp;INDEX('Controle de reservas'!$M$14:$M$2013,BK45),"")&amp;IF(INDEX('Controle de reservas'!$N$14:$N$2013,BK45)&lt;&gt;"",CHAR(10)&amp;"Subst.: "&amp;INDEX('Controle de reservas'!$N$14:$N$2013,BK45),"")&amp;IF(AND(ISNUMBER(INDEX('Controle de reservas'!$I$14:$I$2013,BK45)),INDEX('Controle de reservas'!$I$14:$I$2013,BK45)&gt;0,INDEX('Controle de reservas'!$K$14:$K$2013,BK45)&gt;INDEX('Controle de reservas'!$I$14:$I$2013,BK45)),CHAR(10)&amp;"DIVERGÊNCIA DE DATAS",""),IF(INDEX('Controle de reservas'!$L$14:$L$2013,BK45)="Em cobertura","COV",IF(INDEX('Controle de reservas'!$L$14:$L$2013,BK45)="Disponível","DISP",IF(INDEX('Controle de reservas'!$L$14:$L$2013,BK45)="Não utilizado","NU",IF(INDEX('Controle de reservas'!$L$14:$L$2013,BK45)="Folga","F",IF(INDEX('Controle de reservas'!$L$14:$L$2013,BK45)="Ocorrência","O",IF(INDEX('Controle de reservas'!$L$14:$L$2013,BK45)="Programado","PROG",IF(INDEX('Controle de reservas'!$L$14:$L$2013,BK45)="Disponível no posto","DP","SEM SITUAÇÃO")))))))&amp;IF(INDEX('Controle de reservas'!$M$14:$M$2013,BK45)&lt;&gt;"",CHAR(10)&amp;INDEX('Controle de reservas'!$M$14:$M$2013,BK45),IF(OR(INDEX('Controle de reservas'!$L$14:$L$2013,BK45)="Em cobertura",INDEX('Controle de reservas'!$L$14:$L$2013,BK45)="Programado"),CHAR(10)&amp;"SEM LOCAL",""))&amp;IF(INDEX('Controle de reservas'!$N$14:$N$2013,BK45)&lt;&gt;"",CHAR(10)&amp;"Subst.: "&amp;INDEX('Controle de reservas'!$N$14:$N$2013,BK45),"")&amp;IF(AND(ISNUMBER(INDEX('Controle de reservas'!$I$14:$I$2013,BK45)),INDEX('Controle de reservas'!$I$14:$I$2013,BK45)&gt;0,INDEX('Controle de reservas'!$K$14:$K$2013,BK45)&gt;INDEX('Controle de reservas'!$I$14:$I$2013,BK45)),CHAR(10)&amp;"DIVERGÊNCIA DE DATAS","")&amp;IF(INDEX('Controle de reservas'!$P$14:$P$2013,BK45)&lt;&gt;"OK"," !",""))))</f>
      </c>
      <c r="X45" s="17">
        <f ca="1">IF(OR($AQ45=0,X$9="",X$9&lt;$AS45,AND($AT45&lt;&gt;"",X$9&gt;$AT45)),"",IF(BL45=0,"—",IF(INDEX('Controle de reservas'!$P$14:$P$2013,BL45)="DUPLICIDADE NO DIA","CONFLITO"&amp;IF(INDEX('Controle de reservas'!$M$14:$M$2013,BL45)&lt;&gt;"",CHAR(10)&amp;INDEX('Controle de reservas'!$M$14:$M$2013,BL45),"")&amp;IF(INDEX('Controle de reservas'!$N$14:$N$2013,BL45)&lt;&gt;"",CHAR(10)&amp;"Subst.: "&amp;INDEX('Controle de reservas'!$N$14:$N$2013,BL45),"")&amp;IF(AND(ISNUMBER(INDEX('Controle de reservas'!$I$14:$I$2013,BL45)),INDEX('Controle de reservas'!$I$14:$I$2013,BL45)&gt;0,INDEX('Controle de reservas'!$K$14:$K$2013,BL45)&gt;INDEX('Controle de reservas'!$I$14:$I$2013,BL45)),CHAR(10)&amp;"DIVERGÊNCIA DE DATAS",""),IF(INDEX('Controle de reservas'!$L$14:$L$2013,BL45)="Em cobertura","COV",IF(INDEX('Controle de reservas'!$L$14:$L$2013,BL45)="Disponível","DISP",IF(INDEX('Controle de reservas'!$L$14:$L$2013,BL45)="Não utilizado","NU",IF(INDEX('Controle de reservas'!$L$14:$L$2013,BL45)="Folga","F",IF(INDEX('Controle de reservas'!$L$14:$L$2013,BL45)="Ocorrência","O",IF(INDEX('Controle de reservas'!$L$14:$L$2013,BL45)="Programado","PROG",IF(INDEX('Controle de reservas'!$L$14:$L$2013,BL45)="Disponível no posto","DP","SEM SITUAÇÃO")))))))&amp;IF(INDEX('Controle de reservas'!$M$14:$M$2013,BL45)&lt;&gt;"",CHAR(10)&amp;INDEX('Controle de reservas'!$M$14:$M$2013,BL45),IF(OR(INDEX('Controle de reservas'!$L$14:$L$2013,BL45)="Em cobertura",INDEX('Controle de reservas'!$L$14:$L$2013,BL45)="Programado"),CHAR(10)&amp;"SEM LOCAL",""))&amp;IF(INDEX('Controle de reservas'!$N$14:$N$2013,BL45)&lt;&gt;"",CHAR(10)&amp;"Subst.: "&amp;INDEX('Controle de reservas'!$N$14:$N$2013,BL45),"")&amp;IF(AND(ISNUMBER(INDEX('Controle de reservas'!$I$14:$I$2013,BL45)),INDEX('Controle de reservas'!$I$14:$I$2013,BL45)&gt;0,INDEX('Controle de reservas'!$K$14:$K$2013,BL45)&gt;INDEX('Controle de reservas'!$I$14:$I$2013,BL45)),CHAR(10)&amp;"DIVERGÊNCIA DE DATAS","")&amp;IF(INDEX('Controle de reservas'!$P$14:$P$2013,BL45)&lt;&gt;"OK"," !",""))))</f>
      </c>
      <c r="Y45" s="17">
        <f ca="1">IF(OR($AQ45=0,Y$9="",Y$9&lt;$AS45,AND($AT45&lt;&gt;"",Y$9&gt;$AT45)),"",IF(BM45=0,"—",IF(INDEX('Controle de reservas'!$P$14:$P$2013,BM45)="DUPLICIDADE NO DIA","CONFLITO"&amp;IF(INDEX('Controle de reservas'!$M$14:$M$2013,BM45)&lt;&gt;"",CHAR(10)&amp;INDEX('Controle de reservas'!$M$14:$M$2013,BM45),"")&amp;IF(INDEX('Controle de reservas'!$N$14:$N$2013,BM45)&lt;&gt;"",CHAR(10)&amp;"Subst.: "&amp;INDEX('Controle de reservas'!$N$14:$N$2013,BM45),"")&amp;IF(AND(ISNUMBER(INDEX('Controle de reservas'!$I$14:$I$2013,BM45)),INDEX('Controle de reservas'!$I$14:$I$2013,BM45)&gt;0,INDEX('Controle de reservas'!$K$14:$K$2013,BM45)&gt;INDEX('Controle de reservas'!$I$14:$I$2013,BM45)),CHAR(10)&amp;"DIVERGÊNCIA DE DATAS",""),IF(INDEX('Controle de reservas'!$L$14:$L$2013,BM45)="Em cobertura","COV",IF(INDEX('Controle de reservas'!$L$14:$L$2013,BM45)="Disponível","DISP",IF(INDEX('Controle de reservas'!$L$14:$L$2013,BM45)="Não utilizado","NU",IF(INDEX('Controle de reservas'!$L$14:$L$2013,BM45)="Folga","F",IF(INDEX('Controle de reservas'!$L$14:$L$2013,BM45)="Ocorrência","O",IF(INDEX('Controle de reservas'!$L$14:$L$2013,BM45)="Programado","PROG",IF(INDEX('Controle de reservas'!$L$14:$L$2013,BM45)="Disponível no posto","DP","SEM SITUAÇÃO")))))))&amp;IF(INDEX('Controle de reservas'!$M$14:$M$2013,BM45)&lt;&gt;"",CHAR(10)&amp;INDEX('Controle de reservas'!$M$14:$M$2013,BM45),IF(OR(INDEX('Controle de reservas'!$L$14:$L$2013,BM45)="Em cobertura",INDEX('Controle de reservas'!$L$14:$L$2013,BM45)="Programado"),CHAR(10)&amp;"SEM LOCAL",""))&amp;IF(INDEX('Controle de reservas'!$N$14:$N$2013,BM45)&lt;&gt;"",CHAR(10)&amp;"Subst.: "&amp;INDEX('Controle de reservas'!$N$14:$N$2013,BM45),"")&amp;IF(AND(ISNUMBER(INDEX('Controle de reservas'!$I$14:$I$2013,BM45)),INDEX('Controle de reservas'!$I$14:$I$2013,BM45)&gt;0,INDEX('Controle de reservas'!$K$14:$K$2013,BM45)&gt;INDEX('Controle de reservas'!$I$14:$I$2013,BM45)),CHAR(10)&amp;"DIVERGÊNCIA DE DATAS","")&amp;IF(INDEX('Controle de reservas'!$P$14:$P$2013,BM45)&lt;&gt;"OK"," !",""))))</f>
      </c>
      <c r="Z45" s="17">
        <f ca="1">IF(OR($AQ45=0,Z$9="",Z$9&lt;$AS45,AND($AT45&lt;&gt;"",Z$9&gt;$AT45)),"",IF(BN45=0,"—",IF(INDEX('Controle de reservas'!$P$14:$P$2013,BN45)="DUPLICIDADE NO DIA","CONFLITO"&amp;IF(INDEX('Controle de reservas'!$M$14:$M$2013,BN45)&lt;&gt;"",CHAR(10)&amp;INDEX('Controle de reservas'!$M$14:$M$2013,BN45),"")&amp;IF(INDEX('Controle de reservas'!$N$14:$N$2013,BN45)&lt;&gt;"",CHAR(10)&amp;"Subst.: "&amp;INDEX('Controle de reservas'!$N$14:$N$2013,BN45),"")&amp;IF(AND(ISNUMBER(INDEX('Controle de reservas'!$I$14:$I$2013,BN45)),INDEX('Controle de reservas'!$I$14:$I$2013,BN45)&gt;0,INDEX('Controle de reservas'!$K$14:$K$2013,BN45)&gt;INDEX('Controle de reservas'!$I$14:$I$2013,BN45)),CHAR(10)&amp;"DIVERGÊNCIA DE DATAS",""),IF(INDEX('Controle de reservas'!$L$14:$L$2013,BN45)="Em cobertura","COV",IF(INDEX('Controle de reservas'!$L$14:$L$2013,BN45)="Disponível","DISP",IF(INDEX('Controle de reservas'!$L$14:$L$2013,BN45)="Não utilizado","NU",IF(INDEX('Controle de reservas'!$L$14:$L$2013,BN45)="Folga","F",IF(INDEX('Controle de reservas'!$L$14:$L$2013,BN45)="Ocorrência","O",IF(INDEX('Controle de reservas'!$L$14:$L$2013,BN45)="Programado","PROG",IF(INDEX('Controle de reservas'!$L$14:$L$2013,BN45)="Disponível no posto","DP","SEM SITUAÇÃO")))))))&amp;IF(INDEX('Controle de reservas'!$M$14:$M$2013,BN45)&lt;&gt;"",CHAR(10)&amp;INDEX('Controle de reservas'!$M$14:$M$2013,BN45),IF(OR(INDEX('Controle de reservas'!$L$14:$L$2013,BN45)="Em cobertura",INDEX('Controle de reservas'!$L$14:$L$2013,BN45)="Programado"),CHAR(10)&amp;"SEM LOCAL",""))&amp;IF(INDEX('Controle de reservas'!$N$14:$N$2013,BN45)&lt;&gt;"",CHAR(10)&amp;"Subst.: "&amp;INDEX('Controle de reservas'!$N$14:$N$2013,BN45),"")&amp;IF(AND(ISNUMBER(INDEX('Controle de reservas'!$I$14:$I$2013,BN45)),INDEX('Controle de reservas'!$I$14:$I$2013,BN45)&gt;0,INDEX('Controle de reservas'!$K$14:$K$2013,BN45)&gt;INDEX('Controle de reservas'!$I$14:$I$2013,BN45)),CHAR(10)&amp;"DIVERGÊNCIA DE DATAS","")&amp;IF(INDEX('Controle de reservas'!$P$14:$P$2013,BN45)&lt;&gt;"OK"," !",""))))</f>
      </c>
      <c r="AA45" s="17">
        <f ca="1">IF(OR($AQ45=0,AA$9="",AA$9&lt;$AS45,AND($AT45&lt;&gt;"",AA$9&gt;$AT45)),"",IF(BO45=0,"—",IF(INDEX('Controle de reservas'!$P$14:$P$2013,BO45)="DUPLICIDADE NO DIA","CONFLITO"&amp;IF(INDEX('Controle de reservas'!$M$14:$M$2013,BO45)&lt;&gt;"",CHAR(10)&amp;INDEX('Controle de reservas'!$M$14:$M$2013,BO45),"")&amp;IF(INDEX('Controle de reservas'!$N$14:$N$2013,BO45)&lt;&gt;"",CHAR(10)&amp;"Subst.: "&amp;INDEX('Controle de reservas'!$N$14:$N$2013,BO45),"")&amp;IF(AND(ISNUMBER(INDEX('Controle de reservas'!$I$14:$I$2013,BO45)),INDEX('Controle de reservas'!$I$14:$I$2013,BO45)&gt;0,INDEX('Controle de reservas'!$K$14:$K$2013,BO45)&gt;INDEX('Controle de reservas'!$I$14:$I$2013,BO45)),CHAR(10)&amp;"DIVERGÊNCIA DE DATAS",""),IF(INDEX('Controle de reservas'!$L$14:$L$2013,BO45)="Em cobertura","COV",IF(INDEX('Controle de reservas'!$L$14:$L$2013,BO45)="Disponível","DISP",IF(INDEX('Controle de reservas'!$L$14:$L$2013,BO45)="Não utilizado","NU",IF(INDEX('Controle de reservas'!$L$14:$L$2013,BO45)="Folga","F",IF(INDEX('Controle de reservas'!$L$14:$L$2013,BO45)="Ocorrência","O",IF(INDEX('Controle de reservas'!$L$14:$L$2013,BO45)="Programado","PROG",IF(INDEX('Controle de reservas'!$L$14:$L$2013,BO45)="Disponível no posto","DP","SEM SITUAÇÃO")))))))&amp;IF(INDEX('Controle de reservas'!$M$14:$M$2013,BO45)&lt;&gt;"",CHAR(10)&amp;INDEX('Controle de reservas'!$M$14:$M$2013,BO45),IF(OR(INDEX('Controle de reservas'!$L$14:$L$2013,BO45)="Em cobertura",INDEX('Controle de reservas'!$L$14:$L$2013,BO45)="Programado"),CHAR(10)&amp;"SEM LOCAL",""))&amp;IF(INDEX('Controle de reservas'!$N$14:$N$2013,BO45)&lt;&gt;"",CHAR(10)&amp;"Subst.: "&amp;INDEX('Controle de reservas'!$N$14:$N$2013,BO45),"")&amp;IF(AND(ISNUMBER(INDEX('Controle de reservas'!$I$14:$I$2013,BO45)),INDEX('Controle de reservas'!$I$14:$I$2013,BO45)&gt;0,INDEX('Controle de reservas'!$K$14:$K$2013,BO45)&gt;INDEX('Controle de reservas'!$I$14:$I$2013,BO45)),CHAR(10)&amp;"DIVERGÊNCIA DE DATAS","")&amp;IF(INDEX('Controle de reservas'!$P$14:$P$2013,BO45)&lt;&gt;"OK"," !",""))))</f>
      </c>
      <c r="AB45" s="17">
        <f ca="1">IF(OR($AQ45=0,AB$9="",AB$9&lt;$AS45,AND($AT45&lt;&gt;"",AB$9&gt;$AT45)),"",IF(BP45=0,"—",IF(INDEX('Controle de reservas'!$P$14:$P$2013,BP45)="DUPLICIDADE NO DIA","CONFLITO"&amp;IF(INDEX('Controle de reservas'!$M$14:$M$2013,BP45)&lt;&gt;"",CHAR(10)&amp;INDEX('Controle de reservas'!$M$14:$M$2013,BP45),"")&amp;IF(INDEX('Controle de reservas'!$N$14:$N$2013,BP45)&lt;&gt;"",CHAR(10)&amp;"Subst.: "&amp;INDEX('Controle de reservas'!$N$14:$N$2013,BP45),"")&amp;IF(AND(ISNUMBER(INDEX('Controle de reservas'!$I$14:$I$2013,BP45)),INDEX('Controle de reservas'!$I$14:$I$2013,BP45)&gt;0,INDEX('Controle de reservas'!$K$14:$K$2013,BP45)&gt;INDEX('Controle de reservas'!$I$14:$I$2013,BP45)),CHAR(10)&amp;"DIVERGÊNCIA DE DATAS",""),IF(INDEX('Controle de reservas'!$L$14:$L$2013,BP45)="Em cobertura","COV",IF(INDEX('Controle de reservas'!$L$14:$L$2013,BP45)="Disponível","DISP",IF(INDEX('Controle de reservas'!$L$14:$L$2013,BP45)="Não utilizado","NU",IF(INDEX('Controle de reservas'!$L$14:$L$2013,BP45)="Folga","F",IF(INDEX('Controle de reservas'!$L$14:$L$2013,BP45)="Ocorrência","O",IF(INDEX('Controle de reservas'!$L$14:$L$2013,BP45)="Programado","PROG",IF(INDEX('Controle de reservas'!$L$14:$L$2013,BP45)="Disponível no posto","DP","SEM SITUAÇÃO")))))))&amp;IF(INDEX('Controle de reservas'!$M$14:$M$2013,BP45)&lt;&gt;"",CHAR(10)&amp;INDEX('Controle de reservas'!$M$14:$M$2013,BP45),IF(OR(INDEX('Controle de reservas'!$L$14:$L$2013,BP45)="Em cobertura",INDEX('Controle de reservas'!$L$14:$L$2013,BP45)="Programado"),CHAR(10)&amp;"SEM LOCAL",""))&amp;IF(INDEX('Controle de reservas'!$N$14:$N$2013,BP45)&lt;&gt;"",CHAR(10)&amp;"Subst.: "&amp;INDEX('Controle de reservas'!$N$14:$N$2013,BP45),"")&amp;IF(AND(ISNUMBER(INDEX('Controle de reservas'!$I$14:$I$2013,BP45)),INDEX('Controle de reservas'!$I$14:$I$2013,BP45)&gt;0,INDEX('Controle de reservas'!$K$14:$K$2013,BP45)&gt;INDEX('Controle de reservas'!$I$14:$I$2013,BP45)),CHAR(10)&amp;"DIVERGÊNCIA DE DATAS","")&amp;IF(INDEX('Controle de reservas'!$P$14:$P$2013,BP45)&lt;&gt;"OK"," !",""))))</f>
      </c>
      <c r="AC45" s="17">
        <f ca="1">IF(OR($AQ45=0,AC$9="",AC$9&lt;$AS45,AND($AT45&lt;&gt;"",AC$9&gt;$AT45)),"",IF(BQ45=0,"—",IF(INDEX('Controle de reservas'!$P$14:$P$2013,BQ45)="DUPLICIDADE NO DIA","CONFLITO"&amp;IF(INDEX('Controle de reservas'!$M$14:$M$2013,BQ45)&lt;&gt;"",CHAR(10)&amp;INDEX('Controle de reservas'!$M$14:$M$2013,BQ45),"")&amp;IF(INDEX('Controle de reservas'!$N$14:$N$2013,BQ45)&lt;&gt;"",CHAR(10)&amp;"Subst.: "&amp;INDEX('Controle de reservas'!$N$14:$N$2013,BQ45),"")&amp;IF(AND(ISNUMBER(INDEX('Controle de reservas'!$I$14:$I$2013,BQ45)),INDEX('Controle de reservas'!$I$14:$I$2013,BQ45)&gt;0,INDEX('Controle de reservas'!$K$14:$K$2013,BQ45)&gt;INDEX('Controle de reservas'!$I$14:$I$2013,BQ45)),CHAR(10)&amp;"DIVERGÊNCIA DE DATAS",""),IF(INDEX('Controle de reservas'!$L$14:$L$2013,BQ45)="Em cobertura","COV",IF(INDEX('Controle de reservas'!$L$14:$L$2013,BQ45)="Disponível","DISP",IF(INDEX('Controle de reservas'!$L$14:$L$2013,BQ45)="Não utilizado","NU",IF(INDEX('Controle de reservas'!$L$14:$L$2013,BQ45)="Folga","F",IF(INDEX('Controle de reservas'!$L$14:$L$2013,BQ45)="Ocorrência","O",IF(INDEX('Controle de reservas'!$L$14:$L$2013,BQ45)="Programado","PROG",IF(INDEX('Controle de reservas'!$L$14:$L$2013,BQ45)="Disponível no posto","DP","SEM SITUAÇÃO")))))))&amp;IF(INDEX('Controle de reservas'!$M$14:$M$2013,BQ45)&lt;&gt;"",CHAR(10)&amp;INDEX('Controle de reservas'!$M$14:$M$2013,BQ45),IF(OR(INDEX('Controle de reservas'!$L$14:$L$2013,BQ45)="Em cobertura",INDEX('Controle de reservas'!$L$14:$L$2013,BQ45)="Programado"),CHAR(10)&amp;"SEM LOCAL",""))&amp;IF(INDEX('Controle de reservas'!$N$14:$N$2013,BQ45)&lt;&gt;"",CHAR(10)&amp;"Subst.: "&amp;INDEX('Controle de reservas'!$N$14:$N$2013,BQ45),"")&amp;IF(AND(ISNUMBER(INDEX('Controle de reservas'!$I$14:$I$2013,BQ45)),INDEX('Controle de reservas'!$I$14:$I$2013,BQ45)&gt;0,INDEX('Controle de reservas'!$K$14:$K$2013,BQ45)&gt;INDEX('Controle de reservas'!$I$14:$I$2013,BQ45)),CHAR(10)&amp;"DIVERGÊNCIA DE DATAS","")&amp;IF(INDEX('Controle de reservas'!$P$14:$P$2013,BQ45)&lt;&gt;"OK"," !",""))))</f>
      </c>
      <c r="AD45" s="17">
        <f ca="1">IF(OR($AQ45=0,AD$9="",AD$9&lt;$AS45,AND($AT45&lt;&gt;"",AD$9&gt;$AT45)),"",IF(BR45=0,"—",IF(INDEX('Controle de reservas'!$P$14:$P$2013,BR45)="DUPLICIDADE NO DIA","CONFLITO"&amp;IF(INDEX('Controle de reservas'!$M$14:$M$2013,BR45)&lt;&gt;"",CHAR(10)&amp;INDEX('Controle de reservas'!$M$14:$M$2013,BR45),"")&amp;IF(INDEX('Controle de reservas'!$N$14:$N$2013,BR45)&lt;&gt;"",CHAR(10)&amp;"Subst.: "&amp;INDEX('Controle de reservas'!$N$14:$N$2013,BR45),"")&amp;IF(AND(ISNUMBER(INDEX('Controle de reservas'!$I$14:$I$2013,BR45)),INDEX('Controle de reservas'!$I$14:$I$2013,BR45)&gt;0,INDEX('Controle de reservas'!$K$14:$K$2013,BR45)&gt;INDEX('Controle de reservas'!$I$14:$I$2013,BR45)),CHAR(10)&amp;"DIVERGÊNCIA DE DATAS",""),IF(INDEX('Controle de reservas'!$L$14:$L$2013,BR45)="Em cobertura","COV",IF(INDEX('Controle de reservas'!$L$14:$L$2013,BR45)="Disponível","DISP",IF(INDEX('Controle de reservas'!$L$14:$L$2013,BR45)="Não utilizado","NU",IF(INDEX('Controle de reservas'!$L$14:$L$2013,BR45)="Folga","F",IF(INDEX('Controle de reservas'!$L$14:$L$2013,BR45)="Ocorrência","O",IF(INDEX('Controle de reservas'!$L$14:$L$2013,BR45)="Programado","PROG",IF(INDEX('Controle de reservas'!$L$14:$L$2013,BR45)="Disponível no posto","DP","SEM SITUAÇÃO")))))))&amp;IF(INDEX('Controle de reservas'!$M$14:$M$2013,BR45)&lt;&gt;"",CHAR(10)&amp;INDEX('Controle de reservas'!$M$14:$M$2013,BR45),IF(OR(INDEX('Controle de reservas'!$L$14:$L$2013,BR45)="Em cobertura",INDEX('Controle de reservas'!$L$14:$L$2013,BR45)="Programado"),CHAR(10)&amp;"SEM LOCAL",""))&amp;IF(INDEX('Controle de reservas'!$N$14:$N$2013,BR45)&lt;&gt;"",CHAR(10)&amp;"Subst.: "&amp;INDEX('Controle de reservas'!$N$14:$N$2013,BR45),"")&amp;IF(AND(ISNUMBER(INDEX('Controle de reservas'!$I$14:$I$2013,BR45)),INDEX('Controle de reservas'!$I$14:$I$2013,BR45)&gt;0,INDEX('Controle de reservas'!$K$14:$K$2013,BR45)&gt;INDEX('Controle de reservas'!$I$14:$I$2013,BR45)),CHAR(10)&amp;"DIVERGÊNCIA DE DATAS","")&amp;IF(INDEX('Controle de reservas'!$P$14:$P$2013,BR45)&lt;&gt;"OK"," !",""))))</f>
      </c>
      <c r="AE45" s="17">
        <f ca="1">IF(OR($AQ45=0,AE$9="",AE$9&lt;$AS45,AND($AT45&lt;&gt;"",AE$9&gt;$AT45)),"",IF(BS45=0,"—",IF(INDEX('Controle de reservas'!$P$14:$P$2013,BS45)="DUPLICIDADE NO DIA","CONFLITO"&amp;IF(INDEX('Controle de reservas'!$M$14:$M$2013,BS45)&lt;&gt;"",CHAR(10)&amp;INDEX('Controle de reservas'!$M$14:$M$2013,BS45),"")&amp;IF(INDEX('Controle de reservas'!$N$14:$N$2013,BS45)&lt;&gt;"",CHAR(10)&amp;"Subst.: "&amp;INDEX('Controle de reservas'!$N$14:$N$2013,BS45),"")&amp;IF(AND(ISNUMBER(INDEX('Controle de reservas'!$I$14:$I$2013,BS45)),INDEX('Controle de reservas'!$I$14:$I$2013,BS45)&gt;0,INDEX('Controle de reservas'!$K$14:$K$2013,BS45)&gt;INDEX('Controle de reservas'!$I$14:$I$2013,BS45)),CHAR(10)&amp;"DIVERGÊNCIA DE DATAS",""),IF(INDEX('Controle de reservas'!$L$14:$L$2013,BS45)="Em cobertura","COV",IF(INDEX('Controle de reservas'!$L$14:$L$2013,BS45)="Disponível","DISP",IF(INDEX('Controle de reservas'!$L$14:$L$2013,BS45)="Não utilizado","NU",IF(INDEX('Controle de reservas'!$L$14:$L$2013,BS45)="Folga","F",IF(INDEX('Controle de reservas'!$L$14:$L$2013,BS45)="Ocorrência","O",IF(INDEX('Controle de reservas'!$L$14:$L$2013,BS45)="Programado","PROG",IF(INDEX('Controle de reservas'!$L$14:$L$2013,BS45)="Disponível no posto","DP","SEM SITUAÇÃO")))))))&amp;IF(INDEX('Controle de reservas'!$M$14:$M$2013,BS45)&lt;&gt;"",CHAR(10)&amp;INDEX('Controle de reservas'!$M$14:$M$2013,BS45),IF(OR(INDEX('Controle de reservas'!$L$14:$L$2013,BS45)="Em cobertura",INDEX('Controle de reservas'!$L$14:$L$2013,BS45)="Programado"),CHAR(10)&amp;"SEM LOCAL",""))&amp;IF(INDEX('Controle de reservas'!$N$14:$N$2013,BS45)&lt;&gt;"",CHAR(10)&amp;"Subst.: "&amp;INDEX('Controle de reservas'!$N$14:$N$2013,BS45),"")&amp;IF(AND(ISNUMBER(INDEX('Controle de reservas'!$I$14:$I$2013,BS45)),INDEX('Controle de reservas'!$I$14:$I$2013,BS45)&gt;0,INDEX('Controle de reservas'!$K$14:$K$2013,BS45)&gt;INDEX('Controle de reservas'!$I$14:$I$2013,BS45)),CHAR(10)&amp;"DIVERGÊNCIA DE DATAS","")&amp;IF(INDEX('Controle de reservas'!$P$14:$P$2013,BS45)&lt;&gt;"OK"," !",""))))</f>
      </c>
      <c r="AF45" s="17">
        <f ca="1">IF(OR($AQ45=0,AF$9="",AF$9&lt;$AS45,AND($AT45&lt;&gt;"",AF$9&gt;$AT45)),"",IF(BT45=0,"—",IF(INDEX('Controle de reservas'!$P$14:$P$2013,BT45)="DUPLICIDADE NO DIA","CONFLITO"&amp;IF(INDEX('Controle de reservas'!$M$14:$M$2013,BT45)&lt;&gt;"",CHAR(10)&amp;INDEX('Controle de reservas'!$M$14:$M$2013,BT45),"")&amp;IF(INDEX('Controle de reservas'!$N$14:$N$2013,BT45)&lt;&gt;"",CHAR(10)&amp;"Subst.: "&amp;INDEX('Controle de reservas'!$N$14:$N$2013,BT45),"")&amp;IF(AND(ISNUMBER(INDEX('Controle de reservas'!$I$14:$I$2013,BT45)),INDEX('Controle de reservas'!$I$14:$I$2013,BT45)&gt;0,INDEX('Controle de reservas'!$K$14:$K$2013,BT45)&gt;INDEX('Controle de reservas'!$I$14:$I$2013,BT45)),CHAR(10)&amp;"DIVERGÊNCIA DE DATAS",""),IF(INDEX('Controle de reservas'!$L$14:$L$2013,BT45)="Em cobertura","COV",IF(INDEX('Controle de reservas'!$L$14:$L$2013,BT45)="Disponível","DISP",IF(INDEX('Controle de reservas'!$L$14:$L$2013,BT45)="Não utilizado","NU",IF(INDEX('Controle de reservas'!$L$14:$L$2013,BT45)="Folga","F",IF(INDEX('Controle de reservas'!$L$14:$L$2013,BT45)="Ocorrência","O",IF(INDEX('Controle de reservas'!$L$14:$L$2013,BT45)="Programado","PROG",IF(INDEX('Controle de reservas'!$L$14:$L$2013,BT45)="Disponível no posto","DP","SEM SITUAÇÃO")))))))&amp;IF(INDEX('Controle de reservas'!$M$14:$M$2013,BT45)&lt;&gt;"",CHAR(10)&amp;INDEX('Controle de reservas'!$M$14:$M$2013,BT45),IF(OR(INDEX('Controle de reservas'!$L$14:$L$2013,BT45)="Em cobertura",INDEX('Controle de reservas'!$L$14:$L$2013,BT45)="Programado"),CHAR(10)&amp;"SEM LOCAL",""))&amp;IF(INDEX('Controle de reservas'!$N$14:$N$2013,BT45)&lt;&gt;"",CHAR(10)&amp;"Subst.: "&amp;INDEX('Controle de reservas'!$N$14:$N$2013,BT45),"")&amp;IF(AND(ISNUMBER(INDEX('Controle de reservas'!$I$14:$I$2013,BT45)),INDEX('Controle de reservas'!$I$14:$I$2013,BT45)&gt;0,INDEX('Controle de reservas'!$K$14:$K$2013,BT45)&gt;INDEX('Controle de reservas'!$I$14:$I$2013,BT45)),CHAR(10)&amp;"DIVERGÊNCIA DE DATAS","")&amp;IF(INDEX('Controle de reservas'!$P$14:$P$2013,BT45)&lt;&gt;"OK"," !",""))))</f>
      </c>
      <c r="AG45" s="17">
        <f ca="1">IF(OR($AQ45=0,AG$9="",AG$9&lt;$AS45,AND($AT45&lt;&gt;"",AG$9&gt;$AT45)),"",IF(BU45=0,"—",IF(INDEX('Controle de reservas'!$P$14:$P$2013,BU45)="DUPLICIDADE NO DIA","CONFLITO"&amp;IF(INDEX('Controle de reservas'!$M$14:$M$2013,BU45)&lt;&gt;"",CHAR(10)&amp;INDEX('Controle de reservas'!$M$14:$M$2013,BU45),"")&amp;IF(INDEX('Controle de reservas'!$N$14:$N$2013,BU45)&lt;&gt;"",CHAR(10)&amp;"Subst.: "&amp;INDEX('Controle de reservas'!$N$14:$N$2013,BU45),"")&amp;IF(AND(ISNUMBER(INDEX('Controle de reservas'!$I$14:$I$2013,BU45)),INDEX('Controle de reservas'!$I$14:$I$2013,BU45)&gt;0,INDEX('Controle de reservas'!$K$14:$K$2013,BU45)&gt;INDEX('Controle de reservas'!$I$14:$I$2013,BU45)),CHAR(10)&amp;"DIVERGÊNCIA DE DATAS",""),IF(INDEX('Controle de reservas'!$L$14:$L$2013,BU45)="Em cobertura","COV",IF(INDEX('Controle de reservas'!$L$14:$L$2013,BU45)="Disponível","DISP",IF(INDEX('Controle de reservas'!$L$14:$L$2013,BU45)="Não utilizado","NU",IF(INDEX('Controle de reservas'!$L$14:$L$2013,BU45)="Folga","F",IF(INDEX('Controle de reservas'!$L$14:$L$2013,BU45)="Ocorrência","O",IF(INDEX('Controle de reservas'!$L$14:$L$2013,BU45)="Programado","PROG",IF(INDEX('Controle de reservas'!$L$14:$L$2013,BU45)="Disponível no posto","DP","SEM SITUAÇÃO")))))))&amp;IF(INDEX('Controle de reservas'!$M$14:$M$2013,BU45)&lt;&gt;"",CHAR(10)&amp;INDEX('Controle de reservas'!$M$14:$M$2013,BU45),IF(OR(INDEX('Controle de reservas'!$L$14:$L$2013,BU45)="Em cobertura",INDEX('Controle de reservas'!$L$14:$L$2013,BU45)="Programado"),CHAR(10)&amp;"SEM LOCAL",""))&amp;IF(INDEX('Controle de reservas'!$N$14:$N$2013,BU45)&lt;&gt;"",CHAR(10)&amp;"Subst.: "&amp;INDEX('Controle de reservas'!$N$14:$N$2013,BU45),"")&amp;IF(AND(ISNUMBER(INDEX('Controle de reservas'!$I$14:$I$2013,BU45)),INDEX('Controle de reservas'!$I$14:$I$2013,BU45)&gt;0,INDEX('Controle de reservas'!$K$14:$K$2013,BU45)&gt;INDEX('Controle de reservas'!$I$14:$I$2013,BU45)),CHAR(10)&amp;"DIVERGÊNCIA DE DATAS","")&amp;IF(INDEX('Controle de reservas'!$P$14:$P$2013,BU45)&lt;&gt;"OK"," !",""))))</f>
      </c>
      <c r="AH45" s="17">
        <f ca="1">IF(OR($AQ45=0,AH$9="",AH$9&lt;$AS45,AND($AT45&lt;&gt;"",AH$9&gt;$AT45)),"",IF(BV45=0,"—",IF(INDEX('Controle de reservas'!$P$14:$P$2013,BV45)="DUPLICIDADE NO DIA","CONFLITO"&amp;IF(INDEX('Controle de reservas'!$M$14:$M$2013,BV45)&lt;&gt;"",CHAR(10)&amp;INDEX('Controle de reservas'!$M$14:$M$2013,BV45),"")&amp;IF(INDEX('Controle de reservas'!$N$14:$N$2013,BV45)&lt;&gt;"",CHAR(10)&amp;"Subst.: "&amp;INDEX('Controle de reservas'!$N$14:$N$2013,BV45),"")&amp;IF(AND(ISNUMBER(INDEX('Controle de reservas'!$I$14:$I$2013,BV45)),INDEX('Controle de reservas'!$I$14:$I$2013,BV45)&gt;0,INDEX('Controle de reservas'!$K$14:$K$2013,BV45)&gt;INDEX('Controle de reservas'!$I$14:$I$2013,BV45)),CHAR(10)&amp;"DIVERGÊNCIA DE DATAS",""),IF(INDEX('Controle de reservas'!$L$14:$L$2013,BV45)="Em cobertura","COV",IF(INDEX('Controle de reservas'!$L$14:$L$2013,BV45)="Disponível","DISP",IF(INDEX('Controle de reservas'!$L$14:$L$2013,BV45)="Não utilizado","NU",IF(INDEX('Controle de reservas'!$L$14:$L$2013,BV45)="Folga","F",IF(INDEX('Controle de reservas'!$L$14:$L$2013,BV45)="Ocorrência","O",IF(INDEX('Controle de reservas'!$L$14:$L$2013,BV45)="Programado","PROG",IF(INDEX('Controle de reservas'!$L$14:$L$2013,BV45)="Disponível no posto","DP","SEM SITUAÇÃO")))))))&amp;IF(INDEX('Controle de reservas'!$M$14:$M$2013,BV45)&lt;&gt;"",CHAR(10)&amp;INDEX('Controle de reservas'!$M$14:$M$2013,BV45),IF(OR(INDEX('Controle de reservas'!$L$14:$L$2013,BV45)="Em cobertura",INDEX('Controle de reservas'!$L$14:$L$2013,BV45)="Programado"),CHAR(10)&amp;"SEM LOCAL",""))&amp;IF(INDEX('Controle de reservas'!$N$14:$N$2013,BV45)&lt;&gt;"",CHAR(10)&amp;"Subst.: "&amp;INDEX('Controle de reservas'!$N$14:$N$2013,BV45),"")&amp;IF(AND(ISNUMBER(INDEX('Controle de reservas'!$I$14:$I$2013,BV45)),INDEX('Controle de reservas'!$I$14:$I$2013,BV45)&gt;0,INDEX('Controle de reservas'!$K$14:$K$2013,BV45)&gt;INDEX('Controle de reservas'!$I$14:$I$2013,BV45)),CHAR(10)&amp;"DIVERGÊNCIA DE DATAS","")&amp;IF(INDEX('Controle de reservas'!$P$14:$P$2013,BV45)&lt;&gt;"OK"," !",""))))</f>
      </c>
      <c r="AI45" s="17">
        <f ca="1">IF(OR($AQ45=0,AI$9="",AI$9&lt;$AS45,AND($AT45&lt;&gt;"",AI$9&gt;$AT45)),"",IF(BW45=0,"—",IF(INDEX('Controle de reservas'!$P$14:$P$2013,BW45)="DUPLICIDADE NO DIA","CONFLITO"&amp;IF(INDEX('Controle de reservas'!$M$14:$M$2013,BW45)&lt;&gt;"",CHAR(10)&amp;INDEX('Controle de reservas'!$M$14:$M$2013,BW45),"")&amp;IF(INDEX('Controle de reservas'!$N$14:$N$2013,BW45)&lt;&gt;"",CHAR(10)&amp;"Subst.: "&amp;INDEX('Controle de reservas'!$N$14:$N$2013,BW45),"")&amp;IF(AND(ISNUMBER(INDEX('Controle de reservas'!$I$14:$I$2013,BW45)),INDEX('Controle de reservas'!$I$14:$I$2013,BW45)&gt;0,INDEX('Controle de reservas'!$K$14:$K$2013,BW45)&gt;INDEX('Controle de reservas'!$I$14:$I$2013,BW45)),CHAR(10)&amp;"DIVERGÊNCIA DE DATAS",""),IF(INDEX('Controle de reservas'!$L$14:$L$2013,BW45)="Em cobertura","COV",IF(INDEX('Controle de reservas'!$L$14:$L$2013,BW45)="Disponível","DISP",IF(INDEX('Controle de reservas'!$L$14:$L$2013,BW45)="Não utilizado","NU",IF(INDEX('Controle de reservas'!$L$14:$L$2013,BW45)="Folga","F",IF(INDEX('Controle de reservas'!$L$14:$L$2013,BW45)="Ocorrência","O",IF(INDEX('Controle de reservas'!$L$14:$L$2013,BW45)="Programado","PROG",IF(INDEX('Controle de reservas'!$L$14:$L$2013,BW45)="Disponível no posto","DP","SEM SITUAÇÃO")))))))&amp;IF(INDEX('Controle de reservas'!$M$14:$M$2013,BW45)&lt;&gt;"",CHAR(10)&amp;INDEX('Controle de reservas'!$M$14:$M$2013,BW45),IF(OR(INDEX('Controle de reservas'!$L$14:$L$2013,BW45)="Em cobertura",INDEX('Controle de reservas'!$L$14:$L$2013,BW45)="Programado"),CHAR(10)&amp;"SEM LOCAL",""))&amp;IF(INDEX('Controle de reservas'!$N$14:$N$2013,BW45)&lt;&gt;"",CHAR(10)&amp;"Subst.: "&amp;INDEX('Controle de reservas'!$N$14:$N$2013,BW45),"")&amp;IF(AND(ISNUMBER(INDEX('Controle de reservas'!$I$14:$I$2013,BW45)),INDEX('Controle de reservas'!$I$14:$I$2013,BW45)&gt;0,INDEX('Controle de reservas'!$K$14:$K$2013,BW45)&gt;INDEX('Controle de reservas'!$I$14:$I$2013,BW45)),CHAR(10)&amp;"DIVERGÊNCIA DE DATAS","")&amp;IF(INDEX('Controle de reservas'!$P$14:$P$2013,BW45)&lt;&gt;"OK"," !",""))))</f>
      </c>
      <c r="AJ45" s="17">
        <f ca="1">IF(OR($AQ45=0,AJ$9="",AJ$9&lt;$AS45,AND($AT45&lt;&gt;"",AJ$9&gt;$AT45)),"",IF(BX45=0,"—",IF(INDEX('Controle de reservas'!$P$14:$P$2013,BX45)="DUPLICIDADE NO DIA","CONFLITO"&amp;IF(INDEX('Controle de reservas'!$M$14:$M$2013,BX45)&lt;&gt;"",CHAR(10)&amp;INDEX('Controle de reservas'!$M$14:$M$2013,BX45),"")&amp;IF(INDEX('Controle de reservas'!$N$14:$N$2013,BX45)&lt;&gt;"",CHAR(10)&amp;"Subst.: "&amp;INDEX('Controle de reservas'!$N$14:$N$2013,BX45),"")&amp;IF(AND(ISNUMBER(INDEX('Controle de reservas'!$I$14:$I$2013,BX45)),INDEX('Controle de reservas'!$I$14:$I$2013,BX45)&gt;0,INDEX('Controle de reservas'!$K$14:$K$2013,BX45)&gt;INDEX('Controle de reservas'!$I$14:$I$2013,BX45)),CHAR(10)&amp;"DIVERGÊNCIA DE DATAS",""),IF(INDEX('Controle de reservas'!$L$14:$L$2013,BX45)="Em cobertura","COV",IF(INDEX('Controle de reservas'!$L$14:$L$2013,BX45)="Disponível","DISP",IF(INDEX('Controle de reservas'!$L$14:$L$2013,BX45)="Não utilizado","NU",IF(INDEX('Controle de reservas'!$L$14:$L$2013,BX45)="Folga","F",IF(INDEX('Controle de reservas'!$L$14:$L$2013,BX45)="Ocorrência","O",IF(INDEX('Controle de reservas'!$L$14:$L$2013,BX45)="Programado","PROG",IF(INDEX('Controle de reservas'!$L$14:$L$2013,BX45)="Disponível no posto","DP","SEM SITUAÇÃO")))))))&amp;IF(INDEX('Controle de reservas'!$M$14:$M$2013,BX45)&lt;&gt;"",CHAR(10)&amp;INDEX('Controle de reservas'!$M$14:$M$2013,BX45),IF(OR(INDEX('Controle de reservas'!$L$14:$L$2013,BX45)="Em cobertura",INDEX('Controle de reservas'!$L$14:$L$2013,BX45)="Programado"),CHAR(10)&amp;"SEM LOCAL",""))&amp;IF(INDEX('Controle de reservas'!$N$14:$N$2013,BX45)&lt;&gt;"",CHAR(10)&amp;"Subst.: "&amp;INDEX('Controle de reservas'!$N$14:$N$2013,BX45),"")&amp;IF(AND(ISNUMBER(INDEX('Controle de reservas'!$I$14:$I$2013,BX45)),INDEX('Controle de reservas'!$I$14:$I$2013,BX45)&gt;0,INDEX('Controle de reservas'!$K$14:$K$2013,BX45)&gt;INDEX('Controle de reservas'!$I$14:$I$2013,BX45)),CHAR(10)&amp;"DIVERGÊNCIA DE DATAS","")&amp;IF(INDEX('Controle de reservas'!$P$14:$P$2013,BX45)&lt;&gt;"OK"," !",""))))</f>
      </c>
      <c r="AK45" s="17">
        <f ca="1">IF(OR($AQ45=0,AK$9="",AK$9&lt;$AS45,AND($AT45&lt;&gt;"",AK$9&gt;$AT45)),"",IF(BY45=0,"—",IF(INDEX('Controle de reservas'!$P$14:$P$2013,BY45)="DUPLICIDADE NO DIA","CONFLITO"&amp;IF(INDEX('Controle de reservas'!$M$14:$M$2013,BY45)&lt;&gt;"",CHAR(10)&amp;INDEX('Controle de reservas'!$M$14:$M$2013,BY45),"")&amp;IF(INDEX('Controle de reservas'!$N$14:$N$2013,BY45)&lt;&gt;"",CHAR(10)&amp;"Subst.: "&amp;INDEX('Controle de reservas'!$N$14:$N$2013,BY45),"")&amp;IF(AND(ISNUMBER(INDEX('Controle de reservas'!$I$14:$I$2013,BY45)),INDEX('Controle de reservas'!$I$14:$I$2013,BY45)&gt;0,INDEX('Controle de reservas'!$K$14:$K$2013,BY45)&gt;INDEX('Controle de reservas'!$I$14:$I$2013,BY45)),CHAR(10)&amp;"DIVERGÊNCIA DE DATAS",""),IF(INDEX('Controle de reservas'!$L$14:$L$2013,BY45)="Em cobertura","COV",IF(INDEX('Controle de reservas'!$L$14:$L$2013,BY45)="Disponível","DISP",IF(INDEX('Controle de reservas'!$L$14:$L$2013,BY45)="Não utilizado","NU",IF(INDEX('Controle de reservas'!$L$14:$L$2013,BY45)="Folga","F",IF(INDEX('Controle de reservas'!$L$14:$L$2013,BY45)="Ocorrência","O",IF(INDEX('Controle de reservas'!$L$14:$L$2013,BY45)="Programado","PROG",IF(INDEX('Controle de reservas'!$L$14:$L$2013,BY45)="Disponível no posto","DP","SEM SITUAÇÃO")))))))&amp;IF(INDEX('Controle de reservas'!$M$14:$M$2013,BY45)&lt;&gt;"",CHAR(10)&amp;INDEX('Controle de reservas'!$M$14:$M$2013,BY45),IF(OR(INDEX('Controle de reservas'!$L$14:$L$2013,BY45)="Em cobertura",INDEX('Controle de reservas'!$L$14:$L$2013,BY45)="Programado"),CHAR(10)&amp;"SEM LOCAL",""))&amp;IF(INDEX('Controle de reservas'!$N$14:$N$2013,BY45)&lt;&gt;"",CHAR(10)&amp;"Subst.: "&amp;INDEX('Controle de reservas'!$N$14:$N$2013,BY45),"")&amp;IF(AND(ISNUMBER(INDEX('Controle de reservas'!$I$14:$I$2013,BY45)),INDEX('Controle de reservas'!$I$14:$I$2013,BY45)&gt;0,INDEX('Controle de reservas'!$K$14:$K$2013,BY45)&gt;INDEX('Controle de reservas'!$I$14:$I$2013,BY45)),CHAR(10)&amp;"DIVERGÊNCIA DE DATAS","")&amp;IF(INDEX('Controle de reservas'!$P$14:$P$2013,BY45)&lt;&gt;"OK"," !",""))))</f>
      </c>
      <c r="AL45" s="16">
        <f t="shared" ca="1" si="1"/>
      </c>
      <c r="AM45" s="16">
        <f t="shared" ca="1" si="2"/>
      </c>
      <c r="AN45" s="16">
        <f t="shared" ca="1" si="3"/>
      </c>
      <c r="AO45" s="16">
        <f t="shared" ca="1" si="4"/>
      </c>
      <c r="AP45" s="16">
        <f ca="1">IF($AQ45=0,"",INDEX('Controle de reservas'!$O$14:$O$2013,$AQ45))</f>
      </c>
      <c r="AQ45">
        <f ca="1">IFERROR(MATCH(ROW()-9,'Controle de reservas'!$S$14:$S$2013,0),0)</f>
      </c>
      <c r="AR45">
        <f ca="1">IF($AQ45=0,"",INDEX('Controle de reservas'!$Q$14:$Q$2013,$AQ45))</f>
      </c>
      <c r="AS45">
        <f ca="1">IF($AQ45=0,"",INDEX('Controle de reservas'!$H$14:$H$2013,$AQ45))</f>
      </c>
      <c r="AT45">
        <f ca="1">IF($AQ45=0,"",IF(INDEX('Controle de reservas'!$J$14:$J$2013,$AQ45)=0,"",INDEX('Controle de reservas'!$J$14:$J$2013,$AQ45)))</f>
      </c>
      <c r="AU45">
        <f ca="1">IF(OR($AQ45=0,G$9=""),0,IFERROR(MATCH($AR45&amp;"|"&amp;TEXT(G$9,"yyyymmdd"),'Controle de reservas'!$T$14:$T$2013,0),0))</f>
      </c>
      <c r="AV45">
        <f ca="1">IF(OR($AQ45=0,H$9=""),0,IFERROR(MATCH($AR45&amp;"|"&amp;TEXT(H$9,"yyyymmdd"),'Controle de reservas'!$T$14:$T$2013,0),0))</f>
      </c>
      <c r="AW45">
        <f ca="1">IF(OR($AQ45=0,I$9=""),0,IFERROR(MATCH($AR45&amp;"|"&amp;TEXT(I$9,"yyyymmdd"),'Controle de reservas'!$T$14:$T$2013,0),0))</f>
      </c>
      <c r="AX45">
        <f ca="1">IF(OR($AQ45=0,J$9=""),0,IFERROR(MATCH($AR45&amp;"|"&amp;TEXT(J$9,"yyyymmdd"),'Controle de reservas'!$T$14:$T$2013,0),0))</f>
      </c>
      <c r="AY45">
        <f ca="1">IF(OR($AQ45=0,K$9=""),0,IFERROR(MATCH($AR45&amp;"|"&amp;TEXT(K$9,"yyyymmdd"),'Controle de reservas'!$T$14:$T$2013,0),0))</f>
      </c>
      <c r="AZ45">
        <f ca="1">IF(OR($AQ45=0,L$9=""),0,IFERROR(MATCH($AR45&amp;"|"&amp;TEXT(L$9,"yyyymmdd"),'Controle de reservas'!$T$14:$T$2013,0),0))</f>
      </c>
      <c r="BA45">
        <f ca="1">IF(OR($AQ45=0,M$9=""),0,IFERROR(MATCH($AR45&amp;"|"&amp;TEXT(M$9,"yyyymmdd"),'Controle de reservas'!$T$14:$T$2013,0),0))</f>
      </c>
      <c r="BB45">
        <f ca="1">IF(OR($AQ45=0,N$9=""),0,IFERROR(MATCH($AR45&amp;"|"&amp;TEXT(N$9,"yyyymmdd"),'Controle de reservas'!$T$14:$T$2013,0),0))</f>
      </c>
      <c r="BC45">
        <f ca="1">IF(OR($AQ45=0,O$9=""),0,IFERROR(MATCH($AR45&amp;"|"&amp;TEXT(O$9,"yyyymmdd"),'Controle de reservas'!$T$14:$T$2013,0),0))</f>
      </c>
      <c r="BD45">
        <f ca="1">IF(OR($AQ45=0,P$9=""),0,IFERROR(MATCH($AR45&amp;"|"&amp;TEXT(P$9,"yyyymmdd"),'Controle de reservas'!$T$14:$T$2013,0),0))</f>
      </c>
      <c r="BE45">
        <f ca="1">IF(OR($AQ45=0,Q$9=""),0,IFERROR(MATCH($AR45&amp;"|"&amp;TEXT(Q$9,"yyyymmdd"),'Controle de reservas'!$T$14:$T$2013,0),0))</f>
      </c>
      <c r="BF45">
        <f ca="1">IF(OR($AQ45=0,R$9=""),0,IFERROR(MATCH($AR45&amp;"|"&amp;TEXT(R$9,"yyyymmdd"),'Controle de reservas'!$T$14:$T$2013,0),0))</f>
      </c>
      <c r="BG45">
        <f ca="1">IF(OR($AQ45=0,S$9=""),0,IFERROR(MATCH($AR45&amp;"|"&amp;TEXT(S$9,"yyyymmdd"),'Controle de reservas'!$T$14:$T$2013,0),0))</f>
      </c>
      <c r="BH45">
        <f ca="1">IF(OR($AQ45=0,T$9=""),0,IFERROR(MATCH($AR45&amp;"|"&amp;TEXT(T$9,"yyyymmdd"),'Controle de reservas'!$T$14:$T$2013,0),0))</f>
      </c>
      <c r="BI45">
        <f ca="1">IF(OR($AQ45=0,U$9=""),0,IFERROR(MATCH($AR45&amp;"|"&amp;TEXT(U$9,"yyyymmdd"),'Controle de reservas'!$T$14:$T$2013,0),0))</f>
      </c>
      <c r="BJ45">
        <f ca="1">IF(OR($AQ45=0,V$9=""),0,IFERROR(MATCH($AR45&amp;"|"&amp;TEXT(V$9,"yyyymmdd"),'Controle de reservas'!$T$14:$T$2013,0),0))</f>
      </c>
      <c r="BK45">
        <f ca="1">IF(OR($AQ45=0,W$9=""),0,IFERROR(MATCH($AR45&amp;"|"&amp;TEXT(W$9,"yyyymmdd"),'Controle de reservas'!$T$14:$T$2013,0),0))</f>
      </c>
      <c r="BL45">
        <f ca="1">IF(OR($AQ45=0,X$9=""),0,IFERROR(MATCH($AR45&amp;"|"&amp;TEXT(X$9,"yyyymmdd"),'Controle de reservas'!$T$14:$T$2013,0),0))</f>
      </c>
      <c r="BM45">
        <f ca="1">IF(OR($AQ45=0,Y$9=""),0,IFERROR(MATCH($AR45&amp;"|"&amp;TEXT(Y$9,"yyyymmdd"),'Controle de reservas'!$T$14:$T$2013,0),0))</f>
      </c>
      <c r="BN45">
        <f ca="1">IF(OR($AQ45=0,Z$9=""),0,IFERROR(MATCH($AR45&amp;"|"&amp;TEXT(Z$9,"yyyymmdd"),'Controle de reservas'!$T$14:$T$2013,0),0))</f>
      </c>
      <c r="BO45">
        <f ca="1">IF(OR($AQ45=0,AA$9=""),0,IFERROR(MATCH($AR45&amp;"|"&amp;TEXT(AA$9,"yyyymmdd"),'Controle de reservas'!$T$14:$T$2013,0),0))</f>
      </c>
      <c r="BP45">
        <f ca="1">IF(OR($AQ45=0,AB$9=""),0,IFERROR(MATCH($AR45&amp;"|"&amp;TEXT(AB$9,"yyyymmdd"),'Controle de reservas'!$T$14:$T$2013,0),0))</f>
      </c>
      <c r="BQ45">
        <f ca="1">IF(OR($AQ45=0,AC$9=""),0,IFERROR(MATCH($AR45&amp;"|"&amp;TEXT(AC$9,"yyyymmdd"),'Controle de reservas'!$T$14:$T$2013,0),0))</f>
      </c>
      <c r="BR45">
        <f ca="1">IF(OR($AQ45=0,AD$9=""),0,IFERROR(MATCH($AR45&amp;"|"&amp;TEXT(AD$9,"yyyymmdd"),'Controle de reservas'!$T$14:$T$2013,0),0))</f>
      </c>
      <c r="BS45">
        <f ca="1">IF(OR($AQ45=0,AE$9=""),0,IFERROR(MATCH($AR45&amp;"|"&amp;TEXT(AE$9,"yyyymmdd"),'Controle de reservas'!$T$14:$T$2013,0),0))</f>
      </c>
      <c r="BT45">
        <f ca="1">IF(OR($AQ45=0,AF$9=""),0,IFERROR(MATCH($AR45&amp;"|"&amp;TEXT(AF$9,"yyyymmdd"),'Controle de reservas'!$T$14:$T$2013,0),0))</f>
      </c>
      <c r="BU45">
        <f ca="1">IF(OR($AQ45=0,AG$9=""),0,IFERROR(MATCH($AR45&amp;"|"&amp;TEXT(AG$9,"yyyymmdd"),'Controle de reservas'!$T$14:$T$2013,0),0))</f>
      </c>
      <c r="BV45">
        <f ca="1">IF(OR($AQ45=0,AH$9=""),0,IFERROR(MATCH($AR45&amp;"|"&amp;TEXT(AH$9,"yyyymmdd"),'Controle de reservas'!$T$14:$T$2013,0),0))</f>
      </c>
      <c r="BW45">
        <f ca="1">IF(OR($AQ45=0,AI$9=""),0,IFERROR(MATCH($AR45&amp;"|"&amp;TEXT(AI$9,"yyyymmdd"),'Controle de reservas'!$T$14:$T$2013,0),0))</f>
      </c>
      <c r="BX45">
        <f ca="1">IF(OR($AQ45=0,AJ$9=""),0,IFERROR(MATCH($AR45&amp;"|"&amp;TEXT(AJ$9,"yyyymmdd"),'Controle de reservas'!$T$14:$T$2013,0),0))</f>
      </c>
      <c r="BY45">
        <f ca="1">IF(OR($AQ45=0,AK$9=""),0,IFERROR(MATCH($AR45&amp;"|"&amp;TEXT(AK$9,"yyyymmdd"),'Controle de reservas'!$T$14:$T$2013,0),0))</f>
      </c>
    </row>
    <row r="46" spans="1:77" ht="105" customHeight="1" x14ac:dyDescent="0.25">
      <c r="A46" s="14">
        <f ca="1">IF($AQ46=0,"",INDEX('Controle de reservas'!$A$14:$A$2013,$AQ46))</f>
      </c>
      <c r="B46" s="14">
        <f ca="1">IF($AQ46=0,"",INDEX('Controle de reservas'!$B$14:$B$2013,$AQ46))</f>
      </c>
      <c r="C46" s="14">
        <f ca="1">IF($AQ46=0,"",INDEX('Controle de reservas'!$C$14:$C$2013,$AQ46))</f>
      </c>
      <c r="D46" s="14">
        <f ca="1">IF($AQ46=0,"",INDEX('Controle de reservas'!$D$14:$D$2013,$AQ46))</f>
      </c>
      <c r="E46" s="14">
        <f ca="1">IF($AQ46=0,"",INDEX('Controle de reservas'!$E$14:$E$2013,$AQ46))</f>
      </c>
      <c r="F46" s="14">
        <f ca="1">IF($AQ46=0,"",INDEX('Controle de reservas'!$F$14:$F$2013,$AQ46))</f>
      </c>
      <c r="G46" s="15">
        <f ca="1">IF(OR($AQ46=0,G$9="",G$9&lt;$AS46,AND($AT46&lt;&gt;"",G$9&gt;$AT46)),"",IF(AU46=0,"—",IF(INDEX('Controle de reservas'!$P$14:$P$2013,AU46)="DUPLICIDADE NO DIA","CONFLITO"&amp;IF(INDEX('Controle de reservas'!$M$14:$M$2013,AU46)&lt;&gt;"",CHAR(10)&amp;INDEX('Controle de reservas'!$M$14:$M$2013,AU46),"")&amp;IF(INDEX('Controle de reservas'!$N$14:$N$2013,AU46)&lt;&gt;"",CHAR(10)&amp;"Subst.: "&amp;INDEX('Controle de reservas'!$N$14:$N$2013,AU46),"")&amp;IF(AND(ISNUMBER(INDEX('Controle de reservas'!$I$14:$I$2013,AU46)),INDEX('Controle de reservas'!$I$14:$I$2013,AU46)&gt;0,INDEX('Controle de reservas'!$K$14:$K$2013,AU46)&gt;INDEX('Controle de reservas'!$I$14:$I$2013,AU46)),CHAR(10)&amp;"DIVERGÊNCIA DE DATAS",""),IF(INDEX('Controle de reservas'!$L$14:$L$2013,AU46)="Em cobertura","COV",IF(INDEX('Controle de reservas'!$L$14:$L$2013,AU46)="Disponível","DISP",IF(INDEX('Controle de reservas'!$L$14:$L$2013,AU46)="Não utilizado","NU",IF(INDEX('Controle de reservas'!$L$14:$L$2013,AU46)="Folga","F",IF(INDEX('Controle de reservas'!$L$14:$L$2013,AU46)="Ocorrência","O",IF(INDEX('Controle de reservas'!$L$14:$L$2013,AU46)="Programado","PROG",IF(INDEX('Controle de reservas'!$L$14:$L$2013,AU46)="Disponível no posto","DP","SEM SITUAÇÃO")))))))&amp;IF(INDEX('Controle de reservas'!$M$14:$M$2013,AU46)&lt;&gt;"",CHAR(10)&amp;INDEX('Controle de reservas'!$M$14:$M$2013,AU46),IF(OR(INDEX('Controle de reservas'!$L$14:$L$2013,AU46)="Em cobertura",INDEX('Controle de reservas'!$L$14:$L$2013,AU46)="Programado"),CHAR(10)&amp;"SEM LOCAL",""))&amp;IF(INDEX('Controle de reservas'!$N$14:$N$2013,AU46)&lt;&gt;"",CHAR(10)&amp;"Subst.: "&amp;INDEX('Controle de reservas'!$N$14:$N$2013,AU46),"")&amp;IF(AND(ISNUMBER(INDEX('Controle de reservas'!$I$14:$I$2013,AU46)),INDEX('Controle de reservas'!$I$14:$I$2013,AU46)&gt;0,INDEX('Controle de reservas'!$K$14:$K$2013,AU46)&gt;INDEX('Controle de reservas'!$I$14:$I$2013,AU46)),CHAR(10)&amp;"DIVERGÊNCIA DE DATAS","")&amp;IF(INDEX('Controle de reservas'!$P$14:$P$2013,AU46)&lt;&gt;"OK"," !",""))))</f>
      </c>
      <c r="H46" s="15">
        <f ca="1">IF(OR($AQ46=0,H$9="",H$9&lt;$AS46,AND($AT46&lt;&gt;"",H$9&gt;$AT46)),"",IF(AV46=0,"—",IF(INDEX('Controle de reservas'!$P$14:$P$2013,AV46)="DUPLICIDADE NO DIA","CONFLITO"&amp;IF(INDEX('Controle de reservas'!$M$14:$M$2013,AV46)&lt;&gt;"",CHAR(10)&amp;INDEX('Controle de reservas'!$M$14:$M$2013,AV46),"")&amp;IF(INDEX('Controle de reservas'!$N$14:$N$2013,AV46)&lt;&gt;"",CHAR(10)&amp;"Subst.: "&amp;INDEX('Controle de reservas'!$N$14:$N$2013,AV46),"")&amp;IF(AND(ISNUMBER(INDEX('Controle de reservas'!$I$14:$I$2013,AV46)),INDEX('Controle de reservas'!$I$14:$I$2013,AV46)&gt;0,INDEX('Controle de reservas'!$K$14:$K$2013,AV46)&gt;INDEX('Controle de reservas'!$I$14:$I$2013,AV46)),CHAR(10)&amp;"DIVERGÊNCIA DE DATAS",""),IF(INDEX('Controle de reservas'!$L$14:$L$2013,AV46)="Em cobertura","COV",IF(INDEX('Controle de reservas'!$L$14:$L$2013,AV46)="Disponível","DISP",IF(INDEX('Controle de reservas'!$L$14:$L$2013,AV46)="Não utilizado","NU",IF(INDEX('Controle de reservas'!$L$14:$L$2013,AV46)="Folga","F",IF(INDEX('Controle de reservas'!$L$14:$L$2013,AV46)="Ocorrência","O",IF(INDEX('Controle de reservas'!$L$14:$L$2013,AV46)="Programado","PROG",IF(INDEX('Controle de reservas'!$L$14:$L$2013,AV46)="Disponível no posto","DP","SEM SITUAÇÃO")))))))&amp;IF(INDEX('Controle de reservas'!$M$14:$M$2013,AV46)&lt;&gt;"",CHAR(10)&amp;INDEX('Controle de reservas'!$M$14:$M$2013,AV46),IF(OR(INDEX('Controle de reservas'!$L$14:$L$2013,AV46)="Em cobertura",INDEX('Controle de reservas'!$L$14:$L$2013,AV46)="Programado"),CHAR(10)&amp;"SEM LOCAL",""))&amp;IF(INDEX('Controle de reservas'!$N$14:$N$2013,AV46)&lt;&gt;"",CHAR(10)&amp;"Subst.: "&amp;INDEX('Controle de reservas'!$N$14:$N$2013,AV46),"")&amp;IF(AND(ISNUMBER(INDEX('Controle de reservas'!$I$14:$I$2013,AV46)),INDEX('Controle de reservas'!$I$14:$I$2013,AV46)&gt;0,INDEX('Controle de reservas'!$K$14:$K$2013,AV46)&gt;INDEX('Controle de reservas'!$I$14:$I$2013,AV46)),CHAR(10)&amp;"DIVERGÊNCIA DE DATAS","")&amp;IF(INDEX('Controle de reservas'!$P$14:$P$2013,AV46)&lt;&gt;"OK"," !",""))))</f>
      </c>
      <c r="I46" s="15">
        <f ca="1">IF(OR($AQ46=0,I$9="",I$9&lt;$AS46,AND($AT46&lt;&gt;"",I$9&gt;$AT46)),"",IF(AW46=0,"—",IF(INDEX('Controle de reservas'!$P$14:$P$2013,AW46)="DUPLICIDADE NO DIA","CONFLITO"&amp;IF(INDEX('Controle de reservas'!$M$14:$M$2013,AW46)&lt;&gt;"",CHAR(10)&amp;INDEX('Controle de reservas'!$M$14:$M$2013,AW46),"")&amp;IF(INDEX('Controle de reservas'!$N$14:$N$2013,AW46)&lt;&gt;"",CHAR(10)&amp;"Subst.: "&amp;INDEX('Controle de reservas'!$N$14:$N$2013,AW46),"")&amp;IF(AND(ISNUMBER(INDEX('Controle de reservas'!$I$14:$I$2013,AW46)),INDEX('Controle de reservas'!$I$14:$I$2013,AW46)&gt;0,INDEX('Controle de reservas'!$K$14:$K$2013,AW46)&gt;INDEX('Controle de reservas'!$I$14:$I$2013,AW46)),CHAR(10)&amp;"DIVERGÊNCIA DE DATAS",""),IF(INDEX('Controle de reservas'!$L$14:$L$2013,AW46)="Em cobertura","COV",IF(INDEX('Controle de reservas'!$L$14:$L$2013,AW46)="Disponível","DISP",IF(INDEX('Controle de reservas'!$L$14:$L$2013,AW46)="Não utilizado","NU",IF(INDEX('Controle de reservas'!$L$14:$L$2013,AW46)="Folga","F",IF(INDEX('Controle de reservas'!$L$14:$L$2013,AW46)="Ocorrência","O",IF(INDEX('Controle de reservas'!$L$14:$L$2013,AW46)="Programado","PROG",IF(INDEX('Controle de reservas'!$L$14:$L$2013,AW46)="Disponível no posto","DP","SEM SITUAÇÃO")))))))&amp;IF(INDEX('Controle de reservas'!$M$14:$M$2013,AW46)&lt;&gt;"",CHAR(10)&amp;INDEX('Controle de reservas'!$M$14:$M$2013,AW46),IF(OR(INDEX('Controle de reservas'!$L$14:$L$2013,AW46)="Em cobertura",INDEX('Controle de reservas'!$L$14:$L$2013,AW46)="Programado"),CHAR(10)&amp;"SEM LOCAL",""))&amp;IF(INDEX('Controle de reservas'!$N$14:$N$2013,AW46)&lt;&gt;"",CHAR(10)&amp;"Subst.: "&amp;INDEX('Controle de reservas'!$N$14:$N$2013,AW46),"")&amp;IF(AND(ISNUMBER(INDEX('Controle de reservas'!$I$14:$I$2013,AW46)),INDEX('Controle de reservas'!$I$14:$I$2013,AW46)&gt;0,INDEX('Controle de reservas'!$K$14:$K$2013,AW46)&gt;INDEX('Controle de reservas'!$I$14:$I$2013,AW46)),CHAR(10)&amp;"DIVERGÊNCIA DE DATAS","")&amp;IF(INDEX('Controle de reservas'!$P$14:$P$2013,AW46)&lt;&gt;"OK"," !",""))))</f>
      </c>
      <c r="J46" s="15">
        <f ca="1">IF(OR($AQ46=0,J$9="",J$9&lt;$AS46,AND($AT46&lt;&gt;"",J$9&gt;$AT46)),"",IF(AX46=0,"—",IF(INDEX('Controle de reservas'!$P$14:$P$2013,AX46)="DUPLICIDADE NO DIA","CONFLITO"&amp;IF(INDEX('Controle de reservas'!$M$14:$M$2013,AX46)&lt;&gt;"",CHAR(10)&amp;INDEX('Controle de reservas'!$M$14:$M$2013,AX46),"")&amp;IF(INDEX('Controle de reservas'!$N$14:$N$2013,AX46)&lt;&gt;"",CHAR(10)&amp;"Subst.: "&amp;INDEX('Controle de reservas'!$N$14:$N$2013,AX46),"")&amp;IF(AND(ISNUMBER(INDEX('Controle de reservas'!$I$14:$I$2013,AX46)),INDEX('Controle de reservas'!$I$14:$I$2013,AX46)&gt;0,INDEX('Controle de reservas'!$K$14:$K$2013,AX46)&gt;INDEX('Controle de reservas'!$I$14:$I$2013,AX46)),CHAR(10)&amp;"DIVERGÊNCIA DE DATAS",""),IF(INDEX('Controle de reservas'!$L$14:$L$2013,AX46)="Em cobertura","COV",IF(INDEX('Controle de reservas'!$L$14:$L$2013,AX46)="Disponível","DISP",IF(INDEX('Controle de reservas'!$L$14:$L$2013,AX46)="Não utilizado","NU",IF(INDEX('Controle de reservas'!$L$14:$L$2013,AX46)="Folga","F",IF(INDEX('Controle de reservas'!$L$14:$L$2013,AX46)="Ocorrência","O",IF(INDEX('Controle de reservas'!$L$14:$L$2013,AX46)="Programado","PROG",IF(INDEX('Controle de reservas'!$L$14:$L$2013,AX46)="Disponível no posto","DP","SEM SITUAÇÃO")))))))&amp;IF(INDEX('Controle de reservas'!$M$14:$M$2013,AX46)&lt;&gt;"",CHAR(10)&amp;INDEX('Controle de reservas'!$M$14:$M$2013,AX46),IF(OR(INDEX('Controle de reservas'!$L$14:$L$2013,AX46)="Em cobertura",INDEX('Controle de reservas'!$L$14:$L$2013,AX46)="Programado"),CHAR(10)&amp;"SEM LOCAL",""))&amp;IF(INDEX('Controle de reservas'!$N$14:$N$2013,AX46)&lt;&gt;"",CHAR(10)&amp;"Subst.: "&amp;INDEX('Controle de reservas'!$N$14:$N$2013,AX46),"")&amp;IF(AND(ISNUMBER(INDEX('Controle de reservas'!$I$14:$I$2013,AX46)),INDEX('Controle de reservas'!$I$14:$I$2013,AX46)&gt;0,INDEX('Controle de reservas'!$K$14:$K$2013,AX46)&gt;INDEX('Controle de reservas'!$I$14:$I$2013,AX46)),CHAR(10)&amp;"DIVERGÊNCIA DE DATAS","")&amp;IF(INDEX('Controle de reservas'!$P$14:$P$2013,AX46)&lt;&gt;"OK"," !",""))))</f>
      </c>
      <c r="K46" s="15">
        <f ca="1">IF(OR($AQ46=0,K$9="",K$9&lt;$AS46,AND($AT46&lt;&gt;"",K$9&gt;$AT46)),"",IF(AY46=0,"—",IF(INDEX('Controle de reservas'!$P$14:$P$2013,AY46)="DUPLICIDADE NO DIA","CONFLITO"&amp;IF(INDEX('Controle de reservas'!$M$14:$M$2013,AY46)&lt;&gt;"",CHAR(10)&amp;INDEX('Controle de reservas'!$M$14:$M$2013,AY46),"")&amp;IF(INDEX('Controle de reservas'!$N$14:$N$2013,AY46)&lt;&gt;"",CHAR(10)&amp;"Subst.: "&amp;INDEX('Controle de reservas'!$N$14:$N$2013,AY46),"")&amp;IF(AND(ISNUMBER(INDEX('Controle de reservas'!$I$14:$I$2013,AY46)),INDEX('Controle de reservas'!$I$14:$I$2013,AY46)&gt;0,INDEX('Controle de reservas'!$K$14:$K$2013,AY46)&gt;INDEX('Controle de reservas'!$I$14:$I$2013,AY46)),CHAR(10)&amp;"DIVERGÊNCIA DE DATAS",""),IF(INDEX('Controle de reservas'!$L$14:$L$2013,AY46)="Em cobertura","COV",IF(INDEX('Controle de reservas'!$L$14:$L$2013,AY46)="Disponível","DISP",IF(INDEX('Controle de reservas'!$L$14:$L$2013,AY46)="Não utilizado","NU",IF(INDEX('Controle de reservas'!$L$14:$L$2013,AY46)="Folga","F",IF(INDEX('Controle de reservas'!$L$14:$L$2013,AY46)="Ocorrência","O",IF(INDEX('Controle de reservas'!$L$14:$L$2013,AY46)="Programado","PROG",IF(INDEX('Controle de reservas'!$L$14:$L$2013,AY46)="Disponível no posto","DP","SEM SITUAÇÃO")))))))&amp;IF(INDEX('Controle de reservas'!$M$14:$M$2013,AY46)&lt;&gt;"",CHAR(10)&amp;INDEX('Controle de reservas'!$M$14:$M$2013,AY46),IF(OR(INDEX('Controle de reservas'!$L$14:$L$2013,AY46)="Em cobertura",INDEX('Controle de reservas'!$L$14:$L$2013,AY46)="Programado"),CHAR(10)&amp;"SEM LOCAL",""))&amp;IF(INDEX('Controle de reservas'!$N$14:$N$2013,AY46)&lt;&gt;"",CHAR(10)&amp;"Subst.: "&amp;INDEX('Controle de reservas'!$N$14:$N$2013,AY46),"")&amp;IF(AND(ISNUMBER(INDEX('Controle de reservas'!$I$14:$I$2013,AY46)),INDEX('Controle de reservas'!$I$14:$I$2013,AY46)&gt;0,INDEX('Controle de reservas'!$K$14:$K$2013,AY46)&gt;INDEX('Controle de reservas'!$I$14:$I$2013,AY46)),CHAR(10)&amp;"DIVERGÊNCIA DE DATAS","")&amp;IF(INDEX('Controle de reservas'!$P$14:$P$2013,AY46)&lt;&gt;"OK"," !",""))))</f>
      </c>
      <c r="L46" s="15">
        <f ca="1">IF(OR($AQ46=0,L$9="",L$9&lt;$AS46,AND($AT46&lt;&gt;"",L$9&gt;$AT46)),"",IF(AZ46=0,"—",IF(INDEX('Controle de reservas'!$P$14:$P$2013,AZ46)="DUPLICIDADE NO DIA","CONFLITO"&amp;IF(INDEX('Controle de reservas'!$M$14:$M$2013,AZ46)&lt;&gt;"",CHAR(10)&amp;INDEX('Controle de reservas'!$M$14:$M$2013,AZ46),"")&amp;IF(INDEX('Controle de reservas'!$N$14:$N$2013,AZ46)&lt;&gt;"",CHAR(10)&amp;"Subst.: "&amp;INDEX('Controle de reservas'!$N$14:$N$2013,AZ46),"")&amp;IF(AND(ISNUMBER(INDEX('Controle de reservas'!$I$14:$I$2013,AZ46)),INDEX('Controle de reservas'!$I$14:$I$2013,AZ46)&gt;0,INDEX('Controle de reservas'!$K$14:$K$2013,AZ46)&gt;INDEX('Controle de reservas'!$I$14:$I$2013,AZ46)),CHAR(10)&amp;"DIVERGÊNCIA DE DATAS",""),IF(INDEX('Controle de reservas'!$L$14:$L$2013,AZ46)="Em cobertura","COV",IF(INDEX('Controle de reservas'!$L$14:$L$2013,AZ46)="Disponível","DISP",IF(INDEX('Controle de reservas'!$L$14:$L$2013,AZ46)="Não utilizado","NU",IF(INDEX('Controle de reservas'!$L$14:$L$2013,AZ46)="Folga","F",IF(INDEX('Controle de reservas'!$L$14:$L$2013,AZ46)="Ocorrência","O",IF(INDEX('Controle de reservas'!$L$14:$L$2013,AZ46)="Programado","PROG",IF(INDEX('Controle de reservas'!$L$14:$L$2013,AZ46)="Disponível no posto","DP","SEM SITUAÇÃO")))))))&amp;IF(INDEX('Controle de reservas'!$M$14:$M$2013,AZ46)&lt;&gt;"",CHAR(10)&amp;INDEX('Controle de reservas'!$M$14:$M$2013,AZ46),IF(OR(INDEX('Controle de reservas'!$L$14:$L$2013,AZ46)="Em cobertura",INDEX('Controle de reservas'!$L$14:$L$2013,AZ46)="Programado"),CHAR(10)&amp;"SEM LOCAL",""))&amp;IF(INDEX('Controle de reservas'!$N$14:$N$2013,AZ46)&lt;&gt;"",CHAR(10)&amp;"Subst.: "&amp;INDEX('Controle de reservas'!$N$14:$N$2013,AZ46),"")&amp;IF(AND(ISNUMBER(INDEX('Controle de reservas'!$I$14:$I$2013,AZ46)),INDEX('Controle de reservas'!$I$14:$I$2013,AZ46)&gt;0,INDEX('Controle de reservas'!$K$14:$K$2013,AZ46)&gt;INDEX('Controle de reservas'!$I$14:$I$2013,AZ46)),CHAR(10)&amp;"DIVERGÊNCIA DE DATAS","")&amp;IF(INDEX('Controle de reservas'!$P$14:$P$2013,AZ46)&lt;&gt;"OK"," !",""))))</f>
      </c>
      <c r="M46" s="15">
        <f ca="1">IF(OR($AQ46=0,M$9="",M$9&lt;$AS46,AND($AT46&lt;&gt;"",M$9&gt;$AT46)),"",IF(BA46=0,"—",IF(INDEX('Controle de reservas'!$P$14:$P$2013,BA46)="DUPLICIDADE NO DIA","CONFLITO"&amp;IF(INDEX('Controle de reservas'!$M$14:$M$2013,BA46)&lt;&gt;"",CHAR(10)&amp;INDEX('Controle de reservas'!$M$14:$M$2013,BA46),"")&amp;IF(INDEX('Controle de reservas'!$N$14:$N$2013,BA46)&lt;&gt;"",CHAR(10)&amp;"Subst.: "&amp;INDEX('Controle de reservas'!$N$14:$N$2013,BA46),"")&amp;IF(AND(ISNUMBER(INDEX('Controle de reservas'!$I$14:$I$2013,BA46)),INDEX('Controle de reservas'!$I$14:$I$2013,BA46)&gt;0,INDEX('Controle de reservas'!$K$14:$K$2013,BA46)&gt;INDEX('Controle de reservas'!$I$14:$I$2013,BA46)),CHAR(10)&amp;"DIVERGÊNCIA DE DATAS",""),IF(INDEX('Controle de reservas'!$L$14:$L$2013,BA46)="Em cobertura","COV",IF(INDEX('Controle de reservas'!$L$14:$L$2013,BA46)="Disponível","DISP",IF(INDEX('Controle de reservas'!$L$14:$L$2013,BA46)="Não utilizado","NU",IF(INDEX('Controle de reservas'!$L$14:$L$2013,BA46)="Folga","F",IF(INDEX('Controle de reservas'!$L$14:$L$2013,BA46)="Ocorrência","O",IF(INDEX('Controle de reservas'!$L$14:$L$2013,BA46)="Programado","PROG",IF(INDEX('Controle de reservas'!$L$14:$L$2013,BA46)="Disponível no posto","DP","SEM SITUAÇÃO")))))))&amp;IF(INDEX('Controle de reservas'!$M$14:$M$2013,BA46)&lt;&gt;"",CHAR(10)&amp;INDEX('Controle de reservas'!$M$14:$M$2013,BA46),IF(OR(INDEX('Controle de reservas'!$L$14:$L$2013,BA46)="Em cobertura",INDEX('Controle de reservas'!$L$14:$L$2013,BA46)="Programado"),CHAR(10)&amp;"SEM LOCAL",""))&amp;IF(INDEX('Controle de reservas'!$N$14:$N$2013,BA46)&lt;&gt;"",CHAR(10)&amp;"Subst.: "&amp;INDEX('Controle de reservas'!$N$14:$N$2013,BA46),"")&amp;IF(AND(ISNUMBER(INDEX('Controle de reservas'!$I$14:$I$2013,BA46)),INDEX('Controle de reservas'!$I$14:$I$2013,BA46)&gt;0,INDEX('Controle de reservas'!$K$14:$K$2013,BA46)&gt;INDEX('Controle de reservas'!$I$14:$I$2013,BA46)),CHAR(10)&amp;"DIVERGÊNCIA DE DATAS","")&amp;IF(INDEX('Controle de reservas'!$P$14:$P$2013,BA46)&lt;&gt;"OK"," !",""))))</f>
      </c>
      <c r="N46" s="15">
        <f ca="1">IF(OR($AQ46=0,N$9="",N$9&lt;$AS46,AND($AT46&lt;&gt;"",N$9&gt;$AT46)),"",IF(BB46=0,"—",IF(INDEX('Controle de reservas'!$P$14:$P$2013,BB46)="DUPLICIDADE NO DIA","CONFLITO"&amp;IF(INDEX('Controle de reservas'!$M$14:$M$2013,BB46)&lt;&gt;"",CHAR(10)&amp;INDEX('Controle de reservas'!$M$14:$M$2013,BB46),"")&amp;IF(INDEX('Controle de reservas'!$N$14:$N$2013,BB46)&lt;&gt;"",CHAR(10)&amp;"Subst.: "&amp;INDEX('Controle de reservas'!$N$14:$N$2013,BB46),"")&amp;IF(AND(ISNUMBER(INDEX('Controle de reservas'!$I$14:$I$2013,BB46)),INDEX('Controle de reservas'!$I$14:$I$2013,BB46)&gt;0,INDEX('Controle de reservas'!$K$14:$K$2013,BB46)&gt;INDEX('Controle de reservas'!$I$14:$I$2013,BB46)),CHAR(10)&amp;"DIVERGÊNCIA DE DATAS",""),IF(INDEX('Controle de reservas'!$L$14:$L$2013,BB46)="Em cobertura","COV",IF(INDEX('Controle de reservas'!$L$14:$L$2013,BB46)="Disponível","DISP",IF(INDEX('Controle de reservas'!$L$14:$L$2013,BB46)="Não utilizado","NU",IF(INDEX('Controle de reservas'!$L$14:$L$2013,BB46)="Folga","F",IF(INDEX('Controle de reservas'!$L$14:$L$2013,BB46)="Ocorrência","O",IF(INDEX('Controle de reservas'!$L$14:$L$2013,BB46)="Programado","PROG",IF(INDEX('Controle de reservas'!$L$14:$L$2013,BB46)="Disponível no posto","DP","SEM SITUAÇÃO")))))))&amp;IF(INDEX('Controle de reservas'!$M$14:$M$2013,BB46)&lt;&gt;"",CHAR(10)&amp;INDEX('Controle de reservas'!$M$14:$M$2013,BB46),IF(OR(INDEX('Controle de reservas'!$L$14:$L$2013,BB46)="Em cobertura",INDEX('Controle de reservas'!$L$14:$L$2013,BB46)="Programado"),CHAR(10)&amp;"SEM LOCAL",""))&amp;IF(INDEX('Controle de reservas'!$N$14:$N$2013,BB46)&lt;&gt;"",CHAR(10)&amp;"Subst.: "&amp;INDEX('Controle de reservas'!$N$14:$N$2013,BB46),"")&amp;IF(AND(ISNUMBER(INDEX('Controle de reservas'!$I$14:$I$2013,BB46)),INDEX('Controle de reservas'!$I$14:$I$2013,BB46)&gt;0,INDEX('Controle de reservas'!$K$14:$K$2013,BB46)&gt;INDEX('Controle de reservas'!$I$14:$I$2013,BB46)),CHAR(10)&amp;"DIVERGÊNCIA DE DATAS","")&amp;IF(INDEX('Controle de reservas'!$P$14:$P$2013,BB46)&lt;&gt;"OK"," !",""))))</f>
      </c>
      <c r="O46" s="15">
        <f ca="1">IF(OR($AQ46=0,O$9="",O$9&lt;$AS46,AND($AT46&lt;&gt;"",O$9&gt;$AT46)),"",IF(BC46=0,"—",IF(INDEX('Controle de reservas'!$P$14:$P$2013,BC46)="DUPLICIDADE NO DIA","CONFLITO"&amp;IF(INDEX('Controle de reservas'!$M$14:$M$2013,BC46)&lt;&gt;"",CHAR(10)&amp;INDEX('Controle de reservas'!$M$14:$M$2013,BC46),"")&amp;IF(INDEX('Controle de reservas'!$N$14:$N$2013,BC46)&lt;&gt;"",CHAR(10)&amp;"Subst.: "&amp;INDEX('Controle de reservas'!$N$14:$N$2013,BC46),"")&amp;IF(AND(ISNUMBER(INDEX('Controle de reservas'!$I$14:$I$2013,BC46)),INDEX('Controle de reservas'!$I$14:$I$2013,BC46)&gt;0,INDEX('Controle de reservas'!$K$14:$K$2013,BC46)&gt;INDEX('Controle de reservas'!$I$14:$I$2013,BC46)),CHAR(10)&amp;"DIVERGÊNCIA DE DATAS",""),IF(INDEX('Controle de reservas'!$L$14:$L$2013,BC46)="Em cobertura","COV",IF(INDEX('Controle de reservas'!$L$14:$L$2013,BC46)="Disponível","DISP",IF(INDEX('Controle de reservas'!$L$14:$L$2013,BC46)="Não utilizado","NU",IF(INDEX('Controle de reservas'!$L$14:$L$2013,BC46)="Folga","F",IF(INDEX('Controle de reservas'!$L$14:$L$2013,BC46)="Ocorrência","O",IF(INDEX('Controle de reservas'!$L$14:$L$2013,BC46)="Programado","PROG",IF(INDEX('Controle de reservas'!$L$14:$L$2013,BC46)="Disponível no posto","DP","SEM SITUAÇÃO")))))))&amp;IF(INDEX('Controle de reservas'!$M$14:$M$2013,BC46)&lt;&gt;"",CHAR(10)&amp;INDEX('Controle de reservas'!$M$14:$M$2013,BC46),IF(OR(INDEX('Controle de reservas'!$L$14:$L$2013,BC46)="Em cobertura",INDEX('Controle de reservas'!$L$14:$L$2013,BC46)="Programado"),CHAR(10)&amp;"SEM LOCAL",""))&amp;IF(INDEX('Controle de reservas'!$N$14:$N$2013,BC46)&lt;&gt;"",CHAR(10)&amp;"Subst.: "&amp;INDEX('Controle de reservas'!$N$14:$N$2013,BC46),"")&amp;IF(AND(ISNUMBER(INDEX('Controle de reservas'!$I$14:$I$2013,BC46)),INDEX('Controle de reservas'!$I$14:$I$2013,BC46)&gt;0,INDEX('Controle de reservas'!$K$14:$K$2013,BC46)&gt;INDEX('Controle de reservas'!$I$14:$I$2013,BC46)),CHAR(10)&amp;"DIVERGÊNCIA DE DATAS","")&amp;IF(INDEX('Controle de reservas'!$P$14:$P$2013,BC46)&lt;&gt;"OK"," !",""))))</f>
      </c>
      <c r="P46" s="15">
        <f ca="1">IF(OR($AQ46=0,P$9="",P$9&lt;$AS46,AND($AT46&lt;&gt;"",P$9&gt;$AT46)),"",IF(BD46=0,"—",IF(INDEX('Controle de reservas'!$P$14:$P$2013,BD46)="DUPLICIDADE NO DIA","CONFLITO"&amp;IF(INDEX('Controle de reservas'!$M$14:$M$2013,BD46)&lt;&gt;"",CHAR(10)&amp;INDEX('Controle de reservas'!$M$14:$M$2013,BD46),"")&amp;IF(INDEX('Controle de reservas'!$N$14:$N$2013,BD46)&lt;&gt;"",CHAR(10)&amp;"Subst.: "&amp;INDEX('Controle de reservas'!$N$14:$N$2013,BD46),"")&amp;IF(AND(ISNUMBER(INDEX('Controle de reservas'!$I$14:$I$2013,BD46)),INDEX('Controle de reservas'!$I$14:$I$2013,BD46)&gt;0,INDEX('Controle de reservas'!$K$14:$K$2013,BD46)&gt;INDEX('Controle de reservas'!$I$14:$I$2013,BD46)),CHAR(10)&amp;"DIVERGÊNCIA DE DATAS",""),IF(INDEX('Controle de reservas'!$L$14:$L$2013,BD46)="Em cobertura","COV",IF(INDEX('Controle de reservas'!$L$14:$L$2013,BD46)="Disponível","DISP",IF(INDEX('Controle de reservas'!$L$14:$L$2013,BD46)="Não utilizado","NU",IF(INDEX('Controle de reservas'!$L$14:$L$2013,BD46)="Folga","F",IF(INDEX('Controle de reservas'!$L$14:$L$2013,BD46)="Ocorrência","O",IF(INDEX('Controle de reservas'!$L$14:$L$2013,BD46)="Programado","PROG",IF(INDEX('Controle de reservas'!$L$14:$L$2013,BD46)="Disponível no posto","DP","SEM SITUAÇÃO")))))))&amp;IF(INDEX('Controle de reservas'!$M$14:$M$2013,BD46)&lt;&gt;"",CHAR(10)&amp;INDEX('Controle de reservas'!$M$14:$M$2013,BD46),IF(OR(INDEX('Controle de reservas'!$L$14:$L$2013,BD46)="Em cobertura",INDEX('Controle de reservas'!$L$14:$L$2013,BD46)="Programado"),CHAR(10)&amp;"SEM LOCAL",""))&amp;IF(INDEX('Controle de reservas'!$N$14:$N$2013,BD46)&lt;&gt;"",CHAR(10)&amp;"Subst.: "&amp;INDEX('Controle de reservas'!$N$14:$N$2013,BD46),"")&amp;IF(AND(ISNUMBER(INDEX('Controle de reservas'!$I$14:$I$2013,BD46)),INDEX('Controle de reservas'!$I$14:$I$2013,BD46)&gt;0,INDEX('Controle de reservas'!$K$14:$K$2013,BD46)&gt;INDEX('Controle de reservas'!$I$14:$I$2013,BD46)),CHAR(10)&amp;"DIVERGÊNCIA DE DATAS","")&amp;IF(INDEX('Controle de reservas'!$P$14:$P$2013,BD46)&lt;&gt;"OK"," !",""))))</f>
      </c>
      <c r="Q46" s="15">
        <f ca="1">IF(OR($AQ46=0,Q$9="",Q$9&lt;$AS46,AND($AT46&lt;&gt;"",Q$9&gt;$AT46)),"",IF(BE46=0,"—",IF(INDEX('Controle de reservas'!$P$14:$P$2013,BE46)="DUPLICIDADE NO DIA","CONFLITO"&amp;IF(INDEX('Controle de reservas'!$M$14:$M$2013,BE46)&lt;&gt;"",CHAR(10)&amp;INDEX('Controle de reservas'!$M$14:$M$2013,BE46),"")&amp;IF(INDEX('Controle de reservas'!$N$14:$N$2013,BE46)&lt;&gt;"",CHAR(10)&amp;"Subst.: "&amp;INDEX('Controle de reservas'!$N$14:$N$2013,BE46),"")&amp;IF(AND(ISNUMBER(INDEX('Controle de reservas'!$I$14:$I$2013,BE46)),INDEX('Controle de reservas'!$I$14:$I$2013,BE46)&gt;0,INDEX('Controle de reservas'!$K$14:$K$2013,BE46)&gt;INDEX('Controle de reservas'!$I$14:$I$2013,BE46)),CHAR(10)&amp;"DIVERGÊNCIA DE DATAS",""),IF(INDEX('Controle de reservas'!$L$14:$L$2013,BE46)="Em cobertura","COV",IF(INDEX('Controle de reservas'!$L$14:$L$2013,BE46)="Disponível","DISP",IF(INDEX('Controle de reservas'!$L$14:$L$2013,BE46)="Não utilizado","NU",IF(INDEX('Controle de reservas'!$L$14:$L$2013,BE46)="Folga","F",IF(INDEX('Controle de reservas'!$L$14:$L$2013,BE46)="Ocorrência","O",IF(INDEX('Controle de reservas'!$L$14:$L$2013,BE46)="Programado","PROG",IF(INDEX('Controle de reservas'!$L$14:$L$2013,BE46)="Disponível no posto","DP","SEM SITUAÇÃO")))))))&amp;IF(INDEX('Controle de reservas'!$M$14:$M$2013,BE46)&lt;&gt;"",CHAR(10)&amp;INDEX('Controle de reservas'!$M$14:$M$2013,BE46),IF(OR(INDEX('Controle de reservas'!$L$14:$L$2013,BE46)="Em cobertura",INDEX('Controle de reservas'!$L$14:$L$2013,BE46)="Programado"),CHAR(10)&amp;"SEM LOCAL",""))&amp;IF(INDEX('Controle de reservas'!$N$14:$N$2013,BE46)&lt;&gt;"",CHAR(10)&amp;"Subst.: "&amp;INDEX('Controle de reservas'!$N$14:$N$2013,BE46),"")&amp;IF(AND(ISNUMBER(INDEX('Controle de reservas'!$I$14:$I$2013,BE46)),INDEX('Controle de reservas'!$I$14:$I$2013,BE46)&gt;0,INDEX('Controle de reservas'!$K$14:$K$2013,BE46)&gt;INDEX('Controle de reservas'!$I$14:$I$2013,BE46)),CHAR(10)&amp;"DIVERGÊNCIA DE DATAS","")&amp;IF(INDEX('Controle de reservas'!$P$14:$P$2013,BE46)&lt;&gt;"OK"," !",""))))</f>
      </c>
      <c r="R46" s="15">
        <f ca="1">IF(OR($AQ46=0,R$9="",R$9&lt;$AS46,AND($AT46&lt;&gt;"",R$9&gt;$AT46)),"",IF(BF46=0,"—",IF(INDEX('Controle de reservas'!$P$14:$P$2013,BF46)="DUPLICIDADE NO DIA","CONFLITO"&amp;IF(INDEX('Controle de reservas'!$M$14:$M$2013,BF46)&lt;&gt;"",CHAR(10)&amp;INDEX('Controle de reservas'!$M$14:$M$2013,BF46),"")&amp;IF(INDEX('Controle de reservas'!$N$14:$N$2013,BF46)&lt;&gt;"",CHAR(10)&amp;"Subst.: "&amp;INDEX('Controle de reservas'!$N$14:$N$2013,BF46),"")&amp;IF(AND(ISNUMBER(INDEX('Controle de reservas'!$I$14:$I$2013,BF46)),INDEX('Controle de reservas'!$I$14:$I$2013,BF46)&gt;0,INDEX('Controle de reservas'!$K$14:$K$2013,BF46)&gt;INDEX('Controle de reservas'!$I$14:$I$2013,BF46)),CHAR(10)&amp;"DIVERGÊNCIA DE DATAS",""),IF(INDEX('Controle de reservas'!$L$14:$L$2013,BF46)="Em cobertura","COV",IF(INDEX('Controle de reservas'!$L$14:$L$2013,BF46)="Disponível","DISP",IF(INDEX('Controle de reservas'!$L$14:$L$2013,BF46)="Não utilizado","NU",IF(INDEX('Controle de reservas'!$L$14:$L$2013,BF46)="Folga","F",IF(INDEX('Controle de reservas'!$L$14:$L$2013,BF46)="Ocorrência","O",IF(INDEX('Controle de reservas'!$L$14:$L$2013,BF46)="Programado","PROG",IF(INDEX('Controle de reservas'!$L$14:$L$2013,BF46)="Disponível no posto","DP","SEM SITUAÇÃO")))))))&amp;IF(INDEX('Controle de reservas'!$M$14:$M$2013,BF46)&lt;&gt;"",CHAR(10)&amp;INDEX('Controle de reservas'!$M$14:$M$2013,BF46),IF(OR(INDEX('Controle de reservas'!$L$14:$L$2013,BF46)="Em cobertura",INDEX('Controle de reservas'!$L$14:$L$2013,BF46)="Programado"),CHAR(10)&amp;"SEM LOCAL",""))&amp;IF(INDEX('Controle de reservas'!$N$14:$N$2013,BF46)&lt;&gt;"",CHAR(10)&amp;"Subst.: "&amp;INDEX('Controle de reservas'!$N$14:$N$2013,BF46),"")&amp;IF(AND(ISNUMBER(INDEX('Controle de reservas'!$I$14:$I$2013,BF46)),INDEX('Controle de reservas'!$I$14:$I$2013,BF46)&gt;0,INDEX('Controle de reservas'!$K$14:$K$2013,BF46)&gt;INDEX('Controle de reservas'!$I$14:$I$2013,BF46)),CHAR(10)&amp;"DIVERGÊNCIA DE DATAS","")&amp;IF(INDEX('Controle de reservas'!$P$14:$P$2013,BF46)&lt;&gt;"OK"," !",""))))</f>
      </c>
      <c r="S46" s="15">
        <f ca="1">IF(OR($AQ46=0,S$9="",S$9&lt;$AS46,AND($AT46&lt;&gt;"",S$9&gt;$AT46)),"",IF(BG46=0,"—",IF(INDEX('Controle de reservas'!$P$14:$P$2013,BG46)="DUPLICIDADE NO DIA","CONFLITO"&amp;IF(INDEX('Controle de reservas'!$M$14:$M$2013,BG46)&lt;&gt;"",CHAR(10)&amp;INDEX('Controle de reservas'!$M$14:$M$2013,BG46),"")&amp;IF(INDEX('Controle de reservas'!$N$14:$N$2013,BG46)&lt;&gt;"",CHAR(10)&amp;"Subst.: "&amp;INDEX('Controle de reservas'!$N$14:$N$2013,BG46),"")&amp;IF(AND(ISNUMBER(INDEX('Controle de reservas'!$I$14:$I$2013,BG46)),INDEX('Controle de reservas'!$I$14:$I$2013,BG46)&gt;0,INDEX('Controle de reservas'!$K$14:$K$2013,BG46)&gt;INDEX('Controle de reservas'!$I$14:$I$2013,BG46)),CHAR(10)&amp;"DIVERGÊNCIA DE DATAS",""),IF(INDEX('Controle de reservas'!$L$14:$L$2013,BG46)="Em cobertura","COV",IF(INDEX('Controle de reservas'!$L$14:$L$2013,BG46)="Disponível","DISP",IF(INDEX('Controle de reservas'!$L$14:$L$2013,BG46)="Não utilizado","NU",IF(INDEX('Controle de reservas'!$L$14:$L$2013,BG46)="Folga","F",IF(INDEX('Controle de reservas'!$L$14:$L$2013,BG46)="Ocorrência","O",IF(INDEX('Controle de reservas'!$L$14:$L$2013,BG46)="Programado","PROG",IF(INDEX('Controle de reservas'!$L$14:$L$2013,BG46)="Disponível no posto","DP","SEM SITUAÇÃO")))))))&amp;IF(INDEX('Controle de reservas'!$M$14:$M$2013,BG46)&lt;&gt;"",CHAR(10)&amp;INDEX('Controle de reservas'!$M$14:$M$2013,BG46),IF(OR(INDEX('Controle de reservas'!$L$14:$L$2013,BG46)="Em cobertura",INDEX('Controle de reservas'!$L$14:$L$2013,BG46)="Programado"),CHAR(10)&amp;"SEM LOCAL",""))&amp;IF(INDEX('Controle de reservas'!$N$14:$N$2013,BG46)&lt;&gt;"",CHAR(10)&amp;"Subst.: "&amp;INDEX('Controle de reservas'!$N$14:$N$2013,BG46),"")&amp;IF(AND(ISNUMBER(INDEX('Controle de reservas'!$I$14:$I$2013,BG46)),INDEX('Controle de reservas'!$I$14:$I$2013,BG46)&gt;0,INDEX('Controle de reservas'!$K$14:$K$2013,BG46)&gt;INDEX('Controle de reservas'!$I$14:$I$2013,BG46)),CHAR(10)&amp;"DIVERGÊNCIA DE DATAS","")&amp;IF(INDEX('Controle de reservas'!$P$14:$P$2013,BG46)&lt;&gt;"OK"," !",""))))</f>
      </c>
      <c r="T46" s="15">
        <f ca="1">IF(OR($AQ46=0,T$9="",T$9&lt;$AS46,AND($AT46&lt;&gt;"",T$9&gt;$AT46)),"",IF(BH46=0,"—",IF(INDEX('Controle de reservas'!$P$14:$P$2013,BH46)="DUPLICIDADE NO DIA","CONFLITO"&amp;IF(INDEX('Controle de reservas'!$M$14:$M$2013,BH46)&lt;&gt;"",CHAR(10)&amp;INDEX('Controle de reservas'!$M$14:$M$2013,BH46),"")&amp;IF(INDEX('Controle de reservas'!$N$14:$N$2013,BH46)&lt;&gt;"",CHAR(10)&amp;"Subst.: "&amp;INDEX('Controle de reservas'!$N$14:$N$2013,BH46),"")&amp;IF(AND(ISNUMBER(INDEX('Controle de reservas'!$I$14:$I$2013,BH46)),INDEX('Controle de reservas'!$I$14:$I$2013,BH46)&gt;0,INDEX('Controle de reservas'!$K$14:$K$2013,BH46)&gt;INDEX('Controle de reservas'!$I$14:$I$2013,BH46)),CHAR(10)&amp;"DIVERGÊNCIA DE DATAS",""),IF(INDEX('Controle de reservas'!$L$14:$L$2013,BH46)="Em cobertura","COV",IF(INDEX('Controle de reservas'!$L$14:$L$2013,BH46)="Disponível","DISP",IF(INDEX('Controle de reservas'!$L$14:$L$2013,BH46)="Não utilizado","NU",IF(INDEX('Controle de reservas'!$L$14:$L$2013,BH46)="Folga","F",IF(INDEX('Controle de reservas'!$L$14:$L$2013,BH46)="Ocorrência","O",IF(INDEX('Controle de reservas'!$L$14:$L$2013,BH46)="Programado","PROG",IF(INDEX('Controle de reservas'!$L$14:$L$2013,BH46)="Disponível no posto","DP","SEM SITUAÇÃO")))))))&amp;IF(INDEX('Controle de reservas'!$M$14:$M$2013,BH46)&lt;&gt;"",CHAR(10)&amp;INDEX('Controle de reservas'!$M$14:$M$2013,BH46),IF(OR(INDEX('Controle de reservas'!$L$14:$L$2013,BH46)="Em cobertura",INDEX('Controle de reservas'!$L$14:$L$2013,BH46)="Programado"),CHAR(10)&amp;"SEM LOCAL",""))&amp;IF(INDEX('Controle de reservas'!$N$14:$N$2013,BH46)&lt;&gt;"",CHAR(10)&amp;"Subst.: "&amp;INDEX('Controle de reservas'!$N$14:$N$2013,BH46),"")&amp;IF(AND(ISNUMBER(INDEX('Controle de reservas'!$I$14:$I$2013,BH46)),INDEX('Controle de reservas'!$I$14:$I$2013,BH46)&gt;0,INDEX('Controle de reservas'!$K$14:$K$2013,BH46)&gt;INDEX('Controle de reservas'!$I$14:$I$2013,BH46)),CHAR(10)&amp;"DIVERGÊNCIA DE DATAS","")&amp;IF(INDEX('Controle de reservas'!$P$14:$P$2013,BH46)&lt;&gt;"OK"," !",""))))</f>
      </c>
      <c r="U46" s="15">
        <f ca="1">IF(OR($AQ46=0,U$9="",U$9&lt;$AS46,AND($AT46&lt;&gt;"",U$9&gt;$AT46)),"",IF(BI46=0,"—",IF(INDEX('Controle de reservas'!$P$14:$P$2013,BI46)="DUPLICIDADE NO DIA","CONFLITO"&amp;IF(INDEX('Controle de reservas'!$M$14:$M$2013,BI46)&lt;&gt;"",CHAR(10)&amp;INDEX('Controle de reservas'!$M$14:$M$2013,BI46),"")&amp;IF(INDEX('Controle de reservas'!$N$14:$N$2013,BI46)&lt;&gt;"",CHAR(10)&amp;"Subst.: "&amp;INDEX('Controle de reservas'!$N$14:$N$2013,BI46),"")&amp;IF(AND(ISNUMBER(INDEX('Controle de reservas'!$I$14:$I$2013,BI46)),INDEX('Controle de reservas'!$I$14:$I$2013,BI46)&gt;0,INDEX('Controle de reservas'!$K$14:$K$2013,BI46)&gt;INDEX('Controle de reservas'!$I$14:$I$2013,BI46)),CHAR(10)&amp;"DIVERGÊNCIA DE DATAS",""),IF(INDEX('Controle de reservas'!$L$14:$L$2013,BI46)="Em cobertura","COV",IF(INDEX('Controle de reservas'!$L$14:$L$2013,BI46)="Disponível","DISP",IF(INDEX('Controle de reservas'!$L$14:$L$2013,BI46)="Não utilizado","NU",IF(INDEX('Controle de reservas'!$L$14:$L$2013,BI46)="Folga","F",IF(INDEX('Controle de reservas'!$L$14:$L$2013,BI46)="Ocorrência","O",IF(INDEX('Controle de reservas'!$L$14:$L$2013,BI46)="Programado","PROG",IF(INDEX('Controle de reservas'!$L$14:$L$2013,BI46)="Disponível no posto","DP","SEM SITUAÇÃO")))))))&amp;IF(INDEX('Controle de reservas'!$M$14:$M$2013,BI46)&lt;&gt;"",CHAR(10)&amp;INDEX('Controle de reservas'!$M$14:$M$2013,BI46),IF(OR(INDEX('Controle de reservas'!$L$14:$L$2013,BI46)="Em cobertura",INDEX('Controle de reservas'!$L$14:$L$2013,BI46)="Programado"),CHAR(10)&amp;"SEM LOCAL",""))&amp;IF(INDEX('Controle de reservas'!$N$14:$N$2013,BI46)&lt;&gt;"",CHAR(10)&amp;"Subst.: "&amp;INDEX('Controle de reservas'!$N$14:$N$2013,BI46),"")&amp;IF(AND(ISNUMBER(INDEX('Controle de reservas'!$I$14:$I$2013,BI46)),INDEX('Controle de reservas'!$I$14:$I$2013,BI46)&gt;0,INDEX('Controle de reservas'!$K$14:$K$2013,BI46)&gt;INDEX('Controle de reservas'!$I$14:$I$2013,BI46)),CHAR(10)&amp;"DIVERGÊNCIA DE DATAS","")&amp;IF(INDEX('Controle de reservas'!$P$14:$P$2013,BI46)&lt;&gt;"OK"," !",""))))</f>
      </c>
      <c r="V46" s="15">
        <f ca="1">IF(OR($AQ46=0,V$9="",V$9&lt;$AS46,AND($AT46&lt;&gt;"",V$9&gt;$AT46)),"",IF(BJ46=0,"—",IF(INDEX('Controle de reservas'!$P$14:$P$2013,BJ46)="DUPLICIDADE NO DIA","CONFLITO"&amp;IF(INDEX('Controle de reservas'!$M$14:$M$2013,BJ46)&lt;&gt;"",CHAR(10)&amp;INDEX('Controle de reservas'!$M$14:$M$2013,BJ46),"")&amp;IF(INDEX('Controle de reservas'!$N$14:$N$2013,BJ46)&lt;&gt;"",CHAR(10)&amp;"Subst.: "&amp;INDEX('Controle de reservas'!$N$14:$N$2013,BJ46),"")&amp;IF(AND(ISNUMBER(INDEX('Controle de reservas'!$I$14:$I$2013,BJ46)),INDEX('Controle de reservas'!$I$14:$I$2013,BJ46)&gt;0,INDEX('Controle de reservas'!$K$14:$K$2013,BJ46)&gt;INDEX('Controle de reservas'!$I$14:$I$2013,BJ46)),CHAR(10)&amp;"DIVERGÊNCIA DE DATAS",""),IF(INDEX('Controle de reservas'!$L$14:$L$2013,BJ46)="Em cobertura","COV",IF(INDEX('Controle de reservas'!$L$14:$L$2013,BJ46)="Disponível","DISP",IF(INDEX('Controle de reservas'!$L$14:$L$2013,BJ46)="Não utilizado","NU",IF(INDEX('Controle de reservas'!$L$14:$L$2013,BJ46)="Folga","F",IF(INDEX('Controle de reservas'!$L$14:$L$2013,BJ46)="Ocorrência","O",IF(INDEX('Controle de reservas'!$L$14:$L$2013,BJ46)="Programado","PROG",IF(INDEX('Controle de reservas'!$L$14:$L$2013,BJ46)="Disponível no posto","DP","SEM SITUAÇÃO")))))))&amp;IF(INDEX('Controle de reservas'!$M$14:$M$2013,BJ46)&lt;&gt;"",CHAR(10)&amp;INDEX('Controle de reservas'!$M$14:$M$2013,BJ46),IF(OR(INDEX('Controle de reservas'!$L$14:$L$2013,BJ46)="Em cobertura",INDEX('Controle de reservas'!$L$14:$L$2013,BJ46)="Programado"),CHAR(10)&amp;"SEM LOCAL",""))&amp;IF(INDEX('Controle de reservas'!$N$14:$N$2013,BJ46)&lt;&gt;"",CHAR(10)&amp;"Subst.: "&amp;INDEX('Controle de reservas'!$N$14:$N$2013,BJ46),"")&amp;IF(AND(ISNUMBER(INDEX('Controle de reservas'!$I$14:$I$2013,BJ46)),INDEX('Controle de reservas'!$I$14:$I$2013,BJ46)&gt;0,INDEX('Controle de reservas'!$K$14:$K$2013,BJ46)&gt;INDEX('Controle de reservas'!$I$14:$I$2013,BJ46)),CHAR(10)&amp;"DIVERGÊNCIA DE DATAS","")&amp;IF(INDEX('Controle de reservas'!$P$14:$P$2013,BJ46)&lt;&gt;"OK"," !",""))))</f>
      </c>
      <c r="W46" s="15">
        <f ca="1">IF(OR($AQ46=0,W$9="",W$9&lt;$AS46,AND($AT46&lt;&gt;"",W$9&gt;$AT46)),"",IF(BK46=0,"—",IF(INDEX('Controle de reservas'!$P$14:$P$2013,BK46)="DUPLICIDADE NO DIA","CONFLITO"&amp;IF(INDEX('Controle de reservas'!$M$14:$M$2013,BK46)&lt;&gt;"",CHAR(10)&amp;INDEX('Controle de reservas'!$M$14:$M$2013,BK46),"")&amp;IF(INDEX('Controle de reservas'!$N$14:$N$2013,BK46)&lt;&gt;"",CHAR(10)&amp;"Subst.: "&amp;INDEX('Controle de reservas'!$N$14:$N$2013,BK46),"")&amp;IF(AND(ISNUMBER(INDEX('Controle de reservas'!$I$14:$I$2013,BK46)),INDEX('Controle de reservas'!$I$14:$I$2013,BK46)&gt;0,INDEX('Controle de reservas'!$K$14:$K$2013,BK46)&gt;INDEX('Controle de reservas'!$I$14:$I$2013,BK46)),CHAR(10)&amp;"DIVERGÊNCIA DE DATAS",""),IF(INDEX('Controle de reservas'!$L$14:$L$2013,BK46)="Em cobertura","COV",IF(INDEX('Controle de reservas'!$L$14:$L$2013,BK46)="Disponível","DISP",IF(INDEX('Controle de reservas'!$L$14:$L$2013,BK46)="Não utilizado","NU",IF(INDEX('Controle de reservas'!$L$14:$L$2013,BK46)="Folga","F",IF(INDEX('Controle de reservas'!$L$14:$L$2013,BK46)="Ocorrência","O",IF(INDEX('Controle de reservas'!$L$14:$L$2013,BK46)="Programado","PROG",IF(INDEX('Controle de reservas'!$L$14:$L$2013,BK46)="Disponível no posto","DP","SEM SITUAÇÃO")))))))&amp;IF(INDEX('Controle de reservas'!$M$14:$M$2013,BK46)&lt;&gt;"",CHAR(10)&amp;INDEX('Controle de reservas'!$M$14:$M$2013,BK46),IF(OR(INDEX('Controle de reservas'!$L$14:$L$2013,BK46)="Em cobertura",INDEX('Controle de reservas'!$L$14:$L$2013,BK46)="Programado"),CHAR(10)&amp;"SEM LOCAL",""))&amp;IF(INDEX('Controle de reservas'!$N$14:$N$2013,BK46)&lt;&gt;"",CHAR(10)&amp;"Subst.: "&amp;INDEX('Controle de reservas'!$N$14:$N$2013,BK46),"")&amp;IF(AND(ISNUMBER(INDEX('Controle de reservas'!$I$14:$I$2013,BK46)),INDEX('Controle de reservas'!$I$14:$I$2013,BK46)&gt;0,INDEX('Controle de reservas'!$K$14:$K$2013,BK46)&gt;INDEX('Controle de reservas'!$I$14:$I$2013,BK46)),CHAR(10)&amp;"DIVERGÊNCIA DE DATAS","")&amp;IF(INDEX('Controle de reservas'!$P$14:$P$2013,BK46)&lt;&gt;"OK"," !",""))))</f>
      </c>
      <c r="X46" s="15">
        <f ca="1">IF(OR($AQ46=0,X$9="",X$9&lt;$AS46,AND($AT46&lt;&gt;"",X$9&gt;$AT46)),"",IF(BL46=0,"—",IF(INDEX('Controle de reservas'!$P$14:$P$2013,BL46)="DUPLICIDADE NO DIA","CONFLITO"&amp;IF(INDEX('Controle de reservas'!$M$14:$M$2013,BL46)&lt;&gt;"",CHAR(10)&amp;INDEX('Controle de reservas'!$M$14:$M$2013,BL46),"")&amp;IF(INDEX('Controle de reservas'!$N$14:$N$2013,BL46)&lt;&gt;"",CHAR(10)&amp;"Subst.: "&amp;INDEX('Controle de reservas'!$N$14:$N$2013,BL46),"")&amp;IF(AND(ISNUMBER(INDEX('Controle de reservas'!$I$14:$I$2013,BL46)),INDEX('Controle de reservas'!$I$14:$I$2013,BL46)&gt;0,INDEX('Controle de reservas'!$K$14:$K$2013,BL46)&gt;INDEX('Controle de reservas'!$I$14:$I$2013,BL46)),CHAR(10)&amp;"DIVERGÊNCIA DE DATAS",""),IF(INDEX('Controle de reservas'!$L$14:$L$2013,BL46)="Em cobertura","COV",IF(INDEX('Controle de reservas'!$L$14:$L$2013,BL46)="Disponível","DISP",IF(INDEX('Controle de reservas'!$L$14:$L$2013,BL46)="Não utilizado","NU",IF(INDEX('Controle de reservas'!$L$14:$L$2013,BL46)="Folga","F",IF(INDEX('Controle de reservas'!$L$14:$L$2013,BL46)="Ocorrência","O",IF(INDEX('Controle de reservas'!$L$14:$L$2013,BL46)="Programado","PROG",IF(INDEX('Controle de reservas'!$L$14:$L$2013,BL46)="Disponível no posto","DP","SEM SITUAÇÃO")))))))&amp;IF(INDEX('Controle de reservas'!$M$14:$M$2013,BL46)&lt;&gt;"",CHAR(10)&amp;INDEX('Controle de reservas'!$M$14:$M$2013,BL46),IF(OR(INDEX('Controle de reservas'!$L$14:$L$2013,BL46)="Em cobertura",INDEX('Controle de reservas'!$L$14:$L$2013,BL46)="Programado"),CHAR(10)&amp;"SEM LOCAL",""))&amp;IF(INDEX('Controle de reservas'!$N$14:$N$2013,BL46)&lt;&gt;"",CHAR(10)&amp;"Subst.: "&amp;INDEX('Controle de reservas'!$N$14:$N$2013,BL46),"")&amp;IF(AND(ISNUMBER(INDEX('Controle de reservas'!$I$14:$I$2013,BL46)),INDEX('Controle de reservas'!$I$14:$I$2013,BL46)&gt;0,INDEX('Controle de reservas'!$K$14:$K$2013,BL46)&gt;INDEX('Controle de reservas'!$I$14:$I$2013,BL46)),CHAR(10)&amp;"DIVERGÊNCIA DE DATAS","")&amp;IF(INDEX('Controle de reservas'!$P$14:$P$2013,BL46)&lt;&gt;"OK"," !",""))))</f>
      </c>
      <c r="Y46" s="15">
        <f ca="1">IF(OR($AQ46=0,Y$9="",Y$9&lt;$AS46,AND($AT46&lt;&gt;"",Y$9&gt;$AT46)),"",IF(BM46=0,"—",IF(INDEX('Controle de reservas'!$P$14:$P$2013,BM46)="DUPLICIDADE NO DIA","CONFLITO"&amp;IF(INDEX('Controle de reservas'!$M$14:$M$2013,BM46)&lt;&gt;"",CHAR(10)&amp;INDEX('Controle de reservas'!$M$14:$M$2013,BM46),"")&amp;IF(INDEX('Controle de reservas'!$N$14:$N$2013,BM46)&lt;&gt;"",CHAR(10)&amp;"Subst.: "&amp;INDEX('Controle de reservas'!$N$14:$N$2013,BM46),"")&amp;IF(AND(ISNUMBER(INDEX('Controle de reservas'!$I$14:$I$2013,BM46)),INDEX('Controle de reservas'!$I$14:$I$2013,BM46)&gt;0,INDEX('Controle de reservas'!$K$14:$K$2013,BM46)&gt;INDEX('Controle de reservas'!$I$14:$I$2013,BM46)),CHAR(10)&amp;"DIVERGÊNCIA DE DATAS",""),IF(INDEX('Controle de reservas'!$L$14:$L$2013,BM46)="Em cobertura","COV",IF(INDEX('Controle de reservas'!$L$14:$L$2013,BM46)="Disponível","DISP",IF(INDEX('Controle de reservas'!$L$14:$L$2013,BM46)="Não utilizado","NU",IF(INDEX('Controle de reservas'!$L$14:$L$2013,BM46)="Folga","F",IF(INDEX('Controle de reservas'!$L$14:$L$2013,BM46)="Ocorrência","O",IF(INDEX('Controle de reservas'!$L$14:$L$2013,BM46)="Programado","PROG",IF(INDEX('Controle de reservas'!$L$14:$L$2013,BM46)="Disponível no posto","DP","SEM SITUAÇÃO")))))))&amp;IF(INDEX('Controle de reservas'!$M$14:$M$2013,BM46)&lt;&gt;"",CHAR(10)&amp;INDEX('Controle de reservas'!$M$14:$M$2013,BM46),IF(OR(INDEX('Controle de reservas'!$L$14:$L$2013,BM46)="Em cobertura",INDEX('Controle de reservas'!$L$14:$L$2013,BM46)="Programado"),CHAR(10)&amp;"SEM LOCAL",""))&amp;IF(INDEX('Controle de reservas'!$N$14:$N$2013,BM46)&lt;&gt;"",CHAR(10)&amp;"Subst.: "&amp;INDEX('Controle de reservas'!$N$14:$N$2013,BM46),"")&amp;IF(AND(ISNUMBER(INDEX('Controle de reservas'!$I$14:$I$2013,BM46)),INDEX('Controle de reservas'!$I$14:$I$2013,BM46)&gt;0,INDEX('Controle de reservas'!$K$14:$K$2013,BM46)&gt;INDEX('Controle de reservas'!$I$14:$I$2013,BM46)),CHAR(10)&amp;"DIVERGÊNCIA DE DATAS","")&amp;IF(INDEX('Controle de reservas'!$P$14:$P$2013,BM46)&lt;&gt;"OK"," !",""))))</f>
      </c>
      <c r="Z46" s="15">
        <f ca="1">IF(OR($AQ46=0,Z$9="",Z$9&lt;$AS46,AND($AT46&lt;&gt;"",Z$9&gt;$AT46)),"",IF(BN46=0,"—",IF(INDEX('Controle de reservas'!$P$14:$P$2013,BN46)="DUPLICIDADE NO DIA","CONFLITO"&amp;IF(INDEX('Controle de reservas'!$M$14:$M$2013,BN46)&lt;&gt;"",CHAR(10)&amp;INDEX('Controle de reservas'!$M$14:$M$2013,BN46),"")&amp;IF(INDEX('Controle de reservas'!$N$14:$N$2013,BN46)&lt;&gt;"",CHAR(10)&amp;"Subst.: "&amp;INDEX('Controle de reservas'!$N$14:$N$2013,BN46),"")&amp;IF(AND(ISNUMBER(INDEX('Controle de reservas'!$I$14:$I$2013,BN46)),INDEX('Controle de reservas'!$I$14:$I$2013,BN46)&gt;0,INDEX('Controle de reservas'!$K$14:$K$2013,BN46)&gt;INDEX('Controle de reservas'!$I$14:$I$2013,BN46)),CHAR(10)&amp;"DIVERGÊNCIA DE DATAS",""),IF(INDEX('Controle de reservas'!$L$14:$L$2013,BN46)="Em cobertura","COV",IF(INDEX('Controle de reservas'!$L$14:$L$2013,BN46)="Disponível","DISP",IF(INDEX('Controle de reservas'!$L$14:$L$2013,BN46)="Não utilizado","NU",IF(INDEX('Controle de reservas'!$L$14:$L$2013,BN46)="Folga","F",IF(INDEX('Controle de reservas'!$L$14:$L$2013,BN46)="Ocorrência","O",IF(INDEX('Controle de reservas'!$L$14:$L$2013,BN46)="Programado","PROG",IF(INDEX('Controle de reservas'!$L$14:$L$2013,BN46)="Disponível no posto","DP","SEM SITUAÇÃO")))))))&amp;IF(INDEX('Controle de reservas'!$M$14:$M$2013,BN46)&lt;&gt;"",CHAR(10)&amp;INDEX('Controle de reservas'!$M$14:$M$2013,BN46),IF(OR(INDEX('Controle de reservas'!$L$14:$L$2013,BN46)="Em cobertura",INDEX('Controle de reservas'!$L$14:$L$2013,BN46)="Programado"),CHAR(10)&amp;"SEM LOCAL",""))&amp;IF(INDEX('Controle de reservas'!$N$14:$N$2013,BN46)&lt;&gt;"",CHAR(10)&amp;"Subst.: "&amp;INDEX('Controle de reservas'!$N$14:$N$2013,BN46),"")&amp;IF(AND(ISNUMBER(INDEX('Controle de reservas'!$I$14:$I$2013,BN46)),INDEX('Controle de reservas'!$I$14:$I$2013,BN46)&gt;0,INDEX('Controle de reservas'!$K$14:$K$2013,BN46)&gt;INDEX('Controle de reservas'!$I$14:$I$2013,BN46)),CHAR(10)&amp;"DIVERGÊNCIA DE DATAS","")&amp;IF(INDEX('Controle de reservas'!$P$14:$P$2013,BN46)&lt;&gt;"OK"," !",""))))</f>
      </c>
      <c r="AA46" s="15">
        <f ca="1">IF(OR($AQ46=0,AA$9="",AA$9&lt;$AS46,AND($AT46&lt;&gt;"",AA$9&gt;$AT46)),"",IF(BO46=0,"—",IF(INDEX('Controle de reservas'!$P$14:$P$2013,BO46)="DUPLICIDADE NO DIA","CONFLITO"&amp;IF(INDEX('Controle de reservas'!$M$14:$M$2013,BO46)&lt;&gt;"",CHAR(10)&amp;INDEX('Controle de reservas'!$M$14:$M$2013,BO46),"")&amp;IF(INDEX('Controle de reservas'!$N$14:$N$2013,BO46)&lt;&gt;"",CHAR(10)&amp;"Subst.: "&amp;INDEX('Controle de reservas'!$N$14:$N$2013,BO46),"")&amp;IF(AND(ISNUMBER(INDEX('Controle de reservas'!$I$14:$I$2013,BO46)),INDEX('Controle de reservas'!$I$14:$I$2013,BO46)&gt;0,INDEX('Controle de reservas'!$K$14:$K$2013,BO46)&gt;INDEX('Controle de reservas'!$I$14:$I$2013,BO46)),CHAR(10)&amp;"DIVERGÊNCIA DE DATAS",""),IF(INDEX('Controle de reservas'!$L$14:$L$2013,BO46)="Em cobertura","COV",IF(INDEX('Controle de reservas'!$L$14:$L$2013,BO46)="Disponível","DISP",IF(INDEX('Controle de reservas'!$L$14:$L$2013,BO46)="Não utilizado","NU",IF(INDEX('Controle de reservas'!$L$14:$L$2013,BO46)="Folga","F",IF(INDEX('Controle de reservas'!$L$14:$L$2013,BO46)="Ocorrência","O",IF(INDEX('Controle de reservas'!$L$14:$L$2013,BO46)="Programado","PROG",IF(INDEX('Controle de reservas'!$L$14:$L$2013,BO46)="Disponível no posto","DP","SEM SITUAÇÃO")))))))&amp;IF(INDEX('Controle de reservas'!$M$14:$M$2013,BO46)&lt;&gt;"",CHAR(10)&amp;INDEX('Controle de reservas'!$M$14:$M$2013,BO46),IF(OR(INDEX('Controle de reservas'!$L$14:$L$2013,BO46)="Em cobertura",INDEX('Controle de reservas'!$L$14:$L$2013,BO46)="Programado"),CHAR(10)&amp;"SEM LOCAL",""))&amp;IF(INDEX('Controle de reservas'!$N$14:$N$2013,BO46)&lt;&gt;"",CHAR(10)&amp;"Subst.: "&amp;INDEX('Controle de reservas'!$N$14:$N$2013,BO46),"")&amp;IF(AND(ISNUMBER(INDEX('Controle de reservas'!$I$14:$I$2013,BO46)),INDEX('Controle de reservas'!$I$14:$I$2013,BO46)&gt;0,INDEX('Controle de reservas'!$K$14:$K$2013,BO46)&gt;INDEX('Controle de reservas'!$I$14:$I$2013,BO46)),CHAR(10)&amp;"DIVERGÊNCIA DE DATAS","")&amp;IF(INDEX('Controle de reservas'!$P$14:$P$2013,BO46)&lt;&gt;"OK"," !",""))))</f>
      </c>
      <c r="AB46" s="15">
        <f ca="1">IF(OR($AQ46=0,AB$9="",AB$9&lt;$AS46,AND($AT46&lt;&gt;"",AB$9&gt;$AT46)),"",IF(BP46=0,"—",IF(INDEX('Controle de reservas'!$P$14:$P$2013,BP46)="DUPLICIDADE NO DIA","CONFLITO"&amp;IF(INDEX('Controle de reservas'!$M$14:$M$2013,BP46)&lt;&gt;"",CHAR(10)&amp;INDEX('Controle de reservas'!$M$14:$M$2013,BP46),"")&amp;IF(INDEX('Controle de reservas'!$N$14:$N$2013,BP46)&lt;&gt;"",CHAR(10)&amp;"Subst.: "&amp;INDEX('Controle de reservas'!$N$14:$N$2013,BP46),"")&amp;IF(AND(ISNUMBER(INDEX('Controle de reservas'!$I$14:$I$2013,BP46)),INDEX('Controle de reservas'!$I$14:$I$2013,BP46)&gt;0,INDEX('Controle de reservas'!$K$14:$K$2013,BP46)&gt;INDEX('Controle de reservas'!$I$14:$I$2013,BP46)),CHAR(10)&amp;"DIVERGÊNCIA DE DATAS",""),IF(INDEX('Controle de reservas'!$L$14:$L$2013,BP46)="Em cobertura","COV",IF(INDEX('Controle de reservas'!$L$14:$L$2013,BP46)="Disponível","DISP",IF(INDEX('Controle de reservas'!$L$14:$L$2013,BP46)="Não utilizado","NU",IF(INDEX('Controle de reservas'!$L$14:$L$2013,BP46)="Folga","F",IF(INDEX('Controle de reservas'!$L$14:$L$2013,BP46)="Ocorrência","O",IF(INDEX('Controle de reservas'!$L$14:$L$2013,BP46)="Programado","PROG",IF(INDEX('Controle de reservas'!$L$14:$L$2013,BP46)="Disponível no posto","DP","SEM SITUAÇÃO")))))))&amp;IF(INDEX('Controle de reservas'!$M$14:$M$2013,BP46)&lt;&gt;"",CHAR(10)&amp;INDEX('Controle de reservas'!$M$14:$M$2013,BP46),IF(OR(INDEX('Controle de reservas'!$L$14:$L$2013,BP46)="Em cobertura",INDEX('Controle de reservas'!$L$14:$L$2013,BP46)="Programado"),CHAR(10)&amp;"SEM LOCAL",""))&amp;IF(INDEX('Controle de reservas'!$N$14:$N$2013,BP46)&lt;&gt;"",CHAR(10)&amp;"Subst.: "&amp;INDEX('Controle de reservas'!$N$14:$N$2013,BP46),"")&amp;IF(AND(ISNUMBER(INDEX('Controle de reservas'!$I$14:$I$2013,BP46)),INDEX('Controle de reservas'!$I$14:$I$2013,BP46)&gt;0,INDEX('Controle de reservas'!$K$14:$K$2013,BP46)&gt;INDEX('Controle de reservas'!$I$14:$I$2013,BP46)),CHAR(10)&amp;"DIVERGÊNCIA DE DATAS","")&amp;IF(INDEX('Controle de reservas'!$P$14:$P$2013,BP46)&lt;&gt;"OK"," !",""))))</f>
      </c>
      <c r="AC46" s="15">
        <f ca="1">IF(OR($AQ46=0,AC$9="",AC$9&lt;$AS46,AND($AT46&lt;&gt;"",AC$9&gt;$AT46)),"",IF(BQ46=0,"—",IF(INDEX('Controle de reservas'!$P$14:$P$2013,BQ46)="DUPLICIDADE NO DIA","CONFLITO"&amp;IF(INDEX('Controle de reservas'!$M$14:$M$2013,BQ46)&lt;&gt;"",CHAR(10)&amp;INDEX('Controle de reservas'!$M$14:$M$2013,BQ46),"")&amp;IF(INDEX('Controle de reservas'!$N$14:$N$2013,BQ46)&lt;&gt;"",CHAR(10)&amp;"Subst.: "&amp;INDEX('Controle de reservas'!$N$14:$N$2013,BQ46),"")&amp;IF(AND(ISNUMBER(INDEX('Controle de reservas'!$I$14:$I$2013,BQ46)),INDEX('Controle de reservas'!$I$14:$I$2013,BQ46)&gt;0,INDEX('Controle de reservas'!$K$14:$K$2013,BQ46)&gt;INDEX('Controle de reservas'!$I$14:$I$2013,BQ46)),CHAR(10)&amp;"DIVERGÊNCIA DE DATAS",""),IF(INDEX('Controle de reservas'!$L$14:$L$2013,BQ46)="Em cobertura","COV",IF(INDEX('Controle de reservas'!$L$14:$L$2013,BQ46)="Disponível","DISP",IF(INDEX('Controle de reservas'!$L$14:$L$2013,BQ46)="Não utilizado","NU",IF(INDEX('Controle de reservas'!$L$14:$L$2013,BQ46)="Folga","F",IF(INDEX('Controle de reservas'!$L$14:$L$2013,BQ46)="Ocorrência","O",IF(INDEX('Controle de reservas'!$L$14:$L$2013,BQ46)="Programado","PROG",IF(INDEX('Controle de reservas'!$L$14:$L$2013,BQ46)="Disponível no posto","DP","SEM SITUAÇÃO")))))))&amp;IF(INDEX('Controle de reservas'!$M$14:$M$2013,BQ46)&lt;&gt;"",CHAR(10)&amp;INDEX('Controle de reservas'!$M$14:$M$2013,BQ46),IF(OR(INDEX('Controle de reservas'!$L$14:$L$2013,BQ46)="Em cobertura",INDEX('Controle de reservas'!$L$14:$L$2013,BQ46)="Programado"),CHAR(10)&amp;"SEM LOCAL",""))&amp;IF(INDEX('Controle de reservas'!$N$14:$N$2013,BQ46)&lt;&gt;"",CHAR(10)&amp;"Subst.: "&amp;INDEX('Controle de reservas'!$N$14:$N$2013,BQ46),"")&amp;IF(AND(ISNUMBER(INDEX('Controle de reservas'!$I$14:$I$2013,BQ46)),INDEX('Controle de reservas'!$I$14:$I$2013,BQ46)&gt;0,INDEX('Controle de reservas'!$K$14:$K$2013,BQ46)&gt;INDEX('Controle de reservas'!$I$14:$I$2013,BQ46)),CHAR(10)&amp;"DIVERGÊNCIA DE DATAS","")&amp;IF(INDEX('Controle de reservas'!$P$14:$P$2013,BQ46)&lt;&gt;"OK"," !",""))))</f>
      </c>
      <c r="AD46" s="15">
        <f ca="1">IF(OR($AQ46=0,AD$9="",AD$9&lt;$AS46,AND($AT46&lt;&gt;"",AD$9&gt;$AT46)),"",IF(BR46=0,"—",IF(INDEX('Controle de reservas'!$P$14:$P$2013,BR46)="DUPLICIDADE NO DIA","CONFLITO"&amp;IF(INDEX('Controle de reservas'!$M$14:$M$2013,BR46)&lt;&gt;"",CHAR(10)&amp;INDEX('Controle de reservas'!$M$14:$M$2013,BR46),"")&amp;IF(INDEX('Controle de reservas'!$N$14:$N$2013,BR46)&lt;&gt;"",CHAR(10)&amp;"Subst.: "&amp;INDEX('Controle de reservas'!$N$14:$N$2013,BR46),"")&amp;IF(AND(ISNUMBER(INDEX('Controle de reservas'!$I$14:$I$2013,BR46)),INDEX('Controle de reservas'!$I$14:$I$2013,BR46)&gt;0,INDEX('Controle de reservas'!$K$14:$K$2013,BR46)&gt;INDEX('Controle de reservas'!$I$14:$I$2013,BR46)),CHAR(10)&amp;"DIVERGÊNCIA DE DATAS",""),IF(INDEX('Controle de reservas'!$L$14:$L$2013,BR46)="Em cobertura","COV",IF(INDEX('Controle de reservas'!$L$14:$L$2013,BR46)="Disponível","DISP",IF(INDEX('Controle de reservas'!$L$14:$L$2013,BR46)="Não utilizado","NU",IF(INDEX('Controle de reservas'!$L$14:$L$2013,BR46)="Folga","F",IF(INDEX('Controle de reservas'!$L$14:$L$2013,BR46)="Ocorrência","O",IF(INDEX('Controle de reservas'!$L$14:$L$2013,BR46)="Programado","PROG",IF(INDEX('Controle de reservas'!$L$14:$L$2013,BR46)="Disponível no posto","DP","SEM SITUAÇÃO")))))))&amp;IF(INDEX('Controle de reservas'!$M$14:$M$2013,BR46)&lt;&gt;"",CHAR(10)&amp;INDEX('Controle de reservas'!$M$14:$M$2013,BR46),IF(OR(INDEX('Controle de reservas'!$L$14:$L$2013,BR46)="Em cobertura",INDEX('Controle de reservas'!$L$14:$L$2013,BR46)="Programado"),CHAR(10)&amp;"SEM LOCAL",""))&amp;IF(INDEX('Controle de reservas'!$N$14:$N$2013,BR46)&lt;&gt;"",CHAR(10)&amp;"Subst.: "&amp;INDEX('Controle de reservas'!$N$14:$N$2013,BR46),"")&amp;IF(AND(ISNUMBER(INDEX('Controle de reservas'!$I$14:$I$2013,BR46)),INDEX('Controle de reservas'!$I$14:$I$2013,BR46)&gt;0,INDEX('Controle de reservas'!$K$14:$K$2013,BR46)&gt;INDEX('Controle de reservas'!$I$14:$I$2013,BR46)),CHAR(10)&amp;"DIVERGÊNCIA DE DATAS","")&amp;IF(INDEX('Controle de reservas'!$P$14:$P$2013,BR46)&lt;&gt;"OK"," !",""))))</f>
      </c>
      <c r="AE46" s="15">
        <f ca="1">IF(OR($AQ46=0,AE$9="",AE$9&lt;$AS46,AND($AT46&lt;&gt;"",AE$9&gt;$AT46)),"",IF(BS46=0,"—",IF(INDEX('Controle de reservas'!$P$14:$P$2013,BS46)="DUPLICIDADE NO DIA","CONFLITO"&amp;IF(INDEX('Controle de reservas'!$M$14:$M$2013,BS46)&lt;&gt;"",CHAR(10)&amp;INDEX('Controle de reservas'!$M$14:$M$2013,BS46),"")&amp;IF(INDEX('Controle de reservas'!$N$14:$N$2013,BS46)&lt;&gt;"",CHAR(10)&amp;"Subst.: "&amp;INDEX('Controle de reservas'!$N$14:$N$2013,BS46),"")&amp;IF(AND(ISNUMBER(INDEX('Controle de reservas'!$I$14:$I$2013,BS46)),INDEX('Controle de reservas'!$I$14:$I$2013,BS46)&gt;0,INDEX('Controle de reservas'!$K$14:$K$2013,BS46)&gt;INDEX('Controle de reservas'!$I$14:$I$2013,BS46)),CHAR(10)&amp;"DIVERGÊNCIA DE DATAS",""),IF(INDEX('Controle de reservas'!$L$14:$L$2013,BS46)="Em cobertura","COV",IF(INDEX('Controle de reservas'!$L$14:$L$2013,BS46)="Disponível","DISP",IF(INDEX('Controle de reservas'!$L$14:$L$2013,BS46)="Não utilizado","NU",IF(INDEX('Controle de reservas'!$L$14:$L$2013,BS46)="Folga","F",IF(INDEX('Controle de reservas'!$L$14:$L$2013,BS46)="Ocorrência","O",IF(INDEX('Controle de reservas'!$L$14:$L$2013,BS46)="Programado","PROG",IF(INDEX('Controle de reservas'!$L$14:$L$2013,BS46)="Disponível no posto","DP","SEM SITUAÇÃO")))))))&amp;IF(INDEX('Controle de reservas'!$M$14:$M$2013,BS46)&lt;&gt;"",CHAR(10)&amp;INDEX('Controle de reservas'!$M$14:$M$2013,BS46),IF(OR(INDEX('Controle de reservas'!$L$14:$L$2013,BS46)="Em cobertura",INDEX('Controle de reservas'!$L$14:$L$2013,BS46)="Programado"),CHAR(10)&amp;"SEM LOCAL",""))&amp;IF(INDEX('Controle de reservas'!$N$14:$N$2013,BS46)&lt;&gt;"",CHAR(10)&amp;"Subst.: "&amp;INDEX('Controle de reservas'!$N$14:$N$2013,BS46),"")&amp;IF(AND(ISNUMBER(INDEX('Controle de reservas'!$I$14:$I$2013,BS46)),INDEX('Controle de reservas'!$I$14:$I$2013,BS46)&gt;0,INDEX('Controle de reservas'!$K$14:$K$2013,BS46)&gt;INDEX('Controle de reservas'!$I$14:$I$2013,BS46)),CHAR(10)&amp;"DIVERGÊNCIA DE DATAS","")&amp;IF(INDEX('Controle de reservas'!$P$14:$P$2013,BS46)&lt;&gt;"OK"," !",""))))</f>
      </c>
      <c r="AF46" s="15">
        <f ca="1">IF(OR($AQ46=0,AF$9="",AF$9&lt;$AS46,AND($AT46&lt;&gt;"",AF$9&gt;$AT46)),"",IF(BT46=0,"—",IF(INDEX('Controle de reservas'!$P$14:$P$2013,BT46)="DUPLICIDADE NO DIA","CONFLITO"&amp;IF(INDEX('Controle de reservas'!$M$14:$M$2013,BT46)&lt;&gt;"",CHAR(10)&amp;INDEX('Controle de reservas'!$M$14:$M$2013,BT46),"")&amp;IF(INDEX('Controle de reservas'!$N$14:$N$2013,BT46)&lt;&gt;"",CHAR(10)&amp;"Subst.: "&amp;INDEX('Controle de reservas'!$N$14:$N$2013,BT46),"")&amp;IF(AND(ISNUMBER(INDEX('Controle de reservas'!$I$14:$I$2013,BT46)),INDEX('Controle de reservas'!$I$14:$I$2013,BT46)&gt;0,INDEX('Controle de reservas'!$K$14:$K$2013,BT46)&gt;INDEX('Controle de reservas'!$I$14:$I$2013,BT46)),CHAR(10)&amp;"DIVERGÊNCIA DE DATAS",""),IF(INDEX('Controle de reservas'!$L$14:$L$2013,BT46)="Em cobertura","COV",IF(INDEX('Controle de reservas'!$L$14:$L$2013,BT46)="Disponível","DISP",IF(INDEX('Controle de reservas'!$L$14:$L$2013,BT46)="Não utilizado","NU",IF(INDEX('Controle de reservas'!$L$14:$L$2013,BT46)="Folga","F",IF(INDEX('Controle de reservas'!$L$14:$L$2013,BT46)="Ocorrência","O",IF(INDEX('Controle de reservas'!$L$14:$L$2013,BT46)="Programado","PROG",IF(INDEX('Controle de reservas'!$L$14:$L$2013,BT46)="Disponível no posto","DP","SEM SITUAÇÃO")))))))&amp;IF(INDEX('Controle de reservas'!$M$14:$M$2013,BT46)&lt;&gt;"",CHAR(10)&amp;INDEX('Controle de reservas'!$M$14:$M$2013,BT46),IF(OR(INDEX('Controle de reservas'!$L$14:$L$2013,BT46)="Em cobertura",INDEX('Controle de reservas'!$L$14:$L$2013,BT46)="Programado"),CHAR(10)&amp;"SEM LOCAL",""))&amp;IF(INDEX('Controle de reservas'!$N$14:$N$2013,BT46)&lt;&gt;"",CHAR(10)&amp;"Subst.: "&amp;INDEX('Controle de reservas'!$N$14:$N$2013,BT46),"")&amp;IF(AND(ISNUMBER(INDEX('Controle de reservas'!$I$14:$I$2013,BT46)),INDEX('Controle de reservas'!$I$14:$I$2013,BT46)&gt;0,INDEX('Controle de reservas'!$K$14:$K$2013,BT46)&gt;INDEX('Controle de reservas'!$I$14:$I$2013,BT46)),CHAR(10)&amp;"DIVERGÊNCIA DE DATAS","")&amp;IF(INDEX('Controle de reservas'!$P$14:$P$2013,BT46)&lt;&gt;"OK"," !",""))))</f>
      </c>
      <c r="AG46" s="15">
        <f ca="1">IF(OR($AQ46=0,AG$9="",AG$9&lt;$AS46,AND($AT46&lt;&gt;"",AG$9&gt;$AT46)),"",IF(BU46=0,"—",IF(INDEX('Controle de reservas'!$P$14:$P$2013,BU46)="DUPLICIDADE NO DIA","CONFLITO"&amp;IF(INDEX('Controle de reservas'!$M$14:$M$2013,BU46)&lt;&gt;"",CHAR(10)&amp;INDEX('Controle de reservas'!$M$14:$M$2013,BU46),"")&amp;IF(INDEX('Controle de reservas'!$N$14:$N$2013,BU46)&lt;&gt;"",CHAR(10)&amp;"Subst.: "&amp;INDEX('Controle de reservas'!$N$14:$N$2013,BU46),"")&amp;IF(AND(ISNUMBER(INDEX('Controle de reservas'!$I$14:$I$2013,BU46)),INDEX('Controle de reservas'!$I$14:$I$2013,BU46)&gt;0,INDEX('Controle de reservas'!$K$14:$K$2013,BU46)&gt;INDEX('Controle de reservas'!$I$14:$I$2013,BU46)),CHAR(10)&amp;"DIVERGÊNCIA DE DATAS",""),IF(INDEX('Controle de reservas'!$L$14:$L$2013,BU46)="Em cobertura","COV",IF(INDEX('Controle de reservas'!$L$14:$L$2013,BU46)="Disponível","DISP",IF(INDEX('Controle de reservas'!$L$14:$L$2013,BU46)="Não utilizado","NU",IF(INDEX('Controle de reservas'!$L$14:$L$2013,BU46)="Folga","F",IF(INDEX('Controle de reservas'!$L$14:$L$2013,BU46)="Ocorrência","O",IF(INDEX('Controle de reservas'!$L$14:$L$2013,BU46)="Programado","PROG",IF(INDEX('Controle de reservas'!$L$14:$L$2013,BU46)="Disponível no posto","DP","SEM SITUAÇÃO")))))))&amp;IF(INDEX('Controle de reservas'!$M$14:$M$2013,BU46)&lt;&gt;"",CHAR(10)&amp;INDEX('Controle de reservas'!$M$14:$M$2013,BU46),IF(OR(INDEX('Controle de reservas'!$L$14:$L$2013,BU46)="Em cobertura",INDEX('Controle de reservas'!$L$14:$L$2013,BU46)="Programado"),CHAR(10)&amp;"SEM LOCAL",""))&amp;IF(INDEX('Controle de reservas'!$N$14:$N$2013,BU46)&lt;&gt;"",CHAR(10)&amp;"Subst.: "&amp;INDEX('Controle de reservas'!$N$14:$N$2013,BU46),"")&amp;IF(AND(ISNUMBER(INDEX('Controle de reservas'!$I$14:$I$2013,BU46)),INDEX('Controle de reservas'!$I$14:$I$2013,BU46)&gt;0,INDEX('Controle de reservas'!$K$14:$K$2013,BU46)&gt;INDEX('Controle de reservas'!$I$14:$I$2013,BU46)),CHAR(10)&amp;"DIVERGÊNCIA DE DATAS","")&amp;IF(INDEX('Controle de reservas'!$P$14:$P$2013,BU46)&lt;&gt;"OK"," !",""))))</f>
      </c>
      <c r="AH46" s="15">
        <f ca="1">IF(OR($AQ46=0,AH$9="",AH$9&lt;$AS46,AND($AT46&lt;&gt;"",AH$9&gt;$AT46)),"",IF(BV46=0,"—",IF(INDEX('Controle de reservas'!$P$14:$P$2013,BV46)="DUPLICIDADE NO DIA","CONFLITO"&amp;IF(INDEX('Controle de reservas'!$M$14:$M$2013,BV46)&lt;&gt;"",CHAR(10)&amp;INDEX('Controle de reservas'!$M$14:$M$2013,BV46),"")&amp;IF(INDEX('Controle de reservas'!$N$14:$N$2013,BV46)&lt;&gt;"",CHAR(10)&amp;"Subst.: "&amp;INDEX('Controle de reservas'!$N$14:$N$2013,BV46),"")&amp;IF(AND(ISNUMBER(INDEX('Controle de reservas'!$I$14:$I$2013,BV46)),INDEX('Controle de reservas'!$I$14:$I$2013,BV46)&gt;0,INDEX('Controle de reservas'!$K$14:$K$2013,BV46)&gt;INDEX('Controle de reservas'!$I$14:$I$2013,BV46)),CHAR(10)&amp;"DIVERGÊNCIA DE DATAS",""),IF(INDEX('Controle de reservas'!$L$14:$L$2013,BV46)="Em cobertura","COV",IF(INDEX('Controle de reservas'!$L$14:$L$2013,BV46)="Disponível","DISP",IF(INDEX('Controle de reservas'!$L$14:$L$2013,BV46)="Não utilizado","NU",IF(INDEX('Controle de reservas'!$L$14:$L$2013,BV46)="Folga","F",IF(INDEX('Controle de reservas'!$L$14:$L$2013,BV46)="Ocorrência","O",IF(INDEX('Controle de reservas'!$L$14:$L$2013,BV46)="Programado","PROG",IF(INDEX('Controle de reservas'!$L$14:$L$2013,BV46)="Disponível no posto","DP","SEM SITUAÇÃO")))))))&amp;IF(INDEX('Controle de reservas'!$M$14:$M$2013,BV46)&lt;&gt;"",CHAR(10)&amp;INDEX('Controle de reservas'!$M$14:$M$2013,BV46),IF(OR(INDEX('Controle de reservas'!$L$14:$L$2013,BV46)="Em cobertura",INDEX('Controle de reservas'!$L$14:$L$2013,BV46)="Programado"),CHAR(10)&amp;"SEM LOCAL",""))&amp;IF(INDEX('Controle de reservas'!$N$14:$N$2013,BV46)&lt;&gt;"",CHAR(10)&amp;"Subst.: "&amp;INDEX('Controle de reservas'!$N$14:$N$2013,BV46),"")&amp;IF(AND(ISNUMBER(INDEX('Controle de reservas'!$I$14:$I$2013,BV46)),INDEX('Controle de reservas'!$I$14:$I$2013,BV46)&gt;0,INDEX('Controle de reservas'!$K$14:$K$2013,BV46)&gt;INDEX('Controle de reservas'!$I$14:$I$2013,BV46)),CHAR(10)&amp;"DIVERGÊNCIA DE DATAS","")&amp;IF(INDEX('Controle de reservas'!$P$14:$P$2013,BV46)&lt;&gt;"OK"," !",""))))</f>
      </c>
      <c r="AI46" s="15">
        <f ca="1">IF(OR($AQ46=0,AI$9="",AI$9&lt;$AS46,AND($AT46&lt;&gt;"",AI$9&gt;$AT46)),"",IF(BW46=0,"—",IF(INDEX('Controle de reservas'!$P$14:$P$2013,BW46)="DUPLICIDADE NO DIA","CONFLITO"&amp;IF(INDEX('Controle de reservas'!$M$14:$M$2013,BW46)&lt;&gt;"",CHAR(10)&amp;INDEX('Controle de reservas'!$M$14:$M$2013,BW46),"")&amp;IF(INDEX('Controle de reservas'!$N$14:$N$2013,BW46)&lt;&gt;"",CHAR(10)&amp;"Subst.: "&amp;INDEX('Controle de reservas'!$N$14:$N$2013,BW46),"")&amp;IF(AND(ISNUMBER(INDEX('Controle de reservas'!$I$14:$I$2013,BW46)),INDEX('Controle de reservas'!$I$14:$I$2013,BW46)&gt;0,INDEX('Controle de reservas'!$K$14:$K$2013,BW46)&gt;INDEX('Controle de reservas'!$I$14:$I$2013,BW46)),CHAR(10)&amp;"DIVERGÊNCIA DE DATAS",""),IF(INDEX('Controle de reservas'!$L$14:$L$2013,BW46)="Em cobertura","COV",IF(INDEX('Controle de reservas'!$L$14:$L$2013,BW46)="Disponível","DISP",IF(INDEX('Controle de reservas'!$L$14:$L$2013,BW46)="Não utilizado","NU",IF(INDEX('Controle de reservas'!$L$14:$L$2013,BW46)="Folga","F",IF(INDEX('Controle de reservas'!$L$14:$L$2013,BW46)="Ocorrência","O",IF(INDEX('Controle de reservas'!$L$14:$L$2013,BW46)="Programado","PROG",IF(INDEX('Controle de reservas'!$L$14:$L$2013,BW46)="Disponível no posto","DP","SEM SITUAÇÃO")))))))&amp;IF(INDEX('Controle de reservas'!$M$14:$M$2013,BW46)&lt;&gt;"",CHAR(10)&amp;INDEX('Controle de reservas'!$M$14:$M$2013,BW46),IF(OR(INDEX('Controle de reservas'!$L$14:$L$2013,BW46)="Em cobertura",INDEX('Controle de reservas'!$L$14:$L$2013,BW46)="Programado"),CHAR(10)&amp;"SEM LOCAL",""))&amp;IF(INDEX('Controle de reservas'!$N$14:$N$2013,BW46)&lt;&gt;"",CHAR(10)&amp;"Subst.: "&amp;INDEX('Controle de reservas'!$N$14:$N$2013,BW46),"")&amp;IF(AND(ISNUMBER(INDEX('Controle de reservas'!$I$14:$I$2013,BW46)),INDEX('Controle de reservas'!$I$14:$I$2013,BW46)&gt;0,INDEX('Controle de reservas'!$K$14:$K$2013,BW46)&gt;INDEX('Controle de reservas'!$I$14:$I$2013,BW46)),CHAR(10)&amp;"DIVERGÊNCIA DE DATAS","")&amp;IF(INDEX('Controle de reservas'!$P$14:$P$2013,BW46)&lt;&gt;"OK"," !",""))))</f>
      </c>
      <c r="AJ46" s="15">
        <f ca="1">IF(OR($AQ46=0,AJ$9="",AJ$9&lt;$AS46,AND($AT46&lt;&gt;"",AJ$9&gt;$AT46)),"",IF(BX46=0,"—",IF(INDEX('Controle de reservas'!$P$14:$P$2013,BX46)="DUPLICIDADE NO DIA","CONFLITO"&amp;IF(INDEX('Controle de reservas'!$M$14:$M$2013,BX46)&lt;&gt;"",CHAR(10)&amp;INDEX('Controle de reservas'!$M$14:$M$2013,BX46),"")&amp;IF(INDEX('Controle de reservas'!$N$14:$N$2013,BX46)&lt;&gt;"",CHAR(10)&amp;"Subst.: "&amp;INDEX('Controle de reservas'!$N$14:$N$2013,BX46),"")&amp;IF(AND(ISNUMBER(INDEX('Controle de reservas'!$I$14:$I$2013,BX46)),INDEX('Controle de reservas'!$I$14:$I$2013,BX46)&gt;0,INDEX('Controle de reservas'!$K$14:$K$2013,BX46)&gt;INDEX('Controle de reservas'!$I$14:$I$2013,BX46)),CHAR(10)&amp;"DIVERGÊNCIA DE DATAS",""),IF(INDEX('Controle de reservas'!$L$14:$L$2013,BX46)="Em cobertura","COV",IF(INDEX('Controle de reservas'!$L$14:$L$2013,BX46)="Disponível","DISP",IF(INDEX('Controle de reservas'!$L$14:$L$2013,BX46)="Não utilizado","NU",IF(INDEX('Controle de reservas'!$L$14:$L$2013,BX46)="Folga","F",IF(INDEX('Controle de reservas'!$L$14:$L$2013,BX46)="Ocorrência","O",IF(INDEX('Controle de reservas'!$L$14:$L$2013,BX46)="Programado","PROG",IF(INDEX('Controle de reservas'!$L$14:$L$2013,BX46)="Disponível no posto","DP","SEM SITUAÇÃO")))))))&amp;IF(INDEX('Controle de reservas'!$M$14:$M$2013,BX46)&lt;&gt;"",CHAR(10)&amp;INDEX('Controle de reservas'!$M$14:$M$2013,BX46),IF(OR(INDEX('Controle de reservas'!$L$14:$L$2013,BX46)="Em cobertura",INDEX('Controle de reservas'!$L$14:$L$2013,BX46)="Programado"),CHAR(10)&amp;"SEM LOCAL",""))&amp;IF(INDEX('Controle de reservas'!$N$14:$N$2013,BX46)&lt;&gt;"",CHAR(10)&amp;"Subst.: "&amp;INDEX('Controle de reservas'!$N$14:$N$2013,BX46),"")&amp;IF(AND(ISNUMBER(INDEX('Controle de reservas'!$I$14:$I$2013,BX46)),INDEX('Controle de reservas'!$I$14:$I$2013,BX46)&gt;0,INDEX('Controle de reservas'!$K$14:$K$2013,BX46)&gt;INDEX('Controle de reservas'!$I$14:$I$2013,BX46)),CHAR(10)&amp;"DIVERGÊNCIA DE DATAS","")&amp;IF(INDEX('Controle de reservas'!$P$14:$P$2013,BX46)&lt;&gt;"OK"," !",""))))</f>
      </c>
      <c r="AK46" s="15">
        <f ca="1">IF(OR($AQ46=0,AK$9="",AK$9&lt;$AS46,AND($AT46&lt;&gt;"",AK$9&gt;$AT46)),"",IF(BY46=0,"—",IF(INDEX('Controle de reservas'!$P$14:$P$2013,BY46)="DUPLICIDADE NO DIA","CONFLITO"&amp;IF(INDEX('Controle de reservas'!$M$14:$M$2013,BY46)&lt;&gt;"",CHAR(10)&amp;INDEX('Controle de reservas'!$M$14:$M$2013,BY46),"")&amp;IF(INDEX('Controle de reservas'!$N$14:$N$2013,BY46)&lt;&gt;"",CHAR(10)&amp;"Subst.: "&amp;INDEX('Controle de reservas'!$N$14:$N$2013,BY46),"")&amp;IF(AND(ISNUMBER(INDEX('Controle de reservas'!$I$14:$I$2013,BY46)),INDEX('Controle de reservas'!$I$14:$I$2013,BY46)&gt;0,INDEX('Controle de reservas'!$K$14:$K$2013,BY46)&gt;INDEX('Controle de reservas'!$I$14:$I$2013,BY46)),CHAR(10)&amp;"DIVERGÊNCIA DE DATAS",""),IF(INDEX('Controle de reservas'!$L$14:$L$2013,BY46)="Em cobertura","COV",IF(INDEX('Controle de reservas'!$L$14:$L$2013,BY46)="Disponível","DISP",IF(INDEX('Controle de reservas'!$L$14:$L$2013,BY46)="Não utilizado","NU",IF(INDEX('Controle de reservas'!$L$14:$L$2013,BY46)="Folga","F",IF(INDEX('Controle de reservas'!$L$14:$L$2013,BY46)="Ocorrência","O",IF(INDEX('Controle de reservas'!$L$14:$L$2013,BY46)="Programado","PROG",IF(INDEX('Controle de reservas'!$L$14:$L$2013,BY46)="Disponível no posto","DP","SEM SITUAÇÃO")))))))&amp;IF(INDEX('Controle de reservas'!$M$14:$M$2013,BY46)&lt;&gt;"",CHAR(10)&amp;INDEX('Controle de reservas'!$M$14:$M$2013,BY46),IF(OR(INDEX('Controle de reservas'!$L$14:$L$2013,BY46)="Em cobertura",INDEX('Controle de reservas'!$L$14:$L$2013,BY46)="Programado"),CHAR(10)&amp;"SEM LOCAL",""))&amp;IF(INDEX('Controle de reservas'!$N$14:$N$2013,BY46)&lt;&gt;"",CHAR(10)&amp;"Subst.: "&amp;INDEX('Controle de reservas'!$N$14:$N$2013,BY46),"")&amp;IF(AND(ISNUMBER(INDEX('Controle de reservas'!$I$14:$I$2013,BY46)),INDEX('Controle de reservas'!$I$14:$I$2013,BY46)&gt;0,INDEX('Controle de reservas'!$K$14:$K$2013,BY46)&gt;INDEX('Controle de reservas'!$I$14:$I$2013,BY46)),CHAR(10)&amp;"DIVERGÊNCIA DE DATAS","")&amp;IF(INDEX('Controle de reservas'!$P$14:$P$2013,BY46)&lt;&gt;"OK"," !",""))))</f>
      </c>
      <c r="AL46" s="14">
        <f t="shared" ca="1" si="1"/>
      </c>
      <c r="AM46" s="14">
        <f t="shared" ca="1" si="2"/>
      </c>
      <c r="AN46" s="14">
        <f t="shared" ca="1" si="3"/>
      </c>
      <c r="AO46" s="14">
        <f t="shared" ca="1" si="4"/>
      </c>
      <c r="AP46" s="14">
        <f ca="1">IF($AQ46=0,"",INDEX('Controle de reservas'!$O$14:$O$2013,$AQ46))</f>
      </c>
      <c r="AQ46">
        <f ca="1">IFERROR(MATCH(ROW()-9,'Controle de reservas'!$S$14:$S$2013,0),0)</f>
      </c>
      <c r="AR46">
        <f ca="1">IF($AQ46=0,"",INDEX('Controle de reservas'!$Q$14:$Q$2013,$AQ46))</f>
      </c>
      <c r="AS46">
        <f ca="1">IF($AQ46=0,"",INDEX('Controle de reservas'!$H$14:$H$2013,$AQ46))</f>
      </c>
      <c r="AT46">
        <f ca="1">IF($AQ46=0,"",IF(INDEX('Controle de reservas'!$J$14:$J$2013,$AQ46)=0,"",INDEX('Controle de reservas'!$J$14:$J$2013,$AQ46)))</f>
      </c>
      <c r="AU46">
        <f ca="1">IF(OR($AQ46=0,G$9=""),0,IFERROR(MATCH($AR46&amp;"|"&amp;TEXT(G$9,"yyyymmdd"),'Controle de reservas'!$T$14:$T$2013,0),0))</f>
      </c>
      <c r="AV46">
        <f ca="1">IF(OR($AQ46=0,H$9=""),0,IFERROR(MATCH($AR46&amp;"|"&amp;TEXT(H$9,"yyyymmdd"),'Controle de reservas'!$T$14:$T$2013,0),0))</f>
      </c>
      <c r="AW46">
        <f ca="1">IF(OR($AQ46=0,I$9=""),0,IFERROR(MATCH($AR46&amp;"|"&amp;TEXT(I$9,"yyyymmdd"),'Controle de reservas'!$T$14:$T$2013,0),0))</f>
      </c>
      <c r="AX46">
        <f ca="1">IF(OR($AQ46=0,J$9=""),0,IFERROR(MATCH($AR46&amp;"|"&amp;TEXT(J$9,"yyyymmdd"),'Controle de reservas'!$T$14:$T$2013,0),0))</f>
      </c>
      <c r="AY46">
        <f ca="1">IF(OR($AQ46=0,K$9=""),0,IFERROR(MATCH($AR46&amp;"|"&amp;TEXT(K$9,"yyyymmdd"),'Controle de reservas'!$T$14:$T$2013,0),0))</f>
      </c>
      <c r="AZ46">
        <f ca="1">IF(OR($AQ46=0,L$9=""),0,IFERROR(MATCH($AR46&amp;"|"&amp;TEXT(L$9,"yyyymmdd"),'Controle de reservas'!$T$14:$T$2013,0),0))</f>
      </c>
      <c r="BA46">
        <f ca="1">IF(OR($AQ46=0,M$9=""),0,IFERROR(MATCH($AR46&amp;"|"&amp;TEXT(M$9,"yyyymmdd"),'Controle de reservas'!$T$14:$T$2013,0),0))</f>
      </c>
      <c r="BB46">
        <f ca="1">IF(OR($AQ46=0,N$9=""),0,IFERROR(MATCH($AR46&amp;"|"&amp;TEXT(N$9,"yyyymmdd"),'Controle de reservas'!$T$14:$T$2013,0),0))</f>
      </c>
      <c r="BC46">
        <f ca="1">IF(OR($AQ46=0,O$9=""),0,IFERROR(MATCH($AR46&amp;"|"&amp;TEXT(O$9,"yyyymmdd"),'Controle de reservas'!$T$14:$T$2013,0),0))</f>
      </c>
      <c r="BD46">
        <f ca="1">IF(OR($AQ46=0,P$9=""),0,IFERROR(MATCH($AR46&amp;"|"&amp;TEXT(P$9,"yyyymmdd"),'Controle de reservas'!$T$14:$T$2013,0),0))</f>
      </c>
      <c r="BE46">
        <f ca="1">IF(OR($AQ46=0,Q$9=""),0,IFERROR(MATCH($AR46&amp;"|"&amp;TEXT(Q$9,"yyyymmdd"),'Controle de reservas'!$T$14:$T$2013,0),0))</f>
      </c>
      <c r="BF46">
        <f ca="1">IF(OR($AQ46=0,R$9=""),0,IFERROR(MATCH($AR46&amp;"|"&amp;TEXT(R$9,"yyyymmdd"),'Controle de reservas'!$T$14:$T$2013,0),0))</f>
      </c>
      <c r="BG46">
        <f ca="1">IF(OR($AQ46=0,S$9=""),0,IFERROR(MATCH($AR46&amp;"|"&amp;TEXT(S$9,"yyyymmdd"),'Controle de reservas'!$T$14:$T$2013,0),0))</f>
      </c>
      <c r="BH46">
        <f ca="1">IF(OR($AQ46=0,T$9=""),0,IFERROR(MATCH($AR46&amp;"|"&amp;TEXT(T$9,"yyyymmdd"),'Controle de reservas'!$T$14:$T$2013,0),0))</f>
      </c>
      <c r="BI46">
        <f ca="1">IF(OR($AQ46=0,U$9=""),0,IFERROR(MATCH($AR46&amp;"|"&amp;TEXT(U$9,"yyyymmdd"),'Controle de reservas'!$T$14:$T$2013,0),0))</f>
      </c>
      <c r="BJ46">
        <f ca="1">IF(OR($AQ46=0,V$9=""),0,IFERROR(MATCH($AR46&amp;"|"&amp;TEXT(V$9,"yyyymmdd"),'Controle de reservas'!$T$14:$T$2013,0),0))</f>
      </c>
      <c r="BK46">
        <f ca="1">IF(OR($AQ46=0,W$9=""),0,IFERROR(MATCH($AR46&amp;"|"&amp;TEXT(W$9,"yyyymmdd"),'Controle de reservas'!$T$14:$T$2013,0),0))</f>
      </c>
      <c r="BL46">
        <f ca="1">IF(OR($AQ46=0,X$9=""),0,IFERROR(MATCH($AR46&amp;"|"&amp;TEXT(X$9,"yyyymmdd"),'Controle de reservas'!$T$14:$T$2013,0),0))</f>
      </c>
      <c r="BM46">
        <f ca="1">IF(OR($AQ46=0,Y$9=""),0,IFERROR(MATCH($AR46&amp;"|"&amp;TEXT(Y$9,"yyyymmdd"),'Controle de reservas'!$T$14:$T$2013,0),0))</f>
      </c>
      <c r="BN46">
        <f ca="1">IF(OR($AQ46=0,Z$9=""),0,IFERROR(MATCH($AR46&amp;"|"&amp;TEXT(Z$9,"yyyymmdd"),'Controle de reservas'!$T$14:$T$2013,0),0))</f>
      </c>
      <c r="BO46">
        <f ca="1">IF(OR($AQ46=0,AA$9=""),0,IFERROR(MATCH($AR46&amp;"|"&amp;TEXT(AA$9,"yyyymmdd"),'Controle de reservas'!$T$14:$T$2013,0),0))</f>
      </c>
      <c r="BP46">
        <f ca="1">IF(OR($AQ46=0,AB$9=""),0,IFERROR(MATCH($AR46&amp;"|"&amp;TEXT(AB$9,"yyyymmdd"),'Controle de reservas'!$T$14:$T$2013,0),0))</f>
      </c>
      <c r="BQ46">
        <f ca="1">IF(OR($AQ46=0,AC$9=""),0,IFERROR(MATCH($AR46&amp;"|"&amp;TEXT(AC$9,"yyyymmdd"),'Controle de reservas'!$T$14:$T$2013,0),0))</f>
      </c>
      <c r="BR46">
        <f ca="1">IF(OR($AQ46=0,AD$9=""),0,IFERROR(MATCH($AR46&amp;"|"&amp;TEXT(AD$9,"yyyymmdd"),'Controle de reservas'!$T$14:$T$2013,0),0))</f>
      </c>
      <c r="BS46">
        <f ca="1">IF(OR($AQ46=0,AE$9=""),0,IFERROR(MATCH($AR46&amp;"|"&amp;TEXT(AE$9,"yyyymmdd"),'Controle de reservas'!$T$14:$T$2013,0),0))</f>
      </c>
      <c r="BT46">
        <f ca="1">IF(OR($AQ46=0,AF$9=""),0,IFERROR(MATCH($AR46&amp;"|"&amp;TEXT(AF$9,"yyyymmdd"),'Controle de reservas'!$T$14:$T$2013,0),0))</f>
      </c>
      <c r="BU46">
        <f ca="1">IF(OR($AQ46=0,AG$9=""),0,IFERROR(MATCH($AR46&amp;"|"&amp;TEXT(AG$9,"yyyymmdd"),'Controle de reservas'!$T$14:$T$2013,0),0))</f>
      </c>
      <c r="BV46">
        <f ca="1">IF(OR($AQ46=0,AH$9=""),0,IFERROR(MATCH($AR46&amp;"|"&amp;TEXT(AH$9,"yyyymmdd"),'Controle de reservas'!$T$14:$T$2013,0),0))</f>
      </c>
      <c r="BW46">
        <f ca="1">IF(OR($AQ46=0,AI$9=""),0,IFERROR(MATCH($AR46&amp;"|"&amp;TEXT(AI$9,"yyyymmdd"),'Controle de reservas'!$T$14:$T$2013,0),0))</f>
      </c>
      <c r="BX46">
        <f ca="1">IF(OR($AQ46=0,AJ$9=""),0,IFERROR(MATCH($AR46&amp;"|"&amp;TEXT(AJ$9,"yyyymmdd"),'Controle de reservas'!$T$14:$T$2013,0),0))</f>
      </c>
      <c r="BY46">
        <f ca="1">IF(OR($AQ46=0,AK$9=""),0,IFERROR(MATCH($AR46&amp;"|"&amp;TEXT(AK$9,"yyyymmdd"),'Controle de reservas'!$T$14:$T$2013,0),0))</f>
      </c>
    </row>
    <row r="47" spans="1:77" ht="105" customHeight="1" x14ac:dyDescent="0.25">
      <c r="A47" s="16">
        <f ca="1">IF($AQ47=0,"",INDEX('Controle de reservas'!$A$14:$A$2013,$AQ47))</f>
      </c>
      <c r="B47" s="16">
        <f ca="1">IF($AQ47=0,"",INDEX('Controle de reservas'!$B$14:$B$2013,$AQ47))</f>
      </c>
      <c r="C47" s="16">
        <f ca="1">IF($AQ47=0,"",INDEX('Controle de reservas'!$C$14:$C$2013,$AQ47))</f>
      </c>
      <c r="D47" s="16">
        <f ca="1">IF($AQ47=0,"",INDEX('Controle de reservas'!$D$14:$D$2013,$AQ47))</f>
      </c>
      <c r="E47" s="16">
        <f ca="1">IF($AQ47=0,"",INDEX('Controle de reservas'!$E$14:$E$2013,$AQ47))</f>
      </c>
      <c r="F47" s="16">
        <f ca="1">IF($AQ47=0,"",INDEX('Controle de reservas'!$F$14:$F$2013,$AQ47))</f>
      </c>
      <c r="G47" s="17">
        <f ca="1">IF(OR($AQ47=0,G$9="",G$9&lt;$AS47,AND($AT47&lt;&gt;"",G$9&gt;$AT47)),"",IF(AU47=0,"—",IF(INDEX('Controle de reservas'!$P$14:$P$2013,AU47)="DUPLICIDADE NO DIA","CONFLITO"&amp;IF(INDEX('Controle de reservas'!$M$14:$M$2013,AU47)&lt;&gt;"",CHAR(10)&amp;INDEX('Controle de reservas'!$M$14:$M$2013,AU47),"")&amp;IF(INDEX('Controle de reservas'!$N$14:$N$2013,AU47)&lt;&gt;"",CHAR(10)&amp;"Subst.: "&amp;INDEX('Controle de reservas'!$N$14:$N$2013,AU47),"")&amp;IF(AND(ISNUMBER(INDEX('Controle de reservas'!$I$14:$I$2013,AU47)),INDEX('Controle de reservas'!$I$14:$I$2013,AU47)&gt;0,INDEX('Controle de reservas'!$K$14:$K$2013,AU47)&gt;INDEX('Controle de reservas'!$I$14:$I$2013,AU47)),CHAR(10)&amp;"DIVERGÊNCIA DE DATAS",""),IF(INDEX('Controle de reservas'!$L$14:$L$2013,AU47)="Em cobertura","COV",IF(INDEX('Controle de reservas'!$L$14:$L$2013,AU47)="Disponível","DISP",IF(INDEX('Controle de reservas'!$L$14:$L$2013,AU47)="Não utilizado","NU",IF(INDEX('Controle de reservas'!$L$14:$L$2013,AU47)="Folga","F",IF(INDEX('Controle de reservas'!$L$14:$L$2013,AU47)="Ocorrência","O",IF(INDEX('Controle de reservas'!$L$14:$L$2013,AU47)="Programado","PROG",IF(INDEX('Controle de reservas'!$L$14:$L$2013,AU47)="Disponível no posto","DP","SEM SITUAÇÃO")))))))&amp;IF(INDEX('Controle de reservas'!$M$14:$M$2013,AU47)&lt;&gt;"",CHAR(10)&amp;INDEX('Controle de reservas'!$M$14:$M$2013,AU47),IF(OR(INDEX('Controle de reservas'!$L$14:$L$2013,AU47)="Em cobertura",INDEX('Controle de reservas'!$L$14:$L$2013,AU47)="Programado"),CHAR(10)&amp;"SEM LOCAL",""))&amp;IF(INDEX('Controle de reservas'!$N$14:$N$2013,AU47)&lt;&gt;"",CHAR(10)&amp;"Subst.: "&amp;INDEX('Controle de reservas'!$N$14:$N$2013,AU47),"")&amp;IF(AND(ISNUMBER(INDEX('Controle de reservas'!$I$14:$I$2013,AU47)),INDEX('Controle de reservas'!$I$14:$I$2013,AU47)&gt;0,INDEX('Controle de reservas'!$K$14:$K$2013,AU47)&gt;INDEX('Controle de reservas'!$I$14:$I$2013,AU47)),CHAR(10)&amp;"DIVERGÊNCIA DE DATAS","")&amp;IF(INDEX('Controle de reservas'!$P$14:$P$2013,AU47)&lt;&gt;"OK"," !",""))))</f>
      </c>
      <c r="H47" s="17">
        <f ca="1">IF(OR($AQ47=0,H$9="",H$9&lt;$AS47,AND($AT47&lt;&gt;"",H$9&gt;$AT47)),"",IF(AV47=0,"—",IF(INDEX('Controle de reservas'!$P$14:$P$2013,AV47)="DUPLICIDADE NO DIA","CONFLITO"&amp;IF(INDEX('Controle de reservas'!$M$14:$M$2013,AV47)&lt;&gt;"",CHAR(10)&amp;INDEX('Controle de reservas'!$M$14:$M$2013,AV47),"")&amp;IF(INDEX('Controle de reservas'!$N$14:$N$2013,AV47)&lt;&gt;"",CHAR(10)&amp;"Subst.: "&amp;INDEX('Controle de reservas'!$N$14:$N$2013,AV47),"")&amp;IF(AND(ISNUMBER(INDEX('Controle de reservas'!$I$14:$I$2013,AV47)),INDEX('Controle de reservas'!$I$14:$I$2013,AV47)&gt;0,INDEX('Controle de reservas'!$K$14:$K$2013,AV47)&gt;INDEX('Controle de reservas'!$I$14:$I$2013,AV47)),CHAR(10)&amp;"DIVERGÊNCIA DE DATAS",""),IF(INDEX('Controle de reservas'!$L$14:$L$2013,AV47)="Em cobertura","COV",IF(INDEX('Controle de reservas'!$L$14:$L$2013,AV47)="Disponível","DISP",IF(INDEX('Controle de reservas'!$L$14:$L$2013,AV47)="Não utilizado","NU",IF(INDEX('Controle de reservas'!$L$14:$L$2013,AV47)="Folga","F",IF(INDEX('Controle de reservas'!$L$14:$L$2013,AV47)="Ocorrência","O",IF(INDEX('Controle de reservas'!$L$14:$L$2013,AV47)="Programado","PROG",IF(INDEX('Controle de reservas'!$L$14:$L$2013,AV47)="Disponível no posto","DP","SEM SITUAÇÃO")))))))&amp;IF(INDEX('Controle de reservas'!$M$14:$M$2013,AV47)&lt;&gt;"",CHAR(10)&amp;INDEX('Controle de reservas'!$M$14:$M$2013,AV47),IF(OR(INDEX('Controle de reservas'!$L$14:$L$2013,AV47)="Em cobertura",INDEX('Controle de reservas'!$L$14:$L$2013,AV47)="Programado"),CHAR(10)&amp;"SEM LOCAL",""))&amp;IF(INDEX('Controle de reservas'!$N$14:$N$2013,AV47)&lt;&gt;"",CHAR(10)&amp;"Subst.: "&amp;INDEX('Controle de reservas'!$N$14:$N$2013,AV47),"")&amp;IF(AND(ISNUMBER(INDEX('Controle de reservas'!$I$14:$I$2013,AV47)),INDEX('Controle de reservas'!$I$14:$I$2013,AV47)&gt;0,INDEX('Controle de reservas'!$K$14:$K$2013,AV47)&gt;INDEX('Controle de reservas'!$I$14:$I$2013,AV47)),CHAR(10)&amp;"DIVERGÊNCIA DE DATAS","")&amp;IF(INDEX('Controle de reservas'!$P$14:$P$2013,AV47)&lt;&gt;"OK"," !",""))))</f>
      </c>
      <c r="I47" s="17">
        <f ca="1">IF(OR($AQ47=0,I$9="",I$9&lt;$AS47,AND($AT47&lt;&gt;"",I$9&gt;$AT47)),"",IF(AW47=0,"—",IF(INDEX('Controle de reservas'!$P$14:$P$2013,AW47)="DUPLICIDADE NO DIA","CONFLITO"&amp;IF(INDEX('Controle de reservas'!$M$14:$M$2013,AW47)&lt;&gt;"",CHAR(10)&amp;INDEX('Controle de reservas'!$M$14:$M$2013,AW47),"")&amp;IF(INDEX('Controle de reservas'!$N$14:$N$2013,AW47)&lt;&gt;"",CHAR(10)&amp;"Subst.: "&amp;INDEX('Controle de reservas'!$N$14:$N$2013,AW47),"")&amp;IF(AND(ISNUMBER(INDEX('Controle de reservas'!$I$14:$I$2013,AW47)),INDEX('Controle de reservas'!$I$14:$I$2013,AW47)&gt;0,INDEX('Controle de reservas'!$K$14:$K$2013,AW47)&gt;INDEX('Controle de reservas'!$I$14:$I$2013,AW47)),CHAR(10)&amp;"DIVERGÊNCIA DE DATAS",""),IF(INDEX('Controle de reservas'!$L$14:$L$2013,AW47)="Em cobertura","COV",IF(INDEX('Controle de reservas'!$L$14:$L$2013,AW47)="Disponível","DISP",IF(INDEX('Controle de reservas'!$L$14:$L$2013,AW47)="Não utilizado","NU",IF(INDEX('Controle de reservas'!$L$14:$L$2013,AW47)="Folga","F",IF(INDEX('Controle de reservas'!$L$14:$L$2013,AW47)="Ocorrência","O",IF(INDEX('Controle de reservas'!$L$14:$L$2013,AW47)="Programado","PROG",IF(INDEX('Controle de reservas'!$L$14:$L$2013,AW47)="Disponível no posto","DP","SEM SITUAÇÃO")))))))&amp;IF(INDEX('Controle de reservas'!$M$14:$M$2013,AW47)&lt;&gt;"",CHAR(10)&amp;INDEX('Controle de reservas'!$M$14:$M$2013,AW47),IF(OR(INDEX('Controle de reservas'!$L$14:$L$2013,AW47)="Em cobertura",INDEX('Controle de reservas'!$L$14:$L$2013,AW47)="Programado"),CHAR(10)&amp;"SEM LOCAL",""))&amp;IF(INDEX('Controle de reservas'!$N$14:$N$2013,AW47)&lt;&gt;"",CHAR(10)&amp;"Subst.: "&amp;INDEX('Controle de reservas'!$N$14:$N$2013,AW47),"")&amp;IF(AND(ISNUMBER(INDEX('Controle de reservas'!$I$14:$I$2013,AW47)),INDEX('Controle de reservas'!$I$14:$I$2013,AW47)&gt;0,INDEX('Controle de reservas'!$K$14:$K$2013,AW47)&gt;INDEX('Controle de reservas'!$I$14:$I$2013,AW47)),CHAR(10)&amp;"DIVERGÊNCIA DE DATAS","")&amp;IF(INDEX('Controle de reservas'!$P$14:$P$2013,AW47)&lt;&gt;"OK"," !",""))))</f>
      </c>
      <c r="J47" s="17">
        <f ca="1">IF(OR($AQ47=0,J$9="",J$9&lt;$AS47,AND($AT47&lt;&gt;"",J$9&gt;$AT47)),"",IF(AX47=0,"—",IF(INDEX('Controle de reservas'!$P$14:$P$2013,AX47)="DUPLICIDADE NO DIA","CONFLITO"&amp;IF(INDEX('Controle de reservas'!$M$14:$M$2013,AX47)&lt;&gt;"",CHAR(10)&amp;INDEX('Controle de reservas'!$M$14:$M$2013,AX47),"")&amp;IF(INDEX('Controle de reservas'!$N$14:$N$2013,AX47)&lt;&gt;"",CHAR(10)&amp;"Subst.: "&amp;INDEX('Controle de reservas'!$N$14:$N$2013,AX47),"")&amp;IF(AND(ISNUMBER(INDEX('Controle de reservas'!$I$14:$I$2013,AX47)),INDEX('Controle de reservas'!$I$14:$I$2013,AX47)&gt;0,INDEX('Controle de reservas'!$K$14:$K$2013,AX47)&gt;INDEX('Controle de reservas'!$I$14:$I$2013,AX47)),CHAR(10)&amp;"DIVERGÊNCIA DE DATAS",""),IF(INDEX('Controle de reservas'!$L$14:$L$2013,AX47)="Em cobertura","COV",IF(INDEX('Controle de reservas'!$L$14:$L$2013,AX47)="Disponível","DISP",IF(INDEX('Controle de reservas'!$L$14:$L$2013,AX47)="Não utilizado","NU",IF(INDEX('Controle de reservas'!$L$14:$L$2013,AX47)="Folga","F",IF(INDEX('Controle de reservas'!$L$14:$L$2013,AX47)="Ocorrência","O",IF(INDEX('Controle de reservas'!$L$14:$L$2013,AX47)="Programado","PROG",IF(INDEX('Controle de reservas'!$L$14:$L$2013,AX47)="Disponível no posto","DP","SEM SITUAÇÃO")))))))&amp;IF(INDEX('Controle de reservas'!$M$14:$M$2013,AX47)&lt;&gt;"",CHAR(10)&amp;INDEX('Controle de reservas'!$M$14:$M$2013,AX47),IF(OR(INDEX('Controle de reservas'!$L$14:$L$2013,AX47)="Em cobertura",INDEX('Controle de reservas'!$L$14:$L$2013,AX47)="Programado"),CHAR(10)&amp;"SEM LOCAL",""))&amp;IF(INDEX('Controle de reservas'!$N$14:$N$2013,AX47)&lt;&gt;"",CHAR(10)&amp;"Subst.: "&amp;INDEX('Controle de reservas'!$N$14:$N$2013,AX47),"")&amp;IF(AND(ISNUMBER(INDEX('Controle de reservas'!$I$14:$I$2013,AX47)),INDEX('Controle de reservas'!$I$14:$I$2013,AX47)&gt;0,INDEX('Controle de reservas'!$K$14:$K$2013,AX47)&gt;INDEX('Controle de reservas'!$I$14:$I$2013,AX47)),CHAR(10)&amp;"DIVERGÊNCIA DE DATAS","")&amp;IF(INDEX('Controle de reservas'!$P$14:$P$2013,AX47)&lt;&gt;"OK"," !",""))))</f>
      </c>
      <c r="K47" s="17">
        <f ca="1">IF(OR($AQ47=0,K$9="",K$9&lt;$AS47,AND($AT47&lt;&gt;"",K$9&gt;$AT47)),"",IF(AY47=0,"—",IF(INDEX('Controle de reservas'!$P$14:$P$2013,AY47)="DUPLICIDADE NO DIA","CONFLITO"&amp;IF(INDEX('Controle de reservas'!$M$14:$M$2013,AY47)&lt;&gt;"",CHAR(10)&amp;INDEX('Controle de reservas'!$M$14:$M$2013,AY47),"")&amp;IF(INDEX('Controle de reservas'!$N$14:$N$2013,AY47)&lt;&gt;"",CHAR(10)&amp;"Subst.: "&amp;INDEX('Controle de reservas'!$N$14:$N$2013,AY47),"")&amp;IF(AND(ISNUMBER(INDEX('Controle de reservas'!$I$14:$I$2013,AY47)),INDEX('Controle de reservas'!$I$14:$I$2013,AY47)&gt;0,INDEX('Controle de reservas'!$K$14:$K$2013,AY47)&gt;INDEX('Controle de reservas'!$I$14:$I$2013,AY47)),CHAR(10)&amp;"DIVERGÊNCIA DE DATAS",""),IF(INDEX('Controle de reservas'!$L$14:$L$2013,AY47)="Em cobertura","COV",IF(INDEX('Controle de reservas'!$L$14:$L$2013,AY47)="Disponível","DISP",IF(INDEX('Controle de reservas'!$L$14:$L$2013,AY47)="Não utilizado","NU",IF(INDEX('Controle de reservas'!$L$14:$L$2013,AY47)="Folga","F",IF(INDEX('Controle de reservas'!$L$14:$L$2013,AY47)="Ocorrência","O",IF(INDEX('Controle de reservas'!$L$14:$L$2013,AY47)="Programado","PROG",IF(INDEX('Controle de reservas'!$L$14:$L$2013,AY47)="Disponível no posto","DP","SEM SITUAÇÃO")))))))&amp;IF(INDEX('Controle de reservas'!$M$14:$M$2013,AY47)&lt;&gt;"",CHAR(10)&amp;INDEX('Controle de reservas'!$M$14:$M$2013,AY47),IF(OR(INDEX('Controle de reservas'!$L$14:$L$2013,AY47)="Em cobertura",INDEX('Controle de reservas'!$L$14:$L$2013,AY47)="Programado"),CHAR(10)&amp;"SEM LOCAL",""))&amp;IF(INDEX('Controle de reservas'!$N$14:$N$2013,AY47)&lt;&gt;"",CHAR(10)&amp;"Subst.: "&amp;INDEX('Controle de reservas'!$N$14:$N$2013,AY47),"")&amp;IF(AND(ISNUMBER(INDEX('Controle de reservas'!$I$14:$I$2013,AY47)),INDEX('Controle de reservas'!$I$14:$I$2013,AY47)&gt;0,INDEX('Controle de reservas'!$K$14:$K$2013,AY47)&gt;INDEX('Controle de reservas'!$I$14:$I$2013,AY47)),CHAR(10)&amp;"DIVERGÊNCIA DE DATAS","")&amp;IF(INDEX('Controle de reservas'!$P$14:$P$2013,AY47)&lt;&gt;"OK"," !",""))))</f>
      </c>
      <c r="L47" s="17">
        <f ca="1">IF(OR($AQ47=0,L$9="",L$9&lt;$AS47,AND($AT47&lt;&gt;"",L$9&gt;$AT47)),"",IF(AZ47=0,"—",IF(INDEX('Controle de reservas'!$P$14:$P$2013,AZ47)="DUPLICIDADE NO DIA","CONFLITO"&amp;IF(INDEX('Controle de reservas'!$M$14:$M$2013,AZ47)&lt;&gt;"",CHAR(10)&amp;INDEX('Controle de reservas'!$M$14:$M$2013,AZ47),"")&amp;IF(INDEX('Controle de reservas'!$N$14:$N$2013,AZ47)&lt;&gt;"",CHAR(10)&amp;"Subst.: "&amp;INDEX('Controle de reservas'!$N$14:$N$2013,AZ47),"")&amp;IF(AND(ISNUMBER(INDEX('Controle de reservas'!$I$14:$I$2013,AZ47)),INDEX('Controle de reservas'!$I$14:$I$2013,AZ47)&gt;0,INDEX('Controle de reservas'!$K$14:$K$2013,AZ47)&gt;INDEX('Controle de reservas'!$I$14:$I$2013,AZ47)),CHAR(10)&amp;"DIVERGÊNCIA DE DATAS",""),IF(INDEX('Controle de reservas'!$L$14:$L$2013,AZ47)="Em cobertura","COV",IF(INDEX('Controle de reservas'!$L$14:$L$2013,AZ47)="Disponível","DISP",IF(INDEX('Controle de reservas'!$L$14:$L$2013,AZ47)="Não utilizado","NU",IF(INDEX('Controle de reservas'!$L$14:$L$2013,AZ47)="Folga","F",IF(INDEX('Controle de reservas'!$L$14:$L$2013,AZ47)="Ocorrência","O",IF(INDEX('Controle de reservas'!$L$14:$L$2013,AZ47)="Programado","PROG",IF(INDEX('Controle de reservas'!$L$14:$L$2013,AZ47)="Disponível no posto","DP","SEM SITUAÇÃO")))))))&amp;IF(INDEX('Controle de reservas'!$M$14:$M$2013,AZ47)&lt;&gt;"",CHAR(10)&amp;INDEX('Controle de reservas'!$M$14:$M$2013,AZ47),IF(OR(INDEX('Controle de reservas'!$L$14:$L$2013,AZ47)="Em cobertura",INDEX('Controle de reservas'!$L$14:$L$2013,AZ47)="Programado"),CHAR(10)&amp;"SEM LOCAL",""))&amp;IF(INDEX('Controle de reservas'!$N$14:$N$2013,AZ47)&lt;&gt;"",CHAR(10)&amp;"Subst.: "&amp;INDEX('Controle de reservas'!$N$14:$N$2013,AZ47),"")&amp;IF(AND(ISNUMBER(INDEX('Controle de reservas'!$I$14:$I$2013,AZ47)),INDEX('Controle de reservas'!$I$14:$I$2013,AZ47)&gt;0,INDEX('Controle de reservas'!$K$14:$K$2013,AZ47)&gt;INDEX('Controle de reservas'!$I$14:$I$2013,AZ47)),CHAR(10)&amp;"DIVERGÊNCIA DE DATAS","")&amp;IF(INDEX('Controle de reservas'!$P$14:$P$2013,AZ47)&lt;&gt;"OK"," !",""))))</f>
      </c>
      <c r="M47" s="17">
        <f ca="1">IF(OR($AQ47=0,M$9="",M$9&lt;$AS47,AND($AT47&lt;&gt;"",M$9&gt;$AT47)),"",IF(BA47=0,"—",IF(INDEX('Controle de reservas'!$P$14:$P$2013,BA47)="DUPLICIDADE NO DIA","CONFLITO"&amp;IF(INDEX('Controle de reservas'!$M$14:$M$2013,BA47)&lt;&gt;"",CHAR(10)&amp;INDEX('Controle de reservas'!$M$14:$M$2013,BA47),"")&amp;IF(INDEX('Controle de reservas'!$N$14:$N$2013,BA47)&lt;&gt;"",CHAR(10)&amp;"Subst.: "&amp;INDEX('Controle de reservas'!$N$14:$N$2013,BA47),"")&amp;IF(AND(ISNUMBER(INDEX('Controle de reservas'!$I$14:$I$2013,BA47)),INDEX('Controle de reservas'!$I$14:$I$2013,BA47)&gt;0,INDEX('Controle de reservas'!$K$14:$K$2013,BA47)&gt;INDEX('Controle de reservas'!$I$14:$I$2013,BA47)),CHAR(10)&amp;"DIVERGÊNCIA DE DATAS",""),IF(INDEX('Controle de reservas'!$L$14:$L$2013,BA47)="Em cobertura","COV",IF(INDEX('Controle de reservas'!$L$14:$L$2013,BA47)="Disponível","DISP",IF(INDEX('Controle de reservas'!$L$14:$L$2013,BA47)="Não utilizado","NU",IF(INDEX('Controle de reservas'!$L$14:$L$2013,BA47)="Folga","F",IF(INDEX('Controle de reservas'!$L$14:$L$2013,BA47)="Ocorrência","O",IF(INDEX('Controle de reservas'!$L$14:$L$2013,BA47)="Programado","PROG",IF(INDEX('Controle de reservas'!$L$14:$L$2013,BA47)="Disponível no posto","DP","SEM SITUAÇÃO")))))))&amp;IF(INDEX('Controle de reservas'!$M$14:$M$2013,BA47)&lt;&gt;"",CHAR(10)&amp;INDEX('Controle de reservas'!$M$14:$M$2013,BA47),IF(OR(INDEX('Controle de reservas'!$L$14:$L$2013,BA47)="Em cobertura",INDEX('Controle de reservas'!$L$14:$L$2013,BA47)="Programado"),CHAR(10)&amp;"SEM LOCAL",""))&amp;IF(INDEX('Controle de reservas'!$N$14:$N$2013,BA47)&lt;&gt;"",CHAR(10)&amp;"Subst.: "&amp;INDEX('Controle de reservas'!$N$14:$N$2013,BA47),"")&amp;IF(AND(ISNUMBER(INDEX('Controle de reservas'!$I$14:$I$2013,BA47)),INDEX('Controle de reservas'!$I$14:$I$2013,BA47)&gt;0,INDEX('Controle de reservas'!$K$14:$K$2013,BA47)&gt;INDEX('Controle de reservas'!$I$14:$I$2013,BA47)),CHAR(10)&amp;"DIVERGÊNCIA DE DATAS","")&amp;IF(INDEX('Controle de reservas'!$P$14:$P$2013,BA47)&lt;&gt;"OK"," !",""))))</f>
      </c>
      <c r="N47" s="17">
        <f ca="1">IF(OR($AQ47=0,N$9="",N$9&lt;$AS47,AND($AT47&lt;&gt;"",N$9&gt;$AT47)),"",IF(BB47=0,"—",IF(INDEX('Controle de reservas'!$P$14:$P$2013,BB47)="DUPLICIDADE NO DIA","CONFLITO"&amp;IF(INDEX('Controle de reservas'!$M$14:$M$2013,BB47)&lt;&gt;"",CHAR(10)&amp;INDEX('Controle de reservas'!$M$14:$M$2013,BB47),"")&amp;IF(INDEX('Controle de reservas'!$N$14:$N$2013,BB47)&lt;&gt;"",CHAR(10)&amp;"Subst.: "&amp;INDEX('Controle de reservas'!$N$14:$N$2013,BB47),"")&amp;IF(AND(ISNUMBER(INDEX('Controle de reservas'!$I$14:$I$2013,BB47)),INDEX('Controle de reservas'!$I$14:$I$2013,BB47)&gt;0,INDEX('Controle de reservas'!$K$14:$K$2013,BB47)&gt;INDEX('Controle de reservas'!$I$14:$I$2013,BB47)),CHAR(10)&amp;"DIVERGÊNCIA DE DATAS",""),IF(INDEX('Controle de reservas'!$L$14:$L$2013,BB47)="Em cobertura","COV",IF(INDEX('Controle de reservas'!$L$14:$L$2013,BB47)="Disponível","DISP",IF(INDEX('Controle de reservas'!$L$14:$L$2013,BB47)="Não utilizado","NU",IF(INDEX('Controle de reservas'!$L$14:$L$2013,BB47)="Folga","F",IF(INDEX('Controle de reservas'!$L$14:$L$2013,BB47)="Ocorrência","O",IF(INDEX('Controle de reservas'!$L$14:$L$2013,BB47)="Programado","PROG",IF(INDEX('Controle de reservas'!$L$14:$L$2013,BB47)="Disponível no posto","DP","SEM SITUAÇÃO")))))))&amp;IF(INDEX('Controle de reservas'!$M$14:$M$2013,BB47)&lt;&gt;"",CHAR(10)&amp;INDEX('Controle de reservas'!$M$14:$M$2013,BB47),IF(OR(INDEX('Controle de reservas'!$L$14:$L$2013,BB47)="Em cobertura",INDEX('Controle de reservas'!$L$14:$L$2013,BB47)="Programado"),CHAR(10)&amp;"SEM LOCAL",""))&amp;IF(INDEX('Controle de reservas'!$N$14:$N$2013,BB47)&lt;&gt;"",CHAR(10)&amp;"Subst.: "&amp;INDEX('Controle de reservas'!$N$14:$N$2013,BB47),"")&amp;IF(AND(ISNUMBER(INDEX('Controle de reservas'!$I$14:$I$2013,BB47)),INDEX('Controle de reservas'!$I$14:$I$2013,BB47)&gt;0,INDEX('Controle de reservas'!$K$14:$K$2013,BB47)&gt;INDEX('Controle de reservas'!$I$14:$I$2013,BB47)),CHAR(10)&amp;"DIVERGÊNCIA DE DATAS","")&amp;IF(INDEX('Controle de reservas'!$P$14:$P$2013,BB47)&lt;&gt;"OK"," !",""))))</f>
      </c>
      <c r="O47" s="17">
        <f ca="1">IF(OR($AQ47=0,O$9="",O$9&lt;$AS47,AND($AT47&lt;&gt;"",O$9&gt;$AT47)),"",IF(BC47=0,"—",IF(INDEX('Controle de reservas'!$P$14:$P$2013,BC47)="DUPLICIDADE NO DIA","CONFLITO"&amp;IF(INDEX('Controle de reservas'!$M$14:$M$2013,BC47)&lt;&gt;"",CHAR(10)&amp;INDEX('Controle de reservas'!$M$14:$M$2013,BC47),"")&amp;IF(INDEX('Controle de reservas'!$N$14:$N$2013,BC47)&lt;&gt;"",CHAR(10)&amp;"Subst.: "&amp;INDEX('Controle de reservas'!$N$14:$N$2013,BC47),"")&amp;IF(AND(ISNUMBER(INDEX('Controle de reservas'!$I$14:$I$2013,BC47)),INDEX('Controle de reservas'!$I$14:$I$2013,BC47)&gt;0,INDEX('Controle de reservas'!$K$14:$K$2013,BC47)&gt;INDEX('Controle de reservas'!$I$14:$I$2013,BC47)),CHAR(10)&amp;"DIVERGÊNCIA DE DATAS",""),IF(INDEX('Controle de reservas'!$L$14:$L$2013,BC47)="Em cobertura","COV",IF(INDEX('Controle de reservas'!$L$14:$L$2013,BC47)="Disponível","DISP",IF(INDEX('Controle de reservas'!$L$14:$L$2013,BC47)="Não utilizado","NU",IF(INDEX('Controle de reservas'!$L$14:$L$2013,BC47)="Folga","F",IF(INDEX('Controle de reservas'!$L$14:$L$2013,BC47)="Ocorrência","O",IF(INDEX('Controle de reservas'!$L$14:$L$2013,BC47)="Programado","PROG",IF(INDEX('Controle de reservas'!$L$14:$L$2013,BC47)="Disponível no posto","DP","SEM SITUAÇÃO")))))))&amp;IF(INDEX('Controle de reservas'!$M$14:$M$2013,BC47)&lt;&gt;"",CHAR(10)&amp;INDEX('Controle de reservas'!$M$14:$M$2013,BC47),IF(OR(INDEX('Controle de reservas'!$L$14:$L$2013,BC47)="Em cobertura",INDEX('Controle de reservas'!$L$14:$L$2013,BC47)="Programado"),CHAR(10)&amp;"SEM LOCAL",""))&amp;IF(INDEX('Controle de reservas'!$N$14:$N$2013,BC47)&lt;&gt;"",CHAR(10)&amp;"Subst.: "&amp;INDEX('Controle de reservas'!$N$14:$N$2013,BC47),"")&amp;IF(AND(ISNUMBER(INDEX('Controle de reservas'!$I$14:$I$2013,BC47)),INDEX('Controle de reservas'!$I$14:$I$2013,BC47)&gt;0,INDEX('Controle de reservas'!$K$14:$K$2013,BC47)&gt;INDEX('Controle de reservas'!$I$14:$I$2013,BC47)),CHAR(10)&amp;"DIVERGÊNCIA DE DATAS","")&amp;IF(INDEX('Controle de reservas'!$P$14:$P$2013,BC47)&lt;&gt;"OK"," !",""))))</f>
      </c>
      <c r="P47" s="17">
        <f ca="1">IF(OR($AQ47=0,P$9="",P$9&lt;$AS47,AND($AT47&lt;&gt;"",P$9&gt;$AT47)),"",IF(BD47=0,"—",IF(INDEX('Controle de reservas'!$P$14:$P$2013,BD47)="DUPLICIDADE NO DIA","CONFLITO"&amp;IF(INDEX('Controle de reservas'!$M$14:$M$2013,BD47)&lt;&gt;"",CHAR(10)&amp;INDEX('Controle de reservas'!$M$14:$M$2013,BD47),"")&amp;IF(INDEX('Controle de reservas'!$N$14:$N$2013,BD47)&lt;&gt;"",CHAR(10)&amp;"Subst.: "&amp;INDEX('Controle de reservas'!$N$14:$N$2013,BD47),"")&amp;IF(AND(ISNUMBER(INDEX('Controle de reservas'!$I$14:$I$2013,BD47)),INDEX('Controle de reservas'!$I$14:$I$2013,BD47)&gt;0,INDEX('Controle de reservas'!$K$14:$K$2013,BD47)&gt;INDEX('Controle de reservas'!$I$14:$I$2013,BD47)),CHAR(10)&amp;"DIVERGÊNCIA DE DATAS",""),IF(INDEX('Controle de reservas'!$L$14:$L$2013,BD47)="Em cobertura","COV",IF(INDEX('Controle de reservas'!$L$14:$L$2013,BD47)="Disponível","DISP",IF(INDEX('Controle de reservas'!$L$14:$L$2013,BD47)="Não utilizado","NU",IF(INDEX('Controle de reservas'!$L$14:$L$2013,BD47)="Folga","F",IF(INDEX('Controle de reservas'!$L$14:$L$2013,BD47)="Ocorrência","O",IF(INDEX('Controle de reservas'!$L$14:$L$2013,BD47)="Programado","PROG",IF(INDEX('Controle de reservas'!$L$14:$L$2013,BD47)="Disponível no posto","DP","SEM SITUAÇÃO")))))))&amp;IF(INDEX('Controle de reservas'!$M$14:$M$2013,BD47)&lt;&gt;"",CHAR(10)&amp;INDEX('Controle de reservas'!$M$14:$M$2013,BD47),IF(OR(INDEX('Controle de reservas'!$L$14:$L$2013,BD47)="Em cobertura",INDEX('Controle de reservas'!$L$14:$L$2013,BD47)="Programado"),CHAR(10)&amp;"SEM LOCAL",""))&amp;IF(INDEX('Controle de reservas'!$N$14:$N$2013,BD47)&lt;&gt;"",CHAR(10)&amp;"Subst.: "&amp;INDEX('Controle de reservas'!$N$14:$N$2013,BD47),"")&amp;IF(AND(ISNUMBER(INDEX('Controle de reservas'!$I$14:$I$2013,BD47)),INDEX('Controle de reservas'!$I$14:$I$2013,BD47)&gt;0,INDEX('Controle de reservas'!$K$14:$K$2013,BD47)&gt;INDEX('Controle de reservas'!$I$14:$I$2013,BD47)),CHAR(10)&amp;"DIVERGÊNCIA DE DATAS","")&amp;IF(INDEX('Controle de reservas'!$P$14:$P$2013,BD47)&lt;&gt;"OK"," !",""))))</f>
      </c>
      <c r="Q47" s="17">
        <f ca="1">IF(OR($AQ47=0,Q$9="",Q$9&lt;$AS47,AND($AT47&lt;&gt;"",Q$9&gt;$AT47)),"",IF(BE47=0,"—",IF(INDEX('Controle de reservas'!$P$14:$P$2013,BE47)="DUPLICIDADE NO DIA","CONFLITO"&amp;IF(INDEX('Controle de reservas'!$M$14:$M$2013,BE47)&lt;&gt;"",CHAR(10)&amp;INDEX('Controle de reservas'!$M$14:$M$2013,BE47),"")&amp;IF(INDEX('Controle de reservas'!$N$14:$N$2013,BE47)&lt;&gt;"",CHAR(10)&amp;"Subst.: "&amp;INDEX('Controle de reservas'!$N$14:$N$2013,BE47),"")&amp;IF(AND(ISNUMBER(INDEX('Controle de reservas'!$I$14:$I$2013,BE47)),INDEX('Controle de reservas'!$I$14:$I$2013,BE47)&gt;0,INDEX('Controle de reservas'!$K$14:$K$2013,BE47)&gt;INDEX('Controle de reservas'!$I$14:$I$2013,BE47)),CHAR(10)&amp;"DIVERGÊNCIA DE DATAS",""),IF(INDEX('Controle de reservas'!$L$14:$L$2013,BE47)="Em cobertura","COV",IF(INDEX('Controle de reservas'!$L$14:$L$2013,BE47)="Disponível","DISP",IF(INDEX('Controle de reservas'!$L$14:$L$2013,BE47)="Não utilizado","NU",IF(INDEX('Controle de reservas'!$L$14:$L$2013,BE47)="Folga","F",IF(INDEX('Controle de reservas'!$L$14:$L$2013,BE47)="Ocorrência","O",IF(INDEX('Controle de reservas'!$L$14:$L$2013,BE47)="Programado","PROG",IF(INDEX('Controle de reservas'!$L$14:$L$2013,BE47)="Disponível no posto","DP","SEM SITUAÇÃO")))))))&amp;IF(INDEX('Controle de reservas'!$M$14:$M$2013,BE47)&lt;&gt;"",CHAR(10)&amp;INDEX('Controle de reservas'!$M$14:$M$2013,BE47),IF(OR(INDEX('Controle de reservas'!$L$14:$L$2013,BE47)="Em cobertura",INDEX('Controle de reservas'!$L$14:$L$2013,BE47)="Programado"),CHAR(10)&amp;"SEM LOCAL",""))&amp;IF(INDEX('Controle de reservas'!$N$14:$N$2013,BE47)&lt;&gt;"",CHAR(10)&amp;"Subst.: "&amp;INDEX('Controle de reservas'!$N$14:$N$2013,BE47),"")&amp;IF(AND(ISNUMBER(INDEX('Controle de reservas'!$I$14:$I$2013,BE47)),INDEX('Controle de reservas'!$I$14:$I$2013,BE47)&gt;0,INDEX('Controle de reservas'!$K$14:$K$2013,BE47)&gt;INDEX('Controle de reservas'!$I$14:$I$2013,BE47)),CHAR(10)&amp;"DIVERGÊNCIA DE DATAS","")&amp;IF(INDEX('Controle de reservas'!$P$14:$P$2013,BE47)&lt;&gt;"OK"," !",""))))</f>
      </c>
      <c r="R47" s="17">
        <f ca="1">IF(OR($AQ47=0,R$9="",R$9&lt;$AS47,AND($AT47&lt;&gt;"",R$9&gt;$AT47)),"",IF(BF47=0,"—",IF(INDEX('Controle de reservas'!$P$14:$P$2013,BF47)="DUPLICIDADE NO DIA","CONFLITO"&amp;IF(INDEX('Controle de reservas'!$M$14:$M$2013,BF47)&lt;&gt;"",CHAR(10)&amp;INDEX('Controle de reservas'!$M$14:$M$2013,BF47),"")&amp;IF(INDEX('Controle de reservas'!$N$14:$N$2013,BF47)&lt;&gt;"",CHAR(10)&amp;"Subst.: "&amp;INDEX('Controle de reservas'!$N$14:$N$2013,BF47),"")&amp;IF(AND(ISNUMBER(INDEX('Controle de reservas'!$I$14:$I$2013,BF47)),INDEX('Controle de reservas'!$I$14:$I$2013,BF47)&gt;0,INDEX('Controle de reservas'!$K$14:$K$2013,BF47)&gt;INDEX('Controle de reservas'!$I$14:$I$2013,BF47)),CHAR(10)&amp;"DIVERGÊNCIA DE DATAS",""),IF(INDEX('Controle de reservas'!$L$14:$L$2013,BF47)="Em cobertura","COV",IF(INDEX('Controle de reservas'!$L$14:$L$2013,BF47)="Disponível","DISP",IF(INDEX('Controle de reservas'!$L$14:$L$2013,BF47)="Não utilizado","NU",IF(INDEX('Controle de reservas'!$L$14:$L$2013,BF47)="Folga","F",IF(INDEX('Controle de reservas'!$L$14:$L$2013,BF47)="Ocorrência","O",IF(INDEX('Controle de reservas'!$L$14:$L$2013,BF47)="Programado","PROG",IF(INDEX('Controle de reservas'!$L$14:$L$2013,BF47)="Disponível no posto","DP","SEM SITUAÇÃO")))))))&amp;IF(INDEX('Controle de reservas'!$M$14:$M$2013,BF47)&lt;&gt;"",CHAR(10)&amp;INDEX('Controle de reservas'!$M$14:$M$2013,BF47),IF(OR(INDEX('Controle de reservas'!$L$14:$L$2013,BF47)="Em cobertura",INDEX('Controle de reservas'!$L$14:$L$2013,BF47)="Programado"),CHAR(10)&amp;"SEM LOCAL",""))&amp;IF(INDEX('Controle de reservas'!$N$14:$N$2013,BF47)&lt;&gt;"",CHAR(10)&amp;"Subst.: "&amp;INDEX('Controle de reservas'!$N$14:$N$2013,BF47),"")&amp;IF(AND(ISNUMBER(INDEX('Controle de reservas'!$I$14:$I$2013,BF47)),INDEX('Controle de reservas'!$I$14:$I$2013,BF47)&gt;0,INDEX('Controle de reservas'!$K$14:$K$2013,BF47)&gt;INDEX('Controle de reservas'!$I$14:$I$2013,BF47)),CHAR(10)&amp;"DIVERGÊNCIA DE DATAS","")&amp;IF(INDEX('Controle de reservas'!$P$14:$P$2013,BF47)&lt;&gt;"OK"," !",""))))</f>
      </c>
      <c r="S47" s="17">
        <f ca="1">IF(OR($AQ47=0,S$9="",S$9&lt;$AS47,AND($AT47&lt;&gt;"",S$9&gt;$AT47)),"",IF(BG47=0,"—",IF(INDEX('Controle de reservas'!$P$14:$P$2013,BG47)="DUPLICIDADE NO DIA","CONFLITO"&amp;IF(INDEX('Controle de reservas'!$M$14:$M$2013,BG47)&lt;&gt;"",CHAR(10)&amp;INDEX('Controle de reservas'!$M$14:$M$2013,BG47),"")&amp;IF(INDEX('Controle de reservas'!$N$14:$N$2013,BG47)&lt;&gt;"",CHAR(10)&amp;"Subst.: "&amp;INDEX('Controle de reservas'!$N$14:$N$2013,BG47),"")&amp;IF(AND(ISNUMBER(INDEX('Controle de reservas'!$I$14:$I$2013,BG47)),INDEX('Controle de reservas'!$I$14:$I$2013,BG47)&gt;0,INDEX('Controle de reservas'!$K$14:$K$2013,BG47)&gt;INDEX('Controle de reservas'!$I$14:$I$2013,BG47)),CHAR(10)&amp;"DIVERGÊNCIA DE DATAS",""),IF(INDEX('Controle de reservas'!$L$14:$L$2013,BG47)="Em cobertura","COV",IF(INDEX('Controle de reservas'!$L$14:$L$2013,BG47)="Disponível","DISP",IF(INDEX('Controle de reservas'!$L$14:$L$2013,BG47)="Não utilizado","NU",IF(INDEX('Controle de reservas'!$L$14:$L$2013,BG47)="Folga","F",IF(INDEX('Controle de reservas'!$L$14:$L$2013,BG47)="Ocorrência","O",IF(INDEX('Controle de reservas'!$L$14:$L$2013,BG47)="Programado","PROG",IF(INDEX('Controle de reservas'!$L$14:$L$2013,BG47)="Disponível no posto","DP","SEM SITUAÇÃO")))))))&amp;IF(INDEX('Controle de reservas'!$M$14:$M$2013,BG47)&lt;&gt;"",CHAR(10)&amp;INDEX('Controle de reservas'!$M$14:$M$2013,BG47),IF(OR(INDEX('Controle de reservas'!$L$14:$L$2013,BG47)="Em cobertura",INDEX('Controle de reservas'!$L$14:$L$2013,BG47)="Programado"),CHAR(10)&amp;"SEM LOCAL",""))&amp;IF(INDEX('Controle de reservas'!$N$14:$N$2013,BG47)&lt;&gt;"",CHAR(10)&amp;"Subst.: "&amp;INDEX('Controle de reservas'!$N$14:$N$2013,BG47),"")&amp;IF(AND(ISNUMBER(INDEX('Controle de reservas'!$I$14:$I$2013,BG47)),INDEX('Controle de reservas'!$I$14:$I$2013,BG47)&gt;0,INDEX('Controle de reservas'!$K$14:$K$2013,BG47)&gt;INDEX('Controle de reservas'!$I$14:$I$2013,BG47)),CHAR(10)&amp;"DIVERGÊNCIA DE DATAS","")&amp;IF(INDEX('Controle de reservas'!$P$14:$P$2013,BG47)&lt;&gt;"OK"," !",""))))</f>
      </c>
      <c r="T47" s="17">
        <f ca="1">IF(OR($AQ47=0,T$9="",T$9&lt;$AS47,AND($AT47&lt;&gt;"",T$9&gt;$AT47)),"",IF(BH47=0,"—",IF(INDEX('Controle de reservas'!$P$14:$P$2013,BH47)="DUPLICIDADE NO DIA","CONFLITO"&amp;IF(INDEX('Controle de reservas'!$M$14:$M$2013,BH47)&lt;&gt;"",CHAR(10)&amp;INDEX('Controle de reservas'!$M$14:$M$2013,BH47),"")&amp;IF(INDEX('Controle de reservas'!$N$14:$N$2013,BH47)&lt;&gt;"",CHAR(10)&amp;"Subst.: "&amp;INDEX('Controle de reservas'!$N$14:$N$2013,BH47),"")&amp;IF(AND(ISNUMBER(INDEX('Controle de reservas'!$I$14:$I$2013,BH47)),INDEX('Controle de reservas'!$I$14:$I$2013,BH47)&gt;0,INDEX('Controle de reservas'!$K$14:$K$2013,BH47)&gt;INDEX('Controle de reservas'!$I$14:$I$2013,BH47)),CHAR(10)&amp;"DIVERGÊNCIA DE DATAS",""),IF(INDEX('Controle de reservas'!$L$14:$L$2013,BH47)="Em cobertura","COV",IF(INDEX('Controle de reservas'!$L$14:$L$2013,BH47)="Disponível","DISP",IF(INDEX('Controle de reservas'!$L$14:$L$2013,BH47)="Não utilizado","NU",IF(INDEX('Controle de reservas'!$L$14:$L$2013,BH47)="Folga","F",IF(INDEX('Controle de reservas'!$L$14:$L$2013,BH47)="Ocorrência","O",IF(INDEX('Controle de reservas'!$L$14:$L$2013,BH47)="Programado","PROG",IF(INDEX('Controle de reservas'!$L$14:$L$2013,BH47)="Disponível no posto","DP","SEM SITUAÇÃO")))))))&amp;IF(INDEX('Controle de reservas'!$M$14:$M$2013,BH47)&lt;&gt;"",CHAR(10)&amp;INDEX('Controle de reservas'!$M$14:$M$2013,BH47),IF(OR(INDEX('Controle de reservas'!$L$14:$L$2013,BH47)="Em cobertura",INDEX('Controle de reservas'!$L$14:$L$2013,BH47)="Programado"),CHAR(10)&amp;"SEM LOCAL",""))&amp;IF(INDEX('Controle de reservas'!$N$14:$N$2013,BH47)&lt;&gt;"",CHAR(10)&amp;"Subst.: "&amp;INDEX('Controle de reservas'!$N$14:$N$2013,BH47),"")&amp;IF(AND(ISNUMBER(INDEX('Controle de reservas'!$I$14:$I$2013,BH47)),INDEX('Controle de reservas'!$I$14:$I$2013,BH47)&gt;0,INDEX('Controle de reservas'!$K$14:$K$2013,BH47)&gt;INDEX('Controle de reservas'!$I$14:$I$2013,BH47)),CHAR(10)&amp;"DIVERGÊNCIA DE DATAS","")&amp;IF(INDEX('Controle de reservas'!$P$14:$P$2013,BH47)&lt;&gt;"OK"," !",""))))</f>
      </c>
      <c r="U47" s="17">
        <f ca="1">IF(OR($AQ47=0,U$9="",U$9&lt;$AS47,AND($AT47&lt;&gt;"",U$9&gt;$AT47)),"",IF(BI47=0,"—",IF(INDEX('Controle de reservas'!$P$14:$P$2013,BI47)="DUPLICIDADE NO DIA","CONFLITO"&amp;IF(INDEX('Controle de reservas'!$M$14:$M$2013,BI47)&lt;&gt;"",CHAR(10)&amp;INDEX('Controle de reservas'!$M$14:$M$2013,BI47),"")&amp;IF(INDEX('Controle de reservas'!$N$14:$N$2013,BI47)&lt;&gt;"",CHAR(10)&amp;"Subst.: "&amp;INDEX('Controle de reservas'!$N$14:$N$2013,BI47),"")&amp;IF(AND(ISNUMBER(INDEX('Controle de reservas'!$I$14:$I$2013,BI47)),INDEX('Controle de reservas'!$I$14:$I$2013,BI47)&gt;0,INDEX('Controle de reservas'!$K$14:$K$2013,BI47)&gt;INDEX('Controle de reservas'!$I$14:$I$2013,BI47)),CHAR(10)&amp;"DIVERGÊNCIA DE DATAS",""),IF(INDEX('Controle de reservas'!$L$14:$L$2013,BI47)="Em cobertura","COV",IF(INDEX('Controle de reservas'!$L$14:$L$2013,BI47)="Disponível","DISP",IF(INDEX('Controle de reservas'!$L$14:$L$2013,BI47)="Não utilizado","NU",IF(INDEX('Controle de reservas'!$L$14:$L$2013,BI47)="Folga","F",IF(INDEX('Controle de reservas'!$L$14:$L$2013,BI47)="Ocorrência","O",IF(INDEX('Controle de reservas'!$L$14:$L$2013,BI47)="Programado","PROG",IF(INDEX('Controle de reservas'!$L$14:$L$2013,BI47)="Disponível no posto","DP","SEM SITUAÇÃO")))))))&amp;IF(INDEX('Controle de reservas'!$M$14:$M$2013,BI47)&lt;&gt;"",CHAR(10)&amp;INDEX('Controle de reservas'!$M$14:$M$2013,BI47),IF(OR(INDEX('Controle de reservas'!$L$14:$L$2013,BI47)="Em cobertura",INDEX('Controle de reservas'!$L$14:$L$2013,BI47)="Programado"),CHAR(10)&amp;"SEM LOCAL",""))&amp;IF(INDEX('Controle de reservas'!$N$14:$N$2013,BI47)&lt;&gt;"",CHAR(10)&amp;"Subst.: "&amp;INDEX('Controle de reservas'!$N$14:$N$2013,BI47),"")&amp;IF(AND(ISNUMBER(INDEX('Controle de reservas'!$I$14:$I$2013,BI47)),INDEX('Controle de reservas'!$I$14:$I$2013,BI47)&gt;0,INDEX('Controle de reservas'!$K$14:$K$2013,BI47)&gt;INDEX('Controle de reservas'!$I$14:$I$2013,BI47)),CHAR(10)&amp;"DIVERGÊNCIA DE DATAS","")&amp;IF(INDEX('Controle de reservas'!$P$14:$P$2013,BI47)&lt;&gt;"OK"," !",""))))</f>
      </c>
      <c r="V47" s="17">
        <f ca="1">IF(OR($AQ47=0,V$9="",V$9&lt;$AS47,AND($AT47&lt;&gt;"",V$9&gt;$AT47)),"",IF(BJ47=0,"—",IF(INDEX('Controle de reservas'!$P$14:$P$2013,BJ47)="DUPLICIDADE NO DIA","CONFLITO"&amp;IF(INDEX('Controle de reservas'!$M$14:$M$2013,BJ47)&lt;&gt;"",CHAR(10)&amp;INDEX('Controle de reservas'!$M$14:$M$2013,BJ47),"")&amp;IF(INDEX('Controle de reservas'!$N$14:$N$2013,BJ47)&lt;&gt;"",CHAR(10)&amp;"Subst.: "&amp;INDEX('Controle de reservas'!$N$14:$N$2013,BJ47),"")&amp;IF(AND(ISNUMBER(INDEX('Controle de reservas'!$I$14:$I$2013,BJ47)),INDEX('Controle de reservas'!$I$14:$I$2013,BJ47)&gt;0,INDEX('Controle de reservas'!$K$14:$K$2013,BJ47)&gt;INDEX('Controle de reservas'!$I$14:$I$2013,BJ47)),CHAR(10)&amp;"DIVERGÊNCIA DE DATAS",""),IF(INDEX('Controle de reservas'!$L$14:$L$2013,BJ47)="Em cobertura","COV",IF(INDEX('Controle de reservas'!$L$14:$L$2013,BJ47)="Disponível","DISP",IF(INDEX('Controle de reservas'!$L$14:$L$2013,BJ47)="Não utilizado","NU",IF(INDEX('Controle de reservas'!$L$14:$L$2013,BJ47)="Folga","F",IF(INDEX('Controle de reservas'!$L$14:$L$2013,BJ47)="Ocorrência","O",IF(INDEX('Controle de reservas'!$L$14:$L$2013,BJ47)="Programado","PROG",IF(INDEX('Controle de reservas'!$L$14:$L$2013,BJ47)="Disponível no posto","DP","SEM SITUAÇÃO")))))))&amp;IF(INDEX('Controle de reservas'!$M$14:$M$2013,BJ47)&lt;&gt;"",CHAR(10)&amp;INDEX('Controle de reservas'!$M$14:$M$2013,BJ47),IF(OR(INDEX('Controle de reservas'!$L$14:$L$2013,BJ47)="Em cobertura",INDEX('Controle de reservas'!$L$14:$L$2013,BJ47)="Programado"),CHAR(10)&amp;"SEM LOCAL",""))&amp;IF(INDEX('Controle de reservas'!$N$14:$N$2013,BJ47)&lt;&gt;"",CHAR(10)&amp;"Subst.: "&amp;INDEX('Controle de reservas'!$N$14:$N$2013,BJ47),"")&amp;IF(AND(ISNUMBER(INDEX('Controle de reservas'!$I$14:$I$2013,BJ47)),INDEX('Controle de reservas'!$I$14:$I$2013,BJ47)&gt;0,INDEX('Controle de reservas'!$K$14:$K$2013,BJ47)&gt;INDEX('Controle de reservas'!$I$14:$I$2013,BJ47)),CHAR(10)&amp;"DIVERGÊNCIA DE DATAS","")&amp;IF(INDEX('Controle de reservas'!$P$14:$P$2013,BJ47)&lt;&gt;"OK"," !",""))))</f>
      </c>
      <c r="W47" s="17">
        <f ca="1">IF(OR($AQ47=0,W$9="",W$9&lt;$AS47,AND($AT47&lt;&gt;"",W$9&gt;$AT47)),"",IF(BK47=0,"—",IF(INDEX('Controle de reservas'!$P$14:$P$2013,BK47)="DUPLICIDADE NO DIA","CONFLITO"&amp;IF(INDEX('Controle de reservas'!$M$14:$M$2013,BK47)&lt;&gt;"",CHAR(10)&amp;INDEX('Controle de reservas'!$M$14:$M$2013,BK47),"")&amp;IF(INDEX('Controle de reservas'!$N$14:$N$2013,BK47)&lt;&gt;"",CHAR(10)&amp;"Subst.: "&amp;INDEX('Controle de reservas'!$N$14:$N$2013,BK47),"")&amp;IF(AND(ISNUMBER(INDEX('Controle de reservas'!$I$14:$I$2013,BK47)),INDEX('Controle de reservas'!$I$14:$I$2013,BK47)&gt;0,INDEX('Controle de reservas'!$K$14:$K$2013,BK47)&gt;INDEX('Controle de reservas'!$I$14:$I$2013,BK47)),CHAR(10)&amp;"DIVERGÊNCIA DE DATAS",""),IF(INDEX('Controle de reservas'!$L$14:$L$2013,BK47)="Em cobertura","COV",IF(INDEX('Controle de reservas'!$L$14:$L$2013,BK47)="Disponível","DISP",IF(INDEX('Controle de reservas'!$L$14:$L$2013,BK47)="Não utilizado","NU",IF(INDEX('Controle de reservas'!$L$14:$L$2013,BK47)="Folga","F",IF(INDEX('Controle de reservas'!$L$14:$L$2013,BK47)="Ocorrência","O",IF(INDEX('Controle de reservas'!$L$14:$L$2013,BK47)="Programado","PROG",IF(INDEX('Controle de reservas'!$L$14:$L$2013,BK47)="Disponível no posto","DP","SEM SITUAÇÃO")))))))&amp;IF(INDEX('Controle de reservas'!$M$14:$M$2013,BK47)&lt;&gt;"",CHAR(10)&amp;INDEX('Controle de reservas'!$M$14:$M$2013,BK47),IF(OR(INDEX('Controle de reservas'!$L$14:$L$2013,BK47)="Em cobertura",INDEX('Controle de reservas'!$L$14:$L$2013,BK47)="Programado"),CHAR(10)&amp;"SEM LOCAL",""))&amp;IF(INDEX('Controle de reservas'!$N$14:$N$2013,BK47)&lt;&gt;"",CHAR(10)&amp;"Subst.: "&amp;INDEX('Controle de reservas'!$N$14:$N$2013,BK47),"")&amp;IF(AND(ISNUMBER(INDEX('Controle de reservas'!$I$14:$I$2013,BK47)),INDEX('Controle de reservas'!$I$14:$I$2013,BK47)&gt;0,INDEX('Controle de reservas'!$K$14:$K$2013,BK47)&gt;INDEX('Controle de reservas'!$I$14:$I$2013,BK47)),CHAR(10)&amp;"DIVERGÊNCIA DE DATAS","")&amp;IF(INDEX('Controle de reservas'!$P$14:$P$2013,BK47)&lt;&gt;"OK"," !",""))))</f>
      </c>
      <c r="X47" s="17">
        <f ca="1">IF(OR($AQ47=0,X$9="",X$9&lt;$AS47,AND($AT47&lt;&gt;"",X$9&gt;$AT47)),"",IF(BL47=0,"—",IF(INDEX('Controle de reservas'!$P$14:$P$2013,BL47)="DUPLICIDADE NO DIA","CONFLITO"&amp;IF(INDEX('Controle de reservas'!$M$14:$M$2013,BL47)&lt;&gt;"",CHAR(10)&amp;INDEX('Controle de reservas'!$M$14:$M$2013,BL47),"")&amp;IF(INDEX('Controle de reservas'!$N$14:$N$2013,BL47)&lt;&gt;"",CHAR(10)&amp;"Subst.: "&amp;INDEX('Controle de reservas'!$N$14:$N$2013,BL47),"")&amp;IF(AND(ISNUMBER(INDEX('Controle de reservas'!$I$14:$I$2013,BL47)),INDEX('Controle de reservas'!$I$14:$I$2013,BL47)&gt;0,INDEX('Controle de reservas'!$K$14:$K$2013,BL47)&gt;INDEX('Controle de reservas'!$I$14:$I$2013,BL47)),CHAR(10)&amp;"DIVERGÊNCIA DE DATAS",""),IF(INDEX('Controle de reservas'!$L$14:$L$2013,BL47)="Em cobertura","COV",IF(INDEX('Controle de reservas'!$L$14:$L$2013,BL47)="Disponível","DISP",IF(INDEX('Controle de reservas'!$L$14:$L$2013,BL47)="Não utilizado","NU",IF(INDEX('Controle de reservas'!$L$14:$L$2013,BL47)="Folga","F",IF(INDEX('Controle de reservas'!$L$14:$L$2013,BL47)="Ocorrência","O",IF(INDEX('Controle de reservas'!$L$14:$L$2013,BL47)="Programado","PROG",IF(INDEX('Controle de reservas'!$L$14:$L$2013,BL47)="Disponível no posto","DP","SEM SITUAÇÃO")))))))&amp;IF(INDEX('Controle de reservas'!$M$14:$M$2013,BL47)&lt;&gt;"",CHAR(10)&amp;INDEX('Controle de reservas'!$M$14:$M$2013,BL47),IF(OR(INDEX('Controle de reservas'!$L$14:$L$2013,BL47)="Em cobertura",INDEX('Controle de reservas'!$L$14:$L$2013,BL47)="Programado"),CHAR(10)&amp;"SEM LOCAL",""))&amp;IF(INDEX('Controle de reservas'!$N$14:$N$2013,BL47)&lt;&gt;"",CHAR(10)&amp;"Subst.: "&amp;INDEX('Controle de reservas'!$N$14:$N$2013,BL47),"")&amp;IF(AND(ISNUMBER(INDEX('Controle de reservas'!$I$14:$I$2013,BL47)),INDEX('Controle de reservas'!$I$14:$I$2013,BL47)&gt;0,INDEX('Controle de reservas'!$K$14:$K$2013,BL47)&gt;INDEX('Controle de reservas'!$I$14:$I$2013,BL47)),CHAR(10)&amp;"DIVERGÊNCIA DE DATAS","")&amp;IF(INDEX('Controle de reservas'!$P$14:$P$2013,BL47)&lt;&gt;"OK"," !",""))))</f>
      </c>
      <c r="Y47" s="17">
        <f ca="1">IF(OR($AQ47=0,Y$9="",Y$9&lt;$AS47,AND($AT47&lt;&gt;"",Y$9&gt;$AT47)),"",IF(BM47=0,"—",IF(INDEX('Controle de reservas'!$P$14:$P$2013,BM47)="DUPLICIDADE NO DIA","CONFLITO"&amp;IF(INDEX('Controle de reservas'!$M$14:$M$2013,BM47)&lt;&gt;"",CHAR(10)&amp;INDEX('Controle de reservas'!$M$14:$M$2013,BM47),"")&amp;IF(INDEX('Controle de reservas'!$N$14:$N$2013,BM47)&lt;&gt;"",CHAR(10)&amp;"Subst.: "&amp;INDEX('Controle de reservas'!$N$14:$N$2013,BM47),"")&amp;IF(AND(ISNUMBER(INDEX('Controle de reservas'!$I$14:$I$2013,BM47)),INDEX('Controle de reservas'!$I$14:$I$2013,BM47)&gt;0,INDEX('Controle de reservas'!$K$14:$K$2013,BM47)&gt;INDEX('Controle de reservas'!$I$14:$I$2013,BM47)),CHAR(10)&amp;"DIVERGÊNCIA DE DATAS",""),IF(INDEX('Controle de reservas'!$L$14:$L$2013,BM47)="Em cobertura","COV",IF(INDEX('Controle de reservas'!$L$14:$L$2013,BM47)="Disponível","DISP",IF(INDEX('Controle de reservas'!$L$14:$L$2013,BM47)="Não utilizado","NU",IF(INDEX('Controle de reservas'!$L$14:$L$2013,BM47)="Folga","F",IF(INDEX('Controle de reservas'!$L$14:$L$2013,BM47)="Ocorrência","O",IF(INDEX('Controle de reservas'!$L$14:$L$2013,BM47)="Programado","PROG",IF(INDEX('Controle de reservas'!$L$14:$L$2013,BM47)="Disponível no posto","DP","SEM SITUAÇÃO")))))))&amp;IF(INDEX('Controle de reservas'!$M$14:$M$2013,BM47)&lt;&gt;"",CHAR(10)&amp;INDEX('Controle de reservas'!$M$14:$M$2013,BM47),IF(OR(INDEX('Controle de reservas'!$L$14:$L$2013,BM47)="Em cobertura",INDEX('Controle de reservas'!$L$14:$L$2013,BM47)="Programado"),CHAR(10)&amp;"SEM LOCAL",""))&amp;IF(INDEX('Controle de reservas'!$N$14:$N$2013,BM47)&lt;&gt;"",CHAR(10)&amp;"Subst.: "&amp;INDEX('Controle de reservas'!$N$14:$N$2013,BM47),"")&amp;IF(AND(ISNUMBER(INDEX('Controle de reservas'!$I$14:$I$2013,BM47)),INDEX('Controle de reservas'!$I$14:$I$2013,BM47)&gt;0,INDEX('Controle de reservas'!$K$14:$K$2013,BM47)&gt;INDEX('Controle de reservas'!$I$14:$I$2013,BM47)),CHAR(10)&amp;"DIVERGÊNCIA DE DATAS","")&amp;IF(INDEX('Controle de reservas'!$P$14:$P$2013,BM47)&lt;&gt;"OK"," !",""))))</f>
      </c>
      <c r="Z47" s="17">
        <f ca="1">IF(OR($AQ47=0,Z$9="",Z$9&lt;$AS47,AND($AT47&lt;&gt;"",Z$9&gt;$AT47)),"",IF(BN47=0,"—",IF(INDEX('Controle de reservas'!$P$14:$P$2013,BN47)="DUPLICIDADE NO DIA","CONFLITO"&amp;IF(INDEX('Controle de reservas'!$M$14:$M$2013,BN47)&lt;&gt;"",CHAR(10)&amp;INDEX('Controle de reservas'!$M$14:$M$2013,BN47),"")&amp;IF(INDEX('Controle de reservas'!$N$14:$N$2013,BN47)&lt;&gt;"",CHAR(10)&amp;"Subst.: "&amp;INDEX('Controle de reservas'!$N$14:$N$2013,BN47),"")&amp;IF(AND(ISNUMBER(INDEX('Controle de reservas'!$I$14:$I$2013,BN47)),INDEX('Controle de reservas'!$I$14:$I$2013,BN47)&gt;0,INDEX('Controle de reservas'!$K$14:$K$2013,BN47)&gt;INDEX('Controle de reservas'!$I$14:$I$2013,BN47)),CHAR(10)&amp;"DIVERGÊNCIA DE DATAS",""),IF(INDEX('Controle de reservas'!$L$14:$L$2013,BN47)="Em cobertura","COV",IF(INDEX('Controle de reservas'!$L$14:$L$2013,BN47)="Disponível","DISP",IF(INDEX('Controle de reservas'!$L$14:$L$2013,BN47)="Não utilizado","NU",IF(INDEX('Controle de reservas'!$L$14:$L$2013,BN47)="Folga","F",IF(INDEX('Controle de reservas'!$L$14:$L$2013,BN47)="Ocorrência","O",IF(INDEX('Controle de reservas'!$L$14:$L$2013,BN47)="Programado","PROG",IF(INDEX('Controle de reservas'!$L$14:$L$2013,BN47)="Disponível no posto","DP","SEM SITUAÇÃO")))))))&amp;IF(INDEX('Controle de reservas'!$M$14:$M$2013,BN47)&lt;&gt;"",CHAR(10)&amp;INDEX('Controle de reservas'!$M$14:$M$2013,BN47),IF(OR(INDEX('Controle de reservas'!$L$14:$L$2013,BN47)="Em cobertura",INDEX('Controle de reservas'!$L$14:$L$2013,BN47)="Programado"),CHAR(10)&amp;"SEM LOCAL",""))&amp;IF(INDEX('Controle de reservas'!$N$14:$N$2013,BN47)&lt;&gt;"",CHAR(10)&amp;"Subst.: "&amp;INDEX('Controle de reservas'!$N$14:$N$2013,BN47),"")&amp;IF(AND(ISNUMBER(INDEX('Controle de reservas'!$I$14:$I$2013,BN47)),INDEX('Controle de reservas'!$I$14:$I$2013,BN47)&gt;0,INDEX('Controle de reservas'!$K$14:$K$2013,BN47)&gt;INDEX('Controle de reservas'!$I$14:$I$2013,BN47)),CHAR(10)&amp;"DIVERGÊNCIA DE DATAS","")&amp;IF(INDEX('Controle de reservas'!$P$14:$P$2013,BN47)&lt;&gt;"OK"," !",""))))</f>
      </c>
      <c r="AA47" s="17">
        <f ca="1">IF(OR($AQ47=0,AA$9="",AA$9&lt;$AS47,AND($AT47&lt;&gt;"",AA$9&gt;$AT47)),"",IF(BO47=0,"—",IF(INDEX('Controle de reservas'!$P$14:$P$2013,BO47)="DUPLICIDADE NO DIA","CONFLITO"&amp;IF(INDEX('Controle de reservas'!$M$14:$M$2013,BO47)&lt;&gt;"",CHAR(10)&amp;INDEX('Controle de reservas'!$M$14:$M$2013,BO47),"")&amp;IF(INDEX('Controle de reservas'!$N$14:$N$2013,BO47)&lt;&gt;"",CHAR(10)&amp;"Subst.: "&amp;INDEX('Controle de reservas'!$N$14:$N$2013,BO47),"")&amp;IF(AND(ISNUMBER(INDEX('Controle de reservas'!$I$14:$I$2013,BO47)),INDEX('Controle de reservas'!$I$14:$I$2013,BO47)&gt;0,INDEX('Controle de reservas'!$K$14:$K$2013,BO47)&gt;INDEX('Controle de reservas'!$I$14:$I$2013,BO47)),CHAR(10)&amp;"DIVERGÊNCIA DE DATAS",""),IF(INDEX('Controle de reservas'!$L$14:$L$2013,BO47)="Em cobertura","COV",IF(INDEX('Controle de reservas'!$L$14:$L$2013,BO47)="Disponível","DISP",IF(INDEX('Controle de reservas'!$L$14:$L$2013,BO47)="Não utilizado","NU",IF(INDEX('Controle de reservas'!$L$14:$L$2013,BO47)="Folga","F",IF(INDEX('Controle de reservas'!$L$14:$L$2013,BO47)="Ocorrência","O",IF(INDEX('Controle de reservas'!$L$14:$L$2013,BO47)="Programado","PROG",IF(INDEX('Controle de reservas'!$L$14:$L$2013,BO47)="Disponível no posto","DP","SEM SITUAÇÃO")))))))&amp;IF(INDEX('Controle de reservas'!$M$14:$M$2013,BO47)&lt;&gt;"",CHAR(10)&amp;INDEX('Controle de reservas'!$M$14:$M$2013,BO47),IF(OR(INDEX('Controle de reservas'!$L$14:$L$2013,BO47)="Em cobertura",INDEX('Controle de reservas'!$L$14:$L$2013,BO47)="Programado"),CHAR(10)&amp;"SEM LOCAL",""))&amp;IF(INDEX('Controle de reservas'!$N$14:$N$2013,BO47)&lt;&gt;"",CHAR(10)&amp;"Subst.: "&amp;INDEX('Controle de reservas'!$N$14:$N$2013,BO47),"")&amp;IF(AND(ISNUMBER(INDEX('Controle de reservas'!$I$14:$I$2013,BO47)),INDEX('Controle de reservas'!$I$14:$I$2013,BO47)&gt;0,INDEX('Controle de reservas'!$K$14:$K$2013,BO47)&gt;INDEX('Controle de reservas'!$I$14:$I$2013,BO47)),CHAR(10)&amp;"DIVERGÊNCIA DE DATAS","")&amp;IF(INDEX('Controle de reservas'!$P$14:$P$2013,BO47)&lt;&gt;"OK"," !",""))))</f>
      </c>
      <c r="AB47" s="17">
        <f ca="1">IF(OR($AQ47=0,AB$9="",AB$9&lt;$AS47,AND($AT47&lt;&gt;"",AB$9&gt;$AT47)),"",IF(BP47=0,"—",IF(INDEX('Controle de reservas'!$P$14:$P$2013,BP47)="DUPLICIDADE NO DIA","CONFLITO"&amp;IF(INDEX('Controle de reservas'!$M$14:$M$2013,BP47)&lt;&gt;"",CHAR(10)&amp;INDEX('Controle de reservas'!$M$14:$M$2013,BP47),"")&amp;IF(INDEX('Controle de reservas'!$N$14:$N$2013,BP47)&lt;&gt;"",CHAR(10)&amp;"Subst.: "&amp;INDEX('Controle de reservas'!$N$14:$N$2013,BP47),"")&amp;IF(AND(ISNUMBER(INDEX('Controle de reservas'!$I$14:$I$2013,BP47)),INDEX('Controle de reservas'!$I$14:$I$2013,BP47)&gt;0,INDEX('Controle de reservas'!$K$14:$K$2013,BP47)&gt;INDEX('Controle de reservas'!$I$14:$I$2013,BP47)),CHAR(10)&amp;"DIVERGÊNCIA DE DATAS",""),IF(INDEX('Controle de reservas'!$L$14:$L$2013,BP47)="Em cobertura","COV",IF(INDEX('Controle de reservas'!$L$14:$L$2013,BP47)="Disponível","DISP",IF(INDEX('Controle de reservas'!$L$14:$L$2013,BP47)="Não utilizado","NU",IF(INDEX('Controle de reservas'!$L$14:$L$2013,BP47)="Folga","F",IF(INDEX('Controle de reservas'!$L$14:$L$2013,BP47)="Ocorrência","O",IF(INDEX('Controle de reservas'!$L$14:$L$2013,BP47)="Programado","PROG",IF(INDEX('Controle de reservas'!$L$14:$L$2013,BP47)="Disponível no posto","DP","SEM SITUAÇÃO")))))))&amp;IF(INDEX('Controle de reservas'!$M$14:$M$2013,BP47)&lt;&gt;"",CHAR(10)&amp;INDEX('Controle de reservas'!$M$14:$M$2013,BP47),IF(OR(INDEX('Controle de reservas'!$L$14:$L$2013,BP47)="Em cobertura",INDEX('Controle de reservas'!$L$14:$L$2013,BP47)="Programado"),CHAR(10)&amp;"SEM LOCAL",""))&amp;IF(INDEX('Controle de reservas'!$N$14:$N$2013,BP47)&lt;&gt;"",CHAR(10)&amp;"Subst.: "&amp;INDEX('Controle de reservas'!$N$14:$N$2013,BP47),"")&amp;IF(AND(ISNUMBER(INDEX('Controle de reservas'!$I$14:$I$2013,BP47)),INDEX('Controle de reservas'!$I$14:$I$2013,BP47)&gt;0,INDEX('Controle de reservas'!$K$14:$K$2013,BP47)&gt;INDEX('Controle de reservas'!$I$14:$I$2013,BP47)),CHAR(10)&amp;"DIVERGÊNCIA DE DATAS","")&amp;IF(INDEX('Controle de reservas'!$P$14:$P$2013,BP47)&lt;&gt;"OK"," !",""))))</f>
      </c>
      <c r="AC47" s="17">
        <f ca="1">IF(OR($AQ47=0,AC$9="",AC$9&lt;$AS47,AND($AT47&lt;&gt;"",AC$9&gt;$AT47)),"",IF(BQ47=0,"—",IF(INDEX('Controle de reservas'!$P$14:$P$2013,BQ47)="DUPLICIDADE NO DIA","CONFLITO"&amp;IF(INDEX('Controle de reservas'!$M$14:$M$2013,BQ47)&lt;&gt;"",CHAR(10)&amp;INDEX('Controle de reservas'!$M$14:$M$2013,BQ47),"")&amp;IF(INDEX('Controle de reservas'!$N$14:$N$2013,BQ47)&lt;&gt;"",CHAR(10)&amp;"Subst.: "&amp;INDEX('Controle de reservas'!$N$14:$N$2013,BQ47),"")&amp;IF(AND(ISNUMBER(INDEX('Controle de reservas'!$I$14:$I$2013,BQ47)),INDEX('Controle de reservas'!$I$14:$I$2013,BQ47)&gt;0,INDEX('Controle de reservas'!$K$14:$K$2013,BQ47)&gt;INDEX('Controle de reservas'!$I$14:$I$2013,BQ47)),CHAR(10)&amp;"DIVERGÊNCIA DE DATAS",""),IF(INDEX('Controle de reservas'!$L$14:$L$2013,BQ47)="Em cobertura","COV",IF(INDEX('Controle de reservas'!$L$14:$L$2013,BQ47)="Disponível","DISP",IF(INDEX('Controle de reservas'!$L$14:$L$2013,BQ47)="Não utilizado","NU",IF(INDEX('Controle de reservas'!$L$14:$L$2013,BQ47)="Folga","F",IF(INDEX('Controle de reservas'!$L$14:$L$2013,BQ47)="Ocorrência","O",IF(INDEX('Controle de reservas'!$L$14:$L$2013,BQ47)="Programado","PROG",IF(INDEX('Controle de reservas'!$L$14:$L$2013,BQ47)="Disponível no posto","DP","SEM SITUAÇÃO")))))))&amp;IF(INDEX('Controle de reservas'!$M$14:$M$2013,BQ47)&lt;&gt;"",CHAR(10)&amp;INDEX('Controle de reservas'!$M$14:$M$2013,BQ47),IF(OR(INDEX('Controle de reservas'!$L$14:$L$2013,BQ47)="Em cobertura",INDEX('Controle de reservas'!$L$14:$L$2013,BQ47)="Programado"),CHAR(10)&amp;"SEM LOCAL",""))&amp;IF(INDEX('Controle de reservas'!$N$14:$N$2013,BQ47)&lt;&gt;"",CHAR(10)&amp;"Subst.: "&amp;INDEX('Controle de reservas'!$N$14:$N$2013,BQ47),"")&amp;IF(AND(ISNUMBER(INDEX('Controle de reservas'!$I$14:$I$2013,BQ47)),INDEX('Controle de reservas'!$I$14:$I$2013,BQ47)&gt;0,INDEX('Controle de reservas'!$K$14:$K$2013,BQ47)&gt;INDEX('Controle de reservas'!$I$14:$I$2013,BQ47)),CHAR(10)&amp;"DIVERGÊNCIA DE DATAS","")&amp;IF(INDEX('Controle de reservas'!$P$14:$P$2013,BQ47)&lt;&gt;"OK"," !",""))))</f>
      </c>
      <c r="AD47" s="17">
        <f ca="1">IF(OR($AQ47=0,AD$9="",AD$9&lt;$AS47,AND($AT47&lt;&gt;"",AD$9&gt;$AT47)),"",IF(BR47=0,"—",IF(INDEX('Controle de reservas'!$P$14:$P$2013,BR47)="DUPLICIDADE NO DIA","CONFLITO"&amp;IF(INDEX('Controle de reservas'!$M$14:$M$2013,BR47)&lt;&gt;"",CHAR(10)&amp;INDEX('Controle de reservas'!$M$14:$M$2013,BR47),"")&amp;IF(INDEX('Controle de reservas'!$N$14:$N$2013,BR47)&lt;&gt;"",CHAR(10)&amp;"Subst.: "&amp;INDEX('Controle de reservas'!$N$14:$N$2013,BR47),"")&amp;IF(AND(ISNUMBER(INDEX('Controle de reservas'!$I$14:$I$2013,BR47)),INDEX('Controle de reservas'!$I$14:$I$2013,BR47)&gt;0,INDEX('Controle de reservas'!$K$14:$K$2013,BR47)&gt;INDEX('Controle de reservas'!$I$14:$I$2013,BR47)),CHAR(10)&amp;"DIVERGÊNCIA DE DATAS",""),IF(INDEX('Controle de reservas'!$L$14:$L$2013,BR47)="Em cobertura","COV",IF(INDEX('Controle de reservas'!$L$14:$L$2013,BR47)="Disponível","DISP",IF(INDEX('Controle de reservas'!$L$14:$L$2013,BR47)="Não utilizado","NU",IF(INDEX('Controle de reservas'!$L$14:$L$2013,BR47)="Folga","F",IF(INDEX('Controle de reservas'!$L$14:$L$2013,BR47)="Ocorrência","O",IF(INDEX('Controle de reservas'!$L$14:$L$2013,BR47)="Programado","PROG",IF(INDEX('Controle de reservas'!$L$14:$L$2013,BR47)="Disponível no posto","DP","SEM SITUAÇÃO")))))))&amp;IF(INDEX('Controle de reservas'!$M$14:$M$2013,BR47)&lt;&gt;"",CHAR(10)&amp;INDEX('Controle de reservas'!$M$14:$M$2013,BR47),IF(OR(INDEX('Controle de reservas'!$L$14:$L$2013,BR47)="Em cobertura",INDEX('Controle de reservas'!$L$14:$L$2013,BR47)="Programado"),CHAR(10)&amp;"SEM LOCAL",""))&amp;IF(INDEX('Controle de reservas'!$N$14:$N$2013,BR47)&lt;&gt;"",CHAR(10)&amp;"Subst.: "&amp;INDEX('Controle de reservas'!$N$14:$N$2013,BR47),"")&amp;IF(AND(ISNUMBER(INDEX('Controle de reservas'!$I$14:$I$2013,BR47)),INDEX('Controle de reservas'!$I$14:$I$2013,BR47)&gt;0,INDEX('Controle de reservas'!$K$14:$K$2013,BR47)&gt;INDEX('Controle de reservas'!$I$14:$I$2013,BR47)),CHAR(10)&amp;"DIVERGÊNCIA DE DATAS","")&amp;IF(INDEX('Controle de reservas'!$P$14:$P$2013,BR47)&lt;&gt;"OK"," !",""))))</f>
      </c>
      <c r="AE47" s="17">
        <f ca="1">IF(OR($AQ47=0,AE$9="",AE$9&lt;$AS47,AND($AT47&lt;&gt;"",AE$9&gt;$AT47)),"",IF(BS47=0,"—",IF(INDEX('Controle de reservas'!$P$14:$P$2013,BS47)="DUPLICIDADE NO DIA","CONFLITO"&amp;IF(INDEX('Controle de reservas'!$M$14:$M$2013,BS47)&lt;&gt;"",CHAR(10)&amp;INDEX('Controle de reservas'!$M$14:$M$2013,BS47),"")&amp;IF(INDEX('Controle de reservas'!$N$14:$N$2013,BS47)&lt;&gt;"",CHAR(10)&amp;"Subst.: "&amp;INDEX('Controle de reservas'!$N$14:$N$2013,BS47),"")&amp;IF(AND(ISNUMBER(INDEX('Controle de reservas'!$I$14:$I$2013,BS47)),INDEX('Controle de reservas'!$I$14:$I$2013,BS47)&gt;0,INDEX('Controle de reservas'!$K$14:$K$2013,BS47)&gt;INDEX('Controle de reservas'!$I$14:$I$2013,BS47)),CHAR(10)&amp;"DIVERGÊNCIA DE DATAS",""),IF(INDEX('Controle de reservas'!$L$14:$L$2013,BS47)="Em cobertura","COV",IF(INDEX('Controle de reservas'!$L$14:$L$2013,BS47)="Disponível","DISP",IF(INDEX('Controle de reservas'!$L$14:$L$2013,BS47)="Não utilizado","NU",IF(INDEX('Controle de reservas'!$L$14:$L$2013,BS47)="Folga","F",IF(INDEX('Controle de reservas'!$L$14:$L$2013,BS47)="Ocorrência","O",IF(INDEX('Controle de reservas'!$L$14:$L$2013,BS47)="Programado","PROG",IF(INDEX('Controle de reservas'!$L$14:$L$2013,BS47)="Disponível no posto","DP","SEM SITUAÇÃO")))))))&amp;IF(INDEX('Controle de reservas'!$M$14:$M$2013,BS47)&lt;&gt;"",CHAR(10)&amp;INDEX('Controle de reservas'!$M$14:$M$2013,BS47),IF(OR(INDEX('Controle de reservas'!$L$14:$L$2013,BS47)="Em cobertura",INDEX('Controle de reservas'!$L$14:$L$2013,BS47)="Programado"),CHAR(10)&amp;"SEM LOCAL",""))&amp;IF(INDEX('Controle de reservas'!$N$14:$N$2013,BS47)&lt;&gt;"",CHAR(10)&amp;"Subst.: "&amp;INDEX('Controle de reservas'!$N$14:$N$2013,BS47),"")&amp;IF(AND(ISNUMBER(INDEX('Controle de reservas'!$I$14:$I$2013,BS47)),INDEX('Controle de reservas'!$I$14:$I$2013,BS47)&gt;0,INDEX('Controle de reservas'!$K$14:$K$2013,BS47)&gt;INDEX('Controle de reservas'!$I$14:$I$2013,BS47)),CHAR(10)&amp;"DIVERGÊNCIA DE DATAS","")&amp;IF(INDEX('Controle de reservas'!$P$14:$P$2013,BS47)&lt;&gt;"OK"," !",""))))</f>
      </c>
      <c r="AF47" s="17">
        <f ca="1">IF(OR($AQ47=0,AF$9="",AF$9&lt;$AS47,AND($AT47&lt;&gt;"",AF$9&gt;$AT47)),"",IF(BT47=0,"—",IF(INDEX('Controle de reservas'!$P$14:$P$2013,BT47)="DUPLICIDADE NO DIA","CONFLITO"&amp;IF(INDEX('Controle de reservas'!$M$14:$M$2013,BT47)&lt;&gt;"",CHAR(10)&amp;INDEX('Controle de reservas'!$M$14:$M$2013,BT47),"")&amp;IF(INDEX('Controle de reservas'!$N$14:$N$2013,BT47)&lt;&gt;"",CHAR(10)&amp;"Subst.: "&amp;INDEX('Controle de reservas'!$N$14:$N$2013,BT47),"")&amp;IF(AND(ISNUMBER(INDEX('Controle de reservas'!$I$14:$I$2013,BT47)),INDEX('Controle de reservas'!$I$14:$I$2013,BT47)&gt;0,INDEX('Controle de reservas'!$K$14:$K$2013,BT47)&gt;INDEX('Controle de reservas'!$I$14:$I$2013,BT47)),CHAR(10)&amp;"DIVERGÊNCIA DE DATAS",""),IF(INDEX('Controle de reservas'!$L$14:$L$2013,BT47)="Em cobertura","COV",IF(INDEX('Controle de reservas'!$L$14:$L$2013,BT47)="Disponível","DISP",IF(INDEX('Controle de reservas'!$L$14:$L$2013,BT47)="Não utilizado","NU",IF(INDEX('Controle de reservas'!$L$14:$L$2013,BT47)="Folga","F",IF(INDEX('Controle de reservas'!$L$14:$L$2013,BT47)="Ocorrência","O",IF(INDEX('Controle de reservas'!$L$14:$L$2013,BT47)="Programado","PROG",IF(INDEX('Controle de reservas'!$L$14:$L$2013,BT47)="Disponível no posto","DP","SEM SITUAÇÃO")))))))&amp;IF(INDEX('Controle de reservas'!$M$14:$M$2013,BT47)&lt;&gt;"",CHAR(10)&amp;INDEX('Controle de reservas'!$M$14:$M$2013,BT47),IF(OR(INDEX('Controle de reservas'!$L$14:$L$2013,BT47)="Em cobertura",INDEX('Controle de reservas'!$L$14:$L$2013,BT47)="Programado"),CHAR(10)&amp;"SEM LOCAL",""))&amp;IF(INDEX('Controle de reservas'!$N$14:$N$2013,BT47)&lt;&gt;"",CHAR(10)&amp;"Subst.: "&amp;INDEX('Controle de reservas'!$N$14:$N$2013,BT47),"")&amp;IF(AND(ISNUMBER(INDEX('Controle de reservas'!$I$14:$I$2013,BT47)),INDEX('Controle de reservas'!$I$14:$I$2013,BT47)&gt;0,INDEX('Controle de reservas'!$K$14:$K$2013,BT47)&gt;INDEX('Controle de reservas'!$I$14:$I$2013,BT47)),CHAR(10)&amp;"DIVERGÊNCIA DE DATAS","")&amp;IF(INDEX('Controle de reservas'!$P$14:$P$2013,BT47)&lt;&gt;"OK"," !",""))))</f>
      </c>
      <c r="AG47" s="17">
        <f ca="1">IF(OR($AQ47=0,AG$9="",AG$9&lt;$AS47,AND($AT47&lt;&gt;"",AG$9&gt;$AT47)),"",IF(BU47=0,"—",IF(INDEX('Controle de reservas'!$P$14:$P$2013,BU47)="DUPLICIDADE NO DIA","CONFLITO"&amp;IF(INDEX('Controle de reservas'!$M$14:$M$2013,BU47)&lt;&gt;"",CHAR(10)&amp;INDEX('Controle de reservas'!$M$14:$M$2013,BU47),"")&amp;IF(INDEX('Controle de reservas'!$N$14:$N$2013,BU47)&lt;&gt;"",CHAR(10)&amp;"Subst.: "&amp;INDEX('Controle de reservas'!$N$14:$N$2013,BU47),"")&amp;IF(AND(ISNUMBER(INDEX('Controle de reservas'!$I$14:$I$2013,BU47)),INDEX('Controle de reservas'!$I$14:$I$2013,BU47)&gt;0,INDEX('Controle de reservas'!$K$14:$K$2013,BU47)&gt;INDEX('Controle de reservas'!$I$14:$I$2013,BU47)),CHAR(10)&amp;"DIVERGÊNCIA DE DATAS",""),IF(INDEX('Controle de reservas'!$L$14:$L$2013,BU47)="Em cobertura","COV",IF(INDEX('Controle de reservas'!$L$14:$L$2013,BU47)="Disponível","DISP",IF(INDEX('Controle de reservas'!$L$14:$L$2013,BU47)="Não utilizado","NU",IF(INDEX('Controle de reservas'!$L$14:$L$2013,BU47)="Folga","F",IF(INDEX('Controle de reservas'!$L$14:$L$2013,BU47)="Ocorrência","O",IF(INDEX('Controle de reservas'!$L$14:$L$2013,BU47)="Programado","PROG",IF(INDEX('Controle de reservas'!$L$14:$L$2013,BU47)="Disponível no posto","DP","SEM SITUAÇÃO")))))))&amp;IF(INDEX('Controle de reservas'!$M$14:$M$2013,BU47)&lt;&gt;"",CHAR(10)&amp;INDEX('Controle de reservas'!$M$14:$M$2013,BU47),IF(OR(INDEX('Controle de reservas'!$L$14:$L$2013,BU47)="Em cobertura",INDEX('Controle de reservas'!$L$14:$L$2013,BU47)="Programado"),CHAR(10)&amp;"SEM LOCAL",""))&amp;IF(INDEX('Controle de reservas'!$N$14:$N$2013,BU47)&lt;&gt;"",CHAR(10)&amp;"Subst.: "&amp;INDEX('Controle de reservas'!$N$14:$N$2013,BU47),"")&amp;IF(AND(ISNUMBER(INDEX('Controle de reservas'!$I$14:$I$2013,BU47)),INDEX('Controle de reservas'!$I$14:$I$2013,BU47)&gt;0,INDEX('Controle de reservas'!$K$14:$K$2013,BU47)&gt;INDEX('Controle de reservas'!$I$14:$I$2013,BU47)),CHAR(10)&amp;"DIVERGÊNCIA DE DATAS","")&amp;IF(INDEX('Controle de reservas'!$P$14:$P$2013,BU47)&lt;&gt;"OK"," !",""))))</f>
      </c>
      <c r="AH47" s="17">
        <f ca="1">IF(OR($AQ47=0,AH$9="",AH$9&lt;$AS47,AND($AT47&lt;&gt;"",AH$9&gt;$AT47)),"",IF(BV47=0,"—",IF(INDEX('Controle de reservas'!$P$14:$P$2013,BV47)="DUPLICIDADE NO DIA","CONFLITO"&amp;IF(INDEX('Controle de reservas'!$M$14:$M$2013,BV47)&lt;&gt;"",CHAR(10)&amp;INDEX('Controle de reservas'!$M$14:$M$2013,BV47),"")&amp;IF(INDEX('Controle de reservas'!$N$14:$N$2013,BV47)&lt;&gt;"",CHAR(10)&amp;"Subst.: "&amp;INDEX('Controle de reservas'!$N$14:$N$2013,BV47),"")&amp;IF(AND(ISNUMBER(INDEX('Controle de reservas'!$I$14:$I$2013,BV47)),INDEX('Controle de reservas'!$I$14:$I$2013,BV47)&gt;0,INDEX('Controle de reservas'!$K$14:$K$2013,BV47)&gt;INDEX('Controle de reservas'!$I$14:$I$2013,BV47)),CHAR(10)&amp;"DIVERGÊNCIA DE DATAS",""),IF(INDEX('Controle de reservas'!$L$14:$L$2013,BV47)="Em cobertura","COV",IF(INDEX('Controle de reservas'!$L$14:$L$2013,BV47)="Disponível","DISP",IF(INDEX('Controle de reservas'!$L$14:$L$2013,BV47)="Não utilizado","NU",IF(INDEX('Controle de reservas'!$L$14:$L$2013,BV47)="Folga","F",IF(INDEX('Controle de reservas'!$L$14:$L$2013,BV47)="Ocorrência","O",IF(INDEX('Controle de reservas'!$L$14:$L$2013,BV47)="Programado","PROG",IF(INDEX('Controle de reservas'!$L$14:$L$2013,BV47)="Disponível no posto","DP","SEM SITUAÇÃO")))))))&amp;IF(INDEX('Controle de reservas'!$M$14:$M$2013,BV47)&lt;&gt;"",CHAR(10)&amp;INDEX('Controle de reservas'!$M$14:$M$2013,BV47),IF(OR(INDEX('Controle de reservas'!$L$14:$L$2013,BV47)="Em cobertura",INDEX('Controle de reservas'!$L$14:$L$2013,BV47)="Programado"),CHAR(10)&amp;"SEM LOCAL",""))&amp;IF(INDEX('Controle de reservas'!$N$14:$N$2013,BV47)&lt;&gt;"",CHAR(10)&amp;"Subst.: "&amp;INDEX('Controle de reservas'!$N$14:$N$2013,BV47),"")&amp;IF(AND(ISNUMBER(INDEX('Controle de reservas'!$I$14:$I$2013,BV47)),INDEX('Controle de reservas'!$I$14:$I$2013,BV47)&gt;0,INDEX('Controle de reservas'!$K$14:$K$2013,BV47)&gt;INDEX('Controle de reservas'!$I$14:$I$2013,BV47)),CHAR(10)&amp;"DIVERGÊNCIA DE DATAS","")&amp;IF(INDEX('Controle de reservas'!$P$14:$P$2013,BV47)&lt;&gt;"OK"," !",""))))</f>
      </c>
      <c r="AI47" s="17">
        <f ca="1">IF(OR($AQ47=0,AI$9="",AI$9&lt;$AS47,AND($AT47&lt;&gt;"",AI$9&gt;$AT47)),"",IF(BW47=0,"—",IF(INDEX('Controle de reservas'!$P$14:$P$2013,BW47)="DUPLICIDADE NO DIA","CONFLITO"&amp;IF(INDEX('Controle de reservas'!$M$14:$M$2013,BW47)&lt;&gt;"",CHAR(10)&amp;INDEX('Controle de reservas'!$M$14:$M$2013,BW47),"")&amp;IF(INDEX('Controle de reservas'!$N$14:$N$2013,BW47)&lt;&gt;"",CHAR(10)&amp;"Subst.: "&amp;INDEX('Controle de reservas'!$N$14:$N$2013,BW47),"")&amp;IF(AND(ISNUMBER(INDEX('Controle de reservas'!$I$14:$I$2013,BW47)),INDEX('Controle de reservas'!$I$14:$I$2013,BW47)&gt;0,INDEX('Controle de reservas'!$K$14:$K$2013,BW47)&gt;INDEX('Controle de reservas'!$I$14:$I$2013,BW47)),CHAR(10)&amp;"DIVERGÊNCIA DE DATAS",""),IF(INDEX('Controle de reservas'!$L$14:$L$2013,BW47)="Em cobertura","COV",IF(INDEX('Controle de reservas'!$L$14:$L$2013,BW47)="Disponível","DISP",IF(INDEX('Controle de reservas'!$L$14:$L$2013,BW47)="Não utilizado","NU",IF(INDEX('Controle de reservas'!$L$14:$L$2013,BW47)="Folga","F",IF(INDEX('Controle de reservas'!$L$14:$L$2013,BW47)="Ocorrência","O",IF(INDEX('Controle de reservas'!$L$14:$L$2013,BW47)="Programado","PROG",IF(INDEX('Controle de reservas'!$L$14:$L$2013,BW47)="Disponível no posto","DP","SEM SITUAÇÃO")))))))&amp;IF(INDEX('Controle de reservas'!$M$14:$M$2013,BW47)&lt;&gt;"",CHAR(10)&amp;INDEX('Controle de reservas'!$M$14:$M$2013,BW47),IF(OR(INDEX('Controle de reservas'!$L$14:$L$2013,BW47)="Em cobertura",INDEX('Controle de reservas'!$L$14:$L$2013,BW47)="Programado"),CHAR(10)&amp;"SEM LOCAL",""))&amp;IF(INDEX('Controle de reservas'!$N$14:$N$2013,BW47)&lt;&gt;"",CHAR(10)&amp;"Subst.: "&amp;INDEX('Controle de reservas'!$N$14:$N$2013,BW47),"")&amp;IF(AND(ISNUMBER(INDEX('Controle de reservas'!$I$14:$I$2013,BW47)),INDEX('Controle de reservas'!$I$14:$I$2013,BW47)&gt;0,INDEX('Controle de reservas'!$K$14:$K$2013,BW47)&gt;INDEX('Controle de reservas'!$I$14:$I$2013,BW47)),CHAR(10)&amp;"DIVERGÊNCIA DE DATAS","")&amp;IF(INDEX('Controle de reservas'!$P$14:$P$2013,BW47)&lt;&gt;"OK"," !",""))))</f>
      </c>
      <c r="AJ47" s="17">
        <f ca="1">IF(OR($AQ47=0,AJ$9="",AJ$9&lt;$AS47,AND($AT47&lt;&gt;"",AJ$9&gt;$AT47)),"",IF(BX47=0,"—",IF(INDEX('Controle de reservas'!$P$14:$P$2013,BX47)="DUPLICIDADE NO DIA","CONFLITO"&amp;IF(INDEX('Controle de reservas'!$M$14:$M$2013,BX47)&lt;&gt;"",CHAR(10)&amp;INDEX('Controle de reservas'!$M$14:$M$2013,BX47),"")&amp;IF(INDEX('Controle de reservas'!$N$14:$N$2013,BX47)&lt;&gt;"",CHAR(10)&amp;"Subst.: "&amp;INDEX('Controle de reservas'!$N$14:$N$2013,BX47),"")&amp;IF(AND(ISNUMBER(INDEX('Controle de reservas'!$I$14:$I$2013,BX47)),INDEX('Controle de reservas'!$I$14:$I$2013,BX47)&gt;0,INDEX('Controle de reservas'!$K$14:$K$2013,BX47)&gt;INDEX('Controle de reservas'!$I$14:$I$2013,BX47)),CHAR(10)&amp;"DIVERGÊNCIA DE DATAS",""),IF(INDEX('Controle de reservas'!$L$14:$L$2013,BX47)="Em cobertura","COV",IF(INDEX('Controle de reservas'!$L$14:$L$2013,BX47)="Disponível","DISP",IF(INDEX('Controle de reservas'!$L$14:$L$2013,BX47)="Não utilizado","NU",IF(INDEX('Controle de reservas'!$L$14:$L$2013,BX47)="Folga","F",IF(INDEX('Controle de reservas'!$L$14:$L$2013,BX47)="Ocorrência","O",IF(INDEX('Controle de reservas'!$L$14:$L$2013,BX47)="Programado","PROG",IF(INDEX('Controle de reservas'!$L$14:$L$2013,BX47)="Disponível no posto","DP","SEM SITUAÇÃO")))))))&amp;IF(INDEX('Controle de reservas'!$M$14:$M$2013,BX47)&lt;&gt;"",CHAR(10)&amp;INDEX('Controle de reservas'!$M$14:$M$2013,BX47),IF(OR(INDEX('Controle de reservas'!$L$14:$L$2013,BX47)="Em cobertura",INDEX('Controle de reservas'!$L$14:$L$2013,BX47)="Programado"),CHAR(10)&amp;"SEM LOCAL",""))&amp;IF(INDEX('Controle de reservas'!$N$14:$N$2013,BX47)&lt;&gt;"",CHAR(10)&amp;"Subst.: "&amp;INDEX('Controle de reservas'!$N$14:$N$2013,BX47),"")&amp;IF(AND(ISNUMBER(INDEX('Controle de reservas'!$I$14:$I$2013,BX47)),INDEX('Controle de reservas'!$I$14:$I$2013,BX47)&gt;0,INDEX('Controle de reservas'!$K$14:$K$2013,BX47)&gt;INDEX('Controle de reservas'!$I$14:$I$2013,BX47)),CHAR(10)&amp;"DIVERGÊNCIA DE DATAS","")&amp;IF(INDEX('Controle de reservas'!$P$14:$P$2013,BX47)&lt;&gt;"OK"," !",""))))</f>
      </c>
      <c r="AK47" s="17">
        <f ca="1">IF(OR($AQ47=0,AK$9="",AK$9&lt;$AS47,AND($AT47&lt;&gt;"",AK$9&gt;$AT47)),"",IF(BY47=0,"—",IF(INDEX('Controle de reservas'!$P$14:$P$2013,BY47)="DUPLICIDADE NO DIA","CONFLITO"&amp;IF(INDEX('Controle de reservas'!$M$14:$M$2013,BY47)&lt;&gt;"",CHAR(10)&amp;INDEX('Controle de reservas'!$M$14:$M$2013,BY47),"")&amp;IF(INDEX('Controle de reservas'!$N$14:$N$2013,BY47)&lt;&gt;"",CHAR(10)&amp;"Subst.: "&amp;INDEX('Controle de reservas'!$N$14:$N$2013,BY47),"")&amp;IF(AND(ISNUMBER(INDEX('Controle de reservas'!$I$14:$I$2013,BY47)),INDEX('Controle de reservas'!$I$14:$I$2013,BY47)&gt;0,INDEX('Controle de reservas'!$K$14:$K$2013,BY47)&gt;INDEX('Controle de reservas'!$I$14:$I$2013,BY47)),CHAR(10)&amp;"DIVERGÊNCIA DE DATAS",""),IF(INDEX('Controle de reservas'!$L$14:$L$2013,BY47)="Em cobertura","COV",IF(INDEX('Controle de reservas'!$L$14:$L$2013,BY47)="Disponível","DISP",IF(INDEX('Controle de reservas'!$L$14:$L$2013,BY47)="Não utilizado","NU",IF(INDEX('Controle de reservas'!$L$14:$L$2013,BY47)="Folga","F",IF(INDEX('Controle de reservas'!$L$14:$L$2013,BY47)="Ocorrência","O",IF(INDEX('Controle de reservas'!$L$14:$L$2013,BY47)="Programado","PROG",IF(INDEX('Controle de reservas'!$L$14:$L$2013,BY47)="Disponível no posto","DP","SEM SITUAÇÃO")))))))&amp;IF(INDEX('Controle de reservas'!$M$14:$M$2013,BY47)&lt;&gt;"",CHAR(10)&amp;INDEX('Controle de reservas'!$M$14:$M$2013,BY47),IF(OR(INDEX('Controle de reservas'!$L$14:$L$2013,BY47)="Em cobertura",INDEX('Controle de reservas'!$L$14:$L$2013,BY47)="Programado"),CHAR(10)&amp;"SEM LOCAL",""))&amp;IF(INDEX('Controle de reservas'!$N$14:$N$2013,BY47)&lt;&gt;"",CHAR(10)&amp;"Subst.: "&amp;INDEX('Controle de reservas'!$N$14:$N$2013,BY47),"")&amp;IF(AND(ISNUMBER(INDEX('Controle de reservas'!$I$14:$I$2013,BY47)),INDEX('Controle de reservas'!$I$14:$I$2013,BY47)&gt;0,INDEX('Controle de reservas'!$K$14:$K$2013,BY47)&gt;INDEX('Controle de reservas'!$I$14:$I$2013,BY47)),CHAR(10)&amp;"DIVERGÊNCIA DE DATAS","")&amp;IF(INDEX('Controle de reservas'!$P$14:$P$2013,BY47)&lt;&gt;"OK"," !",""))))</f>
      </c>
      <c r="AL47" s="16">
        <f t="shared" ca="1" si="1"/>
      </c>
      <c r="AM47" s="16">
        <f t="shared" ca="1" si="2"/>
      </c>
      <c r="AN47" s="16">
        <f t="shared" ca="1" si="3"/>
      </c>
      <c r="AO47" s="16">
        <f t="shared" ca="1" si="4"/>
      </c>
      <c r="AP47" s="16">
        <f ca="1">IF($AQ47=0,"",INDEX('Controle de reservas'!$O$14:$O$2013,$AQ47))</f>
      </c>
      <c r="AQ47">
        <f ca="1">IFERROR(MATCH(ROW()-9,'Controle de reservas'!$S$14:$S$2013,0),0)</f>
      </c>
      <c r="AR47">
        <f ca="1">IF($AQ47=0,"",INDEX('Controle de reservas'!$Q$14:$Q$2013,$AQ47))</f>
      </c>
      <c r="AS47">
        <f ca="1">IF($AQ47=0,"",INDEX('Controle de reservas'!$H$14:$H$2013,$AQ47))</f>
      </c>
      <c r="AT47">
        <f ca="1">IF($AQ47=0,"",IF(INDEX('Controle de reservas'!$J$14:$J$2013,$AQ47)=0,"",INDEX('Controle de reservas'!$J$14:$J$2013,$AQ47)))</f>
      </c>
      <c r="AU47">
        <f ca="1">IF(OR($AQ47=0,G$9=""),0,IFERROR(MATCH($AR47&amp;"|"&amp;TEXT(G$9,"yyyymmdd"),'Controle de reservas'!$T$14:$T$2013,0),0))</f>
      </c>
      <c r="AV47">
        <f ca="1">IF(OR($AQ47=0,H$9=""),0,IFERROR(MATCH($AR47&amp;"|"&amp;TEXT(H$9,"yyyymmdd"),'Controle de reservas'!$T$14:$T$2013,0),0))</f>
      </c>
      <c r="AW47">
        <f ca="1">IF(OR($AQ47=0,I$9=""),0,IFERROR(MATCH($AR47&amp;"|"&amp;TEXT(I$9,"yyyymmdd"),'Controle de reservas'!$T$14:$T$2013,0),0))</f>
      </c>
      <c r="AX47">
        <f ca="1">IF(OR($AQ47=0,J$9=""),0,IFERROR(MATCH($AR47&amp;"|"&amp;TEXT(J$9,"yyyymmdd"),'Controle de reservas'!$T$14:$T$2013,0),0))</f>
      </c>
      <c r="AY47">
        <f ca="1">IF(OR($AQ47=0,K$9=""),0,IFERROR(MATCH($AR47&amp;"|"&amp;TEXT(K$9,"yyyymmdd"),'Controle de reservas'!$T$14:$T$2013,0),0))</f>
      </c>
      <c r="AZ47">
        <f ca="1">IF(OR($AQ47=0,L$9=""),0,IFERROR(MATCH($AR47&amp;"|"&amp;TEXT(L$9,"yyyymmdd"),'Controle de reservas'!$T$14:$T$2013,0),0))</f>
      </c>
      <c r="BA47">
        <f ca="1">IF(OR($AQ47=0,M$9=""),0,IFERROR(MATCH($AR47&amp;"|"&amp;TEXT(M$9,"yyyymmdd"),'Controle de reservas'!$T$14:$T$2013,0),0))</f>
      </c>
      <c r="BB47">
        <f ca="1">IF(OR($AQ47=0,N$9=""),0,IFERROR(MATCH($AR47&amp;"|"&amp;TEXT(N$9,"yyyymmdd"),'Controle de reservas'!$T$14:$T$2013,0),0))</f>
      </c>
      <c r="BC47">
        <f ca="1">IF(OR($AQ47=0,O$9=""),0,IFERROR(MATCH($AR47&amp;"|"&amp;TEXT(O$9,"yyyymmdd"),'Controle de reservas'!$T$14:$T$2013,0),0))</f>
      </c>
      <c r="BD47">
        <f ca="1">IF(OR($AQ47=0,P$9=""),0,IFERROR(MATCH($AR47&amp;"|"&amp;TEXT(P$9,"yyyymmdd"),'Controle de reservas'!$T$14:$T$2013,0),0))</f>
      </c>
      <c r="BE47">
        <f ca="1">IF(OR($AQ47=0,Q$9=""),0,IFERROR(MATCH($AR47&amp;"|"&amp;TEXT(Q$9,"yyyymmdd"),'Controle de reservas'!$T$14:$T$2013,0),0))</f>
      </c>
      <c r="BF47">
        <f ca="1">IF(OR($AQ47=0,R$9=""),0,IFERROR(MATCH($AR47&amp;"|"&amp;TEXT(R$9,"yyyymmdd"),'Controle de reservas'!$T$14:$T$2013,0),0))</f>
      </c>
      <c r="BG47">
        <f ca="1">IF(OR($AQ47=0,S$9=""),0,IFERROR(MATCH($AR47&amp;"|"&amp;TEXT(S$9,"yyyymmdd"),'Controle de reservas'!$T$14:$T$2013,0),0))</f>
      </c>
      <c r="BH47">
        <f ca="1">IF(OR($AQ47=0,T$9=""),0,IFERROR(MATCH($AR47&amp;"|"&amp;TEXT(T$9,"yyyymmdd"),'Controle de reservas'!$T$14:$T$2013,0),0))</f>
      </c>
      <c r="BI47">
        <f ca="1">IF(OR($AQ47=0,U$9=""),0,IFERROR(MATCH($AR47&amp;"|"&amp;TEXT(U$9,"yyyymmdd"),'Controle de reservas'!$T$14:$T$2013,0),0))</f>
      </c>
      <c r="BJ47">
        <f ca="1">IF(OR($AQ47=0,V$9=""),0,IFERROR(MATCH($AR47&amp;"|"&amp;TEXT(V$9,"yyyymmdd"),'Controle de reservas'!$T$14:$T$2013,0),0))</f>
      </c>
      <c r="BK47">
        <f ca="1">IF(OR($AQ47=0,W$9=""),0,IFERROR(MATCH($AR47&amp;"|"&amp;TEXT(W$9,"yyyymmdd"),'Controle de reservas'!$T$14:$T$2013,0),0))</f>
      </c>
      <c r="BL47">
        <f ca="1">IF(OR($AQ47=0,X$9=""),0,IFERROR(MATCH($AR47&amp;"|"&amp;TEXT(X$9,"yyyymmdd"),'Controle de reservas'!$T$14:$T$2013,0),0))</f>
      </c>
      <c r="BM47">
        <f ca="1">IF(OR($AQ47=0,Y$9=""),0,IFERROR(MATCH($AR47&amp;"|"&amp;TEXT(Y$9,"yyyymmdd"),'Controle de reservas'!$T$14:$T$2013,0),0))</f>
      </c>
      <c r="BN47">
        <f ca="1">IF(OR($AQ47=0,Z$9=""),0,IFERROR(MATCH($AR47&amp;"|"&amp;TEXT(Z$9,"yyyymmdd"),'Controle de reservas'!$T$14:$T$2013,0),0))</f>
      </c>
      <c r="BO47">
        <f ca="1">IF(OR($AQ47=0,AA$9=""),0,IFERROR(MATCH($AR47&amp;"|"&amp;TEXT(AA$9,"yyyymmdd"),'Controle de reservas'!$T$14:$T$2013,0),0))</f>
      </c>
      <c r="BP47">
        <f ca="1">IF(OR($AQ47=0,AB$9=""),0,IFERROR(MATCH($AR47&amp;"|"&amp;TEXT(AB$9,"yyyymmdd"),'Controle de reservas'!$T$14:$T$2013,0),0))</f>
      </c>
      <c r="BQ47">
        <f ca="1">IF(OR($AQ47=0,AC$9=""),0,IFERROR(MATCH($AR47&amp;"|"&amp;TEXT(AC$9,"yyyymmdd"),'Controle de reservas'!$T$14:$T$2013,0),0))</f>
      </c>
      <c r="BR47">
        <f ca="1">IF(OR($AQ47=0,AD$9=""),0,IFERROR(MATCH($AR47&amp;"|"&amp;TEXT(AD$9,"yyyymmdd"),'Controle de reservas'!$T$14:$T$2013,0),0))</f>
      </c>
      <c r="BS47">
        <f ca="1">IF(OR($AQ47=0,AE$9=""),0,IFERROR(MATCH($AR47&amp;"|"&amp;TEXT(AE$9,"yyyymmdd"),'Controle de reservas'!$T$14:$T$2013,0),0))</f>
      </c>
      <c r="BT47">
        <f ca="1">IF(OR($AQ47=0,AF$9=""),0,IFERROR(MATCH($AR47&amp;"|"&amp;TEXT(AF$9,"yyyymmdd"),'Controle de reservas'!$T$14:$T$2013,0),0))</f>
      </c>
      <c r="BU47">
        <f ca="1">IF(OR($AQ47=0,AG$9=""),0,IFERROR(MATCH($AR47&amp;"|"&amp;TEXT(AG$9,"yyyymmdd"),'Controle de reservas'!$T$14:$T$2013,0),0))</f>
      </c>
      <c r="BV47">
        <f ca="1">IF(OR($AQ47=0,AH$9=""),0,IFERROR(MATCH($AR47&amp;"|"&amp;TEXT(AH$9,"yyyymmdd"),'Controle de reservas'!$T$14:$T$2013,0),0))</f>
      </c>
      <c r="BW47">
        <f ca="1">IF(OR($AQ47=0,AI$9=""),0,IFERROR(MATCH($AR47&amp;"|"&amp;TEXT(AI$9,"yyyymmdd"),'Controle de reservas'!$T$14:$T$2013,0),0))</f>
      </c>
      <c r="BX47">
        <f ca="1">IF(OR($AQ47=0,AJ$9=""),0,IFERROR(MATCH($AR47&amp;"|"&amp;TEXT(AJ$9,"yyyymmdd"),'Controle de reservas'!$T$14:$T$2013,0),0))</f>
      </c>
      <c r="BY47">
        <f ca="1">IF(OR($AQ47=0,AK$9=""),0,IFERROR(MATCH($AR47&amp;"|"&amp;TEXT(AK$9,"yyyymmdd"),'Controle de reservas'!$T$14:$T$2013,0),0))</f>
      </c>
    </row>
    <row r="48" spans="1:77" ht="105" customHeight="1" x14ac:dyDescent="0.25">
      <c r="A48" s="14">
        <f ca="1">IF($AQ48=0,"",INDEX('Controle de reservas'!$A$14:$A$2013,$AQ48))</f>
      </c>
      <c r="B48" s="14">
        <f ca="1">IF($AQ48=0,"",INDEX('Controle de reservas'!$B$14:$B$2013,$AQ48))</f>
      </c>
      <c r="C48" s="14">
        <f ca="1">IF($AQ48=0,"",INDEX('Controle de reservas'!$C$14:$C$2013,$AQ48))</f>
      </c>
      <c r="D48" s="14">
        <f ca="1">IF($AQ48=0,"",INDEX('Controle de reservas'!$D$14:$D$2013,$AQ48))</f>
      </c>
      <c r="E48" s="14">
        <f ca="1">IF($AQ48=0,"",INDEX('Controle de reservas'!$E$14:$E$2013,$AQ48))</f>
      </c>
      <c r="F48" s="14">
        <f ca="1">IF($AQ48=0,"",INDEX('Controle de reservas'!$F$14:$F$2013,$AQ48))</f>
      </c>
      <c r="G48" s="15">
        <f ca="1">IF(OR($AQ48=0,G$9="",G$9&lt;$AS48,AND($AT48&lt;&gt;"",G$9&gt;$AT48)),"",IF(AU48=0,"—",IF(INDEX('Controle de reservas'!$P$14:$P$2013,AU48)="DUPLICIDADE NO DIA","CONFLITO"&amp;IF(INDEX('Controle de reservas'!$M$14:$M$2013,AU48)&lt;&gt;"",CHAR(10)&amp;INDEX('Controle de reservas'!$M$14:$M$2013,AU48),"")&amp;IF(INDEX('Controle de reservas'!$N$14:$N$2013,AU48)&lt;&gt;"",CHAR(10)&amp;"Subst.: "&amp;INDEX('Controle de reservas'!$N$14:$N$2013,AU48),"")&amp;IF(AND(ISNUMBER(INDEX('Controle de reservas'!$I$14:$I$2013,AU48)),INDEX('Controle de reservas'!$I$14:$I$2013,AU48)&gt;0,INDEX('Controle de reservas'!$K$14:$K$2013,AU48)&gt;INDEX('Controle de reservas'!$I$14:$I$2013,AU48)),CHAR(10)&amp;"DIVERGÊNCIA DE DATAS",""),IF(INDEX('Controle de reservas'!$L$14:$L$2013,AU48)="Em cobertura","COV",IF(INDEX('Controle de reservas'!$L$14:$L$2013,AU48)="Disponível","DISP",IF(INDEX('Controle de reservas'!$L$14:$L$2013,AU48)="Não utilizado","NU",IF(INDEX('Controle de reservas'!$L$14:$L$2013,AU48)="Folga","F",IF(INDEX('Controle de reservas'!$L$14:$L$2013,AU48)="Ocorrência","O",IF(INDEX('Controle de reservas'!$L$14:$L$2013,AU48)="Programado","PROG",IF(INDEX('Controle de reservas'!$L$14:$L$2013,AU48)="Disponível no posto","DP","SEM SITUAÇÃO")))))))&amp;IF(INDEX('Controle de reservas'!$M$14:$M$2013,AU48)&lt;&gt;"",CHAR(10)&amp;INDEX('Controle de reservas'!$M$14:$M$2013,AU48),IF(OR(INDEX('Controle de reservas'!$L$14:$L$2013,AU48)="Em cobertura",INDEX('Controle de reservas'!$L$14:$L$2013,AU48)="Programado"),CHAR(10)&amp;"SEM LOCAL",""))&amp;IF(INDEX('Controle de reservas'!$N$14:$N$2013,AU48)&lt;&gt;"",CHAR(10)&amp;"Subst.: "&amp;INDEX('Controle de reservas'!$N$14:$N$2013,AU48),"")&amp;IF(AND(ISNUMBER(INDEX('Controle de reservas'!$I$14:$I$2013,AU48)),INDEX('Controle de reservas'!$I$14:$I$2013,AU48)&gt;0,INDEX('Controle de reservas'!$K$14:$K$2013,AU48)&gt;INDEX('Controle de reservas'!$I$14:$I$2013,AU48)),CHAR(10)&amp;"DIVERGÊNCIA DE DATAS","")&amp;IF(INDEX('Controle de reservas'!$P$14:$P$2013,AU48)&lt;&gt;"OK"," !",""))))</f>
      </c>
      <c r="H48" s="15">
        <f ca="1">IF(OR($AQ48=0,H$9="",H$9&lt;$AS48,AND($AT48&lt;&gt;"",H$9&gt;$AT48)),"",IF(AV48=0,"—",IF(INDEX('Controle de reservas'!$P$14:$P$2013,AV48)="DUPLICIDADE NO DIA","CONFLITO"&amp;IF(INDEX('Controle de reservas'!$M$14:$M$2013,AV48)&lt;&gt;"",CHAR(10)&amp;INDEX('Controle de reservas'!$M$14:$M$2013,AV48),"")&amp;IF(INDEX('Controle de reservas'!$N$14:$N$2013,AV48)&lt;&gt;"",CHAR(10)&amp;"Subst.: "&amp;INDEX('Controle de reservas'!$N$14:$N$2013,AV48),"")&amp;IF(AND(ISNUMBER(INDEX('Controle de reservas'!$I$14:$I$2013,AV48)),INDEX('Controle de reservas'!$I$14:$I$2013,AV48)&gt;0,INDEX('Controle de reservas'!$K$14:$K$2013,AV48)&gt;INDEX('Controle de reservas'!$I$14:$I$2013,AV48)),CHAR(10)&amp;"DIVERGÊNCIA DE DATAS",""),IF(INDEX('Controle de reservas'!$L$14:$L$2013,AV48)="Em cobertura","COV",IF(INDEX('Controle de reservas'!$L$14:$L$2013,AV48)="Disponível","DISP",IF(INDEX('Controle de reservas'!$L$14:$L$2013,AV48)="Não utilizado","NU",IF(INDEX('Controle de reservas'!$L$14:$L$2013,AV48)="Folga","F",IF(INDEX('Controle de reservas'!$L$14:$L$2013,AV48)="Ocorrência","O",IF(INDEX('Controle de reservas'!$L$14:$L$2013,AV48)="Programado","PROG",IF(INDEX('Controle de reservas'!$L$14:$L$2013,AV48)="Disponível no posto","DP","SEM SITUAÇÃO")))))))&amp;IF(INDEX('Controle de reservas'!$M$14:$M$2013,AV48)&lt;&gt;"",CHAR(10)&amp;INDEX('Controle de reservas'!$M$14:$M$2013,AV48),IF(OR(INDEX('Controle de reservas'!$L$14:$L$2013,AV48)="Em cobertura",INDEX('Controle de reservas'!$L$14:$L$2013,AV48)="Programado"),CHAR(10)&amp;"SEM LOCAL",""))&amp;IF(INDEX('Controle de reservas'!$N$14:$N$2013,AV48)&lt;&gt;"",CHAR(10)&amp;"Subst.: "&amp;INDEX('Controle de reservas'!$N$14:$N$2013,AV48),"")&amp;IF(AND(ISNUMBER(INDEX('Controle de reservas'!$I$14:$I$2013,AV48)),INDEX('Controle de reservas'!$I$14:$I$2013,AV48)&gt;0,INDEX('Controle de reservas'!$K$14:$K$2013,AV48)&gt;INDEX('Controle de reservas'!$I$14:$I$2013,AV48)),CHAR(10)&amp;"DIVERGÊNCIA DE DATAS","")&amp;IF(INDEX('Controle de reservas'!$P$14:$P$2013,AV48)&lt;&gt;"OK"," !",""))))</f>
      </c>
      <c r="I48" s="15">
        <f ca="1">IF(OR($AQ48=0,I$9="",I$9&lt;$AS48,AND($AT48&lt;&gt;"",I$9&gt;$AT48)),"",IF(AW48=0,"—",IF(INDEX('Controle de reservas'!$P$14:$P$2013,AW48)="DUPLICIDADE NO DIA","CONFLITO"&amp;IF(INDEX('Controle de reservas'!$M$14:$M$2013,AW48)&lt;&gt;"",CHAR(10)&amp;INDEX('Controle de reservas'!$M$14:$M$2013,AW48),"")&amp;IF(INDEX('Controle de reservas'!$N$14:$N$2013,AW48)&lt;&gt;"",CHAR(10)&amp;"Subst.: "&amp;INDEX('Controle de reservas'!$N$14:$N$2013,AW48),"")&amp;IF(AND(ISNUMBER(INDEX('Controle de reservas'!$I$14:$I$2013,AW48)),INDEX('Controle de reservas'!$I$14:$I$2013,AW48)&gt;0,INDEX('Controle de reservas'!$K$14:$K$2013,AW48)&gt;INDEX('Controle de reservas'!$I$14:$I$2013,AW48)),CHAR(10)&amp;"DIVERGÊNCIA DE DATAS",""),IF(INDEX('Controle de reservas'!$L$14:$L$2013,AW48)="Em cobertura","COV",IF(INDEX('Controle de reservas'!$L$14:$L$2013,AW48)="Disponível","DISP",IF(INDEX('Controle de reservas'!$L$14:$L$2013,AW48)="Não utilizado","NU",IF(INDEX('Controle de reservas'!$L$14:$L$2013,AW48)="Folga","F",IF(INDEX('Controle de reservas'!$L$14:$L$2013,AW48)="Ocorrência","O",IF(INDEX('Controle de reservas'!$L$14:$L$2013,AW48)="Programado","PROG",IF(INDEX('Controle de reservas'!$L$14:$L$2013,AW48)="Disponível no posto","DP","SEM SITUAÇÃO")))))))&amp;IF(INDEX('Controle de reservas'!$M$14:$M$2013,AW48)&lt;&gt;"",CHAR(10)&amp;INDEX('Controle de reservas'!$M$14:$M$2013,AW48),IF(OR(INDEX('Controle de reservas'!$L$14:$L$2013,AW48)="Em cobertura",INDEX('Controle de reservas'!$L$14:$L$2013,AW48)="Programado"),CHAR(10)&amp;"SEM LOCAL",""))&amp;IF(INDEX('Controle de reservas'!$N$14:$N$2013,AW48)&lt;&gt;"",CHAR(10)&amp;"Subst.: "&amp;INDEX('Controle de reservas'!$N$14:$N$2013,AW48),"")&amp;IF(AND(ISNUMBER(INDEX('Controle de reservas'!$I$14:$I$2013,AW48)),INDEX('Controle de reservas'!$I$14:$I$2013,AW48)&gt;0,INDEX('Controle de reservas'!$K$14:$K$2013,AW48)&gt;INDEX('Controle de reservas'!$I$14:$I$2013,AW48)),CHAR(10)&amp;"DIVERGÊNCIA DE DATAS","")&amp;IF(INDEX('Controle de reservas'!$P$14:$P$2013,AW48)&lt;&gt;"OK"," !",""))))</f>
      </c>
      <c r="J48" s="15">
        <f ca="1">IF(OR($AQ48=0,J$9="",J$9&lt;$AS48,AND($AT48&lt;&gt;"",J$9&gt;$AT48)),"",IF(AX48=0,"—",IF(INDEX('Controle de reservas'!$P$14:$P$2013,AX48)="DUPLICIDADE NO DIA","CONFLITO"&amp;IF(INDEX('Controle de reservas'!$M$14:$M$2013,AX48)&lt;&gt;"",CHAR(10)&amp;INDEX('Controle de reservas'!$M$14:$M$2013,AX48),"")&amp;IF(INDEX('Controle de reservas'!$N$14:$N$2013,AX48)&lt;&gt;"",CHAR(10)&amp;"Subst.: "&amp;INDEX('Controle de reservas'!$N$14:$N$2013,AX48),"")&amp;IF(AND(ISNUMBER(INDEX('Controle de reservas'!$I$14:$I$2013,AX48)),INDEX('Controle de reservas'!$I$14:$I$2013,AX48)&gt;0,INDEX('Controle de reservas'!$K$14:$K$2013,AX48)&gt;INDEX('Controle de reservas'!$I$14:$I$2013,AX48)),CHAR(10)&amp;"DIVERGÊNCIA DE DATAS",""),IF(INDEX('Controle de reservas'!$L$14:$L$2013,AX48)="Em cobertura","COV",IF(INDEX('Controle de reservas'!$L$14:$L$2013,AX48)="Disponível","DISP",IF(INDEX('Controle de reservas'!$L$14:$L$2013,AX48)="Não utilizado","NU",IF(INDEX('Controle de reservas'!$L$14:$L$2013,AX48)="Folga","F",IF(INDEX('Controle de reservas'!$L$14:$L$2013,AX48)="Ocorrência","O",IF(INDEX('Controle de reservas'!$L$14:$L$2013,AX48)="Programado","PROG",IF(INDEX('Controle de reservas'!$L$14:$L$2013,AX48)="Disponível no posto","DP","SEM SITUAÇÃO")))))))&amp;IF(INDEX('Controle de reservas'!$M$14:$M$2013,AX48)&lt;&gt;"",CHAR(10)&amp;INDEX('Controle de reservas'!$M$14:$M$2013,AX48),IF(OR(INDEX('Controle de reservas'!$L$14:$L$2013,AX48)="Em cobertura",INDEX('Controle de reservas'!$L$14:$L$2013,AX48)="Programado"),CHAR(10)&amp;"SEM LOCAL",""))&amp;IF(INDEX('Controle de reservas'!$N$14:$N$2013,AX48)&lt;&gt;"",CHAR(10)&amp;"Subst.: "&amp;INDEX('Controle de reservas'!$N$14:$N$2013,AX48),"")&amp;IF(AND(ISNUMBER(INDEX('Controle de reservas'!$I$14:$I$2013,AX48)),INDEX('Controle de reservas'!$I$14:$I$2013,AX48)&gt;0,INDEX('Controle de reservas'!$K$14:$K$2013,AX48)&gt;INDEX('Controle de reservas'!$I$14:$I$2013,AX48)),CHAR(10)&amp;"DIVERGÊNCIA DE DATAS","")&amp;IF(INDEX('Controle de reservas'!$P$14:$P$2013,AX48)&lt;&gt;"OK"," !",""))))</f>
      </c>
      <c r="K48" s="15">
        <f ca="1">IF(OR($AQ48=0,K$9="",K$9&lt;$AS48,AND($AT48&lt;&gt;"",K$9&gt;$AT48)),"",IF(AY48=0,"—",IF(INDEX('Controle de reservas'!$P$14:$P$2013,AY48)="DUPLICIDADE NO DIA","CONFLITO"&amp;IF(INDEX('Controle de reservas'!$M$14:$M$2013,AY48)&lt;&gt;"",CHAR(10)&amp;INDEX('Controle de reservas'!$M$14:$M$2013,AY48),"")&amp;IF(INDEX('Controle de reservas'!$N$14:$N$2013,AY48)&lt;&gt;"",CHAR(10)&amp;"Subst.: "&amp;INDEX('Controle de reservas'!$N$14:$N$2013,AY48),"")&amp;IF(AND(ISNUMBER(INDEX('Controle de reservas'!$I$14:$I$2013,AY48)),INDEX('Controle de reservas'!$I$14:$I$2013,AY48)&gt;0,INDEX('Controle de reservas'!$K$14:$K$2013,AY48)&gt;INDEX('Controle de reservas'!$I$14:$I$2013,AY48)),CHAR(10)&amp;"DIVERGÊNCIA DE DATAS",""),IF(INDEX('Controle de reservas'!$L$14:$L$2013,AY48)="Em cobertura","COV",IF(INDEX('Controle de reservas'!$L$14:$L$2013,AY48)="Disponível","DISP",IF(INDEX('Controle de reservas'!$L$14:$L$2013,AY48)="Não utilizado","NU",IF(INDEX('Controle de reservas'!$L$14:$L$2013,AY48)="Folga","F",IF(INDEX('Controle de reservas'!$L$14:$L$2013,AY48)="Ocorrência","O",IF(INDEX('Controle de reservas'!$L$14:$L$2013,AY48)="Programado","PROG",IF(INDEX('Controle de reservas'!$L$14:$L$2013,AY48)="Disponível no posto","DP","SEM SITUAÇÃO")))))))&amp;IF(INDEX('Controle de reservas'!$M$14:$M$2013,AY48)&lt;&gt;"",CHAR(10)&amp;INDEX('Controle de reservas'!$M$14:$M$2013,AY48),IF(OR(INDEX('Controle de reservas'!$L$14:$L$2013,AY48)="Em cobertura",INDEX('Controle de reservas'!$L$14:$L$2013,AY48)="Programado"),CHAR(10)&amp;"SEM LOCAL",""))&amp;IF(INDEX('Controle de reservas'!$N$14:$N$2013,AY48)&lt;&gt;"",CHAR(10)&amp;"Subst.: "&amp;INDEX('Controle de reservas'!$N$14:$N$2013,AY48),"")&amp;IF(AND(ISNUMBER(INDEX('Controle de reservas'!$I$14:$I$2013,AY48)),INDEX('Controle de reservas'!$I$14:$I$2013,AY48)&gt;0,INDEX('Controle de reservas'!$K$14:$K$2013,AY48)&gt;INDEX('Controle de reservas'!$I$14:$I$2013,AY48)),CHAR(10)&amp;"DIVERGÊNCIA DE DATAS","")&amp;IF(INDEX('Controle de reservas'!$P$14:$P$2013,AY48)&lt;&gt;"OK"," !",""))))</f>
      </c>
      <c r="L48" s="15">
        <f ca="1">IF(OR($AQ48=0,L$9="",L$9&lt;$AS48,AND($AT48&lt;&gt;"",L$9&gt;$AT48)),"",IF(AZ48=0,"—",IF(INDEX('Controle de reservas'!$P$14:$P$2013,AZ48)="DUPLICIDADE NO DIA","CONFLITO"&amp;IF(INDEX('Controle de reservas'!$M$14:$M$2013,AZ48)&lt;&gt;"",CHAR(10)&amp;INDEX('Controle de reservas'!$M$14:$M$2013,AZ48),"")&amp;IF(INDEX('Controle de reservas'!$N$14:$N$2013,AZ48)&lt;&gt;"",CHAR(10)&amp;"Subst.: "&amp;INDEX('Controle de reservas'!$N$14:$N$2013,AZ48),"")&amp;IF(AND(ISNUMBER(INDEX('Controle de reservas'!$I$14:$I$2013,AZ48)),INDEX('Controle de reservas'!$I$14:$I$2013,AZ48)&gt;0,INDEX('Controle de reservas'!$K$14:$K$2013,AZ48)&gt;INDEX('Controle de reservas'!$I$14:$I$2013,AZ48)),CHAR(10)&amp;"DIVERGÊNCIA DE DATAS",""),IF(INDEX('Controle de reservas'!$L$14:$L$2013,AZ48)="Em cobertura","COV",IF(INDEX('Controle de reservas'!$L$14:$L$2013,AZ48)="Disponível","DISP",IF(INDEX('Controle de reservas'!$L$14:$L$2013,AZ48)="Não utilizado","NU",IF(INDEX('Controle de reservas'!$L$14:$L$2013,AZ48)="Folga","F",IF(INDEX('Controle de reservas'!$L$14:$L$2013,AZ48)="Ocorrência","O",IF(INDEX('Controle de reservas'!$L$14:$L$2013,AZ48)="Programado","PROG",IF(INDEX('Controle de reservas'!$L$14:$L$2013,AZ48)="Disponível no posto","DP","SEM SITUAÇÃO")))))))&amp;IF(INDEX('Controle de reservas'!$M$14:$M$2013,AZ48)&lt;&gt;"",CHAR(10)&amp;INDEX('Controle de reservas'!$M$14:$M$2013,AZ48),IF(OR(INDEX('Controle de reservas'!$L$14:$L$2013,AZ48)="Em cobertura",INDEX('Controle de reservas'!$L$14:$L$2013,AZ48)="Programado"),CHAR(10)&amp;"SEM LOCAL",""))&amp;IF(INDEX('Controle de reservas'!$N$14:$N$2013,AZ48)&lt;&gt;"",CHAR(10)&amp;"Subst.: "&amp;INDEX('Controle de reservas'!$N$14:$N$2013,AZ48),"")&amp;IF(AND(ISNUMBER(INDEX('Controle de reservas'!$I$14:$I$2013,AZ48)),INDEX('Controle de reservas'!$I$14:$I$2013,AZ48)&gt;0,INDEX('Controle de reservas'!$K$14:$K$2013,AZ48)&gt;INDEX('Controle de reservas'!$I$14:$I$2013,AZ48)),CHAR(10)&amp;"DIVERGÊNCIA DE DATAS","")&amp;IF(INDEX('Controle de reservas'!$P$14:$P$2013,AZ48)&lt;&gt;"OK"," !",""))))</f>
      </c>
      <c r="M48" s="15">
        <f ca="1">IF(OR($AQ48=0,M$9="",M$9&lt;$AS48,AND($AT48&lt;&gt;"",M$9&gt;$AT48)),"",IF(BA48=0,"—",IF(INDEX('Controle de reservas'!$P$14:$P$2013,BA48)="DUPLICIDADE NO DIA","CONFLITO"&amp;IF(INDEX('Controle de reservas'!$M$14:$M$2013,BA48)&lt;&gt;"",CHAR(10)&amp;INDEX('Controle de reservas'!$M$14:$M$2013,BA48),"")&amp;IF(INDEX('Controle de reservas'!$N$14:$N$2013,BA48)&lt;&gt;"",CHAR(10)&amp;"Subst.: "&amp;INDEX('Controle de reservas'!$N$14:$N$2013,BA48),"")&amp;IF(AND(ISNUMBER(INDEX('Controle de reservas'!$I$14:$I$2013,BA48)),INDEX('Controle de reservas'!$I$14:$I$2013,BA48)&gt;0,INDEX('Controle de reservas'!$K$14:$K$2013,BA48)&gt;INDEX('Controle de reservas'!$I$14:$I$2013,BA48)),CHAR(10)&amp;"DIVERGÊNCIA DE DATAS",""),IF(INDEX('Controle de reservas'!$L$14:$L$2013,BA48)="Em cobertura","COV",IF(INDEX('Controle de reservas'!$L$14:$L$2013,BA48)="Disponível","DISP",IF(INDEX('Controle de reservas'!$L$14:$L$2013,BA48)="Não utilizado","NU",IF(INDEX('Controle de reservas'!$L$14:$L$2013,BA48)="Folga","F",IF(INDEX('Controle de reservas'!$L$14:$L$2013,BA48)="Ocorrência","O",IF(INDEX('Controle de reservas'!$L$14:$L$2013,BA48)="Programado","PROG",IF(INDEX('Controle de reservas'!$L$14:$L$2013,BA48)="Disponível no posto","DP","SEM SITUAÇÃO")))))))&amp;IF(INDEX('Controle de reservas'!$M$14:$M$2013,BA48)&lt;&gt;"",CHAR(10)&amp;INDEX('Controle de reservas'!$M$14:$M$2013,BA48),IF(OR(INDEX('Controle de reservas'!$L$14:$L$2013,BA48)="Em cobertura",INDEX('Controle de reservas'!$L$14:$L$2013,BA48)="Programado"),CHAR(10)&amp;"SEM LOCAL",""))&amp;IF(INDEX('Controle de reservas'!$N$14:$N$2013,BA48)&lt;&gt;"",CHAR(10)&amp;"Subst.: "&amp;INDEX('Controle de reservas'!$N$14:$N$2013,BA48),"")&amp;IF(AND(ISNUMBER(INDEX('Controle de reservas'!$I$14:$I$2013,BA48)),INDEX('Controle de reservas'!$I$14:$I$2013,BA48)&gt;0,INDEX('Controle de reservas'!$K$14:$K$2013,BA48)&gt;INDEX('Controle de reservas'!$I$14:$I$2013,BA48)),CHAR(10)&amp;"DIVERGÊNCIA DE DATAS","")&amp;IF(INDEX('Controle de reservas'!$P$14:$P$2013,BA48)&lt;&gt;"OK"," !",""))))</f>
      </c>
      <c r="N48" s="15">
        <f ca="1">IF(OR($AQ48=0,N$9="",N$9&lt;$AS48,AND($AT48&lt;&gt;"",N$9&gt;$AT48)),"",IF(BB48=0,"—",IF(INDEX('Controle de reservas'!$P$14:$P$2013,BB48)="DUPLICIDADE NO DIA","CONFLITO"&amp;IF(INDEX('Controle de reservas'!$M$14:$M$2013,BB48)&lt;&gt;"",CHAR(10)&amp;INDEX('Controle de reservas'!$M$14:$M$2013,BB48),"")&amp;IF(INDEX('Controle de reservas'!$N$14:$N$2013,BB48)&lt;&gt;"",CHAR(10)&amp;"Subst.: "&amp;INDEX('Controle de reservas'!$N$14:$N$2013,BB48),"")&amp;IF(AND(ISNUMBER(INDEX('Controle de reservas'!$I$14:$I$2013,BB48)),INDEX('Controle de reservas'!$I$14:$I$2013,BB48)&gt;0,INDEX('Controle de reservas'!$K$14:$K$2013,BB48)&gt;INDEX('Controle de reservas'!$I$14:$I$2013,BB48)),CHAR(10)&amp;"DIVERGÊNCIA DE DATAS",""),IF(INDEX('Controle de reservas'!$L$14:$L$2013,BB48)="Em cobertura","COV",IF(INDEX('Controle de reservas'!$L$14:$L$2013,BB48)="Disponível","DISP",IF(INDEX('Controle de reservas'!$L$14:$L$2013,BB48)="Não utilizado","NU",IF(INDEX('Controle de reservas'!$L$14:$L$2013,BB48)="Folga","F",IF(INDEX('Controle de reservas'!$L$14:$L$2013,BB48)="Ocorrência","O",IF(INDEX('Controle de reservas'!$L$14:$L$2013,BB48)="Programado","PROG",IF(INDEX('Controle de reservas'!$L$14:$L$2013,BB48)="Disponível no posto","DP","SEM SITUAÇÃO")))))))&amp;IF(INDEX('Controle de reservas'!$M$14:$M$2013,BB48)&lt;&gt;"",CHAR(10)&amp;INDEX('Controle de reservas'!$M$14:$M$2013,BB48),IF(OR(INDEX('Controle de reservas'!$L$14:$L$2013,BB48)="Em cobertura",INDEX('Controle de reservas'!$L$14:$L$2013,BB48)="Programado"),CHAR(10)&amp;"SEM LOCAL",""))&amp;IF(INDEX('Controle de reservas'!$N$14:$N$2013,BB48)&lt;&gt;"",CHAR(10)&amp;"Subst.: "&amp;INDEX('Controle de reservas'!$N$14:$N$2013,BB48),"")&amp;IF(AND(ISNUMBER(INDEX('Controle de reservas'!$I$14:$I$2013,BB48)),INDEX('Controle de reservas'!$I$14:$I$2013,BB48)&gt;0,INDEX('Controle de reservas'!$K$14:$K$2013,BB48)&gt;INDEX('Controle de reservas'!$I$14:$I$2013,BB48)),CHAR(10)&amp;"DIVERGÊNCIA DE DATAS","")&amp;IF(INDEX('Controle de reservas'!$P$14:$P$2013,BB48)&lt;&gt;"OK"," !",""))))</f>
      </c>
      <c r="O48" s="15">
        <f ca="1">IF(OR($AQ48=0,O$9="",O$9&lt;$AS48,AND($AT48&lt;&gt;"",O$9&gt;$AT48)),"",IF(BC48=0,"—",IF(INDEX('Controle de reservas'!$P$14:$P$2013,BC48)="DUPLICIDADE NO DIA","CONFLITO"&amp;IF(INDEX('Controle de reservas'!$M$14:$M$2013,BC48)&lt;&gt;"",CHAR(10)&amp;INDEX('Controle de reservas'!$M$14:$M$2013,BC48),"")&amp;IF(INDEX('Controle de reservas'!$N$14:$N$2013,BC48)&lt;&gt;"",CHAR(10)&amp;"Subst.: "&amp;INDEX('Controle de reservas'!$N$14:$N$2013,BC48),"")&amp;IF(AND(ISNUMBER(INDEX('Controle de reservas'!$I$14:$I$2013,BC48)),INDEX('Controle de reservas'!$I$14:$I$2013,BC48)&gt;0,INDEX('Controle de reservas'!$K$14:$K$2013,BC48)&gt;INDEX('Controle de reservas'!$I$14:$I$2013,BC48)),CHAR(10)&amp;"DIVERGÊNCIA DE DATAS",""),IF(INDEX('Controle de reservas'!$L$14:$L$2013,BC48)="Em cobertura","COV",IF(INDEX('Controle de reservas'!$L$14:$L$2013,BC48)="Disponível","DISP",IF(INDEX('Controle de reservas'!$L$14:$L$2013,BC48)="Não utilizado","NU",IF(INDEX('Controle de reservas'!$L$14:$L$2013,BC48)="Folga","F",IF(INDEX('Controle de reservas'!$L$14:$L$2013,BC48)="Ocorrência","O",IF(INDEX('Controle de reservas'!$L$14:$L$2013,BC48)="Programado","PROG",IF(INDEX('Controle de reservas'!$L$14:$L$2013,BC48)="Disponível no posto","DP","SEM SITUAÇÃO")))))))&amp;IF(INDEX('Controle de reservas'!$M$14:$M$2013,BC48)&lt;&gt;"",CHAR(10)&amp;INDEX('Controle de reservas'!$M$14:$M$2013,BC48),IF(OR(INDEX('Controle de reservas'!$L$14:$L$2013,BC48)="Em cobertura",INDEX('Controle de reservas'!$L$14:$L$2013,BC48)="Programado"),CHAR(10)&amp;"SEM LOCAL",""))&amp;IF(INDEX('Controle de reservas'!$N$14:$N$2013,BC48)&lt;&gt;"",CHAR(10)&amp;"Subst.: "&amp;INDEX('Controle de reservas'!$N$14:$N$2013,BC48),"")&amp;IF(AND(ISNUMBER(INDEX('Controle de reservas'!$I$14:$I$2013,BC48)),INDEX('Controle de reservas'!$I$14:$I$2013,BC48)&gt;0,INDEX('Controle de reservas'!$K$14:$K$2013,BC48)&gt;INDEX('Controle de reservas'!$I$14:$I$2013,BC48)),CHAR(10)&amp;"DIVERGÊNCIA DE DATAS","")&amp;IF(INDEX('Controle de reservas'!$P$14:$P$2013,BC48)&lt;&gt;"OK"," !",""))))</f>
      </c>
      <c r="P48" s="15">
        <f ca="1">IF(OR($AQ48=0,P$9="",P$9&lt;$AS48,AND($AT48&lt;&gt;"",P$9&gt;$AT48)),"",IF(BD48=0,"—",IF(INDEX('Controle de reservas'!$P$14:$P$2013,BD48)="DUPLICIDADE NO DIA","CONFLITO"&amp;IF(INDEX('Controle de reservas'!$M$14:$M$2013,BD48)&lt;&gt;"",CHAR(10)&amp;INDEX('Controle de reservas'!$M$14:$M$2013,BD48),"")&amp;IF(INDEX('Controle de reservas'!$N$14:$N$2013,BD48)&lt;&gt;"",CHAR(10)&amp;"Subst.: "&amp;INDEX('Controle de reservas'!$N$14:$N$2013,BD48),"")&amp;IF(AND(ISNUMBER(INDEX('Controle de reservas'!$I$14:$I$2013,BD48)),INDEX('Controle de reservas'!$I$14:$I$2013,BD48)&gt;0,INDEX('Controle de reservas'!$K$14:$K$2013,BD48)&gt;INDEX('Controle de reservas'!$I$14:$I$2013,BD48)),CHAR(10)&amp;"DIVERGÊNCIA DE DATAS",""),IF(INDEX('Controle de reservas'!$L$14:$L$2013,BD48)="Em cobertura","COV",IF(INDEX('Controle de reservas'!$L$14:$L$2013,BD48)="Disponível","DISP",IF(INDEX('Controle de reservas'!$L$14:$L$2013,BD48)="Não utilizado","NU",IF(INDEX('Controle de reservas'!$L$14:$L$2013,BD48)="Folga","F",IF(INDEX('Controle de reservas'!$L$14:$L$2013,BD48)="Ocorrência","O",IF(INDEX('Controle de reservas'!$L$14:$L$2013,BD48)="Programado","PROG",IF(INDEX('Controle de reservas'!$L$14:$L$2013,BD48)="Disponível no posto","DP","SEM SITUAÇÃO")))))))&amp;IF(INDEX('Controle de reservas'!$M$14:$M$2013,BD48)&lt;&gt;"",CHAR(10)&amp;INDEX('Controle de reservas'!$M$14:$M$2013,BD48),IF(OR(INDEX('Controle de reservas'!$L$14:$L$2013,BD48)="Em cobertura",INDEX('Controle de reservas'!$L$14:$L$2013,BD48)="Programado"),CHAR(10)&amp;"SEM LOCAL",""))&amp;IF(INDEX('Controle de reservas'!$N$14:$N$2013,BD48)&lt;&gt;"",CHAR(10)&amp;"Subst.: "&amp;INDEX('Controle de reservas'!$N$14:$N$2013,BD48),"")&amp;IF(AND(ISNUMBER(INDEX('Controle de reservas'!$I$14:$I$2013,BD48)),INDEX('Controle de reservas'!$I$14:$I$2013,BD48)&gt;0,INDEX('Controle de reservas'!$K$14:$K$2013,BD48)&gt;INDEX('Controle de reservas'!$I$14:$I$2013,BD48)),CHAR(10)&amp;"DIVERGÊNCIA DE DATAS","")&amp;IF(INDEX('Controle de reservas'!$P$14:$P$2013,BD48)&lt;&gt;"OK"," !",""))))</f>
      </c>
      <c r="Q48" s="15">
        <f ca="1">IF(OR($AQ48=0,Q$9="",Q$9&lt;$AS48,AND($AT48&lt;&gt;"",Q$9&gt;$AT48)),"",IF(BE48=0,"—",IF(INDEX('Controle de reservas'!$P$14:$P$2013,BE48)="DUPLICIDADE NO DIA","CONFLITO"&amp;IF(INDEX('Controle de reservas'!$M$14:$M$2013,BE48)&lt;&gt;"",CHAR(10)&amp;INDEX('Controle de reservas'!$M$14:$M$2013,BE48),"")&amp;IF(INDEX('Controle de reservas'!$N$14:$N$2013,BE48)&lt;&gt;"",CHAR(10)&amp;"Subst.: "&amp;INDEX('Controle de reservas'!$N$14:$N$2013,BE48),"")&amp;IF(AND(ISNUMBER(INDEX('Controle de reservas'!$I$14:$I$2013,BE48)),INDEX('Controle de reservas'!$I$14:$I$2013,BE48)&gt;0,INDEX('Controle de reservas'!$K$14:$K$2013,BE48)&gt;INDEX('Controle de reservas'!$I$14:$I$2013,BE48)),CHAR(10)&amp;"DIVERGÊNCIA DE DATAS",""),IF(INDEX('Controle de reservas'!$L$14:$L$2013,BE48)="Em cobertura","COV",IF(INDEX('Controle de reservas'!$L$14:$L$2013,BE48)="Disponível","DISP",IF(INDEX('Controle de reservas'!$L$14:$L$2013,BE48)="Não utilizado","NU",IF(INDEX('Controle de reservas'!$L$14:$L$2013,BE48)="Folga","F",IF(INDEX('Controle de reservas'!$L$14:$L$2013,BE48)="Ocorrência","O",IF(INDEX('Controle de reservas'!$L$14:$L$2013,BE48)="Programado","PROG",IF(INDEX('Controle de reservas'!$L$14:$L$2013,BE48)="Disponível no posto","DP","SEM SITUAÇÃO")))))))&amp;IF(INDEX('Controle de reservas'!$M$14:$M$2013,BE48)&lt;&gt;"",CHAR(10)&amp;INDEX('Controle de reservas'!$M$14:$M$2013,BE48),IF(OR(INDEX('Controle de reservas'!$L$14:$L$2013,BE48)="Em cobertura",INDEX('Controle de reservas'!$L$14:$L$2013,BE48)="Programado"),CHAR(10)&amp;"SEM LOCAL",""))&amp;IF(INDEX('Controle de reservas'!$N$14:$N$2013,BE48)&lt;&gt;"",CHAR(10)&amp;"Subst.: "&amp;INDEX('Controle de reservas'!$N$14:$N$2013,BE48),"")&amp;IF(AND(ISNUMBER(INDEX('Controle de reservas'!$I$14:$I$2013,BE48)),INDEX('Controle de reservas'!$I$14:$I$2013,BE48)&gt;0,INDEX('Controle de reservas'!$K$14:$K$2013,BE48)&gt;INDEX('Controle de reservas'!$I$14:$I$2013,BE48)),CHAR(10)&amp;"DIVERGÊNCIA DE DATAS","")&amp;IF(INDEX('Controle de reservas'!$P$14:$P$2013,BE48)&lt;&gt;"OK"," !",""))))</f>
      </c>
      <c r="R48" s="15">
        <f ca="1">IF(OR($AQ48=0,R$9="",R$9&lt;$AS48,AND($AT48&lt;&gt;"",R$9&gt;$AT48)),"",IF(BF48=0,"—",IF(INDEX('Controle de reservas'!$P$14:$P$2013,BF48)="DUPLICIDADE NO DIA","CONFLITO"&amp;IF(INDEX('Controle de reservas'!$M$14:$M$2013,BF48)&lt;&gt;"",CHAR(10)&amp;INDEX('Controle de reservas'!$M$14:$M$2013,BF48),"")&amp;IF(INDEX('Controle de reservas'!$N$14:$N$2013,BF48)&lt;&gt;"",CHAR(10)&amp;"Subst.: "&amp;INDEX('Controle de reservas'!$N$14:$N$2013,BF48),"")&amp;IF(AND(ISNUMBER(INDEX('Controle de reservas'!$I$14:$I$2013,BF48)),INDEX('Controle de reservas'!$I$14:$I$2013,BF48)&gt;0,INDEX('Controle de reservas'!$K$14:$K$2013,BF48)&gt;INDEX('Controle de reservas'!$I$14:$I$2013,BF48)),CHAR(10)&amp;"DIVERGÊNCIA DE DATAS",""),IF(INDEX('Controle de reservas'!$L$14:$L$2013,BF48)="Em cobertura","COV",IF(INDEX('Controle de reservas'!$L$14:$L$2013,BF48)="Disponível","DISP",IF(INDEX('Controle de reservas'!$L$14:$L$2013,BF48)="Não utilizado","NU",IF(INDEX('Controle de reservas'!$L$14:$L$2013,BF48)="Folga","F",IF(INDEX('Controle de reservas'!$L$14:$L$2013,BF48)="Ocorrência","O",IF(INDEX('Controle de reservas'!$L$14:$L$2013,BF48)="Programado","PROG",IF(INDEX('Controle de reservas'!$L$14:$L$2013,BF48)="Disponível no posto","DP","SEM SITUAÇÃO")))))))&amp;IF(INDEX('Controle de reservas'!$M$14:$M$2013,BF48)&lt;&gt;"",CHAR(10)&amp;INDEX('Controle de reservas'!$M$14:$M$2013,BF48),IF(OR(INDEX('Controle de reservas'!$L$14:$L$2013,BF48)="Em cobertura",INDEX('Controle de reservas'!$L$14:$L$2013,BF48)="Programado"),CHAR(10)&amp;"SEM LOCAL",""))&amp;IF(INDEX('Controle de reservas'!$N$14:$N$2013,BF48)&lt;&gt;"",CHAR(10)&amp;"Subst.: "&amp;INDEX('Controle de reservas'!$N$14:$N$2013,BF48),"")&amp;IF(AND(ISNUMBER(INDEX('Controle de reservas'!$I$14:$I$2013,BF48)),INDEX('Controle de reservas'!$I$14:$I$2013,BF48)&gt;0,INDEX('Controle de reservas'!$K$14:$K$2013,BF48)&gt;INDEX('Controle de reservas'!$I$14:$I$2013,BF48)),CHAR(10)&amp;"DIVERGÊNCIA DE DATAS","")&amp;IF(INDEX('Controle de reservas'!$P$14:$P$2013,BF48)&lt;&gt;"OK"," !",""))))</f>
      </c>
      <c r="S48" s="15">
        <f ca="1">IF(OR($AQ48=0,S$9="",S$9&lt;$AS48,AND($AT48&lt;&gt;"",S$9&gt;$AT48)),"",IF(BG48=0,"—",IF(INDEX('Controle de reservas'!$P$14:$P$2013,BG48)="DUPLICIDADE NO DIA","CONFLITO"&amp;IF(INDEX('Controle de reservas'!$M$14:$M$2013,BG48)&lt;&gt;"",CHAR(10)&amp;INDEX('Controle de reservas'!$M$14:$M$2013,BG48),"")&amp;IF(INDEX('Controle de reservas'!$N$14:$N$2013,BG48)&lt;&gt;"",CHAR(10)&amp;"Subst.: "&amp;INDEX('Controle de reservas'!$N$14:$N$2013,BG48),"")&amp;IF(AND(ISNUMBER(INDEX('Controle de reservas'!$I$14:$I$2013,BG48)),INDEX('Controle de reservas'!$I$14:$I$2013,BG48)&gt;0,INDEX('Controle de reservas'!$K$14:$K$2013,BG48)&gt;INDEX('Controle de reservas'!$I$14:$I$2013,BG48)),CHAR(10)&amp;"DIVERGÊNCIA DE DATAS",""),IF(INDEX('Controle de reservas'!$L$14:$L$2013,BG48)="Em cobertura","COV",IF(INDEX('Controle de reservas'!$L$14:$L$2013,BG48)="Disponível","DISP",IF(INDEX('Controle de reservas'!$L$14:$L$2013,BG48)="Não utilizado","NU",IF(INDEX('Controle de reservas'!$L$14:$L$2013,BG48)="Folga","F",IF(INDEX('Controle de reservas'!$L$14:$L$2013,BG48)="Ocorrência","O",IF(INDEX('Controle de reservas'!$L$14:$L$2013,BG48)="Programado","PROG",IF(INDEX('Controle de reservas'!$L$14:$L$2013,BG48)="Disponível no posto","DP","SEM SITUAÇÃO")))))))&amp;IF(INDEX('Controle de reservas'!$M$14:$M$2013,BG48)&lt;&gt;"",CHAR(10)&amp;INDEX('Controle de reservas'!$M$14:$M$2013,BG48),IF(OR(INDEX('Controle de reservas'!$L$14:$L$2013,BG48)="Em cobertura",INDEX('Controle de reservas'!$L$14:$L$2013,BG48)="Programado"),CHAR(10)&amp;"SEM LOCAL",""))&amp;IF(INDEX('Controle de reservas'!$N$14:$N$2013,BG48)&lt;&gt;"",CHAR(10)&amp;"Subst.: "&amp;INDEX('Controle de reservas'!$N$14:$N$2013,BG48),"")&amp;IF(AND(ISNUMBER(INDEX('Controle de reservas'!$I$14:$I$2013,BG48)),INDEX('Controle de reservas'!$I$14:$I$2013,BG48)&gt;0,INDEX('Controle de reservas'!$K$14:$K$2013,BG48)&gt;INDEX('Controle de reservas'!$I$14:$I$2013,BG48)),CHAR(10)&amp;"DIVERGÊNCIA DE DATAS","")&amp;IF(INDEX('Controle de reservas'!$P$14:$P$2013,BG48)&lt;&gt;"OK"," !",""))))</f>
      </c>
      <c r="T48" s="15">
        <f ca="1">IF(OR($AQ48=0,T$9="",T$9&lt;$AS48,AND($AT48&lt;&gt;"",T$9&gt;$AT48)),"",IF(BH48=0,"—",IF(INDEX('Controle de reservas'!$P$14:$P$2013,BH48)="DUPLICIDADE NO DIA","CONFLITO"&amp;IF(INDEX('Controle de reservas'!$M$14:$M$2013,BH48)&lt;&gt;"",CHAR(10)&amp;INDEX('Controle de reservas'!$M$14:$M$2013,BH48),"")&amp;IF(INDEX('Controle de reservas'!$N$14:$N$2013,BH48)&lt;&gt;"",CHAR(10)&amp;"Subst.: "&amp;INDEX('Controle de reservas'!$N$14:$N$2013,BH48),"")&amp;IF(AND(ISNUMBER(INDEX('Controle de reservas'!$I$14:$I$2013,BH48)),INDEX('Controle de reservas'!$I$14:$I$2013,BH48)&gt;0,INDEX('Controle de reservas'!$K$14:$K$2013,BH48)&gt;INDEX('Controle de reservas'!$I$14:$I$2013,BH48)),CHAR(10)&amp;"DIVERGÊNCIA DE DATAS",""),IF(INDEX('Controle de reservas'!$L$14:$L$2013,BH48)="Em cobertura","COV",IF(INDEX('Controle de reservas'!$L$14:$L$2013,BH48)="Disponível","DISP",IF(INDEX('Controle de reservas'!$L$14:$L$2013,BH48)="Não utilizado","NU",IF(INDEX('Controle de reservas'!$L$14:$L$2013,BH48)="Folga","F",IF(INDEX('Controle de reservas'!$L$14:$L$2013,BH48)="Ocorrência","O",IF(INDEX('Controle de reservas'!$L$14:$L$2013,BH48)="Programado","PROG",IF(INDEX('Controle de reservas'!$L$14:$L$2013,BH48)="Disponível no posto","DP","SEM SITUAÇÃO")))))))&amp;IF(INDEX('Controle de reservas'!$M$14:$M$2013,BH48)&lt;&gt;"",CHAR(10)&amp;INDEX('Controle de reservas'!$M$14:$M$2013,BH48),IF(OR(INDEX('Controle de reservas'!$L$14:$L$2013,BH48)="Em cobertura",INDEX('Controle de reservas'!$L$14:$L$2013,BH48)="Programado"),CHAR(10)&amp;"SEM LOCAL",""))&amp;IF(INDEX('Controle de reservas'!$N$14:$N$2013,BH48)&lt;&gt;"",CHAR(10)&amp;"Subst.: "&amp;INDEX('Controle de reservas'!$N$14:$N$2013,BH48),"")&amp;IF(AND(ISNUMBER(INDEX('Controle de reservas'!$I$14:$I$2013,BH48)),INDEX('Controle de reservas'!$I$14:$I$2013,BH48)&gt;0,INDEX('Controle de reservas'!$K$14:$K$2013,BH48)&gt;INDEX('Controle de reservas'!$I$14:$I$2013,BH48)),CHAR(10)&amp;"DIVERGÊNCIA DE DATAS","")&amp;IF(INDEX('Controle de reservas'!$P$14:$P$2013,BH48)&lt;&gt;"OK"," !",""))))</f>
      </c>
      <c r="U48" s="15">
        <f ca="1">IF(OR($AQ48=0,U$9="",U$9&lt;$AS48,AND($AT48&lt;&gt;"",U$9&gt;$AT48)),"",IF(BI48=0,"—",IF(INDEX('Controle de reservas'!$P$14:$P$2013,BI48)="DUPLICIDADE NO DIA","CONFLITO"&amp;IF(INDEX('Controle de reservas'!$M$14:$M$2013,BI48)&lt;&gt;"",CHAR(10)&amp;INDEX('Controle de reservas'!$M$14:$M$2013,BI48),"")&amp;IF(INDEX('Controle de reservas'!$N$14:$N$2013,BI48)&lt;&gt;"",CHAR(10)&amp;"Subst.: "&amp;INDEX('Controle de reservas'!$N$14:$N$2013,BI48),"")&amp;IF(AND(ISNUMBER(INDEX('Controle de reservas'!$I$14:$I$2013,BI48)),INDEX('Controle de reservas'!$I$14:$I$2013,BI48)&gt;0,INDEX('Controle de reservas'!$K$14:$K$2013,BI48)&gt;INDEX('Controle de reservas'!$I$14:$I$2013,BI48)),CHAR(10)&amp;"DIVERGÊNCIA DE DATAS",""),IF(INDEX('Controle de reservas'!$L$14:$L$2013,BI48)="Em cobertura","COV",IF(INDEX('Controle de reservas'!$L$14:$L$2013,BI48)="Disponível","DISP",IF(INDEX('Controle de reservas'!$L$14:$L$2013,BI48)="Não utilizado","NU",IF(INDEX('Controle de reservas'!$L$14:$L$2013,BI48)="Folga","F",IF(INDEX('Controle de reservas'!$L$14:$L$2013,BI48)="Ocorrência","O",IF(INDEX('Controle de reservas'!$L$14:$L$2013,BI48)="Programado","PROG",IF(INDEX('Controle de reservas'!$L$14:$L$2013,BI48)="Disponível no posto","DP","SEM SITUAÇÃO")))))))&amp;IF(INDEX('Controle de reservas'!$M$14:$M$2013,BI48)&lt;&gt;"",CHAR(10)&amp;INDEX('Controle de reservas'!$M$14:$M$2013,BI48),IF(OR(INDEX('Controle de reservas'!$L$14:$L$2013,BI48)="Em cobertura",INDEX('Controle de reservas'!$L$14:$L$2013,BI48)="Programado"),CHAR(10)&amp;"SEM LOCAL",""))&amp;IF(INDEX('Controle de reservas'!$N$14:$N$2013,BI48)&lt;&gt;"",CHAR(10)&amp;"Subst.: "&amp;INDEX('Controle de reservas'!$N$14:$N$2013,BI48),"")&amp;IF(AND(ISNUMBER(INDEX('Controle de reservas'!$I$14:$I$2013,BI48)),INDEX('Controle de reservas'!$I$14:$I$2013,BI48)&gt;0,INDEX('Controle de reservas'!$K$14:$K$2013,BI48)&gt;INDEX('Controle de reservas'!$I$14:$I$2013,BI48)),CHAR(10)&amp;"DIVERGÊNCIA DE DATAS","")&amp;IF(INDEX('Controle de reservas'!$P$14:$P$2013,BI48)&lt;&gt;"OK"," !",""))))</f>
      </c>
      <c r="V48" s="15">
        <f ca="1">IF(OR($AQ48=0,V$9="",V$9&lt;$AS48,AND($AT48&lt;&gt;"",V$9&gt;$AT48)),"",IF(BJ48=0,"—",IF(INDEX('Controle de reservas'!$P$14:$P$2013,BJ48)="DUPLICIDADE NO DIA","CONFLITO"&amp;IF(INDEX('Controle de reservas'!$M$14:$M$2013,BJ48)&lt;&gt;"",CHAR(10)&amp;INDEX('Controle de reservas'!$M$14:$M$2013,BJ48),"")&amp;IF(INDEX('Controle de reservas'!$N$14:$N$2013,BJ48)&lt;&gt;"",CHAR(10)&amp;"Subst.: "&amp;INDEX('Controle de reservas'!$N$14:$N$2013,BJ48),"")&amp;IF(AND(ISNUMBER(INDEX('Controle de reservas'!$I$14:$I$2013,BJ48)),INDEX('Controle de reservas'!$I$14:$I$2013,BJ48)&gt;0,INDEX('Controle de reservas'!$K$14:$K$2013,BJ48)&gt;INDEX('Controle de reservas'!$I$14:$I$2013,BJ48)),CHAR(10)&amp;"DIVERGÊNCIA DE DATAS",""),IF(INDEX('Controle de reservas'!$L$14:$L$2013,BJ48)="Em cobertura","COV",IF(INDEX('Controle de reservas'!$L$14:$L$2013,BJ48)="Disponível","DISP",IF(INDEX('Controle de reservas'!$L$14:$L$2013,BJ48)="Não utilizado","NU",IF(INDEX('Controle de reservas'!$L$14:$L$2013,BJ48)="Folga","F",IF(INDEX('Controle de reservas'!$L$14:$L$2013,BJ48)="Ocorrência","O",IF(INDEX('Controle de reservas'!$L$14:$L$2013,BJ48)="Programado","PROG",IF(INDEX('Controle de reservas'!$L$14:$L$2013,BJ48)="Disponível no posto","DP","SEM SITUAÇÃO")))))))&amp;IF(INDEX('Controle de reservas'!$M$14:$M$2013,BJ48)&lt;&gt;"",CHAR(10)&amp;INDEX('Controle de reservas'!$M$14:$M$2013,BJ48),IF(OR(INDEX('Controle de reservas'!$L$14:$L$2013,BJ48)="Em cobertura",INDEX('Controle de reservas'!$L$14:$L$2013,BJ48)="Programado"),CHAR(10)&amp;"SEM LOCAL",""))&amp;IF(INDEX('Controle de reservas'!$N$14:$N$2013,BJ48)&lt;&gt;"",CHAR(10)&amp;"Subst.: "&amp;INDEX('Controle de reservas'!$N$14:$N$2013,BJ48),"")&amp;IF(AND(ISNUMBER(INDEX('Controle de reservas'!$I$14:$I$2013,BJ48)),INDEX('Controle de reservas'!$I$14:$I$2013,BJ48)&gt;0,INDEX('Controle de reservas'!$K$14:$K$2013,BJ48)&gt;INDEX('Controle de reservas'!$I$14:$I$2013,BJ48)),CHAR(10)&amp;"DIVERGÊNCIA DE DATAS","")&amp;IF(INDEX('Controle de reservas'!$P$14:$P$2013,BJ48)&lt;&gt;"OK"," !",""))))</f>
      </c>
      <c r="W48" s="15">
        <f ca="1">IF(OR($AQ48=0,W$9="",W$9&lt;$AS48,AND($AT48&lt;&gt;"",W$9&gt;$AT48)),"",IF(BK48=0,"—",IF(INDEX('Controle de reservas'!$P$14:$P$2013,BK48)="DUPLICIDADE NO DIA","CONFLITO"&amp;IF(INDEX('Controle de reservas'!$M$14:$M$2013,BK48)&lt;&gt;"",CHAR(10)&amp;INDEX('Controle de reservas'!$M$14:$M$2013,BK48),"")&amp;IF(INDEX('Controle de reservas'!$N$14:$N$2013,BK48)&lt;&gt;"",CHAR(10)&amp;"Subst.: "&amp;INDEX('Controle de reservas'!$N$14:$N$2013,BK48),"")&amp;IF(AND(ISNUMBER(INDEX('Controle de reservas'!$I$14:$I$2013,BK48)),INDEX('Controle de reservas'!$I$14:$I$2013,BK48)&gt;0,INDEX('Controle de reservas'!$K$14:$K$2013,BK48)&gt;INDEX('Controle de reservas'!$I$14:$I$2013,BK48)),CHAR(10)&amp;"DIVERGÊNCIA DE DATAS",""),IF(INDEX('Controle de reservas'!$L$14:$L$2013,BK48)="Em cobertura","COV",IF(INDEX('Controle de reservas'!$L$14:$L$2013,BK48)="Disponível","DISP",IF(INDEX('Controle de reservas'!$L$14:$L$2013,BK48)="Não utilizado","NU",IF(INDEX('Controle de reservas'!$L$14:$L$2013,BK48)="Folga","F",IF(INDEX('Controle de reservas'!$L$14:$L$2013,BK48)="Ocorrência","O",IF(INDEX('Controle de reservas'!$L$14:$L$2013,BK48)="Programado","PROG",IF(INDEX('Controle de reservas'!$L$14:$L$2013,BK48)="Disponível no posto","DP","SEM SITUAÇÃO")))))))&amp;IF(INDEX('Controle de reservas'!$M$14:$M$2013,BK48)&lt;&gt;"",CHAR(10)&amp;INDEX('Controle de reservas'!$M$14:$M$2013,BK48),IF(OR(INDEX('Controle de reservas'!$L$14:$L$2013,BK48)="Em cobertura",INDEX('Controle de reservas'!$L$14:$L$2013,BK48)="Programado"),CHAR(10)&amp;"SEM LOCAL",""))&amp;IF(INDEX('Controle de reservas'!$N$14:$N$2013,BK48)&lt;&gt;"",CHAR(10)&amp;"Subst.: "&amp;INDEX('Controle de reservas'!$N$14:$N$2013,BK48),"")&amp;IF(AND(ISNUMBER(INDEX('Controle de reservas'!$I$14:$I$2013,BK48)),INDEX('Controle de reservas'!$I$14:$I$2013,BK48)&gt;0,INDEX('Controle de reservas'!$K$14:$K$2013,BK48)&gt;INDEX('Controle de reservas'!$I$14:$I$2013,BK48)),CHAR(10)&amp;"DIVERGÊNCIA DE DATAS","")&amp;IF(INDEX('Controle de reservas'!$P$14:$P$2013,BK48)&lt;&gt;"OK"," !",""))))</f>
      </c>
      <c r="X48" s="15">
        <f ca="1">IF(OR($AQ48=0,X$9="",X$9&lt;$AS48,AND($AT48&lt;&gt;"",X$9&gt;$AT48)),"",IF(BL48=0,"—",IF(INDEX('Controle de reservas'!$P$14:$P$2013,BL48)="DUPLICIDADE NO DIA","CONFLITO"&amp;IF(INDEX('Controle de reservas'!$M$14:$M$2013,BL48)&lt;&gt;"",CHAR(10)&amp;INDEX('Controle de reservas'!$M$14:$M$2013,BL48),"")&amp;IF(INDEX('Controle de reservas'!$N$14:$N$2013,BL48)&lt;&gt;"",CHAR(10)&amp;"Subst.: "&amp;INDEX('Controle de reservas'!$N$14:$N$2013,BL48),"")&amp;IF(AND(ISNUMBER(INDEX('Controle de reservas'!$I$14:$I$2013,BL48)),INDEX('Controle de reservas'!$I$14:$I$2013,BL48)&gt;0,INDEX('Controle de reservas'!$K$14:$K$2013,BL48)&gt;INDEX('Controle de reservas'!$I$14:$I$2013,BL48)),CHAR(10)&amp;"DIVERGÊNCIA DE DATAS",""),IF(INDEX('Controle de reservas'!$L$14:$L$2013,BL48)="Em cobertura","COV",IF(INDEX('Controle de reservas'!$L$14:$L$2013,BL48)="Disponível","DISP",IF(INDEX('Controle de reservas'!$L$14:$L$2013,BL48)="Não utilizado","NU",IF(INDEX('Controle de reservas'!$L$14:$L$2013,BL48)="Folga","F",IF(INDEX('Controle de reservas'!$L$14:$L$2013,BL48)="Ocorrência","O",IF(INDEX('Controle de reservas'!$L$14:$L$2013,BL48)="Programado","PROG",IF(INDEX('Controle de reservas'!$L$14:$L$2013,BL48)="Disponível no posto","DP","SEM SITUAÇÃO")))))))&amp;IF(INDEX('Controle de reservas'!$M$14:$M$2013,BL48)&lt;&gt;"",CHAR(10)&amp;INDEX('Controle de reservas'!$M$14:$M$2013,BL48),IF(OR(INDEX('Controle de reservas'!$L$14:$L$2013,BL48)="Em cobertura",INDEX('Controle de reservas'!$L$14:$L$2013,BL48)="Programado"),CHAR(10)&amp;"SEM LOCAL",""))&amp;IF(INDEX('Controle de reservas'!$N$14:$N$2013,BL48)&lt;&gt;"",CHAR(10)&amp;"Subst.: "&amp;INDEX('Controle de reservas'!$N$14:$N$2013,BL48),"")&amp;IF(AND(ISNUMBER(INDEX('Controle de reservas'!$I$14:$I$2013,BL48)),INDEX('Controle de reservas'!$I$14:$I$2013,BL48)&gt;0,INDEX('Controle de reservas'!$K$14:$K$2013,BL48)&gt;INDEX('Controle de reservas'!$I$14:$I$2013,BL48)),CHAR(10)&amp;"DIVERGÊNCIA DE DATAS","")&amp;IF(INDEX('Controle de reservas'!$P$14:$P$2013,BL48)&lt;&gt;"OK"," !",""))))</f>
      </c>
      <c r="Y48" s="15">
        <f ca="1">IF(OR($AQ48=0,Y$9="",Y$9&lt;$AS48,AND($AT48&lt;&gt;"",Y$9&gt;$AT48)),"",IF(BM48=0,"—",IF(INDEX('Controle de reservas'!$P$14:$P$2013,BM48)="DUPLICIDADE NO DIA","CONFLITO"&amp;IF(INDEX('Controle de reservas'!$M$14:$M$2013,BM48)&lt;&gt;"",CHAR(10)&amp;INDEX('Controle de reservas'!$M$14:$M$2013,BM48),"")&amp;IF(INDEX('Controle de reservas'!$N$14:$N$2013,BM48)&lt;&gt;"",CHAR(10)&amp;"Subst.: "&amp;INDEX('Controle de reservas'!$N$14:$N$2013,BM48),"")&amp;IF(AND(ISNUMBER(INDEX('Controle de reservas'!$I$14:$I$2013,BM48)),INDEX('Controle de reservas'!$I$14:$I$2013,BM48)&gt;0,INDEX('Controle de reservas'!$K$14:$K$2013,BM48)&gt;INDEX('Controle de reservas'!$I$14:$I$2013,BM48)),CHAR(10)&amp;"DIVERGÊNCIA DE DATAS",""),IF(INDEX('Controle de reservas'!$L$14:$L$2013,BM48)="Em cobertura","COV",IF(INDEX('Controle de reservas'!$L$14:$L$2013,BM48)="Disponível","DISP",IF(INDEX('Controle de reservas'!$L$14:$L$2013,BM48)="Não utilizado","NU",IF(INDEX('Controle de reservas'!$L$14:$L$2013,BM48)="Folga","F",IF(INDEX('Controle de reservas'!$L$14:$L$2013,BM48)="Ocorrência","O",IF(INDEX('Controle de reservas'!$L$14:$L$2013,BM48)="Programado","PROG",IF(INDEX('Controle de reservas'!$L$14:$L$2013,BM48)="Disponível no posto","DP","SEM SITUAÇÃO")))))))&amp;IF(INDEX('Controle de reservas'!$M$14:$M$2013,BM48)&lt;&gt;"",CHAR(10)&amp;INDEX('Controle de reservas'!$M$14:$M$2013,BM48),IF(OR(INDEX('Controle de reservas'!$L$14:$L$2013,BM48)="Em cobertura",INDEX('Controle de reservas'!$L$14:$L$2013,BM48)="Programado"),CHAR(10)&amp;"SEM LOCAL",""))&amp;IF(INDEX('Controle de reservas'!$N$14:$N$2013,BM48)&lt;&gt;"",CHAR(10)&amp;"Subst.: "&amp;INDEX('Controle de reservas'!$N$14:$N$2013,BM48),"")&amp;IF(AND(ISNUMBER(INDEX('Controle de reservas'!$I$14:$I$2013,BM48)),INDEX('Controle de reservas'!$I$14:$I$2013,BM48)&gt;0,INDEX('Controle de reservas'!$K$14:$K$2013,BM48)&gt;INDEX('Controle de reservas'!$I$14:$I$2013,BM48)),CHAR(10)&amp;"DIVERGÊNCIA DE DATAS","")&amp;IF(INDEX('Controle de reservas'!$P$14:$P$2013,BM48)&lt;&gt;"OK"," !",""))))</f>
      </c>
      <c r="Z48" s="15">
        <f ca="1">IF(OR($AQ48=0,Z$9="",Z$9&lt;$AS48,AND($AT48&lt;&gt;"",Z$9&gt;$AT48)),"",IF(BN48=0,"—",IF(INDEX('Controle de reservas'!$P$14:$P$2013,BN48)="DUPLICIDADE NO DIA","CONFLITO"&amp;IF(INDEX('Controle de reservas'!$M$14:$M$2013,BN48)&lt;&gt;"",CHAR(10)&amp;INDEX('Controle de reservas'!$M$14:$M$2013,BN48),"")&amp;IF(INDEX('Controle de reservas'!$N$14:$N$2013,BN48)&lt;&gt;"",CHAR(10)&amp;"Subst.: "&amp;INDEX('Controle de reservas'!$N$14:$N$2013,BN48),"")&amp;IF(AND(ISNUMBER(INDEX('Controle de reservas'!$I$14:$I$2013,BN48)),INDEX('Controle de reservas'!$I$14:$I$2013,BN48)&gt;0,INDEX('Controle de reservas'!$K$14:$K$2013,BN48)&gt;INDEX('Controle de reservas'!$I$14:$I$2013,BN48)),CHAR(10)&amp;"DIVERGÊNCIA DE DATAS",""),IF(INDEX('Controle de reservas'!$L$14:$L$2013,BN48)="Em cobertura","COV",IF(INDEX('Controle de reservas'!$L$14:$L$2013,BN48)="Disponível","DISP",IF(INDEX('Controle de reservas'!$L$14:$L$2013,BN48)="Não utilizado","NU",IF(INDEX('Controle de reservas'!$L$14:$L$2013,BN48)="Folga","F",IF(INDEX('Controle de reservas'!$L$14:$L$2013,BN48)="Ocorrência","O",IF(INDEX('Controle de reservas'!$L$14:$L$2013,BN48)="Programado","PROG",IF(INDEX('Controle de reservas'!$L$14:$L$2013,BN48)="Disponível no posto","DP","SEM SITUAÇÃO")))))))&amp;IF(INDEX('Controle de reservas'!$M$14:$M$2013,BN48)&lt;&gt;"",CHAR(10)&amp;INDEX('Controle de reservas'!$M$14:$M$2013,BN48),IF(OR(INDEX('Controle de reservas'!$L$14:$L$2013,BN48)="Em cobertura",INDEX('Controle de reservas'!$L$14:$L$2013,BN48)="Programado"),CHAR(10)&amp;"SEM LOCAL",""))&amp;IF(INDEX('Controle de reservas'!$N$14:$N$2013,BN48)&lt;&gt;"",CHAR(10)&amp;"Subst.: "&amp;INDEX('Controle de reservas'!$N$14:$N$2013,BN48),"")&amp;IF(AND(ISNUMBER(INDEX('Controle de reservas'!$I$14:$I$2013,BN48)),INDEX('Controle de reservas'!$I$14:$I$2013,BN48)&gt;0,INDEX('Controle de reservas'!$K$14:$K$2013,BN48)&gt;INDEX('Controle de reservas'!$I$14:$I$2013,BN48)),CHAR(10)&amp;"DIVERGÊNCIA DE DATAS","")&amp;IF(INDEX('Controle de reservas'!$P$14:$P$2013,BN48)&lt;&gt;"OK"," !",""))))</f>
      </c>
      <c r="AA48" s="15">
        <f ca="1">IF(OR($AQ48=0,AA$9="",AA$9&lt;$AS48,AND($AT48&lt;&gt;"",AA$9&gt;$AT48)),"",IF(BO48=0,"—",IF(INDEX('Controle de reservas'!$P$14:$P$2013,BO48)="DUPLICIDADE NO DIA","CONFLITO"&amp;IF(INDEX('Controle de reservas'!$M$14:$M$2013,BO48)&lt;&gt;"",CHAR(10)&amp;INDEX('Controle de reservas'!$M$14:$M$2013,BO48),"")&amp;IF(INDEX('Controle de reservas'!$N$14:$N$2013,BO48)&lt;&gt;"",CHAR(10)&amp;"Subst.: "&amp;INDEX('Controle de reservas'!$N$14:$N$2013,BO48),"")&amp;IF(AND(ISNUMBER(INDEX('Controle de reservas'!$I$14:$I$2013,BO48)),INDEX('Controle de reservas'!$I$14:$I$2013,BO48)&gt;0,INDEX('Controle de reservas'!$K$14:$K$2013,BO48)&gt;INDEX('Controle de reservas'!$I$14:$I$2013,BO48)),CHAR(10)&amp;"DIVERGÊNCIA DE DATAS",""),IF(INDEX('Controle de reservas'!$L$14:$L$2013,BO48)="Em cobertura","COV",IF(INDEX('Controle de reservas'!$L$14:$L$2013,BO48)="Disponível","DISP",IF(INDEX('Controle de reservas'!$L$14:$L$2013,BO48)="Não utilizado","NU",IF(INDEX('Controle de reservas'!$L$14:$L$2013,BO48)="Folga","F",IF(INDEX('Controle de reservas'!$L$14:$L$2013,BO48)="Ocorrência","O",IF(INDEX('Controle de reservas'!$L$14:$L$2013,BO48)="Programado","PROG",IF(INDEX('Controle de reservas'!$L$14:$L$2013,BO48)="Disponível no posto","DP","SEM SITUAÇÃO")))))))&amp;IF(INDEX('Controle de reservas'!$M$14:$M$2013,BO48)&lt;&gt;"",CHAR(10)&amp;INDEX('Controle de reservas'!$M$14:$M$2013,BO48),IF(OR(INDEX('Controle de reservas'!$L$14:$L$2013,BO48)="Em cobertura",INDEX('Controle de reservas'!$L$14:$L$2013,BO48)="Programado"),CHAR(10)&amp;"SEM LOCAL",""))&amp;IF(INDEX('Controle de reservas'!$N$14:$N$2013,BO48)&lt;&gt;"",CHAR(10)&amp;"Subst.: "&amp;INDEX('Controle de reservas'!$N$14:$N$2013,BO48),"")&amp;IF(AND(ISNUMBER(INDEX('Controle de reservas'!$I$14:$I$2013,BO48)),INDEX('Controle de reservas'!$I$14:$I$2013,BO48)&gt;0,INDEX('Controle de reservas'!$K$14:$K$2013,BO48)&gt;INDEX('Controle de reservas'!$I$14:$I$2013,BO48)),CHAR(10)&amp;"DIVERGÊNCIA DE DATAS","")&amp;IF(INDEX('Controle de reservas'!$P$14:$P$2013,BO48)&lt;&gt;"OK"," !",""))))</f>
      </c>
      <c r="AB48" s="15">
        <f ca="1">IF(OR($AQ48=0,AB$9="",AB$9&lt;$AS48,AND($AT48&lt;&gt;"",AB$9&gt;$AT48)),"",IF(BP48=0,"—",IF(INDEX('Controle de reservas'!$P$14:$P$2013,BP48)="DUPLICIDADE NO DIA","CONFLITO"&amp;IF(INDEX('Controle de reservas'!$M$14:$M$2013,BP48)&lt;&gt;"",CHAR(10)&amp;INDEX('Controle de reservas'!$M$14:$M$2013,BP48),"")&amp;IF(INDEX('Controle de reservas'!$N$14:$N$2013,BP48)&lt;&gt;"",CHAR(10)&amp;"Subst.: "&amp;INDEX('Controle de reservas'!$N$14:$N$2013,BP48),"")&amp;IF(AND(ISNUMBER(INDEX('Controle de reservas'!$I$14:$I$2013,BP48)),INDEX('Controle de reservas'!$I$14:$I$2013,BP48)&gt;0,INDEX('Controle de reservas'!$K$14:$K$2013,BP48)&gt;INDEX('Controle de reservas'!$I$14:$I$2013,BP48)),CHAR(10)&amp;"DIVERGÊNCIA DE DATAS",""),IF(INDEX('Controle de reservas'!$L$14:$L$2013,BP48)="Em cobertura","COV",IF(INDEX('Controle de reservas'!$L$14:$L$2013,BP48)="Disponível","DISP",IF(INDEX('Controle de reservas'!$L$14:$L$2013,BP48)="Não utilizado","NU",IF(INDEX('Controle de reservas'!$L$14:$L$2013,BP48)="Folga","F",IF(INDEX('Controle de reservas'!$L$14:$L$2013,BP48)="Ocorrência","O",IF(INDEX('Controle de reservas'!$L$14:$L$2013,BP48)="Programado","PROG",IF(INDEX('Controle de reservas'!$L$14:$L$2013,BP48)="Disponível no posto","DP","SEM SITUAÇÃO")))))))&amp;IF(INDEX('Controle de reservas'!$M$14:$M$2013,BP48)&lt;&gt;"",CHAR(10)&amp;INDEX('Controle de reservas'!$M$14:$M$2013,BP48),IF(OR(INDEX('Controle de reservas'!$L$14:$L$2013,BP48)="Em cobertura",INDEX('Controle de reservas'!$L$14:$L$2013,BP48)="Programado"),CHAR(10)&amp;"SEM LOCAL",""))&amp;IF(INDEX('Controle de reservas'!$N$14:$N$2013,BP48)&lt;&gt;"",CHAR(10)&amp;"Subst.: "&amp;INDEX('Controle de reservas'!$N$14:$N$2013,BP48),"")&amp;IF(AND(ISNUMBER(INDEX('Controle de reservas'!$I$14:$I$2013,BP48)),INDEX('Controle de reservas'!$I$14:$I$2013,BP48)&gt;0,INDEX('Controle de reservas'!$K$14:$K$2013,BP48)&gt;INDEX('Controle de reservas'!$I$14:$I$2013,BP48)),CHAR(10)&amp;"DIVERGÊNCIA DE DATAS","")&amp;IF(INDEX('Controle de reservas'!$P$14:$P$2013,BP48)&lt;&gt;"OK"," !",""))))</f>
      </c>
      <c r="AC48" s="15">
        <f ca="1">IF(OR($AQ48=0,AC$9="",AC$9&lt;$AS48,AND($AT48&lt;&gt;"",AC$9&gt;$AT48)),"",IF(BQ48=0,"—",IF(INDEX('Controle de reservas'!$P$14:$P$2013,BQ48)="DUPLICIDADE NO DIA","CONFLITO"&amp;IF(INDEX('Controle de reservas'!$M$14:$M$2013,BQ48)&lt;&gt;"",CHAR(10)&amp;INDEX('Controle de reservas'!$M$14:$M$2013,BQ48),"")&amp;IF(INDEX('Controle de reservas'!$N$14:$N$2013,BQ48)&lt;&gt;"",CHAR(10)&amp;"Subst.: "&amp;INDEX('Controle de reservas'!$N$14:$N$2013,BQ48),"")&amp;IF(AND(ISNUMBER(INDEX('Controle de reservas'!$I$14:$I$2013,BQ48)),INDEX('Controle de reservas'!$I$14:$I$2013,BQ48)&gt;0,INDEX('Controle de reservas'!$K$14:$K$2013,BQ48)&gt;INDEX('Controle de reservas'!$I$14:$I$2013,BQ48)),CHAR(10)&amp;"DIVERGÊNCIA DE DATAS",""),IF(INDEX('Controle de reservas'!$L$14:$L$2013,BQ48)="Em cobertura","COV",IF(INDEX('Controle de reservas'!$L$14:$L$2013,BQ48)="Disponível","DISP",IF(INDEX('Controle de reservas'!$L$14:$L$2013,BQ48)="Não utilizado","NU",IF(INDEX('Controle de reservas'!$L$14:$L$2013,BQ48)="Folga","F",IF(INDEX('Controle de reservas'!$L$14:$L$2013,BQ48)="Ocorrência","O",IF(INDEX('Controle de reservas'!$L$14:$L$2013,BQ48)="Programado","PROG",IF(INDEX('Controle de reservas'!$L$14:$L$2013,BQ48)="Disponível no posto","DP","SEM SITUAÇÃO")))))))&amp;IF(INDEX('Controle de reservas'!$M$14:$M$2013,BQ48)&lt;&gt;"",CHAR(10)&amp;INDEX('Controle de reservas'!$M$14:$M$2013,BQ48),IF(OR(INDEX('Controle de reservas'!$L$14:$L$2013,BQ48)="Em cobertura",INDEX('Controle de reservas'!$L$14:$L$2013,BQ48)="Programado"),CHAR(10)&amp;"SEM LOCAL",""))&amp;IF(INDEX('Controle de reservas'!$N$14:$N$2013,BQ48)&lt;&gt;"",CHAR(10)&amp;"Subst.: "&amp;INDEX('Controle de reservas'!$N$14:$N$2013,BQ48),"")&amp;IF(AND(ISNUMBER(INDEX('Controle de reservas'!$I$14:$I$2013,BQ48)),INDEX('Controle de reservas'!$I$14:$I$2013,BQ48)&gt;0,INDEX('Controle de reservas'!$K$14:$K$2013,BQ48)&gt;INDEX('Controle de reservas'!$I$14:$I$2013,BQ48)),CHAR(10)&amp;"DIVERGÊNCIA DE DATAS","")&amp;IF(INDEX('Controle de reservas'!$P$14:$P$2013,BQ48)&lt;&gt;"OK"," !",""))))</f>
      </c>
      <c r="AD48" s="15">
        <f ca="1">IF(OR($AQ48=0,AD$9="",AD$9&lt;$AS48,AND($AT48&lt;&gt;"",AD$9&gt;$AT48)),"",IF(BR48=0,"—",IF(INDEX('Controle de reservas'!$P$14:$P$2013,BR48)="DUPLICIDADE NO DIA","CONFLITO"&amp;IF(INDEX('Controle de reservas'!$M$14:$M$2013,BR48)&lt;&gt;"",CHAR(10)&amp;INDEX('Controle de reservas'!$M$14:$M$2013,BR48),"")&amp;IF(INDEX('Controle de reservas'!$N$14:$N$2013,BR48)&lt;&gt;"",CHAR(10)&amp;"Subst.: "&amp;INDEX('Controle de reservas'!$N$14:$N$2013,BR48),"")&amp;IF(AND(ISNUMBER(INDEX('Controle de reservas'!$I$14:$I$2013,BR48)),INDEX('Controle de reservas'!$I$14:$I$2013,BR48)&gt;0,INDEX('Controle de reservas'!$K$14:$K$2013,BR48)&gt;INDEX('Controle de reservas'!$I$14:$I$2013,BR48)),CHAR(10)&amp;"DIVERGÊNCIA DE DATAS",""),IF(INDEX('Controle de reservas'!$L$14:$L$2013,BR48)="Em cobertura","COV",IF(INDEX('Controle de reservas'!$L$14:$L$2013,BR48)="Disponível","DISP",IF(INDEX('Controle de reservas'!$L$14:$L$2013,BR48)="Não utilizado","NU",IF(INDEX('Controle de reservas'!$L$14:$L$2013,BR48)="Folga","F",IF(INDEX('Controle de reservas'!$L$14:$L$2013,BR48)="Ocorrência","O",IF(INDEX('Controle de reservas'!$L$14:$L$2013,BR48)="Programado","PROG",IF(INDEX('Controle de reservas'!$L$14:$L$2013,BR48)="Disponível no posto","DP","SEM SITUAÇÃO")))))))&amp;IF(INDEX('Controle de reservas'!$M$14:$M$2013,BR48)&lt;&gt;"",CHAR(10)&amp;INDEX('Controle de reservas'!$M$14:$M$2013,BR48),IF(OR(INDEX('Controle de reservas'!$L$14:$L$2013,BR48)="Em cobertura",INDEX('Controle de reservas'!$L$14:$L$2013,BR48)="Programado"),CHAR(10)&amp;"SEM LOCAL",""))&amp;IF(INDEX('Controle de reservas'!$N$14:$N$2013,BR48)&lt;&gt;"",CHAR(10)&amp;"Subst.: "&amp;INDEX('Controle de reservas'!$N$14:$N$2013,BR48),"")&amp;IF(AND(ISNUMBER(INDEX('Controle de reservas'!$I$14:$I$2013,BR48)),INDEX('Controle de reservas'!$I$14:$I$2013,BR48)&gt;0,INDEX('Controle de reservas'!$K$14:$K$2013,BR48)&gt;INDEX('Controle de reservas'!$I$14:$I$2013,BR48)),CHAR(10)&amp;"DIVERGÊNCIA DE DATAS","")&amp;IF(INDEX('Controle de reservas'!$P$14:$P$2013,BR48)&lt;&gt;"OK"," !",""))))</f>
      </c>
      <c r="AE48" s="15">
        <f ca="1">IF(OR($AQ48=0,AE$9="",AE$9&lt;$AS48,AND($AT48&lt;&gt;"",AE$9&gt;$AT48)),"",IF(BS48=0,"—",IF(INDEX('Controle de reservas'!$P$14:$P$2013,BS48)="DUPLICIDADE NO DIA","CONFLITO"&amp;IF(INDEX('Controle de reservas'!$M$14:$M$2013,BS48)&lt;&gt;"",CHAR(10)&amp;INDEX('Controle de reservas'!$M$14:$M$2013,BS48),"")&amp;IF(INDEX('Controle de reservas'!$N$14:$N$2013,BS48)&lt;&gt;"",CHAR(10)&amp;"Subst.: "&amp;INDEX('Controle de reservas'!$N$14:$N$2013,BS48),"")&amp;IF(AND(ISNUMBER(INDEX('Controle de reservas'!$I$14:$I$2013,BS48)),INDEX('Controle de reservas'!$I$14:$I$2013,BS48)&gt;0,INDEX('Controle de reservas'!$K$14:$K$2013,BS48)&gt;INDEX('Controle de reservas'!$I$14:$I$2013,BS48)),CHAR(10)&amp;"DIVERGÊNCIA DE DATAS",""),IF(INDEX('Controle de reservas'!$L$14:$L$2013,BS48)="Em cobertura","COV",IF(INDEX('Controle de reservas'!$L$14:$L$2013,BS48)="Disponível","DISP",IF(INDEX('Controle de reservas'!$L$14:$L$2013,BS48)="Não utilizado","NU",IF(INDEX('Controle de reservas'!$L$14:$L$2013,BS48)="Folga","F",IF(INDEX('Controle de reservas'!$L$14:$L$2013,BS48)="Ocorrência","O",IF(INDEX('Controle de reservas'!$L$14:$L$2013,BS48)="Programado","PROG",IF(INDEX('Controle de reservas'!$L$14:$L$2013,BS48)="Disponível no posto","DP","SEM SITUAÇÃO")))))))&amp;IF(INDEX('Controle de reservas'!$M$14:$M$2013,BS48)&lt;&gt;"",CHAR(10)&amp;INDEX('Controle de reservas'!$M$14:$M$2013,BS48),IF(OR(INDEX('Controle de reservas'!$L$14:$L$2013,BS48)="Em cobertura",INDEX('Controle de reservas'!$L$14:$L$2013,BS48)="Programado"),CHAR(10)&amp;"SEM LOCAL",""))&amp;IF(INDEX('Controle de reservas'!$N$14:$N$2013,BS48)&lt;&gt;"",CHAR(10)&amp;"Subst.: "&amp;INDEX('Controle de reservas'!$N$14:$N$2013,BS48),"")&amp;IF(AND(ISNUMBER(INDEX('Controle de reservas'!$I$14:$I$2013,BS48)),INDEX('Controle de reservas'!$I$14:$I$2013,BS48)&gt;0,INDEX('Controle de reservas'!$K$14:$K$2013,BS48)&gt;INDEX('Controle de reservas'!$I$14:$I$2013,BS48)),CHAR(10)&amp;"DIVERGÊNCIA DE DATAS","")&amp;IF(INDEX('Controle de reservas'!$P$14:$P$2013,BS48)&lt;&gt;"OK"," !",""))))</f>
      </c>
      <c r="AF48" s="15">
        <f ca="1">IF(OR($AQ48=0,AF$9="",AF$9&lt;$AS48,AND($AT48&lt;&gt;"",AF$9&gt;$AT48)),"",IF(BT48=0,"—",IF(INDEX('Controle de reservas'!$P$14:$P$2013,BT48)="DUPLICIDADE NO DIA","CONFLITO"&amp;IF(INDEX('Controle de reservas'!$M$14:$M$2013,BT48)&lt;&gt;"",CHAR(10)&amp;INDEX('Controle de reservas'!$M$14:$M$2013,BT48),"")&amp;IF(INDEX('Controle de reservas'!$N$14:$N$2013,BT48)&lt;&gt;"",CHAR(10)&amp;"Subst.: "&amp;INDEX('Controle de reservas'!$N$14:$N$2013,BT48),"")&amp;IF(AND(ISNUMBER(INDEX('Controle de reservas'!$I$14:$I$2013,BT48)),INDEX('Controle de reservas'!$I$14:$I$2013,BT48)&gt;0,INDEX('Controle de reservas'!$K$14:$K$2013,BT48)&gt;INDEX('Controle de reservas'!$I$14:$I$2013,BT48)),CHAR(10)&amp;"DIVERGÊNCIA DE DATAS",""),IF(INDEX('Controle de reservas'!$L$14:$L$2013,BT48)="Em cobertura","COV",IF(INDEX('Controle de reservas'!$L$14:$L$2013,BT48)="Disponível","DISP",IF(INDEX('Controle de reservas'!$L$14:$L$2013,BT48)="Não utilizado","NU",IF(INDEX('Controle de reservas'!$L$14:$L$2013,BT48)="Folga","F",IF(INDEX('Controle de reservas'!$L$14:$L$2013,BT48)="Ocorrência","O",IF(INDEX('Controle de reservas'!$L$14:$L$2013,BT48)="Programado","PROG",IF(INDEX('Controle de reservas'!$L$14:$L$2013,BT48)="Disponível no posto","DP","SEM SITUAÇÃO")))))))&amp;IF(INDEX('Controle de reservas'!$M$14:$M$2013,BT48)&lt;&gt;"",CHAR(10)&amp;INDEX('Controle de reservas'!$M$14:$M$2013,BT48),IF(OR(INDEX('Controle de reservas'!$L$14:$L$2013,BT48)="Em cobertura",INDEX('Controle de reservas'!$L$14:$L$2013,BT48)="Programado"),CHAR(10)&amp;"SEM LOCAL",""))&amp;IF(INDEX('Controle de reservas'!$N$14:$N$2013,BT48)&lt;&gt;"",CHAR(10)&amp;"Subst.: "&amp;INDEX('Controle de reservas'!$N$14:$N$2013,BT48),"")&amp;IF(AND(ISNUMBER(INDEX('Controle de reservas'!$I$14:$I$2013,BT48)),INDEX('Controle de reservas'!$I$14:$I$2013,BT48)&gt;0,INDEX('Controle de reservas'!$K$14:$K$2013,BT48)&gt;INDEX('Controle de reservas'!$I$14:$I$2013,BT48)),CHAR(10)&amp;"DIVERGÊNCIA DE DATAS","")&amp;IF(INDEX('Controle de reservas'!$P$14:$P$2013,BT48)&lt;&gt;"OK"," !",""))))</f>
      </c>
      <c r="AG48" s="15">
        <f ca="1">IF(OR($AQ48=0,AG$9="",AG$9&lt;$AS48,AND($AT48&lt;&gt;"",AG$9&gt;$AT48)),"",IF(BU48=0,"—",IF(INDEX('Controle de reservas'!$P$14:$P$2013,BU48)="DUPLICIDADE NO DIA","CONFLITO"&amp;IF(INDEX('Controle de reservas'!$M$14:$M$2013,BU48)&lt;&gt;"",CHAR(10)&amp;INDEX('Controle de reservas'!$M$14:$M$2013,BU48),"")&amp;IF(INDEX('Controle de reservas'!$N$14:$N$2013,BU48)&lt;&gt;"",CHAR(10)&amp;"Subst.: "&amp;INDEX('Controle de reservas'!$N$14:$N$2013,BU48),"")&amp;IF(AND(ISNUMBER(INDEX('Controle de reservas'!$I$14:$I$2013,BU48)),INDEX('Controle de reservas'!$I$14:$I$2013,BU48)&gt;0,INDEX('Controle de reservas'!$K$14:$K$2013,BU48)&gt;INDEX('Controle de reservas'!$I$14:$I$2013,BU48)),CHAR(10)&amp;"DIVERGÊNCIA DE DATAS",""),IF(INDEX('Controle de reservas'!$L$14:$L$2013,BU48)="Em cobertura","COV",IF(INDEX('Controle de reservas'!$L$14:$L$2013,BU48)="Disponível","DISP",IF(INDEX('Controle de reservas'!$L$14:$L$2013,BU48)="Não utilizado","NU",IF(INDEX('Controle de reservas'!$L$14:$L$2013,BU48)="Folga","F",IF(INDEX('Controle de reservas'!$L$14:$L$2013,BU48)="Ocorrência","O",IF(INDEX('Controle de reservas'!$L$14:$L$2013,BU48)="Programado","PROG",IF(INDEX('Controle de reservas'!$L$14:$L$2013,BU48)="Disponível no posto","DP","SEM SITUAÇÃO")))))))&amp;IF(INDEX('Controle de reservas'!$M$14:$M$2013,BU48)&lt;&gt;"",CHAR(10)&amp;INDEX('Controle de reservas'!$M$14:$M$2013,BU48),IF(OR(INDEX('Controle de reservas'!$L$14:$L$2013,BU48)="Em cobertura",INDEX('Controle de reservas'!$L$14:$L$2013,BU48)="Programado"),CHAR(10)&amp;"SEM LOCAL",""))&amp;IF(INDEX('Controle de reservas'!$N$14:$N$2013,BU48)&lt;&gt;"",CHAR(10)&amp;"Subst.: "&amp;INDEX('Controle de reservas'!$N$14:$N$2013,BU48),"")&amp;IF(AND(ISNUMBER(INDEX('Controle de reservas'!$I$14:$I$2013,BU48)),INDEX('Controle de reservas'!$I$14:$I$2013,BU48)&gt;0,INDEX('Controle de reservas'!$K$14:$K$2013,BU48)&gt;INDEX('Controle de reservas'!$I$14:$I$2013,BU48)),CHAR(10)&amp;"DIVERGÊNCIA DE DATAS","")&amp;IF(INDEX('Controle de reservas'!$P$14:$P$2013,BU48)&lt;&gt;"OK"," !",""))))</f>
      </c>
      <c r="AH48" s="15">
        <f ca="1">IF(OR($AQ48=0,AH$9="",AH$9&lt;$AS48,AND($AT48&lt;&gt;"",AH$9&gt;$AT48)),"",IF(BV48=0,"—",IF(INDEX('Controle de reservas'!$P$14:$P$2013,BV48)="DUPLICIDADE NO DIA","CONFLITO"&amp;IF(INDEX('Controle de reservas'!$M$14:$M$2013,BV48)&lt;&gt;"",CHAR(10)&amp;INDEX('Controle de reservas'!$M$14:$M$2013,BV48),"")&amp;IF(INDEX('Controle de reservas'!$N$14:$N$2013,BV48)&lt;&gt;"",CHAR(10)&amp;"Subst.: "&amp;INDEX('Controle de reservas'!$N$14:$N$2013,BV48),"")&amp;IF(AND(ISNUMBER(INDEX('Controle de reservas'!$I$14:$I$2013,BV48)),INDEX('Controle de reservas'!$I$14:$I$2013,BV48)&gt;0,INDEX('Controle de reservas'!$K$14:$K$2013,BV48)&gt;INDEX('Controle de reservas'!$I$14:$I$2013,BV48)),CHAR(10)&amp;"DIVERGÊNCIA DE DATAS",""),IF(INDEX('Controle de reservas'!$L$14:$L$2013,BV48)="Em cobertura","COV",IF(INDEX('Controle de reservas'!$L$14:$L$2013,BV48)="Disponível","DISP",IF(INDEX('Controle de reservas'!$L$14:$L$2013,BV48)="Não utilizado","NU",IF(INDEX('Controle de reservas'!$L$14:$L$2013,BV48)="Folga","F",IF(INDEX('Controle de reservas'!$L$14:$L$2013,BV48)="Ocorrência","O",IF(INDEX('Controle de reservas'!$L$14:$L$2013,BV48)="Programado","PROG",IF(INDEX('Controle de reservas'!$L$14:$L$2013,BV48)="Disponível no posto","DP","SEM SITUAÇÃO")))))))&amp;IF(INDEX('Controle de reservas'!$M$14:$M$2013,BV48)&lt;&gt;"",CHAR(10)&amp;INDEX('Controle de reservas'!$M$14:$M$2013,BV48),IF(OR(INDEX('Controle de reservas'!$L$14:$L$2013,BV48)="Em cobertura",INDEX('Controle de reservas'!$L$14:$L$2013,BV48)="Programado"),CHAR(10)&amp;"SEM LOCAL",""))&amp;IF(INDEX('Controle de reservas'!$N$14:$N$2013,BV48)&lt;&gt;"",CHAR(10)&amp;"Subst.: "&amp;INDEX('Controle de reservas'!$N$14:$N$2013,BV48),"")&amp;IF(AND(ISNUMBER(INDEX('Controle de reservas'!$I$14:$I$2013,BV48)),INDEX('Controle de reservas'!$I$14:$I$2013,BV48)&gt;0,INDEX('Controle de reservas'!$K$14:$K$2013,BV48)&gt;INDEX('Controle de reservas'!$I$14:$I$2013,BV48)),CHAR(10)&amp;"DIVERGÊNCIA DE DATAS","")&amp;IF(INDEX('Controle de reservas'!$P$14:$P$2013,BV48)&lt;&gt;"OK"," !",""))))</f>
      </c>
      <c r="AI48" s="15">
        <f ca="1">IF(OR($AQ48=0,AI$9="",AI$9&lt;$AS48,AND($AT48&lt;&gt;"",AI$9&gt;$AT48)),"",IF(BW48=0,"—",IF(INDEX('Controle de reservas'!$P$14:$P$2013,BW48)="DUPLICIDADE NO DIA","CONFLITO"&amp;IF(INDEX('Controle de reservas'!$M$14:$M$2013,BW48)&lt;&gt;"",CHAR(10)&amp;INDEX('Controle de reservas'!$M$14:$M$2013,BW48),"")&amp;IF(INDEX('Controle de reservas'!$N$14:$N$2013,BW48)&lt;&gt;"",CHAR(10)&amp;"Subst.: "&amp;INDEX('Controle de reservas'!$N$14:$N$2013,BW48),"")&amp;IF(AND(ISNUMBER(INDEX('Controle de reservas'!$I$14:$I$2013,BW48)),INDEX('Controle de reservas'!$I$14:$I$2013,BW48)&gt;0,INDEX('Controle de reservas'!$K$14:$K$2013,BW48)&gt;INDEX('Controle de reservas'!$I$14:$I$2013,BW48)),CHAR(10)&amp;"DIVERGÊNCIA DE DATAS",""),IF(INDEX('Controle de reservas'!$L$14:$L$2013,BW48)="Em cobertura","COV",IF(INDEX('Controle de reservas'!$L$14:$L$2013,BW48)="Disponível","DISP",IF(INDEX('Controle de reservas'!$L$14:$L$2013,BW48)="Não utilizado","NU",IF(INDEX('Controle de reservas'!$L$14:$L$2013,BW48)="Folga","F",IF(INDEX('Controle de reservas'!$L$14:$L$2013,BW48)="Ocorrência","O",IF(INDEX('Controle de reservas'!$L$14:$L$2013,BW48)="Programado","PROG",IF(INDEX('Controle de reservas'!$L$14:$L$2013,BW48)="Disponível no posto","DP","SEM SITUAÇÃO")))))))&amp;IF(INDEX('Controle de reservas'!$M$14:$M$2013,BW48)&lt;&gt;"",CHAR(10)&amp;INDEX('Controle de reservas'!$M$14:$M$2013,BW48),IF(OR(INDEX('Controle de reservas'!$L$14:$L$2013,BW48)="Em cobertura",INDEX('Controle de reservas'!$L$14:$L$2013,BW48)="Programado"),CHAR(10)&amp;"SEM LOCAL",""))&amp;IF(INDEX('Controle de reservas'!$N$14:$N$2013,BW48)&lt;&gt;"",CHAR(10)&amp;"Subst.: "&amp;INDEX('Controle de reservas'!$N$14:$N$2013,BW48),"")&amp;IF(AND(ISNUMBER(INDEX('Controle de reservas'!$I$14:$I$2013,BW48)),INDEX('Controle de reservas'!$I$14:$I$2013,BW48)&gt;0,INDEX('Controle de reservas'!$K$14:$K$2013,BW48)&gt;INDEX('Controle de reservas'!$I$14:$I$2013,BW48)),CHAR(10)&amp;"DIVERGÊNCIA DE DATAS","")&amp;IF(INDEX('Controle de reservas'!$P$14:$P$2013,BW48)&lt;&gt;"OK"," !",""))))</f>
      </c>
      <c r="AJ48" s="15">
        <f ca="1">IF(OR($AQ48=0,AJ$9="",AJ$9&lt;$AS48,AND($AT48&lt;&gt;"",AJ$9&gt;$AT48)),"",IF(BX48=0,"—",IF(INDEX('Controle de reservas'!$P$14:$P$2013,BX48)="DUPLICIDADE NO DIA","CONFLITO"&amp;IF(INDEX('Controle de reservas'!$M$14:$M$2013,BX48)&lt;&gt;"",CHAR(10)&amp;INDEX('Controle de reservas'!$M$14:$M$2013,BX48),"")&amp;IF(INDEX('Controle de reservas'!$N$14:$N$2013,BX48)&lt;&gt;"",CHAR(10)&amp;"Subst.: "&amp;INDEX('Controle de reservas'!$N$14:$N$2013,BX48),"")&amp;IF(AND(ISNUMBER(INDEX('Controle de reservas'!$I$14:$I$2013,BX48)),INDEX('Controle de reservas'!$I$14:$I$2013,BX48)&gt;0,INDEX('Controle de reservas'!$K$14:$K$2013,BX48)&gt;INDEX('Controle de reservas'!$I$14:$I$2013,BX48)),CHAR(10)&amp;"DIVERGÊNCIA DE DATAS",""),IF(INDEX('Controle de reservas'!$L$14:$L$2013,BX48)="Em cobertura","COV",IF(INDEX('Controle de reservas'!$L$14:$L$2013,BX48)="Disponível","DISP",IF(INDEX('Controle de reservas'!$L$14:$L$2013,BX48)="Não utilizado","NU",IF(INDEX('Controle de reservas'!$L$14:$L$2013,BX48)="Folga","F",IF(INDEX('Controle de reservas'!$L$14:$L$2013,BX48)="Ocorrência","O",IF(INDEX('Controle de reservas'!$L$14:$L$2013,BX48)="Programado","PROG",IF(INDEX('Controle de reservas'!$L$14:$L$2013,BX48)="Disponível no posto","DP","SEM SITUAÇÃO")))))))&amp;IF(INDEX('Controle de reservas'!$M$14:$M$2013,BX48)&lt;&gt;"",CHAR(10)&amp;INDEX('Controle de reservas'!$M$14:$M$2013,BX48),IF(OR(INDEX('Controle de reservas'!$L$14:$L$2013,BX48)="Em cobertura",INDEX('Controle de reservas'!$L$14:$L$2013,BX48)="Programado"),CHAR(10)&amp;"SEM LOCAL",""))&amp;IF(INDEX('Controle de reservas'!$N$14:$N$2013,BX48)&lt;&gt;"",CHAR(10)&amp;"Subst.: "&amp;INDEX('Controle de reservas'!$N$14:$N$2013,BX48),"")&amp;IF(AND(ISNUMBER(INDEX('Controle de reservas'!$I$14:$I$2013,BX48)),INDEX('Controle de reservas'!$I$14:$I$2013,BX48)&gt;0,INDEX('Controle de reservas'!$K$14:$K$2013,BX48)&gt;INDEX('Controle de reservas'!$I$14:$I$2013,BX48)),CHAR(10)&amp;"DIVERGÊNCIA DE DATAS","")&amp;IF(INDEX('Controle de reservas'!$P$14:$P$2013,BX48)&lt;&gt;"OK"," !",""))))</f>
      </c>
      <c r="AK48" s="15">
        <f ca="1">IF(OR($AQ48=0,AK$9="",AK$9&lt;$AS48,AND($AT48&lt;&gt;"",AK$9&gt;$AT48)),"",IF(BY48=0,"—",IF(INDEX('Controle de reservas'!$P$14:$P$2013,BY48)="DUPLICIDADE NO DIA","CONFLITO"&amp;IF(INDEX('Controle de reservas'!$M$14:$M$2013,BY48)&lt;&gt;"",CHAR(10)&amp;INDEX('Controle de reservas'!$M$14:$M$2013,BY48),"")&amp;IF(INDEX('Controle de reservas'!$N$14:$N$2013,BY48)&lt;&gt;"",CHAR(10)&amp;"Subst.: "&amp;INDEX('Controle de reservas'!$N$14:$N$2013,BY48),"")&amp;IF(AND(ISNUMBER(INDEX('Controle de reservas'!$I$14:$I$2013,BY48)),INDEX('Controle de reservas'!$I$14:$I$2013,BY48)&gt;0,INDEX('Controle de reservas'!$K$14:$K$2013,BY48)&gt;INDEX('Controle de reservas'!$I$14:$I$2013,BY48)),CHAR(10)&amp;"DIVERGÊNCIA DE DATAS",""),IF(INDEX('Controle de reservas'!$L$14:$L$2013,BY48)="Em cobertura","COV",IF(INDEX('Controle de reservas'!$L$14:$L$2013,BY48)="Disponível","DISP",IF(INDEX('Controle de reservas'!$L$14:$L$2013,BY48)="Não utilizado","NU",IF(INDEX('Controle de reservas'!$L$14:$L$2013,BY48)="Folga","F",IF(INDEX('Controle de reservas'!$L$14:$L$2013,BY48)="Ocorrência","O",IF(INDEX('Controle de reservas'!$L$14:$L$2013,BY48)="Programado","PROG",IF(INDEX('Controle de reservas'!$L$14:$L$2013,BY48)="Disponível no posto","DP","SEM SITUAÇÃO")))))))&amp;IF(INDEX('Controle de reservas'!$M$14:$M$2013,BY48)&lt;&gt;"",CHAR(10)&amp;INDEX('Controle de reservas'!$M$14:$M$2013,BY48),IF(OR(INDEX('Controle de reservas'!$L$14:$L$2013,BY48)="Em cobertura",INDEX('Controle de reservas'!$L$14:$L$2013,BY48)="Programado"),CHAR(10)&amp;"SEM LOCAL",""))&amp;IF(INDEX('Controle de reservas'!$N$14:$N$2013,BY48)&lt;&gt;"",CHAR(10)&amp;"Subst.: "&amp;INDEX('Controle de reservas'!$N$14:$N$2013,BY48),"")&amp;IF(AND(ISNUMBER(INDEX('Controle de reservas'!$I$14:$I$2013,BY48)),INDEX('Controle de reservas'!$I$14:$I$2013,BY48)&gt;0,INDEX('Controle de reservas'!$K$14:$K$2013,BY48)&gt;INDEX('Controle de reservas'!$I$14:$I$2013,BY48)),CHAR(10)&amp;"DIVERGÊNCIA DE DATAS","")&amp;IF(INDEX('Controle de reservas'!$P$14:$P$2013,BY48)&lt;&gt;"OK"," !",""))))</f>
      </c>
      <c r="AL48" s="14">
        <f t="shared" ca="1" si="1"/>
      </c>
      <c r="AM48" s="14">
        <f t="shared" ca="1" si="2"/>
      </c>
      <c r="AN48" s="14">
        <f t="shared" ca="1" si="3"/>
      </c>
      <c r="AO48" s="14">
        <f t="shared" ca="1" si="4"/>
      </c>
      <c r="AP48" s="14">
        <f ca="1">IF($AQ48=0,"",INDEX('Controle de reservas'!$O$14:$O$2013,$AQ48))</f>
      </c>
      <c r="AQ48">
        <f ca="1">IFERROR(MATCH(ROW()-9,'Controle de reservas'!$S$14:$S$2013,0),0)</f>
      </c>
      <c r="AR48">
        <f ca="1">IF($AQ48=0,"",INDEX('Controle de reservas'!$Q$14:$Q$2013,$AQ48))</f>
      </c>
      <c r="AS48">
        <f ca="1">IF($AQ48=0,"",INDEX('Controle de reservas'!$H$14:$H$2013,$AQ48))</f>
      </c>
      <c r="AT48">
        <f ca="1">IF($AQ48=0,"",IF(INDEX('Controle de reservas'!$J$14:$J$2013,$AQ48)=0,"",INDEX('Controle de reservas'!$J$14:$J$2013,$AQ48)))</f>
      </c>
      <c r="AU48">
        <f ca="1">IF(OR($AQ48=0,G$9=""),0,IFERROR(MATCH($AR48&amp;"|"&amp;TEXT(G$9,"yyyymmdd"),'Controle de reservas'!$T$14:$T$2013,0),0))</f>
      </c>
      <c r="AV48">
        <f ca="1">IF(OR($AQ48=0,H$9=""),0,IFERROR(MATCH($AR48&amp;"|"&amp;TEXT(H$9,"yyyymmdd"),'Controle de reservas'!$T$14:$T$2013,0),0))</f>
      </c>
      <c r="AW48">
        <f ca="1">IF(OR($AQ48=0,I$9=""),0,IFERROR(MATCH($AR48&amp;"|"&amp;TEXT(I$9,"yyyymmdd"),'Controle de reservas'!$T$14:$T$2013,0),0))</f>
      </c>
      <c r="AX48">
        <f ca="1">IF(OR($AQ48=0,J$9=""),0,IFERROR(MATCH($AR48&amp;"|"&amp;TEXT(J$9,"yyyymmdd"),'Controle de reservas'!$T$14:$T$2013,0),0))</f>
      </c>
      <c r="AY48">
        <f ca="1">IF(OR($AQ48=0,K$9=""),0,IFERROR(MATCH($AR48&amp;"|"&amp;TEXT(K$9,"yyyymmdd"),'Controle de reservas'!$T$14:$T$2013,0),0))</f>
      </c>
      <c r="AZ48">
        <f ca="1">IF(OR($AQ48=0,L$9=""),0,IFERROR(MATCH($AR48&amp;"|"&amp;TEXT(L$9,"yyyymmdd"),'Controle de reservas'!$T$14:$T$2013,0),0))</f>
      </c>
      <c r="BA48">
        <f ca="1">IF(OR($AQ48=0,M$9=""),0,IFERROR(MATCH($AR48&amp;"|"&amp;TEXT(M$9,"yyyymmdd"),'Controle de reservas'!$T$14:$T$2013,0),0))</f>
      </c>
      <c r="BB48">
        <f ca="1">IF(OR($AQ48=0,N$9=""),0,IFERROR(MATCH($AR48&amp;"|"&amp;TEXT(N$9,"yyyymmdd"),'Controle de reservas'!$T$14:$T$2013,0),0))</f>
      </c>
      <c r="BC48">
        <f ca="1">IF(OR($AQ48=0,O$9=""),0,IFERROR(MATCH($AR48&amp;"|"&amp;TEXT(O$9,"yyyymmdd"),'Controle de reservas'!$T$14:$T$2013,0),0))</f>
      </c>
      <c r="BD48">
        <f ca="1">IF(OR($AQ48=0,P$9=""),0,IFERROR(MATCH($AR48&amp;"|"&amp;TEXT(P$9,"yyyymmdd"),'Controle de reservas'!$T$14:$T$2013,0),0))</f>
      </c>
      <c r="BE48">
        <f ca="1">IF(OR($AQ48=0,Q$9=""),0,IFERROR(MATCH($AR48&amp;"|"&amp;TEXT(Q$9,"yyyymmdd"),'Controle de reservas'!$T$14:$T$2013,0),0))</f>
      </c>
      <c r="BF48">
        <f ca="1">IF(OR($AQ48=0,R$9=""),0,IFERROR(MATCH($AR48&amp;"|"&amp;TEXT(R$9,"yyyymmdd"),'Controle de reservas'!$T$14:$T$2013,0),0))</f>
      </c>
      <c r="BG48">
        <f ca="1">IF(OR($AQ48=0,S$9=""),0,IFERROR(MATCH($AR48&amp;"|"&amp;TEXT(S$9,"yyyymmdd"),'Controle de reservas'!$T$14:$T$2013,0),0))</f>
      </c>
      <c r="BH48">
        <f ca="1">IF(OR($AQ48=0,T$9=""),0,IFERROR(MATCH($AR48&amp;"|"&amp;TEXT(T$9,"yyyymmdd"),'Controle de reservas'!$T$14:$T$2013,0),0))</f>
      </c>
      <c r="BI48">
        <f ca="1">IF(OR($AQ48=0,U$9=""),0,IFERROR(MATCH($AR48&amp;"|"&amp;TEXT(U$9,"yyyymmdd"),'Controle de reservas'!$T$14:$T$2013,0),0))</f>
      </c>
      <c r="BJ48">
        <f ca="1">IF(OR($AQ48=0,V$9=""),0,IFERROR(MATCH($AR48&amp;"|"&amp;TEXT(V$9,"yyyymmdd"),'Controle de reservas'!$T$14:$T$2013,0),0))</f>
      </c>
      <c r="BK48">
        <f ca="1">IF(OR($AQ48=0,W$9=""),0,IFERROR(MATCH($AR48&amp;"|"&amp;TEXT(W$9,"yyyymmdd"),'Controle de reservas'!$T$14:$T$2013,0),0))</f>
      </c>
      <c r="BL48">
        <f ca="1">IF(OR($AQ48=0,X$9=""),0,IFERROR(MATCH($AR48&amp;"|"&amp;TEXT(X$9,"yyyymmdd"),'Controle de reservas'!$T$14:$T$2013,0),0))</f>
      </c>
      <c r="BM48">
        <f ca="1">IF(OR($AQ48=0,Y$9=""),0,IFERROR(MATCH($AR48&amp;"|"&amp;TEXT(Y$9,"yyyymmdd"),'Controle de reservas'!$T$14:$T$2013,0),0))</f>
      </c>
      <c r="BN48">
        <f ca="1">IF(OR($AQ48=0,Z$9=""),0,IFERROR(MATCH($AR48&amp;"|"&amp;TEXT(Z$9,"yyyymmdd"),'Controle de reservas'!$T$14:$T$2013,0),0))</f>
      </c>
      <c r="BO48">
        <f ca="1">IF(OR($AQ48=0,AA$9=""),0,IFERROR(MATCH($AR48&amp;"|"&amp;TEXT(AA$9,"yyyymmdd"),'Controle de reservas'!$T$14:$T$2013,0),0))</f>
      </c>
      <c r="BP48">
        <f ca="1">IF(OR($AQ48=0,AB$9=""),0,IFERROR(MATCH($AR48&amp;"|"&amp;TEXT(AB$9,"yyyymmdd"),'Controle de reservas'!$T$14:$T$2013,0),0))</f>
      </c>
      <c r="BQ48">
        <f ca="1">IF(OR($AQ48=0,AC$9=""),0,IFERROR(MATCH($AR48&amp;"|"&amp;TEXT(AC$9,"yyyymmdd"),'Controle de reservas'!$T$14:$T$2013,0),0))</f>
      </c>
      <c r="BR48">
        <f ca="1">IF(OR($AQ48=0,AD$9=""),0,IFERROR(MATCH($AR48&amp;"|"&amp;TEXT(AD$9,"yyyymmdd"),'Controle de reservas'!$T$14:$T$2013,0),0))</f>
      </c>
      <c r="BS48">
        <f ca="1">IF(OR($AQ48=0,AE$9=""),0,IFERROR(MATCH($AR48&amp;"|"&amp;TEXT(AE$9,"yyyymmdd"),'Controle de reservas'!$T$14:$T$2013,0),0))</f>
      </c>
      <c r="BT48">
        <f ca="1">IF(OR($AQ48=0,AF$9=""),0,IFERROR(MATCH($AR48&amp;"|"&amp;TEXT(AF$9,"yyyymmdd"),'Controle de reservas'!$T$14:$T$2013,0),0))</f>
      </c>
      <c r="BU48">
        <f ca="1">IF(OR($AQ48=0,AG$9=""),0,IFERROR(MATCH($AR48&amp;"|"&amp;TEXT(AG$9,"yyyymmdd"),'Controle de reservas'!$T$14:$T$2013,0),0))</f>
      </c>
      <c r="BV48">
        <f ca="1">IF(OR($AQ48=0,AH$9=""),0,IFERROR(MATCH($AR48&amp;"|"&amp;TEXT(AH$9,"yyyymmdd"),'Controle de reservas'!$T$14:$T$2013,0),0))</f>
      </c>
      <c r="BW48">
        <f ca="1">IF(OR($AQ48=0,AI$9=""),0,IFERROR(MATCH($AR48&amp;"|"&amp;TEXT(AI$9,"yyyymmdd"),'Controle de reservas'!$T$14:$T$2013,0),0))</f>
      </c>
      <c r="BX48">
        <f ca="1">IF(OR($AQ48=0,AJ$9=""),0,IFERROR(MATCH($AR48&amp;"|"&amp;TEXT(AJ$9,"yyyymmdd"),'Controle de reservas'!$T$14:$T$2013,0),0))</f>
      </c>
      <c r="BY48">
        <f ca="1">IF(OR($AQ48=0,AK$9=""),0,IFERROR(MATCH($AR48&amp;"|"&amp;TEXT(AK$9,"yyyymmdd"),'Controle de reservas'!$T$14:$T$2013,0),0))</f>
      </c>
    </row>
    <row r="49" spans="1:77" ht="105" customHeight="1" x14ac:dyDescent="0.25">
      <c r="A49" s="16">
        <f ca="1">IF($AQ49=0,"",INDEX('Controle de reservas'!$A$14:$A$2013,$AQ49))</f>
      </c>
      <c r="B49" s="16">
        <f ca="1">IF($AQ49=0,"",INDEX('Controle de reservas'!$B$14:$B$2013,$AQ49))</f>
      </c>
      <c r="C49" s="16">
        <f ca="1">IF($AQ49=0,"",INDEX('Controle de reservas'!$C$14:$C$2013,$AQ49))</f>
      </c>
      <c r="D49" s="16">
        <f ca="1">IF($AQ49=0,"",INDEX('Controle de reservas'!$D$14:$D$2013,$AQ49))</f>
      </c>
      <c r="E49" s="16">
        <f ca="1">IF($AQ49=0,"",INDEX('Controle de reservas'!$E$14:$E$2013,$AQ49))</f>
      </c>
      <c r="F49" s="16">
        <f ca="1">IF($AQ49=0,"",INDEX('Controle de reservas'!$F$14:$F$2013,$AQ49))</f>
      </c>
      <c r="G49" s="17">
        <f ca="1">IF(OR($AQ49=0,G$9="",G$9&lt;$AS49,AND($AT49&lt;&gt;"",G$9&gt;$AT49)),"",IF(AU49=0,"—",IF(INDEX('Controle de reservas'!$P$14:$P$2013,AU49)="DUPLICIDADE NO DIA","CONFLITO"&amp;IF(INDEX('Controle de reservas'!$M$14:$M$2013,AU49)&lt;&gt;"",CHAR(10)&amp;INDEX('Controle de reservas'!$M$14:$M$2013,AU49),"")&amp;IF(INDEX('Controle de reservas'!$N$14:$N$2013,AU49)&lt;&gt;"",CHAR(10)&amp;"Subst.: "&amp;INDEX('Controle de reservas'!$N$14:$N$2013,AU49),"")&amp;IF(AND(ISNUMBER(INDEX('Controle de reservas'!$I$14:$I$2013,AU49)),INDEX('Controle de reservas'!$I$14:$I$2013,AU49)&gt;0,INDEX('Controle de reservas'!$K$14:$K$2013,AU49)&gt;INDEX('Controle de reservas'!$I$14:$I$2013,AU49)),CHAR(10)&amp;"DIVERGÊNCIA DE DATAS",""),IF(INDEX('Controle de reservas'!$L$14:$L$2013,AU49)="Em cobertura","COV",IF(INDEX('Controle de reservas'!$L$14:$L$2013,AU49)="Disponível","DISP",IF(INDEX('Controle de reservas'!$L$14:$L$2013,AU49)="Não utilizado","NU",IF(INDEX('Controle de reservas'!$L$14:$L$2013,AU49)="Folga","F",IF(INDEX('Controle de reservas'!$L$14:$L$2013,AU49)="Ocorrência","O",IF(INDEX('Controle de reservas'!$L$14:$L$2013,AU49)="Programado","PROG",IF(INDEX('Controle de reservas'!$L$14:$L$2013,AU49)="Disponível no posto","DP","SEM SITUAÇÃO")))))))&amp;IF(INDEX('Controle de reservas'!$M$14:$M$2013,AU49)&lt;&gt;"",CHAR(10)&amp;INDEX('Controle de reservas'!$M$14:$M$2013,AU49),IF(OR(INDEX('Controle de reservas'!$L$14:$L$2013,AU49)="Em cobertura",INDEX('Controle de reservas'!$L$14:$L$2013,AU49)="Programado"),CHAR(10)&amp;"SEM LOCAL",""))&amp;IF(INDEX('Controle de reservas'!$N$14:$N$2013,AU49)&lt;&gt;"",CHAR(10)&amp;"Subst.: "&amp;INDEX('Controle de reservas'!$N$14:$N$2013,AU49),"")&amp;IF(AND(ISNUMBER(INDEX('Controle de reservas'!$I$14:$I$2013,AU49)),INDEX('Controle de reservas'!$I$14:$I$2013,AU49)&gt;0,INDEX('Controle de reservas'!$K$14:$K$2013,AU49)&gt;INDEX('Controle de reservas'!$I$14:$I$2013,AU49)),CHAR(10)&amp;"DIVERGÊNCIA DE DATAS","")&amp;IF(INDEX('Controle de reservas'!$P$14:$P$2013,AU49)&lt;&gt;"OK"," !",""))))</f>
      </c>
      <c r="H49" s="17">
        <f ca="1">IF(OR($AQ49=0,H$9="",H$9&lt;$AS49,AND($AT49&lt;&gt;"",H$9&gt;$AT49)),"",IF(AV49=0,"—",IF(INDEX('Controle de reservas'!$P$14:$P$2013,AV49)="DUPLICIDADE NO DIA","CONFLITO"&amp;IF(INDEX('Controle de reservas'!$M$14:$M$2013,AV49)&lt;&gt;"",CHAR(10)&amp;INDEX('Controle de reservas'!$M$14:$M$2013,AV49),"")&amp;IF(INDEX('Controle de reservas'!$N$14:$N$2013,AV49)&lt;&gt;"",CHAR(10)&amp;"Subst.: "&amp;INDEX('Controle de reservas'!$N$14:$N$2013,AV49),"")&amp;IF(AND(ISNUMBER(INDEX('Controle de reservas'!$I$14:$I$2013,AV49)),INDEX('Controle de reservas'!$I$14:$I$2013,AV49)&gt;0,INDEX('Controle de reservas'!$K$14:$K$2013,AV49)&gt;INDEX('Controle de reservas'!$I$14:$I$2013,AV49)),CHAR(10)&amp;"DIVERGÊNCIA DE DATAS",""),IF(INDEX('Controle de reservas'!$L$14:$L$2013,AV49)="Em cobertura","COV",IF(INDEX('Controle de reservas'!$L$14:$L$2013,AV49)="Disponível","DISP",IF(INDEX('Controle de reservas'!$L$14:$L$2013,AV49)="Não utilizado","NU",IF(INDEX('Controle de reservas'!$L$14:$L$2013,AV49)="Folga","F",IF(INDEX('Controle de reservas'!$L$14:$L$2013,AV49)="Ocorrência","O",IF(INDEX('Controle de reservas'!$L$14:$L$2013,AV49)="Programado","PROG",IF(INDEX('Controle de reservas'!$L$14:$L$2013,AV49)="Disponível no posto","DP","SEM SITUAÇÃO")))))))&amp;IF(INDEX('Controle de reservas'!$M$14:$M$2013,AV49)&lt;&gt;"",CHAR(10)&amp;INDEX('Controle de reservas'!$M$14:$M$2013,AV49),IF(OR(INDEX('Controle de reservas'!$L$14:$L$2013,AV49)="Em cobertura",INDEX('Controle de reservas'!$L$14:$L$2013,AV49)="Programado"),CHAR(10)&amp;"SEM LOCAL",""))&amp;IF(INDEX('Controle de reservas'!$N$14:$N$2013,AV49)&lt;&gt;"",CHAR(10)&amp;"Subst.: "&amp;INDEX('Controle de reservas'!$N$14:$N$2013,AV49),"")&amp;IF(AND(ISNUMBER(INDEX('Controle de reservas'!$I$14:$I$2013,AV49)),INDEX('Controle de reservas'!$I$14:$I$2013,AV49)&gt;0,INDEX('Controle de reservas'!$K$14:$K$2013,AV49)&gt;INDEX('Controle de reservas'!$I$14:$I$2013,AV49)),CHAR(10)&amp;"DIVERGÊNCIA DE DATAS","")&amp;IF(INDEX('Controle de reservas'!$P$14:$P$2013,AV49)&lt;&gt;"OK"," !",""))))</f>
      </c>
      <c r="I49" s="17">
        <f ca="1">IF(OR($AQ49=0,I$9="",I$9&lt;$AS49,AND($AT49&lt;&gt;"",I$9&gt;$AT49)),"",IF(AW49=0,"—",IF(INDEX('Controle de reservas'!$P$14:$P$2013,AW49)="DUPLICIDADE NO DIA","CONFLITO"&amp;IF(INDEX('Controle de reservas'!$M$14:$M$2013,AW49)&lt;&gt;"",CHAR(10)&amp;INDEX('Controle de reservas'!$M$14:$M$2013,AW49),"")&amp;IF(INDEX('Controle de reservas'!$N$14:$N$2013,AW49)&lt;&gt;"",CHAR(10)&amp;"Subst.: "&amp;INDEX('Controle de reservas'!$N$14:$N$2013,AW49),"")&amp;IF(AND(ISNUMBER(INDEX('Controle de reservas'!$I$14:$I$2013,AW49)),INDEX('Controle de reservas'!$I$14:$I$2013,AW49)&gt;0,INDEX('Controle de reservas'!$K$14:$K$2013,AW49)&gt;INDEX('Controle de reservas'!$I$14:$I$2013,AW49)),CHAR(10)&amp;"DIVERGÊNCIA DE DATAS",""),IF(INDEX('Controle de reservas'!$L$14:$L$2013,AW49)="Em cobertura","COV",IF(INDEX('Controle de reservas'!$L$14:$L$2013,AW49)="Disponível","DISP",IF(INDEX('Controle de reservas'!$L$14:$L$2013,AW49)="Não utilizado","NU",IF(INDEX('Controle de reservas'!$L$14:$L$2013,AW49)="Folga","F",IF(INDEX('Controle de reservas'!$L$14:$L$2013,AW49)="Ocorrência","O",IF(INDEX('Controle de reservas'!$L$14:$L$2013,AW49)="Programado","PROG",IF(INDEX('Controle de reservas'!$L$14:$L$2013,AW49)="Disponível no posto","DP","SEM SITUAÇÃO")))))))&amp;IF(INDEX('Controle de reservas'!$M$14:$M$2013,AW49)&lt;&gt;"",CHAR(10)&amp;INDEX('Controle de reservas'!$M$14:$M$2013,AW49),IF(OR(INDEX('Controle de reservas'!$L$14:$L$2013,AW49)="Em cobertura",INDEX('Controle de reservas'!$L$14:$L$2013,AW49)="Programado"),CHAR(10)&amp;"SEM LOCAL",""))&amp;IF(INDEX('Controle de reservas'!$N$14:$N$2013,AW49)&lt;&gt;"",CHAR(10)&amp;"Subst.: "&amp;INDEX('Controle de reservas'!$N$14:$N$2013,AW49),"")&amp;IF(AND(ISNUMBER(INDEX('Controle de reservas'!$I$14:$I$2013,AW49)),INDEX('Controle de reservas'!$I$14:$I$2013,AW49)&gt;0,INDEX('Controle de reservas'!$K$14:$K$2013,AW49)&gt;INDEX('Controle de reservas'!$I$14:$I$2013,AW49)),CHAR(10)&amp;"DIVERGÊNCIA DE DATAS","")&amp;IF(INDEX('Controle de reservas'!$P$14:$P$2013,AW49)&lt;&gt;"OK"," !",""))))</f>
      </c>
      <c r="J49" s="17">
        <f ca="1">IF(OR($AQ49=0,J$9="",J$9&lt;$AS49,AND($AT49&lt;&gt;"",J$9&gt;$AT49)),"",IF(AX49=0,"—",IF(INDEX('Controle de reservas'!$P$14:$P$2013,AX49)="DUPLICIDADE NO DIA","CONFLITO"&amp;IF(INDEX('Controle de reservas'!$M$14:$M$2013,AX49)&lt;&gt;"",CHAR(10)&amp;INDEX('Controle de reservas'!$M$14:$M$2013,AX49),"")&amp;IF(INDEX('Controle de reservas'!$N$14:$N$2013,AX49)&lt;&gt;"",CHAR(10)&amp;"Subst.: "&amp;INDEX('Controle de reservas'!$N$14:$N$2013,AX49),"")&amp;IF(AND(ISNUMBER(INDEX('Controle de reservas'!$I$14:$I$2013,AX49)),INDEX('Controle de reservas'!$I$14:$I$2013,AX49)&gt;0,INDEX('Controle de reservas'!$K$14:$K$2013,AX49)&gt;INDEX('Controle de reservas'!$I$14:$I$2013,AX49)),CHAR(10)&amp;"DIVERGÊNCIA DE DATAS",""),IF(INDEX('Controle de reservas'!$L$14:$L$2013,AX49)="Em cobertura","COV",IF(INDEX('Controle de reservas'!$L$14:$L$2013,AX49)="Disponível","DISP",IF(INDEX('Controle de reservas'!$L$14:$L$2013,AX49)="Não utilizado","NU",IF(INDEX('Controle de reservas'!$L$14:$L$2013,AX49)="Folga","F",IF(INDEX('Controle de reservas'!$L$14:$L$2013,AX49)="Ocorrência","O",IF(INDEX('Controle de reservas'!$L$14:$L$2013,AX49)="Programado","PROG",IF(INDEX('Controle de reservas'!$L$14:$L$2013,AX49)="Disponível no posto","DP","SEM SITUAÇÃO")))))))&amp;IF(INDEX('Controle de reservas'!$M$14:$M$2013,AX49)&lt;&gt;"",CHAR(10)&amp;INDEX('Controle de reservas'!$M$14:$M$2013,AX49),IF(OR(INDEX('Controle de reservas'!$L$14:$L$2013,AX49)="Em cobertura",INDEX('Controle de reservas'!$L$14:$L$2013,AX49)="Programado"),CHAR(10)&amp;"SEM LOCAL",""))&amp;IF(INDEX('Controle de reservas'!$N$14:$N$2013,AX49)&lt;&gt;"",CHAR(10)&amp;"Subst.: "&amp;INDEX('Controle de reservas'!$N$14:$N$2013,AX49),"")&amp;IF(AND(ISNUMBER(INDEX('Controle de reservas'!$I$14:$I$2013,AX49)),INDEX('Controle de reservas'!$I$14:$I$2013,AX49)&gt;0,INDEX('Controle de reservas'!$K$14:$K$2013,AX49)&gt;INDEX('Controle de reservas'!$I$14:$I$2013,AX49)),CHAR(10)&amp;"DIVERGÊNCIA DE DATAS","")&amp;IF(INDEX('Controle de reservas'!$P$14:$P$2013,AX49)&lt;&gt;"OK"," !",""))))</f>
      </c>
      <c r="K49" s="17">
        <f ca="1">IF(OR($AQ49=0,K$9="",K$9&lt;$AS49,AND($AT49&lt;&gt;"",K$9&gt;$AT49)),"",IF(AY49=0,"—",IF(INDEX('Controle de reservas'!$P$14:$P$2013,AY49)="DUPLICIDADE NO DIA","CONFLITO"&amp;IF(INDEX('Controle de reservas'!$M$14:$M$2013,AY49)&lt;&gt;"",CHAR(10)&amp;INDEX('Controle de reservas'!$M$14:$M$2013,AY49),"")&amp;IF(INDEX('Controle de reservas'!$N$14:$N$2013,AY49)&lt;&gt;"",CHAR(10)&amp;"Subst.: "&amp;INDEX('Controle de reservas'!$N$14:$N$2013,AY49),"")&amp;IF(AND(ISNUMBER(INDEX('Controle de reservas'!$I$14:$I$2013,AY49)),INDEX('Controle de reservas'!$I$14:$I$2013,AY49)&gt;0,INDEX('Controle de reservas'!$K$14:$K$2013,AY49)&gt;INDEX('Controle de reservas'!$I$14:$I$2013,AY49)),CHAR(10)&amp;"DIVERGÊNCIA DE DATAS",""),IF(INDEX('Controle de reservas'!$L$14:$L$2013,AY49)="Em cobertura","COV",IF(INDEX('Controle de reservas'!$L$14:$L$2013,AY49)="Disponível","DISP",IF(INDEX('Controle de reservas'!$L$14:$L$2013,AY49)="Não utilizado","NU",IF(INDEX('Controle de reservas'!$L$14:$L$2013,AY49)="Folga","F",IF(INDEX('Controle de reservas'!$L$14:$L$2013,AY49)="Ocorrência","O",IF(INDEX('Controle de reservas'!$L$14:$L$2013,AY49)="Programado","PROG",IF(INDEX('Controle de reservas'!$L$14:$L$2013,AY49)="Disponível no posto","DP","SEM SITUAÇÃO")))))))&amp;IF(INDEX('Controle de reservas'!$M$14:$M$2013,AY49)&lt;&gt;"",CHAR(10)&amp;INDEX('Controle de reservas'!$M$14:$M$2013,AY49),IF(OR(INDEX('Controle de reservas'!$L$14:$L$2013,AY49)="Em cobertura",INDEX('Controle de reservas'!$L$14:$L$2013,AY49)="Programado"),CHAR(10)&amp;"SEM LOCAL",""))&amp;IF(INDEX('Controle de reservas'!$N$14:$N$2013,AY49)&lt;&gt;"",CHAR(10)&amp;"Subst.: "&amp;INDEX('Controle de reservas'!$N$14:$N$2013,AY49),"")&amp;IF(AND(ISNUMBER(INDEX('Controle de reservas'!$I$14:$I$2013,AY49)),INDEX('Controle de reservas'!$I$14:$I$2013,AY49)&gt;0,INDEX('Controle de reservas'!$K$14:$K$2013,AY49)&gt;INDEX('Controle de reservas'!$I$14:$I$2013,AY49)),CHAR(10)&amp;"DIVERGÊNCIA DE DATAS","")&amp;IF(INDEX('Controle de reservas'!$P$14:$P$2013,AY49)&lt;&gt;"OK"," !",""))))</f>
      </c>
      <c r="L49" s="17">
        <f ca="1">IF(OR($AQ49=0,L$9="",L$9&lt;$AS49,AND($AT49&lt;&gt;"",L$9&gt;$AT49)),"",IF(AZ49=0,"—",IF(INDEX('Controle de reservas'!$P$14:$P$2013,AZ49)="DUPLICIDADE NO DIA","CONFLITO"&amp;IF(INDEX('Controle de reservas'!$M$14:$M$2013,AZ49)&lt;&gt;"",CHAR(10)&amp;INDEX('Controle de reservas'!$M$14:$M$2013,AZ49),"")&amp;IF(INDEX('Controle de reservas'!$N$14:$N$2013,AZ49)&lt;&gt;"",CHAR(10)&amp;"Subst.: "&amp;INDEX('Controle de reservas'!$N$14:$N$2013,AZ49),"")&amp;IF(AND(ISNUMBER(INDEX('Controle de reservas'!$I$14:$I$2013,AZ49)),INDEX('Controle de reservas'!$I$14:$I$2013,AZ49)&gt;0,INDEX('Controle de reservas'!$K$14:$K$2013,AZ49)&gt;INDEX('Controle de reservas'!$I$14:$I$2013,AZ49)),CHAR(10)&amp;"DIVERGÊNCIA DE DATAS",""),IF(INDEX('Controle de reservas'!$L$14:$L$2013,AZ49)="Em cobertura","COV",IF(INDEX('Controle de reservas'!$L$14:$L$2013,AZ49)="Disponível","DISP",IF(INDEX('Controle de reservas'!$L$14:$L$2013,AZ49)="Não utilizado","NU",IF(INDEX('Controle de reservas'!$L$14:$L$2013,AZ49)="Folga","F",IF(INDEX('Controle de reservas'!$L$14:$L$2013,AZ49)="Ocorrência","O",IF(INDEX('Controle de reservas'!$L$14:$L$2013,AZ49)="Programado","PROG",IF(INDEX('Controle de reservas'!$L$14:$L$2013,AZ49)="Disponível no posto","DP","SEM SITUAÇÃO")))))))&amp;IF(INDEX('Controle de reservas'!$M$14:$M$2013,AZ49)&lt;&gt;"",CHAR(10)&amp;INDEX('Controle de reservas'!$M$14:$M$2013,AZ49),IF(OR(INDEX('Controle de reservas'!$L$14:$L$2013,AZ49)="Em cobertura",INDEX('Controle de reservas'!$L$14:$L$2013,AZ49)="Programado"),CHAR(10)&amp;"SEM LOCAL",""))&amp;IF(INDEX('Controle de reservas'!$N$14:$N$2013,AZ49)&lt;&gt;"",CHAR(10)&amp;"Subst.: "&amp;INDEX('Controle de reservas'!$N$14:$N$2013,AZ49),"")&amp;IF(AND(ISNUMBER(INDEX('Controle de reservas'!$I$14:$I$2013,AZ49)),INDEX('Controle de reservas'!$I$14:$I$2013,AZ49)&gt;0,INDEX('Controle de reservas'!$K$14:$K$2013,AZ49)&gt;INDEX('Controle de reservas'!$I$14:$I$2013,AZ49)),CHAR(10)&amp;"DIVERGÊNCIA DE DATAS","")&amp;IF(INDEX('Controle de reservas'!$P$14:$P$2013,AZ49)&lt;&gt;"OK"," !",""))))</f>
      </c>
      <c r="M49" s="17">
        <f ca="1">IF(OR($AQ49=0,M$9="",M$9&lt;$AS49,AND($AT49&lt;&gt;"",M$9&gt;$AT49)),"",IF(BA49=0,"—",IF(INDEX('Controle de reservas'!$P$14:$P$2013,BA49)="DUPLICIDADE NO DIA","CONFLITO"&amp;IF(INDEX('Controle de reservas'!$M$14:$M$2013,BA49)&lt;&gt;"",CHAR(10)&amp;INDEX('Controle de reservas'!$M$14:$M$2013,BA49),"")&amp;IF(INDEX('Controle de reservas'!$N$14:$N$2013,BA49)&lt;&gt;"",CHAR(10)&amp;"Subst.: "&amp;INDEX('Controle de reservas'!$N$14:$N$2013,BA49),"")&amp;IF(AND(ISNUMBER(INDEX('Controle de reservas'!$I$14:$I$2013,BA49)),INDEX('Controle de reservas'!$I$14:$I$2013,BA49)&gt;0,INDEX('Controle de reservas'!$K$14:$K$2013,BA49)&gt;INDEX('Controle de reservas'!$I$14:$I$2013,BA49)),CHAR(10)&amp;"DIVERGÊNCIA DE DATAS",""),IF(INDEX('Controle de reservas'!$L$14:$L$2013,BA49)="Em cobertura","COV",IF(INDEX('Controle de reservas'!$L$14:$L$2013,BA49)="Disponível","DISP",IF(INDEX('Controle de reservas'!$L$14:$L$2013,BA49)="Não utilizado","NU",IF(INDEX('Controle de reservas'!$L$14:$L$2013,BA49)="Folga","F",IF(INDEX('Controle de reservas'!$L$14:$L$2013,BA49)="Ocorrência","O",IF(INDEX('Controle de reservas'!$L$14:$L$2013,BA49)="Programado","PROG",IF(INDEX('Controle de reservas'!$L$14:$L$2013,BA49)="Disponível no posto","DP","SEM SITUAÇÃO")))))))&amp;IF(INDEX('Controle de reservas'!$M$14:$M$2013,BA49)&lt;&gt;"",CHAR(10)&amp;INDEX('Controle de reservas'!$M$14:$M$2013,BA49),IF(OR(INDEX('Controle de reservas'!$L$14:$L$2013,BA49)="Em cobertura",INDEX('Controle de reservas'!$L$14:$L$2013,BA49)="Programado"),CHAR(10)&amp;"SEM LOCAL",""))&amp;IF(INDEX('Controle de reservas'!$N$14:$N$2013,BA49)&lt;&gt;"",CHAR(10)&amp;"Subst.: "&amp;INDEX('Controle de reservas'!$N$14:$N$2013,BA49),"")&amp;IF(AND(ISNUMBER(INDEX('Controle de reservas'!$I$14:$I$2013,BA49)),INDEX('Controle de reservas'!$I$14:$I$2013,BA49)&gt;0,INDEX('Controle de reservas'!$K$14:$K$2013,BA49)&gt;INDEX('Controle de reservas'!$I$14:$I$2013,BA49)),CHAR(10)&amp;"DIVERGÊNCIA DE DATAS","")&amp;IF(INDEX('Controle de reservas'!$P$14:$P$2013,BA49)&lt;&gt;"OK"," !",""))))</f>
      </c>
      <c r="N49" s="17">
        <f ca="1">IF(OR($AQ49=0,N$9="",N$9&lt;$AS49,AND($AT49&lt;&gt;"",N$9&gt;$AT49)),"",IF(BB49=0,"—",IF(INDEX('Controle de reservas'!$P$14:$P$2013,BB49)="DUPLICIDADE NO DIA","CONFLITO"&amp;IF(INDEX('Controle de reservas'!$M$14:$M$2013,BB49)&lt;&gt;"",CHAR(10)&amp;INDEX('Controle de reservas'!$M$14:$M$2013,BB49),"")&amp;IF(INDEX('Controle de reservas'!$N$14:$N$2013,BB49)&lt;&gt;"",CHAR(10)&amp;"Subst.: "&amp;INDEX('Controle de reservas'!$N$14:$N$2013,BB49),"")&amp;IF(AND(ISNUMBER(INDEX('Controle de reservas'!$I$14:$I$2013,BB49)),INDEX('Controle de reservas'!$I$14:$I$2013,BB49)&gt;0,INDEX('Controle de reservas'!$K$14:$K$2013,BB49)&gt;INDEX('Controle de reservas'!$I$14:$I$2013,BB49)),CHAR(10)&amp;"DIVERGÊNCIA DE DATAS",""),IF(INDEX('Controle de reservas'!$L$14:$L$2013,BB49)="Em cobertura","COV",IF(INDEX('Controle de reservas'!$L$14:$L$2013,BB49)="Disponível","DISP",IF(INDEX('Controle de reservas'!$L$14:$L$2013,BB49)="Não utilizado","NU",IF(INDEX('Controle de reservas'!$L$14:$L$2013,BB49)="Folga","F",IF(INDEX('Controle de reservas'!$L$14:$L$2013,BB49)="Ocorrência","O",IF(INDEX('Controle de reservas'!$L$14:$L$2013,BB49)="Programado","PROG",IF(INDEX('Controle de reservas'!$L$14:$L$2013,BB49)="Disponível no posto","DP","SEM SITUAÇÃO")))))))&amp;IF(INDEX('Controle de reservas'!$M$14:$M$2013,BB49)&lt;&gt;"",CHAR(10)&amp;INDEX('Controle de reservas'!$M$14:$M$2013,BB49),IF(OR(INDEX('Controle de reservas'!$L$14:$L$2013,BB49)="Em cobertura",INDEX('Controle de reservas'!$L$14:$L$2013,BB49)="Programado"),CHAR(10)&amp;"SEM LOCAL",""))&amp;IF(INDEX('Controle de reservas'!$N$14:$N$2013,BB49)&lt;&gt;"",CHAR(10)&amp;"Subst.: "&amp;INDEX('Controle de reservas'!$N$14:$N$2013,BB49),"")&amp;IF(AND(ISNUMBER(INDEX('Controle de reservas'!$I$14:$I$2013,BB49)),INDEX('Controle de reservas'!$I$14:$I$2013,BB49)&gt;0,INDEX('Controle de reservas'!$K$14:$K$2013,BB49)&gt;INDEX('Controle de reservas'!$I$14:$I$2013,BB49)),CHAR(10)&amp;"DIVERGÊNCIA DE DATAS","")&amp;IF(INDEX('Controle de reservas'!$P$14:$P$2013,BB49)&lt;&gt;"OK"," !",""))))</f>
      </c>
      <c r="O49" s="17">
        <f ca="1">IF(OR($AQ49=0,O$9="",O$9&lt;$AS49,AND($AT49&lt;&gt;"",O$9&gt;$AT49)),"",IF(BC49=0,"—",IF(INDEX('Controle de reservas'!$P$14:$P$2013,BC49)="DUPLICIDADE NO DIA","CONFLITO"&amp;IF(INDEX('Controle de reservas'!$M$14:$M$2013,BC49)&lt;&gt;"",CHAR(10)&amp;INDEX('Controle de reservas'!$M$14:$M$2013,BC49),"")&amp;IF(INDEX('Controle de reservas'!$N$14:$N$2013,BC49)&lt;&gt;"",CHAR(10)&amp;"Subst.: "&amp;INDEX('Controle de reservas'!$N$14:$N$2013,BC49),"")&amp;IF(AND(ISNUMBER(INDEX('Controle de reservas'!$I$14:$I$2013,BC49)),INDEX('Controle de reservas'!$I$14:$I$2013,BC49)&gt;0,INDEX('Controle de reservas'!$K$14:$K$2013,BC49)&gt;INDEX('Controle de reservas'!$I$14:$I$2013,BC49)),CHAR(10)&amp;"DIVERGÊNCIA DE DATAS",""),IF(INDEX('Controle de reservas'!$L$14:$L$2013,BC49)="Em cobertura","COV",IF(INDEX('Controle de reservas'!$L$14:$L$2013,BC49)="Disponível","DISP",IF(INDEX('Controle de reservas'!$L$14:$L$2013,BC49)="Não utilizado","NU",IF(INDEX('Controle de reservas'!$L$14:$L$2013,BC49)="Folga","F",IF(INDEX('Controle de reservas'!$L$14:$L$2013,BC49)="Ocorrência","O",IF(INDEX('Controle de reservas'!$L$14:$L$2013,BC49)="Programado","PROG",IF(INDEX('Controle de reservas'!$L$14:$L$2013,BC49)="Disponível no posto","DP","SEM SITUAÇÃO")))))))&amp;IF(INDEX('Controle de reservas'!$M$14:$M$2013,BC49)&lt;&gt;"",CHAR(10)&amp;INDEX('Controle de reservas'!$M$14:$M$2013,BC49),IF(OR(INDEX('Controle de reservas'!$L$14:$L$2013,BC49)="Em cobertura",INDEX('Controle de reservas'!$L$14:$L$2013,BC49)="Programado"),CHAR(10)&amp;"SEM LOCAL",""))&amp;IF(INDEX('Controle de reservas'!$N$14:$N$2013,BC49)&lt;&gt;"",CHAR(10)&amp;"Subst.: "&amp;INDEX('Controle de reservas'!$N$14:$N$2013,BC49),"")&amp;IF(AND(ISNUMBER(INDEX('Controle de reservas'!$I$14:$I$2013,BC49)),INDEX('Controle de reservas'!$I$14:$I$2013,BC49)&gt;0,INDEX('Controle de reservas'!$K$14:$K$2013,BC49)&gt;INDEX('Controle de reservas'!$I$14:$I$2013,BC49)),CHAR(10)&amp;"DIVERGÊNCIA DE DATAS","")&amp;IF(INDEX('Controle de reservas'!$P$14:$P$2013,BC49)&lt;&gt;"OK"," !",""))))</f>
      </c>
      <c r="P49" s="17">
        <f ca="1">IF(OR($AQ49=0,P$9="",P$9&lt;$AS49,AND($AT49&lt;&gt;"",P$9&gt;$AT49)),"",IF(BD49=0,"—",IF(INDEX('Controle de reservas'!$P$14:$P$2013,BD49)="DUPLICIDADE NO DIA","CONFLITO"&amp;IF(INDEX('Controle de reservas'!$M$14:$M$2013,BD49)&lt;&gt;"",CHAR(10)&amp;INDEX('Controle de reservas'!$M$14:$M$2013,BD49),"")&amp;IF(INDEX('Controle de reservas'!$N$14:$N$2013,BD49)&lt;&gt;"",CHAR(10)&amp;"Subst.: "&amp;INDEX('Controle de reservas'!$N$14:$N$2013,BD49),"")&amp;IF(AND(ISNUMBER(INDEX('Controle de reservas'!$I$14:$I$2013,BD49)),INDEX('Controle de reservas'!$I$14:$I$2013,BD49)&gt;0,INDEX('Controle de reservas'!$K$14:$K$2013,BD49)&gt;INDEX('Controle de reservas'!$I$14:$I$2013,BD49)),CHAR(10)&amp;"DIVERGÊNCIA DE DATAS",""),IF(INDEX('Controle de reservas'!$L$14:$L$2013,BD49)="Em cobertura","COV",IF(INDEX('Controle de reservas'!$L$14:$L$2013,BD49)="Disponível","DISP",IF(INDEX('Controle de reservas'!$L$14:$L$2013,BD49)="Não utilizado","NU",IF(INDEX('Controle de reservas'!$L$14:$L$2013,BD49)="Folga","F",IF(INDEX('Controle de reservas'!$L$14:$L$2013,BD49)="Ocorrência","O",IF(INDEX('Controle de reservas'!$L$14:$L$2013,BD49)="Programado","PROG",IF(INDEX('Controle de reservas'!$L$14:$L$2013,BD49)="Disponível no posto","DP","SEM SITUAÇÃO")))))))&amp;IF(INDEX('Controle de reservas'!$M$14:$M$2013,BD49)&lt;&gt;"",CHAR(10)&amp;INDEX('Controle de reservas'!$M$14:$M$2013,BD49),IF(OR(INDEX('Controle de reservas'!$L$14:$L$2013,BD49)="Em cobertura",INDEX('Controle de reservas'!$L$14:$L$2013,BD49)="Programado"),CHAR(10)&amp;"SEM LOCAL",""))&amp;IF(INDEX('Controle de reservas'!$N$14:$N$2013,BD49)&lt;&gt;"",CHAR(10)&amp;"Subst.: "&amp;INDEX('Controle de reservas'!$N$14:$N$2013,BD49),"")&amp;IF(AND(ISNUMBER(INDEX('Controle de reservas'!$I$14:$I$2013,BD49)),INDEX('Controle de reservas'!$I$14:$I$2013,BD49)&gt;0,INDEX('Controle de reservas'!$K$14:$K$2013,BD49)&gt;INDEX('Controle de reservas'!$I$14:$I$2013,BD49)),CHAR(10)&amp;"DIVERGÊNCIA DE DATAS","")&amp;IF(INDEX('Controle de reservas'!$P$14:$P$2013,BD49)&lt;&gt;"OK"," !",""))))</f>
      </c>
      <c r="Q49" s="17">
        <f ca="1">IF(OR($AQ49=0,Q$9="",Q$9&lt;$AS49,AND($AT49&lt;&gt;"",Q$9&gt;$AT49)),"",IF(BE49=0,"—",IF(INDEX('Controle de reservas'!$P$14:$P$2013,BE49)="DUPLICIDADE NO DIA","CONFLITO"&amp;IF(INDEX('Controle de reservas'!$M$14:$M$2013,BE49)&lt;&gt;"",CHAR(10)&amp;INDEX('Controle de reservas'!$M$14:$M$2013,BE49),"")&amp;IF(INDEX('Controle de reservas'!$N$14:$N$2013,BE49)&lt;&gt;"",CHAR(10)&amp;"Subst.: "&amp;INDEX('Controle de reservas'!$N$14:$N$2013,BE49),"")&amp;IF(AND(ISNUMBER(INDEX('Controle de reservas'!$I$14:$I$2013,BE49)),INDEX('Controle de reservas'!$I$14:$I$2013,BE49)&gt;0,INDEX('Controle de reservas'!$K$14:$K$2013,BE49)&gt;INDEX('Controle de reservas'!$I$14:$I$2013,BE49)),CHAR(10)&amp;"DIVERGÊNCIA DE DATAS",""),IF(INDEX('Controle de reservas'!$L$14:$L$2013,BE49)="Em cobertura","COV",IF(INDEX('Controle de reservas'!$L$14:$L$2013,BE49)="Disponível","DISP",IF(INDEX('Controle de reservas'!$L$14:$L$2013,BE49)="Não utilizado","NU",IF(INDEX('Controle de reservas'!$L$14:$L$2013,BE49)="Folga","F",IF(INDEX('Controle de reservas'!$L$14:$L$2013,BE49)="Ocorrência","O",IF(INDEX('Controle de reservas'!$L$14:$L$2013,BE49)="Programado","PROG",IF(INDEX('Controle de reservas'!$L$14:$L$2013,BE49)="Disponível no posto","DP","SEM SITUAÇÃO")))))))&amp;IF(INDEX('Controle de reservas'!$M$14:$M$2013,BE49)&lt;&gt;"",CHAR(10)&amp;INDEX('Controle de reservas'!$M$14:$M$2013,BE49),IF(OR(INDEX('Controle de reservas'!$L$14:$L$2013,BE49)="Em cobertura",INDEX('Controle de reservas'!$L$14:$L$2013,BE49)="Programado"),CHAR(10)&amp;"SEM LOCAL",""))&amp;IF(INDEX('Controle de reservas'!$N$14:$N$2013,BE49)&lt;&gt;"",CHAR(10)&amp;"Subst.: "&amp;INDEX('Controle de reservas'!$N$14:$N$2013,BE49),"")&amp;IF(AND(ISNUMBER(INDEX('Controle de reservas'!$I$14:$I$2013,BE49)),INDEX('Controle de reservas'!$I$14:$I$2013,BE49)&gt;0,INDEX('Controle de reservas'!$K$14:$K$2013,BE49)&gt;INDEX('Controle de reservas'!$I$14:$I$2013,BE49)),CHAR(10)&amp;"DIVERGÊNCIA DE DATAS","")&amp;IF(INDEX('Controle de reservas'!$P$14:$P$2013,BE49)&lt;&gt;"OK"," !",""))))</f>
      </c>
      <c r="R49" s="17">
        <f ca="1">IF(OR($AQ49=0,R$9="",R$9&lt;$AS49,AND($AT49&lt;&gt;"",R$9&gt;$AT49)),"",IF(BF49=0,"—",IF(INDEX('Controle de reservas'!$P$14:$P$2013,BF49)="DUPLICIDADE NO DIA","CONFLITO"&amp;IF(INDEX('Controle de reservas'!$M$14:$M$2013,BF49)&lt;&gt;"",CHAR(10)&amp;INDEX('Controle de reservas'!$M$14:$M$2013,BF49),"")&amp;IF(INDEX('Controle de reservas'!$N$14:$N$2013,BF49)&lt;&gt;"",CHAR(10)&amp;"Subst.: "&amp;INDEX('Controle de reservas'!$N$14:$N$2013,BF49),"")&amp;IF(AND(ISNUMBER(INDEX('Controle de reservas'!$I$14:$I$2013,BF49)),INDEX('Controle de reservas'!$I$14:$I$2013,BF49)&gt;0,INDEX('Controle de reservas'!$K$14:$K$2013,BF49)&gt;INDEX('Controle de reservas'!$I$14:$I$2013,BF49)),CHAR(10)&amp;"DIVERGÊNCIA DE DATAS",""),IF(INDEX('Controle de reservas'!$L$14:$L$2013,BF49)="Em cobertura","COV",IF(INDEX('Controle de reservas'!$L$14:$L$2013,BF49)="Disponível","DISP",IF(INDEX('Controle de reservas'!$L$14:$L$2013,BF49)="Não utilizado","NU",IF(INDEX('Controle de reservas'!$L$14:$L$2013,BF49)="Folga","F",IF(INDEX('Controle de reservas'!$L$14:$L$2013,BF49)="Ocorrência","O",IF(INDEX('Controle de reservas'!$L$14:$L$2013,BF49)="Programado","PROG",IF(INDEX('Controle de reservas'!$L$14:$L$2013,BF49)="Disponível no posto","DP","SEM SITUAÇÃO")))))))&amp;IF(INDEX('Controle de reservas'!$M$14:$M$2013,BF49)&lt;&gt;"",CHAR(10)&amp;INDEX('Controle de reservas'!$M$14:$M$2013,BF49),IF(OR(INDEX('Controle de reservas'!$L$14:$L$2013,BF49)="Em cobertura",INDEX('Controle de reservas'!$L$14:$L$2013,BF49)="Programado"),CHAR(10)&amp;"SEM LOCAL",""))&amp;IF(INDEX('Controle de reservas'!$N$14:$N$2013,BF49)&lt;&gt;"",CHAR(10)&amp;"Subst.: "&amp;INDEX('Controle de reservas'!$N$14:$N$2013,BF49),"")&amp;IF(AND(ISNUMBER(INDEX('Controle de reservas'!$I$14:$I$2013,BF49)),INDEX('Controle de reservas'!$I$14:$I$2013,BF49)&gt;0,INDEX('Controle de reservas'!$K$14:$K$2013,BF49)&gt;INDEX('Controle de reservas'!$I$14:$I$2013,BF49)),CHAR(10)&amp;"DIVERGÊNCIA DE DATAS","")&amp;IF(INDEX('Controle de reservas'!$P$14:$P$2013,BF49)&lt;&gt;"OK"," !",""))))</f>
      </c>
      <c r="S49" s="17">
        <f ca="1">IF(OR($AQ49=0,S$9="",S$9&lt;$AS49,AND($AT49&lt;&gt;"",S$9&gt;$AT49)),"",IF(BG49=0,"—",IF(INDEX('Controle de reservas'!$P$14:$P$2013,BG49)="DUPLICIDADE NO DIA","CONFLITO"&amp;IF(INDEX('Controle de reservas'!$M$14:$M$2013,BG49)&lt;&gt;"",CHAR(10)&amp;INDEX('Controle de reservas'!$M$14:$M$2013,BG49),"")&amp;IF(INDEX('Controle de reservas'!$N$14:$N$2013,BG49)&lt;&gt;"",CHAR(10)&amp;"Subst.: "&amp;INDEX('Controle de reservas'!$N$14:$N$2013,BG49),"")&amp;IF(AND(ISNUMBER(INDEX('Controle de reservas'!$I$14:$I$2013,BG49)),INDEX('Controle de reservas'!$I$14:$I$2013,BG49)&gt;0,INDEX('Controle de reservas'!$K$14:$K$2013,BG49)&gt;INDEX('Controle de reservas'!$I$14:$I$2013,BG49)),CHAR(10)&amp;"DIVERGÊNCIA DE DATAS",""),IF(INDEX('Controle de reservas'!$L$14:$L$2013,BG49)="Em cobertura","COV",IF(INDEX('Controle de reservas'!$L$14:$L$2013,BG49)="Disponível","DISP",IF(INDEX('Controle de reservas'!$L$14:$L$2013,BG49)="Não utilizado","NU",IF(INDEX('Controle de reservas'!$L$14:$L$2013,BG49)="Folga","F",IF(INDEX('Controle de reservas'!$L$14:$L$2013,BG49)="Ocorrência","O",IF(INDEX('Controle de reservas'!$L$14:$L$2013,BG49)="Programado","PROG",IF(INDEX('Controle de reservas'!$L$14:$L$2013,BG49)="Disponível no posto","DP","SEM SITUAÇÃO")))))))&amp;IF(INDEX('Controle de reservas'!$M$14:$M$2013,BG49)&lt;&gt;"",CHAR(10)&amp;INDEX('Controle de reservas'!$M$14:$M$2013,BG49),IF(OR(INDEX('Controle de reservas'!$L$14:$L$2013,BG49)="Em cobertura",INDEX('Controle de reservas'!$L$14:$L$2013,BG49)="Programado"),CHAR(10)&amp;"SEM LOCAL",""))&amp;IF(INDEX('Controle de reservas'!$N$14:$N$2013,BG49)&lt;&gt;"",CHAR(10)&amp;"Subst.: "&amp;INDEX('Controle de reservas'!$N$14:$N$2013,BG49),"")&amp;IF(AND(ISNUMBER(INDEX('Controle de reservas'!$I$14:$I$2013,BG49)),INDEX('Controle de reservas'!$I$14:$I$2013,BG49)&gt;0,INDEX('Controle de reservas'!$K$14:$K$2013,BG49)&gt;INDEX('Controle de reservas'!$I$14:$I$2013,BG49)),CHAR(10)&amp;"DIVERGÊNCIA DE DATAS","")&amp;IF(INDEX('Controle de reservas'!$P$14:$P$2013,BG49)&lt;&gt;"OK"," !",""))))</f>
      </c>
      <c r="T49" s="17">
        <f ca="1">IF(OR($AQ49=0,T$9="",T$9&lt;$AS49,AND($AT49&lt;&gt;"",T$9&gt;$AT49)),"",IF(BH49=0,"—",IF(INDEX('Controle de reservas'!$P$14:$P$2013,BH49)="DUPLICIDADE NO DIA","CONFLITO"&amp;IF(INDEX('Controle de reservas'!$M$14:$M$2013,BH49)&lt;&gt;"",CHAR(10)&amp;INDEX('Controle de reservas'!$M$14:$M$2013,BH49),"")&amp;IF(INDEX('Controle de reservas'!$N$14:$N$2013,BH49)&lt;&gt;"",CHAR(10)&amp;"Subst.: "&amp;INDEX('Controle de reservas'!$N$14:$N$2013,BH49),"")&amp;IF(AND(ISNUMBER(INDEX('Controle de reservas'!$I$14:$I$2013,BH49)),INDEX('Controle de reservas'!$I$14:$I$2013,BH49)&gt;0,INDEX('Controle de reservas'!$K$14:$K$2013,BH49)&gt;INDEX('Controle de reservas'!$I$14:$I$2013,BH49)),CHAR(10)&amp;"DIVERGÊNCIA DE DATAS",""),IF(INDEX('Controle de reservas'!$L$14:$L$2013,BH49)="Em cobertura","COV",IF(INDEX('Controle de reservas'!$L$14:$L$2013,BH49)="Disponível","DISP",IF(INDEX('Controle de reservas'!$L$14:$L$2013,BH49)="Não utilizado","NU",IF(INDEX('Controle de reservas'!$L$14:$L$2013,BH49)="Folga","F",IF(INDEX('Controle de reservas'!$L$14:$L$2013,BH49)="Ocorrência","O",IF(INDEX('Controle de reservas'!$L$14:$L$2013,BH49)="Programado","PROG",IF(INDEX('Controle de reservas'!$L$14:$L$2013,BH49)="Disponível no posto","DP","SEM SITUAÇÃO")))))))&amp;IF(INDEX('Controle de reservas'!$M$14:$M$2013,BH49)&lt;&gt;"",CHAR(10)&amp;INDEX('Controle de reservas'!$M$14:$M$2013,BH49),IF(OR(INDEX('Controle de reservas'!$L$14:$L$2013,BH49)="Em cobertura",INDEX('Controle de reservas'!$L$14:$L$2013,BH49)="Programado"),CHAR(10)&amp;"SEM LOCAL",""))&amp;IF(INDEX('Controle de reservas'!$N$14:$N$2013,BH49)&lt;&gt;"",CHAR(10)&amp;"Subst.: "&amp;INDEX('Controle de reservas'!$N$14:$N$2013,BH49),"")&amp;IF(AND(ISNUMBER(INDEX('Controle de reservas'!$I$14:$I$2013,BH49)),INDEX('Controle de reservas'!$I$14:$I$2013,BH49)&gt;0,INDEX('Controle de reservas'!$K$14:$K$2013,BH49)&gt;INDEX('Controle de reservas'!$I$14:$I$2013,BH49)),CHAR(10)&amp;"DIVERGÊNCIA DE DATAS","")&amp;IF(INDEX('Controle de reservas'!$P$14:$P$2013,BH49)&lt;&gt;"OK"," !",""))))</f>
      </c>
      <c r="U49" s="17">
        <f ca="1">IF(OR($AQ49=0,U$9="",U$9&lt;$AS49,AND($AT49&lt;&gt;"",U$9&gt;$AT49)),"",IF(BI49=0,"—",IF(INDEX('Controle de reservas'!$P$14:$P$2013,BI49)="DUPLICIDADE NO DIA","CONFLITO"&amp;IF(INDEX('Controle de reservas'!$M$14:$M$2013,BI49)&lt;&gt;"",CHAR(10)&amp;INDEX('Controle de reservas'!$M$14:$M$2013,BI49),"")&amp;IF(INDEX('Controle de reservas'!$N$14:$N$2013,BI49)&lt;&gt;"",CHAR(10)&amp;"Subst.: "&amp;INDEX('Controle de reservas'!$N$14:$N$2013,BI49),"")&amp;IF(AND(ISNUMBER(INDEX('Controle de reservas'!$I$14:$I$2013,BI49)),INDEX('Controle de reservas'!$I$14:$I$2013,BI49)&gt;0,INDEX('Controle de reservas'!$K$14:$K$2013,BI49)&gt;INDEX('Controle de reservas'!$I$14:$I$2013,BI49)),CHAR(10)&amp;"DIVERGÊNCIA DE DATAS",""),IF(INDEX('Controle de reservas'!$L$14:$L$2013,BI49)="Em cobertura","COV",IF(INDEX('Controle de reservas'!$L$14:$L$2013,BI49)="Disponível","DISP",IF(INDEX('Controle de reservas'!$L$14:$L$2013,BI49)="Não utilizado","NU",IF(INDEX('Controle de reservas'!$L$14:$L$2013,BI49)="Folga","F",IF(INDEX('Controle de reservas'!$L$14:$L$2013,BI49)="Ocorrência","O",IF(INDEX('Controle de reservas'!$L$14:$L$2013,BI49)="Programado","PROG",IF(INDEX('Controle de reservas'!$L$14:$L$2013,BI49)="Disponível no posto","DP","SEM SITUAÇÃO")))))))&amp;IF(INDEX('Controle de reservas'!$M$14:$M$2013,BI49)&lt;&gt;"",CHAR(10)&amp;INDEX('Controle de reservas'!$M$14:$M$2013,BI49),IF(OR(INDEX('Controle de reservas'!$L$14:$L$2013,BI49)="Em cobertura",INDEX('Controle de reservas'!$L$14:$L$2013,BI49)="Programado"),CHAR(10)&amp;"SEM LOCAL",""))&amp;IF(INDEX('Controle de reservas'!$N$14:$N$2013,BI49)&lt;&gt;"",CHAR(10)&amp;"Subst.: "&amp;INDEX('Controle de reservas'!$N$14:$N$2013,BI49),"")&amp;IF(AND(ISNUMBER(INDEX('Controle de reservas'!$I$14:$I$2013,BI49)),INDEX('Controle de reservas'!$I$14:$I$2013,BI49)&gt;0,INDEX('Controle de reservas'!$K$14:$K$2013,BI49)&gt;INDEX('Controle de reservas'!$I$14:$I$2013,BI49)),CHAR(10)&amp;"DIVERGÊNCIA DE DATAS","")&amp;IF(INDEX('Controle de reservas'!$P$14:$P$2013,BI49)&lt;&gt;"OK"," !",""))))</f>
      </c>
      <c r="V49" s="17">
        <f ca="1">IF(OR($AQ49=0,V$9="",V$9&lt;$AS49,AND($AT49&lt;&gt;"",V$9&gt;$AT49)),"",IF(BJ49=0,"—",IF(INDEX('Controle de reservas'!$P$14:$P$2013,BJ49)="DUPLICIDADE NO DIA","CONFLITO"&amp;IF(INDEX('Controle de reservas'!$M$14:$M$2013,BJ49)&lt;&gt;"",CHAR(10)&amp;INDEX('Controle de reservas'!$M$14:$M$2013,BJ49),"")&amp;IF(INDEX('Controle de reservas'!$N$14:$N$2013,BJ49)&lt;&gt;"",CHAR(10)&amp;"Subst.: "&amp;INDEX('Controle de reservas'!$N$14:$N$2013,BJ49),"")&amp;IF(AND(ISNUMBER(INDEX('Controle de reservas'!$I$14:$I$2013,BJ49)),INDEX('Controle de reservas'!$I$14:$I$2013,BJ49)&gt;0,INDEX('Controle de reservas'!$K$14:$K$2013,BJ49)&gt;INDEX('Controle de reservas'!$I$14:$I$2013,BJ49)),CHAR(10)&amp;"DIVERGÊNCIA DE DATAS",""),IF(INDEX('Controle de reservas'!$L$14:$L$2013,BJ49)="Em cobertura","COV",IF(INDEX('Controle de reservas'!$L$14:$L$2013,BJ49)="Disponível","DISP",IF(INDEX('Controle de reservas'!$L$14:$L$2013,BJ49)="Não utilizado","NU",IF(INDEX('Controle de reservas'!$L$14:$L$2013,BJ49)="Folga","F",IF(INDEX('Controle de reservas'!$L$14:$L$2013,BJ49)="Ocorrência","O",IF(INDEX('Controle de reservas'!$L$14:$L$2013,BJ49)="Programado","PROG",IF(INDEX('Controle de reservas'!$L$14:$L$2013,BJ49)="Disponível no posto","DP","SEM SITUAÇÃO")))))))&amp;IF(INDEX('Controle de reservas'!$M$14:$M$2013,BJ49)&lt;&gt;"",CHAR(10)&amp;INDEX('Controle de reservas'!$M$14:$M$2013,BJ49),IF(OR(INDEX('Controle de reservas'!$L$14:$L$2013,BJ49)="Em cobertura",INDEX('Controle de reservas'!$L$14:$L$2013,BJ49)="Programado"),CHAR(10)&amp;"SEM LOCAL",""))&amp;IF(INDEX('Controle de reservas'!$N$14:$N$2013,BJ49)&lt;&gt;"",CHAR(10)&amp;"Subst.: "&amp;INDEX('Controle de reservas'!$N$14:$N$2013,BJ49),"")&amp;IF(AND(ISNUMBER(INDEX('Controle de reservas'!$I$14:$I$2013,BJ49)),INDEX('Controle de reservas'!$I$14:$I$2013,BJ49)&gt;0,INDEX('Controle de reservas'!$K$14:$K$2013,BJ49)&gt;INDEX('Controle de reservas'!$I$14:$I$2013,BJ49)),CHAR(10)&amp;"DIVERGÊNCIA DE DATAS","")&amp;IF(INDEX('Controle de reservas'!$P$14:$P$2013,BJ49)&lt;&gt;"OK"," !",""))))</f>
      </c>
      <c r="W49" s="17">
        <f ca="1">IF(OR($AQ49=0,W$9="",W$9&lt;$AS49,AND($AT49&lt;&gt;"",W$9&gt;$AT49)),"",IF(BK49=0,"—",IF(INDEX('Controle de reservas'!$P$14:$P$2013,BK49)="DUPLICIDADE NO DIA","CONFLITO"&amp;IF(INDEX('Controle de reservas'!$M$14:$M$2013,BK49)&lt;&gt;"",CHAR(10)&amp;INDEX('Controle de reservas'!$M$14:$M$2013,BK49),"")&amp;IF(INDEX('Controle de reservas'!$N$14:$N$2013,BK49)&lt;&gt;"",CHAR(10)&amp;"Subst.: "&amp;INDEX('Controle de reservas'!$N$14:$N$2013,BK49),"")&amp;IF(AND(ISNUMBER(INDEX('Controle de reservas'!$I$14:$I$2013,BK49)),INDEX('Controle de reservas'!$I$14:$I$2013,BK49)&gt;0,INDEX('Controle de reservas'!$K$14:$K$2013,BK49)&gt;INDEX('Controle de reservas'!$I$14:$I$2013,BK49)),CHAR(10)&amp;"DIVERGÊNCIA DE DATAS",""),IF(INDEX('Controle de reservas'!$L$14:$L$2013,BK49)="Em cobertura","COV",IF(INDEX('Controle de reservas'!$L$14:$L$2013,BK49)="Disponível","DISP",IF(INDEX('Controle de reservas'!$L$14:$L$2013,BK49)="Não utilizado","NU",IF(INDEX('Controle de reservas'!$L$14:$L$2013,BK49)="Folga","F",IF(INDEX('Controle de reservas'!$L$14:$L$2013,BK49)="Ocorrência","O",IF(INDEX('Controle de reservas'!$L$14:$L$2013,BK49)="Programado","PROG",IF(INDEX('Controle de reservas'!$L$14:$L$2013,BK49)="Disponível no posto","DP","SEM SITUAÇÃO")))))))&amp;IF(INDEX('Controle de reservas'!$M$14:$M$2013,BK49)&lt;&gt;"",CHAR(10)&amp;INDEX('Controle de reservas'!$M$14:$M$2013,BK49),IF(OR(INDEX('Controle de reservas'!$L$14:$L$2013,BK49)="Em cobertura",INDEX('Controle de reservas'!$L$14:$L$2013,BK49)="Programado"),CHAR(10)&amp;"SEM LOCAL",""))&amp;IF(INDEX('Controle de reservas'!$N$14:$N$2013,BK49)&lt;&gt;"",CHAR(10)&amp;"Subst.: "&amp;INDEX('Controle de reservas'!$N$14:$N$2013,BK49),"")&amp;IF(AND(ISNUMBER(INDEX('Controle de reservas'!$I$14:$I$2013,BK49)),INDEX('Controle de reservas'!$I$14:$I$2013,BK49)&gt;0,INDEX('Controle de reservas'!$K$14:$K$2013,BK49)&gt;INDEX('Controle de reservas'!$I$14:$I$2013,BK49)),CHAR(10)&amp;"DIVERGÊNCIA DE DATAS","")&amp;IF(INDEX('Controle de reservas'!$P$14:$P$2013,BK49)&lt;&gt;"OK"," !",""))))</f>
      </c>
      <c r="X49" s="17">
        <f ca="1">IF(OR($AQ49=0,X$9="",X$9&lt;$AS49,AND($AT49&lt;&gt;"",X$9&gt;$AT49)),"",IF(BL49=0,"—",IF(INDEX('Controle de reservas'!$P$14:$P$2013,BL49)="DUPLICIDADE NO DIA","CONFLITO"&amp;IF(INDEX('Controle de reservas'!$M$14:$M$2013,BL49)&lt;&gt;"",CHAR(10)&amp;INDEX('Controle de reservas'!$M$14:$M$2013,BL49),"")&amp;IF(INDEX('Controle de reservas'!$N$14:$N$2013,BL49)&lt;&gt;"",CHAR(10)&amp;"Subst.: "&amp;INDEX('Controle de reservas'!$N$14:$N$2013,BL49),"")&amp;IF(AND(ISNUMBER(INDEX('Controle de reservas'!$I$14:$I$2013,BL49)),INDEX('Controle de reservas'!$I$14:$I$2013,BL49)&gt;0,INDEX('Controle de reservas'!$K$14:$K$2013,BL49)&gt;INDEX('Controle de reservas'!$I$14:$I$2013,BL49)),CHAR(10)&amp;"DIVERGÊNCIA DE DATAS",""),IF(INDEX('Controle de reservas'!$L$14:$L$2013,BL49)="Em cobertura","COV",IF(INDEX('Controle de reservas'!$L$14:$L$2013,BL49)="Disponível","DISP",IF(INDEX('Controle de reservas'!$L$14:$L$2013,BL49)="Não utilizado","NU",IF(INDEX('Controle de reservas'!$L$14:$L$2013,BL49)="Folga","F",IF(INDEX('Controle de reservas'!$L$14:$L$2013,BL49)="Ocorrência","O",IF(INDEX('Controle de reservas'!$L$14:$L$2013,BL49)="Programado","PROG",IF(INDEX('Controle de reservas'!$L$14:$L$2013,BL49)="Disponível no posto","DP","SEM SITUAÇÃO")))))))&amp;IF(INDEX('Controle de reservas'!$M$14:$M$2013,BL49)&lt;&gt;"",CHAR(10)&amp;INDEX('Controle de reservas'!$M$14:$M$2013,BL49),IF(OR(INDEX('Controle de reservas'!$L$14:$L$2013,BL49)="Em cobertura",INDEX('Controle de reservas'!$L$14:$L$2013,BL49)="Programado"),CHAR(10)&amp;"SEM LOCAL",""))&amp;IF(INDEX('Controle de reservas'!$N$14:$N$2013,BL49)&lt;&gt;"",CHAR(10)&amp;"Subst.: "&amp;INDEX('Controle de reservas'!$N$14:$N$2013,BL49),"")&amp;IF(AND(ISNUMBER(INDEX('Controle de reservas'!$I$14:$I$2013,BL49)),INDEX('Controle de reservas'!$I$14:$I$2013,BL49)&gt;0,INDEX('Controle de reservas'!$K$14:$K$2013,BL49)&gt;INDEX('Controle de reservas'!$I$14:$I$2013,BL49)),CHAR(10)&amp;"DIVERGÊNCIA DE DATAS","")&amp;IF(INDEX('Controle de reservas'!$P$14:$P$2013,BL49)&lt;&gt;"OK"," !",""))))</f>
      </c>
      <c r="Y49" s="17">
        <f ca="1">IF(OR($AQ49=0,Y$9="",Y$9&lt;$AS49,AND($AT49&lt;&gt;"",Y$9&gt;$AT49)),"",IF(BM49=0,"—",IF(INDEX('Controle de reservas'!$P$14:$P$2013,BM49)="DUPLICIDADE NO DIA","CONFLITO"&amp;IF(INDEX('Controle de reservas'!$M$14:$M$2013,BM49)&lt;&gt;"",CHAR(10)&amp;INDEX('Controle de reservas'!$M$14:$M$2013,BM49),"")&amp;IF(INDEX('Controle de reservas'!$N$14:$N$2013,BM49)&lt;&gt;"",CHAR(10)&amp;"Subst.: "&amp;INDEX('Controle de reservas'!$N$14:$N$2013,BM49),"")&amp;IF(AND(ISNUMBER(INDEX('Controle de reservas'!$I$14:$I$2013,BM49)),INDEX('Controle de reservas'!$I$14:$I$2013,BM49)&gt;0,INDEX('Controle de reservas'!$K$14:$K$2013,BM49)&gt;INDEX('Controle de reservas'!$I$14:$I$2013,BM49)),CHAR(10)&amp;"DIVERGÊNCIA DE DATAS",""),IF(INDEX('Controle de reservas'!$L$14:$L$2013,BM49)="Em cobertura","COV",IF(INDEX('Controle de reservas'!$L$14:$L$2013,BM49)="Disponível","DISP",IF(INDEX('Controle de reservas'!$L$14:$L$2013,BM49)="Não utilizado","NU",IF(INDEX('Controle de reservas'!$L$14:$L$2013,BM49)="Folga","F",IF(INDEX('Controle de reservas'!$L$14:$L$2013,BM49)="Ocorrência","O",IF(INDEX('Controle de reservas'!$L$14:$L$2013,BM49)="Programado","PROG",IF(INDEX('Controle de reservas'!$L$14:$L$2013,BM49)="Disponível no posto","DP","SEM SITUAÇÃO")))))))&amp;IF(INDEX('Controle de reservas'!$M$14:$M$2013,BM49)&lt;&gt;"",CHAR(10)&amp;INDEX('Controle de reservas'!$M$14:$M$2013,BM49),IF(OR(INDEX('Controle de reservas'!$L$14:$L$2013,BM49)="Em cobertura",INDEX('Controle de reservas'!$L$14:$L$2013,BM49)="Programado"),CHAR(10)&amp;"SEM LOCAL",""))&amp;IF(INDEX('Controle de reservas'!$N$14:$N$2013,BM49)&lt;&gt;"",CHAR(10)&amp;"Subst.: "&amp;INDEX('Controle de reservas'!$N$14:$N$2013,BM49),"")&amp;IF(AND(ISNUMBER(INDEX('Controle de reservas'!$I$14:$I$2013,BM49)),INDEX('Controle de reservas'!$I$14:$I$2013,BM49)&gt;0,INDEX('Controle de reservas'!$K$14:$K$2013,BM49)&gt;INDEX('Controle de reservas'!$I$14:$I$2013,BM49)),CHAR(10)&amp;"DIVERGÊNCIA DE DATAS","")&amp;IF(INDEX('Controle de reservas'!$P$14:$P$2013,BM49)&lt;&gt;"OK"," !",""))))</f>
      </c>
      <c r="Z49" s="17">
        <f ca="1">IF(OR($AQ49=0,Z$9="",Z$9&lt;$AS49,AND($AT49&lt;&gt;"",Z$9&gt;$AT49)),"",IF(BN49=0,"—",IF(INDEX('Controle de reservas'!$P$14:$P$2013,BN49)="DUPLICIDADE NO DIA","CONFLITO"&amp;IF(INDEX('Controle de reservas'!$M$14:$M$2013,BN49)&lt;&gt;"",CHAR(10)&amp;INDEX('Controle de reservas'!$M$14:$M$2013,BN49),"")&amp;IF(INDEX('Controle de reservas'!$N$14:$N$2013,BN49)&lt;&gt;"",CHAR(10)&amp;"Subst.: "&amp;INDEX('Controle de reservas'!$N$14:$N$2013,BN49),"")&amp;IF(AND(ISNUMBER(INDEX('Controle de reservas'!$I$14:$I$2013,BN49)),INDEX('Controle de reservas'!$I$14:$I$2013,BN49)&gt;0,INDEX('Controle de reservas'!$K$14:$K$2013,BN49)&gt;INDEX('Controle de reservas'!$I$14:$I$2013,BN49)),CHAR(10)&amp;"DIVERGÊNCIA DE DATAS",""),IF(INDEX('Controle de reservas'!$L$14:$L$2013,BN49)="Em cobertura","COV",IF(INDEX('Controle de reservas'!$L$14:$L$2013,BN49)="Disponível","DISP",IF(INDEX('Controle de reservas'!$L$14:$L$2013,BN49)="Não utilizado","NU",IF(INDEX('Controle de reservas'!$L$14:$L$2013,BN49)="Folga","F",IF(INDEX('Controle de reservas'!$L$14:$L$2013,BN49)="Ocorrência","O",IF(INDEX('Controle de reservas'!$L$14:$L$2013,BN49)="Programado","PROG",IF(INDEX('Controle de reservas'!$L$14:$L$2013,BN49)="Disponível no posto","DP","SEM SITUAÇÃO")))))))&amp;IF(INDEX('Controle de reservas'!$M$14:$M$2013,BN49)&lt;&gt;"",CHAR(10)&amp;INDEX('Controle de reservas'!$M$14:$M$2013,BN49),IF(OR(INDEX('Controle de reservas'!$L$14:$L$2013,BN49)="Em cobertura",INDEX('Controle de reservas'!$L$14:$L$2013,BN49)="Programado"),CHAR(10)&amp;"SEM LOCAL",""))&amp;IF(INDEX('Controle de reservas'!$N$14:$N$2013,BN49)&lt;&gt;"",CHAR(10)&amp;"Subst.: "&amp;INDEX('Controle de reservas'!$N$14:$N$2013,BN49),"")&amp;IF(AND(ISNUMBER(INDEX('Controle de reservas'!$I$14:$I$2013,BN49)),INDEX('Controle de reservas'!$I$14:$I$2013,BN49)&gt;0,INDEX('Controle de reservas'!$K$14:$K$2013,BN49)&gt;INDEX('Controle de reservas'!$I$14:$I$2013,BN49)),CHAR(10)&amp;"DIVERGÊNCIA DE DATAS","")&amp;IF(INDEX('Controle de reservas'!$P$14:$P$2013,BN49)&lt;&gt;"OK"," !",""))))</f>
      </c>
      <c r="AA49" s="17">
        <f ca="1">IF(OR($AQ49=0,AA$9="",AA$9&lt;$AS49,AND($AT49&lt;&gt;"",AA$9&gt;$AT49)),"",IF(BO49=0,"—",IF(INDEX('Controle de reservas'!$P$14:$P$2013,BO49)="DUPLICIDADE NO DIA","CONFLITO"&amp;IF(INDEX('Controle de reservas'!$M$14:$M$2013,BO49)&lt;&gt;"",CHAR(10)&amp;INDEX('Controle de reservas'!$M$14:$M$2013,BO49),"")&amp;IF(INDEX('Controle de reservas'!$N$14:$N$2013,BO49)&lt;&gt;"",CHAR(10)&amp;"Subst.: "&amp;INDEX('Controle de reservas'!$N$14:$N$2013,BO49),"")&amp;IF(AND(ISNUMBER(INDEX('Controle de reservas'!$I$14:$I$2013,BO49)),INDEX('Controle de reservas'!$I$14:$I$2013,BO49)&gt;0,INDEX('Controle de reservas'!$K$14:$K$2013,BO49)&gt;INDEX('Controle de reservas'!$I$14:$I$2013,BO49)),CHAR(10)&amp;"DIVERGÊNCIA DE DATAS",""),IF(INDEX('Controle de reservas'!$L$14:$L$2013,BO49)="Em cobertura","COV",IF(INDEX('Controle de reservas'!$L$14:$L$2013,BO49)="Disponível","DISP",IF(INDEX('Controle de reservas'!$L$14:$L$2013,BO49)="Não utilizado","NU",IF(INDEX('Controle de reservas'!$L$14:$L$2013,BO49)="Folga","F",IF(INDEX('Controle de reservas'!$L$14:$L$2013,BO49)="Ocorrência","O",IF(INDEX('Controle de reservas'!$L$14:$L$2013,BO49)="Programado","PROG",IF(INDEX('Controle de reservas'!$L$14:$L$2013,BO49)="Disponível no posto","DP","SEM SITUAÇÃO")))))))&amp;IF(INDEX('Controle de reservas'!$M$14:$M$2013,BO49)&lt;&gt;"",CHAR(10)&amp;INDEX('Controle de reservas'!$M$14:$M$2013,BO49),IF(OR(INDEX('Controle de reservas'!$L$14:$L$2013,BO49)="Em cobertura",INDEX('Controle de reservas'!$L$14:$L$2013,BO49)="Programado"),CHAR(10)&amp;"SEM LOCAL",""))&amp;IF(INDEX('Controle de reservas'!$N$14:$N$2013,BO49)&lt;&gt;"",CHAR(10)&amp;"Subst.: "&amp;INDEX('Controle de reservas'!$N$14:$N$2013,BO49),"")&amp;IF(AND(ISNUMBER(INDEX('Controle de reservas'!$I$14:$I$2013,BO49)),INDEX('Controle de reservas'!$I$14:$I$2013,BO49)&gt;0,INDEX('Controle de reservas'!$K$14:$K$2013,BO49)&gt;INDEX('Controle de reservas'!$I$14:$I$2013,BO49)),CHAR(10)&amp;"DIVERGÊNCIA DE DATAS","")&amp;IF(INDEX('Controle de reservas'!$P$14:$P$2013,BO49)&lt;&gt;"OK"," !",""))))</f>
      </c>
      <c r="AB49" s="17">
        <f ca="1">IF(OR($AQ49=0,AB$9="",AB$9&lt;$AS49,AND($AT49&lt;&gt;"",AB$9&gt;$AT49)),"",IF(BP49=0,"—",IF(INDEX('Controle de reservas'!$P$14:$P$2013,BP49)="DUPLICIDADE NO DIA","CONFLITO"&amp;IF(INDEX('Controle de reservas'!$M$14:$M$2013,BP49)&lt;&gt;"",CHAR(10)&amp;INDEX('Controle de reservas'!$M$14:$M$2013,BP49),"")&amp;IF(INDEX('Controle de reservas'!$N$14:$N$2013,BP49)&lt;&gt;"",CHAR(10)&amp;"Subst.: "&amp;INDEX('Controle de reservas'!$N$14:$N$2013,BP49),"")&amp;IF(AND(ISNUMBER(INDEX('Controle de reservas'!$I$14:$I$2013,BP49)),INDEX('Controle de reservas'!$I$14:$I$2013,BP49)&gt;0,INDEX('Controle de reservas'!$K$14:$K$2013,BP49)&gt;INDEX('Controle de reservas'!$I$14:$I$2013,BP49)),CHAR(10)&amp;"DIVERGÊNCIA DE DATAS",""),IF(INDEX('Controle de reservas'!$L$14:$L$2013,BP49)="Em cobertura","COV",IF(INDEX('Controle de reservas'!$L$14:$L$2013,BP49)="Disponível","DISP",IF(INDEX('Controle de reservas'!$L$14:$L$2013,BP49)="Não utilizado","NU",IF(INDEX('Controle de reservas'!$L$14:$L$2013,BP49)="Folga","F",IF(INDEX('Controle de reservas'!$L$14:$L$2013,BP49)="Ocorrência","O",IF(INDEX('Controle de reservas'!$L$14:$L$2013,BP49)="Programado","PROG",IF(INDEX('Controle de reservas'!$L$14:$L$2013,BP49)="Disponível no posto","DP","SEM SITUAÇÃO")))))))&amp;IF(INDEX('Controle de reservas'!$M$14:$M$2013,BP49)&lt;&gt;"",CHAR(10)&amp;INDEX('Controle de reservas'!$M$14:$M$2013,BP49),IF(OR(INDEX('Controle de reservas'!$L$14:$L$2013,BP49)="Em cobertura",INDEX('Controle de reservas'!$L$14:$L$2013,BP49)="Programado"),CHAR(10)&amp;"SEM LOCAL",""))&amp;IF(INDEX('Controle de reservas'!$N$14:$N$2013,BP49)&lt;&gt;"",CHAR(10)&amp;"Subst.: "&amp;INDEX('Controle de reservas'!$N$14:$N$2013,BP49),"")&amp;IF(AND(ISNUMBER(INDEX('Controle de reservas'!$I$14:$I$2013,BP49)),INDEX('Controle de reservas'!$I$14:$I$2013,BP49)&gt;0,INDEX('Controle de reservas'!$K$14:$K$2013,BP49)&gt;INDEX('Controle de reservas'!$I$14:$I$2013,BP49)),CHAR(10)&amp;"DIVERGÊNCIA DE DATAS","")&amp;IF(INDEX('Controle de reservas'!$P$14:$P$2013,BP49)&lt;&gt;"OK"," !",""))))</f>
      </c>
      <c r="AC49" s="17">
        <f ca="1">IF(OR($AQ49=0,AC$9="",AC$9&lt;$AS49,AND($AT49&lt;&gt;"",AC$9&gt;$AT49)),"",IF(BQ49=0,"—",IF(INDEX('Controle de reservas'!$P$14:$P$2013,BQ49)="DUPLICIDADE NO DIA","CONFLITO"&amp;IF(INDEX('Controle de reservas'!$M$14:$M$2013,BQ49)&lt;&gt;"",CHAR(10)&amp;INDEX('Controle de reservas'!$M$14:$M$2013,BQ49),"")&amp;IF(INDEX('Controle de reservas'!$N$14:$N$2013,BQ49)&lt;&gt;"",CHAR(10)&amp;"Subst.: "&amp;INDEX('Controle de reservas'!$N$14:$N$2013,BQ49),"")&amp;IF(AND(ISNUMBER(INDEX('Controle de reservas'!$I$14:$I$2013,BQ49)),INDEX('Controle de reservas'!$I$14:$I$2013,BQ49)&gt;0,INDEX('Controle de reservas'!$K$14:$K$2013,BQ49)&gt;INDEX('Controle de reservas'!$I$14:$I$2013,BQ49)),CHAR(10)&amp;"DIVERGÊNCIA DE DATAS",""),IF(INDEX('Controle de reservas'!$L$14:$L$2013,BQ49)="Em cobertura","COV",IF(INDEX('Controle de reservas'!$L$14:$L$2013,BQ49)="Disponível","DISP",IF(INDEX('Controle de reservas'!$L$14:$L$2013,BQ49)="Não utilizado","NU",IF(INDEX('Controle de reservas'!$L$14:$L$2013,BQ49)="Folga","F",IF(INDEX('Controle de reservas'!$L$14:$L$2013,BQ49)="Ocorrência","O",IF(INDEX('Controle de reservas'!$L$14:$L$2013,BQ49)="Programado","PROG",IF(INDEX('Controle de reservas'!$L$14:$L$2013,BQ49)="Disponível no posto","DP","SEM SITUAÇÃO")))))))&amp;IF(INDEX('Controle de reservas'!$M$14:$M$2013,BQ49)&lt;&gt;"",CHAR(10)&amp;INDEX('Controle de reservas'!$M$14:$M$2013,BQ49),IF(OR(INDEX('Controle de reservas'!$L$14:$L$2013,BQ49)="Em cobertura",INDEX('Controle de reservas'!$L$14:$L$2013,BQ49)="Programado"),CHAR(10)&amp;"SEM LOCAL",""))&amp;IF(INDEX('Controle de reservas'!$N$14:$N$2013,BQ49)&lt;&gt;"",CHAR(10)&amp;"Subst.: "&amp;INDEX('Controle de reservas'!$N$14:$N$2013,BQ49),"")&amp;IF(AND(ISNUMBER(INDEX('Controle de reservas'!$I$14:$I$2013,BQ49)),INDEX('Controle de reservas'!$I$14:$I$2013,BQ49)&gt;0,INDEX('Controle de reservas'!$K$14:$K$2013,BQ49)&gt;INDEX('Controle de reservas'!$I$14:$I$2013,BQ49)),CHAR(10)&amp;"DIVERGÊNCIA DE DATAS","")&amp;IF(INDEX('Controle de reservas'!$P$14:$P$2013,BQ49)&lt;&gt;"OK"," !",""))))</f>
      </c>
      <c r="AD49" s="17">
        <f ca="1">IF(OR($AQ49=0,AD$9="",AD$9&lt;$AS49,AND($AT49&lt;&gt;"",AD$9&gt;$AT49)),"",IF(BR49=0,"—",IF(INDEX('Controle de reservas'!$P$14:$P$2013,BR49)="DUPLICIDADE NO DIA","CONFLITO"&amp;IF(INDEX('Controle de reservas'!$M$14:$M$2013,BR49)&lt;&gt;"",CHAR(10)&amp;INDEX('Controle de reservas'!$M$14:$M$2013,BR49),"")&amp;IF(INDEX('Controle de reservas'!$N$14:$N$2013,BR49)&lt;&gt;"",CHAR(10)&amp;"Subst.: "&amp;INDEX('Controle de reservas'!$N$14:$N$2013,BR49),"")&amp;IF(AND(ISNUMBER(INDEX('Controle de reservas'!$I$14:$I$2013,BR49)),INDEX('Controle de reservas'!$I$14:$I$2013,BR49)&gt;0,INDEX('Controle de reservas'!$K$14:$K$2013,BR49)&gt;INDEX('Controle de reservas'!$I$14:$I$2013,BR49)),CHAR(10)&amp;"DIVERGÊNCIA DE DATAS",""),IF(INDEX('Controle de reservas'!$L$14:$L$2013,BR49)="Em cobertura","COV",IF(INDEX('Controle de reservas'!$L$14:$L$2013,BR49)="Disponível","DISP",IF(INDEX('Controle de reservas'!$L$14:$L$2013,BR49)="Não utilizado","NU",IF(INDEX('Controle de reservas'!$L$14:$L$2013,BR49)="Folga","F",IF(INDEX('Controle de reservas'!$L$14:$L$2013,BR49)="Ocorrência","O",IF(INDEX('Controle de reservas'!$L$14:$L$2013,BR49)="Programado","PROG",IF(INDEX('Controle de reservas'!$L$14:$L$2013,BR49)="Disponível no posto","DP","SEM SITUAÇÃO")))))))&amp;IF(INDEX('Controle de reservas'!$M$14:$M$2013,BR49)&lt;&gt;"",CHAR(10)&amp;INDEX('Controle de reservas'!$M$14:$M$2013,BR49),IF(OR(INDEX('Controle de reservas'!$L$14:$L$2013,BR49)="Em cobertura",INDEX('Controle de reservas'!$L$14:$L$2013,BR49)="Programado"),CHAR(10)&amp;"SEM LOCAL",""))&amp;IF(INDEX('Controle de reservas'!$N$14:$N$2013,BR49)&lt;&gt;"",CHAR(10)&amp;"Subst.: "&amp;INDEX('Controle de reservas'!$N$14:$N$2013,BR49),"")&amp;IF(AND(ISNUMBER(INDEX('Controle de reservas'!$I$14:$I$2013,BR49)),INDEX('Controle de reservas'!$I$14:$I$2013,BR49)&gt;0,INDEX('Controle de reservas'!$K$14:$K$2013,BR49)&gt;INDEX('Controle de reservas'!$I$14:$I$2013,BR49)),CHAR(10)&amp;"DIVERGÊNCIA DE DATAS","")&amp;IF(INDEX('Controle de reservas'!$P$14:$P$2013,BR49)&lt;&gt;"OK"," !",""))))</f>
      </c>
      <c r="AE49" s="17">
        <f ca="1">IF(OR($AQ49=0,AE$9="",AE$9&lt;$AS49,AND($AT49&lt;&gt;"",AE$9&gt;$AT49)),"",IF(BS49=0,"—",IF(INDEX('Controle de reservas'!$P$14:$P$2013,BS49)="DUPLICIDADE NO DIA","CONFLITO"&amp;IF(INDEX('Controle de reservas'!$M$14:$M$2013,BS49)&lt;&gt;"",CHAR(10)&amp;INDEX('Controle de reservas'!$M$14:$M$2013,BS49),"")&amp;IF(INDEX('Controle de reservas'!$N$14:$N$2013,BS49)&lt;&gt;"",CHAR(10)&amp;"Subst.: "&amp;INDEX('Controle de reservas'!$N$14:$N$2013,BS49),"")&amp;IF(AND(ISNUMBER(INDEX('Controle de reservas'!$I$14:$I$2013,BS49)),INDEX('Controle de reservas'!$I$14:$I$2013,BS49)&gt;0,INDEX('Controle de reservas'!$K$14:$K$2013,BS49)&gt;INDEX('Controle de reservas'!$I$14:$I$2013,BS49)),CHAR(10)&amp;"DIVERGÊNCIA DE DATAS",""),IF(INDEX('Controle de reservas'!$L$14:$L$2013,BS49)="Em cobertura","COV",IF(INDEX('Controle de reservas'!$L$14:$L$2013,BS49)="Disponível","DISP",IF(INDEX('Controle de reservas'!$L$14:$L$2013,BS49)="Não utilizado","NU",IF(INDEX('Controle de reservas'!$L$14:$L$2013,BS49)="Folga","F",IF(INDEX('Controle de reservas'!$L$14:$L$2013,BS49)="Ocorrência","O",IF(INDEX('Controle de reservas'!$L$14:$L$2013,BS49)="Programado","PROG",IF(INDEX('Controle de reservas'!$L$14:$L$2013,BS49)="Disponível no posto","DP","SEM SITUAÇÃO")))))))&amp;IF(INDEX('Controle de reservas'!$M$14:$M$2013,BS49)&lt;&gt;"",CHAR(10)&amp;INDEX('Controle de reservas'!$M$14:$M$2013,BS49),IF(OR(INDEX('Controle de reservas'!$L$14:$L$2013,BS49)="Em cobertura",INDEX('Controle de reservas'!$L$14:$L$2013,BS49)="Programado"),CHAR(10)&amp;"SEM LOCAL",""))&amp;IF(INDEX('Controle de reservas'!$N$14:$N$2013,BS49)&lt;&gt;"",CHAR(10)&amp;"Subst.: "&amp;INDEX('Controle de reservas'!$N$14:$N$2013,BS49),"")&amp;IF(AND(ISNUMBER(INDEX('Controle de reservas'!$I$14:$I$2013,BS49)),INDEX('Controle de reservas'!$I$14:$I$2013,BS49)&gt;0,INDEX('Controle de reservas'!$K$14:$K$2013,BS49)&gt;INDEX('Controle de reservas'!$I$14:$I$2013,BS49)),CHAR(10)&amp;"DIVERGÊNCIA DE DATAS","")&amp;IF(INDEX('Controle de reservas'!$P$14:$P$2013,BS49)&lt;&gt;"OK"," !",""))))</f>
      </c>
      <c r="AF49" s="17">
        <f ca="1">IF(OR($AQ49=0,AF$9="",AF$9&lt;$AS49,AND($AT49&lt;&gt;"",AF$9&gt;$AT49)),"",IF(BT49=0,"—",IF(INDEX('Controle de reservas'!$P$14:$P$2013,BT49)="DUPLICIDADE NO DIA","CONFLITO"&amp;IF(INDEX('Controle de reservas'!$M$14:$M$2013,BT49)&lt;&gt;"",CHAR(10)&amp;INDEX('Controle de reservas'!$M$14:$M$2013,BT49),"")&amp;IF(INDEX('Controle de reservas'!$N$14:$N$2013,BT49)&lt;&gt;"",CHAR(10)&amp;"Subst.: "&amp;INDEX('Controle de reservas'!$N$14:$N$2013,BT49),"")&amp;IF(AND(ISNUMBER(INDEX('Controle de reservas'!$I$14:$I$2013,BT49)),INDEX('Controle de reservas'!$I$14:$I$2013,BT49)&gt;0,INDEX('Controle de reservas'!$K$14:$K$2013,BT49)&gt;INDEX('Controle de reservas'!$I$14:$I$2013,BT49)),CHAR(10)&amp;"DIVERGÊNCIA DE DATAS",""),IF(INDEX('Controle de reservas'!$L$14:$L$2013,BT49)="Em cobertura","COV",IF(INDEX('Controle de reservas'!$L$14:$L$2013,BT49)="Disponível","DISP",IF(INDEX('Controle de reservas'!$L$14:$L$2013,BT49)="Não utilizado","NU",IF(INDEX('Controle de reservas'!$L$14:$L$2013,BT49)="Folga","F",IF(INDEX('Controle de reservas'!$L$14:$L$2013,BT49)="Ocorrência","O",IF(INDEX('Controle de reservas'!$L$14:$L$2013,BT49)="Programado","PROG",IF(INDEX('Controle de reservas'!$L$14:$L$2013,BT49)="Disponível no posto","DP","SEM SITUAÇÃO")))))))&amp;IF(INDEX('Controle de reservas'!$M$14:$M$2013,BT49)&lt;&gt;"",CHAR(10)&amp;INDEX('Controle de reservas'!$M$14:$M$2013,BT49),IF(OR(INDEX('Controle de reservas'!$L$14:$L$2013,BT49)="Em cobertura",INDEX('Controle de reservas'!$L$14:$L$2013,BT49)="Programado"),CHAR(10)&amp;"SEM LOCAL",""))&amp;IF(INDEX('Controle de reservas'!$N$14:$N$2013,BT49)&lt;&gt;"",CHAR(10)&amp;"Subst.: "&amp;INDEX('Controle de reservas'!$N$14:$N$2013,BT49),"")&amp;IF(AND(ISNUMBER(INDEX('Controle de reservas'!$I$14:$I$2013,BT49)),INDEX('Controle de reservas'!$I$14:$I$2013,BT49)&gt;0,INDEX('Controle de reservas'!$K$14:$K$2013,BT49)&gt;INDEX('Controle de reservas'!$I$14:$I$2013,BT49)),CHAR(10)&amp;"DIVERGÊNCIA DE DATAS","")&amp;IF(INDEX('Controle de reservas'!$P$14:$P$2013,BT49)&lt;&gt;"OK"," !",""))))</f>
      </c>
      <c r="AG49" s="17">
        <f ca="1">IF(OR($AQ49=0,AG$9="",AG$9&lt;$AS49,AND($AT49&lt;&gt;"",AG$9&gt;$AT49)),"",IF(BU49=0,"—",IF(INDEX('Controle de reservas'!$P$14:$P$2013,BU49)="DUPLICIDADE NO DIA","CONFLITO"&amp;IF(INDEX('Controle de reservas'!$M$14:$M$2013,BU49)&lt;&gt;"",CHAR(10)&amp;INDEX('Controle de reservas'!$M$14:$M$2013,BU49),"")&amp;IF(INDEX('Controle de reservas'!$N$14:$N$2013,BU49)&lt;&gt;"",CHAR(10)&amp;"Subst.: "&amp;INDEX('Controle de reservas'!$N$14:$N$2013,BU49),"")&amp;IF(AND(ISNUMBER(INDEX('Controle de reservas'!$I$14:$I$2013,BU49)),INDEX('Controle de reservas'!$I$14:$I$2013,BU49)&gt;0,INDEX('Controle de reservas'!$K$14:$K$2013,BU49)&gt;INDEX('Controle de reservas'!$I$14:$I$2013,BU49)),CHAR(10)&amp;"DIVERGÊNCIA DE DATAS",""),IF(INDEX('Controle de reservas'!$L$14:$L$2013,BU49)="Em cobertura","COV",IF(INDEX('Controle de reservas'!$L$14:$L$2013,BU49)="Disponível","DISP",IF(INDEX('Controle de reservas'!$L$14:$L$2013,BU49)="Não utilizado","NU",IF(INDEX('Controle de reservas'!$L$14:$L$2013,BU49)="Folga","F",IF(INDEX('Controle de reservas'!$L$14:$L$2013,BU49)="Ocorrência","O",IF(INDEX('Controle de reservas'!$L$14:$L$2013,BU49)="Programado","PROG",IF(INDEX('Controle de reservas'!$L$14:$L$2013,BU49)="Disponível no posto","DP","SEM SITUAÇÃO")))))))&amp;IF(INDEX('Controle de reservas'!$M$14:$M$2013,BU49)&lt;&gt;"",CHAR(10)&amp;INDEX('Controle de reservas'!$M$14:$M$2013,BU49),IF(OR(INDEX('Controle de reservas'!$L$14:$L$2013,BU49)="Em cobertura",INDEX('Controle de reservas'!$L$14:$L$2013,BU49)="Programado"),CHAR(10)&amp;"SEM LOCAL",""))&amp;IF(INDEX('Controle de reservas'!$N$14:$N$2013,BU49)&lt;&gt;"",CHAR(10)&amp;"Subst.: "&amp;INDEX('Controle de reservas'!$N$14:$N$2013,BU49),"")&amp;IF(AND(ISNUMBER(INDEX('Controle de reservas'!$I$14:$I$2013,BU49)),INDEX('Controle de reservas'!$I$14:$I$2013,BU49)&gt;0,INDEX('Controle de reservas'!$K$14:$K$2013,BU49)&gt;INDEX('Controle de reservas'!$I$14:$I$2013,BU49)),CHAR(10)&amp;"DIVERGÊNCIA DE DATAS","")&amp;IF(INDEX('Controle de reservas'!$P$14:$P$2013,BU49)&lt;&gt;"OK"," !",""))))</f>
      </c>
      <c r="AH49" s="17">
        <f ca="1">IF(OR($AQ49=0,AH$9="",AH$9&lt;$AS49,AND($AT49&lt;&gt;"",AH$9&gt;$AT49)),"",IF(BV49=0,"—",IF(INDEX('Controle de reservas'!$P$14:$P$2013,BV49)="DUPLICIDADE NO DIA","CONFLITO"&amp;IF(INDEX('Controle de reservas'!$M$14:$M$2013,BV49)&lt;&gt;"",CHAR(10)&amp;INDEX('Controle de reservas'!$M$14:$M$2013,BV49),"")&amp;IF(INDEX('Controle de reservas'!$N$14:$N$2013,BV49)&lt;&gt;"",CHAR(10)&amp;"Subst.: "&amp;INDEX('Controle de reservas'!$N$14:$N$2013,BV49),"")&amp;IF(AND(ISNUMBER(INDEX('Controle de reservas'!$I$14:$I$2013,BV49)),INDEX('Controle de reservas'!$I$14:$I$2013,BV49)&gt;0,INDEX('Controle de reservas'!$K$14:$K$2013,BV49)&gt;INDEX('Controle de reservas'!$I$14:$I$2013,BV49)),CHAR(10)&amp;"DIVERGÊNCIA DE DATAS",""),IF(INDEX('Controle de reservas'!$L$14:$L$2013,BV49)="Em cobertura","COV",IF(INDEX('Controle de reservas'!$L$14:$L$2013,BV49)="Disponível","DISP",IF(INDEX('Controle de reservas'!$L$14:$L$2013,BV49)="Não utilizado","NU",IF(INDEX('Controle de reservas'!$L$14:$L$2013,BV49)="Folga","F",IF(INDEX('Controle de reservas'!$L$14:$L$2013,BV49)="Ocorrência","O",IF(INDEX('Controle de reservas'!$L$14:$L$2013,BV49)="Programado","PROG",IF(INDEX('Controle de reservas'!$L$14:$L$2013,BV49)="Disponível no posto","DP","SEM SITUAÇÃO")))))))&amp;IF(INDEX('Controle de reservas'!$M$14:$M$2013,BV49)&lt;&gt;"",CHAR(10)&amp;INDEX('Controle de reservas'!$M$14:$M$2013,BV49),IF(OR(INDEX('Controle de reservas'!$L$14:$L$2013,BV49)="Em cobertura",INDEX('Controle de reservas'!$L$14:$L$2013,BV49)="Programado"),CHAR(10)&amp;"SEM LOCAL",""))&amp;IF(INDEX('Controle de reservas'!$N$14:$N$2013,BV49)&lt;&gt;"",CHAR(10)&amp;"Subst.: "&amp;INDEX('Controle de reservas'!$N$14:$N$2013,BV49),"")&amp;IF(AND(ISNUMBER(INDEX('Controle de reservas'!$I$14:$I$2013,BV49)),INDEX('Controle de reservas'!$I$14:$I$2013,BV49)&gt;0,INDEX('Controle de reservas'!$K$14:$K$2013,BV49)&gt;INDEX('Controle de reservas'!$I$14:$I$2013,BV49)),CHAR(10)&amp;"DIVERGÊNCIA DE DATAS","")&amp;IF(INDEX('Controle de reservas'!$P$14:$P$2013,BV49)&lt;&gt;"OK"," !",""))))</f>
      </c>
      <c r="AI49" s="17">
        <f ca="1">IF(OR($AQ49=0,AI$9="",AI$9&lt;$AS49,AND($AT49&lt;&gt;"",AI$9&gt;$AT49)),"",IF(BW49=0,"—",IF(INDEX('Controle de reservas'!$P$14:$P$2013,BW49)="DUPLICIDADE NO DIA","CONFLITO"&amp;IF(INDEX('Controle de reservas'!$M$14:$M$2013,BW49)&lt;&gt;"",CHAR(10)&amp;INDEX('Controle de reservas'!$M$14:$M$2013,BW49),"")&amp;IF(INDEX('Controle de reservas'!$N$14:$N$2013,BW49)&lt;&gt;"",CHAR(10)&amp;"Subst.: "&amp;INDEX('Controle de reservas'!$N$14:$N$2013,BW49),"")&amp;IF(AND(ISNUMBER(INDEX('Controle de reservas'!$I$14:$I$2013,BW49)),INDEX('Controle de reservas'!$I$14:$I$2013,BW49)&gt;0,INDEX('Controle de reservas'!$K$14:$K$2013,BW49)&gt;INDEX('Controle de reservas'!$I$14:$I$2013,BW49)),CHAR(10)&amp;"DIVERGÊNCIA DE DATAS",""),IF(INDEX('Controle de reservas'!$L$14:$L$2013,BW49)="Em cobertura","COV",IF(INDEX('Controle de reservas'!$L$14:$L$2013,BW49)="Disponível","DISP",IF(INDEX('Controle de reservas'!$L$14:$L$2013,BW49)="Não utilizado","NU",IF(INDEX('Controle de reservas'!$L$14:$L$2013,BW49)="Folga","F",IF(INDEX('Controle de reservas'!$L$14:$L$2013,BW49)="Ocorrência","O",IF(INDEX('Controle de reservas'!$L$14:$L$2013,BW49)="Programado","PROG",IF(INDEX('Controle de reservas'!$L$14:$L$2013,BW49)="Disponível no posto","DP","SEM SITUAÇÃO")))))))&amp;IF(INDEX('Controle de reservas'!$M$14:$M$2013,BW49)&lt;&gt;"",CHAR(10)&amp;INDEX('Controle de reservas'!$M$14:$M$2013,BW49),IF(OR(INDEX('Controle de reservas'!$L$14:$L$2013,BW49)="Em cobertura",INDEX('Controle de reservas'!$L$14:$L$2013,BW49)="Programado"),CHAR(10)&amp;"SEM LOCAL",""))&amp;IF(INDEX('Controle de reservas'!$N$14:$N$2013,BW49)&lt;&gt;"",CHAR(10)&amp;"Subst.: "&amp;INDEX('Controle de reservas'!$N$14:$N$2013,BW49),"")&amp;IF(AND(ISNUMBER(INDEX('Controle de reservas'!$I$14:$I$2013,BW49)),INDEX('Controle de reservas'!$I$14:$I$2013,BW49)&gt;0,INDEX('Controle de reservas'!$K$14:$K$2013,BW49)&gt;INDEX('Controle de reservas'!$I$14:$I$2013,BW49)),CHAR(10)&amp;"DIVERGÊNCIA DE DATAS","")&amp;IF(INDEX('Controle de reservas'!$P$14:$P$2013,BW49)&lt;&gt;"OK"," !",""))))</f>
      </c>
      <c r="AJ49" s="17">
        <f ca="1">IF(OR($AQ49=0,AJ$9="",AJ$9&lt;$AS49,AND($AT49&lt;&gt;"",AJ$9&gt;$AT49)),"",IF(BX49=0,"—",IF(INDEX('Controle de reservas'!$P$14:$P$2013,BX49)="DUPLICIDADE NO DIA","CONFLITO"&amp;IF(INDEX('Controle de reservas'!$M$14:$M$2013,BX49)&lt;&gt;"",CHAR(10)&amp;INDEX('Controle de reservas'!$M$14:$M$2013,BX49),"")&amp;IF(INDEX('Controle de reservas'!$N$14:$N$2013,BX49)&lt;&gt;"",CHAR(10)&amp;"Subst.: "&amp;INDEX('Controle de reservas'!$N$14:$N$2013,BX49),"")&amp;IF(AND(ISNUMBER(INDEX('Controle de reservas'!$I$14:$I$2013,BX49)),INDEX('Controle de reservas'!$I$14:$I$2013,BX49)&gt;0,INDEX('Controle de reservas'!$K$14:$K$2013,BX49)&gt;INDEX('Controle de reservas'!$I$14:$I$2013,BX49)),CHAR(10)&amp;"DIVERGÊNCIA DE DATAS",""),IF(INDEX('Controle de reservas'!$L$14:$L$2013,BX49)="Em cobertura","COV",IF(INDEX('Controle de reservas'!$L$14:$L$2013,BX49)="Disponível","DISP",IF(INDEX('Controle de reservas'!$L$14:$L$2013,BX49)="Não utilizado","NU",IF(INDEX('Controle de reservas'!$L$14:$L$2013,BX49)="Folga","F",IF(INDEX('Controle de reservas'!$L$14:$L$2013,BX49)="Ocorrência","O",IF(INDEX('Controle de reservas'!$L$14:$L$2013,BX49)="Programado","PROG",IF(INDEX('Controle de reservas'!$L$14:$L$2013,BX49)="Disponível no posto","DP","SEM SITUAÇÃO")))))))&amp;IF(INDEX('Controle de reservas'!$M$14:$M$2013,BX49)&lt;&gt;"",CHAR(10)&amp;INDEX('Controle de reservas'!$M$14:$M$2013,BX49),IF(OR(INDEX('Controle de reservas'!$L$14:$L$2013,BX49)="Em cobertura",INDEX('Controle de reservas'!$L$14:$L$2013,BX49)="Programado"),CHAR(10)&amp;"SEM LOCAL",""))&amp;IF(INDEX('Controle de reservas'!$N$14:$N$2013,BX49)&lt;&gt;"",CHAR(10)&amp;"Subst.: "&amp;INDEX('Controle de reservas'!$N$14:$N$2013,BX49),"")&amp;IF(AND(ISNUMBER(INDEX('Controle de reservas'!$I$14:$I$2013,BX49)),INDEX('Controle de reservas'!$I$14:$I$2013,BX49)&gt;0,INDEX('Controle de reservas'!$K$14:$K$2013,BX49)&gt;INDEX('Controle de reservas'!$I$14:$I$2013,BX49)),CHAR(10)&amp;"DIVERGÊNCIA DE DATAS","")&amp;IF(INDEX('Controle de reservas'!$P$14:$P$2013,BX49)&lt;&gt;"OK"," !",""))))</f>
      </c>
      <c r="AK49" s="17">
        <f ca="1">IF(OR($AQ49=0,AK$9="",AK$9&lt;$AS49,AND($AT49&lt;&gt;"",AK$9&gt;$AT49)),"",IF(BY49=0,"—",IF(INDEX('Controle de reservas'!$P$14:$P$2013,BY49)="DUPLICIDADE NO DIA","CONFLITO"&amp;IF(INDEX('Controle de reservas'!$M$14:$M$2013,BY49)&lt;&gt;"",CHAR(10)&amp;INDEX('Controle de reservas'!$M$14:$M$2013,BY49),"")&amp;IF(INDEX('Controle de reservas'!$N$14:$N$2013,BY49)&lt;&gt;"",CHAR(10)&amp;"Subst.: "&amp;INDEX('Controle de reservas'!$N$14:$N$2013,BY49),"")&amp;IF(AND(ISNUMBER(INDEX('Controle de reservas'!$I$14:$I$2013,BY49)),INDEX('Controle de reservas'!$I$14:$I$2013,BY49)&gt;0,INDEX('Controle de reservas'!$K$14:$K$2013,BY49)&gt;INDEX('Controle de reservas'!$I$14:$I$2013,BY49)),CHAR(10)&amp;"DIVERGÊNCIA DE DATAS",""),IF(INDEX('Controle de reservas'!$L$14:$L$2013,BY49)="Em cobertura","COV",IF(INDEX('Controle de reservas'!$L$14:$L$2013,BY49)="Disponível","DISP",IF(INDEX('Controle de reservas'!$L$14:$L$2013,BY49)="Não utilizado","NU",IF(INDEX('Controle de reservas'!$L$14:$L$2013,BY49)="Folga","F",IF(INDEX('Controle de reservas'!$L$14:$L$2013,BY49)="Ocorrência","O",IF(INDEX('Controle de reservas'!$L$14:$L$2013,BY49)="Programado","PROG",IF(INDEX('Controle de reservas'!$L$14:$L$2013,BY49)="Disponível no posto","DP","SEM SITUAÇÃO")))))))&amp;IF(INDEX('Controle de reservas'!$M$14:$M$2013,BY49)&lt;&gt;"",CHAR(10)&amp;INDEX('Controle de reservas'!$M$14:$M$2013,BY49),IF(OR(INDEX('Controle de reservas'!$L$14:$L$2013,BY49)="Em cobertura",INDEX('Controle de reservas'!$L$14:$L$2013,BY49)="Programado"),CHAR(10)&amp;"SEM LOCAL",""))&amp;IF(INDEX('Controle de reservas'!$N$14:$N$2013,BY49)&lt;&gt;"",CHAR(10)&amp;"Subst.: "&amp;INDEX('Controle de reservas'!$N$14:$N$2013,BY49),"")&amp;IF(AND(ISNUMBER(INDEX('Controle de reservas'!$I$14:$I$2013,BY49)),INDEX('Controle de reservas'!$I$14:$I$2013,BY49)&gt;0,INDEX('Controle de reservas'!$K$14:$K$2013,BY49)&gt;INDEX('Controle de reservas'!$I$14:$I$2013,BY49)),CHAR(10)&amp;"DIVERGÊNCIA DE DATAS","")&amp;IF(INDEX('Controle de reservas'!$P$14:$P$2013,BY49)&lt;&gt;"OK"," !",""))))</f>
      </c>
      <c r="AL49" s="16">
        <f t="shared" ca="1" si="1"/>
      </c>
      <c r="AM49" s="16">
        <f t="shared" ca="1" si="2"/>
      </c>
      <c r="AN49" s="16">
        <f t="shared" ca="1" si="3"/>
      </c>
      <c r="AO49" s="16">
        <f t="shared" ca="1" si="4"/>
      </c>
      <c r="AP49" s="16">
        <f ca="1">IF($AQ49=0,"",INDEX('Controle de reservas'!$O$14:$O$2013,$AQ49))</f>
      </c>
      <c r="AQ49">
        <f ca="1">IFERROR(MATCH(ROW()-9,'Controle de reservas'!$S$14:$S$2013,0),0)</f>
      </c>
      <c r="AR49">
        <f ca="1">IF($AQ49=0,"",INDEX('Controle de reservas'!$Q$14:$Q$2013,$AQ49))</f>
      </c>
      <c r="AS49">
        <f ca="1">IF($AQ49=0,"",INDEX('Controle de reservas'!$H$14:$H$2013,$AQ49))</f>
      </c>
      <c r="AT49">
        <f ca="1">IF($AQ49=0,"",IF(INDEX('Controle de reservas'!$J$14:$J$2013,$AQ49)=0,"",INDEX('Controle de reservas'!$J$14:$J$2013,$AQ49)))</f>
      </c>
      <c r="AU49">
        <f ca="1">IF(OR($AQ49=0,G$9=""),0,IFERROR(MATCH($AR49&amp;"|"&amp;TEXT(G$9,"yyyymmdd"),'Controle de reservas'!$T$14:$T$2013,0),0))</f>
      </c>
      <c r="AV49">
        <f ca="1">IF(OR($AQ49=0,H$9=""),0,IFERROR(MATCH($AR49&amp;"|"&amp;TEXT(H$9,"yyyymmdd"),'Controle de reservas'!$T$14:$T$2013,0),0))</f>
      </c>
      <c r="AW49">
        <f ca="1">IF(OR($AQ49=0,I$9=""),0,IFERROR(MATCH($AR49&amp;"|"&amp;TEXT(I$9,"yyyymmdd"),'Controle de reservas'!$T$14:$T$2013,0),0))</f>
      </c>
      <c r="AX49">
        <f ca="1">IF(OR($AQ49=0,J$9=""),0,IFERROR(MATCH($AR49&amp;"|"&amp;TEXT(J$9,"yyyymmdd"),'Controle de reservas'!$T$14:$T$2013,0),0))</f>
      </c>
      <c r="AY49">
        <f ca="1">IF(OR($AQ49=0,K$9=""),0,IFERROR(MATCH($AR49&amp;"|"&amp;TEXT(K$9,"yyyymmdd"),'Controle de reservas'!$T$14:$T$2013,0),0))</f>
      </c>
      <c r="AZ49">
        <f ca="1">IF(OR($AQ49=0,L$9=""),0,IFERROR(MATCH($AR49&amp;"|"&amp;TEXT(L$9,"yyyymmdd"),'Controle de reservas'!$T$14:$T$2013,0),0))</f>
      </c>
      <c r="BA49">
        <f ca="1">IF(OR($AQ49=0,M$9=""),0,IFERROR(MATCH($AR49&amp;"|"&amp;TEXT(M$9,"yyyymmdd"),'Controle de reservas'!$T$14:$T$2013,0),0))</f>
      </c>
      <c r="BB49">
        <f ca="1">IF(OR($AQ49=0,N$9=""),0,IFERROR(MATCH($AR49&amp;"|"&amp;TEXT(N$9,"yyyymmdd"),'Controle de reservas'!$T$14:$T$2013,0),0))</f>
      </c>
      <c r="BC49">
        <f ca="1">IF(OR($AQ49=0,O$9=""),0,IFERROR(MATCH($AR49&amp;"|"&amp;TEXT(O$9,"yyyymmdd"),'Controle de reservas'!$T$14:$T$2013,0),0))</f>
      </c>
      <c r="BD49">
        <f ca="1">IF(OR($AQ49=0,P$9=""),0,IFERROR(MATCH($AR49&amp;"|"&amp;TEXT(P$9,"yyyymmdd"),'Controle de reservas'!$T$14:$T$2013,0),0))</f>
      </c>
      <c r="BE49">
        <f ca="1">IF(OR($AQ49=0,Q$9=""),0,IFERROR(MATCH($AR49&amp;"|"&amp;TEXT(Q$9,"yyyymmdd"),'Controle de reservas'!$T$14:$T$2013,0),0))</f>
      </c>
      <c r="BF49">
        <f ca="1">IF(OR($AQ49=0,R$9=""),0,IFERROR(MATCH($AR49&amp;"|"&amp;TEXT(R$9,"yyyymmdd"),'Controle de reservas'!$T$14:$T$2013,0),0))</f>
      </c>
      <c r="BG49">
        <f ca="1">IF(OR($AQ49=0,S$9=""),0,IFERROR(MATCH($AR49&amp;"|"&amp;TEXT(S$9,"yyyymmdd"),'Controle de reservas'!$T$14:$T$2013,0),0))</f>
      </c>
      <c r="BH49">
        <f ca="1">IF(OR($AQ49=0,T$9=""),0,IFERROR(MATCH($AR49&amp;"|"&amp;TEXT(T$9,"yyyymmdd"),'Controle de reservas'!$T$14:$T$2013,0),0))</f>
      </c>
      <c r="BI49">
        <f ca="1">IF(OR($AQ49=0,U$9=""),0,IFERROR(MATCH($AR49&amp;"|"&amp;TEXT(U$9,"yyyymmdd"),'Controle de reservas'!$T$14:$T$2013,0),0))</f>
      </c>
      <c r="BJ49">
        <f ca="1">IF(OR($AQ49=0,V$9=""),0,IFERROR(MATCH($AR49&amp;"|"&amp;TEXT(V$9,"yyyymmdd"),'Controle de reservas'!$T$14:$T$2013,0),0))</f>
      </c>
      <c r="BK49">
        <f ca="1">IF(OR($AQ49=0,W$9=""),0,IFERROR(MATCH($AR49&amp;"|"&amp;TEXT(W$9,"yyyymmdd"),'Controle de reservas'!$T$14:$T$2013,0),0))</f>
      </c>
      <c r="BL49">
        <f ca="1">IF(OR($AQ49=0,X$9=""),0,IFERROR(MATCH($AR49&amp;"|"&amp;TEXT(X$9,"yyyymmdd"),'Controle de reservas'!$T$14:$T$2013,0),0))</f>
      </c>
      <c r="BM49">
        <f ca="1">IF(OR($AQ49=0,Y$9=""),0,IFERROR(MATCH($AR49&amp;"|"&amp;TEXT(Y$9,"yyyymmdd"),'Controle de reservas'!$T$14:$T$2013,0),0))</f>
      </c>
      <c r="BN49">
        <f ca="1">IF(OR($AQ49=0,Z$9=""),0,IFERROR(MATCH($AR49&amp;"|"&amp;TEXT(Z$9,"yyyymmdd"),'Controle de reservas'!$T$14:$T$2013,0),0))</f>
      </c>
      <c r="BO49">
        <f ca="1">IF(OR($AQ49=0,AA$9=""),0,IFERROR(MATCH($AR49&amp;"|"&amp;TEXT(AA$9,"yyyymmdd"),'Controle de reservas'!$T$14:$T$2013,0),0))</f>
      </c>
      <c r="BP49">
        <f ca="1">IF(OR($AQ49=0,AB$9=""),0,IFERROR(MATCH($AR49&amp;"|"&amp;TEXT(AB$9,"yyyymmdd"),'Controle de reservas'!$T$14:$T$2013,0),0))</f>
      </c>
      <c r="BQ49">
        <f ca="1">IF(OR($AQ49=0,AC$9=""),0,IFERROR(MATCH($AR49&amp;"|"&amp;TEXT(AC$9,"yyyymmdd"),'Controle de reservas'!$T$14:$T$2013,0),0))</f>
      </c>
      <c r="BR49">
        <f ca="1">IF(OR($AQ49=0,AD$9=""),0,IFERROR(MATCH($AR49&amp;"|"&amp;TEXT(AD$9,"yyyymmdd"),'Controle de reservas'!$T$14:$T$2013,0),0))</f>
      </c>
      <c r="BS49">
        <f ca="1">IF(OR($AQ49=0,AE$9=""),0,IFERROR(MATCH($AR49&amp;"|"&amp;TEXT(AE$9,"yyyymmdd"),'Controle de reservas'!$T$14:$T$2013,0),0))</f>
      </c>
      <c r="BT49">
        <f ca="1">IF(OR($AQ49=0,AF$9=""),0,IFERROR(MATCH($AR49&amp;"|"&amp;TEXT(AF$9,"yyyymmdd"),'Controle de reservas'!$T$14:$T$2013,0),0))</f>
      </c>
      <c r="BU49">
        <f ca="1">IF(OR($AQ49=0,AG$9=""),0,IFERROR(MATCH($AR49&amp;"|"&amp;TEXT(AG$9,"yyyymmdd"),'Controle de reservas'!$T$14:$T$2013,0),0))</f>
      </c>
      <c r="BV49">
        <f ca="1">IF(OR($AQ49=0,AH$9=""),0,IFERROR(MATCH($AR49&amp;"|"&amp;TEXT(AH$9,"yyyymmdd"),'Controle de reservas'!$T$14:$T$2013,0),0))</f>
      </c>
      <c r="BW49">
        <f ca="1">IF(OR($AQ49=0,AI$9=""),0,IFERROR(MATCH($AR49&amp;"|"&amp;TEXT(AI$9,"yyyymmdd"),'Controle de reservas'!$T$14:$T$2013,0),0))</f>
      </c>
      <c r="BX49">
        <f ca="1">IF(OR($AQ49=0,AJ$9=""),0,IFERROR(MATCH($AR49&amp;"|"&amp;TEXT(AJ$9,"yyyymmdd"),'Controle de reservas'!$T$14:$T$2013,0),0))</f>
      </c>
      <c r="BY49">
        <f ca="1">IF(OR($AQ49=0,AK$9=""),0,IFERROR(MATCH($AR49&amp;"|"&amp;TEXT(AK$9,"yyyymmdd"),'Controle de reservas'!$T$14:$T$2013,0),0))</f>
      </c>
    </row>
    <row r="50" spans="1:77" ht="105" customHeight="1" x14ac:dyDescent="0.25">
      <c r="A50" s="14">
        <f ca="1">IF($AQ50=0,"",INDEX('Controle de reservas'!$A$14:$A$2013,$AQ50))</f>
      </c>
      <c r="B50" s="14">
        <f ca="1">IF($AQ50=0,"",INDEX('Controle de reservas'!$B$14:$B$2013,$AQ50))</f>
      </c>
      <c r="C50" s="14">
        <f ca="1">IF($AQ50=0,"",INDEX('Controle de reservas'!$C$14:$C$2013,$AQ50))</f>
      </c>
      <c r="D50" s="14">
        <f ca="1">IF($AQ50=0,"",INDEX('Controle de reservas'!$D$14:$D$2013,$AQ50))</f>
      </c>
      <c r="E50" s="14">
        <f ca="1">IF($AQ50=0,"",INDEX('Controle de reservas'!$E$14:$E$2013,$AQ50))</f>
      </c>
      <c r="F50" s="14">
        <f ca="1">IF($AQ50=0,"",INDEX('Controle de reservas'!$F$14:$F$2013,$AQ50))</f>
      </c>
      <c r="G50" s="15">
        <f ca="1">IF(OR($AQ50=0,G$9="",G$9&lt;$AS50,AND($AT50&lt;&gt;"",G$9&gt;$AT50)),"",IF(AU50=0,"—",IF(INDEX('Controle de reservas'!$P$14:$P$2013,AU50)="DUPLICIDADE NO DIA","CONFLITO"&amp;IF(INDEX('Controle de reservas'!$M$14:$M$2013,AU50)&lt;&gt;"",CHAR(10)&amp;INDEX('Controle de reservas'!$M$14:$M$2013,AU50),"")&amp;IF(INDEX('Controle de reservas'!$N$14:$N$2013,AU50)&lt;&gt;"",CHAR(10)&amp;"Subst.: "&amp;INDEX('Controle de reservas'!$N$14:$N$2013,AU50),"")&amp;IF(AND(ISNUMBER(INDEX('Controle de reservas'!$I$14:$I$2013,AU50)),INDEX('Controle de reservas'!$I$14:$I$2013,AU50)&gt;0,INDEX('Controle de reservas'!$K$14:$K$2013,AU50)&gt;INDEX('Controle de reservas'!$I$14:$I$2013,AU50)),CHAR(10)&amp;"DIVERGÊNCIA DE DATAS",""),IF(INDEX('Controle de reservas'!$L$14:$L$2013,AU50)="Em cobertura","COV",IF(INDEX('Controle de reservas'!$L$14:$L$2013,AU50)="Disponível","DISP",IF(INDEX('Controle de reservas'!$L$14:$L$2013,AU50)="Não utilizado","NU",IF(INDEX('Controle de reservas'!$L$14:$L$2013,AU50)="Folga","F",IF(INDEX('Controle de reservas'!$L$14:$L$2013,AU50)="Ocorrência","O",IF(INDEX('Controle de reservas'!$L$14:$L$2013,AU50)="Programado","PROG",IF(INDEX('Controle de reservas'!$L$14:$L$2013,AU50)="Disponível no posto","DP","SEM SITUAÇÃO")))))))&amp;IF(INDEX('Controle de reservas'!$M$14:$M$2013,AU50)&lt;&gt;"",CHAR(10)&amp;INDEX('Controle de reservas'!$M$14:$M$2013,AU50),IF(OR(INDEX('Controle de reservas'!$L$14:$L$2013,AU50)="Em cobertura",INDEX('Controle de reservas'!$L$14:$L$2013,AU50)="Programado"),CHAR(10)&amp;"SEM LOCAL",""))&amp;IF(INDEX('Controle de reservas'!$N$14:$N$2013,AU50)&lt;&gt;"",CHAR(10)&amp;"Subst.: "&amp;INDEX('Controle de reservas'!$N$14:$N$2013,AU50),"")&amp;IF(AND(ISNUMBER(INDEX('Controle de reservas'!$I$14:$I$2013,AU50)),INDEX('Controle de reservas'!$I$14:$I$2013,AU50)&gt;0,INDEX('Controle de reservas'!$K$14:$K$2013,AU50)&gt;INDEX('Controle de reservas'!$I$14:$I$2013,AU50)),CHAR(10)&amp;"DIVERGÊNCIA DE DATAS","")&amp;IF(INDEX('Controle de reservas'!$P$14:$P$2013,AU50)&lt;&gt;"OK"," !",""))))</f>
      </c>
      <c r="H50" s="15">
        <f ca="1">IF(OR($AQ50=0,H$9="",H$9&lt;$AS50,AND($AT50&lt;&gt;"",H$9&gt;$AT50)),"",IF(AV50=0,"—",IF(INDEX('Controle de reservas'!$P$14:$P$2013,AV50)="DUPLICIDADE NO DIA","CONFLITO"&amp;IF(INDEX('Controle de reservas'!$M$14:$M$2013,AV50)&lt;&gt;"",CHAR(10)&amp;INDEX('Controle de reservas'!$M$14:$M$2013,AV50),"")&amp;IF(INDEX('Controle de reservas'!$N$14:$N$2013,AV50)&lt;&gt;"",CHAR(10)&amp;"Subst.: "&amp;INDEX('Controle de reservas'!$N$14:$N$2013,AV50),"")&amp;IF(AND(ISNUMBER(INDEX('Controle de reservas'!$I$14:$I$2013,AV50)),INDEX('Controle de reservas'!$I$14:$I$2013,AV50)&gt;0,INDEX('Controle de reservas'!$K$14:$K$2013,AV50)&gt;INDEX('Controle de reservas'!$I$14:$I$2013,AV50)),CHAR(10)&amp;"DIVERGÊNCIA DE DATAS",""),IF(INDEX('Controle de reservas'!$L$14:$L$2013,AV50)="Em cobertura","COV",IF(INDEX('Controle de reservas'!$L$14:$L$2013,AV50)="Disponível","DISP",IF(INDEX('Controle de reservas'!$L$14:$L$2013,AV50)="Não utilizado","NU",IF(INDEX('Controle de reservas'!$L$14:$L$2013,AV50)="Folga","F",IF(INDEX('Controle de reservas'!$L$14:$L$2013,AV50)="Ocorrência","O",IF(INDEX('Controle de reservas'!$L$14:$L$2013,AV50)="Programado","PROG",IF(INDEX('Controle de reservas'!$L$14:$L$2013,AV50)="Disponível no posto","DP","SEM SITUAÇÃO")))))))&amp;IF(INDEX('Controle de reservas'!$M$14:$M$2013,AV50)&lt;&gt;"",CHAR(10)&amp;INDEX('Controle de reservas'!$M$14:$M$2013,AV50),IF(OR(INDEX('Controle de reservas'!$L$14:$L$2013,AV50)="Em cobertura",INDEX('Controle de reservas'!$L$14:$L$2013,AV50)="Programado"),CHAR(10)&amp;"SEM LOCAL",""))&amp;IF(INDEX('Controle de reservas'!$N$14:$N$2013,AV50)&lt;&gt;"",CHAR(10)&amp;"Subst.: "&amp;INDEX('Controle de reservas'!$N$14:$N$2013,AV50),"")&amp;IF(AND(ISNUMBER(INDEX('Controle de reservas'!$I$14:$I$2013,AV50)),INDEX('Controle de reservas'!$I$14:$I$2013,AV50)&gt;0,INDEX('Controle de reservas'!$K$14:$K$2013,AV50)&gt;INDEX('Controle de reservas'!$I$14:$I$2013,AV50)),CHAR(10)&amp;"DIVERGÊNCIA DE DATAS","")&amp;IF(INDEX('Controle de reservas'!$P$14:$P$2013,AV50)&lt;&gt;"OK"," !",""))))</f>
      </c>
      <c r="I50" s="15">
        <f ca="1">IF(OR($AQ50=0,I$9="",I$9&lt;$AS50,AND($AT50&lt;&gt;"",I$9&gt;$AT50)),"",IF(AW50=0,"—",IF(INDEX('Controle de reservas'!$P$14:$P$2013,AW50)="DUPLICIDADE NO DIA","CONFLITO"&amp;IF(INDEX('Controle de reservas'!$M$14:$M$2013,AW50)&lt;&gt;"",CHAR(10)&amp;INDEX('Controle de reservas'!$M$14:$M$2013,AW50),"")&amp;IF(INDEX('Controle de reservas'!$N$14:$N$2013,AW50)&lt;&gt;"",CHAR(10)&amp;"Subst.: "&amp;INDEX('Controle de reservas'!$N$14:$N$2013,AW50),"")&amp;IF(AND(ISNUMBER(INDEX('Controle de reservas'!$I$14:$I$2013,AW50)),INDEX('Controle de reservas'!$I$14:$I$2013,AW50)&gt;0,INDEX('Controle de reservas'!$K$14:$K$2013,AW50)&gt;INDEX('Controle de reservas'!$I$14:$I$2013,AW50)),CHAR(10)&amp;"DIVERGÊNCIA DE DATAS",""),IF(INDEX('Controle de reservas'!$L$14:$L$2013,AW50)="Em cobertura","COV",IF(INDEX('Controle de reservas'!$L$14:$L$2013,AW50)="Disponível","DISP",IF(INDEX('Controle de reservas'!$L$14:$L$2013,AW50)="Não utilizado","NU",IF(INDEX('Controle de reservas'!$L$14:$L$2013,AW50)="Folga","F",IF(INDEX('Controle de reservas'!$L$14:$L$2013,AW50)="Ocorrência","O",IF(INDEX('Controle de reservas'!$L$14:$L$2013,AW50)="Programado","PROG",IF(INDEX('Controle de reservas'!$L$14:$L$2013,AW50)="Disponível no posto","DP","SEM SITUAÇÃO")))))))&amp;IF(INDEX('Controle de reservas'!$M$14:$M$2013,AW50)&lt;&gt;"",CHAR(10)&amp;INDEX('Controle de reservas'!$M$14:$M$2013,AW50),IF(OR(INDEX('Controle de reservas'!$L$14:$L$2013,AW50)="Em cobertura",INDEX('Controle de reservas'!$L$14:$L$2013,AW50)="Programado"),CHAR(10)&amp;"SEM LOCAL",""))&amp;IF(INDEX('Controle de reservas'!$N$14:$N$2013,AW50)&lt;&gt;"",CHAR(10)&amp;"Subst.: "&amp;INDEX('Controle de reservas'!$N$14:$N$2013,AW50),"")&amp;IF(AND(ISNUMBER(INDEX('Controle de reservas'!$I$14:$I$2013,AW50)),INDEX('Controle de reservas'!$I$14:$I$2013,AW50)&gt;0,INDEX('Controle de reservas'!$K$14:$K$2013,AW50)&gt;INDEX('Controle de reservas'!$I$14:$I$2013,AW50)),CHAR(10)&amp;"DIVERGÊNCIA DE DATAS","")&amp;IF(INDEX('Controle de reservas'!$P$14:$P$2013,AW50)&lt;&gt;"OK"," !",""))))</f>
      </c>
      <c r="J50" s="15">
        <f ca="1">IF(OR($AQ50=0,J$9="",J$9&lt;$AS50,AND($AT50&lt;&gt;"",J$9&gt;$AT50)),"",IF(AX50=0,"—",IF(INDEX('Controle de reservas'!$P$14:$P$2013,AX50)="DUPLICIDADE NO DIA","CONFLITO"&amp;IF(INDEX('Controle de reservas'!$M$14:$M$2013,AX50)&lt;&gt;"",CHAR(10)&amp;INDEX('Controle de reservas'!$M$14:$M$2013,AX50),"")&amp;IF(INDEX('Controle de reservas'!$N$14:$N$2013,AX50)&lt;&gt;"",CHAR(10)&amp;"Subst.: "&amp;INDEX('Controle de reservas'!$N$14:$N$2013,AX50),"")&amp;IF(AND(ISNUMBER(INDEX('Controle de reservas'!$I$14:$I$2013,AX50)),INDEX('Controle de reservas'!$I$14:$I$2013,AX50)&gt;0,INDEX('Controle de reservas'!$K$14:$K$2013,AX50)&gt;INDEX('Controle de reservas'!$I$14:$I$2013,AX50)),CHAR(10)&amp;"DIVERGÊNCIA DE DATAS",""),IF(INDEX('Controle de reservas'!$L$14:$L$2013,AX50)="Em cobertura","COV",IF(INDEX('Controle de reservas'!$L$14:$L$2013,AX50)="Disponível","DISP",IF(INDEX('Controle de reservas'!$L$14:$L$2013,AX50)="Não utilizado","NU",IF(INDEX('Controle de reservas'!$L$14:$L$2013,AX50)="Folga","F",IF(INDEX('Controle de reservas'!$L$14:$L$2013,AX50)="Ocorrência","O",IF(INDEX('Controle de reservas'!$L$14:$L$2013,AX50)="Programado","PROG",IF(INDEX('Controle de reservas'!$L$14:$L$2013,AX50)="Disponível no posto","DP","SEM SITUAÇÃO")))))))&amp;IF(INDEX('Controle de reservas'!$M$14:$M$2013,AX50)&lt;&gt;"",CHAR(10)&amp;INDEX('Controle de reservas'!$M$14:$M$2013,AX50),IF(OR(INDEX('Controle de reservas'!$L$14:$L$2013,AX50)="Em cobertura",INDEX('Controle de reservas'!$L$14:$L$2013,AX50)="Programado"),CHAR(10)&amp;"SEM LOCAL",""))&amp;IF(INDEX('Controle de reservas'!$N$14:$N$2013,AX50)&lt;&gt;"",CHAR(10)&amp;"Subst.: "&amp;INDEX('Controle de reservas'!$N$14:$N$2013,AX50),"")&amp;IF(AND(ISNUMBER(INDEX('Controle de reservas'!$I$14:$I$2013,AX50)),INDEX('Controle de reservas'!$I$14:$I$2013,AX50)&gt;0,INDEX('Controle de reservas'!$K$14:$K$2013,AX50)&gt;INDEX('Controle de reservas'!$I$14:$I$2013,AX50)),CHAR(10)&amp;"DIVERGÊNCIA DE DATAS","")&amp;IF(INDEX('Controle de reservas'!$P$14:$P$2013,AX50)&lt;&gt;"OK"," !",""))))</f>
      </c>
      <c r="K50" s="15">
        <f ca="1">IF(OR($AQ50=0,K$9="",K$9&lt;$AS50,AND($AT50&lt;&gt;"",K$9&gt;$AT50)),"",IF(AY50=0,"—",IF(INDEX('Controle de reservas'!$P$14:$P$2013,AY50)="DUPLICIDADE NO DIA","CONFLITO"&amp;IF(INDEX('Controle de reservas'!$M$14:$M$2013,AY50)&lt;&gt;"",CHAR(10)&amp;INDEX('Controle de reservas'!$M$14:$M$2013,AY50),"")&amp;IF(INDEX('Controle de reservas'!$N$14:$N$2013,AY50)&lt;&gt;"",CHAR(10)&amp;"Subst.: "&amp;INDEX('Controle de reservas'!$N$14:$N$2013,AY50),"")&amp;IF(AND(ISNUMBER(INDEX('Controle de reservas'!$I$14:$I$2013,AY50)),INDEX('Controle de reservas'!$I$14:$I$2013,AY50)&gt;0,INDEX('Controle de reservas'!$K$14:$K$2013,AY50)&gt;INDEX('Controle de reservas'!$I$14:$I$2013,AY50)),CHAR(10)&amp;"DIVERGÊNCIA DE DATAS",""),IF(INDEX('Controle de reservas'!$L$14:$L$2013,AY50)="Em cobertura","COV",IF(INDEX('Controle de reservas'!$L$14:$L$2013,AY50)="Disponível","DISP",IF(INDEX('Controle de reservas'!$L$14:$L$2013,AY50)="Não utilizado","NU",IF(INDEX('Controle de reservas'!$L$14:$L$2013,AY50)="Folga","F",IF(INDEX('Controle de reservas'!$L$14:$L$2013,AY50)="Ocorrência","O",IF(INDEX('Controle de reservas'!$L$14:$L$2013,AY50)="Programado","PROG",IF(INDEX('Controle de reservas'!$L$14:$L$2013,AY50)="Disponível no posto","DP","SEM SITUAÇÃO")))))))&amp;IF(INDEX('Controle de reservas'!$M$14:$M$2013,AY50)&lt;&gt;"",CHAR(10)&amp;INDEX('Controle de reservas'!$M$14:$M$2013,AY50),IF(OR(INDEX('Controle de reservas'!$L$14:$L$2013,AY50)="Em cobertura",INDEX('Controle de reservas'!$L$14:$L$2013,AY50)="Programado"),CHAR(10)&amp;"SEM LOCAL",""))&amp;IF(INDEX('Controle de reservas'!$N$14:$N$2013,AY50)&lt;&gt;"",CHAR(10)&amp;"Subst.: "&amp;INDEX('Controle de reservas'!$N$14:$N$2013,AY50),"")&amp;IF(AND(ISNUMBER(INDEX('Controle de reservas'!$I$14:$I$2013,AY50)),INDEX('Controle de reservas'!$I$14:$I$2013,AY50)&gt;0,INDEX('Controle de reservas'!$K$14:$K$2013,AY50)&gt;INDEX('Controle de reservas'!$I$14:$I$2013,AY50)),CHAR(10)&amp;"DIVERGÊNCIA DE DATAS","")&amp;IF(INDEX('Controle de reservas'!$P$14:$P$2013,AY50)&lt;&gt;"OK"," !",""))))</f>
      </c>
      <c r="L50" s="15">
        <f ca="1">IF(OR($AQ50=0,L$9="",L$9&lt;$AS50,AND($AT50&lt;&gt;"",L$9&gt;$AT50)),"",IF(AZ50=0,"—",IF(INDEX('Controle de reservas'!$P$14:$P$2013,AZ50)="DUPLICIDADE NO DIA","CONFLITO"&amp;IF(INDEX('Controle de reservas'!$M$14:$M$2013,AZ50)&lt;&gt;"",CHAR(10)&amp;INDEX('Controle de reservas'!$M$14:$M$2013,AZ50),"")&amp;IF(INDEX('Controle de reservas'!$N$14:$N$2013,AZ50)&lt;&gt;"",CHAR(10)&amp;"Subst.: "&amp;INDEX('Controle de reservas'!$N$14:$N$2013,AZ50),"")&amp;IF(AND(ISNUMBER(INDEX('Controle de reservas'!$I$14:$I$2013,AZ50)),INDEX('Controle de reservas'!$I$14:$I$2013,AZ50)&gt;0,INDEX('Controle de reservas'!$K$14:$K$2013,AZ50)&gt;INDEX('Controle de reservas'!$I$14:$I$2013,AZ50)),CHAR(10)&amp;"DIVERGÊNCIA DE DATAS",""),IF(INDEX('Controle de reservas'!$L$14:$L$2013,AZ50)="Em cobertura","COV",IF(INDEX('Controle de reservas'!$L$14:$L$2013,AZ50)="Disponível","DISP",IF(INDEX('Controle de reservas'!$L$14:$L$2013,AZ50)="Não utilizado","NU",IF(INDEX('Controle de reservas'!$L$14:$L$2013,AZ50)="Folga","F",IF(INDEX('Controle de reservas'!$L$14:$L$2013,AZ50)="Ocorrência","O",IF(INDEX('Controle de reservas'!$L$14:$L$2013,AZ50)="Programado","PROG",IF(INDEX('Controle de reservas'!$L$14:$L$2013,AZ50)="Disponível no posto","DP","SEM SITUAÇÃO")))))))&amp;IF(INDEX('Controle de reservas'!$M$14:$M$2013,AZ50)&lt;&gt;"",CHAR(10)&amp;INDEX('Controle de reservas'!$M$14:$M$2013,AZ50),IF(OR(INDEX('Controle de reservas'!$L$14:$L$2013,AZ50)="Em cobertura",INDEX('Controle de reservas'!$L$14:$L$2013,AZ50)="Programado"),CHAR(10)&amp;"SEM LOCAL",""))&amp;IF(INDEX('Controle de reservas'!$N$14:$N$2013,AZ50)&lt;&gt;"",CHAR(10)&amp;"Subst.: "&amp;INDEX('Controle de reservas'!$N$14:$N$2013,AZ50),"")&amp;IF(AND(ISNUMBER(INDEX('Controle de reservas'!$I$14:$I$2013,AZ50)),INDEX('Controle de reservas'!$I$14:$I$2013,AZ50)&gt;0,INDEX('Controle de reservas'!$K$14:$K$2013,AZ50)&gt;INDEX('Controle de reservas'!$I$14:$I$2013,AZ50)),CHAR(10)&amp;"DIVERGÊNCIA DE DATAS","")&amp;IF(INDEX('Controle de reservas'!$P$14:$P$2013,AZ50)&lt;&gt;"OK"," !",""))))</f>
      </c>
      <c r="M50" s="15">
        <f ca="1">IF(OR($AQ50=0,M$9="",M$9&lt;$AS50,AND($AT50&lt;&gt;"",M$9&gt;$AT50)),"",IF(BA50=0,"—",IF(INDEX('Controle de reservas'!$P$14:$P$2013,BA50)="DUPLICIDADE NO DIA","CONFLITO"&amp;IF(INDEX('Controle de reservas'!$M$14:$M$2013,BA50)&lt;&gt;"",CHAR(10)&amp;INDEX('Controle de reservas'!$M$14:$M$2013,BA50),"")&amp;IF(INDEX('Controle de reservas'!$N$14:$N$2013,BA50)&lt;&gt;"",CHAR(10)&amp;"Subst.: "&amp;INDEX('Controle de reservas'!$N$14:$N$2013,BA50),"")&amp;IF(AND(ISNUMBER(INDEX('Controle de reservas'!$I$14:$I$2013,BA50)),INDEX('Controle de reservas'!$I$14:$I$2013,BA50)&gt;0,INDEX('Controle de reservas'!$K$14:$K$2013,BA50)&gt;INDEX('Controle de reservas'!$I$14:$I$2013,BA50)),CHAR(10)&amp;"DIVERGÊNCIA DE DATAS",""),IF(INDEX('Controle de reservas'!$L$14:$L$2013,BA50)="Em cobertura","COV",IF(INDEX('Controle de reservas'!$L$14:$L$2013,BA50)="Disponível","DISP",IF(INDEX('Controle de reservas'!$L$14:$L$2013,BA50)="Não utilizado","NU",IF(INDEX('Controle de reservas'!$L$14:$L$2013,BA50)="Folga","F",IF(INDEX('Controle de reservas'!$L$14:$L$2013,BA50)="Ocorrência","O",IF(INDEX('Controle de reservas'!$L$14:$L$2013,BA50)="Programado","PROG",IF(INDEX('Controle de reservas'!$L$14:$L$2013,BA50)="Disponível no posto","DP","SEM SITUAÇÃO")))))))&amp;IF(INDEX('Controle de reservas'!$M$14:$M$2013,BA50)&lt;&gt;"",CHAR(10)&amp;INDEX('Controle de reservas'!$M$14:$M$2013,BA50),IF(OR(INDEX('Controle de reservas'!$L$14:$L$2013,BA50)="Em cobertura",INDEX('Controle de reservas'!$L$14:$L$2013,BA50)="Programado"),CHAR(10)&amp;"SEM LOCAL",""))&amp;IF(INDEX('Controle de reservas'!$N$14:$N$2013,BA50)&lt;&gt;"",CHAR(10)&amp;"Subst.: "&amp;INDEX('Controle de reservas'!$N$14:$N$2013,BA50),"")&amp;IF(AND(ISNUMBER(INDEX('Controle de reservas'!$I$14:$I$2013,BA50)),INDEX('Controle de reservas'!$I$14:$I$2013,BA50)&gt;0,INDEX('Controle de reservas'!$K$14:$K$2013,BA50)&gt;INDEX('Controle de reservas'!$I$14:$I$2013,BA50)),CHAR(10)&amp;"DIVERGÊNCIA DE DATAS","")&amp;IF(INDEX('Controle de reservas'!$P$14:$P$2013,BA50)&lt;&gt;"OK"," !",""))))</f>
      </c>
      <c r="N50" s="15">
        <f ca="1">IF(OR($AQ50=0,N$9="",N$9&lt;$AS50,AND($AT50&lt;&gt;"",N$9&gt;$AT50)),"",IF(BB50=0,"—",IF(INDEX('Controle de reservas'!$P$14:$P$2013,BB50)="DUPLICIDADE NO DIA","CONFLITO"&amp;IF(INDEX('Controle de reservas'!$M$14:$M$2013,BB50)&lt;&gt;"",CHAR(10)&amp;INDEX('Controle de reservas'!$M$14:$M$2013,BB50),"")&amp;IF(INDEX('Controle de reservas'!$N$14:$N$2013,BB50)&lt;&gt;"",CHAR(10)&amp;"Subst.: "&amp;INDEX('Controle de reservas'!$N$14:$N$2013,BB50),"")&amp;IF(AND(ISNUMBER(INDEX('Controle de reservas'!$I$14:$I$2013,BB50)),INDEX('Controle de reservas'!$I$14:$I$2013,BB50)&gt;0,INDEX('Controle de reservas'!$K$14:$K$2013,BB50)&gt;INDEX('Controle de reservas'!$I$14:$I$2013,BB50)),CHAR(10)&amp;"DIVERGÊNCIA DE DATAS",""),IF(INDEX('Controle de reservas'!$L$14:$L$2013,BB50)="Em cobertura","COV",IF(INDEX('Controle de reservas'!$L$14:$L$2013,BB50)="Disponível","DISP",IF(INDEX('Controle de reservas'!$L$14:$L$2013,BB50)="Não utilizado","NU",IF(INDEX('Controle de reservas'!$L$14:$L$2013,BB50)="Folga","F",IF(INDEX('Controle de reservas'!$L$14:$L$2013,BB50)="Ocorrência","O",IF(INDEX('Controle de reservas'!$L$14:$L$2013,BB50)="Programado","PROG",IF(INDEX('Controle de reservas'!$L$14:$L$2013,BB50)="Disponível no posto","DP","SEM SITUAÇÃO")))))))&amp;IF(INDEX('Controle de reservas'!$M$14:$M$2013,BB50)&lt;&gt;"",CHAR(10)&amp;INDEX('Controle de reservas'!$M$14:$M$2013,BB50),IF(OR(INDEX('Controle de reservas'!$L$14:$L$2013,BB50)="Em cobertura",INDEX('Controle de reservas'!$L$14:$L$2013,BB50)="Programado"),CHAR(10)&amp;"SEM LOCAL",""))&amp;IF(INDEX('Controle de reservas'!$N$14:$N$2013,BB50)&lt;&gt;"",CHAR(10)&amp;"Subst.: "&amp;INDEX('Controle de reservas'!$N$14:$N$2013,BB50),"")&amp;IF(AND(ISNUMBER(INDEX('Controle de reservas'!$I$14:$I$2013,BB50)),INDEX('Controle de reservas'!$I$14:$I$2013,BB50)&gt;0,INDEX('Controle de reservas'!$K$14:$K$2013,BB50)&gt;INDEX('Controle de reservas'!$I$14:$I$2013,BB50)),CHAR(10)&amp;"DIVERGÊNCIA DE DATAS","")&amp;IF(INDEX('Controle de reservas'!$P$14:$P$2013,BB50)&lt;&gt;"OK"," !",""))))</f>
      </c>
      <c r="O50" s="15">
        <f ca="1">IF(OR($AQ50=0,O$9="",O$9&lt;$AS50,AND($AT50&lt;&gt;"",O$9&gt;$AT50)),"",IF(BC50=0,"—",IF(INDEX('Controle de reservas'!$P$14:$P$2013,BC50)="DUPLICIDADE NO DIA","CONFLITO"&amp;IF(INDEX('Controle de reservas'!$M$14:$M$2013,BC50)&lt;&gt;"",CHAR(10)&amp;INDEX('Controle de reservas'!$M$14:$M$2013,BC50),"")&amp;IF(INDEX('Controle de reservas'!$N$14:$N$2013,BC50)&lt;&gt;"",CHAR(10)&amp;"Subst.: "&amp;INDEX('Controle de reservas'!$N$14:$N$2013,BC50),"")&amp;IF(AND(ISNUMBER(INDEX('Controle de reservas'!$I$14:$I$2013,BC50)),INDEX('Controle de reservas'!$I$14:$I$2013,BC50)&gt;0,INDEX('Controle de reservas'!$K$14:$K$2013,BC50)&gt;INDEX('Controle de reservas'!$I$14:$I$2013,BC50)),CHAR(10)&amp;"DIVERGÊNCIA DE DATAS",""),IF(INDEX('Controle de reservas'!$L$14:$L$2013,BC50)="Em cobertura","COV",IF(INDEX('Controle de reservas'!$L$14:$L$2013,BC50)="Disponível","DISP",IF(INDEX('Controle de reservas'!$L$14:$L$2013,BC50)="Não utilizado","NU",IF(INDEX('Controle de reservas'!$L$14:$L$2013,BC50)="Folga","F",IF(INDEX('Controle de reservas'!$L$14:$L$2013,BC50)="Ocorrência","O",IF(INDEX('Controle de reservas'!$L$14:$L$2013,BC50)="Programado","PROG",IF(INDEX('Controle de reservas'!$L$14:$L$2013,BC50)="Disponível no posto","DP","SEM SITUAÇÃO")))))))&amp;IF(INDEX('Controle de reservas'!$M$14:$M$2013,BC50)&lt;&gt;"",CHAR(10)&amp;INDEX('Controle de reservas'!$M$14:$M$2013,BC50),IF(OR(INDEX('Controle de reservas'!$L$14:$L$2013,BC50)="Em cobertura",INDEX('Controle de reservas'!$L$14:$L$2013,BC50)="Programado"),CHAR(10)&amp;"SEM LOCAL",""))&amp;IF(INDEX('Controle de reservas'!$N$14:$N$2013,BC50)&lt;&gt;"",CHAR(10)&amp;"Subst.: "&amp;INDEX('Controle de reservas'!$N$14:$N$2013,BC50),"")&amp;IF(AND(ISNUMBER(INDEX('Controle de reservas'!$I$14:$I$2013,BC50)),INDEX('Controle de reservas'!$I$14:$I$2013,BC50)&gt;0,INDEX('Controle de reservas'!$K$14:$K$2013,BC50)&gt;INDEX('Controle de reservas'!$I$14:$I$2013,BC50)),CHAR(10)&amp;"DIVERGÊNCIA DE DATAS","")&amp;IF(INDEX('Controle de reservas'!$P$14:$P$2013,BC50)&lt;&gt;"OK"," !",""))))</f>
      </c>
      <c r="P50" s="15">
        <f ca="1">IF(OR($AQ50=0,P$9="",P$9&lt;$AS50,AND($AT50&lt;&gt;"",P$9&gt;$AT50)),"",IF(BD50=0,"—",IF(INDEX('Controle de reservas'!$P$14:$P$2013,BD50)="DUPLICIDADE NO DIA","CONFLITO"&amp;IF(INDEX('Controle de reservas'!$M$14:$M$2013,BD50)&lt;&gt;"",CHAR(10)&amp;INDEX('Controle de reservas'!$M$14:$M$2013,BD50),"")&amp;IF(INDEX('Controle de reservas'!$N$14:$N$2013,BD50)&lt;&gt;"",CHAR(10)&amp;"Subst.: "&amp;INDEX('Controle de reservas'!$N$14:$N$2013,BD50),"")&amp;IF(AND(ISNUMBER(INDEX('Controle de reservas'!$I$14:$I$2013,BD50)),INDEX('Controle de reservas'!$I$14:$I$2013,BD50)&gt;0,INDEX('Controle de reservas'!$K$14:$K$2013,BD50)&gt;INDEX('Controle de reservas'!$I$14:$I$2013,BD50)),CHAR(10)&amp;"DIVERGÊNCIA DE DATAS",""),IF(INDEX('Controle de reservas'!$L$14:$L$2013,BD50)="Em cobertura","COV",IF(INDEX('Controle de reservas'!$L$14:$L$2013,BD50)="Disponível","DISP",IF(INDEX('Controle de reservas'!$L$14:$L$2013,BD50)="Não utilizado","NU",IF(INDEX('Controle de reservas'!$L$14:$L$2013,BD50)="Folga","F",IF(INDEX('Controle de reservas'!$L$14:$L$2013,BD50)="Ocorrência","O",IF(INDEX('Controle de reservas'!$L$14:$L$2013,BD50)="Programado","PROG",IF(INDEX('Controle de reservas'!$L$14:$L$2013,BD50)="Disponível no posto","DP","SEM SITUAÇÃO")))))))&amp;IF(INDEX('Controle de reservas'!$M$14:$M$2013,BD50)&lt;&gt;"",CHAR(10)&amp;INDEX('Controle de reservas'!$M$14:$M$2013,BD50),IF(OR(INDEX('Controle de reservas'!$L$14:$L$2013,BD50)="Em cobertura",INDEX('Controle de reservas'!$L$14:$L$2013,BD50)="Programado"),CHAR(10)&amp;"SEM LOCAL",""))&amp;IF(INDEX('Controle de reservas'!$N$14:$N$2013,BD50)&lt;&gt;"",CHAR(10)&amp;"Subst.: "&amp;INDEX('Controle de reservas'!$N$14:$N$2013,BD50),"")&amp;IF(AND(ISNUMBER(INDEX('Controle de reservas'!$I$14:$I$2013,BD50)),INDEX('Controle de reservas'!$I$14:$I$2013,BD50)&gt;0,INDEX('Controle de reservas'!$K$14:$K$2013,BD50)&gt;INDEX('Controle de reservas'!$I$14:$I$2013,BD50)),CHAR(10)&amp;"DIVERGÊNCIA DE DATAS","")&amp;IF(INDEX('Controle de reservas'!$P$14:$P$2013,BD50)&lt;&gt;"OK"," !",""))))</f>
      </c>
      <c r="Q50" s="15">
        <f ca="1">IF(OR($AQ50=0,Q$9="",Q$9&lt;$AS50,AND($AT50&lt;&gt;"",Q$9&gt;$AT50)),"",IF(BE50=0,"—",IF(INDEX('Controle de reservas'!$P$14:$P$2013,BE50)="DUPLICIDADE NO DIA","CONFLITO"&amp;IF(INDEX('Controle de reservas'!$M$14:$M$2013,BE50)&lt;&gt;"",CHAR(10)&amp;INDEX('Controle de reservas'!$M$14:$M$2013,BE50),"")&amp;IF(INDEX('Controle de reservas'!$N$14:$N$2013,BE50)&lt;&gt;"",CHAR(10)&amp;"Subst.: "&amp;INDEX('Controle de reservas'!$N$14:$N$2013,BE50),"")&amp;IF(AND(ISNUMBER(INDEX('Controle de reservas'!$I$14:$I$2013,BE50)),INDEX('Controle de reservas'!$I$14:$I$2013,BE50)&gt;0,INDEX('Controle de reservas'!$K$14:$K$2013,BE50)&gt;INDEX('Controle de reservas'!$I$14:$I$2013,BE50)),CHAR(10)&amp;"DIVERGÊNCIA DE DATAS",""),IF(INDEX('Controle de reservas'!$L$14:$L$2013,BE50)="Em cobertura","COV",IF(INDEX('Controle de reservas'!$L$14:$L$2013,BE50)="Disponível","DISP",IF(INDEX('Controle de reservas'!$L$14:$L$2013,BE50)="Não utilizado","NU",IF(INDEX('Controle de reservas'!$L$14:$L$2013,BE50)="Folga","F",IF(INDEX('Controle de reservas'!$L$14:$L$2013,BE50)="Ocorrência","O",IF(INDEX('Controle de reservas'!$L$14:$L$2013,BE50)="Programado","PROG",IF(INDEX('Controle de reservas'!$L$14:$L$2013,BE50)="Disponível no posto","DP","SEM SITUAÇÃO")))))))&amp;IF(INDEX('Controle de reservas'!$M$14:$M$2013,BE50)&lt;&gt;"",CHAR(10)&amp;INDEX('Controle de reservas'!$M$14:$M$2013,BE50),IF(OR(INDEX('Controle de reservas'!$L$14:$L$2013,BE50)="Em cobertura",INDEX('Controle de reservas'!$L$14:$L$2013,BE50)="Programado"),CHAR(10)&amp;"SEM LOCAL",""))&amp;IF(INDEX('Controle de reservas'!$N$14:$N$2013,BE50)&lt;&gt;"",CHAR(10)&amp;"Subst.: "&amp;INDEX('Controle de reservas'!$N$14:$N$2013,BE50),"")&amp;IF(AND(ISNUMBER(INDEX('Controle de reservas'!$I$14:$I$2013,BE50)),INDEX('Controle de reservas'!$I$14:$I$2013,BE50)&gt;0,INDEX('Controle de reservas'!$K$14:$K$2013,BE50)&gt;INDEX('Controle de reservas'!$I$14:$I$2013,BE50)),CHAR(10)&amp;"DIVERGÊNCIA DE DATAS","")&amp;IF(INDEX('Controle de reservas'!$P$14:$P$2013,BE50)&lt;&gt;"OK"," !",""))))</f>
      </c>
      <c r="R50" s="15">
        <f ca="1">IF(OR($AQ50=0,R$9="",R$9&lt;$AS50,AND($AT50&lt;&gt;"",R$9&gt;$AT50)),"",IF(BF50=0,"—",IF(INDEX('Controle de reservas'!$P$14:$P$2013,BF50)="DUPLICIDADE NO DIA","CONFLITO"&amp;IF(INDEX('Controle de reservas'!$M$14:$M$2013,BF50)&lt;&gt;"",CHAR(10)&amp;INDEX('Controle de reservas'!$M$14:$M$2013,BF50),"")&amp;IF(INDEX('Controle de reservas'!$N$14:$N$2013,BF50)&lt;&gt;"",CHAR(10)&amp;"Subst.: "&amp;INDEX('Controle de reservas'!$N$14:$N$2013,BF50),"")&amp;IF(AND(ISNUMBER(INDEX('Controle de reservas'!$I$14:$I$2013,BF50)),INDEX('Controle de reservas'!$I$14:$I$2013,BF50)&gt;0,INDEX('Controle de reservas'!$K$14:$K$2013,BF50)&gt;INDEX('Controle de reservas'!$I$14:$I$2013,BF50)),CHAR(10)&amp;"DIVERGÊNCIA DE DATAS",""),IF(INDEX('Controle de reservas'!$L$14:$L$2013,BF50)="Em cobertura","COV",IF(INDEX('Controle de reservas'!$L$14:$L$2013,BF50)="Disponível","DISP",IF(INDEX('Controle de reservas'!$L$14:$L$2013,BF50)="Não utilizado","NU",IF(INDEX('Controle de reservas'!$L$14:$L$2013,BF50)="Folga","F",IF(INDEX('Controle de reservas'!$L$14:$L$2013,BF50)="Ocorrência","O",IF(INDEX('Controle de reservas'!$L$14:$L$2013,BF50)="Programado","PROG",IF(INDEX('Controle de reservas'!$L$14:$L$2013,BF50)="Disponível no posto","DP","SEM SITUAÇÃO")))))))&amp;IF(INDEX('Controle de reservas'!$M$14:$M$2013,BF50)&lt;&gt;"",CHAR(10)&amp;INDEX('Controle de reservas'!$M$14:$M$2013,BF50),IF(OR(INDEX('Controle de reservas'!$L$14:$L$2013,BF50)="Em cobertura",INDEX('Controle de reservas'!$L$14:$L$2013,BF50)="Programado"),CHAR(10)&amp;"SEM LOCAL",""))&amp;IF(INDEX('Controle de reservas'!$N$14:$N$2013,BF50)&lt;&gt;"",CHAR(10)&amp;"Subst.: "&amp;INDEX('Controle de reservas'!$N$14:$N$2013,BF50),"")&amp;IF(AND(ISNUMBER(INDEX('Controle de reservas'!$I$14:$I$2013,BF50)),INDEX('Controle de reservas'!$I$14:$I$2013,BF50)&gt;0,INDEX('Controle de reservas'!$K$14:$K$2013,BF50)&gt;INDEX('Controle de reservas'!$I$14:$I$2013,BF50)),CHAR(10)&amp;"DIVERGÊNCIA DE DATAS","")&amp;IF(INDEX('Controle de reservas'!$P$14:$P$2013,BF50)&lt;&gt;"OK"," !",""))))</f>
      </c>
      <c r="S50" s="15">
        <f ca="1">IF(OR($AQ50=0,S$9="",S$9&lt;$AS50,AND($AT50&lt;&gt;"",S$9&gt;$AT50)),"",IF(BG50=0,"—",IF(INDEX('Controle de reservas'!$P$14:$P$2013,BG50)="DUPLICIDADE NO DIA","CONFLITO"&amp;IF(INDEX('Controle de reservas'!$M$14:$M$2013,BG50)&lt;&gt;"",CHAR(10)&amp;INDEX('Controle de reservas'!$M$14:$M$2013,BG50),"")&amp;IF(INDEX('Controle de reservas'!$N$14:$N$2013,BG50)&lt;&gt;"",CHAR(10)&amp;"Subst.: "&amp;INDEX('Controle de reservas'!$N$14:$N$2013,BG50),"")&amp;IF(AND(ISNUMBER(INDEX('Controle de reservas'!$I$14:$I$2013,BG50)),INDEX('Controle de reservas'!$I$14:$I$2013,BG50)&gt;0,INDEX('Controle de reservas'!$K$14:$K$2013,BG50)&gt;INDEX('Controle de reservas'!$I$14:$I$2013,BG50)),CHAR(10)&amp;"DIVERGÊNCIA DE DATAS",""),IF(INDEX('Controle de reservas'!$L$14:$L$2013,BG50)="Em cobertura","COV",IF(INDEX('Controle de reservas'!$L$14:$L$2013,BG50)="Disponível","DISP",IF(INDEX('Controle de reservas'!$L$14:$L$2013,BG50)="Não utilizado","NU",IF(INDEX('Controle de reservas'!$L$14:$L$2013,BG50)="Folga","F",IF(INDEX('Controle de reservas'!$L$14:$L$2013,BG50)="Ocorrência","O",IF(INDEX('Controle de reservas'!$L$14:$L$2013,BG50)="Programado","PROG",IF(INDEX('Controle de reservas'!$L$14:$L$2013,BG50)="Disponível no posto","DP","SEM SITUAÇÃO")))))))&amp;IF(INDEX('Controle de reservas'!$M$14:$M$2013,BG50)&lt;&gt;"",CHAR(10)&amp;INDEX('Controle de reservas'!$M$14:$M$2013,BG50),IF(OR(INDEX('Controle de reservas'!$L$14:$L$2013,BG50)="Em cobertura",INDEX('Controle de reservas'!$L$14:$L$2013,BG50)="Programado"),CHAR(10)&amp;"SEM LOCAL",""))&amp;IF(INDEX('Controle de reservas'!$N$14:$N$2013,BG50)&lt;&gt;"",CHAR(10)&amp;"Subst.: "&amp;INDEX('Controle de reservas'!$N$14:$N$2013,BG50),"")&amp;IF(AND(ISNUMBER(INDEX('Controle de reservas'!$I$14:$I$2013,BG50)),INDEX('Controle de reservas'!$I$14:$I$2013,BG50)&gt;0,INDEX('Controle de reservas'!$K$14:$K$2013,BG50)&gt;INDEX('Controle de reservas'!$I$14:$I$2013,BG50)),CHAR(10)&amp;"DIVERGÊNCIA DE DATAS","")&amp;IF(INDEX('Controle de reservas'!$P$14:$P$2013,BG50)&lt;&gt;"OK"," !",""))))</f>
      </c>
      <c r="T50" s="15">
        <f ca="1">IF(OR($AQ50=0,T$9="",T$9&lt;$AS50,AND($AT50&lt;&gt;"",T$9&gt;$AT50)),"",IF(BH50=0,"—",IF(INDEX('Controle de reservas'!$P$14:$P$2013,BH50)="DUPLICIDADE NO DIA","CONFLITO"&amp;IF(INDEX('Controle de reservas'!$M$14:$M$2013,BH50)&lt;&gt;"",CHAR(10)&amp;INDEX('Controle de reservas'!$M$14:$M$2013,BH50),"")&amp;IF(INDEX('Controle de reservas'!$N$14:$N$2013,BH50)&lt;&gt;"",CHAR(10)&amp;"Subst.: "&amp;INDEX('Controle de reservas'!$N$14:$N$2013,BH50),"")&amp;IF(AND(ISNUMBER(INDEX('Controle de reservas'!$I$14:$I$2013,BH50)),INDEX('Controle de reservas'!$I$14:$I$2013,BH50)&gt;0,INDEX('Controle de reservas'!$K$14:$K$2013,BH50)&gt;INDEX('Controle de reservas'!$I$14:$I$2013,BH50)),CHAR(10)&amp;"DIVERGÊNCIA DE DATAS",""),IF(INDEX('Controle de reservas'!$L$14:$L$2013,BH50)="Em cobertura","COV",IF(INDEX('Controle de reservas'!$L$14:$L$2013,BH50)="Disponível","DISP",IF(INDEX('Controle de reservas'!$L$14:$L$2013,BH50)="Não utilizado","NU",IF(INDEX('Controle de reservas'!$L$14:$L$2013,BH50)="Folga","F",IF(INDEX('Controle de reservas'!$L$14:$L$2013,BH50)="Ocorrência","O",IF(INDEX('Controle de reservas'!$L$14:$L$2013,BH50)="Programado","PROG",IF(INDEX('Controle de reservas'!$L$14:$L$2013,BH50)="Disponível no posto","DP","SEM SITUAÇÃO")))))))&amp;IF(INDEX('Controle de reservas'!$M$14:$M$2013,BH50)&lt;&gt;"",CHAR(10)&amp;INDEX('Controle de reservas'!$M$14:$M$2013,BH50),IF(OR(INDEX('Controle de reservas'!$L$14:$L$2013,BH50)="Em cobertura",INDEX('Controle de reservas'!$L$14:$L$2013,BH50)="Programado"),CHAR(10)&amp;"SEM LOCAL",""))&amp;IF(INDEX('Controle de reservas'!$N$14:$N$2013,BH50)&lt;&gt;"",CHAR(10)&amp;"Subst.: "&amp;INDEX('Controle de reservas'!$N$14:$N$2013,BH50),"")&amp;IF(AND(ISNUMBER(INDEX('Controle de reservas'!$I$14:$I$2013,BH50)),INDEX('Controle de reservas'!$I$14:$I$2013,BH50)&gt;0,INDEX('Controle de reservas'!$K$14:$K$2013,BH50)&gt;INDEX('Controle de reservas'!$I$14:$I$2013,BH50)),CHAR(10)&amp;"DIVERGÊNCIA DE DATAS","")&amp;IF(INDEX('Controle de reservas'!$P$14:$P$2013,BH50)&lt;&gt;"OK"," !",""))))</f>
      </c>
      <c r="U50" s="15">
        <f ca="1">IF(OR($AQ50=0,U$9="",U$9&lt;$AS50,AND($AT50&lt;&gt;"",U$9&gt;$AT50)),"",IF(BI50=0,"—",IF(INDEX('Controle de reservas'!$P$14:$P$2013,BI50)="DUPLICIDADE NO DIA","CONFLITO"&amp;IF(INDEX('Controle de reservas'!$M$14:$M$2013,BI50)&lt;&gt;"",CHAR(10)&amp;INDEX('Controle de reservas'!$M$14:$M$2013,BI50),"")&amp;IF(INDEX('Controle de reservas'!$N$14:$N$2013,BI50)&lt;&gt;"",CHAR(10)&amp;"Subst.: "&amp;INDEX('Controle de reservas'!$N$14:$N$2013,BI50),"")&amp;IF(AND(ISNUMBER(INDEX('Controle de reservas'!$I$14:$I$2013,BI50)),INDEX('Controle de reservas'!$I$14:$I$2013,BI50)&gt;0,INDEX('Controle de reservas'!$K$14:$K$2013,BI50)&gt;INDEX('Controle de reservas'!$I$14:$I$2013,BI50)),CHAR(10)&amp;"DIVERGÊNCIA DE DATAS",""),IF(INDEX('Controle de reservas'!$L$14:$L$2013,BI50)="Em cobertura","COV",IF(INDEX('Controle de reservas'!$L$14:$L$2013,BI50)="Disponível","DISP",IF(INDEX('Controle de reservas'!$L$14:$L$2013,BI50)="Não utilizado","NU",IF(INDEX('Controle de reservas'!$L$14:$L$2013,BI50)="Folga","F",IF(INDEX('Controle de reservas'!$L$14:$L$2013,BI50)="Ocorrência","O",IF(INDEX('Controle de reservas'!$L$14:$L$2013,BI50)="Programado","PROG",IF(INDEX('Controle de reservas'!$L$14:$L$2013,BI50)="Disponível no posto","DP","SEM SITUAÇÃO")))))))&amp;IF(INDEX('Controle de reservas'!$M$14:$M$2013,BI50)&lt;&gt;"",CHAR(10)&amp;INDEX('Controle de reservas'!$M$14:$M$2013,BI50),IF(OR(INDEX('Controle de reservas'!$L$14:$L$2013,BI50)="Em cobertura",INDEX('Controle de reservas'!$L$14:$L$2013,BI50)="Programado"),CHAR(10)&amp;"SEM LOCAL",""))&amp;IF(INDEX('Controle de reservas'!$N$14:$N$2013,BI50)&lt;&gt;"",CHAR(10)&amp;"Subst.: "&amp;INDEX('Controle de reservas'!$N$14:$N$2013,BI50),"")&amp;IF(AND(ISNUMBER(INDEX('Controle de reservas'!$I$14:$I$2013,BI50)),INDEX('Controle de reservas'!$I$14:$I$2013,BI50)&gt;0,INDEX('Controle de reservas'!$K$14:$K$2013,BI50)&gt;INDEX('Controle de reservas'!$I$14:$I$2013,BI50)),CHAR(10)&amp;"DIVERGÊNCIA DE DATAS","")&amp;IF(INDEX('Controle de reservas'!$P$14:$P$2013,BI50)&lt;&gt;"OK"," !",""))))</f>
      </c>
      <c r="V50" s="15">
        <f ca="1">IF(OR($AQ50=0,V$9="",V$9&lt;$AS50,AND($AT50&lt;&gt;"",V$9&gt;$AT50)),"",IF(BJ50=0,"—",IF(INDEX('Controle de reservas'!$P$14:$P$2013,BJ50)="DUPLICIDADE NO DIA","CONFLITO"&amp;IF(INDEX('Controle de reservas'!$M$14:$M$2013,BJ50)&lt;&gt;"",CHAR(10)&amp;INDEX('Controle de reservas'!$M$14:$M$2013,BJ50),"")&amp;IF(INDEX('Controle de reservas'!$N$14:$N$2013,BJ50)&lt;&gt;"",CHAR(10)&amp;"Subst.: "&amp;INDEX('Controle de reservas'!$N$14:$N$2013,BJ50),"")&amp;IF(AND(ISNUMBER(INDEX('Controle de reservas'!$I$14:$I$2013,BJ50)),INDEX('Controle de reservas'!$I$14:$I$2013,BJ50)&gt;0,INDEX('Controle de reservas'!$K$14:$K$2013,BJ50)&gt;INDEX('Controle de reservas'!$I$14:$I$2013,BJ50)),CHAR(10)&amp;"DIVERGÊNCIA DE DATAS",""),IF(INDEX('Controle de reservas'!$L$14:$L$2013,BJ50)="Em cobertura","COV",IF(INDEX('Controle de reservas'!$L$14:$L$2013,BJ50)="Disponível","DISP",IF(INDEX('Controle de reservas'!$L$14:$L$2013,BJ50)="Não utilizado","NU",IF(INDEX('Controle de reservas'!$L$14:$L$2013,BJ50)="Folga","F",IF(INDEX('Controle de reservas'!$L$14:$L$2013,BJ50)="Ocorrência","O",IF(INDEX('Controle de reservas'!$L$14:$L$2013,BJ50)="Programado","PROG",IF(INDEX('Controle de reservas'!$L$14:$L$2013,BJ50)="Disponível no posto","DP","SEM SITUAÇÃO")))))))&amp;IF(INDEX('Controle de reservas'!$M$14:$M$2013,BJ50)&lt;&gt;"",CHAR(10)&amp;INDEX('Controle de reservas'!$M$14:$M$2013,BJ50),IF(OR(INDEX('Controle de reservas'!$L$14:$L$2013,BJ50)="Em cobertura",INDEX('Controle de reservas'!$L$14:$L$2013,BJ50)="Programado"),CHAR(10)&amp;"SEM LOCAL",""))&amp;IF(INDEX('Controle de reservas'!$N$14:$N$2013,BJ50)&lt;&gt;"",CHAR(10)&amp;"Subst.: "&amp;INDEX('Controle de reservas'!$N$14:$N$2013,BJ50),"")&amp;IF(AND(ISNUMBER(INDEX('Controle de reservas'!$I$14:$I$2013,BJ50)),INDEX('Controle de reservas'!$I$14:$I$2013,BJ50)&gt;0,INDEX('Controle de reservas'!$K$14:$K$2013,BJ50)&gt;INDEX('Controle de reservas'!$I$14:$I$2013,BJ50)),CHAR(10)&amp;"DIVERGÊNCIA DE DATAS","")&amp;IF(INDEX('Controle de reservas'!$P$14:$P$2013,BJ50)&lt;&gt;"OK"," !",""))))</f>
      </c>
      <c r="W50" s="15">
        <f ca="1">IF(OR($AQ50=0,W$9="",W$9&lt;$AS50,AND($AT50&lt;&gt;"",W$9&gt;$AT50)),"",IF(BK50=0,"—",IF(INDEX('Controle de reservas'!$P$14:$P$2013,BK50)="DUPLICIDADE NO DIA","CONFLITO"&amp;IF(INDEX('Controle de reservas'!$M$14:$M$2013,BK50)&lt;&gt;"",CHAR(10)&amp;INDEX('Controle de reservas'!$M$14:$M$2013,BK50),"")&amp;IF(INDEX('Controle de reservas'!$N$14:$N$2013,BK50)&lt;&gt;"",CHAR(10)&amp;"Subst.: "&amp;INDEX('Controle de reservas'!$N$14:$N$2013,BK50),"")&amp;IF(AND(ISNUMBER(INDEX('Controle de reservas'!$I$14:$I$2013,BK50)),INDEX('Controle de reservas'!$I$14:$I$2013,BK50)&gt;0,INDEX('Controle de reservas'!$K$14:$K$2013,BK50)&gt;INDEX('Controle de reservas'!$I$14:$I$2013,BK50)),CHAR(10)&amp;"DIVERGÊNCIA DE DATAS",""),IF(INDEX('Controle de reservas'!$L$14:$L$2013,BK50)="Em cobertura","COV",IF(INDEX('Controle de reservas'!$L$14:$L$2013,BK50)="Disponível","DISP",IF(INDEX('Controle de reservas'!$L$14:$L$2013,BK50)="Não utilizado","NU",IF(INDEX('Controle de reservas'!$L$14:$L$2013,BK50)="Folga","F",IF(INDEX('Controle de reservas'!$L$14:$L$2013,BK50)="Ocorrência","O",IF(INDEX('Controle de reservas'!$L$14:$L$2013,BK50)="Programado","PROG",IF(INDEX('Controle de reservas'!$L$14:$L$2013,BK50)="Disponível no posto","DP","SEM SITUAÇÃO")))))))&amp;IF(INDEX('Controle de reservas'!$M$14:$M$2013,BK50)&lt;&gt;"",CHAR(10)&amp;INDEX('Controle de reservas'!$M$14:$M$2013,BK50),IF(OR(INDEX('Controle de reservas'!$L$14:$L$2013,BK50)="Em cobertura",INDEX('Controle de reservas'!$L$14:$L$2013,BK50)="Programado"),CHAR(10)&amp;"SEM LOCAL",""))&amp;IF(INDEX('Controle de reservas'!$N$14:$N$2013,BK50)&lt;&gt;"",CHAR(10)&amp;"Subst.: "&amp;INDEX('Controle de reservas'!$N$14:$N$2013,BK50),"")&amp;IF(AND(ISNUMBER(INDEX('Controle de reservas'!$I$14:$I$2013,BK50)),INDEX('Controle de reservas'!$I$14:$I$2013,BK50)&gt;0,INDEX('Controle de reservas'!$K$14:$K$2013,BK50)&gt;INDEX('Controle de reservas'!$I$14:$I$2013,BK50)),CHAR(10)&amp;"DIVERGÊNCIA DE DATAS","")&amp;IF(INDEX('Controle de reservas'!$P$14:$P$2013,BK50)&lt;&gt;"OK"," !",""))))</f>
      </c>
      <c r="X50" s="15">
        <f ca="1">IF(OR($AQ50=0,X$9="",X$9&lt;$AS50,AND($AT50&lt;&gt;"",X$9&gt;$AT50)),"",IF(BL50=0,"—",IF(INDEX('Controle de reservas'!$P$14:$P$2013,BL50)="DUPLICIDADE NO DIA","CONFLITO"&amp;IF(INDEX('Controle de reservas'!$M$14:$M$2013,BL50)&lt;&gt;"",CHAR(10)&amp;INDEX('Controle de reservas'!$M$14:$M$2013,BL50),"")&amp;IF(INDEX('Controle de reservas'!$N$14:$N$2013,BL50)&lt;&gt;"",CHAR(10)&amp;"Subst.: "&amp;INDEX('Controle de reservas'!$N$14:$N$2013,BL50),"")&amp;IF(AND(ISNUMBER(INDEX('Controle de reservas'!$I$14:$I$2013,BL50)),INDEX('Controle de reservas'!$I$14:$I$2013,BL50)&gt;0,INDEX('Controle de reservas'!$K$14:$K$2013,BL50)&gt;INDEX('Controle de reservas'!$I$14:$I$2013,BL50)),CHAR(10)&amp;"DIVERGÊNCIA DE DATAS",""),IF(INDEX('Controle de reservas'!$L$14:$L$2013,BL50)="Em cobertura","COV",IF(INDEX('Controle de reservas'!$L$14:$L$2013,BL50)="Disponível","DISP",IF(INDEX('Controle de reservas'!$L$14:$L$2013,BL50)="Não utilizado","NU",IF(INDEX('Controle de reservas'!$L$14:$L$2013,BL50)="Folga","F",IF(INDEX('Controle de reservas'!$L$14:$L$2013,BL50)="Ocorrência","O",IF(INDEX('Controle de reservas'!$L$14:$L$2013,BL50)="Programado","PROG",IF(INDEX('Controle de reservas'!$L$14:$L$2013,BL50)="Disponível no posto","DP","SEM SITUAÇÃO")))))))&amp;IF(INDEX('Controle de reservas'!$M$14:$M$2013,BL50)&lt;&gt;"",CHAR(10)&amp;INDEX('Controle de reservas'!$M$14:$M$2013,BL50),IF(OR(INDEX('Controle de reservas'!$L$14:$L$2013,BL50)="Em cobertura",INDEX('Controle de reservas'!$L$14:$L$2013,BL50)="Programado"),CHAR(10)&amp;"SEM LOCAL",""))&amp;IF(INDEX('Controle de reservas'!$N$14:$N$2013,BL50)&lt;&gt;"",CHAR(10)&amp;"Subst.: "&amp;INDEX('Controle de reservas'!$N$14:$N$2013,BL50),"")&amp;IF(AND(ISNUMBER(INDEX('Controle de reservas'!$I$14:$I$2013,BL50)),INDEX('Controle de reservas'!$I$14:$I$2013,BL50)&gt;0,INDEX('Controle de reservas'!$K$14:$K$2013,BL50)&gt;INDEX('Controle de reservas'!$I$14:$I$2013,BL50)),CHAR(10)&amp;"DIVERGÊNCIA DE DATAS","")&amp;IF(INDEX('Controle de reservas'!$P$14:$P$2013,BL50)&lt;&gt;"OK"," !",""))))</f>
      </c>
      <c r="Y50" s="15">
        <f ca="1">IF(OR($AQ50=0,Y$9="",Y$9&lt;$AS50,AND($AT50&lt;&gt;"",Y$9&gt;$AT50)),"",IF(BM50=0,"—",IF(INDEX('Controle de reservas'!$P$14:$P$2013,BM50)="DUPLICIDADE NO DIA","CONFLITO"&amp;IF(INDEX('Controle de reservas'!$M$14:$M$2013,BM50)&lt;&gt;"",CHAR(10)&amp;INDEX('Controle de reservas'!$M$14:$M$2013,BM50),"")&amp;IF(INDEX('Controle de reservas'!$N$14:$N$2013,BM50)&lt;&gt;"",CHAR(10)&amp;"Subst.: "&amp;INDEX('Controle de reservas'!$N$14:$N$2013,BM50),"")&amp;IF(AND(ISNUMBER(INDEX('Controle de reservas'!$I$14:$I$2013,BM50)),INDEX('Controle de reservas'!$I$14:$I$2013,BM50)&gt;0,INDEX('Controle de reservas'!$K$14:$K$2013,BM50)&gt;INDEX('Controle de reservas'!$I$14:$I$2013,BM50)),CHAR(10)&amp;"DIVERGÊNCIA DE DATAS",""),IF(INDEX('Controle de reservas'!$L$14:$L$2013,BM50)="Em cobertura","COV",IF(INDEX('Controle de reservas'!$L$14:$L$2013,BM50)="Disponível","DISP",IF(INDEX('Controle de reservas'!$L$14:$L$2013,BM50)="Não utilizado","NU",IF(INDEX('Controle de reservas'!$L$14:$L$2013,BM50)="Folga","F",IF(INDEX('Controle de reservas'!$L$14:$L$2013,BM50)="Ocorrência","O",IF(INDEX('Controle de reservas'!$L$14:$L$2013,BM50)="Programado","PROG",IF(INDEX('Controle de reservas'!$L$14:$L$2013,BM50)="Disponível no posto","DP","SEM SITUAÇÃO")))))))&amp;IF(INDEX('Controle de reservas'!$M$14:$M$2013,BM50)&lt;&gt;"",CHAR(10)&amp;INDEX('Controle de reservas'!$M$14:$M$2013,BM50),IF(OR(INDEX('Controle de reservas'!$L$14:$L$2013,BM50)="Em cobertura",INDEX('Controle de reservas'!$L$14:$L$2013,BM50)="Programado"),CHAR(10)&amp;"SEM LOCAL",""))&amp;IF(INDEX('Controle de reservas'!$N$14:$N$2013,BM50)&lt;&gt;"",CHAR(10)&amp;"Subst.: "&amp;INDEX('Controle de reservas'!$N$14:$N$2013,BM50),"")&amp;IF(AND(ISNUMBER(INDEX('Controle de reservas'!$I$14:$I$2013,BM50)),INDEX('Controle de reservas'!$I$14:$I$2013,BM50)&gt;0,INDEX('Controle de reservas'!$K$14:$K$2013,BM50)&gt;INDEX('Controle de reservas'!$I$14:$I$2013,BM50)),CHAR(10)&amp;"DIVERGÊNCIA DE DATAS","")&amp;IF(INDEX('Controle de reservas'!$P$14:$P$2013,BM50)&lt;&gt;"OK"," !",""))))</f>
      </c>
      <c r="Z50" s="15">
        <f ca="1">IF(OR($AQ50=0,Z$9="",Z$9&lt;$AS50,AND($AT50&lt;&gt;"",Z$9&gt;$AT50)),"",IF(BN50=0,"—",IF(INDEX('Controle de reservas'!$P$14:$P$2013,BN50)="DUPLICIDADE NO DIA","CONFLITO"&amp;IF(INDEX('Controle de reservas'!$M$14:$M$2013,BN50)&lt;&gt;"",CHAR(10)&amp;INDEX('Controle de reservas'!$M$14:$M$2013,BN50),"")&amp;IF(INDEX('Controle de reservas'!$N$14:$N$2013,BN50)&lt;&gt;"",CHAR(10)&amp;"Subst.: "&amp;INDEX('Controle de reservas'!$N$14:$N$2013,BN50),"")&amp;IF(AND(ISNUMBER(INDEX('Controle de reservas'!$I$14:$I$2013,BN50)),INDEX('Controle de reservas'!$I$14:$I$2013,BN50)&gt;0,INDEX('Controle de reservas'!$K$14:$K$2013,BN50)&gt;INDEX('Controle de reservas'!$I$14:$I$2013,BN50)),CHAR(10)&amp;"DIVERGÊNCIA DE DATAS",""),IF(INDEX('Controle de reservas'!$L$14:$L$2013,BN50)="Em cobertura","COV",IF(INDEX('Controle de reservas'!$L$14:$L$2013,BN50)="Disponível","DISP",IF(INDEX('Controle de reservas'!$L$14:$L$2013,BN50)="Não utilizado","NU",IF(INDEX('Controle de reservas'!$L$14:$L$2013,BN50)="Folga","F",IF(INDEX('Controle de reservas'!$L$14:$L$2013,BN50)="Ocorrência","O",IF(INDEX('Controle de reservas'!$L$14:$L$2013,BN50)="Programado","PROG",IF(INDEX('Controle de reservas'!$L$14:$L$2013,BN50)="Disponível no posto","DP","SEM SITUAÇÃO")))))))&amp;IF(INDEX('Controle de reservas'!$M$14:$M$2013,BN50)&lt;&gt;"",CHAR(10)&amp;INDEX('Controle de reservas'!$M$14:$M$2013,BN50),IF(OR(INDEX('Controle de reservas'!$L$14:$L$2013,BN50)="Em cobertura",INDEX('Controle de reservas'!$L$14:$L$2013,BN50)="Programado"),CHAR(10)&amp;"SEM LOCAL",""))&amp;IF(INDEX('Controle de reservas'!$N$14:$N$2013,BN50)&lt;&gt;"",CHAR(10)&amp;"Subst.: "&amp;INDEX('Controle de reservas'!$N$14:$N$2013,BN50),"")&amp;IF(AND(ISNUMBER(INDEX('Controle de reservas'!$I$14:$I$2013,BN50)),INDEX('Controle de reservas'!$I$14:$I$2013,BN50)&gt;0,INDEX('Controle de reservas'!$K$14:$K$2013,BN50)&gt;INDEX('Controle de reservas'!$I$14:$I$2013,BN50)),CHAR(10)&amp;"DIVERGÊNCIA DE DATAS","")&amp;IF(INDEX('Controle de reservas'!$P$14:$P$2013,BN50)&lt;&gt;"OK"," !",""))))</f>
      </c>
      <c r="AA50" s="15">
        <f ca="1">IF(OR($AQ50=0,AA$9="",AA$9&lt;$AS50,AND($AT50&lt;&gt;"",AA$9&gt;$AT50)),"",IF(BO50=0,"—",IF(INDEX('Controle de reservas'!$P$14:$P$2013,BO50)="DUPLICIDADE NO DIA","CONFLITO"&amp;IF(INDEX('Controle de reservas'!$M$14:$M$2013,BO50)&lt;&gt;"",CHAR(10)&amp;INDEX('Controle de reservas'!$M$14:$M$2013,BO50),"")&amp;IF(INDEX('Controle de reservas'!$N$14:$N$2013,BO50)&lt;&gt;"",CHAR(10)&amp;"Subst.: "&amp;INDEX('Controle de reservas'!$N$14:$N$2013,BO50),"")&amp;IF(AND(ISNUMBER(INDEX('Controle de reservas'!$I$14:$I$2013,BO50)),INDEX('Controle de reservas'!$I$14:$I$2013,BO50)&gt;0,INDEX('Controle de reservas'!$K$14:$K$2013,BO50)&gt;INDEX('Controle de reservas'!$I$14:$I$2013,BO50)),CHAR(10)&amp;"DIVERGÊNCIA DE DATAS",""),IF(INDEX('Controle de reservas'!$L$14:$L$2013,BO50)="Em cobertura","COV",IF(INDEX('Controle de reservas'!$L$14:$L$2013,BO50)="Disponível","DISP",IF(INDEX('Controle de reservas'!$L$14:$L$2013,BO50)="Não utilizado","NU",IF(INDEX('Controle de reservas'!$L$14:$L$2013,BO50)="Folga","F",IF(INDEX('Controle de reservas'!$L$14:$L$2013,BO50)="Ocorrência","O",IF(INDEX('Controle de reservas'!$L$14:$L$2013,BO50)="Programado","PROG",IF(INDEX('Controle de reservas'!$L$14:$L$2013,BO50)="Disponível no posto","DP","SEM SITUAÇÃO")))))))&amp;IF(INDEX('Controle de reservas'!$M$14:$M$2013,BO50)&lt;&gt;"",CHAR(10)&amp;INDEX('Controle de reservas'!$M$14:$M$2013,BO50),IF(OR(INDEX('Controle de reservas'!$L$14:$L$2013,BO50)="Em cobertura",INDEX('Controle de reservas'!$L$14:$L$2013,BO50)="Programado"),CHAR(10)&amp;"SEM LOCAL",""))&amp;IF(INDEX('Controle de reservas'!$N$14:$N$2013,BO50)&lt;&gt;"",CHAR(10)&amp;"Subst.: "&amp;INDEX('Controle de reservas'!$N$14:$N$2013,BO50),"")&amp;IF(AND(ISNUMBER(INDEX('Controle de reservas'!$I$14:$I$2013,BO50)),INDEX('Controle de reservas'!$I$14:$I$2013,BO50)&gt;0,INDEX('Controle de reservas'!$K$14:$K$2013,BO50)&gt;INDEX('Controle de reservas'!$I$14:$I$2013,BO50)),CHAR(10)&amp;"DIVERGÊNCIA DE DATAS","")&amp;IF(INDEX('Controle de reservas'!$P$14:$P$2013,BO50)&lt;&gt;"OK"," !",""))))</f>
      </c>
      <c r="AB50" s="15">
        <f ca="1">IF(OR($AQ50=0,AB$9="",AB$9&lt;$AS50,AND($AT50&lt;&gt;"",AB$9&gt;$AT50)),"",IF(BP50=0,"—",IF(INDEX('Controle de reservas'!$P$14:$P$2013,BP50)="DUPLICIDADE NO DIA","CONFLITO"&amp;IF(INDEX('Controle de reservas'!$M$14:$M$2013,BP50)&lt;&gt;"",CHAR(10)&amp;INDEX('Controle de reservas'!$M$14:$M$2013,BP50),"")&amp;IF(INDEX('Controle de reservas'!$N$14:$N$2013,BP50)&lt;&gt;"",CHAR(10)&amp;"Subst.: "&amp;INDEX('Controle de reservas'!$N$14:$N$2013,BP50),"")&amp;IF(AND(ISNUMBER(INDEX('Controle de reservas'!$I$14:$I$2013,BP50)),INDEX('Controle de reservas'!$I$14:$I$2013,BP50)&gt;0,INDEX('Controle de reservas'!$K$14:$K$2013,BP50)&gt;INDEX('Controle de reservas'!$I$14:$I$2013,BP50)),CHAR(10)&amp;"DIVERGÊNCIA DE DATAS",""),IF(INDEX('Controle de reservas'!$L$14:$L$2013,BP50)="Em cobertura","COV",IF(INDEX('Controle de reservas'!$L$14:$L$2013,BP50)="Disponível","DISP",IF(INDEX('Controle de reservas'!$L$14:$L$2013,BP50)="Não utilizado","NU",IF(INDEX('Controle de reservas'!$L$14:$L$2013,BP50)="Folga","F",IF(INDEX('Controle de reservas'!$L$14:$L$2013,BP50)="Ocorrência","O",IF(INDEX('Controle de reservas'!$L$14:$L$2013,BP50)="Programado","PROG",IF(INDEX('Controle de reservas'!$L$14:$L$2013,BP50)="Disponível no posto","DP","SEM SITUAÇÃO")))))))&amp;IF(INDEX('Controle de reservas'!$M$14:$M$2013,BP50)&lt;&gt;"",CHAR(10)&amp;INDEX('Controle de reservas'!$M$14:$M$2013,BP50),IF(OR(INDEX('Controle de reservas'!$L$14:$L$2013,BP50)="Em cobertura",INDEX('Controle de reservas'!$L$14:$L$2013,BP50)="Programado"),CHAR(10)&amp;"SEM LOCAL",""))&amp;IF(INDEX('Controle de reservas'!$N$14:$N$2013,BP50)&lt;&gt;"",CHAR(10)&amp;"Subst.: "&amp;INDEX('Controle de reservas'!$N$14:$N$2013,BP50),"")&amp;IF(AND(ISNUMBER(INDEX('Controle de reservas'!$I$14:$I$2013,BP50)),INDEX('Controle de reservas'!$I$14:$I$2013,BP50)&gt;0,INDEX('Controle de reservas'!$K$14:$K$2013,BP50)&gt;INDEX('Controle de reservas'!$I$14:$I$2013,BP50)),CHAR(10)&amp;"DIVERGÊNCIA DE DATAS","")&amp;IF(INDEX('Controle de reservas'!$P$14:$P$2013,BP50)&lt;&gt;"OK"," !",""))))</f>
      </c>
      <c r="AC50" s="15">
        <f ca="1">IF(OR($AQ50=0,AC$9="",AC$9&lt;$AS50,AND($AT50&lt;&gt;"",AC$9&gt;$AT50)),"",IF(BQ50=0,"—",IF(INDEX('Controle de reservas'!$P$14:$P$2013,BQ50)="DUPLICIDADE NO DIA","CONFLITO"&amp;IF(INDEX('Controle de reservas'!$M$14:$M$2013,BQ50)&lt;&gt;"",CHAR(10)&amp;INDEX('Controle de reservas'!$M$14:$M$2013,BQ50),"")&amp;IF(INDEX('Controle de reservas'!$N$14:$N$2013,BQ50)&lt;&gt;"",CHAR(10)&amp;"Subst.: "&amp;INDEX('Controle de reservas'!$N$14:$N$2013,BQ50),"")&amp;IF(AND(ISNUMBER(INDEX('Controle de reservas'!$I$14:$I$2013,BQ50)),INDEX('Controle de reservas'!$I$14:$I$2013,BQ50)&gt;0,INDEX('Controle de reservas'!$K$14:$K$2013,BQ50)&gt;INDEX('Controle de reservas'!$I$14:$I$2013,BQ50)),CHAR(10)&amp;"DIVERGÊNCIA DE DATAS",""),IF(INDEX('Controle de reservas'!$L$14:$L$2013,BQ50)="Em cobertura","COV",IF(INDEX('Controle de reservas'!$L$14:$L$2013,BQ50)="Disponível","DISP",IF(INDEX('Controle de reservas'!$L$14:$L$2013,BQ50)="Não utilizado","NU",IF(INDEX('Controle de reservas'!$L$14:$L$2013,BQ50)="Folga","F",IF(INDEX('Controle de reservas'!$L$14:$L$2013,BQ50)="Ocorrência","O",IF(INDEX('Controle de reservas'!$L$14:$L$2013,BQ50)="Programado","PROG",IF(INDEX('Controle de reservas'!$L$14:$L$2013,BQ50)="Disponível no posto","DP","SEM SITUAÇÃO")))))))&amp;IF(INDEX('Controle de reservas'!$M$14:$M$2013,BQ50)&lt;&gt;"",CHAR(10)&amp;INDEX('Controle de reservas'!$M$14:$M$2013,BQ50),IF(OR(INDEX('Controle de reservas'!$L$14:$L$2013,BQ50)="Em cobertura",INDEX('Controle de reservas'!$L$14:$L$2013,BQ50)="Programado"),CHAR(10)&amp;"SEM LOCAL",""))&amp;IF(INDEX('Controle de reservas'!$N$14:$N$2013,BQ50)&lt;&gt;"",CHAR(10)&amp;"Subst.: "&amp;INDEX('Controle de reservas'!$N$14:$N$2013,BQ50),"")&amp;IF(AND(ISNUMBER(INDEX('Controle de reservas'!$I$14:$I$2013,BQ50)),INDEX('Controle de reservas'!$I$14:$I$2013,BQ50)&gt;0,INDEX('Controle de reservas'!$K$14:$K$2013,BQ50)&gt;INDEX('Controle de reservas'!$I$14:$I$2013,BQ50)),CHAR(10)&amp;"DIVERGÊNCIA DE DATAS","")&amp;IF(INDEX('Controle de reservas'!$P$14:$P$2013,BQ50)&lt;&gt;"OK"," !",""))))</f>
      </c>
      <c r="AD50" s="15">
        <f ca="1">IF(OR($AQ50=0,AD$9="",AD$9&lt;$AS50,AND($AT50&lt;&gt;"",AD$9&gt;$AT50)),"",IF(BR50=0,"—",IF(INDEX('Controle de reservas'!$P$14:$P$2013,BR50)="DUPLICIDADE NO DIA","CONFLITO"&amp;IF(INDEX('Controle de reservas'!$M$14:$M$2013,BR50)&lt;&gt;"",CHAR(10)&amp;INDEX('Controle de reservas'!$M$14:$M$2013,BR50),"")&amp;IF(INDEX('Controle de reservas'!$N$14:$N$2013,BR50)&lt;&gt;"",CHAR(10)&amp;"Subst.: "&amp;INDEX('Controle de reservas'!$N$14:$N$2013,BR50),"")&amp;IF(AND(ISNUMBER(INDEX('Controle de reservas'!$I$14:$I$2013,BR50)),INDEX('Controle de reservas'!$I$14:$I$2013,BR50)&gt;0,INDEX('Controle de reservas'!$K$14:$K$2013,BR50)&gt;INDEX('Controle de reservas'!$I$14:$I$2013,BR50)),CHAR(10)&amp;"DIVERGÊNCIA DE DATAS",""),IF(INDEX('Controle de reservas'!$L$14:$L$2013,BR50)="Em cobertura","COV",IF(INDEX('Controle de reservas'!$L$14:$L$2013,BR50)="Disponível","DISP",IF(INDEX('Controle de reservas'!$L$14:$L$2013,BR50)="Não utilizado","NU",IF(INDEX('Controle de reservas'!$L$14:$L$2013,BR50)="Folga","F",IF(INDEX('Controle de reservas'!$L$14:$L$2013,BR50)="Ocorrência","O",IF(INDEX('Controle de reservas'!$L$14:$L$2013,BR50)="Programado","PROG",IF(INDEX('Controle de reservas'!$L$14:$L$2013,BR50)="Disponível no posto","DP","SEM SITUAÇÃO")))))))&amp;IF(INDEX('Controle de reservas'!$M$14:$M$2013,BR50)&lt;&gt;"",CHAR(10)&amp;INDEX('Controle de reservas'!$M$14:$M$2013,BR50),IF(OR(INDEX('Controle de reservas'!$L$14:$L$2013,BR50)="Em cobertura",INDEX('Controle de reservas'!$L$14:$L$2013,BR50)="Programado"),CHAR(10)&amp;"SEM LOCAL",""))&amp;IF(INDEX('Controle de reservas'!$N$14:$N$2013,BR50)&lt;&gt;"",CHAR(10)&amp;"Subst.: "&amp;INDEX('Controle de reservas'!$N$14:$N$2013,BR50),"")&amp;IF(AND(ISNUMBER(INDEX('Controle de reservas'!$I$14:$I$2013,BR50)),INDEX('Controle de reservas'!$I$14:$I$2013,BR50)&gt;0,INDEX('Controle de reservas'!$K$14:$K$2013,BR50)&gt;INDEX('Controle de reservas'!$I$14:$I$2013,BR50)),CHAR(10)&amp;"DIVERGÊNCIA DE DATAS","")&amp;IF(INDEX('Controle de reservas'!$P$14:$P$2013,BR50)&lt;&gt;"OK"," !",""))))</f>
      </c>
      <c r="AE50" s="15">
        <f ca="1">IF(OR($AQ50=0,AE$9="",AE$9&lt;$AS50,AND($AT50&lt;&gt;"",AE$9&gt;$AT50)),"",IF(BS50=0,"—",IF(INDEX('Controle de reservas'!$P$14:$P$2013,BS50)="DUPLICIDADE NO DIA","CONFLITO"&amp;IF(INDEX('Controle de reservas'!$M$14:$M$2013,BS50)&lt;&gt;"",CHAR(10)&amp;INDEX('Controle de reservas'!$M$14:$M$2013,BS50),"")&amp;IF(INDEX('Controle de reservas'!$N$14:$N$2013,BS50)&lt;&gt;"",CHAR(10)&amp;"Subst.: "&amp;INDEX('Controle de reservas'!$N$14:$N$2013,BS50),"")&amp;IF(AND(ISNUMBER(INDEX('Controle de reservas'!$I$14:$I$2013,BS50)),INDEX('Controle de reservas'!$I$14:$I$2013,BS50)&gt;0,INDEX('Controle de reservas'!$K$14:$K$2013,BS50)&gt;INDEX('Controle de reservas'!$I$14:$I$2013,BS50)),CHAR(10)&amp;"DIVERGÊNCIA DE DATAS",""),IF(INDEX('Controle de reservas'!$L$14:$L$2013,BS50)="Em cobertura","COV",IF(INDEX('Controle de reservas'!$L$14:$L$2013,BS50)="Disponível","DISP",IF(INDEX('Controle de reservas'!$L$14:$L$2013,BS50)="Não utilizado","NU",IF(INDEX('Controle de reservas'!$L$14:$L$2013,BS50)="Folga","F",IF(INDEX('Controle de reservas'!$L$14:$L$2013,BS50)="Ocorrência","O",IF(INDEX('Controle de reservas'!$L$14:$L$2013,BS50)="Programado","PROG",IF(INDEX('Controle de reservas'!$L$14:$L$2013,BS50)="Disponível no posto","DP","SEM SITUAÇÃO")))))))&amp;IF(INDEX('Controle de reservas'!$M$14:$M$2013,BS50)&lt;&gt;"",CHAR(10)&amp;INDEX('Controle de reservas'!$M$14:$M$2013,BS50),IF(OR(INDEX('Controle de reservas'!$L$14:$L$2013,BS50)="Em cobertura",INDEX('Controle de reservas'!$L$14:$L$2013,BS50)="Programado"),CHAR(10)&amp;"SEM LOCAL",""))&amp;IF(INDEX('Controle de reservas'!$N$14:$N$2013,BS50)&lt;&gt;"",CHAR(10)&amp;"Subst.: "&amp;INDEX('Controle de reservas'!$N$14:$N$2013,BS50),"")&amp;IF(AND(ISNUMBER(INDEX('Controle de reservas'!$I$14:$I$2013,BS50)),INDEX('Controle de reservas'!$I$14:$I$2013,BS50)&gt;0,INDEX('Controle de reservas'!$K$14:$K$2013,BS50)&gt;INDEX('Controle de reservas'!$I$14:$I$2013,BS50)),CHAR(10)&amp;"DIVERGÊNCIA DE DATAS","")&amp;IF(INDEX('Controle de reservas'!$P$14:$P$2013,BS50)&lt;&gt;"OK"," !",""))))</f>
      </c>
      <c r="AF50" s="15">
        <f ca="1">IF(OR($AQ50=0,AF$9="",AF$9&lt;$AS50,AND($AT50&lt;&gt;"",AF$9&gt;$AT50)),"",IF(BT50=0,"—",IF(INDEX('Controle de reservas'!$P$14:$P$2013,BT50)="DUPLICIDADE NO DIA","CONFLITO"&amp;IF(INDEX('Controle de reservas'!$M$14:$M$2013,BT50)&lt;&gt;"",CHAR(10)&amp;INDEX('Controle de reservas'!$M$14:$M$2013,BT50),"")&amp;IF(INDEX('Controle de reservas'!$N$14:$N$2013,BT50)&lt;&gt;"",CHAR(10)&amp;"Subst.: "&amp;INDEX('Controle de reservas'!$N$14:$N$2013,BT50),"")&amp;IF(AND(ISNUMBER(INDEX('Controle de reservas'!$I$14:$I$2013,BT50)),INDEX('Controle de reservas'!$I$14:$I$2013,BT50)&gt;0,INDEX('Controle de reservas'!$K$14:$K$2013,BT50)&gt;INDEX('Controle de reservas'!$I$14:$I$2013,BT50)),CHAR(10)&amp;"DIVERGÊNCIA DE DATAS",""),IF(INDEX('Controle de reservas'!$L$14:$L$2013,BT50)="Em cobertura","COV",IF(INDEX('Controle de reservas'!$L$14:$L$2013,BT50)="Disponível","DISP",IF(INDEX('Controle de reservas'!$L$14:$L$2013,BT50)="Não utilizado","NU",IF(INDEX('Controle de reservas'!$L$14:$L$2013,BT50)="Folga","F",IF(INDEX('Controle de reservas'!$L$14:$L$2013,BT50)="Ocorrência","O",IF(INDEX('Controle de reservas'!$L$14:$L$2013,BT50)="Programado","PROG",IF(INDEX('Controle de reservas'!$L$14:$L$2013,BT50)="Disponível no posto","DP","SEM SITUAÇÃO")))))))&amp;IF(INDEX('Controle de reservas'!$M$14:$M$2013,BT50)&lt;&gt;"",CHAR(10)&amp;INDEX('Controle de reservas'!$M$14:$M$2013,BT50),IF(OR(INDEX('Controle de reservas'!$L$14:$L$2013,BT50)="Em cobertura",INDEX('Controle de reservas'!$L$14:$L$2013,BT50)="Programado"),CHAR(10)&amp;"SEM LOCAL",""))&amp;IF(INDEX('Controle de reservas'!$N$14:$N$2013,BT50)&lt;&gt;"",CHAR(10)&amp;"Subst.: "&amp;INDEX('Controle de reservas'!$N$14:$N$2013,BT50),"")&amp;IF(AND(ISNUMBER(INDEX('Controle de reservas'!$I$14:$I$2013,BT50)),INDEX('Controle de reservas'!$I$14:$I$2013,BT50)&gt;0,INDEX('Controle de reservas'!$K$14:$K$2013,BT50)&gt;INDEX('Controle de reservas'!$I$14:$I$2013,BT50)),CHAR(10)&amp;"DIVERGÊNCIA DE DATAS","")&amp;IF(INDEX('Controle de reservas'!$P$14:$P$2013,BT50)&lt;&gt;"OK"," !",""))))</f>
      </c>
      <c r="AG50" s="15">
        <f ca="1">IF(OR($AQ50=0,AG$9="",AG$9&lt;$AS50,AND($AT50&lt;&gt;"",AG$9&gt;$AT50)),"",IF(BU50=0,"—",IF(INDEX('Controle de reservas'!$P$14:$P$2013,BU50)="DUPLICIDADE NO DIA","CONFLITO"&amp;IF(INDEX('Controle de reservas'!$M$14:$M$2013,BU50)&lt;&gt;"",CHAR(10)&amp;INDEX('Controle de reservas'!$M$14:$M$2013,BU50),"")&amp;IF(INDEX('Controle de reservas'!$N$14:$N$2013,BU50)&lt;&gt;"",CHAR(10)&amp;"Subst.: "&amp;INDEX('Controle de reservas'!$N$14:$N$2013,BU50),"")&amp;IF(AND(ISNUMBER(INDEX('Controle de reservas'!$I$14:$I$2013,BU50)),INDEX('Controle de reservas'!$I$14:$I$2013,BU50)&gt;0,INDEX('Controle de reservas'!$K$14:$K$2013,BU50)&gt;INDEX('Controle de reservas'!$I$14:$I$2013,BU50)),CHAR(10)&amp;"DIVERGÊNCIA DE DATAS",""),IF(INDEX('Controle de reservas'!$L$14:$L$2013,BU50)="Em cobertura","COV",IF(INDEX('Controle de reservas'!$L$14:$L$2013,BU50)="Disponível","DISP",IF(INDEX('Controle de reservas'!$L$14:$L$2013,BU50)="Não utilizado","NU",IF(INDEX('Controle de reservas'!$L$14:$L$2013,BU50)="Folga","F",IF(INDEX('Controle de reservas'!$L$14:$L$2013,BU50)="Ocorrência","O",IF(INDEX('Controle de reservas'!$L$14:$L$2013,BU50)="Programado","PROG",IF(INDEX('Controle de reservas'!$L$14:$L$2013,BU50)="Disponível no posto","DP","SEM SITUAÇÃO")))))))&amp;IF(INDEX('Controle de reservas'!$M$14:$M$2013,BU50)&lt;&gt;"",CHAR(10)&amp;INDEX('Controle de reservas'!$M$14:$M$2013,BU50),IF(OR(INDEX('Controle de reservas'!$L$14:$L$2013,BU50)="Em cobertura",INDEX('Controle de reservas'!$L$14:$L$2013,BU50)="Programado"),CHAR(10)&amp;"SEM LOCAL",""))&amp;IF(INDEX('Controle de reservas'!$N$14:$N$2013,BU50)&lt;&gt;"",CHAR(10)&amp;"Subst.: "&amp;INDEX('Controle de reservas'!$N$14:$N$2013,BU50),"")&amp;IF(AND(ISNUMBER(INDEX('Controle de reservas'!$I$14:$I$2013,BU50)),INDEX('Controle de reservas'!$I$14:$I$2013,BU50)&gt;0,INDEX('Controle de reservas'!$K$14:$K$2013,BU50)&gt;INDEX('Controle de reservas'!$I$14:$I$2013,BU50)),CHAR(10)&amp;"DIVERGÊNCIA DE DATAS","")&amp;IF(INDEX('Controle de reservas'!$P$14:$P$2013,BU50)&lt;&gt;"OK"," !",""))))</f>
      </c>
      <c r="AH50" s="15">
        <f ca="1">IF(OR($AQ50=0,AH$9="",AH$9&lt;$AS50,AND($AT50&lt;&gt;"",AH$9&gt;$AT50)),"",IF(BV50=0,"—",IF(INDEX('Controle de reservas'!$P$14:$P$2013,BV50)="DUPLICIDADE NO DIA","CONFLITO"&amp;IF(INDEX('Controle de reservas'!$M$14:$M$2013,BV50)&lt;&gt;"",CHAR(10)&amp;INDEX('Controle de reservas'!$M$14:$M$2013,BV50),"")&amp;IF(INDEX('Controle de reservas'!$N$14:$N$2013,BV50)&lt;&gt;"",CHAR(10)&amp;"Subst.: "&amp;INDEX('Controle de reservas'!$N$14:$N$2013,BV50),"")&amp;IF(AND(ISNUMBER(INDEX('Controle de reservas'!$I$14:$I$2013,BV50)),INDEX('Controle de reservas'!$I$14:$I$2013,BV50)&gt;0,INDEX('Controle de reservas'!$K$14:$K$2013,BV50)&gt;INDEX('Controle de reservas'!$I$14:$I$2013,BV50)),CHAR(10)&amp;"DIVERGÊNCIA DE DATAS",""),IF(INDEX('Controle de reservas'!$L$14:$L$2013,BV50)="Em cobertura","COV",IF(INDEX('Controle de reservas'!$L$14:$L$2013,BV50)="Disponível","DISP",IF(INDEX('Controle de reservas'!$L$14:$L$2013,BV50)="Não utilizado","NU",IF(INDEX('Controle de reservas'!$L$14:$L$2013,BV50)="Folga","F",IF(INDEX('Controle de reservas'!$L$14:$L$2013,BV50)="Ocorrência","O",IF(INDEX('Controle de reservas'!$L$14:$L$2013,BV50)="Programado","PROG",IF(INDEX('Controle de reservas'!$L$14:$L$2013,BV50)="Disponível no posto","DP","SEM SITUAÇÃO")))))))&amp;IF(INDEX('Controle de reservas'!$M$14:$M$2013,BV50)&lt;&gt;"",CHAR(10)&amp;INDEX('Controle de reservas'!$M$14:$M$2013,BV50),IF(OR(INDEX('Controle de reservas'!$L$14:$L$2013,BV50)="Em cobertura",INDEX('Controle de reservas'!$L$14:$L$2013,BV50)="Programado"),CHAR(10)&amp;"SEM LOCAL",""))&amp;IF(INDEX('Controle de reservas'!$N$14:$N$2013,BV50)&lt;&gt;"",CHAR(10)&amp;"Subst.: "&amp;INDEX('Controle de reservas'!$N$14:$N$2013,BV50),"")&amp;IF(AND(ISNUMBER(INDEX('Controle de reservas'!$I$14:$I$2013,BV50)),INDEX('Controle de reservas'!$I$14:$I$2013,BV50)&gt;0,INDEX('Controle de reservas'!$K$14:$K$2013,BV50)&gt;INDEX('Controle de reservas'!$I$14:$I$2013,BV50)),CHAR(10)&amp;"DIVERGÊNCIA DE DATAS","")&amp;IF(INDEX('Controle de reservas'!$P$14:$P$2013,BV50)&lt;&gt;"OK"," !",""))))</f>
      </c>
      <c r="AI50" s="15">
        <f ca="1">IF(OR($AQ50=0,AI$9="",AI$9&lt;$AS50,AND($AT50&lt;&gt;"",AI$9&gt;$AT50)),"",IF(BW50=0,"—",IF(INDEX('Controle de reservas'!$P$14:$P$2013,BW50)="DUPLICIDADE NO DIA","CONFLITO"&amp;IF(INDEX('Controle de reservas'!$M$14:$M$2013,BW50)&lt;&gt;"",CHAR(10)&amp;INDEX('Controle de reservas'!$M$14:$M$2013,BW50),"")&amp;IF(INDEX('Controle de reservas'!$N$14:$N$2013,BW50)&lt;&gt;"",CHAR(10)&amp;"Subst.: "&amp;INDEX('Controle de reservas'!$N$14:$N$2013,BW50),"")&amp;IF(AND(ISNUMBER(INDEX('Controle de reservas'!$I$14:$I$2013,BW50)),INDEX('Controle de reservas'!$I$14:$I$2013,BW50)&gt;0,INDEX('Controle de reservas'!$K$14:$K$2013,BW50)&gt;INDEX('Controle de reservas'!$I$14:$I$2013,BW50)),CHAR(10)&amp;"DIVERGÊNCIA DE DATAS",""),IF(INDEX('Controle de reservas'!$L$14:$L$2013,BW50)="Em cobertura","COV",IF(INDEX('Controle de reservas'!$L$14:$L$2013,BW50)="Disponível","DISP",IF(INDEX('Controle de reservas'!$L$14:$L$2013,BW50)="Não utilizado","NU",IF(INDEX('Controle de reservas'!$L$14:$L$2013,BW50)="Folga","F",IF(INDEX('Controle de reservas'!$L$14:$L$2013,BW50)="Ocorrência","O",IF(INDEX('Controle de reservas'!$L$14:$L$2013,BW50)="Programado","PROG",IF(INDEX('Controle de reservas'!$L$14:$L$2013,BW50)="Disponível no posto","DP","SEM SITUAÇÃO")))))))&amp;IF(INDEX('Controle de reservas'!$M$14:$M$2013,BW50)&lt;&gt;"",CHAR(10)&amp;INDEX('Controle de reservas'!$M$14:$M$2013,BW50),IF(OR(INDEX('Controle de reservas'!$L$14:$L$2013,BW50)="Em cobertura",INDEX('Controle de reservas'!$L$14:$L$2013,BW50)="Programado"),CHAR(10)&amp;"SEM LOCAL",""))&amp;IF(INDEX('Controle de reservas'!$N$14:$N$2013,BW50)&lt;&gt;"",CHAR(10)&amp;"Subst.: "&amp;INDEX('Controle de reservas'!$N$14:$N$2013,BW50),"")&amp;IF(AND(ISNUMBER(INDEX('Controle de reservas'!$I$14:$I$2013,BW50)),INDEX('Controle de reservas'!$I$14:$I$2013,BW50)&gt;0,INDEX('Controle de reservas'!$K$14:$K$2013,BW50)&gt;INDEX('Controle de reservas'!$I$14:$I$2013,BW50)),CHAR(10)&amp;"DIVERGÊNCIA DE DATAS","")&amp;IF(INDEX('Controle de reservas'!$P$14:$P$2013,BW50)&lt;&gt;"OK"," !",""))))</f>
      </c>
      <c r="AJ50" s="15">
        <f ca="1">IF(OR($AQ50=0,AJ$9="",AJ$9&lt;$AS50,AND($AT50&lt;&gt;"",AJ$9&gt;$AT50)),"",IF(BX50=0,"—",IF(INDEX('Controle de reservas'!$P$14:$P$2013,BX50)="DUPLICIDADE NO DIA","CONFLITO"&amp;IF(INDEX('Controle de reservas'!$M$14:$M$2013,BX50)&lt;&gt;"",CHAR(10)&amp;INDEX('Controle de reservas'!$M$14:$M$2013,BX50),"")&amp;IF(INDEX('Controle de reservas'!$N$14:$N$2013,BX50)&lt;&gt;"",CHAR(10)&amp;"Subst.: "&amp;INDEX('Controle de reservas'!$N$14:$N$2013,BX50),"")&amp;IF(AND(ISNUMBER(INDEX('Controle de reservas'!$I$14:$I$2013,BX50)),INDEX('Controle de reservas'!$I$14:$I$2013,BX50)&gt;0,INDEX('Controle de reservas'!$K$14:$K$2013,BX50)&gt;INDEX('Controle de reservas'!$I$14:$I$2013,BX50)),CHAR(10)&amp;"DIVERGÊNCIA DE DATAS",""),IF(INDEX('Controle de reservas'!$L$14:$L$2013,BX50)="Em cobertura","COV",IF(INDEX('Controle de reservas'!$L$14:$L$2013,BX50)="Disponível","DISP",IF(INDEX('Controle de reservas'!$L$14:$L$2013,BX50)="Não utilizado","NU",IF(INDEX('Controle de reservas'!$L$14:$L$2013,BX50)="Folga","F",IF(INDEX('Controle de reservas'!$L$14:$L$2013,BX50)="Ocorrência","O",IF(INDEX('Controle de reservas'!$L$14:$L$2013,BX50)="Programado","PROG",IF(INDEX('Controle de reservas'!$L$14:$L$2013,BX50)="Disponível no posto","DP","SEM SITUAÇÃO")))))))&amp;IF(INDEX('Controle de reservas'!$M$14:$M$2013,BX50)&lt;&gt;"",CHAR(10)&amp;INDEX('Controle de reservas'!$M$14:$M$2013,BX50),IF(OR(INDEX('Controle de reservas'!$L$14:$L$2013,BX50)="Em cobertura",INDEX('Controle de reservas'!$L$14:$L$2013,BX50)="Programado"),CHAR(10)&amp;"SEM LOCAL",""))&amp;IF(INDEX('Controle de reservas'!$N$14:$N$2013,BX50)&lt;&gt;"",CHAR(10)&amp;"Subst.: "&amp;INDEX('Controle de reservas'!$N$14:$N$2013,BX50),"")&amp;IF(AND(ISNUMBER(INDEX('Controle de reservas'!$I$14:$I$2013,BX50)),INDEX('Controle de reservas'!$I$14:$I$2013,BX50)&gt;0,INDEX('Controle de reservas'!$K$14:$K$2013,BX50)&gt;INDEX('Controle de reservas'!$I$14:$I$2013,BX50)),CHAR(10)&amp;"DIVERGÊNCIA DE DATAS","")&amp;IF(INDEX('Controle de reservas'!$P$14:$P$2013,BX50)&lt;&gt;"OK"," !",""))))</f>
      </c>
      <c r="AK50" s="15">
        <f ca="1">IF(OR($AQ50=0,AK$9="",AK$9&lt;$AS50,AND($AT50&lt;&gt;"",AK$9&gt;$AT50)),"",IF(BY50=0,"—",IF(INDEX('Controle de reservas'!$P$14:$P$2013,BY50)="DUPLICIDADE NO DIA","CONFLITO"&amp;IF(INDEX('Controle de reservas'!$M$14:$M$2013,BY50)&lt;&gt;"",CHAR(10)&amp;INDEX('Controle de reservas'!$M$14:$M$2013,BY50),"")&amp;IF(INDEX('Controle de reservas'!$N$14:$N$2013,BY50)&lt;&gt;"",CHAR(10)&amp;"Subst.: "&amp;INDEX('Controle de reservas'!$N$14:$N$2013,BY50),"")&amp;IF(AND(ISNUMBER(INDEX('Controle de reservas'!$I$14:$I$2013,BY50)),INDEX('Controle de reservas'!$I$14:$I$2013,BY50)&gt;0,INDEX('Controle de reservas'!$K$14:$K$2013,BY50)&gt;INDEX('Controle de reservas'!$I$14:$I$2013,BY50)),CHAR(10)&amp;"DIVERGÊNCIA DE DATAS",""),IF(INDEX('Controle de reservas'!$L$14:$L$2013,BY50)="Em cobertura","COV",IF(INDEX('Controle de reservas'!$L$14:$L$2013,BY50)="Disponível","DISP",IF(INDEX('Controle de reservas'!$L$14:$L$2013,BY50)="Não utilizado","NU",IF(INDEX('Controle de reservas'!$L$14:$L$2013,BY50)="Folga","F",IF(INDEX('Controle de reservas'!$L$14:$L$2013,BY50)="Ocorrência","O",IF(INDEX('Controle de reservas'!$L$14:$L$2013,BY50)="Programado","PROG",IF(INDEX('Controle de reservas'!$L$14:$L$2013,BY50)="Disponível no posto","DP","SEM SITUAÇÃO")))))))&amp;IF(INDEX('Controle de reservas'!$M$14:$M$2013,BY50)&lt;&gt;"",CHAR(10)&amp;INDEX('Controle de reservas'!$M$14:$M$2013,BY50),IF(OR(INDEX('Controle de reservas'!$L$14:$L$2013,BY50)="Em cobertura",INDEX('Controle de reservas'!$L$14:$L$2013,BY50)="Programado"),CHAR(10)&amp;"SEM LOCAL",""))&amp;IF(INDEX('Controle de reservas'!$N$14:$N$2013,BY50)&lt;&gt;"",CHAR(10)&amp;"Subst.: "&amp;INDEX('Controle de reservas'!$N$14:$N$2013,BY50),"")&amp;IF(AND(ISNUMBER(INDEX('Controle de reservas'!$I$14:$I$2013,BY50)),INDEX('Controle de reservas'!$I$14:$I$2013,BY50)&gt;0,INDEX('Controle de reservas'!$K$14:$K$2013,BY50)&gt;INDEX('Controle de reservas'!$I$14:$I$2013,BY50)),CHAR(10)&amp;"DIVERGÊNCIA DE DATAS","")&amp;IF(INDEX('Controle de reservas'!$P$14:$P$2013,BY50)&lt;&gt;"OK"," !",""))))</f>
      </c>
      <c r="AL50" s="14">
        <f t="shared" ca="1" si="1"/>
      </c>
      <c r="AM50" s="14">
        <f t="shared" ca="1" si="2"/>
      </c>
      <c r="AN50" s="14">
        <f t="shared" ca="1" si="3"/>
      </c>
      <c r="AO50" s="14">
        <f t="shared" ca="1" si="4"/>
      </c>
      <c r="AP50" s="14">
        <f ca="1">IF($AQ50=0,"",INDEX('Controle de reservas'!$O$14:$O$2013,$AQ50))</f>
      </c>
      <c r="AQ50">
        <f ca="1">IFERROR(MATCH(ROW()-9,'Controle de reservas'!$S$14:$S$2013,0),0)</f>
      </c>
      <c r="AR50">
        <f ca="1">IF($AQ50=0,"",INDEX('Controle de reservas'!$Q$14:$Q$2013,$AQ50))</f>
      </c>
      <c r="AS50">
        <f ca="1">IF($AQ50=0,"",INDEX('Controle de reservas'!$H$14:$H$2013,$AQ50))</f>
      </c>
      <c r="AT50">
        <f ca="1">IF($AQ50=0,"",IF(INDEX('Controle de reservas'!$J$14:$J$2013,$AQ50)=0,"",INDEX('Controle de reservas'!$J$14:$J$2013,$AQ50)))</f>
      </c>
      <c r="AU50">
        <f ca="1">IF(OR($AQ50=0,G$9=""),0,IFERROR(MATCH($AR50&amp;"|"&amp;TEXT(G$9,"yyyymmdd"),'Controle de reservas'!$T$14:$T$2013,0),0))</f>
      </c>
      <c r="AV50">
        <f ca="1">IF(OR($AQ50=0,H$9=""),0,IFERROR(MATCH($AR50&amp;"|"&amp;TEXT(H$9,"yyyymmdd"),'Controle de reservas'!$T$14:$T$2013,0),0))</f>
      </c>
      <c r="AW50">
        <f ca="1">IF(OR($AQ50=0,I$9=""),0,IFERROR(MATCH($AR50&amp;"|"&amp;TEXT(I$9,"yyyymmdd"),'Controle de reservas'!$T$14:$T$2013,0),0))</f>
      </c>
      <c r="AX50">
        <f ca="1">IF(OR($AQ50=0,J$9=""),0,IFERROR(MATCH($AR50&amp;"|"&amp;TEXT(J$9,"yyyymmdd"),'Controle de reservas'!$T$14:$T$2013,0),0))</f>
      </c>
      <c r="AY50">
        <f ca="1">IF(OR($AQ50=0,K$9=""),0,IFERROR(MATCH($AR50&amp;"|"&amp;TEXT(K$9,"yyyymmdd"),'Controle de reservas'!$T$14:$T$2013,0),0))</f>
      </c>
      <c r="AZ50">
        <f ca="1">IF(OR($AQ50=0,L$9=""),0,IFERROR(MATCH($AR50&amp;"|"&amp;TEXT(L$9,"yyyymmdd"),'Controle de reservas'!$T$14:$T$2013,0),0))</f>
      </c>
      <c r="BA50">
        <f ca="1">IF(OR($AQ50=0,M$9=""),0,IFERROR(MATCH($AR50&amp;"|"&amp;TEXT(M$9,"yyyymmdd"),'Controle de reservas'!$T$14:$T$2013,0),0))</f>
      </c>
      <c r="BB50">
        <f ca="1">IF(OR($AQ50=0,N$9=""),0,IFERROR(MATCH($AR50&amp;"|"&amp;TEXT(N$9,"yyyymmdd"),'Controle de reservas'!$T$14:$T$2013,0),0))</f>
      </c>
      <c r="BC50">
        <f ca="1">IF(OR($AQ50=0,O$9=""),0,IFERROR(MATCH($AR50&amp;"|"&amp;TEXT(O$9,"yyyymmdd"),'Controle de reservas'!$T$14:$T$2013,0),0))</f>
      </c>
      <c r="BD50">
        <f ca="1">IF(OR($AQ50=0,P$9=""),0,IFERROR(MATCH($AR50&amp;"|"&amp;TEXT(P$9,"yyyymmdd"),'Controle de reservas'!$T$14:$T$2013,0),0))</f>
      </c>
      <c r="BE50">
        <f ca="1">IF(OR($AQ50=0,Q$9=""),0,IFERROR(MATCH($AR50&amp;"|"&amp;TEXT(Q$9,"yyyymmdd"),'Controle de reservas'!$T$14:$T$2013,0),0))</f>
      </c>
      <c r="BF50">
        <f ca="1">IF(OR($AQ50=0,R$9=""),0,IFERROR(MATCH($AR50&amp;"|"&amp;TEXT(R$9,"yyyymmdd"),'Controle de reservas'!$T$14:$T$2013,0),0))</f>
      </c>
      <c r="BG50">
        <f ca="1">IF(OR($AQ50=0,S$9=""),0,IFERROR(MATCH($AR50&amp;"|"&amp;TEXT(S$9,"yyyymmdd"),'Controle de reservas'!$T$14:$T$2013,0),0))</f>
      </c>
      <c r="BH50">
        <f ca="1">IF(OR($AQ50=0,T$9=""),0,IFERROR(MATCH($AR50&amp;"|"&amp;TEXT(T$9,"yyyymmdd"),'Controle de reservas'!$T$14:$T$2013,0),0))</f>
      </c>
      <c r="BI50">
        <f ca="1">IF(OR($AQ50=0,U$9=""),0,IFERROR(MATCH($AR50&amp;"|"&amp;TEXT(U$9,"yyyymmdd"),'Controle de reservas'!$T$14:$T$2013,0),0))</f>
      </c>
      <c r="BJ50">
        <f ca="1">IF(OR($AQ50=0,V$9=""),0,IFERROR(MATCH($AR50&amp;"|"&amp;TEXT(V$9,"yyyymmdd"),'Controle de reservas'!$T$14:$T$2013,0),0))</f>
      </c>
      <c r="BK50">
        <f ca="1">IF(OR($AQ50=0,W$9=""),0,IFERROR(MATCH($AR50&amp;"|"&amp;TEXT(W$9,"yyyymmdd"),'Controle de reservas'!$T$14:$T$2013,0),0))</f>
      </c>
      <c r="BL50">
        <f ca="1">IF(OR($AQ50=0,X$9=""),0,IFERROR(MATCH($AR50&amp;"|"&amp;TEXT(X$9,"yyyymmdd"),'Controle de reservas'!$T$14:$T$2013,0),0))</f>
      </c>
      <c r="BM50">
        <f ca="1">IF(OR($AQ50=0,Y$9=""),0,IFERROR(MATCH($AR50&amp;"|"&amp;TEXT(Y$9,"yyyymmdd"),'Controle de reservas'!$T$14:$T$2013,0),0))</f>
      </c>
      <c r="BN50">
        <f ca="1">IF(OR($AQ50=0,Z$9=""),0,IFERROR(MATCH($AR50&amp;"|"&amp;TEXT(Z$9,"yyyymmdd"),'Controle de reservas'!$T$14:$T$2013,0),0))</f>
      </c>
      <c r="BO50">
        <f ca="1">IF(OR($AQ50=0,AA$9=""),0,IFERROR(MATCH($AR50&amp;"|"&amp;TEXT(AA$9,"yyyymmdd"),'Controle de reservas'!$T$14:$T$2013,0),0))</f>
      </c>
      <c r="BP50">
        <f ca="1">IF(OR($AQ50=0,AB$9=""),0,IFERROR(MATCH($AR50&amp;"|"&amp;TEXT(AB$9,"yyyymmdd"),'Controle de reservas'!$T$14:$T$2013,0),0))</f>
      </c>
      <c r="BQ50">
        <f ca="1">IF(OR($AQ50=0,AC$9=""),0,IFERROR(MATCH($AR50&amp;"|"&amp;TEXT(AC$9,"yyyymmdd"),'Controle de reservas'!$T$14:$T$2013,0),0))</f>
      </c>
      <c r="BR50">
        <f ca="1">IF(OR($AQ50=0,AD$9=""),0,IFERROR(MATCH($AR50&amp;"|"&amp;TEXT(AD$9,"yyyymmdd"),'Controle de reservas'!$T$14:$T$2013,0),0))</f>
      </c>
      <c r="BS50">
        <f ca="1">IF(OR($AQ50=0,AE$9=""),0,IFERROR(MATCH($AR50&amp;"|"&amp;TEXT(AE$9,"yyyymmdd"),'Controle de reservas'!$T$14:$T$2013,0),0))</f>
      </c>
      <c r="BT50">
        <f ca="1">IF(OR($AQ50=0,AF$9=""),0,IFERROR(MATCH($AR50&amp;"|"&amp;TEXT(AF$9,"yyyymmdd"),'Controle de reservas'!$T$14:$T$2013,0),0))</f>
      </c>
      <c r="BU50">
        <f ca="1">IF(OR($AQ50=0,AG$9=""),0,IFERROR(MATCH($AR50&amp;"|"&amp;TEXT(AG$9,"yyyymmdd"),'Controle de reservas'!$T$14:$T$2013,0),0))</f>
      </c>
      <c r="BV50">
        <f ca="1">IF(OR($AQ50=0,AH$9=""),0,IFERROR(MATCH($AR50&amp;"|"&amp;TEXT(AH$9,"yyyymmdd"),'Controle de reservas'!$T$14:$T$2013,0),0))</f>
      </c>
      <c r="BW50">
        <f ca="1">IF(OR($AQ50=0,AI$9=""),0,IFERROR(MATCH($AR50&amp;"|"&amp;TEXT(AI$9,"yyyymmdd"),'Controle de reservas'!$T$14:$T$2013,0),0))</f>
      </c>
      <c r="BX50">
        <f ca="1">IF(OR($AQ50=0,AJ$9=""),0,IFERROR(MATCH($AR50&amp;"|"&amp;TEXT(AJ$9,"yyyymmdd"),'Controle de reservas'!$T$14:$T$2013,0),0))</f>
      </c>
      <c r="BY50">
        <f ca="1">IF(OR($AQ50=0,AK$9=""),0,IFERROR(MATCH($AR50&amp;"|"&amp;TEXT(AK$9,"yyyymmdd"),'Controle de reservas'!$T$14:$T$2013,0),0))</f>
      </c>
    </row>
    <row r="51" spans="1:77" ht="105" customHeight="1" x14ac:dyDescent="0.25">
      <c r="A51" s="16">
        <f ca="1">IF($AQ51=0,"",INDEX('Controle de reservas'!$A$14:$A$2013,$AQ51))</f>
      </c>
      <c r="B51" s="16">
        <f ca="1">IF($AQ51=0,"",INDEX('Controle de reservas'!$B$14:$B$2013,$AQ51))</f>
      </c>
      <c r="C51" s="16">
        <f ca="1">IF($AQ51=0,"",INDEX('Controle de reservas'!$C$14:$C$2013,$AQ51))</f>
      </c>
      <c r="D51" s="16">
        <f ca="1">IF($AQ51=0,"",INDEX('Controle de reservas'!$D$14:$D$2013,$AQ51))</f>
      </c>
      <c r="E51" s="16">
        <f ca="1">IF($AQ51=0,"",INDEX('Controle de reservas'!$E$14:$E$2013,$AQ51))</f>
      </c>
      <c r="F51" s="16">
        <f ca="1">IF($AQ51=0,"",INDEX('Controle de reservas'!$F$14:$F$2013,$AQ51))</f>
      </c>
      <c r="G51" s="17">
        <f ca="1">IF(OR($AQ51=0,G$9="",G$9&lt;$AS51,AND($AT51&lt;&gt;"",G$9&gt;$AT51)),"",IF(AU51=0,"—",IF(INDEX('Controle de reservas'!$P$14:$P$2013,AU51)="DUPLICIDADE NO DIA","CONFLITO"&amp;IF(INDEX('Controle de reservas'!$M$14:$M$2013,AU51)&lt;&gt;"",CHAR(10)&amp;INDEX('Controle de reservas'!$M$14:$M$2013,AU51),"")&amp;IF(INDEX('Controle de reservas'!$N$14:$N$2013,AU51)&lt;&gt;"",CHAR(10)&amp;"Subst.: "&amp;INDEX('Controle de reservas'!$N$14:$N$2013,AU51),"")&amp;IF(AND(ISNUMBER(INDEX('Controle de reservas'!$I$14:$I$2013,AU51)),INDEX('Controle de reservas'!$I$14:$I$2013,AU51)&gt;0,INDEX('Controle de reservas'!$K$14:$K$2013,AU51)&gt;INDEX('Controle de reservas'!$I$14:$I$2013,AU51)),CHAR(10)&amp;"DIVERGÊNCIA DE DATAS",""),IF(INDEX('Controle de reservas'!$L$14:$L$2013,AU51)="Em cobertura","COV",IF(INDEX('Controle de reservas'!$L$14:$L$2013,AU51)="Disponível","DISP",IF(INDEX('Controle de reservas'!$L$14:$L$2013,AU51)="Não utilizado","NU",IF(INDEX('Controle de reservas'!$L$14:$L$2013,AU51)="Folga","F",IF(INDEX('Controle de reservas'!$L$14:$L$2013,AU51)="Ocorrência","O",IF(INDEX('Controle de reservas'!$L$14:$L$2013,AU51)="Programado","PROG",IF(INDEX('Controle de reservas'!$L$14:$L$2013,AU51)="Disponível no posto","DP","SEM SITUAÇÃO")))))))&amp;IF(INDEX('Controle de reservas'!$M$14:$M$2013,AU51)&lt;&gt;"",CHAR(10)&amp;INDEX('Controle de reservas'!$M$14:$M$2013,AU51),IF(OR(INDEX('Controle de reservas'!$L$14:$L$2013,AU51)="Em cobertura",INDEX('Controle de reservas'!$L$14:$L$2013,AU51)="Programado"),CHAR(10)&amp;"SEM LOCAL",""))&amp;IF(INDEX('Controle de reservas'!$N$14:$N$2013,AU51)&lt;&gt;"",CHAR(10)&amp;"Subst.: "&amp;INDEX('Controle de reservas'!$N$14:$N$2013,AU51),"")&amp;IF(AND(ISNUMBER(INDEX('Controle de reservas'!$I$14:$I$2013,AU51)),INDEX('Controle de reservas'!$I$14:$I$2013,AU51)&gt;0,INDEX('Controle de reservas'!$K$14:$K$2013,AU51)&gt;INDEX('Controle de reservas'!$I$14:$I$2013,AU51)),CHAR(10)&amp;"DIVERGÊNCIA DE DATAS","")&amp;IF(INDEX('Controle de reservas'!$P$14:$P$2013,AU51)&lt;&gt;"OK"," !",""))))</f>
      </c>
      <c r="H51" s="17">
        <f ca="1">IF(OR($AQ51=0,H$9="",H$9&lt;$AS51,AND($AT51&lt;&gt;"",H$9&gt;$AT51)),"",IF(AV51=0,"—",IF(INDEX('Controle de reservas'!$P$14:$P$2013,AV51)="DUPLICIDADE NO DIA","CONFLITO"&amp;IF(INDEX('Controle de reservas'!$M$14:$M$2013,AV51)&lt;&gt;"",CHAR(10)&amp;INDEX('Controle de reservas'!$M$14:$M$2013,AV51),"")&amp;IF(INDEX('Controle de reservas'!$N$14:$N$2013,AV51)&lt;&gt;"",CHAR(10)&amp;"Subst.: "&amp;INDEX('Controle de reservas'!$N$14:$N$2013,AV51),"")&amp;IF(AND(ISNUMBER(INDEX('Controle de reservas'!$I$14:$I$2013,AV51)),INDEX('Controle de reservas'!$I$14:$I$2013,AV51)&gt;0,INDEX('Controle de reservas'!$K$14:$K$2013,AV51)&gt;INDEX('Controle de reservas'!$I$14:$I$2013,AV51)),CHAR(10)&amp;"DIVERGÊNCIA DE DATAS",""),IF(INDEX('Controle de reservas'!$L$14:$L$2013,AV51)="Em cobertura","COV",IF(INDEX('Controle de reservas'!$L$14:$L$2013,AV51)="Disponível","DISP",IF(INDEX('Controle de reservas'!$L$14:$L$2013,AV51)="Não utilizado","NU",IF(INDEX('Controle de reservas'!$L$14:$L$2013,AV51)="Folga","F",IF(INDEX('Controle de reservas'!$L$14:$L$2013,AV51)="Ocorrência","O",IF(INDEX('Controle de reservas'!$L$14:$L$2013,AV51)="Programado","PROG",IF(INDEX('Controle de reservas'!$L$14:$L$2013,AV51)="Disponível no posto","DP","SEM SITUAÇÃO")))))))&amp;IF(INDEX('Controle de reservas'!$M$14:$M$2013,AV51)&lt;&gt;"",CHAR(10)&amp;INDEX('Controle de reservas'!$M$14:$M$2013,AV51),IF(OR(INDEX('Controle de reservas'!$L$14:$L$2013,AV51)="Em cobertura",INDEX('Controle de reservas'!$L$14:$L$2013,AV51)="Programado"),CHAR(10)&amp;"SEM LOCAL",""))&amp;IF(INDEX('Controle de reservas'!$N$14:$N$2013,AV51)&lt;&gt;"",CHAR(10)&amp;"Subst.: "&amp;INDEX('Controle de reservas'!$N$14:$N$2013,AV51),"")&amp;IF(AND(ISNUMBER(INDEX('Controle de reservas'!$I$14:$I$2013,AV51)),INDEX('Controle de reservas'!$I$14:$I$2013,AV51)&gt;0,INDEX('Controle de reservas'!$K$14:$K$2013,AV51)&gt;INDEX('Controle de reservas'!$I$14:$I$2013,AV51)),CHAR(10)&amp;"DIVERGÊNCIA DE DATAS","")&amp;IF(INDEX('Controle de reservas'!$P$14:$P$2013,AV51)&lt;&gt;"OK"," !",""))))</f>
      </c>
      <c r="I51" s="17">
        <f ca="1">IF(OR($AQ51=0,I$9="",I$9&lt;$AS51,AND($AT51&lt;&gt;"",I$9&gt;$AT51)),"",IF(AW51=0,"—",IF(INDEX('Controle de reservas'!$P$14:$P$2013,AW51)="DUPLICIDADE NO DIA","CONFLITO"&amp;IF(INDEX('Controle de reservas'!$M$14:$M$2013,AW51)&lt;&gt;"",CHAR(10)&amp;INDEX('Controle de reservas'!$M$14:$M$2013,AW51),"")&amp;IF(INDEX('Controle de reservas'!$N$14:$N$2013,AW51)&lt;&gt;"",CHAR(10)&amp;"Subst.: "&amp;INDEX('Controle de reservas'!$N$14:$N$2013,AW51),"")&amp;IF(AND(ISNUMBER(INDEX('Controle de reservas'!$I$14:$I$2013,AW51)),INDEX('Controle de reservas'!$I$14:$I$2013,AW51)&gt;0,INDEX('Controle de reservas'!$K$14:$K$2013,AW51)&gt;INDEX('Controle de reservas'!$I$14:$I$2013,AW51)),CHAR(10)&amp;"DIVERGÊNCIA DE DATAS",""),IF(INDEX('Controle de reservas'!$L$14:$L$2013,AW51)="Em cobertura","COV",IF(INDEX('Controle de reservas'!$L$14:$L$2013,AW51)="Disponível","DISP",IF(INDEX('Controle de reservas'!$L$14:$L$2013,AW51)="Não utilizado","NU",IF(INDEX('Controle de reservas'!$L$14:$L$2013,AW51)="Folga","F",IF(INDEX('Controle de reservas'!$L$14:$L$2013,AW51)="Ocorrência","O",IF(INDEX('Controle de reservas'!$L$14:$L$2013,AW51)="Programado","PROG",IF(INDEX('Controle de reservas'!$L$14:$L$2013,AW51)="Disponível no posto","DP","SEM SITUAÇÃO")))))))&amp;IF(INDEX('Controle de reservas'!$M$14:$M$2013,AW51)&lt;&gt;"",CHAR(10)&amp;INDEX('Controle de reservas'!$M$14:$M$2013,AW51),IF(OR(INDEX('Controle de reservas'!$L$14:$L$2013,AW51)="Em cobertura",INDEX('Controle de reservas'!$L$14:$L$2013,AW51)="Programado"),CHAR(10)&amp;"SEM LOCAL",""))&amp;IF(INDEX('Controle de reservas'!$N$14:$N$2013,AW51)&lt;&gt;"",CHAR(10)&amp;"Subst.: "&amp;INDEX('Controle de reservas'!$N$14:$N$2013,AW51),"")&amp;IF(AND(ISNUMBER(INDEX('Controle de reservas'!$I$14:$I$2013,AW51)),INDEX('Controle de reservas'!$I$14:$I$2013,AW51)&gt;0,INDEX('Controle de reservas'!$K$14:$K$2013,AW51)&gt;INDEX('Controle de reservas'!$I$14:$I$2013,AW51)),CHAR(10)&amp;"DIVERGÊNCIA DE DATAS","")&amp;IF(INDEX('Controle de reservas'!$P$14:$P$2013,AW51)&lt;&gt;"OK"," !",""))))</f>
      </c>
      <c r="J51" s="17">
        <f ca="1">IF(OR($AQ51=0,J$9="",J$9&lt;$AS51,AND($AT51&lt;&gt;"",J$9&gt;$AT51)),"",IF(AX51=0,"—",IF(INDEX('Controle de reservas'!$P$14:$P$2013,AX51)="DUPLICIDADE NO DIA","CONFLITO"&amp;IF(INDEX('Controle de reservas'!$M$14:$M$2013,AX51)&lt;&gt;"",CHAR(10)&amp;INDEX('Controle de reservas'!$M$14:$M$2013,AX51),"")&amp;IF(INDEX('Controle de reservas'!$N$14:$N$2013,AX51)&lt;&gt;"",CHAR(10)&amp;"Subst.: "&amp;INDEX('Controle de reservas'!$N$14:$N$2013,AX51),"")&amp;IF(AND(ISNUMBER(INDEX('Controle de reservas'!$I$14:$I$2013,AX51)),INDEX('Controle de reservas'!$I$14:$I$2013,AX51)&gt;0,INDEX('Controle de reservas'!$K$14:$K$2013,AX51)&gt;INDEX('Controle de reservas'!$I$14:$I$2013,AX51)),CHAR(10)&amp;"DIVERGÊNCIA DE DATAS",""),IF(INDEX('Controle de reservas'!$L$14:$L$2013,AX51)="Em cobertura","COV",IF(INDEX('Controle de reservas'!$L$14:$L$2013,AX51)="Disponível","DISP",IF(INDEX('Controle de reservas'!$L$14:$L$2013,AX51)="Não utilizado","NU",IF(INDEX('Controle de reservas'!$L$14:$L$2013,AX51)="Folga","F",IF(INDEX('Controle de reservas'!$L$14:$L$2013,AX51)="Ocorrência","O",IF(INDEX('Controle de reservas'!$L$14:$L$2013,AX51)="Programado","PROG",IF(INDEX('Controle de reservas'!$L$14:$L$2013,AX51)="Disponível no posto","DP","SEM SITUAÇÃO")))))))&amp;IF(INDEX('Controle de reservas'!$M$14:$M$2013,AX51)&lt;&gt;"",CHAR(10)&amp;INDEX('Controle de reservas'!$M$14:$M$2013,AX51),IF(OR(INDEX('Controle de reservas'!$L$14:$L$2013,AX51)="Em cobertura",INDEX('Controle de reservas'!$L$14:$L$2013,AX51)="Programado"),CHAR(10)&amp;"SEM LOCAL",""))&amp;IF(INDEX('Controle de reservas'!$N$14:$N$2013,AX51)&lt;&gt;"",CHAR(10)&amp;"Subst.: "&amp;INDEX('Controle de reservas'!$N$14:$N$2013,AX51),"")&amp;IF(AND(ISNUMBER(INDEX('Controle de reservas'!$I$14:$I$2013,AX51)),INDEX('Controle de reservas'!$I$14:$I$2013,AX51)&gt;0,INDEX('Controle de reservas'!$K$14:$K$2013,AX51)&gt;INDEX('Controle de reservas'!$I$14:$I$2013,AX51)),CHAR(10)&amp;"DIVERGÊNCIA DE DATAS","")&amp;IF(INDEX('Controle de reservas'!$P$14:$P$2013,AX51)&lt;&gt;"OK"," !",""))))</f>
      </c>
      <c r="K51" s="17">
        <f ca="1">IF(OR($AQ51=0,K$9="",K$9&lt;$AS51,AND($AT51&lt;&gt;"",K$9&gt;$AT51)),"",IF(AY51=0,"—",IF(INDEX('Controle de reservas'!$P$14:$P$2013,AY51)="DUPLICIDADE NO DIA","CONFLITO"&amp;IF(INDEX('Controle de reservas'!$M$14:$M$2013,AY51)&lt;&gt;"",CHAR(10)&amp;INDEX('Controle de reservas'!$M$14:$M$2013,AY51),"")&amp;IF(INDEX('Controle de reservas'!$N$14:$N$2013,AY51)&lt;&gt;"",CHAR(10)&amp;"Subst.: "&amp;INDEX('Controle de reservas'!$N$14:$N$2013,AY51),"")&amp;IF(AND(ISNUMBER(INDEX('Controle de reservas'!$I$14:$I$2013,AY51)),INDEX('Controle de reservas'!$I$14:$I$2013,AY51)&gt;0,INDEX('Controle de reservas'!$K$14:$K$2013,AY51)&gt;INDEX('Controle de reservas'!$I$14:$I$2013,AY51)),CHAR(10)&amp;"DIVERGÊNCIA DE DATAS",""),IF(INDEX('Controle de reservas'!$L$14:$L$2013,AY51)="Em cobertura","COV",IF(INDEX('Controle de reservas'!$L$14:$L$2013,AY51)="Disponível","DISP",IF(INDEX('Controle de reservas'!$L$14:$L$2013,AY51)="Não utilizado","NU",IF(INDEX('Controle de reservas'!$L$14:$L$2013,AY51)="Folga","F",IF(INDEX('Controle de reservas'!$L$14:$L$2013,AY51)="Ocorrência","O",IF(INDEX('Controle de reservas'!$L$14:$L$2013,AY51)="Programado","PROG",IF(INDEX('Controle de reservas'!$L$14:$L$2013,AY51)="Disponível no posto","DP","SEM SITUAÇÃO")))))))&amp;IF(INDEX('Controle de reservas'!$M$14:$M$2013,AY51)&lt;&gt;"",CHAR(10)&amp;INDEX('Controle de reservas'!$M$14:$M$2013,AY51),IF(OR(INDEX('Controle de reservas'!$L$14:$L$2013,AY51)="Em cobertura",INDEX('Controle de reservas'!$L$14:$L$2013,AY51)="Programado"),CHAR(10)&amp;"SEM LOCAL",""))&amp;IF(INDEX('Controle de reservas'!$N$14:$N$2013,AY51)&lt;&gt;"",CHAR(10)&amp;"Subst.: "&amp;INDEX('Controle de reservas'!$N$14:$N$2013,AY51),"")&amp;IF(AND(ISNUMBER(INDEX('Controle de reservas'!$I$14:$I$2013,AY51)),INDEX('Controle de reservas'!$I$14:$I$2013,AY51)&gt;0,INDEX('Controle de reservas'!$K$14:$K$2013,AY51)&gt;INDEX('Controle de reservas'!$I$14:$I$2013,AY51)),CHAR(10)&amp;"DIVERGÊNCIA DE DATAS","")&amp;IF(INDEX('Controle de reservas'!$P$14:$P$2013,AY51)&lt;&gt;"OK"," !",""))))</f>
      </c>
      <c r="L51" s="17">
        <f ca="1">IF(OR($AQ51=0,L$9="",L$9&lt;$AS51,AND($AT51&lt;&gt;"",L$9&gt;$AT51)),"",IF(AZ51=0,"—",IF(INDEX('Controle de reservas'!$P$14:$P$2013,AZ51)="DUPLICIDADE NO DIA","CONFLITO"&amp;IF(INDEX('Controle de reservas'!$M$14:$M$2013,AZ51)&lt;&gt;"",CHAR(10)&amp;INDEX('Controle de reservas'!$M$14:$M$2013,AZ51),"")&amp;IF(INDEX('Controle de reservas'!$N$14:$N$2013,AZ51)&lt;&gt;"",CHAR(10)&amp;"Subst.: "&amp;INDEX('Controle de reservas'!$N$14:$N$2013,AZ51),"")&amp;IF(AND(ISNUMBER(INDEX('Controle de reservas'!$I$14:$I$2013,AZ51)),INDEX('Controle de reservas'!$I$14:$I$2013,AZ51)&gt;0,INDEX('Controle de reservas'!$K$14:$K$2013,AZ51)&gt;INDEX('Controle de reservas'!$I$14:$I$2013,AZ51)),CHAR(10)&amp;"DIVERGÊNCIA DE DATAS",""),IF(INDEX('Controle de reservas'!$L$14:$L$2013,AZ51)="Em cobertura","COV",IF(INDEX('Controle de reservas'!$L$14:$L$2013,AZ51)="Disponível","DISP",IF(INDEX('Controle de reservas'!$L$14:$L$2013,AZ51)="Não utilizado","NU",IF(INDEX('Controle de reservas'!$L$14:$L$2013,AZ51)="Folga","F",IF(INDEX('Controle de reservas'!$L$14:$L$2013,AZ51)="Ocorrência","O",IF(INDEX('Controle de reservas'!$L$14:$L$2013,AZ51)="Programado","PROG",IF(INDEX('Controle de reservas'!$L$14:$L$2013,AZ51)="Disponível no posto","DP","SEM SITUAÇÃO")))))))&amp;IF(INDEX('Controle de reservas'!$M$14:$M$2013,AZ51)&lt;&gt;"",CHAR(10)&amp;INDEX('Controle de reservas'!$M$14:$M$2013,AZ51),IF(OR(INDEX('Controle de reservas'!$L$14:$L$2013,AZ51)="Em cobertura",INDEX('Controle de reservas'!$L$14:$L$2013,AZ51)="Programado"),CHAR(10)&amp;"SEM LOCAL",""))&amp;IF(INDEX('Controle de reservas'!$N$14:$N$2013,AZ51)&lt;&gt;"",CHAR(10)&amp;"Subst.: "&amp;INDEX('Controle de reservas'!$N$14:$N$2013,AZ51),"")&amp;IF(AND(ISNUMBER(INDEX('Controle de reservas'!$I$14:$I$2013,AZ51)),INDEX('Controle de reservas'!$I$14:$I$2013,AZ51)&gt;0,INDEX('Controle de reservas'!$K$14:$K$2013,AZ51)&gt;INDEX('Controle de reservas'!$I$14:$I$2013,AZ51)),CHAR(10)&amp;"DIVERGÊNCIA DE DATAS","")&amp;IF(INDEX('Controle de reservas'!$P$14:$P$2013,AZ51)&lt;&gt;"OK"," !",""))))</f>
      </c>
      <c r="M51" s="17">
        <f ca="1">IF(OR($AQ51=0,M$9="",M$9&lt;$AS51,AND($AT51&lt;&gt;"",M$9&gt;$AT51)),"",IF(BA51=0,"—",IF(INDEX('Controle de reservas'!$P$14:$P$2013,BA51)="DUPLICIDADE NO DIA","CONFLITO"&amp;IF(INDEX('Controle de reservas'!$M$14:$M$2013,BA51)&lt;&gt;"",CHAR(10)&amp;INDEX('Controle de reservas'!$M$14:$M$2013,BA51),"")&amp;IF(INDEX('Controle de reservas'!$N$14:$N$2013,BA51)&lt;&gt;"",CHAR(10)&amp;"Subst.: "&amp;INDEX('Controle de reservas'!$N$14:$N$2013,BA51),"")&amp;IF(AND(ISNUMBER(INDEX('Controle de reservas'!$I$14:$I$2013,BA51)),INDEX('Controle de reservas'!$I$14:$I$2013,BA51)&gt;0,INDEX('Controle de reservas'!$K$14:$K$2013,BA51)&gt;INDEX('Controle de reservas'!$I$14:$I$2013,BA51)),CHAR(10)&amp;"DIVERGÊNCIA DE DATAS",""),IF(INDEX('Controle de reservas'!$L$14:$L$2013,BA51)="Em cobertura","COV",IF(INDEX('Controle de reservas'!$L$14:$L$2013,BA51)="Disponível","DISP",IF(INDEX('Controle de reservas'!$L$14:$L$2013,BA51)="Não utilizado","NU",IF(INDEX('Controle de reservas'!$L$14:$L$2013,BA51)="Folga","F",IF(INDEX('Controle de reservas'!$L$14:$L$2013,BA51)="Ocorrência","O",IF(INDEX('Controle de reservas'!$L$14:$L$2013,BA51)="Programado","PROG",IF(INDEX('Controle de reservas'!$L$14:$L$2013,BA51)="Disponível no posto","DP","SEM SITUAÇÃO")))))))&amp;IF(INDEX('Controle de reservas'!$M$14:$M$2013,BA51)&lt;&gt;"",CHAR(10)&amp;INDEX('Controle de reservas'!$M$14:$M$2013,BA51),IF(OR(INDEX('Controle de reservas'!$L$14:$L$2013,BA51)="Em cobertura",INDEX('Controle de reservas'!$L$14:$L$2013,BA51)="Programado"),CHAR(10)&amp;"SEM LOCAL",""))&amp;IF(INDEX('Controle de reservas'!$N$14:$N$2013,BA51)&lt;&gt;"",CHAR(10)&amp;"Subst.: "&amp;INDEX('Controle de reservas'!$N$14:$N$2013,BA51),"")&amp;IF(AND(ISNUMBER(INDEX('Controle de reservas'!$I$14:$I$2013,BA51)),INDEX('Controle de reservas'!$I$14:$I$2013,BA51)&gt;0,INDEX('Controle de reservas'!$K$14:$K$2013,BA51)&gt;INDEX('Controle de reservas'!$I$14:$I$2013,BA51)),CHAR(10)&amp;"DIVERGÊNCIA DE DATAS","")&amp;IF(INDEX('Controle de reservas'!$P$14:$P$2013,BA51)&lt;&gt;"OK"," !",""))))</f>
      </c>
      <c r="N51" s="17">
        <f ca="1">IF(OR($AQ51=0,N$9="",N$9&lt;$AS51,AND($AT51&lt;&gt;"",N$9&gt;$AT51)),"",IF(BB51=0,"—",IF(INDEX('Controle de reservas'!$P$14:$P$2013,BB51)="DUPLICIDADE NO DIA","CONFLITO"&amp;IF(INDEX('Controle de reservas'!$M$14:$M$2013,BB51)&lt;&gt;"",CHAR(10)&amp;INDEX('Controle de reservas'!$M$14:$M$2013,BB51),"")&amp;IF(INDEX('Controle de reservas'!$N$14:$N$2013,BB51)&lt;&gt;"",CHAR(10)&amp;"Subst.: "&amp;INDEX('Controle de reservas'!$N$14:$N$2013,BB51),"")&amp;IF(AND(ISNUMBER(INDEX('Controle de reservas'!$I$14:$I$2013,BB51)),INDEX('Controle de reservas'!$I$14:$I$2013,BB51)&gt;0,INDEX('Controle de reservas'!$K$14:$K$2013,BB51)&gt;INDEX('Controle de reservas'!$I$14:$I$2013,BB51)),CHAR(10)&amp;"DIVERGÊNCIA DE DATAS",""),IF(INDEX('Controle de reservas'!$L$14:$L$2013,BB51)="Em cobertura","COV",IF(INDEX('Controle de reservas'!$L$14:$L$2013,BB51)="Disponível","DISP",IF(INDEX('Controle de reservas'!$L$14:$L$2013,BB51)="Não utilizado","NU",IF(INDEX('Controle de reservas'!$L$14:$L$2013,BB51)="Folga","F",IF(INDEX('Controle de reservas'!$L$14:$L$2013,BB51)="Ocorrência","O",IF(INDEX('Controle de reservas'!$L$14:$L$2013,BB51)="Programado","PROG",IF(INDEX('Controle de reservas'!$L$14:$L$2013,BB51)="Disponível no posto","DP","SEM SITUAÇÃO")))))))&amp;IF(INDEX('Controle de reservas'!$M$14:$M$2013,BB51)&lt;&gt;"",CHAR(10)&amp;INDEX('Controle de reservas'!$M$14:$M$2013,BB51),IF(OR(INDEX('Controle de reservas'!$L$14:$L$2013,BB51)="Em cobertura",INDEX('Controle de reservas'!$L$14:$L$2013,BB51)="Programado"),CHAR(10)&amp;"SEM LOCAL",""))&amp;IF(INDEX('Controle de reservas'!$N$14:$N$2013,BB51)&lt;&gt;"",CHAR(10)&amp;"Subst.: "&amp;INDEX('Controle de reservas'!$N$14:$N$2013,BB51),"")&amp;IF(AND(ISNUMBER(INDEX('Controle de reservas'!$I$14:$I$2013,BB51)),INDEX('Controle de reservas'!$I$14:$I$2013,BB51)&gt;0,INDEX('Controle de reservas'!$K$14:$K$2013,BB51)&gt;INDEX('Controle de reservas'!$I$14:$I$2013,BB51)),CHAR(10)&amp;"DIVERGÊNCIA DE DATAS","")&amp;IF(INDEX('Controle de reservas'!$P$14:$P$2013,BB51)&lt;&gt;"OK"," !",""))))</f>
      </c>
      <c r="O51" s="17">
        <f ca="1">IF(OR($AQ51=0,O$9="",O$9&lt;$AS51,AND($AT51&lt;&gt;"",O$9&gt;$AT51)),"",IF(BC51=0,"—",IF(INDEX('Controle de reservas'!$P$14:$P$2013,BC51)="DUPLICIDADE NO DIA","CONFLITO"&amp;IF(INDEX('Controle de reservas'!$M$14:$M$2013,BC51)&lt;&gt;"",CHAR(10)&amp;INDEX('Controle de reservas'!$M$14:$M$2013,BC51),"")&amp;IF(INDEX('Controle de reservas'!$N$14:$N$2013,BC51)&lt;&gt;"",CHAR(10)&amp;"Subst.: "&amp;INDEX('Controle de reservas'!$N$14:$N$2013,BC51),"")&amp;IF(AND(ISNUMBER(INDEX('Controle de reservas'!$I$14:$I$2013,BC51)),INDEX('Controle de reservas'!$I$14:$I$2013,BC51)&gt;0,INDEX('Controle de reservas'!$K$14:$K$2013,BC51)&gt;INDEX('Controle de reservas'!$I$14:$I$2013,BC51)),CHAR(10)&amp;"DIVERGÊNCIA DE DATAS",""),IF(INDEX('Controle de reservas'!$L$14:$L$2013,BC51)="Em cobertura","COV",IF(INDEX('Controle de reservas'!$L$14:$L$2013,BC51)="Disponível","DISP",IF(INDEX('Controle de reservas'!$L$14:$L$2013,BC51)="Não utilizado","NU",IF(INDEX('Controle de reservas'!$L$14:$L$2013,BC51)="Folga","F",IF(INDEX('Controle de reservas'!$L$14:$L$2013,BC51)="Ocorrência","O",IF(INDEX('Controle de reservas'!$L$14:$L$2013,BC51)="Programado","PROG",IF(INDEX('Controle de reservas'!$L$14:$L$2013,BC51)="Disponível no posto","DP","SEM SITUAÇÃO")))))))&amp;IF(INDEX('Controle de reservas'!$M$14:$M$2013,BC51)&lt;&gt;"",CHAR(10)&amp;INDEX('Controle de reservas'!$M$14:$M$2013,BC51),IF(OR(INDEX('Controle de reservas'!$L$14:$L$2013,BC51)="Em cobertura",INDEX('Controle de reservas'!$L$14:$L$2013,BC51)="Programado"),CHAR(10)&amp;"SEM LOCAL",""))&amp;IF(INDEX('Controle de reservas'!$N$14:$N$2013,BC51)&lt;&gt;"",CHAR(10)&amp;"Subst.: "&amp;INDEX('Controle de reservas'!$N$14:$N$2013,BC51),"")&amp;IF(AND(ISNUMBER(INDEX('Controle de reservas'!$I$14:$I$2013,BC51)),INDEX('Controle de reservas'!$I$14:$I$2013,BC51)&gt;0,INDEX('Controle de reservas'!$K$14:$K$2013,BC51)&gt;INDEX('Controle de reservas'!$I$14:$I$2013,BC51)),CHAR(10)&amp;"DIVERGÊNCIA DE DATAS","")&amp;IF(INDEX('Controle de reservas'!$P$14:$P$2013,BC51)&lt;&gt;"OK"," !",""))))</f>
      </c>
      <c r="P51" s="17">
        <f ca="1">IF(OR($AQ51=0,P$9="",P$9&lt;$AS51,AND($AT51&lt;&gt;"",P$9&gt;$AT51)),"",IF(BD51=0,"—",IF(INDEX('Controle de reservas'!$P$14:$P$2013,BD51)="DUPLICIDADE NO DIA","CONFLITO"&amp;IF(INDEX('Controle de reservas'!$M$14:$M$2013,BD51)&lt;&gt;"",CHAR(10)&amp;INDEX('Controle de reservas'!$M$14:$M$2013,BD51),"")&amp;IF(INDEX('Controle de reservas'!$N$14:$N$2013,BD51)&lt;&gt;"",CHAR(10)&amp;"Subst.: "&amp;INDEX('Controle de reservas'!$N$14:$N$2013,BD51),"")&amp;IF(AND(ISNUMBER(INDEX('Controle de reservas'!$I$14:$I$2013,BD51)),INDEX('Controle de reservas'!$I$14:$I$2013,BD51)&gt;0,INDEX('Controle de reservas'!$K$14:$K$2013,BD51)&gt;INDEX('Controle de reservas'!$I$14:$I$2013,BD51)),CHAR(10)&amp;"DIVERGÊNCIA DE DATAS",""),IF(INDEX('Controle de reservas'!$L$14:$L$2013,BD51)="Em cobertura","COV",IF(INDEX('Controle de reservas'!$L$14:$L$2013,BD51)="Disponível","DISP",IF(INDEX('Controle de reservas'!$L$14:$L$2013,BD51)="Não utilizado","NU",IF(INDEX('Controle de reservas'!$L$14:$L$2013,BD51)="Folga","F",IF(INDEX('Controle de reservas'!$L$14:$L$2013,BD51)="Ocorrência","O",IF(INDEX('Controle de reservas'!$L$14:$L$2013,BD51)="Programado","PROG",IF(INDEX('Controle de reservas'!$L$14:$L$2013,BD51)="Disponível no posto","DP","SEM SITUAÇÃO")))))))&amp;IF(INDEX('Controle de reservas'!$M$14:$M$2013,BD51)&lt;&gt;"",CHAR(10)&amp;INDEX('Controle de reservas'!$M$14:$M$2013,BD51),IF(OR(INDEX('Controle de reservas'!$L$14:$L$2013,BD51)="Em cobertura",INDEX('Controle de reservas'!$L$14:$L$2013,BD51)="Programado"),CHAR(10)&amp;"SEM LOCAL",""))&amp;IF(INDEX('Controle de reservas'!$N$14:$N$2013,BD51)&lt;&gt;"",CHAR(10)&amp;"Subst.: "&amp;INDEX('Controle de reservas'!$N$14:$N$2013,BD51),"")&amp;IF(AND(ISNUMBER(INDEX('Controle de reservas'!$I$14:$I$2013,BD51)),INDEX('Controle de reservas'!$I$14:$I$2013,BD51)&gt;0,INDEX('Controle de reservas'!$K$14:$K$2013,BD51)&gt;INDEX('Controle de reservas'!$I$14:$I$2013,BD51)),CHAR(10)&amp;"DIVERGÊNCIA DE DATAS","")&amp;IF(INDEX('Controle de reservas'!$P$14:$P$2013,BD51)&lt;&gt;"OK"," !",""))))</f>
      </c>
      <c r="Q51" s="17">
        <f ca="1">IF(OR($AQ51=0,Q$9="",Q$9&lt;$AS51,AND($AT51&lt;&gt;"",Q$9&gt;$AT51)),"",IF(BE51=0,"—",IF(INDEX('Controle de reservas'!$P$14:$P$2013,BE51)="DUPLICIDADE NO DIA","CONFLITO"&amp;IF(INDEX('Controle de reservas'!$M$14:$M$2013,BE51)&lt;&gt;"",CHAR(10)&amp;INDEX('Controle de reservas'!$M$14:$M$2013,BE51),"")&amp;IF(INDEX('Controle de reservas'!$N$14:$N$2013,BE51)&lt;&gt;"",CHAR(10)&amp;"Subst.: "&amp;INDEX('Controle de reservas'!$N$14:$N$2013,BE51),"")&amp;IF(AND(ISNUMBER(INDEX('Controle de reservas'!$I$14:$I$2013,BE51)),INDEX('Controle de reservas'!$I$14:$I$2013,BE51)&gt;0,INDEX('Controle de reservas'!$K$14:$K$2013,BE51)&gt;INDEX('Controle de reservas'!$I$14:$I$2013,BE51)),CHAR(10)&amp;"DIVERGÊNCIA DE DATAS",""),IF(INDEX('Controle de reservas'!$L$14:$L$2013,BE51)="Em cobertura","COV",IF(INDEX('Controle de reservas'!$L$14:$L$2013,BE51)="Disponível","DISP",IF(INDEX('Controle de reservas'!$L$14:$L$2013,BE51)="Não utilizado","NU",IF(INDEX('Controle de reservas'!$L$14:$L$2013,BE51)="Folga","F",IF(INDEX('Controle de reservas'!$L$14:$L$2013,BE51)="Ocorrência","O",IF(INDEX('Controle de reservas'!$L$14:$L$2013,BE51)="Programado","PROG",IF(INDEX('Controle de reservas'!$L$14:$L$2013,BE51)="Disponível no posto","DP","SEM SITUAÇÃO")))))))&amp;IF(INDEX('Controle de reservas'!$M$14:$M$2013,BE51)&lt;&gt;"",CHAR(10)&amp;INDEX('Controle de reservas'!$M$14:$M$2013,BE51),IF(OR(INDEX('Controle de reservas'!$L$14:$L$2013,BE51)="Em cobertura",INDEX('Controle de reservas'!$L$14:$L$2013,BE51)="Programado"),CHAR(10)&amp;"SEM LOCAL",""))&amp;IF(INDEX('Controle de reservas'!$N$14:$N$2013,BE51)&lt;&gt;"",CHAR(10)&amp;"Subst.: "&amp;INDEX('Controle de reservas'!$N$14:$N$2013,BE51),"")&amp;IF(AND(ISNUMBER(INDEX('Controle de reservas'!$I$14:$I$2013,BE51)),INDEX('Controle de reservas'!$I$14:$I$2013,BE51)&gt;0,INDEX('Controle de reservas'!$K$14:$K$2013,BE51)&gt;INDEX('Controle de reservas'!$I$14:$I$2013,BE51)),CHAR(10)&amp;"DIVERGÊNCIA DE DATAS","")&amp;IF(INDEX('Controle de reservas'!$P$14:$P$2013,BE51)&lt;&gt;"OK"," !",""))))</f>
      </c>
      <c r="R51" s="17">
        <f ca="1">IF(OR($AQ51=0,R$9="",R$9&lt;$AS51,AND($AT51&lt;&gt;"",R$9&gt;$AT51)),"",IF(BF51=0,"—",IF(INDEX('Controle de reservas'!$P$14:$P$2013,BF51)="DUPLICIDADE NO DIA","CONFLITO"&amp;IF(INDEX('Controle de reservas'!$M$14:$M$2013,BF51)&lt;&gt;"",CHAR(10)&amp;INDEX('Controle de reservas'!$M$14:$M$2013,BF51),"")&amp;IF(INDEX('Controle de reservas'!$N$14:$N$2013,BF51)&lt;&gt;"",CHAR(10)&amp;"Subst.: "&amp;INDEX('Controle de reservas'!$N$14:$N$2013,BF51),"")&amp;IF(AND(ISNUMBER(INDEX('Controle de reservas'!$I$14:$I$2013,BF51)),INDEX('Controle de reservas'!$I$14:$I$2013,BF51)&gt;0,INDEX('Controle de reservas'!$K$14:$K$2013,BF51)&gt;INDEX('Controle de reservas'!$I$14:$I$2013,BF51)),CHAR(10)&amp;"DIVERGÊNCIA DE DATAS",""),IF(INDEX('Controle de reservas'!$L$14:$L$2013,BF51)="Em cobertura","COV",IF(INDEX('Controle de reservas'!$L$14:$L$2013,BF51)="Disponível","DISP",IF(INDEX('Controle de reservas'!$L$14:$L$2013,BF51)="Não utilizado","NU",IF(INDEX('Controle de reservas'!$L$14:$L$2013,BF51)="Folga","F",IF(INDEX('Controle de reservas'!$L$14:$L$2013,BF51)="Ocorrência","O",IF(INDEX('Controle de reservas'!$L$14:$L$2013,BF51)="Programado","PROG",IF(INDEX('Controle de reservas'!$L$14:$L$2013,BF51)="Disponível no posto","DP","SEM SITUAÇÃO")))))))&amp;IF(INDEX('Controle de reservas'!$M$14:$M$2013,BF51)&lt;&gt;"",CHAR(10)&amp;INDEX('Controle de reservas'!$M$14:$M$2013,BF51),IF(OR(INDEX('Controle de reservas'!$L$14:$L$2013,BF51)="Em cobertura",INDEX('Controle de reservas'!$L$14:$L$2013,BF51)="Programado"),CHAR(10)&amp;"SEM LOCAL",""))&amp;IF(INDEX('Controle de reservas'!$N$14:$N$2013,BF51)&lt;&gt;"",CHAR(10)&amp;"Subst.: "&amp;INDEX('Controle de reservas'!$N$14:$N$2013,BF51),"")&amp;IF(AND(ISNUMBER(INDEX('Controle de reservas'!$I$14:$I$2013,BF51)),INDEX('Controle de reservas'!$I$14:$I$2013,BF51)&gt;0,INDEX('Controle de reservas'!$K$14:$K$2013,BF51)&gt;INDEX('Controle de reservas'!$I$14:$I$2013,BF51)),CHAR(10)&amp;"DIVERGÊNCIA DE DATAS","")&amp;IF(INDEX('Controle de reservas'!$P$14:$P$2013,BF51)&lt;&gt;"OK"," !",""))))</f>
      </c>
      <c r="S51" s="17">
        <f ca="1">IF(OR($AQ51=0,S$9="",S$9&lt;$AS51,AND($AT51&lt;&gt;"",S$9&gt;$AT51)),"",IF(BG51=0,"—",IF(INDEX('Controle de reservas'!$P$14:$P$2013,BG51)="DUPLICIDADE NO DIA","CONFLITO"&amp;IF(INDEX('Controle de reservas'!$M$14:$M$2013,BG51)&lt;&gt;"",CHAR(10)&amp;INDEX('Controle de reservas'!$M$14:$M$2013,BG51),"")&amp;IF(INDEX('Controle de reservas'!$N$14:$N$2013,BG51)&lt;&gt;"",CHAR(10)&amp;"Subst.: "&amp;INDEX('Controle de reservas'!$N$14:$N$2013,BG51),"")&amp;IF(AND(ISNUMBER(INDEX('Controle de reservas'!$I$14:$I$2013,BG51)),INDEX('Controle de reservas'!$I$14:$I$2013,BG51)&gt;0,INDEX('Controle de reservas'!$K$14:$K$2013,BG51)&gt;INDEX('Controle de reservas'!$I$14:$I$2013,BG51)),CHAR(10)&amp;"DIVERGÊNCIA DE DATAS",""),IF(INDEX('Controle de reservas'!$L$14:$L$2013,BG51)="Em cobertura","COV",IF(INDEX('Controle de reservas'!$L$14:$L$2013,BG51)="Disponível","DISP",IF(INDEX('Controle de reservas'!$L$14:$L$2013,BG51)="Não utilizado","NU",IF(INDEX('Controle de reservas'!$L$14:$L$2013,BG51)="Folga","F",IF(INDEX('Controle de reservas'!$L$14:$L$2013,BG51)="Ocorrência","O",IF(INDEX('Controle de reservas'!$L$14:$L$2013,BG51)="Programado","PROG",IF(INDEX('Controle de reservas'!$L$14:$L$2013,BG51)="Disponível no posto","DP","SEM SITUAÇÃO")))))))&amp;IF(INDEX('Controle de reservas'!$M$14:$M$2013,BG51)&lt;&gt;"",CHAR(10)&amp;INDEX('Controle de reservas'!$M$14:$M$2013,BG51),IF(OR(INDEX('Controle de reservas'!$L$14:$L$2013,BG51)="Em cobertura",INDEX('Controle de reservas'!$L$14:$L$2013,BG51)="Programado"),CHAR(10)&amp;"SEM LOCAL",""))&amp;IF(INDEX('Controle de reservas'!$N$14:$N$2013,BG51)&lt;&gt;"",CHAR(10)&amp;"Subst.: "&amp;INDEX('Controle de reservas'!$N$14:$N$2013,BG51),"")&amp;IF(AND(ISNUMBER(INDEX('Controle de reservas'!$I$14:$I$2013,BG51)),INDEX('Controle de reservas'!$I$14:$I$2013,BG51)&gt;0,INDEX('Controle de reservas'!$K$14:$K$2013,BG51)&gt;INDEX('Controle de reservas'!$I$14:$I$2013,BG51)),CHAR(10)&amp;"DIVERGÊNCIA DE DATAS","")&amp;IF(INDEX('Controle de reservas'!$P$14:$P$2013,BG51)&lt;&gt;"OK"," !",""))))</f>
      </c>
      <c r="T51" s="17">
        <f ca="1">IF(OR($AQ51=0,T$9="",T$9&lt;$AS51,AND($AT51&lt;&gt;"",T$9&gt;$AT51)),"",IF(BH51=0,"—",IF(INDEX('Controle de reservas'!$P$14:$P$2013,BH51)="DUPLICIDADE NO DIA","CONFLITO"&amp;IF(INDEX('Controle de reservas'!$M$14:$M$2013,BH51)&lt;&gt;"",CHAR(10)&amp;INDEX('Controle de reservas'!$M$14:$M$2013,BH51),"")&amp;IF(INDEX('Controle de reservas'!$N$14:$N$2013,BH51)&lt;&gt;"",CHAR(10)&amp;"Subst.: "&amp;INDEX('Controle de reservas'!$N$14:$N$2013,BH51),"")&amp;IF(AND(ISNUMBER(INDEX('Controle de reservas'!$I$14:$I$2013,BH51)),INDEX('Controle de reservas'!$I$14:$I$2013,BH51)&gt;0,INDEX('Controle de reservas'!$K$14:$K$2013,BH51)&gt;INDEX('Controle de reservas'!$I$14:$I$2013,BH51)),CHAR(10)&amp;"DIVERGÊNCIA DE DATAS",""),IF(INDEX('Controle de reservas'!$L$14:$L$2013,BH51)="Em cobertura","COV",IF(INDEX('Controle de reservas'!$L$14:$L$2013,BH51)="Disponível","DISP",IF(INDEX('Controle de reservas'!$L$14:$L$2013,BH51)="Não utilizado","NU",IF(INDEX('Controle de reservas'!$L$14:$L$2013,BH51)="Folga","F",IF(INDEX('Controle de reservas'!$L$14:$L$2013,BH51)="Ocorrência","O",IF(INDEX('Controle de reservas'!$L$14:$L$2013,BH51)="Programado","PROG",IF(INDEX('Controle de reservas'!$L$14:$L$2013,BH51)="Disponível no posto","DP","SEM SITUAÇÃO")))))))&amp;IF(INDEX('Controle de reservas'!$M$14:$M$2013,BH51)&lt;&gt;"",CHAR(10)&amp;INDEX('Controle de reservas'!$M$14:$M$2013,BH51),IF(OR(INDEX('Controle de reservas'!$L$14:$L$2013,BH51)="Em cobertura",INDEX('Controle de reservas'!$L$14:$L$2013,BH51)="Programado"),CHAR(10)&amp;"SEM LOCAL",""))&amp;IF(INDEX('Controle de reservas'!$N$14:$N$2013,BH51)&lt;&gt;"",CHAR(10)&amp;"Subst.: "&amp;INDEX('Controle de reservas'!$N$14:$N$2013,BH51),"")&amp;IF(AND(ISNUMBER(INDEX('Controle de reservas'!$I$14:$I$2013,BH51)),INDEX('Controle de reservas'!$I$14:$I$2013,BH51)&gt;0,INDEX('Controle de reservas'!$K$14:$K$2013,BH51)&gt;INDEX('Controle de reservas'!$I$14:$I$2013,BH51)),CHAR(10)&amp;"DIVERGÊNCIA DE DATAS","")&amp;IF(INDEX('Controle de reservas'!$P$14:$P$2013,BH51)&lt;&gt;"OK"," !",""))))</f>
      </c>
      <c r="U51" s="17">
        <f ca="1">IF(OR($AQ51=0,U$9="",U$9&lt;$AS51,AND($AT51&lt;&gt;"",U$9&gt;$AT51)),"",IF(BI51=0,"—",IF(INDEX('Controle de reservas'!$P$14:$P$2013,BI51)="DUPLICIDADE NO DIA","CONFLITO"&amp;IF(INDEX('Controle de reservas'!$M$14:$M$2013,BI51)&lt;&gt;"",CHAR(10)&amp;INDEX('Controle de reservas'!$M$14:$M$2013,BI51),"")&amp;IF(INDEX('Controle de reservas'!$N$14:$N$2013,BI51)&lt;&gt;"",CHAR(10)&amp;"Subst.: "&amp;INDEX('Controle de reservas'!$N$14:$N$2013,BI51),"")&amp;IF(AND(ISNUMBER(INDEX('Controle de reservas'!$I$14:$I$2013,BI51)),INDEX('Controle de reservas'!$I$14:$I$2013,BI51)&gt;0,INDEX('Controle de reservas'!$K$14:$K$2013,BI51)&gt;INDEX('Controle de reservas'!$I$14:$I$2013,BI51)),CHAR(10)&amp;"DIVERGÊNCIA DE DATAS",""),IF(INDEX('Controle de reservas'!$L$14:$L$2013,BI51)="Em cobertura","COV",IF(INDEX('Controle de reservas'!$L$14:$L$2013,BI51)="Disponível","DISP",IF(INDEX('Controle de reservas'!$L$14:$L$2013,BI51)="Não utilizado","NU",IF(INDEX('Controle de reservas'!$L$14:$L$2013,BI51)="Folga","F",IF(INDEX('Controle de reservas'!$L$14:$L$2013,BI51)="Ocorrência","O",IF(INDEX('Controle de reservas'!$L$14:$L$2013,BI51)="Programado","PROG",IF(INDEX('Controle de reservas'!$L$14:$L$2013,BI51)="Disponível no posto","DP","SEM SITUAÇÃO")))))))&amp;IF(INDEX('Controle de reservas'!$M$14:$M$2013,BI51)&lt;&gt;"",CHAR(10)&amp;INDEX('Controle de reservas'!$M$14:$M$2013,BI51),IF(OR(INDEX('Controle de reservas'!$L$14:$L$2013,BI51)="Em cobertura",INDEX('Controle de reservas'!$L$14:$L$2013,BI51)="Programado"),CHAR(10)&amp;"SEM LOCAL",""))&amp;IF(INDEX('Controle de reservas'!$N$14:$N$2013,BI51)&lt;&gt;"",CHAR(10)&amp;"Subst.: "&amp;INDEX('Controle de reservas'!$N$14:$N$2013,BI51),"")&amp;IF(AND(ISNUMBER(INDEX('Controle de reservas'!$I$14:$I$2013,BI51)),INDEX('Controle de reservas'!$I$14:$I$2013,BI51)&gt;0,INDEX('Controle de reservas'!$K$14:$K$2013,BI51)&gt;INDEX('Controle de reservas'!$I$14:$I$2013,BI51)),CHAR(10)&amp;"DIVERGÊNCIA DE DATAS","")&amp;IF(INDEX('Controle de reservas'!$P$14:$P$2013,BI51)&lt;&gt;"OK"," !",""))))</f>
      </c>
      <c r="V51" s="17">
        <f ca="1">IF(OR($AQ51=0,V$9="",V$9&lt;$AS51,AND($AT51&lt;&gt;"",V$9&gt;$AT51)),"",IF(BJ51=0,"—",IF(INDEX('Controle de reservas'!$P$14:$P$2013,BJ51)="DUPLICIDADE NO DIA","CONFLITO"&amp;IF(INDEX('Controle de reservas'!$M$14:$M$2013,BJ51)&lt;&gt;"",CHAR(10)&amp;INDEX('Controle de reservas'!$M$14:$M$2013,BJ51),"")&amp;IF(INDEX('Controle de reservas'!$N$14:$N$2013,BJ51)&lt;&gt;"",CHAR(10)&amp;"Subst.: "&amp;INDEX('Controle de reservas'!$N$14:$N$2013,BJ51),"")&amp;IF(AND(ISNUMBER(INDEX('Controle de reservas'!$I$14:$I$2013,BJ51)),INDEX('Controle de reservas'!$I$14:$I$2013,BJ51)&gt;0,INDEX('Controle de reservas'!$K$14:$K$2013,BJ51)&gt;INDEX('Controle de reservas'!$I$14:$I$2013,BJ51)),CHAR(10)&amp;"DIVERGÊNCIA DE DATAS",""),IF(INDEX('Controle de reservas'!$L$14:$L$2013,BJ51)="Em cobertura","COV",IF(INDEX('Controle de reservas'!$L$14:$L$2013,BJ51)="Disponível","DISP",IF(INDEX('Controle de reservas'!$L$14:$L$2013,BJ51)="Não utilizado","NU",IF(INDEX('Controle de reservas'!$L$14:$L$2013,BJ51)="Folga","F",IF(INDEX('Controle de reservas'!$L$14:$L$2013,BJ51)="Ocorrência","O",IF(INDEX('Controle de reservas'!$L$14:$L$2013,BJ51)="Programado","PROG",IF(INDEX('Controle de reservas'!$L$14:$L$2013,BJ51)="Disponível no posto","DP","SEM SITUAÇÃO")))))))&amp;IF(INDEX('Controle de reservas'!$M$14:$M$2013,BJ51)&lt;&gt;"",CHAR(10)&amp;INDEX('Controle de reservas'!$M$14:$M$2013,BJ51),IF(OR(INDEX('Controle de reservas'!$L$14:$L$2013,BJ51)="Em cobertura",INDEX('Controle de reservas'!$L$14:$L$2013,BJ51)="Programado"),CHAR(10)&amp;"SEM LOCAL",""))&amp;IF(INDEX('Controle de reservas'!$N$14:$N$2013,BJ51)&lt;&gt;"",CHAR(10)&amp;"Subst.: "&amp;INDEX('Controle de reservas'!$N$14:$N$2013,BJ51),"")&amp;IF(AND(ISNUMBER(INDEX('Controle de reservas'!$I$14:$I$2013,BJ51)),INDEX('Controle de reservas'!$I$14:$I$2013,BJ51)&gt;0,INDEX('Controle de reservas'!$K$14:$K$2013,BJ51)&gt;INDEX('Controle de reservas'!$I$14:$I$2013,BJ51)),CHAR(10)&amp;"DIVERGÊNCIA DE DATAS","")&amp;IF(INDEX('Controle de reservas'!$P$14:$P$2013,BJ51)&lt;&gt;"OK"," !",""))))</f>
      </c>
      <c r="W51" s="17">
        <f ca="1">IF(OR($AQ51=0,W$9="",W$9&lt;$AS51,AND($AT51&lt;&gt;"",W$9&gt;$AT51)),"",IF(BK51=0,"—",IF(INDEX('Controle de reservas'!$P$14:$P$2013,BK51)="DUPLICIDADE NO DIA","CONFLITO"&amp;IF(INDEX('Controle de reservas'!$M$14:$M$2013,BK51)&lt;&gt;"",CHAR(10)&amp;INDEX('Controle de reservas'!$M$14:$M$2013,BK51),"")&amp;IF(INDEX('Controle de reservas'!$N$14:$N$2013,BK51)&lt;&gt;"",CHAR(10)&amp;"Subst.: "&amp;INDEX('Controle de reservas'!$N$14:$N$2013,BK51),"")&amp;IF(AND(ISNUMBER(INDEX('Controle de reservas'!$I$14:$I$2013,BK51)),INDEX('Controle de reservas'!$I$14:$I$2013,BK51)&gt;0,INDEX('Controle de reservas'!$K$14:$K$2013,BK51)&gt;INDEX('Controle de reservas'!$I$14:$I$2013,BK51)),CHAR(10)&amp;"DIVERGÊNCIA DE DATAS",""),IF(INDEX('Controle de reservas'!$L$14:$L$2013,BK51)="Em cobertura","COV",IF(INDEX('Controle de reservas'!$L$14:$L$2013,BK51)="Disponível","DISP",IF(INDEX('Controle de reservas'!$L$14:$L$2013,BK51)="Não utilizado","NU",IF(INDEX('Controle de reservas'!$L$14:$L$2013,BK51)="Folga","F",IF(INDEX('Controle de reservas'!$L$14:$L$2013,BK51)="Ocorrência","O",IF(INDEX('Controle de reservas'!$L$14:$L$2013,BK51)="Programado","PROG",IF(INDEX('Controle de reservas'!$L$14:$L$2013,BK51)="Disponível no posto","DP","SEM SITUAÇÃO")))))))&amp;IF(INDEX('Controle de reservas'!$M$14:$M$2013,BK51)&lt;&gt;"",CHAR(10)&amp;INDEX('Controle de reservas'!$M$14:$M$2013,BK51),IF(OR(INDEX('Controle de reservas'!$L$14:$L$2013,BK51)="Em cobertura",INDEX('Controle de reservas'!$L$14:$L$2013,BK51)="Programado"),CHAR(10)&amp;"SEM LOCAL",""))&amp;IF(INDEX('Controle de reservas'!$N$14:$N$2013,BK51)&lt;&gt;"",CHAR(10)&amp;"Subst.: "&amp;INDEX('Controle de reservas'!$N$14:$N$2013,BK51),"")&amp;IF(AND(ISNUMBER(INDEX('Controle de reservas'!$I$14:$I$2013,BK51)),INDEX('Controle de reservas'!$I$14:$I$2013,BK51)&gt;0,INDEX('Controle de reservas'!$K$14:$K$2013,BK51)&gt;INDEX('Controle de reservas'!$I$14:$I$2013,BK51)),CHAR(10)&amp;"DIVERGÊNCIA DE DATAS","")&amp;IF(INDEX('Controle de reservas'!$P$14:$P$2013,BK51)&lt;&gt;"OK"," !",""))))</f>
      </c>
      <c r="X51" s="17">
        <f ca="1">IF(OR($AQ51=0,X$9="",X$9&lt;$AS51,AND($AT51&lt;&gt;"",X$9&gt;$AT51)),"",IF(BL51=0,"—",IF(INDEX('Controle de reservas'!$P$14:$P$2013,BL51)="DUPLICIDADE NO DIA","CONFLITO"&amp;IF(INDEX('Controle de reservas'!$M$14:$M$2013,BL51)&lt;&gt;"",CHAR(10)&amp;INDEX('Controle de reservas'!$M$14:$M$2013,BL51),"")&amp;IF(INDEX('Controle de reservas'!$N$14:$N$2013,BL51)&lt;&gt;"",CHAR(10)&amp;"Subst.: "&amp;INDEX('Controle de reservas'!$N$14:$N$2013,BL51),"")&amp;IF(AND(ISNUMBER(INDEX('Controle de reservas'!$I$14:$I$2013,BL51)),INDEX('Controle de reservas'!$I$14:$I$2013,BL51)&gt;0,INDEX('Controle de reservas'!$K$14:$K$2013,BL51)&gt;INDEX('Controle de reservas'!$I$14:$I$2013,BL51)),CHAR(10)&amp;"DIVERGÊNCIA DE DATAS",""),IF(INDEX('Controle de reservas'!$L$14:$L$2013,BL51)="Em cobertura","COV",IF(INDEX('Controle de reservas'!$L$14:$L$2013,BL51)="Disponível","DISP",IF(INDEX('Controle de reservas'!$L$14:$L$2013,BL51)="Não utilizado","NU",IF(INDEX('Controle de reservas'!$L$14:$L$2013,BL51)="Folga","F",IF(INDEX('Controle de reservas'!$L$14:$L$2013,BL51)="Ocorrência","O",IF(INDEX('Controle de reservas'!$L$14:$L$2013,BL51)="Programado","PROG",IF(INDEX('Controle de reservas'!$L$14:$L$2013,BL51)="Disponível no posto","DP","SEM SITUAÇÃO")))))))&amp;IF(INDEX('Controle de reservas'!$M$14:$M$2013,BL51)&lt;&gt;"",CHAR(10)&amp;INDEX('Controle de reservas'!$M$14:$M$2013,BL51),IF(OR(INDEX('Controle de reservas'!$L$14:$L$2013,BL51)="Em cobertura",INDEX('Controle de reservas'!$L$14:$L$2013,BL51)="Programado"),CHAR(10)&amp;"SEM LOCAL",""))&amp;IF(INDEX('Controle de reservas'!$N$14:$N$2013,BL51)&lt;&gt;"",CHAR(10)&amp;"Subst.: "&amp;INDEX('Controle de reservas'!$N$14:$N$2013,BL51),"")&amp;IF(AND(ISNUMBER(INDEX('Controle de reservas'!$I$14:$I$2013,BL51)),INDEX('Controle de reservas'!$I$14:$I$2013,BL51)&gt;0,INDEX('Controle de reservas'!$K$14:$K$2013,BL51)&gt;INDEX('Controle de reservas'!$I$14:$I$2013,BL51)),CHAR(10)&amp;"DIVERGÊNCIA DE DATAS","")&amp;IF(INDEX('Controle de reservas'!$P$14:$P$2013,BL51)&lt;&gt;"OK"," !",""))))</f>
      </c>
      <c r="Y51" s="17">
        <f ca="1">IF(OR($AQ51=0,Y$9="",Y$9&lt;$AS51,AND($AT51&lt;&gt;"",Y$9&gt;$AT51)),"",IF(BM51=0,"—",IF(INDEX('Controle de reservas'!$P$14:$P$2013,BM51)="DUPLICIDADE NO DIA","CONFLITO"&amp;IF(INDEX('Controle de reservas'!$M$14:$M$2013,BM51)&lt;&gt;"",CHAR(10)&amp;INDEX('Controle de reservas'!$M$14:$M$2013,BM51),"")&amp;IF(INDEX('Controle de reservas'!$N$14:$N$2013,BM51)&lt;&gt;"",CHAR(10)&amp;"Subst.: "&amp;INDEX('Controle de reservas'!$N$14:$N$2013,BM51),"")&amp;IF(AND(ISNUMBER(INDEX('Controle de reservas'!$I$14:$I$2013,BM51)),INDEX('Controle de reservas'!$I$14:$I$2013,BM51)&gt;0,INDEX('Controle de reservas'!$K$14:$K$2013,BM51)&gt;INDEX('Controle de reservas'!$I$14:$I$2013,BM51)),CHAR(10)&amp;"DIVERGÊNCIA DE DATAS",""),IF(INDEX('Controle de reservas'!$L$14:$L$2013,BM51)="Em cobertura","COV",IF(INDEX('Controle de reservas'!$L$14:$L$2013,BM51)="Disponível","DISP",IF(INDEX('Controle de reservas'!$L$14:$L$2013,BM51)="Não utilizado","NU",IF(INDEX('Controle de reservas'!$L$14:$L$2013,BM51)="Folga","F",IF(INDEX('Controle de reservas'!$L$14:$L$2013,BM51)="Ocorrência","O",IF(INDEX('Controle de reservas'!$L$14:$L$2013,BM51)="Programado","PROG",IF(INDEX('Controle de reservas'!$L$14:$L$2013,BM51)="Disponível no posto","DP","SEM SITUAÇÃO")))))))&amp;IF(INDEX('Controle de reservas'!$M$14:$M$2013,BM51)&lt;&gt;"",CHAR(10)&amp;INDEX('Controle de reservas'!$M$14:$M$2013,BM51),IF(OR(INDEX('Controle de reservas'!$L$14:$L$2013,BM51)="Em cobertura",INDEX('Controle de reservas'!$L$14:$L$2013,BM51)="Programado"),CHAR(10)&amp;"SEM LOCAL",""))&amp;IF(INDEX('Controle de reservas'!$N$14:$N$2013,BM51)&lt;&gt;"",CHAR(10)&amp;"Subst.: "&amp;INDEX('Controle de reservas'!$N$14:$N$2013,BM51),"")&amp;IF(AND(ISNUMBER(INDEX('Controle de reservas'!$I$14:$I$2013,BM51)),INDEX('Controle de reservas'!$I$14:$I$2013,BM51)&gt;0,INDEX('Controle de reservas'!$K$14:$K$2013,BM51)&gt;INDEX('Controle de reservas'!$I$14:$I$2013,BM51)),CHAR(10)&amp;"DIVERGÊNCIA DE DATAS","")&amp;IF(INDEX('Controle de reservas'!$P$14:$P$2013,BM51)&lt;&gt;"OK"," !",""))))</f>
      </c>
      <c r="Z51" s="17">
        <f ca="1">IF(OR($AQ51=0,Z$9="",Z$9&lt;$AS51,AND($AT51&lt;&gt;"",Z$9&gt;$AT51)),"",IF(BN51=0,"—",IF(INDEX('Controle de reservas'!$P$14:$P$2013,BN51)="DUPLICIDADE NO DIA","CONFLITO"&amp;IF(INDEX('Controle de reservas'!$M$14:$M$2013,BN51)&lt;&gt;"",CHAR(10)&amp;INDEX('Controle de reservas'!$M$14:$M$2013,BN51),"")&amp;IF(INDEX('Controle de reservas'!$N$14:$N$2013,BN51)&lt;&gt;"",CHAR(10)&amp;"Subst.: "&amp;INDEX('Controle de reservas'!$N$14:$N$2013,BN51),"")&amp;IF(AND(ISNUMBER(INDEX('Controle de reservas'!$I$14:$I$2013,BN51)),INDEX('Controle de reservas'!$I$14:$I$2013,BN51)&gt;0,INDEX('Controle de reservas'!$K$14:$K$2013,BN51)&gt;INDEX('Controle de reservas'!$I$14:$I$2013,BN51)),CHAR(10)&amp;"DIVERGÊNCIA DE DATAS",""),IF(INDEX('Controle de reservas'!$L$14:$L$2013,BN51)="Em cobertura","COV",IF(INDEX('Controle de reservas'!$L$14:$L$2013,BN51)="Disponível","DISP",IF(INDEX('Controle de reservas'!$L$14:$L$2013,BN51)="Não utilizado","NU",IF(INDEX('Controle de reservas'!$L$14:$L$2013,BN51)="Folga","F",IF(INDEX('Controle de reservas'!$L$14:$L$2013,BN51)="Ocorrência","O",IF(INDEX('Controle de reservas'!$L$14:$L$2013,BN51)="Programado","PROG",IF(INDEX('Controle de reservas'!$L$14:$L$2013,BN51)="Disponível no posto","DP","SEM SITUAÇÃO")))))))&amp;IF(INDEX('Controle de reservas'!$M$14:$M$2013,BN51)&lt;&gt;"",CHAR(10)&amp;INDEX('Controle de reservas'!$M$14:$M$2013,BN51),IF(OR(INDEX('Controle de reservas'!$L$14:$L$2013,BN51)="Em cobertura",INDEX('Controle de reservas'!$L$14:$L$2013,BN51)="Programado"),CHAR(10)&amp;"SEM LOCAL",""))&amp;IF(INDEX('Controle de reservas'!$N$14:$N$2013,BN51)&lt;&gt;"",CHAR(10)&amp;"Subst.: "&amp;INDEX('Controle de reservas'!$N$14:$N$2013,BN51),"")&amp;IF(AND(ISNUMBER(INDEX('Controle de reservas'!$I$14:$I$2013,BN51)),INDEX('Controle de reservas'!$I$14:$I$2013,BN51)&gt;0,INDEX('Controle de reservas'!$K$14:$K$2013,BN51)&gt;INDEX('Controle de reservas'!$I$14:$I$2013,BN51)),CHAR(10)&amp;"DIVERGÊNCIA DE DATAS","")&amp;IF(INDEX('Controle de reservas'!$P$14:$P$2013,BN51)&lt;&gt;"OK"," !",""))))</f>
      </c>
      <c r="AA51" s="17">
        <f ca="1">IF(OR($AQ51=0,AA$9="",AA$9&lt;$AS51,AND($AT51&lt;&gt;"",AA$9&gt;$AT51)),"",IF(BO51=0,"—",IF(INDEX('Controle de reservas'!$P$14:$P$2013,BO51)="DUPLICIDADE NO DIA","CONFLITO"&amp;IF(INDEX('Controle de reservas'!$M$14:$M$2013,BO51)&lt;&gt;"",CHAR(10)&amp;INDEX('Controle de reservas'!$M$14:$M$2013,BO51),"")&amp;IF(INDEX('Controle de reservas'!$N$14:$N$2013,BO51)&lt;&gt;"",CHAR(10)&amp;"Subst.: "&amp;INDEX('Controle de reservas'!$N$14:$N$2013,BO51),"")&amp;IF(AND(ISNUMBER(INDEX('Controle de reservas'!$I$14:$I$2013,BO51)),INDEX('Controle de reservas'!$I$14:$I$2013,BO51)&gt;0,INDEX('Controle de reservas'!$K$14:$K$2013,BO51)&gt;INDEX('Controle de reservas'!$I$14:$I$2013,BO51)),CHAR(10)&amp;"DIVERGÊNCIA DE DATAS",""),IF(INDEX('Controle de reservas'!$L$14:$L$2013,BO51)="Em cobertura","COV",IF(INDEX('Controle de reservas'!$L$14:$L$2013,BO51)="Disponível","DISP",IF(INDEX('Controle de reservas'!$L$14:$L$2013,BO51)="Não utilizado","NU",IF(INDEX('Controle de reservas'!$L$14:$L$2013,BO51)="Folga","F",IF(INDEX('Controle de reservas'!$L$14:$L$2013,BO51)="Ocorrência","O",IF(INDEX('Controle de reservas'!$L$14:$L$2013,BO51)="Programado","PROG",IF(INDEX('Controle de reservas'!$L$14:$L$2013,BO51)="Disponível no posto","DP","SEM SITUAÇÃO")))))))&amp;IF(INDEX('Controle de reservas'!$M$14:$M$2013,BO51)&lt;&gt;"",CHAR(10)&amp;INDEX('Controle de reservas'!$M$14:$M$2013,BO51),IF(OR(INDEX('Controle de reservas'!$L$14:$L$2013,BO51)="Em cobertura",INDEX('Controle de reservas'!$L$14:$L$2013,BO51)="Programado"),CHAR(10)&amp;"SEM LOCAL",""))&amp;IF(INDEX('Controle de reservas'!$N$14:$N$2013,BO51)&lt;&gt;"",CHAR(10)&amp;"Subst.: "&amp;INDEX('Controle de reservas'!$N$14:$N$2013,BO51),"")&amp;IF(AND(ISNUMBER(INDEX('Controle de reservas'!$I$14:$I$2013,BO51)),INDEX('Controle de reservas'!$I$14:$I$2013,BO51)&gt;0,INDEX('Controle de reservas'!$K$14:$K$2013,BO51)&gt;INDEX('Controle de reservas'!$I$14:$I$2013,BO51)),CHAR(10)&amp;"DIVERGÊNCIA DE DATAS","")&amp;IF(INDEX('Controle de reservas'!$P$14:$P$2013,BO51)&lt;&gt;"OK"," !",""))))</f>
      </c>
      <c r="AB51" s="17">
        <f ca="1">IF(OR($AQ51=0,AB$9="",AB$9&lt;$AS51,AND($AT51&lt;&gt;"",AB$9&gt;$AT51)),"",IF(BP51=0,"—",IF(INDEX('Controle de reservas'!$P$14:$P$2013,BP51)="DUPLICIDADE NO DIA","CONFLITO"&amp;IF(INDEX('Controle de reservas'!$M$14:$M$2013,BP51)&lt;&gt;"",CHAR(10)&amp;INDEX('Controle de reservas'!$M$14:$M$2013,BP51),"")&amp;IF(INDEX('Controle de reservas'!$N$14:$N$2013,BP51)&lt;&gt;"",CHAR(10)&amp;"Subst.: "&amp;INDEX('Controle de reservas'!$N$14:$N$2013,BP51),"")&amp;IF(AND(ISNUMBER(INDEX('Controle de reservas'!$I$14:$I$2013,BP51)),INDEX('Controle de reservas'!$I$14:$I$2013,BP51)&gt;0,INDEX('Controle de reservas'!$K$14:$K$2013,BP51)&gt;INDEX('Controle de reservas'!$I$14:$I$2013,BP51)),CHAR(10)&amp;"DIVERGÊNCIA DE DATAS",""),IF(INDEX('Controle de reservas'!$L$14:$L$2013,BP51)="Em cobertura","COV",IF(INDEX('Controle de reservas'!$L$14:$L$2013,BP51)="Disponível","DISP",IF(INDEX('Controle de reservas'!$L$14:$L$2013,BP51)="Não utilizado","NU",IF(INDEX('Controle de reservas'!$L$14:$L$2013,BP51)="Folga","F",IF(INDEX('Controle de reservas'!$L$14:$L$2013,BP51)="Ocorrência","O",IF(INDEX('Controle de reservas'!$L$14:$L$2013,BP51)="Programado","PROG",IF(INDEX('Controle de reservas'!$L$14:$L$2013,BP51)="Disponível no posto","DP","SEM SITUAÇÃO")))))))&amp;IF(INDEX('Controle de reservas'!$M$14:$M$2013,BP51)&lt;&gt;"",CHAR(10)&amp;INDEX('Controle de reservas'!$M$14:$M$2013,BP51),IF(OR(INDEX('Controle de reservas'!$L$14:$L$2013,BP51)="Em cobertura",INDEX('Controle de reservas'!$L$14:$L$2013,BP51)="Programado"),CHAR(10)&amp;"SEM LOCAL",""))&amp;IF(INDEX('Controle de reservas'!$N$14:$N$2013,BP51)&lt;&gt;"",CHAR(10)&amp;"Subst.: "&amp;INDEX('Controle de reservas'!$N$14:$N$2013,BP51),"")&amp;IF(AND(ISNUMBER(INDEX('Controle de reservas'!$I$14:$I$2013,BP51)),INDEX('Controle de reservas'!$I$14:$I$2013,BP51)&gt;0,INDEX('Controle de reservas'!$K$14:$K$2013,BP51)&gt;INDEX('Controle de reservas'!$I$14:$I$2013,BP51)),CHAR(10)&amp;"DIVERGÊNCIA DE DATAS","")&amp;IF(INDEX('Controle de reservas'!$P$14:$P$2013,BP51)&lt;&gt;"OK"," !",""))))</f>
      </c>
      <c r="AC51" s="17">
        <f ca="1">IF(OR($AQ51=0,AC$9="",AC$9&lt;$AS51,AND($AT51&lt;&gt;"",AC$9&gt;$AT51)),"",IF(BQ51=0,"—",IF(INDEX('Controle de reservas'!$P$14:$P$2013,BQ51)="DUPLICIDADE NO DIA","CONFLITO"&amp;IF(INDEX('Controle de reservas'!$M$14:$M$2013,BQ51)&lt;&gt;"",CHAR(10)&amp;INDEX('Controle de reservas'!$M$14:$M$2013,BQ51),"")&amp;IF(INDEX('Controle de reservas'!$N$14:$N$2013,BQ51)&lt;&gt;"",CHAR(10)&amp;"Subst.: "&amp;INDEX('Controle de reservas'!$N$14:$N$2013,BQ51),"")&amp;IF(AND(ISNUMBER(INDEX('Controle de reservas'!$I$14:$I$2013,BQ51)),INDEX('Controle de reservas'!$I$14:$I$2013,BQ51)&gt;0,INDEX('Controle de reservas'!$K$14:$K$2013,BQ51)&gt;INDEX('Controle de reservas'!$I$14:$I$2013,BQ51)),CHAR(10)&amp;"DIVERGÊNCIA DE DATAS",""),IF(INDEX('Controle de reservas'!$L$14:$L$2013,BQ51)="Em cobertura","COV",IF(INDEX('Controle de reservas'!$L$14:$L$2013,BQ51)="Disponível","DISP",IF(INDEX('Controle de reservas'!$L$14:$L$2013,BQ51)="Não utilizado","NU",IF(INDEX('Controle de reservas'!$L$14:$L$2013,BQ51)="Folga","F",IF(INDEX('Controle de reservas'!$L$14:$L$2013,BQ51)="Ocorrência","O",IF(INDEX('Controle de reservas'!$L$14:$L$2013,BQ51)="Programado","PROG",IF(INDEX('Controle de reservas'!$L$14:$L$2013,BQ51)="Disponível no posto","DP","SEM SITUAÇÃO")))))))&amp;IF(INDEX('Controle de reservas'!$M$14:$M$2013,BQ51)&lt;&gt;"",CHAR(10)&amp;INDEX('Controle de reservas'!$M$14:$M$2013,BQ51),IF(OR(INDEX('Controle de reservas'!$L$14:$L$2013,BQ51)="Em cobertura",INDEX('Controle de reservas'!$L$14:$L$2013,BQ51)="Programado"),CHAR(10)&amp;"SEM LOCAL",""))&amp;IF(INDEX('Controle de reservas'!$N$14:$N$2013,BQ51)&lt;&gt;"",CHAR(10)&amp;"Subst.: "&amp;INDEX('Controle de reservas'!$N$14:$N$2013,BQ51),"")&amp;IF(AND(ISNUMBER(INDEX('Controle de reservas'!$I$14:$I$2013,BQ51)),INDEX('Controle de reservas'!$I$14:$I$2013,BQ51)&gt;0,INDEX('Controle de reservas'!$K$14:$K$2013,BQ51)&gt;INDEX('Controle de reservas'!$I$14:$I$2013,BQ51)),CHAR(10)&amp;"DIVERGÊNCIA DE DATAS","")&amp;IF(INDEX('Controle de reservas'!$P$14:$P$2013,BQ51)&lt;&gt;"OK"," !",""))))</f>
      </c>
      <c r="AD51" s="17">
        <f ca="1">IF(OR($AQ51=0,AD$9="",AD$9&lt;$AS51,AND($AT51&lt;&gt;"",AD$9&gt;$AT51)),"",IF(BR51=0,"—",IF(INDEX('Controle de reservas'!$P$14:$P$2013,BR51)="DUPLICIDADE NO DIA","CONFLITO"&amp;IF(INDEX('Controle de reservas'!$M$14:$M$2013,BR51)&lt;&gt;"",CHAR(10)&amp;INDEX('Controle de reservas'!$M$14:$M$2013,BR51),"")&amp;IF(INDEX('Controle de reservas'!$N$14:$N$2013,BR51)&lt;&gt;"",CHAR(10)&amp;"Subst.: "&amp;INDEX('Controle de reservas'!$N$14:$N$2013,BR51),"")&amp;IF(AND(ISNUMBER(INDEX('Controle de reservas'!$I$14:$I$2013,BR51)),INDEX('Controle de reservas'!$I$14:$I$2013,BR51)&gt;0,INDEX('Controle de reservas'!$K$14:$K$2013,BR51)&gt;INDEX('Controle de reservas'!$I$14:$I$2013,BR51)),CHAR(10)&amp;"DIVERGÊNCIA DE DATAS",""),IF(INDEX('Controle de reservas'!$L$14:$L$2013,BR51)="Em cobertura","COV",IF(INDEX('Controle de reservas'!$L$14:$L$2013,BR51)="Disponível","DISP",IF(INDEX('Controle de reservas'!$L$14:$L$2013,BR51)="Não utilizado","NU",IF(INDEX('Controle de reservas'!$L$14:$L$2013,BR51)="Folga","F",IF(INDEX('Controle de reservas'!$L$14:$L$2013,BR51)="Ocorrência","O",IF(INDEX('Controle de reservas'!$L$14:$L$2013,BR51)="Programado","PROG",IF(INDEX('Controle de reservas'!$L$14:$L$2013,BR51)="Disponível no posto","DP","SEM SITUAÇÃO")))))))&amp;IF(INDEX('Controle de reservas'!$M$14:$M$2013,BR51)&lt;&gt;"",CHAR(10)&amp;INDEX('Controle de reservas'!$M$14:$M$2013,BR51),IF(OR(INDEX('Controle de reservas'!$L$14:$L$2013,BR51)="Em cobertura",INDEX('Controle de reservas'!$L$14:$L$2013,BR51)="Programado"),CHAR(10)&amp;"SEM LOCAL",""))&amp;IF(INDEX('Controle de reservas'!$N$14:$N$2013,BR51)&lt;&gt;"",CHAR(10)&amp;"Subst.: "&amp;INDEX('Controle de reservas'!$N$14:$N$2013,BR51),"")&amp;IF(AND(ISNUMBER(INDEX('Controle de reservas'!$I$14:$I$2013,BR51)),INDEX('Controle de reservas'!$I$14:$I$2013,BR51)&gt;0,INDEX('Controle de reservas'!$K$14:$K$2013,BR51)&gt;INDEX('Controle de reservas'!$I$14:$I$2013,BR51)),CHAR(10)&amp;"DIVERGÊNCIA DE DATAS","")&amp;IF(INDEX('Controle de reservas'!$P$14:$P$2013,BR51)&lt;&gt;"OK"," !",""))))</f>
      </c>
      <c r="AE51" s="17">
        <f ca="1">IF(OR($AQ51=0,AE$9="",AE$9&lt;$AS51,AND($AT51&lt;&gt;"",AE$9&gt;$AT51)),"",IF(BS51=0,"—",IF(INDEX('Controle de reservas'!$P$14:$P$2013,BS51)="DUPLICIDADE NO DIA","CONFLITO"&amp;IF(INDEX('Controle de reservas'!$M$14:$M$2013,BS51)&lt;&gt;"",CHAR(10)&amp;INDEX('Controle de reservas'!$M$14:$M$2013,BS51),"")&amp;IF(INDEX('Controle de reservas'!$N$14:$N$2013,BS51)&lt;&gt;"",CHAR(10)&amp;"Subst.: "&amp;INDEX('Controle de reservas'!$N$14:$N$2013,BS51),"")&amp;IF(AND(ISNUMBER(INDEX('Controle de reservas'!$I$14:$I$2013,BS51)),INDEX('Controle de reservas'!$I$14:$I$2013,BS51)&gt;0,INDEX('Controle de reservas'!$K$14:$K$2013,BS51)&gt;INDEX('Controle de reservas'!$I$14:$I$2013,BS51)),CHAR(10)&amp;"DIVERGÊNCIA DE DATAS",""),IF(INDEX('Controle de reservas'!$L$14:$L$2013,BS51)="Em cobertura","COV",IF(INDEX('Controle de reservas'!$L$14:$L$2013,BS51)="Disponível","DISP",IF(INDEX('Controle de reservas'!$L$14:$L$2013,BS51)="Não utilizado","NU",IF(INDEX('Controle de reservas'!$L$14:$L$2013,BS51)="Folga","F",IF(INDEX('Controle de reservas'!$L$14:$L$2013,BS51)="Ocorrência","O",IF(INDEX('Controle de reservas'!$L$14:$L$2013,BS51)="Programado","PROG",IF(INDEX('Controle de reservas'!$L$14:$L$2013,BS51)="Disponível no posto","DP","SEM SITUAÇÃO")))))))&amp;IF(INDEX('Controle de reservas'!$M$14:$M$2013,BS51)&lt;&gt;"",CHAR(10)&amp;INDEX('Controle de reservas'!$M$14:$M$2013,BS51),IF(OR(INDEX('Controle de reservas'!$L$14:$L$2013,BS51)="Em cobertura",INDEX('Controle de reservas'!$L$14:$L$2013,BS51)="Programado"),CHAR(10)&amp;"SEM LOCAL",""))&amp;IF(INDEX('Controle de reservas'!$N$14:$N$2013,BS51)&lt;&gt;"",CHAR(10)&amp;"Subst.: "&amp;INDEX('Controle de reservas'!$N$14:$N$2013,BS51),"")&amp;IF(AND(ISNUMBER(INDEX('Controle de reservas'!$I$14:$I$2013,BS51)),INDEX('Controle de reservas'!$I$14:$I$2013,BS51)&gt;0,INDEX('Controle de reservas'!$K$14:$K$2013,BS51)&gt;INDEX('Controle de reservas'!$I$14:$I$2013,BS51)),CHAR(10)&amp;"DIVERGÊNCIA DE DATAS","")&amp;IF(INDEX('Controle de reservas'!$P$14:$P$2013,BS51)&lt;&gt;"OK"," !",""))))</f>
      </c>
      <c r="AF51" s="17">
        <f ca="1">IF(OR($AQ51=0,AF$9="",AF$9&lt;$AS51,AND($AT51&lt;&gt;"",AF$9&gt;$AT51)),"",IF(BT51=0,"—",IF(INDEX('Controle de reservas'!$P$14:$P$2013,BT51)="DUPLICIDADE NO DIA","CONFLITO"&amp;IF(INDEX('Controle de reservas'!$M$14:$M$2013,BT51)&lt;&gt;"",CHAR(10)&amp;INDEX('Controle de reservas'!$M$14:$M$2013,BT51),"")&amp;IF(INDEX('Controle de reservas'!$N$14:$N$2013,BT51)&lt;&gt;"",CHAR(10)&amp;"Subst.: "&amp;INDEX('Controle de reservas'!$N$14:$N$2013,BT51),"")&amp;IF(AND(ISNUMBER(INDEX('Controle de reservas'!$I$14:$I$2013,BT51)),INDEX('Controle de reservas'!$I$14:$I$2013,BT51)&gt;0,INDEX('Controle de reservas'!$K$14:$K$2013,BT51)&gt;INDEX('Controle de reservas'!$I$14:$I$2013,BT51)),CHAR(10)&amp;"DIVERGÊNCIA DE DATAS",""),IF(INDEX('Controle de reservas'!$L$14:$L$2013,BT51)="Em cobertura","COV",IF(INDEX('Controle de reservas'!$L$14:$L$2013,BT51)="Disponível","DISP",IF(INDEX('Controle de reservas'!$L$14:$L$2013,BT51)="Não utilizado","NU",IF(INDEX('Controle de reservas'!$L$14:$L$2013,BT51)="Folga","F",IF(INDEX('Controle de reservas'!$L$14:$L$2013,BT51)="Ocorrência","O",IF(INDEX('Controle de reservas'!$L$14:$L$2013,BT51)="Programado","PROG",IF(INDEX('Controle de reservas'!$L$14:$L$2013,BT51)="Disponível no posto","DP","SEM SITUAÇÃO")))))))&amp;IF(INDEX('Controle de reservas'!$M$14:$M$2013,BT51)&lt;&gt;"",CHAR(10)&amp;INDEX('Controle de reservas'!$M$14:$M$2013,BT51),IF(OR(INDEX('Controle de reservas'!$L$14:$L$2013,BT51)="Em cobertura",INDEX('Controle de reservas'!$L$14:$L$2013,BT51)="Programado"),CHAR(10)&amp;"SEM LOCAL",""))&amp;IF(INDEX('Controle de reservas'!$N$14:$N$2013,BT51)&lt;&gt;"",CHAR(10)&amp;"Subst.: "&amp;INDEX('Controle de reservas'!$N$14:$N$2013,BT51),"")&amp;IF(AND(ISNUMBER(INDEX('Controle de reservas'!$I$14:$I$2013,BT51)),INDEX('Controle de reservas'!$I$14:$I$2013,BT51)&gt;0,INDEX('Controle de reservas'!$K$14:$K$2013,BT51)&gt;INDEX('Controle de reservas'!$I$14:$I$2013,BT51)),CHAR(10)&amp;"DIVERGÊNCIA DE DATAS","")&amp;IF(INDEX('Controle de reservas'!$P$14:$P$2013,BT51)&lt;&gt;"OK"," !",""))))</f>
      </c>
      <c r="AG51" s="17">
        <f ca="1">IF(OR($AQ51=0,AG$9="",AG$9&lt;$AS51,AND($AT51&lt;&gt;"",AG$9&gt;$AT51)),"",IF(BU51=0,"—",IF(INDEX('Controle de reservas'!$P$14:$P$2013,BU51)="DUPLICIDADE NO DIA","CONFLITO"&amp;IF(INDEX('Controle de reservas'!$M$14:$M$2013,BU51)&lt;&gt;"",CHAR(10)&amp;INDEX('Controle de reservas'!$M$14:$M$2013,BU51),"")&amp;IF(INDEX('Controle de reservas'!$N$14:$N$2013,BU51)&lt;&gt;"",CHAR(10)&amp;"Subst.: "&amp;INDEX('Controle de reservas'!$N$14:$N$2013,BU51),"")&amp;IF(AND(ISNUMBER(INDEX('Controle de reservas'!$I$14:$I$2013,BU51)),INDEX('Controle de reservas'!$I$14:$I$2013,BU51)&gt;0,INDEX('Controle de reservas'!$K$14:$K$2013,BU51)&gt;INDEX('Controle de reservas'!$I$14:$I$2013,BU51)),CHAR(10)&amp;"DIVERGÊNCIA DE DATAS",""),IF(INDEX('Controle de reservas'!$L$14:$L$2013,BU51)="Em cobertura","COV",IF(INDEX('Controle de reservas'!$L$14:$L$2013,BU51)="Disponível","DISP",IF(INDEX('Controle de reservas'!$L$14:$L$2013,BU51)="Não utilizado","NU",IF(INDEX('Controle de reservas'!$L$14:$L$2013,BU51)="Folga","F",IF(INDEX('Controle de reservas'!$L$14:$L$2013,BU51)="Ocorrência","O",IF(INDEX('Controle de reservas'!$L$14:$L$2013,BU51)="Programado","PROG",IF(INDEX('Controle de reservas'!$L$14:$L$2013,BU51)="Disponível no posto","DP","SEM SITUAÇÃO")))))))&amp;IF(INDEX('Controle de reservas'!$M$14:$M$2013,BU51)&lt;&gt;"",CHAR(10)&amp;INDEX('Controle de reservas'!$M$14:$M$2013,BU51),IF(OR(INDEX('Controle de reservas'!$L$14:$L$2013,BU51)="Em cobertura",INDEX('Controle de reservas'!$L$14:$L$2013,BU51)="Programado"),CHAR(10)&amp;"SEM LOCAL",""))&amp;IF(INDEX('Controle de reservas'!$N$14:$N$2013,BU51)&lt;&gt;"",CHAR(10)&amp;"Subst.: "&amp;INDEX('Controle de reservas'!$N$14:$N$2013,BU51),"")&amp;IF(AND(ISNUMBER(INDEX('Controle de reservas'!$I$14:$I$2013,BU51)),INDEX('Controle de reservas'!$I$14:$I$2013,BU51)&gt;0,INDEX('Controle de reservas'!$K$14:$K$2013,BU51)&gt;INDEX('Controle de reservas'!$I$14:$I$2013,BU51)),CHAR(10)&amp;"DIVERGÊNCIA DE DATAS","")&amp;IF(INDEX('Controle de reservas'!$P$14:$P$2013,BU51)&lt;&gt;"OK"," !",""))))</f>
      </c>
      <c r="AH51" s="17">
        <f ca="1">IF(OR($AQ51=0,AH$9="",AH$9&lt;$AS51,AND($AT51&lt;&gt;"",AH$9&gt;$AT51)),"",IF(BV51=0,"—",IF(INDEX('Controle de reservas'!$P$14:$P$2013,BV51)="DUPLICIDADE NO DIA","CONFLITO"&amp;IF(INDEX('Controle de reservas'!$M$14:$M$2013,BV51)&lt;&gt;"",CHAR(10)&amp;INDEX('Controle de reservas'!$M$14:$M$2013,BV51),"")&amp;IF(INDEX('Controle de reservas'!$N$14:$N$2013,BV51)&lt;&gt;"",CHAR(10)&amp;"Subst.: "&amp;INDEX('Controle de reservas'!$N$14:$N$2013,BV51),"")&amp;IF(AND(ISNUMBER(INDEX('Controle de reservas'!$I$14:$I$2013,BV51)),INDEX('Controle de reservas'!$I$14:$I$2013,BV51)&gt;0,INDEX('Controle de reservas'!$K$14:$K$2013,BV51)&gt;INDEX('Controle de reservas'!$I$14:$I$2013,BV51)),CHAR(10)&amp;"DIVERGÊNCIA DE DATAS",""),IF(INDEX('Controle de reservas'!$L$14:$L$2013,BV51)="Em cobertura","COV",IF(INDEX('Controle de reservas'!$L$14:$L$2013,BV51)="Disponível","DISP",IF(INDEX('Controle de reservas'!$L$14:$L$2013,BV51)="Não utilizado","NU",IF(INDEX('Controle de reservas'!$L$14:$L$2013,BV51)="Folga","F",IF(INDEX('Controle de reservas'!$L$14:$L$2013,BV51)="Ocorrência","O",IF(INDEX('Controle de reservas'!$L$14:$L$2013,BV51)="Programado","PROG",IF(INDEX('Controle de reservas'!$L$14:$L$2013,BV51)="Disponível no posto","DP","SEM SITUAÇÃO")))))))&amp;IF(INDEX('Controle de reservas'!$M$14:$M$2013,BV51)&lt;&gt;"",CHAR(10)&amp;INDEX('Controle de reservas'!$M$14:$M$2013,BV51),IF(OR(INDEX('Controle de reservas'!$L$14:$L$2013,BV51)="Em cobertura",INDEX('Controle de reservas'!$L$14:$L$2013,BV51)="Programado"),CHAR(10)&amp;"SEM LOCAL",""))&amp;IF(INDEX('Controle de reservas'!$N$14:$N$2013,BV51)&lt;&gt;"",CHAR(10)&amp;"Subst.: "&amp;INDEX('Controle de reservas'!$N$14:$N$2013,BV51),"")&amp;IF(AND(ISNUMBER(INDEX('Controle de reservas'!$I$14:$I$2013,BV51)),INDEX('Controle de reservas'!$I$14:$I$2013,BV51)&gt;0,INDEX('Controle de reservas'!$K$14:$K$2013,BV51)&gt;INDEX('Controle de reservas'!$I$14:$I$2013,BV51)),CHAR(10)&amp;"DIVERGÊNCIA DE DATAS","")&amp;IF(INDEX('Controle de reservas'!$P$14:$P$2013,BV51)&lt;&gt;"OK"," !",""))))</f>
      </c>
      <c r="AI51" s="17">
        <f ca="1">IF(OR($AQ51=0,AI$9="",AI$9&lt;$AS51,AND($AT51&lt;&gt;"",AI$9&gt;$AT51)),"",IF(BW51=0,"—",IF(INDEX('Controle de reservas'!$P$14:$P$2013,BW51)="DUPLICIDADE NO DIA","CONFLITO"&amp;IF(INDEX('Controle de reservas'!$M$14:$M$2013,BW51)&lt;&gt;"",CHAR(10)&amp;INDEX('Controle de reservas'!$M$14:$M$2013,BW51),"")&amp;IF(INDEX('Controle de reservas'!$N$14:$N$2013,BW51)&lt;&gt;"",CHAR(10)&amp;"Subst.: "&amp;INDEX('Controle de reservas'!$N$14:$N$2013,BW51),"")&amp;IF(AND(ISNUMBER(INDEX('Controle de reservas'!$I$14:$I$2013,BW51)),INDEX('Controle de reservas'!$I$14:$I$2013,BW51)&gt;0,INDEX('Controle de reservas'!$K$14:$K$2013,BW51)&gt;INDEX('Controle de reservas'!$I$14:$I$2013,BW51)),CHAR(10)&amp;"DIVERGÊNCIA DE DATAS",""),IF(INDEX('Controle de reservas'!$L$14:$L$2013,BW51)="Em cobertura","COV",IF(INDEX('Controle de reservas'!$L$14:$L$2013,BW51)="Disponível","DISP",IF(INDEX('Controle de reservas'!$L$14:$L$2013,BW51)="Não utilizado","NU",IF(INDEX('Controle de reservas'!$L$14:$L$2013,BW51)="Folga","F",IF(INDEX('Controle de reservas'!$L$14:$L$2013,BW51)="Ocorrência","O",IF(INDEX('Controle de reservas'!$L$14:$L$2013,BW51)="Programado","PROG",IF(INDEX('Controle de reservas'!$L$14:$L$2013,BW51)="Disponível no posto","DP","SEM SITUAÇÃO")))))))&amp;IF(INDEX('Controle de reservas'!$M$14:$M$2013,BW51)&lt;&gt;"",CHAR(10)&amp;INDEX('Controle de reservas'!$M$14:$M$2013,BW51),IF(OR(INDEX('Controle de reservas'!$L$14:$L$2013,BW51)="Em cobertura",INDEX('Controle de reservas'!$L$14:$L$2013,BW51)="Programado"),CHAR(10)&amp;"SEM LOCAL",""))&amp;IF(INDEX('Controle de reservas'!$N$14:$N$2013,BW51)&lt;&gt;"",CHAR(10)&amp;"Subst.: "&amp;INDEX('Controle de reservas'!$N$14:$N$2013,BW51),"")&amp;IF(AND(ISNUMBER(INDEX('Controle de reservas'!$I$14:$I$2013,BW51)),INDEX('Controle de reservas'!$I$14:$I$2013,BW51)&gt;0,INDEX('Controle de reservas'!$K$14:$K$2013,BW51)&gt;INDEX('Controle de reservas'!$I$14:$I$2013,BW51)),CHAR(10)&amp;"DIVERGÊNCIA DE DATAS","")&amp;IF(INDEX('Controle de reservas'!$P$14:$P$2013,BW51)&lt;&gt;"OK"," !",""))))</f>
      </c>
      <c r="AJ51" s="17">
        <f ca="1">IF(OR($AQ51=0,AJ$9="",AJ$9&lt;$AS51,AND($AT51&lt;&gt;"",AJ$9&gt;$AT51)),"",IF(BX51=0,"—",IF(INDEX('Controle de reservas'!$P$14:$P$2013,BX51)="DUPLICIDADE NO DIA","CONFLITO"&amp;IF(INDEX('Controle de reservas'!$M$14:$M$2013,BX51)&lt;&gt;"",CHAR(10)&amp;INDEX('Controle de reservas'!$M$14:$M$2013,BX51),"")&amp;IF(INDEX('Controle de reservas'!$N$14:$N$2013,BX51)&lt;&gt;"",CHAR(10)&amp;"Subst.: "&amp;INDEX('Controle de reservas'!$N$14:$N$2013,BX51),"")&amp;IF(AND(ISNUMBER(INDEX('Controle de reservas'!$I$14:$I$2013,BX51)),INDEX('Controle de reservas'!$I$14:$I$2013,BX51)&gt;0,INDEX('Controle de reservas'!$K$14:$K$2013,BX51)&gt;INDEX('Controle de reservas'!$I$14:$I$2013,BX51)),CHAR(10)&amp;"DIVERGÊNCIA DE DATAS",""),IF(INDEX('Controle de reservas'!$L$14:$L$2013,BX51)="Em cobertura","COV",IF(INDEX('Controle de reservas'!$L$14:$L$2013,BX51)="Disponível","DISP",IF(INDEX('Controle de reservas'!$L$14:$L$2013,BX51)="Não utilizado","NU",IF(INDEX('Controle de reservas'!$L$14:$L$2013,BX51)="Folga","F",IF(INDEX('Controle de reservas'!$L$14:$L$2013,BX51)="Ocorrência","O",IF(INDEX('Controle de reservas'!$L$14:$L$2013,BX51)="Programado","PROG",IF(INDEX('Controle de reservas'!$L$14:$L$2013,BX51)="Disponível no posto","DP","SEM SITUAÇÃO")))))))&amp;IF(INDEX('Controle de reservas'!$M$14:$M$2013,BX51)&lt;&gt;"",CHAR(10)&amp;INDEX('Controle de reservas'!$M$14:$M$2013,BX51),IF(OR(INDEX('Controle de reservas'!$L$14:$L$2013,BX51)="Em cobertura",INDEX('Controle de reservas'!$L$14:$L$2013,BX51)="Programado"),CHAR(10)&amp;"SEM LOCAL",""))&amp;IF(INDEX('Controle de reservas'!$N$14:$N$2013,BX51)&lt;&gt;"",CHAR(10)&amp;"Subst.: "&amp;INDEX('Controle de reservas'!$N$14:$N$2013,BX51),"")&amp;IF(AND(ISNUMBER(INDEX('Controle de reservas'!$I$14:$I$2013,BX51)),INDEX('Controle de reservas'!$I$14:$I$2013,BX51)&gt;0,INDEX('Controle de reservas'!$K$14:$K$2013,BX51)&gt;INDEX('Controle de reservas'!$I$14:$I$2013,BX51)),CHAR(10)&amp;"DIVERGÊNCIA DE DATAS","")&amp;IF(INDEX('Controle de reservas'!$P$14:$P$2013,BX51)&lt;&gt;"OK"," !",""))))</f>
      </c>
      <c r="AK51" s="17">
        <f ca="1">IF(OR($AQ51=0,AK$9="",AK$9&lt;$AS51,AND($AT51&lt;&gt;"",AK$9&gt;$AT51)),"",IF(BY51=0,"—",IF(INDEX('Controle de reservas'!$P$14:$P$2013,BY51)="DUPLICIDADE NO DIA","CONFLITO"&amp;IF(INDEX('Controle de reservas'!$M$14:$M$2013,BY51)&lt;&gt;"",CHAR(10)&amp;INDEX('Controle de reservas'!$M$14:$M$2013,BY51),"")&amp;IF(INDEX('Controle de reservas'!$N$14:$N$2013,BY51)&lt;&gt;"",CHAR(10)&amp;"Subst.: "&amp;INDEX('Controle de reservas'!$N$14:$N$2013,BY51),"")&amp;IF(AND(ISNUMBER(INDEX('Controle de reservas'!$I$14:$I$2013,BY51)),INDEX('Controle de reservas'!$I$14:$I$2013,BY51)&gt;0,INDEX('Controle de reservas'!$K$14:$K$2013,BY51)&gt;INDEX('Controle de reservas'!$I$14:$I$2013,BY51)),CHAR(10)&amp;"DIVERGÊNCIA DE DATAS",""),IF(INDEX('Controle de reservas'!$L$14:$L$2013,BY51)="Em cobertura","COV",IF(INDEX('Controle de reservas'!$L$14:$L$2013,BY51)="Disponível","DISP",IF(INDEX('Controle de reservas'!$L$14:$L$2013,BY51)="Não utilizado","NU",IF(INDEX('Controle de reservas'!$L$14:$L$2013,BY51)="Folga","F",IF(INDEX('Controle de reservas'!$L$14:$L$2013,BY51)="Ocorrência","O",IF(INDEX('Controle de reservas'!$L$14:$L$2013,BY51)="Programado","PROG",IF(INDEX('Controle de reservas'!$L$14:$L$2013,BY51)="Disponível no posto","DP","SEM SITUAÇÃO")))))))&amp;IF(INDEX('Controle de reservas'!$M$14:$M$2013,BY51)&lt;&gt;"",CHAR(10)&amp;INDEX('Controle de reservas'!$M$14:$M$2013,BY51),IF(OR(INDEX('Controle de reservas'!$L$14:$L$2013,BY51)="Em cobertura",INDEX('Controle de reservas'!$L$14:$L$2013,BY51)="Programado"),CHAR(10)&amp;"SEM LOCAL",""))&amp;IF(INDEX('Controle de reservas'!$N$14:$N$2013,BY51)&lt;&gt;"",CHAR(10)&amp;"Subst.: "&amp;INDEX('Controle de reservas'!$N$14:$N$2013,BY51),"")&amp;IF(AND(ISNUMBER(INDEX('Controle de reservas'!$I$14:$I$2013,BY51)),INDEX('Controle de reservas'!$I$14:$I$2013,BY51)&gt;0,INDEX('Controle de reservas'!$K$14:$K$2013,BY51)&gt;INDEX('Controle de reservas'!$I$14:$I$2013,BY51)),CHAR(10)&amp;"DIVERGÊNCIA DE DATAS","")&amp;IF(INDEX('Controle de reservas'!$P$14:$P$2013,BY51)&lt;&gt;"OK"," !",""))))</f>
      </c>
      <c r="AL51" s="16">
        <f t="shared" ca="1" si="1"/>
      </c>
      <c r="AM51" s="16">
        <f t="shared" ca="1" si="2"/>
      </c>
      <c r="AN51" s="16">
        <f t="shared" ca="1" si="3"/>
      </c>
      <c r="AO51" s="16">
        <f t="shared" ca="1" si="4"/>
      </c>
      <c r="AP51" s="16">
        <f ca="1">IF($AQ51=0,"",INDEX('Controle de reservas'!$O$14:$O$2013,$AQ51))</f>
      </c>
      <c r="AQ51">
        <f ca="1">IFERROR(MATCH(ROW()-9,'Controle de reservas'!$S$14:$S$2013,0),0)</f>
      </c>
      <c r="AR51">
        <f ca="1">IF($AQ51=0,"",INDEX('Controle de reservas'!$Q$14:$Q$2013,$AQ51))</f>
      </c>
      <c r="AS51">
        <f ca="1">IF($AQ51=0,"",INDEX('Controle de reservas'!$H$14:$H$2013,$AQ51))</f>
      </c>
      <c r="AT51">
        <f ca="1">IF($AQ51=0,"",IF(INDEX('Controle de reservas'!$J$14:$J$2013,$AQ51)=0,"",INDEX('Controle de reservas'!$J$14:$J$2013,$AQ51)))</f>
      </c>
      <c r="AU51">
        <f ca="1">IF(OR($AQ51=0,G$9=""),0,IFERROR(MATCH($AR51&amp;"|"&amp;TEXT(G$9,"yyyymmdd"),'Controle de reservas'!$T$14:$T$2013,0),0))</f>
      </c>
      <c r="AV51">
        <f ca="1">IF(OR($AQ51=0,H$9=""),0,IFERROR(MATCH($AR51&amp;"|"&amp;TEXT(H$9,"yyyymmdd"),'Controle de reservas'!$T$14:$T$2013,0),0))</f>
      </c>
      <c r="AW51">
        <f ca="1">IF(OR($AQ51=0,I$9=""),0,IFERROR(MATCH($AR51&amp;"|"&amp;TEXT(I$9,"yyyymmdd"),'Controle de reservas'!$T$14:$T$2013,0),0))</f>
      </c>
      <c r="AX51">
        <f ca="1">IF(OR($AQ51=0,J$9=""),0,IFERROR(MATCH($AR51&amp;"|"&amp;TEXT(J$9,"yyyymmdd"),'Controle de reservas'!$T$14:$T$2013,0),0))</f>
      </c>
      <c r="AY51">
        <f ca="1">IF(OR($AQ51=0,K$9=""),0,IFERROR(MATCH($AR51&amp;"|"&amp;TEXT(K$9,"yyyymmdd"),'Controle de reservas'!$T$14:$T$2013,0),0))</f>
      </c>
      <c r="AZ51">
        <f ca="1">IF(OR($AQ51=0,L$9=""),0,IFERROR(MATCH($AR51&amp;"|"&amp;TEXT(L$9,"yyyymmdd"),'Controle de reservas'!$T$14:$T$2013,0),0))</f>
      </c>
      <c r="BA51">
        <f ca="1">IF(OR($AQ51=0,M$9=""),0,IFERROR(MATCH($AR51&amp;"|"&amp;TEXT(M$9,"yyyymmdd"),'Controle de reservas'!$T$14:$T$2013,0),0))</f>
      </c>
      <c r="BB51">
        <f ca="1">IF(OR($AQ51=0,N$9=""),0,IFERROR(MATCH($AR51&amp;"|"&amp;TEXT(N$9,"yyyymmdd"),'Controle de reservas'!$T$14:$T$2013,0),0))</f>
      </c>
      <c r="BC51">
        <f ca="1">IF(OR($AQ51=0,O$9=""),0,IFERROR(MATCH($AR51&amp;"|"&amp;TEXT(O$9,"yyyymmdd"),'Controle de reservas'!$T$14:$T$2013,0),0))</f>
      </c>
      <c r="BD51">
        <f ca="1">IF(OR($AQ51=0,P$9=""),0,IFERROR(MATCH($AR51&amp;"|"&amp;TEXT(P$9,"yyyymmdd"),'Controle de reservas'!$T$14:$T$2013,0),0))</f>
      </c>
      <c r="BE51">
        <f ca="1">IF(OR($AQ51=0,Q$9=""),0,IFERROR(MATCH($AR51&amp;"|"&amp;TEXT(Q$9,"yyyymmdd"),'Controle de reservas'!$T$14:$T$2013,0),0))</f>
      </c>
      <c r="BF51">
        <f ca="1">IF(OR($AQ51=0,R$9=""),0,IFERROR(MATCH($AR51&amp;"|"&amp;TEXT(R$9,"yyyymmdd"),'Controle de reservas'!$T$14:$T$2013,0),0))</f>
      </c>
      <c r="BG51">
        <f ca="1">IF(OR($AQ51=0,S$9=""),0,IFERROR(MATCH($AR51&amp;"|"&amp;TEXT(S$9,"yyyymmdd"),'Controle de reservas'!$T$14:$T$2013,0),0))</f>
      </c>
      <c r="BH51">
        <f ca="1">IF(OR($AQ51=0,T$9=""),0,IFERROR(MATCH($AR51&amp;"|"&amp;TEXT(T$9,"yyyymmdd"),'Controle de reservas'!$T$14:$T$2013,0),0))</f>
      </c>
      <c r="BI51">
        <f ca="1">IF(OR($AQ51=0,U$9=""),0,IFERROR(MATCH($AR51&amp;"|"&amp;TEXT(U$9,"yyyymmdd"),'Controle de reservas'!$T$14:$T$2013,0),0))</f>
      </c>
      <c r="BJ51">
        <f ca="1">IF(OR($AQ51=0,V$9=""),0,IFERROR(MATCH($AR51&amp;"|"&amp;TEXT(V$9,"yyyymmdd"),'Controle de reservas'!$T$14:$T$2013,0),0))</f>
      </c>
      <c r="BK51">
        <f ca="1">IF(OR($AQ51=0,W$9=""),0,IFERROR(MATCH($AR51&amp;"|"&amp;TEXT(W$9,"yyyymmdd"),'Controle de reservas'!$T$14:$T$2013,0),0))</f>
      </c>
      <c r="BL51">
        <f ca="1">IF(OR($AQ51=0,X$9=""),0,IFERROR(MATCH($AR51&amp;"|"&amp;TEXT(X$9,"yyyymmdd"),'Controle de reservas'!$T$14:$T$2013,0),0))</f>
      </c>
      <c r="BM51">
        <f ca="1">IF(OR($AQ51=0,Y$9=""),0,IFERROR(MATCH($AR51&amp;"|"&amp;TEXT(Y$9,"yyyymmdd"),'Controle de reservas'!$T$14:$T$2013,0),0))</f>
      </c>
      <c r="BN51">
        <f ca="1">IF(OR($AQ51=0,Z$9=""),0,IFERROR(MATCH($AR51&amp;"|"&amp;TEXT(Z$9,"yyyymmdd"),'Controle de reservas'!$T$14:$T$2013,0),0))</f>
      </c>
      <c r="BO51">
        <f ca="1">IF(OR($AQ51=0,AA$9=""),0,IFERROR(MATCH($AR51&amp;"|"&amp;TEXT(AA$9,"yyyymmdd"),'Controle de reservas'!$T$14:$T$2013,0),0))</f>
      </c>
      <c r="BP51">
        <f ca="1">IF(OR($AQ51=0,AB$9=""),0,IFERROR(MATCH($AR51&amp;"|"&amp;TEXT(AB$9,"yyyymmdd"),'Controle de reservas'!$T$14:$T$2013,0),0))</f>
      </c>
      <c r="BQ51">
        <f ca="1">IF(OR($AQ51=0,AC$9=""),0,IFERROR(MATCH($AR51&amp;"|"&amp;TEXT(AC$9,"yyyymmdd"),'Controle de reservas'!$T$14:$T$2013,0),0))</f>
      </c>
      <c r="BR51">
        <f ca="1">IF(OR($AQ51=0,AD$9=""),0,IFERROR(MATCH($AR51&amp;"|"&amp;TEXT(AD$9,"yyyymmdd"),'Controle de reservas'!$T$14:$T$2013,0),0))</f>
      </c>
      <c r="BS51">
        <f ca="1">IF(OR($AQ51=0,AE$9=""),0,IFERROR(MATCH($AR51&amp;"|"&amp;TEXT(AE$9,"yyyymmdd"),'Controle de reservas'!$T$14:$T$2013,0),0))</f>
      </c>
      <c r="BT51">
        <f ca="1">IF(OR($AQ51=0,AF$9=""),0,IFERROR(MATCH($AR51&amp;"|"&amp;TEXT(AF$9,"yyyymmdd"),'Controle de reservas'!$T$14:$T$2013,0),0))</f>
      </c>
      <c r="BU51">
        <f ca="1">IF(OR($AQ51=0,AG$9=""),0,IFERROR(MATCH($AR51&amp;"|"&amp;TEXT(AG$9,"yyyymmdd"),'Controle de reservas'!$T$14:$T$2013,0),0))</f>
      </c>
      <c r="BV51">
        <f ca="1">IF(OR($AQ51=0,AH$9=""),0,IFERROR(MATCH($AR51&amp;"|"&amp;TEXT(AH$9,"yyyymmdd"),'Controle de reservas'!$T$14:$T$2013,0),0))</f>
      </c>
      <c r="BW51">
        <f ca="1">IF(OR($AQ51=0,AI$9=""),0,IFERROR(MATCH($AR51&amp;"|"&amp;TEXT(AI$9,"yyyymmdd"),'Controle de reservas'!$T$14:$T$2013,0),0))</f>
      </c>
      <c r="BX51">
        <f ca="1">IF(OR($AQ51=0,AJ$9=""),0,IFERROR(MATCH($AR51&amp;"|"&amp;TEXT(AJ$9,"yyyymmdd"),'Controle de reservas'!$T$14:$T$2013,0),0))</f>
      </c>
      <c r="BY51">
        <f ca="1">IF(OR($AQ51=0,AK$9=""),0,IFERROR(MATCH($AR51&amp;"|"&amp;TEXT(AK$9,"yyyymmdd"),'Controle de reservas'!$T$14:$T$2013,0),0))</f>
      </c>
    </row>
    <row r="52" spans="1:77" ht="105" customHeight="1" x14ac:dyDescent="0.25">
      <c r="A52" s="14">
        <f ca="1">IF($AQ52=0,"",INDEX('Controle de reservas'!$A$14:$A$2013,$AQ52))</f>
      </c>
      <c r="B52" s="14">
        <f ca="1">IF($AQ52=0,"",INDEX('Controle de reservas'!$B$14:$B$2013,$AQ52))</f>
      </c>
      <c r="C52" s="14">
        <f ca="1">IF($AQ52=0,"",INDEX('Controle de reservas'!$C$14:$C$2013,$AQ52))</f>
      </c>
      <c r="D52" s="14">
        <f ca="1">IF($AQ52=0,"",INDEX('Controle de reservas'!$D$14:$D$2013,$AQ52))</f>
      </c>
      <c r="E52" s="14">
        <f ca="1">IF($AQ52=0,"",INDEX('Controle de reservas'!$E$14:$E$2013,$AQ52))</f>
      </c>
      <c r="F52" s="14">
        <f ca="1">IF($AQ52=0,"",INDEX('Controle de reservas'!$F$14:$F$2013,$AQ52))</f>
      </c>
      <c r="G52" s="15">
        <f ca="1">IF(OR($AQ52=0,G$9="",G$9&lt;$AS52,AND($AT52&lt;&gt;"",G$9&gt;$AT52)),"",IF(AU52=0,"—",IF(INDEX('Controle de reservas'!$P$14:$P$2013,AU52)="DUPLICIDADE NO DIA","CONFLITO"&amp;IF(INDEX('Controle de reservas'!$M$14:$M$2013,AU52)&lt;&gt;"",CHAR(10)&amp;INDEX('Controle de reservas'!$M$14:$M$2013,AU52),"")&amp;IF(INDEX('Controle de reservas'!$N$14:$N$2013,AU52)&lt;&gt;"",CHAR(10)&amp;"Subst.: "&amp;INDEX('Controle de reservas'!$N$14:$N$2013,AU52),"")&amp;IF(AND(ISNUMBER(INDEX('Controle de reservas'!$I$14:$I$2013,AU52)),INDEX('Controle de reservas'!$I$14:$I$2013,AU52)&gt;0,INDEX('Controle de reservas'!$K$14:$K$2013,AU52)&gt;INDEX('Controle de reservas'!$I$14:$I$2013,AU52)),CHAR(10)&amp;"DIVERGÊNCIA DE DATAS",""),IF(INDEX('Controle de reservas'!$L$14:$L$2013,AU52)="Em cobertura","COV",IF(INDEX('Controle de reservas'!$L$14:$L$2013,AU52)="Disponível","DISP",IF(INDEX('Controle de reservas'!$L$14:$L$2013,AU52)="Não utilizado","NU",IF(INDEX('Controle de reservas'!$L$14:$L$2013,AU52)="Folga","F",IF(INDEX('Controle de reservas'!$L$14:$L$2013,AU52)="Ocorrência","O",IF(INDEX('Controle de reservas'!$L$14:$L$2013,AU52)="Programado","PROG",IF(INDEX('Controle de reservas'!$L$14:$L$2013,AU52)="Disponível no posto","DP","SEM SITUAÇÃO")))))))&amp;IF(INDEX('Controle de reservas'!$M$14:$M$2013,AU52)&lt;&gt;"",CHAR(10)&amp;INDEX('Controle de reservas'!$M$14:$M$2013,AU52),IF(OR(INDEX('Controle de reservas'!$L$14:$L$2013,AU52)="Em cobertura",INDEX('Controle de reservas'!$L$14:$L$2013,AU52)="Programado"),CHAR(10)&amp;"SEM LOCAL",""))&amp;IF(INDEX('Controle de reservas'!$N$14:$N$2013,AU52)&lt;&gt;"",CHAR(10)&amp;"Subst.: "&amp;INDEX('Controle de reservas'!$N$14:$N$2013,AU52),"")&amp;IF(AND(ISNUMBER(INDEX('Controle de reservas'!$I$14:$I$2013,AU52)),INDEX('Controle de reservas'!$I$14:$I$2013,AU52)&gt;0,INDEX('Controle de reservas'!$K$14:$K$2013,AU52)&gt;INDEX('Controle de reservas'!$I$14:$I$2013,AU52)),CHAR(10)&amp;"DIVERGÊNCIA DE DATAS","")&amp;IF(INDEX('Controle de reservas'!$P$14:$P$2013,AU52)&lt;&gt;"OK"," !",""))))</f>
      </c>
      <c r="H52" s="15">
        <f ca="1">IF(OR($AQ52=0,H$9="",H$9&lt;$AS52,AND($AT52&lt;&gt;"",H$9&gt;$AT52)),"",IF(AV52=0,"—",IF(INDEX('Controle de reservas'!$P$14:$P$2013,AV52)="DUPLICIDADE NO DIA","CONFLITO"&amp;IF(INDEX('Controle de reservas'!$M$14:$M$2013,AV52)&lt;&gt;"",CHAR(10)&amp;INDEX('Controle de reservas'!$M$14:$M$2013,AV52),"")&amp;IF(INDEX('Controle de reservas'!$N$14:$N$2013,AV52)&lt;&gt;"",CHAR(10)&amp;"Subst.: "&amp;INDEX('Controle de reservas'!$N$14:$N$2013,AV52),"")&amp;IF(AND(ISNUMBER(INDEX('Controle de reservas'!$I$14:$I$2013,AV52)),INDEX('Controle de reservas'!$I$14:$I$2013,AV52)&gt;0,INDEX('Controle de reservas'!$K$14:$K$2013,AV52)&gt;INDEX('Controle de reservas'!$I$14:$I$2013,AV52)),CHAR(10)&amp;"DIVERGÊNCIA DE DATAS",""),IF(INDEX('Controle de reservas'!$L$14:$L$2013,AV52)="Em cobertura","COV",IF(INDEX('Controle de reservas'!$L$14:$L$2013,AV52)="Disponível","DISP",IF(INDEX('Controle de reservas'!$L$14:$L$2013,AV52)="Não utilizado","NU",IF(INDEX('Controle de reservas'!$L$14:$L$2013,AV52)="Folga","F",IF(INDEX('Controle de reservas'!$L$14:$L$2013,AV52)="Ocorrência","O",IF(INDEX('Controle de reservas'!$L$14:$L$2013,AV52)="Programado","PROG",IF(INDEX('Controle de reservas'!$L$14:$L$2013,AV52)="Disponível no posto","DP","SEM SITUAÇÃO")))))))&amp;IF(INDEX('Controle de reservas'!$M$14:$M$2013,AV52)&lt;&gt;"",CHAR(10)&amp;INDEX('Controle de reservas'!$M$14:$M$2013,AV52),IF(OR(INDEX('Controle de reservas'!$L$14:$L$2013,AV52)="Em cobertura",INDEX('Controle de reservas'!$L$14:$L$2013,AV52)="Programado"),CHAR(10)&amp;"SEM LOCAL",""))&amp;IF(INDEX('Controle de reservas'!$N$14:$N$2013,AV52)&lt;&gt;"",CHAR(10)&amp;"Subst.: "&amp;INDEX('Controle de reservas'!$N$14:$N$2013,AV52),"")&amp;IF(AND(ISNUMBER(INDEX('Controle de reservas'!$I$14:$I$2013,AV52)),INDEX('Controle de reservas'!$I$14:$I$2013,AV52)&gt;0,INDEX('Controle de reservas'!$K$14:$K$2013,AV52)&gt;INDEX('Controle de reservas'!$I$14:$I$2013,AV52)),CHAR(10)&amp;"DIVERGÊNCIA DE DATAS","")&amp;IF(INDEX('Controle de reservas'!$P$14:$P$2013,AV52)&lt;&gt;"OK"," !",""))))</f>
      </c>
      <c r="I52" s="15">
        <f ca="1">IF(OR($AQ52=0,I$9="",I$9&lt;$AS52,AND($AT52&lt;&gt;"",I$9&gt;$AT52)),"",IF(AW52=0,"—",IF(INDEX('Controle de reservas'!$P$14:$P$2013,AW52)="DUPLICIDADE NO DIA","CONFLITO"&amp;IF(INDEX('Controle de reservas'!$M$14:$M$2013,AW52)&lt;&gt;"",CHAR(10)&amp;INDEX('Controle de reservas'!$M$14:$M$2013,AW52),"")&amp;IF(INDEX('Controle de reservas'!$N$14:$N$2013,AW52)&lt;&gt;"",CHAR(10)&amp;"Subst.: "&amp;INDEX('Controle de reservas'!$N$14:$N$2013,AW52),"")&amp;IF(AND(ISNUMBER(INDEX('Controle de reservas'!$I$14:$I$2013,AW52)),INDEX('Controle de reservas'!$I$14:$I$2013,AW52)&gt;0,INDEX('Controle de reservas'!$K$14:$K$2013,AW52)&gt;INDEX('Controle de reservas'!$I$14:$I$2013,AW52)),CHAR(10)&amp;"DIVERGÊNCIA DE DATAS",""),IF(INDEX('Controle de reservas'!$L$14:$L$2013,AW52)="Em cobertura","COV",IF(INDEX('Controle de reservas'!$L$14:$L$2013,AW52)="Disponível","DISP",IF(INDEX('Controle de reservas'!$L$14:$L$2013,AW52)="Não utilizado","NU",IF(INDEX('Controle de reservas'!$L$14:$L$2013,AW52)="Folga","F",IF(INDEX('Controle de reservas'!$L$14:$L$2013,AW52)="Ocorrência","O",IF(INDEX('Controle de reservas'!$L$14:$L$2013,AW52)="Programado","PROG",IF(INDEX('Controle de reservas'!$L$14:$L$2013,AW52)="Disponível no posto","DP","SEM SITUAÇÃO")))))))&amp;IF(INDEX('Controle de reservas'!$M$14:$M$2013,AW52)&lt;&gt;"",CHAR(10)&amp;INDEX('Controle de reservas'!$M$14:$M$2013,AW52),IF(OR(INDEX('Controle de reservas'!$L$14:$L$2013,AW52)="Em cobertura",INDEX('Controle de reservas'!$L$14:$L$2013,AW52)="Programado"),CHAR(10)&amp;"SEM LOCAL",""))&amp;IF(INDEX('Controle de reservas'!$N$14:$N$2013,AW52)&lt;&gt;"",CHAR(10)&amp;"Subst.: "&amp;INDEX('Controle de reservas'!$N$14:$N$2013,AW52),"")&amp;IF(AND(ISNUMBER(INDEX('Controle de reservas'!$I$14:$I$2013,AW52)),INDEX('Controle de reservas'!$I$14:$I$2013,AW52)&gt;0,INDEX('Controle de reservas'!$K$14:$K$2013,AW52)&gt;INDEX('Controle de reservas'!$I$14:$I$2013,AW52)),CHAR(10)&amp;"DIVERGÊNCIA DE DATAS","")&amp;IF(INDEX('Controle de reservas'!$P$14:$P$2013,AW52)&lt;&gt;"OK"," !",""))))</f>
      </c>
      <c r="J52" s="15">
        <f ca="1">IF(OR($AQ52=0,J$9="",J$9&lt;$AS52,AND($AT52&lt;&gt;"",J$9&gt;$AT52)),"",IF(AX52=0,"—",IF(INDEX('Controle de reservas'!$P$14:$P$2013,AX52)="DUPLICIDADE NO DIA","CONFLITO"&amp;IF(INDEX('Controle de reservas'!$M$14:$M$2013,AX52)&lt;&gt;"",CHAR(10)&amp;INDEX('Controle de reservas'!$M$14:$M$2013,AX52),"")&amp;IF(INDEX('Controle de reservas'!$N$14:$N$2013,AX52)&lt;&gt;"",CHAR(10)&amp;"Subst.: "&amp;INDEX('Controle de reservas'!$N$14:$N$2013,AX52),"")&amp;IF(AND(ISNUMBER(INDEX('Controle de reservas'!$I$14:$I$2013,AX52)),INDEX('Controle de reservas'!$I$14:$I$2013,AX52)&gt;0,INDEX('Controle de reservas'!$K$14:$K$2013,AX52)&gt;INDEX('Controle de reservas'!$I$14:$I$2013,AX52)),CHAR(10)&amp;"DIVERGÊNCIA DE DATAS",""),IF(INDEX('Controle de reservas'!$L$14:$L$2013,AX52)="Em cobertura","COV",IF(INDEX('Controle de reservas'!$L$14:$L$2013,AX52)="Disponível","DISP",IF(INDEX('Controle de reservas'!$L$14:$L$2013,AX52)="Não utilizado","NU",IF(INDEX('Controle de reservas'!$L$14:$L$2013,AX52)="Folga","F",IF(INDEX('Controle de reservas'!$L$14:$L$2013,AX52)="Ocorrência","O",IF(INDEX('Controle de reservas'!$L$14:$L$2013,AX52)="Programado","PROG",IF(INDEX('Controle de reservas'!$L$14:$L$2013,AX52)="Disponível no posto","DP","SEM SITUAÇÃO")))))))&amp;IF(INDEX('Controle de reservas'!$M$14:$M$2013,AX52)&lt;&gt;"",CHAR(10)&amp;INDEX('Controle de reservas'!$M$14:$M$2013,AX52),IF(OR(INDEX('Controle de reservas'!$L$14:$L$2013,AX52)="Em cobertura",INDEX('Controle de reservas'!$L$14:$L$2013,AX52)="Programado"),CHAR(10)&amp;"SEM LOCAL",""))&amp;IF(INDEX('Controle de reservas'!$N$14:$N$2013,AX52)&lt;&gt;"",CHAR(10)&amp;"Subst.: "&amp;INDEX('Controle de reservas'!$N$14:$N$2013,AX52),"")&amp;IF(AND(ISNUMBER(INDEX('Controle de reservas'!$I$14:$I$2013,AX52)),INDEX('Controle de reservas'!$I$14:$I$2013,AX52)&gt;0,INDEX('Controle de reservas'!$K$14:$K$2013,AX52)&gt;INDEX('Controle de reservas'!$I$14:$I$2013,AX52)),CHAR(10)&amp;"DIVERGÊNCIA DE DATAS","")&amp;IF(INDEX('Controle de reservas'!$P$14:$P$2013,AX52)&lt;&gt;"OK"," !",""))))</f>
      </c>
      <c r="K52" s="15">
        <f ca="1">IF(OR($AQ52=0,K$9="",K$9&lt;$AS52,AND($AT52&lt;&gt;"",K$9&gt;$AT52)),"",IF(AY52=0,"—",IF(INDEX('Controle de reservas'!$P$14:$P$2013,AY52)="DUPLICIDADE NO DIA","CONFLITO"&amp;IF(INDEX('Controle de reservas'!$M$14:$M$2013,AY52)&lt;&gt;"",CHAR(10)&amp;INDEX('Controle de reservas'!$M$14:$M$2013,AY52),"")&amp;IF(INDEX('Controle de reservas'!$N$14:$N$2013,AY52)&lt;&gt;"",CHAR(10)&amp;"Subst.: "&amp;INDEX('Controle de reservas'!$N$14:$N$2013,AY52),"")&amp;IF(AND(ISNUMBER(INDEX('Controle de reservas'!$I$14:$I$2013,AY52)),INDEX('Controle de reservas'!$I$14:$I$2013,AY52)&gt;0,INDEX('Controle de reservas'!$K$14:$K$2013,AY52)&gt;INDEX('Controle de reservas'!$I$14:$I$2013,AY52)),CHAR(10)&amp;"DIVERGÊNCIA DE DATAS",""),IF(INDEX('Controle de reservas'!$L$14:$L$2013,AY52)="Em cobertura","COV",IF(INDEX('Controle de reservas'!$L$14:$L$2013,AY52)="Disponível","DISP",IF(INDEX('Controle de reservas'!$L$14:$L$2013,AY52)="Não utilizado","NU",IF(INDEX('Controle de reservas'!$L$14:$L$2013,AY52)="Folga","F",IF(INDEX('Controle de reservas'!$L$14:$L$2013,AY52)="Ocorrência","O",IF(INDEX('Controle de reservas'!$L$14:$L$2013,AY52)="Programado","PROG",IF(INDEX('Controle de reservas'!$L$14:$L$2013,AY52)="Disponível no posto","DP","SEM SITUAÇÃO")))))))&amp;IF(INDEX('Controle de reservas'!$M$14:$M$2013,AY52)&lt;&gt;"",CHAR(10)&amp;INDEX('Controle de reservas'!$M$14:$M$2013,AY52),IF(OR(INDEX('Controle de reservas'!$L$14:$L$2013,AY52)="Em cobertura",INDEX('Controle de reservas'!$L$14:$L$2013,AY52)="Programado"),CHAR(10)&amp;"SEM LOCAL",""))&amp;IF(INDEX('Controle de reservas'!$N$14:$N$2013,AY52)&lt;&gt;"",CHAR(10)&amp;"Subst.: "&amp;INDEX('Controle de reservas'!$N$14:$N$2013,AY52),"")&amp;IF(AND(ISNUMBER(INDEX('Controle de reservas'!$I$14:$I$2013,AY52)),INDEX('Controle de reservas'!$I$14:$I$2013,AY52)&gt;0,INDEX('Controle de reservas'!$K$14:$K$2013,AY52)&gt;INDEX('Controle de reservas'!$I$14:$I$2013,AY52)),CHAR(10)&amp;"DIVERGÊNCIA DE DATAS","")&amp;IF(INDEX('Controle de reservas'!$P$14:$P$2013,AY52)&lt;&gt;"OK"," !",""))))</f>
      </c>
      <c r="L52" s="15">
        <f ca="1">IF(OR($AQ52=0,L$9="",L$9&lt;$AS52,AND($AT52&lt;&gt;"",L$9&gt;$AT52)),"",IF(AZ52=0,"—",IF(INDEX('Controle de reservas'!$P$14:$P$2013,AZ52)="DUPLICIDADE NO DIA","CONFLITO"&amp;IF(INDEX('Controle de reservas'!$M$14:$M$2013,AZ52)&lt;&gt;"",CHAR(10)&amp;INDEX('Controle de reservas'!$M$14:$M$2013,AZ52),"")&amp;IF(INDEX('Controle de reservas'!$N$14:$N$2013,AZ52)&lt;&gt;"",CHAR(10)&amp;"Subst.: "&amp;INDEX('Controle de reservas'!$N$14:$N$2013,AZ52),"")&amp;IF(AND(ISNUMBER(INDEX('Controle de reservas'!$I$14:$I$2013,AZ52)),INDEX('Controle de reservas'!$I$14:$I$2013,AZ52)&gt;0,INDEX('Controle de reservas'!$K$14:$K$2013,AZ52)&gt;INDEX('Controle de reservas'!$I$14:$I$2013,AZ52)),CHAR(10)&amp;"DIVERGÊNCIA DE DATAS",""),IF(INDEX('Controle de reservas'!$L$14:$L$2013,AZ52)="Em cobertura","COV",IF(INDEX('Controle de reservas'!$L$14:$L$2013,AZ52)="Disponível","DISP",IF(INDEX('Controle de reservas'!$L$14:$L$2013,AZ52)="Não utilizado","NU",IF(INDEX('Controle de reservas'!$L$14:$L$2013,AZ52)="Folga","F",IF(INDEX('Controle de reservas'!$L$14:$L$2013,AZ52)="Ocorrência","O",IF(INDEX('Controle de reservas'!$L$14:$L$2013,AZ52)="Programado","PROG",IF(INDEX('Controle de reservas'!$L$14:$L$2013,AZ52)="Disponível no posto","DP","SEM SITUAÇÃO")))))))&amp;IF(INDEX('Controle de reservas'!$M$14:$M$2013,AZ52)&lt;&gt;"",CHAR(10)&amp;INDEX('Controle de reservas'!$M$14:$M$2013,AZ52),IF(OR(INDEX('Controle de reservas'!$L$14:$L$2013,AZ52)="Em cobertura",INDEX('Controle de reservas'!$L$14:$L$2013,AZ52)="Programado"),CHAR(10)&amp;"SEM LOCAL",""))&amp;IF(INDEX('Controle de reservas'!$N$14:$N$2013,AZ52)&lt;&gt;"",CHAR(10)&amp;"Subst.: "&amp;INDEX('Controle de reservas'!$N$14:$N$2013,AZ52),"")&amp;IF(AND(ISNUMBER(INDEX('Controle de reservas'!$I$14:$I$2013,AZ52)),INDEX('Controle de reservas'!$I$14:$I$2013,AZ52)&gt;0,INDEX('Controle de reservas'!$K$14:$K$2013,AZ52)&gt;INDEX('Controle de reservas'!$I$14:$I$2013,AZ52)),CHAR(10)&amp;"DIVERGÊNCIA DE DATAS","")&amp;IF(INDEX('Controle de reservas'!$P$14:$P$2013,AZ52)&lt;&gt;"OK"," !",""))))</f>
      </c>
      <c r="M52" s="15">
        <f ca="1">IF(OR($AQ52=0,M$9="",M$9&lt;$AS52,AND($AT52&lt;&gt;"",M$9&gt;$AT52)),"",IF(BA52=0,"—",IF(INDEX('Controle de reservas'!$P$14:$P$2013,BA52)="DUPLICIDADE NO DIA","CONFLITO"&amp;IF(INDEX('Controle de reservas'!$M$14:$M$2013,BA52)&lt;&gt;"",CHAR(10)&amp;INDEX('Controle de reservas'!$M$14:$M$2013,BA52),"")&amp;IF(INDEX('Controle de reservas'!$N$14:$N$2013,BA52)&lt;&gt;"",CHAR(10)&amp;"Subst.: "&amp;INDEX('Controle de reservas'!$N$14:$N$2013,BA52),"")&amp;IF(AND(ISNUMBER(INDEX('Controle de reservas'!$I$14:$I$2013,BA52)),INDEX('Controle de reservas'!$I$14:$I$2013,BA52)&gt;0,INDEX('Controle de reservas'!$K$14:$K$2013,BA52)&gt;INDEX('Controle de reservas'!$I$14:$I$2013,BA52)),CHAR(10)&amp;"DIVERGÊNCIA DE DATAS",""),IF(INDEX('Controle de reservas'!$L$14:$L$2013,BA52)="Em cobertura","COV",IF(INDEX('Controle de reservas'!$L$14:$L$2013,BA52)="Disponível","DISP",IF(INDEX('Controle de reservas'!$L$14:$L$2013,BA52)="Não utilizado","NU",IF(INDEX('Controle de reservas'!$L$14:$L$2013,BA52)="Folga","F",IF(INDEX('Controle de reservas'!$L$14:$L$2013,BA52)="Ocorrência","O",IF(INDEX('Controle de reservas'!$L$14:$L$2013,BA52)="Programado","PROG",IF(INDEX('Controle de reservas'!$L$14:$L$2013,BA52)="Disponível no posto","DP","SEM SITUAÇÃO")))))))&amp;IF(INDEX('Controle de reservas'!$M$14:$M$2013,BA52)&lt;&gt;"",CHAR(10)&amp;INDEX('Controle de reservas'!$M$14:$M$2013,BA52),IF(OR(INDEX('Controle de reservas'!$L$14:$L$2013,BA52)="Em cobertura",INDEX('Controle de reservas'!$L$14:$L$2013,BA52)="Programado"),CHAR(10)&amp;"SEM LOCAL",""))&amp;IF(INDEX('Controle de reservas'!$N$14:$N$2013,BA52)&lt;&gt;"",CHAR(10)&amp;"Subst.: "&amp;INDEX('Controle de reservas'!$N$14:$N$2013,BA52),"")&amp;IF(AND(ISNUMBER(INDEX('Controle de reservas'!$I$14:$I$2013,BA52)),INDEX('Controle de reservas'!$I$14:$I$2013,BA52)&gt;0,INDEX('Controle de reservas'!$K$14:$K$2013,BA52)&gt;INDEX('Controle de reservas'!$I$14:$I$2013,BA52)),CHAR(10)&amp;"DIVERGÊNCIA DE DATAS","")&amp;IF(INDEX('Controle de reservas'!$P$14:$P$2013,BA52)&lt;&gt;"OK"," !",""))))</f>
      </c>
      <c r="N52" s="15">
        <f ca="1">IF(OR($AQ52=0,N$9="",N$9&lt;$AS52,AND($AT52&lt;&gt;"",N$9&gt;$AT52)),"",IF(BB52=0,"—",IF(INDEX('Controle de reservas'!$P$14:$P$2013,BB52)="DUPLICIDADE NO DIA","CONFLITO"&amp;IF(INDEX('Controle de reservas'!$M$14:$M$2013,BB52)&lt;&gt;"",CHAR(10)&amp;INDEX('Controle de reservas'!$M$14:$M$2013,BB52),"")&amp;IF(INDEX('Controle de reservas'!$N$14:$N$2013,BB52)&lt;&gt;"",CHAR(10)&amp;"Subst.: "&amp;INDEX('Controle de reservas'!$N$14:$N$2013,BB52),"")&amp;IF(AND(ISNUMBER(INDEX('Controle de reservas'!$I$14:$I$2013,BB52)),INDEX('Controle de reservas'!$I$14:$I$2013,BB52)&gt;0,INDEX('Controle de reservas'!$K$14:$K$2013,BB52)&gt;INDEX('Controle de reservas'!$I$14:$I$2013,BB52)),CHAR(10)&amp;"DIVERGÊNCIA DE DATAS",""),IF(INDEX('Controle de reservas'!$L$14:$L$2013,BB52)="Em cobertura","COV",IF(INDEX('Controle de reservas'!$L$14:$L$2013,BB52)="Disponível","DISP",IF(INDEX('Controle de reservas'!$L$14:$L$2013,BB52)="Não utilizado","NU",IF(INDEX('Controle de reservas'!$L$14:$L$2013,BB52)="Folga","F",IF(INDEX('Controle de reservas'!$L$14:$L$2013,BB52)="Ocorrência","O",IF(INDEX('Controle de reservas'!$L$14:$L$2013,BB52)="Programado","PROG",IF(INDEX('Controle de reservas'!$L$14:$L$2013,BB52)="Disponível no posto","DP","SEM SITUAÇÃO")))))))&amp;IF(INDEX('Controle de reservas'!$M$14:$M$2013,BB52)&lt;&gt;"",CHAR(10)&amp;INDEX('Controle de reservas'!$M$14:$M$2013,BB52),IF(OR(INDEX('Controle de reservas'!$L$14:$L$2013,BB52)="Em cobertura",INDEX('Controle de reservas'!$L$14:$L$2013,BB52)="Programado"),CHAR(10)&amp;"SEM LOCAL",""))&amp;IF(INDEX('Controle de reservas'!$N$14:$N$2013,BB52)&lt;&gt;"",CHAR(10)&amp;"Subst.: "&amp;INDEX('Controle de reservas'!$N$14:$N$2013,BB52),"")&amp;IF(AND(ISNUMBER(INDEX('Controle de reservas'!$I$14:$I$2013,BB52)),INDEX('Controle de reservas'!$I$14:$I$2013,BB52)&gt;0,INDEX('Controle de reservas'!$K$14:$K$2013,BB52)&gt;INDEX('Controle de reservas'!$I$14:$I$2013,BB52)),CHAR(10)&amp;"DIVERGÊNCIA DE DATAS","")&amp;IF(INDEX('Controle de reservas'!$P$14:$P$2013,BB52)&lt;&gt;"OK"," !",""))))</f>
      </c>
      <c r="O52" s="15">
        <f ca="1">IF(OR($AQ52=0,O$9="",O$9&lt;$AS52,AND($AT52&lt;&gt;"",O$9&gt;$AT52)),"",IF(BC52=0,"—",IF(INDEX('Controle de reservas'!$P$14:$P$2013,BC52)="DUPLICIDADE NO DIA","CONFLITO"&amp;IF(INDEX('Controle de reservas'!$M$14:$M$2013,BC52)&lt;&gt;"",CHAR(10)&amp;INDEX('Controle de reservas'!$M$14:$M$2013,BC52),"")&amp;IF(INDEX('Controle de reservas'!$N$14:$N$2013,BC52)&lt;&gt;"",CHAR(10)&amp;"Subst.: "&amp;INDEX('Controle de reservas'!$N$14:$N$2013,BC52),"")&amp;IF(AND(ISNUMBER(INDEX('Controle de reservas'!$I$14:$I$2013,BC52)),INDEX('Controle de reservas'!$I$14:$I$2013,BC52)&gt;0,INDEX('Controle de reservas'!$K$14:$K$2013,BC52)&gt;INDEX('Controle de reservas'!$I$14:$I$2013,BC52)),CHAR(10)&amp;"DIVERGÊNCIA DE DATAS",""),IF(INDEX('Controle de reservas'!$L$14:$L$2013,BC52)="Em cobertura","COV",IF(INDEX('Controle de reservas'!$L$14:$L$2013,BC52)="Disponível","DISP",IF(INDEX('Controle de reservas'!$L$14:$L$2013,BC52)="Não utilizado","NU",IF(INDEX('Controle de reservas'!$L$14:$L$2013,BC52)="Folga","F",IF(INDEX('Controle de reservas'!$L$14:$L$2013,BC52)="Ocorrência","O",IF(INDEX('Controle de reservas'!$L$14:$L$2013,BC52)="Programado","PROG",IF(INDEX('Controle de reservas'!$L$14:$L$2013,BC52)="Disponível no posto","DP","SEM SITUAÇÃO")))))))&amp;IF(INDEX('Controle de reservas'!$M$14:$M$2013,BC52)&lt;&gt;"",CHAR(10)&amp;INDEX('Controle de reservas'!$M$14:$M$2013,BC52),IF(OR(INDEX('Controle de reservas'!$L$14:$L$2013,BC52)="Em cobertura",INDEX('Controle de reservas'!$L$14:$L$2013,BC52)="Programado"),CHAR(10)&amp;"SEM LOCAL",""))&amp;IF(INDEX('Controle de reservas'!$N$14:$N$2013,BC52)&lt;&gt;"",CHAR(10)&amp;"Subst.: "&amp;INDEX('Controle de reservas'!$N$14:$N$2013,BC52),"")&amp;IF(AND(ISNUMBER(INDEX('Controle de reservas'!$I$14:$I$2013,BC52)),INDEX('Controle de reservas'!$I$14:$I$2013,BC52)&gt;0,INDEX('Controle de reservas'!$K$14:$K$2013,BC52)&gt;INDEX('Controle de reservas'!$I$14:$I$2013,BC52)),CHAR(10)&amp;"DIVERGÊNCIA DE DATAS","")&amp;IF(INDEX('Controle de reservas'!$P$14:$P$2013,BC52)&lt;&gt;"OK"," !",""))))</f>
      </c>
      <c r="P52" s="15">
        <f ca="1">IF(OR($AQ52=0,P$9="",P$9&lt;$AS52,AND($AT52&lt;&gt;"",P$9&gt;$AT52)),"",IF(BD52=0,"—",IF(INDEX('Controle de reservas'!$P$14:$P$2013,BD52)="DUPLICIDADE NO DIA","CONFLITO"&amp;IF(INDEX('Controle de reservas'!$M$14:$M$2013,BD52)&lt;&gt;"",CHAR(10)&amp;INDEX('Controle de reservas'!$M$14:$M$2013,BD52),"")&amp;IF(INDEX('Controle de reservas'!$N$14:$N$2013,BD52)&lt;&gt;"",CHAR(10)&amp;"Subst.: "&amp;INDEX('Controle de reservas'!$N$14:$N$2013,BD52),"")&amp;IF(AND(ISNUMBER(INDEX('Controle de reservas'!$I$14:$I$2013,BD52)),INDEX('Controle de reservas'!$I$14:$I$2013,BD52)&gt;0,INDEX('Controle de reservas'!$K$14:$K$2013,BD52)&gt;INDEX('Controle de reservas'!$I$14:$I$2013,BD52)),CHAR(10)&amp;"DIVERGÊNCIA DE DATAS",""),IF(INDEX('Controle de reservas'!$L$14:$L$2013,BD52)="Em cobertura","COV",IF(INDEX('Controle de reservas'!$L$14:$L$2013,BD52)="Disponível","DISP",IF(INDEX('Controle de reservas'!$L$14:$L$2013,BD52)="Não utilizado","NU",IF(INDEX('Controle de reservas'!$L$14:$L$2013,BD52)="Folga","F",IF(INDEX('Controle de reservas'!$L$14:$L$2013,BD52)="Ocorrência","O",IF(INDEX('Controle de reservas'!$L$14:$L$2013,BD52)="Programado","PROG",IF(INDEX('Controle de reservas'!$L$14:$L$2013,BD52)="Disponível no posto","DP","SEM SITUAÇÃO")))))))&amp;IF(INDEX('Controle de reservas'!$M$14:$M$2013,BD52)&lt;&gt;"",CHAR(10)&amp;INDEX('Controle de reservas'!$M$14:$M$2013,BD52),IF(OR(INDEX('Controle de reservas'!$L$14:$L$2013,BD52)="Em cobertura",INDEX('Controle de reservas'!$L$14:$L$2013,BD52)="Programado"),CHAR(10)&amp;"SEM LOCAL",""))&amp;IF(INDEX('Controle de reservas'!$N$14:$N$2013,BD52)&lt;&gt;"",CHAR(10)&amp;"Subst.: "&amp;INDEX('Controle de reservas'!$N$14:$N$2013,BD52),"")&amp;IF(AND(ISNUMBER(INDEX('Controle de reservas'!$I$14:$I$2013,BD52)),INDEX('Controle de reservas'!$I$14:$I$2013,BD52)&gt;0,INDEX('Controle de reservas'!$K$14:$K$2013,BD52)&gt;INDEX('Controle de reservas'!$I$14:$I$2013,BD52)),CHAR(10)&amp;"DIVERGÊNCIA DE DATAS","")&amp;IF(INDEX('Controle de reservas'!$P$14:$P$2013,BD52)&lt;&gt;"OK"," !",""))))</f>
      </c>
      <c r="Q52" s="15">
        <f ca="1">IF(OR($AQ52=0,Q$9="",Q$9&lt;$AS52,AND($AT52&lt;&gt;"",Q$9&gt;$AT52)),"",IF(BE52=0,"—",IF(INDEX('Controle de reservas'!$P$14:$P$2013,BE52)="DUPLICIDADE NO DIA","CONFLITO"&amp;IF(INDEX('Controle de reservas'!$M$14:$M$2013,BE52)&lt;&gt;"",CHAR(10)&amp;INDEX('Controle de reservas'!$M$14:$M$2013,BE52),"")&amp;IF(INDEX('Controle de reservas'!$N$14:$N$2013,BE52)&lt;&gt;"",CHAR(10)&amp;"Subst.: "&amp;INDEX('Controle de reservas'!$N$14:$N$2013,BE52),"")&amp;IF(AND(ISNUMBER(INDEX('Controle de reservas'!$I$14:$I$2013,BE52)),INDEX('Controle de reservas'!$I$14:$I$2013,BE52)&gt;0,INDEX('Controle de reservas'!$K$14:$K$2013,BE52)&gt;INDEX('Controle de reservas'!$I$14:$I$2013,BE52)),CHAR(10)&amp;"DIVERGÊNCIA DE DATAS",""),IF(INDEX('Controle de reservas'!$L$14:$L$2013,BE52)="Em cobertura","COV",IF(INDEX('Controle de reservas'!$L$14:$L$2013,BE52)="Disponível","DISP",IF(INDEX('Controle de reservas'!$L$14:$L$2013,BE52)="Não utilizado","NU",IF(INDEX('Controle de reservas'!$L$14:$L$2013,BE52)="Folga","F",IF(INDEX('Controle de reservas'!$L$14:$L$2013,BE52)="Ocorrência","O",IF(INDEX('Controle de reservas'!$L$14:$L$2013,BE52)="Programado","PROG",IF(INDEX('Controle de reservas'!$L$14:$L$2013,BE52)="Disponível no posto","DP","SEM SITUAÇÃO")))))))&amp;IF(INDEX('Controle de reservas'!$M$14:$M$2013,BE52)&lt;&gt;"",CHAR(10)&amp;INDEX('Controle de reservas'!$M$14:$M$2013,BE52),IF(OR(INDEX('Controle de reservas'!$L$14:$L$2013,BE52)="Em cobertura",INDEX('Controle de reservas'!$L$14:$L$2013,BE52)="Programado"),CHAR(10)&amp;"SEM LOCAL",""))&amp;IF(INDEX('Controle de reservas'!$N$14:$N$2013,BE52)&lt;&gt;"",CHAR(10)&amp;"Subst.: "&amp;INDEX('Controle de reservas'!$N$14:$N$2013,BE52),"")&amp;IF(AND(ISNUMBER(INDEX('Controle de reservas'!$I$14:$I$2013,BE52)),INDEX('Controle de reservas'!$I$14:$I$2013,BE52)&gt;0,INDEX('Controle de reservas'!$K$14:$K$2013,BE52)&gt;INDEX('Controle de reservas'!$I$14:$I$2013,BE52)),CHAR(10)&amp;"DIVERGÊNCIA DE DATAS","")&amp;IF(INDEX('Controle de reservas'!$P$14:$P$2013,BE52)&lt;&gt;"OK"," !",""))))</f>
      </c>
      <c r="R52" s="15">
        <f ca="1">IF(OR($AQ52=0,R$9="",R$9&lt;$AS52,AND($AT52&lt;&gt;"",R$9&gt;$AT52)),"",IF(BF52=0,"—",IF(INDEX('Controle de reservas'!$P$14:$P$2013,BF52)="DUPLICIDADE NO DIA","CONFLITO"&amp;IF(INDEX('Controle de reservas'!$M$14:$M$2013,BF52)&lt;&gt;"",CHAR(10)&amp;INDEX('Controle de reservas'!$M$14:$M$2013,BF52),"")&amp;IF(INDEX('Controle de reservas'!$N$14:$N$2013,BF52)&lt;&gt;"",CHAR(10)&amp;"Subst.: "&amp;INDEX('Controle de reservas'!$N$14:$N$2013,BF52),"")&amp;IF(AND(ISNUMBER(INDEX('Controle de reservas'!$I$14:$I$2013,BF52)),INDEX('Controle de reservas'!$I$14:$I$2013,BF52)&gt;0,INDEX('Controle de reservas'!$K$14:$K$2013,BF52)&gt;INDEX('Controle de reservas'!$I$14:$I$2013,BF52)),CHAR(10)&amp;"DIVERGÊNCIA DE DATAS",""),IF(INDEX('Controle de reservas'!$L$14:$L$2013,BF52)="Em cobertura","COV",IF(INDEX('Controle de reservas'!$L$14:$L$2013,BF52)="Disponível","DISP",IF(INDEX('Controle de reservas'!$L$14:$L$2013,BF52)="Não utilizado","NU",IF(INDEX('Controle de reservas'!$L$14:$L$2013,BF52)="Folga","F",IF(INDEX('Controle de reservas'!$L$14:$L$2013,BF52)="Ocorrência","O",IF(INDEX('Controle de reservas'!$L$14:$L$2013,BF52)="Programado","PROG",IF(INDEX('Controle de reservas'!$L$14:$L$2013,BF52)="Disponível no posto","DP","SEM SITUAÇÃO")))))))&amp;IF(INDEX('Controle de reservas'!$M$14:$M$2013,BF52)&lt;&gt;"",CHAR(10)&amp;INDEX('Controle de reservas'!$M$14:$M$2013,BF52),IF(OR(INDEX('Controle de reservas'!$L$14:$L$2013,BF52)="Em cobertura",INDEX('Controle de reservas'!$L$14:$L$2013,BF52)="Programado"),CHAR(10)&amp;"SEM LOCAL",""))&amp;IF(INDEX('Controle de reservas'!$N$14:$N$2013,BF52)&lt;&gt;"",CHAR(10)&amp;"Subst.: "&amp;INDEX('Controle de reservas'!$N$14:$N$2013,BF52),"")&amp;IF(AND(ISNUMBER(INDEX('Controle de reservas'!$I$14:$I$2013,BF52)),INDEX('Controle de reservas'!$I$14:$I$2013,BF52)&gt;0,INDEX('Controle de reservas'!$K$14:$K$2013,BF52)&gt;INDEX('Controle de reservas'!$I$14:$I$2013,BF52)),CHAR(10)&amp;"DIVERGÊNCIA DE DATAS","")&amp;IF(INDEX('Controle de reservas'!$P$14:$P$2013,BF52)&lt;&gt;"OK"," !",""))))</f>
      </c>
      <c r="S52" s="15">
        <f ca="1">IF(OR($AQ52=0,S$9="",S$9&lt;$AS52,AND($AT52&lt;&gt;"",S$9&gt;$AT52)),"",IF(BG52=0,"—",IF(INDEX('Controle de reservas'!$P$14:$P$2013,BG52)="DUPLICIDADE NO DIA","CONFLITO"&amp;IF(INDEX('Controle de reservas'!$M$14:$M$2013,BG52)&lt;&gt;"",CHAR(10)&amp;INDEX('Controle de reservas'!$M$14:$M$2013,BG52),"")&amp;IF(INDEX('Controle de reservas'!$N$14:$N$2013,BG52)&lt;&gt;"",CHAR(10)&amp;"Subst.: "&amp;INDEX('Controle de reservas'!$N$14:$N$2013,BG52),"")&amp;IF(AND(ISNUMBER(INDEX('Controle de reservas'!$I$14:$I$2013,BG52)),INDEX('Controle de reservas'!$I$14:$I$2013,BG52)&gt;0,INDEX('Controle de reservas'!$K$14:$K$2013,BG52)&gt;INDEX('Controle de reservas'!$I$14:$I$2013,BG52)),CHAR(10)&amp;"DIVERGÊNCIA DE DATAS",""),IF(INDEX('Controle de reservas'!$L$14:$L$2013,BG52)="Em cobertura","COV",IF(INDEX('Controle de reservas'!$L$14:$L$2013,BG52)="Disponível","DISP",IF(INDEX('Controle de reservas'!$L$14:$L$2013,BG52)="Não utilizado","NU",IF(INDEX('Controle de reservas'!$L$14:$L$2013,BG52)="Folga","F",IF(INDEX('Controle de reservas'!$L$14:$L$2013,BG52)="Ocorrência","O",IF(INDEX('Controle de reservas'!$L$14:$L$2013,BG52)="Programado","PROG",IF(INDEX('Controle de reservas'!$L$14:$L$2013,BG52)="Disponível no posto","DP","SEM SITUAÇÃO")))))))&amp;IF(INDEX('Controle de reservas'!$M$14:$M$2013,BG52)&lt;&gt;"",CHAR(10)&amp;INDEX('Controle de reservas'!$M$14:$M$2013,BG52),IF(OR(INDEX('Controle de reservas'!$L$14:$L$2013,BG52)="Em cobertura",INDEX('Controle de reservas'!$L$14:$L$2013,BG52)="Programado"),CHAR(10)&amp;"SEM LOCAL",""))&amp;IF(INDEX('Controle de reservas'!$N$14:$N$2013,BG52)&lt;&gt;"",CHAR(10)&amp;"Subst.: "&amp;INDEX('Controle de reservas'!$N$14:$N$2013,BG52),"")&amp;IF(AND(ISNUMBER(INDEX('Controle de reservas'!$I$14:$I$2013,BG52)),INDEX('Controle de reservas'!$I$14:$I$2013,BG52)&gt;0,INDEX('Controle de reservas'!$K$14:$K$2013,BG52)&gt;INDEX('Controle de reservas'!$I$14:$I$2013,BG52)),CHAR(10)&amp;"DIVERGÊNCIA DE DATAS","")&amp;IF(INDEX('Controle de reservas'!$P$14:$P$2013,BG52)&lt;&gt;"OK"," !",""))))</f>
      </c>
      <c r="T52" s="15">
        <f ca="1">IF(OR($AQ52=0,T$9="",T$9&lt;$AS52,AND($AT52&lt;&gt;"",T$9&gt;$AT52)),"",IF(BH52=0,"—",IF(INDEX('Controle de reservas'!$P$14:$P$2013,BH52)="DUPLICIDADE NO DIA","CONFLITO"&amp;IF(INDEX('Controle de reservas'!$M$14:$M$2013,BH52)&lt;&gt;"",CHAR(10)&amp;INDEX('Controle de reservas'!$M$14:$M$2013,BH52),"")&amp;IF(INDEX('Controle de reservas'!$N$14:$N$2013,BH52)&lt;&gt;"",CHAR(10)&amp;"Subst.: "&amp;INDEX('Controle de reservas'!$N$14:$N$2013,BH52),"")&amp;IF(AND(ISNUMBER(INDEX('Controle de reservas'!$I$14:$I$2013,BH52)),INDEX('Controle de reservas'!$I$14:$I$2013,BH52)&gt;0,INDEX('Controle de reservas'!$K$14:$K$2013,BH52)&gt;INDEX('Controle de reservas'!$I$14:$I$2013,BH52)),CHAR(10)&amp;"DIVERGÊNCIA DE DATAS",""),IF(INDEX('Controle de reservas'!$L$14:$L$2013,BH52)="Em cobertura","COV",IF(INDEX('Controle de reservas'!$L$14:$L$2013,BH52)="Disponível","DISP",IF(INDEX('Controle de reservas'!$L$14:$L$2013,BH52)="Não utilizado","NU",IF(INDEX('Controle de reservas'!$L$14:$L$2013,BH52)="Folga","F",IF(INDEX('Controle de reservas'!$L$14:$L$2013,BH52)="Ocorrência","O",IF(INDEX('Controle de reservas'!$L$14:$L$2013,BH52)="Programado","PROG",IF(INDEX('Controle de reservas'!$L$14:$L$2013,BH52)="Disponível no posto","DP","SEM SITUAÇÃO")))))))&amp;IF(INDEX('Controle de reservas'!$M$14:$M$2013,BH52)&lt;&gt;"",CHAR(10)&amp;INDEX('Controle de reservas'!$M$14:$M$2013,BH52),IF(OR(INDEX('Controle de reservas'!$L$14:$L$2013,BH52)="Em cobertura",INDEX('Controle de reservas'!$L$14:$L$2013,BH52)="Programado"),CHAR(10)&amp;"SEM LOCAL",""))&amp;IF(INDEX('Controle de reservas'!$N$14:$N$2013,BH52)&lt;&gt;"",CHAR(10)&amp;"Subst.: "&amp;INDEX('Controle de reservas'!$N$14:$N$2013,BH52),"")&amp;IF(AND(ISNUMBER(INDEX('Controle de reservas'!$I$14:$I$2013,BH52)),INDEX('Controle de reservas'!$I$14:$I$2013,BH52)&gt;0,INDEX('Controle de reservas'!$K$14:$K$2013,BH52)&gt;INDEX('Controle de reservas'!$I$14:$I$2013,BH52)),CHAR(10)&amp;"DIVERGÊNCIA DE DATAS","")&amp;IF(INDEX('Controle de reservas'!$P$14:$P$2013,BH52)&lt;&gt;"OK"," !",""))))</f>
      </c>
      <c r="U52" s="15">
        <f ca="1">IF(OR($AQ52=0,U$9="",U$9&lt;$AS52,AND($AT52&lt;&gt;"",U$9&gt;$AT52)),"",IF(BI52=0,"—",IF(INDEX('Controle de reservas'!$P$14:$P$2013,BI52)="DUPLICIDADE NO DIA","CONFLITO"&amp;IF(INDEX('Controle de reservas'!$M$14:$M$2013,BI52)&lt;&gt;"",CHAR(10)&amp;INDEX('Controle de reservas'!$M$14:$M$2013,BI52),"")&amp;IF(INDEX('Controle de reservas'!$N$14:$N$2013,BI52)&lt;&gt;"",CHAR(10)&amp;"Subst.: "&amp;INDEX('Controle de reservas'!$N$14:$N$2013,BI52),"")&amp;IF(AND(ISNUMBER(INDEX('Controle de reservas'!$I$14:$I$2013,BI52)),INDEX('Controle de reservas'!$I$14:$I$2013,BI52)&gt;0,INDEX('Controle de reservas'!$K$14:$K$2013,BI52)&gt;INDEX('Controle de reservas'!$I$14:$I$2013,BI52)),CHAR(10)&amp;"DIVERGÊNCIA DE DATAS",""),IF(INDEX('Controle de reservas'!$L$14:$L$2013,BI52)="Em cobertura","COV",IF(INDEX('Controle de reservas'!$L$14:$L$2013,BI52)="Disponível","DISP",IF(INDEX('Controle de reservas'!$L$14:$L$2013,BI52)="Não utilizado","NU",IF(INDEX('Controle de reservas'!$L$14:$L$2013,BI52)="Folga","F",IF(INDEX('Controle de reservas'!$L$14:$L$2013,BI52)="Ocorrência","O",IF(INDEX('Controle de reservas'!$L$14:$L$2013,BI52)="Programado","PROG",IF(INDEX('Controle de reservas'!$L$14:$L$2013,BI52)="Disponível no posto","DP","SEM SITUAÇÃO")))))))&amp;IF(INDEX('Controle de reservas'!$M$14:$M$2013,BI52)&lt;&gt;"",CHAR(10)&amp;INDEX('Controle de reservas'!$M$14:$M$2013,BI52),IF(OR(INDEX('Controle de reservas'!$L$14:$L$2013,BI52)="Em cobertura",INDEX('Controle de reservas'!$L$14:$L$2013,BI52)="Programado"),CHAR(10)&amp;"SEM LOCAL",""))&amp;IF(INDEX('Controle de reservas'!$N$14:$N$2013,BI52)&lt;&gt;"",CHAR(10)&amp;"Subst.: "&amp;INDEX('Controle de reservas'!$N$14:$N$2013,BI52),"")&amp;IF(AND(ISNUMBER(INDEX('Controle de reservas'!$I$14:$I$2013,BI52)),INDEX('Controle de reservas'!$I$14:$I$2013,BI52)&gt;0,INDEX('Controle de reservas'!$K$14:$K$2013,BI52)&gt;INDEX('Controle de reservas'!$I$14:$I$2013,BI52)),CHAR(10)&amp;"DIVERGÊNCIA DE DATAS","")&amp;IF(INDEX('Controle de reservas'!$P$14:$P$2013,BI52)&lt;&gt;"OK"," !",""))))</f>
      </c>
      <c r="V52" s="15">
        <f ca="1">IF(OR($AQ52=0,V$9="",V$9&lt;$AS52,AND($AT52&lt;&gt;"",V$9&gt;$AT52)),"",IF(BJ52=0,"—",IF(INDEX('Controle de reservas'!$P$14:$P$2013,BJ52)="DUPLICIDADE NO DIA","CONFLITO"&amp;IF(INDEX('Controle de reservas'!$M$14:$M$2013,BJ52)&lt;&gt;"",CHAR(10)&amp;INDEX('Controle de reservas'!$M$14:$M$2013,BJ52),"")&amp;IF(INDEX('Controle de reservas'!$N$14:$N$2013,BJ52)&lt;&gt;"",CHAR(10)&amp;"Subst.: "&amp;INDEX('Controle de reservas'!$N$14:$N$2013,BJ52),"")&amp;IF(AND(ISNUMBER(INDEX('Controle de reservas'!$I$14:$I$2013,BJ52)),INDEX('Controle de reservas'!$I$14:$I$2013,BJ52)&gt;0,INDEX('Controle de reservas'!$K$14:$K$2013,BJ52)&gt;INDEX('Controle de reservas'!$I$14:$I$2013,BJ52)),CHAR(10)&amp;"DIVERGÊNCIA DE DATAS",""),IF(INDEX('Controle de reservas'!$L$14:$L$2013,BJ52)="Em cobertura","COV",IF(INDEX('Controle de reservas'!$L$14:$L$2013,BJ52)="Disponível","DISP",IF(INDEX('Controle de reservas'!$L$14:$L$2013,BJ52)="Não utilizado","NU",IF(INDEX('Controle de reservas'!$L$14:$L$2013,BJ52)="Folga","F",IF(INDEX('Controle de reservas'!$L$14:$L$2013,BJ52)="Ocorrência","O",IF(INDEX('Controle de reservas'!$L$14:$L$2013,BJ52)="Programado","PROG",IF(INDEX('Controle de reservas'!$L$14:$L$2013,BJ52)="Disponível no posto","DP","SEM SITUAÇÃO")))))))&amp;IF(INDEX('Controle de reservas'!$M$14:$M$2013,BJ52)&lt;&gt;"",CHAR(10)&amp;INDEX('Controle de reservas'!$M$14:$M$2013,BJ52),IF(OR(INDEX('Controle de reservas'!$L$14:$L$2013,BJ52)="Em cobertura",INDEX('Controle de reservas'!$L$14:$L$2013,BJ52)="Programado"),CHAR(10)&amp;"SEM LOCAL",""))&amp;IF(INDEX('Controle de reservas'!$N$14:$N$2013,BJ52)&lt;&gt;"",CHAR(10)&amp;"Subst.: "&amp;INDEX('Controle de reservas'!$N$14:$N$2013,BJ52),"")&amp;IF(AND(ISNUMBER(INDEX('Controle de reservas'!$I$14:$I$2013,BJ52)),INDEX('Controle de reservas'!$I$14:$I$2013,BJ52)&gt;0,INDEX('Controle de reservas'!$K$14:$K$2013,BJ52)&gt;INDEX('Controle de reservas'!$I$14:$I$2013,BJ52)),CHAR(10)&amp;"DIVERGÊNCIA DE DATAS","")&amp;IF(INDEX('Controle de reservas'!$P$14:$P$2013,BJ52)&lt;&gt;"OK"," !",""))))</f>
      </c>
      <c r="W52" s="15">
        <f ca="1">IF(OR($AQ52=0,W$9="",W$9&lt;$AS52,AND($AT52&lt;&gt;"",W$9&gt;$AT52)),"",IF(BK52=0,"—",IF(INDEX('Controle de reservas'!$P$14:$P$2013,BK52)="DUPLICIDADE NO DIA","CONFLITO"&amp;IF(INDEX('Controle de reservas'!$M$14:$M$2013,BK52)&lt;&gt;"",CHAR(10)&amp;INDEX('Controle de reservas'!$M$14:$M$2013,BK52),"")&amp;IF(INDEX('Controle de reservas'!$N$14:$N$2013,BK52)&lt;&gt;"",CHAR(10)&amp;"Subst.: "&amp;INDEX('Controle de reservas'!$N$14:$N$2013,BK52),"")&amp;IF(AND(ISNUMBER(INDEX('Controle de reservas'!$I$14:$I$2013,BK52)),INDEX('Controle de reservas'!$I$14:$I$2013,BK52)&gt;0,INDEX('Controle de reservas'!$K$14:$K$2013,BK52)&gt;INDEX('Controle de reservas'!$I$14:$I$2013,BK52)),CHAR(10)&amp;"DIVERGÊNCIA DE DATAS",""),IF(INDEX('Controle de reservas'!$L$14:$L$2013,BK52)="Em cobertura","COV",IF(INDEX('Controle de reservas'!$L$14:$L$2013,BK52)="Disponível","DISP",IF(INDEX('Controle de reservas'!$L$14:$L$2013,BK52)="Não utilizado","NU",IF(INDEX('Controle de reservas'!$L$14:$L$2013,BK52)="Folga","F",IF(INDEX('Controle de reservas'!$L$14:$L$2013,BK52)="Ocorrência","O",IF(INDEX('Controle de reservas'!$L$14:$L$2013,BK52)="Programado","PROG",IF(INDEX('Controle de reservas'!$L$14:$L$2013,BK52)="Disponível no posto","DP","SEM SITUAÇÃO")))))))&amp;IF(INDEX('Controle de reservas'!$M$14:$M$2013,BK52)&lt;&gt;"",CHAR(10)&amp;INDEX('Controle de reservas'!$M$14:$M$2013,BK52),IF(OR(INDEX('Controle de reservas'!$L$14:$L$2013,BK52)="Em cobertura",INDEX('Controle de reservas'!$L$14:$L$2013,BK52)="Programado"),CHAR(10)&amp;"SEM LOCAL",""))&amp;IF(INDEX('Controle de reservas'!$N$14:$N$2013,BK52)&lt;&gt;"",CHAR(10)&amp;"Subst.: "&amp;INDEX('Controle de reservas'!$N$14:$N$2013,BK52),"")&amp;IF(AND(ISNUMBER(INDEX('Controle de reservas'!$I$14:$I$2013,BK52)),INDEX('Controle de reservas'!$I$14:$I$2013,BK52)&gt;0,INDEX('Controle de reservas'!$K$14:$K$2013,BK52)&gt;INDEX('Controle de reservas'!$I$14:$I$2013,BK52)),CHAR(10)&amp;"DIVERGÊNCIA DE DATAS","")&amp;IF(INDEX('Controle de reservas'!$P$14:$P$2013,BK52)&lt;&gt;"OK"," !",""))))</f>
      </c>
      <c r="X52" s="15">
        <f ca="1">IF(OR($AQ52=0,X$9="",X$9&lt;$AS52,AND($AT52&lt;&gt;"",X$9&gt;$AT52)),"",IF(BL52=0,"—",IF(INDEX('Controle de reservas'!$P$14:$P$2013,BL52)="DUPLICIDADE NO DIA","CONFLITO"&amp;IF(INDEX('Controle de reservas'!$M$14:$M$2013,BL52)&lt;&gt;"",CHAR(10)&amp;INDEX('Controle de reservas'!$M$14:$M$2013,BL52),"")&amp;IF(INDEX('Controle de reservas'!$N$14:$N$2013,BL52)&lt;&gt;"",CHAR(10)&amp;"Subst.: "&amp;INDEX('Controle de reservas'!$N$14:$N$2013,BL52),"")&amp;IF(AND(ISNUMBER(INDEX('Controle de reservas'!$I$14:$I$2013,BL52)),INDEX('Controle de reservas'!$I$14:$I$2013,BL52)&gt;0,INDEX('Controle de reservas'!$K$14:$K$2013,BL52)&gt;INDEX('Controle de reservas'!$I$14:$I$2013,BL52)),CHAR(10)&amp;"DIVERGÊNCIA DE DATAS",""),IF(INDEX('Controle de reservas'!$L$14:$L$2013,BL52)="Em cobertura","COV",IF(INDEX('Controle de reservas'!$L$14:$L$2013,BL52)="Disponível","DISP",IF(INDEX('Controle de reservas'!$L$14:$L$2013,BL52)="Não utilizado","NU",IF(INDEX('Controle de reservas'!$L$14:$L$2013,BL52)="Folga","F",IF(INDEX('Controle de reservas'!$L$14:$L$2013,BL52)="Ocorrência","O",IF(INDEX('Controle de reservas'!$L$14:$L$2013,BL52)="Programado","PROG",IF(INDEX('Controle de reservas'!$L$14:$L$2013,BL52)="Disponível no posto","DP","SEM SITUAÇÃO")))))))&amp;IF(INDEX('Controle de reservas'!$M$14:$M$2013,BL52)&lt;&gt;"",CHAR(10)&amp;INDEX('Controle de reservas'!$M$14:$M$2013,BL52),IF(OR(INDEX('Controle de reservas'!$L$14:$L$2013,BL52)="Em cobertura",INDEX('Controle de reservas'!$L$14:$L$2013,BL52)="Programado"),CHAR(10)&amp;"SEM LOCAL",""))&amp;IF(INDEX('Controle de reservas'!$N$14:$N$2013,BL52)&lt;&gt;"",CHAR(10)&amp;"Subst.: "&amp;INDEX('Controle de reservas'!$N$14:$N$2013,BL52),"")&amp;IF(AND(ISNUMBER(INDEX('Controle de reservas'!$I$14:$I$2013,BL52)),INDEX('Controle de reservas'!$I$14:$I$2013,BL52)&gt;0,INDEX('Controle de reservas'!$K$14:$K$2013,BL52)&gt;INDEX('Controle de reservas'!$I$14:$I$2013,BL52)),CHAR(10)&amp;"DIVERGÊNCIA DE DATAS","")&amp;IF(INDEX('Controle de reservas'!$P$14:$P$2013,BL52)&lt;&gt;"OK"," !",""))))</f>
      </c>
      <c r="Y52" s="15">
        <f ca="1">IF(OR($AQ52=0,Y$9="",Y$9&lt;$AS52,AND($AT52&lt;&gt;"",Y$9&gt;$AT52)),"",IF(BM52=0,"—",IF(INDEX('Controle de reservas'!$P$14:$P$2013,BM52)="DUPLICIDADE NO DIA","CONFLITO"&amp;IF(INDEX('Controle de reservas'!$M$14:$M$2013,BM52)&lt;&gt;"",CHAR(10)&amp;INDEX('Controle de reservas'!$M$14:$M$2013,BM52),"")&amp;IF(INDEX('Controle de reservas'!$N$14:$N$2013,BM52)&lt;&gt;"",CHAR(10)&amp;"Subst.: "&amp;INDEX('Controle de reservas'!$N$14:$N$2013,BM52),"")&amp;IF(AND(ISNUMBER(INDEX('Controle de reservas'!$I$14:$I$2013,BM52)),INDEX('Controle de reservas'!$I$14:$I$2013,BM52)&gt;0,INDEX('Controle de reservas'!$K$14:$K$2013,BM52)&gt;INDEX('Controle de reservas'!$I$14:$I$2013,BM52)),CHAR(10)&amp;"DIVERGÊNCIA DE DATAS",""),IF(INDEX('Controle de reservas'!$L$14:$L$2013,BM52)="Em cobertura","COV",IF(INDEX('Controle de reservas'!$L$14:$L$2013,BM52)="Disponível","DISP",IF(INDEX('Controle de reservas'!$L$14:$L$2013,BM52)="Não utilizado","NU",IF(INDEX('Controle de reservas'!$L$14:$L$2013,BM52)="Folga","F",IF(INDEX('Controle de reservas'!$L$14:$L$2013,BM52)="Ocorrência","O",IF(INDEX('Controle de reservas'!$L$14:$L$2013,BM52)="Programado","PROG",IF(INDEX('Controle de reservas'!$L$14:$L$2013,BM52)="Disponível no posto","DP","SEM SITUAÇÃO")))))))&amp;IF(INDEX('Controle de reservas'!$M$14:$M$2013,BM52)&lt;&gt;"",CHAR(10)&amp;INDEX('Controle de reservas'!$M$14:$M$2013,BM52),IF(OR(INDEX('Controle de reservas'!$L$14:$L$2013,BM52)="Em cobertura",INDEX('Controle de reservas'!$L$14:$L$2013,BM52)="Programado"),CHAR(10)&amp;"SEM LOCAL",""))&amp;IF(INDEX('Controle de reservas'!$N$14:$N$2013,BM52)&lt;&gt;"",CHAR(10)&amp;"Subst.: "&amp;INDEX('Controle de reservas'!$N$14:$N$2013,BM52),"")&amp;IF(AND(ISNUMBER(INDEX('Controle de reservas'!$I$14:$I$2013,BM52)),INDEX('Controle de reservas'!$I$14:$I$2013,BM52)&gt;0,INDEX('Controle de reservas'!$K$14:$K$2013,BM52)&gt;INDEX('Controle de reservas'!$I$14:$I$2013,BM52)),CHAR(10)&amp;"DIVERGÊNCIA DE DATAS","")&amp;IF(INDEX('Controle de reservas'!$P$14:$P$2013,BM52)&lt;&gt;"OK"," !",""))))</f>
      </c>
      <c r="Z52" s="15">
        <f ca="1">IF(OR($AQ52=0,Z$9="",Z$9&lt;$AS52,AND($AT52&lt;&gt;"",Z$9&gt;$AT52)),"",IF(BN52=0,"—",IF(INDEX('Controle de reservas'!$P$14:$P$2013,BN52)="DUPLICIDADE NO DIA","CONFLITO"&amp;IF(INDEX('Controle de reservas'!$M$14:$M$2013,BN52)&lt;&gt;"",CHAR(10)&amp;INDEX('Controle de reservas'!$M$14:$M$2013,BN52),"")&amp;IF(INDEX('Controle de reservas'!$N$14:$N$2013,BN52)&lt;&gt;"",CHAR(10)&amp;"Subst.: "&amp;INDEX('Controle de reservas'!$N$14:$N$2013,BN52),"")&amp;IF(AND(ISNUMBER(INDEX('Controle de reservas'!$I$14:$I$2013,BN52)),INDEX('Controle de reservas'!$I$14:$I$2013,BN52)&gt;0,INDEX('Controle de reservas'!$K$14:$K$2013,BN52)&gt;INDEX('Controle de reservas'!$I$14:$I$2013,BN52)),CHAR(10)&amp;"DIVERGÊNCIA DE DATAS",""),IF(INDEX('Controle de reservas'!$L$14:$L$2013,BN52)="Em cobertura","COV",IF(INDEX('Controle de reservas'!$L$14:$L$2013,BN52)="Disponível","DISP",IF(INDEX('Controle de reservas'!$L$14:$L$2013,BN52)="Não utilizado","NU",IF(INDEX('Controle de reservas'!$L$14:$L$2013,BN52)="Folga","F",IF(INDEX('Controle de reservas'!$L$14:$L$2013,BN52)="Ocorrência","O",IF(INDEX('Controle de reservas'!$L$14:$L$2013,BN52)="Programado","PROG",IF(INDEX('Controle de reservas'!$L$14:$L$2013,BN52)="Disponível no posto","DP","SEM SITUAÇÃO")))))))&amp;IF(INDEX('Controle de reservas'!$M$14:$M$2013,BN52)&lt;&gt;"",CHAR(10)&amp;INDEX('Controle de reservas'!$M$14:$M$2013,BN52),IF(OR(INDEX('Controle de reservas'!$L$14:$L$2013,BN52)="Em cobertura",INDEX('Controle de reservas'!$L$14:$L$2013,BN52)="Programado"),CHAR(10)&amp;"SEM LOCAL",""))&amp;IF(INDEX('Controle de reservas'!$N$14:$N$2013,BN52)&lt;&gt;"",CHAR(10)&amp;"Subst.: "&amp;INDEX('Controle de reservas'!$N$14:$N$2013,BN52),"")&amp;IF(AND(ISNUMBER(INDEX('Controle de reservas'!$I$14:$I$2013,BN52)),INDEX('Controle de reservas'!$I$14:$I$2013,BN52)&gt;0,INDEX('Controle de reservas'!$K$14:$K$2013,BN52)&gt;INDEX('Controle de reservas'!$I$14:$I$2013,BN52)),CHAR(10)&amp;"DIVERGÊNCIA DE DATAS","")&amp;IF(INDEX('Controle de reservas'!$P$14:$P$2013,BN52)&lt;&gt;"OK"," !",""))))</f>
      </c>
      <c r="AA52" s="15">
        <f ca="1">IF(OR($AQ52=0,AA$9="",AA$9&lt;$AS52,AND($AT52&lt;&gt;"",AA$9&gt;$AT52)),"",IF(BO52=0,"—",IF(INDEX('Controle de reservas'!$P$14:$P$2013,BO52)="DUPLICIDADE NO DIA","CONFLITO"&amp;IF(INDEX('Controle de reservas'!$M$14:$M$2013,BO52)&lt;&gt;"",CHAR(10)&amp;INDEX('Controle de reservas'!$M$14:$M$2013,BO52),"")&amp;IF(INDEX('Controle de reservas'!$N$14:$N$2013,BO52)&lt;&gt;"",CHAR(10)&amp;"Subst.: "&amp;INDEX('Controle de reservas'!$N$14:$N$2013,BO52),"")&amp;IF(AND(ISNUMBER(INDEX('Controle de reservas'!$I$14:$I$2013,BO52)),INDEX('Controle de reservas'!$I$14:$I$2013,BO52)&gt;0,INDEX('Controle de reservas'!$K$14:$K$2013,BO52)&gt;INDEX('Controle de reservas'!$I$14:$I$2013,BO52)),CHAR(10)&amp;"DIVERGÊNCIA DE DATAS",""),IF(INDEX('Controle de reservas'!$L$14:$L$2013,BO52)="Em cobertura","COV",IF(INDEX('Controle de reservas'!$L$14:$L$2013,BO52)="Disponível","DISP",IF(INDEX('Controle de reservas'!$L$14:$L$2013,BO52)="Não utilizado","NU",IF(INDEX('Controle de reservas'!$L$14:$L$2013,BO52)="Folga","F",IF(INDEX('Controle de reservas'!$L$14:$L$2013,BO52)="Ocorrência","O",IF(INDEX('Controle de reservas'!$L$14:$L$2013,BO52)="Programado","PROG",IF(INDEX('Controle de reservas'!$L$14:$L$2013,BO52)="Disponível no posto","DP","SEM SITUAÇÃO")))))))&amp;IF(INDEX('Controle de reservas'!$M$14:$M$2013,BO52)&lt;&gt;"",CHAR(10)&amp;INDEX('Controle de reservas'!$M$14:$M$2013,BO52),IF(OR(INDEX('Controle de reservas'!$L$14:$L$2013,BO52)="Em cobertura",INDEX('Controle de reservas'!$L$14:$L$2013,BO52)="Programado"),CHAR(10)&amp;"SEM LOCAL",""))&amp;IF(INDEX('Controle de reservas'!$N$14:$N$2013,BO52)&lt;&gt;"",CHAR(10)&amp;"Subst.: "&amp;INDEX('Controle de reservas'!$N$14:$N$2013,BO52),"")&amp;IF(AND(ISNUMBER(INDEX('Controle de reservas'!$I$14:$I$2013,BO52)),INDEX('Controle de reservas'!$I$14:$I$2013,BO52)&gt;0,INDEX('Controle de reservas'!$K$14:$K$2013,BO52)&gt;INDEX('Controle de reservas'!$I$14:$I$2013,BO52)),CHAR(10)&amp;"DIVERGÊNCIA DE DATAS","")&amp;IF(INDEX('Controle de reservas'!$P$14:$P$2013,BO52)&lt;&gt;"OK"," !",""))))</f>
      </c>
      <c r="AB52" s="15">
        <f ca="1">IF(OR($AQ52=0,AB$9="",AB$9&lt;$AS52,AND($AT52&lt;&gt;"",AB$9&gt;$AT52)),"",IF(BP52=0,"—",IF(INDEX('Controle de reservas'!$P$14:$P$2013,BP52)="DUPLICIDADE NO DIA","CONFLITO"&amp;IF(INDEX('Controle de reservas'!$M$14:$M$2013,BP52)&lt;&gt;"",CHAR(10)&amp;INDEX('Controle de reservas'!$M$14:$M$2013,BP52),"")&amp;IF(INDEX('Controle de reservas'!$N$14:$N$2013,BP52)&lt;&gt;"",CHAR(10)&amp;"Subst.: "&amp;INDEX('Controle de reservas'!$N$14:$N$2013,BP52),"")&amp;IF(AND(ISNUMBER(INDEX('Controle de reservas'!$I$14:$I$2013,BP52)),INDEX('Controle de reservas'!$I$14:$I$2013,BP52)&gt;0,INDEX('Controle de reservas'!$K$14:$K$2013,BP52)&gt;INDEX('Controle de reservas'!$I$14:$I$2013,BP52)),CHAR(10)&amp;"DIVERGÊNCIA DE DATAS",""),IF(INDEX('Controle de reservas'!$L$14:$L$2013,BP52)="Em cobertura","COV",IF(INDEX('Controle de reservas'!$L$14:$L$2013,BP52)="Disponível","DISP",IF(INDEX('Controle de reservas'!$L$14:$L$2013,BP52)="Não utilizado","NU",IF(INDEX('Controle de reservas'!$L$14:$L$2013,BP52)="Folga","F",IF(INDEX('Controle de reservas'!$L$14:$L$2013,BP52)="Ocorrência","O",IF(INDEX('Controle de reservas'!$L$14:$L$2013,BP52)="Programado","PROG",IF(INDEX('Controle de reservas'!$L$14:$L$2013,BP52)="Disponível no posto","DP","SEM SITUAÇÃO")))))))&amp;IF(INDEX('Controle de reservas'!$M$14:$M$2013,BP52)&lt;&gt;"",CHAR(10)&amp;INDEX('Controle de reservas'!$M$14:$M$2013,BP52),IF(OR(INDEX('Controle de reservas'!$L$14:$L$2013,BP52)="Em cobertura",INDEX('Controle de reservas'!$L$14:$L$2013,BP52)="Programado"),CHAR(10)&amp;"SEM LOCAL",""))&amp;IF(INDEX('Controle de reservas'!$N$14:$N$2013,BP52)&lt;&gt;"",CHAR(10)&amp;"Subst.: "&amp;INDEX('Controle de reservas'!$N$14:$N$2013,BP52),"")&amp;IF(AND(ISNUMBER(INDEX('Controle de reservas'!$I$14:$I$2013,BP52)),INDEX('Controle de reservas'!$I$14:$I$2013,BP52)&gt;0,INDEX('Controle de reservas'!$K$14:$K$2013,BP52)&gt;INDEX('Controle de reservas'!$I$14:$I$2013,BP52)),CHAR(10)&amp;"DIVERGÊNCIA DE DATAS","")&amp;IF(INDEX('Controle de reservas'!$P$14:$P$2013,BP52)&lt;&gt;"OK"," !",""))))</f>
      </c>
      <c r="AC52" s="15">
        <f ca="1">IF(OR($AQ52=0,AC$9="",AC$9&lt;$AS52,AND($AT52&lt;&gt;"",AC$9&gt;$AT52)),"",IF(BQ52=0,"—",IF(INDEX('Controle de reservas'!$P$14:$P$2013,BQ52)="DUPLICIDADE NO DIA","CONFLITO"&amp;IF(INDEX('Controle de reservas'!$M$14:$M$2013,BQ52)&lt;&gt;"",CHAR(10)&amp;INDEX('Controle de reservas'!$M$14:$M$2013,BQ52),"")&amp;IF(INDEX('Controle de reservas'!$N$14:$N$2013,BQ52)&lt;&gt;"",CHAR(10)&amp;"Subst.: "&amp;INDEX('Controle de reservas'!$N$14:$N$2013,BQ52),"")&amp;IF(AND(ISNUMBER(INDEX('Controle de reservas'!$I$14:$I$2013,BQ52)),INDEX('Controle de reservas'!$I$14:$I$2013,BQ52)&gt;0,INDEX('Controle de reservas'!$K$14:$K$2013,BQ52)&gt;INDEX('Controle de reservas'!$I$14:$I$2013,BQ52)),CHAR(10)&amp;"DIVERGÊNCIA DE DATAS",""),IF(INDEX('Controle de reservas'!$L$14:$L$2013,BQ52)="Em cobertura","COV",IF(INDEX('Controle de reservas'!$L$14:$L$2013,BQ52)="Disponível","DISP",IF(INDEX('Controle de reservas'!$L$14:$L$2013,BQ52)="Não utilizado","NU",IF(INDEX('Controle de reservas'!$L$14:$L$2013,BQ52)="Folga","F",IF(INDEX('Controle de reservas'!$L$14:$L$2013,BQ52)="Ocorrência","O",IF(INDEX('Controle de reservas'!$L$14:$L$2013,BQ52)="Programado","PROG",IF(INDEX('Controle de reservas'!$L$14:$L$2013,BQ52)="Disponível no posto","DP","SEM SITUAÇÃO")))))))&amp;IF(INDEX('Controle de reservas'!$M$14:$M$2013,BQ52)&lt;&gt;"",CHAR(10)&amp;INDEX('Controle de reservas'!$M$14:$M$2013,BQ52),IF(OR(INDEX('Controle de reservas'!$L$14:$L$2013,BQ52)="Em cobertura",INDEX('Controle de reservas'!$L$14:$L$2013,BQ52)="Programado"),CHAR(10)&amp;"SEM LOCAL",""))&amp;IF(INDEX('Controle de reservas'!$N$14:$N$2013,BQ52)&lt;&gt;"",CHAR(10)&amp;"Subst.: "&amp;INDEX('Controle de reservas'!$N$14:$N$2013,BQ52),"")&amp;IF(AND(ISNUMBER(INDEX('Controle de reservas'!$I$14:$I$2013,BQ52)),INDEX('Controle de reservas'!$I$14:$I$2013,BQ52)&gt;0,INDEX('Controle de reservas'!$K$14:$K$2013,BQ52)&gt;INDEX('Controle de reservas'!$I$14:$I$2013,BQ52)),CHAR(10)&amp;"DIVERGÊNCIA DE DATAS","")&amp;IF(INDEX('Controle de reservas'!$P$14:$P$2013,BQ52)&lt;&gt;"OK"," !",""))))</f>
      </c>
      <c r="AD52" s="15">
        <f ca="1">IF(OR($AQ52=0,AD$9="",AD$9&lt;$AS52,AND($AT52&lt;&gt;"",AD$9&gt;$AT52)),"",IF(BR52=0,"—",IF(INDEX('Controle de reservas'!$P$14:$P$2013,BR52)="DUPLICIDADE NO DIA","CONFLITO"&amp;IF(INDEX('Controle de reservas'!$M$14:$M$2013,BR52)&lt;&gt;"",CHAR(10)&amp;INDEX('Controle de reservas'!$M$14:$M$2013,BR52),"")&amp;IF(INDEX('Controle de reservas'!$N$14:$N$2013,BR52)&lt;&gt;"",CHAR(10)&amp;"Subst.: "&amp;INDEX('Controle de reservas'!$N$14:$N$2013,BR52),"")&amp;IF(AND(ISNUMBER(INDEX('Controle de reservas'!$I$14:$I$2013,BR52)),INDEX('Controle de reservas'!$I$14:$I$2013,BR52)&gt;0,INDEX('Controle de reservas'!$K$14:$K$2013,BR52)&gt;INDEX('Controle de reservas'!$I$14:$I$2013,BR52)),CHAR(10)&amp;"DIVERGÊNCIA DE DATAS",""),IF(INDEX('Controle de reservas'!$L$14:$L$2013,BR52)="Em cobertura","COV",IF(INDEX('Controle de reservas'!$L$14:$L$2013,BR52)="Disponível","DISP",IF(INDEX('Controle de reservas'!$L$14:$L$2013,BR52)="Não utilizado","NU",IF(INDEX('Controle de reservas'!$L$14:$L$2013,BR52)="Folga","F",IF(INDEX('Controle de reservas'!$L$14:$L$2013,BR52)="Ocorrência","O",IF(INDEX('Controle de reservas'!$L$14:$L$2013,BR52)="Programado","PROG",IF(INDEX('Controle de reservas'!$L$14:$L$2013,BR52)="Disponível no posto","DP","SEM SITUAÇÃO")))))))&amp;IF(INDEX('Controle de reservas'!$M$14:$M$2013,BR52)&lt;&gt;"",CHAR(10)&amp;INDEX('Controle de reservas'!$M$14:$M$2013,BR52),IF(OR(INDEX('Controle de reservas'!$L$14:$L$2013,BR52)="Em cobertura",INDEX('Controle de reservas'!$L$14:$L$2013,BR52)="Programado"),CHAR(10)&amp;"SEM LOCAL",""))&amp;IF(INDEX('Controle de reservas'!$N$14:$N$2013,BR52)&lt;&gt;"",CHAR(10)&amp;"Subst.: "&amp;INDEX('Controle de reservas'!$N$14:$N$2013,BR52),"")&amp;IF(AND(ISNUMBER(INDEX('Controle de reservas'!$I$14:$I$2013,BR52)),INDEX('Controle de reservas'!$I$14:$I$2013,BR52)&gt;0,INDEX('Controle de reservas'!$K$14:$K$2013,BR52)&gt;INDEX('Controle de reservas'!$I$14:$I$2013,BR52)),CHAR(10)&amp;"DIVERGÊNCIA DE DATAS","")&amp;IF(INDEX('Controle de reservas'!$P$14:$P$2013,BR52)&lt;&gt;"OK"," !",""))))</f>
      </c>
      <c r="AE52" s="15">
        <f ca="1">IF(OR($AQ52=0,AE$9="",AE$9&lt;$AS52,AND($AT52&lt;&gt;"",AE$9&gt;$AT52)),"",IF(BS52=0,"—",IF(INDEX('Controle de reservas'!$P$14:$P$2013,BS52)="DUPLICIDADE NO DIA","CONFLITO"&amp;IF(INDEX('Controle de reservas'!$M$14:$M$2013,BS52)&lt;&gt;"",CHAR(10)&amp;INDEX('Controle de reservas'!$M$14:$M$2013,BS52),"")&amp;IF(INDEX('Controle de reservas'!$N$14:$N$2013,BS52)&lt;&gt;"",CHAR(10)&amp;"Subst.: "&amp;INDEX('Controle de reservas'!$N$14:$N$2013,BS52),"")&amp;IF(AND(ISNUMBER(INDEX('Controle de reservas'!$I$14:$I$2013,BS52)),INDEX('Controle de reservas'!$I$14:$I$2013,BS52)&gt;0,INDEX('Controle de reservas'!$K$14:$K$2013,BS52)&gt;INDEX('Controle de reservas'!$I$14:$I$2013,BS52)),CHAR(10)&amp;"DIVERGÊNCIA DE DATAS",""),IF(INDEX('Controle de reservas'!$L$14:$L$2013,BS52)="Em cobertura","COV",IF(INDEX('Controle de reservas'!$L$14:$L$2013,BS52)="Disponível","DISP",IF(INDEX('Controle de reservas'!$L$14:$L$2013,BS52)="Não utilizado","NU",IF(INDEX('Controle de reservas'!$L$14:$L$2013,BS52)="Folga","F",IF(INDEX('Controle de reservas'!$L$14:$L$2013,BS52)="Ocorrência","O",IF(INDEX('Controle de reservas'!$L$14:$L$2013,BS52)="Programado","PROG",IF(INDEX('Controle de reservas'!$L$14:$L$2013,BS52)="Disponível no posto","DP","SEM SITUAÇÃO")))))))&amp;IF(INDEX('Controle de reservas'!$M$14:$M$2013,BS52)&lt;&gt;"",CHAR(10)&amp;INDEX('Controle de reservas'!$M$14:$M$2013,BS52),IF(OR(INDEX('Controle de reservas'!$L$14:$L$2013,BS52)="Em cobertura",INDEX('Controle de reservas'!$L$14:$L$2013,BS52)="Programado"),CHAR(10)&amp;"SEM LOCAL",""))&amp;IF(INDEX('Controle de reservas'!$N$14:$N$2013,BS52)&lt;&gt;"",CHAR(10)&amp;"Subst.: "&amp;INDEX('Controle de reservas'!$N$14:$N$2013,BS52),"")&amp;IF(AND(ISNUMBER(INDEX('Controle de reservas'!$I$14:$I$2013,BS52)),INDEX('Controle de reservas'!$I$14:$I$2013,BS52)&gt;0,INDEX('Controle de reservas'!$K$14:$K$2013,BS52)&gt;INDEX('Controle de reservas'!$I$14:$I$2013,BS52)),CHAR(10)&amp;"DIVERGÊNCIA DE DATAS","")&amp;IF(INDEX('Controle de reservas'!$P$14:$P$2013,BS52)&lt;&gt;"OK"," !",""))))</f>
      </c>
      <c r="AF52" s="15">
        <f ca="1">IF(OR($AQ52=0,AF$9="",AF$9&lt;$AS52,AND($AT52&lt;&gt;"",AF$9&gt;$AT52)),"",IF(BT52=0,"—",IF(INDEX('Controle de reservas'!$P$14:$P$2013,BT52)="DUPLICIDADE NO DIA","CONFLITO"&amp;IF(INDEX('Controle de reservas'!$M$14:$M$2013,BT52)&lt;&gt;"",CHAR(10)&amp;INDEX('Controle de reservas'!$M$14:$M$2013,BT52),"")&amp;IF(INDEX('Controle de reservas'!$N$14:$N$2013,BT52)&lt;&gt;"",CHAR(10)&amp;"Subst.: "&amp;INDEX('Controle de reservas'!$N$14:$N$2013,BT52),"")&amp;IF(AND(ISNUMBER(INDEX('Controle de reservas'!$I$14:$I$2013,BT52)),INDEX('Controle de reservas'!$I$14:$I$2013,BT52)&gt;0,INDEX('Controle de reservas'!$K$14:$K$2013,BT52)&gt;INDEX('Controle de reservas'!$I$14:$I$2013,BT52)),CHAR(10)&amp;"DIVERGÊNCIA DE DATAS",""),IF(INDEX('Controle de reservas'!$L$14:$L$2013,BT52)="Em cobertura","COV",IF(INDEX('Controle de reservas'!$L$14:$L$2013,BT52)="Disponível","DISP",IF(INDEX('Controle de reservas'!$L$14:$L$2013,BT52)="Não utilizado","NU",IF(INDEX('Controle de reservas'!$L$14:$L$2013,BT52)="Folga","F",IF(INDEX('Controle de reservas'!$L$14:$L$2013,BT52)="Ocorrência","O",IF(INDEX('Controle de reservas'!$L$14:$L$2013,BT52)="Programado","PROG",IF(INDEX('Controle de reservas'!$L$14:$L$2013,BT52)="Disponível no posto","DP","SEM SITUAÇÃO")))))))&amp;IF(INDEX('Controle de reservas'!$M$14:$M$2013,BT52)&lt;&gt;"",CHAR(10)&amp;INDEX('Controle de reservas'!$M$14:$M$2013,BT52),IF(OR(INDEX('Controle de reservas'!$L$14:$L$2013,BT52)="Em cobertura",INDEX('Controle de reservas'!$L$14:$L$2013,BT52)="Programado"),CHAR(10)&amp;"SEM LOCAL",""))&amp;IF(INDEX('Controle de reservas'!$N$14:$N$2013,BT52)&lt;&gt;"",CHAR(10)&amp;"Subst.: "&amp;INDEX('Controle de reservas'!$N$14:$N$2013,BT52),"")&amp;IF(AND(ISNUMBER(INDEX('Controle de reservas'!$I$14:$I$2013,BT52)),INDEX('Controle de reservas'!$I$14:$I$2013,BT52)&gt;0,INDEX('Controle de reservas'!$K$14:$K$2013,BT52)&gt;INDEX('Controle de reservas'!$I$14:$I$2013,BT52)),CHAR(10)&amp;"DIVERGÊNCIA DE DATAS","")&amp;IF(INDEX('Controle de reservas'!$P$14:$P$2013,BT52)&lt;&gt;"OK"," !",""))))</f>
      </c>
      <c r="AG52" s="15">
        <f ca="1">IF(OR($AQ52=0,AG$9="",AG$9&lt;$AS52,AND($AT52&lt;&gt;"",AG$9&gt;$AT52)),"",IF(BU52=0,"—",IF(INDEX('Controle de reservas'!$P$14:$P$2013,BU52)="DUPLICIDADE NO DIA","CONFLITO"&amp;IF(INDEX('Controle de reservas'!$M$14:$M$2013,BU52)&lt;&gt;"",CHAR(10)&amp;INDEX('Controle de reservas'!$M$14:$M$2013,BU52),"")&amp;IF(INDEX('Controle de reservas'!$N$14:$N$2013,BU52)&lt;&gt;"",CHAR(10)&amp;"Subst.: "&amp;INDEX('Controle de reservas'!$N$14:$N$2013,BU52),"")&amp;IF(AND(ISNUMBER(INDEX('Controle de reservas'!$I$14:$I$2013,BU52)),INDEX('Controle de reservas'!$I$14:$I$2013,BU52)&gt;0,INDEX('Controle de reservas'!$K$14:$K$2013,BU52)&gt;INDEX('Controle de reservas'!$I$14:$I$2013,BU52)),CHAR(10)&amp;"DIVERGÊNCIA DE DATAS",""),IF(INDEX('Controle de reservas'!$L$14:$L$2013,BU52)="Em cobertura","COV",IF(INDEX('Controle de reservas'!$L$14:$L$2013,BU52)="Disponível","DISP",IF(INDEX('Controle de reservas'!$L$14:$L$2013,BU52)="Não utilizado","NU",IF(INDEX('Controle de reservas'!$L$14:$L$2013,BU52)="Folga","F",IF(INDEX('Controle de reservas'!$L$14:$L$2013,BU52)="Ocorrência","O",IF(INDEX('Controle de reservas'!$L$14:$L$2013,BU52)="Programado","PROG",IF(INDEX('Controle de reservas'!$L$14:$L$2013,BU52)="Disponível no posto","DP","SEM SITUAÇÃO")))))))&amp;IF(INDEX('Controle de reservas'!$M$14:$M$2013,BU52)&lt;&gt;"",CHAR(10)&amp;INDEX('Controle de reservas'!$M$14:$M$2013,BU52),IF(OR(INDEX('Controle de reservas'!$L$14:$L$2013,BU52)="Em cobertura",INDEX('Controle de reservas'!$L$14:$L$2013,BU52)="Programado"),CHAR(10)&amp;"SEM LOCAL",""))&amp;IF(INDEX('Controle de reservas'!$N$14:$N$2013,BU52)&lt;&gt;"",CHAR(10)&amp;"Subst.: "&amp;INDEX('Controle de reservas'!$N$14:$N$2013,BU52),"")&amp;IF(AND(ISNUMBER(INDEX('Controle de reservas'!$I$14:$I$2013,BU52)),INDEX('Controle de reservas'!$I$14:$I$2013,BU52)&gt;0,INDEX('Controle de reservas'!$K$14:$K$2013,BU52)&gt;INDEX('Controle de reservas'!$I$14:$I$2013,BU52)),CHAR(10)&amp;"DIVERGÊNCIA DE DATAS","")&amp;IF(INDEX('Controle de reservas'!$P$14:$P$2013,BU52)&lt;&gt;"OK"," !",""))))</f>
      </c>
      <c r="AH52" s="15">
        <f ca="1">IF(OR($AQ52=0,AH$9="",AH$9&lt;$AS52,AND($AT52&lt;&gt;"",AH$9&gt;$AT52)),"",IF(BV52=0,"—",IF(INDEX('Controle de reservas'!$P$14:$P$2013,BV52)="DUPLICIDADE NO DIA","CONFLITO"&amp;IF(INDEX('Controle de reservas'!$M$14:$M$2013,BV52)&lt;&gt;"",CHAR(10)&amp;INDEX('Controle de reservas'!$M$14:$M$2013,BV52),"")&amp;IF(INDEX('Controle de reservas'!$N$14:$N$2013,BV52)&lt;&gt;"",CHAR(10)&amp;"Subst.: "&amp;INDEX('Controle de reservas'!$N$14:$N$2013,BV52),"")&amp;IF(AND(ISNUMBER(INDEX('Controle de reservas'!$I$14:$I$2013,BV52)),INDEX('Controle de reservas'!$I$14:$I$2013,BV52)&gt;0,INDEX('Controle de reservas'!$K$14:$K$2013,BV52)&gt;INDEX('Controle de reservas'!$I$14:$I$2013,BV52)),CHAR(10)&amp;"DIVERGÊNCIA DE DATAS",""),IF(INDEX('Controle de reservas'!$L$14:$L$2013,BV52)="Em cobertura","COV",IF(INDEX('Controle de reservas'!$L$14:$L$2013,BV52)="Disponível","DISP",IF(INDEX('Controle de reservas'!$L$14:$L$2013,BV52)="Não utilizado","NU",IF(INDEX('Controle de reservas'!$L$14:$L$2013,BV52)="Folga","F",IF(INDEX('Controle de reservas'!$L$14:$L$2013,BV52)="Ocorrência","O",IF(INDEX('Controle de reservas'!$L$14:$L$2013,BV52)="Programado","PROG",IF(INDEX('Controle de reservas'!$L$14:$L$2013,BV52)="Disponível no posto","DP","SEM SITUAÇÃO")))))))&amp;IF(INDEX('Controle de reservas'!$M$14:$M$2013,BV52)&lt;&gt;"",CHAR(10)&amp;INDEX('Controle de reservas'!$M$14:$M$2013,BV52),IF(OR(INDEX('Controle de reservas'!$L$14:$L$2013,BV52)="Em cobertura",INDEX('Controle de reservas'!$L$14:$L$2013,BV52)="Programado"),CHAR(10)&amp;"SEM LOCAL",""))&amp;IF(INDEX('Controle de reservas'!$N$14:$N$2013,BV52)&lt;&gt;"",CHAR(10)&amp;"Subst.: "&amp;INDEX('Controle de reservas'!$N$14:$N$2013,BV52),"")&amp;IF(AND(ISNUMBER(INDEX('Controle de reservas'!$I$14:$I$2013,BV52)),INDEX('Controle de reservas'!$I$14:$I$2013,BV52)&gt;0,INDEX('Controle de reservas'!$K$14:$K$2013,BV52)&gt;INDEX('Controle de reservas'!$I$14:$I$2013,BV52)),CHAR(10)&amp;"DIVERGÊNCIA DE DATAS","")&amp;IF(INDEX('Controle de reservas'!$P$14:$P$2013,BV52)&lt;&gt;"OK"," !",""))))</f>
      </c>
      <c r="AI52" s="15">
        <f ca="1">IF(OR($AQ52=0,AI$9="",AI$9&lt;$AS52,AND($AT52&lt;&gt;"",AI$9&gt;$AT52)),"",IF(BW52=0,"—",IF(INDEX('Controle de reservas'!$P$14:$P$2013,BW52)="DUPLICIDADE NO DIA","CONFLITO"&amp;IF(INDEX('Controle de reservas'!$M$14:$M$2013,BW52)&lt;&gt;"",CHAR(10)&amp;INDEX('Controle de reservas'!$M$14:$M$2013,BW52),"")&amp;IF(INDEX('Controle de reservas'!$N$14:$N$2013,BW52)&lt;&gt;"",CHAR(10)&amp;"Subst.: "&amp;INDEX('Controle de reservas'!$N$14:$N$2013,BW52),"")&amp;IF(AND(ISNUMBER(INDEX('Controle de reservas'!$I$14:$I$2013,BW52)),INDEX('Controle de reservas'!$I$14:$I$2013,BW52)&gt;0,INDEX('Controle de reservas'!$K$14:$K$2013,BW52)&gt;INDEX('Controle de reservas'!$I$14:$I$2013,BW52)),CHAR(10)&amp;"DIVERGÊNCIA DE DATAS",""),IF(INDEX('Controle de reservas'!$L$14:$L$2013,BW52)="Em cobertura","COV",IF(INDEX('Controle de reservas'!$L$14:$L$2013,BW52)="Disponível","DISP",IF(INDEX('Controle de reservas'!$L$14:$L$2013,BW52)="Não utilizado","NU",IF(INDEX('Controle de reservas'!$L$14:$L$2013,BW52)="Folga","F",IF(INDEX('Controle de reservas'!$L$14:$L$2013,BW52)="Ocorrência","O",IF(INDEX('Controle de reservas'!$L$14:$L$2013,BW52)="Programado","PROG",IF(INDEX('Controle de reservas'!$L$14:$L$2013,BW52)="Disponível no posto","DP","SEM SITUAÇÃO")))))))&amp;IF(INDEX('Controle de reservas'!$M$14:$M$2013,BW52)&lt;&gt;"",CHAR(10)&amp;INDEX('Controle de reservas'!$M$14:$M$2013,BW52),IF(OR(INDEX('Controle de reservas'!$L$14:$L$2013,BW52)="Em cobertura",INDEX('Controle de reservas'!$L$14:$L$2013,BW52)="Programado"),CHAR(10)&amp;"SEM LOCAL",""))&amp;IF(INDEX('Controle de reservas'!$N$14:$N$2013,BW52)&lt;&gt;"",CHAR(10)&amp;"Subst.: "&amp;INDEX('Controle de reservas'!$N$14:$N$2013,BW52),"")&amp;IF(AND(ISNUMBER(INDEX('Controle de reservas'!$I$14:$I$2013,BW52)),INDEX('Controle de reservas'!$I$14:$I$2013,BW52)&gt;0,INDEX('Controle de reservas'!$K$14:$K$2013,BW52)&gt;INDEX('Controle de reservas'!$I$14:$I$2013,BW52)),CHAR(10)&amp;"DIVERGÊNCIA DE DATAS","")&amp;IF(INDEX('Controle de reservas'!$P$14:$P$2013,BW52)&lt;&gt;"OK"," !",""))))</f>
      </c>
      <c r="AJ52" s="15">
        <f ca="1">IF(OR($AQ52=0,AJ$9="",AJ$9&lt;$AS52,AND($AT52&lt;&gt;"",AJ$9&gt;$AT52)),"",IF(BX52=0,"—",IF(INDEX('Controle de reservas'!$P$14:$P$2013,BX52)="DUPLICIDADE NO DIA","CONFLITO"&amp;IF(INDEX('Controle de reservas'!$M$14:$M$2013,BX52)&lt;&gt;"",CHAR(10)&amp;INDEX('Controle de reservas'!$M$14:$M$2013,BX52),"")&amp;IF(INDEX('Controle de reservas'!$N$14:$N$2013,BX52)&lt;&gt;"",CHAR(10)&amp;"Subst.: "&amp;INDEX('Controle de reservas'!$N$14:$N$2013,BX52),"")&amp;IF(AND(ISNUMBER(INDEX('Controle de reservas'!$I$14:$I$2013,BX52)),INDEX('Controle de reservas'!$I$14:$I$2013,BX52)&gt;0,INDEX('Controle de reservas'!$K$14:$K$2013,BX52)&gt;INDEX('Controle de reservas'!$I$14:$I$2013,BX52)),CHAR(10)&amp;"DIVERGÊNCIA DE DATAS",""),IF(INDEX('Controle de reservas'!$L$14:$L$2013,BX52)="Em cobertura","COV",IF(INDEX('Controle de reservas'!$L$14:$L$2013,BX52)="Disponível","DISP",IF(INDEX('Controle de reservas'!$L$14:$L$2013,BX52)="Não utilizado","NU",IF(INDEX('Controle de reservas'!$L$14:$L$2013,BX52)="Folga","F",IF(INDEX('Controle de reservas'!$L$14:$L$2013,BX52)="Ocorrência","O",IF(INDEX('Controle de reservas'!$L$14:$L$2013,BX52)="Programado","PROG",IF(INDEX('Controle de reservas'!$L$14:$L$2013,BX52)="Disponível no posto","DP","SEM SITUAÇÃO")))))))&amp;IF(INDEX('Controle de reservas'!$M$14:$M$2013,BX52)&lt;&gt;"",CHAR(10)&amp;INDEX('Controle de reservas'!$M$14:$M$2013,BX52),IF(OR(INDEX('Controle de reservas'!$L$14:$L$2013,BX52)="Em cobertura",INDEX('Controle de reservas'!$L$14:$L$2013,BX52)="Programado"),CHAR(10)&amp;"SEM LOCAL",""))&amp;IF(INDEX('Controle de reservas'!$N$14:$N$2013,BX52)&lt;&gt;"",CHAR(10)&amp;"Subst.: "&amp;INDEX('Controle de reservas'!$N$14:$N$2013,BX52),"")&amp;IF(AND(ISNUMBER(INDEX('Controle de reservas'!$I$14:$I$2013,BX52)),INDEX('Controle de reservas'!$I$14:$I$2013,BX52)&gt;0,INDEX('Controle de reservas'!$K$14:$K$2013,BX52)&gt;INDEX('Controle de reservas'!$I$14:$I$2013,BX52)),CHAR(10)&amp;"DIVERGÊNCIA DE DATAS","")&amp;IF(INDEX('Controle de reservas'!$P$14:$P$2013,BX52)&lt;&gt;"OK"," !",""))))</f>
      </c>
      <c r="AK52" s="15">
        <f ca="1">IF(OR($AQ52=0,AK$9="",AK$9&lt;$AS52,AND($AT52&lt;&gt;"",AK$9&gt;$AT52)),"",IF(BY52=0,"—",IF(INDEX('Controle de reservas'!$P$14:$P$2013,BY52)="DUPLICIDADE NO DIA","CONFLITO"&amp;IF(INDEX('Controle de reservas'!$M$14:$M$2013,BY52)&lt;&gt;"",CHAR(10)&amp;INDEX('Controle de reservas'!$M$14:$M$2013,BY52),"")&amp;IF(INDEX('Controle de reservas'!$N$14:$N$2013,BY52)&lt;&gt;"",CHAR(10)&amp;"Subst.: "&amp;INDEX('Controle de reservas'!$N$14:$N$2013,BY52),"")&amp;IF(AND(ISNUMBER(INDEX('Controle de reservas'!$I$14:$I$2013,BY52)),INDEX('Controle de reservas'!$I$14:$I$2013,BY52)&gt;0,INDEX('Controle de reservas'!$K$14:$K$2013,BY52)&gt;INDEX('Controle de reservas'!$I$14:$I$2013,BY52)),CHAR(10)&amp;"DIVERGÊNCIA DE DATAS",""),IF(INDEX('Controle de reservas'!$L$14:$L$2013,BY52)="Em cobertura","COV",IF(INDEX('Controle de reservas'!$L$14:$L$2013,BY52)="Disponível","DISP",IF(INDEX('Controle de reservas'!$L$14:$L$2013,BY52)="Não utilizado","NU",IF(INDEX('Controle de reservas'!$L$14:$L$2013,BY52)="Folga","F",IF(INDEX('Controle de reservas'!$L$14:$L$2013,BY52)="Ocorrência","O",IF(INDEX('Controle de reservas'!$L$14:$L$2013,BY52)="Programado","PROG",IF(INDEX('Controle de reservas'!$L$14:$L$2013,BY52)="Disponível no posto","DP","SEM SITUAÇÃO")))))))&amp;IF(INDEX('Controle de reservas'!$M$14:$M$2013,BY52)&lt;&gt;"",CHAR(10)&amp;INDEX('Controle de reservas'!$M$14:$M$2013,BY52),IF(OR(INDEX('Controle de reservas'!$L$14:$L$2013,BY52)="Em cobertura",INDEX('Controle de reservas'!$L$14:$L$2013,BY52)="Programado"),CHAR(10)&amp;"SEM LOCAL",""))&amp;IF(INDEX('Controle de reservas'!$N$14:$N$2013,BY52)&lt;&gt;"",CHAR(10)&amp;"Subst.: "&amp;INDEX('Controle de reservas'!$N$14:$N$2013,BY52),"")&amp;IF(AND(ISNUMBER(INDEX('Controle de reservas'!$I$14:$I$2013,BY52)),INDEX('Controle de reservas'!$I$14:$I$2013,BY52)&gt;0,INDEX('Controle de reservas'!$K$14:$K$2013,BY52)&gt;INDEX('Controle de reservas'!$I$14:$I$2013,BY52)),CHAR(10)&amp;"DIVERGÊNCIA DE DATAS","")&amp;IF(INDEX('Controle de reservas'!$P$14:$P$2013,BY52)&lt;&gt;"OK"," !",""))))</f>
      </c>
      <c r="AL52" s="14">
        <f t="shared" ca="1" si="1"/>
      </c>
      <c r="AM52" s="14">
        <f t="shared" ca="1" si="2"/>
      </c>
      <c r="AN52" s="14">
        <f t="shared" ca="1" si="3"/>
      </c>
      <c r="AO52" s="14">
        <f t="shared" ca="1" si="4"/>
      </c>
      <c r="AP52" s="14">
        <f ca="1">IF($AQ52=0,"",INDEX('Controle de reservas'!$O$14:$O$2013,$AQ52))</f>
      </c>
      <c r="AQ52">
        <f ca="1">IFERROR(MATCH(ROW()-9,'Controle de reservas'!$S$14:$S$2013,0),0)</f>
      </c>
      <c r="AR52">
        <f ca="1">IF($AQ52=0,"",INDEX('Controle de reservas'!$Q$14:$Q$2013,$AQ52))</f>
      </c>
      <c r="AS52">
        <f ca="1">IF($AQ52=0,"",INDEX('Controle de reservas'!$H$14:$H$2013,$AQ52))</f>
      </c>
      <c r="AT52">
        <f ca="1">IF($AQ52=0,"",IF(INDEX('Controle de reservas'!$J$14:$J$2013,$AQ52)=0,"",INDEX('Controle de reservas'!$J$14:$J$2013,$AQ52)))</f>
      </c>
      <c r="AU52">
        <f ca="1">IF(OR($AQ52=0,G$9=""),0,IFERROR(MATCH($AR52&amp;"|"&amp;TEXT(G$9,"yyyymmdd"),'Controle de reservas'!$T$14:$T$2013,0),0))</f>
      </c>
      <c r="AV52">
        <f ca="1">IF(OR($AQ52=0,H$9=""),0,IFERROR(MATCH($AR52&amp;"|"&amp;TEXT(H$9,"yyyymmdd"),'Controle de reservas'!$T$14:$T$2013,0),0))</f>
      </c>
      <c r="AW52">
        <f ca="1">IF(OR($AQ52=0,I$9=""),0,IFERROR(MATCH($AR52&amp;"|"&amp;TEXT(I$9,"yyyymmdd"),'Controle de reservas'!$T$14:$T$2013,0),0))</f>
      </c>
      <c r="AX52">
        <f ca="1">IF(OR($AQ52=0,J$9=""),0,IFERROR(MATCH($AR52&amp;"|"&amp;TEXT(J$9,"yyyymmdd"),'Controle de reservas'!$T$14:$T$2013,0),0))</f>
      </c>
      <c r="AY52">
        <f ca="1">IF(OR($AQ52=0,K$9=""),0,IFERROR(MATCH($AR52&amp;"|"&amp;TEXT(K$9,"yyyymmdd"),'Controle de reservas'!$T$14:$T$2013,0),0))</f>
      </c>
      <c r="AZ52">
        <f ca="1">IF(OR($AQ52=0,L$9=""),0,IFERROR(MATCH($AR52&amp;"|"&amp;TEXT(L$9,"yyyymmdd"),'Controle de reservas'!$T$14:$T$2013,0),0))</f>
      </c>
      <c r="BA52">
        <f ca="1">IF(OR($AQ52=0,M$9=""),0,IFERROR(MATCH($AR52&amp;"|"&amp;TEXT(M$9,"yyyymmdd"),'Controle de reservas'!$T$14:$T$2013,0),0))</f>
      </c>
      <c r="BB52">
        <f ca="1">IF(OR($AQ52=0,N$9=""),0,IFERROR(MATCH($AR52&amp;"|"&amp;TEXT(N$9,"yyyymmdd"),'Controle de reservas'!$T$14:$T$2013,0),0))</f>
      </c>
      <c r="BC52">
        <f ca="1">IF(OR($AQ52=0,O$9=""),0,IFERROR(MATCH($AR52&amp;"|"&amp;TEXT(O$9,"yyyymmdd"),'Controle de reservas'!$T$14:$T$2013,0),0))</f>
      </c>
      <c r="BD52">
        <f ca="1">IF(OR($AQ52=0,P$9=""),0,IFERROR(MATCH($AR52&amp;"|"&amp;TEXT(P$9,"yyyymmdd"),'Controle de reservas'!$T$14:$T$2013,0),0))</f>
      </c>
      <c r="BE52">
        <f ca="1">IF(OR($AQ52=0,Q$9=""),0,IFERROR(MATCH($AR52&amp;"|"&amp;TEXT(Q$9,"yyyymmdd"),'Controle de reservas'!$T$14:$T$2013,0),0))</f>
      </c>
      <c r="BF52">
        <f ca="1">IF(OR($AQ52=0,R$9=""),0,IFERROR(MATCH($AR52&amp;"|"&amp;TEXT(R$9,"yyyymmdd"),'Controle de reservas'!$T$14:$T$2013,0),0))</f>
      </c>
      <c r="BG52">
        <f ca="1">IF(OR($AQ52=0,S$9=""),0,IFERROR(MATCH($AR52&amp;"|"&amp;TEXT(S$9,"yyyymmdd"),'Controle de reservas'!$T$14:$T$2013,0),0))</f>
      </c>
      <c r="BH52">
        <f ca="1">IF(OR($AQ52=0,T$9=""),0,IFERROR(MATCH($AR52&amp;"|"&amp;TEXT(T$9,"yyyymmdd"),'Controle de reservas'!$T$14:$T$2013,0),0))</f>
      </c>
      <c r="BI52">
        <f ca="1">IF(OR($AQ52=0,U$9=""),0,IFERROR(MATCH($AR52&amp;"|"&amp;TEXT(U$9,"yyyymmdd"),'Controle de reservas'!$T$14:$T$2013,0),0))</f>
      </c>
      <c r="BJ52">
        <f ca="1">IF(OR($AQ52=0,V$9=""),0,IFERROR(MATCH($AR52&amp;"|"&amp;TEXT(V$9,"yyyymmdd"),'Controle de reservas'!$T$14:$T$2013,0),0))</f>
      </c>
      <c r="BK52">
        <f ca="1">IF(OR($AQ52=0,W$9=""),0,IFERROR(MATCH($AR52&amp;"|"&amp;TEXT(W$9,"yyyymmdd"),'Controle de reservas'!$T$14:$T$2013,0),0))</f>
      </c>
      <c r="BL52">
        <f ca="1">IF(OR($AQ52=0,X$9=""),0,IFERROR(MATCH($AR52&amp;"|"&amp;TEXT(X$9,"yyyymmdd"),'Controle de reservas'!$T$14:$T$2013,0),0))</f>
      </c>
      <c r="BM52">
        <f ca="1">IF(OR($AQ52=0,Y$9=""),0,IFERROR(MATCH($AR52&amp;"|"&amp;TEXT(Y$9,"yyyymmdd"),'Controle de reservas'!$T$14:$T$2013,0),0))</f>
      </c>
      <c r="BN52">
        <f ca="1">IF(OR($AQ52=0,Z$9=""),0,IFERROR(MATCH($AR52&amp;"|"&amp;TEXT(Z$9,"yyyymmdd"),'Controle de reservas'!$T$14:$T$2013,0),0))</f>
      </c>
      <c r="BO52">
        <f ca="1">IF(OR($AQ52=0,AA$9=""),0,IFERROR(MATCH($AR52&amp;"|"&amp;TEXT(AA$9,"yyyymmdd"),'Controle de reservas'!$T$14:$T$2013,0),0))</f>
      </c>
      <c r="BP52">
        <f ca="1">IF(OR($AQ52=0,AB$9=""),0,IFERROR(MATCH($AR52&amp;"|"&amp;TEXT(AB$9,"yyyymmdd"),'Controle de reservas'!$T$14:$T$2013,0),0))</f>
      </c>
      <c r="BQ52">
        <f ca="1">IF(OR($AQ52=0,AC$9=""),0,IFERROR(MATCH($AR52&amp;"|"&amp;TEXT(AC$9,"yyyymmdd"),'Controle de reservas'!$T$14:$T$2013,0),0))</f>
      </c>
      <c r="BR52">
        <f ca="1">IF(OR($AQ52=0,AD$9=""),0,IFERROR(MATCH($AR52&amp;"|"&amp;TEXT(AD$9,"yyyymmdd"),'Controle de reservas'!$T$14:$T$2013,0),0))</f>
      </c>
      <c r="BS52">
        <f ca="1">IF(OR($AQ52=0,AE$9=""),0,IFERROR(MATCH($AR52&amp;"|"&amp;TEXT(AE$9,"yyyymmdd"),'Controle de reservas'!$T$14:$T$2013,0),0))</f>
      </c>
      <c r="BT52">
        <f ca="1">IF(OR($AQ52=0,AF$9=""),0,IFERROR(MATCH($AR52&amp;"|"&amp;TEXT(AF$9,"yyyymmdd"),'Controle de reservas'!$T$14:$T$2013,0),0))</f>
      </c>
      <c r="BU52">
        <f ca="1">IF(OR($AQ52=0,AG$9=""),0,IFERROR(MATCH($AR52&amp;"|"&amp;TEXT(AG$9,"yyyymmdd"),'Controle de reservas'!$T$14:$T$2013,0),0))</f>
      </c>
      <c r="BV52">
        <f ca="1">IF(OR($AQ52=0,AH$9=""),0,IFERROR(MATCH($AR52&amp;"|"&amp;TEXT(AH$9,"yyyymmdd"),'Controle de reservas'!$T$14:$T$2013,0),0))</f>
      </c>
      <c r="BW52">
        <f ca="1">IF(OR($AQ52=0,AI$9=""),0,IFERROR(MATCH($AR52&amp;"|"&amp;TEXT(AI$9,"yyyymmdd"),'Controle de reservas'!$T$14:$T$2013,0),0))</f>
      </c>
      <c r="BX52">
        <f ca="1">IF(OR($AQ52=0,AJ$9=""),0,IFERROR(MATCH($AR52&amp;"|"&amp;TEXT(AJ$9,"yyyymmdd"),'Controle de reservas'!$T$14:$T$2013,0),0))</f>
      </c>
      <c r="BY52">
        <f ca="1">IF(OR($AQ52=0,AK$9=""),0,IFERROR(MATCH($AR52&amp;"|"&amp;TEXT(AK$9,"yyyymmdd"),'Controle de reservas'!$T$14:$T$2013,0),0))</f>
      </c>
    </row>
    <row r="53" spans="1:77" ht="105" customHeight="1" x14ac:dyDescent="0.25">
      <c r="A53" s="16">
        <f ca="1">IF($AQ53=0,"",INDEX('Controle de reservas'!$A$14:$A$2013,$AQ53))</f>
      </c>
      <c r="B53" s="16">
        <f ca="1">IF($AQ53=0,"",INDEX('Controle de reservas'!$B$14:$B$2013,$AQ53))</f>
      </c>
      <c r="C53" s="16">
        <f ca="1">IF($AQ53=0,"",INDEX('Controle de reservas'!$C$14:$C$2013,$AQ53))</f>
      </c>
      <c r="D53" s="16">
        <f ca="1">IF($AQ53=0,"",INDEX('Controle de reservas'!$D$14:$D$2013,$AQ53))</f>
      </c>
      <c r="E53" s="16">
        <f ca="1">IF($AQ53=0,"",INDEX('Controle de reservas'!$E$14:$E$2013,$AQ53))</f>
      </c>
      <c r="F53" s="16">
        <f ca="1">IF($AQ53=0,"",INDEX('Controle de reservas'!$F$14:$F$2013,$AQ53))</f>
      </c>
      <c r="G53" s="17">
        <f ca="1">IF(OR($AQ53=0,G$9="",G$9&lt;$AS53,AND($AT53&lt;&gt;"",G$9&gt;$AT53)),"",IF(AU53=0,"—",IF(INDEX('Controle de reservas'!$P$14:$P$2013,AU53)="DUPLICIDADE NO DIA","CONFLITO"&amp;IF(INDEX('Controle de reservas'!$M$14:$M$2013,AU53)&lt;&gt;"",CHAR(10)&amp;INDEX('Controle de reservas'!$M$14:$M$2013,AU53),"")&amp;IF(INDEX('Controle de reservas'!$N$14:$N$2013,AU53)&lt;&gt;"",CHAR(10)&amp;"Subst.: "&amp;INDEX('Controle de reservas'!$N$14:$N$2013,AU53),"")&amp;IF(AND(ISNUMBER(INDEX('Controle de reservas'!$I$14:$I$2013,AU53)),INDEX('Controle de reservas'!$I$14:$I$2013,AU53)&gt;0,INDEX('Controle de reservas'!$K$14:$K$2013,AU53)&gt;INDEX('Controle de reservas'!$I$14:$I$2013,AU53)),CHAR(10)&amp;"DIVERGÊNCIA DE DATAS",""),IF(INDEX('Controle de reservas'!$L$14:$L$2013,AU53)="Em cobertura","COV",IF(INDEX('Controle de reservas'!$L$14:$L$2013,AU53)="Disponível","DISP",IF(INDEX('Controle de reservas'!$L$14:$L$2013,AU53)="Não utilizado","NU",IF(INDEX('Controle de reservas'!$L$14:$L$2013,AU53)="Folga","F",IF(INDEX('Controle de reservas'!$L$14:$L$2013,AU53)="Ocorrência","O",IF(INDEX('Controle de reservas'!$L$14:$L$2013,AU53)="Programado","PROG",IF(INDEX('Controle de reservas'!$L$14:$L$2013,AU53)="Disponível no posto","DP","SEM SITUAÇÃO")))))))&amp;IF(INDEX('Controle de reservas'!$M$14:$M$2013,AU53)&lt;&gt;"",CHAR(10)&amp;INDEX('Controle de reservas'!$M$14:$M$2013,AU53),IF(OR(INDEX('Controle de reservas'!$L$14:$L$2013,AU53)="Em cobertura",INDEX('Controle de reservas'!$L$14:$L$2013,AU53)="Programado"),CHAR(10)&amp;"SEM LOCAL",""))&amp;IF(INDEX('Controle de reservas'!$N$14:$N$2013,AU53)&lt;&gt;"",CHAR(10)&amp;"Subst.: "&amp;INDEX('Controle de reservas'!$N$14:$N$2013,AU53),"")&amp;IF(AND(ISNUMBER(INDEX('Controle de reservas'!$I$14:$I$2013,AU53)),INDEX('Controle de reservas'!$I$14:$I$2013,AU53)&gt;0,INDEX('Controle de reservas'!$K$14:$K$2013,AU53)&gt;INDEX('Controle de reservas'!$I$14:$I$2013,AU53)),CHAR(10)&amp;"DIVERGÊNCIA DE DATAS","")&amp;IF(INDEX('Controle de reservas'!$P$14:$P$2013,AU53)&lt;&gt;"OK"," !",""))))</f>
      </c>
      <c r="H53" s="17">
        <f ca="1">IF(OR($AQ53=0,H$9="",H$9&lt;$AS53,AND($AT53&lt;&gt;"",H$9&gt;$AT53)),"",IF(AV53=0,"—",IF(INDEX('Controle de reservas'!$P$14:$P$2013,AV53)="DUPLICIDADE NO DIA","CONFLITO"&amp;IF(INDEX('Controle de reservas'!$M$14:$M$2013,AV53)&lt;&gt;"",CHAR(10)&amp;INDEX('Controle de reservas'!$M$14:$M$2013,AV53),"")&amp;IF(INDEX('Controle de reservas'!$N$14:$N$2013,AV53)&lt;&gt;"",CHAR(10)&amp;"Subst.: "&amp;INDEX('Controle de reservas'!$N$14:$N$2013,AV53),"")&amp;IF(AND(ISNUMBER(INDEX('Controle de reservas'!$I$14:$I$2013,AV53)),INDEX('Controle de reservas'!$I$14:$I$2013,AV53)&gt;0,INDEX('Controle de reservas'!$K$14:$K$2013,AV53)&gt;INDEX('Controle de reservas'!$I$14:$I$2013,AV53)),CHAR(10)&amp;"DIVERGÊNCIA DE DATAS",""),IF(INDEX('Controle de reservas'!$L$14:$L$2013,AV53)="Em cobertura","COV",IF(INDEX('Controle de reservas'!$L$14:$L$2013,AV53)="Disponível","DISP",IF(INDEX('Controle de reservas'!$L$14:$L$2013,AV53)="Não utilizado","NU",IF(INDEX('Controle de reservas'!$L$14:$L$2013,AV53)="Folga","F",IF(INDEX('Controle de reservas'!$L$14:$L$2013,AV53)="Ocorrência","O",IF(INDEX('Controle de reservas'!$L$14:$L$2013,AV53)="Programado","PROG",IF(INDEX('Controle de reservas'!$L$14:$L$2013,AV53)="Disponível no posto","DP","SEM SITUAÇÃO")))))))&amp;IF(INDEX('Controle de reservas'!$M$14:$M$2013,AV53)&lt;&gt;"",CHAR(10)&amp;INDEX('Controle de reservas'!$M$14:$M$2013,AV53),IF(OR(INDEX('Controle de reservas'!$L$14:$L$2013,AV53)="Em cobertura",INDEX('Controle de reservas'!$L$14:$L$2013,AV53)="Programado"),CHAR(10)&amp;"SEM LOCAL",""))&amp;IF(INDEX('Controle de reservas'!$N$14:$N$2013,AV53)&lt;&gt;"",CHAR(10)&amp;"Subst.: "&amp;INDEX('Controle de reservas'!$N$14:$N$2013,AV53),"")&amp;IF(AND(ISNUMBER(INDEX('Controle de reservas'!$I$14:$I$2013,AV53)),INDEX('Controle de reservas'!$I$14:$I$2013,AV53)&gt;0,INDEX('Controle de reservas'!$K$14:$K$2013,AV53)&gt;INDEX('Controle de reservas'!$I$14:$I$2013,AV53)),CHAR(10)&amp;"DIVERGÊNCIA DE DATAS","")&amp;IF(INDEX('Controle de reservas'!$P$14:$P$2013,AV53)&lt;&gt;"OK"," !",""))))</f>
      </c>
      <c r="I53" s="17">
        <f ca="1">IF(OR($AQ53=0,I$9="",I$9&lt;$AS53,AND($AT53&lt;&gt;"",I$9&gt;$AT53)),"",IF(AW53=0,"—",IF(INDEX('Controle de reservas'!$P$14:$P$2013,AW53)="DUPLICIDADE NO DIA","CONFLITO"&amp;IF(INDEX('Controle de reservas'!$M$14:$M$2013,AW53)&lt;&gt;"",CHAR(10)&amp;INDEX('Controle de reservas'!$M$14:$M$2013,AW53),"")&amp;IF(INDEX('Controle de reservas'!$N$14:$N$2013,AW53)&lt;&gt;"",CHAR(10)&amp;"Subst.: "&amp;INDEX('Controle de reservas'!$N$14:$N$2013,AW53),"")&amp;IF(AND(ISNUMBER(INDEX('Controle de reservas'!$I$14:$I$2013,AW53)),INDEX('Controle de reservas'!$I$14:$I$2013,AW53)&gt;0,INDEX('Controle de reservas'!$K$14:$K$2013,AW53)&gt;INDEX('Controle de reservas'!$I$14:$I$2013,AW53)),CHAR(10)&amp;"DIVERGÊNCIA DE DATAS",""),IF(INDEX('Controle de reservas'!$L$14:$L$2013,AW53)="Em cobertura","COV",IF(INDEX('Controle de reservas'!$L$14:$L$2013,AW53)="Disponível","DISP",IF(INDEX('Controle de reservas'!$L$14:$L$2013,AW53)="Não utilizado","NU",IF(INDEX('Controle de reservas'!$L$14:$L$2013,AW53)="Folga","F",IF(INDEX('Controle de reservas'!$L$14:$L$2013,AW53)="Ocorrência","O",IF(INDEX('Controle de reservas'!$L$14:$L$2013,AW53)="Programado","PROG",IF(INDEX('Controle de reservas'!$L$14:$L$2013,AW53)="Disponível no posto","DP","SEM SITUAÇÃO")))))))&amp;IF(INDEX('Controle de reservas'!$M$14:$M$2013,AW53)&lt;&gt;"",CHAR(10)&amp;INDEX('Controle de reservas'!$M$14:$M$2013,AW53),IF(OR(INDEX('Controle de reservas'!$L$14:$L$2013,AW53)="Em cobertura",INDEX('Controle de reservas'!$L$14:$L$2013,AW53)="Programado"),CHAR(10)&amp;"SEM LOCAL",""))&amp;IF(INDEX('Controle de reservas'!$N$14:$N$2013,AW53)&lt;&gt;"",CHAR(10)&amp;"Subst.: "&amp;INDEX('Controle de reservas'!$N$14:$N$2013,AW53),"")&amp;IF(AND(ISNUMBER(INDEX('Controle de reservas'!$I$14:$I$2013,AW53)),INDEX('Controle de reservas'!$I$14:$I$2013,AW53)&gt;0,INDEX('Controle de reservas'!$K$14:$K$2013,AW53)&gt;INDEX('Controle de reservas'!$I$14:$I$2013,AW53)),CHAR(10)&amp;"DIVERGÊNCIA DE DATAS","")&amp;IF(INDEX('Controle de reservas'!$P$14:$P$2013,AW53)&lt;&gt;"OK"," !",""))))</f>
      </c>
      <c r="J53" s="17">
        <f ca="1">IF(OR($AQ53=0,J$9="",J$9&lt;$AS53,AND($AT53&lt;&gt;"",J$9&gt;$AT53)),"",IF(AX53=0,"—",IF(INDEX('Controle de reservas'!$P$14:$P$2013,AX53)="DUPLICIDADE NO DIA","CONFLITO"&amp;IF(INDEX('Controle de reservas'!$M$14:$M$2013,AX53)&lt;&gt;"",CHAR(10)&amp;INDEX('Controle de reservas'!$M$14:$M$2013,AX53),"")&amp;IF(INDEX('Controle de reservas'!$N$14:$N$2013,AX53)&lt;&gt;"",CHAR(10)&amp;"Subst.: "&amp;INDEX('Controle de reservas'!$N$14:$N$2013,AX53),"")&amp;IF(AND(ISNUMBER(INDEX('Controle de reservas'!$I$14:$I$2013,AX53)),INDEX('Controle de reservas'!$I$14:$I$2013,AX53)&gt;0,INDEX('Controle de reservas'!$K$14:$K$2013,AX53)&gt;INDEX('Controle de reservas'!$I$14:$I$2013,AX53)),CHAR(10)&amp;"DIVERGÊNCIA DE DATAS",""),IF(INDEX('Controle de reservas'!$L$14:$L$2013,AX53)="Em cobertura","COV",IF(INDEX('Controle de reservas'!$L$14:$L$2013,AX53)="Disponível","DISP",IF(INDEX('Controle de reservas'!$L$14:$L$2013,AX53)="Não utilizado","NU",IF(INDEX('Controle de reservas'!$L$14:$L$2013,AX53)="Folga","F",IF(INDEX('Controle de reservas'!$L$14:$L$2013,AX53)="Ocorrência","O",IF(INDEX('Controle de reservas'!$L$14:$L$2013,AX53)="Programado","PROG",IF(INDEX('Controle de reservas'!$L$14:$L$2013,AX53)="Disponível no posto","DP","SEM SITUAÇÃO")))))))&amp;IF(INDEX('Controle de reservas'!$M$14:$M$2013,AX53)&lt;&gt;"",CHAR(10)&amp;INDEX('Controle de reservas'!$M$14:$M$2013,AX53),IF(OR(INDEX('Controle de reservas'!$L$14:$L$2013,AX53)="Em cobertura",INDEX('Controle de reservas'!$L$14:$L$2013,AX53)="Programado"),CHAR(10)&amp;"SEM LOCAL",""))&amp;IF(INDEX('Controle de reservas'!$N$14:$N$2013,AX53)&lt;&gt;"",CHAR(10)&amp;"Subst.: "&amp;INDEX('Controle de reservas'!$N$14:$N$2013,AX53),"")&amp;IF(AND(ISNUMBER(INDEX('Controle de reservas'!$I$14:$I$2013,AX53)),INDEX('Controle de reservas'!$I$14:$I$2013,AX53)&gt;0,INDEX('Controle de reservas'!$K$14:$K$2013,AX53)&gt;INDEX('Controle de reservas'!$I$14:$I$2013,AX53)),CHAR(10)&amp;"DIVERGÊNCIA DE DATAS","")&amp;IF(INDEX('Controle de reservas'!$P$14:$P$2013,AX53)&lt;&gt;"OK"," !",""))))</f>
      </c>
      <c r="K53" s="17">
        <f ca="1">IF(OR($AQ53=0,K$9="",K$9&lt;$AS53,AND($AT53&lt;&gt;"",K$9&gt;$AT53)),"",IF(AY53=0,"—",IF(INDEX('Controle de reservas'!$P$14:$P$2013,AY53)="DUPLICIDADE NO DIA","CONFLITO"&amp;IF(INDEX('Controle de reservas'!$M$14:$M$2013,AY53)&lt;&gt;"",CHAR(10)&amp;INDEX('Controle de reservas'!$M$14:$M$2013,AY53),"")&amp;IF(INDEX('Controle de reservas'!$N$14:$N$2013,AY53)&lt;&gt;"",CHAR(10)&amp;"Subst.: "&amp;INDEX('Controle de reservas'!$N$14:$N$2013,AY53),"")&amp;IF(AND(ISNUMBER(INDEX('Controle de reservas'!$I$14:$I$2013,AY53)),INDEX('Controle de reservas'!$I$14:$I$2013,AY53)&gt;0,INDEX('Controle de reservas'!$K$14:$K$2013,AY53)&gt;INDEX('Controle de reservas'!$I$14:$I$2013,AY53)),CHAR(10)&amp;"DIVERGÊNCIA DE DATAS",""),IF(INDEX('Controle de reservas'!$L$14:$L$2013,AY53)="Em cobertura","COV",IF(INDEX('Controle de reservas'!$L$14:$L$2013,AY53)="Disponível","DISP",IF(INDEX('Controle de reservas'!$L$14:$L$2013,AY53)="Não utilizado","NU",IF(INDEX('Controle de reservas'!$L$14:$L$2013,AY53)="Folga","F",IF(INDEX('Controle de reservas'!$L$14:$L$2013,AY53)="Ocorrência","O",IF(INDEX('Controle de reservas'!$L$14:$L$2013,AY53)="Programado","PROG",IF(INDEX('Controle de reservas'!$L$14:$L$2013,AY53)="Disponível no posto","DP","SEM SITUAÇÃO")))))))&amp;IF(INDEX('Controle de reservas'!$M$14:$M$2013,AY53)&lt;&gt;"",CHAR(10)&amp;INDEX('Controle de reservas'!$M$14:$M$2013,AY53),IF(OR(INDEX('Controle de reservas'!$L$14:$L$2013,AY53)="Em cobertura",INDEX('Controle de reservas'!$L$14:$L$2013,AY53)="Programado"),CHAR(10)&amp;"SEM LOCAL",""))&amp;IF(INDEX('Controle de reservas'!$N$14:$N$2013,AY53)&lt;&gt;"",CHAR(10)&amp;"Subst.: "&amp;INDEX('Controle de reservas'!$N$14:$N$2013,AY53),"")&amp;IF(AND(ISNUMBER(INDEX('Controle de reservas'!$I$14:$I$2013,AY53)),INDEX('Controle de reservas'!$I$14:$I$2013,AY53)&gt;0,INDEX('Controle de reservas'!$K$14:$K$2013,AY53)&gt;INDEX('Controle de reservas'!$I$14:$I$2013,AY53)),CHAR(10)&amp;"DIVERGÊNCIA DE DATAS","")&amp;IF(INDEX('Controle de reservas'!$P$14:$P$2013,AY53)&lt;&gt;"OK"," !",""))))</f>
      </c>
      <c r="L53" s="17">
        <f ca="1">IF(OR($AQ53=0,L$9="",L$9&lt;$AS53,AND($AT53&lt;&gt;"",L$9&gt;$AT53)),"",IF(AZ53=0,"—",IF(INDEX('Controle de reservas'!$P$14:$P$2013,AZ53)="DUPLICIDADE NO DIA","CONFLITO"&amp;IF(INDEX('Controle de reservas'!$M$14:$M$2013,AZ53)&lt;&gt;"",CHAR(10)&amp;INDEX('Controle de reservas'!$M$14:$M$2013,AZ53),"")&amp;IF(INDEX('Controle de reservas'!$N$14:$N$2013,AZ53)&lt;&gt;"",CHAR(10)&amp;"Subst.: "&amp;INDEX('Controle de reservas'!$N$14:$N$2013,AZ53),"")&amp;IF(AND(ISNUMBER(INDEX('Controle de reservas'!$I$14:$I$2013,AZ53)),INDEX('Controle de reservas'!$I$14:$I$2013,AZ53)&gt;0,INDEX('Controle de reservas'!$K$14:$K$2013,AZ53)&gt;INDEX('Controle de reservas'!$I$14:$I$2013,AZ53)),CHAR(10)&amp;"DIVERGÊNCIA DE DATAS",""),IF(INDEX('Controle de reservas'!$L$14:$L$2013,AZ53)="Em cobertura","COV",IF(INDEX('Controle de reservas'!$L$14:$L$2013,AZ53)="Disponível","DISP",IF(INDEX('Controle de reservas'!$L$14:$L$2013,AZ53)="Não utilizado","NU",IF(INDEX('Controle de reservas'!$L$14:$L$2013,AZ53)="Folga","F",IF(INDEX('Controle de reservas'!$L$14:$L$2013,AZ53)="Ocorrência","O",IF(INDEX('Controle de reservas'!$L$14:$L$2013,AZ53)="Programado","PROG",IF(INDEX('Controle de reservas'!$L$14:$L$2013,AZ53)="Disponível no posto","DP","SEM SITUAÇÃO")))))))&amp;IF(INDEX('Controle de reservas'!$M$14:$M$2013,AZ53)&lt;&gt;"",CHAR(10)&amp;INDEX('Controle de reservas'!$M$14:$M$2013,AZ53),IF(OR(INDEX('Controle de reservas'!$L$14:$L$2013,AZ53)="Em cobertura",INDEX('Controle de reservas'!$L$14:$L$2013,AZ53)="Programado"),CHAR(10)&amp;"SEM LOCAL",""))&amp;IF(INDEX('Controle de reservas'!$N$14:$N$2013,AZ53)&lt;&gt;"",CHAR(10)&amp;"Subst.: "&amp;INDEX('Controle de reservas'!$N$14:$N$2013,AZ53),"")&amp;IF(AND(ISNUMBER(INDEX('Controle de reservas'!$I$14:$I$2013,AZ53)),INDEX('Controle de reservas'!$I$14:$I$2013,AZ53)&gt;0,INDEX('Controle de reservas'!$K$14:$K$2013,AZ53)&gt;INDEX('Controle de reservas'!$I$14:$I$2013,AZ53)),CHAR(10)&amp;"DIVERGÊNCIA DE DATAS","")&amp;IF(INDEX('Controle de reservas'!$P$14:$P$2013,AZ53)&lt;&gt;"OK"," !",""))))</f>
      </c>
      <c r="M53" s="17">
        <f ca="1">IF(OR($AQ53=0,M$9="",M$9&lt;$AS53,AND($AT53&lt;&gt;"",M$9&gt;$AT53)),"",IF(BA53=0,"—",IF(INDEX('Controle de reservas'!$P$14:$P$2013,BA53)="DUPLICIDADE NO DIA","CONFLITO"&amp;IF(INDEX('Controle de reservas'!$M$14:$M$2013,BA53)&lt;&gt;"",CHAR(10)&amp;INDEX('Controle de reservas'!$M$14:$M$2013,BA53),"")&amp;IF(INDEX('Controle de reservas'!$N$14:$N$2013,BA53)&lt;&gt;"",CHAR(10)&amp;"Subst.: "&amp;INDEX('Controle de reservas'!$N$14:$N$2013,BA53),"")&amp;IF(AND(ISNUMBER(INDEX('Controle de reservas'!$I$14:$I$2013,BA53)),INDEX('Controle de reservas'!$I$14:$I$2013,BA53)&gt;0,INDEX('Controle de reservas'!$K$14:$K$2013,BA53)&gt;INDEX('Controle de reservas'!$I$14:$I$2013,BA53)),CHAR(10)&amp;"DIVERGÊNCIA DE DATAS",""),IF(INDEX('Controle de reservas'!$L$14:$L$2013,BA53)="Em cobertura","COV",IF(INDEX('Controle de reservas'!$L$14:$L$2013,BA53)="Disponível","DISP",IF(INDEX('Controle de reservas'!$L$14:$L$2013,BA53)="Não utilizado","NU",IF(INDEX('Controle de reservas'!$L$14:$L$2013,BA53)="Folga","F",IF(INDEX('Controle de reservas'!$L$14:$L$2013,BA53)="Ocorrência","O",IF(INDEX('Controle de reservas'!$L$14:$L$2013,BA53)="Programado","PROG",IF(INDEX('Controle de reservas'!$L$14:$L$2013,BA53)="Disponível no posto","DP","SEM SITUAÇÃO")))))))&amp;IF(INDEX('Controle de reservas'!$M$14:$M$2013,BA53)&lt;&gt;"",CHAR(10)&amp;INDEX('Controle de reservas'!$M$14:$M$2013,BA53),IF(OR(INDEX('Controle de reservas'!$L$14:$L$2013,BA53)="Em cobertura",INDEX('Controle de reservas'!$L$14:$L$2013,BA53)="Programado"),CHAR(10)&amp;"SEM LOCAL",""))&amp;IF(INDEX('Controle de reservas'!$N$14:$N$2013,BA53)&lt;&gt;"",CHAR(10)&amp;"Subst.: "&amp;INDEX('Controle de reservas'!$N$14:$N$2013,BA53),"")&amp;IF(AND(ISNUMBER(INDEX('Controle de reservas'!$I$14:$I$2013,BA53)),INDEX('Controle de reservas'!$I$14:$I$2013,BA53)&gt;0,INDEX('Controle de reservas'!$K$14:$K$2013,BA53)&gt;INDEX('Controle de reservas'!$I$14:$I$2013,BA53)),CHAR(10)&amp;"DIVERGÊNCIA DE DATAS","")&amp;IF(INDEX('Controle de reservas'!$P$14:$P$2013,BA53)&lt;&gt;"OK"," !",""))))</f>
      </c>
      <c r="N53" s="17">
        <f ca="1">IF(OR($AQ53=0,N$9="",N$9&lt;$AS53,AND($AT53&lt;&gt;"",N$9&gt;$AT53)),"",IF(BB53=0,"—",IF(INDEX('Controle de reservas'!$P$14:$P$2013,BB53)="DUPLICIDADE NO DIA","CONFLITO"&amp;IF(INDEX('Controle de reservas'!$M$14:$M$2013,BB53)&lt;&gt;"",CHAR(10)&amp;INDEX('Controle de reservas'!$M$14:$M$2013,BB53),"")&amp;IF(INDEX('Controle de reservas'!$N$14:$N$2013,BB53)&lt;&gt;"",CHAR(10)&amp;"Subst.: "&amp;INDEX('Controle de reservas'!$N$14:$N$2013,BB53),"")&amp;IF(AND(ISNUMBER(INDEX('Controle de reservas'!$I$14:$I$2013,BB53)),INDEX('Controle de reservas'!$I$14:$I$2013,BB53)&gt;0,INDEX('Controle de reservas'!$K$14:$K$2013,BB53)&gt;INDEX('Controle de reservas'!$I$14:$I$2013,BB53)),CHAR(10)&amp;"DIVERGÊNCIA DE DATAS",""),IF(INDEX('Controle de reservas'!$L$14:$L$2013,BB53)="Em cobertura","COV",IF(INDEX('Controle de reservas'!$L$14:$L$2013,BB53)="Disponível","DISP",IF(INDEX('Controle de reservas'!$L$14:$L$2013,BB53)="Não utilizado","NU",IF(INDEX('Controle de reservas'!$L$14:$L$2013,BB53)="Folga","F",IF(INDEX('Controle de reservas'!$L$14:$L$2013,BB53)="Ocorrência","O",IF(INDEX('Controle de reservas'!$L$14:$L$2013,BB53)="Programado","PROG",IF(INDEX('Controle de reservas'!$L$14:$L$2013,BB53)="Disponível no posto","DP","SEM SITUAÇÃO")))))))&amp;IF(INDEX('Controle de reservas'!$M$14:$M$2013,BB53)&lt;&gt;"",CHAR(10)&amp;INDEX('Controle de reservas'!$M$14:$M$2013,BB53),IF(OR(INDEX('Controle de reservas'!$L$14:$L$2013,BB53)="Em cobertura",INDEX('Controle de reservas'!$L$14:$L$2013,BB53)="Programado"),CHAR(10)&amp;"SEM LOCAL",""))&amp;IF(INDEX('Controle de reservas'!$N$14:$N$2013,BB53)&lt;&gt;"",CHAR(10)&amp;"Subst.: "&amp;INDEX('Controle de reservas'!$N$14:$N$2013,BB53),"")&amp;IF(AND(ISNUMBER(INDEX('Controle de reservas'!$I$14:$I$2013,BB53)),INDEX('Controle de reservas'!$I$14:$I$2013,BB53)&gt;0,INDEX('Controle de reservas'!$K$14:$K$2013,BB53)&gt;INDEX('Controle de reservas'!$I$14:$I$2013,BB53)),CHAR(10)&amp;"DIVERGÊNCIA DE DATAS","")&amp;IF(INDEX('Controle de reservas'!$P$14:$P$2013,BB53)&lt;&gt;"OK"," !",""))))</f>
      </c>
      <c r="O53" s="17">
        <f ca="1">IF(OR($AQ53=0,O$9="",O$9&lt;$AS53,AND($AT53&lt;&gt;"",O$9&gt;$AT53)),"",IF(BC53=0,"—",IF(INDEX('Controle de reservas'!$P$14:$P$2013,BC53)="DUPLICIDADE NO DIA","CONFLITO"&amp;IF(INDEX('Controle de reservas'!$M$14:$M$2013,BC53)&lt;&gt;"",CHAR(10)&amp;INDEX('Controle de reservas'!$M$14:$M$2013,BC53),"")&amp;IF(INDEX('Controle de reservas'!$N$14:$N$2013,BC53)&lt;&gt;"",CHAR(10)&amp;"Subst.: "&amp;INDEX('Controle de reservas'!$N$14:$N$2013,BC53),"")&amp;IF(AND(ISNUMBER(INDEX('Controle de reservas'!$I$14:$I$2013,BC53)),INDEX('Controle de reservas'!$I$14:$I$2013,BC53)&gt;0,INDEX('Controle de reservas'!$K$14:$K$2013,BC53)&gt;INDEX('Controle de reservas'!$I$14:$I$2013,BC53)),CHAR(10)&amp;"DIVERGÊNCIA DE DATAS",""),IF(INDEX('Controle de reservas'!$L$14:$L$2013,BC53)="Em cobertura","COV",IF(INDEX('Controle de reservas'!$L$14:$L$2013,BC53)="Disponível","DISP",IF(INDEX('Controle de reservas'!$L$14:$L$2013,BC53)="Não utilizado","NU",IF(INDEX('Controle de reservas'!$L$14:$L$2013,BC53)="Folga","F",IF(INDEX('Controle de reservas'!$L$14:$L$2013,BC53)="Ocorrência","O",IF(INDEX('Controle de reservas'!$L$14:$L$2013,BC53)="Programado","PROG",IF(INDEX('Controle de reservas'!$L$14:$L$2013,BC53)="Disponível no posto","DP","SEM SITUAÇÃO")))))))&amp;IF(INDEX('Controle de reservas'!$M$14:$M$2013,BC53)&lt;&gt;"",CHAR(10)&amp;INDEX('Controle de reservas'!$M$14:$M$2013,BC53),IF(OR(INDEX('Controle de reservas'!$L$14:$L$2013,BC53)="Em cobertura",INDEX('Controle de reservas'!$L$14:$L$2013,BC53)="Programado"),CHAR(10)&amp;"SEM LOCAL",""))&amp;IF(INDEX('Controle de reservas'!$N$14:$N$2013,BC53)&lt;&gt;"",CHAR(10)&amp;"Subst.: "&amp;INDEX('Controle de reservas'!$N$14:$N$2013,BC53),"")&amp;IF(AND(ISNUMBER(INDEX('Controle de reservas'!$I$14:$I$2013,BC53)),INDEX('Controle de reservas'!$I$14:$I$2013,BC53)&gt;0,INDEX('Controle de reservas'!$K$14:$K$2013,BC53)&gt;INDEX('Controle de reservas'!$I$14:$I$2013,BC53)),CHAR(10)&amp;"DIVERGÊNCIA DE DATAS","")&amp;IF(INDEX('Controle de reservas'!$P$14:$P$2013,BC53)&lt;&gt;"OK"," !",""))))</f>
      </c>
      <c r="P53" s="17">
        <f ca="1">IF(OR($AQ53=0,P$9="",P$9&lt;$AS53,AND($AT53&lt;&gt;"",P$9&gt;$AT53)),"",IF(BD53=0,"—",IF(INDEX('Controle de reservas'!$P$14:$P$2013,BD53)="DUPLICIDADE NO DIA","CONFLITO"&amp;IF(INDEX('Controle de reservas'!$M$14:$M$2013,BD53)&lt;&gt;"",CHAR(10)&amp;INDEX('Controle de reservas'!$M$14:$M$2013,BD53),"")&amp;IF(INDEX('Controle de reservas'!$N$14:$N$2013,BD53)&lt;&gt;"",CHAR(10)&amp;"Subst.: "&amp;INDEX('Controle de reservas'!$N$14:$N$2013,BD53),"")&amp;IF(AND(ISNUMBER(INDEX('Controle de reservas'!$I$14:$I$2013,BD53)),INDEX('Controle de reservas'!$I$14:$I$2013,BD53)&gt;0,INDEX('Controle de reservas'!$K$14:$K$2013,BD53)&gt;INDEX('Controle de reservas'!$I$14:$I$2013,BD53)),CHAR(10)&amp;"DIVERGÊNCIA DE DATAS",""),IF(INDEX('Controle de reservas'!$L$14:$L$2013,BD53)="Em cobertura","COV",IF(INDEX('Controle de reservas'!$L$14:$L$2013,BD53)="Disponível","DISP",IF(INDEX('Controle de reservas'!$L$14:$L$2013,BD53)="Não utilizado","NU",IF(INDEX('Controle de reservas'!$L$14:$L$2013,BD53)="Folga","F",IF(INDEX('Controle de reservas'!$L$14:$L$2013,BD53)="Ocorrência","O",IF(INDEX('Controle de reservas'!$L$14:$L$2013,BD53)="Programado","PROG",IF(INDEX('Controle de reservas'!$L$14:$L$2013,BD53)="Disponível no posto","DP","SEM SITUAÇÃO")))))))&amp;IF(INDEX('Controle de reservas'!$M$14:$M$2013,BD53)&lt;&gt;"",CHAR(10)&amp;INDEX('Controle de reservas'!$M$14:$M$2013,BD53),IF(OR(INDEX('Controle de reservas'!$L$14:$L$2013,BD53)="Em cobertura",INDEX('Controle de reservas'!$L$14:$L$2013,BD53)="Programado"),CHAR(10)&amp;"SEM LOCAL",""))&amp;IF(INDEX('Controle de reservas'!$N$14:$N$2013,BD53)&lt;&gt;"",CHAR(10)&amp;"Subst.: "&amp;INDEX('Controle de reservas'!$N$14:$N$2013,BD53),"")&amp;IF(AND(ISNUMBER(INDEX('Controle de reservas'!$I$14:$I$2013,BD53)),INDEX('Controle de reservas'!$I$14:$I$2013,BD53)&gt;0,INDEX('Controle de reservas'!$K$14:$K$2013,BD53)&gt;INDEX('Controle de reservas'!$I$14:$I$2013,BD53)),CHAR(10)&amp;"DIVERGÊNCIA DE DATAS","")&amp;IF(INDEX('Controle de reservas'!$P$14:$P$2013,BD53)&lt;&gt;"OK"," !",""))))</f>
      </c>
      <c r="Q53" s="17">
        <f ca="1">IF(OR($AQ53=0,Q$9="",Q$9&lt;$AS53,AND($AT53&lt;&gt;"",Q$9&gt;$AT53)),"",IF(BE53=0,"—",IF(INDEX('Controle de reservas'!$P$14:$P$2013,BE53)="DUPLICIDADE NO DIA","CONFLITO"&amp;IF(INDEX('Controle de reservas'!$M$14:$M$2013,BE53)&lt;&gt;"",CHAR(10)&amp;INDEX('Controle de reservas'!$M$14:$M$2013,BE53),"")&amp;IF(INDEX('Controle de reservas'!$N$14:$N$2013,BE53)&lt;&gt;"",CHAR(10)&amp;"Subst.: "&amp;INDEX('Controle de reservas'!$N$14:$N$2013,BE53),"")&amp;IF(AND(ISNUMBER(INDEX('Controle de reservas'!$I$14:$I$2013,BE53)),INDEX('Controle de reservas'!$I$14:$I$2013,BE53)&gt;0,INDEX('Controle de reservas'!$K$14:$K$2013,BE53)&gt;INDEX('Controle de reservas'!$I$14:$I$2013,BE53)),CHAR(10)&amp;"DIVERGÊNCIA DE DATAS",""),IF(INDEX('Controle de reservas'!$L$14:$L$2013,BE53)="Em cobertura","COV",IF(INDEX('Controle de reservas'!$L$14:$L$2013,BE53)="Disponível","DISP",IF(INDEX('Controle de reservas'!$L$14:$L$2013,BE53)="Não utilizado","NU",IF(INDEX('Controle de reservas'!$L$14:$L$2013,BE53)="Folga","F",IF(INDEX('Controle de reservas'!$L$14:$L$2013,BE53)="Ocorrência","O",IF(INDEX('Controle de reservas'!$L$14:$L$2013,BE53)="Programado","PROG",IF(INDEX('Controle de reservas'!$L$14:$L$2013,BE53)="Disponível no posto","DP","SEM SITUAÇÃO")))))))&amp;IF(INDEX('Controle de reservas'!$M$14:$M$2013,BE53)&lt;&gt;"",CHAR(10)&amp;INDEX('Controle de reservas'!$M$14:$M$2013,BE53),IF(OR(INDEX('Controle de reservas'!$L$14:$L$2013,BE53)="Em cobertura",INDEX('Controle de reservas'!$L$14:$L$2013,BE53)="Programado"),CHAR(10)&amp;"SEM LOCAL",""))&amp;IF(INDEX('Controle de reservas'!$N$14:$N$2013,BE53)&lt;&gt;"",CHAR(10)&amp;"Subst.: "&amp;INDEX('Controle de reservas'!$N$14:$N$2013,BE53),"")&amp;IF(AND(ISNUMBER(INDEX('Controle de reservas'!$I$14:$I$2013,BE53)),INDEX('Controle de reservas'!$I$14:$I$2013,BE53)&gt;0,INDEX('Controle de reservas'!$K$14:$K$2013,BE53)&gt;INDEX('Controle de reservas'!$I$14:$I$2013,BE53)),CHAR(10)&amp;"DIVERGÊNCIA DE DATAS","")&amp;IF(INDEX('Controle de reservas'!$P$14:$P$2013,BE53)&lt;&gt;"OK"," !",""))))</f>
      </c>
      <c r="R53" s="17">
        <f ca="1">IF(OR($AQ53=0,R$9="",R$9&lt;$AS53,AND($AT53&lt;&gt;"",R$9&gt;$AT53)),"",IF(BF53=0,"—",IF(INDEX('Controle de reservas'!$P$14:$P$2013,BF53)="DUPLICIDADE NO DIA","CONFLITO"&amp;IF(INDEX('Controle de reservas'!$M$14:$M$2013,BF53)&lt;&gt;"",CHAR(10)&amp;INDEX('Controle de reservas'!$M$14:$M$2013,BF53),"")&amp;IF(INDEX('Controle de reservas'!$N$14:$N$2013,BF53)&lt;&gt;"",CHAR(10)&amp;"Subst.: "&amp;INDEX('Controle de reservas'!$N$14:$N$2013,BF53),"")&amp;IF(AND(ISNUMBER(INDEX('Controle de reservas'!$I$14:$I$2013,BF53)),INDEX('Controle de reservas'!$I$14:$I$2013,BF53)&gt;0,INDEX('Controle de reservas'!$K$14:$K$2013,BF53)&gt;INDEX('Controle de reservas'!$I$14:$I$2013,BF53)),CHAR(10)&amp;"DIVERGÊNCIA DE DATAS",""),IF(INDEX('Controle de reservas'!$L$14:$L$2013,BF53)="Em cobertura","COV",IF(INDEX('Controle de reservas'!$L$14:$L$2013,BF53)="Disponível","DISP",IF(INDEX('Controle de reservas'!$L$14:$L$2013,BF53)="Não utilizado","NU",IF(INDEX('Controle de reservas'!$L$14:$L$2013,BF53)="Folga","F",IF(INDEX('Controle de reservas'!$L$14:$L$2013,BF53)="Ocorrência","O",IF(INDEX('Controle de reservas'!$L$14:$L$2013,BF53)="Programado","PROG",IF(INDEX('Controle de reservas'!$L$14:$L$2013,BF53)="Disponível no posto","DP","SEM SITUAÇÃO")))))))&amp;IF(INDEX('Controle de reservas'!$M$14:$M$2013,BF53)&lt;&gt;"",CHAR(10)&amp;INDEX('Controle de reservas'!$M$14:$M$2013,BF53),IF(OR(INDEX('Controle de reservas'!$L$14:$L$2013,BF53)="Em cobertura",INDEX('Controle de reservas'!$L$14:$L$2013,BF53)="Programado"),CHAR(10)&amp;"SEM LOCAL",""))&amp;IF(INDEX('Controle de reservas'!$N$14:$N$2013,BF53)&lt;&gt;"",CHAR(10)&amp;"Subst.: "&amp;INDEX('Controle de reservas'!$N$14:$N$2013,BF53),"")&amp;IF(AND(ISNUMBER(INDEX('Controle de reservas'!$I$14:$I$2013,BF53)),INDEX('Controle de reservas'!$I$14:$I$2013,BF53)&gt;0,INDEX('Controle de reservas'!$K$14:$K$2013,BF53)&gt;INDEX('Controle de reservas'!$I$14:$I$2013,BF53)),CHAR(10)&amp;"DIVERGÊNCIA DE DATAS","")&amp;IF(INDEX('Controle de reservas'!$P$14:$P$2013,BF53)&lt;&gt;"OK"," !",""))))</f>
      </c>
      <c r="S53" s="17">
        <f ca="1">IF(OR($AQ53=0,S$9="",S$9&lt;$AS53,AND($AT53&lt;&gt;"",S$9&gt;$AT53)),"",IF(BG53=0,"—",IF(INDEX('Controle de reservas'!$P$14:$P$2013,BG53)="DUPLICIDADE NO DIA","CONFLITO"&amp;IF(INDEX('Controle de reservas'!$M$14:$M$2013,BG53)&lt;&gt;"",CHAR(10)&amp;INDEX('Controle de reservas'!$M$14:$M$2013,BG53),"")&amp;IF(INDEX('Controle de reservas'!$N$14:$N$2013,BG53)&lt;&gt;"",CHAR(10)&amp;"Subst.: "&amp;INDEX('Controle de reservas'!$N$14:$N$2013,BG53),"")&amp;IF(AND(ISNUMBER(INDEX('Controle de reservas'!$I$14:$I$2013,BG53)),INDEX('Controle de reservas'!$I$14:$I$2013,BG53)&gt;0,INDEX('Controle de reservas'!$K$14:$K$2013,BG53)&gt;INDEX('Controle de reservas'!$I$14:$I$2013,BG53)),CHAR(10)&amp;"DIVERGÊNCIA DE DATAS",""),IF(INDEX('Controle de reservas'!$L$14:$L$2013,BG53)="Em cobertura","COV",IF(INDEX('Controle de reservas'!$L$14:$L$2013,BG53)="Disponível","DISP",IF(INDEX('Controle de reservas'!$L$14:$L$2013,BG53)="Não utilizado","NU",IF(INDEX('Controle de reservas'!$L$14:$L$2013,BG53)="Folga","F",IF(INDEX('Controle de reservas'!$L$14:$L$2013,BG53)="Ocorrência","O",IF(INDEX('Controle de reservas'!$L$14:$L$2013,BG53)="Programado","PROG",IF(INDEX('Controle de reservas'!$L$14:$L$2013,BG53)="Disponível no posto","DP","SEM SITUAÇÃO")))))))&amp;IF(INDEX('Controle de reservas'!$M$14:$M$2013,BG53)&lt;&gt;"",CHAR(10)&amp;INDEX('Controle de reservas'!$M$14:$M$2013,BG53),IF(OR(INDEX('Controle de reservas'!$L$14:$L$2013,BG53)="Em cobertura",INDEX('Controle de reservas'!$L$14:$L$2013,BG53)="Programado"),CHAR(10)&amp;"SEM LOCAL",""))&amp;IF(INDEX('Controle de reservas'!$N$14:$N$2013,BG53)&lt;&gt;"",CHAR(10)&amp;"Subst.: "&amp;INDEX('Controle de reservas'!$N$14:$N$2013,BG53),"")&amp;IF(AND(ISNUMBER(INDEX('Controle de reservas'!$I$14:$I$2013,BG53)),INDEX('Controle de reservas'!$I$14:$I$2013,BG53)&gt;0,INDEX('Controle de reservas'!$K$14:$K$2013,BG53)&gt;INDEX('Controle de reservas'!$I$14:$I$2013,BG53)),CHAR(10)&amp;"DIVERGÊNCIA DE DATAS","")&amp;IF(INDEX('Controle de reservas'!$P$14:$P$2013,BG53)&lt;&gt;"OK"," !",""))))</f>
      </c>
      <c r="T53" s="17">
        <f ca="1">IF(OR($AQ53=0,T$9="",T$9&lt;$AS53,AND($AT53&lt;&gt;"",T$9&gt;$AT53)),"",IF(BH53=0,"—",IF(INDEX('Controle de reservas'!$P$14:$P$2013,BH53)="DUPLICIDADE NO DIA","CONFLITO"&amp;IF(INDEX('Controle de reservas'!$M$14:$M$2013,BH53)&lt;&gt;"",CHAR(10)&amp;INDEX('Controle de reservas'!$M$14:$M$2013,BH53),"")&amp;IF(INDEX('Controle de reservas'!$N$14:$N$2013,BH53)&lt;&gt;"",CHAR(10)&amp;"Subst.: "&amp;INDEX('Controle de reservas'!$N$14:$N$2013,BH53),"")&amp;IF(AND(ISNUMBER(INDEX('Controle de reservas'!$I$14:$I$2013,BH53)),INDEX('Controle de reservas'!$I$14:$I$2013,BH53)&gt;0,INDEX('Controle de reservas'!$K$14:$K$2013,BH53)&gt;INDEX('Controle de reservas'!$I$14:$I$2013,BH53)),CHAR(10)&amp;"DIVERGÊNCIA DE DATAS",""),IF(INDEX('Controle de reservas'!$L$14:$L$2013,BH53)="Em cobertura","COV",IF(INDEX('Controle de reservas'!$L$14:$L$2013,BH53)="Disponível","DISP",IF(INDEX('Controle de reservas'!$L$14:$L$2013,BH53)="Não utilizado","NU",IF(INDEX('Controle de reservas'!$L$14:$L$2013,BH53)="Folga","F",IF(INDEX('Controle de reservas'!$L$14:$L$2013,BH53)="Ocorrência","O",IF(INDEX('Controle de reservas'!$L$14:$L$2013,BH53)="Programado","PROG",IF(INDEX('Controle de reservas'!$L$14:$L$2013,BH53)="Disponível no posto","DP","SEM SITUAÇÃO")))))))&amp;IF(INDEX('Controle de reservas'!$M$14:$M$2013,BH53)&lt;&gt;"",CHAR(10)&amp;INDEX('Controle de reservas'!$M$14:$M$2013,BH53),IF(OR(INDEX('Controle de reservas'!$L$14:$L$2013,BH53)="Em cobertura",INDEX('Controle de reservas'!$L$14:$L$2013,BH53)="Programado"),CHAR(10)&amp;"SEM LOCAL",""))&amp;IF(INDEX('Controle de reservas'!$N$14:$N$2013,BH53)&lt;&gt;"",CHAR(10)&amp;"Subst.: "&amp;INDEX('Controle de reservas'!$N$14:$N$2013,BH53),"")&amp;IF(AND(ISNUMBER(INDEX('Controle de reservas'!$I$14:$I$2013,BH53)),INDEX('Controle de reservas'!$I$14:$I$2013,BH53)&gt;0,INDEX('Controle de reservas'!$K$14:$K$2013,BH53)&gt;INDEX('Controle de reservas'!$I$14:$I$2013,BH53)),CHAR(10)&amp;"DIVERGÊNCIA DE DATAS","")&amp;IF(INDEX('Controle de reservas'!$P$14:$P$2013,BH53)&lt;&gt;"OK"," !",""))))</f>
      </c>
      <c r="U53" s="17">
        <f ca="1">IF(OR($AQ53=0,U$9="",U$9&lt;$AS53,AND($AT53&lt;&gt;"",U$9&gt;$AT53)),"",IF(BI53=0,"—",IF(INDEX('Controle de reservas'!$P$14:$P$2013,BI53)="DUPLICIDADE NO DIA","CONFLITO"&amp;IF(INDEX('Controle de reservas'!$M$14:$M$2013,BI53)&lt;&gt;"",CHAR(10)&amp;INDEX('Controle de reservas'!$M$14:$M$2013,BI53),"")&amp;IF(INDEX('Controle de reservas'!$N$14:$N$2013,BI53)&lt;&gt;"",CHAR(10)&amp;"Subst.: "&amp;INDEX('Controle de reservas'!$N$14:$N$2013,BI53),"")&amp;IF(AND(ISNUMBER(INDEX('Controle de reservas'!$I$14:$I$2013,BI53)),INDEX('Controle de reservas'!$I$14:$I$2013,BI53)&gt;0,INDEX('Controle de reservas'!$K$14:$K$2013,BI53)&gt;INDEX('Controle de reservas'!$I$14:$I$2013,BI53)),CHAR(10)&amp;"DIVERGÊNCIA DE DATAS",""),IF(INDEX('Controle de reservas'!$L$14:$L$2013,BI53)="Em cobertura","COV",IF(INDEX('Controle de reservas'!$L$14:$L$2013,BI53)="Disponível","DISP",IF(INDEX('Controle de reservas'!$L$14:$L$2013,BI53)="Não utilizado","NU",IF(INDEX('Controle de reservas'!$L$14:$L$2013,BI53)="Folga","F",IF(INDEX('Controle de reservas'!$L$14:$L$2013,BI53)="Ocorrência","O",IF(INDEX('Controle de reservas'!$L$14:$L$2013,BI53)="Programado","PROG",IF(INDEX('Controle de reservas'!$L$14:$L$2013,BI53)="Disponível no posto","DP","SEM SITUAÇÃO")))))))&amp;IF(INDEX('Controle de reservas'!$M$14:$M$2013,BI53)&lt;&gt;"",CHAR(10)&amp;INDEX('Controle de reservas'!$M$14:$M$2013,BI53),IF(OR(INDEX('Controle de reservas'!$L$14:$L$2013,BI53)="Em cobertura",INDEX('Controle de reservas'!$L$14:$L$2013,BI53)="Programado"),CHAR(10)&amp;"SEM LOCAL",""))&amp;IF(INDEX('Controle de reservas'!$N$14:$N$2013,BI53)&lt;&gt;"",CHAR(10)&amp;"Subst.: "&amp;INDEX('Controle de reservas'!$N$14:$N$2013,BI53),"")&amp;IF(AND(ISNUMBER(INDEX('Controle de reservas'!$I$14:$I$2013,BI53)),INDEX('Controle de reservas'!$I$14:$I$2013,BI53)&gt;0,INDEX('Controle de reservas'!$K$14:$K$2013,BI53)&gt;INDEX('Controle de reservas'!$I$14:$I$2013,BI53)),CHAR(10)&amp;"DIVERGÊNCIA DE DATAS","")&amp;IF(INDEX('Controle de reservas'!$P$14:$P$2013,BI53)&lt;&gt;"OK"," !",""))))</f>
      </c>
      <c r="V53" s="17">
        <f ca="1">IF(OR($AQ53=0,V$9="",V$9&lt;$AS53,AND($AT53&lt;&gt;"",V$9&gt;$AT53)),"",IF(BJ53=0,"—",IF(INDEX('Controle de reservas'!$P$14:$P$2013,BJ53)="DUPLICIDADE NO DIA","CONFLITO"&amp;IF(INDEX('Controle de reservas'!$M$14:$M$2013,BJ53)&lt;&gt;"",CHAR(10)&amp;INDEX('Controle de reservas'!$M$14:$M$2013,BJ53),"")&amp;IF(INDEX('Controle de reservas'!$N$14:$N$2013,BJ53)&lt;&gt;"",CHAR(10)&amp;"Subst.: "&amp;INDEX('Controle de reservas'!$N$14:$N$2013,BJ53),"")&amp;IF(AND(ISNUMBER(INDEX('Controle de reservas'!$I$14:$I$2013,BJ53)),INDEX('Controle de reservas'!$I$14:$I$2013,BJ53)&gt;0,INDEX('Controle de reservas'!$K$14:$K$2013,BJ53)&gt;INDEX('Controle de reservas'!$I$14:$I$2013,BJ53)),CHAR(10)&amp;"DIVERGÊNCIA DE DATAS",""),IF(INDEX('Controle de reservas'!$L$14:$L$2013,BJ53)="Em cobertura","COV",IF(INDEX('Controle de reservas'!$L$14:$L$2013,BJ53)="Disponível","DISP",IF(INDEX('Controle de reservas'!$L$14:$L$2013,BJ53)="Não utilizado","NU",IF(INDEX('Controle de reservas'!$L$14:$L$2013,BJ53)="Folga","F",IF(INDEX('Controle de reservas'!$L$14:$L$2013,BJ53)="Ocorrência","O",IF(INDEX('Controle de reservas'!$L$14:$L$2013,BJ53)="Programado","PROG",IF(INDEX('Controle de reservas'!$L$14:$L$2013,BJ53)="Disponível no posto","DP","SEM SITUAÇÃO")))))))&amp;IF(INDEX('Controle de reservas'!$M$14:$M$2013,BJ53)&lt;&gt;"",CHAR(10)&amp;INDEX('Controle de reservas'!$M$14:$M$2013,BJ53),IF(OR(INDEX('Controle de reservas'!$L$14:$L$2013,BJ53)="Em cobertura",INDEX('Controle de reservas'!$L$14:$L$2013,BJ53)="Programado"),CHAR(10)&amp;"SEM LOCAL",""))&amp;IF(INDEX('Controle de reservas'!$N$14:$N$2013,BJ53)&lt;&gt;"",CHAR(10)&amp;"Subst.: "&amp;INDEX('Controle de reservas'!$N$14:$N$2013,BJ53),"")&amp;IF(AND(ISNUMBER(INDEX('Controle de reservas'!$I$14:$I$2013,BJ53)),INDEX('Controle de reservas'!$I$14:$I$2013,BJ53)&gt;0,INDEX('Controle de reservas'!$K$14:$K$2013,BJ53)&gt;INDEX('Controle de reservas'!$I$14:$I$2013,BJ53)),CHAR(10)&amp;"DIVERGÊNCIA DE DATAS","")&amp;IF(INDEX('Controle de reservas'!$P$14:$P$2013,BJ53)&lt;&gt;"OK"," !",""))))</f>
      </c>
      <c r="W53" s="17">
        <f ca="1">IF(OR($AQ53=0,W$9="",W$9&lt;$AS53,AND($AT53&lt;&gt;"",W$9&gt;$AT53)),"",IF(BK53=0,"—",IF(INDEX('Controle de reservas'!$P$14:$P$2013,BK53)="DUPLICIDADE NO DIA","CONFLITO"&amp;IF(INDEX('Controle de reservas'!$M$14:$M$2013,BK53)&lt;&gt;"",CHAR(10)&amp;INDEX('Controle de reservas'!$M$14:$M$2013,BK53),"")&amp;IF(INDEX('Controle de reservas'!$N$14:$N$2013,BK53)&lt;&gt;"",CHAR(10)&amp;"Subst.: "&amp;INDEX('Controle de reservas'!$N$14:$N$2013,BK53),"")&amp;IF(AND(ISNUMBER(INDEX('Controle de reservas'!$I$14:$I$2013,BK53)),INDEX('Controle de reservas'!$I$14:$I$2013,BK53)&gt;0,INDEX('Controle de reservas'!$K$14:$K$2013,BK53)&gt;INDEX('Controle de reservas'!$I$14:$I$2013,BK53)),CHAR(10)&amp;"DIVERGÊNCIA DE DATAS",""),IF(INDEX('Controle de reservas'!$L$14:$L$2013,BK53)="Em cobertura","COV",IF(INDEX('Controle de reservas'!$L$14:$L$2013,BK53)="Disponível","DISP",IF(INDEX('Controle de reservas'!$L$14:$L$2013,BK53)="Não utilizado","NU",IF(INDEX('Controle de reservas'!$L$14:$L$2013,BK53)="Folga","F",IF(INDEX('Controle de reservas'!$L$14:$L$2013,BK53)="Ocorrência","O",IF(INDEX('Controle de reservas'!$L$14:$L$2013,BK53)="Programado","PROG",IF(INDEX('Controle de reservas'!$L$14:$L$2013,BK53)="Disponível no posto","DP","SEM SITUAÇÃO")))))))&amp;IF(INDEX('Controle de reservas'!$M$14:$M$2013,BK53)&lt;&gt;"",CHAR(10)&amp;INDEX('Controle de reservas'!$M$14:$M$2013,BK53),IF(OR(INDEX('Controle de reservas'!$L$14:$L$2013,BK53)="Em cobertura",INDEX('Controle de reservas'!$L$14:$L$2013,BK53)="Programado"),CHAR(10)&amp;"SEM LOCAL",""))&amp;IF(INDEX('Controle de reservas'!$N$14:$N$2013,BK53)&lt;&gt;"",CHAR(10)&amp;"Subst.: "&amp;INDEX('Controle de reservas'!$N$14:$N$2013,BK53),"")&amp;IF(AND(ISNUMBER(INDEX('Controle de reservas'!$I$14:$I$2013,BK53)),INDEX('Controle de reservas'!$I$14:$I$2013,BK53)&gt;0,INDEX('Controle de reservas'!$K$14:$K$2013,BK53)&gt;INDEX('Controle de reservas'!$I$14:$I$2013,BK53)),CHAR(10)&amp;"DIVERGÊNCIA DE DATAS","")&amp;IF(INDEX('Controle de reservas'!$P$14:$P$2013,BK53)&lt;&gt;"OK"," !",""))))</f>
      </c>
      <c r="X53" s="17">
        <f ca="1">IF(OR($AQ53=0,X$9="",X$9&lt;$AS53,AND($AT53&lt;&gt;"",X$9&gt;$AT53)),"",IF(BL53=0,"—",IF(INDEX('Controle de reservas'!$P$14:$P$2013,BL53)="DUPLICIDADE NO DIA","CONFLITO"&amp;IF(INDEX('Controle de reservas'!$M$14:$M$2013,BL53)&lt;&gt;"",CHAR(10)&amp;INDEX('Controle de reservas'!$M$14:$M$2013,BL53),"")&amp;IF(INDEX('Controle de reservas'!$N$14:$N$2013,BL53)&lt;&gt;"",CHAR(10)&amp;"Subst.: "&amp;INDEX('Controle de reservas'!$N$14:$N$2013,BL53),"")&amp;IF(AND(ISNUMBER(INDEX('Controle de reservas'!$I$14:$I$2013,BL53)),INDEX('Controle de reservas'!$I$14:$I$2013,BL53)&gt;0,INDEX('Controle de reservas'!$K$14:$K$2013,BL53)&gt;INDEX('Controle de reservas'!$I$14:$I$2013,BL53)),CHAR(10)&amp;"DIVERGÊNCIA DE DATAS",""),IF(INDEX('Controle de reservas'!$L$14:$L$2013,BL53)="Em cobertura","COV",IF(INDEX('Controle de reservas'!$L$14:$L$2013,BL53)="Disponível","DISP",IF(INDEX('Controle de reservas'!$L$14:$L$2013,BL53)="Não utilizado","NU",IF(INDEX('Controle de reservas'!$L$14:$L$2013,BL53)="Folga","F",IF(INDEX('Controle de reservas'!$L$14:$L$2013,BL53)="Ocorrência","O",IF(INDEX('Controle de reservas'!$L$14:$L$2013,BL53)="Programado","PROG",IF(INDEX('Controle de reservas'!$L$14:$L$2013,BL53)="Disponível no posto","DP","SEM SITUAÇÃO")))))))&amp;IF(INDEX('Controle de reservas'!$M$14:$M$2013,BL53)&lt;&gt;"",CHAR(10)&amp;INDEX('Controle de reservas'!$M$14:$M$2013,BL53),IF(OR(INDEX('Controle de reservas'!$L$14:$L$2013,BL53)="Em cobertura",INDEX('Controle de reservas'!$L$14:$L$2013,BL53)="Programado"),CHAR(10)&amp;"SEM LOCAL",""))&amp;IF(INDEX('Controle de reservas'!$N$14:$N$2013,BL53)&lt;&gt;"",CHAR(10)&amp;"Subst.: "&amp;INDEX('Controle de reservas'!$N$14:$N$2013,BL53),"")&amp;IF(AND(ISNUMBER(INDEX('Controle de reservas'!$I$14:$I$2013,BL53)),INDEX('Controle de reservas'!$I$14:$I$2013,BL53)&gt;0,INDEX('Controle de reservas'!$K$14:$K$2013,BL53)&gt;INDEX('Controle de reservas'!$I$14:$I$2013,BL53)),CHAR(10)&amp;"DIVERGÊNCIA DE DATAS","")&amp;IF(INDEX('Controle de reservas'!$P$14:$P$2013,BL53)&lt;&gt;"OK"," !",""))))</f>
      </c>
      <c r="Y53" s="17">
        <f ca="1">IF(OR($AQ53=0,Y$9="",Y$9&lt;$AS53,AND($AT53&lt;&gt;"",Y$9&gt;$AT53)),"",IF(BM53=0,"—",IF(INDEX('Controle de reservas'!$P$14:$P$2013,BM53)="DUPLICIDADE NO DIA","CONFLITO"&amp;IF(INDEX('Controle de reservas'!$M$14:$M$2013,BM53)&lt;&gt;"",CHAR(10)&amp;INDEX('Controle de reservas'!$M$14:$M$2013,BM53),"")&amp;IF(INDEX('Controle de reservas'!$N$14:$N$2013,BM53)&lt;&gt;"",CHAR(10)&amp;"Subst.: "&amp;INDEX('Controle de reservas'!$N$14:$N$2013,BM53),"")&amp;IF(AND(ISNUMBER(INDEX('Controle de reservas'!$I$14:$I$2013,BM53)),INDEX('Controle de reservas'!$I$14:$I$2013,BM53)&gt;0,INDEX('Controle de reservas'!$K$14:$K$2013,BM53)&gt;INDEX('Controle de reservas'!$I$14:$I$2013,BM53)),CHAR(10)&amp;"DIVERGÊNCIA DE DATAS",""),IF(INDEX('Controle de reservas'!$L$14:$L$2013,BM53)="Em cobertura","COV",IF(INDEX('Controle de reservas'!$L$14:$L$2013,BM53)="Disponível","DISP",IF(INDEX('Controle de reservas'!$L$14:$L$2013,BM53)="Não utilizado","NU",IF(INDEX('Controle de reservas'!$L$14:$L$2013,BM53)="Folga","F",IF(INDEX('Controle de reservas'!$L$14:$L$2013,BM53)="Ocorrência","O",IF(INDEX('Controle de reservas'!$L$14:$L$2013,BM53)="Programado","PROG",IF(INDEX('Controle de reservas'!$L$14:$L$2013,BM53)="Disponível no posto","DP","SEM SITUAÇÃO")))))))&amp;IF(INDEX('Controle de reservas'!$M$14:$M$2013,BM53)&lt;&gt;"",CHAR(10)&amp;INDEX('Controle de reservas'!$M$14:$M$2013,BM53),IF(OR(INDEX('Controle de reservas'!$L$14:$L$2013,BM53)="Em cobertura",INDEX('Controle de reservas'!$L$14:$L$2013,BM53)="Programado"),CHAR(10)&amp;"SEM LOCAL",""))&amp;IF(INDEX('Controle de reservas'!$N$14:$N$2013,BM53)&lt;&gt;"",CHAR(10)&amp;"Subst.: "&amp;INDEX('Controle de reservas'!$N$14:$N$2013,BM53),"")&amp;IF(AND(ISNUMBER(INDEX('Controle de reservas'!$I$14:$I$2013,BM53)),INDEX('Controle de reservas'!$I$14:$I$2013,BM53)&gt;0,INDEX('Controle de reservas'!$K$14:$K$2013,BM53)&gt;INDEX('Controle de reservas'!$I$14:$I$2013,BM53)),CHAR(10)&amp;"DIVERGÊNCIA DE DATAS","")&amp;IF(INDEX('Controle de reservas'!$P$14:$P$2013,BM53)&lt;&gt;"OK"," !",""))))</f>
      </c>
      <c r="Z53" s="17">
        <f ca="1">IF(OR($AQ53=0,Z$9="",Z$9&lt;$AS53,AND($AT53&lt;&gt;"",Z$9&gt;$AT53)),"",IF(BN53=0,"—",IF(INDEX('Controle de reservas'!$P$14:$P$2013,BN53)="DUPLICIDADE NO DIA","CONFLITO"&amp;IF(INDEX('Controle de reservas'!$M$14:$M$2013,BN53)&lt;&gt;"",CHAR(10)&amp;INDEX('Controle de reservas'!$M$14:$M$2013,BN53),"")&amp;IF(INDEX('Controle de reservas'!$N$14:$N$2013,BN53)&lt;&gt;"",CHAR(10)&amp;"Subst.: "&amp;INDEX('Controle de reservas'!$N$14:$N$2013,BN53),"")&amp;IF(AND(ISNUMBER(INDEX('Controle de reservas'!$I$14:$I$2013,BN53)),INDEX('Controle de reservas'!$I$14:$I$2013,BN53)&gt;0,INDEX('Controle de reservas'!$K$14:$K$2013,BN53)&gt;INDEX('Controle de reservas'!$I$14:$I$2013,BN53)),CHAR(10)&amp;"DIVERGÊNCIA DE DATAS",""),IF(INDEX('Controle de reservas'!$L$14:$L$2013,BN53)="Em cobertura","COV",IF(INDEX('Controle de reservas'!$L$14:$L$2013,BN53)="Disponível","DISP",IF(INDEX('Controle de reservas'!$L$14:$L$2013,BN53)="Não utilizado","NU",IF(INDEX('Controle de reservas'!$L$14:$L$2013,BN53)="Folga","F",IF(INDEX('Controle de reservas'!$L$14:$L$2013,BN53)="Ocorrência","O",IF(INDEX('Controle de reservas'!$L$14:$L$2013,BN53)="Programado","PROG",IF(INDEX('Controle de reservas'!$L$14:$L$2013,BN53)="Disponível no posto","DP","SEM SITUAÇÃO")))))))&amp;IF(INDEX('Controle de reservas'!$M$14:$M$2013,BN53)&lt;&gt;"",CHAR(10)&amp;INDEX('Controle de reservas'!$M$14:$M$2013,BN53),IF(OR(INDEX('Controle de reservas'!$L$14:$L$2013,BN53)="Em cobertura",INDEX('Controle de reservas'!$L$14:$L$2013,BN53)="Programado"),CHAR(10)&amp;"SEM LOCAL",""))&amp;IF(INDEX('Controle de reservas'!$N$14:$N$2013,BN53)&lt;&gt;"",CHAR(10)&amp;"Subst.: "&amp;INDEX('Controle de reservas'!$N$14:$N$2013,BN53),"")&amp;IF(AND(ISNUMBER(INDEX('Controle de reservas'!$I$14:$I$2013,BN53)),INDEX('Controle de reservas'!$I$14:$I$2013,BN53)&gt;0,INDEX('Controle de reservas'!$K$14:$K$2013,BN53)&gt;INDEX('Controle de reservas'!$I$14:$I$2013,BN53)),CHAR(10)&amp;"DIVERGÊNCIA DE DATAS","")&amp;IF(INDEX('Controle de reservas'!$P$14:$P$2013,BN53)&lt;&gt;"OK"," !",""))))</f>
      </c>
      <c r="AA53" s="17">
        <f ca="1">IF(OR($AQ53=0,AA$9="",AA$9&lt;$AS53,AND($AT53&lt;&gt;"",AA$9&gt;$AT53)),"",IF(BO53=0,"—",IF(INDEX('Controle de reservas'!$P$14:$P$2013,BO53)="DUPLICIDADE NO DIA","CONFLITO"&amp;IF(INDEX('Controle de reservas'!$M$14:$M$2013,BO53)&lt;&gt;"",CHAR(10)&amp;INDEX('Controle de reservas'!$M$14:$M$2013,BO53),"")&amp;IF(INDEX('Controle de reservas'!$N$14:$N$2013,BO53)&lt;&gt;"",CHAR(10)&amp;"Subst.: "&amp;INDEX('Controle de reservas'!$N$14:$N$2013,BO53),"")&amp;IF(AND(ISNUMBER(INDEX('Controle de reservas'!$I$14:$I$2013,BO53)),INDEX('Controle de reservas'!$I$14:$I$2013,BO53)&gt;0,INDEX('Controle de reservas'!$K$14:$K$2013,BO53)&gt;INDEX('Controle de reservas'!$I$14:$I$2013,BO53)),CHAR(10)&amp;"DIVERGÊNCIA DE DATAS",""),IF(INDEX('Controle de reservas'!$L$14:$L$2013,BO53)="Em cobertura","COV",IF(INDEX('Controle de reservas'!$L$14:$L$2013,BO53)="Disponível","DISP",IF(INDEX('Controle de reservas'!$L$14:$L$2013,BO53)="Não utilizado","NU",IF(INDEX('Controle de reservas'!$L$14:$L$2013,BO53)="Folga","F",IF(INDEX('Controle de reservas'!$L$14:$L$2013,BO53)="Ocorrência","O",IF(INDEX('Controle de reservas'!$L$14:$L$2013,BO53)="Programado","PROG",IF(INDEX('Controle de reservas'!$L$14:$L$2013,BO53)="Disponível no posto","DP","SEM SITUAÇÃO")))))))&amp;IF(INDEX('Controle de reservas'!$M$14:$M$2013,BO53)&lt;&gt;"",CHAR(10)&amp;INDEX('Controle de reservas'!$M$14:$M$2013,BO53),IF(OR(INDEX('Controle de reservas'!$L$14:$L$2013,BO53)="Em cobertura",INDEX('Controle de reservas'!$L$14:$L$2013,BO53)="Programado"),CHAR(10)&amp;"SEM LOCAL",""))&amp;IF(INDEX('Controle de reservas'!$N$14:$N$2013,BO53)&lt;&gt;"",CHAR(10)&amp;"Subst.: "&amp;INDEX('Controle de reservas'!$N$14:$N$2013,BO53),"")&amp;IF(AND(ISNUMBER(INDEX('Controle de reservas'!$I$14:$I$2013,BO53)),INDEX('Controle de reservas'!$I$14:$I$2013,BO53)&gt;0,INDEX('Controle de reservas'!$K$14:$K$2013,BO53)&gt;INDEX('Controle de reservas'!$I$14:$I$2013,BO53)),CHAR(10)&amp;"DIVERGÊNCIA DE DATAS","")&amp;IF(INDEX('Controle de reservas'!$P$14:$P$2013,BO53)&lt;&gt;"OK"," !",""))))</f>
      </c>
      <c r="AB53" s="17">
        <f ca="1">IF(OR($AQ53=0,AB$9="",AB$9&lt;$AS53,AND($AT53&lt;&gt;"",AB$9&gt;$AT53)),"",IF(BP53=0,"—",IF(INDEX('Controle de reservas'!$P$14:$P$2013,BP53)="DUPLICIDADE NO DIA","CONFLITO"&amp;IF(INDEX('Controle de reservas'!$M$14:$M$2013,BP53)&lt;&gt;"",CHAR(10)&amp;INDEX('Controle de reservas'!$M$14:$M$2013,BP53),"")&amp;IF(INDEX('Controle de reservas'!$N$14:$N$2013,BP53)&lt;&gt;"",CHAR(10)&amp;"Subst.: "&amp;INDEX('Controle de reservas'!$N$14:$N$2013,BP53),"")&amp;IF(AND(ISNUMBER(INDEX('Controle de reservas'!$I$14:$I$2013,BP53)),INDEX('Controle de reservas'!$I$14:$I$2013,BP53)&gt;0,INDEX('Controle de reservas'!$K$14:$K$2013,BP53)&gt;INDEX('Controle de reservas'!$I$14:$I$2013,BP53)),CHAR(10)&amp;"DIVERGÊNCIA DE DATAS",""),IF(INDEX('Controle de reservas'!$L$14:$L$2013,BP53)="Em cobertura","COV",IF(INDEX('Controle de reservas'!$L$14:$L$2013,BP53)="Disponível","DISP",IF(INDEX('Controle de reservas'!$L$14:$L$2013,BP53)="Não utilizado","NU",IF(INDEX('Controle de reservas'!$L$14:$L$2013,BP53)="Folga","F",IF(INDEX('Controle de reservas'!$L$14:$L$2013,BP53)="Ocorrência","O",IF(INDEX('Controle de reservas'!$L$14:$L$2013,BP53)="Programado","PROG",IF(INDEX('Controle de reservas'!$L$14:$L$2013,BP53)="Disponível no posto","DP","SEM SITUAÇÃO")))))))&amp;IF(INDEX('Controle de reservas'!$M$14:$M$2013,BP53)&lt;&gt;"",CHAR(10)&amp;INDEX('Controle de reservas'!$M$14:$M$2013,BP53),IF(OR(INDEX('Controle de reservas'!$L$14:$L$2013,BP53)="Em cobertura",INDEX('Controle de reservas'!$L$14:$L$2013,BP53)="Programado"),CHAR(10)&amp;"SEM LOCAL",""))&amp;IF(INDEX('Controle de reservas'!$N$14:$N$2013,BP53)&lt;&gt;"",CHAR(10)&amp;"Subst.: "&amp;INDEX('Controle de reservas'!$N$14:$N$2013,BP53),"")&amp;IF(AND(ISNUMBER(INDEX('Controle de reservas'!$I$14:$I$2013,BP53)),INDEX('Controle de reservas'!$I$14:$I$2013,BP53)&gt;0,INDEX('Controle de reservas'!$K$14:$K$2013,BP53)&gt;INDEX('Controle de reservas'!$I$14:$I$2013,BP53)),CHAR(10)&amp;"DIVERGÊNCIA DE DATAS","")&amp;IF(INDEX('Controle de reservas'!$P$14:$P$2013,BP53)&lt;&gt;"OK"," !",""))))</f>
      </c>
      <c r="AC53" s="17">
        <f ca="1">IF(OR($AQ53=0,AC$9="",AC$9&lt;$AS53,AND($AT53&lt;&gt;"",AC$9&gt;$AT53)),"",IF(BQ53=0,"—",IF(INDEX('Controle de reservas'!$P$14:$P$2013,BQ53)="DUPLICIDADE NO DIA","CONFLITO"&amp;IF(INDEX('Controle de reservas'!$M$14:$M$2013,BQ53)&lt;&gt;"",CHAR(10)&amp;INDEX('Controle de reservas'!$M$14:$M$2013,BQ53),"")&amp;IF(INDEX('Controle de reservas'!$N$14:$N$2013,BQ53)&lt;&gt;"",CHAR(10)&amp;"Subst.: "&amp;INDEX('Controle de reservas'!$N$14:$N$2013,BQ53),"")&amp;IF(AND(ISNUMBER(INDEX('Controle de reservas'!$I$14:$I$2013,BQ53)),INDEX('Controle de reservas'!$I$14:$I$2013,BQ53)&gt;0,INDEX('Controle de reservas'!$K$14:$K$2013,BQ53)&gt;INDEX('Controle de reservas'!$I$14:$I$2013,BQ53)),CHAR(10)&amp;"DIVERGÊNCIA DE DATAS",""),IF(INDEX('Controle de reservas'!$L$14:$L$2013,BQ53)="Em cobertura","COV",IF(INDEX('Controle de reservas'!$L$14:$L$2013,BQ53)="Disponível","DISP",IF(INDEX('Controle de reservas'!$L$14:$L$2013,BQ53)="Não utilizado","NU",IF(INDEX('Controle de reservas'!$L$14:$L$2013,BQ53)="Folga","F",IF(INDEX('Controle de reservas'!$L$14:$L$2013,BQ53)="Ocorrência","O",IF(INDEX('Controle de reservas'!$L$14:$L$2013,BQ53)="Programado","PROG",IF(INDEX('Controle de reservas'!$L$14:$L$2013,BQ53)="Disponível no posto","DP","SEM SITUAÇÃO")))))))&amp;IF(INDEX('Controle de reservas'!$M$14:$M$2013,BQ53)&lt;&gt;"",CHAR(10)&amp;INDEX('Controle de reservas'!$M$14:$M$2013,BQ53),IF(OR(INDEX('Controle de reservas'!$L$14:$L$2013,BQ53)="Em cobertura",INDEX('Controle de reservas'!$L$14:$L$2013,BQ53)="Programado"),CHAR(10)&amp;"SEM LOCAL",""))&amp;IF(INDEX('Controle de reservas'!$N$14:$N$2013,BQ53)&lt;&gt;"",CHAR(10)&amp;"Subst.: "&amp;INDEX('Controle de reservas'!$N$14:$N$2013,BQ53),"")&amp;IF(AND(ISNUMBER(INDEX('Controle de reservas'!$I$14:$I$2013,BQ53)),INDEX('Controle de reservas'!$I$14:$I$2013,BQ53)&gt;0,INDEX('Controle de reservas'!$K$14:$K$2013,BQ53)&gt;INDEX('Controle de reservas'!$I$14:$I$2013,BQ53)),CHAR(10)&amp;"DIVERGÊNCIA DE DATAS","")&amp;IF(INDEX('Controle de reservas'!$P$14:$P$2013,BQ53)&lt;&gt;"OK"," !",""))))</f>
      </c>
      <c r="AD53" s="17">
        <f ca="1">IF(OR($AQ53=0,AD$9="",AD$9&lt;$AS53,AND($AT53&lt;&gt;"",AD$9&gt;$AT53)),"",IF(BR53=0,"—",IF(INDEX('Controle de reservas'!$P$14:$P$2013,BR53)="DUPLICIDADE NO DIA","CONFLITO"&amp;IF(INDEX('Controle de reservas'!$M$14:$M$2013,BR53)&lt;&gt;"",CHAR(10)&amp;INDEX('Controle de reservas'!$M$14:$M$2013,BR53),"")&amp;IF(INDEX('Controle de reservas'!$N$14:$N$2013,BR53)&lt;&gt;"",CHAR(10)&amp;"Subst.: "&amp;INDEX('Controle de reservas'!$N$14:$N$2013,BR53),"")&amp;IF(AND(ISNUMBER(INDEX('Controle de reservas'!$I$14:$I$2013,BR53)),INDEX('Controle de reservas'!$I$14:$I$2013,BR53)&gt;0,INDEX('Controle de reservas'!$K$14:$K$2013,BR53)&gt;INDEX('Controle de reservas'!$I$14:$I$2013,BR53)),CHAR(10)&amp;"DIVERGÊNCIA DE DATAS",""),IF(INDEX('Controle de reservas'!$L$14:$L$2013,BR53)="Em cobertura","COV",IF(INDEX('Controle de reservas'!$L$14:$L$2013,BR53)="Disponível","DISP",IF(INDEX('Controle de reservas'!$L$14:$L$2013,BR53)="Não utilizado","NU",IF(INDEX('Controle de reservas'!$L$14:$L$2013,BR53)="Folga","F",IF(INDEX('Controle de reservas'!$L$14:$L$2013,BR53)="Ocorrência","O",IF(INDEX('Controle de reservas'!$L$14:$L$2013,BR53)="Programado","PROG",IF(INDEX('Controle de reservas'!$L$14:$L$2013,BR53)="Disponível no posto","DP","SEM SITUAÇÃO")))))))&amp;IF(INDEX('Controle de reservas'!$M$14:$M$2013,BR53)&lt;&gt;"",CHAR(10)&amp;INDEX('Controle de reservas'!$M$14:$M$2013,BR53),IF(OR(INDEX('Controle de reservas'!$L$14:$L$2013,BR53)="Em cobertura",INDEX('Controle de reservas'!$L$14:$L$2013,BR53)="Programado"),CHAR(10)&amp;"SEM LOCAL",""))&amp;IF(INDEX('Controle de reservas'!$N$14:$N$2013,BR53)&lt;&gt;"",CHAR(10)&amp;"Subst.: "&amp;INDEX('Controle de reservas'!$N$14:$N$2013,BR53),"")&amp;IF(AND(ISNUMBER(INDEX('Controle de reservas'!$I$14:$I$2013,BR53)),INDEX('Controle de reservas'!$I$14:$I$2013,BR53)&gt;0,INDEX('Controle de reservas'!$K$14:$K$2013,BR53)&gt;INDEX('Controle de reservas'!$I$14:$I$2013,BR53)),CHAR(10)&amp;"DIVERGÊNCIA DE DATAS","")&amp;IF(INDEX('Controle de reservas'!$P$14:$P$2013,BR53)&lt;&gt;"OK"," !",""))))</f>
      </c>
      <c r="AE53" s="17">
        <f ca="1">IF(OR($AQ53=0,AE$9="",AE$9&lt;$AS53,AND($AT53&lt;&gt;"",AE$9&gt;$AT53)),"",IF(BS53=0,"—",IF(INDEX('Controle de reservas'!$P$14:$P$2013,BS53)="DUPLICIDADE NO DIA","CONFLITO"&amp;IF(INDEX('Controle de reservas'!$M$14:$M$2013,BS53)&lt;&gt;"",CHAR(10)&amp;INDEX('Controle de reservas'!$M$14:$M$2013,BS53),"")&amp;IF(INDEX('Controle de reservas'!$N$14:$N$2013,BS53)&lt;&gt;"",CHAR(10)&amp;"Subst.: "&amp;INDEX('Controle de reservas'!$N$14:$N$2013,BS53),"")&amp;IF(AND(ISNUMBER(INDEX('Controle de reservas'!$I$14:$I$2013,BS53)),INDEX('Controle de reservas'!$I$14:$I$2013,BS53)&gt;0,INDEX('Controle de reservas'!$K$14:$K$2013,BS53)&gt;INDEX('Controle de reservas'!$I$14:$I$2013,BS53)),CHAR(10)&amp;"DIVERGÊNCIA DE DATAS",""),IF(INDEX('Controle de reservas'!$L$14:$L$2013,BS53)="Em cobertura","COV",IF(INDEX('Controle de reservas'!$L$14:$L$2013,BS53)="Disponível","DISP",IF(INDEX('Controle de reservas'!$L$14:$L$2013,BS53)="Não utilizado","NU",IF(INDEX('Controle de reservas'!$L$14:$L$2013,BS53)="Folga","F",IF(INDEX('Controle de reservas'!$L$14:$L$2013,BS53)="Ocorrência","O",IF(INDEX('Controle de reservas'!$L$14:$L$2013,BS53)="Programado","PROG",IF(INDEX('Controle de reservas'!$L$14:$L$2013,BS53)="Disponível no posto","DP","SEM SITUAÇÃO")))))))&amp;IF(INDEX('Controle de reservas'!$M$14:$M$2013,BS53)&lt;&gt;"",CHAR(10)&amp;INDEX('Controle de reservas'!$M$14:$M$2013,BS53),IF(OR(INDEX('Controle de reservas'!$L$14:$L$2013,BS53)="Em cobertura",INDEX('Controle de reservas'!$L$14:$L$2013,BS53)="Programado"),CHAR(10)&amp;"SEM LOCAL",""))&amp;IF(INDEX('Controle de reservas'!$N$14:$N$2013,BS53)&lt;&gt;"",CHAR(10)&amp;"Subst.: "&amp;INDEX('Controle de reservas'!$N$14:$N$2013,BS53),"")&amp;IF(AND(ISNUMBER(INDEX('Controle de reservas'!$I$14:$I$2013,BS53)),INDEX('Controle de reservas'!$I$14:$I$2013,BS53)&gt;0,INDEX('Controle de reservas'!$K$14:$K$2013,BS53)&gt;INDEX('Controle de reservas'!$I$14:$I$2013,BS53)),CHAR(10)&amp;"DIVERGÊNCIA DE DATAS","")&amp;IF(INDEX('Controle de reservas'!$P$14:$P$2013,BS53)&lt;&gt;"OK"," !",""))))</f>
      </c>
      <c r="AF53" s="17">
        <f ca="1">IF(OR($AQ53=0,AF$9="",AF$9&lt;$AS53,AND($AT53&lt;&gt;"",AF$9&gt;$AT53)),"",IF(BT53=0,"—",IF(INDEX('Controle de reservas'!$P$14:$P$2013,BT53)="DUPLICIDADE NO DIA","CONFLITO"&amp;IF(INDEX('Controle de reservas'!$M$14:$M$2013,BT53)&lt;&gt;"",CHAR(10)&amp;INDEX('Controle de reservas'!$M$14:$M$2013,BT53),"")&amp;IF(INDEX('Controle de reservas'!$N$14:$N$2013,BT53)&lt;&gt;"",CHAR(10)&amp;"Subst.: "&amp;INDEX('Controle de reservas'!$N$14:$N$2013,BT53),"")&amp;IF(AND(ISNUMBER(INDEX('Controle de reservas'!$I$14:$I$2013,BT53)),INDEX('Controle de reservas'!$I$14:$I$2013,BT53)&gt;0,INDEX('Controle de reservas'!$K$14:$K$2013,BT53)&gt;INDEX('Controle de reservas'!$I$14:$I$2013,BT53)),CHAR(10)&amp;"DIVERGÊNCIA DE DATAS",""),IF(INDEX('Controle de reservas'!$L$14:$L$2013,BT53)="Em cobertura","COV",IF(INDEX('Controle de reservas'!$L$14:$L$2013,BT53)="Disponível","DISP",IF(INDEX('Controle de reservas'!$L$14:$L$2013,BT53)="Não utilizado","NU",IF(INDEX('Controle de reservas'!$L$14:$L$2013,BT53)="Folga","F",IF(INDEX('Controle de reservas'!$L$14:$L$2013,BT53)="Ocorrência","O",IF(INDEX('Controle de reservas'!$L$14:$L$2013,BT53)="Programado","PROG",IF(INDEX('Controle de reservas'!$L$14:$L$2013,BT53)="Disponível no posto","DP","SEM SITUAÇÃO")))))))&amp;IF(INDEX('Controle de reservas'!$M$14:$M$2013,BT53)&lt;&gt;"",CHAR(10)&amp;INDEX('Controle de reservas'!$M$14:$M$2013,BT53),IF(OR(INDEX('Controle de reservas'!$L$14:$L$2013,BT53)="Em cobertura",INDEX('Controle de reservas'!$L$14:$L$2013,BT53)="Programado"),CHAR(10)&amp;"SEM LOCAL",""))&amp;IF(INDEX('Controle de reservas'!$N$14:$N$2013,BT53)&lt;&gt;"",CHAR(10)&amp;"Subst.: "&amp;INDEX('Controle de reservas'!$N$14:$N$2013,BT53),"")&amp;IF(AND(ISNUMBER(INDEX('Controle de reservas'!$I$14:$I$2013,BT53)),INDEX('Controle de reservas'!$I$14:$I$2013,BT53)&gt;0,INDEX('Controle de reservas'!$K$14:$K$2013,BT53)&gt;INDEX('Controle de reservas'!$I$14:$I$2013,BT53)),CHAR(10)&amp;"DIVERGÊNCIA DE DATAS","")&amp;IF(INDEX('Controle de reservas'!$P$14:$P$2013,BT53)&lt;&gt;"OK"," !",""))))</f>
      </c>
      <c r="AG53" s="17">
        <f ca="1">IF(OR($AQ53=0,AG$9="",AG$9&lt;$AS53,AND($AT53&lt;&gt;"",AG$9&gt;$AT53)),"",IF(BU53=0,"—",IF(INDEX('Controle de reservas'!$P$14:$P$2013,BU53)="DUPLICIDADE NO DIA","CONFLITO"&amp;IF(INDEX('Controle de reservas'!$M$14:$M$2013,BU53)&lt;&gt;"",CHAR(10)&amp;INDEX('Controle de reservas'!$M$14:$M$2013,BU53),"")&amp;IF(INDEX('Controle de reservas'!$N$14:$N$2013,BU53)&lt;&gt;"",CHAR(10)&amp;"Subst.: "&amp;INDEX('Controle de reservas'!$N$14:$N$2013,BU53),"")&amp;IF(AND(ISNUMBER(INDEX('Controle de reservas'!$I$14:$I$2013,BU53)),INDEX('Controle de reservas'!$I$14:$I$2013,BU53)&gt;0,INDEX('Controle de reservas'!$K$14:$K$2013,BU53)&gt;INDEX('Controle de reservas'!$I$14:$I$2013,BU53)),CHAR(10)&amp;"DIVERGÊNCIA DE DATAS",""),IF(INDEX('Controle de reservas'!$L$14:$L$2013,BU53)="Em cobertura","COV",IF(INDEX('Controle de reservas'!$L$14:$L$2013,BU53)="Disponível","DISP",IF(INDEX('Controle de reservas'!$L$14:$L$2013,BU53)="Não utilizado","NU",IF(INDEX('Controle de reservas'!$L$14:$L$2013,BU53)="Folga","F",IF(INDEX('Controle de reservas'!$L$14:$L$2013,BU53)="Ocorrência","O",IF(INDEX('Controle de reservas'!$L$14:$L$2013,BU53)="Programado","PROG",IF(INDEX('Controle de reservas'!$L$14:$L$2013,BU53)="Disponível no posto","DP","SEM SITUAÇÃO")))))))&amp;IF(INDEX('Controle de reservas'!$M$14:$M$2013,BU53)&lt;&gt;"",CHAR(10)&amp;INDEX('Controle de reservas'!$M$14:$M$2013,BU53),IF(OR(INDEX('Controle de reservas'!$L$14:$L$2013,BU53)="Em cobertura",INDEX('Controle de reservas'!$L$14:$L$2013,BU53)="Programado"),CHAR(10)&amp;"SEM LOCAL",""))&amp;IF(INDEX('Controle de reservas'!$N$14:$N$2013,BU53)&lt;&gt;"",CHAR(10)&amp;"Subst.: "&amp;INDEX('Controle de reservas'!$N$14:$N$2013,BU53),"")&amp;IF(AND(ISNUMBER(INDEX('Controle de reservas'!$I$14:$I$2013,BU53)),INDEX('Controle de reservas'!$I$14:$I$2013,BU53)&gt;0,INDEX('Controle de reservas'!$K$14:$K$2013,BU53)&gt;INDEX('Controle de reservas'!$I$14:$I$2013,BU53)),CHAR(10)&amp;"DIVERGÊNCIA DE DATAS","")&amp;IF(INDEX('Controle de reservas'!$P$14:$P$2013,BU53)&lt;&gt;"OK"," !",""))))</f>
      </c>
      <c r="AH53" s="17">
        <f ca="1">IF(OR($AQ53=0,AH$9="",AH$9&lt;$AS53,AND($AT53&lt;&gt;"",AH$9&gt;$AT53)),"",IF(BV53=0,"—",IF(INDEX('Controle de reservas'!$P$14:$P$2013,BV53)="DUPLICIDADE NO DIA","CONFLITO"&amp;IF(INDEX('Controle de reservas'!$M$14:$M$2013,BV53)&lt;&gt;"",CHAR(10)&amp;INDEX('Controle de reservas'!$M$14:$M$2013,BV53),"")&amp;IF(INDEX('Controle de reservas'!$N$14:$N$2013,BV53)&lt;&gt;"",CHAR(10)&amp;"Subst.: "&amp;INDEX('Controle de reservas'!$N$14:$N$2013,BV53),"")&amp;IF(AND(ISNUMBER(INDEX('Controle de reservas'!$I$14:$I$2013,BV53)),INDEX('Controle de reservas'!$I$14:$I$2013,BV53)&gt;0,INDEX('Controle de reservas'!$K$14:$K$2013,BV53)&gt;INDEX('Controle de reservas'!$I$14:$I$2013,BV53)),CHAR(10)&amp;"DIVERGÊNCIA DE DATAS",""),IF(INDEX('Controle de reservas'!$L$14:$L$2013,BV53)="Em cobertura","COV",IF(INDEX('Controle de reservas'!$L$14:$L$2013,BV53)="Disponível","DISP",IF(INDEX('Controle de reservas'!$L$14:$L$2013,BV53)="Não utilizado","NU",IF(INDEX('Controle de reservas'!$L$14:$L$2013,BV53)="Folga","F",IF(INDEX('Controle de reservas'!$L$14:$L$2013,BV53)="Ocorrência","O",IF(INDEX('Controle de reservas'!$L$14:$L$2013,BV53)="Programado","PROG",IF(INDEX('Controle de reservas'!$L$14:$L$2013,BV53)="Disponível no posto","DP","SEM SITUAÇÃO")))))))&amp;IF(INDEX('Controle de reservas'!$M$14:$M$2013,BV53)&lt;&gt;"",CHAR(10)&amp;INDEX('Controle de reservas'!$M$14:$M$2013,BV53),IF(OR(INDEX('Controle de reservas'!$L$14:$L$2013,BV53)="Em cobertura",INDEX('Controle de reservas'!$L$14:$L$2013,BV53)="Programado"),CHAR(10)&amp;"SEM LOCAL",""))&amp;IF(INDEX('Controle de reservas'!$N$14:$N$2013,BV53)&lt;&gt;"",CHAR(10)&amp;"Subst.: "&amp;INDEX('Controle de reservas'!$N$14:$N$2013,BV53),"")&amp;IF(AND(ISNUMBER(INDEX('Controle de reservas'!$I$14:$I$2013,BV53)),INDEX('Controle de reservas'!$I$14:$I$2013,BV53)&gt;0,INDEX('Controle de reservas'!$K$14:$K$2013,BV53)&gt;INDEX('Controle de reservas'!$I$14:$I$2013,BV53)),CHAR(10)&amp;"DIVERGÊNCIA DE DATAS","")&amp;IF(INDEX('Controle de reservas'!$P$14:$P$2013,BV53)&lt;&gt;"OK"," !",""))))</f>
      </c>
      <c r="AI53" s="17">
        <f ca="1">IF(OR($AQ53=0,AI$9="",AI$9&lt;$AS53,AND($AT53&lt;&gt;"",AI$9&gt;$AT53)),"",IF(BW53=0,"—",IF(INDEX('Controle de reservas'!$P$14:$P$2013,BW53)="DUPLICIDADE NO DIA","CONFLITO"&amp;IF(INDEX('Controle de reservas'!$M$14:$M$2013,BW53)&lt;&gt;"",CHAR(10)&amp;INDEX('Controle de reservas'!$M$14:$M$2013,BW53),"")&amp;IF(INDEX('Controle de reservas'!$N$14:$N$2013,BW53)&lt;&gt;"",CHAR(10)&amp;"Subst.: "&amp;INDEX('Controle de reservas'!$N$14:$N$2013,BW53),"")&amp;IF(AND(ISNUMBER(INDEX('Controle de reservas'!$I$14:$I$2013,BW53)),INDEX('Controle de reservas'!$I$14:$I$2013,BW53)&gt;0,INDEX('Controle de reservas'!$K$14:$K$2013,BW53)&gt;INDEX('Controle de reservas'!$I$14:$I$2013,BW53)),CHAR(10)&amp;"DIVERGÊNCIA DE DATAS",""),IF(INDEX('Controle de reservas'!$L$14:$L$2013,BW53)="Em cobertura","COV",IF(INDEX('Controle de reservas'!$L$14:$L$2013,BW53)="Disponível","DISP",IF(INDEX('Controle de reservas'!$L$14:$L$2013,BW53)="Não utilizado","NU",IF(INDEX('Controle de reservas'!$L$14:$L$2013,BW53)="Folga","F",IF(INDEX('Controle de reservas'!$L$14:$L$2013,BW53)="Ocorrência","O",IF(INDEX('Controle de reservas'!$L$14:$L$2013,BW53)="Programado","PROG",IF(INDEX('Controle de reservas'!$L$14:$L$2013,BW53)="Disponível no posto","DP","SEM SITUAÇÃO")))))))&amp;IF(INDEX('Controle de reservas'!$M$14:$M$2013,BW53)&lt;&gt;"",CHAR(10)&amp;INDEX('Controle de reservas'!$M$14:$M$2013,BW53),IF(OR(INDEX('Controle de reservas'!$L$14:$L$2013,BW53)="Em cobertura",INDEX('Controle de reservas'!$L$14:$L$2013,BW53)="Programado"),CHAR(10)&amp;"SEM LOCAL",""))&amp;IF(INDEX('Controle de reservas'!$N$14:$N$2013,BW53)&lt;&gt;"",CHAR(10)&amp;"Subst.: "&amp;INDEX('Controle de reservas'!$N$14:$N$2013,BW53),"")&amp;IF(AND(ISNUMBER(INDEX('Controle de reservas'!$I$14:$I$2013,BW53)),INDEX('Controle de reservas'!$I$14:$I$2013,BW53)&gt;0,INDEX('Controle de reservas'!$K$14:$K$2013,BW53)&gt;INDEX('Controle de reservas'!$I$14:$I$2013,BW53)),CHAR(10)&amp;"DIVERGÊNCIA DE DATAS","")&amp;IF(INDEX('Controle de reservas'!$P$14:$P$2013,BW53)&lt;&gt;"OK"," !",""))))</f>
      </c>
      <c r="AJ53" s="17">
        <f ca="1">IF(OR($AQ53=0,AJ$9="",AJ$9&lt;$AS53,AND($AT53&lt;&gt;"",AJ$9&gt;$AT53)),"",IF(BX53=0,"—",IF(INDEX('Controle de reservas'!$P$14:$P$2013,BX53)="DUPLICIDADE NO DIA","CONFLITO"&amp;IF(INDEX('Controle de reservas'!$M$14:$M$2013,BX53)&lt;&gt;"",CHAR(10)&amp;INDEX('Controle de reservas'!$M$14:$M$2013,BX53),"")&amp;IF(INDEX('Controle de reservas'!$N$14:$N$2013,BX53)&lt;&gt;"",CHAR(10)&amp;"Subst.: "&amp;INDEX('Controle de reservas'!$N$14:$N$2013,BX53),"")&amp;IF(AND(ISNUMBER(INDEX('Controle de reservas'!$I$14:$I$2013,BX53)),INDEX('Controle de reservas'!$I$14:$I$2013,BX53)&gt;0,INDEX('Controle de reservas'!$K$14:$K$2013,BX53)&gt;INDEX('Controle de reservas'!$I$14:$I$2013,BX53)),CHAR(10)&amp;"DIVERGÊNCIA DE DATAS",""),IF(INDEX('Controle de reservas'!$L$14:$L$2013,BX53)="Em cobertura","COV",IF(INDEX('Controle de reservas'!$L$14:$L$2013,BX53)="Disponível","DISP",IF(INDEX('Controle de reservas'!$L$14:$L$2013,BX53)="Não utilizado","NU",IF(INDEX('Controle de reservas'!$L$14:$L$2013,BX53)="Folga","F",IF(INDEX('Controle de reservas'!$L$14:$L$2013,BX53)="Ocorrência","O",IF(INDEX('Controle de reservas'!$L$14:$L$2013,BX53)="Programado","PROG",IF(INDEX('Controle de reservas'!$L$14:$L$2013,BX53)="Disponível no posto","DP","SEM SITUAÇÃO")))))))&amp;IF(INDEX('Controle de reservas'!$M$14:$M$2013,BX53)&lt;&gt;"",CHAR(10)&amp;INDEX('Controle de reservas'!$M$14:$M$2013,BX53),IF(OR(INDEX('Controle de reservas'!$L$14:$L$2013,BX53)="Em cobertura",INDEX('Controle de reservas'!$L$14:$L$2013,BX53)="Programado"),CHAR(10)&amp;"SEM LOCAL",""))&amp;IF(INDEX('Controle de reservas'!$N$14:$N$2013,BX53)&lt;&gt;"",CHAR(10)&amp;"Subst.: "&amp;INDEX('Controle de reservas'!$N$14:$N$2013,BX53),"")&amp;IF(AND(ISNUMBER(INDEX('Controle de reservas'!$I$14:$I$2013,BX53)),INDEX('Controle de reservas'!$I$14:$I$2013,BX53)&gt;0,INDEX('Controle de reservas'!$K$14:$K$2013,BX53)&gt;INDEX('Controle de reservas'!$I$14:$I$2013,BX53)),CHAR(10)&amp;"DIVERGÊNCIA DE DATAS","")&amp;IF(INDEX('Controle de reservas'!$P$14:$P$2013,BX53)&lt;&gt;"OK"," !",""))))</f>
      </c>
      <c r="AK53" s="17">
        <f ca="1">IF(OR($AQ53=0,AK$9="",AK$9&lt;$AS53,AND($AT53&lt;&gt;"",AK$9&gt;$AT53)),"",IF(BY53=0,"—",IF(INDEX('Controle de reservas'!$P$14:$P$2013,BY53)="DUPLICIDADE NO DIA","CONFLITO"&amp;IF(INDEX('Controle de reservas'!$M$14:$M$2013,BY53)&lt;&gt;"",CHAR(10)&amp;INDEX('Controle de reservas'!$M$14:$M$2013,BY53),"")&amp;IF(INDEX('Controle de reservas'!$N$14:$N$2013,BY53)&lt;&gt;"",CHAR(10)&amp;"Subst.: "&amp;INDEX('Controle de reservas'!$N$14:$N$2013,BY53),"")&amp;IF(AND(ISNUMBER(INDEX('Controle de reservas'!$I$14:$I$2013,BY53)),INDEX('Controle de reservas'!$I$14:$I$2013,BY53)&gt;0,INDEX('Controle de reservas'!$K$14:$K$2013,BY53)&gt;INDEX('Controle de reservas'!$I$14:$I$2013,BY53)),CHAR(10)&amp;"DIVERGÊNCIA DE DATAS",""),IF(INDEX('Controle de reservas'!$L$14:$L$2013,BY53)="Em cobertura","COV",IF(INDEX('Controle de reservas'!$L$14:$L$2013,BY53)="Disponível","DISP",IF(INDEX('Controle de reservas'!$L$14:$L$2013,BY53)="Não utilizado","NU",IF(INDEX('Controle de reservas'!$L$14:$L$2013,BY53)="Folga","F",IF(INDEX('Controle de reservas'!$L$14:$L$2013,BY53)="Ocorrência","O",IF(INDEX('Controle de reservas'!$L$14:$L$2013,BY53)="Programado","PROG",IF(INDEX('Controle de reservas'!$L$14:$L$2013,BY53)="Disponível no posto","DP","SEM SITUAÇÃO")))))))&amp;IF(INDEX('Controle de reservas'!$M$14:$M$2013,BY53)&lt;&gt;"",CHAR(10)&amp;INDEX('Controle de reservas'!$M$14:$M$2013,BY53),IF(OR(INDEX('Controle de reservas'!$L$14:$L$2013,BY53)="Em cobertura",INDEX('Controle de reservas'!$L$14:$L$2013,BY53)="Programado"),CHAR(10)&amp;"SEM LOCAL",""))&amp;IF(INDEX('Controle de reservas'!$N$14:$N$2013,BY53)&lt;&gt;"",CHAR(10)&amp;"Subst.: "&amp;INDEX('Controle de reservas'!$N$14:$N$2013,BY53),"")&amp;IF(AND(ISNUMBER(INDEX('Controle de reservas'!$I$14:$I$2013,BY53)),INDEX('Controle de reservas'!$I$14:$I$2013,BY53)&gt;0,INDEX('Controle de reservas'!$K$14:$K$2013,BY53)&gt;INDEX('Controle de reservas'!$I$14:$I$2013,BY53)),CHAR(10)&amp;"DIVERGÊNCIA DE DATAS","")&amp;IF(INDEX('Controle de reservas'!$P$14:$P$2013,BY53)&lt;&gt;"OK"," !",""))))</f>
      </c>
      <c r="AL53" s="16">
        <f t="shared" ca="1" si="1"/>
      </c>
      <c r="AM53" s="16">
        <f t="shared" ca="1" si="2"/>
      </c>
      <c r="AN53" s="16">
        <f t="shared" ca="1" si="3"/>
      </c>
      <c r="AO53" s="16">
        <f t="shared" ca="1" si="4"/>
      </c>
      <c r="AP53" s="16">
        <f ca="1">IF($AQ53=0,"",INDEX('Controle de reservas'!$O$14:$O$2013,$AQ53))</f>
      </c>
      <c r="AQ53">
        <f ca="1">IFERROR(MATCH(ROW()-9,'Controle de reservas'!$S$14:$S$2013,0),0)</f>
      </c>
      <c r="AR53">
        <f ca="1">IF($AQ53=0,"",INDEX('Controle de reservas'!$Q$14:$Q$2013,$AQ53))</f>
      </c>
      <c r="AS53">
        <f ca="1">IF($AQ53=0,"",INDEX('Controle de reservas'!$H$14:$H$2013,$AQ53))</f>
      </c>
      <c r="AT53">
        <f ca="1">IF($AQ53=0,"",IF(INDEX('Controle de reservas'!$J$14:$J$2013,$AQ53)=0,"",INDEX('Controle de reservas'!$J$14:$J$2013,$AQ53)))</f>
      </c>
      <c r="AU53">
        <f ca="1">IF(OR($AQ53=0,G$9=""),0,IFERROR(MATCH($AR53&amp;"|"&amp;TEXT(G$9,"yyyymmdd"),'Controle de reservas'!$T$14:$T$2013,0),0))</f>
      </c>
      <c r="AV53">
        <f ca="1">IF(OR($AQ53=0,H$9=""),0,IFERROR(MATCH($AR53&amp;"|"&amp;TEXT(H$9,"yyyymmdd"),'Controle de reservas'!$T$14:$T$2013,0),0))</f>
      </c>
      <c r="AW53">
        <f ca="1">IF(OR($AQ53=0,I$9=""),0,IFERROR(MATCH($AR53&amp;"|"&amp;TEXT(I$9,"yyyymmdd"),'Controle de reservas'!$T$14:$T$2013,0),0))</f>
      </c>
      <c r="AX53">
        <f ca="1">IF(OR($AQ53=0,J$9=""),0,IFERROR(MATCH($AR53&amp;"|"&amp;TEXT(J$9,"yyyymmdd"),'Controle de reservas'!$T$14:$T$2013,0),0))</f>
      </c>
      <c r="AY53">
        <f ca="1">IF(OR($AQ53=0,K$9=""),0,IFERROR(MATCH($AR53&amp;"|"&amp;TEXT(K$9,"yyyymmdd"),'Controle de reservas'!$T$14:$T$2013,0),0))</f>
      </c>
      <c r="AZ53">
        <f ca="1">IF(OR($AQ53=0,L$9=""),0,IFERROR(MATCH($AR53&amp;"|"&amp;TEXT(L$9,"yyyymmdd"),'Controle de reservas'!$T$14:$T$2013,0),0))</f>
      </c>
      <c r="BA53">
        <f ca="1">IF(OR($AQ53=0,M$9=""),0,IFERROR(MATCH($AR53&amp;"|"&amp;TEXT(M$9,"yyyymmdd"),'Controle de reservas'!$T$14:$T$2013,0),0))</f>
      </c>
      <c r="BB53">
        <f ca="1">IF(OR($AQ53=0,N$9=""),0,IFERROR(MATCH($AR53&amp;"|"&amp;TEXT(N$9,"yyyymmdd"),'Controle de reservas'!$T$14:$T$2013,0),0))</f>
      </c>
      <c r="BC53">
        <f ca="1">IF(OR($AQ53=0,O$9=""),0,IFERROR(MATCH($AR53&amp;"|"&amp;TEXT(O$9,"yyyymmdd"),'Controle de reservas'!$T$14:$T$2013,0),0))</f>
      </c>
      <c r="BD53">
        <f ca="1">IF(OR($AQ53=0,P$9=""),0,IFERROR(MATCH($AR53&amp;"|"&amp;TEXT(P$9,"yyyymmdd"),'Controle de reservas'!$T$14:$T$2013,0),0))</f>
      </c>
      <c r="BE53">
        <f ca="1">IF(OR($AQ53=0,Q$9=""),0,IFERROR(MATCH($AR53&amp;"|"&amp;TEXT(Q$9,"yyyymmdd"),'Controle de reservas'!$T$14:$T$2013,0),0))</f>
      </c>
      <c r="BF53">
        <f ca="1">IF(OR($AQ53=0,R$9=""),0,IFERROR(MATCH($AR53&amp;"|"&amp;TEXT(R$9,"yyyymmdd"),'Controle de reservas'!$T$14:$T$2013,0),0))</f>
      </c>
      <c r="BG53">
        <f ca="1">IF(OR($AQ53=0,S$9=""),0,IFERROR(MATCH($AR53&amp;"|"&amp;TEXT(S$9,"yyyymmdd"),'Controle de reservas'!$T$14:$T$2013,0),0))</f>
      </c>
      <c r="BH53">
        <f ca="1">IF(OR($AQ53=0,T$9=""),0,IFERROR(MATCH($AR53&amp;"|"&amp;TEXT(T$9,"yyyymmdd"),'Controle de reservas'!$T$14:$T$2013,0),0))</f>
      </c>
      <c r="BI53">
        <f ca="1">IF(OR($AQ53=0,U$9=""),0,IFERROR(MATCH($AR53&amp;"|"&amp;TEXT(U$9,"yyyymmdd"),'Controle de reservas'!$T$14:$T$2013,0),0))</f>
      </c>
      <c r="BJ53">
        <f ca="1">IF(OR($AQ53=0,V$9=""),0,IFERROR(MATCH($AR53&amp;"|"&amp;TEXT(V$9,"yyyymmdd"),'Controle de reservas'!$T$14:$T$2013,0),0))</f>
      </c>
      <c r="BK53">
        <f ca="1">IF(OR($AQ53=0,W$9=""),0,IFERROR(MATCH($AR53&amp;"|"&amp;TEXT(W$9,"yyyymmdd"),'Controle de reservas'!$T$14:$T$2013,0),0))</f>
      </c>
      <c r="BL53">
        <f ca="1">IF(OR($AQ53=0,X$9=""),0,IFERROR(MATCH($AR53&amp;"|"&amp;TEXT(X$9,"yyyymmdd"),'Controle de reservas'!$T$14:$T$2013,0),0))</f>
      </c>
      <c r="BM53">
        <f ca="1">IF(OR($AQ53=0,Y$9=""),0,IFERROR(MATCH($AR53&amp;"|"&amp;TEXT(Y$9,"yyyymmdd"),'Controle de reservas'!$T$14:$T$2013,0),0))</f>
      </c>
      <c r="BN53">
        <f ca="1">IF(OR($AQ53=0,Z$9=""),0,IFERROR(MATCH($AR53&amp;"|"&amp;TEXT(Z$9,"yyyymmdd"),'Controle de reservas'!$T$14:$T$2013,0),0))</f>
      </c>
      <c r="BO53">
        <f ca="1">IF(OR($AQ53=0,AA$9=""),0,IFERROR(MATCH($AR53&amp;"|"&amp;TEXT(AA$9,"yyyymmdd"),'Controle de reservas'!$T$14:$T$2013,0),0))</f>
      </c>
      <c r="BP53">
        <f ca="1">IF(OR($AQ53=0,AB$9=""),0,IFERROR(MATCH($AR53&amp;"|"&amp;TEXT(AB$9,"yyyymmdd"),'Controle de reservas'!$T$14:$T$2013,0),0))</f>
      </c>
      <c r="BQ53">
        <f ca="1">IF(OR($AQ53=0,AC$9=""),0,IFERROR(MATCH($AR53&amp;"|"&amp;TEXT(AC$9,"yyyymmdd"),'Controle de reservas'!$T$14:$T$2013,0),0))</f>
      </c>
      <c r="BR53">
        <f ca="1">IF(OR($AQ53=0,AD$9=""),0,IFERROR(MATCH($AR53&amp;"|"&amp;TEXT(AD$9,"yyyymmdd"),'Controle de reservas'!$T$14:$T$2013,0),0))</f>
      </c>
      <c r="BS53">
        <f ca="1">IF(OR($AQ53=0,AE$9=""),0,IFERROR(MATCH($AR53&amp;"|"&amp;TEXT(AE$9,"yyyymmdd"),'Controle de reservas'!$T$14:$T$2013,0),0))</f>
      </c>
      <c r="BT53">
        <f ca="1">IF(OR($AQ53=0,AF$9=""),0,IFERROR(MATCH($AR53&amp;"|"&amp;TEXT(AF$9,"yyyymmdd"),'Controle de reservas'!$T$14:$T$2013,0),0))</f>
      </c>
      <c r="BU53">
        <f ca="1">IF(OR($AQ53=0,AG$9=""),0,IFERROR(MATCH($AR53&amp;"|"&amp;TEXT(AG$9,"yyyymmdd"),'Controle de reservas'!$T$14:$T$2013,0),0))</f>
      </c>
      <c r="BV53">
        <f ca="1">IF(OR($AQ53=0,AH$9=""),0,IFERROR(MATCH($AR53&amp;"|"&amp;TEXT(AH$9,"yyyymmdd"),'Controle de reservas'!$T$14:$T$2013,0),0))</f>
      </c>
      <c r="BW53">
        <f ca="1">IF(OR($AQ53=0,AI$9=""),0,IFERROR(MATCH($AR53&amp;"|"&amp;TEXT(AI$9,"yyyymmdd"),'Controle de reservas'!$T$14:$T$2013,0),0))</f>
      </c>
      <c r="BX53">
        <f ca="1">IF(OR($AQ53=0,AJ$9=""),0,IFERROR(MATCH($AR53&amp;"|"&amp;TEXT(AJ$9,"yyyymmdd"),'Controle de reservas'!$T$14:$T$2013,0),0))</f>
      </c>
      <c r="BY53">
        <f ca="1">IF(OR($AQ53=0,AK$9=""),0,IFERROR(MATCH($AR53&amp;"|"&amp;TEXT(AK$9,"yyyymmdd"),'Controle de reservas'!$T$14:$T$2013,0),0))</f>
      </c>
    </row>
    <row r="54" spans="1:77" ht="105" customHeight="1" x14ac:dyDescent="0.25">
      <c r="A54" s="14">
        <f ca="1">IF($AQ54=0,"",INDEX('Controle de reservas'!$A$14:$A$2013,$AQ54))</f>
      </c>
      <c r="B54" s="14">
        <f ca="1">IF($AQ54=0,"",INDEX('Controle de reservas'!$B$14:$B$2013,$AQ54))</f>
      </c>
      <c r="C54" s="14">
        <f ca="1">IF($AQ54=0,"",INDEX('Controle de reservas'!$C$14:$C$2013,$AQ54))</f>
      </c>
      <c r="D54" s="14">
        <f ca="1">IF($AQ54=0,"",INDEX('Controle de reservas'!$D$14:$D$2013,$AQ54))</f>
      </c>
      <c r="E54" s="14">
        <f ca="1">IF($AQ54=0,"",INDEX('Controle de reservas'!$E$14:$E$2013,$AQ54))</f>
      </c>
      <c r="F54" s="14">
        <f ca="1">IF($AQ54=0,"",INDEX('Controle de reservas'!$F$14:$F$2013,$AQ54))</f>
      </c>
      <c r="G54" s="15">
        <f ca="1">IF(OR($AQ54=0,G$9="",G$9&lt;$AS54,AND($AT54&lt;&gt;"",G$9&gt;$AT54)),"",IF(AU54=0,"—",IF(INDEX('Controle de reservas'!$P$14:$P$2013,AU54)="DUPLICIDADE NO DIA","CONFLITO"&amp;IF(INDEX('Controle de reservas'!$M$14:$M$2013,AU54)&lt;&gt;"",CHAR(10)&amp;INDEX('Controle de reservas'!$M$14:$M$2013,AU54),"")&amp;IF(INDEX('Controle de reservas'!$N$14:$N$2013,AU54)&lt;&gt;"",CHAR(10)&amp;"Subst.: "&amp;INDEX('Controle de reservas'!$N$14:$N$2013,AU54),"")&amp;IF(AND(ISNUMBER(INDEX('Controle de reservas'!$I$14:$I$2013,AU54)),INDEX('Controle de reservas'!$I$14:$I$2013,AU54)&gt;0,INDEX('Controle de reservas'!$K$14:$K$2013,AU54)&gt;INDEX('Controle de reservas'!$I$14:$I$2013,AU54)),CHAR(10)&amp;"DIVERGÊNCIA DE DATAS",""),IF(INDEX('Controle de reservas'!$L$14:$L$2013,AU54)="Em cobertura","COV",IF(INDEX('Controle de reservas'!$L$14:$L$2013,AU54)="Disponível","DISP",IF(INDEX('Controle de reservas'!$L$14:$L$2013,AU54)="Não utilizado","NU",IF(INDEX('Controle de reservas'!$L$14:$L$2013,AU54)="Folga","F",IF(INDEX('Controle de reservas'!$L$14:$L$2013,AU54)="Ocorrência","O",IF(INDEX('Controle de reservas'!$L$14:$L$2013,AU54)="Programado","PROG",IF(INDEX('Controle de reservas'!$L$14:$L$2013,AU54)="Disponível no posto","DP","SEM SITUAÇÃO")))))))&amp;IF(INDEX('Controle de reservas'!$M$14:$M$2013,AU54)&lt;&gt;"",CHAR(10)&amp;INDEX('Controle de reservas'!$M$14:$M$2013,AU54),IF(OR(INDEX('Controle de reservas'!$L$14:$L$2013,AU54)="Em cobertura",INDEX('Controle de reservas'!$L$14:$L$2013,AU54)="Programado"),CHAR(10)&amp;"SEM LOCAL",""))&amp;IF(INDEX('Controle de reservas'!$N$14:$N$2013,AU54)&lt;&gt;"",CHAR(10)&amp;"Subst.: "&amp;INDEX('Controle de reservas'!$N$14:$N$2013,AU54),"")&amp;IF(AND(ISNUMBER(INDEX('Controle de reservas'!$I$14:$I$2013,AU54)),INDEX('Controle de reservas'!$I$14:$I$2013,AU54)&gt;0,INDEX('Controle de reservas'!$K$14:$K$2013,AU54)&gt;INDEX('Controle de reservas'!$I$14:$I$2013,AU54)),CHAR(10)&amp;"DIVERGÊNCIA DE DATAS","")&amp;IF(INDEX('Controle de reservas'!$P$14:$P$2013,AU54)&lt;&gt;"OK"," !",""))))</f>
      </c>
      <c r="H54" s="15">
        <f ca="1">IF(OR($AQ54=0,H$9="",H$9&lt;$AS54,AND($AT54&lt;&gt;"",H$9&gt;$AT54)),"",IF(AV54=0,"—",IF(INDEX('Controle de reservas'!$P$14:$P$2013,AV54)="DUPLICIDADE NO DIA","CONFLITO"&amp;IF(INDEX('Controle de reservas'!$M$14:$M$2013,AV54)&lt;&gt;"",CHAR(10)&amp;INDEX('Controle de reservas'!$M$14:$M$2013,AV54),"")&amp;IF(INDEX('Controle de reservas'!$N$14:$N$2013,AV54)&lt;&gt;"",CHAR(10)&amp;"Subst.: "&amp;INDEX('Controle de reservas'!$N$14:$N$2013,AV54),"")&amp;IF(AND(ISNUMBER(INDEX('Controle de reservas'!$I$14:$I$2013,AV54)),INDEX('Controle de reservas'!$I$14:$I$2013,AV54)&gt;0,INDEX('Controle de reservas'!$K$14:$K$2013,AV54)&gt;INDEX('Controle de reservas'!$I$14:$I$2013,AV54)),CHAR(10)&amp;"DIVERGÊNCIA DE DATAS",""),IF(INDEX('Controle de reservas'!$L$14:$L$2013,AV54)="Em cobertura","COV",IF(INDEX('Controle de reservas'!$L$14:$L$2013,AV54)="Disponível","DISP",IF(INDEX('Controle de reservas'!$L$14:$L$2013,AV54)="Não utilizado","NU",IF(INDEX('Controle de reservas'!$L$14:$L$2013,AV54)="Folga","F",IF(INDEX('Controle de reservas'!$L$14:$L$2013,AV54)="Ocorrência","O",IF(INDEX('Controle de reservas'!$L$14:$L$2013,AV54)="Programado","PROG",IF(INDEX('Controle de reservas'!$L$14:$L$2013,AV54)="Disponível no posto","DP","SEM SITUAÇÃO")))))))&amp;IF(INDEX('Controle de reservas'!$M$14:$M$2013,AV54)&lt;&gt;"",CHAR(10)&amp;INDEX('Controle de reservas'!$M$14:$M$2013,AV54),IF(OR(INDEX('Controle de reservas'!$L$14:$L$2013,AV54)="Em cobertura",INDEX('Controle de reservas'!$L$14:$L$2013,AV54)="Programado"),CHAR(10)&amp;"SEM LOCAL",""))&amp;IF(INDEX('Controle de reservas'!$N$14:$N$2013,AV54)&lt;&gt;"",CHAR(10)&amp;"Subst.: "&amp;INDEX('Controle de reservas'!$N$14:$N$2013,AV54),"")&amp;IF(AND(ISNUMBER(INDEX('Controle de reservas'!$I$14:$I$2013,AV54)),INDEX('Controle de reservas'!$I$14:$I$2013,AV54)&gt;0,INDEX('Controle de reservas'!$K$14:$K$2013,AV54)&gt;INDEX('Controle de reservas'!$I$14:$I$2013,AV54)),CHAR(10)&amp;"DIVERGÊNCIA DE DATAS","")&amp;IF(INDEX('Controle de reservas'!$P$14:$P$2013,AV54)&lt;&gt;"OK"," !",""))))</f>
      </c>
      <c r="I54" s="15">
        <f ca="1">IF(OR($AQ54=0,I$9="",I$9&lt;$AS54,AND($AT54&lt;&gt;"",I$9&gt;$AT54)),"",IF(AW54=0,"—",IF(INDEX('Controle de reservas'!$P$14:$P$2013,AW54)="DUPLICIDADE NO DIA","CONFLITO"&amp;IF(INDEX('Controle de reservas'!$M$14:$M$2013,AW54)&lt;&gt;"",CHAR(10)&amp;INDEX('Controle de reservas'!$M$14:$M$2013,AW54),"")&amp;IF(INDEX('Controle de reservas'!$N$14:$N$2013,AW54)&lt;&gt;"",CHAR(10)&amp;"Subst.: "&amp;INDEX('Controle de reservas'!$N$14:$N$2013,AW54),"")&amp;IF(AND(ISNUMBER(INDEX('Controle de reservas'!$I$14:$I$2013,AW54)),INDEX('Controle de reservas'!$I$14:$I$2013,AW54)&gt;0,INDEX('Controle de reservas'!$K$14:$K$2013,AW54)&gt;INDEX('Controle de reservas'!$I$14:$I$2013,AW54)),CHAR(10)&amp;"DIVERGÊNCIA DE DATAS",""),IF(INDEX('Controle de reservas'!$L$14:$L$2013,AW54)="Em cobertura","COV",IF(INDEX('Controle de reservas'!$L$14:$L$2013,AW54)="Disponível","DISP",IF(INDEX('Controle de reservas'!$L$14:$L$2013,AW54)="Não utilizado","NU",IF(INDEX('Controle de reservas'!$L$14:$L$2013,AW54)="Folga","F",IF(INDEX('Controle de reservas'!$L$14:$L$2013,AW54)="Ocorrência","O",IF(INDEX('Controle de reservas'!$L$14:$L$2013,AW54)="Programado","PROG",IF(INDEX('Controle de reservas'!$L$14:$L$2013,AW54)="Disponível no posto","DP","SEM SITUAÇÃO")))))))&amp;IF(INDEX('Controle de reservas'!$M$14:$M$2013,AW54)&lt;&gt;"",CHAR(10)&amp;INDEX('Controle de reservas'!$M$14:$M$2013,AW54),IF(OR(INDEX('Controle de reservas'!$L$14:$L$2013,AW54)="Em cobertura",INDEX('Controle de reservas'!$L$14:$L$2013,AW54)="Programado"),CHAR(10)&amp;"SEM LOCAL",""))&amp;IF(INDEX('Controle de reservas'!$N$14:$N$2013,AW54)&lt;&gt;"",CHAR(10)&amp;"Subst.: "&amp;INDEX('Controle de reservas'!$N$14:$N$2013,AW54),"")&amp;IF(AND(ISNUMBER(INDEX('Controle de reservas'!$I$14:$I$2013,AW54)),INDEX('Controle de reservas'!$I$14:$I$2013,AW54)&gt;0,INDEX('Controle de reservas'!$K$14:$K$2013,AW54)&gt;INDEX('Controle de reservas'!$I$14:$I$2013,AW54)),CHAR(10)&amp;"DIVERGÊNCIA DE DATAS","")&amp;IF(INDEX('Controle de reservas'!$P$14:$P$2013,AW54)&lt;&gt;"OK"," !",""))))</f>
      </c>
      <c r="J54" s="15">
        <f ca="1">IF(OR($AQ54=0,J$9="",J$9&lt;$AS54,AND($AT54&lt;&gt;"",J$9&gt;$AT54)),"",IF(AX54=0,"—",IF(INDEX('Controle de reservas'!$P$14:$P$2013,AX54)="DUPLICIDADE NO DIA","CONFLITO"&amp;IF(INDEX('Controle de reservas'!$M$14:$M$2013,AX54)&lt;&gt;"",CHAR(10)&amp;INDEX('Controle de reservas'!$M$14:$M$2013,AX54),"")&amp;IF(INDEX('Controle de reservas'!$N$14:$N$2013,AX54)&lt;&gt;"",CHAR(10)&amp;"Subst.: "&amp;INDEX('Controle de reservas'!$N$14:$N$2013,AX54),"")&amp;IF(AND(ISNUMBER(INDEX('Controle de reservas'!$I$14:$I$2013,AX54)),INDEX('Controle de reservas'!$I$14:$I$2013,AX54)&gt;0,INDEX('Controle de reservas'!$K$14:$K$2013,AX54)&gt;INDEX('Controle de reservas'!$I$14:$I$2013,AX54)),CHAR(10)&amp;"DIVERGÊNCIA DE DATAS",""),IF(INDEX('Controle de reservas'!$L$14:$L$2013,AX54)="Em cobertura","COV",IF(INDEX('Controle de reservas'!$L$14:$L$2013,AX54)="Disponível","DISP",IF(INDEX('Controle de reservas'!$L$14:$L$2013,AX54)="Não utilizado","NU",IF(INDEX('Controle de reservas'!$L$14:$L$2013,AX54)="Folga","F",IF(INDEX('Controle de reservas'!$L$14:$L$2013,AX54)="Ocorrência","O",IF(INDEX('Controle de reservas'!$L$14:$L$2013,AX54)="Programado","PROG",IF(INDEX('Controle de reservas'!$L$14:$L$2013,AX54)="Disponível no posto","DP","SEM SITUAÇÃO")))))))&amp;IF(INDEX('Controle de reservas'!$M$14:$M$2013,AX54)&lt;&gt;"",CHAR(10)&amp;INDEX('Controle de reservas'!$M$14:$M$2013,AX54),IF(OR(INDEX('Controle de reservas'!$L$14:$L$2013,AX54)="Em cobertura",INDEX('Controle de reservas'!$L$14:$L$2013,AX54)="Programado"),CHAR(10)&amp;"SEM LOCAL",""))&amp;IF(INDEX('Controle de reservas'!$N$14:$N$2013,AX54)&lt;&gt;"",CHAR(10)&amp;"Subst.: "&amp;INDEX('Controle de reservas'!$N$14:$N$2013,AX54),"")&amp;IF(AND(ISNUMBER(INDEX('Controle de reservas'!$I$14:$I$2013,AX54)),INDEX('Controle de reservas'!$I$14:$I$2013,AX54)&gt;0,INDEX('Controle de reservas'!$K$14:$K$2013,AX54)&gt;INDEX('Controle de reservas'!$I$14:$I$2013,AX54)),CHAR(10)&amp;"DIVERGÊNCIA DE DATAS","")&amp;IF(INDEX('Controle de reservas'!$P$14:$P$2013,AX54)&lt;&gt;"OK"," !",""))))</f>
      </c>
      <c r="K54" s="15">
        <f ca="1">IF(OR($AQ54=0,K$9="",K$9&lt;$AS54,AND($AT54&lt;&gt;"",K$9&gt;$AT54)),"",IF(AY54=0,"—",IF(INDEX('Controle de reservas'!$P$14:$P$2013,AY54)="DUPLICIDADE NO DIA","CONFLITO"&amp;IF(INDEX('Controle de reservas'!$M$14:$M$2013,AY54)&lt;&gt;"",CHAR(10)&amp;INDEX('Controle de reservas'!$M$14:$M$2013,AY54),"")&amp;IF(INDEX('Controle de reservas'!$N$14:$N$2013,AY54)&lt;&gt;"",CHAR(10)&amp;"Subst.: "&amp;INDEX('Controle de reservas'!$N$14:$N$2013,AY54),"")&amp;IF(AND(ISNUMBER(INDEX('Controle de reservas'!$I$14:$I$2013,AY54)),INDEX('Controle de reservas'!$I$14:$I$2013,AY54)&gt;0,INDEX('Controle de reservas'!$K$14:$K$2013,AY54)&gt;INDEX('Controle de reservas'!$I$14:$I$2013,AY54)),CHAR(10)&amp;"DIVERGÊNCIA DE DATAS",""),IF(INDEX('Controle de reservas'!$L$14:$L$2013,AY54)="Em cobertura","COV",IF(INDEX('Controle de reservas'!$L$14:$L$2013,AY54)="Disponível","DISP",IF(INDEX('Controle de reservas'!$L$14:$L$2013,AY54)="Não utilizado","NU",IF(INDEX('Controle de reservas'!$L$14:$L$2013,AY54)="Folga","F",IF(INDEX('Controle de reservas'!$L$14:$L$2013,AY54)="Ocorrência","O",IF(INDEX('Controle de reservas'!$L$14:$L$2013,AY54)="Programado","PROG",IF(INDEX('Controle de reservas'!$L$14:$L$2013,AY54)="Disponível no posto","DP","SEM SITUAÇÃO")))))))&amp;IF(INDEX('Controle de reservas'!$M$14:$M$2013,AY54)&lt;&gt;"",CHAR(10)&amp;INDEX('Controle de reservas'!$M$14:$M$2013,AY54),IF(OR(INDEX('Controle de reservas'!$L$14:$L$2013,AY54)="Em cobertura",INDEX('Controle de reservas'!$L$14:$L$2013,AY54)="Programado"),CHAR(10)&amp;"SEM LOCAL",""))&amp;IF(INDEX('Controle de reservas'!$N$14:$N$2013,AY54)&lt;&gt;"",CHAR(10)&amp;"Subst.: "&amp;INDEX('Controle de reservas'!$N$14:$N$2013,AY54),"")&amp;IF(AND(ISNUMBER(INDEX('Controle de reservas'!$I$14:$I$2013,AY54)),INDEX('Controle de reservas'!$I$14:$I$2013,AY54)&gt;0,INDEX('Controle de reservas'!$K$14:$K$2013,AY54)&gt;INDEX('Controle de reservas'!$I$14:$I$2013,AY54)),CHAR(10)&amp;"DIVERGÊNCIA DE DATAS","")&amp;IF(INDEX('Controle de reservas'!$P$14:$P$2013,AY54)&lt;&gt;"OK"," !",""))))</f>
      </c>
      <c r="L54" s="15">
        <f ca="1">IF(OR($AQ54=0,L$9="",L$9&lt;$AS54,AND($AT54&lt;&gt;"",L$9&gt;$AT54)),"",IF(AZ54=0,"—",IF(INDEX('Controle de reservas'!$P$14:$P$2013,AZ54)="DUPLICIDADE NO DIA","CONFLITO"&amp;IF(INDEX('Controle de reservas'!$M$14:$M$2013,AZ54)&lt;&gt;"",CHAR(10)&amp;INDEX('Controle de reservas'!$M$14:$M$2013,AZ54),"")&amp;IF(INDEX('Controle de reservas'!$N$14:$N$2013,AZ54)&lt;&gt;"",CHAR(10)&amp;"Subst.: "&amp;INDEX('Controle de reservas'!$N$14:$N$2013,AZ54),"")&amp;IF(AND(ISNUMBER(INDEX('Controle de reservas'!$I$14:$I$2013,AZ54)),INDEX('Controle de reservas'!$I$14:$I$2013,AZ54)&gt;0,INDEX('Controle de reservas'!$K$14:$K$2013,AZ54)&gt;INDEX('Controle de reservas'!$I$14:$I$2013,AZ54)),CHAR(10)&amp;"DIVERGÊNCIA DE DATAS",""),IF(INDEX('Controle de reservas'!$L$14:$L$2013,AZ54)="Em cobertura","COV",IF(INDEX('Controle de reservas'!$L$14:$L$2013,AZ54)="Disponível","DISP",IF(INDEX('Controle de reservas'!$L$14:$L$2013,AZ54)="Não utilizado","NU",IF(INDEX('Controle de reservas'!$L$14:$L$2013,AZ54)="Folga","F",IF(INDEX('Controle de reservas'!$L$14:$L$2013,AZ54)="Ocorrência","O",IF(INDEX('Controle de reservas'!$L$14:$L$2013,AZ54)="Programado","PROG",IF(INDEX('Controle de reservas'!$L$14:$L$2013,AZ54)="Disponível no posto","DP","SEM SITUAÇÃO")))))))&amp;IF(INDEX('Controle de reservas'!$M$14:$M$2013,AZ54)&lt;&gt;"",CHAR(10)&amp;INDEX('Controle de reservas'!$M$14:$M$2013,AZ54),IF(OR(INDEX('Controle de reservas'!$L$14:$L$2013,AZ54)="Em cobertura",INDEX('Controle de reservas'!$L$14:$L$2013,AZ54)="Programado"),CHAR(10)&amp;"SEM LOCAL",""))&amp;IF(INDEX('Controle de reservas'!$N$14:$N$2013,AZ54)&lt;&gt;"",CHAR(10)&amp;"Subst.: "&amp;INDEX('Controle de reservas'!$N$14:$N$2013,AZ54),"")&amp;IF(AND(ISNUMBER(INDEX('Controle de reservas'!$I$14:$I$2013,AZ54)),INDEX('Controle de reservas'!$I$14:$I$2013,AZ54)&gt;0,INDEX('Controle de reservas'!$K$14:$K$2013,AZ54)&gt;INDEX('Controle de reservas'!$I$14:$I$2013,AZ54)),CHAR(10)&amp;"DIVERGÊNCIA DE DATAS","")&amp;IF(INDEX('Controle de reservas'!$P$14:$P$2013,AZ54)&lt;&gt;"OK"," !",""))))</f>
      </c>
      <c r="M54" s="15">
        <f ca="1">IF(OR($AQ54=0,M$9="",M$9&lt;$AS54,AND($AT54&lt;&gt;"",M$9&gt;$AT54)),"",IF(BA54=0,"—",IF(INDEX('Controle de reservas'!$P$14:$P$2013,BA54)="DUPLICIDADE NO DIA","CONFLITO"&amp;IF(INDEX('Controle de reservas'!$M$14:$M$2013,BA54)&lt;&gt;"",CHAR(10)&amp;INDEX('Controle de reservas'!$M$14:$M$2013,BA54),"")&amp;IF(INDEX('Controle de reservas'!$N$14:$N$2013,BA54)&lt;&gt;"",CHAR(10)&amp;"Subst.: "&amp;INDEX('Controle de reservas'!$N$14:$N$2013,BA54),"")&amp;IF(AND(ISNUMBER(INDEX('Controle de reservas'!$I$14:$I$2013,BA54)),INDEX('Controle de reservas'!$I$14:$I$2013,BA54)&gt;0,INDEX('Controle de reservas'!$K$14:$K$2013,BA54)&gt;INDEX('Controle de reservas'!$I$14:$I$2013,BA54)),CHAR(10)&amp;"DIVERGÊNCIA DE DATAS",""),IF(INDEX('Controle de reservas'!$L$14:$L$2013,BA54)="Em cobertura","COV",IF(INDEX('Controle de reservas'!$L$14:$L$2013,BA54)="Disponível","DISP",IF(INDEX('Controle de reservas'!$L$14:$L$2013,BA54)="Não utilizado","NU",IF(INDEX('Controle de reservas'!$L$14:$L$2013,BA54)="Folga","F",IF(INDEX('Controle de reservas'!$L$14:$L$2013,BA54)="Ocorrência","O",IF(INDEX('Controle de reservas'!$L$14:$L$2013,BA54)="Programado","PROG",IF(INDEX('Controle de reservas'!$L$14:$L$2013,BA54)="Disponível no posto","DP","SEM SITUAÇÃO")))))))&amp;IF(INDEX('Controle de reservas'!$M$14:$M$2013,BA54)&lt;&gt;"",CHAR(10)&amp;INDEX('Controle de reservas'!$M$14:$M$2013,BA54),IF(OR(INDEX('Controle de reservas'!$L$14:$L$2013,BA54)="Em cobertura",INDEX('Controle de reservas'!$L$14:$L$2013,BA54)="Programado"),CHAR(10)&amp;"SEM LOCAL",""))&amp;IF(INDEX('Controle de reservas'!$N$14:$N$2013,BA54)&lt;&gt;"",CHAR(10)&amp;"Subst.: "&amp;INDEX('Controle de reservas'!$N$14:$N$2013,BA54),"")&amp;IF(AND(ISNUMBER(INDEX('Controle de reservas'!$I$14:$I$2013,BA54)),INDEX('Controle de reservas'!$I$14:$I$2013,BA54)&gt;0,INDEX('Controle de reservas'!$K$14:$K$2013,BA54)&gt;INDEX('Controle de reservas'!$I$14:$I$2013,BA54)),CHAR(10)&amp;"DIVERGÊNCIA DE DATAS","")&amp;IF(INDEX('Controle de reservas'!$P$14:$P$2013,BA54)&lt;&gt;"OK"," !",""))))</f>
      </c>
      <c r="N54" s="15">
        <f ca="1">IF(OR($AQ54=0,N$9="",N$9&lt;$AS54,AND($AT54&lt;&gt;"",N$9&gt;$AT54)),"",IF(BB54=0,"—",IF(INDEX('Controle de reservas'!$P$14:$P$2013,BB54)="DUPLICIDADE NO DIA","CONFLITO"&amp;IF(INDEX('Controle de reservas'!$M$14:$M$2013,BB54)&lt;&gt;"",CHAR(10)&amp;INDEX('Controle de reservas'!$M$14:$M$2013,BB54),"")&amp;IF(INDEX('Controle de reservas'!$N$14:$N$2013,BB54)&lt;&gt;"",CHAR(10)&amp;"Subst.: "&amp;INDEX('Controle de reservas'!$N$14:$N$2013,BB54),"")&amp;IF(AND(ISNUMBER(INDEX('Controle de reservas'!$I$14:$I$2013,BB54)),INDEX('Controle de reservas'!$I$14:$I$2013,BB54)&gt;0,INDEX('Controle de reservas'!$K$14:$K$2013,BB54)&gt;INDEX('Controle de reservas'!$I$14:$I$2013,BB54)),CHAR(10)&amp;"DIVERGÊNCIA DE DATAS",""),IF(INDEX('Controle de reservas'!$L$14:$L$2013,BB54)="Em cobertura","COV",IF(INDEX('Controle de reservas'!$L$14:$L$2013,BB54)="Disponível","DISP",IF(INDEX('Controle de reservas'!$L$14:$L$2013,BB54)="Não utilizado","NU",IF(INDEX('Controle de reservas'!$L$14:$L$2013,BB54)="Folga","F",IF(INDEX('Controle de reservas'!$L$14:$L$2013,BB54)="Ocorrência","O",IF(INDEX('Controle de reservas'!$L$14:$L$2013,BB54)="Programado","PROG",IF(INDEX('Controle de reservas'!$L$14:$L$2013,BB54)="Disponível no posto","DP","SEM SITUAÇÃO")))))))&amp;IF(INDEX('Controle de reservas'!$M$14:$M$2013,BB54)&lt;&gt;"",CHAR(10)&amp;INDEX('Controle de reservas'!$M$14:$M$2013,BB54),IF(OR(INDEX('Controle de reservas'!$L$14:$L$2013,BB54)="Em cobertura",INDEX('Controle de reservas'!$L$14:$L$2013,BB54)="Programado"),CHAR(10)&amp;"SEM LOCAL",""))&amp;IF(INDEX('Controle de reservas'!$N$14:$N$2013,BB54)&lt;&gt;"",CHAR(10)&amp;"Subst.: "&amp;INDEX('Controle de reservas'!$N$14:$N$2013,BB54),"")&amp;IF(AND(ISNUMBER(INDEX('Controle de reservas'!$I$14:$I$2013,BB54)),INDEX('Controle de reservas'!$I$14:$I$2013,BB54)&gt;0,INDEX('Controle de reservas'!$K$14:$K$2013,BB54)&gt;INDEX('Controle de reservas'!$I$14:$I$2013,BB54)),CHAR(10)&amp;"DIVERGÊNCIA DE DATAS","")&amp;IF(INDEX('Controle de reservas'!$P$14:$P$2013,BB54)&lt;&gt;"OK"," !",""))))</f>
      </c>
      <c r="O54" s="15">
        <f ca="1">IF(OR($AQ54=0,O$9="",O$9&lt;$AS54,AND($AT54&lt;&gt;"",O$9&gt;$AT54)),"",IF(BC54=0,"—",IF(INDEX('Controle de reservas'!$P$14:$P$2013,BC54)="DUPLICIDADE NO DIA","CONFLITO"&amp;IF(INDEX('Controle de reservas'!$M$14:$M$2013,BC54)&lt;&gt;"",CHAR(10)&amp;INDEX('Controle de reservas'!$M$14:$M$2013,BC54),"")&amp;IF(INDEX('Controle de reservas'!$N$14:$N$2013,BC54)&lt;&gt;"",CHAR(10)&amp;"Subst.: "&amp;INDEX('Controle de reservas'!$N$14:$N$2013,BC54),"")&amp;IF(AND(ISNUMBER(INDEX('Controle de reservas'!$I$14:$I$2013,BC54)),INDEX('Controle de reservas'!$I$14:$I$2013,BC54)&gt;0,INDEX('Controle de reservas'!$K$14:$K$2013,BC54)&gt;INDEX('Controle de reservas'!$I$14:$I$2013,BC54)),CHAR(10)&amp;"DIVERGÊNCIA DE DATAS",""),IF(INDEX('Controle de reservas'!$L$14:$L$2013,BC54)="Em cobertura","COV",IF(INDEX('Controle de reservas'!$L$14:$L$2013,BC54)="Disponível","DISP",IF(INDEX('Controle de reservas'!$L$14:$L$2013,BC54)="Não utilizado","NU",IF(INDEX('Controle de reservas'!$L$14:$L$2013,BC54)="Folga","F",IF(INDEX('Controle de reservas'!$L$14:$L$2013,BC54)="Ocorrência","O",IF(INDEX('Controle de reservas'!$L$14:$L$2013,BC54)="Programado","PROG",IF(INDEX('Controle de reservas'!$L$14:$L$2013,BC54)="Disponível no posto","DP","SEM SITUAÇÃO")))))))&amp;IF(INDEX('Controle de reservas'!$M$14:$M$2013,BC54)&lt;&gt;"",CHAR(10)&amp;INDEX('Controle de reservas'!$M$14:$M$2013,BC54),IF(OR(INDEX('Controle de reservas'!$L$14:$L$2013,BC54)="Em cobertura",INDEX('Controle de reservas'!$L$14:$L$2013,BC54)="Programado"),CHAR(10)&amp;"SEM LOCAL",""))&amp;IF(INDEX('Controle de reservas'!$N$14:$N$2013,BC54)&lt;&gt;"",CHAR(10)&amp;"Subst.: "&amp;INDEX('Controle de reservas'!$N$14:$N$2013,BC54),"")&amp;IF(AND(ISNUMBER(INDEX('Controle de reservas'!$I$14:$I$2013,BC54)),INDEX('Controle de reservas'!$I$14:$I$2013,BC54)&gt;0,INDEX('Controle de reservas'!$K$14:$K$2013,BC54)&gt;INDEX('Controle de reservas'!$I$14:$I$2013,BC54)),CHAR(10)&amp;"DIVERGÊNCIA DE DATAS","")&amp;IF(INDEX('Controle de reservas'!$P$14:$P$2013,BC54)&lt;&gt;"OK"," !",""))))</f>
      </c>
      <c r="P54" s="15">
        <f ca="1">IF(OR($AQ54=0,P$9="",P$9&lt;$AS54,AND($AT54&lt;&gt;"",P$9&gt;$AT54)),"",IF(BD54=0,"—",IF(INDEX('Controle de reservas'!$P$14:$P$2013,BD54)="DUPLICIDADE NO DIA","CONFLITO"&amp;IF(INDEX('Controle de reservas'!$M$14:$M$2013,BD54)&lt;&gt;"",CHAR(10)&amp;INDEX('Controle de reservas'!$M$14:$M$2013,BD54),"")&amp;IF(INDEX('Controle de reservas'!$N$14:$N$2013,BD54)&lt;&gt;"",CHAR(10)&amp;"Subst.: "&amp;INDEX('Controle de reservas'!$N$14:$N$2013,BD54),"")&amp;IF(AND(ISNUMBER(INDEX('Controle de reservas'!$I$14:$I$2013,BD54)),INDEX('Controle de reservas'!$I$14:$I$2013,BD54)&gt;0,INDEX('Controle de reservas'!$K$14:$K$2013,BD54)&gt;INDEX('Controle de reservas'!$I$14:$I$2013,BD54)),CHAR(10)&amp;"DIVERGÊNCIA DE DATAS",""),IF(INDEX('Controle de reservas'!$L$14:$L$2013,BD54)="Em cobertura","COV",IF(INDEX('Controle de reservas'!$L$14:$L$2013,BD54)="Disponível","DISP",IF(INDEX('Controle de reservas'!$L$14:$L$2013,BD54)="Não utilizado","NU",IF(INDEX('Controle de reservas'!$L$14:$L$2013,BD54)="Folga","F",IF(INDEX('Controle de reservas'!$L$14:$L$2013,BD54)="Ocorrência","O",IF(INDEX('Controle de reservas'!$L$14:$L$2013,BD54)="Programado","PROG",IF(INDEX('Controle de reservas'!$L$14:$L$2013,BD54)="Disponível no posto","DP","SEM SITUAÇÃO")))))))&amp;IF(INDEX('Controle de reservas'!$M$14:$M$2013,BD54)&lt;&gt;"",CHAR(10)&amp;INDEX('Controle de reservas'!$M$14:$M$2013,BD54),IF(OR(INDEX('Controle de reservas'!$L$14:$L$2013,BD54)="Em cobertura",INDEX('Controle de reservas'!$L$14:$L$2013,BD54)="Programado"),CHAR(10)&amp;"SEM LOCAL",""))&amp;IF(INDEX('Controle de reservas'!$N$14:$N$2013,BD54)&lt;&gt;"",CHAR(10)&amp;"Subst.: "&amp;INDEX('Controle de reservas'!$N$14:$N$2013,BD54),"")&amp;IF(AND(ISNUMBER(INDEX('Controle de reservas'!$I$14:$I$2013,BD54)),INDEX('Controle de reservas'!$I$14:$I$2013,BD54)&gt;0,INDEX('Controle de reservas'!$K$14:$K$2013,BD54)&gt;INDEX('Controle de reservas'!$I$14:$I$2013,BD54)),CHAR(10)&amp;"DIVERGÊNCIA DE DATAS","")&amp;IF(INDEX('Controle de reservas'!$P$14:$P$2013,BD54)&lt;&gt;"OK"," !",""))))</f>
      </c>
      <c r="Q54" s="15">
        <f ca="1">IF(OR($AQ54=0,Q$9="",Q$9&lt;$AS54,AND($AT54&lt;&gt;"",Q$9&gt;$AT54)),"",IF(BE54=0,"—",IF(INDEX('Controle de reservas'!$P$14:$P$2013,BE54)="DUPLICIDADE NO DIA","CONFLITO"&amp;IF(INDEX('Controle de reservas'!$M$14:$M$2013,BE54)&lt;&gt;"",CHAR(10)&amp;INDEX('Controle de reservas'!$M$14:$M$2013,BE54),"")&amp;IF(INDEX('Controle de reservas'!$N$14:$N$2013,BE54)&lt;&gt;"",CHAR(10)&amp;"Subst.: "&amp;INDEX('Controle de reservas'!$N$14:$N$2013,BE54),"")&amp;IF(AND(ISNUMBER(INDEX('Controle de reservas'!$I$14:$I$2013,BE54)),INDEX('Controle de reservas'!$I$14:$I$2013,BE54)&gt;0,INDEX('Controle de reservas'!$K$14:$K$2013,BE54)&gt;INDEX('Controle de reservas'!$I$14:$I$2013,BE54)),CHAR(10)&amp;"DIVERGÊNCIA DE DATAS",""),IF(INDEX('Controle de reservas'!$L$14:$L$2013,BE54)="Em cobertura","COV",IF(INDEX('Controle de reservas'!$L$14:$L$2013,BE54)="Disponível","DISP",IF(INDEX('Controle de reservas'!$L$14:$L$2013,BE54)="Não utilizado","NU",IF(INDEX('Controle de reservas'!$L$14:$L$2013,BE54)="Folga","F",IF(INDEX('Controle de reservas'!$L$14:$L$2013,BE54)="Ocorrência","O",IF(INDEX('Controle de reservas'!$L$14:$L$2013,BE54)="Programado","PROG",IF(INDEX('Controle de reservas'!$L$14:$L$2013,BE54)="Disponível no posto","DP","SEM SITUAÇÃO")))))))&amp;IF(INDEX('Controle de reservas'!$M$14:$M$2013,BE54)&lt;&gt;"",CHAR(10)&amp;INDEX('Controle de reservas'!$M$14:$M$2013,BE54),IF(OR(INDEX('Controle de reservas'!$L$14:$L$2013,BE54)="Em cobertura",INDEX('Controle de reservas'!$L$14:$L$2013,BE54)="Programado"),CHAR(10)&amp;"SEM LOCAL",""))&amp;IF(INDEX('Controle de reservas'!$N$14:$N$2013,BE54)&lt;&gt;"",CHAR(10)&amp;"Subst.: "&amp;INDEX('Controle de reservas'!$N$14:$N$2013,BE54),"")&amp;IF(AND(ISNUMBER(INDEX('Controle de reservas'!$I$14:$I$2013,BE54)),INDEX('Controle de reservas'!$I$14:$I$2013,BE54)&gt;0,INDEX('Controle de reservas'!$K$14:$K$2013,BE54)&gt;INDEX('Controle de reservas'!$I$14:$I$2013,BE54)),CHAR(10)&amp;"DIVERGÊNCIA DE DATAS","")&amp;IF(INDEX('Controle de reservas'!$P$14:$P$2013,BE54)&lt;&gt;"OK"," !",""))))</f>
      </c>
      <c r="R54" s="15">
        <f ca="1">IF(OR($AQ54=0,R$9="",R$9&lt;$AS54,AND($AT54&lt;&gt;"",R$9&gt;$AT54)),"",IF(BF54=0,"—",IF(INDEX('Controle de reservas'!$P$14:$P$2013,BF54)="DUPLICIDADE NO DIA","CONFLITO"&amp;IF(INDEX('Controle de reservas'!$M$14:$M$2013,BF54)&lt;&gt;"",CHAR(10)&amp;INDEX('Controle de reservas'!$M$14:$M$2013,BF54),"")&amp;IF(INDEX('Controle de reservas'!$N$14:$N$2013,BF54)&lt;&gt;"",CHAR(10)&amp;"Subst.: "&amp;INDEX('Controle de reservas'!$N$14:$N$2013,BF54),"")&amp;IF(AND(ISNUMBER(INDEX('Controle de reservas'!$I$14:$I$2013,BF54)),INDEX('Controle de reservas'!$I$14:$I$2013,BF54)&gt;0,INDEX('Controle de reservas'!$K$14:$K$2013,BF54)&gt;INDEX('Controle de reservas'!$I$14:$I$2013,BF54)),CHAR(10)&amp;"DIVERGÊNCIA DE DATAS",""),IF(INDEX('Controle de reservas'!$L$14:$L$2013,BF54)="Em cobertura","COV",IF(INDEX('Controle de reservas'!$L$14:$L$2013,BF54)="Disponível","DISP",IF(INDEX('Controle de reservas'!$L$14:$L$2013,BF54)="Não utilizado","NU",IF(INDEX('Controle de reservas'!$L$14:$L$2013,BF54)="Folga","F",IF(INDEX('Controle de reservas'!$L$14:$L$2013,BF54)="Ocorrência","O",IF(INDEX('Controle de reservas'!$L$14:$L$2013,BF54)="Programado","PROG",IF(INDEX('Controle de reservas'!$L$14:$L$2013,BF54)="Disponível no posto","DP","SEM SITUAÇÃO")))))))&amp;IF(INDEX('Controle de reservas'!$M$14:$M$2013,BF54)&lt;&gt;"",CHAR(10)&amp;INDEX('Controle de reservas'!$M$14:$M$2013,BF54),IF(OR(INDEX('Controle de reservas'!$L$14:$L$2013,BF54)="Em cobertura",INDEX('Controle de reservas'!$L$14:$L$2013,BF54)="Programado"),CHAR(10)&amp;"SEM LOCAL",""))&amp;IF(INDEX('Controle de reservas'!$N$14:$N$2013,BF54)&lt;&gt;"",CHAR(10)&amp;"Subst.: "&amp;INDEX('Controle de reservas'!$N$14:$N$2013,BF54),"")&amp;IF(AND(ISNUMBER(INDEX('Controle de reservas'!$I$14:$I$2013,BF54)),INDEX('Controle de reservas'!$I$14:$I$2013,BF54)&gt;0,INDEX('Controle de reservas'!$K$14:$K$2013,BF54)&gt;INDEX('Controle de reservas'!$I$14:$I$2013,BF54)),CHAR(10)&amp;"DIVERGÊNCIA DE DATAS","")&amp;IF(INDEX('Controle de reservas'!$P$14:$P$2013,BF54)&lt;&gt;"OK"," !",""))))</f>
      </c>
      <c r="S54" s="15">
        <f ca="1">IF(OR($AQ54=0,S$9="",S$9&lt;$AS54,AND($AT54&lt;&gt;"",S$9&gt;$AT54)),"",IF(BG54=0,"—",IF(INDEX('Controle de reservas'!$P$14:$P$2013,BG54)="DUPLICIDADE NO DIA","CONFLITO"&amp;IF(INDEX('Controle de reservas'!$M$14:$M$2013,BG54)&lt;&gt;"",CHAR(10)&amp;INDEX('Controle de reservas'!$M$14:$M$2013,BG54),"")&amp;IF(INDEX('Controle de reservas'!$N$14:$N$2013,BG54)&lt;&gt;"",CHAR(10)&amp;"Subst.: "&amp;INDEX('Controle de reservas'!$N$14:$N$2013,BG54),"")&amp;IF(AND(ISNUMBER(INDEX('Controle de reservas'!$I$14:$I$2013,BG54)),INDEX('Controle de reservas'!$I$14:$I$2013,BG54)&gt;0,INDEX('Controle de reservas'!$K$14:$K$2013,BG54)&gt;INDEX('Controle de reservas'!$I$14:$I$2013,BG54)),CHAR(10)&amp;"DIVERGÊNCIA DE DATAS",""),IF(INDEX('Controle de reservas'!$L$14:$L$2013,BG54)="Em cobertura","COV",IF(INDEX('Controle de reservas'!$L$14:$L$2013,BG54)="Disponível","DISP",IF(INDEX('Controle de reservas'!$L$14:$L$2013,BG54)="Não utilizado","NU",IF(INDEX('Controle de reservas'!$L$14:$L$2013,BG54)="Folga","F",IF(INDEX('Controle de reservas'!$L$14:$L$2013,BG54)="Ocorrência","O",IF(INDEX('Controle de reservas'!$L$14:$L$2013,BG54)="Programado","PROG",IF(INDEX('Controle de reservas'!$L$14:$L$2013,BG54)="Disponível no posto","DP","SEM SITUAÇÃO")))))))&amp;IF(INDEX('Controle de reservas'!$M$14:$M$2013,BG54)&lt;&gt;"",CHAR(10)&amp;INDEX('Controle de reservas'!$M$14:$M$2013,BG54),IF(OR(INDEX('Controle de reservas'!$L$14:$L$2013,BG54)="Em cobertura",INDEX('Controle de reservas'!$L$14:$L$2013,BG54)="Programado"),CHAR(10)&amp;"SEM LOCAL",""))&amp;IF(INDEX('Controle de reservas'!$N$14:$N$2013,BG54)&lt;&gt;"",CHAR(10)&amp;"Subst.: "&amp;INDEX('Controle de reservas'!$N$14:$N$2013,BG54),"")&amp;IF(AND(ISNUMBER(INDEX('Controle de reservas'!$I$14:$I$2013,BG54)),INDEX('Controle de reservas'!$I$14:$I$2013,BG54)&gt;0,INDEX('Controle de reservas'!$K$14:$K$2013,BG54)&gt;INDEX('Controle de reservas'!$I$14:$I$2013,BG54)),CHAR(10)&amp;"DIVERGÊNCIA DE DATAS","")&amp;IF(INDEX('Controle de reservas'!$P$14:$P$2013,BG54)&lt;&gt;"OK"," !",""))))</f>
      </c>
      <c r="T54" s="15">
        <f ca="1">IF(OR($AQ54=0,T$9="",T$9&lt;$AS54,AND($AT54&lt;&gt;"",T$9&gt;$AT54)),"",IF(BH54=0,"—",IF(INDEX('Controle de reservas'!$P$14:$P$2013,BH54)="DUPLICIDADE NO DIA","CONFLITO"&amp;IF(INDEX('Controle de reservas'!$M$14:$M$2013,BH54)&lt;&gt;"",CHAR(10)&amp;INDEX('Controle de reservas'!$M$14:$M$2013,BH54),"")&amp;IF(INDEX('Controle de reservas'!$N$14:$N$2013,BH54)&lt;&gt;"",CHAR(10)&amp;"Subst.: "&amp;INDEX('Controle de reservas'!$N$14:$N$2013,BH54),"")&amp;IF(AND(ISNUMBER(INDEX('Controle de reservas'!$I$14:$I$2013,BH54)),INDEX('Controle de reservas'!$I$14:$I$2013,BH54)&gt;0,INDEX('Controle de reservas'!$K$14:$K$2013,BH54)&gt;INDEX('Controle de reservas'!$I$14:$I$2013,BH54)),CHAR(10)&amp;"DIVERGÊNCIA DE DATAS",""),IF(INDEX('Controle de reservas'!$L$14:$L$2013,BH54)="Em cobertura","COV",IF(INDEX('Controle de reservas'!$L$14:$L$2013,BH54)="Disponível","DISP",IF(INDEX('Controle de reservas'!$L$14:$L$2013,BH54)="Não utilizado","NU",IF(INDEX('Controle de reservas'!$L$14:$L$2013,BH54)="Folga","F",IF(INDEX('Controle de reservas'!$L$14:$L$2013,BH54)="Ocorrência","O",IF(INDEX('Controle de reservas'!$L$14:$L$2013,BH54)="Programado","PROG",IF(INDEX('Controle de reservas'!$L$14:$L$2013,BH54)="Disponível no posto","DP","SEM SITUAÇÃO")))))))&amp;IF(INDEX('Controle de reservas'!$M$14:$M$2013,BH54)&lt;&gt;"",CHAR(10)&amp;INDEX('Controle de reservas'!$M$14:$M$2013,BH54),IF(OR(INDEX('Controle de reservas'!$L$14:$L$2013,BH54)="Em cobertura",INDEX('Controle de reservas'!$L$14:$L$2013,BH54)="Programado"),CHAR(10)&amp;"SEM LOCAL",""))&amp;IF(INDEX('Controle de reservas'!$N$14:$N$2013,BH54)&lt;&gt;"",CHAR(10)&amp;"Subst.: "&amp;INDEX('Controle de reservas'!$N$14:$N$2013,BH54),"")&amp;IF(AND(ISNUMBER(INDEX('Controle de reservas'!$I$14:$I$2013,BH54)),INDEX('Controle de reservas'!$I$14:$I$2013,BH54)&gt;0,INDEX('Controle de reservas'!$K$14:$K$2013,BH54)&gt;INDEX('Controle de reservas'!$I$14:$I$2013,BH54)),CHAR(10)&amp;"DIVERGÊNCIA DE DATAS","")&amp;IF(INDEX('Controle de reservas'!$P$14:$P$2013,BH54)&lt;&gt;"OK"," !",""))))</f>
      </c>
      <c r="U54" s="15">
        <f ca="1">IF(OR($AQ54=0,U$9="",U$9&lt;$AS54,AND($AT54&lt;&gt;"",U$9&gt;$AT54)),"",IF(BI54=0,"—",IF(INDEX('Controle de reservas'!$P$14:$P$2013,BI54)="DUPLICIDADE NO DIA","CONFLITO"&amp;IF(INDEX('Controle de reservas'!$M$14:$M$2013,BI54)&lt;&gt;"",CHAR(10)&amp;INDEX('Controle de reservas'!$M$14:$M$2013,BI54),"")&amp;IF(INDEX('Controle de reservas'!$N$14:$N$2013,BI54)&lt;&gt;"",CHAR(10)&amp;"Subst.: "&amp;INDEX('Controle de reservas'!$N$14:$N$2013,BI54),"")&amp;IF(AND(ISNUMBER(INDEX('Controle de reservas'!$I$14:$I$2013,BI54)),INDEX('Controle de reservas'!$I$14:$I$2013,BI54)&gt;0,INDEX('Controle de reservas'!$K$14:$K$2013,BI54)&gt;INDEX('Controle de reservas'!$I$14:$I$2013,BI54)),CHAR(10)&amp;"DIVERGÊNCIA DE DATAS",""),IF(INDEX('Controle de reservas'!$L$14:$L$2013,BI54)="Em cobertura","COV",IF(INDEX('Controle de reservas'!$L$14:$L$2013,BI54)="Disponível","DISP",IF(INDEX('Controle de reservas'!$L$14:$L$2013,BI54)="Não utilizado","NU",IF(INDEX('Controle de reservas'!$L$14:$L$2013,BI54)="Folga","F",IF(INDEX('Controle de reservas'!$L$14:$L$2013,BI54)="Ocorrência","O",IF(INDEX('Controle de reservas'!$L$14:$L$2013,BI54)="Programado","PROG",IF(INDEX('Controle de reservas'!$L$14:$L$2013,BI54)="Disponível no posto","DP","SEM SITUAÇÃO")))))))&amp;IF(INDEX('Controle de reservas'!$M$14:$M$2013,BI54)&lt;&gt;"",CHAR(10)&amp;INDEX('Controle de reservas'!$M$14:$M$2013,BI54),IF(OR(INDEX('Controle de reservas'!$L$14:$L$2013,BI54)="Em cobertura",INDEX('Controle de reservas'!$L$14:$L$2013,BI54)="Programado"),CHAR(10)&amp;"SEM LOCAL",""))&amp;IF(INDEX('Controle de reservas'!$N$14:$N$2013,BI54)&lt;&gt;"",CHAR(10)&amp;"Subst.: "&amp;INDEX('Controle de reservas'!$N$14:$N$2013,BI54),"")&amp;IF(AND(ISNUMBER(INDEX('Controle de reservas'!$I$14:$I$2013,BI54)),INDEX('Controle de reservas'!$I$14:$I$2013,BI54)&gt;0,INDEX('Controle de reservas'!$K$14:$K$2013,BI54)&gt;INDEX('Controle de reservas'!$I$14:$I$2013,BI54)),CHAR(10)&amp;"DIVERGÊNCIA DE DATAS","")&amp;IF(INDEX('Controle de reservas'!$P$14:$P$2013,BI54)&lt;&gt;"OK"," !",""))))</f>
      </c>
      <c r="V54" s="15">
        <f ca="1">IF(OR($AQ54=0,V$9="",V$9&lt;$AS54,AND($AT54&lt;&gt;"",V$9&gt;$AT54)),"",IF(BJ54=0,"—",IF(INDEX('Controle de reservas'!$P$14:$P$2013,BJ54)="DUPLICIDADE NO DIA","CONFLITO"&amp;IF(INDEX('Controle de reservas'!$M$14:$M$2013,BJ54)&lt;&gt;"",CHAR(10)&amp;INDEX('Controle de reservas'!$M$14:$M$2013,BJ54),"")&amp;IF(INDEX('Controle de reservas'!$N$14:$N$2013,BJ54)&lt;&gt;"",CHAR(10)&amp;"Subst.: "&amp;INDEX('Controle de reservas'!$N$14:$N$2013,BJ54),"")&amp;IF(AND(ISNUMBER(INDEX('Controle de reservas'!$I$14:$I$2013,BJ54)),INDEX('Controle de reservas'!$I$14:$I$2013,BJ54)&gt;0,INDEX('Controle de reservas'!$K$14:$K$2013,BJ54)&gt;INDEX('Controle de reservas'!$I$14:$I$2013,BJ54)),CHAR(10)&amp;"DIVERGÊNCIA DE DATAS",""),IF(INDEX('Controle de reservas'!$L$14:$L$2013,BJ54)="Em cobertura","COV",IF(INDEX('Controle de reservas'!$L$14:$L$2013,BJ54)="Disponível","DISP",IF(INDEX('Controle de reservas'!$L$14:$L$2013,BJ54)="Não utilizado","NU",IF(INDEX('Controle de reservas'!$L$14:$L$2013,BJ54)="Folga","F",IF(INDEX('Controle de reservas'!$L$14:$L$2013,BJ54)="Ocorrência","O",IF(INDEX('Controle de reservas'!$L$14:$L$2013,BJ54)="Programado","PROG",IF(INDEX('Controle de reservas'!$L$14:$L$2013,BJ54)="Disponível no posto","DP","SEM SITUAÇÃO")))))))&amp;IF(INDEX('Controle de reservas'!$M$14:$M$2013,BJ54)&lt;&gt;"",CHAR(10)&amp;INDEX('Controle de reservas'!$M$14:$M$2013,BJ54),IF(OR(INDEX('Controle de reservas'!$L$14:$L$2013,BJ54)="Em cobertura",INDEX('Controle de reservas'!$L$14:$L$2013,BJ54)="Programado"),CHAR(10)&amp;"SEM LOCAL",""))&amp;IF(INDEX('Controle de reservas'!$N$14:$N$2013,BJ54)&lt;&gt;"",CHAR(10)&amp;"Subst.: "&amp;INDEX('Controle de reservas'!$N$14:$N$2013,BJ54),"")&amp;IF(AND(ISNUMBER(INDEX('Controle de reservas'!$I$14:$I$2013,BJ54)),INDEX('Controle de reservas'!$I$14:$I$2013,BJ54)&gt;0,INDEX('Controle de reservas'!$K$14:$K$2013,BJ54)&gt;INDEX('Controle de reservas'!$I$14:$I$2013,BJ54)),CHAR(10)&amp;"DIVERGÊNCIA DE DATAS","")&amp;IF(INDEX('Controle de reservas'!$P$14:$P$2013,BJ54)&lt;&gt;"OK"," !",""))))</f>
      </c>
      <c r="W54" s="15">
        <f ca="1">IF(OR($AQ54=0,W$9="",W$9&lt;$AS54,AND($AT54&lt;&gt;"",W$9&gt;$AT54)),"",IF(BK54=0,"—",IF(INDEX('Controle de reservas'!$P$14:$P$2013,BK54)="DUPLICIDADE NO DIA","CONFLITO"&amp;IF(INDEX('Controle de reservas'!$M$14:$M$2013,BK54)&lt;&gt;"",CHAR(10)&amp;INDEX('Controle de reservas'!$M$14:$M$2013,BK54),"")&amp;IF(INDEX('Controle de reservas'!$N$14:$N$2013,BK54)&lt;&gt;"",CHAR(10)&amp;"Subst.: "&amp;INDEX('Controle de reservas'!$N$14:$N$2013,BK54),"")&amp;IF(AND(ISNUMBER(INDEX('Controle de reservas'!$I$14:$I$2013,BK54)),INDEX('Controle de reservas'!$I$14:$I$2013,BK54)&gt;0,INDEX('Controle de reservas'!$K$14:$K$2013,BK54)&gt;INDEX('Controle de reservas'!$I$14:$I$2013,BK54)),CHAR(10)&amp;"DIVERGÊNCIA DE DATAS",""),IF(INDEX('Controle de reservas'!$L$14:$L$2013,BK54)="Em cobertura","COV",IF(INDEX('Controle de reservas'!$L$14:$L$2013,BK54)="Disponível","DISP",IF(INDEX('Controle de reservas'!$L$14:$L$2013,BK54)="Não utilizado","NU",IF(INDEX('Controle de reservas'!$L$14:$L$2013,BK54)="Folga","F",IF(INDEX('Controle de reservas'!$L$14:$L$2013,BK54)="Ocorrência","O",IF(INDEX('Controle de reservas'!$L$14:$L$2013,BK54)="Programado","PROG",IF(INDEX('Controle de reservas'!$L$14:$L$2013,BK54)="Disponível no posto","DP","SEM SITUAÇÃO")))))))&amp;IF(INDEX('Controle de reservas'!$M$14:$M$2013,BK54)&lt;&gt;"",CHAR(10)&amp;INDEX('Controle de reservas'!$M$14:$M$2013,BK54),IF(OR(INDEX('Controle de reservas'!$L$14:$L$2013,BK54)="Em cobertura",INDEX('Controle de reservas'!$L$14:$L$2013,BK54)="Programado"),CHAR(10)&amp;"SEM LOCAL",""))&amp;IF(INDEX('Controle de reservas'!$N$14:$N$2013,BK54)&lt;&gt;"",CHAR(10)&amp;"Subst.: "&amp;INDEX('Controle de reservas'!$N$14:$N$2013,BK54),"")&amp;IF(AND(ISNUMBER(INDEX('Controle de reservas'!$I$14:$I$2013,BK54)),INDEX('Controle de reservas'!$I$14:$I$2013,BK54)&gt;0,INDEX('Controle de reservas'!$K$14:$K$2013,BK54)&gt;INDEX('Controle de reservas'!$I$14:$I$2013,BK54)),CHAR(10)&amp;"DIVERGÊNCIA DE DATAS","")&amp;IF(INDEX('Controle de reservas'!$P$14:$P$2013,BK54)&lt;&gt;"OK"," !",""))))</f>
      </c>
      <c r="X54" s="15">
        <f ca="1">IF(OR($AQ54=0,X$9="",X$9&lt;$AS54,AND($AT54&lt;&gt;"",X$9&gt;$AT54)),"",IF(BL54=0,"—",IF(INDEX('Controle de reservas'!$P$14:$P$2013,BL54)="DUPLICIDADE NO DIA","CONFLITO"&amp;IF(INDEX('Controle de reservas'!$M$14:$M$2013,BL54)&lt;&gt;"",CHAR(10)&amp;INDEX('Controle de reservas'!$M$14:$M$2013,BL54),"")&amp;IF(INDEX('Controle de reservas'!$N$14:$N$2013,BL54)&lt;&gt;"",CHAR(10)&amp;"Subst.: "&amp;INDEX('Controle de reservas'!$N$14:$N$2013,BL54),"")&amp;IF(AND(ISNUMBER(INDEX('Controle de reservas'!$I$14:$I$2013,BL54)),INDEX('Controle de reservas'!$I$14:$I$2013,BL54)&gt;0,INDEX('Controle de reservas'!$K$14:$K$2013,BL54)&gt;INDEX('Controle de reservas'!$I$14:$I$2013,BL54)),CHAR(10)&amp;"DIVERGÊNCIA DE DATAS",""),IF(INDEX('Controle de reservas'!$L$14:$L$2013,BL54)="Em cobertura","COV",IF(INDEX('Controle de reservas'!$L$14:$L$2013,BL54)="Disponível","DISP",IF(INDEX('Controle de reservas'!$L$14:$L$2013,BL54)="Não utilizado","NU",IF(INDEX('Controle de reservas'!$L$14:$L$2013,BL54)="Folga","F",IF(INDEX('Controle de reservas'!$L$14:$L$2013,BL54)="Ocorrência","O",IF(INDEX('Controle de reservas'!$L$14:$L$2013,BL54)="Programado","PROG",IF(INDEX('Controle de reservas'!$L$14:$L$2013,BL54)="Disponível no posto","DP","SEM SITUAÇÃO")))))))&amp;IF(INDEX('Controle de reservas'!$M$14:$M$2013,BL54)&lt;&gt;"",CHAR(10)&amp;INDEX('Controle de reservas'!$M$14:$M$2013,BL54),IF(OR(INDEX('Controle de reservas'!$L$14:$L$2013,BL54)="Em cobertura",INDEX('Controle de reservas'!$L$14:$L$2013,BL54)="Programado"),CHAR(10)&amp;"SEM LOCAL",""))&amp;IF(INDEX('Controle de reservas'!$N$14:$N$2013,BL54)&lt;&gt;"",CHAR(10)&amp;"Subst.: "&amp;INDEX('Controle de reservas'!$N$14:$N$2013,BL54),"")&amp;IF(AND(ISNUMBER(INDEX('Controle de reservas'!$I$14:$I$2013,BL54)),INDEX('Controle de reservas'!$I$14:$I$2013,BL54)&gt;0,INDEX('Controle de reservas'!$K$14:$K$2013,BL54)&gt;INDEX('Controle de reservas'!$I$14:$I$2013,BL54)),CHAR(10)&amp;"DIVERGÊNCIA DE DATAS","")&amp;IF(INDEX('Controle de reservas'!$P$14:$P$2013,BL54)&lt;&gt;"OK"," !",""))))</f>
      </c>
      <c r="Y54" s="15">
        <f ca="1">IF(OR($AQ54=0,Y$9="",Y$9&lt;$AS54,AND($AT54&lt;&gt;"",Y$9&gt;$AT54)),"",IF(BM54=0,"—",IF(INDEX('Controle de reservas'!$P$14:$P$2013,BM54)="DUPLICIDADE NO DIA","CONFLITO"&amp;IF(INDEX('Controle de reservas'!$M$14:$M$2013,BM54)&lt;&gt;"",CHAR(10)&amp;INDEX('Controle de reservas'!$M$14:$M$2013,BM54),"")&amp;IF(INDEX('Controle de reservas'!$N$14:$N$2013,BM54)&lt;&gt;"",CHAR(10)&amp;"Subst.: "&amp;INDEX('Controle de reservas'!$N$14:$N$2013,BM54),"")&amp;IF(AND(ISNUMBER(INDEX('Controle de reservas'!$I$14:$I$2013,BM54)),INDEX('Controle de reservas'!$I$14:$I$2013,BM54)&gt;0,INDEX('Controle de reservas'!$K$14:$K$2013,BM54)&gt;INDEX('Controle de reservas'!$I$14:$I$2013,BM54)),CHAR(10)&amp;"DIVERGÊNCIA DE DATAS",""),IF(INDEX('Controle de reservas'!$L$14:$L$2013,BM54)="Em cobertura","COV",IF(INDEX('Controle de reservas'!$L$14:$L$2013,BM54)="Disponível","DISP",IF(INDEX('Controle de reservas'!$L$14:$L$2013,BM54)="Não utilizado","NU",IF(INDEX('Controle de reservas'!$L$14:$L$2013,BM54)="Folga","F",IF(INDEX('Controle de reservas'!$L$14:$L$2013,BM54)="Ocorrência","O",IF(INDEX('Controle de reservas'!$L$14:$L$2013,BM54)="Programado","PROG",IF(INDEX('Controle de reservas'!$L$14:$L$2013,BM54)="Disponível no posto","DP","SEM SITUAÇÃO")))))))&amp;IF(INDEX('Controle de reservas'!$M$14:$M$2013,BM54)&lt;&gt;"",CHAR(10)&amp;INDEX('Controle de reservas'!$M$14:$M$2013,BM54),IF(OR(INDEX('Controle de reservas'!$L$14:$L$2013,BM54)="Em cobertura",INDEX('Controle de reservas'!$L$14:$L$2013,BM54)="Programado"),CHAR(10)&amp;"SEM LOCAL",""))&amp;IF(INDEX('Controle de reservas'!$N$14:$N$2013,BM54)&lt;&gt;"",CHAR(10)&amp;"Subst.: "&amp;INDEX('Controle de reservas'!$N$14:$N$2013,BM54),"")&amp;IF(AND(ISNUMBER(INDEX('Controle de reservas'!$I$14:$I$2013,BM54)),INDEX('Controle de reservas'!$I$14:$I$2013,BM54)&gt;0,INDEX('Controle de reservas'!$K$14:$K$2013,BM54)&gt;INDEX('Controle de reservas'!$I$14:$I$2013,BM54)),CHAR(10)&amp;"DIVERGÊNCIA DE DATAS","")&amp;IF(INDEX('Controle de reservas'!$P$14:$P$2013,BM54)&lt;&gt;"OK"," !",""))))</f>
      </c>
      <c r="Z54" s="15">
        <f ca="1">IF(OR($AQ54=0,Z$9="",Z$9&lt;$AS54,AND($AT54&lt;&gt;"",Z$9&gt;$AT54)),"",IF(BN54=0,"—",IF(INDEX('Controle de reservas'!$P$14:$P$2013,BN54)="DUPLICIDADE NO DIA","CONFLITO"&amp;IF(INDEX('Controle de reservas'!$M$14:$M$2013,BN54)&lt;&gt;"",CHAR(10)&amp;INDEX('Controle de reservas'!$M$14:$M$2013,BN54),"")&amp;IF(INDEX('Controle de reservas'!$N$14:$N$2013,BN54)&lt;&gt;"",CHAR(10)&amp;"Subst.: "&amp;INDEX('Controle de reservas'!$N$14:$N$2013,BN54),"")&amp;IF(AND(ISNUMBER(INDEX('Controle de reservas'!$I$14:$I$2013,BN54)),INDEX('Controle de reservas'!$I$14:$I$2013,BN54)&gt;0,INDEX('Controle de reservas'!$K$14:$K$2013,BN54)&gt;INDEX('Controle de reservas'!$I$14:$I$2013,BN54)),CHAR(10)&amp;"DIVERGÊNCIA DE DATAS",""),IF(INDEX('Controle de reservas'!$L$14:$L$2013,BN54)="Em cobertura","COV",IF(INDEX('Controle de reservas'!$L$14:$L$2013,BN54)="Disponível","DISP",IF(INDEX('Controle de reservas'!$L$14:$L$2013,BN54)="Não utilizado","NU",IF(INDEX('Controle de reservas'!$L$14:$L$2013,BN54)="Folga","F",IF(INDEX('Controle de reservas'!$L$14:$L$2013,BN54)="Ocorrência","O",IF(INDEX('Controle de reservas'!$L$14:$L$2013,BN54)="Programado","PROG",IF(INDEX('Controle de reservas'!$L$14:$L$2013,BN54)="Disponível no posto","DP","SEM SITUAÇÃO")))))))&amp;IF(INDEX('Controle de reservas'!$M$14:$M$2013,BN54)&lt;&gt;"",CHAR(10)&amp;INDEX('Controle de reservas'!$M$14:$M$2013,BN54),IF(OR(INDEX('Controle de reservas'!$L$14:$L$2013,BN54)="Em cobertura",INDEX('Controle de reservas'!$L$14:$L$2013,BN54)="Programado"),CHAR(10)&amp;"SEM LOCAL",""))&amp;IF(INDEX('Controle de reservas'!$N$14:$N$2013,BN54)&lt;&gt;"",CHAR(10)&amp;"Subst.: "&amp;INDEX('Controle de reservas'!$N$14:$N$2013,BN54),"")&amp;IF(AND(ISNUMBER(INDEX('Controle de reservas'!$I$14:$I$2013,BN54)),INDEX('Controle de reservas'!$I$14:$I$2013,BN54)&gt;0,INDEX('Controle de reservas'!$K$14:$K$2013,BN54)&gt;INDEX('Controle de reservas'!$I$14:$I$2013,BN54)),CHAR(10)&amp;"DIVERGÊNCIA DE DATAS","")&amp;IF(INDEX('Controle de reservas'!$P$14:$P$2013,BN54)&lt;&gt;"OK"," !",""))))</f>
      </c>
      <c r="AA54" s="15">
        <f ca="1">IF(OR($AQ54=0,AA$9="",AA$9&lt;$AS54,AND($AT54&lt;&gt;"",AA$9&gt;$AT54)),"",IF(BO54=0,"—",IF(INDEX('Controle de reservas'!$P$14:$P$2013,BO54)="DUPLICIDADE NO DIA","CONFLITO"&amp;IF(INDEX('Controle de reservas'!$M$14:$M$2013,BO54)&lt;&gt;"",CHAR(10)&amp;INDEX('Controle de reservas'!$M$14:$M$2013,BO54),"")&amp;IF(INDEX('Controle de reservas'!$N$14:$N$2013,BO54)&lt;&gt;"",CHAR(10)&amp;"Subst.: "&amp;INDEX('Controle de reservas'!$N$14:$N$2013,BO54),"")&amp;IF(AND(ISNUMBER(INDEX('Controle de reservas'!$I$14:$I$2013,BO54)),INDEX('Controle de reservas'!$I$14:$I$2013,BO54)&gt;0,INDEX('Controle de reservas'!$K$14:$K$2013,BO54)&gt;INDEX('Controle de reservas'!$I$14:$I$2013,BO54)),CHAR(10)&amp;"DIVERGÊNCIA DE DATAS",""),IF(INDEX('Controle de reservas'!$L$14:$L$2013,BO54)="Em cobertura","COV",IF(INDEX('Controle de reservas'!$L$14:$L$2013,BO54)="Disponível","DISP",IF(INDEX('Controle de reservas'!$L$14:$L$2013,BO54)="Não utilizado","NU",IF(INDEX('Controle de reservas'!$L$14:$L$2013,BO54)="Folga","F",IF(INDEX('Controle de reservas'!$L$14:$L$2013,BO54)="Ocorrência","O",IF(INDEX('Controle de reservas'!$L$14:$L$2013,BO54)="Programado","PROG",IF(INDEX('Controle de reservas'!$L$14:$L$2013,BO54)="Disponível no posto","DP","SEM SITUAÇÃO")))))))&amp;IF(INDEX('Controle de reservas'!$M$14:$M$2013,BO54)&lt;&gt;"",CHAR(10)&amp;INDEX('Controle de reservas'!$M$14:$M$2013,BO54),IF(OR(INDEX('Controle de reservas'!$L$14:$L$2013,BO54)="Em cobertura",INDEX('Controle de reservas'!$L$14:$L$2013,BO54)="Programado"),CHAR(10)&amp;"SEM LOCAL",""))&amp;IF(INDEX('Controle de reservas'!$N$14:$N$2013,BO54)&lt;&gt;"",CHAR(10)&amp;"Subst.: "&amp;INDEX('Controle de reservas'!$N$14:$N$2013,BO54),"")&amp;IF(AND(ISNUMBER(INDEX('Controle de reservas'!$I$14:$I$2013,BO54)),INDEX('Controle de reservas'!$I$14:$I$2013,BO54)&gt;0,INDEX('Controle de reservas'!$K$14:$K$2013,BO54)&gt;INDEX('Controle de reservas'!$I$14:$I$2013,BO54)),CHAR(10)&amp;"DIVERGÊNCIA DE DATAS","")&amp;IF(INDEX('Controle de reservas'!$P$14:$P$2013,BO54)&lt;&gt;"OK"," !",""))))</f>
      </c>
      <c r="AB54" s="15">
        <f ca="1">IF(OR($AQ54=0,AB$9="",AB$9&lt;$AS54,AND($AT54&lt;&gt;"",AB$9&gt;$AT54)),"",IF(BP54=0,"—",IF(INDEX('Controle de reservas'!$P$14:$P$2013,BP54)="DUPLICIDADE NO DIA","CONFLITO"&amp;IF(INDEX('Controle de reservas'!$M$14:$M$2013,BP54)&lt;&gt;"",CHAR(10)&amp;INDEX('Controle de reservas'!$M$14:$M$2013,BP54),"")&amp;IF(INDEX('Controle de reservas'!$N$14:$N$2013,BP54)&lt;&gt;"",CHAR(10)&amp;"Subst.: "&amp;INDEX('Controle de reservas'!$N$14:$N$2013,BP54),"")&amp;IF(AND(ISNUMBER(INDEX('Controle de reservas'!$I$14:$I$2013,BP54)),INDEX('Controle de reservas'!$I$14:$I$2013,BP54)&gt;0,INDEX('Controle de reservas'!$K$14:$K$2013,BP54)&gt;INDEX('Controle de reservas'!$I$14:$I$2013,BP54)),CHAR(10)&amp;"DIVERGÊNCIA DE DATAS",""),IF(INDEX('Controle de reservas'!$L$14:$L$2013,BP54)="Em cobertura","COV",IF(INDEX('Controle de reservas'!$L$14:$L$2013,BP54)="Disponível","DISP",IF(INDEX('Controle de reservas'!$L$14:$L$2013,BP54)="Não utilizado","NU",IF(INDEX('Controle de reservas'!$L$14:$L$2013,BP54)="Folga","F",IF(INDEX('Controle de reservas'!$L$14:$L$2013,BP54)="Ocorrência","O",IF(INDEX('Controle de reservas'!$L$14:$L$2013,BP54)="Programado","PROG",IF(INDEX('Controle de reservas'!$L$14:$L$2013,BP54)="Disponível no posto","DP","SEM SITUAÇÃO")))))))&amp;IF(INDEX('Controle de reservas'!$M$14:$M$2013,BP54)&lt;&gt;"",CHAR(10)&amp;INDEX('Controle de reservas'!$M$14:$M$2013,BP54),IF(OR(INDEX('Controle de reservas'!$L$14:$L$2013,BP54)="Em cobertura",INDEX('Controle de reservas'!$L$14:$L$2013,BP54)="Programado"),CHAR(10)&amp;"SEM LOCAL",""))&amp;IF(INDEX('Controle de reservas'!$N$14:$N$2013,BP54)&lt;&gt;"",CHAR(10)&amp;"Subst.: "&amp;INDEX('Controle de reservas'!$N$14:$N$2013,BP54),"")&amp;IF(AND(ISNUMBER(INDEX('Controle de reservas'!$I$14:$I$2013,BP54)),INDEX('Controle de reservas'!$I$14:$I$2013,BP54)&gt;0,INDEX('Controle de reservas'!$K$14:$K$2013,BP54)&gt;INDEX('Controle de reservas'!$I$14:$I$2013,BP54)),CHAR(10)&amp;"DIVERGÊNCIA DE DATAS","")&amp;IF(INDEX('Controle de reservas'!$P$14:$P$2013,BP54)&lt;&gt;"OK"," !",""))))</f>
      </c>
      <c r="AC54" s="15">
        <f ca="1">IF(OR($AQ54=0,AC$9="",AC$9&lt;$AS54,AND($AT54&lt;&gt;"",AC$9&gt;$AT54)),"",IF(BQ54=0,"—",IF(INDEX('Controle de reservas'!$P$14:$P$2013,BQ54)="DUPLICIDADE NO DIA","CONFLITO"&amp;IF(INDEX('Controle de reservas'!$M$14:$M$2013,BQ54)&lt;&gt;"",CHAR(10)&amp;INDEX('Controle de reservas'!$M$14:$M$2013,BQ54),"")&amp;IF(INDEX('Controle de reservas'!$N$14:$N$2013,BQ54)&lt;&gt;"",CHAR(10)&amp;"Subst.: "&amp;INDEX('Controle de reservas'!$N$14:$N$2013,BQ54),"")&amp;IF(AND(ISNUMBER(INDEX('Controle de reservas'!$I$14:$I$2013,BQ54)),INDEX('Controle de reservas'!$I$14:$I$2013,BQ54)&gt;0,INDEX('Controle de reservas'!$K$14:$K$2013,BQ54)&gt;INDEX('Controle de reservas'!$I$14:$I$2013,BQ54)),CHAR(10)&amp;"DIVERGÊNCIA DE DATAS",""),IF(INDEX('Controle de reservas'!$L$14:$L$2013,BQ54)="Em cobertura","COV",IF(INDEX('Controle de reservas'!$L$14:$L$2013,BQ54)="Disponível","DISP",IF(INDEX('Controle de reservas'!$L$14:$L$2013,BQ54)="Não utilizado","NU",IF(INDEX('Controle de reservas'!$L$14:$L$2013,BQ54)="Folga","F",IF(INDEX('Controle de reservas'!$L$14:$L$2013,BQ54)="Ocorrência","O",IF(INDEX('Controle de reservas'!$L$14:$L$2013,BQ54)="Programado","PROG",IF(INDEX('Controle de reservas'!$L$14:$L$2013,BQ54)="Disponível no posto","DP","SEM SITUAÇÃO")))))))&amp;IF(INDEX('Controle de reservas'!$M$14:$M$2013,BQ54)&lt;&gt;"",CHAR(10)&amp;INDEX('Controle de reservas'!$M$14:$M$2013,BQ54),IF(OR(INDEX('Controle de reservas'!$L$14:$L$2013,BQ54)="Em cobertura",INDEX('Controle de reservas'!$L$14:$L$2013,BQ54)="Programado"),CHAR(10)&amp;"SEM LOCAL",""))&amp;IF(INDEX('Controle de reservas'!$N$14:$N$2013,BQ54)&lt;&gt;"",CHAR(10)&amp;"Subst.: "&amp;INDEX('Controle de reservas'!$N$14:$N$2013,BQ54),"")&amp;IF(AND(ISNUMBER(INDEX('Controle de reservas'!$I$14:$I$2013,BQ54)),INDEX('Controle de reservas'!$I$14:$I$2013,BQ54)&gt;0,INDEX('Controle de reservas'!$K$14:$K$2013,BQ54)&gt;INDEX('Controle de reservas'!$I$14:$I$2013,BQ54)),CHAR(10)&amp;"DIVERGÊNCIA DE DATAS","")&amp;IF(INDEX('Controle de reservas'!$P$14:$P$2013,BQ54)&lt;&gt;"OK"," !",""))))</f>
      </c>
      <c r="AD54" s="15">
        <f ca="1">IF(OR($AQ54=0,AD$9="",AD$9&lt;$AS54,AND($AT54&lt;&gt;"",AD$9&gt;$AT54)),"",IF(BR54=0,"—",IF(INDEX('Controle de reservas'!$P$14:$P$2013,BR54)="DUPLICIDADE NO DIA","CONFLITO"&amp;IF(INDEX('Controle de reservas'!$M$14:$M$2013,BR54)&lt;&gt;"",CHAR(10)&amp;INDEX('Controle de reservas'!$M$14:$M$2013,BR54),"")&amp;IF(INDEX('Controle de reservas'!$N$14:$N$2013,BR54)&lt;&gt;"",CHAR(10)&amp;"Subst.: "&amp;INDEX('Controle de reservas'!$N$14:$N$2013,BR54),"")&amp;IF(AND(ISNUMBER(INDEX('Controle de reservas'!$I$14:$I$2013,BR54)),INDEX('Controle de reservas'!$I$14:$I$2013,BR54)&gt;0,INDEX('Controle de reservas'!$K$14:$K$2013,BR54)&gt;INDEX('Controle de reservas'!$I$14:$I$2013,BR54)),CHAR(10)&amp;"DIVERGÊNCIA DE DATAS",""),IF(INDEX('Controle de reservas'!$L$14:$L$2013,BR54)="Em cobertura","COV",IF(INDEX('Controle de reservas'!$L$14:$L$2013,BR54)="Disponível","DISP",IF(INDEX('Controle de reservas'!$L$14:$L$2013,BR54)="Não utilizado","NU",IF(INDEX('Controle de reservas'!$L$14:$L$2013,BR54)="Folga","F",IF(INDEX('Controle de reservas'!$L$14:$L$2013,BR54)="Ocorrência","O",IF(INDEX('Controle de reservas'!$L$14:$L$2013,BR54)="Programado","PROG",IF(INDEX('Controle de reservas'!$L$14:$L$2013,BR54)="Disponível no posto","DP","SEM SITUAÇÃO")))))))&amp;IF(INDEX('Controle de reservas'!$M$14:$M$2013,BR54)&lt;&gt;"",CHAR(10)&amp;INDEX('Controle de reservas'!$M$14:$M$2013,BR54),IF(OR(INDEX('Controle de reservas'!$L$14:$L$2013,BR54)="Em cobertura",INDEX('Controle de reservas'!$L$14:$L$2013,BR54)="Programado"),CHAR(10)&amp;"SEM LOCAL",""))&amp;IF(INDEX('Controle de reservas'!$N$14:$N$2013,BR54)&lt;&gt;"",CHAR(10)&amp;"Subst.: "&amp;INDEX('Controle de reservas'!$N$14:$N$2013,BR54),"")&amp;IF(AND(ISNUMBER(INDEX('Controle de reservas'!$I$14:$I$2013,BR54)),INDEX('Controle de reservas'!$I$14:$I$2013,BR54)&gt;0,INDEX('Controle de reservas'!$K$14:$K$2013,BR54)&gt;INDEX('Controle de reservas'!$I$14:$I$2013,BR54)),CHAR(10)&amp;"DIVERGÊNCIA DE DATAS","")&amp;IF(INDEX('Controle de reservas'!$P$14:$P$2013,BR54)&lt;&gt;"OK"," !",""))))</f>
      </c>
      <c r="AE54" s="15">
        <f ca="1">IF(OR($AQ54=0,AE$9="",AE$9&lt;$AS54,AND($AT54&lt;&gt;"",AE$9&gt;$AT54)),"",IF(BS54=0,"—",IF(INDEX('Controle de reservas'!$P$14:$P$2013,BS54)="DUPLICIDADE NO DIA","CONFLITO"&amp;IF(INDEX('Controle de reservas'!$M$14:$M$2013,BS54)&lt;&gt;"",CHAR(10)&amp;INDEX('Controle de reservas'!$M$14:$M$2013,BS54),"")&amp;IF(INDEX('Controle de reservas'!$N$14:$N$2013,BS54)&lt;&gt;"",CHAR(10)&amp;"Subst.: "&amp;INDEX('Controle de reservas'!$N$14:$N$2013,BS54),"")&amp;IF(AND(ISNUMBER(INDEX('Controle de reservas'!$I$14:$I$2013,BS54)),INDEX('Controle de reservas'!$I$14:$I$2013,BS54)&gt;0,INDEX('Controle de reservas'!$K$14:$K$2013,BS54)&gt;INDEX('Controle de reservas'!$I$14:$I$2013,BS54)),CHAR(10)&amp;"DIVERGÊNCIA DE DATAS",""),IF(INDEX('Controle de reservas'!$L$14:$L$2013,BS54)="Em cobertura","COV",IF(INDEX('Controle de reservas'!$L$14:$L$2013,BS54)="Disponível","DISP",IF(INDEX('Controle de reservas'!$L$14:$L$2013,BS54)="Não utilizado","NU",IF(INDEX('Controle de reservas'!$L$14:$L$2013,BS54)="Folga","F",IF(INDEX('Controle de reservas'!$L$14:$L$2013,BS54)="Ocorrência","O",IF(INDEX('Controle de reservas'!$L$14:$L$2013,BS54)="Programado","PROG",IF(INDEX('Controle de reservas'!$L$14:$L$2013,BS54)="Disponível no posto","DP","SEM SITUAÇÃO")))))))&amp;IF(INDEX('Controle de reservas'!$M$14:$M$2013,BS54)&lt;&gt;"",CHAR(10)&amp;INDEX('Controle de reservas'!$M$14:$M$2013,BS54),IF(OR(INDEX('Controle de reservas'!$L$14:$L$2013,BS54)="Em cobertura",INDEX('Controle de reservas'!$L$14:$L$2013,BS54)="Programado"),CHAR(10)&amp;"SEM LOCAL",""))&amp;IF(INDEX('Controle de reservas'!$N$14:$N$2013,BS54)&lt;&gt;"",CHAR(10)&amp;"Subst.: "&amp;INDEX('Controle de reservas'!$N$14:$N$2013,BS54),"")&amp;IF(AND(ISNUMBER(INDEX('Controle de reservas'!$I$14:$I$2013,BS54)),INDEX('Controle de reservas'!$I$14:$I$2013,BS54)&gt;0,INDEX('Controle de reservas'!$K$14:$K$2013,BS54)&gt;INDEX('Controle de reservas'!$I$14:$I$2013,BS54)),CHAR(10)&amp;"DIVERGÊNCIA DE DATAS","")&amp;IF(INDEX('Controle de reservas'!$P$14:$P$2013,BS54)&lt;&gt;"OK"," !",""))))</f>
      </c>
      <c r="AF54" s="15">
        <f ca="1">IF(OR($AQ54=0,AF$9="",AF$9&lt;$AS54,AND($AT54&lt;&gt;"",AF$9&gt;$AT54)),"",IF(BT54=0,"—",IF(INDEX('Controle de reservas'!$P$14:$P$2013,BT54)="DUPLICIDADE NO DIA","CONFLITO"&amp;IF(INDEX('Controle de reservas'!$M$14:$M$2013,BT54)&lt;&gt;"",CHAR(10)&amp;INDEX('Controle de reservas'!$M$14:$M$2013,BT54),"")&amp;IF(INDEX('Controle de reservas'!$N$14:$N$2013,BT54)&lt;&gt;"",CHAR(10)&amp;"Subst.: "&amp;INDEX('Controle de reservas'!$N$14:$N$2013,BT54),"")&amp;IF(AND(ISNUMBER(INDEX('Controle de reservas'!$I$14:$I$2013,BT54)),INDEX('Controle de reservas'!$I$14:$I$2013,BT54)&gt;0,INDEX('Controle de reservas'!$K$14:$K$2013,BT54)&gt;INDEX('Controle de reservas'!$I$14:$I$2013,BT54)),CHAR(10)&amp;"DIVERGÊNCIA DE DATAS",""),IF(INDEX('Controle de reservas'!$L$14:$L$2013,BT54)="Em cobertura","COV",IF(INDEX('Controle de reservas'!$L$14:$L$2013,BT54)="Disponível","DISP",IF(INDEX('Controle de reservas'!$L$14:$L$2013,BT54)="Não utilizado","NU",IF(INDEX('Controle de reservas'!$L$14:$L$2013,BT54)="Folga","F",IF(INDEX('Controle de reservas'!$L$14:$L$2013,BT54)="Ocorrência","O",IF(INDEX('Controle de reservas'!$L$14:$L$2013,BT54)="Programado","PROG",IF(INDEX('Controle de reservas'!$L$14:$L$2013,BT54)="Disponível no posto","DP","SEM SITUAÇÃO")))))))&amp;IF(INDEX('Controle de reservas'!$M$14:$M$2013,BT54)&lt;&gt;"",CHAR(10)&amp;INDEX('Controle de reservas'!$M$14:$M$2013,BT54),IF(OR(INDEX('Controle de reservas'!$L$14:$L$2013,BT54)="Em cobertura",INDEX('Controle de reservas'!$L$14:$L$2013,BT54)="Programado"),CHAR(10)&amp;"SEM LOCAL",""))&amp;IF(INDEX('Controle de reservas'!$N$14:$N$2013,BT54)&lt;&gt;"",CHAR(10)&amp;"Subst.: "&amp;INDEX('Controle de reservas'!$N$14:$N$2013,BT54),"")&amp;IF(AND(ISNUMBER(INDEX('Controle de reservas'!$I$14:$I$2013,BT54)),INDEX('Controle de reservas'!$I$14:$I$2013,BT54)&gt;0,INDEX('Controle de reservas'!$K$14:$K$2013,BT54)&gt;INDEX('Controle de reservas'!$I$14:$I$2013,BT54)),CHAR(10)&amp;"DIVERGÊNCIA DE DATAS","")&amp;IF(INDEX('Controle de reservas'!$P$14:$P$2013,BT54)&lt;&gt;"OK"," !",""))))</f>
      </c>
      <c r="AG54" s="15">
        <f ca="1">IF(OR($AQ54=0,AG$9="",AG$9&lt;$AS54,AND($AT54&lt;&gt;"",AG$9&gt;$AT54)),"",IF(BU54=0,"—",IF(INDEX('Controle de reservas'!$P$14:$P$2013,BU54)="DUPLICIDADE NO DIA","CONFLITO"&amp;IF(INDEX('Controle de reservas'!$M$14:$M$2013,BU54)&lt;&gt;"",CHAR(10)&amp;INDEX('Controle de reservas'!$M$14:$M$2013,BU54),"")&amp;IF(INDEX('Controle de reservas'!$N$14:$N$2013,BU54)&lt;&gt;"",CHAR(10)&amp;"Subst.: "&amp;INDEX('Controle de reservas'!$N$14:$N$2013,BU54),"")&amp;IF(AND(ISNUMBER(INDEX('Controle de reservas'!$I$14:$I$2013,BU54)),INDEX('Controle de reservas'!$I$14:$I$2013,BU54)&gt;0,INDEX('Controle de reservas'!$K$14:$K$2013,BU54)&gt;INDEX('Controle de reservas'!$I$14:$I$2013,BU54)),CHAR(10)&amp;"DIVERGÊNCIA DE DATAS",""),IF(INDEX('Controle de reservas'!$L$14:$L$2013,BU54)="Em cobertura","COV",IF(INDEX('Controle de reservas'!$L$14:$L$2013,BU54)="Disponível","DISP",IF(INDEX('Controle de reservas'!$L$14:$L$2013,BU54)="Não utilizado","NU",IF(INDEX('Controle de reservas'!$L$14:$L$2013,BU54)="Folga","F",IF(INDEX('Controle de reservas'!$L$14:$L$2013,BU54)="Ocorrência","O",IF(INDEX('Controle de reservas'!$L$14:$L$2013,BU54)="Programado","PROG",IF(INDEX('Controle de reservas'!$L$14:$L$2013,BU54)="Disponível no posto","DP","SEM SITUAÇÃO")))))))&amp;IF(INDEX('Controle de reservas'!$M$14:$M$2013,BU54)&lt;&gt;"",CHAR(10)&amp;INDEX('Controle de reservas'!$M$14:$M$2013,BU54),IF(OR(INDEX('Controle de reservas'!$L$14:$L$2013,BU54)="Em cobertura",INDEX('Controle de reservas'!$L$14:$L$2013,BU54)="Programado"),CHAR(10)&amp;"SEM LOCAL",""))&amp;IF(INDEX('Controle de reservas'!$N$14:$N$2013,BU54)&lt;&gt;"",CHAR(10)&amp;"Subst.: "&amp;INDEX('Controle de reservas'!$N$14:$N$2013,BU54),"")&amp;IF(AND(ISNUMBER(INDEX('Controle de reservas'!$I$14:$I$2013,BU54)),INDEX('Controle de reservas'!$I$14:$I$2013,BU54)&gt;0,INDEX('Controle de reservas'!$K$14:$K$2013,BU54)&gt;INDEX('Controle de reservas'!$I$14:$I$2013,BU54)),CHAR(10)&amp;"DIVERGÊNCIA DE DATAS","")&amp;IF(INDEX('Controle de reservas'!$P$14:$P$2013,BU54)&lt;&gt;"OK"," !",""))))</f>
      </c>
      <c r="AH54" s="15">
        <f ca="1">IF(OR($AQ54=0,AH$9="",AH$9&lt;$AS54,AND($AT54&lt;&gt;"",AH$9&gt;$AT54)),"",IF(BV54=0,"—",IF(INDEX('Controle de reservas'!$P$14:$P$2013,BV54)="DUPLICIDADE NO DIA","CONFLITO"&amp;IF(INDEX('Controle de reservas'!$M$14:$M$2013,BV54)&lt;&gt;"",CHAR(10)&amp;INDEX('Controle de reservas'!$M$14:$M$2013,BV54),"")&amp;IF(INDEX('Controle de reservas'!$N$14:$N$2013,BV54)&lt;&gt;"",CHAR(10)&amp;"Subst.: "&amp;INDEX('Controle de reservas'!$N$14:$N$2013,BV54),"")&amp;IF(AND(ISNUMBER(INDEX('Controle de reservas'!$I$14:$I$2013,BV54)),INDEX('Controle de reservas'!$I$14:$I$2013,BV54)&gt;0,INDEX('Controle de reservas'!$K$14:$K$2013,BV54)&gt;INDEX('Controle de reservas'!$I$14:$I$2013,BV54)),CHAR(10)&amp;"DIVERGÊNCIA DE DATAS",""),IF(INDEX('Controle de reservas'!$L$14:$L$2013,BV54)="Em cobertura","COV",IF(INDEX('Controle de reservas'!$L$14:$L$2013,BV54)="Disponível","DISP",IF(INDEX('Controle de reservas'!$L$14:$L$2013,BV54)="Não utilizado","NU",IF(INDEX('Controle de reservas'!$L$14:$L$2013,BV54)="Folga","F",IF(INDEX('Controle de reservas'!$L$14:$L$2013,BV54)="Ocorrência","O",IF(INDEX('Controle de reservas'!$L$14:$L$2013,BV54)="Programado","PROG",IF(INDEX('Controle de reservas'!$L$14:$L$2013,BV54)="Disponível no posto","DP","SEM SITUAÇÃO")))))))&amp;IF(INDEX('Controle de reservas'!$M$14:$M$2013,BV54)&lt;&gt;"",CHAR(10)&amp;INDEX('Controle de reservas'!$M$14:$M$2013,BV54),IF(OR(INDEX('Controle de reservas'!$L$14:$L$2013,BV54)="Em cobertura",INDEX('Controle de reservas'!$L$14:$L$2013,BV54)="Programado"),CHAR(10)&amp;"SEM LOCAL",""))&amp;IF(INDEX('Controle de reservas'!$N$14:$N$2013,BV54)&lt;&gt;"",CHAR(10)&amp;"Subst.: "&amp;INDEX('Controle de reservas'!$N$14:$N$2013,BV54),"")&amp;IF(AND(ISNUMBER(INDEX('Controle de reservas'!$I$14:$I$2013,BV54)),INDEX('Controle de reservas'!$I$14:$I$2013,BV54)&gt;0,INDEX('Controle de reservas'!$K$14:$K$2013,BV54)&gt;INDEX('Controle de reservas'!$I$14:$I$2013,BV54)),CHAR(10)&amp;"DIVERGÊNCIA DE DATAS","")&amp;IF(INDEX('Controle de reservas'!$P$14:$P$2013,BV54)&lt;&gt;"OK"," !",""))))</f>
      </c>
      <c r="AI54" s="15">
        <f ca="1">IF(OR($AQ54=0,AI$9="",AI$9&lt;$AS54,AND($AT54&lt;&gt;"",AI$9&gt;$AT54)),"",IF(BW54=0,"—",IF(INDEX('Controle de reservas'!$P$14:$P$2013,BW54)="DUPLICIDADE NO DIA","CONFLITO"&amp;IF(INDEX('Controle de reservas'!$M$14:$M$2013,BW54)&lt;&gt;"",CHAR(10)&amp;INDEX('Controle de reservas'!$M$14:$M$2013,BW54),"")&amp;IF(INDEX('Controle de reservas'!$N$14:$N$2013,BW54)&lt;&gt;"",CHAR(10)&amp;"Subst.: "&amp;INDEX('Controle de reservas'!$N$14:$N$2013,BW54),"")&amp;IF(AND(ISNUMBER(INDEX('Controle de reservas'!$I$14:$I$2013,BW54)),INDEX('Controle de reservas'!$I$14:$I$2013,BW54)&gt;0,INDEX('Controle de reservas'!$K$14:$K$2013,BW54)&gt;INDEX('Controle de reservas'!$I$14:$I$2013,BW54)),CHAR(10)&amp;"DIVERGÊNCIA DE DATAS",""),IF(INDEX('Controle de reservas'!$L$14:$L$2013,BW54)="Em cobertura","COV",IF(INDEX('Controle de reservas'!$L$14:$L$2013,BW54)="Disponível","DISP",IF(INDEX('Controle de reservas'!$L$14:$L$2013,BW54)="Não utilizado","NU",IF(INDEX('Controle de reservas'!$L$14:$L$2013,BW54)="Folga","F",IF(INDEX('Controle de reservas'!$L$14:$L$2013,BW54)="Ocorrência","O",IF(INDEX('Controle de reservas'!$L$14:$L$2013,BW54)="Programado","PROG",IF(INDEX('Controle de reservas'!$L$14:$L$2013,BW54)="Disponível no posto","DP","SEM SITUAÇÃO")))))))&amp;IF(INDEX('Controle de reservas'!$M$14:$M$2013,BW54)&lt;&gt;"",CHAR(10)&amp;INDEX('Controle de reservas'!$M$14:$M$2013,BW54),IF(OR(INDEX('Controle de reservas'!$L$14:$L$2013,BW54)="Em cobertura",INDEX('Controle de reservas'!$L$14:$L$2013,BW54)="Programado"),CHAR(10)&amp;"SEM LOCAL",""))&amp;IF(INDEX('Controle de reservas'!$N$14:$N$2013,BW54)&lt;&gt;"",CHAR(10)&amp;"Subst.: "&amp;INDEX('Controle de reservas'!$N$14:$N$2013,BW54),"")&amp;IF(AND(ISNUMBER(INDEX('Controle de reservas'!$I$14:$I$2013,BW54)),INDEX('Controle de reservas'!$I$14:$I$2013,BW54)&gt;0,INDEX('Controle de reservas'!$K$14:$K$2013,BW54)&gt;INDEX('Controle de reservas'!$I$14:$I$2013,BW54)),CHAR(10)&amp;"DIVERGÊNCIA DE DATAS","")&amp;IF(INDEX('Controle de reservas'!$P$14:$P$2013,BW54)&lt;&gt;"OK"," !",""))))</f>
      </c>
      <c r="AJ54" s="15">
        <f ca="1">IF(OR($AQ54=0,AJ$9="",AJ$9&lt;$AS54,AND($AT54&lt;&gt;"",AJ$9&gt;$AT54)),"",IF(BX54=0,"—",IF(INDEX('Controle de reservas'!$P$14:$P$2013,BX54)="DUPLICIDADE NO DIA","CONFLITO"&amp;IF(INDEX('Controle de reservas'!$M$14:$M$2013,BX54)&lt;&gt;"",CHAR(10)&amp;INDEX('Controle de reservas'!$M$14:$M$2013,BX54),"")&amp;IF(INDEX('Controle de reservas'!$N$14:$N$2013,BX54)&lt;&gt;"",CHAR(10)&amp;"Subst.: "&amp;INDEX('Controle de reservas'!$N$14:$N$2013,BX54),"")&amp;IF(AND(ISNUMBER(INDEX('Controle de reservas'!$I$14:$I$2013,BX54)),INDEX('Controle de reservas'!$I$14:$I$2013,BX54)&gt;0,INDEX('Controle de reservas'!$K$14:$K$2013,BX54)&gt;INDEX('Controle de reservas'!$I$14:$I$2013,BX54)),CHAR(10)&amp;"DIVERGÊNCIA DE DATAS",""),IF(INDEX('Controle de reservas'!$L$14:$L$2013,BX54)="Em cobertura","COV",IF(INDEX('Controle de reservas'!$L$14:$L$2013,BX54)="Disponível","DISP",IF(INDEX('Controle de reservas'!$L$14:$L$2013,BX54)="Não utilizado","NU",IF(INDEX('Controle de reservas'!$L$14:$L$2013,BX54)="Folga","F",IF(INDEX('Controle de reservas'!$L$14:$L$2013,BX54)="Ocorrência","O",IF(INDEX('Controle de reservas'!$L$14:$L$2013,BX54)="Programado","PROG",IF(INDEX('Controle de reservas'!$L$14:$L$2013,BX54)="Disponível no posto","DP","SEM SITUAÇÃO")))))))&amp;IF(INDEX('Controle de reservas'!$M$14:$M$2013,BX54)&lt;&gt;"",CHAR(10)&amp;INDEX('Controle de reservas'!$M$14:$M$2013,BX54),IF(OR(INDEX('Controle de reservas'!$L$14:$L$2013,BX54)="Em cobertura",INDEX('Controle de reservas'!$L$14:$L$2013,BX54)="Programado"),CHAR(10)&amp;"SEM LOCAL",""))&amp;IF(INDEX('Controle de reservas'!$N$14:$N$2013,BX54)&lt;&gt;"",CHAR(10)&amp;"Subst.: "&amp;INDEX('Controle de reservas'!$N$14:$N$2013,BX54),"")&amp;IF(AND(ISNUMBER(INDEX('Controle de reservas'!$I$14:$I$2013,BX54)),INDEX('Controle de reservas'!$I$14:$I$2013,BX54)&gt;0,INDEX('Controle de reservas'!$K$14:$K$2013,BX54)&gt;INDEX('Controle de reservas'!$I$14:$I$2013,BX54)),CHAR(10)&amp;"DIVERGÊNCIA DE DATAS","")&amp;IF(INDEX('Controle de reservas'!$P$14:$P$2013,BX54)&lt;&gt;"OK"," !",""))))</f>
      </c>
      <c r="AK54" s="15">
        <f ca="1">IF(OR($AQ54=0,AK$9="",AK$9&lt;$AS54,AND($AT54&lt;&gt;"",AK$9&gt;$AT54)),"",IF(BY54=0,"—",IF(INDEX('Controle de reservas'!$P$14:$P$2013,BY54)="DUPLICIDADE NO DIA","CONFLITO"&amp;IF(INDEX('Controle de reservas'!$M$14:$M$2013,BY54)&lt;&gt;"",CHAR(10)&amp;INDEX('Controle de reservas'!$M$14:$M$2013,BY54),"")&amp;IF(INDEX('Controle de reservas'!$N$14:$N$2013,BY54)&lt;&gt;"",CHAR(10)&amp;"Subst.: "&amp;INDEX('Controle de reservas'!$N$14:$N$2013,BY54),"")&amp;IF(AND(ISNUMBER(INDEX('Controle de reservas'!$I$14:$I$2013,BY54)),INDEX('Controle de reservas'!$I$14:$I$2013,BY54)&gt;0,INDEX('Controle de reservas'!$K$14:$K$2013,BY54)&gt;INDEX('Controle de reservas'!$I$14:$I$2013,BY54)),CHAR(10)&amp;"DIVERGÊNCIA DE DATAS",""),IF(INDEX('Controle de reservas'!$L$14:$L$2013,BY54)="Em cobertura","COV",IF(INDEX('Controle de reservas'!$L$14:$L$2013,BY54)="Disponível","DISP",IF(INDEX('Controle de reservas'!$L$14:$L$2013,BY54)="Não utilizado","NU",IF(INDEX('Controle de reservas'!$L$14:$L$2013,BY54)="Folga","F",IF(INDEX('Controle de reservas'!$L$14:$L$2013,BY54)="Ocorrência","O",IF(INDEX('Controle de reservas'!$L$14:$L$2013,BY54)="Programado","PROG",IF(INDEX('Controle de reservas'!$L$14:$L$2013,BY54)="Disponível no posto","DP","SEM SITUAÇÃO")))))))&amp;IF(INDEX('Controle de reservas'!$M$14:$M$2013,BY54)&lt;&gt;"",CHAR(10)&amp;INDEX('Controle de reservas'!$M$14:$M$2013,BY54),IF(OR(INDEX('Controle de reservas'!$L$14:$L$2013,BY54)="Em cobertura",INDEX('Controle de reservas'!$L$14:$L$2013,BY54)="Programado"),CHAR(10)&amp;"SEM LOCAL",""))&amp;IF(INDEX('Controle de reservas'!$N$14:$N$2013,BY54)&lt;&gt;"",CHAR(10)&amp;"Subst.: "&amp;INDEX('Controle de reservas'!$N$14:$N$2013,BY54),"")&amp;IF(AND(ISNUMBER(INDEX('Controle de reservas'!$I$14:$I$2013,BY54)),INDEX('Controle de reservas'!$I$14:$I$2013,BY54)&gt;0,INDEX('Controle de reservas'!$K$14:$K$2013,BY54)&gt;INDEX('Controle de reservas'!$I$14:$I$2013,BY54)),CHAR(10)&amp;"DIVERGÊNCIA DE DATAS","")&amp;IF(INDEX('Controle de reservas'!$P$14:$P$2013,BY54)&lt;&gt;"OK"," !",""))))</f>
      </c>
      <c r="AL54" s="14">
        <f t="shared" ca="1" si="1"/>
      </c>
      <c r="AM54" s="14">
        <f t="shared" ca="1" si="2"/>
      </c>
      <c r="AN54" s="14">
        <f t="shared" ca="1" si="3"/>
      </c>
      <c r="AO54" s="14">
        <f t="shared" ca="1" si="4"/>
      </c>
      <c r="AP54" s="14">
        <f ca="1">IF($AQ54=0,"",INDEX('Controle de reservas'!$O$14:$O$2013,$AQ54))</f>
      </c>
      <c r="AQ54">
        <f ca="1">IFERROR(MATCH(ROW()-9,'Controle de reservas'!$S$14:$S$2013,0),0)</f>
      </c>
      <c r="AR54">
        <f ca="1">IF($AQ54=0,"",INDEX('Controle de reservas'!$Q$14:$Q$2013,$AQ54))</f>
      </c>
      <c r="AS54">
        <f ca="1">IF($AQ54=0,"",INDEX('Controle de reservas'!$H$14:$H$2013,$AQ54))</f>
      </c>
      <c r="AT54">
        <f ca="1">IF($AQ54=0,"",IF(INDEX('Controle de reservas'!$J$14:$J$2013,$AQ54)=0,"",INDEX('Controle de reservas'!$J$14:$J$2013,$AQ54)))</f>
      </c>
      <c r="AU54">
        <f ca="1">IF(OR($AQ54=0,G$9=""),0,IFERROR(MATCH($AR54&amp;"|"&amp;TEXT(G$9,"yyyymmdd"),'Controle de reservas'!$T$14:$T$2013,0),0))</f>
      </c>
      <c r="AV54">
        <f ca="1">IF(OR($AQ54=0,H$9=""),0,IFERROR(MATCH($AR54&amp;"|"&amp;TEXT(H$9,"yyyymmdd"),'Controle de reservas'!$T$14:$T$2013,0),0))</f>
      </c>
      <c r="AW54">
        <f ca="1">IF(OR($AQ54=0,I$9=""),0,IFERROR(MATCH($AR54&amp;"|"&amp;TEXT(I$9,"yyyymmdd"),'Controle de reservas'!$T$14:$T$2013,0),0))</f>
      </c>
      <c r="AX54">
        <f ca="1">IF(OR($AQ54=0,J$9=""),0,IFERROR(MATCH($AR54&amp;"|"&amp;TEXT(J$9,"yyyymmdd"),'Controle de reservas'!$T$14:$T$2013,0),0))</f>
      </c>
      <c r="AY54">
        <f ca="1">IF(OR($AQ54=0,K$9=""),0,IFERROR(MATCH($AR54&amp;"|"&amp;TEXT(K$9,"yyyymmdd"),'Controle de reservas'!$T$14:$T$2013,0),0))</f>
      </c>
      <c r="AZ54">
        <f ca="1">IF(OR($AQ54=0,L$9=""),0,IFERROR(MATCH($AR54&amp;"|"&amp;TEXT(L$9,"yyyymmdd"),'Controle de reservas'!$T$14:$T$2013,0),0))</f>
      </c>
      <c r="BA54">
        <f ca="1">IF(OR($AQ54=0,M$9=""),0,IFERROR(MATCH($AR54&amp;"|"&amp;TEXT(M$9,"yyyymmdd"),'Controle de reservas'!$T$14:$T$2013,0),0))</f>
      </c>
      <c r="BB54">
        <f ca="1">IF(OR($AQ54=0,N$9=""),0,IFERROR(MATCH($AR54&amp;"|"&amp;TEXT(N$9,"yyyymmdd"),'Controle de reservas'!$T$14:$T$2013,0),0))</f>
      </c>
      <c r="BC54">
        <f ca="1">IF(OR($AQ54=0,O$9=""),0,IFERROR(MATCH($AR54&amp;"|"&amp;TEXT(O$9,"yyyymmdd"),'Controle de reservas'!$T$14:$T$2013,0),0))</f>
      </c>
      <c r="BD54">
        <f ca="1">IF(OR($AQ54=0,P$9=""),0,IFERROR(MATCH($AR54&amp;"|"&amp;TEXT(P$9,"yyyymmdd"),'Controle de reservas'!$T$14:$T$2013,0),0))</f>
      </c>
      <c r="BE54">
        <f ca="1">IF(OR($AQ54=0,Q$9=""),0,IFERROR(MATCH($AR54&amp;"|"&amp;TEXT(Q$9,"yyyymmdd"),'Controle de reservas'!$T$14:$T$2013,0),0))</f>
      </c>
      <c r="BF54">
        <f ca="1">IF(OR($AQ54=0,R$9=""),0,IFERROR(MATCH($AR54&amp;"|"&amp;TEXT(R$9,"yyyymmdd"),'Controle de reservas'!$T$14:$T$2013,0),0))</f>
      </c>
      <c r="BG54">
        <f ca="1">IF(OR($AQ54=0,S$9=""),0,IFERROR(MATCH($AR54&amp;"|"&amp;TEXT(S$9,"yyyymmdd"),'Controle de reservas'!$T$14:$T$2013,0),0))</f>
      </c>
      <c r="BH54">
        <f ca="1">IF(OR($AQ54=0,T$9=""),0,IFERROR(MATCH($AR54&amp;"|"&amp;TEXT(T$9,"yyyymmdd"),'Controle de reservas'!$T$14:$T$2013,0),0))</f>
      </c>
      <c r="BI54">
        <f ca="1">IF(OR($AQ54=0,U$9=""),0,IFERROR(MATCH($AR54&amp;"|"&amp;TEXT(U$9,"yyyymmdd"),'Controle de reservas'!$T$14:$T$2013,0),0))</f>
      </c>
      <c r="BJ54">
        <f ca="1">IF(OR($AQ54=0,V$9=""),0,IFERROR(MATCH($AR54&amp;"|"&amp;TEXT(V$9,"yyyymmdd"),'Controle de reservas'!$T$14:$T$2013,0),0))</f>
      </c>
      <c r="BK54">
        <f ca="1">IF(OR($AQ54=0,W$9=""),0,IFERROR(MATCH($AR54&amp;"|"&amp;TEXT(W$9,"yyyymmdd"),'Controle de reservas'!$T$14:$T$2013,0),0))</f>
      </c>
      <c r="BL54">
        <f ca="1">IF(OR($AQ54=0,X$9=""),0,IFERROR(MATCH($AR54&amp;"|"&amp;TEXT(X$9,"yyyymmdd"),'Controle de reservas'!$T$14:$T$2013,0),0))</f>
      </c>
      <c r="BM54">
        <f ca="1">IF(OR($AQ54=0,Y$9=""),0,IFERROR(MATCH($AR54&amp;"|"&amp;TEXT(Y$9,"yyyymmdd"),'Controle de reservas'!$T$14:$T$2013,0),0))</f>
      </c>
      <c r="BN54">
        <f ca="1">IF(OR($AQ54=0,Z$9=""),0,IFERROR(MATCH($AR54&amp;"|"&amp;TEXT(Z$9,"yyyymmdd"),'Controle de reservas'!$T$14:$T$2013,0),0))</f>
      </c>
      <c r="BO54">
        <f ca="1">IF(OR($AQ54=0,AA$9=""),0,IFERROR(MATCH($AR54&amp;"|"&amp;TEXT(AA$9,"yyyymmdd"),'Controle de reservas'!$T$14:$T$2013,0),0))</f>
      </c>
      <c r="BP54">
        <f ca="1">IF(OR($AQ54=0,AB$9=""),0,IFERROR(MATCH($AR54&amp;"|"&amp;TEXT(AB$9,"yyyymmdd"),'Controle de reservas'!$T$14:$T$2013,0),0))</f>
      </c>
      <c r="BQ54">
        <f ca="1">IF(OR($AQ54=0,AC$9=""),0,IFERROR(MATCH($AR54&amp;"|"&amp;TEXT(AC$9,"yyyymmdd"),'Controle de reservas'!$T$14:$T$2013,0),0))</f>
      </c>
      <c r="BR54">
        <f ca="1">IF(OR($AQ54=0,AD$9=""),0,IFERROR(MATCH($AR54&amp;"|"&amp;TEXT(AD$9,"yyyymmdd"),'Controle de reservas'!$T$14:$T$2013,0),0))</f>
      </c>
      <c r="BS54">
        <f ca="1">IF(OR($AQ54=0,AE$9=""),0,IFERROR(MATCH($AR54&amp;"|"&amp;TEXT(AE$9,"yyyymmdd"),'Controle de reservas'!$T$14:$T$2013,0),0))</f>
      </c>
      <c r="BT54">
        <f ca="1">IF(OR($AQ54=0,AF$9=""),0,IFERROR(MATCH($AR54&amp;"|"&amp;TEXT(AF$9,"yyyymmdd"),'Controle de reservas'!$T$14:$T$2013,0),0))</f>
      </c>
      <c r="BU54">
        <f ca="1">IF(OR($AQ54=0,AG$9=""),0,IFERROR(MATCH($AR54&amp;"|"&amp;TEXT(AG$9,"yyyymmdd"),'Controle de reservas'!$T$14:$T$2013,0),0))</f>
      </c>
      <c r="BV54">
        <f ca="1">IF(OR($AQ54=0,AH$9=""),0,IFERROR(MATCH($AR54&amp;"|"&amp;TEXT(AH$9,"yyyymmdd"),'Controle de reservas'!$T$14:$T$2013,0),0))</f>
      </c>
      <c r="BW54">
        <f ca="1">IF(OR($AQ54=0,AI$9=""),0,IFERROR(MATCH($AR54&amp;"|"&amp;TEXT(AI$9,"yyyymmdd"),'Controle de reservas'!$T$14:$T$2013,0),0))</f>
      </c>
      <c r="BX54">
        <f ca="1">IF(OR($AQ54=0,AJ$9=""),0,IFERROR(MATCH($AR54&amp;"|"&amp;TEXT(AJ$9,"yyyymmdd"),'Controle de reservas'!$T$14:$T$2013,0),0))</f>
      </c>
      <c r="BY54">
        <f ca="1">IF(OR($AQ54=0,AK$9=""),0,IFERROR(MATCH($AR54&amp;"|"&amp;TEXT(AK$9,"yyyymmdd"),'Controle de reservas'!$T$14:$T$2013,0),0))</f>
      </c>
    </row>
    <row r="55" spans="1:77" ht="105" customHeight="1" x14ac:dyDescent="0.25">
      <c r="A55" s="16">
        <f ca="1">IF($AQ55=0,"",INDEX('Controle de reservas'!$A$14:$A$2013,$AQ55))</f>
      </c>
      <c r="B55" s="16">
        <f ca="1">IF($AQ55=0,"",INDEX('Controle de reservas'!$B$14:$B$2013,$AQ55))</f>
      </c>
      <c r="C55" s="16">
        <f ca="1">IF($AQ55=0,"",INDEX('Controle de reservas'!$C$14:$C$2013,$AQ55))</f>
      </c>
      <c r="D55" s="16">
        <f ca="1">IF($AQ55=0,"",INDEX('Controle de reservas'!$D$14:$D$2013,$AQ55))</f>
      </c>
      <c r="E55" s="16">
        <f ca="1">IF($AQ55=0,"",INDEX('Controle de reservas'!$E$14:$E$2013,$AQ55))</f>
      </c>
      <c r="F55" s="16">
        <f ca="1">IF($AQ55=0,"",INDEX('Controle de reservas'!$F$14:$F$2013,$AQ55))</f>
      </c>
      <c r="G55" s="17">
        <f ca="1">IF(OR($AQ55=0,G$9="",G$9&lt;$AS55,AND($AT55&lt;&gt;"",G$9&gt;$AT55)),"",IF(AU55=0,"—",IF(INDEX('Controle de reservas'!$P$14:$P$2013,AU55)="DUPLICIDADE NO DIA","CONFLITO"&amp;IF(INDEX('Controle de reservas'!$M$14:$M$2013,AU55)&lt;&gt;"",CHAR(10)&amp;INDEX('Controle de reservas'!$M$14:$M$2013,AU55),"")&amp;IF(INDEX('Controle de reservas'!$N$14:$N$2013,AU55)&lt;&gt;"",CHAR(10)&amp;"Subst.: "&amp;INDEX('Controle de reservas'!$N$14:$N$2013,AU55),"")&amp;IF(AND(ISNUMBER(INDEX('Controle de reservas'!$I$14:$I$2013,AU55)),INDEX('Controle de reservas'!$I$14:$I$2013,AU55)&gt;0,INDEX('Controle de reservas'!$K$14:$K$2013,AU55)&gt;INDEX('Controle de reservas'!$I$14:$I$2013,AU55)),CHAR(10)&amp;"DIVERGÊNCIA DE DATAS",""),IF(INDEX('Controle de reservas'!$L$14:$L$2013,AU55)="Em cobertura","COV",IF(INDEX('Controle de reservas'!$L$14:$L$2013,AU55)="Disponível","DISP",IF(INDEX('Controle de reservas'!$L$14:$L$2013,AU55)="Não utilizado","NU",IF(INDEX('Controle de reservas'!$L$14:$L$2013,AU55)="Folga","F",IF(INDEX('Controle de reservas'!$L$14:$L$2013,AU55)="Ocorrência","O",IF(INDEX('Controle de reservas'!$L$14:$L$2013,AU55)="Programado","PROG",IF(INDEX('Controle de reservas'!$L$14:$L$2013,AU55)="Disponível no posto","DP","SEM SITUAÇÃO")))))))&amp;IF(INDEX('Controle de reservas'!$M$14:$M$2013,AU55)&lt;&gt;"",CHAR(10)&amp;INDEX('Controle de reservas'!$M$14:$M$2013,AU55),IF(OR(INDEX('Controle de reservas'!$L$14:$L$2013,AU55)="Em cobertura",INDEX('Controle de reservas'!$L$14:$L$2013,AU55)="Programado"),CHAR(10)&amp;"SEM LOCAL",""))&amp;IF(INDEX('Controle de reservas'!$N$14:$N$2013,AU55)&lt;&gt;"",CHAR(10)&amp;"Subst.: "&amp;INDEX('Controle de reservas'!$N$14:$N$2013,AU55),"")&amp;IF(AND(ISNUMBER(INDEX('Controle de reservas'!$I$14:$I$2013,AU55)),INDEX('Controle de reservas'!$I$14:$I$2013,AU55)&gt;0,INDEX('Controle de reservas'!$K$14:$K$2013,AU55)&gt;INDEX('Controle de reservas'!$I$14:$I$2013,AU55)),CHAR(10)&amp;"DIVERGÊNCIA DE DATAS","")&amp;IF(INDEX('Controle de reservas'!$P$14:$P$2013,AU55)&lt;&gt;"OK"," !",""))))</f>
      </c>
      <c r="H55" s="17">
        <f ca="1">IF(OR($AQ55=0,H$9="",H$9&lt;$AS55,AND($AT55&lt;&gt;"",H$9&gt;$AT55)),"",IF(AV55=0,"—",IF(INDEX('Controle de reservas'!$P$14:$P$2013,AV55)="DUPLICIDADE NO DIA","CONFLITO"&amp;IF(INDEX('Controle de reservas'!$M$14:$M$2013,AV55)&lt;&gt;"",CHAR(10)&amp;INDEX('Controle de reservas'!$M$14:$M$2013,AV55),"")&amp;IF(INDEX('Controle de reservas'!$N$14:$N$2013,AV55)&lt;&gt;"",CHAR(10)&amp;"Subst.: "&amp;INDEX('Controle de reservas'!$N$14:$N$2013,AV55),"")&amp;IF(AND(ISNUMBER(INDEX('Controle de reservas'!$I$14:$I$2013,AV55)),INDEX('Controle de reservas'!$I$14:$I$2013,AV55)&gt;0,INDEX('Controle de reservas'!$K$14:$K$2013,AV55)&gt;INDEX('Controle de reservas'!$I$14:$I$2013,AV55)),CHAR(10)&amp;"DIVERGÊNCIA DE DATAS",""),IF(INDEX('Controle de reservas'!$L$14:$L$2013,AV55)="Em cobertura","COV",IF(INDEX('Controle de reservas'!$L$14:$L$2013,AV55)="Disponível","DISP",IF(INDEX('Controle de reservas'!$L$14:$L$2013,AV55)="Não utilizado","NU",IF(INDEX('Controle de reservas'!$L$14:$L$2013,AV55)="Folga","F",IF(INDEX('Controle de reservas'!$L$14:$L$2013,AV55)="Ocorrência","O",IF(INDEX('Controle de reservas'!$L$14:$L$2013,AV55)="Programado","PROG",IF(INDEX('Controle de reservas'!$L$14:$L$2013,AV55)="Disponível no posto","DP","SEM SITUAÇÃO")))))))&amp;IF(INDEX('Controle de reservas'!$M$14:$M$2013,AV55)&lt;&gt;"",CHAR(10)&amp;INDEX('Controle de reservas'!$M$14:$M$2013,AV55),IF(OR(INDEX('Controle de reservas'!$L$14:$L$2013,AV55)="Em cobertura",INDEX('Controle de reservas'!$L$14:$L$2013,AV55)="Programado"),CHAR(10)&amp;"SEM LOCAL",""))&amp;IF(INDEX('Controle de reservas'!$N$14:$N$2013,AV55)&lt;&gt;"",CHAR(10)&amp;"Subst.: "&amp;INDEX('Controle de reservas'!$N$14:$N$2013,AV55),"")&amp;IF(AND(ISNUMBER(INDEX('Controle de reservas'!$I$14:$I$2013,AV55)),INDEX('Controle de reservas'!$I$14:$I$2013,AV55)&gt;0,INDEX('Controle de reservas'!$K$14:$K$2013,AV55)&gt;INDEX('Controle de reservas'!$I$14:$I$2013,AV55)),CHAR(10)&amp;"DIVERGÊNCIA DE DATAS","")&amp;IF(INDEX('Controle de reservas'!$P$14:$P$2013,AV55)&lt;&gt;"OK"," !",""))))</f>
      </c>
      <c r="I55" s="17">
        <f ca="1">IF(OR($AQ55=0,I$9="",I$9&lt;$AS55,AND($AT55&lt;&gt;"",I$9&gt;$AT55)),"",IF(AW55=0,"—",IF(INDEX('Controle de reservas'!$P$14:$P$2013,AW55)="DUPLICIDADE NO DIA","CONFLITO"&amp;IF(INDEX('Controle de reservas'!$M$14:$M$2013,AW55)&lt;&gt;"",CHAR(10)&amp;INDEX('Controle de reservas'!$M$14:$M$2013,AW55),"")&amp;IF(INDEX('Controle de reservas'!$N$14:$N$2013,AW55)&lt;&gt;"",CHAR(10)&amp;"Subst.: "&amp;INDEX('Controle de reservas'!$N$14:$N$2013,AW55),"")&amp;IF(AND(ISNUMBER(INDEX('Controle de reservas'!$I$14:$I$2013,AW55)),INDEX('Controle de reservas'!$I$14:$I$2013,AW55)&gt;0,INDEX('Controle de reservas'!$K$14:$K$2013,AW55)&gt;INDEX('Controle de reservas'!$I$14:$I$2013,AW55)),CHAR(10)&amp;"DIVERGÊNCIA DE DATAS",""),IF(INDEX('Controle de reservas'!$L$14:$L$2013,AW55)="Em cobertura","COV",IF(INDEX('Controle de reservas'!$L$14:$L$2013,AW55)="Disponível","DISP",IF(INDEX('Controle de reservas'!$L$14:$L$2013,AW55)="Não utilizado","NU",IF(INDEX('Controle de reservas'!$L$14:$L$2013,AW55)="Folga","F",IF(INDEX('Controle de reservas'!$L$14:$L$2013,AW55)="Ocorrência","O",IF(INDEX('Controle de reservas'!$L$14:$L$2013,AW55)="Programado","PROG",IF(INDEX('Controle de reservas'!$L$14:$L$2013,AW55)="Disponível no posto","DP","SEM SITUAÇÃO")))))))&amp;IF(INDEX('Controle de reservas'!$M$14:$M$2013,AW55)&lt;&gt;"",CHAR(10)&amp;INDEX('Controle de reservas'!$M$14:$M$2013,AW55),IF(OR(INDEX('Controle de reservas'!$L$14:$L$2013,AW55)="Em cobertura",INDEX('Controle de reservas'!$L$14:$L$2013,AW55)="Programado"),CHAR(10)&amp;"SEM LOCAL",""))&amp;IF(INDEX('Controle de reservas'!$N$14:$N$2013,AW55)&lt;&gt;"",CHAR(10)&amp;"Subst.: "&amp;INDEX('Controle de reservas'!$N$14:$N$2013,AW55),"")&amp;IF(AND(ISNUMBER(INDEX('Controle de reservas'!$I$14:$I$2013,AW55)),INDEX('Controle de reservas'!$I$14:$I$2013,AW55)&gt;0,INDEX('Controle de reservas'!$K$14:$K$2013,AW55)&gt;INDEX('Controle de reservas'!$I$14:$I$2013,AW55)),CHAR(10)&amp;"DIVERGÊNCIA DE DATAS","")&amp;IF(INDEX('Controle de reservas'!$P$14:$P$2013,AW55)&lt;&gt;"OK"," !",""))))</f>
      </c>
      <c r="J55" s="17">
        <f ca="1">IF(OR($AQ55=0,J$9="",J$9&lt;$AS55,AND($AT55&lt;&gt;"",J$9&gt;$AT55)),"",IF(AX55=0,"—",IF(INDEX('Controle de reservas'!$P$14:$P$2013,AX55)="DUPLICIDADE NO DIA","CONFLITO"&amp;IF(INDEX('Controle de reservas'!$M$14:$M$2013,AX55)&lt;&gt;"",CHAR(10)&amp;INDEX('Controle de reservas'!$M$14:$M$2013,AX55),"")&amp;IF(INDEX('Controle de reservas'!$N$14:$N$2013,AX55)&lt;&gt;"",CHAR(10)&amp;"Subst.: "&amp;INDEX('Controle de reservas'!$N$14:$N$2013,AX55),"")&amp;IF(AND(ISNUMBER(INDEX('Controle de reservas'!$I$14:$I$2013,AX55)),INDEX('Controle de reservas'!$I$14:$I$2013,AX55)&gt;0,INDEX('Controle de reservas'!$K$14:$K$2013,AX55)&gt;INDEX('Controle de reservas'!$I$14:$I$2013,AX55)),CHAR(10)&amp;"DIVERGÊNCIA DE DATAS",""),IF(INDEX('Controle de reservas'!$L$14:$L$2013,AX55)="Em cobertura","COV",IF(INDEX('Controle de reservas'!$L$14:$L$2013,AX55)="Disponível","DISP",IF(INDEX('Controle de reservas'!$L$14:$L$2013,AX55)="Não utilizado","NU",IF(INDEX('Controle de reservas'!$L$14:$L$2013,AX55)="Folga","F",IF(INDEX('Controle de reservas'!$L$14:$L$2013,AX55)="Ocorrência","O",IF(INDEX('Controle de reservas'!$L$14:$L$2013,AX55)="Programado","PROG",IF(INDEX('Controle de reservas'!$L$14:$L$2013,AX55)="Disponível no posto","DP","SEM SITUAÇÃO")))))))&amp;IF(INDEX('Controle de reservas'!$M$14:$M$2013,AX55)&lt;&gt;"",CHAR(10)&amp;INDEX('Controle de reservas'!$M$14:$M$2013,AX55),IF(OR(INDEX('Controle de reservas'!$L$14:$L$2013,AX55)="Em cobertura",INDEX('Controle de reservas'!$L$14:$L$2013,AX55)="Programado"),CHAR(10)&amp;"SEM LOCAL",""))&amp;IF(INDEX('Controle de reservas'!$N$14:$N$2013,AX55)&lt;&gt;"",CHAR(10)&amp;"Subst.: "&amp;INDEX('Controle de reservas'!$N$14:$N$2013,AX55),"")&amp;IF(AND(ISNUMBER(INDEX('Controle de reservas'!$I$14:$I$2013,AX55)),INDEX('Controle de reservas'!$I$14:$I$2013,AX55)&gt;0,INDEX('Controle de reservas'!$K$14:$K$2013,AX55)&gt;INDEX('Controle de reservas'!$I$14:$I$2013,AX55)),CHAR(10)&amp;"DIVERGÊNCIA DE DATAS","")&amp;IF(INDEX('Controle de reservas'!$P$14:$P$2013,AX55)&lt;&gt;"OK"," !",""))))</f>
      </c>
      <c r="K55" s="17">
        <f ca="1">IF(OR($AQ55=0,K$9="",K$9&lt;$AS55,AND($AT55&lt;&gt;"",K$9&gt;$AT55)),"",IF(AY55=0,"—",IF(INDEX('Controle de reservas'!$P$14:$P$2013,AY55)="DUPLICIDADE NO DIA","CONFLITO"&amp;IF(INDEX('Controle de reservas'!$M$14:$M$2013,AY55)&lt;&gt;"",CHAR(10)&amp;INDEX('Controle de reservas'!$M$14:$M$2013,AY55),"")&amp;IF(INDEX('Controle de reservas'!$N$14:$N$2013,AY55)&lt;&gt;"",CHAR(10)&amp;"Subst.: "&amp;INDEX('Controle de reservas'!$N$14:$N$2013,AY55),"")&amp;IF(AND(ISNUMBER(INDEX('Controle de reservas'!$I$14:$I$2013,AY55)),INDEX('Controle de reservas'!$I$14:$I$2013,AY55)&gt;0,INDEX('Controle de reservas'!$K$14:$K$2013,AY55)&gt;INDEX('Controle de reservas'!$I$14:$I$2013,AY55)),CHAR(10)&amp;"DIVERGÊNCIA DE DATAS",""),IF(INDEX('Controle de reservas'!$L$14:$L$2013,AY55)="Em cobertura","COV",IF(INDEX('Controle de reservas'!$L$14:$L$2013,AY55)="Disponível","DISP",IF(INDEX('Controle de reservas'!$L$14:$L$2013,AY55)="Não utilizado","NU",IF(INDEX('Controle de reservas'!$L$14:$L$2013,AY55)="Folga","F",IF(INDEX('Controle de reservas'!$L$14:$L$2013,AY55)="Ocorrência","O",IF(INDEX('Controle de reservas'!$L$14:$L$2013,AY55)="Programado","PROG",IF(INDEX('Controle de reservas'!$L$14:$L$2013,AY55)="Disponível no posto","DP","SEM SITUAÇÃO")))))))&amp;IF(INDEX('Controle de reservas'!$M$14:$M$2013,AY55)&lt;&gt;"",CHAR(10)&amp;INDEX('Controle de reservas'!$M$14:$M$2013,AY55),IF(OR(INDEX('Controle de reservas'!$L$14:$L$2013,AY55)="Em cobertura",INDEX('Controle de reservas'!$L$14:$L$2013,AY55)="Programado"),CHAR(10)&amp;"SEM LOCAL",""))&amp;IF(INDEX('Controle de reservas'!$N$14:$N$2013,AY55)&lt;&gt;"",CHAR(10)&amp;"Subst.: "&amp;INDEX('Controle de reservas'!$N$14:$N$2013,AY55),"")&amp;IF(AND(ISNUMBER(INDEX('Controle de reservas'!$I$14:$I$2013,AY55)),INDEX('Controle de reservas'!$I$14:$I$2013,AY55)&gt;0,INDEX('Controle de reservas'!$K$14:$K$2013,AY55)&gt;INDEX('Controle de reservas'!$I$14:$I$2013,AY55)),CHAR(10)&amp;"DIVERGÊNCIA DE DATAS","")&amp;IF(INDEX('Controle de reservas'!$P$14:$P$2013,AY55)&lt;&gt;"OK"," !",""))))</f>
      </c>
      <c r="L55" s="17">
        <f ca="1">IF(OR($AQ55=0,L$9="",L$9&lt;$AS55,AND($AT55&lt;&gt;"",L$9&gt;$AT55)),"",IF(AZ55=0,"—",IF(INDEX('Controle de reservas'!$P$14:$P$2013,AZ55)="DUPLICIDADE NO DIA","CONFLITO"&amp;IF(INDEX('Controle de reservas'!$M$14:$M$2013,AZ55)&lt;&gt;"",CHAR(10)&amp;INDEX('Controle de reservas'!$M$14:$M$2013,AZ55),"")&amp;IF(INDEX('Controle de reservas'!$N$14:$N$2013,AZ55)&lt;&gt;"",CHAR(10)&amp;"Subst.: "&amp;INDEX('Controle de reservas'!$N$14:$N$2013,AZ55),"")&amp;IF(AND(ISNUMBER(INDEX('Controle de reservas'!$I$14:$I$2013,AZ55)),INDEX('Controle de reservas'!$I$14:$I$2013,AZ55)&gt;0,INDEX('Controle de reservas'!$K$14:$K$2013,AZ55)&gt;INDEX('Controle de reservas'!$I$14:$I$2013,AZ55)),CHAR(10)&amp;"DIVERGÊNCIA DE DATAS",""),IF(INDEX('Controle de reservas'!$L$14:$L$2013,AZ55)="Em cobertura","COV",IF(INDEX('Controle de reservas'!$L$14:$L$2013,AZ55)="Disponível","DISP",IF(INDEX('Controle de reservas'!$L$14:$L$2013,AZ55)="Não utilizado","NU",IF(INDEX('Controle de reservas'!$L$14:$L$2013,AZ55)="Folga","F",IF(INDEX('Controle de reservas'!$L$14:$L$2013,AZ55)="Ocorrência","O",IF(INDEX('Controle de reservas'!$L$14:$L$2013,AZ55)="Programado","PROG",IF(INDEX('Controle de reservas'!$L$14:$L$2013,AZ55)="Disponível no posto","DP","SEM SITUAÇÃO")))))))&amp;IF(INDEX('Controle de reservas'!$M$14:$M$2013,AZ55)&lt;&gt;"",CHAR(10)&amp;INDEX('Controle de reservas'!$M$14:$M$2013,AZ55),IF(OR(INDEX('Controle de reservas'!$L$14:$L$2013,AZ55)="Em cobertura",INDEX('Controle de reservas'!$L$14:$L$2013,AZ55)="Programado"),CHAR(10)&amp;"SEM LOCAL",""))&amp;IF(INDEX('Controle de reservas'!$N$14:$N$2013,AZ55)&lt;&gt;"",CHAR(10)&amp;"Subst.: "&amp;INDEX('Controle de reservas'!$N$14:$N$2013,AZ55),"")&amp;IF(AND(ISNUMBER(INDEX('Controle de reservas'!$I$14:$I$2013,AZ55)),INDEX('Controle de reservas'!$I$14:$I$2013,AZ55)&gt;0,INDEX('Controle de reservas'!$K$14:$K$2013,AZ55)&gt;INDEX('Controle de reservas'!$I$14:$I$2013,AZ55)),CHAR(10)&amp;"DIVERGÊNCIA DE DATAS","")&amp;IF(INDEX('Controle de reservas'!$P$14:$P$2013,AZ55)&lt;&gt;"OK"," !",""))))</f>
      </c>
      <c r="M55" s="17">
        <f ca="1">IF(OR($AQ55=0,M$9="",M$9&lt;$AS55,AND($AT55&lt;&gt;"",M$9&gt;$AT55)),"",IF(BA55=0,"—",IF(INDEX('Controle de reservas'!$P$14:$P$2013,BA55)="DUPLICIDADE NO DIA","CONFLITO"&amp;IF(INDEX('Controle de reservas'!$M$14:$M$2013,BA55)&lt;&gt;"",CHAR(10)&amp;INDEX('Controle de reservas'!$M$14:$M$2013,BA55),"")&amp;IF(INDEX('Controle de reservas'!$N$14:$N$2013,BA55)&lt;&gt;"",CHAR(10)&amp;"Subst.: "&amp;INDEX('Controle de reservas'!$N$14:$N$2013,BA55),"")&amp;IF(AND(ISNUMBER(INDEX('Controle de reservas'!$I$14:$I$2013,BA55)),INDEX('Controle de reservas'!$I$14:$I$2013,BA55)&gt;0,INDEX('Controle de reservas'!$K$14:$K$2013,BA55)&gt;INDEX('Controle de reservas'!$I$14:$I$2013,BA55)),CHAR(10)&amp;"DIVERGÊNCIA DE DATAS",""),IF(INDEX('Controle de reservas'!$L$14:$L$2013,BA55)="Em cobertura","COV",IF(INDEX('Controle de reservas'!$L$14:$L$2013,BA55)="Disponível","DISP",IF(INDEX('Controle de reservas'!$L$14:$L$2013,BA55)="Não utilizado","NU",IF(INDEX('Controle de reservas'!$L$14:$L$2013,BA55)="Folga","F",IF(INDEX('Controle de reservas'!$L$14:$L$2013,BA55)="Ocorrência","O",IF(INDEX('Controle de reservas'!$L$14:$L$2013,BA55)="Programado","PROG",IF(INDEX('Controle de reservas'!$L$14:$L$2013,BA55)="Disponível no posto","DP","SEM SITUAÇÃO")))))))&amp;IF(INDEX('Controle de reservas'!$M$14:$M$2013,BA55)&lt;&gt;"",CHAR(10)&amp;INDEX('Controle de reservas'!$M$14:$M$2013,BA55),IF(OR(INDEX('Controle de reservas'!$L$14:$L$2013,BA55)="Em cobertura",INDEX('Controle de reservas'!$L$14:$L$2013,BA55)="Programado"),CHAR(10)&amp;"SEM LOCAL",""))&amp;IF(INDEX('Controle de reservas'!$N$14:$N$2013,BA55)&lt;&gt;"",CHAR(10)&amp;"Subst.: "&amp;INDEX('Controle de reservas'!$N$14:$N$2013,BA55),"")&amp;IF(AND(ISNUMBER(INDEX('Controle de reservas'!$I$14:$I$2013,BA55)),INDEX('Controle de reservas'!$I$14:$I$2013,BA55)&gt;0,INDEX('Controle de reservas'!$K$14:$K$2013,BA55)&gt;INDEX('Controle de reservas'!$I$14:$I$2013,BA55)),CHAR(10)&amp;"DIVERGÊNCIA DE DATAS","")&amp;IF(INDEX('Controle de reservas'!$P$14:$P$2013,BA55)&lt;&gt;"OK"," !",""))))</f>
      </c>
      <c r="N55" s="17">
        <f ca="1">IF(OR($AQ55=0,N$9="",N$9&lt;$AS55,AND($AT55&lt;&gt;"",N$9&gt;$AT55)),"",IF(BB55=0,"—",IF(INDEX('Controle de reservas'!$P$14:$P$2013,BB55)="DUPLICIDADE NO DIA","CONFLITO"&amp;IF(INDEX('Controle de reservas'!$M$14:$M$2013,BB55)&lt;&gt;"",CHAR(10)&amp;INDEX('Controle de reservas'!$M$14:$M$2013,BB55),"")&amp;IF(INDEX('Controle de reservas'!$N$14:$N$2013,BB55)&lt;&gt;"",CHAR(10)&amp;"Subst.: "&amp;INDEX('Controle de reservas'!$N$14:$N$2013,BB55),"")&amp;IF(AND(ISNUMBER(INDEX('Controle de reservas'!$I$14:$I$2013,BB55)),INDEX('Controle de reservas'!$I$14:$I$2013,BB55)&gt;0,INDEX('Controle de reservas'!$K$14:$K$2013,BB55)&gt;INDEX('Controle de reservas'!$I$14:$I$2013,BB55)),CHAR(10)&amp;"DIVERGÊNCIA DE DATAS",""),IF(INDEX('Controle de reservas'!$L$14:$L$2013,BB55)="Em cobertura","COV",IF(INDEX('Controle de reservas'!$L$14:$L$2013,BB55)="Disponível","DISP",IF(INDEX('Controle de reservas'!$L$14:$L$2013,BB55)="Não utilizado","NU",IF(INDEX('Controle de reservas'!$L$14:$L$2013,BB55)="Folga","F",IF(INDEX('Controle de reservas'!$L$14:$L$2013,BB55)="Ocorrência","O",IF(INDEX('Controle de reservas'!$L$14:$L$2013,BB55)="Programado","PROG",IF(INDEX('Controle de reservas'!$L$14:$L$2013,BB55)="Disponível no posto","DP","SEM SITUAÇÃO")))))))&amp;IF(INDEX('Controle de reservas'!$M$14:$M$2013,BB55)&lt;&gt;"",CHAR(10)&amp;INDEX('Controle de reservas'!$M$14:$M$2013,BB55),IF(OR(INDEX('Controle de reservas'!$L$14:$L$2013,BB55)="Em cobertura",INDEX('Controle de reservas'!$L$14:$L$2013,BB55)="Programado"),CHAR(10)&amp;"SEM LOCAL",""))&amp;IF(INDEX('Controle de reservas'!$N$14:$N$2013,BB55)&lt;&gt;"",CHAR(10)&amp;"Subst.: "&amp;INDEX('Controle de reservas'!$N$14:$N$2013,BB55),"")&amp;IF(AND(ISNUMBER(INDEX('Controle de reservas'!$I$14:$I$2013,BB55)),INDEX('Controle de reservas'!$I$14:$I$2013,BB55)&gt;0,INDEX('Controle de reservas'!$K$14:$K$2013,BB55)&gt;INDEX('Controle de reservas'!$I$14:$I$2013,BB55)),CHAR(10)&amp;"DIVERGÊNCIA DE DATAS","")&amp;IF(INDEX('Controle de reservas'!$P$14:$P$2013,BB55)&lt;&gt;"OK"," !",""))))</f>
      </c>
      <c r="O55" s="17">
        <f ca="1">IF(OR($AQ55=0,O$9="",O$9&lt;$AS55,AND($AT55&lt;&gt;"",O$9&gt;$AT55)),"",IF(BC55=0,"—",IF(INDEX('Controle de reservas'!$P$14:$P$2013,BC55)="DUPLICIDADE NO DIA","CONFLITO"&amp;IF(INDEX('Controle de reservas'!$M$14:$M$2013,BC55)&lt;&gt;"",CHAR(10)&amp;INDEX('Controle de reservas'!$M$14:$M$2013,BC55),"")&amp;IF(INDEX('Controle de reservas'!$N$14:$N$2013,BC55)&lt;&gt;"",CHAR(10)&amp;"Subst.: "&amp;INDEX('Controle de reservas'!$N$14:$N$2013,BC55),"")&amp;IF(AND(ISNUMBER(INDEX('Controle de reservas'!$I$14:$I$2013,BC55)),INDEX('Controle de reservas'!$I$14:$I$2013,BC55)&gt;0,INDEX('Controle de reservas'!$K$14:$K$2013,BC55)&gt;INDEX('Controle de reservas'!$I$14:$I$2013,BC55)),CHAR(10)&amp;"DIVERGÊNCIA DE DATAS",""),IF(INDEX('Controle de reservas'!$L$14:$L$2013,BC55)="Em cobertura","COV",IF(INDEX('Controle de reservas'!$L$14:$L$2013,BC55)="Disponível","DISP",IF(INDEX('Controle de reservas'!$L$14:$L$2013,BC55)="Não utilizado","NU",IF(INDEX('Controle de reservas'!$L$14:$L$2013,BC55)="Folga","F",IF(INDEX('Controle de reservas'!$L$14:$L$2013,BC55)="Ocorrência","O",IF(INDEX('Controle de reservas'!$L$14:$L$2013,BC55)="Programado","PROG",IF(INDEX('Controle de reservas'!$L$14:$L$2013,BC55)="Disponível no posto","DP","SEM SITUAÇÃO")))))))&amp;IF(INDEX('Controle de reservas'!$M$14:$M$2013,BC55)&lt;&gt;"",CHAR(10)&amp;INDEX('Controle de reservas'!$M$14:$M$2013,BC55),IF(OR(INDEX('Controle de reservas'!$L$14:$L$2013,BC55)="Em cobertura",INDEX('Controle de reservas'!$L$14:$L$2013,BC55)="Programado"),CHAR(10)&amp;"SEM LOCAL",""))&amp;IF(INDEX('Controle de reservas'!$N$14:$N$2013,BC55)&lt;&gt;"",CHAR(10)&amp;"Subst.: "&amp;INDEX('Controle de reservas'!$N$14:$N$2013,BC55),"")&amp;IF(AND(ISNUMBER(INDEX('Controle de reservas'!$I$14:$I$2013,BC55)),INDEX('Controle de reservas'!$I$14:$I$2013,BC55)&gt;0,INDEX('Controle de reservas'!$K$14:$K$2013,BC55)&gt;INDEX('Controle de reservas'!$I$14:$I$2013,BC55)),CHAR(10)&amp;"DIVERGÊNCIA DE DATAS","")&amp;IF(INDEX('Controle de reservas'!$P$14:$P$2013,BC55)&lt;&gt;"OK"," !",""))))</f>
      </c>
      <c r="P55" s="17">
        <f ca="1">IF(OR($AQ55=0,P$9="",P$9&lt;$AS55,AND($AT55&lt;&gt;"",P$9&gt;$AT55)),"",IF(BD55=0,"—",IF(INDEX('Controle de reservas'!$P$14:$P$2013,BD55)="DUPLICIDADE NO DIA","CONFLITO"&amp;IF(INDEX('Controle de reservas'!$M$14:$M$2013,BD55)&lt;&gt;"",CHAR(10)&amp;INDEX('Controle de reservas'!$M$14:$M$2013,BD55),"")&amp;IF(INDEX('Controle de reservas'!$N$14:$N$2013,BD55)&lt;&gt;"",CHAR(10)&amp;"Subst.: "&amp;INDEX('Controle de reservas'!$N$14:$N$2013,BD55),"")&amp;IF(AND(ISNUMBER(INDEX('Controle de reservas'!$I$14:$I$2013,BD55)),INDEX('Controle de reservas'!$I$14:$I$2013,BD55)&gt;0,INDEX('Controle de reservas'!$K$14:$K$2013,BD55)&gt;INDEX('Controle de reservas'!$I$14:$I$2013,BD55)),CHAR(10)&amp;"DIVERGÊNCIA DE DATAS",""),IF(INDEX('Controle de reservas'!$L$14:$L$2013,BD55)="Em cobertura","COV",IF(INDEX('Controle de reservas'!$L$14:$L$2013,BD55)="Disponível","DISP",IF(INDEX('Controle de reservas'!$L$14:$L$2013,BD55)="Não utilizado","NU",IF(INDEX('Controle de reservas'!$L$14:$L$2013,BD55)="Folga","F",IF(INDEX('Controle de reservas'!$L$14:$L$2013,BD55)="Ocorrência","O",IF(INDEX('Controle de reservas'!$L$14:$L$2013,BD55)="Programado","PROG",IF(INDEX('Controle de reservas'!$L$14:$L$2013,BD55)="Disponível no posto","DP","SEM SITUAÇÃO")))))))&amp;IF(INDEX('Controle de reservas'!$M$14:$M$2013,BD55)&lt;&gt;"",CHAR(10)&amp;INDEX('Controle de reservas'!$M$14:$M$2013,BD55),IF(OR(INDEX('Controle de reservas'!$L$14:$L$2013,BD55)="Em cobertura",INDEX('Controle de reservas'!$L$14:$L$2013,BD55)="Programado"),CHAR(10)&amp;"SEM LOCAL",""))&amp;IF(INDEX('Controle de reservas'!$N$14:$N$2013,BD55)&lt;&gt;"",CHAR(10)&amp;"Subst.: "&amp;INDEX('Controle de reservas'!$N$14:$N$2013,BD55),"")&amp;IF(AND(ISNUMBER(INDEX('Controle de reservas'!$I$14:$I$2013,BD55)),INDEX('Controle de reservas'!$I$14:$I$2013,BD55)&gt;0,INDEX('Controle de reservas'!$K$14:$K$2013,BD55)&gt;INDEX('Controle de reservas'!$I$14:$I$2013,BD55)),CHAR(10)&amp;"DIVERGÊNCIA DE DATAS","")&amp;IF(INDEX('Controle de reservas'!$P$14:$P$2013,BD55)&lt;&gt;"OK"," !",""))))</f>
      </c>
      <c r="Q55" s="17">
        <f ca="1">IF(OR($AQ55=0,Q$9="",Q$9&lt;$AS55,AND($AT55&lt;&gt;"",Q$9&gt;$AT55)),"",IF(BE55=0,"—",IF(INDEX('Controle de reservas'!$P$14:$P$2013,BE55)="DUPLICIDADE NO DIA","CONFLITO"&amp;IF(INDEX('Controle de reservas'!$M$14:$M$2013,BE55)&lt;&gt;"",CHAR(10)&amp;INDEX('Controle de reservas'!$M$14:$M$2013,BE55),"")&amp;IF(INDEX('Controle de reservas'!$N$14:$N$2013,BE55)&lt;&gt;"",CHAR(10)&amp;"Subst.: "&amp;INDEX('Controle de reservas'!$N$14:$N$2013,BE55),"")&amp;IF(AND(ISNUMBER(INDEX('Controle de reservas'!$I$14:$I$2013,BE55)),INDEX('Controle de reservas'!$I$14:$I$2013,BE55)&gt;0,INDEX('Controle de reservas'!$K$14:$K$2013,BE55)&gt;INDEX('Controle de reservas'!$I$14:$I$2013,BE55)),CHAR(10)&amp;"DIVERGÊNCIA DE DATAS",""),IF(INDEX('Controle de reservas'!$L$14:$L$2013,BE55)="Em cobertura","COV",IF(INDEX('Controle de reservas'!$L$14:$L$2013,BE55)="Disponível","DISP",IF(INDEX('Controle de reservas'!$L$14:$L$2013,BE55)="Não utilizado","NU",IF(INDEX('Controle de reservas'!$L$14:$L$2013,BE55)="Folga","F",IF(INDEX('Controle de reservas'!$L$14:$L$2013,BE55)="Ocorrência","O",IF(INDEX('Controle de reservas'!$L$14:$L$2013,BE55)="Programado","PROG",IF(INDEX('Controle de reservas'!$L$14:$L$2013,BE55)="Disponível no posto","DP","SEM SITUAÇÃO")))))))&amp;IF(INDEX('Controle de reservas'!$M$14:$M$2013,BE55)&lt;&gt;"",CHAR(10)&amp;INDEX('Controle de reservas'!$M$14:$M$2013,BE55),IF(OR(INDEX('Controle de reservas'!$L$14:$L$2013,BE55)="Em cobertura",INDEX('Controle de reservas'!$L$14:$L$2013,BE55)="Programado"),CHAR(10)&amp;"SEM LOCAL",""))&amp;IF(INDEX('Controle de reservas'!$N$14:$N$2013,BE55)&lt;&gt;"",CHAR(10)&amp;"Subst.: "&amp;INDEX('Controle de reservas'!$N$14:$N$2013,BE55),"")&amp;IF(AND(ISNUMBER(INDEX('Controle de reservas'!$I$14:$I$2013,BE55)),INDEX('Controle de reservas'!$I$14:$I$2013,BE55)&gt;0,INDEX('Controle de reservas'!$K$14:$K$2013,BE55)&gt;INDEX('Controle de reservas'!$I$14:$I$2013,BE55)),CHAR(10)&amp;"DIVERGÊNCIA DE DATAS","")&amp;IF(INDEX('Controle de reservas'!$P$14:$P$2013,BE55)&lt;&gt;"OK"," !",""))))</f>
      </c>
      <c r="R55" s="17">
        <f ca="1">IF(OR($AQ55=0,R$9="",R$9&lt;$AS55,AND($AT55&lt;&gt;"",R$9&gt;$AT55)),"",IF(BF55=0,"—",IF(INDEX('Controle de reservas'!$P$14:$P$2013,BF55)="DUPLICIDADE NO DIA","CONFLITO"&amp;IF(INDEX('Controle de reservas'!$M$14:$M$2013,BF55)&lt;&gt;"",CHAR(10)&amp;INDEX('Controle de reservas'!$M$14:$M$2013,BF55),"")&amp;IF(INDEX('Controle de reservas'!$N$14:$N$2013,BF55)&lt;&gt;"",CHAR(10)&amp;"Subst.: "&amp;INDEX('Controle de reservas'!$N$14:$N$2013,BF55),"")&amp;IF(AND(ISNUMBER(INDEX('Controle de reservas'!$I$14:$I$2013,BF55)),INDEX('Controle de reservas'!$I$14:$I$2013,BF55)&gt;0,INDEX('Controle de reservas'!$K$14:$K$2013,BF55)&gt;INDEX('Controle de reservas'!$I$14:$I$2013,BF55)),CHAR(10)&amp;"DIVERGÊNCIA DE DATAS",""),IF(INDEX('Controle de reservas'!$L$14:$L$2013,BF55)="Em cobertura","COV",IF(INDEX('Controle de reservas'!$L$14:$L$2013,BF55)="Disponível","DISP",IF(INDEX('Controle de reservas'!$L$14:$L$2013,BF55)="Não utilizado","NU",IF(INDEX('Controle de reservas'!$L$14:$L$2013,BF55)="Folga","F",IF(INDEX('Controle de reservas'!$L$14:$L$2013,BF55)="Ocorrência","O",IF(INDEX('Controle de reservas'!$L$14:$L$2013,BF55)="Programado","PROG",IF(INDEX('Controle de reservas'!$L$14:$L$2013,BF55)="Disponível no posto","DP","SEM SITUAÇÃO")))))))&amp;IF(INDEX('Controle de reservas'!$M$14:$M$2013,BF55)&lt;&gt;"",CHAR(10)&amp;INDEX('Controle de reservas'!$M$14:$M$2013,BF55),IF(OR(INDEX('Controle de reservas'!$L$14:$L$2013,BF55)="Em cobertura",INDEX('Controle de reservas'!$L$14:$L$2013,BF55)="Programado"),CHAR(10)&amp;"SEM LOCAL",""))&amp;IF(INDEX('Controle de reservas'!$N$14:$N$2013,BF55)&lt;&gt;"",CHAR(10)&amp;"Subst.: "&amp;INDEX('Controle de reservas'!$N$14:$N$2013,BF55),"")&amp;IF(AND(ISNUMBER(INDEX('Controle de reservas'!$I$14:$I$2013,BF55)),INDEX('Controle de reservas'!$I$14:$I$2013,BF55)&gt;0,INDEX('Controle de reservas'!$K$14:$K$2013,BF55)&gt;INDEX('Controle de reservas'!$I$14:$I$2013,BF55)),CHAR(10)&amp;"DIVERGÊNCIA DE DATAS","")&amp;IF(INDEX('Controle de reservas'!$P$14:$P$2013,BF55)&lt;&gt;"OK"," !",""))))</f>
      </c>
      <c r="S55" s="17">
        <f ca="1">IF(OR($AQ55=0,S$9="",S$9&lt;$AS55,AND($AT55&lt;&gt;"",S$9&gt;$AT55)),"",IF(BG55=0,"—",IF(INDEX('Controle de reservas'!$P$14:$P$2013,BG55)="DUPLICIDADE NO DIA","CONFLITO"&amp;IF(INDEX('Controle de reservas'!$M$14:$M$2013,BG55)&lt;&gt;"",CHAR(10)&amp;INDEX('Controle de reservas'!$M$14:$M$2013,BG55),"")&amp;IF(INDEX('Controle de reservas'!$N$14:$N$2013,BG55)&lt;&gt;"",CHAR(10)&amp;"Subst.: "&amp;INDEX('Controle de reservas'!$N$14:$N$2013,BG55),"")&amp;IF(AND(ISNUMBER(INDEX('Controle de reservas'!$I$14:$I$2013,BG55)),INDEX('Controle de reservas'!$I$14:$I$2013,BG55)&gt;0,INDEX('Controle de reservas'!$K$14:$K$2013,BG55)&gt;INDEX('Controle de reservas'!$I$14:$I$2013,BG55)),CHAR(10)&amp;"DIVERGÊNCIA DE DATAS",""),IF(INDEX('Controle de reservas'!$L$14:$L$2013,BG55)="Em cobertura","COV",IF(INDEX('Controle de reservas'!$L$14:$L$2013,BG55)="Disponível","DISP",IF(INDEX('Controle de reservas'!$L$14:$L$2013,BG55)="Não utilizado","NU",IF(INDEX('Controle de reservas'!$L$14:$L$2013,BG55)="Folga","F",IF(INDEX('Controle de reservas'!$L$14:$L$2013,BG55)="Ocorrência","O",IF(INDEX('Controle de reservas'!$L$14:$L$2013,BG55)="Programado","PROG",IF(INDEX('Controle de reservas'!$L$14:$L$2013,BG55)="Disponível no posto","DP","SEM SITUAÇÃO")))))))&amp;IF(INDEX('Controle de reservas'!$M$14:$M$2013,BG55)&lt;&gt;"",CHAR(10)&amp;INDEX('Controle de reservas'!$M$14:$M$2013,BG55),IF(OR(INDEX('Controle de reservas'!$L$14:$L$2013,BG55)="Em cobertura",INDEX('Controle de reservas'!$L$14:$L$2013,BG55)="Programado"),CHAR(10)&amp;"SEM LOCAL",""))&amp;IF(INDEX('Controle de reservas'!$N$14:$N$2013,BG55)&lt;&gt;"",CHAR(10)&amp;"Subst.: "&amp;INDEX('Controle de reservas'!$N$14:$N$2013,BG55),"")&amp;IF(AND(ISNUMBER(INDEX('Controle de reservas'!$I$14:$I$2013,BG55)),INDEX('Controle de reservas'!$I$14:$I$2013,BG55)&gt;0,INDEX('Controle de reservas'!$K$14:$K$2013,BG55)&gt;INDEX('Controle de reservas'!$I$14:$I$2013,BG55)),CHAR(10)&amp;"DIVERGÊNCIA DE DATAS","")&amp;IF(INDEX('Controle de reservas'!$P$14:$P$2013,BG55)&lt;&gt;"OK"," !",""))))</f>
      </c>
      <c r="T55" s="17">
        <f ca="1">IF(OR($AQ55=0,T$9="",T$9&lt;$AS55,AND($AT55&lt;&gt;"",T$9&gt;$AT55)),"",IF(BH55=0,"—",IF(INDEX('Controle de reservas'!$P$14:$P$2013,BH55)="DUPLICIDADE NO DIA","CONFLITO"&amp;IF(INDEX('Controle de reservas'!$M$14:$M$2013,BH55)&lt;&gt;"",CHAR(10)&amp;INDEX('Controle de reservas'!$M$14:$M$2013,BH55),"")&amp;IF(INDEX('Controle de reservas'!$N$14:$N$2013,BH55)&lt;&gt;"",CHAR(10)&amp;"Subst.: "&amp;INDEX('Controle de reservas'!$N$14:$N$2013,BH55),"")&amp;IF(AND(ISNUMBER(INDEX('Controle de reservas'!$I$14:$I$2013,BH55)),INDEX('Controle de reservas'!$I$14:$I$2013,BH55)&gt;0,INDEX('Controle de reservas'!$K$14:$K$2013,BH55)&gt;INDEX('Controle de reservas'!$I$14:$I$2013,BH55)),CHAR(10)&amp;"DIVERGÊNCIA DE DATAS",""),IF(INDEX('Controle de reservas'!$L$14:$L$2013,BH55)="Em cobertura","COV",IF(INDEX('Controle de reservas'!$L$14:$L$2013,BH55)="Disponível","DISP",IF(INDEX('Controle de reservas'!$L$14:$L$2013,BH55)="Não utilizado","NU",IF(INDEX('Controle de reservas'!$L$14:$L$2013,BH55)="Folga","F",IF(INDEX('Controle de reservas'!$L$14:$L$2013,BH55)="Ocorrência","O",IF(INDEX('Controle de reservas'!$L$14:$L$2013,BH55)="Programado","PROG",IF(INDEX('Controle de reservas'!$L$14:$L$2013,BH55)="Disponível no posto","DP","SEM SITUAÇÃO")))))))&amp;IF(INDEX('Controle de reservas'!$M$14:$M$2013,BH55)&lt;&gt;"",CHAR(10)&amp;INDEX('Controle de reservas'!$M$14:$M$2013,BH55),IF(OR(INDEX('Controle de reservas'!$L$14:$L$2013,BH55)="Em cobertura",INDEX('Controle de reservas'!$L$14:$L$2013,BH55)="Programado"),CHAR(10)&amp;"SEM LOCAL",""))&amp;IF(INDEX('Controle de reservas'!$N$14:$N$2013,BH55)&lt;&gt;"",CHAR(10)&amp;"Subst.: "&amp;INDEX('Controle de reservas'!$N$14:$N$2013,BH55),"")&amp;IF(AND(ISNUMBER(INDEX('Controle de reservas'!$I$14:$I$2013,BH55)),INDEX('Controle de reservas'!$I$14:$I$2013,BH55)&gt;0,INDEX('Controle de reservas'!$K$14:$K$2013,BH55)&gt;INDEX('Controle de reservas'!$I$14:$I$2013,BH55)),CHAR(10)&amp;"DIVERGÊNCIA DE DATAS","")&amp;IF(INDEX('Controle de reservas'!$P$14:$P$2013,BH55)&lt;&gt;"OK"," !",""))))</f>
      </c>
      <c r="U55" s="17">
        <f ca="1">IF(OR($AQ55=0,U$9="",U$9&lt;$AS55,AND($AT55&lt;&gt;"",U$9&gt;$AT55)),"",IF(BI55=0,"—",IF(INDEX('Controle de reservas'!$P$14:$P$2013,BI55)="DUPLICIDADE NO DIA","CONFLITO"&amp;IF(INDEX('Controle de reservas'!$M$14:$M$2013,BI55)&lt;&gt;"",CHAR(10)&amp;INDEX('Controle de reservas'!$M$14:$M$2013,BI55),"")&amp;IF(INDEX('Controle de reservas'!$N$14:$N$2013,BI55)&lt;&gt;"",CHAR(10)&amp;"Subst.: "&amp;INDEX('Controle de reservas'!$N$14:$N$2013,BI55),"")&amp;IF(AND(ISNUMBER(INDEX('Controle de reservas'!$I$14:$I$2013,BI55)),INDEX('Controle de reservas'!$I$14:$I$2013,BI55)&gt;0,INDEX('Controle de reservas'!$K$14:$K$2013,BI55)&gt;INDEX('Controle de reservas'!$I$14:$I$2013,BI55)),CHAR(10)&amp;"DIVERGÊNCIA DE DATAS",""),IF(INDEX('Controle de reservas'!$L$14:$L$2013,BI55)="Em cobertura","COV",IF(INDEX('Controle de reservas'!$L$14:$L$2013,BI55)="Disponível","DISP",IF(INDEX('Controle de reservas'!$L$14:$L$2013,BI55)="Não utilizado","NU",IF(INDEX('Controle de reservas'!$L$14:$L$2013,BI55)="Folga","F",IF(INDEX('Controle de reservas'!$L$14:$L$2013,BI55)="Ocorrência","O",IF(INDEX('Controle de reservas'!$L$14:$L$2013,BI55)="Programado","PROG",IF(INDEX('Controle de reservas'!$L$14:$L$2013,BI55)="Disponível no posto","DP","SEM SITUAÇÃO")))))))&amp;IF(INDEX('Controle de reservas'!$M$14:$M$2013,BI55)&lt;&gt;"",CHAR(10)&amp;INDEX('Controle de reservas'!$M$14:$M$2013,BI55),IF(OR(INDEX('Controle de reservas'!$L$14:$L$2013,BI55)="Em cobertura",INDEX('Controle de reservas'!$L$14:$L$2013,BI55)="Programado"),CHAR(10)&amp;"SEM LOCAL",""))&amp;IF(INDEX('Controle de reservas'!$N$14:$N$2013,BI55)&lt;&gt;"",CHAR(10)&amp;"Subst.: "&amp;INDEX('Controle de reservas'!$N$14:$N$2013,BI55),"")&amp;IF(AND(ISNUMBER(INDEX('Controle de reservas'!$I$14:$I$2013,BI55)),INDEX('Controle de reservas'!$I$14:$I$2013,BI55)&gt;0,INDEX('Controle de reservas'!$K$14:$K$2013,BI55)&gt;INDEX('Controle de reservas'!$I$14:$I$2013,BI55)),CHAR(10)&amp;"DIVERGÊNCIA DE DATAS","")&amp;IF(INDEX('Controle de reservas'!$P$14:$P$2013,BI55)&lt;&gt;"OK"," !",""))))</f>
      </c>
      <c r="V55" s="17">
        <f ca="1">IF(OR($AQ55=0,V$9="",V$9&lt;$AS55,AND($AT55&lt;&gt;"",V$9&gt;$AT55)),"",IF(BJ55=0,"—",IF(INDEX('Controle de reservas'!$P$14:$P$2013,BJ55)="DUPLICIDADE NO DIA","CONFLITO"&amp;IF(INDEX('Controle de reservas'!$M$14:$M$2013,BJ55)&lt;&gt;"",CHAR(10)&amp;INDEX('Controle de reservas'!$M$14:$M$2013,BJ55),"")&amp;IF(INDEX('Controle de reservas'!$N$14:$N$2013,BJ55)&lt;&gt;"",CHAR(10)&amp;"Subst.: "&amp;INDEX('Controle de reservas'!$N$14:$N$2013,BJ55),"")&amp;IF(AND(ISNUMBER(INDEX('Controle de reservas'!$I$14:$I$2013,BJ55)),INDEX('Controle de reservas'!$I$14:$I$2013,BJ55)&gt;0,INDEX('Controle de reservas'!$K$14:$K$2013,BJ55)&gt;INDEX('Controle de reservas'!$I$14:$I$2013,BJ55)),CHAR(10)&amp;"DIVERGÊNCIA DE DATAS",""),IF(INDEX('Controle de reservas'!$L$14:$L$2013,BJ55)="Em cobertura","COV",IF(INDEX('Controle de reservas'!$L$14:$L$2013,BJ55)="Disponível","DISP",IF(INDEX('Controle de reservas'!$L$14:$L$2013,BJ55)="Não utilizado","NU",IF(INDEX('Controle de reservas'!$L$14:$L$2013,BJ55)="Folga","F",IF(INDEX('Controle de reservas'!$L$14:$L$2013,BJ55)="Ocorrência","O",IF(INDEX('Controle de reservas'!$L$14:$L$2013,BJ55)="Programado","PROG",IF(INDEX('Controle de reservas'!$L$14:$L$2013,BJ55)="Disponível no posto","DP","SEM SITUAÇÃO")))))))&amp;IF(INDEX('Controle de reservas'!$M$14:$M$2013,BJ55)&lt;&gt;"",CHAR(10)&amp;INDEX('Controle de reservas'!$M$14:$M$2013,BJ55),IF(OR(INDEX('Controle de reservas'!$L$14:$L$2013,BJ55)="Em cobertura",INDEX('Controle de reservas'!$L$14:$L$2013,BJ55)="Programado"),CHAR(10)&amp;"SEM LOCAL",""))&amp;IF(INDEX('Controle de reservas'!$N$14:$N$2013,BJ55)&lt;&gt;"",CHAR(10)&amp;"Subst.: "&amp;INDEX('Controle de reservas'!$N$14:$N$2013,BJ55),"")&amp;IF(AND(ISNUMBER(INDEX('Controle de reservas'!$I$14:$I$2013,BJ55)),INDEX('Controle de reservas'!$I$14:$I$2013,BJ55)&gt;0,INDEX('Controle de reservas'!$K$14:$K$2013,BJ55)&gt;INDEX('Controle de reservas'!$I$14:$I$2013,BJ55)),CHAR(10)&amp;"DIVERGÊNCIA DE DATAS","")&amp;IF(INDEX('Controle de reservas'!$P$14:$P$2013,BJ55)&lt;&gt;"OK"," !",""))))</f>
      </c>
      <c r="W55" s="17">
        <f ca="1">IF(OR($AQ55=0,W$9="",W$9&lt;$AS55,AND($AT55&lt;&gt;"",W$9&gt;$AT55)),"",IF(BK55=0,"—",IF(INDEX('Controle de reservas'!$P$14:$P$2013,BK55)="DUPLICIDADE NO DIA","CONFLITO"&amp;IF(INDEX('Controle de reservas'!$M$14:$M$2013,BK55)&lt;&gt;"",CHAR(10)&amp;INDEX('Controle de reservas'!$M$14:$M$2013,BK55),"")&amp;IF(INDEX('Controle de reservas'!$N$14:$N$2013,BK55)&lt;&gt;"",CHAR(10)&amp;"Subst.: "&amp;INDEX('Controle de reservas'!$N$14:$N$2013,BK55),"")&amp;IF(AND(ISNUMBER(INDEX('Controle de reservas'!$I$14:$I$2013,BK55)),INDEX('Controle de reservas'!$I$14:$I$2013,BK55)&gt;0,INDEX('Controle de reservas'!$K$14:$K$2013,BK55)&gt;INDEX('Controle de reservas'!$I$14:$I$2013,BK55)),CHAR(10)&amp;"DIVERGÊNCIA DE DATAS",""),IF(INDEX('Controle de reservas'!$L$14:$L$2013,BK55)="Em cobertura","COV",IF(INDEX('Controle de reservas'!$L$14:$L$2013,BK55)="Disponível","DISP",IF(INDEX('Controle de reservas'!$L$14:$L$2013,BK55)="Não utilizado","NU",IF(INDEX('Controle de reservas'!$L$14:$L$2013,BK55)="Folga","F",IF(INDEX('Controle de reservas'!$L$14:$L$2013,BK55)="Ocorrência","O",IF(INDEX('Controle de reservas'!$L$14:$L$2013,BK55)="Programado","PROG",IF(INDEX('Controle de reservas'!$L$14:$L$2013,BK55)="Disponível no posto","DP","SEM SITUAÇÃO")))))))&amp;IF(INDEX('Controle de reservas'!$M$14:$M$2013,BK55)&lt;&gt;"",CHAR(10)&amp;INDEX('Controle de reservas'!$M$14:$M$2013,BK55),IF(OR(INDEX('Controle de reservas'!$L$14:$L$2013,BK55)="Em cobertura",INDEX('Controle de reservas'!$L$14:$L$2013,BK55)="Programado"),CHAR(10)&amp;"SEM LOCAL",""))&amp;IF(INDEX('Controle de reservas'!$N$14:$N$2013,BK55)&lt;&gt;"",CHAR(10)&amp;"Subst.: "&amp;INDEX('Controle de reservas'!$N$14:$N$2013,BK55),"")&amp;IF(AND(ISNUMBER(INDEX('Controle de reservas'!$I$14:$I$2013,BK55)),INDEX('Controle de reservas'!$I$14:$I$2013,BK55)&gt;0,INDEX('Controle de reservas'!$K$14:$K$2013,BK55)&gt;INDEX('Controle de reservas'!$I$14:$I$2013,BK55)),CHAR(10)&amp;"DIVERGÊNCIA DE DATAS","")&amp;IF(INDEX('Controle de reservas'!$P$14:$P$2013,BK55)&lt;&gt;"OK"," !",""))))</f>
      </c>
      <c r="X55" s="17">
        <f ca="1">IF(OR($AQ55=0,X$9="",X$9&lt;$AS55,AND($AT55&lt;&gt;"",X$9&gt;$AT55)),"",IF(BL55=0,"—",IF(INDEX('Controle de reservas'!$P$14:$P$2013,BL55)="DUPLICIDADE NO DIA","CONFLITO"&amp;IF(INDEX('Controle de reservas'!$M$14:$M$2013,BL55)&lt;&gt;"",CHAR(10)&amp;INDEX('Controle de reservas'!$M$14:$M$2013,BL55),"")&amp;IF(INDEX('Controle de reservas'!$N$14:$N$2013,BL55)&lt;&gt;"",CHAR(10)&amp;"Subst.: "&amp;INDEX('Controle de reservas'!$N$14:$N$2013,BL55),"")&amp;IF(AND(ISNUMBER(INDEX('Controle de reservas'!$I$14:$I$2013,BL55)),INDEX('Controle de reservas'!$I$14:$I$2013,BL55)&gt;0,INDEX('Controle de reservas'!$K$14:$K$2013,BL55)&gt;INDEX('Controle de reservas'!$I$14:$I$2013,BL55)),CHAR(10)&amp;"DIVERGÊNCIA DE DATAS",""),IF(INDEX('Controle de reservas'!$L$14:$L$2013,BL55)="Em cobertura","COV",IF(INDEX('Controle de reservas'!$L$14:$L$2013,BL55)="Disponível","DISP",IF(INDEX('Controle de reservas'!$L$14:$L$2013,BL55)="Não utilizado","NU",IF(INDEX('Controle de reservas'!$L$14:$L$2013,BL55)="Folga","F",IF(INDEX('Controle de reservas'!$L$14:$L$2013,BL55)="Ocorrência","O",IF(INDEX('Controle de reservas'!$L$14:$L$2013,BL55)="Programado","PROG",IF(INDEX('Controle de reservas'!$L$14:$L$2013,BL55)="Disponível no posto","DP","SEM SITUAÇÃO")))))))&amp;IF(INDEX('Controle de reservas'!$M$14:$M$2013,BL55)&lt;&gt;"",CHAR(10)&amp;INDEX('Controle de reservas'!$M$14:$M$2013,BL55),IF(OR(INDEX('Controle de reservas'!$L$14:$L$2013,BL55)="Em cobertura",INDEX('Controle de reservas'!$L$14:$L$2013,BL55)="Programado"),CHAR(10)&amp;"SEM LOCAL",""))&amp;IF(INDEX('Controle de reservas'!$N$14:$N$2013,BL55)&lt;&gt;"",CHAR(10)&amp;"Subst.: "&amp;INDEX('Controle de reservas'!$N$14:$N$2013,BL55),"")&amp;IF(AND(ISNUMBER(INDEX('Controle de reservas'!$I$14:$I$2013,BL55)),INDEX('Controle de reservas'!$I$14:$I$2013,BL55)&gt;0,INDEX('Controle de reservas'!$K$14:$K$2013,BL55)&gt;INDEX('Controle de reservas'!$I$14:$I$2013,BL55)),CHAR(10)&amp;"DIVERGÊNCIA DE DATAS","")&amp;IF(INDEX('Controle de reservas'!$P$14:$P$2013,BL55)&lt;&gt;"OK"," !",""))))</f>
      </c>
      <c r="Y55" s="17">
        <f ca="1">IF(OR($AQ55=0,Y$9="",Y$9&lt;$AS55,AND($AT55&lt;&gt;"",Y$9&gt;$AT55)),"",IF(BM55=0,"—",IF(INDEX('Controle de reservas'!$P$14:$P$2013,BM55)="DUPLICIDADE NO DIA","CONFLITO"&amp;IF(INDEX('Controle de reservas'!$M$14:$M$2013,BM55)&lt;&gt;"",CHAR(10)&amp;INDEX('Controle de reservas'!$M$14:$M$2013,BM55),"")&amp;IF(INDEX('Controle de reservas'!$N$14:$N$2013,BM55)&lt;&gt;"",CHAR(10)&amp;"Subst.: "&amp;INDEX('Controle de reservas'!$N$14:$N$2013,BM55),"")&amp;IF(AND(ISNUMBER(INDEX('Controle de reservas'!$I$14:$I$2013,BM55)),INDEX('Controle de reservas'!$I$14:$I$2013,BM55)&gt;0,INDEX('Controle de reservas'!$K$14:$K$2013,BM55)&gt;INDEX('Controle de reservas'!$I$14:$I$2013,BM55)),CHAR(10)&amp;"DIVERGÊNCIA DE DATAS",""),IF(INDEX('Controle de reservas'!$L$14:$L$2013,BM55)="Em cobertura","COV",IF(INDEX('Controle de reservas'!$L$14:$L$2013,BM55)="Disponível","DISP",IF(INDEX('Controle de reservas'!$L$14:$L$2013,BM55)="Não utilizado","NU",IF(INDEX('Controle de reservas'!$L$14:$L$2013,BM55)="Folga","F",IF(INDEX('Controle de reservas'!$L$14:$L$2013,BM55)="Ocorrência","O",IF(INDEX('Controle de reservas'!$L$14:$L$2013,BM55)="Programado","PROG",IF(INDEX('Controle de reservas'!$L$14:$L$2013,BM55)="Disponível no posto","DP","SEM SITUAÇÃO")))))))&amp;IF(INDEX('Controle de reservas'!$M$14:$M$2013,BM55)&lt;&gt;"",CHAR(10)&amp;INDEX('Controle de reservas'!$M$14:$M$2013,BM55),IF(OR(INDEX('Controle de reservas'!$L$14:$L$2013,BM55)="Em cobertura",INDEX('Controle de reservas'!$L$14:$L$2013,BM55)="Programado"),CHAR(10)&amp;"SEM LOCAL",""))&amp;IF(INDEX('Controle de reservas'!$N$14:$N$2013,BM55)&lt;&gt;"",CHAR(10)&amp;"Subst.: "&amp;INDEX('Controle de reservas'!$N$14:$N$2013,BM55),"")&amp;IF(AND(ISNUMBER(INDEX('Controle de reservas'!$I$14:$I$2013,BM55)),INDEX('Controle de reservas'!$I$14:$I$2013,BM55)&gt;0,INDEX('Controle de reservas'!$K$14:$K$2013,BM55)&gt;INDEX('Controle de reservas'!$I$14:$I$2013,BM55)),CHAR(10)&amp;"DIVERGÊNCIA DE DATAS","")&amp;IF(INDEX('Controle de reservas'!$P$14:$P$2013,BM55)&lt;&gt;"OK"," !",""))))</f>
      </c>
      <c r="Z55" s="17">
        <f ca="1">IF(OR($AQ55=0,Z$9="",Z$9&lt;$AS55,AND($AT55&lt;&gt;"",Z$9&gt;$AT55)),"",IF(BN55=0,"—",IF(INDEX('Controle de reservas'!$P$14:$P$2013,BN55)="DUPLICIDADE NO DIA","CONFLITO"&amp;IF(INDEX('Controle de reservas'!$M$14:$M$2013,BN55)&lt;&gt;"",CHAR(10)&amp;INDEX('Controle de reservas'!$M$14:$M$2013,BN55),"")&amp;IF(INDEX('Controle de reservas'!$N$14:$N$2013,BN55)&lt;&gt;"",CHAR(10)&amp;"Subst.: "&amp;INDEX('Controle de reservas'!$N$14:$N$2013,BN55),"")&amp;IF(AND(ISNUMBER(INDEX('Controle de reservas'!$I$14:$I$2013,BN55)),INDEX('Controle de reservas'!$I$14:$I$2013,BN55)&gt;0,INDEX('Controle de reservas'!$K$14:$K$2013,BN55)&gt;INDEX('Controle de reservas'!$I$14:$I$2013,BN55)),CHAR(10)&amp;"DIVERGÊNCIA DE DATAS",""),IF(INDEX('Controle de reservas'!$L$14:$L$2013,BN55)="Em cobertura","COV",IF(INDEX('Controle de reservas'!$L$14:$L$2013,BN55)="Disponível","DISP",IF(INDEX('Controle de reservas'!$L$14:$L$2013,BN55)="Não utilizado","NU",IF(INDEX('Controle de reservas'!$L$14:$L$2013,BN55)="Folga","F",IF(INDEX('Controle de reservas'!$L$14:$L$2013,BN55)="Ocorrência","O",IF(INDEX('Controle de reservas'!$L$14:$L$2013,BN55)="Programado","PROG",IF(INDEX('Controle de reservas'!$L$14:$L$2013,BN55)="Disponível no posto","DP","SEM SITUAÇÃO")))))))&amp;IF(INDEX('Controle de reservas'!$M$14:$M$2013,BN55)&lt;&gt;"",CHAR(10)&amp;INDEX('Controle de reservas'!$M$14:$M$2013,BN55),IF(OR(INDEX('Controle de reservas'!$L$14:$L$2013,BN55)="Em cobertura",INDEX('Controle de reservas'!$L$14:$L$2013,BN55)="Programado"),CHAR(10)&amp;"SEM LOCAL",""))&amp;IF(INDEX('Controle de reservas'!$N$14:$N$2013,BN55)&lt;&gt;"",CHAR(10)&amp;"Subst.: "&amp;INDEX('Controle de reservas'!$N$14:$N$2013,BN55),"")&amp;IF(AND(ISNUMBER(INDEX('Controle de reservas'!$I$14:$I$2013,BN55)),INDEX('Controle de reservas'!$I$14:$I$2013,BN55)&gt;0,INDEX('Controle de reservas'!$K$14:$K$2013,BN55)&gt;INDEX('Controle de reservas'!$I$14:$I$2013,BN55)),CHAR(10)&amp;"DIVERGÊNCIA DE DATAS","")&amp;IF(INDEX('Controle de reservas'!$P$14:$P$2013,BN55)&lt;&gt;"OK"," !",""))))</f>
      </c>
      <c r="AA55" s="17">
        <f ca="1">IF(OR($AQ55=0,AA$9="",AA$9&lt;$AS55,AND($AT55&lt;&gt;"",AA$9&gt;$AT55)),"",IF(BO55=0,"—",IF(INDEX('Controle de reservas'!$P$14:$P$2013,BO55)="DUPLICIDADE NO DIA","CONFLITO"&amp;IF(INDEX('Controle de reservas'!$M$14:$M$2013,BO55)&lt;&gt;"",CHAR(10)&amp;INDEX('Controle de reservas'!$M$14:$M$2013,BO55),"")&amp;IF(INDEX('Controle de reservas'!$N$14:$N$2013,BO55)&lt;&gt;"",CHAR(10)&amp;"Subst.: "&amp;INDEX('Controle de reservas'!$N$14:$N$2013,BO55),"")&amp;IF(AND(ISNUMBER(INDEX('Controle de reservas'!$I$14:$I$2013,BO55)),INDEX('Controle de reservas'!$I$14:$I$2013,BO55)&gt;0,INDEX('Controle de reservas'!$K$14:$K$2013,BO55)&gt;INDEX('Controle de reservas'!$I$14:$I$2013,BO55)),CHAR(10)&amp;"DIVERGÊNCIA DE DATAS",""),IF(INDEX('Controle de reservas'!$L$14:$L$2013,BO55)="Em cobertura","COV",IF(INDEX('Controle de reservas'!$L$14:$L$2013,BO55)="Disponível","DISP",IF(INDEX('Controle de reservas'!$L$14:$L$2013,BO55)="Não utilizado","NU",IF(INDEX('Controle de reservas'!$L$14:$L$2013,BO55)="Folga","F",IF(INDEX('Controle de reservas'!$L$14:$L$2013,BO55)="Ocorrência","O",IF(INDEX('Controle de reservas'!$L$14:$L$2013,BO55)="Programado","PROG",IF(INDEX('Controle de reservas'!$L$14:$L$2013,BO55)="Disponível no posto","DP","SEM SITUAÇÃO")))))))&amp;IF(INDEX('Controle de reservas'!$M$14:$M$2013,BO55)&lt;&gt;"",CHAR(10)&amp;INDEX('Controle de reservas'!$M$14:$M$2013,BO55),IF(OR(INDEX('Controle de reservas'!$L$14:$L$2013,BO55)="Em cobertura",INDEX('Controle de reservas'!$L$14:$L$2013,BO55)="Programado"),CHAR(10)&amp;"SEM LOCAL",""))&amp;IF(INDEX('Controle de reservas'!$N$14:$N$2013,BO55)&lt;&gt;"",CHAR(10)&amp;"Subst.: "&amp;INDEX('Controle de reservas'!$N$14:$N$2013,BO55),"")&amp;IF(AND(ISNUMBER(INDEX('Controle de reservas'!$I$14:$I$2013,BO55)),INDEX('Controle de reservas'!$I$14:$I$2013,BO55)&gt;0,INDEX('Controle de reservas'!$K$14:$K$2013,BO55)&gt;INDEX('Controle de reservas'!$I$14:$I$2013,BO55)),CHAR(10)&amp;"DIVERGÊNCIA DE DATAS","")&amp;IF(INDEX('Controle de reservas'!$P$14:$P$2013,BO55)&lt;&gt;"OK"," !",""))))</f>
      </c>
      <c r="AB55" s="17">
        <f ca="1">IF(OR($AQ55=0,AB$9="",AB$9&lt;$AS55,AND($AT55&lt;&gt;"",AB$9&gt;$AT55)),"",IF(BP55=0,"—",IF(INDEX('Controle de reservas'!$P$14:$P$2013,BP55)="DUPLICIDADE NO DIA","CONFLITO"&amp;IF(INDEX('Controle de reservas'!$M$14:$M$2013,BP55)&lt;&gt;"",CHAR(10)&amp;INDEX('Controle de reservas'!$M$14:$M$2013,BP55),"")&amp;IF(INDEX('Controle de reservas'!$N$14:$N$2013,BP55)&lt;&gt;"",CHAR(10)&amp;"Subst.: "&amp;INDEX('Controle de reservas'!$N$14:$N$2013,BP55),"")&amp;IF(AND(ISNUMBER(INDEX('Controle de reservas'!$I$14:$I$2013,BP55)),INDEX('Controle de reservas'!$I$14:$I$2013,BP55)&gt;0,INDEX('Controle de reservas'!$K$14:$K$2013,BP55)&gt;INDEX('Controle de reservas'!$I$14:$I$2013,BP55)),CHAR(10)&amp;"DIVERGÊNCIA DE DATAS",""),IF(INDEX('Controle de reservas'!$L$14:$L$2013,BP55)="Em cobertura","COV",IF(INDEX('Controle de reservas'!$L$14:$L$2013,BP55)="Disponível","DISP",IF(INDEX('Controle de reservas'!$L$14:$L$2013,BP55)="Não utilizado","NU",IF(INDEX('Controle de reservas'!$L$14:$L$2013,BP55)="Folga","F",IF(INDEX('Controle de reservas'!$L$14:$L$2013,BP55)="Ocorrência","O",IF(INDEX('Controle de reservas'!$L$14:$L$2013,BP55)="Programado","PROG",IF(INDEX('Controle de reservas'!$L$14:$L$2013,BP55)="Disponível no posto","DP","SEM SITUAÇÃO")))))))&amp;IF(INDEX('Controle de reservas'!$M$14:$M$2013,BP55)&lt;&gt;"",CHAR(10)&amp;INDEX('Controle de reservas'!$M$14:$M$2013,BP55),IF(OR(INDEX('Controle de reservas'!$L$14:$L$2013,BP55)="Em cobertura",INDEX('Controle de reservas'!$L$14:$L$2013,BP55)="Programado"),CHAR(10)&amp;"SEM LOCAL",""))&amp;IF(INDEX('Controle de reservas'!$N$14:$N$2013,BP55)&lt;&gt;"",CHAR(10)&amp;"Subst.: "&amp;INDEX('Controle de reservas'!$N$14:$N$2013,BP55),"")&amp;IF(AND(ISNUMBER(INDEX('Controle de reservas'!$I$14:$I$2013,BP55)),INDEX('Controle de reservas'!$I$14:$I$2013,BP55)&gt;0,INDEX('Controle de reservas'!$K$14:$K$2013,BP55)&gt;INDEX('Controle de reservas'!$I$14:$I$2013,BP55)),CHAR(10)&amp;"DIVERGÊNCIA DE DATAS","")&amp;IF(INDEX('Controle de reservas'!$P$14:$P$2013,BP55)&lt;&gt;"OK"," !",""))))</f>
      </c>
      <c r="AC55" s="17">
        <f ca="1">IF(OR($AQ55=0,AC$9="",AC$9&lt;$AS55,AND($AT55&lt;&gt;"",AC$9&gt;$AT55)),"",IF(BQ55=0,"—",IF(INDEX('Controle de reservas'!$P$14:$P$2013,BQ55)="DUPLICIDADE NO DIA","CONFLITO"&amp;IF(INDEX('Controle de reservas'!$M$14:$M$2013,BQ55)&lt;&gt;"",CHAR(10)&amp;INDEX('Controle de reservas'!$M$14:$M$2013,BQ55),"")&amp;IF(INDEX('Controle de reservas'!$N$14:$N$2013,BQ55)&lt;&gt;"",CHAR(10)&amp;"Subst.: "&amp;INDEX('Controle de reservas'!$N$14:$N$2013,BQ55),"")&amp;IF(AND(ISNUMBER(INDEX('Controle de reservas'!$I$14:$I$2013,BQ55)),INDEX('Controle de reservas'!$I$14:$I$2013,BQ55)&gt;0,INDEX('Controle de reservas'!$K$14:$K$2013,BQ55)&gt;INDEX('Controle de reservas'!$I$14:$I$2013,BQ55)),CHAR(10)&amp;"DIVERGÊNCIA DE DATAS",""),IF(INDEX('Controle de reservas'!$L$14:$L$2013,BQ55)="Em cobertura","COV",IF(INDEX('Controle de reservas'!$L$14:$L$2013,BQ55)="Disponível","DISP",IF(INDEX('Controle de reservas'!$L$14:$L$2013,BQ55)="Não utilizado","NU",IF(INDEX('Controle de reservas'!$L$14:$L$2013,BQ55)="Folga","F",IF(INDEX('Controle de reservas'!$L$14:$L$2013,BQ55)="Ocorrência","O",IF(INDEX('Controle de reservas'!$L$14:$L$2013,BQ55)="Programado","PROG",IF(INDEX('Controle de reservas'!$L$14:$L$2013,BQ55)="Disponível no posto","DP","SEM SITUAÇÃO")))))))&amp;IF(INDEX('Controle de reservas'!$M$14:$M$2013,BQ55)&lt;&gt;"",CHAR(10)&amp;INDEX('Controle de reservas'!$M$14:$M$2013,BQ55),IF(OR(INDEX('Controle de reservas'!$L$14:$L$2013,BQ55)="Em cobertura",INDEX('Controle de reservas'!$L$14:$L$2013,BQ55)="Programado"),CHAR(10)&amp;"SEM LOCAL",""))&amp;IF(INDEX('Controle de reservas'!$N$14:$N$2013,BQ55)&lt;&gt;"",CHAR(10)&amp;"Subst.: "&amp;INDEX('Controle de reservas'!$N$14:$N$2013,BQ55),"")&amp;IF(AND(ISNUMBER(INDEX('Controle de reservas'!$I$14:$I$2013,BQ55)),INDEX('Controle de reservas'!$I$14:$I$2013,BQ55)&gt;0,INDEX('Controle de reservas'!$K$14:$K$2013,BQ55)&gt;INDEX('Controle de reservas'!$I$14:$I$2013,BQ55)),CHAR(10)&amp;"DIVERGÊNCIA DE DATAS","")&amp;IF(INDEX('Controle de reservas'!$P$14:$P$2013,BQ55)&lt;&gt;"OK"," !",""))))</f>
      </c>
      <c r="AD55" s="17">
        <f ca="1">IF(OR($AQ55=0,AD$9="",AD$9&lt;$AS55,AND($AT55&lt;&gt;"",AD$9&gt;$AT55)),"",IF(BR55=0,"—",IF(INDEX('Controle de reservas'!$P$14:$P$2013,BR55)="DUPLICIDADE NO DIA","CONFLITO"&amp;IF(INDEX('Controle de reservas'!$M$14:$M$2013,BR55)&lt;&gt;"",CHAR(10)&amp;INDEX('Controle de reservas'!$M$14:$M$2013,BR55),"")&amp;IF(INDEX('Controle de reservas'!$N$14:$N$2013,BR55)&lt;&gt;"",CHAR(10)&amp;"Subst.: "&amp;INDEX('Controle de reservas'!$N$14:$N$2013,BR55),"")&amp;IF(AND(ISNUMBER(INDEX('Controle de reservas'!$I$14:$I$2013,BR55)),INDEX('Controle de reservas'!$I$14:$I$2013,BR55)&gt;0,INDEX('Controle de reservas'!$K$14:$K$2013,BR55)&gt;INDEX('Controle de reservas'!$I$14:$I$2013,BR55)),CHAR(10)&amp;"DIVERGÊNCIA DE DATAS",""),IF(INDEX('Controle de reservas'!$L$14:$L$2013,BR55)="Em cobertura","COV",IF(INDEX('Controle de reservas'!$L$14:$L$2013,BR55)="Disponível","DISP",IF(INDEX('Controle de reservas'!$L$14:$L$2013,BR55)="Não utilizado","NU",IF(INDEX('Controle de reservas'!$L$14:$L$2013,BR55)="Folga","F",IF(INDEX('Controle de reservas'!$L$14:$L$2013,BR55)="Ocorrência","O",IF(INDEX('Controle de reservas'!$L$14:$L$2013,BR55)="Programado","PROG",IF(INDEX('Controle de reservas'!$L$14:$L$2013,BR55)="Disponível no posto","DP","SEM SITUAÇÃO")))))))&amp;IF(INDEX('Controle de reservas'!$M$14:$M$2013,BR55)&lt;&gt;"",CHAR(10)&amp;INDEX('Controle de reservas'!$M$14:$M$2013,BR55),IF(OR(INDEX('Controle de reservas'!$L$14:$L$2013,BR55)="Em cobertura",INDEX('Controle de reservas'!$L$14:$L$2013,BR55)="Programado"),CHAR(10)&amp;"SEM LOCAL",""))&amp;IF(INDEX('Controle de reservas'!$N$14:$N$2013,BR55)&lt;&gt;"",CHAR(10)&amp;"Subst.: "&amp;INDEX('Controle de reservas'!$N$14:$N$2013,BR55),"")&amp;IF(AND(ISNUMBER(INDEX('Controle de reservas'!$I$14:$I$2013,BR55)),INDEX('Controle de reservas'!$I$14:$I$2013,BR55)&gt;0,INDEX('Controle de reservas'!$K$14:$K$2013,BR55)&gt;INDEX('Controle de reservas'!$I$14:$I$2013,BR55)),CHAR(10)&amp;"DIVERGÊNCIA DE DATAS","")&amp;IF(INDEX('Controle de reservas'!$P$14:$P$2013,BR55)&lt;&gt;"OK"," !",""))))</f>
      </c>
      <c r="AE55" s="17">
        <f ca="1">IF(OR($AQ55=0,AE$9="",AE$9&lt;$AS55,AND($AT55&lt;&gt;"",AE$9&gt;$AT55)),"",IF(BS55=0,"—",IF(INDEX('Controle de reservas'!$P$14:$P$2013,BS55)="DUPLICIDADE NO DIA","CONFLITO"&amp;IF(INDEX('Controle de reservas'!$M$14:$M$2013,BS55)&lt;&gt;"",CHAR(10)&amp;INDEX('Controle de reservas'!$M$14:$M$2013,BS55),"")&amp;IF(INDEX('Controle de reservas'!$N$14:$N$2013,BS55)&lt;&gt;"",CHAR(10)&amp;"Subst.: "&amp;INDEX('Controle de reservas'!$N$14:$N$2013,BS55),"")&amp;IF(AND(ISNUMBER(INDEX('Controle de reservas'!$I$14:$I$2013,BS55)),INDEX('Controle de reservas'!$I$14:$I$2013,BS55)&gt;0,INDEX('Controle de reservas'!$K$14:$K$2013,BS55)&gt;INDEX('Controle de reservas'!$I$14:$I$2013,BS55)),CHAR(10)&amp;"DIVERGÊNCIA DE DATAS",""),IF(INDEX('Controle de reservas'!$L$14:$L$2013,BS55)="Em cobertura","COV",IF(INDEX('Controle de reservas'!$L$14:$L$2013,BS55)="Disponível","DISP",IF(INDEX('Controle de reservas'!$L$14:$L$2013,BS55)="Não utilizado","NU",IF(INDEX('Controle de reservas'!$L$14:$L$2013,BS55)="Folga","F",IF(INDEX('Controle de reservas'!$L$14:$L$2013,BS55)="Ocorrência","O",IF(INDEX('Controle de reservas'!$L$14:$L$2013,BS55)="Programado","PROG",IF(INDEX('Controle de reservas'!$L$14:$L$2013,BS55)="Disponível no posto","DP","SEM SITUAÇÃO")))))))&amp;IF(INDEX('Controle de reservas'!$M$14:$M$2013,BS55)&lt;&gt;"",CHAR(10)&amp;INDEX('Controle de reservas'!$M$14:$M$2013,BS55),IF(OR(INDEX('Controle de reservas'!$L$14:$L$2013,BS55)="Em cobertura",INDEX('Controle de reservas'!$L$14:$L$2013,BS55)="Programado"),CHAR(10)&amp;"SEM LOCAL",""))&amp;IF(INDEX('Controle de reservas'!$N$14:$N$2013,BS55)&lt;&gt;"",CHAR(10)&amp;"Subst.: "&amp;INDEX('Controle de reservas'!$N$14:$N$2013,BS55),"")&amp;IF(AND(ISNUMBER(INDEX('Controle de reservas'!$I$14:$I$2013,BS55)),INDEX('Controle de reservas'!$I$14:$I$2013,BS55)&gt;0,INDEX('Controle de reservas'!$K$14:$K$2013,BS55)&gt;INDEX('Controle de reservas'!$I$14:$I$2013,BS55)),CHAR(10)&amp;"DIVERGÊNCIA DE DATAS","")&amp;IF(INDEX('Controle de reservas'!$P$14:$P$2013,BS55)&lt;&gt;"OK"," !",""))))</f>
      </c>
      <c r="AF55" s="17">
        <f ca="1">IF(OR($AQ55=0,AF$9="",AF$9&lt;$AS55,AND($AT55&lt;&gt;"",AF$9&gt;$AT55)),"",IF(BT55=0,"—",IF(INDEX('Controle de reservas'!$P$14:$P$2013,BT55)="DUPLICIDADE NO DIA","CONFLITO"&amp;IF(INDEX('Controle de reservas'!$M$14:$M$2013,BT55)&lt;&gt;"",CHAR(10)&amp;INDEX('Controle de reservas'!$M$14:$M$2013,BT55),"")&amp;IF(INDEX('Controle de reservas'!$N$14:$N$2013,BT55)&lt;&gt;"",CHAR(10)&amp;"Subst.: "&amp;INDEX('Controle de reservas'!$N$14:$N$2013,BT55),"")&amp;IF(AND(ISNUMBER(INDEX('Controle de reservas'!$I$14:$I$2013,BT55)),INDEX('Controle de reservas'!$I$14:$I$2013,BT55)&gt;0,INDEX('Controle de reservas'!$K$14:$K$2013,BT55)&gt;INDEX('Controle de reservas'!$I$14:$I$2013,BT55)),CHAR(10)&amp;"DIVERGÊNCIA DE DATAS",""),IF(INDEX('Controle de reservas'!$L$14:$L$2013,BT55)="Em cobertura","COV",IF(INDEX('Controle de reservas'!$L$14:$L$2013,BT55)="Disponível","DISP",IF(INDEX('Controle de reservas'!$L$14:$L$2013,BT55)="Não utilizado","NU",IF(INDEX('Controle de reservas'!$L$14:$L$2013,BT55)="Folga","F",IF(INDEX('Controle de reservas'!$L$14:$L$2013,BT55)="Ocorrência","O",IF(INDEX('Controle de reservas'!$L$14:$L$2013,BT55)="Programado","PROG",IF(INDEX('Controle de reservas'!$L$14:$L$2013,BT55)="Disponível no posto","DP","SEM SITUAÇÃO")))))))&amp;IF(INDEX('Controle de reservas'!$M$14:$M$2013,BT55)&lt;&gt;"",CHAR(10)&amp;INDEX('Controle de reservas'!$M$14:$M$2013,BT55),IF(OR(INDEX('Controle de reservas'!$L$14:$L$2013,BT55)="Em cobertura",INDEX('Controle de reservas'!$L$14:$L$2013,BT55)="Programado"),CHAR(10)&amp;"SEM LOCAL",""))&amp;IF(INDEX('Controle de reservas'!$N$14:$N$2013,BT55)&lt;&gt;"",CHAR(10)&amp;"Subst.: "&amp;INDEX('Controle de reservas'!$N$14:$N$2013,BT55),"")&amp;IF(AND(ISNUMBER(INDEX('Controle de reservas'!$I$14:$I$2013,BT55)),INDEX('Controle de reservas'!$I$14:$I$2013,BT55)&gt;0,INDEX('Controle de reservas'!$K$14:$K$2013,BT55)&gt;INDEX('Controle de reservas'!$I$14:$I$2013,BT55)),CHAR(10)&amp;"DIVERGÊNCIA DE DATAS","")&amp;IF(INDEX('Controle de reservas'!$P$14:$P$2013,BT55)&lt;&gt;"OK"," !",""))))</f>
      </c>
      <c r="AG55" s="17">
        <f ca="1">IF(OR($AQ55=0,AG$9="",AG$9&lt;$AS55,AND($AT55&lt;&gt;"",AG$9&gt;$AT55)),"",IF(BU55=0,"—",IF(INDEX('Controle de reservas'!$P$14:$P$2013,BU55)="DUPLICIDADE NO DIA","CONFLITO"&amp;IF(INDEX('Controle de reservas'!$M$14:$M$2013,BU55)&lt;&gt;"",CHAR(10)&amp;INDEX('Controle de reservas'!$M$14:$M$2013,BU55),"")&amp;IF(INDEX('Controle de reservas'!$N$14:$N$2013,BU55)&lt;&gt;"",CHAR(10)&amp;"Subst.: "&amp;INDEX('Controle de reservas'!$N$14:$N$2013,BU55),"")&amp;IF(AND(ISNUMBER(INDEX('Controle de reservas'!$I$14:$I$2013,BU55)),INDEX('Controle de reservas'!$I$14:$I$2013,BU55)&gt;0,INDEX('Controle de reservas'!$K$14:$K$2013,BU55)&gt;INDEX('Controle de reservas'!$I$14:$I$2013,BU55)),CHAR(10)&amp;"DIVERGÊNCIA DE DATAS",""),IF(INDEX('Controle de reservas'!$L$14:$L$2013,BU55)="Em cobertura","COV",IF(INDEX('Controle de reservas'!$L$14:$L$2013,BU55)="Disponível","DISP",IF(INDEX('Controle de reservas'!$L$14:$L$2013,BU55)="Não utilizado","NU",IF(INDEX('Controle de reservas'!$L$14:$L$2013,BU55)="Folga","F",IF(INDEX('Controle de reservas'!$L$14:$L$2013,BU55)="Ocorrência","O",IF(INDEX('Controle de reservas'!$L$14:$L$2013,BU55)="Programado","PROG",IF(INDEX('Controle de reservas'!$L$14:$L$2013,BU55)="Disponível no posto","DP","SEM SITUAÇÃO")))))))&amp;IF(INDEX('Controle de reservas'!$M$14:$M$2013,BU55)&lt;&gt;"",CHAR(10)&amp;INDEX('Controle de reservas'!$M$14:$M$2013,BU55),IF(OR(INDEX('Controle de reservas'!$L$14:$L$2013,BU55)="Em cobertura",INDEX('Controle de reservas'!$L$14:$L$2013,BU55)="Programado"),CHAR(10)&amp;"SEM LOCAL",""))&amp;IF(INDEX('Controle de reservas'!$N$14:$N$2013,BU55)&lt;&gt;"",CHAR(10)&amp;"Subst.: "&amp;INDEX('Controle de reservas'!$N$14:$N$2013,BU55),"")&amp;IF(AND(ISNUMBER(INDEX('Controle de reservas'!$I$14:$I$2013,BU55)),INDEX('Controle de reservas'!$I$14:$I$2013,BU55)&gt;0,INDEX('Controle de reservas'!$K$14:$K$2013,BU55)&gt;INDEX('Controle de reservas'!$I$14:$I$2013,BU55)),CHAR(10)&amp;"DIVERGÊNCIA DE DATAS","")&amp;IF(INDEX('Controle de reservas'!$P$14:$P$2013,BU55)&lt;&gt;"OK"," !",""))))</f>
      </c>
      <c r="AH55" s="17">
        <f ca="1">IF(OR($AQ55=0,AH$9="",AH$9&lt;$AS55,AND($AT55&lt;&gt;"",AH$9&gt;$AT55)),"",IF(BV55=0,"—",IF(INDEX('Controle de reservas'!$P$14:$P$2013,BV55)="DUPLICIDADE NO DIA","CONFLITO"&amp;IF(INDEX('Controle de reservas'!$M$14:$M$2013,BV55)&lt;&gt;"",CHAR(10)&amp;INDEX('Controle de reservas'!$M$14:$M$2013,BV55),"")&amp;IF(INDEX('Controle de reservas'!$N$14:$N$2013,BV55)&lt;&gt;"",CHAR(10)&amp;"Subst.: "&amp;INDEX('Controle de reservas'!$N$14:$N$2013,BV55),"")&amp;IF(AND(ISNUMBER(INDEX('Controle de reservas'!$I$14:$I$2013,BV55)),INDEX('Controle de reservas'!$I$14:$I$2013,BV55)&gt;0,INDEX('Controle de reservas'!$K$14:$K$2013,BV55)&gt;INDEX('Controle de reservas'!$I$14:$I$2013,BV55)),CHAR(10)&amp;"DIVERGÊNCIA DE DATAS",""),IF(INDEX('Controle de reservas'!$L$14:$L$2013,BV55)="Em cobertura","COV",IF(INDEX('Controle de reservas'!$L$14:$L$2013,BV55)="Disponível","DISP",IF(INDEX('Controle de reservas'!$L$14:$L$2013,BV55)="Não utilizado","NU",IF(INDEX('Controle de reservas'!$L$14:$L$2013,BV55)="Folga","F",IF(INDEX('Controle de reservas'!$L$14:$L$2013,BV55)="Ocorrência","O",IF(INDEX('Controle de reservas'!$L$14:$L$2013,BV55)="Programado","PROG",IF(INDEX('Controle de reservas'!$L$14:$L$2013,BV55)="Disponível no posto","DP","SEM SITUAÇÃO")))))))&amp;IF(INDEX('Controle de reservas'!$M$14:$M$2013,BV55)&lt;&gt;"",CHAR(10)&amp;INDEX('Controle de reservas'!$M$14:$M$2013,BV55),IF(OR(INDEX('Controle de reservas'!$L$14:$L$2013,BV55)="Em cobertura",INDEX('Controle de reservas'!$L$14:$L$2013,BV55)="Programado"),CHAR(10)&amp;"SEM LOCAL",""))&amp;IF(INDEX('Controle de reservas'!$N$14:$N$2013,BV55)&lt;&gt;"",CHAR(10)&amp;"Subst.: "&amp;INDEX('Controle de reservas'!$N$14:$N$2013,BV55),"")&amp;IF(AND(ISNUMBER(INDEX('Controle de reservas'!$I$14:$I$2013,BV55)),INDEX('Controle de reservas'!$I$14:$I$2013,BV55)&gt;0,INDEX('Controle de reservas'!$K$14:$K$2013,BV55)&gt;INDEX('Controle de reservas'!$I$14:$I$2013,BV55)),CHAR(10)&amp;"DIVERGÊNCIA DE DATAS","")&amp;IF(INDEX('Controle de reservas'!$P$14:$P$2013,BV55)&lt;&gt;"OK"," !",""))))</f>
      </c>
      <c r="AI55" s="17">
        <f ca="1">IF(OR($AQ55=0,AI$9="",AI$9&lt;$AS55,AND($AT55&lt;&gt;"",AI$9&gt;$AT55)),"",IF(BW55=0,"—",IF(INDEX('Controle de reservas'!$P$14:$P$2013,BW55)="DUPLICIDADE NO DIA","CONFLITO"&amp;IF(INDEX('Controle de reservas'!$M$14:$M$2013,BW55)&lt;&gt;"",CHAR(10)&amp;INDEX('Controle de reservas'!$M$14:$M$2013,BW55),"")&amp;IF(INDEX('Controle de reservas'!$N$14:$N$2013,BW55)&lt;&gt;"",CHAR(10)&amp;"Subst.: "&amp;INDEX('Controle de reservas'!$N$14:$N$2013,BW55),"")&amp;IF(AND(ISNUMBER(INDEX('Controle de reservas'!$I$14:$I$2013,BW55)),INDEX('Controle de reservas'!$I$14:$I$2013,BW55)&gt;0,INDEX('Controle de reservas'!$K$14:$K$2013,BW55)&gt;INDEX('Controle de reservas'!$I$14:$I$2013,BW55)),CHAR(10)&amp;"DIVERGÊNCIA DE DATAS",""),IF(INDEX('Controle de reservas'!$L$14:$L$2013,BW55)="Em cobertura","COV",IF(INDEX('Controle de reservas'!$L$14:$L$2013,BW55)="Disponível","DISP",IF(INDEX('Controle de reservas'!$L$14:$L$2013,BW55)="Não utilizado","NU",IF(INDEX('Controle de reservas'!$L$14:$L$2013,BW55)="Folga","F",IF(INDEX('Controle de reservas'!$L$14:$L$2013,BW55)="Ocorrência","O",IF(INDEX('Controle de reservas'!$L$14:$L$2013,BW55)="Programado","PROG",IF(INDEX('Controle de reservas'!$L$14:$L$2013,BW55)="Disponível no posto","DP","SEM SITUAÇÃO")))))))&amp;IF(INDEX('Controle de reservas'!$M$14:$M$2013,BW55)&lt;&gt;"",CHAR(10)&amp;INDEX('Controle de reservas'!$M$14:$M$2013,BW55),IF(OR(INDEX('Controle de reservas'!$L$14:$L$2013,BW55)="Em cobertura",INDEX('Controle de reservas'!$L$14:$L$2013,BW55)="Programado"),CHAR(10)&amp;"SEM LOCAL",""))&amp;IF(INDEX('Controle de reservas'!$N$14:$N$2013,BW55)&lt;&gt;"",CHAR(10)&amp;"Subst.: "&amp;INDEX('Controle de reservas'!$N$14:$N$2013,BW55),"")&amp;IF(AND(ISNUMBER(INDEX('Controle de reservas'!$I$14:$I$2013,BW55)),INDEX('Controle de reservas'!$I$14:$I$2013,BW55)&gt;0,INDEX('Controle de reservas'!$K$14:$K$2013,BW55)&gt;INDEX('Controle de reservas'!$I$14:$I$2013,BW55)),CHAR(10)&amp;"DIVERGÊNCIA DE DATAS","")&amp;IF(INDEX('Controle de reservas'!$P$14:$P$2013,BW55)&lt;&gt;"OK"," !",""))))</f>
      </c>
      <c r="AJ55" s="17">
        <f ca="1">IF(OR($AQ55=0,AJ$9="",AJ$9&lt;$AS55,AND($AT55&lt;&gt;"",AJ$9&gt;$AT55)),"",IF(BX55=0,"—",IF(INDEX('Controle de reservas'!$P$14:$P$2013,BX55)="DUPLICIDADE NO DIA","CONFLITO"&amp;IF(INDEX('Controle de reservas'!$M$14:$M$2013,BX55)&lt;&gt;"",CHAR(10)&amp;INDEX('Controle de reservas'!$M$14:$M$2013,BX55),"")&amp;IF(INDEX('Controle de reservas'!$N$14:$N$2013,BX55)&lt;&gt;"",CHAR(10)&amp;"Subst.: "&amp;INDEX('Controle de reservas'!$N$14:$N$2013,BX55),"")&amp;IF(AND(ISNUMBER(INDEX('Controle de reservas'!$I$14:$I$2013,BX55)),INDEX('Controle de reservas'!$I$14:$I$2013,BX55)&gt;0,INDEX('Controle de reservas'!$K$14:$K$2013,BX55)&gt;INDEX('Controle de reservas'!$I$14:$I$2013,BX55)),CHAR(10)&amp;"DIVERGÊNCIA DE DATAS",""),IF(INDEX('Controle de reservas'!$L$14:$L$2013,BX55)="Em cobertura","COV",IF(INDEX('Controle de reservas'!$L$14:$L$2013,BX55)="Disponível","DISP",IF(INDEX('Controle de reservas'!$L$14:$L$2013,BX55)="Não utilizado","NU",IF(INDEX('Controle de reservas'!$L$14:$L$2013,BX55)="Folga","F",IF(INDEX('Controle de reservas'!$L$14:$L$2013,BX55)="Ocorrência","O",IF(INDEX('Controle de reservas'!$L$14:$L$2013,BX55)="Programado","PROG",IF(INDEX('Controle de reservas'!$L$14:$L$2013,BX55)="Disponível no posto","DP","SEM SITUAÇÃO")))))))&amp;IF(INDEX('Controle de reservas'!$M$14:$M$2013,BX55)&lt;&gt;"",CHAR(10)&amp;INDEX('Controle de reservas'!$M$14:$M$2013,BX55),IF(OR(INDEX('Controle de reservas'!$L$14:$L$2013,BX55)="Em cobertura",INDEX('Controle de reservas'!$L$14:$L$2013,BX55)="Programado"),CHAR(10)&amp;"SEM LOCAL",""))&amp;IF(INDEX('Controle de reservas'!$N$14:$N$2013,BX55)&lt;&gt;"",CHAR(10)&amp;"Subst.: "&amp;INDEX('Controle de reservas'!$N$14:$N$2013,BX55),"")&amp;IF(AND(ISNUMBER(INDEX('Controle de reservas'!$I$14:$I$2013,BX55)),INDEX('Controle de reservas'!$I$14:$I$2013,BX55)&gt;0,INDEX('Controle de reservas'!$K$14:$K$2013,BX55)&gt;INDEX('Controle de reservas'!$I$14:$I$2013,BX55)),CHAR(10)&amp;"DIVERGÊNCIA DE DATAS","")&amp;IF(INDEX('Controle de reservas'!$P$14:$P$2013,BX55)&lt;&gt;"OK"," !",""))))</f>
      </c>
      <c r="AK55" s="17">
        <f ca="1">IF(OR($AQ55=0,AK$9="",AK$9&lt;$AS55,AND($AT55&lt;&gt;"",AK$9&gt;$AT55)),"",IF(BY55=0,"—",IF(INDEX('Controle de reservas'!$P$14:$P$2013,BY55)="DUPLICIDADE NO DIA","CONFLITO"&amp;IF(INDEX('Controle de reservas'!$M$14:$M$2013,BY55)&lt;&gt;"",CHAR(10)&amp;INDEX('Controle de reservas'!$M$14:$M$2013,BY55),"")&amp;IF(INDEX('Controle de reservas'!$N$14:$N$2013,BY55)&lt;&gt;"",CHAR(10)&amp;"Subst.: "&amp;INDEX('Controle de reservas'!$N$14:$N$2013,BY55),"")&amp;IF(AND(ISNUMBER(INDEX('Controle de reservas'!$I$14:$I$2013,BY55)),INDEX('Controle de reservas'!$I$14:$I$2013,BY55)&gt;0,INDEX('Controle de reservas'!$K$14:$K$2013,BY55)&gt;INDEX('Controle de reservas'!$I$14:$I$2013,BY55)),CHAR(10)&amp;"DIVERGÊNCIA DE DATAS",""),IF(INDEX('Controle de reservas'!$L$14:$L$2013,BY55)="Em cobertura","COV",IF(INDEX('Controle de reservas'!$L$14:$L$2013,BY55)="Disponível","DISP",IF(INDEX('Controle de reservas'!$L$14:$L$2013,BY55)="Não utilizado","NU",IF(INDEX('Controle de reservas'!$L$14:$L$2013,BY55)="Folga","F",IF(INDEX('Controle de reservas'!$L$14:$L$2013,BY55)="Ocorrência","O",IF(INDEX('Controle de reservas'!$L$14:$L$2013,BY55)="Programado","PROG",IF(INDEX('Controle de reservas'!$L$14:$L$2013,BY55)="Disponível no posto","DP","SEM SITUAÇÃO")))))))&amp;IF(INDEX('Controle de reservas'!$M$14:$M$2013,BY55)&lt;&gt;"",CHAR(10)&amp;INDEX('Controle de reservas'!$M$14:$M$2013,BY55),IF(OR(INDEX('Controle de reservas'!$L$14:$L$2013,BY55)="Em cobertura",INDEX('Controle de reservas'!$L$14:$L$2013,BY55)="Programado"),CHAR(10)&amp;"SEM LOCAL",""))&amp;IF(INDEX('Controle de reservas'!$N$14:$N$2013,BY55)&lt;&gt;"",CHAR(10)&amp;"Subst.: "&amp;INDEX('Controle de reservas'!$N$14:$N$2013,BY55),"")&amp;IF(AND(ISNUMBER(INDEX('Controle de reservas'!$I$14:$I$2013,BY55)),INDEX('Controle de reservas'!$I$14:$I$2013,BY55)&gt;0,INDEX('Controle de reservas'!$K$14:$K$2013,BY55)&gt;INDEX('Controle de reservas'!$I$14:$I$2013,BY55)),CHAR(10)&amp;"DIVERGÊNCIA DE DATAS","")&amp;IF(INDEX('Controle de reservas'!$P$14:$P$2013,BY55)&lt;&gt;"OK"," !",""))))</f>
      </c>
      <c r="AL55" s="16">
        <f t="shared" ca="1" si="1"/>
      </c>
      <c r="AM55" s="16">
        <f t="shared" ca="1" si="2"/>
      </c>
      <c r="AN55" s="16">
        <f t="shared" ca="1" si="3"/>
      </c>
      <c r="AO55" s="16">
        <f t="shared" ca="1" si="4"/>
      </c>
      <c r="AP55" s="16">
        <f ca="1">IF($AQ55=0,"",INDEX('Controle de reservas'!$O$14:$O$2013,$AQ55))</f>
      </c>
      <c r="AQ55">
        <f ca="1">IFERROR(MATCH(ROW()-9,'Controle de reservas'!$S$14:$S$2013,0),0)</f>
      </c>
      <c r="AR55">
        <f ca="1">IF($AQ55=0,"",INDEX('Controle de reservas'!$Q$14:$Q$2013,$AQ55))</f>
      </c>
      <c r="AS55">
        <f ca="1">IF($AQ55=0,"",INDEX('Controle de reservas'!$H$14:$H$2013,$AQ55))</f>
      </c>
      <c r="AT55">
        <f ca="1">IF($AQ55=0,"",IF(INDEX('Controle de reservas'!$J$14:$J$2013,$AQ55)=0,"",INDEX('Controle de reservas'!$J$14:$J$2013,$AQ55)))</f>
      </c>
      <c r="AU55">
        <f ca="1">IF(OR($AQ55=0,G$9=""),0,IFERROR(MATCH($AR55&amp;"|"&amp;TEXT(G$9,"yyyymmdd"),'Controle de reservas'!$T$14:$T$2013,0),0))</f>
      </c>
      <c r="AV55">
        <f ca="1">IF(OR($AQ55=0,H$9=""),0,IFERROR(MATCH($AR55&amp;"|"&amp;TEXT(H$9,"yyyymmdd"),'Controle de reservas'!$T$14:$T$2013,0),0))</f>
      </c>
      <c r="AW55">
        <f ca="1">IF(OR($AQ55=0,I$9=""),0,IFERROR(MATCH($AR55&amp;"|"&amp;TEXT(I$9,"yyyymmdd"),'Controle de reservas'!$T$14:$T$2013,0),0))</f>
      </c>
      <c r="AX55">
        <f ca="1">IF(OR($AQ55=0,J$9=""),0,IFERROR(MATCH($AR55&amp;"|"&amp;TEXT(J$9,"yyyymmdd"),'Controle de reservas'!$T$14:$T$2013,0),0))</f>
      </c>
      <c r="AY55">
        <f ca="1">IF(OR($AQ55=0,K$9=""),0,IFERROR(MATCH($AR55&amp;"|"&amp;TEXT(K$9,"yyyymmdd"),'Controle de reservas'!$T$14:$T$2013,0),0))</f>
      </c>
      <c r="AZ55">
        <f ca="1">IF(OR($AQ55=0,L$9=""),0,IFERROR(MATCH($AR55&amp;"|"&amp;TEXT(L$9,"yyyymmdd"),'Controle de reservas'!$T$14:$T$2013,0),0))</f>
      </c>
      <c r="BA55">
        <f ca="1">IF(OR($AQ55=0,M$9=""),0,IFERROR(MATCH($AR55&amp;"|"&amp;TEXT(M$9,"yyyymmdd"),'Controle de reservas'!$T$14:$T$2013,0),0))</f>
      </c>
      <c r="BB55">
        <f ca="1">IF(OR($AQ55=0,N$9=""),0,IFERROR(MATCH($AR55&amp;"|"&amp;TEXT(N$9,"yyyymmdd"),'Controle de reservas'!$T$14:$T$2013,0),0))</f>
      </c>
      <c r="BC55">
        <f ca="1">IF(OR($AQ55=0,O$9=""),0,IFERROR(MATCH($AR55&amp;"|"&amp;TEXT(O$9,"yyyymmdd"),'Controle de reservas'!$T$14:$T$2013,0),0))</f>
      </c>
      <c r="BD55">
        <f ca="1">IF(OR($AQ55=0,P$9=""),0,IFERROR(MATCH($AR55&amp;"|"&amp;TEXT(P$9,"yyyymmdd"),'Controle de reservas'!$T$14:$T$2013,0),0))</f>
      </c>
      <c r="BE55">
        <f ca="1">IF(OR($AQ55=0,Q$9=""),0,IFERROR(MATCH($AR55&amp;"|"&amp;TEXT(Q$9,"yyyymmdd"),'Controle de reservas'!$T$14:$T$2013,0),0))</f>
      </c>
      <c r="BF55">
        <f ca="1">IF(OR($AQ55=0,R$9=""),0,IFERROR(MATCH($AR55&amp;"|"&amp;TEXT(R$9,"yyyymmdd"),'Controle de reservas'!$T$14:$T$2013,0),0))</f>
      </c>
      <c r="BG55">
        <f ca="1">IF(OR($AQ55=0,S$9=""),0,IFERROR(MATCH($AR55&amp;"|"&amp;TEXT(S$9,"yyyymmdd"),'Controle de reservas'!$T$14:$T$2013,0),0))</f>
      </c>
      <c r="BH55">
        <f ca="1">IF(OR($AQ55=0,T$9=""),0,IFERROR(MATCH($AR55&amp;"|"&amp;TEXT(T$9,"yyyymmdd"),'Controle de reservas'!$T$14:$T$2013,0),0))</f>
      </c>
      <c r="BI55">
        <f ca="1">IF(OR($AQ55=0,U$9=""),0,IFERROR(MATCH($AR55&amp;"|"&amp;TEXT(U$9,"yyyymmdd"),'Controle de reservas'!$T$14:$T$2013,0),0))</f>
      </c>
      <c r="BJ55">
        <f ca="1">IF(OR($AQ55=0,V$9=""),0,IFERROR(MATCH($AR55&amp;"|"&amp;TEXT(V$9,"yyyymmdd"),'Controle de reservas'!$T$14:$T$2013,0),0))</f>
      </c>
      <c r="BK55">
        <f ca="1">IF(OR($AQ55=0,W$9=""),0,IFERROR(MATCH($AR55&amp;"|"&amp;TEXT(W$9,"yyyymmdd"),'Controle de reservas'!$T$14:$T$2013,0),0))</f>
      </c>
      <c r="BL55">
        <f ca="1">IF(OR($AQ55=0,X$9=""),0,IFERROR(MATCH($AR55&amp;"|"&amp;TEXT(X$9,"yyyymmdd"),'Controle de reservas'!$T$14:$T$2013,0),0))</f>
      </c>
      <c r="BM55">
        <f ca="1">IF(OR($AQ55=0,Y$9=""),0,IFERROR(MATCH($AR55&amp;"|"&amp;TEXT(Y$9,"yyyymmdd"),'Controle de reservas'!$T$14:$T$2013,0),0))</f>
      </c>
      <c r="BN55">
        <f ca="1">IF(OR($AQ55=0,Z$9=""),0,IFERROR(MATCH($AR55&amp;"|"&amp;TEXT(Z$9,"yyyymmdd"),'Controle de reservas'!$T$14:$T$2013,0),0))</f>
      </c>
      <c r="BO55">
        <f ca="1">IF(OR($AQ55=0,AA$9=""),0,IFERROR(MATCH($AR55&amp;"|"&amp;TEXT(AA$9,"yyyymmdd"),'Controle de reservas'!$T$14:$T$2013,0),0))</f>
      </c>
      <c r="BP55">
        <f ca="1">IF(OR($AQ55=0,AB$9=""),0,IFERROR(MATCH($AR55&amp;"|"&amp;TEXT(AB$9,"yyyymmdd"),'Controle de reservas'!$T$14:$T$2013,0),0))</f>
      </c>
      <c r="BQ55">
        <f ca="1">IF(OR($AQ55=0,AC$9=""),0,IFERROR(MATCH($AR55&amp;"|"&amp;TEXT(AC$9,"yyyymmdd"),'Controle de reservas'!$T$14:$T$2013,0),0))</f>
      </c>
      <c r="BR55">
        <f ca="1">IF(OR($AQ55=0,AD$9=""),0,IFERROR(MATCH($AR55&amp;"|"&amp;TEXT(AD$9,"yyyymmdd"),'Controle de reservas'!$T$14:$T$2013,0),0))</f>
      </c>
      <c r="BS55">
        <f ca="1">IF(OR($AQ55=0,AE$9=""),0,IFERROR(MATCH($AR55&amp;"|"&amp;TEXT(AE$9,"yyyymmdd"),'Controle de reservas'!$T$14:$T$2013,0),0))</f>
      </c>
      <c r="BT55">
        <f ca="1">IF(OR($AQ55=0,AF$9=""),0,IFERROR(MATCH($AR55&amp;"|"&amp;TEXT(AF$9,"yyyymmdd"),'Controle de reservas'!$T$14:$T$2013,0),0))</f>
      </c>
      <c r="BU55">
        <f ca="1">IF(OR($AQ55=0,AG$9=""),0,IFERROR(MATCH($AR55&amp;"|"&amp;TEXT(AG$9,"yyyymmdd"),'Controle de reservas'!$T$14:$T$2013,0),0))</f>
      </c>
      <c r="BV55">
        <f ca="1">IF(OR($AQ55=0,AH$9=""),0,IFERROR(MATCH($AR55&amp;"|"&amp;TEXT(AH$9,"yyyymmdd"),'Controle de reservas'!$T$14:$T$2013,0),0))</f>
      </c>
      <c r="BW55">
        <f ca="1">IF(OR($AQ55=0,AI$9=""),0,IFERROR(MATCH($AR55&amp;"|"&amp;TEXT(AI$9,"yyyymmdd"),'Controle de reservas'!$T$14:$T$2013,0),0))</f>
      </c>
      <c r="BX55">
        <f ca="1">IF(OR($AQ55=0,AJ$9=""),0,IFERROR(MATCH($AR55&amp;"|"&amp;TEXT(AJ$9,"yyyymmdd"),'Controle de reservas'!$T$14:$T$2013,0),0))</f>
      </c>
      <c r="BY55">
        <f ca="1">IF(OR($AQ55=0,AK$9=""),0,IFERROR(MATCH($AR55&amp;"|"&amp;TEXT(AK$9,"yyyymmdd"),'Controle de reservas'!$T$14:$T$2013,0),0))</f>
      </c>
    </row>
    <row r="56" spans="1:77" ht="105" customHeight="1" x14ac:dyDescent="0.25">
      <c r="A56" s="14">
        <f ca="1">IF($AQ56=0,"",INDEX('Controle de reservas'!$A$14:$A$2013,$AQ56))</f>
      </c>
      <c r="B56" s="14">
        <f ca="1">IF($AQ56=0,"",INDEX('Controle de reservas'!$B$14:$B$2013,$AQ56))</f>
      </c>
      <c r="C56" s="14">
        <f ca="1">IF($AQ56=0,"",INDEX('Controle de reservas'!$C$14:$C$2013,$AQ56))</f>
      </c>
      <c r="D56" s="14">
        <f ca="1">IF($AQ56=0,"",INDEX('Controle de reservas'!$D$14:$D$2013,$AQ56))</f>
      </c>
      <c r="E56" s="14">
        <f ca="1">IF($AQ56=0,"",INDEX('Controle de reservas'!$E$14:$E$2013,$AQ56))</f>
      </c>
      <c r="F56" s="14">
        <f ca="1">IF($AQ56=0,"",INDEX('Controle de reservas'!$F$14:$F$2013,$AQ56))</f>
      </c>
      <c r="G56" s="15">
        <f ca="1">IF(OR($AQ56=0,G$9="",G$9&lt;$AS56,AND($AT56&lt;&gt;"",G$9&gt;$AT56)),"",IF(AU56=0,"—",IF(INDEX('Controle de reservas'!$P$14:$P$2013,AU56)="DUPLICIDADE NO DIA","CONFLITO"&amp;IF(INDEX('Controle de reservas'!$M$14:$M$2013,AU56)&lt;&gt;"",CHAR(10)&amp;INDEX('Controle de reservas'!$M$14:$M$2013,AU56),"")&amp;IF(INDEX('Controle de reservas'!$N$14:$N$2013,AU56)&lt;&gt;"",CHAR(10)&amp;"Subst.: "&amp;INDEX('Controle de reservas'!$N$14:$N$2013,AU56),"")&amp;IF(AND(ISNUMBER(INDEX('Controle de reservas'!$I$14:$I$2013,AU56)),INDEX('Controle de reservas'!$I$14:$I$2013,AU56)&gt;0,INDEX('Controle de reservas'!$K$14:$K$2013,AU56)&gt;INDEX('Controle de reservas'!$I$14:$I$2013,AU56)),CHAR(10)&amp;"DIVERGÊNCIA DE DATAS",""),IF(INDEX('Controle de reservas'!$L$14:$L$2013,AU56)="Em cobertura","COV",IF(INDEX('Controle de reservas'!$L$14:$L$2013,AU56)="Disponível","DISP",IF(INDEX('Controle de reservas'!$L$14:$L$2013,AU56)="Não utilizado","NU",IF(INDEX('Controle de reservas'!$L$14:$L$2013,AU56)="Folga","F",IF(INDEX('Controle de reservas'!$L$14:$L$2013,AU56)="Ocorrência","O",IF(INDEX('Controle de reservas'!$L$14:$L$2013,AU56)="Programado","PROG",IF(INDEX('Controle de reservas'!$L$14:$L$2013,AU56)="Disponível no posto","DP","SEM SITUAÇÃO")))))))&amp;IF(INDEX('Controle de reservas'!$M$14:$M$2013,AU56)&lt;&gt;"",CHAR(10)&amp;INDEX('Controle de reservas'!$M$14:$M$2013,AU56),IF(OR(INDEX('Controle de reservas'!$L$14:$L$2013,AU56)="Em cobertura",INDEX('Controle de reservas'!$L$14:$L$2013,AU56)="Programado"),CHAR(10)&amp;"SEM LOCAL",""))&amp;IF(INDEX('Controle de reservas'!$N$14:$N$2013,AU56)&lt;&gt;"",CHAR(10)&amp;"Subst.: "&amp;INDEX('Controle de reservas'!$N$14:$N$2013,AU56),"")&amp;IF(AND(ISNUMBER(INDEX('Controle de reservas'!$I$14:$I$2013,AU56)),INDEX('Controle de reservas'!$I$14:$I$2013,AU56)&gt;0,INDEX('Controle de reservas'!$K$14:$K$2013,AU56)&gt;INDEX('Controle de reservas'!$I$14:$I$2013,AU56)),CHAR(10)&amp;"DIVERGÊNCIA DE DATAS","")&amp;IF(INDEX('Controle de reservas'!$P$14:$P$2013,AU56)&lt;&gt;"OK"," !",""))))</f>
      </c>
      <c r="H56" s="15">
        <f ca="1">IF(OR($AQ56=0,H$9="",H$9&lt;$AS56,AND($AT56&lt;&gt;"",H$9&gt;$AT56)),"",IF(AV56=0,"—",IF(INDEX('Controle de reservas'!$P$14:$P$2013,AV56)="DUPLICIDADE NO DIA","CONFLITO"&amp;IF(INDEX('Controle de reservas'!$M$14:$M$2013,AV56)&lt;&gt;"",CHAR(10)&amp;INDEX('Controle de reservas'!$M$14:$M$2013,AV56),"")&amp;IF(INDEX('Controle de reservas'!$N$14:$N$2013,AV56)&lt;&gt;"",CHAR(10)&amp;"Subst.: "&amp;INDEX('Controle de reservas'!$N$14:$N$2013,AV56),"")&amp;IF(AND(ISNUMBER(INDEX('Controle de reservas'!$I$14:$I$2013,AV56)),INDEX('Controle de reservas'!$I$14:$I$2013,AV56)&gt;0,INDEX('Controle de reservas'!$K$14:$K$2013,AV56)&gt;INDEX('Controle de reservas'!$I$14:$I$2013,AV56)),CHAR(10)&amp;"DIVERGÊNCIA DE DATAS",""),IF(INDEX('Controle de reservas'!$L$14:$L$2013,AV56)="Em cobertura","COV",IF(INDEX('Controle de reservas'!$L$14:$L$2013,AV56)="Disponível","DISP",IF(INDEX('Controle de reservas'!$L$14:$L$2013,AV56)="Não utilizado","NU",IF(INDEX('Controle de reservas'!$L$14:$L$2013,AV56)="Folga","F",IF(INDEX('Controle de reservas'!$L$14:$L$2013,AV56)="Ocorrência","O",IF(INDEX('Controle de reservas'!$L$14:$L$2013,AV56)="Programado","PROG",IF(INDEX('Controle de reservas'!$L$14:$L$2013,AV56)="Disponível no posto","DP","SEM SITUAÇÃO")))))))&amp;IF(INDEX('Controle de reservas'!$M$14:$M$2013,AV56)&lt;&gt;"",CHAR(10)&amp;INDEX('Controle de reservas'!$M$14:$M$2013,AV56),IF(OR(INDEX('Controle de reservas'!$L$14:$L$2013,AV56)="Em cobertura",INDEX('Controle de reservas'!$L$14:$L$2013,AV56)="Programado"),CHAR(10)&amp;"SEM LOCAL",""))&amp;IF(INDEX('Controle de reservas'!$N$14:$N$2013,AV56)&lt;&gt;"",CHAR(10)&amp;"Subst.: "&amp;INDEX('Controle de reservas'!$N$14:$N$2013,AV56),"")&amp;IF(AND(ISNUMBER(INDEX('Controle de reservas'!$I$14:$I$2013,AV56)),INDEX('Controle de reservas'!$I$14:$I$2013,AV56)&gt;0,INDEX('Controle de reservas'!$K$14:$K$2013,AV56)&gt;INDEX('Controle de reservas'!$I$14:$I$2013,AV56)),CHAR(10)&amp;"DIVERGÊNCIA DE DATAS","")&amp;IF(INDEX('Controle de reservas'!$P$14:$P$2013,AV56)&lt;&gt;"OK"," !",""))))</f>
      </c>
      <c r="I56" s="15">
        <f ca="1">IF(OR($AQ56=0,I$9="",I$9&lt;$AS56,AND($AT56&lt;&gt;"",I$9&gt;$AT56)),"",IF(AW56=0,"—",IF(INDEX('Controle de reservas'!$P$14:$P$2013,AW56)="DUPLICIDADE NO DIA","CONFLITO"&amp;IF(INDEX('Controle de reservas'!$M$14:$M$2013,AW56)&lt;&gt;"",CHAR(10)&amp;INDEX('Controle de reservas'!$M$14:$M$2013,AW56),"")&amp;IF(INDEX('Controle de reservas'!$N$14:$N$2013,AW56)&lt;&gt;"",CHAR(10)&amp;"Subst.: "&amp;INDEX('Controle de reservas'!$N$14:$N$2013,AW56),"")&amp;IF(AND(ISNUMBER(INDEX('Controle de reservas'!$I$14:$I$2013,AW56)),INDEX('Controle de reservas'!$I$14:$I$2013,AW56)&gt;0,INDEX('Controle de reservas'!$K$14:$K$2013,AW56)&gt;INDEX('Controle de reservas'!$I$14:$I$2013,AW56)),CHAR(10)&amp;"DIVERGÊNCIA DE DATAS",""),IF(INDEX('Controle de reservas'!$L$14:$L$2013,AW56)="Em cobertura","COV",IF(INDEX('Controle de reservas'!$L$14:$L$2013,AW56)="Disponível","DISP",IF(INDEX('Controle de reservas'!$L$14:$L$2013,AW56)="Não utilizado","NU",IF(INDEX('Controle de reservas'!$L$14:$L$2013,AW56)="Folga","F",IF(INDEX('Controle de reservas'!$L$14:$L$2013,AW56)="Ocorrência","O",IF(INDEX('Controle de reservas'!$L$14:$L$2013,AW56)="Programado","PROG",IF(INDEX('Controle de reservas'!$L$14:$L$2013,AW56)="Disponível no posto","DP","SEM SITUAÇÃO")))))))&amp;IF(INDEX('Controle de reservas'!$M$14:$M$2013,AW56)&lt;&gt;"",CHAR(10)&amp;INDEX('Controle de reservas'!$M$14:$M$2013,AW56),IF(OR(INDEX('Controle de reservas'!$L$14:$L$2013,AW56)="Em cobertura",INDEX('Controle de reservas'!$L$14:$L$2013,AW56)="Programado"),CHAR(10)&amp;"SEM LOCAL",""))&amp;IF(INDEX('Controle de reservas'!$N$14:$N$2013,AW56)&lt;&gt;"",CHAR(10)&amp;"Subst.: "&amp;INDEX('Controle de reservas'!$N$14:$N$2013,AW56),"")&amp;IF(AND(ISNUMBER(INDEX('Controle de reservas'!$I$14:$I$2013,AW56)),INDEX('Controle de reservas'!$I$14:$I$2013,AW56)&gt;0,INDEX('Controle de reservas'!$K$14:$K$2013,AW56)&gt;INDEX('Controle de reservas'!$I$14:$I$2013,AW56)),CHAR(10)&amp;"DIVERGÊNCIA DE DATAS","")&amp;IF(INDEX('Controle de reservas'!$P$14:$P$2013,AW56)&lt;&gt;"OK"," !",""))))</f>
      </c>
      <c r="J56" s="15">
        <f ca="1">IF(OR($AQ56=0,J$9="",J$9&lt;$AS56,AND($AT56&lt;&gt;"",J$9&gt;$AT56)),"",IF(AX56=0,"—",IF(INDEX('Controle de reservas'!$P$14:$P$2013,AX56)="DUPLICIDADE NO DIA","CONFLITO"&amp;IF(INDEX('Controle de reservas'!$M$14:$M$2013,AX56)&lt;&gt;"",CHAR(10)&amp;INDEX('Controle de reservas'!$M$14:$M$2013,AX56),"")&amp;IF(INDEX('Controle de reservas'!$N$14:$N$2013,AX56)&lt;&gt;"",CHAR(10)&amp;"Subst.: "&amp;INDEX('Controle de reservas'!$N$14:$N$2013,AX56),"")&amp;IF(AND(ISNUMBER(INDEX('Controle de reservas'!$I$14:$I$2013,AX56)),INDEX('Controle de reservas'!$I$14:$I$2013,AX56)&gt;0,INDEX('Controle de reservas'!$K$14:$K$2013,AX56)&gt;INDEX('Controle de reservas'!$I$14:$I$2013,AX56)),CHAR(10)&amp;"DIVERGÊNCIA DE DATAS",""),IF(INDEX('Controle de reservas'!$L$14:$L$2013,AX56)="Em cobertura","COV",IF(INDEX('Controle de reservas'!$L$14:$L$2013,AX56)="Disponível","DISP",IF(INDEX('Controle de reservas'!$L$14:$L$2013,AX56)="Não utilizado","NU",IF(INDEX('Controle de reservas'!$L$14:$L$2013,AX56)="Folga","F",IF(INDEX('Controle de reservas'!$L$14:$L$2013,AX56)="Ocorrência","O",IF(INDEX('Controle de reservas'!$L$14:$L$2013,AX56)="Programado","PROG",IF(INDEX('Controle de reservas'!$L$14:$L$2013,AX56)="Disponível no posto","DP","SEM SITUAÇÃO")))))))&amp;IF(INDEX('Controle de reservas'!$M$14:$M$2013,AX56)&lt;&gt;"",CHAR(10)&amp;INDEX('Controle de reservas'!$M$14:$M$2013,AX56),IF(OR(INDEX('Controle de reservas'!$L$14:$L$2013,AX56)="Em cobertura",INDEX('Controle de reservas'!$L$14:$L$2013,AX56)="Programado"),CHAR(10)&amp;"SEM LOCAL",""))&amp;IF(INDEX('Controle de reservas'!$N$14:$N$2013,AX56)&lt;&gt;"",CHAR(10)&amp;"Subst.: "&amp;INDEX('Controle de reservas'!$N$14:$N$2013,AX56),"")&amp;IF(AND(ISNUMBER(INDEX('Controle de reservas'!$I$14:$I$2013,AX56)),INDEX('Controle de reservas'!$I$14:$I$2013,AX56)&gt;0,INDEX('Controle de reservas'!$K$14:$K$2013,AX56)&gt;INDEX('Controle de reservas'!$I$14:$I$2013,AX56)),CHAR(10)&amp;"DIVERGÊNCIA DE DATAS","")&amp;IF(INDEX('Controle de reservas'!$P$14:$P$2013,AX56)&lt;&gt;"OK"," !",""))))</f>
      </c>
      <c r="K56" s="15">
        <f ca="1">IF(OR($AQ56=0,K$9="",K$9&lt;$AS56,AND($AT56&lt;&gt;"",K$9&gt;$AT56)),"",IF(AY56=0,"—",IF(INDEX('Controle de reservas'!$P$14:$P$2013,AY56)="DUPLICIDADE NO DIA","CONFLITO"&amp;IF(INDEX('Controle de reservas'!$M$14:$M$2013,AY56)&lt;&gt;"",CHAR(10)&amp;INDEX('Controle de reservas'!$M$14:$M$2013,AY56),"")&amp;IF(INDEX('Controle de reservas'!$N$14:$N$2013,AY56)&lt;&gt;"",CHAR(10)&amp;"Subst.: "&amp;INDEX('Controle de reservas'!$N$14:$N$2013,AY56),"")&amp;IF(AND(ISNUMBER(INDEX('Controle de reservas'!$I$14:$I$2013,AY56)),INDEX('Controle de reservas'!$I$14:$I$2013,AY56)&gt;0,INDEX('Controle de reservas'!$K$14:$K$2013,AY56)&gt;INDEX('Controle de reservas'!$I$14:$I$2013,AY56)),CHAR(10)&amp;"DIVERGÊNCIA DE DATAS",""),IF(INDEX('Controle de reservas'!$L$14:$L$2013,AY56)="Em cobertura","COV",IF(INDEX('Controle de reservas'!$L$14:$L$2013,AY56)="Disponível","DISP",IF(INDEX('Controle de reservas'!$L$14:$L$2013,AY56)="Não utilizado","NU",IF(INDEX('Controle de reservas'!$L$14:$L$2013,AY56)="Folga","F",IF(INDEX('Controle de reservas'!$L$14:$L$2013,AY56)="Ocorrência","O",IF(INDEX('Controle de reservas'!$L$14:$L$2013,AY56)="Programado","PROG",IF(INDEX('Controle de reservas'!$L$14:$L$2013,AY56)="Disponível no posto","DP","SEM SITUAÇÃO")))))))&amp;IF(INDEX('Controle de reservas'!$M$14:$M$2013,AY56)&lt;&gt;"",CHAR(10)&amp;INDEX('Controle de reservas'!$M$14:$M$2013,AY56),IF(OR(INDEX('Controle de reservas'!$L$14:$L$2013,AY56)="Em cobertura",INDEX('Controle de reservas'!$L$14:$L$2013,AY56)="Programado"),CHAR(10)&amp;"SEM LOCAL",""))&amp;IF(INDEX('Controle de reservas'!$N$14:$N$2013,AY56)&lt;&gt;"",CHAR(10)&amp;"Subst.: "&amp;INDEX('Controle de reservas'!$N$14:$N$2013,AY56),"")&amp;IF(AND(ISNUMBER(INDEX('Controle de reservas'!$I$14:$I$2013,AY56)),INDEX('Controle de reservas'!$I$14:$I$2013,AY56)&gt;0,INDEX('Controle de reservas'!$K$14:$K$2013,AY56)&gt;INDEX('Controle de reservas'!$I$14:$I$2013,AY56)),CHAR(10)&amp;"DIVERGÊNCIA DE DATAS","")&amp;IF(INDEX('Controle de reservas'!$P$14:$P$2013,AY56)&lt;&gt;"OK"," !",""))))</f>
      </c>
      <c r="L56" s="15">
        <f ca="1">IF(OR($AQ56=0,L$9="",L$9&lt;$AS56,AND($AT56&lt;&gt;"",L$9&gt;$AT56)),"",IF(AZ56=0,"—",IF(INDEX('Controle de reservas'!$P$14:$P$2013,AZ56)="DUPLICIDADE NO DIA","CONFLITO"&amp;IF(INDEX('Controle de reservas'!$M$14:$M$2013,AZ56)&lt;&gt;"",CHAR(10)&amp;INDEX('Controle de reservas'!$M$14:$M$2013,AZ56),"")&amp;IF(INDEX('Controle de reservas'!$N$14:$N$2013,AZ56)&lt;&gt;"",CHAR(10)&amp;"Subst.: "&amp;INDEX('Controle de reservas'!$N$14:$N$2013,AZ56),"")&amp;IF(AND(ISNUMBER(INDEX('Controle de reservas'!$I$14:$I$2013,AZ56)),INDEX('Controle de reservas'!$I$14:$I$2013,AZ56)&gt;0,INDEX('Controle de reservas'!$K$14:$K$2013,AZ56)&gt;INDEX('Controle de reservas'!$I$14:$I$2013,AZ56)),CHAR(10)&amp;"DIVERGÊNCIA DE DATAS",""),IF(INDEX('Controle de reservas'!$L$14:$L$2013,AZ56)="Em cobertura","COV",IF(INDEX('Controle de reservas'!$L$14:$L$2013,AZ56)="Disponível","DISP",IF(INDEX('Controle de reservas'!$L$14:$L$2013,AZ56)="Não utilizado","NU",IF(INDEX('Controle de reservas'!$L$14:$L$2013,AZ56)="Folga","F",IF(INDEX('Controle de reservas'!$L$14:$L$2013,AZ56)="Ocorrência","O",IF(INDEX('Controle de reservas'!$L$14:$L$2013,AZ56)="Programado","PROG",IF(INDEX('Controle de reservas'!$L$14:$L$2013,AZ56)="Disponível no posto","DP","SEM SITUAÇÃO")))))))&amp;IF(INDEX('Controle de reservas'!$M$14:$M$2013,AZ56)&lt;&gt;"",CHAR(10)&amp;INDEX('Controle de reservas'!$M$14:$M$2013,AZ56),IF(OR(INDEX('Controle de reservas'!$L$14:$L$2013,AZ56)="Em cobertura",INDEX('Controle de reservas'!$L$14:$L$2013,AZ56)="Programado"),CHAR(10)&amp;"SEM LOCAL",""))&amp;IF(INDEX('Controle de reservas'!$N$14:$N$2013,AZ56)&lt;&gt;"",CHAR(10)&amp;"Subst.: "&amp;INDEX('Controle de reservas'!$N$14:$N$2013,AZ56),"")&amp;IF(AND(ISNUMBER(INDEX('Controle de reservas'!$I$14:$I$2013,AZ56)),INDEX('Controle de reservas'!$I$14:$I$2013,AZ56)&gt;0,INDEX('Controle de reservas'!$K$14:$K$2013,AZ56)&gt;INDEX('Controle de reservas'!$I$14:$I$2013,AZ56)),CHAR(10)&amp;"DIVERGÊNCIA DE DATAS","")&amp;IF(INDEX('Controle de reservas'!$P$14:$P$2013,AZ56)&lt;&gt;"OK"," !",""))))</f>
      </c>
      <c r="M56" s="15">
        <f ca="1">IF(OR($AQ56=0,M$9="",M$9&lt;$AS56,AND($AT56&lt;&gt;"",M$9&gt;$AT56)),"",IF(BA56=0,"—",IF(INDEX('Controle de reservas'!$P$14:$P$2013,BA56)="DUPLICIDADE NO DIA","CONFLITO"&amp;IF(INDEX('Controle de reservas'!$M$14:$M$2013,BA56)&lt;&gt;"",CHAR(10)&amp;INDEX('Controle de reservas'!$M$14:$M$2013,BA56),"")&amp;IF(INDEX('Controle de reservas'!$N$14:$N$2013,BA56)&lt;&gt;"",CHAR(10)&amp;"Subst.: "&amp;INDEX('Controle de reservas'!$N$14:$N$2013,BA56),"")&amp;IF(AND(ISNUMBER(INDEX('Controle de reservas'!$I$14:$I$2013,BA56)),INDEX('Controle de reservas'!$I$14:$I$2013,BA56)&gt;0,INDEX('Controle de reservas'!$K$14:$K$2013,BA56)&gt;INDEX('Controle de reservas'!$I$14:$I$2013,BA56)),CHAR(10)&amp;"DIVERGÊNCIA DE DATAS",""),IF(INDEX('Controle de reservas'!$L$14:$L$2013,BA56)="Em cobertura","COV",IF(INDEX('Controle de reservas'!$L$14:$L$2013,BA56)="Disponível","DISP",IF(INDEX('Controle de reservas'!$L$14:$L$2013,BA56)="Não utilizado","NU",IF(INDEX('Controle de reservas'!$L$14:$L$2013,BA56)="Folga","F",IF(INDEX('Controle de reservas'!$L$14:$L$2013,BA56)="Ocorrência","O",IF(INDEX('Controle de reservas'!$L$14:$L$2013,BA56)="Programado","PROG",IF(INDEX('Controle de reservas'!$L$14:$L$2013,BA56)="Disponível no posto","DP","SEM SITUAÇÃO")))))))&amp;IF(INDEX('Controle de reservas'!$M$14:$M$2013,BA56)&lt;&gt;"",CHAR(10)&amp;INDEX('Controle de reservas'!$M$14:$M$2013,BA56),IF(OR(INDEX('Controle de reservas'!$L$14:$L$2013,BA56)="Em cobertura",INDEX('Controle de reservas'!$L$14:$L$2013,BA56)="Programado"),CHAR(10)&amp;"SEM LOCAL",""))&amp;IF(INDEX('Controle de reservas'!$N$14:$N$2013,BA56)&lt;&gt;"",CHAR(10)&amp;"Subst.: "&amp;INDEX('Controle de reservas'!$N$14:$N$2013,BA56),"")&amp;IF(AND(ISNUMBER(INDEX('Controle de reservas'!$I$14:$I$2013,BA56)),INDEX('Controle de reservas'!$I$14:$I$2013,BA56)&gt;0,INDEX('Controle de reservas'!$K$14:$K$2013,BA56)&gt;INDEX('Controle de reservas'!$I$14:$I$2013,BA56)),CHAR(10)&amp;"DIVERGÊNCIA DE DATAS","")&amp;IF(INDEX('Controle de reservas'!$P$14:$P$2013,BA56)&lt;&gt;"OK"," !",""))))</f>
      </c>
      <c r="N56" s="15">
        <f ca="1">IF(OR($AQ56=0,N$9="",N$9&lt;$AS56,AND($AT56&lt;&gt;"",N$9&gt;$AT56)),"",IF(BB56=0,"—",IF(INDEX('Controle de reservas'!$P$14:$P$2013,BB56)="DUPLICIDADE NO DIA","CONFLITO"&amp;IF(INDEX('Controle de reservas'!$M$14:$M$2013,BB56)&lt;&gt;"",CHAR(10)&amp;INDEX('Controle de reservas'!$M$14:$M$2013,BB56),"")&amp;IF(INDEX('Controle de reservas'!$N$14:$N$2013,BB56)&lt;&gt;"",CHAR(10)&amp;"Subst.: "&amp;INDEX('Controle de reservas'!$N$14:$N$2013,BB56),"")&amp;IF(AND(ISNUMBER(INDEX('Controle de reservas'!$I$14:$I$2013,BB56)),INDEX('Controle de reservas'!$I$14:$I$2013,BB56)&gt;0,INDEX('Controle de reservas'!$K$14:$K$2013,BB56)&gt;INDEX('Controle de reservas'!$I$14:$I$2013,BB56)),CHAR(10)&amp;"DIVERGÊNCIA DE DATAS",""),IF(INDEX('Controle de reservas'!$L$14:$L$2013,BB56)="Em cobertura","COV",IF(INDEX('Controle de reservas'!$L$14:$L$2013,BB56)="Disponível","DISP",IF(INDEX('Controle de reservas'!$L$14:$L$2013,BB56)="Não utilizado","NU",IF(INDEX('Controle de reservas'!$L$14:$L$2013,BB56)="Folga","F",IF(INDEX('Controle de reservas'!$L$14:$L$2013,BB56)="Ocorrência","O",IF(INDEX('Controle de reservas'!$L$14:$L$2013,BB56)="Programado","PROG",IF(INDEX('Controle de reservas'!$L$14:$L$2013,BB56)="Disponível no posto","DP","SEM SITUAÇÃO")))))))&amp;IF(INDEX('Controle de reservas'!$M$14:$M$2013,BB56)&lt;&gt;"",CHAR(10)&amp;INDEX('Controle de reservas'!$M$14:$M$2013,BB56),IF(OR(INDEX('Controle de reservas'!$L$14:$L$2013,BB56)="Em cobertura",INDEX('Controle de reservas'!$L$14:$L$2013,BB56)="Programado"),CHAR(10)&amp;"SEM LOCAL",""))&amp;IF(INDEX('Controle de reservas'!$N$14:$N$2013,BB56)&lt;&gt;"",CHAR(10)&amp;"Subst.: "&amp;INDEX('Controle de reservas'!$N$14:$N$2013,BB56),"")&amp;IF(AND(ISNUMBER(INDEX('Controle de reservas'!$I$14:$I$2013,BB56)),INDEX('Controle de reservas'!$I$14:$I$2013,BB56)&gt;0,INDEX('Controle de reservas'!$K$14:$K$2013,BB56)&gt;INDEX('Controle de reservas'!$I$14:$I$2013,BB56)),CHAR(10)&amp;"DIVERGÊNCIA DE DATAS","")&amp;IF(INDEX('Controle de reservas'!$P$14:$P$2013,BB56)&lt;&gt;"OK"," !",""))))</f>
      </c>
      <c r="O56" s="15">
        <f ca="1">IF(OR($AQ56=0,O$9="",O$9&lt;$AS56,AND($AT56&lt;&gt;"",O$9&gt;$AT56)),"",IF(BC56=0,"—",IF(INDEX('Controle de reservas'!$P$14:$P$2013,BC56)="DUPLICIDADE NO DIA","CONFLITO"&amp;IF(INDEX('Controle de reservas'!$M$14:$M$2013,BC56)&lt;&gt;"",CHAR(10)&amp;INDEX('Controle de reservas'!$M$14:$M$2013,BC56),"")&amp;IF(INDEX('Controle de reservas'!$N$14:$N$2013,BC56)&lt;&gt;"",CHAR(10)&amp;"Subst.: "&amp;INDEX('Controle de reservas'!$N$14:$N$2013,BC56),"")&amp;IF(AND(ISNUMBER(INDEX('Controle de reservas'!$I$14:$I$2013,BC56)),INDEX('Controle de reservas'!$I$14:$I$2013,BC56)&gt;0,INDEX('Controle de reservas'!$K$14:$K$2013,BC56)&gt;INDEX('Controle de reservas'!$I$14:$I$2013,BC56)),CHAR(10)&amp;"DIVERGÊNCIA DE DATAS",""),IF(INDEX('Controle de reservas'!$L$14:$L$2013,BC56)="Em cobertura","COV",IF(INDEX('Controle de reservas'!$L$14:$L$2013,BC56)="Disponível","DISP",IF(INDEX('Controle de reservas'!$L$14:$L$2013,BC56)="Não utilizado","NU",IF(INDEX('Controle de reservas'!$L$14:$L$2013,BC56)="Folga","F",IF(INDEX('Controle de reservas'!$L$14:$L$2013,BC56)="Ocorrência","O",IF(INDEX('Controle de reservas'!$L$14:$L$2013,BC56)="Programado","PROG",IF(INDEX('Controle de reservas'!$L$14:$L$2013,BC56)="Disponível no posto","DP","SEM SITUAÇÃO")))))))&amp;IF(INDEX('Controle de reservas'!$M$14:$M$2013,BC56)&lt;&gt;"",CHAR(10)&amp;INDEX('Controle de reservas'!$M$14:$M$2013,BC56),IF(OR(INDEX('Controle de reservas'!$L$14:$L$2013,BC56)="Em cobertura",INDEX('Controle de reservas'!$L$14:$L$2013,BC56)="Programado"),CHAR(10)&amp;"SEM LOCAL",""))&amp;IF(INDEX('Controle de reservas'!$N$14:$N$2013,BC56)&lt;&gt;"",CHAR(10)&amp;"Subst.: "&amp;INDEX('Controle de reservas'!$N$14:$N$2013,BC56),"")&amp;IF(AND(ISNUMBER(INDEX('Controle de reservas'!$I$14:$I$2013,BC56)),INDEX('Controle de reservas'!$I$14:$I$2013,BC56)&gt;0,INDEX('Controle de reservas'!$K$14:$K$2013,BC56)&gt;INDEX('Controle de reservas'!$I$14:$I$2013,BC56)),CHAR(10)&amp;"DIVERGÊNCIA DE DATAS","")&amp;IF(INDEX('Controle de reservas'!$P$14:$P$2013,BC56)&lt;&gt;"OK"," !",""))))</f>
      </c>
      <c r="P56" s="15">
        <f ca="1">IF(OR($AQ56=0,P$9="",P$9&lt;$AS56,AND($AT56&lt;&gt;"",P$9&gt;$AT56)),"",IF(BD56=0,"—",IF(INDEX('Controle de reservas'!$P$14:$P$2013,BD56)="DUPLICIDADE NO DIA","CONFLITO"&amp;IF(INDEX('Controle de reservas'!$M$14:$M$2013,BD56)&lt;&gt;"",CHAR(10)&amp;INDEX('Controle de reservas'!$M$14:$M$2013,BD56),"")&amp;IF(INDEX('Controle de reservas'!$N$14:$N$2013,BD56)&lt;&gt;"",CHAR(10)&amp;"Subst.: "&amp;INDEX('Controle de reservas'!$N$14:$N$2013,BD56),"")&amp;IF(AND(ISNUMBER(INDEX('Controle de reservas'!$I$14:$I$2013,BD56)),INDEX('Controle de reservas'!$I$14:$I$2013,BD56)&gt;0,INDEX('Controle de reservas'!$K$14:$K$2013,BD56)&gt;INDEX('Controle de reservas'!$I$14:$I$2013,BD56)),CHAR(10)&amp;"DIVERGÊNCIA DE DATAS",""),IF(INDEX('Controle de reservas'!$L$14:$L$2013,BD56)="Em cobertura","COV",IF(INDEX('Controle de reservas'!$L$14:$L$2013,BD56)="Disponível","DISP",IF(INDEX('Controle de reservas'!$L$14:$L$2013,BD56)="Não utilizado","NU",IF(INDEX('Controle de reservas'!$L$14:$L$2013,BD56)="Folga","F",IF(INDEX('Controle de reservas'!$L$14:$L$2013,BD56)="Ocorrência","O",IF(INDEX('Controle de reservas'!$L$14:$L$2013,BD56)="Programado","PROG",IF(INDEX('Controle de reservas'!$L$14:$L$2013,BD56)="Disponível no posto","DP","SEM SITUAÇÃO")))))))&amp;IF(INDEX('Controle de reservas'!$M$14:$M$2013,BD56)&lt;&gt;"",CHAR(10)&amp;INDEX('Controle de reservas'!$M$14:$M$2013,BD56),IF(OR(INDEX('Controle de reservas'!$L$14:$L$2013,BD56)="Em cobertura",INDEX('Controle de reservas'!$L$14:$L$2013,BD56)="Programado"),CHAR(10)&amp;"SEM LOCAL",""))&amp;IF(INDEX('Controle de reservas'!$N$14:$N$2013,BD56)&lt;&gt;"",CHAR(10)&amp;"Subst.: "&amp;INDEX('Controle de reservas'!$N$14:$N$2013,BD56),"")&amp;IF(AND(ISNUMBER(INDEX('Controle de reservas'!$I$14:$I$2013,BD56)),INDEX('Controle de reservas'!$I$14:$I$2013,BD56)&gt;0,INDEX('Controle de reservas'!$K$14:$K$2013,BD56)&gt;INDEX('Controle de reservas'!$I$14:$I$2013,BD56)),CHAR(10)&amp;"DIVERGÊNCIA DE DATAS","")&amp;IF(INDEX('Controle de reservas'!$P$14:$P$2013,BD56)&lt;&gt;"OK"," !",""))))</f>
      </c>
      <c r="Q56" s="15">
        <f ca="1">IF(OR($AQ56=0,Q$9="",Q$9&lt;$AS56,AND($AT56&lt;&gt;"",Q$9&gt;$AT56)),"",IF(BE56=0,"—",IF(INDEX('Controle de reservas'!$P$14:$P$2013,BE56)="DUPLICIDADE NO DIA","CONFLITO"&amp;IF(INDEX('Controle de reservas'!$M$14:$M$2013,BE56)&lt;&gt;"",CHAR(10)&amp;INDEX('Controle de reservas'!$M$14:$M$2013,BE56),"")&amp;IF(INDEX('Controle de reservas'!$N$14:$N$2013,BE56)&lt;&gt;"",CHAR(10)&amp;"Subst.: "&amp;INDEX('Controle de reservas'!$N$14:$N$2013,BE56),"")&amp;IF(AND(ISNUMBER(INDEX('Controle de reservas'!$I$14:$I$2013,BE56)),INDEX('Controle de reservas'!$I$14:$I$2013,BE56)&gt;0,INDEX('Controle de reservas'!$K$14:$K$2013,BE56)&gt;INDEX('Controle de reservas'!$I$14:$I$2013,BE56)),CHAR(10)&amp;"DIVERGÊNCIA DE DATAS",""),IF(INDEX('Controle de reservas'!$L$14:$L$2013,BE56)="Em cobertura","COV",IF(INDEX('Controle de reservas'!$L$14:$L$2013,BE56)="Disponível","DISP",IF(INDEX('Controle de reservas'!$L$14:$L$2013,BE56)="Não utilizado","NU",IF(INDEX('Controle de reservas'!$L$14:$L$2013,BE56)="Folga","F",IF(INDEX('Controle de reservas'!$L$14:$L$2013,BE56)="Ocorrência","O",IF(INDEX('Controle de reservas'!$L$14:$L$2013,BE56)="Programado","PROG",IF(INDEX('Controle de reservas'!$L$14:$L$2013,BE56)="Disponível no posto","DP","SEM SITUAÇÃO")))))))&amp;IF(INDEX('Controle de reservas'!$M$14:$M$2013,BE56)&lt;&gt;"",CHAR(10)&amp;INDEX('Controle de reservas'!$M$14:$M$2013,BE56),IF(OR(INDEX('Controle de reservas'!$L$14:$L$2013,BE56)="Em cobertura",INDEX('Controle de reservas'!$L$14:$L$2013,BE56)="Programado"),CHAR(10)&amp;"SEM LOCAL",""))&amp;IF(INDEX('Controle de reservas'!$N$14:$N$2013,BE56)&lt;&gt;"",CHAR(10)&amp;"Subst.: "&amp;INDEX('Controle de reservas'!$N$14:$N$2013,BE56),"")&amp;IF(AND(ISNUMBER(INDEX('Controle de reservas'!$I$14:$I$2013,BE56)),INDEX('Controle de reservas'!$I$14:$I$2013,BE56)&gt;0,INDEX('Controle de reservas'!$K$14:$K$2013,BE56)&gt;INDEX('Controle de reservas'!$I$14:$I$2013,BE56)),CHAR(10)&amp;"DIVERGÊNCIA DE DATAS","")&amp;IF(INDEX('Controle de reservas'!$P$14:$P$2013,BE56)&lt;&gt;"OK"," !",""))))</f>
      </c>
      <c r="R56" s="15">
        <f ca="1">IF(OR($AQ56=0,R$9="",R$9&lt;$AS56,AND($AT56&lt;&gt;"",R$9&gt;$AT56)),"",IF(BF56=0,"—",IF(INDEX('Controle de reservas'!$P$14:$P$2013,BF56)="DUPLICIDADE NO DIA","CONFLITO"&amp;IF(INDEX('Controle de reservas'!$M$14:$M$2013,BF56)&lt;&gt;"",CHAR(10)&amp;INDEX('Controle de reservas'!$M$14:$M$2013,BF56),"")&amp;IF(INDEX('Controle de reservas'!$N$14:$N$2013,BF56)&lt;&gt;"",CHAR(10)&amp;"Subst.: "&amp;INDEX('Controle de reservas'!$N$14:$N$2013,BF56),"")&amp;IF(AND(ISNUMBER(INDEX('Controle de reservas'!$I$14:$I$2013,BF56)),INDEX('Controle de reservas'!$I$14:$I$2013,BF56)&gt;0,INDEX('Controle de reservas'!$K$14:$K$2013,BF56)&gt;INDEX('Controle de reservas'!$I$14:$I$2013,BF56)),CHAR(10)&amp;"DIVERGÊNCIA DE DATAS",""),IF(INDEX('Controle de reservas'!$L$14:$L$2013,BF56)="Em cobertura","COV",IF(INDEX('Controle de reservas'!$L$14:$L$2013,BF56)="Disponível","DISP",IF(INDEX('Controle de reservas'!$L$14:$L$2013,BF56)="Não utilizado","NU",IF(INDEX('Controle de reservas'!$L$14:$L$2013,BF56)="Folga","F",IF(INDEX('Controle de reservas'!$L$14:$L$2013,BF56)="Ocorrência","O",IF(INDEX('Controle de reservas'!$L$14:$L$2013,BF56)="Programado","PROG",IF(INDEX('Controle de reservas'!$L$14:$L$2013,BF56)="Disponível no posto","DP","SEM SITUAÇÃO")))))))&amp;IF(INDEX('Controle de reservas'!$M$14:$M$2013,BF56)&lt;&gt;"",CHAR(10)&amp;INDEX('Controle de reservas'!$M$14:$M$2013,BF56),IF(OR(INDEX('Controle de reservas'!$L$14:$L$2013,BF56)="Em cobertura",INDEX('Controle de reservas'!$L$14:$L$2013,BF56)="Programado"),CHAR(10)&amp;"SEM LOCAL",""))&amp;IF(INDEX('Controle de reservas'!$N$14:$N$2013,BF56)&lt;&gt;"",CHAR(10)&amp;"Subst.: "&amp;INDEX('Controle de reservas'!$N$14:$N$2013,BF56),"")&amp;IF(AND(ISNUMBER(INDEX('Controle de reservas'!$I$14:$I$2013,BF56)),INDEX('Controle de reservas'!$I$14:$I$2013,BF56)&gt;0,INDEX('Controle de reservas'!$K$14:$K$2013,BF56)&gt;INDEX('Controle de reservas'!$I$14:$I$2013,BF56)),CHAR(10)&amp;"DIVERGÊNCIA DE DATAS","")&amp;IF(INDEX('Controle de reservas'!$P$14:$P$2013,BF56)&lt;&gt;"OK"," !",""))))</f>
      </c>
      <c r="S56" s="15">
        <f ca="1">IF(OR($AQ56=0,S$9="",S$9&lt;$AS56,AND($AT56&lt;&gt;"",S$9&gt;$AT56)),"",IF(BG56=0,"—",IF(INDEX('Controle de reservas'!$P$14:$P$2013,BG56)="DUPLICIDADE NO DIA","CONFLITO"&amp;IF(INDEX('Controle de reservas'!$M$14:$M$2013,BG56)&lt;&gt;"",CHAR(10)&amp;INDEX('Controle de reservas'!$M$14:$M$2013,BG56),"")&amp;IF(INDEX('Controle de reservas'!$N$14:$N$2013,BG56)&lt;&gt;"",CHAR(10)&amp;"Subst.: "&amp;INDEX('Controle de reservas'!$N$14:$N$2013,BG56),"")&amp;IF(AND(ISNUMBER(INDEX('Controle de reservas'!$I$14:$I$2013,BG56)),INDEX('Controle de reservas'!$I$14:$I$2013,BG56)&gt;0,INDEX('Controle de reservas'!$K$14:$K$2013,BG56)&gt;INDEX('Controle de reservas'!$I$14:$I$2013,BG56)),CHAR(10)&amp;"DIVERGÊNCIA DE DATAS",""),IF(INDEX('Controle de reservas'!$L$14:$L$2013,BG56)="Em cobertura","COV",IF(INDEX('Controle de reservas'!$L$14:$L$2013,BG56)="Disponível","DISP",IF(INDEX('Controle de reservas'!$L$14:$L$2013,BG56)="Não utilizado","NU",IF(INDEX('Controle de reservas'!$L$14:$L$2013,BG56)="Folga","F",IF(INDEX('Controle de reservas'!$L$14:$L$2013,BG56)="Ocorrência","O",IF(INDEX('Controle de reservas'!$L$14:$L$2013,BG56)="Programado","PROG",IF(INDEX('Controle de reservas'!$L$14:$L$2013,BG56)="Disponível no posto","DP","SEM SITUAÇÃO")))))))&amp;IF(INDEX('Controle de reservas'!$M$14:$M$2013,BG56)&lt;&gt;"",CHAR(10)&amp;INDEX('Controle de reservas'!$M$14:$M$2013,BG56),IF(OR(INDEX('Controle de reservas'!$L$14:$L$2013,BG56)="Em cobertura",INDEX('Controle de reservas'!$L$14:$L$2013,BG56)="Programado"),CHAR(10)&amp;"SEM LOCAL",""))&amp;IF(INDEX('Controle de reservas'!$N$14:$N$2013,BG56)&lt;&gt;"",CHAR(10)&amp;"Subst.: "&amp;INDEX('Controle de reservas'!$N$14:$N$2013,BG56),"")&amp;IF(AND(ISNUMBER(INDEX('Controle de reservas'!$I$14:$I$2013,BG56)),INDEX('Controle de reservas'!$I$14:$I$2013,BG56)&gt;0,INDEX('Controle de reservas'!$K$14:$K$2013,BG56)&gt;INDEX('Controle de reservas'!$I$14:$I$2013,BG56)),CHAR(10)&amp;"DIVERGÊNCIA DE DATAS","")&amp;IF(INDEX('Controle de reservas'!$P$14:$P$2013,BG56)&lt;&gt;"OK"," !",""))))</f>
      </c>
      <c r="T56" s="15">
        <f ca="1">IF(OR($AQ56=0,T$9="",T$9&lt;$AS56,AND($AT56&lt;&gt;"",T$9&gt;$AT56)),"",IF(BH56=0,"—",IF(INDEX('Controle de reservas'!$P$14:$P$2013,BH56)="DUPLICIDADE NO DIA","CONFLITO"&amp;IF(INDEX('Controle de reservas'!$M$14:$M$2013,BH56)&lt;&gt;"",CHAR(10)&amp;INDEX('Controle de reservas'!$M$14:$M$2013,BH56),"")&amp;IF(INDEX('Controle de reservas'!$N$14:$N$2013,BH56)&lt;&gt;"",CHAR(10)&amp;"Subst.: "&amp;INDEX('Controle de reservas'!$N$14:$N$2013,BH56),"")&amp;IF(AND(ISNUMBER(INDEX('Controle de reservas'!$I$14:$I$2013,BH56)),INDEX('Controle de reservas'!$I$14:$I$2013,BH56)&gt;0,INDEX('Controle de reservas'!$K$14:$K$2013,BH56)&gt;INDEX('Controle de reservas'!$I$14:$I$2013,BH56)),CHAR(10)&amp;"DIVERGÊNCIA DE DATAS",""),IF(INDEX('Controle de reservas'!$L$14:$L$2013,BH56)="Em cobertura","COV",IF(INDEX('Controle de reservas'!$L$14:$L$2013,BH56)="Disponível","DISP",IF(INDEX('Controle de reservas'!$L$14:$L$2013,BH56)="Não utilizado","NU",IF(INDEX('Controle de reservas'!$L$14:$L$2013,BH56)="Folga","F",IF(INDEX('Controle de reservas'!$L$14:$L$2013,BH56)="Ocorrência","O",IF(INDEX('Controle de reservas'!$L$14:$L$2013,BH56)="Programado","PROG",IF(INDEX('Controle de reservas'!$L$14:$L$2013,BH56)="Disponível no posto","DP","SEM SITUAÇÃO")))))))&amp;IF(INDEX('Controle de reservas'!$M$14:$M$2013,BH56)&lt;&gt;"",CHAR(10)&amp;INDEX('Controle de reservas'!$M$14:$M$2013,BH56),IF(OR(INDEX('Controle de reservas'!$L$14:$L$2013,BH56)="Em cobertura",INDEX('Controle de reservas'!$L$14:$L$2013,BH56)="Programado"),CHAR(10)&amp;"SEM LOCAL",""))&amp;IF(INDEX('Controle de reservas'!$N$14:$N$2013,BH56)&lt;&gt;"",CHAR(10)&amp;"Subst.: "&amp;INDEX('Controle de reservas'!$N$14:$N$2013,BH56),"")&amp;IF(AND(ISNUMBER(INDEX('Controle de reservas'!$I$14:$I$2013,BH56)),INDEX('Controle de reservas'!$I$14:$I$2013,BH56)&gt;0,INDEX('Controle de reservas'!$K$14:$K$2013,BH56)&gt;INDEX('Controle de reservas'!$I$14:$I$2013,BH56)),CHAR(10)&amp;"DIVERGÊNCIA DE DATAS","")&amp;IF(INDEX('Controle de reservas'!$P$14:$P$2013,BH56)&lt;&gt;"OK"," !",""))))</f>
      </c>
      <c r="U56" s="15">
        <f ca="1">IF(OR($AQ56=0,U$9="",U$9&lt;$AS56,AND($AT56&lt;&gt;"",U$9&gt;$AT56)),"",IF(BI56=0,"—",IF(INDEX('Controle de reservas'!$P$14:$P$2013,BI56)="DUPLICIDADE NO DIA","CONFLITO"&amp;IF(INDEX('Controle de reservas'!$M$14:$M$2013,BI56)&lt;&gt;"",CHAR(10)&amp;INDEX('Controle de reservas'!$M$14:$M$2013,BI56),"")&amp;IF(INDEX('Controle de reservas'!$N$14:$N$2013,BI56)&lt;&gt;"",CHAR(10)&amp;"Subst.: "&amp;INDEX('Controle de reservas'!$N$14:$N$2013,BI56),"")&amp;IF(AND(ISNUMBER(INDEX('Controle de reservas'!$I$14:$I$2013,BI56)),INDEX('Controle de reservas'!$I$14:$I$2013,BI56)&gt;0,INDEX('Controle de reservas'!$K$14:$K$2013,BI56)&gt;INDEX('Controle de reservas'!$I$14:$I$2013,BI56)),CHAR(10)&amp;"DIVERGÊNCIA DE DATAS",""),IF(INDEX('Controle de reservas'!$L$14:$L$2013,BI56)="Em cobertura","COV",IF(INDEX('Controle de reservas'!$L$14:$L$2013,BI56)="Disponível","DISP",IF(INDEX('Controle de reservas'!$L$14:$L$2013,BI56)="Não utilizado","NU",IF(INDEX('Controle de reservas'!$L$14:$L$2013,BI56)="Folga","F",IF(INDEX('Controle de reservas'!$L$14:$L$2013,BI56)="Ocorrência","O",IF(INDEX('Controle de reservas'!$L$14:$L$2013,BI56)="Programado","PROG",IF(INDEX('Controle de reservas'!$L$14:$L$2013,BI56)="Disponível no posto","DP","SEM SITUAÇÃO")))))))&amp;IF(INDEX('Controle de reservas'!$M$14:$M$2013,BI56)&lt;&gt;"",CHAR(10)&amp;INDEX('Controle de reservas'!$M$14:$M$2013,BI56),IF(OR(INDEX('Controle de reservas'!$L$14:$L$2013,BI56)="Em cobertura",INDEX('Controle de reservas'!$L$14:$L$2013,BI56)="Programado"),CHAR(10)&amp;"SEM LOCAL",""))&amp;IF(INDEX('Controle de reservas'!$N$14:$N$2013,BI56)&lt;&gt;"",CHAR(10)&amp;"Subst.: "&amp;INDEX('Controle de reservas'!$N$14:$N$2013,BI56),"")&amp;IF(AND(ISNUMBER(INDEX('Controle de reservas'!$I$14:$I$2013,BI56)),INDEX('Controle de reservas'!$I$14:$I$2013,BI56)&gt;0,INDEX('Controle de reservas'!$K$14:$K$2013,BI56)&gt;INDEX('Controle de reservas'!$I$14:$I$2013,BI56)),CHAR(10)&amp;"DIVERGÊNCIA DE DATAS","")&amp;IF(INDEX('Controle de reservas'!$P$14:$P$2013,BI56)&lt;&gt;"OK"," !",""))))</f>
      </c>
      <c r="V56" s="15">
        <f ca="1">IF(OR($AQ56=0,V$9="",V$9&lt;$AS56,AND($AT56&lt;&gt;"",V$9&gt;$AT56)),"",IF(BJ56=0,"—",IF(INDEX('Controle de reservas'!$P$14:$P$2013,BJ56)="DUPLICIDADE NO DIA","CONFLITO"&amp;IF(INDEX('Controle de reservas'!$M$14:$M$2013,BJ56)&lt;&gt;"",CHAR(10)&amp;INDEX('Controle de reservas'!$M$14:$M$2013,BJ56),"")&amp;IF(INDEX('Controle de reservas'!$N$14:$N$2013,BJ56)&lt;&gt;"",CHAR(10)&amp;"Subst.: "&amp;INDEX('Controle de reservas'!$N$14:$N$2013,BJ56),"")&amp;IF(AND(ISNUMBER(INDEX('Controle de reservas'!$I$14:$I$2013,BJ56)),INDEX('Controle de reservas'!$I$14:$I$2013,BJ56)&gt;0,INDEX('Controle de reservas'!$K$14:$K$2013,BJ56)&gt;INDEX('Controle de reservas'!$I$14:$I$2013,BJ56)),CHAR(10)&amp;"DIVERGÊNCIA DE DATAS",""),IF(INDEX('Controle de reservas'!$L$14:$L$2013,BJ56)="Em cobertura","COV",IF(INDEX('Controle de reservas'!$L$14:$L$2013,BJ56)="Disponível","DISP",IF(INDEX('Controle de reservas'!$L$14:$L$2013,BJ56)="Não utilizado","NU",IF(INDEX('Controle de reservas'!$L$14:$L$2013,BJ56)="Folga","F",IF(INDEX('Controle de reservas'!$L$14:$L$2013,BJ56)="Ocorrência","O",IF(INDEX('Controle de reservas'!$L$14:$L$2013,BJ56)="Programado","PROG",IF(INDEX('Controle de reservas'!$L$14:$L$2013,BJ56)="Disponível no posto","DP","SEM SITUAÇÃO")))))))&amp;IF(INDEX('Controle de reservas'!$M$14:$M$2013,BJ56)&lt;&gt;"",CHAR(10)&amp;INDEX('Controle de reservas'!$M$14:$M$2013,BJ56),IF(OR(INDEX('Controle de reservas'!$L$14:$L$2013,BJ56)="Em cobertura",INDEX('Controle de reservas'!$L$14:$L$2013,BJ56)="Programado"),CHAR(10)&amp;"SEM LOCAL",""))&amp;IF(INDEX('Controle de reservas'!$N$14:$N$2013,BJ56)&lt;&gt;"",CHAR(10)&amp;"Subst.: "&amp;INDEX('Controle de reservas'!$N$14:$N$2013,BJ56),"")&amp;IF(AND(ISNUMBER(INDEX('Controle de reservas'!$I$14:$I$2013,BJ56)),INDEX('Controle de reservas'!$I$14:$I$2013,BJ56)&gt;0,INDEX('Controle de reservas'!$K$14:$K$2013,BJ56)&gt;INDEX('Controle de reservas'!$I$14:$I$2013,BJ56)),CHAR(10)&amp;"DIVERGÊNCIA DE DATAS","")&amp;IF(INDEX('Controle de reservas'!$P$14:$P$2013,BJ56)&lt;&gt;"OK"," !",""))))</f>
      </c>
      <c r="W56" s="15">
        <f ca="1">IF(OR($AQ56=0,W$9="",W$9&lt;$AS56,AND($AT56&lt;&gt;"",W$9&gt;$AT56)),"",IF(BK56=0,"—",IF(INDEX('Controle de reservas'!$P$14:$P$2013,BK56)="DUPLICIDADE NO DIA","CONFLITO"&amp;IF(INDEX('Controle de reservas'!$M$14:$M$2013,BK56)&lt;&gt;"",CHAR(10)&amp;INDEX('Controle de reservas'!$M$14:$M$2013,BK56),"")&amp;IF(INDEX('Controle de reservas'!$N$14:$N$2013,BK56)&lt;&gt;"",CHAR(10)&amp;"Subst.: "&amp;INDEX('Controle de reservas'!$N$14:$N$2013,BK56),"")&amp;IF(AND(ISNUMBER(INDEX('Controle de reservas'!$I$14:$I$2013,BK56)),INDEX('Controle de reservas'!$I$14:$I$2013,BK56)&gt;0,INDEX('Controle de reservas'!$K$14:$K$2013,BK56)&gt;INDEX('Controle de reservas'!$I$14:$I$2013,BK56)),CHAR(10)&amp;"DIVERGÊNCIA DE DATAS",""),IF(INDEX('Controle de reservas'!$L$14:$L$2013,BK56)="Em cobertura","COV",IF(INDEX('Controle de reservas'!$L$14:$L$2013,BK56)="Disponível","DISP",IF(INDEX('Controle de reservas'!$L$14:$L$2013,BK56)="Não utilizado","NU",IF(INDEX('Controle de reservas'!$L$14:$L$2013,BK56)="Folga","F",IF(INDEX('Controle de reservas'!$L$14:$L$2013,BK56)="Ocorrência","O",IF(INDEX('Controle de reservas'!$L$14:$L$2013,BK56)="Programado","PROG",IF(INDEX('Controle de reservas'!$L$14:$L$2013,BK56)="Disponível no posto","DP","SEM SITUAÇÃO")))))))&amp;IF(INDEX('Controle de reservas'!$M$14:$M$2013,BK56)&lt;&gt;"",CHAR(10)&amp;INDEX('Controle de reservas'!$M$14:$M$2013,BK56),IF(OR(INDEX('Controle de reservas'!$L$14:$L$2013,BK56)="Em cobertura",INDEX('Controle de reservas'!$L$14:$L$2013,BK56)="Programado"),CHAR(10)&amp;"SEM LOCAL",""))&amp;IF(INDEX('Controle de reservas'!$N$14:$N$2013,BK56)&lt;&gt;"",CHAR(10)&amp;"Subst.: "&amp;INDEX('Controle de reservas'!$N$14:$N$2013,BK56),"")&amp;IF(AND(ISNUMBER(INDEX('Controle de reservas'!$I$14:$I$2013,BK56)),INDEX('Controle de reservas'!$I$14:$I$2013,BK56)&gt;0,INDEX('Controle de reservas'!$K$14:$K$2013,BK56)&gt;INDEX('Controle de reservas'!$I$14:$I$2013,BK56)),CHAR(10)&amp;"DIVERGÊNCIA DE DATAS","")&amp;IF(INDEX('Controle de reservas'!$P$14:$P$2013,BK56)&lt;&gt;"OK"," !",""))))</f>
      </c>
      <c r="X56" s="15">
        <f ca="1">IF(OR($AQ56=0,X$9="",X$9&lt;$AS56,AND($AT56&lt;&gt;"",X$9&gt;$AT56)),"",IF(BL56=0,"—",IF(INDEX('Controle de reservas'!$P$14:$P$2013,BL56)="DUPLICIDADE NO DIA","CONFLITO"&amp;IF(INDEX('Controle de reservas'!$M$14:$M$2013,BL56)&lt;&gt;"",CHAR(10)&amp;INDEX('Controle de reservas'!$M$14:$M$2013,BL56),"")&amp;IF(INDEX('Controle de reservas'!$N$14:$N$2013,BL56)&lt;&gt;"",CHAR(10)&amp;"Subst.: "&amp;INDEX('Controle de reservas'!$N$14:$N$2013,BL56),"")&amp;IF(AND(ISNUMBER(INDEX('Controle de reservas'!$I$14:$I$2013,BL56)),INDEX('Controle de reservas'!$I$14:$I$2013,BL56)&gt;0,INDEX('Controle de reservas'!$K$14:$K$2013,BL56)&gt;INDEX('Controle de reservas'!$I$14:$I$2013,BL56)),CHAR(10)&amp;"DIVERGÊNCIA DE DATAS",""),IF(INDEX('Controle de reservas'!$L$14:$L$2013,BL56)="Em cobertura","COV",IF(INDEX('Controle de reservas'!$L$14:$L$2013,BL56)="Disponível","DISP",IF(INDEX('Controle de reservas'!$L$14:$L$2013,BL56)="Não utilizado","NU",IF(INDEX('Controle de reservas'!$L$14:$L$2013,BL56)="Folga","F",IF(INDEX('Controle de reservas'!$L$14:$L$2013,BL56)="Ocorrência","O",IF(INDEX('Controle de reservas'!$L$14:$L$2013,BL56)="Programado","PROG",IF(INDEX('Controle de reservas'!$L$14:$L$2013,BL56)="Disponível no posto","DP","SEM SITUAÇÃO")))))))&amp;IF(INDEX('Controle de reservas'!$M$14:$M$2013,BL56)&lt;&gt;"",CHAR(10)&amp;INDEX('Controle de reservas'!$M$14:$M$2013,BL56),IF(OR(INDEX('Controle de reservas'!$L$14:$L$2013,BL56)="Em cobertura",INDEX('Controle de reservas'!$L$14:$L$2013,BL56)="Programado"),CHAR(10)&amp;"SEM LOCAL",""))&amp;IF(INDEX('Controle de reservas'!$N$14:$N$2013,BL56)&lt;&gt;"",CHAR(10)&amp;"Subst.: "&amp;INDEX('Controle de reservas'!$N$14:$N$2013,BL56),"")&amp;IF(AND(ISNUMBER(INDEX('Controle de reservas'!$I$14:$I$2013,BL56)),INDEX('Controle de reservas'!$I$14:$I$2013,BL56)&gt;0,INDEX('Controle de reservas'!$K$14:$K$2013,BL56)&gt;INDEX('Controle de reservas'!$I$14:$I$2013,BL56)),CHAR(10)&amp;"DIVERGÊNCIA DE DATAS","")&amp;IF(INDEX('Controle de reservas'!$P$14:$P$2013,BL56)&lt;&gt;"OK"," !",""))))</f>
      </c>
      <c r="Y56" s="15">
        <f ca="1">IF(OR($AQ56=0,Y$9="",Y$9&lt;$AS56,AND($AT56&lt;&gt;"",Y$9&gt;$AT56)),"",IF(BM56=0,"—",IF(INDEX('Controle de reservas'!$P$14:$P$2013,BM56)="DUPLICIDADE NO DIA","CONFLITO"&amp;IF(INDEX('Controle de reservas'!$M$14:$M$2013,BM56)&lt;&gt;"",CHAR(10)&amp;INDEX('Controle de reservas'!$M$14:$M$2013,BM56),"")&amp;IF(INDEX('Controle de reservas'!$N$14:$N$2013,BM56)&lt;&gt;"",CHAR(10)&amp;"Subst.: "&amp;INDEX('Controle de reservas'!$N$14:$N$2013,BM56),"")&amp;IF(AND(ISNUMBER(INDEX('Controle de reservas'!$I$14:$I$2013,BM56)),INDEX('Controle de reservas'!$I$14:$I$2013,BM56)&gt;0,INDEX('Controle de reservas'!$K$14:$K$2013,BM56)&gt;INDEX('Controle de reservas'!$I$14:$I$2013,BM56)),CHAR(10)&amp;"DIVERGÊNCIA DE DATAS",""),IF(INDEX('Controle de reservas'!$L$14:$L$2013,BM56)="Em cobertura","COV",IF(INDEX('Controle de reservas'!$L$14:$L$2013,BM56)="Disponível","DISP",IF(INDEX('Controle de reservas'!$L$14:$L$2013,BM56)="Não utilizado","NU",IF(INDEX('Controle de reservas'!$L$14:$L$2013,BM56)="Folga","F",IF(INDEX('Controle de reservas'!$L$14:$L$2013,BM56)="Ocorrência","O",IF(INDEX('Controle de reservas'!$L$14:$L$2013,BM56)="Programado","PROG",IF(INDEX('Controle de reservas'!$L$14:$L$2013,BM56)="Disponível no posto","DP","SEM SITUAÇÃO")))))))&amp;IF(INDEX('Controle de reservas'!$M$14:$M$2013,BM56)&lt;&gt;"",CHAR(10)&amp;INDEX('Controle de reservas'!$M$14:$M$2013,BM56),IF(OR(INDEX('Controle de reservas'!$L$14:$L$2013,BM56)="Em cobertura",INDEX('Controle de reservas'!$L$14:$L$2013,BM56)="Programado"),CHAR(10)&amp;"SEM LOCAL",""))&amp;IF(INDEX('Controle de reservas'!$N$14:$N$2013,BM56)&lt;&gt;"",CHAR(10)&amp;"Subst.: "&amp;INDEX('Controle de reservas'!$N$14:$N$2013,BM56),"")&amp;IF(AND(ISNUMBER(INDEX('Controle de reservas'!$I$14:$I$2013,BM56)),INDEX('Controle de reservas'!$I$14:$I$2013,BM56)&gt;0,INDEX('Controle de reservas'!$K$14:$K$2013,BM56)&gt;INDEX('Controle de reservas'!$I$14:$I$2013,BM56)),CHAR(10)&amp;"DIVERGÊNCIA DE DATAS","")&amp;IF(INDEX('Controle de reservas'!$P$14:$P$2013,BM56)&lt;&gt;"OK"," !",""))))</f>
      </c>
      <c r="Z56" s="15">
        <f ca="1">IF(OR($AQ56=0,Z$9="",Z$9&lt;$AS56,AND($AT56&lt;&gt;"",Z$9&gt;$AT56)),"",IF(BN56=0,"—",IF(INDEX('Controle de reservas'!$P$14:$P$2013,BN56)="DUPLICIDADE NO DIA","CONFLITO"&amp;IF(INDEX('Controle de reservas'!$M$14:$M$2013,BN56)&lt;&gt;"",CHAR(10)&amp;INDEX('Controle de reservas'!$M$14:$M$2013,BN56),"")&amp;IF(INDEX('Controle de reservas'!$N$14:$N$2013,BN56)&lt;&gt;"",CHAR(10)&amp;"Subst.: "&amp;INDEX('Controle de reservas'!$N$14:$N$2013,BN56),"")&amp;IF(AND(ISNUMBER(INDEX('Controle de reservas'!$I$14:$I$2013,BN56)),INDEX('Controle de reservas'!$I$14:$I$2013,BN56)&gt;0,INDEX('Controle de reservas'!$K$14:$K$2013,BN56)&gt;INDEX('Controle de reservas'!$I$14:$I$2013,BN56)),CHAR(10)&amp;"DIVERGÊNCIA DE DATAS",""),IF(INDEX('Controle de reservas'!$L$14:$L$2013,BN56)="Em cobertura","COV",IF(INDEX('Controle de reservas'!$L$14:$L$2013,BN56)="Disponível","DISP",IF(INDEX('Controle de reservas'!$L$14:$L$2013,BN56)="Não utilizado","NU",IF(INDEX('Controle de reservas'!$L$14:$L$2013,BN56)="Folga","F",IF(INDEX('Controle de reservas'!$L$14:$L$2013,BN56)="Ocorrência","O",IF(INDEX('Controle de reservas'!$L$14:$L$2013,BN56)="Programado","PROG",IF(INDEX('Controle de reservas'!$L$14:$L$2013,BN56)="Disponível no posto","DP","SEM SITUAÇÃO")))))))&amp;IF(INDEX('Controle de reservas'!$M$14:$M$2013,BN56)&lt;&gt;"",CHAR(10)&amp;INDEX('Controle de reservas'!$M$14:$M$2013,BN56),IF(OR(INDEX('Controle de reservas'!$L$14:$L$2013,BN56)="Em cobertura",INDEX('Controle de reservas'!$L$14:$L$2013,BN56)="Programado"),CHAR(10)&amp;"SEM LOCAL",""))&amp;IF(INDEX('Controle de reservas'!$N$14:$N$2013,BN56)&lt;&gt;"",CHAR(10)&amp;"Subst.: "&amp;INDEX('Controle de reservas'!$N$14:$N$2013,BN56),"")&amp;IF(AND(ISNUMBER(INDEX('Controle de reservas'!$I$14:$I$2013,BN56)),INDEX('Controle de reservas'!$I$14:$I$2013,BN56)&gt;0,INDEX('Controle de reservas'!$K$14:$K$2013,BN56)&gt;INDEX('Controle de reservas'!$I$14:$I$2013,BN56)),CHAR(10)&amp;"DIVERGÊNCIA DE DATAS","")&amp;IF(INDEX('Controle de reservas'!$P$14:$P$2013,BN56)&lt;&gt;"OK"," !",""))))</f>
      </c>
      <c r="AA56" s="15">
        <f ca="1">IF(OR($AQ56=0,AA$9="",AA$9&lt;$AS56,AND($AT56&lt;&gt;"",AA$9&gt;$AT56)),"",IF(BO56=0,"—",IF(INDEX('Controle de reservas'!$P$14:$P$2013,BO56)="DUPLICIDADE NO DIA","CONFLITO"&amp;IF(INDEX('Controle de reservas'!$M$14:$M$2013,BO56)&lt;&gt;"",CHAR(10)&amp;INDEX('Controle de reservas'!$M$14:$M$2013,BO56),"")&amp;IF(INDEX('Controle de reservas'!$N$14:$N$2013,BO56)&lt;&gt;"",CHAR(10)&amp;"Subst.: "&amp;INDEX('Controle de reservas'!$N$14:$N$2013,BO56),"")&amp;IF(AND(ISNUMBER(INDEX('Controle de reservas'!$I$14:$I$2013,BO56)),INDEX('Controle de reservas'!$I$14:$I$2013,BO56)&gt;0,INDEX('Controle de reservas'!$K$14:$K$2013,BO56)&gt;INDEX('Controle de reservas'!$I$14:$I$2013,BO56)),CHAR(10)&amp;"DIVERGÊNCIA DE DATAS",""),IF(INDEX('Controle de reservas'!$L$14:$L$2013,BO56)="Em cobertura","COV",IF(INDEX('Controle de reservas'!$L$14:$L$2013,BO56)="Disponível","DISP",IF(INDEX('Controle de reservas'!$L$14:$L$2013,BO56)="Não utilizado","NU",IF(INDEX('Controle de reservas'!$L$14:$L$2013,BO56)="Folga","F",IF(INDEX('Controle de reservas'!$L$14:$L$2013,BO56)="Ocorrência","O",IF(INDEX('Controle de reservas'!$L$14:$L$2013,BO56)="Programado","PROG",IF(INDEX('Controle de reservas'!$L$14:$L$2013,BO56)="Disponível no posto","DP","SEM SITUAÇÃO")))))))&amp;IF(INDEX('Controle de reservas'!$M$14:$M$2013,BO56)&lt;&gt;"",CHAR(10)&amp;INDEX('Controle de reservas'!$M$14:$M$2013,BO56),IF(OR(INDEX('Controle de reservas'!$L$14:$L$2013,BO56)="Em cobertura",INDEX('Controle de reservas'!$L$14:$L$2013,BO56)="Programado"),CHAR(10)&amp;"SEM LOCAL",""))&amp;IF(INDEX('Controle de reservas'!$N$14:$N$2013,BO56)&lt;&gt;"",CHAR(10)&amp;"Subst.: "&amp;INDEX('Controle de reservas'!$N$14:$N$2013,BO56),"")&amp;IF(AND(ISNUMBER(INDEX('Controle de reservas'!$I$14:$I$2013,BO56)),INDEX('Controle de reservas'!$I$14:$I$2013,BO56)&gt;0,INDEX('Controle de reservas'!$K$14:$K$2013,BO56)&gt;INDEX('Controle de reservas'!$I$14:$I$2013,BO56)),CHAR(10)&amp;"DIVERGÊNCIA DE DATAS","")&amp;IF(INDEX('Controle de reservas'!$P$14:$P$2013,BO56)&lt;&gt;"OK"," !",""))))</f>
      </c>
      <c r="AB56" s="15">
        <f ca="1">IF(OR($AQ56=0,AB$9="",AB$9&lt;$AS56,AND($AT56&lt;&gt;"",AB$9&gt;$AT56)),"",IF(BP56=0,"—",IF(INDEX('Controle de reservas'!$P$14:$P$2013,BP56)="DUPLICIDADE NO DIA","CONFLITO"&amp;IF(INDEX('Controle de reservas'!$M$14:$M$2013,BP56)&lt;&gt;"",CHAR(10)&amp;INDEX('Controle de reservas'!$M$14:$M$2013,BP56),"")&amp;IF(INDEX('Controle de reservas'!$N$14:$N$2013,BP56)&lt;&gt;"",CHAR(10)&amp;"Subst.: "&amp;INDEX('Controle de reservas'!$N$14:$N$2013,BP56),"")&amp;IF(AND(ISNUMBER(INDEX('Controle de reservas'!$I$14:$I$2013,BP56)),INDEX('Controle de reservas'!$I$14:$I$2013,BP56)&gt;0,INDEX('Controle de reservas'!$K$14:$K$2013,BP56)&gt;INDEX('Controle de reservas'!$I$14:$I$2013,BP56)),CHAR(10)&amp;"DIVERGÊNCIA DE DATAS",""),IF(INDEX('Controle de reservas'!$L$14:$L$2013,BP56)="Em cobertura","COV",IF(INDEX('Controle de reservas'!$L$14:$L$2013,BP56)="Disponível","DISP",IF(INDEX('Controle de reservas'!$L$14:$L$2013,BP56)="Não utilizado","NU",IF(INDEX('Controle de reservas'!$L$14:$L$2013,BP56)="Folga","F",IF(INDEX('Controle de reservas'!$L$14:$L$2013,BP56)="Ocorrência","O",IF(INDEX('Controle de reservas'!$L$14:$L$2013,BP56)="Programado","PROG",IF(INDEX('Controle de reservas'!$L$14:$L$2013,BP56)="Disponível no posto","DP","SEM SITUAÇÃO")))))))&amp;IF(INDEX('Controle de reservas'!$M$14:$M$2013,BP56)&lt;&gt;"",CHAR(10)&amp;INDEX('Controle de reservas'!$M$14:$M$2013,BP56),IF(OR(INDEX('Controle de reservas'!$L$14:$L$2013,BP56)="Em cobertura",INDEX('Controle de reservas'!$L$14:$L$2013,BP56)="Programado"),CHAR(10)&amp;"SEM LOCAL",""))&amp;IF(INDEX('Controle de reservas'!$N$14:$N$2013,BP56)&lt;&gt;"",CHAR(10)&amp;"Subst.: "&amp;INDEX('Controle de reservas'!$N$14:$N$2013,BP56),"")&amp;IF(AND(ISNUMBER(INDEX('Controle de reservas'!$I$14:$I$2013,BP56)),INDEX('Controle de reservas'!$I$14:$I$2013,BP56)&gt;0,INDEX('Controle de reservas'!$K$14:$K$2013,BP56)&gt;INDEX('Controle de reservas'!$I$14:$I$2013,BP56)),CHAR(10)&amp;"DIVERGÊNCIA DE DATAS","")&amp;IF(INDEX('Controle de reservas'!$P$14:$P$2013,BP56)&lt;&gt;"OK"," !",""))))</f>
      </c>
      <c r="AC56" s="15">
        <f ca="1">IF(OR($AQ56=0,AC$9="",AC$9&lt;$AS56,AND($AT56&lt;&gt;"",AC$9&gt;$AT56)),"",IF(BQ56=0,"—",IF(INDEX('Controle de reservas'!$P$14:$P$2013,BQ56)="DUPLICIDADE NO DIA","CONFLITO"&amp;IF(INDEX('Controle de reservas'!$M$14:$M$2013,BQ56)&lt;&gt;"",CHAR(10)&amp;INDEX('Controle de reservas'!$M$14:$M$2013,BQ56),"")&amp;IF(INDEX('Controle de reservas'!$N$14:$N$2013,BQ56)&lt;&gt;"",CHAR(10)&amp;"Subst.: "&amp;INDEX('Controle de reservas'!$N$14:$N$2013,BQ56),"")&amp;IF(AND(ISNUMBER(INDEX('Controle de reservas'!$I$14:$I$2013,BQ56)),INDEX('Controle de reservas'!$I$14:$I$2013,BQ56)&gt;0,INDEX('Controle de reservas'!$K$14:$K$2013,BQ56)&gt;INDEX('Controle de reservas'!$I$14:$I$2013,BQ56)),CHAR(10)&amp;"DIVERGÊNCIA DE DATAS",""),IF(INDEX('Controle de reservas'!$L$14:$L$2013,BQ56)="Em cobertura","COV",IF(INDEX('Controle de reservas'!$L$14:$L$2013,BQ56)="Disponível","DISP",IF(INDEX('Controle de reservas'!$L$14:$L$2013,BQ56)="Não utilizado","NU",IF(INDEX('Controle de reservas'!$L$14:$L$2013,BQ56)="Folga","F",IF(INDEX('Controle de reservas'!$L$14:$L$2013,BQ56)="Ocorrência","O",IF(INDEX('Controle de reservas'!$L$14:$L$2013,BQ56)="Programado","PROG",IF(INDEX('Controle de reservas'!$L$14:$L$2013,BQ56)="Disponível no posto","DP","SEM SITUAÇÃO")))))))&amp;IF(INDEX('Controle de reservas'!$M$14:$M$2013,BQ56)&lt;&gt;"",CHAR(10)&amp;INDEX('Controle de reservas'!$M$14:$M$2013,BQ56),IF(OR(INDEX('Controle de reservas'!$L$14:$L$2013,BQ56)="Em cobertura",INDEX('Controle de reservas'!$L$14:$L$2013,BQ56)="Programado"),CHAR(10)&amp;"SEM LOCAL",""))&amp;IF(INDEX('Controle de reservas'!$N$14:$N$2013,BQ56)&lt;&gt;"",CHAR(10)&amp;"Subst.: "&amp;INDEX('Controle de reservas'!$N$14:$N$2013,BQ56),"")&amp;IF(AND(ISNUMBER(INDEX('Controle de reservas'!$I$14:$I$2013,BQ56)),INDEX('Controle de reservas'!$I$14:$I$2013,BQ56)&gt;0,INDEX('Controle de reservas'!$K$14:$K$2013,BQ56)&gt;INDEX('Controle de reservas'!$I$14:$I$2013,BQ56)),CHAR(10)&amp;"DIVERGÊNCIA DE DATAS","")&amp;IF(INDEX('Controle de reservas'!$P$14:$P$2013,BQ56)&lt;&gt;"OK"," !",""))))</f>
      </c>
      <c r="AD56" s="15">
        <f ca="1">IF(OR($AQ56=0,AD$9="",AD$9&lt;$AS56,AND($AT56&lt;&gt;"",AD$9&gt;$AT56)),"",IF(BR56=0,"—",IF(INDEX('Controle de reservas'!$P$14:$P$2013,BR56)="DUPLICIDADE NO DIA","CONFLITO"&amp;IF(INDEX('Controle de reservas'!$M$14:$M$2013,BR56)&lt;&gt;"",CHAR(10)&amp;INDEX('Controle de reservas'!$M$14:$M$2013,BR56),"")&amp;IF(INDEX('Controle de reservas'!$N$14:$N$2013,BR56)&lt;&gt;"",CHAR(10)&amp;"Subst.: "&amp;INDEX('Controle de reservas'!$N$14:$N$2013,BR56),"")&amp;IF(AND(ISNUMBER(INDEX('Controle de reservas'!$I$14:$I$2013,BR56)),INDEX('Controle de reservas'!$I$14:$I$2013,BR56)&gt;0,INDEX('Controle de reservas'!$K$14:$K$2013,BR56)&gt;INDEX('Controle de reservas'!$I$14:$I$2013,BR56)),CHAR(10)&amp;"DIVERGÊNCIA DE DATAS",""),IF(INDEX('Controle de reservas'!$L$14:$L$2013,BR56)="Em cobertura","COV",IF(INDEX('Controle de reservas'!$L$14:$L$2013,BR56)="Disponível","DISP",IF(INDEX('Controle de reservas'!$L$14:$L$2013,BR56)="Não utilizado","NU",IF(INDEX('Controle de reservas'!$L$14:$L$2013,BR56)="Folga","F",IF(INDEX('Controle de reservas'!$L$14:$L$2013,BR56)="Ocorrência","O",IF(INDEX('Controle de reservas'!$L$14:$L$2013,BR56)="Programado","PROG",IF(INDEX('Controle de reservas'!$L$14:$L$2013,BR56)="Disponível no posto","DP","SEM SITUAÇÃO")))))))&amp;IF(INDEX('Controle de reservas'!$M$14:$M$2013,BR56)&lt;&gt;"",CHAR(10)&amp;INDEX('Controle de reservas'!$M$14:$M$2013,BR56),IF(OR(INDEX('Controle de reservas'!$L$14:$L$2013,BR56)="Em cobertura",INDEX('Controle de reservas'!$L$14:$L$2013,BR56)="Programado"),CHAR(10)&amp;"SEM LOCAL",""))&amp;IF(INDEX('Controle de reservas'!$N$14:$N$2013,BR56)&lt;&gt;"",CHAR(10)&amp;"Subst.: "&amp;INDEX('Controle de reservas'!$N$14:$N$2013,BR56),"")&amp;IF(AND(ISNUMBER(INDEX('Controle de reservas'!$I$14:$I$2013,BR56)),INDEX('Controle de reservas'!$I$14:$I$2013,BR56)&gt;0,INDEX('Controle de reservas'!$K$14:$K$2013,BR56)&gt;INDEX('Controle de reservas'!$I$14:$I$2013,BR56)),CHAR(10)&amp;"DIVERGÊNCIA DE DATAS","")&amp;IF(INDEX('Controle de reservas'!$P$14:$P$2013,BR56)&lt;&gt;"OK"," !",""))))</f>
      </c>
      <c r="AE56" s="15">
        <f ca="1">IF(OR($AQ56=0,AE$9="",AE$9&lt;$AS56,AND($AT56&lt;&gt;"",AE$9&gt;$AT56)),"",IF(BS56=0,"—",IF(INDEX('Controle de reservas'!$P$14:$P$2013,BS56)="DUPLICIDADE NO DIA","CONFLITO"&amp;IF(INDEX('Controle de reservas'!$M$14:$M$2013,BS56)&lt;&gt;"",CHAR(10)&amp;INDEX('Controle de reservas'!$M$14:$M$2013,BS56),"")&amp;IF(INDEX('Controle de reservas'!$N$14:$N$2013,BS56)&lt;&gt;"",CHAR(10)&amp;"Subst.: "&amp;INDEX('Controle de reservas'!$N$14:$N$2013,BS56),"")&amp;IF(AND(ISNUMBER(INDEX('Controle de reservas'!$I$14:$I$2013,BS56)),INDEX('Controle de reservas'!$I$14:$I$2013,BS56)&gt;0,INDEX('Controle de reservas'!$K$14:$K$2013,BS56)&gt;INDEX('Controle de reservas'!$I$14:$I$2013,BS56)),CHAR(10)&amp;"DIVERGÊNCIA DE DATAS",""),IF(INDEX('Controle de reservas'!$L$14:$L$2013,BS56)="Em cobertura","COV",IF(INDEX('Controle de reservas'!$L$14:$L$2013,BS56)="Disponível","DISP",IF(INDEX('Controle de reservas'!$L$14:$L$2013,BS56)="Não utilizado","NU",IF(INDEX('Controle de reservas'!$L$14:$L$2013,BS56)="Folga","F",IF(INDEX('Controle de reservas'!$L$14:$L$2013,BS56)="Ocorrência","O",IF(INDEX('Controle de reservas'!$L$14:$L$2013,BS56)="Programado","PROG",IF(INDEX('Controle de reservas'!$L$14:$L$2013,BS56)="Disponível no posto","DP","SEM SITUAÇÃO")))))))&amp;IF(INDEX('Controle de reservas'!$M$14:$M$2013,BS56)&lt;&gt;"",CHAR(10)&amp;INDEX('Controle de reservas'!$M$14:$M$2013,BS56),IF(OR(INDEX('Controle de reservas'!$L$14:$L$2013,BS56)="Em cobertura",INDEX('Controle de reservas'!$L$14:$L$2013,BS56)="Programado"),CHAR(10)&amp;"SEM LOCAL",""))&amp;IF(INDEX('Controle de reservas'!$N$14:$N$2013,BS56)&lt;&gt;"",CHAR(10)&amp;"Subst.: "&amp;INDEX('Controle de reservas'!$N$14:$N$2013,BS56),"")&amp;IF(AND(ISNUMBER(INDEX('Controle de reservas'!$I$14:$I$2013,BS56)),INDEX('Controle de reservas'!$I$14:$I$2013,BS56)&gt;0,INDEX('Controle de reservas'!$K$14:$K$2013,BS56)&gt;INDEX('Controle de reservas'!$I$14:$I$2013,BS56)),CHAR(10)&amp;"DIVERGÊNCIA DE DATAS","")&amp;IF(INDEX('Controle de reservas'!$P$14:$P$2013,BS56)&lt;&gt;"OK"," !",""))))</f>
      </c>
      <c r="AF56" s="15">
        <f ca="1">IF(OR($AQ56=0,AF$9="",AF$9&lt;$AS56,AND($AT56&lt;&gt;"",AF$9&gt;$AT56)),"",IF(BT56=0,"—",IF(INDEX('Controle de reservas'!$P$14:$P$2013,BT56)="DUPLICIDADE NO DIA","CONFLITO"&amp;IF(INDEX('Controle de reservas'!$M$14:$M$2013,BT56)&lt;&gt;"",CHAR(10)&amp;INDEX('Controle de reservas'!$M$14:$M$2013,BT56),"")&amp;IF(INDEX('Controle de reservas'!$N$14:$N$2013,BT56)&lt;&gt;"",CHAR(10)&amp;"Subst.: "&amp;INDEX('Controle de reservas'!$N$14:$N$2013,BT56),"")&amp;IF(AND(ISNUMBER(INDEX('Controle de reservas'!$I$14:$I$2013,BT56)),INDEX('Controle de reservas'!$I$14:$I$2013,BT56)&gt;0,INDEX('Controle de reservas'!$K$14:$K$2013,BT56)&gt;INDEX('Controle de reservas'!$I$14:$I$2013,BT56)),CHAR(10)&amp;"DIVERGÊNCIA DE DATAS",""),IF(INDEX('Controle de reservas'!$L$14:$L$2013,BT56)="Em cobertura","COV",IF(INDEX('Controle de reservas'!$L$14:$L$2013,BT56)="Disponível","DISP",IF(INDEX('Controle de reservas'!$L$14:$L$2013,BT56)="Não utilizado","NU",IF(INDEX('Controle de reservas'!$L$14:$L$2013,BT56)="Folga","F",IF(INDEX('Controle de reservas'!$L$14:$L$2013,BT56)="Ocorrência","O",IF(INDEX('Controle de reservas'!$L$14:$L$2013,BT56)="Programado","PROG",IF(INDEX('Controle de reservas'!$L$14:$L$2013,BT56)="Disponível no posto","DP","SEM SITUAÇÃO")))))))&amp;IF(INDEX('Controle de reservas'!$M$14:$M$2013,BT56)&lt;&gt;"",CHAR(10)&amp;INDEX('Controle de reservas'!$M$14:$M$2013,BT56),IF(OR(INDEX('Controle de reservas'!$L$14:$L$2013,BT56)="Em cobertura",INDEX('Controle de reservas'!$L$14:$L$2013,BT56)="Programado"),CHAR(10)&amp;"SEM LOCAL",""))&amp;IF(INDEX('Controle de reservas'!$N$14:$N$2013,BT56)&lt;&gt;"",CHAR(10)&amp;"Subst.: "&amp;INDEX('Controle de reservas'!$N$14:$N$2013,BT56),"")&amp;IF(AND(ISNUMBER(INDEX('Controle de reservas'!$I$14:$I$2013,BT56)),INDEX('Controle de reservas'!$I$14:$I$2013,BT56)&gt;0,INDEX('Controle de reservas'!$K$14:$K$2013,BT56)&gt;INDEX('Controle de reservas'!$I$14:$I$2013,BT56)),CHAR(10)&amp;"DIVERGÊNCIA DE DATAS","")&amp;IF(INDEX('Controle de reservas'!$P$14:$P$2013,BT56)&lt;&gt;"OK"," !",""))))</f>
      </c>
      <c r="AG56" s="15">
        <f ca="1">IF(OR($AQ56=0,AG$9="",AG$9&lt;$AS56,AND($AT56&lt;&gt;"",AG$9&gt;$AT56)),"",IF(BU56=0,"—",IF(INDEX('Controle de reservas'!$P$14:$P$2013,BU56)="DUPLICIDADE NO DIA","CONFLITO"&amp;IF(INDEX('Controle de reservas'!$M$14:$M$2013,BU56)&lt;&gt;"",CHAR(10)&amp;INDEX('Controle de reservas'!$M$14:$M$2013,BU56),"")&amp;IF(INDEX('Controle de reservas'!$N$14:$N$2013,BU56)&lt;&gt;"",CHAR(10)&amp;"Subst.: "&amp;INDEX('Controle de reservas'!$N$14:$N$2013,BU56),"")&amp;IF(AND(ISNUMBER(INDEX('Controle de reservas'!$I$14:$I$2013,BU56)),INDEX('Controle de reservas'!$I$14:$I$2013,BU56)&gt;0,INDEX('Controle de reservas'!$K$14:$K$2013,BU56)&gt;INDEX('Controle de reservas'!$I$14:$I$2013,BU56)),CHAR(10)&amp;"DIVERGÊNCIA DE DATAS",""),IF(INDEX('Controle de reservas'!$L$14:$L$2013,BU56)="Em cobertura","COV",IF(INDEX('Controle de reservas'!$L$14:$L$2013,BU56)="Disponível","DISP",IF(INDEX('Controle de reservas'!$L$14:$L$2013,BU56)="Não utilizado","NU",IF(INDEX('Controle de reservas'!$L$14:$L$2013,BU56)="Folga","F",IF(INDEX('Controle de reservas'!$L$14:$L$2013,BU56)="Ocorrência","O",IF(INDEX('Controle de reservas'!$L$14:$L$2013,BU56)="Programado","PROG",IF(INDEX('Controle de reservas'!$L$14:$L$2013,BU56)="Disponível no posto","DP","SEM SITUAÇÃO")))))))&amp;IF(INDEX('Controle de reservas'!$M$14:$M$2013,BU56)&lt;&gt;"",CHAR(10)&amp;INDEX('Controle de reservas'!$M$14:$M$2013,BU56),IF(OR(INDEX('Controle de reservas'!$L$14:$L$2013,BU56)="Em cobertura",INDEX('Controle de reservas'!$L$14:$L$2013,BU56)="Programado"),CHAR(10)&amp;"SEM LOCAL",""))&amp;IF(INDEX('Controle de reservas'!$N$14:$N$2013,BU56)&lt;&gt;"",CHAR(10)&amp;"Subst.: "&amp;INDEX('Controle de reservas'!$N$14:$N$2013,BU56),"")&amp;IF(AND(ISNUMBER(INDEX('Controle de reservas'!$I$14:$I$2013,BU56)),INDEX('Controle de reservas'!$I$14:$I$2013,BU56)&gt;0,INDEX('Controle de reservas'!$K$14:$K$2013,BU56)&gt;INDEX('Controle de reservas'!$I$14:$I$2013,BU56)),CHAR(10)&amp;"DIVERGÊNCIA DE DATAS","")&amp;IF(INDEX('Controle de reservas'!$P$14:$P$2013,BU56)&lt;&gt;"OK"," !",""))))</f>
      </c>
      <c r="AH56" s="15">
        <f ca="1">IF(OR($AQ56=0,AH$9="",AH$9&lt;$AS56,AND($AT56&lt;&gt;"",AH$9&gt;$AT56)),"",IF(BV56=0,"—",IF(INDEX('Controle de reservas'!$P$14:$P$2013,BV56)="DUPLICIDADE NO DIA","CONFLITO"&amp;IF(INDEX('Controle de reservas'!$M$14:$M$2013,BV56)&lt;&gt;"",CHAR(10)&amp;INDEX('Controle de reservas'!$M$14:$M$2013,BV56),"")&amp;IF(INDEX('Controle de reservas'!$N$14:$N$2013,BV56)&lt;&gt;"",CHAR(10)&amp;"Subst.: "&amp;INDEX('Controle de reservas'!$N$14:$N$2013,BV56),"")&amp;IF(AND(ISNUMBER(INDEX('Controle de reservas'!$I$14:$I$2013,BV56)),INDEX('Controle de reservas'!$I$14:$I$2013,BV56)&gt;0,INDEX('Controle de reservas'!$K$14:$K$2013,BV56)&gt;INDEX('Controle de reservas'!$I$14:$I$2013,BV56)),CHAR(10)&amp;"DIVERGÊNCIA DE DATAS",""),IF(INDEX('Controle de reservas'!$L$14:$L$2013,BV56)="Em cobertura","COV",IF(INDEX('Controle de reservas'!$L$14:$L$2013,BV56)="Disponível","DISP",IF(INDEX('Controle de reservas'!$L$14:$L$2013,BV56)="Não utilizado","NU",IF(INDEX('Controle de reservas'!$L$14:$L$2013,BV56)="Folga","F",IF(INDEX('Controle de reservas'!$L$14:$L$2013,BV56)="Ocorrência","O",IF(INDEX('Controle de reservas'!$L$14:$L$2013,BV56)="Programado","PROG",IF(INDEX('Controle de reservas'!$L$14:$L$2013,BV56)="Disponível no posto","DP","SEM SITUAÇÃO")))))))&amp;IF(INDEX('Controle de reservas'!$M$14:$M$2013,BV56)&lt;&gt;"",CHAR(10)&amp;INDEX('Controle de reservas'!$M$14:$M$2013,BV56),IF(OR(INDEX('Controle de reservas'!$L$14:$L$2013,BV56)="Em cobertura",INDEX('Controle de reservas'!$L$14:$L$2013,BV56)="Programado"),CHAR(10)&amp;"SEM LOCAL",""))&amp;IF(INDEX('Controle de reservas'!$N$14:$N$2013,BV56)&lt;&gt;"",CHAR(10)&amp;"Subst.: "&amp;INDEX('Controle de reservas'!$N$14:$N$2013,BV56),"")&amp;IF(AND(ISNUMBER(INDEX('Controle de reservas'!$I$14:$I$2013,BV56)),INDEX('Controle de reservas'!$I$14:$I$2013,BV56)&gt;0,INDEX('Controle de reservas'!$K$14:$K$2013,BV56)&gt;INDEX('Controle de reservas'!$I$14:$I$2013,BV56)),CHAR(10)&amp;"DIVERGÊNCIA DE DATAS","")&amp;IF(INDEX('Controle de reservas'!$P$14:$P$2013,BV56)&lt;&gt;"OK"," !",""))))</f>
      </c>
      <c r="AI56" s="15">
        <f ca="1">IF(OR($AQ56=0,AI$9="",AI$9&lt;$AS56,AND($AT56&lt;&gt;"",AI$9&gt;$AT56)),"",IF(BW56=0,"—",IF(INDEX('Controle de reservas'!$P$14:$P$2013,BW56)="DUPLICIDADE NO DIA","CONFLITO"&amp;IF(INDEX('Controle de reservas'!$M$14:$M$2013,BW56)&lt;&gt;"",CHAR(10)&amp;INDEX('Controle de reservas'!$M$14:$M$2013,BW56),"")&amp;IF(INDEX('Controle de reservas'!$N$14:$N$2013,BW56)&lt;&gt;"",CHAR(10)&amp;"Subst.: "&amp;INDEX('Controle de reservas'!$N$14:$N$2013,BW56),"")&amp;IF(AND(ISNUMBER(INDEX('Controle de reservas'!$I$14:$I$2013,BW56)),INDEX('Controle de reservas'!$I$14:$I$2013,BW56)&gt;0,INDEX('Controle de reservas'!$K$14:$K$2013,BW56)&gt;INDEX('Controle de reservas'!$I$14:$I$2013,BW56)),CHAR(10)&amp;"DIVERGÊNCIA DE DATAS",""),IF(INDEX('Controle de reservas'!$L$14:$L$2013,BW56)="Em cobertura","COV",IF(INDEX('Controle de reservas'!$L$14:$L$2013,BW56)="Disponível","DISP",IF(INDEX('Controle de reservas'!$L$14:$L$2013,BW56)="Não utilizado","NU",IF(INDEX('Controle de reservas'!$L$14:$L$2013,BW56)="Folga","F",IF(INDEX('Controle de reservas'!$L$14:$L$2013,BW56)="Ocorrência","O",IF(INDEX('Controle de reservas'!$L$14:$L$2013,BW56)="Programado","PROG",IF(INDEX('Controle de reservas'!$L$14:$L$2013,BW56)="Disponível no posto","DP","SEM SITUAÇÃO")))))))&amp;IF(INDEX('Controle de reservas'!$M$14:$M$2013,BW56)&lt;&gt;"",CHAR(10)&amp;INDEX('Controle de reservas'!$M$14:$M$2013,BW56),IF(OR(INDEX('Controle de reservas'!$L$14:$L$2013,BW56)="Em cobertura",INDEX('Controle de reservas'!$L$14:$L$2013,BW56)="Programado"),CHAR(10)&amp;"SEM LOCAL",""))&amp;IF(INDEX('Controle de reservas'!$N$14:$N$2013,BW56)&lt;&gt;"",CHAR(10)&amp;"Subst.: "&amp;INDEX('Controle de reservas'!$N$14:$N$2013,BW56),"")&amp;IF(AND(ISNUMBER(INDEX('Controle de reservas'!$I$14:$I$2013,BW56)),INDEX('Controle de reservas'!$I$14:$I$2013,BW56)&gt;0,INDEX('Controle de reservas'!$K$14:$K$2013,BW56)&gt;INDEX('Controle de reservas'!$I$14:$I$2013,BW56)),CHAR(10)&amp;"DIVERGÊNCIA DE DATAS","")&amp;IF(INDEX('Controle de reservas'!$P$14:$P$2013,BW56)&lt;&gt;"OK"," !",""))))</f>
      </c>
      <c r="AJ56" s="15">
        <f ca="1">IF(OR($AQ56=0,AJ$9="",AJ$9&lt;$AS56,AND($AT56&lt;&gt;"",AJ$9&gt;$AT56)),"",IF(BX56=0,"—",IF(INDEX('Controle de reservas'!$P$14:$P$2013,BX56)="DUPLICIDADE NO DIA","CONFLITO"&amp;IF(INDEX('Controle de reservas'!$M$14:$M$2013,BX56)&lt;&gt;"",CHAR(10)&amp;INDEX('Controle de reservas'!$M$14:$M$2013,BX56),"")&amp;IF(INDEX('Controle de reservas'!$N$14:$N$2013,BX56)&lt;&gt;"",CHAR(10)&amp;"Subst.: "&amp;INDEX('Controle de reservas'!$N$14:$N$2013,BX56),"")&amp;IF(AND(ISNUMBER(INDEX('Controle de reservas'!$I$14:$I$2013,BX56)),INDEX('Controle de reservas'!$I$14:$I$2013,BX56)&gt;0,INDEX('Controle de reservas'!$K$14:$K$2013,BX56)&gt;INDEX('Controle de reservas'!$I$14:$I$2013,BX56)),CHAR(10)&amp;"DIVERGÊNCIA DE DATAS",""),IF(INDEX('Controle de reservas'!$L$14:$L$2013,BX56)="Em cobertura","COV",IF(INDEX('Controle de reservas'!$L$14:$L$2013,BX56)="Disponível","DISP",IF(INDEX('Controle de reservas'!$L$14:$L$2013,BX56)="Não utilizado","NU",IF(INDEX('Controle de reservas'!$L$14:$L$2013,BX56)="Folga","F",IF(INDEX('Controle de reservas'!$L$14:$L$2013,BX56)="Ocorrência","O",IF(INDEX('Controle de reservas'!$L$14:$L$2013,BX56)="Programado","PROG",IF(INDEX('Controle de reservas'!$L$14:$L$2013,BX56)="Disponível no posto","DP","SEM SITUAÇÃO")))))))&amp;IF(INDEX('Controle de reservas'!$M$14:$M$2013,BX56)&lt;&gt;"",CHAR(10)&amp;INDEX('Controle de reservas'!$M$14:$M$2013,BX56),IF(OR(INDEX('Controle de reservas'!$L$14:$L$2013,BX56)="Em cobertura",INDEX('Controle de reservas'!$L$14:$L$2013,BX56)="Programado"),CHAR(10)&amp;"SEM LOCAL",""))&amp;IF(INDEX('Controle de reservas'!$N$14:$N$2013,BX56)&lt;&gt;"",CHAR(10)&amp;"Subst.: "&amp;INDEX('Controle de reservas'!$N$14:$N$2013,BX56),"")&amp;IF(AND(ISNUMBER(INDEX('Controle de reservas'!$I$14:$I$2013,BX56)),INDEX('Controle de reservas'!$I$14:$I$2013,BX56)&gt;0,INDEX('Controle de reservas'!$K$14:$K$2013,BX56)&gt;INDEX('Controle de reservas'!$I$14:$I$2013,BX56)),CHAR(10)&amp;"DIVERGÊNCIA DE DATAS","")&amp;IF(INDEX('Controle de reservas'!$P$14:$P$2013,BX56)&lt;&gt;"OK"," !",""))))</f>
      </c>
      <c r="AK56" s="15">
        <f ca="1">IF(OR($AQ56=0,AK$9="",AK$9&lt;$AS56,AND($AT56&lt;&gt;"",AK$9&gt;$AT56)),"",IF(BY56=0,"—",IF(INDEX('Controle de reservas'!$P$14:$P$2013,BY56)="DUPLICIDADE NO DIA","CONFLITO"&amp;IF(INDEX('Controle de reservas'!$M$14:$M$2013,BY56)&lt;&gt;"",CHAR(10)&amp;INDEX('Controle de reservas'!$M$14:$M$2013,BY56),"")&amp;IF(INDEX('Controle de reservas'!$N$14:$N$2013,BY56)&lt;&gt;"",CHAR(10)&amp;"Subst.: "&amp;INDEX('Controle de reservas'!$N$14:$N$2013,BY56),"")&amp;IF(AND(ISNUMBER(INDEX('Controle de reservas'!$I$14:$I$2013,BY56)),INDEX('Controle de reservas'!$I$14:$I$2013,BY56)&gt;0,INDEX('Controle de reservas'!$K$14:$K$2013,BY56)&gt;INDEX('Controle de reservas'!$I$14:$I$2013,BY56)),CHAR(10)&amp;"DIVERGÊNCIA DE DATAS",""),IF(INDEX('Controle de reservas'!$L$14:$L$2013,BY56)="Em cobertura","COV",IF(INDEX('Controle de reservas'!$L$14:$L$2013,BY56)="Disponível","DISP",IF(INDEX('Controle de reservas'!$L$14:$L$2013,BY56)="Não utilizado","NU",IF(INDEX('Controle de reservas'!$L$14:$L$2013,BY56)="Folga","F",IF(INDEX('Controle de reservas'!$L$14:$L$2013,BY56)="Ocorrência","O",IF(INDEX('Controle de reservas'!$L$14:$L$2013,BY56)="Programado","PROG",IF(INDEX('Controle de reservas'!$L$14:$L$2013,BY56)="Disponível no posto","DP","SEM SITUAÇÃO")))))))&amp;IF(INDEX('Controle de reservas'!$M$14:$M$2013,BY56)&lt;&gt;"",CHAR(10)&amp;INDEX('Controle de reservas'!$M$14:$M$2013,BY56),IF(OR(INDEX('Controle de reservas'!$L$14:$L$2013,BY56)="Em cobertura",INDEX('Controle de reservas'!$L$14:$L$2013,BY56)="Programado"),CHAR(10)&amp;"SEM LOCAL",""))&amp;IF(INDEX('Controle de reservas'!$N$14:$N$2013,BY56)&lt;&gt;"",CHAR(10)&amp;"Subst.: "&amp;INDEX('Controle de reservas'!$N$14:$N$2013,BY56),"")&amp;IF(AND(ISNUMBER(INDEX('Controle de reservas'!$I$14:$I$2013,BY56)),INDEX('Controle de reservas'!$I$14:$I$2013,BY56)&gt;0,INDEX('Controle de reservas'!$K$14:$K$2013,BY56)&gt;INDEX('Controle de reservas'!$I$14:$I$2013,BY56)),CHAR(10)&amp;"DIVERGÊNCIA DE DATAS","")&amp;IF(INDEX('Controle de reservas'!$P$14:$P$2013,BY56)&lt;&gt;"OK"," !",""))))</f>
      </c>
      <c r="AL56" s="14">
        <f t="shared" ca="1" si="1"/>
      </c>
      <c r="AM56" s="14">
        <f t="shared" ca="1" si="2"/>
      </c>
      <c r="AN56" s="14">
        <f t="shared" ca="1" si="3"/>
      </c>
      <c r="AO56" s="14">
        <f t="shared" ca="1" si="4"/>
      </c>
      <c r="AP56" s="14">
        <f ca="1">IF($AQ56=0,"",INDEX('Controle de reservas'!$O$14:$O$2013,$AQ56))</f>
      </c>
      <c r="AQ56">
        <f ca="1">IFERROR(MATCH(ROW()-9,'Controle de reservas'!$S$14:$S$2013,0),0)</f>
      </c>
      <c r="AR56">
        <f ca="1">IF($AQ56=0,"",INDEX('Controle de reservas'!$Q$14:$Q$2013,$AQ56))</f>
      </c>
      <c r="AS56">
        <f ca="1">IF($AQ56=0,"",INDEX('Controle de reservas'!$H$14:$H$2013,$AQ56))</f>
      </c>
      <c r="AT56">
        <f ca="1">IF($AQ56=0,"",IF(INDEX('Controle de reservas'!$J$14:$J$2013,$AQ56)=0,"",INDEX('Controle de reservas'!$J$14:$J$2013,$AQ56)))</f>
      </c>
      <c r="AU56">
        <f ca="1">IF(OR($AQ56=0,G$9=""),0,IFERROR(MATCH($AR56&amp;"|"&amp;TEXT(G$9,"yyyymmdd"),'Controle de reservas'!$T$14:$T$2013,0),0))</f>
      </c>
      <c r="AV56">
        <f ca="1">IF(OR($AQ56=0,H$9=""),0,IFERROR(MATCH($AR56&amp;"|"&amp;TEXT(H$9,"yyyymmdd"),'Controle de reservas'!$T$14:$T$2013,0),0))</f>
      </c>
      <c r="AW56">
        <f ca="1">IF(OR($AQ56=0,I$9=""),0,IFERROR(MATCH($AR56&amp;"|"&amp;TEXT(I$9,"yyyymmdd"),'Controle de reservas'!$T$14:$T$2013,0),0))</f>
      </c>
      <c r="AX56">
        <f ca="1">IF(OR($AQ56=0,J$9=""),0,IFERROR(MATCH($AR56&amp;"|"&amp;TEXT(J$9,"yyyymmdd"),'Controle de reservas'!$T$14:$T$2013,0),0))</f>
      </c>
      <c r="AY56">
        <f ca="1">IF(OR($AQ56=0,K$9=""),0,IFERROR(MATCH($AR56&amp;"|"&amp;TEXT(K$9,"yyyymmdd"),'Controle de reservas'!$T$14:$T$2013,0),0))</f>
      </c>
      <c r="AZ56">
        <f ca="1">IF(OR($AQ56=0,L$9=""),0,IFERROR(MATCH($AR56&amp;"|"&amp;TEXT(L$9,"yyyymmdd"),'Controle de reservas'!$T$14:$T$2013,0),0))</f>
      </c>
      <c r="BA56">
        <f ca="1">IF(OR($AQ56=0,M$9=""),0,IFERROR(MATCH($AR56&amp;"|"&amp;TEXT(M$9,"yyyymmdd"),'Controle de reservas'!$T$14:$T$2013,0),0))</f>
      </c>
      <c r="BB56">
        <f ca="1">IF(OR($AQ56=0,N$9=""),0,IFERROR(MATCH($AR56&amp;"|"&amp;TEXT(N$9,"yyyymmdd"),'Controle de reservas'!$T$14:$T$2013,0),0))</f>
      </c>
      <c r="BC56">
        <f ca="1">IF(OR($AQ56=0,O$9=""),0,IFERROR(MATCH($AR56&amp;"|"&amp;TEXT(O$9,"yyyymmdd"),'Controle de reservas'!$T$14:$T$2013,0),0))</f>
      </c>
      <c r="BD56">
        <f ca="1">IF(OR($AQ56=0,P$9=""),0,IFERROR(MATCH($AR56&amp;"|"&amp;TEXT(P$9,"yyyymmdd"),'Controle de reservas'!$T$14:$T$2013,0),0))</f>
      </c>
      <c r="BE56">
        <f ca="1">IF(OR($AQ56=0,Q$9=""),0,IFERROR(MATCH($AR56&amp;"|"&amp;TEXT(Q$9,"yyyymmdd"),'Controle de reservas'!$T$14:$T$2013,0),0))</f>
      </c>
      <c r="BF56">
        <f ca="1">IF(OR($AQ56=0,R$9=""),0,IFERROR(MATCH($AR56&amp;"|"&amp;TEXT(R$9,"yyyymmdd"),'Controle de reservas'!$T$14:$T$2013,0),0))</f>
      </c>
      <c r="BG56">
        <f ca="1">IF(OR($AQ56=0,S$9=""),0,IFERROR(MATCH($AR56&amp;"|"&amp;TEXT(S$9,"yyyymmdd"),'Controle de reservas'!$T$14:$T$2013,0),0))</f>
      </c>
      <c r="BH56">
        <f ca="1">IF(OR($AQ56=0,T$9=""),0,IFERROR(MATCH($AR56&amp;"|"&amp;TEXT(T$9,"yyyymmdd"),'Controle de reservas'!$T$14:$T$2013,0),0))</f>
      </c>
      <c r="BI56">
        <f ca="1">IF(OR($AQ56=0,U$9=""),0,IFERROR(MATCH($AR56&amp;"|"&amp;TEXT(U$9,"yyyymmdd"),'Controle de reservas'!$T$14:$T$2013,0),0))</f>
      </c>
      <c r="BJ56">
        <f ca="1">IF(OR($AQ56=0,V$9=""),0,IFERROR(MATCH($AR56&amp;"|"&amp;TEXT(V$9,"yyyymmdd"),'Controle de reservas'!$T$14:$T$2013,0),0))</f>
      </c>
      <c r="BK56">
        <f ca="1">IF(OR($AQ56=0,W$9=""),0,IFERROR(MATCH($AR56&amp;"|"&amp;TEXT(W$9,"yyyymmdd"),'Controle de reservas'!$T$14:$T$2013,0),0))</f>
      </c>
      <c r="BL56">
        <f ca="1">IF(OR($AQ56=0,X$9=""),0,IFERROR(MATCH($AR56&amp;"|"&amp;TEXT(X$9,"yyyymmdd"),'Controle de reservas'!$T$14:$T$2013,0),0))</f>
      </c>
      <c r="BM56">
        <f ca="1">IF(OR($AQ56=0,Y$9=""),0,IFERROR(MATCH($AR56&amp;"|"&amp;TEXT(Y$9,"yyyymmdd"),'Controle de reservas'!$T$14:$T$2013,0),0))</f>
      </c>
      <c r="BN56">
        <f ca="1">IF(OR($AQ56=0,Z$9=""),0,IFERROR(MATCH($AR56&amp;"|"&amp;TEXT(Z$9,"yyyymmdd"),'Controle de reservas'!$T$14:$T$2013,0),0))</f>
      </c>
      <c r="BO56">
        <f ca="1">IF(OR($AQ56=0,AA$9=""),0,IFERROR(MATCH($AR56&amp;"|"&amp;TEXT(AA$9,"yyyymmdd"),'Controle de reservas'!$T$14:$T$2013,0),0))</f>
      </c>
      <c r="BP56">
        <f ca="1">IF(OR($AQ56=0,AB$9=""),0,IFERROR(MATCH($AR56&amp;"|"&amp;TEXT(AB$9,"yyyymmdd"),'Controle de reservas'!$T$14:$T$2013,0),0))</f>
      </c>
      <c r="BQ56">
        <f ca="1">IF(OR($AQ56=0,AC$9=""),0,IFERROR(MATCH($AR56&amp;"|"&amp;TEXT(AC$9,"yyyymmdd"),'Controle de reservas'!$T$14:$T$2013,0),0))</f>
      </c>
      <c r="BR56">
        <f ca="1">IF(OR($AQ56=0,AD$9=""),0,IFERROR(MATCH($AR56&amp;"|"&amp;TEXT(AD$9,"yyyymmdd"),'Controle de reservas'!$T$14:$T$2013,0),0))</f>
      </c>
      <c r="BS56">
        <f ca="1">IF(OR($AQ56=0,AE$9=""),0,IFERROR(MATCH($AR56&amp;"|"&amp;TEXT(AE$9,"yyyymmdd"),'Controle de reservas'!$T$14:$T$2013,0),0))</f>
      </c>
      <c r="BT56">
        <f ca="1">IF(OR($AQ56=0,AF$9=""),0,IFERROR(MATCH($AR56&amp;"|"&amp;TEXT(AF$9,"yyyymmdd"),'Controle de reservas'!$T$14:$T$2013,0),0))</f>
      </c>
      <c r="BU56">
        <f ca="1">IF(OR($AQ56=0,AG$9=""),0,IFERROR(MATCH($AR56&amp;"|"&amp;TEXT(AG$9,"yyyymmdd"),'Controle de reservas'!$T$14:$T$2013,0),0))</f>
      </c>
      <c r="BV56">
        <f ca="1">IF(OR($AQ56=0,AH$9=""),0,IFERROR(MATCH($AR56&amp;"|"&amp;TEXT(AH$9,"yyyymmdd"),'Controle de reservas'!$T$14:$T$2013,0),0))</f>
      </c>
      <c r="BW56">
        <f ca="1">IF(OR($AQ56=0,AI$9=""),0,IFERROR(MATCH($AR56&amp;"|"&amp;TEXT(AI$9,"yyyymmdd"),'Controle de reservas'!$T$14:$T$2013,0),0))</f>
      </c>
      <c r="BX56">
        <f ca="1">IF(OR($AQ56=0,AJ$9=""),0,IFERROR(MATCH($AR56&amp;"|"&amp;TEXT(AJ$9,"yyyymmdd"),'Controle de reservas'!$T$14:$T$2013,0),0))</f>
      </c>
      <c r="BY56">
        <f ca="1">IF(OR($AQ56=0,AK$9=""),0,IFERROR(MATCH($AR56&amp;"|"&amp;TEXT(AK$9,"yyyymmdd"),'Controle de reservas'!$T$14:$T$2013,0),0))</f>
      </c>
    </row>
    <row r="57" spans="1:77" ht="105" customHeight="1" x14ac:dyDescent="0.25">
      <c r="A57" s="16">
        <f ca="1">IF($AQ57=0,"",INDEX('Controle de reservas'!$A$14:$A$2013,$AQ57))</f>
      </c>
      <c r="B57" s="16">
        <f ca="1">IF($AQ57=0,"",INDEX('Controle de reservas'!$B$14:$B$2013,$AQ57))</f>
      </c>
      <c r="C57" s="16">
        <f ca="1">IF($AQ57=0,"",INDEX('Controle de reservas'!$C$14:$C$2013,$AQ57))</f>
      </c>
      <c r="D57" s="16">
        <f ca="1">IF($AQ57=0,"",INDEX('Controle de reservas'!$D$14:$D$2013,$AQ57))</f>
      </c>
      <c r="E57" s="16">
        <f ca="1">IF($AQ57=0,"",INDEX('Controle de reservas'!$E$14:$E$2013,$AQ57))</f>
      </c>
      <c r="F57" s="16">
        <f ca="1">IF($AQ57=0,"",INDEX('Controle de reservas'!$F$14:$F$2013,$AQ57))</f>
      </c>
      <c r="G57" s="17">
        <f ca="1">IF(OR($AQ57=0,G$9="",G$9&lt;$AS57,AND($AT57&lt;&gt;"",G$9&gt;$AT57)),"",IF(AU57=0,"—",IF(INDEX('Controle de reservas'!$P$14:$P$2013,AU57)="DUPLICIDADE NO DIA","CONFLITO"&amp;IF(INDEX('Controle de reservas'!$M$14:$M$2013,AU57)&lt;&gt;"",CHAR(10)&amp;INDEX('Controle de reservas'!$M$14:$M$2013,AU57),"")&amp;IF(INDEX('Controle de reservas'!$N$14:$N$2013,AU57)&lt;&gt;"",CHAR(10)&amp;"Subst.: "&amp;INDEX('Controle de reservas'!$N$14:$N$2013,AU57),"")&amp;IF(AND(ISNUMBER(INDEX('Controle de reservas'!$I$14:$I$2013,AU57)),INDEX('Controle de reservas'!$I$14:$I$2013,AU57)&gt;0,INDEX('Controle de reservas'!$K$14:$K$2013,AU57)&gt;INDEX('Controle de reservas'!$I$14:$I$2013,AU57)),CHAR(10)&amp;"DIVERGÊNCIA DE DATAS",""),IF(INDEX('Controle de reservas'!$L$14:$L$2013,AU57)="Em cobertura","COV",IF(INDEX('Controle de reservas'!$L$14:$L$2013,AU57)="Disponível","DISP",IF(INDEX('Controle de reservas'!$L$14:$L$2013,AU57)="Não utilizado","NU",IF(INDEX('Controle de reservas'!$L$14:$L$2013,AU57)="Folga","F",IF(INDEX('Controle de reservas'!$L$14:$L$2013,AU57)="Ocorrência","O",IF(INDEX('Controle de reservas'!$L$14:$L$2013,AU57)="Programado","PROG",IF(INDEX('Controle de reservas'!$L$14:$L$2013,AU57)="Disponível no posto","DP","SEM SITUAÇÃO")))))))&amp;IF(INDEX('Controle de reservas'!$M$14:$M$2013,AU57)&lt;&gt;"",CHAR(10)&amp;INDEX('Controle de reservas'!$M$14:$M$2013,AU57),IF(OR(INDEX('Controle de reservas'!$L$14:$L$2013,AU57)="Em cobertura",INDEX('Controle de reservas'!$L$14:$L$2013,AU57)="Programado"),CHAR(10)&amp;"SEM LOCAL",""))&amp;IF(INDEX('Controle de reservas'!$N$14:$N$2013,AU57)&lt;&gt;"",CHAR(10)&amp;"Subst.: "&amp;INDEX('Controle de reservas'!$N$14:$N$2013,AU57),"")&amp;IF(AND(ISNUMBER(INDEX('Controle de reservas'!$I$14:$I$2013,AU57)),INDEX('Controle de reservas'!$I$14:$I$2013,AU57)&gt;0,INDEX('Controle de reservas'!$K$14:$K$2013,AU57)&gt;INDEX('Controle de reservas'!$I$14:$I$2013,AU57)),CHAR(10)&amp;"DIVERGÊNCIA DE DATAS","")&amp;IF(INDEX('Controle de reservas'!$P$14:$P$2013,AU57)&lt;&gt;"OK"," !",""))))</f>
      </c>
      <c r="H57" s="17">
        <f ca="1">IF(OR($AQ57=0,H$9="",H$9&lt;$AS57,AND($AT57&lt;&gt;"",H$9&gt;$AT57)),"",IF(AV57=0,"—",IF(INDEX('Controle de reservas'!$P$14:$P$2013,AV57)="DUPLICIDADE NO DIA","CONFLITO"&amp;IF(INDEX('Controle de reservas'!$M$14:$M$2013,AV57)&lt;&gt;"",CHAR(10)&amp;INDEX('Controle de reservas'!$M$14:$M$2013,AV57),"")&amp;IF(INDEX('Controle de reservas'!$N$14:$N$2013,AV57)&lt;&gt;"",CHAR(10)&amp;"Subst.: "&amp;INDEX('Controle de reservas'!$N$14:$N$2013,AV57),"")&amp;IF(AND(ISNUMBER(INDEX('Controle de reservas'!$I$14:$I$2013,AV57)),INDEX('Controle de reservas'!$I$14:$I$2013,AV57)&gt;0,INDEX('Controle de reservas'!$K$14:$K$2013,AV57)&gt;INDEX('Controle de reservas'!$I$14:$I$2013,AV57)),CHAR(10)&amp;"DIVERGÊNCIA DE DATAS",""),IF(INDEX('Controle de reservas'!$L$14:$L$2013,AV57)="Em cobertura","COV",IF(INDEX('Controle de reservas'!$L$14:$L$2013,AV57)="Disponível","DISP",IF(INDEX('Controle de reservas'!$L$14:$L$2013,AV57)="Não utilizado","NU",IF(INDEX('Controle de reservas'!$L$14:$L$2013,AV57)="Folga","F",IF(INDEX('Controle de reservas'!$L$14:$L$2013,AV57)="Ocorrência","O",IF(INDEX('Controle de reservas'!$L$14:$L$2013,AV57)="Programado","PROG",IF(INDEX('Controle de reservas'!$L$14:$L$2013,AV57)="Disponível no posto","DP","SEM SITUAÇÃO")))))))&amp;IF(INDEX('Controle de reservas'!$M$14:$M$2013,AV57)&lt;&gt;"",CHAR(10)&amp;INDEX('Controle de reservas'!$M$14:$M$2013,AV57),IF(OR(INDEX('Controle de reservas'!$L$14:$L$2013,AV57)="Em cobertura",INDEX('Controle de reservas'!$L$14:$L$2013,AV57)="Programado"),CHAR(10)&amp;"SEM LOCAL",""))&amp;IF(INDEX('Controle de reservas'!$N$14:$N$2013,AV57)&lt;&gt;"",CHAR(10)&amp;"Subst.: "&amp;INDEX('Controle de reservas'!$N$14:$N$2013,AV57),"")&amp;IF(AND(ISNUMBER(INDEX('Controle de reservas'!$I$14:$I$2013,AV57)),INDEX('Controle de reservas'!$I$14:$I$2013,AV57)&gt;0,INDEX('Controle de reservas'!$K$14:$K$2013,AV57)&gt;INDEX('Controle de reservas'!$I$14:$I$2013,AV57)),CHAR(10)&amp;"DIVERGÊNCIA DE DATAS","")&amp;IF(INDEX('Controle de reservas'!$P$14:$P$2013,AV57)&lt;&gt;"OK"," !",""))))</f>
      </c>
      <c r="I57" s="17">
        <f ca="1">IF(OR($AQ57=0,I$9="",I$9&lt;$AS57,AND($AT57&lt;&gt;"",I$9&gt;$AT57)),"",IF(AW57=0,"—",IF(INDEX('Controle de reservas'!$P$14:$P$2013,AW57)="DUPLICIDADE NO DIA","CONFLITO"&amp;IF(INDEX('Controle de reservas'!$M$14:$M$2013,AW57)&lt;&gt;"",CHAR(10)&amp;INDEX('Controle de reservas'!$M$14:$M$2013,AW57),"")&amp;IF(INDEX('Controle de reservas'!$N$14:$N$2013,AW57)&lt;&gt;"",CHAR(10)&amp;"Subst.: "&amp;INDEX('Controle de reservas'!$N$14:$N$2013,AW57),"")&amp;IF(AND(ISNUMBER(INDEX('Controle de reservas'!$I$14:$I$2013,AW57)),INDEX('Controle de reservas'!$I$14:$I$2013,AW57)&gt;0,INDEX('Controle de reservas'!$K$14:$K$2013,AW57)&gt;INDEX('Controle de reservas'!$I$14:$I$2013,AW57)),CHAR(10)&amp;"DIVERGÊNCIA DE DATAS",""),IF(INDEX('Controle de reservas'!$L$14:$L$2013,AW57)="Em cobertura","COV",IF(INDEX('Controle de reservas'!$L$14:$L$2013,AW57)="Disponível","DISP",IF(INDEX('Controle de reservas'!$L$14:$L$2013,AW57)="Não utilizado","NU",IF(INDEX('Controle de reservas'!$L$14:$L$2013,AW57)="Folga","F",IF(INDEX('Controle de reservas'!$L$14:$L$2013,AW57)="Ocorrência","O",IF(INDEX('Controle de reservas'!$L$14:$L$2013,AW57)="Programado","PROG",IF(INDEX('Controle de reservas'!$L$14:$L$2013,AW57)="Disponível no posto","DP","SEM SITUAÇÃO")))))))&amp;IF(INDEX('Controle de reservas'!$M$14:$M$2013,AW57)&lt;&gt;"",CHAR(10)&amp;INDEX('Controle de reservas'!$M$14:$M$2013,AW57),IF(OR(INDEX('Controle de reservas'!$L$14:$L$2013,AW57)="Em cobertura",INDEX('Controle de reservas'!$L$14:$L$2013,AW57)="Programado"),CHAR(10)&amp;"SEM LOCAL",""))&amp;IF(INDEX('Controle de reservas'!$N$14:$N$2013,AW57)&lt;&gt;"",CHAR(10)&amp;"Subst.: "&amp;INDEX('Controle de reservas'!$N$14:$N$2013,AW57),"")&amp;IF(AND(ISNUMBER(INDEX('Controle de reservas'!$I$14:$I$2013,AW57)),INDEX('Controle de reservas'!$I$14:$I$2013,AW57)&gt;0,INDEX('Controle de reservas'!$K$14:$K$2013,AW57)&gt;INDEX('Controle de reservas'!$I$14:$I$2013,AW57)),CHAR(10)&amp;"DIVERGÊNCIA DE DATAS","")&amp;IF(INDEX('Controle de reservas'!$P$14:$P$2013,AW57)&lt;&gt;"OK"," !",""))))</f>
      </c>
      <c r="J57" s="17">
        <f ca="1">IF(OR($AQ57=0,J$9="",J$9&lt;$AS57,AND($AT57&lt;&gt;"",J$9&gt;$AT57)),"",IF(AX57=0,"—",IF(INDEX('Controle de reservas'!$P$14:$P$2013,AX57)="DUPLICIDADE NO DIA","CONFLITO"&amp;IF(INDEX('Controle de reservas'!$M$14:$M$2013,AX57)&lt;&gt;"",CHAR(10)&amp;INDEX('Controle de reservas'!$M$14:$M$2013,AX57),"")&amp;IF(INDEX('Controle de reservas'!$N$14:$N$2013,AX57)&lt;&gt;"",CHAR(10)&amp;"Subst.: "&amp;INDEX('Controle de reservas'!$N$14:$N$2013,AX57),"")&amp;IF(AND(ISNUMBER(INDEX('Controle de reservas'!$I$14:$I$2013,AX57)),INDEX('Controle de reservas'!$I$14:$I$2013,AX57)&gt;0,INDEX('Controle de reservas'!$K$14:$K$2013,AX57)&gt;INDEX('Controle de reservas'!$I$14:$I$2013,AX57)),CHAR(10)&amp;"DIVERGÊNCIA DE DATAS",""),IF(INDEX('Controle de reservas'!$L$14:$L$2013,AX57)="Em cobertura","COV",IF(INDEX('Controle de reservas'!$L$14:$L$2013,AX57)="Disponível","DISP",IF(INDEX('Controle de reservas'!$L$14:$L$2013,AX57)="Não utilizado","NU",IF(INDEX('Controle de reservas'!$L$14:$L$2013,AX57)="Folga","F",IF(INDEX('Controle de reservas'!$L$14:$L$2013,AX57)="Ocorrência","O",IF(INDEX('Controle de reservas'!$L$14:$L$2013,AX57)="Programado","PROG",IF(INDEX('Controle de reservas'!$L$14:$L$2013,AX57)="Disponível no posto","DP","SEM SITUAÇÃO")))))))&amp;IF(INDEX('Controle de reservas'!$M$14:$M$2013,AX57)&lt;&gt;"",CHAR(10)&amp;INDEX('Controle de reservas'!$M$14:$M$2013,AX57),IF(OR(INDEX('Controle de reservas'!$L$14:$L$2013,AX57)="Em cobertura",INDEX('Controle de reservas'!$L$14:$L$2013,AX57)="Programado"),CHAR(10)&amp;"SEM LOCAL",""))&amp;IF(INDEX('Controle de reservas'!$N$14:$N$2013,AX57)&lt;&gt;"",CHAR(10)&amp;"Subst.: "&amp;INDEX('Controle de reservas'!$N$14:$N$2013,AX57),"")&amp;IF(AND(ISNUMBER(INDEX('Controle de reservas'!$I$14:$I$2013,AX57)),INDEX('Controle de reservas'!$I$14:$I$2013,AX57)&gt;0,INDEX('Controle de reservas'!$K$14:$K$2013,AX57)&gt;INDEX('Controle de reservas'!$I$14:$I$2013,AX57)),CHAR(10)&amp;"DIVERGÊNCIA DE DATAS","")&amp;IF(INDEX('Controle de reservas'!$P$14:$P$2013,AX57)&lt;&gt;"OK"," !",""))))</f>
      </c>
      <c r="K57" s="17">
        <f ca="1">IF(OR($AQ57=0,K$9="",K$9&lt;$AS57,AND($AT57&lt;&gt;"",K$9&gt;$AT57)),"",IF(AY57=0,"—",IF(INDEX('Controle de reservas'!$P$14:$P$2013,AY57)="DUPLICIDADE NO DIA","CONFLITO"&amp;IF(INDEX('Controle de reservas'!$M$14:$M$2013,AY57)&lt;&gt;"",CHAR(10)&amp;INDEX('Controle de reservas'!$M$14:$M$2013,AY57),"")&amp;IF(INDEX('Controle de reservas'!$N$14:$N$2013,AY57)&lt;&gt;"",CHAR(10)&amp;"Subst.: "&amp;INDEX('Controle de reservas'!$N$14:$N$2013,AY57),"")&amp;IF(AND(ISNUMBER(INDEX('Controle de reservas'!$I$14:$I$2013,AY57)),INDEX('Controle de reservas'!$I$14:$I$2013,AY57)&gt;0,INDEX('Controle de reservas'!$K$14:$K$2013,AY57)&gt;INDEX('Controle de reservas'!$I$14:$I$2013,AY57)),CHAR(10)&amp;"DIVERGÊNCIA DE DATAS",""),IF(INDEX('Controle de reservas'!$L$14:$L$2013,AY57)="Em cobertura","COV",IF(INDEX('Controle de reservas'!$L$14:$L$2013,AY57)="Disponível","DISP",IF(INDEX('Controle de reservas'!$L$14:$L$2013,AY57)="Não utilizado","NU",IF(INDEX('Controle de reservas'!$L$14:$L$2013,AY57)="Folga","F",IF(INDEX('Controle de reservas'!$L$14:$L$2013,AY57)="Ocorrência","O",IF(INDEX('Controle de reservas'!$L$14:$L$2013,AY57)="Programado","PROG",IF(INDEX('Controle de reservas'!$L$14:$L$2013,AY57)="Disponível no posto","DP","SEM SITUAÇÃO")))))))&amp;IF(INDEX('Controle de reservas'!$M$14:$M$2013,AY57)&lt;&gt;"",CHAR(10)&amp;INDEX('Controle de reservas'!$M$14:$M$2013,AY57),IF(OR(INDEX('Controle de reservas'!$L$14:$L$2013,AY57)="Em cobertura",INDEX('Controle de reservas'!$L$14:$L$2013,AY57)="Programado"),CHAR(10)&amp;"SEM LOCAL",""))&amp;IF(INDEX('Controle de reservas'!$N$14:$N$2013,AY57)&lt;&gt;"",CHAR(10)&amp;"Subst.: "&amp;INDEX('Controle de reservas'!$N$14:$N$2013,AY57),"")&amp;IF(AND(ISNUMBER(INDEX('Controle de reservas'!$I$14:$I$2013,AY57)),INDEX('Controle de reservas'!$I$14:$I$2013,AY57)&gt;0,INDEX('Controle de reservas'!$K$14:$K$2013,AY57)&gt;INDEX('Controle de reservas'!$I$14:$I$2013,AY57)),CHAR(10)&amp;"DIVERGÊNCIA DE DATAS","")&amp;IF(INDEX('Controle de reservas'!$P$14:$P$2013,AY57)&lt;&gt;"OK"," !",""))))</f>
      </c>
      <c r="L57" s="17">
        <f ca="1">IF(OR($AQ57=0,L$9="",L$9&lt;$AS57,AND($AT57&lt;&gt;"",L$9&gt;$AT57)),"",IF(AZ57=0,"—",IF(INDEX('Controle de reservas'!$P$14:$P$2013,AZ57)="DUPLICIDADE NO DIA","CONFLITO"&amp;IF(INDEX('Controle de reservas'!$M$14:$M$2013,AZ57)&lt;&gt;"",CHAR(10)&amp;INDEX('Controle de reservas'!$M$14:$M$2013,AZ57),"")&amp;IF(INDEX('Controle de reservas'!$N$14:$N$2013,AZ57)&lt;&gt;"",CHAR(10)&amp;"Subst.: "&amp;INDEX('Controle de reservas'!$N$14:$N$2013,AZ57),"")&amp;IF(AND(ISNUMBER(INDEX('Controle de reservas'!$I$14:$I$2013,AZ57)),INDEX('Controle de reservas'!$I$14:$I$2013,AZ57)&gt;0,INDEX('Controle de reservas'!$K$14:$K$2013,AZ57)&gt;INDEX('Controle de reservas'!$I$14:$I$2013,AZ57)),CHAR(10)&amp;"DIVERGÊNCIA DE DATAS",""),IF(INDEX('Controle de reservas'!$L$14:$L$2013,AZ57)="Em cobertura","COV",IF(INDEX('Controle de reservas'!$L$14:$L$2013,AZ57)="Disponível","DISP",IF(INDEX('Controle de reservas'!$L$14:$L$2013,AZ57)="Não utilizado","NU",IF(INDEX('Controle de reservas'!$L$14:$L$2013,AZ57)="Folga","F",IF(INDEX('Controle de reservas'!$L$14:$L$2013,AZ57)="Ocorrência","O",IF(INDEX('Controle de reservas'!$L$14:$L$2013,AZ57)="Programado","PROG",IF(INDEX('Controle de reservas'!$L$14:$L$2013,AZ57)="Disponível no posto","DP","SEM SITUAÇÃO")))))))&amp;IF(INDEX('Controle de reservas'!$M$14:$M$2013,AZ57)&lt;&gt;"",CHAR(10)&amp;INDEX('Controle de reservas'!$M$14:$M$2013,AZ57),IF(OR(INDEX('Controle de reservas'!$L$14:$L$2013,AZ57)="Em cobertura",INDEX('Controle de reservas'!$L$14:$L$2013,AZ57)="Programado"),CHAR(10)&amp;"SEM LOCAL",""))&amp;IF(INDEX('Controle de reservas'!$N$14:$N$2013,AZ57)&lt;&gt;"",CHAR(10)&amp;"Subst.: "&amp;INDEX('Controle de reservas'!$N$14:$N$2013,AZ57),"")&amp;IF(AND(ISNUMBER(INDEX('Controle de reservas'!$I$14:$I$2013,AZ57)),INDEX('Controle de reservas'!$I$14:$I$2013,AZ57)&gt;0,INDEX('Controle de reservas'!$K$14:$K$2013,AZ57)&gt;INDEX('Controle de reservas'!$I$14:$I$2013,AZ57)),CHAR(10)&amp;"DIVERGÊNCIA DE DATAS","")&amp;IF(INDEX('Controle de reservas'!$P$14:$P$2013,AZ57)&lt;&gt;"OK"," !",""))))</f>
      </c>
      <c r="M57" s="17">
        <f ca="1">IF(OR($AQ57=0,M$9="",M$9&lt;$AS57,AND($AT57&lt;&gt;"",M$9&gt;$AT57)),"",IF(BA57=0,"—",IF(INDEX('Controle de reservas'!$P$14:$P$2013,BA57)="DUPLICIDADE NO DIA","CONFLITO"&amp;IF(INDEX('Controle de reservas'!$M$14:$M$2013,BA57)&lt;&gt;"",CHAR(10)&amp;INDEX('Controle de reservas'!$M$14:$M$2013,BA57),"")&amp;IF(INDEX('Controle de reservas'!$N$14:$N$2013,BA57)&lt;&gt;"",CHAR(10)&amp;"Subst.: "&amp;INDEX('Controle de reservas'!$N$14:$N$2013,BA57),"")&amp;IF(AND(ISNUMBER(INDEX('Controle de reservas'!$I$14:$I$2013,BA57)),INDEX('Controle de reservas'!$I$14:$I$2013,BA57)&gt;0,INDEX('Controle de reservas'!$K$14:$K$2013,BA57)&gt;INDEX('Controle de reservas'!$I$14:$I$2013,BA57)),CHAR(10)&amp;"DIVERGÊNCIA DE DATAS",""),IF(INDEX('Controle de reservas'!$L$14:$L$2013,BA57)="Em cobertura","COV",IF(INDEX('Controle de reservas'!$L$14:$L$2013,BA57)="Disponível","DISP",IF(INDEX('Controle de reservas'!$L$14:$L$2013,BA57)="Não utilizado","NU",IF(INDEX('Controle de reservas'!$L$14:$L$2013,BA57)="Folga","F",IF(INDEX('Controle de reservas'!$L$14:$L$2013,BA57)="Ocorrência","O",IF(INDEX('Controle de reservas'!$L$14:$L$2013,BA57)="Programado","PROG",IF(INDEX('Controle de reservas'!$L$14:$L$2013,BA57)="Disponível no posto","DP","SEM SITUAÇÃO")))))))&amp;IF(INDEX('Controle de reservas'!$M$14:$M$2013,BA57)&lt;&gt;"",CHAR(10)&amp;INDEX('Controle de reservas'!$M$14:$M$2013,BA57),IF(OR(INDEX('Controle de reservas'!$L$14:$L$2013,BA57)="Em cobertura",INDEX('Controle de reservas'!$L$14:$L$2013,BA57)="Programado"),CHAR(10)&amp;"SEM LOCAL",""))&amp;IF(INDEX('Controle de reservas'!$N$14:$N$2013,BA57)&lt;&gt;"",CHAR(10)&amp;"Subst.: "&amp;INDEX('Controle de reservas'!$N$14:$N$2013,BA57),"")&amp;IF(AND(ISNUMBER(INDEX('Controle de reservas'!$I$14:$I$2013,BA57)),INDEX('Controle de reservas'!$I$14:$I$2013,BA57)&gt;0,INDEX('Controle de reservas'!$K$14:$K$2013,BA57)&gt;INDEX('Controle de reservas'!$I$14:$I$2013,BA57)),CHAR(10)&amp;"DIVERGÊNCIA DE DATAS","")&amp;IF(INDEX('Controle de reservas'!$P$14:$P$2013,BA57)&lt;&gt;"OK"," !",""))))</f>
      </c>
      <c r="N57" s="17">
        <f ca="1">IF(OR($AQ57=0,N$9="",N$9&lt;$AS57,AND($AT57&lt;&gt;"",N$9&gt;$AT57)),"",IF(BB57=0,"—",IF(INDEX('Controle de reservas'!$P$14:$P$2013,BB57)="DUPLICIDADE NO DIA","CONFLITO"&amp;IF(INDEX('Controle de reservas'!$M$14:$M$2013,BB57)&lt;&gt;"",CHAR(10)&amp;INDEX('Controle de reservas'!$M$14:$M$2013,BB57),"")&amp;IF(INDEX('Controle de reservas'!$N$14:$N$2013,BB57)&lt;&gt;"",CHAR(10)&amp;"Subst.: "&amp;INDEX('Controle de reservas'!$N$14:$N$2013,BB57),"")&amp;IF(AND(ISNUMBER(INDEX('Controle de reservas'!$I$14:$I$2013,BB57)),INDEX('Controle de reservas'!$I$14:$I$2013,BB57)&gt;0,INDEX('Controle de reservas'!$K$14:$K$2013,BB57)&gt;INDEX('Controle de reservas'!$I$14:$I$2013,BB57)),CHAR(10)&amp;"DIVERGÊNCIA DE DATAS",""),IF(INDEX('Controle de reservas'!$L$14:$L$2013,BB57)="Em cobertura","COV",IF(INDEX('Controle de reservas'!$L$14:$L$2013,BB57)="Disponível","DISP",IF(INDEX('Controle de reservas'!$L$14:$L$2013,BB57)="Não utilizado","NU",IF(INDEX('Controle de reservas'!$L$14:$L$2013,BB57)="Folga","F",IF(INDEX('Controle de reservas'!$L$14:$L$2013,BB57)="Ocorrência","O",IF(INDEX('Controle de reservas'!$L$14:$L$2013,BB57)="Programado","PROG",IF(INDEX('Controle de reservas'!$L$14:$L$2013,BB57)="Disponível no posto","DP","SEM SITUAÇÃO")))))))&amp;IF(INDEX('Controle de reservas'!$M$14:$M$2013,BB57)&lt;&gt;"",CHAR(10)&amp;INDEX('Controle de reservas'!$M$14:$M$2013,BB57),IF(OR(INDEX('Controle de reservas'!$L$14:$L$2013,BB57)="Em cobertura",INDEX('Controle de reservas'!$L$14:$L$2013,BB57)="Programado"),CHAR(10)&amp;"SEM LOCAL",""))&amp;IF(INDEX('Controle de reservas'!$N$14:$N$2013,BB57)&lt;&gt;"",CHAR(10)&amp;"Subst.: "&amp;INDEX('Controle de reservas'!$N$14:$N$2013,BB57),"")&amp;IF(AND(ISNUMBER(INDEX('Controle de reservas'!$I$14:$I$2013,BB57)),INDEX('Controle de reservas'!$I$14:$I$2013,BB57)&gt;0,INDEX('Controle de reservas'!$K$14:$K$2013,BB57)&gt;INDEX('Controle de reservas'!$I$14:$I$2013,BB57)),CHAR(10)&amp;"DIVERGÊNCIA DE DATAS","")&amp;IF(INDEX('Controle de reservas'!$P$14:$P$2013,BB57)&lt;&gt;"OK"," !",""))))</f>
      </c>
      <c r="O57" s="17">
        <f ca="1">IF(OR($AQ57=0,O$9="",O$9&lt;$AS57,AND($AT57&lt;&gt;"",O$9&gt;$AT57)),"",IF(BC57=0,"—",IF(INDEX('Controle de reservas'!$P$14:$P$2013,BC57)="DUPLICIDADE NO DIA","CONFLITO"&amp;IF(INDEX('Controle de reservas'!$M$14:$M$2013,BC57)&lt;&gt;"",CHAR(10)&amp;INDEX('Controle de reservas'!$M$14:$M$2013,BC57),"")&amp;IF(INDEX('Controle de reservas'!$N$14:$N$2013,BC57)&lt;&gt;"",CHAR(10)&amp;"Subst.: "&amp;INDEX('Controle de reservas'!$N$14:$N$2013,BC57),"")&amp;IF(AND(ISNUMBER(INDEX('Controle de reservas'!$I$14:$I$2013,BC57)),INDEX('Controle de reservas'!$I$14:$I$2013,BC57)&gt;0,INDEX('Controle de reservas'!$K$14:$K$2013,BC57)&gt;INDEX('Controle de reservas'!$I$14:$I$2013,BC57)),CHAR(10)&amp;"DIVERGÊNCIA DE DATAS",""),IF(INDEX('Controle de reservas'!$L$14:$L$2013,BC57)="Em cobertura","COV",IF(INDEX('Controle de reservas'!$L$14:$L$2013,BC57)="Disponível","DISP",IF(INDEX('Controle de reservas'!$L$14:$L$2013,BC57)="Não utilizado","NU",IF(INDEX('Controle de reservas'!$L$14:$L$2013,BC57)="Folga","F",IF(INDEX('Controle de reservas'!$L$14:$L$2013,BC57)="Ocorrência","O",IF(INDEX('Controle de reservas'!$L$14:$L$2013,BC57)="Programado","PROG",IF(INDEX('Controle de reservas'!$L$14:$L$2013,BC57)="Disponível no posto","DP","SEM SITUAÇÃO")))))))&amp;IF(INDEX('Controle de reservas'!$M$14:$M$2013,BC57)&lt;&gt;"",CHAR(10)&amp;INDEX('Controle de reservas'!$M$14:$M$2013,BC57),IF(OR(INDEX('Controle de reservas'!$L$14:$L$2013,BC57)="Em cobertura",INDEX('Controle de reservas'!$L$14:$L$2013,BC57)="Programado"),CHAR(10)&amp;"SEM LOCAL",""))&amp;IF(INDEX('Controle de reservas'!$N$14:$N$2013,BC57)&lt;&gt;"",CHAR(10)&amp;"Subst.: "&amp;INDEX('Controle de reservas'!$N$14:$N$2013,BC57),"")&amp;IF(AND(ISNUMBER(INDEX('Controle de reservas'!$I$14:$I$2013,BC57)),INDEX('Controle de reservas'!$I$14:$I$2013,BC57)&gt;0,INDEX('Controle de reservas'!$K$14:$K$2013,BC57)&gt;INDEX('Controle de reservas'!$I$14:$I$2013,BC57)),CHAR(10)&amp;"DIVERGÊNCIA DE DATAS","")&amp;IF(INDEX('Controle de reservas'!$P$14:$P$2013,BC57)&lt;&gt;"OK"," !",""))))</f>
      </c>
      <c r="P57" s="17">
        <f ca="1">IF(OR($AQ57=0,P$9="",P$9&lt;$AS57,AND($AT57&lt;&gt;"",P$9&gt;$AT57)),"",IF(BD57=0,"—",IF(INDEX('Controle de reservas'!$P$14:$P$2013,BD57)="DUPLICIDADE NO DIA","CONFLITO"&amp;IF(INDEX('Controle de reservas'!$M$14:$M$2013,BD57)&lt;&gt;"",CHAR(10)&amp;INDEX('Controle de reservas'!$M$14:$M$2013,BD57),"")&amp;IF(INDEX('Controle de reservas'!$N$14:$N$2013,BD57)&lt;&gt;"",CHAR(10)&amp;"Subst.: "&amp;INDEX('Controle de reservas'!$N$14:$N$2013,BD57),"")&amp;IF(AND(ISNUMBER(INDEX('Controle de reservas'!$I$14:$I$2013,BD57)),INDEX('Controle de reservas'!$I$14:$I$2013,BD57)&gt;0,INDEX('Controle de reservas'!$K$14:$K$2013,BD57)&gt;INDEX('Controle de reservas'!$I$14:$I$2013,BD57)),CHAR(10)&amp;"DIVERGÊNCIA DE DATAS",""),IF(INDEX('Controle de reservas'!$L$14:$L$2013,BD57)="Em cobertura","COV",IF(INDEX('Controle de reservas'!$L$14:$L$2013,BD57)="Disponível","DISP",IF(INDEX('Controle de reservas'!$L$14:$L$2013,BD57)="Não utilizado","NU",IF(INDEX('Controle de reservas'!$L$14:$L$2013,BD57)="Folga","F",IF(INDEX('Controle de reservas'!$L$14:$L$2013,BD57)="Ocorrência","O",IF(INDEX('Controle de reservas'!$L$14:$L$2013,BD57)="Programado","PROG",IF(INDEX('Controle de reservas'!$L$14:$L$2013,BD57)="Disponível no posto","DP","SEM SITUAÇÃO")))))))&amp;IF(INDEX('Controle de reservas'!$M$14:$M$2013,BD57)&lt;&gt;"",CHAR(10)&amp;INDEX('Controle de reservas'!$M$14:$M$2013,BD57),IF(OR(INDEX('Controle de reservas'!$L$14:$L$2013,BD57)="Em cobertura",INDEX('Controle de reservas'!$L$14:$L$2013,BD57)="Programado"),CHAR(10)&amp;"SEM LOCAL",""))&amp;IF(INDEX('Controle de reservas'!$N$14:$N$2013,BD57)&lt;&gt;"",CHAR(10)&amp;"Subst.: "&amp;INDEX('Controle de reservas'!$N$14:$N$2013,BD57),"")&amp;IF(AND(ISNUMBER(INDEX('Controle de reservas'!$I$14:$I$2013,BD57)),INDEX('Controle de reservas'!$I$14:$I$2013,BD57)&gt;0,INDEX('Controle de reservas'!$K$14:$K$2013,BD57)&gt;INDEX('Controle de reservas'!$I$14:$I$2013,BD57)),CHAR(10)&amp;"DIVERGÊNCIA DE DATAS","")&amp;IF(INDEX('Controle de reservas'!$P$14:$P$2013,BD57)&lt;&gt;"OK"," !",""))))</f>
      </c>
      <c r="Q57" s="17">
        <f ca="1">IF(OR($AQ57=0,Q$9="",Q$9&lt;$AS57,AND($AT57&lt;&gt;"",Q$9&gt;$AT57)),"",IF(BE57=0,"—",IF(INDEX('Controle de reservas'!$P$14:$P$2013,BE57)="DUPLICIDADE NO DIA","CONFLITO"&amp;IF(INDEX('Controle de reservas'!$M$14:$M$2013,BE57)&lt;&gt;"",CHAR(10)&amp;INDEX('Controle de reservas'!$M$14:$M$2013,BE57),"")&amp;IF(INDEX('Controle de reservas'!$N$14:$N$2013,BE57)&lt;&gt;"",CHAR(10)&amp;"Subst.: "&amp;INDEX('Controle de reservas'!$N$14:$N$2013,BE57),"")&amp;IF(AND(ISNUMBER(INDEX('Controle de reservas'!$I$14:$I$2013,BE57)),INDEX('Controle de reservas'!$I$14:$I$2013,BE57)&gt;0,INDEX('Controle de reservas'!$K$14:$K$2013,BE57)&gt;INDEX('Controle de reservas'!$I$14:$I$2013,BE57)),CHAR(10)&amp;"DIVERGÊNCIA DE DATAS",""),IF(INDEX('Controle de reservas'!$L$14:$L$2013,BE57)="Em cobertura","COV",IF(INDEX('Controle de reservas'!$L$14:$L$2013,BE57)="Disponível","DISP",IF(INDEX('Controle de reservas'!$L$14:$L$2013,BE57)="Não utilizado","NU",IF(INDEX('Controle de reservas'!$L$14:$L$2013,BE57)="Folga","F",IF(INDEX('Controle de reservas'!$L$14:$L$2013,BE57)="Ocorrência","O",IF(INDEX('Controle de reservas'!$L$14:$L$2013,BE57)="Programado","PROG",IF(INDEX('Controle de reservas'!$L$14:$L$2013,BE57)="Disponível no posto","DP","SEM SITUAÇÃO")))))))&amp;IF(INDEX('Controle de reservas'!$M$14:$M$2013,BE57)&lt;&gt;"",CHAR(10)&amp;INDEX('Controle de reservas'!$M$14:$M$2013,BE57),IF(OR(INDEX('Controle de reservas'!$L$14:$L$2013,BE57)="Em cobertura",INDEX('Controle de reservas'!$L$14:$L$2013,BE57)="Programado"),CHAR(10)&amp;"SEM LOCAL",""))&amp;IF(INDEX('Controle de reservas'!$N$14:$N$2013,BE57)&lt;&gt;"",CHAR(10)&amp;"Subst.: "&amp;INDEX('Controle de reservas'!$N$14:$N$2013,BE57),"")&amp;IF(AND(ISNUMBER(INDEX('Controle de reservas'!$I$14:$I$2013,BE57)),INDEX('Controle de reservas'!$I$14:$I$2013,BE57)&gt;0,INDEX('Controle de reservas'!$K$14:$K$2013,BE57)&gt;INDEX('Controle de reservas'!$I$14:$I$2013,BE57)),CHAR(10)&amp;"DIVERGÊNCIA DE DATAS","")&amp;IF(INDEX('Controle de reservas'!$P$14:$P$2013,BE57)&lt;&gt;"OK"," !",""))))</f>
      </c>
      <c r="R57" s="17">
        <f ca="1">IF(OR($AQ57=0,R$9="",R$9&lt;$AS57,AND($AT57&lt;&gt;"",R$9&gt;$AT57)),"",IF(BF57=0,"—",IF(INDEX('Controle de reservas'!$P$14:$P$2013,BF57)="DUPLICIDADE NO DIA","CONFLITO"&amp;IF(INDEX('Controle de reservas'!$M$14:$M$2013,BF57)&lt;&gt;"",CHAR(10)&amp;INDEX('Controle de reservas'!$M$14:$M$2013,BF57),"")&amp;IF(INDEX('Controle de reservas'!$N$14:$N$2013,BF57)&lt;&gt;"",CHAR(10)&amp;"Subst.: "&amp;INDEX('Controle de reservas'!$N$14:$N$2013,BF57),"")&amp;IF(AND(ISNUMBER(INDEX('Controle de reservas'!$I$14:$I$2013,BF57)),INDEX('Controle de reservas'!$I$14:$I$2013,BF57)&gt;0,INDEX('Controle de reservas'!$K$14:$K$2013,BF57)&gt;INDEX('Controle de reservas'!$I$14:$I$2013,BF57)),CHAR(10)&amp;"DIVERGÊNCIA DE DATAS",""),IF(INDEX('Controle de reservas'!$L$14:$L$2013,BF57)="Em cobertura","COV",IF(INDEX('Controle de reservas'!$L$14:$L$2013,BF57)="Disponível","DISP",IF(INDEX('Controle de reservas'!$L$14:$L$2013,BF57)="Não utilizado","NU",IF(INDEX('Controle de reservas'!$L$14:$L$2013,BF57)="Folga","F",IF(INDEX('Controle de reservas'!$L$14:$L$2013,BF57)="Ocorrência","O",IF(INDEX('Controle de reservas'!$L$14:$L$2013,BF57)="Programado","PROG",IF(INDEX('Controle de reservas'!$L$14:$L$2013,BF57)="Disponível no posto","DP","SEM SITUAÇÃO")))))))&amp;IF(INDEX('Controle de reservas'!$M$14:$M$2013,BF57)&lt;&gt;"",CHAR(10)&amp;INDEX('Controle de reservas'!$M$14:$M$2013,BF57),IF(OR(INDEX('Controle de reservas'!$L$14:$L$2013,BF57)="Em cobertura",INDEX('Controle de reservas'!$L$14:$L$2013,BF57)="Programado"),CHAR(10)&amp;"SEM LOCAL",""))&amp;IF(INDEX('Controle de reservas'!$N$14:$N$2013,BF57)&lt;&gt;"",CHAR(10)&amp;"Subst.: "&amp;INDEX('Controle de reservas'!$N$14:$N$2013,BF57),"")&amp;IF(AND(ISNUMBER(INDEX('Controle de reservas'!$I$14:$I$2013,BF57)),INDEX('Controle de reservas'!$I$14:$I$2013,BF57)&gt;0,INDEX('Controle de reservas'!$K$14:$K$2013,BF57)&gt;INDEX('Controle de reservas'!$I$14:$I$2013,BF57)),CHAR(10)&amp;"DIVERGÊNCIA DE DATAS","")&amp;IF(INDEX('Controle de reservas'!$P$14:$P$2013,BF57)&lt;&gt;"OK"," !",""))))</f>
      </c>
      <c r="S57" s="17">
        <f ca="1">IF(OR($AQ57=0,S$9="",S$9&lt;$AS57,AND($AT57&lt;&gt;"",S$9&gt;$AT57)),"",IF(BG57=0,"—",IF(INDEX('Controle de reservas'!$P$14:$P$2013,BG57)="DUPLICIDADE NO DIA","CONFLITO"&amp;IF(INDEX('Controle de reservas'!$M$14:$M$2013,BG57)&lt;&gt;"",CHAR(10)&amp;INDEX('Controle de reservas'!$M$14:$M$2013,BG57),"")&amp;IF(INDEX('Controle de reservas'!$N$14:$N$2013,BG57)&lt;&gt;"",CHAR(10)&amp;"Subst.: "&amp;INDEX('Controle de reservas'!$N$14:$N$2013,BG57),"")&amp;IF(AND(ISNUMBER(INDEX('Controle de reservas'!$I$14:$I$2013,BG57)),INDEX('Controle de reservas'!$I$14:$I$2013,BG57)&gt;0,INDEX('Controle de reservas'!$K$14:$K$2013,BG57)&gt;INDEX('Controle de reservas'!$I$14:$I$2013,BG57)),CHAR(10)&amp;"DIVERGÊNCIA DE DATAS",""),IF(INDEX('Controle de reservas'!$L$14:$L$2013,BG57)="Em cobertura","COV",IF(INDEX('Controle de reservas'!$L$14:$L$2013,BG57)="Disponível","DISP",IF(INDEX('Controle de reservas'!$L$14:$L$2013,BG57)="Não utilizado","NU",IF(INDEX('Controle de reservas'!$L$14:$L$2013,BG57)="Folga","F",IF(INDEX('Controle de reservas'!$L$14:$L$2013,BG57)="Ocorrência","O",IF(INDEX('Controle de reservas'!$L$14:$L$2013,BG57)="Programado","PROG",IF(INDEX('Controle de reservas'!$L$14:$L$2013,BG57)="Disponível no posto","DP","SEM SITUAÇÃO")))))))&amp;IF(INDEX('Controle de reservas'!$M$14:$M$2013,BG57)&lt;&gt;"",CHAR(10)&amp;INDEX('Controle de reservas'!$M$14:$M$2013,BG57),IF(OR(INDEX('Controle de reservas'!$L$14:$L$2013,BG57)="Em cobertura",INDEX('Controle de reservas'!$L$14:$L$2013,BG57)="Programado"),CHAR(10)&amp;"SEM LOCAL",""))&amp;IF(INDEX('Controle de reservas'!$N$14:$N$2013,BG57)&lt;&gt;"",CHAR(10)&amp;"Subst.: "&amp;INDEX('Controle de reservas'!$N$14:$N$2013,BG57),"")&amp;IF(AND(ISNUMBER(INDEX('Controle de reservas'!$I$14:$I$2013,BG57)),INDEX('Controle de reservas'!$I$14:$I$2013,BG57)&gt;0,INDEX('Controle de reservas'!$K$14:$K$2013,BG57)&gt;INDEX('Controle de reservas'!$I$14:$I$2013,BG57)),CHAR(10)&amp;"DIVERGÊNCIA DE DATAS","")&amp;IF(INDEX('Controle de reservas'!$P$14:$P$2013,BG57)&lt;&gt;"OK"," !",""))))</f>
      </c>
      <c r="T57" s="17">
        <f ca="1">IF(OR($AQ57=0,T$9="",T$9&lt;$AS57,AND($AT57&lt;&gt;"",T$9&gt;$AT57)),"",IF(BH57=0,"—",IF(INDEX('Controle de reservas'!$P$14:$P$2013,BH57)="DUPLICIDADE NO DIA","CONFLITO"&amp;IF(INDEX('Controle de reservas'!$M$14:$M$2013,BH57)&lt;&gt;"",CHAR(10)&amp;INDEX('Controle de reservas'!$M$14:$M$2013,BH57),"")&amp;IF(INDEX('Controle de reservas'!$N$14:$N$2013,BH57)&lt;&gt;"",CHAR(10)&amp;"Subst.: "&amp;INDEX('Controle de reservas'!$N$14:$N$2013,BH57),"")&amp;IF(AND(ISNUMBER(INDEX('Controle de reservas'!$I$14:$I$2013,BH57)),INDEX('Controle de reservas'!$I$14:$I$2013,BH57)&gt;0,INDEX('Controle de reservas'!$K$14:$K$2013,BH57)&gt;INDEX('Controle de reservas'!$I$14:$I$2013,BH57)),CHAR(10)&amp;"DIVERGÊNCIA DE DATAS",""),IF(INDEX('Controle de reservas'!$L$14:$L$2013,BH57)="Em cobertura","COV",IF(INDEX('Controle de reservas'!$L$14:$L$2013,BH57)="Disponível","DISP",IF(INDEX('Controle de reservas'!$L$14:$L$2013,BH57)="Não utilizado","NU",IF(INDEX('Controle de reservas'!$L$14:$L$2013,BH57)="Folga","F",IF(INDEX('Controle de reservas'!$L$14:$L$2013,BH57)="Ocorrência","O",IF(INDEX('Controle de reservas'!$L$14:$L$2013,BH57)="Programado","PROG",IF(INDEX('Controle de reservas'!$L$14:$L$2013,BH57)="Disponível no posto","DP","SEM SITUAÇÃO")))))))&amp;IF(INDEX('Controle de reservas'!$M$14:$M$2013,BH57)&lt;&gt;"",CHAR(10)&amp;INDEX('Controle de reservas'!$M$14:$M$2013,BH57),IF(OR(INDEX('Controle de reservas'!$L$14:$L$2013,BH57)="Em cobertura",INDEX('Controle de reservas'!$L$14:$L$2013,BH57)="Programado"),CHAR(10)&amp;"SEM LOCAL",""))&amp;IF(INDEX('Controle de reservas'!$N$14:$N$2013,BH57)&lt;&gt;"",CHAR(10)&amp;"Subst.: "&amp;INDEX('Controle de reservas'!$N$14:$N$2013,BH57),"")&amp;IF(AND(ISNUMBER(INDEX('Controle de reservas'!$I$14:$I$2013,BH57)),INDEX('Controle de reservas'!$I$14:$I$2013,BH57)&gt;0,INDEX('Controle de reservas'!$K$14:$K$2013,BH57)&gt;INDEX('Controle de reservas'!$I$14:$I$2013,BH57)),CHAR(10)&amp;"DIVERGÊNCIA DE DATAS","")&amp;IF(INDEX('Controle de reservas'!$P$14:$P$2013,BH57)&lt;&gt;"OK"," !",""))))</f>
      </c>
      <c r="U57" s="17">
        <f ca="1">IF(OR($AQ57=0,U$9="",U$9&lt;$AS57,AND($AT57&lt;&gt;"",U$9&gt;$AT57)),"",IF(BI57=0,"—",IF(INDEX('Controle de reservas'!$P$14:$P$2013,BI57)="DUPLICIDADE NO DIA","CONFLITO"&amp;IF(INDEX('Controle de reservas'!$M$14:$M$2013,BI57)&lt;&gt;"",CHAR(10)&amp;INDEX('Controle de reservas'!$M$14:$M$2013,BI57),"")&amp;IF(INDEX('Controle de reservas'!$N$14:$N$2013,BI57)&lt;&gt;"",CHAR(10)&amp;"Subst.: "&amp;INDEX('Controle de reservas'!$N$14:$N$2013,BI57),"")&amp;IF(AND(ISNUMBER(INDEX('Controle de reservas'!$I$14:$I$2013,BI57)),INDEX('Controle de reservas'!$I$14:$I$2013,BI57)&gt;0,INDEX('Controle de reservas'!$K$14:$K$2013,BI57)&gt;INDEX('Controle de reservas'!$I$14:$I$2013,BI57)),CHAR(10)&amp;"DIVERGÊNCIA DE DATAS",""),IF(INDEX('Controle de reservas'!$L$14:$L$2013,BI57)="Em cobertura","COV",IF(INDEX('Controle de reservas'!$L$14:$L$2013,BI57)="Disponível","DISP",IF(INDEX('Controle de reservas'!$L$14:$L$2013,BI57)="Não utilizado","NU",IF(INDEX('Controle de reservas'!$L$14:$L$2013,BI57)="Folga","F",IF(INDEX('Controle de reservas'!$L$14:$L$2013,BI57)="Ocorrência","O",IF(INDEX('Controle de reservas'!$L$14:$L$2013,BI57)="Programado","PROG",IF(INDEX('Controle de reservas'!$L$14:$L$2013,BI57)="Disponível no posto","DP","SEM SITUAÇÃO")))))))&amp;IF(INDEX('Controle de reservas'!$M$14:$M$2013,BI57)&lt;&gt;"",CHAR(10)&amp;INDEX('Controle de reservas'!$M$14:$M$2013,BI57),IF(OR(INDEX('Controle de reservas'!$L$14:$L$2013,BI57)="Em cobertura",INDEX('Controle de reservas'!$L$14:$L$2013,BI57)="Programado"),CHAR(10)&amp;"SEM LOCAL",""))&amp;IF(INDEX('Controle de reservas'!$N$14:$N$2013,BI57)&lt;&gt;"",CHAR(10)&amp;"Subst.: "&amp;INDEX('Controle de reservas'!$N$14:$N$2013,BI57),"")&amp;IF(AND(ISNUMBER(INDEX('Controle de reservas'!$I$14:$I$2013,BI57)),INDEX('Controle de reservas'!$I$14:$I$2013,BI57)&gt;0,INDEX('Controle de reservas'!$K$14:$K$2013,BI57)&gt;INDEX('Controle de reservas'!$I$14:$I$2013,BI57)),CHAR(10)&amp;"DIVERGÊNCIA DE DATAS","")&amp;IF(INDEX('Controle de reservas'!$P$14:$P$2013,BI57)&lt;&gt;"OK"," !",""))))</f>
      </c>
      <c r="V57" s="17">
        <f ca="1">IF(OR($AQ57=0,V$9="",V$9&lt;$AS57,AND($AT57&lt;&gt;"",V$9&gt;$AT57)),"",IF(BJ57=0,"—",IF(INDEX('Controle de reservas'!$P$14:$P$2013,BJ57)="DUPLICIDADE NO DIA","CONFLITO"&amp;IF(INDEX('Controle de reservas'!$M$14:$M$2013,BJ57)&lt;&gt;"",CHAR(10)&amp;INDEX('Controle de reservas'!$M$14:$M$2013,BJ57),"")&amp;IF(INDEX('Controle de reservas'!$N$14:$N$2013,BJ57)&lt;&gt;"",CHAR(10)&amp;"Subst.: "&amp;INDEX('Controle de reservas'!$N$14:$N$2013,BJ57),"")&amp;IF(AND(ISNUMBER(INDEX('Controle de reservas'!$I$14:$I$2013,BJ57)),INDEX('Controle de reservas'!$I$14:$I$2013,BJ57)&gt;0,INDEX('Controle de reservas'!$K$14:$K$2013,BJ57)&gt;INDEX('Controle de reservas'!$I$14:$I$2013,BJ57)),CHAR(10)&amp;"DIVERGÊNCIA DE DATAS",""),IF(INDEX('Controle de reservas'!$L$14:$L$2013,BJ57)="Em cobertura","COV",IF(INDEX('Controle de reservas'!$L$14:$L$2013,BJ57)="Disponível","DISP",IF(INDEX('Controle de reservas'!$L$14:$L$2013,BJ57)="Não utilizado","NU",IF(INDEX('Controle de reservas'!$L$14:$L$2013,BJ57)="Folga","F",IF(INDEX('Controle de reservas'!$L$14:$L$2013,BJ57)="Ocorrência","O",IF(INDEX('Controle de reservas'!$L$14:$L$2013,BJ57)="Programado","PROG",IF(INDEX('Controle de reservas'!$L$14:$L$2013,BJ57)="Disponível no posto","DP","SEM SITUAÇÃO")))))))&amp;IF(INDEX('Controle de reservas'!$M$14:$M$2013,BJ57)&lt;&gt;"",CHAR(10)&amp;INDEX('Controle de reservas'!$M$14:$M$2013,BJ57),IF(OR(INDEX('Controle de reservas'!$L$14:$L$2013,BJ57)="Em cobertura",INDEX('Controle de reservas'!$L$14:$L$2013,BJ57)="Programado"),CHAR(10)&amp;"SEM LOCAL",""))&amp;IF(INDEX('Controle de reservas'!$N$14:$N$2013,BJ57)&lt;&gt;"",CHAR(10)&amp;"Subst.: "&amp;INDEX('Controle de reservas'!$N$14:$N$2013,BJ57),"")&amp;IF(AND(ISNUMBER(INDEX('Controle de reservas'!$I$14:$I$2013,BJ57)),INDEX('Controle de reservas'!$I$14:$I$2013,BJ57)&gt;0,INDEX('Controle de reservas'!$K$14:$K$2013,BJ57)&gt;INDEX('Controle de reservas'!$I$14:$I$2013,BJ57)),CHAR(10)&amp;"DIVERGÊNCIA DE DATAS","")&amp;IF(INDEX('Controle de reservas'!$P$14:$P$2013,BJ57)&lt;&gt;"OK"," !",""))))</f>
      </c>
      <c r="W57" s="17">
        <f ca="1">IF(OR($AQ57=0,W$9="",W$9&lt;$AS57,AND($AT57&lt;&gt;"",W$9&gt;$AT57)),"",IF(BK57=0,"—",IF(INDEX('Controle de reservas'!$P$14:$P$2013,BK57)="DUPLICIDADE NO DIA","CONFLITO"&amp;IF(INDEX('Controle de reservas'!$M$14:$M$2013,BK57)&lt;&gt;"",CHAR(10)&amp;INDEX('Controle de reservas'!$M$14:$M$2013,BK57),"")&amp;IF(INDEX('Controle de reservas'!$N$14:$N$2013,BK57)&lt;&gt;"",CHAR(10)&amp;"Subst.: "&amp;INDEX('Controle de reservas'!$N$14:$N$2013,BK57),"")&amp;IF(AND(ISNUMBER(INDEX('Controle de reservas'!$I$14:$I$2013,BK57)),INDEX('Controle de reservas'!$I$14:$I$2013,BK57)&gt;0,INDEX('Controle de reservas'!$K$14:$K$2013,BK57)&gt;INDEX('Controle de reservas'!$I$14:$I$2013,BK57)),CHAR(10)&amp;"DIVERGÊNCIA DE DATAS",""),IF(INDEX('Controle de reservas'!$L$14:$L$2013,BK57)="Em cobertura","COV",IF(INDEX('Controle de reservas'!$L$14:$L$2013,BK57)="Disponível","DISP",IF(INDEX('Controle de reservas'!$L$14:$L$2013,BK57)="Não utilizado","NU",IF(INDEX('Controle de reservas'!$L$14:$L$2013,BK57)="Folga","F",IF(INDEX('Controle de reservas'!$L$14:$L$2013,BK57)="Ocorrência","O",IF(INDEX('Controle de reservas'!$L$14:$L$2013,BK57)="Programado","PROG",IF(INDEX('Controle de reservas'!$L$14:$L$2013,BK57)="Disponível no posto","DP","SEM SITUAÇÃO")))))))&amp;IF(INDEX('Controle de reservas'!$M$14:$M$2013,BK57)&lt;&gt;"",CHAR(10)&amp;INDEX('Controle de reservas'!$M$14:$M$2013,BK57),IF(OR(INDEX('Controle de reservas'!$L$14:$L$2013,BK57)="Em cobertura",INDEX('Controle de reservas'!$L$14:$L$2013,BK57)="Programado"),CHAR(10)&amp;"SEM LOCAL",""))&amp;IF(INDEX('Controle de reservas'!$N$14:$N$2013,BK57)&lt;&gt;"",CHAR(10)&amp;"Subst.: "&amp;INDEX('Controle de reservas'!$N$14:$N$2013,BK57),"")&amp;IF(AND(ISNUMBER(INDEX('Controle de reservas'!$I$14:$I$2013,BK57)),INDEX('Controle de reservas'!$I$14:$I$2013,BK57)&gt;0,INDEX('Controle de reservas'!$K$14:$K$2013,BK57)&gt;INDEX('Controle de reservas'!$I$14:$I$2013,BK57)),CHAR(10)&amp;"DIVERGÊNCIA DE DATAS","")&amp;IF(INDEX('Controle de reservas'!$P$14:$P$2013,BK57)&lt;&gt;"OK"," !",""))))</f>
      </c>
      <c r="X57" s="17">
        <f ca="1">IF(OR($AQ57=0,X$9="",X$9&lt;$AS57,AND($AT57&lt;&gt;"",X$9&gt;$AT57)),"",IF(BL57=0,"—",IF(INDEX('Controle de reservas'!$P$14:$P$2013,BL57)="DUPLICIDADE NO DIA","CONFLITO"&amp;IF(INDEX('Controle de reservas'!$M$14:$M$2013,BL57)&lt;&gt;"",CHAR(10)&amp;INDEX('Controle de reservas'!$M$14:$M$2013,BL57),"")&amp;IF(INDEX('Controle de reservas'!$N$14:$N$2013,BL57)&lt;&gt;"",CHAR(10)&amp;"Subst.: "&amp;INDEX('Controle de reservas'!$N$14:$N$2013,BL57),"")&amp;IF(AND(ISNUMBER(INDEX('Controle de reservas'!$I$14:$I$2013,BL57)),INDEX('Controle de reservas'!$I$14:$I$2013,BL57)&gt;0,INDEX('Controle de reservas'!$K$14:$K$2013,BL57)&gt;INDEX('Controle de reservas'!$I$14:$I$2013,BL57)),CHAR(10)&amp;"DIVERGÊNCIA DE DATAS",""),IF(INDEX('Controle de reservas'!$L$14:$L$2013,BL57)="Em cobertura","COV",IF(INDEX('Controle de reservas'!$L$14:$L$2013,BL57)="Disponível","DISP",IF(INDEX('Controle de reservas'!$L$14:$L$2013,BL57)="Não utilizado","NU",IF(INDEX('Controle de reservas'!$L$14:$L$2013,BL57)="Folga","F",IF(INDEX('Controle de reservas'!$L$14:$L$2013,BL57)="Ocorrência","O",IF(INDEX('Controle de reservas'!$L$14:$L$2013,BL57)="Programado","PROG",IF(INDEX('Controle de reservas'!$L$14:$L$2013,BL57)="Disponível no posto","DP","SEM SITUAÇÃO")))))))&amp;IF(INDEX('Controle de reservas'!$M$14:$M$2013,BL57)&lt;&gt;"",CHAR(10)&amp;INDEX('Controle de reservas'!$M$14:$M$2013,BL57),IF(OR(INDEX('Controle de reservas'!$L$14:$L$2013,BL57)="Em cobertura",INDEX('Controle de reservas'!$L$14:$L$2013,BL57)="Programado"),CHAR(10)&amp;"SEM LOCAL",""))&amp;IF(INDEX('Controle de reservas'!$N$14:$N$2013,BL57)&lt;&gt;"",CHAR(10)&amp;"Subst.: "&amp;INDEX('Controle de reservas'!$N$14:$N$2013,BL57),"")&amp;IF(AND(ISNUMBER(INDEX('Controle de reservas'!$I$14:$I$2013,BL57)),INDEX('Controle de reservas'!$I$14:$I$2013,BL57)&gt;0,INDEX('Controle de reservas'!$K$14:$K$2013,BL57)&gt;INDEX('Controle de reservas'!$I$14:$I$2013,BL57)),CHAR(10)&amp;"DIVERGÊNCIA DE DATAS","")&amp;IF(INDEX('Controle de reservas'!$P$14:$P$2013,BL57)&lt;&gt;"OK"," !",""))))</f>
      </c>
      <c r="Y57" s="17">
        <f ca="1">IF(OR($AQ57=0,Y$9="",Y$9&lt;$AS57,AND($AT57&lt;&gt;"",Y$9&gt;$AT57)),"",IF(BM57=0,"—",IF(INDEX('Controle de reservas'!$P$14:$P$2013,BM57)="DUPLICIDADE NO DIA","CONFLITO"&amp;IF(INDEX('Controle de reservas'!$M$14:$M$2013,BM57)&lt;&gt;"",CHAR(10)&amp;INDEX('Controle de reservas'!$M$14:$M$2013,BM57),"")&amp;IF(INDEX('Controle de reservas'!$N$14:$N$2013,BM57)&lt;&gt;"",CHAR(10)&amp;"Subst.: "&amp;INDEX('Controle de reservas'!$N$14:$N$2013,BM57),"")&amp;IF(AND(ISNUMBER(INDEX('Controle de reservas'!$I$14:$I$2013,BM57)),INDEX('Controle de reservas'!$I$14:$I$2013,BM57)&gt;0,INDEX('Controle de reservas'!$K$14:$K$2013,BM57)&gt;INDEX('Controle de reservas'!$I$14:$I$2013,BM57)),CHAR(10)&amp;"DIVERGÊNCIA DE DATAS",""),IF(INDEX('Controle de reservas'!$L$14:$L$2013,BM57)="Em cobertura","COV",IF(INDEX('Controle de reservas'!$L$14:$L$2013,BM57)="Disponível","DISP",IF(INDEX('Controle de reservas'!$L$14:$L$2013,BM57)="Não utilizado","NU",IF(INDEX('Controle de reservas'!$L$14:$L$2013,BM57)="Folga","F",IF(INDEX('Controle de reservas'!$L$14:$L$2013,BM57)="Ocorrência","O",IF(INDEX('Controle de reservas'!$L$14:$L$2013,BM57)="Programado","PROG",IF(INDEX('Controle de reservas'!$L$14:$L$2013,BM57)="Disponível no posto","DP","SEM SITUAÇÃO")))))))&amp;IF(INDEX('Controle de reservas'!$M$14:$M$2013,BM57)&lt;&gt;"",CHAR(10)&amp;INDEX('Controle de reservas'!$M$14:$M$2013,BM57),IF(OR(INDEX('Controle de reservas'!$L$14:$L$2013,BM57)="Em cobertura",INDEX('Controle de reservas'!$L$14:$L$2013,BM57)="Programado"),CHAR(10)&amp;"SEM LOCAL",""))&amp;IF(INDEX('Controle de reservas'!$N$14:$N$2013,BM57)&lt;&gt;"",CHAR(10)&amp;"Subst.: "&amp;INDEX('Controle de reservas'!$N$14:$N$2013,BM57),"")&amp;IF(AND(ISNUMBER(INDEX('Controle de reservas'!$I$14:$I$2013,BM57)),INDEX('Controle de reservas'!$I$14:$I$2013,BM57)&gt;0,INDEX('Controle de reservas'!$K$14:$K$2013,BM57)&gt;INDEX('Controle de reservas'!$I$14:$I$2013,BM57)),CHAR(10)&amp;"DIVERGÊNCIA DE DATAS","")&amp;IF(INDEX('Controle de reservas'!$P$14:$P$2013,BM57)&lt;&gt;"OK"," !",""))))</f>
      </c>
      <c r="Z57" s="17">
        <f ca="1">IF(OR($AQ57=0,Z$9="",Z$9&lt;$AS57,AND($AT57&lt;&gt;"",Z$9&gt;$AT57)),"",IF(BN57=0,"—",IF(INDEX('Controle de reservas'!$P$14:$P$2013,BN57)="DUPLICIDADE NO DIA","CONFLITO"&amp;IF(INDEX('Controle de reservas'!$M$14:$M$2013,BN57)&lt;&gt;"",CHAR(10)&amp;INDEX('Controle de reservas'!$M$14:$M$2013,BN57),"")&amp;IF(INDEX('Controle de reservas'!$N$14:$N$2013,BN57)&lt;&gt;"",CHAR(10)&amp;"Subst.: "&amp;INDEX('Controle de reservas'!$N$14:$N$2013,BN57),"")&amp;IF(AND(ISNUMBER(INDEX('Controle de reservas'!$I$14:$I$2013,BN57)),INDEX('Controle de reservas'!$I$14:$I$2013,BN57)&gt;0,INDEX('Controle de reservas'!$K$14:$K$2013,BN57)&gt;INDEX('Controle de reservas'!$I$14:$I$2013,BN57)),CHAR(10)&amp;"DIVERGÊNCIA DE DATAS",""),IF(INDEX('Controle de reservas'!$L$14:$L$2013,BN57)="Em cobertura","COV",IF(INDEX('Controle de reservas'!$L$14:$L$2013,BN57)="Disponível","DISP",IF(INDEX('Controle de reservas'!$L$14:$L$2013,BN57)="Não utilizado","NU",IF(INDEX('Controle de reservas'!$L$14:$L$2013,BN57)="Folga","F",IF(INDEX('Controle de reservas'!$L$14:$L$2013,BN57)="Ocorrência","O",IF(INDEX('Controle de reservas'!$L$14:$L$2013,BN57)="Programado","PROG",IF(INDEX('Controle de reservas'!$L$14:$L$2013,BN57)="Disponível no posto","DP","SEM SITUAÇÃO")))))))&amp;IF(INDEX('Controle de reservas'!$M$14:$M$2013,BN57)&lt;&gt;"",CHAR(10)&amp;INDEX('Controle de reservas'!$M$14:$M$2013,BN57),IF(OR(INDEX('Controle de reservas'!$L$14:$L$2013,BN57)="Em cobertura",INDEX('Controle de reservas'!$L$14:$L$2013,BN57)="Programado"),CHAR(10)&amp;"SEM LOCAL",""))&amp;IF(INDEX('Controle de reservas'!$N$14:$N$2013,BN57)&lt;&gt;"",CHAR(10)&amp;"Subst.: "&amp;INDEX('Controle de reservas'!$N$14:$N$2013,BN57),"")&amp;IF(AND(ISNUMBER(INDEX('Controle de reservas'!$I$14:$I$2013,BN57)),INDEX('Controle de reservas'!$I$14:$I$2013,BN57)&gt;0,INDEX('Controle de reservas'!$K$14:$K$2013,BN57)&gt;INDEX('Controle de reservas'!$I$14:$I$2013,BN57)),CHAR(10)&amp;"DIVERGÊNCIA DE DATAS","")&amp;IF(INDEX('Controle de reservas'!$P$14:$P$2013,BN57)&lt;&gt;"OK"," !",""))))</f>
      </c>
      <c r="AA57" s="17">
        <f ca="1">IF(OR($AQ57=0,AA$9="",AA$9&lt;$AS57,AND($AT57&lt;&gt;"",AA$9&gt;$AT57)),"",IF(BO57=0,"—",IF(INDEX('Controle de reservas'!$P$14:$P$2013,BO57)="DUPLICIDADE NO DIA","CONFLITO"&amp;IF(INDEX('Controle de reservas'!$M$14:$M$2013,BO57)&lt;&gt;"",CHAR(10)&amp;INDEX('Controle de reservas'!$M$14:$M$2013,BO57),"")&amp;IF(INDEX('Controle de reservas'!$N$14:$N$2013,BO57)&lt;&gt;"",CHAR(10)&amp;"Subst.: "&amp;INDEX('Controle de reservas'!$N$14:$N$2013,BO57),"")&amp;IF(AND(ISNUMBER(INDEX('Controle de reservas'!$I$14:$I$2013,BO57)),INDEX('Controle de reservas'!$I$14:$I$2013,BO57)&gt;0,INDEX('Controle de reservas'!$K$14:$K$2013,BO57)&gt;INDEX('Controle de reservas'!$I$14:$I$2013,BO57)),CHAR(10)&amp;"DIVERGÊNCIA DE DATAS",""),IF(INDEX('Controle de reservas'!$L$14:$L$2013,BO57)="Em cobertura","COV",IF(INDEX('Controle de reservas'!$L$14:$L$2013,BO57)="Disponível","DISP",IF(INDEX('Controle de reservas'!$L$14:$L$2013,BO57)="Não utilizado","NU",IF(INDEX('Controle de reservas'!$L$14:$L$2013,BO57)="Folga","F",IF(INDEX('Controle de reservas'!$L$14:$L$2013,BO57)="Ocorrência","O",IF(INDEX('Controle de reservas'!$L$14:$L$2013,BO57)="Programado","PROG",IF(INDEX('Controle de reservas'!$L$14:$L$2013,BO57)="Disponível no posto","DP","SEM SITUAÇÃO")))))))&amp;IF(INDEX('Controle de reservas'!$M$14:$M$2013,BO57)&lt;&gt;"",CHAR(10)&amp;INDEX('Controle de reservas'!$M$14:$M$2013,BO57),IF(OR(INDEX('Controle de reservas'!$L$14:$L$2013,BO57)="Em cobertura",INDEX('Controle de reservas'!$L$14:$L$2013,BO57)="Programado"),CHAR(10)&amp;"SEM LOCAL",""))&amp;IF(INDEX('Controle de reservas'!$N$14:$N$2013,BO57)&lt;&gt;"",CHAR(10)&amp;"Subst.: "&amp;INDEX('Controle de reservas'!$N$14:$N$2013,BO57),"")&amp;IF(AND(ISNUMBER(INDEX('Controle de reservas'!$I$14:$I$2013,BO57)),INDEX('Controle de reservas'!$I$14:$I$2013,BO57)&gt;0,INDEX('Controle de reservas'!$K$14:$K$2013,BO57)&gt;INDEX('Controle de reservas'!$I$14:$I$2013,BO57)),CHAR(10)&amp;"DIVERGÊNCIA DE DATAS","")&amp;IF(INDEX('Controle de reservas'!$P$14:$P$2013,BO57)&lt;&gt;"OK"," !",""))))</f>
      </c>
      <c r="AB57" s="17">
        <f ca="1">IF(OR($AQ57=0,AB$9="",AB$9&lt;$AS57,AND($AT57&lt;&gt;"",AB$9&gt;$AT57)),"",IF(BP57=0,"—",IF(INDEX('Controle de reservas'!$P$14:$P$2013,BP57)="DUPLICIDADE NO DIA","CONFLITO"&amp;IF(INDEX('Controle de reservas'!$M$14:$M$2013,BP57)&lt;&gt;"",CHAR(10)&amp;INDEX('Controle de reservas'!$M$14:$M$2013,BP57),"")&amp;IF(INDEX('Controle de reservas'!$N$14:$N$2013,BP57)&lt;&gt;"",CHAR(10)&amp;"Subst.: "&amp;INDEX('Controle de reservas'!$N$14:$N$2013,BP57),"")&amp;IF(AND(ISNUMBER(INDEX('Controle de reservas'!$I$14:$I$2013,BP57)),INDEX('Controle de reservas'!$I$14:$I$2013,BP57)&gt;0,INDEX('Controle de reservas'!$K$14:$K$2013,BP57)&gt;INDEX('Controle de reservas'!$I$14:$I$2013,BP57)),CHAR(10)&amp;"DIVERGÊNCIA DE DATAS",""),IF(INDEX('Controle de reservas'!$L$14:$L$2013,BP57)="Em cobertura","COV",IF(INDEX('Controle de reservas'!$L$14:$L$2013,BP57)="Disponível","DISP",IF(INDEX('Controle de reservas'!$L$14:$L$2013,BP57)="Não utilizado","NU",IF(INDEX('Controle de reservas'!$L$14:$L$2013,BP57)="Folga","F",IF(INDEX('Controle de reservas'!$L$14:$L$2013,BP57)="Ocorrência","O",IF(INDEX('Controle de reservas'!$L$14:$L$2013,BP57)="Programado","PROG",IF(INDEX('Controle de reservas'!$L$14:$L$2013,BP57)="Disponível no posto","DP","SEM SITUAÇÃO")))))))&amp;IF(INDEX('Controle de reservas'!$M$14:$M$2013,BP57)&lt;&gt;"",CHAR(10)&amp;INDEX('Controle de reservas'!$M$14:$M$2013,BP57),IF(OR(INDEX('Controle de reservas'!$L$14:$L$2013,BP57)="Em cobertura",INDEX('Controle de reservas'!$L$14:$L$2013,BP57)="Programado"),CHAR(10)&amp;"SEM LOCAL",""))&amp;IF(INDEX('Controle de reservas'!$N$14:$N$2013,BP57)&lt;&gt;"",CHAR(10)&amp;"Subst.: "&amp;INDEX('Controle de reservas'!$N$14:$N$2013,BP57),"")&amp;IF(AND(ISNUMBER(INDEX('Controle de reservas'!$I$14:$I$2013,BP57)),INDEX('Controle de reservas'!$I$14:$I$2013,BP57)&gt;0,INDEX('Controle de reservas'!$K$14:$K$2013,BP57)&gt;INDEX('Controle de reservas'!$I$14:$I$2013,BP57)),CHAR(10)&amp;"DIVERGÊNCIA DE DATAS","")&amp;IF(INDEX('Controle de reservas'!$P$14:$P$2013,BP57)&lt;&gt;"OK"," !",""))))</f>
      </c>
      <c r="AC57" s="17">
        <f ca="1">IF(OR($AQ57=0,AC$9="",AC$9&lt;$AS57,AND($AT57&lt;&gt;"",AC$9&gt;$AT57)),"",IF(BQ57=0,"—",IF(INDEX('Controle de reservas'!$P$14:$P$2013,BQ57)="DUPLICIDADE NO DIA","CONFLITO"&amp;IF(INDEX('Controle de reservas'!$M$14:$M$2013,BQ57)&lt;&gt;"",CHAR(10)&amp;INDEX('Controle de reservas'!$M$14:$M$2013,BQ57),"")&amp;IF(INDEX('Controle de reservas'!$N$14:$N$2013,BQ57)&lt;&gt;"",CHAR(10)&amp;"Subst.: "&amp;INDEX('Controle de reservas'!$N$14:$N$2013,BQ57),"")&amp;IF(AND(ISNUMBER(INDEX('Controle de reservas'!$I$14:$I$2013,BQ57)),INDEX('Controle de reservas'!$I$14:$I$2013,BQ57)&gt;0,INDEX('Controle de reservas'!$K$14:$K$2013,BQ57)&gt;INDEX('Controle de reservas'!$I$14:$I$2013,BQ57)),CHAR(10)&amp;"DIVERGÊNCIA DE DATAS",""),IF(INDEX('Controle de reservas'!$L$14:$L$2013,BQ57)="Em cobertura","COV",IF(INDEX('Controle de reservas'!$L$14:$L$2013,BQ57)="Disponível","DISP",IF(INDEX('Controle de reservas'!$L$14:$L$2013,BQ57)="Não utilizado","NU",IF(INDEX('Controle de reservas'!$L$14:$L$2013,BQ57)="Folga","F",IF(INDEX('Controle de reservas'!$L$14:$L$2013,BQ57)="Ocorrência","O",IF(INDEX('Controle de reservas'!$L$14:$L$2013,BQ57)="Programado","PROG",IF(INDEX('Controle de reservas'!$L$14:$L$2013,BQ57)="Disponível no posto","DP","SEM SITUAÇÃO")))))))&amp;IF(INDEX('Controle de reservas'!$M$14:$M$2013,BQ57)&lt;&gt;"",CHAR(10)&amp;INDEX('Controle de reservas'!$M$14:$M$2013,BQ57),IF(OR(INDEX('Controle de reservas'!$L$14:$L$2013,BQ57)="Em cobertura",INDEX('Controle de reservas'!$L$14:$L$2013,BQ57)="Programado"),CHAR(10)&amp;"SEM LOCAL",""))&amp;IF(INDEX('Controle de reservas'!$N$14:$N$2013,BQ57)&lt;&gt;"",CHAR(10)&amp;"Subst.: "&amp;INDEX('Controle de reservas'!$N$14:$N$2013,BQ57),"")&amp;IF(AND(ISNUMBER(INDEX('Controle de reservas'!$I$14:$I$2013,BQ57)),INDEX('Controle de reservas'!$I$14:$I$2013,BQ57)&gt;0,INDEX('Controle de reservas'!$K$14:$K$2013,BQ57)&gt;INDEX('Controle de reservas'!$I$14:$I$2013,BQ57)),CHAR(10)&amp;"DIVERGÊNCIA DE DATAS","")&amp;IF(INDEX('Controle de reservas'!$P$14:$P$2013,BQ57)&lt;&gt;"OK"," !",""))))</f>
      </c>
      <c r="AD57" s="17">
        <f ca="1">IF(OR($AQ57=0,AD$9="",AD$9&lt;$AS57,AND($AT57&lt;&gt;"",AD$9&gt;$AT57)),"",IF(BR57=0,"—",IF(INDEX('Controle de reservas'!$P$14:$P$2013,BR57)="DUPLICIDADE NO DIA","CONFLITO"&amp;IF(INDEX('Controle de reservas'!$M$14:$M$2013,BR57)&lt;&gt;"",CHAR(10)&amp;INDEX('Controle de reservas'!$M$14:$M$2013,BR57),"")&amp;IF(INDEX('Controle de reservas'!$N$14:$N$2013,BR57)&lt;&gt;"",CHAR(10)&amp;"Subst.: "&amp;INDEX('Controle de reservas'!$N$14:$N$2013,BR57),"")&amp;IF(AND(ISNUMBER(INDEX('Controle de reservas'!$I$14:$I$2013,BR57)),INDEX('Controle de reservas'!$I$14:$I$2013,BR57)&gt;0,INDEX('Controle de reservas'!$K$14:$K$2013,BR57)&gt;INDEX('Controle de reservas'!$I$14:$I$2013,BR57)),CHAR(10)&amp;"DIVERGÊNCIA DE DATAS",""),IF(INDEX('Controle de reservas'!$L$14:$L$2013,BR57)="Em cobertura","COV",IF(INDEX('Controle de reservas'!$L$14:$L$2013,BR57)="Disponível","DISP",IF(INDEX('Controle de reservas'!$L$14:$L$2013,BR57)="Não utilizado","NU",IF(INDEX('Controle de reservas'!$L$14:$L$2013,BR57)="Folga","F",IF(INDEX('Controle de reservas'!$L$14:$L$2013,BR57)="Ocorrência","O",IF(INDEX('Controle de reservas'!$L$14:$L$2013,BR57)="Programado","PROG",IF(INDEX('Controle de reservas'!$L$14:$L$2013,BR57)="Disponível no posto","DP","SEM SITUAÇÃO")))))))&amp;IF(INDEX('Controle de reservas'!$M$14:$M$2013,BR57)&lt;&gt;"",CHAR(10)&amp;INDEX('Controle de reservas'!$M$14:$M$2013,BR57),IF(OR(INDEX('Controle de reservas'!$L$14:$L$2013,BR57)="Em cobertura",INDEX('Controle de reservas'!$L$14:$L$2013,BR57)="Programado"),CHAR(10)&amp;"SEM LOCAL",""))&amp;IF(INDEX('Controle de reservas'!$N$14:$N$2013,BR57)&lt;&gt;"",CHAR(10)&amp;"Subst.: "&amp;INDEX('Controle de reservas'!$N$14:$N$2013,BR57),"")&amp;IF(AND(ISNUMBER(INDEX('Controle de reservas'!$I$14:$I$2013,BR57)),INDEX('Controle de reservas'!$I$14:$I$2013,BR57)&gt;0,INDEX('Controle de reservas'!$K$14:$K$2013,BR57)&gt;INDEX('Controle de reservas'!$I$14:$I$2013,BR57)),CHAR(10)&amp;"DIVERGÊNCIA DE DATAS","")&amp;IF(INDEX('Controle de reservas'!$P$14:$P$2013,BR57)&lt;&gt;"OK"," !",""))))</f>
      </c>
      <c r="AE57" s="17">
        <f ca="1">IF(OR($AQ57=0,AE$9="",AE$9&lt;$AS57,AND($AT57&lt;&gt;"",AE$9&gt;$AT57)),"",IF(BS57=0,"—",IF(INDEX('Controle de reservas'!$P$14:$P$2013,BS57)="DUPLICIDADE NO DIA","CONFLITO"&amp;IF(INDEX('Controle de reservas'!$M$14:$M$2013,BS57)&lt;&gt;"",CHAR(10)&amp;INDEX('Controle de reservas'!$M$14:$M$2013,BS57),"")&amp;IF(INDEX('Controle de reservas'!$N$14:$N$2013,BS57)&lt;&gt;"",CHAR(10)&amp;"Subst.: "&amp;INDEX('Controle de reservas'!$N$14:$N$2013,BS57),"")&amp;IF(AND(ISNUMBER(INDEX('Controle de reservas'!$I$14:$I$2013,BS57)),INDEX('Controle de reservas'!$I$14:$I$2013,BS57)&gt;0,INDEX('Controle de reservas'!$K$14:$K$2013,BS57)&gt;INDEX('Controle de reservas'!$I$14:$I$2013,BS57)),CHAR(10)&amp;"DIVERGÊNCIA DE DATAS",""),IF(INDEX('Controle de reservas'!$L$14:$L$2013,BS57)="Em cobertura","COV",IF(INDEX('Controle de reservas'!$L$14:$L$2013,BS57)="Disponível","DISP",IF(INDEX('Controle de reservas'!$L$14:$L$2013,BS57)="Não utilizado","NU",IF(INDEX('Controle de reservas'!$L$14:$L$2013,BS57)="Folga","F",IF(INDEX('Controle de reservas'!$L$14:$L$2013,BS57)="Ocorrência","O",IF(INDEX('Controle de reservas'!$L$14:$L$2013,BS57)="Programado","PROG",IF(INDEX('Controle de reservas'!$L$14:$L$2013,BS57)="Disponível no posto","DP","SEM SITUAÇÃO")))))))&amp;IF(INDEX('Controle de reservas'!$M$14:$M$2013,BS57)&lt;&gt;"",CHAR(10)&amp;INDEX('Controle de reservas'!$M$14:$M$2013,BS57),IF(OR(INDEX('Controle de reservas'!$L$14:$L$2013,BS57)="Em cobertura",INDEX('Controle de reservas'!$L$14:$L$2013,BS57)="Programado"),CHAR(10)&amp;"SEM LOCAL",""))&amp;IF(INDEX('Controle de reservas'!$N$14:$N$2013,BS57)&lt;&gt;"",CHAR(10)&amp;"Subst.: "&amp;INDEX('Controle de reservas'!$N$14:$N$2013,BS57),"")&amp;IF(AND(ISNUMBER(INDEX('Controle de reservas'!$I$14:$I$2013,BS57)),INDEX('Controle de reservas'!$I$14:$I$2013,BS57)&gt;0,INDEX('Controle de reservas'!$K$14:$K$2013,BS57)&gt;INDEX('Controle de reservas'!$I$14:$I$2013,BS57)),CHAR(10)&amp;"DIVERGÊNCIA DE DATAS","")&amp;IF(INDEX('Controle de reservas'!$P$14:$P$2013,BS57)&lt;&gt;"OK"," !",""))))</f>
      </c>
      <c r="AF57" s="17">
        <f ca="1">IF(OR($AQ57=0,AF$9="",AF$9&lt;$AS57,AND($AT57&lt;&gt;"",AF$9&gt;$AT57)),"",IF(BT57=0,"—",IF(INDEX('Controle de reservas'!$P$14:$P$2013,BT57)="DUPLICIDADE NO DIA","CONFLITO"&amp;IF(INDEX('Controle de reservas'!$M$14:$M$2013,BT57)&lt;&gt;"",CHAR(10)&amp;INDEX('Controle de reservas'!$M$14:$M$2013,BT57),"")&amp;IF(INDEX('Controle de reservas'!$N$14:$N$2013,BT57)&lt;&gt;"",CHAR(10)&amp;"Subst.: "&amp;INDEX('Controle de reservas'!$N$14:$N$2013,BT57),"")&amp;IF(AND(ISNUMBER(INDEX('Controle de reservas'!$I$14:$I$2013,BT57)),INDEX('Controle de reservas'!$I$14:$I$2013,BT57)&gt;0,INDEX('Controle de reservas'!$K$14:$K$2013,BT57)&gt;INDEX('Controle de reservas'!$I$14:$I$2013,BT57)),CHAR(10)&amp;"DIVERGÊNCIA DE DATAS",""),IF(INDEX('Controle de reservas'!$L$14:$L$2013,BT57)="Em cobertura","COV",IF(INDEX('Controle de reservas'!$L$14:$L$2013,BT57)="Disponível","DISP",IF(INDEX('Controle de reservas'!$L$14:$L$2013,BT57)="Não utilizado","NU",IF(INDEX('Controle de reservas'!$L$14:$L$2013,BT57)="Folga","F",IF(INDEX('Controle de reservas'!$L$14:$L$2013,BT57)="Ocorrência","O",IF(INDEX('Controle de reservas'!$L$14:$L$2013,BT57)="Programado","PROG",IF(INDEX('Controle de reservas'!$L$14:$L$2013,BT57)="Disponível no posto","DP","SEM SITUAÇÃO")))))))&amp;IF(INDEX('Controle de reservas'!$M$14:$M$2013,BT57)&lt;&gt;"",CHAR(10)&amp;INDEX('Controle de reservas'!$M$14:$M$2013,BT57),IF(OR(INDEX('Controle de reservas'!$L$14:$L$2013,BT57)="Em cobertura",INDEX('Controle de reservas'!$L$14:$L$2013,BT57)="Programado"),CHAR(10)&amp;"SEM LOCAL",""))&amp;IF(INDEX('Controle de reservas'!$N$14:$N$2013,BT57)&lt;&gt;"",CHAR(10)&amp;"Subst.: "&amp;INDEX('Controle de reservas'!$N$14:$N$2013,BT57),"")&amp;IF(AND(ISNUMBER(INDEX('Controle de reservas'!$I$14:$I$2013,BT57)),INDEX('Controle de reservas'!$I$14:$I$2013,BT57)&gt;0,INDEX('Controle de reservas'!$K$14:$K$2013,BT57)&gt;INDEX('Controle de reservas'!$I$14:$I$2013,BT57)),CHAR(10)&amp;"DIVERGÊNCIA DE DATAS","")&amp;IF(INDEX('Controle de reservas'!$P$14:$P$2013,BT57)&lt;&gt;"OK"," !",""))))</f>
      </c>
      <c r="AG57" s="17">
        <f ca="1">IF(OR($AQ57=0,AG$9="",AG$9&lt;$AS57,AND($AT57&lt;&gt;"",AG$9&gt;$AT57)),"",IF(BU57=0,"—",IF(INDEX('Controle de reservas'!$P$14:$P$2013,BU57)="DUPLICIDADE NO DIA","CONFLITO"&amp;IF(INDEX('Controle de reservas'!$M$14:$M$2013,BU57)&lt;&gt;"",CHAR(10)&amp;INDEX('Controle de reservas'!$M$14:$M$2013,BU57),"")&amp;IF(INDEX('Controle de reservas'!$N$14:$N$2013,BU57)&lt;&gt;"",CHAR(10)&amp;"Subst.: "&amp;INDEX('Controle de reservas'!$N$14:$N$2013,BU57),"")&amp;IF(AND(ISNUMBER(INDEX('Controle de reservas'!$I$14:$I$2013,BU57)),INDEX('Controle de reservas'!$I$14:$I$2013,BU57)&gt;0,INDEX('Controle de reservas'!$K$14:$K$2013,BU57)&gt;INDEX('Controle de reservas'!$I$14:$I$2013,BU57)),CHAR(10)&amp;"DIVERGÊNCIA DE DATAS",""),IF(INDEX('Controle de reservas'!$L$14:$L$2013,BU57)="Em cobertura","COV",IF(INDEX('Controle de reservas'!$L$14:$L$2013,BU57)="Disponível","DISP",IF(INDEX('Controle de reservas'!$L$14:$L$2013,BU57)="Não utilizado","NU",IF(INDEX('Controle de reservas'!$L$14:$L$2013,BU57)="Folga","F",IF(INDEX('Controle de reservas'!$L$14:$L$2013,BU57)="Ocorrência","O",IF(INDEX('Controle de reservas'!$L$14:$L$2013,BU57)="Programado","PROG",IF(INDEX('Controle de reservas'!$L$14:$L$2013,BU57)="Disponível no posto","DP","SEM SITUAÇÃO")))))))&amp;IF(INDEX('Controle de reservas'!$M$14:$M$2013,BU57)&lt;&gt;"",CHAR(10)&amp;INDEX('Controle de reservas'!$M$14:$M$2013,BU57),IF(OR(INDEX('Controle de reservas'!$L$14:$L$2013,BU57)="Em cobertura",INDEX('Controle de reservas'!$L$14:$L$2013,BU57)="Programado"),CHAR(10)&amp;"SEM LOCAL",""))&amp;IF(INDEX('Controle de reservas'!$N$14:$N$2013,BU57)&lt;&gt;"",CHAR(10)&amp;"Subst.: "&amp;INDEX('Controle de reservas'!$N$14:$N$2013,BU57),"")&amp;IF(AND(ISNUMBER(INDEX('Controle de reservas'!$I$14:$I$2013,BU57)),INDEX('Controle de reservas'!$I$14:$I$2013,BU57)&gt;0,INDEX('Controle de reservas'!$K$14:$K$2013,BU57)&gt;INDEX('Controle de reservas'!$I$14:$I$2013,BU57)),CHAR(10)&amp;"DIVERGÊNCIA DE DATAS","")&amp;IF(INDEX('Controle de reservas'!$P$14:$P$2013,BU57)&lt;&gt;"OK"," !",""))))</f>
      </c>
      <c r="AH57" s="17">
        <f ca="1">IF(OR($AQ57=0,AH$9="",AH$9&lt;$AS57,AND($AT57&lt;&gt;"",AH$9&gt;$AT57)),"",IF(BV57=0,"—",IF(INDEX('Controle de reservas'!$P$14:$P$2013,BV57)="DUPLICIDADE NO DIA","CONFLITO"&amp;IF(INDEX('Controle de reservas'!$M$14:$M$2013,BV57)&lt;&gt;"",CHAR(10)&amp;INDEX('Controle de reservas'!$M$14:$M$2013,BV57),"")&amp;IF(INDEX('Controle de reservas'!$N$14:$N$2013,BV57)&lt;&gt;"",CHAR(10)&amp;"Subst.: "&amp;INDEX('Controle de reservas'!$N$14:$N$2013,BV57),"")&amp;IF(AND(ISNUMBER(INDEX('Controle de reservas'!$I$14:$I$2013,BV57)),INDEX('Controle de reservas'!$I$14:$I$2013,BV57)&gt;0,INDEX('Controle de reservas'!$K$14:$K$2013,BV57)&gt;INDEX('Controle de reservas'!$I$14:$I$2013,BV57)),CHAR(10)&amp;"DIVERGÊNCIA DE DATAS",""),IF(INDEX('Controle de reservas'!$L$14:$L$2013,BV57)="Em cobertura","COV",IF(INDEX('Controle de reservas'!$L$14:$L$2013,BV57)="Disponível","DISP",IF(INDEX('Controle de reservas'!$L$14:$L$2013,BV57)="Não utilizado","NU",IF(INDEX('Controle de reservas'!$L$14:$L$2013,BV57)="Folga","F",IF(INDEX('Controle de reservas'!$L$14:$L$2013,BV57)="Ocorrência","O",IF(INDEX('Controle de reservas'!$L$14:$L$2013,BV57)="Programado","PROG",IF(INDEX('Controle de reservas'!$L$14:$L$2013,BV57)="Disponível no posto","DP","SEM SITUAÇÃO")))))))&amp;IF(INDEX('Controle de reservas'!$M$14:$M$2013,BV57)&lt;&gt;"",CHAR(10)&amp;INDEX('Controle de reservas'!$M$14:$M$2013,BV57),IF(OR(INDEX('Controle de reservas'!$L$14:$L$2013,BV57)="Em cobertura",INDEX('Controle de reservas'!$L$14:$L$2013,BV57)="Programado"),CHAR(10)&amp;"SEM LOCAL",""))&amp;IF(INDEX('Controle de reservas'!$N$14:$N$2013,BV57)&lt;&gt;"",CHAR(10)&amp;"Subst.: "&amp;INDEX('Controle de reservas'!$N$14:$N$2013,BV57),"")&amp;IF(AND(ISNUMBER(INDEX('Controle de reservas'!$I$14:$I$2013,BV57)),INDEX('Controle de reservas'!$I$14:$I$2013,BV57)&gt;0,INDEX('Controle de reservas'!$K$14:$K$2013,BV57)&gt;INDEX('Controle de reservas'!$I$14:$I$2013,BV57)),CHAR(10)&amp;"DIVERGÊNCIA DE DATAS","")&amp;IF(INDEX('Controle de reservas'!$P$14:$P$2013,BV57)&lt;&gt;"OK"," !",""))))</f>
      </c>
      <c r="AI57" s="17">
        <f ca="1">IF(OR($AQ57=0,AI$9="",AI$9&lt;$AS57,AND($AT57&lt;&gt;"",AI$9&gt;$AT57)),"",IF(BW57=0,"—",IF(INDEX('Controle de reservas'!$P$14:$P$2013,BW57)="DUPLICIDADE NO DIA","CONFLITO"&amp;IF(INDEX('Controle de reservas'!$M$14:$M$2013,BW57)&lt;&gt;"",CHAR(10)&amp;INDEX('Controle de reservas'!$M$14:$M$2013,BW57),"")&amp;IF(INDEX('Controle de reservas'!$N$14:$N$2013,BW57)&lt;&gt;"",CHAR(10)&amp;"Subst.: "&amp;INDEX('Controle de reservas'!$N$14:$N$2013,BW57),"")&amp;IF(AND(ISNUMBER(INDEX('Controle de reservas'!$I$14:$I$2013,BW57)),INDEX('Controle de reservas'!$I$14:$I$2013,BW57)&gt;0,INDEX('Controle de reservas'!$K$14:$K$2013,BW57)&gt;INDEX('Controle de reservas'!$I$14:$I$2013,BW57)),CHAR(10)&amp;"DIVERGÊNCIA DE DATAS",""),IF(INDEX('Controle de reservas'!$L$14:$L$2013,BW57)="Em cobertura","COV",IF(INDEX('Controle de reservas'!$L$14:$L$2013,BW57)="Disponível","DISP",IF(INDEX('Controle de reservas'!$L$14:$L$2013,BW57)="Não utilizado","NU",IF(INDEX('Controle de reservas'!$L$14:$L$2013,BW57)="Folga","F",IF(INDEX('Controle de reservas'!$L$14:$L$2013,BW57)="Ocorrência","O",IF(INDEX('Controle de reservas'!$L$14:$L$2013,BW57)="Programado","PROG",IF(INDEX('Controle de reservas'!$L$14:$L$2013,BW57)="Disponível no posto","DP","SEM SITUAÇÃO")))))))&amp;IF(INDEX('Controle de reservas'!$M$14:$M$2013,BW57)&lt;&gt;"",CHAR(10)&amp;INDEX('Controle de reservas'!$M$14:$M$2013,BW57),IF(OR(INDEX('Controle de reservas'!$L$14:$L$2013,BW57)="Em cobertura",INDEX('Controle de reservas'!$L$14:$L$2013,BW57)="Programado"),CHAR(10)&amp;"SEM LOCAL",""))&amp;IF(INDEX('Controle de reservas'!$N$14:$N$2013,BW57)&lt;&gt;"",CHAR(10)&amp;"Subst.: "&amp;INDEX('Controle de reservas'!$N$14:$N$2013,BW57),"")&amp;IF(AND(ISNUMBER(INDEX('Controle de reservas'!$I$14:$I$2013,BW57)),INDEX('Controle de reservas'!$I$14:$I$2013,BW57)&gt;0,INDEX('Controle de reservas'!$K$14:$K$2013,BW57)&gt;INDEX('Controle de reservas'!$I$14:$I$2013,BW57)),CHAR(10)&amp;"DIVERGÊNCIA DE DATAS","")&amp;IF(INDEX('Controle de reservas'!$P$14:$P$2013,BW57)&lt;&gt;"OK"," !",""))))</f>
      </c>
      <c r="AJ57" s="17">
        <f ca="1">IF(OR($AQ57=0,AJ$9="",AJ$9&lt;$AS57,AND($AT57&lt;&gt;"",AJ$9&gt;$AT57)),"",IF(BX57=0,"—",IF(INDEX('Controle de reservas'!$P$14:$P$2013,BX57)="DUPLICIDADE NO DIA","CONFLITO"&amp;IF(INDEX('Controle de reservas'!$M$14:$M$2013,BX57)&lt;&gt;"",CHAR(10)&amp;INDEX('Controle de reservas'!$M$14:$M$2013,BX57),"")&amp;IF(INDEX('Controle de reservas'!$N$14:$N$2013,BX57)&lt;&gt;"",CHAR(10)&amp;"Subst.: "&amp;INDEX('Controle de reservas'!$N$14:$N$2013,BX57),"")&amp;IF(AND(ISNUMBER(INDEX('Controle de reservas'!$I$14:$I$2013,BX57)),INDEX('Controle de reservas'!$I$14:$I$2013,BX57)&gt;0,INDEX('Controle de reservas'!$K$14:$K$2013,BX57)&gt;INDEX('Controle de reservas'!$I$14:$I$2013,BX57)),CHAR(10)&amp;"DIVERGÊNCIA DE DATAS",""),IF(INDEX('Controle de reservas'!$L$14:$L$2013,BX57)="Em cobertura","COV",IF(INDEX('Controle de reservas'!$L$14:$L$2013,BX57)="Disponível","DISP",IF(INDEX('Controle de reservas'!$L$14:$L$2013,BX57)="Não utilizado","NU",IF(INDEX('Controle de reservas'!$L$14:$L$2013,BX57)="Folga","F",IF(INDEX('Controle de reservas'!$L$14:$L$2013,BX57)="Ocorrência","O",IF(INDEX('Controle de reservas'!$L$14:$L$2013,BX57)="Programado","PROG",IF(INDEX('Controle de reservas'!$L$14:$L$2013,BX57)="Disponível no posto","DP","SEM SITUAÇÃO")))))))&amp;IF(INDEX('Controle de reservas'!$M$14:$M$2013,BX57)&lt;&gt;"",CHAR(10)&amp;INDEX('Controle de reservas'!$M$14:$M$2013,BX57),IF(OR(INDEX('Controle de reservas'!$L$14:$L$2013,BX57)="Em cobertura",INDEX('Controle de reservas'!$L$14:$L$2013,BX57)="Programado"),CHAR(10)&amp;"SEM LOCAL",""))&amp;IF(INDEX('Controle de reservas'!$N$14:$N$2013,BX57)&lt;&gt;"",CHAR(10)&amp;"Subst.: "&amp;INDEX('Controle de reservas'!$N$14:$N$2013,BX57),"")&amp;IF(AND(ISNUMBER(INDEX('Controle de reservas'!$I$14:$I$2013,BX57)),INDEX('Controle de reservas'!$I$14:$I$2013,BX57)&gt;0,INDEX('Controle de reservas'!$K$14:$K$2013,BX57)&gt;INDEX('Controle de reservas'!$I$14:$I$2013,BX57)),CHAR(10)&amp;"DIVERGÊNCIA DE DATAS","")&amp;IF(INDEX('Controle de reservas'!$P$14:$P$2013,BX57)&lt;&gt;"OK"," !",""))))</f>
      </c>
      <c r="AK57" s="17">
        <f ca="1">IF(OR($AQ57=0,AK$9="",AK$9&lt;$AS57,AND($AT57&lt;&gt;"",AK$9&gt;$AT57)),"",IF(BY57=0,"—",IF(INDEX('Controle de reservas'!$P$14:$P$2013,BY57)="DUPLICIDADE NO DIA","CONFLITO"&amp;IF(INDEX('Controle de reservas'!$M$14:$M$2013,BY57)&lt;&gt;"",CHAR(10)&amp;INDEX('Controle de reservas'!$M$14:$M$2013,BY57),"")&amp;IF(INDEX('Controle de reservas'!$N$14:$N$2013,BY57)&lt;&gt;"",CHAR(10)&amp;"Subst.: "&amp;INDEX('Controle de reservas'!$N$14:$N$2013,BY57),"")&amp;IF(AND(ISNUMBER(INDEX('Controle de reservas'!$I$14:$I$2013,BY57)),INDEX('Controle de reservas'!$I$14:$I$2013,BY57)&gt;0,INDEX('Controle de reservas'!$K$14:$K$2013,BY57)&gt;INDEX('Controle de reservas'!$I$14:$I$2013,BY57)),CHAR(10)&amp;"DIVERGÊNCIA DE DATAS",""),IF(INDEX('Controle de reservas'!$L$14:$L$2013,BY57)="Em cobertura","COV",IF(INDEX('Controle de reservas'!$L$14:$L$2013,BY57)="Disponível","DISP",IF(INDEX('Controle de reservas'!$L$14:$L$2013,BY57)="Não utilizado","NU",IF(INDEX('Controle de reservas'!$L$14:$L$2013,BY57)="Folga","F",IF(INDEX('Controle de reservas'!$L$14:$L$2013,BY57)="Ocorrência","O",IF(INDEX('Controle de reservas'!$L$14:$L$2013,BY57)="Programado","PROG",IF(INDEX('Controle de reservas'!$L$14:$L$2013,BY57)="Disponível no posto","DP","SEM SITUAÇÃO")))))))&amp;IF(INDEX('Controle de reservas'!$M$14:$M$2013,BY57)&lt;&gt;"",CHAR(10)&amp;INDEX('Controle de reservas'!$M$14:$M$2013,BY57),IF(OR(INDEX('Controle de reservas'!$L$14:$L$2013,BY57)="Em cobertura",INDEX('Controle de reservas'!$L$14:$L$2013,BY57)="Programado"),CHAR(10)&amp;"SEM LOCAL",""))&amp;IF(INDEX('Controle de reservas'!$N$14:$N$2013,BY57)&lt;&gt;"",CHAR(10)&amp;"Subst.: "&amp;INDEX('Controle de reservas'!$N$14:$N$2013,BY57),"")&amp;IF(AND(ISNUMBER(INDEX('Controle de reservas'!$I$14:$I$2013,BY57)),INDEX('Controle de reservas'!$I$14:$I$2013,BY57)&gt;0,INDEX('Controle de reservas'!$K$14:$K$2013,BY57)&gt;INDEX('Controle de reservas'!$I$14:$I$2013,BY57)),CHAR(10)&amp;"DIVERGÊNCIA DE DATAS","")&amp;IF(INDEX('Controle de reservas'!$P$14:$P$2013,BY57)&lt;&gt;"OK"," !",""))))</f>
      </c>
      <c r="AL57" s="16">
        <f t="shared" ca="1" si="1"/>
      </c>
      <c r="AM57" s="16">
        <f t="shared" ca="1" si="2"/>
      </c>
      <c r="AN57" s="16">
        <f t="shared" ca="1" si="3"/>
      </c>
      <c r="AO57" s="16">
        <f t="shared" ca="1" si="4"/>
      </c>
      <c r="AP57" s="16">
        <f ca="1">IF($AQ57=0,"",INDEX('Controle de reservas'!$O$14:$O$2013,$AQ57))</f>
      </c>
      <c r="AQ57">
        <f ca="1">IFERROR(MATCH(ROW()-9,'Controle de reservas'!$S$14:$S$2013,0),0)</f>
      </c>
      <c r="AR57">
        <f ca="1">IF($AQ57=0,"",INDEX('Controle de reservas'!$Q$14:$Q$2013,$AQ57))</f>
      </c>
      <c r="AS57">
        <f ca="1">IF($AQ57=0,"",INDEX('Controle de reservas'!$H$14:$H$2013,$AQ57))</f>
      </c>
      <c r="AT57">
        <f ca="1">IF($AQ57=0,"",IF(INDEX('Controle de reservas'!$J$14:$J$2013,$AQ57)=0,"",INDEX('Controle de reservas'!$J$14:$J$2013,$AQ57)))</f>
      </c>
      <c r="AU57">
        <f ca="1">IF(OR($AQ57=0,G$9=""),0,IFERROR(MATCH($AR57&amp;"|"&amp;TEXT(G$9,"yyyymmdd"),'Controle de reservas'!$T$14:$T$2013,0),0))</f>
      </c>
      <c r="AV57">
        <f ca="1">IF(OR($AQ57=0,H$9=""),0,IFERROR(MATCH($AR57&amp;"|"&amp;TEXT(H$9,"yyyymmdd"),'Controle de reservas'!$T$14:$T$2013,0),0))</f>
      </c>
      <c r="AW57">
        <f ca="1">IF(OR($AQ57=0,I$9=""),0,IFERROR(MATCH($AR57&amp;"|"&amp;TEXT(I$9,"yyyymmdd"),'Controle de reservas'!$T$14:$T$2013,0),0))</f>
      </c>
      <c r="AX57">
        <f ca="1">IF(OR($AQ57=0,J$9=""),0,IFERROR(MATCH($AR57&amp;"|"&amp;TEXT(J$9,"yyyymmdd"),'Controle de reservas'!$T$14:$T$2013,0),0))</f>
      </c>
      <c r="AY57">
        <f ca="1">IF(OR($AQ57=0,K$9=""),0,IFERROR(MATCH($AR57&amp;"|"&amp;TEXT(K$9,"yyyymmdd"),'Controle de reservas'!$T$14:$T$2013,0),0))</f>
      </c>
      <c r="AZ57">
        <f ca="1">IF(OR($AQ57=0,L$9=""),0,IFERROR(MATCH($AR57&amp;"|"&amp;TEXT(L$9,"yyyymmdd"),'Controle de reservas'!$T$14:$T$2013,0),0))</f>
      </c>
      <c r="BA57">
        <f ca="1">IF(OR($AQ57=0,M$9=""),0,IFERROR(MATCH($AR57&amp;"|"&amp;TEXT(M$9,"yyyymmdd"),'Controle de reservas'!$T$14:$T$2013,0),0))</f>
      </c>
      <c r="BB57">
        <f ca="1">IF(OR($AQ57=0,N$9=""),0,IFERROR(MATCH($AR57&amp;"|"&amp;TEXT(N$9,"yyyymmdd"),'Controle de reservas'!$T$14:$T$2013,0),0))</f>
      </c>
      <c r="BC57">
        <f ca="1">IF(OR($AQ57=0,O$9=""),0,IFERROR(MATCH($AR57&amp;"|"&amp;TEXT(O$9,"yyyymmdd"),'Controle de reservas'!$T$14:$T$2013,0),0))</f>
      </c>
      <c r="BD57">
        <f ca="1">IF(OR($AQ57=0,P$9=""),0,IFERROR(MATCH($AR57&amp;"|"&amp;TEXT(P$9,"yyyymmdd"),'Controle de reservas'!$T$14:$T$2013,0),0))</f>
      </c>
      <c r="BE57">
        <f ca="1">IF(OR($AQ57=0,Q$9=""),0,IFERROR(MATCH($AR57&amp;"|"&amp;TEXT(Q$9,"yyyymmdd"),'Controle de reservas'!$T$14:$T$2013,0),0))</f>
      </c>
      <c r="BF57">
        <f ca="1">IF(OR($AQ57=0,R$9=""),0,IFERROR(MATCH($AR57&amp;"|"&amp;TEXT(R$9,"yyyymmdd"),'Controle de reservas'!$T$14:$T$2013,0),0))</f>
      </c>
      <c r="BG57">
        <f ca="1">IF(OR($AQ57=0,S$9=""),0,IFERROR(MATCH($AR57&amp;"|"&amp;TEXT(S$9,"yyyymmdd"),'Controle de reservas'!$T$14:$T$2013,0),0))</f>
      </c>
      <c r="BH57">
        <f ca="1">IF(OR($AQ57=0,T$9=""),0,IFERROR(MATCH($AR57&amp;"|"&amp;TEXT(T$9,"yyyymmdd"),'Controle de reservas'!$T$14:$T$2013,0),0))</f>
      </c>
      <c r="BI57">
        <f ca="1">IF(OR($AQ57=0,U$9=""),0,IFERROR(MATCH($AR57&amp;"|"&amp;TEXT(U$9,"yyyymmdd"),'Controle de reservas'!$T$14:$T$2013,0),0))</f>
      </c>
      <c r="BJ57">
        <f ca="1">IF(OR($AQ57=0,V$9=""),0,IFERROR(MATCH($AR57&amp;"|"&amp;TEXT(V$9,"yyyymmdd"),'Controle de reservas'!$T$14:$T$2013,0),0))</f>
      </c>
      <c r="BK57">
        <f ca="1">IF(OR($AQ57=0,W$9=""),0,IFERROR(MATCH($AR57&amp;"|"&amp;TEXT(W$9,"yyyymmdd"),'Controle de reservas'!$T$14:$T$2013,0),0))</f>
      </c>
      <c r="BL57">
        <f ca="1">IF(OR($AQ57=0,X$9=""),0,IFERROR(MATCH($AR57&amp;"|"&amp;TEXT(X$9,"yyyymmdd"),'Controle de reservas'!$T$14:$T$2013,0),0))</f>
      </c>
      <c r="BM57">
        <f ca="1">IF(OR($AQ57=0,Y$9=""),0,IFERROR(MATCH($AR57&amp;"|"&amp;TEXT(Y$9,"yyyymmdd"),'Controle de reservas'!$T$14:$T$2013,0),0))</f>
      </c>
      <c r="BN57">
        <f ca="1">IF(OR($AQ57=0,Z$9=""),0,IFERROR(MATCH($AR57&amp;"|"&amp;TEXT(Z$9,"yyyymmdd"),'Controle de reservas'!$T$14:$T$2013,0),0))</f>
      </c>
      <c r="BO57">
        <f ca="1">IF(OR($AQ57=0,AA$9=""),0,IFERROR(MATCH($AR57&amp;"|"&amp;TEXT(AA$9,"yyyymmdd"),'Controle de reservas'!$T$14:$T$2013,0),0))</f>
      </c>
      <c r="BP57">
        <f ca="1">IF(OR($AQ57=0,AB$9=""),0,IFERROR(MATCH($AR57&amp;"|"&amp;TEXT(AB$9,"yyyymmdd"),'Controle de reservas'!$T$14:$T$2013,0),0))</f>
      </c>
      <c r="BQ57">
        <f ca="1">IF(OR($AQ57=0,AC$9=""),0,IFERROR(MATCH($AR57&amp;"|"&amp;TEXT(AC$9,"yyyymmdd"),'Controle de reservas'!$T$14:$T$2013,0),0))</f>
      </c>
      <c r="BR57">
        <f ca="1">IF(OR($AQ57=0,AD$9=""),0,IFERROR(MATCH($AR57&amp;"|"&amp;TEXT(AD$9,"yyyymmdd"),'Controle de reservas'!$T$14:$T$2013,0),0))</f>
      </c>
      <c r="BS57">
        <f ca="1">IF(OR($AQ57=0,AE$9=""),0,IFERROR(MATCH($AR57&amp;"|"&amp;TEXT(AE$9,"yyyymmdd"),'Controle de reservas'!$T$14:$T$2013,0),0))</f>
      </c>
      <c r="BT57">
        <f ca="1">IF(OR($AQ57=0,AF$9=""),0,IFERROR(MATCH($AR57&amp;"|"&amp;TEXT(AF$9,"yyyymmdd"),'Controle de reservas'!$T$14:$T$2013,0),0))</f>
      </c>
      <c r="BU57">
        <f ca="1">IF(OR($AQ57=0,AG$9=""),0,IFERROR(MATCH($AR57&amp;"|"&amp;TEXT(AG$9,"yyyymmdd"),'Controle de reservas'!$T$14:$T$2013,0),0))</f>
      </c>
      <c r="BV57">
        <f ca="1">IF(OR($AQ57=0,AH$9=""),0,IFERROR(MATCH($AR57&amp;"|"&amp;TEXT(AH$9,"yyyymmdd"),'Controle de reservas'!$T$14:$T$2013,0),0))</f>
      </c>
      <c r="BW57">
        <f ca="1">IF(OR($AQ57=0,AI$9=""),0,IFERROR(MATCH($AR57&amp;"|"&amp;TEXT(AI$9,"yyyymmdd"),'Controle de reservas'!$T$14:$T$2013,0),0))</f>
      </c>
      <c r="BX57">
        <f ca="1">IF(OR($AQ57=0,AJ$9=""),0,IFERROR(MATCH($AR57&amp;"|"&amp;TEXT(AJ$9,"yyyymmdd"),'Controle de reservas'!$T$14:$T$2013,0),0))</f>
      </c>
      <c r="BY57">
        <f ca="1">IF(OR($AQ57=0,AK$9=""),0,IFERROR(MATCH($AR57&amp;"|"&amp;TEXT(AK$9,"yyyymmdd"),'Controle de reservas'!$T$14:$T$2013,0),0))</f>
      </c>
    </row>
    <row r="58" spans="1:77" ht="105" customHeight="1" x14ac:dyDescent="0.25">
      <c r="A58" s="14">
        <f ca="1">IF($AQ58=0,"",INDEX('Controle de reservas'!$A$14:$A$2013,$AQ58))</f>
      </c>
      <c r="B58" s="14">
        <f ca="1">IF($AQ58=0,"",INDEX('Controle de reservas'!$B$14:$B$2013,$AQ58))</f>
      </c>
      <c r="C58" s="14">
        <f ca="1">IF($AQ58=0,"",INDEX('Controle de reservas'!$C$14:$C$2013,$AQ58))</f>
      </c>
      <c r="D58" s="14">
        <f ca="1">IF($AQ58=0,"",INDEX('Controle de reservas'!$D$14:$D$2013,$AQ58))</f>
      </c>
      <c r="E58" s="14">
        <f ca="1">IF($AQ58=0,"",INDEX('Controle de reservas'!$E$14:$E$2013,$AQ58))</f>
      </c>
      <c r="F58" s="14">
        <f ca="1">IF($AQ58=0,"",INDEX('Controle de reservas'!$F$14:$F$2013,$AQ58))</f>
      </c>
      <c r="G58" s="15">
        <f ca="1">IF(OR($AQ58=0,G$9="",G$9&lt;$AS58,AND($AT58&lt;&gt;"",G$9&gt;$AT58)),"",IF(AU58=0,"—",IF(INDEX('Controle de reservas'!$P$14:$P$2013,AU58)="DUPLICIDADE NO DIA","CONFLITO"&amp;IF(INDEX('Controle de reservas'!$M$14:$M$2013,AU58)&lt;&gt;"",CHAR(10)&amp;INDEX('Controle de reservas'!$M$14:$M$2013,AU58),"")&amp;IF(INDEX('Controle de reservas'!$N$14:$N$2013,AU58)&lt;&gt;"",CHAR(10)&amp;"Subst.: "&amp;INDEX('Controle de reservas'!$N$14:$N$2013,AU58),"")&amp;IF(AND(ISNUMBER(INDEX('Controle de reservas'!$I$14:$I$2013,AU58)),INDEX('Controle de reservas'!$I$14:$I$2013,AU58)&gt;0,INDEX('Controle de reservas'!$K$14:$K$2013,AU58)&gt;INDEX('Controle de reservas'!$I$14:$I$2013,AU58)),CHAR(10)&amp;"DIVERGÊNCIA DE DATAS",""),IF(INDEX('Controle de reservas'!$L$14:$L$2013,AU58)="Em cobertura","COV",IF(INDEX('Controle de reservas'!$L$14:$L$2013,AU58)="Disponível","DISP",IF(INDEX('Controle de reservas'!$L$14:$L$2013,AU58)="Não utilizado","NU",IF(INDEX('Controle de reservas'!$L$14:$L$2013,AU58)="Folga","F",IF(INDEX('Controle de reservas'!$L$14:$L$2013,AU58)="Ocorrência","O",IF(INDEX('Controle de reservas'!$L$14:$L$2013,AU58)="Programado","PROG",IF(INDEX('Controle de reservas'!$L$14:$L$2013,AU58)="Disponível no posto","DP","SEM SITUAÇÃO")))))))&amp;IF(INDEX('Controle de reservas'!$M$14:$M$2013,AU58)&lt;&gt;"",CHAR(10)&amp;INDEX('Controle de reservas'!$M$14:$M$2013,AU58),IF(OR(INDEX('Controle de reservas'!$L$14:$L$2013,AU58)="Em cobertura",INDEX('Controle de reservas'!$L$14:$L$2013,AU58)="Programado"),CHAR(10)&amp;"SEM LOCAL",""))&amp;IF(INDEX('Controle de reservas'!$N$14:$N$2013,AU58)&lt;&gt;"",CHAR(10)&amp;"Subst.: "&amp;INDEX('Controle de reservas'!$N$14:$N$2013,AU58),"")&amp;IF(AND(ISNUMBER(INDEX('Controle de reservas'!$I$14:$I$2013,AU58)),INDEX('Controle de reservas'!$I$14:$I$2013,AU58)&gt;0,INDEX('Controle de reservas'!$K$14:$K$2013,AU58)&gt;INDEX('Controle de reservas'!$I$14:$I$2013,AU58)),CHAR(10)&amp;"DIVERGÊNCIA DE DATAS","")&amp;IF(INDEX('Controle de reservas'!$P$14:$P$2013,AU58)&lt;&gt;"OK"," !",""))))</f>
      </c>
      <c r="H58" s="15">
        <f ca="1">IF(OR($AQ58=0,H$9="",H$9&lt;$AS58,AND($AT58&lt;&gt;"",H$9&gt;$AT58)),"",IF(AV58=0,"—",IF(INDEX('Controle de reservas'!$P$14:$P$2013,AV58)="DUPLICIDADE NO DIA","CONFLITO"&amp;IF(INDEX('Controle de reservas'!$M$14:$M$2013,AV58)&lt;&gt;"",CHAR(10)&amp;INDEX('Controle de reservas'!$M$14:$M$2013,AV58),"")&amp;IF(INDEX('Controle de reservas'!$N$14:$N$2013,AV58)&lt;&gt;"",CHAR(10)&amp;"Subst.: "&amp;INDEX('Controle de reservas'!$N$14:$N$2013,AV58),"")&amp;IF(AND(ISNUMBER(INDEX('Controle de reservas'!$I$14:$I$2013,AV58)),INDEX('Controle de reservas'!$I$14:$I$2013,AV58)&gt;0,INDEX('Controle de reservas'!$K$14:$K$2013,AV58)&gt;INDEX('Controle de reservas'!$I$14:$I$2013,AV58)),CHAR(10)&amp;"DIVERGÊNCIA DE DATAS",""),IF(INDEX('Controle de reservas'!$L$14:$L$2013,AV58)="Em cobertura","COV",IF(INDEX('Controle de reservas'!$L$14:$L$2013,AV58)="Disponível","DISP",IF(INDEX('Controle de reservas'!$L$14:$L$2013,AV58)="Não utilizado","NU",IF(INDEX('Controle de reservas'!$L$14:$L$2013,AV58)="Folga","F",IF(INDEX('Controle de reservas'!$L$14:$L$2013,AV58)="Ocorrência","O",IF(INDEX('Controle de reservas'!$L$14:$L$2013,AV58)="Programado","PROG",IF(INDEX('Controle de reservas'!$L$14:$L$2013,AV58)="Disponível no posto","DP","SEM SITUAÇÃO")))))))&amp;IF(INDEX('Controle de reservas'!$M$14:$M$2013,AV58)&lt;&gt;"",CHAR(10)&amp;INDEX('Controle de reservas'!$M$14:$M$2013,AV58),IF(OR(INDEX('Controle de reservas'!$L$14:$L$2013,AV58)="Em cobertura",INDEX('Controle de reservas'!$L$14:$L$2013,AV58)="Programado"),CHAR(10)&amp;"SEM LOCAL",""))&amp;IF(INDEX('Controle de reservas'!$N$14:$N$2013,AV58)&lt;&gt;"",CHAR(10)&amp;"Subst.: "&amp;INDEX('Controle de reservas'!$N$14:$N$2013,AV58),"")&amp;IF(AND(ISNUMBER(INDEX('Controle de reservas'!$I$14:$I$2013,AV58)),INDEX('Controle de reservas'!$I$14:$I$2013,AV58)&gt;0,INDEX('Controle de reservas'!$K$14:$K$2013,AV58)&gt;INDEX('Controle de reservas'!$I$14:$I$2013,AV58)),CHAR(10)&amp;"DIVERGÊNCIA DE DATAS","")&amp;IF(INDEX('Controle de reservas'!$P$14:$P$2013,AV58)&lt;&gt;"OK"," !",""))))</f>
      </c>
      <c r="I58" s="15">
        <f ca="1">IF(OR($AQ58=0,I$9="",I$9&lt;$AS58,AND($AT58&lt;&gt;"",I$9&gt;$AT58)),"",IF(AW58=0,"—",IF(INDEX('Controle de reservas'!$P$14:$P$2013,AW58)="DUPLICIDADE NO DIA","CONFLITO"&amp;IF(INDEX('Controle de reservas'!$M$14:$M$2013,AW58)&lt;&gt;"",CHAR(10)&amp;INDEX('Controle de reservas'!$M$14:$M$2013,AW58),"")&amp;IF(INDEX('Controle de reservas'!$N$14:$N$2013,AW58)&lt;&gt;"",CHAR(10)&amp;"Subst.: "&amp;INDEX('Controle de reservas'!$N$14:$N$2013,AW58),"")&amp;IF(AND(ISNUMBER(INDEX('Controle de reservas'!$I$14:$I$2013,AW58)),INDEX('Controle de reservas'!$I$14:$I$2013,AW58)&gt;0,INDEX('Controle de reservas'!$K$14:$K$2013,AW58)&gt;INDEX('Controle de reservas'!$I$14:$I$2013,AW58)),CHAR(10)&amp;"DIVERGÊNCIA DE DATAS",""),IF(INDEX('Controle de reservas'!$L$14:$L$2013,AW58)="Em cobertura","COV",IF(INDEX('Controle de reservas'!$L$14:$L$2013,AW58)="Disponível","DISP",IF(INDEX('Controle de reservas'!$L$14:$L$2013,AW58)="Não utilizado","NU",IF(INDEX('Controle de reservas'!$L$14:$L$2013,AW58)="Folga","F",IF(INDEX('Controle de reservas'!$L$14:$L$2013,AW58)="Ocorrência","O",IF(INDEX('Controle de reservas'!$L$14:$L$2013,AW58)="Programado","PROG",IF(INDEX('Controle de reservas'!$L$14:$L$2013,AW58)="Disponível no posto","DP","SEM SITUAÇÃO")))))))&amp;IF(INDEX('Controle de reservas'!$M$14:$M$2013,AW58)&lt;&gt;"",CHAR(10)&amp;INDEX('Controle de reservas'!$M$14:$M$2013,AW58),IF(OR(INDEX('Controle de reservas'!$L$14:$L$2013,AW58)="Em cobertura",INDEX('Controle de reservas'!$L$14:$L$2013,AW58)="Programado"),CHAR(10)&amp;"SEM LOCAL",""))&amp;IF(INDEX('Controle de reservas'!$N$14:$N$2013,AW58)&lt;&gt;"",CHAR(10)&amp;"Subst.: "&amp;INDEX('Controle de reservas'!$N$14:$N$2013,AW58),"")&amp;IF(AND(ISNUMBER(INDEX('Controle de reservas'!$I$14:$I$2013,AW58)),INDEX('Controle de reservas'!$I$14:$I$2013,AW58)&gt;0,INDEX('Controle de reservas'!$K$14:$K$2013,AW58)&gt;INDEX('Controle de reservas'!$I$14:$I$2013,AW58)),CHAR(10)&amp;"DIVERGÊNCIA DE DATAS","")&amp;IF(INDEX('Controle de reservas'!$P$14:$P$2013,AW58)&lt;&gt;"OK"," !",""))))</f>
      </c>
      <c r="J58" s="15">
        <f ca="1">IF(OR($AQ58=0,J$9="",J$9&lt;$AS58,AND($AT58&lt;&gt;"",J$9&gt;$AT58)),"",IF(AX58=0,"—",IF(INDEX('Controle de reservas'!$P$14:$P$2013,AX58)="DUPLICIDADE NO DIA","CONFLITO"&amp;IF(INDEX('Controle de reservas'!$M$14:$M$2013,AX58)&lt;&gt;"",CHAR(10)&amp;INDEX('Controle de reservas'!$M$14:$M$2013,AX58),"")&amp;IF(INDEX('Controle de reservas'!$N$14:$N$2013,AX58)&lt;&gt;"",CHAR(10)&amp;"Subst.: "&amp;INDEX('Controle de reservas'!$N$14:$N$2013,AX58),"")&amp;IF(AND(ISNUMBER(INDEX('Controle de reservas'!$I$14:$I$2013,AX58)),INDEX('Controle de reservas'!$I$14:$I$2013,AX58)&gt;0,INDEX('Controle de reservas'!$K$14:$K$2013,AX58)&gt;INDEX('Controle de reservas'!$I$14:$I$2013,AX58)),CHAR(10)&amp;"DIVERGÊNCIA DE DATAS",""),IF(INDEX('Controle de reservas'!$L$14:$L$2013,AX58)="Em cobertura","COV",IF(INDEX('Controle de reservas'!$L$14:$L$2013,AX58)="Disponível","DISP",IF(INDEX('Controle de reservas'!$L$14:$L$2013,AX58)="Não utilizado","NU",IF(INDEX('Controle de reservas'!$L$14:$L$2013,AX58)="Folga","F",IF(INDEX('Controle de reservas'!$L$14:$L$2013,AX58)="Ocorrência","O",IF(INDEX('Controle de reservas'!$L$14:$L$2013,AX58)="Programado","PROG",IF(INDEX('Controle de reservas'!$L$14:$L$2013,AX58)="Disponível no posto","DP","SEM SITUAÇÃO")))))))&amp;IF(INDEX('Controle de reservas'!$M$14:$M$2013,AX58)&lt;&gt;"",CHAR(10)&amp;INDEX('Controle de reservas'!$M$14:$M$2013,AX58),IF(OR(INDEX('Controle de reservas'!$L$14:$L$2013,AX58)="Em cobertura",INDEX('Controle de reservas'!$L$14:$L$2013,AX58)="Programado"),CHAR(10)&amp;"SEM LOCAL",""))&amp;IF(INDEX('Controle de reservas'!$N$14:$N$2013,AX58)&lt;&gt;"",CHAR(10)&amp;"Subst.: "&amp;INDEX('Controle de reservas'!$N$14:$N$2013,AX58),"")&amp;IF(AND(ISNUMBER(INDEX('Controle de reservas'!$I$14:$I$2013,AX58)),INDEX('Controle de reservas'!$I$14:$I$2013,AX58)&gt;0,INDEX('Controle de reservas'!$K$14:$K$2013,AX58)&gt;INDEX('Controle de reservas'!$I$14:$I$2013,AX58)),CHAR(10)&amp;"DIVERGÊNCIA DE DATAS","")&amp;IF(INDEX('Controle de reservas'!$P$14:$P$2013,AX58)&lt;&gt;"OK"," !",""))))</f>
      </c>
      <c r="K58" s="15">
        <f ca="1">IF(OR($AQ58=0,K$9="",K$9&lt;$AS58,AND($AT58&lt;&gt;"",K$9&gt;$AT58)),"",IF(AY58=0,"—",IF(INDEX('Controle de reservas'!$P$14:$P$2013,AY58)="DUPLICIDADE NO DIA","CONFLITO"&amp;IF(INDEX('Controle de reservas'!$M$14:$M$2013,AY58)&lt;&gt;"",CHAR(10)&amp;INDEX('Controle de reservas'!$M$14:$M$2013,AY58),"")&amp;IF(INDEX('Controle de reservas'!$N$14:$N$2013,AY58)&lt;&gt;"",CHAR(10)&amp;"Subst.: "&amp;INDEX('Controle de reservas'!$N$14:$N$2013,AY58),"")&amp;IF(AND(ISNUMBER(INDEX('Controle de reservas'!$I$14:$I$2013,AY58)),INDEX('Controle de reservas'!$I$14:$I$2013,AY58)&gt;0,INDEX('Controle de reservas'!$K$14:$K$2013,AY58)&gt;INDEX('Controle de reservas'!$I$14:$I$2013,AY58)),CHAR(10)&amp;"DIVERGÊNCIA DE DATAS",""),IF(INDEX('Controle de reservas'!$L$14:$L$2013,AY58)="Em cobertura","COV",IF(INDEX('Controle de reservas'!$L$14:$L$2013,AY58)="Disponível","DISP",IF(INDEX('Controle de reservas'!$L$14:$L$2013,AY58)="Não utilizado","NU",IF(INDEX('Controle de reservas'!$L$14:$L$2013,AY58)="Folga","F",IF(INDEX('Controle de reservas'!$L$14:$L$2013,AY58)="Ocorrência","O",IF(INDEX('Controle de reservas'!$L$14:$L$2013,AY58)="Programado","PROG",IF(INDEX('Controle de reservas'!$L$14:$L$2013,AY58)="Disponível no posto","DP","SEM SITUAÇÃO")))))))&amp;IF(INDEX('Controle de reservas'!$M$14:$M$2013,AY58)&lt;&gt;"",CHAR(10)&amp;INDEX('Controle de reservas'!$M$14:$M$2013,AY58),IF(OR(INDEX('Controle de reservas'!$L$14:$L$2013,AY58)="Em cobertura",INDEX('Controle de reservas'!$L$14:$L$2013,AY58)="Programado"),CHAR(10)&amp;"SEM LOCAL",""))&amp;IF(INDEX('Controle de reservas'!$N$14:$N$2013,AY58)&lt;&gt;"",CHAR(10)&amp;"Subst.: "&amp;INDEX('Controle de reservas'!$N$14:$N$2013,AY58),"")&amp;IF(AND(ISNUMBER(INDEX('Controle de reservas'!$I$14:$I$2013,AY58)),INDEX('Controle de reservas'!$I$14:$I$2013,AY58)&gt;0,INDEX('Controle de reservas'!$K$14:$K$2013,AY58)&gt;INDEX('Controle de reservas'!$I$14:$I$2013,AY58)),CHAR(10)&amp;"DIVERGÊNCIA DE DATAS","")&amp;IF(INDEX('Controle de reservas'!$P$14:$P$2013,AY58)&lt;&gt;"OK"," !",""))))</f>
      </c>
      <c r="L58" s="15">
        <f ca="1">IF(OR($AQ58=0,L$9="",L$9&lt;$AS58,AND($AT58&lt;&gt;"",L$9&gt;$AT58)),"",IF(AZ58=0,"—",IF(INDEX('Controle de reservas'!$P$14:$P$2013,AZ58)="DUPLICIDADE NO DIA","CONFLITO"&amp;IF(INDEX('Controle de reservas'!$M$14:$M$2013,AZ58)&lt;&gt;"",CHAR(10)&amp;INDEX('Controle de reservas'!$M$14:$M$2013,AZ58),"")&amp;IF(INDEX('Controle de reservas'!$N$14:$N$2013,AZ58)&lt;&gt;"",CHAR(10)&amp;"Subst.: "&amp;INDEX('Controle de reservas'!$N$14:$N$2013,AZ58),"")&amp;IF(AND(ISNUMBER(INDEX('Controle de reservas'!$I$14:$I$2013,AZ58)),INDEX('Controle de reservas'!$I$14:$I$2013,AZ58)&gt;0,INDEX('Controle de reservas'!$K$14:$K$2013,AZ58)&gt;INDEX('Controle de reservas'!$I$14:$I$2013,AZ58)),CHAR(10)&amp;"DIVERGÊNCIA DE DATAS",""),IF(INDEX('Controle de reservas'!$L$14:$L$2013,AZ58)="Em cobertura","COV",IF(INDEX('Controle de reservas'!$L$14:$L$2013,AZ58)="Disponível","DISP",IF(INDEX('Controle de reservas'!$L$14:$L$2013,AZ58)="Não utilizado","NU",IF(INDEX('Controle de reservas'!$L$14:$L$2013,AZ58)="Folga","F",IF(INDEX('Controle de reservas'!$L$14:$L$2013,AZ58)="Ocorrência","O",IF(INDEX('Controle de reservas'!$L$14:$L$2013,AZ58)="Programado","PROG",IF(INDEX('Controle de reservas'!$L$14:$L$2013,AZ58)="Disponível no posto","DP","SEM SITUAÇÃO")))))))&amp;IF(INDEX('Controle de reservas'!$M$14:$M$2013,AZ58)&lt;&gt;"",CHAR(10)&amp;INDEX('Controle de reservas'!$M$14:$M$2013,AZ58),IF(OR(INDEX('Controle de reservas'!$L$14:$L$2013,AZ58)="Em cobertura",INDEX('Controle de reservas'!$L$14:$L$2013,AZ58)="Programado"),CHAR(10)&amp;"SEM LOCAL",""))&amp;IF(INDEX('Controle de reservas'!$N$14:$N$2013,AZ58)&lt;&gt;"",CHAR(10)&amp;"Subst.: "&amp;INDEX('Controle de reservas'!$N$14:$N$2013,AZ58),"")&amp;IF(AND(ISNUMBER(INDEX('Controle de reservas'!$I$14:$I$2013,AZ58)),INDEX('Controle de reservas'!$I$14:$I$2013,AZ58)&gt;0,INDEX('Controle de reservas'!$K$14:$K$2013,AZ58)&gt;INDEX('Controle de reservas'!$I$14:$I$2013,AZ58)),CHAR(10)&amp;"DIVERGÊNCIA DE DATAS","")&amp;IF(INDEX('Controle de reservas'!$P$14:$P$2013,AZ58)&lt;&gt;"OK"," !",""))))</f>
      </c>
      <c r="M58" s="15">
        <f ca="1">IF(OR($AQ58=0,M$9="",M$9&lt;$AS58,AND($AT58&lt;&gt;"",M$9&gt;$AT58)),"",IF(BA58=0,"—",IF(INDEX('Controle de reservas'!$P$14:$P$2013,BA58)="DUPLICIDADE NO DIA","CONFLITO"&amp;IF(INDEX('Controle de reservas'!$M$14:$M$2013,BA58)&lt;&gt;"",CHAR(10)&amp;INDEX('Controle de reservas'!$M$14:$M$2013,BA58),"")&amp;IF(INDEX('Controle de reservas'!$N$14:$N$2013,BA58)&lt;&gt;"",CHAR(10)&amp;"Subst.: "&amp;INDEX('Controle de reservas'!$N$14:$N$2013,BA58),"")&amp;IF(AND(ISNUMBER(INDEX('Controle de reservas'!$I$14:$I$2013,BA58)),INDEX('Controle de reservas'!$I$14:$I$2013,BA58)&gt;0,INDEX('Controle de reservas'!$K$14:$K$2013,BA58)&gt;INDEX('Controle de reservas'!$I$14:$I$2013,BA58)),CHAR(10)&amp;"DIVERGÊNCIA DE DATAS",""),IF(INDEX('Controle de reservas'!$L$14:$L$2013,BA58)="Em cobertura","COV",IF(INDEX('Controle de reservas'!$L$14:$L$2013,BA58)="Disponível","DISP",IF(INDEX('Controle de reservas'!$L$14:$L$2013,BA58)="Não utilizado","NU",IF(INDEX('Controle de reservas'!$L$14:$L$2013,BA58)="Folga","F",IF(INDEX('Controle de reservas'!$L$14:$L$2013,BA58)="Ocorrência","O",IF(INDEX('Controle de reservas'!$L$14:$L$2013,BA58)="Programado","PROG",IF(INDEX('Controle de reservas'!$L$14:$L$2013,BA58)="Disponível no posto","DP","SEM SITUAÇÃO")))))))&amp;IF(INDEX('Controle de reservas'!$M$14:$M$2013,BA58)&lt;&gt;"",CHAR(10)&amp;INDEX('Controle de reservas'!$M$14:$M$2013,BA58),IF(OR(INDEX('Controle de reservas'!$L$14:$L$2013,BA58)="Em cobertura",INDEX('Controle de reservas'!$L$14:$L$2013,BA58)="Programado"),CHAR(10)&amp;"SEM LOCAL",""))&amp;IF(INDEX('Controle de reservas'!$N$14:$N$2013,BA58)&lt;&gt;"",CHAR(10)&amp;"Subst.: "&amp;INDEX('Controle de reservas'!$N$14:$N$2013,BA58),"")&amp;IF(AND(ISNUMBER(INDEX('Controle de reservas'!$I$14:$I$2013,BA58)),INDEX('Controle de reservas'!$I$14:$I$2013,BA58)&gt;0,INDEX('Controle de reservas'!$K$14:$K$2013,BA58)&gt;INDEX('Controle de reservas'!$I$14:$I$2013,BA58)),CHAR(10)&amp;"DIVERGÊNCIA DE DATAS","")&amp;IF(INDEX('Controle de reservas'!$P$14:$P$2013,BA58)&lt;&gt;"OK"," !",""))))</f>
      </c>
      <c r="N58" s="15">
        <f ca="1">IF(OR($AQ58=0,N$9="",N$9&lt;$AS58,AND($AT58&lt;&gt;"",N$9&gt;$AT58)),"",IF(BB58=0,"—",IF(INDEX('Controle de reservas'!$P$14:$P$2013,BB58)="DUPLICIDADE NO DIA","CONFLITO"&amp;IF(INDEX('Controle de reservas'!$M$14:$M$2013,BB58)&lt;&gt;"",CHAR(10)&amp;INDEX('Controle de reservas'!$M$14:$M$2013,BB58),"")&amp;IF(INDEX('Controle de reservas'!$N$14:$N$2013,BB58)&lt;&gt;"",CHAR(10)&amp;"Subst.: "&amp;INDEX('Controle de reservas'!$N$14:$N$2013,BB58),"")&amp;IF(AND(ISNUMBER(INDEX('Controle de reservas'!$I$14:$I$2013,BB58)),INDEX('Controle de reservas'!$I$14:$I$2013,BB58)&gt;0,INDEX('Controle de reservas'!$K$14:$K$2013,BB58)&gt;INDEX('Controle de reservas'!$I$14:$I$2013,BB58)),CHAR(10)&amp;"DIVERGÊNCIA DE DATAS",""),IF(INDEX('Controle de reservas'!$L$14:$L$2013,BB58)="Em cobertura","COV",IF(INDEX('Controle de reservas'!$L$14:$L$2013,BB58)="Disponível","DISP",IF(INDEX('Controle de reservas'!$L$14:$L$2013,BB58)="Não utilizado","NU",IF(INDEX('Controle de reservas'!$L$14:$L$2013,BB58)="Folga","F",IF(INDEX('Controle de reservas'!$L$14:$L$2013,BB58)="Ocorrência","O",IF(INDEX('Controle de reservas'!$L$14:$L$2013,BB58)="Programado","PROG",IF(INDEX('Controle de reservas'!$L$14:$L$2013,BB58)="Disponível no posto","DP","SEM SITUAÇÃO")))))))&amp;IF(INDEX('Controle de reservas'!$M$14:$M$2013,BB58)&lt;&gt;"",CHAR(10)&amp;INDEX('Controle de reservas'!$M$14:$M$2013,BB58),IF(OR(INDEX('Controle de reservas'!$L$14:$L$2013,BB58)="Em cobertura",INDEX('Controle de reservas'!$L$14:$L$2013,BB58)="Programado"),CHAR(10)&amp;"SEM LOCAL",""))&amp;IF(INDEX('Controle de reservas'!$N$14:$N$2013,BB58)&lt;&gt;"",CHAR(10)&amp;"Subst.: "&amp;INDEX('Controle de reservas'!$N$14:$N$2013,BB58),"")&amp;IF(AND(ISNUMBER(INDEX('Controle de reservas'!$I$14:$I$2013,BB58)),INDEX('Controle de reservas'!$I$14:$I$2013,BB58)&gt;0,INDEX('Controle de reservas'!$K$14:$K$2013,BB58)&gt;INDEX('Controle de reservas'!$I$14:$I$2013,BB58)),CHAR(10)&amp;"DIVERGÊNCIA DE DATAS","")&amp;IF(INDEX('Controle de reservas'!$P$14:$P$2013,BB58)&lt;&gt;"OK"," !",""))))</f>
      </c>
      <c r="O58" s="15">
        <f ca="1">IF(OR($AQ58=0,O$9="",O$9&lt;$AS58,AND($AT58&lt;&gt;"",O$9&gt;$AT58)),"",IF(BC58=0,"—",IF(INDEX('Controle de reservas'!$P$14:$P$2013,BC58)="DUPLICIDADE NO DIA","CONFLITO"&amp;IF(INDEX('Controle de reservas'!$M$14:$M$2013,BC58)&lt;&gt;"",CHAR(10)&amp;INDEX('Controle de reservas'!$M$14:$M$2013,BC58),"")&amp;IF(INDEX('Controle de reservas'!$N$14:$N$2013,BC58)&lt;&gt;"",CHAR(10)&amp;"Subst.: "&amp;INDEX('Controle de reservas'!$N$14:$N$2013,BC58),"")&amp;IF(AND(ISNUMBER(INDEX('Controle de reservas'!$I$14:$I$2013,BC58)),INDEX('Controle de reservas'!$I$14:$I$2013,BC58)&gt;0,INDEX('Controle de reservas'!$K$14:$K$2013,BC58)&gt;INDEX('Controle de reservas'!$I$14:$I$2013,BC58)),CHAR(10)&amp;"DIVERGÊNCIA DE DATAS",""),IF(INDEX('Controle de reservas'!$L$14:$L$2013,BC58)="Em cobertura","COV",IF(INDEX('Controle de reservas'!$L$14:$L$2013,BC58)="Disponível","DISP",IF(INDEX('Controle de reservas'!$L$14:$L$2013,BC58)="Não utilizado","NU",IF(INDEX('Controle de reservas'!$L$14:$L$2013,BC58)="Folga","F",IF(INDEX('Controle de reservas'!$L$14:$L$2013,BC58)="Ocorrência","O",IF(INDEX('Controle de reservas'!$L$14:$L$2013,BC58)="Programado","PROG",IF(INDEX('Controle de reservas'!$L$14:$L$2013,BC58)="Disponível no posto","DP","SEM SITUAÇÃO")))))))&amp;IF(INDEX('Controle de reservas'!$M$14:$M$2013,BC58)&lt;&gt;"",CHAR(10)&amp;INDEX('Controle de reservas'!$M$14:$M$2013,BC58),IF(OR(INDEX('Controle de reservas'!$L$14:$L$2013,BC58)="Em cobertura",INDEX('Controle de reservas'!$L$14:$L$2013,BC58)="Programado"),CHAR(10)&amp;"SEM LOCAL",""))&amp;IF(INDEX('Controle de reservas'!$N$14:$N$2013,BC58)&lt;&gt;"",CHAR(10)&amp;"Subst.: "&amp;INDEX('Controle de reservas'!$N$14:$N$2013,BC58),"")&amp;IF(AND(ISNUMBER(INDEX('Controle de reservas'!$I$14:$I$2013,BC58)),INDEX('Controle de reservas'!$I$14:$I$2013,BC58)&gt;0,INDEX('Controle de reservas'!$K$14:$K$2013,BC58)&gt;INDEX('Controle de reservas'!$I$14:$I$2013,BC58)),CHAR(10)&amp;"DIVERGÊNCIA DE DATAS","")&amp;IF(INDEX('Controle de reservas'!$P$14:$P$2013,BC58)&lt;&gt;"OK"," !",""))))</f>
      </c>
      <c r="P58" s="15">
        <f ca="1">IF(OR($AQ58=0,P$9="",P$9&lt;$AS58,AND($AT58&lt;&gt;"",P$9&gt;$AT58)),"",IF(BD58=0,"—",IF(INDEX('Controle de reservas'!$P$14:$P$2013,BD58)="DUPLICIDADE NO DIA","CONFLITO"&amp;IF(INDEX('Controle de reservas'!$M$14:$M$2013,BD58)&lt;&gt;"",CHAR(10)&amp;INDEX('Controle de reservas'!$M$14:$M$2013,BD58),"")&amp;IF(INDEX('Controle de reservas'!$N$14:$N$2013,BD58)&lt;&gt;"",CHAR(10)&amp;"Subst.: "&amp;INDEX('Controle de reservas'!$N$14:$N$2013,BD58),"")&amp;IF(AND(ISNUMBER(INDEX('Controle de reservas'!$I$14:$I$2013,BD58)),INDEX('Controle de reservas'!$I$14:$I$2013,BD58)&gt;0,INDEX('Controle de reservas'!$K$14:$K$2013,BD58)&gt;INDEX('Controle de reservas'!$I$14:$I$2013,BD58)),CHAR(10)&amp;"DIVERGÊNCIA DE DATAS",""),IF(INDEX('Controle de reservas'!$L$14:$L$2013,BD58)="Em cobertura","COV",IF(INDEX('Controle de reservas'!$L$14:$L$2013,BD58)="Disponível","DISP",IF(INDEX('Controle de reservas'!$L$14:$L$2013,BD58)="Não utilizado","NU",IF(INDEX('Controle de reservas'!$L$14:$L$2013,BD58)="Folga","F",IF(INDEX('Controle de reservas'!$L$14:$L$2013,BD58)="Ocorrência","O",IF(INDEX('Controle de reservas'!$L$14:$L$2013,BD58)="Programado","PROG",IF(INDEX('Controle de reservas'!$L$14:$L$2013,BD58)="Disponível no posto","DP","SEM SITUAÇÃO")))))))&amp;IF(INDEX('Controle de reservas'!$M$14:$M$2013,BD58)&lt;&gt;"",CHAR(10)&amp;INDEX('Controle de reservas'!$M$14:$M$2013,BD58),IF(OR(INDEX('Controle de reservas'!$L$14:$L$2013,BD58)="Em cobertura",INDEX('Controle de reservas'!$L$14:$L$2013,BD58)="Programado"),CHAR(10)&amp;"SEM LOCAL",""))&amp;IF(INDEX('Controle de reservas'!$N$14:$N$2013,BD58)&lt;&gt;"",CHAR(10)&amp;"Subst.: "&amp;INDEX('Controle de reservas'!$N$14:$N$2013,BD58),"")&amp;IF(AND(ISNUMBER(INDEX('Controle de reservas'!$I$14:$I$2013,BD58)),INDEX('Controle de reservas'!$I$14:$I$2013,BD58)&gt;0,INDEX('Controle de reservas'!$K$14:$K$2013,BD58)&gt;INDEX('Controle de reservas'!$I$14:$I$2013,BD58)),CHAR(10)&amp;"DIVERGÊNCIA DE DATAS","")&amp;IF(INDEX('Controle de reservas'!$P$14:$P$2013,BD58)&lt;&gt;"OK"," !",""))))</f>
      </c>
      <c r="Q58" s="15">
        <f ca="1">IF(OR($AQ58=0,Q$9="",Q$9&lt;$AS58,AND($AT58&lt;&gt;"",Q$9&gt;$AT58)),"",IF(BE58=0,"—",IF(INDEX('Controle de reservas'!$P$14:$P$2013,BE58)="DUPLICIDADE NO DIA","CONFLITO"&amp;IF(INDEX('Controle de reservas'!$M$14:$M$2013,BE58)&lt;&gt;"",CHAR(10)&amp;INDEX('Controle de reservas'!$M$14:$M$2013,BE58),"")&amp;IF(INDEX('Controle de reservas'!$N$14:$N$2013,BE58)&lt;&gt;"",CHAR(10)&amp;"Subst.: "&amp;INDEX('Controle de reservas'!$N$14:$N$2013,BE58),"")&amp;IF(AND(ISNUMBER(INDEX('Controle de reservas'!$I$14:$I$2013,BE58)),INDEX('Controle de reservas'!$I$14:$I$2013,BE58)&gt;0,INDEX('Controle de reservas'!$K$14:$K$2013,BE58)&gt;INDEX('Controle de reservas'!$I$14:$I$2013,BE58)),CHAR(10)&amp;"DIVERGÊNCIA DE DATAS",""),IF(INDEX('Controle de reservas'!$L$14:$L$2013,BE58)="Em cobertura","COV",IF(INDEX('Controle de reservas'!$L$14:$L$2013,BE58)="Disponível","DISP",IF(INDEX('Controle de reservas'!$L$14:$L$2013,BE58)="Não utilizado","NU",IF(INDEX('Controle de reservas'!$L$14:$L$2013,BE58)="Folga","F",IF(INDEX('Controle de reservas'!$L$14:$L$2013,BE58)="Ocorrência","O",IF(INDEX('Controle de reservas'!$L$14:$L$2013,BE58)="Programado","PROG",IF(INDEX('Controle de reservas'!$L$14:$L$2013,BE58)="Disponível no posto","DP","SEM SITUAÇÃO")))))))&amp;IF(INDEX('Controle de reservas'!$M$14:$M$2013,BE58)&lt;&gt;"",CHAR(10)&amp;INDEX('Controle de reservas'!$M$14:$M$2013,BE58),IF(OR(INDEX('Controle de reservas'!$L$14:$L$2013,BE58)="Em cobertura",INDEX('Controle de reservas'!$L$14:$L$2013,BE58)="Programado"),CHAR(10)&amp;"SEM LOCAL",""))&amp;IF(INDEX('Controle de reservas'!$N$14:$N$2013,BE58)&lt;&gt;"",CHAR(10)&amp;"Subst.: "&amp;INDEX('Controle de reservas'!$N$14:$N$2013,BE58),"")&amp;IF(AND(ISNUMBER(INDEX('Controle de reservas'!$I$14:$I$2013,BE58)),INDEX('Controle de reservas'!$I$14:$I$2013,BE58)&gt;0,INDEX('Controle de reservas'!$K$14:$K$2013,BE58)&gt;INDEX('Controle de reservas'!$I$14:$I$2013,BE58)),CHAR(10)&amp;"DIVERGÊNCIA DE DATAS","")&amp;IF(INDEX('Controle de reservas'!$P$14:$P$2013,BE58)&lt;&gt;"OK"," !",""))))</f>
      </c>
      <c r="R58" s="15">
        <f ca="1">IF(OR($AQ58=0,R$9="",R$9&lt;$AS58,AND($AT58&lt;&gt;"",R$9&gt;$AT58)),"",IF(BF58=0,"—",IF(INDEX('Controle de reservas'!$P$14:$P$2013,BF58)="DUPLICIDADE NO DIA","CONFLITO"&amp;IF(INDEX('Controle de reservas'!$M$14:$M$2013,BF58)&lt;&gt;"",CHAR(10)&amp;INDEX('Controle de reservas'!$M$14:$M$2013,BF58),"")&amp;IF(INDEX('Controle de reservas'!$N$14:$N$2013,BF58)&lt;&gt;"",CHAR(10)&amp;"Subst.: "&amp;INDEX('Controle de reservas'!$N$14:$N$2013,BF58),"")&amp;IF(AND(ISNUMBER(INDEX('Controle de reservas'!$I$14:$I$2013,BF58)),INDEX('Controle de reservas'!$I$14:$I$2013,BF58)&gt;0,INDEX('Controle de reservas'!$K$14:$K$2013,BF58)&gt;INDEX('Controle de reservas'!$I$14:$I$2013,BF58)),CHAR(10)&amp;"DIVERGÊNCIA DE DATAS",""),IF(INDEX('Controle de reservas'!$L$14:$L$2013,BF58)="Em cobertura","COV",IF(INDEX('Controle de reservas'!$L$14:$L$2013,BF58)="Disponível","DISP",IF(INDEX('Controle de reservas'!$L$14:$L$2013,BF58)="Não utilizado","NU",IF(INDEX('Controle de reservas'!$L$14:$L$2013,BF58)="Folga","F",IF(INDEX('Controle de reservas'!$L$14:$L$2013,BF58)="Ocorrência","O",IF(INDEX('Controle de reservas'!$L$14:$L$2013,BF58)="Programado","PROG",IF(INDEX('Controle de reservas'!$L$14:$L$2013,BF58)="Disponível no posto","DP","SEM SITUAÇÃO")))))))&amp;IF(INDEX('Controle de reservas'!$M$14:$M$2013,BF58)&lt;&gt;"",CHAR(10)&amp;INDEX('Controle de reservas'!$M$14:$M$2013,BF58),IF(OR(INDEX('Controle de reservas'!$L$14:$L$2013,BF58)="Em cobertura",INDEX('Controle de reservas'!$L$14:$L$2013,BF58)="Programado"),CHAR(10)&amp;"SEM LOCAL",""))&amp;IF(INDEX('Controle de reservas'!$N$14:$N$2013,BF58)&lt;&gt;"",CHAR(10)&amp;"Subst.: "&amp;INDEX('Controle de reservas'!$N$14:$N$2013,BF58),"")&amp;IF(AND(ISNUMBER(INDEX('Controle de reservas'!$I$14:$I$2013,BF58)),INDEX('Controle de reservas'!$I$14:$I$2013,BF58)&gt;0,INDEX('Controle de reservas'!$K$14:$K$2013,BF58)&gt;INDEX('Controle de reservas'!$I$14:$I$2013,BF58)),CHAR(10)&amp;"DIVERGÊNCIA DE DATAS","")&amp;IF(INDEX('Controle de reservas'!$P$14:$P$2013,BF58)&lt;&gt;"OK"," !",""))))</f>
      </c>
      <c r="S58" s="15">
        <f ca="1">IF(OR($AQ58=0,S$9="",S$9&lt;$AS58,AND($AT58&lt;&gt;"",S$9&gt;$AT58)),"",IF(BG58=0,"—",IF(INDEX('Controle de reservas'!$P$14:$P$2013,BG58)="DUPLICIDADE NO DIA","CONFLITO"&amp;IF(INDEX('Controle de reservas'!$M$14:$M$2013,BG58)&lt;&gt;"",CHAR(10)&amp;INDEX('Controle de reservas'!$M$14:$M$2013,BG58),"")&amp;IF(INDEX('Controle de reservas'!$N$14:$N$2013,BG58)&lt;&gt;"",CHAR(10)&amp;"Subst.: "&amp;INDEX('Controle de reservas'!$N$14:$N$2013,BG58),"")&amp;IF(AND(ISNUMBER(INDEX('Controle de reservas'!$I$14:$I$2013,BG58)),INDEX('Controle de reservas'!$I$14:$I$2013,BG58)&gt;0,INDEX('Controle de reservas'!$K$14:$K$2013,BG58)&gt;INDEX('Controle de reservas'!$I$14:$I$2013,BG58)),CHAR(10)&amp;"DIVERGÊNCIA DE DATAS",""),IF(INDEX('Controle de reservas'!$L$14:$L$2013,BG58)="Em cobertura","COV",IF(INDEX('Controle de reservas'!$L$14:$L$2013,BG58)="Disponível","DISP",IF(INDEX('Controle de reservas'!$L$14:$L$2013,BG58)="Não utilizado","NU",IF(INDEX('Controle de reservas'!$L$14:$L$2013,BG58)="Folga","F",IF(INDEX('Controle de reservas'!$L$14:$L$2013,BG58)="Ocorrência","O",IF(INDEX('Controle de reservas'!$L$14:$L$2013,BG58)="Programado","PROG",IF(INDEX('Controle de reservas'!$L$14:$L$2013,BG58)="Disponível no posto","DP","SEM SITUAÇÃO")))))))&amp;IF(INDEX('Controle de reservas'!$M$14:$M$2013,BG58)&lt;&gt;"",CHAR(10)&amp;INDEX('Controle de reservas'!$M$14:$M$2013,BG58),IF(OR(INDEX('Controle de reservas'!$L$14:$L$2013,BG58)="Em cobertura",INDEX('Controle de reservas'!$L$14:$L$2013,BG58)="Programado"),CHAR(10)&amp;"SEM LOCAL",""))&amp;IF(INDEX('Controle de reservas'!$N$14:$N$2013,BG58)&lt;&gt;"",CHAR(10)&amp;"Subst.: "&amp;INDEX('Controle de reservas'!$N$14:$N$2013,BG58),"")&amp;IF(AND(ISNUMBER(INDEX('Controle de reservas'!$I$14:$I$2013,BG58)),INDEX('Controle de reservas'!$I$14:$I$2013,BG58)&gt;0,INDEX('Controle de reservas'!$K$14:$K$2013,BG58)&gt;INDEX('Controle de reservas'!$I$14:$I$2013,BG58)),CHAR(10)&amp;"DIVERGÊNCIA DE DATAS","")&amp;IF(INDEX('Controle de reservas'!$P$14:$P$2013,BG58)&lt;&gt;"OK"," !",""))))</f>
      </c>
      <c r="T58" s="15">
        <f ca="1">IF(OR($AQ58=0,T$9="",T$9&lt;$AS58,AND($AT58&lt;&gt;"",T$9&gt;$AT58)),"",IF(BH58=0,"—",IF(INDEX('Controle de reservas'!$P$14:$P$2013,BH58)="DUPLICIDADE NO DIA","CONFLITO"&amp;IF(INDEX('Controle de reservas'!$M$14:$M$2013,BH58)&lt;&gt;"",CHAR(10)&amp;INDEX('Controle de reservas'!$M$14:$M$2013,BH58),"")&amp;IF(INDEX('Controle de reservas'!$N$14:$N$2013,BH58)&lt;&gt;"",CHAR(10)&amp;"Subst.: "&amp;INDEX('Controle de reservas'!$N$14:$N$2013,BH58),"")&amp;IF(AND(ISNUMBER(INDEX('Controle de reservas'!$I$14:$I$2013,BH58)),INDEX('Controle de reservas'!$I$14:$I$2013,BH58)&gt;0,INDEX('Controle de reservas'!$K$14:$K$2013,BH58)&gt;INDEX('Controle de reservas'!$I$14:$I$2013,BH58)),CHAR(10)&amp;"DIVERGÊNCIA DE DATAS",""),IF(INDEX('Controle de reservas'!$L$14:$L$2013,BH58)="Em cobertura","COV",IF(INDEX('Controle de reservas'!$L$14:$L$2013,BH58)="Disponível","DISP",IF(INDEX('Controle de reservas'!$L$14:$L$2013,BH58)="Não utilizado","NU",IF(INDEX('Controle de reservas'!$L$14:$L$2013,BH58)="Folga","F",IF(INDEX('Controle de reservas'!$L$14:$L$2013,BH58)="Ocorrência","O",IF(INDEX('Controle de reservas'!$L$14:$L$2013,BH58)="Programado","PROG",IF(INDEX('Controle de reservas'!$L$14:$L$2013,BH58)="Disponível no posto","DP","SEM SITUAÇÃO")))))))&amp;IF(INDEX('Controle de reservas'!$M$14:$M$2013,BH58)&lt;&gt;"",CHAR(10)&amp;INDEX('Controle de reservas'!$M$14:$M$2013,BH58),IF(OR(INDEX('Controle de reservas'!$L$14:$L$2013,BH58)="Em cobertura",INDEX('Controle de reservas'!$L$14:$L$2013,BH58)="Programado"),CHAR(10)&amp;"SEM LOCAL",""))&amp;IF(INDEX('Controle de reservas'!$N$14:$N$2013,BH58)&lt;&gt;"",CHAR(10)&amp;"Subst.: "&amp;INDEX('Controle de reservas'!$N$14:$N$2013,BH58),"")&amp;IF(AND(ISNUMBER(INDEX('Controle de reservas'!$I$14:$I$2013,BH58)),INDEX('Controle de reservas'!$I$14:$I$2013,BH58)&gt;0,INDEX('Controle de reservas'!$K$14:$K$2013,BH58)&gt;INDEX('Controle de reservas'!$I$14:$I$2013,BH58)),CHAR(10)&amp;"DIVERGÊNCIA DE DATAS","")&amp;IF(INDEX('Controle de reservas'!$P$14:$P$2013,BH58)&lt;&gt;"OK"," !",""))))</f>
      </c>
      <c r="U58" s="15">
        <f ca="1">IF(OR($AQ58=0,U$9="",U$9&lt;$AS58,AND($AT58&lt;&gt;"",U$9&gt;$AT58)),"",IF(BI58=0,"—",IF(INDEX('Controle de reservas'!$P$14:$P$2013,BI58)="DUPLICIDADE NO DIA","CONFLITO"&amp;IF(INDEX('Controle de reservas'!$M$14:$M$2013,BI58)&lt;&gt;"",CHAR(10)&amp;INDEX('Controle de reservas'!$M$14:$M$2013,BI58),"")&amp;IF(INDEX('Controle de reservas'!$N$14:$N$2013,BI58)&lt;&gt;"",CHAR(10)&amp;"Subst.: "&amp;INDEX('Controle de reservas'!$N$14:$N$2013,BI58),"")&amp;IF(AND(ISNUMBER(INDEX('Controle de reservas'!$I$14:$I$2013,BI58)),INDEX('Controle de reservas'!$I$14:$I$2013,BI58)&gt;0,INDEX('Controle de reservas'!$K$14:$K$2013,BI58)&gt;INDEX('Controle de reservas'!$I$14:$I$2013,BI58)),CHAR(10)&amp;"DIVERGÊNCIA DE DATAS",""),IF(INDEX('Controle de reservas'!$L$14:$L$2013,BI58)="Em cobertura","COV",IF(INDEX('Controle de reservas'!$L$14:$L$2013,BI58)="Disponível","DISP",IF(INDEX('Controle de reservas'!$L$14:$L$2013,BI58)="Não utilizado","NU",IF(INDEX('Controle de reservas'!$L$14:$L$2013,BI58)="Folga","F",IF(INDEX('Controle de reservas'!$L$14:$L$2013,BI58)="Ocorrência","O",IF(INDEX('Controle de reservas'!$L$14:$L$2013,BI58)="Programado","PROG",IF(INDEX('Controle de reservas'!$L$14:$L$2013,BI58)="Disponível no posto","DP","SEM SITUAÇÃO")))))))&amp;IF(INDEX('Controle de reservas'!$M$14:$M$2013,BI58)&lt;&gt;"",CHAR(10)&amp;INDEX('Controle de reservas'!$M$14:$M$2013,BI58),IF(OR(INDEX('Controle de reservas'!$L$14:$L$2013,BI58)="Em cobertura",INDEX('Controle de reservas'!$L$14:$L$2013,BI58)="Programado"),CHAR(10)&amp;"SEM LOCAL",""))&amp;IF(INDEX('Controle de reservas'!$N$14:$N$2013,BI58)&lt;&gt;"",CHAR(10)&amp;"Subst.: "&amp;INDEX('Controle de reservas'!$N$14:$N$2013,BI58),"")&amp;IF(AND(ISNUMBER(INDEX('Controle de reservas'!$I$14:$I$2013,BI58)),INDEX('Controle de reservas'!$I$14:$I$2013,BI58)&gt;0,INDEX('Controle de reservas'!$K$14:$K$2013,BI58)&gt;INDEX('Controle de reservas'!$I$14:$I$2013,BI58)),CHAR(10)&amp;"DIVERGÊNCIA DE DATAS","")&amp;IF(INDEX('Controle de reservas'!$P$14:$P$2013,BI58)&lt;&gt;"OK"," !",""))))</f>
      </c>
      <c r="V58" s="15">
        <f ca="1">IF(OR($AQ58=0,V$9="",V$9&lt;$AS58,AND($AT58&lt;&gt;"",V$9&gt;$AT58)),"",IF(BJ58=0,"—",IF(INDEX('Controle de reservas'!$P$14:$P$2013,BJ58)="DUPLICIDADE NO DIA","CONFLITO"&amp;IF(INDEX('Controle de reservas'!$M$14:$M$2013,BJ58)&lt;&gt;"",CHAR(10)&amp;INDEX('Controle de reservas'!$M$14:$M$2013,BJ58),"")&amp;IF(INDEX('Controle de reservas'!$N$14:$N$2013,BJ58)&lt;&gt;"",CHAR(10)&amp;"Subst.: "&amp;INDEX('Controle de reservas'!$N$14:$N$2013,BJ58),"")&amp;IF(AND(ISNUMBER(INDEX('Controle de reservas'!$I$14:$I$2013,BJ58)),INDEX('Controle de reservas'!$I$14:$I$2013,BJ58)&gt;0,INDEX('Controle de reservas'!$K$14:$K$2013,BJ58)&gt;INDEX('Controle de reservas'!$I$14:$I$2013,BJ58)),CHAR(10)&amp;"DIVERGÊNCIA DE DATAS",""),IF(INDEX('Controle de reservas'!$L$14:$L$2013,BJ58)="Em cobertura","COV",IF(INDEX('Controle de reservas'!$L$14:$L$2013,BJ58)="Disponível","DISP",IF(INDEX('Controle de reservas'!$L$14:$L$2013,BJ58)="Não utilizado","NU",IF(INDEX('Controle de reservas'!$L$14:$L$2013,BJ58)="Folga","F",IF(INDEX('Controle de reservas'!$L$14:$L$2013,BJ58)="Ocorrência","O",IF(INDEX('Controle de reservas'!$L$14:$L$2013,BJ58)="Programado","PROG",IF(INDEX('Controle de reservas'!$L$14:$L$2013,BJ58)="Disponível no posto","DP","SEM SITUAÇÃO")))))))&amp;IF(INDEX('Controle de reservas'!$M$14:$M$2013,BJ58)&lt;&gt;"",CHAR(10)&amp;INDEX('Controle de reservas'!$M$14:$M$2013,BJ58),IF(OR(INDEX('Controle de reservas'!$L$14:$L$2013,BJ58)="Em cobertura",INDEX('Controle de reservas'!$L$14:$L$2013,BJ58)="Programado"),CHAR(10)&amp;"SEM LOCAL",""))&amp;IF(INDEX('Controle de reservas'!$N$14:$N$2013,BJ58)&lt;&gt;"",CHAR(10)&amp;"Subst.: "&amp;INDEX('Controle de reservas'!$N$14:$N$2013,BJ58),"")&amp;IF(AND(ISNUMBER(INDEX('Controle de reservas'!$I$14:$I$2013,BJ58)),INDEX('Controle de reservas'!$I$14:$I$2013,BJ58)&gt;0,INDEX('Controle de reservas'!$K$14:$K$2013,BJ58)&gt;INDEX('Controle de reservas'!$I$14:$I$2013,BJ58)),CHAR(10)&amp;"DIVERGÊNCIA DE DATAS","")&amp;IF(INDEX('Controle de reservas'!$P$14:$P$2013,BJ58)&lt;&gt;"OK"," !",""))))</f>
      </c>
      <c r="W58" s="15">
        <f ca="1">IF(OR($AQ58=0,W$9="",W$9&lt;$AS58,AND($AT58&lt;&gt;"",W$9&gt;$AT58)),"",IF(BK58=0,"—",IF(INDEX('Controle de reservas'!$P$14:$P$2013,BK58)="DUPLICIDADE NO DIA","CONFLITO"&amp;IF(INDEX('Controle de reservas'!$M$14:$M$2013,BK58)&lt;&gt;"",CHAR(10)&amp;INDEX('Controle de reservas'!$M$14:$M$2013,BK58),"")&amp;IF(INDEX('Controle de reservas'!$N$14:$N$2013,BK58)&lt;&gt;"",CHAR(10)&amp;"Subst.: "&amp;INDEX('Controle de reservas'!$N$14:$N$2013,BK58),"")&amp;IF(AND(ISNUMBER(INDEX('Controle de reservas'!$I$14:$I$2013,BK58)),INDEX('Controle de reservas'!$I$14:$I$2013,BK58)&gt;0,INDEX('Controle de reservas'!$K$14:$K$2013,BK58)&gt;INDEX('Controle de reservas'!$I$14:$I$2013,BK58)),CHAR(10)&amp;"DIVERGÊNCIA DE DATAS",""),IF(INDEX('Controle de reservas'!$L$14:$L$2013,BK58)="Em cobertura","COV",IF(INDEX('Controle de reservas'!$L$14:$L$2013,BK58)="Disponível","DISP",IF(INDEX('Controle de reservas'!$L$14:$L$2013,BK58)="Não utilizado","NU",IF(INDEX('Controle de reservas'!$L$14:$L$2013,BK58)="Folga","F",IF(INDEX('Controle de reservas'!$L$14:$L$2013,BK58)="Ocorrência","O",IF(INDEX('Controle de reservas'!$L$14:$L$2013,BK58)="Programado","PROG",IF(INDEX('Controle de reservas'!$L$14:$L$2013,BK58)="Disponível no posto","DP","SEM SITUAÇÃO")))))))&amp;IF(INDEX('Controle de reservas'!$M$14:$M$2013,BK58)&lt;&gt;"",CHAR(10)&amp;INDEX('Controle de reservas'!$M$14:$M$2013,BK58),IF(OR(INDEX('Controle de reservas'!$L$14:$L$2013,BK58)="Em cobertura",INDEX('Controle de reservas'!$L$14:$L$2013,BK58)="Programado"),CHAR(10)&amp;"SEM LOCAL",""))&amp;IF(INDEX('Controle de reservas'!$N$14:$N$2013,BK58)&lt;&gt;"",CHAR(10)&amp;"Subst.: "&amp;INDEX('Controle de reservas'!$N$14:$N$2013,BK58),"")&amp;IF(AND(ISNUMBER(INDEX('Controle de reservas'!$I$14:$I$2013,BK58)),INDEX('Controle de reservas'!$I$14:$I$2013,BK58)&gt;0,INDEX('Controle de reservas'!$K$14:$K$2013,BK58)&gt;INDEX('Controle de reservas'!$I$14:$I$2013,BK58)),CHAR(10)&amp;"DIVERGÊNCIA DE DATAS","")&amp;IF(INDEX('Controle de reservas'!$P$14:$P$2013,BK58)&lt;&gt;"OK"," !",""))))</f>
      </c>
      <c r="X58" s="15">
        <f ca="1">IF(OR($AQ58=0,X$9="",X$9&lt;$AS58,AND($AT58&lt;&gt;"",X$9&gt;$AT58)),"",IF(BL58=0,"—",IF(INDEX('Controle de reservas'!$P$14:$P$2013,BL58)="DUPLICIDADE NO DIA","CONFLITO"&amp;IF(INDEX('Controle de reservas'!$M$14:$M$2013,BL58)&lt;&gt;"",CHAR(10)&amp;INDEX('Controle de reservas'!$M$14:$M$2013,BL58),"")&amp;IF(INDEX('Controle de reservas'!$N$14:$N$2013,BL58)&lt;&gt;"",CHAR(10)&amp;"Subst.: "&amp;INDEX('Controle de reservas'!$N$14:$N$2013,BL58),"")&amp;IF(AND(ISNUMBER(INDEX('Controle de reservas'!$I$14:$I$2013,BL58)),INDEX('Controle de reservas'!$I$14:$I$2013,BL58)&gt;0,INDEX('Controle de reservas'!$K$14:$K$2013,BL58)&gt;INDEX('Controle de reservas'!$I$14:$I$2013,BL58)),CHAR(10)&amp;"DIVERGÊNCIA DE DATAS",""),IF(INDEX('Controle de reservas'!$L$14:$L$2013,BL58)="Em cobertura","COV",IF(INDEX('Controle de reservas'!$L$14:$L$2013,BL58)="Disponível","DISP",IF(INDEX('Controle de reservas'!$L$14:$L$2013,BL58)="Não utilizado","NU",IF(INDEX('Controle de reservas'!$L$14:$L$2013,BL58)="Folga","F",IF(INDEX('Controle de reservas'!$L$14:$L$2013,BL58)="Ocorrência","O",IF(INDEX('Controle de reservas'!$L$14:$L$2013,BL58)="Programado","PROG",IF(INDEX('Controle de reservas'!$L$14:$L$2013,BL58)="Disponível no posto","DP","SEM SITUAÇÃO")))))))&amp;IF(INDEX('Controle de reservas'!$M$14:$M$2013,BL58)&lt;&gt;"",CHAR(10)&amp;INDEX('Controle de reservas'!$M$14:$M$2013,BL58),IF(OR(INDEX('Controle de reservas'!$L$14:$L$2013,BL58)="Em cobertura",INDEX('Controle de reservas'!$L$14:$L$2013,BL58)="Programado"),CHAR(10)&amp;"SEM LOCAL",""))&amp;IF(INDEX('Controle de reservas'!$N$14:$N$2013,BL58)&lt;&gt;"",CHAR(10)&amp;"Subst.: "&amp;INDEX('Controle de reservas'!$N$14:$N$2013,BL58),"")&amp;IF(AND(ISNUMBER(INDEX('Controle de reservas'!$I$14:$I$2013,BL58)),INDEX('Controle de reservas'!$I$14:$I$2013,BL58)&gt;0,INDEX('Controle de reservas'!$K$14:$K$2013,BL58)&gt;INDEX('Controle de reservas'!$I$14:$I$2013,BL58)),CHAR(10)&amp;"DIVERGÊNCIA DE DATAS","")&amp;IF(INDEX('Controle de reservas'!$P$14:$P$2013,BL58)&lt;&gt;"OK"," !",""))))</f>
      </c>
      <c r="Y58" s="15">
        <f ca="1">IF(OR($AQ58=0,Y$9="",Y$9&lt;$AS58,AND($AT58&lt;&gt;"",Y$9&gt;$AT58)),"",IF(BM58=0,"—",IF(INDEX('Controle de reservas'!$P$14:$P$2013,BM58)="DUPLICIDADE NO DIA","CONFLITO"&amp;IF(INDEX('Controle de reservas'!$M$14:$M$2013,BM58)&lt;&gt;"",CHAR(10)&amp;INDEX('Controle de reservas'!$M$14:$M$2013,BM58),"")&amp;IF(INDEX('Controle de reservas'!$N$14:$N$2013,BM58)&lt;&gt;"",CHAR(10)&amp;"Subst.: "&amp;INDEX('Controle de reservas'!$N$14:$N$2013,BM58),"")&amp;IF(AND(ISNUMBER(INDEX('Controle de reservas'!$I$14:$I$2013,BM58)),INDEX('Controle de reservas'!$I$14:$I$2013,BM58)&gt;0,INDEX('Controle de reservas'!$K$14:$K$2013,BM58)&gt;INDEX('Controle de reservas'!$I$14:$I$2013,BM58)),CHAR(10)&amp;"DIVERGÊNCIA DE DATAS",""),IF(INDEX('Controle de reservas'!$L$14:$L$2013,BM58)="Em cobertura","COV",IF(INDEX('Controle de reservas'!$L$14:$L$2013,BM58)="Disponível","DISP",IF(INDEX('Controle de reservas'!$L$14:$L$2013,BM58)="Não utilizado","NU",IF(INDEX('Controle de reservas'!$L$14:$L$2013,BM58)="Folga","F",IF(INDEX('Controle de reservas'!$L$14:$L$2013,BM58)="Ocorrência","O",IF(INDEX('Controle de reservas'!$L$14:$L$2013,BM58)="Programado","PROG",IF(INDEX('Controle de reservas'!$L$14:$L$2013,BM58)="Disponível no posto","DP","SEM SITUAÇÃO")))))))&amp;IF(INDEX('Controle de reservas'!$M$14:$M$2013,BM58)&lt;&gt;"",CHAR(10)&amp;INDEX('Controle de reservas'!$M$14:$M$2013,BM58),IF(OR(INDEX('Controle de reservas'!$L$14:$L$2013,BM58)="Em cobertura",INDEX('Controle de reservas'!$L$14:$L$2013,BM58)="Programado"),CHAR(10)&amp;"SEM LOCAL",""))&amp;IF(INDEX('Controle de reservas'!$N$14:$N$2013,BM58)&lt;&gt;"",CHAR(10)&amp;"Subst.: "&amp;INDEX('Controle de reservas'!$N$14:$N$2013,BM58),"")&amp;IF(AND(ISNUMBER(INDEX('Controle de reservas'!$I$14:$I$2013,BM58)),INDEX('Controle de reservas'!$I$14:$I$2013,BM58)&gt;0,INDEX('Controle de reservas'!$K$14:$K$2013,BM58)&gt;INDEX('Controle de reservas'!$I$14:$I$2013,BM58)),CHAR(10)&amp;"DIVERGÊNCIA DE DATAS","")&amp;IF(INDEX('Controle de reservas'!$P$14:$P$2013,BM58)&lt;&gt;"OK"," !",""))))</f>
      </c>
      <c r="Z58" s="15">
        <f ca="1">IF(OR($AQ58=0,Z$9="",Z$9&lt;$AS58,AND($AT58&lt;&gt;"",Z$9&gt;$AT58)),"",IF(BN58=0,"—",IF(INDEX('Controle de reservas'!$P$14:$P$2013,BN58)="DUPLICIDADE NO DIA","CONFLITO"&amp;IF(INDEX('Controle de reservas'!$M$14:$M$2013,BN58)&lt;&gt;"",CHAR(10)&amp;INDEX('Controle de reservas'!$M$14:$M$2013,BN58),"")&amp;IF(INDEX('Controle de reservas'!$N$14:$N$2013,BN58)&lt;&gt;"",CHAR(10)&amp;"Subst.: "&amp;INDEX('Controle de reservas'!$N$14:$N$2013,BN58),"")&amp;IF(AND(ISNUMBER(INDEX('Controle de reservas'!$I$14:$I$2013,BN58)),INDEX('Controle de reservas'!$I$14:$I$2013,BN58)&gt;0,INDEX('Controle de reservas'!$K$14:$K$2013,BN58)&gt;INDEX('Controle de reservas'!$I$14:$I$2013,BN58)),CHAR(10)&amp;"DIVERGÊNCIA DE DATAS",""),IF(INDEX('Controle de reservas'!$L$14:$L$2013,BN58)="Em cobertura","COV",IF(INDEX('Controle de reservas'!$L$14:$L$2013,BN58)="Disponível","DISP",IF(INDEX('Controle de reservas'!$L$14:$L$2013,BN58)="Não utilizado","NU",IF(INDEX('Controle de reservas'!$L$14:$L$2013,BN58)="Folga","F",IF(INDEX('Controle de reservas'!$L$14:$L$2013,BN58)="Ocorrência","O",IF(INDEX('Controle de reservas'!$L$14:$L$2013,BN58)="Programado","PROG",IF(INDEX('Controle de reservas'!$L$14:$L$2013,BN58)="Disponível no posto","DP","SEM SITUAÇÃO")))))))&amp;IF(INDEX('Controle de reservas'!$M$14:$M$2013,BN58)&lt;&gt;"",CHAR(10)&amp;INDEX('Controle de reservas'!$M$14:$M$2013,BN58),IF(OR(INDEX('Controle de reservas'!$L$14:$L$2013,BN58)="Em cobertura",INDEX('Controle de reservas'!$L$14:$L$2013,BN58)="Programado"),CHAR(10)&amp;"SEM LOCAL",""))&amp;IF(INDEX('Controle de reservas'!$N$14:$N$2013,BN58)&lt;&gt;"",CHAR(10)&amp;"Subst.: "&amp;INDEX('Controle de reservas'!$N$14:$N$2013,BN58),"")&amp;IF(AND(ISNUMBER(INDEX('Controle de reservas'!$I$14:$I$2013,BN58)),INDEX('Controle de reservas'!$I$14:$I$2013,BN58)&gt;0,INDEX('Controle de reservas'!$K$14:$K$2013,BN58)&gt;INDEX('Controle de reservas'!$I$14:$I$2013,BN58)),CHAR(10)&amp;"DIVERGÊNCIA DE DATAS","")&amp;IF(INDEX('Controle de reservas'!$P$14:$P$2013,BN58)&lt;&gt;"OK"," !",""))))</f>
      </c>
      <c r="AA58" s="15">
        <f ca="1">IF(OR($AQ58=0,AA$9="",AA$9&lt;$AS58,AND($AT58&lt;&gt;"",AA$9&gt;$AT58)),"",IF(BO58=0,"—",IF(INDEX('Controle de reservas'!$P$14:$P$2013,BO58)="DUPLICIDADE NO DIA","CONFLITO"&amp;IF(INDEX('Controle de reservas'!$M$14:$M$2013,BO58)&lt;&gt;"",CHAR(10)&amp;INDEX('Controle de reservas'!$M$14:$M$2013,BO58),"")&amp;IF(INDEX('Controle de reservas'!$N$14:$N$2013,BO58)&lt;&gt;"",CHAR(10)&amp;"Subst.: "&amp;INDEX('Controle de reservas'!$N$14:$N$2013,BO58),"")&amp;IF(AND(ISNUMBER(INDEX('Controle de reservas'!$I$14:$I$2013,BO58)),INDEX('Controle de reservas'!$I$14:$I$2013,BO58)&gt;0,INDEX('Controle de reservas'!$K$14:$K$2013,BO58)&gt;INDEX('Controle de reservas'!$I$14:$I$2013,BO58)),CHAR(10)&amp;"DIVERGÊNCIA DE DATAS",""),IF(INDEX('Controle de reservas'!$L$14:$L$2013,BO58)="Em cobertura","COV",IF(INDEX('Controle de reservas'!$L$14:$L$2013,BO58)="Disponível","DISP",IF(INDEX('Controle de reservas'!$L$14:$L$2013,BO58)="Não utilizado","NU",IF(INDEX('Controle de reservas'!$L$14:$L$2013,BO58)="Folga","F",IF(INDEX('Controle de reservas'!$L$14:$L$2013,BO58)="Ocorrência","O",IF(INDEX('Controle de reservas'!$L$14:$L$2013,BO58)="Programado","PROG",IF(INDEX('Controle de reservas'!$L$14:$L$2013,BO58)="Disponível no posto","DP","SEM SITUAÇÃO")))))))&amp;IF(INDEX('Controle de reservas'!$M$14:$M$2013,BO58)&lt;&gt;"",CHAR(10)&amp;INDEX('Controle de reservas'!$M$14:$M$2013,BO58),IF(OR(INDEX('Controle de reservas'!$L$14:$L$2013,BO58)="Em cobertura",INDEX('Controle de reservas'!$L$14:$L$2013,BO58)="Programado"),CHAR(10)&amp;"SEM LOCAL",""))&amp;IF(INDEX('Controle de reservas'!$N$14:$N$2013,BO58)&lt;&gt;"",CHAR(10)&amp;"Subst.: "&amp;INDEX('Controle de reservas'!$N$14:$N$2013,BO58),"")&amp;IF(AND(ISNUMBER(INDEX('Controle de reservas'!$I$14:$I$2013,BO58)),INDEX('Controle de reservas'!$I$14:$I$2013,BO58)&gt;0,INDEX('Controle de reservas'!$K$14:$K$2013,BO58)&gt;INDEX('Controle de reservas'!$I$14:$I$2013,BO58)),CHAR(10)&amp;"DIVERGÊNCIA DE DATAS","")&amp;IF(INDEX('Controle de reservas'!$P$14:$P$2013,BO58)&lt;&gt;"OK"," !",""))))</f>
      </c>
      <c r="AB58" s="15">
        <f ca="1">IF(OR($AQ58=0,AB$9="",AB$9&lt;$AS58,AND($AT58&lt;&gt;"",AB$9&gt;$AT58)),"",IF(BP58=0,"—",IF(INDEX('Controle de reservas'!$P$14:$P$2013,BP58)="DUPLICIDADE NO DIA","CONFLITO"&amp;IF(INDEX('Controle de reservas'!$M$14:$M$2013,BP58)&lt;&gt;"",CHAR(10)&amp;INDEX('Controle de reservas'!$M$14:$M$2013,BP58),"")&amp;IF(INDEX('Controle de reservas'!$N$14:$N$2013,BP58)&lt;&gt;"",CHAR(10)&amp;"Subst.: "&amp;INDEX('Controle de reservas'!$N$14:$N$2013,BP58),"")&amp;IF(AND(ISNUMBER(INDEX('Controle de reservas'!$I$14:$I$2013,BP58)),INDEX('Controle de reservas'!$I$14:$I$2013,BP58)&gt;0,INDEX('Controle de reservas'!$K$14:$K$2013,BP58)&gt;INDEX('Controle de reservas'!$I$14:$I$2013,BP58)),CHAR(10)&amp;"DIVERGÊNCIA DE DATAS",""),IF(INDEX('Controle de reservas'!$L$14:$L$2013,BP58)="Em cobertura","COV",IF(INDEX('Controle de reservas'!$L$14:$L$2013,BP58)="Disponível","DISP",IF(INDEX('Controle de reservas'!$L$14:$L$2013,BP58)="Não utilizado","NU",IF(INDEX('Controle de reservas'!$L$14:$L$2013,BP58)="Folga","F",IF(INDEX('Controle de reservas'!$L$14:$L$2013,BP58)="Ocorrência","O",IF(INDEX('Controle de reservas'!$L$14:$L$2013,BP58)="Programado","PROG",IF(INDEX('Controle de reservas'!$L$14:$L$2013,BP58)="Disponível no posto","DP","SEM SITUAÇÃO")))))))&amp;IF(INDEX('Controle de reservas'!$M$14:$M$2013,BP58)&lt;&gt;"",CHAR(10)&amp;INDEX('Controle de reservas'!$M$14:$M$2013,BP58),IF(OR(INDEX('Controle de reservas'!$L$14:$L$2013,BP58)="Em cobertura",INDEX('Controle de reservas'!$L$14:$L$2013,BP58)="Programado"),CHAR(10)&amp;"SEM LOCAL",""))&amp;IF(INDEX('Controle de reservas'!$N$14:$N$2013,BP58)&lt;&gt;"",CHAR(10)&amp;"Subst.: "&amp;INDEX('Controle de reservas'!$N$14:$N$2013,BP58),"")&amp;IF(AND(ISNUMBER(INDEX('Controle de reservas'!$I$14:$I$2013,BP58)),INDEX('Controle de reservas'!$I$14:$I$2013,BP58)&gt;0,INDEX('Controle de reservas'!$K$14:$K$2013,BP58)&gt;INDEX('Controle de reservas'!$I$14:$I$2013,BP58)),CHAR(10)&amp;"DIVERGÊNCIA DE DATAS","")&amp;IF(INDEX('Controle de reservas'!$P$14:$P$2013,BP58)&lt;&gt;"OK"," !",""))))</f>
      </c>
      <c r="AC58" s="15">
        <f ca="1">IF(OR($AQ58=0,AC$9="",AC$9&lt;$AS58,AND($AT58&lt;&gt;"",AC$9&gt;$AT58)),"",IF(BQ58=0,"—",IF(INDEX('Controle de reservas'!$P$14:$P$2013,BQ58)="DUPLICIDADE NO DIA","CONFLITO"&amp;IF(INDEX('Controle de reservas'!$M$14:$M$2013,BQ58)&lt;&gt;"",CHAR(10)&amp;INDEX('Controle de reservas'!$M$14:$M$2013,BQ58),"")&amp;IF(INDEX('Controle de reservas'!$N$14:$N$2013,BQ58)&lt;&gt;"",CHAR(10)&amp;"Subst.: "&amp;INDEX('Controle de reservas'!$N$14:$N$2013,BQ58),"")&amp;IF(AND(ISNUMBER(INDEX('Controle de reservas'!$I$14:$I$2013,BQ58)),INDEX('Controle de reservas'!$I$14:$I$2013,BQ58)&gt;0,INDEX('Controle de reservas'!$K$14:$K$2013,BQ58)&gt;INDEX('Controle de reservas'!$I$14:$I$2013,BQ58)),CHAR(10)&amp;"DIVERGÊNCIA DE DATAS",""),IF(INDEX('Controle de reservas'!$L$14:$L$2013,BQ58)="Em cobertura","COV",IF(INDEX('Controle de reservas'!$L$14:$L$2013,BQ58)="Disponível","DISP",IF(INDEX('Controle de reservas'!$L$14:$L$2013,BQ58)="Não utilizado","NU",IF(INDEX('Controle de reservas'!$L$14:$L$2013,BQ58)="Folga","F",IF(INDEX('Controle de reservas'!$L$14:$L$2013,BQ58)="Ocorrência","O",IF(INDEX('Controle de reservas'!$L$14:$L$2013,BQ58)="Programado","PROG",IF(INDEX('Controle de reservas'!$L$14:$L$2013,BQ58)="Disponível no posto","DP","SEM SITUAÇÃO")))))))&amp;IF(INDEX('Controle de reservas'!$M$14:$M$2013,BQ58)&lt;&gt;"",CHAR(10)&amp;INDEX('Controle de reservas'!$M$14:$M$2013,BQ58),IF(OR(INDEX('Controle de reservas'!$L$14:$L$2013,BQ58)="Em cobertura",INDEX('Controle de reservas'!$L$14:$L$2013,BQ58)="Programado"),CHAR(10)&amp;"SEM LOCAL",""))&amp;IF(INDEX('Controle de reservas'!$N$14:$N$2013,BQ58)&lt;&gt;"",CHAR(10)&amp;"Subst.: "&amp;INDEX('Controle de reservas'!$N$14:$N$2013,BQ58),"")&amp;IF(AND(ISNUMBER(INDEX('Controle de reservas'!$I$14:$I$2013,BQ58)),INDEX('Controle de reservas'!$I$14:$I$2013,BQ58)&gt;0,INDEX('Controle de reservas'!$K$14:$K$2013,BQ58)&gt;INDEX('Controle de reservas'!$I$14:$I$2013,BQ58)),CHAR(10)&amp;"DIVERGÊNCIA DE DATAS","")&amp;IF(INDEX('Controle de reservas'!$P$14:$P$2013,BQ58)&lt;&gt;"OK"," !",""))))</f>
      </c>
      <c r="AD58" s="15">
        <f ca="1">IF(OR($AQ58=0,AD$9="",AD$9&lt;$AS58,AND($AT58&lt;&gt;"",AD$9&gt;$AT58)),"",IF(BR58=0,"—",IF(INDEX('Controle de reservas'!$P$14:$P$2013,BR58)="DUPLICIDADE NO DIA","CONFLITO"&amp;IF(INDEX('Controle de reservas'!$M$14:$M$2013,BR58)&lt;&gt;"",CHAR(10)&amp;INDEX('Controle de reservas'!$M$14:$M$2013,BR58),"")&amp;IF(INDEX('Controle de reservas'!$N$14:$N$2013,BR58)&lt;&gt;"",CHAR(10)&amp;"Subst.: "&amp;INDEX('Controle de reservas'!$N$14:$N$2013,BR58),"")&amp;IF(AND(ISNUMBER(INDEX('Controle de reservas'!$I$14:$I$2013,BR58)),INDEX('Controle de reservas'!$I$14:$I$2013,BR58)&gt;0,INDEX('Controle de reservas'!$K$14:$K$2013,BR58)&gt;INDEX('Controle de reservas'!$I$14:$I$2013,BR58)),CHAR(10)&amp;"DIVERGÊNCIA DE DATAS",""),IF(INDEX('Controle de reservas'!$L$14:$L$2013,BR58)="Em cobertura","COV",IF(INDEX('Controle de reservas'!$L$14:$L$2013,BR58)="Disponível","DISP",IF(INDEX('Controle de reservas'!$L$14:$L$2013,BR58)="Não utilizado","NU",IF(INDEX('Controle de reservas'!$L$14:$L$2013,BR58)="Folga","F",IF(INDEX('Controle de reservas'!$L$14:$L$2013,BR58)="Ocorrência","O",IF(INDEX('Controle de reservas'!$L$14:$L$2013,BR58)="Programado","PROG",IF(INDEX('Controle de reservas'!$L$14:$L$2013,BR58)="Disponível no posto","DP","SEM SITUAÇÃO")))))))&amp;IF(INDEX('Controle de reservas'!$M$14:$M$2013,BR58)&lt;&gt;"",CHAR(10)&amp;INDEX('Controle de reservas'!$M$14:$M$2013,BR58),IF(OR(INDEX('Controle de reservas'!$L$14:$L$2013,BR58)="Em cobertura",INDEX('Controle de reservas'!$L$14:$L$2013,BR58)="Programado"),CHAR(10)&amp;"SEM LOCAL",""))&amp;IF(INDEX('Controle de reservas'!$N$14:$N$2013,BR58)&lt;&gt;"",CHAR(10)&amp;"Subst.: "&amp;INDEX('Controle de reservas'!$N$14:$N$2013,BR58),"")&amp;IF(AND(ISNUMBER(INDEX('Controle de reservas'!$I$14:$I$2013,BR58)),INDEX('Controle de reservas'!$I$14:$I$2013,BR58)&gt;0,INDEX('Controle de reservas'!$K$14:$K$2013,BR58)&gt;INDEX('Controle de reservas'!$I$14:$I$2013,BR58)),CHAR(10)&amp;"DIVERGÊNCIA DE DATAS","")&amp;IF(INDEX('Controle de reservas'!$P$14:$P$2013,BR58)&lt;&gt;"OK"," !",""))))</f>
      </c>
      <c r="AE58" s="15">
        <f ca="1">IF(OR($AQ58=0,AE$9="",AE$9&lt;$AS58,AND($AT58&lt;&gt;"",AE$9&gt;$AT58)),"",IF(BS58=0,"—",IF(INDEX('Controle de reservas'!$P$14:$P$2013,BS58)="DUPLICIDADE NO DIA","CONFLITO"&amp;IF(INDEX('Controle de reservas'!$M$14:$M$2013,BS58)&lt;&gt;"",CHAR(10)&amp;INDEX('Controle de reservas'!$M$14:$M$2013,BS58),"")&amp;IF(INDEX('Controle de reservas'!$N$14:$N$2013,BS58)&lt;&gt;"",CHAR(10)&amp;"Subst.: "&amp;INDEX('Controle de reservas'!$N$14:$N$2013,BS58),"")&amp;IF(AND(ISNUMBER(INDEX('Controle de reservas'!$I$14:$I$2013,BS58)),INDEX('Controle de reservas'!$I$14:$I$2013,BS58)&gt;0,INDEX('Controle de reservas'!$K$14:$K$2013,BS58)&gt;INDEX('Controle de reservas'!$I$14:$I$2013,BS58)),CHAR(10)&amp;"DIVERGÊNCIA DE DATAS",""),IF(INDEX('Controle de reservas'!$L$14:$L$2013,BS58)="Em cobertura","COV",IF(INDEX('Controle de reservas'!$L$14:$L$2013,BS58)="Disponível","DISP",IF(INDEX('Controle de reservas'!$L$14:$L$2013,BS58)="Não utilizado","NU",IF(INDEX('Controle de reservas'!$L$14:$L$2013,BS58)="Folga","F",IF(INDEX('Controle de reservas'!$L$14:$L$2013,BS58)="Ocorrência","O",IF(INDEX('Controle de reservas'!$L$14:$L$2013,BS58)="Programado","PROG",IF(INDEX('Controle de reservas'!$L$14:$L$2013,BS58)="Disponível no posto","DP","SEM SITUAÇÃO")))))))&amp;IF(INDEX('Controle de reservas'!$M$14:$M$2013,BS58)&lt;&gt;"",CHAR(10)&amp;INDEX('Controle de reservas'!$M$14:$M$2013,BS58),IF(OR(INDEX('Controle de reservas'!$L$14:$L$2013,BS58)="Em cobertura",INDEX('Controle de reservas'!$L$14:$L$2013,BS58)="Programado"),CHAR(10)&amp;"SEM LOCAL",""))&amp;IF(INDEX('Controle de reservas'!$N$14:$N$2013,BS58)&lt;&gt;"",CHAR(10)&amp;"Subst.: "&amp;INDEX('Controle de reservas'!$N$14:$N$2013,BS58),"")&amp;IF(AND(ISNUMBER(INDEX('Controle de reservas'!$I$14:$I$2013,BS58)),INDEX('Controle de reservas'!$I$14:$I$2013,BS58)&gt;0,INDEX('Controle de reservas'!$K$14:$K$2013,BS58)&gt;INDEX('Controle de reservas'!$I$14:$I$2013,BS58)),CHAR(10)&amp;"DIVERGÊNCIA DE DATAS","")&amp;IF(INDEX('Controle de reservas'!$P$14:$P$2013,BS58)&lt;&gt;"OK"," !",""))))</f>
      </c>
      <c r="AF58" s="15">
        <f ca="1">IF(OR($AQ58=0,AF$9="",AF$9&lt;$AS58,AND($AT58&lt;&gt;"",AF$9&gt;$AT58)),"",IF(BT58=0,"—",IF(INDEX('Controle de reservas'!$P$14:$P$2013,BT58)="DUPLICIDADE NO DIA","CONFLITO"&amp;IF(INDEX('Controle de reservas'!$M$14:$M$2013,BT58)&lt;&gt;"",CHAR(10)&amp;INDEX('Controle de reservas'!$M$14:$M$2013,BT58),"")&amp;IF(INDEX('Controle de reservas'!$N$14:$N$2013,BT58)&lt;&gt;"",CHAR(10)&amp;"Subst.: "&amp;INDEX('Controle de reservas'!$N$14:$N$2013,BT58),"")&amp;IF(AND(ISNUMBER(INDEX('Controle de reservas'!$I$14:$I$2013,BT58)),INDEX('Controle de reservas'!$I$14:$I$2013,BT58)&gt;0,INDEX('Controle de reservas'!$K$14:$K$2013,BT58)&gt;INDEX('Controle de reservas'!$I$14:$I$2013,BT58)),CHAR(10)&amp;"DIVERGÊNCIA DE DATAS",""),IF(INDEX('Controle de reservas'!$L$14:$L$2013,BT58)="Em cobertura","COV",IF(INDEX('Controle de reservas'!$L$14:$L$2013,BT58)="Disponível","DISP",IF(INDEX('Controle de reservas'!$L$14:$L$2013,BT58)="Não utilizado","NU",IF(INDEX('Controle de reservas'!$L$14:$L$2013,BT58)="Folga","F",IF(INDEX('Controle de reservas'!$L$14:$L$2013,BT58)="Ocorrência","O",IF(INDEX('Controle de reservas'!$L$14:$L$2013,BT58)="Programado","PROG",IF(INDEX('Controle de reservas'!$L$14:$L$2013,BT58)="Disponível no posto","DP","SEM SITUAÇÃO")))))))&amp;IF(INDEX('Controle de reservas'!$M$14:$M$2013,BT58)&lt;&gt;"",CHAR(10)&amp;INDEX('Controle de reservas'!$M$14:$M$2013,BT58),IF(OR(INDEX('Controle de reservas'!$L$14:$L$2013,BT58)="Em cobertura",INDEX('Controle de reservas'!$L$14:$L$2013,BT58)="Programado"),CHAR(10)&amp;"SEM LOCAL",""))&amp;IF(INDEX('Controle de reservas'!$N$14:$N$2013,BT58)&lt;&gt;"",CHAR(10)&amp;"Subst.: "&amp;INDEX('Controle de reservas'!$N$14:$N$2013,BT58),"")&amp;IF(AND(ISNUMBER(INDEX('Controle de reservas'!$I$14:$I$2013,BT58)),INDEX('Controle de reservas'!$I$14:$I$2013,BT58)&gt;0,INDEX('Controle de reservas'!$K$14:$K$2013,BT58)&gt;INDEX('Controle de reservas'!$I$14:$I$2013,BT58)),CHAR(10)&amp;"DIVERGÊNCIA DE DATAS","")&amp;IF(INDEX('Controle de reservas'!$P$14:$P$2013,BT58)&lt;&gt;"OK"," !",""))))</f>
      </c>
      <c r="AG58" s="15">
        <f ca="1">IF(OR($AQ58=0,AG$9="",AG$9&lt;$AS58,AND($AT58&lt;&gt;"",AG$9&gt;$AT58)),"",IF(BU58=0,"—",IF(INDEX('Controle de reservas'!$P$14:$P$2013,BU58)="DUPLICIDADE NO DIA","CONFLITO"&amp;IF(INDEX('Controle de reservas'!$M$14:$M$2013,BU58)&lt;&gt;"",CHAR(10)&amp;INDEX('Controle de reservas'!$M$14:$M$2013,BU58),"")&amp;IF(INDEX('Controle de reservas'!$N$14:$N$2013,BU58)&lt;&gt;"",CHAR(10)&amp;"Subst.: "&amp;INDEX('Controle de reservas'!$N$14:$N$2013,BU58),"")&amp;IF(AND(ISNUMBER(INDEX('Controle de reservas'!$I$14:$I$2013,BU58)),INDEX('Controle de reservas'!$I$14:$I$2013,BU58)&gt;0,INDEX('Controle de reservas'!$K$14:$K$2013,BU58)&gt;INDEX('Controle de reservas'!$I$14:$I$2013,BU58)),CHAR(10)&amp;"DIVERGÊNCIA DE DATAS",""),IF(INDEX('Controle de reservas'!$L$14:$L$2013,BU58)="Em cobertura","COV",IF(INDEX('Controle de reservas'!$L$14:$L$2013,BU58)="Disponível","DISP",IF(INDEX('Controle de reservas'!$L$14:$L$2013,BU58)="Não utilizado","NU",IF(INDEX('Controle de reservas'!$L$14:$L$2013,BU58)="Folga","F",IF(INDEX('Controle de reservas'!$L$14:$L$2013,BU58)="Ocorrência","O",IF(INDEX('Controle de reservas'!$L$14:$L$2013,BU58)="Programado","PROG",IF(INDEX('Controle de reservas'!$L$14:$L$2013,BU58)="Disponível no posto","DP","SEM SITUAÇÃO")))))))&amp;IF(INDEX('Controle de reservas'!$M$14:$M$2013,BU58)&lt;&gt;"",CHAR(10)&amp;INDEX('Controle de reservas'!$M$14:$M$2013,BU58),IF(OR(INDEX('Controle de reservas'!$L$14:$L$2013,BU58)="Em cobertura",INDEX('Controle de reservas'!$L$14:$L$2013,BU58)="Programado"),CHAR(10)&amp;"SEM LOCAL",""))&amp;IF(INDEX('Controle de reservas'!$N$14:$N$2013,BU58)&lt;&gt;"",CHAR(10)&amp;"Subst.: "&amp;INDEX('Controle de reservas'!$N$14:$N$2013,BU58),"")&amp;IF(AND(ISNUMBER(INDEX('Controle de reservas'!$I$14:$I$2013,BU58)),INDEX('Controle de reservas'!$I$14:$I$2013,BU58)&gt;0,INDEX('Controle de reservas'!$K$14:$K$2013,BU58)&gt;INDEX('Controle de reservas'!$I$14:$I$2013,BU58)),CHAR(10)&amp;"DIVERGÊNCIA DE DATAS","")&amp;IF(INDEX('Controle de reservas'!$P$14:$P$2013,BU58)&lt;&gt;"OK"," !",""))))</f>
      </c>
      <c r="AH58" s="15">
        <f ca="1">IF(OR($AQ58=0,AH$9="",AH$9&lt;$AS58,AND($AT58&lt;&gt;"",AH$9&gt;$AT58)),"",IF(BV58=0,"—",IF(INDEX('Controle de reservas'!$P$14:$P$2013,BV58)="DUPLICIDADE NO DIA","CONFLITO"&amp;IF(INDEX('Controle de reservas'!$M$14:$M$2013,BV58)&lt;&gt;"",CHAR(10)&amp;INDEX('Controle de reservas'!$M$14:$M$2013,BV58),"")&amp;IF(INDEX('Controle de reservas'!$N$14:$N$2013,BV58)&lt;&gt;"",CHAR(10)&amp;"Subst.: "&amp;INDEX('Controle de reservas'!$N$14:$N$2013,BV58),"")&amp;IF(AND(ISNUMBER(INDEX('Controle de reservas'!$I$14:$I$2013,BV58)),INDEX('Controle de reservas'!$I$14:$I$2013,BV58)&gt;0,INDEX('Controle de reservas'!$K$14:$K$2013,BV58)&gt;INDEX('Controle de reservas'!$I$14:$I$2013,BV58)),CHAR(10)&amp;"DIVERGÊNCIA DE DATAS",""),IF(INDEX('Controle de reservas'!$L$14:$L$2013,BV58)="Em cobertura","COV",IF(INDEX('Controle de reservas'!$L$14:$L$2013,BV58)="Disponível","DISP",IF(INDEX('Controle de reservas'!$L$14:$L$2013,BV58)="Não utilizado","NU",IF(INDEX('Controle de reservas'!$L$14:$L$2013,BV58)="Folga","F",IF(INDEX('Controle de reservas'!$L$14:$L$2013,BV58)="Ocorrência","O",IF(INDEX('Controle de reservas'!$L$14:$L$2013,BV58)="Programado","PROG",IF(INDEX('Controle de reservas'!$L$14:$L$2013,BV58)="Disponível no posto","DP","SEM SITUAÇÃO")))))))&amp;IF(INDEX('Controle de reservas'!$M$14:$M$2013,BV58)&lt;&gt;"",CHAR(10)&amp;INDEX('Controle de reservas'!$M$14:$M$2013,BV58),IF(OR(INDEX('Controle de reservas'!$L$14:$L$2013,BV58)="Em cobertura",INDEX('Controle de reservas'!$L$14:$L$2013,BV58)="Programado"),CHAR(10)&amp;"SEM LOCAL",""))&amp;IF(INDEX('Controle de reservas'!$N$14:$N$2013,BV58)&lt;&gt;"",CHAR(10)&amp;"Subst.: "&amp;INDEX('Controle de reservas'!$N$14:$N$2013,BV58),"")&amp;IF(AND(ISNUMBER(INDEX('Controle de reservas'!$I$14:$I$2013,BV58)),INDEX('Controle de reservas'!$I$14:$I$2013,BV58)&gt;0,INDEX('Controle de reservas'!$K$14:$K$2013,BV58)&gt;INDEX('Controle de reservas'!$I$14:$I$2013,BV58)),CHAR(10)&amp;"DIVERGÊNCIA DE DATAS","")&amp;IF(INDEX('Controle de reservas'!$P$14:$P$2013,BV58)&lt;&gt;"OK"," !",""))))</f>
      </c>
      <c r="AI58" s="15">
        <f ca="1">IF(OR($AQ58=0,AI$9="",AI$9&lt;$AS58,AND($AT58&lt;&gt;"",AI$9&gt;$AT58)),"",IF(BW58=0,"—",IF(INDEX('Controle de reservas'!$P$14:$P$2013,BW58)="DUPLICIDADE NO DIA","CONFLITO"&amp;IF(INDEX('Controle de reservas'!$M$14:$M$2013,BW58)&lt;&gt;"",CHAR(10)&amp;INDEX('Controle de reservas'!$M$14:$M$2013,BW58),"")&amp;IF(INDEX('Controle de reservas'!$N$14:$N$2013,BW58)&lt;&gt;"",CHAR(10)&amp;"Subst.: "&amp;INDEX('Controle de reservas'!$N$14:$N$2013,BW58),"")&amp;IF(AND(ISNUMBER(INDEX('Controle de reservas'!$I$14:$I$2013,BW58)),INDEX('Controle de reservas'!$I$14:$I$2013,BW58)&gt;0,INDEX('Controle de reservas'!$K$14:$K$2013,BW58)&gt;INDEX('Controle de reservas'!$I$14:$I$2013,BW58)),CHAR(10)&amp;"DIVERGÊNCIA DE DATAS",""),IF(INDEX('Controle de reservas'!$L$14:$L$2013,BW58)="Em cobertura","COV",IF(INDEX('Controle de reservas'!$L$14:$L$2013,BW58)="Disponível","DISP",IF(INDEX('Controle de reservas'!$L$14:$L$2013,BW58)="Não utilizado","NU",IF(INDEX('Controle de reservas'!$L$14:$L$2013,BW58)="Folga","F",IF(INDEX('Controle de reservas'!$L$14:$L$2013,BW58)="Ocorrência","O",IF(INDEX('Controle de reservas'!$L$14:$L$2013,BW58)="Programado","PROG",IF(INDEX('Controle de reservas'!$L$14:$L$2013,BW58)="Disponível no posto","DP","SEM SITUAÇÃO")))))))&amp;IF(INDEX('Controle de reservas'!$M$14:$M$2013,BW58)&lt;&gt;"",CHAR(10)&amp;INDEX('Controle de reservas'!$M$14:$M$2013,BW58),IF(OR(INDEX('Controle de reservas'!$L$14:$L$2013,BW58)="Em cobertura",INDEX('Controle de reservas'!$L$14:$L$2013,BW58)="Programado"),CHAR(10)&amp;"SEM LOCAL",""))&amp;IF(INDEX('Controle de reservas'!$N$14:$N$2013,BW58)&lt;&gt;"",CHAR(10)&amp;"Subst.: "&amp;INDEX('Controle de reservas'!$N$14:$N$2013,BW58),"")&amp;IF(AND(ISNUMBER(INDEX('Controle de reservas'!$I$14:$I$2013,BW58)),INDEX('Controle de reservas'!$I$14:$I$2013,BW58)&gt;0,INDEX('Controle de reservas'!$K$14:$K$2013,BW58)&gt;INDEX('Controle de reservas'!$I$14:$I$2013,BW58)),CHAR(10)&amp;"DIVERGÊNCIA DE DATAS","")&amp;IF(INDEX('Controle de reservas'!$P$14:$P$2013,BW58)&lt;&gt;"OK"," !",""))))</f>
      </c>
      <c r="AJ58" s="15">
        <f ca="1">IF(OR($AQ58=0,AJ$9="",AJ$9&lt;$AS58,AND($AT58&lt;&gt;"",AJ$9&gt;$AT58)),"",IF(BX58=0,"—",IF(INDEX('Controle de reservas'!$P$14:$P$2013,BX58)="DUPLICIDADE NO DIA","CONFLITO"&amp;IF(INDEX('Controle de reservas'!$M$14:$M$2013,BX58)&lt;&gt;"",CHAR(10)&amp;INDEX('Controle de reservas'!$M$14:$M$2013,BX58),"")&amp;IF(INDEX('Controle de reservas'!$N$14:$N$2013,BX58)&lt;&gt;"",CHAR(10)&amp;"Subst.: "&amp;INDEX('Controle de reservas'!$N$14:$N$2013,BX58),"")&amp;IF(AND(ISNUMBER(INDEX('Controle de reservas'!$I$14:$I$2013,BX58)),INDEX('Controle de reservas'!$I$14:$I$2013,BX58)&gt;0,INDEX('Controle de reservas'!$K$14:$K$2013,BX58)&gt;INDEX('Controle de reservas'!$I$14:$I$2013,BX58)),CHAR(10)&amp;"DIVERGÊNCIA DE DATAS",""),IF(INDEX('Controle de reservas'!$L$14:$L$2013,BX58)="Em cobertura","COV",IF(INDEX('Controle de reservas'!$L$14:$L$2013,BX58)="Disponível","DISP",IF(INDEX('Controle de reservas'!$L$14:$L$2013,BX58)="Não utilizado","NU",IF(INDEX('Controle de reservas'!$L$14:$L$2013,BX58)="Folga","F",IF(INDEX('Controle de reservas'!$L$14:$L$2013,BX58)="Ocorrência","O",IF(INDEX('Controle de reservas'!$L$14:$L$2013,BX58)="Programado","PROG",IF(INDEX('Controle de reservas'!$L$14:$L$2013,BX58)="Disponível no posto","DP","SEM SITUAÇÃO")))))))&amp;IF(INDEX('Controle de reservas'!$M$14:$M$2013,BX58)&lt;&gt;"",CHAR(10)&amp;INDEX('Controle de reservas'!$M$14:$M$2013,BX58),IF(OR(INDEX('Controle de reservas'!$L$14:$L$2013,BX58)="Em cobertura",INDEX('Controle de reservas'!$L$14:$L$2013,BX58)="Programado"),CHAR(10)&amp;"SEM LOCAL",""))&amp;IF(INDEX('Controle de reservas'!$N$14:$N$2013,BX58)&lt;&gt;"",CHAR(10)&amp;"Subst.: "&amp;INDEX('Controle de reservas'!$N$14:$N$2013,BX58),"")&amp;IF(AND(ISNUMBER(INDEX('Controle de reservas'!$I$14:$I$2013,BX58)),INDEX('Controle de reservas'!$I$14:$I$2013,BX58)&gt;0,INDEX('Controle de reservas'!$K$14:$K$2013,BX58)&gt;INDEX('Controle de reservas'!$I$14:$I$2013,BX58)),CHAR(10)&amp;"DIVERGÊNCIA DE DATAS","")&amp;IF(INDEX('Controle de reservas'!$P$14:$P$2013,BX58)&lt;&gt;"OK"," !",""))))</f>
      </c>
      <c r="AK58" s="15">
        <f ca="1">IF(OR($AQ58=0,AK$9="",AK$9&lt;$AS58,AND($AT58&lt;&gt;"",AK$9&gt;$AT58)),"",IF(BY58=0,"—",IF(INDEX('Controle de reservas'!$P$14:$P$2013,BY58)="DUPLICIDADE NO DIA","CONFLITO"&amp;IF(INDEX('Controle de reservas'!$M$14:$M$2013,BY58)&lt;&gt;"",CHAR(10)&amp;INDEX('Controle de reservas'!$M$14:$M$2013,BY58),"")&amp;IF(INDEX('Controle de reservas'!$N$14:$N$2013,BY58)&lt;&gt;"",CHAR(10)&amp;"Subst.: "&amp;INDEX('Controle de reservas'!$N$14:$N$2013,BY58),"")&amp;IF(AND(ISNUMBER(INDEX('Controle de reservas'!$I$14:$I$2013,BY58)),INDEX('Controle de reservas'!$I$14:$I$2013,BY58)&gt;0,INDEX('Controle de reservas'!$K$14:$K$2013,BY58)&gt;INDEX('Controle de reservas'!$I$14:$I$2013,BY58)),CHAR(10)&amp;"DIVERGÊNCIA DE DATAS",""),IF(INDEX('Controle de reservas'!$L$14:$L$2013,BY58)="Em cobertura","COV",IF(INDEX('Controle de reservas'!$L$14:$L$2013,BY58)="Disponível","DISP",IF(INDEX('Controle de reservas'!$L$14:$L$2013,BY58)="Não utilizado","NU",IF(INDEX('Controle de reservas'!$L$14:$L$2013,BY58)="Folga","F",IF(INDEX('Controle de reservas'!$L$14:$L$2013,BY58)="Ocorrência","O",IF(INDEX('Controle de reservas'!$L$14:$L$2013,BY58)="Programado","PROG",IF(INDEX('Controle de reservas'!$L$14:$L$2013,BY58)="Disponível no posto","DP","SEM SITUAÇÃO")))))))&amp;IF(INDEX('Controle de reservas'!$M$14:$M$2013,BY58)&lt;&gt;"",CHAR(10)&amp;INDEX('Controle de reservas'!$M$14:$M$2013,BY58),IF(OR(INDEX('Controle de reservas'!$L$14:$L$2013,BY58)="Em cobertura",INDEX('Controle de reservas'!$L$14:$L$2013,BY58)="Programado"),CHAR(10)&amp;"SEM LOCAL",""))&amp;IF(INDEX('Controle de reservas'!$N$14:$N$2013,BY58)&lt;&gt;"",CHAR(10)&amp;"Subst.: "&amp;INDEX('Controle de reservas'!$N$14:$N$2013,BY58),"")&amp;IF(AND(ISNUMBER(INDEX('Controle de reservas'!$I$14:$I$2013,BY58)),INDEX('Controle de reservas'!$I$14:$I$2013,BY58)&gt;0,INDEX('Controle de reservas'!$K$14:$K$2013,BY58)&gt;INDEX('Controle de reservas'!$I$14:$I$2013,BY58)),CHAR(10)&amp;"DIVERGÊNCIA DE DATAS","")&amp;IF(INDEX('Controle de reservas'!$P$14:$P$2013,BY58)&lt;&gt;"OK"," !",""))))</f>
      </c>
      <c r="AL58" s="14">
        <f t="shared" ca="1" si="1"/>
      </c>
      <c r="AM58" s="14">
        <f t="shared" ca="1" si="2"/>
      </c>
      <c r="AN58" s="14">
        <f t="shared" ca="1" si="3"/>
      </c>
      <c r="AO58" s="14">
        <f t="shared" ca="1" si="4"/>
      </c>
      <c r="AP58" s="14">
        <f ca="1">IF($AQ58=0,"",INDEX('Controle de reservas'!$O$14:$O$2013,$AQ58))</f>
      </c>
      <c r="AQ58">
        <f ca="1">IFERROR(MATCH(ROW()-9,'Controle de reservas'!$S$14:$S$2013,0),0)</f>
      </c>
      <c r="AR58">
        <f ca="1">IF($AQ58=0,"",INDEX('Controle de reservas'!$Q$14:$Q$2013,$AQ58))</f>
      </c>
      <c r="AS58">
        <f ca="1">IF($AQ58=0,"",INDEX('Controle de reservas'!$H$14:$H$2013,$AQ58))</f>
      </c>
      <c r="AT58">
        <f ca="1">IF($AQ58=0,"",IF(INDEX('Controle de reservas'!$J$14:$J$2013,$AQ58)=0,"",INDEX('Controle de reservas'!$J$14:$J$2013,$AQ58)))</f>
      </c>
      <c r="AU58">
        <f ca="1">IF(OR($AQ58=0,G$9=""),0,IFERROR(MATCH($AR58&amp;"|"&amp;TEXT(G$9,"yyyymmdd"),'Controle de reservas'!$T$14:$T$2013,0),0))</f>
      </c>
      <c r="AV58">
        <f ca="1">IF(OR($AQ58=0,H$9=""),0,IFERROR(MATCH($AR58&amp;"|"&amp;TEXT(H$9,"yyyymmdd"),'Controle de reservas'!$T$14:$T$2013,0),0))</f>
      </c>
      <c r="AW58">
        <f ca="1">IF(OR($AQ58=0,I$9=""),0,IFERROR(MATCH($AR58&amp;"|"&amp;TEXT(I$9,"yyyymmdd"),'Controle de reservas'!$T$14:$T$2013,0),0))</f>
      </c>
      <c r="AX58">
        <f ca="1">IF(OR($AQ58=0,J$9=""),0,IFERROR(MATCH($AR58&amp;"|"&amp;TEXT(J$9,"yyyymmdd"),'Controle de reservas'!$T$14:$T$2013,0),0))</f>
      </c>
      <c r="AY58">
        <f ca="1">IF(OR($AQ58=0,K$9=""),0,IFERROR(MATCH($AR58&amp;"|"&amp;TEXT(K$9,"yyyymmdd"),'Controle de reservas'!$T$14:$T$2013,0),0))</f>
      </c>
      <c r="AZ58">
        <f ca="1">IF(OR($AQ58=0,L$9=""),0,IFERROR(MATCH($AR58&amp;"|"&amp;TEXT(L$9,"yyyymmdd"),'Controle de reservas'!$T$14:$T$2013,0),0))</f>
      </c>
      <c r="BA58">
        <f ca="1">IF(OR($AQ58=0,M$9=""),0,IFERROR(MATCH($AR58&amp;"|"&amp;TEXT(M$9,"yyyymmdd"),'Controle de reservas'!$T$14:$T$2013,0),0))</f>
      </c>
      <c r="BB58">
        <f ca="1">IF(OR($AQ58=0,N$9=""),0,IFERROR(MATCH($AR58&amp;"|"&amp;TEXT(N$9,"yyyymmdd"),'Controle de reservas'!$T$14:$T$2013,0),0))</f>
      </c>
      <c r="BC58">
        <f ca="1">IF(OR($AQ58=0,O$9=""),0,IFERROR(MATCH($AR58&amp;"|"&amp;TEXT(O$9,"yyyymmdd"),'Controle de reservas'!$T$14:$T$2013,0),0))</f>
      </c>
      <c r="BD58">
        <f ca="1">IF(OR($AQ58=0,P$9=""),0,IFERROR(MATCH($AR58&amp;"|"&amp;TEXT(P$9,"yyyymmdd"),'Controle de reservas'!$T$14:$T$2013,0),0))</f>
      </c>
      <c r="BE58">
        <f ca="1">IF(OR($AQ58=0,Q$9=""),0,IFERROR(MATCH($AR58&amp;"|"&amp;TEXT(Q$9,"yyyymmdd"),'Controle de reservas'!$T$14:$T$2013,0),0))</f>
      </c>
      <c r="BF58">
        <f ca="1">IF(OR($AQ58=0,R$9=""),0,IFERROR(MATCH($AR58&amp;"|"&amp;TEXT(R$9,"yyyymmdd"),'Controle de reservas'!$T$14:$T$2013,0),0))</f>
      </c>
      <c r="BG58">
        <f ca="1">IF(OR($AQ58=0,S$9=""),0,IFERROR(MATCH($AR58&amp;"|"&amp;TEXT(S$9,"yyyymmdd"),'Controle de reservas'!$T$14:$T$2013,0),0))</f>
      </c>
      <c r="BH58">
        <f ca="1">IF(OR($AQ58=0,T$9=""),0,IFERROR(MATCH($AR58&amp;"|"&amp;TEXT(T$9,"yyyymmdd"),'Controle de reservas'!$T$14:$T$2013,0),0))</f>
      </c>
      <c r="BI58">
        <f ca="1">IF(OR($AQ58=0,U$9=""),0,IFERROR(MATCH($AR58&amp;"|"&amp;TEXT(U$9,"yyyymmdd"),'Controle de reservas'!$T$14:$T$2013,0),0))</f>
      </c>
      <c r="BJ58">
        <f ca="1">IF(OR($AQ58=0,V$9=""),0,IFERROR(MATCH($AR58&amp;"|"&amp;TEXT(V$9,"yyyymmdd"),'Controle de reservas'!$T$14:$T$2013,0),0))</f>
      </c>
      <c r="BK58">
        <f ca="1">IF(OR($AQ58=0,W$9=""),0,IFERROR(MATCH($AR58&amp;"|"&amp;TEXT(W$9,"yyyymmdd"),'Controle de reservas'!$T$14:$T$2013,0),0))</f>
      </c>
      <c r="BL58">
        <f ca="1">IF(OR($AQ58=0,X$9=""),0,IFERROR(MATCH($AR58&amp;"|"&amp;TEXT(X$9,"yyyymmdd"),'Controle de reservas'!$T$14:$T$2013,0),0))</f>
      </c>
      <c r="BM58">
        <f ca="1">IF(OR($AQ58=0,Y$9=""),0,IFERROR(MATCH($AR58&amp;"|"&amp;TEXT(Y$9,"yyyymmdd"),'Controle de reservas'!$T$14:$T$2013,0),0))</f>
      </c>
      <c r="BN58">
        <f ca="1">IF(OR($AQ58=0,Z$9=""),0,IFERROR(MATCH($AR58&amp;"|"&amp;TEXT(Z$9,"yyyymmdd"),'Controle de reservas'!$T$14:$T$2013,0),0))</f>
      </c>
      <c r="BO58">
        <f ca="1">IF(OR($AQ58=0,AA$9=""),0,IFERROR(MATCH($AR58&amp;"|"&amp;TEXT(AA$9,"yyyymmdd"),'Controle de reservas'!$T$14:$T$2013,0),0))</f>
      </c>
      <c r="BP58">
        <f ca="1">IF(OR($AQ58=0,AB$9=""),0,IFERROR(MATCH($AR58&amp;"|"&amp;TEXT(AB$9,"yyyymmdd"),'Controle de reservas'!$T$14:$T$2013,0),0))</f>
      </c>
      <c r="BQ58">
        <f ca="1">IF(OR($AQ58=0,AC$9=""),0,IFERROR(MATCH($AR58&amp;"|"&amp;TEXT(AC$9,"yyyymmdd"),'Controle de reservas'!$T$14:$T$2013,0),0))</f>
      </c>
      <c r="BR58">
        <f ca="1">IF(OR($AQ58=0,AD$9=""),0,IFERROR(MATCH($AR58&amp;"|"&amp;TEXT(AD$9,"yyyymmdd"),'Controle de reservas'!$T$14:$T$2013,0),0))</f>
      </c>
      <c r="BS58">
        <f ca="1">IF(OR($AQ58=0,AE$9=""),0,IFERROR(MATCH($AR58&amp;"|"&amp;TEXT(AE$9,"yyyymmdd"),'Controle de reservas'!$T$14:$T$2013,0),0))</f>
      </c>
      <c r="BT58">
        <f ca="1">IF(OR($AQ58=0,AF$9=""),0,IFERROR(MATCH($AR58&amp;"|"&amp;TEXT(AF$9,"yyyymmdd"),'Controle de reservas'!$T$14:$T$2013,0),0))</f>
      </c>
      <c r="BU58">
        <f ca="1">IF(OR($AQ58=0,AG$9=""),0,IFERROR(MATCH($AR58&amp;"|"&amp;TEXT(AG$9,"yyyymmdd"),'Controle de reservas'!$T$14:$T$2013,0),0))</f>
      </c>
      <c r="BV58">
        <f ca="1">IF(OR($AQ58=0,AH$9=""),0,IFERROR(MATCH($AR58&amp;"|"&amp;TEXT(AH$9,"yyyymmdd"),'Controle de reservas'!$T$14:$T$2013,0),0))</f>
      </c>
      <c r="BW58">
        <f ca="1">IF(OR($AQ58=0,AI$9=""),0,IFERROR(MATCH($AR58&amp;"|"&amp;TEXT(AI$9,"yyyymmdd"),'Controle de reservas'!$T$14:$T$2013,0),0))</f>
      </c>
      <c r="BX58">
        <f ca="1">IF(OR($AQ58=0,AJ$9=""),0,IFERROR(MATCH($AR58&amp;"|"&amp;TEXT(AJ$9,"yyyymmdd"),'Controle de reservas'!$T$14:$T$2013,0),0))</f>
      </c>
      <c r="BY58">
        <f ca="1">IF(OR($AQ58=0,AK$9=""),0,IFERROR(MATCH($AR58&amp;"|"&amp;TEXT(AK$9,"yyyymmdd"),'Controle de reservas'!$T$14:$T$2013,0),0))</f>
      </c>
    </row>
    <row r="59" spans="1:77" ht="105" customHeight="1" x14ac:dyDescent="0.25">
      <c r="A59" s="16">
        <f ca="1">IF($AQ59=0,"",INDEX('Controle de reservas'!$A$14:$A$2013,$AQ59))</f>
      </c>
      <c r="B59" s="16">
        <f ca="1">IF($AQ59=0,"",INDEX('Controle de reservas'!$B$14:$B$2013,$AQ59))</f>
      </c>
      <c r="C59" s="16">
        <f ca="1">IF($AQ59=0,"",INDEX('Controle de reservas'!$C$14:$C$2013,$AQ59))</f>
      </c>
      <c r="D59" s="16">
        <f ca="1">IF($AQ59=0,"",INDEX('Controle de reservas'!$D$14:$D$2013,$AQ59))</f>
      </c>
      <c r="E59" s="16">
        <f ca="1">IF($AQ59=0,"",INDEX('Controle de reservas'!$E$14:$E$2013,$AQ59))</f>
      </c>
      <c r="F59" s="16">
        <f ca="1">IF($AQ59=0,"",INDEX('Controle de reservas'!$F$14:$F$2013,$AQ59))</f>
      </c>
      <c r="G59" s="17">
        <f ca="1">IF(OR($AQ59=0,G$9="",G$9&lt;$AS59,AND($AT59&lt;&gt;"",G$9&gt;$AT59)),"",IF(AU59=0,"—",IF(INDEX('Controle de reservas'!$P$14:$P$2013,AU59)="DUPLICIDADE NO DIA","CONFLITO"&amp;IF(INDEX('Controle de reservas'!$M$14:$M$2013,AU59)&lt;&gt;"",CHAR(10)&amp;INDEX('Controle de reservas'!$M$14:$M$2013,AU59),"")&amp;IF(INDEX('Controle de reservas'!$N$14:$N$2013,AU59)&lt;&gt;"",CHAR(10)&amp;"Subst.: "&amp;INDEX('Controle de reservas'!$N$14:$N$2013,AU59),"")&amp;IF(AND(ISNUMBER(INDEX('Controle de reservas'!$I$14:$I$2013,AU59)),INDEX('Controle de reservas'!$I$14:$I$2013,AU59)&gt;0,INDEX('Controle de reservas'!$K$14:$K$2013,AU59)&gt;INDEX('Controle de reservas'!$I$14:$I$2013,AU59)),CHAR(10)&amp;"DIVERGÊNCIA DE DATAS",""),IF(INDEX('Controle de reservas'!$L$14:$L$2013,AU59)="Em cobertura","COV",IF(INDEX('Controle de reservas'!$L$14:$L$2013,AU59)="Disponível","DISP",IF(INDEX('Controle de reservas'!$L$14:$L$2013,AU59)="Não utilizado","NU",IF(INDEX('Controle de reservas'!$L$14:$L$2013,AU59)="Folga","F",IF(INDEX('Controle de reservas'!$L$14:$L$2013,AU59)="Ocorrência","O",IF(INDEX('Controle de reservas'!$L$14:$L$2013,AU59)="Programado","PROG",IF(INDEX('Controle de reservas'!$L$14:$L$2013,AU59)="Disponível no posto","DP","SEM SITUAÇÃO")))))))&amp;IF(INDEX('Controle de reservas'!$M$14:$M$2013,AU59)&lt;&gt;"",CHAR(10)&amp;INDEX('Controle de reservas'!$M$14:$M$2013,AU59),IF(OR(INDEX('Controle de reservas'!$L$14:$L$2013,AU59)="Em cobertura",INDEX('Controle de reservas'!$L$14:$L$2013,AU59)="Programado"),CHAR(10)&amp;"SEM LOCAL",""))&amp;IF(INDEX('Controle de reservas'!$N$14:$N$2013,AU59)&lt;&gt;"",CHAR(10)&amp;"Subst.: "&amp;INDEX('Controle de reservas'!$N$14:$N$2013,AU59),"")&amp;IF(AND(ISNUMBER(INDEX('Controle de reservas'!$I$14:$I$2013,AU59)),INDEX('Controle de reservas'!$I$14:$I$2013,AU59)&gt;0,INDEX('Controle de reservas'!$K$14:$K$2013,AU59)&gt;INDEX('Controle de reservas'!$I$14:$I$2013,AU59)),CHAR(10)&amp;"DIVERGÊNCIA DE DATAS","")&amp;IF(INDEX('Controle de reservas'!$P$14:$P$2013,AU59)&lt;&gt;"OK"," !",""))))</f>
      </c>
      <c r="H59" s="17">
        <f ca="1">IF(OR($AQ59=0,H$9="",H$9&lt;$AS59,AND($AT59&lt;&gt;"",H$9&gt;$AT59)),"",IF(AV59=0,"—",IF(INDEX('Controle de reservas'!$P$14:$P$2013,AV59)="DUPLICIDADE NO DIA","CONFLITO"&amp;IF(INDEX('Controle de reservas'!$M$14:$M$2013,AV59)&lt;&gt;"",CHAR(10)&amp;INDEX('Controle de reservas'!$M$14:$M$2013,AV59),"")&amp;IF(INDEX('Controle de reservas'!$N$14:$N$2013,AV59)&lt;&gt;"",CHAR(10)&amp;"Subst.: "&amp;INDEX('Controle de reservas'!$N$14:$N$2013,AV59),"")&amp;IF(AND(ISNUMBER(INDEX('Controle de reservas'!$I$14:$I$2013,AV59)),INDEX('Controle de reservas'!$I$14:$I$2013,AV59)&gt;0,INDEX('Controle de reservas'!$K$14:$K$2013,AV59)&gt;INDEX('Controle de reservas'!$I$14:$I$2013,AV59)),CHAR(10)&amp;"DIVERGÊNCIA DE DATAS",""),IF(INDEX('Controle de reservas'!$L$14:$L$2013,AV59)="Em cobertura","COV",IF(INDEX('Controle de reservas'!$L$14:$L$2013,AV59)="Disponível","DISP",IF(INDEX('Controle de reservas'!$L$14:$L$2013,AV59)="Não utilizado","NU",IF(INDEX('Controle de reservas'!$L$14:$L$2013,AV59)="Folga","F",IF(INDEX('Controle de reservas'!$L$14:$L$2013,AV59)="Ocorrência","O",IF(INDEX('Controle de reservas'!$L$14:$L$2013,AV59)="Programado","PROG",IF(INDEX('Controle de reservas'!$L$14:$L$2013,AV59)="Disponível no posto","DP","SEM SITUAÇÃO")))))))&amp;IF(INDEX('Controle de reservas'!$M$14:$M$2013,AV59)&lt;&gt;"",CHAR(10)&amp;INDEX('Controle de reservas'!$M$14:$M$2013,AV59),IF(OR(INDEX('Controle de reservas'!$L$14:$L$2013,AV59)="Em cobertura",INDEX('Controle de reservas'!$L$14:$L$2013,AV59)="Programado"),CHAR(10)&amp;"SEM LOCAL",""))&amp;IF(INDEX('Controle de reservas'!$N$14:$N$2013,AV59)&lt;&gt;"",CHAR(10)&amp;"Subst.: "&amp;INDEX('Controle de reservas'!$N$14:$N$2013,AV59),"")&amp;IF(AND(ISNUMBER(INDEX('Controle de reservas'!$I$14:$I$2013,AV59)),INDEX('Controle de reservas'!$I$14:$I$2013,AV59)&gt;0,INDEX('Controle de reservas'!$K$14:$K$2013,AV59)&gt;INDEX('Controle de reservas'!$I$14:$I$2013,AV59)),CHAR(10)&amp;"DIVERGÊNCIA DE DATAS","")&amp;IF(INDEX('Controle de reservas'!$P$14:$P$2013,AV59)&lt;&gt;"OK"," !",""))))</f>
      </c>
      <c r="I59" s="17">
        <f ca="1">IF(OR($AQ59=0,I$9="",I$9&lt;$AS59,AND($AT59&lt;&gt;"",I$9&gt;$AT59)),"",IF(AW59=0,"—",IF(INDEX('Controle de reservas'!$P$14:$P$2013,AW59)="DUPLICIDADE NO DIA","CONFLITO"&amp;IF(INDEX('Controle de reservas'!$M$14:$M$2013,AW59)&lt;&gt;"",CHAR(10)&amp;INDEX('Controle de reservas'!$M$14:$M$2013,AW59),"")&amp;IF(INDEX('Controle de reservas'!$N$14:$N$2013,AW59)&lt;&gt;"",CHAR(10)&amp;"Subst.: "&amp;INDEX('Controle de reservas'!$N$14:$N$2013,AW59),"")&amp;IF(AND(ISNUMBER(INDEX('Controle de reservas'!$I$14:$I$2013,AW59)),INDEX('Controle de reservas'!$I$14:$I$2013,AW59)&gt;0,INDEX('Controle de reservas'!$K$14:$K$2013,AW59)&gt;INDEX('Controle de reservas'!$I$14:$I$2013,AW59)),CHAR(10)&amp;"DIVERGÊNCIA DE DATAS",""),IF(INDEX('Controle de reservas'!$L$14:$L$2013,AW59)="Em cobertura","COV",IF(INDEX('Controle de reservas'!$L$14:$L$2013,AW59)="Disponível","DISP",IF(INDEX('Controle de reservas'!$L$14:$L$2013,AW59)="Não utilizado","NU",IF(INDEX('Controle de reservas'!$L$14:$L$2013,AW59)="Folga","F",IF(INDEX('Controle de reservas'!$L$14:$L$2013,AW59)="Ocorrência","O",IF(INDEX('Controle de reservas'!$L$14:$L$2013,AW59)="Programado","PROG",IF(INDEX('Controle de reservas'!$L$14:$L$2013,AW59)="Disponível no posto","DP","SEM SITUAÇÃO")))))))&amp;IF(INDEX('Controle de reservas'!$M$14:$M$2013,AW59)&lt;&gt;"",CHAR(10)&amp;INDEX('Controle de reservas'!$M$14:$M$2013,AW59),IF(OR(INDEX('Controle de reservas'!$L$14:$L$2013,AW59)="Em cobertura",INDEX('Controle de reservas'!$L$14:$L$2013,AW59)="Programado"),CHAR(10)&amp;"SEM LOCAL",""))&amp;IF(INDEX('Controle de reservas'!$N$14:$N$2013,AW59)&lt;&gt;"",CHAR(10)&amp;"Subst.: "&amp;INDEX('Controle de reservas'!$N$14:$N$2013,AW59),"")&amp;IF(AND(ISNUMBER(INDEX('Controle de reservas'!$I$14:$I$2013,AW59)),INDEX('Controle de reservas'!$I$14:$I$2013,AW59)&gt;0,INDEX('Controle de reservas'!$K$14:$K$2013,AW59)&gt;INDEX('Controle de reservas'!$I$14:$I$2013,AW59)),CHAR(10)&amp;"DIVERGÊNCIA DE DATAS","")&amp;IF(INDEX('Controle de reservas'!$P$14:$P$2013,AW59)&lt;&gt;"OK"," !",""))))</f>
      </c>
      <c r="J59" s="17">
        <f ca="1">IF(OR($AQ59=0,J$9="",J$9&lt;$AS59,AND($AT59&lt;&gt;"",J$9&gt;$AT59)),"",IF(AX59=0,"—",IF(INDEX('Controle de reservas'!$P$14:$P$2013,AX59)="DUPLICIDADE NO DIA","CONFLITO"&amp;IF(INDEX('Controle de reservas'!$M$14:$M$2013,AX59)&lt;&gt;"",CHAR(10)&amp;INDEX('Controle de reservas'!$M$14:$M$2013,AX59),"")&amp;IF(INDEX('Controle de reservas'!$N$14:$N$2013,AX59)&lt;&gt;"",CHAR(10)&amp;"Subst.: "&amp;INDEX('Controle de reservas'!$N$14:$N$2013,AX59),"")&amp;IF(AND(ISNUMBER(INDEX('Controle de reservas'!$I$14:$I$2013,AX59)),INDEX('Controle de reservas'!$I$14:$I$2013,AX59)&gt;0,INDEX('Controle de reservas'!$K$14:$K$2013,AX59)&gt;INDEX('Controle de reservas'!$I$14:$I$2013,AX59)),CHAR(10)&amp;"DIVERGÊNCIA DE DATAS",""),IF(INDEX('Controle de reservas'!$L$14:$L$2013,AX59)="Em cobertura","COV",IF(INDEX('Controle de reservas'!$L$14:$L$2013,AX59)="Disponível","DISP",IF(INDEX('Controle de reservas'!$L$14:$L$2013,AX59)="Não utilizado","NU",IF(INDEX('Controle de reservas'!$L$14:$L$2013,AX59)="Folga","F",IF(INDEX('Controle de reservas'!$L$14:$L$2013,AX59)="Ocorrência","O",IF(INDEX('Controle de reservas'!$L$14:$L$2013,AX59)="Programado","PROG",IF(INDEX('Controle de reservas'!$L$14:$L$2013,AX59)="Disponível no posto","DP","SEM SITUAÇÃO")))))))&amp;IF(INDEX('Controle de reservas'!$M$14:$M$2013,AX59)&lt;&gt;"",CHAR(10)&amp;INDEX('Controle de reservas'!$M$14:$M$2013,AX59),IF(OR(INDEX('Controle de reservas'!$L$14:$L$2013,AX59)="Em cobertura",INDEX('Controle de reservas'!$L$14:$L$2013,AX59)="Programado"),CHAR(10)&amp;"SEM LOCAL",""))&amp;IF(INDEX('Controle de reservas'!$N$14:$N$2013,AX59)&lt;&gt;"",CHAR(10)&amp;"Subst.: "&amp;INDEX('Controle de reservas'!$N$14:$N$2013,AX59),"")&amp;IF(AND(ISNUMBER(INDEX('Controle de reservas'!$I$14:$I$2013,AX59)),INDEX('Controle de reservas'!$I$14:$I$2013,AX59)&gt;0,INDEX('Controle de reservas'!$K$14:$K$2013,AX59)&gt;INDEX('Controle de reservas'!$I$14:$I$2013,AX59)),CHAR(10)&amp;"DIVERGÊNCIA DE DATAS","")&amp;IF(INDEX('Controle de reservas'!$P$14:$P$2013,AX59)&lt;&gt;"OK"," !",""))))</f>
      </c>
      <c r="K59" s="17">
        <f ca="1">IF(OR($AQ59=0,K$9="",K$9&lt;$AS59,AND($AT59&lt;&gt;"",K$9&gt;$AT59)),"",IF(AY59=0,"—",IF(INDEX('Controle de reservas'!$P$14:$P$2013,AY59)="DUPLICIDADE NO DIA","CONFLITO"&amp;IF(INDEX('Controle de reservas'!$M$14:$M$2013,AY59)&lt;&gt;"",CHAR(10)&amp;INDEX('Controle de reservas'!$M$14:$M$2013,AY59),"")&amp;IF(INDEX('Controle de reservas'!$N$14:$N$2013,AY59)&lt;&gt;"",CHAR(10)&amp;"Subst.: "&amp;INDEX('Controle de reservas'!$N$14:$N$2013,AY59),"")&amp;IF(AND(ISNUMBER(INDEX('Controle de reservas'!$I$14:$I$2013,AY59)),INDEX('Controle de reservas'!$I$14:$I$2013,AY59)&gt;0,INDEX('Controle de reservas'!$K$14:$K$2013,AY59)&gt;INDEX('Controle de reservas'!$I$14:$I$2013,AY59)),CHAR(10)&amp;"DIVERGÊNCIA DE DATAS",""),IF(INDEX('Controle de reservas'!$L$14:$L$2013,AY59)="Em cobertura","COV",IF(INDEX('Controle de reservas'!$L$14:$L$2013,AY59)="Disponível","DISP",IF(INDEX('Controle de reservas'!$L$14:$L$2013,AY59)="Não utilizado","NU",IF(INDEX('Controle de reservas'!$L$14:$L$2013,AY59)="Folga","F",IF(INDEX('Controle de reservas'!$L$14:$L$2013,AY59)="Ocorrência","O",IF(INDEX('Controle de reservas'!$L$14:$L$2013,AY59)="Programado","PROG",IF(INDEX('Controle de reservas'!$L$14:$L$2013,AY59)="Disponível no posto","DP","SEM SITUAÇÃO")))))))&amp;IF(INDEX('Controle de reservas'!$M$14:$M$2013,AY59)&lt;&gt;"",CHAR(10)&amp;INDEX('Controle de reservas'!$M$14:$M$2013,AY59),IF(OR(INDEX('Controle de reservas'!$L$14:$L$2013,AY59)="Em cobertura",INDEX('Controle de reservas'!$L$14:$L$2013,AY59)="Programado"),CHAR(10)&amp;"SEM LOCAL",""))&amp;IF(INDEX('Controle de reservas'!$N$14:$N$2013,AY59)&lt;&gt;"",CHAR(10)&amp;"Subst.: "&amp;INDEX('Controle de reservas'!$N$14:$N$2013,AY59),"")&amp;IF(AND(ISNUMBER(INDEX('Controle de reservas'!$I$14:$I$2013,AY59)),INDEX('Controle de reservas'!$I$14:$I$2013,AY59)&gt;0,INDEX('Controle de reservas'!$K$14:$K$2013,AY59)&gt;INDEX('Controle de reservas'!$I$14:$I$2013,AY59)),CHAR(10)&amp;"DIVERGÊNCIA DE DATAS","")&amp;IF(INDEX('Controle de reservas'!$P$14:$P$2013,AY59)&lt;&gt;"OK"," !",""))))</f>
      </c>
      <c r="L59" s="17">
        <f ca="1">IF(OR($AQ59=0,L$9="",L$9&lt;$AS59,AND($AT59&lt;&gt;"",L$9&gt;$AT59)),"",IF(AZ59=0,"—",IF(INDEX('Controle de reservas'!$P$14:$P$2013,AZ59)="DUPLICIDADE NO DIA","CONFLITO"&amp;IF(INDEX('Controle de reservas'!$M$14:$M$2013,AZ59)&lt;&gt;"",CHAR(10)&amp;INDEX('Controle de reservas'!$M$14:$M$2013,AZ59),"")&amp;IF(INDEX('Controle de reservas'!$N$14:$N$2013,AZ59)&lt;&gt;"",CHAR(10)&amp;"Subst.: "&amp;INDEX('Controle de reservas'!$N$14:$N$2013,AZ59),"")&amp;IF(AND(ISNUMBER(INDEX('Controle de reservas'!$I$14:$I$2013,AZ59)),INDEX('Controle de reservas'!$I$14:$I$2013,AZ59)&gt;0,INDEX('Controle de reservas'!$K$14:$K$2013,AZ59)&gt;INDEX('Controle de reservas'!$I$14:$I$2013,AZ59)),CHAR(10)&amp;"DIVERGÊNCIA DE DATAS",""),IF(INDEX('Controle de reservas'!$L$14:$L$2013,AZ59)="Em cobertura","COV",IF(INDEX('Controle de reservas'!$L$14:$L$2013,AZ59)="Disponível","DISP",IF(INDEX('Controle de reservas'!$L$14:$L$2013,AZ59)="Não utilizado","NU",IF(INDEX('Controle de reservas'!$L$14:$L$2013,AZ59)="Folga","F",IF(INDEX('Controle de reservas'!$L$14:$L$2013,AZ59)="Ocorrência","O",IF(INDEX('Controle de reservas'!$L$14:$L$2013,AZ59)="Programado","PROG",IF(INDEX('Controle de reservas'!$L$14:$L$2013,AZ59)="Disponível no posto","DP","SEM SITUAÇÃO")))))))&amp;IF(INDEX('Controle de reservas'!$M$14:$M$2013,AZ59)&lt;&gt;"",CHAR(10)&amp;INDEX('Controle de reservas'!$M$14:$M$2013,AZ59),IF(OR(INDEX('Controle de reservas'!$L$14:$L$2013,AZ59)="Em cobertura",INDEX('Controle de reservas'!$L$14:$L$2013,AZ59)="Programado"),CHAR(10)&amp;"SEM LOCAL",""))&amp;IF(INDEX('Controle de reservas'!$N$14:$N$2013,AZ59)&lt;&gt;"",CHAR(10)&amp;"Subst.: "&amp;INDEX('Controle de reservas'!$N$14:$N$2013,AZ59),"")&amp;IF(AND(ISNUMBER(INDEX('Controle de reservas'!$I$14:$I$2013,AZ59)),INDEX('Controle de reservas'!$I$14:$I$2013,AZ59)&gt;0,INDEX('Controle de reservas'!$K$14:$K$2013,AZ59)&gt;INDEX('Controle de reservas'!$I$14:$I$2013,AZ59)),CHAR(10)&amp;"DIVERGÊNCIA DE DATAS","")&amp;IF(INDEX('Controle de reservas'!$P$14:$P$2013,AZ59)&lt;&gt;"OK"," !",""))))</f>
      </c>
      <c r="M59" s="17">
        <f ca="1">IF(OR($AQ59=0,M$9="",M$9&lt;$AS59,AND($AT59&lt;&gt;"",M$9&gt;$AT59)),"",IF(BA59=0,"—",IF(INDEX('Controle de reservas'!$P$14:$P$2013,BA59)="DUPLICIDADE NO DIA","CONFLITO"&amp;IF(INDEX('Controle de reservas'!$M$14:$M$2013,BA59)&lt;&gt;"",CHAR(10)&amp;INDEX('Controle de reservas'!$M$14:$M$2013,BA59),"")&amp;IF(INDEX('Controle de reservas'!$N$14:$N$2013,BA59)&lt;&gt;"",CHAR(10)&amp;"Subst.: "&amp;INDEX('Controle de reservas'!$N$14:$N$2013,BA59),"")&amp;IF(AND(ISNUMBER(INDEX('Controle de reservas'!$I$14:$I$2013,BA59)),INDEX('Controle de reservas'!$I$14:$I$2013,BA59)&gt;0,INDEX('Controle de reservas'!$K$14:$K$2013,BA59)&gt;INDEX('Controle de reservas'!$I$14:$I$2013,BA59)),CHAR(10)&amp;"DIVERGÊNCIA DE DATAS",""),IF(INDEX('Controle de reservas'!$L$14:$L$2013,BA59)="Em cobertura","COV",IF(INDEX('Controle de reservas'!$L$14:$L$2013,BA59)="Disponível","DISP",IF(INDEX('Controle de reservas'!$L$14:$L$2013,BA59)="Não utilizado","NU",IF(INDEX('Controle de reservas'!$L$14:$L$2013,BA59)="Folga","F",IF(INDEX('Controle de reservas'!$L$14:$L$2013,BA59)="Ocorrência","O",IF(INDEX('Controle de reservas'!$L$14:$L$2013,BA59)="Programado","PROG",IF(INDEX('Controle de reservas'!$L$14:$L$2013,BA59)="Disponível no posto","DP","SEM SITUAÇÃO")))))))&amp;IF(INDEX('Controle de reservas'!$M$14:$M$2013,BA59)&lt;&gt;"",CHAR(10)&amp;INDEX('Controle de reservas'!$M$14:$M$2013,BA59),IF(OR(INDEX('Controle de reservas'!$L$14:$L$2013,BA59)="Em cobertura",INDEX('Controle de reservas'!$L$14:$L$2013,BA59)="Programado"),CHAR(10)&amp;"SEM LOCAL",""))&amp;IF(INDEX('Controle de reservas'!$N$14:$N$2013,BA59)&lt;&gt;"",CHAR(10)&amp;"Subst.: "&amp;INDEX('Controle de reservas'!$N$14:$N$2013,BA59),"")&amp;IF(AND(ISNUMBER(INDEX('Controle de reservas'!$I$14:$I$2013,BA59)),INDEX('Controle de reservas'!$I$14:$I$2013,BA59)&gt;0,INDEX('Controle de reservas'!$K$14:$K$2013,BA59)&gt;INDEX('Controle de reservas'!$I$14:$I$2013,BA59)),CHAR(10)&amp;"DIVERGÊNCIA DE DATAS","")&amp;IF(INDEX('Controle de reservas'!$P$14:$P$2013,BA59)&lt;&gt;"OK"," !",""))))</f>
      </c>
      <c r="N59" s="17">
        <f ca="1">IF(OR($AQ59=0,N$9="",N$9&lt;$AS59,AND($AT59&lt;&gt;"",N$9&gt;$AT59)),"",IF(BB59=0,"—",IF(INDEX('Controle de reservas'!$P$14:$P$2013,BB59)="DUPLICIDADE NO DIA","CONFLITO"&amp;IF(INDEX('Controle de reservas'!$M$14:$M$2013,BB59)&lt;&gt;"",CHAR(10)&amp;INDEX('Controle de reservas'!$M$14:$M$2013,BB59),"")&amp;IF(INDEX('Controle de reservas'!$N$14:$N$2013,BB59)&lt;&gt;"",CHAR(10)&amp;"Subst.: "&amp;INDEX('Controle de reservas'!$N$14:$N$2013,BB59),"")&amp;IF(AND(ISNUMBER(INDEX('Controle de reservas'!$I$14:$I$2013,BB59)),INDEX('Controle de reservas'!$I$14:$I$2013,BB59)&gt;0,INDEX('Controle de reservas'!$K$14:$K$2013,BB59)&gt;INDEX('Controle de reservas'!$I$14:$I$2013,BB59)),CHAR(10)&amp;"DIVERGÊNCIA DE DATAS",""),IF(INDEX('Controle de reservas'!$L$14:$L$2013,BB59)="Em cobertura","COV",IF(INDEX('Controle de reservas'!$L$14:$L$2013,BB59)="Disponível","DISP",IF(INDEX('Controle de reservas'!$L$14:$L$2013,BB59)="Não utilizado","NU",IF(INDEX('Controle de reservas'!$L$14:$L$2013,BB59)="Folga","F",IF(INDEX('Controle de reservas'!$L$14:$L$2013,BB59)="Ocorrência","O",IF(INDEX('Controle de reservas'!$L$14:$L$2013,BB59)="Programado","PROG",IF(INDEX('Controle de reservas'!$L$14:$L$2013,BB59)="Disponível no posto","DP","SEM SITUAÇÃO")))))))&amp;IF(INDEX('Controle de reservas'!$M$14:$M$2013,BB59)&lt;&gt;"",CHAR(10)&amp;INDEX('Controle de reservas'!$M$14:$M$2013,BB59),IF(OR(INDEX('Controle de reservas'!$L$14:$L$2013,BB59)="Em cobertura",INDEX('Controle de reservas'!$L$14:$L$2013,BB59)="Programado"),CHAR(10)&amp;"SEM LOCAL",""))&amp;IF(INDEX('Controle de reservas'!$N$14:$N$2013,BB59)&lt;&gt;"",CHAR(10)&amp;"Subst.: "&amp;INDEX('Controle de reservas'!$N$14:$N$2013,BB59),"")&amp;IF(AND(ISNUMBER(INDEX('Controle de reservas'!$I$14:$I$2013,BB59)),INDEX('Controle de reservas'!$I$14:$I$2013,BB59)&gt;0,INDEX('Controle de reservas'!$K$14:$K$2013,BB59)&gt;INDEX('Controle de reservas'!$I$14:$I$2013,BB59)),CHAR(10)&amp;"DIVERGÊNCIA DE DATAS","")&amp;IF(INDEX('Controle de reservas'!$P$14:$P$2013,BB59)&lt;&gt;"OK"," !",""))))</f>
      </c>
      <c r="O59" s="17">
        <f ca="1">IF(OR($AQ59=0,O$9="",O$9&lt;$AS59,AND($AT59&lt;&gt;"",O$9&gt;$AT59)),"",IF(BC59=0,"—",IF(INDEX('Controle de reservas'!$P$14:$P$2013,BC59)="DUPLICIDADE NO DIA","CONFLITO"&amp;IF(INDEX('Controle de reservas'!$M$14:$M$2013,BC59)&lt;&gt;"",CHAR(10)&amp;INDEX('Controle de reservas'!$M$14:$M$2013,BC59),"")&amp;IF(INDEX('Controle de reservas'!$N$14:$N$2013,BC59)&lt;&gt;"",CHAR(10)&amp;"Subst.: "&amp;INDEX('Controle de reservas'!$N$14:$N$2013,BC59),"")&amp;IF(AND(ISNUMBER(INDEX('Controle de reservas'!$I$14:$I$2013,BC59)),INDEX('Controle de reservas'!$I$14:$I$2013,BC59)&gt;0,INDEX('Controle de reservas'!$K$14:$K$2013,BC59)&gt;INDEX('Controle de reservas'!$I$14:$I$2013,BC59)),CHAR(10)&amp;"DIVERGÊNCIA DE DATAS",""),IF(INDEX('Controle de reservas'!$L$14:$L$2013,BC59)="Em cobertura","COV",IF(INDEX('Controle de reservas'!$L$14:$L$2013,BC59)="Disponível","DISP",IF(INDEX('Controle de reservas'!$L$14:$L$2013,BC59)="Não utilizado","NU",IF(INDEX('Controle de reservas'!$L$14:$L$2013,BC59)="Folga","F",IF(INDEX('Controle de reservas'!$L$14:$L$2013,BC59)="Ocorrência","O",IF(INDEX('Controle de reservas'!$L$14:$L$2013,BC59)="Programado","PROG",IF(INDEX('Controle de reservas'!$L$14:$L$2013,BC59)="Disponível no posto","DP","SEM SITUAÇÃO")))))))&amp;IF(INDEX('Controle de reservas'!$M$14:$M$2013,BC59)&lt;&gt;"",CHAR(10)&amp;INDEX('Controle de reservas'!$M$14:$M$2013,BC59),IF(OR(INDEX('Controle de reservas'!$L$14:$L$2013,BC59)="Em cobertura",INDEX('Controle de reservas'!$L$14:$L$2013,BC59)="Programado"),CHAR(10)&amp;"SEM LOCAL",""))&amp;IF(INDEX('Controle de reservas'!$N$14:$N$2013,BC59)&lt;&gt;"",CHAR(10)&amp;"Subst.: "&amp;INDEX('Controle de reservas'!$N$14:$N$2013,BC59),"")&amp;IF(AND(ISNUMBER(INDEX('Controle de reservas'!$I$14:$I$2013,BC59)),INDEX('Controle de reservas'!$I$14:$I$2013,BC59)&gt;0,INDEX('Controle de reservas'!$K$14:$K$2013,BC59)&gt;INDEX('Controle de reservas'!$I$14:$I$2013,BC59)),CHAR(10)&amp;"DIVERGÊNCIA DE DATAS","")&amp;IF(INDEX('Controle de reservas'!$P$14:$P$2013,BC59)&lt;&gt;"OK"," !",""))))</f>
      </c>
      <c r="P59" s="17">
        <f ca="1">IF(OR($AQ59=0,P$9="",P$9&lt;$AS59,AND($AT59&lt;&gt;"",P$9&gt;$AT59)),"",IF(BD59=0,"—",IF(INDEX('Controle de reservas'!$P$14:$P$2013,BD59)="DUPLICIDADE NO DIA","CONFLITO"&amp;IF(INDEX('Controle de reservas'!$M$14:$M$2013,BD59)&lt;&gt;"",CHAR(10)&amp;INDEX('Controle de reservas'!$M$14:$M$2013,BD59),"")&amp;IF(INDEX('Controle de reservas'!$N$14:$N$2013,BD59)&lt;&gt;"",CHAR(10)&amp;"Subst.: "&amp;INDEX('Controle de reservas'!$N$14:$N$2013,BD59),"")&amp;IF(AND(ISNUMBER(INDEX('Controle de reservas'!$I$14:$I$2013,BD59)),INDEX('Controle de reservas'!$I$14:$I$2013,BD59)&gt;0,INDEX('Controle de reservas'!$K$14:$K$2013,BD59)&gt;INDEX('Controle de reservas'!$I$14:$I$2013,BD59)),CHAR(10)&amp;"DIVERGÊNCIA DE DATAS",""),IF(INDEX('Controle de reservas'!$L$14:$L$2013,BD59)="Em cobertura","COV",IF(INDEX('Controle de reservas'!$L$14:$L$2013,BD59)="Disponível","DISP",IF(INDEX('Controle de reservas'!$L$14:$L$2013,BD59)="Não utilizado","NU",IF(INDEX('Controle de reservas'!$L$14:$L$2013,BD59)="Folga","F",IF(INDEX('Controle de reservas'!$L$14:$L$2013,BD59)="Ocorrência","O",IF(INDEX('Controle de reservas'!$L$14:$L$2013,BD59)="Programado","PROG",IF(INDEX('Controle de reservas'!$L$14:$L$2013,BD59)="Disponível no posto","DP","SEM SITUAÇÃO")))))))&amp;IF(INDEX('Controle de reservas'!$M$14:$M$2013,BD59)&lt;&gt;"",CHAR(10)&amp;INDEX('Controle de reservas'!$M$14:$M$2013,BD59),IF(OR(INDEX('Controle de reservas'!$L$14:$L$2013,BD59)="Em cobertura",INDEX('Controle de reservas'!$L$14:$L$2013,BD59)="Programado"),CHAR(10)&amp;"SEM LOCAL",""))&amp;IF(INDEX('Controle de reservas'!$N$14:$N$2013,BD59)&lt;&gt;"",CHAR(10)&amp;"Subst.: "&amp;INDEX('Controle de reservas'!$N$14:$N$2013,BD59),"")&amp;IF(AND(ISNUMBER(INDEX('Controle de reservas'!$I$14:$I$2013,BD59)),INDEX('Controle de reservas'!$I$14:$I$2013,BD59)&gt;0,INDEX('Controle de reservas'!$K$14:$K$2013,BD59)&gt;INDEX('Controle de reservas'!$I$14:$I$2013,BD59)),CHAR(10)&amp;"DIVERGÊNCIA DE DATAS","")&amp;IF(INDEX('Controle de reservas'!$P$14:$P$2013,BD59)&lt;&gt;"OK"," !",""))))</f>
      </c>
      <c r="Q59" s="17">
        <f ca="1">IF(OR($AQ59=0,Q$9="",Q$9&lt;$AS59,AND($AT59&lt;&gt;"",Q$9&gt;$AT59)),"",IF(BE59=0,"—",IF(INDEX('Controle de reservas'!$P$14:$P$2013,BE59)="DUPLICIDADE NO DIA","CONFLITO"&amp;IF(INDEX('Controle de reservas'!$M$14:$M$2013,BE59)&lt;&gt;"",CHAR(10)&amp;INDEX('Controle de reservas'!$M$14:$M$2013,BE59),"")&amp;IF(INDEX('Controle de reservas'!$N$14:$N$2013,BE59)&lt;&gt;"",CHAR(10)&amp;"Subst.: "&amp;INDEX('Controle de reservas'!$N$14:$N$2013,BE59),"")&amp;IF(AND(ISNUMBER(INDEX('Controle de reservas'!$I$14:$I$2013,BE59)),INDEX('Controle de reservas'!$I$14:$I$2013,BE59)&gt;0,INDEX('Controle de reservas'!$K$14:$K$2013,BE59)&gt;INDEX('Controle de reservas'!$I$14:$I$2013,BE59)),CHAR(10)&amp;"DIVERGÊNCIA DE DATAS",""),IF(INDEX('Controle de reservas'!$L$14:$L$2013,BE59)="Em cobertura","COV",IF(INDEX('Controle de reservas'!$L$14:$L$2013,BE59)="Disponível","DISP",IF(INDEX('Controle de reservas'!$L$14:$L$2013,BE59)="Não utilizado","NU",IF(INDEX('Controle de reservas'!$L$14:$L$2013,BE59)="Folga","F",IF(INDEX('Controle de reservas'!$L$14:$L$2013,BE59)="Ocorrência","O",IF(INDEX('Controle de reservas'!$L$14:$L$2013,BE59)="Programado","PROG",IF(INDEX('Controle de reservas'!$L$14:$L$2013,BE59)="Disponível no posto","DP","SEM SITUAÇÃO")))))))&amp;IF(INDEX('Controle de reservas'!$M$14:$M$2013,BE59)&lt;&gt;"",CHAR(10)&amp;INDEX('Controle de reservas'!$M$14:$M$2013,BE59),IF(OR(INDEX('Controle de reservas'!$L$14:$L$2013,BE59)="Em cobertura",INDEX('Controle de reservas'!$L$14:$L$2013,BE59)="Programado"),CHAR(10)&amp;"SEM LOCAL",""))&amp;IF(INDEX('Controle de reservas'!$N$14:$N$2013,BE59)&lt;&gt;"",CHAR(10)&amp;"Subst.: "&amp;INDEX('Controle de reservas'!$N$14:$N$2013,BE59),"")&amp;IF(AND(ISNUMBER(INDEX('Controle de reservas'!$I$14:$I$2013,BE59)),INDEX('Controle de reservas'!$I$14:$I$2013,BE59)&gt;0,INDEX('Controle de reservas'!$K$14:$K$2013,BE59)&gt;INDEX('Controle de reservas'!$I$14:$I$2013,BE59)),CHAR(10)&amp;"DIVERGÊNCIA DE DATAS","")&amp;IF(INDEX('Controle de reservas'!$P$14:$P$2013,BE59)&lt;&gt;"OK"," !",""))))</f>
      </c>
      <c r="R59" s="17">
        <f ca="1">IF(OR($AQ59=0,R$9="",R$9&lt;$AS59,AND($AT59&lt;&gt;"",R$9&gt;$AT59)),"",IF(BF59=0,"—",IF(INDEX('Controle de reservas'!$P$14:$P$2013,BF59)="DUPLICIDADE NO DIA","CONFLITO"&amp;IF(INDEX('Controle de reservas'!$M$14:$M$2013,BF59)&lt;&gt;"",CHAR(10)&amp;INDEX('Controle de reservas'!$M$14:$M$2013,BF59),"")&amp;IF(INDEX('Controle de reservas'!$N$14:$N$2013,BF59)&lt;&gt;"",CHAR(10)&amp;"Subst.: "&amp;INDEX('Controle de reservas'!$N$14:$N$2013,BF59),"")&amp;IF(AND(ISNUMBER(INDEX('Controle de reservas'!$I$14:$I$2013,BF59)),INDEX('Controle de reservas'!$I$14:$I$2013,BF59)&gt;0,INDEX('Controle de reservas'!$K$14:$K$2013,BF59)&gt;INDEX('Controle de reservas'!$I$14:$I$2013,BF59)),CHAR(10)&amp;"DIVERGÊNCIA DE DATAS",""),IF(INDEX('Controle de reservas'!$L$14:$L$2013,BF59)="Em cobertura","COV",IF(INDEX('Controle de reservas'!$L$14:$L$2013,BF59)="Disponível","DISP",IF(INDEX('Controle de reservas'!$L$14:$L$2013,BF59)="Não utilizado","NU",IF(INDEX('Controle de reservas'!$L$14:$L$2013,BF59)="Folga","F",IF(INDEX('Controle de reservas'!$L$14:$L$2013,BF59)="Ocorrência","O",IF(INDEX('Controle de reservas'!$L$14:$L$2013,BF59)="Programado","PROG",IF(INDEX('Controle de reservas'!$L$14:$L$2013,BF59)="Disponível no posto","DP","SEM SITUAÇÃO")))))))&amp;IF(INDEX('Controle de reservas'!$M$14:$M$2013,BF59)&lt;&gt;"",CHAR(10)&amp;INDEX('Controle de reservas'!$M$14:$M$2013,BF59),IF(OR(INDEX('Controle de reservas'!$L$14:$L$2013,BF59)="Em cobertura",INDEX('Controle de reservas'!$L$14:$L$2013,BF59)="Programado"),CHAR(10)&amp;"SEM LOCAL",""))&amp;IF(INDEX('Controle de reservas'!$N$14:$N$2013,BF59)&lt;&gt;"",CHAR(10)&amp;"Subst.: "&amp;INDEX('Controle de reservas'!$N$14:$N$2013,BF59),"")&amp;IF(AND(ISNUMBER(INDEX('Controle de reservas'!$I$14:$I$2013,BF59)),INDEX('Controle de reservas'!$I$14:$I$2013,BF59)&gt;0,INDEX('Controle de reservas'!$K$14:$K$2013,BF59)&gt;INDEX('Controle de reservas'!$I$14:$I$2013,BF59)),CHAR(10)&amp;"DIVERGÊNCIA DE DATAS","")&amp;IF(INDEX('Controle de reservas'!$P$14:$P$2013,BF59)&lt;&gt;"OK"," !",""))))</f>
      </c>
      <c r="S59" s="17">
        <f ca="1">IF(OR($AQ59=0,S$9="",S$9&lt;$AS59,AND($AT59&lt;&gt;"",S$9&gt;$AT59)),"",IF(BG59=0,"—",IF(INDEX('Controle de reservas'!$P$14:$P$2013,BG59)="DUPLICIDADE NO DIA","CONFLITO"&amp;IF(INDEX('Controle de reservas'!$M$14:$M$2013,BG59)&lt;&gt;"",CHAR(10)&amp;INDEX('Controle de reservas'!$M$14:$M$2013,BG59),"")&amp;IF(INDEX('Controle de reservas'!$N$14:$N$2013,BG59)&lt;&gt;"",CHAR(10)&amp;"Subst.: "&amp;INDEX('Controle de reservas'!$N$14:$N$2013,BG59),"")&amp;IF(AND(ISNUMBER(INDEX('Controle de reservas'!$I$14:$I$2013,BG59)),INDEX('Controle de reservas'!$I$14:$I$2013,BG59)&gt;0,INDEX('Controle de reservas'!$K$14:$K$2013,BG59)&gt;INDEX('Controle de reservas'!$I$14:$I$2013,BG59)),CHAR(10)&amp;"DIVERGÊNCIA DE DATAS",""),IF(INDEX('Controle de reservas'!$L$14:$L$2013,BG59)="Em cobertura","COV",IF(INDEX('Controle de reservas'!$L$14:$L$2013,BG59)="Disponível","DISP",IF(INDEX('Controle de reservas'!$L$14:$L$2013,BG59)="Não utilizado","NU",IF(INDEX('Controle de reservas'!$L$14:$L$2013,BG59)="Folga","F",IF(INDEX('Controle de reservas'!$L$14:$L$2013,BG59)="Ocorrência","O",IF(INDEX('Controle de reservas'!$L$14:$L$2013,BG59)="Programado","PROG",IF(INDEX('Controle de reservas'!$L$14:$L$2013,BG59)="Disponível no posto","DP","SEM SITUAÇÃO")))))))&amp;IF(INDEX('Controle de reservas'!$M$14:$M$2013,BG59)&lt;&gt;"",CHAR(10)&amp;INDEX('Controle de reservas'!$M$14:$M$2013,BG59),IF(OR(INDEX('Controle de reservas'!$L$14:$L$2013,BG59)="Em cobertura",INDEX('Controle de reservas'!$L$14:$L$2013,BG59)="Programado"),CHAR(10)&amp;"SEM LOCAL",""))&amp;IF(INDEX('Controle de reservas'!$N$14:$N$2013,BG59)&lt;&gt;"",CHAR(10)&amp;"Subst.: "&amp;INDEX('Controle de reservas'!$N$14:$N$2013,BG59),"")&amp;IF(AND(ISNUMBER(INDEX('Controle de reservas'!$I$14:$I$2013,BG59)),INDEX('Controle de reservas'!$I$14:$I$2013,BG59)&gt;0,INDEX('Controle de reservas'!$K$14:$K$2013,BG59)&gt;INDEX('Controle de reservas'!$I$14:$I$2013,BG59)),CHAR(10)&amp;"DIVERGÊNCIA DE DATAS","")&amp;IF(INDEX('Controle de reservas'!$P$14:$P$2013,BG59)&lt;&gt;"OK"," !",""))))</f>
      </c>
      <c r="T59" s="17">
        <f ca="1">IF(OR($AQ59=0,T$9="",T$9&lt;$AS59,AND($AT59&lt;&gt;"",T$9&gt;$AT59)),"",IF(BH59=0,"—",IF(INDEX('Controle de reservas'!$P$14:$P$2013,BH59)="DUPLICIDADE NO DIA","CONFLITO"&amp;IF(INDEX('Controle de reservas'!$M$14:$M$2013,BH59)&lt;&gt;"",CHAR(10)&amp;INDEX('Controle de reservas'!$M$14:$M$2013,BH59),"")&amp;IF(INDEX('Controle de reservas'!$N$14:$N$2013,BH59)&lt;&gt;"",CHAR(10)&amp;"Subst.: "&amp;INDEX('Controle de reservas'!$N$14:$N$2013,BH59),"")&amp;IF(AND(ISNUMBER(INDEX('Controle de reservas'!$I$14:$I$2013,BH59)),INDEX('Controle de reservas'!$I$14:$I$2013,BH59)&gt;0,INDEX('Controle de reservas'!$K$14:$K$2013,BH59)&gt;INDEX('Controle de reservas'!$I$14:$I$2013,BH59)),CHAR(10)&amp;"DIVERGÊNCIA DE DATAS",""),IF(INDEX('Controle de reservas'!$L$14:$L$2013,BH59)="Em cobertura","COV",IF(INDEX('Controle de reservas'!$L$14:$L$2013,BH59)="Disponível","DISP",IF(INDEX('Controle de reservas'!$L$14:$L$2013,BH59)="Não utilizado","NU",IF(INDEX('Controle de reservas'!$L$14:$L$2013,BH59)="Folga","F",IF(INDEX('Controle de reservas'!$L$14:$L$2013,BH59)="Ocorrência","O",IF(INDEX('Controle de reservas'!$L$14:$L$2013,BH59)="Programado","PROG",IF(INDEX('Controle de reservas'!$L$14:$L$2013,BH59)="Disponível no posto","DP","SEM SITUAÇÃO")))))))&amp;IF(INDEX('Controle de reservas'!$M$14:$M$2013,BH59)&lt;&gt;"",CHAR(10)&amp;INDEX('Controle de reservas'!$M$14:$M$2013,BH59),IF(OR(INDEX('Controle de reservas'!$L$14:$L$2013,BH59)="Em cobertura",INDEX('Controle de reservas'!$L$14:$L$2013,BH59)="Programado"),CHAR(10)&amp;"SEM LOCAL",""))&amp;IF(INDEX('Controle de reservas'!$N$14:$N$2013,BH59)&lt;&gt;"",CHAR(10)&amp;"Subst.: "&amp;INDEX('Controle de reservas'!$N$14:$N$2013,BH59),"")&amp;IF(AND(ISNUMBER(INDEX('Controle de reservas'!$I$14:$I$2013,BH59)),INDEX('Controle de reservas'!$I$14:$I$2013,BH59)&gt;0,INDEX('Controle de reservas'!$K$14:$K$2013,BH59)&gt;INDEX('Controle de reservas'!$I$14:$I$2013,BH59)),CHAR(10)&amp;"DIVERGÊNCIA DE DATAS","")&amp;IF(INDEX('Controle de reservas'!$P$14:$P$2013,BH59)&lt;&gt;"OK"," !",""))))</f>
      </c>
      <c r="U59" s="17">
        <f ca="1">IF(OR($AQ59=0,U$9="",U$9&lt;$AS59,AND($AT59&lt;&gt;"",U$9&gt;$AT59)),"",IF(BI59=0,"—",IF(INDEX('Controle de reservas'!$P$14:$P$2013,BI59)="DUPLICIDADE NO DIA","CONFLITO"&amp;IF(INDEX('Controle de reservas'!$M$14:$M$2013,BI59)&lt;&gt;"",CHAR(10)&amp;INDEX('Controle de reservas'!$M$14:$M$2013,BI59),"")&amp;IF(INDEX('Controle de reservas'!$N$14:$N$2013,BI59)&lt;&gt;"",CHAR(10)&amp;"Subst.: "&amp;INDEX('Controle de reservas'!$N$14:$N$2013,BI59),"")&amp;IF(AND(ISNUMBER(INDEX('Controle de reservas'!$I$14:$I$2013,BI59)),INDEX('Controle de reservas'!$I$14:$I$2013,BI59)&gt;0,INDEX('Controle de reservas'!$K$14:$K$2013,BI59)&gt;INDEX('Controle de reservas'!$I$14:$I$2013,BI59)),CHAR(10)&amp;"DIVERGÊNCIA DE DATAS",""),IF(INDEX('Controle de reservas'!$L$14:$L$2013,BI59)="Em cobertura","COV",IF(INDEX('Controle de reservas'!$L$14:$L$2013,BI59)="Disponível","DISP",IF(INDEX('Controle de reservas'!$L$14:$L$2013,BI59)="Não utilizado","NU",IF(INDEX('Controle de reservas'!$L$14:$L$2013,BI59)="Folga","F",IF(INDEX('Controle de reservas'!$L$14:$L$2013,BI59)="Ocorrência","O",IF(INDEX('Controle de reservas'!$L$14:$L$2013,BI59)="Programado","PROG",IF(INDEX('Controle de reservas'!$L$14:$L$2013,BI59)="Disponível no posto","DP","SEM SITUAÇÃO")))))))&amp;IF(INDEX('Controle de reservas'!$M$14:$M$2013,BI59)&lt;&gt;"",CHAR(10)&amp;INDEX('Controle de reservas'!$M$14:$M$2013,BI59),IF(OR(INDEX('Controle de reservas'!$L$14:$L$2013,BI59)="Em cobertura",INDEX('Controle de reservas'!$L$14:$L$2013,BI59)="Programado"),CHAR(10)&amp;"SEM LOCAL",""))&amp;IF(INDEX('Controle de reservas'!$N$14:$N$2013,BI59)&lt;&gt;"",CHAR(10)&amp;"Subst.: "&amp;INDEX('Controle de reservas'!$N$14:$N$2013,BI59),"")&amp;IF(AND(ISNUMBER(INDEX('Controle de reservas'!$I$14:$I$2013,BI59)),INDEX('Controle de reservas'!$I$14:$I$2013,BI59)&gt;0,INDEX('Controle de reservas'!$K$14:$K$2013,BI59)&gt;INDEX('Controle de reservas'!$I$14:$I$2013,BI59)),CHAR(10)&amp;"DIVERGÊNCIA DE DATAS","")&amp;IF(INDEX('Controle de reservas'!$P$14:$P$2013,BI59)&lt;&gt;"OK"," !",""))))</f>
      </c>
      <c r="V59" s="17">
        <f ca="1">IF(OR($AQ59=0,V$9="",V$9&lt;$AS59,AND($AT59&lt;&gt;"",V$9&gt;$AT59)),"",IF(BJ59=0,"—",IF(INDEX('Controle de reservas'!$P$14:$P$2013,BJ59)="DUPLICIDADE NO DIA","CONFLITO"&amp;IF(INDEX('Controle de reservas'!$M$14:$M$2013,BJ59)&lt;&gt;"",CHAR(10)&amp;INDEX('Controle de reservas'!$M$14:$M$2013,BJ59),"")&amp;IF(INDEX('Controle de reservas'!$N$14:$N$2013,BJ59)&lt;&gt;"",CHAR(10)&amp;"Subst.: "&amp;INDEX('Controle de reservas'!$N$14:$N$2013,BJ59),"")&amp;IF(AND(ISNUMBER(INDEX('Controle de reservas'!$I$14:$I$2013,BJ59)),INDEX('Controle de reservas'!$I$14:$I$2013,BJ59)&gt;0,INDEX('Controle de reservas'!$K$14:$K$2013,BJ59)&gt;INDEX('Controle de reservas'!$I$14:$I$2013,BJ59)),CHAR(10)&amp;"DIVERGÊNCIA DE DATAS",""),IF(INDEX('Controle de reservas'!$L$14:$L$2013,BJ59)="Em cobertura","COV",IF(INDEX('Controle de reservas'!$L$14:$L$2013,BJ59)="Disponível","DISP",IF(INDEX('Controle de reservas'!$L$14:$L$2013,BJ59)="Não utilizado","NU",IF(INDEX('Controle de reservas'!$L$14:$L$2013,BJ59)="Folga","F",IF(INDEX('Controle de reservas'!$L$14:$L$2013,BJ59)="Ocorrência","O",IF(INDEX('Controle de reservas'!$L$14:$L$2013,BJ59)="Programado","PROG",IF(INDEX('Controle de reservas'!$L$14:$L$2013,BJ59)="Disponível no posto","DP","SEM SITUAÇÃO")))))))&amp;IF(INDEX('Controle de reservas'!$M$14:$M$2013,BJ59)&lt;&gt;"",CHAR(10)&amp;INDEX('Controle de reservas'!$M$14:$M$2013,BJ59),IF(OR(INDEX('Controle de reservas'!$L$14:$L$2013,BJ59)="Em cobertura",INDEX('Controle de reservas'!$L$14:$L$2013,BJ59)="Programado"),CHAR(10)&amp;"SEM LOCAL",""))&amp;IF(INDEX('Controle de reservas'!$N$14:$N$2013,BJ59)&lt;&gt;"",CHAR(10)&amp;"Subst.: "&amp;INDEX('Controle de reservas'!$N$14:$N$2013,BJ59),"")&amp;IF(AND(ISNUMBER(INDEX('Controle de reservas'!$I$14:$I$2013,BJ59)),INDEX('Controle de reservas'!$I$14:$I$2013,BJ59)&gt;0,INDEX('Controle de reservas'!$K$14:$K$2013,BJ59)&gt;INDEX('Controle de reservas'!$I$14:$I$2013,BJ59)),CHAR(10)&amp;"DIVERGÊNCIA DE DATAS","")&amp;IF(INDEX('Controle de reservas'!$P$14:$P$2013,BJ59)&lt;&gt;"OK"," !",""))))</f>
      </c>
      <c r="W59" s="17">
        <f ca="1">IF(OR($AQ59=0,W$9="",W$9&lt;$AS59,AND($AT59&lt;&gt;"",W$9&gt;$AT59)),"",IF(BK59=0,"—",IF(INDEX('Controle de reservas'!$P$14:$P$2013,BK59)="DUPLICIDADE NO DIA","CONFLITO"&amp;IF(INDEX('Controle de reservas'!$M$14:$M$2013,BK59)&lt;&gt;"",CHAR(10)&amp;INDEX('Controle de reservas'!$M$14:$M$2013,BK59),"")&amp;IF(INDEX('Controle de reservas'!$N$14:$N$2013,BK59)&lt;&gt;"",CHAR(10)&amp;"Subst.: "&amp;INDEX('Controle de reservas'!$N$14:$N$2013,BK59),"")&amp;IF(AND(ISNUMBER(INDEX('Controle de reservas'!$I$14:$I$2013,BK59)),INDEX('Controle de reservas'!$I$14:$I$2013,BK59)&gt;0,INDEX('Controle de reservas'!$K$14:$K$2013,BK59)&gt;INDEX('Controle de reservas'!$I$14:$I$2013,BK59)),CHAR(10)&amp;"DIVERGÊNCIA DE DATAS",""),IF(INDEX('Controle de reservas'!$L$14:$L$2013,BK59)="Em cobertura","COV",IF(INDEX('Controle de reservas'!$L$14:$L$2013,BK59)="Disponível","DISP",IF(INDEX('Controle de reservas'!$L$14:$L$2013,BK59)="Não utilizado","NU",IF(INDEX('Controle de reservas'!$L$14:$L$2013,BK59)="Folga","F",IF(INDEX('Controle de reservas'!$L$14:$L$2013,BK59)="Ocorrência","O",IF(INDEX('Controle de reservas'!$L$14:$L$2013,BK59)="Programado","PROG",IF(INDEX('Controle de reservas'!$L$14:$L$2013,BK59)="Disponível no posto","DP","SEM SITUAÇÃO")))))))&amp;IF(INDEX('Controle de reservas'!$M$14:$M$2013,BK59)&lt;&gt;"",CHAR(10)&amp;INDEX('Controle de reservas'!$M$14:$M$2013,BK59),IF(OR(INDEX('Controle de reservas'!$L$14:$L$2013,BK59)="Em cobertura",INDEX('Controle de reservas'!$L$14:$L$2013,BK59)="Programado"),CHAR(10)&amp;"SEM LOCAL",""))&amp;IF(INDEX('Controle de reservas'!$N$14:$N$2013,BK59)&lt;&gt;"",CHAR(10)&amp;"Subst.: "&amp;INDEX('Controle de reservas'!$N$14:$N$2013,BK59),"")&amp;IF(AND(ISNUMBER(INDEX('Controle de reservas'!$I$14:$I$2013,BK59)),INDEX('Controle de reservas'!$I$14:$I$2013,BK59)&gt;0,INDEX('Controle de reservas'!$K$14:$K$2013,BK59)&gt;INDEX('Controle de reservas'!$I$14:$I$2013,BK59)),CHAR(10)&amp;"DIVERGÊNCIA DE DATAS","")&amp;IF(INDEX('Controle de reservas'!$P$14:$P$2013,BK59)&lt;&gt;"OK"," !",""))))</f>
      </c>
      <c r="X59" s="17">
        <f ca="1">IF(OR($AQ59=0,X$9="",X$9&lt;$AS59,AND($AT59&lt;&gt;"",X$9&gt;$AT59)),"",IF(BL59=0,"—",IF(INDEX('Controle de reservas'!$P$14:$P$2013,BL59)="DUPLICIDADE NO DIA","CONFLITO"&amp;IF(INDEX('Controle de reservas'!$M$14:$M$2013,BL59)&lt;&gt;"",CHAR(10)&amp;INDEX('Controle de reservas'!$M$14:$M$2013,BL59),"")&amp;IF(INDEX('Controle de reservas'!$N$14:$N$2013,BL59)&lt;&gt;"",CHAR(10)&amp;"Subst.: "&amp;INDEX('Controle de reservas'!$N$14:$N$2013,BL59),"")&amp;IF(AND(ISNUMBER(INDEX('Controle de reservas'!$I$14:$I$2013,BL59)),INDEX('Controle de reservas'!$I$14:$I$2013,BL59)&gt;0,INDEX('Controle de reservas'!$K$14:$K$2013,BL59)&gt;INDEX('Controle de reservas'!$I$14:$I$2013,BL59)),CHAR(10)&amp;"DIVERGÊNCIA DE DATAS",""),IF(INDEX('Controle de reservas'!$L$14:$L$2013,BL59)="Em cobertura","COV",IF(INDEX('Controle de reservas'!$L$14:$L$2013,BL59)="Disponível","DISP",IF(INDEX('Controle de reservas'!$L$14:$L$2013,BL59)="Não utilizado","NU",IF(INDEX('Controle de reservas'!$L$14:$L$2013,BL59)="Folga","F",IF(INDEX('Controle de reservas'!$L$14:$L$2013,BL59)="Ocorrência","O",IF(INDEX('Controle de reservas'!$L$14:$L$2013,BL59)="Programado","PROG",IF(INDEX('Controle de reservas'!$L$14:$L$2013,BL59)="Disponível no posto","DP","SEM SITUAÇÃO")))))))&amp;IF(INDEX('Controle de reservas'!$M$14:$M$2013,BL59)&lt;&gt;"",CHAR(10)&amp;INDEX('Controle de reservas'!$M$14:$M$2013,BL59),IF(OR(INDEX('Controle de reservas'!$L$14:$L$2013,BL59)="Em cobertura",INDEX('Controle de reservas'!$L$14:$L$2013,BL59)="Programado"),CHAR(10)&amp;"SEM LOCAL",""))&amp;IF(INDEX('Controle de reservas'!$N$14:$N$2013,BL59)&lt;&gt;"",CHAR(10)&amp;"Subst.: "&amp;INDEX('Controle de reservas'!$N$14:$N$2013,BL59),"")&amp;IF(AND(ISNUMBER(INDEX('Controle de reservas'!$I$14:$I$2013,BL59)),INDEX('Controle de reservas'!$I$14:$I$2013,BL59)&gt;0,INDEX('Controle de reservas'!$K$14:$K$2013,BL59)&gt;INDEX('Controle de reservas'!$I$14:$I$2013,BL59)),CHAR(10)&amp;"DIVERGÊNCIA DE DATAS","")&amp;IF(INDEX('Controle de reservas'!$P$14:$P$2013,BL59)&lt;&gt;"OK"," !",""))))</f>
      </c>
      <c r="Y59" s="17">
        <f ca="1">IF(OR($AQ59=0,Y$9="",Y$9&lt;$AS59,AND($AT59&lt;&gt;"",Y$9&gt;$AT59)),"",IF(BM59=0,"—",IF(INDEX('Controle de reservas'!$P$14:$P$2013,BM59)="DUPLICIDADE NO DIA","CONFLITO"&amp;IF(INDEX('Controle de reservas'!$M$14:$M$2013,BM59)&lt;&gt;"",CHAR(10)&amp;INDEX('Controle de reservas'!$M$14:$M$2013,BM59),"")&amp;IF(INDEX('Controle de reservas'!$N$14:$N$2013,BM59)&lt;&gt;"",CHAR(10)&amp;"Subst.: "&amp;INDEX('Controle de reservas'!$N$14:$N$2013,BM59),"")&amp;IF(AND(ISNUMBER(INDEX('Controle de reservas'!$I$14:$I$2013,BM59)),INDEX('Controle de reservas'!$I$14:$I$2013,BM59)&gt;0,INDEX('Controle de reservas'!$K$14:$K$2013,BM59)&gt;INDEX('Controle de reservas'!$I$14:$I$2013,BM59)),CHAR(10)&amp;"DIVERGÊNCIA DE DATAS",""),IF(INDEX('Controle de reservas'!$L$14:$L$2013,BM59)="Em cobertura","COV",IF(INDEX('Controle de reservas'!$L$14:$L$2013,BM59)="Disponível","DISP",IF(INDEX('Controle de reservas'!$L$14:$L$2013,BM59)="Não utilizado","NU",IF(INDEX('Controle de reservas'!$L$14:$L$2013,BM59)="Folga","F",IF(INDEX('Controle de reservas'!$L$14:$L$2013,BM59)="Ocorrência","O",IF(INDEX('Controle de reservas'!$L$14:$L$2013,BM59)="Programado","PROG",IF(INDEX('Controle de reservas'!$L$14:$L$2013,BM59)="Disponível no posto","DP","SEM SITUAÇÃO")))))))&amp;IF(INDEX('Controle de reservas'!$M$14:$M$2013,BM59)&lt;&gt;"",CHAR(10)&amp;INDEX('Controle de reservas'!$M$14:$M$2013,BM59),IF(OR(INDEX('Controle de reservas'!$L$14:$L$2013,BM59)="Em cobertura",INDEX('Controle de reservas'!$L$14:$L$2013,BM59)="Programado"),CHAR(10)&amp;"SEM LOCAL",""))&amp;IF(INDEX('Controle de reservas'!$N$14:$N$2013,BM59)&lt;&gt;"",CHAR(10)&amp;"Subst.: "&amp;INDEX('Controle de reservas'!$N$14:$N$2013,BM59),"")&amp;IF(AND(ISNUMBER(INDEX('Controle de reservas'!$I$14:$I$2013,BM59)),INDEX('Controle de reservas'!$I$14:$I$2013,BM59)&gt;0,INDEX('Controle de reservas'!$K$14:$K$2013,BM59)&gt;INDEX('Controle de reservas'!$I$14:$I$2013,BM59)),CHAR(10)&amp;"DIVERGÊNCIA DE DATAS","")&amp;IF(INDEX('Controle de reservas'!$P$14:$P$2013,BM59)&lt;&gt;"OK"," !",""))))</f>
      </c>
      <c r="Z59" s="17">
        <f ca="1">IF(OR($AQ59=0,Z$9="",Z$9&lt;$AS59,AND($AT59&lt;&gt;"",Z$9&gt;$AT59)),"",IF(BN59=0,"—",IF(INDEX('Controle de reservas'!$P$14:$P$2013,BN59)="DUPLICIDADE NO DIA","CONFLITO"&amp;IF(INDEX('Controle de reservas'!$M$14:$M$2013,BN59)&lt;&gt;"",CHAR(10)&amp;INDEX('Controle de reservas'!$M$14:$M$2013,BN59),"")&amp;IF(INDEX('Controle de reservas'!$N$14:$N$2013,BN59)&lt;&gt;"",CHAR(10)&amp;"Subst.: "&amp;INDEX('Controle de reservas'!$N$14:$N$2013,BN59),"")&amp;IF(AND(ISNUMBER(INDEX('Controle de reservas'!$I$14:$I$2013,BN59)),INDEX('Controle de reservas'!$I$14:$I$2013,BN59)&gt;0,INDEX('Controle de reservas'!$K$14:$K$2013,BN59)&gt;INDEX('Controle de reservas'!$I$14:$I$2013,BN59)),CHAR(10)&amp;"DIVERGÊNCIA DE DATAS",""),IF(INDEX('Controle de reservas'!$L$14:$L$2013,BN59)="Em cobertura","COV",IF(INDEX('Controle de reservas'!$L$14:$L$2013,BN59)="Disponível","DISP",IF(INDEX('Controle de reservas'!$L$14:$L$2013,BN59)="Não utilizado","NU",IF(INDEX('Controle de reservas'!$L$14:$L$2013,BN59)="Folga","F",IF(INDEX('Controle de reservas'!$L$14:$L$2013,BN59)="Ocorrência","O",IF(INDEX('Controle de reservas'!$L$14:$L$2013,BN59)="Programado","PROG",IF(INDEX('Controle de reservas'!$L$14:$L$2013,BN59)="Disponível no posto","DP","SEM SITUAÇÃO")))))))&amp;IF(INDEX('Controle de reservas'!$M$14:$M$2013,BN59)&lt;&gt;"",CHAR(10)&amp;INDEX('Controle de reservas'!$M$14:$M$2013,BN59),IF(OR(INDEX('Controle de reservas'!$L$14:$L$2013,BN59)="Em cobertura",INDEX('Controle de reservas'!$L$14:$L$2013,BN59)="Programado"),CHAR(10)&amp;"SEM LOCAL",""))&amp;IF(INDEX('Controle de reservas'!$N$14:$N$2013,BN59)&lt;&gt;"",CHAR(10)&amp;"Subst.: "&amp;INDEX('Controle de reservas'!$N$14:$N$2013,BN59),"")&amp;IF(AND(ISNUMBER(INDEX('Controle de reservas'!$I$14:$I$2013,BN59)),INDEX('Controle de reservas'!$I$14:$I$2013,BN59)&gt;0,INDEX('Controle de reservas'!$K$14:$K$2013,BN59)&gt;INDEX('Controle de reservas'!$I$14:$I$2013,BN59)),CHAR(10)&amp;"DIVERGÊNCIA DE DATAS","")&amp;IF(INDEX('Controle de reservas'!$P$14:$P$2013,BN59)&lt;&gt;"OK"," !",""))))</f>
      </c>
      <c r="AA59" s="17">
        <f ca="1">IF(OR($AQ59=0,AA$9="",AA$9&lt;$AS59,AND($AT59&lt;&gt;"",AA$9&gt;$AT59)),"",IF(BO59=0,"—",IF(INDEX('Controle de reservas'!$P$14:$P$2013,BO59)="DUPLICIDADE NO DIA","CONFLITO"&amp;IF(INDEX('Controle de reservas'!$M$14:$M$2013,BO59)&lt;&gt;"",CHAR(10)&amp;INDEX('Controle de reservas'!$M$14:$M$2013,BO59),"")&amp;IF(INDEX('Controle de reservas'!$N$14:$N$2013,BO59)&lt;&gt;"",CHAR(10)&amp;"Subst.: "&amp;INDEX('Controle de reservas'!$N$14:$N$2013,BO59),"")&amp;IF(AND(ISNUMBER(INDEX('Controle de reservas'!$I$14:$I$2013,BO59)),INDEX('Controle de reservas'!$I$14:$I$2013,BO59)&gt;0,INDEX('Controle de reservas'!$K$14:$K$2013,BO59)&gt;INDEX('Controle de reservas'!$I$14:$I$2013,BO59)),CHAR(10)&amp;"DIVERGÊNCIA DE DATAS",""),IF(INDEX('Controle de reservas'!$L$14:$L$2013,BO59)="Em cobertura","COV",IF(INDEX('Controle de reservas'!$L$14:$L$2013,BO59)="Disponível","DISP",IF(INDEX('Controle de reservas'!$L$14:$L$2013,BO59)="Não utilizado","NU",IF(INDEX('Controle de reservas'!$L$14:$L$2013,BO59)="Folga","F",IF(INDEX('Controle de reservas'!$L$14:$L$2013,BO59)="Ocorrência","O",IF(INDEX('Controle de reservas'!$L$14:$L$2013,BO59)="Programado","PROG",IF(INDEX('Controle de reservas'!$L$14:$L$2013,BO59)="Disponível no posto","DP","SEM SITUAÇÃO")))))))&amp;IF(INDEX('Controle de reservas'!$M$14:$M$2013,BO59)&lt;&gt;"",CHAR(10)&amp;INDEX('Controle de reservas'!$M$14:$M$2013,BO59),IF(OR(INDEX('Controle de reservas'!$L$14:$L$2013,BO59)="Em cobertura",INDEX('Controle de reservas'!$L$14:$L$2013,BO59)="Programado"),CHAR(10)&amp;"SEM LOCAL",""))&amp;IF(INDEX('Controle de reservas'!$N$14:$N$2013,BO59)&lt;&gt;"",CHAR(10)&amp;"Subst.: "&amp;INDEX('Controle de reservas'!$N$14:$N$2013,BO59),"")&amp;IF(AND(ISNUMBER(INDEX('Controle de reservas'!$I$14:$I$2013,BO59)),INDEX('Controle de reservas'!$I$14:$I$2013,BO59)&gt;0,INDEX('Controle de reservas'!$K$14:$K$2013,BO59)&gt;INDEX('Controle de reservas'!$I$14:$I$2013,BO59)),CHAR(10)&amp;"DIVERGÊNCIA DE DATAS","")&amp;IF(INDEX('Controle de reservas'!$P$14:$P$2013,BO59)&lt;&gt;"OK"," !",""))))</f>
      </c>
      <c r="AB59" s="17">
        <f ca="1">IF(OR($AQ59=0,AB$9="",AB$9&lt;$AS59,AND($AT59&lt;&gt;"",AB$9&gt;$AT59)),"",IF(BP59=0,"—",IF(INDEX('Controle de reservas'!$P$14:$P$2013,BP59)="DUPLICIDADE NO DIA","CONFLITO"&amp;IF(INDEX('Controle de reservas'!$M$14:$M$2013,BP59)&lt;&gt;"",CHAR(10)&amp;INDEX('Controle de reservas'!$M$14:$M$2013,BP59),"")&amp;IF(INDEX('Controle de reservas'!$N$14:$N$2013,BP59)&lt;&gt;"",CHAR(10)&amp;"Subst.: "&amp;INDEX('Controle de reservas'!$N$14:$N$2013,BP59),"")&amp;IF(AND(ISNUMBER(INDEX('Controle de reservas'!$I$14:$I$2013,BP59)),INDEX('Controle de reservas'!$I$14:$I$2013,BP59)&gt;0,INDEX('Controle de reservas'!$K$14:$K$2013,BP59)&gt;INDEX('Controle de reservas'!$I$14:$I$2013,BP59)),CHAR(10)&amp;"DIVERGÊNCIA DE DATAS",""),IF(INDEX('Controle de reservas'!$L$14:$L$2013,BP59)="Em cobertura","COV",IF(INDEX('Controle de reservas'!$L$14:$L$2013,BP59)="Disponível","DISP",IF(INDEX('Controle de reservas'!$L$14:$L$2013,BP59)="Não utilizado","NU",IF(INDEX('Controle de reservas'!$L$14:$L$2013,BP59)="Folga","F",IF(INDEX('Controle de reservas'!$L$14:$L$2013,BP59)="Ocorrência","O",IF(INDEX('Controle de reservas'!$L$14:$L$2013,BP59)="Programado","PROG",IF(INDEX('Controle de reservas'!$L$14:$L$2013,BP59)="Disponível no posto","DP","SEM SITUAÇÃO")))))))&amp;IF(INDEX('Controle de reservas'!$M$14:$M$2013,BP59)&lt;&gt;"",CHAR(10)&amp;INDEX('Controle de reservas'!$M$14:$M$2013,BP59),IF(OR(INDEX('Controle de reservas'!$L$14:$L$2013,BP59)="Em cobertura",INDEX('Controle de reservas'!$L$14:$L$2013,BP59)="Programado"),CHAR(10)&amp;"SEM LOCAL",""))&amp;IF(INDEX('Controle de reservas'!$N$14:$N$2013,BP59)&lt;&gt;"",CHAR(10)&amp;"Subst.: "&amp;INDEX('Controle de reservas'!$N$14:$N$2013,BP59),"")&amp;IF(AND(ISNUMBER(INDEX('Controle de reservas'!$I$14:$I$2013,BP59)),INDEX('Controle de reservas'!$I$14:$I$2013,BP59)&gt;0,INDEX('Controle de reservas'!$K$14:$K$2013,BP59)&gt;INDEX('Controle de reservas'!$I$14:$I$2013,BP59)),CHAR(10)&amp;"DIVERGÊNCIA DE DATAS","")&amp;IF(INDEX('Controle de reservas'!$P$14:$P$2013,BP59)&lt;&gt;"OK"," !",""))))</f>
      </c>
      <c r="AC59" s="17">
        <f ca="1">IF(OR($AQ59=0,AC$9="",AC$9&lt;$AS59,AND($AT59&lt;&gt;"",AC$9&gt;$AT59)),"",IF(BQ59=0,"—",IF(INDEX('Controle de reservas'!$P$14:$P$2013,BQ59)="DUPLICIDADE NO DIA","CONFLITO"&amp;IF(INDEX('Controle de reservas'!$M$14:$M$2013,BQ59)&lt;&gt;"",CHAR(10)&amp;INDEX('Controle de reservas'!$M$14:$M$2013,BQ59),"")&amp;IF(INDEX('Controle de reservas'!$N$14:$N$2013,BQ59)&lt;&gt;"",CHAR(10)&amp;"Subst.: "&amp;INDEX('Controle de reservas'!$N$14:$N$2013,BQ59),"")&amp;IF(AND(ISNUMBER(INDEX('Controle de reservas'!$I$14:$I$2013,BQ59)),INDEX('Controle de reservas'!$I$14:$I$2013,BQ59)&gt;0,INDEX('Controle de reservas'!$K$14:$K$2013,BQ59)&gt;INDEX('Controle de reservas'!$I$14:$I$2013,BQ59)),CHAR(10)&amp;"DIVERGÊNCIA DE DATAS",""),IF(INDEX('Controle de reservas'!$L$14:$L$2013,BQ59)="Em cobertura","COV",IF(INDEX('Controle de reservas'!$L$14:$L$2013,BQ59)="Disponível","DISP",IF(INDEX('Controle de reservas'!$L$14:$L$2013,BQ59)="Não utilizado","NU",IF(INDEX('Controle de reservas'!$L$14:$L$2013,BQ59)="Folga","F",IF(INDEX('Controle de reservas'!$L$14:$L$2013,BQ59)="Ocorrência","O",IF(INDEX('Controle de reservas'!$L$14:$L$2013,BQ59)="Programado","PROG",IF(INDEX('Controle de reservas'!$L$14:$L$2013,BQ59)="Disponível no posto","DP","SEM SITUAÇÃO")))))))&amp;IF(INDEX('Controle de reservas'!$M$14:$M$2013,BQ59)&lt;&gt;"",CHAR(10)&amp;INDEX('Controle de reservas'!$M$14:$M$2013,BQ59),IF(OR(INDEX('Controle de reservas'!$L$14:$L$2013,BQ59)="Em cobertura",INDEX('Controle de reservas'!$L$14:$L$2013,BQ59)="Programado"),CHAR(10)&amp;"SEM LOCAL",""))&amp;IF(INDEX('Controle de reservas'!$N$14:$N$2013,BQ59)&lt;&gt;"",CHAR(10)&amp;"Subst.: "&amp;INDEX('Controle de reservas'!$N$14:$N$2013,BQ59),"")&amp;IF(AND(ISNUMBER(INDEX('Controle de reservas'!$I$14:$I$2013,BQ59)),INDEX('Controle de reservas'!$I$14:$I$2013,BQ59)&gt;0,INDEX('Controle de reservas'!$K$14:$K$2013,BQ59)&gt;INDEX('Controle de reservas'!$I$14:$I$2013,BQ59)),CHAR(10)&amp;"DIVERGÊNCIA DE DATAS","")&amp;IF(INDEX('Controle de reservas'!$P$14:$P$2013,BQ59)&lt;&gt;"OK"," !",""))))</f>
      </c>
      <c r="AD59" s="17">
        <f ca="1">IF(OR($AQ59=0,AD$9="",AD$9&lt;$AS59,AND($AT59&lt;&gt;"",AD$9&gt;$AT59)),"",IF(BR59=0,"—",IF(INDEX('Controle de reservas'!$P$14:$P$2013,BR59)="DUPLICIDADE NO DIA","CONFLITO"&amp;IF(INDEX('Controle de reservas'!$M$14:$M$2013,BR59)&lt;&gt;"",CHAR(10)&amp;INDEX('Controle de reservas'!$M$14:$M$2013,BR59),"")&amp;IF(INDEX('Controle de reservas'!$N$14:$N$2013,BR59)&lt;&gt;"",CHAR(10)&amp;"Subst.: "&amp;INDEX('Controle de reservas'!$N$14:$N$2013,BR59),"")&amp;IF(AND(ISNUMBER(INDEX('Controle de reservas'!$I$14:$I$2013,BR59)),INDEX('Controle de reservas'!$I$14:$I$2013,BR59)&gt;0,INDEX('Controle de reservas'!$K$14:$K$2013,BR59)&gt;INDEX('Controle de reservas'!$I$14:$I$2013,BR59)),CHAR(10)&amp;"DIVERGÊNCIA DE DATAS",""),IF(INDEX('Controle de reservas'!$L$14:$L$2013,BR59)="Em cobertura","COV",IF(INDEX('Controle de reservas'!$L$14:$L$2013,BR59)="Disponível","DISP",IF(INDEX('Controle de reservas'!$L$14:$L$2013,BR59)="Não utilizado","NU",IF(INDEX('Controle de reservas'!$L$14:$L$2013,BR59)="Folga","F",IF(INDEX('Controle de reservas'!$L$14:$L$2013,BR59)="Ocorrência","O",IF(INDEX('Controle de reservas'!$L$14:$L$2013,BR59)="Programado","PROG",IF(INDEX('Controle de reservas'!$L$14:$L$2013,BR59)="Disponível no posto","DP","SEM SITUAÇÃO")))))))&amp;IF(INDEX('Controle de reservas'!$M$14:$M$2013,BR59)&lt;&gt;"",CHAR(10)&amp;INDEX('Controle de reservas'!$M$14:$M$2013,BR59),IF(OR(INDEX('Controle de reservas'!$L$14:$L$2013,BR59)="Em cobertura",INDEX('Controle de reservas'!$L$14:$L$2013,BR59)="Programado"),CHAR(10)&amp;"SEM LOCAL",""))&amp;IF(INDEX('Controle de reservas'!$N$14:$N$2013,BR59)&lt;&gt;"",CHAR(10)&amp;"Subst.: "&amp;INDEX('Controle de reservas'!$N$14:$N$2013,BR59),"")&amp;IF(AND(ISNUMBER(INDEX('Controle de reservas'!$I$14:$I$2013,BR59)),INDEX('Controle de reservas'!$I$14:$I$2013,BR59)&gt;0,INDEX('Controle de reservas'!$K$14:$K$2013,BR59)&gt;INDEX('Controle de reservas'!$I$14:$I$2013,BR59)),CHAR(10)&amp;"DIVERGÊNCIA DE DATAS","")&amp;IF(INDEX('Controle de reservas'!$P$14:$P$2013,BR59)&lt;&gt;"OK"," !",""))))</f>
      </c>
      <c r="AE59" s="17">
        <f ca="1">IF(OR($AQ59=0,AE$9="",AE$9&lt;$AS59,AND($AT59&lt;&gt;"",AE$9&gt;$AT59)),"",IF(BS59=0,"—",IF(INDEX('Controle de reservas'!$P$14:$P$2013,BS59)="DUPLICIDADE NO DIA","CONFLITO"&amp;IF(INDEX('Controle de reservas'!$M$14:$M$2013,BS59)&lt;&gt;"",CHAR(10)&amp;INDEX('Controle de reservas'!$M$14:$M$2013,BS59),"")&amp;IF(INDEX('Controle de reservas'!$N$14:$N$2013,BS59)&lt;&gt;"",CHAR(10)&amp;"Subst.: "&amp;INDEX('Controle de reservas'!$N$14:$N$2013,BS59),"")&amp;IF(AND(ISNUMBER(INDEX('Controle de reservas'!$I$14:$I$2013,BS59)),INDEX('Controle de reservas'!$I$14:$I$2013,BS59)&gt;0,INDEX('Controle de reservas'!$K$14:$K$2013,BS59)&gt;INDEX('Controle de reservas'!$I$14:$I$2013,BS59)),CHAR(10)&amp;"DIVERGÊNCIA DE DATAS",""),IF(INDEX('Controle de reservas'!$L$14:$L$2013,BS59)="Em cobertura","COV",IF(INDEX('Controle de reservas'!$L$14:$L$2013,BS59)="Disponível","DISP",IF(INDEX('Controle de reservas'!$L$14:$L$2013,BS59)="Não utilizado","NU",IF(INDEX('Controle de reservas'!$L$14:$L$2013,BS59)="Folga","F",IF(INDEX('Controle de reservas'!$L$14:$L$2013,BS59)="Ocorrência","O",IF(INDEX('Controle de reservas'!$L$14:$L$2013,BS59)="Programado","PROG",IF(INDEX('Controle de reservas'!$L$14:$L$2013,BS59)="Disponível no posto","DP","SEM SITUAÇÃO")))))))&amp;IF(INDEX('Controle de reservas'!$M$14:$M$2013,BS59)&lt;&gt;"",CHAR(10)&amp;INDEX('Controle de reservas'!$M$14:$M$2013,BS59),IF(OR(INDEX('Controle de reservas'!$L$14:$L$2013,BS59)="Em cobertura",INDEX('Controle de reservas'!$L$14:$L$2013,BS59)="Programado"),CHAR(10)&amp;"SEM LOCAL",""))&amp;IF(INDEX('Controle de reservas'!$N$14:$N$2013,BS59)&lt;&gt;"",CHAR(10)&amp;"Subst.: "&amp;INDEX('Controle de reservas'!$N$14:$N$2013,BS59),"")&amp;IF(AND(ISNUMBER(INDEX('Controle de reservas'!$I$14:$I$2013,BS59)),INDEX('Controle de reservas'!$I$14:$I$2013,BS59)&gt;0,INDEX('Controle de reservas'!$K$14:$K$2013,BS59)&gt;INDEX('Controle de reservas'!$I$14:$I$2013,BS59)),CHAR(10)&amp;"DIVERGÊNCIA DE DATAS","")&amp;IF(INDEX('Controle de reservas'!$P$14:$P$2013,BS59)&lt;&gt;"OK"," !",""))))</f>
      </c>
      <c r="AF59" s="17">
        <f ca="1">IF(OR($AQ59=0,AF$9="",AF$9&lt;$AS59,AND($AT59&lt;&gt;"",AF$9&gt;$AT59)),"",IF(BT59=0,"—",IF(INDEX('Controle de reservas'!$P$14:$P$2013,BT59)="DUPLICIDADE NO DIA","CONFLITO"&amp;IF(INDEX('Controle de reservas'!$M$14:$M$2013,BT59)&lt;&gt;"",CHAR(10)&amp;INDEX('Controle de reservas'!$M$14:$M$2013,BT59),"")&amp;IF(INDEX('Controle de reservas'!$N$14:$N$2013,BT59)&lt;&gt;"",CHAR(10)&amp;"Subst.: "&amp;INDEX('Controle de reservas'!$N$14:$N$2013,BT59),"")&amp;IF(AND(ISNUMBER(INDEX('Controle de reservas'!$I$14:$I$2013,BT59)),INDEX('Controle de reservas'!$I$14:$I$2013,BT59)&gt;0,INDEX('Controle de reservas'!$K$14:$K$2013,BT59)&gt;INDEX('Controle de reservas'!$I$14:$I$2013,BT59)),CHAR(10)&amp;"DIVERGÊNCIA DE DATAS",""),IF(INDEX('Controle de reservas'!$L$14:$L$2013,BT59)="Em cobertura","COV",IF(INDEX('Controle de reservas'!$L$14:$L$2013,BT59)="Disponível","DISP",IF(INDEX('Controle de reservas'!$L$14:$L$2013,BT59)="Não utilizado","NU",IF(INDEX('Controle de reservas'!$L$14:$L$2013,BT59)="Folga","F",IF(INDEX('Controle de reservas'!$L$14:$L$2013,BT59)="Ocorrência","O",IF(INDEX('Controle de reservas'!$L$14:$L$2013,BT59)="Programado","PROG",IF(INDEX('Controle de reservas'!$L$14:$L$2013,BT59)="Disponível no posto","DP","SEM SITUAÇÃO")))))))&amp;IF(INDEX('Controle de reservas'!$M$14:$M$2013,BT59)&lt;&gt;"",CHAR(10)&amp;INDEX('Controle de reservas'!$M$14:$M$2013,BT59),IF(OR(INDEX('Controle de reservas'!$L$14:$L$2013,BT59)="Em cobertura",INDEX('Controle de reservas'!$L$14:$L$2013,BT59)="Programado"),CHAR(10)&amp;"SEM LOCAL",""))&amp;IF(INDEX('Controle de reservas'!$N$14:$N$2013,BT59)&lt;&gt;"",CHAR(10)&amp;"Subst.: "&amp;INDEX('Controle de reservas'!$N$14:$N$2013,BT59),"")&amp;IF(AND(ISNUMBER(INDEX('Controle de reservas'!$I$14:$I$2013,BT59)),INDEX('Controle de reservas'!$I$14:$I$2013,BT59)&gt;0,INDEX('Controle de reservas'!$K$14:$K$2013,BT59)&gt;INDEX('Controle de reservas'!$I$14:$I$2013,BT59)),CHAR(10)&amp;"DIVERGÊNCIA DE DATAS","")&amp;IF(INDEX('Controle de reservas'!$P$14:$P$2013,BT59)&lt;&gt;"OK"," !",""))))</f>
      </c>
      <c r="AG59" s="17">
        <f ca="1">IF(OR($AQ59=0,AG$9="",AG$9&lt;$AS59,AND($AT59&lt;&gt;"",AG$9&gt;$AT59)),"",IF(BU59=0,"—",IF(INDEX('Controle de reservas'!$P$14:$P$2013,BU59)="DUPLICIDADE NO DIA","CONFLITO"&amp;IF(INDEX('Controle de reservas'!$M$14:$M$2013,BU59)&lt;&gt;"",CHAR(10)&amp;INDEX('Controle de reservas'!$M$14:$M$2013,BU59),"")&amp;IF(INDEX('Controle de reservas'!$N$14:$N$2013,BU59)&lt;&gt;"",CHAR(10)&amp;"Subst.: "&amp;INDEX('Controle de reservas'!$N$14:$N$2013,BU59),"")&amp;IF(AND(ISNUMBER(INDEX('Controle de reservas'!$I$14:$I$2013,BU59)),INDEX('Controle de reservas'!$I$14:$I$2013,BU59)&gt;0,INDEX('Controle de reservas'!$K$14:$K$2013,BU59)&gt;INDEX('Controle de reservas'!$I$14:$I$2013,BU59)),CHAR(10)&amp;"DIVERGÊNCIA DE DATAS",""),IF(INDEX('Controle de reservas'!$L$14:$L$2013,BU59)="Em cobertura","COV",IF(INDEX('Controle de reservas'!$L$14:$L$2013,BU59)="Disponível","DISP",IF(INDEX('Controle de reservas'!$L$14:$L$2013,BU59)="Não utilizado","NU",IF(INDEX('Controle de reservas'!$L$14:$L$2013,BU59)="Folga","F",IF(INDEX('Controle de reservas'!$L$14:$L$2013,BU59)="Ocorrência","O",IF(INDEX('Controle de reservas'!$L$14:$L$2013,BU59)="Programado","PROG",IF(INDEX('Controle de reservas'!$L$14:$L$2013,BU59)="Disponível no posto","DP","SEM SITUAÇÃO")))))))&amp;IF(INDEX('Controle de reservas'!$M$14:$M$2013,BU59)&lt;&gt;"",CHAR(10)&amp;INDEX('Controle de reservas'!$M$14:$M$2013,BU59),IF(OR(INDEX('Controle de reservas'!$L$14:$L$2013,BU59)="Em cobertura",INDEX('Controle de reservas'!$L$14:$L$2013,BU59)="Programado"),CHAR(10)&amp;"SEM LOCAL",""))&amp;IF(INDEX('Controle de reservas'!$N$14:$N$2013,BU59)&lt;&gt;"",CHAR(10)&amp;"Subst.: "&amp;INDEX('Controle de reservas'!$N$14:$N$2013,BU59),"")&amp;IF(AND(ISNUMBER(INDEX('Controle de reservas'!$I$14:$I$2013,BU59)),INDEX('Controle de reservas'!$I$14:$I$2013,BU59)&gt;0,INDEX('Controle de reservas'!$K$14:$K$2013,BU59)&gt;INDEX('Controle de reservas'!$I$14:$I$2013,BU59)),CHAR(10)&amp;"DIVERGÊNCIA DE DATAS","")&amp;IF(INDEX('Controle de reservas'!$P$14:$P$2013,BU59)&lt;&gt;"OK"," !",""))))</f>
      </c>
      <c r="AH59" s="17">
        <f ca="1">IF(OR($AQ59=0,AH$9="",AH$9&lt;$AS59,AND($AT59&lt;&gt;"",AH$9&gt;$AT59)),"",IF(BV59=0,"—",IF(INDEX('Controle de reservas'!$P$14:$P$2013,BV59)="DUPLICIDADE NO DIA","CONFLITO"&amp;IF(INDEX('Controle de reservas'!$M$14:$M$2013,BV59)&lt;&gt;"",CHAR(10)&amp;INDEX('Controle de reservas'!$M$14:$M$2013,BV59),"")&amp;IF(INDEX('Controle de reservas'!$N$14:$N$2013,BV59)&lt;&gt;"",CHAR(10)&amp;"Subst.: "&amp;INDEX('Controle de reservas'!$N$14:$N$2013,BV59),"")&amp;IF(AND(ISNUMBER(INDEX('Controle de reservas'!$I$14:$I$2013,BV59)),INDEX('Controle de reservas'!$I$14:$I$2013,BV59)&gt;0,INDEX('Controle de reservas'!$K$14:$K$2013,BV59)&gt;INDEX('Controle de reservas'!$I$14:$I$2013,BV59)),CHAR(10)&amp;"DIVERGÊNCIA DE DATAS",""),IF(INDEX('Controle de reservas'!$L$14:$L$2013,BV59)="Em cobertura","COV",IF(INDEX('Controle de reservas'!$L$14:$L$2013,BV59)="Disponível","DISP",IF(INDEX('Controle de reservas'!$L$14:$L$2013,BV59)="Não utilizado","NU",IF(INDEX('Controle de reservas'!$L$14:$L$2013,BV59)="Folga","F",IF(INDEX('Controle de reservas'!$L$14:$L$2013,BV59)="Ocorrência","O",IF(INDEX('Controle de reservas'!$L$14:$L$2013,BV59)="Programado","PROG",IF(INDEX('Controle de reservas'!$L$14:$L$2013,BV59)="Disponível no posto","DP","SEM SITUAÇÃO")))))))&amp;IF(INDEX('Controle de reservas'!$M$14:$M$2013,BV59)&lt;&gt;"",CHAR(10)&amp;INDEX('Controle de reservas'!$M$14:$M$2013,BV59),IF(OR(INDEX('Controle de reservas'!$L$14:$L$2013,BV59)="Em cobertura",INDEX('Controle de reservas'!$L$14:$L$2013,BV59)="Programado"),CHAR(10)&amp;"SEM LOCAL",""))&amp;IF(INDEX('Controle de reservas'!$N$14:$N$2013,BV59)&lt;&gt;"",CHAR(10)&amp;"Subst.: "&amp;INDEX('Controle de reservas'!$N$14:$N$2013,BV59),"")&amp;IF(AND(ISNUMBER(INDEX('Controle de reservas'!$I$14:$I$2013,BV59)),INDEX('Controle de reservas'!$I$14:$I$2013,BV59)&gt;0,INDEX('Controle de reservas'!$K$14:$K$2013,BV59)&gt;INDEX('Controle de reservas'!$I$14:$I$2013,BV59)),CHAR(10)&amp;"DIVERGÊNCIA DE DATAS","")&amp;IF(INDEX('Controle de reservas'!$P$14:$P$2013,BV59)&lt;&gt;"OK"," !",""))))</f>
      </c>
      <c r="AI59" s="17">
        <f ca="1">IF(OR($AQ59=0,AI$9="",AI$9&lt;$AS59,AND($AT59&lt;&gt;"",AI$9&gt;$AT59)),"",IF(BW59=0,"—",IF(INDEX('Controle de reservas'!$P$14:$P$2013,BW59)="DUPLICIDADE NO DIA","CONFLITO"&amp;IF(INDEX('Controle de reservas'!$M$14:$M$2013,BW59)&lt;&gt;"",CHAR(10)&amp;INDEX('Controle de reservas'!$M$14:$M$2013,BW59),"")&amp;IF(INDEX('Controle de reservas'!$N$14:$N$2013,BW59)&lt;&gt;"",CHAR(10)&amp;"Subst.: "&amp;INDEX('Controle de reservas'!$N$14:$N$2013,BW59),"")&amp;IF(AND(ISNUMBER(INDEX('Controle de reservas'!$I$14:$I$2013,BW59)),INDEX('Controle de reservas'!$I$14:$I$2013,BW59)&gt;0,INDEX('Controle de reservas'!$K$14:$K$2013,BW59)&gt;INDEX('Controle de reservas'!$I$14:$I$2013,BW59)),CHAR(10)&amp;"DIVERGÊNCIA DE DATAS",""),IF(INDEX('Controle de reservas'!$L$14:$L$2013,BW59)="Em cobertura","COV",IF(INDEX('Controle de reservas'!$L$14:$L$2013,BW59)="Disponível","DISP",IF(INDEX('Controle de reservas'!$L$14:$L$2013,BW59)="Não utilizado","NU",IF(INDEX('Controle de reservas'!$L$14:$L$2013,BW59)="Folga","F",IF(INDEX('Controle de reservas'!$L$14:$L$2013,BW59)="Ocorrência","O",IF(INDEX('Controle de reservas'!$L$14:$L$2013,BW59)="Programado","PROG",IF(INDEX('Controle de reservas'!$L$14:$L$2013,BW59)="Disponível no posto","DP","SEM SITUAÇÃO")))))))&amp;IF(INDEX('Controle de reservas'!$M$14:$M$2013,BW59)&lt;&gt;"",CHAR(10)&amp;INDEX('Controle de reservas'!$M$14:$M$2013,BW59),IF(OR(INDEX('Controle de reservas'!$L$14:$L$2013,BW59)="Em cobertura",INDEX('Controle de reservas'!$L$14:$L$2013,BW59)="Programado"),CHAR(10)&amp;"SEM LOCAL",""))&amp;IF(INDEX('Controle de reservas'!$N$14:$N$2013,BW59)&lt;&gt;"",CHAR(10)&amp;"Subst.: "&amp;INDEX('Controle de reservas'!$N$14:$N$2013,BW59),"")&amp;IF(AND(ISNUMBER(INDEX('Controle de reservas'!$I$14:$I$2013,BW59)),INDEX('Controle de reservas'!$I$14:$I$2013,BW59)&gt;0,INDEX('Controle de reservas'!$K$14:$K$2013,BW59)&gt;INDEX('Controle de reservas'!$I$14:$I$2013,BW59)),CHAR(10)&amp;"DIVERGÊNCIA DE DATAS","")&amp;IF(INDEX('Controle de reservas'!$P$14:$P$2013,BW59)&lt;&gt;"OK"," !",""))))</f>
      </c>
      <c r="AJ59" s="17">
        <f ca="1">IF(OR($AQ59=0,AJ$9="",AJ$9&lt;$AS59,AND($AT59&lt;&gt;"",AJ$9&gt;$AT59)),"",IF(BX59=0,"—",IF(INDEX('Controle de reservas'!$P$14:$P$2013,BX59)="DUPLICIDADE NO DIA","CONFLITO"&amp;IF(INDEX('Controle de reservas'!$M$14:$M$2013,BX59)&lt;&gt;"",CHAR(10)&amp;INDEX('Controle de reservas'!$M$14:$M$2013,BX59),"")&amp;IF(INDEX('Controle de reservas'!$N$14:$N$2013,BX59)&lt;&gt;"",CHAR(10)&amp;"Subst.: "&amp;INDEX('Controle de reservas'!$N$14:$N$2013,BX59),"")&amp;IF(AND(ISNUMBER(INDEX('Controle de reservas'!$I$14:$I$2013,BX59)),INDEX('Controle de reservas'!$I$14:$I$2013,BX59)&gt;0,INDEX('Controle de reservas'!$K$14:$K$2013,BX59)&gt;INDEX('Controle de reservas'!$I$14:$I$2013,BX59)),CHAR(10)&amp;"DIVERGÊNCIA DE DATAS",""),IF(INDEX('Controle de reservas'!$L$14:$L$2013,BX59)="Em cobertura","COV",IF(INDEX('Controle de reservas'!$L$14:$L$2013,BX59)="Disponível","DISP",IF(INDEX('Controle de reservas'!$L$14:$L$2013,BX59)="Não utilizado","NU",IF(INDEX('Controle de reservas'!$L$14:$L$2013,BX59)="Folga","F",IF(INDEX('Controle de reservas'!$L$14:$L$2013,BX59)="Ocorrência","O",IF(INDEX('Controle de reservas'!$L$14:$L$2013,BX59)="Programado","PROG",IF(INDEX('Controle de reservas'!$L$14:$L$2013,BX59)="Disponível no posto","DP","SEM SITUAÇÃO")))))))&amp;IF(INDEX('Controle de reservas'!$M$14:$M$2013,BX59)&lt;&gt;"",CHAR(10)&amp;INDEX('Controle de reservas'!$M$14:$M$2013,BX59),IF(OR(INDEX('Controle de reservas'!$L$14:$L$2013,BX59)="Em cobertura",INDEX('Controle de reservas'!$L$14:$L$2013,BX59)="Programado"),CHAR(10)&amp;"SEM LOCAL",""))&amp;IF(INDEX('Controle de reservas'!$N$14:$N$2013,BX59)&lt;&gt;"",CHAR(10)&amp;"Subst.: "&amp;INDEX('Controle de reservas'!$N$14:$N$2013,BX59),"")&amp;IF(AND(ISNUMBER(INDEX('Controle de reservas'!$I$14:$I$2013,BX59)),INDEX('Controle de reservas'!$I$14:$I$2013,BX59)&gt;0,INDEX('Controle de reservas'!$K$14:$K$2013,BX59)&gt;INDEX('Controle de reservas'!$I$14:$I$2013,BX59)),CHAR(10)&amp;"DIVERGÊNCIA DE DATAS","")&amp;IF(INDEX('Controle de reservas'!$P$14:$P$2013,BX59)&lt;&gt;"OK"," !",""))))</f>
      </c>
      <c r="AK59" s="17">
        <f ca="1">IF(OR($AQ59=0,AK$9="",AK$9&lt;$AS59,AND($AT59&lt;&gt;"",AK$9&gt;$AT59)),"",IF(BY59=0,"—",IF(INDEX('Controle de reservas'!$P$14:$P$2013,BY59)="DUPLICIDADE NO DIA","CONFLITO"&amp;IF(INDEX('Controle de reservas'!$M$14:$M$2013,BY59)&lt;&gt;"",CHAR(10)&amp;INDEX('Controle de reservas'!$M$14:$M$2013,BY59),"")&amp;IF(INDEX('Controle de reservas'!$N$14:$N$2013,BY59)&lt;&gt;"",CHAR(10)&amp;"Subst.: "&amp;INDEX('Controle de reservas'!$N$14:$N$2013,BY59),"")&amp;IF(AND(ISNUMBER(INDEX('Controle de reservas'!$I$14:$I$2013,BY59)),INDEX('Controle de reservas'!$I$14:$I$2013,BY59)&gt;0,INDEX('Controle de reservas'!$K$14:$K$2013,BY59)&gt;INDEX('Controle de reservas'!$I$14:$I$2013,BY59)),CHAR(10)&amp;"DIVERGÊNCIA DE DATAS",""),IF(INDEX('Controle de reservas'!$L$14:$L$2013,BY59)="Em cobertura","COV",IF(INDEX('Controle de reservas'!$L$14:$L$2013,BY59)="Disponível","DISP",IF(INDEX('Controle de reservas'!$L$14:$L$2013,BY59)="Não utilizado","NU",IF(INDEX('Controle de reservas'!$L$14:$L$2013,BY59)="Folga","F",IF(INDEX('Controle de reservas'!$L$14:$L$2013,BY59)="Ocorrência","O",IF(INDEX('Controle de reservas'!$L$14:$L$2013,BY59)="Programado","PROG",IF(INDEX('Controle de reservas'!$L$14:$L$2013,BY59)="Disponível no posto","DP","SEM SITUAÇÃO")))))))&amp;IF(INDEX('Controle de reservas'!$M$14:$M$2013,BY59)&lt;&gt;"",CHAR(10)&amp;INDEX('Controle de reservas'!$M$14:$M$2013,BY59),IF(OR(INDEX('Controle de reservas'!$L$14:$L$2013,BY59)="Em cobertura",INDEX('Controle de reservas'!$L$14:$L$2013,BY59)="Programado"),CHAR(10)&amp;"SEM LOCAL",""))&amp;IF(INDEX('Controle de reservas'!$N$14:$N$2013,BY59)&lt;&gt;"",CHAR(10)&amp;"Subst.: "&amp;INDEX('Controle de reservas'!$N$14:$N$2013,BY59),"")&amp;IF(AND(ISNUMBER(INDEX('Controle de reservas'!$I$14:$I$2013,BY59)),INDEX('Controle de reservas'!$I$14:$I$2013,BY59)&gt;0,INDEX('Controle de reservas'!$K$14:$K$2013,BY59)&gt;INDEX('Controle de reservas'!$I$14:$I$2013,BY59)),CHAR(10)&amp;"DIVERGÊNCIA DE DATAS","")&amp;IF(INDEX('Controle de reservas'!$P$14:$P$2013,BY59)&lt;&gt;"OK"," !",""))))</f>
      </c>
      <c r="AL59" s="16">
        <f t="shared" ca="1" si="1"/>
      </c>
      <c r="AM59" s="16">
        <f t="shared" ca="1" si="2"/>
      </c>
      <c r="AN59" s="16">
        <f t="shared" ca="1" si="3"/>
      </c>
      <c r="AO59" s="16">
        <f t="shared" ca="1" si="4"/>
      </c>
      <c r="AP59" s="16">
        <f ca="1">IF($AQ59=0,"",INDEX('Controle de reservas'!$O$14:$O$2013,$AQ59))</f>
      </c>
      <c r="AQ59">
        <f ca="1">IFERROR(MATCH(ROW()-9,'Controle de reservas'!$S$14:$S$2013,0),0)</f>
      </c>
      <c r="AR59">
        <f ca="1">IF($AQ59=0,"",INDEX('Controle de reservas'!$Q$14:$Q$2013,$AQ59))</f>
      </c>
      <c r="AS59">
        <f ca="1">IF($AQ59=0,"",INDEX('Controle de reservas'!$H$14:$H$2013,$AQ59))</f>
      </c>
      <c r="AT59">
        <f ca="1">IF($AQ59=0,"",IF(INDEX('Controle de reservas'!$J$14:$J$2013,$AQ59)=0,"",INDEX('Controle de reservas'!$J$14:$J$2013,$AQ59)))</f>
      </c>
      <c r="AU59">
        <f ca="1">IF(OR($AQ59=0,G$9=""),0,IFERROR(MATCH($AR59&amp;"|"&amp;TEXT(G$9,"yyyymmdd"),'Controle de reservas'!$T$14:$T$2013,0),0))</f>
      </c>
      <c r="AV59">
        <f ca="1">IF(OR($AQ59=0,H$9=""),0,IFERROR(MATCH($AR59&amp;"|"&amp;TEXT(H$9,"yyyymmdd"),'Controle de reservas'!$T$14:$T$2013,0),0))</f>
      </c>
      <c r="AW59">
        <f ca="1">IF(OR($AQ59=0,I$9=""),0,IFERROR(MATCH($AR59&amp;"|"&amp;TEXT(I$9,"yyyymmdd"),'Controle de reservas'!$T$14:$T$2013,0),0))</f>
      </c>
      <c r="AX59">
        <f ca="1">IF(OR($AQ59=0,J$9=""),0,IFERROR(MATCH($AR59&amp;"|"&amp;TEXT(J$9,"yyyymmdd"),'Controle de reservas'!$T$14:$T$2013,0),0))</f>
      </c>
      <c r="AY59">
        <f ca="1">IF(OR($AQ59=0,K$9=""),0,IFERROR(MATCH($AR59&amp;"|"&amp;TEXT(K$9,"yyyymmdd"),'Controle de reservas'!$T$14:$T$2013,0),0))</f>
      </c>
      <c r="AZ59">
        <f ca="1">IF(OR($AQ59=0,L$9=""),0,IFERROR(MATCH($AR59&amp;"|"&amp;TEXT(L$9,"yyyymmdd"),'Controle de reservas'!$T$14:$T$2013,0),0))</f>
      </c>
      <c r="BA59">
        <f ca="1">IF(OR($AQ59=0,M$9=""),0,IFERROR(MATCH($AR59&amp;"|"&amp;TEXT(M$9,"yyyymmdd"),'Controle de reservas'!$T$14:$T$2013,0),0))</f>
      </c>
      <c r="BB59">
        <f ca="1">IF(OR($AQ59=0,N$9=""),0,IFERROR(MATCH($AR59&amp;"|"&amp;TEXT(N$9,"yyyymmdd"),'Controle de reservas'!$T$14:$T$2013,0),0))</f>
      </c>
      <c r="BC59">
        <f ca="1">IF(OR($AQ59=0,O$9=""),0,IFERROR(MATCH($AR59&amp;"|"&amp;TEXT(O$9,"yyyymmdd"),'Controle de reservas'!$T$14:$T$2013,0),0))</f>
      </c>
      <c r="BD59">
        <f ca="1">IF(OR($AQ59=0,P$9=""),0,IFERROR(MATCH($AR59&amp;"|"&amp;TEXT(P$9,"yyyymmdd"),'Controle de reservas'!$T$14:$T$2013,0),0))</f>
      </c>
      <c r="BE59">
        <f ca="1">IF(OR($AQ59=0,Q$9=""),0,IFERROR(MATCH($AR59&amp;"|"&amp;TEXT(Q$9,"yyyymmdd"),'Controle de reservas'!$T$14:$T$2013,0),0))</f>
      </c>
      <c r="BF59">
        <f ca="1">IF(OR($AQ59=0,R$9=""),0,IFERROR(MATCH($AR59&amp;"|"&amp;TEXT(R$9,"yyyymmdd"),'Controle de reservas'!$T$14:$T$2013,0),0))</f>
      </c>
      <c r="BG59">
        <f ca="1">IF(OR($AQ59=0,S$9=""),0,IFERROR(MATCH($AR59&amp;"|"&amp;TEXT(S$9,"yyyymmdd"),'Controle de reservas'!$T$14:$T$2013,0),0))</f>
      </c>
      <c r="BH59">
        <f ca="1">IF(OR($AQ59=0,T$9=""),0,IFERROR(MATCH($AR59&amp;"|"&amp;TEXT(T$9,"yyyymmdd"),'Controle de reservas'!$T$14:$T$2013,0),0))</f>
      </c>
      <c r="BI59">
        <f ca="1">IF(OR($AQ59=0,U$9=""),0,IFERROR(MATCH($AR59&amp;"|"&amp;TEXT(U$9,"yyyymmdd"),'Controle de reservas'!$T$14:$T$2013,0),0))</f>
      </c>
      <c r="BJ59">
        <f ca="1">IF(OR($AQ59=0,V$9=""),0,IFERROR(MATCH($AR59&amp;"|"&amp;TEXT(V$9,"yyyymmdd"),'Controle de reservas'!$T$14:$T$2013,0),0))</f>
      </c>
      <c r="BK59">
        <f ca="1">IF(OR($AQ59=0,W$9=""),0,IFERROR(MATCH($AR59&amp;"|"&amp;TEXT(W$9,"yyyymmdd"),'Controle de reservas'!$T$14:$T$2013,0),0))</f>
      </c>
      <c r="BL59">
        <f ca="1">IF(OR($AQ59=0,X$9=""),0,IFERROR(MATCH($AR59&amp;"|"&amp;TEXT(X$9,"yyyymmdd"),'Controle de reservas'!$T$14:$T$2013,0),0))</f>
      </c>
      <c r="BM59">
        <f ca="1">IF(OR($AQ59=0,Y$9=""),0,IFERROR(MATCH($AR59&amp;"|"&amp;TEXT(Y$9,"yyyymmdd"),'Controle de reservas'!$T$14:$T$2013,0),0))</f>
      </c>
      <c r="BN59">
        <f ca="1">IF(OR($AQ59=0,Z$9=""),0,IFERROR(MATCH($AR59&amp;"|"&amp;TEXT(Z$9,"yyyymmdd"),'Controle de reservas'!$T$14:$T$2013,0),0))</f>
      </c>
      <c r="BO59">
        <f ca="1">IF(OR($AQ59=0,AA$9=""),0,IFERROR(MATCH($AR59&amp;"|"&amp;TEXT(AA$9,"yyyymmdd"),'Controle de reservas'!$T$14:$T$2013,0),0))</f>
      </c>
      <c r="BP59">
        <f ca="1">IF(OR($AQ59=0,AB$9=""),0,IFERROR(MATCH($AR59&amp;"|"&amp;TEXT(AB$9,"yyyymmdd"),'Controle de reservas'!$T$14:$T$2013,0),0))</f>
      </c>
      <c r="BQ59">
        <f ca="1">IF(OR($AQ59=0,AC$9=""),0,IFERROR(MATCH($AR59&amp;"|"&amp;TEXT(AC$9,"yyyymmdd"),'Controle de reservas'!$T$14:$T$2013,0),0))</f>
      </c>
      <c r="BR59">
        <f ca="1">IF(OR($AQ59=0,AD$9=""),0,IFERROR(MATCH($AR59&amp;"|"&amp;TEXT(AD$9,"yyyymmdd"),'Controle de reservas'!$T$14:$T$2013,0),0))</f>
      </c>
      <c r="BS59">
        <f ca="1">IF(OR($AQ59=0,AE$9=""),0,IFERROR(MATCH($AR59&amp;"|"&amp;TEXT(AE$9,"yyyymmdd"),'Controle de reservas'!$T$14:$T$2013,0),0))</f>
      </c>
      <c r="BT59">
        <f ca="1">IF(OR($AQ59=0,AF$9=""),0,IFERROR(MATCH($AR59&amp;"|"&amp;TEXT(AF$9,"yyyymmdd"),'Controle de reservas'!$T$14:$T$2013,0),0))</f>
      </c>
      <c r="BU59">
        <f ca="1">IF(OR($AQ59=0,AG$9=""),0,IFERROR(MATCH($AR59&amp;"|"&amp;TEXT(AG$9,"yyyymmdd"),'Controle de reservas'!$T$14:$T$2013,0),0))</f>
      </c>
      <c r="BV59">
        <f ca="1">IF(OR($AQ59=0,AH$9=""),0,IFERROR(MATCH($AR59&amp;"|"&amp;TEXT(AH$9,"yyyymmdd"),'Controle de reservas'!$T$14:$T$2013,0),0))</f>
      </c>
      <c r="BW59">
        <f ca="1">IF(OR($AQ59=0,AI$9=""),0,IFERROR(MATCH($AR59&amp;"|"&amp;TEXT(AI$9,"yyyymmdd"),'Controle de reservas'!$T$14:$T$2013,0),0))</f>
      </c>
      <c r="BX59">
        <f ca="1">IF(OR($AQ59=0,AJ$9=""),0,IFERROR(MATCH($AR59&amp;"|"&amp;TEXT(AJ$9,"yyyymmdd"),'Controle de reservas'!$T$14:$T$2013,0),0))</f>
      </c>
      <c r="BY59">
        <f ca="1">IF(OR($AQ59=0,AK$9=""),0,IFERROR(MATCH($AR59&amp;"|"&amp;TEXT(AK$9,"yyyymmdd"),'Controle de reservas'!$T$14:$T$2013,0),0))</f>
      </c>
    </row>
    <row r="60" spans="1:77" ht="105" customHeight="1" x14ac:dyDescent="0.25">
      <c r="A60" s="14">
        <f ca="1">IF($AQ60=0,"",INDEX('Controle de reservas'!$A$14:$A$2013,$AQ60))</f>
      </c>
      <c r="B60" s="14">
        <f ca="1">IF($AQ60=0,"",INDEX('Controle de reservas'!$B$14:$B$2013,$AQ60))</f>
      </c>
      <c r="C60" s="14">
        <f ca="1">IF($AQ60=0,"",INDEX('Controle de reservas'!$C$14:$C$2013,$AQ60))</f>
      </c>
      <c r="D60" s="14">
        <f ca="1">IF($AQ60=0,"",INDEX('Controle de reservas'!$D$14:$D$2013,$AQ60))</f>
      </c>
      <c r="E60" s="14">
        <f ca="1">IF($AQ60=0,"",INDEX('Controle de reservas'!$E$14:$E$2013,$AQ60))</f>
      </c>
      <c r="F60" s="14">
        <f ca="1">IF($AQ60=0,"",INDEX('Controle de reservas'!$F$14:$F$2013,$AQ60))</f>
      </c>
      <c r="G60" s="15">
        <f ca="1">IF(OR($AQ60=0,G$9="",G$9&lt;$AS60,AND($AT60&lt;&gt;"",G$9&gt;$AT60)),"",IF(AU60=0,"—",IF(INDEX('Controle de reservas'!$P$14:$P$2013,AU60)="DUPLICIDADE NO DIA","CONFLITO"&amp;IF(INDEX('Controle de reservas'!$M$14:$M$2013,AU60)&lt;&gt;"",CHAR(10)&amp;INDEX('Controle de reservas'!$M$14:$M$2013,AU60),"")&amp;IF(INDEX('Controle de reservas'!$N$14:$N$2013,AU60)&lt;&gt;"",CHAR(10)&amp;"Subst.: "&amp;INDEX('Controle de reservas'!$N$14:$N$2013,AU60),"")&amp;IF(AND(ISNUMBER(INDEX('Controle de reservas'!$I$14:$I$2013,AU60)),INDEX('Controle de reservas'!$I$14:$I$2013,AU60)&gt;0,INDEX('Controle de reservas'!$K$14:$K$2013,AU60)&gt;INDEX('Controle de reservas'!$I$14:$I$2013,AU60)),CHAR(10)&amp;"DIVERGÊNCIA DE DATAS",""),IF(INDEX('Controle de reservas'!$L$14:$L$2013,AU60)="Em cobertura","COV",IF(INDEX('Controle de reservas'!$L$14:$L$2013,AU60)="Disponível","DISP",IF(INDEX('Controle de reservas'!$L$14:$L$2013,AU60)="Não utilizado","NU",IF(INDEX('Controle de reservas'!$L$14:$L$2013,AU60)="Folga","F",IF(INDEX('Controle de reservas'!$L$14:$L$2013,AU60)="Ocorrência","O",IF(INDEX('Controle de reservas'!$L$14:$L$2013,AU60)="Programado","PROG",IF(INDEX('Controle de reservas'!$L$14:$L$2013,AU60)="Disponível no posto","DP","SEM SITUAÇÃO")))))))&amp;IF(INDEX('Controle de reservas'!$M$14:$M$2013,AU60)&lt;&gt;"",CHAR(10)&amp;INDEX('Controle de reservas'!$M$14:$M$2013,AU60),IF(OR(INDEX('Controle de reservas'!$L$14:$L$2013,AU60)="Em cobertura",INDEX('Controle de reservas'!$L$14:$L$2013,AU60)="Programado"),CHAR(10)&amp;"SEM LOCAL",""))&amp;IF(INDEX('Controle de reservas'!$N$14:$N$2013,AU60)&lt;&gt;"",CHAR(10)&amp;"Subst.: "&amp;INDEX('Controle de reservas'!$N$14:$N$2013,AU60),"")&amp;IF(AND(ISNUMBER(INDEX('Controle de reservas'!$I$14:$I$2013,AU60)),INDEX('Controle de reservas'!$I$14:$I$2013,AU60)&gt;0,INDEX('Controle de reservas'!$K$14:$K$2013,AU60)&gt;INDEX('Controle de reservas'!$I$14:$I$2013,AU60)),CHAR(10)&amp;"DIVERGÊNCIA DE DATAS","")&amp;IF(INDEX('Controle de reservas'!$P$14:$P$2013,AU60)&lt;&gt;"OK"," !",""))))</f>
      </c>
      <c r="H60" s="15">
        <f ca="1">IF(OR($AQ60=0,H$9="",H$9&lt;$AS60,AND($AT60&lt;&gt;"",H$9&gt;$AT60)),"",IF(AV60=0,"—",IF(INDEX('Controle de reservas'!$P$14:$P$2013,AV60)="DUPLICIDADE NO DIA","CONFLITO"&amp;IF(INDEX('Controle de reservas'!$M$14:$M$2013,AV60)&lt;&gt;"",CHAR(10)&amp;INDEX('Controle de reservas'!$M$14:$M$2013,AV60),"")&amp;IF(INDEX('Controle de reservas'!$N$14:$N$2013,AV60)&lt;&gt;"",CHAR(10)&amp;"Subst.: "&amp;INDEX('Controle de reservas'!$N$14:$N$2013,AV60),"")&amp;IF(AND(ISNUMBER(INDEX('Controle de reservas'!$I$14:$I$2013,AV60)),INDEX('Controle de reservas'!$I$14:$I$2013,AV60)&gt;0,INDEX('Controle de reservas'!$K$14:$K$2013,AV60)&gt;INDEX('Controle de reservas'!$I$14:$I$2013,AV60)),CHAR(10)&amp;"DIVERGÊNCIA DE DATAS",""),IF(INDEX('Controle de reservas'!$L$14:$L$2013,AV60)="Em cobertura","COV",IF(INDEX('Controle de reservas'!$L$14:$L$2013,AV60)="Disponível","DISP",IF(INDEX('Controle de reservas'!$L$14:$L$2013,AV60)="Não utilizado","NU",IF(INDEX('Controle de reservas'!$L$14:$L$2013,AV60)="Folga","F",IF(INDEX('Controle de reservas'!$L$14:$L$2013,AV60)="Ocorrência","O",IF(INDEX('Controle de reservas'!$L$14:$L$2013,AV60)="Programado","PROG",IF(INDEX('Controle de reservas'!$L$14:$L$2013,AV60)="Disponível no posto","DP","SEM SITUAÇÃO")))))))&amp;IF(INDEX('Controle de reservas'!$M$14:$M$2013,AV60)&lt;&gt;"",CHAR(10)&amp;INDEX('Controle de reservas'!$M$14:$M$2013,AV60),IF(OR(INDEX('Controle de reservas'!$L$14:$L$2013,AV60)="Em cobertura",INDEX('Controle de reservas'!$L$14:$L$2013,AV60)="Programado"),CHAR(10)&amp;"SEM LOCAL",""))&amp;IF(INDEX('Controle de reservas'!$N$14:$N$2013,AV60)&lt;&gt;"",CHAR(10)&amp;"Subst.: "&amp;INDEX('Controle de reservas'!$N$14:$N$2013,AV60),"")&amp;IF(AND(ISNUMBER(INDEX('Controle de reservas'!$I$14:$I$2013,AV60)),INDEX('Controle de reservas'!$I$14:$I$2013,AV60)&gt;0,INDEX('Controle de reservas'!$K$14:$K$2013,AV60)&gt;INDEX('Controle de reservas'!$I$14:$I$2013,AV60)),CHAR(10)&amp;"DIVERGÊNCIA DE DATAS","")&amp;IF(INDEX('Controle de reservas'!$P$14:$P$2013,AV60)&lt;&gt;"OK"," !",""))))</f>
      </c>
      <c r="I60" s="15">
        <f ca="1">IF(OR($AQ60=0,I$9="",I$9&lt;$AS60,AND($AT60&lt;&gt;"",I$9&gt;$AT60)),"",IF(AW60=0,"—",IF(INDEX('Controle de reservas'!$P$14:$P$2013,AW60)="DUPLICIDADE NO DIA","CONFLITO"&amp;IF(INDEX('Controle de reservas'!$M$14:$M$2013,AW60)&lt;&gt;"",CHAR(10)&amp;INDEX('Controle de reservas'!$M$14:$M$2013,AW60),"")&amp;IF(INDEX('Controle de reservas'!$N$14:$N$2013,AW60)&lt;&gt;"",CHAR(10)&amp;"Subst.: "&amp;INDEX('Controle de reservas'!$N$14:$N$2013,AW60),"")&amp;IF(AND(ISNUMBER(INDEX('Controle de reservas'!$I$14:$I$2013,AW60)),INDEX('Controle de reservas'!$I$14:$I$2013,AW60)&gt;0,INDEX('Controle de reservas'!$K$14:$K$2013,AW60)&gt;INDEX('Controle de reservas'!$I$14:$I$2013,AW60)),CHAR(10)&amp;"DIVERGÊNCIA DE DATAS",""),IF(INDEX('Controle de reservas'!$L$14:$L$2013,AW60)="Em cobertura","COV",IF(INDEX('Controle de reservas'!$L$14:$L$2013,AW60)="Disponível","DISP",IF(INDEX('Controle de reservas'!$L$14:$L$2013,AW60)="Não utilizado","NU",IF(INDEX('Controle de reservas'!$L$14:$L$2013,AW60)="Folga","F",IF(INDEX('Controle de reservas'!$L$14:$L$2013,AW60)="Ocorrência","O",IF(INDEX('Controle de reservas'!$L$14:$L$2013,AW60)="Programado","PROG",IF(INDEX('Controle de reservas'!$L$14:$L$2013,AW60)="Disponível no posto","DP","SEM SITUAÇÃO")))))))&amp;IF(INDEX('Controle de reservas'!$M$14:$M$2013,AW60)&lt;&gt;"",CHAR(10)&amp;INDEX('Controle de reservas'!$M$14:$M$2013,AW60),IF(OR(INDEX('Controle de reservas'!$L$14:$L$2013,AW60)="Em cobertura",INDEX('Controle de reservas'!$L$14:$L$2013,AW60)="Programado"),CHAR(10)&amp;"SEM LOCAL",""))&amp;IF(INDEX('Controle de reservas'!$N$14:$N$2013,AW60)&lt;&gt;"",CHAR(10)&amp;"Subst.: "&amp;INDEX('Controle de reservas'!$N$14:$N$2013,AW60),"")&amp;IF(AND(ISNUMBER(INDEX('Controle de reservas'!$I$14:$I$2013,AW60)),INDEX('Controle de reservas'!$I$14:$I$2013,AW60)&gt;0,INDEX('Controle de reservas'!$K$14:$K$2013,AW60)&gt;INDEX('Controle de reservas'!$I$14:$I$2013,AW60)),CHAR(10)&amp;"DIVERGÊNCIA DE DATAS","")&amp;IF(INDEX('Controle de reservas'!$P$14:$P$2013,AW60)&lt;&gt;"OK"," !",""))))</f>
      </c>
      <c r="J60" s="15">
        <f ca="1">IF(OR($AQ60=0,J$9="",J$9&lt;$AS60,AND($AT60&lt;&gt;"",J$9&gt;$AT60)),"",IF(AX60=0,"—",IF(INDEX('Controle de reservas'!$P$14:$P$2013,AX60)="DUPLICIDADE NO DIA","CONFLITO"&amp;IF(INDEX('Controle de reservas'!$M$14:$M$2013,AX60)&lt;&gt;"",CHAR(10)&amp;INDEX('Controle de reservas'!$M$14:$M$2013,AX60),"")&amp;IF(INDEX('Controle de reservas'!$N$14:$N$2013,AX60)&lt;&gt;"",CHAR(10)&amp;"Subst.: "&amp;INDEX('Controle de reservas'!$N$14:$N$2013,AX60),"")&amp;IF(AND(ISNUMBER(INDEX('Controle de reservas'!$I$14:$I$2013,AX60)),INDEX('Controle de reservas'!$I$14:$I$2013,AX60)&gt;0,INDEX('Controle de reservas'!$K$14:$K$2013,AX60)&gt;INDEX('Controle de reservas'!$I$14:$I$2013,AX60)),CHAR(10)&amp;"DIVERGÊNCIA DE DATAS",""),IF(INDEX('Controle de reservas'!$L$14:$L$2013,AX60)="Em cobertura","COV",IF(INDEX('Controle de reservas'!$L$14:$L$2013,AX60)="Disponível","DISP",IF(INDEX('Controle de reservas'!$L$14:$L$2013,AX60)="Não utilizado","NU",IF(INDEX('Controle de reservas'!$L$14:$L$2013,AX60)="Folga","F",IF(INDEX('Controle de reservas'!$L$14:$L$2013,AX60)="Ocorrência","O",IF(INDEX('Controle de reservas'!$L$14:$L$2013,AX60)="Programado","PROG",IF(INDEX('Controle de reservas'!$L$14:$L$2013,AX60)="Disponível no posto","DP","SEM SITUAÇÃO")))))))&amp;IF(INDEX('Controle de reservas'!$M$14:$M$2013,AX60)&lt;&gt;"",CHAR(10)&amp;INDEX('Controle de reservas'!$M$14:$M$2013,AX60),IF(OR(INDEX('Controle de reservas'!$L$14:$L$2013,AX60)="Em cobertura",INDEX('Controle de reservas'!$L$14:$L$2013,AX60)="Programado"),CHAR(10)&amp;"SEM LOCAL",""))&amp;IF(INDEX('Controle de reservas'!$N$14:$N$2013,AX60)&lt;&gt;"",CHAR(10)&amp;"Subst.: "&amp;INDEX('Controle de reservas'!$N$14:$N$2013,AX60),"")&amp;IF(AND(ISNUMBER(INDEX('Controle de reservas'!$I$14:$I$2013,AX60)),INDEX('Controle de reservas'!$I$14:$I$2013,AX60)&gt;0,INDEX('Controle de reservas'!$K$14:$K$2013,AX60)&gt;INDEX('Controle de reservas'!$I$14:$I$2013,AX60)),CHAR(10)&amp;"DIVERGÊNCIA DE DATAS","")&amp;IF(INDEX('Controle de reservas'!$P$14:$P$2013,AX60)&lt;&gt;"OK"," !",""))))</f>
      </c>
      <c r="K60" s="15">
        <f ca="1">IF(OR($AQ60=0,K$9="",K$9&lt;$AS60,AND($AT60&lt;&gt;"",K$9&gt;$AT60)),"",IF(AY60=0,"—",IF(INDEX('Controle de reservas'!$P$14:$P$2013,AY60)="DUPLICIDADE NO DIA","CONFLITO"&amp;IF(INDEX('Controle de reservas'!$M$14:$M$2013,AY60)&lt;&gt;"",CHAR(10)&amp;INDEX('Controle de reservas'!$M$14:$M$2013,AY60),"")&amp;IF(INDEX('Controle de reservas'!$N$14:$N$2013,AY60)&lt;&gt;"",CHAR(10)&amp;"Subst.: "&amp;INDEX('Controle de reservas'!$N$14:$N$2013,AY60),"")&amp;IF(AND(ISNUMBER(INDEX('Controle de reservas'!$I$14:$I$2013,AY60)),INDEX('Controle de reservas'!$I$14:$I$2013,AY60)&gt;0,INDEX('Controle de reservas'!$K$14:$K$2013,AY60)&gt;INDEX('Controle de reservas'!$I$14:$I$2013,AY60)),CHAR(10)&amp;"DIVERGÊNCIA DE DATAS",""),IF(INDEX('Controle de reservas'!$L$14:$L$2013,AY60)="Em cobertura","COV",IF(INDEX('Controle de reservas'!$L$14:$L$2013,AY60)="Disponível","DISP",IF(INDEX('Controle de reservas'!$L$14:$L$2013,AY60)="Não utilizado","NU",IF(INDEX('Controle de reservas'!$L$14:$L$2013,AY60)="Folga","F",IF(INDEX('Controle de reservas'!$L$14:$L$2013,AY60)="Ocorrência","O",IF(INDEX('Controle de reservas'!$L$14:$L$2013,AY60)="Programado","PROG",IF(INDEX('Controle de reservas'!$L$14:$L$2013,AY60)="Disponível no posto","DP","SEM SITUAÇÃO")))))))&amp;IF(INDEX('Controle de reservas'!$M$14:$M$2013,AY60)&lt;&gt;"",CHAR(10)&amp;INDEX('Controle de reservas'!$M$14:$M$2013,AY60),IF(OR(INDEX('Controle de reservas'!$L$14:$L$2013,AY60)="Em cobertura",INDEX('Controle de reservas'!$L$14:$L$2013,AY60)="Programado"),CHAR(10)&amp;"SEM LOCAL",""))&amp;IF(INDEX('Controle de reservas'!$N$14:$N$2013,AY60)&lt;&gt;"",CHAR(10)&amp;"Subst.: "&amp;INDEX('Controle de reservas'!$N$14:$N$2013,AY60),"")&amp;IF(AND(ISNUMBER(INDEX('Controle de reservas'!$I$14:$I$2013,AY60)),INDEX('Controle de reservas'!$I$14:$I$2013,AY60)&gt;0,INDEX('Controle de reservas'!$K$14:$K$2013,AY60)&gt;INDEX('Controle de reservas'!$I$14:$I$2013,AY60)),CHAR(10)&amp;"DIVERGÊNCIA DE DATAS","")&amp;IF(INDEX('Controle de reservas'!$P$14:$P$2013,AY60)&lt;&gt;"OK"," !",""))))</f>
      </c>
      <c r="L60" s="15">
        <f ca="1">IF(OR($AQ60=0,L$9="",L$9&lt;$AS60,AND($AT60&lt;&gt;"",L$9&gt;$AT60)),"",IF(AZ60=0,"—",IF(INDEX('Controle de reservas'!$P$14:$P$2013,AZ60)="DUPLICIDADE NO DIA","CONFLITO"&amp;IF(INDEX('Controle de reservas'!$M$14:$M$2013,AZ60)&lt;&gt;"",CHAR(10)&amp;INDEX('Controle de reservas'!$M$14:$M$2013,AZ60),"")&amp;IF(INDEX('Controle de reservas'!$N$14:$N$2013,AZ60)&lt;&gt;"",CHAR(10)&amp;"Subst.: "&amp;INDEX('Controle de reservas'!$N$14:$N$2013,AZ60),"")&amp;IF(AND(ISNUMBER(INDEX('Controle de reservas'!$I$14:$I$2013,AZ60)),INDEX('Controle de reservas'!$I$14:$I$2013,AZ60)&gt;0,INDEX('Controle de reservas'!$K$14:$K$2013,AZ60)&gt;INDEX('Controle de reservas'!$I$14:$I$2013,AZ60)),CHAR(10)&amp;"DIVERGÊNCIA DE DATAS",""),IF(INDEX('Controle de reservas'!$L$14:$L$2013,AZ60)="Em cobertura","COV",IF(INDEX('Controle de reservas'!$L$14:$L$2013,AZ60)="Disponível","DISP",IF(INDEX('Controle de reservas'!$L$14:$L$2013,AZ60)="Não utilizado","NU",IF(INDEX('Controle de reservas'!$L$14:$L$2013,AZ60)="Folga","F",IF(INDEX('Controle de reservas'!$L$14:$L$2013,AZ60)="Ocorrência","O",IF(INDEX('Controle de reservas'!$L$14:$L$2013,AZ60)="Programado","PROG",IF(INDEX('Controle de reservas'!$L$14:$L$2013,AZ60)="Disponível no posto","DP","SEM SITUAÇÃO")))))))&amp;IF(INDEX('Controle de reservas'!$M$14:$M$2013,AZ60)&lt;&gt;"",CHAR(10)&amp;INDEX('Controle de reservas'!$M$14:$M$2013,AZ60),IF(OR(INDEX('Controle de reservas'!$L$14:$L$2013,AZ60)="Em cobertura",INDEX('Controle de reservas'!$L$14:$L$2013,AZ60)="Programado"),CHAR(10)&amp;"SEM LOCAL",""))&amp;IF(INDEX('Controle de reservas'!$N$14:$N$2013,AZ60)&lt;&gt;"",CHAR(10)&amp;"Subst.: "&amp;INDEX('Controle de reservas'!$N$14:$N$2013,AZ60),"")&amp;IF(AND(ISNUMBER(INDEX('Controle de reservas'!$I$14:$I$2013,AZ60)),INDEX('Controle de reservas'!$I$14:$I$2013,AZ60)&gt;0,INDEX('Controle de reservas'!$K$14:$K$2013,AZ60)&gt;INDEX('Controle de reservas'!$I$14:$I$2013,AZ60)),CHAR(10)&amp;"DIVERGÊNCIA DE DATAS","")&amp;IF(INDEX('Controle de reservas'!$P$14:$P$2013,AZ60)&lt;&gt;"OK"," !",""))))</f>
      </c>
      <c r="M60" s="15">
        <f ca="1">IF(OR($AQ60=0,M$9="",M$9&lt;$AS60,AND($AT60&lt;&gt;"",M$9&gt;$AT60)),"",IF(BA60=0,"—",IF(INDEX('Controle de reservas'!$P$14:$P$2013,BA60)="DUPLICIDADE NO DIA","CONFLITO"&amp;IF(INDEX('Controle de reservas'!$M$14:$M$2013,BA60)&lt;&gt;"",CHAR(10)&amp;INDEX('Controle de reservas'!$M$14:$M$2013,BA60),"")&amp;IF(INDEX('Controle de reservas'!$N$14:$N$2013,BA60)&lt;&gt;"",CHAR(10)&amp;"Subst.: "&amp;INDEX('Controle de reservas'!$N$14:$N$2013,BA60),"")&amp;IF(AND(ISNUMBER(INDEX('Controle de reservas'!$I$14:$I$2013,BA60)),INDEX('Controle de reservas'!$I$14:$I$2013,BA60)&gt;0,INDEX('Controle de reservas'!$K$14:$K$2013,BA60)&gt;INDEX('Controle de reservas'!$I$14:$I$2013,BA60)),CHAR(10)&amp;"DIVERGÊNCIA DE DATAS",""),IF(INDEX('Controle de reservas'!$L$14:$L$2013,BA60)="Em cobertura","COV",IF(INDEX('Controle de reservas'!$L$14:$L$2013,BA60)="Disponível","DISP",IF(INDEX('Controle de reservas'!$L$14:$L$2013,BA60)="Não utilizado","NU",IF(INDEX('Controle de reservas'!$L$14:$L$2013,BA60)="Folga","F",IF(INDEX('Controle de reservas'!$L$14:$L$2013,BA60)="Ocorrência","O",IF(INDEX('Controle de reservas'!$L$14:$L$2013,BA60)="Programado","PROG",IF(INDEX('Controle de reservas'!$L$14:$L$2013,BA60)="Disponível no posto","DP","SEM SITUAÇÃO")))))))&amp;IF(INDEX('Controle de reservas'!$M$14:$M$2013,BA60)&lt;&gt;"",CHAR(10)&amp;INDEX('Controle de reservas'!$M$14:$M$2013,BA60),IF(OR(INDEX('Controle de reservas'!$L$14:$L$2013,BA60)="Em cobertura",INDEX('Controle de reservas'!$L$14:$L$2013,BA60)="Programado"),CHAR(10)&amp;"SEM LOCAL",""))&amp;IF(INDEX('Controle de reservas'!$N$14:$N$2013,BA60)&lt;&gt;"",CHAR(10)&amp;"Subst.: "&amp;INDEX('Controle de reservas'!$N$14:$N$2013,BA60),"")&amp;IF(AND(ISNUMBER(INDEX('Controle de reservas'!$I$14:$I$2013,BA60)),INDEX('Controle de reservas'!$I$14:$I$2013,BA60)&gt;0,INDEX('Controle de reservas'!$K$14:$K$2013,BA60)&gt;INDEX('Controle de reservas'!$I$14:$I$2013,BA60)),CHAR(10)&amp;"DIVERGÊNCIA DE DATAS","")&amp;IF(INDEX('Controle de reservas'!$P$14:$P$2013,BA60)&lt;&gt;"OK"," !",""))))</f>
      </c>
      <c r="N60" s="15">
        <f ca="1">IF(OR($AQ60=0,N$9="",N$9&lt;$AS60,AND($AT60&lt;&gt;"",N$9&gt;$AT60)),"",IF(BB60=0,"—",IF(INDEX('Controle de reservas'!$P$14:$P$2013,BB60)="DUPLICIDADE NO DIA","CONFLITO"&amp;IF(INDEX('Controle de reservas'!$M$14:$M$2013,BB60)&lt;&gt;"",CHAR(10)&amp;INDEX('Controle de reservas'!$M$14:$M$2013,BB60),"")&amp;IF(INDEX('Controle de reservas'!$N$14:$N$2013,BB60)&lt;&gt;"",CHAR(10)&amp;"Subst.: "&amp;INDEX('Controle de reservas'!$N$14:$N$2013,BB60),"")&amp;IF(AND(ISNUMBER(INDEX('Controle de reservas'!$I$14:$I$2013,BB60)),INDEX('Controle de reservas'!$I$14:$I$2013,BB60)&gt;0,INDEX('Controle de reservas'!$K$14:$K$2013,BB60)&gt;INDEX('Controle de reservas'!$I$14:$I$2013,BB60)),CHAR(10)&amp;"DIVERGÊNCIA DE DATAS",""),IF(INDEX('Controle de reservas'!$L$14:$L$2013,BB60)="Em cobertura","COV",IF(INDEX('Controle de reservas'!$L$14:$L$2013,BB60)="Disponível","DISP",IF(INDEX('Controle de reservas'!$L$14:$L$2013,BB60)="Não utilizado","NU",IF(INDEX('Controle de reservas'!$L$14:$L$2013,BB60)="Folga","F",IF(INDEX('Controle de reservas'!$L$14:$L$2013,BB60)="Ocorrência","O",IF(INDEX('Controle de reservas'!$L$14:$L$2013,BB60)="Programado","PROG",IF(INDEX('Controle de reservas'!$L$14:$L$2013,BB60)="Disponível no posto","DP","SEM SITUAÇÃO")))))))&amp;IF(INDEX('Controle de reservas'!$M$14:$M$2013,BB60)&lt;&gt;"",CHAR(10)&amp;INDEX('Controle de reservas'!$M$14:$M$2013,BB60),IF(OR(INDEX('Controle de reservas'!$L$14:$L$2013,BB60)="Em cobertura",INDEX('Controle de reservas'!$L$14:$L$2013,BB60)="Programado"),CHAR(10)&amp;"SEM LOCAL",""))&amp;IF(INDEX('Controle de reservas'!$N$14:$N$2013,BB60)&lt;&gt;"",CHAR(10)&amp;"Subst.: "&amp;INDEX('Controle de reservas'!$N$14:$N$2013,BB60),"")&amp;IF(AND(ISNUMBER(INDEX('Controle de reservas'!$I$14:$I$2013,BB60)),INDEX('Controle de reservas'!$I$14:$I$2013,BB60)&gt;0,INDEX('Controle de reservas'!$K$14:$K$2013,BB60)&gt;INDEX('Controle de reservas'!$I$14:$I$2013,BB60)),CHAR(10)&amp;"DIVERGÊNCIA DE DATAS","")&amp;IF(INDEX('Controle de reservas'!$P$14:$P$2013,BB60)&lt;&gt;"OK"," !",""))))</f>
      </c>
      <c r="O60" s="15">
        <f ca="1">IF(OR($AQ60=0,O$9="",O$9&lt;$AS60,AND($AT60&lt;&gt;"",O$9&gt;$AT60)),"",IF(BC60=0,"—",IF(INDEX('Controle de reservas'!$P$14:$P$2013,BC60)="DUPLICIDADE NO DIA","CONFLITO"&amp;IF(INDEX('Controle de reservas'!$M$14:$M$2013,BC60)&lt;&gt;"",CHAR(10)&amp;INDEX('Controle de reservas'!$M$14:$M$2013,BC60),"")&amp;IF(INDEX('Controle de reservas'!$N$14:$N$2013,BC60)&lt;&gt;"",CHAR(10)&amp;"Subst.: "&amp;INDEX('Controle de reservas'!$N$14:$N$2013,BC60),"")&amp;IF(AND(ISNUMBER(INDEX('Controle de reservas'!$I$14:$I$2013,BC60)),INDEX('Controle de reservas'!$I$14:$I$2013,BC60)&gt;0,INDEX('Controle de reservas'!$K$14:$K$2013,BC60)&gt;INDEX('Controle de reservas'!$I$14:$I$2013,BC60)),CHAR(10)&amp;"DIVERGÊNCIA DE DATAS",""),IF(INDEX('Controle de reservas'!$L$14:$L$2013,BC60)="Em cobertura","COV",IF(INDEX('Controle de reservas'!$L$14:$L$2013,BC60)="Disponível","DISP",IF(INDEX('Controle de reservas'!$L$14:$L$2013,BC60)="Não utilizado","NU",IF(INDEX('Controle de reservas'!$L$14:$L$2013,BC60)="Folga","F",IF(INDEX('Controle de reservas'!$L$14:$L$2013,BC60)="Ocorrência","O",IF(INDEX('Controle de reservas'!$L$14:$L$2013,BC60)="Programado","PROG",IF(INDEX('Controle de reservas'!$L$14:$L$2013,BC60)="Disponível no posto","DP","SEM SITUAÇÃO")))))))&amp;IF(INDEX('Controle de reservas'!$M$14:$M$2013,BC60)&lt;&gt;"",CHAR(10)&amp;INDEX('Controle de reservas'!$M$14:$M$2013,BC60),IF(OR(INDEX('Controle de reservas'!$L$14:$L$2013,BC60)="Em cobertura",INDEX('Controle de reservas'!$L$14:$L$2013,BC60)="Programado"),CHAR(10)&amp;"SEM LOCAL",""))&amp;IF(INDEX('Controle de reservas'!$N$14:$N$2013,BC60)&lt;&gt;"",CHAR(10)&amp;"Subst.: "&amp;INDEX('Controle de reservas'!$N$14:$N$2013,BC60),"")&amp;IF(AND(ISNUMBER(INDEX('Controle de reservas'!$I$14:$I$2013,BC60)),INDEX('Controle de reservas'!$I$14:$I$2013,BC60)&gt;0,INDEX('Controle de reservas'!$K$14:$K$2013,BC60)&gt;INDEX('Controle de reservas'!$I$14:$I$2013,BC60)),CHAR(10)&amp;"DIVERGÊNCIA DE DATAS","")&amp;IF(INDEX('Controle de reservas'!$P$14:$P$2013,BC60)&lt;&gt;"OK"," !",""))))</f>
      </c>
      <c r="P60" s="15">
        <f ca="1">IF(OR($AQ60=0,P$9="",P$9&lt;$AS60,AND($AT60&lt;&gt;"",P$9&gt;$AT60)),"",IF(BD60=0,"—",IF(INDEX('Controle de reservas'!$P$14:$P$2013,BD60)="DUPLICIDADE NO DIA","CONFLITO"&amp;IF(INDEX('Controle de reservas'!$M$14:$M$2013,BD60)&lt;&gt;"",CHAR(10)&amp;INDEX('Controle de reservas'!$M$14:$M$2013,BD60),"")&amp;IF(INDEX('Controle de reservas'!$N$14:$N$2013,BD60)&lt;&gt;"",CHAR(10)&amp;"Subst.: "&amp;INDEX('Controle de reservas'!$N$14:$N$2013,BD60),"")&amp;IF(AND(ISNUMBER(INDEX('Controle de reservas'!$I$14:$I$2013,BD60)),INDEX('Controle de reservas'!$I$14:$I$2013,BD60)&gt;0,INDEX('Controle de reservas'!$K$14:$K$2013,BD60)&gt;INDEX('Controle de reservas'!$I$14:$I$2013,BD60)),CHAR(10)&amp;"DIVERGÊNCIA DE DATAS",""),IF(INDEX('Controle de reservas'!$L$14:$L$2013,BD60)="Em cobertura","COV",IF(INDEX('Controle de reservas'!$L$14:$L$2013,BD60)="Disponível","DISP",IF(INDEX('Controle de reservas'!$L$14:$L$2013,BD60)="Não utilizado","NU",IF(INDEX('Controle de reservas'!$L$14:$L$2013,BD60)="Folga","F",IF(INDEX('Controle de reservas'!$L$14:$L$2013,BD60)="Ocorrência","O",IF(INDEX('Controle de reservas'!$L$14:$L$2013,BD60)="Programado","PROG",IF(INDEX('Controle de reservas'!$L$14:$L$2013,BD60)="Disponível no posto","DP","SEM SITUAÇÃO")))))))&amp;IF(INDEX('Controle de reservas'!$M$14:$M$2013,BD60)&lt;&gt;"",CHAR(10)&amp;INDEX('Controle de reservas'!$M$14:$M$2013,BD60),IF(OR(INDEX('Controle de reservas'!$L$14:$L$2013,BD60)="Em cobertura",INDEX('Controle de reservas'!$L$14:$L$2013,BD60)="Programado"),CHAR(10)&amp;"SEM LOCAL",""))&amp;IF(INDEX('Controle de reservas'!$N$14:$N$2013,BD60)&lt;&gt;"",CHAR(10)&amp;"Subst.: "&amp;INDEX('Controle de reservas'!$N$14:$N$2013,BD60),"")&amp;IF(AND(ISNUMBER(INDEX('Controle de reservas'!$I$14:$I$2013,BD60)),INDEX('Controle de reservas'!$I$14:$I$2013,BD60)&gt;0,INDEX('Controle de reservas'!$K$14:$K$2013,BD60)&gt;INDEX('Controle de reservas'!$I$14:$I$2013,BD60)),CHAR(10)&amp;"DIVERGÊNCIA DE DATAS","")&amp;IF(INDEX('Controle de reservas'!$P$14:$P$2013,BD60)&lt;&gt;"OK"," !",""))))</f>
      </c>
      <c r="Q60" s="15">
        <f ca="1">IF(OR($AQ60=0,Q$9="",Q$9&lt;$AS60,AND($AT60&lt;&gt;"",Q$9&gt;$AT60)),"",IF(BE60=0,"—",IF(INDEX('Controle de reservas'!$P$14:$P$2013,BE60)="DUPLICIDADE NO DIA","CONFLITO"&amp;IF(INDEX('Controle de reservas'!$M$14:$M$2013,BE60)&lt;&gt;"",CHAR(10)&amp;INDEX('Controle de reservas'!$M$14:$M$2013,BE60),"")&amp;IF(INDEX('Controle de reservas'!$N$14:$N$2013,BE60)&lt;&gt;"",CHAR(10)&amp;"Subst.: "&amp;INDEX('Controle de reservas'!$N$14:$N$2013,BE60),"")&amp;IF(AND(ISNUMBER(INDEX('Controle de reservas'!$I$14:$I$2013,BE60)),INDEX('Controle de reservas'!$I$14:$I$2013,BE60)&gt;0,INDEX('Controle de reservas'!$K$14:$K$2013,BE60)&gt;INDEX('Controle de reservas'!$I$14:$I$2013,BE60)),CHAR(10)&amp;"DIVERGÊNCIA DE DATAS",""),IF(INDEX('Controle de reservas'!$L$14:$L$2013,BE60)="Em cobertura","COV",IF(INDEX('Controle de reservas'!$L$14:$L$2013,BE60)="Disponível","DISP",IF(INDEX('Controle de reservas'!$L$14:$L$2013,BE60)="Não utilizado","NU",IF(INDEX('Controle de reservas'!$L$14:$L$2013,BE60)="Folga","F",IF(INDEX('Controle de reservas'!$L$14:$L$2013,BE60)="Ocorrência","O",IF(INDEX('Controle de reservas'!$L$14:$L$2013,BE60)="Programado","PROG",IF(INDEX('Controle de reservas'!$L$14:$L$2013,BE60)="Disponível no posto","DP","SEM SITUAÇÃO")))))))&amp;IF(INDEX('Controle de reservas'!$M$14:$M$2013,BE60)&lt;&gt;"",CHAR(10)&amp;INDEX('Controle de reservas'!$M$14:$M$2013,BE60),IF(OR(INDEX('Controle de reservas'!$L$14:$L$2013,BE60)="Em cobertura",INDEX('Controle de reservas'!$L$14:$L$2013,BE60)="Programado"),CHAR(10)&amp;"SEM LOCAL",""))&amp;IF(INDEX('Controle de reservas'!$N$14:$N$2013,BE60)&lt;&gt;"",CHAR(10)&amp;"Subst.: "&amp;INDEX('Controle de reservas'!$N$14:$N$2013,BE60),"")&amp;IF(AND(ISNUMBER(INDEX('Controle de reservas'!$I$14:$I$2013,BE60)),INDEX('Controle de reservas'!$I$14:$I$2013,BE60)&gt;0,INDEX('Controle de reservas'!$K$14:$K$2013,BE60)&gt;INDEX('Controle de reservas'!$I$14:$I$2013,BE60)),CHAR(10)&amp;"DIVERGÊNCIA DE DATAS","")&amp;IF(INDEX('Controle de reservas'!$P$14:$P$2013,BE60)&lt;&gt;"OK"," !",""))))</f>
      </c>
      <c r="R60" s="15">
        <f ca="1">IF(OR($AQ60=0,R$9="",R$9&lt;$AS60,AND($AT60&lt;&gt;"",R$9&gt;$AT60)),"",IF(BF60=0,"—",IF(INDEX('Controle de reservas'!$P$14:$P$2013,BF60)="DUPLICIDADE NO DIA","CONFLITO"&amp;IF(INDEX('Controle de reservas'!$M$14:$M$2013,BF60)&lt;&gt;"",CHAR(10)&amp;INDEX('Controle de reservas'!$M$14:$M$2013,BF60),"")&amp;IF(INDEX('Controle de reservas'!$N$14:$N$2013,BF60)&lt;&gt;"",CHAR(10)&amp;"Subst.: "&amp;INDEX('Controle de reservas'!$N$14:$N$2013,BF60),"")&amp;IF(AND(ISNUMBER(INDEX('Controle de reservas'!$I$14:$I$2013,BF60)),INDEX('Controle de reservas'!$I$14:$I$2013,BF60)&gt;0,INDEX('Controle de reservas'!$K$14:$K$2013,BF60)&gt;INDEX('Controle de reservas'!$I$14:$I$2013,BF60)),CHAR(10)&amp;"DIVERGÊNCIA DE DATAS",""),IF(INDEX('Controle de reservas'!$L$14:$L$2013,BF60)="Em cobertura","COV",IF(INDEX('Controle de reservas'!$L$14:$L$2013,BF60)="Disponível","DISP",IF(INDEX('Controle de reservas'!$L$14:$L$2013,BF60)="Não utilizado","NU",IF(INDEX('Controle de reservas'!$L$14:$L$2013,BF60)="Folga","F",IF(INDEX('Controle de reservas'!$L$14:$L$2013,BF60)="Ocorrência","O",IF(INDEX('Controle de reservas'!$L$14:$L$2013,BF60)="Programado","PROG",IF(INDEX('Controle de reservas'!$L$14:$L$2013,BF60)="Disponível no posto","DP","SEM SITUAÇÃO")))))))&amp;IF(INDEX('Controle de reservas'!$M$14:$M$2013,BF60)&lt;&gt;"",CHAR(10)&amp;INDEX('Controle de reservas'!$M$14:$M$2013,BF60),IF(OR(INDEX('Controle de reservas'!$L$14:$L$2013,BF60)="Em cobertura",INDEX('Controle de reservas'!$L$14:$L$2013,BF60)="Programado"),CHAR(10)&amp;"SEM LOCAL",""))&amp;IF(INDEX('Controle de reservas'!$N$14:$N$2013,BF60)&lt;&gt;"",CHAR(10)&amp;"Subst.: "&amp;INDEX('Controle de reservas'!$N$14:$N$2013,BF60),"")&amp;IF(AND(ISNUMBER(INDEX('Controle de reservas'!$I$14:$I$2013,BF60)),INDEX('Controle de reservas'!$I$14:$I$2013,BF60)&gt;0,INDEX('Controle de reservas'!$K$14:$K$2013,BF60)&gt;INDEX('Controle de reservas'!$I$14:$I$2013,BF60)),CHAR(10)&amp;"DIVERGÊNCIA DE DATAS","")&amp;IF(INDEX('Controle de reservas'!$P$14:$P$2013,BF60)&lt;&gt;"OK"," !",""))))</f>
      </c>
      <c r="S60" s="15">
        <f ca="1">IF(OR($AQ60=0,S$9="",S$9&lt;$AS60,AND($AT60&lt;&gt;"",S$9&gt;$AT60)),"",IF(BG60=0,"—",IF(INDEX('Controle de reservas'!$P$14:$P$2013,BG60)="DUPLICIDADE NO DIA","CONFLITO"&amp;IF(INDEX('Controle de reservas'!$M$14:$M$2013,BG60)&lt;&gt;"",CHAR(10)&amp;INDEX('Controle de reservas'!$M$14:$M$2013,BG60),"")&amp;IF(INDEX('Controle de reservas'!$N$14:$N$2013,BG60)&lt;&gt;"",CHAR(10)&amp;"Subst.: "&amp;INDEX('Controle de reservas'!$N$14:$N$2013,BG60),"")&amp;IF(AND(ISNUMBER(INDEX('Controle de reservas'!$I$14:$I$2013,BG60)),INDEX('Controle de reservas'!$I$14:$I$2013,BG60)&gt;0,INDEX('Controle de reservas'!$K$14:$K$2013,BG60)&gt;INDEX('Controle de reservas'!$I$14:$I$2013,BG60)),CHAR(10)&amp;"DIVERGÊNCIA DE DATAS",""),IF(INDEX('Controle de reservas'!$L$14:$L$2013,BG60)="Em cobertura","COV",IF(INDEX('Controle de reservas'!$L$14:$L$2013,BG60)="Disponível","DISP",IF(INDEX('Controle de reservas'!$L$14:$L$2013,BG60)="Não utilizado","NU",IF(INDEX('Controle de reservas'!$L$14:$L$2013,BG60)="Folga","F",IF(INDEX('Controle de reservas'!$L$14:$L$2013,BG60)="Ocorrência","O",IF(INDEX('Controle de reservas'!$L$14:$L$2013,BG60)="Programado","PROG",IF(INDEX('Controle de reservas'!$L$14:$L$2013,BG60)="Disponível no posto","DP","SEM SITUAÇÃO")))))))&amp;IF(INDEX('Controle de reservas'!$M$14:$M$2013,BG60)&lt;&gt;"",CHAR(10)&amp;INDEX('Controle de reservas'!$M$14:$M$2013,BG60),IF(OR(INDEX('Controle de reservas'!$L$14:$L$2013,BG60)="Em cobertura",INDEX('Controle de reservas'!$L$14:$L$2013,BG60)="Programado"),CHAR(10)&amp;"SEM LOCAL",""))&amp;IF(INDEX('Controle de reservas'!$N$14:$N$2013,BG60)&lt;&gt;"",CHAR(10)&amp;"Subst.: "&amp;INDEX('Controle de reservas'!$N$14:$N$2013,BG60),"")&amp;IF(AND(ISNUMBER(INDEX('Controle de reservas'!$I$14:$I$2013,BG60)),INDEX('Controle de reservas'!$I$14:$I$2013,BG60)&gt;0,INDEX('Controle de reservas'!$K$14:$K$2013,BG60)&gt;INDEX('Controle de reservas'!$I$14:$I$2013,BG60)),CHAR(10)&amp;"DIVERGÊNCIA DE DATAS","")&amp;IF(INDEX('Controle de reservas'!$P$14:$P$2013,BG60)&lt;&gt;"OK"," !",""))))</f>
      </c>
      <c r="T60" s="15">
        <f ca="1">IF(OR($AQ60=0,T$9="",T$9&lt;$AS60,AND($AT60&lt;&gt;"",T$9&gt;$AT60)),"",IF(BH60=0,"—",IF(INDEX('Controle de reservas'!$P$14:$P$2013,BH60)="DUPLICIDADE NO DIA","CONFLITO"&amp;IF(INDEX('Controle de reservas'!$M$14:$M$2013,BH60)&lt;&gt;"",CHAR(10)&amp;INDEX('Controle de reservas'!$M$14:$M$2013,BH60),"")&amp;IF(INDEX('Controle de reservas'!$N$14:$N$2013,BH60)&lt;&gt;"",CHAR(10)&amp;"Subst.: "&amp;INDEX('Controle de reservas'!$N$14:$N$2013,BH60),"")&amp;IF(AND(ISNUMBER(INDEX('Controle de reservas'!$I$14:$I$2013,BH60)),INDEX('Controle de reservas'!$I$14:$I$2013,BH60)&gt;0,INDEX('Controle de reservas'!$K$14:$K$2013,BH60)&gt;INDEX('Controle de reservas'!$I$14:$I$2013,BH60)),CHAR(10)&amp;"DIVERGÊNCIA DE DATAS",""),IF(INDEX('Controle de reservas'!$L$14:$L$2013,BH60)="Em cobertura","COV",IF(INDEX('Controle de reservas'!$L$14:$L$2013,BH60)="Disponível","DISP",IF(INDEX('Controle de reservas'!$L$14:$L$2013,BH60)="Não utilizado","NU",IF(INDEX('Controle de reservas'!$L$14:$L$2013,BH60)="Folga","F",IF(INDEX('Controle de reservas'!$L$14:$L$2013,BH60)="Ocorrência","O",IF(INDEX('Controle de reservas'!$L$14:$L$2013,BH60)="Programado","PROG",IF(INDEX('Controle de reservas'!$L$14:$L$2013,BH60)="Disponível no posto","DP","SEM SITUAÇÃO")))))))&amp;IF(INDEX('Controle de reservas'!$M$14:$M$2013,BH60)&lt;&gt;"",CHAR(10)&amp;INDEX('Controle de reservas'!$M$14:$M$2013,BH60),IF(OR(INDEX('Controle de reservas'!$L$14:$L$2013,BH60)="Em cobertura",INDEX('Controle de reservas'!$L$14:$L$2013,BH60)="Programado"),CHAR(10)&amp;"SEM LOCAL",""))&amp;IF(INDEX('Controle de reservas'!$N$14:$N$2013,BH60)&lt;&gt;"",CHAR(10)&amp;"Subst.: "&amp;INDEX('Controle de reservas'!$N$14:$N$2013,BH60),"")&amp;IF(AND(ISNUMBER(INDEX('Controle de reservas'!$I$14:$I$2013,BH60)),INDEX('Controle de reservas'!$I$14:$I$2013,BH60)&gt;0,INDEX('Controle de reservas'!$K$14:$K$2013,BH60)&gt;INDEX('Controle de reservas'!$I$14:$I$2013,BH60)),CHAR(10)&amp;"DIVERGÊNCIA DE DATAS","")&amp;IF(INDEX('Controle de reservas'!$P$14:$P$2013,BH60)&lt;&gt;"OK"," !",""))))</f>
      </c>
      <c r="U60" s="15">
        <f ca="1">IF(OR($AQ60=0,U$9="",U$9&lt;$AS60,AND($AT60&lt;&gt;"",U$9&gt;$AT60)),"",IF(BI60=0,"—",IF(INDEX('Controle de reservas'!$P$14:$P$2013,BI60)="DUPLICIDADE NO DIA","CONFLITO"&amp;IF(INDEX('Controle de reservas'!$M$14:$M$2013,BI60)&lt;&gt;"",CHAR(10)&amp;INDEX('Controle de reservas'!$M$14:$M$2013,BI60),"")&amp;IF(INDEX('Controle de reservas'!$N$14:$N$2013,BI60)&lt;&gt;"",CHAR(10)&amp;"Subst.: "&amp;INDEX('Controle de reservas'!$N$14:$N$2013,BI60),"")&amp;IF(AND(ISNUMBER(INDEX('Controle de reservas'!$I$14:$I$2013,BI60)),INDEX('Controle de reservas'!$I$14:$I$2013,BI60)&gt;0,INDEX('Controle de reservas'!$K$14:$K$2013,BI60)&gt;INDEX('Controle de reservas'!$I$14:$I$2013,BI60)),CHAR(10)&amp;"DIVERGÊNCIA DE DATAS",""),IF(INDEX('Controle de reservas'!$L$14:$L$2013,BI60)="Em cobertura","COV",IF(INDEX('Controle de reservas'!$L$14:$L$2013,BI60)="Disponível","DISP",IF(INDEX('Controle de reservas'!$L$14:$L$2013,BI60)="Não utilizado","NU",IF(INDEX('Controle de reservas'!$L$14:$L$2013,BI60)="Folga","F",IF(INDEX('Controle de reservas'!$L$14:$L$2013,BI60)="Ocorrência","O",IF(INDEX('Controle de reservas'!$L$14:$L$2013,BI60)="Programado","PROG",IF(INDEX('Controle de reservas'!$L$14:$L$2013,BI60)="Disponível no posto","DP","SEM SITUAÇÃO")))))))&amp;IF(INDEX('Controle de reservas'!$M$14:$M$2013,BI60)&lt;&gt;"",CHAR(10)&amp;INDEX('Controle de reservas'!$M$14:$M$2013,BI60),IF(OR(INDEX('Controle de reservas'!$L$14:$L$2013,BI60)="Em cobertura",INDEX('Controle de reservas'!$L$14:$L$2013,BI60)="Programado"),CHAR(10)&amp;"SEM LOCAL",""))&amp;IF(INDEX('Controle de reservas'!$N$14:$N$2013,BI60)&lt;&gt;"",CHAR(10)&amp;"Subst.: "&amp;INDEX('Controle de reservas'!$N$14:$N$2013,BI60),"")&amp;IF(AND(ISNUMBER(INDEX('Controle de reservas'!$I$14:$I$2013,BI60)),INDEX('Controle de reservas'!$I$14:$I$2013,BI60)&gt;0,INDEX('Controle de reservas'!$K$14:$K$2013,BI60)&gt;INDEX('Controle de reservas'!$I$14:$I$2013,BI60)),CHAR(10)&amp;"DIVERGÊNCIA DE DATAS","")&amp;IF(INDEX('Controle de reservas'!$P$14:$P$2013,BI60)&lt;&gt;"OK"," !",""))))</f>
      </c>
      <c r="V60" s="15">
        <f ca="1">IF(OR($AQ60=0,V$9="",V$9&lt;$AS60,AND($AT60&lt;&gt;"",V$9&gt;$AT60)),"",IF(BJ60=0,"—",IF(INDEX('Controle de reservas'!$P$14:$P$2013,BJ60)="DUPLICIDADE NO DIA","CONFLITO"&amp;IF(INDEX('Controle de reservas'!$M$14:$M$2013,BJ60)&lt;&gt;"",CHAR(10)&amp;INDEX('Controle de reservas'!$M$14:$M$2013,BJ60),"")&amp;IF(INDEX('Controle de reservas'!$N$14:$N$2013,BJ60)&lt;&gt;"",CHAR(10)&amp;"Subst.: "&amp;INDEX('Controle de reservas'!$N$14:$N$2013,BJ60),"")&amp;IF(AND(ISNUMBER(INDEX('Controle de reservas'!$I$14:$I$2013,BJ60)),INDEX('Controle de reservas'!$I$14:$I$2013,BJ60)&gt;0,INDEX('Controle de reservas'!$K$14:$K$2013,BJ60)&gt;INDEX('Controle de reservas'!$I$14:$I$2013,BJ60)),CHAR(10)&amp;"DIVERGÊNCIA DE DATAS",""),IF(INDEX('Controle de reservas'!$L$14:$L$2013,BJ60)="Em cobertura","COV",IF(INDEX('Controle de reservas'!$L$14:$L$2013,BJ60)="Disponível","DISP",IF(INDEX('Controle de reservas'!$L$14:$L$2013,BJ60)="Não utilizado","NU",IF(INDEX('Controle de reservas'!$L$14:$L$2013,BJ60)="Folga","F",IF(INDEX('Controle de reservas'!$L$14:$L$2013,BJ60)="Ocorrência","O",IF(INDEX('Controle de reservas'!$L$14:$L$2013,BJ60)="Programado","PROG",IF(INDEX('Controle de reservas'!$L$14:$L$2013,BJ60)="Disponível no posto","DP","SEM SITUAÇÃO")))))))&amp;IF(INDEX('Controle de reservas'!$M$14:$M$2013,BJ60)&lt;&gt;"",CHAR(10)&amp;INDEX('Controle de reservas'!$M$14:$M$2013,BJ60),IF(OR(INDEX('Controle de reservas'!$L$14:$L$2013,BJ60)="Em cobertura",INDEX('Controle de reservas'!$L$14:$L$2013,BJ60)="Programado"),CHAR(10)&amp;"SEM LOCAL",""))&amp;IF(INDEX('Controle de reservas'!$N$14:$N$2013,BJ60)&lt;&gt;"",CHAR(10)&amp;"Subst.: "&amp;INDEX('Controle de reservas'!$N$14:$N$2013,BJ60),"")&amp;IF(AND(ISNUMBER(INDEX('Controle de reservas'!$I$14:$I$2013,BJ60)),INDEX('Controle de reservas'!$I$14:$I$2013,BJ60)&gt;0,INDEX('Controle de reservas'!$K$14:$K$2013,BJ60)&gt;INDEX('Controle de reservas'!$I$14:$I$2013,BJ60)),CHAR(10)&amp;"DIVERGÊNCIA DE DATAS","")&amp;IF(INDEX('Controle de reservas'!$P$14:$P$2013,BJ60)&lt;&gt;"OK"," !",""))))</f>
      </c>
      <c r="W60" s="15">
        <f ca="1">IF(OR($AQ60=0,W$9="",W$9&lt;$AS60,AND($AT60&lt;&gt;"",W$9&gt;$AT60)),"",IF(BK60=0,"—",IF(INDEX('Controle de reservas'!$P$14:$P$2013,BK60)="DUPLICIDADE NO DIA","CONFLITO"&amp;IF(INDEX('Controle de reservas'!$M$14:$M$2013,BK60)&lt;&gt;"",CHAR(10)&amp;INDEX('Controle de reservas'!$M$14:$M$2013,BK60),"")&amp;IF(INDEX('Controle de reservas'!$N$14:$N$2013,BK60)&lt;&gt;"",CHAR(10)&amp;"Subst.: "&amp;INDEX('Controle de reservas'!$N$14:$N$2013,BK60),"")&amp;IF(AND(ISNUMBER(INDEX('Controle de reservas'!$I$14:$I$2013,BK60)),INDEX('Controle de reservas'!$I$14:$I$2013,BK60)&gt;0,INDEX('Controle de reservas'!$K$14:$K$2013,BK60)&gt;INDEX('Controle de reservas'!$I$14:$I$2013,BK60)),CHAR(10)&amp;"DIVERGÊNCIA DE DATAS",""),IF(INDEX('Controle de reservas'!$L$14:$L$2013,BK60)="Em cobertura","COV",IF(INDEX('Controle de reservas'!$L$14:$L$2013,BK60)="Disponível","DISP",IF(INDEX('Controle de reservas'!$L$14:$L$2013,BK60)="Não utilizado","NU",IF(INDEX('Controle de reservas'!$L$14:$L$2013,BK60)="Folga","F",IF(INDEX('Controle de reservas'!$L$14:$L$2013,BK60)="Ocorrência","O",IF(INDEX('Controle de reservas'!$L$14:$L$2013,BK60)="Programado","PROG",IF(INDEX('Controle de reservas'!$L$14:$L$2013,BK60)="Disponível no posto","DP","SEM SITUAÇÃO")))))))&amp;IF(INDEX('Controle de reservas'!$M$14:$M$2013,BK60)&lt;&gt;"",CHAR(10)&amp;INDEX('Controle de reservas'!$M$14:$M$2013,BK60),IF(OR(INDEX('Controle de reservas'!$L$14:$L$2013,BK60)="Em cobertura",INDEX('Controle de reservas'!$L$14:$L$2013,BK60)="Programado"),CHAR(10)&amp;"SEM LOCAL",""))&amp;IF(INDEX('Controle de reservas'!$N$14:$N$2013,BK60)&lt;&gt;"",CHAR(10)&amp;"Subst.: "&amp;INDEX('Controle de reservas'!$N$14:$N$2013,BK60),"")&amp;IF(AND(ISNUMBER(INDEX('Controle de reservas'!$I$14:$I$2013,BK60)),INDEX('Controle de reservas'!$I$14:$I$2013,BK60)&gt;0,INDEX('Controle de reservas'!$K$14:$K$2013,BK60)&gt;INDEX('Controle de reservas'!$I$14:$I$2013,BK60)),CHAR(10)&amp;"DIVERGÊNCIA DE DATAS","")&amp;IF(INDEX('Controle de reservas'!$P$14:$P$2013,BK60)&lt;&gt;"OK"," !",""))))</f>
      </c>
      <c r="X60" s="15">
        <f ca="1">IF(OR($AQ60=0,X$9="",X$9&lt;$AS60,AND($AT60&lt;&gt;"",X$9&gt;$AT60)),"",IF(BL60=0,"—",IF(INDEX('Controle de reservas'!$P$14:$P$2013,BL60)="DUPLICIDADE NO DIA","CONFLITO"&amp;IF(INDEX('Controle de reservas'!$M$14:$M$2013,BL60)&lt;&gt;"",CHAR(10)&amp;INDEX('Controle de reservas'!$M$14:$M$2013,BL60),"")&amp;IF(INDEX('Controle de reservas'!$N$14:$N$2013,BL60)&lt;&gt;"",CHAR(10)&amp;"Subst.: "&amp;INDEX('Controle de reservas'!$N$14:$N$2013,BL60),"")&amp;IF(AND(ISNUMBER(INDEX('Controle de reservas'!$I$14:$I$2013,BL60)),INDEX('Controle de reservas'!$I$14:$I$2013,BL60)&gt;0,INDEX('Controle de reservas'!$K$14:$K$2013,BL60)&gt;INDEX('Controle de reservas'!$I$14:$I$2013,BL60)),CHAR(10)&amp;"DIVERGÊNCIA DE DATAS",""),IF(INDEX('Controle de reservas'!$L$14:$L$2013,BL60)="Em cobertura","COV",IF(INDEX('Controle de reservas'!$L$14:$L$2013,BL60)="Disponível","DISP",IF(INDEX('Controle de reservas'!$L$14:$L$2013,BL60)="Não utilizado","NU",IF(INDEX('Controle de reservas'!$L$14:$L$2013,BL60)="Folga","F",IF(INDEX('Controle de reservas'!$L$14:$L$2013,BL60)="Ocorrência","O",IF(INDEX('Controle de reservas'!$L$14:$L$2013,BL60)="Programado","PROG",IF(INDEX('Controle de reservas'!$L$14:$L$2013,BL60)="Disponível no posto","DP","SEM SITUAÇÃO")))))))&amp;IF(INDEX('Controle de reservas'!$M$14:$M$2013,BL60)&lt;&gt;"",CHAR(10)&amp;INDEX('Controle de reservas'!$M$14:$M$2013,BL60),IF(OR(INDEX('Controle de reservas'!$L$14:$L$2013,BL60)="Em cobertura",INDEX('Controle de reservas'!$L$14:$L$2013,BL60)="Programado"),CHAR(10)&amp;"SEM LOCAL",""))&amp;IF(INDEX('Controle de reservas'!$N$14:$N$2013,BL60)&lt;&gt;"",CHAR(10)&amp;"Subst.: "&amp;INDEX('Controle de reservas'!$N$14:$N$2013,BL60),"")&amp;IF(AND(ISNUMBER(INDEX('Controle de reservas'!$I$14:$I$2013,BL60)),INDEX('Controle de reservas'!$I$14:$I$2013,BL60)&gt;0,INDEX('Controle de reservas'!$K$14:$K$2013,BL60)&gt;INDEX('Controle de reservas'!$I$14:$I$2013,BL60)),CHAR(10)&amp;"DIVERGÊNCIA DE DATAS","")&amp;IF(INDEX('Controle de reservas'!$P$14:$P$2013,BL60)&lt;&gt;"OK"," !",""))))</f>
      </c>
      <c r="Y60" s="15">
        <f ca="1">IF(OR($AQ60=0,Y$9="",Y$9&lt;$AS60,AND($AT60&lt;&gt;"",Y$9&gt;$AT60)),"",IF(BM60=0,"—",IF(INDEX('Controle de reservas'!$P$14:$P$2013,BM60)="DUPLICIDADE NO DIA","CONFLITO"&amp;IF(INDEX('Controle de reservas'!$M$14:$M$2013,BM60)&lt;&gt;"",CHAR(10)&amp;INDEX('Controle de reservas'!$M$14:$M$2013,BM60),"")&amp;IF(INDEX('Controle de reservas'!$N$14:$N$2013,BM60)&lt;&gt;"",CHAR(10)&amp;"Subst.: "&amp;INDEX('Controle de reservas'!$N$14:$N$2013,BM60),"")&amp;IF(AND(ISNUMBER(INDEX('Controle de reservas'!$I$14:$I$2013,BM60)),INDEX('Controle de reservas'!$I$14:$I$2013,BM60)&gt;0,INDEX('Controle de reservas'!$K$14:$K$2013,BM60)&gt;INDEX('Controle de reservas'!$I$14:$I$2013,BM60)),CHAR(10)&amp;"DIVERGÊNCIA DE DATAS",""),IF(INDEX('Controle de reservas'!$L$14:$L$2013,BM60)="Em cobertura","COV",IF(INDEX('Controle de reservas'!$L$14:$L$2013,BM60)="Disponível","DISP",IF(INDEX('Controle de reservas'!$L$14:$L$2013,BM60)="Não utilizado","NU",IF(INDEX('Controle de reservas'!$L$14:$L$2013,BM60)="Folga","F",IF(INDEX('Controle de reservas'!$L$14:$L$2013,BM60)="Ocorrência","O",IF(INDEX('Controle de reservas'!$L$14:$L$2013,BM60)="Programado","PROG",IF(INDEX('Controle de reservas'!$L$14:$L$2013,BM60)="Disponível no posto","DP","SEM SITUAÇÃO")))))))&amp;IF(INDEX('Controle de reservas'!$M$14:$M$2013,BM60)&lt;&gt;"",CHAR(10)&amp;INDEX('Controle de reservas'!$M$14:$M$2013,BM60),IF(OR(INDEX('Controle de reservas'!$L$14:$L$2013,BM60)="Em cobertura",INDEX('Controle de reservas'!$L$14:$L$2013,BM60)="Programado"),CHAR(10)&amp;"SEM LOCAL",""))&amp;IF(INDEX('Controle de reservas'!$N$14:$N$2013,BM60)&lt;&gt;"",CHAR(10)&amp;"Subst.: "&amp;INDEX('Controle de reservas'!$N$14:$N$2013,BM60),"")&amp;IF(AND(ISNUMBER(INDEX('Controle de reservas'!$I$14:$I$2013,BM60)),INDEX('Controle de reservas'!$I$14:$I$2013,BM60)&gt;0,INDEX('Controle de reservas'!$K$14:$K$2013,BM60)&gt;INDEX('Controle de reservas'!$I$14:$I$2013,BM60)),CHAR(10)&amp;"DIVERGÊNCIA DE DATAS","")&amp;IF(INDEX('Controle de reservas'!$P$14:$P$2013,BM60)&lt;&gt;"OK"," !",""))))</f>
      </c>
      <c r="Z60" s="15">
        <f ca="1">IF(OR($AQ60=0,Z$9="",Z$9&lt;$AS60,AND($AT60&lt;&gt;"",Z$9&gt;$AT60)),"",IF(BN60=0,"—",IF(INDEX('Controle de reservas'!$P$14:$P$2013,BN60)="DUPLICIDADE NO DIA","CONFLITO"&amp;IF(INDEX('Controle de reservas'!$M$14:$M$2013,BN60)&lt;&gt;"",CHAR(10)&amp;INDEX('Controle de reservas'!$M$14:$M$2013,BN60),"")&amp;IF(INDEX('Controle de reservas'!$N$14:$N$2013,BN60)&lt;&gt;"",CHAR(10)&amp;"Subst.: "&amp;INDEX('Controle de reservas'!$N$14:$N$2013,BN60),"")&amp;IF(AND(ISNUMBER(INDEX('Controle de reservas'!$I$14:$I$2013,BN60)),INDEX('Controle de reservas'!$I$14:$I$2013,BN60)&gt;0,INDEX('Controle de reservas'!$K$14:$K$2013,BN60)&gt;INDEX('Controle de reservas'!$I$14:$I$2013,BN60)),CHAR(10)&amp;"DIVERGÊNCIA DE DATAS",""),IF(INDEX('Controle de reservas'!$L$14:$L$2013,BN60)="Em cobertura","COV",IF(INDEX('Controle de reservas'!$L$14:$L$2013,BN60)="Disponível","DISP",IF(INDEX('Controle de reservas'!$L$14:$L$2013,BN60)="Não utilizado","NU",IF(INDEX('Controle de reservas'!$L$14:$L$2013,BN60)="Folga","F",IF(INDEX('Controle de reservas'!$L$14:$L$2013,BN60)="Ocorrência","O",IF(INDEX('Controle de reservas'!$L$14:$L$2013,BN60)="Programado","PROG",IF(INDEX('Controle de reservas'!$L$14:$L$2013,BN60)="Disponível no posto","DP","SEM SITUAÇÃO")))))))&amp;IF(INDEX('Controle de reservas'!$M$14:$M$2013,BN60)&lt;&gt;"",CHAR(10)&amp;INDEX('Controle de reservas'!$M$14:$M$2013,BN60),IF(OR(INDEX('Controle de reservas'!$L$14:$L$2013,BN60)="Em cobertura",INDEX('Controle de reservas'!$L$14:$L$2013,BN60)="Programado"),CHAR(10)&amp;"SEM LOCAL",""))&amp;IF(INDEX('Controle de reservas'!$N$14:$N$2013,BN60)&lt;&gt;"",CHAR(10)&amp;"Subst.: "&amp;INDEX('Controle de reservas'!$N$14:$N$2013,BN60),"")&amp;IF(AND(ISNUMBER(INDEX('Controle de reservas'!$I$14:$I$2013,BN60)),INDEX('Controle de reservas'!$I$14:$I$2013,BN60)&gt;0,INDEX('Controle de reservas'!$K$14:$K$2013,BN60)&gt;INDEX('Controle de reservas'!$I$14:$I$2013,BN60)),CHAR(10)&amp;"DIVERGÊNCIA DE DATAS","")&amp;IF(INDEX('Controle de reservas'!$P$14:$P$2013,BN60)&lt;&gt;"OK"," !",""))))</f>
      </c>
      <c r="AA60" s="15">
        <f ca="1">IF(OR($AQ60=0,AA$9="",AA$9&lt;$AS60,AND($AT60&lt;&gt;"",AA$9&gt;$AT60)),"",IF(BO60=0,"—",IF(INDEX('Controle de reservas'!$P$14:$P$2013,BO60)="DUPLICIDADE NO DIA","CONFLITO"&amp;IF(INDEX('Controle de reservas'!$M$14:$M$2013,BO60)&lt;&gt;"",CHAR(10)&amp;INDEX('Controle de reservas'!$M$14:$M$2013,BO60),"")&amp;IF(INDEX('Controle de reservas'!$N$14:$N$2013,BO60)&lt;&gt;"",CHAR(10)&amp;"Subst.: "&amp;INDEX('Controle de reservas'!$N$14:$N$2013,BO60),"")&amp;IF(AND(ISNUMBER(INDEX('Controle de reservas'!$I$14:$I$2013,BO60)),INDEX('Controle de reservas'!$I$14:$I$2013,BO60)&gt;0,INDEX('Controle de reservas'!$K$14:$K$2013,BO60)&gt;INDEX('Controle de reservas'!$I$14:$I$2013,BO60)),CHAR(10)&amp;"DIVERGÊNCIA DE DATAS",""),IF(INDEX('Controle de reservas'!$L$14:$L$2013,BO60)="Em cobertura","COV",IF(INDEX('Controle de reservas'!$L$14:$L$2013,BO60)="Disponível","DISP",IF(INDEX('Controle de reservas'!$L$14:$L$2013,BO60)="Não utilizado","NU",IF(INDEX('Controle de reservas'!$L$14:$L$2013,BO60)="Folga","F",IF(INDEX('Controle de reservas'!$L$14:$L$2013,BO60)="Ocorrência","O",IF(INDEX('Controle de reservas'!$L$14:$L$2013,BO60)="Programado","PROG",IF(INDEX('Controle de reservas'!$L$14:$L$2013,BO60)="Disponível no posto","DP","SEM SITUAÇÃO")))))))&amp;IF(INDEX('Controle de reservas'!$M$14:$M$2013,BO60)&lt;&gt;"",CHAR(10)&amp;INDEX('Controle de reservas'!$M$14:$M$2013,BO60),IF(OR(INDEX('Controle de reservas'!$L$14:$L$2013,BO60)="Em cobertura",INDEX('Controle de reservas'!$L$14:$L$2013,BO60)="Programado"),CHAR(10)&amp;"SEM LOCAL",""))&amp;IF(INDEX('Controle de reservas'!$N$14:$N$2013,BO60)&lt;&gt;"",CHAR(10)&amp;"Subst.: "&amp;INDEX('Controle de reservas'!$N$14:$N$2013,BO60),"")&amp;IF(AND(ISNUMBER(INDEX('Controle de reservas'!$I$14:$I$2013,BO60)),INDEX('Controle de reservas'!$I$14:$I$2013,BO60)&gt;0,INDEX('Controle de reservas'!$K$14:$K$2013,BO60)&gt;INDEX('Controle de reservas'!$I$14:$I$2013,BO60)),CHAR(10)&amp;"DIVERGÊNCIA DE DATAS","")&amp;IF(INDEX('Controle de reservas'!$P$14:$P$2013,BO60)&lt;&gt;"OK"," !",""))))</f>
      </c>
      <c r="AB60" s="15">
        <f ca="1">IF(OR($AQ60=0,AB$9="",AB$9&lt;$AS60,AND($AT60&lt;&gt;"",AB$9&gt;$AT60)),"",IF(BP60=0,"—",IF(INDEX('Controle de reservas'!$P$14:$P$2013,BP60)="DUPLICIDADE NO DIA","CONFLITO"&amp;IF(INDEX('Controle de reservas'!$M$14:$M$2013,BP60)&lt;&gt;"",CHAR(10)&amp;INDEX('Controle de reservas'!$M$14:$M$2013,BP60),"")&amp;IF(INDEX('Controle de reservas'!$N$14:$N$2013,BP60)&lt;&gt;"",CHAR(10)&amp;"Subst.: "&amp;INDEX('Controle de reservas'!$N$14:$N$2013,BP60),"")&amp;IF(AND(ISNUMBER(INDEX('Controle de reservas'!$I$14:$I$2013,BP60)),INDEX('Controle de reservas'!$I$14:$I$2013,BP60)&gt;0,INDEX('Controle de reservas'!$K$14:$K$2013,BP60)&gt;INDEX('Controle de reservas'!$I$14:$I$2013,BP60)),CHAR(10)&amp;"DIVERGÊNCIA DE DATAS",""),IF(INDEX('Controle de reservas'!$L$14:$L$2013,BP60)="Em cobertura","COV",IF(INDEX('Controle de reservas'!$L$14:$L$2013,BP60)="Disponível","DISP",IF(INDEX('Controle de reservas'!$L$14:$L$2013,BP60)="Não utilizado","NU",IF(INDEX('Controle de reservas'!$L$14:$L$2013,BP60)="Folga","F",IF(INDEX('Controle de reservas'!$L$14:$L$2013,BP60)="Ocorrência","O",IF(INDEX('Controle de reservas'!$L$14:$L$2013,BP60)="Programado","PROG",IF(INDEX('Controle de reservas'!$L$14:$L$2013,BP60)="Disponível no posto","DP","SEM SITUAÇÃO")))))))&amp;IF(INDEX('Controle de reservas'!$M$14:$M$2013,BP60)&lt;&gt;"",CHAR(10)&amp;INDEX('Controle de reservas'!$M$14:$M$2013,BP60),IF(OR(INDEX('Controle de reservas'!$L$14:$L$2013,BP60)="Em cobertura",INDEX('Controle de reservas'!$L$14:$L$2013,BP60)="Programado"),CHAR(10)&amp;"SEM LOCAL",""))&amp;IF(INDEX('Controle de reservas'!$N$14:$N$2013,BP60)&lt;&gt;"",CHAR(10)&amp;"Subst.: "&amp;INDEX('Controle de reservas'!$N$14:$N$2013,BP60),"")&amp;IF(AND(ISNUMBER(INDEX('Controle de reservas'!$I$14:$I$2013,BP60)),INDEX('Controle de reservas'!$I$14:$I$2013,BP60)&gt;0,INDEX('Controle de reservas'!$K$14:$K$2013,BP60)&gt;INDEX('Controle de reservas'!$I$14:$I$2013,BP60)),CHAR(10)&amp;"DIVERGÊNCIA DE DATAS","")&amp;IF(INDEX('Controle de reservas'!$P$14:$P$2013,BP60)&lt;&gt;"OK"," !",""))))</f>
      </c>
      <c r="AC60" s="15">
        <f ca="1">IF(OR($AQ60=0,AC$9="",AC$9&lt;$AS60,AND($AT60&lt;&gt;"",AC$9&gt;$AT60)),"",IF(BQ60=0,"—",IF(INDEX('Controle de reservas'!$P$14:$P$2013,BQ60)="DUPLICIDADE NO DIA","CONFLITO"&amp;IF(INDEX('Controle de reservas'!$M$14:$M$2013,BQ60)&lt;&gt;"",CHAR(10)&amp;INDEX('Controle de reservas'!$M$14:$M$2013,BQ60),"")&amp;IF(INDEX('Controle de reservas'!$N$14:$N$2013,BQ60)&lt;&gt;"",CHAR(10)&amp;"Subst.: "&amp;INDEX('Controle de reservas'!$N$14:$N$2013,BQ60),"")&amp;IF(AND(ISNUMBER(INDEX('Controle de reservas'!$I$14:$I$2013,BQ60)),INDEX('Controle de reservas'!$I$14:$I$2013,BQ60)&gt;0,INDEX('Controle de reservas'!$K$14:$K$2013,BQ60)&gt;INDEX('Controle de reservas'!$I$14:$I$2013,BQ60)),CHAR(10)&amp;"DIVERGÊNCIA DE DATAS",""),IF(INDEX('Controle de reservas'!$L$14:$L$2013,BQ60)="Em cobertura","COV",IF(INDEX('Controle de reservas'!$L$14:$L$2013,BQ60)="Disponível","DISP",IF(INDEX('Controle de reservas'!$L$14:$L$2013,BQ60)="Não utilizado","NU",IF(INDEX('Controle de reservas'!$L$14:$L$2013,BQ60)="Folga","F",IF(INDEX('Controle de reservas'!$L$14:$L$2013,BQ60)="Ocorrência","O",IF(INDEX('Controle de reservas'!$L$14:$L$2013,BQ60)="Programado","PROG",IF(INDEX('Controle de reservas'!$L$14:$L$2013,BQ60)="Disponível no posto","DP","SEM SITUAÇÃO")))))))&amp;IF(INDEX('Controle de reservas'!$M$14:$M$2013,BQ60)&lt;&gt;"",CHAR(10)&amp;INDEX('Controle de reservas'!$M$14:$M$2013,BQ60),IF(OR(INDEX('Controle de reservas'!$L$14:$L$2013,BQ60)="Em cobertura",INDEX('Controle de reservas'!$L$14:$L$2013,BQ60)="Programado"),CHAR(10)&amp;"SEM LOCAL",""))&amp;IF(INDEX('Controle de reservas'!$N$14:$N$2013,BQ60)&lt;&gt;"",CHAR(10)&amp;"Subst.: "&amp;INDEX('Controle de reservas'!$N$14:$N$2013,BQ60),"")&amp;IF(AND(ISNUMBER(INDEX('Controle de reservas'!$I$14:$I$2013,BQ60)),INDEX('Controle de reservas'!$I$14:$I$2013,BQ60)&gt;0,INDEX('Controle de reservas'!$K$14:$K$2013,BQ60)&gt;INDEX('Controle de reservas'!$I$14:$I$2013,BQ60)),CHAR(10)&amp;"DIVERGÊNCIA DE DATAS","")&amp;IF(INDEX('Controle de reservas'!$P$14:$P$2013,BQ60)&lt;&gt;"OK"," !",""))))</f>
      </c>
      <c r="AD60" s="15">
        <f ca="1">IF(OR($AQ60=0,AD$9="",AD$9&lt;$AS60,AND($AT60&lt;&gt;"",AD$9&gt;$AT60)),"",IF(BR60=0,"—",IF(INDEX('Controle de reservas'!$P$14:$P$2013,BR60)="DUPLICIDADE NO DIA","CONFLITO"&amp;IF(INDEX('Controle de reservas'!$M$14:$M$2013,BR60)&lt;&gt;"",CHAR(10)&amp;INDEX('Controle de reservas'!$M$14:$M$2013,BR60),"")&amp;IF(INDEX('Controle de reservas'!$N$14:$N$2013,BR60)&lt;&gt;"",CHAR(10)&amp;"Subst.: "&amp;INDEX('Controle de reservas'!$N$14:$N$2013,BR60),"")&amp;IF(AND(ISNUMBER(INDEX('Controle de reservas'!$I$14:$I$2013,BR60)),INDEX('Controle de reservas'!$I$14:$I$2013,BR60)&gt;0,INDEX('Controle de reservas'!$K$14:$K$2013,BR60)&gt;INDEX('Controle de reservas'!$I$14:$I$2013,BR60)),CHAR(10)&amp;"DIVERGÊNCIA DE DATAS",""),IF(INDEX('Controle de reservas'!$L$14:$L$2013,BR60)="Em cobertura","COV",IF(INDEX('Controle de reservas'!$L$14:$L$2013,BR60)="Disponível","DISP",IF(INDEX('Controle de reservas'!$L$14:$L$2013,BR60)="Não utilizado","NU",IF(INDEX('Controle de reservas'!$L$14:$L$2013,BR60)="Folga","F",IF(INDEX('Controle de reservas'!$L$14:$L$2013,BR60)="Ocorrência","O",IF(INDEX('Controle de reservas'!$L$14:$L$2013,BR60)="Programado","PROG",IF(INDEX('Controle de reservas'!$L$14:$L$2013,BR60)="Disponível no posto","DP","SEM SITUAÇÃO")))))))&amp;IF(INDEX('Controle de reservas'!$M$14:$M$2013,BR60)&lt;&gt;"",CHAR(10)&amp;INDEX('Controle de reservas'!$M$14:$M$2013,BR60),IF(OR(INDEX('Controle de reservas'!$L$14:$L$2013,BR60)="Em cobertura",INDEX('Controle de reservas'!$L$14:$L$2013,BR60)="Programado"),CHAR(10)&amp;"SEM LOCAL",""))&amp;IF(INDEX('Controle de reservas'!$N$14:$N$2013,BR60)&lt;&gt;"",CHAR(10)&amp;"Subst.: "&amp;INDEX('Controle de reservas'!$N$14:$N$2013,BR60),"")&amp;IF(AND(ISNUMBER(INDEX('Controle de reservas'!$I$14:$I$2013,BR60)),INDEX('Controle de reservas'!$I$14:$I$2013,BR60)&gt;0,INDEX('Controle de reservas'!$K$14:$K$2013,BR60)&gt;INDEX('Controle de reservas'!$I$14:$I$2013,BR60)),CHAR(10)&amp;"DIVERGÊNCIA DE DATAS","")&amp;IF(INDEX('Controle de reservas'!$P$14:$P$2013,BR60)&lt;&gt;"OK"," !",""))))</f>
      </c>
      <c r="AE60" s="15">
        <f ca="1">IF(OR($AQ60=0,AE$9="",AE$9&lt;$AS60,AND($AT60&lt;&gt;"",AE$9&gt;$AT60)),"",IF(BS60=0,"—",IF(INDEX('Controle de reservas'!$P$14:$P$2013,BS60)="DUPLICIDADE NO DIA","CONFLITO"&amp;IF(INDEX('Controle de reservas'!$M$14:$M$2013,BS60)&lt;&gt;"",CHAR(10)&amp;INDEX('Controle de reservas'!$M$14:$M$2013,BS60),"")&amp;IF(INDEX('Controle de reservas'!$N$14:$N$2013,BS60)&lt;&gt;"",CHAR(10)&amp;"Subst.: "&amp;INDEX('Controle de reservas'!$N$14:$N$2013,BS60),"")&amp;IF(AND(ISNUMBER(INDEX('Controle de reservas'!$I$14:$I$2013,BS60)),INDEX('Controle de reservas'!$I$14:$I$2013,BS60)&gt;0,INDEX('Controle de reservas'!$K$14:$K$2013,BS60)&gt;INDEX('Controle de reservas'!$I$14:$I$2013,BS60)),CHAR(10)&amp;"DIVERGÊNCIA DE DATAS",""),IF(INDEX('Controle de reservas'!$L$14:$L$2013,BS60)="Em cobertura","COV",IF(INDEX('Controle de reservas'!$L$14:$L$2013,BS60)="Disponível","DISP",IF(INDEX('Controle de reservas'!$L$14:$L$2013,BS60)="Não utilizado","NU",IF(INDEX('Controle de reservas'!$L$14:$L$2013,BS60)="Folga","F",IF(INDEX('Controle de reservas'!$L$14:$L$2013,BS60)="Ocorrência","O",IF(INDEX('Controle de reservas'!$L$14:$L$2013,BS60)="Programado","PROG",IF(INDEX('Controle de reservas'!$L$14:$L$2013,BS60)="Disponível no posto","DP","SEM SITUAÇÃO")))))))&amp;IF(INDEX('Controle de reservas'!$M$14:$M$2013,BS60)&lt;&gt;"",CHAR(10)&amp;INDEX('Controle de reservas'!$M$14:$M$2013,BS60),IF(OR(INDEX('Controle de reservas'!$L$14:$L$2013,BS60)="Em cobertura",INDEX('Controle de reservas'!$L$14:$L$2013,BS60)="Programado"),CHAR(10)&amp;"SEM LOCAL",""))&amp;IF(INDEX('Controle de reservas'!$N$14:$N$2013,BS60)&lt;&gt;"",CHAR(10)&amp;"Subst.: "&amp;INDEX('Controle de reservas'!$N$14:$N$2013,BS60),"")&amp;IF(AND(ISNUMBER(INDEX('Controle de reservas'!$I$14:$I$2013,BS60)),INDEX('Controle de reservas'!$I$14:$I$2013,BS60)&gt;0,INDEX('Controle de reservas'!$K$14:$K$2013,BS60)&gt;INDEX('Controle de reservas'!$I$14:$I$2013,BS60)),CHAR(10)&amp;"DIVERGÊNCIA DE DATAS","")&amp;IF(INDEX('Controle de reservas'!$P$14:$P$2013,BS60)&lt;&gt;"OK"," !",""))))</f>
      </c>
      <c r="AF60" s="15">
        <f ca="1">IF(OR($AQ60=0,AF$9="",AF$9&lt;$AS60,AND($AT60&lt;&gt;"",AF$9&gt;$AT60)),"",IF(BT60=0,"—",IF(INDEX('Controle de reservas'!$P$14:$P$2013,BT60)="DUPLICIDADE NO DIA","CONFLITO"&amp;IF(INDEX('Controle de reservas'!$M$14:$M$2013,BT60)&lt;&gt;"",CHAR(10)&amp;INDEX('Controle de reservas'!$M$14:$M$2013,BT60),"")&amp;IF(INDEX('Controle de reservas'!$N$14:$N$2013,BT60)&lt;&gt;"",CHAR(10)&amp;"Subst.: "&amp;INDEX('Controle de reservas'!$N$14:$N$2013,BT60),"")&amp;IF(AND(ISNUMBER(INDEX('Controle de reservas'!$I$14:$I$2013,BT60)),INDEX('Controle de reservas'!$I$14:$I$2013,BT60)&gt;0,INDEX('Controle de reservas'!$K$14:$K$2013,BT60)&gt;INDEX('Controle de reservas'!$I$14:$I$2013,BT60)),CHAR(10)&amp;"DIVERGÊNCIA DE DATAS",""),IF(INDEX('Controle de reservas'!$L$14:$L$2013,BT60)="Em cobertura","COV",IF(INDEX('Controle de reservas'!$L$14:$L$2013,BT60)="Disponível","DISP",IF(INDEX('Controle de reservas'!$L$14:$L$2013,BT60)="Não utilizado","NU",IF(INDEX('Controle de reservas'!$L$14:$L$2013,BT60)="Folga","F",IF(INDEX('Controle de reservas'!$L$14:$L$2013,BT60)="Ocorrência","O",IF(INDEX('Controle de reservas'!$L$14:$L$2013,BT60)="Programado","PROG",IF(INDEX('Controle de reservas'!$L$14:$L$2013,BT60)="Disponível no posto","DP","SEM SITUAÇÃO")))))))&amp;IF(INDEX('Controle de reservas'!$M$14:$M$2013,BT60)&lt;&gt;"",CHAR(10)&amp;INDEX('Controle de reservas'!$M$14:$M$2013,BT60),IF(OR(INDEX('Controle de reservas'!$L$14:$L$2013,BT60)="Em cobertura",INDEX('Controle de reservas'!$L$14:$L$2013,BT60)="Programado"),CHAR(10)&amp;"SEM LOCAL",""))&amp;IF(INDEX('Controle de reservas'!$N$14:$N$2013,BT60)&lt;&gt;"",CHAR(10)&amp;"Subst.: "&amp;INDEX('Controle de reservas'!$N$14:$N$2013,BT60),"")&amp;IF(AND(ISNUMBER(INDEX('Controle de reservas'!$I$14:$I$2013,BT60)),INDEX('Controle de reservas'!$I$14:$I$2013,BT60)&gt;0,INDEX('Controle de reservas'!$K$14:$K$2013,BT60)&gt;INDEX('Controle de reservas'!$I$14:$I$2013,BT60)),CHAR(10)&amp;"DIVERGÊNCIA DE DATAS","")&amp;IF(INDEX('Controle de reservas'!$P$14:$P$2013,BT60)&lt;&gt;"OK"," !",""))))</f>
      </c>
      <c r="AG60" s="15">
        <f ca="1">IF(OR($AQ60=0,AG$9="",AG$9&lt;$AS60,AND($AT60&lt;&gt;"",AG$9&gt;$AT60)),"",IF(BU60=0,"—",IF(INDEX('Controle de reservas'!$P$14:$P$2013,BU60)="DUPLICIDADE NO DIA","CONFLITO"&amp;IF(INDEX('Controle de reservas'!$M$14:$M$2013,BU60)&lt;&gt;"",CHAR(10)&amp;INDEX('Controle de reservas'!$M$14:$M$2013,BU60),"")&amp;IF(INDEX('Controle de reservas'!$N$14:$N$2013,BU60)&lt;&gt;"",CHAR(10)&amp;"Subst.: "&amp;INDEX('Controle de reservas'!$N$14:$N$2013,BU60),"")&amp;IF(AND(ISNUMBER(INDEX('Controle de reservas'!$I$14:$I$2013,BU60)),INDEX('Controle de reservas'!$I$14:$I$2013,BU60)&gt;0,INDEX('Controle de reservas'!$K$14:$K$2013,BU60)&gt;INDEX('Controle de reservas'!$I$14:$I$2013,BU60)),CHAR(10)&amp;"DIVERGÊNCIA DE DATAS",""),IF(INDEX('Controle de reservas'!$L$14:$L$2013,BU60)="Em cobertura","COV",IF(INDEX('Controle de reservas'!$L$14:$L$2013,BU60)="Disponível","DISP",IF(INDEX('Controle de reservas'!$L$14:$L$2013,BU60)="Não utilizado","NU",IF(INDEX('Controle de reservas'!$L$14:$L$2013,BU60)="Folga","F",IF(INDEX('Controle de reservas'!$L$14:$L$2013,BU60)="Ocorrência","O",IF(INDEX('Controle de reservas'!$L$14:$L$2013,BU60)="Programado","PROG",IF(INDEX('Controle de reservas'!$L$14:$L$2013,BU60)="Disponível no posto","DP","SEM SITUAÇÃO")))))))&amp;IF(INDEX('Controle de reservas'!$M$14:$M$2013,BU60)&lt;&gt;"",CHAR(10)&amp;INDEX('Controle de reservas'!$M$14:$M$2013,BU60),IF(OR(INDEX('Controle de reservas'!$L$14:$L$2013,BU60)="Em cobertura",INDEX('Controle de reservas'!$L$14:$L$2013,BU60)="Programado"),CHAR(10)&amp;"SEM LOCAL",""))&amp;IF(INDEX('Controle de reservas'!$N$14:$N$2013,BU60)&lt;&gt;"",CHAR(10)&amp;"Subst.: "&amp;INDEX('Controle de reservas'!$N$14:$N$2013,BU60),"")&amp;IF(AND(ISNUMBER(INDEX('Controle de reservas'!$I$14:$I$2013,BU60)),INDEX('Controle de reservas'!$I$14:$I$2013,BU60)&gt;0,INDEX('Controle de reservas'!$K$14:$K$2013,BU60)&gt;INDEX('Controle de reservas'!$I$14:$I$2013,BU60)),CHAR(10)&amp;"DIVERGÊNCIA DE DATAS","")&amp;IF(INDEX('Controle de reservas'!$P$14:$P$2013,BU60)&lt;&gt;"OK"," !",""))))</f>
      </c>
      <c r="AH60" s="15">
        <f ca="1">IF(OR($AQ60=0,AH$9="",AH$9&lt;$AS60,AND($AT60&lt;&gt;"",AH$9&gt;$AT60)),"",IF(BV60=0,"—",IF(INDEX('Controle de reservas'!$P$14:$P$2013,BV60)="DUPLICIDADE NO DIA","CONFLITO"&amp;IF(INDEX('Controle de reservas'!$M$14:$M$2013,BV60)&lt;&gt;"",CHAR(10)&amp;INDEX('Controle de reservas'!$M$14:$M$2013,BV60),"")&amp;IF(INDEX('Controle de reservas'!$N$14:$N$2013,BV60)&lt;&gt;"",CHAR(10)&amp;"Subst.: "&amp;INDEX('Controle de reservas'!$N$14:$N$2013,BV60),"")&amp;IF(AND(ISNUMBER(INDEX('Controle de reservas'!$I$14:$I$2013,BV60)),INDEX('Controle de reservas'!$I$14:$I$2013,BV60)&gt;0,INDEX('Controle de reservas'!$K$14:$K$2013,BV60)&gt;INDEX('Controle de reservas'!$I$14:$I$2013,BV60)),CHAR(10)&amp;"DIVERGÊNCIA DE DATAS",""),IF(INDEX('Controle de reservas'!$L$14:$L$2013,BV60)="Em cobertura","COV",IF(INDEX('Controle de reservas'!$L$14:$L$2013,BV60)="Disponível","DISP",IF(INDEX('Controle de reservas'!$L$14:$L$2013,BV60)="Não utilizado","NU",IF(INDEX('Controle de reservas'!$L$14:$L$2013,BV60)="Folga","F",IF(INDEX('Controle de reservas'!$L$14:$L$2013,BV60)="Ocorrência","O",IF(INDEX('Controle de reservas'!$L$14:$L$2013,BV60)="Programado","PROG",IF(INDEX('Controle de reservas'!$L$14:$L$2013,BV60)="Disponível no posto","DP","SEM SITUAÇÃO")))))))&amp;IF(INDEX('Controle de reservas'!$M$14:$M$2013,BV60)&lt;&gt;"",CHAR(10)&amp;INDEX('Controle de reservas'!$M$14:$M$2013,BV60),IF(OR(INDEX('Controle de reservas'!$L$14:$L$2013,BV60)="Em cobertura",INDEX('Controle de reservas'!$L$14:$L$2013,BV60)="Programado"),CHAR(10)&amp;"SEM LOCAL",""))&amp;IF(INDEX('Controle de reservas'!$N$14:$N$2013,BV60)&lt;&gt;"",CHAR(10)&amp;"Subst.: "&amp;INDEX('Controle de reservas'!$N$14:$N$2013,BV60),"")&amp;IF(AND(ISNUMBER(INDEX('Controle de reservas'!$I$14:$I$2013,BV60)),INDEX('Controle de reservas'!$I$14:$I$2013,BV60)&gt;0,INDEX('Controle de reservas'!$K$14:$K$2013,BV60)&gt;INDEX('Controle de reservas'!$I$14:$I$2013,BV60)),CHAR(10)&amp;"DIVERGÊNCIA DE DATAS","")&amp;IF(INDEX('Controle de reservas'!$P$14:$P$2013,BV60)&lt;&gt;"OK"," !",""))))</f>
      </c>
      <c r="AI60" s="15">
        <f ca="1">IF(OR($AQ60=0,AI$9="",AI$9&lt;$AS60,AND($AT60&lt;&gt;"",AI$9&gt;$AT60)),"",IF(BW60=0,"—",IF(INDEX('Controle de reservas'!$P$14:$P$2013,BW60)="DUPLICIDADE NO DIA","CONFLITO"&amp;IF(INDEX('Controle de reservas'!$M$14:$M$2013,BW60)&lt;&gt;"",CHAR(10)&amp;INDEX('Controle de reservas'!$M$14:$M$2013,BW60),"")&amp;IF(INDEX('Controle de reservas'!$N$14:$N$2013,BW60)&lt;&gt;"",CHAR(10)&amp;"Subst.: "&amp;INDEX('Controle de reservas'!$N$14:$N$2013,BW60),"")&amp;IF(AND(ISNUMBER(INDEX('Controle de reservas'!$I$14:$I$2013,BW60)),INDEX('Controle de reservas'!$I$14:$I$2013,BW60)&gt;0,INDEX('Controle de reservas'!$K$14:$K$2013,BW60)&gt;INDEX('Controle de reservas'!$I$14:$I$2013,BW60)),CHAR(10)&amp;"DIVERGÊNCIA DE DATAS",""),IF(INDEX('Controle de reservas'!$L$14:$L$2013,BW60)="Em cobertura","COV",IF(INDEX('Controle de reservas'!$L$14:$L$2013,BW60)="Disponível","DISP",IF(INDEX('Controle de reservas'!$L$14:$L$2013,BW60)="Não utilizado","NU",IF(INDEX('Controle de reservas'!$L$14:$L$2013,BW60)="Folga","F",IF(INDEX('Controle de reservas'!$L$14:$L$2013,BW60)="Ocorrência","O",IF(INDEX('Controle de reservas'!$L$14:$L$2013,BW60)="Programado","PROG",IF(INDEX('Controle de reservas'!$L$14:$L$2013,BW60)="Disponível no posto","DP","SEM SITUAÇÃO")))))))&amp;IF(INDEX('Controle de reservas'!$M$14:$M$2013,BW60)&lt;&gt;"",CHAR(10)&amp;INDEX('Controle de reservas'!$M$14:$M$2013,BW60),IF(OR(INDEX('Controle de reservas'!$L$14:$L$2013,BW60)="Em cobertura",INDEX('Controle de reservas'!$L$14:$L$2013,BW60)="Programado"),CHAR(10)&amp;"SEM LOCAL",""))&amp;IF(INDEX('Controle de reservas'!$N$14:$N$2013,BW60)&lt;&gt;"",CHAR(10)&amp;"Subst.: "&amp;INDEX('Controle de reservas'!$N$14:$N$2013,BW60),"")&amp;IF(AND(ISNUMBER(INDEX('Controle de reservas'!$I$14:$I$2013,BW60)),INDEX('Controle de reservas'!$I$14:$I$2013,BW60)&gt;0,INDEX('Controle de reservas'!$K$14:$K$2013,BW60)&gt;INDEX('Controle de reservas'!$I$14:$I$2013,BW60)),CHAR(10)&amp;"DIVERGÊNCIA DE DATAS","")&amp;IF(INDEX('Controle de reservas'!$P$14:$P$2013,BW60)&lt;&gt;"OK"," !",""))))</f>
      </c>
      <c r="AJ60" s="15">
        <f ca="1">IF(OR($AQ60=0,AJ$9="",AJ$9&lt;$AS60,AND($AT60&lt;&gt;"",AJ$9&gt;$AT60)),"",IF(BX60=0,"—",IF(INDEX('Controle de reservas'!$P$14:$P$2013,BX60)="DUPLICIDADE NO DIA","CONFLITO"&amp;IF(INDEX('Controle de reservas'!$M$14:$M$2013,BX60)&lt;&gt;"",CHAR(10)&amp;INDEX('Controle de reservas'!$M$14:$M$2013,BX60),"")&amp;IF(INDEX('Controle de reservas'!$N$14:$N$2013,BX60)&lt;&gt;"",CHAR(10)&amp;"Subst.: "&amp;INDEX('Controle de reservas'!$N$14:$N$2013,BX60),"")&amp;IF(AND(ISNUMBER(INDEX('Controle de reservas'!$I$14:$I$2013,BX60)),INDEX('Controle de reservas'!$I$14:$I$2013,BX60)&gt;0,INDEX('Controle de reservas'!$K$14:$K$2013,BX60)&gt;INDEX('Controle de reservas'!$I$14:$I$2013,BX60)),CHAR(10)&amp;"DIVERGÊNCIA DE DATAS",""),IF(INDEX('Controle de reservas'!$L$14:$L$2013,BX60)="Em cobertura","COV",IF(INDEX('Controle de reservas'!$L$14:$L$2013,BX60)="Disponível","DISP",IF(INDEX('Controle de reservas'!$L$14:$L$2013,BX60)="Não utilizado","NU",IF(INDEX('Controle de reservas'!$L$14:$L$2013,BX60)="Folga","F",IF(INDEX('Controle de reservas'!$L$14:$L$2013,BX60)="Ocorrência","O",IF(INDEX('Controle de reservas'!$L$14:$L$2013,BX60)="Programado","PROG",IF(INDEX('Controle de reservas'!$L$14:$L$2013,BX60)="Disponível no posto","DP","SEM SITUAÇÃO")))))))&amp;IF(INDEX('Controle de reservas'!$M$14:$M$2013,BX60)&lt;&gt;"",CHAR(10)&amp;INDEX('Controle de reservas'!$M$14:$M$2013,BX60),IF(OR(INDEX('Controle de reservas'!$L$14:$L$2013,BX60)="Em cobertura",INDEX('Controle de reservas'!$L$14:$L$2013,BX60)="Programado"),CHAR(10)&amp;"SEM LOCAL",""))&amp;IF(INDEX('Controle de reservas'!$N$14:$N$2013,BX60)&lt;&gt;"",CHAR(10)&amp;"Subst.: "&amp;INDEX('Controle de reservas'!$N$14:$N$2013,BX60),"")&amp;IF(AND(ISNUMBER(INDEX('Controle de reservas'!$I$14:$I$2013,BX60)),INDEX('Controle de reservas'!$I$14:$I$2013,BX60)&gt;0,INDEX('Controle de reservas'!$K$14:$K$2013,BX60)&gt;INDEX('Controle de reservas'!$I$14:$I$2013,BX60)),CHAR(10)&amp;"DIVERGÊNCIA DE DATAS","")&amp;IF(INDEX('Controle de reservas'!$P$14:$P$2013,BX60)&lt;&gt;"OK"," !",""))))</f>
      </c>
      <c r="AK60" s="15">
        <f ca="1">IF(OR($AQ60=0,AK$9="",AK$9&lt;$AS60,AND($AT60&lt;&gt;"",AK$9&gt;$AT60)),"",IF(BY60=0,"—",IF(INDEX('Controle de reservas'!$P$14:$P$2013,BY60)="DUPLICIDADE NO DIA","CONFLITO"&amp;IF(INDEX('Controle de reservas'!$M$14:$M$2013,BY60)&lt;&gt;"",CHAR(10)&amp;INDEX('Controle de reservas'!$M$14:$M$2013,BY60),"")&amp;IF(INDEX('Controle de reservas'!$N$14:$N$2013,BY60)&lt;&gt;"",CHAR(10)&amp;"Subst.: "&amp;INDEX('Controle de reservas'!$N$14:$N$2013,BY60),"")&amp;IF(AND(ISNUMBER(INDEX('Controle de reservas'!$I$14:$I$2013,BY60)),INDEX('Controle de reservas'!$I$14:$I$2013,BY60)&gt;0,INDEX('Controle de reservas'!$K$14:$K$2013,BY60)&gt;INDEX('Controle de reservas'!$I$14:$I$2013,BY60)),CHAR(10)&amp;"DIVERGÊNCIA DE DATAS",""),IF(INDEX('Controle de reservas'!$L$14:$L$2013,BY60)="Em cobertura","COV",IF(INDEX('Controle de reservas'!$L$14:$L$2013,BY60)="Disponível","DISP",IF(INDEX('Controle de reservas'!$L$14:$L$2013,BY60)="Não utilizado","NU",IF(INDEX('Controle de reservas'!$L$14:$L$2013,BY60)="Folga","F",IF(INDEX('Controle de reservas'!$L$14:$L$2013,BY60)="Ocorrência","O",IF(INDEX('Controle de reservas'!$L$14:$L$2013,BY60)="Programado","PROG",IF(INDEX('Controle de reservas'!$L$14:$L$2013,BY60)="Disponível no posto","DP","SEM SITUAÇÃO")))))))&amp;IF(INDEX('Controle de reservas'!$M$14:$M$2013,BY60)&lt;&gt;"",CHAR(10)&amp;INDEX('Controle de reservas'!$M$14:$M$2013,BY60),IF(OR(INDEX('Controle de reservas'!$L$14:$L$2013,BY60)="Em cobertura",INDEX('Controle de reservas'!$L$14:$L$2013,BY60)="Programado"),CHAR(10)&amp;"SEM LOCAL",""))&amp;IF(INDEX('Controle de reservas'!$N$14:$N$2013,BY60)&lt;&gt;"",CHAR(10)&amp;"Subst.: "&amp;INDEX('Controle de reservas'!$N$14:$N$2013,BY60),"")&amp;IF(AND(ISNUMBER(INDEX('Controle de reservas'!$I$14:$I$2013,BY60)),INDEX('Controle de reservas'!$I$14:$I$2013,BY60)&gt;0,INDEX('Controle de reservas'!$K$14:$K$2013,BY60)&gt;INDEX('Controle de reservas'!$I$14:$I$2013,BY60)),CHAR(10)&amp;"DIVERGÊNCIA DE DATAS","")&amp;IF(INDEX('Controle de reservas'!$P$14:$P$2013,BY60)&lt;&gt;"OK"," !",""))))</f>
      </c>
      <c r="AL60" s="14">
        <f t="shared" ca="1" si="1"/>
      </c>
      <c r="AM60" s="14">
        <f t="shared" ca="1" si="2"/>
      </c>
      <c r="AN60" s="14">
        <f t="shared" ca="1" si="3"/>
      </c>
      <c r="AO60" s="14">
        <f t="shared" ca="1" si="4"/>
      </c>
      <c r="AP60" s="14">
        <f ca="1">IF($AQ60=0,"",INDEX('Controle de reservas'!$O$14:$O$2013,$AQ60))</f>
      </c>
      <c r="AQ60">
        <f ca="1">IFERROR(MATCH(ROW()-9,'Controle de reservas'!$S$14:$S$2013,0),0)</f>
      </c>
      <c r="AR60">
        <f ca="1">IF($AQ60=0,"",INDEX('Controle de reservas'!$Q$14:$Q$2013,$AQ60))</f>
      </c>
      <c r="AS60">
        <f ca="1">IF($AQ60=0,"",INDEX('Controle de reservas'!$H$14:$H$2013,$AQ60))</f>
      </c>
      <c r="AT60">
        <f ca="1">IF($AQ60=0,"",IF(INDEX('Controle de reservas'!$J$14:$J$2013,$AQ60)=0,"",INDEX('Controle de reservas'!$J$14:$J$2013,$AQ60)))</f>
      </c>
      <c r="AU60">
        <f ca="1">IF(OR($AQ60=0,G$9=""),0,IFERROR(MATCH($AR60&amp;"|"&amp;TEXT(G$9,"yyyymmdd"),'Controle de reservas'!$T$14:$T$2013,0),0))</f>
      </c>
      <c r="AV60">
        <f ca="1">IF(OR($AQ60=0,H$9=""),0,IFERROR(MATCH($AR60&amp;"|"&amp;TEXT(H$9,"yyyymmdd"),'Controle de reservas'!$T$14:$T$2013,0),0))</f>
      </c>
      <c r="AW60">
        <f ca="1">IF(OR($AQ60=0,I$9=""),0,IFERROR(MATCH($AR60&amp;"|"&amp;TEXT(I$9,"yyyymmdd"),'Controle de reservas'!$T$14:$T$2013,0),0))</f>
      </c>
      <c r="AX60">
        <f ca="1">IF(OR($AQ60=0,J$9=""),0,IFERROR(MATCH($AR60&amp;"|"&amp;TEXT(J$9,"yyyymmdd"),'Controle de reservas'!$T$14:$T$2013,0),0))</f>
      </c>
      <c r="AY60">
        <f ca="1">IF(OR($AQ60=0,K$9=""),0,IFERROR(MATCH($AR60&amp;"|"&amp;TEXT(K$9,"yyyymmdd"),'Controle de reservas'!$T$14:$T$2013,0),0))</f>
      </c>
      <c r="AZ60">
        <f ca="1">IF(OR($AQ60=0,L$9=""),0,IFERROR(MATCH($AR60&amp;"|"&amp;TEXT(L$9,"yyyymmdd"),'Controle de reservas'!$T$14:$T$2013,0),0))</f>
      </c>
      <c r="BA60">
        <f ca="1">IF(OR($AQ60=0,M$9=""),0,IFERROR(MATCH($AR60&amp;"|"&amp;TEXT(M$9,"yyyymmdd"),'Controle de reservas'!$T$14:$T$2013,0),0))</f>
      </c>
      <c r="BB60">
        <f ca="1">IF(OR($AQ60=0,N$9=""),0,IFERROR(MATCH($AR60&amp;"|"&amp;TEXT(N$9,"yyyymmdd"),'Controle de reservas'!$T$14:$T$2013,0),0))</f>
      </c>
      <c r="BC60">
        <f ca="1">IF(OR($AQ60=0,O$9=""),0,IFERROR(MATCH($AR60&amp;"|"&amp;TEXT(O$9,"yyyymmdd"),'Controle de reservas'!$T$14:$T$2013,0),0))</f>
      </c>
      <c r="BD60">
        <f ca="1">IF(OR($AQ60=0,P$9=""),0,IFERROR(MATCH($AR60&amp;"|"&amp;TEXT(P$9,"yyyymmdd"),'Controle de reservas'!$T$14:$T$2013,0),0))</f>
      </c>
      <c r="BE60">
        <f ca="1">IF(OR($AQ60=0,Q$9=""),0,IFERROR(MATCH($AR60&amp;"|"&amp;TEXT(Q$9,"yyyymmdd"),'Controle de reservas'!$T$14:$T$2013,0),0))</f>
      </c>
      <c r="BF60">
        <f ca="1">IF(OR($AQ60=0,R$9=""),0,IFERROR(MATCH($AR60&amp;"|"&amp;TEXT(R$9,"yyyymmdd"),'Controle de reservas'!$T$14:$T$2013,0),0))</f>
      </c>
      <c r="BG60">
        <f ca="1">IF(OR($AQ60=0,S$9=""),0,IFERROR(MATCH($AR60&amp;"|"&amp;TEXT(S$9,"yyyymmdd"),'Controle de reservas'!$T$14:$T$2013,0),0))</f>
      </c>
      <c r="BH60">
        <f ca="1">IF(OR($AQ60=0,T$9=""),0,IFERROR(MATCH($AR60&amp;"|"&amp;TEXT(T$9,"yyyymmdd"),'Controle de reservas'!$T$14:$T$2013,0),0))</f>
      </c>
      <c r="BI60">
        <f ca="1">IF(OR($AQ60=0,U$9=""),0,IFERROR(MATCH($AR60&amp;"|"&amp;TEXT(U$9,"yyyymmdd"),'Controle de reservas'!$T$14:$T$2013,0),0))</f>
      </c>
      <c r="BJ60">
        <f ca="1">IF(OR($AQ60=0,V$9=""),0,IFERROR(MATCH($AR60&amp;"|"&amp;TEXT(V$9,"yyyymmdd"),'Controle de reservas'!$T$14:$T$2013,0),0))</f>
      </c>
      <c r="BK60">
        <f ca="1">IF(OR($AQ60=0,W$9=""),0,IFERROR(MATCH($AR60&amp;"|"&amp;TEXT(W$9,"yyyymmdd"),'Controle de reservas'!$T$14:$T$2013,0),0))</f>
      </c>
      <c r="BL60">
        <f ca="1">IF(OR($AQ60=0,X$9=""),0,IFERROR(MATCH($AR60&amp;"|"&amp;TEXT(X$9,"yyyymmdd"),'Controle de reservas'!$T$14:$T$2013,0),0))</f>
      </c>
      <c r="BM60">
        <f ca="1">IF(OR($AQ60=0,Y$9=""),0,IFERROR(MATCH($AR60&amp;"|"&amp;TEXT(Y$9,"yyyymmdd"),'Controle de reservas'!$T$14:$T$2013,0),0))</f>
      </c>
      <c r="BN60">
        <f ca="1">IF(OR($AQ60=0,Z$9=""),0,IFERROR(MATCH($AR60&amp;"|"&amp;TEXT(Z$9,"yyyymmdd"),'Controle de reservas'!$T$14:$T$2013,0),0))</f>
      </c>
      <c r="BO60">
        <f ca="1">IF(OR($AQ60=0,AA$9=""),0,IFERROR(MATCH($AR60&amp;"|"&amp;TEXT(AA$9,"yyyymmdd"),'Controle de reservas'!$T$14:$T$2013,0),0))</f>
      </c>
      <c r="BP60">
        <f ca="1">IF(OR($AQ60=0,AB$9=""),0,IFERROR(MATCH($AR60&amp;"|"&amp;TEXT(AB$9,"yyyymmdd"),'Controle de reservas'!$T$14:$T$2013,0),0))</f>
      </c>
      <c r="BQ60">
        <f ca="1">IF(OR($AQ60=0,AC$9=""),0,IFERROR(MATCH($AR60&amp;"|"&amp;TEXT(AC$9,"yyyymmdd"),'Controle de reservas'!$T$14:$T$2013,0),0))</f>
      </c>
      <c r="BR60">
        <f ca="1">IF(OR($AQ60=0,AD$9=""),0,IFERROR(MATCH($AR60&amp;"|"&amp;TEXT(AD$9,"yyyymmdd"),'Controle de reservas'!$T$14:$T$2013,0),0))</f>
      </c>
      <c r="BS60">
        <f ca="1">IF(OR($AQ60=0,AE$9=""),0,IFERROR(MATCH($AR60&amp;"|"&amp;TEXT(AE$9,"yyyymmdd"),'Controle de reservas'!$T$14:$T$2013,0),0))</f>
      </c>
      <c r="BT60">
        <f ca="1">IF(OR($AQ60=0,AF$9=""),0,IFERROR(MATCH($AR60&amp;"|"&amp;TEXT(AF$9,"yyyymmdd"),'Controle de reservas'!$T$14:$T$2013,0),0))</f>
      </c>
      <c r="BU60">
        <f ca="1">IF(OR($AQ60=0,AG$9=""),0,IFERROR(MATCH($AR60&amp;"|"&amp;TEXT(AG$9,"yyyymmdd"),'Controle de reservas'!$T$14:$T$2013,0),0))</f>
      </c>
      <c r="BV60">
        <f ca="1">IF(OR($AQ60=0,AH$9=""),0,IFERROR(MATCH($AR60&amp;"|"&amp;TEXT(AH$9,"yyyymmdd"),'Controle de reservas'!$T$14:$T$2013,0),0))</f>
      </c>
      <c r="BW60">
        <f ca="1">IF(OR($AQ60=0,AI$9=""),0,IFERROR(MATCH($AR60&amp;"|"&amp;TEXT(AI$9,"yyyymmdd"),'Controle de reservas'!$T$14:$T$2013,0),0))</f>
      </c>
      <c r="BX60">
        <f ca="1">IF(OR($AQ60=0,AJ$9=""),0,IFERROR(MATCH($AR60&amp;"|"&amp;TEXT(AJ$9,"yyyymmdd"),'Controle de reservas'!$T$14:$T$2013,0),0))</f>
      </c>
      <c r="BY60">
        <f ca="1">IF(OR($AQ60=0,AK$9=""),0,IFERROR(MATCH($AR60&amp;"|"&amp;TEXT(AK$9,"yyyymmdd"),'Controle de reservas'!$T$14:$T$2013,0),0))</f>
      </c>
    </row>
    <row r="61" spans="1:77" ht="105" customHeight="1" x14ac:dyDescent="0.25">
      <c r="A61" s="16">
        <f ca="1">IF($AQ61=0,"",INDEX('Controle de reservas'!$A$14:$A$2013,$AQ61))</f>
      </c>
      <c r="B61" s="16">
        <f ca="1">IF($AQ61=0,"",INDEX('Controle de reservas'!$B$14:$B$2013,$AQ61))</f>
      </c>
      <c r="C61" s="16">
        <f ca="1">IF($AQ61=0,"",INDEX('Controle de reservas'!$C$14:$C$2013,$AQ61))</f>
      </c>
      <c r="D61" s="16">
        <f ca="1">IF($AQ61=0,"",INDEX('Controle de reservas'!$D$14:$D$2013,$AQ61))</f>
      </c>
      <c r="E61" s="16">
        <f ca="1">IF($AQ61=0,"",INDEX('Controle de reservas'!$E$14:$E$2013,$AQ61))</f>
      </c>
      <c r="F61" s="16">
        <f ca="1">IF($AQ61=0,"",INDEX('Controle de reservas'!$F$14:$F$2013,$AQ61))</f>
      </c>
      <c r="G61" s="17">
        <f ca="1">IF(OR($AQ61=0,G$9="",G$9&lt;$AS61,AND($AT61&lt;&gt;"",G$9&gt;$AT61)),"",IF(AU61=0,"—",IF(INDEX('Controle de reservas'!$P$14:$P$2013,AU61)="DUPLICIDADE NO DIA","CONFLITO"&amp;IF(INDEX('Controle de reservas'!$M$14:$M$2013,AU61)&lt;&gt;"",CHAR(10)&amp;INDEX('Controle de reservas'!$M$14:$M$2013,AU61),"")&amp;IF(INDEX('Controle de reservas'!$N$14:$N$2013,AU61)&lt;&gt;"",CHAR(10)&amp;"Subst.: "&amp;INDEX('Controle de reservas'!$N$14:$N$2013,AU61),"")&amp;IF(AND(ISNUMBER(INDEX('Controle de reservas'!$I$14:$I$2013,AU61)),INDEX('Controle de reservas'!$I$14:$I$2013,AU61)&gt;0,INDEX('Controle de reservas'!$K$14:$K$2013,AU61)&gt;INDEX('Controle de reservas'!$I$14:$I$2013,AU61)),CHAR(10)&amp;"DIVERGÊNCIA DE DATAS",""),IF(INDEX('Controle de reservas'!$L$14:$L$2013,AU61)="Em cobertura","COV",IF(INDEX('Controle de reservas'!$L$14:$L$2013,AU61)="Disponível","DISP",IF(INDEX('Controle de reservas'!$L$14:$L$2013,AU61)="Não utilizado","NU",IF(INDEX('Controle de reservas'!$L$14:$L$2013,AU61)="Folga","F",IF(INDEX('Controle de reservas'!$L$14:$L$2013,AU61)="Ocorrência","O",IF(INDEX('Controle de reservas'!$L$14:$L$2013,AU61)="Programado","PROG",IF(INDEX('Controle de reservas'!$L$14:$L$2013,AU61)="Disponível no posto","DP","SEM SITUAÇÃO")))))))&amp;IF(INDEX('Controle de reservas'!$M$14:$M$2013,AU61)&lt;&gt;"",CHAR(10)&amp;INDEX('Controle de reservas'!$M$14:$M$2013,AU61),IF(OR(INDEX('Controle de reservas'!$L$14:$L$2013,AU61)="Em cobertura",INDEX('Controle de reservas'!$L$14:$L$2013,AU61)="Programado"),CHAR(10)&amp;"SEM LOCAL",""))&amp;IF(INDEX('Controle de reservas'!$N$14:$N$2013,AU61)&lt;&gt;"",CHAR(10)&amp;"Subst.: "&amp;INDEX('Controle de reservas'!$N$14:$N$2013,AU61),"")&amp;IF(AND(ISNUMBER(INDEX('Controle de reservas'!$I$14:$I$2013,AU61)),INDEX('Controle de reservas'!$I$14:$I$2013,AU61)&gt;0,INDEX('Controle de reservas'!$K$14:$K$2013,AU61)&gt;INDEX('Controle de reservas'!$I$14:$I$2013,AU61)),CHAR(10)&amp;"DIVERGÊNCIA DE DATAS","")&amp;IF(INDEX('Controle de reservas'!$P$14:$P$2013,AU61)&lt;&gt;"OK"," !",""))))</f>
      </c>
      <c r="H61" s="17">
        <f ca="1">IF(OR($AQ61=0,H$9="",H$9&lt;$AS61,AND($AT61&lt;&gt;"",H$9&gt;$AT61)),"",IF(AV61=0,"—",IF(INDEX('Controle de reservas'!$P$14:$P$2013,AV61)="DUPLICIDADE NO DIA","CONFLITO"&amp;IF(INDEX('Controle de reservas'!$M$14:$M$2013,AV61)&lt;&gt;"",CHAR(10)&amp;INDEX('Controle de reservas'!$M$14:$M$2013,AV61),"")&amp;IF(INDEX('Controle de reservas'!$N$14:$N$2013,AV61)&lt;&gt;"",CHAR(10)&amp;"Subst.: "&amp;INDEX('Controle de reservas'!$N$14:$N$2013,AV61),"")&amp;IF(AND(ISNUMBER(INDEX('Controle de reservas'!$I$14:$I$2013,AV61)),INDEX('Controle de reservas'!$I$14:$I$2013,AV61)&gt;0,INDEX('Controle de reservas'!$K$14:$K$2013,AV61)&gt;INDEX('Controle de reservas'!$I$14:$I$2013,AV61)),CHAR(10)&amp;"DIVERGÊNCIA DE DATAS",""),IF(INDEX('Controle de reservas'!$L$14:$L$2013,AV61)="Em cobertura","COV",IF(INDEX('Controle de reservas'!$L$14:$L$2013,AV61)="Disponível","DISP",IF(INDEX('Controle de reservas'!$L$14:$L$2013,AV61)="Não utilizado","NU",IF(INDEX('Controle de reservas'!$L$14:$L$2013,AV61)="Folga","F",IF(INDEX('Controle de reservas'!$L$14:$L$2013,AV61)="Ocorrência","O",IF(INDEX('Controle de reservas'!$L$14:$L$2013,AV61)="Programado","PROG",IF(INDEX('Controle de reservas'!$L$14:$L$2013,AV61)="Disponível no posto","DP","SEM SITUAÇÃO")))))))&amp;IF(INDEX('Controle de reservas'!$M$14:$M$2013,AV61)&lt;&gt;"",CHAR(10)&amp;INDEX('Controle de reservas'!$M$14:$M$2013,AV61),IF(OR(INDEX('Controle de reservas'!$L$14:$L$2013,AV61)="Em cobertura",INDEX('Controle de reservas'!$L$14:$L$2013,AV61)="Programado"),CHAR(10)&amp;"SEM LOCAL",""))&amp;IF(INDEX('Controle de reservas'!$N$14:$N$2013,AV61)&lt;&gt;"",CHAR(10)&amp;"Subst.: "&amp;INDEX('Controle de reservas'!$N$14:$N$2013,AV61),"")&amp;IF(AND(ISNUMBER(INDEX('Controle de reservas'!$I$14:$I$2013,AV61)),INDEX('Controle de reservas'!$I$14:$I$2013,AV61)&gt;0,INDEX('Controle de reservas'!$K$14:$K$2013,AV61)&gt;INDEX('Controle de reservas'!$I$14:$I$2013,AV61)),CHAR(10)&amp;"DIVERGÊNCIA DE DATAS","")&amp;IF(INDEX('Controle de reservas'!$P$14:$P$2013,AV61)&lt;&gt;"OK"," !",""))))</f>
      </c>
      <c r="I61" s="17">
        <f ca="1">IF(OR($AQ61=0,I$9="",I$9&lt;$AS61,AND($AT61&lt;&gt;"",I$9&gt;$AT61)),"",IF(AW61=0,"—",IF(INDEX('Controle de reservas'!$P$14:$P$2013,AW61)="DUPLICIDADE NO DIA","CONFLITO"&amp;IF(INDEX('Controle de reservas'!$M$14:$M$2013,AW61)&lt;&gt;"",CHAR(10)&amp;INDEX('Controle de reservas'!$M$14:$M$2013,AW61),"")&amp;IF(INDEX('Controle de reservas'!$N$14:$N$2013,AW61)&lt;&gt;"",CHAR(10)&amp;"Subst.: "&amp;INDEX('Controle de reservas'!$N$14:$N$2013,AW61),"")&amp;IF(AND(ISNUMBER(INDEX('Controle de reservas'!$I$14:$I$2013,AW61)),INDEX('Controle de reservas'!$I$14:$I$2013,AW61)&gt;0,INDEX('Controle de reservas'!$K$14:$K$2013,AW61)&gt;INDEX('Controle de reservas'!$I$14:$I$2013,AW61)),CHAR(10)&amp;"DIVERGÊNCIA DE DATAS",""),IF(INDEX('Controle de reservas'!$L$14:$L$2013,AW61)="Em cobertura","COV",IF(INDEX('Controle de reservas'!$L$14:$L$2013,AW61)="Disponível","DISP",IF(INDEX('Controle de reservas'!$L$14:$L$2013,AW61)="Não utilizado","NU",IF(INDEX('Controle de reservas'!$L$14:$L$2013,AW61)="Folga","F",IF(INDEX('Controle de reservas'!$L$14:$L$2013,AW61)="Ocorrência","O",IF(INDEX('Controle de reservas'!$L$14:$L$2013,AW61)="Programado","PROG",IF(INDEX('Controle de reservas'!$L$14:$L$2013,AW61)="Disponível no posto","DP","SEM SITUAÇÃO")))))))&amp;IF(INDEX('Controle de reservas'!$M$14:$M$2013,AW61)&lt;&gt;"",CHAR(10)&amp;INDEX('Controle de reservas'!$M$14:$M$2013,AW61),IF(OR(INDEX('Controle de reservas'!$L$14:$L$2013,AW61)="Em cobertura",INDEX('Controle de reservas'!$L$14:$L$2013,AW61)="Programado"),CHAR(10)&amp;"SEM LOCAL",""))&amp;IF(INDEX('Controle de reservas'!$N$14:$N$2013,AW61)&lt;&gt;"",CHAR(10)&amp;"Subst.: "&amp;INDEX('Controle de reservas'!$N$14:$N$2013,AW61),"")&amp;IF(AND(ISNUMBER(INDEX('Controle de reservas'!$I$14:$I$2013,AW61)),INDEX('Controle de reservas'!$I$14:$I$2013,AW61)&gt;0,INDEX('Controle de reservas'!$K$14:$K$2013,AW61)&gt;INDEX('Controle de reservas'!$I$14:$I$2013,AW61)),CHAR(10)&amp;"DIVERGÊNCIA DE DATAS","")&amp;IF(INDEX('Controle de reservas'!$P$14:$P$2013,AW61)&lt;&gt;"OK"," !",""))))</f>
      </c>
      <c r="J61" s="17">
        <f ca="1">IF(OR($AQ61=0,J$9="",J$9&lt;$AS61,AND($AT61&lt;&gt;"",J$9&gt;$AT61)),"",IF(AX61=0,"—",IF(INDEX('Controle de reservas'!$P$14:$P$2013,AX61)="DUPLICIDADE NO DIA","CONFLITO"&amp;IF(INDEX('Controle de reservas'!$M$14:$M$2013,AX61)&lt;&gt;"",CHAR(10)&amp;INDEX('Controle de reservas'!$M$14:$M$2013,AX61),"")&amp;IF(INDEX('Controle de reservas'!$N$14:$N$2013,AX61)&lt;&gt;"",CHAR(10)&amp;"Subst.: "&amp;INDEX('Controle de reservas'!$N$14:$N$2013,AX61),"")&amp;IF(AND(ISNUMBER(INDEX('Controle de reservas'!$I$14:$I$2013,AX61)),INDEX('Controle de reservas'!$I$14:$I$2013,AX61)&gt;0,INDEX('Controle de reservas'!$K$14:$K$2013,AX61)&gt;INDEX('Controle de reservas'!$I$14:$I$2013,AX61)),CHAR(10)&amp;"DIVERGÊNCIA DE DATAS",""),IF(INDEX('Controle de reservas'!$L$14:$L$2013,AX61)="Em cobertura","COV",IF(INDEX('Controle de reservas'!$L$14:$L$2013,AX61)="Disponível","DISP",IF(INDEX('Controle de reservas'!$L$14:$L$2013,AX61)="Não utilizado","NU",IF(INDEX('Controle de reservas'!$L$14:$L$2013,AX61)="Folga","F",IF(INDEX('Controle de reservas'!$L$14:$L$2013,AX61)="Ocorrência","O",IF(INDEX('Controle de reservas'!$L$14:$L$2013,AX61)="Programado","PROG",IF(INDEX('Controle de reservas'!$L$14:$L$2013,AX61)="Disponível no posto","DP","SEM SITUAÇÃO")))))))&amp;IF(INDEX('Controle de reservas'!$M$14:$M$2013,AX61)&lt;&gt;"",CHAR(10)&amp;INDEX('Controle de reservas'!$M$14:$M$2013,AX61),IF(OR(INDEX('Controle de reservas'!$L$14:$L$2013,AX61)="Em cobertura",INDEX('Controle de reservas'!$L$14:$L$2013,AX61)="Programado"),CHAR(10)&amp;"SEM LOCAL",""))&amp;IF(INDEX('Controle de reservas'!$N$14:$N$2013,AX61)&lt;&gt;"",CHAR(10)&amp;"Subst.: "&amp;INDEX('Controle de reservas'!$N$14:$N$2013,AX61),"")&amp;IF(AND(ISNUMBER(INDEX('Controle de reservas'!$I$14:$I$2013,AX61)),INDEX('Controle de reservas'!$I$14:$I$2013,AX61)&gt;0,INDEX('Controle de reservas'!$K$14:$K$2013,AX61)&gt;INDEX('Controle de reservas'!$I$14:$I$2013,AX61)),CHAR(10)&amp;"DIVERGÊNCIA DE DATAS","")&amp;IF(INDEX('Controle de reservas'!$P$14:$P$2013,AX61)&lt;&gt;"OK"," !",""))))</f>
      </c>
      <c r="K61" s="17">
        <f ca="1">IF(OR($AQ61=0,K$9="",K$9&lt;$AS61,AND($AT61&lt;&gt;"",K$9&gt;$AT61)),"",IF(AY61=0,"—",IF(INDEX('Controle de reservas'!$P$14:$P$2013,AY61)="DUPLICIDADE NO DIA","CONFLITO"&amp;IF(INDEX('Controle de reservas'!$M$14:$M$2013,AY61)&lt;&gt;"",CHAR(10)&amp;INDEX('Controle de reservas'!$M$14:$M$2013,AY61),"")&amp;IF(INDEX('Controle de reservas'!$N$14:$N$2013,AY61)&lt;&gt;"",CHAR(10)&amp;"Subst.: "&amp;INDEX('Controle de reservas'!$N$14:$N$2013,AY61),"")&amp;IF(AND(ISNUMBER(INDEX('Controle de reservas'!$I$14:$I$2013,AY61)),INDEX('Controle de reservas'!$I$14:$I$2013,AY61)&gt;0,INDEX('Controle de reservas'!$K$14:$K$2013,AY61)&gt;INDEX('Controle de reservas'!$I$14:$I$2013,AY61)),CHAR(10)&amp;"DIVERGÊNCIA DE DATAS",""),IF(INDEX('Controle de reservas'!$L$14:$L$2013,AY61)="Em cobertura","COV",IF(INDEX('Controle de reservas'!$L$14:$L$2013,AY61)="Disponível","DISP",IF(INDEX('Controle de reservas'!$L$14:$L$2013,AY61)="Não utilizado","NU",IF(INDEX('Controle de reservas'!$L$14:$L$2013,AY61)="Folga","F",IF(INDEX('Controle de reservas'!$L$14:$L$2013,AY61)="Ocorrência","O",IF(INDEX('Controle de reservas'!$L$14:$L$2013,AY61)="Programado","PROG",IF(INDEX('Controle de reservas'!$L$14:$L$2013,AY61)="Disponível no posto","DP","SEM SITUAÇÃO")))))))&amp;IF(INDEX('Controle de reservas'!$M$14:$M$2013,AY61)&lt;&gt;"",CHAR(10)&amp;INDEX('Controle de reservas'!$M$14:$M$2013,AY61),IF(OR(INDEX('Controle de reservas'!$L$14:$L$2013,AY61)="Em cobertura",INDEX('Controle de reservas'!$L$14:$L$2013,AY61)="Programado"),CHAR(10)&amp;"SEM LOCAL",""))&amp;IF(INDEX('Controle de reservas'!$N$14:$N$2013,AY61)&lt;&gt;"",CHAR(10)&amp;"Subst.: "&amp;INDEX('Controle de reservas'!$N$14:$N$2013,AY61),"")&amp;IF(AND(ISNUMBER(INDEX('Controle de reservas'!$I$14:$I$2013,AY61)),INDEX('Controle de reservas'!$I$14:$I$2013,AY61)&gt;0,INDEX('Controle de reservas'!$K$14:$K$2013,AY61)&gt;INDEX('Controle de reservas'!$I$14:$I$2013,AY61)),CHAR(10)&amp;"DIVERGÊNCIA DE DATAS","")&amp;IF(INDEX('Controle de reservas'!$P$14:$P$2013,AY61)&lt;&gt;"OK"," !",""))))</f>
      </c>
      <c r="L61" s="17">
        <f ca="1">IF(OR($AQ61=0,L$9="",L$9&lt;$AS61,AND($AT61&lt;&gt;"",L$9&gt;$AT61)),"",IF(AZ61=0,"—",IF(INDEX('Controle de reservas'!$P$14:$P$2013,AZ61)="DUPLICIDADE NO DIA","CONFLITO"&amp;IF(INDEX('Controle de reservas'!$M$14:$M$2013,AZ61)&lt;&gt;"",CHAR(10)&amp;INDEX('Controle de reservas'!$M$14:$M$2013,AZ61),"")&amp;IF(INDEX('Controle de reservas'!$N$14:$N$2013,AZ61)&lt;&gt;"",CHAR(10)&amp;"Subst.: "&amp;INDEX('Controle de reservas'!$N$14:$N$2013,AZ61),"")&amp;IF(AND(ISNUMBER(INDEX('Controle de reservas'!$I$14:$I$2013,AZ61)),INDEX('Controle de reservas'!$I$14:$I$2013,AZ61)&gt;0,INDEX('Controle de reservas'!$K$14:$K$2013,AZ61)&gt;INDEX('Controle de reservas'!$I$14:$I$2013,AZ61)),CHAR(10)&amp;"DIVERGÊNCIA DE DATAS",""),IF(INDEX('Controle de reservas'!$L$14:$L$2013,AZ61)="Em cobertura","COV",IF(INDEX('Controle de reservas'!$L$14:$L$2013,AZ61)="Disponível","DISP",IF(INDEX('Controle de reservas'!$L$14:$L$2013,AZ61)="Não utilizado","NU",IF(INDEX('Controle de reservas'!$L$14:$L$2013,AZ61)="Folga","F",IF(INDEX('Controle de reservas'!$L$14:$L$2013,AZ61)="Ocorrência","O",IF(INDEX('Controle de reservas'!$L$14:$L$2013,AZ61)="Programado","PROG",IF(INDEX('Controle de reservas'!$L$14:$L$2013,AZ61)="Disponível no posto","DP","SEM SITUAÇÃO")))))))&amp;IF(INDEX('Controle de reservas'!$M$14:$M$2013,AZ61)&lt;&gt;"",CHAR(10)&amp;INDEX('Controle de reservas'!$M$14:$M$2013,AZ61),IF(OR(INDEX('Controle de reservas'!$L$14:$L$2013,AZ61)="Em cobertura",INDEX('Controle de reservas'!$L$14:$L$2013,AZ61)="Programado"),CHAR(10)&amp;"SEM LOCAL",""))&amp;IF(INDEX('Controle de reservas'!$N$14:$N$2013,AZ61)&lt;&gt;"",CHAR(10)&amp;"Subst.: "&amp;INDEX('Controle de reservas'!$N$14:$N$2013,AZ61),"")&amp;IF(AND(ISNUMBER(INDEX('Controle de reservas'!$I$14:$I$2013,AZ61)),INDEX('Controle de reservas'!$I$14:$I$2013,AZ61)&gt;0,INDEX('Controle de reservas'!$K$14:$K$2013,AZ61)&gt;INDEX('Controle de reservas'!$I$14:$I$2013,AZ61)),CHAR(10)&amp;"DIVERGÊNCIA DE DATAS","")&amp;IF(INDEX('Controle de reservas'!$P$14:$P$2013,AZ61)&lt;&gt;"OK"," !",""))))</f>
      </c>
      <c r="M61" s="17">
        <f ca="1">IF(OR($AQ61=0,M$9="",M$9&lt;$AS61,AND($AT61&lt;&gt;"",M$9&gt;$AT61)),"",IF(BA61=0,"—",IF(INDEX('Controle de reservas'!$P$14:$P$2013,BA61)="DUPLICIDADE NO DIA","CONFLITO"&amp;IF(INDEX('Controle de reservas'!$M$14:$M$2013,BA61)&lt;&gt;"",CHAR(10)&amp;INDEX('Controle de reservas'!$M$14:$M$2013,BA61),"")&amp;IF(INDEX('Controle de reservas'!$N$14:$N$2013,BA61)&lt;&gt;"",CHAR(10)&amp;"Subst.: "&amp;INDEX('Controle de reservas'!$N$14:$N$2013,BA61),"")&amp;IF(AND(ISNUMBER(INDEX('Controle de reservas'!$I$14:$I$2013,BA61)),INDEX('Controle de reservas'!$I$14:$I$2013,BA61)&gt;0,INDEX('Controle de reservas'!$K$14:$K$2013,BA61)&gt;INDEX('Controle de reservas'!$I$14:$I$2013,BA61)),CHAR(10)&amp;"DIVERGÊNCIA DE DATAS",""),IF(INDEX('Controle de reservas'!$L$14:$L$2013,BA61)="Em cobertura","COV",IF(INDEX('Controle de reservas'!$L$14:$L$2013,BA61)="Disponível","DISP",IF(INDEX('Controle de reservas'!$L$14:$L$2013,BA61)="Não utilizado","NU",IF(INDEX('Controle de reservas'!$L$14:$L$2013,BA61)="Folga","F",IF(INDEX('Controle de reservas'!$L$14:$L$2013,BA61)="Ocorrência","O",IF(INDEX('Controle de reservas'!$L$14:$L$2013,BA61)="Programado","PROG",IF(INDEX('Controle de reservas'!$L$14:$L$2013,BA61)="Disponível no posto","DP","SEM SITUAÇÃO")))))))&amp;IF(INDEX('Controle de reservas'!$M$14:$M$2013,BA61)&lt;&gt;"",CHAR(10)&amp;INDEX('Controle de reservas'!$M$14:$M$2013,BA61),IF(OR(INDEX('Controle de reservas'!$L$14:$L$2013,BA61)="Em cobertura",INDEX('Controle de reservas'!$L$14:$L$2013,BA61)="Programado"),CHAR(10)&amp;"SEM LOCAL",""))&amp;IF(INDEX('Controle de reservas'!$N$14:$N$2013,BA61)&lt;&gt;"",CHAR(10)&amp;"Subst.: "&amp;INDEX('Controle de reservas'!$N$14:$N$2013,BA61),"")&amp;IF(AND(ISNUMBER(INDEX('Controle de reservas'!$I$14:$I$2013,BA61)),INDEX('Controle de reservas'!$I$14:$I$2013,BA61)&gt;0,INDEX('Controle de reservas'!$K$14:$K$2013,BA61)&gt;INDEX('Controle de reservas'!$I$14:$I$2013,BA61)),CHAR(10)&amp;"DIVERGÊNCIA DE DATAS","")&amp;IF(INDEX('Controle de reservas'!$P$14:$P$2013,BA61)&lt;&gt;"OK"," !",""))))</f>
      </c>
      <c r="N61" s="17">
        <f ca="1">IF(OR($AQ61=0,N$9="",N$9&lt;$AS61,AND($AT61&lt;&gt;"",N$9&gt;$AT61)),"",IF(BB61=0,"—",IF(INDEX('Controle de reservas'!$P$14:$P$2013,BB61)="DUPLICIDADE NO DIA","CONFLITO"&amp;IF(INDEX('Controle de reservas'!$M$14:$M$2013,BB61)&lt;&gt;"",CHAR(10)&amp;INDEX('Controle de reservas'!$M$14:$M$2013,BB61),"")&amp;IF(INDEX('Controle de reservas'!$N$14:$N$2013,BB61)&lt;&gt;"",CHAR(10)&amp;"Subst.: "&amp;INDEX('Controle de reservas'!$N$14:$N$2013,BB61),"")&amp;IF(AND(ISNUMBER(INDEX('Controle de reservas'!$I$14:$I$2013,BB61)),INDEX('Controle de reservas'!$I$14:$I$2013,BB61)&gt;0,INDEX('Controle de reservas'!$K$14:$K$2013,BB61)&gt;INDEX('Controle de reservas'!$I$14:$I$2013,BB61)),CHAR(10)&amp;"DIVERGÊNCIA DE DATAS",""),IF(INDEX('Controle de reservas'!$L$14:$L$2013,BB61)="Em cobertura","COV",IF(INDEX('Controle de reservas'!$L$14:$L$2013,BB61)="Disponível","DISP",IF(INDEX('Controle de reservas'!$L$14:$L$2013,BB61)="Não utilizado","NU",IF(INDEX('Controle de reservas'!$L$14:$L$2013,BB61)="Folga","F",IF(INDEX('Controle de reservas'!$L$14:$L$2013,BB61)="Ocorrência","O",IF(INDEX('Controle de reservas'!$L$14:$L$2013,BB61)="Programado","PROG",IF(INDEX('Controle de reservas'!$L$14:$L$2013,BB61)="Disponível no posto","DP","SEM SITUAÇÃO")))))))&amp;IF(INDEX('Controle de reservas'!$M$14:$M$2013,BB61)&lt;&gt;"",CHAR(10)&amp;INDEX('Controle de reservas'!$M$14:$M$2013,BB61),IF(OR(INDEX('Controle de reservas'!$L$14:$L$2013,BB61)="Em cobertura",INDEX('Controle de reservas'!$L$14:$L$2013,BB61)="Programado"),CHAR(10)&amp;"SEM LOCAL",""))&amp;IF(INDEX('Controle de reservas'!$N$14:$N$2013,BB61)&lt;&gt;"",CHAR(10)&amp;"Subst.: "&amp;INDEX('Controle de reservas'!$N$14:$N$2013,BB61),"")&amp;IF(AND(ISNUMBER(INDEX('Controle de reservas'!$I$14:$I$2013,BB61)),INDEX('Controle de reservas'!$I$14:$I$2013,BB61)&gt;0,INDEX('Controle de reservas'!$K$14:$K$2013,BB61)&gt;INDEX('Controle de reservas'!$I$14:$I$2013,BB61)),CHAR(10)&amp;"DIVERGÊNCIA DE DATAS","")&amp;IF(INDEX('Controle de reservas'!$P$14:$P$2013,BB61)&lt;&gt;"OK"," !",""))))</f>
      </c>
      <c r="O61" s="17">
        <f ca="1">IF(OR($AQ61=0,O$9="",O$9&lt;$AS61,AND($AT61&lt;&gt;"",O$9&gt;$AT61)),"",IF(BC61=0,"—",IF(INDEX('Controle de reservas'!$P$14:$P$2013,BC61)="DUPLICIDADE NO DIA","CONFLITO"&amp;IF(INDEX('Controle de reservas'!$M$14:$M$2013,BC61)&lt;&gt;"",CHAR(10)&amp;INDEX('Controle de reservas'!$M$14:$M$2013,BC61),"")&amp;IF(INDEX('Controle de reservas'!$N$14:$N$2013,BC61)&lt;&gt;"",CHAR(10)&amp;"Subst.: "&amp;INDEX('Controle de reservas'!$N$14:$N$2013,BC61),"")&amp;IF(AND(ISNUMBER(INDEX('Controle de reservas'!$I$14:$I$2013,BC61)),INDEX('Controle de reservas'!$I$14:$I$2013,BC61)&gt;0,INDEX('Controle de reservas'!$K$14:$K$2013,BC61)&gt;INDEX('Controle de reservas'!$I$14:$I$2013,BC61)),CHAR(10)&amp;"DIVERGÊNCIA DE DATAS",""),IF(INDEX('Controle de reservas'!$L$14:$L$2013,BC61)="Em cobertura","COV",IF(INDEX('Controle de reservas'!$L$14:$L$2013,BC61)="Disponível","DISP",IF(INDEX('Controle de reservas'!$L$14:$L$2013,BC61)="Não utilizado","NU",IF(INDEX('Controle de reservas'!$L$14:$L$2013,BC61)="Folga","F",IF(INDEX('Controle de reservas'!$L$14:$L$2013,BC61)="Ocorrência","O",IF(INDEX('Controle de reservas'!$L$14:$L$2013,BC61)="Programado","PROG",IF(INDEX('Controle de reservas'!$L$14:$L$2013,BC61)="Disponível no posto","DP","SEM SITUAÇÃO")))))))&amp;IF(INDEX('Controle de reservas'!$M$14:$M$2013,BC61)&lt;&gt;"",CHAR(10)&amp;INDEX('Controle de reservas'!$M$14:$M$2013,BC61),IF(OR(INDEX('Controle de reservas'!$L$14:$L$2013,BC61)="Em cobertura",INDEX('Controle de reservas'!$L$14:$L$2013,BC61)="Programado"),CHAR(10)&amp;"SEM LOCAL",""))&amp;IF(INDEX('Controle de reservas'!$N$14:$N$2013,BC61)&lt;&gt;"",CHAR(10)&amp;"Subst.: "&amp;INDEX('Controle de reservas'!$N$14:$N$2013,BC61),"")&amp;IF(AND(ISNUMBER(INDEX('Controle de reservas'!$I$14:$I$2013,BC61)),INDEX('Controle de reservas'!$I$14:$I$2013,BC61)&gt;0,INDEX('Controle de reservas'!$K$14:$K$2013,BC61)&gt;INDEX('Controle de reservas'!$I$14:$I$2013,BC61)),CHAR(10)&amp;"DIVERGÊNCIA DE DATAS","")&amp;IF(INDEX('Controle de reservas'!$P$14:$P$2013,BC61)&lt;&gt;"OK"," !",""))))</f>
      </c>
      <c r="P61" s="17">
        <f ca="1">IF(OR($AQ61=0,P$9="",P$9&lt;$AS61,AND($AT61&lt;&gt;"",P$9&gt;$AT61)),"",IF(BD61=0,"—",IF(INDEX('Controle de reservas'!$P$14:$P$2013,BD61)="DUPLICIDADE NO DIA","CONFLITO"&amp;IF(INDEX('Controle de reservas'!$M$14:$M$2013,BD61)&lt;&gt;"",CHAR(10)&amp;INDEX('Controle de reservas'!$M$14:$M$2013,BD61),"")&amp;IF(INDEX('Controle de reservas'!$N$14:$N$2013,BD61)&lt;&gt;"",CHAR(10)&amp;"Subst.: "&amp;INDEX('Controle de reservas'!$N$14:$N$2013,BD61),"")&amp;IF(AND(ISNUMBER(INDEX('Controle de reservas'!$I$14:$I$2013,BD61)),INDEX('Controle de reservas'!$I$14:$I$2013,BD61)&gt;0,INDEX('Controle de reservas'!$K$14:$K$2013,BD61)&gt;INDEX('Controle de reservas'!$I$14:$I$2013,BD61)),CHAR(10)&amp;"DIVERGÊNCIA DE DATAS",""),IF(INDEX('Controle de reservas'!$L$14:$L$2013,BD61)="Em cobertura","COV",IF(INDEX('Controle de reservas'!$L$14:$L$2013,BD61)="Disponível","DISP",IF(INDEX('Controle de reservas'!$L$14:$L$2013,BD61)="Não utilizado","NU",IF(INDEX('Controle de reservas'!$L$14:$L$2013,BD61)="Folga","F",IF(INDEX('Controle de reservas'!$L$14:$L$2013,BD61)="Ocorrência","O",IF(INDEX('Controle de reservas'!$L$14:$L$2013,BD61)="Programado","PROG",IF(INDEX('Controle de reservas'!$L$14:$L$2013,BD61)="Disponível no posto","DP","SEM SITUAÇÃO")))))))&amp;IF(INDEX('Controle de reservas'!$M$14:$M$2013,BD61)&lt;&gt;"",CHAR(10)&amp;INDEX('Controle de reservas'!$M$14:$M$2013,BD61),IF(OR(INDEX('Controle de reservas'!$L$14:$L$2013,BD61)="Em cobertura",INDEX('Controle de reservas'!$L$14:$L$2013,BD61)="Programado"),CHAR(10)&amp;"SEM LOCAL",""))&amp;IF(INDEX('Controle de reservas'!$N$14:$N$2013,BD61)&lt;&gt;"",CHAR(10)&amp;"Subst.: "&amp;INDEX('Controle de reservas'!$N$14:$N$2013,BD61),"")&amp;IF(AND(ISNUMBER(INDEX('Controle de reservas'!$I$14:$I$2013,BD61)),INDEX('Controle de reservas'!$I$14:$I$2013,BD61)&gt;0,INDEX('Controle de reservas'!$K$14:$K$2013,BD61)&gt;INDEX('Controle de reservas'!$I$14:$I$2013,BD61)),CHAR(10)&amp;"DIVERGÊNCIA DE DATAS","")&amp;IF(INDEX('Controle de reservas'!$P$14:$P$2013,BD61)&lt;&gt;"OK"," !",""))))</f>
      </c>
      <c r="Q61" s="17">
        <f ca="1">IF(OR($AQ61=0,Q$9="",Q$9&lt;$AS61,AND($AT61&lt;&gt;"",Q$9&gt;$AT61)),"",IF(BE61=0,"—",IF(INDEX('Controle de reservas'!$P$14:$P$2013,BE61)="DUPLICIDADE NO DIA","CONFLITO"&amp;IF(INDEX('Controle de reservas'!$M$14:$M$2013,BE61)&lt;&gt;"",CHAR(10)&amp;INDEX('Controle de reservas'!$M$14:$M$2013,BE61),"")&amp;IF(INDEX('Controle de reservas'!$N$14:$N$2013,BE61)&lt;&gt;"",CHAR(10)&amp;"Subst.: "&amp;INDEX('Controle de reservas'!$N$14:$N$2013,BE61),"")&amp;IF(AND(ISNUMBER(INDEX('Controle de reservas'!$I$14:$I$2013,BE61)),INDEX('Controle de reservas'!$I$14:$I$2013,BE61)&gt;0,INDEX('Controle de reservas'!$K$14:$K$2013,BE61)&gt;INDEX('Controle de reservas'!$I$14:$I$2013,BE61)),CHAR(10)&amp;"DIVERGÊNCIA DE DATAS",""),IF(INDEX('Controle de reservas'!$L$14:$L$2013,BE61)="Em cobertura","COV",IF(INDEX('Controle de reservas'!$L$14:$L$2013,BE61)="Disponível","DISP",IF(INDEX('Controle de reservas'!$L$14:$L$2013,BE61)="Não utilizado","NU",IF(INDEX('Controle de reservas'!$L$14:$L$2013,BE61)="Folga","F",IF(INDEX('Controle de reservas'!$L$14:$L$2013,BE61)="Ocorrência","O",IF(INDEX('Controle de reservas'!$L$14:$L$2013,BE61)="Programado","PROG",IF(INDEX('Controle de reservas'!$L$14:$L$2013,BE61)="Disponível no posto","DP","SEM SITUAÇÃO")))))))&amp;IF(INDEX('Controle de reservas'!$M$14:$M$2013,BE61)&lt;&gt;"",CHAR(10)&amp;INDEX('Controle de reservas'!$M$14:$M$2013,BE61),IF(OR(INDEX('Controle de reservas'!$L$14:$L$2013,BE61)="Em cobertura",INDEX('Controle de reservas'!$L$14:$L$2013,BE61)="Programado"),CHAR(10)&amp;"SEM LOCAL",""))&amp;IF(INDEX('Controle de reservas'!$N$14:$N$2013,BE61)&lt;&gt;"",CHAR(10)&amp;"Subst.: "&amp;INDEX('Controle de reservas'!$N$14:$N$2013,BE61),"")&amp;IF(AND(ISNUMBER(INDEX('Controle de reservas'!$I$14:$I$2013,BE61)),INDEX('Controle de reservas'!$I$14:$I$2013,BE61)&gt;0,INDEX('Controle de reservas'!$K$14:$K$2013,BE61)&gt;INDEX('Controle de reservas'!$I$14:$I$2013,BE61)),CHAR(10)&amp;"DIVERGÊNCIA DE DATAS","")&amp;IF(INDEX('Controle de reservas'!$P$14:$P$2013,BE61)&lt;&gt;"OK"," !",""))))</f>
      </c>
      <c r="R61" s="17">
        <f ca="1">IF(OR($AQ61=0,R$9="",R$9&lt;$AS61,AND($AT61&lt;&gt;"",R$9&gt;$AT61)),"",IF(BF61=0,"—",IF(INDEX('Controle de reservas'!$P$14:$P$2013,BF61)="DUPLICIDADE NO DIA","CONFLITO"&amp;IF(INDEX('Controle de reservas'!$M$14:$M$2013,BF61)&lt;&gt;"",CHAR(10)&amp;INDEX('Controle de reservas'!$M$14:$M$2013,BF61),"")&amp;IF(INDEX('Controle de reservas'!$N$14:$N$2013,BF61)&lt;&gt;"",CHAR(10)&amp;"Subst.: "&amp;INDEX('Controle de reservas'!$N$14:$N$2013,BF61),"")&amp;IF(AND(ISNUMBER(INDEX('Controle de reservas'!$I$14:$I$2013,BF61)),INDEX('Controle de reservas'!$I$14:$I$2013,BF61)&gt;0,INDEX('Controle de reservas'!$K$14:$K$2013,BF61)&gt;INDEX('Controle de reservas'!$I$14:$I$2013,BF61)),CHAR(10)&amp;"DIVERGÊNCIA DE DATAS",""),IF(INDEX('Controle de reservas'!$L$14:$L$2013,BF61)="Em cobertura","COV",IF(INDEX('Controle de reservas'!$L$14:$L$2013,BF61)="Disponível","DISP",IF(INDEX('Controle de reservas'!$L$14:$L$2013,BF61)="Não utilizado","NU",IF(INDEX('Controle de reservas'!$L$14:$L$2013,BF61)="Folga","F",IF(INDEX('Controle de reservas'!$L$14:$L$2013,BF61)="Ocorrência","O",IF(INDEX('Controle de reservas'!$L$14:$L$2013,BF61)="Programado","PROG",IF(INDEX('Controle de reservas'!$L$14:$L$2013,BF61)="Disponível no posto","DP","SEM SITUAÇÃO")))))))&amp;IF(INDEX('Controle de reservas'!$M$14:$M$2013,BF61)&lt;&gt;"",CHAR(10)&amp;INDEX('Controle de reservas'!$M$14:$M$2013,BF61),IF(OR(INDEX('Controle de reservas'!$L$14:$L$2013,BF61)="Em cobertura",INDEX('Controle de reservas'!$L$14:$L$2013,BF61)="Programado"),CHAR(10)&amp;"SEM LOCAL",""))&amp;IF(INDEX('Controle de reservas'!$N$14:$N$2013,BF61)&lt;&gt;"",CHAR(10)&amp;"Subst.: "&amp;INDEX('Controle de reservas'!$N$14:$N$2013,BF61),"")&amp;IF(AND(ISNUMBER(INDEX('Controle de reservas'!$I$14:$I$2013,BF61)),INDEX('Controle de reservas'!$I$14:$I$2013,BF61)&gt;0,INDEX('Controle de reservas'!$K$14:$K$2013,BF61)&gt;INDEX('Controle de reservas'!$I$14:$I$2013,BF61)),CHAR(10)&amp;"DIVERGÊNCIA DE DATAS","")&amp;IF(INDEX('Controle de reservas'!$P$14:$P$2013,BF61)&lt;&gt;"OK"," !",""))))</f>
      </c>
      <c r="S61" s="17">
        <f ca="1">IF(OR($AQ61=0,S$9="",S$9&lt;$AS61,AND($AT61&lt;&gt;"",S$9&gt;$AT61)),"",IF(BG61=0,"—",IF(INDEX('Controle de reservas'!$P$14:$P$2013,BG61)="DUPLICIDADE NO DIA","CONFLITO"&amp;IF(INDEX('Controle de reservas'!$M$14:$M$2013,BG61)&lt;&gt;"",CHAR(10)&amp;INDEX('Controle de reservas'!$M$14:$M$2013,BG61),"")&amp;IF(INDEX('Controle de reservas'!$N$14:$N$2013,BG61)&lt;&gt;"",CHAR(10)&amp;"Subst.: "&amp;INDEX('Controle de reservas'!$N$14:$N$2013,BG61),"")&amp;IF(AND(ISNUMBER(INDEX('Controle de reservas'!$I$14:$I$2013,BG61)),INDEX('Controle de reservas'!$I$14:$I$2013,BG61)&gt;0,INDEX('Controle de reservas'!$K$14:$K$2013,BG61)&gt;INDEX('Controle de reservas'!$I$14:$I$2013,BG61)),CHAR(10)&amp;"DIVERGÊNCIA DE DATAS",""),IF(INDEX('Controle de reservas'!$L$14:$L$2013,BG61)="Em cobertura","COV",IF(INDEX('Controle de reservas'!$L$14:$L$2013,BG61)="Disponível","DISP",IF(INDEX('Controle de reservas'!$L$14:$L$2013,BG61)="Não utilizado","NU",IF(INDEX('Controle de reservas'!$L$14:$L$2013,BG61)="Folga","F",IF(INDEX('Controle de reservas'!$L$14:$L$2013,BG61)="Ocorrência","O",IF(INDEX('Controle de reservas'!$L$14:$L$2013,BG61)="Programado","PROG",IF(INDEX('Controle de reservas'!$L$14:$L$2013,BG61)="Disponível no posto","DP","SEM SITUAÇÃO")))))))&amp;IF(INDEX('Controle de reservas'!$M$14:$M$2013,BG61)&lt;&gt;"",CHAR(10)&amp;INDEX('Controle de reservas'!$M$14:$M$2013,BG61),IF(OR(INDEX('Controle de reservas'!$L$14:$L$2013,BG61)="Em cobertura",INDEX('Controle de reservas'!$L$14:$L$2013,BG61)="Programado"),CHAR(10)&amp;"SEM LOCAL",""))&amp;IF(INDEX('Controle de reservas'!$N$14:$N$2013,BG61)&lt;&gt;"",CHAR(10)&amp;"Subst.: "&amp;INDEX('Controle de reservas'!$N$14:$N$2013,BG61),"")&amp;IF(AND(ISNUMBER(INDEX('Controle de reservas'!$I$14:$I$2013,BG61)),INDEX('Controle de reservas'!$I$14:$I$2013,BG61)&gt;0,INDEX('Controle de reservas'!$K$14:$K$2013,BG61)&gt;INDEX('Controle de reservas'!$I$14:$I$2013,BG61)),CHAR(10)&amp;"DIVERGÊNCIA DE DATAS","")&amp;IF(INDEX('Controle de reservas'!$P$14:$P$2013,BG61)&lt;&gt;"OK"," !",""))))</f>
      </c>
      <c r="T61" s="17">
        <f ca="1">IF(OR($AQ61=0,T$9="",T$9&lt;$AS61,AND($AT61&lt;&gt;"",T$9&gt;$AT61)),"",IF(BH61=0,"—",IF(INDEX('Controle de reservas'!$P$14:$P$2013,BH61)="DUPLICIDADE NO DIA","CONFLITO"&amp;IF(INDEX('Controle de reservas'!$M$14:$M$2013,BH61)&lt;&gt;"",CHAR(10)&amp;INDEX('Controle de reservas'!$M$14:$M$2013,BH61),"")&amp;IF(INDEX('Controle de reservas'!$N$14:$N$2013,BH61)&lt;&gt;"",CHAR(10)&amp;"Subst.: "&amp;INDEX('Controle de reservas'!$N$14:$N$2013,BH61),"")&amp;IF(AND(ISNUMBER(INDEX('Controle de reservas'!$I$14:$I$2013,BH61)),INDEX('Controle de reservas'!$I$14:$I$2013,BH61)&gt;0,INDEX('Controle de reservas'!$K$14:$K$2013,BH61)&gt;INDEX('Controle de reservas'!$I$14:$I$2013,BH61)),CHAR(10)&amp;"DIVERGÊNCIA DE DATAS",""),IF(INDEX('Controle de reservas'!$L$14:$L$2013,BH61)="Em cobertura","COV",IF(INDEX('Controle de reservas'!$L$14:$L$2013,BH61)="Disponível","DISP",IF(INDEX('Controle de reservas'!$L$14:$L$2013,BH61)="Não utilizado","NU",IF(INDEX('Controle de reservas'!$L$14:$L$2013,BH61)="Folga","F",IF(INDEX('Controle de reservas'!$L$14:$L$2013,BH61)="Ocorrência","O",IF(INDEX('Controle de reservas'!$L$14:$L$2013,BH61)="Programado","PROG",IF(INDEX('Controle de reservas'!$L$14:$L$2013,BH61)="Disponível no posto","DP","SEM SITUAÇÃO")))))))&amp;IF(INDEX('Controle de reservas'!$M$14:$M$2013,BH61)&lt;&gt;"",CHAR(10)&amp;INDEX('Controle de reservas'!$M$14:$M$2013,BH61),IF(OR(INDEX('Controle de reservas'!$L$14:$L$2013,BH61)="Em cobertura",INDEX('Controle de reservas'!$L$14:$L$2013,BH61)="Programado"),CHAR(10)&amp;"SEM LOCAL",""))&amp;IF(INDEX('Controle de reservas'!$N$14:$N$2013,BH61)&lt;&gt;"",CHAR(10)&amp;"Subst.: "&amp;INDEX('Controle de reservas'!$N$14:$N$2013,BH61),"")&amp;IF(AND(ISNUMBER(INDEX('Controle de reservas'!$I$14:$I$2013,BH61)),INDEX('Controle de reservas'!$I$14:$I$2013,BH61)&gt;0,INDEX('Controle de reservas'!$K$14:$K$2013,BH61)&gt;INDEX('Controle de reservas'!$I$14:$I$2013,BH61)),CHAR(10)&amp;"DIVERGÊNCIA DE DATAS","")&amp;IF(INDEX('Controle de reservas'!$P$14:$P$2013,BH61)&lt;&gt;"OK"," !",""))))</f>
      </c>
      <c r="U61" s="17">
        <f ca="1">IF(OR($AQ61=0,U$9="",U$9&lt;$AS61,AND($AT61&lt;&gt;"",U$9&gt;$AT61)),"",IF(BI61=0,"—",IF(INDEX('Controle de reservas'!$P$14:$P$2013,BI61)="DUPLICIDADE NO DIA","CONFLITO"&amp;IF(INDEX('Controle de reservas'!$M$14:$M$2013,BI61)&lt;&gt;"",CHAR(10)&amp;INDEX('Controle de reservas'!$M$14:$M$2013,BI61),"")&amp;IF(INDEX('Controle de reservas'!$N$14:$N$2013,BI61)&lt;&gt;"",CHAR(10)&amp;"Subst.: "&amp;INDEX('Controle de reservas'!$N$14:$N$2013,BI61),"")&amp;IF(AND(ISNUMBER(INDEX('Controle de reservas'!$I$14:$I$2013,BI61)),INDEX('Controle de reservas'!$I$14:$I$2013,BI61)&gt;0,INDEX('Controle de reservas'!$K$14:$K$2013,BI61)&gt;INDEX('Controle de reservas'!$I$14:$I$2013,BI61)),CHAR(10)&amp;"DIVERGÊNCIA DE DATAS",""),IF(INDEX('Controle de reservas'!$L$14:$L$2013,BI61)="Em cobertura","COV",IF(INDEX('Controle de reservas'!$L$14:$L$2013,BI61)="Disponível","DISP",IF(INDEX('Controle de reservas'!$L$14:$L$2013,BI61)="Não utilizado","NU",IF(INDEX('Controle de reservas'!$L$14:$L$2013,BI61)="Folga","F",IF(INDEX('Controle de reservas'!$L$14:$L$2013,BI61)="Ocorrência","O",IF(INDEX('Controle de reservas'!$L$14:$L$2013,BI61)="Programado","PROG",IF(INDEX('Controle de reservas'!$L$14:$L$2013,BI61)="Disponível no posto","DP","SEM SITUAÇÃO")))))))&amp;IF(INDEX('Controle de reservas'!$M$14:$M$2013,BI61)&lt;&gt;"",CHAR(10)&amp;INDEX('Controle de reservas'!$M$14:$M$2013,BI61),IF(OR(INDEX('Controle de reservas'!$L$14:$L$2013,BI61)="Em cobertura",INDEX('Controle de reservas'!$L$14:$L$2013,BI61)="Programado"),CHAR(10)&amp;"SEM LOCAL",""))&amp;IF(INDEX('Controle de reservas'!$N$14:$N$2013,BI61)&lt;&gt;"",CHAR(10)&amp;"Subst.: "&amp;INDEX('Controle de reservas'!$N$14:$N$2013,BI61),"")&amp;IF(AND(ISNUMBER(INDEX('Controle de reservas'!$I$14:$I$2013,BI61)),INDEX('Controle de reservas'!$I$14:$I$2013,BI61)&gt;0,INDEX('Controle de reservas'!$K$14:$K$2013,BI61)&gt;INDEX('Controle de reservas'!$I$14:$I$2013,BI61)),CHAR(10)&amp;"DIVERGÊNCIA DE DATAS","")&amp;IF(INDEX('Controle de reservas'!$P$14:$P$2013,BI61)&lt;&gt;"OK"," !",""))))</f>
      </c>
      <c r="V61" s="17">
        <f ca="1">IF(OR($AQ61=0,V$9="",V$9&lt;$AS61,AND($AT61&lt;&gt;"",V$9&gt;$AT61)),"",IF(BJ61=0,"—",IF(INDEX('Controle de reservas'!$P$14:$P$2013,BJ61)="DUPLICIDADE NO DIA","CONFLITO"&amp;IF(INDEX('Controle de reservas'!$M$14:$M$2013,BJ61)&lt;&gt;"",CHAR(10)&amp;INDEX('Controle de reservas'!$M$14:$M$2013,BJ61),"")&amp;IF(INDEX('Controle de reservas'!$N$14:$N$2013,BJ61)&lt;&gt;"",CHAR(10)&amp;"Subst.: "&amp;INDEX('Controle de reservas'!$N$14:$N$2013,BJ61),"")&amp;IF(AND(ISNUMBER(INDEX('Controle de reservas'!$I$14:$I$2013,BJ61)),INDEX('Controle de reservas'!$I$14:$I$2013,BJ61)&gt;0,INDEX('Controle de reservas'!$K$14:$K$2013,BJ61)&gt;INDEX('Controle de reservas'!$I$14:$I$2013,BJ61)),CHAR(10)&amp;"DIVERGÊNCIA DE DATAS",""),IF(INDEX('Controle de reservas'!$L$14:$L$2013,BJ61)="Em cobertura","COV",IF(INDEX('Controle de reservas'!$L$14:$L$2013,BJ61)="Disponível","DISP",IF(INDEX('Controle de reservas'!$L$14:$L$2013,BJ61)="Não utilizado","NU",IF(INDEX('Controle de reservas'!$L$14:$L$2013,BJ61)="Folga","F",IF(INDEX('Controle de reservas'!$L$14:$L$2013,BJ61)="Ocorrência","O",IF(INDEX('Controle de reservas'!$L$14:$L$2013,BJ61)="Programado","PROG",IF(INDEX('Controle de reservas'!$L$14:$L$2013,BJ61)="Disponível no posto","DP","SEM SITUAÇÃO")))))))&amp;IF(INDEX('Controle de reservas'!$M$14:$M$2013,BJ61)&lt;&gt;"",CHAR(10)&amp;INDEX('Controle de reservas'!$M$14:$M$2013,BJ61),IF(OR(INDEX('Controle de reservas'!$L$14:$L$2013,BJ61)="Em cobertura",INDEX('Controle de reservas'!$L$14:$L$2013,BJ61)="Programado"),CHAR(10)&amp;"SEM LOCAL",""))&amp;IF(INDEX('Controle de reservas'!$N$14:$N$2013,BJ61)&lt;&gt;"",CHAR(10)&amp;"Subst.: "&amp;INDEX('Controle de reservas'!$N$14:$N$2013,BJ61),"")&amp;IF(AND(ISNUMBER(INDEX('Controle de reservas'!$I$14:$I$2013,BJ61)),INDEX('Controle de reservas'!$I$14:$I$2013,BJ61)&gt;0,INDEX('Controle de reservas'!$K$14:$K$2013,BJ61)&gt;INDEX('Controle de reservas'!$I$14:$I$2013,BJ61)),CHAR(10)&amp;"DIVERGÊNCIA DE DATAS","")&amp;IF(INDEX('Controle de reservas'!$P$14:$P$2013,BJ61)&lt;&gt;"OK"," !",""))))</f>
      </c>
      <c r="W61" s="17">
        <f ca="1">IF(OR($AQ61=0,W$9="",W$9&lt;$AS61,AND($AT61&lt;&gt;"",W$9&gt;$AT61)),"",IF(BK61=0,"—",IF(INDEX('Controle de reservas'!$P$14:$P$2013,BK61)="DUPLICIDADE NO DIA","CONFLITO"&amp;IF(INDEX('Controle de reservas'!$M$14:$M$2013,BK61)&lt;&gt;"",CHAR(10)&amp;INDEX('Controle de reservas'!$M$14:$M$2013,BK61),"")&amp;IF(INDEX('Controle de reservas'!$N$14:$N$2013,BK61)&lt;&gt;"",CHAR(10)&amp;"Subst.: "&amp;INDEX('Controle de reservas'!$N$14:$N$2013,BK61),"")&amp;IF(AND(ISNUMBER(INDEX('Controle de reservas'!$I$14:$I$2013,BK61)),INDEX('Controle de reservas'!$I$14:$I$2013,BK61)&gt;0,INDEX('Controle de reservas'!$K$14:$K$2013,BK61)&gt;INDEX('Controle de reservas'!$I$14:$I$2013,BK61)),CHAR(10)&amp;"DIVERGÊNCIA DE DATAS",""),IF(INDEX('Controle de reservas'!$L$14:$L$2013,BK61)="Em cobertura","COV",IF(INDEX('Controle de reservas'!$L$14:$L$2013,BK61)="Disponível","DISP",IF(INDEX('Controle de reservas'!$L$14:$L$2013,BK61)="Não utilizado","NU",IF(INDEX('Controle de reservas'!$L$14:$L$2013,BK61)="Folga","F",IF(INDEX('Controle de reservas'!$L$14:$L$2013,BK61)="Ocorrência","O",IF(INDEX('Controle de reservas'!$L$14:$L$2013,BK61)="Programado","PROG",IF(INDEX('Controle de reservas'!$L$14:$L$2013,BK61)="Disponível no posto","DP","SEM SITUAÇÃO")))))))&amp;IF(INDEX('Controle de reservas'!$M$14:$M$2013,BK61)&lt;&gt;"",CHAR(10)&amp;INDEX('Controle de reservas'!$M$14:$M$2013,BK61),IF(OR(INDEX('Controle de reservas'!$L$14:$L$2013,BK61)="Em cobertura",INDEX('Controle de reservas'!$L$14:$L$2013,BK61)="Programado"),CHAR(10)&amp;"SEM LOCAL",""))&amp;IF(INDEX('Controle de reservas'!$N$14:$N$2013,BK61)&lt;&gt;"",CHAR(10)&amp;"Subst.: "&amp;INDEX('Controle de reservas'!$N$14:$N$2013,BK61),"")&amp;IF(AND(ISNUMBER(INDEX('Controle de reservas'!$I$14:$I$2013,BK61)),INDEX('Controle de reservas'!$I$14:$I$2013,BK61)&gt;0,INDEX('Controle de reservas'!$K$14:$K$2013,BK61)&gt;INDEX('Controle de reservas'!$I$14:$I$2013,BK61)),CHAR(10)&amp;"DIVERGÊNCIA DE DATAS","")&amp;IF(INDEX('Controle de reservas'!$P$14:$P$2013,BK61)&lt;&gt;"OK"," !",""))))</f>
      </c>
      <c r="X61" s="17">
        <f ca="1">IF(OR($AQ61=0,X$9="",X$9&lt;$AS61,AND($AT61&lt;&gt;"",X$9&gt;$AT61)),"",IF(BL61=0,"—",IF(INDEX('Controle de reservas'!$P$14:$P$2013,BL61)="DUPLICIDADE NO DIA","CONFLITO"&amp;IF(INDEX('Controle de reservas'!$M$14:$M$2013,BL61)&lt;&gt;"",CHAR(10)&amp;INDEX('Controle de reservas'!$M$14:$M$2013,BL61),"")&amp;IF(INDEX('Controle de reservas'!$N$14:$N$2013,BL61)&lt;&gt;"",CHAR(10)&amp;"Subst.: "&amp;INDEX('Controle de reservas'!$N$14:$N$2013,BL61),"")&amp;IF(AND(ISNUMBER(INDEX('Controle de reservas'!$I$14:$I$2013,BL61)),INDEX('Controle de reservas'!$I$14:$I$2013,BL61)&gt;0,INDEX('Controle de reservas'!$K$14:$K$2013,BL61)&gt;INDEX('Controle de reservas'!$I$14:$I$2013,BL61)),CHAR(10)&amp;"DIVERGÊNCIA DE DATAS",""),IF(INDEX('Controle de reservas'!$L$14:$L$2013,BL61)="Em cobertura","COV",IF(INDEX('Controle de reservas'!$L$14:$L$2013,BL61)="Disponível","DISP",IF(INDEX('Controle de reservas'!$L$14:$L$2013,BL61)="Não utilizado","NU",IF(INDEX('Controle de reservas'!$L$14:$L$2013,BL61)="Folga","F",IF(INDEX('Controle de reservas'!$L$14:$L$2013,BL61)="Ocorrência","O",IF(INDEX('Controle de reservas'!$L$14:$L$2013,BL61)="Programado","PROG",IF(INDEX('Controle de reservas'!$L$14:$L$2013,BL61)="Disponível no posto","DP","SEM SITUAÇÃO")))))))&amp;IF(INDEX('Controle de reservas'!$M$14:$M$2013,BL61)&lt;&gt;"",CHAR(10)&amp;INDEX('Controle de reservas'!$M$14:$M$2013,BL61),IF(OR(INDEX('Controle de reservas'!$L$14:$L$2013,BL61)="Em cobertura",INDEX('Controle de reservas'!$L$14:$L$2013,BL61)="Programado"),CHAR(10)&amp;"SEM LOCAL",""))&amp;IF(INDEX('Controle de reservas'!$N$14:$N$2013,BL61)&lt;&gt;"",CHAR(10)&amp;"Subst.: "&amp;INDEX('Controle de reservas'!$N$14:$N$2013,BL61),"")&amp;IF(AND(ISNUMBER(INDEX('Controle de reservas'!$I$14:$I$2013,BL61)),INDEX('Controle de reservas'!$I$14:$I$2013,BL61)&gt;0,INDEX('Controle de reservas'!$K$14:$K$2013,BL61)&gt;INDEX('Controle de reservas'!$I$14:$I$2013,BL61)),CHAR(10)&amp;"DIVERGÊNCIA DE DATAS","")&amp;IF(INDEX('Controle de reservas'!$P$14:$P$2013,BL61)&lt;&gt;"OK"," !",""))))</f>
      </c>
      <c r="Y61" s="17">
        <f ca="1">IF(OR($AQ61=0,Y$9="",Y$9&lt;$AS61,AND($AT61&lt;&gt;"",Y$9&gt;$AT61)),"",IF(BM61=0,"—",IF(INDEX('Controle de reservas'!$P$14:$P$2013,BM61)="DUPLICIDADE NO DIA","CONFLITO"&amp;IF(INDEX('Controle de reservas'!$M$14:$M$2013,BM61)&lt;&gt;"",CHAR(10)&amp;INDEX('Controle de reservas'!$M$14:$M$2013,BM61),"")&amp;IF(INDEX('Controle de reservas'!$N$14:$N$2013,BM61)&lt;&gt;"",CHAR(10)&amp;"Subst.: "&amp;INDEX('Controle de reservas'!$N$14:$N$2013,BM61),"")&amp;IF(AND(ISNUMBER(INDEX('Controle de reservas'!$I$14:$I$2013,BM61)),INDEX('Controle de reservas'!$I$14:$I$2013,BM61)&gt;0,INDEX('Controle de reservas'!$K$14:$K$2013,BM61)&gt;INDEX('Controle de reservas'!$I$14:$I$2013,BM61)),CHAR(10)&amp;"DIVERGÊNCIA DE DATAS",""),IF(INDEX('Controle de reservas'!$L$14:$L$2013,BM61)="Em cobertura","COV",IF(INDEX('Controle de reservas'!$L$14:$L$2013,BM61)="Disponível","DISP",IF(INDEX('Controle de reservas'!$L$14:$L$2013,BM61)="Não utilizado","NU",IF(INDEX('Controle de reservas'!$L$14:$L$2013,BM61)="Folga","F",IF(INDEX('Controle de reservas'!$L$14:$L$2013,BM61)="Ocorrência","O",IF(INDEX('Controle de reservas'!$L$14:$L$2013,BM61)="Programado","PROG",IF(INDEX('Controle de reservas'!$L$14:$L$2013,BM61)="Disponível no posto","DP","SEM SITUAÇÃO")))))))&amp;IF(INDEX('Controle de reservas'!$M$14:$M$2013,BM61)&lt;&gt;"",CHAR(10)&amp;INDEX('Controle de reservas'!$M$14:$M$2013,BM61),IF(OR(INDEX('Controle de reservas'!$L$14:$L$2013,BM61)="Em cobertura",INDEX('Controle de reservas'!$L$14:$L$2013,BM61)="Programado"),CHAR(10)&amp;"SEM LOCAL",""))&amp;IF(INDEX('Controle de reservas'!$N$14:$N$2013,BM61)&lt;&gt;"",CHAR(10)&amp;"Subst.: "&amp;INDEX('Controle de reservas'!$N$14:$N$2013,BM61),"")&amp;IF(AND(ISNUMBER(INDEX('Controle de reservas'!$I$14:$I$2013,BM61)),INDEX('Controle de reservas'!$I$14:$I$2013,BM61)&gt;0,INDEX('Controle de reservas'!$K$14:$K$2013,BM61)&gt;INDEX('Controle de reservas'!$I$14:$I$2013,BM61)),CHAR(10)&amp;"DIVERGÊNCIA DE DATAS","")&amp;IF(INDEX('Controle de reservas'!$P$14:$P$2013,BM61)&lt;&gt;"OK"," !",""))))</f>
      </c>
      <c r="Z61" s="17">
        <f ca="1">IF(OR($AQ61=0,Z$9="",Z$9&lt;$AS61,AND($AT61&lt;&gt;"",Z$9&gt;$AT61)),"",IF(BN61=0,"—",IF(INDEX('Controle de reservas'!$P$14:$P$2013,BN61)="DUPLICIDADE NO DIA","CONFLITO"&amp;IF(INDEX('Controle de reservas'!$M$14:$M$2013,BN61)&lt;&gt;"",CHAR(10)&amp;INDEX('Controle de reservas'!$M$14:$M$2013,BN61),"")&amp;IF(INDEX('Controle de reservas'!$N$14:$N$2013,BN61)&lt;&gt;"",CHAR(10)&amp;"Subst.: "&amp;INDEX('Controle de reservas'!$N$14:$N$2013,BN61),"")&amp;IF(AND(ISNUMBER(INDEX('Controle de reservas'!$I$14:$I$2013,BN61)),INDEX('Controle de reservas'!$I$14:$I$2013,BN61)&gt;0,INDEX('Controle de reservas'!$K$14:$K$2013,BN61)&gt;INDEX('Controle de reservas'!$I$14:$I$2013,BN61)),CHAR(10)&amp;"DIVERGÊNCIA DE DATAS",""),IF(INDEX('Controle de reservas'!$L$14:$L$2013,BN61)="Em cobertura","COV",IF(INDEX('Controle de reservas'!$L$14:$L$2013,BN61)="Disponível","DISP",IF(INDEX('Controle de reservas'!$L$14:$L$2013,BN61)="Não utilizado","NU",IF(INDEX('Controle de reservas'!$L$14:$L$2013,BN61)="Folga","F",IF(INDEX('Controle de reservas'!$L$14:$L$2013,BN61)="Ocorrência","O",IF(INDEX('Controle de reservas'!$L$14:$L$2013,BN61)="Programado","PROG",IF(INDEX('Controle de reservas'!$L$14:$L$2013,BN61)="Disponível no posto","DP","SEM SITUAÇÃO")))))))&amp;IF(INDEX('Controle de reservas'!$M$14:$M$2013,BN61)&lt;&gt;"",CHAR(10)&amp;INDEX('Controle de reservas'!$M$14:$M$2013,BN61),IF(OR(INDEX('Controle de reservas'!$L$14:$L$2013,BN61)="Em cobertura",INDEX('Controle de reservas'!$L$14:$L$2013,BN61)="Programado"),CHAR(10)&amp;"SEM LOCAL",""))&amp;IF(INDEX('Controle de reservas'!$N$14:$N$2013,BN61)&lt;&gt;"",CHAR(10)&amp;"Subst.: "&amp;INDEX('Controle de reservas'!$N$14:$N$2013,BN61),"")&amp;IF(AND(ISNUMBER(INDEX('Controle de reservas'!$I$14:$I$2013,BN61)),INDEX('Controle de reservas'!$I$14:$I$2013,BN61)&gt;0,INDEX('Controle de reservas'!$K$14:$K$2013,BN61)&gt;INDEX('Controle de reservas'!$I$14:$I$2013,BN61)),CHAR(10)&amp;"DIVERGÊNCIA DE DATAS","")&amp;IF(INDEX('Controle de reservas'!$P$14:$P$2013,BN61)&lt;&gt;"OK"," !",""))))</f>
      </c>
      <c r="AA61" s="17">
        <f ca="1">IF(OR($AQ61=0,AA$9="",AA$9&lt;$AS61,AND($AT61&lt;&gt;"",AA$9&gt;$AT61)),"",IF(BO61=0,"—",IF(INDEX('Controle de reservas'!$P$14:$P$2013,BO61)="DUPLICIDADE NO DIA","CONFLITO"&amp;IF(INDEX('Controle de reservas'!$M$14:$M$2013,BO61)&lt;&gt;"",CHAR(10)&amp;INDEX('Controle de reservas'!$M$14:$M$2013,BO61),"")&amp;IF(INDEX('Controle de reservas'!$N$14:$N$2013,BO61)&lt;&gt;"",CHAR(10)&amp;"Subst.: "&amp;INDEX('Controle de reservas'!$N$14:$N$2013,BO61),"")&amp;IF(AND(ISNUMBER(INDEX('Controle de reservas'!$I$14:$I$2013,BO61)),INDEX('Controle de reservas'!$I$14:$I$2013,BO61)&gt;0,INDEX('Controle de reservas'!$K$14:$K$2013,BO61)&gt;INDEX('Controle de reservas'!$I$14:$I$2013,BO61)),CHAR(10)&amp;"DIVERGÊNCIA DE DATAS",""),IF(INDEX('Controle de reservas'!$L$14:$L$2013,BO61)="Em cobertura","COV",IF(INDEX('Controle de reservas'!$L$14:$L$2013,BO61)="Disponível","DISP",IF(INDEX('Controle de reservas'!$L$14:$L$2013,BO61)="Não utilizado","NU",IF(INDEX('Controle de reservas'!$L$14:$L$2013,BO61)="Folga","F",IF(INDEX('Controle de reservas'!$L$14:$L$2013,BO61)="Ocorrência","O",IF(INDEX('Controle de reservas'!$L$14:$L$2013,BO61)="Programado","PROG",IF(INDEX('Controle de reservas'!$L$14:$L$2013,BO61)="Disponível no posto","DP","SEM SITUAÇÃO")))))))&amp;IF(INDEX('Controle de reservas'!$M$14:$M$2013,BO61)&lt;&gt;"",CHAR(10)&amp;INDEX('Controle de reservas'!$M$14:$M$2013,BO61),IF(OR(INDEX('Controle de reservas'!$L$14:$L$2013,BO61)="Em cobertura",INDEX('Controle de reservas'!$L$14:$L$2013,BO61)="Programado"),CHAR(10)&amp;"SEM LOCAL",""))&amp;IF(INDEX('Controle de reservas'!$N$14:$N$2013,BO61)&lt;&gt;"",CHAR(10)&amp;"Subst.: "&amp;INDEX('Controle de reservas'!$N$14:$N$2013,BO61),"")&amp;IF(AND(ISNUMBER(INDEX('Controle de reservas'!$I$14:$I$2013,BO61)),INDEX('Controle de reservas'!$I$14:$I$2013,BO61)&gt;0,INDEX('Controle de reservas'!$K$14:$K$2013,BO61)&gt;INDEX('Controle de reservas'!$I$14:$I$2013,BO61)),CHAR(10)&amp;"DIVERGÊNCIA DE DATAS","")&amp;IF(INDEX('Controle de reservas'!$P$14:$P$2013,BO61)&lt;&gt;"OK"," !",""))))</f>
      </c>
      <c r="AB61" s="17">
        <f ca="1">IF(OR($AQ61=0,AB$9="",AB$9&lt;$AS61,AND($AT61&lt;&gt;"",AB$9&gt;$AT61)),"",IF(BP61=0,"—",IF(INDEX('Controle de reservas'!$P$14:$P$2013,BP61)="DUPLICIDADE NO DIA","CONFLITO"&amp;IF(INDEX('Controle de reservas'!$M$14:$M$2013,BP61)&lt;&gt;"",CHAR(10)&amp;INDEX('Controle de reservas'!$M$14:$M$2013,BP61),"")&amp;IF(INDEX('Controle de reservas'!$N$14:$N$2013,BP61)&lt;&gt;"",CHAR(10)&amp;"Subst.: "&amp;INDEX('Controle de reservas'!$N$14:$N$2013,BP61),"")&amp;IF(AND(ISNUMBER(INDEX('Controle de reservas'!$I$14:$I$2013,BP61)),INDEX('Controle de reservas'!$I$14:$I$2013,BP61)&gt;0,INDEX('Controle de reservas'!$K$14:$K$2013,BP61)&gt;INDEX('Controle de reservas'!$I$14:$I$2013,BP61)),CHAR(10)&amp;"DIVERGÊNCIA DE DATAS",""),IF(INDEX('Controle de reservas'!$L$14:$L$2013,BP61)="Em cobertura","COV",IF(INDEX('Controle de reservas'!$L$14:$L$2013,BP61)="Disponível","DISP",IF(INDEX('Controle de reservas'!$L$14:$L$2013,BP61)="Não utilizado","NU",IF(INDEX('Controle de reservas'!$L$14:$L$2013,BP61)="Folga","F",IF(INDEX('Controle de reservas'!$L$14:$L$2013,BP61)="Ocorrência","O",IF(INDEX('Controle de reservas'!$L$14:$L$2013,BP61)="Programado","PROG",IF(INDEX('Controle de reservas'!$L$14:$L$2013,BP61)="Disponível no posto","DP","SEM SITUAÇÃO")))))))&amp;IF(INDEX('Controle de reservas'!$M$14:$M$2013,BP61)&lt;&gt;"",CHAR(10)&amp;INDEX('Controle de reservas'!$M$14:$M$2013,BP61),IF(OR(INDEX('Controle de reservas'!$L$14:$L$2013,BP61)="Em cobertura",INDEX('Controle de reservas'!$L$14:$L$2013,BP61)="Programado"),CHAR(10)&amp;"SEM LOCAL",""))&amp;IF(INDEX('Controle de reservas'!$N$14:$N$2013,BP61)&lt;&gt;"",CHAR(10)&amp;"Subst.: "&amp;INDEX('Controle de reservas'!$N$14:$N$2013,BP61),"")&amp;IF(AND(ISNUMBER(INDEX('Controle de reservas'!$I$14:$I$2013,BP61)),INDEX('Controle de reservas'!$I$14:$I$2013,BP61)&gt;0,INDEX('Controle de reservas'!$K$14:$K$2013,BP61)&gt;INDEX('Controle de reservas'!$I$14:$I$2013,BP61)),CHAR(10)&amp;"DIVERGÊNCIA DE DATAS","")&amp;IF(INDEX('Controle de reservas'!$P$14:$P$2013,BP61)&lt;&gt;"OK"," !",""))))</f>
      </c>
      <c r="AC61" s="17">
        <f ca="1">IF(OR($AQ61=0,AC$9="",AC$9&lt;$AS61,AND($AT61&lt;&gt;"",AC$9&gt;$AT61)),"",IF(BQ61=0,"—",IF(INDEX('Controle de reservas'!$P$14:$P$2013,BQ61)="DUPLICIDADE NO DIA","CONFLITO"&amp;IF(INDEX('Controle de reservas'!$M$14:$M$2013,BQ61)&lt;&gt;"",CHAR(10)&amp;INDEX('Controle de reservas'!$M$14:$M$2013,BQ61),"")&amp;IF(INDEX('Controle de reservas'!$N$14:$N$2013,BQ61)&lt;&gt;"",CHAR(10)&amp;"Subst.: "&amp;INDEX('Controle de reservas'!$N$14:$N$2013,BQ61),"")&amp;IF(AND(ISNUMBER(INDEX('Controle de reservas'!$I$14:$I$2013,BQ61)),INDEX('Controle de reservas'!$I$14:$I$2013,BQ61)&gt;0,INDEX('Controle de reservas'!$K$14:$K$2013,BQ61)&gt;INDEX('Controle de reservas'!$I$14:$I$2013,BQ61)),CHAR(10)&amp;"DIVERGÊNCIA DE DATAS",""),IF(INDEX('Controle de reservas'!$L$14:$L$2013,BQ61)="Em cobertura","COV",IF(INDEX('Controle de reservas'!$L$14:$L$2013,BQ61)="Disponível","DISP",IF(INDEX('Controle de reservas'!$L$14:$L$2013,BQ61)="Não utilizado","NU",IF(INDEX('Controle de reservas'!$L$14:$L$2013,BQ61)="Folga","F",IF(INDEX('Controle de reservas'!$L$14:$L$2013,BQ61)="Ocorrência","O",IF(INDEX('Controle de reservas'!$L$14:$L$2013,BQ61)="Programado","PROG",IF(INDEX('Controle de reservas'!$L$14:$L$2013,BQ61)="Disponível no posto","DP","SEM SITUAÇÃO")))))))&amp;IF(INDEX('Controle de reservas'!$M$14:$M$2013,BQ61)&lt;&gt;"",CHAR(10)&amp;INDEX('Controle de reservas'!$M$14:$M$2013,BQ61),IF(OR(INDEX('Controle de reservas'!$L$14:$L$2013,BQ61)="Em cobertura",INDEX('Controle de reservas'!$L$14:$L$2013,BQ61)="Programado"),CHAR(10)&amp;"SEM LOCAL",""))&amp;IF(INDEX('Controle de reservas'!$N$14:$N$2013,BQ61)&lt;&gt;"",CHAR(10)&amp;"Subst.: "&amp;INDEX('Controle de reservas'!$N$14:$N$2013,BQ61),"")&amp;IF(AND(ISNUMBER(INDEX('Controle de reservas'!$I$14:$I$2013,BQ61)),INDEX('Controle de reservas'!$I$14:$I$2013,BQ61)&gt;0,INDEX('Controle de reservas'!$K$14:$K$2013,BQ61)&gt;INDEX('Controle de reservas'!$I$14:$I$2013,BQ61)),CHAR(10)&amp;"DIVERGÊNCIA DE DATAS","")&amp;IF(INDEX('Controle de reservas'!$P$14:$P$2013,BQ61)&lt;&gt;"OK"," !",""))))</f>
      </c>
      <c r="AD61" s="17">
        <f ca="1">IF(OR($AQ61=0,AD$9="",AD$9&lt;$AS61,AND($AT61&lt;&gt;"",AD$9&gt;$AT61)),"",IF(BR61=0,"—",IF(INDEX('Controle de reservas'!$P$14:$P$2013,BR61)="DUPLICIDADE NO DIA","CONFLITO"&amp;IF(INDEX('Controle de reservas'!$M$14:$M$2013,BR61)&lt;&gt;"",CHAR(10)&amp;INDEX('Controle de reservas'!$M$14:$M$2013,BR61),"")&amp;IF(INDEX('Controle de reservas'!$N$14:$N$2013,BR61)&lt;&gt;"",CHAR(10)&amp;"Subst.: "&amp;INDEX('Controle de reservas'!$N$14:$N$2013,BR61),"")&amp;IF(AND(ISNUMBER(INDEX('Controle de reservas'!$I$14:$I$2013,BR61)),INDEX('Controle de reservas'!$I$14:$I$2013,BR61)&gt;0,INDEX('Controle de reservas'!$K$14:$K$2013,BR61)&gt;INDEX('Controle de reservas'!$I$14:$I$2013,BR61)),CHAR(10)&amp;"DIVERGÊNCIA DE DATAS",""),IF(INDEX('Controle de reservas'!$L$14:$L$2013,BR61)="Em cobertura","COV",IF(INDEX('Controle de reservas'!$L$14:$L$2013,BR61)="Disponível","DISP",IF(INDEX('Controle de reservas'!$L$14:$L$2013,BR61)="Não utilizado","NU",IF(INDEX('Controle de reservas'!$L$14:$L$2013,BR61)="Folga","F",IF(INDEX('Controle de reservas'!$L$14:$L$2013,BR61)="Ocorrência","O",IF(INDEX('Controle de reservas'!$L$14:$L$2013,BR61)="Programado","PROG",IF(INDEX('Controle de reservas'!$L$14:$L$2013,BR61)="Disponível no posto","DP","SEM SITUAÇÃO")))))))&amp;IF(INDEX('Controle de reservas'!$M$14:$M$2013,BR61)&lt;&gt;"",CHAR(10)&amp;INDEX('Controle de reservas'!$M$14:$M$2013,BR61),IF(OR(INDEX('Controle de reservas'!$L$14:$L$2013,BR61)="Em cobertura",INDEX('Controle de reservas'!$L$14:$L$2013,BR61)="Programado"),CHAR(10)&amp;"SEM LOCAL",""))&amp;IF(INDEX('Controle de reservas'!$N$14:$N$2013,BR61)&lt;&gt;"",CHAR(10)&amp;"Subst.: "&amp;INDEX('Controle de reservas'!$N$14:$N$2013,BR61),"")&amp;IF(AND(ISNUMBER(INDEX('Controle de reservas'!$I$14:$I$2013,BR61)),INDEX('Controle de reservas'!$I$14:$I$2013,BR61)&gt;0,INDEX('Controle de reservas'!$K$14:$K$2013,BR61)&gt;INDEX('Controle de reservas'!$I$14:$I$2013,BR61)),CHAR(10)&amp;"DIVERGÊNCIA DE DATAS","")&amp;IF(INDEX('Controle de reservas'!$P$14:$P$2013,BR61)&lt;&gt;"OK"," !",""))))</f>
      </c>
      <c r="AE61" s="17">
        <f ca="1">IF(OR($AQ61=0,AE$9="",AE$9&lt;$AS61,AND($AT61&lt;&gt;"",AE$9&gt;$AT61)),"",IF(BS61=0,"—",IF(INDEX('Controle de reservas'!$P$14:$P$2013,BS61)="DUPLICIDADE NO DIA","CONFLITO"&amp;IF(INDEX('Controle de reservas'!$M$14:$M$2013,BS61)&lt;&gt;"",CHAR(10)&amp;INDEX('Controle de reservas'!$M$14:$M$2013,BS61),"")&amp;IF(INDEX('Controle de reservas'!$N$14:$N$2013,BS61)&lt;&gt;"",CHAR(10)&amp;"Subst.: "&amp;INDEX('Controle de reservas'!$N$14:$N$2013,BS61),"")&amp;IF(AND(ISNUMBER(INDEX('Controle de reservas'!$I$14:$I$2013,BS61)),INDEX('Controle de reservas'!$I$14:$I$2013,BS61)&gt;0,INDEX('Controle de reservas'!$K$14:$K$2013,BS61)&gt;INDEX('Controle de reservas'!$I$14:$I$2013,BS61)),CHAR(10)&amp;"DIVERGÊNCIA DE DATAS",""),IF(INDEX('Controle de reservas'!$L$14:$L$2013,BS61)="Em cobertura","COV",IF(INDEX('Controle de reservas'!$L$14:$L$2013,BS61)="Disponível","DISP",IF(INDEX('Controle de reservas'!$L$14:$L$2013,BS61)="Não utilizado","NU",IF(INDEX('Controle de reservas'!$L$14:$L$2013,BS61)="Folga","F",IF(INDEX('Controle de reservas'!$L$14:$L$2013,BS61)="Ocorrência","O",IF(INDEX('Controle de reservas'!$L$14:$L$2013,BS61)="Programado","PROG",IF(INDEX('Controle de reservas'!$L$14:$L$2013,BS61)="Disponível no posto","DP","SEM SITUAÇÃO")))))))&amp;IF(INDEX('Controle de reservas'!$M$14:$M$2013,BS61)&lt;&gt;"",CHAR(10)&amp;INDEX('Controle de reservas'!$M$14:$M$2013,BS61),IF(OR(INDEX('Controle de reservas'!$L$14:$L$2013,BS61)="Em cobertura",INDEX('Controle de reservas'!$L$14:$L$2013,BS61)="Programado"),CHAR(10)&amp;"SEM LOCAL",""))&amp;IF(INDEX('Controle de reservas'!$N$14:$N$2013,BS61)&lt;&gt;"",CHAR(10)&amp;"Subst.: "&amp;INDEX('Controle de reservas'!$N$14:$N$2013,BS61),"")&amp;IF(AND(ISNUMBER(INDEX('Controle de reservas'!$I$14:$I$2013,BS61)),INDEX('Controle de reservas'!$I$14:$I$2013,BS61)&gt;0,INDEX('Controle de reservas'!$K$14:$K$2013,BS61)&gt;INDEX('Controle de reservas'!$I$14:$I$2013,BS61)),CHAR(10)&amp;"DIVERGÊNCIA DE DATAS","")&amp;IF(INDEX('Controle de reservas'!$P$14:$P$2013,BS61)&lt;&gt;"OK"," !",""))))</f>
      </c>
      <c r="AF61" s="17">
        <f ca="1">IF(OR($AQ61=0,AF$9="",AF$9&lt;$AS61,AND($AT61&lt;&gt;"",AF$9&gt;$AT61)),"",IF(BT61=0,"—",IF(INDEX('Controle de reservas'!$P$14:$P$2013,BT61)="DUPLICIDADE NO DIA","CONFLITO"&amp;IF(INDEX('Controle de reservas'!$M$14:$M$2013,BT61)&lt;&gt;"",CHAR(10)&amp;INDEX('Controle de reservas'!$M$14:$M$2013,BT61),"")&amp;IF(INDEX('Controle de reservas'!$N$14:$N$2013,BT61)&lt;&gt;"",CHAR(10)&amp;"Subst.: "&amp;INDEX('Controle de reservas'!$N$14:$N$2013,BT61),"")&amp;IF(AND(ISNUMBER(INDEX('Controle de reservas'!$I$14:$I$2013,BT61)),INDEX('Controle de reservas'!$I$14:$I$2013,BT61)&gt;0,INDEX('Controle de reservas'!$K$14:$K$2013,BT61)&gt;INDEX('Controle de reservas'!$I$14:$I$2013,BT61)),CHAR(10)&amp;"DIVERGÊNCIA DE DATAS",""),IF(INDEX('Controle de reservas'!$L$14:$L$2013,BT61)="Em cobertura","COV",IF(INDEX('Controle de reservas'!$L$14:$L$2013,BT61)="Disponível","DISP",IF(INDEX('Controle de reservas'!$L$14:$L$2013,BT61)="Não utilizado","NU",IF(INDEX('Controle de reservas'!$L$14:$L$2013,BT61)="Folga","F",IF(INDEX('Controle de reservas'!$L$14:$L$2013,BT61)="Ocorrência","O",IF(INDEX('Controle de reservas'!$L$14:$L$2013,BT61)="Programado","PROG",IF(INDEX('Controle de reservas'!$L$14:$L$2013,BT61)="Disponível no posto","DP","SEM SITUAÇÃO")))))))&amp;IF(INDEX('Controle de reservas'!$M$14:$M$2013,BT61)&lt;&gt;"",CHAR(10)&amp;INDEX('Controle de reservas'!$M$14:$M$2013,BT61),IF(OR(INDEX('Controle de reservas'!$L$14:$L$2013,BT61)="Em cobertura",INDEX('Controle de reservas'!$L$14:$L$2013,BT61)="Programado"),CHAR(10)&amp;"SEM LOCAL",""))&amp;IF(INDEX('Controle de reservas'!$N$14:$N$2013,BT61)&lt;&gt;"",CHAR(10)&amp;"Subst.: "&amp;INDEX('Controle de reservas'!$N$14:$N$2013,BT61),"")&amp;IF(AND(ISNUMBER(INDEX('Controle de reservas'!$I$14:$I$2013,BT61)),INDEX('Controle de reservas'!$I$14:$I$2013,BT61)&gt;0,INDEX('Controle de reservas'!$K$14:$K$2013,BT61)&gt;INDEX('Controle de reservas'!$I$14:$I$2013,BT61)),CHAR(10)&amp;"DIVERGÊNCIA DE DATAS","")&amp;IF(INDEX('Controle de reservas'!$P$14:$P$2013,BT61)&lt;&gt;"OK"," !",""))))</f>
      </c>
      <c r="AG61" s="17">
        <f ca="1">IF(OR($AQ61=0,AG$9="",AG$9&lt;$AS61,AND($AT61&lt;&gt;"",AG$9&gt;$AT61)),"",IF(BU61=0,"—",IF(INDEX('Controle de reservas'!$P$14:$P$2013,BU61)="DUPLICIDADE NO DIA","CONFLITO"&amp;IF(INDEX('Controle de reservas'!$M$14:$M$2013,BU61)&lt;&gt;"",CHAR(10)&amp;INDEX('Controle de reservas'!$M$14:$M$2013,BU61),"")&amp;IF(INDEX('Controle de reservas'!$N$14:$N$2013,BU61)&lt;&gt;"",CHAR(10)&amp;"Subst.: "&amp;INDEX('Controle de reservas'!$N$14:$N$2013,BU61),"")&amp;IF(AND(ISNUMBER(INDEX('Controle de reservas'!$I$14:$I$2013,BU61)),INDEX('Controle de reservas'!$I$14:$I$2013,BU61)&gt;0,INDEX('Controle de reservas'!$K$14:$K$2013,BU61)&gt;INDEX('Controle de reservas'!$I$14:$I$2013,BU61)),CHAR(10)&amp;"DIVERGÊNCIA DE DATAS",""),IF(INDEX('Controle de reservas'!$L$14:$L$2013,BU61)="Em cobertura","COV",IF(INDEX('Controle de reservas'!$L$14:$L$2013,BU61)="Disponível","DISP",IF(INDEX('Controle de reservas'!$L$14:$L$2013,BU61)="Não utilizado","NU",IF(INDEX('Controle de reservas'!$L$14:$L$2013,BU61)="Folga","F",IF(INDEX('Controle de reservas'!$L$14:$L$2013,BU61)="Ocorrência","O",IF(INDEX('Controle de reservas'!$L$14:$L$2013,BU61)="Programado","PROG",IF(INDEX('Controle de reservas'!$L$14:$L$2013,BU61)="Disponível no posto","DP","SEM SITUAÇÃO")))))))&amp;IF(INDEX('Controle de reservas'!$M$14:$M$2013,BU61)&lt;&gt;"",CHAR(10)&amp;INDEX('Controle de reservas'!$M$14:$M$2013,BU61),IF(OR(INDEX('Controle de reservas'!$L$14:$L$2013,BU61)="Em cobertura",INDEX('Controle de reservas'!$L$14:$L$2013,BU61)="Programado"),CHAR(10)&amp;"SEM LOCAL",""))&amp;IF(INDEX('Controle de reservas'!$N$14:$N$2013,BU61)&lt;&gt;"",CHAR(10)&amp;"Subst.: "&amp;INDEX('Controle de reservas'!$N$14:$N$2013,BU61),"")&amp;IF(AND(ISNUMBER(INDEX('Controle de reservas'!$I$14:$I$2013,BU61)),INDEX('Controle de reservas'!$I$14:$I$2013,BU61)&gt;0,INDEX('Controle de reservas'!$K$14:$K$2013,BU61)&gt;INDEX('Controle de reservas'!$I$14:$I$2013,BU61)),CHAR(10)&amp;"DIVERGÊNCIA DE DATAS","")&amp;IF(INDEX('Controle de reservas'!$P$14:$P$2013,BU61)&lt;&gt;"OK"," !",""))))</f>
      </c>
      <c r="AH61" s="17">
        <f ca="1">IF(OR($AQ61=0,AH$9="",AH$9&lt;$AS61,AND($AT61&lt;&gt;"",AH$9&gt;$AT61)),"",IF(BV61=0,"—",IF(INDEX('Controle de reservas'!$P$14:$P$2013,BV61)="DUPLICIDADE NO DIA","CONFLITO"&amp;IF(INDEX('Controle de reservas'!$M$14:$M$2013,BV61)&lt;&gt;"",CHAR(10)&amp;INDEX('Controle de reservas'!$M$14:$M$2013,BV61),"")&amp;IF(INDEX('Controle de reservas'!$N$14:$N$2013,BV61)&lt;&gt;"",CHAR(10)&amp;"Subst.: "&amp;INDEX('Controle de reservas'!$N$14:$N$2013,BV61),"")&amp;IF(AND(ISNUMBER(INDEX('Controle de reservas'!$I$14:$I$2013,BV61)),INDEX('Controle de reservas'!$I$14:$I$2013,BV61)&gt;0,INDEX('Controle de reservas'!$K$14:$K$2013,BV61)&gt;INDEX('Controle de reservas'!$I$14:$I$2013,BV61)),CHAR(10)&amp;"DIVERGÊNCIA DE DATAS",""),IF(INDEX('Controle de reservas'!$L$14:$L$2013,BV61)="Em cobertura","COV",IF(INDEX('Controle de reservas'!$L$14:$L$2013,BV61)="Disponível","DISP",IF(INDEX('Controle de reservas'!$L$14:$L$2013,BV61)="Não utilizado","NU",IF(INDEX('Controle de reservas'!$L$14:$L$2013,BV61)="Folga","F",IF(INDEX('Controle de reservas'!$L$14:$L$2013,BV61)="Ocorrência","O",IF(INDEX('Controle de reservas'!$L$14:$L$2013,BV61)="Programado","PROG",IF(INDEX('Controle de reservas'!$L$14:$L$2013,BV61)="Disponível no posto","DP","SEM SITUAÇÃO")))))))&amp;IF(INDEX('Controle de reservas'!$M$14:$M$2013,BV61)&lt;&gt;"",CHAR(10)&amp;INDEX('Controle de reservas'!$M$14:$M$2013,BV61),IF(OR(INDEX('Controle de reservas'!$L$14:$L$2013,BV61)="Em cobertura",INDEX('Controle de reservas'!$L$14:$L$2013,BV61)="Programado"),CHAR(10)&amp;"SEM LOCAL",""))&amp;IF(INDEX('Controle de reservas'!$N$14:$N$2013,BV61)&lt;&gt;"",CHAR(10)&amp;"Subst.: "&amp;INDEX('Controle de reservas'!$N$14:$N$2013,BV61),"")&amp;IF(AND(ISNUMBER(INDEX('Controle de reservas'!$I$14:$I$2013,BV61)),INDEX('Controle de reservas'!$I$14:$I$2013,BV61)&gt;0,INDEX('Controle de reservas'!$K$14:$K$2013,BV61)&gt;INDEX('Controle de reservas'!$I$14:$I$2013,BV61)),CHAR(10)&amp;"DIVERGÊNCIA DE DATAS","")&amp;IF(INDEX('Controle de reservas'!$P$14:$P$2013,BV61)&lt;&gt;"OK"," !",""))))</f>
      </c>
      <c r="AI61" s="17">
        <f ca="1">IF(OR($AQ61=0,AI$9="",AI$9&lt;$AS61,AND($AT61&lt;&gt;"",AI$9&gt;$AT61)),"",IF(BW61=0,"—",IF(INDEX('Controle de reservas'!$P$14:$P$2013,BW61)="DUPLICIDADE NO DIA","CONFLITO"&amp;IF(INDEX('Controle de reservas'!$M$14:$M$2013,BW61)&lt;&gt;"",CHAR(10)&amp;INDEX('Controle de reservas'!$M$14:$M$2013,BW61),"")&amp;IF(INDEX('Controle de reservas'!$N$14:$N$2013,BW61)&lt;&gt;"",CHAR(10)&amp;"Subst.: "&amp;INDEX('Controle de reservas'!$N$14:$N$2013,BW61),"")&amp;IF(AND(ISNUMBER(INDEX('Controle de reservas'!$I$14:$I$2013,BW61)),INDEX('Controle de reservas'!$I$14:$I$2013,BW61)&gt;0,INDEX('Controle de reservas'!$K$14:$K$2013,BW61)&gt;INDEX('Controle de reservas'!$I$14:$I$2013,BW61)),CHAR(10)&amp;"DIVERGÊNCIA DE DATAS",""),IF(INDEX('Controle de reservas'!$L$14:$L$2013,BW61)="Em cobertura","COV",IF(INDEX('Controle de reservas'!$L$14:$L$2013,BW61)="Disponível","DISP",IF(INDEX('Controle de reservas'!$L$14:$L$2013,BW61)="Não utilizado","NU",IF(INDEX('Controle de reservas'!$L$14:$L$2013,BW61)="Folga","F",IF(INDEX('Controle de reservas'!$L$14:$L$2013,BW61)="Ocorrência","O",IF(INDEX('Controle de reservas'!$L$14:$L$2013,BW61)="Programado","PROG",IF(INDEX('Controle de reservas'!$L$14:$L$2013,BW61)="Disponível no posto","DP","SEM SITUAÇÃO")))))))&amp;IF(INDEX('Controle de reservas'!$M$14:$M$2013,BW61)&lt;&gt;"",CHAR(10)&amp;INDEX('Controle de reservas'!$M$14:$M$2013,BW61),IF(OR(INDEX('Controle de reservas'!$L$14:$L$2013,BW61)="Em cobertura",INDEX('Controle de reservas'!$L$14:$L$2013,BW61)="Programado"),CHAR(10)&amp;"SEM LOCAL",""))&amp;IF(INDEX('Controle de reservas'!$N$14:$N$2013,BW61)&lt;&gt;"",CHAR(10)&amp;"Subst.: "&amp;INDEX('Controle de reservas'!$N$14:$N$2013,BW61),"")&amp;IF(AND(ISNUMBER(INDEX('Controle de reservas'!$I$14:$I$2013,BW61)),INDEX('Controle de reservas'!$I$14:$I$2013,BW61)&gt;0,INDEX('Controle de reservas'!$K$14:$K$2013,BW61)&gt;INDEX('Controle de reservas'!$I$14:$I$2013,BW61)),CHAR(10)&amp;"DIVERGÊNCIA DE DATAS","")&amp;IF(INDEX('Controle de reservas'!$P$14:$P$2013,BW61)&lt;&gt;"OK"," !",""))))</f>
      </c>
      <c r="AJ61" s="17">
        <f ca="1">IF(OR($AQ61=0,AJ$9="",AJ$9&lt;$AS61,AND($AT61&lt;&gt;"",AJ$9&gt;$AT61)),"",IF(BX61=0,"—",IF(INDEX('Controle de reservas'!$P$14:$P$2013,BX61)="DUPLICIDADE NO DIA","CONFLITO"&amp;IF(INDEX('Controle de reservas'!$M$14:$M$2013,BX61)&lt;&gt;"",CHAR(10)&amp;INDEX('Controle de reservas'!$M$14:$M$2013,BX61),"")&amp;IF(INDEX('Controle de reservas'!$N$14:$N$2013,BX61)&lt;&gt;"",CHAR(10)&amp;"Subst.: "&amp;INDEX('Controle de reservas'!$N$14:$N$2013,BX61),"")&amp;IF(AND(ISNUMBER(INDEX('Controle de reservas'!$I$14:$I$2013,BX61)),INDEX('Controle de reservas'!$I$14:$I$2013,BX61)&gt;0,INDEX('Controle de reservas'!$K$14:$K$2013,BX61)&gt;INDEX('Controle de reservas'!$I$14:$I$2013,BX61)),CHAR(10)&amp;"DIVERGÊNCIA DE DATAS",""),IF(INDEX('Controle de reservas'!$L$14:$L$2013,BX61)="Em cobertura","COV",IF(INDEX('Controle de reservas'!$L$14:$L$2013,BX61)="Disponível","DISP",IF(INDEX('Controle de reservas'!$L$14:$L$2013,BX61)="Não utilizado","NU",IF(INDEX('Controle de reservas'!$L$14:$L$2013,BX61)="Folga","F",IF(INDEX('Controle de reservas'!$L$14:$L$2013,BX61)="Ocorrência","O",IF(INDEX('Controle de reservas'!$L$14:$L$2013,BX61)="Programado","PROG",IF(INDEX('Controle de reservas'!$L$14:$L$2013,BX61)="Disponível no posto","DP","SEM SITUAÇÃO")))))))&amp;IF(INDEX('Controle de reservas'!$M$14:$M$2013,BX61)&lt;&gt;"",CHAR(10)&amp;INDEX('Controle de reservas'!$M$14:$M$2013,BX61),IF(OR(INDEX('Controle de reservas'!$L$14:$L$2013,BX61)="Em cobertura",INDEX('Controle de reservas'!$L$14:$L$2013,BX61)="Programado"),CHAR(10)&amp;"SEM LOCAL",""))&amp;IF(INDEX('Controle de reservas'!$N$14:$N$2013,BX61)&lt;&gt;"",CHAR(10)&amp;"Subst.: "&amp;INDEX('Controle de reservas'!$N$14:$N$2013,BX61),"")&amp;IF(AND(ISNUMBER(INDEX('Controle de reservas'!$I$14:$I$2013,BX61)),INDEX('Controle de reservas'!$I$14:$I$2013,BX61)&gt;0,INDEX('Controle de reservas'!$K$14:$K$2013,BX61)&gt;INDEX('Controle de reservas'!$I$14:$I$2013,BX61)),CHAR(10)&amp;"DIVERGÊNCIA DE DATAS","")&amp;IF(INDEX('Controle de reservas'!$P$14:$P$2013,BX61)&lt;&gt;"OK"," !",""))))</f>
      </c>
      <c r="AK61" s="17">
        <f ca="1">IF(OR($AQ61=0,AK$9="",AK$9&lt;$AS61,AND($AT61&lt;&gt;"",AK$9&gt;$AT61)),"",IF(BY61=0,"—",IF(INDEX('Controle de reservas'!$P$14:$P$2013,BY61)="DUPLICIDADE NO DIA","CONFLITO"&amp;IF(INDEX('Controle de reservas'!$M$14:$M$2013,BY61)&lt;&gt;"",CHAR(10)&amp;INDEX('Controle de reservas'!$M$14:$M$2013,BY61),"")&amp;IF(INDEX('Controle de reservas'!$N$14:$N$2013,BY61)&lt;&gt;"",CHAR(10)&amp;"Subst.: "&amp;INDEX('Controle de reservas'!$N$14:$N$2013,BY61),"")&amp;IF(AND(ISNUMBER(INDEX('Controle de reservas'!$I$14:$I$2013,BY61)),INDEX('Controle de reservas'!$I$14:$I$2013,BY61)&gt;0,INDEX('Controle de reservas'!$K$14:$K$2013,BY61)&gt;INDEX('Controle de reservas'!$I$14:$I$2013,BY61)),CHAR(10)&amp;"DIVERGÊNCIA DE DATAS",""),IF(INDEX('Controle de reservas'!$L$14:$L$2013,BY61)="Em cobertura","COV",IF(INDEX('Controle de reservas'!$L$14:$L$2013,BY61)="Disponível","DISP",IF(INDEX('Controle de reservas'!$L$14:$L$2013,BY61)="Não utilizado","NU",IF(INDEX('Controle de reservas'!$L$14:$L$2013,BY61)="Folga","F",IF(INDEX('Controle de reservas'!$L$14:$L$2013,BY61)="Ocorrência","O",IF(INDEX('Controle de reservas'!$L$14:$L$2013,BY61)="Programado","PROG",IF(INDEX('Controle de reservas'!$L$14:$L$2013,BY61)="Disponível no posto","DP","SEM SITUAÇÃO")))))))&amp;IF(INDEX('Controle de reservas'!$M$14:$M$2013,BY61)&lt;&gt;"",CHAR(10)&amp;INDEX('Controle de reservas'!$M$14:$M$2013,BY61),IF(OR(INDEX('Controle de reservas'!$L$14:$L$2013,BY61)="Em cobertura",INDEX('Controle de reservas'!$L$14:$L$2013,BY61)="Programado"),CHAR(10)&amp;"SEM LOCAL",""))&amp;IF(INDEX('Controle de reservas'!$N$14:$N$2013,BY61)&lt;&gt;"",CHAR(10)&amp;"Subst.: "&amp;INDEX('Controle de reservas'!$N$14:$N$2013,BY61),"")&amp;IF(AND(ISNUMBER(INDEX('Controle de reservas'!$I$14:$I$2013,BY61)),INDEX('Controle de reservas'!$I$14:$I$2013,BY61)&gt;0,INDEX('Controle de reservas'!$K$14:$K$2013,BY61)&gt;INDEX('Controle de reservas'!$I$14:$I$2013,BY61)),CHAR(10)&amp;"DIVERGÊNCIA DE DATAS","")&amp;IF(INDEX('Controle de reservas'!$P$14:$P$2013,BY61)&lt;&gt;"OK"," !",""))))</f>
      </c>
      <c r="AL61" s="16">
        <f t="shared" ca="1" si="1"/>
      </c>
      <c r="AM61" s="16">
        <f t="shared" ca="1" si="2"/>
      </c>
      <c r="AN61" s="16">
        <f t="shared" ca="1" si="3"/>
      </c>
      <c r="AO61" s="16">
        <f t="shared" ca="1" si="4"/>
      </c>
      <c r="AP61" s="16">
        <f ca="1">IF($AQ61=0,"",INDEX('Controle de reservas'!$O$14:$O$2013,$AQ61))</f>
      </c>
      <c r="AQ61">
        <f ca="1">IFERROR(MATCH(ROW()-9,'Controle de reservas'!$S$14:$S$2013,0),0)</f>
      </c>
      <c r="AR61">
        <f ca="1">IF($AQ61=0,"",INDEX('Controle de reservas'!$Q$14:$Q$2013,$AQ61))</f>
      </c>
      <c r="AS61">
        <f ca="1">IF($AQ61=0,"",INDEX('Controle de reservas'!$H$14:$H$2013,$AQ61))</f>
      </c>
      <c r="AT61">
        <f ca="1">IF($AQ61=0,"",IF(INDEX('Controle de reservas'!$J$14:$J$2013,$AQ61)=0,"",INDEX('Controle de reservas'!$J$14:$J$2013,$AQ61)))</f>
      </c>
      <c r="AU61">
        <f ca="1">IF(OR($AQ61=0,G$9=""),0,IFERROR(MATCH($AR61&amp;"|"&amp;TEXT(G$9,"yyyymmdd"),'Controle de reservas'!$T$14:$T$2013,0),0))</f>
      </c>
      <c r="AV61">
        <f ca="1">IF(OR($AQ61=0,H$9=""),0,IFERROR(MATCH($AR61&amp;"|"&amp;TEXT(H$9,"yyyymmdd"),'Controle de reservas'!$T$14:$T$2013,0),0))</f>
      </c>
      <c r="AW61">
        <f ca="1">IF(OR($AQ61=0,I$9=""),0,IFERROR(MATCH($AR61&amp;"|"&amp;TEXT(I$9,"yyyymmdd"),'Controle de reservas'!$T$14:$T$2013,0),0))</f>
      </c>
      <c r="AX61">
        <f ca="1">IF(OR($AQ61=0,J$9=""),0,IFERROR(MATCH($AR61&amp;"|"&amp;TEXT(J$9,"yyyymmdd"),'Controle de reservas'!$T$14:$T$2013,0),0))</f>
      </c>
      <c r="AY61">
        <f ca="1">IF(OR($AQ61=0,K$9=""),0,IFERROR(MATCH($AR61&amp;"|"&amp;TEXT(K$9,"yyyymmdd"),'Controle de reservas'!$T$14:$T$2013,0),0))</f>
      </c>
      <c r="AZ61">
        <f ca="1">IF(OR($AQ61=0,L$9=""),0,IFERROR(MATCH($AR61&amp;"|"&amp;TEXT(L$9,"yyyymmdd"),'Controle de reservas'!$T$14:$T$2013,0),0))</f>
      </c>
      <c r="BA61">
        <f ca="1">IF(OR($AQ61=0,M$9=""),0,IFERROR(MATCH($AR61&amp;"|"&amp;TEXT(M$9,"yyyymmdd"),'Controle de reservas'!$T$14:$T$2013,0),0))</f>
      </c>
      <c r="BB61">
        <f ca="1">IF(OR($AQ61=0,N$9=""),0,IFERROR(MATCH($AR61&amp;"|"&amp;TEXT(N$9,"yyyymmdd"),'Controle de reservas'!$T$14:$T$2013,0),0))</f>
      </c>
      <c r="BC61">
        <f ca="1">IF(OR($AQ61=0,O$9=""),0,IFERROR(MATCH($AR61&amp;"|"&amp;TEXT(O$9,"yyyymmdd"),'Controle de reservas'!$T$14:$T$2013,0),0))</f>
      </c>
      <c r="BD61">
        <f ca="1">IF(OR($AQ61=0,P$9=""),0,IFERROR(MATCH($AR61&amp;"|"&amp;TEXT(P$9,"yyyymmdd"),'Controle de reservas'!$T$14:$T$2013,0),0))</f>
      </c>
      <c r="BE61">
        <f ca="1">IF(OR($AQ61=0,Q$9=""),0,IFERROR(MATCH($AR61&amp;"|"&amp;TEXT(Q$9,"yyyymmdd"),'Controle de reservas'!$T$14:$T$2013,0),0))</f>
      </c>
      <c r="BF61">
        <f ca="1">IF(OR($AQ61=0,R$9=""),0,IFERROR(MATCH($AR61&amp;"|"&amp;TEXT(R$9,"yyyymmdd"),'Controle de reservas'!$T$14:$T$2013,0),0))</f>
      </c>
      <c r="BG61">
        <f ca="1">IF(OR($AQ61=0,S$9=""),0,IFERROR(MATCH($AR61&amp;"|"&amp;TEXT(S$9,"yyyymmdd"),'Controle de reservas'!$T$14:$T$2013,0),0))</f>
      </c>
      <c r="BH61">
        <f ca="1">IF(OR($AQ61=0,T$9=""),0,IFERROR(MATCH($AR61&amp;"|"&amp;TEXT(T$9,"yyyymmdd"),'Controle de reservas'!$T$14:$T$2013,0),0))</f>
      </c>
      <c r="BI61">
        <f ca="1">IF(OR($AQ61=0,U$9=""),0,IFERROR(MATCH($AR61&amp;"|"&amp;TEXT(U$9,"yyyymmdd"),'Controle de reservas'!$T$14:$T$2013,0),0))</f>
      </c>
      <c r="BJ61">
        <f ca="1">IF(OR($AQ61=0,V$9=""),0,IFERROR(MATCH($AR61&amp;"|"&amp;TEXT(V$9,"yyyymmdd"),'Controle de reservas'!$T$14:$T$2013,0),0))</f>
      </c>
      <c r="BK61">
        <f ca="1">IF(OR($AQ61=0,W$9=""),0,IFERROR(MATCH($AR61&amp;"|"&amp;TEXT(W$9,"yyyymmdd"),'Controle de reservas'!$T$14:$T$2013,0),0))</f>
      </c>
      <c r="BL61">
        <f ca="1">IF(OR($AQ61=0,X$9=""),0,IFERROR(MATCH($AR61&amp;"|"&amp;TEXT(X$9,"yyyymmdd"),'Controle de reservas'!$T$14:$T$2013,0),0))</f>
      </c>
      <c r="BM61">
        <f ca="1">IF(OR($AQ61=0,Y$9=""),0,IFERROR(MATCH($AR61&amp;"|"&amp;TEXT(Y$9,"yyyymmdd"),'Controle de reservas'!$T$14:$T$2013,0),0))</f>
      </c>
      <c r="BN61">
        <f ca="1">IF(OR($AQ61=0,Z$9=""),0,IFERROR(MATCH($AR61&amp;"|"&amp;TEXT(Z$9,"yyyymmdd"),'Controle de reservas'!$T$14:$T$2013,0),0))</f>
      </c>
      <c r="BO61">
        <f ca="1">IF(OR($AQ61=0,AA$9=""),0,IFERROR(MATCH($AR61&amp;"|"&amp;TEXT(AA$9,"yyyymmdd"),'Controle de reservas'!$T$14:$T$2013,0),0))</f>
      </c>
      <c r="BP61">
        <f ca="1">IF(OR($AQ61=0,AB$9=""),0,IFERROR(MATCH($AR61&amp;"|"&amp;TEXT(AB$9,"yyyymmdd"),'Controle de reservas'!$T$14:$T$2013,0),0))</f>
      </c>
      <c r="BQ61">
        <f ca="1">IF(OR($AQ61=0,AC$9=""),0,IFERROR(MATCH($AR61&amp;"|"&amp;TEXT(AC$9,"yyyymmdd"),'Controle de reservas'!$T$14:$T$2013,0),0))</f>
      </c>
      <c r="BR61">
        <f ca="1">IF(OR($AQ61=0,AD$9=""),0,IFERROR(MATCH($AR61&amp;"|"&amp;TEXT(AD$9,"yyyymmdd"),'Controle de reservas'!$T$14:$T$2013,0),0))</f>
      </c>
      <c r="BS61">
        <f ca="1">IF(OR($AQ61=0,AE$9=""),0,IFERROR(MATCH($AR61&amp;"|"&amp;TEXT(AE$9,"yyyymmdd"),'Controle de reservas'!$T$14:$T$2013,0),0))</f>
      </c>
      <c r="BT61">
        <f ca="1">IF(OR($AQ61=0,AF$9=""),0,IFERROR(MATCH($AR61&amp;"|"&amp;TEXT(AF$9,"yyyymmdd"),'Controle de reservas'!$T$14:$T$2013,0),0))</f>
      </c>
      <c r="BU61">
        <f ca="1">IF(OR($AQ61=0,AG$9=""),0,IFERROR(MATCH($AR61&amp;"|"&amp;TEXT(AG$9,"yyyymmdd"),'Controle de reservas'!$T$14:$T$2013,0),0))</f>
      </c>
      <c r="BV61">
        <f ca="1">IF(OR($AQ61=0,AH$9=""),0,IFERROR(MATCH($AR61&amp;"|"&amp;TEXT(AH$9,"yyyymmdd"),'Controle de reservas'!$T$14:$T$2013,0),0))</f>
      </c>
      <c r="BW61">
        <f ca="1">IF(OR($AQ61=0,AI$9=""),0,IFERROR(MATCH($AR61&amp;"|"&amp;TEXT(AI$9,"yyyymmdd"),'Controle de reservas'!$T$14:$T$2013,0),0))</f>
      </c>
      <c r="BX61">
        <f ca="1">IF(OR($AQ61=0,AJ$9=""),0,IFERROR(MATCH($AR61&amp;"|"&amp;TEXT(AJ$9,"yyyymmdd"),'Controle de reservas'!$T$14:$T$2013,0),0))</f>
      </c>
      <c r="BY61">
        <f ca="1">IF(OR($AQ61=0,AK$9=""),0,IFERROR(MATCH($AR61&amp;"|"&amp;TEXT(AK$9,"yyyymmdd"),'Controle de reservas'!$T$14:$T$2013,0),0))</f>
      </c>
    </row>
    <row r="62" spans="1:77" ht="105" customHeight="1" x14ac:dyDescent="0.25">
      <c r="A62" s="14">
        <f ca="1">IF($AQ62=0,"",INDEX('Controle de reservas'!$A$14:$A$2013,$AQ62))</f>
      </c>
      <c r="B62" s="14">
        <f ca="1">IF($AQ62=0,"",INDEX('Controle de reservas'!$B$14:$B$2013,$AQ62))</f>
      </c>
      <c r="C62" s="14">
        <f ca="1">IF($AQ62=0,"",INDEX('Controle de reservas'!$C$14:$C$2013,$AQ62))</f>
      </c>
      <c r="D62" s="14">
        <f ca="1">IF($AQ62=0,"",INDEX('Controle de reservas'!$D$14:$D$2013,$AQ62))</f>
      </c>
      <c r="E62" s="14">
        <f ca="1">IF($AQ62=0,"",INDEX('Controle de reservas'!$E$14:$E$2013,$AQ62))</f>
      </c>
      <c r="F62" s="14">
        <f ca="1">IF($AQ62=0,"",INDEX('Controle de reservas'!$F$14:$F$2013,$AQ62))</f>
      </c>
      <c r="G62" s="15">
        <f ca="1">IF(OR($AQ62=0,G$9="",G$9&lt;$AS62,AND($AT62&lt;&gt;"",G$9&gt;$AT62)),"",IF(AU62=0,"—",IF(INDEX('Controle de reservas'!$P$14:$P$2013,AU62)="DUPLICIDADE NO DIA","CONFLITO"&amp;IF(INDEX('Controle de reservas'!$M$14:$M$2013,AU62)&lt;&gt;"",CHAR(10)&amp;INDEX('Controle de reservas'!$M$14:$M$2013,AU62),"")&amp;IF(INDEX('Controle de reservas'!$N$14:$N$2013,AU62)&lt;&gt;"",CHAR(10)&amp;"Subst.: "&amp;INDEX('Controle de reservas'!$N$14:$N$2013,AU62),"")&amp;IF(AND(ISNUMBER(INDEX('Controle de reservas'!$I$14:$I$2013,AU62)),INDEX('Controle de reservas'!$I$14:$I$2013,AU62)&gt;0,INDEX('Controle de reservas'!$K$14:$K$2013,AU62)&gt;INDEX('Controle de reservas'!$I$14:$I$2013,AU62)),CHAR(10)&amp;"DIVERGÊNCIA DE DATAS",""),IF(INDEX('Controle de reservas'!$L$14:$L$2013,AU62)="Em cobertura","COV",IF(INDEX('Controle de reservas'!$L$14:$L$2013,AU62)="Disponível","DISP",IF(INDEX('Controle de reservas'!$L$14:$L$2013,AU62)="Não utilizado","NU",IF(INDEX('Controle de reservas'!$L$14:$L$2013,AU62)="Folga","F",IF(INDEX('Controle de reservas'!$L$14:$L$2013,AU62)="Ocorrência","O",IF(INDEX('Controle de reservas'!$L$14:$L$2013,AU62)="Programado","PROG",IF(INDEX('Controle de reservas'!$L$14:$L$2013,AU62)="Disponível no posto","DP","SEM SITUAÇÃO")))))))&amp;IF(INDEX('Controle de reservas'!$M$14:$M$2013,AU62)&lt;&gt;"",CHAR(10)&amp;INDEX('Controle de reservas'!$M$14:$M$2013,AU62),IF(OR(INDEX('Controle de reservas'!$L$14:$L$2013,AU62)="Em cobertura",INDEX('Controle de reservas'!$L$14:$L$2013,AU62)="Programado"),CHAR(10)&amp;"SEM LOCAL",""))&amp;IF(INDEX('Controle de reservas'!$N$14:$N$2013,AU62)&lt;&gt;"",CHAR(10)&amp;"Subst.: "&amp;INDEX('Controle de reservas'!$N$14:$N$2013,AU62),"")&amp;IF(AND(ISNUMBER(INDEX('Controle de reservas'!$I$14:$I$2013,AU62)),INDEX('Controle de reservas'!$I$14:$I$2013,AU62)&gt;0,INDEX('Controle de reservas'!$K$14:$K$2013,AU62)&gt;INDEX('Controle de reservas'!$I$14:$I$2013,AU62)),CHAR(10)&amp;"DIVERGÊNCIA DE DATAS","")&amp;IF(INDEX('Controle de reservas'!$P$14:$P$2013,AU62)&lt;&gt;"OK"," !",""))))</f>
      </c>
      <c r="H62" s="15">
        <f ca="1">IF(OR($AQ62=0,H$9="",H$9&lt;$AS62,AND($AT62&lt;&gt;"",H$9&gt;$AT62)),"",IF(AV62=0,"—",IF(INDEX('Controle de reservas'!$P$14:$P$2013,AV62)="DUPLICIDADE NO DIA","CONFLITO"&amp;IF(INDEX('Controle de reservas'!$M$14:$M$2013,AV62)&lt;&gt;"",CHAR(10)&amp;INDEX('Controle de reservas'!$M$14:$M$2013,AV62),"")&amp;IF(INDEX('Controle de reservas'!$N$14:$N$2013,AV62)&lt;&gt;"",CHAR(10)&amp;"Subst.: "&amp;INDEX('Controle de reservas'!$N$14:$N$2013,AV62),"")&amp;IF(AND(ISNUMBER(INDEX('Controle de reservas'!$I$14:$I$2013,AV62)),INDEX('Controle de reservas'!$I$14:$I$2013,AV62)&gt;0,INDEX('Controle de reservas'!$K$14:$K$2013,AV62)&gt;INDEX('Controle de reservas'!$I$14:$I$2013,AV62)),CHAR(10)&amp;"DIVERGÊNCIA DE DATAS",""),IF(INDEX('Controle de reservas'!$L$14:$L$2013,AV62)="Em cobertura","COV",IF(INDEX('Controle de reservas'!$L$14:$L$2013,AV62)="Disponível","DISP",IF(INDEX('Controle de reservas'!$L$14:$L$2013,AV62)="Não utilizado","NU",IF(INDEX('Controle de reservas'!$L$14:$L$2013,AV62)="Folga","F",IF(INDEX('Controle de reservas'!$L$14:$L$2013,AV62)="Ocorrência","O",IF(INDEX('Controle de reservas'!$L$14:$L$2013,AV62)="Programado","PROG",IF(INDEX('Controle de reservas'!$L$14:$L$2013,AV62)="Disponível no posto","DP","SEM SITUAÇÃO")))))))&amp;IF(INDEX('Controle de reservas'!$M$14:$M$2013,AV62)&lt;&gt;"",CHAR(10)&amp;INDEX('Controle de reservas'!$M$14:$M$2013,AV62),IF(OR(INDEX('Controle de reservas'!$L$14:$L$2013,AV62)="Em cobertura",INDEX('Controle de reservas'!$L$14:$L$2013,AV62)="Programado"),CHAR(10)&amp;"SEM LOCAL",""))&amp;IF(INDEX('Controle de reservas'!$N$14:$N$2013,AV62)&lt;&gt;"",CHAR(10)&amp;"Subst.: "&amp;INDEX('Controle de reservas'!$N$14:$N$2013,AV62),"")&amp;IF(AND(ISNUMBER(INDEX('Controle de reservas'!$I$14:$I$2013,AV62)),INDEX('Controle de reservas'!$I$14:$I$2013,AV62)&gt;0,INDEX('Controle de reservas'!$K$14:$K$2013,AV62)&gt;INDEX('Controle de reservas'!$I$14:$I$2013,AV62)),CHAR(10)&amp;"DIVERGÊNCIA DE DATAS","")&amp;IF(INDEX('Controle de reservas'!$P$14:$P$2013,AV62)&lt;&gt;"OK"," !",""))))</f>
      </c>
      <c r="I62" s="15">
        <f ca="1">IF(OR($AQ62=0,I$9="",I$9&lt;$AS62,AND($AT62&lt;&gt;"",I$9&gt;$AT62)),"",IF(AW62=0,"—",IF(INDEX('Controle de reservas'!$P$14:$P$2013,AW62)="DUPLICIDADE NO DIA","CONFLITO"&amp;IF(INDEX('Controle de reservas'!$M$14:$M$2013,AW62)&lt;&gt;"",CHAR(10)&amp;INDEX('Controle de reservas'!$M$14:$M$2013,AW62),"")&amp;IF(INDEX('Controle de reservas'!$N$14:$N$2013,AW62)&lt;&gt;"",CHAR(10)&amp;"Subst.: "&amp;INDEX('Controle de reservas'!$N$14:$N$2013,AW62),"")&amp;IF(AND(ISNUMBER(INDEX('Controle de reservas'!$I$14:$I$2013,AW62)),INDEX('Controle de reservas'!$I$14:$I$2013,AW62)&gt;0,INDEX('Controle de reservas'!$K$14:$K$2013,AW62)&gt;INDEX('Controle de reservas'!$I$14:$I$2013,AW62)),CHAR(10)&amp;"DIVERGÊNCIA DE DATAS",""),IF(INDEX('Controle de reservas'!$L$14:$L$2013,AW62)="Em cobertura","COV",IF(INDEX('Controle de reservas'!$L$14:$L$2013,AW62)="Disponível","DISP",IF(INDEX('Controle de reservas'!$L$14:$L$2013,AW62)="Não utilizado","NU",IF(INDEX('Controle de reservas'!$L$14:$L$2013,AW62)="Folga","F",IF(INDEX('Controle de reservas'!$L$14:$L$2013,AW62)="Ocorrência","O",IF(INDEX('Controle de reservas'!$L$14:$L$2013,AW62)="Programado","PROG",IF(INDEX('Controle de reservas'!$L$14:$L$2013,AW62)="Disponível no posto","DP","SEM SITUAÇÃO")))))))&amp;IF(INDEX('Controle de reservas'!$M$14:$M$2013,AW62)&lt;&gt;"",CHAR(10)&amp;INDEX('Controle de reservas'!$M$14:$M$2013,AW62),IF(OR(INDEX('Controle de reservas'!$L$14:$L$2013,AW62)="Em cobertura",INDEX('Controle de reservas'!$L$14:$L$2013,AW62)="Programado"),CHAR(10)&amp;"SEM LOCAL",""))&amp;IF(INDEX('Controle de reservas'!$N$14:$N$2013,AW62)&lt;&gt;"",CHAR(10)&amp;"Subst.: "&amp;INDEX('Controle de reservas'!$N$14:$N$2013,AW62),"")&amp;IF(AND(ISNUMBER(INDEX('Controle de reservas'!$I$14:$I$2013,AW62)),INDEX('Controle de reservas'!$I$14:$I$2013,AW62)&gt;0,INDEX('Controle de reservas'!$K$14:$K$2013,AW62)&gt;INDEX('Controle de reservas'!$I$14:$I$2013,AW62)),CHAR(10)&amp;"DIVERGÊNCIA DE DATAS","")&amp;IF(INDEX('Controle de reservas'!$P$14:$P$2013,AW62)&lt;&gt;"OK"," !",""))))</f>
      </c>
      <c r="J62" s="15">
        <f ca="1">IF(OR($AQ62=0,J$9="",J$9&lt;$AS62,AND($AT62&lt;&gt;"",J$9&gt;$AT62)),"",IF(AX62=0,"—",IF(INDEX('Controle de reservas'!$P$14:$P$2013,AX62)="DUPLICIDADE NO DIA","CONFLITO"&amp;IF(INDEX('Controle de reservas'!$M$14:$M$2013,AX62)&lt;&gt;"",CHAR(10)&amp;INDEX('Controle de reservas'!$M$14:$M$2013,AX62),"")&amp;IF(INDEX('Controle de reservas'!$N$14:$N$2013,AX62)&lt;&gt;"",CHAR(10)&amp;"Subst.: "&amp;INDEX('Controle de reservas'!$N$14:$N$2013,AX62),"")&amp;IF(AND(ISNUMBER(INDEX('Controle de reservas'!$I$14:$I$2013,AX62)),INDEX('Controle de reservas'!$I$14:$I$2013,AX62)&gt;0,INDEX('Controle de reservas'!$K$14:$K$2013,AX62)&gt;INDEX('Controle de reservas'!$I$14:$I$2013,AX62)),CHAR(10)&amp;"DIVERGÊNCIA DE DATAS",""),IF(INDEX('Controle de reservas'!$L$14:$L$2013,AX62)="Em cobertura","COV",IF(INDEX('Controle de reservas'!$L$14:$L$2013,AX62)="Disponível","DISP",IF(INDEX('Controle de reservas'!$L$14:$L$2013,AX62)="Não utilizado","NU",IF(INDEX('Controle de reservas'!$L$14:$L$2013,AX62)="Folga","F",IF(INDEX('Controle de reservas'!$L$14:$L$2013,AX62)="Ocorrência","O",IF(INDEX('Controle de reservas'!$L$14:$L$2013,AX62)="Programado","PROG",IF(INDEX('Controle de reservas'!$L$14:$L$2013,AX62)="Disponível no posto","DP","SEM SITUAÇÃO")))))))&amp;IF(INDEX('Controle de reservas'!$M$14:$M$2013,AX62)&lt;&gt;"",CHAR(10)&amp;INDEX('Controle de reservas'!$M$14:$M$2013,AX62),IF(OR(INDEX('Controle de reservas'!$L$14:$L$2013,AX62)="Em cobertura",INDEX('Controle de reservas'!$L$14:$L$2013,AX62)="Programado"),CHAR(10)&amp;"SEM LOCAL",""))&amp;IF(INDEX('Controle de reservas'!$N$14:$N$2013,AX62)&lt;&gt;"",CHAR(10)&amp;"Subst.: "&amp;INDEX('Controle de reservas'!$N$14:$N$2013,AX62),"")&amp;IF(AND(ISNUMBER(INDEX('Controle de reservas'!$I$14:$I$2013,AX62)),INDEX('Controle de reservas'!$I$14:$I$2013,AX62)&gt;0,INDEX('Controle de reservas'!$K$14:$K$2013,AX62)&gt;INDEX('Controle de reservas'!$I$14:$I$2013,AX62)),CHAR(10)&amp;"DIVERGÊNCIA DE DATAS","")&amp;IF(INDEX('Controle de reservas'!$P$14:$P$2013,AX62)&lt;&gt;"OK"," !",""))))</f>
      </c>
      <c r="K62" s="15">
        <f ca="1">IF(OR($AQ62=0,K$9="",K$9&lt;$AS62,AND($AT62&lt;&gt;"",K$9&gt;$AT62)),"",IF(AY62=0,"—",IF(INDEX('Controle de reservas'!$P$14:$P$2013,AY62)="DUPLICIDADE NO DIA","CONFLITO"&amp;IF(INDEX('Controle de reservas'!$M$14:$M$2013,AY62)&lt;&gt;"",CHAR(10)&amp;INDEX('Controle de reservas'!$M$14:$M$2013,AY62),"")&amp;IF(INDEX('Controle de reservas'!$N$14:$N$2013,AY62)&lt;&gt;"",CHAR(10)&amp;"Subst.: "&amp;INDEX('Controle de reservas'!$N$14:$N$2013,AY62),"")&amp;IF(AND(ISNUMBER(INDEX('Controle de reservas'!$I$14:$I$2013,AY62)),INDEX('Controle de reservas'!$I$14:$I$2013,AY62)&gt;0,INDEX('Controle de reservas'!$K$14:$K$2013,AY62)&gt;INDEX('Controle de reservas'!$I$14:$I$2013,AY62)),CHAR(10)&amp;"DIVERGÊNCIA DE DATAS",""),IF(INDEX('Controle de reservas'!$L$14:$L$2013,AY62)="Em cobertura","COV",IF(INDEX('Controle de reservas'!$L$14:$L$2013,AY62)="Disponível","DISP",IF(INDEX('Controle de reservas'!$L$14:$L$2013,AY62)="Não utilizado","NU",IF(INDEX('Controle de reservas'!$L$14:$L$2013,AY62)="Folga","F",IF(INDEX('Controle de reservas'!$L$14:$L$2013,AY62)="Ocorrência","O",IF(INDEX('Controle de reservas'!$L$14:$L$2013,AY62)="Programado","PROG",IF(INDEX('Controle de reservas'!$L$14:$L$2013,AY62)="Disponível no posto","DP","SEM SITUAÇÃO")))))))&amp;IF(INDEX('Controle de reservas'!$M$14:$M$2013,AY62)&lt;&gt;"",CHAR(10)&amp;INDEX('Controle de reservas'!$M$14:$M$2013,AY62),IF(OR(INDEX('Controle de reservas'!$L$14:$L$2013,AY62)="Em cobertura",INDEX('Controle de reservas'!$L$14:$L$2013,AY62)="Programado"),CHAR(10)&amp;"SEM LOCAL",""))&amp;IF(INDEX('Controle de reservas'!$N$14:$N$2013,AY62)&lt;&gt;"",CHAR(10)&amp;"Subst.: "&amp;INDEX('Controle de reservas'!$N$14:$N$2013,AY62),"")&amp;IF(AND(ISNUMBER(INDEX('Controle de reservas'!$I$14:$I$2013,AY62)),INDEX('Controle de reservas'!$I$14:$I$2013,AY62)&gt;0,INDEX('Controle de reservas'!$K$14:$K$2013,AY62)&gt;INDEX('Controle de reservas'!$I$14:$I$2013,AY62)),CHAR(10)&amp;"DIVERGÊNCIA DE DATAS","")&amp;IF(INDEX('Controle de reservas'!$P$14:$P$2013,AY62)&lt;&gt;"OK"," !",""))))</f>
      </c>
      <c r="L62" s="15">
        <f ca="1">IF(OR($AQ62=0,L$9="",L$9&lt;$AS62,AND($AT62&lt;&gt;"",L$9&gt;$AT62)),"",IF(AZ62=0,"—",IF(INDEX('Controle de reservas'!$P$14:$P$2013,AZ62)="DUPLICIDADE NO DIA","CONFLITO"&amp;IF(INDEX('Controle de reservas'!$M$14:$M$2013,AZ62)&lt;&gt;"",CHAR(10)&amp;INDEX('Controle de reservas'!$M$14:$M$2013,AZ62),"")&amp;IF(INDEX('Controle de reservas'!$N$14:$N$2013,AZ62)&lt;&gt;"",CHAR(10)&amp;"Subst.: "&amp;INDEX('Controle de reservas'!$N$14:$N$2013,AZ62),"")&amp;IF(AND(ISNUMBER(INDEX('Controle de reservas'!$I$14:$I$2013,AZ62)),INDEX('Controle de reservas'!$I$14:$I$2013,AZ62)&gt;0,INDEX('Controle de reservas'!$K$14:$K$2013,AZ62)&gt;INDEX('Controle de reservas'!$I$14:$I$2013,AZ62)),CHAR(10)&amp;"DIVERGÊNCIA DE DATAS",""),IF(INDEX('Controle de reservas'!$L$14:$L$2013,AZ62)="Em cobertura","COV",IF(INDEX('Controle de reservas'!$L$14:$L$2013,AZ62)="Disponível","DISP",IF(INDEX('Controle de reservas'!$L$14:$L$2013,AZ62)="Não utilizado","NU",IF(INDEX('Controle de reservas'!$L$14:$L$2013,AZ62)="Folga","F",IF(INDEX('Controle de reservas'!$L$14:$L$2013,AZ62)="Ocorrência","O",IF(INDEX('Controle de reservas'!$L$14:$L$2013,AZ62)="Programado","PROG",IF(INDEX('Controle de reservas'!$L$14:$L$2013,AZ62)="Disponível no posto","DP","SEM SITUAÇÃO")))))))&amp;IF(INDEX('Controle de reservas'!$M$14:$M$2013,AZ62)&lt;&gt;"",CHAR(10)&amp;INDEX('Controle de reservas'!$M$14:$M$2013,AZ62),IF(OR(INDEX('Controle de reservas'!$L$14:$L$2013,AZ62)="Em cobertura",INDEX('Controle de reservas'!$L$14:$L$2013,AZ62)="Programado"),CHAR(10)&amp;"SEM LOCAL",""))&amp;IF(INDEX('Controle de reservas'!$N$14:$N$2013,AZ62)&lt;&gt;"",CHAR(10)&amp;"Subst.: "&amp;INDEX('Controle de reservas'!$N$14:$N$2013,AZ62),"")&amp;IF(AND(ISNUMBER(INDEX('Controle de reservas'!$I$14:$I$2013,AZ62)),INDEX('Controle de reservas'!$I$14:$I$2013,AZ62)&gt;0,INDEX('Controle de reservas'!$K$14:$K$2013,AZ62)&gt;INDEX('Controle de reservas'!$I$14:$I$2013,AZ62)),CHAR(10)&amp;"DIVERGÊNCIA DE DATAS","")&amp;IF(INDEX('Controle de reservas'!$P$14:$P$2013,AZ62)&lt;&gt;"OK"," !",""))))</f>
      </c>
      <c r="M62" s="15">
        <f ca="1">IF(OR($AQ62=0,M$9="",M$9&lt;$AS62,AND($AT62&lt;&gt;"",M$9&gt;$AT62)),"",IF(BA62=0,"—",IF(INDEX('Controle de reservas'!$P$14:$P$2013,BA62)="DUPLICIDADE NO DIA","CONFLITO"&amp;IF(INDEX('Controle de reservas'!$M$14:$M$2013,BA62)&lt;&gt;"",CHAR(10)&amp;INDEX('Controle de reservas'!$M$14:$M$2013,BA62),"")&amp;IF(INDEX('Controle de reservas'!$N$14:$N$2013,BA62)&lt;&gt;"",CHAR(10)&amp;"Subst.: "&amp;INDEX('Controle de reservas'!$N$14:$N$2013,BA62),"")&amp;IF(AND(ISNUMBER(INDEX('Controle de reservas'!$I$14:$I$2013,BA62)),INDEX('Controle de reservas'!$I$14:$I$2013,BA62)&gt;0,INDEX('Controle de reservas'!$K$14:$K$2013,BA62)&gt;INDEX('Controle de reservas'!$I$14:$I$2013,BA62)),CHAR(10)&amp;"DIVERGÊNCIA DE DATAS",""),IF(INDEX('Controle de reservas'!$L$14:$L$2013,BA62)="Em cobertura","COV",IF(INDEX('Controle de reservas'!$L$14:$L$2013,BA62)="Disponível","DISP",IF(INDEX('Controle de reservas'!$L$14:$L$2013,BA62)="Não utilizado","NU",IF(INDEX('Controle de reservas'!$L$14:$L$2013,BA62)="Folga","F",IF(INDEX('Controle de reservas'!$L$14:$L$2013,BA62)="Ocorrência","O",IF(INDEX('Controle de reservas'!$L$14:$L$2013,BA62)="Programado","PROG",IF(INDEX('Controle de reservas'!$L$14:$L$2013,BA62)="Disponível no posto","DP","SEM SITUAÇÃO")))))))&amp;IF(INDEX('Controle de reservas'!$M$14:$M$2013,BA62)&lt;&gt;"",CHAR(10)&amp;INDEX('Controle de reservas'!$M$14:$M$2013,BA62),IF(OR(INDEX('Controle de reservas'!$L$14:$L$2013,BA62)="Em cobertura",INDEX('Controle de reservas'!$L$14:$L$2013,BA62)="Programado"),CHAR(10)&amp;"SEM LOCAL",""))&amp;IF(INDEX('Controle de reservas'!$N$14:$N$2013,BA62)&lt;&gt;"",CHAR(10)&amp;"Subst.: "&amp;INDEX('Controle de reservas'!$N$14:$N$2013,BA62),"")&amp;IF(AND(ISNUMBER(INDEX('Controle de reservas'!$I$14:$I$2013,BA62)),INDEX('Controle de reservas'!$I$14:$I$2013,BA62)&gt;0,INDEX('Controle de reservas'!$K$14:$K$2013,BA62)&gt;INDEX('Controle de reservas'!$I$14:$I$2013,BA62)),CHAR(10)&amp;"DIVERGÊNCIA DE DATAS","")&amp;IF(INDEX('Controle de reservas'!$P$14:$P$2013,BA62)&lt;&gt;"OK"," !",""))))</f>
      </c>
      <c r="N62" s="15">
        <f ca="1">IF(OR($AQ62=0,N$9="",N$9&lt;$AS62,AND($AT62&lt;&gt;"",N$9&gt;$AT62)),"",IF(BB62=0,"—",IF(INDEX('Controle de reservas'!$P$14:$P$2013,BB62)="DUPLICIDADE NO DIA","CONFLITO"&amp;IF(INDEX('Controle de reservas'!$M$14:$M$2013,BB62)&lt;&gt;"",CHAR(10)&amp;INDEX('Controle de reservas'!$M$14:$M$2013,BB62),"")&amp;IF(INDEX('Controle de reservas'!$N$14:$N$2013,BB62)&lt;&gt;"",CHAR(10)&amp;"Subst.: "&amp;INDEX('Controle de reservas'!$N$14:$N$2013,BB62),"")&amp;IF(AND(ISNUMBER(INDEX('Controle de reservas'!$I$14:$I$2013,BB62)),INDEX('Controle de reservas'!$I$14:$I$2013,BB62)&gt;0,INDEX('Controle de reservas'!$K$14:$K$2013,BB62)&gt;INDEX('Controle de reservas'!$I$14:$I$2013,BB62)),CHAR(10)&amp;"DIVERGÊNCIA DE DATAS",""),IF(INDEX('Controle de reservas'!$L$14:$L$2013,BB62)="Em cobertura","COV",IF(INDEX('Controle de reservas'!$L$14:$L$2013,BB62)="Disponível","DISP",IF(INDEX('Controle de reservas'!$L$14:$L$2013,BB62)="Não utilizado","NU",IF(INDEX('Controle de reservas'!$L$14:$L$2013,BB62)="Folga","F",IF(INDEX('Controle de reservas'!$L$14:$L$2013,BB62)="Ocorrência","O",IF(INDEX('Controle de reservas'!$L$14:$L$2013,BB62)="Programado","PROG",IF(INDEX('Controle de reservas'!$L$14:$L$2013,BB62)="Disponível no posto","DP","SEM SITUAÇÃO")))))))&amp;IF(INDEX('Controle de reservas'!$M$14:$M$2013,BB62)&lt;&gt;"",CHAR(10)&amp;INDEX('Controle de reservas'!$M$14:$M$2013,BB62),IF(OR(INDEX('Controle de reservas'!$L$14:$L$2013,BB62)="Em cobertura",INDEX('Controle de reservas'!$L$14:$L$2013,BB62)="Programado"),CHAR(10)&amp;"SEM LOCAL",""))&amp;IF(INDEX('Controle de reservas'!$N$14:$N$2013,BB62)&lt;&gt;"",CHAR(10)&amp;"Subst.: "&amp;INDEX('Controle de reservas'!$N$14:$N$2013,BB62),"")&amp;IF(AND(ISNUMBER(INDEX('Controle de reservas'!$I$14:$I$2013,BB62)),INDEX('Controle de reservas'!$I$14:$I$2013,BB62)&gt;0,INDEX('Controle de reservas'!$K$14:$K$2013,BB62)&gt;INDEX('Controle de reservas'!$I$14:$I$2013,BB62)),CHAR(10)&amp;"DIVERGÊNCIA DE DATAS","")&amp;IF(INDEX('Controle de reservas'!$P$14:$P$2013,BB62)&lt;&gt;"OK"," !",""))))</f>
      </c>
      <c r="O62" s="15">
        <f ca="1">IF(OR($AQ62=0,O$9="",O$9&lt;$AS62,AND($AT62&lt;&gt;"",O$9&gt;$AT62)),"",IF(BC62=0,"—",IF(INDEX('Controle de reservas'!$P$14:$P$2013,BC62)="DUPLICIDADE NO DIA","CONFLITO"&amp;IF(INDEX('Controle de reservas'!$M$14:$M$2013,BC62)&lt;&gt;"",CHAR(10)&amp;INDEX('Controle de reservas'!$M$14:$M$2013,BC62),"")&amp;IF(INDEX('Controle de reservas'!$N$14:$N$2013,BC62)&lt;&gt;"",CHAR(10)&amp;"Subst.: "&amp;INDEX('Controle de reservas'!$N$14:$N$2013,BC62),"")&amp;IF(AND(ISNUMBER(INDEX('Controle de reservas'!$I$14:$I$2013,BC62)),INDEX('Controle de reservas'!$I$14:$I$2013,BC62)&gt;0,INDEX('Controle de reservas'!$K$14:$K$2013,BC62)&gt;INDEX('Controle de reservas'!$I$14:$I$2013,BC62)),CHAR(10)&amp;"DIVERGÊNCIA DE DATAS",""),IF(INDEX('Controle de reservas'!$L$14:$L$2013,BC62)="Em cobertura","COV",IF(INDEX('Controle de reservas'!$L$14:$L$2013,BC62)="Disponível","DISP",IF(INDEX('Controle de reservas'!$L$14:$L$2013,BC62)="Não utilizado","NU",IF(INDEX('Controle de reservas'!$L$14:$L$2013,BC62)="Folga","F",IF(INDEX('Controle de reservas'!$L$14:$L$2013,BC62)="Ocorrência","O",IF(INDEX('Controle de reservas'!$L$14:$L$2013,BC62)="Programado","PROG",IF(INDEX('Controle de reservas'!$L$14:$L$2013,BC62)="Disponível no posto","DP","SEM SITUAÇÃO")))))))&amp;IF(INDEX('Controle de reservas'!$M$14:$M$2013,BC62)&lt;&gt;"",CHAR(10)&amp;INDEX('Controle de reservas'!$M$14:$M$2013,BC62),IF(OR(INDEX('Controle de reservas'!$L$14:$L$2013,BC62)="Em cobertura",INDEX('Controle de reservas'!$L$14:$L$2013,BC62)="Programado"),CHAR(10)&amp;"SEM LOCAL",""))&amp;IF(INDEX('Controle de reservas'!$N$14:$N$2013,BC62)&lt;&gt;"",CHAR(10)&amp;"Subst.: "&amp;INDEX('Controle de reservas'!$N$14:$N$2013,BC62),"")&amp;IF(AND(ISNUMBER(INDEX('Controle de reservas'!$I$14:$I$2013,BC62)),INDEX('Controle de reservas'!$I$14:$I$2013,BC62)&gt;0,INDEX('Controle de reservas'!$K$14:$K$2013,BC62)&gt;INDEX('Controle de reservas'!$I$14:$I$2013,BC62)),CHAR(10)&amp;"DIVERGÊNCIA DE DATAS","")&amp;IF(INDEX('Controle de reservas'!$P$14:$P$2013,BC62)&lt;&gt;"OK"," !",""))))</f>
      </c>
      <c r="P62" s="15">
        <f ca="1">IF(OR($AQ62=0,P$9="",P$9&lt;$AS62,AND($AT62&lt;&gt;"",P$9&gt;$AT62)),"",IF(BD62=0,"—",IF(INDEX('Controle de reservas'!$P$14:$P$2013,BD62)="DUPLICIDADE NO DIA","CONFLITO"&amp;IF(INDEX('Controle de reservas'!$M$14:$M$2013,BD62)&lt;&gt;"",CHAR(10)&amp;INDEX('Controle de reservas'!$M$14:$M$2013,BD62),"")&amp;IF(INDEX('Controle de reservas'!$N$14:$N$2013,BD62)&lt;&gt;"",CHAR(10)&amp;"Subst.: "&amp;INDEX('Controle de reservas'!$N$14:$N$2013,BD62),"")&amp;IF(AND(ISNUMBER(INDEX('Controle de reservas'!$I$14:$I$2013,BD62)),INDEX('Controle de reservas'!$I$14:$I$2013,BD62)&gt;0,INDEX('Controle de reservas'!$K$14:$K$2013,BD62)&gt;INDEX('Controle de reservas'!$I$14:$I$2013,BD62)),CHAR(10)&amp;"DIVERGÊNCIA DE DATAS",""),IF(INDEX('Controle de reservas'!$L$14:$L$2013,BD62)="Em cobertura","COV",IF(INDEX('Controle de reservas'!$L$14:$L$2013,BD62)="Disponível","DISP",IF(INDEX('Controle de reservas'!$L$14:$L$2013,BD62)="Não utilizado","NU",IF(INDEX('Controle de reservas'!$L$14:$L$2013,BD62)="Folga","F",IF(INDEX('Controle de reservas'!$L$14:$L$2013,BD62)="Ocorrência","O",IF(INDEX('Controle de reservas'!$L$14:$L$2013,BD62)="Programado","PROG",IF(INDEX('Controle de reservas'!$L$14:$L$2013,BD62)="Disponível no posto","DP","SEM SITUAÇÃO")))))))&amp;IF(INDEX('Controle de reservas'!$M$14:$M$2013,BD62)&lt;&gt;"",CHAR(10)&amp;INDEX('Controle de reservas'!$M$14:$M$2013,BD62),IF(OR(INDEX('Controle de reservas'!$L$14:$L$2013,BD62)="Em cobertura",INDEX('Controle de reservas'!$L$14:$L$2013,BD62)="Programado"),CHAR(10)&amp;"SEM LOCAL",""))&amp;IF(INDEX('Controle de reservas'!$N$14:$N$2013,BD62)&lt;&gt;"",CHAR(10)&amp;"Subst.: "&amp;INDEX('Controle de reservas'!$N$14:$N$2013,BD62),"")&amp;IF(AND(ISNUMBER(INDEX('Controle de reservas'!$I$14:$I$2013,BD62)),INDEX('Controle de reservas'!$I$14:$I$2013,BD62)&gt;0,INDEX('Controle de reservas'!$K$14:$K$2013,BD62)&gt;INDEX('Controle de reservas'!$I$14:$I$2013,BD62)),CHAR(10)&amp;"DIVERGÊNCIA DE DATAS","")&amp;IF(INDEX('Controle de reservas'!$P$14:$P$2013,BD62)&lt;&gt;"OK"," !",""))))</f>
      </c>
      <c r="Q62" s="15">
        <f ca="1">IF(OR($AQ62=0,Q$9="",Q$9&lt;$AS62,AND($AT62&lt;&gt;"",Q$9&gt;$AT62)),"",IF(BE62=0,"—",IF(INDEX('Controle de reservas'!$P$14:$P$2013,BE62)="DUPLICIDADE NO DIA","CONFLITO"&amp;IF(INDEX('Controle de reservas'!$M$14:$M$2013,BE62)&lt;&gt;"",CHAR(10)&amp;INDEX('Controle de reservas'!$M$14:$M$2013,BE62),"")&amp;IF(INDEX('Controle de reservas'!$N$14:$N$2013,BE62)&lt;&gt;"",CHAR(10)&amp;"Subst.: "&amp;INDEX('Controle de reservas'!$N$14:$N$2013,BE62),"")&amp;IF(AND(ISNUMBER(INDEX('Controle de reservas'!$I$14:$I$2013,BE62)),INDEX('Controle de reservas'!$I$14:$I$2013,BE62)&gt;0,INDEX('Controle de reservas'!$K$14:$K$2013,BE62)&gt;INDEX('Controle de reservas'!$I$14:$I$2013,BE62)),CHAR(10)&amp;"DIVERGÊNCIA DE DATAS",""),IF(INDEX('Controle de reservas'!$L$14:$L$2013,BE62)="Em cobertura","COV",IF(INDEX('Controle de reservas'!$L$14:$L$2013,BE62)="Disponível","DISP",IF(INDEX('Controle de reservas'!$L$14:$L$2013,BE62)="Não utilizado","NU",IF(INDEX('Controle de reservas'!$L$14:$L$2013,BE62)="Folga","F",IF(INDEX('Controle de reservas'!$L$14:$L$2013,BE62)="Ocorrência","O",IF(INDEX('Controle de reservas'!$L$14:$L$2013,BE62)="Programado","PROG",IF(INDEX('Controle de reservas'!$L$14:$L$2013,BE62)="Disponível no posto","DP","SEM SITUAÇÃO")))))))&amp;IF(INDEX('Controle de reservas'!$M$14:$M$2013,BE62)&lt;&gt;"",CHAR(10)&amp;INDEX('Controle de reservas'!$M$14:$M$2013,BE62),IF(OR(INDEX('Controle de reservas'!$L$14:$L$2013,BE62)="Em cobertura",INDEX('Controle de reservas'!$L$14:$L$2013,BE62)="Programado"),CHAR(10)&amp;"SEM LOCAL",""))&amp;IF(INDEX('Controle de reservas'!$N$14:$N$2013,BE62)&lt;&gt;"",CHAR(10)&amp;"Subst.: "&amp;INDEX('Controle de reservas'!$N$14:$N$2013,BE62),"")&amp;IF(AND(ISNUMBER(INDEX('Controle de reservas'!$I$14:$I$2013,BE62)),INDEX('Controle de reservas'!$I$14:$I$2013,BE62)&gt;0,INDEX('Controle de reservas'!$K$14:$K$2013,BE62)&gt;INDEX('Controle de reservas'!$I$14:$I$2013,BE62)),CHAR(10)&amp;"DIVERGÊNCIA DE DATAS","")&amp;IF(INDEX('Controle de reservas'!$P$14:$P$2013,BE62)&lt;&gt;"OK"," !",""))))</f>
      </c>
      <c r="R62" s="15">
        <f ca="1">IF(OR($AQ62=0,R$9="",R$9&lt;$AS62,AND($AT62&lt;&gt;"",R$9&gt;$AT62)),"",IF(BF62=0,"—",IF(INDEX('Controle de reservas'!$P$14:$P$2013,BF62)="DUPLICIDADE NO DIA","CONFLITO"&amp;IF(INDEX('Controle de reservas'!$M$14:$M$2013,BF62)&lt;&gt;"",CHAR(10)&amp;INDEX('Controle de reservas'!$M$14:$M$2013,BF62),"")&amp;IF(INDEX('Controle de reservas'!$N$14:$N$2013,BF62)&lt;&gt;"",CHAR(10)&amp;"Subst.: "&amp;INDEX('Controle de reservas'!$N$14:$N$2013,BF62),"")&amp;IF(AND(ISNUMBER(INDEX('Controle de reservas'!$I$14:$I$2013,BF62)),INDEX('Controle de reservas'!$I$14:$I$2013,BF62)&gt;0,INDEX('Controle de reservas'!$K$14:$K$2013,BF62)&gt;INDEX('Controle de reservas'!$I$14:$I$2013,BF62)),CHAR(10)&amp;"DIVERGÊNCIA DE DATAS",""),IF(INDEX('Controle de reservas'!$L$14:$L$2013,BF62)="Em cobertura","COV",IF(INDEX('Controle de reservas'!$L$14:$L$2013,BF62)="Disponível","DISP",IF(INDEX('Controle de reservas'!$L$14:$L$2013,BF62)="Não utilizado","NU",IF(INDEX('Controle de reservas'!$L$14:$L$2013,BF62)="Folga","F",IF(INDEX('Controle de reservas'!$L$14:$L$2013,BF62)="Ocorrência","O",IF(INDEX('Controle de reservas'!$L$14:$L$2013,BF62)="Programado","PROG",IF(INDEX('Controle de reservas'!$L$14:$L$2013,BF62)="Disponível no posto","DP","SEM SITUAÇÃO")))))))&amp;IF(INDEX('Controle de reservas'!$M$14:$M$2013,BF62)&lt;&gt;"",CHAR(10)&amp;INDEX('Controle de reservas'!$M$14:$M$2013,BF62),IF(OR(INDEX('Controle de reservas'!$L$14:$L$2013,BF62)="Em cobertura",INDEX('Controle de reservas'!$L$14:$L$2013,BF62)="Programado"),CHAR(10)&amp;"SEM LOCAL",""))&amp;IF(INDEX('Controle de reservas'!$N$14:$N$2013,BF62)&lt;&gt;"",CHAR(10)&amp;"Subst.: "&amp;INDEX('Controle de reservas'!$N$14:$N$2013,BF62),"")&amp;IF(AND(ISNUMBER(INDEX('Controle de reservas'!$I$14:$I$2013,BF62)),INDEX('Controle de reservas'!$I$14:$I$2013,BF62)&gt;0,INDEX('Controle de reservas'!$K$14:$K$2013,BF62)&gt;INDEX('Controle de reservas'!$I$14:$I$2013,BF62)),CHAR(10)&amp;"DIVERGÊNCIA DE DATAS","")&amp;IF(INDEX('Controle de reservas'!$P$14:$P$2013,BF62)&lt;&gt;"OK"," !",""))))</f>
      </c>
      <c r="S62" s="15">
        <f ca="1">IF(OR($AQ62=0,S$9="",S$9&lt;$AS62,AND($AT62&lt;&gt;"",S$9&gt;$AT62)),"",IF(BG62=0,"—",IF(INDEX('Controle de reservas'!$P$14:$P$2013,BG62)="DUPLICIDADE NO DIA","CONFLITO"&amp;IF(INDEX('Controle de reservas'!$M$14:$M$2013,BG62)&lt;&gt;"",CHAR(10)&amp;INDEX('Controle de reservas'!$M$14:$M$2013,BG62),"")&amp;IF(INDEX('Controle de reservas'!$N$14:$N$2013,BG62)&lt;&gt;"",CHAR(10)&amp;"Subst.: "&amp;INDEX('Controle de reservas'!$N$14:$N$2013,BG62),"")&amp;IF(AND(ISNUMBER(INDEX('Controle de reservas'!$I$14:$I$2013,BG62)),INDEX('Controle de reservas'!$I$14:$I$2013,BG62)&gt;0,INDEX('Controle de reservas'!$K$14:$K$2013,BG62)&gt;INDEX('Controle de reservas'!$I$14:$I$2013,BG62)),CHAR(10)&amp;"DIVERGÊNCIA DE DATAS",""),IF(INDEX('Controle de reservas'!$L$14:$L$2013,BG62)="Em cobertura","COV",IF(INDEX('Controle de reservas'!$L$14:$L$2013,BG62)="Disponível","DISP",IF(INDEX('Controle de reservas'!$L$14:$L$2013,BG62)="Não utilizado","NU",IF(INDEX('Controle de reservas'!$L$14:$L$2013,BG62)="Folga","F",IF(INDEX('Controle de reservas'!$L$14:$L$2013,BG62)="Ocorrência","O",IF(INDEX('Controle de reservas'!$L$14:$L$2013,BG62)="Programado","PROG",IF(INDEX('Controle de reservas'!$L$14:$L$2013,BG62)="Disponível no posto","DP","SEM SITUAÇÃO")))))))&amp;IF(INDEX('Controle de reservas'!$M$14:$M$2013,BG62)&lt;&gt;"",CHAR(10)&amp;INDEX('Controle de reservas'!$M$14:$M$2013,BG62),IF(OR(INDEX('Controle de reservas'!$L$14:$L$2013,BG62)="Em cobertura",INDEX('Controle de reservas'!$L$14:$L$2013,BG62)="Programado"),CHAR(10)&amp;"SEM LOCAL",""))&amp;IF(INDEX('Controle de reservas'!$N$14:$N$2013,BG62)&lt;&gt;"",CHAR(10)&amp;"Subst.: "&amp;INDEX('Controle de reservas'!$N$14:$N$2013,BG62),"")&amp;IF(AND(ISNUMBER(INDEX('Controle de reservas'!$I$14:$I$2013,BG62)),INDEX('Controle de reservas'!$I$14:$I$2013,BG62)&gt;0,INDEX('Controle de reservas'!$K$14:$K$2013,BG62)&gt;INDEX('Controle de reservas'!$I$14:$I$2013,BG62)),CHAR(10)&amp;"DIVERGÊNCIA DE DATAS","")&amp;IF(INDEX('Controle de reservas'!$P$14:$P$2013,BG62)&lt;&gt;"OK"," !",""))))</f>
      </c>
      <c r="T62" s="15">
        <f ca="1">IF(OR($AQ62=0,T$9="",T$9&lt;$AS62,AND($AT62&lt;&gt;"",T$9&gt;$AT62)),"",IF(BH62=0,"—",IF(INDEX('Controle de reservas'!$P$14:$P$2013,BH62)="DUPLICIDADE NO DIA","CONFLITO"&amp;IF(INDEX('Controle de reservas'!$M$14:$M$2013,BH62)&lt;&gt;"",CHAR(10)&amp;INDEX('Controle de reservas'!$M$14:$M$2013,BH62),"")&amp;IF(INDEX('Controle de reservas'!$N$14:$N$2013,BH62)&lt;&gt;"",CHAR(10)&amp;"Subst.: "&amp;INDEX('Controle de reservas'!$N$14:$N$2013,BH62),"")&amp;IF(AND(ISNUMBER(INDEX('Controle de reservas'!$I$14:$I$2013,BH62)),INDEX('Controle de reservas'!$I$14:$I$2013,BH62)&gt;0,INDEX('Controle de reservas'!$K$14:$K$2013,BH62)&gt;INDEX('Controle de reservas'!$I$14:$I$2013,BH62)),CHAR(10)&amp;"DIVERGÊNCIA DE DATAS",""),IF(INDEX('Controle de reservas'!$L$14:$L$2013,BH62)="Em cobertura","COV",IF(INDEX('Controle de reservas'!$L$14:$L$2013,BH62)="Disponível","DISP",IF(INDEX('Controle de reservas'!$L$14:$L$2013,BH62)="Não utilizado","NU",IF(INDEX('Controle de reservas'!$L$14:$L$2013,BH62)="Folga","F",IF(INDEX('Controle de reservas'!$L$14:$L$2013,BH62)="Ocorrência","O",IF(INDEX('Controle de reservas'!$L$14:$L$2013,BH62)="Programado","PROG",IF(INDEX('Controle de reservas'!$L$14:$L$2013,BH62)="Disponível no posto","DP","SEM SITUAÇÃO")))))))&amp;IF(INDEX('Controle de reservas'!$M$14:$M$2013,BH62)&lt;&gt;"",CHAR(10)&amp;INDEX('Controle de reservas'!$M$14:$M$2013,BH62),IF(OR(INDEX('Controle de reservas'!$L$14:$L$2013,BH62)="Em cobertura",INDEX('Controle de reservas'!$L$14:$L$2013,BH62)="Programado"),CHAR(10)&amp;"SEM LOCAL",""))&amp;IF(INDEX('Controle de reservas'!$N$14:$N$2013,BH62)&lt;&gt;"",CHAR(10)&amp;"Subst.: "&amp;INDEX('Controle de reservas'!$N$14:$N$2013,BH62),"")&amp;IF(AND(ISNUMBER(INDEX('Controle de reservas'!$I$14:$I$2013,BH62)),INDEX('Controle de reservas'!$I$14:$I$2013,BH62)&gt;0,INDEX('Controle de reservas'!$K$14:$K$2013,BH62)&gt;INDEX('Controle de reservas'!$I$14:$I$2013,BH62)),CHAR(10)&amp;"DIVERGÊNCIA DE DATAS","")&amp;IF(INDEX('Controle de reservas'!$P$14:$P$2013,BH62)&lt;&gt;"OK"," !",""))))</f>
      </c>
      <c r="U62" s="15">
        <f ca="1">IF(OR($AQ62=0,U$9="",U$9&lt;$AS62,AND($AT62&lt;&gt;"",U$9&gt;$AT62)),"",IF(BI62=0,"—",IF(INDEX('Controle de reservas'!$P$14:$P$2013,BI62)="DUPLICIDADE NO DIA","CONFLITO"&amp;IF(INDEX('Controle de reservas'!$M$14:$M$2013,BI62)&lt;&gt;"",CHAR(10)&amp;INDEX('Controle de reservas'!$M$14:$M$2013,BI62),"")&amp;IF(INDEX('Controle de reservas'!$N$14:$N$2013,BI62)&lt;&gt;"",CHAR(10)&amp;"Subst.: "&amp;INDEX('Controle de reservas'!$N$14:$N$2013,BI62),"")&amp;IF(AND(ISNUMBER(INDEX('Controle de reservas'!$I$14:$I$2013,BI62)),INDEX('Controle de reservas'!$I$14:$I$2013,BI62)&gt;0,INDEX('Controle de reservas'!$K$14:$K$2013,BI62)&gt;INDEX('Controle de reservas'!$I$14:$I$2013,BI62)),CHAR(10)&amp;"DIVERGÊNCIA DE DATAS",""),IF(INDEX('Controle de reservas'!$L$14:$L$2013,BI62)="Em cobertura","COV",IF(INDEX('Controle de reservas'!$L$14:$L$2013,BI62)="Disponível","DISP",IF(INDEX('Controle de reservas'!$L$14:$L$2013,BI62)="Não utilizado","NU",IF(INDEX('Controle de reservas'!$L$14:$L$2013,BI62)="Folga","F",IF(INDEX('Controle de reservas'!$L$14:$L$2013,BI62)="Ocorrência","O",IF(INDEX('Controle de reservas'!$L$14:$L$2013,BI62)="Programado","PROG",IF(INDEX('Controle de reservas'!$L$14:$L$2013,BI62)="Disponível no posto","DP","SEM SITUAÇÃO")))))))&amp;IF(INDEX('Controle de reservas'!$M$14:$M$2013,BI62)&lt;&gt;"",CHAR(10)&amp;INDEX('Controle de reservas'!$M$14:$M$2013,BI62),IF(OR(INDEX('Controle de reservas'!$L$14:$L$2013,BI62)="Em cobertura",INDEX('Controle de reservas'!$L$14:$L$2013,BI62)="Programado"),CHAR(10)&amp;"SEM LOCAL",""))&amp;IF(INDEX('Controle de reservas'!$N$14:$N$2013,BI62)&lt;&gt;"",CHAR(10)&amp;"Subst.: "&amp;INDEX('Controle de reservas'!$N$14:$N$2013,BI62),"")&amp;IF(AND(ISNUMBER(INDEX('Controle de reservas'!$I$14:$I$2013,BI62)),INDEX('Controle de reservas'!$I$14:$I$2013,BI62)&gt;0,INDEX('Controle de reservas'!$K$14:$K$2013,BI62)&gt;INDEX('Controle de reservas'!$I$14:$I$2013,BI62)),CHAR(10)&amp;"DIVERGÊNCIA DE DATAS","")&amp;IF(INDEX('Controle de reservas'!$P$14:$P$2013,BI62)&lt;&gt;"OK"," !",""))))</f>
      </c>
      <c r="V62" s="15">
        <f ca="1">IF(OR($AQ62=0,V$9="",V$9&lt;$AS62,AND($AT62&lt;&gt;"",V$9&gt;$AT62)),"",IF(BJ62=0,"—",IF(INDEX('Controle de reservas'!$P$14:$P$2013,BJ62)="DUPLICIDADE NO DIA","CONFLITO"&amp;IF(INDEX('Controle de reservas'!$M$14:$M$2013,BJ62)&lt;&gt;"",CHAR(10)&amp;INDEX('Controle de reservas'!$M$14:$M$2013,BJ62),"")&amp;IF(INDEX('Controle de reservas'!$N$14:$N$2013,BJ62)&lt;&gt;"",CHAR(10)&amp;"Subst.: "&amp;INDEX('Controle de reservas'!$N$14:$N$2013,BJ62),"")&amp;IF(AND(ISNUMBER(INDEX('Controle de reservas'!$I$14:$I$2013,BJ62)),INDEX('Controle de reservas'!$I$14:$I$2013,BJ62)&gt;0,INDEX('Controle de reservas'!$K$14:$K$2013,BJ62)&gt;INDEX('Controle de reservas'!$I$14:$I$2013,BJ62)),CHAR(10)&amp;"DIVERGÊNCIA DE DATAS",""),IF(INDEX('Controle de reservas'!$L$14:$L$2013,BJ62)="Em cobertura","COV",IF(INDEX('Controle de reservas'!$L$14:$L$2013,BJ62)="Disponível","DISP",IF(INDEX('Controle de reservas'!$L$14:$L$2013,BJ62)="Não utilizado","NU",IF(INDEX('Controle de reservas'!$L$14:$L$2013,BJ62)="Folga","F",IF(INDEX('Controle de reservas'!$L$14:$L$2013,BJ62)="Ocorrência","O",IF(INDEX('Controle de reservas'!$L$14:$L$2013,BJ62)="Programado","PROG",IF(INDEX('Controle de reservas'!$L$14:$L$2013,BJ62)="Disponível no posto","DP","SEM SITUAÇÃO")))))))&amp;IF(INDEX('Controle de reservas'!$M$14:$M$2013,BJ62)&lt;&gt;"",CHAR(10)&amp;INDEX('Controle de reservas'!$M$14:$M$2013,BJ62),IF(OR(INDEX('Controle de reservas'!$L$14:$L$2013,BJ62)="Em cobertura",INDEX('Controle de reservas'!$L$14:$L$2013,BJ62)="Programado"),CHAR(10)&amp;"SEM LOCAL",""))&amp;IF(INDEX('Controle de reservas'!$N$14:$N$2013,BJ62)&lt;&gt;"",CHAR(10)&amp;"Subst.: "&amp;INDEX('Controle de reservas'!$N$14:$N$2013,BJ62),"")&amp;IF(AND(ISNUMBER(INDEX('Controle de reservas'!$I$14:$I$2013,BJ62)),INDEX('Controle de reservas'!$I$14:$I$2013,BJ62)&gt;0,INDEX('Controle de reservas'!$K$14:$K$2013,BJ62)&gt;INDEX('Controle de reservas'!$I$14:$I$2013,BJ62)),CHAR(10)&amp;"DIVERGÊNCIA DE DATAS","")&amp;IF(INDEX('Controle de reservas'!$P$14:$P$2013,BJ62)&lt;&gt;"OK"," !",""))))</f>
      </c>
      <c r="W62" s="15">
        <f ca="1">IF(OR($AQ62=0,W$9="",W$9&lt;$AS62,AND($AT62&lt;&gt;"",W$9&gt;$AT62)),"",IF(BK62=0,"—",IF(INDEX('Controle de reservas'!$P$14:$P$2013,BK62)="DUPLICIDADE NO DIA","CONFLITO"&amp;IF(INDEX('Controle de reservas'!$M$14:$M$2013,BK62)&lt;&gt;"",CHAR(10)&amp;INDEX('Controle de reservas'!$M$14:$M$2013,BK62),"")&amp;IF(INDEX('Controle de reservas'!$N$14:$N$2013,BK62)&lt;&gt;"",CHAR(10)&amp;"Subst.: "&amp;INDEX('Controle de reservas'!$N$14:$N$2013,BK62),"")&amp;IF(AND(ISNUMBER(INDEX('Controle de reservas'!$I$14:$I$2013,BK62)),INDEX('Controle de reservas'!$I$14:$I$2013,BK62)&gt;0,INDEX('Controle de reservas'!$K$14:$K$2013,BK62)&gt;INDEX('Controle de reservas'!$I$14:$I$2013,BK62)),CHAR(10)&amp;"DIVERGÊNCIA DE DATAS",""),IF(INDEX('Controle de reservas'!$L$14:$L$2013,BK62)="Em cobertura","COV",IF(INDEX('Controle de reservas'!$L$14:$L$2013,BK62)="Disponível","DISP",IF(INDEX('Controle de reservas'!$L$14:$L$2013,BK62)="Não utilizado","NU",IF(INDEX('Controle de reservas'!$L$14:$L$2013,BK62)="Folga","F",IF(INDEX('Controle de reservas'!$L$14:$L$2013,BK62)="Ocorrência","O",IF(INDEX('Controle de reservas'!$L$14:$L$2013,BK62)="Programado","PROG",IF(INDEX('Controle de reservas'!$L$14:$L$2013,BK62)="Disponível no posto","DP","SEM SITUAÇÃO")))))))&amp;IF(INDEX('Controle de reservas'!$M$14:$M$2013,BK62)&lt;&gt;"",CHAR(10)&amp;INDEX('Controle de reservas'!$M$14:$M$2013,BK62),IF(OR(INDEX('Controle de reservas'!$L$14:$L$2013,BK62)="Em cobertura",INDEX('Controle de reservas'!$L$14:$L$2013,BK62)="Programado"),CHAR(10)&amp;"SEM LOCAL",""))&amp;IF(INDEX('Controle de reservas'!$N$14:$N$2013,BK62)&lt;&gt;"",CHAR(10)&amp;"Subst.: "&amp;INDEX('Controle de reservas'!$N$14:$N$2013,BK62),"")&amp;IF(AND(ISNUMBER(INDEX('Controle de reservas'!$I$14:$I$2013,BK62)),INDEX('Controle de reservas'!$I$14:$I$2013,BK62)&gt;0,INDEX('Controle de reservas'!$K$14:$K$2013,BK62)&gt;INDEX('Controle de reservas'!$I$14:$I$2013,BK62)),CHAR(10)&amp;"DIVERGÊNCIA DE DATAS","")&amp;IF(INDEX('Controle de reservas'!$P$14:$P$2013,BK62)&lt;&gt;"OK"," !",""))))</f>
      </c>
      <c r="X62" s="15">
        <f ca="1">IF(OR($AQ62=0,X$9="",X$9&lt;$AS62,AND($AT62&lt;&gt;"",X$9&gt;$AT62)),"",IF(BL62=0,"—",IF(INDEX('Controle de reservas'!$P$14:$P$2013,BL62)="DUPLICIDADE NO DIA","CONFLITO"&amp;IF(INDEX('Controle de reservas'!$M$14:$M$2013,BL62)&lt;&gt;"",CHAR(10)&amp;INDEX('Controle de reservas'!$M$14:$M$2013,BL62),"")&amp;IF(INDEX('Controle de reservas'!$N$14:$N$2013,BL62)&lt;&gt;"",CHAR(10)&amp;"Subst.: "&amp;INDEX('Controle de reservas'!$N$14:$N$2013,BL62),"")&amp;IF(AND(ISNUMBER(INDEX('Controle de reservas'!$I$14:$I$2013,BL62)),INDEX('Controle de reservas'!$I$14:$I$2013,BL62)&gt;0,INDEX('Controle de reservas'!$K$14:$K$2013,BL62)&gt;INDEX('Controle de reservas'!$I$14:$I$2013,BL62)),CHAR(10)&amp;"DIVERGÊNCIA DE DATAS",""),IF(INDEX('Controle de reservas'!$L$14:$L$2013,BL62)="Em cobertura","COV",IF(INDEX('Controle de reservas'!$L$14:$L$2013,BL62)="Disponível","DISP",IF(INDEX('Controle de reservas'!$L$14:$L$2013,BL62)="Não utilizado","NU",IF(INDEX('Controle de reservas'!$L$14:$L$2013,BL62)="Folga","F",IF(INDEX('Controle de reservas'!$L$14:$L$2013,BL62)="Ocorrência","O",IF(INDEX('Controle de reservas'!$L$14:$L$2013,BL62)="Programado","PROG",IF(INDEX('Controle de reservas'!$L$14:$L$2013,BL62)="Disponível no posto","DP","SEM SITUAÇÃO")))))))&amp;IF(INDEX('Controle de reservas'!$M$14:$M$2013,BL62)&lt;&gt;"",CHAR(10)&amp;INDEX('Controle de reservas'!$M$14:$M$2013,BL62),IF(OR(INDEX('Controle de reservas'!$L$14:$L$2013,BL62)="Em cobertura",INDEX('Controle de reservas'!$L$14:$L$2013,BL62)="Programado"),CHAR(10)&amp;"SEM LOCAL",""))&amp;IF(INDEX('Controle de reservas'!$N$14:$N$2013,BL62)&lt;&gt;"",CHAR(10)&amp;"Subst.: "&amp;INDEX('Controle de reservas'!$N$14:$N$2013,BL62),"")&amp;IF(AND(ISNUMBER(INDEX('Controle de reservas'!$I$14:$I$2013,BL62)),INDEX('Controle de reservas'!$I$14:$I$2013,BL62)&gt;0,INDEX('Controle de reservas'!$K$14:$K$2013,BL62)&gt;INDEX('Controle de reservas'!$I$14:$I$2013,BL62)),CHAR(10)&amp;"DIVERGÊNCIA DE DATAS","")&amp;IF(INDEX('Controle de reservas'!$P$14:$P$2013,BL62)&lt;&gt;"OK"," !",""))))</f>
      </c>
      <c r="Y62" s="15">
        <f ca="1">IF(OR($AQ62=0,Y$9="",Y$9&lt;$AS62,AND($AT62&lt;&gt;"",Y$9&gt;$AT62)),"",IF(BM62=0,"—",IF(INDEX('Controle de reservas'!$P$14:$P$2013,BM62)="DUPLICIDADE NO DIA","CONFLITO"&amp;IF(INDEX('Controle de reservas'!$M$14:$M$2013,BM62)&lt;&gt;"",CHAR(10)&amp;INDEX('Controle de reservas'!$M$14:$M$2013,BM62),"")&amp;IF(INDEX('Controle de reservas'!$N$14:$N$2013,BM62)&lt;&gt;"",CHAR(10)&amp;"Subst.: "&amp;INDEX('Controle de reservas'!$N$14:$N$2013,BM62),"")&amp;IF(AND(ISNUMBER(INDEX('Controle de reservas'!$I$14:$I$2013,BM62)),INDEX('Controle de reservas'!$I$14:$I$2013,BM62)&gt;0,INDEX('Controle de reservas'!$K$14:$K$2013,BM62)&gt;INDEX('Controle de reservas'!$I$14:$I$2013,BM62)),CHAR(10)&amp;"DIVERGÊNCIA DE DATAS",""),IF(INDEX('Controle de reservas'!$L$14:$L$2013,BM62)="Em cobertura","COV",IF(INDEX('Controle de reservas'!$L$14:$L$2013,BM62)="Disponível","DISP",IF(INDEX('Controle de reservas'!$L$14:$L$2013,BM62)="Não utilizado","NU",IF(INDEX('Controle de reservas'!$L$14:$L$2013,BM62)="Folga","F",IF(INDEX('Controle de reservas'!$L$14:$L$2013,BM62)="Ocorrência","O",IF(INDEX('Controle de reservas'!$L$14:$L$2013,BM62)="Programado","PROG",IF(INDEX('Controle de reservas'!$L$14:$L$2013,BM62)="Disponível no posto","DP","SEM SITUAÇÃO")))))))&amp;IF(INDEX('Controle de reservas'!$M$14:$M$2013,BM62)&lt;&gt;"",CHAR(10)&amp;INDEX('Controle de reservas'!$M$14:$M$2013,BM62),IF(OR(INDEX('Controle de reservas'!$L$14:$L$2013,BM62)="Em cobertura",INDEX('Controle de reservas'!$L$14:$L$2013,BM62)="Programado"),CHAR(10)&amp;"SEM LOCAL",""))&amp;IF(INDEX('Controle de reservas'!$N$14:$N$2013,BM62)&lt;&gt;"",CHAR(10)&amp;"Subst.: "&amp;INDEX('Controle de reservas'!$N$14:$N$2013,BM62),"")&amp;IF(AND(ISNUMBER(INDEX('Controle de reservas'!$I$14:$I$2013,BM62)),INDEX('Controle de reservas'!$I$14:$I$2013,BM62)&gt;0,INDEX('Controle de reservas'!$K$14:$K$2013,BM62)&gt;INDEX('Controle de reservas'!$I$14:$I$2013,BM62)),CHAR(10)&amp;"DIVERGÊNCIA DE DATAS","")&amp;IF(INDEX('Controle de reservas'!$P$14:$P$2013,BM62)&lt;&gt;"OK"," !",""))))</f>
      </c>
      <c r="Z62" s="15">
        <f ca="1">IF(OR($AQ62=0,Z$9="",Z$9&lt;$AS62,AND($AT62&lt;&gt;"",Z$9&gt;$AT62)),"",IF(BN62=0,"—",IF(INDEX('Controle de reservas'!$P$14:$P$2013,BN62)="DUPLICIDADE NO DIA","CONFLITO"&amp;IF(INDEX('Controle de reservas'!$M$14:$M$2013,BN62)&lt;&gt;"",CHAR(10)&amp;INDEX('Controle de reservas'!$M$14:$M$2013,BN62),"")&amp;IF(INDEX('Controle de reservas'!$N$14:$N$2013,BN62)&lt;&gt;"",CHAR(10)&amp;"Subst.: "&amp;INDEX('Controle de reservas'!$N$14:$N$2013,BN62),"")&amp;IF(AND(ISNUMBER(INDEX('Controle de reservas'!$I$14:$I$2013,BN62)),INDEX('Controle de reservas'!$I$14:$I$2013,BN62)&gt;0,INDEX('Controle de reservas'!$K$14:$K$2013,BN62)&gt;INDEX('Controle de reservas'!$I$14:$I$2013,BN62)),CHAR(10)&amp;"DIVERGÊNCIA DE DATAS",""),IF(INDEX('Controle de reservas'!$L$14:$L$2013,BN62)="Em cobertura","COV",IF(INDEX('Controle de reservas'!$L$14:$L$2013,BN62)="Disponível","DISP",IF(INDEX('Controle de reservas'!$L$14:$L$2013,BN62)="Não utilizado","NU",IF(INDEX('Controle de reservas'!$L$14:$L$2013,BN62)="Folga","F",IF(INDEX('Controle de reservas'!$L$14:$L$2013,BN62)="Ocorrência","O",IF(INDEX('Controle de reservas'!$L$14:$L$2013,BN62)="Programado","PROG",IF(INDEX('Controle de reservas'!$L$14:$L$2013,BN62)="Disponível no posto","DP","SEM SITUAÇÃO")))))))&amp;IF(INDEX('Controle de reservas'!$M$14:$M$2013,BN62)&lt;&gt;"",CHAR(10)&amp;INDEX('Controle de reservas'!$M$14:$M$2013,BN62),IF(OR(INDEX('Controle de reservas'!$L$14:$L$2013,BN62)="Em cobertura",INDEX('Controle de reservas'!$L$14:$L$2013,BN62)="Programado"),CHAR(10)&amp;"SEM LOCAL",""))&amp;IF(INDEX('Controle de reservas'!$N$14:$N$2013,BN62)&lt;&gt;"",CHAR(10)&amp;"Subst.: "&amp;INDEX('Controle de reservas'!$N$14:$N$2013,BN62),"")&amp;IF(AND(ISNUMBER(INDEX('Controle de reservas'!$I$14:$I$2013,BN62)),INDEX('Controle de reservas'!$I$14:$I$2013,BN62)&gt;0,INDEX('Controle de reservas'!$K$14:$K$2013,BN62)&gt;INDEX('Controle de reservas'!$I$14:$I$2013,BN62)),CHAR(10)&amp;"DIVERGÊNCIA DE DATAS","")&amp;IF(INDEX('Controle de reservas'!$P$14:$P$2013,BN62)&lt;&gt;"OK"," !",""))))</f>
      </c>
      <c r="AA62" s="15">
        <f ca="1">IF(OR($AQ62=0,AA$9="",AA$9&lt;$AS62,AND($AT62&lt;&gt;"",AA$9&gt;$AT62)),"",IF(BO62=0,"—",IF(INDEX('Controle de reservas'!$P$14:$P$2013,BO62)="DUPLICIDADE NO DIA","CONFLITO"&amp;IF(INDEX('Controle de reservas'!$M$14:$M$2013,BO62)&lt;&gt;"",CHAR(10)&amp;INDEX('Controle de reservas'!$M$14:$M$2013,BO62),"")&amp;IF(INDEX('Controle de reservas'!$N$14:$N$2013,BO62)&lt;&gt;"",CHAR(10)&amp;"Subst.: "&amp;INDEX('Controle de reservas'!$N$14:$N$2013,BO62),"")&amp;IF(AND(ISNUMBER(INDEX('Controle de reservas'!$I$14:$I$2013,BO62)),INDEX('Controle de reservas'!$I$14:$I$2013,BO62)&gt;0,INDEX('Controle de reservas'!$K$14:$K$2013,BO62)&gt;INDEX('Controle de reservas'!$I$14:$I$2013,BO62)),CHAR(10)&amp;"DIVERGÊNCIA DE DATAS",""),IF(INDEX('Controle de reservas'!$L$14:$L$2013,BO62)="Em cobertura","COV",IF(INDEX('Controle de reservas'!$L$14:$L$2013,BO62)="Disponível","DISP",IF(INDEX('Controle de reservas'!$L$14:$L$2013,BO62)="Não utilizado","NU",IF(INDEX('Controle de reservas'!$L$14:$L$2013,BO62)="Folga","F",IF(INDEX('Controle de reservas'!$L$14:$L$2013,BO62)="Ocorrência","O",IF(INDEX('Controle de reservas'!$L$14:$L$2013,BO62)="Programado","PROG",IF(INDEX('Controle de reservas'!$L$14:$L$2013,BO62)="Disponível no posto","DP","SEM SITUAÇÃO")))))))&amp;IF(INDEX('Controle de reservas'!$M$14:$M$2013,BO62)&lt;&gt;"",CHAR(10)&amp;INDEX('Controle de reservas'!$M$14:$M$2013,BO62),IF(OR(INDEX('Controle de reservas'!$L$14:$L$2013,BO62)="Em cobertura",INDEX('Controle de reservas'!$L$14:$L$2013,BO62)="Programado"),CHAR(10)&amp;"SEM LOCAL",""))&amp;IF(INDEX('Controle de reservas'!$N$14:$N$2013,BO62)&lt;&gt;"",CHAR(10)&amp;"Subst.: "&amp;INDEX('Controle de reservas'!$N$14:$N$2013,BO62),"")&amp;IF(AND(ISNUMBER(INDEX('Controle de reservas'!$I$14:$I$2013,BO62)),INDEX('Controle de reservas'!$I$14:$I$2013,BO62)&gt;0,INDEX('Controle de reservas'!$K$14:$K$2013,BO62)&gt;INDEX('Controle de reservas'!$I$14:$I$2013,BO62)),CHAR(10)&amp;"DIVERGÊNCIA DE DATAS","")&amp;IF(INDEX('Controle de reservas'!$P$14:$P$2013,BO62)&lt;&gt;"OK"," !",""))))</f>
      </c>
      <c r="AB62" s="15">
        <f ca="1">IF(OR($AQ62=0,AB$9="",AB$9&lt;$AS62,AND($AT62&lt;&gt;"",AB$9&gt;$AT62)),"",IF(BP62=0,"—",IF(INDEX('Controle de reservas'!$P$14:$P$2013,BP62)="DUPLICIDADE NO DIA","CONFLITO"&amp;IF(INDEX('Controle de reservas'!$M$14:$M$2013,BP62)&lt;&gt;"",CHAR(10)&amp;INDEX('Controle de reservas'!$M$14:$M$2013,BP62),"")&amp;IF(INDEX('Controle de reservas'!$N$14:$N$2013,BP62)&lt;&gt;"",CHAR(10)&amp;"Subst.: "&amp;INDEX('Controle de reservas'!$N$14:$N$2013,BP62),"")&amp;IF(AND(ISNUMBER(INDEX('Controle de reservas'!$I$14:$I$2013,BP62)),INDEX('Controle de reservas'!$I$14:$I$2013,BP62)&gt;0,INDEX('Controle de reservas'!$K$14:$K$2013,BP62)&gt;INDEX('Controle de reservas'!$I$14:$I$2013,BP62)),CHAR(10)&amp;"DIVERGÊNCIA DE DATAS",""),IF(INDEX('Controle de reservas'!$L$14:$L$2013,BP62)="Em cobertura","COV",IF(INDEX('Controle de reservas'!$L$14:$L$2013,BP62)="Disponível","DISP",IF(INDEX('Controle de reservas'!$L$14:$L$2013,BP62)="Não utilizado","NU",IF(INDEX('Controle de reservas'!$L$14:$L$2013,BP62)="Folga","F",IF(INDEX('Controle de reservas'!$L$14:$L$2013,BP62)="Ocorrência","O",IF(INDEX('Controle de reservas'!$L$14:$L$2013,BP62)="Programado","PROG",IF(INDEX('Controle de reservas'!$L$14:$L$2013,BP62)="Disponível no posto","DP","SEM SITUAÇÃO")))))))&amp;IF(INDEX('Controle de reservas'!$M$14:$M$2013,BP62)&lt;&gt;"",CHAR(10)&amp;INDEX('Controle de reservas'!$M$14:$M$2013,BP62),IF(OR(INDEX('Controle de reservas'!$L$14:$L$2013,BP62)="Em cobertura",INDEX('Controle de reservas'!$L$14:$L$2013,BP62)="Programado"),CHAR(10)&amp;"SEM LOCAL",""))&amp;IF(INDEX('Controle de reservas'!$N$14:$N$2013,BP62)&lt;&gt;"",CHAR(10)&amp;"Subst.: "&amp;INDEX('Controle de reservas'!$N$14:$N$2013,BP62),"")&amp;IF(AND(ISNUMBER(INDEX('Controle de reservas'!$I$14:$I$2013,BP62)),INDEX('Controle de reservas'!$I$14:$I$2013,BP62)&gt;0,INDEX('Controle de reservas'!$K$14:$K$2013,BP62)&gt;INDEX('Controle de reservas'!$I$14:$I$2013,BP62)),CHAR(10)&amp;"DIVERGÊNCIA DE DATAS","")&amp;IF(INDEX('Controle de reservas'!$P$14:$P$2013,BP62)&lt;&gt;"OK"," !",""))))</f>
      </c>
      <c r="AC62" s="15">
        <f ca="1">IF(OR($AQ62=0,AC$9="",AC$9&lt;$AS62,AND($AT62&lt;&gt;"",AC$9&gt;$AT62)),"",IF(BQ62=0,"—",IF(INDEX('Controle de reservas'!$P$14:$P$2013,BQ62)="DUPLICIDADE NO DIA","CONFLITO"&amp;IF(INDEX('Controle de reservas'!$M$14:$M$2013,BQ62)&lt;&gt;"",CHAR(10)&amp;INDEX('Controle de reservas'!$M$14:$M$2013,BQ62),"")&amp;IF(INDEX('Controle de reservas'!$N$14:$N$2013,BQ62)&lt;&gt;"",CHAR(10)&amp;"Subst.: "&amp;INDEX('Controle de reservas'!$N$14:$N$2013,BQ62),"")&amp;IF(AND(ISNUMBER(INDEX('Controle de reservas'!$I$14:$I$2013,BQ62)),INDEX('Controle de reservas'!$I$14:$I$2013,BQ62)&gt;0,INDEX('Controle de reservas'!$K$14:$K$2013,BQ62)&gt;INDEX('Controle de reservas'!$I$14:$I$2013,BQ62)),CHAR(10)&amp;"DIVERGÊNCIA DE DATAS",""),IF(INDEX('Controle de reservas'!$L$14:$L$2013,BQ62)="Em cobertura","COV",IF(INDEX('Controle de reservas'!$L$14:$L$2013,BQ62)="Disponível","DISP",IF(INDEX('Controle de reservas'!$L$14:$L$2013,BQ62)="Não utilizado","NU",IF(INDEX('Controle de reservas'!$L$14:$L$2013,BQ62)="Folga","F",IF(INDEX('Controle de reservas'!$L$14:$L$2013,BQ62)="Ocorrência","O",IF(INDEX('Controle de reservas'!$L$14:$L$2013,BQ62)="Programado","PROG",IF(INDEX('Controle de reservas'!$L$14:$L$2013,BQ62)="Disponível no posto","DP","SEM SITUAÇÃO")))))))&amp;IF(INDEX('Controle de reservas'!$M$14:$M$2013,BQ62)&lt;&gt;"",CHAR(10)&amp;INDEX('Controle de reservas'!$M$14:$M$2013,BQ62),IF(OR(INDEX('Controle de reservas'!$L$14:$L$2013,BQ62)="Em cobertura",INDEX('Controle de reservas'!$L$14:$L$2013,BQ62)="Programado"),CHAR(10)&amp;"SEM LOCAL",""))&amp;IF(INDEX('Controle de reservas'!$N$14:$N$2013,BQ62)&lt;&gt;"",CHAR(10)&amp;"Subst.: "&amp;INDEX('Controle de reservas'!$N$14:$N$2013,BQ62),"")&amp;IF(AND(ISNUMBER(INDEX('Controle de reservas'!$I$14:$I$2013,BQ62)),INDEX('Controle de reservas'!$I$14:$I$2013,BQ62)&gt;0,INDEX('Controle de reservas'!$K$14:$K$2013,BQ62)&gt;INDEX('Controle de reservas'!$I$14:$I$2013,BQ62)),CHAR(10)&amp;"DIVERGÊNCIA DE DATAS","")&amp;IF(INDEX('Controle de reservas'!$P$14:$P$2013,BQ62)&lt;&gt;"OK"," !",""))))</f>
      </c>
      <c r="AD62" s="15">
        <f ca="1">IF(OR($AQ62=0,AD$9="",AD$9&lt;$AS62,AND($AT62&lt;&gt;"",AD$9&gt;$AT62)),"",IF(BR62=0,"—",IF(INDEX('Controle de reservas'!$P$14:$P$2013,BR62)="DUPLICIDADE NO DIA","CONFLITO"&amp;IF(INDEX('Controle de reservas'!$M$14:$M$2013,BR62)&lt;&gt;"",CHAR(10)&amp;INDEX('Controle de reservas'!$M$14:$M$2013,BR62),"")&amp;IF(INDEX('Controle de reservas'!$N$14:$N$2013,BR62)&lt;&gt;"",CHAR(10)&amp;"Subst.: "&amp;INDEX('Controle de reservas'!$N$14:$N$2013,BR62),"")&amp;IF(AND(ISNUMBER(INDEX('Controle de reservas'!$I$14:$I$2013,BR62)),INDEX('Controle de reservas'!$I$14:$I$2013,BR62)&gt;0,INDEX('Controle de reservas'!$K$14:$K$2013,BR62)&gt;INDEX('Controle de reservas'!$I$14:$I$2013,BR62)),CHAR(10)&amp;"DIVERGÊNCIA DE DATAS",""),IF(INDEX('Controle de reservas'!$L$14:$L$2013,BR62)="Em cobertura","COV",IF(INDEX('Controle de reservas'!$L$14:$L$2013,BR62)="Disponível","DISP",IF(INDEX('Controle de reservas'!$L$14:$L$2013,BR62)="Não utilizado","NU",IF(INDEX('Controle de reservas'!$L$14:$L$2013,BR62)="Folga","F",IF(INDEX('Controle de reservas'!$L$14:$L$2013,BR62)="Ocorrência","O",IF(INDEX('Controle de reservas'!$L$14:$L$2013,BR62)="Programado","PROG",IF(INDEX('Controle de reservas'!$L$14:$L$2013,BR62)="Disponível no posto","DP","SEM SITUAÇÃO")))))))&amp;IF(INDEX('Controle de reservas'!$M$14:$M$2013,BR62)&lt;&gt;"",CHAR(10)&amp;INDEX('Controle de reservas'!$M$14:$M$2013,BR62),IF(OR(INDEX('Controle de reservas'!$L$14:$L$2013,BR62)="Em cobertura",INDEX('Controle de reservas'!$L$14:$L$2013,BR62)="Programado"),CHAR(10)&amp;"SEM LOCAL",""))&amp;IF(INDEX('Controle de reservas'!$N$14:$N$2013,BR62)&lt;&gt;"",CHAR(10)&amp;"Subst.: "&amp;INDEX('Controle de reservas'!$N$14:$N$2013,BR62),"")&amp;IF(AND(ISNUMBER(INDEX('Controle de reservas'!$I$14:$I$2013,BR62)),INDEX('Controle de reservas'!$I$14:$I$2013,BR62)&gt;0,INDEX('Controle de reservas'!$K$14:$K$2013,BR62)&gt;INDEX('Controle de reservas'!$I$14:$I$2013,BR62)),CHAR(10)&amp;"DIVERGÊNCIA DE DATAS","")&amp;IF(INDEX('Controle de reservas'!$P$14:$P$2013,BR62)&lt;&gt;"OK"," !",""))))</f>
      </c>
      <c r="AE62" s="15">
        <f ca="1">IF(OR($AQ62=0,AE$9="",AE$9&lt;$AS62,AND($AT62&lt;&gt;"",AE$9&gt;$AT62)),"",IF(BS62=0,"—",IF(INDEX('Controle de reservas'!$P$14:$P$2013,BS62)="DUPLICIDADE NO DIA","CONFLITO"&amp;IF(INDEX('Controle de reservas'!$M$14:$M$2013,BS62)&lt;&gt;"",CHAR(10)&amp;INDEX('Controle de reservas'!$M$14:$M$2013,BS62),"")&amp;IF(INDEX('Controle de reservas'!$N$14:$N$2013,BS62)&lt;&gt;"",CHAR(10)&amp;"Subst.: "&amp;INDEX('Controle de reservas'!$N$14:$N$2013,BS62),"")&amp;IF(AND(ISNUMBER(INDEX('Controle de reservas'!$I$14:$I$2013,BS62)),INDEX('Controle de reservas'!$I$14:$I$2013,BS62)&gt;0,INDEX('Controle de reservas'!$K$14:$K$2013,BS62)&gt;INDEX('Controle de reservas'!$I$14:$I$2013,BS62)),CHAR(10)&amp;"DIVERGÊNCIA DE DATAS",""),IF(INDEX('Controle de reservas'!$L$14:$L$2013,BS62)="Em cobertura","COV",IF(INDEX('Controle de reservas'!$L$14:$L$2013,BS62)="Disponível","DISP",IF(INDEX('Controle de reservas'!$L$14:$L$2013,BS62)="Não utilizado","NU",IF(INDEX('Controle de reservas'!$L$14:$L$2013,BS62)="Folga","F",IF(INDEX('Controle de reservas'!$L$14:$L$2013,BS62)="Ocorrência","O",IF(INDEX('Controle de reservas'!$L$14:$L$2013,BS62)="Programado","PROG",IF(INDEX('Controle de reservas'!$L$14:$L$2013,BS62)="Disponível no posto","DP","SEM SITUAÇÃO")))))))&amp;IF(INDEX('Controle de reservas'!$M$14:$M$2013,BS62)&lt;&gt;"",CHAR(10)&amp;INDEX('Controle de reservas'!$M$14:$M$2013,BS62),IF(OR(INDEX('Controle de reservas'!$L$14:$L$2013,BS62)="Em cobertura",INDEX('Controle de reservas'!$L$14:$L$2013,BS62)="Programado"),CHAR(10)&amp;"SEM LOCAL",""))&amp;IF(INDEX('Controle de reservas'!$N$14:$N$2013,BS62)&lt;&gt;"",CHAR(10)&amp;"Subst.: "&amp;INDEX('Controle de reservas'!$N$14:$N$2013,BS62),"")&amp;IF(AND(ISNUMBER(INDEX('Controle de reservas'!$I$14:$I$2013,BS62)),INDEX('Controle de reservas'!$I$14:$I$2013,BS62)&gt;0,INDEX('Controle de reservas'!$K$14:$K$2013,BS62)&gt;INDEX('Controle de reservas'!$I$14:$I$2013,BS62)),CHAR(10)&amp;"DIVERGÊNCIA DE DATAS","")&amp;IF(INDEX('Controle de reservas'!$P$14:$P$2013,BS62)&lt;&gt;"OK"," !",""))))</f>
      </c>
      <c r="AF62" s="15">
        <f ca="1">IF(OR($AQ62=0,AF$9="",AF$9&lt;$AS62,AND($AT62&lt;&gt;"",AF$9&gt;$AT62)),"",IF(BT62=0,"—",IF(INDEX('Controle de reservas'!$P$14:$P$2013,BT62)="DUPLICIDADE NO DIA","CONFLITO"&amp;IF(INDEX('Controle de reservas'!$M$14:$M$2013,BT62)&lt;&gt;"",CHAR(10)&amp;INDEX('Controle de reservas'!$M$14:$M$2013,BT62),"")&amp;IF(INDEX('Controle de reservas'!$N$14:$N$2013,BT62)&lt;&gt;"",CHAR(10)&amp;"Subst.: "&amp;INDEX('Controle de reservas'!$N$14:$N$2013,BT62),"")&amp;IF(AND(ISNUMBER(INDEX('Controle de reservas'!$I$14:$I$2013,BT62)),INDEX('Controle de reservas'!$I$14:$I$2013,BT62)&gt;0,INDEX('Controle de reservas'!$K$14:$K$2013,BT62)&gt;INDEX('Controle de reservas'!$I$14:$I$2013,BT62)),CHAR(10)&amp;"DIVERGÊNCIA DE DATAS",""),IF(INDEX('Controle de reservas'!$L$14:$L$2013,BT62)="Em cobertura","COV",IF(INDEX('Controle de reservas'!$L$14:$L$2013,BT62)="Disponível","DISP",IF(INDEX('Controle de reservas'!$L$14:$L$2013,BT62)="Não utilizado","NU",IF(INDEX('Controle de reservas'!$L$14:$L$2013,BT62)="Folga","F",IF(INDEX('Controle de reservas'!$L$14:$L$2013,BT62)="Ocorrência","O",IF(INDEX('Controle de reservas'!$L$14:$L$2013,BT62)="Programado","PROG",IF(INDEX('Controle de reservas'!$L$14:$L$2013,BT62)="Disponível no posto","DP","SEM SITUAÇÃO")))))))&amp;IF(INDEX('Controle de reservas'!$M$14:$M$2013,BT62)&lt;&gt;"",CHAR(10)&amp;INDEX('Controle de reservas'!$M$14:$M$2013,BT62),IF(OR(INDEX('Controle de reservas'!$L$14:$L$2013,BT62)="Em cobertura",INDEX('Controle de reservas'!$L$14:$L$2013,BT62)="Programado"),CHAR(10)&amp;"SEM LOCAL",""))&amp;IF(INDEX('Controle de reservas'!$N$14:$N$2013,BT62)&lt;&gt;"",CHAR(10)&amp;"Subst.: "&amp;INDEX('Controle de reservas'!$N$14:$N$2013,BT62),"")&amp;IF(AND(ISNUMBER(INDEX('Controle de reservas'!$I$14:$I$2013,BT62)),INDEX('Controle de reservas'!$I$14:$I$2013,BT62)&gt;0,INDEX('Controle de reservas'!$K$14:$K$2013,BT62)&gt;INDEX('Controle de reservas'!$I$14:$I$2013,BT62)),CHAR(10)&amp;"DIVERGÊNCIA DE DATAS","")&amp;IF(INDEX('Controle de reservas'!$P$14:$P$2013,BT62)&lt;&gt;"OK"," !",""))))</f>
      </c>
      <c r="AG62" s="15">
        <f ca="1">IF(OR($AQ62=0,AG$9="",AG$9&lt;$AS62,AND($AT62&lt;&gt;"",AG$9&gt;$AT62)),"",IF(BU62=0,"—",IF(INDEX('Controle de reservas'!$P$14:$P$2013,BU62)="DUPLICIDADE NO DIA","CONFLITO"&amp;IF(INDEX('Controle de reservas'!$M$14:$M$2013,BU62)&lt;&gt;"",CHAR(10)&amp;INDEX('Controle de reservas'!$M$14:$M$2013,BU62),"")&amp;IF(INDEX('Controle de reservas'!$N$14:$N$2013,BU62)&lt;&gt;"",CHAR(10)&amp;"Subst.: "&amp;INDEX('Controle de reservas'!$N$14:$N$2013,BU62),"")&amp;IF(AND(ISNUMBER(INDEX('Controle de reservas'!$I$14:$I$2013,BU62)),INDEX('Controle de reservas'!$I$14:$I$2013,BU62)&gt;0,INDEX('Controle de reservas'!$K$14:$K$2013,BU62)&gt;INDEX('Controle de reservas'!$I$14:$I$2013,BU62)),CHAR(10)&amp;"DIVERGÊNCIA DE DATAS",""),IF(INDEX('Controle de reservas'!$L$14:$L$2013,BU62)="Em cobertura","COV",IF(INDEX('Controle de reservas'!$L$14:$L$2013,BU62)="Disponível","DISP",IF(INDEX('Controle de reservas'!$L$14:$L$2013,BU62)="Não utilizado","NU",IF(INDEX('Controle de reservas'!$L$14:$L$2013,BU62)="Folga","F",IF(INDEX('Controle de reservas'!$L$14:$L$2013,BU62)="Ocorrência","O",IF(INDEX('Controle de reservas'!$L$14:$L$2013,BU62)="Programado","PROG",IF(INDEX('Controle de reservas'!$L$14:$L$2013,BU62)="Disponível no posto","DP","SEM SITUAÇÃO")))))))&amp;IF(INDEX('Controle de reservas'!$M$14:$M$2013,BU62)&lt;&gt;"",CHAR(10)&amp;INDEX('Controle de reservas'!$M$14:$M$2013,BU62),IF(OR(INDEX('Controle de reservas'!$L$14:$L$2013,BU62)="Em cobertura",INDEX('Controle de reservas'!$L$14:$L$2013,BU62)="Programado"),CHAR(10)&amp;"SEM LOCAL",""))&amp;IF(INDEX('Controle de reservas'!$N$14:$N$2013,BU62)&lt;&gt;"",CHAR(10)&amp;"Subst.: "&amp;INDEX('Controle de reservas'!$N$14:$N$2013,BU62),"")&amp;IF(AND(ISNUMBER(INDEX('Controle de reservas'!$I$14:$I$2013,BU62)),INDEX('Controle de reservas'!$I$14:$I$2013,BU62)&gt;0,INDEX('Controle de reservas'!$K$14:$K$2013,BU62)&gt;INDEX('Controle de reservas'!$I$14:$I$2013,BU62)),CHAR(10)&amp;"DIVERGÊNCIA DE DATAS","")&amp;IF(INDEX('Controle de reservas'!$P$14:$P$2013,BU62)&lt;&gt;"OK"," !",""))))</f>
      </c>
      <c r="AH62" s="15">
        <f ca="1">IF(OR($AQ62=0,AH$9="",AH$9&lt;$AS62,AND($AT62&lt;&gt;"",AH$9&gt;$AT62)),"",IF(BV62=0,"—",IF(INDEX('Controle de reservas'!$P$14:$P$2013,BV62)="DUPLICIDADE NO DIA","CONFLITO"&amp;IF(INDEX('Controle de reservas'!$M$14:$M$2013,BV62)&lt;&gt;"",CHAR(10)&amp;INDEX('Controle de reservas'!$M$14:$M$2013,BV62),"")&amp;IF(INDEX('Controle de reservas'!$N$14:$N$2013,BV62)&lt;&gt;"",CHAR(10)&amp;"Subst.: "&amp;INDEX('Controle de reservas'!$N$14:$N$2013,BV62),"")&amp;IF(AND(ISNUMBER(INDEX('Controle de reservas'!$I$14:$I$2013,BV62)),INDEX('Controle de reservas'!$I$14:$I$2013,BV62)&gt;0,INDEX('Controle de reservas'!$K$14:$K$2013,BV62)&gt;INDEX('Controle de reservas'!$I$14:$I$2013,BV62)),CHAR(10)&amp;"DIVERGÊNCIA DE DATAS",""),IF(INDEX('Controle de reservas'!$L$14:$L$2013,BV62)="Em cobertura","COV",IF(INDEX('Controle de reservas'!$L$14:$L$2013,BV62)="Disponível","DISP",IF(INDEX('Controle de reservas'!$L$14:$L$2013,BV62)="Não utilizado","NU",IF(INDEX('Controle de reservas'!$L$14:$L$2013,BV62)="Folga","F",IF(INDEX('Controle de reservas'!$L$14:$L$2013,BV62)="Ocorrência","O",IF(INDEX('Controle de reservas'!$L$14:$L$2013,BV62)="Programado","PROG",IF(INDEX('Controle de reservas'!$L$14:$L$2013,BV62)="Disponível no posto","DP","SEM SITUAÇÃO")))))))&amp;IF(INDEX('Controle de reservas'!$M$14:$M$2013,BV62)&lt;&gt;"",CHAR(10)&amp;INDEX('Controle de reservas'!$M$14:$M$2013,BV62),IF(OR(INDEX('Controle de reservas'!$L$14:$L$2013,BV62)="Em cobertura",INDEX('Controle de reservas'!$L$14:$L$2013,BV62)="Programado"),CHAR(10)&amp;"SEM LOCAL",""))&amp;IF(INDEX('Controle de reservas'!$N$14:$N$2013,BV62)&lt;&gt;"",CHAR(10)&amp;"Subst.: "&amp;INDEX('Controle de reservas'!$N$14:$N$2013,BV62),"")&amp;IF(AND(ISNUMBER(INDEX('Controle de reservas'!$I$14:$I$2013,BV62)),INDEX('Controle de reservas'!$I$14:$I$2013,BV62)&gt;0,INDEX('Controle de reservas'!$K$14:$K$2013,BV62)&gt;INDEX('Controle de reservas'!$I$14:$I$2013,BV62)),CHAR(10)&amp;"DIVERGÊNCIA DE DATAS","")&amp;IF(INDEX('Controle de reservas'!$P$14:$P$2013,BV62)&lt;&gt;"OK"," !",""))))</f>
      </c>
      <c r="AI62" s="15">
        <f ca="1">IF(OR($AQ62=0,AI$9="",AI$9&lt;$AS62,AND($AT62&lt;&gt;"",AI$9&gt;$AT62)),"",IF(BW62=0,"—",IF(INDEX('Controle de reservas'!$P$14:$P$2013,BW62)="DUPLICIDADE NO DIA","CONFLITO"&amp;IF(INDEX('Controle de reservas'!$M$14:$M$2013,BW62)&lt;&gt;"",CHAR(10)&amp;INDEX('Controle de reservas'!$M$14:$M$2013,BW62),"")&amp;IF(INDEX('Controle de reservas'!$N$14:$N$2013,BW62)&lt;&gt;"",CHAR(10)&amp;"Subst.: "&amp;INDEX('Controle de reservas'!$N$14:$N$2013,BW62),"")&amp;IF(AND(ISNUMBER(INDEX('Controle de reservas'!$I$14:$I$2013,BW62)),INDEX('Controle de reservas'!$I$14:$I$2013,BW62)&gt;0,INDEX('Controle de reservas'!$K$14:$K$2013,BW62)&gt;INDEX('Controle de reservas'!$I$14:$I$2013,BW62)),CHAR(10)&amp;"DIVERGÊNCIA DE DATAS",""),IF(INDEX('Controle de reservas'!$L$14:$L$2013,BW62)="Em cobertura","COV",IF(INDEX('Controle de reservas'!$L$14:$L$2013,BW62)="Disponível","DISP",IF(INDEX('Controle de reservas'!$L$14:$L$2013,BW62)="Não utilizado","NU",IF(INDEX('Controle de reservas'!$L$14:$L$2013,BW62)="Folga","F",IF(INDEX('Controle de reservas'!$L$14:$L$2013,BW62)="Ocorrência","O",IF(INDEX('Controle de reservas'!$L$14:$L$2013,BW62)="Programado","PROG",IF(INDEX('Controle de reservas'!$L$14:$L$2013,BW62)="Disponível no posto","DP","SEM SITUAÇÃO")))))))&amp;IF(INDEX('Controle de reservas'!$M$14:$M$2013,BW62)&lt;&gt;"",CHAR(10)&amp;INDEX('Controle de reservas'!$M$14:$M$2013,BW62),IF(OR(INDEX('Controle de reservas'!$L$14:$L$2013,BW62)="Em cobertura",INDEX('Controle de reservas'!$L$14:$L$2013,BW62)="Programado"),CHAR(10)&amp;"SEM LOCAL",""))&amp;IF(INDEX('Controle de reservas'!$N$14:$N$2013,BW62)&lt;&gt;"",CHAR(10)&amp;"Subst.: "&amp;INDEX('Controle de reservas'!$N$14:$N$2013,BW62),"")&amp;IF(AND(ISNUMBER(INDEX('Controle de reservas'!$I$14:$I$2013,BW62)),INDEX('Controle de reservas'!$I$14:$I$2013,BW62)&gt;0,INDEX('Controle de reservas'!$K$14:$K$2013,BW62)&gt;INDEX('Controle de reservas'!$I$14:$I$2013,BW62)),CHAR(10)&amp;"DIVERGÊNCIA DE DATAS","")&amp;IF(INDEX('Controle de reservas'!$P$14:$P$2013,BW62)&lt;&gt;"OK"," !",""))))</f>
      </c>
      <c r="AJ62" s="15">
        <f ca="1">IF(OR($AQ62=0,AJ$9="",AJ$9&lt;$AS62,AND($AT62&lt;&gt;"",AJ$9&gt;$AT62)),"",IF(BX62=0,"—",IF(INDEX('Controle de reservas'!$P$14:$P$2013,BX62)="DUPLICIDADE NO DIA","CONFLITO"&amp;IF(INDEX('Controle de reservas'!$M$14:$M$2013,BX62)&lt;&gt;"",CHAR(10)&amp;INDEX('Controle de reservas'!$M$14:$M$2013,BX62),"")&amp;IF(INDEX('Controle de reservas'!$N$14:$N$2013,BX62)&lt;&gt;"",CHAR(10)&amp;"Subst.: "&amp;INDEX('Controle de reservas'!$N$14:$N$2013,BX62),"")&amp;IF(AND(ISNUMBER(INDEX('Controle de reservas'!$I$14:$I$2013,BX62)),INDEX('Controle de reservas'!$I$14:$I$2013,BX62)&gt;0,INDEX('Controle de reservas'!$K$14:$K$2013,BX62)&gt;INDEX('Controle de reservas'!$I$14:$I$2013,BX62)),CHAR(10)&amp;"DIVERGÊNCIA DE DATAS",""),IF(INDEX('Controle de reservas'!$L$14:$L$2013,BX62)="Em cobertura","COV",IF(INDEX('Controle de reservas'!$L$14:$L$2013,BX62)="Disponível","DISP",IF(INDEX('Controle de reservas'!$L$14:$L$2013,BX62)="Não utilizado","NU",IF(INDEX('Controle de reservas'!$L$14:$L$2013,BX62)="Folga","F",IF(INDEX('Controle de reservas'!$L$14:$L$2013,BX62)="Ocorrência","O",IF(INDEX('Controle de reservas'!$L$14:$L$2013,BX62)="Programado","PROG",IF(INDEX('Controle de reservas'!$L$14:$L$2013,BX62)="Disponível no posto","DP","SEM SITUAÇÃO")))))))&amp;IF(INDEX('Controle de reservas'!$M$14:$M$2013,BX62)&lt;&gt;"",CHAR(10)&amp;INDEX('Controle de reservas'!$M$14:$M$2013,BX62),IF(OR(INDEX('Controle de reservas'!$L$14:$L$2013,BX62)="Em cobertura",INDEX('Controle de reservas'!$L$14:$L$2013,BX62)="Programado"),CHAR(10)&amp;"SEM LOCAL",""))&amp;IF(INDEX('Controle de reservas'!$N$14:$N$2013,BX62)&lt;&gt;"",CHAR(10)&amp;"Subst.: "&amp;INDEX('Controle de reservas'!$N$14:$N$2013,BX62),"")&amp;IF(AND(ISNUMBER(INDEX('Controle de reservas'!$I$14:$I$2013,BX62)),INDEX('Controle de reservas'!$I$14:$I$2013,BX62)&gt;0,INDEX('Controle de reservas'!$K$14:$K$2013,BX62)&gt;INDEX('Controle de reservas'!$I$14:$I$2013,BX62)),CHAR(10)&amp;"DIVERGÊNCIA DE DATAS","")&amp;IF(INDEX('Controle de reservas'!$P$14:$P$2013,BX62)&lt;&gt;"OK"," !",""))))</f>
      </c>
      <c r="AK62" s="15">
        <f ca="1">IF(OR($AQ62=0,AK$9="",AK$9&lt;$AS62,AND($AT62&lt;&gt;"",AK$9&gt;$AT62)),"",IF(BY62=0,"—",IF(INDEX('Controle de reservas'!$P$14:$P$2013,BY62)="DUPLICIDADE NO DIA","CONFLITO"&amp;IF(INDEX('Controle de reservas'!$M$14:$M$2013,BY62)&lt;&gt;"",CHAR(10)&amp;INDEX('Controle de reservas'!$M$14:$M$2013,BY62),"")&amp;IF(INDEX('Controle de reservas'!$N$14:$N$2013,BY62)&lt;&gt;"",CHAR(10)&amp;"Subst.: "&amp;INDEX('Controle de reservas'!$N$14:$N$2013,BY62),"")&amp;IF(AND(ISNUMBER(INDEX('Controle de reservas'!$I$14:$I$2013,BY62)),INDEX('Controle de reservas'!$I$14:$I$2013,BY62)&gt;0,INDEX('Controle de reservas'!$K$14:$K$2013,BY62)&gt;INDEX('Controle de reservas'!$I$14:$I$2013,BY62)),CHAR(10)&amp;"DIVERGÊNCIA DE DATAS",""),IF(INDEX('Controle de reservas'!$L$14:$L$2013,BY62)="Em cobertura","COV",IF(INDEX('Controle de reservas'!$L$14:$L$2013,BY62)="Disponível","DISP",IF(INDEX('Controle de reservas'!$L$14:$L$2013,BY62)="Não utilizado","NU",IF(INDEX('Controle de reservas'!$L$14:$L$2013,BY62)="Folga","F",IF(INDEX('Controle de reservas'!$L$14:$L$2013,BY62)="Ocorrência","O",IF(INDEX('Controle de reservas'!$L$14:$L$2013,BY62)="Programado","PROG",IF(INDEX('Controle de reservas'!$L$14:$L$2013,BY62)="Disponível no posto","DP","SEM SITUAÇÃO")))))))&amp;IF(INDEX('Controle de reservas'!$M$14:$M$2013,BY62)&lt;&gt;"",CHAR(10)&amp;INDEX('Controle de reservas'!$M$14:$M$2013,BY62),IF(OR(INDEX('Controle de reservas'!$L$14:$L$2013,BY62)="Em cobertura",INDEX('Controle de reservas'!$L$14:$L$2013,BY62)="Programado"),CHAR(10)&amp;"SEM LOCAL",""))&amp;IF(INDEX('Controle de reservas'!$N$14:$N$2013,BY62)&lt;&gt;"",CHAR(10)&amp;"Subst.: "&amp;INDEX('Controle de reservas'!$N$14:$N$2013,BY62),"")&amp;IF(AND(ISNUMBER(INDEX('Controle de reservas'!$I$14:$I$2013,BY62)),INDEX('Controle de reservas'!$I$14:$I$2013,BY62)&gt;0,INDEX('Controle de reservas'!$K$14:$K$2013,BY62)&gt;INDEX('Controle de reservas'!$I$14:$I$2013,BY62)),CHAR(10)&amp;"DIVERGÊNCIA DE DATAS","")&amp;IF(INDEX('Controle de reservas'!$P$14:$P$2013,BY62)&lt;&gt;"OK"," !",""))))</f>
      </c>
      <c r="AL62" s="14">
        <f t="shared" ca="1" si="1"/>
      </c>
      <c r="AM62" s="14">
        <f t="shared" ca="1" si="2"/>
      </c>
      <c r="AN62" s="14">
        <f t="shared" ca="1" si="3"/>
      </c>
      <c r="AO62" s="14">
        <f t="shared" ca="1" si="4"/>
      </c>
      <c r="AP62" s="14">
        <f ca="1">IF($AQ62=0,"",INDEX('Controle de reservas'!$O$14:$O$2013,$AQ62))</f>
      </c>
      <c r="AQ62">
        <f ca="1">IFERROR(MATCH(ROW()-9,'Controle de reservas'!$S$14:$S$2013,0),0)</f>
      </c>
      <c r="AR62">
        <f ca="1">IF($AQ62=0,"",INDEX('Controle de reservas'!$Q$14:$Q$2013,$AQ62))</f>
      </c>
      <c r="AS62">
        <f ca="1">IF($AQ62=0,"",INDEX('Controle de reservas'!$H$14:$H$2013,$AQ62))</f>
      </c>
      <c r="AT62">
        <f ca="1">IF($AQ62=0,"",IF(INDEX('Controle de reservas'!$J$14:$J$2013,$AQ62)=0,"",INDEX('Controle de reservas'!$J$14:$J$2013,$AQ62)))</f>
      </c>
      <c r="AU62">
        <f ca="1">IF(OR($AQ62=0,G$9=""),0,IFERROR(MATCH($AR62&amp;"|"&amp;TEXT(G$9,"yyyymmdd"),'Controle de reservas'!$T$14:$T$2013,0),0))</f>
      </c>
      <c r="AV62">
        <f ca="1">IF(OR($AQ62=0,H$9=""),0,IFERROR(MATCH($AR62&amp;"|"&amp;TEXT(H$9,"yyyymmdd"),'Controle de reservas'!$T$14:$T$2013,0),0))</f>
      </c>
      <c r="AW62">
        <f ca="1">IF(OR($AQ62=0,I$9=""),0,IFERROR(MATCH($AR62&amp;"|"&amp;TEXT(I$9,"yyyymmdd"),'Controle de reservas'!$T$14:$T$2013,0),0))</f>
      </c>
      <c r="AX62">
        <f ca="1">IF(OR($AQ62=0,J$9=""),0,IFERROR(MATCH($AR62&amp;"|"&amp;TEXT(J$9,"yyyymmdd"),'Controle de reservas'!$T$14:$T$2013,0),0))</f>
      </c>
      <c r="AY62">
        <f ca="1">IF(OR($AQ62=0,K$9=""),0,IFERROR(MATCH($AR62&amp;"|"&amp;TEXT(K$9,"yyyymmdd"),'Controle de reservas'!$T$14:$T$2013,0),0))</f>
      </c>
      <c r="AZ62">
        <f ca="1">IF(OR($AQ62=0,L$9=""),0,IFERROR(MATCH($AR62&amp;"|"&amp;TEXT(L$9,"yyyymmdd"),'Controle de reservas'!$T$14:$T$2013,0),0))</f>
      </c>
      <c r="BA62">
        <f ca="1">IF(OR($AQ62=0,M$9=""),0,IFERROR(MATCH($AR62&amp;"|"&amp;TEXT(M$9,"yyyymmdd"),'Controle de reservas'!$T$14:$T$2013,0),0))</f>
      </c>
      <c r="BB62">
        <f ca="1">IF(OR($AQ62=0,N$9=""),0,IFERROR(MATCH($AR62&amp;"|"&amp;TEXT(N$9,"yyyymmdd"),'Controle de reservas'!$T$14:$T$2013,0),0))</f>
      </c>
      <c r="BC62">
        <f ca="1">IF(OR($AQ62=0,O$9=""),0,IFERROR(MATCH($AR62&amp;"|"&amp;TEXT(O$9,"yyyymmdd"),'Controle de reservas'!$T$14:$T$2013,0),0))</f>
      </c>
      <c r="BD62">
        <f ca="1">IF(OR($AQ62=0,P$9=""),0,IFERROR(MATCH($AR62&amp;"|"&amp;TEXT(P$9,"yyyymmdd"),'Controle de reservas'!$T$14:$T$2013,0),0))</f>
      </c>
      <c r="BE62">
        <f ca="1">IF(OR($AQ62=0,Q$9=""),0,IFERROR(MATCH($AR62&amp;"|"&amp;TEXT(Q$9,"yyyymmdd"),'Controle de reservas'!$T$14:$T$2013,0),0))</f>
      </c>
      <c r="BF62">
        <f ca="1">IF(OR($AQ62=0,R$9=""),0,IFERROR(MATCH($AR62&amp;"|"&amp;TEXT(R$9,"yyyymmdd"),'Controle de reservas'!$T$14:$T$2013,0),0))</f>
      </c>
      <c r="BG62">
        <f ca="1">IF(OR($AQ62=0,S$9=""),0,IFERROR(MATCH($AR62&amp;"|"&amp;TEXT(S$9,"yyyymmdd"),'Controle de reservas'!$T$14:$T$2013,0),0))</f>
      </c>
      <c r="BH62">
        <f ca="1">IF(OR($AQ62=0,T$9=""),0,IFERROR(MATCH($AR62&amp;"|"&amp;TEXT(T$9,"yyyymmdd"),'Controle de reservas'!$T$14:$T$2013,0),0))</f>
      </c>
      <c r="BI62">
        <f ca="1">IF(OR($AQ62=0,U$9=""),0,IFERROR(MATCH($AR62&amp;"|"&amp;TEXT(U$9,"yyyymmdd"),'Controle de reservas'!$T$14:$T$2013,0),0))</f>
      </c>
      <c r="BJ62">
        <f ca="1">IF(OR($AQ62=0,V$9=""),0,IFERROR(MATCH($AR62&amp;"|"&amp;TEXT(V$9,"yyyymmdd"),'Controle de reservas'!$T$14:$T$2013,0),0))</f>
      </c>
      <c r="BK62">
        <f ca="1">IF(OR($AQ62=0,W$9=""),0,IFERROR(MATCH($AR62&amp;"|"&amp;TEXT(W$9,"yyyymmdd"),'Controle de reservas'!$T$14:$T$2013,0),0))</f>
      </c>
      <c r="BL62">
        <f ca="1">IF(OR($AQ62=0,X$9=""),0,IFERROR(MATCH($AR62&amp;"|"&amp;TEXT(X$9,"yyyymmdd"),'Controle de reservas'!$T$14:$T$2013,0),0))</f>
      </c>
      <c r="BM62">
        <f ca="1">IF(OR($AQ62=0,Y$9=""),0,IFERROR(MATCH($AR62&amp;"|"&amp;TEXT(Y$9,"yyyymmdd"),'Controle de reservas'!$T$14:$T$2013,0),0))</f>
      </c>
      <c r="BN62">
        <f ca="1">IF(OR($AQ62=0,Z$9=""),0,IFERROR(MATCH($AR62&amp;"|"&amp;TEXT(Z$9,"yyyymmdd"),'Controle de reservas'!$T$14:$T$2013,0),0))</f>
      </c>
      <c r="BO62">
        <f ca="1">IF(OR($AQ62=0,AA$9=""),0,IFERROR(MATCH($AR62&amp;"|"&amp;TEXT(AA$9,"yyyymmdd"),'Controle de reservas'!$T$14:$T$2013,0),0))</f>
      </c>
      <c r="BP62">
        <f ca="1">IF(OR($AQ62=0,AB$9=""),0,IFERROR(MATCH($AR62&amp;"|"&amp;TEXT(AB$9,"yyyymmdd"),'Controle de reservas'!$T$14:$T$2013,0),0))</f>
      </c>
      <c r="BQ62">
        <f ca="1">IF(OR($AQ62=0,AC$9=""),0,IFERROR(MATCH($AR62&amp;"|"&amp;TEXT(AC$9,"yyyymmdd"),'Controle de reservas'!$T$14:$T$2013,0),0))</f>
      </c>
      <c r="BR62">
        <f ca="1">IF(OR($AQ62=0,AD$9=""),0,IFERROR(MATCH($AR62&amp;"|"&amp;TEXT(AD$9,"yyyymmdd"),'Controle de reservas'!$T$14:$T$2013,0),0))</f>
      </c>
      <c r="BS62">
        <f ca="1">IF(OR($AQ62=0,AE$9=""),0,IFERROR(MATCH($AR62&amp;"|"&amp;TEXT(AE$9,"yyyymmdd"),'Controle de reservas'!$T$14:$T$2013,0),0))</f>
      </c>
      <c r="BT62">
        <f ca="1">IF(OR($AQ62=0,AF$9=""),0,IFERROR(MATCH($AR62&amp;"|"&amp;TEXT(AF$9,"yyyymmdd"),'Controle de reservas'!$T$14:$T$2013,0),0))</f>
      </c>
      <c r="BU62">
        <f ca="1">IF(OR($AQ62=0,AG$9=""),0,IFERROR(MATCH($AR62&amp;"|"&amp;TEXT(AG$9,"yyyymmdd"),'Controle de reservas'!$T$14:$T$2013,0),0))</f>
      </c>
      <c r="BV62">
        <f ca="1">IF(OR($AQ62=0,AH$9=""),0,IFERROR(MATCH($AR62&amp;"|"&amp;TEXT(AH$9,"yyyymmdd"),'Controle de reservas'!$T$14:$T$2013,0),0))</f>
      </c>
      <c r="BW62">
        <f ca="1">IF(OR($AQ62=0,AI$9=""),0,IFERROR(MATCH($AR62&amp;"|"&amp;TEXT(AI$9,"yyyymmdd"),'Controle de reservas'!$T$14:$T$2013,0),0))</f>
      </c>
      <c r="BX62">
        <f ca="1">IF(OR($AQ62=0,AJ$9=""),0,IFERROR(MATCH($AR62&amp;"|"&amp;TEXT(AJ$9,"yyyymmdd"),'Controle de reservas'!$T$14:$T$2013,0),0))</f>
      </c>
      <c r="BY62">
        <f ca="1">IF(OR($AQ62=0,AK$9=""),0,IFERROR(MATCH($AR62&amp;"|"&amp;TEXT(AK$9,"yyyymmdd"),'Controle de reservas'!$T$14:$T$2013,0),0))</f>
      </c>
    </row>
    <row r="63" spans="1:77" ht="105" customHeight="1" x14ac:dyDescent="0.25">
      <c r="A63" s="16">
        <f ca="1">IF($AQ63=0,"",INDEX('Controle de reservas'!$A$14:$A$2013,$AQ63))</f>
      </c>
      <c r="B63" s="16">
        <f ca="1">IF($AQ63=0,"",INDEX('Controle de reservas'!$B$14:$B$2013,$AQ63))</f>
      </c>
      <c r="C63" s="16">
        <f ca="1">IF($AQ63=0,"",INDEX('Controle de reservas'!$C$14:$C$2013,$AQ63))</f>
      </c>
      <c r="D63" s="16">
        <f ca="1">IF($AQ63=0,"",INDEX('Controle de reservas'!$D$14:$D$2013,$AQ63))</f>
      </c>
      <c r="E63" s="16">
        <f ca="1">IF($AQ63=0,"",INDEX('Controle de reservas'!$E$14:$E$2013,$AQ63))</f>
      </c>
      <c r="F63" s="16">
        <f ca="1">IF($AQ63=0,"",INDEX('Controle de reservas'!$F$14:$F$2013,$AQ63))</f>
      </c>
      <c r="G63" s="17">
        <f ca="1">IF(OR($AQ63=0,G$9="",G$9&lt;$AS63,AND($AT63&lt;&gt;"",G$9&gt;$AT63)),"",IF(AU63=0,"—",IF(INDEX('Controle de reservas'!$P$14:$P$2013,AU63)="DUPLICIDADE NO DIA","CONFLITO"&amp;IF(INDEX('Controle de reservas'!$M$14:$M$2013,AU63)&lt;&gt;"",CHAR(10)&amp;INDEX('Controle de reservas'!$M$14:$M$2013,AU63),"")&amp;IF(INDEX('Controle de reservas'!$N$14:$N$2013,AU63)&lt;&gt;"",CHAR(10)&amp;"Subst.: "&amp;INDEX('Controle de reservas'!$N$14:$N$2013,AU63),"")&amp;IF(AND(ISNUMBER(INDEX('Controle de reservas'!$I$14:$I$2013,AU63)),INDEX('Controle de reservas'!$I$14:$I$2013,AU63)&gt;0,INDEX('Controle de reservas'!$K$14:$K$2013,AU63)&gt;INDEX('Controle de reservas'!$I$14:$I$2013,AU63)),CHAR(10)&amp;"DIVERGÊNCIA DE DATAS",""),IF(INDEX('Controle de reservas'!$L$14:$L$2013,AU63)="Em cobertura","COV",IF(INDEX('Controle de reservas'!$L$14:$L$2013,AU63)="Disponível","DISP",IF(INDEX('Controle de reservas'!$L$14:$L$2013,AU63)="Não utilizado","NU",IF(INDEX('Controle de reservas'!$L$14:$L$2013,AU63)="Folga","F",IF(INDEX('Controle de reservas'!$L$14:$L$2013,AU63)="Ocorrência","O",IF(INDEX('Controle de reservas'!$L$14:$L$2013,AU63)="Programado","PROG",IF(INDEX('Controle de reservas'!$L$14:$L$2013,AU63)="Disponível no posto","DP","SEM SITUAÇÃO")))))))&amp;IF(INDEX('Controle de reservas'!$M$14:$M$2013,AU63)&lt;&gt;"",CHAR(10)&amp;INDEX('Controle de reservas'!$M$14:$M$2013,AU63),IF(OR(INDEX('Controle de reservas'!$L$14:$L$2013,AU63)="Em cobertura",INDEX('Controle de reservas'!$L$14:$L$2013,AU63)="Programado"),CHAR(10)&amp;"SEM LOCAL",""))&amp;IF(INDEX('Controle de reservas'!$N$14:$N$2013,AU63)&lt;&gt;"",CHAR(10)&amp;"Subst.: "&amp;INDEX('Controle de reservas'!$N$14:$N$2013,AU63),"")&amp;IF(AND(ISNUMBER(INDEX('Controle de reservas'!$I$14:$I$2013,AU63)),INDEX('Controle de reservas'!$I$14:$I$2013,AU63)&gt;0,INDEX('Controle de reservas'!$K$14:$K$2013,AU63)&gt;INDEX('Controle de reservas'!$I$14:$I$2013,AU63)),CHAR(10)&amp;"DIVERGÊNCIA DE DATAS","")&amp;IF(INDEX('Controle de reservas'!$P$14:$P$2013,AU63)&lt;&gt;"OK"," !",""))))</f>
      </c>
      <c r="H63" s="17">
        <f ca="1">IF(OR($AQ63=0,H$9="",H$9&lt;$AS63,AND($AT63&lt;&gt;"",H$9&gt;$AT63)),"",IF(AV63=0,"—",IF(INDEX('Controle de reservas'!$P$14:$P$2013,AV63)="DUPLICIDADE NO DIA","CONFLITO"&amp;IF(INDEX('Controle de reservas'!$M$14:$M$2013,AV63)&lt;&gt;"",CHAR(10)&amp;INDEX('Controle de reservas'!$M$14:$M$2013,AV63),"")&amp;IF(INDEX('Controle de reservas'!$N$14:$N$2013,AV63)&lt;&gt;"",CHAR(10)&amp;"Subst.: "&amp;INDEX('Controle de reservas'!$N$14:$N$2013,AV63),"")&amp;IF(AND(ISNUMBER(INDEX('Controle de reservas'!$I$14:$I$2013,AV63)),INDEX('Controle de reservas'!$I$14:$I$2013,AV63)&gt;0,INDEX('Controle de reservas'!$K$14:$K$2013,AV63)&gt;INDEX('Controle de reservas'!$I$14:$I$2013,AV63)),CHAR(10)&amp;"DIVERGÊNCIA DE DATAS",""),IF(INDEX('Controle de reservas'!$L$14:$L$2013,AV63)="Em cobertura","COV",IF(INDEX('Controle de reservas'!$L$14:$L$2013,AV63)="Disponível","DISP",IF(INDEX('Controle de reservas'!$L$14:$L$2013,AV63)="Não utilizado","NU",IF(INDEX('Controle de reservas'!$L$14:$L$2013,AV63)="Folga","F",IF(INDEX('Controle de reservas'!$L$14:$L$2013,AV63)="Ocorrência","O",IF(INDEX('Controle de reservas'!$L$14:$L$2013,AV63)="Programado","PROG",IF(INDEX('Controle de reservas'!$L$14:$L$2013,AV63)="Disponível no posto","DP","SEM SITUAÇÃO")))))))&amp;IF(INDEX('Controle de reservas'!$M$14:$M$2013,AV63)&lt;&gt;"",CHAR(10)&amp;INDEX('Controle de reservas'!$M$14:$M$2013,AV63),IF(OR(INDEX('Controle de reservas'!$L$14:$L$2013,AV63)="Em cobertura",INDEX('Controle de reservas'!$L$14:$L$2013,AV63)="Programado"),CHAR(10)&amp;"SEM LOCAL",""))&amp;IF(INDEX('Controle de reservas'!$N$14:$N$2013,AV63)&lt;&gt;"",CHAR(10)&amp;"Subst.: "&amp;INDEX('Controle de reservas'!$N$14:$N$2013,AV63),"")&amp;IF(AND(ISNUMBER(INDEX('Controle de reservas'!$I$14:$I$2013,AV63)),INDEX('Controle de reservas'!$I$14:$I$2013,AV63)&gt;0,INDEX('Controle de reservas'!$K$14:$K$2013,AV63)&gt;INDEX('Controle de reservas'!$I$14:$I$2013,AV63)),CHAR(10)&amp;"DIVERGÊNCIA DE DATAS","")&amp;IF(INDEX('Controle de reservas'!$P$14:$P$2013,AV63)&lt;&gt;"OK"," !",""))))</f>
      </c>
      <c r="I63" s="17">
        <f ca="1">IF(OR($AQ63=0,I$9="",I$9&lt;$AS63,AND($AT63&lt;&gt;"",I$9&gt;$AT63)),"",IF(AW63=0,"—",IF(INDEX('Controle de reservas'!$P$14:$P$2013,AW63)="DUPLICIDADE NO DIA","CONFLITO"&amp;IF(INDEX('Controle de reservas'!$M$14:$M$2013,AW63)&lt;&gt;"",CHAR(10)&amp;INDEX('Controle de reservas'!$M$14:$M$2013,AW63),"")&amp;IF(INDEX('Controle de reservas'!$N$14:$N$2013,AW63)&lt;&gt;"",CHAR(10)&amp;"Subst.: "&amp;INDEX('Controle de reservas'!$N$14:$N$2013,AW63),"")&amp;IF(AND(ISNUMBER(INDEX('Controle de reservas'!$I$14:$I$2013,AW63)),INDEX('Controle de reservas'!$I$14:$I$2013,AW63)&gt;0,INDEX('Controle de reservas'!$K$14:$K$2013,AW63)&gt;INDEX('Controle de reservas'!$I$14:$I$2013,AW63)),CHAR(10)&amp;"DIVERGÊNCIA DE DATAS",""),IF(INDEX('Controle de reservas'!$L$14:$L$2013,AW63)="Em cobertura","COV",IF(INDEX('Controle de reservas'!$L$14:$L$2013,AW63)="Disponível","DISP",IF(INDEX('Controle de reservas'!$L$14:$L$2013,AW63)="Não utilizado","NU",IF(INDEX('Controle de reservas'!$L$14:$L$2013,AW63)="Folga","F",IF(INDEX('Controle de reservas'!$L$14:$L$2013,AW63)="Ocorrência","O",IF(INDEX('Controle de reservas'!$L$14:$L$2013,AW63)="Programado","PROG",IF(INDEX('Controle de reservas'!$L$14:$L$2013,AW63)="Disponível no posto","DP","SEM SITUAÇÃO")))))))&amp;IF(INDEX('Controle de reservas'!$M$14:$M$2013,AW63)&lt;&gt;"",CHAR(10)&amp;INDEX('Controle de reservas'!$M$14:$M$2013,AW63),IF(OR(INDEX('Controle de reservas'!$L$14:$L$2013,AW63)="Em cobertura",INDEX('Controle de reservas'!$L$14:$L$2013,AW63)="Programado"),CHAR(10)&amp;"SEM LOCAL",""))&amp;IF(INDEX('Controle de reservas'!$N$14:$N$2013,AW63)&lt;&gt;"",CHAR(10)&amp;"Subst.: "&amp;INDEX('Controle de reservas'!$N$14:$N$2013,AW63),"")&amp;IF(AND(ISNUMBER(INDEX('Controle de reservas'!$I$14:$I$2013,AW63)),INDEX('Controle de reservas'!$I$14:$I$2013,AW63)&gt;0,INDEX('Controle de reservas'!$K$14:$K$2013,AW63)&gt;INDEX('Controle de reservas'!$I$14:$I$2013,AW63)),CHAR(10)&amp;"DIVERGÊNCIA DE DATAS","")&amp;IF(INDEX('Controle de reservas'!$P$14:$P$2013,AW63)&lt;&gt;"OK"," !",""))))</f>
      </c>
      <c r="J63" s="17">
        <f ca="1">IF(OR($AQ63=0,J$9="",J$9&lt;$AS63,AND($AT63&lt;&gt;"",J$9&gt;$AT63)),"",IF(AX63=0,"—",IF(INDEX('Controle de reservas'!$P$14:$P$2013,AX63)="DUPLICIDADE NO DIA","CONFLITO"&amp;IF(INDEX('Controle de reservas'!$M$14:$M$2013,AX63)&lt;&gt;"",CHAR(10)&amp;INDEX('Controle de reservas'!$M$14:$M$2013,AX63),"")&amp;IF(INDEX('Controle de reservas'!$N$14:$N$2013,AX63)&lt;&gt;"",CHAR(10)&amp;"Subst.: "&amp;INDEX('Controle de reservas'!$N$14:$N$2013,AX63),"")&amp;IF(AND(ISNUMBER(INDEX('Controle de reservas'!$I$14:$I$2013,AX63)),INDEX('Controle de reservas'!$I$14:$I$2013,AX63)&gt;0,INDEX('Controle de reservas'!$K$14:$K$2013,AX63)&gt;INDEX('Controle de reservas'!$I$14:$I$2013,AX63)),CHAR(10)&amp;"DIVERGÊNCIA DE DATAS",""),IF(INDEX('Controle de reservas'!$L$14:$L$2013,AX63)="Em cobertura","COV",IF(INDEX('Controle de reservas'!$L$14:$L$2013,AX63)="Disponível","DISP",IF(INDEX('Controle de reservas'!$L$14:$L$2013,AX63)="Não utilizado","NU",IF(INDEX('Controle de reservas'!$L$14:$L$2013,AX63)="Folga","F",IF(INDEX('Controle de reservas'!$L$14:$L$2013,AX63)="Ocorrência","O",IF(INDEX('Controle de reservas'!$L$14:$L$2013,AX63)="Programado","PROG",IF(INDEX('Controle de reservas'!$L$14:$L$2013,AX63)="Disponível no posto","DP","SEM SITUAÇÃO")))))))&amp;IF(INDEX('Controle de reservas'!$M$14:$M$2013,AX63)&lt;&gt;"",CHAR(10)&amp;INDEX('Controle de reservas'!$M$14:$M$2013,AX63),IF(OR(INDEX('Controle de reservas'!$L$14:$L$2013,AX63)="Em cobertura",INDEX('Controle de reservas'!$L$14:$L$2013,AX63)="Programado"),CHAR(10)&amp;"SEM LOCAL",""))&amp;IF(INDEX('Controle de reservas'!$N$14:$N$2013,AX63)&lt;&gt;"",CHAR(10)&amp;"Subst.: "&amp;INDEX('Controle de reservas'!$N$14:$N$2013,AX63),"")&amp;IF(AND(ISNUMBER(INDEX('Controle de reservas'!$I$14:$I$2013,AX63)),INDEX('Controle de reservas'!$I$14:$I$2013,AX63)&gt;0,INDEX('Controle de reservas'!$K$14:$K$2013,AX63)&gt;INDEX('Controle de reservas'!$I$14:$I$2013,AX63)),CHAR(10)&amp;"DIVERGÊNCIA DE DATAS","")&amp;IF(INDEX('Controle de reservas'!$P$14:$P$2013,AX63)&lt;&gt;"OK"," !",""))))</f>
      </c>
      <c r="K63" s="17">
        <f ca="1">IF(OR($AQ63=0,K$9="",K$9&lt;$AS63,AND($AT63&lt;&gt;"",K$9&gt;$AT63)),"",IF(AY63=0,"—",IF(INDEX('Controle de reservas'!$P$14:$P$2013,AY63)="DUPLICIDADE NO DIA","CONFLITO"&amp;IF(INDEX('Controle de reservas'!$M$14:$M$2013,AY63)&lt;&gt;"",CHAR(10)&amp;INDEX('Controle de reservas'!$M$14:$M$2013,AY63),"")&amp;IF(INDEX('Controle de reservas'!$N$14:$N$2013,AY63)&lt;&gt;"",CHAR(10)&amp;"Subst.: "&amp;INDEX('Controle de reservas'!$N$14:$N$2013,AY63),"")&amp;IF(AND(ISNUMBER(INDEX('Controle de reservas'!$I$14:$I$2013,AY63)),INDEX('Controle de reservas'!$I$14:$I$2013,AY63)&gt;0,INDEX('Controle de reservas'!$K$14:$K$2013,AY63)&gt;INDEX('Controle de reservas'!$I$14:$I$2013,AY63)),CHAR(10)&amp;"DIVERGÊNCIA DE DATAS",""),IF(INDEX('Controle de reservas'!$L$14:$L$2013,AY63)="Em cobertura","COV",IF(INDEX('Controle de reservas'!$L$14:$L$2013,AY63)="Disponível","DISP",IF(INDEX('Controle de reservas'!$L$14:$L$2013,AY63)="Não utilizado","NU",IF(INDEX('Controle de reservas'!$L$14:$L$2013,AY63)="Folga","F",IF(INDEX('Controle de reservas'!$L$14:$L$2013,AY63)="Ocorrência","O",IF(INDEX('Controle de reservas'!$L$14:$L$2013,AY63)="Programado","PROG",IF(INDEX('Controle de reservas'!$L$14:$L$2013,AY63)="Disponível no posto","DP","SEM SITUAÇÃO")))))))&amp;IF(INDEX('Controle de reservas'!$M$14:$M$2013,AY63)&lt;&gt;"",CHAR(10)&amp;INDEX('Controle de reservas'!$M$14:$M$2013,AY63),IF(OR(INDEX('Controle de reservas'!$L$14:$L$2013,AY63)="Em cobertura",INDEX('Controle de reservas'!$L$14:$L$2013,AY63)="Programado"),CHAR(10)&amp;"SEM LOCAL",""))&amp;IF(INDEX('Controle de reservas'!$N$14:$N$2013,AY63)&lt;&gt;"",CHAR(10)&amp;"Subst.: "&amp;INDEX('Controle de reservas'!$N$14:$N$2013,AY63),"")&amp;IF(AND(ISNUMBER(INDEX('Controle de reservas'!$I$14:$I$2013,AY63)),INDEX('Controle de reservas'!$I$14:$I$2013,AY63)&gt;0,INDEX('Controle de reservas'!$K$14:$K$2013,AY63)&gt;INDEX('Controle de reservas'!$I$14:$I$2013,AY63)),CHAR(10)&amp;"DIVERGÊNCIA DE DATAS","")&amp;IF(INDEX('Controle de reservas'!$P$14:$P$2013,AY63)&lt;&gt;"OK"," !",""))))</f>
      </c>
      <c r="L63" s="17">
        <f ca="1">IF(OR($AQ63=0,L$9="",L$9&lt;$AS63,AND($AT63&lt;&gt;"",L$9&gt;$AT63)),"",IF(AZ63=0,"—",IF(INDEX('Controle de reservas'!$P$14:$P$2013,AZ63)="DUPLICIDADE NO DIA","CONFLITO"&amp;IF(INDEX('Controle de reservas'!$M$14:$M$2013,AZ63)&lt;&gt;"",CHAR(10)&amp;INDEX('Controle de reservas'!$M$14:$M$2013,AZ63),"")&amp;IF(INDEX('Controle de reservas'!$N$14:$N$2013,AZ63)&lt;&gt;"",CHAR(10)&amp;"Subst.: "&amp;INDEX('Controle de reservas'!$N$14:$N$2013,AZ63),"")&amp;IF(AND(ISNUMBER(INDEX('Controle de reservas'!$I$14:$I$2013,AZ63)),INDEX('Controle de reservas'!$I$14:$I$2013,AZ63)&gt;0,INDEX('Controle de reservas'!$K$14:$K$2013,AZ63)&gt;INDEX('Controle de reservas'!$I$14:$I$2013,AZ63)),CHAR(10)&amp;"DIVERGÊNCIA DE DATAS",""),IF(INDEX('Controle de reservas'!$L$14:$L$2013,AZ63)="Em cobertura","COV",IF(INDEX('Controle de reservas'!$L$14:$L$2013,AZ63)="Disponível","DISP",IF(INDEX('Controle de reservas'!$L$14:$L$2013,AZ63)="Não utilizado","NU",IF(INDEX('Controle de reservas'!$L$14:$L$2013,AZ63)="Folga","F",IF(INDEX('Controle de reservas'!$L$14:$L$2013,AZ63)="Ocorrência","O",IF(INDEX('Controle de reservas'!$L$14:$L$2013,AZ63)="Programado","PROG",IF(INDEX('Controle de reservas'!$L$14:$L$2013,AZ63)="Disponível no posto","DP","SEM SITUAÇÃO")))))))&amp;IF(INDEX('Controle de reservas'!$M$14:$M$2013,AZ63)&lt;&gt;"",CHAR(10)&amp;INDEX('Controle de reservas'!$M$14:$M$2013,AZ63),IF(OR(INDEX('Controle de reservas'!$L$14:$L$2013,AZ63)="Em cobertura",INDEX('Controle de reservas'!$L$14:$L$2013,AZ63)="Programado"),CHAR(10)&amp;"SEM LOCAL",""))&amp;IF(INDEX('Controle de reservas'!$N$14:$N$2013,AZ63)&lt;&gt;"",CHAR(10)&amp;"Subst.: "&amp;INDEX('Controle de reservas'!$N$14:$N$2013,AZ63),"")&amp;IF(AND(ISNUMBER(INDEX('Controle de reservas'!$I$14:$I$2013,AZ63)),INDEX('Controle de reservas'!$I$14:$I$2013,AZ63)&gt;0,INDEX('Controle de reservas'!$K$14:$K$2013,AZ63)&gt;INDEX('Controle de reservas'!$I$14:$I$2013,AZ63)),CHAR(10)&amp;"DIVERGÊNCIA DE DATAS","")&amp;IF(INDEX('Controle de reservas'!$P$14:$P$2013,AZ63)&lt;&gt;"OK"," !",""))))</f>
      </c>
      <c r="M63" s="17">
        <f ca="1">IF(OR($AQ63=0,M$9="",M$9&lt;$AS63,AND($AT63&lt;&gt;"",M$9&gt;$AT63)),"",IF(BA63=0,"—",IF(INDEX('Controle de reservas'!$P$14:$P$2013,BA63)="DUPLICIDADE NO DIA","CONFLITO"&amp;IF(INDEX('Controle de reservas'!$M$14:$M$2013,BA63)&lt;&gt;"",CHAR(10)&amp;INDEX('Controle de reservas'!$M$14:$M$2013,BA63),"")&amp;IF(INDEX('Controle de reservas'!$N$14:$N$2013,BA63)&lt;&gt;"",CHAR(10)&amp;"Subst.: "&amp;INDEX('Controle de reservas'!$N$14:$N$2013,BA63),"")&amp;IF(AND(ISNUMBER(INDEX('Controle de reservas'!$I$14:$I$2013,BA63)),INDEX('Controle de reservas'!$I$14:$I$2013,BA63)&gt;0,INDEX('Controle de reservas'!$K$14:$K$2013,BA63)&gt;INDEX('Controle de reservas'!$I$14:$I$2013,BA63)),CHAR(10)&amp;"DIVERGÊNCIA DE DATAS",""),IF(INDEX('Controle de reservas'!$L$14:$L$2013,BA63)="Em cobertura","COV",IF(INDEX('Controle de reservas'!$L$14:$L$2013,BA63)="Disponível","DISP",IF(INDEX('Controle de reservas'!$L$14:$L$2013,BA63)="Não utilizado","NU",IF(INDEX('Controle de reservas'!$L$14:$L$2013,BA63)="Folga","F",IF(INDEX('Controle de reservas'!$L$14:$L$2013,BA63)="Ocorrência","O",IF(INDEX('Controle de reservas'!$L$14:$L$2013,BA63)="Programado","PROG",IF(INDEX('Controle de reservas'!$L$14:$L$2013,BA63)="Disponível no posto","DP","SEM SITUAÇÃO")))))))&amp;IF(INDEX('Controle de reservas'!$M$14:$M$2013,BA63)&lt;&gt;"",CHAR(10)&amp;INDEX('Controle de reservas'!$M$14:$M$2013,BA63),IF(OR(INDEX('Controle de reservas'!$L$14:$L$2013,BA63)="Em cobertura",INDEX('Controle de reservas'!$L$14:$L$2013,BA63)="Programado"),CHAR(10)&amp;"SEM LOCAL",""))&amp;IF(INDEX('Controle de reservas'!$N$14:$N$2013,BA63)&lt;&gt;"",CHAR(10)&amp;"Subst.: "&amp;INDEX('Controle de reservas'!$N$14:$N$2013,BA63),"")&amp;IF(AND(ISNUMBER(INDEX('Controle de reservas'!$I$14:$I$2013,BA63)),INDEX('Controle de reservas'!$I$14:$I$2013,BA63)&gt;0,INDEX('Controle de reservas'!$K$14:$K$2013,BA63)&gt;INDEX('Controle de reservas'!$I$14:$I$2013,BA63)),CHAR(10)&amp;"DIVERGÊNCIA DE DATAS","")&amp;IF(INDEX('Controle de reservas'!$P$14:$P$2013,BA63)&lt;&gt;"OK"," !",""))))</f>
      </c>
      <c r="N63" s="17">
        <f ca="1">IF(OR($AQ63=0,N$9="",N$9&lt;$AS63,AND($AT63&lt;&gt;"",N$9&gt;$AT63)),"",IF(BB63=0,"—",IF(INDEX('Controle de reservas'!$P$14:$P$2013,BB63)="DUPLICIDADE NO DIA","CONFLITO"&amp;IF(INDEX('Controle de reservas'!$M$14:$M$2013,BB63)&lt;&gt;"",CHAR(10)&amp;INDEX('Controle de reservas'!$M$14:$M$2013,BB63),"")&amp;IF(INDEX('Controle de reservas'!$N$14:$N$2013,BB63)&lt;&gt;"",CHAR(10)&amp;"Subst.: "&amp;INDEX('Controle de reservas'!$N$14:$N$2013,BB63),"")&amp;IF(AND(ISNUMBER(INDEX('Controle de reservas'!$I$14:$I$2013,BB63)),INDEX('Controle de reservas'!$I$14:$I$2013,BB63)&gt;0,INDEX('Controle de reservas'!$K$14:$K$2013,BB63)&gt;INDEX('Controle de reservas'!$I$14:$I$2013,BB63)),CHAR(10)&amp;"DIVERGÊNCIA DE DATAS",""),IF(INDEX('Controle de reservas'!$L$14:$L$2013,BB63)="Em cobertura","COV",IF(INDEX('Controle de reservas'!$L$14:$L$2013,BB63)="Disponível","DISP",IF(INDEX('Controle de reservas'!$L$14:$L$2013,BB63)="Não utilizado","NU",IF(INDEX('Controle de reservas'!$L$14:$L$2013,BB63)="Folga","F",IF(INDEX('Controle de reservas'!$L$14:$L$2013,BB63)="Ocorrência","O",IF(INDEX('Controle de reservas'!$L$14:$L$2013,BB63)="Programado","PROG",IF(INDEX('Controle de reservas'!$L$14:$L$2013,BB63)="Disponível no posto","DP","SEM SITUAÇÃO")))))))&amp;IF(INDEX('Controle de reservas'!$M$14:$M$2013,BB63)&lt;&gt;"",CHAR(10)&amp;INDEX('Controle de reservas'!$M$14:$M$2013,BB63),IF(OR(INDEX('Controle de reservas'!$L$14:$L$2013,BB63)="Em cobertura",INDEX('Controle de reservas'!$L$14:$L$2013,BB63)="Programado"),CHAR(10)&amp;"SEM LOCAL",""))&amp;IF(INDEX('Controle de reservas'!$N$14:$N$2013,BB63)&lt;&gt;"",CHAR(10)&amp;"Subst.: "&amp;INDEX('Controle de reservas'!$N$14:$N$2013,BB63),"")&amp;IF(AND(ISNUMBER(INDEX('Controle de reservas'!$I$14:$I$2013,BB63)),INDEX('Controle de reservas'!$I$14:$I$2013,BB63)&gt;0,INDEX('Controle de reservas'!$K$14:$K$2013,BB63)&gt;INDEX('Controle de reservas'!$I$14:$I$2013,BB63)),CHAR(10)&amp;"DIVERGÊNCIA DE DATAS","")&amp;IF(INDEX('Controle de reservas'!$P$14:$P$2013,BB63)&lt;&gt;"OK"," !",""))))</f>
      </c>
      <c r="O63" s="17">
        <f ca="1">IF(OR($AQ63=0,O$9="",O$9&lt;$AS63,AND($AT63&lt;&gt;"",O$9&gt;$AT63)),"",IF(BC63=0,"—",IF(INDEX('Controle de reservas'!$P$14:$P$2013,BC63)="DUPLICIDADE NO DIA","CONFLITO"&amp;IF(INDEX('Controle de reservas'!$M$14:$M$2013,BC63)&lt;&gt;"",CHAR(10)&amp;INDEX('Controle de reservas'!$M$14:$M$2013,BC63),"")&amp;IF(INDEX('Controle de reservas'!$N$14:$N$2013,BC63)&lt;&gt;"",CHAR(10)&amp;"Subst.: "&amp;INDEX('Controle de reservas'!$N$14:$N$2013,BC63),"")&amp;IF(AND(ISNUMBER(INDEX('Controle de reservas'!$I$14:$I$2013,BC63)),INDEX('Controle de reservas'!$I$14:$I$2013,BC63)&gt;0,INDEX('Controle de reservas'!$K$14:$K$2013,BC63)&gt;INDEX('Controle de reservas'!$I$14:$I$2013,BC63)),CHAR(10)&amp;"DIVERGÊNCIA DE DATAS",""),IF(INDEX('Controle de reservas'!$L$14:$L$2013,BC63)="Em cobertura","COV",IF(INDEX('Controle de reservas'!$L$14:$L$2013,BC63)="Disponível","DISP",IF(INDEX('Controle de reservas'!$L$14:$L$2013,BC63)="Não utilizado","NU",IF(INDEX('Controle de reservas'!$L$14:$L$2013,BC63)="Folga","F",IF(INDEX('Controle de reservas'!$L$14:$L$2013,BC63)="Ocorrência","O",IF(INDEX('Controle de reservas'!$L$14:$L$2013,BC63)="Programado","PROG",IF(INDEX('Controle de reservas'!$L$14:$L$2013,BC63)="Disponível no posto","DP","SEM SITUAÇÃO")))))))&amp;IF(INDEX('Controle de reservas'!$M$14:$M$2013,BC63)&lt;&gt;"",CHAR(10)&amp;INDEX('Controle de reservas'!$M$14:$M$2013,BC63),IF(OR(INDEX('Controle de reservas'!$L$14:$L$2013,BC63)="Em cobertura",INDEX('Controle de reservas'!$L$14:$L$2013,BC63)="Programado"),CHAR(10)&amp;"SEM LOCAL",""))&amp;IF(INDEX('Controle de reservas'!$N$14:$N$2013,BC63)&lt;&gt;"",CHAR(10)&amp;"Subst.: "&amp;INDEX('Controle de reservas'!$N$14:$N$2013,BC63),"")&amp;IF(AND(ISNUMBER(INDEX('Controle de reservas'!$I$14:$I$2013,BC63)),INDEX('Controle de reservas'!$I$14:$I$2013,BC63)&gt;0,INDEX('Controle de reservas'!$K$14:$K$2013,BC63)&gt;INDEX('Controle de reservas'!$I$14:$I$2013,BC63)),CHAR(10)&amp;"DIVERGÊNCIA DE DATAS","")&amp;IF(INDEX('Controle de reservas'!$P$14:$P$2013,BC63)&lt;&gt;"OK"," !",""))))</f>
      </c>
      <c r="P63" s="17">
        <f ca="1">IF(OR($AQ63=0,P$9="",P$9&lt;$AS63,AND($AT63&lt;&gt;"",P$9&gt;$AT63)),"",IF(BD63=0,"—",IF(INDEX('Controle de reservas'!$P$14:$P$2013,BD63)="DUPLICIDADE NO DIA","CONFLITO"&amp;IF(INDEX('Controle de reservas'!$M$14:$M$2013,BD63)&lt;&gt;"",CHAR(10)&amp;INDEX('Controle de reservas'!$M$14:$M$2013,BD63),"")&amp;IF(INDEX('Controle de reservas'!$N$14:$N$2013,BD63)&lt;&gt;"",CHAR(10)&amp;"Subst.: "&amp;INDEX('Controle de reservas'!$N$14:$N$2013,BD63),"")&amp;IF(AND(ISNUMBER(INDEX('Controle de reservas'!$I$14:$I$2013,BD63)),INDEX('Controle de reservas'!$I$14:$I$2013,BD63)&gt;0,INDEX('Controle de reservas'!$K$14:$K$2013,BD63)&gt;INDEX('Controle de reservas'!$I$14:$I$2013,BD63)),CHAR(10)&amp;"DIVERGÊNCIA DE DATAS",""),IF(INDEX('Controle de reservas'!$L$14:$L$2013,BD63)="Em cobertura","COV",IF(INDEX('Controle de reservas'!$L$14:$L$2013,BD63)="Disponível","DISP",IF(INDEX('Controle de reservas'!$L$14:$L$2013,BD63)="Não utilizado","NU",IF(INDEX('Controle de reservas'!$L$14:$L$2013,BD63)="Folga","F",IF(INDEX('Controle de reservas'!$L$14:$L$2013,BD63)="Ocorrência","O",IF(INDEX('Controle de reservas'!$L$14:$L$2013,BD63)="Programado","PROG",IF(INDEX('Controle de reservas'!$L$14:$L$2013,BD63)="Disponível no posto","DP","SEM SITUAÇÃO")))))))&amp;IF(INDEX('Controle de reservas'!$M$14:$M$2013,BD63)&lt;&gt;"",CHAR(10)&amp;INDEX('Controle de reservas'!$M$14:$M$2013,BD63),IF(OR(INDEX('Controle de reservas'!$L$14:$L$2013,BD63)="Em cobertura",INDEX('Controle de reservas'!$L$14:$L$2013,BD63)="Programado"),CHAR(10)&amp;"SEM LOCAL",""))&amp;IF(INDEX('Controle de reservas'!$N$14:$N$2013,BD63)&lt;&gt;"",CHAR(10)&amp;"Subst.: "&amp;INDEX('Controle de reservas'!$N$14:$N$2013,BD63),"")&amp;IF(AND(ISNUMBER(INDEX('Controle de reservas'!$I$14:$I$2013,BD63)),INDEX('Controle de reservas'!$I$14:$I$2013,BD63)&gt;0,INDEX('Controle de reservas'!$K$14:$K$2013,BD63)&gt;INDEX('Controle de reservas'!$I$14:$I$2013,BD63)),CHAR(10)&amp;"DIVERGÊNCIA DE DATAS","")&amp;IF(INDEX('Controle de reservas'!$P$14:$P$2013,BD63)&lt;&gt;"OK"," !",""))))</f>
      </c>
      <c r="Q63" s="17">
        <f ca="1">IF(OR($AQ63=0,Q$9="",Q$9&lt;$AS63,AND($AT63&lt;&gt;"",Q$9&gt;$AT63)),"",IF(BE63=0,"—",IF(INDEX('Controle de reservas'!$P$14:$P$2013,BE63)="DUPLICIDADE NO DIA","CONFLITO"&amp;IF(INDEX('Controle de reservas'!$M$14:$M$2013,BE63)&lt;&gt;"",CHAR(10)&amp;INDEX('Controle de reservas'!$M$14:$M$2013,BE63),"")&amp;IF(INDEX('Controle de reservas'!$N$14:$N$2013,BE63)&lt;&gt;"",CHAR(10)&amp;"Subst.: "&amp;INDEX('Controle de reservas'!$N$14:$N$2013,BE63),"")&amp;IF(AND(ISNUMBER(INDEX('Controle de reservas'!$I$14:$I$2013,BE63)),INDEX('Controle de reservas'!$I$14:$I$2013,BE63)&gt;0,INDEX('Controle de reservas'!$K$14:$K$2013,BE63)&gt;INDEX('Controle de reservas'!$I$14:$I$2013,BE63)),CHAR(10)&amp;"DIVERGÊNCIA DE DATAS",""),IF(INDEX('Controle de reservas'!$L$14:$L$2013,BE63)="Em cobertura","COV",IF(INDEX('Controle de reservas'!$L$14:$L$2013,BE63)="Disponível","DISP",IF(INDEX('Controle de reservas'!$L$14:$L$2013,BE63)="Não utilizado","NU",IF(INDEX('Controle de reservas'!$L$14:$L$2013,BE63)="Folga","F",IF(INDEX('Controle de reservas'!$L$14:$L$2013,BE63)="Ocorrência","O",IF(INDEX('Controle de reservas'!$L$14:$L$2013,BE63)="Programado","PROG",IF(INDEX('Controle de reservas'!$L$14:$L$2013,BE63)="Disponível no posto","DP","SEM SITUAÇÃO")))))))&amp;IF(INDEX('Controle de reservas'!$M$14:$M$2013,BE63)&lt;&gt;"",CHAR(10)&amp;INDEX('Controle de reservas'!$M$14:$M$2013,BE63),IF(OR(INDEX('Controle de reservas'!$L$14:$L$2013,BE63)="Em cobertura",INDEX('Controle de reservas'!$L$14:$L$2013,BE63)="Programado"),CHAR(10)&amp;"SEM LOCAL",""))&amp;IF(INDEX('Controle de reservas'!$N$14:$N$2013,BE63)&lt;&gt;"",CHAR(10)&amp;"Subst.: "&amp;INDEX('Controle de reservas'!$N$14:$N$2013,BE63),"")&amp;IF(AND(ISNUMBER(INDEX('Controle de reservas'!$I$14:$I$2013,BE63)),INDEX('Controle de reservas'!$I$14:$I$2013,BE63)&gt;0,INDEX('Controle de reservas'!$K$14:$K$2013,BE63)&gt;INDEX('Controle de reservas'!$I$14:$I$2013,BE63)),CHAR(10)&amp;"DIVERGÊNCIA DE DATAS","")&amp;IF(INDEX('Controle de reservas'!$P$14:$P$2013,BE63)&lt;&gt;"OK"," !",""))))</f>
      </c>
      <c r="R63" s="17">
        <f ca="1">IF(OR($AQ63=0,R$9="",R$9&lt;$AS63,AND($AT63&lt;&gt;"",R$9&gt;$AT63)),"",IF(BF63=0,"—",IF(INDEX('Controle de reservas'!$P$14:$P$2013,BF63)="DUPLICIDADE NO DIA","CONFLITO"&amp;IF(INDEX('Controle de reservas'!$M$14:$M$2013,BF63)&lt;&gt;"",CHAR(10)&amp;INDEX('Controle de reservas'!$M$14:$M$2013,BF63),"")&amp;IF(INDEX('Controle de reservas'!$N$14:$N$2013,BF63)&lt;&gt;"",CHAR(10)&amp;"Subst.: "&amp;INDEX('Controle de reservas'!$N$14:$N$2013,BF63),"")&amp;IF(AND(ISNUMBER(INDEX('Controle de reservas'!$I$14:$I$2013,BF63)),INDEX('Controle de reservas'!$I$14:$I$2013,BF63)&gt;0,INDEX('Controle de reservas'!$K$14:$K$2013,BF63)&gt;INDEX('Controle de reservas'!$I$14:$I$2013,BF63)),CHAR(10)&amp;"DIVERGÊNCIA DE DATAS",""),IF(INDEX('Controle de reservas'!$L$14:$L$2013,BF63)="Em cobertura","COV",IF(INDEX('Controle de reservas'!$L$14:$L$2013,BF63)="Disponível","DISP",IF(INDEX('Controle de reservas'!$L$14:$L$2013,BF63)="Não utilizado","NU",IF(INDEX('Controle de reservas'!$L$14:$L$2013,BF63)="Folga","F",IF(INDEX('Controle de reservas'!$L$14:$L$2013,BF63)="Ocorrência","O",IF(INDEX('Controle de reservas'!$L$14:$L$2013,BF63)="Programado","PROG",IF(INDEX('Controle de reservas'!$L$14:$L$2013,BF63)="Disponível no posto","DP","SEM SITUAÇÃO")))))))&amp;IF(INDEX('Controle de reservas'!$M$14:$M$2013,BF63)&lt;&gt;"",CHAR(10)&amp;INDEX('Controle de reservas'!$M$14:$M$2013,BF63),IF(OR(INDEX('Controle de reservas'!$L$14:$L$2013,BF63)="Em cobertura",INDEX('Controle de reservas'!$L$14:$L$2013,BF63)="Programado"),CHAR(10)&amp;"SEM LOCAL",""))&amp;IF(INDEX('Controle de reservas'!$N$14:$N$2013,BF63)&lt;&gt;"",CHAR(10)&amp;"Subst.: "&amp;INDEX('Controle de reservas'!$N$14:$N$2013,BF63),"")&amp;IF(AND(ISNUMBER(INDEX('Controle de reservas'!$I$14:$I$2013,BF63)),INDEX('Controle de reservas'!$I$14:$I$2013,BF63)&gt;0,INDEX('Controle de reservas'!$K$14:$K$2013,BF63)&gt;INDEX('Controle de reservas'!$I$14:$I$2013,BF63)),CHAR(10)&amp;"DIVERGÊNCIA DE DATAS","")&amp;IF(INDEX('Controle de reservas'!$P$14:$P$2013,BF63)&lt;&gt;"OK"," !",""))))</f>
      </c>
      <c r="S63" s="17">
        <f ca="1">IF(OR($AQ63=0,S$9="",S$9&lt;$AS63,AND($AT63&lt;&gt;"",S$9&gt;$AT63)),"",IF(BG63=0,"—",IF(INDEX('Controle de reservas'!$P$14:$P$2013,BG63)="DUPLICIDADE NO DIA","CONFLITO"&amp;IF(INDEX('Controle de reservas'!$M$14:$M$2013,BG63)&lt;&gt;"",CHAR(10)&amp;INDEX('Controle de reservas'!$M$14:$M$2013,BG63),"")&amp;IF(INDEX('Controle de reservas'!$N$14:$N$2013,BG63)&lt;&gt;"",CHAR(10)&amp;"Subst.: "&amp;INDEX('Controle de reservas'!$N$14:$N$2013,BG63),"")&amp;IF(AND(ISNUMBER(INDEX('Controle de reservas'!$I$14:$I$2013,BG63)),INDEX('Controle de reservas'!$I$14:$I$2013,BG63)&gt;0,INDEX('Controle de reservas'!$K$14:$K$2013,BG63)&gt;INDEX('Controle de reservas'!$I$14:$I$2013,BG63)),CHAR(10)&amp;"DIVERGÊNCIA DE DATAS",""),IF(INDEX('Controle de reservas'!$L$14:$L$2013,BG63)="Em cobertura","COV",IF(INDEX('Controle de reservas'!$L$14:$L$2013,BG63)="Disponível","DISP",IF(INDEX('Controle de reservas'!$L$14:$L$2013,BG63)="Não utilizado","NU",IF(INDEX('Controle de reservas'!$L$14:$L$2013,BG63)="Folga","F",IF(INDEX('Controle de reservas'!$L$14:$L$2013,BG63)="Ocorrência","O",IF(INDEX('Controle de reservas'!$L$14:$L$2013,BG63)="Programado","PROG",IF(INDEX('Controle de reservas'!$L$14:$L$2013,BG63)="Disponível no posto","DP","SEM SITUAÇÃO")))))))&amp;IF(INDEX('Controle de reservas'!$M$14:$M$2013,BG63)&lt;&gt;"",CHAR(10)&amp;INDEX('Controle de reservas'!$M$14:$M$2013,BG63),IF(OR(INDEX('Controle de reservas'!$L$14:$L$2013,BG63)="Em cobertura",INDEX('Controle de reservas'!$L$14:$L$2013,BG63)="Programado"),CHAR(10)&amp;"SEM LOCAL",""))&amp;IF(INDEX('Controle de reservas'!$N$14:$N$2013,BG63)&lt;&gt;"",CHAR(10)&amp;"Subst.: "&amp;INDEX('Controle de reservas'!$N$14:$N$2013,BG63),"")&amp;IF(AND(ISNUMBER(INDEX('Controle de reservas'!$I$14:$I$2013,BG63)),INDEX('Controle de reservas'!$I$14:$I$2013,BG63)&gt;0,INDEX('Controle de reservas'!$K$14:$K$2013,BG63)&gt;INDEX('Controle de reservas'!$I$14:$I$2013,BG63)),CHAR(10)&amp;"DIVERGÊNCIA DE DATAS","")&amp;IF(INDEX('Controle de reservas'!$P$14:$P$2013,BG63)&lt;&gt;"OK"," !",""))))</f>
      </c>
      <c r="T63" s="17">
        <f ca="1">IF(OR($AQ63=0,T$9="",T$9&lt;$AS63,AND($AT63&lt;&gt;"",T$9&gt;$AT63)),"",IF(BH63=0,"—",IF(INDEX('Controle de reservas'!$P$14:$P$2013,BH63)="DUPLICIDADE NO DIA","CONFLITO"&amp;IF(INDEX('Controle de reservas'!$M$14:$M$2013,BH63)&lt;&gt;"",CHAR(10)&amp;INDEX('Controle de reservas'!$M$14:$M$2013,BH63),"")&amp;IF(INDEX('Controle de reservas'!$N$14:$N$2013,BH63)&lt;&gt;"",CHAR(10)&amp;"Subst.: "&amp;INDEX('Controle de reservas'!$N$14:$N$2013,BH63),"")&amp;IF(AND(ISNUMBER(INDEX('Controle de reservas'!$I$14:$I$2013,BH63)),INDEX('Controle de reservas'!$I$14:$I$2013,BH63)&gt;0,INDEX('Controle de reservas'!$K$14:$K$2013,BH63)&gt;INDEX('Controle de reservas'!$I$14:$I$2013,BH63)),CHAR(10)&amp;"DIVERGÊNCIA DE DATAS",""),IF(INDEX('Controle de reservas'!$L$14:$L$2013,BH63)="Em cobertura","COV",IF(INDEX('Controle de reservas'!$L$14:$L$2013,BH63)="Disponível","DISP",IF(INDEX('Controle de reservas'!$L$14:$L$2013,BH63)="Não utilizado","NU",IF(INDEX('Controle de reservas'!$L$14:$L$2013,BH63)="Folga","F",IF(INDEX('Controle de reservas'!$L$14:$L$2013,BH63)="Ocorrência","O",IF(INDEX('Controle de reservas'!$L$14:$L$2013,BH63)="Programado","PROG",IF(INDEX('Controle de reservas'!$L$14:$L$2013,BH63)="Disponível no posto","DP","SEM SITUAÇÃO")))))))&amp;IF(INDEX('Controle de reservas'!$M$14:$M$2013,BH63)&lt;&gt;"",CHAR(10)&amp;INDEX('Controle de reservas'!$M$14:$M$2013,BH63),IF(OR(INDEX('Controle de reservas'!$L$14:$L$2013,BH63)="Em cobertura",INDEX('Controle de reservas'!$L$14:$L$2013,BH63)="Programado"),CHAR(10)&amp;"SEM LOCAL",""))&amp;IF(INDEX('Controle de reservas'!$N$14:$N$2013,BH63)&lt;&gt;"",CHAR(10)&amp;"Subst.: "&amp;INDEX('Controle de reservas'!$N$14:$N$2013,BH63),"")&amp;IF(AND(ISNUMBER(INDEX('Controle de reservas'!$I$14:$I$2013,BH63)),INDEX('Controle de reservas'!$I$14:$I$2013,BH63)&gt;0,INDEX('Controle de reservas'!$K$14:$K$2013,BH63)&gt;INDEX('Controle de reservas'!$I$14:$I$2013,BH63)),CHAR(10)&amp;"DIVERGÊNCIA DE DATAS","")&amp;IF(INDEX('Controle de reservas'!$P$14:$P$2013,BH63)&lt;&gt;"OK"," !",""))))</f>
      </c>
      <c r="U63" s="17">
        <f ca="1">IF(OR($AQ63=0,U$9="",U$9&lt;$AS63,AND($AT63&lt;&gt;"",U$9&gt;$AT63)),"",IF(BI63=0,"—",IF(INDEX('Controle de reservas'!$P$14:$P$2013,BI63)="DUPLICIDADE NO DIA","CONFLITO"&amp;IF(INDEX('Controle de reservas'!$M$14:$M$2013,BI63)&lt;&gt;"",CHAR(10)&amp;INDEX('Controle de reservas'!$M$14:$M$2013,BI63),"")&amp;IF(INDEX('Controle de reservas'!$N$14:$N$2013,BI63)&lt;&gt;"",CHAR(10)&amp;"Subst.: "&amp;INDEX('Controle de reservas'!$N$14:$N$2013,BI63),"")&amp;IF(AND(ISNUMBER(INDEX('Controle de reservas'!$I$14:$I$2013,BI63)),INDEX('Controle de reservas'!$I$14:$I$2013,BI63)&gt;0,INDEX('Controle de reservas'!$K$14:$K$2013,BI63)&gt;INDEX('Controle de reservas'!$I$14:$I$2013,BI63)),CHAR(10)&amp;"DIVERGÊNCIA DE DATAS",""),IF(INDEX('Controle de reservas'!$L$14:$L$2013,BI63)="Em cobertura","COV",IF(INDEX('Controle de reservas'!$L$14:$L$2013,BI63)="Disponível","DISP",IF(INDEX('Controle de reservas'!$L$14:$L$2013,BI63)="Não utilizado","NU",IF(INDEX('Controle de reservas'!$L$14:$L$2013,BI63)="Folga","F",IF(INDEX('Controle de reservas'!$L$14:$L$2013,BI63)="Ocorrência","O",IF(INDEX('Controle de reservas'!$L$14:$L$2013,BI63)="Programado","PROG",IF(INDEX('Controle de reservas'!$L$14:$L$2013,BI63)="Disponível no posto","DP","SEM SITUAÇÃO")))))))&amp;IF(INDEX('Controle de reservas'!$M$14:$M$2013,BI63)&lt;&gt;"",CHAR(10)&amp;INDEX('Controle de reservas'!$M$14:$M$2013,BI63),IF(OR(INDEX('Controle de reservas'!$L$14:$L$2013,BI63)="Em cobertura",INDEX('Controle de reservas'!$L$14:$L$2013,BI63)="Programado"),CHAR(10)&amp;"SEM LOCAL",""))&amp;IF(INDEX('Controle de reservas'!$N$14:$N$2013,BI63)&lt;&gt;"",CHAR(10)&amp;"Subst.: "&amp;INDEX('Controle de reservas'!$N$14:$N$2013,BI63),"")&amp;IF(AND(ISNUMBER(INDEX('Controle de reservas'!$I$14:$I$2013,BI63)),INDEX('Controle de reservas'!$I$14:$I$2013,BI63)&gt;0,INDEX('Controle de reservas'!$K$14:$K$2013,BI63)&gt;INDEX('Controle de reservas'!$I$14:$I$2013,BI63)),CHAR(10)&amp;"DIVERGÊNCIA DE DATAS","")&amp;IF(INDEX('Controle de reservas'!$P$14:$P$2013,BI63)&lt;&gt;"OK"," !",""))))</f>
      </c>
      <c r="V63" s="17">
        <f ca="1">IF(OR($AQ63=0,V$9="",V$9&lt;$AS63,AND($AT63&lt;&gt;"",V$9&gt;$AT63)),"",IF(BJ63=0,"—",IF(INDEX('Controle de reservas'!$P$14:$P$2013,BJ63)="DUPLICIDADE NO DIA","CONFLITO"&amp;IF(INDEX('Controle de reservas'!$M$14:$M$2013,BJ63)&lt;&gt;"",CHAR(10)&amp;INDEX('Controle de reservas'!$M$14:$M$2013,BJ63),"")&amp;IF(INDEX('Controle de reservas'!$N$14:$N$2013,BJ63)&lt;&gt;"",CHAR(10)&amp;"Subst.: "&amp;INDEX('Controle de reservas'!$N$14:$N$2013,BJ63),"")&amp;IF(AND(ISNUMBER(INDEX('Controle de reservas'!$I$14:$I$2013,BJ63)),INDEX('Controle de reservas'!$I$14:$I$2013,BJ63)&gt;0,INDEX('Controle de reservas'!$K$14:$K$2013,BJ63)&gt;INDEX('Controle de reservas'!$I$14:$I$2013,BJ63)),CHAR(10)&amp;"DIVERGÊNCIA DE DATAS",""),IF(INDEX('Controle de reservas'!$L$14:$L$2013,BJ63)="Em cobertura","COV",IF(INDEX('Controle de reservas'!$L$14:$L$2013,BJ63)="Disponível","DISP",IF(INDEX('Controle de reservas'!$L$14:$L$2013,BJ63)="Não utilizado","NU",IF(INDEX('Controle de reservas'!$L$14:$L$2013,BJ63)="Folga","F",IF(INDEX('Controle de reservas'!$L$14:$L$2013,BJ63)="Ocorrência","O",IF(INDEX('Controle de reservas'!$L$14:$L$2013,BJ63)="Programado","PROG",IF(INDEX('Controle de reservas'!$L$14:$L$2013,BJ63)="Disponível no posto","DP","SEM SITUAÇÃO")))))))&amp;IF(INDEX('Controle de reservas'!$M$14:$M$2013,BJ63)&lt;&gt;"",CHAR(10)&amp;INDEX('Controle de reservas'!$M$14:$M$2013,BJ63),IF(OR(INDEX('Controle de reservas'!$L$14:$L$2013,BJ63)="Em cobertura",INDEX('Controle de reservas'!$L$14:$L$2013,BJ63)="Programado"),CHAR(10)&amp;"SEM LOCAL",""))&amp;IF(INDEX('Controle de reservas'!$N$14:$N$2013,BJ63)&lt;&gt;"",CHAR(10)&amp;"Subst.: "&amp;INDEX('Controle de reservas'!$N$14:$N$2013,BJ63),"")&amp;IF(AND(ISNUMBER(INDEX('Controle de reservas'!$I$14:$I$2013,BJ63)),INDEX('Controle de reservas'!$I$14:$I$2013,BJ63)&gt;0,INDEX('Controle de reservas'!$K$14:$K$2013,BJ63)&gt;INDEX('Controle de reservas'!$I$14:$I$2013,BJ63)),CHAR(10)&amp;"DIVERGÊNCIA DE DATAS","")&amp;IF(INDEX('Controle de reservas'!$P$14:$P$2013,BJ63)&lt;&gt;"OK"," !",""))))</f>
      </c>
      <c r="W63" s="17">
        <f ca="1">IF(OR($AQ63=0,W$9="",W$9&lt;$AS63,AND($AT63&lt;&gt;"",W$9&gt;$AT63)),"",IF(BK63=0,"—",IF(INDEX('Controle de reservas'!$P$14:$P$2013,BK63)="DUPLICIDADE NO DIA","CONFLITO"&amp;IF(INDEX('Controle de reservas'!$M$14:$M$2013,BK63)&lt;&gt;"",CHAR(10)&amp;INDEX('Controle de reservas'!$M$14:$M$2013,BK63),"")&amp;IF(INDEX('Controle de reservas'!$N$14:$N$2013,BK63)&lt;&gt;"",CHAR(10)&amp;"Subst.: "&amp;INDEX('Controle de reservas'!$N$14:$N$2013,BK63),"")&amp;IF(AND(ISNUMBER(INDEX('Controle de reservas'!$I$14:$I$2013,BK63)),INDEX('Controle de reservas'!$I$14:$I$2013,BK63)&gt;0,INDEX('Controle de reservas'!$K$14:$K$2013,BK63)&gt;INDEX('Controle de reservas'!$I$14:$I$2013,BK63)),CHAR(10)&amp;"DIVERGÊNCIA DE DATAS",""),IF(INDEX('Controle de reservas'!$L$14:$L$2013,BK63)="Em cobertura","COV",IF(INDEX('Controle de reservas'!$L$14:$L$2013,BK63)="Disponível","DISP",IF(INDEX('Controle de reservas'!$L$14:$L$2013,BK63)="Não utilizado","NU",IF(INDEX('Controle de reservas'!$L$14:$L$2013,BK63)="Folga","F",IF(INDEX('Controle de reservas'!$L$14:$L$2013,BK63)="Ocorrência","O",IF(INDEX('Controle de reservas'!$L$14:$L$2013,BK63)="Programado","PROG",IF(INDEX('Controle de reservas'!$L$14:$L$2013,BK63)="Disponível no posto","DP","SEM SITUAÇÃO")))))))&amp;IF(INDEX('Controle de reservas'!$M$14:$M$2013,BK63)&lt;&gt;"",CHAR(10)&amp;INDEX('Controle de reservas'!$M$14:$M$2013,BK63),IF(OR(INDEX('Controle de reservas'!$L$14:$L$2013,BK63)="Em cobertura",INDEX('Controle de reservas'!$L$14:$L$2013,BK63)="Programado"),CHAR(10)&amp;"SEM LOCAL",""))&amp;IF(INDEX('Controle de reservas'!$N$14:$N$2013,BK63)&lt;&gt;"",CHAR(10)&amp;"Subst.: "&amp;INDEX('Controle de reservas'!$N$14:$N$2013,BK63),"")&amp;IF(AND(ISNUMBER(INDEX('Controle de reservas'!$I$14:$I$2013,BK63)),INDEX('Controle de reservas'!$I$14:$I$2013,BK63)&gt;0,INDEX('Controle de reservas'!$K$14:$K$2013,BK63)&gt;INDEX('Controle de reservas'!$I$14:$I$2013,BK63)),CHAR(10)&amp;"DIVERGÊNCIA DE DATAS","")&amp;IF(INDEX('Controle de reservas'!$P$14:$P$2013,BK63)&lt;&gt;"OK"," !",""))))</f>
      </c>
      <c r="X63" s="17">
        <f ca="1">IF(OR($AQ63=0,X$9="",X$9&lt;$AS63,AND($AT63&lt;&gt;"",X$9&gt;$AT63)),"",IF(BL63=0,"—",IF(INDEX('Controle de reservas'!$P$14:$P$2013,BL63)="DUPLICIDADE NO DIA","CONFLITO"&amp;IF(INDEX('Controle de reservas'!$M$14:$M$2013,BL63)&lt;&gt;"",CHAR(10)&amp;INDEX('Controle de reservas'!$M$14:$M$2013,BL63),"")&amp;IF(INDEX('Controle de reservas'!$N$14:$N$2013,BL63)&lt;&gt;"",CHAR(10)&amp;"Subst.: "&amp;INDEX('Controle de reservas'!$N$14:$N$2013,BL63),"")&amp;IF(AND(ISNUMBER(INDEX('Controle de reservas'!$I$14:$I$2013,BL63)),INDEX('Controle de reservas'!$I$14:$I$2013,BL63)&gt;0,INDEX('Controle de reservas'!$K$14:$K$2013,BL63)&gt;INDEX('Controle de reservas'!$I$14:$I$2013,BL63)),CHAR(10)&amp;"DIVERGÊNCIA DE DATAS",""),IF(INDEX('Controle de reservas'!$L$14:$L$2013,BL63)="Em cobertura","COV",IF(INDEX('Controle de reservas'!$L$14:$L$2013,BL63)="Disponível","DISP",IF(INDEX('Controle de reservas'!$L$14:$L$2013,BL63)="Não utilizado","NU",IF(INDEX('Controle de reservas'!$L$14:$L$2013,BL63)="Folga","F",IF(INDEX('Controle de reservas'!$L$14:$L$2013,BL63)="Ocorrência","O",IF(INDEX('Controle de reservas'!$L$14:$L$2013,BL63)="Programado","PROG",IF(INDEX('Controle de reservas'!$L$14:$L$2013,BL63)="Disponível no posto","DP","SEM SITUAÇÃO")))))))&amp;IF(INDEX('Controle de reservas'!$M$14:$M$2013,BL63)&lt;&gt;"",CHAR(10)&amp;INDEX('Controle de reservas'!$M$14:$M$2013,BL63),IF(OR(INDEX('Controle de reservas'!$L$14:$L$2013,BL63)="Em cobertura",INDEX('Controle de reservas'!$L$14:$L$2013,BL63)="Programado"),CHAR(10)&amp;"SEM LOCAL",""))&amp;IF(INDEX('Controle de reservas'!$N$14:$N$2013,BL63)&lt;&gt;"",CHAR(10)&amp;"Subst.: "&amp;INDEX('Controle de reservas'!$N$14:$N$2013,BL63),"")&amp;IF(AND(ISNUMBER(INDEX('Controle de reservas'!$I$14:$I$2013,BL63)),INDEX('Controle de reservas'!$I$14:$I$2013,BL63)&gt;0,INDEX('Controle de reservas'!$K$14:$K$2013,BL63)&gt;INDEX('Controle de reservas'!$I$14:$I$2013,BL63)),CHAR(10)&amp;"DIVERGÊNCIA DE DATAS","")&amp;IF(INDEX('Controle de reservas'!$P$14:$P$2013,BL63)&lt;&gt;"OK"," !",""))))</f>
      </c>
      <c r="Y63" s="17">
        <f ca="1">IF(OR($AQ63=0,Y$9="",Y$9&lt;$AS63,AND($AT63&lt;&gt;"",Y$9&gt;$AT63)),"",IF(BM63=0,"—",IF(INDEX('Controle de reservas'!$P$14:$P$2013,BM63)="DUPLICIDADE NO DIA","CONFLITO"&amp;IF(INDEX('Controle de reservas'!$M$14:$M$2013,BM63)&lt;&gt;"",CHAR(10)&amp;INDEX('Controle de reservas'!$M$14:$M$2013,BM63),"")&amp;IF(INDEX('Controle de reservas'!$N$14:$N$2013,BM63)&lt;&gt;"",CHAR(10)&amp;"Subst.: "&amp;INDEX('Controle de reservas'!$N$14:$N$2013,BM63),"")&amp;IF(AND(ISNUMBER(INDEX('Controle de reservas'!$I$14:$I$2013,BM63)),INDEX('Controle de reservas'!$I$14:$I$2013,BM63)&gt;0,INDEX('Controle de reservas'!$K$14:$K$2013,BM63)&gt;INDEX('Controle de reservas'!$I$14:$I$2013,BM63)),CHAR(10)&amp;"DIVERGÊNCIA DE DATAS",""),IF(INDEX('Controle de reservas'!$L$14:$L$2013,BM63)="Em cobertura","COV",IF(INDEX('Controle de reservas'!$L$14:$L$2013,BM63)="Disponível","DISP",IF(INDEX('Controle de reservas'!$L$14:$L$2013,BM63)="Não utilizado","NU",IF(INDEX('Controle de reservas'!$L$14:$L$2013,BM63)="Folga","F",IF(INDEX('Controle de reservas'!$L$14:$L$2013,BM63)="Ocorrência","O",IF(INDEX('Controle de reservas'!$L$14:$L$2013,BM63)="Programado","PROG",IF(INDEX('Controle de reservas'!$L$14:$L$2013,BM63)="Disponível no posto","DP","SEM SITUAÇÃO")))))))&amp;IF(INDEX('Controle de reservas'!$M$14:$M$2013,BM63)&lt;&gt;"",CHAR(10)&amp;INDEX('Controle de reservas'!$M$14:$M$2013,BM63),IF(OR(INDEX('Controle de reservas'!$L$14:$L$2013,BM63)="Em cobertura",INDEX('Controle de reservas'!$L$14:$L$2013,BM63)="Programado"),CHAR(10)&amp;"SEM LOCAL",""))&amp;IF(INDEX('Controle de reservas'!$N$14:$N$2013,BM63)&lt;&gt;"",CHAR(10)&amp;"Subst.: "&amp;INDEX('Controle de reservas'!$N$14:$N$2013,BM63),"")&amp;IF(AND(ISNUMBER(INDEX('Controle de reservas'!$I$14:$I$2013,BM63)),INDEX('Controle de reservas'!$I$14:$I$2013,BM63)&gt;0,INDEX('Controle de reservas'!$K$14:$K$2013,BM63)&gt;INDEX('Controle de reservas'!$I$14:$I$2013,BM63)),CHAR(10)&amp;"DIVERGÊNCIA DE DATAS","")&amp;IF(INDEX('Controle de reservas'!$P$14:$P$2013,BM63)&lt;&gt;"OK"," !",""))))</f>
      </c>
      <c r="Z63" s="17">
        <f ca="1">IF(OR($AQ63=0,Z$9="",Z$9&lt;$AS63,AND($AT63&lt;&gt;"",Z$9&gt;$AT63)),"",IF(BN63=0,"—",IF(INDEX('Controle de reservas'!$P$14:$P$2013,BN63)="DUPLICIDADE NO DIA","CONFLITO"&amp;IF(INDEX('Controle de reservas'!$M$14:$M$2013,BN63)&lt;&gt;"",CHAR(10)&amp;INDEX('Controle de reservas'!$M$14:$M$2013,BN63),"")&amp;IF(INDEX('Controle de reservas'!$N$14:$N$2013,BN63)&lt;&gt;"",CHAR(10)&amp;"Subst.: "&amp;INDEX('Controle de reservas'!$N$14:$N$2013,BN63),"")&amp;IF(AND(ISNUMBER(INDEX('Controle de reservas'!$I$14:$I$2013,BN63)),INDEX('Controle de reservas'!$I$14:$I$2013,BN63)&gt;0,INDEX('Controle de reservas'!$K$14:$K$2013,BN63)&gt;INDEX('Controle de reservas'!$I$14:$I$2013,BN63)),CHAR(10)&amp;"DIVERGÊNCIA DE DATAS",""),IF(INDEX('Controle de reservas'!$L$14:$L$2013,BN63)="Em cobertura","COV",IF(INDEX('Controle de reservas'!$L$14:$L$2013,BN63)="Disponível","DISP",IF(INDEX('Controle de reservas'!$L$14:$L$2013,BN63)="Não utilizado","NU",IF(INDEX('Controle de reservas'!$L$14:$L$2013,BN63)="Folga","F",IF(INDEX('Controle de reservas'!$L$14:$L$2013,BN63)="Ocorrência","O",IF(INDEX('Controle de reservas'!$L$14:$L$2013,BN63)="Programado","PROG",IF(INDEX('Controle de reservas'!$L$14:$L$2013,BN63)="Disponível no posto","DP","SEM SITUAÇÃO")))))))&amp;IF(INDEX('Controle de reservas'!$M$14:$M$2013,BN63)&lt;&gt;"",CHAR(10)&amp;INDEX('Controle de reservas'!$M$14:$M$2013,BN63),IF(OR(INDEX('Controle de reservas'!$L$14:$L$2013,BN63)="Em cobertura",INDEX('Controle de reservas'!$L$14:$L$2013,BN63)="Programado"),CHAR(10)&amp;"SEM LOCAL",""))&amp;IF(INDEX('Controle de reservas'!$N$14:$N$2013,BN63)&lt;&gt;"",CHAR(10)&amp;"Subst.: "&amp;INDEX('Controle de reservas'!$N$14:$N$2013,BN63),"")&amp;IF(AND(ISNUMBER(INDEX('Controle de reservas'!$I$14:$I$2013,BN63)),INDEX('Controle de reservas'!$I$14:$I$2013,BN63)&gt;0,INDEX('Controle de reservas'!$K$14:$K$2013,BN63)&gt;INDEX('Controle de reservas'!$I$14:$I$2013,BN63)),CHAR(10)&amp;"DIVERGÊNCIA DE DATAS","")&amp;IF(INDEX('Controle de reservas'!$P$14:$P$2013,BN63)&lt;&gt;"OK"," !",""))))</f>
      </c>
      <c r="AA63" s="17">
        <f ca="1">IF(OR($AQ63=0,AA$9="",AA$9&lt;$AS63,AND($AT63&lt;&gt;"",AA$9&gt;$AT63)),"",IF(BO63=0,"—",IF(INDEX('Controle de reservas'!$P$14:$P$2013,BO63)="DUPLICIDADE NO DIA","CONFLITO"&amp;IF(INDEX('Controle de reservas'!$M$14:$M$2013,BO63)&lt;&gt;"",CHAR(10)&amp;INDEX('Controle de reservas'!$M$14:$M$2013,BO63),"")&amp;IF(INDEX('Controle de reservas'!$N$14:$N$2013,BO63)&lt;&gt;"",CHAR(10)&amp;"Subst.: "&amp;INDEX('Controle de reservas'!$N$14:$N$2013,BO63),"")&amp;IF(AND(ISNUMBER(INDEX('Controle de reservas'!$I$14:$I$2013,BO63)),INDEX('Controle de reservas'!$I$14:$I$2013,BO63)&gt;0,INDEX('Controle de reservas'!$K$14:$K$2013,BO63)&gt;INDEX('Controle de reservas'!$I$14:$I$2013,BO63)),CHAR(10)&amp;"DIVERGÊNCIA DE DATAS",""),IF(INDEX('Controle de reservas'!$L$14:$L$2013,BO63)="Em cobertura","COV",IF(INDEX('Controle de reservas'!$L$14:$L$2013,BO63)="Disponível","DISP",IF(INDEX('Controle de reservas'!$L$14:$L$2013,BO63)="Não utilizado","NU",IF(INDEX('Controle de reservas'!$L$14:$L$2013,BO63)="Folga","F",IF(INDEX('Controle de reservas'!$L$14:$L$2013,BO63)="Ocorrência","O",IF(INDEX('Controle de reservas'!$L$14:$L$2013,BO63)="Programado","PROG",IF(INDEX('Controle de reservas'!$L$14:$L$2013,BO63)="Disponível no posto","DP","SEM SITUAÇÃO")))))))&amp;IF(INDEX('Controle de reservas'!$M$14:$M$2013,BO63)&lt;&gt;"",CHAR(10)&amp;INDEX('Controle de reservas'!$M$14:$M$2013,BO63),IF(OR(INDEX('Controle de reservas'!$L$14:$L$2013,BO63)="Em cobertura",INDEX('Controle de reservas'!$L$14:$L$2013,BO63)="Programado"),CHAR(10)&amp;"SEM LOCAL",""))&amp;IF(INDEX('Controle de reservas'!$N$14:$N$2013,BO63)&lt;&gt;"",CHAR(10)&amp;"Subst.: "&amp;INDEX('Controle de reservas'!$N$14:$N$2013,BO63),"")&amp;IF(AND(ISNUMBER(INDEX('Controle de reservas'!$I$14:$I$2013,BO63)),INDEX('Controle de reservas'!$I$14:$I$2013,BO63)&gt;0,INDEX('Controle de reservas'!$K$14:$K$2013,BO63)&gt;INDEX('Controle de reservas'!$I$14:$I$2013,BO63)),CHAR(10)&amp;"DIVERGÊNCIA DE DATAS","")&amp;IF(INDEX('Controle de reservas'!$P$14:$P$2013,BO63)&lt;&gt;"OK"," !",""))))</f>
      </c>
      <c r="AB63" s="17">
        <f ca="1">IF(OR($AQ63=0,AB$9="",AB$9&lt;$AS63,AND($AT63&lt;&gt;"",AB$9&gt;$AT63)),"",IF(BP63=0,"—",IF(INDEX('Controle de reservas'!$P$14:$P$2013,BP63)="DUPLICIDADE NO DIA","CONFLITO"&amp;IF(INDEX('Controle de reservas'!$M$14:$M$2013,BP63)&lt;&gt;"",CHAR(10)&amp;INDEX('Controle de reservas'!$M$14:$M$2013,BP63),"")&amp;IF(INDEX('Controle de reservas'!$N$14:$N$2013,BP63)&lt;&gt;"",CHAR(10)&amp;"Subst.: "&amp;INDEX('Controle de reservas'!$N$14:$N$2013,BP63),"")&amp;IF(AND(ISNUMBER(INDEX('Controle de reservas'!$I$14:$I$2013,BP63)),INDEX('Controle de reservas'!$I$14:$I$2013,BP63)&gt;0,INDEX('Controle de reservas'!$K$14:$K$2013,BP63)&gt;INDEX('Controle de reservas'!$I$14:$I$2013,BP63)),CHAR(10)&amp;"DIVERGÊNCIA DE DATAS",""),IF(INDEX('Controle de reservas'!$L$14:$L$2013,BP63)="Em cobertura","COV",IF(INDEX('Controle de reservas'!$L$14:$L$2013,BP63)="Disponível","DISP",IF(INDEX('Controle de reservas'!$L$14:$L$2013,BP63)="Não utilizado","NU",IF(INDEX('Controle de reservas'!$L$14:$L$2013,BP63)="Folga","F",IF(INDEX('Controle de reservas'!$L$14:$L$2013,BP63)="Ocorrência","O",IF(INDEX('Controle de reservas'!$L$14:$L$2013,BP63)="Programado","PROG",IF(INDEX('Controle de reservas'!$L$14:$L$2013,BP63)="Disponível no posto","DP","SEM SITUAÇÃO")))))))&amp;IF(INDEX('Controle de reservas'!$M$14:$M$2013,BP63)&lt;&gt;"",CHAR(10)&amp;INDEX('Controle de reservas'!$M$14:$M$2013,BP63),IF(OR(INDEX('Controle de reservas'!$L$14:$L$2013,BP63)="Em cobertura",INDEX('Controle de reservas'!$L$14:$L$2013,BP63)="Programado"),CHAR(10)&amp;"SEM LOCAL",""))&amp;IF(INDEX('Controle de reservas'!$N$14:$N$2013,BP63)&lt;&gt;"",CHAR(10)&amp;"Subst.: "&amp;INDEX('Controle de reservas'!$N$14:$N$2013,BP63),"")&amp;IF(AND(ISNUMBER(INDEX('Controle de reservas'!$I$14:$I$2013,BP63)),INDEX('Controle de reservas'!$I$14:$I$2013,BP63)&gt;0,INDEX('Controle de reservas'!$K$14:$K$2013,BP63)&gt;INDEX('Controle de reservas'!$I$14:$I$2013,BP63)),CHAR(10)&amp;"DIVERGÊNCIA DE DATAS","")&amp;IF(INDEX('Controle de reservas'!$P$14:$P$2013,BP63)&lt;&gt;"OK"," !",""))))</f>
      </c>
      <c r="AC63" s="17">
        <f ca="1">IF(OR($AQ63=0,AC$9="",AC$9&lt;$AS63,AND($AT63&lt;&gt;"",AC$9&gt;$AT63)),"",IF(BQ63=0,"—",IF(INDEX('Controle de reservas'!$P$14:$P$2013,BQ63)="DUPLICIDADE NO DIA","CONFLITO"&amp;IF(INDEX('Controle de reservas'!$M$14:$M$2013,BQ63)&lt;&gt;"",CHAR(10)&amp;INDEX('Controle de reservas'!$M$14:$M$2013,BQ63),"")&amp;IF(INDEX('Controle de reservas'!$N$14:$N$2013,BQ63)&lt;&gt;"",CHAR(10)&amp;"Subst.: "&amp;INDEX('Controle de reservas'!$N$14:$N$2013,BQ63),"")&amp;IF(AND(ISNUMBER(INDEX('Controle de reservas'!$I$14:$I$2013,BQ63)),INDEX('Controle de reservas'!$I$14:$I$2013,BQ63)&gt;0,INDEX('Controle de reservas'!$K$14:$K$2013,BQ63)&gt;INDEX('Controle de reservas'!$I$14:$I$2013,BQ63)),CHAR(10)&amp;"DIVERGÊNCIA DE DATAS",""),IF(INDEX('Controle de reservas'!$L$14:$L$2013,BQ63)="Em cobertura","COV",IF(INDEX('Controle de reservas'!$L$14:$L$2013,BQ63)="Disponível","DISP",IF(INDEX('Controle de reservas'!$L$14:$L$2013,BQ63)="Não utilizado","NU",IF(INDEX('Controle de reservas'!$L$14:$L$2013,BQ63)="Folga","F",IF(INDEX('Controle de reservas'!$L$14:$L$2013,BQ63)="Ocorrência","O",IF(INDEX('Controle de reservas'!$L$14:$L$2013,BQ63)="Programado","PROG",IF(INDEX('Controle de reservas'!$L$14:$L$2013,BQ63)="Disponível no posto","DP","SEM SITUAÇÃO")))))))&amp;IF(INDEX('Controle de reservas'!$M$14:$M$2013,BQ63)&lt;&gt;"",CHAR(10)&amp;INDEX('Controle de reservas'!$M$14:$M$2013,BQ63),IF(OR(INDEX('Controle de reservas'!$L$14:$L$2013,BQ63)="Em cobertura",INDEX('Controle de reservas'!$L$14:$L$2013,BQ63)="Programado"),CHAR(10)&amp;"SEM LOCAL",""))&amp;IF(INDEX('Controle de reservas'!$N$14:$N$2013,BQ63)&lt;&gt;"",CHAR(10)&amp;"Subst.: "&amp;INDEX('Controle de reservas'!$N$14:$N$2013,BQ63),"")&amp;IF(AND(ISNUMBER(INDEX('Controle de reservas'!$I$14:$I$2013,BQ63)),INDEX('Controle de reservas'!$I$14:$I$2013,BQ63)&gt;0,INDEX('Controle de reservas'!$K$14:$K$2013,BQ63)&gt;INDEX('Controle de reservas'!$I$14:$I$2013,BQ63)),CHAR(10)&amp;"DIVERGÊNCIA DE DATAS","")&amp;IF(INDEX('Controle de reservas'!$P$14:$P$2013,BQ63)&lt;&gt;"OK"," !",""))))</f>
      </c>
      <c r="AD63" s="17">
        <f ca="1">IF(OR($AQ63=0,AD$9="",AD$9&lt;$AS63,AND($AT63&lt;&gt;"",AD$9&gt;$AT63)),"",IF(BR63=0,"—",IF(INDEX('Controle de reservas'!$P$14:$P$2013,BR63)="DUPLICIDADE NO DIA","CONFLITO"&amp;IF(INDEX('Controle de reservas'!$M$14:$M$2013,BR63)&lt;&gt;"",CHAR(10)&amp;INDEX('Controle de reservas'!$M$14:$M$2013,BR63),"")&amp;IF(INDEX('Controle de reservas'!$N$14:$N$2013,BR63)&lt;&gt;"",CHAR(10)&amp;"Subst.: "&amp;INDEX('Controle de reservas'!$N$14:$N$2013,BR63),"")&amp;IF(AND(ISNUMBER(INDEX('Controle de reservas'!$I$14:$I$2013,BR63)),INDEX('Controle de reservas'!$I$14:$I$2013,BR63)&gt;0,INDEX('Controle de reservas'!$K$14:$K$2013,BR63)&gt;INDEX('Controle de reservas'!$I$14:$I$2013,BR63)),CHAR(10)&amp;"DIVERGÊNCIA DE DATAS",""),IF(INDEX('Controle de reservas'!$L$14:$L$2013,BR63)="Em cobertura","COV",IF(INDEX('Controle de reservas'!$L$14:$L$2013,BR63)="Disponível","DISP",IF(INDEX('Controle de reservas'!$L$14:$L$2013,BR63)="Não utilizado","NU",IF(INDEX('Controle de reservas'!$L$14:$L$2013,BR63)="Folga","F",IF(INDEX('Controle de reservas'!$L$14:$L$2013,BR63)="Ocorrência","O",IF(INDEX('Controle de reservas'!$L$14:$L$2013,BR63)="Programado","PROG",IF(INDEX('Controle de reservas'!$L$14:$L$2013,BR63)="Disponível no posto","DP","SEM SITUAÇÃO")))))))&amp;IF(INDEX('Controle de reservas'!$M$14:$M$2013,BR63)&lt;&gt;"",CHAR(10)&amp;INDEX('Controle de reservas'!$M$14:$M$2013,BR63),IF(OR(INDEX('Controle de reservas'!$L$14:$L$2013,BR63)="Em cobertura",INDEX('Controle de reservas'!$L$14:$L$2013,BR63)="Programado"),CHAR(10)&amp;"SEM LOCAL",""))&amp;IF(INDEX('Controle de reservas'!$N$14:$N$2013,BR63)&lt;&gt;"",CHAR(10)&amp;"Subst.: "&amp;INDEX('Controle de reservas'!$N$14:$N$2013,BR63),"")&amp;IF(AND(ISNUMBER(INDEX('Controle de reservas'!$I$14:$I$2013,BR63)),INDEX('Controle de reservas'!$I$14:$I$2013,BR63)&gt;0,INDEX('Controle de reservas'!$K$14:$K$2013,BR63)&gt;INDEX('Controle de reservas'!$I$14:$I$2013,BR63)),CHAR(10)&amp;"DIVERGÊNCIA DE DATAS","")&amp;IF(INDEX('Controle de reservas'!$P$14:$P$2013,BR63)&lt;&gt;"OK"," !",""))))</f>
      </c>
      <c r="AE63" s="17">
        <f ca="1">IF(OR($AQ63=0,AE$9="",AE$9&lt;$AS63,AND($AT63&lt;&gt;"",AE$9&gt;$AT63)),"",IF(BS63=0,"—",IF(INDEX('Controle de reservas'!$P$14:$P$2013,BS63)="DUPLICIDADE NO DIA","CONFLITO"&amp;IF(INDEX('Controle de reservas'!$M$14:$M$2013,BS63)&lt;&gt;"",CHAR(10)&amp;INDEX('Controle de reservas'!$M$14:$M$2013,BS63),"")&amp;IF(INDEX('Controle de reservas'!$N$14:$N$2013,BS63)&lt;&gt;"",CHAR(10)&amp;"Subst.: "&amp;INDEX('Controle de reservas'!$N$14:$N$2013,BS63),"")&amp;IF(AND(ISNUMBER(INDEX('Controle de reservas'!$I$14:$I$2013,BS63)),INDEX('Controle de reservas'!$I$14:$I$2013,BS63)&gt;0,INDEX('Controle de reservas'!$K$14:$K$2013,BS63)&gt;INDEX('Controle de reservas'!$I$14:$I$2013,BS63)),CHAR(10)&amp;"DIVERGÊNCIA DE DATAS",""),IF(INDEX('Controle de reservas'!$L$14:$L$2013,BS63)="Em cobertura","COV",IF(INDEX('Controle de reservas'!$L$14:$L$2013,BS63)="Disponível","DISP",IF(INDEX('Controle de reservas'!$L$14:$L$2013,BS63)="Não utilizado","NU",IF(INDEX('Controle de reservas'!$L$14:$L$2013,BS63)="Folga","F",IF(INDEX('Controle de reservas'!$L$14:$L$2013,BS63)="Ocorrência","O",IF(INDEX('Controle de reservas'!$L$14:$L$2013,BS63)="Programado","PROG",IF(INDEX('Controle de reservas'!$L$14:$L$2013,BS63)="Disponível no posto","DP","SEM SITUAÇÃO")))))))&amp;IF(INDEX('Controle de reservas'!$M$14:$M$2013,BS63)&lt;&gt;"",CHAR(10)&amp;INDEX('Controle de reservas'!$M$14:$M$2013,BS63),IF(OR(INDEX('Controle de reservas'!$L$14:$L$2013,BS63)="Em cobertura",INDEX('Controle de reservas'!$L$14:$L$2013,BS63)="Programado"),CHAR(10)&amp;"SEM LOCAL",""))&amp;IF(INDEX('Controle de reservas'!$N$14:$N$2013,BS63)&lt;&gt;"",CHAR(10)&amp;"Subst.: "&amp;INDEX('Controle de reservas'!$N$14:$N$2013,BS63),"")&amp;IF(AND(ISNUMBER(INDEX('Controle de reservas'!$I$14:$I$2013,BS63)),INDEX('Controle de reservas'!$I$14:$I$2013,BS63)&gt;0,INDEX('Controle de reservas'!$K$14:$K$2013,BS63)&gt;INDEX('Controle de reservas'!$I$14:$I$2013,BS63)),CHAR(10)&amp;"DIVERGÊNCIA DE DATAS","")&amp;IF(INDEX('Controle de reservas'!$P$14:$P$2013,BS63)&lt;&gt;"OK"," !",""))))</f>
      </c>
      <c r="AF63" s="17">
        <f ca="1">IF(OR($AQ63=0,AF$9="",AF$9&lt;$AS63,AND($AT63&lt;&gt;"",AF$9&gt;$AT63)),"",IF(BT63=0,"—",IF(INDEX('Controle de reservas'!$P$14:$P$2013,BT63)="DUPLICIDADE NO DIA","CONFLITO"&amp;IF(INDEX('Controle de reservas'!$M$14:$M$2013,BT63)&lt;&gt;"",CHAR(10)&amp;INDEX('Controle de reservas'!$M$14:$M$2013,BT63),"")&amp;IF(INDEX('Controle de reservas'!$N$14:$N$2013,BT63)&lt;&gt;"",CHAR(10)&amp;"Subst.: "&amp;INDEX('Controle de reservas'!$N$14:$N$2013,BT63),"")&amp;IF(AND(ISNUMBER(INDEX('Controle de reservas'!$I$14:$I$2013,BT63)),INDEX('Controle de reservas'!$I$14:$I$2013,BT63)&gt;0,INDEX('Controle de reservas'!$K$14:$K$2013,BT63)&gt;INDEX('Controle de reservas'!$I$14:$I$2013,BT63)),CHAR(10)&amp;"DIVERGÊNCIA DE DATAS",""),IF(INDEX('Controle de reservas'!$L$14:$L$2013,BT63)="Em cobertura","COV",IF(INDEX('Controle de reservas'!$L$14:$L$2013,BT63)="Disponível","DISP",IF(INDEX('Controle de reservas'!$L$14:$L$2013,BT63)="Não utilizado","NU",IF(INDEX('Controle de reservas'!$L$14:$L$2013,BT63)="Folga","F",IF(INDEX('Controle de reservas'!$L$14:$L$2013,BT63)="Ocorrência","O",IF(INDEX('Controle de reservas'!$L$14:$L$2013,BT63)="Programado","PROG",IF(INDEX('Controle de reservas'!$L$14:$L$2013,BT63)="Disponível no posto","DP","SEM SITUAÇÃO")))))))&amp;IF(INDEX('Controle de reservas'!$M$14:$M$2013,BT63)&lt;&gt;"",CHAR(10)&amp;INDEX('Controle de reservas'!$M$14:$M$2013,BT63),IF(OR(INDEX('Controle de reservas'!$L$14:$L$2013,BT63)="Em cobertura",INDEX('Controle de reservas'!$L$14:$L$2013,BT63)="Programado"),CHAR(10)&amp;"SEM LOCAL",""))&amp;IF(INDEX('Controle de reservas'!$N$14:$N$2013,BT63)&lt;&gt;"",CHAR(10)&amp;"Subst.: "&amp;INDEX('Controle de reservas'!$N$14:$N$2013,BT63),"")&amp;IF(AND(ISNUMBER(INDEX('Controle de reservas'!$I$14:$I$2013,BT63)),INDEX('Controle de reservas'!$I$14:$I$2013,BT63)&gt;0,INDEX('Controle de reservas'!$K$14:$K$2013,BT63)&gt;INDEX('Controle de reservas'!$I$14:$I$2013,BT63)),CHAR(10)&amp;"DIVERGÊNCIA DE DATAS","")&amp;IF(INDEX('Controle de reservas'!$P$14:$P$2013,BT63)&lt;&gt;"OK"," !",""))))</f>
      </c>
      <c r="AG63" s="17">
        <f ca="1">IF(OR($AQ63=0,AG$9="",AG$9&lt;$AS63,AND($AT63&lt;&gt;"",AG$9&gt;$AT63)),"",IF(BU63=0,"—",IF(INDEX('Controle de reservas'!$P$14:$P$2013,BU63)="DUPLICIDADE NO DIA","CONFLITO"&amp;IF(INDEX('Controle de reservas'!$M$14:$M$2013,BU63)&lt;&gt;"",CHAR(10)&amp;INDEX('Controle de reservas'!$M$14:$M$2013,BU63),"")&amp;IF(INDEX('Controle de reservas'!$N$14:$N$2013,BU63)&lt;&gt;"",CHAR(10)&amp;"Subst.: "&amp;INDEX('Controle de reservas'!$N$14:$N$2013,BU63),"")&amp;IF(AND(ISNUMBER(INDEX('Controle de reservas'!$I$14:$I$2013,BU63)),INDEX('Controle de reservas'!$I$14:$I$2013,BU63)&gt;0,INDEX('Controle de reservas'!$K$14:$K$2013,BU63)&gt;INDEX('Controle de reservas'!$I$14:$I$2013,BU63)),CHAR(10)&amp;"DIVERGÊNCIA DE DATAS",""),IF(INDEX('Controle de reservas'!$L$14:$L$2013,BU63)="Em cobertura","COV",IF(INDEX('Controle de reservas'!$L$14:$L$2013,BU63)="Disponível","DISP",IF(INDEX('Controle de reservas'!$L$14:$L$2013,BU63)="Não utilizado","NU",IF(INDEX('Controle de reservas'!$L$14:$L$2013,BU63)="Folga","F",IF(INDEX('Controle de reservas'!$L$14:$L$2013,BU63)="Ocorrência","O",IF(INDEX('Controle de reservas'!$L$14:$L$2013,BU63)="Programado","PROG",IF(INDEX('Controle de reservas'!$L$14:$L$2013,BU63)="Disponível no posto","DP","SEM SITUAÇÃO")))))))&amp;IF(INDEX('Controle de reservas'!$M$14:$M$2013,BU63)&lt;&gt;"",CHAR(10)&amp;INDEX('Controle de reservas'!$M$14:$M$2013,BU63),IF(OR(INDEX('Controle de reservas'!$L$14:$L$2013,BU63)="Em cobertura",INDEX('Controle de reservas'!$L$14:$L$2013,BU63)="Programado"),CHAR(10)&amp;"SEM LOCAL",""))&amp;IF(INDEX('Controle de reservas'!$N$14:$N$2013,BU63)&lt;&gt;"",CHAR(10)&amp;"Subst.: "&amp;INDEX('Controle de reservas'!$N$14:$N$2013,BU63),"")&amp;IF(AND(ISNUMBER(INDEX('Controle de reservas'!$I$14:$I$2013,BU63)),INDEX('Controle de reservas'!$I$14:$I$2013,BU63)&gt;0,INDEX('Controle de reservas'!$K$14:$K$2013,BU63)&gt;INDEX('Controle de reservas'!$I$14:$I$2013,BU63)),CHAR(10)&amp;"DIVERGÊNCIA DE DATAS","")&amp;IF(INDEX('Controle de reservas'!$P$14:$P$2013,BU63)&lt;&gt;"OK"," !",""))))</f>
      </c>
      <c r="AH63" s="17">
        <f ca="1">IF(OR($AQ63=0,AH$9="",AH$9&lt;$AS63,AND($AT63&lt;&gt;"",AH$9&gt;$AT63)),"",IF(BV63=0,"—",IF(INDEX('Controle de reservas'!$P$14:$P$2013,BV63)="DUPLICIDADE NO DIA","CONFLITO"&amp;IF(INDEX('Controle de reservas'!$M$14:$M$2013,BV63)&lt;&gt;"",CHAR(10)&amp;INDEX('Controle de reservas'!$M$14:$M$2013,BV63),"")&amp;IF(INDEX('Controle de reservas'!$N$14:$N$2013,BV63)&lt;&gt;"",CHAR(10)&amp;"Subst.: "&amp;INDEX('Controle de reservas'!$N$14:$N$2013,BV63),"")&amp;IF(AND(ISNUMBER(INDEX('Controle de reservas'!$I$14:$I$2013,BV63)),INDEX('Controle de reservas'!$I$14:$I$2013,BV63)&gt;0,INDEX('Controle de reservas'!$K$14:$K$2013,BV63)&gt;INDEX('Controle de reservas'!$I$14:$I$2013,BV63)),CHAR(10)&amp;"DIVERGÊNCIA DE DATAS",""),IF(INDEX('Controle de reservas'!$L$14:$L$2013,BV63)="Em cobertura","COV",IF(INDEX('Controle de reservas'!$L$14:$L$2013,BV63)="Disponível","DISP",IF(INDEX('Controle de reservas'!$L$14:$L$2013,BV63)="Não utilizado","NU",IF(INDEX('Controle de reservas'!$L$14:$L$2013,BV63)="Folga","F",IF(INDEX('Controle de reservas'!$L$14:$L$2013,BV63)="Ocorrência","O",IF(INDEX('Controle de reservas'!$L$14:$L$2013,BV63)="Programado","PROG",IF(INDEX('Controle de reservas'!$L$14:$L$2013,BV63)="Disponível no posto","DP","SEM SITUAÇÃO")))))))&amp;IF(INDEX('Controle de reservas'!$M$14:$M$2013,BV63)&lt;&gt;"",CHAR(10)&amp;INDEX('Controle de reservas'!$M$14:$M$2013,BV63),IF(OR(INDEX('Controle de reservas'!$L$14:$L$2013,BV63)="Em cobertura",INDEX('Controle de reservas'!$L$14:$L$2013,BV63)="Programado"),CHAR(10)&amp;"SEM LOCAL",""))&amp;IF(INDEX('Controle de reservas'!$N$14:$N$2013,BV63)&lt;&gt;"",CHAR(10)&amp;"Subst.: "&amp;INDEX('Controle de reservas'!$N$14:$N$2013,BV63),"")&amp;IF(AND(ISNUMBER(INDEX('Controle de reservas'!$I$14:$I$2013,BV63)),INDEX('Controle de reservas'!$I$14:$I$2013,BV63)&gt;0,INDEX('Controle de reservas'!$K$14:$K$2013,BV63)&gt;INDEX('Controle de reservas'!$I$14:$I$2013,BV63)),CHAR(10)&amp;"DIVERGÊNCIA DE DATAS","")&amp;IF(INDEX('Controle de reservas'!$P$14:$P$2013,BV63)&lt;&gt;"OK"," !",""))))</f>
      </c>
      <c r="AI63" s="17">
        <f ca="1">IF(OR($AQ63=0,AI$9="",AI$9&lt;$AS63,AND($AT63&lt;&gt;"",AI$9&gt;$AT63)),"",IF(BW63=0,"—",IF(INDEX('Controle de reservas'!$P$14:$P$2013,BW63)="DUPLICIDADE NO DIA","CONFLITO"&amp;IF(INDEX('Controle de reservas'!$M$14:$M$2013,BW63)&lt;&gt;"",CHAR(10)&amp;INDEX('Controle de reservas'!$M$14:$M$2013,BW63),"")&amp;IF(INDEX('Controle de reservas'!$N$14:$N$2013,BW63)&lt;&gt;"",CHAR(10)&amp;"Subst.: "&amp;INDEX('Controle de reservas'!$N$14:$N$2013,BW63),"")&amp;IF(AND(ISNUMBER(INDEX('Controle de reservas'!$I$14:$I$2013,BW63)),INDEX('Controle de reservas'!$I$14:$I$2013,BW63)&gt;0,INDEX('Controle de reservas'!$K$14:$K$2013,BW63)&gt;INDEX('Controle de reservas'!$I$14:$I$2013,BW63)),CHAR(10)&amp;"DIVERGÊNCIA DE DATAS",""),IF(INDEX('Controle de reservas'!$L$14:$L$2013,BW63)="Em cobertura","COV",IF(INDEX('Controle de reservas'!$L$14:$L$2013,BW63)="Disponível","DISP",IF(INDEX('Controle de reservas'!$L$14:$L$2013,BW63)="Não utilizado","NU",IF(INDEX('Controle de reservas'!$L$14:$L$2013,BW63)="Folga","F",IF(INDEX('Controle de reservas'!$L$14:$L$2013,BW63)="Ocorrência","O",IF(INDEX('Controle de reservas'!$L$14:$L$2013,BW63)="Programado","PROG",IF(INDEX('Controle de reservas'!$L$14:$L$2013,BW63)="Disponível no posto","DP","SEM SITUAÇÃO")))))))&amp;IF(INDEX('Controle de reservas'!$M$14:$M$2013,BW63)&lt;&gt;"",CHAR(10)&amp;INDEX('Controle de reservas'!$M$14:$M$2013,BW63),IF(OR(INDEX('Controle de reservas'!$L$14:$L$2013,BW63)="Em cobertura",INDEX('Controle de reservas'!$L$14:$L$2013,BW63)="Programado"),CHAR(10)&amp;"SEM LOCAL",""))&amp;IF(INDEX('Controle de reservas'!$N$14:$N$2013,BW63)&lt;&gt;"",CHAR(10)&amp;"Subst.: "&amp;INDEX('Controle de reservas'!$N$14:$N$2013,BW63),"")&amp;IF(AND(ISNUMBER(INDEX('Controle de reservas'!$I$14:$I$2013,BW63)),INDEX('Controle de reservas'!$I$14:$I$2013,BW63)&gt;0,INDEX('Controle de reservas'!$K$14:$K$2013,BW63)&gt;INDEX('Controle de reservas'!$I$14:$I$2013,BW63)),CHAR(10)&amp;"DIVERGÊNCIA DE DATAS","")&amp;IF(INDEX('Controle de reservas'!$P$14:$P$2013,BW63)&lt;&gt;"OK"," !",""))))</f>
      </c>
      <c r="AJ63" s="17">
        <f ca="1">IF(OR($AQ63=0,AJ$9="",AJ$9&lt;$AS63,AND($AT63&lt;&gt;"",AJ$9&gt;$AT63)),"",IF(BX63=0,"—",IF(INDEX('Controle de reservas'!$P$14:$P$2013,BX63)="DUPLICIDADE NO DIA","CONFLITO"&amp;IF(INDEX('Controle de reservas'!$M$14:$M$2013,BX63)&lt;&gt;"",CHAR(10)&amp;INDEX('Controle de reservas'!$M$14:$M$2013,BX63),"")&amp;IF(INDEX('Controle de reservas'!$N$14:$N$2013,BX63)&lt;&gt;"",CHAR(10)&amp;"Subst.: "&amp;INDEX('Controle de reservas'!$N$14:$N$2013,BX63),"")&amp;IF(AND(ISNUMBER(INDEX('Controle de reservas'!$I$14:$I$2013,BX63)),INDEX('Controle de reservas'!$I$14:$I$2013,BX63)&gt;0,INDEX('Controle de reservas'!$K$14:$K$2013,BX63)&gt;INDEX('Controle de reservas'!$I$14:$I$2013,BX63)),CHAR(10)&amp;"DIVERGÊNCIA DE DATAS",""),IF(INDEX('Controle de reservas'!$L$14:$L$2013,BX63)="Em cobertura","COV",IF(INDEX('Controle de reservas'!$L$14:$L$2013,BX63)="Disponível","DISP",IF(INDEX('Controle de reservas'!$L$14:$L$2013,BX63)="Não utilizado","NU",IF(INDEX('Controle de reservas'!$L$14:$L$2013,BX63)="Folga","F",IF(INDEX('Controle de reservas'!$L$14:$L$2013,BX63)="Ocorrência","O",IF(INDEX('Controle de reservas'!$L$14:$L$2013,BX63)="Programado","PROG",IF(INDEX('Controle de reservas'!$L$14:$L$2013,BX63)="Disponível no posto","DP","SEM SITUAÇÃO")))))))&amp;IF(INDEX('Controle de reservas'!$M$14:$M$2013,BX63)&lt;&gt;"",CHAR(10)&amp;INDEX('Controle de reservas'!$M$14:$M$2013,BX63),IF(OR(INDEX('Controle de reservas'!$L$14:$L$2013,BX63)="Em cobertura",INDEX('Controle de reservas'!$L$14:$L$2013,BX63)="Programado"),CHAR(10)&amp;"SEM LOCAL",""))&amp;IF(INDEX('Controle de reservas'!$N$14:$N$2013,BX63)&lt;&gt;"",CHAR(10)&amp;"Subst.: "&amp;INDEX('Controle de reservas'!$N$14:$N$2013,BX63),"")&amp;IF(AND(ISNUMBER(INDEX('Controle de reservas'!$I$14:$I$2013,BX63)),INDEX('Controle de reservas'!$I$14:$I$2013,BX63)&gt;0,INDEX('Controle de reservas'!$K$14:$K$2013,BX63)&gt;INDEX('Controle de reservas'!$I$14:$I$2013,BX63)),CHAR(10)&amp;"DIVERGÊNCIA DE DATAS","")&amp;IF(INDEX('Controle de reservas'!$P$14:$P$2013,BX63)&lt;&gt;"OK"," !",""))))</f>
      </c>
      <c r="AK63" s="17">
        <f ca="1">IF(OR($AQ63=0,AK$9="",AK$9&lt;$AS63,AND($AT63&lt;&gt;"",AK$9&gt;$AT63)),"",IF(BY63=0,"—",IF(INDEX('Controle de reservas'!$P$14:$P$2013,BY63)="DUPLICIDADE NO DIA","CONFLITO"&amp;IF(INDEX('Controle de reservas'!$M$14:$M$2013,BY63)&lt;&gt;"",CHAR(10)&amp;INDEX('Controle de reservas'!$M$14:$M$2013,BY63),"")&amp;IF(INDEX('Controle de reservas'!$N$14:$N$2013,BY63)&lt;&gt;"",CHAR(10)&amp;"Subst.: "&amp;INDEX('Controle de reservas'!$N$14:$N$2013,BY63),"")&amp;IF(AND(ISNUMBER(INDEX('Controle de reservas'!$I$14:$I$2013,BY63)),INDEX('Controle de reservas'!$I$14:$I$2013,BY63)&gt;0,INDEX('Controle de reservas'!$K$14:$K$2013,BY63)&gt;INDEX('Controle de reservas'!$I$14:$I$2013,BY63)),CHAR(10)&amp;"DIVERGÊNCIA DE DATAS",""),IF(INDEX('Controle de reservas'!$L$14:$L$2013,BY63)="Em cobertura","COV",IF(INDEX('Controle de reservas'!$L$14:$L$2013,BY63)="Disponível","DISP",IF(INDEX('Controle de reservas'!$L$14:$L$2013,BY63)="Não utilizado","NU",IF(INDEX('Controle de reservas'!$L$14:$L$2013,BY63)="Folga","F",IF(INDEX('Controle de reservas'!$L$14:$L$2013,BY63)="Ocorrência","O",IF(INDEX('Controle de reservas'!$L$14:$L$2013,BY63)="Programado","PROG",IF(INDEX('Controle de reservas'!$L$14:$L$2013,BY63)="Disponível no posto","DP","SEM SITUAÇÃO")))))))&amp;IF(INDEX('Controle de reservas'!$M$14:$M$2013,BY63)&lt;&gt;"",CHAR(10)&amp;INDEX('Controle de reservas'!$M$14:$M$2013,BY63),IF(OR(INDEX('Controle de reservas'!$L$14:$L$2013,BY63)="Em cobertura",INDEX('Controle de reservas'!$L$14:$L$2013,BY63)="Programado"),CHAR(10)&amp;"SEM LOCAL",""))&amp;IF(INDEX('Controle de reservas'!$N$14:$N$2013,BY63)&lt;&gt;"",CHAR(10)&amp;"Subst.: "&amp;INDEX('Controle de reservas'!$N$14:$N$2013,BY63),"")&amp;IF(AND(ISNUMBER(INDEX('Controle de reservas'!$I$14:$I$2013,BY63)),INDEX('Controle de reservas'!$I$14:$I$2013,BY63)&gt;0,INDEX('Controle de reservas'!$K$14:$K$2013,BY63)&gt;INDEX('Controle de reservas'!$I$14:$I$2013,BY63)),CHAR(10)&amp;"DIVERGÊNCIA DE DATAS","")&amp;IF(INDEX('Controle de reservas'!$P$14:$P$2013,BY63)&lt;&gt;"OK"," !",""))))</f>
      </c>
      <c r="AL63" s="16">
        <f t="shared" ca="1" si="1"/>
      </c>
      <c r="AM63" s="16">
        <f t="shared" ca="1" si="2"/>
      </c>
      <c r="AN63" s="16">
        <f t="shared" ca="1" si="3"/>
      </c>
      <c r="AO63" s="16">
        <f t="shared" ca="1" si="4"/>
      </c>
      <c r="AP63" s="16">
        <f ca="1">IF($AQ63=0,"",INDEX('Controle de reservas'!$O$14:$O$2013,$AQ63))</f>
      </c>
      <c r="AQ63">
        <f ca="1">IFERROR(MATCH(ROW()-9,'Controle de reservas'!$S$14:$S$2013,0),0)</f>
      </c>
      <c r="AR63">
        <f ca="1">IF($AQ63=0,"",INDEX('Controle de reservas'!$Q$14:$Q$2013,$AQ63))</f>
      </c>
      <c r="AS63">
        <f ca="1">IF($AQ63=0,"",INDEX('Controle de reservas'!$H$14:$H$2013,$AQ63))</f>
      </c>
      <c r="AT63">
        <f ca="1">IF($AQ63=0,"",IF(INDEX('Controle de reservas'!$J$14:$J$2013,$AQ63)=0,"",INDEX('Controle de reservas'!$J$14:$J$2013,$AQ63)))</f>
      </c>
      <c r="AU63">
        <f ca="1">IF(OR($AQ63=0,G$9=""),0,IFERROR(MATCH($AR63&amp;"|"&amp;TEXT(G$9,"yyyymmdd"),'Controle de reservas'!$T$14:$T$2013,0),0))</f>
      </c>
      <c r="AV63">
        <f ca="1">IF(OR($AQ63=0,H$9=""),0,IFERROR(MATCH($AR63&amp;"|"&amp;TEXT(H$9,"yyyymmdd"),'Controle de reservas'!$T$14:$T$2013,0),0))</f>
      </c>
      <c r="AW63">
        <f ca="1">IF(OR($AQ63=0,I$9=""),0,IFERROR(MATCH($AR63&amp;"|"&amp;TEXT(I$9,"yyyymmdd"),'Controle de reservas'!$T$14:$T$2013,0),0))</f>
      </c>
      <c r="AX63">
        <f ca="1">IF(OR($AQ63=0,J$9=""),0,IFERROR(MATCH($AR63&amp;"|"&amp;TEXT(J$9,"yyyymmdd"),'Controle de reservas'!$T$14:$T$2013,0),0))</f>
      </c>
      <c r="AY63">
        <f ca="1">IF(OR($AQ63=0,K$9=""),0,IFERROR(MATCH($AR63&amp;"|"&amp;TEXT(K$9,"yyyymmdd"),'Controle de reservas'!$T$14:$T$2013,0),0))</f>
      </c>
      <c r="AZ63">
        <f ca="1">IF(OR($AQ63=0,L$9=""),0,IFERROR(MATCH($AR63&amp;"|"&amp;TEXT(L$9,"yyyymmdd"),'Controle de reservas'!$T$14:$T$2013,0),0))</f>
      </c>
      <c r="BA63">
        <f ca="1">IF(OR($AQ63=0,M$9=""),0,IFERROR(MATCH($AR63&amp;"|"&amp;TEXT(M$9,"yyyymmdd"),'Controle de reservas'!$T$14:$T$2013,0),0))</f>
      </c>
      <c r="BB63">
        <f ca="1">IF(OR($AQ63=0,N$9=""),0,IFERROR(MATCH($AR63&amp;"|"&amp;TEXT(N$9,"yyyymmdd"),'Controle de reservas'!$T$14:$T$2013,0),0))</f>
      </c>
      <c r="BC63">
        <f ca="1">IF(OR($AQ63=0,O$9=""),0,IFERROR(MATCH($AR63&amp;"|"&amp;TEXT(O$9,"yyyymmdd"),'Controle de reservas'!$T$14:$T$2013,0),0))</f>
      </c>
      <c r="BD63">
        <f ca="1">IF(OR($AQ63=0,P$9=""),0,IFERROR(MATCH($AR63&amp;"|"&amp;TEXT(P$9,"yyyymmdd"),'Controle de reservas'!$T$14:$T$2013,0),0))</f>
      </c>
      <c r="BE63">
        <f ca="1">IF(OR($AQ63=0,Q$9=""),0,IFERROR(MATCH($AR63&amp;"|"&amp;TEXT(Q$9,"yyyymmdd"),'Controle de reservas'!$T$14:$T$2013,0),0))</f>
      </c>
      <c r="BF63">
        <f ca="1">IF(OR($AQ63=0,R$9=""),0,IFERROR(MATCH($AR63&amp;"|"&amp;TEXT(R$9,"yyyymmdd"),'Controle de reservas'!$T$14:$T$2013,0),0))</f>
      </c>
      <c r="BG63">
        <f ca="1">IF(OR($AQ63=0,S$9=""),0,IFERROR(MATCH($AR63&amp;"|"&amp;TEXT(S$9,"yyyymmdd"),'Controle de reservas'!$T$14:$T$2013,0),0))</f>
      </c>
      <c r="BH63">
        <f ca="1">IF(OR($AQ63=0,T$9=""),0,IFERROR(MATCH($AR63&amp;"|"&amp;TEXT(T$9,"yyyymmdd"),'Controle de reservas'!$T$14:$T$2013,0),0))</f>
      </c>
      <c r="BI63">
        <f ca="1">IF(OR($AQ63=0,U$9=""),0,IFERROR(MATCH($AR63&amp;"|"&amp;TEXT(U$9,"yyyymmdd"),'Controle de reservas'!$T$14:$T$2013,0),0))</f>
      </c>
      <c r="BJ63">
        <f ca="1">IF(OR($AQ63=0,V$9=""),0,IFERROR(MATCH($AR63&amp;"|"&amp;TEXT(V$9,"yyyymmdd"),'Controle de reservas'!$T$14:$T$2013,0),0))</f>
      </c>
      <c r="BK63">
        <f ca="1">IF(OR($AQ63=0,W$9=""),0,IFERROR(MATCH($AR63&amp;"|"&amp;TEXT(W$9,"yyyymmdd"),'Controle de reservas'!$T$14:$T$2013,0),0))</f>
      </c>
      <c r="BL63">
        <f ca="1">IF(OR($AQ63=0,X$9=""),0,IFERROR(MATCH($AR63&amp;"|"&amp;TEXT(X$9,"yyyymmdd"),'Controle de reservas'!$T$14:$T$2013,0),0))</f>
      </c>
      <c r="BM63">
        <f ca="1">IF(OR($AQ63=0,Y$9=""),0,IFERROR(MATCH($AR63&amp;"|"&amp;TEXT(Y$9,"yyyymmdd"),'Controle de reservas'!$T$14:$T$2013,0),0))</f>
      </c>
      <c r="BN63">
        <f ca="1">IF(OR($AQ63=0,Z$9=""),0,IFERROR(MATCH($AR63&amp;"|"&amp;TEXT(Z$9,"yyyymmdd"),'Controle de reservas'!$T$14:$T$2013,0),0))</f>
      </c>
      <c r="BO63">
        <f ca="1">IF(OR($AQ63=0,AA$9=""),0,IFERROR(MATCH($AR63&amp;"|"&amp;TEXT(AA$9,"yyyymmdd"),'Controle de reservas'!$T$14:$T$2013,0),0))</f>
      </c>
      <c r="BP63">
        <f ca="1">IF(OR($AQ63=0,AB$9=""),0,IFERROR(MATCH($AR63&amp;"|"&amp;TEXT(AB$9,"yyyymmdd"),'Controle de reservas'!$T$14:$T$2013,0),0))</f>
      </c>
      <c r="BQ63">
        <f ca="1">IF(OR($AQ63=0,AC$9=""),0,IFERROR(MATCH($AR63&amp;"|"&amp;TEXT(AC$9,"yyyymmdd"),'Controle de reservas'!$T$14:$T$2013,0),0))</f>
      </c>
      <c r="BR63">
        <f ca="1">IF(OR($AQ63=0,AD$9=""),0,IFERROR(MATCH($AR63&amp;"|"&amp;TEXT(AD$9,"yyyymmdd"),'Controle de reservas'!$T$14:$T$2013,0),0))</f>
      </c>
      <c r="BS63">
        <f ca="1">IF(OR($AQ63=0,AE$9=""),0,IFERROR(MATCH($AR63&amp;"|"&amp;TEXT(AE$9,"yyyymmdd"),'Controle de reservas'!$T$14:$T$2013,0),0))</f>
      </c>
      <c r="BT63">
        <f ca="1">IF(OR($AQ63=0,AF$9=""),0,IFERROR(MATCH($AR63&amp;"|"&amp;TEXT(AF$9,"yyyymmdd"),'Controle de reservas'!$T$14:$T$2013,0),0))</f>
      </c>
      <c r="BU63">
        <f ca="1">IF(OR($AQ63=0,AG$9=""),0,IFERROR(MATCH($AR63&amp;"|"&amp;TEXT(AG$9,"yyyymmdd"),'Controle de reservas'!$T$14:$T$2013,0),0))</f>
      </c>
      <c r="BV63">
        <f ca="1">IF(OR($AQ63=0,AH$9=""),0,IFERROR(MATCH($AR63&amp;"|"&amp;TEXT(AH$9,"yyyymmdd"),'Controle de reservas'!$T$14:$T$2013,0),0))</f>
      </c>
      <c r="BW63">
        <f ca="1">IF(OR($AQ63=0,AI$9=""),0,IFERROR(MATCH($AR63&amp;"|"&amp;TEXT(AI$9,"yyyymmdd"),'Controle de reservas'!$T$14:$T$2013,0),0))</f>
      </c>
      <c r="BX63">
        <f ca="1">IF(OR($AQ63=0,AJ$9=""),0,IFERROR(MATCH($AR63&amp;"|"&amp;TEXT(AJ$9,"yyyymmdd"),'Controle de reservas'!$T$14:$T$2013,0),0))</f>
      </c>
      <c r="BY63">
        <f ca="1">IF(OR($AQ63=0,AK$9=""),0,IFERROR(MATCH($AR63&amp;"|"&amp;TEXT(AK$9,"yyyymmdd"),'Controle de reservas'!$T$14:$T$2013,0),0))</f>
      </c>
    </row>
    <row r="64" spans="1:77" ht="105" customHeight="1" x14ac:dyDescent="0.25">
      <c r="A64" s="14">
        <f ca="1">IF($AQ64=0,"",INDEX('Controle de reservas'!$A$14:$A$2013,$AQ64))</f>
      </c>
      <c r="B64" s="14">
        <f ca="1">IF($AQ64=0,"",INDEX('Controle de reservas'!$B$14:$B$2013,$AQ64))</f>
      </c>
      <c r="C64" s="14">
        <f ca="1">IF($AQ64=0,"",INDEX('Controle de reservas'!$C$14:$C$2013,$AQ64))</f>
      </c>
      <c r="D64" s="14">
        <f ca="1">IF($AQ64=0,"",INDEX('Controle de reservas'!$D$14:$D$2013,$AQ64))</f>
      </c>
      <c r="E64" s="14">
        <f ca="1">IF($AQ64=0,"",INDEX('Controle de reservas'!$E$14:$E$2013,$AQ64))</f>
      </c>
      <c r="F64" s="14">
        <f ca="1">IF($AQ64=0,"",INDEX('Controle de reservas'!$F$14:$F$2013,$AQ64))</f>
      </c>
      <c r="G64" s="15">
        <f ca="1">IF(OR($AQ64=0,G$9="",G$9&lt;$AS64,AND($AT64&lt;&gt;"",G$9&gt;$AT64)),"",IF(AU64=0,"—",IF(INDEX('Controle de reservas'!$P$14:$P$2013,AU64)="DUPLICIDADE NO DIA","CONFLITO"&amp;IF(INDEX('Controle de reservas'!$M$14:$M$2013,AU64)&lt;&gt;"",CHAR(10)&amp;INDEX('Controle de reservas'!$M$14:$M$2013,AU64),"")&amp;IF(INDEX('Controle de reservas'!$N$14:$N$2013,AU64)&lt;&gt;"",CHAR(10)&amp;"Subst.: "&amp;INDEX('Controle de reservas'!$N$14:$N$2013,AU64),"")&amp;IF(AND(ISNUMBER(INDEX('Controle de reservas'!$I$14:$I$2013,AU64)),INDEX('Controle de reservas'!$I$14:$I$2013,AU64)&gt;0,INDEX('Controle de reservas'!$K$14:$K$2013,AU64)&gt;INDEX('Controle de reservas'!$I$14:$I$2013,AU64)),CHAR(10)&amp;"DIVERGÊNCIA DE DATAS",""),IF(INDEX('Controle de reservas'!$L$14:$L$2013,AU64)="Em cobertura","COV",IF(INDEX('Controle de reservas'!$L$14:$L$2013,AU64)="Disponível","DISP",IF(INDEX('Controle de reservas'!$L$14:$L$2013,AU64)="Não utilizado","NU",IF(INDEX('Controle de reservas'!$L$14:$L$2013,AU64)="Folga","F",IF(INDEX('Controle de reservas'!$L$14:$L$2013,AU64)="Ocorrência","O",IF(INDEX('Controle de reservas'!$L$14:$L$2013,AU64)="Programado","PROG",IF(INDEX('Controle de reservas'!$L$14:$L$2013,AU64)="Disponível no posto","DP","SEM SITUAÇÃO")))))))&amp;IF(INDEX('Controle de reservas'!$M$14:$M$2013,AU64)&lt;&gt;"",CHAR(10)&amp;INDEX('Controle de reservas'!$M$14:$M$2013,AU64),IF(OR(INDEX('Controle de reservas'!$L$14:$L$2013,AU64)="Em cobertura",INDEX('Controle de reservas'!$L$14:$L$2013,AU64)="Programado"),CHAR(10)&amp;"SEM LOCAL",""))&amp;IF(INDEX('Controle de reservas'!$N$14:$N$2013,AU64)&lt;&gt;"",CHAR(10)&amp;"Subst.: "&amp;INDEX('Controle de reservas'!$N$14:$N$2013,AU64),"")&amp;IF(AND(ISNUMBER(INDEX('Controle de reservas'!$I$14:$I$2013,AU64)),INDEX('Controle de reservas'!$I$14:$I$2013,AU64)&gt;0,INDEX('Controle de reservas'!$K$14:$K$2013,AU64)&gt;INDEX('Controle de reservas'!$I$14:$I$2013,AU64)),CHAR(10)&amp;"DIVERGÊNCIA DE DATAS","")&amp;IF(INDEX('Controle de reservas'!$P$14:$P$2013,AU64)&lt;&gt;"OK"," !",""))))</f>
      </c>
      <c r="H64" s="15">
        <f ca="1">IF(OR($AQ64=0,H$9="",H$9&lt;$AS64,AND($AT64&lt;&gt;"",H$9&gt;$AT64)),"",IF(AV64=0,"—",IF(INDEX('Controle de reservas'!$P$14:$P$2013,AV64)="DUPLICIDADE NO DIA","CONFLITO"&amp;IF(INDEX('Controle de reservas'!$M$14:$M$2013,AV64)&lt;&gt;"",CHAR(10)&amp;INDEX('Controle de reservas'!$M$14:$M$2013,AV64),"")&amp;IF(INDEX('Controle de reservas'!$N$14:$N$2013,AV64)&lt;&gt;"",CHAR(10)&amp;"Subst.: "&amp;INDEX('Controle de reservas'!$N$14:$N$2013,AV64),"")&amp;IF(AND(ISNUMBER(INDEX('Controle de reservas'!$I$14:$I$2013,AV64)),INDEX('Controle de reservas'!$I$14:$I$2013,AV64)&gt;0,INDEX('Controle de reservas'!$K$14:$K$2013,AV64)&gt;INDEX('Controle de reservas'!$I$14:$I$2013,AV64)),CHAR(10)&amp;"DIVERGÊNCIA DE DATAS",""),IF(INDEX('Controle de reservas'!$L$14:$L$2013,AV64)="Em cobertura","COV",IF(INDEX('Controle de reservas'!$L$14:$L$2013,AV64)="Disponível","DISP",IF(INDEX('Controle de reservas'!$L$14:$L$2013,AV64)="Não utilizado","NU",IF(INDEX('Controle de reservas'!$L$14:$L$2013,AV64)="Folga","F",IF(INDEX('Controle de reservas'!$L$14:$L$2013,AV64)="Ocorrência","O",IF(INDEX('Controle de reservas'!$L$14:$L$2013,AV64)="Programado","PROG",IF(INDEX('Controle de reservas'!$L$14:$L$2013,AV64)="Disponível no posto","DP","SEM SITUAÇÃO")))))))&amp;IF(INDEX('Controle de reservas'!$M$14:$M$2013,AV64)&lt;&gt;"",CHAR(10)&amp;INDEX('Controle de reservas'!$M$14:$M$2013,AV64),IF(OR(INDEX('Controle de reservas'!$L$14:$L$2013,AV64)="Em cobertura",INDEX('Controle de reservas'!$L$14:$L$2013,AV64)="Programado"),CHAR(10)&amp;"SEM LOCAL",""))&amp;IF(INDEX('Controle de reservas'!$N$14:$N$2013,AV64)&lt;&gt;"",CHAR(10)&amp;"Subst.: "&amp;INDEX('Controle de reservas'!$N$14:$N$2013,AV64),"")&amp;IF(AND(ISNUMBER(INDEX('Controle de reservas'!$I$14:$I$2013,AV64)),INDEX('Controle de reservas'!$I$14:$I$2013,AV64)&gt;0,INDEX('Controle de reservas'!$K$14:$K$2013,AV64)&gt;INDEX('Controle de reservas'!$I$14:$I$2013,AV64)),CHAR(10)&amp;"DIVERGÊNCIA DE DATAS","")&amp;IF(INDEX('Controle de reservas'!$P$14:$P$2013,AV64)&lt;&gt;"OK"," !",""))))</f>
      </c>
      <c r="I64" s="15">
        <f ca="1">IF(OR($AQ64=0,I$9="",I$9&lt;$AS64,AND($AT64&lt;&gt;"",I$9&gt;$AT64)),"",IF(AW64=0,"—",IF(INDEX('Controle de reservas'!$P$14:$P$2013,AW64)="DUPLICIDADE NO DIA","CONFLITO"&amp;IF(INDEX('Controle de reservas'!$M$14:$M$2013,AW64)&lt;&gt;"",CHAR(10)&amp;INDEX('Controle de reservas'!$M$14:$M$2013,AW64),"")&amp;IF(INDEX('Controle de reservas'!$N$14:$N$2013,AW64)&lt;&gt;"",CHAR(10)&amp;"Subst.: "&amp;INDEX('Controle de reservas'!$N$14:$N$2013,AW64),"")&amp;IF(AND(ISNUMBER(INDEX('Controle de reservas'!$I$14:$I$2013,AW64)),INDEX('Controle de reservas'!$I$14:$I$2013,AW64)&gt;0,INDEX('Controle de reservas'!$K$14:$K$2013,AW64)&gt;INDEX('Controle de reservas'!$I$14:$I$2013,AW64)),CHAR(10)&amp;"DIVERGÊNCIA DE DATAS",""),IF(INDEX('Controle de reservas'!$L$14:$L$2013,AW64)="Em cobertura","COV",IF(INDEX('Controle de reservas'!$L$14:$L$2013,AW64)="Disponível","DISP",IF(INDEX('Controle de reservas'!$L$14:$L$2013,AW64)="Não utilizado","NU",IF(INDEX('Controle de reservas'!$L$14:$L$2013,AW64)="Folga","F",IF(INDEX('Controle de reservas'!$L$14:$L$2013,AW64)="Ocorrência","O",IF(INDEX('Controle de reservas'!$L$14:$L$2013,AW64)="Programado","PROG",IF(INDEX('Controle de reservas'!$L$14:$L$2013,AW64)="Disponível no posto","DP","SEM SITUAÇÃO")))))))&amp;IF(INDEX('Controle de reservas'!$M$14:$M$2013,AW64)&lt;&gt;"",CHAR(10)&amp;INDEX('Controle de reservas'!$M$14:$M$2013,AW64),IF(OR(INDEX('Controle de reservas'!$L$14:$L$2013,AW64)="Em cobertura",INDEX('Controle de reservas'!$L$14:$L$2013,AW64)="Programado"),CHAR(10)&amp;"SEM LOCAL",""))&amp;IF(INDEX('Controle de reservas'!$N$14:$N$2013,AW64)&lt;&gt;"",CHAR(10)&amp;"Subst.: "&amp;INDEX('Controle de reservas'!$N$14:$N$2013,AW64),"")&amp;IF(AND(ISNUMBER(INDEX('Controle de reservas'!$I$14:$I$2013,AW64)),INDEX('Controle de reservas'!$I$14:$I$2013,AW64)&gt;0,INDEX('Controle de reservas'!$K$14:$K$2013,AW64)&gt;INDEX('Controle de reservas'!$I$14:$I$2013,AW64)),CHAR(10)&amp;"DIVERGÊNCIA DE DATAS","")&amp;IF(INDEX('Controle de reservas'!$P$14:$P$2013,AW64)&lt;&gt;"OK"," !",""))))</f>
      </c>
      <c r="J64" s="15">
        <f ca="1">IF(OR($AQ64=0,J$9="",J$9&lt;$AS64,AND($AT64&lt;&gt;"",J$9&gt;$AT64)),"",IF(AX64=0,"—",IF(INDEX('Controle de reservas'!$P$14:$P$2013,AX64)="DUPLICIDADE NO DIA","CONFLITO"&amp;IF(INDEX('Controle de reservas'!$M$14:$M$2013,AX64)&lt;&gt;"",CHAR(10)&amp;INDEX('Controle de reservas'!$M$14:$M$2013,AX64),"")&amp;IF(INDEX('Controle de reservas'!$N$14:$N$2013,AX64)&lt;&gt;"",CHAR(10)&amp;"Subst.: "&amp;INDEX('Controle de reservas'!$N$14:$N$2013,AX64),"")&amp;IF(AND(ISNUMBER(INDEX('Controle de reservas'!$I$14:$I$2013,AX64)),INDEX('Controle de reservas'!$I$14:$I$2013,AX64)&gt;0,INDEX('Controle de reservas'!$K$14:$K$2013,AX64)&gt;INDEX('Controle de reservas'!$I$14:$I$2013,AX64)),CHAR(10)&amp;"DIVERGÊNCIA DE DATAS",""),IF(INDEX('Controle de reservas'!$L$14:$L$2013,AX64)="Em cobertura","COV",IF(INDEX('Controle de reservas'!$L$14:$L$2013,AX64)="Disponível","DISP",IF(INDEX('Controle de reservas'!$L$14:$L$2013,AX64)="Não utilizado","NU",IF(INDEX('Controle de reservas'!$L$14:$L$2013,AX64)="Folga","F",IF(INDEX('Controle de reservas'!$L$14:$L$2013,AX64)="Ocorrência","O",IF(INDEX('Controle de reservas'!$L$14:$L$2013,AX64)="Programado","PROG",IF(INDEX('Controle de reservas'!$L$14:$L$2013,AX64)="Disponível no posto","DP","SEM SITUAÇÃO")))))))&amp;IF(INDEX('Controle de reservas'!$M$14:$M$2013,AX64)&lt;&gt;"",CHAR(10)&amp;INDEX('Controle de reservas'!$M$14:$M$2013,AX64),IF(OR(INDEX('Controle de reservas'!$L$14:$L$2013,AX64)="Em cobertura",INDEX('Controle de reservas'!$L$14:$L$2013,AX64)="Programado"),CHAR(10)&amp;"SEM LOCAL",""))&amp;IF(INDEX('Controle de reservas'!$N$14:$N$2013,AX64)&lt;&gt;"",CHAR(10)&amp;"Subst.: "&amp;INDEX('Controle de reservas'!$N$14:$N$2013,AX64),"")&amp;IF(AND(ISNUMBER(INDEX('Controle de reservas'!$I$14:$I$2013,AX64)),INDEX('Controle de reservas'!$I$14:$I$2013,AX64)&gt;0,INDEX('Controle de reservas'!$K$14:$K$2013,AX64)&gt;INDEX('Controle de reservas'!$I$14:$I$2013,AX64)),CHAR(10)&amp;"DIVERGÊNCIA DE DATAS","")&amp;IF(INDEX('Controle de reservas'!$P$14:$P$2013,AX64)&lt;&gt;"OK"," !",""))))</f>
      </c>
      <c r="K64" s="15">
        <f ca="1">IF(OR($AQ64=0,K$9="",K$9&lt;$AS64,AND($AT64&lt;&gt;"",K$9&gt;$AT64)),"",IF(AY64=0,"—",IF(INDEX('Controle de reservas'!$P$14:$P$2013,AY64)="DUPLICIDADE NO DIA","CONFLITO"&amp;IF(INDEX('Controle de reservas'!$M$14:$M$2013,AY64)&lt;&gt;"",CHAR(10)&amp;INDEX('Controle de reservas'!$M$14:$M$2013,AY64),"")&amp;IF(INDEX('Controle de reservas'!$N$14:$N$2013,AY64)&lt;&gt;"",CHAR(10)&amp;"Subst.: "&amp;INDEX('Controle de reservas'!$N$14:$N$2013,AY64),"")&amp;IF(AND(ISNUMBER(INDEX('Controle de reservas'!$I$14:$I$2013,AY64)),INDEX('Controle de reservas'!$I$14:$I$2013,AY64)&gt;0,INDEX('Controle de reservas'!$K$14:$K$2013,AY64)&gt;INDEX('Controle de reservas'!$I$14:$I$2013,AY64)),CHAR(10)&amp;"DIVERGÊNCIA DE DATAS",""),IF(INDEX('Controle de reservas'!$L$14:$L$2013,AY64)="Em cobertura","COV",IF(INDEX('Controle de reservas'!$L$14:$L$2013,AY64)="Disponível","DISP",IF(INDEX('Controle de reservas'!$L$14:$L$2013,AY64)="Não utilizado","NU",IF(INDEX('Controle de reservas'!$L$14:$L$2013,AY64)="Folga","F",IF(INDEX('Controle de reservas'!$L$14:$L$2013,AY64)="Ocorrência","O",IF(INDEX('Controle de reservas'!$L$14:$L$2013,AY64)="Programado","PROG",IF(INDEX('Controle de reservas'!$L$14:$L$2013,AY64)="Disponível no posto","DP","SEM SITUAÇÃO")))))))&amp;IF(INDEX('Controle de reservas'!$M$14:$M$2013,AY64)&lt;&gt;"",CHAR(10)&amp;INDEX('Controle de reservas'!$M$14:$M$2013,AY64),IF(OR(INDEX('Controle de reservas'!$L$14:$L$2013,AY64)="Em cobertura",INDEX('Controle de reservas'!$L$14:$L$2013,AY64)="Programado"),CHAR(10)&amp;"SEM LOCAL",""))&amp;IF(INDEX('Controle de reservas'!$N$14:$N$2013,AY64)&lt;&gt;"",CHAR(10)&amp;"Subst.: "&amp;INDEX('Controle de reservas'!$N$14:$N$2013,AY64),"")&amp;IF(AND(ISNUMBER(INDEX('Controle de reservas'!$I$14:$I$2013,AY64)),INDEX('Controle de reservas'!$I$14:$I$2013,AY64)&gt;0,INDEX('Controle de reservas'!$K$14:$K$2013,AY64)&gt;INDEX('Controle de reservas'!$I$14:$I$2013,AY64)),CHAR(10)&amp;"DIVERGÊNCIA DE DATAS","")&amp;IF(INDEX('Controle de reservas'!$P$14:$P$2013,AY64)&lt;&gt;"OK"," !",""))))</f>
      </c>
      <c r="L64" s="15">
        <f ca="1">IF(OR($AQ64=0,L$9="",L$9&lt;$AS64,AND($AT64&lt;&gt;"",L$9&gt;$AT64)),"",IF(AZ64=0,"—",IF(INDEX('Controle de reservas'!$P$14:$P$2013,AZ64)="DUPLICIDADE NO DIA","CONFLITO"&amp;IF(INDEX('Controle de reservas'!$M$14:$M$2013,AZ64)&lt;&gt;"",CHAR(10)&amp;INDEX('Controle de reservas'!$M$14:$M$2013,AZ64),"")&amp;IF(INDEX('Controle de reservas'!$N$14:$N$2013,AZ64)&lt;&gt;"",CHAR(10)&amp;"Subst.: "&amp;INDEX('Controle de reservas'!$N$14:$N$2013,AZ64),"")&amp;IF(AND(ISNUMBER(INDEX('Controle de reservas'!$I$14:$I$2013,AZ64)),INDEX('Controle de reservas'!$I$14:$I$2013,AZ64)&gt;0,INDEX('Controle de reservas'!$K$14:$K$2013,AZ64)&gt;INDEX('Controle de reservas'!$I$14:$I$2013,AZ64)),CHAR(10)&amp;"DIVERGÊNCIA DE DATAS",""),IF(INDEX('Controle de reservas'!$L$14:$L$2013,AZ64)="Em cobertura","COV",IF(INDEX('Controle de reservas'!$L$14:$L$2013,AZ64)="Disponível","DISP",IF(INDEX('Controle de reservas'!$L$14:$L$2013,AZ64)="Não utilizado","NU",IF(INDEX('Controle de reservas'!$L$14:$L$2013,AZ64)="Folga","F",IF(INDEX('Controle de reservas'!$L$14:$L$2013,AZ64)="Ocorrência","O",IF(INDEX('Controle de reservas'!$L$14:$L$2013,AZ64)="Programado","PROG",IF(INDEX('Controle de reservas'!$L$14:$L$2013,AZ64)="Disponível no posto","DP","SEM SITUAÇÃO")))))))&amp;IF(INDEX('Controle de reservas'!$M$14:$M$2013,AZ64)&lt;&gt;"",CHAR(10)&amp;INDEX('Controle de reservas'!$M$14:$M$2013,AZ64),IF(OR(INDEX('Controle de reservas'!$L$14:$L$2013,AZ64)="Em cobertura",INDEX('Controle de reservas'!$L$14:$L$2013,AZ64)="Programado"),CHAR(10)&amp;"SEM LOCAL",""))&amp;IF(INDEX('Controle de reservas'!$N$14:$N$2013,AZ64)&lt;&gt;"",CHAR(10)&amp;"Subst.: "&amp;INDEX('Controle de reservas'!$N$14:$N$2013,AZ64),"")&amp;IF(AND(ISNUMBER(INDEX('Controle de reservas'!$I$14:$I$2013,AZ64)),INDEX('Controle de reservas'!$I$14:$I$2013,AZ64)&gt;0,INDEX('Controle de reservas'!$K$14:$K$2013,AZ64)&gt;INDEX('Controle de reservas'!$I$14:$I$2013,AZ64)),CHAR(10)&amp;"DIVERGÊNCIA DE DATAS","")&amp;IF(INDEX('Controle de reservas'!$P$14:$P$2013,AZ64)&lt;&gt;"OK"," !",""))))</f>
      </c>
      <c r="M64" s="15">
        <f ca="1">IF(OR($AQ64=0,M$9="",M$9&lt;$AS64,AND($AT64&lt;&gt;"",M$9&gt;$AT64)),"",IF(BA64=0,"—",IF(INDEX('Controle de reservas'!$P$14:$P$2013,BA64)="DUPLICIDADE NO DIA","CONFLITO"&amp;IF(INDEX('Controle de reservas'!$M$14:$M$2013,BA64)&lt;&gt;"",CHAR(10)&amp;INDEX('Controle de reservas'!$M$14:$M$2013,BA64),"")&amp;IF(INDEX('Controle de reservas'!$N$14:$N$2013,BA64)&lt;&gt;"",CHAR(10)&amp;"Subst.: "&amp;INDEX('Controle de reservas'!$N$14:$N$2013,BA64),"")&amp;IF(AND(ISNUMBER(INDEX('Controle de reservas'!$I$14:$I$2013,BA64)),INDEX('Controle de reservas'!$I$14:$I$2013,BA64)&gt;0,INDEX('Controle de reservas'!$K$14:$K$2013,BA64)&gt;INDEX('Controle de reservas'!$I$14:$I$2013,BA64)),CHAR(10)&amp;"DIVERGÊNCIA DE DATAS",""),IF(INDEX('Controle de reservas'!$L$14:$L$2013,BA64)="Em cobertura","COV",IF(INDEX('Controle de reservas'!$L$14:$L$2013,BA64)="Disponível","DISP",IF(INDEX('Controle de reservas'!$L$14:$L$2013,BA64)="Não utilizado","NU",IF(INDEX('Controle de reservas'!$L$14:$L$2013,BA64)="Folga","F",IF(INDEX('Controle de reservas'!$L$14:$L$2013,BA64)="Ocorrência","O",IF(INDEX('Controle de reservas'!$L$14:$L$2013,BA64)="Programado","PROG",IF(INDEX('Controle de reservas'!$L$14:$L$2013,BA64)="Disponível no posto","DP","SEM SITUAÇÃO")))))))&amp;IF(INDEX('Controle de reservas'!$M$14:$M$2013,BA64)&lt;&gt;"",CHAR(10)&amp;INDEX('Controle de reservas'!$M$14:$M$2013,BA64),IF(OR(INDEX('Controle de reservas'!$L$14:$L$2013,BA64)="Em cobertura",INDEX('Controle de reservas'!$L$14:$L$2013,BA64)="Programado"),CHAR(10)&amp;"SEM LOCAL",""))&amp;IF(INDEX('Controle de reservas'!$N$14:$N$2013,BA64)&lt;&gt;"",CHAR(10)&amp;"Subst.: "&amp;INDEX('Controle de reservas'!$N$14:$N$2013,BA64),"")&amp;IF(AND(ISNUMBER(INDEX('Controle de reservas'!$I$14:$I$2013,BA64)),INDEX('Controle de reservas'!$I$14:$I$2013,BA64)&gt;0,INDEX('Controle de reservas'!$K$14:$K$2013,BA64)&gt;INDEX('Controle de reservas'!$I$14:$I$2013,BA64)),CHAR(10)&amp;"DIVERGÊNCIA DE DATAS","")&amp;IF(INDEX('Controle de reservas'!$P$14:$P$2013,BA64)&lt;&gt;"OK"," !",""))))</f>
      </c>
      <c r="N64" s="15">
        <f ca="1">IF(OR($AQ64=0,N$9="",N$9&lt;$AS64,AND($AT64&lt;&gt;"",N$9&gt;$AT64)),"",IF(BB64=0,"—",IF(INDEX('Controle de reservas'!$P$14:$P$2013,BB64)="DUPLICIDADE NO DIA","CONFLITO"&amp;IF(INDEX('Controle de reservas'!$M$14:$M$2013,BB64)&lt;&gt;"",CHAR(10)&amp;INDEX('Controle de reservas'!$M$14:$M$2013,BB64),"")&amp;IF(INDEX('Controle de reservas'!$N$14:$N$2013,BB64)&lt;&gt;"",CHAR(10)&amp;"Subst.: "&amp;INDEX('Controle de reservas'!$N$14:$N$2013,BB64),"")&amp;IF(AND(ISNUMBER(INDEX('Controle de reservas'!$I$14:$I$2013,BB64)),INDEX('Controle de reservas'!$I$14:$I$2013,BB64)&gt;0,INDEX('Controle de reservas'!$K$14:$K$2013,BB64)&gt;INDEX('Controle de reservas'!$I$14:$I$2013,BB64)),CHAR(10)&amp;"DIVERGÊNCIA DE DATAS",""),IF(INDEX('Controle de reservas'!$L$14:$L$2013,BB64)="Em cobertura","COV",IF(INDEX('Controle de reservas'!$L$14:$L$2013,BB64)="Disponível","DISP",IF(INDEX('Controle de reservas'!$L$14:$L$2013,BB64)="Não utilizado","NU",IF(INDEX('Controle de reservas'!$L$14:$L$2013,BB64)="Folga","F",IF(INDEX('Controle de reservas'!$L$14:$L$2013,BB64)="Ocorrência","O",IF(INDEX('Controle de reservas'!$L$14:$L$2013,BB64)="Programado","PROG",IF(INDEX('Controle de reservas'!$L$14:$L$2013,BB64)="Disponível no posto","DP","SEM SITUAÇÃO")))))))&amp;IF(INDEX('Controle de reservas'!$M$14:$M$2013,BB64)&lt;&gt;"",CHAR(10)&amp;INDEX('Controle de reservas'!$M$14:$M$2013,BB64),IF(OR(INDEX('Controle de reservas'!$L$14:$L$2013,BB64)="Em cobertura",INDEX('Controle de reservas'!$L$14:$L$2013,BB64)="Programado"),CHAR(10)&amp;"SEM LOCAL",""))&amp;IF(INDEX('Controle de reservas'!$N$14:$N$2013,BB64)&lt;&gt;"",CHAR(10)&amp;"Subst.: "&amp;INDEX('Controle de reservas'!$N$14:$N$2013,BB64),"")&amp;IF(AND(ISNUMBER(INDEX('Controle de reservas'!$I$14:$I$2013,BB64)),INDEX('Controle de reservas'!$I$14:$I$2013,BB64)&gt;0,INDEX('Controle de reservas'!$K$14:$K$2013,BB64)&gt;INDEX('Controle de reservas'!$I$14:$I$2013,BB64)),CHAR(10)&amp;"DIVERGÊNCIA DE DATAS","")&amp;IF(INDEX('Controle de reservas'!$P$14:$P$2013,BB64)&lt;&gt;"OK"," !",""))))</f>
      </c>
      <c r="O64" s="15">
        <f ca="1">IF(OR($AQ64=0,O$9="",O$9&lt;$AS64,AND($AT64&lt;&gt;"",O$9&gt;$AT64)),"",IF(BC64=0,"—",IF(INDEX('Controle de reservas'!$P$14:$P$2013,BC64)="DUPLICIDADE NO DIA","CONFLITO"&amp;IF(INDEX('Controle de reservas'!$M$14:$M$2013,BC64)&lt;&gt;"",CHAR(10)&amp;INDEX('Controle de reservas'!$M$14:$M$2013,BC64),"")&amp;IF(INDEX('Controle de reservas'!$N$14:$N$2013,BC64)&lt;&gt;"",CHAR(10)&amp;"Subst.: "&amp;INDEX('Controle de reservas'!$N$14:$N$2013,BC64),"")&amp;IF(AND(ISNUMBER(INDEX('Controle de reservas'!$I$14:$I$2013,BC64)),INDEX('Controle de reservas'!$I$14:$I$2013,BC64)&gt;0,INDEX('Controle de reservas'!$K$14:$K$2013,BC64)&gt;INDEX('Controle de reservas'!$I$14:$I$2013,BC64)),CHAR(10)&amp;"DIVERGÊNCIA DE DATAS",""),IF(INDEX('Controle de reservas'!$L$14:$L$2013,BC64)="Em cobertura","COV",IF(INDEX('Controle de reservas'!$L$14:$L$2013,BC64)="Disponível","DISP",IF(INDEX('Controle de reservas'!$L$14:$L$2013,BC64)="Não utilizado","NU",IF(INDEX('Controle de reservas'!$L$14:$L$2013,BC64)="Folga","F",IF(INDEX('Controle de reservas'!$L$14:$L$2013,BC64)="Ocorrência","O",IF(INDEX('Controle de reservas'!$L$14:$L$2013,BC64)="Programado","PROG",IF(INDEX('Controle de reservas'!$L$14:$L$2013,BC64)="Disponível no posto","DP","SEM SITUAÇÃO")))))))&amp;IF(INDEX('Controle de reservas'!$M$14:$M$2013,BC64)&lt;&gt;"",CHAR(10)&amp;INDEX('Controle de reservas'!$M$14:$M$2013,BC64),IF(OR(INDEX('Controle de reservas'!$L$14:$L$2013,BC64)="Em cobertura",INDEX('Controle de reservas'!$L$14:$L$2013,BC64)="Programado"),CHAR(10)&amp;"SEM LOCAL",""))&amp;IF(INDEX('Controle de reservas'!$N$14:$N$2013,BC64)&lt;&gt;"",CHAR(10)&amp;"Subst.: "&amp;INDEX('Controle de reservas'!$N$14:$N$2013,BC64),"")&amp;IF(AND(ISNUMBER(INDEX('Controle de reservas'!$I$14:$I$2013,BC64)),INDEX('Controle de reservas'!$I$14:$I$2013,BC64)&gt;0,INDEX('Controle de reservas'!$K$14:$K$2013,BC64)&gt;INDEX('Controle de reservas'!$I$14:$I$2013,BC64)),CHAR(10)&amp;"DIVERGÊNCIA DE DATAS","")&amp;IF(INDEX('Controle de reservas'!$P$14:$P$2013,BC64)&lt;&gt;"OK"," !",""))))</f>
      </c>
      <c r="P64" s="15">
        <f ca="1">IF(OR($AQ64=0,P$9="",P$9&lt;$AS64,AND($AT64&lt;&gt;"",P$9&gt;$AT64)),"",IF(BD64=0,"—",IF(INDEX('Controle de reservas'!$P$14:$P$2013,BD64)="DUPLICIDADE NO DIA","CONFLITO"&amp;IF(INDEX('Controle de reservas'!$M$14:$M$2013,BD64)&lt;&gt;"",CHAR(10)&amp;INDEX('Controle de reservas'!$M$14:$M$2013,BD64),"")&amp;IF(INDEX('Controle de reservas'!$N$14:$N$2013,BD64)&lt;&gt;"",CHAR(10)&amp;"Subst.: "&amp;INDEX('Controle de reservas'!$N$14:$N$2013,BD64),"")&amp;IF(AND(ISNUMBER(INDEX('Controle de reservas'!$I$14:$I$2013,BD64)),INDEX('Controle de reservas'!$I$14:$I$2013,BD64)&gt;0,INDEX('Controle de reservas'!$K$14:$K$2013,BD64)&gt;INDEX('Controle de reservas'!$I$14:$I$2013,BD64)),CHAR(10)&amp;"DIVERGÊNCIA DE DATAS",""),IF(INDEX('Controle de reservas'!$L$14:$L$2013,BD64)="Em cobertura","COV",IF(INDEX('Controle de reservas'!$L$14:$L$2013,BD64)="Disponível","DISP",IF(INDEX('Controle de reservas'!$L$14:$L$2013,BD64)="Não utilizado","NU",IF(INDEX('Controle de reservas'!$L$14:$L$2013,BD64)="Folga","F",IF(INDEX('Controle de reservas'!$L$14:$L$2013,BD64)="Ocorrência","O",IF(INDEX('Controle de reservas'!$L$14:$L$2013,BD64)="Programado","PROG",IF(INDEX('Controle de reservas'!$L$14:$L$2013,BD64)="Disponível no posto","DP","SEM SITUAÇÃO")))))))&amp;IF(INDEX('Controle de reservas'!$M$14:$M$2013,BD64)&lt;&gt;"",CHAR(10)&amp;INDEX('Controle de reservas'!$M$14:$M$2013,BD64),IF(OR(INDEX('Controle de reservas'!$L$14:$L$2013,BD64)="Em cobertura",INDEX('Controle de reservas'!$L$14:$L$2013,BD64)="Programado"),CHAR(10)&amp;"SEM LOCAL",""))&amp;IF(INDEX('Controle de reservas'!$N$14:$N$2013,BD64)&lt;&gt;"",CHAR(10)&amp;"Subst.: "&amp;INDEX('Controle de reservas'!$N$14:$N$2013,BD64),"")&amp;IF(AND(ISNUMBER(INDEX('Controle de reservas'!$I$14:$I$2013,BD64)),INDEX('Controle de reservas'!$I$14:$I$2013,BD64)&gt;0,INDEX('Controle de reservas'!$K$14:$K$2013,BD64)&gt;INDEX('Controle de reservas'!$I$14:$I$2013,BD64)),CHAR(10)&amp;"DIVERGÊNCIA DE DATAS","")&amp;IF(INDEX('Controle de reservas'!$P$14:$P$2013,BD64)&lt;&gt;"OK"," !",""))))</f>
      </c>
      <c r="Q64" s="15">
        <f ca="1">IF(OR($AQ64=0,Q$9="",Q$9&lt;$AS64,AND($AT64&lt;&gt;"",Q$9&gt;$AT64)),"",IF(BE64=0,"—",IF(INDEX('Controle de reservas'!$P$14:$P$2013,BE64)="DUPLICIDADE NO DIA","CONFLITO"&amp;IF(INDEX('Controle de reservas'!$M$14:$M$2013,BE64)&lt;&gt;"",CHAR(10)&amp;INDEX('Controle de reservas'!$M$14:$M$2013,BE64),"")&amp;IF(INDEX('Controle de reservas'!$N$14:$N$2013,BE64)&lt;&gt;"",CHAR(10)&amp;"Subst.: "&amp;INDEX('Controle de reservas'!$N$14:$N$2013,BE64),"")&amp;IF(AND(ISNUMBER(INDEX('Controle de reservas'!$I$14:$I$2013,BE64)),INDEX('Controle de reservas'!$I$14:$I$2013,BE64)&gt;0,INDEX('Controle de reservas'!$K$14:$K$2013,BE64)&gt;INDEX('Controle de reservas'!$I$14:$I$2013,BE64)),CHAR(10)&amp;"DIVERGÊNCIA DE DATAS",""),IF(INDEX('Controle de reservas'!$L$14:$L$2013,BE64)="Em cobertura","COV",IF(INDEX('Controle de reservas'!$L$14:$L$2013,BE64)="Disponível","DISP",IF(INDEX('Controle de reservas'!$L$14:$L$2013,BE64)="Não utilizado","NU",IF(INDEX('Controle de reservas'!$L$14:$L$2013,BE64)="Folga","F",IF(INDEX('Controle de reservas'!$L$14:$L$2013,BE64)="Ocorrência","O",IF(INDEX('Controle de reservas'!$L$14:$L$2013,BE64)="Programado","PROG",IF(INDEX('Controle de reservas'!$L$14:$L$2013,BE64)="Disponível no posto","DP","SEM SITUAÇÃO")))))))&amp;IF(INDEX('Controle de reservas'!$M$14:$M$2013,BE64)&lt;&gt;"",CHAR(10)&amp;INDEX('Controle de reservas'!$M$14:$M$2013,BE64),IF(OR(INDEX('Controle de reservas'!$L$14:$L$2013,BE64)="Em cobertura",INDEX('Controle de reservas'!$L$14:$L$2013,BE64)="Programado"),CHAR(10)&amp;"SEM LOCAL",""))&amp;IF(INDEX('Controle de reservas'!$N$14:$N$2013,BE64)&lt;&gt;"",CHAR(10)&amp;"Subst.: "&amp;INDEX('Controle de reservas'!$N$14:$N$2013,BE64),"")&amp;IF(AND(ISNUMBER(INDEX('Controle de reservas'!$I$14:$I$2013,BE64)),INDEX('Controle de reservas'!$I$14:$I$2013,BE64)&gt;0,INDEX('Controle de reservas'!$K$14:$K$2013,BE64)&gt;INDEX('Controle de reservas'!$I$14:$I$2013,BE64)),CHAR(10)&amp;"DIVERGÊNCIA DE DATAS","")&amp;IF(INDEX('Controle de reservas'!$P$14:$P$2013,BE64)&lt;&gt;"OK"," !",""))))</f>
      </c>
      <c r="R64" s="15">
        <f ca="1">IF(OR($AQ64=0,R$9="",R$9&lt;$AS64,AND($AT64&lt;&gt;"",R$9&gt;$AT64)),"",IF(BF64=0,"—",IF(INDEX('Controle de reservas'!$P$14:$P$2013,BF64)="DUPLICIDADE NO DIA","CONFLITO"&amp;IF(INDEX('Controle de reservas'!$M$14:$M$2013,BF64)&lt;&gt;"",CHAR(10)&amp;INDEX('Controle de reservas'!$M$14:$M$2013,BF64),"")&amp;IF(INDEX('Controle de reservas'!$N$14:$N$2013,BF64)&lt;&gt;"",CHAR(10)&amp;"Subst.: "&amp;INDEX('Controle de reservas'!$N$14:$N$2013,BF64),"")&amp;IF(AND(ISNUMBER(INDEX('Controle de reservas'!$I$14:$I$2013,BF64)),INDEX('Controle de reservas'!$I$14:$I$2013,BF64)&gt;0,INDEX('Controle de reservas'!$K$14:$K$2013,BF64)&gt;INDEX('Controle de reservas'!$I$14:$I$2013,BF64)),CHAR(10)&amp;"DIVERGÊNCIA DE DATAS",""),IF(INDEX('Controle de reservas'!$L$14:$L$2013,BF64)="Em cobertura","COV",IF(INDEX('Controle de reservas'!$L$14:$L$2013,BF64)="Disponível","DISP",IF(INDEX('Controle de reservas'!$L$14:$L$2013,BF64)="Não utilizado","NU",IF(INDEX('Controle de reservas'!$L$14:$L$2013,BF64)="Folga","F",IF(INDEX('Controle de reservas'!$L$14:$L$2013,BF64)="Ocorrência","O",IF(INDEX('Controle de reservas'!$L$14:$L$2013,BF64)="Programado","PROG",IF(INDEX('Controle de reservas'!$L$14:$L$2013,BF64)="Disponível no posto","DP","SEM SITUAÇÃO")))))))&amp;IF(INDEX('Controle de reservas'!$M$14:$M$2013,BF64)&lt;&gt;"",CHAR(10)&amp;INDEX('Controle de reservas'!$M$14:$M$2013,BF64),IF(OR(INDEX('Controle de reservas'!$L$14:$L$2013,BF64)="Em cobertura",INDEX('Controle de reservas'!$L$14:$L$2013,BF64)="Programado"),CHAR(10)&amp;"SEM LOCAL",""))&amp;IF(INDEX('Controle de reservas'!$N$14:$N$2013,BF64)&lt;&gt;"",CHAR(10)&amp;"Subst.: "&amp;INDEX('Controle de reservas'!$N$14:$N$2013,BF64),"")&amp;IF(AND(ISNUMBER(INDEX('Controle de reservas'!$I$14:$I$2013,BF64)),INDEX('Controle de reservas'!$I$14:$I$2013,BF64)&gt;0,INDEX('Controle de reservas'!$K$14:$K$2013,BF64)&gt;INDEX('Controle de reservas'!$I$14:$I$2013,BF64)),CHAR(10)&amp;"DIVERGÊNCIA DE DATAS","")&amp;IF(INDEX('Controle de reservas'!$P$14:$P$2013,BF64)&lt;&gt;"OK"," !",""))))</f>
      </c>
      <c r="S64" s="15">
        <f ca="1">IF(OR($AQ64=0,S$9="",S$9&lt;$AS64,AND($AT64&lt;&gt;"",S$9&gt;$AT64)),"",IF(BG64=0,"—",IF(INDEX('Controle de reservas'!$P$14:$P$2013,BG64)="DUPLICIDADE NO DIA","CONFLITO"&amp;IF(INDEX('Controle de reservas'!$M$14:$M$2013,BG64)&lt;&gt;"",CHAR(10)&amp;INDEX('Controle de reservas'!$M$14:$M$2013,BG64),"")&amp;IF(INDEX('Controle de reservas'!$N$14:$N$2013,BG64)&lt;&gt;"",CHAR(10)&amp;"Subst.: "&amp;INDEX('Controle de reservas'!$N$14:$N$2013,BG64),"")&amp;IF(AND(ISNUMBER(INDEX('Controle de reservas'!$I$14:$I$2013,BG64)),INDEX('Controle de reservas'!$I$14:$I$2013,BG64)&gt;0,INDEX('Controle de reservas'!$K$14:$K$2013,BG64)&gt;INDEX('Controle de reservas'!$I$14:$I$2013,BG64)),CHAR(10)&amp;"DIVERGÊNCIA DE DATAS",""),IF(INDEX('Controle de reservas'!$L$14:$L$2013,BG64)="Em cobertura","COV",IF(INDEX('Controle de reservas'!$L$14:$L$2013,BG64)="Disponível","DISP",IF(INDEX('Controle de reservas'!$L$14:$L$2013,BG64)="Não utilizado","NU",IF(INDEX('Controle de reservas'!$L$14:$L$2013,BG64)="Folga","F",IF(INDEX('Controle de reservas'!$L$14:$L$2013,BG64)="Ocorrência","O",IF(INDEX('Controle de reservas'!$L$14:$L$2013,BG64)="Programado","PROG",IF(INDEX('Controle de reservas'!$L$14:$L$2013,BG64)="Disponível no posto","DP","SEM SITUAÇÃO")))))))&amp;IF(INDEX('Controle de reservas'!$M$14:$M$2013,BG64)&lt;&gt;"",CHAR(10)&amp;INDEX('Controle de reservas'!$M$14:$M$2013,BG64),IF(OR(INDEX('Controle de reservas'!$L$14:$L$2013,BG64)="Em cobertura",INDEX('Controle de reservas'!$L$14:$L$2013,BG64)="Programado"),CHAR(10)&amp;"SEM LOCAL",""))&amp;IF(INDEX('Controle de reservas'!$N$14:$N$2013,BG64)&lt;&gt;"",CHAR(10)&amp;"Subst.: "&amp;INDEX('Controle de reservas'!$N$14:$N$2013,BG64),"")&amp;IF(AND(ISNUMBER(INDEX('Controle de reservas'!$I$14:$I$2013,BG64)),INDEX('Controle de reservas'!$I$14:$I$2013,BG64)&gt;0,INDEX('Controle de reservas'!$K$14:$K$2013,BG64)&gt;INDEX('Controle de reservas'!$I$14:$I$2013,BG64)),CHAR(10)&amp;"DIVERGÊNCIA DE DATAS","")&amp;IF(INDEX('Controle de reservas'!$P$14:$P$2013,BG64)&lt;&gt;"OK"," !",""))))</f>
      </c>
      <c r="T64" s="15">
        <f ca="1">IF(OR($AQ64=0,T$9="",T$9&lt;$AS64,AND($AT64&lt;&gt;"",T$9&gt;$AT64)),"",IF(BH64=0,"—",IF(INDEX('Controle de reservas'!$P$14:$P$2013,BH64)="DUPLICIDADE NO DIA","CONFLITO"&amp;IF(INDEX('Controle de reservas'!$M$14:$M$2013,BH64)&lt;&gt;"",CHAR(10)&amp;INDEX('Controle de reservas'!$M$14:$M$2013,BH64),"")&amp;IF(INDEX('Controle de reservas'!$N$14:$N$2013,BH64)&lt;&gt;"",CHAR(10)&amp;"Subst.: "&amp;INDEX('Controle de reservas'!$N$14:$N$2013,BH64),"")&amp;IF(AND(ISNUMBER(INDEX('Controle de reservas'!$I$14:$I$2013,BH64)),INDEX('Controle de reservas'!$I$14:$I$2013,BH64)&gt;0,INDEX('Controle de reservas'!$K$14:$K$2013,BH64)&gt;INDEX('Controle de reservas'!$I$14:$I$2013,BH64)),CHAR(10)&amp;"DIVERGÊNCIA DE DATAS",""),IF(INDEX('Controle de reservas'!$L$14:$L$2013,BH64)="Em cobertura","COV",IF(INDEX('Controle de reservas'!$L$14:$L$2013,BH64)="Disponível","DISP",IF(INDEX('Controle de reservas'!$L$14:$L$2013,BH64)="Não utilizado","NU",IF(INDEX('Controle de reservas'!$L$14:$L$2013,BH64)="Folga","F",IF(INDEX('Controle de reservas'!$L$14:$L$2013,BH64)="Ocorrência","O",IF(INDEX('Controle de reservas'!$L$14:$L$2013,BH64)="Programado","PROG",IF(INDEX('Controle de reservas'!$L$14:$L$2013,BH64)="Disponível no posto","DP","SEM SITUAÇÃO")))))))&amp;IF(INDEX('Controle de reservas'!$M$14:$M$2013,BH64)&lt;&gt;"",CHAR(10)&amp;INDEX('Controle de reservas'!$M$14:$M$2013,BH64),IF(OR(INDEX('Controle de reservas'!$L$14:$L$2013,BH64)="Em cobertura",INDEX('Controle de reservas'!$L$14:$L$2013,BH64)="Programado"),CHAR(10)&amp;"SEM LOCAL",""))&amp;IF(INDEX('Controle de reservas'!$N$14:$N$2013,BH64)&lt;&gt;"",CHAR(10)&amp;"Subst.: "&amp;INDEX('Controle de reservas'!$N$14:$N$2013,BH64),"")&amp;IF(AND(ISNUMBER(INDEX('Controle de reservas'!$I$14:$I$2013,BH64)),INDEX('Controle de reservas'!$I$14:$I$2013,BH64)&gt;0,INDEX('Controle de reservas'!$K$14:$K$2013,BH64)&gt;INDEX('Controle de reservas'!$I$14:$I$2013,BH64)),CHAR(10)&amp;"DIVERGÊNCIA DE DATAS","")&amp;IF(INDEX('Controle de reservas'!$P$14:$P$2013,BH64)&lt;&gt;"OK"," !",""))))</f>
      </c>
      <c r="U64" s="15">
        <f ca="1">IF(OR($AQ64=0,U$9="",U$9&lt;$AS64,AND($AT64&lt;&gt;"",U$9&gt;$AT64)),"",IF(BI64=0,"—",IF(INDEX('Controle de reservas'!$P$14:$P$2013,BI64)="DUPLICIDADE NO DIA","CONFLITO"&amp;IF(INDEX('Controle de reservas'!$M$14:$M$2013,BI64)&lt;&gt;"",CHAR(10)&amp;INDEX('Controle de reservas'!$M$14:$M$2013,BI64),"")&amp;IF(INDEX('Controle de reservas'!$N$14:$N$2013,BI64)&lt;&gt;"",CHAR(10)&amp;"Subst.: "&amp;INDEX('Controle de reservas'!$N$14:$N$2013,BI64),"")&amp;IF(AND(ISNUMBER(INDEX('Controle de reservas'!$I$14:$I$2013,BI64)),INDEX('Controle de reservas'!$I$14:$I$2013,BI64)&gt;0,INDEX('Controle de reservas'!$K$14:$K$2013,BI64)&gt;INDEX('Controle de reservas'!$I$14:$I$2013,BI64)),CHAR(10)&amp;"DIVERGÊNCIA DE DATAS",""),IF(INDEX('Controle de reservas'!$L$14:$L$2013,BI64)="Em cobertura","COV",IF(INDEX('Controle de reservas'!$L$14:$L$2013,BI64)="Disponível","DISP",IF(INDEX('Controle de reservas'!$L$14:$L$2013,BI64)="Não utilizado","NU",IF(INDEX('Controle de reservas'!$L$14:$L$2013,BI64)="Folga","F",IF(INDEX('Controle de reservas'!$L$14:$L$2013,BI64)="Ocorrência","O",IF(INDEX('Controle de reservas'!$L$14:$L$2013,BI64)="Programado","PROG",IF(INDEX('Controle de reservas'!$L$14:$L$2013,BI64)="Disponível no posto","DP","SEM SITUAÇÃO")))))))&amp;IF(INDEX('Controle de reservas'!$M$14:$M$2013,BI64)&lt;&gt;"",CHAR(10)&amp;INDEX('Controle de reservas'!$M$14:$M$2013,BI64),IF(OR(INDEX('Controle de reservas'!$L$14:$L$2013,BI64)="Em cobertura",INDEX('Controle de reservas'!$L$14:$L$2013,BI64)="Programado"),CHAR(10)&amp;"SEM LOCAL",""))&amp;IF(INDEX('Controle de reservas'!$N$14:$N$2013,BI64)&lt;&gt;"",CHAR(10)&amp;"Subst.: "&amp;INDEX('Controle de reservas'!$N$14:$N$2013,BI64),"")&amp;IF(AND(ISNUMBER(INDEX('Controle de reservas'!$I$14:$I$2013,BI64)),INDEX('Controle de reservas'!$I$14:$I$2013,BI64)&gt;0,INDEX('Controle de reservas'!$K$14:$K$2013,BI64)&gt;INDEX('Controle de reservas'!$I$14:$I$2013,BI64)),CHAR(10)&amp;"DIVERGÊNCIA DE DATAS","")&amp;IF(INDEX('Controle de reservas'!$P$14:$P$2013,BI64)&lt;&gt;"OK"," !",""))))</f>
      </c>
      <c r="V64" s="15">
        <f ca="1">IF(OR($AQ64=0,V$9="",V$9&lt;$AS64,AND($AT64&lt;&gt;"",V$9&gt;$AT64)),"",IF(BJ64=0,"—",IF(INDEX('Controle de reservas'!$P$14:$P$2013,BJ64)="DUPLICIDADE NO DIA","CONFLITO"&amp;IF(INDEX('Controle de reservas'!$M$14:$M$2013,BJ64)&lt;&gt;"",CHAR(10)&amp;INDEX('Controle de reservas'!$M$14:$M$2013,BJ64),"")&amp;IF(INDEX('Controle de reservas'!$N$14:$N$2013,BJ64)&lt;&gt;"",CHAR(10)&amp;"Subst.: "&amp;INDEX('Controle de reservas'!$N$14:$N$2013,BJ64),"")&amp;IF(AND(ISNUMBER(INDEX('Controle de reservas'!$I$14:$I$2013,BJ64)),INDEX('Controle de reservas'!$I$14:$I$2013,BJ64)&gt;0,INDEX('Controle de reservas'!$K$14:$K$2013,BJ64)&gt;INDEX('Controle de reservas'!$I$14:$I$2013,BJ64)),CHAR(10)&amp;"DIVERGÊNCIA DE DATAS",""),IF(INDEX('Controle de reservas'!$L$14:$L$2013,BJ64)="Em cobertura","COV",IF(INDEX('Controle de reservas'!$L$14:$L$2013,BJ64)="Disponível","DISP",IF(INDEX('Controle de reservas'!$L$14:$L$2013,BJ64)="Não utilizado","NU",IF(INDEX('Controle de reservas'!$L$14:$L$2013,BJ64)="Folga","F",IF(INDEX('Controle de reservas'!$L$14:$L$2013,BJ64)="Ocorrência","O",IF(INDEX('Controle de reservas'!$L$14:$L$2013,BJ64)="Programado","PROG",IF(INDEX('Controle de reservas'!$L$14:$L$2013,BJ64)="Disponível no posto","DP","SEM SITUAÇÃO")))))))&amp;IF(INDEX('Controle de reservas'!$M$14:$M$2013,BJ64)&lt;&gt;"",CHAR(10)&amp;INDEX('Controle de reservas'!$M$14:$M$2013,BJ64),IF(OR(INDEX('Controle de reservas'!$L$14:$L$2013,BJ64)="Em cobertura",INDEX('Controle de reservas'!$L$14:$L$2013,BJ64)="Programado"),CHAR(10)&amp;"SEM LOCAL",""))&amp;IF(INDEX('Controle de reservas'!$N$14:$N$2013,BJ64)&lt;&gt;"",CHAR(10)&amp;"Subst.: "&amp;INDEX('Controle de reservas'!$N$14:$N$2013,BJ64),"")&amp;IF(AND(ISNUMBER(INDEX('Controle de reservas'!$I$14:$I$2013,BJ64)),INDEX('Controle de reservas'!$I$14:$I$2013,BJ64)&gt;0,INDEX('Controle de reservas'!$K$14:$K$2013,BJ64)&gt;INDEX('Controle de reservas'!$I$14:$I$2013,BJ64)),CHAR(10)&amp;"DIVERGÊNCIA DE DATAS","")&amp;IF(INDEX('Controle de reservas'!$P$14:$P$2013,BJ64)&lt;&gt;"OK"," !",""))))</f>
      </c>
      <c r="W64" s="15">
        <f ca="1">IF(OR($AQ64=0,W$9="",W$9&lt;$AS64,AND($AT64&lt;&gt;"",W$9&gt;$AT64)),"",IF(BK64=0,"—",IF(INDEX('Controle de reservas'!$P$14:$P$2013,BK64)="DUPLICIDADE NO DIA","CONFLITO"&amp;IF(INDEX('Controle de reservas'!$M$14:$M$2013,BK64)&lt;&gt;"",CHAR(10)&amp;INDEX('Controle de reservas'!$M$14:$M$2013,BK64),"")&amp;IF(INDEX('Controle de reservas'!$N$14:$N$2013,BK64)&lt;&gt;"",CHAR(10)&amp;"Subst.: "&amp;INDEX('Controle de reservas'!$N$14:$N$2013,BK64),"")&amp;IF(AND(ISNUMBER(INDEX('Controle de reservas'!$I$14:$I$2013,BK64)),INDEX('Controle de reservas'!$I$14:$I$2013,BK64)&gt;0,INDEX('Controle de reservas'!$K$14:$K$2013,BK64)&gt;INDEX('Controle de reservas'!$I$14:$I$2013,BK64)),CHAR(10)&amp;"DIVERGÊNCIA DE DATAS",""),IF(INDEX('Controle de reservas'!$L$14:$L$2013,BK64)="Em cobertura","COV",IF(INDEX('Controle de reservas'!$L$14:$L$2013,BK64)="Disponível","DISP",IF(INDEX('Controle de reservas'!$L$14:$L$2013,BK64)="Não utilizado","NU",IF(INDEX('Controle de reservas'!$L$14:$L$2013,BK64)="Folga","F",IF(INDEX('Controle de reservas'!$L$14:$L$2013,BK64)="Ocorrência","O",IF(INDEX('Controle de reservas'!$L$14:$L$2013,BK64)="Programado","PROG",IF(INDEX('Controle de reservas'!$L$14:$L$2013,BK64)="Disponível no posto","DP","SEM SITUAÇÃO")))))))&amp;IF(INDEX('Controle de reservas'!$M$14:$M$2013,BK64)&lt;&gt;"",CHAR(10)&amp;INDEX('Controle de reservas'!$M$14:$M$2013,BK64),IF(OR(INDEX('Controle de reservas'!$L$14:$L$2013,BK64)="Em cobertura",INDEX('Controle de reservas'!$L$14:$L$2013,BK64)="Programado"),CHAR(10)&amp;"SEM LOCAL",""))&amp;IF(INDEX('Controle de reservas'!$N$14:$N$2013,BK64)&lt;&gt;"",CHAR(10)&amp;"Subst.: "&amp;INDEX('Controle de reservas'!$N$14:$N$2013,BK64),"")&amp;IF(AND(ISNUMBER(INDEX('Controle de reservas'!$I$14:$I$2013,BK64)),INDEX('Controle de reservas'!$I$14:$I$2013,BK64)&gt;0,INDEX('Controle de reservas'!$K$14:$K$2013,BK64)&gt;INDEX('Controle de reservas'!$I$14:$I$2013,BK64)),CHAR(10)&amp;"DIVERGÊNCIA DE DATAS","")&amp;IF(INDEX('Controle de reservas'!$P$14:$P$2013,BK64)&lt;&gt;"OK"," !",""))))</f>
      </c>
      <c r="X64" s="15">
        <f ca="1">IF(OR($AQ64=0,X$9="",X$9&lt;$AS64,AND($AT64&lt;&gt;"",X$9&gt;$AT64)),"",IF(BL64=0,"—",IF(INDEX('Controle de reservas'!$P$14:$P$2013,BL64)="DUPLICIDADE NO DIA","CONFLITO"&amp;IF(INDEX('Controle de reservas'!$M$14:$M$2013,BL64)&lt;&gt;"",CHAR(10)&amp;INDEX('Controle de reservas'!$M$14:$M$2013,BL64),"")&amp;IF(INDEX('Controle de reservas'!$N$14:$N$2013,BL64)&lt;&gt;"",CHAR(10)&amp;"Subst.: "&amp;INDEX('Controle de reservas'!$N$14:$N$2013,BL64),"")&amp;IF(AND(ISNUMBER(INDEX('Controle de reservas'!$I$14:$I$2013,BL64)),INDEX('Controle de reservas'!$I$14:$I$2013,BL64)&gt;0,INDEX('Controle de reservas'!$K$14:$K$2013,BL64)&gt;INDEX('Controle de reservas'!$I$14:$I$2013,BL64)),CHAR(10)&amp;"DIVERGÊNCIA DE DATAS",""),IF(INDEX('Controle de reservas'!$L$14:$L$2013,BL64)="Em cobertura","COV",IF(INDEX('Controle de reservas'!$L$14:$L$2013,BL64)="Disponível","DISP",IF(INDEX('Controle de reservas'!$L$14:$L$2013,BL64)="Não utilizado","NU",IF(INDEX('Controle de reservas'!$L$14:$L$2013,BL64)="Folga","F",IF(INDEX('Controle de reservas'!$L$14:$L$2013,BL64)="Ocorrência","O",IF(INDEX('Controle de reservas'!$L$14:$L$2013,BL64)="Programado","PROG",IF(INDEX('Controle de reservas'!$L$14:$L$2013,BL64)="Disponível no posto","DP","SEM SITUAÇÃO")))))))&amp;IF(INDEX('Controle de reservas'!$M$14:$M$2013,BL64)&lt;&gt;"",CHAR(10)&amp;INDEX('Controle de reservas'!$M$14:$M$2013,BL64),IF(OR(INDEX('Controle de reservas'!$L$14:$L$2013,BL64)="Em cobertura",INDEX('Controle de reservas'!$L$14:$L$2013,BL64)="Programado"),CHAR(10)&amp;"SEM LOCAL",""))&amp;IF(INDEX('Controle de reservas'!$N$14:$N$2013,BL64)&lt;&gt;"",CHAR(10)&amp;"Subst.: "&amp;INDEX('Controle de reservas'!$N$14:$N$2013,BL64),"")&amp;IF(AND(ISNUMBER(INDEX('Controle de reservas'!$I$14:$I$2013,BL64)),INDEX('Controle de reservas'!$I$14:$I$2013,BL64)&gt;0,INDEX('Controle de reservas'!$K$14:$K$2013,BL64)&gt;INDEX('Controle de reservas'!$I$14:$I$2013,BL64)),CHAR(10)&amp;"DIVERGÊNCIA DE DATAS","")&amp;IF(INDEX('Controle de reservas'!$P$14:$P$2013,BL64)&lt;&gt;"OK"," !",""))))</f>
      </c>
      <c r="Y64" s="15">
        <f ca="1">IF(OR($AQ64=0,Y$9="",Y$9&lt;$AS64,AND($AT64&lt;&gt;"",Y$9&gt;$AT64)),"",IF(BM64=0,"—",IF(INDEX('Controle de reservas'!$P$14:$P$2013,BM64)="DUPLICIDADE NO DIA","CONFLITO"&amp;IF(INDEX('Controle de reservas'!$M$14:$M$2013,BM64)&lt;&gt;"",CHAR(10)&amp;INDEX('Controle de reservas'!$M$14:$M$2013,BM64),"")&amp;IF(INDEX('Controle de reservas'!$N$14:$N$2013,BM64)&lt;&gt;"",CHAR(10)&amp;"Subst.: "&amp;INDEX('Controle de reservas'!$N$14:$N$2013,BM64),"")&amp;IF(AND(ISNUMBER(INDEX('Controle de reservas'!$I$14:$I$2013,BM64)),INDEX('Controle de reservas'!$I$14:$I$2013,BM64)&gt;0,INDEX('Controle de reservas'!$K$14:$K$2013,BM64)&gt;INDEX('Controle de reservas'!$I$14:$I$2013,BM64)),CHAR(10)&amp;"DIVERGÊNCIA DE DATAS",""),IF(INDEX('Controle de reservas'!$L$14:$L$2013,BM64)="Em cobertura","COV",IF(INDEX('Controle de reservas'!$L$14:$L$2013,BM64)="Disponível","DISP",IF(INDEX('Controle de reservas'!$L$14:$L$2013,BM64)="Não utilizado","NU",IF(INDEX('Controle de reservas'!$L$14:$L$2013,BM64)="Folga","F",IF(INDEX('Controle de reservas'!$L$14:$L$2013,BM64)="Ocorrência","O",IF(INDEX('Controle de reservas'!$L$14:$L$2013,BM64)="Programado","PROG",IF(INDEX('Controle de reservas'!$L$14:$L$2013,BM64)="Disponível no posto","DP","SEM SITUAÇÃO")))))))&amp;IF(INDEX('Controle de reservas'!$M$14:$M$2013,BM64)&lt;&gt;"",CHAR(10)&amp;INDEX('Controle de reservas'!$M$14:$M$2013,BM64),IF(OR(INDEX('Controle de reservas'!$L$14:$L$2013,BM64)="Em cobertura",INDEX('Controle de reservas'!$L$14:$L$2013,BM64)="Programado"),CHAR(10)&amp;"SEM LOCAL",""))&amp;IF(INDEX('Controle de reservas'!$N$14:$N$2013,BM64)&lt;&gt;"",CHAR(10)&amp;"Subst.: "&amp;INDEX('Controle de reservas'!$N$14:$N$2013,BM64),"")&amp;IF(AND(ISNUMBER(INDEX('Controle de reservas'!$I$14:$I$2013,BM64)),INDEX('Controle de reservas'!$I$14:$I$2013,BM64)&gt;0,INDEX('Controle de reservas'!$K$14:$K$2013,BM64)&gt;INDEX('Controle de reservas'!$I$14:$I$2013,BM64)),CHAR(10)&amp;"DIVERGÊNCIA DE DATAS","")&amp;IF(INDEX('Controle de reservas'!$P$14:$P$2013,BM64)&lt;&gt;"OK"," !",""))))</f>
      </c>
      <c r="Z64" s="15">
        <f ca="1">IF(OR($AQ64=0,Z$9="",Z$9&lt;$AS64,AND($AT64&lt;&gt;"",Z$9&gt;$AT64)),"",IF(BN64=0,"—",IF(INDEX('Controle de reservas'!$P$14:$P$2013,BN64)="DUPLICIDADE NO DIA","CONFLITO"&amp;IF(INDEX('Controle de reservas'!$M$14:$M$2013,BN64)&lt;&gt;"",CHAR(10)&amp;INDEX('Controle de reservas'!$M$14:$M$2013,BN64),"")&amp;IF(INDEX('Controle de reservas'!$N$14:$N$2013,BN64)&lt;&gt;"",CHAR(10)&amp;"Subst.: "&amp;INDEX('Controle de reservas'!$N$14:$N$2013,BN64),"")&amp;IF(AND(ISNUMBER(INDEX('Controle de reservas'!$I$14:$I$2013,BN64)),INDEX('Controle de reservas'!$I$14:$I$2013,BN64)&gt;0,INDEX('Controle de reservas'!$K$14:$K$2013,BN64)&gt;INDEX('Controle de reservas'!$I$14:$I$2013,BN64)),CHAR(10)&amp;"DIVERGÊNCIA DE DATAS",""),IF(INDEX('Controle de reservas'!$L$14:$L$2013,BN64)="Em cobertura","COV",IF(INDEX('Controle de reservas'!$L$14:$L$2013,BN64)="Disponível","DISP",IF(INDEX('Controle de reservas'!$L$14:$L$2013,BN64)="Não utilizado","NU",IF(INDEX('Controle de reservas'!$L$14:$L$2013,BN64)="Folga","F",IF(INDEX('Controle de reservas'!$L$14:$L$2013,BN64)="Ocorrência","O",IF(INDEX('Controle de reservas'!$L$14:$L$2013,BN64)="Programado","PROG",IF(INDEX('Controle de reservas'!$L$14:$L$2013,BN64)="Disponível no posto","DP","SEM SITUAÇÃO")))))))&amp;IF(INDEX('Controle de reservas'!$M$14:$M$2013,BN64)&lt;&gt;"",CHAR(10)&amp;INDEX('Controle de reservas'!$M$14:$M$2013,BN64),IF(OR(INDEX('Controle de reservas'!$L$14:$L$2013,BN64)="Em cobertura",INDEX('Controle de reservas'!$L$14:$L$2013,BN64)="Programado"),CHAR(10)&amp;"SEM LOCAL",""))&amp;IF(INDEX('Controle de reservas'!$N$14:$N$2013,BN64)&lt;&gt;"",CHAR(10)&amp;"Subst.: "&amp;INDEX('Controle de reservas'!$N$14:$N$2013,BN64),"")&amp;IF(AND(ISNUMBER(INDEX('Controle de reservas'!$I$14:$I$2013,BN64)),INDEX('Controle de reservas'!$I$14:$I$2013,BN64)&gt;0,INDEX('Controle de reservas'!$K$14:$K$2013,BN64)&gt;INDEX('Controle de reservas'!$I$14:$I$2013,BN64)),CHAR(10)&amp;"DIVERGÊNCIA DE DATAS","")&amp;IF(INDEX('Controle de reservas'!$P$14:$P$2013,BN64)&lt;&gt;"OK"," !",""))))</f>
      </c>
      <c r="AA64" s="15">
        <f ca="1">IF(OR($AQ64=0,AA$9="",AA$9&lt;$AS64,AND($AT64&lt;&gt;"",AA$9&gt;$AT64)),"",IF(BO64=0,"—",IF(INDEX('Controle de reservas'!$P$14:$P$2013,BO64)="DUPLICIDADE NO DIA","CONFLITO"&amp;IF(INDEX('Controle de reservas'!$M$14:$M$2013,BO64)&lt;&gt;"",CHAR(10)&amp;INDEX('Controle de reservas'!$M$14:$M$2013,BO64),"")&amp;IF(INDEX('Controle de reservas'!$N$14:$N$2013,BO64)&lt;&gt;"",CHAR(10)&amp;"Subst.: "&amp;INDEX('Controle de reservas'!$N$14:$N$2013,BO64),"")&amp;IF(AND(ISNUMBER(INDEX('Controle de reservas'!$I$14:$I$2013,BO64)),INDEX('Controle de reservas'!$I$14:$I$2013,BO64)&gt;0,INDEX('Controle de reservas'!$K$14:$K$2013,BO64)&gt;INDEX('Controle de reservas'!$I$14:$I$2013,BO64)),CHAR(10)&amp;"DIVERGÊNCIA DE DATAS",""),IF(INDEX('Controle de reservas'!$L$14:$L$2013,BO64)="Em cobertura","COV",IF(INDEX('Controle de reservas'!$L$14:$L$2013,BO64)="Disponível","DISP",IF(INDEX('Controle de reservas'!$L$14:$L$2013,BO64)="Não utilizado","NU",IF(INDEX('Controle de reservas'!$L$14:$L$2013,BO64)="Folga","F",IF(INDEX('Controle de reservas'!$L$14:$L$2013,BO64)="Ocorrência","O",IF(INDEX('Controle de reservas'!$L$14:$L$2013,BO64)="Programado","PROG",IF(INDEX('Controle de reservas'!$L$14:$L$2013,BO64)="Disponível no posto","DP","SEM SITUAÇÃO")))))))&amp;IF(INDEX('Controle de reservas'!$M$14:$M$2013,BO64)&lt;&gt;"",CHAR(10)&amp;INDEX('Controle de reservas'!$M$14:$M$2013,BO64),IF(OR(INDEX('Controle de reservas'!$L$14:$L$2013,BO64)="Em cobertura",INDEX('Controle de reservas'!$L$14:$L$2013,BO64)="Programado"),CHAR(10)&amp;"SEM LOCAL",""))&amp;IF(INDEX('Controle de reservas'!$N$14:$N$2013,BO64)&lt;&gt;"",CHAR(10)&amp;"Subst.: "&amp;INDEX('Controle de reservas'!$N$14:$N$2013,BO64),"")&amp;IF(AND(ISNUMBER(INDEX('Controle de reservas'!$I$14:$I$2013,BO64)),INDEX('Controle de reservas'!$I$14:$I$2013,BO64)&gt;0,INDEX('Controle de reservas'!$K$14:$K$2013,BO64)&gt;INDEX('Controle de reservas'!$I$14:$I$2013,BO64)),CHAR(10)&amp;"DIVERGÊNCIA DE DATAS","")&amp;IF(INDEX('Controle de reservas'!$P$14:$P$2013,BO64)&lt;&gt;"OK"," !",""))))</f>
      </c>
      <c r="AB64" s="15">
        <f ca="1">IF(OR($AQ64=0,AB$9="",AB$9&lt;$AS64,AND($AT64&lt;&gt;"",AB$9&gt;$AT64)),"",IF(BP64=0,"—",IF(INDEX('Controle de reservas'!$P$14:$P$2013,BP64)="DUPLICIDADE NO DIA","CONFLITO"&amp;IF(INDEX('Controle de reservas'!$M$14:$M$2013,BP64)&lt;&gt;"",CHAR(10)&amp;INDEX('Controle de reservas'!$M$14:$M$2013,BP64),"")&amp;IF(INDEX('Controle de reservas'!$N$14:$N$2013,BP64)&lt;&gt;"",CHAR(10)&amp;"Subst.: "&amp;INDEX('Controle de reservas'!$N$14:$N$2013,BP64),"")&amp;IF(AND(ISNUMBER(INDEX('Controle de reservas'!$I$14:$I$2013,BP64)),INDEX('Controle de reservas'!$I$14:$I$2013,BP64)&gt;0,INDEX('Controle de reservas'!$K$14:$K$2013,BP64)&gt;INDEX('Controle de reservas'!$I$14:$I$2013,BP64)),CHAR(10)&amp;"DIVERGÊNCIA DE DATAS",""),IF(INDEX('Controle de reservas'!$L$14:$L$2013,BP64)="Em cobertura","COV",IF(INDEX('Controle de reservas'!$L$14:$L$2013,BP64)="Disponível","DISP",IF(INDEX('Controle de reservas'!$L$14:$L$2013,BP64)="Não utilizado","NU",IF(INDEX('Controle de reservas'!$L$14:$L$2013,BP64)="Folga","F",IF(INDEX('Controle de reservas'!$L$14:$L$2013,BP64)="Ocorrência","O",IF(INDEX('Controle de reservas'!$L$14:$L$2013,BP64)="Programado","PROG",IF(INDEX('Controle de reservas'!$L$14:$L$2013,BP64)="Disponível no posto","DP","SEM SITUAÇÃO")))))))&amp;IF(INDEX('Controle de reservas'!$M$14:$M$2013,BP64)&lt;&gt;"",CHAR(10)&amp;INDEX('Controle de reservas'!$M$14:$M$2013,BP64),IF(OR(INDEX('Controle de reservas'!$L$14:$L$2013,BP64)="Em cobertura",INDEX('Controle de reservas'!$L$14:$L$2013,BP64)="Programado"),CHAR(10)&amp;"SEM LOCAL",""))&amp;IF(INDEX('Controle de reservas'!$N$14:$N$2013,BP64)&lt;&gt;"",CHAR(10)&amp;"Subst.: "&amp;INDEX('Controle de reservas'!$N$14:$N$2013,BP64),"")&amp;IF(AND(ISNUMBER(INDEX('Controle de reservas'!$I$14:$I$2013,BP64)),INDEX('Controle de reservas'!$I$14:$I$2013,BP64)&gt;0,INDEX('Controle de reservas'!$K$14:$K$2013,BP64)&gt;INDEX('Controle de reservas'!$I$14:$I$2013,BP64)),CHAR(10)&amp;"DIVERGÊNCIA DE DATAS","")&amp;IF(INDEX('Controle de reservas'!$P$14:$P$2013,BP64)&lt;&gt;"OK"," !",""))))</f>
      </c>
      <c r="AC64" s="15">
        <f ca="1">IF(OR($AQ64=0,AC$9="",AC$9&lt;$AS64,AND($AT64&lt;&gt;"",AC$9&gt;$AT64)),"",IF(BQ64=0,"—",IF(INDEX('Controle de reservas'!$P$14:$P$2013,BQ64)="DUPLICIDADE NO DIA","CONFLITO"&amp;IF(INDEX('Controle de reservas'!$M$14:$M$2013,BQ64)&lt;&gt;"",CHAR(10)&amp;INDEX('Controle de reservas'!$M$14:$M$2013,BQ64),"")&amp;IF(INDEX('Controle de reservas'!$N$14:$N$2013,BQ64)&lt;&gt;"",CHAR(10)&amp;"Subst.: "&amp;INDEX('Controle de reservas'!$N$14:$N$2013,BQ64),"")&amp;IF(AND(ISNUMBER(INDEX('Controle de reservas'!$I$14:$I$2013,BQ64)),INDEX('Controle de reservas'!$I$14:$I$2013,BQ64)&gt;0,INDEX('Controle de reservas'!$K$14:$K$2013,BQ64)&gt;INDEX('Controle de reservas'!$I$14:$I$2013,BQ64)),CHAR(10)&amp;"DIVERGÊNCIA DE DATAS",""),IF(INDEX('Controle de reservas'!$L$14:$L$2013,BQ64)="Em cobertura","COV",IF(INDEX('Controle de reservas'!$L$14:$L$2013,BQ64)="Disponível","DISP",IF(INDEX('Controle de reservas'!$L$14:$L$2013,BQ64)="Não utilizado","NU",IF(INDEX('Controle de reservas'!$L$14:$L$2013,BQ64)="Folga","F",IF(INDEX('Controle de reservas'!$L$14:$L$2013,BQ64)="Ocorrência","O",IF(INDEX('Controle de reservas'!$L$14:$L$2013,BQ64)="Programado","PROG",IF(INDEX('Controle de reservas'!$L$14:$L$2013,BQ64)="Disponível no posto","DP","SEM SITUAÇÃO")))))))&amp;IF(INDEX('Controle de reservas'!$M$14:$M$2013,BQ64)&lt;&gt;"",CHAR(10)&amp;INDEX('Controle de reservas'!$M$14:$M$2013,BQ64),IF(OR(INDEX('Controle de reservas'!$L$14:$L$2013,BQ64)="Em cobertura",INDEX('Controle de reservas'!$L$14:$L$2013,BQ64)="Programado"),CHAR(10)&amp;"SEM LOCAL",""))&amp;IF(INDEX('Controle de reservas'!$N$14:$N$2013,BQ64)&lt;&gt;"",CHAR(10)&amp;"Subst.: "&amp;INDEX('Controle de reservas'!$N$14:$N$2013,BQ64),"")&amp;IF(AND(ISNUMBER(INDEX('Controle de reservas'!$I$14:$I$2013,BQ64)),INDEX('Controle de reservas'!$I$14:$I$2013,BQ64)&gt;0,INDEX('Controle de reservas'!$K$14:$K$2013,BQ64)&gt;INDEX('Controle de reservas'!$I$14:$I$2013,BQ64)),CHAR(10)&amp;"DIVERGÊNCIA DE DATAS","")&amp;IF(INDEX('Controle de reservas'!$P$14:$P$2013,BQ64)&lt;&gt;"OK"," !",""))))</f>
      </c>
      <c r="AD64" s="15">
        <f ca="1">IF(OR($AQ64=0,AD$9="",AD$9&lt;$AS64,AND($AT64&lt;&gt;"",AD$9&gt;$AT64)),"",IF(BR64=0,"—",IF(INDEX('Controle de reservas'!$P$14:$P$2013,BR64)="DUPLICIDADE NO DIA","CONFLITO"&amp;IF(INDEX('Controle de reservas'!$M$14:$M$2013,BR64)&lt;&gt;"",CHAR(10)&amp;INDEX('Controle de reservas'!$M$14:$M$2013,BR64),"")&amp;IF(INDEX('Controle de reservas'!$N$14:$N$2013,BR64)&lt;&gt;"",CHAR(10)&amp;"Subst.: "&amp;INDEX('Controle de reservas'!$N$14:$N$2013,BR64),"")&amp;IF(AND(ISNUMBER(INDEX('Controle de reservas'!$I$14:$I$2013,BR64)),INDEX('Controle de reservas'!$I$14:$I$2013,BR64)&gt;0,INDEX('Controle de reservas'!$K$14:$K$2013,BR64)&gt;INDEX('Controle de reservas'!$I$14:$I$2013,BR64)),CHAR(10)&amp;"DIVERGÊNCIA DE DATAS",""),IF(INDEX('Controle de reservas'!$L$14:$L$2013,BR64)="Em cobertura","COV",IF(INDEX('Controle de reservas'!$L$14:$L$2013,BR64)="Disponível","DISP",IF(INDEX('Controle de reservas'!$L$14:$L$2013,BR64)="Não utilizado","NU",IF(INDEX('Controle de reservas'!$L$14:$L$2013,BR64)="Folga","F",IF(INDEX('Controle de reservas'!$L$14:$L$2013,BR64)="Ocorrência","O",IF(INDEX('Controle de reservas'!$L$14:$L$2013,BR64)="Programado","PROG",IF(INDEX('Controle de reservas'!$L$14:$L$2013,BR64)="Disponível no posto","DP","SEM SITUAÇÃO")))))))&amp;IF(INDEX('Controle de reservas'!$M$14:$M$2013,BR64)&lt;&gt;"",CHAR(10)&amp;INDEX('Controle de reservas'!$M$14:$M$2013,BR64),IF(OR(INDEX('Controle de reservas'!$L$14:$L$2013,BR64)="Em cobertura",INDEX('Controle de reservas'!$L$14:$L$2013,BR64)="Programado"),CHAR(10)&amp;"SEM LOCAL",""))&amp;IF(INDEX('Controle de reservas'!$N$14:$N$2013,BR64)&lt;&gt;"",CHAR(10)&amp;"Subst.: "&amp;INDEX('Controle de reservas'!$N$14:$N$2013,BR64),"")&amp;IF(AND(ISNUMBER(INDEX('Controle de reservas'!$I$14:$I$2013,BR64)),INDEX('Controle de reservas'!$I$14:$I$2013,BR64)&gt;0,INDEX('Controle de reservas'!$K$14:$K$2013,BR64)&gt;INDEX('Controle de reservas'!$I$14:$I$2013,BR64)),CHAR(10)&amp;"DIVERGÊNCIA DE DATAS","")&amp;IF(INDEX('Controle de reservas'!$P$14:$P$2013,BR64)&lt;&gt;"OK"," !",""))))</f>
      </c>
      <c r="AE64" s="15">
        <f ca="1">IF(OR($AQ64=0,AE$9="",AE$9&lt;$AS64,AND($AT64&lt;&gt;"",AE$9&gt;$AT64)),"",IF(BS64=0,"—",IF(INDEX('Controle de reservas'!$P$14:$P$2013,BS64)="DUPLICIDADE NO DIA","CONFLITO"&amp;IF(INDEX('Controle de reservas'!$M$14:$M$2013,BS64)&lt;&gt;"",CHAR(10)&amp;INDEX('Controle de reservas'!$M$14:$M$2013,BS64),"")&amp;IF(INDEX('Controle de reservas'!$N$14:$N$2013,BS64)&lt;&gt;"",CHAR(10)&amp;"Subst.: "&amp;INDEX('Controle de reservas'!$N$14:$N$2013,BS64),"")&amp;IF(AND(ISNUMBER(INDEX('Controle de reservas'!$I$14:$I$2013,BS64)),INDEX('Controle de reservas'!$I$14:$I$2013,BS64)&gt;0,INDEX('Controle de reservas'!$K$14:$K$2013,BS64)&gt;INDEX('Controle de reservas'!$I$14:$I$2013,BS64)),CHAR(10)&amp;"DIVERGÊNCIA DE DATAS",""),IF(INDEX('Controle de reservas'!$L$14:$L$2013,BS64)="Em cobertura","COV",IF(INDEX('Controle de reservas'!$L$14:$L$2013,BS64)="Disponível","DISP",IF(INDEX('Controle de reservas'!$L$14:$L$2013,BS64)="Não utilizado","NU",IF(INDEX('Controle de reservas'!$L$14:$L$2013,BS64)="Folga","F",IF(INDEX('Controle de reservas'!$L$14:$L$2013,BS64)="Ocorrência","O",IF(INDEX('Controle de reservas'!$L$14:$L$2013,BS64)="Programado","PROG",IF(INDEX('Controle de reservas'!$L$14:$L$2013,BS64)="Disponível no posto","DP","SEM SITUAÇÃO")))))))&amp;IF(INDEX('Controle de reservas'!$M$14:$M$2013,BS64)&lt;&gt;"",CHAR(10)&amp;INDEX('Controle de reservas'!$M$14:$M$2013,BS64),IF(OR(INDEX('Controle de reservas'!$L$14:$L$2013,BS64)="Em cobertura",INDEX('Controle de reservas'!$L$14:$L$2013,BS64)="Programado"),CHAR(10)&amp;"SEM LOCAL",""))&amp;IF(INDEX('Controle de reservas'!$N$14:$N$2013,BS64)&lt;&gt;"",CHAR(10)&amp;"Subst.: "&amp;INDEX('Controle de reservas'!$N$14:$N$2013,BS64),"")&amp;IF(AND(ISNUMBER(INDEX('Controle de reservas'!$I$14:$I$2013,BS64)),INDEX('Controle de reservas'!$I$14:$I$2013,BS64)&gt;0,INDEX('Controle de reservas'!$K$14:$K$2013,BS64)&gt;INDEX('Controle de reservas'!$I$14:$I$2013,BS64)),CHAR(10)&amp;"DIVERGÊNCIA DE DATAS","")&amp;IF(INDEX('Controle de reservas'!$P$14:$P$2013,BS64)&lt;&gt;"OK"," !",""))))</f>
      </c>
      <c r="AF64" s="15">
        <f ca="1">IF(OR($AQ64=0,AF$9="",AF$9&lt;$AS64,AND($AT64&lt;&gt;"",AF$9&gt;$AT64)),"",IF(BT64=0,"—",IF(INDEX('Controle de reservas'!$P$14:$P$2013,BT64)="DUPLICIDADE NO DIA","CONFLITO"&amp;IF(INDEX('Controle de reservas'!$M$14:$M$2013,BT64)&lt;&gt;"",CHAR(10)&amp;INDEX('Controle de reservas'!$M$14:$M$2013,BT64),"")&amp;IF(INDEX('Controle de reservas'!$N$14:$N$2013,BT64)&lt;&gt;"",CHAR(10)&amp;"Subst.: "&amp;INDEX('Controle de reservas'!$N$14:$N$2013,BT64),"")&amp;IF(AND(ISNUMBER(INDEX('Controle de reservas'!$I$14:$I$2013,BT64)),INDEX('Controle de reservas'!$I$14:$I$2013,BT64)&gt;0,INDEX('Controle de reservas'!$K$14:$K$2013,BT64)&gt;INDEX('Controle de reservas'!$I$14:$I$2013,BT64)),CHAR(10)&amp;"DIVERGÊNCIA DE DATAS",""),IF(INDEX('Controle de reservas'!$L$14:$L$2013,BT64)="Em cobertura","COV",IF(INDEX('Controle de reservas'!$L$14:$L$2013,BT64)="Disponível","DISP",IF(INDEX('Controle de reservas'!$L$14:$L$2013,BT64)="Não utilizado","NU",IF(INDEX('Controle de reservas'!$L$14:$L$2013,BT64)="Folga","F",IF(INDEX('Controle de reservas'!$L$14:$L$2013,BT64)="Ocorrência","O",IF(INDEX('Controle de reservas'!$L$14:$L$2013,BT64)="Programado","PROG",IF(INDEX('Controle de reservas'!$L$14:$L$2013,BT64)="Disponível no posto","DP","SEM SITUAÇÃO")))))))&amp;IF(INDEX('Controle de reservas'!$M$14:$M$2013,BT64)&lt;&gt;"",CHAR(10)&amp;INDEX('Controle de reservas'!$M$14:$M$2013,BT64),IF(OR(INDEX('Controle de reservas'!$L$14:$L$2013,BT64)="Em cobertura",INDEX('Controle de reservas'!$L$14:$L$2013,BT64)="Programado"),CHAR(10)&amp;"SEM LOCAL",""))&amp;IF(INDEX('Controle de reservas'!$N$14:$N$2013,BT64)&lt;&gt;"",CHAR(10)&amp;"Subst.: "&amp;INDEX('Controle de reservas'!$N$14:$N$2013,BT64),"")&amp;IF(AND(ISNUMBER(INDEX('Controle de reservas'!$I$14:$I$2013,BT64)),INDEX('Controle de reservas'!$I$14:$I$2013,BT64)&gt;0,INDEX('Controle de reservas'!$K$14:$K$2013,BT64)&gt;INDEX('Controle de reservas'!$I$14:$I$2013,BT64)),CHAR(10)&amp;"DIVERGÊNCIA DE DATAS","")&amp;IF(INDEX('Controle de reservas'!$P$14:$P$2013,BT64)&lt;&gt;"OK"," !",""))))</f>
      </c>
      <c r="AG64" s="15">
        <f ca="1">IF(OR($AQ64=0,AG$9="",AG$9&lt;$AS64,AND($AT64&lt;&gt;"",AG$9&gt;$AT64)),"",IF(BU64=0,"—",IF(INDEX('Controle de reservas'!$P$14:$P$2013,BU64)="DUPLICIDADE NO DIA","CONFLITO"&amp;IF(INDEX('Controle de reservas'!$M$14:$M$2013,BU64)&lt;&gt;"",CHAR(10)&amp;INDEX('Controle de reservas'!$M$14:$M$2013,BU64),"")&amp;IF(INDEX('Controle de reservas'!$N$14:$N$2013,BU64)&lt;&gt;"",CHAR(10)&amp;"Subst.: "&amp;INDEX('Controle de reservas'!$N$14:$N$2013,BU64),"")&amp;IF(AND(ISNUMBER(INDEX('Controle de reservas'!$I$14:$I$2013,BU64)),INDEX('Controle de reservas'!$I$14:$I$2013,BU64)&gt;0,INDEX('Controle de reservas'!$K$14:$K$2013,BU64)&gt;INDEX('Controle de reservas'!$I$14:$I$2013,BU64)),CHAR(10)&amp;"DIVERGÊNCIA DE DATAS",""),IF(INDEX('Controle de reservas'!$L$14:$L$2013,BU64)="Em cobertura","COV",IF(INDEX('Controle de reservas'!$L$14:$L$2013,BU64)="Disponível","DISP",IF(INDEX('Controle de reservas'!$L$14:$L$2013,BU64)="Não utilizado","NU",IF(INDEX('Controle de reservas'!$L$14:$L$2013,BU64)="Folga","F",IF(INDEX('Controle de reservas'!$L$14:$L$2013,BU64)="Ocorrência","O",IF(INDEX('Controle de reservas'!$L$14:$L$2013,BU64)="Programado","PROG",IF(INDEX('Controle de reservas'!$L$14:$L$2013,BU64)="Disponível no posto","DP","SEM SITUAÇÃO")))))))&amp;IF(INDEX('Controle de reservas'!$M$14:$M$2013,BU64)&lt;&gt;"",CHAR(10)&amp;INDEX('Controle de reservas'!$M$14:$M$2013,BU64),IF(OR(INDEX('Controle de reservas'!$L$14:$L$2013,BU64)="Em cobertura",INDEX('Controle de reservas'!$L$14:$L$2013,BU64)="Programado"),CHAR(10)&amp;"SEM LOCAL",""))&amp;IF(INDEX('Controle de reservas'!$N$14:$N$2013,BU64)&lt;&gt;"",CHAR(10)&amp;"Subst.: "&amp;INDEX('Controle de reservas'!$N$14:$N$2013,BU64),"")&amp;IF(AND(ISNUMBER(INDEX('Controle de reservas'!$I$14:$I$2013,BU64)),INDEX('Controle de reservas'!$I$14:$I$2013,BU64)&gt;0,INDEX('Controle de reservas'!$K$14:$K$2013,BU64)&gt;INDEX('Controle de reservas'!$I$14:$I$2013,BU64)),CHAR(10)&amp;"DIVERGÊNCIA DE DATAS","")&amp;IF(INDEX('Controle de reservas'!$P$14:$P$2013,BU64)&lt;&gt;"OK"," !",""))))</f>
      </c>
      <c r="AH64" s="15">
        <f ca="1">IF(OR($AQ64=0,AH$9="",AH$9&lt;$AS64,AND($AT64&lt;&gt;"",AH$9&gt;$AT64)),"",IF(BV64=0,"—",IF(INDEX('Controle de reservas'!$P$14:$P$2013,BV64)="DUPLICIDADE NO DIA","CONFLITO"&amp;IF(INDEX('Controle de reservas'!$M$14:$M$2013,BV64)&lt;&gt;"",CHAR(10)&amp;INDEX('Controle de reservas'!$M$14:$M$2013,BV64),"")&amp;IF(INDEX('Controle de reservas'!$N$14:$N$2013,BV64)&lt;&gt;"",CHAR(10)&amp;"Subst.: "&amp;INDEX('Controle de reservas'!$N$14:$N$2013,BV64),"")&amp;IF(AND(ISNUMBER(INDEX('Controle de reservas'!$I$14:$I$2013,BV64)),INDEX('Controle de reservas'!$I$14:$I$2013,BV64)&gt;0,INDEX('Controle de reservas'!$K$14:$K$2013,BV64)&gt;INDEX('Controle de reservas'!$I$14:$I$2013,BV64)),CHAR(10)&amp;"DIVERGÊNCIA DE DATAS",""),IF(INDEX('Controle de reservas'!$L$14:$L$2013,BV64)="Em cobertura","COV",IF(INDEX('Controle de reservas'!$L$14:$L$2013,BV64)="Disponível","DISP",IF(INDEX('Controle de reservas'!$L$14:$L$2013,BV64)="Não utilizado","NU",IF(INDEX('Controle de reservas'!$L$14:$L$2013,BV64)="Folga","F",IF(INDEX('Controle de reservas'!$L$14:$L$2013,BV64)="Ocorrência","O",IF(INDEX('Controle de reservas'!$L$14:$L$2013,BV64)="Programado","PROG",IF(INDEX('Controle de reservas'!$L$14:$L$2013,BV64)="Disponível no posto","DP","SEM SITUAÇÃO")))))))&amp;IF(INDEX('Controle de reservas'!$M$14:$M$2013,BV64)&lt;&gt;"",CHAR(10)&amp;INDEX('Controle de reservas'!$M$14:$M$2013,BV64),IF(OR(INDEX('Controle de reservas'!$L$14:$L$2013,BV64)="Em cobertura",INDEX('Controle de reservas'!$L$14:$L$2013,BV64)="Programado"),CHAR(10)&amp;"SEM LOCAL",""))&amp;IF(INDEX('Controle de reservas'!$N$14:$N$2013,BV64)&lt;&gt;"",CHAR(10)&amp;"Subst.: "&amp;INDEX('Controle de reservas'!$N$14:$N$2013,BV64),"")&amp;IF(AND(ISNUMBER(INDEX('Controle de reservas'!$I$14:$I$2013,BV64)),INDEX('Controle de reservas'!$I$14:$I$2013,BV64)&gt;0,INDEX('Controle de reservas'!$K$14:$K$2013,BV64)&gt;INDEX('Controle de reservas'!$I$14:$I$2013,BV64)),CHAR(10)&amp;"DIVERGÊNCIA DE DATAS","")&amp;IF(INDEX('Controle de reservas'!$P$14:$P$2013,BV64)&lt;&gt;"OK"," !",""))))</f>
      </c>
      <c r="AI64" s="15">
        <f ca="1">IF(OR($AQ64=0,AI$9="",AI$9&lt;$AS64,AND($AT64&lt;&gt;"",AI$9&gt;$AT64)),"",IF(BW64=0,"—",IF(INDEX('Controle de reservas'!$P$14:$P$2013,BW64)="DUPLICIDADE NO DIA","CONFLITO"&amp;IF(INDEX('Controle de reservas'!$M$14:$M$2013,BW64)&lt;&gt;"",CHAR(10)&amp;INDEX('Controle de reservas'!$M$14:$M$2013,BW64),"")&amp;IF(INDEX('Controle de reservas'!$N$14:$N$2013,BW64)&lt;&gt;"",CHAR(10)&amp;"Subst.: "&amp;INDEX('Controle de reservas'!$N$14:$N$2013,BW64),"")&amp;IF(AND(ISNUMBER(INDEX('Controle de reservas'!$I$14:$I$2013,BW64)),INDEX('Controle de reservas'!$I$14:$I$2013,BW64)&gt;0,INDEX('Controle de reservas'!$K$14:$K$2013,BW64)&gt;INDEX('Controle de reservas'!$I$14:$I$2013,BW64)),CHAR(10)&amp;"DIVERGÊNCIA DE DATAS",""),IF(INDEX('Controle de reservas'!$L$14:$L$2013,BW64)="Em cobertura","COV",IF(INDEX('Controle de reservas'!$L$14:$L$2013,BW64)="Disponível","DISP",IF(INDEX('Controle de reservas'!$L$14:$L$2013,BW64)="Não utilizado","NU",IF(INDEX('Controle de reservas'!$L$14:$L$2013,BW64)="Folga","F",IF(INDEX('Controle de reservas'!$L$14:$L$2013,BW64)="Ocorrência","O",IF(INDEX('Controle de reservas'!$L$14:$L$2013,BW64)="Programado","PROG",IF(INDEX('Controle de reservas'!$L$14:$L$2013,BW64)="Disponível no posto","DP","SEM SITUAÇÃO")))))))&amp;IF(INDEX('Controle de reservas'!$M$14:$M$2013,BW64)&lt;&gt;"",CHAR(10)&amp;INDEX('Controle de reservas'!$M$14:$M$2013,BW64),IF(OR(INDEX('Controle de reservas'!$L$14:$L$2013,BW64)="Em cobertura",INDEX('Controle de reservas'!$L$14:$L$2013,BW64)="Programado"),CHAR(10)&amp;"SEM LOCAL",""))&amp;IF(INDEX('Controle de reservas'!$N$14:$N$2013,BW64)&lt;&gt;"",CHAR(10)&amp;"Subst.: "&amp;INDEX('Controle de reservas'!$N$14:$N$2013,BW64),"")&amp;IF(AND(ISNUMBER(INDEX('Controle de reservas'!$I$14:$I$2013,BW64)),INDEX('Controle de reservas'!$I$14:$I$2013,BW64)&gt;0,INDEX('Controle de reservas'!$K$14:$K$2013,BW64)&gt;INDEX('Controle de reservas'!$I$14:$I$2013,BW64)),CHAR(10)&amp;"DIVERGÊNCIA DE DATAS","")&amp;IF(INDEX('Controle de reservas'!$P$14:$P$2013,BW64)&lt;&gt;"OK"," !",""))))</f>
      </c>
      <c r="AJ64" s="15">
        <f ca="1">IF(OR($AQ64=0,AJ$9="",AJ$9&lt;$AS64,AND($AT64&lt;&gt;"",AJ$9&gt;$AT64)),"",IF(BX64=0,"—",IF(INDEX('Controle de reservas'!$P$14:$P$2013,BX64)="DUPLICIDADE NO DIA","CONFLITO"&amp;IF(INDEX('Controle de reservas'!$M$14:$M$2013,BX64)&lt;&gt;"",CHAR(10)&amp;INDEX('Controle de reservas'!$M$14:$M$2013,BX64),"")&amp;IF(INDEX('Controle de reservas'!$N$14:$N$2013,BX64)&lt;&gt;"",CHAR(10)&amp;"Subst.: "&amp;INDEX('Controle de reservas'!$N$14:$N$2013,BX64),"")&amp;IF(AND(ISNUMBER(INDEX('Controle de reservas'!$I$14:$I$2013,BX64)),INDEX('Controle de reservas'!$I$14:$I$2013,BX64)&gt;0,INDEX('Controle de reservas'!$K$14:$K$2013,BX64)&gt;INDEX('Controle de reservas'!$I$14:$I$2013,BX64)),CHAR(10)&amp;"DIVERGÊNCIA DE DATAS",""),IF(INDEX('Controle de reservas'!$L$14:$L$2013,BX64)="Em cobertura","COV",IF(INDEX('Controle de reservas'!$L$14:$L$2013,BX64)="Disponível","DISP",IF(INDEX('Controle de reservas'!$L$14:$L$2013,BX64)="Não utilizado","NU",IF(INDEX('Controle de reservas'!$L$14:$L$2013,BX64)="Folga","F",IF(INDEX('Controle de reservas'!$L$14:$L$2013,BX64)="Ocorrência","O",IF(INDEX('Controle de reservas'!$L$14:$L$2013,BX64)="Programado","PROG",IF(INDEX('Controle de reservas'!$L$14:$L$2013,BX64)="Disponível no posto","DP","SEM SITUAÇÃO")))))))&amp;IF(INDEX('Controle de reservas'!$M$14:$M$2013,BX64)&lt;&gt;"",CHAR(10)&amp;INDEX('Controle de reservas'!$M$14:$M$2013,BX64),IF(OR(INDEX('Controle de reservas'!$L$14:$L$2013,BX64)="Em cobertura",INDEX('Controle de reservas'!$L$14:$L$2013,BX64)="Programado"),CHAR(10)&amp;"SEM LOCAL",""))&amp;IF(INDEX('Controle de reservas'!$N$14:$N$2013,BX64)&lt;&gt;"",CHAR(10)&amp;"Subst.: "&amp;INDEX('Controle de reservas'!$N$14:$N$2013,BX64),"")&amp;IF(AND(ISNUMBER(INDEX('Controle de reservas'!$I$14:$I$2013,BX64)),INDEX('Controle de reservas'!$I$14:$I$2013,BX64)&gt;0,INDEX('Controle de reservas'!$K$14:$K$2013,BX64)&gt;INDEX('Controle de reservas'!$I$14:$I$2013,BX64)),CHAR(10)&amp;"DIVERGÊNCIA DE DATAS","")&amp;IF(INDEX('Controle de reservas'!$P$14:$P$2013,BX64)&lt;&gt;"OK"," !",""))))</f>
      </c>
      <c r="AK64" s="15">
        <f ca="1">IF(OR($AQ64=0,AK$9="",AK$9&lt;$AS64,AND($AT64&lt;&gt;"",AK$9&gt;$AT64)),"",IF(BY64=0,"—",IF(INDEX('Controle de reservas'!$P$14:$P$2013,BY64)="DUPLICIDADE NO DIA","CONFLITO"&amp;IF(INDEX('Controle de reservas'!$M$14:$M$2013,BY64)&lt;&gt;"",CHAR(10)&amp;INDEX('Controle de reservas'!$M$14:$M$2013,BY64),"")&amp;IF(INDEX('Controle de reservas'!$N$14:$N$2013,BY64)&lt;&gt;"",CHAR(10)&amp;"Subst.: "&amp;INDEX('Controle de reservas'!$N$14:$N$2013,BY64),"")&amp;IF(AND(ISNUMBER(INDEX('Controle de reservas'!$I$14:$I$2013,BY64)),INDEX('Controle de reservas'!$I$14:$I$2013,BY64)&gt;0,INDEX('Controle de reservas'!$K$14:$K$2013,BY64)&gt;INDEX('Controle de reservas'!$I$14:$I$2013,BY64)),CHAR(10)&amp;"DIVERGÊNCIA DE DATAS",""),IF(INDEX('Controle de reservas'!$L$14:$L$2013,BY64)="Em cobertura","COV",IF(INDEX('Controle de reservas'!$L$14:$L$2013,BY64)="Disponível","DISP",IF(INDEX('Controle de reservas'!$L$14:$L$2013,BY64)="Não utilizado","NU",IF(INDEX('Controle de reservas'!$L$14:$L$2013,BY64)="Folga","F",IF(INDEX('Controle de reservas'!$L$14:$L$2013,BY64)="Ocorrência","O",IF(INDEX('Controle de reservas'!$L$14:$L$2013,BY64)="Programado","PROG",IF(INDEX('Controle de reservas'!$L$14:$L$2013,BY64)="Disponível no posto","DP","SEM SITUAÇÃO")))))))&amp;IF(INDEX('Controle de reservas'!$M$14:$M$2013,BY64)&lt;&gt;"",CHAR(10)&amp;INDEX('Controle de reservas'!$M$14:$M$2013,BY64),IF(OR(INDEX('Controle de reservas'!$L$14:$L$2013,BY64)="Em cobertura",INDEX('Controle de reservas'!$L$14:$L$2013,BY64)="Programado"),CHAR(10)&amp;"SEM LOCAL",""))&amp;IF(INDEX('Controle de reservas'!$N$14:$N$2013,BY64)&lt;&gt;"",CHAR(10)&amp;"Subst.: "&amp;INDEX('Controle de reservas'!$N$14:$N$2013,BY64),"")&amp;IF(AND(ISNUMBER(INDEX('Controle de reservas'!$I$14:$I$2013,BY64)),INDEX('Controle de reservas'!$I$14:$I$2013,BY64)&gt;0,INDEX('Controle de reservas'!$K$14:$K$2013,BY64)&gt;INDEX('Controle de reservas'!$I$14:$I$2013,BY64)),CHAR(10)&amp;"DIVERGÊNCIA DE DATAS","")&amp;IF(INDEX('Controle de reservas'!$P$14:$P$2013,BY64)&lt;&gt;"OK"," !",""))))</f>
      </c>
      <c r="AL64" s="14">
        <f t="shared" ca="1" si="1"/>
      </c>
      <c r="AM64" s="14">
        <f t="shared" ca="1" si="2"/>
      </c>
      <c r="AN64" s="14">
        <f t="shared" ca="1" si="3"/>
      </c>
      <c r="AO64" s="14">
        <f t="shared" ca="1" si="4"/>
      </c>
      <c r="AP64" s="14">
        <f ca="1">IF($AQ64=0,"",INDEX('Controle de reservas'!$O$14:$O$2013,$AQ64))</f>
      </c>
      <c r="AQ64">
        <f ca="1">IFERROR(MATCH(ROW()-9,'Controle de reservas'!$S$14:$S$2013,0),0)</f>
      </c>
      <c r="AR64">
        <f ca="1">IF($AQ64=0,"",INDEX('Controle de reservas'!$Q$14:$Q$2013,$AQ64))</f>
      </c>
      <c r="AS64">
        <f ca="1">IF($AQ64=0,"",INDEX('Controle de reservas'!$H$14:$H$2013,$AQ64))</f>
      </c>
      <c r="AT64">
        <f ca="1">IF($AQ64=0,"",IF(INDEX('Controle de reservas'!$J$14:$J$2013,$AQ64)=0,"",INDEX('Controle de reservas'!$J$14:$J$2013,$AQ64)))</f>
      </c>
      <c r="AU64">
        <f ca="1">IF(OR($AQ64=0,G$9=""),0,IFERROR(MATCH($AR64&amp;"|"&amp;TEXT(G$9,"yyyymmdd"),'Controle de reservas'!$T$14:$T$2013,0),0))</f>
      </c>
      <c r="AV64">
        <f ca="1">IF(OR($AQ64=0,H$9=""),0,IFERROR(MATCH($AR64&amp;"|"&amp;TEXT(H$9,"yyyymmdd"),'Controle de reservas'!$T$14:$T$2013,0),0))</f>
      </c>
      <c r="AW64">
        <f ca="1">IF(OR($AQ64=0,I$9=""),0,IFERROR(MATCH($AR64&amp;"|"&amp;TEXT(I$9,"yyyymmdd"),'Controle de reservas'!$T$14:$T$2013,0),0))</f>
      </c>
      <c r="AX64">
        <f ca="1">IF(OR($AQ64=0,J$9=""),0,IFERROR(MATCH($AR64&amp;"|"&amp;TEXT(J$9,"yyyymmdd"),'Controle de reservas'!$T$14:$T$2013,0),0))</f>
      </c>
      <c r="AY64">
        <f ca="1">IF(OR($AQ64=0,K$9=""),0,IFERROR(MATCH($AR64&amp;"|"&amp;TEXT(K$9,"yyyymmdd"),'Controle de reservas'!$T$14:$T$2013,0),0))</f>
      </c>
      <c r="AZ64">
        <f ca="1">IF(OR($AQ64=0,L$9=""),0,IFERROR(MATCH($AR64&amp;"|"&amp;TEXT(L$9,"yyyymmdd"),'Controle de reservas'!$T$14:$T$2013,0),0))</f>
      </c>
      <c r="BA64">
        <f ca="1">IF(OR($AQ64=0,M$9=""),0,IFERROR(MATCH($AR64&amp;"|"&amp;TEXT(M$9,"yyyymmdd"),'Controle de reservas'!$T$14:$T$2013,0),0))</f>
      </c>
      <c r="BB64">
        <f ca="1">IF(OR($AQ64=0,N$9=""),0,IFERROR(MATCH($AR64&amp;"|"&amp;TEXT(N$9,"yyyymmdd"),'Controle de reservas'!$T$14:$T$2013,0),0))</f>
      </c>
      <c r="BC64">
        <f ca="1">IF(OR($AQ64=0,O$9=""),0,IFERROR(MATCH($AR64&amp;"|"&amp;TEXT(O$9,"yyyymmdd"),'Controle de reservas'!$T$14:$T$2013,0),0))</f>
      </c>
      <c r="BD64">
        <f ca="1">IF(OR($AQ64=0,P$9=""),0,IFERROR(MATCH($AR64&amp;"|"&amp;TEXT(P$9,"yyyymmdd"),'Controle de reservas'!$T$14:$T$2013,0),0))</f>
      </c>
      <c r="BE64">
        <f ca="1">IF(OR($AQ64=0,Q$9=""),0,IFERROR(MATCH($AR64&amp;"|"&amp;TEXT(Q$9,"yyyymmdd"),'Controle de reservas'!$T$14:$T$2013,0),0))</f>
      </c>
      <c r="BF64">
        <f ca="1">IF(OR($AQ64=0,R$9=""),0,IFERROR(MATCH($AR64&amp;"|"&amp;TEXT(R$9,"yyyymmdd"),'Controle de reservas'!$T$14:$T$2013,0),0))</f>
      </c>
      <c r="BG64">
        <f ca="1">IF(OR($AQ64=0,S$9=""),0,IFERROR(MATCH($AR64&amp;"|"&amp;TEXT(S$9,"yyyymmdd"),'Controle de reservas'!$T$14:$T$2013,0),0))</f>
      </c>
      <c r="BH64">
        <f ca="1">IF(OR($AQ64=0,T$9=""),0,IFERROR(MATCH($AR64&amp;"|"&amp;TEXT(T$9,"yyyymmdd"),'Controle de reservas'!$T$14:$T$2013,0),0))</f>
      </c>
      <c r="BI64">
        <f ca="1">IF(OR($AQ64=0,U$9=""),0,IFERROR(MATCH($AR64&amp;"|"&amp;TEXT(U$9,"yyyymmdd"),'Controle de reservas'!$T$14:$T$2013,0),0))</f>
      </c>
      <c r="BJ64">
        <f ca="1">IF(OR($AQ64=0,V$9=""),0,IFERROR(MATCH($AR64&amp;"|"&amp;TEXT(V$9,"yyyymmdd"),'Controle de reservas'!$T$14:$T$2013,0),0))</f>
      </c>
      <c r="BK64">
        <f ca="1">IF(OR($AQ64=0,W$9=""),0,IFERROR(MATCH($AR64&amp;"|"&amp;TEXT(W$9,"yyyymmdd"),'Controle de reservas'!$T$14:$T$2013,0),0))</f>
      </c>
      <c r="BL64">
        <f ca="1">IF(OR($AQ64=0,X$9=""),0,IFERROR(MATCH($AR64&amp;"|"&amp;TEXT(X$9,"yyyymmdd"),'Controle de reservas'!$T$14:$T$2013,0),0))</f>
      </c>
      <c r="BM64">
        <f ca="1">IF(OR($AQ64=0,Y$9=""),0,IFERROR(MATCH($AR64&amp;"|"&amp;TEXT(Y$9,"yyyymmdd"),'Controle de reservas'!$T$14:$T$2013,0),0))</f>
      </c>
      <c r="BN64">
        <f ca="1">IF(OR($AQ64=0,Z$9=""),0,IFERROR(MATCH($AR64&amp;"|"&amp;TEXT(Z$9,"yyyymmdd"),'Controle de reservas'!$T$14:$T$2013,0),0))</f>
      </c>
      <c r="BO64">
        <f ca="1">IF(OR($AQ64=0,AA$9=""),0,IFERROR(MATCH($AR64&amp;"|"&amp;TEXT(AA$9,"yyyymmdd"),'Controle de reservas'!$T$14:$T$2013,0),0))</f>
      </c>
      <c r="BP64">
        <f ca="1">IF(OR($AQ64=0,AB$9=""),0,IFERROR(MATCH($AR64&amp;"|"&amp;TEXT(AB$9,"yyyymmdd"),'Controle de reservas'!$T$14:$T$2013,0),0))</f>
      </c>
      <c r="BQ64">
        <f ca="1">IF(OR($AQ64=0,AC$9=""),0,IFERROR(MATCH($AR64&amp;"|"&amp;TEXT(AC$9,"yyyymmdd"),'Controle de reservas'!$T$14:$T$2013,0),0))</f>
      </c>
      <c r="BR64">
        <f ca="1">IF(OR($AQ64=0,AD$9=""),0,IFERROR(MATCH($AR64&amp;"|"&amp;TEXT(AD$9,"yyyymmdd"),'Controle de reservas'!$T$14:$T$2013,0),0))</f>
      </c>
      <c r="BS64">
        <f ca="1">IF(OR($AQ64=0,AE$9=""),0,IFERROR(MATCH($AR64&amp;"|"&amp;TEXT(AE$9,"yyyymmdd"),'Controle de reservas'!$T$14:$T$2013,0),0))</f>
      </c>
      <c r="BT64">
        <f ca="1">IF(OR($AQ64=0,AF$9=""),0,IFERROR(MATCH($AR64&amp;"|"&amp;TEXT(AF$9,"yyyymmdd"),'Controle de reservas'!$T$14:$T$2013,0),0))</f>
      </c>
      <c r="BU64">
        <f ca="1">IF(OR($AQ64=0,AG$9=""),0,IFERROR(MATCH($AR64&amp;"|"&amp;TEXT(AG$9,"yyyymmdd"),'Controle de reservas'!$T$14:$T$2013,0),0))</f>
      </c>
      <c r="BV64">
        <f ca="1">IF(OR($AQ64=0,AH$9=""),0,IFERROR(MATCH($AR64&amp;"|"&amp;TEXT(AH$9,"yyyymmdd"),'Controle de reservas'!$T$14:$T$2013,0),0))</f>
      </c>
      <c r="BW64">
        <f ca="1">IF(OR($AQ64=0,AI$9=""),0,IFERROR(MATCH($AR64&amp;"|"&amp;TEXT(AI$9,"yyyymmdd"),'Controle de reservas'!$T$14:$T$2013,0),0))</f>
      </c>
      <c r="BX64">
        <f ca="1">IF(OR($AQ64=0,AJ$9=""),0,IFERROR(MATCH($AR64&amp;"|"&amp;TEXT(AJ$9,"yyyymmdd"),'Controle de reservas'!$T$14:$T$2013,0),0))</f>
      </c>
      <c r="BY64">
        <f ca="1">IF(OR($AQ64=0,AK$9=""),0,IFERROR(MATCH($AR64&amp;"|"&amp;TEXT(AK$9,"yyyymmdd"),'Controle de reservas'!$T$14:$T$2013,0),0))</f>
      </c>
    </row>
    <row r="65" spans="1:77" ht="105" customHeight="1" x14ac:dyDescent="0.25">
      <c r="A65" s="16">
        <f ca="1">IF($AQ65=0,"",INDEX('Controle de reservas'!$A$14:$A$2013,$AQ65))</f>
      </c>
      <c r="B65" s="16">
        <f ca="1">IF($AQ65=0,"",INDEX('Controle de reservas'!$B$14:$B$2013,$AQ65))</f>
      </c>
      <c r="C65" s="16">
        <f ca="1">IF($AQ65=0,"",INDEX('Controle de reservas'!$C$14:$C$2013,$AQ65))</f>
      </c>
      <c r="D65" s="16">
        <f ca="1">IF($AQ65=0,"",INDEX('Controle de reservas'!$D$14:$D$2013,$AQ65))</f>
      </c>
      <c r="E65" s="16">
        <f ca="1">IF($AQ65=0,"",INDEX('Controle de reservas'!$E$14:$E$2013,$AQ65))</f>
      </c>
      <c r="F65" s="16">
        <f ca="1">IF($AQ65=0,"",INDEX('Controle de reservas'!$F$14:$F$2013,$AQ65))</f>
      </c>
      <c r="G65" s="17">
        <f ca="1">IF(OR($AQ65=0,G$9="",G$9&lt;$AS65,AND($AT65&lt;&gt;"",G$9&gt;$AT65)),"",IF(AU65=0,"—",IF(INDEX('Controle de reservas'!$P$14:$P$2013,AU65)="DUPLICIDADE NO DIA","CONFLITO"&amp;IF(INDEX('Controle de reservas'!$M$14:$M$2013,AU65)&lt;&gt;"",CHAR(10)&amp;INDEX('Controle de reservas'!$M$14:$M$2013,AU65),"")&amp;IF(INDEX('Controle de reservas'!$N$14:$N$2013,AU65)&lt;&gt;"",CHAR(10)&amp;"Subst.: "&amp;INDEX('Controle de reservas'!$N$14:$N$2013,AU65),"")&amp;IF(AND(ISNUMBER(INDEX('Controle de reservas'!$I$14:$I$2013,AU65)),INDEX('Controle de reservas'!$I$14:$I$2013,AU65)&gt;0,INDEX('Controle de reservas'!$K$14:$K$2013,AU65)&gt;INDEX('Controle de reservas'!$I$14:$I$2013,AU65)),CHAR(10)&amp;"DIVERGÊNCIA DE DATAS",""),IF(INDEX('Controle de reservas'!$L$14:$L$2013,AU65)="Em cobertura","COV",IF(INDEX('Controle de reservas'!$L$14:$L$2013,AU65)="Disponível","DISP",IF(INDEX('Controle de reservas'!$L$14:$L$2013,AU65)="Não utilizado","NU",IF(INDEX('Controle de reservas'!$L$14:$L$2013,AU65)="Folga","F",IF(INDEX('Controle de reservas'!$L$14:$L$2013,AU65)="Ocorrência","O",IF(INDEX('Controle de reservas'!$L$14:$L$2013,AU65)="Programado","PROG",IF(INDEX('Controle de reservas'!$L$14:$L$2013,AU65)="Disponível no posto","DP","SEM SITUAÇÃO")))))))&amp;IF(INDEX('Controle de reservas'!$M$14:$M$2013,AU65)&lt;&gt;"",CHAR(10)&amp;INDEX('Controle de reservas'!$M$14:$M$2013,AU65),IF(OR(INDEX('Controle de reservas'!$L$14:$L$2013,AU65)="Em cobertura",INDEX('Controle de reservas'!$L$14:$L$2013,AU65)="Programado"),CHAR(10)&amp;"SEM LOCAL",""))&amp;IF(INDEX('Controle de reservas'!$N$14:$N$2013,AU65)&lt;&gt;"",CHAR(10)&amp;"Subst.: "&amp;INDEX('Controle de reservas'!$N$14:$N$2013,AU65),"")&amp;IF(AND(ISNUMBER(INDEX('Controle de reservas'!$I$14:$I$2013,AU65)),INDEX('Controle de reservas'!$I$14:$I$2013,AU65)&gt;0,INDEX('Controle de reservas'!$K$14:$K$2013,AU65)&gt;INDEX('Controle de reservas'!$I$14:$I$2013,AU65)),CHAR(10)&amp;"DIVERGÊNCIA DE DATAS","")&amp;IF(INDEX('Controle de reservas'!$P$14:$P$2013,AU65)&lt;&gt;"OK"," !",""))))</f>
      </c>
      <c r="H65" s="17">
        <f ca="1">IF(OR($AQ65=0,H$9="",H$9&lt;$AS65,AND($AT65&lt;&gt;"",H$9&gt;$AT65)),"",IF(AV65=0,"—",IF(INDEX('Controle de reservas'!$P$14:$P$2013,AV65)="DUPLICIDADE NO DIA","CONFLITO"&amp;IF(INDEX('Controle de reservas'!$M$14:$M$2013,AV65)&lt;&gt;"",CHAR(10)&amp;INDEX('Controle de reservas'!$M$14:$M$2013,AV65),"")&amp;IF(INDEX('Controle de reservas'!$N$14:$N$2013,AV65)&lt;&gt;"",CHAR(10)&amp;"Subst.: "&amp;INDEX('Controle de reservas'!$N$14:$N$2013,AV65),"")&amp;IF(AND(ISNUMBER(INDEX('Controle de reservas'!$I$14:$I$2013,AV65)),INDEX('Controle de reservas'!$I$14:$I$2013,AV65)&gt;0,INDEX('Controle de reservas'!$K$14:$K$2013,AV65)&gt;INDEX('Controle de reservas'!$I$14:$I$2013,AV65)),CHAR(10)&amp;"DIVERGÊNCIA DE DATAS",""),IF(INDEX('Controle de reservas'!$L$14:$L$2013,AV65)="Em cobertura","COV",IF(INDEX('Controle de reservas'!$L$14:$L$2013,AV65)="Disponível","DISP",IF(INDEX('Controle de reservas'!$L$14:$L$2013,AV65)="Não utilizado","NU",IF(INDEX('Controle de reservas'!$L$14:$L$2013,AV65)="Folga","F",IF(INDEX('Controle de reservas'!$L$14:$L$2013,AV65)="Ocorrência","O",IF(INDEX('Controle de reservas'!$L$14:$L$2013,AV65)="Programado","PROG",IF(INDEX('Controle de reservas'!$L$14:$L$2013,AV65)="Disponível no posto","DP","SEM SITUAÇÃO")))))))&amp;IF(INDEX('Controle de reservas'!$M$14:$M$2013,AV65)&lt;&gt;"",CHAR(10)&amp;INDEX('Controle de reservas'!$M$14:$M$2013,AV65),IF(OR(INDEX('Controle de reservas'!$L$14:$L$2013,AV65)="Em cobertura",INDEX('Controle de reservas'!$L$14:$L$2013,AV65)="Programado"),CHAR(10)&amp;"SEM LOCAL",""))&amp;IF(INDEX('Controle de reservas'!$N$14:$N$2013,AV65)&lt;&gt;"",CHAR(10)&amp;"Subst.: "&amp;INDEX('Controle de reservas'!$N$14:$N$2013,AV65),"")&amp;IF(AND(ISNUMBER(INDEX('Controle de reservas'!$I$14:$I$2013,AV65)),INDEX('Controle de reservas'!$I$14:$I$2013,AV65)&gt;0,INDEX('Controle de reservas'!$K$14:$K$2013,AV65)&gt;INDEX('Controle de reservas'!$I$14:$I$2013,AV65)),CHAR(10)&amp;"DIVERGÊNCIA DE DATAS","")&amp;IF(INDEX('Controle de reservas'!$P$14:$P$2013,AV65)&lt;&gt;"OK"," !",""))))</f>
      </c>
      <c r="I65" s="17">
        <f ca="1">IF(OR($AQ65=0,I$9="",I$9&lt;$AS65,AND($AT65&lt;&gt;"",I$9&gt;$AT65)),"",IF(AW65=0,"—",IF(INDEX('Controle de reservas'!$P$14:$P$2013,AW65)="DUPLICIDADE NO DIA","CONFLITO"&amp;IF(INDEX('Controle de reservas'!$M$14:$M$2013,AW65)&lt;&gt;"",CHAR(10)&amp;INDEX('Controle de reservas'!$M$14:$M$2013,AW65),"")&amp;IF(INDEX('Controle de reservas'!$N$14:$N$2013,AW65)&lt;&gt;"",CHAR(10)&amp;"Subst.: "&amp;INDEX('Controle de reservas'!$N$14:$N$2013,AW65),"")&amp;IF(AND(ISNUMBER(INDEX('Controle de reservas'!$I$14:$I$2013,AW65)),INDEX('Controle de reservas'!$I$14:$I$2013,AW65)&gt;0,INDEX('Controle de reservas'!$K$14:$K$2013,AW65)&gt;INDEX('Controle de reservas'!$I$14:$I$2013,AW65)),CHAR(10)&amp;"DIVERGÊNCIA DE DATAS",""),IF(INDEX('Controle de reservas'!$L$14:$L$2013,AW65)="Em cobertura","COV",IF(INDEX('Controle de reservas'!$L$14:$L$2013,AW65)="Disponível","DISP",IF(INDEX('Controle de reservas'!$L$14:$L$2013,AW65)="Não utilizado","NU",IF(INDEX('Controle de reservas'!$L$14:$L$2013,AW65)="Folga","F",IF(INDEX('Controle de reservas'!$L$14:$L$2013,AW65)="Ocorrência","O",IF(INDEX('Controle de reservas'!$L$14:$L$2013,AW65)="Programado","PROG",IF(INDEX('Controle de reservas'!$L$14:$L$2013,AW65)="Disponível no posto","DP","SEM SITUAÇÃO")))))))&amp;IF(INDEX('Controle de reservas'!$M$14:$M$2013,AW65)&lt;&gt;"",CHAR(10)&amp;INDEX('Controle de reservas'!$M$14:$M$2013,AW65),IF(OR(INDEX('Controle de reservas'!$L$14:$L$2013,AW65)="Em cobertura",INDEX('Controle de reservas'!$L$14:$L$2013,AW65)="Programado"),CHAR(10)&amp;"SEM LOCAL",""))&amp;IF(INDEX('Controle de reservas'!$N$14:$N$2013,AW65)&lt;&gt;"",CHAR(10)&amp;"Subst.: "&amp;INDEX('Controle de reservas'!$N$14:$N$2013,AW65),"")&amp;IF(AND(ISNUMBER(INDEX('Controle de reservas'!$I$14:$I$2013,AW65)),INDEX('Controle de reservas'!$I$14:$I$2013,AW65)&gt;0,INDEX('Controle de reservas'!$K$14:$K$2013,AW65)&gt;INDEX('Controle de reservas'!$I$14:$I$2013,AW65)),CHAR(10)&amp;"DIVERGÊNCIA DE DATAS","")&amp;IF(INDEX('Controle de reservas'!$P$14:$P$2013,AW65)&lt;&gt;"OK"," !",""))))</f>
      </c>
      <c r="J65" s="17">
        <f ca="1">IF(OR($AQ65=0,J$9="",J$9&lt;$AS65,AND($AT65&lt;&gt;"",J$9&gt;$AT65)),"",IF(AX65=0,"—",IF(INDEX('Controle de reservas'!$P$14:$P$2013,AX65)="DUPLICIDADE NO DIA","CONFLITO"&amp;IF(INDEX('Controle de reservas'!$M$14:$M$2013,AX65)&lt;&gt;"",CHAR(10)&amp;INDEX('Controle de reservas'!$M$14:$M$2013,AX65),"")&amp;IF(INDEX('Controle de reservas'!$N$14:$N$2013,AX65)&lt;&gt;"",CHAR(10)&amp;"Subst.: "&amp;INDEX('Controle de reservas'!$N$14:$N$2013,AX65),"")&amp;IF(AND(ISNUMBER(INDEX('Controle de reservas'!$I$14:$I$2013,AX65)),INDEX('Controle de reservas'!$I$14:$I$2013,AX65)&gt;0,INDEX('Controle de reservas'!$K$14:$K$2013,AX65)&gt;INDEX('Controle de reservas'!$I$14:$I$2013,AX65)),CHAR(10)&amp;"DIVERGÊNCIA DE DATAS",""),IF(INDEX('Controle de reservas'!$L$14:$L$2013,AX65)="Em cobertura","COV",IF(INDEX('Controle de reservas'!$L$14:$L$2013,AX65)="Disponível","DISP",IF(INDEX('Controle de reservas'!$L$14:$L$2013,AX65)="Não utilizado","NU",IF(INDEX('Controle de reservas'!$L$14:$L$2013,AX65)="Folga","F",IF(INDEX('Controle de reservas'!$L$14:$L$2013,AX65)="Ocorrência","O",IF(INDEX('Controle de reservas'!$L$14:$L$2013,AX65)="Programado","PROG",IF(INDEX('Controle de reservas'!$L$14:$L$2013,AX65)="Disponível no posto","DP","SEM SITUAÇÃO")))))))&amp;IF(INDEX('Controle de reservas'!$M$14:$M$2013,AX65)&lt;&gt;"",CHAR(10)&amp;INDEX('Controle de reservas'!$M$14:$M$2013,AX65),IF(OR(INDEX('Controle de reservas'!$L$14:$L$2013,AX65)="Em cobertura",INDEX('Controle de reservas'!$L$14:$L$2013,AX65)="Programado"),CHAR(10)&amp;"SEM LOCAL",""))&amp;IF(INDEX('Controle de reservas'!$N$14:$N$2013,AX65)&lt;&gt;"",CHAR(10)&amp;"Subst.: "&amp;INDEX('Controle de reservas'!$N$14:$N$2013,AX65),"")&amp;IF(AND(ISNUMBER(INDEX('Controle de reservas'!$I$14:$I$2013,AX65)),INDEX('Controle de reservas'!$I$14:$I$2013,AX65)&gt;0,INDEX('Controle de reservas'!$K$14:$K$2013,AX65)&gt;INDEX('Controle de reservas'!$I$14:$I$2013,AX65)),CHAR(10)&amp;"DIVERGÊNCIA DE DATAS","")&amp;IF(INDEX('Controle de reservas'!$P$14:$P$2013,AX65)&lt;&gt;"OK"," !",""))))</f>
      </c>
      <c r="K65" s="17">
        <f ca="1">IF(OR($AQ65=0,K$9="",K$9&lt;$AS65,AND($AT65&lt;&gt;"",K$9&gt;$AT65)),"",IF(AY65=0,"—",IF(INDEX('Controle de reservas'!$P$14:$P$2013,AY65)="DUPLICIDADE NO DIA","CONFLITO"&amp;IF(INDEX('Controle de reservas'!$M$14:$M$2013,AY65)&lt;&gt;"",CHAR(10)&amp;INDEX('Controle de reservas'!$M$14:$M$2013,AY65),"")&amp;IF(INDEX('Controle de reservas'!$N$14:$N$2013,AY65)&lt;&gt;"",CHAR(10)&amp;"Subst.: "&amp;INDEX('Controle de reservas'!$N$14:$N$2013,AY65),"")&amp;IF(AND(ISNUMBER(INDEX('Controle de reservas'!$I$14:$I$2013,AY65)),INDEX('Controle de reservas'!$I$14:$I$2013,AY65)&gt;0,INDEX('Controle de reservas'!$K$14:$K$2013,AY65)&gt;INDEX('Controle de reservas'!$I$14:$I$2013,AY65)),CHAR(10)&amp;"DIVERGÊNCIA DE DATAS",""),IF(INDEX('Controle de reservas'!$L$14:$L$2013,AY65)="Em cobertura","COV",IF(INDEX('Controle de reservas'!$L$14:$L$2013,AY65)="Disponível","DISP",IF(INDEX('Controle de reservas'!$L$14:$L$2013,AY65)="Não utilizado","NU",IF(INDEX('Controle de reservas'!$L$14:$L$2013,AY65)="Folga","F",IF(INDEX('Controle de reservas'!$L$14:$L$2013,AY65)="Ocorrência","O",IF(INDEX('Controle de reservas'!$L$14:$L$2013,AY65)="Programado","PROG",IF(INDEX('Controle de reservas'!$L$14:$L$2013,AY65)="Disponível no posto","DP","SEM SITUAÇÃO")))))))&amp;IF(INDEX('Controle de reservas'!$M$14:$M$2013,AY65)&lt;&gt;"",CHAR(10)&amp;INDEX('Controle de reservas'!$M$14:$M$2013,AY65),IF(OR(INDEX('Controle de reservas'!$L$14:$L$2013,AY65)="Em cobertura",INDEX('Controle de reservas'!$L$14:$L$2013,AY65)="Programado"),CHAR(10)&amp;"SEM LOCAL",""))&amp;IF(INDEX('Controle de reservas'!$N$14:$N$2013,AY65)&lt;&gt;"",CHAR(10)&amp;"Subst.: "&amp;INDEX('Controle de reservas'!$N$14:$N$2013,AY65),"")&amp;IF(AND(ISNUMBER(INDEX('Controle de reservas'!$I$14:$I$2013,AY65)),INDEX('Controle de reservas'!$I$14:$I$2013,AY65)&gt;0,INDEX('Controle de reservas'!$K$14:$K$2013,AY65)&gt;INDEX('Controle de reservas'!$I$14:$I$2013,AY65)),CHAR(10)&amp;"DIVERGÊNCIA DE DATAS","")&amp;IF(INDEX('Controle de reservas'!$P$14:$P$2013,AY65)&lt;&gt;"OK"," !",""))))</f>
      </c>
      <c r="L65" s="17">
        <f ca="1">IF(OR($AQ65=0,L$9="",L$9&lt;$AS65,AND($AT65&lt;&gt;"",L$9&gt;$AT65)),"",IF(AZ65=0,"—",IF(INDEX('Controle de reservas'!$P$14:$P$2013,AZ65)="DUPLICIDADE NO DIA","CONFLITO"&amp;IF(INDEX('Controle de reservas'!$M$14:$M$2013,AZ65)&lt;&gt;"",CHAR(10)&amp;INDEX('Controle de reservas'!$M$14:$M$2013,AZ65),"")&amp;IF(INDEX('Controle de reservas'!$N$14:$N$2013,AZ65)&lt;&gt;"",CHAR(10)&amp;"Subst.: "&amp;INDEX('Controle de reservas'!$N$14:$N$2013,AZ65),"")&amp;IF(AND(ISNUMBER(INDEX('Controle de reservas'!$I$14:$I$2013,AZ65)),INDEX('Controle de reservas'!$I$14:$I$2013,AZ65)&gt;0,INDEX('Controle de reservas'!$K$14:$K$2013,AZ65)&gt;INDEX('Controle de reservas'!$I$14:$I$2013,AZ65)),CHAR(10)&amp;"DIVERGÊNCIA DE DATAS",""),IF(INDEX('Controle de reservas'!$L$14:$L$2013,AZ65)="Em cobertura","COV",IF(INDEX('Controle de reservas'!$L$14:$L$2013,AZ65)="Disponível","DISP",IF(INDEX('Controle de reservas'!$L$14:$L$2013,AZ65)="Não utilizado","NU",IF(INDEX('Controle de reservas'!$L$14:$L$2013,AZ65)="Folga","F",IF(INDEX('Controle de reservas'!$L$14:$L$2013,AZ65)="Ocorrência","O",IF(INDEX('Controle de reservas'!$L$14:$L$2013,AZ65)="Programado","PROG",IF(INDEX('Controle de reservas'!$L$14:$L$2013,AZ65)="Disponível no posto","DP","SEM SITUAÇÃO")))))))&amp;IF(INDEX('Controle de reservas'!$M$14:$M$2013,AZ65)&lt;&gt;"",CHAR(10)&amp;INDEX('Controle de reservas'!$M$14:$M$2013,AZ65),IF(OR(INDEX('Controle de reservas'!$L$14:$L$2013,AZ65)="Em cobertura",INDEX('Controle de reservas'!$L$14:$L$2013,AZ65)="Programado"),CHAR(10)&amp;"SEM LOCAL",""))&amp;IF(INDEX('Controle de reservas'!$N$14:$N$2013,AZ65)&lt;&gt;"",CHAR(10)&amp;"Subst.: "&amp;INDEX('Controle de reservas'!$N$14:$N$2013,AZ65),"")&amp;IF(AND(ISNUMBER(INDEX('Controle de reservas'!$I$14:$I$2013,AZ65)),INDEX('Controle de reservas'!$I$14:$I$2013,AZ65)&gt;0,INDEX('Controle de reservas'!$K$14:$K$2013,AZ65)&gt;INDEX('Controle de reservas'!$I$14:$I$2013,AZ65)),CHAR(10)&amp;"DIVERGÊNCIA DE DATAS","")&amp;IF(INDEX('Controle de reservas'!$P$14:$P$2013,AZ65)&lt;&gt;"OK"," !",""))))</f>
      </c>
      <c r="M65" s="17">
        <f ca="1">IF(OR($AQ65=0,M$9="",M$9&lt;$AS65,AND($AT65&lt;&gt;"",M$9&gt;$AT65)),"",IF(BA65=0,"—",IF(INDEX('Controle de reservas'!$P$14:$P$2013,BA65)="DUPLICIDADE NO DIA","CONFLITO"&amp;IF(INDEX('Controle de reservas'!$M$14:$M$2013,BA65)&lt;&gt;"",CHAR(10)&amp;INDEX('Controle de reservas'!$M$14:$M$2013,BA65),"")&amp;IF(INDEX('Controle de reservas'!$N$14:$N$2013,BA65)&lt;&gt;"",CHAR(10)&amp;"Subst.: "&amp;INDEX('Controle de reservas'!$N$14:$N$2013,BA65),"")&amp;IF(AND(ISNUMBER(INDEX('Controle de reservas'!$I$14:$I$2013,BA65)),INDEX('Controle de reservas'!$I$14:$I$2013,BA65)&gt;0,INDEX('Controle de reservas'!$K$14:$K$2013,BA65)&gt;INDEX('Controle de reservas'!$I$14:$I$2013,BA65)),CHAR(10)&amp;"DIVERGÊNCIA DE DATAS",""),IF(INDEX('Controle de reservas'!$L$14:$L$2013,BA65)="Em cobertura","COV",IF(INDEX('Controle de reservas'!$L$14:$L$2013,BA65)="Disponível","DISP",IF(INDEX('Controle de reservas'!$L$14:$L$2013,BA65)="Não utilizado","NU",IF(INDEX('Controle de reservas'!$L$14:$L$2013,BA65)="Folga","F",IF(INDEX('Controle de reservas'!$L$14:$L$2013,BA65)="Ocorrência","O",IF(INDEX('Controle de reservas'!$L$14:$L$2013,BA65)="Programado","PROG",IF(INDEX('Controle de reservas'!$L$14:$L$2013,BA65)="Disponível no posto","DP","SEM SITUAÇÃO")))))))&amp;IF(INDEX('Controle de reservas'!$M$14:$M$2013,BA65)&lt;&gt;"",CHAR(10)&amp;INDEX('Controle de reservas'!$M$14:$M$2013,BA65),IF(OR(INDEX('Controle de reservas'!$L$14:$L$2013,BA65)="Em cobertura",INDEX('Controle de reservas'!$L$14:$L$2013,BA65)="Programado"),CHAR(10)&amp;"SEM LOCAL",""))&amp;IF(INDEX('Controle de reservas'!$N$14:$N$2013,BA65)&lt;&gt;"",CHAR(10)&amp;"Subst.: "&amp;INDEX('Controle de reservas'!$N$14:$N$2013,BA65),"")&amp;IF(AND(ISNUMBER(INDEX('Controle de reservas'!$I$14:$I$2013,BA65)),INDEX('Controle de reservas'!$I$14:$I$2013,BA65)&gt;0,INDEX('Controle de reservas'!$K$14:$K$2013,BA65)&gt;INDEX('Controle de reservas'!$I$14:$I$2013,BA65)),CHAR(10)&amp;"DIVERGÊNCIA DE DATAS","")&amp;IF(INDEX('Controle de reservas'!$P$14:$P$2013,BA65)&lt;&gt;"OK"," !",""))))</f>
      </c>
      <c r="N65" s="17">
        <f ca="1">IF(OR($AQ65=0,N$9="",N$9&lt;$AS65,AND($AT65&lt;&gt;"",N$9&gt;$AT65)),"",IF(BB65=0,"—",IF(INDEX('Controle de reservas'!$P$14:$P$2013,BB65)="DUPLICIDADE NO DIA","CONFLITO"&amp;IF(INDEX('Controle de reservas'!$M$14:$M$2013,BB65)&lt;&gt;"",CHAR(10)&amp;INDEX('Controle de reservas'!$M$14:$M$2013,BB65),"")&amp;IF(INDEX('Controle de reservas'!$N$14:$N$2013,BB65)&lt;&gt;"",CHAR(10)&amp;"Subst.: "&amp;INDEX('Controle de reservas'!$N$14:$N$2013,BB65),"")&amp;IF(AND(ISNUMBER(INDEX('Controle de reservas'!$I$14:$I$2013,BB65)),INDEX('Controle de reservas'!$I$14:$I$2013,BB65)&gt;0,INDEX('Controle de reservas'!$K$14:$K$2013,BB65)&gt;INDEX('Controle de reservas'!$I$14:$I$2013,BB65)),CHAR(10)&amp;"DIVERGÊNCIA DE DATAS",""),IF(INDEX('Controle de reservas'!$L$14:$L$2013,BB65)="Em cobertura","COV",IF(INDEX('Controle de reservas'!$L$14:$L$2013,BB65)="Disponível","DISP",IF(INDEX('Controle de reservas'!$L$14:$L$2013,BB65)="Não utilizado","NU",IF(INDEX('Controle de reservas'!$L$14:$L$2013,BB65)="Folga","F",IF(INDEX('Controle de reservas'!$L$14:$L$2013,BB65)="Ocorrência","O",IF(INDEX('Controle de reservas'!$L$14:$L$2013,BB65)="Programado","PROG",IF(INDEX('Controle de reservas'!$L$14:$L$2013,BB65)="Disponível no posto","DP","SEM SITUAÇÃO")))))))&amp;IF(INDEX('Controle de reservas'!$M$14:$M$2013,BB65)&lt;&gt;"",CHAR(10)&amp;INDEX('Controle de reservas'!$M$14:$M$2013,BB65),IF(OR(INDEX('Controle de reservas'!$L$14:$L$2013,BB65)="Em cobertura",INDEX('Controle de reservas'!$L$14:$L$2013,BB65)="Programado"),CHAR(10)&amp;"SEM LOCAL",""))&amp;IF(INDEX('Controle de reservas'!$N$14:$N$2013,BB65)&lt;&gt;"",CHAR(10)&amp;"Subst.: "&amp;INDEX('Controle de reservas'!$N$14:$N$2013,BB65),"")&amp;IF(AND(ISNUMBER(INDEX('Controle de reservas'!$I$14:$I$2013,BB65)),INDEX('Controle de reservas'!$I$14:$I$2013,BB65)&gt;0,INDEX('Controle de reservas'!$K$14:$K$2013,BB65)&gt;INDEX('Controle de reservas'!$I$14:$I$2013,BB65)),CHAR(10)&amp;"DIVERGÊNCIA DE DATAS","")&amp;IF(INDEX('Controle de reservas'!$P$14:$P$2013,BB65)&lt;&gt;"OK"," !",""))))</f>
      </c>
      <c r="O65" s="17">
        <f ca="1">IF(OR($AQ65=0,O$9="",O$9&lt;$AS65,AND($AT65&lt;&gt;"",O$9&gt;$AT65)),"",IF(BC65=0,"—",IF(INDEX('Controle de reservas'!$P$14:$P$2013,BC65)="DUPLICIDADE NO DIA","CONFLITO"&amp;IF(INDEX('Controle de reservas'!$M$14:$M$2013,BC65)&lt;&gt;"",CHAR(10)&amp;INDEX('Controle de reservas'!$M$14:$M$2013,BC65),"")&amp;IF(INDEX('Controle de reservas'!$N$14:$N$2013,BC65)&lt;&gt;"",CHAR(10)&amp;"Subst.: "&amp;INDEX('Controle de reservas'!$N$14:$N$2013,BC65),"")&amp;IF(AND(ISNUMBER(INDEX('Controle de reservas'!$I$14:$I$2013,BC65)),INDEX('Controle de reservas'!$I$14:$I$2013,BC65)&gt;0,INDEX('Controle de reservas'!$K$14:$K$2013,BC65)&gt;INDEX('Controle de reservas'!$I$14:$I$2013,BC65)),CHAR(10)&amp;"DIVERGÊNCIA DE DATAS",""),IF(INDEX('Controle de reservas'!$L$14:$L$2013,BC65)="Em cobertura","COV",IF(INDEX('Controle de reservas'!$L$14:$L$2013,BC65)="Disponível","DISP",IF(INDEX('Controle de reservas'!$L$14:$L$2013,BC65)="Não utilizado","NU",IF(INDEX('Controle de reservas'!$L$14:$L$2013,BC65)="Folga","F",IF(INDEX('Controle de reservas'!$L$14:$L$2013,BC65)="Ocorrência","O",IF(INDEX('Controle de reservas'!$L$14:$L$2013,BC65)="Programado","PROG",IF(INDEX('Controle de reservas'!$L$14:$L$2013,BC65)="Disponível no posto","DP","SEM SITUAÇÃO")))))))&amp;IF(INDEX('Controle de reservas'!$M$14:$M$2013,BC65)&lt;&gt;"",CHAR(10)&amp;INDEX('Controle de reservas'!$M$14:$M$2013,BC65),IF(OR(INDEX('Controle de reservas'!$L$14:$L$2013,BC65)="Em cobertura",INDEX('Controle de reservas'!$L$14:$L$2013,BC65)="Programado"),CHAR(10)&amp;"SEM LOCAL",""))&amp;IF(INDEX('Controle de reservas'!$N$14:$N$2013,BC65)&lt;&gt;"",CHAR(10)&amp;"Subst.: "&amp;INDEX('Controle de reservas'!$N$14:$N$2013,BC65),"")&amp;IF(AND(ISNUMBER(INDEX('Controle de reservas'!$I$14:$I$2013,BC65)),INDEX('Controle de reservas'!$I$14:$I$2013,BC65)&gt;0,INDEX('Controle de reservas'!$K$14:$K$2013,BC65)&gt;INDEX('Controle de reservas'!$I$14:$I$2013,BC65)),CHAR(10)&amp;"DIVERGÊNCIA DE DATAS","")&amp;IF(INDEX('Controle de reservas'!$P$14:$P$2013,BC65)&lt;&gt;"OK"," !",""))))</f>
      </c>
      <c r="P65" s="17">
        <f ca="1">IF(OR($AQ65=0,P$9="",P$9&lt;$AS65,AND($AT65&lt;&gt;"",P$9&gt;$AT65)),"",IF(BD65=0,"—",IF(INDEX('Controle de reservas'!$P$14:$P$2013,BD65)="DUPLICIDADE NO DIA","CONFLITO"&amp;IF(INDEX('Controle de reservas'!$M$14:$M$2013,BD65)&lt;&gt;"",CHAR(10)&amp;INDEX('Controle de reservas'!$M$14:$M$2013,BD65),"")&amp;IF(INDEX('Controle de reservas'!$N$14:$N$2013,BD65)&lt;&gt;"",CHAR(10)&amp;"Subst.: "&amp;INDEX('Controle de reservas'!$N$14:$N$2013,BD65),"")&amp;IF(AND(ISNUMBER(INDEX('Controle de reservas'!$I$14:$I$2013,BD65)),INDEX('Controle de reservas'!$I$14:$I$2013,BD65)&gt;0,INDEX('Controle de reservas'!$K$14:$K$2013,BD65)&gt;INDEX('Controle de reservas'!$I$14:$I$2013,BD65)),CHAR(10)&amp;"DIVERGÊNCIA DE DATAS",""),IF(INDEX('Controle de reservas'!$L$14:$L$2013,BD65)="Em cobertura","COV",IF(INDEX('Controle de reservas'!$L$14:$L$2013,BD65)="Disponível","DISP",IF(INDEX('Controle de reservas'!$L$14:$L$2013,BD65)="Não utilizado","NU",IF(INDEX('Controle de reservas'!$L$14:$L$2013,BD65)="Folga","F",IF(INDEX('Controle de reservas'!$L$14:$L$2013,BD65)="Ocorrência","O",IF(INDEX('Controle de reservas'!$L$14:$L$2013,BD65)="Programado","PROG",IF(INDEX('Controle de reservas'!$L$14:$L$2013,BD65)="Disponível no posto","DP","SEM SITUAÇÃO")))))))&amp;IF(INDEX('Controle de reservas'!$M$14:$M$2013,BD65)&lt;&gt;"",CHAR(10)&amp;INDEX('Controle de reservas'!$M$14:$M$2013,BD65),IF(OR(INDEX('Controle de reservas'!$L$14:$L$2013,BD65)="Em cobertura",INDEX('Controle de reservas'!$L$14:$L$2013,BD65)="Programado"),CHAR(10)&amp;"SEM LOCAL",""))&amp;IF(INDEX('Controle de reservas'!$N$14:$N$2013,BD65)&lt;&gt;"",CHAR(10)&amp;"Subst.: "&amp;INDEX('Controle de reservas'!$N$14:$N$2013,BD65),"")&amp;IF(AND(ISNUMBER(INDEX('Controle de reservas'!$I$14:$I$2013,BD65)),INDEX('Controle de reservas'!$I$14:$I$2013,BD65)&gt;0,INDEX('Controle de reservas'!$K$14:$K$2013,BD65)&gt;INDEX('Controle de reservas'!$I$14:$I$2013,BD65)),CHAR(10)&amp;"DIVERGÊNCIA DE DATAS","")&amp;IF(INDEX('Controle de reservas'!$P$14:$P$2013,BD65)&lt;&gt;"OK"," !",""))))</f>
      </c>
      <c r="Q65" s="17">
        <f ca="1">IF(OR($AQ65=0,Q$9="",Q$9&lt;$AS65,AND($AT65&lt;&gt;"",Q$9&gt;$AT65)),"",IF(BE65=0,"—",IF(INDEX('Controle de reservas'!$P$14:$P$2013,BE65)="DUPLICIDADE NO DIA","CONFLITO"&amp;IF(INDEX('Controle de reservas'!$M$14:$M$2013,BE65)&lt;&gt;"",CHAR(10)&amp;INDEX('Controle de reservas'!$M$14:$M$2013,BE65),"")&amp;IF(INDEX('Controle de reservas'!$N$14:$N$2013,BE65)&lt;&gt;"",CHAR(10)&amp;"Subst.: "&amp;INDEX('Controle de reservas'!$N$14:$N$2013,BE65),"")&amp;IF(AND(ISNUMBER(INDEX('Controle de reservas'!$I$14:$I$2013,BE65)),INDEX('Controle de reservas'!$I$14:$I$2013,BE65)&gt;0,INDEX('Controle de reservas'!$K$14:$K$2013,BE65)&gt;INDEX('Controle de reservas'!$I$14:$I$2013,BE65)),CHAR(10)&amp;"DIVERGÊNCIA DE DATAS",""),IF(INDEX('Controle de reservas'!$L$14:$L$2013,BE65)="Em cobertura","COV",IF(INDEX('Controle de reservas'!$L$14:$L$2013,BE65)="Disponível","DISP",IF(INDEX('Controle de reservas'!$L$14:$L$2013,BE65)="Não utilizado","NU",IF(INDEX('Controle de reservas'!$L$14:$L$2013,BE65)="Folga","F",IF(INDEX('Controle de reservas'!$L$14:$L$2013,BE65)="Ocorrência","O",IF(INDEX('Controle de reservas'!$L$14:$L$2013,BE65)="Programado","PROG",IF(INDEX('Controle de reservas'!$L$14:$L$2013,BE65)="Disponível no posto","DP","SEM SITUAÇÃO")))))))&amp;IF(INDEX('Controle de reservas'!$M$14:$M$2013,BE65)&lt;&gt;"",CHAR(10)&amp;INDEX('Controle de reservas'!$M$14:$M$2013,BE65),IF(OR(INDEX('Controle de reservas'!$L$14:$L$2013,BE65)="Em cobertura",INDEX('Controle de reservas'!$L$14:$L$2013,BE65)="Programado"),CHAR(10)&amp;"SEM LOCAL",""))&amp;IF(INDEX('Controle de reservas'!$N$14:$N$2013,BE65)&lt;&gt;"",CHAR(10)&amp;"Subst.: "&amp;INDEX('Controle de reservas'!$N$14:$N$2013,BE65),"")&amp;IF(AND(ISNUMBER(INDEX('Controle de reservas'!$I$14:$I$2013,BE65)),INDEX('Controle de reservas'!$I$14:$I$2013,BE65)&gt;0,INDEX('Controle de reservas'!$K$14:$K$2013,BE65)&gt;INDEX('Controle de reservas'!$I$14:$I$2013,BE65)),CHAR(10)&amp;"DIVERGÊNCIA DE DATAS","")&amp;IF(INDEX('Controle de reservas'!$P$14:$P$2013,BE65)&lt;&gt;"OK"," !",""))))</f>
      </c>
      <c r="R65" s="17">
        <f ca="1">IF(OR($AQ65=0,R$9="",R$9&lt;$AS65,AND($AT65&lt;&gt;"",R$9&gt;$AT65)),"",IF(BF65=0,"—",IF(INDEX('Controle de reservas'!$P$14:$P$2013,BF65)="DUPLICIDADE NO DIA","CONFLITO"&amp;IF(INDEX('Controle de reservas'!$M$14:$M$2013,BF65)&lt;&gt;"",CHAR(10)&amp;INDEX('Controle de reservas'!$M$14:$M$2013,BF65),"")&amp;IF(INDEX('Controle de reservas'!$N$14:$N$2013,BF65)&lt;&gt;"",CHAR(10)&amp;"Subst.: "&amp;INDEX('Controle de reservas'!$N$14:$N$2013,BF65),"")&amp;IF(AND(ISNUMBER(INDEX('Controle de reservas'!$I$14:$I$2013,BF65)),INDEX('Controle de reservas'!$I$14:$I$2013,BF65)&gt;0,INDEX('Controle de reservas'!$K$14:$K$2013,BF65)&gt;INDEX('Controle de reservas'!$I$14:$I$2013,BF65)),CHAR(10)&amp;"DIVERGÊNCIA DE DATAS",""),IF(INDEX('Controle de reservas'!$L$14:$L$2013,BF65)="Em cobertura","COV",IF(INDEX('Controle de reservas'!$L$14:$L$2013,BF65)="Disponível","DISP",IF(INDEX('Controle de reservas'!$L$14:$L$2013,BF65)="Não utilizado","NU",IF(INDEX('Controle de reservas'!$L$14:$L$2013,BF65)="Folga","F",IF(INDEX('Controle de reservas'!$L$14:$L$2013,BF65)="Ocorrência","O",IF(INDEX('Controle de reservas'!$L$14:$L$2013,BF65)="Programado","PROG",IF(INDEX('Controle de reservas'!$L$14:$L$2013,BF65)="Disponível no posto","DP","SEM SITUAÇÃO")))))))&amp;IF(INDEX('Controle de reservas'!$M$14:$M$2013,BF65)&lt;&gt;"",CHAR(10)&amp;INDEX('Controle de reservas'!$M$14:$M$2013,BF65),IF(OR(INDEX('Controle de reservas'!$L$14:$L$2013,BF65)="Em cobertura",INDEX('Controle de reservas'!$L$14:$L$2013,BF65)="Programado"),CHAR(10)&amp;"SEM LOCAL",""))&amp;IF(INDEX('Controle de reservas'!$N$14:$N$2013,BF65)&lt;&gt;"",CHAR(10)&amp;"Subst.: "&amp;INDEX('Controle de reservas'!$N$14:$N$2013,BF65),"")&amp;IF(AND(ISNUMBER(INDEX('Controle de reservas'!$I$14:$I$2013,BF65)),INDEX('Controle de reservas'!$I$14:$I$2013,BF65)&gt;0,INDEX('Controle de reservas'!$K$14:$K$2013,BF65)&gt;INDEX('Controle de reservas'!$I$14:$I$2013,BF65)),CHAR(10)&amp;"DIVERGÊNCIA DE DATAS","")&amp;IF(INDEX('Controle de reservas'!$P$14:$P$2013,BF65)&lt;&gt;"OK"," !",""))))</f>
      </c>
      <c r="S65" s="17">
        <f ca="1">IF(OR($AQ65=0,S$9="",S$9&lt;$AS65,AND($AT65&lt;&gt;"",S$9&gt;$AT65)),"",IF(BG65=0,"—",IF(INDEX('Controle de reservas'!$P$14:$P$2013,BG65)="DUPLICIDADE NO DIA","CONFLITO"&amp;IF(INDEX('Controle de reservas'!$M$14:$M$2013,BG65)&lt;&gt;"",CHAR(10)&amp;INDEX('Controle de reservas'!$M$14:$M$2013,BG65),"")&amp;IF(INDEX('Controle de reservas'!$N$14:$N$2013,BG65)&lt;&gt;"",CHAR(10)&amp;"Subst.: "&amp;INDEX('Controle de reservas'!$N$14:$N$2013,BG65),"")&amp;IF(AND(ISNUMBER(INDEX('Controle de reservas'!$I$14:$I$2013,BG65)),INDEX('Controle de reservas'!$I$14:$I$2013,BG65)&gt;0,INDEX('Controle de reservas'!$K$14:$K$2013,BG65)&gt;INDEX('Controle de reservas'!$I$14:$I$2013,BG65)),CHAR(10)&amp;"DIVERGÊNCIA DE DATAS",""),IF(INDEX('Controle de reservas'!$L$14:$L$2013,BG65)="Em cobertura","COV",IF(INDEX('Controle de reservas'!$L$14:$L$2013,BG65)="Disponível","DISP",IF(INDEX('Controle de reservas'!$L$14:$L$2013,BG65)="Não utilizado","NU",IF(INDEX('Controle de reservas'!$L$14:$L$2013,BG65)="Folga","F",IF(INDEX('Controle de reservas'!$L$14:$L$2013,BG65)="Ocorrência","O",IF(INDEX('Controle de reservas'!$L$14:$L$2013,BG65)="Programado","PROG",IF(INDEX('Controle de reservas'!$L$14:$L$2013,BG65)="Disponível no posto","DP","SEM SITUAÇÃO")))))))&amp;IF(INDEX('Controle de reservas'!$M$14:$M$2013,BG65)&lt;&gt;"",CHAR(10)&amp;INDEX('Controle de reservas'!$M$14:$M$2013,BG65),IF(OR(INDEX('Controle de reservas'!$L$14:$L$2013,BG65)="Em cobertura",INDEX('Controle de reservas'!$L$14:$L$2013,BG65)="Programado"),CHAR(10)&amp;"SEM LOCAL",""))&amp;IF(INDEX('Controle de reservas'!$N$14:$N$2013,BG65)&lt;&gt;"",CHAR(10)&amp;"Subst.: "&amp;INDEX('Controle de reservas'!$N$14:$N$2013,BG65),"")&amp;IF(AND(ISNUMBER(INDEX('Controle de reservas'!$I$14:$I$2013,BG65)),INDEX('Controle de reservas'!$I$14:$I$2013,BG65)&gt;0,INDEX('Controle de reservas'!$K$14:$K$2013,BG65)&gt;INDEX('Controle de reservas'!$I$14:$I$2013,BG65)),CHAR(10)&amp;"DIVERGÊNCIA DE DATAS","")&amp;IF(INDEX('Controle de reservas'!$P$14:$P$2013,BG65)&lt;&gt;"OK"," !",""))))</f>
      </c>
      <c r="T65" s="17">
        <f ca="1">IF(OR($AQ65=0,T$9="",T$9&lt;$AS65,AND($AT65&lt;&gt;"",T$9&gt;$AT65)),"",IF(BH65=0,"—",IF(INDEX('Controle de reservas'!$P$14:$P$2013,BH65)="DUPLICIDADE NO DIA","CONFLITO"&amp;IF(INDEX('Controle de reservas'!$M$14:$M$2013,BH65)&lt;&gt;"",CHAR(10)&amp;INDEX('Controle de reservas'!$M$14:$M$2013,BH65),"")&amp;IF(INDEX('Controle de reservas'!$N$14:$N$2013,BH65)&lt;&gt;"",CHAR(10)&amp;"Subst.: "&amp;INDEX('Controle de reservas'!$N$14:$N$2013,BH65),"")&amp;IF(AND(ISNUMBER(INDEX('Controle de reservas'!$I$14:$I$2013,BH65)),INDEX('Controle de reservas'!$I$14:$I$2013,BH65)&gt;0,INDEX('Controle de reservas'!$K$14:$K$2013,BH65)&gt;INDEX('Controle de reservas'!$I$14:$I$2013,BH65)),CHAR(10)&amp;"DIVERGÊNCIA DE DATAS",""),IF(INDEX('Controle de reservas'!$L$14:$L$2013,BH65)="Em cobertura","COV",IF(INDEX('Controle de reservas'!$L$14:$L$2013,BH65)="Disponível","DISP",IF(INDEX('Controle de reservas'!$L$14:$L$2013,BH65)="Não utilizado","NU",IF(INDEX('Controle de reservas'!$L$14:$L$2013,BH65)="Folga","F",IF(INDEX('Controle de reservas'!$L$14:$L$2013,BH65)="Ocorrência","O",IF(INDEX('Controle de reservas'!$L$14:$L$2013,BH65)="Programado","PROG",IF(INDEX('Controle de reservas'!$L$14:$L$2013,BH65)="Disponível no posto","DP","SEM SITUAÇÃO")))))))&amp;IF(INDEX('Controle de reservas'!$M$14:$M$2013,BH65)&lt;&gt;"",CHAR(10)&amp;INDEX('Controle de reservas'!$M$14:$M$2013,BH65),IF(OR(INDEX('Controle de reservas'!$L$14:$L$2013,BH65)="Em cobertura",INDEX('Controle de reservas'!$L$14:$L$2013,BH65)="Programado"),CHAR(10)&amp;"SEM LOCAL",""))&amp;IF(INDEX('Controle de reservas'!$N$14:$N$2013,BH65)&lt;&gt;"",CHAR(10)&amp;"Subst.: "&amp;INDEX('Controle de reservas'!$N$14:$N$2013,BH65),"")&amp;IF(AND(ISNUMBER(INDEX('Controle de reservas'!$I$14:$I$2013,BH65)),INDEX('Controle de reservas'!$I$14:$I$2013,BH65)&gt;0,INDEX('Controle de reservas'!$K$14:$K$2013,BH65)&gt;INDEX('Controle de reservas'!$I$14:$I$2013,BH65)),CHAR(10)&amp;"DIVERGÊNCIA DE DATAS","")&amp;IF(INDEX('Controle de reservas'!$P$14:$P$2013,BH65)&lt;&gt;"OK"," !",""))))</f>
      </c>
      <c r="U65" s="17">
        <f ca="1">IF(OR($AQ65=0,U$9="",U$9&lt;$AS65,AND($AT65&lt;&gt;"",U$9&gt;$AT65)),"",IF(BI65=0,"—",IF(INDEX('Controle de reservas'!$P$14:$P$2013,BI65)="DUPLICIDADE NO DIA","CONFLITO"&amp;IF(INDEX('Controle de reservas'!$M$14:$M$2013,BI65)&lt;&gt;"",CHAR(10)&amp;INDEX('Controle de reservas'!$M$14:$M$2013,BI65),"")&amp;IF(INDEX('Controle de reservas'!$N$14:$N$2013,BI65)&lt;&gt;"",CHAR(10)&amp;"Subst.: "&amp;INDEX('Controle de reservas'!$N$14:$N$2013,BI65),"")&amp;IF(AND(ISNUMBER(INDEX('Controle de reservas'!$I$14:$I$2013,BI65)),INDEX('Controle de reservas'!$I$14:$I$2013,BI65)&gt;0,INDEX('Controle de reservas'!$K$14:$K$2013,BI65)&gt;INDEX('Controle de reservas'!$I$14:$I$2013,BI65)),CHAR(10)&amp;"DIVERGÊNCIA DE DATAS",""),IF(INDEX('Controle de reservas'!$L$14:$L$2013,BI65)="Em cobertura","COV",IF(INDEX('Controle de reservas'!$L$14:$L$2013,BI65)="Disponível","DISP",IF(INDEX('Controle de reservas'!$L$14:$L$2013,BI65)="Não utilizado","NU",IF(INDEX('Controle de reservas'!$L$14:$L$2013,BI65)="Folga","F",IF(INDEX('Controle de reservas'!$L$14:$L$2013,BI65)="Ocorrência","O",IF(INDEX('Controle de reservas'!$L$14:$L$2013,BI65)="Programado","PROG",IF(INDEX('Controle de reservas'!$L$14:$L$2013,BI65)="Disponível no posto","DP","SEM SITUAÇÃO")))))))&amp;IF(INDEX('Controle de reservas'!$M$14:$M$2013,BI65)&lt;&gt;"",CHAR(10)&amp;INDEX('Controle de reservas'!$M$14:$M$2013,BI65),IF(OR(INDEX('Controle de reservas'!$L$14:$L$2013,BI65)="Em cobertura",INDEX('Controle de reservas'!$L$14:$L$2013,BI65)="Programado"),CHAR(10)&amp;"SEM LOCAL",""))&amp;IF(INDEX('Controle de reservas'!$N$14:$N$2013,BI65)&lt;&gt;"",CHAR(10)&amp;"Subst.: "&amp;INDEX('Controle de reservas'!$N$14:$N$2013,BI65),"")&amp;IF(AND(ISNUMBER(INDEX('Controle de reservas'!$I$14:$I$2013,BI65)),INDEX('Controle de reservas'!$I$14:$I$2013,BI65)&gt;0,INDEX('Controle de reservas'!$K$14:$K$2013,BI65)&gt;INDEX('Controle de reservas'!$I$14:$I$2013,BI65)),CHAR(10)&amp;"DIVERGÊNCIA DE DATAS","")&amp;IF(INDEX('Controle de reservas'!$P$14:$P$2013,BI65)&lt;&gt;"OK"," !",""))))</f>
      </c>
      <c r="V65" s="17">
        <f ca="1">IF(OR($AQ65=0,V$9="",V$9&lt;$AS65,AND($AT65&lt;&gt;"",V$9&gt;$AT65)),"",IF(BJ65=0,"—",IF(INDEX('Controle de reservas'!$P$14:$P$2013,BJ65)="DUPLICIDADE NO DIA","CONFLITO"&amp;IF(INDEX('Controle de reservas'!$M$14:$M$2013,BJ65)&lt;&gt;"",CHAR(10)&amp;INDEX('Controle de reservas'!$M$14:$M$2013,BJ65),"")&amp;IF(INDEX('Controle de reservas'!$N$14:$N$2013,BJ65)&lt;&gt;"",CHAR(10)&amp;"Subst.: "&amp;INDEX('Controle de reservas'!$N$14:$N$2013,BJ65),"")&amp;IF(AND(ISNUMBER(INDEX('Controle de reservas'!$I$14:$I$2013,BJ65)),INDEX('Controle de reservas'!$I$14:$I$2013,BJ65)&gt;0,INDEX('Controle de reservas'!$K$14:$K$2013,BJ65)&gt;INDEX('Controle de reservas'!$I$14:$I$2013,BJ65)),CHAR(10)&amp;"DIVERGÊNCIA DE DATAS",""),IF(INDEX('Controle de reservas'!$L$14:$L$2013,BJ65)="Em cobertura","COV",IF(INDEX('Controle de reservas'!$L$14:$L$2013,BJ65)="Disponível","DISP",IF(INDEX('Controle de reservas'!$L$14:$L$2013,BJ65)="Não utilizado","NU",IF(INDEX('Controle de reservas'!$L$14:$L$2013,BJ65)="Folga","F",IF(INDEX('Controle de reservas'!$L$14:$L$2013,BJ65)="Ocorrência","O",IF(INDEX('Controle de reservas'!$L$14:$L$2013,BJ65)="Programado","PROG",IF(INDEX('Controle de reservas'!$L$14:$L$2013,BJ65)="Disponível no posto","DP","SEM SITUAÇÃO")))))))&amp;IF(INDEX('Controle de reservas'!$M$14:$M$2013,BJ65)&lt;&gt;"",CHAR(10)&amp;INDEX('Controle de reservas'!$M$14:$M$2013,BJ65),IF(OR(INDEX('Controle de reservas'!$L$14:$L$2013,BJ65)="Em cobertura",INDEX('Controle de reservas'!$L$14:$L$2013,BJ65)="Programado"),CHAR(10)&amp;"SEM LOCAL",""))&amp;IF(INDEX('Controle de reservas'!$N$14:$N$2013,BJ65)&lt;&gt;"",CHAR(10)&amp;"Subst.: "&amp;INDEX('Controle de reservas'!$N$14:$N$2013,BJ65),"")&amp;IF(AND(ISNUMBER(INDEX('Controle de reservas'!$I$14:$I$2013,BJ65)),INDEX('Controle de reservas'!$I$14:$I$2013,BJ65)&gt;0,INDEX('Controle de reservas'!$K$14:$K$2013,BJ65)&gt;INDEX('Controle de reservas'!$I$14:$I$2013,BJ65)),CHAR(10)&amp;"DIVERGÊNCIA DE DATAS","")&amp;IF(INDEX('Controle de reservas'!$P$14:$P$2013,BJ65)&lt;&gt;"OK"," !",""))))</f>
      </c>
      <c r="W65" s="17">
        <f ca="1">IF(OR($AQ65=0,W$9="",W$9&lt;$AS65,AND($AT65&lt;&gt;"",W$9&gt;$AT65)),"",IF(BK65=0,"—",IF(INDEX('Controle de reservas'!$P$14:$P$2013,BK65)="DUPLICIDADE NO DIA","CONFLITO"&amp;IF(INDEX('Controle de reservas'!$M$14:$M$2013,BK65)&lt;&gt;"",CHAR(10)&amp;INDEX('Controle de reservas'!$M$14:$M$2013,BK65),"")&amp;IF(INDEX('Controle de reservas'!$N$14:$N$2013,BK65)&lt;&gt;"",CHAR(10)&amp;"Subst.: "&amp;INDEX('Controle de reservas'!$N$14:$N$2013,BK65),"")&amp;IF(AND(ISNUMBER(INDEX('Controle de reservas'!$I$14:$I$2013,BK65)),INDEX('Controle de reservas'!$I$14:$I$2013,BK65)&gt;0,INDEX('Controle de reservas'!$K$14:$K$2013,BK65)&gt;INDEX('Controle de reservas'!$I$14:$I$2013,BK65)),CHAR(10)&amp;"DIVERGÊNCIA DE DATAS",""),IF(INDEX('Controle de reservas'!$L$14:$L$2013,BK65)="Em cobertura","COV",IF(INDEX('Controle de reservas'!$L$14:$L$2013,BK65)="Disponível","DISP",IF(INDEX('Controle de reservas'!$L$14:$L$2013,BK65)="Não utilizado","NU",IF(INDEX('Controle de reservas'!$L$14:$L$2013,BK65)="Folga","F",IF(INDEX('Controle de reservas'!$L$14:$L$2013,BK65)="Ocorrência","O",IF(INDEX('Controle de reservas'!$L$14:$L$2013,BK65)="Programado","PROG",IF(INDEX('Controle de reservas'!$L$14:$L$2013,BK65)="Disponível no posto","DP","SEM SITUAÇÃO")))))))&amp;IF(INDEX('Controle de reservas'!$M$14:$M$2013,BK65)&lt;&gt;"",CHAR(10)&amp;INDEX('Controle de reservas'!$M$14:$M$2013,BK65),IF(OR(INDEX('Controle de reservas'!$L$14:$L$2013,BK65)="Em cobertura",INDEX('Controle de reservas'!$L$14:$L$2013,BK65)="Programado"),CHAR(10)&amp;"SEM LOCAL",""))&amp;IF(INDEX('Controle de reservas'!$N$14:$N$2013,BK65)&lt;&gt;"",CHAR(10)&amp;"Subst.: "&amp;INDEX('Controle de reservas'!$N$14:$N$2013,BK65),"")&amp;IF(AND(ISNUMBER(INDEX('Controle de reservas'!$I$14:$I$2013,BK65)),INDEX('Controle de reservas'!$I$14:$I$2013,BK65)&gt;0,INDEX('Controle de reservas'!$K$14:$K$2013,BK65)&gt;INDEX('Controle de reservas'!$I$14:$I$2013,BK65)),CHAR(10)&amp;"DIVERGÊNCIA DE DATAS","")&amp;IF(INDEX('Controle de reservas'!$P$14:$P$2013,BK65)&lt;&gt;"OK"," !",""))))</f>
      </c>
      <c r="X65" s="17">
        <f ca="1">IF(OR($AQ65=0,X$9="",X$9&lt;$AS65,AND($AT65&lt;&gt;"",X$9&gt;$AT65)),"",IF(BL65=0,"—",IF(INDEX('Controle de reservas'!$P$14:$P$2013,BL65)="DUPLICIDADE NO DIA","CONFLITO"&amp;IF(INDEX('Controle de reservas'!$M$14:$M$2013,BL65)&lt;&gt;"",CHAR(10)&amp;INDEX('Controle de reservas'!$M$14:$M$2013,BL65),"")&amp;IF(INDEX('Controle de reservas'!$N$14:$N$2013,BL65)&lt;&gt;"",CHAR(10)&amp;"Subst.: "&amp;INDEX('Controle de reservas'!$N$14:$N$2013,BL65),"")&amp;IF(AND(ISNUMBER(INDEX('Controle de reservas'!$I$14:$I$2013,BL65)),INDEX('Controle de reservas'!$I$14:$I$2013,BL65)&gt;0,INDEX('Controle de reservas'!$K$14:$K$2013,BL65)&gt;INDEX('Controle de reservas'!$I$14:$I$2013,BL65)),CHAR(10)&amp;"DIVERGÊNCIA DE DATAS",""),IF(INDEX('Controle de reservas'!$L$14:$L$2013,BL65)="Em cobertura","COV",IF(INDEX('Controle de reservas'!$L$14:$L$2013,BL65)="Disponível","DISP",IF(INDEX('Controle de reservas'!$L$14:$L$2013,BL65)="Não utilizado","NU",IF(INDEX('Controle de reservas'!$L$14:$L$2013,BL65)="Folga","F",IF(INDEX('Controle de reservas'!$L$14:$L$2013,BL65)="Ocorrência","O",IF(INDEX('Controle de reservas'!$L$14:$L$2013,BL65)="Programado","PROG",IF(INDEX('Controle de reservas'!$L$14:$L$2013,BL65)="Disponível no posto","DP","SEM SITUAÇÃO")))))))&amp;IF(INDEX('Controle de reservas'!$M$14:$M$2013,BL65)&lt;&gt;"",CHAR(10)&amp;INDEX('Controle de reservas'!$M$14:$M$2013,BL65),IF(OR(INDEX('Controle de reservas'!$L$14:$L$2013,BL65)="Em cobertura",INDEX('Controle de reservas'!$L$14:$L$2013,BL65)="Programado"),CHAR(10)&amp;"SEM LOCAL",""))&amp;IF(INDEX('Controle de reservas'!$N$14:$N$2013,BL65)&lt;&gt;"",CHAR(10)&amp;"Subst.: "&amp;INDEX('Controle de reservas'!$N$14:$N$2013,BL65),"")&amp;IF(AND(ISNUMBER(INDEX('Controle de reservas'!$I$14:$I$2013,BL65)),INDEX('Controle de reservas'!$I$14:$I$2013,BL65)&gt;0,INDEX('Controle de reservas'!$K$14:$K$2013,BL65)&gt;INDEX('Controle de reservas'!$I$14:$I$2013,BL65)),CHAR(10)&amp;"DIVERGÊNCIA DE DATAS","")&amp;IF(INDEX('Controle de reservas'!$P$14:$P$2013,BL65)&lt;&gt;"OK"," !",""))))</f>
      </c>
      <c r="Y65" s="17">
        <f ca="1">IF(OR($AQ65=0,Y$9="",Y$9&lt;$AS65,AND($AT65&lt;&gt;"",Y$9&gt;$AT65)),"",IF(BM65=0,"—",IF(INDEX('Controle de reservas'!$P$14:$P$2013,BM65)="DUPLICIDADE NO DIA","CONFLITO"&amp;IF(INDEX('Controle de reservas'!$M$14:$M$2013,BM65)&lt;&gt;"",CHAR(10)&amp;INDEX('Controle de reservas'!$M$14:$M$2013,BM65),"")&amp;IF(INDEX('Controle de reservas'!$N$14:$N$2013,BM65)&lt;&gt;"",CHAR(10)&amp;"Subst.: "&amp;INDEX('Controle de reservas'!$N$14:$N$2013,BM65),"")&amp;IF(AND(ISNUMBER(INDEX('Controle de reservas'!$I$14:$I$2013,BM65)),INDEX('Controle de reservas'!$I$14:$I$2013,BM65)&gt;0,INDEX('Controle de reservas'!$K$14:$K$2013,BM65)&gt;INDEX('Controle de reservas'!$I$14:$I$2013,BM65)),CHAR(10)&amp;"DIVERGÊNCIA DE DATAS",""),IF(INDEX('Controle de reservas'!$L$14:$L$2013,BM65)="Em cobertura","COV",IF(INDEX('Controle de reservas'!$L$14:$L$2013,BM65)="Disponível","DISP",IF(INDEX('Controle de reservas'!$L$14:$L$2013,BM65)="Não utilizado","NU",IF(INDEX('Controle de reservas'!$L$14:$L$2013,BM65)="Folga","F",IF(INDEX('Controle de reservas'!$L$14:$L$2013,BM65)="Ocorrência","O",IF(INDEX('Controle de reservas'!$L$14:$L$2013,BM65)="Programado","PROG",IF(INDEX('Controle de reservas'!$L$14:$L$2013,BM65)="Disponível no posto","DP","SEM SITUAÇÃO")))))))&amp;IF(INDEX('Controle de reservas'!$M$14:$M$2013,BM65)&lt;&gt;"",CHAR(10)&amp;INDEX('Controle de reservas'!$M$14:$M$2013,BM65),IF(OR(INDEX('Controle de reservas'!$L$14:$L$2013,BM65)="Em cobertura",INDEX('Controle de reservas'!$L$14:$L$2013,BM65)="Programado"),CHAR(10)&amp;"SEM LOCAL",""))&amp;IF(INDEX('Controle de reservas'!$N$14:$N$2013,BM65)&lt;&gt;"",CHAR(10)&amp;"Subst.: "&amp;INDEX('Controle de reservas'!$N$14:$N$2013,BM65),"")&amp;IF(AND(ISNUMBER(INDEX('Controle de reservas'!$I$14:$I$2013,BM65)),INDEX('Controle de reservas'!$I$14:$I$2013,BM65)&gt;0,INDEX('Controle de reservas'!$K$14:$K$2013,BM65)&gt;INDEX('Controle de reservas'!$I$14:$I$2013,BM65)),CHAR(10)&amp;"DIVERGÊNCIA DE DATAS","")&amp;IF(INDEX('Controle de reservas'!$P$14:$P$2013,BM65)&lt;&gt;"OK"," !",""))))</f>
      </c>
      <c r="Z65" s="17">
        <f ca="1">IF(OR($AQ65=0,Z$9="",Z$9&lt;$AS65,AND($AT65&lt;&gt;"",Z$9&gt;$AT65)),"",IF(BN65=0,"—",IF(INDEX('Controle de reservas'!$P$14:$P$2013,BN65)="DUPLICIDADE NO DIA","CONFLITO"&amp;IF(INDEX('Controle de reservas'!$M$14:$M$2013,BN65)&lt;&gt;"",CHAR(10)&amp;INDEX('Controle de reservas'!$M$14:$M$2013,BN65),"")&amp;IF(INDEX('Controle de reservas'!$N$14:$N$2013,BN65)&lt;&gt;"",CHAR(10)&amp;"Subst.: "&amp;INDEX('Controle de reservas'!$N$14:$N$2013,BN65),"")&amp;IF(AND(ISNUMBER(INDEX('Controle de reservas'!$I$14:$I$2013,BN65)),INDEX('Controle de reservas'!$I$14:$I$2013,BN65)&gt;0,INDEX('Controle de reservas'!$K$14:$K$2013,BN65)&gt;INDEX('Controle de reservas'!$I$14:$I$2013,BN65)),CHAR(10)&amp;"DIVERGÊNCIA DE DATAS",""),IF(INDEX('Controle de reservas'!$L$14:$L$2013,BN65)="Em cobertura","COV",IF(INDEX('Controle de reservas'!$L$14:$L$2013,BN65)="Disponível","DISP",IF(INDEX('Controle de reservas'!$L$14:$L$2013,BN65)="Não utilizado","NU",IF(INDEX('Controle de reservas'!$L$14:$L$2013,BN65)="Folga","F",IF(INDEX('Controle de reservas'!$L$14:$L$2013,BN65)="Ocorrência","O",IF(INDEX('Controle de reservas'!$L$14:$L$2013,BN65)="Programado","PROG",IF(INDEX('Controle de reservas'!$L$14:$L$2013,BN65)="Disponível no posto","DP","SEM SITUAÇÃO")))))))&amp;IF(INDEX('Controle de reservas'!$M$14:$M$2013,BN65)&lt;&gt;"",CHAR(10)&amp;INDEX('Controle de reservas'!$M$14:$M$2013,BN65),IF(OR(INDEX('Controle de reservas'!$L$14:$L$2013,BN65)="Em cobertura",INDEX('Controle de reservas'!$L$14:$L$2013,BN65)="Programado"),CHAR(10)&amp;"SEM LOCAL",""))&amp;IF(INDEX('Controle de reservas'!$N$14:$N$2013,BN65)&lt;&gt;"",CHAR(10)&amp;"Subst.: "&amp;INDEX('Controle de reservas'!$N$14:$N$2013,BN65),"")&amp;IF(AND(ISNUMBER(INDEX('Controle de reservas'!$I$14:$I$2013,BN65)),INDEX('Controle de reservas'!$I$14:$I$2013,BN65)&gt;0,INDEX('Controle de reservas'!$K$14:$K$2013,BN65)&gt;INDEX('Controle de reservas'!$I$14:$I$2013,BN65)),CHAR(10)&amp;"DIVERGÊNCIA DE DATAS","")&amp;IF(INDEX('Controle de reservas'!$P$14:$P$2013,BN65)&lt;&gt;"OK"," !",""))))</f>
      </c>
      <c r="AA65" s="17">
        <f ca="1">IF(OR($AQ65=0,AA$9="",AA$9&lt;$AS65,AND($AT65&lt;&gt;"",AA$9&gt;$AT65)),"",IF(BO65=0,"—",IF(INDEX('Controle de reservas'!$P$14:$P$2013,BO65)="DUPLICIDADE NO DIA","CONFLITO"&amp;IF(INDEX('Controle de reservas'!$M$14:$M$2013,BO65)&lt;&gt;"",CHAR(10)&amp;INDEX('Controle de reservas'!$M$14:$M$2013,BO65),"")&amp;IF(INDEX('Controle de reservas'!$N$14:$N$2013,BO65)&lt;&gt;"",CHAR(10)&amp;"Subst.: "&amp;INDEX('Controle de reservas'!$N$14:$N$2013,BO65),"")&amp;IF(AND(ISNUMBER(INDEX('Controle de reservas'!$I$14:$I$2013,BO65)),INDEX('Controle de reservas'!$I$14:$I$2013,BO65)&gt;0,INDEX('Controle de reservas'!$K$14:$K$2013,BO65)&gt;INDEX('Controle de reservas'!$I$14:$I$2013,BO65)),CHAR(10)&amp;"DIVERGÊNCIA DE DATAS",""),IF(INDEX('Controle de reservas'!$L$14:$L$2013,BO65)="Em cobertura","COV",IF(INDEX('Controle de reservas'!$L$14:$L$2013,BO65)="Disponível","DISP",IF(INDEX('Controle de reservas'!$L$14:$L$2013,BO65)="Não utilizado","NU",IF(INDEX('Controle de reservas'!$L$14:$L$2013,BO65)="Folga","F",IF(INDEX('Controle de reservas'!$L$14:$L$2013,BO65)="Ocorrência","O",IF(INDEX('Controle de reservas'!$L$14:$L$2013,BO65)="Programado","PROG",IF(INDEX('Controle de reservas'!$L$14:$L$2013,BO65)="Disponível no posto","DP","SEM SITUAÇÃO")))))))&amp;IF(INDEX('Controle de reservas'!$M$14:$M$2013,BO65)&lt;&gt;"",CHAR(10)&amp;INDEX('Controle de reservas'!$M$14:$M$2013,BO65),IF(OR(INDEX('Controle de reservas'!$L$14:$L$2013,BO65)="Em cobertura",INDEX('Controle de reservas'!$L$14:$L$2013,BO65)="Programado"),CHAR(10)&amp;"SEM LOCAL",""))&amp;IF(INDEX('Controle de reservas'!$N$14:$N$2013,BO65)&lt;&gt;"",CHAR(10)&amp;"Subst.: "&amp;INDEX('Controle de reservas'!$N$14:$N$2013,BO65),"")&amp;IF(AND(ISNUMBER(INDEX('Controle de reservas'!$I$14:$I$2013,BO65)),INDEX('Controle de reservas'!$I$14:$I$2013,BO65)&gt;0,INDEX('Controle de reservas'!$K$14:$K$2013,BO65)&gt;INDEX('Controle de reservas'!$I$14:$I$2013,BO65)),CHAR(10)&amp;"DIVERGÊNCIA DE DATAS","")&amp;IF(INDEX('Controle de reservas'!$P$14:$P$2013,BO65)&lt;&gt;"OK"," !",""))))</f>
      </c>
      <c r="AB65" s="17">
        <f ca="1">IF(OR($AQ65=0,AB$9="",AB$9&lt;$AS65,AND($AT65&lt;&gt;"",AB$9&gt;$AT65)),"",IF(BP65=0,"—",IF(INDEX('Controle de reservas'!$P$14:$P$2013,BP65)="DUPLICIDADE NO DIA","CONFLITO"&amp;IF(INDEX('Controle de reservas'!$M$14:$M$2013,BP65)&lt;&gt;"",CHAR(10)&amp;INDEX('Controle de reservas'!$M$14:$M$2013,BP65),"")&amp;IF(INDEX('Controle de reservas'!$N$14:$N$2013,BP65)&lt;&gt;"",CHAR(10)&amp;"Subst.: "&amp;INDEX('Controle de reservas'!$N$14:$N$2013,BP65),"")&amp;IF(AND(ISNUMBER(INDEX('Controle de reservas'!$I$14:$I$2013,BP65)),INDEX('Controle de reservas'!$I$14:$I$2013,BP65)&gt;0,INDEX('Controle de reservas'!$K$14:$K$2013,BP65)&gt;INDEX('Controle de reservas'!$I$14:$I$2013,BP65)),CHAR(10)&amp;"DIVERGÊNCIA DE DATAS",""),IF(INDEX('Controle de reservas'!$L$14:$L$2013,BP65)="Em cobertura","COV",IF(INDEX('Controle de reservas'!$L$14:$L$2013,BP65)="Disponível","DISP",IF(INDEX('Controle de reservas'!$L$14:$L$2013,BP65)="Não utilizado","NU",IF(INDEX('Controle de reservas'!$L$14:$L$2013,BP65)="Folga","F",IF(INDEX('Controle de reservas'!$L$14:$L$2013,BP65)="Ocorrência","O",IF(INDEX('Controle de reservas'!$L$14:$L$2013,BP65)="Programado","PROG",IF(INDEX('Controle de reservas'!$L$14:$L$2013,BP65)="Disponível no posto","DP","SEM SITUAÇÃO")))))))&amp;IF(INDEX('Controle de reservas'!$M$14:$M$2013,BP65)&lt;&gt;"",CHAR(10)&amp;INDEX('Controle de reservas'!$M$14:$M$2013,BP65),IF(OR(INDEX('Controle de reservas'!$L$14:$L$2013,BP65)="Em cobertura",INDEX('Controle de reservas'!$L$14:$L$2013,BP65)="Programado"),CHAR(10)&amp;"SEM LOCAL",""))&amp;IF(INDEX('Controle de reservas'!$N$14:$N$2013,BP65)&lt;&gt;"",CHAR(10)&amp;"Subst.: "&amp;INDEX('Controle de reservas'!$N$14:$N$2013,BP65),"")&amp;IF(AND(ISNUMBER(INDEX('Controle de reservas'!$I$14:$I$2013,BP65)),INDEX('Controle de reservas'!$I$14:$I$2013,BP65)&gt;0,INDEX('Controle de reservas'!$K$14:$K$2013,BP65)&gt;INDEX('Controle de reservas'!$I$14:$I$2013,BP65)),CHAR(10)&amp;"DIVERGÊNCIA DE DATAS","")&amp;IF(INDEX('Controle de reservas'!$P$14:$P$2013,BP65)&lt;&gt;"OK"," !",""))))</f>
      </c>
      <c r="AC65" s="17">
        <f ca="1">IF(OR($AQ65=0,AC$9="",AC$9&lt;$AS65,AND($AT65&lt;&gt;"",AC$9&gt;$AT65)),"",IF(BQ65=0,"—",IF(INDEX('Controle de reservas'!$P$14:$P$2013,BQ65)="DUPLICIDADE NO DIA","CONFLITO"&amp;IF(INDEX('Controle de reservas'!$M$14:$M$2013,BQ65)&lt;&gt;"",CHAR(10)&amp;INDEX('Controle de reservas'!$M$14:$M$2013,BQ65),"")&amp;IF(INDEX('Controle de reservas'!$N$14:$N$2013,BQ65)&lt;&gt;"",CHAR(10)&amp;"Subst.: "&amp;INDEX('Controle de reservas'!$N$14:$N$2013,BQ65),"")&amp;IF(AND(ISNUMBER(INDEX('Controle de reservas'!$I$14:$I$2013,BQ65)),INDEX('Controle de reservas'!$I$14:$I$2013,BQ65)&gt;0,INDEX('Controle de reservas'!$K$14:$K$2013,BQ65)&gt;INDEX('Controle de reservas'!$I$14:$I$2013,BQ65)),CHAR(10)&amp;"DIVERGÊNCIA DE DATAS",""),IF(INDEX('Controle de reservas'!$L$14:$L$2013,BQ65)="Em cobertura","COV",IF(INDEX('Controle de reservas'!$L$14:$L$2013,BQ65)="Disponível","DISP",IF(INDEX('Controle de reservas'!$L$14:$L$2013,BQ65)="Não utilizado","NU",IF(INDEX('Controle de reservas'!$L$14:$L$2013,BQ65)="Folga","F",IF(INDEX('Controle de reservas'!$L$14:$L$2013,BQ65)="Ocorrência","O",IF(INDEX('Controle de reservas'!$L$14:$L$2013,BQ65)="Programado","PROG",IF(INDEX('Controle de reservas'!$L$14:$L$2013,BQ65)="Disponível no posto","DP","SEM SITUAÇÃO")))))))&amp;IF(INDEX('Controle de reservas'!$M$14:$M$2013,BQ65)&lt;&gt;"",CHAR(10)&amp;INDEX('Controle de reservas'!$M$14:$M$2013,BQ65),IF(OR(INDEX('Controle de reservas'!$L$14:$L$2013,BQ65)="Em cobertura",INDEX('Controle de reservas'!$L$14:$L$2013,BQ65)="Programado"),CHAR(10)&amp;"SEM LOCAL",""))&amp;IF(INDEX('Controle de reservas'!$N$14:$N$2013,BQ65)&lt;&gt;"",CHAR(10)&amp;"Subst.: "&amp;INDEX('Controle de reservas'!$N$14:$N$2013,BQ65),"")&amp;IF(AND(ISNUMBER(INDEX('Controle de reservas'!$I$14:$I$2013,BQ65)),INDEX('Controle de reservas'!$I$14:$I$2013,BQ65)&gt;0,INDEX('Controle de reservas'!$K$14:$K$2013,BQ65)&gt;INDEX('Controle de reservas'!$I$14:$I$2013,BQ65)),CHAR(10)&amp;"DIVERGÊNCIA DE DATAS","")&amp;IF(INDEX('Controle de reservas'!$P$14:$P$2013,BQ65)&lt;&gt;"OK"," !",""))))</f>
      </c>
      <c r="AD65" s="17">
        <f ca="1">IF(OR($AQ65=0,AD$9="",AD$9&lt;$AS65,AND($AT65&lt;&gt;"",AD$9&gt;$AT65)),"",IF(BR65=0,"—",IF(INDEX('Controle de reservas'!$P$14:$P$2013,BR65)="DUPLICIDADE NO DIA","CONFLITO"&amp;IF(INDEX('Controle de reservas'!$M$14:$M$2013,BR65)&lt;&gt;"",CHAR(10)&amp;INDEX('Controle de reservas'!$M$14:$M$2013,BR65),"")&amp;IF(INDEX('Controle de reservas'!$N$14:$N$2013,BR65)&lt;&gt;"",CHAR(10)&amp;"Subst.: "&amp;INDEX('Controle de reservas'!$N$14:$N$2013,BR65),"")&amp;IF(AND(ISNUMBER(INDEX('Controle de reservas'!$I$14:$I$2013,BR65)),INDEX('Controle de reservas'!$I$14:$I$2013,BR65)&gt;0,INDEX('Controle de reservas'!$K$14:$K$2013,BR65)&gt;INDEX('Controle de reservas'!$I$14:$I$2013,BR65)),CHAR(10)&amp;"DIVERGÊNCIA DE DATAS",""),IF(INDEX('Controle de reservas'!$L$14:$L$2013,BR65)="Em cobertura","COV",IF(INDEX('Controle de reservas'!$L$14:$L$2013,BR65)="Disponível","DISP",IF(INDEX('Controle de reservas'!$L$14:$L$2013,BR65)="Não utilizado","NU",IF(INDEX('Controle de reservas'!$L$14:$L$2013,BR65)="Folga","F",IF(INDEX('Controle de reservas'!$L$14:$L$2013,BR65)="Ocorrência","O",IF(INDEX('Controle de reservas'!$L$14:$L$2013,BR65)="Programado","PROG",IF(INDEX('Controle de reservas'!$L$14:$L$2013,BR65)="Disponível no posto","DP","SEM SITUAÇÃO")))))))&amp;IF(INDEX('Controle de reservas'!$M$14:$M$2013,BR65)&lt;&gt;"",CHAR(10)&amp;INDEX('Controle de reservas'!$M$14:$M$2013,BR65),IF(OR(INDEX('Controle de reservas'!$L$14:$L$2013,BR65)="Em cobertura",INDEX('Controle de reservas'!$L$14:$L$2013,BR65)="Programado"),CHAR(10)&amp;"SEM LOCAL",""))&amp;IF(INDEX('Controle de reservas'!$N$14:$N$2013,BR65)&lt;&gt;"",CHAR(10)&amp;"Subst.: "&amp;INDEX('Controle de reservas'!$N$14:$N$2013,BR65),"")&amp;IF(AND(ISNUMBER(INDEX('Controle de reservas'!$I$14:$I$2013,BR65)),INDEX('Controle de reservas'!$I$14:$I$2013,BR65)&gt;0,INDEX('Controle de reservas'!$K$14:$K$2013,BR65)&gt;INDEX('Controle de reservas'!$I$14:$I$2013,BR65)),CHAR(10)&amp;"DIVERGÊNCIA DE DATAS","")&amp;IF(INDEX('Controle de reservas'!$P$14:$P$2013,BR65)&lt;&gt;"OK"," !",""))))</f>
      </c>
      <c r="AE65" s="17">
        <f ca="1">IF(OR($AQ65=0,AE$9="",AE$9&lt;$AS65,AND($AT65&lt;&gt;"",AE$9&gt;$AT65)),"",IF(BS65=0,"—",IF(INDEX('Controle de reservas'!$P$14:$P$2013,BS65)="DUPLICIDADE NO DIA","CONFLITO"&amp;IF(INDEX('Controle de reservas'!$M$14:$M$2013,BS65)&lt;&gt;"",CHAR(10)&amp;INDEX('Controle de reservas'!$M$14:$M$2013,BS65),"")&amp;IF(INDEX('Controle de reservas'!$N$14:$N$2013,BS65)&lt;&gt;"",CHAR(10)&amp;"Subst.: "&amp;INDEX('Controle de reservas'!$N$14:$N$2013,BS65),"")&amp;IF(AND(ISNUMBER(INDEX('Controle de reservas'!$I$14:$I$2013,BS65)),INDEX('Controle de reservas'!$I$14:$I$2013,BS65)&gt;0,INDEX('Controle de reservas'!$K$14:$K$2013,BS65)&gt;INDEX('Controle de reservas'!$I$14:$I$2013,BS65)),CHAR(10)&amp;"DIVERGÊNCIA DE DATAS",""),IF(INDEX('Controle de reservas'!$L$14:$L$2013,BS65)="Em cobertura","COV",IF(INDEX('Controle de reservas'!$L$14:$L$2013,BS65)="Disponível","DISP",IF(INDEX('Controle de reservas'!$L$14:$L$2013,BS65)="Não utilizado","NU",IF(INDEX('Controle de reservas'!$L$14:$L$2013,BS65)="Folga","F",IF(INDEX('Controle de reservas'!$L$14:$L$2013,BS65)="Ocorrência","O",IF(INDEX('Controle de reservas'!$L$14:$L$2013,BS65)="Programado","PROG",IF(INDEX('Controle de reservas'!$L$14:$L$2013,BS65)="Disponível no posto","DP","SEM SITUAÇÃO")))))))&amp;IF(INDEX('Controle de reservas'!$M$14:$M$2013,BS65)&lt;&gt;"",CHAR(10)&amp;INDEX('Controle de reservas'!$M$14:$M$2013,BS65),IF(OR(INDEX('Controle de reservas'!$L$14:$L$2013,BS65)="Em cobertura",INDEX('Controle de reservas'!$L$14:$L$2013,BS65)="Programado"),CHAR(10)&amp;"SEM LOCAL",""))&amp;IF(INDEX('Controle de reservas'!$N$14:$N$2013,BS65)&lt;&gt;"",CHAR(10)&amp;"Subst.: "&amp;INDEX('Controle de reservas'!$N$14:$N$2013,BS65),"")&amp;IF(AND(ISNUMBER(INDEX('Controle de reservas'!$I$14:$I$2013,BS65)),INDEX('Controle de reservas'!$I$14:$I$2013,BS65)&gt;0,INDEX('Controle de reservas'!$K$14:$K$2013,BS65)&gt;INDEX('Controle de reservas'!$I$14:$I$2013,BS65)),CHAR(10)&amp;"DIVERGÊNCIA DE DATAS","")&amp;IF(INDEX('Controle de reservas'!$P$14:$P$2013,BS65)&lt;&gt;"OK"," !",""))))</f>
      </c>
      <c r="AF65" s="17">
        <f ca="1">IF(OR($AQ65=0,AF$9="",AF$9&lt;$AS65,AND($AT65&lt;&gt;"",AF$9&gt;$AT65)),"",IF(BT65=0,"—",IF(INDEX('Controle de reservas'!$P$14:$P$2013,BT65)="DUPLICIDADE NO DIA","CONFLITO"&amp;IF(INDEX('Controle de reservas'!$M$14:$M$2013,BT65)&lt;&gt;"",CHAR(10)&amp;INDEX('Controle de reservas'!$M$14:$M$2013,BT65),"")&amp;IF(INDEX('Controle de reservas'!$N$14:$N$2013,BT65)&lt;&gt;"",CHAR(10)&amp;"Subst.: "&amp;INDEX('Controle de reservas'!$N$14:$N$2013,BT65),"")&amp;IF(AND(ISNUMBER(INDEX('Controle de reservas'!$I$14:$I$2013,BT65)),INDEX('Controle de reservas'!$I$14:$I$2013,BT65)&gt;0,INDEX('Controle de reservas'!$K$14:$K$2013,BT65)&gt;INDEX('Controle de reservas'!$I$14:$I$2013,BT65)),CHAR(10)&amp;"DIVERGÊNCIA DE DATAS",""),IF(INDEX('Controle de reservas'!$L$14:$L$2013,BT65)="Em cobertura","COV",IF(INDEX('Controle de reservas'!$L$14:$L$2013,BT65)="Disponível","DISP",IF(INDEX('Controle de reservas'!$L$14:$L$2013,BT65)="Não utilizado","NU",IF(INDEX('Controle de reservas'!$L$14:$L$2013,BT65)="Folga","F",IF(INDEX('Controle de reservas'!$L$14:$L$2013,BT65)="Ocorrência","O",IF(INDEX('Controle de reservas'!$L$14:$L$2013,BT65)="Programado","PROG",IF(INDEX('Controle de reservas'!$L$14:$L$2013,BT65)="Disponível no posto","DP","SEM SITUAÇÃO")))))))&amp;IF(INDEX('Controle de reservas'!$M$14:$M$2013,BT65)&lt;&gt;"",CHAR(10)&amp;INDEX('Controle de reservas'!$M$14:$M$2013,BT65),IF(OR(INDEX('Controle de reservas'!$L$14:$L$2013,BT65)="Em cobertura",INDEX('Controle de reservas'!$L$14:$L$2013,BT65)="Programado"),CHAR(10)&amp;"SEM LOCAL",""))&amp;IF(INDEX('Controle de reservas'!$N$14:$N$2013,BT65)&lt;&gt;"",CHAR(10)&amp;"Subst.: "&amp;INDEX('Controle de reservas'!$N$14:$N$2013,BT65),"")&amp;IF(AND(ISNUMBER(INDEX('Controle de reservas'!$I$14:$I$2013,BT65)),INDEX('Controle de reservas'!$I$14:$I$2013,BT65)&gt;0,INDEX('Controle de reservas'!$K$14:$K$2013,BT65)&gt;INDEX('Controle de reservas'!$I$14:$I$2013,BT65)),CHAR(10)&amp;"DIVERGÊNCIA DE DATAS","")&amp;IF(INDEX('Controle de reservas'!$P$14:$P$2013,BT65)&lt;&gt;"OK"," !",""))))</f>
      </c>
      <c r="AG65" s="17">
        <f ca="1">IF(OR($AQ65=0,AG$9="",AG$9&lt;$AS65,AND($AT65&lt;&gt;"",AG$9&gt;$AT65)),"",IF(BU65=0,"—",IF(INDEX('Controle de reservas'!$P$14:$P$2013,BU65)="DUPLICIDADE NO DIA","CONFLITO"&amp;IF(INDEX('Controle de reservas'!$M$14:$M$2013,BU65)&lt;&gt;"",CHAR(10)&amp;INDEX('Controle de reservas'!$M$14:$M$2013,BU65),"")&amp;IF(INDEX('Controle de reservas'!$N$14:$N$2013,BU65)&lt;&gt;"",CHAR(10)&amp;"Subst.: "&amp;INDEX('Controle de reservas'!$N$14:$N$2013,BU65),"")&amp;IF(AND(ISNUMBER(INDEX('Controle de reservas'!$I$14:$I$2013,BU65)),INDEX('Controle de reservas'!$I$14:$I$2013,BU65)&gt;0,INDEX('Controle de reservas'!$K$14:$K$2013,BU65)&gt;INDEX('Controle de reservas'!$I$14:$I$2013,BU65)),CHAR(10)&amp;"DIVERGÊNCIA DE DATAS",""),IF(INDEX('Controle de reservas'!$L$14:$L$2013,BU65)="Em cobertura","COV",IF(INDEX('Controle de reservas'!$L$14:$L$2013,BU65)="Disponível","DISP",IF(INDEX('Controle de reservas'!$L$14:$L$2013,BU65)="Não utilizado","NU",IF(INDEX('Controle de reservas'!$L$14:$L$2013,BU65)="Folga","F",IF(INDEX('Controle de reservas'!$L$14:$L$2013,BU65)="Ocorrência","O",IF(INDEX('Controle de reservas'!$L$14:$L$2013,BU65)="Programado","PROG",IF(INDEX('Controle de reservas'!$L$14:$L$2013,BU65)="Disponível no posto","DP","SEM SITUAÇÃO")))))))&amp;IF(INDEX('Controle de reservas'!$M$14:$M$2013,BU65)&lt;&gt;"",CHAR(10)&amp;INDEX('Controle de reservas'!$M$14:$M$2013,BU65),IF(OR(INDEX('Controle de reservas'!$L$14:$L$2013,BU65)="Em cobertura",INDEX('Controle de reservas'!$L$14:$L$2013,BU65)="Programado"),CHAR(10)&amp;"SEM LOCAL",""))&amp;IF(INDEX('Controle de reservas'!$N$14:$N$2013,BU65)&lt;&gt;"",CHAR(10)&amp;"Subst.: "&amp;INDEX('Controle de reservas'!$N$14:$N$2013,BU65),"")&amp;IF(AND(ISNUMBER(INDEX('Controle de reservas'!$I$14:$I$2013,BU65)),INDEX('Controle de reservas'!$I$14:$I$2013,BU65)&gt;0,INDEX('Controle de reservas'!$K$14:$K$2013,BU65)&gt;INDEX('Controle de reservas'!$I$14:$I$2013,BU65)),CHAR(10)&amp;"DIVERGÊNCIA DE DATAS","")&amp;IF(INDEX('Controle de reservas'!$P$14:$P$2013,BU65)&lt;&gt;"OK"," !",""))))</f>
      </c>
      <c r="AH65" s="17">
        <f ca="1">IF(OR($AQ65=0,AH$9="",AH$9&lt;$AS65,AND($AT65&lt;&gt;"",AH$9&gt;$AT65)),"",IF(BV65=0,"—",IF(INDEX('Controle de reservas'!$P$14:$P$2013,BV65)="DUPLICIDADE NO DIA","CONFLITO"&amp;IF(INDEX('Controle de reservas'!$M$14:$M$2013,BV65)&lt;&gt;"",CHAR(10)&amp;INDEX('Controle de reservas'!$M$14:$M$2013,BV65),"")&amp;IF(INDEX('Controle de reservas'!$N$14:$N$2013,BV65)&lt;&gt;"",CHAR(10)&amp;"Subst.: "&amp;INDEX('Controle de reservas'!$N$14:$N$2013,BV65),"")&amp;IF(AND(ISNUMBER(INDEX('Controle de reservas'!$I$14:$I$2013,BV65)),INDEX('Controle de reservas'!$I$14:$I$2013,BV65)&gt;0,INDEX('Controle de reservas'!$K$14:$K$2013,BV65)&gt;INDEX('Controle de reservas'!$I$14:$I$2013,BV65)),CHAR(10)&amp;"DIVERGÊNCIA DE DATAS",""),IF(INDEX('Controle de reservas'!$L$14:$L$2013,BV65)="Em cobertura","COV",IF(INDEX('Controle de reservas'!$L$14:$L$2013,BV65)="Disponível","DISP",IF(INDEX('Controle de reservas'!$L$14:$L$2013,BV65)="Não utilizado","NU",IF(INDEX('Controle de reservas'!$L$14:$L$2013,BV65)="Folga","F",IF(INDEX('Controle de reservas'!$L$14:$L$2013,BV65)="Ocorrência","O",IF(INDEX('Controle de reservas'!$L$14:$L$2013,BV65)="Programado","PROG",IF(INDEX('Controle de reservas'!$L$14:$L$2013,BV65)="Disponível no posto","DP","SEM SITUAÇÃO")))))))&amp;IF(INDEX('Controle de reservas'!$M$14:$M$2013,BV65)&lt;&gt;"",CHAR(10)&amp;INDEX('Controle de reservas'!$M$14:$M$2013,BV65),IF(OR(INDEX('Controle de reservas'!$L$14:$L$2013,BV65)="Em cobertura",INDEX('Controle de reservas'!$L$14:$L$2013,BV65)="Programado"),CHAR(10)&amp;"SEM LOCAL",""))&amp;IF(INDEX('Controle de reservas'!$N$14:$N$2013,BV65)&lt;&gt;"",CHAR(10)&amp;"Subst.: "&amp;INDEX('Controle de reservas'!$N$14:$N$2013,BV65),"")&amp;IF(AND(ISNUMBER(INDEX('Controle de reservas'!$I$14:$I$2013,BV65)),INDEX('Controle de reservas'!$I$14:$I$2013,BV65)&gt;0,INDEX('Controle de reservas'!$K$14:$K$2013,BV65)&gt;INDEX('Controle de reservas'!$I$14:$I$2013,BV65)),CHAR(10)&amp;"DIVERGÊNCIA DE DATAS","")&amp;IF(INDEX('Controle de reservas'!$P$14:$P$2013,BV65)&lt;&gt;"OK"," !",""))))</f>
      </c>
      <c r="AI65" s="17">
        <f ca="1">IF(OR($AQ65=0,AI$9="",AI$9&lt;$AS65,AND($AT65&lt;&gt;"",AI$9&gt;$AT65)),"",IF(BW65=0,"—",IF(INDEX('Controle de reservas'!$P$14:$P$2013,BW65)="DUPLICIDADE NO DIA","CONFLITO"&amp;IF(INDEX('Controle de reservas'!$M$14:$M$2013,BW65)&lt;&gt;"",CHAR(10)&amp;INDEX('Controle de reservas'!$M$14:$M$2013,BW65),"")&amp;IF(INDEX('Controle de reservas'!$N$14:$N$2013,BW65)&lt;&gt;"",CHAR(10)&amp;"Subst.: "&amp;INDEX('Controle de reservas'!$N$14:$N$2013,BW65),"")&amp;IF(AND(ISNUMBER(INDEX('Controle de reservas'!$I$14:$I$2013,BW65)),INDEX('Controle de reservas'!$I$14:$I$2013,BW65)&gt;0,INDEX('Controle de reservas'!$K$14:$K$2013,BW65)&gt;INDEX('Controle de reservas'!$I$14:$I$2013,BW65)),CHAR(10)&amp;"DIVERGÊNCIA DE DATAS",""),IF(INDEX('Controle de reservas'!$L$14:$L$2013,BW65)="Em cobertura","COV",IF(INDEX('Controle de reservas'!$L$14:$L$2013,BW65)="Disponível","DISP",IF(INDEX('Controle de reservas'!$L$14:$L$2013,BW65)="Não utilizado","NU",IF(INDEX('Controle de reservas'!$L$14:$L$2013,BW65)="Folga","F",IF(INDEX('Controle de reservas'!$L$14:$L$2013,BW65)="Ocorrência","O",IF(INDEX('Controle de reservas'!$L$14:$L$2013,BW65)="Programado","PROG",IF(INDEX('Controle de reservas'!$L$14:$L$2013,BW65)="Disponível no posto","DP","SEM SITUAÇÃO")))))))&amp;IF(INDEX('Controle de reservas'!$M$14:$M$2013,BW65)&lt;&gt;"",CHAR(10)&amp;INDEX('Controle de reservas'!$M$14:$M$2013,BW65),IF(OR(INDEX('Controle de reservas'!$L$14:$L$2013,BW65)="Em cobertura",INDEX('Controle de reservas'!$L$14:$L$2013,BW65)="Programado"),CHAR(10)&amp;"SEM LOCAL",""))&amp;IF(INDEX('Controle de reservas'!$N$14:$N$2013,BW65)&lt;&gt;"",CHAR(10)&amp;"Subst.: "&amp;INDEX('Controle de reservas'!$N$14:$N$2013,BW65),"")&amp;IF(AND(ISNUMBER(INDEX('Controle de reservas'!$I$14:$I$2013,BW65)),INDEX('Controle de reservas'!$I$14:$I$2013,BW65)&gt;0,INDEX('Controle de reservas'!$K$14:$K$2013,BW65)&gt;INDEX('Controle de reservas'!$I$14:$I$2013,BW65)),CHAR(10)&amp;"DIVERGÊNCIA DE DATAS","")&amp;IF(INDEX('Controle de reservas'!$P$14:$P$2013,BW65)&lt;&gt;"OK"," !",""))))</f>
      </c>
      <c r="AJ65" s="17">
        <f ca="1">IF(OR($AQ65=0,AJ$9="",AJ$9&lt;$AS65,AND($AT65&lt;&gt;"",AJ$9&gt;$AT65)),"",IF(BX65=0,"—",IF(INDEX('Controle de reservas'!$P$14:$P$2013,BX65)="DUPLICIDADE NO DIA","CONFLITO"&amp;IF(INDEX('Controle de reservas'!$M$14:$M$2013,BX65)&lt;&gt;"",CHAR(10)&amp;INDEX('Controle de reservas'!$M$14:$M$2013,BX65),"")&amp;IF(INDEX('Controle de reservas'!$N$14:$N$2013,BX65)&lt;&gt;"",CHAR(10)&amp;"Subst.: "&amp;INDEX('Controle de reservas'!$N$14:$N$2013,BX65),"")&amp;IF(AND(ISNUMBER(INDEX('Controle de reservas'!$I$14:$I$2013,BX65)),INDEX('Controle de reservas'!$I$14:$I$2013,BX65)&gt;0,INDEX('Controle de reservas'!$K$14:$K$2013,BX65)&gt;INDEX('Controle de reservas'!$I$14:$I$2013,BX65)),CHAR(10)&amp;"DIVERGÊNCIA DE DATAS",""),IF(INDEX('Controle de reservas'!$L$14:$L$2013,BX65)="Em cobertura","COV",IF(INDEX('Controle de reservas'!$L$14:$L$2013,BX65)="Disponível","DISP",IF(INDEX('Controle de reservas'!$L$14:$L$2013,BX65)="Não utilizado","NU",IF(INDEX('Controle de reservas'!$L$14:$L$2013,BX65)="Folga","F",IF(INDEX('Controle de reservas'!$L$14:$L$2013,BX65)="Ocorrência","O",IF(INDEX('Controle de reservas'!$L$14:$L$2013,BX65)="Programado","PROG",IF(INDEX('Controle de reservas'!$L$14:$L$2013,BX65)="Disponível no posto","DP","SEM SITUAÇÃO")))))))&amp;IF(INDEX('Controle de reservas'!$M$14:$M$2013,BX65)&lt;&gt;"",CHAR(10)&amp;INDEX('Controle de reservas'!$M$14:$M$2013,BX65),IF(OR(INDEX('Controle de reservas'!$L$14:$L$2013,BX65)="Em cobertura",INDEX('Controle de reservas'!$L$14:$L$2013,BX65)="Programado"),CHAR(10)&amp;"SEM LOCAL",""))&amp;IF(INDEX('Controle de reservas'!$N$14:$N$2013,BX65)&lt;&gt;"",CHAR(10)&amp;"Subst.: "&amp;INDEX('Controle de reservas'!$N$14:$N$2013,BX65),"")&amp;IF(AND(ISNUMBER(INDEX('Controle de reservas'!$I$14:$I$2013,BX65)),INDEX('Controle de reservas'!$I$14:$I$2013,BX65)&gt;0,INDEX('Controle de reservas'!$K$14:$K$2013,BX65)&gt;INDEX('Controle de reservas'!$I$14:$I$2013,BX65)),CHAR(10)&amp;"DIVERGÊNCIA DE DATAS","")&amp;IF(INDEX('Controle de reservas'!$P$14:$P$2013,BX65)&lt;&gt;"OK"," !",""))))</f>
      </c>
      <c r="AK65" s="17">
        <f ca="1">IF(OR($AQ65=0,AK$9="",AK$9&lt;$AS65,AND($AT65&lt;&gt;"",AK$9&gt;$AT65)),"",IF(BY65=0,"—",IF(INDEX('Controle de reservas'!$P$14:$P$2013,BY65)="DUPLICIDADE NO DIA","CONFLITO"&amp;IF(INDEX('Controle de reservas'!$M$14:$M$2013,BY65)&lt;&gt;"",CHAR(10)&amp;INDEX('Controle de reservas'!$M$14:$M$2013,BY65),"")&amp;IF(INDEX('Controle de reservas'!$N$14:$N$2013,BY65)&lt;&gt;"",CHAR(10)&amp;"Subst.: "&amp;INDEX('Controle de reservas'!$N$14:$N$2013,BY65),"")&amp;IF(AND(ISNUMBER(INDEX('Controle de reservas'!$I$14:$I$2013,BY65)),INDEX('Controle de reservas'!$I$14:$I$2013,BY65)&gt;0,INDEX('Controle de reservas'!$K$14:$K$2013,BY65)&gt;INDEX('Controle de reservas'!$I$14:$I$2013,BY65)),CHAR(10)&amp;"DIVERGÊNCIA DE DATAS",""),IF(INDEX('Controle de reservas'!$L$14:$L$2013,BY65)="Em cobertura","COV",IF(INDEX('Controle de reservas'!$L$14:$L$2013,BY65)="Disponível","DISP",IF(INDEX('Controle de reservas'!$L$14:$L$2013,BY65)="Não utilizado","NU",IF(INDEX('Controle de reservas'!$L$14:$L$2013,BY65)="Folga","F",IF(INDEX('Controle de reservas'!$L$14:$L$2013,BY65)="Ocorrência","O",IF(INDEX('Controle de reservas'!$L$14:$L$2013,BY65)="Programado","PROG",IF(INDEX('Controle de reservas'!$L$14:$L$2013,BY65)="Disponível no posto","DP","SEM SITUAÇÃO")))))))&amp;IF(INDEX('Controle de reservas'!$M$14:$M$2013,BY65)&lt;&gt;"",CHAR(10)&amp;INDEX('Controle de reservas'!$M$14:$M$2013,BY65),IF(OR(INDEX('Controle de reservas'!$L$14:$L$2013,BY65)="Em cobertura",INDEX('Controle de reservas'!$L$14:$L$2013,BY65)="Programado"),CHAR(10)&amp;"SEM LOCAL",""))&amp;IF(INDEX('Controle de reservas'!$N$14:$N$2013,BY65)&lt;&gt;"",CHAR(10)&amp;"Subst.: "&amp;INDEX('Controle de reservas'!$N$14:$N$2013,BY65),"")&amp;IF(AND(ISNUMBER(INDEX('Controle de reservas'!$I$14:$I$2013,BY65)),INDEX('Controle de reservas'!$I$14:$I$2013,BY65)&gt;0,INDEX('Controle de reservas'!$K$14:$K$2013,BY65)&gt;INDEX('Controle de reservas'!$I$14:$I$2013,BY65)),CHAR(10)&amp;"DIVERGÊNCIA DE DATAS","")&amp;IF(INDEX('Controle de reservas'!$P$14:$P$2013,BY65)&lt;&gt;"OK"," !",""))))</f>
      </c>
      <c r="AL65" s="16">
        <f t="shared" ca="1" si="1"/>
      </c>
      <c r="AM65" s="16">
        <f t="shared" ca="1" si="2"/>
      </c>
      <c r="AN65" s="16">
        <f t="shared" ca="1" si="3"/>
      </c>
      <c r="AO65" s="16">
        <f t="shared" ca="1" si="4"/>
      </c>
      <c r="AP65" s="16">
        <f ca="1">IF($AQ65=0,"",INDEX('Controle de reservas'!$O$14:$O$2013,$AQ65))</f>
      </c>
      <c r="AQ65">
        <f ca="1">IFERROR(MATCH(ROW()-9,'Controle de reservas'!$S$14:$S$2013,0),0)</f>
      </c>
      <c r="AR65">
        <f ca="1">IF($AQ65=0,"",INDEX('Controle de reservas'!$Q$14:$Q$2013,$AQ65))</f>
      </c>
      <c r="AS65">
        <f ca="1">IF($AQ65=0,"",INDEX('Controle de reservas'!$H$14:$H$2013,$AQ65))</f>
      </c>
      <c r="AT65">
        <f ca="1">IF($AQ65=0,"",IF(INDEX('Controle de reservas'!$J$14:$J$2013,$AQ65)=0,"",INDEX('Controle de reservas'!$J$14:$J$2013,$AQ65)))</f>
      </c>
      <c r="AU65">
        <f ca="1">IF(OR($AQ65=0,G$9=""),0,IFERROR(MATCH($AR65&amp;"|"&amp;TEXT(G$9,"yyyymmdd"),'Controle de reservas'!$T$14:$T$2013,0),0))</f>
      </c>
      <c r="AV65">
        <f ca="1">IF(OR($AQ65=0,H$9=""),0,IFERROR(MATCH($AR65&amp;"|"&amp;TEXT(H$9,"yyyymmdd"),'Controle de reservas'!$T$14:$T$2013,0),0))</f>
      </c>
      <c r="AW65">
        <f ca="1">IF(OR($AQ65=0,I$9=""),0,IFERROR(MATCH($AR65&amp;"|"&amp;TEXT(I$9,"yyyymmdd"),'Controle de reservas'!$T$14:$T$2013,0),0))</f>
      </c>
      <c r="AX65">
        <f ca="1">IF(OR($AQ65=0,J$9=""),0,IFERROR(MATCH($AR65&amp;"|"&amp;TEXT(J$9,"yyyymmdd"),'Controle de reservas'!$T$14:$T$2013,0),0))</f>
      </c>
      <c r="AY65">
        <f ca="1">IF(OR($AQ65=0,K$9=""),0,IFERROR(MATCH($AR65&amp;"|"&amp;TEXT(K$9,"yyyymmdd"),'Controle de reservas'!$T$14:$T$2013,0),0))</f>
      </c>
      <c r="AZ65">
        <f ca="1">IF(OR($AQ65=0,L$9=""),0,IFERROR(MATCH($AR65&amp;"|"&amp;TEXT(L$9,"yyyymmdd"),'Controle de reservas'!$T$14:$T$2013,0),0))</f>
      </c>
      <c r="BA65">
        <f ca="1">IF(OR($AQ65=0,M$9=""),0,IFERROR(MATCH($AR65&amp;"|"&amp;TEXT(M$9,"yyyymmdd"),'Controle de reservas'!$T$14:$T$2013,0),0))</f>
      </c>
      <c r="BB65">
        <f ca="1">IF(OR($AQ65=0,N$9=""),0,IFERROR(MATCH($AR65&amp;"|"&amp;TEXT(N$9,"yyyymmdd"),'Controle de reservas'!$T$14:$T$2013,0),0))</f>
      </c>
      <c r="BC65">
        <f ca="1">IF(OR($AQ65=0,O$9=""),0,IFERROR(MATCH($AR65&amp;"|"&amp;TEXT(O$9,"yyyymmdd"),'Controle de reservas'!$T$14:$T$2013,0),0))</f>
      </c>
      <c r="BD65">
        <f ca="1">IF(OR($AQ65=0,P$9=""),0,IFERROR(MATCH($AR65&amp;"|"&amp;TEXT(P$9,"yyyymmdd"),'Controle de reservas'!$T$14:$T$2013,0),0))</f>
      </c>
      <c r="BE65">
        <f ca="1">IF(OR($AQ65=0,Q$9=""),0,IFERROR(MATCH($AR65&amp;"|"&amp;TEXT(Q$9,"yyyymmdd"),'Controle de reservas'!$T$14:$T$2013,0),0))</f>
      </c>
      <c r="BF65">
        <f ca="1">IF(OR($AQ65=0,R$9=""),0,IFERROR(MATCH($AR65&amp;"|"&amp;TEXT(R$9,"yyyymmdd"),'Controle de reservas'!$T$14:$T$2013,0),0))</f>
      </c>
      <c r="BG65">
        <f ca="1">IF(OR($AQ65=0,S$9=""),0,IFERROR(MATCH($AR65&amp;"|"&amp;TEXT(S$9,"yyyymmdd"),'Controle de reservas'!$T$14:$T$2013,0),0))</f>
      </c>
      <c r="BH65">
        <f ca="1">IF(OR($AQ65=0,T$9=""),0,IFERROR(MATCH($AR65&amp;"|"&amp;TEXT(T$9,"yyyymmdd"),'Controle de reservas'!$T$14:$T$2013,0),0))</f>
      </c>
      <c r="BI65">
        <f ca="1">IF(OR($AQ65=0,U$9=""),0,IFERROR(MATCH($AR65&amp;"|"&amp;TEXT(U$9,"yyyymmdd"),'Controle de reservas'!$T$14:$T$2013,0),0))</f>
      </c>
      <c r="BJ65">
        <f ca="1">IF(OR($AQ65=0,V$9=""),0,IFERROR(MATCH($AR65&amp;"|"&amp;TEXT(V$9,"yyyymmdd"),'Controle de reservas'!$T$14:$T$2013,0),0))</f>
      </c>
      <c r="BK65">
        <f ca="1">IF(OR($AQ65=0,W$9=""),0,IFERROR(MATCH($AR65&amp;"|"&amp;TEXT(W$9,"yyyymmdd"),'Controle de reservas'!$T$14:$T$2013,0),0))</f>
      </c>
      <c r="BL65">
        <f ca="1">IF(OR($AQ65=0,X$9=""),0,IFERROR(MATCH($AR65&amp;"|"&amp;TEXT(X$9,"yyyymmdd"),'Controle de reservas'!$T$14:$T$2013,0),0))</f>
      </c>
      <c r="BM65">
        <f ca="1">IF(OR($AQ65=0,Y$9=""),0,IFERROR(MATCH($AR65&amp;"|"&amp;TEXT(Y$9,"yyyymmdd"),'Controle de reservas'!$T$14:$T$2013,0),0))</f>
      </c>
      <c r="BN65">
        <f ca="1">IF(OR($AQ65=0,Z$9=""),0,IFERROR(MATCH($AR65&amp;"|"&amp;TEXT(Z$9,"yyyymmdd"),'Controle de reservas'!$T$14:$T$2013,0),0))</f>
      </c>
      <c r="BO65">
        <f ca="1">IF(OR($AQ65=0,AA$9=""),0,IFERROR(MATCH($AR65&amp;"|"&amp;TEXT(AA$9,"yyyymmdd"),'Controle de reservas'!$T$14:$T$2013,0),0))</f>
      </c>
      <c r="BP65">
        <f ca="1">IF(OR($AQ65=0,AB$9=""),0,IFERROR(MATCH($AR65&amp;"|"&amp;TEXT(AB$9,"yyyymmdd"),'Controle de reservas'!$T$14:$T$2013,0),0))</f>
      </c>
      <c r="BQ65">
        <f ca="1">IF(OR($AQ65=0,AC$9=""),0,IFERROR(MATCH($AR65&amp;"|"&amp;TEXT(AC$9,"yyyymmdd"),'Controle de reservas'!$T$14:$T$2013,0),0))</f>
      </c>
      <c r="BR65">
        <f ca="1">IF(OR($AQ65=0,AD$9=""),0,IFERROR(MATCH($AR65&amp;"|"&amp;TEXT(AD$9,"yyyymmdd"),'Controle de reservas'!$T$14:$T$2013,0),0))</f>
      </c>
      <c r="BS65">
        <f ca="1">IF(OR($AQ65=0,AE$9=""),0,IFERROR(MATCH($AR65&amp;"|"&amp;TEXT(AE$9,"yyyymmdd"),'Controle de reservas'!$T$14:$T$2013,0),0))</f>
      </c>
      <c r="BT65">
        <f ca="1">IF(OR($AQ65=0,AF$9=""),0,IFERROR(MATCH($AR65&amp;"|"&amp;TEXT(AF$9,"yyyymmdd"),'Controle de reservas'!$T$14:$T$2013,0),0))</f>
      </c>
      <c r="BU65">
        <f ca="1">IF(OR($AQ65=0,AG$9=""),0,IFERROR(MATCH($AR65&amp;"|"&amp;TEXT(AG$9,"yyyymmdd"),'Controle de reservas'!$T$14:$T$2013,0),0))</f>
      </c>
      <c r="BV65">
        <f ca="1">IF(OR($AQ65=0,AH$9=""),0,IFERROR(MATCH($AR65&amp;"|"&amp;TEXT(AH$9,"yyyymmdd"),'Controle de reservas'!$T$14:$T$2013,0),0))</f>
      </c>
      <c r="BW65">
        <f ca="1">IF(OR($AQ65=0,AI$9=""),0,IFERROR(MATCH($AR65&amp;"|"&amp;TEXT(AI$9,"yyyymmdd"),'Controle de reservas'!$T$14:$T$2013,0),0))</f>
      </c>
      <c r="BX65">
        <f ca="1">IF(OR($AQ65=0,AJ$9=""),0,IFERROR(MATCH($AR65&amp;"|"&amp;TEXT(AJ$9,"yyyymmdd"),'Controle de reservas'!$T$14:$T$2013,0),0))</f>
      </c>
      <c r="BY65">
        <f ca="1">IF(OR($AQ65=0,AK$9=""),0,IFERROR(MATCH($AR65&amp;"|"&amp;TEXT(AK$9,"yyyymmdd"),'Controle de reservas'!$T$14:$T$2013,0),0))</f>
      </c>
    </row>
    <row r="66" spans="1:77" ht="105" customHeight="1" x14ac:dyDescent="0.25">
      <c r="A66" s="14">
        <f ca="1">IF($AQ66=0,"",INDEX('Controle de reservas'!$A$14:$A$2013,$AQ66))</f>
      </c>
      <c r="B66" s="14">
        <f ca="1">IF($AQ66=0,"",INDEX('Controle de reservas'!$B$14:$B$2013,$AQ66))</f>
      </c>
      <c r="C66" s="14">
        <f ca="1">IF($AQ66=0,"",INDEX('Controle de reservas'!$C$14:$C$2013,$AQ66))</f>
      </c>
      <c r="D66" s="14">
        <f ca="1">IF($AQ66=0,"",INDEX('Controle de reservas'!$D$14:$D$2013,$AQ66))</f>
      </c>
      <c r="E66" s="14">
        <f ca="1">IF($AQ66=0,"",INDEX('Controle de reservas'!$E$14:$E$2013,$AQ66))</f>
      </c>
      <c r="F66" s="14">
        <f ca="1">IF($AQ66=0,"",INDEX('Controle de reservas'!$F$14:$F$2013,$AQ66))</f>
      </c>
      <c r="G66" s="15">
        <f ca="1">IF(OR($AQ66=0,G$9="",G$9&lt;$AS66,AND($AT66&lt;&gt;"",G$9&gt;$AT66)),"",IF(AU66=0,"—",IF(INDEX('Controle de reservas'!$P$14:$P$2013,AU66)="DUPLICIDADE NO DIA","CONFLITO"&amp;IF(INDEX('Controle de reservas'!$M$14:$M$2013,AU66)&lt;&gt;"",CHAR(10)&amp;INDEX('Controle de reservas'!$M$14:$M$2013,AU66),"")&amp;IF(INDEX('Controle de reservas'!$N$14:$N$2013,AU66)&lt;&gt;"",CHAR(10)&amp;"Subst.: "&amp;INDEX('Controle de reservas'!$N$14:$N$2013,AU66),"")&amp;IF(AND(ISNUMBER(INDEX('Controle de reservas'!$I$14:$I$2013,AU66)),INDEX('Controle de reservas'!$I$14:$I$2013,AU66)&gt;0,INDEX('Controle de reservas'!$K$14:$K$2013,AU66)&gt;INDEX('Controle de reservas'!$I$14:$I$2013,AU66)),CHAR(10)&amp;"DIVERGÊNCIA DE DATAS",""),IF(INDEX('Controle de reservas'!$L$14:$L$2013,AU66)="Em cobertura","COV",IF(INDEX('Controle de reservas'!$L$14:$L$2013,AU66)="Disponível","DISP",IF(INDEX('Controle de reservas'!$L$14:$L$2013,AU66)="Não utilizado","NU",IF(INDEX('Controle de reservas'!$L$14:$L$2013,AU66)="Folga","F",IF(INDEX('Controle de reservas'!$L$14:$L$2013,AU66)="Ocorrência","O",IF(INDEX('Controle de reservas'!$L$14:$L$2013,AU66)="Programado","PROG",IF(INDEX('Controle de reservas'!$L$14:$L$2013,AU66)="Disponível no posto","DP","SEM SITUAÇÃO")))))))&amp;IF(INDEX('Controle de reservas'!$M$14:$M$2013,AU66)&lt;&gt;"",CHAR(10)&amp;INDEX('Controle de reservas'!$M$14:$M$2013,AU66),IF(OR(INDEX('Controle de reservas'!$L$14:$L$2013,AU66)="Em cobertura",INDEX('Controle de reservas'!$L$14:$L$2013,AU66)="Programado"),CHAR(10)&amp;"SEM LOCAL",""))&amp;IF(INDEX('Controle de reservas'!$N$14:$N$2013,AU66)&lt;&gt;"",CHAR(10)&amp;"Subst.: "&amp;INDEX('Controle de reservas'!$N$14:$N$2013,AU66),"")&amp;IF(AND(ISNUMBER(INDEX('Controle de reservas'!$I$14:$I$2013,AU66)),INDEX('Controle de reservas'!$I$14:$I$2013,AU66)&gt;0,INDEX('Controle de reservas'!$K$14:$K$2013,AU66)&gt;INDEX('Controle de reservas'!$I$14:$I$2013,AU66)),CHAR(10)&amp;"DIVERGÊNCIA DE DATAS","")&amp;IF(INDEX('Controle de reservas'!$P$14:$P$2013,AU66)&lt;&gt;"OK"," !",""))))</f>
      </c>
      <c r="H66" s="15">
        <f ca="1">IF(OR($AQ66=0,H$9="",H$9&lt;$AS66,AND($AT66&lt;&gt;"",H$9&gt;$AT66)),"",IF(AV66=0,"—",IF(INDEX('Controle de reservas'!$P$14:$P$2013,AV66)="DUPLICIDADE NO DIA","CONFLITO"&amp;IF(INDEX('Controle de reservas'!$M$14:$M$2013,AV66)&lt;&gt;"",CHAR(10)&amp;INDEX('Controle de reservas'!$M$14:$M$2013,AV66),"")&amp;IF(INDEX('Controle de reservas'!$N$14:$N$2013,AV66)&lt;&gt;"",CHAR(10)&amp;"Subst.: "&amp;INDEX('Controle de reservas'!$N$14:$N$2013,AV66),"")&amp;IF(AND(ISNUMBER(INDEX('Controle de reservas'!$I$14:$I$2013,AV66)),INDEX('Controle de reservas'!$I$14:$I$2013,AV66)&gt;0,INDEX('Controle de reservas'!$K$14:$K$2013,AV66)&gt;INDEX('Controle de reservas'!$I$14:$I$2013,AV66)),CHAR(10)&amp;"DIVERGÊNCIA DE DATAS",""),IF(INDEX('Controle de reservas'!$L$14:$L$2013,AV66)="Em cobertura","COV",IF(INDEX('Controle de reservas'!$L$14:$L$2013,AV66)="Disponível","DISP",IF(INDEX('Controle de reservas'!$L$14:$L$2013,AV66)="Não utilizado","NU",IF(INDEX('Controle de reservas'!$L$14:$L$2013,AV66)="Folga","F",IF(INDEX('Controle de reservas'!$L$14:$L$2013,AV66)="Ocorrência","O",IF(INDEX('Controle de reservas'!$L$14:$L$2013,AV66)="Programado","PROG",IF(INDEX('Controle de reservas'!$L$14:$L$2013,AV66)="Disponível no posto","DP","SEM SITUAÇÃO")))))))&amp;IF(INDEX('Controle de reservas'!$M$14:$M$2013,AV66)&lt;&gt;"",CHAR(10)&amp;INDEX('Controle de reservas'!$M$14:$M$2013,AV66),IF(OR(INDEX('Controle de reservas'!$L$14:$L$2013,AV66)="Em cobertura",INDEX('Controle de reservas'!$L$14:$L$2013,AV66)="Programado"),CHAR(10)&amp;"SEM LOCAL",""))&amp;IF(INDEX('Controle de reservas'!$N$14:$N$2013,AV66)&lt;&gt;"",CHAR(10)&amp;"Subst.: "&amp;INDEX('Controle de reservas'!$N$14:$N$2013,AV66),"")&amp;IF(AND(ISNUMBER(INDEX('Controle de reservas'!$I$14:$I$2013,AV66)),INDEX('Controle de reservas'!$I$14:$I$2013,AV66)&gt;0,INDEX('Controle de reservas'!$K$14:$K$2013,AV66)&gt;INDEX('Controle de reservas'!$I$14:$I$2013,AV66)),CHAR(10)&amp;"DIVERGÊNCIA DE DATAS","")&amp;IF(INDEX('Controle de reservas'!$P$14:$P$2013,AV66)&lt;&gt;"OK"," !",""))))</f>
      </c>
      <c r="I66" s="15">
        <f ca="1">IF(OR($AQ66=0,I$9="",I$9&lt;$AS66,AND($AT66&lt;&gt;"",I$9&gt;$AT66)),"",IF(AW66=0,"—",IF(INDEX('Controle de reservas'!$P$14:$P$2013,AW66)="DUPLICIDADE NO DIA","CONFLITO"&amp;IF(INDEX('Controle de reservas'!$M$14:$M$2013,AW66)&lt;&gt;"",CHAR(10)&amp;INDEX('Controle de reservas'!$M$14:$M$2013,AW66),"")&amp;IF(INDEX('Controle de reservas'!$N$14:$N$2013,AW66)&lt;&gt;"",CHAR(10)&amp;"Subst.: "&amp;INDEX('Controle de reservas'!$N$14:$N$2013,AW66),"")&amp;IF(AND(ISNUMBER(INDEX('Controle de reservas'!$I$14:$I$2013,AW66)),INDEX('Controle de reservas'!$I$14:$I$2013,AW66)&gt;0,INDEX('Controle de reservas'!$K$14:$K$2013,AW66)&gt;INDEX('Controle de reservas'!$I$14:$I$2013,AW66)),CHAR(10)&amp;"DIVERGÊNCIA DE DATAS",""),IF(INDEX('Controle de reservas'!$L$14:$L$2013,AW66)="Em cobertura","COV",IF(INDEX('Controle de reservas'!$L$14:$L$2013,AW66)="Disponível","DISP",IF(INDEX('Controle de reservas'!$L$14:$L$2013,AW66)="Não utilizado","NU",IF(INDEX('Controle de reservas'!$L$14:$L$2013,AW66)="Folga","F",IF(INDEX('Controle de reservas'!$L$14:$L$2013,AW66)="Ocorrência","O",IF(INDEX('Controle de reservas'!$L$14:$L$2013,AW66)="Programado","PROG",IF(INDEX('Controle de reservas'!$L$14:$L$2013,AW66)="Disponível no posto","DP","SEM SITUAÇÃO")))))))&amp;IF(INDEX('Controle de reservas'!$M$14:$M$2013,AW66)&lt;&gt;"",CHAR(10)&amp;INDEX('Controle de reservas'!$M$14:$M$2013,AW66),IF(OR(INDEX('Controle de reservas'!$L$14:$L$2013,AW66)="Em cobertura",INDEX('Controle de reservas'!$L$14:$L$2013,AW66)="Programado"),CHAR(10)&amp;"SEM LOCAL",""))&amp;IF(INDEX('Controle de reservas'!$N$14:$N$2013,AW66)&lt;&gt;"",CHAR(10)&amp;"Subst.: "&amp;INDEX('Controle de reservas'!$N$14:$N$2013,AW66),"")&amp;IF(AND(ISNUMBER(INDEX('Controle de reservas'!$I$14:$I$2013,AW66)),INDEX('Controle de reservas'!$I$14:$I$2013,AW66)&gt;0,INDEX('Controle de reservas'!$K$14:$K$2013,AW66)&gt;INDEX('Controle de reservas'!$I$14:$I$2013,AW66)),CHAR(10)&amp;"DIVERGÊNCIA DE DATAS","")&amp;IF(INDEX('Controle de reservas'!$P$14:$P$2013,AW66)&lt;&gt;"OK"," !",""))))</f>
      </c>
      <c r="J66" s="15">
        <f ca="1">IF(OR($AQ66=0,J$9="",J$9&lt;$AS66,AND($AT66&lt;&gt;"",J$9&gt;$AT66)),"",IF(AX66=0,"—",IF(INDEX('Controle de reservas'!$P$14:$P$2013,AX66)="DUPLICIDADE NO DIA","CONFLITO"&amp;IF(INDEX('Controle de reservas'!$M$14:$M$2013,AX66)&lt;&gt;"",CHAR(10)&amp;INDEX('Controle de reservas'!$M$14:$M$2013,AX66),"")&amp;IF(INDEX('Controle de reservas'!$N$14:$N$2013,AX66)&lt;&gt;"",CHAR(10)&amp;"Subst.: "&amp;INDEX('Controle de reservas'!$N$14:$N$2013,AX66),"")&amp;IF(AND(ISNUMBER(INDEX('Controle de reservas'!$I$14:$I$2013,AX66)),INDEX('Controle de reservas'!$I$14:$I$2013,AX66)&gt;0,INDEX('Controle de reservas'!$K$14:$K$2013,AX66)&gt;INDEX('Controle de reservas'!$I$14:$I$2013,AX66)),CHAR(10)&amp;"DIVERGÊNCIA DE DATAS",""),IF(INDEX('Controle de reservas'!$L$14:$L$2013,AX66)="Em cobertura","COV",IF(INDEX('Controle de reservas'!$L$14:$L$2013,AX66)="Disponível","DISP",IF(INDEX('Controle de reservas'!$L$14:$L$2013,AX66)="Não utilizado","NU",IF(INDEX('Controle de reservas'!$L$14:$L$2013,AX66)="Folga","F",IF(INDEX('Controle de reservas'!$L$14:$L$2013,AX66)="Ocorrência","O",IF(INDEX('Controle de reservas'!$L$14:$L$2013,AX66)="Programado","PROG",IF(INDEX('Controle de reservas'!$L$14:$L$2013,AX66)="Disponível no posto","DP","SEM SITUAÇÃO")))))))&amp;IF(INDEX('Controle de reservas'!$M$14:$M$2013,AX66)&lt;&gt;"",CHAR(10)&amp;INDEX('Controle de reservas'!$M$14:$M$2013,AX66),IF(OR(INDEX('Controle de reservas'!$L$14:$L$2013,AX66)="Em cobertura",INDEX('Controle de reservas'!$L$14:$L$2013,AX66)="Programado"),CHAR(10)&amp;"SEM LOCAL",""))&amp;IF(INDEX('Controle de reservas'!$N$14:$N$2013,AX66)&lt;&gt;"",CHAR(10)&amp;"Subst.: "&amp;INDEX('Controle de reservas'!$N$14:$N$2013,AX66),"")&amp;IF(AND(ISNUMBER(INDEX('Controle de reservas'!$I$14:$I$2013,AX66)),INDEX('Controle de reservas'!$I$14:$I$2013,AX66)&gt;0,INDEX('Controle de reservas'!$K$14:$K$2013,AX66)&gt;INDEX('Controle de reservas'!$I$14:$I$2013,AX66)),CHAR(10)&amp;"DIVERGÊNCIA DE DATAS","")&amp;IF(INDEX('Controle de reservas'!$P$14:$P$2013,AX66)&lt;&gt;"OK"," !",""))))</f>
      </c>
      <c r="K66" s="15">
        <f ca="1">IF(OR($AQ66=0,K$9="",K$9&lt;$AS66,AND($AT66&lt;&gt;"",K$9&gt;$AT66)),"",IF(AY66=0,"—",IF(INDEX('Controle de reservas'!$P$14:$P$2013,AY66)="DUPLICIDADE NO DIA","CONFLITO"&amp;IF(INDEX('Controle de reservas'!$M$14:$M$2013,AY66)&lt;&gt;"",CHAR(10)&amp;INDEX('Controle de reservas'!$M$14:$M$2013,AY66),"")&amp;IF(INDEX('Controle de reservas'!$N$14:$N$2013,AY66)&lt;&gt;"",CHAR(10)&amp;"Subst.: "&amp;INDEX('Controle de reservas'!$N$14:$N$2013,AY66),"")&amp;IF(AND(ISNUMBER(INDEX('Controle de reservas'!$I$14:$I$2013,AY66)),INDEX('Controle de reservas'!$I$14:$I$2013,AY66)&gt;0,INDEX('Controle de reservas'!$K$14:$K$2013,AY66)&gt;INDEX('Controle de reservas'!$I$14:$I$2013,AY66)),CHAR(10)&amp;"DIVERGÊNCIA DE DATAS",""),IF(INDEX('Controle de reservas'!$L$14:$L$2013,AY66)="Em cobertura","COV",IF(INDEX('Controle de reservas'!$L$14:$L$2013,AY66)="Disponível","DISP",IF(INDEX('Controle de reservas'!$L$14:$L$2013,AY66)="Não utilizado","NU",IF(INDEX('Controle de reservas'!$L$14:$L$2013,AY66)="Folga","F",IF(INDEX('Controle de reservas'!$L$14:$L$2013,AY66)="Ocorrência","O",IF(INDEX('Controle de reservas'!$L$14:$L$2013,AY66)="Programado","PROG",IF(INDEX('Controle de reservas'!$L$14:$L$2013,AY66)="Disponível no posto","DP","SEM SITUAÇÃO")))))))&amp;IF(INDEX('Controle de reservas'!$M$14:$M$2013,AY66)&lt;&gt;"",CHAR(10)&amp;INDEX('Controle de reservas'!$M$14:$M$2013,AY66),IF(OR(INDEX('Controle de reservas'!$L$14:$L$2013,AY66)="Em cobertura",INDEX('Controle de reservas'!$L$14:$L$2013,AY66)="Programado"),CHAR(10)&amp;"SEM LOCAL",""))&amp;IF(INDEX('Controle de reservas'!$N$14:$N$2013,AY66)&lt;&gt;"",CHAR(10)&amp;"Subst.: "&amp;INDEX('Controle de reservas'!$N$14:$N$2013,AY66),"")&amp;IF(AND(ISNUMBER(INDEX('Controle de reservas'!$I$14:$I$2013,AY66)),INDEX('Controle de reservas'!$I$14:$I$2013,AY66)&gt;0,INDEX('Controle de reservas'!$K$14:$K$2013,AY66)&gt;INDEX('Controle de reservas'!$I$14:$I$2013,AY66)),CHAR(10)&amp;"DIVERGÊNCIA DE DATAS","")&amp;IF(INDEX('Controle de reservas'!$P$14:$P$2013,AY66)&lt;&gt;"OK"," !",""))))</f>
      </c>
      <c r="L66" s="15">
        <f ca="1">IF(OR($AQ66=0,L$9="",L$9&lt;$AS66,AND($AT66&lt;&gt;"",L$9&gt;$AT66)),"",IF(AZ66=0,"—",IF(INDEX('Controle de reservas'!$P$14:$P$2013,AZ66)="DUPLICIDADE NO DIA","CONFLITO"&amp;IF(INDEX('Controle de reservas'!$M$14:$M$2013,AZ66)&lt;&gt;"",CHAR(10)&amp;INDEX('Controle de reservas'!$M$14:$M$2013,AZ66),"")&amp;IF(INDEX('Controle de reservas'!$N$14:$N$2013,AZ66)&lt;&gt;"",CHAR(10)&amp;"Subst.: "&amp;INDEX('Controle de reservas'!$N$14:$N$2013,AZ66),"")&amp;IF(AND(ISNUMBER(INDEX('Controle de reservas'!$I$14:$I$2013,AZ66)),INDEX('Controle de reservas'!$I$14:$I$2013,AZ66)&gt;0,INDEX('Controle de reservas'!$K$14:$K$2013,AZ66)&gt;INDEX('Controle de reservas'!$I$14:$I$2013,AZ66)),CHAR(10)&amp;"DIVERGÊNCIA DE DATAS",""),IF(INDEX('Controle de reservas'!$L$14:$L$2013,AZ66)="Em cobertura","COV",IF(INDEX('Controle de reservas'!$L$14:$L$2013,AZ66)="Disponível","DISP",IF(INDEX('Controle de reservas'!$L$14:$L$2013,AZ66)="Não utilizado","NU",IF(INDEX('Controle de reservas'!$L$14:$L$2013,AZ66)="Folga","F",IF(INDEX('Controle de reservas'!$L$14:$L$2013,AZ66)="Ocorrência","O",IF(INDEX('Controle de reservas'!$L$14:$L$2013,AZ66)="Programado","PROG",IF(INDEX('Controle de reservas'!$L$14:$L$2013,AZ66)="Disponível no posto","DP","SEM SITUAÇÃO")))))))&amp;IF(INDEX('Controle de reservas'!$M$14:$M$2013,AZ66)&lt;&gt;"",CHAR(10)&amp;INDEX('Controle de reservas'!$M$14:$M$2013,AZ66),IF(OR(INDEX('Controle de reservas'!$L$14:$L$2013,AZ66)="Em cobertura",INDEX('Controle de reservas'!$L$14:$L$2013,AZ66)="Programado"),CHAR(10)&amp;"SEM LOCAL",""))&amp;IF(INDEX('Controle de reservas'!$N$14:$N$2013,AZ66)&lt;&gt;"",CHAR(10)&amp;"Subst.: "&amp;INDEX('Controle de reservas'!$N$14:$N$2013,AZ66),"")&amp;IF(AND(ISNUMBER(INDEX('Controle de reservas'!$I$14:$I$2013,AZ66)),INDEX('Controle de reservas'!$I$14:$I$2013,AZ66)&gt;0,INDEX('Controle de reservas'!$K$14:$K$2013,AZ66)&gt;INDEX('Controle de reservas'!$I$14:$I$2013,AZ66)),CHAR(10)&amp;"DIVERGÊNCIA DE DATAS","")&amp;IF(INDEX('Controle de reservas'!$P$14:$P$2013,AZ66)&lt;&gt;"OK"," !",""))))</f>
      </c>
      <c r="M66" s="15">
        <f ca="1">IF(OR($AQ66=0,M$9="",M$9&lt;$AS66,AND($AT66&lt;&gt;"",M$9&gt;$AT66)),"",IF(BA66=0,"—",IF(INDEX('Controle de reservas'!$P$14:$P$2013,BA66)="DUPLICIDADE NO DIA","CONFLITO"&amp;IF(INDEX('Controle de reservas'!$M$14:$M$2013,BA66)&lt;&gt;"",CHAR(10)&amp;INDEX('Controle de reservas'!$M$14:$M$2013,BA66),"")&amp;IF(INDEX('Controle de reservas'!$N$14:$N$2013,BA66)&lt;&gt;"",CHAR(10)&amp;"Subst.: "&amp;INDEX('Controle de reservas'!$N$14:$N$2013,BA66),"")&amp;IF(AND(ISNUMBER(INDEX('Controle de reservas'!$I$14:$I$2013,BA66)),INDEX('Controle de reservas'!$I$14:$I$2013,BA66)&gt;0,INDEX('Controle de reservas'!$K$14:$K$2013,BA66)&gt;INDEX('Controle de reservas'!$I$14:$I$2013,BA66)),CHAR(10)&amp;"DIVERGÊNCIA DE DATAS",""),IF(INDEX('Controle de reservas'!$L$14:$L$2013,BA66)="Em cobertura","COV",IF(INDEX('Controle de reservas'!$L$14:$L$2013,BA66)="Disponível","DISP",IF(INDEX('Controle de reservas'!$L$14:$L$2013,BA66)="Não utilizado","NU",IF(INDEX('Controle de reservas'!$L$14:$L$2013,BA66)="Folga","F",IF(INDEX('Controle de reservas'!$L$14:$L$2013,BA66)="Ocorrência","O",IF(INDEX('Controle de reservas'!$L$14:$L$2013,BA66)="Programado","PROG",IF(INDEX('Controle de reservas'!$L$14:$L$2013,BA66)="Disponível no posto","DP","SEM SITUAÇÃO")))))))&amp;IF(INDEX('Controle de reservas'!$M$14:$M$2013,BA66)&lt;&gt;"",CHAR(10)&amp;INDEX('Controle de reservas'!$M$14:$M$2013,BA66),IF(OR(INDEX('Controle de reservas'!$L$14:$L$2013,BA66)="Em cobertura",INDEX('Controle de reservas'!$L$14:$L$2013,BA66)="Programado"),CHAR(10)&amp;"SEM LOCAL",""))&amp;IF(INDEX('Controle de reservas'!$N$14:$N$2013,BA66)&lt;&gt;"",CHAR(10)&amp;"Subst.: "&amp;INDEX('Controle de reservas'!$N$14:$N$2013,BA66),"")&amp;IF(AND(ISNUMBER(INDEX('Controle de reservas'!$I$14:$I$2013,BA66)),INDEX('Controle de reservas'!$I$14:$I$2013,BA66)&gt;0,INDEX('Controle de reservas'!$K$14:$K$2013,BA66)&gt;INDEX('Controle de reservas'!$I$14:$I$2013,BA66)),CHAR(10)&amp;"DIVERGÊNCIA DE DATAS","")&amp;IF(INDEX('Controle de reservas'!$P$14:$P$2013,BA66)&lt;&gt;"OK"," !",""))))</f>
      </c>
      <c r="N66" s="15">
        <f ca="1">IF(OR($AQ66=0,N$9="",N$9&lt;$AS66,AND($AT66&lt;&gt;"",N$9&gt;$AT66)),"",IF(BB66=0,"—",IF(INDEX('Controle de reservas'!$P$14:$P$2013,BB66)="DUPLICIDADE NO DIA","CONFLITO"&amp;IF(INDEX('Controle de reservas'!$M$14:$M$2013,BB66)&lt;&gt;"",CHAR(10)&amp;INDEX('Controle de reservas'!$M$14:$M$2013,BB66),"")&amp;IF(INDEX('Controle de reservas'!$N$14:$N$2013,BB66)&lt;&gt;"",CHAR(10)&amp;"Subst.: "&amp;INDEX('Controle de reservas'!$N$14:$N$2013,BB66),"")&amp;IF(AND(ISNUMBER(INDEX('Controle de reservas'!$I$14:$I$2013,BB66)),INDEX('Controle de reservas'!$I$14:$I$2013,BB66)&gt;0,INDEX('Controle de reservas'!$K$14:$K$2013,BB66)&gt;INDEX('Controle de reservas'!$I$14:$I$2013,BB66)),CHAR(10)&amp;"DIVERGÊNCIA DE DATAS",""),IF(INDEX('Controle de reservas'!$L$14:$L$2013,BB66)="Em cobertura","COV",IF(INDEX('Controle de reservas'!$L$14:$L$2013,BB66)="Disponível","DISP",IF(INDEX('Controle de reservas'!$L$14:$L$2013,BB66)="Não utilizado","NU",IF(INDEX('Controle de reservas'!$L$14:$L$2013,BB66)="Folga","F",IF(INDEX('Controle de reservas'!$L$14:$L$2013,BB66)="Ocorrência","O",IF(INDEX('Controle de reservas'!$L$14:$L$2013,BB66)="Programado","PROG",IF(INDEX('Controle de reservas'!$L$14:$L$2013,BB66)="Disponível no posto","DP","SEM SITUAÇÃO")))))))&amp;IF(INDEX('Controle de reservas'!$M$14:$M$2013,BB66)&lt;&gt;"",CHAR(10)&amp;INDEX('Controle de reservas'!$M$14:$M$2013,BB66),IF(OR(INDEX('Controle de reservas'!$L$14:$L$2013,BB66)="Em cobertura",INDEX('Controle de reservas'!$L$14:$L$2013,BB66)="Programado"),CHAR(10)&amp;"SEM LOCAL",""))&amp;IF(INDEX('Controle de reservas'!$N$14:$N$2013,BB66)&lt;&gt;"",CHAR(10)&amp;"Subst.: "&amp;INDEX('Controle de reservas'!$N$14:$N$2013,BB66),"")&amp;IF(AND(ISNUMBER(INDEX('Controle de reservas'!$I$14:$I$2013,BB66)),INDEX('Controle de reservas'!$I$14:$I$2013,BB66)&gt;0,INDEX('Controle de reservas'!$K$14:$K$2013,BB66)&gt;INDEX('Controle de reservas'!$I$14:$I$2013,BB66)),CHAR(10)&amp;"DIVERGÊNCIA DE DATAS","")&amp;IF(INDEX('Controle de reservas'!$P$14:$P$2013,BB66)&lt;&gt;"OK"," !",""))))</f>
      </c>
      <c r="O66" s="15">
        <f ca="1">IF(OR($AQ66=0,O$9="",O$9&lt;$AS66,AND($AT66&lt;&gt;"",O$9&gt;$AT66)),"",IF(BC66=0,"—",IF(INDEX('Controle de reservas'!$P$14:$P$2013,BC66)="DUPLICIDADE NO DIA","CONFLITO"&amp;IF(INDEX('Controle de reservas'!$M$14:$M$2013,BC66)&lt;&gt;"",CHAR(10)&amp;INDEX('Controle de reservas'!$M$14:$M$2013,BC66),"")&amp;IF(INDEX('Controle de reservas'!$N$14:$N$2013,BC66)&lt;&gt;"",CHAR(10)&amp;"Subst.: "&amp;INDEX('Controle de reservas'!$N$14:$N$2013,BC66),"")&amp;IF(AND(ISNUMBER(INDEX('Controle de reservas'!$I$14:$I$2013,BC66)),INDEX('Controle de reservas'!$I$14:$I$2013,BC66)&gt;0,INDEX('Controle de reservas'!$K$14:$K$2013,BC66)&gt;INDEX('Controle de reservas'!$I$14:$I$2013,BC66)),CHAR(10)&amp;"DIVERGÊNCIA DE DATAS",""),IF(INDEX('Controle de reservas'!$L$14:$L$2013,BC66)="Em cobertura","COV",IF(INDEX('Controle de reservas'!$L$14:$L$2013,BC66)="Disponível","DISP",IF(INDEX('Controle de reservas'!$L$14:$L$2013,BC66)="Não utilizado","NU",IF(INDEX('Controle de reservas'!$L$14:$L$2013,BC66)="Folga","F",IF(INDEX('Controle de reservas'!$L$14:$L$2013,BC66)="Ocorrência","O",IF(INDEX('Controle de reservas'!$L$14:$L$2013,BC66)="Programado","PROG",IF(INDEX('Controle de reservas'!$L$14:$L$2013,BC66)="Disponível no posto","DP","SEM SITUAÇÃO")))))))&amp;IF(INDEX('Controle de reservas'!$M$14:$M$2013,BC66)&lt;&gt;"",CHAR(10)&amp;INDEX('Controle de reservas'!$M$14:$M$2013,BC66),IF(OR(INDEX('Controle de reservas'!$L$14:$L$2013,BC66)="Em cobertura",INDEX('Controle de reservas'!$L$14:$L$2013,BC66)="Programado"),CHAR(10)&amp;"SEM LOCAL",""))&amp;IF(INDEX('Controle de reservas'!$N$14:$N$2013,BC66)&lt;&gt;"",CHAR(10)&amp;"Subst.: "&amp;INDEX('Controle de reservas'!$N$14:$N$2013,BC66),"")&amp;IF(AND(ISNUMBER(INDEX('Controle de reservas'!$I$14:$I$2013,BC66)),INDEX('Controle de reservas'!$I$14:$I$2013,BC66)&gt;0,INDEX('Controle de reservas'!$K$14:$K$2013,BC66)&gt;INDEX('Controle de reservas'!$I$14:$I$2013,BC66)),CHAR(10)&amp;"DIVERGÊNCIA DE DATAS","")&amp;IF(INDEX('Controle de reservas'!$P$14:$P$2013,BC66)&lt;&gt;"OK"," !",""))))</f>
      </c>
      <c r="P66" s="15">
        <f ca="1">IF(OR($AQ66=0,P$9="",P$9&lt;$AS66,AND($AT66&lt;&gt;"",P$9&gt;$AT66)),"",IF(BD66=0,"—",IF(INDEX('Controle de reservas'!$P$14:$P$2013,BD66)="DUPLICIDADE NO DIA","CONFLITO"&amp;IF(INDEX('Controle de reservas'!$M$14:$M$2013,BD66)&lt;&gt;"",CHAR(10)&amp;INDEX('Controle de reservas'!$M$14:$M$2013,BD66),"")&amp;IF(INDEX('Controle de reservas'!$N$14:$N$2013,BD66)&lt;&gt;"",CHAR(10)&amp;"Subst.: "&amp;INDEX('Controle de reservas'!$N$14:$N$2013,BD66),"")&amp;IF(AND(ISNUMBER(INDEX('Controle de reservas'!$I$14:$I$2013,BD66)),INDEX('Controle de reservas'!$I$14:$I$2013,BD66)&gt;0,INDEX('Controle de reservas'!$K$14:$K$2013,BD66)&gt;INDEX('Controle de reservas'!$I$14:$I$2013,BD66)),CHAR(10)&amp;"DIVERGÊNCIA DE DATAS",""),IF(INDEX('Controle de reservas'!$L$14:$L$2013,BD66)="Em cobertura","COV",IF(INDEX('Controle de reservas'!$L$14:$L$2013,BD66)="Disponível","DISP",IF(INDEX('Controle de reservas'!$L$14:$L$2013,BD66)="Não utilizado","NU",IF(INDEX('Controle de reservas'!$L$14:$L$2013,BD66)="Folga","F",IF(INDEX('Controle de reservas'!$L$14:$L$2013,BD66)="Ocorrência","O",IF(INDEX('Controle de reservas'!$L$14:$L$2013,BD66)="Programado","PROG",IF(INDEX('Controle de reservas'!$L$14:$L$2013,BD66)="Disponível no posto","DP","SEM SITUAÇÃO")))))))&amp;IF(INDEX('Controle de reservas'!$M$14:$M$2013,BD66)&lt;&gt;"",CHAR(10)&amp;INDEX('Controle de reservas'!$M$14:$M$2013,BD66),IF(OR(INDEX('Controle de reservas'!$L$14:$L$2013,BD66)="Em cobertura",INDEX('Controle de reservas'!$L$14:$L$2013,BD66)="Programado"),CHAR(10)&amp;"SEM LOCAL",""))&amp;IF(INDEX('Controle de reservas'!$N$14:$N$2013,BD66)&lt;&gt;"",CHAR(10)&amp;"Subst.: "&amp;INDEX('Controle de reservas'!$N$14:$N$2013,BD66),"")&amp;IF(AND(ISNUMBER(INDEX('Controle de reservas'!$I$14:$I$2013,BD66)),INDEX('Controle de reservas'!$I$14:$I$2013,BD66)&gt;0,INDEX('Controle de reservas'!$K$14:$K$2013,BD66)&gt;INDEX('Controle de reservas'!$I$14:$I$2013,BD66)),CHAR(10)&amp;"DIVERGÊNCIA DE DATAS","")&amp;IF(INDEX('Controle de reservas'!$P$14:$P$2013,BD66)&lt;&gt;"OK"," !",""))))</f>
      </c>
      <c r="Q66" s="15">
        <f ca="1">IF(OR($AQ66=0,Q$9="",Q$9&lt;$AS66,AND($AT66&lt;&gt;"",Q$9&gt;$AT66)),"",IF(BE66=0,"—",IF(INDEX('Controle de reservas'!$P$14:$P$2013,BE66)="DUPLICIDADE NO DIA","CONFLITO"&amp;IF(INDEX('Controle de reservas'!$M$14:$M$2013,BE66)&lt;&gt;"",CHAR(10)&amp;INDEX('Controle de reservas'!$M$14:$M$2013,BE66),"")&amp;IF(INDEX('Controle de reservas'!$N$14:$N$2013,BE66)&lt;&gt;"",CHAR(10)&amp;"Subst.: "&amp;INDEX('Controle de reservas'!$N$14:$N$2013,BE66),"")&amp;IF(AND(ISNUMBER(INDEX('Controle de reservas'!$I$14:$I$2013,BE66)),INDEX('Controle de reservas'!$I$14:$I$2013,BE66)&gt;0,INDEX('Controle de reservas'!$K$14:$K$2013,BE66)&gt;INDEX('Controle de reservas'!$I$14:$I$2013,BE66)),CHAR(10)&amp;"DIVERGÊNCIA DE DATAS",""),IF(INDEX('Controle de reservas'!$L$14:$L$2013,BE66)="Em cobertura","COV",IF(INDEX('Controle de reservas'!$L$14:$L$2013,BE66)="Disponível","DISP",IF(INDEX('Controle de reservas'!$L$14:$L$2013,BE66)="Não utilizado","NU",IF(INDEX('Controle de reservas'!$L$14:$L$2013,BE66)="Folga","F",IF(INDEX('Controle de reservas'!$L$14:$L$2013,BE66)="Ocorrência","O",IF(INDEX('Controle de reservas'!$L$14:$L$2013,BE66)="Programado","PROG",IF(INDEX('Controle de reservas'!$L$14:$L$2013,BE66)="Disponível no posto","DP","SEM SITUAÇÃO")))))))&amp;IF(INDEX('Controle de reservas'!$M$14:$M$2013,BE66)&lt;&gt;"",CHAR(10)&amp;INDEX('Controle de reservas'!$M$14:$M$2013,BE66),IF(OR(INDEX('Controle de reservas'!$L$14:$L$2013,BE66)="Em cobertura",INDEX('Controle de reservas'!$L$14:$L$2013,BE66)="Programado"),CHAR(10)&amp;"SEM LOCAL",""))&amp;IF(INDEX('Controle de reservas'!$N$14:$N$2013,BE66)&lt;&gt;"",CHAR(10)&amp;"Subst.: "&amp;INDEX('Controle de reservas'!$N$14:$N$2013,BE66),"")&amp;IF(AND(ISNUMBER(INDEX('Controle de reservas'!$I$14:$I$2013,BE66)),INDEX('Controle de reservas'!$I$14:$I$2013,BE66)&gt;0,INDEX('Controle de reservas'!$K$14:$K$2013,BE66)&gt;INDEX('Controle de reservas'!$I$14:$I$2013,BE66)),CHAR(10)&amp;"DIVERGÊNCIA DE DATAS","")&amp;IF(INDEX('Controle de reservas'!$P$14:$P$2013,BE66)&lt;&gt;"OK"," !",""))))</f>
      </c>
      <c r="R66" s="15">
        <f ca="1">IF(OR($AQ66=0,R$9="",R$9&lt;$AS66,AND($AT66&lt;&gt;"",R$9&gt;$AT66)),"",IF(BF66=0,"—",IF(INDEX('Controle de reservas'!$P$14:$P$2013,BF66)="DUPLICIDADE NO DIA","CONFLITO"&amp;IF(INDEX('Controle de reservas'!$M$14:$M$2013,BF66)&lt;&gt;"",CHAR(10)&amp;INDEX('Controle de reservas'!$M$14:$M$2013,BF66),"")&amp;IF(INDEX('Controle de reservas'!$N$14:$N$2013,BF66)&lt;&gt;"",CHAR(10)&amp;"Subst.: "&amp;INDEX('Controle de reservas'!$N$14:$N$2013,BF66),"")&amp;IF(AND(ISNUMBER(INDEX('Controle de reservas'!$I$14:$I$2013,BF66)),INDEX('Controle de reservas'!$I$14:$I$2013,BF66)&gt;0,INDEX('Controle de reservas'!$K$14:$K$2013,BF66)&gt;INDEX('Controle de reservas'!$I$14:$I$2013,BF66)),CHAR(10)&amp;"DIVERGÊNCIA DE DATAS",""),IF(INDEX('Controle de reservas'!$L$14:$L$2013,BF66)="Em cobertura","COV",IF(INDEX('Controle de reservas'!$L$14:$L$2013,BF66)="Disponível","DISP",IF(INDEX('Controle de reservas'!$L$14:$L$2013,BF66)="Não utilizado","NU",IF(INDEX('Controle de reservas'!$L$14:$L$2013,BF66)="Folga","F",IF(INDEX('Controle de reservas'!$L$14:$L$2013,BF66)="Ocorrência","O",IF(INDEX('Controle de reservas'!$L$14:$L$2013,BF66)="Programado","PROG",IF(INDEX('Controle de reservas'!$L$14:$L$2013,BF66)="Disponível no posto","DP","SEM SITUAÇÃO")))))))&amp;IF(INDEX('Controle de reservas'!$M$14:$M$2013,BF66)&lt;&gt;"",CHAR(10)&amp;INDEX('Controle de reservas'!$M$14:$M$2013,BF66),IF(OR(INDEX('Controle de reservas'!$L$14:$L$2013,BF66)="Em cobertura",INDEX('Controle de reservas'!$L$14:$L$2013,BF66)="Programado"),CHAR(10)&amp;"SEM LOCAL",""))&amp;IF(INDEX('Controle de reservas'!$N$14:$N$2013,BF66)&lt;&gt;"",CHAR(10)&amp;"Subst.: "&amp;INDEX('Controle de reservas'!$N$14:$N$2013,BF66),"")&amp;IF(AND(ISNUMBER(INDEX('Controle de reservas'!$I$14:$I$2013,BF66)),INDEX('Controle de reservas'!$I$14:$I$2013,BF66)&gt;0,INDEX('Controle de reservas'!$K$14:$K$2013,BF66)&gt;INDEX('Controle de reservas'!$I$14:$I$2013,BF66)),CHAR(10)&amp;"DIVERGÊNCIA DE DATAS","")&amp;IF(INDEX('Controle de reservas'!$P$14:$P$2013,BF66)&lt;&gt;"OK"," !",""))))</f>
      </c>
      <c r="S66" s="15">
        <f ca="1">IF(OR($AQ66=0,S$9="",S$9&lt;$AS66,AND($AT66&lt;&gt;"",S$9&gt;$AT66)),"",IF(BG66=0,"—",IF(INDEX('Controle de reservas'!$P$14:$P$2013,BG66)="DUPLICIDADE NO DIA","CONFLITO"&amp;IF(INDEX('Controle de reservas'!$M$14:$M$2013,BG66)&lt;&gt;"",CHAR(10)&amp;INDEX('Controle de reservas'!$M$14:$M$2013,BG66),"")&amp;IF(INDEX('Controle de reservas'!$N$14:$N$2013,BG66)&lt;&gt;"",CHAR(10)&amp;"Subst.: "&amp;INDEX('Controle de reservas'!$N$14:$N$2013,BG66),"")&amp;IF(AND(ISNUMBER(INDEX('Controle de reservas'!$I$14:$I$2013,BG66)),INDEX('Controle de reservas'!$I$14:$I$2013,BG66)&gt;0,INDEX('Controle de reservas'!$K$14:$K$2013,BG66)&gt;INDEX('Controle de reservas'!$I$14:$I$2013,BG66)),CHAR(10)&amp;"DIVERGÊNCIA DE DATAS",""),IF(INDEX('Controle de reservas'!$L$14:$L$2013,BG66)="Em cobertura","COV",IF(INDEX('Controle de reservas'!$L$14:$L$2013,BG66)="Disponível","DISP",IF(INDEX('Controle de reservas'!$L$14:$L$2013,BG66)="Não utilizado","NU",IF(INDEX('Controle de reservas'!$L$14:$L$2013,BG66)="Folga","F",IF(INDEX('Controle de reservas'!$L$14:$L$2013,BG66)="Ocorrência","O",IF(INDEX('Controle de reservas'!$L$14:$L$2013,BG66)="Programado","PROG",IF(INDEX('Controle de reservas'!$L$14:$L$2013,BG66)="Disponível no posto","DP","SEM SITUAÇÃO")))))))&amp;IF(INDEX('Controle de reservas'!$M$14:$M$2013,BG66)&lt;&gt;"",CHAR(10)&amp;INDEX('Controle de reservas'!$M$14:$M$2013,BG66),IF(OR(INDEX('Controle de reservas'!$L$14:$L$2013,BG66)="Em cobertura",INDEX('Controle de reservas'!$L$14:$L$2013,BG66)="Programado"),CHAR(10)&amp;"SEM LOCAL",""))&amp;IF(INDEX('Controle de reservas'!$N$14:$N$2013,BG66)&lt;&gt;"",CHAR(10)&amp;"Subst.: "&amp;INDEX('Controle de reservas'!$N$14:$N$2013,BG66),"")&amp;IF(AND(ISNUMBER(INDEX('Controle de reservas'!$I$14:$I$2013,BG66)),INDEX('Controle de reservas'!$I$14:$I$2013,BG66)&gt;0,INDEX('Controle de reservas'!$K$14:$K$2013,BG66)&gt;INDEX('Controle de reservas'!$I$14:$I$2013,BG66)),CHAR(10)&amp;"DIVERGÊNCIA DE DATAS","")&amp;IF(INDEX('Controle de reservas'!$P$14:$P$2013,BG66)&lt;&gt;"OK"," !",""))))</f>
      </c>
      <c r="T66" s="15">
        <f ca="1">IF(OR($AQ66=0,T$9="",T$9&lt;$AS66,AND($AT66&lt;&gt;"",T$9&gt;$AT66)),"",IF(BH66=0,"—",IF(INDEX('Controle de reservas'!$P$14:$P$2013,BH66)="DUPLICIDADE NO DIA","CONFLITO"&amp;IF(INDEX('Controle de reservas'!$M$14:$M$2013,BH66)&lt;&gt;"",CHAR(10)&amp;INDEX('Controle de reservas'!$M$14:$M$2013,BH66),"")&amp;IF(INDEX('Controle de reservas'!$N$14:$N$2013,BH66)&lt;&gt;"",CHAR(10)&amp;"Subst.: "&amp;INDEX('Controle de reservas'!$N$14:$N$2013,BH66),"")&amp;IF(AND(ISNUMBER(INDEX('Controle de reservas'!$I$14:$I$2013,BH66)),INDEX('Controle de reservas'!$I$14:$I$2013,BH66)&gt;0,INDEX('Controle de reservas'!$K$14:$K$2013,BH66)&gt;INDEX('Controle de reservas'!$I$14:$I$2013,BH66)),CHAR(10)&amp;"DIVERGÊNCIA DE DATAS",""),IF(INDEX('Controle de reservas'!$L$14:$L$2013,BH66)="Em cobertura","COV",IF(INDEX('Controle de reservas'!$L$14:$L$2013,BH66)="Disponível","DISP",IF(INDEX('Controle de reservas'!$L$14:$L$2013,BH66)="Não utilizado","NU",IF(INDEX('Controle de reservas'!$L$14:$L$2013,BH66)="Folga","F",IF(INDEX('Controle de reservas'!$L$14:$L$2013,BH66)="Ocorrência","O",IF(INDEX('Controle de reservas'!$L$14:$L$2013,BH66)="Programado","PROG",IF(INDEX('Controle de reservas'!$L$14:$L$2013,BH66)="Disponível no posto","DP","SEM SITUAÇÃO")))))))&amp;IF(INDEX('Controle de reservas'!$M$14:$M$2013,BH66)&lt;&gt;"",CHAR(10)&amp;INDEX('Controle de reservas'!$M$14:$M$2013,BH66),IF(OR(INDEX('Controle de reservas'!$L$14:$L$2013,BH66)="Em cobertura",INDEX('Controle de reservas'!$L$14:$L$2013,BH66)="Programado"),CHAR(10)&amp;"SEM LOCAL",""))&amp;IF(INDEX('Controle de reservas'!$N$14:$N$2013,BH66)&lt;&gt;"",CHAR(10)&amp;"Subst.: "&amp;INDEX('Controle de reservas'!$N$14:$N$2013,BH66),"")&amp;IF(AND(ISNUMBER(INDEX('Controle de reservas'!$I$14:$I$2013,BH66)),INDEX('Controle de reservas'!$I$14:$I$2013,BH66)&gt;0,INDEX('Controle de reservas'!$K$14:$K$2013,BH66)&gt;INDEX('Controle de reservas'!$I$14:$I$2013,BH66)),CHAR(10)&amp;"DIVERGÊNCIA DE DATAS","")&amp;IF(INDEX('Controle de reservas'!$P$14:$P$2013,BH66)&lt;&gt;"OK"," !",""))))</f>
      </c>
      <c r="U66" s="15">
        <f ca="1">IF(OR($AQ66=0,U$9="",U$9&lt;$AS66,AND($AT66&lt;&gt;"",U$9&gt;$AT66)),"",IF(BI66=0,"—",IF(INDEX('Controle de reservas'!$P$14:$P$2013,BI66)="DUPLICIDADE NO DIA","CONFLITO"&amp;IF(INDEX('Controle de reservas'!$M$14:$M$2013,BI66)&lt;&gt;"",CHAR(10)&amp;INDEX('Controle de reservas'!$M$14:$M$2013,BI66),"")&amp;IF(INDEX('Controle de reservas'!$N$14:$N$2013,BI66)&lt;&gt;"",CHAR(10)&amp;"Subst.: "&amp;INDEX('Controle de reservas'!$N$14:$N$2013,BI66),"")&amp;IF(AND(ISNUMBER(INDEX('Controle de reservas'!$I$14:$I$2013,BI66)),INDEX('Controle de reservas'!$I$14:$I$2013,BI66)&gt;0,INDEX('Controle de reservas'!$K$14:$K$2013,BI66)&gt;INDEX('Controle de reservas'!$I$14:$I$2013,BI66)),CHAR(10)&amp;"DIVERGÊNCIA DE DATAS",""),IF(INDEX('Controle de reservas'!$L$14:$L$2013,BI66)="Em cobertura","COV",IF(INDEX('Controle de reservas'!$L$14:$L$2013,BI66)="Disponível","DISP",IF(INDEX('Controle de reservas'!$L$14:$L$2013,BI66)="Não utilizado","NU",IF(INDEX('Controle de reservas'!$L$14:$L$2013,BI66)="Folga","F",IF(INDEX('Controle de reservas'!$L$14:$L$2013,BI66)="Ocorrência","O",IF(INDEX('Controle de reservas'!$L$14:$L$2013,BI66)="Programado","PROG",IF(INDEX('Controle de reservas'!$L$14:$L$2013,BI66)="Disponível no posto","DP","SEM SITUAÇÃO")))))))&amp;IF(INDEX('Controle de reservas'!$M$14:$M$2013,BI66)&lt;&gt;"",CHAR(10)&amp;INDEX('Controle de reservas'!$M$14:$M$2013,BI66),IF(OR(INDEX('Controle de reservas'!$L$14:$L$2013,BI66)="Em cobertura",INDEX('Controle de reservas'!$L$14:$L$2013,BI66)="Programado"),CHAR(10)&amp;"SEM LOCAL",""))&amp;IF(INDEX('Controle de reservas'!$N$14:$N$2013,BI66)&lt;&gt;"",CHAR(10)&amp;"Subst.: "&amp;INDEX('Controle de reservas'!$N$14:$N$2013,BI66),"")&amp;IF(AND(ISNUMBER(INDEX('Controle de reservas'!$I$14:$I$2013,BI66)),INDEX('Controle de reservas'!$I$14:$I$2013,BI66)&gt;0,INDEX('Controle de reservas'!$K$14:$K$2013,BI66)&gt;INDEX('Controle de reservas'!$I$14:$I$2013,BI66)),CHAR(10)&amp;"DIVERGÊNCIA DE DATAS","")&amp;IF(INDEX('Controle de reservas'!$P$14:$P$2013,BI66)&lt;&gt;"OK"," !",""))))</f>
      </c>
      <c r="V66" s="15">
        <f ca="1">IF(OR($AQ66=0,V$9="",V$9&lt;$AS66,AND($AT66&lt;&gt;"",V$9&gt;$AT66)),"",IF(BJ66=0,"—",IF(INDEX('Controle de reservas'!$P$14:$P$2013,BJ66)="DUPLICIDADE NO DIA","CONFLITO"&amp;IF(INDEX('Controle de reservas'!$M$14:$M$2013,BJ66)&lt;&gt;"",CHAR(10)&amp;INDEX('Controle de reservas'!$M$14:$M$2013,BJ66),"")&amp;IF(INDEX('Controle de reservas'!$N$14:$N$2013,BJ66)&lt;&gt;"",CHAR(10)&amp;"Subst.: "&amp;INDEX('Controle de reservas'!$N$14:$N$2013,BJ66),"")&amp;IF(AND(ISNUMBER(INDEX('Controle de reservas'!$I$14:$I$2013,BJ66)),INDEX('Controle de reservas'!$I$14:$I$2013,BJ66)&gt;0,INDEX('Controle de reservas'!$K$14:$K$2013,BJ66)&gt;INDEX('Controle de reservas'!$I$14:$I$2013,BJ66)),CHAR(10)&amp;"DIVERGÊNCIA DE DATAS",""),IF(INDEX('Controle de reservas'!$L$14:$L$2013,BJ66)="Em cobertura","COV",IF(INDEX('Controle de reservas'!$L$14:$L$2013,BJ66)="Disponível","DISP",IF(INDEX('Controle de reservas'!$L$14:$L$2013,BJ66)="Não utilizado","NU",IF(INDEX('Controle de reservas'!$L$14:$L$2013,BJ66)="Folga","F",IF(INDEX('Controle de reservas'!$L$14:$L$2013,BJ66)="Ocorrência","O",IF(INDEX('Controle de reservas'!$L$14:$L$2013,BJ66)="Programado","PROG",IF(INDEX('Controle de reservas'!$L$14:$L$2013,BJ66)="Disponível no posto","DP","SEM SITUAÇÃO")))))))&amp;IF(INDEX('Controle de reservas'!$M$14:$M$2013,BJ66)&lt;&gt;"",CHAR(10)&amp;INDEX('Controle de reservas'!$M$14:$M$2013,BJ66),IF(OR(INDEX('Controle de reservas'!$L$14:$L$2013,BJ66)="Em cobertura",INDEX('Controle de reservas'!$L$14:$L$2013,BJ66)="Programado"),CHAR(10)&amp;"SEM LOCAL",""))&amp;IF(INDEX('Controle de reservas'!$N$14:$N$2013,BJ66)&lt;&gt;"",CHAR(10)&amp;"Subst.: "&amp;INDEX('Controle de reservas'!$N$14:$N$2013,BJ66),"")&amp;IF(AND(ISNUMBER(INDEX('Controle de reservas'!$I$14:$I$2013,BJ66)),INDEX('Controle de reservas'!$I$14:$I$2013,BJ66)&gt;0,INDEX('Controle de reservas'!$K$14:$K$2013,BJ66)&gt;INDEX('Controle de reservas'!$I$14:$I$2013,BJ66)),CHAR(10)&amp;"DIVERGÊNCIA DE DATAS","")&amp;IF(INDEX('Controle de reservas'!$P$14:$P$2013,BJ66)&lt;&gt;"OK"," !",""))))</f>
      </c>
      <c r="W66" s="15">
        <f ca="1">IF(OR($AQ66=0,W$9="",W$9&lt;$AS66,AND($AT66&lt;&gt;"",W$9&gt;$AT66)),"",IF(BK66=0,"—",IF(INDEX('Controle de reservas'!$P$14:$P$2013,BK66)="DUPLICIDADE NO DIA","CONFLITO"&amp;IF(INDEX('Controle de reservas'!$M$14:$M$2013,BK66)&lt;&gt;"",CHAR(10)&amp;INDEX('Controle de reservas'!$M$14:$M$2013,BK66),"")&amp;IF(INDEX('Controle de reservas'!$N$14:$N$2013,BK66)&lt;&gt;"",CHAR(10)&amp;"Subst.: "&amp;INDEX('Controle de reservas'!$N$14:$N$2013,BK66),"")&amp;IF(AND(ISNUMBER(INDEX('Controle de reservas'!$I$14:$I$2013,BK66)),INDEX('Controle de reservas'!$I$14:$I$2013,BK66)&gt;0,INDEX('Controle de reservas'!$K$14:$K$2013,BK66)&gt;INDEX('Controle de reservas'!$I$14:$I$2013,BK66)),CHAR(10)&amp;"DIVERGÊNCIA DE DATAS",""),IF(INDEX('Controle de reservas'!$L$14:$L$2013,BK66)="Em cobertura","COV",IF(INDEX('Controle de reservas'!$L$14:$L$2013,BK66)="Disponível","DISP",IF(INDEX('Controle de reservas'!$L$14:$L$2013,BK66)="Não utilizado","NU",IF(INDEX('Controle de reservas'!$L$14:$L$2013,BK66)="Folga","F",IF(INDEX('Controle de reservas'!$L$14:$L$2013,BK66)="Ocorrência","O",IF(INDEX('Controle de reservas'!$L$14:$L$2013,BK66)="Programado","PROG",IF(INDEX('Controle de reservas'!$L$14:$L$2013,BK66)="Disponível no posto","DP","SEM SITUAÇÃO")))))))&amp;IF(INDEX('Controle de reservas'!$M$14:$M$2013,BK66)&lt;&gt;"",CHAR(10)&amp;INDEX('Controle de reservas'!$M$14:$M$2013,BK66),IF(OR(INDEX('Controle de reservas'!$L$14:$L$2013,BK66)="Em cobertura",INDEX('Controle de reservas'!$L$14:$L$2013,BK66)="Programado"),CHAR(10)&amp;"SEM LOCAL",""))&amp;IF(INDEX('Controle de reservas'!$N$14:$N$2013,BK66)&lt;&gt;"",CHAR(10)&amp;"Subst.: "&amp;INDEX('Controle de reservas'!$N$14:$N$2013,BK66),"")&amp;IF(AND(ISNUMBER(INDEX('Controle de reservas'!$I$14:$I$2013,BK66)),INDEX('Controle de reservas'!$I$14:$I$2013,BK66)&gt;0,INDEX('Controle de reservas'!$K$14:$K$2013,BK66)&gt;INDEX('Controle de reservas'!$I$14:$I$2013,BK66)),CHAR(10)&amp;"DIVERGÊNCIA DE DATAS","")&amp;IF(INDEX('Controle de reservas'!$P$14:$P$2013,BK66)&lt;&gt;"OK"," !",""))))</f>
      </c>
      <c r="X66" s="15">
        <f ca="1">IF(OR($AQ66=0,X$9="",X$9&lt;$AS66,AND($AT66&lt;&gt;"",X$9&gt;$AT66)),"",IF(BL66=0,"—",IF(INDEX('Controle de reservas'!$P$14:$P$2013,BL66)="DUPLICIDADE NO DIA","CONFLITO"&amp;IF(INDEX('Controle de reservas'!$M$14:$M$2013,BL66)&lt;&gt;"",CHAR(10)&amp;INDEX('Controle de reservas'!$M$14:$M$2013,BL66),"")&amp;IF(INDEX('Controle de reservas'!$N$14:$N$2013,BL66)&lt;&gt;"",CHAR(10)&amp;"Subst.: "&amp;INDEX('Controle de reservas'!$N$14:$N$2013,BL66),"")&amp;IF(AND(ISNUMBER(INDEX('Controle de reservas'!$I$14:$I$2013,BL66)),INDEX('Controle de reservas'!$I$14:$I$2013,BL66)&gt;0,INDEX('Controle de reservas'!$K$14:$K$2013,BL66)&gt;INDEX('Controle de reservas'!$I$14:$I$2013,BL66)),CHAR(10)&amp;"DIVERGÊNCIA DE DATAS",""),IF(INDEX('Controle de reservas'!$L$14:$L$2013,BL66)="Em cobertura","COV",IF(INDEX('Controle de reservas'!$L$14:$L$2013,BL66)="Disponível","DISP",IF(INDEX('Controle de reservas'!$L$14:$L$2013,BL66)="Não utilizado","NU",IF(INDEX('Controle de reservas'!$L$14:$L$2013,BL66)="Folga","F",IF(INDEX('Controle de reservas'!$L$14:$L$2013,BL66)="Ocorrência","O",IF(INDEX('Controle de reservas'!$L$14:$L$2013,BL66)="Programado","PROG",IF(INDEX('Controle de reservas'!$L$14:$L$2013,BL66)="Disponível no posto","DP","SEM SITUAÇÃO")))))))&amp;IF(INDEX('Controle de reservas'!$M$14:$M$2013,BL66)&lt;&gt;"",CHAR(10)&amp;INDEX('Controle de reservas'!$M$14:$M$2013,BL66),IF(OR(INDEX('Controle de reservas'!$L$14:$L$2013,BL66)="Em cobertura",INDEX('Controle de reservas'!$L$14:$L$2013,BL66)="Programado"),CHAR(10)&amp;"SEM LOCAL",""))&amp;IF(INDEX('Controle de reservas'!$N$14:$N$2013,BL66)&lt;&gt;"",CHAR(10)&amp;"Subst.: "&amp;INDEX('Controle de reservas'!$N$14:$N$2013,BL66),"")&amp;IF(AND(ISNUMBER(INDEX('Controle de reservas'!$I$14:$I$2013,BL66)),INDEX('Controle de reservas'!$I$14:$I$2013,BL66)&gt;0,INDEX('Controle de reservas'!$K$14:$K$2013,BL66)&gt;INDEX('Controle de reservas'!$I$14:$I$2013,BL66)),CHAR(10)&amp;"DIVERGÊNCIA DE DATAS","")&amp;IF(INDEX('Controle de reservas'!$P$14:$P$2013,BL66)&lt;&gt;"OK"," !",""))))</f>
      </c>
      <c r="Y66" s="15">
        <f ca="1">IF(OR($AQ66=0,Y$9="",Y$9&lt;$AS66,AND($AT66&lt;&gt;"",Y$9&gt;$AT66)),"",IF(BM66=0,"—",IF(INDEX('Controle de reservas'!$P$14:$P$2013,BM66)="DUPLICIDADE NO DIA","CONFLITO"&amp;IF(INDEX('Controle de reservas'!$M$14:$M$2013,BM66)&lt;&gt;"",CHAR(10)&amp;INDEX('Controle de reservas'!$M$14:$M$2013,BM66),"")&amp;IF(INDEX('Controle de reservas'!$N$14:$N$2013,BM66)&lt;&gt;"",CHAR(10)&amp;"Subst.: "&amp;INDEX('Controle de reservas'!$N$14:$N$2013,BM66),"")&amp;IF(AND(ISNUMBER(INDEX('Controle de reservas'!$I$14:$I$2013,BM66)),INDEX('Controle de reservas'!$I$14:$I$2013,BM66)&gt;0,INDEX('Controle de reservas'!$K$14:$K$2013,BM66)&gt;INDEX('Controle de reservas'!$I$14:$I$2013,BM66)),CHAR(10)&amp;"DIVERGÊNCIA DE DATAS",""),IF(INDEX('Controle de reservas'!$L$14:$L$2013,BM66)="Em cobertura","COV",IF(INDEX('Controle de reservas'!$L$14:$L$2013,BM66)="Disponível","DISP",IF(INDEX('Controle de reservas'!$L$14:$L$2013,BM66)="Não utilizado","NU",IF(INDEX('Controle de reservas'!$L$14:$L$2013,BM66)="Folga","F",IF(INDEX('Controle de reservas'!$L$14:$L$2013,BM66)="Ocorrência","O",IF(INDEX('Controle de reservas'!$L$14:$L$2013,BM66)="Programado","PROG",IF(INDEX('Controle de reservas'!$L$14:$L$2013,BM66)="Disponível no posto","DP","SEM SITUAÇÃO")))))))&amp;IF(INDEX('Controle de reservas'!$M$14:$M$2013,BM66)&lt;&gt;"",CHAR(10)&amp;INDEX('Controle de reservas'!$M$14:$M$2013,BM66),IF(OR(INDEX('Controle de reservas'!$L$14:$L$2013,BM66)="Em cobertura",INDEX('Controle de reservas'!$L$14:$L$2013,BM66)="Programado"),CHAR(10)&amp;"SEM LOCAL",""))&amp;IF(INDEX('Controle de reservas'!$N$14:$N$2013,BM66)&lt;&gt;"",CHAR(10)&amp;"Subst.: "&amp;INDEX('Controle de reservas'!$N$14:$N$2013,BM66),"")&amp;IF(AND(ISNUMBER(INDEX('Controle de reservas'!$I$14:$I$2013,BM66)),INDEX('Controle de reservas'!$I$14:$I$2013,BM66)&gt;0,INDEX('Controle de reservas'!$K$14:$K$2013,BM66)&gt;INDEX('Controle de reservas'!$I$14:$I$2013,BM66)),CHAR(10)&amp;"DIVERGÊNCIA DE DATAS","")&amp;IF(INDEX('Controle de reservas'!$P$14:$P$2013,BM66)&lt;&gt;"OK"," !",""))))</f>
      </c>
      <c r="Z66" s="15">
        <f ca="1">IF(OR($AQ66=0,Z$9="",Z$9&lt;$AS66,AND($AT66&lt;&gt;"",Z$9&gt;$AT66)),"",IF(BN66=0,"—",IF(INDEX('Controle de reservas'!$P$14:$P$2013,BN66)="DUPLICIDADE NO DIA","CONFLITO"&amp;IF(INDEX('Controle de reservas'!$M$14:$M$2013,BN66)&lt;&gt;"",CHAR(10)&amp;INDEX('Controle de reservas'!$M$14:$M$2013,BN66),"")&amp;IF(INDEX('Controle de reservas'!$N$14:$N$2013,BN66)&lt;&gt;"",CHAR(10)&amp;"Subst.: "&amp;INDEX('Controle de reservas'!$N$14:$N$2013,BN66),"")&amp;IF(AND(ISNUMBER(INDEX('Controle de reservas'!$I$14:$I$2013,BN66)),INDEX('Controle de reservas'!$I$14:$I$2013,BN66)&gt;0,INDEX('Controle de reservas'!$K$14:$K$2013,BN66)&gt;INDEX('Controle de reservas'!$I$14:$I$2013,BN66)),CHAR(10)&amp;"DIVERGÊNCIA DE DATAS",""),IF(INDEX('Controle de reservas'!$L$14:$L$2013,BN66)="Em cobertura","COV",IF(INDEX('Controle de reservas'!$L$14:$L$2013,BN66)="Disponível","DISP",IF(INDEX('Controle de reservas'!$L$14:$L$2013,BN66)="Não utilizado","NU",IF(INDEX('Controle de reservas'!$L$14:$L$2013,BN66)="Folga","F",IF(INDEX('Controle de reservas'!$L$14:$L$2013,BN66)="Ocorrência","O",IF(INDEX('Controle de reservas'!$L$14:$L$2013,BN66)="Programado","PROG",IF(INDEX('Controle de reservas'!$L$14:$L$2013,BN66)="Disponível no posto","DP","SEM SITUAÇÃO")))))))&amp;IF(INDEX('Controle de reservas'!$M$14:$M$2013,BN66)&lt;&gt;"",CHAR(10)&amp;INDEX('Controle de reservas'!$M$14:$M$2013,BN66),IF(OR(INDEX('Controle de reservas'!$L$14:$L$2013,BN66)="Em cobertura",INDEX('Controle de reservas'!$L$14:$L$2013,BN66)="Programado"),CHAR(10)&amp;"SEM LOCAL",""))&amp;IF(INDEX('Controle de reservas'!$N$14:$N$2013,BN66)&lt;&gt;"",CHAR(10)&amp;"Subst.: "&amp;INDEX('Controle de reservas'!$N$14:$N$2013,BN66),"")&amp;IF(AND(ISNUMBER(INDEX('Controle de reservas'!$I$14:$I$2013,BN66)),INDEX('Controle de reservas'!$I$14:$I$2013,BN66)&gt;0,INDEX('Controle de reservas'!$K$14:$K$2013,BN66)&gt;INDEX('Controle de reservas'!$I$14:$I$2013,BN66)),CHAR(10)&amp;"DIVERGÊNCIA DE DATAS","")&amp;IF(INDEX('Controle de reservas'!$P$14:$P$2013,BN66)&lt;&gt;"OK"," !",""))))</f>
      </c>
      <c r="AA66" s="15">
        <f ca="1">IF(OR($AQ66=0,AA$9="",AA$9&lt;$AS66,AND($AT66&lt;&gt;"",AA$9&gt;$AT66)),"",IF(BO66=0,"—",IF(INDEX('Controle de reservas'!$P$14:$P$2013,BO66)="DUPLICIDADE NO DIA","CONFLITO"&amp;IF(INDEX('Controle de reservas'!$M$14:$M$2013,BO66)&lt;&gt;"",CHAR(10)&amp;INDEX('Controle de reservas'!$M$14:$M$2013,BO66),"")&amp;IF(INDEX('Controle de reservas'!$N$14:$N$2013,BO66)&lt;&gt;"",CHAR(10)&amp;"Subst.: "&amp;INDEX('Controle de reservas'!$N$14:$N$2013,BO66),"")&amp;IF(AND(ISNUMBER(INDEX('Controle de reservas'!$I$14:$I$2013,BO66)),INDEX('Controle de reservas'!$I$14:$I$2013,BO66)&gt;0,INDEX('Controle de reservas'!$K$14:$K$2013,BO66)&gt;INDEX('Controle de reservas'!$I$14:$I$2013,BO66)),CHAR(10)&amp;"DIVERGÊNCIA DE DATAS",""),IF(INDEX('Controle de reservas'!$L$14:$L$2013,BO66)="Em cobertura","COV",IF(INDEX('Controle de reservas'!$L$14:$L$2013,BO66)="Disponível","DISP",IF(INDEX('Controle de reservas'!$L$14:$L$2013,BO66)="Não utilizado","NU",IF(INDEX('Controle de reservas'!$L$14:$L$2013,BO66)="Folga","F",IF(INDEX('Controle de reservas'!$L$14:$L$2013,BO66)="Ocorrência","O",IF(INDEX('Controle de reservas'!$L$14:$L$2013,BO66)="Programado","PROG",IF(INDEX('Controle de reservas'!$L$14:$L$2013,BO66)="Disponível no posto","DP","SEM SITUAÇÃO")))))))&amp;IF(INDEX('Controle de reservas'!$M$14:$M$2013,BO66)&lt;&gt;"",CHAR(10)&amp;INDEX('Controle de reservas'!$M$14:$M$2013,BO66),IF(OR(INDEX('Controle de reservas'!$L$14:$L$2013,BO66)="Em cobertura",INDEX('Controle de reservas'!$L$14:$L$2013,BO66)="Programado"),CHAR(10)&amp;"SEM LOCAL",""))&amp;IF(INDEX('Controle de reservas'!$N$14:$N$2013,BO66)&lt;&gt;"",CHAR(10)&amp;"Subst.: "&amp;INDEX('Controle de reservas'!$N$14:$N$2013,BO66),"")&amp;IF(AND(ISNUMBER(INDEX('Controle de reservas'!$I$14:$I$2013,BO66)),INDEX('Controle de reservas'!$I$14:$I$2013,BO66)&gt;0,INDEX('Controle de reservas'!$K$14:$K$2013,BO66)&gt;INDEX('Controle de reservas'!$I$14:$I$2013,BO66)),CHAR(10)&amp;"DIVERGÊNCIA DE DATAS","")&amp;IF(INDEX('Controle de reservas'!$P$14:$P$2013,BO66)&lt;&gt;"OK"," !",""))))</f>
      </c>
      <c r="AB66" s="15">
        <f ca="1">IF(OR($AQ66=0,AB$9="",AB$9&lt;$AS66,AND($AT66&lt;&gt;"",AB$9&gt;$AT66)),"",IF(BP66=0,"—",IF(INDEX('Controle de reservas'!$P$14:$P$2013,BP66)="DUPLICIDADE NO DIA","CONFLITO"&amp;IF(INDEX('Controle de reservas'!$M$14:$M$2013,BP66)&lt;&gt;"",CHAR(10)&amp;INDEX('Controle de reservas'!$M$14:$M$2013,BP66),"")&amp;IF(INDEX('Controle de reservas'!$N$14:$N$2013,BP66)&lt;&gt;"",CHAR(10)&amp;"Subst.: "&amp;INDEX('Controle de reservas'!$N$14:$N$2013,BP66),"")&amp;IF(AND(ISNUMBER(INDEX('Controle de reservas'!$I$14:$I$2013,BP66)),INDEX('Controle de reservas'!$I$14:$I$2013,BP66)&gt;0,INDEX('Controle de reservas'!$K$14:$K$2013,BP66)&gt;INDEX('Controle de reservas'!$I$14:$I$2013,BP66)),CHAR(10)&amp;"DIVERGÊNCIA DE DATAS",""),IF(INDEX('Controle de reservas'!$L$14:$L$2013,BP66)="Em cobertura","COV",IF(INDEX('Controle de reservas'!$L$14:$L$2013,BP66)="Disponível","DISP",IF(INDEX('Controle de reservas'!$L$14:$L$2013,BP66)="Não utilizado","NU",IF(INDEX('Controle de reservas'!$L$14:$L$2013,BP66)="Folga","F",IF(INDEX('Controle de reservas'!$L$14:$L$2013,BP66)="Ocorrência","O",IF(INDEX('Controle de reservas'!$L$14:$L$2013,BP66)="Programado","PROG",IF(INDEX('Controle de reservas'!$L$14:$L$2013,BP66)="Disponível no posto","DP","SEM SITUAÇÃO")))))))&amp;IF(INDEX('Controle de reservas'!$M$14:$M$2013,BP66)&lt;&gt;"",CHAR(10)&amp;INDEX('Controle de reservas'!$M$14:$M$2013,BP66),IF(OR(INDEX('Controle de reservas'!$L$14:$L$2013,BP66)="Em cobertura",INDEX('Controle de reservas'!$L$14:$L$2013,BP66)="Programado"),CHAR(10)&amp;"SEM LOCAL",""))&amp;IF(INDEX('Controle de reservas'!$N$14:$N$2013,BP66)&lt;&gt;"",CHAR(10)&amp;"Subst.: "&amp;INDEX('Controle de reservas'!$N$14:$N$2013,BP66),"")&amp;IF(AND(ISNUMBER(INDEX('Controle de reservas'!$I$14:$I$2013,BP66)),INDEX('Controle de reservas'!$I$14:$I$2013,BP66)&gt;0,INDEX('Controle de reservas'!$K$14:$K$2013,BP66)&gt;INDEX('Controle de reservas'!$I$14:$I$2013,BP66)),CHAR(10)&amp;"DIVERGÊNCIA DE DATAS","")&amp;IF(INDEX('Controle de reservas'!$P$14:$P$2013,BP66)&lt;&gt;"OK"," !",""))))</f>
      </c>
      <c r="AC66" s="15">
        <f ca="1">IF(OR($AQ66=0,AC$9="",AC$9&lt;$AS66,AND($AT66&lt;&gt;"",AC$9&gt;$AT66)),"",IF(BQ66=0,"—",IF(INDEX('Controle de reservas'!$P$14:$P$2013,BQ66)="DUPLICIDADE NO DIA","CONFLITO"&amp;IF(INDEX('Controle de reservas'!$M$14:$M$2013,BQ66)&lt;&gt;"",CHAR(10)&amp;INDEX('Controle de reservas'!$M$14:$M$2013,BQ66),"")&amp;IF(INDEX('Controle de reservas'!$N$14:$N$2013,BQ66)&lt;&gt;"",CHAR(10)&amp;"Subst.: "&amp;INDEX('Controle de reservas'!$N$14:$N$2013,BQ66),"")&amp;IF(AND(ISNUMBER(INDEX('Controle de reservas'!$I$14:$I$2013,BQ66)),INDEX('Controle de reservas'!$I$14:$I$2013,BQ66)&gt;0,INDEX('Controle de reservas'!$K$14:$K$2013,BQ66)&gt;INDEX('Controle de reservas'!$I$14:$I$2013,BQ66)),CHAR(10)&amp;"DIVERGÊNCIA DE DATAS",""),IF(INDEX('Controle de reservas'!$L$14:$L$2013,BQ66)="Em cobertura","COV",IF(INDEX('Controle de reservas'!$L$14:$L$2013,BQ66)="Disponível","DISP",IF(INDEX('Controle de reservas'!$L$14:$L$2013,BQ66)="Não utilizado","NU",IF(INDEX('Controle de reservas'!$L$14:$L$2013,BQ66)="Folga","F",IF(INDEX('Controle de reservas'!$L$14:$L$2013,BQ66)="Ocorrência","O",IF(INDEX('Controle de reservas'!$L$14:$L$2013,BQ66)="Programado","PROG",IF(INDEX('Controle de reservas'!$L$14:$L$2013,BQ66)="Disponível no posto","DP","SEM SITUAÇÃO")))))))&amp;IF(INDEX('Controle de reservas'!$M$14:$M$2013,BQ66)&lt;&gt;"",CHAR(10)&amp;INDEX('Controle de reservas'!$M$14:$M$2013,BQ66),IF(OR(INDEX('Controle de reservas'!$L$14:$L$2013,BQ66)="Em cobertura",INDEX('Controle de reservas'!$L$14:$L$2013,BQ66)="Programado"),CHAR(10)&amp;"SEM LOCAL",""))&amp;IF(INDEX('Controle de reservas'!$N$14:$N$2013,BQ66)&lt;&gt;"",CHAR(10)&amp;"Subst.: "&amp;INDEX('Controle de reservas'!$N$14:$N$2013,BQ66),"")&amp;IF(AND(ISNUMBER(INDEX('Controle de reservas'!$I$14:$I$2013,BQ66)),INDEX('Controle de reservas'!$I$14:$I$2013,BQ66)&gt;0,INDEX('Controle de reservas'!$K$14:$K$2013,BQ66)&gt;INDEX('Controle de reservas'!$I$14:$I$2013,BQ66)),CHAR(10)&amp;"DIVERGÊNCIA DE DATAS","")&amp;IF(INDEX('Controle de reservas'!$P$14:$P$2013,BQ66)&lt;&gt;"OK"," !",""))))</f>
      </c>
      <c r="AD66" s="15">
        <f ca="1">IF(OR($AQ66=0,AD$9="",AD$9&lt;$AS66,AND($AT66&lt;&gt;"",AD$9&gt;$AT66)),"",IF(BR66=0,"—",IF(INDEX('Controle de reservas'!$P$14:$P$2013,BR66)="DUPLICIDADE NO DIA","CONFLITO"&amp;IF(INDEX('Controle de reservas'!$M$14:$M$2013,BR66)&lt;&gt;"",CHAR(10)&amp;INDEX('Controle de reservas'!$M$14:$M$2013,BR66),"")&amp;IF(INDEX('Controle de reservas'!$N$14:$N$2013,BR66)&lt;&gt;"",CHAR(10)&amp;"Subst.: "&amp;INDEX('Controle de reservas'!$N$14:$N$2013,BR66),"")&amp;IF(AND(ISNUMBER(INDEX('Controle de reservas'!$I$14:$I$2013,BR66)),INDEX('Controle de reservas'!$I$14:$I$2013,BR66)&gt;0,INDEX('Controle de reservas'!$K$14:$K$2013,BR66)&gt;INDEX('Controle de reservas'!$I$14:$I$2013,BR66)),CHAR(10)&amp;"DIVERGÊNCIA DE DATAS",""),IF(INDEX('Controle de reservas'!$L$14:$L$2013,BR66)="Em cobertura","COV",IF(INDEX('Controle de reservas'!$L$14:$L$2013,BR66)="Disponível","DISP",IF(INDEX('Controle de reservas'!$L$14:$L$2013,BR66)="Não utilizado","NU",IF(INDEX('Controle de reservas'!$L$14:$L$2013,BR66)="Folga","F",IF(INDEX('Controle de reservas'!$L$14:$L$2013,BR66)="Ocorrência","O",IF(INDEX('Controle de reservas'!$L$14:$L$2013,BR66)="Programado","PROG",IF(INDEX('Controle de reservas'!$L$14:$L$2013,BR66)="Disponível no posto","DP","SEM SITUAÇÃO")))))))&amp;IF(INDEX('Controle de reservas'!$M$14:$M$2013,BR66)&lt;&gt;"",CHAR(10)&amp;INDEX('Controle de reservas'!$M$14:$M$2013,BR66),IF(OR(INDEX('Controle de reservas'!$L$14:$L$2013,BR66)="Em cobertura",INDEX('Controle de reservas'!$L$14:$L$2013,BR66)="Programado"),CHAR(10)&amp;"SEM LOCAL",""))&amp;IF(INDEX('Controle de reservas'!$N$14:$N$2013,BR66)&lt;&gt;"",CHAR(10)&amp;"Subst.: "&amp;INDEX('Controle de reservas'!$N$14:$N$2013,BR66),"")&amp;IF(AND(ISNUMBER(INDEX('Controle de reservas'!$I$14:$I$2013,BR66)),INDEX('Controle de reservas'!$I$14:$I$2013,BR66)&gt;0,INDEX('Controle de reservas'!$K$14:$K$2013,BR66)&gt;INDEX('Controle de reservas'!$I$14:$I$2013,BR66)),CHAR(10)&amp;"DIVERGÊNCIA DE DATAS","")&amp;IF(INDEX('Controle de reservas'!$P$14:$P$2013,BR66)&lt;&gt;"OK"," !",""))))</f>
      </c>
      <c r="AE66" s="15">
        <f ca="1">IF(OR($AQ66=0,AE$9="",AE$9&lt;$AS66,AND($AT66&lt;&gt;"",AE$9&gt;$AT66)),"",IF(BS66=0,"—",IF(INDEX('Controle de reservas'!$P$14:$P$2013,BS66)="DUPLICIDADE NO DIA","CONFLITO"&amp;IF(INDEX('Controle de reservas'!$M$14:$M$2013,BS66)&lt;&gt;"",CHAR(10)&amp;INDEX('Controle de reservas'!$M$14:$M$2013,BS66),"")&amp;IF(INDEX('Controle de reservas'!$N$14:$N$2013,BS66)&lt;&gt;"",CHAR(10)&amp;"Subst.: "&amp;INDEX('Controle de reservas'!$N$14:$N$2013,BS66),"")&amp;IF(AND(ISNUMBER(INDEX('Controle de reservas'!$I$14:$I$2013,BS66)),INDEX('Controle de reservas'!$I$14:$I$2013,BS66)&gt;0,INDEX('Controle de reservas'!$K$14:$K$2013,BS66)&gt;INDEX('Controle de reservas'!$I$14:$I$2013,BS66)),CHAR(10)&amp;"DIVERGÊNCIA DE DATAS",""),IF(INDEX('Controle de reservas'!$L$14:$L$2013,BS66)="Em cobertura","COV",IF(INDEX('Controle de reservas'!$L$14:$L$2013,BS66)="Disponível","DISP",IF(INDEX('Controle de reservas'!$L$14:$L$2013,BS66)="Não utilizado","NU",IF(INDEX('Controle de reservas'!$L$14:$L$2013,BS66)="Folga","F",IF(INDEX('Controle de reservas'!$L$14:$L$2013,BS66)="Ocorrência","O",IF(INDEX('Controle de reservas'!$L$14:$L$2013,BS66)="Programado","PROG",IF(INDEX('Controle de reservas'!$L$14:$L$2013,BS66)="Disponível no posto","DP","SEM SITUAÇÃO")))))))&amp;IF(INDEX('Controle de reservas'!$M$14:$M$2013,BS66)&lt;&gt;"",CHAR(10)&amp;INDEX('Controle de reservas'!$M$14:$M$2013,BS66),IF(OR(INDEX('Controle de reservas'!$L$14:$L$2013,BS66)="Em cobertura",INDEX('Controle de reservas'!$L$14:$L$2013,BS66)="Programado"),CHAR(10)&amp;"SEM LOCAL",""))&amp;IF(INDEX('Controle de reservas'!$N$14:$N$2013,BS66)&lt;&gt;"",CHAR(10)&amp;"Subst.: "&amp;INDEX('Controle de reservas'!$N$14:$N$2013,BS66),"")&amp;IF(AND(ISNUMBER(INDEX('Controle de reservas'!$I$14:$I$2013,BS66)),INDEX('Controle de reservas'!$I$14:$I$2013,BS66)&gt;0,INDEX('Controle de reservas'!$K$14:$K$2013,BS66)&gt;INDEX('Controle de reservas'!$I$14:$I$2013,BS66)),CHAR(10)&amp;"DIVERGÊNCIA DE DATAS","")&amp;IF(INDEX('Controle de reservas'!$P$14:$P$2013,BS66)&lt;&gt;"OK"," !",""))))</f>
      </c>
      <c r="AF66" s="15">
        <f ca="1">IF(OR($AQ66=0,AF$9="",AF$9&lt;$AS66,AND($AT66&lt;&gt;"",AF$9&gt;$AT66)),"",IF(BT66=0,"—",IF(INDEX('Controle de reservas'!$P$14:$P$2013,BT66)="DUPLICIDADE NO DIA","CONFLITO"&amp;IF(INDEX('Controle de reservas'!$M$14:$M$2013,BT66)&lt;&gt;"",CHAR(10)&amp;INDEX('Controle de reservas'!$M$14:$M$2013,BT66),"")&amp;IF(INDEX('Controle de reservas'!$N$14:$N$2013,BT66)&lt;&gt;"",CHAR(10)&amp;"Subst.: "&amp;INDEX('Controle de reservas'!$N$14:$N$2013,BT66),"")&amp;IF(AND(ISNUMBER(INDEX('Controle de reservas'!$I$14:$I$2013,BT66)),INDEX('Controle de reservas'!$I$14:$I$2013,BT66)&gt;0,INDEX('Controle de reservas'!$K$14:$K$2013,BT66)&gt;INDEX('Controle de reservas'!$I$14:$I$2013,BT66)),CHAR(10)&amp;"DIVERGÊNCIA DE DATAS",""),IF(INDEX('Controle de reservas'!$L$14:$L$2013,BT66)="Em cobertura","COV",IF(INDEX('Controle de reservas'!$L$14:$L$2013,BT66)="Disponível","DISP",IF(INDEX('Controle de reservas'!$L$14:$L$2013,BT66)="Não utilizado","NU",IF(INDEX('Controle de reservas'!$L$14:$L$2013,BT66)="Folga","F",IF(INDEX('Controle de reservas'!$L$14:$L$2013,BT66)="Ocorrência","O",IF(INDEX('Controle de reservas'!$L$14:$L$2013,BT66)="Programado","PROG",IF(INDEX('Controle de reservas'!$L$14:$L$2013,BT66)="Disponível no posto","DP","SEM SITUAÇÃO")))))))&amp;IF(INDEX('Controle de reservas'!$M$14:$M$2013,BT66)&lt;&gt;"",CHAR(10)&amp;INDEX('Controle de reservas'!$M$14:$M$2013,BT66),IF(OR(INDEX('Controle de reservas'!$L$14:$L$2013,BT66)="Em cobertura",INDEX('Controle de reservas'!$L$14:$L$2013,BT66)="Programado"),CHAR(10)&amp;"SEM LOCAL",""))&amp;IF(INDEX('Controle de reservas'!$N$14:$N$2013,BT66)&lt;&gt;"",CHAR(10)&amp;"Subst.: "&amp;INDEX('Controle de reservas'!$N$14:$N$2013,BT66),"")&amp;IF(AND(ISNUMBER(INDEX('Controle de reservas'!$I$14:$I$2013,BT66)),INDEX('Controle de reservas'!$I$14:$I$2013,BT66)&gt;0,INDEX('Controle de reservas'!$K$14:$K$2013,BT66)&gt;INDEX('Controle de reservas'!$I$14:$I$2013,BT66)),CHAR(10)&amp;"DIVERGÊNCIA DE DATAS","")&amp;IF(INDEX('Controle de reservas'!$P$14:$P$2013,BT66)&lt;&gt;"OK"," !",""))))</f>
      </c>
      <c r="AG66" s="15">
        <f ca="1">IF(OR($AQ66=0,AG$9="",AG$9&lt;$AS66,AND($AT66&lt;&gt;"",AG$9&gt;$AT66)),"",IF(BU66=0,"—",IF(INDEX('Controle de reservas'!$P$14:$P$2013,BU66)="DUPLICIDADE NO DIA","CONFLITO"&amp;IF(INDEX('Controle de reservas'!$M$14:$M$2013,BU66)&lt;&gt;"",CHAR(10)&amp;INDEX('Controle de reservas'!$M$14:$M$2013,BU66),"")&amp;IF(INDEX('Controle de reservas'!$N$14:$N$2013,BU66)&lt;&gt;"",CHAR(10)&amp;"Subst.: "&amp;INDEX('Controle de reservas'!$N$14:$N$2013,BU66),"")&amp;IF(AND(ISNUMBER(INDEX('Controle de reservas'!$I$14:$I$2013,BU66)),INDEX('Controle de reservas'!$I$14:$I$2013,BU66)&gt;0,INDEX('Controle de reservas'!$K$14:$K$2013,BU66)&gt;INDEX('Controle de reservas'!$I$14:$I$2013,BU66)),CHAR(10)&amp;"DIVERGÊNCIA DE DATAS",""),IF(INDEX('Controle de reservas'!$L$14:$L$2013,BU66)="Em cobertura","COV",IF(INDEX('Controle de reservas'!$L$14:$L$2013,BU66)="Disponível","DISP",IF(INDEX('Controle de reservas'!$L$14:$L$2013,BU66)="Não utilizado","NU",IF(INDEX('Controle de reservas'!$L$14:$L$2013,BU66)="Folga","F",IF(INDEX('Controle de reservas'!$L$14:$L$2013,BU66)="Ocorrência","O",IF(INDEX('Controle de reservas'!$L$14:$L$2013,BU66)="Programado","PROG",IF(INDEX('Controle de reservas'!$L$14:$L$2013,BU66)="Disponível no posto","DP","SEM SITUAÇÃO")))))))&amp;IF(INDEX('Controle de reservas'!$M$14:$M$2013,BU66)&lt;&gt;"",CHAR(10)&amp;INDEX('Controle de reservas'!$M$14:$M$2013,BU66),IF(OR(INDEX('Controle de reservas'!$L$14:$L$2013,BU66)="Em cobertura",INDEX('Controle de reservas'!$L$14:$L$2013,BU66)="Programado"),CHAR(10)&amp;"SEM LOCAL",""))&amp;IF(INDEX('Controle de reservas'!$N$14:$N$2013,BU66)&lt;&gt;"",CHAR(10)&amp;"Subst.: "&amp;INDEX('Controle de reservas'!$N$14:$N$2013,BU66),"")&amp;IF(AND(ISNUMBER(INDEX('Controle de reservas'!$I$14:$I$2013,BU66)),INDEX('Controle de reservas'!$I$14:$I$2013,BU66)&gt;0,INDEX('Controle de reservas'!$K$14:$K$2013,BU66)&gt;INDEX('Controle de reservas'!$I$14:$I$2013,BU66)),CHAR(10)&amp;"DIVERGÊNCIA DE DATAS","")&amp;IF(INDEX('Controle de reservas'!$P$14:$P$2013,BU66)&lt;&gt;"OK"," !",""))))</f>
      </c>
      <c r="AH66" s="15">
        <f ca="1">IF(OR($AQ66=0,AH$9="",AH$9&lt;$AS66,AND($AT66&lt;&gt;"",AH$9&gt;$AT66)),"",IF(BV66=0,"—",IF(INDEX('Controle de reservas'!$P$14:$P$2013,BV66)="DUPLICIDADE NO DIA","CONFLITO"&amp;IF(INDEX('Controle de reservas'!$M$14:$M$2013,BV66)&lt;&gt;"",CHAR(10)&amp;INDEX('Controle de reservas'!$M$14:$M$2013,BV66),"")&amp;IF(INDEX('Controle de reservas'!$N$14:$N$2013,BV66)&lt;&gt;"",CHAR(10)&amp;"Subst.: "&amp;INDEX('Controle de reservas'!$N$14:$N$2013,BV66),"")&amp;IF(AND(ISNUMBER(INDEX('Controle de reservas'!$I$14:$I$2013,BV66)),INDEX('Controle de reservas'!$I$14:$I$2013,BV66)&gt;0,INDEX('Controle de reservas'!$K$14:$K$2013,BV66)&gt;INDEX('Controle de reservas'!$I$14:$I$2013,BV66)),CHAR(10)&amp;"DIVERGÊNCIA DE DATAS",""),IF(INDEX('Controle de reservas'!$L$14:$L$2013,BV66)="Em cobertura","COV",IF(INDEX('Controle de reservas'!$L$14:$L$2013,BV66)="Disponível","DISP",IF(INDEX('Controle de reservas'!$L$14:$L$2013,BV66)="Não utilizado","NU",IF(INDEX('Controle de reservas'!$L$14:$L$2013,BV66)="Folga","F",IF(INDEX('Controle de reservas'!$L$14:$L$2013,BV66)="Ocorrência","O",IF(INDEX('Controle de reservas'!$L$14:$L$2013,BV66)="Programado","PROG",IF(INDEX('Controle de reservas'!$L$14:$L$2013,BV66)="Disponível no posto","DP","SEM SITUAÇÃO")))))))&amp;IF(INDEX('Controle de reservas'!$M$14:$M$2013,BV66)&lt;&gt;"",CHAR(10)&amp;INDEX('Controle de reservas'!$M$14:$M$2013,BV66),IF(OR(INDEX('Controle de reservas'!$L$14:$L$2013,BV66)="Em cobertura",INDEX('Controle de reservas'!$L$14:$L$2013,BV66)="Programado"),CHAR(10)&amp;"SEM LOCAL",""))&amp;IF(INDEX('Controle de reservas'!$N$14:$N$2013,BV66)&lt;&gt;"",CHAR(10)&amp;"Subst.: "&amp;INDEX('Controle de reservas'!$N$14:$N$2013,BV66),"")&amp;IF(AND(ISNUMBER(INDEX('Controle de reservas'!$I$14:$I$2013,BV66)),INDEX('Controle de reservas'!$I$14:$I$2013,BV66)&gt;0,INDEX('Controle de reservas'!$K$14:$K$2013,BV66)&gt;INDEX('Controle de reservas'!$I$14:$I$2013,BV66)),CHAR(10)&amp;"DIVERGÊNCIA DE DATAS","")&amp;IF(INDEX('Controle de reservas'!$P$14:$P$2013,BV66)&lt;&gt;"OK"," !",""))))</f>
      </c>
      <c r="AI66" s="15">
        <f ca="1">IF(OR($AQ66=0,AI$9="",AI$9&lt;$AS66,AND($AT66&lt;&gt;"",AI$9&gt;$AT66)),"",IF(BW66=0,"—",IF(INDEX('Controle de reservas'!$P$14:$P$2013,BW66)="DUPLICIDADE NO DIA","CONFLITO"&amp;IF(INDEX('Controle de reservas'!$M$14:$M$2013,BW66)&lt;&gt;"",CHAR(10)&amp;INDEX('Controle de reservas'!$M$14:$M$2013,BW66),"")&amp;IF(INDEX('Controle de reservas'!$N$14:$N$2013,BW66)&lt;&gt;"",CHAR(10)&amp;"Subst.: "&amp;INDEX('Controle de reservas'!$N$14:$N$2013,BW66),"")&amp;IF(AND(ISNUMBER(INDEX('Controle de reservas'!$I$14:$I$2013,BW66)),INDEX('Controle de reservas'!$I$14:$I$2013,BW66)&gt;0,INDEX('Controle de reservas'!$K$14:$K$2013,BW66)&gt;INDEX('Controle de reservas'!$I$14:$I$2013,BW66)),CHAR(10)&amp;"DIVERGÊNCIA DE DATAS",""),IF(INDEX('Controle de reservas'!$L$14:$L$2013,BW66)="Em cobertura","COV",IF(INDEX('Controle de reservas'!$L$14:$L$2013,BW66)="Disponível","DISP",IF(INDEX('Controle de reservas'!$L$14:$L$2013,BW66)="Não utilizado","NU",IF(INDEX('Controle de reservas'!$L$14:$L$2013,BW66)="Folga","F",IF(INDEX('Controle de reservas'!$L$14:$L$2013,BW66)="Ocorrência","O",IF(INDEX('Controle de reservas'!$L$14:$L$2013,BW66)="Programado","PROG",IF(INDEX('Controle de reservas'!$L$14:$L$2013,BW66)="Disponível no posto","DP","SEM SITUAÇÃO")))))))&amp;IF(INDEX('Controle de reservas'!$M$14:$M$2013,BW66)&lt;&gt;"",CHAR(10)&amp;INDEX('Controle de reservas'!$M$14:$M$2013,BW66),IF(OR(INDEX('Controle de reservas'!$L$14:$L$2013,BW66)="Em cobertura",INDEX('Controle de reservas'!$L$14:$L$2013,BW66)="Programado"),CHAR(10)&amp;"SEM LOCAL",""))&amp;IF(INDEX('Controle de reservas'!$N$14:$N$2013,BW66)&lt;&gt;"",CHAR(10)&amp;"Subst.: "&amp;INDEX('Controle de reservas'!$N$14:$N$2013,BW66),"")&amp;IF(AND(ISNUMBER(INDEX('Controle de reservas'!$I$14:$I$2013,BW66)),INDEX('Controle de reservas'!$I$14:$I$2013,BW66)&gt;0,INDEX('Controle de reservas'!$K$14:$K$2013,BW66)&gt;INDEX('Controle de reservas'!$I$14:$I$2013,BW66)),CHAR(10)&amp;"DIVERGÊNCIA DE DATAS","")&amp;IF(INDEX('Controle de reservas'!$P$14:$P$2013,BW66)&lt;&gt;"OK"," !",""))))</f>
      </c>
      <c r="AJ66" s="15">
        <f ca="1">IF(OR($AQ66=0,AJ$9="",AJ$9&lt;$AS66,AND($AT66&lt;&gt;"",AJ$9&gt;$AT66)),"",IF(BX66=0,"—",IF(INDEX('Controle de reservas'!$P$14:$P$2013,BX66)="DUPLICIDADE NO DIA","CONFLITO"&amp;IF(INDEX('Controle de reservas'!$M$14:$M$2013,BX66)&lt;&gt;"",CHAR(10)&amp;INDEX('Controle de reservas'!$M$14:$M$2013,BX66),"")&amp;IF(INDEX('Controle de reservas'!$N$14:$N$2013,BX66)&lt;&gt;"",CHAR(10)&amp;"Subst.: "&amp;INDEX('Controle de reservas'!$N$14:$N$2013,BX66),"")&amp;IF(AND(ISNUMBER(INDEX('Controle de reservas'!$I$14:$I$2013,BX66)),INDEX('Controle de reservas'!$I$14:$I$2013,BX66)&gt;0,INDEX('Controle de reservas'!$K$14:$K$2013,BX66)&gt;INDEX('Controle de reservas'!$I$14:$I$2013,BX66)),CHAR(10)&amp;"DIVERGÊNCIA DE DATAS",""),IF(INDEX('Controle de reservas'!$L$14:$L$2013,BX66)="Em cobertura","COV",IF(INDEX('Controle de reservas'!$L$14:$L$2013,BX66)="Disponível","DISP",IF(INDEX('Controle de reservas'!$L$14:$L$2013,BX66)="Não utilizado","NU",IF(INDEX('Controle de reservas'!$L$14:$L$2013,BX66)="Folga","F",IF(INDEX('Controle de reservas'!$L$14:$L$2013,BX66)="Ocorrência","O",IF(INDEX('Controle de reservas'!$L$14:$L$2013,BX66)="Programado","PROG",IF(INDEX('Controle de reservas'!$L$14:$L$2013,BX66)="Disponível no posto","DP","SEM SITUAÇÃO")))))))&amp;IF(INDEX('Controle de reservas'!$M$14:$M$2013,BX66)&lt;&gt;"",CHAR(10)&amp;INDEX('Controle de reservas'!$M$14:$M$2013,BX66),IF(OR(INDEX('Controle de reservas'!$L$14:$L$2013,BX66)="Em cobertura",INDEX('Controle de reservas'!$L$14:$L$2013,BX66)="Programado"),CHAR(10)&amp;"SEM LOCAL",""))&amp;IF(INDEX('Controle de reservas'!$N$14:$N$2013,BX66)&lt;&gt;"",CHAR(10)&amp;"Subst.: "&amp;INDEX('Controle de reservas'!$N$14:$N$2013,BX66),"")&amp;IF(AND(ISNUMBER(INDEX('Controle de reservas'!$I$14:$I$2013,BX66)),INDEX('Controle de reservas'!$I$14:$I$2013,BX66)&gt;0,INDEX('Controle de reservas'!$K$14:$K$2013,BX66)&gt;INDEX('Controle de reservas'!$I$14:$I$2013,BX66)),CHAR(10)&amp;"DIVERGÊNCIA DE DATAS","")&amp;IF(INDEX('Controle de reservas'!$P$14:$P$2013,BX66)&lt;&gt;"OK"," !",""))))</f>
      </c>
      <c r="AK66" s="15">
        <f ca="1">IF(OR($AQ66=0,AK$9="",AK$9&lt;$AS66,AND($AT66&lt;&gt;"",AK$9&gt;$AT66)),"",IF(BY66=0,"—",IF(INDEX('Controle de reservas'!$P$14:$P$2013,BY66)="DUPLICIDADE NO DIA","CONFLITO"&amp;IF(INDEX('Controle de reservas'!$M$14:$M$2013,BY66)&lt;&gt;"",CHAR(10)&amp;INDEX('Controle de reservas'!$M$14:$M$2013,BY66),"")&amp;IF(INDEX('Controle de reservas'!$N$14:$N$2013,BY66)&lt;&gt;"",CHAR(10)&amp;"Subst.: "&amp;INDEX('Controle de reservas'!$N$14:$N$2013,BY66),"")&amp;IF(AND(ISNUMBER(INDEX('Controle de reservas'!$I$14:$I$2013,BY66)),INDEX('Controle de reservas'!$I$14:$I$2013,BY66)&gt;0,INDEX('Controle de reservas'!$K$14:$K$2013,BY66)&gt;INDEX('Controle de reservas'!$I$14:$I$2013,BY66)),CHAR(10)&amp;"DIVERGÊNCIA DE DATAS",""),IF(INDEX('Controle de reservas'!$L$14:$L$2013,BY66)="Em cobertura","COV",IF(INDEX('Controle de reservas'!$L$14:$L$2013,BY66)="Disponível","DISP",IF(INDEX('Controle de reservas'!$L$14:$L$2013,BY66)="Não utilizado","NU",IF(INDEX('Controle de reservas'!$L$14:$L$2013,BY66)="Folga","F",IF(INDEX('Controle de reservas'!$L$14:$L$2013,BY66)="Ocorrência","O",IF(INDEX('Controle de reservas'!$L$14:$L$2013,BY66)="Programado","PROG",IF(INDEX('Controle de reservas'!$L$14:$L$2013,BY66)="Disponível no posto","DP","SEM SITUAÇÃO")))))))&amp;IF(INDEX('Controle de reservas'!$M$14:$M$2013,BY66)&lt;&gt;"",CHAR(10)&amp;INDEX('Controle de reservas'!$M$14:$M$2013,BY66),IF(OR(INDEX('Controle de reservas'!$L$14:$L$2013,BY66)="Em cobertura",INDEX('Controle de reservas'!$L$14:$L$2013,BY66)="Programado"),CHAR(10)&amp;"SEM LOCAL",""))&amp;IF(INDEX('Controle de reservas'!$N$14:$N$2013,BY66)&lt;&gt;"",CHAR(10)&amp;"Subst.: "&amp;INDEX('Controle de reservas'!$N$14:$N$2013,BY66),"")&amp;IF(AND(ISNUMBER(INDEX('Controle de reservas'!$I$14:$I$2013,BY66)),INDEX('Controle de reservas'!$I$14:$I$2013,BY66)&gt;0,INDEX('Controle de reservas'!$K$14:$K$2013,BY66)&gt;INDEX('Controle de reservas'!$I$14:$I$2013,BY66)),CHAR(10)&amp;"DIVERGÊNCIA DE DATAS","")&amp;IF(INDEX('Controle de reservas'!$P$14:$P$2013,BY66)&lt;&gt;"OK"," !",""))))</f>
      </c>
      <c r="AL66" s="14">
        <f t="shared" ca="1" si="1"/>
      </c>
      <c r="AM66" s="14">
        <f t="shared" ca="1" si="2"/>
      </c>
      <c r="AN66" s="14">
        <f t="shared" ca="1" si="3"/>
      </c>
      <c r="AO66" s="14">
        <f t="shared" ca="1" si="4"/>
      </c>
      <c r="AP66" s="14">
        <f ca="1">IF($AQ66=0,"",INDEX('Controle de reservas'!$O$14:$O$2013,$AQ66))</f>
      </c>
      <c r="AQ66">
        <f ca="1">IFERROR(MATCH(ROW()-9,'Controle de reservas'!$S$14:$S$2013,0),0)</f>
      </c>
      <c r="AR66">
        <f ca="1">IF($AQ66=0,"",INDEX('Controle de reservas'!$Q$14:$Q$2013,$AQ66))</f>
      </c>
      <c r="AS66">
        <f ca="1">IF($AQ66=0,"",INDEX('Controle de reservas'!$H$14:$H$2013,$AQ66))</f>
      </c>
      <c r="AT66">
        <f ca="1">IF($AQ66=0,"",IF(INDEX('Controle de reservas'!$J$14:$J$2013,$AQ66)=0,"",INDEX('Controle de reservas'!$J$14:$J$2013,$AQ66)))</f>
      </c>
      <c r="AU66">
        <f ca="1">IF(OR($AQ66=0,G$9=""),0,IFERROR(MATCH($AR66&amp;"|"&amp;TEXT(G$9,"yyyymmdd"),'Controle de reservas'!$T$14:$T$2013,0),0))</f>
      </c>
      <c r="AV66">
        <f ca="1">IF(OR($AQ66=0,H$9=""),0,IFERROR(MATCH($AR66&amp;"|"&amp;TEXT(H$9,"yyyymmdd"),'Controle de reservas'!$T$14:$T$2013,0),0))</f>
      </c>
      <c r="AW66">
        <f ca="1">IF(OR($AQ66=0,I$9=""),0,IFERROR(MATCH($AR66&amp;"|"&amp;TEXT(I$9,"yyyymmdd"),'Controle de reservas'!$T$14:$T$2013,0),0))</f>
      </c>
      <c r="AX66">
        <f ca="1">IF(OR($AQ66=0,J$9=""),0,IFERROR(MATCH($AR66&amp;"|"&amp;TEXT(J$9,"yyyymmdd"),'Controle de reservas'!$T$14:$T$2013,0),0))</f>
      </c>
      <c r="AY66">
        <f ca="1">IF(OR($AQ66=0,K$9=""),0,IFERROR(MATCH($AR66&amp;"|"&amp;TEXT(K$9,"yyyymmdd"),'Controle de reservas'!$T$14:$T$2013,0),0))</f>
      </c>
      <c r="AZ66">
        <f ca="1">IF(OR($AQ66=0,L$9=""),0,IFERROR(MATCH($AR66&amp;"|"&amp;TEXT(L$9,"yyyymmdd"),'Controle de reservas'!$T$14:$T$2013,0),0))</f>
      </c>
      <c r="BA66">
        <f ca="1">IF(OR($AQ66=0,M$9=""),0,IFERROR(MATCH($AR66&amp;"|"&amp;TEXT(M$9,"yyyymmdd"),'Controle de reservas'!$T$14:$T$2013,0),0))</f>
      </c>
      <c r="BB66">
        <f ca="1">IF(OR($AQ66=0,N$9=""),0,IFERROR(MATCH($AR66&amp;"|"&amp;TEXT(N$9,"yyyymmdd"),'Controle de reservas'!$T$14:$T$2013,0),0))</f>
      </c>
      <c r="BC66">
        <f ca="1">IF(OR($AQ66=0,O$9=""),0,IFERROR(MATCH($AR66&amp;"|"&amp;TEXT(O$9,"yyyymmdd"),'Controle de reservas'!$T$14:$T$2013,0),0))</f>
      </c>
      <c r="BD66">
        <f ca="1">IF(OR($AQ66=0,P$9=""),0,IFERROR(MATCH($AR66&amp;"|"&amp;TEXT(P$9,"yyyymmdd"),'Controle de reservas'!$T$14:$T$2013,0),0))</f>
      </c>
      <c r="BE66">
        <f ca="1">IF(OR($AQ66=0,Q$9=""),0,IFERROR(MATCH($AR66&amp;"|"&amp;TEXT(Q$9,"yyyymmdd"),'Controle de reservas'!$T$14:$T$2013,0),0))</f>
      </c>
      <c r="BF66">
        <f ca="1">IF(OR($AQ66=0,R$9=""),0,IFERROR(MATCH($AR66&amp;"|"&amp;TEXT(R$9,"yyyymmdd"),'Controle de reservas'!$T$14:$T$2013,0),0))</f>
      </c>
      <c r="BG66">
        <f ca="1">IF(OR($AQ66=0,S$9=""),0,IFERROR(MATCH($AR66&amp;"|"&amp;TEXT(S$9,"yyyymmdd"),'Controle de reservas'!$T$14:$T$2013,0),0))</f>
      </c>
      <c r="BH66">
        <f ca="1">IF(OR($AQ66=0,T$9=""),0,IFERROR(MATCH($AR66&amp;"|"&amp;TEXT(T$9,"yyyymmdd"),'Controle de reservas'!$T$14:$T$2013,0),0))</f>
      </c>
      <c r="BI66">
        <f ca="1">IF(OR($AQ66=0,U$9=""),0,IFERROR(MATCH($AR66&amp;"|"&amp;TEXT(U$9,"yyyymmdd"),'Controle de reservas'!$T$14:$T$2013,0),0))</f>
      </c>
      <c r="BJ66">
        <f ca="1">IF(OR($AQ66=0,V$9=""),0,IFERROR(MATCH($AR66&amp;"|"&amp;TEXT(V$9,"yyyymmdd"),'Controle de reservas'!$T$14:$T$2013,0),0))</f>
      </c>
      <c r="BK66">
        <f ca="1">IF(OR($AQ66=0,W$9=""),0,IFERROR(MATCH($AR66&amp;"|"&amp;TEXT(W$9,"yyyymmdd"),'Controle de reservas'!$T$14:$T$2013,0),0))</f>
      </c>
      <c r="BL66">
        <f ca="1">IF(OR($AQ66=0,X$9=""),0,IFERROR(MATCH($AR66&amp;"|"&amp;TEXT(X$9,"yyyymmdd"),'Controle de reservas'!$T$14:$T$2013,0),0))</f>
      </c>
      <c r="BM66">
        <f ca="1">IF(OR($AQ66=0,Y$9=""),0,IFERROR(MATCH($AR66&amp;"|"&amp;TEXT(Y$9,"yyyymmdd"),'Controle de reservas'!$T$14:$T$2013,0),0))</f>
      </c>
      <c r="BN66">
        <f ca="1">IF(OR($AQ66=0,Z$9=""),0,IFERROR(MATCH($AR66&amp;"|"&amp;TEXT(Z$9,"yyyymmdd"),'Controle de reservas'!$T$14:$T$2013,0),0))</f>
      </c>
      <c r="BO66">
        <f ca="1">IF(OR($AQ66=0,AA$9=""),0,IFERROR(MATCH($AR66&amp;"|"&amp;TEXT(AA$9,"yyyymmdd"),'Controle de reservas'!$T$14:$T$2013,0),0))</f>
      </c>
      <c r="BP66">
        <f ca="1">IF(OR($AQ66=0,AB$9=""),0,IFERROR(MATCH($AR66&amp;"|"&amp;TEXT(AB$9,"yyyymmdd"),'Controle de reservas'!$T$14:$T$2013,0),0))</f>
      </c>
      <c r="BQ66">
        <f ca="1">IF(OR($AQ66=0,AC$9=""),0,IFERROR(MATCH($AR66&amp;"|"&amp;TEXT(AC$9,"yyyymmdd"),'Controle de reservas'!$T$14:$T$2013,0),0))</f>
      </c>
      <c r="BR66">
        <f ca="1">IF(OR($AQ66=0,AD$9=""),0,IFERROR(MATCH($AR66&amp;"|"&amp;TEXT(AD$9,"yyyymmdd"),'Controle de reservas'!$T$14:$T$2013,0),0))</f>
      </c>
      <c r="BS66">
        <f ca="1">IF(OR($AQ66=0,AE$9=""),0,IFERROR(MATCH($AR66&amp;"|"&amp;TEXT(AE$9,"yyyymmdd"),'Controle de reservas'!$T$14:$T$2013,0),0))</f>
      </c>
      <c r="BT66">
        <f ca="1">IF(OR($AQ66=0,AF$9=""),0,IFERROR(MATCH($AR66&amp;"|"&amp;TEXT(AF$9,"yyyymmdd"),'Controle de reservas'!$T$14:$T$2013,0),0))</f>
      </c>
      <c r="BU66">
        <f ca="1">IF(OR($AQ66=0,AG$9=""),0,IFERROR(MATCH($AR66&amp;"|"&amp;TEXT(AG$9,"yyyymmdd"),'Controle de reservas'!$T$14:$T$2013,0),0))</f>
      </c>
      <c r="BV66">
        <f ca="1">IF(OR($AQ66=0,AH$9=""),0,IFERROR(MATCH($AR66&amp;"|"&amp;TEXT(AH$9,"yyyymmdd"),'Controle de reservas'!$T$14:$T$2013,0),0))</f>
      </c>
      <c r="BW66">
        <f ca="1">IF(OR($AQ66=0,AI$9=""),0,IFERROR(MATCH($AR66&amp;"|"&amp;TEXT(AI$9,"yyyymmdd"),'Controle de reservas'!$T$14:$T$2013,0),0))</f>
      </c>
      <c r="BX66">
        <f ca="1">IF(OR($AQ66=0,AJ$9=""),0,IFERROR(MATCH($AR66&amp;"|"&amp;TEXT(AJ$9,"yyyymmdd"),'Controle de reservas'!$T$14:$T$2013,0),0))</f>
      </c>
      <c r="BY66">
        <f ca="1">IF(OR($AQ66=0,AK$9=""),0,IFERROR(MATCH($AR66&amp;"|"&amp;TEXT(AK$9,"yyyymmdd"),'Controle de reservas'!$T$14:$T$2013,0),0))</f>
      </c>
    </row>
    <row r="67" spans="1:77" ht="105" customHeight="1" x14ac:dyDescent="0.25">
      <c r="A67" s="16">
        <f ca="1">IF($AQ67=0,"",INDEX('Controle de reservas'!$A$14:$A$2013,$AQ67))</f>
      </c>
      <c r="B67" s="16">
        <f ca="1">IF($AQ67=0,"",INDEX('Controle de reservas'!$B$14:$B$2013,$AQ67))</f>
      </c>
      <c r="C67" s="16">
        <f ca="1">IF($AQ67=0,"",INDEX('Controle de reservas'!$C$14:$C$2013,$AQ67))</f>
      </c>
      <c r="D67" s="16">
        <f ca="1">IF($AQ67=0,"",INDEX('Controle de reservas'!$D$14:$D$2013,$AQ67))</f>
      </c>
      <c r="E67" s="16">
        <f ca="1">IF($AQ67=0,"",INDEX('Controle de reservas'!$E$14:$E$2013,$AQ67))</f>
      </c>
      <c r="F67" s="16">
        <f ca="1">IF($AQ67=0,"",INDEX('Controle de reservas'!$F$14:$F$2013,$AQ67))</f>
      </c>
      <c r="G67" s="17">
        <f ca="1">IF(OR($AQ67=0,G$9="",G$9&lt;$AS67,AND($AT67&lt;&gt;"",G$9&gt;$AT67)),"",IF(AU67=0,"—",IF(INDEX('Controle de reservas'!$P$14:$P$2013,AU67)="DUPLICIDADE NO DIA","CONFLITO"&amp;IF(INDEX('Controle de reservas'!$M$14:$M$2013,AU67)&lt;&gt;"",CHAR(10)&amp;INDEX('Controle de reservas'!$M$14:$M$2013,AU67),"")&amp;IF(INDEX('Controle de reservas'!$N$14:$N$2013,AU67)&lt;&gt;"",CHAR(10)&amp;"Subst.: "&amp;INDEX('Controle de reservas'!$N$14:$N$2013,AU67),"")&amp;IF(AND(ISNUMBER(INDEX('Controle de reservas'!$I$14:$I$2013,AU67)),INDEX('Controle de reservas'!$I$14:$I$2013,AU67)&gt;0,INDEX('Controle de reservas'!$K$14:$K$2013,AU67)&gt;INDEX('Controle de reservas'!$I$14:$I$2013,AU67)),CHAR(10)&amp;"DIVERGÊNCIA DE DATAS",""),IF(INDEX('Controle de reservas'!$L$14:$L$2013,AU67)="Em cobertura","COV",IF(INDEX('Controle de reservas'!$L$14:$L$2013,AU67)="Disponível","DISP",IF(INDEX('Controle de reservas'!$L$14:$L$2013,AU67)="Não utilizado","NU",IF(INDEX('Controle de reservas'!$L$14:$L$2013,AU67)="Folga","F",IF(INDEX('Controle de reservas'!$L$14:$L$2013,AU67)="Ocorrência","O",IF(INDEX('Controle de reservas'!$L$14:$L$2013,AU67)="Programado","PROG",IF(INDEX('Controle de reservas'!$L$14:$L$2013,AU67)="Disponível no posto","DP","SEM SITUAÇÃO")))))))&amp;IF(INDEX('Controle de reservas'!$M$14:$M$2013,AU67)&lt;&gt;"",CHAR(10)&amp;INDEX('Controle de reservas'!$M$14:$M$2013,AU67),IF(OR(INDEX('Controle de reservas'!$L$14:$L$2013,AU67)="Em cobertura",INDEX('Controle de reservas'!$L$14:$L$2013,AU67)="Programado"),CHAR(10)&amp;"SEM LOCAL",""))&amp;IF(INDEX('Controle de reservas'!$N$14:$N$2013,AU67)&lt;&gt;"",CHAR(10)&amp;"Subst.: "&amp;INDEX('Controle de reservas'!$N$14:$N$2013,AU67),"")&amp;IF(AND(ISNUMBER(INDEX('Controle de reservas'!$I$14:$I$2013,AU67)),INDEX('Controle de reservas'!$I$14:$I$2013,AU67)&gt;0,INDEX('Controle de reservas'!$K$14:$K$2013,AU67)&gt;INDEX('Controle de reservas'!$I$14:$I$2013,AU67)),CHAR(10)&amp;"DIVERGÊNCIA DE DATAS","")&amp;IF(INDEX('Controle de reservas'!$P$14:$P$2013,AU67)&lt;&gt;"OK"," !",""))))</f>
      </c>
      <c r="H67" s="17">
        <f ca="1">IF(OR($AQ67=0,H$9="",H$9&lt;$AS67,AND($AT67&lt;&gt;"",H$9&gt;$AT67)),"",IF(AV67=0,"—",IF(INDEX('Controle de reservas'!$P$14:$P$2013,AV67)="DUPLICIDADE NO DIA","CONFLITO"&amp;IF(INDEX('Controle de reservas'!$M$14:$M$2013,AV67)&lt;&gt;"",CHAR(10)&amp;INDEX('Controle de reservas'!$M$14:$M$2013,AV67),"")&amp;IF(INDEX('Controle de reservas'!$N$14:$N$2013,AV67)&lt;&gt;"",CHAR(10)&amp;"Subst.: "&amp;INDEX('Controle de reservas'!$N$14:$N$2013,AV67),"")&amp;IF(AND(ISNUMBER(INDEX('Controle de reservas'!$I$14:$I$2013,AV67)),INDEX('Controle de reservas'!$I$14:$I$2013,AV67)&gt;0,INDEX('Controle de reservas'!$K$14:$K$2013,AV67)&gt;INDEX('Controle de reservas'!$I$14:$I$2013,AV67)),CHAR(10)&amp;"DIVERGÊNCIA DE DATAS",""),IF(INDEX('Controle de reservas'!$L$14:$L$2013,AV67)="Em cobertura","COV",IF(INDEX('Controle de reservas'!$L$14:$L$2013,AV67)="Disponível","DISP",IF(INDEX('Controle de reservas'!$L$14:$L$2013,AV67)="Não utilizado","NU",IF(INDEX('Controle de reservas'!$L$14:$L$2013,AV67)="Folga","F",IF(INDEX('Controle de reservas'!$L$14:$L$2013,AV67)="Ocorrência","O",IF(INDEX('Controle de reservas'!$L$14:$L$2013,AV67)="Programado","PROG",IF(INDEX('Controle de reservas'!$L$14:$L$2013,AV67)="Disponível no posto","DP","SEM SITUAÇÃO")))))))&amp;IF(INDEX('Controle de reservas'!$M$14:$M$2013,AV67)&lt;&gt;"",CHAR(10)&amp;INDEX('Controle de reservas'!$M$14:$M$2013,AV67),IF(OR(INDEX('Controle de reservas'!$L$14:$L$2013,AV67)="Em cobertura",INDEX('Controle de reservas'!$L$14:$L$2013,AV67)="Programado"),CHAR(10)&amp;"SEM LOCAL",""))&amp;IF(INDEX('Controle de reservas'!$N$14:$N$2013,AV67)&lt;&gt;"",CHAR(10)&amp;"Subst.: "&amp;INDEX('Controle de reservas'!$N$14:$N$2013,AV67),"")&amp;IF(AND(ISNUMBER(INDEX('Controle de reservas'!$I$14:$I$2013,AV67)),INDEX('Controle de reservas'!$I$14:$I$2013,AV67)&gt;0,INDEX('Controle de reservas'!$K$14:$K$2013,AV67)&gt;INDEX('Controle de reservas'!$I$14:$I$2013,AV67)),CHAR(10)&amp;"DIVERGÊNCIA DE DATAS","")&amp;IF(INDEX('Controle de reservas'!$P$14:$P$2013,AV67)&lt;&gt;"OK"," !",""))))</f>
      </c>
      <c r="I67" s="17">
        <f ca="1">IF(OR($AQ67=0,I$9="",I$9&lt;$AS67,AND($AT67&lt;&gt;"",I$9&gt;$AT67)),"",IF(AW67=0,"—",IF(INDEX('Controle de reservas'!$P$14:$P$2013,AW67)="DUPLICIDADE NO DIA","CONFLITO"&amp;IF(INDEX('Controle de reservas'!$M$14:$M$2013,AW67)&lt;&gt;"",CHAR(10)&amp;INDEX('Controle de reservas'!$M$14:$M$2013,AW67),"")&amp;IF(INDEX('Controle de reservas'!$N$14:$N$2013,AW67)&lt;&gt;"",CHAR(10)&amp;"Subst.: "&amp;INDEX('Controle de reservas'!$N$14:$N$2013,AW67),"")&amp;IF(AND(ISNUMBER(INDEX('Controle de reservas'!$I$14:$I$2013,AW67)),INDEX('Controle de reservas'!$I$14:$I$2013,AW67)&gt;0,INDEX('Controle de reservas'!$K$14:$K$2013,AW67)&gt;INDEX('Controle de reservas'!$I$14:$I$2013,AW67)),CHAR(10)&amp;"DIVERGÊNCIA DE DATAS",""),IF(INDEX('Controle de reservas'!$L$14:$L$2013,AW67)="Em cobertura","COV",IF(INDEX('Controle de reservas'!$L$14:$L$2013,AW67)="Disponível","DISP",IF(INDEX('Controle de reservas'!$L$14:$L$2013,AW67)="Não utilizado","NU",IF(INDEX('Controle de reservas'!$L$14:$L$2013,AW67)="Folga","F",IF(INDEX('Controle de reservas'!$L$14:$L$2013,AW67)="Ocorrência","O",IF(INDEX('Controle de reservas'!$L$14:$L$2013,AW67)="Programado","PROG",IF(INDEX('Controle de reservas'!$L$14:$L$2013,AW67)="Disponível no posto","DP","SEM SITUAÇÃO")))))))&amp;IF(INDEX('Controle de reservas'!$M$14:$M$2013,AW67)&lt;&gt;"",CHAR(10)&amp;INDEX('Controle de reservas'!$M$14:$M$2013,AW67),IF(OR(INDEX('Controle de reservas'!$L$14:$L$2013,AW67)="Em cobertura",INDEX('Controle de reservas'!$L$14:$L$2013,AW67)="Programado"),CHAR(10)&amp;"SEM LOCAL",""))&amp;IF(INDEX('Controle de reservas'!$N$14:$N$2013,AW67)&lt;&gt;"",CHAR(10)&amp;"Subst.: "&amp;INDEX('Controle de reservas'!$N$14:$N$2013,AW67),"")&amp;IF(AND(ISNUMBER(INDEX('Controle de reservas'!$I$14:$I$2013,AW67)),INDEX('Controle de reservas'!$I$14:$I$2013,AW67)&gt;0,INDEX('Controle de reservas'!$K$14:$K$2013,AW67)&gt;INDEX('Controle de reservas'!$I$14:$I$2013,AW67)),CHAR(10)&amp;"DIVERGÊNCIA DE DATAS","")&amp;IF(INDEX('Controle de reservas'!$P$14:$P$2013,AW67)&lt;&gt;"OK"," !",""))))</f>
      </c>
      <c r="J67" s="17">
        <f ca="1">IF(OR($AQ67=0,J$9="",J$9&lt;$AS67,AND($AT67&lt;&gt;"",J$9&gt;$AT67)),"",IF(AX67=0,"—",IF(INDEX('Controle de reservas'!$P$14:$P$2013,AX67)="DUPLICIDADE NO DIA","CONFLITO"&amp;IF(INDEX('Controle de reservas'!$M$14:$M$2013,AX67)&lt;&gt;"",CHAR(10)&amp;INDEX('Controle de reservas'!$M$14:$M$2013,AX67),"")&amp;IF(INDEX('Controle de reservas'!$N$14:$N$2013,AX67)&lt;&gt;"",CHAR(10)&amp;"Subst.: "&amp;INDEX('Controle de reservas'!$N$14:$N$2013,AX67),"")&amp;IF(AND(ISNUMBER(INDEX('Controle de reservas'!$I$14:$I$2013,AX67)),INDEX('Controle de reservas'!$I$14:$I$2013,AX67)&gt;0,INDEX('Controle de reservas'!$K$14:$K$2013,AX67)&gt;INDEX('Controle de reservas'!$I$14:$I$2013,AX67)),CHAR(10)&amp;"DIVERGÊNCIA DE DATAS",""),IF(INDEX('Controle de reservas'!$L$14:$L$2013,AX67)="Em cobertura","COV",IF(INDEX('Controle de reservas'!$L$14:$L$2013,AX67)="Disponível","DISP",IF(INDEX('Controle de reservas'!$L$14:$L$2013,AX67)="Não utilizado","NU",IF(INDEX('Controle de reservas'!$L$14:$L$2013,AX67)="Folga","F",IF(INDEX('Controle de reservas'!$L$14:$L$2013,AX67)="Ocorrência","O",IF(INDEX('Controle de reservas'!$L$14:$L$2013,AX67)="Programado","PROG",IF(INDEX('Controle de reservas'!$L$14:$L$2013,AX67)="Disponível no posto","DP","SEM SITUAÇÃO")))))))&amp;IF(INDEX('Controle de reservas'!$M$14:$M$2013,AX67)&lt;&gt;"",CHAR(10)&amp;INDEX('Controle de reservas'!$M$14:$M$2013,AX67),IF(OR(INDEX('Controle de reservas'!$L$14:$L$2013,AX67)="Em cobertura",INDEX('Controle de reservas'!$L$14:$L$2013,AX67)="Programado"),CHAR(10)&amp;"SEM LOCAL",""))&amp;IF(INDEX('Controle de reservas'!$N$14:$N$2013,AX67)&lt;&gt;"",CHAR(10)&amp;"Subst.: "&amp;INDEX('Controle de reservas'!$N$14:$N$2013,AX67),"")&amp;IF(AND(ISNUMBER(INDEX('Controle de reservas'!$I$14:$I$2013,AX67)),INDEX('Controle de reservas'!$I$14:$I$2013,AX67)&gt;0,INDEX('Controle de reservas'!$K$14:$K$2013,AX67)&gt;INDEX('Controle de reservas'!$I$14:$I$2013,AX67)),CHAR(10)&amp;"DIVERGÊNCIA DE DATAS","")&amp;IF(INDEX('Controle de reservas'!$P$14:$P$2013,AX67)&lt;&gt;"OK"," !",""))))</f>
      </c>
      <c r="K67" s="17">
        <f ca="1">IF(OR($AQ67=0,K$9="",K$9&lt;$AS67,AND($AT67&lt;&gt;"",K$9&gt;$AT67)),"",IF(AY67=0,"—",IF(INDEX('Controle de reservas'!$P$14:$P$2013,AY67)="DUPLICIDADE NO DIA","CONFLITO"&amp;IF(INDEX('Controle de reservas'!$M$14:$M$2013,AY67)&lt;&gt;"",CHAR(10)&amp;INDEX('Controle de reservas'!$M$14:$M$2013,AY67),"")&amp;IF(INDEX('Controle de reservas'!$N$14:$N$2013,AY67)&lt;&gt;"",CHAR(10)&amp;"Subst.: "&amp;INDEX('Controle de reservas'!$N$14:$N$2013,AY67),"")&amp;IF(AND(ISNUMBER(INDEX('Controle de reservas'!$I$14:$I$2013,AY67)),INDEX('Controle de reservas'!$I$14:$I$2013,AY67)&gt;0,INDEX('Controle de reservas'!$K$14:$K$2013,AY67)&gt;INDEX('Controle de reservas'!$I$14:$I$2013,AY67)),CHAR(10)&amp;"DIVERGÊNCIA DE DATAS",""),IF(INDEX('Controle de reservas'!$L$14:$L$2013,AY67)="Em cobertura","COV",IF(INDEX('Controle de reservas'!$L$14:$L$2013,AY67)="Disponível","DISP",IF(INDEX('Controle de reservas'!$L$14:$L$2013,AY67)="Não utilizado","NU",IF(INDEX('Controle de reservas'!$L$14:$L$2013,AY67)="Folga","F",IF(INDEX('Controle de reservas'!$L$14:$L$2013,AY67)="Ocorrência","O",IF(INDEX('Controle de reservas'!$L$14:$L$2013,AY67)="Programado","PROG",IF(INDEX('Controle de reservas'!$L$14:$L$2013,AY67)="Disponível no posto","DP","SEM SITUAÇÃO")))))))&amp;IF(INDEX('Controle de reservas'!$M$14:$M$2013,AY67)&lt;&gt;"",CHAR(10)&amp;INDEX('Controle de reservas'!$M$14:$M$2013,AY67),IF(OR(INDEX('Controle de reservas'!$L$14:$L$2013,AY67)="Em cobertura",INDEX('Controle de reservas'!$L$14:$L$2013,AY67)="Programado"),CHAR(10)&amp;"SEM LOCAL",""))&amp;IF(INDEX('Controle de reservas'!$N$14:$N$2013,AY67)&lt;&gt;"",CHAR(10)&amp;"Subst.: "&amp;INDEX('Controle de reservas'!$N$14:$N$2013,AY67),"")&amp;IF(AND(ISNUMBER(INDEX('Controle de reservas'!$I$14:$I$2013,AY67)),INDEX('Controle de reservas'!$I$14:$I$2013,AY67)&gt;0,INDEX('Controle de reservas'!$K$14:$K$2013,AY67)&gt;INDEX('Controle de reservas'!$I$14:$I$2013,AY67)),CHAR(10)&amp;"DIVERGÊNCIA DE DATAS","")&amp;IF(INDEX('Controle de reservas'!$P$14:$P$2013,AY67)&lt;&gt;"OK"," !",""))))</f>
      </c>
      <c r="L67" s="17">
        <f ca="1">IF(OR($AQ67=0,L$9="",L$9&lt;$AS67,AND($AT67&lt;&gt;"",L$9&gt;$AT67)),"",IF(AZ67=0,"—",IF(INDEX('Controle de reservas'!$P$14:$P$2013,AZ67)="DUPLICIDADE NO DIA","CONFLITO"&amp;IF(INDEX('Controle de reservas'!$M$14:$M$2013,AZ67)&lt;&gt;"",CHAR(10)&amp;INDEX('Controle de reservas'!$M$14:$M$2013,AZ67),"")&amp;IF(INDEX('Controle de reservas'!$N$14:$N$2013,AZ67)&lt;&gt;"",CHAR(10)&amp;"Subst.: "&amp;INDEX('Controle de reservas'!$N$14:$N$2013,AZ67),"")&amp;IF(AND(ISNUMBER(INDEX('Controle de reservas'!$I$14:$I$2013,AZ67)),INDEX('Controle de reservas'!$I$14:$I$2013,AZ67)&gt;0,INDEX('Controle de reservas'!$K$14:$K$2013,AZ67)&gt;INDEX('Controle de reservas'!$I$14:$I$2013,AZ67)),CHAR(10)&amp;"DIVERGÊNCIA DE DATAS",""),IF(INDEX('Controle de reservas'!$L$14:$L$2013,AZ67)="Em cobertura","COV",IF(INDEX('Controle de reservas'!$L$14:$L$2013,AZ67)="Disponível","DISP",IF(INDEX('Controle de reservas'!$L$14:$L$2013,AZ67)="Não utilizado","NU",IF(INDEX('Controle de reservas'!$L$14:$L$2013,AZ67)="Folga","F",IF(INDEX('Controle de reservas'!$L$14:$L$2013,AZ67)="Ocorrência","O",IF(INDEX('Controle de reservas'!$L$14:$L$2013,AZ67)="Programado","PROG",IF(INDEX('Controle de reservas'!$L$14:$L$2013,AZ67)="Disponível no posto","DP","SEM SITUAÇÃO")))))))&amp;IF(INDEX('Controle de reservas'!$M$14:$M$2013,AZ67)&lt;&gt;"",CHAR(10)&amp;INDEX('Controle de reservas'!$M$14:$M$2013,AZ67),IF(OR(INDEX('Controle de reservas'!$L$14:$L$2013,AZ67)="Em cobertura",INDEX('Controle de reservas'!$L$14:$L$2013,AZ67)="Programado"),CHAR(10)&amp;"SEM LOCAL",""))&amp;IF(INDEX('Controle de reservas'!$N$14:$N$2013,AZ67)&lt;&gt;"",CHAR(10)&amp;"Subst.: "&amp;INDEX('Controle de reservas'!$N$14:$N$2013,AZ67),"")&amp;IF(AND(ISNUMBER(INDEX('Controle de reservas'!$I$14:$I$2013,AZ67)),INDEX('Controle de reservas'!$I$14:$I$2013,AZ67)&gt;0,INDEX('Controle de reservas'!$K$14:$K$2013,AZ67)&gt;INDEX('Controle de reservas'!$I$14:$I$2013,AZ67)),CHAR(10)&amp;"DIVERGÊNCIA DE DATAS","")&amp;IF(INDEX('Controle de reservas'!$P$14:$P$2013,AZ67)&lt;&gt;"OK"," !",""))))</f>
      </c>
      <c r="M67" s="17">
        <f ca="1">IF(OR($AQ67=0,M$9="",M$9&lt;$AS67,AND($AT67&lt;&gt;"",M$9&gt;$AT67)),"",IF(BA67=0,"—",IF(INDEX('Controle de reservas'!$P$14:$P$2013,BA67)="DUPLICIDADE NO DIA","CONFLITO"&amp;IF(INDEX('Controle de reservas'!$M$14:$M$2013,BA67)&lt;&gt;"",CHAR(10)&amp;INDEX('Controle de reservas'!$M$14:$M$2013,BA67),"")&amp;IF(INDEX('Controle de reservas'!$N$14:$N$2013,BA67)&lt;&gt;"",CHAR(10)&amp;"Subst.: "&amp;INDEX('Controle de reservas'!$N$14:$N$2013,BA67),"")&amp;IF(AND(ISNUMBER(INDEX('Controle de reservas'!$I$14:$I$2013,BA67)),INDEX('Controle de reservas'!$I$14:$I$2013,BA67)&gt;0,INDEX('Controle de reservas'!$K$14:$K$2013,BA67)&gt;INDEX('Controle de reservas'!$I$14:$I$2013,BA67)),CHAR(10)&amp;"DIVERGÊNCIA DE DATAS",""),IF(INDEX('Controle de reservas'!$L$14:$L$2013,BA67)="Em cobertura","COV",IF(INDEX('Controle de reservas'!$L$14:$L$2013,BA67)="Disponível","DISP",IF(INDEX('Controle de reservas'!$L$14:$L$2013,BA67)="Não utilizado","NU",IF(INDEX('Controle de reservas'!$L$14:$L$2013,BA67)="Folga","F",IF(INDEX('Controle de reservas'!$L$14:$L$2013,BA67)="Ocorrência","O",IF(INDEX('Controle de reservas'!$L$14:$L$2013,BA67)="Programado","PROG",IF(INDEX('Controle de reservas'!$L$14:$L$2013,BA67)="Disponível no posto","DP","SEM SITUAÇÃO")))))))&amp;IF(INDEX('Controle de reservas'!$M$14:$M$2013,BA67)&lt;&gt;"",CHAR(10)&amp;INDEX('Controle de reservas'!$M$14:$M$2013,BA67),IF(OR(INDEX('Controle de reservas'!$L$14:$L$2013,BA67)="Em cobertura",INDEX('Controle de reservas'!$L$14:$L$2013,BA67)="Programado"),CHAR(10)&amp;"SEM LOCAL",""))&amp;IF(INDEX('Controle de reservas'!$N$14:$N$2013,BA67)&lt;&gt;"",CHAR(10)&amp;"Subst.: "&amp;INDEX('Controle de reservas'!$N$14:$N$2013,BA67),"")&amp;IF(AND(ISNUMBER(INDEX('Controle de reservas'!$I$14:$I$2013,BA67)),INDEX('Controle de reservas'!$I$14:$I$2013,BA67)&gt;0,INDEX('Controle de reservas'!$K$14:$K$2013,BA67)&gt;INDEX('Controle de reservas'!$I$14:$I$2013,BA67)),CHAR(10)&amp;"DIVERGÊNCIA DE DATAS","")&amp;IF(INDEX('Controle de reservas'!$P$14:$P$2013,BA67)&lt;&gt;"OK"," !",""))))</f>
      </c>
      <c r="N67" s="17">
        <f ca="1">IF(OR($AQ67=0,N$9="",N$9&lt;$AS67,AND($AT67&lt;&gt;"",N$9&gt;$AT67)),"",IF(BB67=0,"—",IF(INDEX('Controle de reservas'!$P$14:$P$2013,BB67)="DUPLICIDADE NO DIA","CONFLITO"&amp;IF(INDEX('Controle de reservas'!$M$14:$M$2013,BB67)&lt;&gt;"",CHAR(10)&amp;INDEX('Controle de reservas'!$M$14:$M$2013,BB67),"")&amp;IF(INDEX('Controle de reservas'!$N$14:$N$2013,BB67)&lt;&gt;"",CHAR(10)&amp;"Subst.: "&amp;INDEX('Controle de reservas'!$N$14:$N$2013,BB67),"")&amp;IF(AND(ISNUMBER(INDEX('Controle de reservas'!$I$14:$I$2013,BB67)),INDEX('Controle de reservas'!$I$14:$I$2013,BB67)&gt;0,INDEX('Controle de reservas'!$K$14:$K$2013,BB67)&gt;INDEX('Controle de reservas'!$I$14:$I$2013,BB67)),CHAR(10)&amp;"DIVERGÊNCIA DE DATAS",""),IF(INDEX('Controle de reservas'!$L$14:$L$2013,BB67)="Em cobertura","COV",IF(INDEX('Controle de reservas'!$L$14:$L$2013,BB67)="Disponível","DISP",IF(INDEX('Controle de reservas'!$L$14:$L$2013,BB67)="Não utilizado","NU",IF(INDEX('Controle de reservas'!$L$14:$L$2013,BB67)="Folga","F",IF(INDEX('Controle de reservas'!$L$14:$L$2013,BB67)="Ocorrência","O",IF(INDEX('Controle de reservas'!$L$14:$L$2013,BB67)="Programado","PROG",IF(INDEX('Controle de reservas'!$L$14:$L$2013,BB67)="Disponível no posto","DP","SEM SITUAÇÃO")))))))&amp;IF(INDEX('Controle de reservas'!$M$14:$M$2013,BB67)&lt;&gt;"",CHAR(10)&amp;INDEX('Controle de reservas'!$M$14:$M$2013,BB67),IF(OR(INDEX('Controle de reservas'!$L$14:$L$2013,BB67)="Em cobertura",INDEX('Controle de reservas'!$L$14:$L$2013,BB67)="Programado"),CHAR(10)&amp;"SEM LOCAL",""))&amp;IF(INDEX('Controle de reservas'!$N$14:$N$2013,BB67)&lt;&gt;"",CHAR(10)&amp;"Subst.: "&amp;INDEX('Controle de reservas'!$N$14:$N$2013,BB67),"")&amp;IF(AND(ISNUMBER(INDEX('Controle de reservas'!$I$14:$I$2013,BB67)),INDEX('Controle de reservas'!$I$14:$I$2013,BB67)&gt;0,INDEX('Controle de reservas'!$K$14:$K$2013,BB67)&gt;INDEX('Controle de reservas'!$I$14:$I$2013,BB67)),CHAR(10)&amp;"DIVERGÊNCIA DE DATAS","")&amp;IF(INDEX('Controle de reservas'!$P$14:$P$2013,BB67)&lt;&gt;"OK"," !",""))))</f>
      </c>
      <c r="O67" s="17">
        <f ca="1">IF(OR($AQ67=0,O$9="",O$9&lt;$AS67,AND($AT67&lt;&gt;"",O$9&gt;$AT67)),"",IF(BC67=0,"—",IF(INDEX('Controle de reservas'!$P$14:$P$2013,BC67)="DUPLICIDADE NO DIA","CONFLITO"&amp;IF(INDEX('Controle de reservas'!$M$14:$M$2013,BC67)&lt;&gt;"",CHAR(10)&amp;INDEX('Controle de reservas'!$M$14:$M$2013,BC67),"")&amp;IF(INDEX('Controle de reservas'!$N$14:$N$2013,BC67)&lt;&gt;"",CHAR(10)&amp;"Subst.: "&amp;INDEX('Controle de reservas'!$N$14:$N$2013,BC67),"")&amp;IF(AND(ISNUMBER(INDEX('Controle de reservas'!$I$14:$I$2013,BC67)),INDEX('Controle de reservas'!$I$14:$I$2013,BC67)&gt;0,INDEX('Controle de reservas'!$K$14:$K$2013,BC67)&gt;INDEX('Controle de reservas'!$I$14:$I$2013,BC67)),CHAR(10)&amp;"DIVERGÊNCIA DE DATAS",""),IF(INDEX('Controle de reservas'!$L$14:$L$2013,BC67)="Em cobertura","COV",IF(INDEX('Controle de reservas'!$L$14:$L$2013,BC67)="Disponível","DISP",IF(INDEX('Controle de reservas'!$L$14:$L$2013,BC67)="Não utilizado","NU",IF(INDEX('Controle de reservas'!$L$14:$L$2013,BC67)="Folga","F",IF(INDEX('Controle de reservas'!$L$14:$L$2013,BC67)="Ocorrência","O",IF(INDEX('Controle de reservas'!$L$14:$L$2013,BC67)="Programado","PROG",IF(INDEX('Controle de reservas'!$L$14:$L$2013,BC67)="Disponível no posto","DP","SEM SITUAÇÃO")))))))&amp;IF(INDEX('Controle de reservas'!$M$14:$M$2013,BC67)&lt;&gt;"",CHAR(10)&amp;INDEX('Controle de reservas'!$M$14:$M$2013,BC67),IF(OR(INDEX('Controle de reservas'!$L$14:$L$2013,BC67)="Em cobertura",INDEX('Controle de reservas'!$L$14:$L$2013,BC67)="Programado"),CHAR(10)&amp;"SEM LOCAL",""))&amp;IF(INDEX('Controle de reservas'!$N$14:$N$2013,BC67)&lt;&gt;"",CHAR(10)&amp;"Subst.: "&amp;INDEX('Controle de reservas'!$N$14:$N$2013,BC67),"")&amp;IF(AND(ISNUMBER(INDEX('Controle de reservas'!$I$14:$I$2013,BC67)),INDEX('Controle de reservas'!$I$14:$I$2013,BC67)&gt;0,INDEX('Controle de reservas'!$K$14:$K$2013,BC67)&gt;INDEX('Controle de reservas'!$I$14:$I$2013,BC67)),CHAR(10)&amp;"DIVERGÊNCIA DE DATAS","")&amp;IF(INDEX('Controle de reservas'!$P$14:$P$2013,BC67)&lt;&gt;"OK"," !",""))))</f>
      </c>
      <c r="P67" s="17">
        <f ca="1">IF(OR($AQ67=0,P$9="",P$9&lt;$AS67,AND($AT67&lt;&gt;"",P$9&gt;$AT67)),"",IF(BD67=0,"—",IF(INDEX('Controle de reservas'!$P$14:$P$2013,BD67)="DUPLICIDADE NO DIA","CONFLITO"&amp;IF(INDEX('Controle de reservas'!$M$14:$M$2013,BD67)&lt;&gt;"",CHAR(10)&amp;INDEX('Controle de reservas'!$M$14:$M$2013,BD67),"")&amp;IF(INDEX('Controle de reservas'!$N$14:$N$2013,BD67)&lt;&gt;"",CHAR(10)&amp;"Subst.: "&amp;INDEX('Controle de reservas'!$N$14:$N$2013,BD67),"")&amp;IF(AND(ISNUMBER(INDEX('Controle de reservas'!$I$14:$I$2013,BD67)),INDEX('Controle de reservas'!$I$14:$I$2013,BD67)&gt;0,INDEX('Controle de reservas'!$K$14:$K$2013,BD67)&gt;INDEX('Controle de reservas'!$I$14:$I$2013,BD67)),CHAR(10)&amp;"DIVERGÊNCIA DE DATAS",""),IF(INDEX('Controle de reservas'!$L$14:$L$2013,BD67)="Em cobertura","COV",IF(INDEX('Controle de reservas'!$L$14:$L$2013,BD67)="Disponível","DISP",IF(INDEX('Controle de reservas'!$L$14:$L$2013,BD67)="Não utilizado","NU",IF(INDEX('Controle de reservas'!$L$14:$L$2013,BD67)="Folga","F",IF(INDEX('Controle de reservas'!$L$14:$L$2013,BD67)="Ocorrência","O",IF(INDEX('Controle de reservas'!$L$14:$L$2013,BD67)="Programado","PROG",IF(INDEX('Controle de reservas'!$L$14:$L$2013,BD67)="Disponível no posto","DP","SEM SITUAÇÃO")))))))&amp;IF(INDEX('Controle de reservas'!$M$14:$M$2013,BD67)&lt;&gt;"",CHAR(10)&amp;INDEX('Controle de reservas'!$M$14:$M$2013,BD67),IF(OR(INDEX('Controle de reservas'!$L$14:$L$2013,BD67)="Em cobertura",INDEX('Controle de reservas'!$L$14:$L$2013,BD67)="Programado"),CHAR(10)&amp;"SEM LOCAL",""))&amp;IF(INDEX('Controle de reservas'!$N$14:$N$2013,BD67)&lt;&gt;"",CHAR(10)&amp;"Subst.: "&amp;INDEX('Controle de reservas'!$N$14:$N$2013,BD67),"")&amp;IF(AND(ISNUMBER(INDEX('Controle de reservas'!$I$14:$I$2013,BD67)),INDEX('Controle de reservas'!$I$14:$I$2013,BD67)&gt;0,INDEX('Controle de reservas'!$K$14:$K$2013,BD67)&gt;INDEX('Controle de reservas'!$I$14:$I$2013,BD67)),CHAR(10)&amp;"DIVERGÊNCIA DE DATAS","")&amp;IF(INDEX('Controle de reservas'!$P$14:$P$2013,BD67)&lt;&gt;"OK"," !",""))))</f>
      </c>
      <c r="Q67" s="17">
        <f ca="1">IF(OR($AQ67=0,Q$9="",Q$9&lt;$AS67,AND($AT67&lt;&gt;"",Q$9&gt;$AT67)),"",IF(BE67=0,"—",IF(INDEX('Controle de reservas'!$P$14:$P$2013,BE67)="DUPLICIDADE NO DIA","CONFLITO"&amp;IF(INDEX('Controle de reservas'!$M$14:$M$2013,BE67)&lt;&gt;"",CHAR(10)&amp;INDEX('Controle de reservas'!$M$14:$M$2013,BE67),"")&amp;IF(INDEX('Controle de reservas'!$N$14:$N$2013,BE67)&lt;&gt;"",CHAR(10)&amp;"Subst.: "&amp;INDEX('Controle de reservas'!$N$14:$N$2013,BE67),"")&amp;IF(AND(ISNUMBER(INDEX('Controle de reservas'!$I$14:$I$2013,BE67)),INDEX('Controle de reservas'!$I$14:$I$2013,BE67)&gt;0,INDEX('Controle de reservas'!$K$14:$K$2013,BE67)&gt;INDEX('Controle de reservas'!$I$14:$I$2013,BE67)),CHAR(10)&amp;"DIVERGÊNCIA DE DATAS",""),IF(INDEX('Controle de reservas'!$L$14:$L$2013,BE67)="Em cobertura","COV",IF(INDEX('Controle de reservas'!$L$14:$L$2013,BE67)="Disponível","DISP",IF(INDEX('Controle de reservas'!$L$14:$L$2013,BE67)="Não utilizado","NU",IF(INDEX('Controle de reservas'!$L$14:$L$2013,BE67)="Folga","F",IF(INDEX('Controle de reservas'!$L$14:$L$2013,BE67)="Ocorrência","O",IF(INDEX('Controle de reservas'!$L$14:$L$2013,BE67)="Programado","PROG",IF(INDEX('Controle de reservas'!$L$14:$L$2013,BE67)="Disponível no posto","DP","SEM SITUAÇÃO")))))))&amp;IF(INDEX('Controle de reservas'!$M$14:$M$2013,BE67)&lt;&gt;"",CHAR(10)&amp;INDEX('Controle de reservas'!$M$14:$M$2013,BE67),IF(OR(INDEX('Controle de reservas'!$L$14:$L$2013,BE67)="Em cobertura",INDEX('Controle de reservas'!$L$14:$L$2013,BE67)="Programado"),CHAR(10)&amp;"SEM LOCAL",""))&amp;IF(INDEX('Controle de reservas'!$N$14:$N$2013,BE67)&lt;&gt;"",CHAR(10)&amp;"Subst.: "&amp;INDEX('Controle de reservas'!$N$14:$N$2013,BE67),"")&amp;IF(AND(ISNUMBER(INDEX('Controle de reservas'!$I$14:$I$2013,BE67)),INDEX('Controle de reservas'!$I$14:$I$2013,BE67)&gt;0,INDEX('Controle de reservas'!$K$14:$K$2013,BE67)&gt;INDEX('Controle de reservas'!$I$14:$I$2013,BE67)),CHAR(10)&amp;"DIVERGÊNCIA DE DATAS","")&amp;IF(INDEX('Controle de reservas'!$P$14:$P$2013,BE67)&lt;&gt;"OK"," !",""))))</f>
      </c>
      <c r="R67" s="17">
        <f ca="1">IF(OR($AQ67=0,R$9="",R$9&lt;$AS67,AND($AT67&lt;&gt;"",R$9&gt;$AT67)),"",IF(BF67=0,"—",IF(INDEX('Controle de reservas'!$P$14:$P$2013,BF67)="DUPLICIDADE NO DIA","CONFLITO"&amp;IF(INDEX('Controle de reservas'!$M$14:$M$2013,BF67)&lt;&gt;"",CHAR(10)&amp;INDEX('Controle de reservas'!$M$14:$M$2013,BF67),"")&amp;IF(INDEX('Controle de reservas'!$N$14:$N$2013,BF67)&lt;&gt;"",CHAR(10)&amp;"Subst.: "&amp;INDEX('Controle de reservas'!$N$14:$N$2013,BF67),"")&amp;IF(AND(ISNUMBER(INDEX('Controle de reservas'!$I$14:$I$2013,BF67)),INDEX('Controle de reservas'!$I$14:$I$2013,BF67)&gt;0,INDEX('Controle de reservas'!$K$14:$K$2013,BF67)&gt;INDEX('Controle de reservas'!$I$14:$I$2013,BF67)),CHAR(10)&amp;"DIVERGÊNCIA DE DATAS",""),IF(INDEX('Controle de reservas'!$L$14:$L$2013,BF67)="Em cobertura","COV",IF(INDEX('Controle de reservas'!$L$14:$L$2013,BF67)="Disponível","DISP",IF(INDEX('Controle de reservas'!$L$14:$L$2013,BF67)="Não utilizado","NU",IF(INDEX('Controle de reservas'!$L$14:$L$2013,BF67)="Folga","F",IF(INDEX('Controle de reservas'!$L$14:$L$2013,BF67)="Ocorrência","O",IF(INDEX('Controle de reservas'!$L$14:$L$2013,BF67)="Programado","PROG",IF(INDEX('Controle de reservas'!$L$14:$L$2013,BF67)="Disponível no posto","DP","SEM SITUAÇÃO")))))))&amp;IF(INDEX('Controle de reservas'!$M$14:$M$2013,BF67)&lt;&gt;"",CHAR(10)&amp;INDEX('Controle de reservas'!$M$14:$M$2013,BF67),IF(OR(INDEX('Controle de reservas'!$L$14:$L$2013,BF67)="Em cobertura",INDEX('Controle de reservas'!$L$14:$L$2013,BF67)="Programado"),CHAR(10)&amp;"SEM LOCAL",""))&amp;IF(INDEX('Controle de reservas'!$N$14:$N$2013,BF67)&lt;&gt;"",CHAR(10)&amp;"Subst.: "&amp;INDEX('Controle de reservas'!$N$14:$N$2013,BF67),"")&amp;IF(AND(ISNUMBER(INDEX('Controle de reservas'!$I$14:$I$2013,BF67)),INDEX('Controle de reservas'!$I$14:$I$2013,BF67)&gt;0,INDEX('Controle de reservas'!$K$14:$K$2013,BF67)&gt;INDEX('Controle de reservas'!$I$14:$I$2013,BF67)),CHAR(10)&amp;"DIVERGÊNCIA DE DATAS","")&amp;IF(INDEX('Controle de reservas'!$P$14:$P$2013,BF67)&lt;&gt;"OK"," !",""))))</f>
      </c>
      <c r="S67" s="17">
        <f ca="1">IF(OR($AQ67=0,S$9="",S$9&lt;$AS67,AND($AT67&lt;&gt;"",S$9&gt;$AT67)),"",IF(BG67=0,"—",IF(INDEX('Controle de reservas'!$P$14:$P$2013,BG67)="DUPLICIDADE NO DIA","CONFLITO"&amp;IF(INDEX('Controle de reservas'!$M$14:$M$2013,BG67)&lt;&gt;"",CHAR(10)&amp;INDEX('Controle de reservas'!$M$14:$M$2013,BG67),"")&amp;IF(INDEX('Controle de reservas'!$N$14:$N$2013,BG67)&lt;&gt;"",CHAR(10)&amp;"Subst.: "&amp;INDEX('Controle de reservas'!$N$14:$N$2013,BG67),"")&amp;IF(AND(ISNUMBER(INDEX('Controle de reservas'!$I$14:$I$2013,BG67)),INDEX('Controle de reservas'!$I$14:$I$2013,BG67)&gt;0,INDEX('Controle de reservas'!$K$14:$K$2013,BG67)&gt;INDEX('Controle de reservas'!$I$14:$I$2013,BG67)),CHAR(10)&amp;"DIVERGÊNCIA DE DATAS",""),IF(INDEX('Controle de reservas'!$L$14:$L$2013,BG67)="Em cobertura","COV",IF(INDEX('Controle de reservas'!$L$14:$L$2013,BG67)="Disponível","DISP",IF(INDEX('Controle de reservas'!$L$14:$L$2013,BG67)="Não utilizado","NU",IF(INDEX('Controle de reservas'!$L$14:$L$2013,BG67)="Folga","F",IF(INDEX('Controle de reservas'!$L$14:$L$2013,BG67)="Ocorrência","O",IF(INDEX('Controle de reservas'!$L$14:$L$2013,BG67)="Programado","PROG",IF(INDEX('Controle de reservas'!$L$14:$L$2013,BG67)="Disponível no posto","DP","SEM SITUAÇÃO")))))))&amp;IF(INDEX('Controle de reservas'!$M$14:$M$2013,BG67)&lt;&gt;"",CHAR(10)&amp;INDEX('Controle de reservas'!$M$14:$M$2013,BG67),IF(OR(INDEX('Controle de reservas'!$L$14:$L$2013,BG67)="Em cobertura",INDEX('Controle de reservas'!$L$14:$L$2013,BG67)="Programado"),CHAR(10)&amp;"SEM LOCAL",""))&amp;IF(INDEX('Controle de reservas'!$N$14:$N$2013,BG67)&lt;&gt;"",CHAR(10)&amp;"Subst.: "&amp;INDEX('Controle de reservas'!$N$14:$N$2013,BG67),"")&amp;IF(AND(ISNUMBER(INDEX('Controle de reservas'!$I$14:$I$2013,BG67)),INDEX('Controle de reservas'!$I$14:$I$2013,BG67)&gt;0,INDEX('Controle de reservas'!$K$14:$K$2013,BG67)&gt;INDEX('Controle de reservas'!$I$14:$I$2013,BG67)),CHAR(10)&amp;"DIVERGÊNCIA DE DATAS","")&amp;IF(INDEX('Controle de reservas'!$P$14:$P$2013,BG67)&lt;&gt;"OK"," !",""))))</f>
      </c>
      <c r="T67" s="17">
        <f ca="1">IF(OR($AQ67=0,T$9="",T$9&lt;$AS67,AND($AT67&lt;&gt;"",T$9&gt;$AT67)),"",IF(BH67=0,"—",IF(INDEX('Controle de reservas'!$P$14:$P$2013,BH67)="DUPLICIDADE NO DIA","CONFLITO"&amp;IF(INDEX('Controle de reservas'!$M$14:$M$2013,BH67)&lt;&gt;"",CHAR(10)&amp;INDEX('Controle de reservas'!$M$14:$M$2013,BH67),"")&amp;IF(INDEX('Controle de reservas'!$N$14:$N$2013,BH67)&lt;&gt;"",CHAR(10)&amp;"Subst.: "&amp;INDEX('Controle de reservas'!$N$14:$N$2013,BH67),"")&amp;IF(AND(ISNUMBER(INDEX('Controle de reservas'!$I$14:$I$2013,BH67)),INDEX('Controle de reservas'!$I$14:$I$2013,BH67)&gt;0,INDEX('Controle de reservas'!$K$14:$K$2013,BH67)&gt;INDEX('Controle de reservas'!$I$14:$I$2013,BH67)),CHAR(10)&amp;"DIVERGÊNCIA DE DATAS",""),IF(INDEX('Controle de reservas'!$L$14:$L$2013,BH67)="Em cobertura","COV",IF(INDEX('Controle de reservas'!$L$14:$L$2013,BH67)="Disponível","DISP",IF(INDEX('Controle de reservas'!$L$14:$L$2013,BH67)="Não utilizado","NU",IF(INDEX('Controle de reservas'!$L$14:$L$2013,BH67)="Folga","F",IF(INDEX('Controle de reservas'!$L$14:$L$2013,BH67)="Ocorrência","O",IF(INDEX('Controle de reservas'!$L$14:$L$2013,BH67)="Programado","PROG",IF(INDEX('Controle de reservas'!$L$14:$L$2013,BH67)="Disponível no posto","DP","SEM SITUAÇÃO")))))))&amp;IF(INDEX('Controle de reservas'!$M$14:$M$2013,BH67)&lt;&gt;"",CHAR(10)&amp;INDEX('Controle de reservas'!$M$14:$M$2013,BH67),IF(OR(INDEX('Controle de reservas'!$L$14:$L$2013,BH67)="Em cobertura",INDEX('Controle de reservas'!$L$14:$L$2013,BH67)="Programado"),CHAR(10)&amp;"SEM LOCAL",""))&amp;IF(INDEX('Controle de reservas'!$N$14:$N$2013,BH67)&lt;&gt;"",CHAR(10)&amp;"Subst.: "&amp;INDEX('Controle de reservas'!$N$14:$N$2013,BH67),"")&amp;IF(AND(ISNUMBER(INDEX('Controle de reservas'!$I$14:$I$2013,BH67)),INDEX('Controle de reservas'!$I$14:$I$2013,BH67)&gt;0,INDEX('Controle de reservas'!$K$14:$K$2013,BH67)&gt;INDEX('Controle de reservas'!$I$14:$I$2013,BH67)),CHAR(10)&amp;"DIVERGÊNCIA DE DATAS","")&amp;IF(INDEX('Controle de reservas'!$P$14:$P$2013,BH67)&lt;&gt;"OK"," !",""))))</f>
      </c>
      <c r="U67" s="17">
        <f ca="1">IF(OR($AQ67=0,U$9="",U$9&lt;$AS67,AND($AT67&lt;&gt;"",U$9&gt;$AT67)),"",IF(BI67=0,"—",IF(INDEX('Controle de reservas'!$P$14:$P$2013,BI67)="DUPLICIDADE NO DIA","CONFLITO"&amp;IF(INDEX('Controle de reservas'!$M$14:$M$2013,BI67)&lt;&gt;"",CHAR(10)&amp;INDEX('Controle de reservas'!$M$14:$M$2013,BI67),"")&amp;IF(INDEX('Controle de reservas'!$N$14:$N$2013,BI67)&lt;&gt;"",CHAR(10)&amp;"Subst.: "&amp;INDEX('Controle de reservas'!$N$14:$N$2013,BI67),"")&amp;IF(AND(ISNUMBER(INDEX('Controle de reservas'!$I$14:$I$2013,BI67)),INDEX('Controle de reservas'!$I$14:$I$2013,BI67)&gt;0,INDEX('Controle de reservas'!$K$14:$K$2013,BI67)&gt;INDEX('Controle de reservas'!$I$14:$I$2013,BI67)),CHAR(10)&amp;"DIVERGÊNCIA DE DATAS",""),IF(INDEX('Controle de reservas'!$L$14:$L$2013,BI67)="Em cobertura","COV",IF(INDEX('Controle de reservas'!$L$14:$L$2013,BI67)="Disponível","DISP",IF(INDEX('Controle de reservas'!$L$14:$L$2013,BI67)="Não utilizado","NU",IF(INDEX('Controle de reservas'!$L$14:$L$2013,BI67)="Folga","F",IF(INDEX('Controle de reservas'!$L$14:$L$2013,BI67)="Ocorrência","O",IF(INDEX('Controle de reservas'!$L$14:$L$2013,BI67)="Programado","PROG",IF(INDEX('Controle de reservas'!$L$14:$L$2013,BI67)="Disponível no posto","DP","SEM SITUAÇÃO")))))))&amp;IF(INDEX('Controle de reservas'!$M$14:$M$2013,BI67)&lt;&gt;"",CHAR(10)&amp;INDEX('Controle de reservas'!$M$14:$M$2013,BI67),IF(OR(INDEX('Controle de reservas'!$L$14:$L$2013,BI67)="Em cobertura",INDEX('Controle de reservas'!$L$14:$L$2013,BI67)="Programado"),CHAR(10)&amp;"SEM LOCAL",""))&amp;IF(INDEX('Controle de reservas'!$N$14:$N$2013,BI67)&lt;&gt;"",CHAR(10)&amp;"Subst.: "&amp;INDEX('Controle de reservas'!$N$14:$N$2013,BI67),"")&amp;IF(AND(ISNUMBER(INDEX('Controle de reservas'!$I$14:$I$2013,BI67)),INDEX('Controle de reservas'!$I$14:$I$2013,BI67)&gt;0,INDEX('Controle de reservas'!$K$14:$K$2013,BI67)&gt;INDEX('Controle de reservas'!$I$14:$I$2013,BI67)),CHAR(10)&amp;"DIVERGÊNCIA DE DATAS","")&amp;IF(INDEX('Controle de reservas'!$P$14:$P$2013,BI67)&lt;&gt;"OK"," !",""))))</f>
      </c>
      <c r="V67" s="17">
        <f ca="1">IF(OR($AQ67=0,V$9="",V$9&lt;$AS67,AND($AT67&lt;&gt;"",V$9&gt;$AT67)),"",IF(BJ67=0,"—",IF(INDEX('Controle de reservas'!$P$14:$P$2013,BJ67)="DUPLICIDADE NO DIA","CONFLITO"&amp;IF(INDEX('Controle de reservas'!$M$14:$M$2013,BJ67)&lt;&gt;"",CHAR(10)&amp;INDEX('Controle de reservas'!$M$14:$M$2013,BJ67),"")&amp;IF(INDEX('Controle de reservas'!$N$14:$N$2013,BJ67)&lt;&gt;"",CHAR(10)&amp;"Subst.: "&amp;INDEX('Controle de reservas'!$N$14:$N$2013,BJ67),"")&amp;IF(AND(ISNUMBER(INDEX('Controle de reservas'!$I$14:$I$2013,BJ67)),INDEX('Controle de reservas'!$I$14:$I$2013,BJ67)&gt;0,INDEX('Controle de reservas'!$K$14:$K$2013,BJ67)&gt;INDEX('Controle de reservas'!$I$14:$I$2013,BJ67)),CHAR(10)&amp;"DIVERGÊNCIA DE DATAS",""),IF(INDEX('Controle de reservas'!$L$14:$L$2013,BJ67)="Em cobertura","COV",IF(INDEX('Controle de reservas'!$L$14:$L$2013,BJ67)="Disponível","DISP",IF(INDEX('Controle de reservas'!$L$14:$L$2013,BJ67)="Não utilizado","NU",IF(INDEX('Controle de reservas'!$L$14:$L$2013,BJ67)="Folga","F",IF(INDEX('Controle de reservas'!$L$14:$L$2013,BJ67)="Ocorrência","O",IF(INDEX('Controle de reservas'!$L$14:$L$2013,BJ67)="Programado","PROG",IF(INDEX('Controle de reservas'!$L$14:$L$2013,BJ67)="Disponível no posto","DP","SEM SITUAÇÃO")))))))&amp;IF(INDEX('Controle de reservas'!$M$14:$M$2013,BJ67)&lt;&gt;"",CHAR(10)&amp;INDEX('Controle de reservas'!$M$14:$M$2013,BJ67),IF(OR(INDEX('Controle de reservas'!$L$14:$L$2013,BJ67)="Em cobertura",INDEX('Controle de reservas'!$L$14:$L$2013,BJ67)="Programado"),CHAR(10)&amp;"SEM LOCAL",""))&amp;IF(INDEX('Controle de reservas'!$N$14:$N$2013,BJ67)&lt;&gt;"",CHAR(10)&amp;"Subst.: "&amp;INDEX('Controle de reservas'!$N$14:$N$2013,BJ67),"")&amp;IF(AND(ISNUMBER(INDEX('Controle de reservas'!$I$14:$I$2013,BJ67)),INDEX('Controle de reservas'!$I$14:$I$2013,BJ67)&gt;0,INDEX('Controle de reservas'!$K$14:$K$2013,BJ67)&gt;INDEX('Controle de reservas'!$I$14:$I$2013,BJ67)),CHAR(10)&amp;"DIVERGÊNCIA DE DATAS","")&amp;IF(INDEX('Controle de reservas'!$P$14:$P$2013,BJ67)&lt;&gt;"OK"," !",""))))</f>
      </c>
      <c r="W67" s="17">
        <f ca="1">IF(OR($AQ67=0,W$9="",W$9&lt;$AS67,AND($AT67&lt;&gt;"",W$9&gt;$AT67)),"",IF(BK67=0,"—",IF(INDEX('Controle de reservas'!$P$14:$P$2013,BK67)="DUPLICIDADE NO DIA","CONFLITO"&amp;IF(INDEX('Controle de reservas'!$M$14:$M$2013,BK67)&lt;&gt;"",CHAR(10)&amp;INDEX('Controle de reservas'!$M$14:$M$2013,BK67),"")&amp;IF(INDEX('Controle de reservas'!$N$14:$N$2013,BK67)&lt;&gt;"",CHAR(10)&amp;"Subst.: "&amp;INDEX('Controle de reservas'!$N$14:$N$2013,BK67),"")&amp;IF(AND(ISNUMBER(INDEX('Controle de reservas'!$I$14:$I$2013,BK67)),INDEX('Controle de reservas'!$I$14:$I$2013,BK67)&gt;0,INDEX('Controle de reservas'!$K$14:$K$2013,BK67)&gt;INDEX('Controle de reservas'!$I$14:$I$2013,BK67)),CHAR(10)&amp;"DIVERGÊNCIA DE DATAS",""),IF(INDEX('Controle de reservas'!$L$14:$L$2013,BK67)="Em cobertura","COV",IF(INDEX('Controle de reservas'!$L$14:$L$2013,BK67)="Disponível","DISP",IF(INDEX('Controle de reservas'!$L$14:$L$2013,BK67)="Não utilizado","NU",IF(INDEX('Controle de reservas'!$L$14:$L$2013,BK67)="Folga","F",IF(INDEX('Controle de reservas'!$L$14:$L$2013,BK67)="Ocorrência","O",IF(INDEX('Controle de reservas'!$L$14:$L$2013,BK67)="Programado","PROG",IF(INDEX('Controle de reservas'!$L$14:$L$2013,BK67)="Disponível no posto","DP","SEM SITUAÇÃO")))))))&amp;IF(INDEX('Controle de reservas'!$M$14:$M$2013,BK67)&lt;&gt;"",CHAR(10)&amp;INDEX('Controle de reservas'!$M$14:$M$2013,BK67),IF(OR(INDEX('Controle de reservas'!$L$14:$L$2013,BK67)="Em cobertura",INDEX('Controle de reservas'!$L$14:$L$2013,BK67)="Programado"),CHAR(10)&amp;"SEM LOCAL",""))&amp;IF(INDEX('Controle de reservas'!$N$14:$N$2013,BK67)&lt;&gt;"",CHAR(10)&amp;"Subst.: "&amp;INDEX('Controle de reservas'!$N$14:$N$2013,BK67),"")&amp;IF(AND(ISNUMBER(INDEX('Controle de reservas'!$I$14:$I$2013,BK67)),INDEX('Controle de reservas'!$I$14:$I$2013,BK67)&gt;0,INDEX('Controle de reservas'!$K$14:$K$2013,BK67)&gt;INDEX('Controle de reservas'!$I$14:$I$2013,BK67)),CHAR(10)&amp;"DIVERGÊNCIA DE DATAS","")&amp;IF(INDEX('Controle de reservas'!$P$14:$P$2013,BK67)&lt;&gt;"OK"," !",""))))</f>
      </c>
      <c r="X67" s="17">
        <f ca="1">IF(OR($AQ67=0,X$9="",X$9&lt;$AS67,AND($AT67&lt;&gt;"",X$9&gt;$AT67)),"",IF(BL67=0,"—",IF(INDEX('Controle de reservas'!$P$14:$P$2013,BL67)="DUPLICIDADE NO DIA","CONFLITO"&amp;IF(INDEX('Controle de reservas'!$M$14:$M$2013,BL67)&lt;&gt;"",CHAR(10)&amp;INDEX('Controle de reservas'!$M$14:$M$2013,BL67),"")&amp;IF(INDEX('Controle de reservas'!$N$14:$N$2013,BL67)&lt;&gt;"",CHAR(10)&amp;"Subst.: "&amp;INDEX('Controle de reservas'!$N$14:$N$2013,BL67),"")&amp;IF(AND(ISNUMBER(INDEX('Controle de reservas'!$I$14:$I$2013,BL67)),INDEX('Controle de reservas'!$I$14:$I$2013,BL67)&gt;0,INDEX('Controle de reservas'!$K$14:$K$2013,BL67)&gt;INDEX('Controle de reservas'!$I$14:$I$2013,BL67)),CHAR(10)&amp;"DIVERGÊNCIA DE DATAS",""),IF(INDEX('Controle de reservas'!$L$14:$L$2013,BL67)="Em cobertura","COV",IF(INDEX('Controle de reservas'!$L$14:$L$2013,BL67)="Disponível","DISP",IF(INDEX('Controle de reservas'!$L$14:$L$2013,BL67)="Não utilizado","NU",IF(INDEX('Controle de reservas'!$L$14:$L$2013,BL67)="Folga","F",IF(INDEX('Controle de reservas'!$L$14:$L$2013,BL67)="Ocorrência","O",IF(INDEX('Controle de reservas'!$L$14:$L$2013,BL67)="Programado","PROG",IF(INDEX('Controle de reservas'!$L$14:$L$2013,BL67)="Disponível no posto","DP","SEM SITUAÇÃO")))))))&amp;IF(INDEX('Controle de reservas'!$M$14:$M$2013,BL67)&lt;&gt;"",CHAR(10)&amp;INDEX('Controle de reservas'!$M$14:$M$2013,BL67),IF(OR(INDEX('Controle de reservas'!$L$14:$L$2013,BL67)="Em cobertura",INDEX('Controle de reservas'!$L$14:$L$2013,BL67)="Programado"),CHAR(10)&amp;"SEM LOCAL",""))&amp;IF(INDEX('Controle de reservas'!$N$14:$N$2013,BL67)&lt;&gt;"",CHAR(10)&amp;"Subst.: "&amp;INDEX('Controle de reservas'!$N$14:$N$2013,BL67),"")&amp;IF(AND(ISNUMBER(INDEX('Controle de reservas'!$I$14:$I$2013,BL67)),INDEX('Controle de reservas'!$I$14:$I$2013,BL67)&gt;0,INDEX('Controle de reservas'!$K$14:$K$2013,BL67)&gt;INDEX('Controle de reservas'!$I$14:$I$2013,BL67)),CHAR(10)&amp;"DIVERGÊNCIA DE DATAS","")&amp;IF(INDEX('Controle de reservas'!$P$14:$P$2013,BL67)&lt;&gt;"OK"," !",""))))</f>
      </c>
      <c r="Y67" s="17">
        <f ca="1">IF(OR($AQ67=0,Y$9="",Y$9&lt;$AS67,AND($AT67&lt;&gt;"",Y$9&gt;$AT67)),"",IF(BM67=0,"—",IF(INDEX('Controle de reservas'!$P$14:$P$2013,BM67)="DUPLICIDADE NO DIA","CONFLITO"&amp;IF(INDEX('Controle de reservas'!$M$14:$M$2013,BM67)&lt;&gt;"",CHAR(10)&amp;INDEX('Controle de reservas'!$M$14:$M$2013,BM67),"")&amp;IF(INDEX('Controle de reservas'!$N$14:$N$2013,BM67)&lt;&gt;"",CHAR(10)&amp;"Subst.: "&amp;INDEX('Controle de reservas'!$N$14:$N$2013,BM67),"")&amp;IF(AND(ISNUMBER(INDEX('Controle de reservas'!$I$14:$I$2013,BM67)),INDEX('Controle de reservas'!$I$14:$I$2013,BM67)&gt;0,INDEX('Controle de reservas'!$K$14:$K$2013,BM67)&gt;INDEX('Controle de reservas'!$I$14:$I$2013,BM67)),CHAR(10)&amp;"DIVERGÊNCIA DE DATAS",""),IF(INDEX('Controle de reservas'!$L$14:$L$2013,BM67)="Em cobertura","COV",IF(INDEX('Controle de reservas'!$L$14:$L$2013,BM67)="Disponível","DISP",IF(INDEX('Controle de reservas'!$L$14:$L$2013,BM67)="Não utilizado","NU",IF(INDEX('Controle de reservas'!$L$14:$L$2013,BM67)="Folga","F",IF(INDEX('Controle de reservas'!$L$14:$L$2013,BM67)="Ocorrência","O",IF(INDEX('Controle de reservas'!$L$14:$L$2013,BM67)="Programado","PROG",IF(INDEX('Controle de reservas'!$L$14:$L$2013,BM67)="Disponível no posto","DP","SEM SITUAÇÃO")))))))&amp;IF(INDEX('Controle de reservas'!$M$14:$M$2013,BM67)&lt;&gt;"",CHAR(10)&amp;INDEX('Controle de reservas'!$M$14:$M$2013,BM67),IF(OR(INDEX('Controle de reservas'!$L$14:$L$2013,BM67)="Em cobertura",INDEX('Controle de reservas'!$L$14:$L$2013,BM67)="Programado"),CHAR(10)&amp;"SEM LOCAL",""))&amp;IF(INDEX('Controle de reservas'!$N$14:$N$2013,BM67)&lt;&gt;"",CHAR(10)&amp;"Subst.: "&amp;INDEX('Controle de reservas'!$N$14:$N$2013,BM67),"")&amp;IF(AND(ISNUMBER(INDEX('Controle de reservas'!$I$14:$I$2013,BM67)),INDEX('Controle de reservas'!$I$14:$I$2013,BM67)&gt;0,INDEX('Controle de reservas'!$K$14:$K$2013,BM67)&gt;INDEX('Controle de reservas'!$I$14:$I$2013,BM67)),CHAR(10)&amp;"DIVERGÊNCIA DE DATAS","")&amp;IF(INDEX('Controle de reservas'!$P$14:$P$2013,BM67)&lt;&gt;"OK"," !",""))))</f>
      </c>
      <c r="Z67" s="17">
        <f ca="1">IF(OR($AQ67=0,Z$9="",Z$9&lt;$AS67,AND($AT67&lt;&gt;"",Z$9&gt;$AT67)),"",IF(BN67=0,"—",IF(INDEX('Controle de reservas'!$P$14:$P$2013,BN67)="DUPLICIDADE NO DIA","CONFLITO"&amp;IF(INDEX('Controle de reservas'!$M$14:$M$2013,BN67)&lt;&gt;"",CHAR(10)&amp;INDEX('Controle de reservas'!$M$14:$M$2013,BN67),"")&amp;IF(INDEX('Controle de reservas'!$N$14:$N$2013,BN67)&lt;&gt;"",CHAR(10)&amp;"Subst.: "&amp;INDEX('Controle de reservas'!$N$14:$N$2013,BN67),"")&amp;IF(AND(ISNUMBER(INDEX('Controle de reservas'!$I$14:$I$2013,BN67)),INDEX('Controle de reservas'!$I$14:$I$2013,BN67)&gt;0,INDEX('Controle de reservas'!$K$14:$K$2013,BN67)&gt;INDEX('Controle de reservas'!$I$14:$I$2013,BN67)),CHAR(10)&amp;"DIVERGÊNCIA DE DATAS",""),IF(INDEX('Controle de reservas'!$L$14:$L$2013,BN67)="Em cobertura","COV",IF(INDEX('Controle de reservas'!$L$14:$L$2013,BN67)="Disponível","DISP",IF(INDEX('Controle de reservas'!$L$14:$L$2013,BN67)="Não utilizado","NU",IF(INDEX('Controle de reservas'!$L$14:$L$2013,BN67)="Folga","F",IF(INDEX('Controle de reservas'!$L$14:$L$2013,BN67)="Ocorrência","O",IF(INDEX('Controle de reservas'!$L$14:$L$2013,BN67)="Programado","PROG",IF(INDEX('Controle de reservas'!$L$14:$L$2013,BN67)="Disponível no posto","DP","SEM SITUAÇÃO")))))))&amp;IF(INDEX('Controle de reservas'!$M$14:$M$2013,BN67)&lt;&gt;"",CHAR(10)&amp;INDEX('Controle de reservas'!$M$14:$M$2013,BN67),IF(OR(INDEX('Controle de reservas'!$L$14:$L$2013,BN67)="Em cobertura",INDEX('Controle de reservas'!$L$14:$L$2013,BN67)="Programado"),CHAR(10)&amp;"SEM LOCAL",""))&amp;IF(INDEX('Controle de reservas'!$N$14:$N$2013,BN67)&lt;&gt;"",CHAR(10)&amp;"Subst.: "&amp;INDEX('Controle de reservas'!$N$14:$N$2013,BN67),"")&amp;IF(AND(ISNUMBER(INDEX('Controle de reservas'!$I$14:$I$2013,BN67)),INDEX('Controle de reservas'!$I$14:$I$2013,BN67)&gt;0,INDEX('Controle de reservas'!$K$14:$K$2013,BN67)&gt;INDEX('Controle de reservas'!$I$14:$I$2013,BN67)),CHAR(10)&amp;"DIVERGÊNCIA DE DATAS","")&amp;IF(INDEX('Controle de reservas'!$P$14:$P$2013,BN67)&lt;&gt;"OK"," !",""))))</f>
      </c>
      <c r="AA67" s="17">
        <f ca="1">IF(OR($AQ67=0,AA$9="",AA$9&lt;$AS67,AND($AT67&lt;&gt;"",AA$9&gt;$AT67)),"",IF(BO67=0,"—",IF(INDEX('Controle de reservas'!$P$14:$P$2013,BO67)="DUPLICIDADE NO DIA","CONFLITO"&amp;IF(INDEX('Controle de reservas'!$M$14:$M$2013,BO67)&lt;&gt;"",CHAR(10)&amp;INDEX('Controle de reservas'!$M$14:$M$2013,BO67),"")&amp;IF(INDEX('Controle de reservas'!$N$14:$N$2013,BO67)&lt;&gt;"",CHAR(10)&amp;"Subst.: "&amp;INDEX('Controle de reservas'!$N$14:$N$2013,BO67),"")&amp;IF(AND(ISNUMBER(INDEX('Controle de reservas'!$I$14:$I$2013,BO67)),INDEX('Controle de reservas'!$I$14:$I$2013,BO67)&gt;0,INDEX('Controle de reservas'!$K$14:$K$2013,BO67)&gt;INDEX('Controle de reservas'!$I$14:$I$2013,BO67)),CHAR(10)&amp;"DIVERGÊNCIA DE DATAS",""),IF(INDEX('Controle de reservas'!$L$14:$L$2013,BO67)="Em cobertura","COV",IF(INDEX('Controle de reservas'!$L$14:$L$2013,BO67)="Disponível","DISP",IF(INDEX('Controle de reservas'!$L$14:$L$2013,BO67)="Não utilizado","NU",IF(INDEX('Controle de reservas'!$L$14:$L$2013,BO67)="Folga","F",IF(INDEX('Controle de reservas'!$L$14:$L$2013,BO67)="Ocorrência","O",IF(INDEX('Controle de reservas'!$L$14:$L$2013,BO67)="Programado","PROG",IF(INDEX('Controle de reservas'!$L$14:$L$2013,BO67)="Disponível no posto","DP","SEM SITUAÇÃO")))))))&amp;IF(INDEX('Controle de reservas'!$M$14:$M$2013,BO67)&lt;&gt;"",CHAR(10)&amp;INDEX('Controle de reservas'!$M$14:$M$2013,BO67),IF(OR(INDEX('Controle de reservas'!$L$14:$L$2013,BO67)="Em cobertura",INDEX('Controle de reservas'!$L$14:$L$2013,BO67)="Programado"),CHAR(10)&amp;"SEM LOCAL",""))&amp;IF(INDEX('Controle de reservas'!$N$14:$N$2013,BO67)&lt;&gt;"",CHAR(10)&amp;"Subst.: "&amp;INDEX('Controle de reservas'!$N$14:$N$2013,BO67),"")&amp;IF(AND(ISNUMBER(INDEX('Controle de reservas'!$I$14:$I$2013,BO67)),INDEX('Controle de reservas'!$I$14:$I$2013,BO67)&gt;0,INDEX('Controle de reservas'!$K$14:$K$2013,BO67)&gt;INDEX('Controle de reservas'!$I$14:$I$2013,BO67)),CHAR(10)&amp;"DIVERGÊNCIA DE DATAS","")&amp;IF(INDEX('Controle de reservas'!$P$14:$P$2013,BO67)&lt;&gt;"OK"," !",""))))</f>
      </c>
      <c r="AB67" s="17">
        <f ca="1">IF(OR($AQ67=0,AB$9="",AB$9&lt;$AS67,AND($AT67&lt;&gt;"",AB$9&gt;$AT67)),"",IF(BP67=0,"—",IF(INDEX('Controle de reservas'!$P$14:$P$2013,BP67)="DUPLICIDADE NO DIA","CONFLITO"&amp;IF(INDEX('Controle de reservas'!$M$14:$M$2013,BP67)&lt;&gt;"",CHAR(10)&amp;INDEX('Controle de reservas'!$M$14:$M$2013,BP67),"")&amp;IF(INDEX('Controle de reservas'!$N$14:$N$2013,BP67)&lt;&gt;"",CHAR(10)&amp;"Subst.: "&amp;INDEX('Controle de reservas'!$N$14:$N$2013,BP67),"")&amp;IF(AND(ISNUMBER(INDEX('Controle de reservas'!$I$14:$I$2013,BP67)),INDEX('Controle de reservas'!$I$14:$I$2013,BP67)&gt;0,INDEX('Controle de reservas'!$K$14:$K$2013,BP67)&gt;INDEX('Controle de reservas'!$I$14:$I$2013,BP67)),CHAR(10)&amp;"DIVERGÊNCIA DE DATAS",""),IF(INDEX('Controle de reservas'!$L$14:$L$2013,BP67)="Em cobertura","COV",IF(INDEX('Controle de reservas'!$L$14:$L$2013,BP67)="Disponível","DISP",IF(INDEX('Controle de reservas'!$L$14:$L$2013,BP67)="Não utilizado","NU",IF(INDEX('Controle de reservas'!$L$14:$L$2013,BP67)="Folga","F",IF(INDEX('Controle de reservas'!$L$14:$L$2013,BP67)="Ocorrência","O",IF(INDEX('Controle de reservas'!$L$14:$L$2013,BP67)="Programado","PROG",IF(INDEX('Controle de reservas'!$L$14:$L$2013,BP67)="Disponível no posto","DP","SEM SITUAÇÃO")))))))&amp;IF(INDEX('Controle de reservas'!$M$14:$M$2013,BP67)&lt;&gt;"",CHAR(10)&amp;INDEX('Controle de reservas'!$M$14:$M$2013,BP67),IF(OR(INDEX('Controle de reservas'!$L$14:$L$2013,BP67)="Em cobertura",INDEX('Controle de reservas'!$L$14:$L$2013,BP67)="Programado"),CHAR(10)&amp;"SEM LOCAL",""))&amp;IF(INDEX('Controle de reservas'!$N$14:$N$2013,BP67)&lt;&gt;"",CHAR(10)&amp;"Subst.: "&amp;INDEX('Controle de reservas'!$N$14:$N$2013,BP67),"")&amp;IF(AND(ISNUMBER(INDEX('Controle de reservas'!$I$14:$I$2013,BP67)),INDEX('Controle de reservas'!$I$14:$I$2013,BP67)&gt;0,INDEX('Controle de reservas'!$K$14:$K$2013,BP67)&gt;INDEX('Controle de reservas'!$I$14:$I$2013,BP67)),CHAR(10)&amp;"DIVERGÊNCIA DE DATAS","")&amp;IF(INDEX('Controle de reservas'!$P$14:$P$2013,BP67)&lt;&gt;"OK"," !",""))))</f>
      </c>
      <c r="AC67" s="17">
        <f ca="1">IF(OR($AQ67=0,AC$9="",AC$9&lt;$AS67,AND($AT67&lt;&gt;"",AC$9&gt;$AT67)),"",IF(BQ67=0,"—",IF(INDEX('Controle de reservas'!$P$14:$P$2013,BQ67)="DUPLICIDADE NO DIA","CONFLITO"&amp;IF(INDEX('Controle de reservas'!$M$14:$M$2013,BQ67)&lt;&gt;"",CHAR(10)&amp;INDEX('Controle de reservas'!$M$14:$M$2013,BQ67),"")&amp;IF(INDEX('Controle de reservas'!$N$14:$N$2013,BQ67)&lt;&gt;"",CHAR(10)&amp;"Subst.: "&amp;INDEX('Controle de reservas'!$N$14:$N$2013,BQ67),"")&amp;IF(AND(ISNUMBER(INDEX('Controle de reservas'!$I$14:$I$2013,BQ67)),INDEX('Controle de reservas'!$I$14:$I$2013,BQ67)&gt;0,INDEX('Controle de reservas'!$K$14:$K$2013,BQ67)&gt;INDEX('Controle de reservas'!$I$14:$I$2013,BQ67)),CHAR(10)&amp;"DIVERGÊNCIA DE DATAS",""),IF(INDEX('Controle de reservas'!$L$14:$L$2013,BQ67)="Em cobertura","COV",IF(INDEX('Controle de reservas'!$L$14:$L$2013,BQ67)="Disponível","DISP",IF(INDEX('Controle de reservas'!$L$14:$L$2013,BQ67)="Não utilizado","NU",IF(INDEX('Controle de reservas'!$L$14:$L$2013,BQ67)="Folga","F",IF(INDEX('Controle de reservas'!$L$14:$L$2013,BQ67)="Ocorrência","O",IF(INDEX('Controle de reservas'!$L$14:$L$2013,BQ67)="Programado","PROG",IF(INDEX('Controle de reservas'!$L$14:$L$2013,BQ67)="Disponível no posto","DP","SEM SITUAÇÃO")))))))&amp;IF(INDEX('Controle de reservas'!$M$14:$M$2013,BQ67)&lt;&gt;"",CHAR(10)&amp;INDEX('Controle de reservas'!$M$14:$M$2013,BQ67),IF(OR(INDEX('Controle de reservas'!$L$14:$L$2013,BQ67)="Em cobertura",INDEX('Controle de reservas'!$L$14:$L$2013,BQ67)="Programado"),CHAR(10)&amp;"SEM LOCAL",""))&amp;IF(INDEX('Controle de reservas'!$N$14:$N$2013,BQ67)&lt;&gt;"",CHAR(10)&amp;"Subst.: "&amp;INDEX('Controle de reservas'!$N$14:$N$2013,BQ67),"")&amp;IF(AND(ISNUMBER(INDEX('Controle de reservas'!$I$14:$I$2013,BQ67)),INDEX('Controle de reservas'!$I$14:$I$2013,BQ67)&gt;0,INDEX('Controle de reservas'!$K$14:$K$2013,BQ67)&gt;INDEX('Controle de reservas'!$I$14:$I$2013,BQ67)),CHAR(10)&amp;"DIVERGÊNCIA DE DATAS","")&amp;IF(INDEX('Controle de reservas'!$P$14:$P$2013,BQ67)&lt;&gt;"OK"," !",""))))</f>
      </c>
      <c r="AD67" s="17">
        <f ca="1">IF(OR($AQ67=0,AD$9="",AD$9&lt;$AS67,AND($AT67&lt;&gt;"",AD$9&gt;$AT67)),"",IF(BR67=0,"—",IF(INDEX('Controle de reservas'!$P$14:$P$2013,BR67)="DUPLICIDADE NO DIA","CONFLITO"&amp;IF(INDEX('Controle de reservas'!$M$14:$M$2013,BR67)&lt;&gt;"",CHAR(10)&amp;INDEX('Controle de reservas'!$M$14:$M$2013,BR67),"")&amp;IF(INDEX('Controle de reservas'!$N$14:$N$2013,BR67)&lt;&gt;"",CHAR(10)&amp;"Subst.: "&amp;INDEX('Controle de reservas'!$N$14:$N$2013,BR67),"")&amp;IF(AND(ISNUMBER(INDEX('Controle de reservas'!$I$14:$I$2013,BR67)),INDEX('Controle de reservas'!$I$14:$I$2013,BR67)&gt;0,INDEX('Controle de reservas'!$K$14:$K$2013,BR67)&gt;INDEX('Controle de reservas'!$I$14:$I$2013,BR67)),CHAR(10)&amp;"DIVERGÊNCIA DE DATAS",""),IF(INDEX('Controle de reservas'!$L$14:$L$2013,BR67)="Em cobertura","COV",IF(INDEX('Controle de reservas'!$L$14:$L$2013,BR67)="Disponível","DISP",IF(INDEX('Controle de reservas'!$L$14:$L$2013,BR67)="Não utilizado","NU",IF(INDEX('Controle de reservas'!$L$14:$L$2013,BR67)="Folga","F",IF(INDEX('Controle de reservas'!$L$14:$L$2013,BR67)="Ocorrência","O",IF(INDEX('Controle de reservas'!$L$14:$L$2013,BR67)="Programado","PROG",IF(INDEX('Controle de reservas'!$L$14:$L$2013,BR67)="Disponível no posto","DP","SEM SITUAÇÃO")))))))&amp;IF(INDEX('Controle de reservas'!$M$14:$M$2013,BR67)&lt;&gt;"",CHAR(10)&amp;INDEX('Controle de reservas'!$M$14:$M$2013,BR67),IF(OR(INDEX('Controle de reservas'!$L$14:$L$2013,BR67)="Em cobertura",INDEX('Controle de reservas'!$L$14:$L$2013,BR67)="Programado"),CHAR(10)&amp;"SEM LOCAL",""))&amp;IF(INDEX('Controle de reservas'!$N$14:$N$2013,BR67)&lt;&gt;"",CHAR(10)&amp;"Subst.: "&amp;INDEX('Controle de reservas'!$N$14:$N$2013,BR67),"")&amp;IF(AND(ISNUMBER(INDEX('Controle de reservas'!$I$14:$I$2013,BR67)),INDEX('Controle de reservas'!$I$14:$I$2013,BR67)&gt;0,INDEX('Controle de reservas'!$K$14:$K$2013,BR67)&gt;INDEX('Controle de reservas'!$I$14:$I$2013,BR67)),CHAR(10)&amp;"DIVERGÊNCIA DE DATAS","")&amp;IF(INDEX('Controle de reservas'!$P$14:$P$2013,BR67)&lt;&gt;"OK"," !",""))))</f>
      </c>
      <c r="AE67" s="17">
        <f ca="1">IF(OR($AQ67=0,AE$9="",AE$9&lt;$AS67,AND($AT67&lt;&gt;"",AE$9&gt;$AT67)),"",IF(BS67=0,"—",IF(INDEX('Controle de reservas'!$P$14:$P$2013,BS67)="DUPLICIDADE NO DIA","CONFLITO"&amp;IF(INDEX('Controle de reservas'!$M$14:$M$2013,BS67)&lt;&gt;"",CHAR(10)&amp;INDEX('Controle de reservas'!$M$14:$M$2013,BS67),"")&amp;IF(INDEX('Controle de reservas'!$N$14:$N$2013,BS67)&lt;&gt;"",CHAR(10)&amp;"Subst.: "&amp;INDEX('Controle de reservas'!$N$14:$N$2013,BS67),"")&amp;IF(AND(ISNUMBER(INDEX('Controle de reservas'!$I$14:$I$2013,BS67)),INDEX('Controle de reservas'!$I$14:$I$2013,BS67)&gt;0,INDEX('Controle de reservas'!$K$14:$K$2013,BS67)&gt;INDEX('Controle de reservas'!$I$14:$I$2013,BS67)),CHAR(10)&amp;"DIVERGÊNCIA DE DATAS",""),IF(INDEX('Controle de reservas'!$L$14:$L$2013,BS67)="Em cobertura","COV",IF(INDEX('Controle de reservas'!$L$14:$L$2013,BS67)="Disponível","DISP",IF(INDEX('Controle de reservas'!$L$14:$L$2013,BS67)="Não utilizado","NU",IF(INDEX('Controle de reservas'!$L$14:$L$2013,BS67)="Folga","F",IF(INDEX('Controle de reservas'!$L$14:$L$2013,BS67)="Ocorrência","O",IF(INDEX('Controle de reservas'!$L$14:$L$2013,BS67)="Programado","PROG",IF(INDEX('Controle de reservas'!$L$14:$L$2013,BS67)="Disponível no posto","DP","SEM SITUAÇÃO")))))))&amp;IF(INDEX('Controle de reservas'!$M$14:$M$2013,BS67)&lt;&gt;"",CHAR(10)&amp;INDEX('Controle de reservas'!$M$14:$M$2013,BS67),IF(OR(INDEX('Controle de reservas'!$L$14:$L$2013,BS67)="Em cobertura",INDEX('Controle de reservas'!$L$14:$L$2013,BS67)="Programado"),CHAR(10)&amp;"SEM LOCAL",""))&amp;IF(INDEX('Controle de reservas'!$N$14:$N$2013,BS67)&lt;&gt;"",CHAR(10)&amp;"Subst.: "&amp;INDEX('Controle de reservas'!$N$14:$N$2013,BS67),"")&amp;IF(AND(ISNUMBER(INDEX('Controle de reservas'!$I$14:$I$2013,BS67)),INDEX('Controle de reservas'!$I$14:$I$2013,BS67)&gt;0,INDEX('Controle de reservas'!$K$14:$K$2013,BS67)&gt;INDEX('Controle de reservas'!$I$14:$I$2013,BS67)),CHAR(10)&amp;"DIVERGÊNCIA DE DATAS","")&amp;IF(INDEX('Controle de reservas'!$P$14:$P$2013,BS67)&lt;&gt;"OK"," !",""))))</f>
      </c>
      <c r="AF67" s="17">
        <f ca="1">IF(OR($AQ67=0,AF$9="",AF$9&lt;$AS67,AND($AT67&lt;&gt;"",AF$9&gt;$AT67)),"",IF(BT67=0,"—",IF(INDEX('Controle de reservas'!$P$14:$P$2013,BT67)="DUPLICIDADE NO DIA","CONFLITO"&amp;IF(INDEX('Controle de reservas'!$M$14:$M$2013,BT67)&lt;&gt;"",CHAR(10)&amp;INDEX('Controle de reservas'!$M$14:$M$2013,BT67),"")&amp;IF(INDEX('Controle de reservas'!$N$14:$N$2013,BT67)&lt;&gt;"",CHAR(10)&amp;"Subst.: "&amp;INDEX('Controle de reservas'!$N$14:$N$2013,BT67),"")&amp;IF(AND(ISNUMBER(INDEX('Controle de reservas'!$I$14:$I$2013,BT67)),INDEX('Controle de reservas'!$I$14:$I$2013,BT67)&gt;0,INDEX('Controle de reservas'!$K$14:$K$2013,BT67)&gt;INDEX('Controle de reservas'!$I$14:$I$2013,BT67)),CHAR(10)&amp;"DIVERGÊNCIA DE DATAS",""),IF(INDEX('Controle de reservas'!$L$14:$L$2013,BT67)="Em cobertura","COV",IF(INDEX('Controle de reservas'!$L$14:$L$2013,BT67)="Disponível","DISP",IF(INDEX('Controle de reservas'!$L$14:$L$2013,BT67)="Não utilizado","NU",IF(INDEX('Controle de reservas'!$L$14:$L$2013,BT67)="Folga","F",IF(INDEX('Controle de reservas'!$L$14:$L$2013,BT67)="Ocorrência","O",IF(INDEX('Controle de reservas'!$L$14:$L$2013,BT67)="Programado","PROG",IF(INDEX('Controle de reservas'!$L$14:$L$2013,BT67)="Disponível no posto","DP","SEM SITUAÇÃO")))))))&amp;IF(INDEX('Controle de reservas'!$M$14:$M$2013,BT67)&lt;&gt;"",CHAR(10)&amp;INDEX('Controle de reservas'!$M$14:$M$2013,BT67),IF(OR(INDEX('Controle de reservas'!$L$14:$L$2013,BT67)="Em cobertura",INDEX('Controle de reservas'!$L$14:$L$2013,BT67)="Programado"),CHAR(10)&amp;"SEM LOCAL",""))&amp;IF(INDEX('Controle de reservas'!$N$14:$N$2013,BT67)&lt;&gt;"",CHAR(10)&amp;"Subst.: "&amp;INDEX('Controle de reservas'!$N$14:$N$2013,BT67),"")&amp;IF(AND(ISNUMBER(INDEX('Controle de reservas'!$I$14:$I$2013,BT67)),INDEX('Controle de reservas'!$I$14:$I$2013,BT67)&gt;0,INDEX('Controle de reservas'!$K$14:$K$2013,BT67)&gt;INDEX('Controle de reservas'!$I$14:$I$2013,BT67)),CHAR(10)&amp;"DIVERGÊNCIA DE DATAS","")&amp;IF(INDEX('Controle de reservas'!$P$14:$P$2013,BT67)&lt;&gt;"OK"," !",""))))</f>
      </c>
      <c r="AG67" s="17">
        <f ca="1">IF(OR($AQ67=0,AG$9="",AG$9&lt;$AS67,AND($AT67&lt;&gt;"",AG$9&gt;$AT67)),"",IF(BU67=0,"—",IF(INDEX('Controle de reservas'!$P$14:$P$2013,BU67)="DUPLICIDADE NO DIA","CONFLITO"&amp;IF(INDEX('Controle de reservas'!$M$14:$M$2013,BU67)&lt;&gt;"",CHAR(10)&amp;INDEX('Controle de reservas'!$M$14:$M$2013,BU67),"")&amp;IF(INDEX('Controle de reservas'!$N$14:$N$2013,BU67)&lt;&gt;"",CHAR(10)&amp;"Subst.: "&amp;INDEX('Controle de reservas'!$N$14:$N$2013,BU67),"")&amp;IF(AND(ISNUMBER(INDEX('Controle de reservas'!$I$14:$I$2013,BU67)),INDEX('Controle de reservas'!$I$14:$I$2013,BU67)&gt;0,INDEX('Controle de reservas'!$K$14:$K$2013,BU67)&gt;INDEX('Controle de reservas'!$I$14:$I$2013,BU67)),CHAR(10)&amp;"DIVERGÊNCIA DE DATAS",""),IF(INDEX('Controle de reservas'!$L$14:$L$2013,BU67)="Em cobertura","COV",IF(INDEX('Controle de reservas'!$L$14:$L$2013,BU67)="Disponível","DISP",IF(INDEX('Controle de reservas'!$L$14:$L$2013,BU67)="Não utilizado","NU",IF(INDEX('Controle de reservas'!$L$14:$L$2013,BU67)="Folga","F",IF(INDEX('Controle de reservas'!$L$14:$L$2013,BU67)="Ocorrência","O",IF(INDEX('Controle de reservas'!$L$14:$L$2013,BU67)="Programado","PROG",IF(INDEX('Controle de reservas'!$L$14:$L$2013,BU67)="Disponível no posto","DP","SEM SITUAÇÃO")))))))&amp;IF(INDEX('Controle de reservas'!$M$14:$M$2013,BU67)&lt;&gt;"",CHAR(10)&amp;INDEX('Controle de reservas'!$M$14:$M$2013,BU67),IF(OR(INDEX('Controle de reservas'!$L$14:$L$2013,BU67)="Em cobertura",INDEX('Controle de reservas'!$L$14:$L$2013,BU67)="Programado"),CHAR(10)&amp;"SEM LOCAL",""))&amp;IF(INDEX('Controle de reservas'!$N$14:$N$2013,BU67)&lt;&gt;"",CHAR(10)&amp;"Subst.: "&amp;INDEX('Controle de reservas'!$N$14:$N$2013,BU67),"")&amp;IF(AND(ISNUMBER(INDEX('Controle de reservas'!$I$14:$I$2013,BU67)),INDEX('Controle de reservas'!$I$14:$I$2013,BU67)&gt;0,INDEX('Controle de reservas'!$K$14:$K$2013,BU67)&gt;INDEX('Controle de reservas'!$I$14:$I$2013,BU67)),CHAR(10)&amp;"DIVERGÊNCIA DE DATAS","")&amp;IF(INDEX('Controle de reservas'!$P$14:$P$2013,BU67)&lt;&gt;"OK"," !",""))))</f>
      </c>
      <c r="AH67" s="17">
        <f ca="1">IF(OR($AQ67=0,AH$9="",AH$9&lt;$AS67,AND($AT67&lt;&gt;"",AH$9&gt;$AT67)),"",IF(BV67=0,"—",IF(INDEX('Controle de reservas'!$P$14:$P$2013,BV67)="DUPLICIDADE NO DIA","CONFLITO"&amp;IF(INDEX('Controle de reservas'!$M$14:$M$2013,BV67)&lt;&gt;"",CHAR(10)&amp;INDEX('Controle de reservas'!$M$14:$M$2013,BV67),"")&amp;IF(INDEX('Controle de reservas'!$N$14:$N$2013,BV67)&lt;&gt;"",CHAR(10)&amp;"Subst.: "&amp;INDEX('Controle de reservas'!$N$14:$N$2013,BV67),"")&amp;IF(AND(ISNUMBER(INDEX('Controle de reservas'!$I$14:$I$2013,BV67)),INDEX('Controle de reservas'!$I$14:$I$2013,BV67)&gt;0,INDEX('Controle de reservas'!$K$14:$K$2013,BV67)&gt;INDEX('Controle de reservas'!$I$14:$I$2013,BV67)),CHAR(10)&amp;"DIVERGÊNCIA DE DATAS",""),IF(INDEX('Controle de reservas'!$L$14:$L$2013,BV67)="Em cobertura","COV",IF(INDEX('Controle de reservas'!$L$14:$L$2013,BV67)="Disponível","DISP",IF(INDEX('Controle de reservas'!$L$14:$L$2013,BV67)="Não utilizado","NU",IF(INDEX('Controle de reservas'!$L$14:$L$2013,BV67)="Folga","F",IF(INDEX('Controle de reservas'!$L$14:$L$2013,BV67)="Ocorrência","O",IF(INDEX('Controle de reservas'!$L$14:$L$2013,BV67)="Programado","PROG",IF(INDEX('Controle de reservas'!$L$14:$L$2013,BV67)="Disponível no posto","DP","SEM SITUAÇÃO")))))))&amp;IF(INDEX('Controle de reservas'!$M$14:$M$2013,BV67)&lt;&gt;"",CHAR(10)&amp;INDEX('Controle de reservas'!$M$14:$M$2013,BV67),IF(OR(INDEX('Controle de reservas'!$L$14:$L$2013,BV67)="Em cobertura",INDEX('Controle de reservas'!$L$14:$L$2013,BV67)="Programado"),CHAR(10)&amp;"SEM LOCAL",""))&amp;IF(INDEX('Controle de reservas'!$N$14:$N$2013,BV67)&lt;&gt;"",CHAR(10)&amp;"Subst.: "&amp;INDEX('Controle de reservas'!$N$14:$N$2013,BV67),"")&amp;IF(AND(ISNUMBER(INDEX('Controle de reservas'!$I$14:$I$2013,BV67)),INDEX('Controle de reservas'!$I$14:$I$2013,BV67)&gt;0,INDEX('Controle de reservas'!$K$14:$K$2013,BV67)&gt;INDEX('Controle de reservas'!$I$14:$I$2013,BV67)),CHAR(10)&amp;"DIVERGÊNCIA DE DATAS","")&amp;IF(INDEX('Controle de reservas'!$P$14:$P$2013,BV67)&lt;&gt;"OK"," !",""))))</f>
      </c>
      <c r="AI67" s="17">
        <f ca="1">IF(OR($AQ67=0,AI$9="",AI$9&lt;$AS67,AND($AT67&lt;&gt;"",AI$9&gt;$AT67)),"",IF(BW67=0,"—",IF(INDEX('Controle de reservas'!$P$14:$P$2013,BW67)="DUPLICIDADE NO DIA","CONFLITO"&amp;IF(INDEX('Controle de reservas'!$M$14:$M$2013,BW67)&lt;&gt;"",CHAR(10)&amp;INDEX('Controle de reservas'!$M$14:$M$2013,BW67),"")&amp;IF(INDEX('Controle de reservas'!$N$14:$N$2013,BW67)&lt;&gt;"",CHAR(10)&amp;"Subst.: "&amp;INDEX('Controle de reservas'!$N$14:$N$2013,BW67),"")&amp;IF(AND(ISNUMBER(INDEX('Controle de reservas'!$I$14:$I$2013,BW67)),INDEX('Controle de reservas'!$I$14:$I$2013,BW67)&gt;0,INDEX('Controle de reservas'!$K$14:$K$2013,BW67)&gt;INDEX('Controle de reservas'!$I$14:$I$2013,BW67)),CHAR(10)&amp;"DIVERGÊNCIA DE DATAS",""),IF(INDEX('Controle de reservas'!$L$14:$L$2013,BW67)="Em cobertura","COV",IF(INDEX('Controle de reservas'!$L$14:$L$2013,BW67)="Disponível","DISP",IF(INDEX('Controle de reservas'!$L$14:$L$2013,BW67)="Não utilizado","NU",IF(INDEX('Controle de reservas'!$L$14:$L$2013,BW67)="Folga","F",IF(INDEX('Controle de reservas'!$L$14:$L$2013,BW67)="Ocorrência","O",IF(INDEX('Controle de reservas'!$L$14:$L$2013,BW67)="Programado","PROG",IF(INDEX('Controle de reservas'!$L$14:$L$2013,BW67)="Disponível no posto","DP","SEM SITUAÇÃO")))))))&amp;IF(INDEX('Controle de reservas'!$M$14:$M$2013,BW67)&lt;&gt;"",CHAR(10)&amp;INDEX('Controle de reservas'!$M$14:$M$2013,BW67),IF(OR(INDEX('Controle de reservas'!$L$14:$L$2013,BW67)="Em cobertura",INDEX('Controle de reservas'!$L$14:$L$2013,BW67)="Programado"),CHAR(10)&amp;"SEM LOCAL",""))&amp;IF(INDEX('Controle de reservas'!$N$14:$N$2013,BW67)&lt;&gt;"",CHAR(10)&amp;"Subst.: "&amp;INDEX('Controle de reservas'!$N$14:$N$2013,BW67),"")&amp;IF(AND(ISNUMBER(INDEX('Controle de reservas'!$I$14:$I$2013,BW67)),INDEX('Controle de reservas'!$I$14:$I$2013,BW67)&gt;0,INDEX('Controle de reservas'!$K$14:$K$2013,BW67)&gt;INDEX('Controle de reservas'!$I$14:$I$2013,BW67)),CHAR(10)&amp;"DIVERGÊNCIA DE DATAS","")&amp;IF(INDEX('Controle de reservas'!$P$14:$P$2013,BW67)&lt;&gt;"OK"," !",""))))</f>
      </c>
      <c r="AJ67" s="17">
        <f ca="1">IF(OR($AQ67=0,AJ$9="",AJ$9&lt;$AS67,AND($AT67&lt;&gt;"",AJ$9&gt;$AT67)),"",IF(BX67=0,"—",IF(INDEX('Controle de reservas'!$P$14:$P$2013,BX67)="DUPLICIDADE NO DIA","CONFLITO"&amp;IF(INDEX('Controle de reservas'!$M$14:$M$2013,BX67)&lt;&gt;"",CHAR(10)&amp;INDEX('Controle de reservas'!$M$14:$M$2013,BX67),"")&amp;IF(INDEX('Controle de reservas'!$N$14:$N$2013,BX67)&lt;&gt;"",CHAR(10)&amp;"Subst.: "&amp;INDEX('Controle de reservas'!$N$14:$N$2013,BX67),"")&amp;IF(AND(ISNUMBER(INDEX('Controle de reservas'!$I$14:$I$2013,BX67)),INDEX('Controle de reservas'!$I$14:$I$2013,BX67)&gt;0,INDEX('Controle de reservas'!$K$14:$K$2013,BX67)&gt;INDEX('Controle de reservas'!$I$14:$I$2013,BX67)),CHAR(10)&amp;"DIVERGÊNCIA DE DATAS",""),IF(INDEX('Controle de reservas'!$L$14:$L$2013,BX67)="Em cobertura","COV",IF(INDEX('Controle de reservas'!$L$14:$L$2013,BX67)="Disponível","DISP",IF(INDEX('Controle de reservas'!$L$14:$L$2013,BX67)="Não utilizado","NU",IF(INDEX('Controle de reservas'!$L$14:$L$2013,BX67)="Folga","F",IF(INDEX('Controle de reservas'!$L$14:$L$2013,BX67)="Ocorrência","O",IF(INDEX('Controle de reservas'!$L$14:$L$2013,BX67)="Programado","PROG",IF(INDEX('Controle de reservas'!$L$14:$L$2013,BX67)="Disponível no posto","DP","SEM SITUAÇÃO")))))))&amp;IF(INDEX('Controle de reservas'!$M$14:$M$2013,BX67)&lt;&gt;"",CHAR(10)&amp;INDEX('Controle de reservas'!$M$14:$M$2013,BX67),IF(OR(INDEX('Controle de reservas'!$L$14:$L$2013,BX67)="Em cobertura",INDEX('Controle de reservas'!$L$14:$L$2013,BX67)="Programado"),CHAR(10)&amp;"SEM LOCAL",""))&amp;IF(INDEX('Controle de reservas'!$N$14:$N$2013,BX67)&lt;&gt;"",CHAR(10)&amp;"Subst.: "&amp;INDEX('Controle de reservas'!$N$14:$N$2013,BX67),"")&amp;IF(AND(ISNUMBER(INDEX('Controle de reservas'!$I$14:$I$2013,BX67)),INDEX('Controle de reservas'!$I$14:$I$2013,BX67)&gt;0,INDEX('Controle de reservas'!$K$14:$K$2013,BX67)&gt;INDEX('Controle de reservas'!$I$14:$I$2013,BX67)),CHAR(10)&amp;"DIVERGÊNCIA DE DATAS","")&amp;IF(INDEX('Controle de reservas'!$P$14:$P$2013,BX67)&lt;&gt;"OK"," !",""))))</f>
      </c>
      <c r="AK67" s="17">
        <f ca="1">IF(OR($AQ67=0,AK$9="",AK$9&lt;$AS67,AND($AT67&lt;&gt;"",AK$9&gt;$AT67)),"",IF(BY67=0,"—",IF(INDEX('Controle de reservas'!$P$14:$P$2013,BY67)="DUPLICIDADE NO DIA","CONFLITO"&amp;IF(INDEX('Controle de reservas'!$M$14:$M$2013,BY67)&lt;&gt;"",CHAR(10)&amp;INDEX('Controle de reservas'!$M$14:$M$2013,BY67),"")&amp;IF(INDEX('Controle de reservas'!$N$14:$N$2013,BY67)&lt;&gt;"",CHAR(10)&amp;"Subst.: "&amp;INDEX('Controle de reservas'!$N$14:$N$2013,BY67),"")&amp;IF(AND(ISNUMBER(INDEX('Controle de reservas'!$I$14:$I$2013,BY67)),INDEX('Controle de reservas'!$I$14:$I$2013,BY67)&gt;0,INDEX('Controle de reservas'!$K$14:$K$2013,BY67)&gt;INDEX('Controle de reservas'!$I$14:$I$2013,BY67)),CHAR(10)&amp;"DIVERGÊNCIA DE DATAS",""),IF(INDEX('Controle de reservas'!$L$14:$L$2013,BY67)="Em cobertura","COV",IF(INDEX('Controle de reservas'!$L$14:$L$2013,BY67)="Disponível","DISP",IF(INDEX('Controle de reservas'!$L$14:$L$2013,BY67)="Não utilizado","NU",IF(INDEX('Controle de reservas'!$L$14:$L$2013,BY67)="Folga","F",IF(INDEX('Controle de reservas'!$L$14:$L$2013,BY67)="Ocorrência","O",IF(INDEX('Controle de reservas'!$L$14:$L$2013,BY67)="Programado","PROG",IF(INDEX('Controle de reservas'!$L$14:$L$2013,BY67)="Disponível no posto","DP","SEM SITUAÇÃO")))))))&amp;IF(INDEX('Controle de reservas'!$M$14:$M$2013,BY67)&lt;&gt;"",CHAR(10)&amp;INDEX('Controle de reservas'!$M$14:$M$2013,BY67),IF(OR(INDEX('Controle de reservas'!$L$14:$L$2013,BY67)="Em cobertura",INDEX('Controle de reservas'!$L$14:$L$2013,BY67)="Programado"),CHAR(10)&amp;"SEM LOCAL",""))&amp;IF(INDEX('Controle de reservas'!$N$14:$N$2013,BY67)&lt;&gt;"",CHAR(10)&amp;"Subst.: "&amp;INDEX('Controle de reservas'!$N$14:$N$2013,BY67),"")&amp;IF(AND(ISNUMBER(INDEX('Controle de reservas'!$I$14:$I$2013,BY67)),INDEX('Controle de reservas'!$I$14:$I$2013,BY67)&gt;0,INDEX('Controle de reservas'!$K$14:$K$2013,BY67)&gt;INDEX('Controle de reservas'!$I$14:$I$2013,BY67)),CHAR(10)&amp;"DIVERGÊNCIA DE DATAS","")&amp;IF(INDEX('Controle de reservas'!$P$14:$P$2013,BY67)&lt;&gt;"OK"," !",""))))</f>
      </c>
      <c r="AL67" s="16">
        <f t="shared" ca="1" si="1"/>
      </c>
      <c r="AM67" s="16">
        <f t="shared" ca="1" si="2"/>
      </c>
      <c r="AN67" s="16">
        <f t="shared" ca="1" si="3"/>
      </c>
      <c r="AO67" s="16">
        <f t="shared" ca="1" si="4"/>
      </c>
      <c r="AP67" s="16">
        <f ca="1">IF($AQ67=0,"",INDEX('Controle de reservas'!$O$14:$O$2013,$AQ67))</f>
      </c>
      <c r="AQ67">
        <f ca="1">IFERROR(MATCH(ROW()-9,'Controle de reservas'!$S$14:$S$2013,0),0)</f>
      </c>
      <c r="AR67">
        <f ca="1">IF($AQ67=0,"",INDEX('Controle de reservas'!$Q$14:$Q$2013,$AQ67))</f>
      </c>
      <c r="AS67">
        <f ca="1">IF($AQ67=0,"",INDEX('Controle de reservas'!$H$14:$H$2013,$AQ67))</f>
      </c>
      <c r="AT67">
        <f ca="1">IF($AQ67=0,"",IF(INDEX('Controle de reservas'!$J$14:$J$2013,$AQ67)=0,"",INDEX('Controle de reservas'!$J$14:$J$2013,$AQ67)))</f>
      </c>
      <c r="AU67">
        <f ca="1">IF(OR($AQ67=0,G$9=""),0,IFERROR(MATCH($AR67&amp;"|"&amp;TEXT(G$9,"yyyymmdd"),'Controle de reservas'!$T$14:$T$2013,0),0))</f>
      </c>
      <c r="AV67">
        <f ca="1">IF(OR($AQ67=0,H$9=""),0,IFERROR(MATCH($AR67&amp;"|"&amp;TEXT(H$9,"yyyymmdd"),'Controle de reservas'!$T$14:$T$2013,0),0))</f>
      </c>
      <c r="AW67">
        <f ca="1">IF(OR($AQ67=0,I$9=""),0,IFERROR(MATCH($AR67&amp;"|"&amp;TEXT(I$9,"yyyymmdd"),'Controle de reservas'!$T$14:$T$2013,0),0))</f>
      </c>
      <c r="AX67">
        <f ca="1">IF(OR($AQ67=0,J$9=""),0,IFERROR(MATCH($AR67&amp;"|"&amp;TEXT(J$9,"yyyymmdd"),'Controle de reservas'!$T$14:$T$2013,0),0))</f>
      </c>
      <c r="AY67">
        <f ca="1">IF(OR($AQ67=0,K$9=""),0,IFERROR(MATCH($AR67&amp;"|"&amp;TEXT(K$9,"yyyymmdd"),'Controle de reservas'!$T$14:$T$2013,0),0))</f>
      </c>
      <c r="AZ67">
        <f ca="1">IF(OR($AQ67=0,L$9=""),0,IFERROR(MATCH($AR67&amp;"|"&amp;TEXT(L$9,"yyyymmdd"),'Controle de reservas'!$T$14:$T$2013,0),0))</f>
      </c>
      <c r="BA67">
        <f ca="1">IF(OR($AQ67=0,M$9=""),0,IFERROR(MATCH($AR67&amp;"|"&amp;TEXT(M$9,"yyyymmdd"),'Controle de reservas'!$T$14:$T$2013,0),0))</f>
      </c>
      <c r="BB67">
        <f ca="1">IF(OR($AQ67=0,N$9=""),0,IFERROR(MATCH($AR67&amp;"|"&amp;TEXT(N$9,"yyyymmdd"),'Controle de reservas'!$T$14:$T$2013,0),0))</f>
      </c>
      <c r="BC67">
        <f ca="1">IF(OR($AQ67=0,O$9=""),0,IFERROR(MATCH($AR67&amp;"|"&amp;TEXT(O$9,"yyyymmdd"),'Controle de reservas'!$T$14:$T$2013,0),0))</f>
      </c>
      <c r="BD67">
        <f ca="1">IF(OR($AQ67=0,P$9=""),0,IFERROR(MATCH($AR67&amp;"|"&amp;TEXT(P$9,"yyyymmdd"),'Controle de reservas'!$T$14:$T$2013,0),0))</f>
      </c>
      <c r="BE67">
        <f ca="1">IF(OR($AQ67=0,Q$9=""),0,IFERROR(MATCH($AR67&amp;"|"&amp;TEXT(Q$9,"yyyymmdd"),'Controle de reservas'!$T$14:$T$2013,0),0))</f>
      </c>
      <c r="BF67">
        <f ca="1">IF(OR($AQ67=0,R$9=""),0,IFERROR(MATCH($AR67&amp;"|"&amp;TEXT(R$9,"yyyymmdd"),'Controle de reservas'!$T$14:$T$2013,0),0))</f>
      </c>
      <c r="BG67">
        <f ca="1">IF(OR($AQ67=0,S$9=""),0,IFERROR(MATCH($AR67&amp;"|"&amp;TEXT(S$9,"yyyymmdd"),'Controle de reservas'!$T$14:$T$2013,0),0))</f>
      </c>
      <c r="BH67">
        <f ca="1">IF(OR($AQ67=0,T$9=""),0,IFERROR(MATCH($AR67&amp;"|"&amp;TEXT(T$9,"yyyymmdd"),'Controle de reservas'!$T$14:$T$2013,0),0))</f>
      </c>
      <c r="BI67">
        <f ca="1">IF(OR($AQ67=0,U$9=""),0,IFERROR(MATCH($AR67&amp;"|"&amp;TEXT(U$9,"yyyymmdd"),'Controle de reservas'!$T$14:$T$2013,0),0))</f>
      </c>
      <c r="BJ67">
        <f ca="1">IF(OR($AQ67=0,V$9=""),0,IFERROR(MATCH($AR67&amp;"|"&amp;TEXT(V$9,"yyyymmdd"),'Controle de reservas'!$T$14:$T$2013,0),0))</f>
      </c>
      <c r="BK67">
        <f ca="1">IF(OR($AQ67=0,W$9=""),0,IFERROR(MATCH($AR67&amp;"|"&amp;TEXT(W$9,"yyyymmdd"),'Controle de reservas'!$T$14:$T$2013,0),0))</f>
      </c>
      <c r="BL67">
        <f ca="1">IF(OR($AQ67=0,X$9=""),0,IFERROR(MATCH($AR67&amp;"|"&amp;TEXT(X$9,"yyyymmdd"),'Controle de reservas'!$T$14:$T$2013,0),0))</f>
      </c>
      <c r="BM67">
        <f ca="1">IF(OR($AQ67=0,Y$9=""),0,IFERROR(MATCH($AR67&amp;"|"&amp;TEXT(Y$9,"yyyymmdd"),'Controle de reservas'!$T$14:$T$2013,0),0))</f>
      </c>
      <c r="BN67">
        <f ca="1">IF(OR($AQ67=0,Z$9=""),0,IFERROR(MATCH($AR67&amp;"|"&amp;TEXT(Z$9,"yyyymmdd"),'Controle de reservas'!$T$14:$T$2013,0),0))</f>
      </c>
      <c r="BO67">
        <f ca="1">IF(OR($AQ67=0,AA$9=""),0,IFERROR(MATCH($AR67&amp;"|"&amp;TEXT(AA$9,"yyyymmdd"),'Controle de reservas'!$T$14:$T$2013,0),0))</f>
      </c>
      <c r="BP67">
        <f ca="1">IF(OR($AQ67=0,AB$9=""),0,IFERROR(MATCH($AR67&amp;"|"&amp;TEXT(AB$9,"yyyymmdd"),'Controle de reservas'!$T$14:$T$2013,0),0))</f>
      </c>
      <c r="BQ67">
        <f ca="1">IF(OR($AQ67=0,AC$9=""),0,IFERROR(MATCH($AR67&amp;"|"&amp;TEXT(AC$9,"yyyymmdd"),'Controle de reservas'!$T$14:$T$2013,0),0))</f>
      </c>
      <c r="BR67">
        <f ca="1">IF(OR($AQ67=0,AD$9=""),0,IFERROR(MATCH($AR67&amp;"|"&amp;TEXT(AD$9,"yyyymmdd"),'Controle de reservas'!$T$14:$T$2013,0),0))</f>
      </c>
      <c r="BS67">
        <f ca="1">IF(OR($AQ67=0,AE$9=""),0,IFERROR(MATCH($AR67&amp;"|"&amp;TEXT(AE$9,"yyyymmdd"),'Controle de reservas'!$T$14:$T$2013,0),0))</f>
      </c>
      <c r="BT67">
        <f ca="1">IF(OR($AQ67=0,AF$9=""),0,IFERROR(MATCH($AR67&amp;"|"&amp;TEXT(AF$9,"yyyymmdd"),'Controle de reservas'!$T$14:$T$2013,0),0))</f>
      </c>
      <c r="BU67">
        <f ca="1">IF(OR($AQ67=0,AG$9=""),0,IFERROR(MATCH($AR67&amp;"|"&amp;TEXT(AG$9,"yyyymmdd"),'Controle de reservas'!$T$14:$T$2013,0),0))</f>
      </c>
      <c r="BV67">
        <f ca="1">IF(OR($AQ67=0,AH$9=""),0,IFERROR(MATCH($AR67&amp;"|"&amp;TEXT(AH$9,"yyyymmdd"),'Controle de reservas'!$T$14:$T$2013,0),0))</f>
      </c>
      <c r="BW67">
        <f ca="1">IF(OR($AQ67=0,AI$9=""),0,IFERROR(MATCH($AR67&amp;"|"&amp;TEXT(AI$9,"yyyymmdd"),'Controle de reservas'!$T$14:$T$2013,0),0))</f>
      </c>
      <c r="BX67">
        <f ca="1">IF(OR($AQ67=0,AJ$9=""),0,IFERROR(MATCH($AR67&amp;"|"&amp;TEXT(AJ$9,"yyyymmdd"),'Controle de reservas'!$T$14:$T$2013,0),0))</f>
      </c>
      <c r="BY67">
        <f ca="1">IF(OR($AQ67=0,AK$9=""),0,IFERROR(MATCH($AR67&amp;"|"&amp;TEXT(AK$9,"yyyymmdd"),'Controle de reservas'!$T$14:$T$2013,0),0))</f>
      </c>
    </row>
    <row r="68" spans="1:77" ht="105" customHeight="1" x14ac:dyDescent="0.25">
      <c r="A68" s="14">
        <f ca="1">IF($AQ68=0,"",INDEX('Controle de reservas'!$A$14:$A$2013,$AQ68))</f>
      </c>
      <c r="B68" s="14">
        <f ca="1">IF($AQ68=0,"",INDEX('Controle de reservas'!$B$14:$B$2013,$AQ68))</f>
      </c>
      <c r="C68" s="14">
        <f ca="1">IF($AQ68=0,"",INDEX('Controle de reservas'!$C$14:$C$2013,$AQ68))</f>
      </c>
      <c r="D68" s="14">
        <f ca="1">IF($AQ68=0,"",INDEX('Controle de reservas'!$D$14:$D$2013,$AQ68))</f>
      </c>
      <c r="E68" s="14">
        <f ca="1">IF($AQ68=0,"",INDEX('Controle de reservas'!$E$14:$E$2013,$AQ68))</f>
      </c>
      <c r="F68" s="14">
        <f ca="1">IF($AQ68=0,"",INDEX('Controle de reservas'!$F$14:$F$2013,$AQ68))</f>
      </c>
      <c r="G68" s="15">
        <f ca="1">IF(OR($AQ68=0,G$9="",G$9&lt;$AS68,AND($AT68&lt;&gt;"",G$9&gt;$AT68)),"",IF(AU68=0,"—",IF(INDEX('Controle de reservas'!$P$14:$P$2013,AU68)="DUPLICIDADE NO DIA","CONFLITO"&amp;IF(INDEX('Controle de reservas'!$M$14:$M$2013,AU68)&lt;&gt;"",CHAR(10)&amp;INDEX('Controle de reservas'!$M$14:$M$2013,AU68),"")&amp;IF(INDEX('Controle de reservas'!$N$14:$N$2013,AU68)&lt;&gt;"",CHAR(10)&amp;"Subst.: "&amp;INDEX('Controle de reservas'!$N$14:$N$2013,AU68),"")&amp;IF(AND(ISNUMBER(INDEX('Controle de reservas'!$I$14:$I$2013,AU68)),INDEX('Controle de reservas'!$I$14:$I$2013,AU68)&gt;0,INDEX('Controle de reservas'!$K$14:$K$2013,AU68)&gt;INDEX('Controle de reservas'!$I$14:$I$2013,AU68)),CHAR(10)&amp;"DIVERGÊNCIA DE DATAS",""),IF(INDEX('Controle de reservas'!$L$14:$L$2013,AU68)="Em cobertura","COV",IF(INDEX('Controle de reservas'!$L$14:$L$2013,AU68)="Disponível","DISP",IF(INDEX('Controle de reservas'!$L$14:$L$2013,AU68)="Não utilizado","NU",IF(INDEX('Controle de reservas'!$L$14:$L$2013,AU68)="Folga","F",IF(INDEX('Controle de reservas'!$L$14:$L$2013,AU68)="Ocorrência","O",IF(INDEX('Controle de reservas'!$L$14:$L$2013,AU68)="Programado","PROG",IF(INDEX('Controle de reservas'!$L$14:$L$2013,AU68)="Disponível no posto","DP","SEM SITUAÇÃO")))))))&amp;IF(INDEX('Controle de reservas'!$M$14:$M$2013,AU68)&lt;&gt;"",CHAR(10)&amp;INDEX('Controle de reservas'!$M$14:$M$2013,AU68),IF(OR(INDEX('Controle de reservas'!$L$14:$L$2013,AU68)="Em cobertura",INDEX('Controle de reservas'!$L$14:$L$2013,AU68)="Programado"),CHAR(10)&amp;"SEM LOCAL",""))&amp;IF(INDEX('Controle de reservas'!$N$14:$N$2013,AU68)&lt;&gt;"",CHAR(10)&amp;"Subst.: "&amp;INDEX('Controle de reservas'!$N$14:$N$2013,AU68),"")&amp;IF(AND(ISNUMBER(INDEX('Controle de reservas'!$I$14:$I$2013,AU68)),INDEX('Controle de reservas'!$I$14:$I$2013,AU68)&gt;0,INDEX('Controle de reservas'!$K$14:$K$2013,AU68)&gt;INDEX('Controle de reservas'!$I$14:$I$2013,AU68)),CHAR(10)&amp;"DIVERGÊNCIA DE DATAS","")&amp;IF(INDEX('Controle de reservas'!$P$14:$P$2013,AU68)&lt;&gt;"OK"," !",""))))</f>
      </c>
      <c r="H68" s="15">
        <f ca="1">IF(OR($AQ68=0,H$9="",H$9&lt;$AS68,AND($AT68&lt;&gt;"",H$9&gt;$AT68)),"",IF(AV68=0,"—",IF(INDEX('Controle de reservas'!$P$14:$P$2013,AV68)="DUPLICIDADE NO DIA","CONFLITO"&amp;IF(INDEX('Controle de reservas'!$M$14:$M$2013,AV68)&lt;&gt;"",CHAR(10)&amp;INDEX('Controle de reservas'!$M$14:$M$2013,AV68),"")&amp;IF(INDEX('Controle de reservas'!$N$14:$N$2013,AV68)&lt;&gt;"",CHAR(10)&amp;"Subst.: "&amp;INDEX('Controle de reservas'!$N$14:$N$2013,AV68),"")&amp;IF(AND(ISNUMBER(INDEX('Controle de reservas'!$I$14:$I$2013,AV68)),INDEX('Controle de reservas'!$I$14:$I$2013,AV68)&gt;0,INDEX('Controle de reservas'!$K$14:$K$2013,AV68)&gt;INDEX('Controle de reservas'!$I$14:$I$2013,AV68)),CHAR(10)&amp;"DIVERGÊNCIA DE DATAS",""),IF(INDEX('Controle de reservas'!$L$14:$L$2013,AV68)="Em cobertura","COV",IF(INDEX('Controle de reservas'!$L$14:$L$2013,AV68)="Disponível","DISP",IF(INDEX('Controle de reservas'!$L$14:$L$2013,AV68)="Não utilizado","NU",IF(INDEX('Controle de reservas'!$L$14:$L$2013,AV68)="Folga","F",IF(INDEX('Controle de reservas'!$L$14:$L$2013,AV68)="Ocorrência","O",IF(INDEX('Controle de reservas'!$L$14:$L$2013,AV68)="Programado","PROG",IF(INDEX('Controle de reservas'!$L$14:$L$2013,AV68)="Disponível no posto","DP","SEM SITUAÇÃO")))))))&amp;IF(INDEX('Controle de reservas'!$M$14:$M$2013,AV68)&lt;&gt;"",CHAR(10)&amp;INDEX('Controle de reservas'!$M$14:$M$2013,AV68),IF(OR(INDEX('Controle de reservas'!$L$14:$L$2013,AV68)="Em cobertura",INDEX('Controle de reservas'!$L$14:$L$2013,AV68)="Programado"),CHAR(10)&amp;"SEM LOCAL",""))&amp;IF(INDEX('Controle de reservas'!$N$14:$N$2013,AV68)&lt;&gt;"",CHAR(10)&amp;"Subst.: "&amp;INDEX('Controle de reservas'!$N$14:$N$2013,AV68),"")&amp;IF(AND(ISNUMBER(INDEX('Controle de reservas'!$I$14:$I$2013,AV68)),INDEX('Controle de reservas'!$I$14:$I$2013,AV68)&gt;0,INDEX('Controle de reservas'!$K$14:$K$2013,AV68)&gt;INDEX('Controle de reservas'!$I$14:$I$2013,AV68)),CHAR(10)&amp;"DIVERGÊNCIA DE DATAS","")&amp;IF(INDEX('Controle de reservas'!$P$14:$P$2013,AV68)&lt;&gt;"OK"," !",""))))</f>
      </c>
      <c r="I68" s="15">
        <f ca="1">IF(OR($AQ68=0,I$9="",I$9&lt;$AS68,AND($AT68&lt;&gt;"",I$9&gt;$AT68)),"",IF(AW68=0,"—",IF(INDEX('Controle de reservas'!$P$14:$P$2013,AW68)="DUPLICIDADE NO DIA","CONFLITO"&amp;IF(INDEX('Controle de reservas'!$M$14:$M$2013,AW68)&lt;&gt;"",CHAR(10)&amp;INDEX('Controle de reservas'!$M$14:$M$2013,AW68),"")&amp;IF(INDEX('Controle de reservas'!$N$14:$N$2013,AW68)&lt;&gt;"",CHAR(10)&amp;"Subst.: "&amp;INDEX('Controle de reservas'!$N$14:$N$2013,AW68),"")&amp;IF(AND(ISNUMBER(INDEX('Controle de reservas'!$I$14:$I$2013,AW68)),INDEX('Controle de reservas'!$I$14:$I$2013,AW68)&gt;0,INDEX('Controle de reservas'!$K$14:$K$2013,AW68)&gt;INDEX('Controle de reservas'!$I$14:$I$2013,AW68)),CHAR(10)&amp;"DIVERGÊNCIA DE DATAS",""),IF(INDEX('Controle de reservas'!$L$14:$L$2013,AW68)="Em cobertura","COV",IF(INDEX('Controle de reservas'!$L$14:$L$2013,AW68)="Disponível","DISP",IF(INDEX('Controle de reservas'!$L$14:$L$2013,AW68)="Não utilizado","NU",IF(INDEX('Controle de reservas'!$L$14:$L$2013,AW68)="Folga","F",IF(INDEX('Controle de reservas'!$L$14:$L$2013,AW68)="Ocorrência","O",IF(INDEX('Controle de reservas'!$L$14:$L$2013,AW68)="Programado","PROG",IF(INDEX('Controle de reservas'!$L$14:$L$2013,AW68)="Disponível no posto","DP","SEM SITUAÇÃO")))))))&amp;IF(INDEX('Controle de reservas'!$M$14:$M$2013,AW68)&lt;&gt;"",CHAR(10)&amp;INDEX('Controle de reservas'!$M$14:$M$2013,AW68),IF(OR(INDEX('Controle de reservas'!$L$14:$L$2013,AW68)="Em cobertura",INDEX('Controle de reservas'!$L$14:$L$2013,AW68)="Programado"),CHAR(10)&amp;"SEM LOCAL",""))&amp;IF(INDEX('Controle de reservas'!$N$14:$N$2013,AW68)&lt;&gt;"",CHAR(10)&amp;"Subst.: "&amp;INDEX('Controle de reservas'!$N$14:$N$2013,AW68),"")&amp;IF(AND(ISNUMBER(INDEX('Controle de reservas'!$I$14:$I$2013,AW68)),INDEX('Controle de reservas'!$I$14:$I$2013,AW68)&gt;0,INDEX('Controle de reservas'!$K$14:$K$2013,AW68)&gt;INDEX('Controle de reservas'!$I$14:$I$2013,AW68)),CHAR(10)&amp;"DIVERGÊNCIA DE DATAS","")&amp;IF(INDEX('Controle de reservas'!$P$14:$P$2013,AW68)&lt;&gt;"OK"," !",""))))</f>
      </c>
      <c r="J68" s="15">
        <f ca="1">IF(OR($AQ68=0,J$9="",J$9&lt;$AS68,AND($AT68&lt;&gt;"",J$9&gt;$AT68)),"",IF(AX68=0,"—",IF(INDEX('Controle de reservas'!$P$14:$P$2013,AX68)="DUPLICIDADE NO DIA","CONFLITO"&amp;IF(INDEX('Controle de reservas'!$M$14:$M$2013,AX68)&lt;&gt;"",CHAR(10)&amp;INDEX('Controle de reservas'!$M$14:$M$2013,AX68),"")&amp;IF(INDEX('Controle de reservas'!$N$14:$N$2013,AX68)&lt;&gt;"",CHAR(10)&amp;"Subst.: "&amp;INDEX('Controle de reservas'!$N$14:$N$2013,AX68),"")&amp;IF(AND(ISNUMBER(INDEX('Controle de reservas'!$I$14:$I$2013,AX68)),INDEX('Controle de reservas'!$I$14:$I$2013,AX68)&gt;0,INDEX('Controle de reservas'!$K$14:$K$2013,AX68)&gt;INDEX('Controle de reservas'!$I$14:$I$2013,AX68)),CHAR(10)&amp;"DIVERGÊNCIA DE DATAS",""),IF(INDEX('Controle de reservas'!$L$14:$L$2013,AX68)="Em cobertura","COV",IF(INDEX('Controle de reservas'!$L$14:$L$2013,AX68)="Disponível","DISP",IF(INDEX('Controle de reservas'!$L$14:$L$2013,AX68)="Não utilizado","NU",IF(INDEX('Controle de reservas'!$L$14:$L$2013,AX68)="Folga","F",IF(INDEX('Controle de reservas'!$L$14:$L$2013,AX68)="Ocorrência","O",IF(INDEX('Controle de reservas'!$L$14:$L$2013,AX68)="Programado","PROG",IF(INDEX('Controle de reservas'!$L$14:$L$2013,AX68)="Disponível no posto","DP","SEM SITUAÇÃO")))))))&amp;IF(INDEX('Controle de reservas'!$M$14:$M$2013,AX68)&lt;&gt;"",CHAR(10)&amp;INDEX('Controle de reservas'!$M$14:$M$2013,AX68),IF(OR(INDEX('Controle de reservas'!$L$14:$L$2013,AX68)="Em cobertura",INDEX('Controle de reservas'!$L$14:$L$2013,AX68)="Programado"),CHAR(10)&amp;"SEM LOCAL",""))&amp;IF(INDEX('Controle de reservas'!$N$14:$N$2013,AX68)&lt;&gt;"",CHAR(10)&amp;"Subst.: "&amp;INDEX('Controle de reservas'!$N$14:$N$2013,AX68),"")&amp;IF(AND(ISNUMBER(INDEX('Controle de reservas'!$I$14:$I$2013,AX68)),INDEX('Controle de reservas'!$I$14:$I$2013,AX68)&gt;0,INDEX('Controle de reservas'!$K$14:$K$2013,AX68)&gt;INDEX('Controle de reservas'!$I$14:$I$2013,AX68)),CHAR(10)&amp;"DIVERGÊNCIA DE DATAS","")&amp;IF(INDEX('Controle de reservas'!$P$14:$P$2013,AX68)&lt;&gt;"OK"," !",""))))</f>
      </c>
      <c r="K68" s="15">
        <f ca="1">IF(OR($AQ68=0,K$9="",K$9&lt;$AS68,AND($AT68&lt;&gt;"",K$9&gt;$AT68)),"",IF(AY68=0,"—",IF(INDEX('Controle de reservas'!$P$14:$P$2013,AY68)="DUPLICIDADE NO DIA","CONFLITO"&amp;IF(INDEX('Controle de reservas'!$M$14:$M$2013,AY68)&lt;&gt;"",CHAR(10)&amp;INDEX('Controle de reservas'!$M$14:$M$2013,AY68),"")&amp;IF(INDEX('Controle de reservas'!$N$14:$N$2013,AY68)&lt;&gt;"",CHAR(10)&amp;"Subst.: "&amp;INDEX('Controle de reservas'!$N$14:$N$2013,AY68),"")&amp;IF(AND(ISNUMBER(INDEX('Controle de reservas'!$I$14:$I$2013,AY68)),INDEX('Controle de reservas'!$I$14:$I$2013,AY68)&gt;0,INDEX('Controle de reservas'!$K$14:$K$2013,AY68)&gt;INDEX('Controle de reservas'!$I$14:$I$2013,AY68)),CHAR(10)&amp;"DIVERGÊNCIA DE DATAS",""),IF(INDEX('Controle de reservas'!$L$14:$L$2013,AY68)="Em cobertura","COV",IF(INDEX('Controle de reservas'!$L$14:$L$2013,AY68)="Disponível","DISP",IF(INDEX('Controle de reservas'!$L$14:$L$2013,AY68)="Não utilizado","NU",IF(INDEX('Controle de reservas'!$L$14:$L$2013,AY68)="Folga","F",IF(INDEX('Controle de reservas'!$L$14:$L$2013,AY68)="Ocorrência","O",IF(INDEX('Controle de reservas'!$L$14:$L$2013,AY68)="Programado","PROG",IF(INDEX('Controle de reservas'!$L$14:$L$2013,AY68)="Disponível no posto","DP","SEM SITUAÇÃO")))))))&amp;IF(INDEX('Controle de reservas'!$M$14:$M$2013,AY68)&lt;&gt;"",CHAR(10)&amp;INDEX('Controle de reservas'!$M$14:$M$2013,AY68),IF(OR(INDEX('Controle de reservas'!$L$14:$L$2013,AY68)="Em cobertura",INDEX('Controle de reservas'!$L$14:$L$2013,AY68)="Programado"),CHAR(10)&amp;"SEM LOCAL",""))&amp;IF(INDEX('Controle de reservas'!$N$14:$N$2013,AY68)&lt;&gt;"",CHAR(10)&amp;"Subst.: "&amp;INDEX('Controle de reservas'!$N$14:$N$2013,AY68),"")&amp;IF(AND(ISNUMBER(INDEX('Controle de reservas'!$I$14:$I$2013,AY68)),INDEX('Controle de reservas'!$I$14:$I$2013,AY68)&gt;0,INDEX('Controle de reservas'!$K$14:$K$2013,AY68)&gt;INDEX('Controle de reservas'!$I$14:$I$2013,AY68)),CHAR(10)&amp;"DIVERGÊNCIA DE DATAS","")&amp;IF(INDEX('Controle de reservas'!$P$14:$P$2013,AY68)&lt;&gt;"OK"," !",""))))</f>
      </c>
      <c r="L68" s="15">
        <f ca="1">IF(OR($AQ68=0,L$9="",L$9&lt;$AS68,AND($AT68&lt;&gt;"",L$9&gt;$AT68)),"",IF(AZ68=0,"—",IF(INDEX('Controle de reservas'!$P$14:$P$2013,AZ68)="DUPLICIDADE NO DIA","CONFLITO"&amp;IF(INDEX('Controle de reservas'!$M$14:$M$2013,AZ68)&lt;&gt;"",CHAR(10)&amp;INDEX('Controle de reservas'!$M$14:$M$2013,AZ68),"")&amp;IF(INDEX('Controle de reservas'!$N$14:$N$2013,AZ68)&lt;&gt;"",CHAR(10)&amp;"Subst.: "&amp;INDEX('Controle de reservas'!$N$14:$N$2013,AZ68),"")&amp;IF(AND(ISNUMBER(INDEX('Controle de reservas'!$I$14:$I$2013,AZ68)),INDEX('Controle de reservas'!$I$14:$I$2013,AZ68)&gt;0,INDEX('Controle de reservas'!$K$14:$K$2013,AZ68)&gt;INDEX('Controle de reservas'!$I$14:$I$2013,AZ68)),CHAR(10)&amp;"DIVERGÊNCIA DE DATAS",""),IF(INDEX('Controle de reservas'!$L$14:$L$2013,AZ68)="Em cobertura","COV",IF(INDEX('Controle de reservas'!$L$14:$L$2013,AZ68)="Disponível","DISP",IF(INDEX('Controle de reservas'!$L$14:$L$2013,AZ68)="Não utilizado","NU",IF(INDEX('Controle de reservas'!$L$14:$L$2013,AZ68)="Folga","F",IF(INDEX('Controle de reservas'!$L$14:$L$2013,AZ68)="Ocorrência","O",IF(INDEX('Controle de reservas'!$L$14:$L$2013,AZ68)="Programado","PROG",IF(INDEX('Controle de reservas'!$L$14:$L$2013,AZ68)="Disponível no posto","DP","SEM SITUAÇÃO")))))))&amp;IF(INDEX('Controle de reservas'!$M$14:$M$2013,AZ68)&lt;&gt;"",CHAR(10)&amp;INDEX('Controle de reservas'!$M$14:$M$2013,AZ68),IF(OR(INDEX('Controle de reservas'!$L$14:$L$2013,AZ68)="Em cobertura",INDEX('Controle de reservas'!$L$14:$L$2013,AZ68)="Programado"),CHAR(10)&amp;"SEM LOCAL",""))&amp;IF(INDEX('Controle de reservas'!$N$14:$N$2013,AZ68)&lt;&gt;"",CHAR(10)&amp;"Subst.: "&amp;INDEX('Controle de reservas'!$N$14:$N$2013,AZ68),"")&amp;IF(AND(ISNUMBER(INDEX('Controle de reservas'!$I$14:$I$2013,AZ68)),INDEX('Controle de reservas'!$I$14:$I$2013,AZ68)&gt;0,INDEX('Controle de reservas'!$K$14:$K$2013,AZ68)&gt;INDEX('Controle de reservas'!$I$14:$I$2013,AZ68)),CHAR(10)&amp;"DIVERGÊNCIA DE DATAS","")&amp;IF(INDEX('Controle de reservas'!$P$14:$P$2013,AZ68)&lt;&gt;"OK"," !",""))))</f>
      </c>
      <c r="M68" s="15">
        <f ca="1">IF(OR($AQ68=0,M$9="",M$9&lt;$AS68,AND($AT68&lt;&gt;"",M$9&gt;$AT68)),"",IF(BA68=0,"—",IF(INDEX('Controle de reservas'!$P$14:$P$2013,BA68)="DUPLICIDADE NO DIA","CONFLITO"&amp;IF(INDEX('Controle de reservas'!$M$14:$M$2013,BA68)&lt;&gt;"",CHAR(10)&amp;INDEX('Controle de reservas'!$M$14:$M$2013,BA68),"")&amp;IF(INDEX('Controle de reservas'!$N$14:$N$2013,BA68)&lt;&gt;"",CHAR(10)&amp;"Subst.: "&amp;INDEX('Controle de reservas'!$N$14:$N$2013,BA68),"")&amp;IF(AND(ISNUMBER(INDEX('Controle de reservas'!$I$14:$I$2013,BA68)),INDEX('Controle de reservas'!$I$14:$I$2013,BA68)&gt;0,INDEX('Controle de reservas'!$K$14:$K$2013,BA68)&gt;INDEX('Controle de reservas'!$I$14:$I$2013,BA68)),CHAR(10)&amp;"DIVERGÊNCIA DE DATAS",""),IF(INDEX('Controle de reservas'!$L$14:$L$2013,BA68)="Em cobertura","COV",IF(INDEX('Controle de reservas'!$L$14:$L$2013,BA68)="Disponível","DISP",IF(INDEX('Controle de reservas'!$L$14:$L$2013,BA68)="Não utilizado","NU",IF(INDEX('Controle de reservas'!$L$14:$L$2013,BA68)="Folga","F",IF(INDEX('Controle de reservas'!$L$14:$L$2013,BA68)="Ocorrência","O",IF(INDEX('Controle de reservas'!$L$14:$L$2013,BA68)="Programado","PROG",IF(INDEX('Controle de reservas'!$L$14:$L$2013,BA68)="Disponível no posto","DP","SEM SITUAÇÃO")))))))&amp;IF(INDEX('Controle de reservas'!$M$14:$M$2013,BA68)&lt;&gt;"",CHAR(10)&amp;INDEX('Controle de reservas'!$M$14:$M$2013,BA68),IF(OR(INDEX('Controle de reservas'!$L$14:$L$2013,BA68)="Em cobertura",INDEX('Controle de reservas'!$L$14:$L$2013,BA68)="Programado"),CHAR(10)&amp;"SEM LOCAL",""))&amp;IF(INDEX('Controle de reservas'!$N$14:$N$2013,BA68)&lt;&gt;"",CHAR(10)&amp;"Subst.: "&amp;INDEX('Controle de reservas'!$N$14:$N$2013,BA68),"")&amp;IF(AND(ISNUMBER(INDEX('Controle de reservas'!$I$14:$I$2013,BA68)),INDEX('Controle de reservas'!$I$14:$I$2013,BA68)&gt;0,INDEX('Controle de reservas'!$K$14:$K$2013,BA68)&gt;INDEX('Controle de reservas'!$I$14:$I$2013,BA68)),CHAR(10)&amp;"DIVERGÊNCIA DE DATAS","")&amp;IF(INDEX('Controle de reservas'!$P$14:$P$2013,BA68)&lt;&gt;"OK"," !",""))))</f>
      </c>
      <c r="N68" s="15">
        <f ca="1">IF(OR($AQ68=0,N$9="",N$9&lt;$AS68,AND($AT68&lt;&gt;"",N$9&gt;$AT68)),"",IF(BB68=0,"—",IF(INDEX('Controle de reservas'!$P$14:$P$2013,BB68)="DUPLICIDADE NO DIA","CONFLITO"&amp;IF(INDEX('Controle de reservas'!$M$14:$M$2013,BB68)&lt;&gt;"",CHAR(10)&amp;INDEX('Controle de reservas'!$M$14:$M$2013,BB68),"")&amp;IF(INDEX('Controle de reservas'!$N$14:$N$2013,BB68)&lt;&gt;"",CHAR(10)&amp;"Subst.: "&amp;INDEX('Controle de reservas'!$N$14:$N$2013,BB68),"")&amp;IF(AND(ISNUMBER(INDEX('Controle de reservas'!$I$14:$I$2013,BB68)),INDEX('Controle de reservas'!$I$14:$I$2013,BB68)&gt;0,INDEX('Controle de reservas'!$K$14:$K$2013,BB68)&gt;INDEX('Controle de reservas'!$I$14:$I$2013,BB68)),CHAR(10)&amp;"DIVERGÊNCIA DE DATAS",""),IF(INDEX('Controle de reservas'!$L$14:$L$2013,BB68)="Em cobertura","COV",IF(INDEX('Controle de reservas'!$L$14:$L$2013,BB68)="Disponível","DISP",IF(INDEX('Controle de reservas'!$L$14:$L$2013,BB68)="Não utilizado","NU",IF(INDEX('Controle de reservas'!$L$14:$L$2013,BB68)="Folga","F",IF(INDEX('Controle de reservas'!$L$14:$L$2013,BB68)="Ocorrência","O",IF(INDEX('Controle de reservas'!$L$14:$L$2013,BB68)="Programado","PROG",IF(INDEX('Controle de reservas'!$L$14:$L$2013,BB68)="Disponível no posto","DP","SEM SITUAÇÃO")))))))&amp;IF(INDEX('Controle de reservas'!$M$14:$M$2013,BB68)&lt;&gt;"",CHAR(10)&amp;INDEX('Controle de reservas'!$M$14:$M$2013,BB68),IF(OR(INDEX('Controle de reservas'!$L$14:$L$2013,BB68)="Em cobertura",INDEX('Controle de reservas'!$L$14:$L$2013,BB68)="Programado"),CHAR(10)&amp;"SEM LOCAL",""))&amp;IF(INDEX('Controle de reservas'!$N$14:$N$2013,BB68)&lt;&gt;"",CHAR(10)&amp;"Subst.: "&amp;INDEX('Controle de reservas'!$N$14:$N$2013,BB68),"")&amp;IF(AND(ISNUMBER(INDEX('Controle de reservas'!$I$14:$I$2013,BB68)),INDEX('Controle de reservas'!$I$14:$I$2013,BB68)&gt;0,INDEX('Controle de reservas'!$K$14:$K$2013,BB68)&gt;INDEX('Controle de reservas'!$I$14:$I$2013,BB68)),CHAR(10)&amp;"DIVERGÊNCIA DE DATAS","")&amp;IF(INDEX('Controle de reservas'!$P$14:$P$2013,BB68)&lt;&gt;"OK"," !",""))))</f>
      </c>
      <c r="O68" s="15">
        <f ca="1">IF(OR($AQ68=0,O$9="",O$9&lt;$AS68,AND($AT68&lt;&gt;"",O$9&gt;$AT68)),"",IF(BC68=0,"—",IF(INDEX('Controle de reservas'!$P$14:$P$2013,BC68)="DUPLICIDADE NO DIA","CONFLITO"&amp;IF(INDEX('Controle de reservas'!$M$14:$M$2013,BC68)&lt;&gt;"",CHAR(10)&amp;INDEX('Controle de reservas'!$M$14:$M$2013,BC68),"")&amp;IF(INDEX('Controle de reservas'!$N$14:$N$2013,BC68)&lt;&gt;"",CHAR(10)&amp;"Subst.: "&amp;INDEX('Controle de reservas'!$N$14:$N$2013,BC68),"")&amp;IF(AND(ISNUMBER(INDEX('Controle de reservas'!$I$14:$I$2013,BC68)),INDEX('Controle de reservas'!$I$14:$I$2013,BC68)&gt;0,INDEX('Controle de reservas'!$K$14:$K$2013,BC68)&gt;INDEX('Controle de reservas'!$I$14:$I$2013,BC68)),CHAR(10)&amp;"DIVERGÊNCIA DE DATAS",""),IF(INDEX('Controle de reservas'!$L$14:$L$2013,BC68)="Em cobertura","COV",IF(INDEX('Controle de reservas'!$L$14:$L$2013,BC68)="Disponível","DISP",IF(INDEX('Controle de reservas'!$L$14:$L$2013,BC68)="Não utilizado","NU",IF(INDEX('Controle de reservas'!$L$14:$L$2013,BC68)="Folga","F",IF(INDEX('Controle de reservas'!$L$14:$L$2013,BC68)="Ocorrência","O",IF(INDEX('Controle de reservas'!$L$14:$L$2013,BC68)="Programado","PROG",IF(INDEX('Controle de reservas'!$L$14:$L$2013,BC68)="Disponível no posto","DP","SEM SITUAÇÃO")))))))&amp;IF(INDEX('Controle de reservas'!$M$14:$M$2013,BC68)&lt;&gt;"",CHAR(10)&amp;INDEX('Controle de reservas'!$M$14:$M$2013,BC68),IF(OR(INDEX('Controle de reservas'!$L$14:$L$2013,BC68)="Em cobertura",INDEX('Controle de reservas'!$L$14:$L$2013,BC68)="Programado"),CHAR(10)&amp;"SEM LOCAL",""))&amp;IF(INDEX('Controle de reservas'!$N$14:$N$2013,BC68)&lt;&gt;"",CHAR(10)&amp;"Subst.: "&amp;INDEX('Controle de reservas'!$N$14:$N$2013,BC68),"")&amp;IF(AND(ISNUMBER(INDEX('Controle de reservas'!$I$14:$I$2013,BC68)),INDEX('Controle de reservas'!$I$14:$I$2013,BC68)&gt;0,INDEX('Controle de reservas'!$K$14:$K$2013,BC68)&gt;INDEX('Controle de reservas'!$I$14:$I$2013,BC68)),CHAR(10)&amp;"DIVERGÊNCIA DE DATAS","")&amp;IF(INDEX('Controle de reservas'!$P$14:$P$2013,BC68)&lt;&gt;"OK"," !",""))))</f>
      </c>
      <c r="P68" s="15">
        <f ca="1">IF(OR($AQ68=0,P$9="",P$9&lt;$AS68,AND($AT68&lt;&gt;"",P$9&gt;$AT68)),"",IF(BD68=0,"—",IF(INDEX('Controle de reservas'!$P$14:$P$2013,BD68)="DUPLICIDADE NO DIA","CONFLITO"&amp;IF(INDEX('Controle de reservas'!$M$14:$M$2013,BD68)&lt;&gt;"",CHAR(10)&amp;INDEX('Controle de reservas'!$M$14:$M$2013,BD68),"")&amp;IF(INDEX('Controle de reservas'!$N$14:$N$2013,BD68)&lt;&gt;"",CHAR(10)&amp;"Subst.: "&amp;INDEX('Controle de reservas'!$N$14:$N$2013,BD68),"")&amp;IF(AND(ISNUMBER(INDEX('Controle de reservas'!$I$14:$I$2013,BD68)),INDEX('Controle de reservas'!$I$14:$I$2013,BD68)&gt;0,INDEX('Controle de reservas'!$K$14:$K$2013,BD68)&gt;INDEX('Controle de reservas'!$I$14:$I$2013,BD68)),CHAR(10)&amp;"DIVERGÊNCIA DE DATAS",""),IF(INDEX('Controle de reservas'!$L$14:$L$2013,BD68)="Em cobertura","COV",IF(INDEX('Controle de reservas'!$L$14:$L$2013,BD68)="Disponível","DISP",IF(INDEX('Controle de reservas'!$L$14:$L$2013,BD68)="Não utilizado","NU",IF(INDEX('Controle de reservas'!$L$14:$L$2013,BD68)="Folga","F",IF(INDEX('Controle de reservas'!$L$14:$L$2013,BD68)="Ocorrência","O",IF(INDEX('Controle de reservas'!$L$14:$L$2013,BD68)="Programado","PROG",IF(INDEX('Controle de reservas'!$L$14:$L$2013,BD68)="Disponível no posto","DP","SEM SITUAÇÃO")))))))&amp;IF(INDEX('Controle de reservas'!$M$14:$M$2013,BD68)&lt;&gt;"",CHAR(10)&amp;INDEX('Controle de reservas'!$M$14:$M$2013,BD68),IF(OR(INDEX('Controle de reservas'!$L$14:$L$2013,BD68)="Em cobertura",INDEX('Controle de reservas'!$L$14:$L$2013,BD68)="Programado"),CHAR(10)&amp;"SEM LOCAL",""))&amp;IF(INDEX('Controle de reservas'!$N$14:$N$2013,BD68)&lt;&gt;"",CHAR(10)&amp;"Subst.: "&amp;INDEX('Controle de reservas'!$N$14:$N$2013,BD68),"")&amp;IF(AND(ISNUMBER(INDEX('Controle de reservas'!$I$14:$I$2013,BD68)),INDEX('Controle de reservas'!$I$14:$I$2013,BD68)&gt;0,INDEX('Controle de reservas'!$K$14:$K$2013,BD68)&gt;INDEX('Controle de reservas'!$I$14:$I$2013,BD68)),CHAR(10)&amp;"DIVERGÊNCIA DE DATAS","")&amp;IF(INDEX('Controle de reservas'!$P$14:$P$2013,BD68)&lt;&gt;"OK"," !",""))))</f>
      </c>
      <c r="Q68" s="15">
        <f ca="1">IF(OR($AQ68=0,Q$9="",Q$9&lt;$AS68,AND($AT68&lt;&gt;"",Q$9&gt;$AT68)),"",IF(BE68=0,"—",IF(INDEX('Controle de reservas'!$P$14:$P$2013,BE68)="DUPLICIDADE NO DIA","CONFLITO"&amp;IF(INDEX('Controle de reservas'!$M$14:$M$2013,BE68)&lt;&gt;"",CHAR(10)&amp;INDEX('Controle de reservas'!$M$14:$M$2013,BE68),"")&amp;IF(INDEX('Controle de reservas'!$N$14:$N$2013,BE68)&lt;&gt;"",CHAR(10)&amp;"Subst.: "&amp;INDEX('Controle de reservas'!$N$14:$N$2013,BE68),"")&amp;IF(AND(ISNUMBER(INDEX('Controle de reservas'!$I$14:$I$2013,BE68)),INDEX('Controle de reservas'!$I$14:$I$2013,BE68)&gt;0,INDEX('Controle de reservas'!$K$14:$K$2013,BE68)&gt;INDEX('Controle de reservas'!$I$14:$I$2013,BE68)),CHAR(10)&amp;"DIVERGÊNCIA DE DATAS",""),IF(INDEX('Controle de reservas'!$L$14:$L$2013,BE68)="Em cobertura","COV",IF(INDEX('Controle de reservas'!$L$14:$L$2013,BE68)="Disponível","DISP",IF(INDEX('Controle de reservas'!$L$14:$L$2013,BE68)="Não utilizado","NU",IF(INDEX('Controle de reservas'!$L$14:$L$2013,BE68)="Folga","F",IF(INDEX('Controle de reservas'!$L$14:$L$2013,BE68)="Ocorrência","O",IF(INDEX('Controle de reservas'!$L$14:$L$2013,BE68)="Programado","PROG",IF(INDEX('Controle de reservas'!$L$14:$L$2013,BE68)="Disponível no posto","DP","SEM SITUAÇÃO")))))))&amp;IF(INDEX('Controle de reservas'!$M$14:$M$2013,BE68)&lt;&gt;"",CHAR(10)&amp;INDEX('Controle de reservas'!$M$14:$M$2013,BE68),IF(OR(INDEX('Controle de reservas'!$L$14:$L$2013,BE68)="Em cobertura",INDEX('Controle de reservas'!$L$14:$L$2013,BE68)="Programado"),CHAR(10)&amp;"SEM LOCAL",""))&amp;IF(INDEX('Controle de reservas'!$N$14:$N$2013,BE68)&lt;&gt;"",CHAR(10)&amp;"Subst.: "&amp;INDEX('Controle de reservas'!$N$14:$N$2013,BE68),"")&amp;IF(AND(ISNUMBER(INDEX('Controle de reservas'!$I$14:$I$2013,BE68)),INDEX('Controle de reservas'!$I$14:$I$2013,BE68)&gt;0,INDEX('Controle de reservas'!$K$14:$K$2013,BE68)&gt;INDEX('Controle de reservas'!$I$14:$I$2013,BE68)),CHAR(10)&amp;"DIVERGÊNCIA DE DATAS","")&amp;IF(INDEX('Controle de reservas'!$P$14:$P$2013,BE68)&lt;&gt;"OK"," !",""))))</f>
      </c>
      <c r="R68" s="15">
        <f ca="1">IF(OR($AQ68=0,R$9="",R$9&lt;$AS68,AND($AT68&lt;&gt;"",R$9&gt;$AT68)),"",IF(BF68=0,"—",IF(INDEX('Controle de reservas'!$P$14:$P$2013,BF68)="DUPLICIDADE NO DIA","CONFLITO"&amp;IF(INDEX('Controle de reservas'!$M$14:$M$2013,BF68)&lt;&gt;"",CHAR(10)&amp;INDEX('Controle de reservas'!$M$14:$M$2013,BF68),"")&amp;IF(INDEX('Controle de reservas'!$N$14:$N$2013,BF68)&lt;&gt;"",CHAR(10)&amp;"Subst.: "&amp;INDEX('Controle de reservas'!$N$14:$N$2013,BF68),"")&amp;IF(AND(ISNUMBER(INDEX('Controle de reservas'!$I$14:$I$2013,BF68)),INDEX('Controle de reservas'!$I$14:$I$2013,BF68)&gt;0,INDEX('Controle de reservas'!$K$14:$K$2013,BF68)&gt;INDEX('Controle de reservas'!$I$14:$I$2013,BF68)),CHAR(10)&amp;"DIVERGÊNCIA DE DATAS",""),IF(INDEX('Controle de reservas'!$L$14:$L$2013,BF68)="Em cobertura","COV",IF(INDEX('Controle de reservas'!$L$14:$L$2013,BF68)="Disponível","DISP",IF(INDEX('Controle de reservas'!$L$14:$L$2013,BF68)="Não utilizado","NU",IF(INDEX('Controle de reservas'!$L$14:$L$2013,BF68)="Folga","F",IF(INDEX('Controle de reservas'!$L$14:$L$2013,BF68)="Ocorrência","O",IF(INDEX('Controle de reservas'!$L$14:$L$2013,BF68)="Programado","PROG",IF(INDEX('Controle de reservas'!$L$14:$L$2013,BF68)="Disponível no posto","DP","SEM SITUAÇÃO")))))))&amp;IF(INDEX('Controle de reservas'!$M$14:$M$2013,BF68)&lt;&gt;"",CHAR(10)&amp;INDEX('Controle de reservas'!$M$14:$M$2013,BF68),IF(OR(INDEX('Controle de reservas'!$L$14:$L$2013,BF68)="Em cobertura",INDEX('Controle de reservas'!$L$14:$L$2013,BF68)="Programado"),CHAR(10)&amp;"SEM LOCAL",""))&amp;IF(INDEX('Controle de reservas'!$N$14:$N$2013,BF68)&lt;&gt;"",CHAR(10)&amp;"Subst.: "&amp;INDEX('Controle de reservas'!$N$14:$N$2013,BF68),"")&amp;IF(AND(ISNUMBER(INDEX('Controle de reservas'!$I$14:$I$2013,BF68)),INDEX('Controle de reservas'!$I$14:$I$2013,BF68)&gt;0,INDEX('Controle de reservas'!$K$14:$K$2013,BF68)&gt;INDEX('Controle de reservas'!$I$14:$I$2013,BF68)),CHAR(10)&amp;"DIVERGÊNCIA DE DATAS","")&amp;IF(INDEX('Controle de reservas'!$P$14:$P$2013,BF68)&lt;&gt;"OK"," !",""))))</f>
      </c>
      <c r="S68" s="15">
        <f ca="1">IF(OR($AQ68=0,S$9="",S$9&lt;$AS68,AND($AT68&lt;&gt;"",S$9&gt;$AT68)),"",IF(BG68=0,"—",IF(INDEX('Controle de reservas'!$P$14:$P$2013,BG68)="DUPLICIDADE NO DIA","CONFLITO"&amp;IF(INDEX('Controle de reservas'!$M$14:$M$2013,BG68)&lt;&gt;"",CHAR(10)&amp;INDEX('Controle de reservas'!$M$14:$M$2013,BG68),"")&amp;IF(INDEX('Controle de reservas'!$N$14:$N$2013,BG68)&lt;&gt;"",CHAR(10)&amp;"Subst.: "&amp;INDEX('Controle de reservas'!$N$14:$N$2013,BG68),"")&amp;IF(AND(ISNUMBER(INDEX('Controle de reservas'!$I$14:$I$2013,BG68)),INDEX('Controle de reservas'!$I$14:$I$2013,BG68)&gt;0,INDEX('Controle de reservas'!$K$14:$K$2013,BG68)&gt;INDEX('Controle de reservas'!$I$14:$I$2013,BG68)),CHAR(10)&amp;"DIVERGÊNCIA DE DATAS",""),IF(INDEX('Controle de reservas'!$L$14:$L$2013,BG68)="Em cobertura","COV",IF(INDEX('Controle de reservas'!$L$14:$L$2013,BG68)="Disponível","DISP",IF(INDEX('Controle de reservas'!$L$14:$L$2013,BG68)="Não utilizado","NU",IF(INDEX('Controle de reservas'!$L$14:$L$2013,BG68)="Folga","F",IF(INDEX('Controle de reservas'!$L$14:$L$2013,BG68)="Ocorrência","O",IF(INDEX('Controle de reservas'!$L$14:$L$2013,BG68)="Programado","PROG",IF(INDEX('Controle de reservas'!$L$14:$L$2013,BG68)="Disponível no posto","DP","SEM SITUAÇÃO")))))))&amp;IF(INDEX('Controle de reservas'!$M$14:$M$2013,BG68)&lt;&gt;"",CHAR(10)&amp;INDEX('Controle de reservas'!$M$14:$M$2013,BG68),IF(OR(INDEX('Controle de reservas'!$L$14:$L$2013,BG68)="Em cobertura",INDEX('Controle de reservas'!$L$14:$L$2013,BG68)="Programado"),CHAR(10)&amp;"SEM LOCAL",""))&amp;IF(INDEX('Controle de reservas'!$N$14:$N$2013,BG68)&lt;&gt;"",CHAR(10)&amp;"Subst.: "&amp;INDEX('Controle de reservas'!$N$14:$N$2013,BG68),"")&amp;IF(AND(ISNUMBER(INDEX('Controle de reservas'!$I$14:$I$2013,BG68)),INDEX('Controle de reservas'!$I$14:$I$2013,BG68)&gt;0,INDEX('Controle de reservas'!$K$14:$K$2013,BG68)&gt;INDEX('Controle de reservas'!$I$14:$I$2013,BG68)),CHAR(10)&amp;"DIVERGÊNCIA DE DATAS","")&amp;IF(INDEX('Controle de reservas'!$P$14:$P$2013,BG68)&lt;&gt;"OK"," !",""))))</f>
      </c>
      <c r="T68" s="15">
        <f ca="1">IF(OR($AQ68=0,T$9="",T$9&lt;$AS68,AND($AT68&lt;&gt;"",T$9&gt;$AT68)),"",IF(BH68=0,"—",IF(INDEX('Controle de reservas'!$P$14:$P$2013,BH68)="DUPLICIDADE NO DIA","CONFLITO"&amp;IF(INDEX('Controle de reservas'!$M$14:$M$2013,BH68)&lt;&gt;"",CHAR(10)&amp;INDEX('Controle de reservas'!$M$14:$M$2013,BH68),"")&amp;IF(INDEX('Controle de reservas'!$N$14:$N$2013,BH68)&lt;&gt;"",CHAR(10)&amp;"Subst.: "&amp;INDEX('Controle de reservas'!$N$14:$N$2013,BH68),"")&amp;IF(AND(ISNUMBER(INDEX('Controle de reservas'!$I$14:$I$2013,BH68)),INDEX('Controle de reservas'!$I$14:$I$2013,BH68)&gt;0,INDEX('Controle de reservas'!$K$14:$K$2013,BH68)&gt;INDEX('Controle de reservas'!$I$14:$I$2013,BH68)),CHAR(10)&amp;"DIVERGÊNCIA DE DATAS",""),IF(INDEX('Controle de reservas'!$L$14:$L$2013,BH68)="Em cobertura","COV",IF(INDEX('Controle de reservas'!$L$14:$L$2013,BH68)="Disponível","DISP",IF(INDEX('Controle de reservas'!$L$14:$L$2013,BH68)="Não utilizado","NU",IF(INDEX('Controle de reservas'!$L$14:$L$2013,BH68)="Folga","F",IF(INDEX('Controle de reservas'!$L$14:$L$2013,BH68)="Ocorrência","O",IF(INDEX('Controle de reservas'!$L$14:$L$2013,BH68)="Programado","PROG",IF(INDEX('Controle de reservas'!$L$14:$L$2013,BH68)="Disponível no posto","DP","SEM SITUAÇÃO")))))))&amp;IF(INDEX('Controle de reservas'!$M$14:$M$2013,BH68)&lt;&gt;"",CHAR(10)&amp;INDEX('Controle de reservas'!$M$14:$M$2013,BH68),IF(OR(INDEX('Controle de reservas'!$L$14:$L$2013,BH68)="Em cobertura",INDEX('Controle de reservas'!$L$14:$L$2013,BH68)="Programado"),CHAR(10)&amp;"SEM LOCAL",""))&amp;IF(INDEX('Controle de reservas'!$N$14:$N$2013,BH68)&lt;&gt;"",CHAR(10)&amp;"Subst.: "&amp;INDEX('Controle de reservas'!$N$14:$N$2013,BH68),"")&amp;IF(AND(ISNUMBER(INDEX('Controle de reservas'!$I$14:$I$2013,BH68)),INDEX('Controle de reservas'!$I$14:$I$2013,BH68)&gt;0,INDEX('Controle de reservas'!$K$14:$K$2013,BH68)&gt;INDEX('Controle de reservas'!$I$14:$I$2013,BH68)),CHAR(10)&amp;"DIVERGÊNCIA DE DATAS","")&amp;IF(INDEX('Controle de reservas'!$P$14:$P$2013,BH68)&lt;&gt;"OK"," !",""))))</f>
      </c>
      <c r="U68" s="15">
        <f ca="1">IF(OR($AQ68=0,U$9="",U$9&lt;$AS68,AND($AT68&lt;&gt;"",U$9&gt;$AT68)),"",IF(BI68=0,"—",IF(INDEX('Controle de reservas'!$P$14:$P$2013,BI68)="DUPLICIDADE NO DIA","CONFLITO"&amp;IF(INDEX('Controle de reservas'!$M$14:$M$2013,BI68)&lt;&gt;"",CHAR(10)&amp;INDEX('Controle de reservas'!$M$14:$M$2013,BI68),"")&amp;IF(INDEX('Controle de reservas'!$N$14:$N$2013,BI68)&lt;&gt;"",CHAR(10)&amp;"Subst.: "&amp;INDEX('Controle de reservas'!$N$14:$N$2013,BI68),"")&amp;IF(AND(ISNUMBER(INDEX('Controle de reservas'!$I$14:$I$2013,BI68)),INDEX('Controle de reservas'!$I$14:$I$2013,BI68)&gt;0,INDEX('Controle de reservas'!$K$14:$K$2013,BI68)&gt;INDEX('Controle de reservas'!$I$14:$I$2013,BI68)),CHAR(10)&amp;"DIVERGÊNCIA DE DATAS",""),IF(INDEX('Controle de reservas'!$L$14:$L$2013,BI68)="Em cobertura","COV",IF(INDEX('Controle de reservas'!$L$14:$L$2013,BI68)="Disponível","DISP",IF(INDEX('Controle de reservas'!$L$14:$L$2013,BI68)="Não utilizado","NU",IF(INDEX('Controle de reservas'!$L$14:$L$2013,BI68)="Folga","F",IF(INDEX('Controle de reservas'!$L$14:$L$2013,BI68)="Ocorrência","O",IF(INDEX('Controle de reservas'!$L$14:$L$2013,BI68)="Programado","PROG",IF(INDEX('Controle de reservas'!$L$14:$L$2013,BI68)="Disponível no posto","DP","SEM SITUAÇÃO")))))))&amp;IF(INDEX('Controle de reservas'!$M$14:$M$2013,BI68)&lt;&gt;"",CHAR(10)&amp;INDEX('Controle de reservas'!$M$14:$M$2013,BI68),IF(OR(INDEX('Controle de reservas'!$L$14:$L$2013,BI68)="Em cobertura",INDEX('Controle de reservas'!$L$14:$L$2013,BI68)="Programado"),CHAR(10)&amp;"SEM LOCAL",""))&amp;IF(INDEX('Controle de reservas'!$N$14:$N$2013,BI68)&lt;&gt;"",CHAR(10)&amp;"Subst.: "&amp;INDEX('Controle de reservas'!$N$14:$N$2013,BI68),"")&amp;IF(AND(ISNUMBER(INDEX('Controle de reservas'!$I$14:$I$2013,BI68)),INDEX('Controle de reservas'!$I$14:$I$2013,BI68)&gt;0,INDEX('Controle de reservas'!$K$14:$K$2013,BI68)&gt;INDEX('Controle de reservas'!$I$14:$I$2013,BI68)),CHAR(10)&amp;"DIVERGÊNCIA DE DATAS","")&amp;IF(INDEX('Controle de reservas'!$P$14:$P$2013,BI68)&lt;&gt;"OK"," !",""))))</f>
      </c>
      <c r="V68" s="15">
        <f ca="1">IF(OR($AQ68=0,V$9="",V$9&lt;$AS68,AND($AT68&lt;&gt;"",V$9&gt;$AT68)),"",IF(BJ68=0,"—",IF(INDEX('Controle de reservas'!$P$14:$P$2013,BJ68)="DUPLICIDADE NO DIA","CONFLITO"&amp;IF(INDEX('Controle de reservas'!$M$14:$M$2013,BJ68)&lt;&gt;"",CHAR(10)&amp;INDEX('Controle de reservas'!$M$14:$M$2013,BJ68),"")&amp;IF(INDEX('Controle de reservas'!$N$14:$N$2013,BJ68)&lt;&gt;"",CHAR(10)&amp;"Subst.: "&amp;INDEX('Controle de reservas'!$N$14:$N$2013,BJ68),"")&amp;IF(AND(ISNUMBER(INDEX('Controle de reservas'!$I$14:$I$2013,BJ68)),INDEX('Controle de reservas'!$I$14:$I$2013,BJ68)&gt;0,INDEX('Controle de reservas'!$K$14:$K$2013,BJ68)&gt;INDEX('Controle de reservas'!$I$14:$I$2013,BJ68)),CHAR(10)&amp;"DIVERGÊNCIA DE DATAS",""),IF(INDEX('Controle de reservas'!$L$14:$L$2013,BJ68)="Em cobertura","COV",IF(INDEX('Controle de reservas'!$L$14:$L$2013,BJ68)="Disponível","DISP",IF(INDEX('Controle de reservas'!$L$14:$L$2013,BJ68)="Não utilizado","NU",IF(INDEX('Controle de reservas'!$L$14:$L$2013,BJ68)="Folga","F",IF(INDEX('Controle de reservas'!$L$14:$L$2013,BJ68)="Ocorrência","O",IF(INDEX('Controle de reservas'!$L$14:$L$2013,BJ68)="Programado","PROG",IF(INDEX('Controle de reservas'!$L$14:$L$2013,BJ68)="Disponível no posto","DP","SEM SITUAÇÃO")))))))&amp;IF(INDEX('Controle de reservas'!$M$14:$M$2013,BJ68)&lt;&gt;"",CHAR(10)&amp;INDEX('Controle de reservas'!$M$14:$M$2013,BJ68),IF(OR(INDEX('Controle de reservas'!$L$14:$L$2013,BJ68)="Em cobertura",INDEX('Controle de reservas'!$L$14:$L$2013,BJ68)="Programado"),CHAR(10)&amp;"SEM LOCAL",""))&amp;IF(INDEX('Controle de reservas'!$N$14:$N$2013,BJ68)&lt;&gt;"",CHAR(10)&amp;"Subst.: "&amp;INDEX('Controle de reservas'!$N$14:$N$2013,BJ68),"")&amp;IF(AND(ISNUMBER(INDEX('Controle de reservas'!$I$14:$I$2013,BJ68)),INDEX('Controle de reservas'!$I$14:$I$2013,BJ68)&gt;0,INDEX('Controle de reservas'!$K$14:$K$2013,BJ68)&gt;INDEX('Controle de reservas'!$I$14:$I$2013,BJ68)),CHAR(10)&amp;"DIVERGÊNCIA DE DATAS","")&amp;IF(INDEX('Controle de reservas'!$P$14:$P$2013,BJ68)&lt;&gt;"OK"," !",""))))</f>
      </c>
      <c r="W68" s="15">
        <f ca="1">IF(OR($AQ68=0,W$9="",W$9&lt;$AS68,AND($AT68&lt;&gt;"",W$9&gt;$AT68)),"",IF(BK68=0,"—",IF(INDEX('Controle de reservas'!$P$14:$P$2013,BK68)="DUPLICIDADE NO DIA","CONFLITO"&amp;IF(INDEX('Controle de reservas'!$M$14:$M$2013,BK68)&lt;&gt;"",CHAR(10)&amp;INDEX('Controle de reservas'!$M$14:$M$2013,BK68),"")&amp;IF(INDEX('Controle de reservas'!$N$14:$N$2013,BK68)&lt;&gt;"",CHAR(10)&amp;"Subst.: "&amp;INDEX('Controle de reservas'!$N$14:$N$2013,BK68),"")&amp;IF(AND(ISNUMBER(INDEX('Controle de reservas'!$I$14:$I$2013,BK68)),INDEX('Controle de reservas'!$I$14:$I$2013,BK68)&gt;0,INDEX('Controle de reservas'!$K$14:$K$2013,BK68)&gt;INDEX('Controle de reservas'!$I$14:$I$2013,BK68)),CHAR(10)&amp;"DIVERGÊNCIA DE DATAS",""),IF(INDEX('Controle de reservas'!$L$14:$L$2013,BK68)="Em cobertura","COV",IF(INDEX('Controle de reservas'!$L$14:$L$2013,BK68)="Disponível","DISP",IF(INDEX('Controle de reservas'!$L$14:$L$2013,BK68)="Não utilizado","NU",IF(INDEX('Controle de reservas'!$L$14:$L$2013,BK68)="Folga","F",IF(INDEX('Controle de reservas'!$L$14:$L$2013,BK68)="Ocorrência","O",IF(INDEX('Controle de reservas'!$L$14:$L$2013,BK68)="Programado","PROG",IF(INDEX('Controle de reservas'!$L$14:$L$2013,BK68)="Disponível no posto","DP","SEM SITUAÇÃO")))))))&amp;IF(INDEX('Controle de reservas'!$M$14:$M$2013,BK68)&lt;&gt;"",CHAR(10)&amp;INDEX('Controle de reservas'!$M$14:$M$2013,BK68),IF(OR(INDEX('Controle de reservas'!$L$14:$L$2013,BK68)="Em cobertura",INDEX('Controle de reservas'!$L$14:$L$2013,BK68)="Programado"),CHAR(10)&amp;"SEM LOCAL",""))&amp;IF(INDEX('Controle de reservas'!$N$14:$N$2013,BK68)&lt;&gt;"",CHAR(10)&amp;"Subst.: "&amp;INDEX('Controle de reservas'!$N$14:$N$2013,BK68),"")&amp;IF(AND(ISNUMBER(INDEX('Controle de reservas'!$I$14:$I$2013,BK68)),INDEX('Controle de reservas'!$I$14:$I$2013,BK68)&gt;0,INDEX('Controle de reservas'!$K$14:$K$2013,BK68)&gt;INDEX('Controle de reservas'!$I$14:$I$2013,BK68)),CHAR(10)&amp;"DIVERGÊNCIA DE DATAS","")&amp;IF(INDEX('Controle de reservas'!$P$14:$P$2013,BK68)&lt;&gt;"OK"," !",""))))</f>
      </c>
      <c r="X68" s="15">
        <f ca="1">IF(OR($AQ68=0,X$9="",X$9&lt;$AS68,AND($AT68&lt;&gt;"",X$9&gt;$AT68)),"",IF(BL68=0,"—",IF(INDEX('Controle de reservas'!$P$14:$P$2013,BL68)="DUPLICIDADE NO DIA","CONFLITO"&amp;IF(INDEX('Controle de reservas'!$M$14:$M$2013,BL68)&lt;&gt;"",CHAR(10)&amp;INDEX('Controle de reservas'!$M$14:$M$2013,BL68),"")&amp;IF(INDEX('Controle de reservas'!$N$14:$N$2013,BL68)&lt;&gt;"",CHAR(10)&amp;"Subst.: "&amp;INDEX('Controle de reservas'!$N$14:$N$2013,BL68),"")&amp;IF(AND(ISNUMBER(INDEX('Controle de reservas'!$I$14:$I$2013,BL68)),INDEX('Controle de reservas'!$I$14:$I$2013,BL68)&gt;0,INDEX('Controle de reservas'!$K$14:$K$2013,BL68)&gt;INDEX('Controle de reservas'!$I$14:$I$2013,BL68)),CHAR(10)&amp;"DIVERGÊNCIA DE DATAS",""),IF(INDEX('Controle de reservas'!$L$14:$L$2013,BL68)="Em cobertura","COV",IF(INDEX('Controle de reservas'!$L$14:$L$2013,BL68)="Disponível","DISP",IF(INDEX('Controle de reservas'!$L$14:$L$2013,BL68)="Não utilizado","NU",IF(INDEX('Controle de reservas'!$L$14:$L$2013,BL68)="Folga","F",IF(INDEX('Controle de reservas'!$L$14:$L$2013,BL68)="Ocorrência","O",IF(INDEX('Controle de reservas'!$L$14:$L$2013,BL68)="Programado","PROG",IF(INDEX('Controle de reservas'!$L$14:$L$2013,BL68)="Disponível no posto","DP","SEM SITUAÇÃO")))))))&amp;IF(INDEX('Controle de reservas'!$M$14:$M$2013,BL68)&lt;&gt;"",CHAR(10)&amp;INDEX('Controle de reservas'!$M$14:$M$2013,BL68),IF(OR(INDEX('Controle de reservas'!$L$14:$L$2013,BL68)="Em cobertura",INDEX('Controle de reservas'!$L$14:$L$2013,BL68)="Programado"),CHAR(10)&amp;"SEM LOCAL",""))&amp;IF(INDEX('Controle de reservas'!$N$14:$N$2013,BL68)&lt;&gt;"",CHAR(10)&amp;"Subst.: "&amp;INDEX('Controle de reservas'!$N$14:$N$2013,BL68),"")&amp;IF(AND(ISNUMBER(INDEX('Controle de reservas'!$I$14:$I$2013,BL68)),INDEX('Controle de reservas'!$I$14:$I$2013,BL68)&gt;0,INDEX('Controle de reservas'!$K$14:$K$2013,BL68)&gt;INDEX('Controle de reservas'!$I$14:$I$2013,BL68)),CHAR(10)&amp;"DIVERGÊNCIA DE DATAS","")&amp;IF(INDEX('Controle de reservas'!$P$14:$P$2013,BL68)&lt;&gt;"OK"," !",""))))</f>
      </c>
      <c r="Y68" s="15">
        <f ca="1">IF(OR($AQ68=0,Y$9="",Y$9&lt;$AS68,AND($AT68&lt;&gt;"",Y$9&gt;$AT68)),"",IF(BM68=0,"—",IF(INDEX('Controle de reservas'!$P$14:$P$2013,BM68)="DUPLICIDADE NO DIA","CONFLITO"&amp;IF(INDEX('Controle de reservas'!$M$14:$M$2013,BM68)&lt;&gt;"",CHAR(10)&amp;INDEX('Controle de reservas'!$M$14:$M$2013,BM68),"")&amp;IF(INDEX('Controle de reservas'!$N$14:$N$2013,BM68)&lt;&gt;"",CHAR(10)&amp;"Subst.: "&amp;INDEX('Controle de reservas'!$N$14:$N$2013,BM68),"")&amp;IF(AND(ISNUMBER(INDEX('Controle de reservas'!$I$14:$I$2013,BM68)),INDEX('Controle de reservas'!$I$14:$I$2013,BM68)&gt;0,INDEX('Controle de reservas'!$K$14:$K$2013,BM68)&gt;INDEX('Controle de reservas'!$I$14:$I$2013,BM68)),CHAR(10)&amp;"DIVERGÊNCIA DE DATAS",""),IF(INDEX('Controle de reservas'!$L$14:$L$2013,BM68)="Em cobertura","COV",IF(INDEX('Controle de reservas'!$L$14:$L$2013,BM68)="Disponível","DISP",IF(INDEX('Controle de reservas'!$L$14:$L$2013,BM68)="Não utilizado","NU",IF(INDEX('Controle de reservas'!$L$14:$L$2013,BM68)="Folga","F",IF(INDEX('Controle de reservas'!$L$14:$L$2013,BM68)="Ocorrência","O",IF(INDEX('Controle de reservas'!$L$14:$L$2013,BM68)="Programado","PROG",IF(INDEX('Controle de reservas'!$L$14:$L$2013,BM68)="Disponível no posto","DP","SEM SITUAÇÃO")))))))&amp;IF(INDEX('Controle de reservas'!$M$14:$M$2013,BM68)&lt;&gt;"",CHAR(10)&amp;INDEX('Controle de reservas'!$M$14:$M$2013,BM68),IF(OR(INDEX('Controle de reservas'!$L$14:$L$2013,BM68)="Em cobertura",INDEX('Controle de reservas'!$L$14:$L$2013,BM68)="Programado"),CHAR(10)&amp;"SEM LOCAL",""))&amp;IF(INDEX('Controle de reservas'!$N$14:$N$2013,BM68)&lt;&gt;"",CHAR(10)&amp;"Subst.: "&amp;INDEX('Controle de reservas'!$N$14:$N$2013,BM68),"")&amp;IF(AND(ISNUMBER(INDEX('Controle de reservas'!$I$14:$I$2013,BM68)),INDEX('Controle de reservas'!$I$14:$I$2013,BM68)&gt;0,INDEX('Controle de reservas'!$K$14:$K$2013,BM68)&gt;INDEX('Controle de reservas'!$I$14:$I$2013,BM68)),CHAR(10)&amp;"DIVERGÊNCIA DE DATAS","")&amp;IF(INDEX('Controle de reservas'!$P$14:$P$2013,BM68)&lt;&gt;"OK"," !",""))))</f>
      </c>
      <c r="Z68" s="15">
        <f ca="1">IF(OR($AQ68=0,Z$9="",Z$9&lt;$AS68,AND($AT68&lt;&gt;"",Z$9&gt;$AT68)),"",IF(BN68=0,"—",IF(INDEX('Controle de reservas'!$P$14:$P$2013,BN68)="DUPLICIDADE NO DIA","CONFLITO"&amp;IF(INDEX('Controle de reservas'!$M$14:$M$2013,BN68)&lt;&gt;"",CHAR(10)&amp;INDEX('Controle de reservas'!$M$14:$M$2013,BN68),"")&amp;IF(INDEX('Controle de reservas'!$N$14:$N$2013,BN68)&lt;&gt;"",CHAR(10)&amp;"Subst.: "&amp;INDEX('Controle de reservas'!$N$14:$N$2013,BN68),"")&amp;IF(AND(ISNUMBER(INDEX('Controle de reservas'!$I$14:$I$2013,BN68)),INDEX('Controle de reservas'!$I$14:$I$2013,BN68)&gt;0,INDEX('Controle de reservas'!$K$14:$K$2013,BN68)&gt;INDEX('Controle de reservas'!$I$14:$I$2013,BN68)),CHAR(10)&amp;"DIVERGÊNCIA DE DATAS",""),IF(INDEX('Controle de reservas'!$L$14:$L$2013,BN68)="Em cobertura","COV",IF(INDEX('Controle de reservas'!$L$14:$L$2013,BN68)="Disponível","DISP",IF(INDEX('Controle de reservas'!$L$14:$L$2013,BN68)="Não utilizado","NU",IF(INDEX('Controle de reservas'!$L$14:$L$2013,BN68)="Folga","F",IF(INDEX('Controle de reservas'!$L$14:$L$2013,BN68)="Ocorrência","O",IF(INDEX('Controle de reservas'!$L$14:$L$2013,BN68)="Programado","PROG",IF(INDEX('Controle de reservas'!$L$14:$L$2013,BN68)="Disponível no posto","DP","SEM SITUAÇÃO")))))))&amp;IF(INDEX('Controle de reservas'!$M$14:$M$2013,BN68)&lt;&gt;"",CHAR(10)&amp;INDEX('Controle de reservas'!$M$14:$M$2013,BN68),IF(OR(INDEX('Controle de reservas'!$L$14:$L$2013,BN68)="Em cobertura",INDEX('Controle de reservas'!$L$14:$L$2013,BN68)="Programado"),CHAR(10)&amp;"SEM LOCAL",""))&amp;IF(INDEX('Controle de reservas'!$N$14:$N$2013,BN68)&lt;&gt;"",CHAR(10)&amp;"Subst.: "&amp;INDEX('Controle de reservas'!$N$14:$N$2013,BN68),"")&amp;IF(AND(ISNUMBER(INDEX('Controle de reservas'!$I$14:$I$2013,BN68)),INDEX('Controle de reservas'!$I$14:$I$2013,BN68)&gt;0,INDEX('Controle de reservas'!$K$14:$K$2013,BN68)&gt;INDEX('Controle de reservas'!$I$14:$I$2013,BN68)),CHAR(10)&amp;"DIVERGÊNCIA DE DATAS","")&amp;IF(INDEX('Controle de reservas'!$P$14:$P$2013,BN68)&lt;&gt;"OK"," !",""))))</f>
      </c>
      <c r="AA68" s="15">
        <f ca="1">IF(OR($AQ68=0,AA$9="",AA$9&lt;$AS68,AND($AT68&lt;&gt;"",AA$9&gt;$AT68)),"",IF(BO68=0,"—",IF(INDEX('Controle de reservas'!$P$14:$P$2013,BO68)="DUPLICIDADE NO DIA","CONFLITO"&amp;IF(INDEX('Controle de reservas'!$M$14:$M$2013,BO68)&lt;&gt;"",CHAR(10)&amp;INDEX('Controle de reservas'!$M$14:$M$2013,BO68),"")&amp;IF(INDEX('Controle de reservas'!$N$14:$N$2013,BO68)&lt;&gt;"",CHAR(10)&amp;"Subst.: "&amp;INDEX('Controle de reservas'!$N$14:$N$2013,BO68),"")&amp;IF(AND(ISNUMBER(INDEX('Controle de reservas'!$I$14:$I$2013,BO68)),INDEX('Controle de reservas'!$I$14:$I$2013,BO68)&gt;0,INDEX('Controle de reservas'!$K$14:$K$2013,BO68)&gt;INDEX('Controle de reservas'!$I$14:$I$2013,BO68)),CHAR(10)&amp;"DIVERGÊNCIA DE DATAS",""),IF(INDEX('Controle de reservas'!$L$14:$L$2013,BO68)="Em cobertura","COV",IF(INDEX('Controle de reservas'!$L$14:$L$2013,BO68)="Disponível","DISP",IF(INDEX('Controle de reservas'!$L$14:$L$2013,BO68)="Não utilizado","NU",IF(INDEX('Controle de reservas'!$L$14:$L$2013,BO68)="Folga","F",IF(INDEX('Controle de reservas'!$L$14:$L$2013,BO68)="Ocorrência","O",IF(INDEX('Controle de reservas'!$L$14:$L$2013,BO68)="Programado","PROG",IF(INDEX('Controle de reservas'!$L$14:$L$2013,BO68)="Disponível no posto","DP","SEM SITUAÇÃO")))))))&amp;IF(INDEX('Controle de reservas'!$M$14:$M$2013,BO68)&lt;&gt;"",CHAR(10)&amp;INDEX('Controle de reservas'!$M$14:$M$2013,BO68),IF(OR(INDEX('Controle de reservas'!$L$14:$L$2013,BO68)="Em cobertura",INDEX('Controle de reservas'!$L$14:$L$2013,BO68)="Programado"),CHAR(10)&amp;"SEM LOCAL",""))&amp;IF(INDEX('Controle de reservas'!$N$14:$N$2013,BO68)&lt;&gt;"",CHAR(10)&amp;"Subst.: "&amp;INDEX('Controle de reservas'!$N$14:$N$2013,BO68),"")&amp;IF(AND(ISNUMBER(INDEX('Controle de reservas'!$I$14:$I$2013,BO68)),INDEX('Controle de reservas'!$I$14:$I$2013,BO68)&gt;0,INDEX('Controle de reservas'!$K$14:$K$2013,BO68)&gt;INDEX('Controle de reservas'!$I$14:$I$2013,BO68)),CHAR(10)&amp;"DIVERGÊNCIA DE DATAS","")&amp;IF(INDEX('Controle de reservas'!$P$14:$P$2013,BO68)&lt;&gt;"OK"," !",""))))</f>
      </c>
      <c r="AB68" s="15">
        <f ca="1">IF(OR($AQ68=0,AB$9="",AB$9&lt;$AS68,AND($AT68&lt;&gt;"",AB$9&gt;$AT68)),"",IF(BP68=0,"—",IF(INDEX('Controle de reservas'!$P$14:$P$2013,BP68)="DUPLICIDADE NO DIA","CONFLITO"&amp;IF(INDEX('Controle de reservas'!$M$14:$M$2013,BP68)&lt;&gt;"",CHAR(10)&amp;INDEX('Controle de reservas'!$M$14:$M$2013,BP68),"")&amp;IF(INDEX('Controle de reservas'!$N$14:$N$2013,BP68)&lt;&gt;"",CHAR(10)&amp;"Subst.: "&amp;INDEX('Controle de reservas'!$N$14:$N$2013,BP68),"")&amp;IF(AND(ISNUMBER(INDEX('Controle de reservas'!$I$14:$I$2013,BP68)),INDEX('Controle de reservas'!$I$14:$I$2013,BP68)&gt;0,INDEX('Controle de reservas'!$K$14:$K$2013,BP68)&gt;INDEX('Controle de reservas'!$I$14:$I$2013,BP68)),CHAR(10)&amp;"DIVERGÊNCIA DE DATAS",""),IF(INDEX('Controle de reservas'!$L$14:$L$2013,BP68)="Em cobertura","COV",IF(INDEX('Controle de reservas'!$L$14:$L$2013,BP68)="Disponível","DISP",IF(INDEX('Controle de reservas'!$L$14:$L$2013,BP68)="Não utilizado","NU",IF(INDEX('Controle de reservas'!$L$14:$L$2013,BP68)="Folga","F",IF(INDEX('Controle de reservas'!$L$14:$L$2013,BP68)="Ocorrência","O",IF(INDEX('Controle de reservas'!$L$14:$L$2013,BP68)="Programado","PROG",IF(INDEX('Controle de reservas'!$L$14:$L$2013,BP68)="Disponível no posto","DP","SEM SITUAÇÃO")))))))&amp;IF(INDEX('Controle de reservas'!$M$14:$M$2013,BP68)&lt;&gt;"",CHAR(10)&amp;INDEX('Controle de reservas'!$M$14:$M$2013,BP68),IF(OR(INDEX('Controle de reservas'!$L$14:$L$2013,BP68)="Em cobertura",INDEX('Controle de reservas'!$L$14:$L$2013,BP68)="Programado"),CHAR(10)&amp;"SEM LOCAL",""))&amp;IF(INDEX('Controle de reservas'!$N$14:$N$2013,BP68)&lt;&gt;"",CHAR(10)&amp;"Subst.: "&amp;INDEX('Controle de reservas'!$N$14:$N$2013,BP68),"")&amp;IF(AND(ISNUMBER(INDEX('Controle de reservas'!$I$14:$I$2013,BP68)),INDEX('Controle de reservas'!$I$14:$I$2013,BP68)&gt;0,INDEX('Controle de reservas'!$K$14:$K$2013,BP68)&gt;INDEX('Controle de reservas'!$I$14:$I$2013,BP68)),CHAR(10)&amp;"DIVERGÊNCIA DE DATAS","")&amp;IF(INDEX('Controle de reservas'!$P$14:$P$2013,BP68)&lt;&gt;"OK"," !",""))))</f>
      </c>
      <c r="AC68" s="15">
        <f ca="1">IF(OR($AQ68=0,AC$9="",AC$9&lt;$AS68,AND($AT68&lt;&gt;"",AC$9&gt;$AT68)),"",IF(BQ68=0,"—",IF(INDEX('Controle de reservas'!$P$14:$P$2013,BQ68)="DUPLICIDADE NO DIA","CONFLITO"&amp;IF(INDEX('Controle de reservas'!$M$14:$M$2013,BQ68)&lt;&gt;"",CHAR(10)&amp;INDEX('Controle de reservas'!$M$14:$M$2013,BQ68),"")&amp;IF(INDEX('Controle de reservas'!$N$14:$N$2013,BQ68)&lt;&gt;"",CHAR(10)&amp;"Subst.: "&amp;INDEX('Controle de reservas'!$N$14:$N$2013,BQ68),"")&amp;IF(AND(ISNUMBER(INDEX('Controle de reservas'!$I$14:$I$2013,BQ68)),INDEX('Controle de reservas'!$I$14:$I$2013,BQ68)&gt;0,INDEX('Controle de reservas'!$K$14:$K$2013,BQ68)&gt;INDEX('Controle de reservas'!$I$14:$I$2013,BQ68)),CHAR(10)&amp;"DIVERGÊNCIA DE DATAS",""),IF(INDEX('Controle de reservas'!$L$14:$L$2013,BQ68)="Em cobertura","COV",IF(INDEX('Controle de reservas'!$L$14:$L$2013,BQ68)="Disponível","DISP",IF(INDEX('Controle de reservas'!$L$14:$L$2013,BQ68)="Não utilizado","NU",IF(INDEX('Controle de reservas'!$L$14:$L$2013,BQ68)="Folga","F",IF(INDEX('Controle de reservas'!$L$14:$L$2013,BQ68)="Ocorrência","O",IF(INDEX('Controle de reservas'!$L$14:$L$2013,BQ68)="Programado","PROG",IF(INDEX('Controle de reservas'!$L$14:$L$2013,BQ68)="Disponível no posto","DP","SEM SITUAÇÃO")))))))&amp;IF(INDEX('Controle de reservas'!$M$14:$M$2013,BQ68)&lt;&gt;"",CHAR(10)&amp;INDEX('Controle de reservas'!$M$14:$M$2013,BQ68),IF(OR(INDEX('Controle de reservas'!$L$14:$L$2013,BQ68)="Em cobertura",INDEX('Controle de reservas'!$L$14:$L$2013,BQ68)="Programado"),CHAR(10)&amp;"SEM LOCAL",""))&amp;IF(INDEX('Controle de reservas'!$N$14:$N$2013,BQ68)&lt;&gt;"",CHAR(10)&amp;"Subst.: "&amp;INDEX('Controle de reservas'!$N$14:$N$2013,BQ68),"")&amp;IF(AND(ISNUMBER(INDEX('Controle de reservas'!$I$14:$I$2013,BQ68)),INDEX('Controle de reservas'!$I$14:$I$2013,BQ68)&gt;0,INDEX('Controle de reservas'!$K$14:$K$2013,BQ68)&gt;INDEX('Controle de reservas'!$I$14:$I$2013,BQ68)),CHAR(10)&amp;"DIVERGÊNCIA DE DATAS","")&amp;IF(INDEX('Controle de reservas'!$P$14:$P$2013,BQ68)&lt;&gt;"OK"," !",""))))</f>
      </c>
      <c r="AD68" s="15">
        <f ca="1">IF(OR($AQ68=0,AD$9="",AD$9&lt;$AS68,AND($AT68&lt;&gt;"",AD$9&gt;$AT68)),"",IF(BR68=0,"—",IF(INDEX('Controle de reservas'!$P$14:$P$2013,BR68)="DUPLICIDADE NO DIA","CONFLITO"&amp;IF(INDEX('Controle de reservas'!$M$14:$M$2013,BR68)&lt;&gt;"",CHAR(10)&amp;INDEX('Controle de reservas'!$M$14:$M$2013,BR68),"")&amp;IF(INDEX('Controle de reservas'!$N$14:$N$2013,BR68)&lt;&gt;"",CHAR(10)&amp;"Subst.: "&amp;INDEX('Controle de reservas'!$N$14:$N$2013,BR68),"")&amp;IF(AND(ISNUMBER(INDEX('Controle de reservas'!$I$14:$I$2013,BR68)),INDEX('Controle de reservas'!$I$14:$I$2013,BR68)&gt;0,INDEX('Controle de reservas'!$K$14:$K$2013,BR68)&gt;INDEX('Controle de reservas'!$I$14:$I$2013,BR68)),CHAR(10)&amp;"DIVERGÊNCIA DE DATAS",""),IF(INDEX('Controle de reservas'!$L$14:$L$2013,BR68)="Em cobertura","COV",IF(INDEX('Controle de reservas'!$L$14:$L$2013,BR68)="Disponível","DISP",IF(INDEX('Controle de reservas'!$L$14:$L$2013,BR68)="Não utilizado","NU",IF(INDEX('Controle de reservas'!$L$14:$L$2013,BR68)="Folga","F",IF(INDEX('Controle de reservas'!$L$14:$L$2013,BR68)="Ocorrência","O",IF(INDEX('Controle de reservas'!$L$14:$L$2013,BR68)="Programado","PROG",IF(INDEX('Controle de reservas'!$L$14:$L$2013,BR68)="Disponível no posto","DP","SEM SITUAÇÃO")))))))&amp;IF(INDEX('Controle de reservas'!$M$14:$M$2013,BR68)&lt;&gt;"",CHAR(10)&amp;INDEX('Controle de reservas'!$M$14:$M$2013,BR68),IF(OR(INDEX('Controle de reservas'!$L$14:$L$2013,BR68)="Em cobertura",INDEX('Controle de reservas'!$L$14:$L$2013,BR68)="Programado"),CHAR(10)&amp;"SEM LOCAL",""))&amp;IF(INDEX('Controle de reservas'!$N$14:$N$2013,BR68)&lt;&gt;"",CHAR(10)&amp;"Subst.: "&amp;INDEX('Controle de reservas'!$N$14:$N$2013,BR68),"")&amp;IF(AND(ISNUMBER(INDEX('Controle de reservas'!$I$14:$I$2013,BR68)),INDEX('Controle de reservas'!$I$14:$I$2013,BR68)&gt;0,INDEX('Controle de reservas'!$K$14:$K$2013,BR68)&gt;INDEX('Controle de reservas'!$I$14:$I$2013,BR68)),CHAR(10)&amp;"DIVERGÊNCIA DE DATAS","")&amp;IF(INDEX('Controle de reservas'!$P$14:$P$2013,BR68)&lt;&gt;"OK"," !",""))))</f>
      </c>
      <c r="AE68" s="15">
        <f ca="1">IF(OR($AQ68=0,AE$9="",AE$9&lt;$AS68,AND($AT68&lt;&gt;"",AE$9&gt;$AT68)),"",IF(BS68=0,"—",IF(INDEX('Controle de reservas'!$P$14:$P$2013,BS68)="DUPLICIDADE NO DIA","CONFLITO"&amp;IF(INDEX('Controle de reservas'!$M$14:$M$2013,BS68)&lt;&gt;"",CHAR(10)&amp;INDEX('Controle de reservas'!$M$14:$M$2013,BS68),"")&amp;IF(INDEX('Controle de reservas'!$N$14:$N$2013,BS68)&lt;&gt;"",CHAR(10)&amp;"Subst.: "&amp;INDEX('Controle de reservas'!$N$14:$N$2013,BS68),"")&amp;IF(AND(ISNUMBER(INDEX('Controle de reservas'!$I$14:$I$2013,BS68)),INDEX('Controle de reservas'!$I$14:$I$2013,BS68)&gt;0,INDEX('Controle de reservas'!$K$14:$K$2013,BS68)&gt;INDEX('Controle de reservas'!$I$14:$I$2013,BS68)),CHAR(10)&amp;"DIVERGÊNCIA DE DATAS",""),IF(INDEX('Controle de reservas'!$L$14:$L$2013,BS68)="Em cobertura","COV",IF(INDEX('Controle de reservas'!$L$14:$L$2013,BS68)="Disponível","DISP",IF(INDEX('Controle de reservas'!$L$14:$L$2013,BS68)="Não utilizado","NU",IF(INDEX('Controle de reservas'!$L$14:$L$2013,BS68)="Folga","F",IF(INDEX('Controle de reservas'!$L$14:$L$2013,BS68)="Ocorrência","O",IF(INDEX('Controle de reservas'!$L$14:$L$2013,BS68)="Programado","PROG",IF(INDEX('Controle de reservas'!$L$14:$L$2013,BS68)="Disponível no posto","DP","SEM SITUAÇÃO")))))))&amp;IF(INDEX('Controle de reservas'!$M$14:$M$2013,BS68)&lt;&gt;"",CHAR(10)&amp;INDEX('Controle de reservas'!$M$14:$M$2013,BS68),IF(OR(INDEX('Controle de reservas'!$L$14:$L$2013,BS68)="Em cobertura",INDEX('Controle de reservas'!$L$14:$L$2013,BS68)="Programado"),CHAR(10)&amp;"SEM LOCAL",""))&amp;IF(INDEX('Controle de reservas'!$N$14:$N$2013,BS68)&lt;&gt;"",CHAR(10)&amp;"Subst.: "&amp;INDEX('Controle de reservas'!$N$14:$N$2013,BS68),"")&amp;IF(AND(ISNUMBER(INDEX('Controle de reservas'!$I$14:$I$2013,BS68)),INDEX('Controle de reservas'!$I$14:$I$2013,BS68)&gt;0,INDEX('Controle de reservas'!$K$14:$K$2013,BS68)&gt;INDEX('Controle de reservas'!$I$14:$I$2013,BS68)),CHAR(10)&amp;"DIVERGÊNCIA DE DATAS","")&amp;IF(INDEX('Controle de reservas'!$P$14:$P$2013,BS68)&lt;&gt;"OK"," !",""))))</f>
      </c>
      <c r="AF68" s="15">
        <f ca="1">IF(OR($AQ68=0,AF$9="",AF$9&lt;$AS68,AND($AT68&lt;&gt;"",AF$9&gt;$AT68)),"",IF(BT68=0,"—",IF(INDEX('Controle de reservas'!$P$14:$P$2013,BT68)="DUPLICIDADE NO DIA","CONFLITO"&amp;IF(INDEX('Controle de reservas'!$M$14:$M$2013,BT68)&lt;&gt;"",CHAR(10)&amp;INDEX('Controle de reservas'!$M$14:$M$2013,BT68),"")&amp;IF(INDEX('Controle de reservas'!$N$14:$N$2013,BT68)&lt;&gt;"",CHAR(10)&amp;"Subst.: "&amp;INDEX('Controle de reservas'!$N$14:$N$2013,BT68),"")&amp;IF(AND(ISNUMBER(INDEX('Controle de reservas'!$I$14:$I$2013,BT68)),INDEX('Controle de reservas'!$I$14:$I$2013,BT68)&gt;0,INDEX('Controle de reservas'!$K$14:$K$2013,BT68)&gt;INDEX('Controle de reservas'!$I$14:$I$2013,BT68)),CHAR(10)&amp;"DIVERGÊNCIA DE DATAS",""),IF(INDEX('Controle de reservas'!$L$14:$L$2013,BT68)="Em cobertura","COV",IF(INDEX('Controle de reservas'!$L$14:$L$2013,BT68)="Disponível","DISP",IF(INDEX('Controle de reservas'!$L$14:$L$2013,BT68)="Não utilizado","NU",IF(INDEX('Controle de reservas'!$L$14:$L$2013,BT68)="Folga","F",IF(INDEX('Controle de reservas'!$L$14:$L$2013,BT68)="Ocorrência","O",IF(INDEX('Controle de reservas'!$L$14:$L$2013,BT68)="Programado","PROG",IF(INDEX('Controle de reservas'!$L$14:$L$2013,BT68)="Disponível no posto","DP","SEM SITUAÇÃO")))))))&amp;IF(INDEX('Controle de reservas'!$M$14:$M$2013,BT68)&lt;&gt;"",CHAR(10)&amp;INDEX('Controle de reservas'!$M$14:$M$2013,BT68),IF(OR(INDEX('Controle de reservas'!$L$14:$L$2013,BT68)="Em cobertura",INDEX('Controle de reservas'!$L$14:$L$2013,BT68)="Programado"),CHAR(10)&amp;"SEM LOCAL",""))&amp;IF(INDEX('Controle de reservas'!$N$14:$N$2013,BT68)&lt;&gt;"",CHAR(10)&amp;"Subst.: "&amp;INDEX('Controle de reservas'!$N$14:$N$2013,BT68),"")&amp;IF(AND(ISNUMBER(INDEX('Controle de reservas'!$I$14:$I$2013,BT68)),INDEX('Controle de reservas'!$I$14:$I$2013,BT68)&gt;0,INDEX('Controle de reservas'!$K$14:$K$2013,BT68)&gt;INDEX('Controle de reservas'!$I$14:$I$2013,BT68)),CHAR(10)&amp;"DIVERGÊNCIA DE DATAS","")&amp;IF(INDEX('Controle de reservas'!$P$14:$P$2013,BT68)&lt;&gt;"OK"," !",""))))</f>
      </c>
      <c r="AG68" s="15">
        <f ca="1">IF(OR($AQ68=0,AG$9="",AG$9&lt;$AS68,AND($AT68&lt;&gt;"",AG$9&gt;$AT68)),"",IF(BU68=0,"—",IF(INDEX('Controle de reservas'!$P$14:$P$2013,BU68)="DUPLICIDADE NO DIA","CONFLITO"&amp;IF(INDEX('Controle de reservas'!$M$14:$M$2013,BU68)&lt;&gt;"",CHAR(10)&amp;INDEX('Controle de reservas'!$M$14:$M$2013,BU68),"")&amp;IF(INDEX('Controle de reservas'!$N$14:$N$2013,BU68)&lt;&gt;"",CHAR(10)&amp;"Subst.: "&amp;INDEX('Controle de reservas'!$N$14:$N$2013,BU68),"")&amp;IF(AND(ISNUMBER(INDEX('Controle de reservas'!$I$14:$I$2013,BU68)),INDEX('Controle de reservas'!$I$14:$I$2013,BU68)&gt;0,INDEX('Controle de reservas'!$K$14:$K$2013,BU68)&gt;INDEX('Controle de reservas'!$I$14:$I$2013,BU68)),CHAR(10)&amp;"DIVERGÊNCIA DE DATAS",""),IF(INDEX('Controle de reservas'!$L$14:$L$2013,BU68)="Em cobertura","COV",IF(INDEX('Controle de reservas'!$L$14:$L$2013,BU68)="Disponível","DISP",IF(INDEX('Controle de reservas'!$L$14:$L$2013,BU68)="Não utilizado","NU",IF(INDEX('Controle de reservas'!$L$14:$L$2013,BU68)="Folga","F",IF(INDEX('Controle de reservas'!$L$14:$L$2013,BU68)="Ocorrência","O",IF(INDEX('Controle de reservas'!$L$14:$L$2013,BU68)="Programado","PROG",IF(INDEX('Controle de reservas'!$L$14:$L$2013,BU68)="Disponível no posto","DP","SEM SITUAÇÃO")))))))&amp;IF(INDEX('Controle de reservas'!$M$14:$M$2013,BU68)&lt;&gt;"",CHAR(10)&amp;INDEX('Controle de reservas'!$M$14:$M$2013,BU68),IF(OR(INDEX('Controle de reservas'!$L$14:$L$2013,BU68)="Em cobertura",INDEX('Controle de reservas'!$L$14:$L$2013,BU68)="Programado"),CHAR(10)&amp;"SEM LOCAL",""))&amp;IF(INDEX('Controle de reservas'!$N$14:$N$2013,BU68)&lt;&gt;"",CHAR(10)&amp;"Subst.: "&amp;INDEX('Controle de reservas'!$N$14:$N$2013,BU68),"")&amp;IF(AND(ISNUMBER(INDEX('Controle de reservas'!$I$14:$I$2013,BU68)),INDEX('Controle de reservas'!$I$14:$I$2013,BU68)&gt;0,INDEX('Controle de reservas'!$K$14:$K$2013,BU68)&gt;INDEX('Controle de reservas'!$I$14:$I$2013,BU68)),CHAR(10)&amp;"DIVERGÊNCIA DE DATAS","")&amp;IF(INDEX('Controle de reservas'!$P$14:$P$2013,BU68)&lt;&gt;"OK"," !",""))))</f>
      </c>
      <c r="AH68" s="15">
        <f ca="1">IF(OR($AQ68=0,AH$9="",AH$9&lt;$AS68,AND($AT68&lt;&gt;"",AH$9&gt;$AT68)),"",IF(BV68=0,"—",IF(INDEX('Controle de reservas'!$P$14:$P$2013,BV68)="DUPLICIDADE NO DIA","CONFLITO"&amp;IF(INDEX('Controle de reservas'!$M$14:$M$2013,BV68)&lt;&gt;"",CHAR(10)&amp;INDEX('Controle de reservas'!$M$14:$M$2013,BV68),"")&amp;IF(INDEX('Controle de reservas'!$N$14:$N$2013,BV68)&lt;&gt;"",CHAR(10)&amp;"Subst.: "&amp;INDEX('Controle de reservas'!$N$14:$N$2013,BV68),"")&amp;IF(AND(ISNUMBER(INDEX('Controle de reservas'!$I$14:$I$2013,BV68)),INDEX('Controle de reservas'!$I$14:$I$2013,BV68)&gt;0,INDEX('Controle de reservas'!$K$14:$K$2013,BV68)&gt;INDEX('Controle de reservas'!$I$14:$I$2013,BV68)),CHAR(10)&amp;"DIVERGÊNCIA DE DATAS",""),IF(INDEX('Controle de reservas'!$L$14:$L$2013,BV68)="Em cobertura","COV",IF(INDEX('Controle de reservas'!$L$14:$L$2013,BV68)="Disponível","DISP",IF(INDEX('Controle de reservas'!$L$14:$L$2013,BV68)="Não utilizado","NU",IF(INDEX('Controle de reservas'!$L$14:$L$2013,BV68)="Folga","F",IF(INDEX('Controle de reservas'!$L$14:$L$2013,BV68)="Ocorrência","O",IF(INDEX('Controle de reservas'!$L$14:$L$2013,BV68)="Programado","PROG",IF(INDEX('Controle de reservas'!$L$14:$L$2013,BV68)="Disponível no posto","DP","SEM SITUAÇÃO")))))))&amp;IF(INDEX('Controle de reservas'!$M$14:$M$2013,BV68)&lt;&gt;"",CHAR(10)&amp;INDEX('Controle de reservas'!$M$14:$M$2013,BV68),IF(OR(INDEX('Controle de reservas'!$L$14:$L$2013,BV68)="Em cobertura",INDEX('Controle de reservas'!$L$14:$L$2013,BV68)="Programado"),CHAR(10)&amp;"SEM LOCAL",""))&amp;IF(INDEX('Controle de reservas'!$N$14:$N$2013,BV68)&lt;&gt;"",CHAR(10)&amp;"Subst.: "&amp;INDEX('Controle de reservas'!$N$14:$N$2013,BV68),"")&amp;IF(AND(ISNUMBER(INDEX('Controle de reservas'!$I$14:$I$2013,BV68)),INDEX('Controle de reservas'!$I$14:$I$2013,BV68)&gt;0,INDEX('Controle de reservas'!$K$14:$K$2013,BV68)&gt;INDEX('Controle de reservas'!$I$14:$I$2013,BV68)),CHAR(10)&amp;"DIVERGÊNCIA DE DATAS","")&amp;IF(INDEX('Controle de reservas'!$P$14:$P$2013,BV68)&lt;&gt;"OK"," !",""))))</f>
      </c>
      <c r="AI68" s="15">
        <f ca="1">IF(OR($AQ68=0,AI$9="",AI$9&lt;$AS68,AND($AT68&lt;&gt;"",AI$9&gt;$AT68)),"",IF(BW68=0,"—",IF(INDEX('Controle de reservas'!$P$14:$P$2013,BW68)="DUPLICIDADE NO DIA","CONFLITO"&amp;IF(INDEX('Controle de reservas'!$M$14:$M$2013,BW68)&lt;&gt;"",CHAR(10)&amp;INDEX('Controle de reservas'!$M$14:$M$2013,BW68),"")&amp;IF(INDEX('Controle de reservas'!$N$14:$N$2013,BW68)&lt;&gt;"",CHAR(10)&amp;"Subst.: "&amp;INDEX('Controle de reservas'!$N$14:$N$2013,BW68),"")&amp;IF(AND(ISNUMBER(INDEX('Controle de reservas'!$I$14:$I$2013,BW68)),INDEX('Controle de reservas'!$I$14:$I$2013,BW68)&gt;0,INDEX('Controle de reservas'!$K$14:$K$2013,BW68)&gt;INDEX('Controle de reservas'!$I$14:$I$2013,BW68)),CHAR(10)&amp;"DIVERGÊNCIA DE DATAS",""),IF(INDEX('Controle de reservas'!$L$14:$L$2013,BW68)="Em cobertura","COV",IF(INDEX('Controle de reservas'!$L$14:$L$2013,BW68)="Disponível","DISP",IF(INDEX('Controle de reservas'!$L$14:$L$2013,BW68)="Não utilizado","NU",IF(INDEX('Controle de reservas'!$L$14:$L$2013,BW68)="Folga","F",IF(INDEX('Controle de reservas'!$L$14:$L$2013,BW68)="Ocorrência","O",IF(INDEX('Controle de reservas'!$L$14:$L$2013,BW68)="Programado","PROG",IF(INDEX('Controle de reservas'!$L$14:$L$2013,BW68)="Disponível no posto","DP","SEM SITUAÇÃO")))))))&amp;IF(INDEX('Controle de reservas'!$M$14:$M$2013,BW68)&lt;&gt;"",CHAR(10)&amp;INDEX('Controle de reservas'!$M$14:$M$2013,BW68),IF(OR(INDEX('Controle de reservas'!$L$14:$L$2013,BW68)="Em cobertura",INDEX('Controle de reservas'!$L$14:$L$2013,BW68)="Programado"),CHAR(10)&amp;"SEM LOCAL",""))&amp;IF(INDEX('Controle de reservas'!$N$14:$N$2013,BW68)&lt;&gt;"",CHAR(10)&amp;"Subst.: "&amp;INDEX('Controle de reservas'!$N$14:$N$2013,BW68),"")&amp;IF(AND(ISNUMBER(INDEX('Controle de reservas'!$I$14:$I$2013,BW68)),INDEX('Controle de reservas'!$I$14:$I$2013,BW68)&gt;0,INDEX('Controle de reservas'!$K$14:$K$2013,BW68)&gt;INDEX('Controle de reservas'!$I$14:$I$2013,BW68)),CHAR(10)&amp;"DIVERGÊNCIA DE DATAS","")&amp;IF(INDEX('Controle de reservas'!$P$14:$P$2013,BW68)&lt;&gt;"OK"," !",""))))</f>
      </c>
      <c r="AJ68" s="15">
        <f ca="1">IF(OR($AQ68=0,AJ$9="",AJ$9&lt;$AS68,AND($AT68&lt;&gt;"",AJ$9&gt;$AT68)),"",IF(BX68=0,"—",IF(INDEX('Controle de reservas'!$P$14:$P$2013,BX68)="DUPLICIDADE NO DIA","CONFLITO"&amp;IF(INDEX('Controle de reservas'!$M$14:$M$2013,BX68)&lt;&gt;"",CHAR(10)&amp;INDEX('Controle de reservas'!$M$14:$M$2013,BX68),"")&amp;IF(INDEX('Controle de reservas'!$N$14:$N$2013,BX68)&lt;&gt;"",CHAR(10)&amp;"Subst.: "&amp;INDEX('Controle de reservas'!$N$14:$N$2013,BX68),"")&amp;IF(AND(ISNUMBER(INDEX('Controle de reservas'!$I$14:$I$2013,BX68)),INDEX('Controle de reservas'!$I$14:$I$2013,BX68)&gt;0,INDEX('Controle de reservas'!$K$14:$K$2013,BX68)&gt;INDEX('Controle de reservas'!$I$14:$I$2013,BX68)),CHAR(10)&amp;"DIVERGÊNCIA DE DATAS",""),IF(INDEX('Controle de reservas'!$L$14:$L$2013,BX68)="Em cobertura","COV",IF(INDEX('Controle de reservas'!$L$14:$L$2013,BX68)="Disponível","DISP",IF(INDEX('Controle de reservas'!$L$14:$L$2013,BX68)="Não utilizado","NU",IF(INDEX('Controle de reservas'!$L$14:$L$2013,BX68)="Folga","F",IF(INDEX('Controle de reservas'!$L$14:$L$2013,BX68)="Ocorrência","O",IF(INDEX('Controle de reservas'!$L$14:$L$2013,BX68)="Programado","PROG",IF(INDEX('Controle de reservas'!$L$14:$L$2013,BX68)="Disponível no posto","DP","SEM SITUAÇÃO")))))))&amp;IF(INDEX('Controle de reservas'!$M$14:$M$2013,BX68)&lt;&gt;"",CHAR(10)&amp;INDEX('Controle de reservas'!$M$14:$M$2013,BX68),IF(OR(INDEX('Controle de reservas'!$L$14:$L$2013,BX68)="Em cobertura",INDEX('Controle de reservas'!$L$14:$L$2013,BX68)="Programado"),CHAR(10)&amp;"SEM LOCAL",""))&amp;IF(INDEX('Controle de reservas'!$N$14:$N$2013,BX68)&lt;&gt;"",CHAR(10)&amp;"Subst.: "&amp;INDEX('Controle de reservas'!$N$14:$N$2013,BX68),"")&amp;IF(AND(ISNUMBER(INDEX('Controle de reservas'!$I$14:$I$2013,BX68)),INDEX('Controle de reservas'!$I$14:$I$2013,BX68)&gt;0,INDEX('Controle de reservas'!$K$14:$K$2013,BX68)&gt;INDEX('Controle de reservas'!$I$14:$I$2013,BX68)),CHAR(10)&amp;"DIVERGÊNCIA DE DATAS","")&amp;IF(INDEX('Controle de reservas'!$P$14:$P$2013,BX68)&lt;&gt;"OK"," !",""))))</f>
      </c>
      <c r="AK68" s="15">
        <f ca="1">IF(OR($AQ68=0,AK$9="",AK$9&lt;$AS68,AND($AT68&lt;&gt;"",AK$9&gt;$AT68)),"",IF(BY68=0,"—",IF(INDEX('Controle de reservas'!$P$14:$P$2013,BY68)="DUPLICIDADE NO DIA","CONFLITO"&amp;IF(INDEX('Controle de reservas'!$M$14:$M$2013,BY68)&lt;&gt;"",CHAR(10)&amp;INDEX('Controle de reservas'!$M$14:$M$2013,BY68),"")&amp;IF(INDEX('Controle de reservas'!$N$14:$N$2013,BY68)&lt;&gt;"",CHAR(10)&amp;"Subst.: "&amp;INDEX('Controle de reservas'!$N$14:$N$2013,BY68),"")&amp;IF(AND(ISNUMBER(INDEX('Controle de reservas'!$I$14:$I$2013,BY68)),INDEX('Controle de reservas'!$I$14:$I$2013,BY68)&gt;0,INDEX('Controle de reservas'!$K$14:$K$2013,BY68)&gt;INDEX('Controle de reservas'!$I$14:$I$2013,BY68)),CHAR(10)&amp;"DIVERGÊNCIA DE DATAS",""),IF(INDEX('Controle de reservas'!$L$14:$L$2013,BY68)="Em cobertura","COV",IF(INDEX('Controle de reservas'!$L$14:$L$2013,BY68)="Disponível","DISP",IF(INDEX('Controle de reservas'!$L$14:$L$2013,BY68)="Não utilizado","NU",IF(INDEX('Controle de reservas'!$L$14:$L$2013,BY68)="Folga","F",IF(INDEX('Controle de reservas'!$L$14:$L$2013,BY68)="Ocorrência","O",IF(INDEX('Controle de reservas'!$L$14:$L$2013,BY68)="Programado","PROG",IF(INDEX('Controle de reservas'!$L$14:$L$2013,BY68)="Disponível no posto","DP","SEM SITUAÇÃO")))))))&amp;IF(INDEX('Controle de reservas'!$M$14:$M$2013,BY68)&lt;&gt;"",CHAR(10)&amp;INDEX('Controle de reservas'!$M$14:$M$2013,BY68),IF(OR(INDEX('Controle de reservas'!$L$14:$L$2013,BY68)="Em cobertura",INDEX('Controle de reservas'!$L$14:$L$2013,BY68)="Programado"),CHAR(10)&amp;"SEM LOCAL",""))&amp;IF(INDEX('Controle de reservas'!$N$14:$N$2013,BY68)&lt;&gt;"",CHAR(10)&amp;"Subst.: "&amp;INDEX('Controle de reservas'!$N$14:$N$2013,BY68),"")&amp;IF(AND(ISNUMBER(INDEX('Controle de reservas'!$I$14:$I$2013,BY68)),INDEX('Controle de reservas'!$I$14:$I$2013,BY68)&gt;0,INDEX('Controle de reservas'!$K$14:$K$2013,BY68)&gt;INDEX('Controle de reservas'!$I$14:$I$2013,BY68)),CHAR(10)&amp;"DIVERGÊNCIA DE DATAS","")&amp;IF(INDEX('Controle de reservas'!$P$14:$P$2013,BY68)&lt;&gt;"OK"," !",""))))</f>
      </c>
      <c r="AL68" s="14">
        <f t="shared" ca="1" si="1"/>
      </c>
      <c r="AM68" s="14">
        <f t="shared" ca="1" si="2"/>
      </c>
      <c r="AN68" s="14">
        <f t="shared" ca="1" si="3"/>
      </c>
      <c r="AO68" s="14">
        <f t="shared" ca="1" si="4"/>
      </c>
      <c r="AP68" s="14">
        <f ca="1">IF($AQ68=0,"",INDEX('Controle de reservas'!$O$14:$O$2013,$AQ68))</f>
      </c>
      <c r="AQ68">
        <f ca="1">IFERROR(MATCH(ROW()-9,'Controle de reservas'!$S$14:$S$2013,0),0)</f>
      </c>
      <c r="AR68">
        <f ca="1">IF($AQ68=0,"",INDEX('Controle de reservas'!$Q$14:$Q$2013,$AQ68))</f>
      </c>
      <c r="AS68">
        <f ca="1">IF($AQ68=0,"",INDEX('Controle de reservas'!$H$14:$H$2013,$AQ68))</f>
      </c>
      <c r="AT68">
        <f ca="1">IF($AQ68=0,"",IF(INDEX('Controle de reservas'!$J$14:$J$2013,$AQ68)=0,"",INDEX('Controle de reservas'!$J$14:$J$2013,$AQ68)))</f>
      </c>
      <c r="AU68">
        <f ca="1">IF(OR($AQ68=0,G$9=""),0,IFERROR(MATCH($AR68&amp;"|"&amp;TEXT(G$9,"yyyymmdd"),'Controle de reservas'!$T$14:$T$2013,0),0))</f>
      </c>
      <c r="AV68">
        <f ca="1">IF(OR($AQ68=0,H$9=""),0,IFERROR(MATCH($AR68&amp;"|"&amp;TEXT(H$9,"yyyymmdd"),'Controle de reservas'!$T$14:$T$2013,0),0))</f>
      </c>
      <c r="AW68">
        <f ca="1">IF(OR($AQ68=0,I$9=""),0,IFERROR(MATCH($AR68&amp;"|"&amp;TEXT(I$9,"yyyymmdd"),'Controle de reservas'!$T$14:$T$2013,0),0))</f>
      </c>
      <c r="AX68">
        <f ca="1">IF(OR($AQ68=0,J$9=""),0,IFERROR(MATCH($AR68&amp;"|"&amp;TEXT(J$9,"yyyymmdd"),'Controle de reservas'!$T$14:$T$2013,0),0))</f>
      </c>
      <c r="AY68">
        <f ca="1">IF(OR($AQ68=0,K$9=""),0,IFERROR(MATCH($AR68&amp;"|"&amp;TEXT(K$9,"yyyymmdd"),'Controle de reservas'!$T$14:$T$2013,0),0))</f>
      </c>
      <c r="AZ68">
        <f ca="1">IF(OR($AQ68=0,L$9=""),0,IFERROR(MATCH($AR68&amp;"|"&amp;TEXT(L$9,"yyyymmdd"),'Controle de reservas'!$T$14:$T$2013,0),0))</f>
      </c>
      <c r="BA68">
        <f ca="1">IF(OR($AQ68=0,M$9=""),0,IFERROR(MATCH($AR68&amp;"|"&amp;TEXT(M$9,"yyyymmdd"),'Controle de reservas'!$T$14:$T$2013,0),0))</f>
      </c>
      <c r="BB68">
        <f ca="1">IF(OR($AQ68=0,N$9=""),0,IFERROR(MATCH($AR68&amp;"|"&amp;TEXT(N$9,"yyyymmdd"),'Controle de reservas'!$T$14:$T$2013,0),0))</f>
      </c>
      <c r="BC68">
        <f ca="1">IF(OR($AQ68=0,O$9=""),0,IFERROR(MATCH($AR68&amp;"|"&amp;TEXT(O$9,"yyyymmdd"),'Controle de reservas'!$T$14:$T$2013,0),0))</f>
      </c>
      <c r="BD68">
        <f ca="1">IF(OR($AQ68=0,P$9=""),0,IFERROR(MATCH($AR68&amp;"|"&amp;TEXT(P$9,"yyyymmdd"),'Controle de reservas'!$T$14:$T$2013,0),0))</f>
      </c>
      <c r="BE68">
        <f ca="1">IF(OR($AQ68=0,Q$9=""),0,IFERROR(MATCH($AR68&amp;"|"&amp;TEXT(Q$9,"yyyymmdd"),'Controle de reservas'!$T$14:$T$2013,0),0))</f>
      </c>
      <c r="BF68">
        <f ca="1">IF(OR($AQ68=0,R$9=""),0,IFERROR(MATCH($AR68&amp;"|"&amp;TEXT(R$9,"yyyymmdd"),'Controle de reservas'!$T$14:$T$2013,0),0))</f>
      </c>
      <c r="BG68">
        <f ca="1">IF(OR($AQ68=0,S$9=""),0,IFERROR(MATCH($AR68&amp;"|"&amp;TEXT(S$9,"yyyymmdd"),'Controle de reservas'!$T$14:$T$2013,0),0))</f>
      </c>
      <c r="BH68">
        <f ca="1">IF(OR($AQ68=0,T$9=""),0,IFERROR(MATCH($AR68&amp;"|"&amp;TEXT(T$9,"yyyymmdd"),'Controle de reservas'!$T$14:$T$2013,0),0))</f>
      </c>
      <c r="BI68">
        <f ca="1">IF(OR($AQ68=0,U$9=""),0,IFERROR(MATCH($AR68&amp;"|"&amp;TEXT(U$9,"yyyymmdd"),'Controle de reservas'!$T$14:$T$2013,0),0))</f>
      </c>
      <c r="BJ68">
        <f ca="1">IF(OR($AQ68=0,V$9=""),0,IFERROR(MATCH($AR68&amp;"|"&amp;TEXT(V$9,"yyyymmdd"),'Controle de reservas'!$T$14:$T$2013,0),0))</f>
      </c>
      <c r="BK68">
        <f ca="1">IF(OR($AQ68=0,W$9=""),0,IFERROR(MATCH($AR68&amp;"|"&amp;TEXT(W$9,"yyyymmdd"),'Controle de reservas'!$T$14:$T$2013,0),0))</f>
      </c>
      <c r="BL68">
        <f ca="1">IF(OR($AQ68=0,X$9=""),0,IFERROR(MATCH($AR68&amp;"|"&amp;TEXT(X$9,"yyyymmdd"),'Controle de reservas'!$T$14:$T$2013,0),0))</f>
      </c>
      <c r="BM68">
        <f ca="1">IF(OR($AQ68=0,Y$9=""),0,IFERROR(MATCH($AR68&amp;"|"&amp;TEXT(Y$9,"yyyymmdd"),'Controle de reservas'!$T$14:$T$2013,0),0))</f>
      </c>
      <c r="BN68">
        <f ca="1">IF(OR($AQ68=0,Z$9=""),0,IFERROR(MATCH($AR68&amp;"|"&amp;TEXT(Z$9,"yyyymmdd"),'Controle de reservas'!$T$14:$T$2013,0),0))</f>
      </c>
      <c r="BO68">
        <f ca="1">IF(OR($AQ68=0,AA$9=""),0,IFERROR(MATCH($AR68&amp;"|"&amp;TEXT(AA$9,"yyyymmdd"),'Controle de reservas'!$T$14:$T$2013,0),0))</f>
      </c>
      <c r="BP68">
        <f ca="1">IF(OR($AQ68=0,AB$9=""),0,IFERROR(MATCH($AR68&amp;"|"&amp;TEXT(AB$9,"yyyymmdd"),'Controle de reservas'!$T$14:$T$2013,0),0))</f>
      </c>
      <c r="BQ68">
        <f ca="1">IF(OR($AQ68=0,AC$9=""),0,IFERROR(MATCH($AR68&amp;"|"&amp;TEXT(AC$9,"yyyymmdd"),'Controle de reservas'!$T$14:$T$2013,0),0))</f>
      </c>
      <c r="BR68">
        <f ca="1">IF(OR($AQ68=0,AD$9=""),0,IFERROR(MATCH($AR68&amp;"|"&amp;TEXT(AD$9,"yyyymmdd"),'Controle de reservas'!$T$14:$T$2013,0),0))</f>
      </c>
      <c r="BS68">
        <f ca="1">IF(OR($AQ68=0,AE$9=""),0,IFERROR(MATCH($AR68&amp;"|"&amp;TEXT(AE$9,"yyyymmdd"),'Controle de reservas'!$T$14:$T$2013,0),0))</f>
      </c>
      <c r="BT68">
        <f ca="1">IF(OR($AQ68=0,AF$9=""),0,IFERROR(MATCH($AR68&amp;"|"&amp;TEXT(AF$9,"yyyymmdd"),'Controle de reservas'!$T$14:$T$2013,0),0))</f>
      </c>
      <c r="BU68">
        <f ca="1">IF(OR($AQ68=0,AG$9=""),0,IFERROR(MATCH($AR68&amp;"|"&amp;TEXT(AG$9,"yyyymmdd"),'Controle de reservas'!$T$14:$T$2013,0),0))</f>
      </c>
      <c r="BV68">
        <f ca="1">IF(OR($AQ68=0,AH$9=""),0,IFERROR(MATCH($AR68&amp;"|"&amp;TEXT(AH$9,"yyyymmdd"),'Controle de reservas'!$T$14:$T$2013,0),0))</f>
      </c>
      <c r="BW68">
        <f ca="1">IF(OR($AQ68=0,AI$9=""),0,IFERROR(MATCH($AR68&amp;"|"&amp;TEXT(AI$9,"yyyymmdd"),'Controle de reservas'!$T$14:$T$2013,0),0))</f>
      </c>
      <c r="BX68">
        <f ca="1">IF(OR($AQ68=0,AJ$9=""),0,IFERROR(MATCH($AR68&amp;"|"&amp;TEXT(AJ$9,"yyyymmdd"),'Controle de reservas'!$T$14:$T$2013,0),0))</f>
      </c>
      <c r="BY68">
        <f ca="1">IF(OR($AQ68=0,AK$9=""),0,IFERROR(MATCH($AR68&amp;"|"&amp;TEXT(AK$9,"yyyymmdd"),'Controle de reservas'!$T$14:$T$2013,0),0))</f>
      </c>
    </row>
    <row r="69" spans="1:77" ht="105" customHeight="1" x14ac:dyDescent="0.25">
      <c r="A69" s="16">
        <f ca="1">IF($AQ69=0,"",INDEX('Controle de reservas'!$A$14:$A$2013,$AQ69))</f>
      </c>
      <c r="B69" s="16">
        <f ca="1">IF($AQ69=0,"",INDEX('Controle de reservas'!$B$14:$B$2013,$AQ69))</f>
      </c>
      <c r="C69" s="16">
        <f ca="1">IF($AQ69=0,"",INDEX('Controle de reservas'!$C$14:$C$2013,$AQ69))</f>
      </c>
      <c r="D69" s="16">
        <f ca="1">IF($AQ69=0,"",INDEX('Controle de reservas'!$D$14:$D$2013,$AQ69))</f>
      </c>
      <c r="E69" s="16">
        <f ca="1">IF($AQ69=0,"",INDEX('Controle de reservas'!$E$14:$E$2013,$AQ69))</f>
      </c>
      <c r="F69" s="16">
        <f ca="1">IF($AQ69=0,"",INDEX('Controle de reservas'!$F$14:$F$2013,$AQ69))</f>
      </c>
      <c r="G69" s="17">
        <f ca="1">IF(OR($AQ69=0,G$9="",G$9&lt;$AS69,AND($AT69&lt;&gt;"",G$9&gt;$AT69)),"",IF(AU69=0,"—",IF(INDEX('Controle de reservas'!$P$14:$P$2013,AU69)="DUPLICIDADE NO DIA","CONFLITO"&amp;IF(INDEX('Controle de reservas'!$M$14:$M$2013,AU69)&lt;&gt;"",CHAR(10)&amp;INDEX('Controle de reservas'!$M$14:$M$2013,AU69),"")&amp;IF(INDEX('Controle de reservas'!$N$14:$N$2013,AU69)&lt;&gt;"",CHAR(10)&amp;"Subst.: "&amp;INDEX('Controle de reservas'!$N$14:$N$2013,AU69),"")&amp;IF(AND(ISNUMBER(INDEX('Controle de reservas'!$I$14:$I$2013,AU69)),INDEX('Controle de reservas'!$I$14:$I$2013,AU69)&gt;0,INDEX('Controle de reservas'!$K$14:$K$2013,AU69)&gt;INDEX('Controle de reservas'!$I$14:$I$2013,AU69)),CHAR(10)&amp;"DIVERGÊNCIA DE DATAS",""),IF(INDEX('Controle de reservas'!$L$14:$L$2013,AU69)="Em cobertura","COV",IF(INDEX('Controle de reservas'!$L$14:$L$2013,AU69)="Disponível","DISP",IF(INDEX('Controle de reservas'!$L$14:$L$2013,AU69)="Não utilizado","NU",IF(INDEX('Controle de reservas'!$L$14:$L$2013,AU69)="Folga","F",IF(INDEX('Controle de reservas'!$L$14:$L$2013,AU69)="Ocorrência","O",IF(INDEX('Controle de reservas'!$L$14:$L$2013,AU69)="Programado","PROG",IF(INDEX('Controle de reservas'!$L$14:$L$2013,AU69)="Disponível no posto","DP","SEM SITUAÇÃO")))))))&amp;IF(INDEX('Controle de reservas'!$M$14:$M$2013,AU69)&lt;&gt;"",CHAR(10)&amp;INDEX('Controle de reservas'!$M$14:$M$2013,AU69),IF(OR(INDEX('Controle de reservas'!$L$14:$L$2013,AU69)="Em cobertura",INDEX('Controle de reservas'!$L$14:$L$2013,AU69)="Programado"),CHAR(10)&amp;"SEM LOCAL",""))&amp;IF(INDEX('Controle de reservas'!$N$14:$N$2013,AU69)&lt;&gt;"",CHAR(10)&amp;"Subst.: "&amp;INDEX('Controle de reservas'!$N$14:$N$2013,AU69),"")&amp;IF(AND(ISNUMBER(INDEX('Controle de reservas'!$I$14:$I$2013,AU69)),INDEX('Controle de reservas'!$I$14:$I$2013,AU69)&gt;0,INDEX('Controle de reservas'!$K$14:$K$2013,AU69)&gt;INDEX('Controle de reservas'!$I$14:$I$2013,AU69)),CHAR(10)&amp;"DIVERGÊNCIA DE DATAS","")&amp;IF(INDEX('Controle de reservas'!$P$14:$P$2013,AU69)&lt;&gt;"OK"," !",""))))</f>
      </c>
      <c r="H69" s="17">
        <f ca="1">IF(OR($AQ69=0,H$9="",H$9&lt;$AS69,AND($AT69&lt;&gt;"",H$9&gt;$AT69)),"",IF(AV69=0,"—",IF(INDEX('Controle de reservas'!$P$14:$P$2013,AV69)="DUPLICIDADE NO DIA","CONFLITO"&amp;IF(INDEX('Controle de reservas'!$M$14:$M$2013,AV69)&lt;&gt;"",CHAR(10)&amp;INDEX('Controle de reservas'!$M$14:$M$2013,AV69),"")&amp;IF(INDEX('Controle de reservas'!$N$14:$N$2013,AV69)&lt;&gt;"",CHAR(10)&amp;"Subst.: "&amp;INDEX('Controle de reservas'!$N$14:$N$2013,AV69),"")&amp;IF(AND(ISNUMBER(INDEX('Controle de reservas'!$I$14:$I$2013,AV69)),INDEX('Controle de reservas'!$I$14:$I$2013,AV69)&gt;0,INDEX('Controle de reservas'!$K$14:$K$2013,AV69)&gt;INDEX('Controle de reservas'!$I$14:$I$2013,AV69)),CHAR(10)&amp;"DIVERGÊNCIA DE DATAS",""),IF(INDEX('Controle de reservas'!$L$14:$L$2013,AV69)="Em cobertura","COV",IF(INDEX('Controle de reservas'!$L$14:$L$2013,AV69)="Disponível","DISP",IF(INDEX('Controle de reservas'!$L$14:$L$2013,AV69)="Não utilizado","NU",IF(INDEX('Controle de reservas'!$L$14:$L$2013,AV69)="Folga","F",IF(INDEX('Controle de reservas'!$L$14:$L$2013,AV69)="Ocorrência","O",IF(INDEX('Controle de reservas'!$L$14:$L$2013,AV69)="Programado","PROG",IF(INDEX('Controle de reservas'!$L$14:$L$2013,AV69)="Disponível no posto","DP","SEM SITUAÇÃO")))))))&amp;IF(INDEX('Controle de reservas'!$M$14:$M$2013,AV69)&lt;&gt;"",CHAR(10)&amp;INDEX('Controle de reservas'!$M$14:$M$2013,AV69),IF(OR(INDEX('Controle de reservas'!$L$14:$L$2013,AV69)="Em cobertura",INDEX('Controle de reservas'!$L$14:$L$2013,AV69)="Programado"),CHAR(10)&amp;"SEM LOCAL",""))&amp;IF(INDEX('Controle de reservas'!$N$14:$N$2013,AV69)&lt;&gt;"",CHAR(10)&amp;"Subst.: "&amp;INDEX('Controle de reservas'!$N$14:$N$2013,AV69),"")&amp;IF(AND(ISNUMBER(INDEX('Controle de reservas'!$I$14:$I$2013,AV69)),INDEX('Controle de reservas'!$I$14:$I$2013,AV69)&gt;0,INDEX('Controle de reservas'!$K$14:$K$2013,AV69)&gt;INDEX('Controle de reservas'!$I$14:$I$2013,AV69)),CHAR(10)&amp;"DIVERGÊNCIA DE DATAS","")&amp;IF(INDEX('Controle de reservas'!$P$14:$P$2013,AV69)&lt;&gt;"OK"," !",""))))</f>
      </c>
      <c r="I69" s="17">
        <f ca="1">IF(OR($AQ69=0,I$9="",I$9&lt;$AS69,AND($AT69&lt;&gt;"",I$9&gt;$AT69)),"",IF(AW69=0,"—",IF(INDEX('Controle de reservas'!$P$14:$P$2013,AW69)="DUPLICIDADE NO DIA","CONFLITO"&amp;IF(INDEX('Controle de reservas'!$M$14:$M$2013,AW69)&lt;&gt;"",CHAR(10)&amp;INDEX('Controle de reservas'!$M$14:$M$2013,AW69),"")&amp;IF(INDEX('Controle de reservas'!$N$14:$N$2013,AW69)&lt;&gt;"",CHAR(10)&amp;"Subst.: "&amp;INDEX('Controle de reservas'!$N$14:$N$2013,AW69),"")&amp;IF(AND(ISNUMBER(INDEX('Controle de reservas'!$I$14:$I$2013,AW69)),INDEX('Controle de reservas'!$I$14:$I$2013,AW69)&gt;0,INDEX('Controle de reservas'!$K$14:$K$2013,AW69)&gt;INDEX('Controle de reservas'!$I$14:$I$2013,AW69)),CHAR(10)&amp;"DIVERGÊNCIA DE DATAS",""),IF(INDEX('Controle de reservas'!$L$14:$L$2013,AW69)="Em cobertura","COV",IF(INDEX('Controle de reservas'!$L$14:$L$2013,AW69)="Disponível","DISP",IF(INDEX('Controle de reservas'!$L$14:$L$2013,AW69)="Não utilizado","NU",IF(INDEX('Controle de reservas'!$L$14:$L$2013,AW69)="Folga","F",IF(INDEX('Controle de reservas'!$L$14:$L$2013,AW69)="Ocorrência","O",IF(INDEX('Controle de reservas'!$L$14:$L$2013,AW69)="Programado","PROG",IF(INDEX('Controle de reservas'!$L$14:$L$2013,AW69)="Disponível no posto","DP","SEM SITUAÇÃO")))))))&amp;IF(INDEX('Controle de reservas'!$M$14:$M$2013,AW69)&lt;&gt;"",CHAR(10)&amp;INDEX('Controle de reservas'!$M$14:$M$2013,AW69),IF(OR(INDEX('Controle de reservas'!$L$14:$L$2013,AW69)="Em cobertura",INDEX('Controle de reservas'!$L$14:$L$2013,AW69)="Programado"),CHAR(10)&amp;"SEM LOCAL",""))&amp;IF(INDEX('Controle de reservas'!$N$14:$N$2013,AW69)&lt;&gt;"",CHAR(10)&amp;"Subst.: "&amp;INDEX('Controle de reservas'!$N$14:$N$2013,AW69),"")&amp;IF(AND(ISNUMBER(INDEX('Controle de reservas'!$I$14:$I$2013,AW69)),INDEX('Controle de reservas'!$I$14:$I$2013,AW69)&gt;0,INDEX('Controle de reservas'!$K$14:$K$2013,AW69)&gt;INDEX('Controle de reservas'!$I$14:$I$2013,AW69)),CHAR(10)&amp;"DIVERGÊNCIA DE DATAS","")&amp;IF(INDEX('Controle de reservas'!$P$14:$P$2013,AW69)&lt;&gt;"OK"," !",""))))</f>
      </c>
      <c r="J69" s="17">
        <f ca="1">IF(OR($AQ69=0,J$9="",J$9&lt;$AS69,AND($AT69&lt;&gt;"",J$9&gt;$AT69)),"",IF(AX69=0,"—",IF(INDEX('Controle de reservas'!$P$14:$P$2013,AX69)="DUPLICIDADE NO DIA","CONFLITO"&amp;IF(INDEX('Controle de reservas'!$M$14:$M$2013,AX69)&lt;&gt;"",CHAR(10)&amp;INDEX('Controle de reservas'!$M$14:$M$2013,AX69),"")&amp;IF(INDEX('Controle de reservas'!$N$14:$N$2013,AX69)&lt;&gt;"",CHAR(10)&amp;"Subst.: "&amp;INDEX('Controle de reservas'!$N$14:$N$2013,AX69),"")&amp;IF(AND(ISNUMBER(INDEX('Controle de reservas'!$I$14:$I$2013,AX69)),INDEX('Controle de reservas'!$I$14:$I$2013,AX69)&gt;0,INDEX('Controle de reservas'!$K$14:$K$2013,AX69)&gt;INDEX('Controle de reservas'!$I$14:$I$2013,AX69)),CHAR(10)&amp;"DIVERGÊNCIA DE DATAS",""),IF(INDEX('Controle de reservas'!$L$14:$L$2013,AX69)="Em cobertura","COV",IF(INDEX('Controle de reservas'!$L$14:$L$2013,AX69)="Disponível","DISP",IF(INDEX('Controle de reservas'!$L$14:$L$2013,AX69)="Não utilizado","NU",IF(INDEX('Controle de reservas'!$L$14:$L$2013,AX69)="Folga","F",IF(INDEX('Controle de reservas'!$L$14:$L$2013,AX69)="Ocorrência","O",IF(INDEX('Controle de reservas'!$L$14:$L$2013,AX69)="Programado","PROG",IF(INDEX('Controle de reservas'!$L$14:$L$2013,AX69)="Disponível no posto","DP","SEM SITUAÇÃO")))))))&amp;IF(INDEX('Controle de reservas'!$M$14:$M$2013,AX69)&lt;&gt;"",CHAR(10)&amp;INDEX('Controle de reservas'!$M$14:$M$2013,AX69),IF(OR(INDEX('Controle de reservas'!$L$14:$L$2013,AX69)="Em cobertura",INDEX('Controle de reservas'!$L$14:$L$2013,AX69)="Programado"),CHAR(10)&amp;"SEM LOCAL",""))&amp;IF(INDEX('Controle de reservas'!$N$14:$N$2013,AX69)&lt;&gt;"",CHAR(10)&amp;"Subst.: "&amp;INDEX('Controle de reservas'!$N$14:$N$2013,AX69),"")&amp;IF(AND(ISNUMBER(INDEX('Controle de reservas'!$I$14:$I$2013,AX69)),INDEX('Controle de reservas'!$I$14:$I$2013,AX69)&gt;0,INDEX('Controle de reservas'!$K$14:$K$2013,AX69)&gt;INDEX('Controle de reservas'!$I$14:$I$2013,AX69)),CHAR(10)&amp;"DIVERGÊNCIA DE DATAS","")&amp;IF(INDEX('Controle de reservas'!$P$14:$P$2013,AX69)&lt;&gt;"OK"," !",""))))</f>
      </c>
      <c r="K69" s="17">
        <f ca="1">IF(OR($AQ69=0,K$9="",K$9&lt;$AS69,AND($AT69&lt;&gt;"",K$9&gt;$AT69)),"",IF(AY69=0,"—",IF(INDEX('Controle de reservas'!$P$14:$P$2013,AY69)="DUPLICIDADE NO DIA","CONFLITO"&amp;IF(INDEX('Controle de reservas'!$M$14:$M$2013,AY69)&lt;&gt;"",CHAR(10)&amp;INDEX('Controle de reservas'!$M$14:$M$2013,AY69),"")&amp;IF(INDEX('Controle de reservas'!$N$14:$N$2013,AY69)&lt;&gt;"",CHAR(10)&amp;"Subst.: "&amp;INDEX('Controle de reservas'!$N$14:$N$2013,AY69),"")&amp;IF(AND(ISNUMBER(INDEX('Controle de reservas'!$I$14:$I$2013,AY69)),INDEX('Controle de reservas'!$I$14:$I$2013,AY69)&gt;0,INDEX('Controle de reservas'!$K$14:$K$2013,AY69)&gt;INDEX('Controle de reservas'!$I$14:$I$2013,AY69)),CHAR(10)&amp;"DIVERGÊNCIA DE DATAS",""),IF(INDEX('Controle de reservas'!$L$14:$L$2013,AY69)="Em cobertura","COV",IF(INDEX('Controle de reservas'!$L$14:$L$2013,AY69)="Disponível","DISP",IF(INDEX('Controle de reservas'!$L$14:$L$2013,AY69)="Não utilizado","NU",IF(INDEX('Controle de reservas'!$L$14:$L$2013,AY69)="Folga","F",IF(INDEX('Controle de reservas'!$L$14:$L$2013,AY69)="Ocorrência","O",IF(INDEX('Controle de reservas'!$L$14:$L$2013,AY69)="Programado","PROG",IF(INDEX('Controle de reservas'!$L$14:$L$2013,AY69)="Disponível no posto","DP","SEM SITUAÇÃO")))))))&amp;IF(INDEX('Controle de reservas'!$M$14:$M$2013,AY69)&lt;&gt;"",CHAR(10)&amp;INDEX('Controle de reservas'!$M$14:$M$2013,AY69),IF(OR(INDEX('Controle de reservas'!$L$14:$L$2013,AY69)="Em cobertura",INDEX('Controle de reservas'!$L$14:$L$2013,AY69)="Programado"),CHAR(10)&amp;"SEM LOCAL",""))&amp;IF(INDEX('Controle de reservas'!$N$14:$N$2013,AY69)&lt;&gt;"",CHAR(10)&amp;"Subst.: "&amp;INDEX('Controle de reservas'!$N$14:$N$2013,AY69),"")&amp;IF(AND(ISNUMBER(INDEX('Controle de reservas'!$I$14:$I$2013,AY69)),INDEX('Controle de reservas'!$I$14:$I$2013,AY69)&gt;0,INDEX('Controle de reservas'!$K$14:$K$2013,AY69)&gt;INDEX('Controle de reservas'!$I$14:$I$2013,AY69)),CHAR(10)&amp;"DIVERGÊNCIA DE DATAS","")&amp;IF(INDEX('Controle de reservas'!$P$14:$P$2013,AY69)&lt;&gt;"OK"," !",""))))</f>
      </c>
      <c r="L69" s="17">
        <f ca="1">IF(OR($AQ69=0,L$9="",L$9&lt;$AS69,AND($AT69&lt;&gt;"",L$9&gt;$AT69)),"",IF(AZ69=0,"—",IF(INDEX('Controle de reservas'!$P$14:$P$2013,AZ69)="DUPLICIDADE NO DIA","CONFLITO"&amp;IF(INDEX('Controle de reservas'!$M$14:$M$2013,AZ69)&lt;&gt;"",CHAR(10)&amp;INDEX('Controle de reservas'!$M$14:$M$2013,AZ69),"")&amp;IF(INDEX('Controle de reservas'!$N$14:$N$2013,AZ69)&lt;&gt;"",CHAR(10)&amp;"Subst.: "&amp;INDEX('Controle de reservas'!$N$14:$N$2013,AZ69),"")&amp;IF(AND(ISNUMBER(INDEX('Controle de reservas'!$I$14:$I$2013,AZ69)),INDEX('Controle de reservas'!$I$14:$I$2013,AZ69)&gt;0,INDEX('Controle de reservas'!$K$14:$K$2013,AZ69)&gt;INDEX('Controle de reservas'!$I$14:$I$2013,AZ69)),CHAR(10)&amp;"DIVERGÊNCIA DE DATAS",""),IF(INDEX('Controle de reservas'!$L$14:$L$2013,AZ69)="Em cobertura","COV",IF(INDEX('Controle de reservas'!$L$14:$L$2013,AZ69)="Disponível","DISP",IF(INDEX('Controle de reservas'!$L$14:$L$2013,AZ69)="Não utilizado","NU",IF(INDEX('Controle de reservas'!$L$14:$L$2013,AZ69)="Folga","F",IF(INDEX('Controle de reservas'!$L$14:$L$2013,AZ69)="Ocorrência","O",IF(INDEX('Controle de reservas'!$L$14:$L$2013,AZ69)="Programado","PROG",IF(INDEX('Controle de reservas'!$L$14:$L$2013,AZ69)="Disponível no posto","DP","SEM SITUAÇÃO")))))))&amp;IF(INDEX('Controle de reservas'!$M$14:$M$2013,AZ69)&lt;&gt;"",CHAR(10)&amp;INDEX('Controle de reservas'!$M$14:$M$2013,AZ69),IF(OR(INDEX('Controle de reservas'!$L$14:$L$2013,AZ69)="Em cobertura",INDEX('Controle de reservas'!$L$14:$L$2013,AZ69)="Programado"),CHAR(10)&amp;"SEM LOCAL",""))&amp;IF(INDEX('Controle de reservas'!$N$14:$N$2013,AZ69)&lt;&gt;"",CHAR(10)&amp;"Subst.: "&amp;INDEX('Controle de reservas'!$N$14:$N$2013,AZ69),"")&amp;IF(AND(ISNUMBER(INDEX('Controle de reservas'!$I$14:$I$2013,AZ69)),INDEX('Controle de reservas'!$I$14:$I$2013,AZ69)&gt;0,INDEX('Controle de reservas'!$K$14:$K$2013,AZ69)&gt;INDEX('Controle de reservas'!$I$14:$I$2013,AZ69)),CHAR(10)&amp;"DIVERGÊNCIA DE DATAS","")&amp;IF(INDEX('Controle de reservas'!$P$14:$P$2013,AZ69)&lt;&gt;"OK"," !",""))))</f>
      </c>
      <c r="M69" s="17">
        <f ca="1">IF(OR($AQ69=0,M$9="",M$9&lt;$AS69,AND($AT69&lt;&gt;"",M$9&gt;$AT69)),"",IF(BA69=0,"—",IF(INDEX('Controle de reservas'!$P$14:$P$2013,BA69)="DUPLICIDADE NO DIA","CONFLITO"&amp;IF(INDEX('Controle de reservas'!$M$14:$M$2013,BA69)&lt;&gt;"",CHAR(10)&amp;INDEX('Controle de reservas'!$M$14:$M$2013,BA69),"")&amp;IF(INDEX('Controle de reservas'!$N$14:$N$2013,BA69)&lt;&gt;"",CHAR(10)&amp;"Subst.: "&amp;INDEX('Controle de reservas'!$N$14:$N$2013,BA69),"")&amp;IF(AND(ISNUMBER(INDEX('Controle de reservas'!$I$14:$I$2013,BA69)),INDEX('Controle de reservas'!$I$14:$I$2013,BA69)&gt;0,INDEX('Controle de reservas'!$K$14:$K$2013,BA69)&gt;INDEX('Controle de reservas'!$I$14:$I$2013,BA69)),CHAR(10)&amp;"DIVERGÊNCIA DE DATAS",""),IF(INDEX('Controle de reservas'!$L$14:$L$2013,BA69)="Em cobertura","COV",IF(INDEX('Controle de reservas'!$L$14:$L$2013,BA69)="Disponível","DISP",IF(INDEX('Controle de reservas'!$L$14:$L$2013,BA69)="Não utilizado","NU",IF(INDEX('Controle de reservas'!$L$14:$L$2013,BA69)="Folga","F",IF(INDEX('Controle de reservas'!$L$14:$L$2013,BA69)="Ocorrência","O",IF(INDEX('Controle de reservas'!$L$14:$L$2013,BA69)="Programado","PROG",IF(INDEX('Controle de reservas'!$L$14:$L$2013,BA69)="Disponível no posto","DP","SEM SITUAÇÃO")))))))&amp;IF(INDEX('Controle de reservas'!$M$14:$M$2013,BA69)&lt;&gt;"",CHAR(10)&amp;INDEX('Controle de reservas'!$M$14:$M$2013,BA69),IF(OR(INDEX('Controle de reservas'!$L$14:$L$2013,BA69)="Em cobertura",INDEX('Controle de reservas'!$L$14:$L$2013,BA69)="Programado"),CHAR(10)&amp;"SEM LOCAL",""))&amp;IF(INDEX('Controle de reservas'!$N$14:$N$2013,BA69)&lt;&gt;"",CHAR(10)&amp;"Subst.: "&amp;INDEX('Controle de reservas'!$N$14:$N$2013,BA69),"")&amp;IF(AND(ISNUMBER(INDEX('Controle de reservas'!$I$14:$I$2013,BA69)),INDEX('Controle de reservas'!$I$14:$I$2013,BA69)&gt;0,INDEX('Controle de reservas'!$K$14:$K$2013,BA69)&gt;INDEX('Controle de reservas'!$I$14:$I$2013,BA69)),CHAR(10)&amp;"DIVERGÊNCIA DE DATAS","")&amp;IF(INDEX('Controle de reservas'!$P$14:$P$2013,BA69)&lt;&gt;"OK"," !",""))))</f>
      </c>
      <c r="N69" s="17">
        <f ca="1">IF(OR($AQ69=0,N$9="",N$9&lt;$AS69,AND($AT69&lt;&gt;"",N$9&gt;$AT69)),"",IF(BB69=0,"—",IF(INDEX('Controle de reservas'!$P$14:$P$2013,BB69)="DUPLICIDADE NO DIA","CONFLITO"&amp;IF(INDEX('Controle de reservas'!$M$14:$M$2013,BB69)&lt;&gt;"",CHAR(10)&amp;INDEX('Controle de reservas'!$M$14:$M$2013,BB69),"")&amp;IF(INDEX('Controle de reservas'!$N$14:$N$2013,BB69)&lt;&gt;"",CHAR(10)&amp;"Subst.: "&amp;INDEX('Controle de reservas'!$N$14:$N$2013,BB69),"")&amp;IF(AND(ISNUMBER(INDEX('Controle de reservas'!$I$14:$I$2013,BB69)),INDEX('Controle de reservas'!$I$14:$I$2013,BB69)&gt;0,INDEX('Controle de reservas'!$K$14:$K$2013,BB69)&gt;INDEX('Controle de reservas'!$I$14:$I$2013,BB69)),CHAR(10)&amp;"DIVERGÊNCIA DE DATAS",""),IF(INDEX('Controle de reservas'!$L$14:$L$2013,BB69)="Em cobertura","COV",IF(INDEX('Controle de reservas'!$L$14:$L$2013,BB69)="Disponível","DISP",IF(INDEX('Controle de reservas'!$L$14:$L$2013,BB69)="Não utilizado","NU",IF(INDEX('Controle de reservas'!$L$14:$L$2013,BB69)="Folga","F",IF(INDEX('Controle de reservas'!$L$14:$L$2013,BB69)="Ocorrência","O",IF(INDEX('Controle de reservas'!$L$14:$L$2013,BB69)="Programado","PROG",IF(INDEX('Controle de reservas'!$L$14:$L$2013,BB69)="Disponível no posto","DP","SEM SITUAÇÃO")))))))&amp;IF(INDEX('Controle de reservas'!$M$14:$M$2013,BB69)&lt;&gt;"",CHAR(10)&amp;INDEX('Controle de reservas'!$M$14:$M$2013,BB69),IF(OR(INDEX('Controle de reservas'!$L$14:$L$2013,BB69)="Em cobertura",INDEX('Controle de reservas'!$L$14:$L$2013,BB69)="Programado"),CHAR(10)&amp;"SEM LOCAL",""))&amp;IF(INDEX('Controle de reservas'!$N$14:$N$2013,BB69)&lt;&gt;"",CHAR(10)&amp;"Subst.: "&amp;INDEX('Controle de reservas'!$N$14:$N$2013,BB69),"")&amp;IF(AND(ISNUMBER(INDEX('Controle de reservas'!$I$14:$I$2013,BB69)),INDEX('Controle de reservas'!$I$14:$I$2013,BB69)&gt;0,INDEX('Controle de reservas'!$K$14:$K$2013,BB69)&gt;INDEX('Controle de reservas'!$I$14:$I$2013,BB69)),CHAR(10)&amp;"DIVERGÊNCIA DE DATAS","")&amp;IF(INDEX('Controle de reservas'!$P$14:$P$2013,BB69)&lt;&gt;"OK"," !",""))))</f>
      </c>
      <c r="O69" s="17">
        <f ca="1">IF(OR($AQ69=0,O$9="",O$9&lt;$AS69,AND($AT69&lt;&gt;"",O$9&gt;$AT69)),"",IF(BC69=0,"—",IF(INDEX('Controle de reservas'!$P$14:$P$2013,BC69)="DUPLICIDADE NO DIA","CONFLITO"&amp;IF(INDEX('Controle de reservas'!$M$14:$M$2013,BC69)&lt;&gt;"",CHAR(10)&amp;INDEX('Controle de reservas'!$M$14:$M$2013,BC69),"")&amp;IF(INDEX('Controle de reservas'!$N$14:$N$2013,BC69)&lt;&gt;"",CHAR(10)&amp;"Subst.: "&amp;INDEX('Controle de reservas'!$N$14:$N$2013,BC69),"")&amp;IF(AND(ISNUMBER(INDEX('Controle de reservas'!$I$14:$I$2013,BC69)),INDEX('Controle de reservas'!$I$14:$I$2013,BC69)&gt;0,INDEX('Controle de reservas'!$K$14:$K$2013,BC69)&gt;INDEX('Controle de reservas'!$I$14:$I$2013,BC69)),CHAR(10)&amp;"DIVERGÊNCIA DE DATAS",""),IF(INDEX('Controle de reservas'!$L$14:$L$2013,BC69)="Em cobertura","COV",IF(INDEX('Controle de reservas'!$L$14:$L$2013,BC69)="Disponível","DISP",IF(INDEX('Controle de reservas'!$L$14:$L$2013,BC69)="Não utilizado","NU",IF(INDEX('Controle de reservas'!$L$14:$L$2013,BC69)="Folga","F",IF(INDEX('Controle de reservas'!$L$14:$L$2013,BC69)="Ocorrência","O",IF(INDEX('Controle de reservas'!$L$14:$L$2013,BC69)="Programado","PROG",IF(INDEX('Controle de reservas'!$L$14:$L$2013,BC69)="Disponível no posto","DP","SEM SITUAÇÃO")))))))&amp;IF(INDEX('Controle de reservas'!$M$14:$M$2013,BC69)&lt;&gt;"",CHAR(10)&amp;INDEX('Controle de reservas'!$M$14:$M$2013,BC69),IF(OR(INDEX('Controle de reservas'!$L$14:$L$2013,BC69)="Em cobertura",INDEX('Controle de reservas'!$L$14:$L$2013,BC69)="Programado"),CHAR(10)&amp;"SEM LOCAL",""))&amp;IF(INDEX('Controle de reservas'!$N$14:$N$2013,BC69)&lt;&gt;"",CHAR(10)&amp;"Subst.: "&amp;INDEX('Controle de reservas'!$N$14:$N$2013,BC69),"")&amp;IF(AND(ISNUMBER(INDEX('Controle de reservas'!$I$14:$I$2013,BC69)),INDEX('Controle de reservas'!$I$14:$I$2013,BC69)&gt;0,INDEX('Controle de reservas'!$K$14:$K$2013,BC69)&gt;INDEX('Controle de reservas'!$I$14:$I$2013,BC69)),CHAR(10)&amp;"DIVERGÊNCIA DE DATAS","")&amp;IF(INDEX('Controle de reservas'!$P$14:$P$2013,BC69)&lt;&gt;"OK"," !",""))))</f>
      </c>
      <c r="P69" s="17">
        <f ca="1">IF(OR($AQ69=0,P$9="",P$9&lt;$AS69,AND($AT69&lt;&gt;"",P$9&gt;$AT69)),"",IF(BD69=0,"—",IF(INDEX('Controle de reservas'!$P$14:$P$2013,BD69)="DUPLICIDADE NO DIA","CONFLITO"&amp;IF(INDEX('Controle de reservas'!$M$14:$M$2013,BD69)&lt;&gt;"",CHAR(10)&amp;INDEX('Controle de reservas'!$M$14:$M$2013,BD69),"")&amp;IF(INDEX('Controle de reservas'!$N$14:$N$2013,BD69)&lt;&gt;"",CHAR(10)&amp;"Subst.: "&amp;INDEX('Controle de reservas'!$N$14:$N$2013,BD69),"")&amp;IF(AND(ISNUMBER(INDEX('Controle de reservas'!$I$14:$I$2013,BD69)),INDEX('Controle de reservas'!$I$14:$I$2013,BD69)&gt;0,INDEX('Controle de reservas'!$K$14:$K$2013,BD69)&gt;INDEX('Controle de reservas'!$I$14:$I$2013,BD69)),CHAR(10)&amp;"DIVERGÊNCIA DE DATAS",""),IF(INDEX('Controle de reservas'!$L$14:$L$2013,BD69)="Em cobertura","COV",IF(INDEX('Controle de reservas'!$L$14:$L$2013,BD69)="Disponível","DISP",IF(INDEX('Controle de reservas'!$L$14:$L$2013,BD69)="Não utilizado","NU",IF(INDEX('Controle de reservas'!$L$14:$L$2013,BD69)="Folga","F",IF(INDEX('Controle de reservas'!$L$14:$L$2013,BD69)="Ocorrência","O",IF(INDEX('Controle de reservas'!$L$14:$L$2013,BD69)="Programado","PROG",IF(INDEX('Controle de reservas'!$L$14:$L$2013,BD69)="Disponível no posto","DP","SEM SITUAÇÃO")))))))&amp;IF(INDEX('Controle de reservas'!$M$14:$M$2013,BD69)&lt;&gt;"",CHAR(10)&amp;INDEX('Controle de reservas'!$M$14:$M$2013,BD69),IF(OR(INDEX('Controle de reservas'!$L$14:$L$2013,BD69)="Em cobertura",INDEX('Controle de reservas'!$L$14:$L$2013,BD69)="Programado"),CHAR(10)&amp;"SEM LOCAL",""))&amp;IF(INDEX('Controle de reservas'!$N$14:$N$2013,BD69)&lt;&gt;"",CHAR(10)&amp;"Subst.: "&amp;INDEX('Controle de reservas'!$N$14:$N$2013,BD69),"")&amp;IF(AND(ISNUMBER(INDEX('Controle de reservas'!$I$14:$I$2013,BD69)),INDEX('Controle de reservas'!$I$14:$I$2013,BD69)&gt;0,INDEX('Controle de reservas'!$K$14:$K$2013,BD69)&gt;INDEX('Controle de reservas'!$I$14:$I$2013,BD69)),CHAR(10)&amp;"DIVERGÊNCIA DE DATAS","")&amp;IF(INDEX('Controle de reservas'!$P$14:$P$2013,BD69)&lt;&gt;"OK"," !",""))))</f>
      </c>
      <c r="Q69" s="17">
        <f ca="1">IF(OR($AQ69=0,Q$9="",Q$9&lt;$AS69,AND($AT69&lt;&gt;"",Q$9&gt;$AT69)),"",IF(BE69=0,"—",IF(INDEX('Controle de reservas'!$P$14:$P$2013,BE69)="DUPLICIDADE NO DIA","CONFLITO"&amp;IF(INDEX('Controle de reservas'!$M$14:$M$2013,BE69)&lt;&gt;"",CHAR(10)&amp;INDEX('Controle de reservas'!$M$14:$M$2013,BE69),"")&amp;IF(INDEX('Controle de reservas'!$N$14:$N$2013,BE69)&lt;&gt;"",CHAR(10)&amp;"Subst.: "&amp;INDEX('Controle de reservas'!$N$14:$N$2013,BE69),"")&amp;IF(AND(ISNUMBER(INDEX('Controle de reservas'!$I$14:$I$2013,BE69)),INDEX('Controle de reservas'!$I$14:$I$2013,BE69)&gt;0,INDEX('Controle de reservas'!$K$14:$K$2013,BE69)&gt;INDEX('Controle de reservas'!$I$14:$I$2013,BE69)),CHAR(10)&amp;"DIVERGÊNCIA DE DATAS",""),IF(INDEX('Controle de reservas'!$L$14:$L$2013,BE69)="Em cobertura","COV",IF(INDEX('Controle de reservas'!$L$14:$L$2013,BE69)="Disponível","DISP",IF(INDEX('Controle de reservas'!$L$14:$L$2013,BE69)="Não utilizado","NU",IF(INDEX('Controle de reservas'!$L$14:$L$2013,BE69)="Folga","F",IF(INDEX('Controle de reservas'!$L$14:$L$2013,BE69)="Ocorrência","O",IF(INDEX('Controle de reservas'!$L$14:$L$2013,BE69)="Programado","PROG",IF(INDEX('Controle de reservas'!$L$14:$L$2013,BE69)="Disponível no posto","DP","SEM SITUAÇÃO")))))))&amp;IF(INDEX('Controle de reservas'!$M$14:$M$2013,BE69)&lt;&gt;"",CHAR(10)&amp;INDEX('Controle de reservas'!$M$14:$M$2013,BE69),IF(OR(INDEX('Controle de reservas'!$L$14:$L$2013,BE69)="Em cobertura",INDEX('Controle de reservas'!$L$14:$L$2013,BE69)="Programado"),CHAR(10)&amp;"SEM LOCAL",""))&amp;IF(INDEX('Controle de reservas'!$N$14:$N$2013,BE69)&lt;&gt;"",CHAR(10)&amp;"Subst.: "&amp;INDEX('Controle de reservas'!$N$14:$N$2013,BE69),"")&amp;IF(AND(ISNUMBER(INDEX('Controle de reservas'!$I$14:$I$2013,BE69)),INDEX('Controle de reservas'!$I$14:$I$2013,BE69)&gt;0,INDEX('Controle de reservas'!$K$14:$K$2013,BE69)&gt;INDEX('Controle de reservas'!$I$14:$I$2013,BE69)),CHAR(10)&amp;"DIVERGÊNCIA DE DATAS","")&amp;IF(INDEX('Controle de reservas'!$P$14:$P$2013,BE69)&lt;&gt;"OK"," !",""))))</f>
      </c>
      <c r="R69" s="17">
        <f ca="1">IF(OR($AQ69=0,R$9="",R$9&lt;$AS69,AND($AT69&lt;&gt;"",R$9&gt;$AT69)),"",IF(BF69=0,"—",IF(INDEX('Controle de reservas'!$P$14:$P$2013,BF69)="DUPLICIDADE NO DIA","CONFLITO"&amp;IF(INDEX('Controle de reservas'!$M$14:$M$2013,BF69)&lt;&gt;"",CHAR(10)&amp;INDEX('Controle de reservas'!$M$14:$M$2013,BF69),"")&amp;IF(INDEX('Controle de reservas'!$N$14:$N$2013,BF69)&lt;&gt;"",CHAR(10)&amp;"Subst.: "&amp;INDEX('Controle de reservas'!$N$14:$N$2013,BF69),"")&amp;IF(AND(ISNUMBER(INDEX('Controle de reservas'!$I$14:$I$2013,BF69)),INDEX('Controle de reservas'!$I$14:$I$2013,BF69)&gt;0,INDEX('Controle de reservas'!$K$14:$K$2013,BF69)&gt;INDEX('Controle de reservas'!$I$14:$I$2013,BF69)),CHAR(10)&amp;"DIVERGÊNCIA DE DATAS",""),IF(INDEX('Controle de reservas'!$L$14:$L$2013,BF69)="Em cobertura","COV",IF(INDEX('Controle de reservas'!$L$14:$L$2013,BF69)="Disponível","DISP",IF(INDEX('Controle de reservas'!$L$14:$L$2013,BF69)="Não utilizado","NU",IF(INDEX('Controle de reservas'!$L$14:$L$2013,BF69)="Folga","F",IF(INDEX('Controle de reservas'!$L$14:$L$2013,BF69)="Ocorrência","O",IF(INDEX('Controle de reservas'!$L$14:$L$2013,BF69)="Programado","PROG",IF(INDEX('Controle de reservas'!$L$14:$L$2013,BF69)="Disponível no posto","DP","SEM SITUAÇÃO")))))))&amp;IF(INDEX('Controle de reservas'!$M$14:$M$2013,BF69)&lt;&gt;"",CHAR(10)&amp;INDEX('Controle de reservas'!$M$14:$M$2013,BF69),IF(OR(INDEX('Controle de reservas'!$L$14:$L$2013,BF69)="Em cobertura",INDEX('Controle de reservas'!$L$14:$L$2013,BF69)="Programado"),CHAR(10)&amp;"SEM LOCAL",""))&amp;IF(INDEX('Controle de reservas'!$N$14:$N$2013,BF69)&lt;&gt;"",CHAR(10)&amp;"Subst.: "&amp;INDEX('Controle de reservas'!$N$14:$N$2013,BF69),"")&amp;IF(AND(ISNUMBER(INDEX('Controle de reservas'!$I$14:$I$2013,BF69)),INDEX('Controle de reservas'!$I$14:$I$2013,BF69)&gt;0,INDEX('Controle de reservas'!$K$14:$K$2013,BF69)&gt;INDEX('Controle de reservas'!$I$14:$I$2013,BF69)),CHAR(10)&amp;"DIVERGÊNCIA DE DATAS","")&amp;IF(INDEX('Controle de reservas'!$P$14:$P$2013,BF69)&lt;&gt;"OK"," !",""))))</f>
      </c>
      <c r="S69" s="17">
        <f ca="1">IF(OR($AQ69=0,S$9="",S$9&lt;$AS69,AND($AT69&lt;&gt;"",S$9&gt;$AT69)),"",IF(BG69=0,"—",IF(INDEX('Controle de reservas'!$P$14:$P$2013,BG69)="DUPLICIDADE NO DIA","CONFLITO"&amp;IF(INDEX('Controle de reservas'!$M$14:$M$2013,BG69)&lt;&gt;"",CHAR(10)&amp;INDEX('Controle de reservas'!$M$14:$M$2013,BG69),"")&amp;IF(INDEX('Controle de reservas'!$N$14:$N$2013,BG69)&lt;&gt;"",CHAR(10)&amp;"Subst.: "&amp;INDEX('Controle de reservas'!$N$14:$N$2013,BG69),"")&amp;IF(AND(ISNUMBER(INDEX('Controle de reservas'!$I$14:$I$2013,BG69)),INDEX('Controle de reservas'!$I$14:$I$2013,BG69)&gt;0,INDEX('Controle de reservas'!$K$14:$K$2013,BG69)&gt;INDEX('Controle de reservas'!$I$14:$I$2013,BG69)),CHAR(10)&amp;"DIVERGÊNCIA DE DATAS",""),IF(INDEX('Controle de reservas'!$L$14:$L$2013,BG69)="Em cobertura","COV",IF(INDEX('Controle de reservas'!$L$14:$L$2013,BG69)="Disponível","DISP",IF(INDEX('Controle de reservas'!$L$14:$L$2013,BG69)="Não utilizado","NU",IF(INDEX('Controle de reservas'!$L$14:$L$2013,BG69)="Folga","F",IF(INDEX('Controle de reservas'!$L$14:$L$2013,BG69)="Ocorrência","O",IF(INDEX('Controle de reservas'!$L$14:$L$2013,BG69)="Programado","PROG",IF(INDEX('Controle de reservas'!$L$14:$L$2013,BG69)="Disponível no posto","DP","SEM SITUAÇÃO")))))))&amp;IF(INDEX('Controle de reservas'!$M$14:$M$2013,BG69)&lt;&gt;"",CHAR(10)&amp;INDEX('Controle de reservas'!$M$14:$M$2013,BG69),IF(OR(INDEX('Controle de reservas'!$L$14:$L$2013,BG69)="Em cobertura",INDEX('Controle de reservas'!$L$14:$L$2013,BG69)="Programado"),CHAR(10)&amp;"SEM LOCAL",""))&amp;IF(INDEX('Controle de reservas'!$N$14:$N$2013,BG69)&lt;&gt;"",CHAR(10)&amp;"Subst.: "&amp;INDEX('Controle de reservas'!$N$14:$N$2013,BG69),"")&amp;IF(AND(ISNUMBER(INDEX('Controle de reservas'!$I$14:$I$2013,BG69)),INDEX('Controle de reservas'!$I$14:$I$2013,BG69)&gt;0,INDEX('Controle de reservas'!$K$14:$K$2013,BG69)&gt;INDEX('Controle de reservas'!$I$14:$I$2013,BG69)),CHAR(10)&amp;"DIVERGÊNCIA DE DATAS","")&amp;IF(INDEX('Controle de reservas'!$P$14:$P$2013,BG69)&lt;&gt;"OK"," !",""))))</f>
      </c>
      <c r="T69" s="17">
        <f ca="1">IF(OR($AQ69=0,T$9="",T$9&lt;$AS69,AND($AT69&lt;&gt;"",T$9&gt;$AT69)),"",IF(BH69=0,"—",IF(INDEX('Controle de reservas'!$P$14:$P$2013,BH69)="DUPLICIDADE NO DIA","CONFLITO"&amp;IF(INDEX('Controle de reservas'!$M$14:$M$2013,BH69)&lt;&gt;"",CHAR(10)&amp;INDEX('Controle de reservas'!$M$14:$M$2013,BH69),"")&amp;IF(INDEX('Controle de reservas'!$N$14:$N$2013,BH69)&lt;&gt;"",CHAR(10)&amp;"Subst.: "&amp;INDEX('Controle de reservas'!$N$14:$N$2013,BH69),"")&amp;IF(AND(ISNUMBER(INDEX('Controle de reservas'!$I$14:$I$2013,BH69)),INDEX('Controle de reservas'!$I$14:$I$2013,BH69)&gt;0,INDEX('Controle de reservas'!$K$14:$K$2013,BH69)&gt;INDEX('Controle de reservas'!$I$14:$I$2013,BH69)),CHAR(10)&amp;"DIVERGÊNCIA DE DATAS",""),IF(INDEX('Controle de reservas'!$L$14:$L$2013,BH69)="Em cobertura","COV",IF(INDEX('Controle de reservas'!$L$14:$L$2013,BH69)="Disponível","DISP",IF(INDEX('Controle de reservas'!$L$14:$L$2013,BH69)="Não utilizado","NU",IF(INDEX('Controle de reservas'!$L$14:$L$2013,BH69)="Folga","F",IF(INDEX('Controle de reservas'!$L$14:$L$2013,BH69)="Ocorrência","O",IF(INDEX('Controle de reservas'!$L$14:$L$2013,BH69)="Programado","PROG",IF(INDEX('Controle de reservas'!$L$14:$L$2013,BH69)="Disponível no posto","DP","SEM SITUAÇÃO")))))))&amp;IF(INDEX('Controle de reservas'!$M$14:$M$2013,BH69)&lt;&gt;"",CHAR(10)&amp;INDEX('Controle de reservas'!$M$14:$M$2013,BH69),IF(OR(INDEX('Controle de reservas'!$L$14:$L$2013,BH69)="Em cobertura",INDEX('Controle de reservas'!$L$14:$L$2013,BH69)="Programado"),CHAR(10)&amp;"SEM LOCAL",""))&amp;IF(INDEX('Controle de reservas'!$N$14:$N$2013,BH69)&lt;&gt;"",CHAR(10)&amp;"Subst.: "&amp;INDEX('Controle de reservas'!$N$14:$N$2013,BH69),"")&amp;IF(AND(ISNUMBER(INDEX('Controle de reservas'!$I$14:$I$2013,BH69)),INDEX('Controle de reservas'!$I$14:$I$2013,BH69)&gt;0,INDEX('Controle de reservas'!$K$14:$K$2013,BH69)&gt;INDEX('Controle de reservas'!$I$14:$I$2013,BH69)),CHAR(10)&amp;"DIVERGÊNCIA DE DATAS","")&amp;IF(INDEX('Controle de reservas'!$P$14:$P$2013,BH69)&lt;&gt;"OK"," !",""))))</f>
      </c>
      <c r="U69" s="17">
        <f ca="1">IF(OR($AQ69=0,U$9="",U$9&lt;$AS69,AND($AT69&lt;&gt;"",U$9&gt;$AT69)),"",IF(BI69=0,"—",IF(INDEX('Controle de reservas'!$P$14:$P$2013,BI69)="DUPLICIDADE NO DIA","CONFLITO"&amp;IF(INDEX('Controle de reservas'!$M$14:$M$2013,BI69)&lt;&gt;"",CHAR(10)&amp;INDEX('Controle de reservas'!$M$14:$M$2013,BI69),"")&amp;IF(INDEX('Controle de reservas'!$N$14:$N$2013,BI69)&lt;&gt;"",CHAR(10)&amp;"Subst.: "&amp;INDEX('Controle de reservas'!$N$14:$N$2013,BI69),"")&amp;IF(AND(ISNUMBER(INDEX('Controle de reservas'!$I$14:$I$2013,BI69)),INDEX('Controle de reservas'!$I$14:$I$2013,BI69)&gt;0,INDEX('Controle de reservas'!$K$14:$K$2013,BI69)&gt;INDEX('Controle de reservas'!$I$14:$I$2013,BI69)),CHAR(10)&amp;"DIVERGÊNCIA DE DATAS",""),IF(INDEX('Controle de reservas'!$L$14:$L$2013,BI69)="Em cobertura","COV",IF(INDEX('Controle de reservas'!$L$14:$L$2013,BI69)="Disponível","DISP",IF(INDEX('Controle de reservas'!$L$14:$L$2013,BI69)="Não utilizado","NU",IF(INDEX('Controle de reservas'!$L$14:$L$2013,BI69)="Folga","F",IF(INDEX('Controle de reservas'!$L$14:$L$2013,BI69)="Ocorrência","O",IF(INDEX('Controle de reservas'!$L$14:$L$2013,BI69)="Programado","PROG",IF(INDEX('Controle de reservas'!$L$14:$L$2013,BI69)="Disponível no posto","DP","SEM SITUAÇÃO")))))))&amp;IF(INDEX('Controle de reservas'!$M$14:$M$2013,BI69)&lt;&gt;"",CHAR(10)&amp;INDEX('Controle de reservas'!$M$14:$M$2013,BI69),IF(OR(INDEX('Controle de reservas'!$L$14:$L$2013,BI69)="Em cobertura",INDEX('Controle de reservas'!$L$14:$L$2013,BI69)="Programado"),CHAR(10)&amp;"SEM LOCAL",""))&amp;IF(INDEX('Controle de reservas'!$N$14:$N$2013,BI69)&lt;&gt;"",CHAR(10)&amp;"Subst.: "&amp;INDEX('Controle de reservas'!$N$14:$N$2013,BI69),"")&amp;IF(AND(ISNUMBER(INDEX('Controle de reservas'!$I$14:$I$2013,BI69)),INDEX('Controle de reservas'!$I$14:$I$2013,BI69)&gt;0,INDEX('Controle de reservas'!$K$14:$K$2013,BI69)&gt;INDEX('Controle de reservas'!$I$14:$I$2013,BI69)),CHAR(10)&amp;"DIVERGÊNCIA DE DATAS","")&amp;IF(INDEX('Controle de reservas'!$P$14:$P$2013,BI69)&lt;&gt;"OK"," !",""))))</f>
      </c>
      <c r="V69" s="17">
        <f ca="1">IF(OR($AQ69=0,V$9="",V$9&lt;$AS69,AND($AT69&lt;&gt;"",V$9&gt;$AT69)),"",IF(BJ69=0,"—",IF(INDEX('Controle de reservas'!$P$14:$P$2013,BJ69)="DUPLICIDADE NO DIA","CONFLITO"&amp;IF(INDEX('Controle de reservas'!$M$14:$M$2013,BJ69)&lt;&gt;"",CHAR(10)&amp;INDEX('Controle de reservas'!$M$14:$M$2013,BJ69),"")&amp;IF(INDEX('Controle de reservas'!$N$14:$N$2013,BJ69)&lt;&gt;"",CHAR(10)&amp;"Subst.: "&amp;INDEX('Controle de reservas'!$N$14:$N$2013,BJ69),"")&amp;IF(AND(ISNUMBER(INDEX('Controle de reservas'!$I$14:$I$2013,BJ69)),INDEX('Controle de reservas'!$I$14:$I$2013,BJ69)&gt;0,INDEX('Controle de reservas'!$K$14:$K$2013,BJ69)&gt;INDEX('Controle de reservas'!$I$14:$I$2013,BJ69)),CHAR(10)&amp;"DIVERGÊNCIA DE DATAS",""),IF(INDEX('Controle de reservas'!$L$14:$L$2013,BJ69)="Em cobertura","COV",IF(INDEX('Controle de reservas'!$L$14:$L$2013,BJ69)="Disponível","DISP",IF(INDEX('Controle de reservas'!$L$14:$L$2013,BJ69)="Não utilizado","NU",IF(INDEX('Controle de reservas'!$L$14:$L$2013,BJ69)="Folga","F",IF(INDEX('Controle de reservas'!$L$14:$L$2013,BJ69)="Ocorrência","O",IF(INDEX('Controle de reservas'!$L$14:$L$2013,BJ69)="Programado","PROG",IF(INDEX('Controle de reservas'!$L$14:$L$2013,BJ69)="Disponível no posto","DP","SEM SITUAÇÃO")))))))&amp;IF(INDEX('Controle de reservas'!$M$14:$M$2013,BJ69)&lt;&gt;"",CHAR(10)&amp;INDEX('Controle de reservas'!$M$14:$M$2013,BJ69),IF(OR(INDEX('Controle de reservas'!$L$14:$L$2013,BJ69)="Em cobertura",INDEX('Controle de reservas'!$L$14:$L$2013,BJ69)="Programado"),CHAR(10)&amp;"SEM LOCAL",""))&amp;IF(INDEX('Controle de reservas'!$N$14:$N$2013,BJ69)&lt;&gt;"",CHAR(10)&amp;"Subst.: "&amp;INDEX('Controle de reservas'!$N$14:$N$2013,BJ69),"")&amp;IF(AND(ISNUMBER(INDEX('Controle de reservas'!$I$14:$I$2013,BJ69)),INDEX('Controle de reservas'!$I$14:$I$2013,BJ69)&gt;0,INDEX('Controle de reservas'!$K$14:$K$2013,BJ69)&gt;INDEX('Controle de reservas'!$I$14:$I$2013,BJ69)),CHAR(10)&amp;"DIVERGÊNCIA DE DATAS","")&amp;IF(INDEX('Controle de reservas'!$P$14:$P$2013,BJ69)&lt;&gt;"OK"," !",""))))</f>
      </c>
      <c r="W69" s="17">
        <f ca="1">IF(OR($AQ69=0,W$9="",W$9&lt;$AS69,AND($AT69&lt;&gt;"",W$9&gt;$AT69)),"",IF(BK69=0,"—",IF(INDEX('Controle de reservas'!$P$14:$P$2013,BK69)="DUPLICIDADE NO DIA","CONFLITO"&amp;IF(INDEX('Controle de reservas'!$M$14:$M$2013,BK69)&lt;&gt;"",CHAR(10)&amp;INDEX('Controle de reservas'!$M$14:$M$2013,BK69),"")&amp;IF(INDEX('Controle de reservas'!$N$14:$N$2013,BK69)&lt;&gt;"",CHAR(10)&amp;"Subst.: "&amp;INDEX('Controle de reservas'!$N$14:$N$2013,BK69),"")&amp;IF(AND(ISNUMBER(INDEX('Controle de reservas'!$I$14:$I$2013,BK69)),INDEX('Controle de reservas'!$I$14:$I$2013,BK69)&gt;0,INDEX('Controle de reservas'!$K$14:$K$2013,BK69)&gt;INDEX('Controle de reservas'!$I$14:$I$2013,BK69)),CHAR(10)&amp;"DIVERGÊNCIA DE DATAS",""),IF(INDEX('Controle de reservas'!$L$14:$L$2013,BK69)="Em cobertura","COV",IF(INDEX('Controle de reservas'!$L$14:$L$2013,BK69)="Disponível","DISP",IF(INDEX('Controle de reservas'!$L$14:$L$2013,BK69)="Não utilizado","NU",IF(INDEX('Controle de reservas'!$L$14:$L$2013,BK69)="Folga","F",IF(INDEX('Controle de reservas'!$L$14:$L$2013,BK69)="Ocorrência","O",IF(INDEX('Controle de reservas'!$L$14:$L$2013,BK69)="Programado","PROG",IF(INDEX('Controle de reservas'!$L$14:$L$2013,BK69)="Disponível no posto","DP","SEM SITUAÇÃO")))))))&amp;IF(INDEX('Controle de reservas'!$M$14:$M$2013,BK69)&lt;&gt;"",CHAR(10)&amp;INDEX('Controle de reservas'!$M$14:$M$2013,BK69),IF(OR(INDEX('Controle de reservas'!$L$14:$L$2013,BK69)="Em cobertura",INDEX('Controle de reservas'!$L$14:$L$2013,BK69)="Programado"),CHAR(10)&amp;"SEM LOCAL",""))&amp;IF(INDEX('Controle de reservas'!$N$14:$N$2013,BK69)&lt;&gt;"",CHAR(10)&amp;"Subst.: "&amp;INDEX('Controle de reservas'!$N$14:$N$2013,BK69),"")&amp;IF(AND(ISNUMBER(INDEX('Controle de reservas'!$I$14:$I$2013,BK69)),INDEX('Controle de reservas'!$I$14:$I$2013,BK69)&gt;0,INDEX('Controle de reservas'!$K$14:$K$2013,BK69)&gt;INDEX('Controle de reservas'!$I$14:$I$2013,BK69)),CHAR(10)&amp;"DIVERGÊNCIA DE DATAS","")&amp;IF(INDEX('Controle de reservas'!$P$14:$P$2013,BK69)&lt;&gt;"OK"," !",""))))</f>
      </c>
      <c r="X69" s="17">
        <f ca="1">IF(OR($AQ69=0,X$9="",X$9&lt;$AS69,AND($AT69&lt;&gt;"",X$9&gt;$AT69)),"",IF(BL69=0,"—",IF(INDEX('Controle de reservas'!$P$14:$P$2013,BL69)="DUPLICIDADE NO DIA","CONFLITO"&amp;IF(INDEX('Controle de reservas'!$M$14:$M$2013,BL69)&lt;&gt;"",CHAR(10)&amp;INDEX('Controle de reservas'!$M$14:$M$2013,BL69),"")&amp;IF(INDEX('Controle de reservas'!$N$14:$N$2013,BL69)&lt;&gt;"",CHAR(10)&amp;"Subst.: "&amp;INDEX('Controle de reservas'!$N$14:$N$2013,BL69),"")&amp;IF(AND(ISNUMBER(INDEX('Controle de reservas'!$I$14:$I$2013,BL69)),INDEX('Controle de reservas'!$I$14:$I$2013,BL69)&gt;0,INDEX('Controle de reservas'!$K$14:$K$2013,BL69)&gt;INDEX('Controle de reservas'!$I$14:$I$2013,BL69)),CHAR(10)&amp;"DIVERGÊNCIA DE DATAS",""),IF(INDEX('Controle de reservas'!$L$14:$L$2013,BL69)="Em cobertura","COV",IF(INDEX('Controle de reservas'!$L$14:$L$2013,BL69)="Disponível","DISP",IF(INDEX('Controle de reservas'!$L$14:$L$2013,BL69)="Não utilizado","NU",IF(INDEX('Controle de reservas'!$L$14:$L$2013,BL69)="Folga","F",IF(INDEX('Controle de reservas'!$L$14:$L$2013,BL69)="Ocorrência","O",IF(INDEX('Controle de reservas'!$L$14:$L$2013,BL69)="Programado","PROG",IF(INDEX('Controle de reservas'!$L$14:$L$2013,BL69)="Disponível no posto","DP","SEM SITUAÇÃO")))))))&amp;IF(INDEX('Controle de reservas'!$M$14:$M$2013,BL69)&lt;&gt;"",CHAR(10)&amp;INDEX('Controle de reservas'!$M$14:$M$2013,BL69),IF(OR(INDEX('Controle de reservas'!$L$14:$L$2013,BL69)="Em cobertura",INDEX('Controle de reservas'!$L$14:$L$2013,BL69)="Programado"),CHAR(10)&amp;"SEM LOCAL",""))&amp;IF(INDEX('Controle de reservas'!$N$14:$N$2013,BL69)&lt;&gt;"",CHAR(10)&amp;"Subst.: "&amp;INDEX('Controle de reservas'!$N$14:$N$2013,BL69),"")&amp;IF(AND(ISNUMBER(INDEX('Controle de reservas'!$I$14:$I$2013,BL69)),INDEX('Controle de reservas'!$I$14:$I$2013,BL69)&gt;0,INDEX('Controle de reservas'!$K$14:$K$2013,BL69)&gt;INDEX('Controle de reservas'!$I$14:$I$2013,BL69)),CHAR(10)&amp;"DIVERGÊNCIA DE DATAS","")&amp;IF(INDEX('Controle de reservas'!$P$14:$P$2013,BL69)&lt;&gt;"OK"," !",""))))</f>
      </c>
      <c r="Y69" s="17">
        <f ca="1">IF(OR($AQ69=0,Y$9="",Y$9&lt;$AS69,AND($AT69&lt;&gt;"",Y$9&gt;$AT69)),"",IF(BM69=0,"—",IF(INDEX('Controle de reservas'!$P$14:$P$2013,BM69)="DUPLICIDADE NO DIA","CONFLITO"&amp;IF(INDEX('Controle de reservas'!$M$14:$M$2013,BM69)&lt;&gt;"",CHAR(10)&amp;INDEX('Controle de reservas'!$M$14:$M$2013,BM69),"")&amp;IF(INDEX('Controle de reservas'!$N$14:$N$2013,BM69)&lt;&gt;"",CHAR(10)&amp;"Subst.: "&amp;INDEX('Controle de reservas'!$N$14:$N$2013,BM69),"")&amp;IF(AND(ISNUMBER(INDEX('Controle de reservas'!$I$14:$I$2013,BM69)),INDEX('Controle de reservas'!$I$14:$I$2013,BM69)&gt;0,INDEX('Controle de reservas'!$K$14:$K$2013,BM69)&gt;INDEX('Controle de reservas'!$I$14:$I$2013,BM69)),CHAR(10)&amp;"DIVERGÊNCIA DE DATAS",""),IF(INDEX('Controle de reservas'!$L$14:$L$2013,BM69)="Em cobertura","COV",IF(INDEX('Controle de reservas'!$L$14:$L$2013,BM69)="Disponível","DISP",IF(INDEX('Controle de reservas'!$L$14:$L$2013,BM69)="Não utilizado","NU",IF(INDEX('Controle de reservas'!$L$14:$L$2013,BM69)="Folga","F",IF(INDEX('Controle de reservas'!$L$14:$L$2013,BM69)="Ocorrência","O",IF(INDEX('Controle de reservas'!$L$14:$L$2013,BM69)="Programado","PROG",IF(INDEX('Controle de reservas'!$L$14:$L$2013,BM69)="Disponível no posto","DP","SEM SITUAÇÃO")))))))&amp;IF(INDEX('Controle de reservas'!$M$14:$M$2013,BM69)&lt;&gt;"",CHAR(10)&amp;INDEX('Controle de reservas'!$M$14:$M$2013,BM69),IF(OR(INDEX('Controle de reservas'!$L$14:$L$2013,BM69)="Em cobertura",INDEX('Controle de reservas'!$L$14:$L$2013,BM69)="Programado"),CHAR(10)&amp;"SEM LOCAL",""))&amp;IF(INDEX('Controle de reservas'!$N$14:$N$2013,BM69)&lt;&gt;"",CHAR(10)&amp;"Subst.: "&amp;INDEX('Controle de reservas'!$N$14:$N$2013,BM69),"")&amp;IF(AND(ISNUMBER(INDEX('Controle de reservas'!$I$14:$I$2013,BM69)),INDEX('Controle de reservas'!$I$14:$I$2013,BM69)&gt;0,INDEX('Controle de reservas'!$K$14:$K$2013,BM69)&gt;INDEX('Controle de reservas'!$I$14:$I$2013,BM69)),CHAR(10)&amp;"DIVERGÊNCIA DE DATAS","")&amp;IF(INDEX('Controle de reservas'!$P$14:$P$2013,BM69)&lt;&gt;"OK"," !",""))))</f>
      </c>
      <c r="Z69" s="17">
        <f ca="1">IF(OR($AQ69=0,Z$9="",Z$9&lt;$AS69,AND($AT69&lt;&gt;"",Z$9&gt;$AT69)),"",IF(BN69=0,"—",IF(INDEX('Controle de reservas'!$P$14:$P$2013,BN69)="DUPLICIDADE NO DIA","CONFLITO"&amp;IF(INDEX('Controle de reservas'!$M$14:$M$2013,BN69)&lt;&gt;"",CHAR(10)&amp;INDEX('Controle de reservas'!$M$14:$M$2013,BN69),"")&amp;IF(INDEX('Controle de reservas'!$N$14:$N$2013,BN69)&lt;&gt;"",CHAR(10)&amp;"Subst.: "&amp;INDEX('Controle de reservas'!$N$14:$N$2013,BN69),"")&amp;IF(AND(ISNUMBER(INDEX('Controle de reservas'!$I$14:$I$2013,BN69)),INDEX('Controle de reservas'!$I$14:$I$2013,BN69)&gt;0,INDEX('Controle de reservas'!$K$14:$K$2013,BN69)&gt;INDEX('Controle de reservas'!$I$14:$I$2013,BN69)),CHAR(10)&amp;"DIVERGÊNCIA DE DATAS",""),IF(INDEX('Controle de reservas'!$L$14:$L$2013,BN69)="Em cobertura","COV",IF(INDEX('Controle de reservas'!$L$14:$L$2013,BN69)="Disponível","DISP",IF(INDEX('Controle de reservas'!$L$14:$L$2013,BN69)="Não utilizado","NU",IF(INDEX('Controle de reservas'!$L$14:$L$2013,BN69)="Folga","F",IF(INDEX('Controle de reservas'!$L$14:$L$2013,BN69)="Ocorrência","O",IF(INDEX('Controle de reservas'!$L$14:$L$2013,BN69)="Programado","PROG",IF(INDEX('Controle de reservas'!$L$14:$L$2013,BN69)="Disponível no posto","DP","SEM SITUAÇÃO")))))))&amp;IF(INDEX('Controle de reservas'!$M$14:$M$2013,BN69)&lt;&gt;"",CHAR(10)&amp;INDEX('Controle de reservas'!$M$14:$M$2013,BN69),IF(OR(INDEX('Controle de reservas'!$L$14:$L$2013,BN69)="Em cobertura",INDEX('Controle de reservas'!$L$14:$L$2013,BN69)="Programado"),CHAR(10)&amp;"SEM LOCAL",""))&amp;IF(INDEX('Controle de reservas'!$N$14:$N$2013,BN69)&lt;&gt;"",CHAR(10)&amp;"Subst.: "&amp;INDEX('Controle de reservas'!$N$14:$N$2013,BN69),"")&amp;IF(AND(ISNUMBER(INDEX('Controle de reservas'!$I$14:$I$2013,BN69)),INDEX('Controle de reservas'!$I$14:$I$2013,BN69)&gt;0,INDEX('Controle de reservas'!$K$14:$K$2013,BN69)&gt;INDEX('Controle de reservas'!$I$14:$I$2013,BN69)),CHAR(10)&amp;"DIVERGÊNCIA DE DATAS","")&amp;IF(INDEX('Controle de reservas'!$P$14:$P$2013,BN69)&lt;&gt;"OK"," !",""))))</f>
      </c>
      <c r="AA69" s="17">
        <f ca="1">IF(OR($AQ69=0,AA$9="",AA$9&lt;$AS69,AND($AT69&lt;&gt;"",AA$9&gt;$AT69)),"",IF(BO69=0,"—",IF(INDEX('Controle de reservas'!$P$14:$P$2013,BO69)="DUPLICIDADE NO DIA","CONFLITO"&amp;IF(INDEX('Controle de reservas'!$M$14:$M$2013,BO69)&lt;&gt;"",CHAR(10)&amp;INDEX('Controle de reservas'!$M$14:$M$2013,BO69),"")&amp;IF(INDEX('Controle de reservas'!$N$14:$N$2013,BO69)&lt;&gt;"",CHAR(10)&amp;"Subst.: "&amp;INDEX('Controle de reservas'!$N$14:$N$2013,BO69),"")&amp;IF(AND(ISNUMBER(INDEX('Controle de reservas'!$I$14:$I$2013,BO69)),INDEX('Controle de reservas'!$I$14:$I$2013,BO69)&gt;0,INDEX('Controle de reservas'!$K$14:$K$2013,BO69)&gt;INDEX('Controle de reservas'!$I$14:$I$2013,BO69)),CHAR(10)&amp;"DIVERGÊNCIA DE DATAS",""),IF(INDEX('Controle de reservas'!$L$14:$L$2013,BO69)="Em cobertura","COV",IF(INDEX('Controle de reservas'!$L$14:$L$2013,BO69)="Disponível","DISP",IF(INDEX('Controle de reservas'!$L$14:$L$2013,BO69)="Não utilizado","NU",IF(INDEX('Controle de reservas'!$L$14:$L$2013,BO69)="Folga","F",IF(INDEX('Controle de reservas'!$L$14:$L$2013,BO69)="Ocorrência","O",IF(INDEX('Controle de reservas'!$L$14:$L$2013,BO69)="Programado","PROG",IF(INDEX('Controle de reservas'!$L$14:$L$2013,BO69)="Disponível no posto","DP","SEM SITUAÇÃO")))))))&amp;IF(INDEX('Controle de reservas'!$M$14:$M$2013,BO69)&lt;&gt;"",CHAR(10)&amp;INDEX('Controle de reservas'!$M$14:$M$2013,BO69),IF(OR(INDEX('Controle de reservas'!$L$14:$L$2013,BO69)="Em cobertura",INDEX('Controle de reservas'!$L$14:$L$2013,BO69)="Programado"),CHAR(10)&amp;"SEM LOCAL",""))&amp;IF(INDEX('Controle de reservas'!$N$14:$N$2013,BO69)&lt;&gt;"",CHAR(10)&amp;"Subst.: "&amp;INDEX('Controle de reservas'!$N$14:$N$2013,BO69),"")&amp;IF(AND(ISNUMBER(INDEX('Controle de reservas'!$I$14:$I$2013,BO69)),INDEX('Controle de reservas'!$I$14:$I$2013,BO69)&gt;0,INDEX('Controle de reservas'!$K$14:$K$2013,BO69)&gt;INDEX('Controle de reservas'!$I$14:$I$2013,BO69)),CHAR(10)&amp;"DIVERGÊNCIA DE DATAS","")&amp;IF(INDEX('Controle de reservas'!$P$14:$P$2013,BO69)&lt;&gt;"OK"," !",""))))</f>
      </c>
      <c r="AB69" s="17">
        <f ca="1">IF(OR($AQ69=0,AB$9="",AB$9&lt;$AS69,AND($AT69&lt;&gt;"",AB$9&gt;$AT69)),"",IF(BP69=0,"—",IF(INDEX('Controle de reservas'!$P$14:$P$2013,BP69)="DUPLICIDADE NO DIA","CONFLITO"&amp;IF(INDEX('Controle de reservas'!$M$14:$M$2013,BP69)&lt;&gt;"",CHAR(10)&amp;INDEX('Controle de reservas'!$M$14:$M$2013,BP69),"")&amp;IF(INDEX('Controle de reservas'!$N$14:$N$2013,BP69)&lt;&gt;"",CHAR(10)&amp;"Subst.: "&amp;INDEX('Controle de reservas'!$N$14:$N$2013,BP69),"")&amp;IF(AND(ISNUMBER(INDEX('Controle de reservas'!$I$14:$I$2013,BP69)),INDEX('Controle de reservas'!$I$14:$I$2013,BP69)&gt;0,INDEX('Controle de reservas'!$K$14:$K$2013,BP69)&gt;INDEX('Controle de reservas'!$I$14:$I$2013,BP69)),CHAR(10)&amp;"DIVERGÊNCIA DE DATAS",""),IF(INDEX('Controle de reservas'!$L$14:$L$2013,BP69)="Em cobertura","COV",IF(INDEX('Controle de reservas'!$L$14:$L$2013,BP69)="Disponível","DISP",IF(INDEX('Controle de reservas'!$L$14:$L$2013,BP69)="Não utilizado","NU",IF(INDEX('Controle de reservas'!$L$14:$L$2013,BP69)="Folga","F",IF(INDEX('Controle de reservas'!$L$14:$L$2013,BP69)="Ocorrência","O",IF(INDEX('Controle de reservas'!$L$14:$L$2013,BP69)="Programado","PROG",IF(INDEX('Controle de reservas'!$L$14:$L$2013,BP69)="Disponível no posto","DP","SEM SITUAÇÃO")))))))&amp;IF(INDEX('Controle de reservas'!$M$14:$M$2013,BP69)&lt;&gt;"",CHAR(10)&amp;INDEX('Controle de reservas'!$M$14:$M$2013,BP69),IF(OR(INDEX('Controle de reservas'!$L$14:$L$2013,BP69)="Em cobertura",INDEX('Controle de reservas'!$L$14:$L$2013,BP69)="Programado"),CHAR(10)&amp;"SEM LOCAL",""))&amp;IF(INDEX('Controle de reservas'!$N$14:$N$2013,BP69)&lt;&gt;"",CHAR(10)&amp;"Subst.: "&amp;INDEX('Controle de reservas'!$N$14:$N$2013,BP69),"")&amp;IF(AND(ISNUMBER(INDEX('Controle de reservas'!$I$14:$I$2013,BP69)),INDEX('Controle de reservas'!$I$14:$I$2013,BP69)&gt;0,INDEX('Controle de reservas'!$K$14:$K$2013,BP69)&gt;INDEX('Controle de reservas'!$I$14:$I$2013,BP69)),CHAR(10)&amp;"DIVERGÊNCIA DE DATAS","")&amp;IF(INDEX('Controle de reservas'!$P$14:$P$2013,BP69)&lt;&gt;"OK"," !",""))))</f>
      </c>
      <c r="AC69" s="17">
        <f ca="1">IF(OR($AQ69=0,AC$9="",AC$9&lt;$AS69,AND($AT69&lt;&gt;"",AC$9&gt;$AT69)),"",IF(BQ69=0,"—",IF(INDEX('Controle de reservas'!$P$14:$P$2013,BQ69)="DUPLICIDADE NO DIA","CONFLITO"&amp;IF(INDEX('Controle de reservas'!$M$14:$M$2013,BQ69)&lt;&gt;"",CHAR(10)&amp;INDEX('Controle de reservas'!$M$14:$M$2013,BQ69),"")&amp;IF(INDEX('Controle de reservas'!$N$14:$N$2013,BQ69)&lt;&gt;"",CHAR(10)&amp;"Subst.: "&amp;INDEX('Controle de reservas'!$N$14:$N$2013,BQ69),"")&amp;IF(AND(ISNUMBER(INDEX('Controle de reservas'!$I$14:$I$2013,BQ69)),INDEX('Controle de reservas'!$I$14:$I$2013,BQ69)&gt;0,INDEX('Controle de reservas'!$K$14:$K$2013,BQ69)&gt;INDEX('Controle de reservas'!$I$14:$I$2013,BQ69)),CHAR(10)&amp;"DIVERGÊNCIA DE DATAS",""),IF(INDEX('Controle de reservas'!$L$14:$L$2013,BQ69)="Em cobertura","COV",IF(INDEX('Controle de reservas'!$L$14:$L$2013,BQ69)="Disponível","DISP",IF(INDEX('Controle de reservas'!$L$14:$L$2013,BQ69)="Não utilizado","NU",IF(INDEX('Controle de reservas'!$L$14:$L$2013,BQ69)="Folga","F",IF(INDEX('Controle de reservas'!$L$14:$L$2013,BQ69)="Ocorrência","O",IF(INDEX('Controle de reservas'!$L$14:$L$2013,BQ69)="Programado","PROG",IF(INDEX('Controle de reservas'!$L$14:$L$2013,BQ69)="Disponível no posto","DP","SEM SITUAÇÃO")))))))&amp;IF(INDEX('Controle de reservas'!$M$14:$M$2013,BQ69)&lt;&gt;"",CHAR(10)&amp;INDEX('Controle de reservas'!$M$14:$M$2013,BQ69),IF(OR(INDEX('Controle de reservas'!$L$14:$L$2013,BQ69)="Em cobertura",INDEX('Controle de reservas'!$L$14:$L$2013,BQ69)="Programado"),CHAR(10)&amp;"SEM LOCAL",""))&amp;IF(INDEX('Controle de reservas'!$N$14:$N$2013,BQ69)&lt;&gt;"",CHAR(10)&amp;"Subst.: "&amp;INDEX('Controle de reservas'!$N$14:$N$2013,BQ69),"")&amp;IF(AND(ISNUMBER(INDEX('Controle de reservas'!$I$14:$I$2013,BQ69)),INDEX('Controle de reservas'!$I$14:$I$2013,BQ69)&gt;0,INDEX('Controle de reservas'!$K$14:$K$2013,BQ69)&gt;INDEX('Controle de reservas'!$I$14:$I$2013,BQ69)),CHAR(10)&amp;"DIVERGÊNCIA DE DATAS","")&amp;IF(INDEX('Controle de reservas'!$P$14:$P$2013,BQ69)&lt;&gt;"OK"," !",""))))</f>
      </c>
      <c r="AD69" s="17">
        <f ca="1">IF(OR($AQ69=0,AD$9="",AD$9&lt;$AS69,AND($AT69&lt;&gt;"",AD$9&gt;$AT69)),"",IF(BR69=0,"—",IF(INDEX('Controle de reservas'!$P$14:$P$2013,BR69)="DUPLICIDADE NO DIA","CONFLITO"&amp;IF(INDEX('Controle de reservas'!$M$14:$M$2013,BR69)&lt;&gt;"",CHAR(10)&amp;INDEX('Controle de reservas'!$M$14:$M$2013,BR69),"")&amp;IF(INDEX('Controle de reservas'!$N$14:$N$2013,BR69)&lt;&gt;"",CHAR(10)&amp;"Subst.: "&amp;INDEX('Controle de reservas'!$N$14:$N$2013,BR69),"")&amp;IF(AND(ISNUMBER(INDEX('Controle de reservas'!$I$14:$I$2013,BR69)),INDEX('Controle de reservas'!$I$14:$I$2013,BR69)&gt;0,INDEX('Controle de reservas'!$K$14:$K$2013,BR69)&gt;INDEX('Controle de reservas'!$I$14:$I$2013,BR69)),CHAR(10)&amp;"DIVERGÊNCIA DE DATAS",""),IF(INDEX('Controle de reservas'!$L$14:$L$2013,BR69)="Em cobertura","COV",IF(INDEX('Controle de reservas'!$L$14:$L$2013,BR69)="Disponível","DISP",IF(INDEX('Controle de reservas'!$L$14:$L$2013,BR69)="Não utilizado","NU",IF(INDEX('Controle de reservas'!$L$14:$L$2013,BR69)="Folga","F",IF(INDEX('Controle de reservas'!$L$14:$L$2013,BR69)="Ocorrência","O",IF(INDEX('Controle de reservas'!$L$14:$L$2013,BR69)="Programado","PROG",IF(INDEX('Controle de reservas'!$L$14:$L$2013,BR69)="Disponível no posto","DP","SEM SITUAÇÃO")))))))&amp;IF(INDEX('Controle de reservas'!$M$14:$M$2013,BR69)&lt;&gt;"",CHAR(10)&amp;INDEX('Controle de reservas'!$M$14:$M$2013,BR69),IF(OR(INDEX('Controle de reservas'!$L$14:$L$2013,BR69)="Em cobertura",INDEX('Controle de reservas'!$L$14:$L$2013,BR69)="Programado"),CHAR(10)&amp;"SEM LOCAL",""))&amp;IF(INDEX('Controle de reservas'!$N$14:$N$2013,BR69)&lt;&gt;"",CHAR(10)&amp;"Subst.: "&amp;INDEX('Controle de reservas'!$N$14:$N$2013,BR69),"")&amp;IF(AND(ISNUMBER(INDEX('Controle de reservas'!$I$14:$I$2013,BR69)),INDEX('Controle de reservas'!$I$14:$I$2013,BR69)&gt;0,INDEX('Controle de reservas'!$K$14:$K$2013,BR69)&gt;INDEX('Controle de reservas'!$I$14:$I$2013,BR69)),CHAR(10)&amp;"DIVERGÊNCIA DE DATAS","")&amp;IF(INDEX('Controle de reservas'!$P$14:$P$2013,BR69)&lt;&gt;"OK"," !",""))))</f>
      </c>
      <c r="AE69" s="17">
        <f ca="1">IF(OR($AQ69=0,AE$9="",AE$9&lt;$AS69,AND($AT69&lt;&gt;"",AE$9&gt;$AT69)),"",IF(BS69=0,"—",IF(INDEX('Controle de reservas'!$P$14:$P$2013,BS69)="DUPLICIDADE NO DIA","CONFLITO"&amp;IF(INDEX('Controle de reservas'!$M$14:$M$2013,BS69)&lt;&gt;"",CHAR(10)&amp;INDEX('Controle de reservas'!$M$14:$M$2013,BS69),"")&amp;IF(INDEX('Controle de reservas'!$N$14:$N$2013,BS69)&lt;&gt;"",CHAR(10)&amp;"Subst.: "&amp;INDEX('Controle de reservas'!$N$14:$N$2013,BS69),"")&amp;IF(AND(ISNUMBER(INDEX('Controle de reservas'!$I$14:$I$2013,BS69)),INDEX('Controle de reservas'!$I$14:$I$2013,BS69)&gt;0,INDEX('Controle de reservas'!$K$14:$K$2013,BS69)&gt;INDEX('Controle de reservas'!$I$14:$I$2013,BS69)),CHAR(10)&amp;"DIVERGÊNCIA DE DATAS",""),IF(INDEX('Controle de reservas'!$L$14:$L$2013,BS69)="Em cobertura","COV",IF(INDEX('Controle de reservas'!$L$14:$L$2013,BS69)="Disponível","DISP",IF(INDEX('Controle de reservas'!$L$14:$L$2013,BS69)="Não utilizado","NU",IF(INDEX('Controle de reservas'!$L$14:$L$2013,BS69)="Folga","F",IF(INDEX('Controle de reservas'!$L$14:$L$2013,BS69)="Ocorrência","O",IF(INDEX('Controle de reservas'!$L$14:$L$2013,BS69)="Programado","PROG",IF(INDEX('Controle de reservas'!$L$14:$L$2013,BS69)="Disponível no posto","DP","SEM SITUAÇÃO")))))))&amp;IF(INDEX('Controle de reservas'!$M$14:$M$2013,BS69)&lt;&gt;"",CHAR(10)&amp;INDEX('Controle de reservas'!$M$14:$M$2013,BS69),IF(OR(INDEX('Controle de reservas'!$L$14:$L$2013,BS69)="Em cobertura",INDEX('Controle de reservas'!$L$14:$L$2013,BS69)="Programado"),CHAR(10)&amp;"SEM LOCAL",""))&amp;IF(INDEX('Controle de reservas'!$N$14:$N$2013,BS69)&lt;&gt;"",CHAR(10)&amp;"Subst.: "&amp;INDEX('Controle de reservas'!$N$14:$N$2013,BS69),"")&amp;IF(AND(ISNUMBER(INDEX('Controle de reservas'!$I$14:$I$2013,BS69)),INDEX('Controle de reservas'!$I$14:$I$2013,BS69)&gt;0,INDEX('Controle de reservas'!$K$14:$K$2013,BS69)&gt;INDEX('Controle de reservas'!$I$14:$I$2013,BS69)),CHAR(10)&amp;"DIVERGÊNCIA DE DATAS","")&amp;IF(INDEX('Controle de reservas'!$P$14:$P$2013,BS69)&lt;&gt;"OK"," !",""))))</f>
      </c>
      <c r="AF69" s="17">
        <f ca="1">IF(OR($AQ69=0,AF$9="",AF$9&lt;$AS69,AND($AT69&lt;&gt;"",AF$9&gt;$AT69)),"",IF(BT69=0,"—",IF(INDEX('Controle de reservas'!$P$14:$P$2013,BT69)="DUPLICIDADE NO DIA","CONFLITO"&amp;IF(INDEX('Controle de reservas'!$M$14:$M$2013,BT69)&lt;&gt;"",CHAR(10)&amp;INDEX('Controle de reservas'!$M$14:$M$2013,BT69),"")&amp;IF(INDEX('Controle de reservas'!$N$14:$N$2013,BT69)&lt;&gt;"",CHAR(10)&amp;"Subst.: "&amp;INDEX('Controle de reservas'!$N$14:$N$2013,BT69),"")&amp;IF(AND(ISNUMBER(INDEX('Controle de reservas'!$I$14:$I$2013,BT69)),INDEX('Controle de reservas'!$I$14:$I$2013,BT69)&gt;0,INDEX('Controle de reservas'!$K$14:$K$2013,BT69)&gt;INDEX('Controle de reservas'!$I$14:$I$2013,BT69)),CHAR(10)&amp;"DIVERGÊNCIA DE DATAS",""),IF(INDEX('Controle de reservas'!$L$14:$L$2013,BT69)="Em cobertura","COV",IF(INDEX('Controle de reservas'!$L$14:$L$2013,BT69)="Disponível","DISP",IF(INDEX('Controle de reservas'!$L$14:$L$2013,BT69)="Não utilizado","NU",IF(INDEX('Controle de reservas'!$L$14:$L$2013,BT69)="Folga","F",IF(INDEX('Controle de reservas'!$L$14:$L$2013,BT69)="Ocorrência","O",IF(INDEX('Controle de reservas'!$L$14:$L$2013,BT69)="Programado","PROG",IF(INDEX('Controle de reservas'!$L$14:$L$2013,BT69)="Disponível no posto","DP","SEM SITUAÇÃO")))))))&amp;IF(INDEX('Controle de reservas'!$M$14:$M$2013,BT69)&lt;&gt;"",CHAR(10)&amp;INDEX('Controle de reservas'!$M$14:$M$2013,BT69),IF(OR(INDEX('Controle de reservas'!$L$14:$L$2013,BT69)="Em cobertura",INDEX('Controle de reservas'!$L$14:$L$2013,BT69)="Programado"),CHAR(10)&amp;"SEM LOCAL",""))&amp;IF(INDEX('Controle de reservas'!$N$14:$N$2013,BT69)&lt;&gt;"",CHAR(10)&amp;"Subst.: "&amp;INDEX('Controle de reservas'!$N$14:$N$2013,BT69),"")&amp;IF(AND(ISNUMBER(INDEX('Controle de reservas'!$I$14:$I$2013,BT69)),INDEX('Controle de reservas'!$I$14:$I$2013,BT69)&gt;0,INDEX('Controle de reservas'!$K$14:$K$2013,BT69)&gt;INDEX('Controle de reservas'!$I$14:$I$2013,BT69)),CHAR(10)&amp;"DIVERGÊNCIA DE DATAS","")&amp;IF(INDEX('Controle de reservas'!$P$14:$P$2013,BT69)&lt;&gt;"OK"," !",""))))</f>
      </c>
      <c r="AG69" s="17">
        <f ca="1">IF(OR($AQ69=0,AG$9="",AG$9&lt;$AS69,AND($AT69&lt;&gt;"",AG$9&gt;$AT69)),"",IF(BU69=0,"—",IF(INDEX('Controle de reservas'!$P$14:$P$2013,BU69)="DUPLICIDADE NO DIA","CONFLITO"&amp;IF(INDEX('Controle de reservas'!$M$14:$M$2013,BU69)&lt;&gt;"",CHAR(10)&amp;INDEX('Controle de reservas'!$M$14:$M$2013,BU69),"")&amp;IF(INDEX('Controle de reservas'!$N$14:$N$2013,BU69)&lt;&gt;"",CHAR(10)&amp;"Subst.: "&amp;INDEX('Controle de reservas'!$N$14:$N$2013,BU69),"")&amp;IF(AND(ISNUMBER(INDEX('Controle de reservas'!$I$14:$I$2013,BU69)),INDEX('Controle de reservas'!$I$14:$I$2013,BU69)&gt;0,INDEX('Controle de reservas'!$K$14:$K$2013,BU69)&gt;INDEX('Controle de reservas'!$I$14:$I$2013,BU69)),CHAR(10)&amp;"DIVERGÊNCIA DE DATAS",""),IF(INDEX('Controle de reservas'!$L$14:$L$2013,BU69)="Em cobertura","COV",IF(INDEX('Controle de reservas'!$L$14:$L$2013,BU69)="Disponível","DISP",IF(INDEX('Controle de reservas'!$L$14:$L$2013,BU69)="Não utilizado","NU",IF(INDEX('Controle de reservas'!$L$14:$L$2013,BU69)="Folga","F",IF(INDEX('Controle de reservas'!$L$14:$L$2013,BU69)="Ocorrência","O",IF(INDEX('Controle de reservas'!$L$14:$L$2013,BU69)="Programado","PROG",IF(INDEX('Controle de reservas'!$L$14:$L$2013,BU69)="Disponível no posto","DP","SEM SITUAÇÃO")))))))&amp;IF(INDEX('Controle de reservas'!$M$14:$M$2013,BU69)&lt;&gt;"",CHAR(10)&amp;INDEX('Controle de reservas'!$M$14:$M$2013,BU69),IF(OR(INDEX('Controle de reservas'!$L$14:$L$2013,BU69)="Em cobertura",INDEX('Controle de reservas'!$L$14:$L$2013,BU69)="Programado"),CHAR(10)&amp;"SEM LOCAL",""))&amp;IF(INDEX('Controle de reservas'!$N$14:$N$2013,BU69)&lt;&gt;"",CHAR(10)&amp;"Subst.: "&amp;INDEX('Controle de reservas'!$N$14:$N$2013,BU69),"")&amp;IF(AND(ISNUMBER(INDEX('Controle de reservas'!$I$14:$I$2013,BU69)),INDEX('Controle de reservas'!$I$14:$I$2013,BU69)&gt;0,INDEX('Controle de reservas'!$K$14:$K$2013,BU69)&gt;INDEX('Controle de reservas'!$I$14:$I$2013,BU69)),CHAR(10)&amp;"DIVERGÊNCIA DE DATAS","")&amp;IF(INDEX('Controle de reservas'!$P$14:$P$2013,BU69)&lt;&gt;"OK"," !",""))))</f>
      </c>
      <c r="AH69" s="17">
        <f ca="1">IF(OR($AQ69=0,AH$9="",AH$9&lt;$AS69,AND($AT69&lt;&gt;"",AH$9&gt;$AT69)),"",IF(BV69=0,"—",IF(INDEX('Controle de reservas'!$P$14:$P$2013,BV69)="DUPLICIDADE NO DIA","CONFLITO"&amp;IF(INDEX('Controle de reservas'!$M$14:$M$2013,BV69)&lt;&gt;"",CHAR(10)&amp;INDEX('Controle de reservas'!$M$14:$M$2013,BV69),"")&amp;IF(INDEX('Controle de reservas'!$N$14:$N$2013,BV69)&lt;&gt;"",CHAR(10)&amp;"Subst.: "&amp;INDEX('Controle de reservas'!$N$14:$N$2013,BV69),"")&amp;IF(AND(ISNUMBER(INDEX('Controle de reservas'!$I$14:$I$2013,BV69)),INDEX('Controle de reservas'!$I$14:$I$2013,BV69)&gt;0,INDEX('Controle de reservas'!$K$14:$K$2013,BV69)&gt;INDEX('Controle de reservas'!$I$14:$I$2013,BV69)),CHAR(10)&amp;"DIVERGÊNCIA DE DATAS",""),IF(INDEX('Controle de reservas'!$L$14:$L$2013,BV69)="Em cobertura","COV",IF(INDEX('Controle de reservas'!$L$14:$L$2013,BV69)="Disponível","DISP",IF(INDEX('Controle de reservas'!$L$14:$L$2013,BV69)="Não utilizado","NU",IF(INDEX('Controle de reservas'!$L$14:$L$2013,BV69)="Folga","F",IF(INDEX('Controle de reservas'!$L$14:$L$2013,BV69)="Ocorrência","O",IF(INDEX('Controle de reservas'!$L$14:$L$2013,BV69)="Programado","PROG",IF(INDEX('Controle de reservas'!$L$14:$L$2013,BV69)="Disponível no posto","DP","SEM SITUAÇÃO")))))))&amp;IF(INDEX('Controle de reservas'!$M$14:$M$2013,BV69)&lt;&gt;"",CHAR(10)&amp;INDEX('Controle de reservas'!$M$14:$M$2013,BV69),IF(OR(INDEX('Controle de reservas'!$L$14:$L$2013,BV69)="Em cobertura",INDEX('Controle de reservas'!$L$14:$L$2013,BV69)="Programado"),CHAR(10)&amp;"SEM LOCAL",""))&amp;IF(INDEX('Controle de reservas'!$N$14:$N$2013,BV69)&lt;&gt;"",CHAR(10)&amp;"Subst.: "&amp;INDEX('Controle de reservas'!$N$14:$N$2013,BV69),"")&amp;IF(AND(ISNUMBER(INDEX('Controle de reservas'!$I$14:$I$2013,BV69)),INDEX('Controle de reservas'!$I$14:$I$2013,BV69)&gt;0,INDEX('Controle de reservas'!$K$14:$K$2013,BV69)&gt;INDEX('Controle de reservas'!$I$14:$I$2013,BV69)),CHAR(10)&amp;"DIVERGÊNCIA DE DATAS","")&amp;IF(INDEX('Controle de reservas'!$P$14:$P$2013,BV69)&lt;&gt;"OK"," !",""))))</f>
      </c>
      <c r="AI69" s="17">
        <f ca="1">IF(OR($AQ69=0,AI$9="",AI$9&lt;$AS69,AND($AT69&lt;&gt;"",AI$9&gt;$AT69)),"",IF(BW69=0,"—",IF(INDEX('Controle de reservas'!$P$14:$P$2013,BW69)="DUPLICIDADE NO DIA","CONFLITO"&amp;IF(INDEX('Controle de reservas'!$M$14:$M$2013,BW69)&lt;&gt;"",CHAR(10)&amp;INDEX('Controle de reservas'!$M$14:$M$2013,BW69),"")&amp;IF(INDEX('Controle de reservas'!$N$14:$N$2013,BW69)&lt;&gt;"",CHAR(10)&amp;"Subst.: "&amp;INDEX('Controle de reservas'!$N$14:$N$2013,BW69),"")&amp;IF(AND(ISNUMBER(INDEX('Controle de reservas'!$I$14:$I$2013,BW69)),INDEX('Controle de reservas'!$I$14:$I$2013,BW69)&gt;0,INDEX('Controle de reservas'!$K$14:$K$2013,BW69)&gt;INDEX('Controle de reservas'!$I$14:$I$2013,BW69)),CHAR(10)&amp;"DIVERGÊNCIA DE DATAS",""),IF(INDEX('Controle de reservas'!$L$14:$L$2013,BW69)="Em cobertura","COV",IF(INDEX('Controle de reservas'!$L$14:$L$2013,BW69)="Disponível","DISP",IF(INDEX('Controle de reservas'!$L$14:$L$2013,BW69)="Não utilizado","NU",IF(INDEX('Controle de reservas'!$L$14:$L$2013,BW69)="Folga","F",IF(INDEX('Controle de reservas'!$L$14:$L$2013,BW69)="Ocorrência","O",IF(INDEX('Controle de reservas'!$L$14:$L$2013,BW69)="Programado","PROG",IF(INDEX('Controle de reservas'!$L$14:$L$2013,BW69)="Disponível no posto","DP","SEM SITUAÇÃO")))))))&amp;IF(INDEX('Controle de reservas'!$M$14:$M$2013,BW69)&lt;&gt;"",CHAR(10)&amp;INDEX('Controle de reservas'!$M$14:$M$2013,BW69),IF(OR(INDEX('Controle de reservas'!$L$14:$L$2013,BW69)="Em cobertura",INDEX('Controle de reservas'!$L$14:$L$2013,BW69)="Programado"),CHAR(10)&amp;"SEM LOCAL",""))&amp;IF(INDEX('Controle de reservas'!$N$14:$N$2013,BW69)&lt;&gt;"",CHAR(10)&amp;"Subst.: "&amp;INDEX('Controle de reservas'!$N$14:$N$2013,BW69),"")&amp;IF(AND(ISNUMBER(INDEX('Controle de reservas'!$I$14:$I$2013,BW69)),INDEX('Controle de reservas'!$I$14:$I$2013,BW69)&gt;0,INDEX('Controle de reservas'!$K$14:$K$2013,BW69)&gt;INDEX('Controle de reservas'!$I$14:$I$2013,BW69)),CHAR(10)&amp;"DIVERGÊNCIA DE DATAS","")&amp;IF(INDEX('Controle de reservas'!$P$14:$P$2013,BW69)&lt;&gt;"OK"," !",""))))</f>
      </c>
      <c r="AJ69" s="17">
        <f ca="1">IF(OR($AQ69=0,AJ$9="",AJ$9&lt;$AS69,AND($AT69&lt;&gt;"",AJ$9&gt;$AT69)),"",IF(BX69=0,"—",IF(INDEX('Controle de reservas'!$P$14:$P$2013,BX69)="DUPLICIDADE NO DIA","CONFLITO"&amp;IF(INDEX('Controle de reservas'!$M$14:$M$2013,BX69)&lt;&gt;"",CHAR(10)&amp;INDEX('Controle de reservas'!$M$14:$M$2013,BX69),"")&amp;IF(INDEX('Controle de reservas'!$N$14:$N$2013,BX69)&lt;&gt;"",CHAR(10)&amp;"Subst.: "&amp;INDEX('Controle de reservas'!$N$14:$N$2013,BX69),"")&amp;IF(AND(ISNUMBER(INDEX('Controle de reservas'!$I$14:$I$2013,BX69)),INDEX('Controle de reservas'!$I$14:$I$2013,BX69)&gt;0,INDEX('Controle de reservas'!$K$14:$K$2013,BX69)&gt;INDEX('Controle de reservas'!$I$14:$I$2013,BX69)),CHAR(10)&amp;"DIVERGÊNCIA DE DATAS",""),IF(INDEX('Controle de reservas'!$L$14:$L$2013,BX69)="Em cobertura","COV",IF(INDEX('Controle de reservas'!$L$14:$L$2013,BX69)="Disponível","DISP",IF(INDEX('Controle de reservas'!$L$14:$L$2013,BX69)="Não utilizado","NU",IF(INDEX('Controle de reservas'!$L$14:$L$2013,BX69)="Folga","F",IF(INDEX('Controle de reservas'!$L$14:$L$2013,BX69)="Ocorrência","O",IF(INDEX('Controle de reservas'!$L$14:$L$2013,BX69)="Programado","PROG",IF(INDEX('Controle de reservas'!$L$14:$L$2013,BX69)="Disponível no posto","DP","SEM SITUAÇÃO")))))))&amp;IF(INDEX('Controle de reservas'!$M$14:$M$2013,BX69)&lt;&gt;"",CHAR(10)&amp;INDEX('Controle de reservas'!$M$14:$M$2013,BX69),IF(OR(INDEX('Controle de reservas'!$L$14:$L$2013,BX69)="Em cobertura",INDEX('Controle de reservas'!$L$14:$L$2013,BX69)="Programado"),CHAR(10)&amp;"SEM LOCAL",""))&amp;IF(INDEX('Controle de reservas'!$N$14:$N$2013,BX69)&lt;&gt;"",CHAR(10)&amp;"Subst.: "&amp;INDEX('Controle de reservas'!$N$14:$N$2013,BX69),"")&amp;IF(AND(ISNUMBER(INDEX('Controle de reservas'!$I$14:$I$2013,BX69)),INDEX('Controle de reservas'!$I$14:$I$2013,BX69)&gt;0,INDEX('Controle de reservas'!$K$14:$K$2013,BX69)&gt;INDEX('Controle de reservas'!$I$14:$I$2013,BX69)),CHAR(10)&amp;"DIVERGÊNCIA DE DATAS","")&amp;IF(INDEX('Controle de reservas'!$P$14:$P$2013,BX69)&lt;&gt;"OK"," !",""))))</f>
      </c>
      <c r="AK69" s="17">
        <f ca="1">IF(OR($AQ69=0,AK$9="",AK$9&lt;$AS69,AND($AT69&lt;&gt;"",AK$9&gt;$AT69)),"",IF(BY69=0,"—",IF(INDEX('Controle de reservas'!$P$14:$P$2013,BY69)="DUPLICIDADE NO DIA","CONFLITO"&amp;IF(INDEX('Controle de reservas'!$M$14:$M$2013,BY69)&lt;&gt;"",CHAR(10)&amp;INDEX('Controle de reservas'!$M$14:$M$2013,BY69),"")&amp;IF(INDEX('Controle de reservas'!$N$14:$N$2013,BY69)&lt;&gt;"",CHAR(10)&amp;"Subst.: "&amp;INDEX('Controle de reservas'!$N$14:$N$2013,BY69),"")&amp;IF(AND(ISNUMBER(INDEX('Controle de reservas'!$I$14:$I$2013,BY69)),INDEX('Controle de reservas'!$I$14:$I$2013,BY69)&gt;0,INDEX('Controle de reservas'!$K$14:$K$2013,BY69)&gt;INDEX('Controle de reservas'!$I$14:$I$2013,BY69)),CHAR(10)&amp;"DIVERGÊNCIA DE DATAS",""),IF(INDEX('Controle de reservas'!$L$14:$L$2013,BY69)="Em cobertura","COV",IF(INDEX('Controle de reservas'!$L$14:$L$2013,BY69)="Disponível","DISP",IF(INDEX('Controle de reservas'!$L$14:$L$2013,BY69)="Não utilizado","NU",IF(INDEX('Controle de reservas'!$L$14:$L$2013,BY69)="Folga","F",IF(INDEX('Controle de reservas'!$L$14:$L$2013,BY69)="Ocorrência","O",IF(INDEX('Controle de reservas'!$L$14:$L$2013,BY69)="Programado","PROG",IF(INDEX('Controle de reservas'!$L$14:$L$2013,BY69)="Disponível no posto","DP","SEM SITUAÇÃO")))))))&amp;IF(INDEX('Controle de reservas'!$M$14:$M$2013,BY69)&lt;&gt;"",CHAR(10)&amp;INDEX('Controle de reservas'!$M$14:$M$2013,BY69),IF(OR(INDEX('Controle de reservas'!$L$14:$L$2013,BY69)="Em cobertura",INDEX('Controle de reservas'!$L$14:$L$2013,BY69)="Programado"),CHAR(10)&amp;"SEM LOCAL",""))&amp;IF(INDEX('Controle de reservas'!$N$14:$N$2013,BY69)&lt;&gt;"",CHAR(10)&amp;"Subst.: "&amp;INDEX('Controle de reservas'!$N$14:$N$2013,BY69),"")&amp;IF(AND(ISNUMBER(INDEX('Controle de reservas'!$I$14:$I$2013,BY69)),INDEX('Controle de reservas'!$I$14:$I$2013,BY69)&gt;0,INDEX('Controle de reservas'!$K$14:$K$2013,BY69)&gt;INDEX('Controle de reservas'!$I$14:$I$2013,BY69)),CHAR(10)&amp;"DIVERGÊNCIA DE DATAS","")&amp;IF(INDEX('Controle de reservas'!$P$14:$P$2013,BY69)&lt;&gt;"OK"," !",""))))</f>
      </c>
      <c r="AL69" s="16">
        <f t="shared" ca="1" si="1"/>
      </c>
      <c r="AM69" s="16">
        <f t="shared" ca="1" si="2"/>
      </c>
      <c r="AN69" s="16">
        <f t="shared" ca="1" si="3"/>
      </c>
      <c r="AO69" s="16">
        <f t="shared" ca="1" si="4"/>
      </c>
      <c r="AP69" s="16">
        <f ca="1">IF($AQ69=0,"",INDEX('Controle de reservas'!$O$14:$O$2013,$AQ69))</f>
      </c>
      <c r="AQ69">
        <f ca="1">IFERROR(MATCH(ROW()-9,'Controle de reservas'!$S$14:$S$2013,0),0)</f>
      </c>
      <c r="AR69">
        <f ca="1">IF($AQ69=0,"",INDEX('Controle de reservas'!$Q$14:$Q$2013,$AQ69))</f>
      </c>
      <c r="AS69">
        <f ca="1">IF($AQ69=0,"",INDEX('Controle de reservas'!$H$14:$H$2013,$AQ69))</f>
      </c>
      <c r="AT69">
        <f ca="1">IF($AQ69=0,"",IF(INDEX('Controle de reservas'!$J$14:$J$2013,$AQ69)=0,"",INDEX('Controle de reservas'!$J$14:$J$2013,$AQ69)))</f>
      </c>
      <c r="AU69">
        <f ca="1">IF(OR($AQ69=0,G$9=""),0,IFERROR(MATCH($AR69&amp;"|"&amp;TEXT(G$9,"yyyymmdd"),'Controle de reservas'!$T$14:$T$2013,0),0))</f>
      </c>
      <c r="AV69">
        <f ca="1">IF(OR($AQ69=0,H$9=""),0,IFERROR(MATCH($AR69&amp;"|"&amp;TEXT(H$9,"yyyymmdd"),'Controle de reservas'!$T$14:$T$2013,0),0))</f>
      </c>
      <c r="AW69">
        <f ca="1">IF(OR($AQ69=0,I$9=""),0,IFERROR(MATCH($AR69&amp;"|"&amp;TEXT(I$9,"yyyymmdd"),'Controle de reservas'!$T$14:$T$2013,0),0))</f>
      </c>
      <c r="AX69">
        <f ca="1">IF(OR($AQ69=0,J$9=""),0,IFERROR(MATCH($AR69&amp;"|"&amp;TEXT(J$9,"yyyymmdd"),'Controle de reservas'!$T$14:$T$2013,0),0))</f>
      </c>
      <c r="AY69">
        <f ca="1">IF(OR($AQ69=0,K$9=""),0,IFERROR(MATCH($AR69&amp;"|"&amp;TEXT(K$9,"yyyymmdd"),'Controle de reservas'!$T$14:$T$2013,0),0))</f>
      </c>
      <c r="AZ69">
        <f ca="1">IF(OR($AQ69=0,L$9=""),0,IFERROR(MATCH($AR69&amp;"|"&amp;TEXT(L$9,"yyyymmdd"),'Controle de reservas'!$T$14:$T$2013,0),0))</f>
      </c>
      <c r="BA69">
        <f ca="1">IF(OR($AQ69=0,M$9=""),0,IFERROR(MATCH($AR69&amp;"|"&amp;TEXT(M$9,"yyyymmdd"),'Controle de reservas'!$T$14:$T$2013,0),0))</f>
      </c>
      <c r="BB69">
        <f ca="1">IF(OR($AQ69=0,N$9=""),0,IFERROR(MATCH($AR69&amp;"|"&amp;TEXT(N$9,"yyyymmdd"),'Controle de reservas'!$T$14:$T$2013,0),0))</f>
      </c>
      <c r="BC69">
        <f ca="1">IF(OR($AQ69=0,O$9=""),0,IFERROR(MATCH($AR69&amp;"|"&amp;TEXT(O$9,"yyyymmdd"),'Controle de reservas'!$T$14:$T$2013,0),0))</f>
      </c>
      <c r="BD69">
        <f ca="1">IF(OR($AQ69=0,P$9=""),0,IFERROR(MATCH($AR69&amp;"|"&amp;TEXT(P$9,"yyyymmdd"),'Controle de reservas'!$T$14:$T$2013,0),0))</f>
      </c>
      <c r="BE69">
        <f ca="1">IF(OR($AQ69=0,Q$9=""),0,IFERROR(MATCH($AR69&amp;"|"&amp;TEXT(Q$9,"yyyymmdd"),'Controle de reservas'!$T$14:$T$2013,0),0))</f>
      </c>
      <c r="BF69">
        <f ca="1">IF(OR($AQ69=0,R$9=""),0,IFERROR(MATCH($AR69&amp;"|"&amp;TEXT(R$9,"yyyymmdd"),'Controle de reservas'!$T$14:$T$2013,0),0))</f>
      </c>
      <c r="BG69">
        <f ca="1">IF(OR($AQ69=0,S$9=""),0,IFERROR(MATCH($AR69&amp;"|"&amp;TEXT(S$9,"yyyymmdd"),'Controle de reservas'!$T$14:$T$2013,0),0))</f>
      </c>
      <c r="BH69">
        <f ca="1">IF(OR($AQ69=0,T$9=""),0,IFERROR(MATCH($AR69&amp;"|"&amp;TEXT(T$9,"yyyymmdd"),'Controle de reservas'!$T$14:$T$2013,0),0))</f>
      </c>
      <c r="BI69">
        <f ca="1">IF(OR($AQ69=0,U$9=""),0,IFERROR(MATCH($AR69&amp;"|"&amp;TEXT(U$9,"yyyymmdd"),'Controle de reservas'!$T$14:$T$2013,0),0))</f>
      </c>
      <c r="BJ69">
        <f ca="1">IF(OR($AQ69=0,V$9=""),0,IFERROR(MATCH($AR69&amp;"|"&amp;TEXT(V$9,"yyyymmdd"),'Controle de reservas'!$T$14:$T$2013,0),0))</f>
      </c>
      <c r="BK69">
        <f ca="1">IF(OR($AQ69=0,W$9=""),0,IFERROR(MATCH($AR69&amp;"|"&amp;TEXT(W$9,"yyyymmdd"),'Controle de reservas'!$T$14:$T$2013,0),0))</f>
      </c>
      <c r="BL69">
        <f ca="1">IF(OR($AQ69=0,X$9=""),0,IFERROR(MATCH($AR69&amp;"|"&amp;TEXT(X$9,"yyyymmdd"),'Controle de reservas'!$T$14:$T$2013,0),0))</f>
      </c>
      <c r="BM69">
        <f ca="1">IF(OR($AQ69=0,Y$9=""),0,IFERROR(MATCH($AR69&amp;"|"&amp;TEXT(Y$9,"yyyymmdd"),'Controle de reservas'!$T$14:$T$2013,0),0))</f>
      </c>
      <c r="BN69">
        <f ca="1">IF(OR($AQ69=0,Z$9=""),0,IFERROR(MATCH($AR69&amp;"|"&amp;TEXT(Z$9,"yyyymmdd"),'Controle de reservas'!$T$14:$T$2013,0),0))</f>
      </c>
      <c r="BO69">
        <f ca="1">IF(OR($AQ69=0,AA$9=""),0,IFERROR(MATCH($AR69&amp;"|"&amp;TEXT(AA$9,"yyyymmdd"),'Controle de reservas'!$T$14:$T$2013,0),0))</f>
      </c>
      <c r="BP69">
        <f ca="1">IF(OR($AQ69=0,AB$9=""),0,IFERROR(MATCH($AR69&amp;"|"&amp;TEXT(AB$9,"yyyymmdd"),'Controle de reservas'!$T$14:$T$2013,0),0))</f>
      </c>
      <c r="BQ69">
        <f ca="1">IF(OR($AQ69=0,AC$9=""),0,IFERROR(MATCH($AR69&amp;"|"&amp;TEXT(AC$9,"yyyymmdd"),'Controle de reservas'!$T$14:$T$2013,0),0))</f>
      </c>
      <c r="BR69">
        <f ca="1">IF(OR($AQ69=0,AD$9=""),0,IFERROR(MATCH($AR69&amp;"|"&amp;TEXT(AD$9,"yyyymmdd"),'Controle de reservas'!$T$14:$T$2013,0),0))</f>
      </c>
      <c r="BS69">
        <f ca="1">IF(OR($AQ69=0,AE$9=""),0,IFERROR(MATCH($AR69&amp;"|"&amp;TEXT(AE$9,"yyyymmdd"),'Controle de reservas'!$T$14:$T$2013,0),0))</f>
      </c>
      <c r="BT69">
        <f ca="1">IF(OR($AQ69=0,AF$9=""),0,IFERROR(MATCH($AR69&amp;"|"&amp;TEXT(AF$9,"yyyymmdd"),'Controle de reservas'!$T$14:$T$2013,0),0))</f>
      </c>
      <c r="BU69">
        <f ca="1">IF(OR($AQ69=0,AG$9=""),0,IFERROR(MATCH($AR69&amp;"|"&amp;TEXT(AG$9,"yyyymmdd"),'Controle de reservas'!$T$14:$T$2013,0),0))</f>
      </c>
      <c r="BV69">
        <f ca="1">IF(OR($AQ69=0,AH$9=""),0,IFERROR(MATCH($AR69&amp;"|"&amp;TEXT(AH$9,"yyyymmdd"),'Controle de reservas'!$T$14:$T$2013,0),0))</f>
      </c>
      <c r="BW69">
        <f ca="1">IF(OR($AQ69=0,AI$9=""),0,IFERROR(MATCH($AR69&amp;"|"&amp;TEXT(AI$9,"yyyymmdd"),'Controle de reservas'!$T$14:$T$2013,0),0))</f>
      </c>
      <c r="BX69">
        <f ca="1">IF(OR($AQ69=0,AJ$9=""),0,IFERROR(MATCH($AR69&amp;"|"&amp;TEXT(AJ$9,"yyyymmdd"),'Controle de reservas'!$T$14:$T$2013,0),0))</f>
      </c>
      <c r="BY69">
        <f ca="1">IF(OR($AQ69=0,AK$9=""),0,IFERROR(MATCH($AR69&amp;"|"&amp;TEXT(AK$9,"yyyymmdd"),'Controle de reservas'!$T$14:$T$2013,0),0))</f>
      </c>
    </row>
    <row r="70" spans="1:77" ht="105" customHeight="1" x14ac:dyDescent="0.25">
      <c r="A70" s="14">
        <f ca="1">IF($AQ70=0,"",INDEX('Controle de reservas'!$A$14:$A$2013,$AQ70))</f>
      </c>
      <c r="B70" s="14">
        <f ca="1">IF($AQ70=0,"",INDEX('Controle de reservas'!$B$14:$B$2013,$AQ70))</f>
      </c>
      <c r="C70" s="14">
        <f ca="1">IF($AQ70=0,"",INDEX('Controle de reservas'!$C$14:$C$2013,$AQ70))</f>
      </c>
      <c r="D70" s="14">
        <f ca="1">IF($AQ70=0,"",INDEX('Controle de reservas'!$D$14:$D$2013,$AQ70))</f>
      </c>
      <c r="E70" s="14">
        <f ca="1">IF($AQ70=0,"",INDEX('Controle de reservas'!$E$14:$E$2013,$AQ70))</f>
      </c>
      <c r="F70" s="14">
        <f ca="1">IF($AQ70=0,"",INDEX('Controle de reservas'!$F$14:$F$2013,$AQ70))</f>
      </c>
      <c r="G70" s="15">
        <f ca="1">IF(OR($AQ70=0,G$9="",G$9&lt;$AS70,AND($AT70&lt;&gt;"",G$9&gt;$AT70)),"",IF(AU70=0,"—",IF(INDEX('Controle de reservas'!$P$14:$P$2013,AU70)="DUPLICIDADE NO DIA","CONFLITO"&amp;IF(INDEX('Controle de reservas'!$M$14:$M$2013,AU70)&lt;&gt;"",CHAR(10)&amp;INDEX('Controle de reservas'!$M$14:$M$2013,AU70),"")&amp;IF(INDEX('Controle de reservas'!$N$14:$N$2013,AU70)&lt;&gt;"",CHAR(10)&amp;"Subst.: "&amp;INDEX('Controle de reservas'!$N$14:$N$2013,AU70),"")&amp;IF(AND(ISNUMBER(INDEX('Controle de reservas'!$I$14:$I$2013,AU70)),INDEX('Controle de reservas'!$I$14:$I$2013,AU70)&gt;0,INDEX('Controle de reservas'!$K$14:$K$2013,AU70)&gt;INDEX('Controle de reservas'!$I$14:$I$2013,AU70)),CHAR(10)&amp;"DIVERGÊNCIA DE DATAS",""),IF(INDEX('Controle de reservas'!$L$14:$L$2013,AU70)="Em cobertura","COV",IF(INDEX('Controle de reservas'!$L$14:$L$2013,AU70)="Disponível","DISP",IF(INDEX('Controle de reservas'!$L$14:$L$2013,AU70)="Não utilizado","NU",IF(INDEX('Controle de reservas'!$L$14:$L$2013,AU70)="Folga","F",IF(INDEX('Controle de reservas'!$L$14:$L$2013,AU70)="Ocorrência","O",IF(INDEX('Controle de reservas'!$L$14:$L$2013,AU70)="Programado","PROG",IF(INDEX('Controle de reservas'!$L$14:$L$2013,AU70)="Disponível no posto","DP","SEM SITUAÇÃO")))))))&amp;IF(INDEX('Controle de reservas'!$M$14:$M$2013,AU70)&lt;&gt;"",CHAR(10)&amp;INDEX('Controle de reservas'!$M$14:$M$2013,AU70),IF(OR(INDEX('Controle de reservas'!$L$14:$L$2013,AU70)="Em cobertura",INDEX('Controle de reservas'!$L$14:$L$2013,AU70)="Programado"),CHAR(10)&amp;"SEM LOCAL",""))&amp;IF(INDEX('Controle de reservas'!$N$14:$N$2013,AU70)&lt;&gt;"",CHAR(10)&amp;"Subst.: "&amp;INDEX('Controle de reservas'!$N$14:$N$2013,AU70),"")&amp;IF(AND(ISNUMBER(INDEX('Controle de reservas'!$I$14:$I$2013,AU70)),INDEX('Controle de reservas'!$I$14:$I$2013,AU70)&gt;0,INDEX('Controle de reservas'!$K$14:$K$2013,AU70)&gt;INDEX('Controle de reservas'!$I$14:$I$2013,AU70)),CHAR(10)&amp;"DIVERGÊNCIA DE DATAS","")&amp;IF(INDEX('Controle de reservas'!$P$14:$P$2013,AU70)&lt;&gt;"OK"," !",""))))</f>
      </c>
      <c r="H70" s="15">
        <f ca="1">IF(OR($AQ70=0,H$9="",H$9&lt;$AS70,AND($AT70&lt;&gt;"",H$9&gt;$AT70)),"",IF(AV70=0,"—",IF(INDEX('Controle de reservas'!$P$14:$P$2013,AV70)="DUPLICIDADE NO DIA","CONFLITO"&amp;IF(INDEX('Controle de reservas'!$M$14:$M$2013,AV70)&lt;&gt;"",CHAR(10)&amp;INDEX('Controle de reservas'!$M$14:$M$2013,AV70),"")&amp;IF(INDEX('Controle de reservas'!$N$14:$N$2013,AV70)&lt;&gt;"",CHAR(10)&amp;"Subst.: "&amp;INDEX('Controle de reservas'!$N$14:$N$2013,AV70),"")&amp;IF(AND(ISNUMBER(INDEX('Controle de reservas'!$I$14:$I$2013,AV70)),INDEX('Controle de reservas'!$I$14:$I$2013,AV70)&gt;0,INDEX('Controle de reservas'!$K$14:$K$2013,AV70)&gt;INDEX('Controle de reservas'!$I$14:$I$2013,AV70)),CHAR(10)&amp;"DIVERGÊNCIA DE DATAS",""),IF(INDEX('Controle de reservas'!$L$14:$L$2013,AV70)="Em cobertura","COV",IF(INDEX('Controle de reservas'!$L$14:$L$2013,AV70)="Disponível","DISP",IF(INDEX('Controle de reservas'!$L$14:$L$2013,AV70)="Não utilizado","NU",IF(INDEX('Controle de reservas'!$L$14:$L$2013,AV70)="Folga","F",IF(INDEX('Controle de reservas'!$L$14:$L$2013,AV70)="Ocorrência","O",IF(INDEX('Controle de reservas'!$L$14:$L$2013,AV70)="Programado","PROG",IF(INDEX('Controle de reservas'!$L$14:$L$2013,AV70)="Disponível no posto","DP","SEM SITUAÇÃO")))))))&amp;IF(INDEX('Controle de reservas'!$M$14:$M$2013,AV70)&lt;&gt;"",CHAR(10)&amp;INDEX('Controle de reservas'!$M$14:$M$2013,AV70),IF(OR(INDEX('Controle de reservas'!$L$14:$L$2013,AV70)="Em cobertura",INDEX('Controle de reservas'!$L$14:$L$2013,AV70)="Programado"),CHAR(10)&amp;"SEM LOCAL",""))&amp;IF(INDEX('Controle de reservas'!$N$14:$N$2013,AV70)&lt;&gt;"",CHAR(10)&amp;"Subst.: "&amp;INDEX('Controle de reservas'!$N$14:$N$2013,AV70),"")&amp;IF(AND(ISNUMBER(INDEX('Controle de reservas'!$I$14:$I$2013,AV70)),INDEX('Controle de reservas'!$I$14:$I$2013,AV70)&gt;0,INDEX('Controle de reservas'!$K$14:$K$2013,AV70)&gt;INDEX('Controle de reservas'!$I$14:$I$2013,AV70)),CHAR(10)&amp;"DIVERGÊNCIA DE DATAS","")&amp;IF(INDEX('Controle de reservas'!$P$14:$P$2013,AV70)&lt;&gt;"OK"," !",""))))</f>
      </c>
      <c r="I70" s="15">
        <f ca="1">IF(OR($AQ70=0,I$9="",I$9&lt;$AS70,AND($AT70&lt;&gt;"",I$9&gt;$AT70)),"",IF(AW70=0,"—",IF(INDEX('Controle de reservas'!$P$14:$P$2013,AW70)="DUPLICIDADE NO DIA","CONFLITO"&amp;IF(INDEX('Controle de reservas'!$M$14:$M$2013,AW70)&lt;&gt;"",CHAR(10)&amp;INDEX('Controle de reservas'!$M$14:$M$2013,AW70),"")&amp;IF(INDEX('Controle de reservas'!$N$14:$N$2013,AW70)&lt;&gt;"",CHAR(10)&amp;"Subst.: "&amp;INDEX('Controle de reservas'!$N$14:$N$2013,AW70),"")&amp;IF(AND(ISNUMBER(INDEX('Controle de reservas'!$I$14:$I$2013,AW70)),INDEX('Controle de reservas'!$I$14:$I$2013,AW70)&gt;0,INDEX('Controle de reservas'!$K$14:$K$2013,AW70)&gt;INDEX('Controle de reservas'!$I$14:$I$2013,AW70)),CHAR(10)&amp;"DIVERGÊNCIA DE DATAS",""),IF(INDEX('Controle de reservas'!$L$14:$L$2013,AW70)="Em cobertura","COV",IF(INDEX('Controle de reservas'!$L$14:$L$2013,AW70)="Disponível","DISP",IF(INDEX('Controle de reservas'!$L$14:$L$2013,AW70)="Não utilizado","NU",IF(INDEX('Controle de reservas'!$L$14:$L$2013,AW70)="Folga","F",IF(INDEX('Controle de reservas'!$L$14:$L$2013,AW70)="Ocorrência","O",IF(INDEX('Controle de reservas'!$L$14:$L$2013,AW70)="Programado","PROG",IF(INDEX('Controle de reservas'!$L$14:$L$2013,AW70)="Disponível no posto","DP","SEM SITUAÇÃO")))))))&amp;IF(INDEX('Controle de reservas'!$M$14:$M$2013,AW70)&lt;&gt;"",CHAR(10)&amp;INDEX('Controle de reservas'!$M$14:$M$2013,AW70),IF(OR(INDEX('Controle de reservas'!$L$14:$L$2013,AW70)="Em cobertura",INDEX('Controle de reservas'!$L$14:$L$2013,AW70)="Programado"),CHAR(10)&amp;"SEM LOCAL",""))&amp;IF(INDEX('Controle de reservas'!$N$14:$N$2013,AW70)&lt;&gt;"",CHAR(10)&amp;"Subst.: "&amp;INDEX('Controle de reservas'!$N$14:$N$2013,AW70),"")&amp;IF(AND(ISNUMBER(INDEX('Controle de reservas'!$I$14:$I$2013,AW70)),INDEX('Controle de reservas'!$I$14:$I$2013,AW70)&gt;0,INDEX('Controle de reservas'!$K$14:$K$2013,AW70)&gt;INDEX('Controle de reservas'!$I$14:$I$2013,AW70)),CHAR(10)&amp;"DIVERGÊNCIA DE DATAS","")&amp;IF(INDEX('Controle de reservas'!$P$14:$P$2013,AW70)&lt;&gt;"OK"," !",""))))</f>
      </c>
      <c r="J70" s="15">
        <f ca="1">IF(OR($AQ70=0,J$9="",J$9&lt;$AS70,AND($AT70&lt;&gt;"",J$9&gt;$AT70)),"",IF(AX70=0,"—",IF(INDEX('Controle de reservas'!$P$14:$P$2013,AX70)="DUPLICIDADE NO DIA","CONFLITO"&amp;IF(INDEX('Controle de reservas'!$M$14:$M$2013,AX70)&lt;&gt;"",CHAR(10)&amp;INDEX('Controle de reservas'!$M$14:$M$2013,AX70),"")&amp;IF(INDEX('Controle de reservas'!$N$14:$N$2013,AX70)&lt;&gt;"",CHAR(10)&amp;"Subst.: "&amp;INDEX('Controle de reservas'!$N$14:$N$2013,AX70),"")&amp;IF(AND(ISNUMBER(INDEX('Controle de reservas'!$I$14:$I$2013,AX70)),INDEX('Controle de reservas'!$I$14:$I$2013,AX70)&gt;0,INDEX('Controle de reservas'!$K$14:$K$2013,AX70)&gt;INDEX('Controle de reservas'!$I$14:$I$2013,AX70)),CHAR(10)&amp;"DIVERGÊNCIA DE DATAS",""),IF(INDEX('Controle de reservas'!$L$14:$L$2013,AX70)="Em cobertura","COV",IF(INDEX('Controle de reservas'!$L$14:$L$2013,AX70)="Disponível","DISP",IF(INDEX('Controle de reservas'!$L$14:$L$2013,AX70)="Não utilizado","NU",IF(INDEX('Controle de reservas'!$L$14:$L$2013,AX70)="Folga","F",IF(INDEX('Controle de reservas'!$L$14:$L$2013,AX70)="Ocorrência","O",IF(INDEX('Controle de reservas'!$L$14:$L$2013,AX70)="Programado","PROG",IF(INDEX('Controle de reservas'!$L$14:$L$2013,AX70)="Disponível no posto","DP","SEM SITUAÇÃO")))))))&amp;IF(INDEX('Controle de reservas'!$M$14:$M$2013,AX70)&lt;&gt;"",CHAR(10)&amp;INDEX('Controle de reservas'!$M$14:$M$2013,AX70),IF(OR(INDEX('Controle de reservas'!$L$14:$L$2013,AX70)="Em cobertura",INDEX('Controle de reservas'!$L$14:$L$2013,AX70)="Programado"),CHAR(10)&amp;"SEM LOCAL",""))&amp;IF(INDEX('Controle de reservas'!$N$14:$N$2013,AX70)&lt;&gt;"",CHAR(10)&amp;"Subst.: "&amp;INDEX('Controle de reservas'!$N$14:$N$2013,AX70),"")&amp;IF(AND(ISNUMBER(INDEX('Controle de reservas'!$I$14:$I$2013,AX70)),INDEX('Controle de reservas'!$I$14:$I$2013,AX70)&gt;0,INDEX('Controle de reservas'!$K$14:$K$2013,AX70)&gt;INDEX('Controle de reservas'!$I$14:$I$2013,AX70)),CHAR(10)&amp;"DIVERGÊNCIA DE DATAS","")&amp;IF(INDEX('Controle de reservas'!$P$14:$P$2013,AX70)&lt;&gt;"OK"," !",""))))</f>
      </c>
      <c r="K70" s="15">
        <f ca="1">IF(OR($AQ70=0,K$9="",K$9&lt;$AS70,AND($AT70&lt;&gt;"",K$9&gt;$AT70)),"",IF(AY70=0,"—",IF(INDEX('Controle de reservas'!$P$14:$P$2013,AY70)="DUPLICIDADE NO DIA","CONFLITO"&amp;IF(INDEX('Controle de reservas'!$M$14:$M$2013,AY70)&lt;&gt;"",CHAR(10)&amp;INDEX('Controle de reservas'!$M$14:$M$2013,AY70),"")&amp;IF(INDEX('Controle de reservas'!$N$14:$N$2013,AY70)&lt;&gt;"",CHAR(10)&amp;"Subst.: "&amp;INDEX('Controle de reservas'!$N$14:$N$2013,AY70),"")&amp;IF(AND(ISNUMBER(INDEX('Controle de reservas'!$I$14:$I$2013,AY70)),INDEX('Controle de reservas'!$I$14:$I$2013,AY70)&gt;0,INDEX('Controle de reservas'!$K$14:$K$2013,AY70)&gt;INDEX('Controle de reservas'!$I$14:$I$2013,AY70)),CHAR(10)&amp;"DIVERGÊNCIA DE DATAS",""),IF(INDEX('Controle de reservas'!$L$14:$L$2013,AY70)="Em cobertura","COV",IF(INDEX('Controle de reservas'!$L$14:$L$2013,AY70)="Disponível","DISP",IF(INDEX('Controle de reservas'!$L$14:$L$2013,AY70)="Não utilizado","NU",IF(INDEX('Controle de reservas'!$L$14:$L$2013,AY70)="Folga","F",IF(INDEX('Controle de reservas'!$L$14:$L$2013,AY70)="Ocorrência","O",IF(INDEX('Controle de reservas'!$L$14:$L$2013,AY70)="Programado","PROG",IF(INDEX('Controle de reservas'!$L$14:$L$2013,AY70)="Disponível no posto","DP","SEM SITUAÇÃO")))))))&amp;IF(INDEX('Controle de reservas'!$M$14:$M$2013,AY70)&lt;&gt;"",CHAR(10)&amp;INDEX('Controle de reservas'!$M$14:$M$2013,AY70),IF(OR(INDEX('Controle de reservas'!$L$14:$L$2013,AY70)="Em cobertura",INDEX('Controle de reservas'!$L$14:$L$2013,AY70)="Programado"),CHAR(10)&amp;"SEM LOCAL",""))&amp;IF(INDEX('Controle de reservas'!$N$14:$N$2013,AY70)&lt;&gt;"",CHAR(10)&amp;"Subst.: "&amp;INDEX('Controle de reservas'!$N$14:$N$2013,AY70),"")&amp;IF(AND(ISNUMBER(INDEX('Controle de reservas'!$I$14:$I$2013,AY70)),INDEX('Controle de reservas'!$I$14:$I$2013,AY70)&gt;0,INDEX('Controle de reservas'!$K$14:$K$2013,AY70)&gt;INDEX('Controle de reservas'!$I$14:$I$2013,AY70)),CHAR(10)&amp;"DIVERGÊNCIA DE DATAS","")&amp;IF(INDEX('Controle de reservas'!$P$14:$P$2013,AY70)&lt;&gt;"OK"," !",""))))</f>
      </c>
      <c r="L70" s="15">
        <f ca="1">IF(OR($AQ70=0,L$9="",L$9&lt;$AS70,AND($AT70&lt;&gt;"",L$9&gt;$AT70)),"",IF(AZ70=0,"—",IF(INDEX('Controle de reservas'!$P$14:$P$2013,AZ70)="DUPLICIDADE NO DIA","CONFLITO"&amp;IF(INDEX('Controle de reservas'!$M$14:$M$2013,AZ70)&lt;&gt;"",CHAR(10)&amp;INDEX('Controle de reservas'!$M$14:$M$2013,AZ70),"")&amp;IF(INDEX('Controle de reservas'!$N$14:$N$2013,AZ70)&lt;&gt;"",CHAR(10)&amp;"Subst.: "&amp;INDEX('Controle de reservas'!$N$14:$N$2013,AZ70),"")&amp;IF(AND(ISNUMBER(INDEX('Controle de reservas'!$I$14:$I$2013,AZ70)),INDEX('Controle de reservas'!$I$14:$I$2013,AZ70)&gt;0,INDEX('Controle de reservas'!$K$14:$K$2013,AZ70)&gt;INDEX('Controle de reservas'!$I$14:$I$2013,AZ70)),CHAR(10)&amp;"DIVERGÊNCIA DE DATAS",""),IF(INDEX('Controle de reservas'!$L$14:$L$2013,AZ70)="Em cobertura","COV",IF(INDEX('Controle de reservas'!$L$14:$L$2013,AZ70)="Disponível","DISP",IF(INDEX('Controle de reservas'!$L$14:$L$2013,AZ70)="Não utilizado","NU",IF(INDEX('Controle de reservas'!$L$14:$L$2013,AZ70)="Folga","F",IF(INDEX('Controle de reservas'!$L$14:$L$2013,AZ70)="Ocorrência","O",IF(INDEX('Controle de reservas'!$L$14:$L$2013,AZ70)="Programado","PROG",IF(INDEX('Controle de reservas'!$L$14:$L$2013,AZ70)="Disponível no posto","DP","SEM SITUAÇÃO")))))))&amp;IF(INDEX('Controle de reservas'!$M$14:$M$2013,AZ70)&lt;&gt;"",CHAR(10)&amp;INDEX('Controle de reservas'!$M$14:$M$2013,AZ70),IF(OR(INDEX('Controle de reservas'!$L$14:$L$2013,AZ70)="Em cobertura",INDEX('Controle de reservas'!$L$14:$L$2013,AZ70)="Programado"),CHAR(10)&amp;"SEM LOCAL",""))&amp;IF(INDEX('Controle de reservas'!$N$14:$N$2013,AZ70)&lt;&gt;"",CHAR(10)&amp;"Subst.: "&amp;INDEX('Controle de reservas'!$N$14:$N$2013,AZ70),"")&amp;IF(AND(ISNUMBER(INDEX('Controle de reservas'!$I$14:$I$2013,AZ70)),INDEX('Controle de reservas'!$I$14:$I$2013,AZ70)&gt;0,INDEX('Controle de reservas'!$K$14:$K$2013,AZ70)&gt;INDEX('Controle de reservas'!$I$14:$I$2013,AZ70)),CHAR(10)&amp;"DIVERGÊNCIA DE DATAS","")&amp;IF(INDEX('Controle de reservas'!$P$14:$P$2013,AZ70)&lt;&gt;"OK"," !",""))))</f>
      </c>
      <c r="M70" s="15">
        <f ca="1">IF(OR($AQ70=0,M$9="",M$9&lt;$AS70,AND($AT70&lt;&gt;"",M$9&gt;$AT70)),"",IF(BA70=0,"—",IF(INDEX('Controle de reservas'!$P$14:$P$2013,BA70)="DUPLICIDADE NO DIA","CONFLITO"&amp;IF(INDEX('Controle de reservas'!$M$14:$M$2013,BA70)&lt;&gt;"",CHAR(10)&amp;INDEX('Controle de reservas'!$M$14:$M$2013,BA70),"")&amp;IF(INDEX('Controle de reservas'!$N$14:$N$2013,BA70)&lt;&gt;"",CHAR(10)&amp;"Subst.: "&amp;INDEX('Controle de reservas'!$N$14:$N$2013,BA70),"")&amp;IF(AND(ISNUMBER(INDEX('Controle de reservas'!$I$14:$I$2013,BA70)),INDEX('Controle de reservas'!$I$14:$I$2013,BA70)&gt;0,INDEX('Controle de reservas'!$K$14:$K$2013,BA70)&gt;INDEX('Controle de reservas'!$I$14:$I$2013,BA70)),CHAR(10)&amp;"DIVERGÊNCIA DE DATAS",""),IF(INDEX('Controle de reservas'!$L$14:$L$2013,BA70)="Em cobertura","COV",IF(INDEX('Controle de reservas'!$L$14:$L$2013,BA70)="Disponível","DISP",IF(INDEX('Controle de reservas'!$L$14:$L$2013,BA70)="Não utilizado","NU",IF(INDEX('Controle de reservas'!$L$14:$L$2013,BA70)="Folga","F",IF(INDEX('Controle de reservas'!$L$14:$L$2013,BA70)="Ocorrência","O",IF(INDEX('Controle de reservas'!$L$14:$L$2013,BA70)="Programado","PROG",IF(INDEX('Controle de reservas'!$L$14:$L$2013,BA70)="Disponível no posto","DP","SEM SITUAÇÃO")))))))&amp;IF(INDEX('Controle de reservas'!$M$14:$M$2013,BA70)&lt;&gt;"",CHAR(10)&amp;INDEX('Controle de reservas'!$M$14:$M$2013,BA70),IF(OR(INDEX('Controle de reservas'!$L$14:$L$2013,BA70)="Em cobertura",INDEX('Controle de reservas'!$L$14:$L$2013,BA70)="Programado"),CHAR(10)&amp;"SEM LOCAL",""))&amp;IF(INDEX('Controle de reservas'!$N$14:$N$2013,BA70)&lt;&gt;"",CHAR(10)&amp;"Subst.: "&amp;INDEX('Controle de reservas'!$N$14:$N$2013,BA70),"")&amp;IF(AND(ISNUMBER(INDEX('Controle de reservas'!$I$14:$I$2013,BA70)),INDEX('Controle de reservas'!$I$14:$I$2013,BA70)&gt;0,INDEX('Controle de reservas'!$K$14:$K$2013,BA70)&gt;INDEX('Controle de reservas'!$I$14:$I$2013,BA70)),CHAR(10)&amp;"DIVERGÊNCIA DE DATAS","")&amp;IF(INDEX('Controle de reservas'!$P$14:$P$2013,BA70)&lt;&gt;"OK"," !",""))))</f>
      </c>
      <c r="N70" s="15">
        <f ca="1">IF(OR($AQ70=0,N$9="",N$9&lt;$AS70,AND($AT70&lt;&gt;"",N$9&gt;$AT70)),"",IF(BB70=0,"—",IF(INDEX('Controle de reservas'!$P$14:$P$2013,BB70)="DUPLICIDADE NO DIA","CONFLITO"&amp;IF(INDEX('Controle de reservas'!$M$14:$M$2013,BB70)&lt;&gt;"",CHAR(10)&amp;INDEX('Controle de reservas'!$M$14:$M$2013,BB70),"")&amp;IF(INDEX('Controle de reservas'!$N$14:$N$2013,BB70)&lt;&gt;"",CHAR(10)&amp;"Subst.: "&amp;INDEX('Controle de reservas'!$N$14:$N$2013,BB70),"")&amp;IF(AND(ISNUMBER(INDEX('Controle de reservas'!$I$14:$I$2013,BB70)),INDEX('Controle de reservas'!$I$14:$I$2013,BB70)&gt;0,INDEX('Controle de reservas'!$K$14:$K$2013,BB70)&gt;INDEX('Controle de reservas'!$I$14:$I$2013,BB70)),CHAR(10)&amp;"DIVERGÊNCIA DE DATAS",""),IF(INDEX('Controle de reservas'!$L$14:$L$2013,BB70)="Em cobertura","COV",IF(INDEX('Controle de reservas'!$L$14:$L$2013,BB70)="Disponível","DISP",IF(INDEX('Controle de reservas'!$L$14:$L$2013,BB70)="Não utilizado","NU",IF(INDEX('Controle de reservas'!$L$14:$L$2013,BB70)="Folga","F",IF(INDEX('Controle de reservas'!$L$14:$L$2013,BB70)="Ocorrência","O",IF(INDEX('Controle de reservas'!$L$14:$L$2013,BB70)="Programado","PROG",IF(INDEX('Controle de reservas'!$L$14:$L$2013,BB70)="Disponível no posto","DP","SEM SITUAÇÃO")))))))&amp;IF(INDEX('Controle de reservas'!$M$14:$M$2013,BB70)&lt;&gt;"",CHAR(10)&amp;INDEX('Controle de reservas'!$M$14:$M$2013,BB70),IF(OR(INDEX('Controle de reservas'!$L$14:$L$2013,BB70)="Em cobertura",INDEX('Controle de reservas'!$L$14:$L$2013,BB70)="Programado"),CHAR(10)&amp;"SEM LOCAL",""))&amp;IF(INDEX('Controle de reservas'!$N$14:$N$2013,BB70)&lt;&gt;"",CHAR(10)&amp;"Subst.: "&amp;INDEX('Controle de reservas'!$N$14:$N$2013,BB70),"")&amp;IF(AND(ISNUMBER(INDEX('Controle de reservas'!$I$14:$I$2013,BB70)),INDEX('Controle de reservas'!$I$14:$I$2013,BB70)&gt;0,INDEX('Controle de reservas'!$K$14:$K$2013,BB70)&gt;INDEX('Controle de reservas'!$I$14:$I$2013,BB70)),CHAR(10)&amp;"DIVERGÊNCIA DE DATAS","")&amp;IF(INDEX('Controle de reservas'!$P$14:$P$2013,BB70)&lt;&gt;"OK"," !",""))))</f>
      </c>
      <c r="O70" s="15">
        <f ca="1">IF(OR($AQ70=0,O$9="",O$9&lt;$AS70,AND($AT70&lt;&gt;"",O$9&gt;$AT70)),"",IF(BC70=0,"—",IF(INDEX('Controle de reservas'!$P$14:$P$2013,BC70)="DUPLICIDADE NO DIA","CONFLITO"&amp;IF(INDEX('Controle de reservas'!$M$14:$M$2013,BC70)&lt;&gt;"",CHAR(10)&amp;INDEX('Controle de reservas'!$M$14:$M$2013,BC70),"")&amp;IF(INDEX('Controle de reservas'!$N$14:$N$2013,BC70)&lt;&gt;"",CHAR(10)&amp;"Subst.: "&amp;INDEX('Controle de reservas'!$N$14:$N$2013,BC70),"")&amp;IF(AND(ISNUMBER(INDEX('Controle de reservas'!$I$14:$I$2013,BC70)),INDEX('Controle de reservas'!$I$14:$I$2013,BC70)&gt;0,INDEX('Controle de reservas'!$K$14:$K$2013,BC70)&gt;INDEX('Controle de reservas'!$I$14:$I$2013,BC70)),CHAR(10)&amp;"DIVERGÊNCIA DE DATAS",""),IF(INDEX('Controle de reservas'!$L$14:$L$2013,BC70)="Em cobertura","COV",IF(INDEX('Controle de reservas'!$L$14:$L$2013,BC70)="Disponível","DISP",IF(INDEX('Controle de reservas'!$L$14:$L$2013,BC70)="Não utilizado","NU",IF(INDEX('Controle de reservas'!$L$14:$L$2013,BC70)="Folga","F",IF(INDEX('Controle de reservas'!$L$14:$L$2013,BC70)="Ocorrência","O",IF(INDEX('Controle de reservas'!$L$14:$L$2013,BC70)="Programado","PROG",IF(INDEX('Controle de reservas'!$L$14:$L$2013,BC70)="Disponível no posto","DP","SEM SITUAÇÃO")))))))&amp;IF(INDEX('Controle de reservas'!$M$14:$M$2013,BC70)&lt;&gt;"",CHAR(10)&amp;INDEX('Controle de reservas'!$M$14:$M$2013,BC70),IF(OR(INDEX('Controle de reservas'!$L$14:$L$2013,BC70)="Em cobertura",INDEX('Controle de reservas'!$L$14:$L$2013,BC70)="Programado"),CHAR(10)&amp;"SEM LOCAL",""))&amp;IF(INDEX('Controle de reservas'!$N$14:$N$2013,BC70)&lt;&gt;"",CHAR(10)&amp;"Subst.: "&amp;INDEX('Controle de reservas'!$N$14:$N$2013,BC70),"")&amp;IF(AND(ISNUMBER(INDEX('Controle de reservas'!$I$14:$I$2013,BC70)),INDEX('Controle de reservas'!$I$14:$I$2013,BC70)&gt;0,INDEX('Controle de reservas'!$K$14:$K$2013,BC70)&gt;INDEX('Controle de reservas'!$I$14:$I$2013,BC70)),CHAR(10)&amp;"DIVERGÊNCIA DE DATAS","")&amp;IF(INDEX('Controle de reservas'!$P$14:$P$2013,BC70)&lt;&gt;"OK"," !",""))))</f>
      </c>
      <c r="P70" s="15">
        <f ca="1">IF(OR($AQ70=0,P$9="",P$9&lt;$AS70,AND($AT70&lt;&gt;"",P$9&gt;$AT70)),"",IF(BD70=0,"—",IF(INDEX('Controle de reservas'!$P$14:$P$2013,BD70)="DUPLICIDADE NO DIA","CONFLITO"&amp;IF(INDEX('Controle de reservas'!$M$14:$M$2013,BD70)&lt;&gt;"",CHAR(10)&amp;INDEX('Controle de reservas'!$M$14:$M$2013,BD70),"")&amp;IF(INDEX('Controle de reservas'!$N$14:$N$2013,BD70)&lt;&gt;"",CHAR(10)&amp;"Subst.: "&amp;INDEX('Controle de reservas'!$N$14:$N$2013,BD70),"")&amp;IF(AND(ISNUMBER(INDEX('Controle de reservas'!$I$14:$I$2013,BD70)),INDEX('Controle de reservas'!$I$14:$I$2013,BD70)&gt;0,INDEX('Controle de reservas'!$K$14:$K$2013,BD70)&gt;INDEX('Controle de reservas'!$I$14:$I$2013,BD70)),CHAR(10)&amp;"DIVERGÊNCIA DE DATAS",""),IF(INDEX('Controle de reservas'!$L$14:$L$2013,BD70)="Em cobertura","COV",IF(INDEX('Controle de reservas'!$L$14:$L$2013,BD70)="Disponível","DISP",IF(INDEX('Controle de reservas'!$L$14:$L$2013,BD70)="Não utilizado","NU",IF(INDEX('Controle de reservas'!$L$14:$L$2013,BD70)="Folga","F",IF(INDEX('Controle de reservas'!$L$14:$L$2013,BD70)="Ocorrência","O",IF(INDEX('Controle de reservas'!$L$14:$L$2013,BD70)="Programado","PROG",IF(INDEX('Controle de reservas'!$L$14:$L$2013,BD70)="Disponível no posto","DP","SEM SITUAÇÃO")))))))&amp;IF(INDEX('Controle de reservas'!$M$14:$M$2013,BD70)&lt;&gt;"",CHAR(10)&amp;INDEX('Controle de reservas'!$M$14:$M$2013,BD70),IF(OR(INDEX('Controle de reservas'!$L$14:$L$2013,BD70)="Em cobertura",INDEX('Controle de reservas'!$L$14:$L$2013,BD70)="Programado"),CHAR(10)&amp;"SEM LOCAL",""))&amp;IF(INDEX('Controle de reservas'!$N$14:$N$2013,BD70)&lt;&gt;"",CHAR(10)&amp;"Subst.: "&amp;INDEX('Controle de reservas'!$N$14:$N$2013,BD70),"")&amp;IF(AND(ISNUMBER(INDEX('Controle de reservas'!$I$14:$I$2013,BD70)),INDEX('Controle de reservas'!$I$14:$I$2013,BD70)&gt;0,INDEX('Controle de reservas'!$K$14:$K$2013,BD70)&gt;INDEX('Controle de reservas'!$I$14:$I$2013,BD70)),CHAR(10)&amp;"DIVERGÊNCIA DE DATAS","")&amp;IF(INDEX('Controle de reservas'!$P$14:$P$2013,BD70)&lt;&gt;"OK"," !",""))))</f>
      </c>
      <c r="Q70" s="15">
        <f ca="1">IF(OR($AQ70=0,Q$9="",Q$9&lt;$AS70,AND($AT70&lt;&gt;"",Q$9&gt;$AT70)),"",IF(BE70=0,"—",IF(INDEX('Controle de reservas'!$P$14:$P$2013,BE70)="DUPLICIDADE NO DIA","CONFLITO"&amp;IF(INDEX('Controle de reservas'!$M$14:$M$2013,BE70)&lt;&gt;"",CHAR(10)&amp;INDEX('Controle de reservas'!$M$14:$M$2013,BE70),"")&amp;IF(INDEX('Controle de reservas'!$N$14:$N$2013,BE70)&lt;&gt;"",CHAR(10)&amp;"Subst.: "&amp;INDEX('Controle de reservas'!$N$14:$N$2013,BE70),"")&amp;IF(AND(ISNUMBER(INDEX('Controle de reservas'!$I$14:$I$2013,BE70)),INDEX('Controle de reservas'!$I$14:$I$2013,BE70)&gt;0,INDEX('Controle de reservas'!$K$14:$K$2013,BE70)&gt;INDEX('Controle de reservas'!$I$14:$I$2013,BE70)),CHAR(10)&amp;"DIVERGÊNCIA DE DATAS",""),IF(INDEX('Controle de reservas'!$L$14:$L$2013,BE70)="Em cobertura","COV",IF(INDEX('Controle de reservas'!$L$14:$L$2013,BE70)="Disponível","DISP",IF(INDEX('Controle de reservas'!$L$14:$L$2013,BE70)="Não utilizado","NU",IF(INDEX('Controle de reservas'!$L$14:$L$2013,BE70)="Folga","F",IF(INDEX('Controle de reservas'!$L$14:$L$2013,BE70)="Ocorrência","O",IF(INDEX('Controle de reservas'!$L$14:$L$2013,BE70)="Programado","PROG",IF(INDEX('Controle de reservas'!$L$14:$L$2013,BE70)="Disponível no posto","DP","SEM SITUAÇÃO")))))))&amp;IF(INDEX('Controle de reservas'!$M$14:$M$2013,BE70)&lt;&gt;"",CHAR(10)&amp;INDEX('Controle de reservas'!$M$14:$M$2013,BE70),IF(OR(INDEX('Controle de reservas'!$L$14:$L$2013,BE70)="Em cobertura",INDEX('Controle de reservas'!$L$14:$L$2013,BE70)="Programado"),CHAR(10)&amp;"SEM LOCAL",""))&amp;IF(INDEX('Controle de reservas'!$N$14:$N$2013,BE70)&lt;&gt;"",CHAR(10)&amp;"Subst.: "&amp;INDEX('Controle de reservas'!$N$14:$N$2013,BE70),"")&amp;IF(AND(ISNUMBER(INDEX('Controle de reservas'!$I$14:$I$2013,BE70)),INDEX('Controle de reservas'!$I$14:$I$2013,BE70)&gt;0,INDEX('Controle de reservas'!$K$14:$K$2013,BE70)&gt;INDEX('Controle de reservas'!$I$14:$I$2013,BE70)),CHAR(10)&amp;"DIVERGÊNCIA DE DATAS","")&amp;IF(INDEX('Controle de reservas'!$P$14:$P$2013,BE70)&lt;&gt;"OK"," !",""))))</f>
      </c>
      <c r="R70" s="15">
        <f ca="1">IF(OR($AQ70=0,R$9="",R$9&lt;$AS70,AND($AT70&lt;&gt;"",R$9&gt;$AT70)),"",IF(BF70=0,"—",IF(INDEX('Controle de reservas'!$P$14:$P$2013,BF70)="DUPLICIDADE NO DIA","CONFLITO"&amp;IF(INDEX('Controle de reservas'!$M$14:$M$2013,BF70)&lt;&gt;"",CHAR(10)&amp;INDEX('Controle de reservas'!$M$14:$M$2013,BF70),"")&amp;IF(INDEX('Controle de reservas'!$N$14:$N$2013,BF70)&lt;&gt;"",CHAR(10)&amp;"Subst.: "&amp;INDEX('Controle de reservas'!$N$14:$N$2013,BF70),"")&amp;IF(AND(ISNUMBER(INDEX('Controle de reservas'!$I$14:$I$2013,BF70)),INDEX('Controle de reservas'!$I$14:$I$2013,BF70)&gt;0,INDEX('Controle de reservas'!$K$14:$K$2013,BF70)&gt;INDEX('Controle de reservas'!$I$14:$I$2013,BF70)),CHAR(10)&amp;"DIVERGÊNCIA DE DATAS",""),IF(INDEX('Controle de reservas'!$L$14:$L$2013,BF70)="Em cobertura","COV",IF(INDEX('Controle de reservas'!$L$14:$L$2013,BF70)="Disponível","DISP",IF(INDEX('Controle de reservas'!$L$14:$L$2013,BF70)="Não utilizado","NU",IF(INDEX('Controle de reservas'!$L$14:$L$2013,BF70)="Folga","F",IF(INDEX('Controle de reservas'!$L$14:$L$2013,BF70)="Ocorrência","O",IF(INDEX('Controle de reservas'!$L$14:$L$2013,BF70)="Programado","PROG",IF(INDEX('Controle de reservas'!$L$14:$L$2013,BF70)="Disponível no posto","DP","SEM SITUAÇÃO")))))))&amp;IF(INDEX('Controle de reservas'!$M$14:$M$2013,BF70)&lt;&gt;"",CHAR(10)&amp;INDEX('Controle de reservas'!$M$14:$M$2013,BF70),IF(OR(INDEX('Controle de reservas'!$L$14:$L$2013,BF70)="Em cobertura",INDEX('Controle de reservas'!$L$14:$L$2013,BF70)="Programado"),CHAR(10)&amp;"SEM LOCAL",""))&amp;IF(INDEX('Controle de reservas'!$N$14:$N$2013,BF70)&lt;&gt;"",CHAR(10)&amp;"Subst.: "&amp;INDEX('Controle de reservas'!$N$14:$N$2013,BF70),"")&amp;IF(AND(ISNUMBER(INDEX('Controle de reservas'!$I$14:$I$2013,BF70)),INDEX('Controle de reservas'!$I$14:$I$2013,BF70)&gt;0,INDEX('Controle de reservas'!$K$14:$K$2013,BF70)&gt;INDEX('Controle de reservas'!$I$14:$I$2013,BF70)),CHAR(10)&amp;"DIVERGÊNCIA DE DATAS","")&amp;IF(INDEX('Controle de reservas'!$P$14:$P$2013,BF70)&lt;&gt;"OK"," !",""))))</f>
      </c>
      <c r="S70" s="15">
        <f ca="1">IF(OR($AQ70=0,S$9="",S$9&lt;$AS70,AND($AT70&lt;&gt;"",S$9&gt;$AT70)),"",IF(BG70=0,"—",IF(INDEX('Controle de reservas'!$P$14:$P$2013,BG70)="DUPLICIDADE NO DIA","CONFLITO"&amp;IF(INDEX('Controle de reservas'!$M$14:$M$2013,BG70)&lt;&gt;"",CHAR(10)&amp;INDEX('Controle de reservas'!$M$14:$M$2013,BG70),"")&amp;IF(INDEX('Controle de reservas'!$N$14:$N$2013,BG70)&lt;&gt;"",CHAR(10)&amp;"Subst.: "&amp;INDEX('Controle de reservas'!$N$14:$N$2013,BG70),"")&amp;IF(AND(ISNUMBER(INDEX('Controle de reservas'!$I$14:$I$2013,BG70)),INDEX('Controle de reservas'!$I$14:$I$2013,BG70)&gt;0,INDEX('Controle de reservas'!$K$14:$K$2013,BG70)&gt;INDEX('Controle de reservas'!$I$14:$I$2013,BG70)),CHAR(10)&amp;"DIVERGÊNCIA DE DATAS",""),IF(INDEX('Controle de reservas'!$L$14:$L$2013,BG70)="Em cobertura","COV",IF(INDEX('Controle de reservas'!$L$14:$L$2013,BG70)="Disponível","DISP",IF(INDEX('Controle de reservas'!$L$14:$L$2013,BG70)="Não utilizado","NU",IF(INDEX('Controle de reservas'!$L$14:$L$2013,BG70)="Folga","F",IF(INDEX('Controle de reservas'!$L$14:$L$2013,BG70)="Ocorrência","O",IF(INDEX('Controle de reservas'!$L$14:$L$2013,BG70)="Programado","PROG",IF(INDEX('Controle de reservas'!$L$14:$L$2013,BG70)="Disponível no posto","DP","SEM SITUAÇÃO")))))))&amp;IF(INDEX('Controle de reservas'!$M$14:$M$2013,BG70)&lt;&gt;"",CHAR(10)&amp;INDEX('Controle de reservas'!$M$14:$M$2013,BG70),IF(OR(INDEX('Controle de reservas'!$L$14:$L$2013,BG70)="Em cobertura",INDEX('Controle de reservas'!$L$14:$L$2013,BG70)="Programado"),CHAR(10)&amp;"SEM LOCAL",""))&amp;IF(INDEX('Controle de reservas'!$N$14:$N$2013,BG70)&lt;&gt;"",CHAR(10)&amp;"Subst.: "&amp;INDEX('Controle de reservas'!$N$14:$N$2013,BG70),"")&amp;IF(AND(ISNUMBER(INDEX('Controle de reservas'!$I$14:$I$2013,BG70)),INDEX('Controle de reservas'!$I$14:$I$2013,BG70)&gt;0,INDEX('Controle de reservas'!$K$14:$K$2013,BG70)&gt;INDEX('Controle de reservas'!$I$14:$I$2013,BG70)),CHAR(10)&amp;"DIVERGÊNCIA DE DATAS","")&amp;IF(INDEX('Controle de reservas'!$P$14:$P$2013,BG70)&lt;&gt;"OK"," !",""))))</f>
      </c>
      <c r="T70" s="15">
        <f ca="1">IF(OR($AQ70=0,T$9="",T$9&lt;$AS70,AND($AT70&lt;&gt;"",T$9&gt;$AT70)),"",IF(BH70=0,"—",IF(INDEX('Controle de reservas'!$P$14:$P$2013,BH70)="DUPLICIDADE NO DIA","CONFLITO"&amp;IF(INDEX('Controle de reservas'!$M$14:$M$2013,BH70)&lt;&gt;"",CHAR(10)&amp;INDEX('Controle de reservas'!$M$14:$M$2013,BH70),"")&amp;IF(INDEX('Controle de reservas'!$N$14:$N$2013,BH70)&lt;&gt;"",CHAR(10)&amp;"Subst.: "&amp;INDEX('Controle de reservas'!$N$14:$N$2013,BH70),"")&amp;IF(AND(ISNUMBER(INDEX('Controle de reservas'!$I$14:$I$2013,BH70)),INDEX('Controle de reservas'!$I$14:$I$2013,BH70)&gt;0,INDEX('Controle de reservas'!$K$14:$K$2013,BH70)&gt;INDEX('Controle de reservas'!$I$14:$I$2013,BH70)),CHAR(10)&amp;"DIVERGÊNCIA DE DATAS",""),IF(INDEX('Controle de reservas'!$L$14:$L$2013,BH70)="Em cobertura","COV",IF(INDEX('Controle de reservas'!$L$14:$L$2013,BH70)="Disponível","DISP",IF(INDEX('Controle de reservas'!$L$14:$L$2013,BH70)="Não utilizado","NU",IF(INDEX('Controle de reservas'!$L$14:$L$2013,BH70)="Folga","F",IF(INDEX('Controle de reservas'!$L$14:$L$2013,BH70)="Ocorrência","O",IF(INDEX('Controle de reservas'!$L$14:$L$2013,BH70)="Programado","PROG",IF(INDEX('Controle de reservas'!$L$14:$L$2013,BH70)="Disponível no posto","DP","SEM SITUAÇÃO")))))))&amp;IF(INDEX('Controle de reservas'!$M$14:$M$2013,BH70)&lt;&gt;"",CHAR(10)&amp;INDEX('Controle de reservas'!$M$14:$M$2013,BH70),IF(OR(INDEX('Controle de reservas'!$L$14:$L$2013,BH70)="Em cobertura",INDEX('Controle de reservas'!$L$14:$L$2013,BH70)="Programado"),CHAR(10)&amp;"SEM LOCAL",""))&amp;IF(INDEX('Controle de reservas'!$N$14:$N$2013,BH70)&lt;&gt;"",CHAR(10)&amp;"Subst.: "&amp;INDEX('Controle de reservas'!$N$14:$N$2013,BH70),"")&amp;IF(AND(ISNUMBER(INDEX('Controle de reservas'!$I$14:$I$2013,BH70)),INDEX('Controle de reservas'!$I$14:$I$2013,BH70)&gt;0,INDEX('Controle de reservas'!$K$14:$K$2013,BH70)&gt;INDEX('Controle de reservas'!$I$14:$I$2013,BH70)),CHAR(10)&amp;"DIVERGÊNCIA DE DATAS","")&amp;IF(INDEX('Controle de reservas'!$P$14:$P$2013,BH70)&lt;&gt;"OK"," !",""))))</f>
      </c>
      <c r="U70" s="15">
        <f ca="1">IF(OR($AQ70=0,U$9="",U$9&lt;$AS70,AND($AT70&lt;&gt;"",U$9&gt;$AT70)),"",IF(BI70=0,"—",IF(INDEX('Controle de reservas'!$P$14:$P$2013,BI70)="DUPLICIDADE NO DIA","CONFLITO"&amp;IF(INDEX('Controle de reservas'!$M$14:$M$2013,BI70)&lt;&gt;"",CHAR(10)&amp;INDEX('Controle de reservas'!$M$14:$M$2013,BI70),"")&amp;IF(INDEX('Controle de reservas'!$N$14:$N$2013,BI70)&lt;&gt;"",CHAR(10)&amp;"Subst.: "&amp;INDEX('Controle de reservas'!$N$14:$N$2013,BI70),"")&amp;IF(AND(ISNUMBER(INDEX('Controle de reservas'!$I$14:$I$2013,BI70)),INDEX('Controle de reservas'!$I$14:$I$2013,BI70)&gt;0,INDEX('Controle de reservas'!$K$14:$K$2013,BI70)&gt;INDEX('Controle de reservas'!$I$14:$I$2013,BI70)),CHAR(10)&amp;"DIVERGÊNCIA DE DATAS",""),IF(INDEX('Controle de reservas'!$L$14:$L$2013,BI70)="Em cobertura","COV",IF(INDEX('Controle de reservas'!$L$14:$L$2013,BI70)="Disponível","DISP",IF(INDEX('Controle de reservas'!$L$14:$L$2013,BI70)="Não utilizado","NU",IF(INDEX('Controle de reservas'!$L$14:$L$2013,BI70)="Folga","F",IF(INDEX('Controle de reservas'!$L$14:$L$2013,BI70)="Ocorrência","O",IF(INDEX('Controle de reservas'!$L$14:$L$2013,BI70)="Programado","PROG",IF(INDEX('Controle de reservas'!$L$14:$L$2013,BI70)="Disponível no posto","DP","SEM SITUAÇÃO")))))))&amp;IF(INDEX('Controle de reservas'!$M$14:$M$2013,BI70)&lt;&gt;"",CHAR(10)&amp;INDEX('Controle de reservas'!$M$14:$M$2013,BI70),IF(OR(INDEX('Controle de reservas'!$L$14:$L$2013,BI70)="Em cobertura",INDEX('Controle de reservas'!$L$14:$L$2013,BI70)="Programado"),CHAR(10)&amp;"SEM LOCAL",""))&amp;IF(INDEX('Controle de reservas'!$N$14:$N$2013,BI70)&lt;&gt;"",CHAR(10)&amp;"Subst.: "&amp;INDEX('Controle de reservas'!$N$14:$N$2013,BI70),"")&amp;IF(AND(ISNUMBER(INDEX('Controle de reservas'!$I$14:$I$2013,BI70)),INDEX('Controle de reservas'!$I$14:$I$2013,BI70)&gt;0,INDEX('Controle de reservas'!$K$14:$K$2013,BI70)&gt;INDEX('Controle de reservas'!$I$14:$I$2013,BI70)),CHAR(10)&amp;"DIVERGÊNCIA DE DATAS","")&amp;IF(INDEX('Controle de reservas'!$P$14:$P$2013,BI70)&lt;&gt;"OK"," !",""))))</f>
      </c>
      <c r="V70" s="15">
        <f ca="1">IF(OR($AQ70=0,V$9="",V$9&lt;$AS70,AND($AT70&lt;&gt;"",V$9&gt;$AT70)),"",IF(BJ70=0,"—",IF(INDEX('Controle de reservas'!$P$14:$P$2013,BJ70)="DUPLICIDADE NO DIA","CONFLITO"&amp;IF(INDEX('Controle de reservas'!$M$14:$M$2013,BJ70)&lt;&gt;"",CHAR(10)&amp;INDEX('Controle de reservas'!$M$14:$M$2013,BJ70),"")&amp;IF(INDEX('Controle de reservas'!$N$14:$N$2013,BJ70)&lt;&gt;"",CHAR(10)&amp;"Subst.: "&amp;INDEX('Controle de reservas'!$N$14:$N$2013,BJ70),"")&amp;IF(AND(ISNUMBER(INDEX('Controle de reservas'!$I$14:$I$2013,BJ70)),INDEX('Controle de reservas'!$I$14:$I$2013,BJ70)&gt;0,INDEX('Controle de reservas'!$K$14:$K$2013,BJ70)&gt;INDEX('Controle de reservas'!$I$14:$I$2013,BJ70)),CHAR(10)&amp;"DIVERGÊNCIA DE DATAS",""),IF(INDEX('Controle de reservas'!$L$14:$L$2013,BJ70)="Em cobertura","COV",IF(INDEX('Controle de reservas'!$L$14:$L$2013,BJ70)="Disponível","DISP",IF(INDEX('Controle de reservas'!$L$14:$L$2013,BJ70)="Não utilizado","NU",IF(INDEX('Controle de reservas'!$L$14:$L$2013,BJ70)="Folga","F",IF(INDEX('Controle de reservas'!$L$14:$L$2013,BJ70)="Ocorrência","O",IF(INDEX('Controle de reservas'!$L$14:$L$2013,BJ70)="Programado","PROG",IF(INDEX('Controle de reservas'!$L$14:$L$2013,BJ70)="Disponível no posto","DP","SEM SITUAÇÃO")))))))&amp;IF(INDEX('Controle de reservas'!$M$14:$M$2013,BJ70)&lt;&gt;"",CHAR(10)&amp;INDEX('Controle de reservas'!$M$14:$M$2013,BJ70),IF(OR(INDEX('Controle de reservas'!$L$14:$L$2013,BJ70)="Em cobertura",INDEX('Controle de reservas'!$L$14:$L$2013,BJ70)="Programado"),CHAR(10)&amp;"SEM LOCAL",""))&amp;IF(INDEX('Controle de reservas'!$N$14:$N$2013,BJ70)&lt;&gt;"",CHAR(10)&amp;"Subst.: "&amp;INDEX('Controle de reservas'!$N$14:$N$2013,BJ70),"")&amp;IF(AND(ISNUMBER(INDEX('Controle de reservas'!$I$14:$I$2013,BJ70)),INDEX('Controle de reservas'!$I$14:$I$2013,BJ70)&gt;0,INDEX('Controle de reservas'!$K$14:$K$2013,BJ70)&gt;INDEX('Controle de reservas'!$I$14:$I$2013,BJ70)),CHAR(10)&amp;"DIVERGÊNCIA DE DATAS","")&amp;IF(INDEX('Controle de reservas'!$P$14:$P$2013,BJ70)&lt;&gt;"OK"," !",""))))</f>
      </c>
      <c r="W70" s="15">
        <f ca="1">IF(OR($AQ70=0,W$9="",W$9&lt;$AS70,AND($AT70&lt;&gt;"",W$9&gt;$AT70)),"",IF(BK70=0,"—",IF(INDEX('Controle de reservas'!$P$14:$P$2013,BK70)="DUPLICIDADE NO DIA","CONFLITO"&amp;IF(INDEX('Controle de reservas'!$M$14:$M$2013,BK70)&lt;&gt;"",CHAR(10)&amp;INDEX('Controle de reservas'!$M$14:$M$2013,BK70),"")&amp;IF(INDEX('Controle de reservas'!$N$14:$N$2013,BK70)&lt;&gt;"",CHAR(10)&amp;"Subst.: "&amp;INDEX('Controle de reservas'!$N$14:$N$2013,BK70),"")&amp;IF(AND(ISNUMBER(INDEX('Controle de reservas'!$I$14:$I$2013,BK70)),INDEX('Controle de reservas'!$I$14:$I$2013,BK70)&gt;0,INDEX('Controle de reservas'!$K$14:$K$2013,BK70)&gt;INDEX('Controle de reservas'!$I$14:$I$2013,BK70)),CHAR(10)&amp;"DIVERGÊNCIA DE DATAS",""),IF(INDEX('Controle de reservas'!$L$14:$L$2013,BK70)="Em cobertura","COV",IF(INDEX('Controle de reservas'!$L$14:$L$2013,BK70)="Disponível","DISP",IF(INDEX('Controle de reservas'!$L$14:$L$2013,BK70)="Não utilizado","NU",IF(INDEX('Controle de reservas'!$L$14:$L$2013,BK70)="Folga","F",IF(INDEX('Controle de reservas'!$L$14:$L$2013,BK70)="Ocorrência","O",IF(INDEX('Controle de reservas'!$L$14:$L$2013,BK70)="Programado","PROG",IF(INDEX('Controle de reservas'!$L$14:$L$2013,BK70)="Disponível no posto","DP","SEM SITUAÇÃO")))))))&amp;IF(INDEX('Controle de reservas'!$M$14:$M$2013,BK70)&lt;&gt;"",CHAR(10)&amp;INDEX('Controle de reservas'!$M$14:$M$2013,BK70),IF(OR(INDEX('Controle de reservas'!$L$14:$L$2013,BK70)="Em cobertura",INDEX('Controle de reservas'!$L$14:$L$2013,BK70)="Programado"),CHAR(10)&amp;"SEM LOCAL",""))&amp;IF(INDEX('Controle de reservas'!$N$14:$N$2013,BK70)&lt;&gt;"",CHAR(10)&amp;"Subst.: "&amp;INDEX('Controle de reservas'!$N$14:$N$2013,BK70),"")&amp;IF(AND(ISNUMBER(INDEX('Controle de reservas'!$I$14:$I$2013,BK70)),INDEX('Controle de reservas'!$I$14:$I$2013,BK70)&gt;0,INDEX('Controle de reservas'!$K$14:$K$2013,BK70)&gt;INDEX('Controle de reservas'!$I$14:$I$2013,BK70)),CHAR(10)&amp;"DIVERGÊNCIA DE DATAS","")&amp;IF(INDEX('Controle de reservas'!$P$14:$P$2013,BK70)&lt;&gt;"OK"," !",""))))</f>
      </c>
      <c r="X70" s="15">
        <f ca="1">IF(OR($AQ70=0,X$9="",X$9&lt;$AS70,AND($AT70&lt;&gt;"",X$9&gt;$AT70)),"",IF(BL70=0,"—",IF(INDEX('Controle de reservas'!$P$14:$P$2013,BL70)="DUPLICIDADE NO DIA","CONFLITO"&amp;IF(INDEX('Controle de reservas'!$M$14:$M$2013,BL70)&lt;&gt;"",CHAR(10)&amp;INDEX('Controle de reservas'!$M$14:$M$2013,BL70),"")&amp;IF(INDEX('Controle de reservas'!$N$14:$N$2013,BL70)&lt;&gt;"",CHAR(10)&amp;"Subst.: "&amp;INDEX('Controle de reservas'!$N$14:$N$2013,BL70),"")&amp;IF(AND(ISNUMBER(INDEX('Controle de reservas'!$I$14:$I$2013,BL70)),INDEX('Controle de reservas'!$I$14:$I$2013,BL70)&gt;0,INDEX('Controle de reservas'!$K$14:$K$2013,BL70)&gt;INDEX('Controle de reservas'!$I$14:$I$2013,BL70)),CHAR(10)&amp;"DIVERGÊNCIA DE DATAS",""),IF(INDEX('Controle de reservas'!$L$14:$L$2013,BL70)="Em cobertura","COV",IF(INDEX('Controle de reservas'!$L$14:$L$2013,BL70)="Disponível","DISP",IF(INDEX('Controle de reservas'!$L$14:$L$2013,BL70)="Não utilizado","NU",IF(INDEX('Controle de reservas'!$L$14:$L$2013,BL70)="Folga","F",IF(INDEX('Controle de reservas'!$L$14:$L$2013,BL70)="Ocorrência","O",IF(INDEX('Controle de reservas'!$L$14:$L$2013,BL70)="Programado","PROG",IF(INDEX('Controle de reservas'!$L$14:$L$2013,BL70)="Disponível no posto","DP","SEM SITUAÇÃO")))))))&amp;IF(INDEX('Controle de reservas'!$M$14:$M$2013,BL70)&lt;&gt;"",CHAR(10)&amp;INDEX('Controle de reservas'!$M$14:$M$2013,BL70),IF(OR(INDEX('Controle de reservas'!$L$14:$L$2013,BL70)="Em cobertura",INDEX('Controle de reservas'!$L$14:$L$2013,BL70)="Programado"),CHAR(10)&amp;"SEM LOCAL",""))&amp;IF(INDEX('Controle de reservas'!$N$14:$N$2013,BL70)&lt;&gt;"",CHAR(10)&amp;"Subst.: "&amp;INDEX('Controle de reservas'!$N$14:$N$2013,BL70),"")&amp;IF(AND(ISNUMBER(INDEX('Controle de reservas'!$I$14:$I$2013,BL70)),INDEX('Controle de reservas'!$I$14:$I$2013,BL70)&gt;0,INDEX('Controle de reservas'!$K$14:$K$2013,BL70)&gt;INDEX('Controle de reservas'!$I$14:$I$2013,BL70)),CHAR(10)&amp;"DIVERGÊNCIA DE DATAS","")&amp;IF(INDEX('Controle de reservas'!$P$14:$P$2013,BL70)&lt;&gt;"OK"," !",""))))</f>
      </c>
      <c r="Y70" s="15">
        <f ca="1">IF(OR($AQ70=0,Y$9="",Y$9&lt;$AS70,AND($AT70&lt;&gt;"",Y$9&gt;$AT70)),"",IF(BM70=0,"—",IF(INDEX('Controle de reservas'!$P$14:$P$2013,BM70)="DUPLICIDADE NO DIA","CONFLITO"&amp;IF(INDEX('Controle de reservas'!$M$14:$M$2013,BM70)&lt;&gt;"",CHAR(10)&amp;INDEX('Controle de reservas'!$M$14:$M$2013,BM70),"")&amp;IF(INDEX('Controle de reservas'!$N$14:$N$2013,BM70)&lt;&gt;"",CHAR(10)&amp;"Subst.: "&amp;INDEX('Controle de reservas'!$N$14:$N$2013,BM70),"")&amp;IF(AND(ISNUMBER(INDEX('Controle de reservas'!$I$14:$I$2013,BM70)),INDEX('Controle de reservas'!$I$14:$I$2013,BM70)&gt;0,INDEX('Controle de reservas'!$K$14:$K$2013,BM70)&gt;INDEX('Controle de reservas'!$I$14:$I$2013,BM70)),CHAR(10)&amp;"DIVERGÊNCIA DE DATAS",""),IF(INDEX('Controle de reservas'!$L$14:$L$2013,BM70)="Em cobertura","COV",IF(INDEX('Controle de reservas'!$L$14:$L$2013,BM70)="Disponível","DISP",IF(INDEX('Controle de reservas'!$L$14:$L$2013,BM70)="Não utilizado","NU",IF(INDEX('Controle de reservas'!$L$14:$L$2013,BM70)="Folga","F",IF(INDEX('Controle de reservas'!$L$14:$L$2013,BM70)="Ocorrência","O",IF(INDEX('Controle de reservas'!$L$14:$L$2013,BM70)="Programado","PROG",IF(INDEX('Controle de reservas'!$L$14:$L$2013,BM70)="Disponível no posto","DP","SEM SITUAÇÃO")))))))&amp;IF(INDEX('Controle de reservas'!$M$14:$M$2013,BM70)&lt;&gt;"",CHAR(10)&amp;INDEX('Controle de reservas'!$M$14:$M$2013,BM70),IF(OR(INDEX('Controle de reservas'!$L$14:$L$2013,BM70)="Em cobertura",INDEX('Controle de reservas'!$L$14:$L$2013,BM70)="Programado"),CHAR(10)&amp;"SEM LOCAL",""))&amp;IF(INDEX('Controle de reservas'!$N$14:$N$2013,BM70)&lt;&gt;"",CHAR(10)&amp;"Subst.: "&amp;INDEX('Controle de reservas'!$N$14:$N$2013,BM70),"")&amp;IF(AND(ISNUMBER(INDEX('Controle de reservas'!$I$14:$I$2013,BM70)),INDEX('Controle de reservas'!$I$14:$I$2013,BM70)&gt;0,INDEX('Controle de reservas'!$K$14:$K$2013,BM70)&gt;INDEX('Controle de reservas'!$I$14:$I$2013,BM70)),CHAR(10)&amp;"DIVERGÊNCIA DE DATAS","")&amp;IF(INDEX('Controle de reservas'!$P$14:$P$2013,BM70)&lt;&gt;"OK"," !",""))))</f>
      </c>
      <c r="Z70" s="15">
        <f ca="1">IF(OR($AQ70=0,Z$9="",Z$9&lt;$AS70,AND($AT70&lt;&gt;"",Z$9&gt;$AT70)),"",IF(BN70=0,"—",IF(INDEX('Controle de reservas'!$P$14:$P$2013,BN70)="DUPLICIDADE NO DIA","CONFLITO"&amp;IF(INDEX('Controle de reservas'!$M$14:$M$2013,BN70)&lt;&gt;"",CHAR(10)&amp;INDEX('Controle de reservas'!$M$14:$M$2013,BN70),"")&amp;IF(INDEX('Controle de reservas'!$N$14:$N$2013,BN70)&lt;&gt;"",CHAR(10)&amp;"Subst.: "&amp;INDEX('Controle de reservas'!$N$14:$N$2013,BN70),"")&amp;IF(AND(ISNUMBER(INDEX('Controle de reservas'!$I$14:$I$2013,BN70)),INDEX('Controle de reservas'!$I$14:$I$2013,BN70)&gt;0,INDEX('Controle de reservas'!$K$14:$K$2013,BN70)&gt;INDEX('Controle de reservas'!$I$14:$I$2013,BN70)),CHAR(10)&amp;"DIVERGÊNCIA DE DATAS",""),IF(INDEX('Controle de reservas'!$L$14:$L$2013,BN70)="Em cobertura","COV",IF(INDEX('Controle de reservas'!$L$14:$L$2013,BN70)="Disponível","DISP",IF(INDEX('Controle de reservas'!$L$14:$L$2013,BN70)="Não utilizado","NU",IF(INDEX('Controle de reservas'!$L$14:$L$2013,BN70)="Folga","F",IF(INDEX('Controle de reservas'!$L$14:$L$2013,BN70)="Ocorrência","O",IF(INDEX('Controle de reservas'!$L$14:$L$2013,BN70)="Programado","PROG",IF(INDEX('Controle de reservas'!$L$14:$L$2013,BN70)="Disponível no posto","DP","SEM SITUAÇÃO")))))))&amp;IF(INDEX('Controle de reservas'!$M$14:$M$2013,BN70)&lt;&gt;"",CHAR(10)&amp;INDEX('Controle de reservas'!$M$14:$M$2013,BN70),IF(OR(INDEX('Controle de reservas'!$L$14:$L$2013,BN70)="Em cobertura",INDEX('Controle de reservas'!$L$14:$L$2013,BN70)="Programado"),CHAR(10)&amp;"SEM LOCAL",""))&amp;IF(INDEX('Controle de reservas'!$N$14:$N$2013,BN70)&lt;&gt;"",CHAR(10)&amp;"Subst.: "&amp;INDEX('Controle de reservas'!$N$14:$N$2013,BN70),"")&amp;IF(AND(ISNUMBER(INDEX('Controle de reservas'!$I$14:$I$2013,BN70)),INDEX('Controle de reservas'!$I$14:$I$2013,BN70)&gt;0,INDEX('Controle de reservas'!$K$14:$K$2013,BN70)&gt;INDEX('Controle de reservas'!$I$14:$I$2013,BN70)),CHAR(10)&amp;"DIVERGÊNCIA DE DATAS","")&amp;IF(INDEX('Controle de reservas'!$P$14:$P$2013,BN70)&lt;&gt;"OK"," !",""))))</f>
      </c>
      <c r="AA70" s="15">
        <f ca="1">IF(OR($AQ70=0,AA$9="",AA$9&lt;$AS70,AND($AT70&lt;&gt;"",AA$9&gt;$AT70)),"",IF(BO70=0,"—",IF(INDEX('Controle de reservas'!$P$14:$P$2013,BO70)="DUPLICIDADE NO DIA","CONFLITO"&amp;IF(INDEX('Controle de reservas'!$M$14:$M$2013,BO70)&lt;&gt;"",CHAR(10)&amp;INDEX('Controle de reservas'!$M$14:$M$2013,BO70),"")&amp;IF(INDEX('Controle de reservas'!$N$14:$N$2013,BO70)&lt;&gt;"",CHAR(10)&amp;"Subst.: "&amp;INDEX('Controle de reservas'!$N$14:$N$2013,BO70),"")&amp;IF(AND(ISNUMBER(INDEX('Controle de reservas'!$I$14:$I$2013,BO70)),INDEX('Controle de reservas'!$I$14:$I$2013,BO70)&gt;0,INDEX('Controle de reservas'!$K$14:$K$2013,BO70)&gt;INDEX('Controle de reservas'!$I$14:$I$2013,BO70)),CHAR(10)&amp;"DIVERGÊNCIA DE DATAS",""),IF(INDEX('Controle de reservas'!$L$14:$L$2013,BO70)="Em cobertura","COV",IF(INDEX('Controle de reservas'!$L$14:$L$2013,BO70)="Disponível","DISP",IF(INDEX('Controle de reservas'!$L$14:$L$2013,BO70)="Não utilizado","NU",IF(INDEX('Controle de reservas'!$L$14:$L$2013,BO70)="Folga","F",IF(INDEX('Controle de reservas'!$L$14:$L$2013,BO70)="Ocorrência","O",IF(INDEX('Controle de reservas'!$L$14:$L$2013,BO70)="Programado","PROG",IF(INDEX('Controle de reservas'!$L$14:$L$2013,BO70)="Disponível no posto","DP","SEM SITUAÇÃO")))))))&amp;IF(INDEX('Controle de reservas'!$M$14:$M$2013,BO70)&lt;&gt;"",CHAR(10)&amp;INDEX('Controle de reservas'!$M$14:$M$2013,BO70),IF(OR(INDEX('Controle de reservas'!$L$14:$L$2013,BO70)="Em cobertura",INDEX('Controle de reservas'!$L$14:$L$2013,BO70)="Programado"),CHAR(10)&amp;"SEM LOCAL",""))&amp;IF(INDEX('Controle de reservas'!$N$14:$N$2013,BO70)&lt;&gt;"",CHAR(10)&amp;"Subst.: "&amp;INDEX('Controle de reservas'!$N$14:$N$2013,BO70),"")&amp;IF(AND(ISNUMBER(INDEX('Controle de reservas'!$I$14:$I$2013,BO70)),INDEX('Controle de reservas'!$I$14:$I$2013,BO70)&gt;0,INDEX('Controle de reservas'!$K$14:$K$2013,BO70)&gt;INDEX('Controle de reservas'!$I$14:$I$2013,BO70)),CHAR(10)&amp;"DIVERGÊNCIA DE DATAS","")&amp;IF(INDEX('Controle de reservas'!$P$14:$P$2013,BO70)&lt;&gt;"OK"," !",""))))</f>
      </c>
      <c r="AB70" s="15">
        <f ca="1">IF(OR($AQ70=0,AB$9="",AB$9&lt;$AS70,AND($AT70&lt;&gt;"",AB$9&gt;$AT70)),"",IF(BP70=0,"—",IF(INDEX('Controle de reservas'!$P$14:$P$2013,BP70)="DUPLICIDADE NO DIA","CONFLITO"&amp;IF(INDEX('Controle de reservas'!$M$14:$M$2013,BP70)&lt;&gt;"",CHAR(10)&amp;INDEX('Controle de reservas'!$M$14:$M$2013,BP70),"")&amp;IF(INDEX('Controle de reservas'!$N$14:$N$2013,BP70)&lt;&gt;"",CHAR(10)&amp;"Subst.: "&amp;INDEX('Controle de reservas'!$N$14:$N$2013,BP70),"")&amp;IF(AND(ISNUMBER(INDEX('Controle de reservas'!$I$14:$I$2013,BP70)),INDEX('Controle de reservas'!$I$14:$I$2013,BP70)&gt;0,INDEX('Controle de reservas'!$K$14:$K$2013,BP70)&gt;INDEX('Controle de reservas'!$I$14:$I$2013,BP70)),CHAR(10)&amp;"DIVERGÊNCIA DE DATAS",""),IF(INDEX('Controle de reservas'!$L$14:$L$2013,BP70)="Em cobertura","COV",IF(INDEX('Controle de reservas'!$L$14:$L$2013,BP70)="Disponível","DISP",IF(INDEX('Controle de reservas'!$L$14:$L$2013,BP70)="Não utilizado","NU",IF(INDEX('Controle de reservas'!$L$14:$L$2013,BP70)="Folga","F",IF(INDEX('Controle de reservas'!$L$14:$L$2013,BP70)="Ocorrência","O",IF(INDEX('Controle de reservas'!$L$14:$L$2013,BP70)="Programado","PROG",IF(INDEX('Controle de reservas'!$L$14:$L$2013,BP70)="Disponível no posto","DP","SEM SITUAÇÃO")))))))&amp;IF(INDEX('Controle de reservas'!$M$14:$M$2013,BP70)&lt;&gt;"",CHAR(10)&amp;INDEX('Controle de reservas'!$M$14:$M$2013,BP70),IF(OR(INDEX('Controle de reservas'!$L$14:$L$2013,BP70)="Em cobertura",INDEX('Controle de reservas'!$L$14:$L$2013,BP70)="Programado"),CHAR(10)&amp;"SEM LOCAL",""))&amp;IF(INDEX('Controle de reservas'!$N$14:$N$2013,BP70)&lt;&gt;"",CHAR(10)&amp;"Subst.: "&amp;INDEX('Controle de reservas'!$N$14:$N$2013,BP70),"")&amp;IF(AND(ISNUMBER(INDEX('Controle de reservas'!$I$14:$I$2013,BP70)),INDEX('Controle de reservas'!$I$14:$I$2013,BP70)&gt;0,INDEX('Controle de reservas'!$K$14:$K$2013,BP70)&gt;INDEX('Controle de reservas'!$I$14:$I$2013,BP70)),CHAR(10)&amp;"DIVERGÊNCIA DE DATAS","")&amp;IF(INDEX('Controle de reservas'!$P$14:$P$2013,BP70)&lt;&gt;"OK"," !",""))))</f>
      </c>
      <c r="AC70" s="15">
        <f ca="1">IF(OR($AQ70=0,AC$9="",AC$9&lt;$AS70,AND($AT70&lt;&gt;"",AC$9&gt;$AT70)),"",IF(BQ70=0,"—",IF(INDEX('Controle de reservas'!$P$14:$P$2013,BQ70)="DUPLICIDADE NO DIA","CONFLITO"&amp;IF(INDEX('Controle de reservas'!$M$14:$M$2013,BQ70)&lt;&gt;"",CHAR(10)&amp;INDEX('Controle de reservas'!$M$14:$M$2013,BQ70),"")&amp;IF(INDEX('Controle de reservas'!$N$14:$N$2013,BQ70)&lt;&gt;"",CHAR(10)&amp;"Subst.: "&amp;INDEX('Controle de reservas'!$N$14:$N$2013,BQ70),"")&amp;IF(AND(ISNUMBER(INDEX('Controle de reservas'!$I$14:$I$2013,BQ70)),INDEX('Controle de reservas'!$I$14:$I$2013,BQ70)&gt;0,INDEX('Controle de reservas'!$K$14:$K$2013,BQ70)&gt;INDEX('Controle de reservas'!$I$14:$I$2013,BQ70)),CHAR(10)&amp;"DIVERGÊNCIA DE DATAS",""),IF(INDEX('Controle de reservas'!$L$14:$L$2013,BQ70)="Em cobertura","COV",IF(INDEX('Controle de reservas'!$L$14:$L$2013,BQ70)="Disponível","DISP",IF(INDEX('Controle de reservas'!$L$14:$L$2013,BQ70)="Não utilizado","NU",IF(INDEX('Controle de reservas'!$L$14:$L$2013,BQ70)="Folga","F",IF(INDEX('Controle de reservas'!$L$14:$L$2013,BQ70)="Ocorrência","O",IF(INDEX('Controle de reservas'!$L$14:$L$2013,BQ70)="Programado","PROG",IF(INDEX('Controle de reservas'!$L$14:$L$2013,BQ70)="Disponível no posto","DP","SEM SITUAÇÃO")))))))&amp;IF(INDEX('Controle de reservas'!$M$14:$M$2013,BQ70)&lt;&gt;"",CHAR(10)&amp;INDEX('Controle de reservas'!$M$14:$M$2013,BQ70),IF(OR(INDEX('Controle de reservas'!$L$14:$L$2013,BQ70)="Em cobertura",INDEX('Controle de reservas'!$L$14:$L$2013,BQ70)="Programado"),CHAR(10)&amp;"SEM LOCAL",""))&amp;IF(INDEX('Controle de reservas'!$N$14:$N$2013,BQ70)&lt;&gt;"",CHAR(10)&amp;"Subst.: "&amp;INDEX('Controle de reservas'!$N$14:$N$2013,BQ70),"")&amp;IF(AND(ISNUMBER(INDEX('Controle de reservas'!$I$14:$I$2013,BQ70)),INDEX('Controle de reservas'!$I$14:$I$2013,BQ70)&gt;0,INDEX('Controle de reservas'!$K$14:$K$2013,BQ70)&gt;INDEX('Controle de reservas'!$I$14:$I$2013,BQ70)),CHAR(10)&amp;"DIVERGÊNCIA DE DATAS","")&amp;IF(INDEX('Controle de reservas'!$P$14:$P$2013,BQ70)&lt;&gt;"OK"," !",""))))</f>
      </c>
      <c r="AD70" s="15">
        <f ca="1">IF(OR($AQ70=0,AD$9="",AD$9&lt;$AS70,AND($AT70&lt;&gt;"",AD$9&gt;$AT70)),"",IF(BR70=0,"—",IF(INDEX('Controle de reservas'!$P$14:$P$2013,BR70)="DUPLICIDADE NO DIA","CONFLITO"&amp;IF(INDEX('Controle de reservas'!$M$14:$M$2013,BR70)&lt;&gt;"",CHAR(10)&amp;INDEX('Controle de reservas'!$M$14:$M$2013,BR70),"")&amp;IF(INDEX('Controle de reservas'!$N$14:$N$2013,BR70)&lt;&gt;"",CHAR(10)&amp;"Subst.: "&amp;INDEX('Controle de reservas'!$N$14:$N$2013,BR70),"")&amp;IF(AND(ISNUMBER(INDEX('Controle de reservas'!$I$14:$I$2013,BR70)),INDEX('Controle de reservas'!$I$14:$I$2013,BR70)&gt;0,INDEX('Controle de reservas'!$K$14:$K$2013,BR70)&gt;INDEX('Controle de reservas'!$I$14:$I$2013,BR70)),CHAR(10)&amp;"DIVERGÊNCIA DE DATAS",""),IF(INDEX('Controle de reservas'!$L$14:$L$2013,BR70)="Em cobertura","COV",IF(INDEX('Controle de reservas'!$L$14:$L$2013,BR70)="Disponível","DISP",IF(INDEX('Controle de reservas'!$L$14:$L$2013,BR70)="Não utilizado","NU",IF(INDEX('Controle de reservas'!$L$14:$L$2013,BR70)="Folga","F",IF(INDEX('Controle de reservas'!$L$14:$L$2013,BR70)="Ocorrência","O",IF(INDEX('Controle de reservas'!$L$14:$L$2013,BR70)="Programado","PROG",IF(INDEX('Controle de reservas'!$L$14:$L$2013,BR70)="Disponível no posto","DP","SEM SITUAÇÃO")))))))&amp;IF(INDEX('Controle de reservas'!$M$14:$M$2013,BR70)&lt;&gt;"",CHAR(10)&amp;INDEX('Controle de reservas'!$M$14:$M$2013,BR70),IF(OR(INDEX('Controle de reservas'!$L$14:$L$2013,BR70)="Em cobertura",INDEX('Controle de reservas'!$L$14:$L$2013,BR70)="Programado"),CHAR(10)&amp;"SEM LOCAL",""))&amp;IF(INDEX('Controle de reservas'!$N$14:$N$2013,BR70)&lt;&gt;"",CHAR(10)&amp;"Subst.: "&amp;INDEX('Controle de reservas'!$N$14:$N$2013,BR70),"")&amp;IF(AND(ISNUMBER(INDEX('Controle de reservas'!$I$14:$I$2013,BR70)),INDEX('Controle de reservas'!$I$14:$I$2013,BR70)&gt;0,INDEX('Controle de reservas'!$K$14:$K$2013,BR70)&gt;INDEX('Controle de reservas'!$I$14:$I$2013,BR70)),CHAR(10)&amp;"DIVERGÊNCIA DE DATAS","")&amp;IF(INDEX('Controle de reservas'!$P$14:$P$2013,BR70)&lt;&gt;"OK"," !",""))))</f>
      </c>
      <c r="AE70" s="15">
        <f ca="1">IF(OR($AQ70=0,AE$9="",AE$9&lt;$AS70,AND($AT70&lt;&gt;"",AE$9&gt;$AT70)),"",IF(BS70=0,"—",IF(INDEX('Controle de reservas'!$P$14:$P$2013,BS70)="DUPLICIDADE NO DIA","CONFLITO"&amp;IF(INDEX('Controle de reservas'!$M$14:$M$2013,BS70)&lt;&gt;"",CHAR(10)&amp;INDEX('Controle de reservas'!$M$14:$M$2013,BS70),"")&amp;IF(INDEX('Controle de reservas'!$N$14:$N$2013,BS70)&lt;&gt;"",CHAR(10)&amp;"Subst.: "&amp;INDEX('Controle de reservas'!$N$14:$N$2013,BS70),"")&amp;IF(AND(ISNUMBER(INDEX('Controle de reservas'!$I$14:$I$2013,BS70)),INDEX('Controle de reservas'!$I$14:$I$2013,BS70)&gt;0,INDEX('Controle de reservas'!$K$14:$K$2013,BS70)&gt;INDEX('Controle de reservas'!$I$14:$I$2013,BS70)),CHAR(10)&amp;"DIVERGÊNCIA DE DATAS",""),IF(INDEX('Controle de reservas'!$L$14:$L$2013,BS70)="Em cobertura","COV",IF(INDEX('Controle de reservas'!$L$14:$L$2013,BS70)="Disponível","DISP",IF(INDEX('Controle de reservas'!$L$14:$L$2013,BS70)="Não utilizado","NU",IF(INDEX('Controle de reservas'!$L$14:$L$2013,BS70)="Folga","F",IF(INDEX('Controle de reservas'!$L$14:$L$2013,BS70)="Ocorrência","O",IF(INDEX('Controle de reservas'!$L$14:$L$2013,BS70)="Programado","PROG",IF(INDEX('Controle de reservas'!$L$14:$L$2013,BS70)="Disponível no posto","DP","SEM SITUAÇÃO")))))))&amp;IF(INDEX('Controle de reservas'!$M$14:$M$2013,BS70)&lt;&gt;"",CHAR(10)&amp;INDEX('Controle de reservas'!$M$14:$M$2013,BS70),IF(OR(INDEX('Controle de reservas'!$L$14:$L$2013,BS70)="Em cobertura",INDEX('Controle de reservas'!$L$14:$L$2013,BS70)="Programado"),CHAR(10)&amp;"SEM LOCAL",""))&amp;IF(INDEX('Controle de reservas'!$N$14:$N$2013,BS70)&lt;&gt;"",CHAR(10)&amp;"Subst.: "&amp;INDEX('Controle de reservas'!$N$14:$N$2013,BS70),"")&amp;IF(AND(ISNUMBER(INDEX('Controle de reservas'!$I$14:$I$2013,BS70)),INDEX('Controle de reservas'!$I$14:$I$2013,BS70)&gt;0,INDEX('Controle de reservas'!$K$14:$K$2013,BS70)&gt;INDEX('Controle de reservas'!$I$14:$I$2013,BS70)),CHAR(10)&amp;"DIVERGÊNCIA DE DATAS","")&amp;IF(INDEX('Controle de reservas'!$P$14:$P$2013,BS70)&lt;&gt;"OK"," !",""))))</f>
      </c>
      <c r="AF70" s="15">
        <f ca="1">IF(OR($AQ70=0,AF$9="",AF$9&lt;$AS70,AND($AT70&lt;&gt;"",AF$9&gt;$AT70)),"",IF(BT70=0,"—",IF(INDEX('Controle de reservas'!$P$14:$P$2013,BT70)="DUPLICIDADE NO DIA","CONFLITO"&amp;IF(INDEX('Controle de reservas'!$M$14:$M$2013,BT70)&lt;&gt;"",CHAR(10)&amp;INDEX('Controle de reservas'!$M$14:$M$2013,BT70),"")&amp;IF(INDEX('Controle de reservas'!$N$14:$N$2013,BT70)&lt;&gt;"",CHAR(10)&amp;"Subst.: "&amp;INDEX('Controle de reservas'!$N$14:$N$2013,BT70),"")&amp;IF(AND(ISNUMBER(INDEX('Controle de reservas'!$I$14:$I$2013,BT70)),INDEX('Controle de reservas'!$I$14:$I$2013,BT70)&gt;0,INDEX('Controle de reservas'!$K$14:$K$2013,BT70)&gt;INDEX('Controle de reservas'!$I$14:$I$2013,BT70)),CHAR(10)&amp;"DIVERGÊNCIA DE DATAS",""),IF(INDEX('Controle de reservas'!$L$14:$L$2013,BT70)="Em cobertura","COV",IF(INDEX('Controle de reservas'!$L$14:$L$2013,BT70)="Disponível","DISP",IF(INDEX('Controle de reservas'!$L$14:$L$2013,BT70)="Não utilizado","NU",IF(INDEX('Controle de reservas'!$L$14:$L$2013,BT70)="Folga","F",IF(INDEX('Controle de reservas'!$L$14:$L$2013,BT70)="Ocorrência","O",IF(INDEX('Controle de reservas'!$L$14:$L$2013,BT70)="Programado","PROG",IF(INDEX('Controle de reservas'!$L$14:$L$2013,BT70)="Disponível no posto","DP","SEM SITUAÇÃO")))))))&amp;IF(INDEX('Controle de reservas'!$M$14:$M$2013,BT70)&lt;&gt;"",CHAR(10)&amp;INDEX('Controle de reservas'!$M$14:$M$2013,BT70),IF(OR(INDEX('Controle de reservas'!$L$14:$L$2013,BT70)="Em cobertura",INDEX('Controle de reservas'!$L$14:$L$2013,BT70)="Programado"),CHAR(10)&amp;"SEM LOCAL",""))&amp;IF(INDEX('Controle de reservas'!$N$14:$N$2013,BT70)&lt;&gt;"",CHAR(10)&amp;"Subst.: "&amp;INDEX('Controle de reservas'!$N$14:$N$2013,BT70),"")&amp;IF(AND(ISNUMBER(INDEX('Controle de reservas'!$I$14:$I$2013,BT70)),INDEX('Controle de reservas'!$I$14:$I$2013,BT70)&gt;0,INDEX('Controle de reservas'!$K$14:$K$2013,BT70)&gt;INDEX('Controle de reservas'!$I$14:$I$2013,BT70)),CHAR(10)&amp;"DIVERGÊNCIA DE DATAS","")&amp;IF(INDEX('Controle de reservas'!$P$14:$P$2013,BT70)&lt;&gt;"OK"," !",""))))</f>
      </c>
      <c r="AG70" s="15">
        <f ca="1">IF(OR($AQ70=0,AG$9="",AG$9&lt;$AS70,AND($AT70&lt;&gt;"",AG$9&gt;$AT70)),"",IF(BU70=0,"—",IF(INDEX('Controle de reservas'!$P$14:$P$2013,BU70)="DUPLICIDADE NO DIA","CONFLITO"&amp;IF(INDEX('Controle de reservas'!$M$14:$M$2013,BU70)&lt;&gt;"",CHAR(10)&amp;INDEX('Controle de reservas'!$M$14:$M$2013,BU70),"")&amp;IF(INDEX('Controle de reservas'!$N$14:$N$2013,BU70)&lt;&gt;"",CHAR(10)&amp;"Subst.: "&amp;INDEX('Controle de reservas'!$N$14:$N$2013,BU70),"")&amp;IF(AND(ISNUMBER(INDEX('Controle de reservas'!$I$14:$I$2013,BU70)),INDEX('Controle de reservas'!$I$14:$I$2013,BU70)&gt;0,INDEX('Controle de reservas'!$K$14:$K$2013,BU70)&gt;INDEX('Controle de reservas'!$I$14:$I$2013,BU70)),CHAR(10)&amp;"DIVERGÊNCIA DE DATAS",""),IF(INDEX('Controle de reservas'!$L$14:$L$2013,BU70)="Em cobertura","COV",IF(INDEX('Controle de reservas'!$L$14:$L$2013,BU70)="Disponível","DISP",IF(INDEX('Controle de reservas'!$L$14:$L$2013,BU70)="Não utilizado","NU",IF(INDEX('Controle de reservas'!$L$14:$L$2013,BU70)="Folga","F",IF(INDEX('Controle de reservas'!$L$14:$L$2013,BU70)="Ocorrência","O",IF(INDEX('Controle de reservas'!$L$14:$L$2013,BU70)="Programado","PROG",IF(INDEX('Controle de reservas'!$L$14:$L$2013,BU70)="Disponível no posto","DP","SEM SITUAÇÃO")))))))&amp;IF(INDEX('Controle de reservas'!$M$14:$M$2013,BU70)&lt;&gt;"",CHAR(10)&amp;INDEX('Controle de reservas'!$M$14:$M$2013,BU70),IF(OR(INDEX('Controle de reservas'!$L$14:$L$2013,BU70)="Em cobertura",INDEX('Controle de reservas'!$L$14:$L$2013,BU70)="Programado"),CHAR(10)&amp;"SEM LOCAL",""))&amp;IF(INDEX('Controle de reservas'!$N$14:$N$2013,BU70)&lt;&gt;"",CHAR(10)&amp;"Subst.: "&amp;INDEX('Controle de reservas'!$N$14:$N$2013,BU70),"")&amp;IF(AND(ISNUMBER(INDEX('Controle de reservas'!$I$14:$I$2013,BU70)),INDEX('Controle de reservas'!$I$14:$I$2013,BU70)&gt;0,INDEX('Controle de reservas'!$K$14:$K$2013,BU70)&gt;INDEX('Controle de reservas'!$I$14:$I$2013,BU70)),CHAR(10)&amp;"DIVERGÊNCIA DE DATAS","")&amp;IF(INDEX('Controle de reservas'!$P$14:$P$2013,BU70)&lt;&gt;"OK"," !",""))))</f>
      </c>
      <c r="AH70" s="15">
        <f ca="1">IF(OR($AQ70=0,AH$9="",AH$9&lt;$AS70,AND($AT70&lt;&gt;"",AH$9&gt;$AT70)),"",IF(BV70=0,"—",IF(INDEX('Controle de reservas'!$P$14:$P$2013,BV70)="DUPLICIDADE NO DIA","CONFLITO"&amp;IF(INDEX('Controle de reservas'!$M$14:$M$2013,BV70)&lt;&gt;"",CHAR(10)&amp;INDEX('Controle de reservas'!$M$14:$M$2013,BV70),"")&amp;IF(INDEX('Controle de reservas'!$N$14:$N$2013,BV70)&lt;&gt;"",CHAR(10)&amp;"Subst.: "&amp;INDEX('Controle de reservas'!$N$14:$N$2013,BV70),"")&amp;IF(AND(ISNUMBER(INDEX('Controle de reservas'!$I$14:$I$2013,BV70)),INDEX('Controle de reservas'!$I$14:$I$2013,BV70)&gt;0,INDEX('Controle de reservas'!$K$14:$K$2013,BV70)&gt;INDEX('Controle de reservas'!$I$14:$I$2013,BV70)),CHAR(10)&amp;"DIVERGÊNCIA DE DATAS",""),IF(INDEX('Controle de reservas'!$L$14:$L$2013,BV70)="Em cobertura","COV",IF(INDEX('Controle de reservas'!$L$14:$L$2013,BV70)="Disponível","DISP",IF(INDEX('Controle de reservas'!$L$14:$L$2013,BV70)="Não utilizado","NU",IF(INDEX('Controle de reservas'!$L$14:$L$2013,BV70)="Folga","F",IF(INDEX('Controle de reservas'!$L$14:$L$2013,BV70)="Ocorrência","O",IF(INDEX('Controle de reservas'!$L$14:$L$2013,BV70)="Programado","PROG",IF(INDEX('Controle de reservas'!$L$14:$L$2013,BV70)="Disponível no posto","DP","SEM SITUAÇÃO")))))))&amp;IF(INDEX('Controle de reservas'!$M$14:$M$2013,BV70)&lt;&gt;"",CHAR(10)&amp;INDEX('Controle de reservas'!$M$14:$M$2013,BV70),IF(OR(INDEX('Controle de reservas'!$L$14:$L$2013,BV70)="Em cobertura",INDEX('Controle de reservas'!$L$14:$L$2013,BV70)="Programado"),CHAR(10)&amp;"SEM LOCAL",""))&amp;IF(INDEX('Controle de reservas'!$N$14:$N$2013,BV70)&lt;&gt;"",CHAR(10)&amp;"Subst.: "&amp;INDEX('Controle de reservas'!$N$14:$N$2013,BV70),"")&amp;IF(AND(ISNUMBER(INDEX('Controle de reservas'!$I$14:$I$2013,BV70)),INDEX('Controle de reservas'!$I$14:$I$2013,BV70)&gt;0,INDEX('Controle de reservas'!$K$14:$K$2013,BV70)&gt;INDEX('Controle de reservas'!$I$14:$I$2013,BV70)),CHAR(10)&amp;"DIVERGÊNCIA DE DATAS","")&amp;IF(INDEX('Controle de reservas'!$P$14:$P$2013,BV70)&lt;&gt;"OK"," !",""))))</f>
      </c>
      <c r="AI70" s="15">
        <f ca="1">IF(OR($AQ70=0,AI$9="",AI$9&lt;$AS70,AND($AT70&lt;&gt;"",AI$9&gt;$AT70)),"",IF(BW70=0,"—",IF(INDEX('Controle de reservas'!$P$14:$P$2013,BW70)="DUPLICIDADE NO DIA","CONFLITO"&amp;IF(INDEX('Controle de reservas'!$M$14:$M$2013,BW70)&lt;&gt;"",CHAR(10)&amp;INDEX('Controle de reservas'!$M$14:$M$2013,BW70),"")&amp;IF(INDEX('Controle de reservas'!$N$14:$N$2013,BW70)&lt;&gt;"",CHAR(10)&amp;"Subst.: "&amp;INDEX('Controle de reservas'!$N$14:$N$2013,BW70),"")&amp;IF(AND(ISNUMBER(INDEX('Controle de reservas'!$I$14:$I$2013,BW70)),INDEX('Controle de reservas'!$I$14:$I$2013,BW70)&gt;0,INDEX('Controle de reservas'!$K$14:$K$2013,BW70)&gt;INDEX('Controle de reservas'!$I$14:$I$2013,BW70)),CHAR(10)&amp;"DIVERGÊNCIA DE DATAS",""),IF(INDEX('Controle de reservas'!$L$14:$L$2013,BW70)="Em cobertura","COV",IF(INDEX('Controle de reservas'!$L$14:$L$2013,BW70)="Disponível","DISP",IF(INDEX('Controle de reservas'!$L$14:$L$2013,BW70)="Não utilizado","NU",IF(INDEX('Controle de reservas'!$L$14:$L$2013,BW70)="Folga","F",IF(INDEX('Controle de reservas'!$L$14:$L$2013,BW70)="Ocorrência","O",IF(INDEX('Controle de reservas'!$L$14:$L$2013,BW70)="Programado","PROG",IF(INDEX('Controle de reservas'!$L$14:$L$2013,BW70)="Disponível no posto","DP","SEM SITUAÇÃO")))))))&amp;IF(INDEX('Controle de reservas'!$M$14:$M$2013,BW70)&lt;&gt;"",CHAR(10)&amp;INDEX('Controle de reservas'!$M$14:$M$2013,BW70),IF(OR(INDEX('Controle de reservas'!$L$14:$L$2013,BW70)="Em cobertura",INDEX('Controle de reservas'!$L$14:$L$2013,BW70)="Programado"),CHAR(10)&amp;"SEM LOCAL",""))&amp;IF(INDEX('Controle de reservas'!$N$14:$N$2013,BW70)&lt;&gt;"",CHAR(10)&amp;"Subst.: "&amp;INDEX('Controle de reservas'!$N$14:$N$2013,BW70),"")&amp;IF(AND(ISNUMBER(INDEX('Controle de reservas'!$I$14:$I$2013,BW70)),INDEX('Controle de reservas'!$I$14:$I$2013,BW70)&gt;0,INDEX('Controle de reservas'!$K$14:$K$2013,BW70)&gt;INDEX('Controle de reservas'!$I$14:$I$2013,BW70)),CHAR(10)&amp;"DIVERGÊNCIA DE DATAS","")&amp;IF(INDEX('Controle de reservas'!$P$14:$P$2013,BW70)&lt;&gt;"OK"," !",""))))</f>
      </c>
      <c r="AJ70" s="15">
        <f ca="1">IF(OR($AQ70=0,AJ$9="",AJ$9&lt;$AS70,AND($AT70&lt;&gt;"",AJ$9&gt;$AT70)),"",IF(BX70=0,"—",IF(INDEX('Controle de reservas'!$P$14:$P$2013,BX70)="DUPLICIDADE NO DIA","CONFLITO"&amp;IF(INDEX('Controle de reservas'!$M$14:$M$2013,BX70)&lt;&gt;"",CHAR(10)&amp;INDEX('Controle de reservas'!$M$14:$M$2013,BX70),"")&amp;IF(INDEX('Controle de reservas'!$N$14:$N$2013,BX70)&lt;&gt;"",CHAR(10)&amp;"Subst.: "&amp;INDEX('Controle de reservas'!$N$14:$N$2013,BX70),"")&amp;IF(AND(ISNUMBER(INDEX('Controle de reservas'!$I$14:$I$2013,BX70)),INDEX('Controle de reservas'!$I$14:$I$2013,BX70)&gt;0,INDEX('Controle de reservas'!$K$14:$K$2013,BX70)&gt;INDEX('Controle de reservas'!$I$14:$I$2013,BX70)),CHAR(10)&amp;"DIVERGÊNCIA DE DATAS",""),IF(INDEX('Controle de reservas'!$L$14:$L$2013,BX70)="Em cobertura","COV",IF(INDEX('Controle de reservas'!$L$14:$L$2013,BX70)="Disponível","DISP",IF(INDEX('Controle de reservas'!$L$14:$L$2013,BX70)="Não utilizado","NU",IF(INDEX('Controle de reservas'!$L$14:$L$2013,BX70)="Folga","F",IF(INDEX('Controle de reservas'!$L$14:$L$2013,BX70)="Ocorrência","O",IF(INDEX('Controle de reservas'!$L$14:$L$2013,BX70)="Programado","PROG",IF(INDEX('Controle de reservas'!$L$14:$L$2013,BX70)="Disponível no posto","DP","SEM SITUAÇÃO")))))))&amp;IF(INDEX('Controle de reservas'!$M$14:$M$2013,BX70)&lt;&gt;"",CHAR(10)&amp;INDEX('Controle de reservas'!$M$14:$M$2013,BX70),IF(OR(INDEX('Controle de reservas'!$L$14:$L$2013,BX70)="Em cobertura",INDEX('Controle de reservas'!$L$14:$L$2013,BX70)="Programado"),CHAR(10)&amp;"SEM LOCAL",""))&amp;IF(INDEX('Controle de reservas'!$N$14:$N$2013,BX70)&lt;&gt;"",CHAR(10)&amp;"Subst.: "&amp;INDEX('Controle de reservas'!$N$14:$N$2013,BX70),"")&amp;IF(AND(ISNUMBER(INDEX('Controle de reservas'!$I$14:$I$2013,BX70)),INDEX('Controle de reservas'!$I$14:$I$2013,BX70)&gt;0,INDEX('Controle de reservas'!$K$14:$K$2013,BX70)&gt;INDEX('Controle de reservas'!$I$14:$I$2013,BX70)),CHAR(10)&amp;"DIVERGÊNCIA DE DATAS","")&amp;IF(INDEX('Controle de reservas'!$P$14:$P$2013,BX70)&lt;&gt;"OK"," !",""))))</f>
      </c>
      <c r="AK70" s="15">
        <f ca="1">IF(OR($AQ70=0,AK$9="",AK$9&lt;$AS70,AND($AT70&lt;&gt;"",AK$9&gt;$AT70)),"",IF(BY70=0,"—",IF(INDEX('Controle de reservas'!$P$14:$P$2013,BY70)="DUPLICIDADE NO DIA","CONFLITO"&amp;IF(INDEX('Controle de reservas'!$M$14:$M$2013,BY70)&lt;&gt;"",CHAR(10)&amp;INDEX('Controle de reservas'!$M$14:$M$2013,BY70),"")&amp;IF(INDEX('Controle de reservas'!$N$14:$N$2013,BY70)&lt;&gt;"",CHAR(10)&amp;"Subst.: "&amp;INDEX('Controle de reservas'!$N$14:$N$2013,BY70),"")&amp;IF(AND(ISNUMBER(INDEX('Controle de reservas'!$I$14:$I$2013,BY70)),INDEX('Controle de reservas'!$I$14:$I$2013,BY70)&gt;0,INDEX('Controle de reservas'!$K$14:$K$2013,BY70)&gt;INDEX('Controle de reservas'!$I$14:$I$2013,BY70)),CHAR(10)&amp;"DIVERGÊNCIA DE DATAS",""),IF(INDEX('Controle de reservas'!$L$14:$L$2013,BY70)="Em cobertura","COV",IF(INDEX('Controle de reservas'!$L$14:$L$2013,BY70)="Disponível","DISP",IF(INDEX('Controle de reservas'!$L$14:$L$2013,BY70)="Não utilizado","NU",IF(INDEX('Controle de reservas'!$L$14:$L$2013,BY70)="Folga","F",IF(INDEX('Controle de reservas'!$L$14:$L$2013,BY70)="Ocorrência","O",IF(INDEX('Controle de reservas'!$L$14:$L$2013,BY70)="Programado","PROG",IF(INDEX('Controle de reservas'!$L$14:$L$2013,BY70)="Disponível no posto","DP","SEM SITUAÇÃO")))))))&amp;IF(INDEX('Controle de reservas'!$M$14:$M$2013,BY70)&lt;&gt;"",CHAR(10)&amp;INDEX('Controle de reservas'!$M$14:$M$2013,BY70),IF(OR(INDEX('Controle de reservas'!$L$14:$L$2013,BY70)="Em cobertura",INDEX('Controle de reservas'!$L$14:$L$2013,BY70)="Programado"),CHAR(10)&amp;"SEM LOCAL",""))&amp;IF(INDEX('Controle de reservas'!$N$14:$N$2013,BY70)&lt;&gt;"",CHAR(10)&amp;"Subst.: "&amp;INDEX('Controle de reservas'!$N$14:$N$2013,BY70),"")&amp;IF(AND(ISNUMBER(INDEX('Controle de reservas'!$I$14:$I$2013,BY70)),INDEX('Controle de reservas'!$I$14:$I$2013,BY70)&gt;0,INDEX('Controle de reservas'!$K$14:$K$2013,BY70)&gt;INDEX('Controle de reservas'!$I$14:$I$2013,BY70)),CHAR(10)&amp;"DIVERGÊNCIA DE DATAS","")&amp;IF(INDEX('Controle de reservas'!$P$14:$P$2013,BY70)&lt;&gt;"OK"," !",""))))</f>
      </c>
      <c r="AL70" s="14">
        <f t="shared" ca="1" si="1"/>
      </c>
      <c r="AM70" s="14">
        <f t="shared" ca="1" si="2"/>
      </c>
      <c r="AN70" s="14">
        <f t="shared" ca="1" si="3"/>
      </c>
      <c r="AO70" s="14">
        <f t="shared" ca="1" si="4"/>
      </c>
      <c r="AP70" s="14">
        <f ca="1">IF($AQ70=0,"",INDEX('Controle de reservas'!$O$14:$O$2013,$AQ70))</f>
      </c>
      <c r="AQ70">
        <f ca="1">IFERROR(MATCH(ROW()-9,'Controle de reservas'!$S$14:$S$2013,0),0)</f>
      </c>
      <c r="AR70">
        <f ca="1">IF($AQ70=0,"",INDEX('Controle de reservas'!$Q$14:$Q$2013,$AQ70))</f>
      </c>
      <c r="AS70">
        <f ca="1">IF($AQ70=0,"",INDEX('Controle de reservas'!$H$14:$H$2013,$AQ70))</f>
      </c>
      <c r="AT70">
        <f ca="1">IF($AQ70=0,"",IF(INDEX('Controle de reservas'!$J$14:$J$2013,$AQ70)=0,"",INDEX('Controle de reservas'!$J$14:$J$2013,$AQ70)))</f>
      </c>
      <c r="AU70">
        <f ca="1">IF(OR($AQ70=0,G$9=""),0,IFERROR(MATCH($AR70&amp;"|"&amp;TEXT(G$9,"yyyymmdd"),'Controle de reservas'!$T$14:$T$2013,0),0))</f>
      </c>
      <c r="AV70">
        <f ca="1">IF(OR($AQ70=0,H$9=""),0,IFERROR(MATCH($AR70&amp;"|"&amp;TEXT(H$9,"yyyymmdd"),'Controle de reservas'!$T$14:$T$2013,0),0))</f>
      </c>
      <c r="AW70">
        <f ca="1">IF(OR($AQ70=0,I$9=""),0,IFERROR(MATCH($AR70&amp;"|"&amp;TEXT(I$9,"yyyymmdd"),'Controle de reservas'!$T$14:$T$2013,0),0))</f>
      </c>
      <c r="AX70">
        <f ca="1">IF(OR($AQ70=0,J$9=""),0,IFERROR(MATCH($AR70&amp;"|"&amp;TEXT(J$9,"yyyymmdd"),'Controle de reservas'!$T$14:$T$2013,0),0))</f>
      </c>
      <c r="AY70">
        <f ca="1">IF(OR($AQ70=0,K$9=""),0,IFERROR(MATCH($AR70&amp;"|"&amp;TEXT(K$9,"yyyymmdd"),'Controle de reservas'!$T$14:$T$2013,0),0))</f>
      </c>
      <c r="AZ70">
        <f ca="1">IF(OR($AQ70=0,L$9=""),0,IFERROR(MATCH($AR70&amp;"|"&amp;TEXT(L$9,"yyyymmdd"),'Controle de reservas'!$T$14:$T$2013,0),0))</f>
      </c>
      <c r="BA70">
        <f ca="1">IF(OR($AQ70=0,M$9=""),0,IFERROR(MATCH($AR70&amp;"|"&amp;TEXT(M$9,"yyyymmdd"),'Controle de reservas'!$T$14:$T$2013,0),0))</f>
      </c>
      <c r="BB70">
        <f ca="1">IF(OR($AQ70=0,N$9=""),0,IFERROR(MATCH($AR70&amp;"|"&amp;TEXT(N$9,"yyyymmdd"),'Controle de reservas'!$T$14:$T$2013,0),0))</f>
      </c>
      <c r="BC70">
        <f ca="1">IF(OR($AQ70=0,O$9=""),0,IFERROR(MATCH($AR70&amp;"|"&amp;TEXT(O$9,"yyyymmdd"),'Controle de reservas'!$T$14:$T$2013,0),0))</f>
      </c>
      <c r="BD70">
        <f ca="1">IF(OR($AQ70=0,P$9=""),0,IFERROR(MATCH($AR70&amp;"|"&amp;TEXT(P$9,"yyyymmdd"),'Controle de reservas'!$T$14:$T$2013,0),0))</f>
      </c>
      <c r="BE70">
        <f ca="1">IF(OR($AQ70=0,Q$9=""),0,IFERROR(MATCH($AR70&amp;"|"&amp;TEXT(Q$9,"yyyymmdd"),'Controle de reservas'!$T$14:$T$2013,0),0))</f>
      </c>
      <c r="BF70">
        <f ca="1">IF(OR($AQ70=0,R$9=""),0,IFERROR(MATCH($AR70&amp;"|"&amp;TEXT(R$9,"yyyymmdd"),'Controle de reservas'!$T$14:$T$2013,0),0))</f>
      </c>
      <c r="BG70">
        <f ca="1">IF(OR($AQ70=0,S$9=""),0,IFERROR(MATCH($AR70&amp;"|"&amp;TEXT(S$9,"yyyymmdd"),'Controle de reservas'!$T$14:$T$2013,0),0))</f>
      </c>
      <c r="BH70">
        <f ca="1">IF(OR($AQ70=0,T$9=""),0,IFERROR(MATCH($AR70&amp;"|"&amp;TEXT(T$9,"yyyymmdd"),'Controle de reservas'!$T$14:$T$2013,0),0))</f>
      </c>
      <c r="BI70">
        <f ca="1">IF(OR($AQ70=0,U$9=""),0,IFERROR(MATCH($AR70&amp;"|"&amp;TEXT(U$9,"yyyymmdd"),'Controle de reservas'!$T$14:$T$2013,0),0))</f>
      </c>
      <c r="BJ70">
        <f ca="1">IF(OR($AQ70=0,V$9=""),0,IFERROR(MATCH($AR70&amp;"|"&amp;TEXT(V$9,"yyyymmdd"),'Controle de reservas'!$T$14:$T$2013,0),0))</f>
      </c>
      <c r="BK70">
        <f ca="1">IF(OR($AQ70=0,W$9=""),0,IFERROR(MATCH($AR70&amp;"|"&amp;TEXT(W$9,"yyyymmdd"),'Controle de reservas'!$T$14:$T$2013,0),0))</f>
      </c>
      <c r="BL70">
        <f ca="1">IF(OR($AQ70=0,X$9=""),0,IFERROR(MATCH($AR70&amp;"|"&amp;TEXT(X$9,"yyyymmdd"),'Controle de reservas'!$T$14:$T$2013,0),0))</f>
      </c>
      <c r="BM70">
        <f ca="1">IF(OR($AQ70=0,Y$9=""),0,IFERROR(MATCH($AR70&amp;"|"&amp;TEXT(Y$9,"yyyymmdd"),'Controle de reservas'!$T$14:$T$2013,0),0))</f>
      </c>
      <c r="BN70">
        <f ca="1">IF(OR($AQ70=0,Z$9=""),0,IFERROR(MATCH($AR70&amp;"|"&amp;TEXT(Z$9,"yyyymmdd"),'Controle de reservas'!$T$14:$T$2013,0),0))</f>
      </c>
      <c r="BO70">
        <f ca="1">IF(OR($AQ70=0,AA$9=""),0,IFERROR(MATCH($AR70&amp;"|"&amp;TEXT(AA$9,"yyyymmdd"),'Controle de reservas'!$T$14:$T$2013,0),0))</f>
      </c>
      <c r="BP70">
        <f ca="1">IF(OR($AQ70=0,AB$9=""),0,IFERROR(MATCH($AR70&amp;"|"&amp;TEXT(AB$9,"yyyymmdd"),'Controle de reservas'!$T$14:$T$2013,0),0))</f>
      </c>
      <c r="BQ70">
        <f ca="1">IF(OR($AQ70=0,AC$9=""),0,IFERROR(MATCH($AR70&amp;"|"&amp;TEXT(AC$9,"yyyymmdd"),'Controle de reservas'!$T$14:$T$2013,0),0))</f>
      </c>
      <c r="BR70">
        <f ca="1">IF(OR($AQ70=0,AD$9=""),0,IFERROR(MATCH($AR70&amp;"|"&amp;TEXT(AD$9,"yyyymmdd"),'Controle de reservas'!$T$14:$T$2013,0),0))</f>
      </c>
      <c r="BS70">
        <f ca="1">IF(OR($AQ70=0,AE$9=""),0,IFERROR(MATCH($AR70&amp;"|"&amp;TEXT(AE$9,"yyyymmdd"),'Controle de reservas'!$T$14:$T$2013,0),0))</f>
      </c>
      <c r="BT70">
        <f ca="1">IF(OR($AQ70=0,AF$9=""),0,IFERROR(MATCH($AR70&amp;"|"&amp;TEXT(AF$9,"yyyymmdd"),'Controle de reservas'!$T$14:$T$2013,0),0))</f>
      </c>
      <c r="BU70">
        <f ca="1">IF(OR($AQ70=0,AG$9=""),0,IFERROR(MATCH($AR70&amp;"|"&amp;TEXT(AG$9,"yyyymmdd"),'Controle de reservas'!$T$14:$T$2013,0),0))</f>
      </c>
      <c r="BV70">
        <f ca="1">IF(OR($AQ70=0,AH$9=""),0,IFERROR(MATCH($AR70&amp;"|"&amp;TEXT(AH$9,"yyyymmdd"),'Controle de reservas'!$T$14:$T$2013,0),0))</f>
      </c>
      <c r="BW70">
        <f ca="1">IF(OR($AQ70=0,AI$9=""),0,IFERROR(MATCH($AR70&amp;"|"&amp;TEXT(AI$9,"yyyymmdd"),'Controle de reservas'!$T$14:$T$2013,0),0))</f>
      </c>
      <c r="BX70">
        <f ca="1">IF(OR($AQ70=0,AJ$9=""),0,IFERROR(MATCH($AR70&amp;"|"&amp;TEXT(AJ$9,"yyyymmdd"),'Controle de reservas'!$T$14:$T$2013,0),0))</f>
      </c>
      <c r="BY70">
        <f ca="1">IF(OR($AQ70=0,AK$9=""),0,IFERROR(MATCH($AR70&amp;"|"&amp;TEXT(AK$9,"yyyymmdd"),'Controle de reservas'!$T$14:$T$2013,0),0))</f>
      </c>
    </row>
    <row r="71" spans="1:77" ht="105" customHeight="1" x14ac:dyDescent="0.25">
      <c r="A71" s="16">
        <f ca="1">IF($AQ71=0,"",INDEX('Controle de reservas'!$A$14:$A$2013,$AQ71))</f>
      </c>
      <c r="B71" s="16">
        <f ca="1">IF($AQ71=0,"",INDEX('Controle de reservas'!$B$14:$B$2013,$AQ71))</f>
      </c>
      <c r="C71" s="16">
        <f ca="1">IF($AQ71=0,"",INDEX('Controle de reservas'!$C$14:$C$2013,$AQ71))</f>
      </c>
      <c r="D71" s="16">
        <f ca="1">IF($AQ71=0,"",INDEX('Controle de reservas'!$D$14:$D$2013,$AQ71))</f>
      </c>
      <c r="E71" s="16">
        <f ca="1">IF($AQ71=0,"",INDEX('Controle de reservas'!$E$14:$E$2013,$AQ71))</f>
      </c>
      <c r="F71" s="16">
        <f ca="1">IF($AQ71=0,"",INDEX('Controle de reservas'!$F$14:$F$2013,$AQ71))</f>
      </c>
      <c r="G71" s="17">
        <f ca="1">IF(OR($AQ71=0,G$9="",G$9&lt;$AS71,AND($AT71&lt;&gt;"",G$9&gt;$AT71)),"",IF(AU71=0,"—",IF(INDEX('Controle de reservas'!$P$14:$P$2013,AU71)="DUPLICIDADE NO DIA","CONFLITO"&amp;IF(INDEX('Controle de reservas'!$M$14:$M$2013,AU71)&lt;&gt;"",CHAR(10)&amp;INDEX('Controle de reservas'!$M$14:$M$2013,AU71),"")&amp;IF(INDEX('Controle de reservas'!$N$14:$N$2013,AU71)&lt;&gt;"",CHAR(10)&amp;"Subst.: "&amp;INDEX('Controle de reservas'!$N$14:$N$2013,AU71),"")&amp;IF(AND(ISNUMBER(INDEX('Controle de reservas'!$I$14:$I$2013,AU71)),INDEX('Controle de reservas'!$I$14:$I$2013,AU71)&gt;0,INDEX('Controle de reservas'!$K$14:$K$2013,AU71)&gt;INDEX('Controle de reservas'!$I$14:$I$2013,AU71)),CHAR(10)&amp;"DIVERGÊNCIA DE DATAS",""),IF(INDEX('Controle de reservas'!$L$14:$L$2013,AU71)="Em cobertura","COV",IF(INDEX('Controle de reservas'!$L$14:$L$2013,AU71)="Disponível","DISP",IF(INDEX('Controle de reservas'!$L$14:$L$2013,AU71)="Não utilizado","NU",IF(INDEX('Controle de reservas'!$L$14:$L$2013,AU71)="Folga","F",IF(INDEX('Controle de reservas'!$L$14:$L$2013,AU71)="Ocorrência","O",IF(INDEX('Controle de reservas'!$L$14:$L$2013,AU71)="Programado","PROG",IF(INDEX('Controle de reservas'!$L$14:$L$2013,AU71)="Disponível no posto","DP","SEM SITUAÇÃO")))))))&amp;IF(INDEX('Controle de reservas'!$M$14:$M$2013,AU71)&lt;&gt;"",CHAR(10)&amp;INDEX('Controle de reservas'!$M$14:$M$2013,AU71),IF(OR(INDEX('Controle de reservas'!$L$14:$L$2013,AU71)="Em cobertura",INDEX('Controle de reservas'!$L$14:$L$2013,AU71)="Programado"),CHAR(10)&amp;"SEM LOCAL",""))&amp;IF(INDEX('Controle de reservas'!$N$14:$N$2013,AU71)&lt;&gt;"",CHAR(10)&amp;"Subst.: "&amp;INDEX('Controle de reservas'!$N$14:$N$2013,AU71),"")&amp;IF(AND(ISNUMBER(INDEX('Controle de reservas'!$I$14:$I$2013,AU71)),INDEX('Controle de reservas'!$I$14:$I$2013,AU71)&gt;0,INDEX('Controle de reservas'!$K$14:$K$2013,AU71)&gt;INDEX('Controle de reservas'!$I$14:$I$2013,AU71)),CHAR(10)&amp;"DIVERGÊNCIA DE DATAS","")&amp;IF(INDEX('Controle de reservas'!$P$14:$P$2013,AU71)&lt;&gt;"OK"," !",""))))</f>
      </c>
      <c r="H71" s="17">
        <f ca="1">IF(OR($AQ71=0,H$9="",H$9&lt;$AS71,AND($AT71&lt;&gt;"",H$9&gt;$AT71)),"",IF(AV71=0,"—",IF(INDEX('Controle de reservas'!$P$14:$P$2013,AV71)="DUPLICIDADE NO DIA","CONFLITO"&amp;IF(INDEX('Controle de reservas'!$M$14:$M$2013,AV71)&lt;&gt;"",CHAR(10)&amp;INDEX('Controle de reservas'!$M$14:$M$2013,AV71),"")&amp;IF(INDEX('Controle de reservas'!$N$14:$N$2013,AV71)&lt;&gt;"",CHAR(10)&amp;"Subst.: "&amp;INDEX('Controle de reservas'!$N$14:$N$2013,AV71),"")&amp;IF(AND(ISNUMBER(INDEX('Controle de reservas'!$I$14:$I$2013,AV71)),INDEX('Controle de reservas'!$I$14:$I$2013,AV71)&gt;0,INDEX('Controle de reservas'!$K$14:$K$2013,AV71)&gt;INDEX('Controle de reservas'!$I$14:$I$2013,AV71)),CHAR(10)&amp;"DIVERGÊNCIA DE DATAS",""),IF(INDEX('Controle de reservas'!$L$14:$L$2013,AV71)="Em cobertura","COV",IF(INDEX('Controle de reservas'!$L$14:$L$2013,AV71)="Disponível","DISP",IF(INDEX('Controle de reservas'!$L$14:$L$2013,AV71)="Não utilizado","NU",IF(INDEX('Controle de reservas'!$L$14:$L$2013,AV71)="Folga","F",IF(INDEX('Controle de reservas'!$L$14:$L$2013,AV71)="Ocorrência","O",IF(INDEX('Controle de reservas'!$L$14:$L$2013,AV71)="Programado","PROG",IF(INDEX('Controle de reservas'!$L$14:$L$2013,AV71)="Disponível no posto","DP","SEM SITUAÇÃO")))))))&amp;IF(INDEX('Controle de reservas'!$M$14:$M$2013,AV71)&lt;&gt;"",CHAR(10)&amp;INDEX('Controle de reservas'!$M$14:$M$2013,AV71),IF(OR(INDEX('Controle de reservas'!$L$14:$L$2013,AV71)="Em cobertura",INDEX('Controle de reservas'!$L$14:$L$2013,AV71)="Programado"),CHAR(10)&amp;"SEM LOCAL",""))&amp;IF(INDEX('Controle de reservas'!$N$14:$N$2013,AV71)&lt;&gt;"",CHAR(10)&amp;"Subst.: "&amp;INDEX('Controle de reservas'!$N$14:$N$2013,AV71),"")&amp;IF(AND(ISNUMBER(INDEX('Controle de reservas'!$I$14:$I$2013,AV71)),INDEX('Controle de reservas'!$I$14:$I$2013,AV71)&gt;0,INDEX('Controle de reservas'!$K$14:$K$2013,AV71)&gt;INDEX('Controle de reservas'!$I$14:$I$2013,AV71)),CHAR(10)&amp;"DIVERGÊNCIA DE DATAS","")&amp;IF(INDEX('Controle de reservas'!$P$14:$P$2013,AV71)&lt;&gt;"OK"," !",""))))</f>
      </c>
      <c r="I71" s="17">
        <f ca="1">IF(OR($AQ71=0,I$9="",I$9&lt;$AS71,AND($AT71&lt;&gt;"",I$9&gt;$AT71)),"",IF(AW71=0,"—",IF(INDEX('Controle de reservas'!$P$14:$P$2013,AW71)="DUPLICIDADE NO DIA","CONFLITO"&amp;IF(INDEX('Controle de reservas'!$M$14:$M$2013,AW71)&lt;&gt;"",CHAR(10)&amp;INDEX('Controle de reservas'!$M$14:$M$2013,AW71),"")&amp;IF(INDEX('Controle de reservas'!$N$14:$N$2013,AW71)&lt;&gt;"",CHAR(10)&amp;"Subst.: "&amp;INDEX('Controle de reservas'!$N$14:$N$2013,AW71),"")&amp;IF(AND(ISNUMBER(INDEX('Controle de reservas'!$I$14:$I$2013,AW71)),INDEX('Controle de reservas'!$I$14:$I$2013,AW71)&gt;0,INDEX('Controle de reservas'!$K$14:$K$2013,AW71)&gt;INDEX('Controle de reservas'!$I$14:$I$2013,AW71)),CHAR(10)&amp;"DIVERGÊNCIA DE DATAS",""),IF(INDEX('Controle de reservas'!$L$14:$L$2013,AW71)="Em cobertura","COV",IF(INDEX('Controle de reservas'!$L$14:$L$2013,AW71)="Disponível","DISP",IF(INDEX('Controle de reservas'!$L$14:$L$2013,AW71)="Não utilizado","NU",IF(INDEX('Controle de reservas'!$L$14:$L$2013,AW71)="Folga","F",IF(INDEX('Controle de reservas'!$L$14:$L$2013,AW71)="Ocorrência","O",IF(INDEX('Controle de reservas'!$L$14:$L$2013,AW71)="Programado","PROG",IF(INDEX('Controle de reservas'!$L$14:$L$2013,AW71)="Disponível no posto","DP","SEM SITUAÇÃO")))))))&amp;IF(INDEX('Controle de reservas'!$M$14:$M$2013,AW71)&lt;&gt;"",CHAR(10)&amp;INDEX('Controle de reservas'!$M$14:$M$2013,AW71),IF(OR(INDEX('Controle de reservas'!$L$14:$L$2013,AW71)="Em cobertura",INDEX('Controle de reservas'!$L$14:$L$2013,AW71)="Programado"),CHAR(10)&amp;"SEM LOCAL",""))&amp;IF(INDEX('Controle de reservas'!$N$14:$N$2013,AW71)&lt;&gt;"",CHAR(10)&amp;"Subst.: "&amp;INDEX('Controle de reservas'!$N$14:$N$2013,AW71),"")&amp;IF(AND(ISNUMBER(INDEX('Controle de reservas'!$I$14:$I$2013,AW71)),INDEX('Controle de reservas'!$I$14:$I$2013,AW71)&gt;0,INDEX('Controle de reservas'!$K$14:$K$2013,AW71)&gt;INDEX('Controle de reservas'!$I$14:$I$2013,AW71)),CHAR(10)&amp;"DIVERGÊNCIA DE DATAS","")&amp;IF(INDEX('Controle de reservas'!$P$14:$P$2013,AW71)&lt;&gt;"OK"," !",""))))</f>
      </c>
      <c r="J71" s="17">
        <f ca="1">IF(OR($AQ71=0,J$9="",J$9&lt;$AS71,AND($AT71&lt;&gt;"",J$9&gt;$AT71)),"",IF(AX71=0,"—",IF(INDEX('Controle de reservas'!$P$14:$P$2013,AX71)="DUPLICIDADE NO DIA","CONFLITO"&amp;IF(INDEX('Controle de reservas'!$M$14:$M$2013,AX71)&lt;&gt;"",CHAR(10)&amp;INDEX('Controle de reservas'!$M$14:$M$2013,AX71),"")&amp;IF(INDEX('Controle de reservas'!$N$14:$N$2013,AX71)&lt;&gt;"",CHAR(10)&amp;"Subst.: "&amp;INDEX('Controle de reservas'!$N$14:$N$2013,AX71),"")&amp;IF(AND(ISNUMBER(INDEX('Controle de reservas'!$I$14:$I$2013,AX71)),INDEX('Controle de reservas'!$I$14:$I$2013,AX71)&gt;0,INDEX('Controle de reservas'!$K$14:$K$2013,AX71)&gt;INDEX('Controle de reservas'!$I$14:$I$2013,AX71)),CHAR(10)&amp;"DIVERGÊNCIA DE DATAS",""),IF(INDEX('Controle de reservas'!$L$14:$L$2013,AX71)="Em cobertura","COV",IF(INDEX('Controle de reservas'!$L$14:$L$2013,AX71)="Disponível","DISP",IF(INDEX('Controle de reservas'!$L$14:$L$2013,AX71)="Não utilizado","NU",IF(INDEX('Controle de reservas'!$L$14:$L$2013,AX71)="Folga","F",IF(INDEX('Controle de reservas'!$L$14:$L$2013,AX71)="Ocorrência","O",IF(INDEX('Controle de reservas'!$L$14:$L$2013,AX71)="Programado","PROG",IF(INDEX('Controle de reservas'!$L$14:$L$2013,AX71)="Disponível no posto","DP","SEM SITUAÇÃO")))))))&amp;IF(INDEX('Controle de reservas'!$M$14:$M$2013,AX71)&lt;&gt;"",CHAR(10)&amp;INDEX('Controle de reservas'!$M$14:$M$2013,AX71),IF(OR(INDEX('Controle de reservas'!$L$14:$L$2013,AX71)="Em cobertura",INDEX('Controle de reservas'!$L$14:$L$2013,AX71)="Programado"),CHAR(10)&amp;"SEM LOCAL",""))&amp;IF(INDEX('Controle de reservas'!$N$14:$N$2013,AX71)&lt;&gt;"",CHAR(10)&amp;"Subst.: "&amp;INDEX('Controle de reservas'!$N$14:$N$2013,AX71),"")&amp;IF(AND(ISNUMBER(INDEX('Controle de reservas'!$I$14:$I$2013,AX71)),INDEX('Controle de reservas'!$I$14:$I$2013,AX71)&gt;0,INDEX('Controle de reservas'!$K$14:$K$2013,AX71)&gt;INDEX('Controle de reservas'!$I$14:$I$2013,AX71)),CHAR(10)&amp;"DIVERGÊNCIA DE DATAS","")&amp;IF(INDEX('Controle de reservas'!$P$14:$P$2013,AX71)&lt;&gt;"OK"," !",""))))</f>
      </c>
      <c r="K71" s="17">
        <f ca="1">IF(OR($AQ71=0,K$9="",K$9&lt;$AS71,AND($AT71&lt;&gt;"",K$9&gt;$AT71)),"",IF(AY71=0,"—",IF(INDEX('Controle de reservas'!$P$14:$P$2013,AY71)="DUPLICIDADE NO DIA","CONFLITO"&amp;IF(INDEX('Controle de reservas'!$M$14:$M$2013,AY71)&lt;&gt;"",CHAR(10)&amp;INDEX('Controle de reservas'!$M$14:$M$2013,AY71),"")&amp;IF(INDEX('Controle de reservas'!$N$14:$N$2013,AY71)&lt;&gt;"",CHAR(10)&amp;"Subst.: "&amp;INDEX('Controle de reservas'!$N$14:$N$2013,AY71),"")&amp;IF(AND(ISNUMBER(INDEX('Controle de reservas'!$I$14:$I$2013,AY71)),INDEX('Controle de reservas'!$I$14:$I$2013,AY71)&gt;0,INDEX('Controle de reservas'!$K$14:$K$2013,AY71)&gt;INDEX('Controle de reservas'!$I$14:$I$2013,AY71)),CHAR(10)&amp;"DIVERGÊNCIA DE DATAS",""),IF(INDEX('Controle de reservas'!$L$14:$L$2013,AY71)="Em cobertura","COV",IF(INDEX('Controle de reservas'!$L$14:$L$2013,AY71)="Disponível","DISP",IF(INDEX('Controle de reservas'!$L$14:$L$2013,AY71)="Não utilizado","NU",IF(INDEX('Controle de reservas'!$L$14:$L$2013,AY71)="Folga","F",IF(INDEX('Controle de reservas'!$L$14:$L$2013,AY71)="Ocorrência","O",IF(INDEX('Controle de reservas'!$L$14:$L$2013,AY71)="Programado","PROG",IF(INDEX('Controle de reservas'!$L$14:$L$2013,AY71)="Disponível no posto","DP","SEM SITUAÇÃO")))))))&amp;IF(INDEX('Controle de reservas'!$M$14:$M$2013,AY71)&lt;&gt;"",CHAR(10)&amp;INDEX('Controle de reservas'!$M$14:$M$2013,AY71),IF(OR(INDEX('Controle de reservas'!$L$14:$L$2013,AY71)="Em cobertura",INDEX('Controle de reservas'!$L$14:$L$2013,AY71)="Programado"),CHAR(10)&amp;"SEM LOCAL",""))&amp;IF(INDEX('Controle de reservas'!$N$14:$N$2013,AY71)&lt;&gt;"",CHAR(10)&amp;"Subst.: "&amp;INDEX('Controle de reservas'!$N$14:$N$2013,AY71),"")&amp;IF(AND(ISNUMBER(INDEX('Controle de reservas'!$I$14:$I$2013,AY71)),INDEX('Controle de reservas'!$I$14:$I$2013,AY71)&gt;0,INDEX('Controle de reservas'!$K$14:$K$2013,AY71)&gt;INDEX('Controle de reservas'!$I$14:$I$2013,AY71)),CHAR(10)&amp;"DIVERGÊNCIA DE DATAS","")&amp;IF(INDEX('Controle de reservas'!$P$14:$P$2013,AY71)&lt;&gt;"OK"," !",""))))</f>
      </c>
      <c r="L71" s="17">
        <f ca="1">IF(OR($AQ71=0,L$9="",L$9&lt;$AS71,AND($AT71&lt;&gt;"",L$9&gt;$AT71)),"",IF(AZ71=0,"—",IF(INDEX('Controle de reservas'!$P$14:$P$2013,AZ71)="DUPLICIDADE NO DIA","CONFLITO"&amp;IF(INDEX('Controle de reservas'!$M$14:$M$2013,AZ71)&lt;&gt;"",CHAR(10)&amp;INDEX('Controle de reservas'!$M$14:$M$2013,AZ71),"")&amp;IF(INDEX('Controle de reservas'!$N$14:$N$2013,AZ71)&lt;&gt;"",CHAR(10)&amp;"Subst.: "&amp;INDEX('Controle de reservas'!$N$14:$N$2013,AZ71),"")&amp;IF(AND(ISNUMBER(INDEX('Controle de reservas'!$I$14:$I$2013,AZ71)),INDEX('Controle de reservas'!$I$14:$I$2013,AZ71)&gt;0,INDEX('Controle de reservas'!$K$14:$K$2013,AZ71)&gt;INDEX('Controle de reservas'!$I$14:$I$2013,AZ71)),CHAR(10)&amp;"DIVERGÊNCIA DE DATAS",""),IF(INDEX('Controle de reservas'!$L$14:$L$2013,AZ71)="Em cobertura","COV",IF(INDEX('Controle de reservas'!$L$14:$L$2013,AZ71)="Disponível","DISP",IF(INDEX('Controle de reservas'!$L$14:$L$2013,AZ71)="Não utilizado","NU",IF(INDEX('Controle de reservas'!$L$14:$L$2013,AZ71)="Folga","F",IF(INDEX('Controle de reservas'!$L$14:$L$2013,AZ71)="Ocorrência","O",IF(INDEX('Controle de reservas'!$L$14:$L$2013,AZ71)="Programado","PROG",IF(INDEX('Controle de reservas'!$L$14:$L$2013,AZ71)="Disponível no posto","DP","SEM SITUAÇÃO")))))))&amp;IF(INDEX('Controle de reservas'!$M$14:$M$2013,AZ71)&lt;&gt;"",CHAR(10)&amp;INDEX('Controle de reservas'!$M$14:$M$2013,AZ71),IF(OR(INDEX('Controle de reservas'!$L$14:$L$2013,AZ71)="Em cobertura",INDEX('Controle de reservas'!$L$14:$L$2013,AZ71)="Programado"),CHAR(10)&amp;"SEM LOCAL",""))&amp;IF(INDEX('Controle de reservas'!$N$14:$N$2013,AZ71)&lt;&gt;"",CHAR(10)&amp;"Subst.: "&amp;INDEX('Controle de reservas'!$N$14:$N$2013,AZ71),"")&amp;IF(AND(ISNUMBER(INDEX('Controle de reservas'!$I$14:$I$2013,AZ71)),INDEX('Controle de reservas'!$I$14:$I$2013,AZ71)&gt;0,INDEX('Controle de reservas'!$K$14:$K$2013,AZ71)&gt;INDEX('Controle de reservas'!$I$14:$I$2013,AZ71)),CHAR(10)&amp;"DIVERGÊNCIA DE DATAS","")&amp;IF(INDEX('Controle de reservas'!$P$14:$P$2013,AZ71)&lt;&gt;"OK"," !",""))))</f>
      </c>
      <c r="M71" s="17">
        <f ca="1">IF(OR($AQ71=0,M$9="",M$9&lt;$AS71,AND($AT71&lt;&gt;"",M$9&gt;$AT71)),"",IF(BA71=0,"—",IF(INDEX('Controle de reservas'!$P$14:$P$2013,BA71)="DUPLICIDADE NO DIA","CONFLITO"&amp;IF(INDEX('Controle de reservas'!$M$14:$M$2013,BA71)&lt;&gt;"",CHAR(10)&amp;INDEX('Controle de reservas'!$M$14:$M$2013,BA71),"")&amp;IF(INDEX('Controle de reservas'!$N$14:$N$2013,BA71)&lt;&gt;"",CHAR(10)&amp;"Subst.: "&amp;INDEX('Controle de reservas'!$N$14:$N$2013,BA71),"")&amp;IF(AND(ISNUMBER(INDEX('Controle de reservas'!$I$14:$I$2013,BA71)),INDEX('Controle de reservas'!$I$14:$I$2013,BA71)&gt;0,INDEX('Controle de reservas'!$K$14:$K$2013,BA71)&gt;INDEX('Controle de reservas'!$I$14:$I$2013,BA71)),CHAR(10)&amp;"DIVERGÊNCIA DE DATAS",""),IF(INDEX('Controle de reservas'!$L$14:$L$2013,BA71)="Em cobertura","COV",IF(INDEX('Controle de reservas'!$L$14:$L$2013,BA71)="Disponível","DISP",IF(INDEX('Controle de reservas'!$L$14:$L$2013,BA71)="Não utilizado","NU",IF(INDEX('Controle de reservas'!$L$14:$L$2013,BA71)="Folga","F",IF(INDEX('Controle de reservas'!$L$14:$L$2013,BA71)="Ocorrência","O",IF(INDEX('Controle de reservas'!$L$14:$L$2013,BA71)="Programado","PROG",IF(INDEX('Controle de reservas'!$L$14:$L$2013,BA71)="Disponível no posto","DP","SEM SITUAÇÃO")))))))&amp;IF(INDEX('Controle de reservas'!$M$14:$M$2013,BA71)&lt;&gt;"",CHAR(10)&amp;INDEX('Controle de reservas'!$M$14:$M$2013,BA71),IF(OR(INDEX('Controle de reservas'!$L$14:$L$2013,BA71)="Em cobertura",INDEX('Controle de reservas'!$L$14:$L$2013,BA71)="Programado"),CHAR(10)&amp;"SEM LOCAL",""))&amp;IF(INDEX('Controle de reservas'!$N$14:$N$2013,BA71)&lt;&gt;"",CHAR(10)&amp;"Subst.: "&amp;INDEX('Controle de reservas'!$N$14:$N$2013,BA71),"")&amp;IF(AND(ISNUMBER(INDEX('Controle de reservas'!$I$14:$I$2013,BA71)),INDEX('Controle de reservas'!$I$14:$I$2013,BA71)&gt;0,INDEX('Controle de reservas'!$K$14:$K$2013,BA71)&gt;INDEX('Controle de reservas'!$I$14:$I$2013,BA71)),CHAR(10)&amp;"DIVERGÊNCIA DE DATAS","")&amp;IF(INDEX('Controle de reservas'!$P$14:$P$2013,BA71)&lt;&gt;"OK"," !",""))))</f>
      </c>
      <c r="N71" s="17">
        <f ca="1">IF(OR($AQ71=0,N$9="",N$9&lt;$AS71,AND($AT71&lt;&gt;"",N$9&gt;$AT71)),"",IF(BB71=0,"—",IF(INDEX('Controle de reservas'!$P$14:$P$2013,BB71)="DUPLICIDADE NO DIA","CONFLITO"&amp;IF(INDEX('Controle de reservas'!$M$14:$M$2013,BB71)&lt;&gt;"",CHAR(10)&amp;INDEX('Controle de reservas'!$M$14:$M$2013,BB71),"")&amp;IF(INDEX('Controle de reservas'!$N$14:$N$2013,BB71)&lt;&gt;"",CHAR(10)&amp;"Subst.: "&amp;INDEX('Controle de reservas'!$N$14:$N$2013,BB71),"")&amp;IF(AND(ISNUMBER(INDEX('Controle de reservas'!$I$14:$I$2013,BB71)),INDEX('Controle de reservas'!$I$14:$I$2013,BB71)&gt;0,INDEX('Controle de reservas'!$K$14:$K$2013,BB71)&gt;INDEX('Controle de reservas'!$I$14:$I$2013,BB71)),CHAR(10)&amp;"DIVERGÊNCIA DE DATAS",""),IF(INDEX('Controle de reservas'!$L$14:$L$2013,BB71)="Em cobertura","COV",IF(INDEX('Controle de reservas'!$L$14:$L$2013,BB71)="Disponível","DISP",IF(INDEX('Controle de reservas'!$L$14:$L$2013,BB71)="Não utilizado","NU",IF(INDEX('Controle de reservas'!$L$14:$L$2013,BB71)="Folga","F",IF(INDEX('Controle de reservas'!$L$14:$L$2013,BB71)="Ocorrência","O",IF(INDEX('Controle de reservas'!$L$14:$L$2013,BB71)="Programado","PROG",IF(INDEX('Controle de reservas'!$L$14:$L$2013,BB71)="Disponível no posto","DP","SEM SITUAÇÃO")))))))&amp;IF(INDEX('Controle de reservas'!$M$14:$M$2013,BB71)&lt;&gt;"",CHAR(10)&amp;INDEX('Controle de reservas'!$M$14:$M$2013,BB71),IF(OR(INDEX('Controle de reservas'!$L$14:$L$2013,BB71)="Em cobertura",INDEX('Controle de reservas'!$L$14:$L$2013,BB71)="Programado"),CHAR(10)&amp;"SEM LOCAL",""))&amp;IF(INDEX('Controle de reservas'!$N$14:$N$2013,BB71)&lt;&gt;"",CHAR(10)&amp;"Subst.: "&amp;INDEX('Controle de reservas'!$N$14:$N$2013,BB71),"")&amp;IF(AND(ISNUMBER(INDEX('Controle de reservas'!$I$14:$I$2013,BB71)),INDEX('Controle de reservas'!$I$14:$I$2013,BB71)&gt;0,INDEX('Controle de reservas'!$K$14:$K$2013,BB71)&gt;INDEX('Controle de reservas'!$I$14:$I$2013,BB71)),CHAR(10)&amp;"DIVERGÊNCIA DE DATAS","")&amp;IF(INDEX('Controle de reservas'!$P$14:$P$2013,BB71)&lt;&gt;"OK"," !",""))))</f>
      </c>
      <c r="O71" s="17">
        <f ca="1">IF(OR($AQ71=0,O$9="",O$9&lt;$AS71,AND($AT71&lt;&gt;"",O$9&gt;$AT71)),"",IF(BC71=0,"—",IF(INDEX('Controle de reservas'!$P$14:$P$2013,BC71)="DUPLICIDADE NO DIA","CONFLITO"&amp;IF(INDEX('Controle de reservas'!$M$14:$M$2013,BC71)&lt;&gt;"",CHAR(10)&amp;INDEX('Controle de reservas'!$M$14:$M$2013,BC71),"")&amp;IF(INDEX('Controle de reservas'!$N$14:$N$2013,BC71)&lt;&gt;"",CHAR(10)&amp;"Subst.: "&amp;INDEX('Controle de reservas'!$N$14:$N$2013,BC71),"")&amp;IF(AND(ISNUMBER(INDEX('Controle de reservas'!$I$14:$I$2013,BC71)),INDEX('Controle de reservas'!$I$14:$I$2013,BC71)&gt;0,INDEX('Controle de reservas'!$K$14:$K$2013,BC71)&gt;INDEX('Controle de reservas'!$I$14:$I$2013,BC71)),CHAR(10)&amp;"DIVERGÊNCIA DE DATAS",""),IF(INDEX('Controle de reservas'!$L$14:$L$2013,BC71)="Em cobertura","COV",IF(INDEX('Controle de reservas'!$L$14:$L$2013,BC71)="Disponível","DISP",IF(INDEX('Controle de reservas'!$L$14:$L$2013,BC71)="Não utilizado","NU",IF(INDEX('Controle de reservas'!$L$14:$L$2013,BC71)="Folga","F",IF(INDEX('Controle de reservas'!$L$14:$L$2013,BC71)="Ocorrência","O",IF(INDEX('Controle de reservas'!$L$14:$L$2013,BC71)="Programado","PROG",IF(INDEX('Controle de reservas'!$L$14:$L$2013,BC71)="Disponível no posto","DP","SEM SITUAÇÃO")))))))&amp;IF(INDEX('Controle de reservas'!$M$14:$M$2013,BC71)&lt;&gt;"",CHAR(10)&amp;INDEX('Controle de reservas'!$M$14:$M$2013,BC71),IF(OR(INDEX('Controle de reservas'!$L$14:$L$2013,BC71)="Em cobertura",INDEX('Controle de reservas'!$L$14:$L$2013,BC71)="Programado"),CHAR(10)&amp;"SEM LOCAL",""))&amp;IF(INDEX('Controle de reservas'!$N$14:$N$2013,BC71)&lt;&gt;"",CHAR(10)&amp;"Subst.: "&amp;INDEX('Controle de reservas'!$N$14:$N$2013,BC71),"")&amp;IF(AND(ISNUMBER(INDEX('Controle de reservas'!$I$14:$I$2013,BC71)),INDEX('Controle de reservas'!$I$14:$I$2013,BC71)&gt;0,INDEX('Controle de reservas'!$K$14:$K$2013,BC71)&gt;INDEX('Controle de reservas'!$I$14:$I$2013,BC71)),CHAR(10)&amp;"DIVERGÊNCIA DE DATAS","")&amp;IF(INDEX('Controle de reservas'!$P$14:$P$2013,BC71)&lt;&gt;"OK"," !",""))))</f>
      </c>
      <c r="P71" s="17">
        <f ca="1">IF(OR($AQ71=0,P$9="",P$9&lt;$AS71,AND($AT71&lt;&gt;"",P$9&gt;$AT71)),"",IF(BD71=0,"—",IF(INDEX('Controle de reservas'!$P$14:$P$2013,BD71)="DUPLICIDADE NO DIA","CONFLITO"&amp;IF(INDEX('Controle de reservas'!$M$14:$M$2013,BD71)&lt;&gt;"",CHAR(10)&amp;INDEX('Controle de reservas'!$M$14:$M$2013,BD71),"")&amp;IF(INDEX('Controle de reservas'!$N$14:$N$2013,BD71)&lt;&gt;"",CHAR(10)&amp;"Subst.: "&amp;INDEX('Controle de reservas'!$N$14:$N$2013,BD71),"")&amp;IF(AND(ISNUMBER(INDEX('Controle de reservas'!$I$14:$I$2013,BD71)),INDEX('Controle de reservas'!$I$14:$I$2013,BD71)&gt;0,INDEX('Controle de reservas'!$K$14:$K$2013,BD71)&gt;INDEX('Controle de reservas'!$I$14:$I$2013,BD71)),CHAR(10)&amp;"DIVERGÊNCIA DE DATAS",""),IF(INDEX('Controle de reservas'!$L$14:$L$2013,BD71)="Em cobertura","COV",IF(INDEX('Controle de reservas'!$L$14:$L$2013,BD71)="Disponível","DISP",IF(INDEX('Controle de reservas'!$L$14:$L$2013,BD71)="Não utilizado","NU",IF(INDEX('Controle de reservas'!$L$14:$L$2013,BD71)="Folga","F",IF(INDEX('Controle de reservas'!$L$14:$L$2013,BD71)="Ocorrência","O",IF(INDEX('Controle de reservas'!$L$14:$L$2013,BD71)="Programado","PROG",IF(INDEX('Controle de reservas'!$L$14:$L$2013,BD71)="Disponível no posto","DP","SEM SITUAÇÃO")))))))&amp;IF(INDEX('Controle de reservas'!$M$14:$M$2013,BD71)&lt;&gt;"",CHAR(10)&amp;INDEX('Controle de reservas'!$M$14:$M$2013,BD71),IF(OR(INDEX('Controle de reservas'!$L$14:$L$2013,BD71)="Em cobertura",INDEX('Controle de reservas'!$L$14:$L$2013,BD71)="Programado"),CHAR(10)&amp;"SEM LOCAL",""))&amp;IF(INDEX('Controle de reservas'!$N$14:$N$2013,BD71)&lt;&gt;"",CHAR(10)&amp;"Subst.: "&amp;INDEX('Controle de reservas'!$N$14:$N$2013,BD71),"")&amp;IF(AND(ISNUMBER(INDEX('Controle de reservas'!$I$14:$I$2013,BD71)),INDEX('Controle de reservas'!$I$14:$I$2013,BD71)&gt;0,INDEX('Controle de reservas'!$K$14:$K$2013,BD71)&gt;INDEX('Controle de reservas'!$I$14:$I$2013,BD71)),CHAR(10)&amp;"DIVERGÊNCIA DE DATAS","")&amp;IF(INDEX('Controle de reservas'!$P$14:$P$2013,BD71)&lt;&gt;"OK"," !",""))))</f>
      </c>
      <c r="Q71" s="17">
        <f ca="1">IF(OR($AQ71=0,Q$9="",Q$9&lt;$AS71,AND($AT71&lt;&gt;"",Q$9&gt;$AT71)),"",IF(BE71=0,"—",IF(INDEX('Controle de reservas'!$P$14:$P$2013,BE71)="DUPLICIDADE NO DIA","CONFLITO"&amp;IF(INDEX('Controle de reservas'!$M$14:$M$2013,BE71)&lt;&gt;"",CHAR(10)&amp;INDEX('Controle de reservas'!$M$14:$M$2013,BE71),"")&amp;IF(INDEX('Controle de reservas'!$N$14:$N$2013,BE71)&lt;&gt;"",CHAR(10)&amp;"Subst.: "&amp;INDEX('Controle de reservas'!$N$14:$N$2013,BE71),"")&amp;IF(AND(ISNUMBER(INDEX('Controle de reservas'!$I$14:$I$2013,BE71)),INDEX('Controle de reservas'!$I$14:$I$2013,BE71)&gt;0,INDEX('Controle de reservas'!$K$14:$K$2013,BE71)&gt;INDEX('Controle de reservas'!$I$14:$I$2013,BE71)),CHAR(10)&amp;"DIVERGÊNCIA DE DATAS",""),IF(INDEX('Controle de reservas'!$L$14:$L$2013,BE71)="Em cobertura","COV",IF(INDEX('Controle de reservas'!$L$14:$L$2013,BE71)="Disponível","DISP",IF(INDEX('Controle de reservas'!$L$14:$L$2013,BE71)="Não utilizado","NU",IF(INDEX('Controle de reservas'!$L$14:$L$2013,BE71)="Folga","F",IF(INDEX('Controle de reservas'!$L$14:$L$2013,BE71)="Ocorrência","O",IF(INDEX('Controle de reservas'!$L$14:$L$2013,BE71)="Programado","PROG",IF(INDEX('Controle de reservas'!$L$14:$L$2013,BE71)="Disponível no posto","DP","SEM SITUAÇÃO")))))))&amp;IF(INDEX('Controle de reservas'!$M$14:$M$2013,BE71)&lt;&gt;"",CHAR(10)&amp;INDEX('Controle de reservas'!$M$14:$M$2013,BE71),IF(OR(INDEX('Controle de reservas'!$L$14:$L$2013,BE71)="Em cobertura",INDEX('Controle de reservas'!$L$14:$L$2013,BE71)="Programado"),CHAR(10)&amp;"SEM LOCAL",""))&amp;IF(INDEX('Controle de reservas'!$N$14:$N$2013,BE71)&lt;&gt;"",CHAR(10)&amp;"Subst.: "&amp;INDEX('Controle de reservas'!$N$14:$N$2013,BE71),"")&amp;IF(AND(ISNUMBER(INDEX('Controle de reservas'!$I$14:$I$2013,BE71)),INDEX('Controle de reservas'!$I$14:$I$2013,BE71)&gt;0,INDEX('Controle de reservas'!$K$14:$K$2013,BE71)&gt;INDEX('Controle de reservas'!$I$14:$I$2013,BE71)),CHAR(10)&amp;"DIVERGÊNCIA DE DATAS","")&amp;IF(INDEX('Controle de reservas'!$P$14:$P$2013,BE71)&lt;&gt;"OK"," !",""))))</f>
      </c>
      <c r="R71" s="17">
        <f ca="1">IF(OR($AQ71=0,R$9="",R$9&lt;$AS71,AND($AT71&lt;&gt;"",R$9&gt;$AT71)),"",IF(BF71=0,"—",IF(INDEX('Controle de reservas'!$P$14:$P$2013,BF71)="DUPLICIDADE NO DIA","CONFLITO"&amp;IF(INDEX('Controle de reservas'!$M$14:$M$2013,BF71)&lt;&gt;"",CHAR(10)&amp;INDEX('Controle de reservas'!$M$14:$M$2013,BF71),"")&amp;IF(INDEX('Controle de reservas'!$N$14:$N$2013,BF71)&lt;&gt;"",CHAR(10)&amp;"Subst.: "&amp;INDEX('Controle de reservas'!$N$14:$N$2013,BF71),"")&amp;IF(AND(ISNUMBER(INDEX('Controle de reservas'!$I$14:$I$2013,BF71)),INDEX('Controle de reservas'!$I$14:$I$2013,BF71)&gt;0,INDEX('Controle de reservas'!$K$14:$K$2013,BF71)&gt;INDEX('Controle de reservas'!$I$14:$I$2013,BF71)),CHAR(10)&amp;"DIVERGÊNCIA DE DATAS",""),IF(INDEX('Controle de reservas'!$L$14:$L$2013,BF71)="Em cobertura","COV",IF(INDEX('Controle de reservas'!$L$14:$L$2013,BF71)="Disponível","DISP",IF(INDEX('Controle de reservas'!$L$14:$L$2013,BF71)="Não utilizado","NU",IF(INDEX('Controle de reservas'!$L$14:$L$2013,BF71)="Folga","F",IF(INDEX('Controle de reservas'!$L$14:$L$2013,BF71)="Ocorrência","O",IF(INDEX('Controle de reservas'!$L$14:$L$2013,BF71)="Programado","PROG",IF(INDEX('Controle de reservas'!$L$14:$L$2013,BF71)="Disponível no posto","DP","SEM SITUAÇÃO")))))))&amp;IF(INDEX('Controle de reservas'!$M$14:$M$2013,BF71)&lt;&gt;"",CHAR(10)&amp;INDEX('Controle de reservas'!$M$14:$M$2013,BF71),IF(OR(INDEX('Controle de reservas'!$L$14:$L$2013,BF71)="Em cobertura",INDEX('Controle de reservas'!$L$14:$L$2013,BF71)="Programado"),CHAR(10)&amp;"SEM LOCAL",""))&amp;IF(INDEX('Controle de reservas'!$N$14:$N$2013,BF71)&lt;&gt;"",CHAR(10)&amp;"Subst.: "&amp;INDEX('Controle de reservas'!$N$14:$N$2013,BF71),"")&amp;IF(AND(ISNUMBER(INDEX('Controle de reservas'!$I$14:$I$2013,BF71)),INDEX('Controle de reservas'!$I$14:$I$2013,BF71)&gt;0,INDEX('Controle de reservas'!$K$14:$K$2013,BF71)&gt;INDEX('Controle de reservas'!$I$14:$I$2013,BF71)),CHAR(10)&amp;"DIVERGÊNCIA DE DATAS","")&amp;IF(INDEX('Controle de reservas'!$P$14:$P$2013,BF71)&lt;&gt;"OK"," !",""))))</f>
      </c>
      <c r="S71" s="17">
        <f ca="1">IF(OR($AQ71=0,S$9="",S$9&lt;$AS71,AND($AT71&lt;&gt;"",S$9&gt;$AT71)),"",IF(BG71=0,"—",IF(INDEX('Controle de reservas'!$P$14:$P$2013,BG71)="DUPLICIDADE NO DIA","CONFLITO"&amp;IF(INDEX('Controle de reservas'!$M$14:$M$2013,BG71)&lt;&gt;"",CHAR(10)&amp;INDEX('Controle de reservas'!$M$14:$M$2013,BG71),"")&amp;IF(INDEX('Controle de reservas'!$N$14:$N$2013,BG71)&lt;&gt;"",CHAR(10)&amp;"Subst.: "&amp;INDEX('Controle de reservas'!$N$14:$N$2013,BG71),"")&amp;IF(AND(ISNUMBER(INDEX('Controle de reservas'!$I$14:$I$2013,BG71)),INDEX('Controle de reservas'!$I$14:$I$2013,BG71)&gt;0,INDEX('Controle de reservas'!$K$14:$K$2013,BG71)&gt;INDEX('Controle de reservas'!$I$14:$I$2013,BG71)),CHAR(10)&amp;"DIVERGÊNCIA DE DATAS",""),IF(INDEX('Controle de reservas'!$L$14:$L$2013,BG71)="Em cobertura","COV",IF(INDEX('Controle de reservas'!$L$14:$L$2013,BG71)="Disponível","DISP",IF(INDEX('Controle de reservas'!$L$14:$L$2013,BG71)="Não utilizado","NU",IF(INDEX('Controle de reservas'!$L$14:$L$2013,BG71)="Folga","F",IF(INDEX('Controle de reservas'!$L$14:$L$2013,BG71)="Ocorrência","O",IF(INDEX('Controle de reservas'!$L$14:$L$2013,BG71)="Programado","PROG",IF(INDEX('Controle de reservas'!$L$14:$L$2013,BG71)="Disponível no posto","DP","SEM SITUAÇÃO")))))))&amp;IF(INDEX('Controle de reservas'!$M$14:$M$2013,BG71)&lt;&gt;"",CHAR(10)&amp;INDEX('Controle de reservas'!$M$14:$M$2013,BG71),IF(OR(INDEX('Controle de reservas'!$L$14:$L$2013,BG71)="Em cobertura",INDEX('Controle de reservas'!$L$14:$L$2013,BG71)="Programado"),CHAR(10)&amp;"SEM LOCAL",""))&amp;IF(INDEX('Controle de reservas'!$N$14:$N$2013,BG71)&lt;&gt;"",CHAR(10)&amp;"Subst.: "&amp;INDEX('Controle de reservas'!$N$14:$N$2013,BG71),"")&amp;IF(AND(ISNUMBER(INDEX('Controle de reservas'!$I$14:$I$2013,BG71)),INDEX('Controle de reservas'!$I$14:$I$2013,BG71)&gt;0,INDEX('Controle de reservas'!$K$14:$K$2013,BG71)&gt;INDEX('Controle de reservas'!$I$14:$I$2013,BG71)),CHAR(10)&amp;"DIVERGÊNCIA DE DATAS","")&amp;IF(INDEX('Controle de reservas'!$P$14:$P$2013,BG71)&lt;&gt;"OK"," !",""))))</f>
      </c>
      <c r="T71" s="17">
        <f ca="1">IF(OR($AQ71=0,T$9="",T$9&lt;$AS71,AND($AT71&lt;&gt;"",T$9&gt;$AT71)),"",IF(BH71=0,"—",IF(INDEX('Controle de reservas'!$P$14:$P$2013,BH71)="DUPLICIDADE NO DIA","CONFLITO"&amp;IF(INDEX('Controle de reservas'!$M$14:$M$2013,BH71)&lt;&gt;"",CHAR(10)&amp;INDEX('Controle de reservas'!$M$14:$M$2013,BH71),"")&amp;IF(INDEX('Controle de reservas'!$N$14:$N$2013,BH71)&lt;&gt;"",CHAR(10)&amp;"Subst.: "&amp;INDEX('Controle de reservas'!$N$14:$N$2013,BH71),"")&amp;IF(AND(ISNUMBER(INDEX('Controle de reservas'!$I$14:$I$2013,BH71)),INDEX('Controle de reservas'!$I$14:$I$2013,BH71)&gt;0,INDEX('Controle de reservas'!$K$14:$K$2013,BH71)&gt;INDEX('Controle de reservas'!$I$14:$I$2013,BH71)),CHAR(10)&amp;"DIVERGÊNCIA DE DATAS",""),IF(INDEX('Controle de reservas'!$L$14:$L$2013,BH71)="Em cobertura","COV",IF(INDEX('Controle de reservas'!$L$14:$L$2013,BH71)="Disponível","DISP",IF(INDEX('Controle de reservas'!$L$14:$L$2013,BH71)="Não utilizado","NU",IF(INDEX('Controle de reservas'!$L$14:$L$2013,BH71)="Folga","F",IF(INDEX('Controle de reservas'!$L$14:$L$2013,BH71)="Ocorrência","O",IF(INDEX('Controle de reservas'!$L$14:$L$2013,BH71)="Programado","PROG",IF(INDEX('Controle de reservas'!$L$14:$L$2013,BH71)="Disponível no posto","DP","SEM SITUAÇÃO")))))))&amp;IF(INDEX('Controle de reservas'!$M$14:$M$2013,BH71)&lt;&gt;"",CHAR(10)&amp;INDEX('Controle de reservas'!$M$14:$M$2013,BH71),IF(OR(INDEX('Controle de reservas'!$L$14:$L$2013,BH71)="Em cobertura",INDEX('Controle de reservas'!$L$14:$L$2013,BH71)="Programado"),CHAR(10)&amp;"SEM LOCAL",""))&amp;IF(INDEX('Controle de reservas'!$N$14:$N$2013,BH71)&lt;&gt;"",CHAR(10)&amp;"Subst.: "&amp;INDEX('Controle de reservas'!$N$14:$N$2013,BH71),"")&amp;IF(AND(ISNUMBER(INDEX('Controle de reservas'!$I$14:$I$2013,BH71)),INDEX('Controle de reservas'!$I$14:$I$2013,BH71)&gt;0,INDEX('Controle de reservas'!$K$14:$K$2013,BH71)&gt;INDEX('Controle de reservas'!$I$14:$I$2013,BH71)),CHAR(10)&amp;"DIVERGÊNCIA DE DATAS","")&amp;IF(INDEX('Controle de reservas'!$P$14:$P$2013,BH71)&lt;&gt;"OK"," !",""))))</f>
      </c>
      <c r="U71" s="17">
        <f ca="1">IF(OR($AQ71=0,U$9="",U$9&lt;$AS71,AND($AT71&lt;&gt;"",U$9&gt;$AT71)),"",IF(BI71=0,"—",IF(INDEX('Controle de reservas'!$P$14:$P$2013,BI71)="DUPLICIDADE NO DIA","CONFLITO"&amp;IF(INDEX('Controle de reservas'!$M$14:$M$2013,BI71)&lt;&gt;"",CHAR(10)&amp;INDEX('Controle de reservas'!$M$14:$M$2013,BI71),"")&amp;IF(INDEX('Controle de reservas'!$N$14:$N$2013,BI71)&lt;&gt;"",CHAR(10)&amp;"Subst.: "&amp;INDEX('Controle de reservas'!$N$14:$N$2013,BI71),"")&amp;IF(AND(ISNUMBER(INDEX('Controle de reservas'!$I$14:$I$2013,BI71)),INDEX('Controle de reservas'!$I$14:$I$2013,BI71)&gt;0,INDEX('Controle de reservas'!$K$14:$K$2013,BI71)&gt;INDEX('Controle de reservas'!$I$14:$I$2013,BI71)),CHAR(10)&amp;"DIVERGÊNCIA DE DATAS",""),IF(INDEX('Controle de reservas'!$L$14:$L$2013,BI71)="Em cobertura","COV",IF(INDEX('Controle de reservas'!$L$14:$L$2013,BI71)="Disponível","DISP",IF(INDEX('Controle de reservas'!$L$14:$L$2013,BI71)="Não utilizado","NU",IF(INDEX('Controle de reservas'!$L$14:$L$2013,BI71)="Folga","F",IF(INDEX('Controle de reservas'!$L$14:$L$2013,BI71)="Ocorrência","O",IF(INDEX('Controle de reservas'!$L$14:$L$2013,BI71)="Programado","PROG",IF(INDEX('Controle de reservas'!$L$14:$L$2013,BI71)="Disponível no posto","DP","SEM SITUAÇÃO")))))))&amp;IF(INDEX('Controle de reservas'!$M$14:$M$2013,BI71)&lt;&gt;"",CHAR(10)&amp;INDEX('Controle de reservas'!$M$14:$M$2013,BI71),IF(OR(INDEX('Controle de reservas'!$L$14:$L$2013,BI71)="Em cobertura",INDEX('Controle de reservas'!$L$14:$L$2013,BI71)="Programado"),CHAR(10)&amp;"SEM LOCAL",""))&amp;IF(INDEX('Controle de reservas'!$N$14:$N$2013,BI71)&lt;&gt;"",CHAR(10)&amp;"Subst.: "&amp;INDEX('Controle de reservas'!$N$14:$N$2013,BI71),"")&amp;IF(AND(ISNUMBER(INDEX('Controle de reservas'!$I$14:$I$2013,BI71)),INDEX('Controle de reservas'!$I$14:$I$2013,BI71)&gt;0,INDEX('Controle de reservas'!$K$14:$K$2013,BI71)&gt;INDEX('Controle de reservas'!$I$14:$I$2013,BI71)),CHAR(10)&amp;"DIVERGÊNCIA DE DATAS","")&amp;IF(INDEX('Controle de reservas'!$P$14:$P$2013,BI71)&lt;&gt;"OK"," !",""))))</f>
      </c>
      <c r="V71" s="17">
        <f ca="1">IF(OR($AQ71=0,V$9="",V$9&lt;$AS71,AND($AT71&lt;&gt;"",V$9&gt;$AT71)),"",IF(BJ71=0,"—",IF(INDEX('Controle de reservas'!$P$14:$P$2013,BJ71)="DUPLICIDADE NO DIA","CONFLITO"&amp;IF(INDEX('Controle de reservas'!$M$14:$M$2013,BJ71)&lt;&gt;"",CHAR(10)&amp;INDEX('Controle de reservas'!$M$14:$M$2013,BJ71),"")&amp;IF(INDEX('Controle de reservas'!$N$14:$N$2013,BJ71)&lt;&gt;"",CHAR(10)&amp;"Subst.: "&amp;INDEX('Controle de reservas'!$N$14:$N$2013,BJ71),"")&amp;IF(AND(ISNUMBER(INDEX('Controle de reservas'!$I$14:$I$2013,BJ71)),INDEX('Controle de reservas'!$I$14:$I$2013,BJ71)&gt;0,INDEX('Controle de reservas'!$K$14:$K$2013,BJ71)&gt;INDEX('Controle de reservas'!$I$14:$I$2013,BJ71)),CHAR(10)&amp;"DIVERGÊNCIA DE DATAS",""),IF(INDEX('Controle de reservas'!$L$14:$L$2013,BJ71)="Em cobertura","COV",IF(INDEX('Controle de reservas'!$L$14:$L$2013,BJ71)="Disponível","DISP",IF(INDEX('Controle de reservas'!$L$14:$L$2013,BJ71)="Não utilizado","NU",IF(INDEX('Controle de reservas'!$L$14:$L$2013,BJ71)="Folga","F",IF(INDEX('Controle de reservas'!$L$14:$L$2013,BJ71)="Ocorrência","O",IF(INDEX('Controle de reservas'!$L$14:$L$2013,BJ71)="Programado","PROG",IF(INDEX('Controle de reservas'!$L$14:$L$2013,BJ71)="Disponível no posto","DP","SEM SITUAÇÃO")))))))&amp;IF(INDEX('Controle de reservas'!$M$14:$M$2013,BJ71)&lt;&gt;"",CHAR(10)&amp;INDEX('Controle de reservas'!$M$14:$M$2013,BJ71),IF(OR(INDEX('Controle de reservas'!$L$14:$L$2013,BJ71)="Em cobertura",INDEX('Controle de reservas'!$L$14:$L$2013,BJ71)="Programado"),CHAR(10)&amp;"SEM LOCAL",""))&amp;IF(INDEX('Controle de reservas'!$N$14:$N$2013,BJ71)&lt;&gt;"",CHAR(10)&amp;"Subst.: "&amp;INDEX('Controle de reservas'!$N$14:$N$2013,BJ71),"")&amp;IF(AND(ISNUMBER(INDEX('Controle de reservas'!$I$14:$I$2013,BJ71)),INDEX('Controle de reservas'!$I$14:$I$2013,BJ71)&gt;0,INDEX('Controle de reservas'!$K$14:$K$2013,BJ71)&gt;INDEX('Controle de reservas'!$I$14:$I$2013,BJ71)),CHAR(10)&amp;"DIVERGÊNCIA DE DATAS","")&amp;IF(INDEX('Controle de reservas'!$P$14:$P$2013,BJ71)&lt;&gt;"OK"," !",""))))</f>
      </c>
      <c r="W71" s="17">
        <f ca="1">IF(OR($AQ71=0,W$9="",W$9&lt;$AS71,AND($AT71&lt;&gt;"",W$9&gt;$AT71)),"",IF(BK71=0,"—",IF(INDEX('Controle de reservas'!$P$14:$P$2013,BK71)="DUPLICIDADE NO DIA","CONFLITO"&amp;IF(INDEX('Controle de reservas'!$M$14:$M$2013,BK71)&lt;&gt;"",CHAR(10)&amp;INDEX('Controle de reservas'!$M$14:$M$2013,BK71),"")&amp;IF(INDEX('Controle de reservas'!$N$14:$N$2013,BK71)&lt;&gt;"",CHAR(10)&amp;"Subst.: "&amp;INDEX('Controle de reservas'!$N$14:$N$2013,BK71),"")&amp;IF(AND(ISNUMBER(INDEX('Controle de reservas'!$I$14:$I$2013,BK71)),INDEX('Controle de reservas'!$I$14:$I$2013,BK71)&gt;0,INDEX('Controle de reservas'!$K$14:$K$2013,BK71)&gt;INDEX('Controle de reservas'!$I$14:$I$2013,BK71)),CHAR(10)&amp;"DIVERGÊNCIA DE DATAS",""),IF(INDEX('Controle de reservas'!$L$14:$L$2013,BK71)="Em cobertura","COV",IF(INDEX('Controle de reservas'!$L$14:$L$2013,BK71)="Disponível","DISP",IF(INDEX('Controle de reservas'!$L$14:$L$2013,BK71)="Não utilizado","NU",IF(INDEX('Controle de reservas'!$L$14:$L$2013,BK71)="Folga","F",IF(INDEX('Controle de reservas'!$L$14:$L$2013,BK71)="Ocorrência","O",IF(INDEX('Controle de reservas'!$L$14:$L$2013,BK71)="Programado","PROG",IF(INDEX('Controle de reservas'!$L$14:$L$2013,BK71)="Disponível no posto","DP","SEM SITUAÇÃO")))))))&amp;IF(INDEX('Controle de reservas'!$M$14:$M$2013,BK71)&lt;&gt;"",CHAR(10)&amp;INDEX('Controle de reservas'!$M$14:$M$2013,BK71),IF(OR(INDEX('Controle de reservas'!$L$14:$L$2013,BK71)="Em cobertura",INDEX('Controle de reservas'!$L$14:$L$2013,BK71)="Programado"),CHAR(10)&amp;"SEM LOCAL",""))&amp;IF(INDEX('Controle de reservas'!$N$14:$N$2013,BK71)&lt;&gt;"",CHAR(10)&amp;"Subst.: "&amp;INDEX('Controle de reservas'!$N$14:$N$2013,BK71),"")&amp;IF(AND(ISNUMBER(INDEX('Controle de reservas'!$I$14:$I$2013,BK71)),INDEX('Controle de reservas'!$I$14:$I$2013,BK71)&gt;0,INDEX('Controle de reservas'!$K$14:$K$2013,BK71)&gt;INDEX('Controle de reservas'!$I$14:$I$2013,BK71)),CHAR(10)&amp;"DIVERGÊNCIA DE DATAS","")&amp;IF(INDEX('Controle de reservas'!$P$14:$P$2013,BK71)&lt;&gt;"OK"," !",""))))</f>
      </c>
      <c r="X71" s="17">
        <f ca="1">IF(OR($AQ71=0,X$9="",X$9&lt;$AS71,AND($AT71&lt;&gt;"",X$9&gt;$AT71)),"",IF(BL71=0,"—",IF(INDEX('Controle de reservas'!$P$14:$P$2013,BL71)="DUPLICIDADE NO DIA","CONFLITO"&amp;IF(INDEX('Controle de reservas'!$M$14:$M$2013,BL71)&lt;&gt;"",CHAR(10)&amp;INDEX('Controle de reservas'!$M$14:$M$2013,BL71),"")&amp;IF(INDEX('Controle de reservas'!$N$14:$N$2013,BL71)&lt;&gt;"",CHAR(10)&amp;"Subst.: "&amp;INDEX('Controle de reservas'!$N$14:$N$2013,BL71),"")&amp;IF(AND(ISNUMBER(INDEX('Controle de reservas'!$I$14:$I$2013,BL71)),INDEX('Controle de reservas'!$I$14:$I$2013,BL71)&gt;0,INDEX('Controle de reservas'!$K$14:$K$2013,BL71)&gt;INDEX('Controle de reservas'!$I$14:$I$2013,BL71)),CHAR(10)&amp;"DIVERGÊNCIA DE DATAS",""),IF(INDEX('Controle de reservas'!$L$14:$L$2013,BL71)="Em cobertura","COV",IF(INDEX('Controle de reservas'!$L$14:$L$2013,BL71)="Disponível","DISP",IF(INDEX('Controle de reservas'!$L$14:$L$2013,BL71)="Não utilizado","NU",IF(INDEX('Controle de reservas'!$L$14:$L$2013,BL71)="Folga","F",IF(INDEX('Controle de reservas'!$L$14:$L$2013,BL71)="Ocorrência","O",IF(INDEX('Controle de reservas'!$L$14:$L$2013,BL71)="Programado","PROG",IF(INDEX('Controle de reservas'!$L$14:$L$2013,BL71)="Disponível no posto","DP","SEM SITUAÇÃO")))))))&amp;IF(INDEX('Controle de reservas'!$M$14:$M$2013,BL71)&lt;&gt;"",CHAR(10)&amp;INDEX('Controle de reservas'!$M$14:$M$2013,BL71),IF(OR(INDEX('Controle de reservas'!$L$14:$L$2013,BL71)="Em cobertura",INDEX('Controle de reservas'!$L$14:$L$2013,BL71)="Programado"),CHAR(10)&amp;"SEM LOCAL",""))&amp;IF(INDEX('Controle de reservas'!$N$14:$N$2013,BL71)&lt;&gt;"",CHAR(10)&amp;"Subst.: "&amp;INDEX('Controle de reservas'!$N$14:$N$2013,BL71),"")&amp;IF(AND(ISNUMBER(INDEX('Controle de reservas'!$I$14:$I$2013,BL71)),INDEX('Controle de reservas'!$I$14:$I$2013,BL71)&gt;0,INDEX('Controle de reservas'!$K$14:$K$2013,BL71)&gt;INDEX('Controle de reservas'!$I$14:$I$2013,BL71)),CHAR(10)&amp;"DIVERGÊNCIA DE DATAS","")&amp;IF(INDEX('Controle de reservas'!$P$14:$P$2013,BL71)&lt;&gt;"OK"," !",""))))</f>
      </c>
      <c r="Y71" s="17">
        <f ca="1">IF(OR($AQ71=0,Y$9="",Y$9&lt;$AS71,AND($AT71&lt;&gt;"",Y$9&gt;$AT71)),"",IF(BM71=0,"—",IF(INDEX('Controle de reservas'!$P$14:$P$2013,BM71)="DUPLICIDADE NO DIA","CONFLITO"&amp;IF(INDEX('Controle de reservas'!$M$14:$M$2013,BM71)&lt;&gt;"",CHAR(10)&amp;INDEX('Controle de reservas'!$M$14:$M$2013,BM71),"")&amp;IF(INDEX('Controle de reservas'!$N$14:$N$2013,BM71)&lt;&gt;"",CHAR(10)&amp;"Subst.: "&amp;INDEX('Controle de reservas'!$N$14:$N$2013,BM71),"")&amp;IF(AND(ISNUMBER(INDEX('Controle de reservas'!$I$14:$I$2013,BM71)),INDEX('Controle de reservas'!$I$14:$I$2013,BM71)&gt;0,INDEX('Controle de reservas'!$K$14:$K$2013,BM71)&gt;INDEX('Controle de reservas'!$I$14:$I$2013,BM71)),CHAR(10)&amp;"DIVERGÊNCIA DE DATAS",""),IF(INDEX('Controle de reservas'!$L$14:$L$2013,BM71)="Em cobertura","COV",IF(INDEX('Controle de reservas'!$L$14:$L$2013,BM71)="Disponível","DISP",IF(INDEX('Controle de reservas'!$L$14:$L$2013,BM71)="Não utilizado","NU",IF(INDEX('Controle de reservas'!$L$14:$L$2013,BM71)="Folga","F",IF(INDEX('Controle de reservas'!$L$14:$L$2013,BM71)="Ocorrência","O",IF(INDEX('Controle de reservas'!$L$14:$L$2013,BM71)="Programado","PROG",IF(INDEX('Controle de reservas'!$L$14:$L$2013,BM71)="Disponível no posto","DP","SEM SITUAÇÃO")))))))&amp;IF(INDEX('Controle de reservas'!$M$14:$M$2013,BM71)&lt;&gt;"",CHAR(10)&amp;INDEX('Controle de reservas'!$M$14:$M$2013,BM71),IF(OR(INDEX('Controle de reservas'!$L$14:$L$2013,BM71)="Em cobertura",INDEX('Controle de reservas'!$L$14:$L$2013,BM71)="Programado"),CHAR(10)&amp;"SEM LOCAL",""))&amp;IF(INDEX('Controle de reservas'!$N$14:$N$2013,BM71)&lt;&gt;"",CHAR(10)&amp;"Subst.: "&amp;INDEX('Controle de reservas'!$N$14:$N$2013,BM71),"")&amp;IF(AND(ISNUMBER(INDEX('Controle de reservas'!$I$14:$I$2013,BM71)),INDEX('Controle de reservas'!$I$14:$I$2013,BM71)&gt;0,INDEX('Controle de reservas'!$K$14:$K$2013,BM71)&gt;INDEX('Controle de reservas'!$I$14:$I$2013,BM71)),CHAR(10)&amp;"DIVERGÊNCIA DE DATAS","")&amp;IF(INDEX('Controle de reservas'!$P$14:$P$2013,BM71)&lt;&gt;"OK"," !",""))))</f>
      </c>
      <c r="Z71" s="17">
        <f ca="1">IF(OR($AQ71=0,Z$9="",Z$9&lt;$AS71,AND($AT71&lt;&gt;"",Z$9&gt;$AT71)),"",IF(BN71=0,"—",IF(INDEX('Controle de reservas'!$P$14:$P$2013,BN71)="DUPLICIDADE NO DIA","CONFLITO"&amp;IF(INDEX('Controle de reservas'!$M$14:$M$2013,BN71)&lt;&gt;"",CHAR(10)&amp;INDEX('Controle de reservas'!$M$14:$M$2013,BN71),"")&amp;IF(INDEX('Controle de reservas'!$N$14:$N$2013,BN71)&lt;&gt;"",CHAR(10)&amp;"Subst.: "&amp;INDEX('Controle de reservas'!$N$14:$N$2013,BN71),"")&amp;IF(AND(ISNUMBER(INDEX('Controle de reservas'!$I$14:$I$2013,BN71)),INDEX('Controle de reservas'!$I$14:$I$2013,BN71)&gt;0,INDEX('Controle de reservas'!$K$14:$K$2013,BN71)&gt;INDEX('Controle de reservas'!$I$14:$I$2013,BN71)),CHAR(10)&amp;"DIVERGÊNCIA DE DATAS",""),IF(INDEX('Controle de reservas'!$L$14:$L$2013,BN71)="Em cobertura","COV",IF(INDEX('Controle de reservas'!$L$14:$L$2013,BN71)="Disponível","DISP",IF(INDEX('Controle de reservas'!$L$14:$L$2013,BN71)="Não utilizado","NU",IF(INDEX('Controle de reservas'!$L$14:$L$2013,BN71)="Folga","F",IF(INDEX('Controle de reservas'!$L$14:$L$2013,BN71)="Ocorrência","O",IF(INDEX('Controle de reservas'!$L$14:$L$2013,BN71)="Programado","PROG",IF(INDEX('Controle de reservas'!$L$14:$L$2013,BN71)="Disponível no posto","DP","SEM SITUAÇÃO")))))))&amp;IF(INDEX('Controle de reservas'!$M$14:$M$2013,BN71)&lt;&gt;"",CHAR(10)&amp;INDEX('Controle de reservas'!$M$14:$M$2013,BN71),IF(OR(INDEX('Controle de reservas'!$L$14:$L$2013,BN71)="Em cobertura",INDEX('Controle de reservas'!$L$14:$L$2013,BN71)="Programado"),CHAR(10)&amp;"SEM LOCAL",""))&amp;IF(INDEX('Controle de reservas'!$N$14:$N$2013,BN71)&lt;&gt;"",CHAR(10)&amp;"Subst.: "&amp;INDEX('Controle de reservas'!$N$14:$N$2013,BN71),"")&amp;IF(AND(ISNUMBER(INDEX('Controle de reservas'!$I$14:$I$2013,BN71)),INDEX('Controle de reservas'!$I$14:$I$2013,BN71)&gt;0,INDEX('Controle de reservas'!$K$14:$K$2013,BN71)&gt;INDEX('Controle de reservas'!$I$14:$I$2013,BN71)),CHAR(10)&amp;"DIVERGÊNCIA DE DATAS","")&amp;IF(INDEX('Controle de reservas'!$P$14:$P$2013,BN71)&lt;&gt;"OK"," !",""))))</f>
      </c>
      <c r="AA71" s="17">
        <f ca="1">IF(OR($AQ71=0,AA$9="",AA$9&lt;$AS71,AND($AT71&lt;&gt;"",AA$9&gt;$AT71)),"",IF(BO71=0,"—",IF(INDEX('Controle de reservas'!$P$14:$P$2013,BO71)="DUPLICIDADE NO DIA","CONFLITO"&amp;IF(INDEX('Controle de reservas'!$M$14:$M$2013,BO71)&lt;&gt;"",CHAR(10)&amp;INDEX('Controle de reservas'!$M$14:$M$2013,BO71),"")&amp;IF(INDEX('Controle de reservas'!$N$14:$N$2013,BO71)&lt;&gt;"",CHAR(10)&amp;"Subst.: "&amp;INDEX('Controle de reservas'!$N$14:$N$2013,BO71),"")&amp;IF(AND(ISNUMBER(INDEX('Controle de reservas'!$I$14:$I$2013,BO71)),INDEX('Controle de reservas'!$I$14:$I$2013,BO71)&gt;0,INDEX('Controle de reservas'!$K$14:$K$2013,BO71)&gt;INDEX('Controle de reservas'!$I$14:$I$2013,BO71)),CHAR(10)&amp;"DIVERGÊNCIA DE DATAS",""),IF(INDEX('Controle de reservas'!$L$14:$L$2013,BO71)="Em cobertura","COV",IF(INDEX('Controle de reservas'!$L$14:$L$2013,BO71)="Disponível","DISP",IF(INDEX('Controle de reservas'!$L$14:$L$2013,BO71)="Não utilizado","NU",IF(INDEX('Controle de reservas'!$L$14:$L$2013,BO71)="Folga","F",IF(INDEX('Controle de reservas'!$L$14:$L$2013,BO71)="Ocorrência","O",IF(INDEX('Controle de reservas'!$L$14:$L$2013,BO71)="Programado","PROG",IF(INDEX('Controle de reservas'!$L$14:$L$2013,BO71)="Disponível no posto","DP","SEM SITUAÇÃO")))))))&amp;IF(INDEX('Controle de reservas'!$M$14:$M$2013,BO71)&lt;&gt;"",CHAR(10)&amp;INDEX('Controle de reservas'!$M$14:$M$2013,BO71),IF(OR(INDEX('Controle de reservas'!$L$14:$L$2013,BO71)="Em cobertura",INDEX('Controle de reservas'!$L$14:$L$2013,BO71)="Programado"),CHAR(10)&amp;"SEM LOCAL",""))&amp;IF(INDEX('Controle de reservas'!$N$14:$N$2013,BO71)&lt;&gt;"",CHAR(10)&amp;"Subst.: "&amp;INDEX('Controle de reservas'!$N$14:$N$2013,BO71),"")&amp;IF(AND(ISNUMBER(INDEX('Controle de reservas'!$I$14:$I$2013,BO71)),INDEX('Controle de reservas'!$I$14:$I$2013,BO71)&gt;0,INDEX('Controle de reservas'!$K$14:$K$2013,BO71)&gt;INDEX('Controle de reservas'!$I$14:$I$2013,BO71)),CHAR(10)&amp;"DIVERGÊNCIA DE DATAS","")&amp;IF(INDEX('Controle de reservas'!$P$14:$P$2013,BO71)&lt;&gt;"OK"," !",""))))</f>
      </c>
      <c r="AB71" s="17">
        <f ca="1">IF(OR($AQ71=0,AB$9="",AB$9&lt;$AS71,AND($AT71&lt;&gt;"",AB$9&gt;$AT71)),"",IF(BP71=0,"—",IF(INDEX('Controle de reservas'!$P$14:$P$2013,BP71)="DUPLICIDADE NO DIA","CONFLITO"&amp;IF(INDEX('Controle de reservas'!$M$14:$M$2013,BP71)&lt;&gt;"",CHAR(10)&amp;INDEX('Controle de reservas'!$M$14:$M$2013,BP71),"")&amp;IF(INDEX('Controle de reservas'!$N$14:$N$2013,BP71)&lt;&gt;"",CHAR(10)&amp;"Subst.: "&amp;INDEX('Controle de reservas'!$N$14:$N$2013,BP71),"")&amp;IF(AND(ISNUMBER(INDEX('Controle de reservas'!$I$14:$I$2013,BP71)),INDEX('Controle de reservas'!$I$14:$I$2013,BP71)&gt;0,INDEX('Controle de reservas'!$K$14:$K$2013,BP71)&gt;INDEX('Controle de reservas'!$I$14:$I$2013,BP71)),CHAR(10)&amp;"DIVERGÊNCIA DE DATAS",""),IF(INDEX('Controle de reservas'!$L$14:$L$2013,BP71)="Em cobertura","COV",IF(INDEX('Controle de reservas'!$L$14:$L$2013,BP71)="Disponível","DISP",IF(INDEX('Controle de reservas'!$L$14:$L$2013,BP71)="Não utilizado","NU",IF(INDEX('Controle de reservas'!$L$14:$L$2013,BP71)="Folga","F",IF(INDEX('Controle de reservas'!$L$14:$L$2013,BP71)="Ocorrência","O",IF(INDEX('Controle de reservas'!$L$14:$L$2013,BP71)="Programado","PROG",IF(INDEX('Controle de reservas'!$L$14:$L$2013,BP71)="Disponível no posto","DP","SEM SITUAÇÃO")))))))&amp;IF(INDEX('Controle de reservas'!$M$14:$M$2013,BP71)&lt;&gt;"",CHAR(10)&amp;INDEX('Controle de reservas'!$M$14:$M$2013,BP71),IF(OR(INDEX('Controle de reservas'!$L$14:$L$2013,BP71)="Em cobertura",INDEX('Controle de reservas'!$L$14:$L$2013,BP71)="Programado"),CHAR(10)&amp;"SEM LOCAL",""))&amp;IF(INDEX('Controle de reservas'!$N$14:$N$2013,BP71)&lt;&gt;"",CHAR(10)&amp;"Subst.: "&amp;INDEX('Controle de reservas'!$N$14:$N$2013,BP71),"")&amp;IF(AND(ISNUMBER(INDEX('Controle de reservas'!$I$14:$I$2013,BP71)),INDEX('Controle de reservas'!$I$14:$I$2013,BP71)&gt;0,INDEX('Controle de reservas'!$K$14:$K$2013,BP71)&gt;INDEX('Controle de reservas'!$I$14:$I$2013,BP71)),CHAR(10)&amp;"DIVERGÊNCIA DE DATAS","")&amp;IF(INDEX('Controle de reservas'!$P$14:$P$2013,BP71)&lt;&gt;"OK"," !",""))))</f>
      </c>
      <c r="AC71" s="17">
        <f ca="1">IF(OR($AQ71=0,AC$9="",AC$9&lt;$AS71,AND($AT71&lt;&gt;"",AC$9&gt;$AT71)),"",IF(BQ71=0,"—",IF(INDEX('Controle de reservas'!$P$14:$P$2013,BQ71)="DUPLICIDADE NO DIA","CONFLITO"&amp;IF(INDEX('Controle de reservas'!$M$14:$M$2013,BQ71)&lt;&gt;"",CHAR(10)&amp;INDEX('Controle de reservas'!$M$14:$M$2013,BQ71),"")&amp;IF(INDEX('Controle de reservas'!$N$14:$N$2013,BQ71)&lt;&gt;"",CHAR(10)&amp;"Subst.: "&amp;INDEX('Controle de reservas'!$N$14:$N$2013,BQ71),"")&amp;IF(AND(ISNUMBER(INDEX('Controle de reservas'!$I$14:$I$2013,BQ71)),INDEX('Controle de reservas'!$I$14:$I$2013,BQ71)&gt;0,INDEX('Controle de reservas'!$K$14:$K$2013,BQ71)&gt;INDEX('Controle de reservas'!$I$14:$I$2013,BQ71)),CHAR(10)&amp;"DIVERGÊNCIA DE DATAS",""),IF(INDEX('Controle de reservas'!$L$14:$L$2013,BQ71)="Em cobertura","COV",IF(INDEX('Controle de reservas'!$L$14:$L$2013,BQ71)="Disponível","DISP",IF(INDEX('Controle de reservas'!$L$14:$L$2013,BQ71)="Não utilizado","NU",IF(INDEX('Controle de reservas'!$L$14:$L$2013,BQ71)="Folga","F",IF(INDEX('Controle de reservas'!$L$14:$L$2013,BQ71)="Ocorrência","O",IF(INDEX('Controle de reservas'!$L$14:$L$2013,BQ71)="Programado","PROG",IF(INDEX('Controle de reservas'!$L$14:$L$2013,BQ71)="Disponível no posto","DP","SEM SITUAÇÃO")))))))&amp;IF(INDEX('Controle de reservas'!$M$14:$M$2013,BQ71)&lt;&gt;"",CHAR(10)&amp;INDEX('Controle de reservas'!$M$14:$M$2013,BQ71),IF(OR(INDEX('Controle de reservas'!$L$14:$L$2013,BQ71)="Em cobertura",INDEX('Controle de reservas'!$L$14:$L$2013,BQ71)="Programado"),CHAR(10)&amp;"SEM LOCAL",""))&amp;IF(INDEX('Controle de reservas'!$N$14:$N$2013,BQ71)&lt;&gt;"",CHAR(10)&amp;"Subst.: "&amp;INDEX('Controle de reservas'!$N$14:$N$2013,BQ71),"")&amp;IF(AND(ISNUMBER(INDEX('Controle de reservas'!$I$14:$I$2013,BQ71)),INDEX('Controle de reservas'!$I$14:$I$2013,BQ71)&gt;0,INDEX('Controle de reservas'!$K$14:$K$2013,BQ71)&gt;INDEX('Controle de reservas'!$I$14:$I$2013,BQ71)),CHAR(10)&amp;"DIVERGÊNCIA DE DATAS","")&amp;IF(INDEX('Controle de reservas'!$P$14:$P$2013,BQ71)&lt;&gt;"OK"," !",""))))</f>
      </c>
      <c r="AD71" s="17">
        <f ca="1">IF(OR($AQ71=0,AD$9="",AD$9&lt;$AS71,AND($AT71&lt;&gt;"",AD$9&gt;$AT71)),"",IF(BR71=0,"—",IF(INDEX('Controle de reservas'!$P$14:$P$2013,BR71)="DUPLICIDADE NO DIA","CONFLITO"&amp;IF(INDEX('Controle de reservas'!$M$14:$M$2013,BR71)&lt;&gt;"",CHAR(10)&amp;INDEX('Controle de reservas'!$M$14:$M$2013,BR71),"")&amp;IF(INDEX('Controle de reservas'!$N$14:$N$2013,BR71)&lt;&gt;"",CHAR(10)&amp;"Subst.: "&amp;INDEX('Controle de reservas'!$N$14:$N$2013,BR71),"")&amp;IF(AND(ISNUMBER(INDEX('Controle de reservas'!$I$14:$I$2013,BR71)),INDEX('Controle de reservas'!$I$14:$I$2013,BR71)&gt;0,INDEX('Controle de reservas'!$K$14:$K$2013,BR71)&gt;INDEX('Controle de reservas'!$I$14:$I$2013,BR71)),CHAR(10)&amp;"DIVERGÊNCIA DE DATAS",""),IF(INDEX('Controle de reservas'!$L$14:$L$2013,BR71)="Em cobertura","COV",IF(INDEX('Controle de reservas'!$L$14:$L$2013,BR71)="Disponível","DISP",IF(INDEX('Controle de reservas'!$L$14:$L$2013,BR71)="Não utilizado","NU",IF(INDEX('Controle de reservas'!$L$14:$L$2013,BR71)="Folga","F",IF(INDEX('Controle de reservas'!$L$14:$L$2013,BR71)="Ocorrência","O",IF(INDEX('Controle de reservas'!$L$14:$L$2013,BR71)="Programado","PROG",IF(INDEX('Controle de reservas'!$L$14:$L$2013,BR71)="Disponível no posto","DP","SEM SITUAÇÃO")))))))&amp;IF(INDEX('Controle de reservas'!$M$14:$M$2013,BR71)&lt;&gt;"",CHAR(10)&amp;INDEX('Controle de reservas'!$M$14:$M$2013,BR71),IF(OR(INDEX('Controle de reservas'!$L$14:$L$2013,BR71)="Em cobertura",INDEX('Controle de reservas'!$L$14:$L$2013,BR71)="Programado"),CHAR(10)&amp;"SEM LOCAL",""))&amp;IF(INDEX('Controle de reservas'!$N$14:$N$2013,BR71)&lt;&gt;"",CHAR(10)&amp;"Subst.: "&amp;INDEX('Controle de reservas'!$N$14:$N$2013,BR71),"")&amp;IF(AND(ISNUMBER(INDEX('Controle de reservas'!$I$14:$I$2013,BR71)),INDEX('Controle de reservas'!$I$14:$I$2013,BR71)&gt;0,INDEX('Controle de reservas'!$K$14:$K$2013,BR71)&gt;INDEX('Controle de reservas'!$I$14:$I$2013,BR71)),CHAR(10)&amp;"DIVERGÊNCIA DE DATAS","")&amp;IF(INDEX('Controle de reservas'!$P$14:$P$2013,BR71)&lt;&gt;"OK"," !",""))))</f>
      </c>
      <c r="AE71" s="17">
        <f ca="1">IF(OR($AQ71=0,AE$9="",AE$9&lt;$AS71,AND($AT71&lt;&gt;"",AE$9&gt;$AT71)),"",IF(BS71=0,"—",IF(INDEX('Controle de reservas'!$P$14:$P$2013,BS71)="DUPLICIDADE NO DIA","CONFLITO"&amp;IF(INDEX('Controle de reservas'!$M$14:$M$2013,BS71)&lt;&gt;"",CHAR(10)&amp;INDEX('Controle de reservas'!$M$14:$M$2013,BS71),"")&amp;IF(INDEX('Controle de reservas'!$N$14:$N$2013,BS71)&lt;&gt;"",CHAR(10)&amp;"Subst.: "&amp;INDEX('Controle de reservas'!$N$14:$N$2013,BS71),"")&amp;IF(AND(ISNUMBER(INDEX('Controle de reservas'!$I$14:$I$2013,BS71)),INDEX('Controle de reservas'!$I$14:$I$2013,BS71)&gt;0,INDEX('Controle de reservas'!$K$14:$K$2013,BS71)&gt;INDEX('Controle de reservas'!$I$14:$I$2013,BS71)),CHAR(10)&amp;"DIVERGÊNCIA DE DATAS",""),IF(INDEX('Controle de reservas'!$L$14:$L$2013,BS71)="Em cobertura","COV",IF(INDEX('Controle de reservas'!$L$14:$L$2013,BS71)="Disponível","DISP",IF(INDEX('Controle de reservas'!$L$14:$L$2013,BS71)="Não utilizado","NU",IF(INDEX('Controle de reservas'!$L$14:$L$2013,BS71)="Folga","F",IF(INDEX('Controle de reservas'!$L$14:$L$2013,BS71)="Ocorrência","O",IF(INDEX('Controle de reservas'!$L$14:$L$2013,BS71)="Programado","PROG",IF(INDEX('Controle de reservas'!$L$14:$L$2013,BS71)="Disponível no posto","DP","SEM SITUAÇÃO")))))))&amp;IF(INDEX('Controle de reservas'!$M$14:$M$2013,BS71)&lt;&gt;"",CHAR(10)&amp;INDEX('Controle de reservas'!$M$14:$M$2013,BS71),IF(OR(INDEX('Controle de reservas'!$L$14:$L$2013,BS71)="Em cobertura",INDEX('Controle de reservas'!$L$14:$L$2013,BS71)="Programado"),CHAR(10)&amp;"SEM LOCAL",""))&amp;IF(INDEX('Controle de reservas'!$N$14:$N$2013,BS71)&lt;&gt;"",CHAR(10)&amp;"Subst.: "&amp;INDEX('Controle de reservas'!$N$14:$N$2013,BS71),"")&amp;IF(AND(ISNUMBER(INDEX('Controle de reservas'!$I$14:$I$2013,BS71)),INDEX('Controle de reservas'!$I$14:$I$2013,BS71)&gt;0,INDEX('Controle de reservas'!$K$14:$K$2013,BS71)&gt;INDEX('Controle de reservas'!$I$14:$I$2013,BS71)),CHAR(10)&amp;"DIVERGÊNCIA DE DATAS","")&amp;IF(INDEX('Controle de reservas'!$P$14:$P$2013,BS71)&lt;&gt;"OK"," !",""))))</f>
      </c>
      <c r="AF71" s="17">
        <f ca="1">IF(OR($AQ71=0,AF$9="",AF$9&lt;$AS71,AND($AT71&lt;&gt;"",AF$9&gt;$AT71)),"",IF(BT71=0,"—",IF(INDEX('Controle de reservas'!$P$14:$P$2013,BT71)="DUPLICIDADE NO DIA","CONFLITO"&amp;IF(INDEX('Controle de reservas'!$M$14:$M$2013,BT71)&lt;&gt;"",CHAR(10)&amp;INDEX('Controle de reservas'!$M$14:$M$2013,BT71),"")&amp;IF(INDEX('Controle de reservas'!$N$14:$N$2013,BT71)&lt;&gt;"",CHAR(10)&amp;"Subst.: "&amp;INDEX('Controle de reservas'!$N$14:$N$2013,BT71),"")&amp;IF(AND(ISNUMBER(INDEX('Controle de reservas'!$I$14:$I$2013,BT71)),INDEX('Controle de reservas'!$I$14:$I$2013,BT71)&gt;0,INDEX('Controle de reservas'!$K$14:$K$2013,BT71)&gt;INDEX('Controle de reservas'!$I$14:$I$2013,BT71)),CHAR(10)&amp;"DIVERGÊNCIA DE DATAS",""),IF(INDEX('Controle de reservas'!$L$14:$L$2013,BT71)="Em cobertura","COV",IF(INDEX('Controle de reservas'!$L$14:$L$2013,BT71)="Disponível","DISP",IF(INDEX('Controle de reservas'!$L$14:$L$2013,BT71)="Não utilizado","NU",IF(INDEX('Controle de reservas'!$L$14:$L$2013,BT71)="Folga","F",IF(INDEX('Controle de reservas'!$L$14:$L$2013,BT71)="Ocorrência","O",IF(INDEX('Controle de reservas'!$L$14:$L$2013,BT71)="Programado","PROG",IF(INDEX('Controle de reservas'!$L$14:$L$2013,BT71)="Disponível no posto","DP","SEM SITUAÇÃO")))))))&amp;IF(INDEX('Controle de reservas'!$M$14:$M$2013,BT71)&lt;&gt;"",CHAR(10)&amp;INDEX('Controle de reservas'!$M$14:$M$2013,BT71),IF(OR(INDEX('Controle de reservas'!$L$14:$L$2013,BT71)="Em cobertura",INDEX('Controle de reservas'!$L$14:$L$2013,BT71)="Programado"),CHAR(10)&amp;"SEM LOCAL",""))&amp;IF(INDEX('Controle de reservas'!$N$14:$N$2013,BT71)&lt;&gt;"",CHAR(10)&amp;"Subst.: "&amp;INDEX('Controle de reservas'!$N$14:$N$2013,BT71),"")&amp;IF(AND(ISNUMBER(INDEX('Controle de reservas'!$I$14:$I$2013,BT71)),INDEX('Controle de reservas'!$I$14:$I$2013,BT71)&gt;0,INDEX('Controle de reservas'!$K$14:$K$2013,BT71)&gt;INDEX('Controle de reservas'!$I$14:$I$2013,BT71)),CHAR(10)&amp;"DIVERGÊNCIA DE DATAS","")&amp;IF(INDEX('Controle de reservas'!$P$14:$P$2013,BT71)&lt;&gt;"OK"," !",""))))</f>
      </c>
      <c r="AG71" s="17">
        <f ca="1">IF(OR($AQ71=0,AG$9="",AG$9&lt;$AS71,AND($AT71&lt;&gt;"",AG$9&gt;$AT71)),"",IF(BU71=0,"—",IF(INDEX('Controle de reservas'!$P$14:$P$2013,BU71)="DUPLICIDADE NO DIA","CONFLITO"&amp;IF(INDEX('Controle de reservas'!$M$14:$M$2013,BU71)&lt;&gt;"",CHAR(10)&amp;INDEX('Controle de reservas'!$M$14:$M$2013,BU71),"")&amp;IF(INDEX('Controle de reservas'!$N$14:$N$2013,BU71)&lt;&gt;"",CHAR(10)&amp;"Subst.: "&amp;INDEX('Controle de reservas'!$N$14:$N$2013,BU71),"")&amp;IF(AND(ISNUMBER(INDEX('Controle de reservas'!$I$14:$I$2013,BU71)),INDEX('Controle de reservas'!$I$14:$I$2013,BU71)&gt;0,INDEX('Controle de reservas'!$K$14:$K$2013,BU71)&gt;INDEX('Controle de reservas'!$I$14:$I$2013,BU71)),CHAR(10)&amp;"DIVERGÊNCIA DE DATAS",""),IF(INDEX('Controle de reservas'!$L$14:$L$2013,BU71)="Em cobertura","COV",IF(INDEX('Controle de reservas'!$L$14:$L$2013,BU71)="Disponível","DISP",IF(INDEX('Controle de reservas'!$L$14:$L$2013,BU71)="Não utilizado","NU",IF(INDEX('Controle de reservas'!$L$14:$L$2013,BU71)="Folga","F",IF(INDEX('Controle de reservas'!$L$14:$L$2013,BU71)="Ocorrência","O",IF(INDEX('Controle de reservas'!$L$14:$L$2013,BU71)="Programado","PROG",IF(INDEX('Controle de reservas'!$L$14:$L$2013,BU71)="Disponível no posto","DP","SEM SITUAÇÃO")))))))&amp;IF(INDEX('Controle de reservas'!$M$14:$M$2013,BU71)&lt;&gt;"",CHAR(10)&amp;INDEX('Controle de reservas'!$M$14:$M$2013,BU71),IF(OR(INDEX('Controle de reservas'!$L$14:$L$2013,BU71)="Em cobertura",INDEX('Controle de reservas'!$L$14:$L$2013,BU71)="Programado"),CHAR(10)&amp;"SEM LOCAL",""))&amp;IF(INDEX('Controle de reservas'!$N$14:$N$2013,BU71)&lt;&gt;"",CHAR(10)&amp;"Subst.: "&amp;INDEX('Controle de reservas'!$N$14:$N$2013,BU71),"")&amp;IF(AND(ISNUMBER(INDEX('Controle de reservas'!$I$14:$I$2013,BU71)),INDEX('Controle de reservas'!$I$14:$I$2013,BU71)&gt;0,INDEX('Controle de reservas'!$K$14:$K$2013,BU71)&gt;INDEX('Controle de reservas'!$I$14:$I$2013,BU71)),CHAR(10)&amp;"DIVERGÊNCIA DE DATAS","")&amp;IF(INDEX('Controle de reservas'!$P$14:$P$2013,BU71)&lt;&gt;"OK"," !",""))))</f>
      </c>
      <c r="AH71" s="17">
        <f ca="1">IF(OR($AQ71=0,AH$9="",AH$9&lt;$AS71,AND($AT71&lt;&gt;"",AH$9&gt;$AT71)),"",IF(BV71=0,"—",IF(INDEX('Controle de reservas'!$P$14:$P$2013,BV71)="DUPLICIDADE NO DIA","CONFLITO"&amp;IF(INDEX('Controle de reservas'!$M$14:$M$2013,BV71)&lt;&gt;"",CHAR(10)&amp;INDEX('Controle de reservas'!$M$14:$M$2013,BV71),"")&amp;IF(INDEX('Controle de reservas'!$N$14:$N$2013,BV71)&lt;&gt;"",CHAR(10)&amp;"Subst.: "&amp;INDEX('Controle de reservas'!$N$14:$N$2013,BV71),"")&amp;IF(AND(ISNUMBER(INDEX('Controle de reservas'!$I$14:$I$2013,BV71)),INDEX('Controle de reservas'!$I$14:$I$2013,BV71)&gt;0,INDEX('Controle de reservas'!$K$14:$K$2013,BV71)&gt;INDEX('Controle de reservas'!$I$14:$I$2013,BV71)),CHAR(10)&amp;"DIVERGÊNCIA DE DATAS",""),IF(INDEX('Controle de reservas'!$L$14:$L$2013,BV71)="Em cobertura","COV",IF(INDEX('Controle de reservas'!$L$14:$L$2013,BV71)="Disponível","DISP",IF(INDEX('Controle de reservas'!$L$14:$L$2013,BV71)="Não utilizado","NU",IF(INDEX('Controle de reservas'!$L$14:$L$2013,BV71)="Folga","F",IF(INDEX('Controle de reservas'!$L$14:$L$2013,BV71)="Ocorrência","O",IF(INDEX('Controle de reservas'!$L$14:$L$2013,BV71)="Programado","PROG",IF(INDEX('Controle de reservas'!$L$14:$L$2013,BV71)="Disponível no posto","DP","SEM SITUAÇÃO")))))))&amp;IF(INDEX('Controle de reservas'!$M$14:$M$2013,BV71)&lt;&gt;"",CHAR(10)&amp;INDEX('Controle de reservas'!$M$14:$M$2013,BV71),IF(OR(INDEX('Controle de reservas'!$L$14:$L$2013,BV71)="Em cobertura",INDEX('Controle de reservas'!$L$14:$L$2013,BV71)="Programado"),CHAR(10)&amp;"SEM LOCAL",""))&amp;IF(INDEX('Controle de reservas'!$N$14:$N$2013,BV71)&lt;&gt;"",CHAR(10)&amp;"Subst.: "&amp;INDEX('Controle de reservas'!$N$14:$N$2013,BV71),"")&amp;IF(AND(ISNUMBER(INDEX('Controle de reservas'!$I$14:$I$2013,BV71)),INDEX('Controle de reservas'!$I$14:$I$2013,BV71)&gt;0,INDEX('Controle de reservas'!$K$14:$K$2013,BV71)&gt;INDEX('Controle de reservas'!$I$14:$I$2013,BV71)),CHAR(10)&amp;"DIVERGÊNCIA DE DATAS","")&amp;IF(INDEX('Controle de reservas'!$P$14:$P$2013,BV71)&lt;&gt;"OK"," !",""))))</f>
      </c>
      <c r="AI71" s="17">
        <f ca="1">IF(OR($AQ71=0,AI$9="",AI$9&lt;$AS71,AND($AT71&lt;&gt;"",AI$9&gt;$AT71)),"",IF(BW71=0,"—",IF(INDEX('Controle de reservas'!$P$14:$P$2013,BW71)="DUPLICIDADE NO DIA","CONFLITO"&amp;IF(INDEX('Controle de reservas'!$M$14:$M$2013,BW71)&lt;&gt;"",CHAR(10)&amp;INDEX('Controle de reservas'!$M$14:$M$2013,BW71),"")&amp;IF(INDEX('Controle de reservas'!$N$14:$N$2013,BW71)&lt;&gt;"",CHAR(10)&amp;"Subst.: "&amp;INDEX('Controle de reservas'!$N$14:$N$2013,BW71),"")&amp;IF(AND(ISNUMBER(INDEX('Controle de reservas'!$I$14:$I$2013,BW71)),INDEX('Controle de reservas'!$I$14:$I$2013,BW71)&gt;0,INDEX('Controle de reservas'!$K$14:$K$2013,BW71)&gt;INDEX('Controle de reservas'!$I$14:$I$2013,BW71)),CHAR(10)&amp;"DIVERGÊNCIA DE DATAS",""),IF(INDEX('Controle de reservas'!$L$14:$L$2013,BW71)="Em cobertura","COV",IF(INDEX('Controle de reservas'!$L$14:$L$2013,BW71)="Disponível","DISP",IF(INDEX('Controle de reservas'!$L$14:$L$2013,BW71)="Não utilizado","NU",IF(INDEX('Controle de reservas'!$L$14:$L$2013,BW71)="Folga","F",IF(INDEX('Controle de reservas'!$L$14:$L$2013,BW71)="Ocorrência","O",IF(INDEX('Controle de reservas'!$L$14:$L$2013,BW71)="Programado","PROG",IF(INDEX('Controle de reservas'!$L$14:$L$2013,BW71)="Disponível no posto","DP","SEM SITUAÇÃO")))))))&amp;IF(INDEX('Controle de reservas'!$M$14:$M$2013,BW71)&lt;&gt;"",CHAR(10)&amp;INDEX('Controle de reservas'!$M$14:$M$2013,BW71),IF(OR(INDEX('Controle de reservas'!$L$14:$L$2013,BW71)="Em cobertura",INDEX('Controle de reservas'!$L$14:$L$2013,BW71)="Programado"),CHAR(10)&amp;"SEM LOCAL",""))&amp;IF(INDEX('Controle de reservas'!$N$14:$N$2013,BW71)&lt;&gt;"",CHAR(10)&amp;"Subst.: "&amp;INDEX('Controle de reservas'!$N$14:$N$2013,BW71),"")&amp;IF(AND(ISNUMBER(INDEX('Controle de reservas'!$I$14:$I$2013,BW71)),INDEX('Controle de reservas'!$I$14:$I$2013,BW71)&gt;0,INDEX('Controle de reservas'!$K$14:$K$2013,BW71)&gt;INDEX('Controle de reservas'!$I$14:$I$2013,BW71)),CHAR(10)&amp;"DIVERGÊNCIA DE DATAS","")&amp;IF(INDEX('Controle de reservas'!$P$14:$P$2013,BW71)&lt;&gt;"OK"," !",""))))</f>
      </c>
      <c r="AJ71" s="17">
        <f ca="1">IF(OR($AQ71=0,AJ$9="",AJ$9&lt;$AS71,AND($AT71&lt;&gt;"",AJ$9&gt;$AT71)),"",IF(BX71=0,"—",IF(INDEX('Controle de reservas'!$P$14:$P$2013,BX71)="DUPLICIDADE NO DIA","CONFLITO"&amp;IF(INDEX('Controle de reservas'!$M$14:$M$2013,BX71)&lt;&gt;"",CHAR(10)&amp;INDEX('Controle de reservas'!$M$14:$M$2013,BX71),"")&amp;IF(INDEX('Controle de reservas'!$N$14:$N$2013,BX71)&lt;&gt;"",CHAR(10)&amp;"Subst.: "&amp;INDEX('Controle de reservas'!$N$14:$N$2013,BX71),"")&amp;IF(AND(ISNUMBER(INDEX('Controle de reservas'!$I$14:$I$2013,BX71)),INDEX('Controle de reservas'!$I$14:$I$2013,BX71)&gt;0,INDEX('Controle de reservas'!$K$14:$K$2013,BX71)&gt;INDEX('Controle de reservas'!$I$14:$I$2013,BX71)),CHAR(10)&amp;"DIVERGÊNCIA DE DATAS",""),IF(INDEX('Controle de reservas'!$L$14:$L$2013,BX71)="Em cobertura","COV",IF(INDEX('Controle de reservas'!$L$14:$L$2013,BX71)="Disponível","DISP",IF(INDEX('Controle de reservas'!$L$14:$L$2013,BX71)="Não utilizado","NU",IF(INDEX('Controle de reservas'!$L$14:$L$2013,BX71)="Folga","F",IF(INDEX('Controle de reservas'!$L$14:$L$2013,BX71)="Ocorrência","O",IF(INDEX('Controle de reservas'!$L$14:$L$2013,BX71)="Programado","PROG",IF(INDEX('Controle de reservas'!$L$14:$L$2013,BX71)="Disponível no posto","DP","SEM SITUAÇÃO")))))))&amp;IF(INDEX('Controle de reservas'!$M$14:$M$2013,BX71)&lt;&gt;"",CHAR(10)&amp;INDEX('Controle de reservas'!$M$14:$M$2013,BX71),IF(OR(INDEX('Controle de reservas'!$L$14:$L$2013,BX71)="Em cobertura",INDEX('Controle de reservas'!$L$14:$L$2013,BX71)="Programado"),CHAR(10)&amp;"SEM LOCAL",""))&amp;IF(INDEX('Controle de reservas'!$N$14:$N$2013,BX71)&lt;&gt;"",CHAR(10)&amp;"Subst.: "&amp;INDEX('Controle de reservas'!$N$14:$N$2013,BX71),"")&amp;IF(AND(ISNUMBER(INDEX('Controle de reservas'!$I$14:$I$2013,BX71)),INDEX('Controle de reservas'!$I$14:$I$2013,BX71)&gt;0,INDEX('Controle de reservas'!$K$14:$K$2013,BX71)&gt;INDEX('Controle de reservas'!$I$14:$I$2013,BX71)),CHAR(10)&amp;"DIVERGÊNCIA DE DATAS","")&amp;IF(INDEX('Controle de reservas'!$P$14:$P$2013,BX71)&lt;&gt;"OK"," !",""))))</f>
      </c>
      <c r="AK71" s="17">
        <f ca="1">IF(OR($AQ71=0,AK$9="",AK$9&lt;$AS71,AND($AT71&lt;&gt;"",AK$9&gt;$AT71)),"",IF(BY71=0,"—",IF(INDEX('Controle de reservas'!$P$14:$P$2013,BY71)="DUPLICIDADE NO DIA","CONFLITO"&amp;IF(INDEX('Controle de reservas'!$M$14:$M$2013,BY71)&lt;&gt;"",CHAR(10)&amp;INDEX('Controle de reservas'!$M$14:$M$2013,BY71),"")&amp;IF(INDEX('Controle de reservas'!$N$14:$N$2013,BY71)&lt;&gt;"",CHAR(10)&amp;"Subst.: "&amp;INDEX('Controle de reservas'!$N$14:$N$2013,BY71),"")&amp;IF(AND(ISNUMBER(INDEX('Controle de reservas'!$I$14:$I$2013,BY71)),INDEX('Controle de reservas'!$I$14:$I$2013,BY71)&gt;0,INDEX('Controle de reservas'!$K$14:$K$2013,BY71)&gt;INDEX('Controle de reservas'!$I$14:$I$2013,BY71)),CHAR(10)&amp;"DIVERGÊNCIA DE DATAS",""),IF(INDEX('Controle de reservas'!$L$14:$L$2013,BY71)="Em cobertura","COV",IF(INDEX('Controle de reservas'!$L$14:$L$2013,BY71)="Disponível","DISP",IF(INDEX('Controle de reservas'!$L$14:$L$2013,BY71)="Não utilizado","NU",IF(INDEX('Controle de reservas'!$L$14:$L$2013,BY71)="Folga","F",IF(INDEX('Controle de reservas'!$L$14:$L$2013,BY71)="Ocorrência","O",IF(INDEX('Controle de reservas'!$L$14:$L$2013,BY71)="Programado","PROG",IF(INDEX('Controle de reservas'!$L$14:$L$2013,BY71)="Disponível no posto","DP","SEM SITUAÇÃO")))))))&amp;IF(INDEX('Controle de reservas'!$M$14:$M$2013,BY71)&lt;&gt;"",CHAR(10)&amp;INDEX('Controle de reservas'!$M$14:$M$2013,BY71),IF(OR(INDEX('Controle de reservas'!$L$14:$L$2013,BY71)="Em cobertura",INDEX('Controle de reservas'!$L$14:$L$2013,BY71)="Programado"),CHAR(10)&amp;"SEM LOCAL",""))&amp;IF(INDEX('Controle de reservas'!$N$14:$N$2013,BY71)&lt;&gt;"",CHAR(10)&amp;"Subst.: "&amp;INDEX('Controle de reservas'!$N$14:$N$2013,BY71),"")&amp;IF(AND(ISNUMBER(INDEX('Controle de reservas'!$I$14:$I$2013,BY71)),INDEX('Controle de reservas'!$I$14:$I$2013,BY71)&gt;0,INDEX('Controle de reservas'!$K$14:$K$2013,BY71)&gt;INDEX('Controle de reservas'!$I$14:$I$2013,BY71)),CHAR(10)&amp;"DIVERGÊNCIA DE DATAS","")&amp;IF(INDEX('Controle de reservas'!$P$14:$P$2013,BY71)&lt;&gt;"OK"," !",""))))</f>
      </c>
      <c r="AL71" s="16">
        <f t="shared" ca="1" si="1"/>
      </c>
      <c r="AM71" s="16">
        <f t="shared" ca="1" si="2"/>
      </c>
      <c r="AN71" s="16">
        <f t="shared" ca="1" si="3"/>
      </c>
      <c r="AO71" s="16">
        <f t="shared" ca="1" si="4"/>
      </c>
      <c r="AP71" s="16">
        <f ca="1">IF($AQ71=0,"",INDEX('Controle de reservas'!$O$14:$O$2013,$AQ71))</f>
      </c>
      <c r="AQ71">
        <f ca="1">IFERROR(MATCH(ROW()-9,'Controle de reservas'!$S$14:$S$2013,0),0)</f>
      </c>
      <c r="AR71">
        <f ca="1">IF($AQ71=0,"",INDEX('Controle de reservas'!$Q$14:$Q$2013,$AQ71))</f>
      </c>
      <c r="AS71">
        <f ca="1">IF($AQ71=0,"",INDEX('Controle de reservas'!$H$14:$H$2013,$AQ71))</f>
      </c>
      <c r="AT71">
        <f ca="1">IF($AQ71=0,"",IF(INDEX('Controle de reservas'!$J$14:$J$2013,$AQ71)=0,"",INDEX('Controle de reservas'!$J$14:$J$2013,$AQ71)))</f>
      </c>
      <c r="AU71">
        <f ca="1">IF(OR($AQ71=0,G$9=""),0,IFERROR(MATCH($AR71&amp;"|"&amp;TEXT(G$9,"yyyymmdd"),'Controle de reservas'!$T$14:$T$2013,0),0))</f>
      </c>
      <c r="AV71">
        <f ca="1">IF(OR($AQ71=0,H$9=""),0,IFERROR(MATCH($AR71&amp;"|"&amp;TEXT(H$9,"yyyymmdd"),'Controle de reservas'!$T$14:$T$2013,0),0))</f>
      </c>
      <c r="AW71">
        <f ca="1">IF(OR($AQ71=0,I$9=""),0,IFERROR(MATCH($AR71&amp;"|"&amp;TEXT(I$9,"yyyymmdd"),'Controle de reservas'!$T$14:$T$2013,0),0))</f>
      </c>
      <c r="AX71">
        <f ca="1">IF(OR($AQ71=0,J$9=""),0,IFERROR(MATCH($AR71&amp;"|"&amp;TEXT(J$9,"yyyymmdd"),'Controle de reservas'!$T$14:$T$2013,0),0))</f>
      </c>
      <c r="AY71">
        <f ca="1">IF(OR($AQ71=0,K$9=""),0,IFERROR(MATCH($AR71&amp;"|"&amp;TEXT(K$9,"yyyymmdd"),'Controle de reservas'!$T$14:$T$2013,0),0))</f>
      </c>
      <c r="AZ71">
        <f ca="1">IF(OR($AQ71=0,L$9=""),0,IFERROR(MATCH($AR71&amp;"|"&amp;TEXT(L$9,"yyyymmdd"),'Controle de reservas'!$T$14:$T$2013,0),0))</f>
      </c>
      <c r="BA71">
        <f ca="1">IF(OR($AQ71=0,M$9=""),0,IFERROR(MATCH($AR71&amp;"|"&amp;TEXT(M$9,"yyyymmdd"),'Controle de reservas'!$T$14:$T$2013,0),0))</f>
      </c>
      <c r="BB71">
        <f ca="1">IF(OR($AQ71=0,N$9=""),0,IFERROR(MATCH($AR71&amp;"|"&amp;TEXT(N$9,"yyyymmdd"),'Controle de reservas'!$T$14:$T$2013,0),0))</f>
      </c>
      <c r="BC71">
        <f ca="1">IF(OR($AQ71=0,O$9=""),0,IFERROR(MATCH($AR71&amp;"|"&amp;TEXT(O$9,"yyyymmdd"),'Controle de reservas'!$T$14:$T$2013,0),0))</f>
      </c>
      <c r="BD71">
        <f ca="1">IF(OR($AQ71=0,P$9=""),0,IFERROR(MATCH($AR71&amp;"|"&amp;TEXT(P$9,"yyyymmdd"),'Controle de reservas'!$T$14:$T$2013,0),0))</f>
      </c>
      <c r="BE71">
        <f ca="1">IF(OR($AQ71=0,Q$9=""),0,IFERROR(MATCH($AR71&amp;"|"&amp;TEXT(Q$9,"yyyymmdd"),'Controle de reservas'!$T$14:$T$2013,0),0))</f>
      </c>
      <c r="BF71">
        <f ca="1">IF(OR($AQ71=0,R$9=""),0,IFERROR(MATCH($AR71&amp;"|"&amp;TEXT(R$9,"yyyymmdd"),'Controle de reservas'!$T$14:$T$2013,0),0))</f>
      </c>
      <c r="BG71">
        <f ca="1">IF(OR($AQ71=0,S$9=""),0,IFERROR(MATCH($AR71&amp;"|"&amp;TEXT(S$9,"yyyymmdd"),'Controle de reservas'!$T$14:$T$2013,0),0))</f>
      </c>
      <c r="BH71">
        <f ca="1">IF(OR($AQ71=0,T$9=""),0,IFERROR(MATCH($AR71&amp;"|"&amp;TEXT(T$9,"yyyymmdd"),'Controle de reservas'!$T$14:$T$2013,0),0))</f>
      </c>
      <c r="BI71">
        <f ca="1">IF(OR($AQ71=0,U$9=""),0,IFERROR(MATCH($AR71&amp;"|"&amp;TEXT(U$9,"yyyymmdd"),'Controle de reservas'!$T$14:$T$2013,0),0))</f>
      </c>
      <c r="BJ71">
        <f ca="1">IF(OR($AQ71=0,V$9=""),0,IFERROR(MATCH($AR71&amp;"|"&amp;TEXT(V$9,"yyyymmdd"),'Controle de reservas'!$T$14:$T$2013,0),0))</f>
      </c>
      <c r="BK71">
        <f ca="1">IF(OR($AQ71=0,W$9=""),0,IFERROR(MATCH($AR71&amp;"|"&amp;TEXT(W$9,"yyyymmdd"),'Controle de reservas'!$T$14:$T$2013,0),0))</f>
      </c>
      <c r="BL71">
        <f ca="1">IF(OR($AQ71=0,X$9=""),0,IFERROR(MATCH($AR71&amp;"|"&amp;TEXT(X$9,"yyyymmdd"),'Controle de reservas'!$T$14:$T$2013,0),0))</f>
      </c>
      <c r="BM71">
        <f ca="1">IF(OR($AQ71=0,Y$9=""),0,IFERROR(MATCH($AR71&amp;"|"&amp;TEXT(Y$9,"yyyymmdd"),'Controle de reservas'!$T$14:$T$2013,0),0))</f>
      </c>
      <c r="BN71">
        <f ca="1">IF(OR($AQ71=0,Z$9=""),0,IFERROR(MATCH($AR71&amp;"|"&amp;TEXT(Z$9,"yyyymmdd"),'Controle de reservas'!$T$14:$T$2013,0),0))</f>
      </c>
      <c r="BO71">
        <f ca="1">IF(OR($AQ71=0,AA$9=""),0,IFERROR(MATCH($AR71&amp;"|"&amp;TEXT(AA$9,"yyyymmdd"),'Controle de reservas'!$T$14:$T$2013,0),0))</f>
      </c>
      <c r="BP71">
        <f ca="1">IF(OR($AQ71=0,AB$9=""),0,IFERROR(MATCH($AR71&amp;"|"&amp;TEXT(AB$9,"yyyymmdd"),'Controle de reservas'!$T$14:$T$2013,0),0))</f>
      </c>
      <c r="BQ71">
        <f ca="1">IF(OR($AQ71=0,AC$9=""),0,IFERROR(MATCH($AR71&amp;"|"&amp;TEXT(AC$9,"yyyymmdd"),'Controle de reservas'!$T$14:$T$2013,0),0))</f>
      </c>
      <c r="BR71">
        <f ca="1">IF(OR($AQ71=0,AD$9=""),0,IFERROR(MATCH($AR71&amp;"|"&amp;TEXT(AD$9,"yyyymmdd"),'Controle de reservas'!$T$14:$T$2013,0),0))</f>
      </c>
      <c r="BS71">
        <f ca="1">IF(OR($AQ71=0,AE$9=""),0,IFERROR(MATCH($AR71&amp;"|"&amp;TEXT(AE$9,"yyyymmdd"),'Controle de reservas'!$T$14:$T$2013,0),0))</f>
      </c>
      <c r="BT71">
        <f ca="1">IF(OR($AQ71=0,AF$9=""),0,IFERROR(MATCH($AR71&amp;"|"&amp;TEXT(AF$9,"yyyymmdd"),'Controle de reservas'!$T$14:$T$2013,0),0))</f>
      </c>
      <c r="BU71">
        <f ca="1">IF(OR($AQ71=0,AG$9=""),0,IFERROR(MATCH($AR71&amp;"|"&amp;TEXT(AG$9,"yyyymmdd"),'Controle de reservas'!$T$14:$T$2013,0),0))</f>
      </c>
      <c r="BV71">
        <f ca="1">IF(OR($AQ71=0,AH$9=""),0,IFERROR(MATCH($AR71&amp;"|"&amp;TEXT(AH$9,"yyyymmdd"),'Controle de reservas'!$T$14:$T$2013,0),0))</f>
      </c>
      <c r="BW71">
        <f ca="1">IF(OR($AQ71=0,AI$9=""),0,IFERROR(MATCH($AR71&amp;"|"&amp;TEXT(AI$9,"yyyymmdd"),'Controle de reservas'!$T$14:$T$2013,0),0))</f>
      </c>
      <c r="BX71">
        <f ca="1">IF(OR($AQ71=0,AJ$9=""),0,IFERROR(MATCH($AR71&amp;"|"&amp;TEXT(AJ$9,"yyyymmdd"),'Controle de reservas'!$T$14:$T$2013,0),0))</f>
      </c>
      <c r="BY71">
        <f ca="1">IF(OR($AQ71=0,AK$9=""),0,IFERROR(MATCH($AR71&amp;"|"&amp;TEXT(AK$9,"yyyymmdd"),'Controle de reservas'!$T$14:$T$2013,0),0))</f>
      </c>
    </row>
    <row r="72" spans="1:77" ht="105" customHeight="1" x14ac:dyDescent="0.25">
      <c r="A72" s="14">
        <f ca="1">IF($AQ72=0,"",INDEX('Controle de reservas'!$A$14:$A$2013,$AQ72))</f>
      </c>
      <c r="B72" s="14">
        <f ca="1">IF($AQ72=0,"",INDEX('Controle de reservas'!$B$14:$B$2013,$AQ72))</f>
      </c>
      <c r="C72" s="14">
        <f ca="1">IF($AQ72=0,"",INDEX('Controle de reservas'!$C$14:$C$2013,$AQ72))</f>
      </c>
      <c r="D72" s="14">
        <f ca="1">IF($AQ72=0,"",INDEX('Controle de reservas'!$D$14:$D$2013,$AQ72))</f>
      </c>
      <c r="E72" s="14">
        <f ca="1">IF($AQ72=0,"",INDEX('Controle de reservas'!$E$14:$E$2013,$AQ72))</f>
      </c>
      <c r="F72" s="14">
        <f ca="1">IF($AQ72=0,"",INDEX('Controle de reservas'!$F$14:$F$2013,$AQ72))</f>
      </c>
      <c r="G72" s="15">
        <f ca="1">IF(OR($AQ72=0,G$9="",G$9&lt;$AS72,AND($AT72&lt;&gt;"",G$9&gt;$AT72)),"",IF(AU72=0,"—",IF(INDEX('Controle de reservas'!$P$14:$P$2013,AU72)="DUPLICIDADE NO DIA","CONFLITO"&amp;IF(INDEX('Controle de reservas'!$M$14:$M$2013,AU72)&lt;&gt;"",CHAR(10)&amp;INDEX('Controle de reservas'!$M$14:$M$2013,AU72),"")&amp;IF(INDEX('Controle de reservas'!$N$14:$N$2013,AU72)&lt;&gt;"",CHAR(10)&amp;"Subst.: "&amp;INDEX('Controle de reservas'!$N$14:$N$2013,AU72),"")&amp;IF(AND(ISNUMBER(INDEX('Controle de reservas'!$I$14:$I$2013,AU72)),INDEX('Controle de reservas'!$I$14:$I$2013,AU72)&gt;0,INDEX('Controle de reservas'!$K$14:$K$2013,AU72)&gt;INDEX('Controle de reservas'!$I$14:$I$2013,AU72)),CHAR(10)&amp;"DIVERGÊNCIA DE DATAS",""),IF(INDEX('Controle de reservas'!$L$14:$L$2013,AU72)="Em cobertura","COV",IF(INDEX('Controle de reservas'!$L$14:$L$2013,AU72)="Disponível","DISP",IF(INDEX('Controle de reservas'!$L$14:$L$2013,AU72)="Não utilizado","NU",IF(INDEX('Controle de reservas'!$L$14:$L$2013,AU72)="Folga","F",IF(INDEX('Controle de reservas'!$L$14:$L$2013,AU72)="Ocorrência","O",IF(INDEX('Controle de reservas'!$L$14:$L$2013,AU72)="Programado","PROG",IF(INDEX('Controle de reservas'!$L$14:$L$2013,AU72)="Disponível no posto","DP","SEM SITUAÇÃO")))))))&amp;IF(INDEX('Controle de reservas'!$M$14:$M$2013,AU72)&lt;&gt;"",CHAR(10)&amp;INDEX('Controle de reservas'!$M$14:$M$2013,AU72),IF(OR(INDEX('Controle de reservas'!$L$14:$L$2013,AU72)="Em cobertura",INDEX('Controle de reservas'!$L$14:$L$2013,AU72)="Programado"),CHAR(10)&amp;"SEM LOCAL",""))&amp;IF(INDEX('Controle de reservas'!$N$14:$N$2013,AU72)&lt;&gt;"",CHAR(10)&amp;"Subst.: "&amp;INDEX('Controle de reservas'!$N$14:$N$2013,AU72),"")&amp;IF(AND(ISNUMBER(INDEX('Controle de reservas'!$I$14:$I$2013,AU72)),INDEX('Controle de reservas'!$I$14:$I$2013,AU72)&gt;0,INDEX('Controle de reservas'!$K$14:$K$2013,AU72)&gt;INDEX('Controle de reservas'!$I$14:$I$2013,AU72)),CHAR(10)&amp;"DIVERGÊNCIA DE DATAS","")&amp;IF(INDEX('Controle de reservas'!$P$14:$P$2013,AU72)&lt;&gt;"OK"," !",""))))</f>
      </c>
      <c r="H72" s="15">
        <f ca="1">IF(OR($AQ72=0,H$9="",H$9&lt;$AS72,AND($AT72&lt;&gt;"",H$9&gt;$AT72)),"",IF(AV72=0,"—",IF(INDEX('Controle de reservas'!$P$14:$P$2013,AV72)="DUPLICIDADE NO DIA","CONFLITO"&amp;IF(INDEX('Controle de reservas'!$M$14:$M$2013,AV72)&lt;&gt;"",CHAR(10)&amp;INDEX('Controle de reservas'!$M$14:$M$2013,AV72),"")&amp;IF(INDEX('Controle de reservas'!$N$14:$N$2013,AV72)&lt;&gt;"",CHAR(10)&amp;"Subst.: "&amp;INDEX('Controle de reservas'!$N$14:$N$2013,AV72),"")&amp;IF(AND(ISNUMBER(INDEX('Controle de reservas'!$I$14:$I$2013,AV72)),INDEX('Controle de reservas'!$I$14:$I$2013,AV72)&gt;0,INDEX('Controle de reservas'!$K$14:$K$2013,AV72)&gt;INDEX('Controle de reservas'!$I$14:$I$2013,AV72)),CHAR(10)&amp;"DIVERGÊNCIA DE DATAS",""),IF(INDEX('Controle de reservas'!$L$14:$L$2013,AV72)="Em cobertura","COV",IF(INDEX('Controle de reservas'!$L$14:$L$2013,AV72)="Disponível","DISP",IF(INDEX('Controle de reservas'!$L$14:$L$2013,AV72)="Não utilizado","NU",IF(INDEX('Controle de reservas'!$L$14:$L$2013,AV72)="Folga","F",IF(INDEX('Controle de reservas'!$L$14:$L$2013,AV72)="Ocorrência","O",IF(INDEX('Controle de reservas'!$L$14:$L$2013,AV72)="Programado","PROG",IF(INDEX('Controle de reservas'!$L$14:$L$2013,AV72)="Disponível no posto","DP","SEM SITUAÇÃO")))))))&amp;IF(INDEX('Controle de reservas'!$M$14:$M$2013,AV72)&lt;&gt;"",CHAR(10)&amp;INDEX('Controle de reservas'!$M$14:$M$2013,AV72),IF(OR(INDEX('Controle de reservas'!$L$14:$L$2013,AV72)="Em cobertura",INDEX('Controle de reservas'!$L$14:$L$2013,AV72)="Programado"),CHAR(10)&amp;"SEM LOCAL",""))&amp;IF(INDEX('Controle de reservas'!$N$14:$N$2013,AV72)&lt;&gt;"",CHAR(10)&amp;"Subst.: "&amp;INDEX('Controle de reservas'!$N$14:$N$2013,AV72),"")&amp;IF(AND(ISNUMBER(INDEX('Controle de reservas'!$I$14:$I$2013,AV72)),INDEX('Controle de reservas'!$I$14:$I$2013,AV72)&gt;0,INDEX('Controle de reservas'!$K$14:$K$2013,AV72)&gt;INDEX('Controle de reservas'!$I$14:$I$2013,AV72)),CHAR(10)&amp;"DIVERGÊNCIA DE DATAS","")&amp;IF(INDEX('Controle de reservas'!$P$14:$P$2013,AV72)&lt;&gt;"OK"," !",""))))</f>
      </c>
      <c r="I72" s="15">
        <f ca="1">IF(OR($AQ72=0,I$9="",I$9&lt;$AS72,AND($AT72&lt;&gt;"",I$9&gt;$AT72)),"",IF(AW72=0,"—",IF(INDEX('Controle de reservas'!$P$14:$P$2013,AW72)="DUPLICIDADE NO DIA","CONFLITO"&amp;IF(INDEX('Controle de reservas'!$M$14:$M$2013,AW72)&lt;&gt;"",CHAR(10)&amp;INDEX('Controle de reservas'!$M$14:$M$2013,AW72),"")&amp;IF(INDEX('Controle de reservas'!$N$14:$N$2013,AW72)&lt;&gt;"",CHAR(10)&amp;"Subst.: "&amp;INDEX('Controle de reservas'!$N$14:$N$2013,AW72),"")&amp;IF(AND(ISNUMBER(INDEX('Controle de reservas'!$I$14:$I$2013,AW72)),INDEX('Controle de reservas'!$I$14:$I$2013,AW72)&gt;0,INDEX('Controle de reservas'!$K$14:$K$2013,AW72)&gt;INDEX('Controle de reservas'!$I$14:$I$2013,AW72)),CHAR(10)&amp;"DIVERGÊNCIA DE DATAS",""),IF(INDEX('Controle de reservas'!$L$14:$L$2013,AW72)="Em cobertura","COV",IF(INDEX('Controle de reservas'!$L$14:$L$2013,AW72)="Disponível","DISP",IF(INDEX('Controle de reservas'!$L$14:$L$2013,AW72)="Não utilizado","NU",IF(INDEX('Controle de reservas'!$L$14:$L$2013,AW72)="Folga","F",IF(INDEX('Controle de reservas'!$L$14:$L$2013,AW72)="Ocorrência","O",IF(INDEX('Controle de reservas'!$L$14:$L$2013,AW72)="Programado","PROG",IF(INDEX('Controle de reservas'!$L$14:$L$2013,AW72)="Disponível no posto","DP","SEM SITUAÇÃO")))))))&amp;IF(INDEX('Controle de reservas'!$M$14:$M$2013,AW72)&lt;&gt;"",CHAR(10)&amp;INDEX('Controle de reservas'!$M$14:$M$2013,AW72),IF(OR(INDEX('Controle de reservas'!$L$14:$L$2013,AW72)="Em cobertura",INDEX('Controle de reservas'!$L$14:$L$2013,AW72)="Programado"),CHAR(10)&amp;"SEM LOCAL",""))&amp;IF(INDEX('Controle de reservas'!$N$14:$N$2013,AW72)&lt;&gt;"",CHAR(10)&amp;"Subst.: "&amp;INDEX('Controle de reservas'!$N$14:$N$2013,AW72),"")&amp;IF(AND(ISNUMBER(INDEX('Controle de reservas'!$I$14:$I$2013,AW72)),INDEX('Controle de reservas'!$I$14:$I$2013,AW72)&gt;0,INDEX('Controle de reservas'!$K$14:$K$2013,AW72)&gt;INDEX('Controle de reservas'!$I$14:$I$2013,AW72)),CHAR(10)&amp;"DIVERGÊNCIA DE DATAS","")&amp;IF(INDEX('Controle de reservas'!$P$14:$P$2013,AW72)&lt;&gt;"OK"," !",""))))</f>
      </c>
      <c r="J72" s="15">
        <f ca="1">IF(OR($AQ72=0,J$9="",J$9&lt;$AS72,AND($AT72&lt;&gt;"",J$9&gt;$AT72)),"",IF(AX72=0,"—",IF(INDEX('Controle de reservas'!$P$14:$P$2013,AX72)="DUPLICIDADE NO DIA","CONFLITO"&amp;IF(INDEX('Controle de reservas'!$M$14:$M$2013,AX72)&lt;&gt;"",CHAR(10)&amp;INDEX('Controle de reservas'!$M$14:$M$2013,AX72),"")&amp;IF(INDEX('Controle de reservas'!$N$14:$N$2013,AX72)&lt;&gt;"",CHAR(10)&amp;"Subst.: "&amp;INDEX('Controle de reservas'!$N$14:$N$2013,AX72),"")&amp;IF(AND(ISNUMBER(INDEX('Controle de reservas'!$I$14:$I$2013,AX72)),INDEX('Controle de reservas'!$I$14:$I$2013,AX72)&gt;0,INDEX('Controle de reservas'!$K$14:$K$2013,AX72)&gt;INDEX('Controle de reservas'!$I$14:$I$2013,AX72)),CHAR(10)&amp;"DIVERGÊNCIA DE DATAS",""),IF(INDEX('Controle de reservas'!$L$14:$L$2013,AX72)="Em cobertura","COV",IF(INDEX('Controle de reservas'!$L$14:$L$2013,AX72)="Disponível","DISP",IF(INDEX('Controle de reservas'!$L$14:$L$2013,AX72)="Não utilizado","NU",IF(INDEX('Controle de reservas'!$L$14:$L$2013,AX72)="Folga","F",IF(INDEX('Controle de reservas'!$L$14:$L$2013,AX72)="Ocorrência","O",IF(INDEX('Controle de reservas'!$L$14:$L$2013,AX72)="Programado","PROG",IF(INDEX('Controle de reservas'!$L$14:$L$2013,AX72)="Disponível no posto","DP","SEM SITUAÇÃO")))))))&amp;IF(INDEX('Controle de reservas'!$M$14:$M$2013,AX72)&lt;&gt;"",CHAR(10)&amp;INDEX('Controle de reservas'!$M$14:$M$2013,AX72),IF(OR(INDEX('Controle de reservas'!$L$14:$L$2013,AX72)="Em cobertura",INDEX('Controle de reservas'!$L$14:$L$2013,AX72)="Programado"),CHAR(10)&amp;"SEM LOCAL",""))&amp;IF(INDEX('Controle de reservas'!$N$14:$N$2013,AX72)&lt;&gt;"",CHAR(10)&amp;"Subst.: "&amp;INDEX('Controle de reservas'!$N$14:$N$2013,AX72),"")&amp;IF(AND(ISNUMBER(INDEX('Controle de reservas'!$I$14:$I$2013,AX72)),INDEX('Controle de reservas'!$I$14:$I$2013,AX72)&gt;0,INDEX('Controle de reservas'!$K$14:$K$2013,AX72)&gt;INDEX('Controle de reservas'!$I$14:$I$2013,AX72)),CHAR(10)&amp;"DIVERGÊNCIA DE DATAS","")&amp;IF(INDEX('Controle de reservas'!$P$14:$P$2013,AX72)&lt;&gt;"OK"," !",""))))</f>
      </c>
      <c r="K72" s="15">
        <f ca="1">IF(OR($AQ72=0,K$9="",K$9&lt;$AS72,AND($AT72&lt;&gt;"",K$9&gt;$AT72)),"",IF(AY72=0,"—",IF(INDEX('Controle de reservas'!$P$14:$P$2013,AY72)="DUPLICIDADE NO DIA","CONFLITO"&amp;IF(INDEX('Controle de reservas'!$M$14:$M$2013,AY72)&lt;&gt;"",CHAR(10)&amp;INDEX('Controle de reservas'!$M$14:$M$2013,AY72),"")&amp;IF(INDEX('Controle de reservas'!$N$14:$N$2013,AY72)&lt;&gt;"",CHAR(10)&amp;"Subst.: "&amp;INDEX('Controle de reservas'!$N$14:$N$2013,AY72),"")&amp;IF(AND(ISNUMBER(INDEX('Controle de reservas'!$I$14:$I$2013,AY72)),INDEX('Controle de reservas'!$I$14:$I$2013,AY72)&gt;0,INDEX('Controle de reservas'!$K$14:$K$2013,AY72)&gt;INDEX('Controle de reservas'!$I$14:$I$2013,AY72)),CHAR(10)&amp;"DIVERGÊNCIA DE DATAS",""),IF(INDEX('Controle de reservas'!$L$14:$L$2013,AY72)="Em cobertura","COV",IF(INDEX('Controle de reservas'!$L$14:$L$2013,AY72)="Disponível","DISP",IF(INDEX('Controle de reservas'!$L$14:$L$2013,AY72)="Não utilizado","NU",IF(INDEX('Controle de reservas'!$L$14:$L$2013,AY72)="Folga","F",IF(INDEX('Controle de reservas'!$L$14:$L$2013,AY72)="Ocorrência","O",IF(INDEX('Controle de reservas'!$L$14:$L$2013,AY72)="Programado","PROG",IF(INDEX('Controle de reservas'!$L$14:$L$2013,AY72)="Disponível no posto","DP","SEM SITUAÇÃO")))))))&amp;IF(INDEX('Controle de reservas'!$M$14:$M$2013,AY72)&lt;&gt;"",CHAR(10)&amp;INDEX('Controle de reservas'!$M$14:$M$2013,AY72),IF(OR(INDEX('Controle de reservas'!$L$14:$L$2013,AY72)="Em cobertura",INDEX('Controle de reservas'!$L$14:$L$2013,AY72)="Programado"),CHAR(10)&amp;"SEM LOCAL",""))&amp;IF(INDEX('Controle de reservas'!$N$14:$N$2013,AY72)&lt;&gt;"",CHAR(10)&amp;"Subst.: "&amp;INDEX('Controle de reservas'!$N$14:$N$2013,AY72),"")&amp;IF(AND(ISNUMBER(INDEX('Controle de reservas'!$I$14:$I$2013,AY72)),INDEX('Controle de reservas'!$I$14:$I$2013,AY72)&gt;0,INDEX('Controle de reservas'!$K$14:$K$2013,AY72)&gt;INDEX('Controle de reservas'!$I$14:$I$2013,AY72)),CHAR(10)&amp;"DIVERGÊNCIA DE DATAS","")&amp;IF(INDEX('Controle de reservas'!$P$14:$P$2013,AY72)&lt;&gt;"OK"," !",""))))</f>
      </c>
      <c r="L72" s="15">
        <f ca="1">IF(OR($AQ72=0,L$9="",L$9&lt;$AS72,AND($AT72&lt;&gt;"",L$9&gt;$AT72)),"",IF(AZ72=0,"—",IF(INDEX('Controle de reservas'!$P$14:$P$2013,AZ72)="DUPLICIDADE NO DIA","CONFLITO"&amp;IF(INDEX('Controle de reservas'!$M$14:$M$2013,AZ72)&lt;&gt;"",CHAR(10)&amp;INDEX('Controle de reservas'!$M$14:$M$2013,AZ72),"")&amp;IF(INDEX('Controle de reservas'!$N$14:$N$2013,AZ72)&lt;&gt;"",CHAR(10)&amp;"Subst.: "&amp;INDEX('Controle de reservas'!$N$14:$N$2013,AZ72),"")&amp;IF(AND(ISNUMBER(INDEX('Controle de reservas'!$I$14:$I$2013,AZ72)),INDEX('Controle de reservas'!$I$14:$I$2013,AZ72)&gt;0,INDEX('Controle de reservas'!$K$14:$K$2013,AZ72)&gt;INDEX('Controle de reservas'!$I$14:$I$2013,AZ72)),CHAR(10)&amp;"DIVERGÊNCIA DE DATAS",""),IF(INDEX('Controle de reservas'!$L$14:$L$2013,AZ72)="Em cobertura","COV",IF(INDEX('Controle de reservas'!$L$14:$L$2013,AZ72)="Disponível","DISP",IF(INDEX('Controle de reservas'!$L$14:$L$2013,AZ72)="Não utilizado","NU",IF(INDEX('Controle de reservas'!$L$14:$L$2013,AZ72)="Folga","F",IF(INDEX('Controle de reservas'!$L$14:$L$2013,AZ72)="Ocorrência","O",IF(INDEX('Controle de reservas'!$L$14:$L$2013,AZ72)="Programado","PROG",IF(INDEX('Controle de reservas'!$L$14:$L$2013,AZ72)="Disponível no posto","DP","SEM SITUAÇÃO")))))))&amp;IF(INDEX('Controle de reservas'!$M$14:$M$2013,AZ72)&lt;&gt;"",CHAR(10)&amp;INDEX('Controle de reservas'!$M$14:$M$2013,AZ72),IF(OR(INDEX('Controle de reservas'!$L$14:$L$2013,AZ72)="Em cobertura",INDEX('Controle de reservas'!$L$14:$L$2013,AZ72)="Programado"),CHAR(10)&amp;"SEM LOCAL",""))&amp;IF(INDEX('Controle de reservas'!$N$14:$N$2013,AZ72)&lt;&gt;"",CHAR(10)&amp;"Subst.: "&amp;INDEX('Controle de reservas'!$N$14:$N$2013,AZ72),"")&amp;IF(AND(ISNUMBER(INDEX('Controle de reservas'!$I$14:$I$2013,AZ72)),INDEX('Controle de reservas'!$I$14:$I$2013,AZ72)&gt;0,INDEX('Controle de reservas'!$K$14:$K$2013,AZ72)&gt;INDEX('Controle de reservas'!$I$14:$I$2013,AZ72)),CHAR(10)&amp;"DIVERGÊNCIA DE DATAS","")&amp;IF(INDEX('Controle de reservas'!$P$14:$P$2013,AZ72)&lt;&gt;"OK"," !",""))))</f>
      </c>
      <c r="M72" s="15">
        <f ca="1">IF(OR($AQ72=0,M$9="",M$9&lt;$AS72,AND($AT72&lt;&gt;"",M$9&gt;$AT72)),"",IF(BA72=0,"—",IF(INDEX('Controle de reservas'!$P$14:$P$2013,BA72)="DUPLICIDADE NO DIA","CONFLITO"&amp;IF(INDEX('Controle de reservas'!$M$14:$M$2013,BA72)&lt;&gt;"",CHAR(10)&amp;INDEX('Controle de reservas'!$M$14:$M$2013,BA72),"")&amp;IF(INDEX('Controle de reservas'!$N$14:$N$2013,BA72)&lt;&gt;"",CHAR(10)&amp;"Subst.: "&amp;INDEX('Controle de reservas'!$N$14:$N$2013,BA72),"")&amp;IF(AND(ISNUMBER(INDEX('Controle de reservas'!$I$14:$I$2013,BA72)),INDEX('Controle de reservas'!$I$14:$I$2013,BA72)&gt;0,INDEX('Controle de reservas'!$K$14:$K$2013,BA72)&gt;INDEX('Controle de reservas'!$I$14:$I$2013,BA72)),CHAR(10)&amp;"DIVERGÊNCIA DE DATAS",""),IF(INDEX('Controle de reservas'!$L$14:$L$2013,BA72)="Em cobertura","COV",IF(INDEX('Controle de reservas'!$L$14:$L$2013,BA72)="Disponível","DISP",IF(INDEX('Controle de reservas'!$L$14:$L$2013,BA72)="Não utilizado","NU",IF(INDEX('Controle de reservas'!$L$14:$L$2013,BA72)="Folga","F",IF(INDEX('Controle de reservas'!$L$14:$L$2013,BA72)="Ocorrência","O",IF(INDEX('Controle de reservas'!$L$14:$L$2013,BA72)="Programado","PROG",IF(INDEX('Controle de reservas'!$L$14:$L$2013,BA72)="Disponível no posto","DP","SEM SITUAÇÃO")))))))&amp;IF(INDEX('Controle de reservas'!$M$14:$M$2013,BA72)&lt;&gt;"",CHAR(10)&amp;INDEX('Controle de reservas'!$M$14:$M$2013,BA72),IF(OR(INDEX('Controle de reservas'!$L$14:$L$2013,BA72)="Em cobertura",INDEX('Controle de reservas'!$L$14:$L$2013,BA72)="Programado"),CHAR(10)&amp;"SEM LOCAL",""))&amp;IF(INDEX('Controle de reservas'!$N$14:$N$2013,BA72)&lt;&gt;"",CHAR(10)&amp;"Subst.: "&amp;INDEX('Controle de reservas'!$N$14:$N$2013,BA72),"")&amp;IF(AND(ISNUMBER(INDEX('Controle de reservas'!$I$14:$I$2013,BA72)),INDEX('Controle de reservas'!$I$14:$I$2013,BA72)&gt;0,INDEX('Controle de reservas'!$K$14:$K$2013,BA72)&gt;INDEX('Controle de reservas'!$I$14:$I$2013,BA72)),CHAR(10)&amp;"DIVERGÊNCIA DE DATAS","")&amp;IF(INDEX('Controle de reservas'!$P$14:$P$2013,BA72)&lt;&gt;"OK"," !",""))))</f>
      </c>
      <c r="N72" s="15">
        <f ca="1">IF(OR($AQ72=0,N$9="",N$9&lt;$AS72,AND($AT72&lt;&gt;"",N$9&gt;$AT72)),"",IF(BB72=0,"—",IF(INDEX('Controle de reservas'!$P$14:$P$2013,BB72)="DUPLICIDADE NO DIA","CONFLITO"&amp;IF(INDEX('Controle de reservas'!$M$14:$M$2013,BB72)&lt;&gt;"",CHAR(10)&amp;INDEX('Controle de reservas'!$M$14:$M$2013,BB72),"")&amp;IF(INDEX('Controle de reservas'!$N$14:$N$2013,BB72)&lt;&gt;"",CHAR(10)&amp;"Subst.: "&amp;INDEX('Controle de reservas'!$N$14:$N$2013,BB72),"")&amp;IF(AND(ISNUMBER(INDEX('Controle de reservas'!$I$14:$I$2013,BB72)),INDEX('Controle de reservas'!$I$14:$I$2013,BB72)&gt;0,INDEX('Controle de reservas'!$K$14:$K$2013,BB72)&gt;INDEX('Controle de reservas'!$I$14:$I$2013,BB72)),CHAR(10)&amp;"DIVERGÊNCIA DE DATAS",""),IF(INDEX('Controle de reservas'!$L$14:$L$2013,BB72)="Em cobertura","COV",IF(INDEX('Controle de reservas'!$L$14:$L$2013,BB72)="Disponível","DISP",IF(INDEX('Controle de reservas'!$L$14:$L$2013,BB72)="Não utilizado","NU",IF(INDEX('Controle de reservas'!$L$14:$L$2013,BB72)="Folga","F",IF(INDEX('Controle de reservas'!$L$14:$L$2013,BB72)="Ocorrência","O",IF(INDEX('Controle de reservas'!$L$14:$L$2013,BB72)="Programado","PROG",IF(INDEX('Controle de reservas'!$L$14:$L$2013,BB72)="Disponível no posto","DP","SEM SITUAÇÃO")))))))&amp;IF(INDEX('Controle de reservas'!$M$14:$M$2013,BB72)&lt;&gt;"",CHAR(10)&amp;INDEX('Controle de reservas'!$M$14:$M$2013,BB72),IF(OR(INDEX('Controle de reservas'!$L$14:$L$2013,BB72)="Em cobertura",INDEX('Controle de reservas'!$L$14:$L$2013,BB72)="Programado"),CHAR(10)&amp;"SEM LOCAL",""))&amp;IF(INDEX('Controle de reservas'!$N$14:$N$2013,BB72)&lt;&gt;"",CHAR(10)&amp;"Subst.: "&amp;INDEX('Controle de reservas'!$N$14:$N$2013,BB72),"")&amp;IF(AND(ISNUMBER(INDEX('Controle de reservas'!$I$14:$I$2013,BB72)),INDEX('Controle de reservas'!$I$14:$I$2013,BB72)&gt;0,INDEX('Controle de reservas'!$K$14:$K$2013,BB72)&gt;INDEX('Controle de reservas'!$I$14:$I$2013,BB72)),CHAR(10)&amp;"DIVERGÊNCIA DE DATAS","")&amp;IF(INDEX('Controle de reservas'!$P$14:$P$2013,BB72)&lt;&gt;"OK"," !",""))))</f>
      </c>
      <c r="O72" s="15">
        <f ca="1">IF(OR($AQ72=0,O$9="",O$9&lt;$AS72,AND($AT72&lt;&gt;"",O$9&gt;$AT72)),"",IF(BC72=0,"—",IF(INDEX('Controle de reservas'!$P$14:$P$2013,BC72)="DUPLICIDADE NO DIA","CONFLITO"&amp;IF(INDEX('Controle de reservas'!$M$14:$M$2013,BC72)&lt;&gt;"",CHAR(10)&amp;INDEX('Controle de reservas'!$M$14:$M$2013,BC72),"")&amp;IF(INDEX('Controle de reservas'!$N$14:$N$2013,BC72)&lt;&gt;"",CHAR(10)&amp;"Subst.: "&amp;INDEX('Controle de reservas'!$N$14:$N$2013,BC72),"")&amp;IF(AND(ISNUMBER(INDEX('Controle de reservas'!$I$14:$I$2013,BC72)),INDEX('Controle de reservas'!$I$14:$I$2013,BC72)&gt;0,INDEX('Controle de reservas'!$K$14:$K$2013,BC72)&gt;INDEX('Controle de reservas'!$I$14:$I$2013,BC72)),CHAR(10)&amp;"DIVERGÊNCIA DE DATAS",""),IF(INDEX('Controle de reservas'!$L$14:$L$2013,BC72)="Em cobertura","COV",IF(INDEX('Controle de reservas'!$L$14:$L$2013,BC72)="Disponível","DISP",IF(INDEX('Controle de reservas'!$L$14:$L$2013,BC72)="Não utilizado","NU",IF(INDEX('Controle de reservas'!$L$14:$L$2013,BC72)="Folga","F",IF(INDEX('Controle de reservas'!$L$14:$L$2013,BC72)="Ocorrência","O",IF(INDEX('Controle de reservas'!$L$14:$L$2013,BC72)="Programado","PROG",IF(INDEX('Controle de reservas'!$L$14:$L$2013,BC72)="Disponível no posto","DP","SEM SITUAÇÃO")))))))&amp;IF(INDEX('Controle de reservas'!$M$14:$M$2013,BC72)&lt;&gt;"",CHAR(10)&amp;INDEX('Controle de reservas'!$M$14:$M$2013,BC72),IF(OR(INDEX('Controle de reservas'!$L$14:$L$2013,BC72)="Em cobertura",INDEX('Controle de reservas'!$L$14:$L$2013,BC72)="Programado"),CHAR(10)&amp;"SEM LOCAL",""))&amp;IF(INDEX('Controle de reservas'!$N$14:$N$2013,BC72)&lt;&gt;"",CHAR(10)&amp;"Subst.: "&amp;INDEX('Controle de reservas'!$N$14:$N$2013,BC72),"")&amp;IF(AND(ISNUMBER(INDEX('Controle de reservas'!$I$14:$I$2013,BC72)),INDEX('Controle de reservas'!$I$14:$I$2013,BC72)&gt;0,INDEX('Controle de reservas'!$K$14:$K$2013,BC72)&gt;INDEX('Controle de reservas'!$I$14:$I$2013,BC72)),CHAR(10)&amp;"DIVERGÊNCIA DE DATAS","")&amp;IF(INDEX('Controle de reservas'!$P$14:$P$2013,BC72)&lt;&gt;"OK"," !",""))))</f>
      </c>
      <c r="P72" s="15">
        <f ca="1">IF(OR($AQ72=0,P$9="",P$9&lt;$AS72,AND($AT72&lt;&gt;"",P$9&gt;$AT72)),"",IF(BD72=0,"—",IF(INDEX('Controle de reservas'!$P$14:$P$2013,BD72)="DUPLICIDADE NO DIA","CONFLITO"&amp;IF(INDEX('Controle de reservas'!$M$14:$M$2013,BD72)&lt;&gt;"",CHAR(10)&amp;INDEX('Controle de reservas'!$M$14:$M$2013,BD72),"")&amp;IF(INDEX('Controle de reservas'!$N$14:$N$2013,BD72)&lt;&gt;"",CHAR(10)&amp;"Subst.: "&amp;INDEX('Controle de reservas'!$N$14:$N$2013,BD72),"")&amp;IF(AND(ISNUMBER(INDEX('Controle de reservas'!$I$14:$I$2013,BD72)),INDEX('Controle de reservas'!$I$14:$I$2013,BD72)&gt;0,INDEX('Controle de reservas'!$K$14:$K$2013,BD72)&gt;INDEX('Controle de reservas'!$I$14:$I$2013,BD72)),CHAR(10)&amp;"DIVERGÊNCIA DE DATAS",""),IF(INDEX('Controle de reservas'!$L$14:$L$2013,BD72)="Em cobertura","COV",IF(INDEX('Controle de reservas'!$L$14:$L$2013,BD72)="Disponível","DISP",IF(INDEX('Controle de reservas'!$L$14:$L$2013,BD72)="Não utilizado","NU",IF(INDEX('Controle de reservas'!$L$14:$L$2013,BD72)="Folga","F",IF(INDEX('Controle de reservas'!$L$14:$L$2013,BD72)="Ocorrência","O",IF(INDEX('Controle de reservas'!$L$14:$L$2013,BD72)="Programado","PROG",IF(INDEX('Controle de reservas'!$L$14:$L$2013,BD72)="Disponível no posto","DP","SEM SITUAÇÃO")))))))&amp;IF(INDEX('Controle de reservas'!$M$14:$M$2013,BD72)&lt;&gt;"",CHAR(10)&amp;INDEX('Controle de reservas'!$M$14:$M$2013,BD72),IF(OR(INDEX('Controle de reservas'!$L$14:$L$2013,BD72)="Em cobertura",INDEX('Controle de reservas'!$L$14:$L$2013,BD72)="Programado"),CHAR(10)&amp;"SEM LOCAL",""))&amp;IF(INDEX('Controle de reservas'!$N$14:$N$2013,BD72)&lt;&gt;"",CHAR(10)&amp;"Subst.: "&amp;INDEX('Controle de reservas'!$N$14:$N$2013,BD72),"")&amp;IF(AND(ISNUMBER(INDEX('Controle de reservas'!$I$14:$I$2013,BD72)),INDEX('Controle de reservas'!$I$14:$I$2013,BD72)&gt;0,INDEX('Controle de reservas'!$K$14:$K$2013,BD72)&gt;INDEX('Controle de reservas'!$I$14:$I$2013,BD72)),CHAR(10)&amp;"DIVERGÊNCIA DE DATAS","")&amp;IF(INDEX('Controle de reservas'!$P$14:$P$2013,BD72)&lt;&gt;"OK"," !",""))))</f>
      </c>
      <c r="Q72" s="15">
        <f ca="1">IF(OR($AQ72=0,Q$9="",Q$9&lt;$AS72,AND($AT72&lt;&gt;"",Q$9&gt;$AT72)),"",IF(BE72=0,"—",IF(INDEX('Controle de reservas'!$P$14:$P$2013,BE72)="DUPLICIDADE NO DIA","CONFLITO"&amp;IF(INDEX('Controle de reservas'!$M$14:$M$2013,BE72)&lt;&gt;"",CHAR(10)&amp;INDEX('Controle de reservas'!$M$14:$M$2013,BE72),"")&amp;IF(INDEX('Controle de reservas'!$N$14:$N$2013,BE72)&lt;&gt;"",CHAR(10)&amp;"Subst.: "&amp;INDEX('Controle de reservas'!$N$14:$N$2013,BE72),"")&amp;IF(AND(ISNUMBER(INDEX('Controle de reservas'!$I$14:$I$2013,BE72)),INDEX('Controle de reservas'!$I$14:$I$2013,BE72)&gt;0,INDEX('Controle de reservas'!$K$14:$K$2013,BE72)&gt;INDEX('Controle de reservas'!$I$14:$I$2013,BE72)),CHAR(10)&amp;"DIVERGÊNCIA DE DATAS",""),IF(INDEX('Controle de reservas'!$L$14:$L$2013,BE72)="Em cobertura","COV",IF(INDEX('Controle de reservas'!$L$14:$L$2013,BE72)="Disponível","DISP",IF(INDEX('Controle de reservas'!$L$14:$L$2013,BE72)="Não utilizado","NU",IF(INDEX('Controle de reservas'!$L$14:$L$2013,BE72)="Folga","F",IF(INDEX('Controle de reservas'!$L$14:$L$2013,BE72)="Ocorrência","O",IF(INDEX('Controle de reservas'!$L$14:$L$2013,BE72)="Programado","PROG",IF(INDEX('Controle de reservas'!$L$14:$L$2013,BE72)="Disponível no posto","DP","SEM SITUAÇÃO")))))))&amp;IF(INDEX('Controle de reservas'!$M$14:$M$2013,BE72)&lt;&gt;"",CHAR(10)&amp;INDEX('Controle de reservas'!$M$14:$M$2013,BE72),IF(OR(INDEX('Controle de reservas'!$L$14:$L$2013,BE72)="Em cobertura",INDEX('Controle de reservas'!$L$14:$L$2013,BE72)="Programado"),CHAR(10)&amp;"SEM LOCAL",""))&amp;IF(INDEX('Controle de reservas'!$N$14:$N$2013,BE72)&lt;&gt;"",CHAR(10)&amp;"Subst.: "&amp;INDEX('Controle de reservas'!$N$14:$N$2013,BE72),"")&amp;IF(AND(ISNUMBER(INDEX('Controle de reservas'!$I$14:$I$2013,BE72)),INDEX('Controle de reservas'!$I$14:$I$2013,BE72)&gt;0,INDEX('Controle de reservas'!$K$14:$K$2013,BE72)&gt;INDEX('Controle de reservas'!$I$14:$I$2013,BE72)),CHAR(10)&amp;"DIVERGÊNCIA DE DATAS","")&amp;IF(INDEX('Controle de reservas'!$P$14:$P$2013,BE72)&lt;&gt;"OK"," !",""))))</f>
      </c>
      <c r="R72" s="15">
        <f ca="1">IF(OR($AQ72=0,R$9="",R$9&lt;$AS72,AND($AT72&lt;&gt;"",R$9&gt;$AT72)),"",IF(BF72=0,"—",IF(INDEX('Controle de reservas'!$P$14:$P$2013,BF72)="DUPLICIDADE NO DIA","CONFLITO"&amp;IF(INDEX('Controle de reservas'!$M$14:$M$2013,BF72)&lt;&gt;"",CHAR(10)&amp;INDEX('Controle de reservas'!$M$14:$M$2013,BF72),"")&amp;IF(INDEX('Controle de reservas'!$N$14:$N$2013,BF72)&lt;&gt;"",CHAR(10)&amp;"Subst.: "&amp;INDEX('Controle de reservas'!$N$14:$N$2013,BF72),"")&amp;IF(AND(ISNUMBER(INDEX('Controle de reservas'!$I$14:$I$2013,BF72)),INDEX('Controle de reservas'!$I$14:$I$2013,BF72)&gt;0,INDEX('Controle de reservas'!$K$14:$K$2013,BF72)&gt;INDEX('Controle de reservas'!$I$14:$I$2013,BF72)),CHAR(10)&amp;"DIVERGÊNCIA DE DATAS",""),IF(INDEX('Controle de reservas'!$L$14:$L$2013,BF72)="Em cobertura","COV",IF(INDEX('Controle de reservas'!$L$14:$L$2013,BF72)="Disponível","DISP",IF(INDEX('Controle de reservas'!$L$14:$L$2013,BF72)="Não utilizado","NU",IF(INDEX('Controle de reservas'!$L$14:$L$2013,BF72)="Folga","F",IF(INDEX('Controle de reservas'!$L$14:$L$2013,BF72)="Ocorrência","O",IF(INDEX('Controle de reservas'!$L$14:$L$2013,BF72)="Programado","PROG",IF(INDEX('Controle de reservas'!$L$14:$L$2013,BF72)="Disponível no posto","DP","SEM SITUAÇÃO")))))))&amp;IF(INDEX('Controle de reservas'!$M$14:$M$2013,BF72)&lt;&gt;"",CHAR(10)&amp;INDEX('Controle de reservas'!$M$14:$M$2013,BF72),IF(OR(INDEX('Controle de reservas'!$L$14:$L$2013,BF72)="Em cobertura",INDEX('Controle de reservas'!$L$14:$L$2013,BF72)="Programado"),CHAR(10)&amp;"SEM LOCAL",""))&amp;IF(INDEX('Controle de reservas'!$N$14:$N$2013,BF72)&lt;&gt;"",CHAR(10)&amp;"Subst.: "&amp;INDEX('Controle de reservas'!$N$14:$N$2013,BF72),"")&amp;IF(AND(ISNUMBER(INDEX('Controle de reservas'!$I$14:$I$2013,BF72)),INDEX('Controle de reservas'!$I$14:$I$2013,BF72)&gt;0,INDEX('Controle de reservas'!$K$14:$K$2013,BF72)&gt;INDEX('Controle de reservas'!$I$14:$I$2013,BF72)),CHAR(10)&amp;"DIVERGÊNCIA DE DATAS","")&amp;IF(INDEX('Controle de reservas'!$P$14:$P$2013,BF72)&lt;&gt;"OK"," !",""))))</f>
      </c>
      <c r="S72" s="15">
        <f ca="1">IF(OR($AQ72=0,S$9="",S$9&lt;$AS72,AND($AT72&lt;&gt;"",S$9&gt;$AT72)),"",IF(BG72=0,"—",IF(INDEX('Controle de reservas'!$P$14:$P$2013,BG72)="DUPLICIDADE NO DIA","CONFLITO"&amp;IF(INDEX('Controle de reservas'!$M$14:$M$2013,BG72)&lt;&gt;"",CHAR(10)&amp;INDEX('Controle de reservas'!$M$14:$M$2013,BG72),"")&amp;IF(INDEX('Controle de reservas'!$N$14:$N$2013,BG72)&lt;&gt;"",CHAR(10)&amp;"Subst.: "&amp;INDEX('Controle de reservas'!$N$14:$N$2013,BG72),"")&amp;IF(AND(ISNUMBER(INDEX('Controle de reservas'!$I$14:$I$2013,BG72)),INDEX('Controle de reservas'!$I$14:$I$2013,BG72)&gt;0,INDEX('Controle de reservas'!$K$14:$K$2013,BG72)&gt;INDEX('Controle de reservas'!$I$14:$I$2013,BG72)),CHAR(10)&amp;"DIVERGÊNCIA DE DATAS",""),IF(INDEX('Controle de reservas'!$L$14:$L$2013,BG72)="Em cobertura","COV",IF(INDEX('Controle de reservas'!$L$14:$L$2013,BG72)="Disponível","DISP",IF(INDEX('Controle de reservas'!$L$14:$L$2013,BG72)="Não utilizado","NU",IF(INDEX('Controle de reservas'!$L$14:$L$2013,BG72)="Folga","F",IF(INDEX('Controle de reservas'!$L$14:$L$2013,BG72)="Ocorrência","O",IF(INDEX('Controle de reservas'!$L$14:$L$2013,BG72)="Programado","PROG",IF(INDEX('Controle de reservas'!$L$14:$L$2013,BG72)="Disponível no posto","DP","SEM SITUAÇÃO")))))))&amp;IF(INDEX('Controle de reservas'!$M$14:$M$2013,BG72)&lt;&gt;"",CHAR(10)&amp;INDEX('Controle de reservas'!$M$14:$M$2013,BG72),IF(OR(INDEX('Controle de reservas'!$L$14:$L$2013,BG72)="Em cobertura",INDEX('Controle de reservas'!$L$14:$L$2013,BG72)="Programado"),CHAR(10)&amp;"SEM LOCAL",""))&amp;IF(INDEX('Controle de reservas'!$N$14:$N$2013,BG72)&lt;&gt;"",CHAR(10)&amp;"Subst.: "&amp;INDEX('Controle de reservas'!$N$14:$N$2013,BG72),"")&amp;IF(AND(ISNUMBER(INDEX('Controle de reservas'!$I$14:$I$2013,BG72)),INDEX('Controle de reservas'!$I$14:$I$2013,BG72)&gt;0,INDEX('Controle de reservas'!$K$14:$K$2013,BG72)&gt;INDEX('Controle de reservas'!$I$14:$I$2013,BG72)),CHAR(10)&amp;"DIVERGÊNCIA DE DATAS","")&amp;IF(INDEX('Controle de reservas'!$P$14:$P$2013,BG72)&lt;&gt;"OK"," !",""))))</f>
      </c>
      <c r="T72" s="15">
        <f ca="1">IF(OR($AQ72=0,T$9="",T$9&lt;$AS72,AND($AT72&lt;&gt;"",T$9&gt;$AT72)),"",IF(BH72=0,"—",IF(INDEX('Controle de reservas'!$P$14:$P$2013,BH72)="DUPLICIDADE NO DIA","CONFLITO"&amp;IF(INDEX('Controle de reservas'!$M$14:$M$2013,BH72)&lt;&gt;"",CHAR(10)&amp;INDEX('Controle de reservas'!$M$14:$M$2013,BH72),"")&amp;IF(INDEX('Controle de reservas'!$N$14:$N$2013,BH72)&lt;&gt;"",CHAR(10)&amp;"Subst.: "&amp;INDEX('Controle de reservas'!$N$14:$N$2013,BH72),"")&amp;IF(AND(ISNUMBER(INDEX('Controle de reservas'!$I$14:$I$2013,BH72)),INDEX('Controle de reservas'!$I$14:$I$2013,BH72)&gt;0,INDEX('Controle de reservas'!$K$14:$K$2013,BH72)&gt;INDEX('Controle de reservas'!$I$14:$I$2013,BH72)),CHAR(10)&amp;"DIVERGÊNCIA DE DATAS",""),IF(INDEX('Controle de reservas'!$L$14:$L$2013,BH72)="Em cobertura","COV",IF(INDEX('Controle de reservas'!$L$14:$L$2013,BH72)="Disponível","DISP",IF(INDEX('Controle de reservas'!$L$14:$L$2013,BH72)="Não utilizado","NU",IF(INDEX('Controle de reservas'!$L$14:$L$2013,BH72)="Folga","F",IF(INDEX('Controle de reservas'!$L$14:$L$2013,BH72)="Ocorrência","O",IF(INDEX('Controle de reservas'!$L$14:$L$2013,BH72)="Programado","PROG",IF(INDEX('Controle de reservas'!$L$14:$L$2013,BH72)="Disponível no posto","DP","SEM SITUAÇÃO")))))))&amp;IF(INDEX('Controle de reservas'!$M$14:$M$2013,BH72)&lt;&gt;"",CHAR(10)&amp;INDEX('Controle de reservas'!$M$14:$M$2013,BH72),IF(OR(INDEX('Controle de reservas'!$L$14:$L$2013,BH72)="Em cobertura",INDEX('Controle de reservas'!$L$14:$L$2013,BH72)="Programado"),CHAR(10)&amp;"SEM LOCAL",""))&amp;IF(INDEX('Controle de reservas'!$N$14:$N$2013,BH72)&lt;&gt;"",CHAR(10)&amp;"Subst.: "&amp;INDEX('Controle de reservas'!$N$14:$N$2013,BH72),"")&amp;IF(AND(ISNUMBER(INDEX('Controle de reservas'!$I$14:$I$2013,BH72)),INDEX('Controle de reservas'!$I$14:$I$2013,BH72)&gt;0,INDEX('Controle de reservas'!$K$14:$K$2013,BH72)&gt;INDEX('Controle de reservas'!$I$14:$I$2013,BH72)),CHAR(10)&amp;"DIVERGÊNCIA DE DATAS","")&amp;IF(INDEX('Controle de reservas'!$P$14:$P$2013,BH72)&lt;&gt;"OK"," !",""))))</f>
      </c>
      <c r="U72" s="15">
        <f ca="1">IF(OR($AQ72=0,U$9="",U$9&lt;$AS72,AND($AT72&lt;&gt;"",U$9&gt;$AT72)),"",IF(BI72=0,"—",IF(INDEX('Controle de reservas'!$P$14:$P$2013,BI72)="DUPLICIDADE NO DIA","CONFLITO"&amp;IF(INDEX('Controle de reservas'!$M$14:$M$2013,BI72)&lt;&gt;"",CHAR(10)&amp;INDEX('Controle de reservas'!$M$14:$M$2013,BI72),"")&amp;IF(INDEX('Controle de reservas'!$N$14:$N$2013,BI72)&lt;&gt;"",CHAR(10)&amp;"Subst.: "&amp;INDEX('Controle de reservas'!$N$14:$N$2013,BI72),"")&amp;IF(AND(ISNUMBER(INDEX('Controle de reservas'!$I$14:$I$2013,BI72)),INDEX('Controle de reservas'!$I$14:$I$2013,BI72)&gt;0,INDEX('Controle de reservas'!$K$14:$K$2013,BI72)&gt;INDEX('Controle de reservas'!$I$14:$I$2013,BI72)),CHAR(10)&amp;"DIVERGÊNCIA DE DATAS",""),IF(INDEX('Controle de reservas'!$L$14:$L$2013,BI72)="Em cobertura","COV",IF(INDEX('Controle de reservas'!$L$14:$L$2013,BI72)="Disponível","DISP",IF(INDEX('Controle de reservas'!$L$14:$L$2013,BI72)="Não utilizado","NU",IF(INDEX('Controle de reservas'!$L$14:$L$2013,BI72)="Folga","F",IF(INDEX('Controle de reservas'!$L$14:$L$2013,BI72)="Ocorrência","O",IF(INDEX('Controle de reservas'!$L$14:$L$2013,BI72)="Programado","PROG",IF(INDEX('Controle de reservas'!$L$14:$L$2013,BI72)="Disponível no posto","DP","SEM SITUAÇÃO")))))))&amp;IF(INDEX('Controle de reservas'!$M$14:$M$2013,BI72)&lt;&gt;"",CHAR(10)&amp;INDEX('Controle de reservas'!$M$14:$M$2013,BI72),IF(OR(INDEX('Controle de reservas'!$L$14:$L$2013,BI72)="Em cobertura",INDEX('Controle de reservas'!$L$14:$L$2013,BI72)="Programado"),CHAR(10)&amp;"SEM LOCAL",""))&amp;IF(INDEX('Controle de reservas'!$N$14:$N$2013,BI72)&lt;&gt;"",CHAR(10)&amp;"Subst.: "&amp;INDEX('Controle de reservas'!$N$14:$N$2013,BI72),"")&amp;IF(AND(ISNUMBER(INDEX('Controle de reservas'!$I$14:$I$2013,BI72)),INDEX('Controle de reservas'!$I$14:$I$2013,BI72)&gt;0,INDEX('Controle de reservas'!$K$14:$K$2013,BI72)&gt;INDEX('Controle de reservas'!$I$14:$I$2013,BI72)),CHAR(10)&amp;"DIVERGÊNCIA DE DATAS","")&amp;IF(INDEX('Controle de reservas'!$P$14:$P$2013,BI72)&lt;&gt;"OK"," !",""))))</f>
      </c>
      <c r="V72" s="15">
        <f ca="1">IF(OR($AQ72=0,V$9="",V$9&lt;$AS72,AND($AT72&lt;&gt;"",V$9&gt;$AT72)),"",IF(BJ72=0,"—",IF(INDEX('Controle de reservas'!$P$14:$P$2013,BJ72)="DUPLICIDADE NO DIA","CONFLITO"&amp;IF(INDEX('Controle de reservas'!$M$14:$M$2013,BJ72)&lt;&gt;"",CHAR(10)&amp;INDEX('Controle de reservas'!$M$14:$M$2013,BJ72),"")&amp;IF(INDEX('Controle de reservas'!$N$14:$N$2013,BJ72)&lt;&gt;"",CHAR(10)&amp;"Subst.: "&amp;INDEX('Controle de reservas'!$N$14:$N$2013,BJ72),"")&amp;IF(AND(ISNUMBER(INDEX('Controle de reservas'!$I$14:$I$2013,BJ72)),INDEX('Controle de reservas'!$I$14:$I$2013,BJ72)&gt;0,INDEX('Controle de reservas'!$K$14:$K$2013,BJ72)&gt;INDEX('Controle de reservas'!$I$14:$I$2013,BJ72)),CHAR(10)&amp;"DIVERGÊNCIA DE DATAS",""),IF(INDEX('Controle de reservas'!$L$14:$L$2013,BJ72)="Em cobertura","COV",IF(INDEX('Controle de reservas'!$L$14:$L$2013,BJ72)="Disponível","DISP",IF(INDEX('Controle de reservas'!$L$14:$L$2013,BJ72)="Não utilizado","NU",IF(INDEX('Controle de reservas'!$L$14:$L$2013,BJ72)="Folga","F",IF(INDEX('Controle de reservas'!$L$14:$L$2013,BJ72)="Ocorrência","O",IF(INDEX('Controle de reservas'!$L$14:$L$2013,BJ72)="Programado","PROG",IF(INDEX('Controle de reservas'!$L$14:$L$2013,BJ72)="Disponível no posto","DP","SEM SITUAÇÃO")))))))&amp;IF(INDEX('Controle de reservas'!$M$14:$M$2013,BJ72)&lt;&gt;"",CHAR(10)&amp;INDEX('Controle de reservas'!$M$14:$M$2013,BJ72),IF(OR(INDEX('Controle de reservas'!$L$14:$L$2013,BJ72)="Em cobertura",INDEX('Controle de reservas'!$L$14:$L$2013,BJ72)="Programado"),CHAR(10)&amp;"SEM LOCAL",""))&amp;IF(INDEX('Controle de reservas'!$N$14:$N$2013,BJ72)&lt;&gt;"",CHAR(10)&amp;"Subst.: "&amp;INDEX('Controle de reservas'!$N$14:$N$2013,BJ72),"")&amp;IF(AND(ISNUMBER(INDEX('Controle de reservas'!$I$14:$I$2013,BJ72)),INDEX('Controle de reservas'!$I$14:$I$2013,BJ72)&gt;0,INDEX('Controle de reservas'!$K$14:$K$2013,BJ72)&gt;INDEX('Controle de reservas'!$I$14:$I$2013,BJ72)),CHAR(10)&amp;"DIVERGÊNCIA DE DATAS","")&amp;IF(INDEX('Controle de reservas'!$P$14:$P$2013,BJ72)&lt;&gt;"OK"," !",""))))</f>
      </c>
      <c r="W72" s="15">
        <f ca="1">IF(OR($AQ72=0,W$9="",W$9&lt;$AS72,AND($AT72&lt;&gt;"",W$9&gt;$AT72)),"",IF(BK72=0,"—",IF(INDEX('Controle de reservas'!$P$14:$P$2013,BK72)="DUPLICIDADE NO DIA","CONFLITO"&amp;IF(INDEX('Controle de reservas'!$M$14:$M$2013,BK72)&lt;&gt;"",CHAR(10)&amp;INDEX('Controle de reservas'!$M$14:$M$2013,BK72),"")&amp;IF(INDEX('Controle de reservas'!$N$14:$N$2013,BK72)&lt;&gt;"",CHAR(10)&amp;"Subst.: "&amp;INDEX('Controle de reservas'!$N$14:$N$2013,BK72),"")&amp;IF(AND(ISNUMBER(INDEX('Controle de reservas'!$I$14:$I$2013,BK72)),INDEX('Controle de reservas'!$I$14:$I$2013,BK72)&gt;0,INDEX('Controle de reservas'!$K$14:$K$2013,BK72)&gt;INDEX('Controle de reservas'!$I$14:$I$2013,BK72)),CHAR(10)&amp;"DIVERGÊNCIA DE DATAS",""),IF(INDEX('Controle de reservas'!$L$14:$L$2013,BK72)="Em cobertura","COV",IF(INDEX('Controle de reservas'!$L$14:$L$2013,BK72)="Disponível","DISP",IF(INDEX('Controle de reservas'!$L$14:$L$2013,BK72)="Não utilizado","NU",IF(INDEX('Controle de reservas'!$L$14:$L$2013,BK72)="Folga","F",IF(INDEX('Controle de reservas'!$L$14:$L$2013,BK72)="Ocorrência","O",IF(INDEX('Controle de reservas'!$L$14:$L$2013,BK72)="Programado","PROG",IF(INDEX('Controle de reservas'!$L$14:$L$2013,BK72)="Disponível no posto","DP","SEM SITUAÇÃO")))))))&amp;IF(INDEX('Controle de reservas'!$M$14:$M$2013,BK72)&lt;&gt;"",CHAR(10)&amp;INDEX('Controle de reservas'!$M$14:$M$2013,BK72),IF(OR(INDEX('Controle de reservas'!$L$14:$L$2013,BK72)="Em cobertura",INDEX('Controle de reservas'!$L$14:$L$2013,BK72)="Programado"),CHAR(10)&amp;"SEM LOCAL",""))&amp;IF(INDEX('Controle de reservas'!$N$14:$N$2013,BK72)&lt;&gt;"",CHAR(10)&amp;"Subst.: "&amp;INDEX('Controle de reservas'!$N$14:$N$2013,BK72),"")&amp;IF(AND(ISNUMBER(INDEX('Controle de reservas'!$I$14:$I$2013,BK72)),INDEX('Controle de reservas'!$I$14:$I$2013,BK72)&gt;0,INDEX('Controle de reservas'!$K$14:$K$2013,BK72)&gt;INDEX('Controle de reservas'!$I$14:$I$2013,BK72)),CHAR(10)&amp;"DIVERGÊNCIA DE DATAS","")&amp;IF(INDEX('Controle de reservas'!$P$14:$P$2013,BK72)&lt;&gt;"OK"," !",""))))</f>
      </c>
      <c r="X72" s="15">
        <f ca="1">IF(OR($AQ72=0,X$9="",X$9&lt;$AS72,AND($AT72&lt;&gt;"",X$9&gt;$AT72)),"",IF(BL72=0,"—",IF(INDEX('Controle de reservas'!$P$14:$P$2013,BL72)="DUPLICIDADE NO DIA","CONFLITO"&amp;IF(INDEX('Controle de reservas'!$M$14:$M$2013,BL72)&lt;&gt;"",CHAR(10)&amp;INDEX('Controle de reservas'!$M$14:$M$2013,BL72),"")&amp;IF(INDEX('Controle de reservas'!$N$14:$N$2013,BL72)&lt;&gt;"",CHAR(10)&amp;"Subst.: "&amp;INDEX('Controle de reservas'!$N$14:$N$2013,BL72),"")&amp;IF(AND(ISNUMBER(INDEX('Controle de reservas'!$I$14:$I$2013,BL72)),INDEX('Controle de reservas'!$I$14:$I$2013,BL72)&gt;0,INDEX('Controle de reservas'!$K$14:$K$2013,BL72)&gt;INDEX('Controle de reservas'!$I$14:$I$2013,BL72)),CHAR(10)&amp;"DIVERGÊNCIA DE DATAS",""),IF(INDEX('Controle de reservas'!$L$14:$L$2013,BL72)="Em cobertura","COV",IF(INDEX('Controle de reservas'!$L$14:$L$2013,BL72)="Disponível","DISP",IF(INDEX('Controle de reservas'!$L$14:$L$2013,BL72)="Não utilizado","NU",IF(INDEX('Controle de reservas'!$L$14:$L$2013,BL72)="Folga","F",IF(INDEX('Controle de reservas'!$L$14:$L$2013,BL72)="Ocorrência","O",IF(INDEX('Controle de reservas'!$L$14:$L$2013,BL72)="Programado","PROG",IF(INDEX('Controle de reservas'!$L$14:$L$2013,BL72)="Disponível no posto","DP","SEM SITUAÇÃO")))))))&amp;IF(INDEX('Controle de reservas'!$M$14:$M$2013,BL72)&lt;&gt;"",CHAR(10)&amp;INDEX('Controle de reservas'!$M$14:$M$2013,BL72),IF(OR(INDEX('Controle de reservas'!$L$14:$L$2013,BL72)="Em cobertura",INDEX('Controle de reservas'!$L$14:$L$2013,BL72)="Programado"),CHAR(10)&amp;"SEM LOCAL",""))&amp;IF(INDEX('Controle de reservas'!$N$14:$N$2013,BL72)&lt;&gt;"",CHAR(10)&amp;"Subst.: "&amp;INDEX('Controle de reservas'!$N$14:$N$2013,BL72),"")&amp;IF(AND(ISNUMBER(INDEX('Controle de reservas'!$I$14:$I$2013,BL72)),INDEX('Controle de reservas'!$I$14:$I$2013,BL72)&gt;0,INDEX('Controle de reservas'!$K$14:$K$2013,BL72)&gt;INDEX('Controle de reservas'!$I$14:$I$2013,BL72)),CHAR(10)&amp;"DIVERGÊNCIA DE DATAS","")&amp;IF(INDEX('Controle de reservas'!$P$14:$P$2013,BL72)&lt;&gt;"OK"," !",""))))</f>
      </c>
      <c r="Y72" s="15">
        <f ca="1">IF(OR($AQ72=0,Y$9="",Y$9&lt;$AS72,AND($AT72&lt;&gt;"",Y$9&gt;$AT72)),"",IF(BM72=0,"—",IF(INDEX('Controle de reservas'!$P$14:$P$2013,BM72)="DUPLICIDADE NO DIA","CONFLITO"&amp;IF(INDEX('Controle de reservas'!$M$14:$M$2013,BM72)&lt;&gt;"",CHAR(10)&amp;INDEX('Controle de reservas'!$M$14:$M$2013,BM72),"")&amp;IF(INDEX('Controle de reservas'!$N$14:$N$2013,BM72)&lt;&gt;"",CHAR(10)&amp;"Subst.: "&amp;INDEX('Controle de reservas'!$N$14:$N$2013,BM72),"")&amp;IF(AND(ISNUMBER(INDEX('Controle de reservas'!$I$14:$I$2013,BM72)),INDEX('Controle de reservas'!$I$14:$I$2013,BM72)&gt;0,INDEX('Controle de reservas'!$K$14:$K$2013,BM72)&gt;INDEX('Controle de reservas'!$I$14:$I$2013,BM72)),CHAR(10)&amp;"DIVERGÊNCIA DE DATAS",""),IF(INDEX('Controle de reservas'!$L$14:$L$2013,BM72)="Em cobertura","COV",IF(INDEX('Controle de reservas'!$L$14:$L$2013,BM72)="Disponível","DISP",IF(INDEX('Controle de reservas'!$L$14:$L$2013,BM72)="Não utilizado","NU",IF(INDEX('Controle de reservas'!$L$14:$L$2013,BM72)="Folga","F",IF(INDEX('Controle de reservas'!$L$14:$L$2013,BM72)="Ocorrência","O",IF(INDEX('Controle de reservas'!$L$14:$L$2013,BM72)="Programado","PROG",IF(INDEX('Controle de reservas'!$L$14:$L$2013,BM72)="Disponível no posto","DP","SEM SITUAÇÃO")))))))&amp;IF(INDEX('Controle de reservas'!$M$14:$M$2013,BM72)&lt;&gt;"",CHAR(10)&amp;INDEX('Controle de reservas'!$M$14:$M$2013,BM72),IF(OR(INDEX('Controle de reservas'!$L$14:$L$2013,BM72)="Em cobertura",INDEX('Controle de reservas'!$L$14:$L$2013,BM72)="Programado"),CHAR(10)&amp;"SEM LOCAL",""))&amp;IF(INDEX('Controle de reservas'!$N$14:$N$2013,BM72)&lt;&gt;"",CHAR(10)&amp;"Subst.: "&amp;INDEX('Controle de reservas'!$N$14:$N$2013,BM72),"")&amp;IF(AND(ISNUMBER(INDEX('Controle de reservas'!$I$14:$I$2013,BM72)),INDEX('Controle de reservas'!$I$14:$I$2013,BM72)&gt;0,INDEX('Controle de reservas'!$K$14:$K$2013,BM72)&gt;INDEX('Controle de reservas'!$I$14:$I$2013,BM72)),CHAR(10)&amp;"DIVERGÊNCIA DE DATAS","")&amp;IF(INDEX('Controle de reservas'!$P$14:$P$2013,BM72)&lt;&gt;"OK"," !",""))))</f>
      </c>
      <c r="Z72" s="15">
        <f ca="1">IF(OR($AQ72=0,Z$9="",Z$9&lt;$AS72,AND($AT72&lt;&gt;"",Z$9&gt;$AT72)),"",IF(BN72=0,"—",IF(INDEX('Controle de reservas'!$P$14:$P$2013,BN72)="DUPLICIDADE NO DIA","CONFLITO"&amp;IF(INDEX('Controle de reservas'!$M$14:$M$2013,BN72)&lt;&gt;"",CHAR(10)&amp;INDEX('Controle de reservas'!$M$14:$M$2013,BN72),"")&amp;IF(INDEX('Controle de reservas'!$N$14:$N$2013,BN72)&lt;&gt;"",CHAR(10)&amp;"Subst.: "&amp;INDEX('Controle de reservas'!$N$14:$N$2013,BN72),"")&amp;IF(AND(ISNUMBER(INDEX('Controle de reservas'!$I$14:$I$2013,BN72)),INDEX('Controle de reservas'!$I$14:$I$2013,BN72)&gt;0,INDEX('Controle de reservas'!$K$14:$K$2013,BN72)&gt;INDEX('Controle de reservas'!$I$14:$I$2013,BN72)),CHAR(10)&amp;"DIVERGÊNCIA DE DATAS",""),IF(INDEX('Controle de reservas'!$L$14:$L$2013,BN72)="Em cobertura","COV",IF(INDEX('Controle de reservas'!$L$14:$L$2013,BN72)="Disponível","DISP",IF(INDEX('Controle de reservas'!$L$14:$L$2013,BN72)="Não utilizado","NU",IF(INDEX('Controle de reservas'!$L$14:$L$2013,BN72)="Folga","F",IF(INDEX('Controle de reservas'!$L$14:$L$2013,BN72)="Ocorrência","O",IF(INDEX('Controle de reservas'!$L$14:$L$2013,BN72)="Programado","PROG",IF(INDEX('Controle de reservas'!$L$14:$L$2013,BN72)="Disponível no posto","DP","SEM SITUAÇÃO")))))))&amp;IF(INDEX('Controle de reservas'!$M$14:$M$2013,BN72)&lt;&gt;"",CHAR(10)&amp;INDEX('Controle de reservas'!$M$14:$M$2013,BN72),IF(OR(INDEX('Controle de reservas'!$L$14:$L$2013,BN72)="Em cobertura",INDEX('Controle de reservas'!$L$14:$L$2013,BN72)="Programado"),CHAR(10)&amp;"SEM LOCAL",""))&amp;IF(INDEX('Controle de reservas'!$N$14:$N$2013,BN72)&lt;&gt;"",CHAR(10)&amp;"Subst.: "&amp;INDEX('Controle de reservas'!$N$14:$N$2013,BN72),"")&amp;IF(AND(ISNUMBER(INDEX('Controle de reservas'!$I$14:$I$2013,BN72)),INDEX('Controle de reservas'!$I$14:$I$2013,BN72)&gt;0,INDEX('Controle de reservas'!$K$14:$K$2013,BN72)&gt;INDEX('Controle de reservas'!$I$14:$I$2013,BN72)),CHAR(10)&amp;"DIVERGÊNCIA DE DATAS","")&amp;IF(INDEX('Controle de reservas'!$P$14:$P$2013,BN72)&lt;&gt;"OK"," !",""))))</f>
      </c>
      <c r="AA72" s="15">
        <f ca="1">IF(OR($AQ72=0,AA$9="",AA$9&lt;$AS72,AND($AT72&lt;&gt;"",AA$9&gt;$AT72)),"",IF(BO72=0,"—",IF(INDEX('Controle de reservas'!$P$14:$P$2013,BO72)="DUPLICIDADE NO DIA","CONFLITO"&amp;IF(INDEX('Controle de reservas'!$M$14:$M$2013,BO72)&lt;&gt;"",CHAR(10)&amp;INDEX('Controle de reservas'!$M$14:$M$2013,BO72),"")&amp;IF(INDEX('Controle de reservas'!$N$14:$N$2013,BO72)&lt;&gt;"",CHAR(10)&amp;"Subst.: "&amp;INDEX('Controle de reservas'!$N$14:$N$2013,BO72),"")&amp;IF(AND(ISNUMBER(INDEX('Controle de reservas'!$I$14:$I$2013,BO72)),INDEX('Controle de reservas'!$I$14:$I$2013,BO72)&gt;0,INDEX('Controle de reservas'!$K$14:$K$2013,BO72)&gt;INDEX('Controle de reservas'!$I$14:$I$2013,BO72)),CHAR(10)&amp;"DIVERGÊNCIA DE DATAS",""),IF(INDEX('Controle de reservas'!$L$14:$L$2013,BO72)="Em cobertura","COV",IF(INDEX('Controle de reservas'!$L$14:$L$2013,BO72)="Disponível","DISP",IF(INDEX('Controle de reservas'!$L$14:$L$2013,BO72)="Não utilizado","NU",IF(INDEX('Controle de reservas'!$L$14:$L$2013,BO72)="Folga","F",IF(INDEX('Controle de reservas'!$L$14:$L$2013,BO72)="Ocorrência","O",IF(INDEX('Controle de reservas'!$L$14:$L$2013,BO72)="Programado","PROG",IF(INDEX('Controle de reservas'!$L$14:$L$2013,BO72)="Disponível no posto","DP","SEM SITUAÇÃO")))))))&amp;IF(INDEX('Controle de reservas'!$M$14:$M$2013,BO72)&lt;&gt;"",CHAR(10)&amp;INDEX('Controle de reservas'!$M$14:$M$2013,BO72),IF(OR(INDEX('Controle de reservas'!$L$14:$L$2013,BO72)="Em cobertura",INDEX('Controle de reservas'!$L$14:$L$2013,BO72)="Programado"),CHAR(10)&amp;"SEM LOCAL",""))&amp;IF(INDEX('Controle de reservas'!$N$14:$N$2013,BO72)&lt;&gt;"",CHAR(10)&amp;"Subst.: "&amp;INDEX('Controle de reservas'!$N$14:$N$2013,BO72),"")&amp;IF(AND(ISNUMBER(INDEX('Controle de reservas'!$I$14:$I$2013,BO72)),INDEX('Controle de reservas'!$I$14:$I$2013,BO72)&gt;0,INDEX('Controle de reservas'!$K$14:$K$2013,BO72)&gt;INDEX('Controle de reservas'!$I$14:$I$2013,BO72)),CHAR(10)&amp;"DIVERGÊNCIA DE DATAS","")&amp;IF(INDEX('Controle de reservas'!$P$14:$P$2013,BO72)&lt;&gt;"OK"," !",""))))</f>
      </c>
      <c r="AB72" s="15">
        <f ca="1">IF(OR($AQ72=0,AB$9="",AB$9&lt;$AS72,AND($AT72&lt;&gt;"",AB$9&gt;$AT72)),"",IF(BP72=0,"—",IF(INDEX('Controle de reservas'!$P$14:$P$2013,BP72)="DUPLICIDADE NO DIA","CONFLITO"&amp;IF(INDEX('Controle de reservas'!$M$14:$M$2013,BP72)&lt;&gt;"",CHAR(10)&amp;INDEX('Controle de reservas'!$M$14:$M$2013,BP72),"")&amp;IF(INDEX('Controle de reservas'!$N$14:$N$2013,BP72)&lt;&gt;"",CHAR(10)&amp;"Subst.: "&amp;INDEX('Controle de reservas'!$N$14:$N$2013,BP72),"")&amp;IF(AND(ISNUMBER(INDEX('Controle de reservas'!$I$14:$I$2013,BP72)),INDEX('Controle de reservas'!$I$14:$I$2013,BP72)&gt;0,INDEX('Controle de reservas'!$K$14:$K$2013,BP72)&gt;INDEX('Controle de reservas'!$I$14:$I$2013,BP72)),CHAR(10)&amp;"DIVERGÊNCIA DE DATAS",""),IF(INDEX('Controle de reservas'!$L$14:$L$2013,BP72)="Em cobertura","COV",IF(INDEX('Controle de reservas'!$L$14:$L$2013,BP72)="Disponível","DISP",IF(INDEX('Controle de reservas'!$L$14:$L$2013,BP72)="Não utilizado","NU",IF(INDEX('Controle de reservas'!$L$14:$L$2013,BP72)="Folga","F",IF(INDEX('Controle de reservas'!$L$14:$L$2013,BP72)="Ocorrência","O",IF(INDEX('Controle de reservas'!$L$14:$L$2013,BP72)="Programado","PROG",IF(INDEX('Controle de reservas'!$L$14:$L$2013,BP72)="Disponível no posto","DP","SEM SITUAÇÃO")))))))&amp;IF(INDEX('Controle de reservas'!$M$14:$M$2013,BP72)&lt;&gt;"",CHAR(10)&amp;INDEX('Controle de reservas'!$M$14:$M$2013,BP72),IF(OR(INDEX('Controle de reservas'!$L$14:$L$2013,BP72)="Em cobertura",INDEX('Controle de reservas'!$L$14:$L$2013,BP72)="Programado"),CHAR(10)&amp;"SEM LOCAL",""))&amp;IF(INDEX('Controle de reservas'!$N$14:$N$2013,BP72)&lt;&gt;"",CHAR(10)&amp;"Subst.: "&amp;INDEX('Controle de reservas'!$N$14:$N$2013,BP72),"")&amp;IF(AND(ISNUMBER(INDEX('Controle de reservas'!$I$14:$I$2013,BP72)),INDEX('Controle de reservas'!$I$14:$I$2013,BP72)&gt;0,INDEX('Controle de reservas'!$K$14:$K$2013,BP72)&gt;INDEX('Controle de reservas'!$I$14:$I$2013,BP72)),CHAR(10)&amp;"DIVERGÊNCIA DE DATAS","")&amp;IF(INDEX('Controle de reservas'!$P$14:$P$2013,BP72)&lt;&gt;"OK"," !",""))))</f>
      </c>
      <c r="AC72" s="15">
        <f ca="1">IF(OR($AQ72=0,AC$9="",AC$9&lt;$AS72,AND($AT72&lt;&gt;"",AC$9&gt;$AT72)),"",IF(BQ72=0,"—",IF(INDEX('Controle de reservas'!$P$14:$P$2013,BQ72)="DUPLICIDADE NO DIA","CONFLITO"&amp;IF(INDEX('Controle de reservas'!$M$14:$M$2013,BQ72)&lt;&gt;"",CHAR(10)&amp;INDEX('Controle de reservas'!$M$14:$M$2013,BQ72),"")&amp;IF(INDEX('Controle de reservas'!$N$14:$N$2013,BQ72)&lt;&gt;"",CHAR(10)&amp;"Subst.: "&amp;INDEX('Controle de reservas'!$N$14:$N$2013,BQ72),"")&amp;IF(AND(ISNUMBER(INDEX('Controle de reservas'!$I$14:$I$2013,BQ72)),INDEX('Controle de reservas'!$I$14:$I$2013,BQ72)&gt;0,INDEX('Controle de reservas'!$K$14:$K$2013,BQ72)&gt;INDEX('Controle de reservas'!$I$14:$I$2013,BQ72)),CHAR(10)&amp;"DIVERGÊNCIA DE DATAS",""),IF(INDEX('Controle de reservas'!$L$14:$L$2013,BQ72)="Em cobertura","COV",IF(INDEX('Controle de reservas'!$L$14:$L$2013,BQ72)="Disponível","DISP",IF(INDEX('Controle de reservas'!$L$14:$L$2013,BQ72)="Não utilizado","NU",IF(INDEX('Controle de reservas'!$L$14:$L$2013,BQ72)="Folga","F",IF(INDEX('Controle de reservas'!$L$14:$L$2013,BQ72)="Ocorrência","O",IF(INDEX('Controle de reservas'!$L$14:$L$2013,BQ72)="Programado","PROG",IF(INDEX('Controle de reservas'!$L$14:$L$2013,BQ72)="Disponível no posto","DP","SEM SITUAÇÃO")))))))&amp;IF(INDEX('Controle de reservas'!$M$14:$M$2013,BQ72)&lt;&gt;"",CHAR(10)&amp;INDEX('Controle de reservas'!$M$14:$M$2013,BQ72),IF(OR(INDEX('Controle de reservas'!$L$14:$L$2013,BQ72)="Em cobertura",INDEX('Controle de reservas'!$L$14:$L$2013,BQ72)="Programado"),CHAR(10)&amp;"SEM LOCAL",""))&amp;IF(INDEX('Controle de reservas'!$N$14:$N$2013,BQ72)&lt;&gt;"",CHAR(10)&amp;"Subst.: "&amp;INDEX('Controle de reservas'!$N$14:$N$2013,BQ72),"")&amp;IF(AND(ISNUMBER(INDEX('Controle de reservas'!$I$14:$I$2013,BQ72)),INDEX('Controle de reservas'!$I$14:$I$2013,BQ72)&gt;0,INDEX('Controle de reservas'!$K$14:$K$2013,BQ72)&gt;INDEX('Controle de reservas'!$I$14:$I$2013,BQ72)),CHAR(10)&amp;"DIVERGÊNCIA DE DATAS","")&amp;IF(INDEX('Controle de reservas'!$P$14:$P$2013,BQ72)&lt;&gt;"OK"," !",""))))</f>
      </c>
      <c r="AD72" s="15">
        <f ca="1">IF(OR($AQ72=0,AD$9="",AD$9&lt;$AS72,AND($AT72&lt;&gt;"",AD$9&gt;$AT72)),"",IF(BR72=0,"—",IF(INDEX('Controle de reservas'!$P$14:$P$2013,BR72)="DUPLICIDADE NO DIA","CONFLITO"&amp;IF(INDEX('Controle de reservas'!$M$14:$M$2013,BR72)&lt;&gt;"",CHAR(10)&amp;INDEX('Controle de reservas'!$M$14:$M$2013,BR72),"")&amp;IF(INDEX('Controle de reservas'!$N$14:$N$2013,BR72)&lt;&gt;"",CHAR(10)&amp;"Subst.: "&amp;INDEX('Controle de reservas'!$N$14:$N$2013,BR72),"")&amp;IF(AND(ISNUMBER(INDEX('Controle de reservas'!$I$14:$I$2013,BR72)),INDEX('Controle de reservas'!$I$14:$I$2013,BR72)&gt;0,INDEX('Controle de reservas'!$K$14:$K$2013,BR72)&gt;INDEX('Controle de reservas'!$I$14:$I$2013,BR72)),CHAR(10)&amp;"DIVERGÊNCIA DE DATAS",""),IF(INDEX('Controle de reservas'!$L$14:$L$2013,BR72)="Em cobertura","COV",IF(INDEX('Controle de reservas'!$L$14:$L$2013,BR72)="Disponível","DISP",IF(INDEX('Controle de reservas'!$L$14:$L$2013,BR72)="Não utilizado","NU",IF(INDEX('Controle de reservas'!$L$14:$L$2013,BR72)="Folga","F",IF(INDEX('Controle de reservas'!$L$14:$L$2013,BR72)="Ocorrência","O",IF(INDEX('Controle de reservas'!$L$14:$L$2013,BR72)="Programado","PROG",IF(INDEX('Controle de reservas'!$L$14:$L$2013,BR72)="Disponível no posto","DP","SEM SITUAÇÃO")))))))&amp;IF(INDEX('Controle de reservas'!$M$14:$M$2013,BR72)&lt;&gt;"",CHAR(10)&amp;INDEX('Controle de reservas'!$M$14:$M$2013,BR72),IF(OR(INDEX('Controle de reservas'!$L$14:$L$2013,BR72)="Em cobertura",INDEX('Controle de reservas'!$L$14:$L$2013,BR72)="Programado"),CHAR(10)&amp;"SEM LOCAL",""))&amp;IF(INDEX('Controle de reservas'!$N$14:$N$2013,BR72)&lt;&gt;"",CHAR(10)&amp;"Subst.: "&amp;INDEX('Controle de reservas'!$N$14:$N$2013,BR72),"")&amp;IF(AND(ISNUMBER(INDEX('Controle de reservas'!$I$14:$I$2013,BR72)),INDEX('Controle de reservas'!$I$14:$I$2013,BR72)&gt;0,INDEX('Controle de reservas'!$K$14:$K$2013,BR72)&gt;INDEX('Controle de reservas'!$I$14:$I$2013,BR72)),CHAR(10)&amp;"DIVERGÊNCIA DE DATAS","")&amp;IF(INDEX('Controle de reservas'!$P$14:$P$2013,BR72)&lt;&gt;"OK"," !",""))))</f>
      </c>
      <c r="AE72" s="15">
        <f ca="1">IF(OR($AQ72=0,AE$9="",AE$9&lt;$AS72,AND($AT72&lt;&gt;"",AE$9&gt;$AT72)),"",IF(BS72=0,"—",IF(INDEX('Controle de reservas'!$P$14:$P$2013,BS72)="DUPLICIDADE NO DIA","CONFLITO"&amp;IF(INDEX('Controle de reservas'!$M$14:$M$2013,BS72)&lt;&gt;"",CHAR(10)&amp;INDEX('Controle de reservas'!$M$14:$M$2013,BS72),"")&amp;IF(INDEX('Controle de reservas'!$N$14:$N$2013,BS72)&lt;&gt;"",CHAR(10)&amp;"Subst.: "&amp;INDEX('Controle de reservas'!$N$14:$N$2013,BS72),"")&amp;IF(AND(ISNUMBER(INDEX('Controle de reservas'!$I$14:$I$2013,BS72)),INDEX('Controle de reservas'!$I$14:$I$2013,BS72)&gt;0,INDEX('Controle de reservas'!$K$14:$K$2013,BS72)&gt;INDEX('Controle de reservas'!$I$14:$I$2013,BS72)),CHAR(10)&amp;"DIVERGÊNCIA DE DATAS",""),IF(INDEX('Controle de reservas'!$L$14:$L$2013,BS72)="Em cobertura","COV",IF(INDEX('Controle de reservas'!$L$14:$L$2013,BS72)="Disponível","DISP",IF(INDEX('Controle de reservas'!$L$14:$L$2013,BS72)="Não utilizado","NU",IF(INDEX('Controle de reservas'!$L$14:$L$2013,BS72)="Folga","F",IF(INDEX('Controle de reservas'!$L$14:$L$2013,BS72)="Ocorrência","O",IF(INDEX('Controle de reservas'!$L$14:$L$2013,BS72)="Programado","PROG",IF(INDEX('Controle de reservas'!$L$14:$L$2013,BS72)="Disponível no posto","DP","SEM SITUAÇÃO")))))))&amp;IF(INDEX('Controle de reservas'!$M$14:$M$2013,BS72)&lt;&gt;"",CHAR(10)&amp;INDEX('Controle de reservas'!$M$14:$M$2013,BS72),IF(OR(INDEX('Controle de reservas'!$L$14:$L$2013,BS72)="Em cobertura",INDEX('Controle de reservas'!$L$14:$L$2013,BS72)="Programado"),CHAR(10)&amp;"SEM LOCAL",""))&amp;IF(INDEX('Controle de reservas'!$N$14:$N$2013,BS72)&lt;&gt;"",CHAR(10)&amp;"Subst.: "&amp;INDEX('Controle de reservas'!$N$14:$N$2013,BS72),"")&amp;IF(AND(ISNUMBER(INDEX('Controle de reservas'!$I$14:$I$2013,BS72)),INDEX('Controle de reservas'!$I$14:$I$2013,BS72)&gt;0,INDEX('Controle de reservas'!$K$14:$K$2013,BS72)&gt;INDEX('Controle de reservas'!$I$14:$I$2013,BS72)),CHAR(10)&amp;"DIVERGÊNCIA DE DATAS","")&amp;IF(INDEX('Controle de reservas'!$P$14:$P$2013,BS72)&lt;&gt;"OK"," !",""))))</f>
      </c>
      <c r="AF72" s="15">
        <f ca="1">IF(OR($AQ72=0,AF$9="",AF$9&lt;$AS72,AND($AT72&lt;&gt;"",AF$9&gt;$AT72)),"",IF(BT72=0,"—",IF(INDEX('Controle de reservas'!$P$14:$P$2013,BT72)="DUPLICIDADE NO DIA","CONFLITO"&amp;IF(INDEX('Controle de reservas'!$M$14:$M$2013,BT72)&lt;&gt;"",CHAR(10)&amp;INDEX('Controle de reservas'!$M$14:$M$2013,BT72),"")&amp;IF(INDEX('Controle de reservas'!$N$14:$N$2013,BT72)&lt;&gt;"",CHAR(10)&amp;"Subst.: "&amp;INDEX('Controle de reservas'!$N$14:$N$2013,BT72),"")&amp;IF(AND(ISNUMBER(INDEX('Controle de reservas'!$I$14:$I$2013,BT72)),INDEX('Controle de reservas'!$I$14:$I$2013,BT72)&gt;0,INDEX('Controle de reservas'!$K$14:$K$2013,BT72)&gt;INDEX('Controle de reservas'!$I$14:$I$2013,BT72)),CHAR(10)&amp;"DIVERGÊNCIA DE DATAS",""),IF(INDEX('Controle de reservas'!$L$14:$L$2013,BT72)="Em cobertura","COV",IF(INDEX('Controle de reservas'!$L$14:$L$2013,BT72)="Disponível","DISP",IF(INDEX('Controle de reservas'!$L$14:$L$2013,BT72)="Não utilizado","NU",IF(INDEX('Controle de reservas'!$L$14:$L$2013,BT72)="Folga","F",IF(INDEX('Controle de reservas'!$L$14:$L$2013,BT72)="Ocorrência","O",IF(INDEX('Controle de reservas'!$L$14:$L$2013,BT72)="Programado","PROG",IF(INDEX('Controle de reservas'!$L$14:$L$2013,BT72)="Disponível no posto","DP","SEM SITUAÇÃO")))))))&amp;IF(INDEX('Controle de reservas'!$M$14:$M$2013,BT72)&lt;&gt;"",CHAR(10)&amp;INDEX('Controle de reservas'!$M$14:$M$2013,BT72),IF(OR(INDEX('Controle de reservas'!$L$14:$L$2013,BT72)="Em cobertura",INDEX('Controle de reservas'!$L$14:$L$2013,BT72)="Programado"),CHAR(10)&amp;"SEM LOCAL",""))&amp;IF(INDEX('Controle de reservas'!$N$14:$N$2013,BT72)&lt;&gt;"",CHAR(10)&amp;"Subst.: "&amp;INDEX('Controle de reservas'!$N$14:$N$2013,BT72),"")&amp;IF(AND(ISNUMBER(INDEX('Controle de reservas'!$I$14:$I$2013,BT72)),INDEX('Controle de reservas'!$I$14:$I$2013,BT72)&gt;0,INDEX('Controle de reservas'!$K$14:$K$2013,BT72)&gt;INDEX('Controle de reservas'!$I$14:$I$2013,BT72)),CHAR(10)&amp;"DIVERGÊNCIA DE DATAS","")&amp;IF(INDEX('Controle de reservas'!$P$14:$P$2013,BT72)&lt;&gt;"OK"," !",""))))</f>
      </c>
      <c r="AG72" s="15">
        <f ca="1">IF(OR($AQ72=0,AG$9="",AG$9&lt;$AS72,AND($AT72&lt;&gt;"",AG$9&gt;$AT72)),"",IF(BU72=0,"—",IF(INDEX('Controle de reservas'!$P$14:$P$2013,BU72)="DUPLICIDADE NO DIA","CONFLITO"&amp;IF(INDEX('Controle de reservas'!$M$14:$M$2013,BU72)&lt;&gt;"",CHAR(10)&amp;INDEX('Controle de reservas'!$M$14:$M$2013,BU72),"")&amp;IF(INDEX('Controle de reservas'!$N$14:$N$2013,BU72)&lt;&gt;"",CHAR(10)&amp;"Subst.: "&amp;INDEX('Controle de reservas'!$N$14:$N$2013,BU72),"")&amp;IF(AND(ISNUMBER(INDEX('Controle de reservas'!$I$14:$I$2013,BU72)),INDEX('Controle de reservas'!$I$14:$I$2013,BU72)&gt;0,INDEX('Controle de reservas'!$K$14:$K$2013,BU72)&gt;INDEX('Controle de reservas'!$I$14:$I$2013,BU72)),CHAR(10)&amp;"DIVERGÊNCIA DE DATAS",""),IF(INDEX('Controle de reservas'!$L$14:$L$2013,BU72)="Em cobertura","COV",IF(INDEX('Controle de reservas'!$L$14:$L$2013,BU72)="Disponível","DISP",IF(INDEX('Controle de reservas'!$L$14:$L$2013,BU72)="Não utilizado","NU",IF(INDEX('Controle de reservas'!$L$14:$L$2013,BU72)="Folga","F",IF(INDEX('Controle de reservas'!$L$14:$L$2013,BU72)="Ocorrência","O",IF(INDEX('Controle de reservas'!$L$14:$L$2013,BU72)="Programado","PROG",IF(INDEX('Controle de reservas'!$L$14:$L$2013,BU72)="Disponível no posto","DP","SEM SITUAÇÃO")))))))&amp;IF(INDEX('Controle de reservas'!$M$14:$M$2013,BU72)&lt;&gt;"",CHAR(10)&amp;INDEX('Controle de reservas'!$M$14:$M$2013,BU72),IF(OR(INDEX('Controle de reservas'!$L$14:$L$2013,BU72)="Em cobertura",INDEX('Controle de reservas'!$L$14:$L$2013,BU72)="Programado"),CHAR(10)&amp;"SEM LOCAL",""))&amp;IF(INDEX('Controle de reservas'!$N$14:$N$2013,BU72)&lt;&gt;"",CHAR(10)&amp;"Subst.: "&amp;INDEX('Controle de reservas'!$N$14:$N$2013,BU72),"")&amp;IF(AND(ISNUMBER(INDEX('Controle de reservas'!$I$14:$I$2013,BU72)),INDEX('Controle de reservas'!$I$14:$I$2013,BU72)&gt;0,INDEX('Controle de reservas'!$K$14:$K$2013,BU72)&gt;INDEX('Controle de reservas'!$I$14:$I$2013,BU72)),CHAR(10)&amp;"DIVERGÊNCIA DE DATAS","")&amp;IF(INDEX('Controle de reservas'!$P$14:$P$2013,BU72)&lt;&gt;"OK"," !",""))))</f>
      </c>
      <c r="AH72" s="15">
        <f ca="1">IF(OR($AQ72=0,AH$9="",AH$9&lt;$AS72,AND($AT72&lt;&gt;"",AH$9&gt;$AT72)),"",IF(BV72=0,"—",IF(INDEX('Controle de reservas'!$P$14:$P$2013,BV72)="DUPLICIDADE NO DIA","CONFLITO"&amp;IF(INDEX('Controle de reservas'!$M$14:$M$2013,BV72)&lt;&gt;"",CHAR(10)&amp;INDEX('Controle de reservas'!$M$14:$M$2013,BV72),"")&amp;IF(INDEX('Controle de reservas'!$N$14:$N$2013,BV72)&lt;&gt;"",CHAR(10)&amp;"Subst.: "&amp;INDEX('Controle de reservas'!$N$14:$N$2013,BV72),"")&amp;IF(AND(ISNUMBER(INDEX('Controle de reservas'!$I$14:$I$2013,BV72)),INDEX('Controle de reservas'!$I$14:$I$2013,BV72)&gt;0,INDEX('Controle de reservas'!$K$14:$K$2013,BV72)&gt;INDEX('Controle de reservas'!$I$14:$I$2013,BV72)),CHAR(10)&amp;"DIVERGÊNCIA DE DATAS",""),IF(INDEX('Controle de reservas'!$L$14:$L$2013,BV72)="Em cobertura","COV",IF(INDEX('Controle de reservas'!$L$14:$L$2013,BV72)="Disponível","DISP",IF(INDEX('Controle de reservas'!$L$14:$L$2013,BV72)="Não utilizado","NU",IF(INDEX('Controle de reservas'!$L$14:$L$2013,BV72)="Folga","F",IF(INDEX('Controle de reservas'!$L$14:$L$2013,BV72)="Ocorrência","O",IF(INDEX('Controle de reservas'!$L$14:$L$2013,BV72)="Programado","PROG",IF(INDEX('Controle de reservas'!$L$14:$L$2013,BV72)="Disponível no posto","DP","SEM SITUAÇÃO")))))))&amp;IF(INDEX('Controle de reservas'!$M$14:$M$2013,BV72)&lt;&gt;"",CHAR(10)&amp;INDEX('Controle de reservas'!$M$14:$M$2013,BV72),IF(OR(INDEX('Controle de reservas'!$L$14:$L$2013,BV72)="Em cobertura",INDEX('Controle de reservas'!$L$14:$L$2013,BV72)="Programado"),CHAR(10)&amp;"SEM LOCAL",""))&amp;IF(INDEX('Controle de reservas'!$N$14:$N$2013,BV72)&lt;&gt;"",CHAR(10)&amp;"Subst.: "&amp;INDEX('Controle de reservas'!$N$14:$N$2013,BV72),"")&amp;IF(AND(ISNUMBER(INDEX('Controle de reservas'!$I$14:$I$2013,BV72)),INDEX('Controle de reservas'!$I$14:$I$2013,BV72)&gt;0,INDEX('Controle de reservas'!$K$14:$K$2013,BV72)&gt;INDEX('Controle de reservas'!$I$14:$I$2013,BV72)),CHAR(10)&amp;"DIVERGÊNCIA DE DATAS","")&amp;IF(INDEX('Controle de reservas'!$P$14:$P$2013,BV72)&lt;&gt;"OK"," !",""))))</f>
      </c>
      <c r="AI72" s="15">
        <f ca="1">IF(OR($AQ72=0,AI$9="",AI$9&lt;$AS72,AND($AT72&lt;&gt;"",AI$9&gt;$AT72)),"",IF(BW72=0,"—",IF(INDEX('Controle de reservas'!$P$14:$P$2013,BW72)="DUPLICIDADE NO DIA","CONFLITO"&amp;IF(INDEX('Controle de reservas'!$M$14:$M$2013,BW72)&lt;&gt;"",CHAR(10)&amp;INDEX('Controle de reservas'!$M$14:$M$2013,BW72),"")&amp;IF(INDEX('Controle de reservas'!$N$14:$N$2013,BW72)&lt;&gt;"",CHAR(10)&amp;"Subst.: "&amp;INDEX('Controle de reservas'!$N$14:$N$2013,BW72),"")&amp;IF(AND(ISNUMBER(INDEX('Controle de reservas'!$I$14:$I$2013,BW72)),INDEX('Controle de reservas'!$I$14:$I$2013,BW72)&gt;0,INDEX('Controle de reservas'!$K$14:$K$2013,BW72)&gt;INDEX('Controle de reservas'!$I$14:$I$2013,BW72)),CHAR(10)&amp;"DIVERGÊNCIA DE DATAS",""),IF(INDEX('Controle de reservas'!$L$14:$L$2013,BW72)="Em cobertura","COV",IF(INDEX('Controle de reservas'!$L$14:$L$2013,BW72)="Disponível","DISP",IF(INDEX('Controle de reservas'!$L$14:$L$2013,BW72)="Não utilizado","NU",IF(INDEX('Controle de reservas'!$L$14:$L$2013,BW72)="Folga","F",IF(INDEX('Controle de reservas'!$L$14:$L$2013,BW72)="Ocorrência","O",IF(INDEX('Controle de reservas'!$L$14:$L$2013,BW72)="Programado","PROG",IF(INDEX('Controle de reservas'!$L$14:$L$2013,BW72)="Disponível no posto","DP","SEM SITUAÇÃO")))))))&amp;IF(INDEX('Controle de reservas'!$M$14:$M$2013,BW72)&lt;&gt;"",CHAR(10)&amp;INDEX('Controle de reservas'!$M$14:$M$2013,BW72),IF(OR(INDEX('Controle de reservas'!$L$14:$L$2013,BW72)="Em cobertura",INDEX('Controle de reservas'!$L$14:$L$2013,BW72)="Programado"),CHAR(10)&amp;"SEM LOCAL",""))&amp;IF(INDEX('Controle de reservas'!$N$14:$N$2013,BW72)&lt;&gt;"",CHAR(10)&amp;"Subst.: "&amp;INDEX('Controle de reservas'!$N$14:$N$2013,BW72),"")&amp;IF(AND(ISNUMBER(INDEX('Controle de reservas'!$I$14:$I$2013,BW72)),INDEX('Controle de reservas'!$I$14:$I$2013,BW72)&gt;0,INDEX('Controle de reservas'!$K$14:$K$2013,BW72)&gt;INDEX('Controle de reservas'!$I$14:$I$2013,BW72)),CHAR(10)&amp;"DIVERGÊNCIA DE DATAS","")&amp;IF(INDEX('Controle de reservas'!$P$14:$P$2013,BW72)&lt;&gt;"OK"," !",""))))</f>
      </c>
      <c r="AJ72" s="15">
        <f ca="1">IF(OR($AQ72=0,AJ$9="",AJ$9&lt;$AS72,AND($AT72&lt;&gt;"",AJ$9&gt;$AT72)),"",IF(BX72=0,"—",IF(INDEX('Controle de reservas'!$P$14:$P$2013,BX72)="DUPLICIDADE NO DIA","CONFLITO"&amp;IF(INDEX('Controle de reservas'!$M$14:$M$2013,BX72)&lt;&gt;"",CHAR(10)&amp;INDEX('Controle de reservas'!$M$14:$M$2013,BX72),"")&amp;IF(INDEX('Controle de reservas'!$N$14:$N$2013,BX72)&lt;&gt;"",CHAR(10)&amp;"Subst.: "&amp;INDEX('Controle de reservas'!$N$14:$N$2013,BX72),"")&amp;IF(AND(ISNUMBER(INDEX('Controle de reservas'!$I$14:$I$2013,BX72)),INDEX('Controle de reservas'!$I$14:$I$2013,BX72)&gt;0,INDEX('Controle de reservas'!$K$14:$K$2013,BX72)&gt;INDEX('Controle de reservas'!$I$14:$I$2013,BX72)),CHAR(10)&amp;"DIVERGÊNCIA DE DATAS",""),IF(INDEX('Controle de reservas'!$L$14:$L$2013,BX72)="Em cobertura","COV",IF(INDEX('Controle de reservas'!$L$14:$L$2013,BX72)="Disponível","DISP",IF(INDEX('Controle de reservas'!$L$14:$L$2013,BX72)="Não utilizado","NU",IF(INDEX('Controle de reservas'!$L$14:$L$2013,BX72)="Folga","F",IF(INDEX('Controle de reservas'!$L$14:$L$2013,BX72)="Ocorrência","O",IF(INDEX('Controle de reservas'!$L$14:$L$2013,BX72)="Programado","PROG",IF(INDEX('Controle de reservas'!$L$14:$L$2013,BX72)="Disponível no posto","DP","SEM SITUAÇÃO")))))))&amp;IF(INDEX('Controle de reservas'!$M$14:$M$2013,BX72)&lt;&gt;"",CHAR(10)&amp;INDEX('Controle de reservas'!$M$14:$M$2013,BX72),IF(OR(INDEX('Controle de reservas'!$L$14:$L$2013,BX72)="Em cobertura",INDEX('Controle de reservas'!$L$14:$L$2013,BX72)="Programado"),CHAR(10)&amp;"SEM LOCAL",""))&amp;IF(INDEX('Controle de reservas'!$N$14:$N$2013,BX72)&lt;&gt;"",CHAR(10)&amp;"Subst.: "&amp;INDEX('Controle de reservas'!$N$14:$N$2013,BX72),"")&amp;IF(AND(ISNUMBER(INDEX('Controle de reservas'!$I$14:$I$2013,BX72)),INDEX('Controle de reservas'!$I$14:$I$2013,BX72)&gt;0,INDEX('Controle de reservas'!$K$14:$K$2013,BX72)&gt;INDEX('Controle de reservas'!$I$14:$I$2013,BX72)),CHAR(10)&amp;"DIVERGÊNCIA DE DATAS","")&amp;IF(INDEX('Controle de reservas'!$P$14:$P$2013,BX72)&lt;&gt;"OK"," !",""))))</f>
      </c>
      <c r="AK72" s="15">
        <f ca="1">IF(OR($AQ72=0,AK$9="",AK$9&lt;$AS72,AND($AT72&lt;&gt;"",AK$9&gt;$AT72)),"",IF(BY72=0,"—",IF(INDEX('Controle de reservas'!$P$14:$P$2013,BY72)="DUPLICIDADE NO DIA","CONFLITO"&amp;IF(INDEX('Controle de reservas'!$M$14:$M$2013,BY72)&lt;&gt;"",CHAR(10)&amp;INDEX('Controle de reservas'!$M$14:$M$2013,BY72),"")&amp;IF(INDEX('Controle de reservas'!$N$14:$N$2013,BY72)&lt;&gt;"",CHAR(10)&amp;"Subst.: "&amp;INDEX('Controle de reservas'!$N$14:$N$2013,BY72),"")&amp;IF(AND(ISNUMBER(INDEX('Controle de reservas'!$I$14:$I$2013,BY72)),INDEX('Controle de reservas'!$I$14:$I$2013,BY72)&gt;0,INDEX('Controle de reservas'!$K$14:$K$2013,BY72)&gt;INDEX('Controle de reservas'!$I$14:$I$2013,BY72)),CHAR(10)&amp;"DIVERGÊNCIA DE DATAS",""),IF(INDEX('Controle de reservas'!$L$14:$L$2013,BY72)="Em cobertura","COV",IF(INDEX('Controle de reservas'!$L$14:$L$2013,BY72)="Disponível","DISP",IF(INDEX('Controle de reservas'!$L$14:$L$2013,BY72)="Não utilizado","NU",IF(INDEX('Controle de reservas'!$L$14:$L$2013,BY72)="Folga","F",IF(INDEX('Controle de reservas'!$L$14:$L$2013,BY72)="Ocorrência","O",IF(INDEX('Controle de reservas'!$L$14:$L$2013,BY72)="Programado","PROG",IF(INDEX('Controle de reservas'!$L$14:$L$2013,BY72)="Disponível no posto","DP","SEM SITUAÇÃO")))))))&amp;IF(INDEX('Controle de reservas'!$M$14:$M$2013,BY72)&lt;&gt;"",CHAR(10)&amp;INDEX('Controle de reservas'!$M$14:$M$2013,BY72),IF(OR(INDEX('Controle de reservas'!$L$14:$L$2013,BY72)="Em cobertura",INDEX('Controle de reservas'!$L$14:$L$2013,BY72)="Programado"),CHAR(10)&amp;"SEM LOCAL",""))&amp;IF(INDEX('Controle de reservas'!$N$14:$N$2013,BY72)&lt;&gt;"",CHAR(10)&amp;"Subst.: "&amp;INDEX('Controle de reservas'!$N$14:$N$2013,BY72),"")&amp;IF(AND(ISNUMBER(INDEX('Controle de reservas'!$I$14:$I$2013,BY72)),INDEX('Controle de reservas'!$I$14:$I$2013,BY72)&gt;0,INDEX('Controle de reservas'!$K$14:$K$2013,BY72)&gt;INDEX('Controle de reservas'!$I$14:$I$2013,BY72)),CHAR(10)&amp;"DIVERGÊNCIA DE DATAS","")&amp;IF(INDEX('Controle de reservas'!$P$14:$P$2013,BY72)&lt;&gt;"OK"," !",""))))</f>
      </c>
      <c r="AL72" s="14">
        <f t="shared" ca="1" si="1"/>
      </c>
      <c r="AM72" s="14">
        <f t="shared" ca="1" si="2"/>
      </c>
      <c r="AN72" s="14">
        <f t="shared" ca="1" si="3"/>
      </c>
      <c r="AO72" s="14">
        <f t="shared" ca="1" si="4"/>
      </c>
      <c r="AP72" s="14">
        <f ca="1">IF($AQ72=0,"",INDEX('Controle de reservas'!$O$14:$O$2013,$AQ72))</f>
      </c>
      <c r="AQ72">
        <f ca="1">IFERROR(MATCH(ROW()-9,'Controle de reservas'!$S$14:$S$2013,0),0)</f>
      </c>
      <c r="AR72">
        <f ca="1">IF($AQ72=0,"",INDEX('Controle de reservas'!$Q$14:$Q$2013,$AQ72))</f>
      </c>
      <c r="AS72">
        <f ca="1">IF($AQ72=0,"",INDEX('Controle de reservas'!$H$14:$H$2013,$AQ72))</f>
      </c>
      <c r="AT72">
        <f ca="1">IF($AQ72=0,"",IF(INDEX('Controle de reservas'!$J$14:$J$2013,$AQ72)=0,"",INDEX('Controle de reservas'!$J$14:$J$2013,$AQ72)))</f>
      </c>
      <c r="AU72">
        <f ca="1">IF(OR($AQ72=0,G$9=""),0,IFERROR(MATCH($AR72&amp;"|"&amp;TEXT(G$9,"yyyymmdd"),'Controle de reservas'!$T$14:$T$2013,0),0))</f>
      </c>
      <c r="AV72">
        <f ca="1">IF(OR($AQ72=0,H$9=""),0,IFERROR(MATCH($AR72&amp;"|"&amp;TEXT(H$9,"yyyymmdd"),'Controle de reservas'!$T$14:$T$2013,0),0))</f>
      </c>
      <c r="AW72">
        <f ca="1">IF(OR($AQ72=0,I$9=""),0,IFERROR(MATCH($AR72&amp;"|"&amp;TEXT(I$9,"yyyymmdd"),'Controle de reservas'!$T$14:$T$2013,0),0))</f>
      </c>
      <c r="AX72">
        <f ca="1">IF(OR($AQ72=0,J$9=""),0,IFERROR(MATCH($AR72&amp;"|"&amp;TEXT(J$9,"yyyymmdd"),'Controle de reservas'!$T$14:$T$2013,0),0))</f>
      </c>
      <c r="AY72">
        <f ca="1">IF(OR($AQ72=0,K$9=""),0,IFERROR(MATCH($AR72&amp;"|"&amp;TEXT(K$9,"yyyymmdd"),'Controle de reservas'!$T$14:$T$2013,0),0))</f>
      </c>
      <c r="AZ72">
        <f ca="1">IF(OR($AQ72=0,L$9=""),0,IFERROR(MATCH($AR72&amp;"|"&amp;TEXT(L$9,"yyyymmdd"),'Controle de reservas'!$T$14:$T$2013,0),0))</f>
      </c>
      <c r="BA72">
        <f ca="1">IF(OR($AQ72=0,M$9=""),0,IFERROR(MATCH($AR72&amp;"|"&amp;TEXT(M$9,"yyyymmdd"),'Controle de reservas'!$T$14:$T$2013,0),0))</f>
      </c>
      <c r="BB72">
        <f ca="1">IF(OR($AQ72=0,N$9=""),0,IFERROR(MATCH($AR72&amp;"|"&amp;TEXT(N$9,"yyyymmdd"),'Controle de reservas'!$T$14:$T$2013,0),0))</f>
      </c>
      <c r="BC72">
        <f ca="1">IF(OR($AQ72=0,O$9=""),0,IFERROR(MATCH($AR72&amp;"|"&amp;TEXT(O$9,"yyyymmdd"),'Controle de reservas'!$T$14:$T$2013,0),0))</f>
      </c>
      <c r="BD72">
        <f ca="1">IF(OR($AQ72=0,P$9=""),0,IFERROR(MATCH($AR72&amp;"|"&amp;TEXT(P$9,"yyyymmdd"),'Controle de reservas'!$T$14:$T$2013,0),0))</f>
      </c>
      <c r="BE72">
        <f ca="1">IF(OR($AQ72=0,Q$9=""),0,IFERROR(MATCH($AR72&amp;"|"&amp;TEXT(Q$9,"yyyymmdd"),'Controle de reservas'!$T$14:$T$2013,0),0))</f>
      </c>
      <c r="BF72">
        <f ca="1">IF(OR($AQ72=0,R$9=""),0,IFERROR(MATCH($AR72&amp;"|"&amp;TEXT(R$9,"yyyymmdd"),'Controle de reservas'!$T$14:$T$2013,0),0))</f>
      </c>
      <c r="BG72">
        <f ca="1">IF(OR($AQ72=0,S$9=""),0,IFERROR(MATCH($AR72&amp;"|"&amp;TEXT(S$9,"yyyymmdd"),'Controle de reservas'!$T$14:$T$2013,0),0))</f>
      </c>
      <c r="BH72">
        <f ca="1">IF(OR($AQ72=0,T$9=""),0,IFERROR(MATCH($AR72&amp;"|"&amp;TEXT(T$9,"yyyymmdd"),'Controle de reservas'!$T$14:$T$2013,0),0))</f>
      </c>
      <c r="BI72">
        <f ca="1">IF(OR($AQ72=0,U$9=""),0,IFERROR(MATCH($AR72&amp;"|"&amp;TEXT(U$9,"yyyymmdd"),'Controle de reservas'!$T$14:$T$2013,0),0))</f>
      </c>
      <c r="BJ72">
        <f ca="1">IF(OR($AQ72=0,V$9=""),0,IFERROR(MATCH($AR72&amp;"|"&amp;TEXT(V$9,"yyyymmdd"),'Controle de reservas'!$T$14:$T$2013,0),0))</f>
      </c>
      <c r="BK72">
        <f ca="1">IF(OR($AQ72=0,W$9=""),0,IFERROR(MATCH($AR72&amp;"|"&amp;TEXT(W$9,"yyyymmdd"),'Controle de reservas'!$T$14:$T$2013,0),0))</f>
      </c>
      <c r="BL72">
        <f ca="1">IF(OR($AQ72=0,X$9=""),0,IFERROR(MATCH($AR72&amp;"|"&amp;TEXT(X$9,"yyyymmdd"),'Controle de reservas'!$T$14:$T$2013,0),0))</f>
      </c>
      <c r="BM72">
        <f ca="1">IF(OR($AQ72=0,Y$9=""),0,IFERROR(MATCH($AR72&amp;"|"&amp;TEXT(Y$9,"yyyymmdd"),'Controle de reservas'!$T$14:$T$2013,0),0))</f>
      </c>
      <c r="BN72">
        <f ca="1">IF(OR($AQ72=0,Z$9=""),0,IFERROR(MATCH($AR72&amp;"|"&amp;TEXT(Z$9,"yyyymmdd"),'Controle de reservas'!$T$14:$T$2013,0),0))</f>
      </c>
      <c r="BO72">
        <f ca="1">IF(OR($AQ72=0,AA$9=""),0,IFERROR(MATCH($AR72&amp;"|"&amp;TEXT(AA$9,"yyyymmdd"),'Controle de reservas'!$T$14:$T$2013,0),0))</f>
      </c>
      <c r="BP72">
        <f ca="1">IF(OR($AQ72=0,AB$9=""),0,IFERROR(MATCH($AR72&amp;"|"&amp;TEXT(AB$9,"yyyymmdd"),'Controle de reservas'!$T$14:$T$2013,0),0))</f>
      </c>
      <c r="BQ72">
        <f ca="1">IF(OR($AQ72=0,AC$9=""),0,IFERROR(MATCH($AR72&amp;"|"&amp;TEXT(AC$9,"yyyymmdd"),'Controle de reservas'!$T$14:$T$2013,0),0))</f>
      </c>
      <c r="BR72">
        <f ca="1">IF(OR($AQ72=0,AD$9=""),0,IFERROR(MATCH($AR72&amp;"|"&amp;TEXT(AD$9,"yyyymmdd"),'Controle de reservas'!$T$14:$T$2013,0),0))</f>
      </c>
      <c r="BS72">
        <f ca="1">IF(OR($AQ72=0,AE$9=""),0,IFERROR(MATCH($AR72&amp;"|"&amp;TEXT(AE$9,"yyyymmdd"),'Controle de reservas'!$T$14:$T$2013,0),0))</f>
      </c>
      <c r="BT72">
        <f ca="1">IF(OR($AQ72=0,AF$9=""),0,IFERROR(MATCH($AR72&amp;"|"&amp;TEXT(AF$9,"yyyymmdd"),'Controle de reservas'!$T$14:$T$2013,0),0))</f>
      </c>
      <c r="BU72">
        <f ca="1">IF(OR($AQ72=0,AG$9=""),0,IFERROR(MATCH($AR72&amp;"|"&amp;TEXT(AG$9,"yyyymmdd"),'Controle de reservas'!$T$14:$T$2013,0),0))</f>
      </c>
      <c r="BV72">
        <f ca="1">IF(OR($AQ72=0,AH$9=""),0,IFERROR(MATCH($AR72&amp;"|"&amp;TEXT(AH$9,"yyyymmdd"),'Controle de reservas'!$T$14:$T$2013,0),0))</f>
      </c>
      <c r="BW72">
        <f ca="1">IF(OR($AQ72=0,AI$9=""),0,IFERROR(MATCH($AR72&amp;"|"&amp;TEXT(AI$9,"yyyymmdd"),'Controle de reservas'!$T$14:$T$2013,0),0))</f>
      </c>
      <c r="BX72">
        <f ca="1">IF(OR($AQ72=0,AJ$9=""),0,IFERROR(MATCH($AR72&amp;"|"&amp;TEXT(AJ$9,"yyyymmdd"),'Controle de reservas'!$T$14:$T$2013,0),0))</f>
      </c>
      <c r="BY72">
        <f ca="1">IF(OR($AQ72=0,AK$9=""),0,IFERROR(MATCH($AR72&amp;"|"&amp;TEXT(AK$9,"yyyymmdd"),'Controle de reservas'!$T$14:$T$2013,0),0))</f>
      </c>
    </row>
    <row r="73" spans="1:77" ht="105" customHeight="1" x14ac:dyDescent="0.25">
      <c r="A73" s="16">
        <f ca="1">IF($AQ73=0,"",INDEX('Controle de reservas'!$A$14:$A$2013,$AQ73))</f>
      </c>
      <c r="B73" s="16">
        <f ca="1">IF($AQ73=0,"",INDEX('Controle de reservas'!$B$14:$B$2013,$AQ73))</f>
      </c>
      <c r="C73" s="16">
        <f ca="1">IF($AQ73=0,"",INDEX('Controle de reservas'!$C$14:$C$2013,$AQ73))</f>
      </c>
      <c r="D73" s="16">
        <f ca="1">IF($AQ73=0,"",INDEX('Controle de reservas'!$D$14:$D$2013,$AQ73))</f>
      </c>
      <c r="E73" s="16">
        <f ca="1">IF($AQ73=0,"",INDEX('Controle de reservas'!$E$14:$E$2013,$AQ73))</f>
      </c>
      <c r="F73" s="16">
        <f ca="1">IF($AQ73=0,"",INDEX('Controle de reservas'!$F$14:$F$2013,$AQ73))</f>
      </c>
      <c r="G73" s="17">
        <f ca="1">IF(OR($AQ73=0,G$9="",G$9&lt;$AS73,AND($AT73&lt;&gt;"",G$9&gt;$AT73)),"",IF(AU73=0,"—",IF(INDEX('Controle de reservas'!$P$14:$P$2013,AU73)="DUPLICIDADE NO DIA","CONFLITO"&amp;IF(INDEX('Controle de reservas'!$M$14:$M$2013,AU73)&lt;&gt;"",CHAR(10)&amp;INDEX('Controle de reservas'!$M$14:$M$2013,AU73),"")&amp;IF(INDEX('Controle de reservas'!$N$14:$N$2013,AU73)&lt;&gt;"",CHAR(10)&amp;"Subst.: "&amp;INDEX('Controle de reservas'!$N$14:$N$2013,AU73),"")&amp;IF(AND(ISNUMBER(INDEX('Controle de reservas'!$I$14:$I$2013,AU73)),INDEX('Controle de reservas'!$I$14:$I$2013,AU73)&gt;0,INDEX('Controle de reservas'!$K$14:$K$2013,AU73)&gt;INDEX('Controle de reservas'!$I$14:$I$2013,AU73)),CHAR(10)&amp;"DIVERGÊNCIA DE DATAS",""),IF(INDEX('Controle de reservas'!$L$14:$L$2013,AU73)="Em cobertura","COV",IF(INDEX('Controle de reservas'!$L$14:$L$2013,AU73)="Disponível","DISP",IF(INDEX('Controle de reservas'!$L$14:$L$2013,AU73)="Não utilizado","NU",IF(INDEX('Controle de reservas'!$L$14:$L$2013,AU73)="Folga","F",IF(INDEX('Controle de reservas'!$L$14:$L$2013,AU73)="Ocorrência","O",IF(INDEX('Controle de reservas'!$L$14:$L$2013,AU73)="Programado","PROG",IF(INDEX('Controle de reservas'!$L$14:$L$2013,AU73)="Disponível no posto","DP","SEM SITUAÇÃO")))))))&amp;IF(INDEX('Controle de reservas'!$M$14:$M$2013,AU73)&lt;&gt;"",CHAR(10)&amp;INDEX('Controle de reservas'!$M$14:$M$2013,AU73),IF(OR(INDEX('Controle de reservas'!$L$14:$L$2013,AU73)="Em cobertura",INDEX('Controle de reservas'!$L$14:$L$2013,AU73)="Programado"),CHAR(10)&amp;"SEM LOCAL",""))&amp;IF(INDEX('Controle de reservas'!$N$14:$N$2013,AU73)&lt;&gt;"",CHAR(10)&amp;"Subst.: "&amp;INDEX('Controle de reservas'!$N$14:$N$2013,AU73),"")&amp;IF(AND(ISNUMBER(INDEX('Controle de reservas'!$I$14:$I$2013,AU73)),INDEX('Controle de reservas'!$I$14:$I$2013,AU73)&gt;0,INDEX('Controle de reservas'!$K$14:$K$2013,AU73)&gt;INDEX('Controle de reservas'!$I$14:$I$2013,AU73)),CHAR(10)&amp;"DIVERGÊNCIA DE DATAS","")&amp;IF(INDEX('Controle de reservas'!$P$14:$P$2013,AU73)&lt;&gt;"OK"," !",""))))</f>
      </c>
      <c r="H73" s="17">
        <f ca="1">IF(OR($AQ73=0,H$9="",H$9&lt;$AS73,AND($AT73&lt;&gt;"",H$9&gt;$AT73)),"",IF(AV73=0,"—",IF(INDEX('Controle de reservas'!$P$14:$P$2013,AV73)="DUPLICIDADE NO DIA","CONFLITO"&amp;IF(INDEX('Controle de reservas'!$M$14:$M$2013,AV73)&lt;&gt;"",CHAR(10)&amp;INDEX('Controle de reservas'!$M$14:$M$2013,AV73),"")&amp;IF(INDEX('Controle de reservas'!$N$14:$N$2013,AV73)&lt;&gt;"",CHAR(10)&amp;"Subst.: "&amp;INDEX('Controle de reservas'!$N$14:$N$2013,AV73),"")&amp;IF(AND(ISNUMBER(INDEX('Controle de reservas'!$I$14:$I$2013,AV73)),INDEX('Controle de reservas'!$I$14:$I$2013,AV73)&gt;0,INDEX('Controle de reservas'!$K$14:$K$2013,AV73)&gt;INDEX('Controle de reservas'!$I$14:$I$2013,AV73)),CHAR(10)&amp;"DIVERGÊNCIA DE DATAS",""),IF(INDEX('Controle de reservas'!$L$14:$L$2013,AV73)="Em cobertura","COV",IF(INDEX('Controle de reservas'!$L$14:$L$2013,AV73)="Disponível","DISP",IF(INDEX('Controle de reservas'!$L$14:$L$2013,AV73)="Não utilizado","NU",IF(INDEX('Controle de reservas'!$L$14:$L$2013,AV73)="Folga","F",IF(INDEX('Controle de reservas'!$L$14:$L$2013,AV73)="Ocorrência","O",IF(INDEX('Controle de reservas'!$L$14:$L$2013,AV73)="Programado","PROG",IF(INDEX('Controle de reservas'!$L$14:$L$2013,AV73)="Disponível no posto","DP","SEM SITUAÇÃO")))))))&amp;IF(INDEX('Controle de reservas'!$M$14:$M$2013,AV73)&lt;&gt;"",CHAR(10)&amp;INDEX('Controle de reservas'!$M$14:$M$2013,AV73),IF(OR(INDEX('Controle de reservas'!$L$14:$L$2013,AV73)="Em cobertura",INDEX('Controle de reservas'!$L$14:$L$2013,AV73)="Programado"),CHAR(10)&amp;"SEM LOCAL",""))&amp;IF(INDEX('Controle de reservas'!$N$14:$N$2013,AV73)&lt;&gt;"",CHAR(10)&amp;"Subst.: "&amp;INDEX('Controle de reservas'!$N$14:$N$2013,AV73),"")&amp;IF(AND(ISNUMBER(INDEX('Controle de reservas'!$I$14:$I$2013,AV73)),INDEX('Controle de reservas'!$I$14:$I$2013,AV73)&gt;0,INDEX('Controle de reservas'!$K$14:$K$2013,AV73)&gt;INDEX('Controle de reservas'!$I$14:$I$2013,AV73)),CHAR(10)&amp;"DIVERGÊNCIA DE DATAS","")&amp;IF(INDEX('Controle de reservas'!$P$14:$P$2013,AV73)&lt;&gt;"OK"," !",""))))</f>
      </c>
      <c r="I73" s="17">
        <f ca="1">IF(OR($AQ73=0,I$9="",I$9&lt;$AS73,AND($AT73&lt;&gt;"",I$9&gt;$AT73)),"",IF(AW73=0,"—",IF(INDEX('Controle de reservas'!$P$14:$P$2013,AW73)="DUPLICIDADE NO DIA","CONFLITO"&amp;IF(INDEX('Controle de reservas'!$M$14:$M$2013,AW73)&lt;&gt;"",CHAR(10)&amp;INDEX('Controle de reservas'!$M$14:$M$2013,AW73),"")&amp;IF(INDEX('Controle de reservas'!$N$14:$N$2013,AW73)&lt;&gt;"",CHAR(10)&amp;"Subst.: "&amp;INDEX('Controle de reservas'!$N$14:$N$2013,AW73),"")&amp;IF(AND(ISNUMBER(INDEX('Controle de reservas'!$I$14:$I$2013,AW73)),INDEX('Controle de reservas'!$I$14:$I$2013,AW73)&gt;0,INDEX('Controle de reservas'!$K$14:$K$2013,AW73)&gt;INDEX('Controle de reservas'!$I$14:$I$2013,AW73)),CHAR(10)&amp;"DIVERGÊNCIA DE DATAS",""),IF(INDEX('Controle de reservas'!$L$14:$L$2013,AW73)="Em cobertura","COV",IF(INDEX('Controle de reservas'!$L$14:$L$2013,AW73)="Disponível","DISP",IF(INDEX('Controle de reservas'!$L$14:$L$2013,AW73)="Não utilizado","NU",IF(INDEX('Controle de reservas'!$L$14:$L$2013,AW73)="Folga","F",IF(INDEX('Controle de reservas'!$L$14:$L$2013,AW73)="Ocorrência","O",IF(INDEX('Controle de reservas'!$L$14:$L$2013,AW73)="Programado","PROG",IF(INDEX('Controle de reservas'!$L$14:$L$2013,AW73)="Disponível no posto","DP","SEM SITUAÇÃO")))))))&amp;IF(INDEX('Controle de reservas'!$M$14:$M$2013,AW73)&lt;&gt;"",CHAR(10)&amp;INDEX('Controle de reservas'!$M$14:$M$2013,AW73),IF(OR(INDEX('Controle de reservas'!$L$14:$L$2013,AW73)="Em cobertura",INDEX('Controle de reservas'!$L$14:$L$2013,AW73)="Programado"),CHAR(10)&amp;"SEM LOCAL",""))&amp;IF(INDEX('Controle de reservas'!$N$14:$N$2013,AW73)&lt;&gt;"",CHAR(10)&amp;"Subst.: "&amp;INDEX('Controle de reservas'!$N$14:$N$2013,AW73),"")&amp;IF(AND(ISNUMBER(INDEX('Controle de reservas'!$I$14:$I$2013,AW73)),INDEX('Controle de reservas'!$I$14:$I$2013,AW73)&gt;0,INDEX('Controle de reservas'!$K$14:$K$2013,AW73)&gt;INDEX('Controle de reservas'!$I$14:$I$2013,AW73)),CHAR(10)&amp;"DIVERGÊNCIA DE DATAS","")&amp;IF(INDEX('Controle de reservas'!$P$14:$P$2013,AW73)&lt;&gt;"OK"," !",""))))</f>
      </c>
      <c r="J73" s="17">
        <f ca="1">IF(OR($AQ73=0,J$9="",J$9&lt;$AS73,AND($AT73&lt;&gt;"",J$9&gt;$AT73)),"",IF(AX73=0,"—",IF(INDEX('Controle de reservas'!$P$14:$P$2013,AX73)="DUPLICIDADE NO DIA","CONFLITO"&amp;IF(INDEX('Controle de reservas'!$M$14:$M$2013,AX73)&lt;&gt;"",CHAR(10)&amp;INDEX('Controle de reservas'!$M$14:$M$2013,AX73),"")&amp;IF(INDEX('Controle de reservas'!$N$14:$N$2013,AX73)&lt;&gt;"",CHAR(10)&amp;"Subst.: "&amp;INDEX('Controle de reservas'!$N$14:$N$2013,AX73),"")&amp;IF(AND(ISNUMBER(INDEX('Controle de reservas'!$I$14:$I$2013,AX73)),INDEX('Controle de reservas'!$I$14:$I$2013,AX73)&gt;0,INDEX('Controle de reservas'!$K$14:$K$2013,AX73)&gt;INDEX('Controle de reservas'!$I$14:$I$2013,AX73)),CHAR(10)&amp;"DIVERGÊNCIA DE DATAS",""),IF(INDEX('Controle de reservas'!$L$14:$L$2013,AX73)="Em cobertura","COV",IF(INDEX('Controle de reservas'!$L$14:$L$2013,AX73)="Disponível","DISP",IF(INDEX('Controle de reservas'!$L$14:$L$2013,AX73)="Não utilizado","NU",IF(INDEX('Controle de reservas'!$L$14:$L$2013,AX73)="Folga","F",IF(INDEX('Controle de reservas'!$L$14:$L$2013,AX73)="Ocorrência","O",IF(INDEX('Controle de reservas'!$L$14:$L$2013,AX73)="Programado","PROG",IF(INDEX('Controle de reservas'!$L$14:$L$2013,AX73)="Disponível no posto","DP","SEM SITUAÇÃO")))))))&amp;IF(INDEX('Controle de reservas'!$M$14:$M$2013,AX73)&lt;&gt;"",CHAR(10)&amp;INDEX('Controle de reservas'!$M$14:$M$2013,AX73),IF(OR(INDEX('Controle de reservas'!$L$14:$L$2013,AX73)="Em cobertura",INDEX('Controle de reservas'!$L$14:$L$2013,AX73)="Programado"),CHAR(10)&amp;"SEM LOCAL",""))&amp;IF(INDEX('Controle de reservas'!$N$14:$N$2013,AX73)&lt;&gt;"",CHAR(10)&amp;"Subst.: "&amp;INDEX('Controle de reservas'!$N$14:$N$2013,AX73),"")&amp;IF(AND(ISNUMBER(INDEX('Controle de reservas'!$I$14:$I$2013,AX73)),INDEX('Controle de reservas'!$I$14:$I$2013,AX73)&gt;0,INDEX('Controle de reservas'!$K$14:$K$2013,AX73)&gt;INDEX('Controle de reservas'!$I$14:$I$2013,AX73)),CHAR(10)&amp;"DIVERGÊNCIA DE DATAS","")&amp;IF(INDEX('Controle de reservas'!$P$14:$P$2013,AX73)&lt;&gt;"OK"," !",""))))</f>
      </c>
      <c r="K73" s="17">
        <f ca="1">IF(OR($AQ73=0,K$9="",K$9&lt;$AS73,AND($AT73&lt;&gt;"",K$9&gt;$AT73)),"",IF(AY73=0,"—",IF(INDEX('Controle de reservas'!$P$14:$P$2013,AY73)="DUPLICIDADE NO DIA","CONFLITO"&amp;IF(INDEX('Controle de reservas'!$M$14:$M$2013,AY73)&lt;&gt;"",CHAR(10)&amp;INDEX('Controle de reservas'!$M$14:$M$2013,AY73),"")&amp;IF(INDEX('Controle de reservas'!$N$14:$N$2013,AY73)&lt;&gt;"",CHAR(10)&amp;"Subst.: "&amp;INDEX('Controle de reservas'!$N$14:$N$2013,AY73),"")&amp;IF(AND(ISNUMBER(INDEX('Controle de reservas'!$I$14:$I$2013,AY73)),INDEX('Controle de reservas'!$I$14:$I$2013,AY73)&gt;0,INDEX('Controle de reservas'!$K$14:$K$2013,AY73)&gt;INDEX('Controle de reservas'!$I$14:$I$2013,AY73)),CHAR(10)&amp;"DIVERGÊNCIA DE DATAS",""),IF(INDEX('Controle de reservas'!$L$14:$L$2013,AY73)="Em cobertura","COV",IF(INDEX('Controle de reservas'!$L$14:$L$2013,AY73)="Disponível","DISP",IF(INDEX('Controle de reservas'!$L$14:$L$2013,AY73)="Não utilizado","NU",IF(INDEX('Controle de reservas'!$L$14:$L$2013,AY73)="Folga","F",IF(INDEX('Controle de reservas'!$L$14:$L$2013,AY73)="Ocorrência","O",IF(INDEX('Controle de reservas'!$L$14:$L$2013,AY73)="Programado","PROG",IF(INDEX('Controle de reservas'!$L$14:$L$2013,AY73)="Disponível no posto","DP","SEM SITUAÇÃO")))))))&amp;IF(INDEX('Controle de reservas'!$M$14:$M$2013,AY73)&lt;&gt;"",CHAR(10)&amp;INDEX('Controle de reservas'!$M$14:$M$2013,AY73),IF(OR(INDEX('Controle de reservas'!$L$14:$L$2013,AY73)="Em cobertura",INDEX('Controle de reservas'!$L$14:$L$2013,AY73)="Programado"),CHAR(10)&amp;"SEM LOCAL",""))&amp;IF(INDEX('Controle de reservas'!$N$14:$N$2013,AY73)&lt;&gt;"",CHAR(10)&amp;"Subst.: "&amp;INDEX('Controle de reservas'!$N$14:$N$2013,AY73),"")&amp;IF(AND(ISNUMBER(INDEX('Controle de reservas'!$I$14:$I$2013,AY73)),INDEX('Controle de reservas'!$I$14:$I$2013,AY73)&gt;0,INDEX('Controle de reservas'!$K$14:$K$2013,AY73)&gt;INDEX('Controle de reservas'!$I$14:$I$2013,AY73)),CHAR(10)&amp;"DIVERGÊNCIA DE DATAS","")&amp;IF(INDEX('Controle de reservas'!$P$14:$P$2013,AY73)&lt;&gt;"OK"," !",""))))</f>
      </c>
      <c r="L73" s="17">
        <f ca="1">IF(OR($AQ73=0,L$9="",L$9&lt;$AS73,AND($AT73&lt;&gt;"",L$9&gt;$AT73)),"",IF(AZ73=0,"—",IF(INDEX('Controle de reservas'!$P$14:$P$2013,AZ73)="DUPLICIDADE NO DIA","CONFLITO"&amp;IF(INDEX('Controle de reservas'!$M$14:$M$2013,AZ73)&lt;&gt;"",CHAR(10)&amp;INDEX('Controle de reservas'!$M$14:$M$2013,AZ73),"")&amp;IF(INDEX('Controle de reservas'!$N$14:$N$2013,AZ73)&lt;&gt;"",CHAR(10)&amp;"Subst.: "&amp;INDEX('Controle de reservas'!$N$14:$N$2013,AZ73),"")&amp;IF(AND(ISNUMBER(INDEX('Controle de reservas'!$I$14:$I$2013,AZ73)),INDEX('Controle de reservas'!$I$14:$I$2013,AZ73)&gt;0,INDEX('Controle de reservas'!$K$14:$K$2013,AZ73)&gt;INDEX('Controle de reservas'!$I$14:$I$2013,AZ73)),CHAR(10)&amp;"DIVERGÊNCIA DE DATAS",""),IF(INDEX('Controle de reservas'!$L$14:$L$2013,AZ73)="Em cobertura","COV",IF(INDEX('Controle de reservas'!$L$14:$L$2013,AZ73)="Disponível","DISP",IF(INDEX('Controle de reservas'!$L$14:$L$2013,AZ73)="Não utilizado","NU",IF(INDEX('Controle de reservas'!$L$14:$L$2013,AZ73)="Folga","F",IF(INDEX('Controle de reservas'!$L$14:$L$2013,AZ73)="Ocorrência","O",IF(INDEX('Controle de reservas'!$L$14:$L$2013,AZ73)="Programado","PROG",IF(INDEX('Controle de reservas'!$L$14:$L$2013,AZ73)="Disponível no posto","DP","SEM SITUAÇÃO")))))))&amp;IF(INDEX('Controle de reservas'!$M$14:$M$2013,AZ73)&lt;&gt;"",CHAR(10)&amp;INDEX('Controle de reservas'!$M$14:$M$2013,AZ73),IF(OR(INDEX('Controle de reservas'!$L$14:$L$2013,AZ73)="Em cobertura",INDEX('Controle de reservas'!$L$14:$L$2013,AZ73)="Programado"),CHAR(10)&amp;"SEM LOCAL",""))&amp;IF(INDEX('Controle de reservas'!$N$14:$N$2013,AZ73)&lt;&gt;"",CHAR(10)&amp;"Subst.: "&amp;INDEX('Controle de reservas'!$N$14:$N$2013,AZ73),"")&amp;IF(AND(ISNUMBER(INDEX('Controle de reservas'!$I$14:$I$2013,AZ73)),INDEX('Controle de reservas'!$I$14:$I$2013,AZ73)&gt;0,INDEX('Controle de reservas'!$K$14:$K$2013,AZ73)&gt;INDEX('Controle de reservas'!$I$14:$I$2013,AZ73)),CHAR(10)&amp;"DIVERGÊNCIA DE DATAS","")&amp;IF(INDEX('Controle de reservas'!$P$14:$P$2013,AZ73)&lt;&gt;"OK"," !",""))))</f>
      </c>
      <c r="M73" s="17">
        <f ca="1">IF(OR($AQ73=0,M$9="",M$9&lt;$AS73,AND($AT73&lt;&gt;"",M$9&gt;$AT73)),"",IF(BA73=0,"—",IF(INDEX('Controle de reservas'!$P$14:$P$2013,BA73)="DUPLICIDADE NO DIA","CONFLITO"&amp;IF(INDEX('Controle de reservas'!$M$14:$M$2013,BA73)&lt;&gt;"",CHAR(10)&amp;INDEX('Controle de reservas'!$M$14:$M$2013,BA73),"")&amp;IF(INDEX('Controle de reservas'!$N$14:$N$2013,BA73)&lt;&gt;"",CHAR(10)&amp;"Subst.: "&amp;INDEX('Controle de reservas'!$N$14:$N$2013,BA73),"")&amp;IF(AND(ISNUMBER(INDEX('Controle de reservas'!$I$14:$I$2013,BA73)),INDEX('Controle de reservas'!$I$14:$I$2013,BA73)&gt;0,INDEX('Controle de reservas'!$K$14:$K$2013,BA73)&gt;INDEX('Controle de reservas'!$I$14:$I$2013,BA73)),CHAR(10)&amp;"DIVERGÊNCIA DE DATAS",""),IF(INDEX('Controle de reservas'!$L$14:$L$2013,BA73)="Em cobertura","COV",IF(INDEX('Controle de reservas'!$L$14:$L$2013,BA73)="Disponível","DISP",IF(INDEX('Controle de reservas'!$L$14:$L$2013,BA73)="Não utilizado","NU",IF(INDEX('Controle de reservas'!$L$14:$L$2013,BA73)="Folga","F",IF(INDEX('Controle de reservas'!$L$14:$L$2013,BA73)="Ocorrência","O",IF(INDEX('Controle de reservas'!$L$14:$L$2013,BA73)="Programado","PROG",IF(INDEX('Controle de reservas'!$L$14:$L$2013,BA73)="Disponível no posto","DP","SEM SITUAÇÃO")))))))&amp;IF(INDEX('Controle de reservas'!$M$14:$M$2013,BA73)&lt;&gt;"",CHAR(10)&amp;INDEX('Controle de reservas'!$M$14:$M$2013,BA73),IF(OR(INDEX('Controle de reservas'!$L$14:$L$2013,BA73)="Em cobertura",INDEX('Controle de reservas'!$L$14:$L$2013,BA73)="Programado"),CHAR(10)&amp;"SEM LOCAL",""))&amp;IF(INDEX('Controle de reservas'!$N$14:$N$2013,BA73)&lt;&gt;"",CHAR(10)&amp;"Subst.: "&amp;INDEX('Controle de reservas'!$N$14:$N$2013,BA73),"")&amp;IF(AND(ISNUMBER(INDEX('Controle de reservas'!$I$14:$I$2013,BA73)),INDEX('Controle de reservas'!$I$14:$I$2013,BA73)&gt;0,INDEX('Controle de reservas'!$K$14:$K$2013,BA73)&gt;INDEX('Controle de reservas'!$I$14:$I$2013,BA73)),CHAR(10)&amp;"DIVERGÊNCIA DE DATAS","")&amp;IF(INDEX('Controle de reservas'!$P$14:$P$2013,BA73)&lt;&gt;"OK"," !",""))))</f>
      </c>
      <c r="N73" s="17">
        <f ca="1">IF(OR($AQ73=0,N$9="",N$9&lt;$AS73,AND($AT73&lt;&gt;"",N$9&gt;$AT73)),"",IF(BB73=0,"—",IF(INDEX('Controle de reservas'!$P$14:$P$2013,BB73)="DUPLICIDADE NO DIA","CONFLITO"&amp;IF(INDEX('Controle de reservas'!$M$14:$M$2013,BB73)&lt;&gt;"",CHAR(10)&amp;INDEX('Controle de reservas'!$M$14:$M$2013,BB73),"")&amp;IF(INDEX('Controle de reservas'!$N$14:$N$2013,BB73)&lt;&gt;"",CHAR(10)&amp;"Subst.: "&amp;INDEX('Controle de reservas'!$N$14:$N$2013,BB73),"")&amp;IF(AND(ISNUMBER(INDEX('Controle de reservas'!$I$14:$I$2013,BB73)),INDEX('Controle de reservas'!$I$14:$I$2013,BB73)&gt;0,INDEX('Controle de reservas'!$K$14:$K$2013,BB73)&gt;INDEX('Controle de reservas'!$I$14:$I$2013,BB73)),CHAR(10)&amp;"DIVERGÊNCIA DE DATAS",""),IF(INDEX('Controle de reservas'!$L$14:$L$2013,BB73)="Em cobertura","COV",IF(INDEX('Controle de reservas'!$L$14:$L$2013,BB73)="Disponível","DISP",IF(INDEX('Controle de reservas'!$L$14:$L$2013,BB73)="Não utilizado","NU",IF(INDEX('Controle de reservas'!$L$14:$L$2013,BB73)="Folga","F",IF(INDEX('Controle de reservas'!$L$14:$L$2013,BB73)="Ocorrência","O",IF(INDEX('Controle de reservas'!$L$14:$L$2013,BB73)="Programado","PROG",IF(INDEX('Controle de reservas'!$L$14:$L$2013,BB73)="Disponível no posto","DP","SEM SITUAÇÃO")))))))&amp;IF(INDEX('Controle de reservas'!$M$14:$M$2013,BB73)&lt;&gt;"",CHAR(10)&amp;INDEX('Controle de reservas'!$M$14:$M$2013,BB73),IF(OR(INDEX('Controle de reservas'!$L$14:$L$2013,BB73)="Em cobertura",INDEX('Controle de reservas'!$L$14:$L$2013,BB73)="Programado"),CHAR(10)&amp;"SEM LOCAL",""))&amp;IF(INDEX('Controle de reservas'!$N$14:$N$2013,BB73)&lt;&gt;"",CHAR(10)&amp;"Subst.: "&amp;INDEX('Controle de reservas'!$N$14:$N$2013,BB73),"")&amp;IF(AND(ISNUMBER(INDEX('Controle de reservas'!$I$14:$I$2013,BB73)),INDEX('Controle de reservas'!$I$14:$I$2013,BB73)&gt;0,INDEX('Controle de reservas'!$K$14:$K$2013,BB73)&gt;INDEX('Controle de reservas'!$I$14:$I$2013,BB73)),CHAR(10)&amp;"DIVERGÊNCIA DE DATAS","")&amp;IF(INDEX('Controle de reservas'!$P$14:$P$2013,BB73)&lt;&gt;"OK"," !",""))))</f>
      </c>
      <c r="O73" s="17">
        <f ca="1">IF(OR($AQ73=0,O$9="",O$9&lt;$AS73,AND($AT73&lt;&gt;"",O$9&gt;$AT73)),"",IF(BC73=0,"—",IF(INDEX('Controle de reservas'!$P$14:$P$2013,BC73)="DUPLICIDADE NO DIA","CONFLITO"&amp;IF(INDEX('Controle de reservas'!$M$14:$M$2013,BC73)&lt;&gt;"",CHAR(10)&amp;INDEX('Controle de reservas'!$M$14:$M$2013,BC73),"")&amp;IF(INDEX('Controle de reservas'!$N$14:$N$2013,BC73)&lt;&gt;"",CHAR(10)&amp;"Subst.: "&amp;INDEX('Controle de reservas'!$N$14:$N$2013,BC73),"")&amp;IF(AND(ISNUMBER(INDEX('Controle de reservas'!$I$14:$I$2013,BC73)),INDEX('Controle de reservas'!$I$14:$I$2013,BC73)&gt;0,INDEX('Controle de reservas'!$K$14:$K$2013,BC73)&gt;INDEX('Controle de reservas'!$I$14:$I$2013,BC73)),CHAR(10)&amp;"DIVERGÊNCIA DE DATAS",""),IF(INDEX('Controle de reservas'!$L$14:$L$2013,BC73)="Em cobertura","COV",IF(INDEX('Controle de reservas'!$L$14:$L$2013,BC73)="Disponível","DISP",IF(INDEX('Controle de reservas'!$L$14:$L$2013,BC73)="Não utilizado","NU",IF(INDEX('Controle de reservas'!$L$14:$L$2013,BC73)="Folga","F",IF(INDEX('Controle de reservas'!$L$14:$L$2013,BC73)="Ocorrência","O",IF(INDEX('Controle de reservas'!$L$14:$L$2013,BC73)="Programado","PROG",IF(INDEX('Controle de reservas'!$L$14:$L$2013,BC73)="Disponível no posto","DP","SEM SITUAÇÃO")))))))&amp;IF(INDEX('Controle de reservas'!$M$14:$M$2013,BC73)&lt;&gt;"",CHAR(10)&amp;INDEX('Controle de reservas'!$M$14:$M$2013,BC73),IF(OR(INDEX('Controle de reservas'!$L$14:$L$2013,BC73)="Em cobertura",INDEX('Controle de reservas'!$L$14:$L$2013,BC73)="Programado"),CHAR(10)&amp;"SEM LOCAL",""))&amp;IF(INDEX('Controle de reservas'!$N$14:$N$2013,BC73)&lt;&gt;"",CHAR(10)&amp;"Subst.: "&amp;INDEX('Controle de reservas'!$N$14:$N$2013,BC73),"")&amp;IF(AND(ISNUMBER(INDEX('Controle de reservas'!$I$14:$I$2013,BC73)),INDEX('Controle de reservas'!$I$14:$I$2013,BC73)&gt;0,INDEX('Controle de reservas'!$K$14:$K$2013,BC73)&gt;INDEX('Controle de reservas'!$I$14:$I$2013,BC73)),CHAR(10)&amp;"DIVERGÊNCIA DE DATAS","")&amp;IF(INDEX('Controle de reservas'!$P$14:$P$2013,BC73)&lt;&gt;"OK"," !",""))))</f>
      </c>
      <c r="P73" s="17">
        <f ca="1">IF(OR($AQ73=0,P$9="",P$9&lt;$AS73,AND($AT73&lt;&gt;"",P$9&gt;$AT73)),"",IF(BD73=0,"—",IF(INDEX('Controle de reservas'!$P$14:$P$2013,BD73)="DUPLICIDADE NO DIA","CONFLITO"&amp;IF(INDEX('Controle de reservas'!$M$14:$M$2013,BD73)&lt;&gt;"",CHAR(10)&amp;INDEX('Controle de reservas'!$M$14:$M$2013,BD73),"")&amp;IF(INDEX('Controle de reservas'!$N$14:$N$2013,BD73)&lt;&gt;"",CHAR(10)&amp;"Subst.: "&amp;INDEX('Controle de reservas'!$N$14:$N$2013,BD73),"")&amp;IF(AND(ISNUMBER(INDEX('Controle de reservas'!$I$14:$I$2013,BD73)),INDEX('Controle de reservas'!$I$14:$I$2013,BD73)&gt;0,INDEX('Controle de reservas'!$K$14:$K$2013,BD73)&gt;INDEX('Controle de reservas'!$I$14:$I$2013,BD73)),CHAR(10)&amp;"DIVERGÊNCIA DE DATAS",""),IF(INDEX('Controle de reservas'!$L$14:$L$2013,BD73)="Em cobertura","COV",IF(INDEX('Controle de reservas'!$L$14:$L$2013,BD73)="Disponível","DISP",IF(INDEX('Controle de reservas'!$L$14:$L$2013,BD73)="Não utilizado","NU",IF(INDEX('Controle de reservas'!$L$14:$L$2013,BD73)="Folga","F",IF(INDEX('Controle de reservas'!$L$14:$L$2013,BD73)="Ocorrência","O",IF(INDEX('Controle de reservas'!$L$14:$L$2013,BD73)="Programado","PROG",IF(INDEX('Controle de reservas'!$L$14:$L$2013,BD73)="Disponível no posto","DP","SEM SITUAÇÃO")))))))&amp;IF(INDEX('Controle de reservas'!$M$14:$M$2013,BD73)&lt;&gt;"",CHAR(10)&amp;INDEX('Controle de reservas'!$M$14:$M$2013,BD73),IF(OR(INDEX('Controle de reservas'!$L$14:$L$2013,BD73)="Em cobertura",INDEX('Controle de reservas'!$L$14:$L$2013,BD73)="Programado"),CHAR(10)&amp;"SEM LOCAL",""))&amp;IF(INDEX('Controle de reservas'!$N$14:$N$2013,BD73)&lt;&gt;"",CHAR(10)&amp;"Subst.: "&amp;INDEX('Controle de reservas'!$N$14:$N$2013,BD73),"")&amp;IF(AND(ISNUMBER(INDEX('Controle de reservas'!$I$14:$I$2013,BD73)),INDEX('Controle de reservas'!$I$14:$I$2013,BD73)&gt;0,INDEX('Controle de reservas'!$K$14:$K$2013,BD73)&gt;INDEX('Controle de reservas'!$I$14:$I$2013,BD73)),CHAR(10)&amp;"DIVERGÊNCIA DE DATAS","")&amp;IF(INDEX('Controle de reservas'!$P$14:$P$2013,BD73)&lt;&gt;"OK"," !",""))))</f>
      </c>
      <c r="Q73" s="17">
        <f ca="1">IF(OR($AQ73=0,Q$9="",Q$9&lt;$AS73,AND($AT73&lt;&gt;"",Q$9&gt;$AT73)),"",IF(BE73=0,"—",IF(INDEX('Controle de reservas'!$P$14:$P$2013,BE73)="DUPLICIDADE NO DIA","CONFLITO"&amp;IF(INDEX('Controle de reservas'!$M$14:$M$2013,BE73)&lt;&gt;"",CHAR(10)&amp;INDEX('Controle de reservas'!$M$14:$M$2013,BE73),"")&amp;IF(INDEX('Controle de reservas'!$N$14:$N$2013,BE73)&lt;&gt;"",CHAR(10)&amp;"Subst.: "&amp;INDEX('Controle de reservas'!$N$14:$N$2013,BE73),"")&amp;IF(AND(ISNUMBER(INDEX('Controle de reservas'!$I$14:$I$2013,BE73)),INDEX('Controle de reservas'!$I$14:$I$2013,BE73)&gt;0,INDEX('Controle de reservas'!$K$14:$K$2013,BE73)&gt;INDEX('Controle de reservas'!$I$14:$I$2013,BE73)),CHAR(10)&amp;"DIVERGÊNCIA DE DATAS",""),IF(INDEX('Controle de reservas'!$L$14:$L$2013,BE73)="Em cobertura","COV",IF(INDEX('Controle de reservas'!$L$14:$L$2013,BE73)="Disponível","DISP",IF(INDEX('Controle de reservas'!$L$14:$L$2013,BE73)="Não utilizado","NU",IF(INDEX('Controle de reservas'!$L$14:$L$2013,BE73)="Folga","F",IF(INDEX('Controle de reservas'!$L$14:$L$2013,BE73)="Ocorrência","O",IF(INDEX('Controle de reservas'!$L$14:$L$2013,BE73)="Programado","PROG",IF(INDEX('Controle de reservas'!$L$14:$L$2013,BE73)="Disponível no posto","DP","SEM SITUAÇÃO")))))))&amp;IF(INDEX('Controle de reservas'!$M$14:$M$2013,BE73)&lt;&gt;"",CHAR(10)&amp;INDEX('Controle de reservas'!$M$14:$M$2013,BE73),IF(OR(INDEX('Controle de reservas'!$L$14:$L$2013,BE73)="Em cobertura",INDEX('Controle de reservas'!$L$14:$L$2013,BE73)="Programado"),CHAR(10)&amp;"SEM LOCAL",""))&amp;IF(INDEX('Controle de reservas'!$N$14:$N$2013,BE73)&lt;&gt;"",CHAR(10)&amp;"Subst.: "&amp;INDEX('Controle de reservas'!$N$14:$N$2013,BE73),"")&amp;IF(AND(ISNUMBER(INDEX('Controle de reservas'!$I$14:$I$2013,BE73)),INDEX('Controle de reservas'!$I$14:$I$2013,BE73)&gt;0,INDEX('Controle de reservas'!$K$14:$K$2013,BE73)&gt;INDEX('Controle de reservas'!$I$14:$I$2013,BE73)),CHAR(10)&amp;"DIVERGÊNCIA DE DATAS","")&amp;IF(INDEX('Controle de reservas'!$P$14:$P$2013,BE73)&lt;&gt;"OK"," !",""))))</f>
      </c>
      <c r="R73" s="17">
        <f ca="1">IF(OR($AQ73=0,R$9="",R$9&lt;$AS73,AND($AT73&lt;&gt;"",R$9&gt;$AT73)),"",IF(BF73=0,"—",IF(INDEX('Controle de reservas'!$P$14:$P$2013,BF73)="DUPLICIDADE NO DIA","CONFLITO"&amp;IF(INDEX('Controle de reservas'!$M$14:$M$2013,BF73)&lt;&gt;"",CHAR(10)&amp;INDEX('Controle de reservas'!$M$14:$M$2013,BF73),"")&amp;IF(INDEX('Controle de reservas'!$N$14:$N$2013,BF73)&lt;&gt;"",CHAR(10)&amp;"Subst.: "&amp;INDEX('Controle de reservas'!$N$14:$N$2013,BF73),"")&amp;IF(AND(ISNUMBER(INDEX('Controle de reservas'!$I$14:$I$2013,BF73)),INDEX('Controle de reservas'!$I$14:$I$2013,BF73)&gt;0,INDEX('Controle de reservas'!$K$14:$K$2013,BF73)&gt;INDEX('Controle de reservas'!$I$14:$I$2013,BF73)),CHAR(10)&amp;"DIVERGÊNCIA DE DATAS",""),IF(INDEX('Controle de reservas'!$L$14:$L$2013,BF73)="Em cobertura","COV",IF(INDEX('Controle de reservas'!$L$14:$L$2013,BF73)="Disponível","DISP",IF(INDEX('Controle de reservas'!$L$14:$L$2013,BF73)="Não utilizado","NU",IF(INDEX('Controle de reservas'!$L$14:$L$2013,BF73)="Folga","F",IF(INDEX('Controle de reservas'!$L$14:$L$2013,BF73)="Ocorrência","O",IF(INDEX('Controle de reservas'!$L$14:$L$2013,BF73)="Programado","PROG",IF(INDEX('Controle de reservas'!$L$14:$L$2013,BF73)="Disponível no posto","DP","SEM SITUAÇÃO")))))))&amp;IF(INDEX('Controle de reservas'!$M$14:$M$2013,BF73)&lt;&gt;"",CHAR(10)&amp;INDEX('Controle de reservas'!$M$14:$M$2013,BF73),IF(OR(INDEX('Controle de reservas'!$L$14:$L$2013,BF73)="Em cobertura",INDEX('Controle de reservas'!$L$14:$L$2013,BF73)="Programado"),CHAR(10)&amp;"SEM LOCAL",""))&amp;IF(INDEX('Controle de reservas'!$N$14:$N$2013,BF73)&lt;&gt;"",CHAR(10)&amp;"Subst.: "&amp;INDEX('Controle de reservas'!$N$14:$N$2013,BF73),"")&amp;IF(AND(ISNUMBER(INDEX('Controle de reservas'!$I$14:$I$2013,BF73)),INDEX('Controle de reservas'!$I$14:$I$2013,BF73)&gt;0,INDEX('Controle de reservas'!$K$14:$K$2013,BF73)&gt;INDEX('Controle de reservas'!$I$14:$I$2013,BF73)),CHAR(10)&amp;"DIVERGÊNCIA DE DATAS","")&amp;IF(INDEX('Controle de reservas'!$P$14:$P$2013,BF73)&lt;&gt;"OK"," !",""))))</f>
      </c>
      <c r="S73" s="17">
        <f ca="1">IF(OR($AQ73=0,S$9="",S$9&lt;$AS73,AND($AT73&lt;&gt;"",S$9&gt;$AT73)),"",IF(BG73=0,"—",IF(INDEX('Controle de reservas'!$P$14:$P$2013,BG73)="DUPLICIDADE NO DIA","CONFLITO"&amp;IF(INDEX('Controle de reservas'!$M$14:$M$2013,BG73)&lt;&gt;"",CHAR(10)&amp;INDEX('Controle de reservas'!$M$14:$M$2013,BG73),"")&amp;IF(INDEX('Controle de reservas'!$N$14:$N$2013,BG73)&lt;&gt;"",CHAR(10)&amp;"Subst.: "&amp;INDEX('Controle de reservas'!$N$14:$N$2013,BG73),"")&amp;IF(AND(ISNUMBER(INDEX('Controle de reservas'!$I$14:$I$2013,BG73)),INDEX('Controle de reservas'!$I$14:$I$2013,BG73)&gt;0,INDEX('Controle de reservas'!$K$14:$K$2013,BG73)&gt;INDEX('Controle de reservas'!$I$14:$I$2013,BG73)),CHAR(10)&amp;"DIVERGÊNCIA DE DATAS",""),IF(INDEX('Controle de reservas'!$L$14:$L$2013,BG73)="Em cobertura","COV",IF(INDEX('Controle de reservas'!$L$14:$L$2013,BG73)="Disponível","DISP",IF(INDEX('Controle de reservas'!$L$14:$L$2013,BG73)="Não utilizado","NU",IF(INDEX('Controle de reservas'!$L$14:$L$2013,BG73)="Folga","F",IF(INDEX('Controle de reservas'!$L$14:$L$2013,BG73)="Ocorrência","O",IF(INDEX('Controle de reservas'!$L$14:$L$2013,BG73)="Programado","PROG",IF(INDEX('Controle de reservas'!$L$14:$L$2013,BG73)="Disponível no posto","DP","SEM SITUAÇÃO")))))))&amp;IF(INDEX('Controle de reservas'!$M$14:$M$2013,BG73)&lt;&gt;"",CHAR(10)&amp;INDEX('Controle de reservas'!$M$14:$M$2013,BG73),IF(OR(INDEX('Controle de reservas'!$L$14:$L$2013,BG73)="Em cobertura",INDEX('Controle de reservas'!$L$14:$L$2013,BG73)="Programado"),CHAR(10)&amp;"SEM LOCAL",""))&amp;IF(INDEX('Controle de reservas'!$N$14:$N$2013,BG73)&lt;&gt;"",CHAR(10)&amp;"Subst.: "&amp;INDEX('Controle de reservas'!$N$14:$N$2013,BG73),"")&amp;IF(AND(ISNUMBER(INDEX('Controle de reservas'!$I$14:$I$2013,BG73)),INDEX('Controle de reservas'!$I$14:$I$2013,BG73)&gt;0,INDEX('Controle de reservas'!$K$14:$K$2013,BG73)&gt;INDEX('Controle de reservas'!$I$14:$I$2013,BG73)),CHAR(10)&amp;"DIVERGÊNCIA DE DATAS","")&amp;IF(INDEX('Controle de reservas'!$P$14:$P$2013,BG73)&lt;&gt;"OK"," !",""))))</f>
      </c>
      <c r="T73" s="17">
        <f ca="1">IF(OR($AQ73=0,T$9="",T$9&lt;$AS73,AND($AT73&lt;&gt;"",T$9&gt;$AT73)),"",IF(BH73=0,"—",IF(INDEX('Controle de reservas'!$P$14:$P$2013,BH73)="DUPLICIDADE NO DIA","CONFLITO"&amp;IF(INDEX('Controle de reservas'!$M$14:$M$2013,BH73)&lt;&gt;"",CHAR(10)&amp;INDEX('Controle de reservas'!$M$14:$M$2013,BH73),"")&amp;IF(INDEX('Controle de reservas'!$N$14:$N$2013,BH73)&lt;&gt;"",CHAR(10)&amp;"Subst.: "&amp;INDEX('Controle de reservas'!$N$14:$N$2013,BH73),"")&amp;IF(AND(ISNUMBER(INDEX('Controle de reservas'!$I$14:$I$2013,BH73)),INDEX('Controle de reservas'!$I$14:$I$2013,BH73)&gt;0,INDEX('Controle de reservas'!$K$14:$K$2013,BH73)&gt;INDEX('Controle de reservas'!$I$14:$I$2013,BH73)),CHAR(10)&amp;"DIVERGÊNCIA DE DATAS",""),IF(INDEX('Controle de reservas'!$L$14:$L$2013,BH73)="Em cobertura","COV",IF(INDEX('Controle de reservas'!$L$14:$L$2013,BH73)="Disponível","DISP",IF(INDEX('Controle de reservas'!$L$14:$L$2013,BH73)="Não utilizado","NU",IF(INDEX('Controle de reservas'!$L$14:$L$2013,BH73)="Folga","F",IF(INDEX('Controle de reservas'!$L$14:$L$2013,BH73)="Ocorrência","O",IF(INDEX('Controle de reservas'!$L$14:$L$2013,BH73)="Programado","PROG",IF(INDEX('Controle de reservas'!$L$14:$L$2013,BH73)="Disponível no posto","DP","SEM SITUAÇÃO")))))))&amp;IF(INDEX('Controle de reservas'!$M$14:$M$2013,BH73)&lt;&gt;"",CHAR(10)&amp;INDEX('Controle de reservas'!$M$14:$M$2013,BH73),IF(OR(INDEX('Controle de reservas'!$L$14:$L$2013,BH73)="Em cobertura",INDEX('Controle de reservas'!$L$14:$L$2013,BH73)="Programado"),CHAR(10)&amp;"SEM LOCAL",""))&amp;IF(INDEX('Controle de reservas'!$N$14:$N$2013,BH73)&lt;&gt;"",CHAR(10)&amp;"Subst.: "&amp;INDEX('Controle de reservas'!$N$14:$N$2013,BH73),"")&amp;IF(AND(ISNUMBER(INDEX('Controle de reservas'!$I$14:$I$2013,BH73)),INDEX('Controle de reservas'!$I$14:$I$2013,BH73)&gt;0,INDEX('Controle de reservas'!$K$14:$K$2013,BH73)&gt;INDEX('Controle de reservas'!$I$14:$I$2013,BH73)),CHAR(10)&amp;"DIVERGÊNCIA DE DATAS","")&amp;IF(INDEX('Controle de reservas'!$P$14:$P$2013,BH73)&lt;&gt;"OK"," !",""))))</f>
      </c>
      <c r="U73" s="17">
        <f ca="1">IF(OR($AQ73=0,U$9="",U$9&lt;$AS73,AND($AT73&lt;&gt;"",U$9&gt;$AT73)),"",IF(BI73=0,"—",IF(INDEX('Controle de reservas'!$P$14:$P$2013,BI73)="DUPLICIDADE NO DIA","CONFLITO"&amp;IF(INDEX('Controle de reservas'!$M$14:$M$2013,BI73)&lt;&gt;"",CHAR(10)&amp;INDEX('Controle de reservas'!$M$14:$M$2013,BI73),"")&amp;IF(INDEX('Controle de reservas'!$N$14:$N$2013,BI73)&lt;&gt;"",CHAR(10)&amp;"Subst.: "&amp;INDEX('Controle de reservas'!$N$14:$N$2013,BI73),"")&amp;IF(AND(ISNUMBER(INDEX('Controle de reservas'!$I$14:$I$2013,BI73)),INDEX('Controle de reservas'!$I$14:$I$2013,BI73)&gt;0,INDEX('Controle de reservas'!$K$14:$K$2013,BI73)&gt;INDEX('Controle de reservas'!$I$14:$I$2013,BI73)),CHAR(10)&amp;"DIVERGÊNCIA DE DATAS",""),IF(INDEX('Controle de reservas'!$L$14:$L$2013,BI73)="Em cobertura","COV",IF(INDEX('Controle de reservas'!$L$14:$L$2013,BI73)="Disponível","DISP",IF(INDEX('Controle de reservas'!$L$14:$L$2013,BI73)="Não utilizado","NU",IF(INDEX('Controle de reservas'!$L$14:$L$2013,BI73)="Folga","F",IF(INDEX('Controle de reservas'!$L$14:$L$2013,BI73)="Ocorrência","O",IF(INDEX('Controle de reservas'!$L$14:$L$2013,BI73)="Programado","PROG",IF(INDEX('Controle de reservas'!$L$14:$L$2013,BI73)="Disponível no posto","DP","SEM SITUAÇÃO")))))))&amp;IF(INDEX('Controle de reservas'!$M$14:$M$2013,BI73)&lt;&gt;"",CHAR(10)&amp;INDEX('Controle de reservas'!$M$14:$M$2013,BI73),IF(OR(INDEX('Controle de reservas'!$L$14:$L$2013,BI73)="Em cobertura",INDEX('Controle de reservas'!$L$14:$L$2013,BI73)="Programado"),CHAR(10)&amp;"SEM LOCAL",""))&amp;IF(INDEX('Controle de reservas'!$N$14:$N$2013,BI73)&lt;&gt;"",CHAR(10)&amp;"Subst.: "&amp;INDEX('Controle de reservas'!$N$14:$N$2013,BI73),"")&amp;IF(AND(ISNUMBER(INDEX('Controle de reservas'!$I$14:$I$2013,BI73)),INDEX('Controle de reservas'!$I$14:$I$2013,BI73)&gt;0,INDEX('Controle de reservas'!$K$14:$K$2013,BI73)&gt;INDEX('Controle de reservas'!$I$14:$I$2013,BI73)),CHAR(10)&amp;"DIVERGÊNCIA DE DATAS","")&amp;IF(INDEX('Controle de reservas'!$P$14:$P$2013,BI73)&lt;&gt;"OK"," !",""))))</f>
      </c>
      <c r="V73" s="17">
        <f ca="1">IF(OR($AQ73=0,V$9="",V$9&lt;$AS73,AND($AT73&lt;&gt;"",V$9&gt;$AT73)),"",IF(BJ73=0,"—",IF(INDEX('Controle de reservas'!$P$14:$P$2013,BJ73)="DUPLICIDADE NO DIA","CONFLITO"&amp;IF(INDEX('Controle de reservas'!$M$14:$M$2013,BJ73)&lt;&gt;"",CHAR(10)&amp;INDEX('Controle de reservas'!$M$14:$M$2013,BJ73),"")&amp;IF(INDEX('Controle de reservas'!$N$14:$N$2013,BJ73)&lt;&gt;"",CHAR(10)&amp;"Subst.: "&amp;INDEX('Controle de reservas'!$N$14:$N$2013,BJ73),"")&amp;IF(AND(ISNUMBER(INDEX('Controle de reservas'!$I$14:$I$2013,BJ73)),INDEX('Controle de reservas'!$I$14:$I$2013,BJ73)&gt;0,INDEX('Controle de reservas'!$K$14:$K$2013,BJ73)&gt;INDEX('Controle de reservas'!$I$14:$I$2013,BJ73)),CHAR(10)&amp;"DIVERGÊNCIA DE DATAS",""),IF(INDEX('Controle de reservas'!$L$14:$L$2013,BJ73)="Em cobertura","COV",IF(INDEX('Controle de reservas'!$L$14:$L$2013,BJ73)="Disponível","DISP",IF(INDEX('Controle de reservas'!$L$14:$L$2013,BJ73)="Não utilizado","NU",IF(INDEX('Controle de reservas'!$L$14:$L$2013,BJ73)="Folga","F",IF(INDEX('Controle de reservas'!$L$14:$L$2013,BJ73)="Ocorrência","O",IF(INDEX('Controle de reservas'!$L$14:$L$2013,BJ73)="Programado","PROG",IF(INDEX('Controle de reservas'!$L$14:$L$2013,BJ73)="Disponível no posto","DP","SEM SITUAÇÃO")))))))&amp;IF(INDEX('Controle de reservas'!$M$14:$M$2013,BJ73)&lt;&gt;"",CHAR(10)&amp;INDEX('Controle de reservas'!$M$14:$M$2013,BJ73),IF(OR(INDEX('Controle de reservas'!$L$14:$L$2013,BJ73)="Em cobertura",INDEX('Controle de reservas'!$L$14:$L$2013,BJ73)="Programado"),CHAR(10)&amp;"SEM LOCAL",""))&amp;IF(INDEX('Controle de reservas'!$N$14:$N$2013,BJ73)&lt;&gt;"",CHAR(10)&amp;"Subst.: "&amp;INDEX('Controle de reservas'!$N$14:$N$2013,BJ73),"")&amp;IF(AND(ISNUMBER(INDEX('Controle de reservas'!$I$14:$I$2013,BJ73)),INDEX('Controle de reservas'!$I$14:$I$2013,BJ73)&gt;0,INDEX('Controle de reservas'!$K$14:$K$2013,BJ73)&gt;INDEX('Controle de reservas'!$I$14:$I$2013,BJ73)),CHAR(10)&amp;"DIVERGÊNCIA DE DATAS","")&amp;IF(INDEX('Controle de reservas'!$P$14:$P$2013,BJ73)&lt;&gt;"OK"," !",""))))</f>
      </c>
      <c r="W73" s="17">
        <f ca="1">IF(OR($AQ73=0,W$9="",W$9&lt;$AS73,AND($AT73&lt;&gt;"",W$9&gt;$AT73)),"",IF(BK73=0,"—",IF(INDEX('Controle de reservas'!$P$14:$P$2013,BK73)="DUPLICIDADE NO DIA","CONFLITO"&amp;IF(INDEX('Controle de reservas'!$M$14:$M$2013,BK73)&lt;&gt;"",CHAR(10)&amp;INDEX('Controle de reservas'!$M$14:$M$2013,BK73),"")&amp;IF(INDEX('Controle de reservas'!$N$14:$N$2013,BK73)&lt;&gt;"",CHAR(10)&amp;"Subst.: "&amp;INDEX('Controle de reservas'!$N$14:$N$2013,BK73),"")&amp;IF(AND(ISNUMBER(INDEX('Controle de reservas'!$I$14:$I$2013,BK73)),INDEX('Controle de reservas'!$I$14:$I$2013,BK73)&gt;0,INDEX('Controle de reservas'!$K$14:$K$2013,BK73)&gt;INDEX('Controle de reservas'!$I$14:$I$2013,BK73)),CHAR(10)&amp;"DIVERGÊNCIA DE DATAS",""),IF(INDEX('Controle de reservas'!$L$14:$L$2013,BK73)="Em cobertura","COV",IF(INDEX('Controle de reservas'!$L$14:$L$2013,BK73)="Disponível","DISP",IF(INDEX('Controle de reservas'!$L$14:$L$2013,BK73)="Não utilizado","NU",IF(INDEX('Controle de reservas'!$L$14:$L$2013,BK73)="Folga","F",IF(INDEX('Controle de reservas'!$L$14:$L$2013,BK73)="Ocorrência","O",IF(INDEX('Controle de reservas'!$L$14:$L$2013,BK73)="Programado","PROG",IF(INDEX('Controle de reservas'!$L$14:$L$2013,BK73)="Disponível no posto","DP","SEM SITUAÇÃO")))))))&amp;IF(INDEX('Controle de reservas'!$M$14:$M$2013,BK73)&lt;&gt;"",CHAR(10)&amp;INDEX('Controle de reservas'!$M$14:$M$2013,BK73),IF(OR(INDEX('Controle de reservas'!$L$14:$L$2013,BK73)="Em cobertura",INDEX('Controle de reservas'!$L$14:$L$2013,BK73)="Programado"),CHAR(10)&amp;"SEM LOCAL",""))&amp;IF(INDEX('Controle de reservas'!$N$14:$N$2013,BK73)&lt;&gt;"",CHAR(10)&amp;"Subst.: "&amp;INDEX('Controle de reservas'!$N$14:$N$2013,BK73),"")&amp;IF(AND(ISNUMBER(INDEX('Controle de reservas'!$I$14:$I$2013,BK73)),INDEX('Controle de reservas'!$I$14:$I$2013,BK73)&gt;0,INDEX('Controle de reservas'!$K$14:$K$2013,BK73)&gt;INDEX('Controle de reservas'!$I$14:$I$2013,BK73)),CHAR(10)&amp;"DIVERGÊNCIA DE DATAS","")&amp;IF(INDEX('Controle de reservas'!$P$14:$P$2013,BK73)&lt;&gt;"OK"," !",""))))</f>
      </c>
      <c r="X73" s="17">
        <f ca="1">IF(OR($AQ73=0,X$9="",X$9&lt;$AS73,AND($AT73&lt;&gt;"",X$9&gt;$AT73)),"",IF(BL73=0,"—",IF(INDEX('Controle de reservas'!$P$14:$P$2013,BL73)="DUPLICIDADE NO DIA","CONFLITO"&amp;IF(INDEX('Controle de reservas'!$M$14:$M$2013,BL73)&lt;&gt;"",CHAR(10)&amp;INDEX('Controle de reservas'!$M$14:$M$2013,BL73),"")&amp;IF(INDEX('Controle de reservas'!$N$14:$N$2013,BL73)&lt;&gt;"",CHAR(10)&amp;"Subst.: "&amp;INDEX('Controle de reservas'!$N$14:$N$2013,BL73),"")&amp;IF(AND(ISNUMBER(INDEX('Controle de reservas'!$I$14:$I$2013,BL73)),INDEX('Controle de reservas'!$I$14:$I$2013,BL73)&gt;0,INDEX('Controle de reservas'!$K$14:$K$2013,BL73)&gt;INDEX('Controle de reservas'!$I$14:$I$2013,BL73)),CHAR(10)&amp;"DIVERGÊNCIA DE DATAS",""),IF(INDEX('Controle de reservas'!$L$14:$L$2013,BL73)="Em cobertura","COV",IF(INDEX('Controle de reservas'!$L$14:$L$2013,BL73)="Disponível","DISP",IF(INDEX('Controle de reservas'!$L$14:$L$2013,BL73)="Não utilizado","NU",IF(INDEX('Controle de reservas'!$L$14:$L$2013,BL73)="Folga","F",IF(INDEX('Controle de reservas'!$L$14:$L$2013,BL73)="Ocorrência","O",IF(INDEX('Controle de reservas'!$L$14:$L$2013,BL73)="Programado","PROG",IF(INDEX('Controle de reservas'!$L$14:$L$2013,BL73)="Disponível no posto","DP","SEM SITUAÇÃO")))))))&amp;IF(INDEX('Controle de reservas'!$M$14:$M$2013,BL73)&lt;&gt;"",CHAR(10)&amp;INDEX('Controle de reservas'!$M$14:$M$2013,BL73),IF(OR(INDEX('Controle de reservas'!$L$14:$L$2013,BL73)="Em cobertura",INDEX('Controle de reservas'!$L$14:$L$2013,BL73)="Programado"),CHAR(10)&amp;"SEM LOCAL",""))&amp;IF(INDEX('Controle de reservas'!$N$14:$N$2013,BL73)&lt;&gt;"",CHAR(10)&amp;"Subst.: "&amp;INDEX('Controle de reservas'!$N$14:$N$2013,BL73),"")&amp;IF(AND(ISNUMBER(INDEX('Controle de reservas'!$I$14:$I$2013,BL73)),INDEX('Controle de reservas'!$I$14:$I$2013,BL73)&gt;0,INDEX('Controle de reservas'!$K$14:$K$2013,BL73)&gt;INDEX('Controle de reservas'!$I$14:$I$2013,BL73)),CHAR(10)&amp;"DIVERGÊNCIA DE DATAS","")&amp;IF(INDEX('Controle de reservas'!$P$14:$P$2013,BL73)&lt;&gt;"OK"," !",""))))</f>
      </c>
      <c r="Y73" s="17">
        <f ca="1">IF(OR($AQ73=0,Y$9="",Y$9&lt;$AS73,AND($AT73&lt;&gt;"",Y$9&gt;$AT73)),"",IF(BM73=0,"—",IF(INDEX('Controle de reservas'!$P$14:$P$2013,BM73)="DUPLICIDADE NO DIA","CONFLITO"&amp;IF(INDEX('Controle de reservas'!$M$14:$M$2013,BM73)&lt;&gt;"",CHAR(10)&amp;INDEX('Controle de reservas'!$M$14:$M$2013,BM73),"")&amp;IF(INDEX('Controle de reservas'!$N$14:$N$2013,BM73)&lt;&gt;"",CHAR(10)&amp;"Subst.: "&amp;INDEX('Controle de reservas'!$N$14:$N$2013,BM73),"")&amp;IF(AND(ISNUMBER(INDEX('Controle de reservas'!$I$14:$I$2013,BM73)),INDEX('Controle de reservas'!$I$14:$I$2013,BM73)&gt;0,INDEX('Controle de reservas'!$K$14:$K$2013,BM73)&gt;INDEX('Controle de reservas'!$I$14:$I$2013,BM73)),CHAR(10)&amp;"DIVERGÊNCIA DE DATAS",""),IF(INDEX('Controle de reservas'!$L$14:$L$2013,BM73)="Em cobertura","COV",IF(INDEX('Controle de reservas'!$L$14:$L$2013,BM73)="Disponível","DISP",IF(INDEX('Controle de reservas'!$L$14:$L$2013,BM73)="Não utilizado","NU",IF(INDEX('Controle de reservas'!$L$14:$L$2013,BM73)="Folga","F",IF(INDEX('Controle de reservas'!$L$14:$L$2013,BM73)="Ocorrência","O",IF(INDEX('Controle de reservas'!$L$14:$L$2013,BM73)="Programado","PROG",IF(INDEX('Controle de reservas'!$L$14:$L$2013,BM73)="Disponível no posto","DP","SEM SITUAÇÃO")))))))&amp;IF(INDEX('Controle de reservas'!$M$14:$M$2013,BM73)&lt;&gt;"",CHAR(10)&amp;INDEX('Controle de reservas'!$M$14:$M$2013,BM73),IF(OR(INDEX('Controle de reservas'!$L$14:$L$2013,BM73)="Em cobertura",INDEX('Controle de reservas'!$L$14:$L$2013,BM73)="Programado"),CHAR(10)&amp;"SEM LOCAL",""))&amp;IF(INDEX('Controle de reservas'!$N$14:$N$2013,BM73)&lt;&gt;"",CHAR(10)&amp;"Subst.: "&amp;INDEX('Controle de reservas'!$N$14:$N$2013,BM73),"")&amp;IF(AND(ISNUMBER(INDEX('Controle de reservas'!$I$14:$I$2013,BM73)),INDEX('Controle de reservas'!$I$14:$I$2013,BM73)&gt;0,INDEX('Controle de reservas'!$K$14:$K$2013,BM73)&gt;INDEX('Controle de reservas'!$I$14:$I$2013,BM73)),CHAR(10)&amp;"DIVERGÊNCIA DE DATAS","")&amp;IF(INDEX('Controle de reservas'!$P$14:$P$2013,BM73)&lt;&gt;"OK"," !",""))))</f>
      </c>
      <c r="Z73" s="17">
        <f ca="1">IF(OR($AQ73=0,Z$9="",Z$9&lt;$AS73,AND($AT73&lt;&gt;"",Z$9&gt;$AT73)),"",IF(BN73=0,"—",IF(INDEX('Controle de reservas'!$P$14:$P$2013,BN73)="DUPLICIDADE NO DIA","CONFLITO"&amp;IF(INDEX('Controle de reservas'!$M$14:$M$2013,BN73)&lt;&gt;"",CHAR(10)&amp;INDEX('Controle de reservas'!$M$14:$M$2013,BN73),"")&amp;IF(INDEX('Controle de reservas'!$N$14:$N$2013,BN73)&lt;&gt;"",CHAR(10)&amp;"Subst.: "&amp;INDEX('Controle de reservas'!$N$14:$N$2013,BN73),"")&amp;IF(AND(ISNUMBER(INDEX('Controle de reservas'!$I$14:$I$2013,BN73)),INDEX('Controle de reservas'!$I$14:$I$2013,BN73)&gt;0,INDEX('Controle de reservas'!$K$14:$K$2013,BN73)&gt;INDEX('Controle de reservas'!$I$14:$I$2013,BN73)),CHAR(10)&amp;"DIVERGÊNCIA DE DATAS",""),IF(INDEX('Controle de reservas'!$L$14:$L$2013,BN73)="Em cobertura","COV",IF(INDEX('Controle de reservas'!$L$14:$L$2013,BN73)="Disponível","DISP",IF(INDEX('Controle de reservas'!$L$14:$L$2013,BN73)="Não utilizado","NU",IF(INDEX('Controle de reservas'!$L$14:$L$2013,BN73)="Folga","F",IF(INDEX('Controle de reservas'!$L$14:$L$2013,BN73)="Ocorrência","O",IF(INDEX('Controle de reservas'!$L$14:$L$2013,BN73)="Programado","PROG",IF(INDEX('Controle de reservas'!$L$14:$L$2013,BN73)="Disponível no posto","DP","SEM SITUAÇÃO")))))))&amp;IF(INDEX('Controle de reservas'!$M$14:$M$2013,BN73)&lt;&gt;"",CHAR(10)&amp;INDEX('Controle de reservas'!$M$14:$M$2013,BN73),IF(OR(INDEX('Controle de reservas'!$L$14:$L$2013,BN73)="Em cobertura",INDEX('Controle de reservas'!$L$14:$L$2013,BN73)="Programado"),CHAR(10)&amp;"SEM LOCAL",""))&amp;IF(INDEX('Controle de reservas'!$N$14:$N$2013,BN73)&lt;&gt;"",CHAR(10)&amp;"Subst.: "&amp;INDEX('Controle de reservas'!$N$14:$N$2013,BN73),"")&amp;IF(AND(ISNUMBER(INDEX('Controle de reservas'!$I$14:$I$2013,BN73)),INDEX('Controle de reservas'!$I$14:$I$2013,BN73)&gt;0,INDEX('Controle de reservas'!$K$14:$K$2013,BN73)&gt;INDEX('Controle de reservas'!$I$14:$I$2013,BN73)),CHAR(10)&amp;"DIVERGÊNCIA DE DATAS","")&amp;IF(INDEX('Controle de reservas'!$P$14:$P$2013,BN73)&lt;&gt;"OK"," !",""))))</f>
      </c>
      <c r="AA73" s="17">
        <f ca="1">IF(OR($AQ73=0,AA$9="",AA$9&lt;$AS73,AND($AT73&lt;&gt;"",AA$9&gt;$AT73)),"",IF(BO73=0,"—",IF(INDEX('Controle de reservas'!$P$14:$P$2013,BO73)="DUPLICIDADE NO DIA","CONFLITO"&amp;IF(INDEX('Controle de reservas'!$M$14:$M$2013,BO73)&lt;&gt;"",CHAR(10)&amp;INDEX('Controle de reservas'!$M$14:$M$2013,BO73),"")&amp;IF(INDEX('Controle de reservas'!$N$14:$N$2013,BO73)&lt;&gt;"",CHAR(10)&amp;"Subst.: "&amp;INDEX('Controle de reservas'!$N$14:$N$2013,BO73),"")&amp;IF(AND(ISNUMBER(INDEX('Controle de reservas'!$I$14:$I$2013,BO73)),INDEX('Controle de reservas'!$I$14:$I$2013,BO73)&gt;0,INDEX('Controle de reservas'!$K$14:$K$2013,BO73)&gt;INDEX('Controle de reservas'!$I$14:$I$2013,BO73)),CHAR(10)&amp;"DIVERGÊNCIA DE DATAS",""),IF(INDEX('Controle de reservas'!$L$14:$L$2013,BO73)="Em cobertura","COV",IF(INDEX('Controle de reservas'!$L$14:$L$2013,BO73)="Disponível","DISP",IF(INDEX('Controle de reservas'!$L$14:$L$2013,BO73)="Não utilizado","NU",IF(INDEX('Controle de reservas'!$L$14:$L$2013,BO73)="Folga","F",IF(INDEX('Controle de reservas'!$L$14:$L$2013,BO73)="Ocorrência","O",IF(INDEX('Controle de reservas'!$L$14:$L$2013,BO73)="Programado","PROG",IF(INDEX('Controle de reservas'!$L$14:$L$2013,BO73)="Disponível no posto","DP","SEM SITUAÇÃO")))))))&amp;IF(INDEX('Controle de reservas'!$M$14:$M$2013,BO73)&lt;&gt;"",CHAR(10)&amp;INDEX('Controle de reservas'!$M$14:$M$2013,BO73),IF(OR(INDEX('Controle de reservas'!$L$14:$L$2013,BO73)="Em cobertura",INDEX('Controle de reservas'!$L$14:$L$2013,BO73)="Programado"),CHAR(10)&amp;"SEM LOCAL",""))&amp;IF(INDEX('Controle de reservas'!$N$14:$N$2013,BO73)&lt;&gt;"",CHAR(10)&amp;"Subst.: "&amp;INDEX('Controle de reservas'!$N$14:$N$2013,BO73),"")&amp;IF(AND(ISNUMBER(INDEX('Controle de reservas'!$I$14:$I$2013,BO73)),INDEX('Controle de reservas'!$I$14:$I$2013,BO73)&gt;0,INDEX('Controle de reservas'!$K$14:$K$2013,BO73)&gt;INDEX('Controle de reservas'!$I$14:$I$2013,BO73)),CHAR(10)&amp;"DIVERGÊNCIA DE DATAS","")&amp;IF(INDEX('Controle de reservas'!$P$14:$P$2013,BO73)&lt;&gt;"OK"," !",""))))</f>
      </c>
      <c r="AB73" s="17">
        <f ca="1">IF(OR($AQ73=0,AB$9="",AB$9&lt;$AS73,AND($AT73&lt;&gt;"",AB$9&gt;$AT73)),"",IF(BP73=0,"—",IF(INDEX('Controle de reservas'!$P$14:$P$2013,BP73)="DUPLICIDADE NO DIA","CONFLITO"&amp;IF(INDEX('Controle de reservas'!$M$14:$M$2013,BP73)&lt;&gt;"",CHAR(10)&amp;INDEX('Controle de reservas'!$M$14:$M$2013,BP73),"")&amp;IF(INDEX('Controle de reservas'!$N$14:$N$2013,BP73)&lt;&gt;"",CHAR(10)&amp;"Subst.: "&amp;INDEX('Controle de reservas'!$N$14:$N$2013,BP73),"")&amp;IF(AND(ISNUMBER(INDEX('Controle de reservas'!$I$14:$I$2013,BP73)),INDEX('Controle de reservas'!$I$14:$I$2013,BP73)&gt;0,INDEX('Controle de reservas'!$K$14:$K$2013,BP73)&gt;INDEX('Controle de reservas'!$I$14:$I$2013,BP73)),CHAR(10)&amp;"DIVERGÊNCIA DE DATAS",""),IF(INDEX('Controle de reservas'!$L$14:$L$2013,BP73)="Em cobertura","COV",IF(INDEX('Controle de reservas'!$L$14:$L$2013,BP73)="Disponível","DISP",IF(INDEX('Controle de reservas'!$L$14:$L$2013,BP73)="Não utilizado","NU",IF(INDEX('Controle de reservas'!$L$14:$L$2013,BP73)="Folga","F",IF(INDEX('Controle de reservas'!$L$14:$L$2013,BP73)="Ocorrência","O",IF(INDEX('Controle de reservas'!$L$14:$L$2013,BP73)="Programado","PROG",IF(INDEX('Controle de reservas'!$L$14:$L$2013,BP73)="Disponível no posto","DP","SEM SITUAÇÃO")))))))&amp;IF(INDEX('Controle de reservas'!$M$14:$M$2013,BP73)&lt;&gt;"",CHAR(10)&amp;INDEX('Controle de reservas'!$M$14:$M$2013,BP73),IF(OR(INDEX('Controle de reservas'!$L$14:$L$2013,BP73)="Em cobertura",INDEX('Controle de reservas'!$L$14:$L$2013,BP73)="Programado"),CHAR(10)&amp;"SEM LOCAL",""))&amp;IF(INDEX('Controle de reservas'!$N$14:$N$2013,BP73)&lt;&gt;"",CHAR(10)&amp;"Subst.: "&amp;INDEX('Controle de reservas'!$N$14:$N$2013,BP73),"")&amp;IF(AND(ISNUMBER(INDEX('Controle de reservas'!$I$14:$I$2013,BP73)),INDEX('Controle de reservas'!$I$14:$I$2013,BP73)&gt;0,INDEX('Controle de reservas'!$K$14:$K$2013,BP73)&gt;INDEX('Controle de reservas'!$I$14:$I$2013,BP73)),CHAR(10)&amp;"DIVERGÊNCIA DE DATAS","")&amp;IF(INDEX('Controle de reservas'!$P$14:$P$2013,BP73)&lt;&gt;"OK"," !",""))))</f>
      </c>
      <c r="AC73" s="17">
        <f ca="1">IF(OR($AQ73=0,AC$9="",AC$9&lt;$AS73,AND($AT73&lt;&gt;"",AC$9&gt;$AT73)),"",IF(BQ73=0,"—",IF(INDEX('Controle de reservas'!$P$14:$P$2013,BQ73)="DUPLICIDADE NO DIA","CONFLITO"&amp;IF(INDEX('Controle de reservas'!$M$14:$M$2013,BQ73)&lt;&gt;"",CHAR(10)&amp;INDEX('Controle de reservas'!$M$14:$M$2013,BQ73),"")&amp;IF(INDEX('Controle de reservas'!$N$14:$N$2013,BQ73)&lt;&gt;"",CHAR(10)&amp;"Subst.: "&amp;INDEX('Controle de reservas'!$N$14:$N$2013,BQ73),"")&amp;IF(AND(ISNUMBER(INDEX('Controle de reservas'!$I$14:$I$2013,BQ73)),INDEX('Controle de reservas'!$I$14:$I$2013,BQ73)&gt;0,INDEX('Controle de reservas'!$K$14:$K$2013,BQ73)&gt;INDEX('Controle de reservas'!$I$14:$I$2013,BQ73)),CHAR(10)&amp;"DIVERGÊNCIA DE DATAS",""),IF(INDEX('Controle de reservas'!$L$14:$L$2013,BQ73)="Em cobertura","COV",IF(INDEX('Controle de reservas'!$L$14:$L$2013,BQ73)="Disponível","DISP",IF(INDEX('Controle de reservas'!$L$14:$L$2013,BQ73)="Não utilizado","NU",IF(INDEX('Controle de reservas'!$L$14:$L$2013,BQ73)="Folga","F",IF(INDEX('Controle de reservas'!$L$14:$L$2013,BQ73)="Ocorrência","O",IF(INDEX('Controle de reservas'!$L$14:$L$2013,BQ73)="Programado","PROG",IF(INDEX('Controle de reservas'!$L$14:$L$2013,BQ73)="Disponível no posto","DP","SEM SITUAÇÃO")))))))&amp;IF(INDEX('Controle de reservas'!$M$14:$M$2013,BQ73)&lt;&gt;"",CHAR(10)&amp;INDEX('Controle de reservas'!$M$14:$M$2013,BQ73),IF(OR(INDEX('Controle de reservas'!$L$14:$L$2013,BQ73)="Em cobertura",INDEX('Controle de reservas'!$L$14:$L$2013,BQ73)="Programado"),CHAR(10)&amp;"SEM LOCAL",""))&amp;IF(INDEX('Controle de reservas'!$N$14:$N$2013,BQ73)&lt;&gt;"",CHAR(10)&amp;"Subst.: "&amp;INDEX('Controle de reservas'!$N$14:$N$2013,BQ73),"")&amp;IF(AND(ISNUMBER(INDEX('Controle de reservas'!$I$14:$I$2013,BQ73)),INDEX('Controle de reservas'!$I$14:$I$2013,BQ73)&gt;0,INDEX('Controle de reservas'!$K$14:$K$2013,BQ73)&gt;INDEX('Controle de reservas'!$I$14:$I$2013,BQ73)),CHAR(10)&amp;"DIVERGÊNCIA DE DATAS","")&amp;IF(INDEX('Controle de reservas'!$P$14:$P$2013,BQ73)&lt;&gt;"OK"," !",""))))</f>
      </c>
      <c r="AD73" s="17">
        <f ca="1">IF(OR($AQ73=0,AD$9="",AD$9&lt;$AS73,AND($AT73&lt;&gt;"",AD$9&gt;$AT73)),"",IF(BR73=0,"—",IF(INDEX('Controle de reservas'!$P$14:$P$2013,BR73)="DUPLICIDADE NO DIA","CONFLITO"&amp;IF(INDEX('Controle de reservas'!$M$14:$M$2013,BR73)&lt;&gt;"",CHAR(10)&amp;INDEX('Controle de reservas'!$M$14:$M$2013,BR73),"")&amp;IF(INDEX('Controle de reservas'!$N$14:$N$2013,BR73)&lt;&gt;"",CHAR(10)&amp;"Subst.: "&amp;INDEX('Controle de reservas'!$N$14:$N$2013,BR73),"")&amp;IF(AND(ISNUMBER(INDEX('Controle de reservas'!$I$14:$I$2013,BR73)),INDEX('Controle de reservas'!$I$14:$I$2013,BR73)&gt;0,INDEX('Controle de reservas'!$K$14:$K$2013,BR73)&gt;INDEX('Controle de reservas'!$I$14:$I$2013,BR73)),CHAR(10)&amp;"DIVERGÊNCIA DE DATAS",""),IF(INDEX('Controle de reservas'!$L$14:$L$2013,BR73)="Em cobertura","COV",IF(INDEX('Controle de reservas'!$L$14:$L$2013,BR73)="Disponível","DISP",IF(INDEX('Controle de reservas'!$L$14:$L$2013,BR73)="Não utilizado","NU",IF(INDEX('Controle de reservas'!$L$14:$L$2013,BR73)="Folga","F",IF(INDEX('Controle de reservas'!$L$14:$L$2013,BR73)="Ocorrência","O",IF(INDEX('Controle de reservas'!$L$14:$L$2013,BR73)="Programado","PROG",IF(INDEX('Controle de reservas'!$L$14:$L$2013,BR73)="Disponível no posto","DP","SEM SITUAÇÃO")))))))&amp;IF(INDEX('Controle de reservas'!$M$14:$M$2013,BR73)&lt;&gt;"",CHAR(10)&amp;INDEX('Controle de reservas'!$M$14:$M$2013,BR73),IF(OR(INDEX('Controle de reservas'!$L$14:$L$2013,BR73)="Em cobertura",INDEX('Controle de reservas'!$L$14:$L$2013,BR73)="Programado"),CHAR(10)&amp;"SEM LOCAL",""))&amp;IF(INDEX('Controle de reservas'!$N$14:$N$2013,BR73)&lt;&gt;"",CHAR(10)&amp;"Subst.: "&amp;INDEX('Controle de reservas'!$N$14:$N$2013,BR73),"")&amp;IF(AND(ISNUMBER(INDEX('Controle de reservas'!$I$14:$I$2013,BR73)),INDEX('Controle de reservas'!$I$14:$I$2013,BR73)&gt;0,INDEX('Controle de reservas'!$K$14:$K$2013,BR73)&gt;INDEX('Controle de reservas'!$I$14:$I$2013,BR73)),CHAR(10)&amp;"DIVERGÊNCIA DE DATAS","")&amp;IF(INDEX('Controle de reservas'!$P$14:$P$2013,BR73)&lt;&gt;"OK"," !",""))))</f>
      </c>
      <c r="AE73" s="17">
        <f ca="1">IF(OR($AQ73=0,AE$9="",AE$9&lt;$AS73,AND($AT73&lt;&gt;"",AE$9&gt;$AT73)),"",IF(BS73=0,"—",IF(INDEX('Controle de reservas'!$P$14:$P$2013,BS73)="DUPLICIDADE NO DIA","CONFLITO"&amp;IF(INDEX('Controle de reservas'!$M$14:$M$2013,BS73)&lt;&gt;"",CHAR(10)&amp;INDEX('Controle de reservas'!$M$14:$M$2013,BS73),"")&amp;IF(INDEX('Controle de reservas'!$N$14:$N$2013,BS73)&lt;&gt;"",CHAR(10)&amp;"Subst.: "&amp;INDEX('Controle de reservas'!$N$14:$N$2013,BS73),"")&amp;IF(AND(ISNUMBER(INDEX('Controle de reservas'!$I$14:$I$2013,BS73)),INDEX('Controle de reservas'!$I$14:$I$2013,BS73)&gt;0,INDEX('Controle de reservas'!$K$14:$K$2013,BS73)&gt;INDEX('Controle de reservas'!$I$14:$I$2013,BS73)),CHAR(10)&amp;"DIVERGÊNCIA DE DATAS",""),IF(INDEX('Controle de reservas'!$L$14:$L$2013,BS73)="Em cobertura","COV",IF(INDEX('Controle de reservas'!$L$14:$L$2013,BS73)="Disponível","DISP",IF(INDEX('Controle de reservas'!$L$14:$L$2013,BS73)="Não utilizado","NU",IF(INDEX('Controle de reservas'!$L$14:$L$2013,BS73)="Folga","F",IF(INDEX('Controle de reservas'!$L$14:$L$2013,BS73)="Ocorrência","O",IF(INDEX('Controle de reservas'!$L$14:$L$2013,BS73)="Programado","PROG",IF(INDEX('Controle de reservas'!$L$14:$L$2013,BS73)="Disponível no posto","DP","SEM SITUAÇÃO")))))))&amp;IF(INDEX('Controle de reservas'!$M$14:$M$2013,BS73)&lt;&gt;"",CHAR(10)&amp;INDEX('Controle de reservas'!$M$14:$M$2013,BS73),IF(OR(INDEX('Controle de reservas'!$L$14:$L$2013,BS73)="Em cobertura",INDEX('Controle de reservas'!$L$14:$L$2013,BS73)="Programado"),CHAR(10)&amp;"SEM LOCAL",""))&amp;IF(INDEX('Controle de reservas'!$N$14:$N$2013,BS73)&lt;&gt;"",CHAR(10)&amp;"Subst.: "&amp;INDEX('Controle de reservas'!$N$14:$N$2013,BS73),"")&amp;IF(AND(ISNUMBER(INDEX('Controle de reservas'!$I$14:$I$2013,BS73)),INDEX('Controle de reservas'!$I$14:$I$2013,BS73)&gt;0,INDEX('Controle de reservas'!$K$14:$K$2013,BS73)&gt;INDEX('Controle de reservas'!$I$14:$I$2013,BS73)),CHAR(10)&amp;"DIVERGÊNCIA DE DATAS","")&amp;IF(INDEX('Controle de reservas'!$P$14:$P$2013,BS73)&lt;&gt;"OK"," !",""))))</f>
      </c>
      <c r="AF73" s="17">
        <f ca="1">IF(OR($AQ73=0,AF$9="",AF$9&lt;$AS73,AND($AT73&lt;&gt;"",AF$9&gt;$AT73)),"",IF(BT73=0,"—",IF(INDEX('Controle de reservas'!$P$14:$P$2013,BT73)="DUPLICIDADE NO DIA","CONFLITO"&amp;IF(INDEX('Controle de reservas'!$M$14:$M$2013,BT73)&lt;&gt;"",CHAR(10)&amp;INDEX('Controle de reservas'!$M$14:$M$2013,BT73),"")&amp;IF(INDEX('Controle de reservas'!$N$14:$N$2013,BT73)&lt;&gt;"",CHAR(10)&amp;"Subst.: "&amp;INDEX('Controle de reservas'!$N$14:$N$2013,BT73),"")&amp;IF(AND(ISNUMBER(INDEX('Controle de reservas'!$I$14:$I$2013,BT73)),INDEX('Controle de reservas'!$I$14:$I$2013,BT73)&gt;0,INDEX('Controle de reservas'!$K$14:$K$2013,BT73)&gt;INDEX('Controle de reservas'!$I$14:$I$2013,BT73)),CHAR(10)&amp;"DIVERGÊNCIA DE DATAS",""),IF(INDEX('Controle de reservas'!$L$14:$L$2013,BT73)="Em cobertura","COV",IF(INDEX('Controle de reservas'!$L$14:$L$2013,BT73)="Disponível","DISP",IF(INDEX('Controle de reservas'!$L$14:$L$2013,BT73)="Não utilizado","NU",IF(INDEX('Controle de reservas'!$L$14:$L$2013,BT73)="Folga","F",IF(INDEX('Controle de reservas'!$L$14:$L$2013,BT73)="Ocorrência","O",IF(INDEX('Controle de reservas'!$L$14:$L$2013,BT73)="Programado","PROG",IF(INDEX('Controle de reservas'!$L$14:$L$2013,BT73)="Disponível no posto","DP","SEM SITUAÇÃO")))))))&amp;IF(INDEX('Controle de reservas'!$M$14:$M$2013,BT73)&lt;&gt;"",CHAR(10)&amp;INDEX('Controle de reservas'!$M$14:$M$2013,BT73),IF(OR(INDEX('Controle de reservas'!$L$14:$L$2013,BT73)="Em cobertura",INDEX('Controle de reservas'!$L$14:$L$2013,BT73)="Programado"),CHAR(10)&amp;"SEM LOCAL",""))&amp;IF(INDEX('Controle de reservas'!$N$14:$N$2013,BT73)&lt;&gt;"",CHAR(10)&amp;"Subst.: "&amp;INDEX('Controle de reservas'!$N$14:$N$2013,BT73),"")&amp;IF(AND(ISNUMBER(INDEX('Controle de reservas'!$I$14:$I$2013,BT73)),INDEX('Controle de reservas'!$I$14:$I$2013,BT73)&gt;0,INDEX('Controle de reservas'!$K$14:$K$2013,BT73)&gt;INDEX('Controle de reservas'!$I$14:$I$2013,BT73)),CHAR(10)&amp;"DIVERGÊNCIA DE DATAS","")&amp;IF(INDEX('Controle de reservas'!$P$14:$P$2013,BT73)&lt;&gt;"OK"," !",""))))</f>
      </c>
      <c r="AG73" s="17">
        <f ca="1">IF(OR($AQ73=0,AG$9="",AG$9&lt;$AS73,AND($AT73&lt;&gt;"",AG$9&gt;$AT73)),"",IF(BU73=0,"—",IF(INDEX('Controle de reservas'!$P$14:$P$2013,BU73)="DUPLICIDADE NO DIA","CONFLITO"&amp;IF(INDEX('Controle de reservas'!$M$14:$M$2013,BU73)&lt;&gt;"",CHAR(10)&amp;INDEX('Controle de reservas'!$M$14:$M$2013,BU73),"")&amp;IF(INDEX('Controle de reservas'!$N$14:$N$2013,BU73)&lt;&gt;"",CHAR(10)&amp;"Subst.: "&amp;INDEX('Controle de reservas'!$N$14:$N$2013,BU73),"")&amp;IF(AND(ISNUMBER(INDEX('Controle de reservas'!$I$14:$I$2013,BU73)),INDEX('Controle de reservas'!$I$14:$I$2013,BU73)&gt;0,INDEX('Controle de reservas'!$K$14:$K$2013,BU73)&gt;INDEX('Controle de reservas'!$I$14:$I$2013,BU73)),CHAR(10)&amp;"DIVERGÊNCIA DE DATAS",""),IF(INDEX('Controle de reservas'!$L$14:$L$2013,BU73)="Em cobertura","COV",IF(INDEX('Controle de reservas'!$L$14:$L$2013,BU73)="Disponível","DISP",IF(INDEX('Controle de reservas'!$L$14:$L$2013,BU73)="Não utilizado","NU",IF(INDEX('Controle de reservas'!$L$14:$L$2013,BU73)="Folga","F",IF(INDEX('Controle de reservas'!$L$14:$L$2013,BU73)="Ocorrência","O",IF(INDEX('Controle de reservas'!$L$14:$L$2013,BU73)="Programado","PROG",IF(INDEX('Controle de reservas'!$L$14:$L$2013,BU73)="Disponível no posto","DP","SEM SITUAÇÃO")))))))&amp;IF(INDEX('Controle de reservas'!$M$14:$M$2013,BU73)&lt;&gt;"",CHAR(10)&amp;INDEX('Controle de reservas'!$M$14:$M$2013,BU73),IF(OR(INDEX('Controle de reservas'!$L$14:$L$2013,BU73)="Em cobertura",INDEX('Controle de reservas'!$L$14:$L$2013,BU73)="Programado"),CHAR(10)&amp;"SEM LOCAL",""))&amp;IF(INDEX('Controle de reservas'!$N$14:$N$2013,BU73)&lt;&gt;"",CHAR(10)&amp;"Subst.: "&amp;INDEX('Controle de reservas'!$N$14:$N$2013,BU73),"")&amp;IF(AND(ISNUMBER(INDEX('Controle de reservas'!$I$14:$I$2013,BU73)),INDEX('Controle de reservas'!$I$14:$I$2013,BU73)&gt;0,INDEX('Controle de reservas'!$K$14:$K$2013,BU73)&gt;INDEX('Controle de reservas'!$I$14:$I$2013,BU73)),CHAR(10)&amp;"DIVERGÊNCIA DE DATAS","")&amp;IF(INDEX('Controle de reservas'!$P$14:$P$2013,BU73)&lt;&gt;"OK"," !",""))))</f>
      </c>
      <c r="AH73" s="17">
        <f ca="1">IF(OR($AQ73=0,AH$9="",AH$9&lt;$AS73,AND($AT73&lt;&gt;"",AH$9&gt;$AT73)),"",IF(BV73=0,"—",IF(INDEX('Controle de reservas'!$P$14:$P$2013,BV73)="DUPLICIDADE NO DIA","CONFLITO"&amp;IF(INDEX('Controle de reservas'!$M$14:$M$2013,BV73)&lt;&gt;"",CHAR(10)&amp;INDEX('Controle de reservas'!$M$14:$M$2013,BV73),"")&amp;IF(INDEX('Controle de reservas'!$N$14:$N$2013,BV73)&lt;&gt;"",CHAR(10)&amp;"Subst.: "&amp;INDEX('Controle de reservas'!$N$14:$N$2013,BV73),"")&amp;IF(AND(ISNUMBER(INDEX('Controle de reservas'!$I$14:$I$2013,BV73)),INDEX('Controle de reservas'!$I$14:$I$2013,BV73)&gt;0,INDEX('Controle de reservas'!$K$14:$K$2013,BV73)&gt;INDEX('Controle de reservas'!$I$14:$I$2013,BV73)),CHAR(10)&amp;"DIVERGÊNCIA DE DATAS",""),IF(INDEX('Controle de reservas'!$L$14:$L$2013,BV73)="Em cobertura","COV",IF(INDEX('Controle de reservas'!$L$14:$L$2013,BV73)="Disponível","DISP",IF(INDEX('Controle de reservas'!$L$14:$L$2013,BV73)="Não utilizado","NU",IF(INDEX('Controle de reservas'!$L$14:$L$2013,BV73)="Folga","F",IF(INDEX('Controle de reservas'!$L$14:$L$2013,BV73)="Ocorrência","O",IF(INDEX('Controle de reservas'!$L$14:$L$2013,BV73)="Programado","PROG",IF(INDEX('Controle de reservas'!$L$14:$L$2013,BV73)="Disponível no posto","DP","SEM SITUAÇÃO")))))))&amp;IF(INDEX('Controle de reservas'!$M$14:$M$2013,BV73)&lt;&gt;"",CHAR(10)&amp;INDEX('Controle de reservas'!$M$14:$M$2013,BV73),IF(OR(INDEX('Controle de reservas'!$L$14:$L$2013,BV73)="Em cobertura",INDEX('Controle de reservas'!$L$14:$L$2013,BV73)="Programado"),CHAR(10)&amp;"SEM LOCAL",""))&amp;IF(INDEX('Controle de reservas'!$N$14:$N$2013,BV73)&lt;&gt;"",CHAR(10)&amp;"Subst.: "&amp;INDEX('Controle de reservas'!$N$14:$N$2013,BV73),"")&amp;IF(AND(ISNUMBER(INDEX('Controle de reservas'!$I$14:$I$2013,BV73)),INDEX('Controle de reservas'!$I$14:$I$2013,BV73)&gt;0,INDEX('Controle de reservas'!$K$14:$K$2013,BV73)&gt;INDEX('Controle de reservas'!$I$14:$I$2013,BV73)),CHAR(10)&amp;"DIVERGÊNCIA DE DATAS","")&amp;IF(INDEX('Controle de reservas'!$P$14:$P$2013,BV73)&lt;&gt;"OK"," !",""))))</f>
      </c>
      <c r="AI73" s="17">
        <f ca="1">IF(OR($AQ73=0,AI$9="",AI$9&lt;$AS73,AND($AT73&lt;&gt;"",AI$9&gt;$AT73)),"",IF(BW73=0,"—",IF(INDEX('Controle de reservas'!$P$14:$P$2013,BW73)="DUPLICIDADE NO DIA","CONFLITO"&amp;IF(INDEX('Controle de reservas'!$M$14:$M$2013,BW73)&lt;&gt;"",CHAR(10)&amp;INDEX('Controle de reservas'!$M$14:$M$2013,BW73),"")&amp;IF(INDEX('Controle de reservas'!$N$14:$N$2013,BW73)&lt;&gt;"",CHAR(10)&amp;"Subst.: "&amp;INDEX('Controle de reservas'!$N$14:$N$2013,BW73),"")&amp;IF(AND(ISNUMBER(INDEX('Controle de reservas'!$I$14:$I$2013,BW73)),INDEX('Controle de reservas'!$I$14:$I$2013,BW73)&gt;0,INDEX('Controle de reservas'!$K$14:$K$2013,BW73)&gt;INDEX('Controle de reservas'!$I$14:$I$2013,BW73)),CHAR(10)&amp;"DIVERGÊNCIA DE DATAS",""),IF(INDEX('Controle de reservas'!$L$14:$L$2013,BW73)="Em cobertura","COV",IF(INDEX('Controle de reservas'!$L$14:$L$2013,BW73)="Disponível","DISP",IF(INDEX('Controle de reservas'!$L$14:$L$2013,BW73)="Não utilizado","NU",IF(INDEX('Controle de reservas'!$L$14:$L$2013,BW73)="Folga","F",IF(INDEX('Controle de reservas'!$L$14:$L$2013,BW73)="Ocorrência","O",IF(INDEX('Controle de reservas'!$L$14:$L$2013,BW73)="Programado","PROG",IF(INDEX('Controle de reservas'!$L$14:$L$2013,BW73)="Disponível no posto","DP","SEM SITUAÇÃO")))))))&amp;IF(INDEX('Controle de reservas'!$M$14:$M$2013,BW73)&lt;&gt;"",CHAR(10)&amp;INDEX('Controle de reservas'!$M$14:$M$2013,BW73),IF(OR(INDEX('Controle de reservas'!$L$14:$L$2013,BW73)="Em cobertura",INDEX('Controle de reservas'!$L$14:$L$2013,BW73)="Programado"),CHAR(10)&amp;"SEM LOCAL",""))&amp;IF(INDEX('Controle de reservas'!$N$14:$N$2013,BW73)&lt;&gt;"",CHAR(10)&amp;"Subst.: "&amp;INDEX('Controle de reservas'!$N$14:$N$2013,BW73),"")&amp;IF(AND(ISNUMBER(INDEX('Controle de reservas'!$I$14:$I$2013,BW73)),INDEX('Controle de reservas'!$I$14:$I$2013,BW73)&gt;0,INDEX('Controle de reservas'!$K$14:$K$2013,BW73)&gt;INDEX('Controle de reservas'!$I$14:$I$2013,BW73)),CHAR(10)&amp;"DIVERGÊNCIA DE DATAS","")&amp;IF(INDEX('Controle de reservas'!$P$14:$P$2013,BW73)&lt;&gt;"OK"," !",""))))</f>
      </c>
      <c r="AJ73" s="17">
        <f ca="1">IF(OR($AQ73=0,AJ$9="",AJ$9&lt;$AS73,AND($AT73&lt;&gt;"",AJ$9&gt;$AT73)),"",IF(BX73=0,"—",IF(INDEX('Controle de reservas'!$P$14:$P$2013,BX73)="DUPLICIDADE NO DIA","CONFLITO"&amp;IF(INDEX('Controle de reservas'!$M$14:$M$2013,BX73)&lt;&gt;"",CHAR(10)&amp;INDEX('Controle de reservas'!$M$14:$M$2013,BX73),"")&amp;IF(INDEX('Controle de reservas'!$N$14:$N$2013,BX73)&lt;&gt;"",CHAR(10)&amp;"Subst.: "&amp;INDEX('Controle de reservas'!$N$14:$N$2013,BX73),"")&amp;IF(AND(ISNUMBER(INDEX('Controle de reservas'!$I$14:$I$2013,BX73)),INDEX('Controle de reservas'!$I$14:$I$2013,BX73)&gt;0,INDEX('Controle de reservas'!$K$14:$K$2013,BX73)&gt;INDEX('Controle de reservas'!$I$14:$I$2013,BX73)),CHAR(10)&amp;"DIVERGÊNCIA DE DATAS",""),IF(INDEX('Controle de reservas'!$L$14:$L$2013,BX73)="Em cobertura","COV",IF(INDEX('Controle de reservas'!$L$14:$L$2013,BX73)="Disponível","DISP",IF(INDEX('Controle de reservas'!$L$14:$L$2013,BX73)="Não utilizado","NU",IF(INDEX('Controle de reservas'!$L$14:$L$2013,BX73)="Folga","F",IF(INDEX('Controle de reservas'!$L$14:$L$2013,BX73)="Ocorrência","O",IF(INDEX('Controle de reservas'!$L$14:$L$2013,BX73)="Programado","PROG",IF(INDEX('Controle de reservas'!$L$14:$L$2013,BX73)="Disponível no posto","DP","SEM SITUAÇÃO")))))))&amp;IF(INDEX('Controle de reservas'!$M$14:$M$2013,BX73)&lt;&gt;"",CHAR(10)&amp;INDEX('Controle de reservas'!$M$14:$M$2013,BX73),IF(OR(INDEX('Controle de reservas'!$L$14:$L$2013,BX73)="Em cobertura",INDEX('Controle de reservas'!$L$14:$L$2013,BX73)="Programado"),CHAR(10)&amp;"SEM LOCAL",""))&amp;IF(INDEX('Controle de reservas'!$N$14:$N$2013,BX73)&lt;&gt;"",CHAR(10)&amp;"Subst.: "&amp;INDEX('Controle de reservas'!$N$14:$N$2013,BX73),"")&amp;IF(AND(ISNUMBER(INDEX('Controle de reservas'!$I$14:$I$2013,BX73)),INDEX('Controle de reservas'!$I$14:$I$2013,BX73)&gt;0,INDEX('Controle de reservas'!$K$14:$K$2013,BX73)&gt;INDEX('Controle de reservas'!$I$14:$I$2013,BX73)),CHAR(10)&amp;"DIVERGÊNCIA DE DATAS","")&amp;IF(INDEX('Controle de reservas'!$P$14:$P$2013,BX73)&lt;&gt;"OK"," !",""))))</f>
      </c>
      <c r="AK73" s="17">
        <f ca="1">IF(OR($AQ73=0,AK$9="",AK$9&lt;$AS73,AND($AT73&lt;&gt;"",AK$9&gt;$AT73)),"",IF(BY73=0,"—",IF(INDEX('Controle de reservas'!$P$14:$P$2013,BY73)="DUPLICIDADE NO DIA","CONFLITO"&amp;IF(INDEX('Controle de reservas'!$M$14:$M$2013,BY73)&lt;&gt;"",CHAR(10)&amp;INDEX('Controle de reservas'!$M$14:$M$2013,BY73),"")&amp;IF(INDEX('Controle de reservas'!$N$14:$N$2013,BY73)&lt;&gt;"",CHAR(10)&amp;"Subst.: "&amp;INDEX('Controle de reservas'!$N$14:$N$2013,BY73),"")&amp;IF(AND(ISNUMBER(INDEX('Controle de reservas'!$I$14:$I$2013,BY73)),INDEX('Controle de reservas'!$I$14:$I$2013,BY73)&gt;0,INDEX('Controle de reservas'!$K$14:$K$2013,BY73)&gt;INDEX('Controle de reservas'!$I$14:$I$2013,BY73)),CHAR(10)&amp;"DIVERGÊNCIA DE DATAS",""),IF(INDEX('Controle de reservas'!$L$14:$L$2013,BY73)="Em cobertura","COV",IF(INDEX('Controle de reservas'!$L$14:$L$2013,BY73)="Disponível","DISP",IF(INDEX('Controle de reservas'!$L$14:$L$2013,BY73)="Não utilizado","NU",IF(INDEX('Controle de reservas'!$L$14:$L$2013,BY73)="Folga","F",IF(INDEX('Controle de reservas'!$L$14:$L$2013,BY73)="Ocorrência","O",IF(INDEX('Controle de reservas'!$L$14:$L$2013,BY73)="Programado","PROG",IF(INDEX('Controle de reservas'!$L$14:$L$2013,BY73)="Disponível no posto","DP","SEM SITUAÇÃO")))))))&amp;IF(INDEX('Controle de reservas'!$M$14:$M$2013,BY73)&lt;&gt;"",CHAR(10)&amp;INDEX('Controle de reservas'!$M$14:$M$2013,BY73),IF(OR(INDEX('Controle de reservas'!$L$14:$L$2013,BY73)="Em cobertura",INDEX('Controle de reservas'!$L$14:$L$2013,BY73)="Programado"),CHAR(10)&amp;"SEM LOCAL",""))&amp;IF(INDEX('Controle de reservas'!$N$14:$N$2013,BY73)&lt;&gt;"",CHAR(10)&amp;"Subst.: "&amp;INDEX('Controle de reservas'!$N$14:$N$2013,BY73),"")&amp;IF(AND(ISNUMBER(INDEX('Controle de reservas'!$I$14:$I$2013,BY73)),INDEX('Controle de reservas'!$I$14:$I$2013,BY73)&gt;0,INDEX('Controle de reservas'!$K$14:$K$2013,BY73)&gt;INDEX('Controle de reservas'!$I$14:$I$2013,BY73)),CHAR(10)&amp;"DIVERGÊNCIA DE DATAS","")&amp;IF(INDEX('Controle de reservas'!$P$14:$P$2013,BY73)&lt;&gt;"OK"," !",""))))</f>
      </c>
      <c r="AL73" s="16">
        <f t="shared" ca="1" si="1"/>
      </c>
      <c r="AM73" s="16">
        <f t="shared" ca="1" si="2"/>
      </c>
      <c r="AN73" s="16">
        <f t="shared" ca="1" si="3"/>
      </c>
      <c r="AO73" s="16">
        <f t="shared" ca="1" si="4"/>
      </c>
      <c r="AP73" s="16">
        <f ca="1">IF($AQ73=0,"",INDEX('Controle de reservas'!$O$14:$O$2013,$AQ73))</f>
      </c>
      <c r="AQ73">
        <f ca="1">IFERROR(MATCH(ROW()-9,'Controle de reservas'!$S$14:$S$2013,0),0)</f>
      </c>
      <c r="AR73">
        <f ca="1">IF($AQ73=0,"",INDEX('Controle de reservas'!$Q$14:$Q$2013,$AQ73))</f>
      </c>
      <c r="AS73">
        <f ca="1">IF($AQ73=0,"",INDEX('Controle de reservas'!$H$14:$H$2013,$AQ73))</f>
      </c>
      <c r="AT73">
        <f ca="1">IF($AQ73=0,"",IF(INDEX('Controle de reservas'!$J$14:$J$2013,$AQ73)=0,"",INDEX('Controle de reservas'!$J$14:$J$2013,$AQ73)))</f>
      </c>
      <c r="AU73">
        <f ca="1">IF(OR($AQ73=0,G$9=""),0,IFERROR(MATCH($AR73&amp;"|"&amp;TEXT(G$9,"yyyymmdd"),'Controle de reservas'!$T$14:$T$2013,0),0))</f>
      </c>
      <c r="AV73">
        <f ca="1">IF(OR($AQ73=0,H$9=""),0,IFERROR(MATCH($AR73&amp;"|"&amp;TEXT(H$9,"yyyymmdd"),'Controle de reservas'!$T$14:$T$2013,0),0))</f>
      </c>
      <c r="AW73">
        <f ca="1">IF(OR($AQ73=0,I$9=""),0,IFERROR(MATCH($AR73&amp;"|"&amp;TEXT(I$9,"yyyymmdd"),'Controle de reservas'!$T$14:$T$2013,0),0))</f>
      </c>
      <c r="AX73">
        <f ca="1">IF(OR($AQ73=0,J$9=""),0,IFERROR(MATCH($AR73&amp;"|"&amp;TEXT(J$9,"yyyymmdd"),'Controle de reservas'!$T$14:$T$2013,0),0))</f>
      </c>
      <c r="AY73">
        <f ca="1">IF(OR($AQ73=0,K$9=""),0,IFERROR(MATCH($AR73&amp;"|"&amp;TEXT(K$9,"yyyymmdd"),'Controle de reservas'!$T$14:$T$2013,0),0))</f>
      </c>
      <c r="AZ73">
        <f ca="1">IF(OR($AQ73=0,L$9=""),0,IFERROR(MATCH($AR73&amp;"|"&amp;TEXT(L$9,"yyyymmdd"),'Controle de reservas'!$T$14:$T$2013,0),0))</f>
      </c>
      <c r="BA73">
        <f ca="1">IF(OR($AQ73=0,M$9=""),0,IFERROR(MATCH($AR73&amp;"|"&amp;TEXT(M$9,"yyyymmdd"),'Controle de reservas'!$T$14:$T$2013,0),0))</f>
      </c>
      <c r="BB73">
        <f ca="1">IF(OR($AQ73=0,N$9=""),0,IFERROR(MATCH($AR73&amp;"|"&amp;TEXT(N$9,"yyyymmdd"),'Controle de reservas'!$T$14:$T$2013,0),0))</f>
      </c>
      <c r="BC73">
        <f ca="1">IF(OR($AQ73=0,O$9=""),0,IFERROR(MATCH($AR73&amp;"|"&amp;TEXT(O$9,"yyyymmdd"),'Controle de reservas'!$T$14:$T$2013,0),0))</f>
      </c>
      <c r="BD73">
        <f ca="1">IF(OR($AQ73=0,P$9=""),0,IFERROR(MATCH($AR73&amp;"|"&amp;TEXT(P$9,"yyyymmdd"),'Controle de reservas'!$T$14:$T$2013,0),0))</f>
      </c>
      <c r="BE73">
        <f ca="1">IF(OR($AQ73=0,Q$9=""),0,IFERROR(MATCH($AR73&amp;"|"&amp;TEXT(Q$9,"yyyymmdd"),'Controle de reservas'!$T$14:$T$2013,0),0))</f>
      </c>
      <c r="BF73">
        <f ca="1">IF(OR($AQ73=0,R$9=""),0,IFERROR(MATCH($AR73&amp;"|"&amp;TEXT(R$9,"yyyymmdd"),'Controle de reservas'!$T$14:$T$2013,0),0))</f>
      </c>
      <c r="BG73">
        <f ca="1">IF(OR($AQ73=0,S$9=""),0,IFERROR(MATCH($AR73&amp;"|"&amp;TEXT(S$9,"yyyymmdd"),'Controle de reservas'!$T$14:$T$2013,0),0))</f>
      </c>
      <c r="BH73">
        <f ca="1">IF(OR($AQ73=0,T$9=""),0,IFERROR(MATCH($AR73&amp;"|"&amp;TEXT(T$9,"yyyymmdd"),'Controle de reservas'!$T$14:$T$2013,0),0))</f>
      </c>
      <c r="BI73">
        <f ca="1">IF(OR($AQ73=0,U$9=""),0,IFERROR(MATCH($AR73&amp;"|"&amp;TEXT(U$9,"yyyymmdd"),'Controle de reservas'!$T$14:$T$2013,0),0))</f>
      </c>
      <c r="BJ73">
        <f ca="1">IF(OR($AQ73=0,V$9=""),0,IFERROR(MATCH($AR73&amp;"|"&amp;TEXT(V$9,"yyyymmdd"),'Controle de reservas'!$T$14:$T$2013,0),0))</f>
      </c>
      <c r="BK73">
        <f ca="1">IF(OR($AQ73=0,W$9=""),0,IFERROR(MATCH($AR73&amp;"|"&amp;TEXT(W$9,"yyyymmdd"),'Controle de reservas'!$T$14:$T$2013,0),0))</f>
      </c>
      <c r="BL73">
        <f ca="1">IF(OR($AQ73=0,X$9=""),0,IFERROR(MATCH($AR73&amp;"|"&amp;TEXT(X$9,"yyyymmdd"),'Controle de reservas'!$T$14:$T$2013,0),0))</f>
      </c>
      <c r="BM73">
        <f ca="1">IF(OR($AQ73=0,Y$9=""),0,IFERROR(MATCH($AR73&amp;"|"&amp;TEXT(Y$9,"yyyymmdd"),'Controle de reservas'!$T$14:$T$2013,0),0))</f>
      </c>
      <c r="BN73">
        <f ca="1">IF(OR($AQ73=0,Z$9=""),0,IFERROR(MATCH($AR73&amp;"|"&amp;TEXT(Z$9,"yyyymmdd"),'Controle de reservas'!$T$14:$T$2013,0),0))</f>
      </c>
      <c r="BO73">
        <f ca="1">IF(OR($AQ73=0,AA$9=""),0,IFERROR(MATCH($AR73&amp;"|"&amp;TEXT(AA$9,"yyyymmdd"),'Controle de reservas'!$T$14:$T$2013,0),0))</f>
      </c>
      <c r="BP73">
        <f ca="1">IF(OR($AQ73=0,AB$9=""),0,IFERROR(MATCH($AR73&amp;"|"&amp;TEXT(AB$9,"yyyymmdd"),'Controle de reservas'!$T$14:$T$2013,0),0))</f>
      </c>
      <c r="BQ73">
        <f ca="1">IF(OR($AQ73=0,AC$9=""),0,IFERROR(MATCH($AR73&amp;"|"&amp;TEXT(AC$9,"yyyymmdd"),'Controle de reservas'!$T$14:$T$2013,0),0))</f>
      </c>
      <c r="BR73">
        <f ca="1">IF(OR($AQ73=0,AD$9=""),0,IFERROR(MATCH($AR73&amp;"|"&amp;TEXT(AD$9,"yyyymmdd"),'Controle de reservas'!$T$14:$T$2013,0),0))</f>
      </c>
      <c r="BS73">
        <f ca="1">IF(OR($AQ73=0,AE$9=""),0,IFERROR(MATCH($AR73&amp;"|"&amp;TEXT(AE$9,"yyyymmdd"),'Controle de reservas'!$T$14:$T$2013,0),0))</f>
      </c>
      <c r="BT73">
        <f ca="1">IF(OR($AQ73=0,AF$9=""),0,IFERROR(MATCH($AR73&amp;"|"&amp;TEXT(AF$9,"yyyymmdd"),'Controle de reservas'!$T$14:$T$2013,0),0))</f>
      </c>
      <c r="BU73">
        <f ca="1">IF(OR($AQ73=0,AG$9=""),0,IFERROR(MATCH($AR73&amp;"|"&amp;TEXT(AG$9,"yyyymmdd"),'Controle de reservas'!$T$14:$T$2013,0),0))</f>
      </c>
      <c r="BV73">
        <f ca="1">IF(OR($AQ73=0,AH$9=""),0,IFERROR(MATCH($AR73&amp;"|"&amp;TEXT(AH$9,"yyyymmdd"),'Controle de reservas'!$T$14:$T$2013,0),0))</f>
      </c>
      <c r="BW73">
        <f ca="1">IF(OR($AQ73=0,AI$9=""),0,IFERROR(MATCH($AR73&amp;"|"&amp;TEXT(AI$9,"yyyymmdd"),'Controle de reservas'!$T$14:$T$2013,0),0))</f>
      </c>
      <c r="BX73">
        <f ca="1">IF(OR($AQ73=0,AJ$9=""),0,IFERROR(MATCH($AR73&amp;"|"&amp;TEXT(AJ$9,"yyyymmdd"),'Controle de reservas'!$T$14:$T$2013,0),0))</f>
      </c>
      <c r="BY73">
        <f ca="1">IF(OR($AQ73=0,AK$9=""),0,IFERROR(MATCH($AR73&amp;"|"&amp;TEXT(AK$9,"yyyymmdd"),'Controle de reservas'!$T$14:$T$2013,0),0))</f>
      </c>
    </row>
    <row r="74" spans="1:77" ht="105" customHeight="1" x14ac:dyDescent="0.25">
      <c r="A74" s="14">
        <f ca="1">IF($AQ74=0,"",INDEX('Controle de reservas'!$A$14:$A$2013,$AQ74))</f>
      </c>
      <c r="B74" s="14">
        <f ca="1">IF($AQ74=0,"",INDEX('Controle de reservas'!$B$14:$B$2013,$AQ74))</f>
      </c>
      <c r="C74" s="14">
        <f ca="1">IF($AQ74=0,"",INDEX('Controle de reservas'!$C$14:$C$2013,$AQ74))</f>
      </c>
      <c r="D74" s="14">
        <f ca="1">IF($AQ74=0,"",INDEX('Controle de reservas'!$D$14:$D$2013,$AQ74))</f>
      </c>
      <c r="E74" s="14">
        <f ca="1">IF($AQ74=0,"",INDEX('Controle de reservas'!$E$14:$E$2013,$AQ74))</f>
      </c>
      <c r="F74" s="14">
        <f ca="1">IF($AQ74=0,"",INDEX('Controle de reservas'!$F$14:$F$2013,$AQ74))</f>
      </c>
      <c r="G74" s="15">
        <f ca="1">IF(OR($AQ74=0,G$9="",G$9&lt;$AS74,AND($AT74&lt;&gt;"",G$9&gt;$AT74)),"",IF(AU74=0,"—",IF(INDEX('Controle de reservas'!$P$14:$P$2013,AU74)="DUPLICIDADE NO DIA","CONFLITO"&amp;IF(INDEX('Controle de reservas'!$M$14:$M$2013,AU74)&lt;&gt;"",CHAR(10)&amp;INDEX('Controle de reservas'!$M$14:$M$2013,AU74),"")&amp;IF(INDEX('Controle de reservas'!$N$14:$N$2013,AU74)&lt;&gt;"",CHAR(10)&amp;"Subst.: "&amp;INDEX('Controle de reservas'!$N$14:$N$2013,AU74),"")&amp;IF(AND(ISNUMBER(INDEX('Controle de reservas'!$I$14:$I$2013,AU74)),INDEX('Controle de reservas'!$I$14:$I$2013,AU74)&gt;0,INDEX('Controle de reservas'!$K$14:$K$2013,AU74)&gt;INDEX('Controle de reservas'!$I$14:$I$2013,AU74)),CHAR(10)&amp;"DIVERGÊNCIA DE DATAS",""),IF(INDEX('Controle de reservas'!$L$14:$L$2013,AU74)="Em cobertura","COV",IF(INDEX('Controle de reservas'!$L$14:$L$2013,AU74)="Disponível","DISP",IF(INDEX('Controle de reservas'!$L$14:$L$2013,AU74)="Não utilizado","NU",IF(INDEX('Controle de reservas'!$L$14:$L$2013,AU74)="Folga","F",IF(INDEX('Controle de reservas'!$L$14:$L$2013,AU74)="Ocorrência","O",IF(INDEX('Controle de reservas'!$L$14:$L$2013,AU74)="Programado","PROG",IF(INDEX('Controle de reservas'!$L$14:$L$2013,AU74)="Disponível no posto","DP","SEM SITUAÇÃO")))))))&amp;IF(INDEX('Controle de reservas'!$M$14:$M$2013,AU74)&lt;&gt;"",CHAR(10)&amp;INDEX('Controle de reservas'!$M$14:$M$2013,AU74),IF(OR(INDEX('Controle de reservas'!$L$14:$L$2013,AU74)="Em cobertura",INDEX('Controle de reservas'!$L$14:$L$2013,AU74)="Programado"),CHAR(10)&amp;"SEM LOCAL",""))&amp;IF(INDEX('Controle de reservas'!$N$14:$N$2013,AU74)&lt;&gt;"",CHAR(10)&amp;"Subst.: "&amp;INDEX('Controle de reservas'!$N$14:$N$2013,AU74),"")&amp;IF(AND(ISNUMBER(INDEX('Controle de reservas'!$I$14:$I$2013,AU74)),INDEX('Controle de reservas'!$I$14:$I$2013,AU74)&gt;0,INDEX('Controle de reservas'!$K$14:$K$2013,AU74)&gt;INDEX('Controle de reservas'!$I$14:$I$2013,AU74)),CHAR(10)&amp;"DIVERGÊNCIA DE DATAS","")&amp;IF(INDEX('Controle de reservas'!$P$14:$P$2013,AU74)&lt;&gt;"OK"," !",""))))</f>
      </c>
      <c r="H74" s="15">
        <f ca="1">IF(OR($AQ74=0,H$9="",H$9&lt;$AS74,AND($AT74&lt;&gt;"",H$9&gt;$AT74)),"",IF(AV74=0,"—",IF(INDEX('Controle de reservas'!$P$14:$P$2013,AV74)="DUPLICIDADE NO DIA","CONFLITO"&amp;IF(INDEX('Controle de reservas'!$M$14:$M$2013,AV74)&lt;&gt;"",CHAR(10)&amp;INDEX('Controle de reservas'!$M$14:$M$2013,AV74),"")&amp;IF(INDEX('Controle de reservas'!$N$14:$N$2013,AV74)&lt;&gt;"",CHAR(10)&amp;"Subst.: "&amp;INDEX('Controle de reservas'!$N$14:$N$2013,AV74),"")&amp;IF(AND(ISNUMBER(INDEX('Controle de reservas'!$I$14:$I$2013,AV74)),INDEX('Controle de reservas'!$I$14:$I$2013,AV74)&gt;0,INDEX('Controle de reservas'!$K$14:$K$2013,AV74)&gt;INDEX('Controle de reservas'!$I$14:$I$2013,AV74)),CHAR(10)&amp;"DIVERGÊNCIA DE DATAS",""),IF(INDEX('Controle de reservas'!$L$14:$L$2013,AV74)="Em cobertura","COV",IF(INDEX('Controle de reservas'!$L$14:$L$2013,AV74)="Disponível","DISP",IF(INDEX('Controle de reservas'!$L$14:$L$2013,AV74)="Não utilizado","NU",IF(INDEX('Controle de reservas'!$L$14:$L$2013,AV74)="Folga","F",IF(INDEX('Controle de reservas'!$L$14:$L$2013,AV74)="Ocorrência","O",IF(INDEX('Controle de reservas'!$L$14:$L$2013,AV74)="Programado","PROG",IF(INDEX('Controle de reservas'!$L$14:$L$2013,AV74)="Disponível no posto","DP","SEM SITUAÇÃO")))))))&amp;IF(INDEX('Controle de reservas'!$M$14:$M$2013,AV74)&lt;&gt;"",CHAR(10)&amp;INDEX('Controle de reservas'!$M$14:$M$2013,AV74),IF(OR(INDEX('Controle de reservas'!$L$14:$L$2013,AV74)="Em cobertura",INDEX('Controle de reservas'!$L$14:$L$2013,AV74)="Programado"),CHAR(10)&amp;"SEM LOCAL",""))&amp;IF(INDEX('Controle de reservas'!$N$14:$N$2013,AV74)&lt;&gt;"",CHAR(10)&amp;"Subst.: "&amp;INDEX('Controle de reservas'!$N$14:$N$2013,AV74),"")&amp;IF(AND(ISNUMBER(INDEX('Controle de reservas'!$I$14:$I$2013,AV74)),INDEX('Controle de reservas'!$I$14:$I$2013,AV74)&gt;0,INDEX('Controle de reservas'!$K$14:$K$2013,AV74)&gt;INDEX('Controle de reservas'!$I$14:$I$2013,AV74)),CHAR(10)&amp;"DIVERGÊNCIA DE DATAS","")&amp;IF(INDEX('Controle de reservas'!$P$14:$P$2013,AV74)&lt;&gt;"OK"," !",""))))</f>
      </c>
      <c r="I74" s="15">
        <f ca="1">IF(OR($AQ74=0,I$9="",I$9&lt;$AS74,AND($AT74&lt;&gt;"",I$9&gt;$AT74)),"",IF(AW74=0,"—",IF(INDEX('Controle de reservas'!$P$14:$P$2013,AW74)="DUPLICIDADE NO DIA","CONFLITO"&amp;IF(INDEX('Controle de reservas'!$M$14:$M$2013,AW74)&lt;&gt;"",CHAR(10)&amp;INDEX('Controle de reservas'!$M$14:$M$2013,AW74),"")&amp;IF(INDEX('Controle de reservas'!$N$14:$N$2013,AW74)&lt;&gt;"",CHAR(10)&amp;"Subst.: "&amp;INDEX('Controle de reservas'!$N$14:$N$2013,AW74),"")&amp;IF(AND(ISNUMBER(INDEX('Controle de reservas'!$I$14:$I$2013,AW74)),INDEX('Controle de reservas'!$I$14:$I$2013,AW74)&gt;0,INDEX('Controle de reservas'!$K$14:$K$2013,AW74)&gt;INDEX('Controle de reservas'!$I$14:$I$2013,AW74)),CHAR(10)&amp;"DIVERGÊNCIA DE DATAS",""),IF(INDEX('Controle de reservas'!$L$14:$L$2013,AW74)="Em cobertura","COV",IF(INDEX('Controle de reservas'!$L$14:$L$2013,AW74)="Disponível","DISP",IF(INDEX('Controle de reservas'!$L$14:$L$2013,AW74)="Não utilizado","NU",IF(INDEX('Controle de reservas'!$L$14:$L$2013,AW74)="Folga","F",IF(INDEX('Controle de reservas'!$L$14:$L$2013,AW74)="Ocorrência","O",IF(INDEX('Controle de reservas'!$L$14:$L$2013,AW74)="Programado","PROG",IF(INDEX('Controle de reservas'!$L$14:$L$2013,AW74)="Disponível no posto","DP","SEM SITUAÇÃO")))))))&amp;IF(INDEX('Controle de reservas'!$M$14:$M$2013,AW74)&lt;&gt;"",CHAR(10)&amp;INDEX('Controle de reservas'!$M$14:$M$2013,AW74),IF(OR(INDEX('Controle de reservas'!$L$14:$L$2013,AW74)="Em cobertura",INDEX('Controle de reservas'!$L$14:$L$2013,AW74)="Programado"),CHAR(10)&amp;"SEM LOCAL",""))&amp;IF(INDEX('Controle de reservas'!$N$14:$N$2013,AW74)&lt;&gt;"",CHAR(10)&amp;"Subst.: "&amp;INDEX('Controle de reservas'!$N$14:$N$2013,AW74),"")&amp;IF(AND(ISNUMBER(INDEX('Controle de reservas'!$I$14:$I$2013,AW74)),INDEX('Controle de reservas'!$I$14:$I$2013,AW74)&gt;0,INDEX('Controle de reservas'!$K$14:$K$2013,AW74)&gt;INDEX('Controle de reservas'!$I$14:$I$2013,AW74)),CHAR(10)&amp;"DIVERGÊNCIA DE DATAS","")&amp;IF(INDEX('Controle de reservas'!$P$14:$P$2013,AW74)&lt;&gt;"OK"," !",""))))</f>
      </c>
      <c r="J74" s="15">
        <f ca="1">IF(OR($AQ74=0,J$9="",J$9&lt;$AS74,AND($AT74&lt;&gt;"",J$9&gt;$AT74)),"",IF(AX74=0,"—",IF(INDEX('Controle de reservas'!$P$14:$P$2013,AX74)="DUPLICIDADE NO DIA","CONFLITO"&amp;IF(INDEX('Controle de reservas'!$M$14:$M$2013,AX74)&lt;&gt;"",CHAR(10)&amp;INDEX('Controle de reservas'!$M$14:$M$2013,AX74),"")&amp;IF(INDEX('Controle de reservas'!$N$14:$N$2013,AX74)&lt;&gt;"",CHAR(10)&amp;"Subst.: "&amp;INDEX('Controle de reservas'!$N$14:$N$2013,AX74),"")&amp;IF(AND(ISNUMBER(INDEX('Controle de reservas'!$I$14:$I$2013,AX74)),INDEX('Controle de reservas'!$I$14:$I$2013,AX74)&gt;0,INDEX('Controle de reservas'!$K$14:$K$2013,AX74)&gt;INDEX('Controle de reservas'!$I$14:$I$2013,AX74)),CHAR(10)&amp;"DIVERGÊNCIA DE DATAS",""),IF(INDEX('Controle de reservas'!$L$14:$L$2013,AX74)="Em cobertura","COV",IF(INDEX('Controle de reservas'!$L$14:$L$2013,AX74)="Disponível","DISP",IF(INDEX('Controle de reservas'!$L$14:$L$2013,AX74)="Não utilizado","NU",IF(INDEX('Controle de reservas'!$L$14:$L$2013,AX74)="Folga","F",IF(INDEX('Controle de reservas'!$L$14:$L$2013,AX74)="Ocorrência","O",IF(INDEX('Controle de reservas'!$L$14:$L$2013,AX74)="Programado","PROG",IF(INDEX('Controle de reservas'!$L$14:$L$2013,AX74)="Disponível no posto","DP","SEM SITUAÇÃO")))))))&amp;IF(INDEX('Controle de reservas'!$M$14:$M$2013,AX74)&lt;&gt;"",CHAR(10)&amp;INDEX('Controle de reservas'!$M$14:$M$2013,AX74),IF(OR(INDEX('Controle de reservas'!$L$14:$L$2013,AX74)="Em cobertura",INDEX('Controle de reservas'!$L$14:$L$2013,AX74)="Programado"),CHAR(10)&amp;"SEM LOCAL",""))&amp;IF(INDEX('Controle de reservas'!$N$14:$N$2013,AX74)&lt;&gt;"",CHAR(10)&amp;"Subst.: "&amp;INDEX('Controle de reservas'!$N$14:$N$2013,AX74),"")&amp;IF(AND(ISNUMBER(INDEX('Controle de reservas'!$I$14:$I$2013,AX74)),INDEX('Controle de reservas'!$I$14:$I$2013,AX74)&gt;0,INDEX('Controle de reservas'!$K$14:$K$2013,AX74)&gt;INDEX('Controle de reservas'!$I$14:$I$2013,AX74)),CHAR(10)&amp;"DIVERGÊNCIA DE DATAS","")&amp;IF(INDEX('Controle de reservas'!$P$14:$P$2013,AX74)&lt;&gt;"OK"," !",""))))</f>
      </c>
      <c r="K74" s="15">
        <f ca="1">IF(OR($AQ74=0,K$9="",K$9&lt;$AS74,AND($AT74&lt;&gt;"",K$9&gt;$AT74)),"",IF(AY74=0,"—",IF(INDEX('Controle de reservas'!$P$14:$P$2013,AY74)="DUPLICIDADE NO DIA","CONFLITO"&amp;IF(INDEX('Controle de reservas'!$M$14:$M$2013,AY74)&lt;&gt;"",CHAR(10)&amp;INDEX('Controle de reservas'!$M$14:$M$2013,AY74),"")&amp;IF(INDEX('Controle de reservas'!$N$14:$N$2013,AY74)&lt;&gt;"",CHAR(10)&amp;"Subst.: "&amp;INDEX('Controle de reservas'!$N$14:$N$2013,AY74),"")&amp;IF(AND(ISNUMBER(INDEX('Controle de reservas'!$I$14:$I$2013,AY74)),INDEX('Controle de reservas'!$I$14:$I$2013,AY74)&gt;0,INDEX('Controle de reservas'!$K$14:$K$2013,AY74)&gt;INDEX('Controle de reservas'!$I$14:$I$2013,AY74)),CHAR(10)&amp;"DIVERGÊNCIA DE DATAS",""),IF(INDEX('Controle de reservas'!$L$14:$L$2013,AY74)="Em cobertura","COV",IF(INDEX('Controle de reservas'!$L$14:$L$2013,AY74)="Disponível","DISP",IF(INDEX('Controle de reservas'!$L$14:$L$2013,AY74)="Não utilizado","NU",IF(INDEX('Controle de reservas'!$L$14:$L$2013,AY74)="Folga","F",IF(INDEX('Controle de reservas'!$L$14:$L$2013,AY74)="Ocorrência","O",IF(INDEX('Controle de reservas'!$L$14:$L$2013,AY74)="Programado","PROG",IF(INDEX('Controle de reservas'!$L$14:$L$2013,AY74)="Disponível no posto","DP","SEM SITUAÇÃO")))))))&amp;IF(INDEX('Controle de reservas'!$M$14:$M$2013,AY74)&lt;&gt;"",CHAR(10)&amp;INDEX('Controle de reservas'!$M$14:$M$2013,AY74),IF(OR(INDEX('Controle de reservas'!$L$14:$L$2013,AY74)="Em cobertura",INDEX('Controle de reservas'!$L$14:$L$2013,AY74)="Programado"),CHAR(10)&amp;"SEM LOCAL",""))&amp;IF(INDEX('Controle de reservas'!$N$14:$N$2013,AY74)&lt;&gt;"",CHAR(10)&amp;"Subst.: "&amp;INDEX('Controle de reservas'!$N$14:$N$2013,AY74),"")&amp;IF(AND(ISNUMBER(INDEX('Controle de reservas'!$I$14:$I$2013,AY74)),INDEX('Controle de reservas'!$I$14:$I$2013,AY74)&gt;0,INDEX('Controle de reservas'!$K$14:$K$2013,AY74)&gt;INDEX('Controle de reservas'!$I$14:$I$2013,AY74)),CHAR(10)&amp;"DIVERGÊNCIA DE DATAS","")&amp;IF(INDEX('Controle de reservas'!$P$14:$P$2013,AY74)&lt;&gt;"OK"," !",""))))</f>
      </c>
      <c r="L74" s="15">
        <f ca="1">IF(OR($AQ74=0,L$9="",L$9&lt;$AS74,AND($AT74&lt;&gt;"",L$9&gt;$AT74)),"",IF(AZ74=0,"—",IF(INDEX('Controle de reservas'!$P$14:$P$2013,AZ74)="DUPLICIDADE NO DIA","CONFLITO"&amp;IF(INDEX('Controle de reservas'!$M$14:$M$2013,AZ74)&lt;&gt;"",CHAR(10)&amp;INDEX('Controle de reservas'!$M$14:$M$2013,AZ74),"")&amp;IF(INDEX('Controle de reservas'!$N$14:$N$2013,AZ74)&lt;&gt;"",CHAR(10)&amp;"Subst.: "&amp;INDEX('Controle de reservas'!$N$14:$N$2013,AZ74),"")&amp;IF(AND(ISNUMBER(INDEX('Controle de reservas'!$I$14:$I$2013,AZ74)),INDEX('Controle de reservas'!$I$14:$I$2013,AZ74)&gt;0,INDEX('Controle de reservas'!$K$14:$K$2013,AZ74)&gt;INDEX('Controle de reservas'!$I$14:$I$2013,AZ74)),CHAR(10)&amp;"DIVERGÊNCIA DE DATAS",""),IF(INDEX('Controle de reservas'!$L$14:$L$2013,AZ74)="Em cobertura","COV",IF(INDEX('Controle de reservas'!$L$14:$L$2013,AZ74)="Disponível","DISP",IF(INDEX('Controle de reservas'!$L$14:$L$2013,AZ74)="Não utilizado","NU",IF(INDEX('Controle de reservas'!$L$14:$L$2013,AZ74)="Folga","F",IF(INDEX('Controle de reservas'!$L$14:$L$2013,AZ74)="Ocorrência","O",IF(INDEX('Controle de reservas'!$L$14:$L$2013,AZ74)="Programado","PROG",IF(INDEX('Controle de reservas'!$L$14:$L$2013,AZ74)="Disponível no posto","DP","SEM SITUAÇÃO")))))))&amp;IF(INDEX('Controle de reservas'!$M$14:$M$2013,AZ74)&lt;&gt;"",CHAR(10)&amp;INDEX('Controle de reservas'!$M$14:$M$2013,AZ74),IF(OR(INDEX('Controle de reservas'!$L$14:$L$2013,AZ74)="Em cobertura",INDEX('Controle de reservas'!$L$14:$L$2013,AZ74)="Programado"),CHAR(10)&amp;"SEM LOCAL",""))&amp;IF(INDEX('Controle de reservas'!$N$14:$N$2013,AZ74)&lt;&gt;"",CHAR(10)&amp;"Subst.: "&amp;INDEX('Controle de reservas'!$N$14:$N$2013,AZ74),"")&amp;IF(AND(ISNUMBER(INDEX('Controle de reservas'!$I$14:$I$2013,AZ74)),INDEX('Controle de reservas'!$I$14:$I$2013,AZ74)&gt;0,INDEX('Controle de reservas'!$K$14:$K$2013,AZ74)&gt;INDEX('Controle de reservas'!$I$14:$I$2013,AZ74)),CHAR(10)&amp;"DIVERGÊNCIA DE DATAS","")&amp;IF(INDEX('Controle de reservas'!$P$14:$P$2013,AZ74)&lt;&gt;"OK"," !",""))))</f>
      </c>
      <c r="M74" s="15">
        <f ca="1">IF(OR($AQ74=0,M$9="",M$9&lt;$AS74,AND($AT74&lt;&gt;"",M$9&gt;$AT74)),"",IF(BA74=0,"—",IF(INDEX('Controle de reservas'!$P$14:$P$2013,BA74)="DUPLICIDADE NO DIA","CONFLITO"&amp;IF(INDEX('Controle de reservas'!$M$14:$M$2013,BA74)&lt;&gt;"",CHAR(10)&amp;INDEX('Controle de reservas'!$M$14:$M$2013,BA74),"")&amp;IF(INDEX('Controle de reservas'!$N$14:$N$2013,BA74)&lt;&gt;"",CHAR(10)&amp;"Subst.: "&amp;INDEX('Controle de reservas'!$N$14:$N$2013,BA74),"")&amp;IF(AND(ISNUMBER(INDEX('Controle de reservas'!$I$14:$I$2013,BA74)),INDEX('Controle de reservas'!$I$14:$I$2013,BA74)&gt;0,INDEX('Controle de reservas'!$K$14:$K$2013,BA74)&gt;INDEX('Controle de reservas'!$I$14:$I$2013,BA74)),CHAR(10)&amp;"DIVERGÊNCIA DE DATAS",""),IF(INDEX('Controle de reservas'!$L$14:$L$2013,BA74)="Em cobertura","COV",IF(INDEX('Controle de reservas'!$L$14:$L$2013,BA74)="Disponível","DISP",IF(INDEX('Controle de reservas'!$L$14:$L$2013,BA74)="Não utilizado","NU",IF(INDEX('Controle de reservas'!$L$14:$L$2013,BA74)="Folga","F",IF(INDEX('Controle de reservas'!$L$14:$L$2013,BA74)="Ocorrência","O",IF(INDEX('Controle de reservas'!$L$14:$L$2013,BA74)="Programado","PROG",IF(INDEX('Controle de reservas'!$L$14:$L$2013,BA74)="Disponível no posto","DP","SEM SITUAÇÃO")))))))&amp;IF(INDEX('Controle de reservas'!$M$14:$M$2013,BA74)&lt;&gt;"",CHAR(10)&amp;INDEX('Controle de reservas'!$M$14:$M$2013,BA74),IF(OR(INDEX('Controle de reservas'!$L$14:$L$2013,BA74)="Em cobertura",INDEX('Controle de reservas'!$L$14:$L$2013,BA74)="Programado"),CHAR(10)&amp;"SEM LOCAL",""))&amp;IF(INDEX('Controle de reservas'!$N$14:$N$2013,BA74)&lt;&gt;"",CHAR(10)&amp;"Subst.: "&amp;INDEX('Controle de reservas'!$N$14:$N$2013,BA74),"")&amp;IF(AND(ISNUMBER(INDEX('Controle de reservas'!$I$14:$I$2013,BA74)),INDEX('Controle de reservas'!$I$14:$I$2013,BA74)&gt;0,INDEX('Controle de reservas'!$K$14:$K$2013,BA74)&gt;INDEX('Controle de reservas'!$I$14:$I$2013,BA74)),CHAR(10)&amp;"DIVERGÊNCIA DE DATAS","")&amp;IF(INDEX('Controle de reservas'!$P$14:$P$2013,BA74)&lt;&gt;"OK"," !",""))))</f>
      </c>
      <c r="N74" s="15">
        <f ca="1">IF(OR($AQ74=0,N$9="",N$9&lt;$AS74,AND($AT74&lt;&gt;"",N$9&gt;$AT74)),"",IF(BB74=0,"—",IF(INDEX('Controle de reservas'!$P$14:$P$2013,BB74)="DUPLICIDADE NO DIA","CONFLITO"&amp;IF(INDEX('Controle de reservas'!$M$14:$M$2013,BB74)&lt;&gt;"",CHAR(10)&amp;INDEX('Controle de reservas'!$M$14:$M$2013,BB74),"")&amp;IF(INDEX('Controle de reservas'!$N$14:$N$2013,BB74)&lt;&gt;"",CHAR(10)&amp;"Subst.: "&amp;INDEX('Controle de reservas'!$N$14:$N$2013,BB74),"")&amp;IF(AND(ISNUMBER(INDEX('Controle de reservas'!$I$14:$I$2013,BB74)),INDEX('Controle de reservas'!$I$14:$I$2013,BB74)&gt;0,INDEX('Controle de reservas'!$K$14:$K$2013,BB74)&gt;INDEX('Controle de reservas'!$I$14:$I$2013,BB74)),CHAR(10)&amp;"DIVERGÊNCIA DE DATAS",""),IF(INDEX('Controle de reservas'!$L$14:$L$2013,BB74)="Em cobertura","COV",IF(INDEX('Controle de reservas'!$L$14:$L$2013,BB74)="Disponível","DISP",IF(INDEX('Controle de reservas'!$L$14:$L$2013,BB74)="Não utilizado","NU",IF(INDEX('Controle de reservas'!$L$14:$L$2013,BB74)="Folga","F",IF(INDEX('Controle de reservas'!$L$14:$L$2013,BB74)="Ocorrência","O",IF(INDEX('Controle de reservas'!$L$14:$L$2013,BB74)="Programado","PROG",IF(INDEX('Controle de reservas'!$L$14:$L$2013,BB74)="Disponível no posto","DP","SEM SITUAÇÃO")))))))&amp;IF(INDEX('Controle de reservas'!$M$14:$M$2013,BB74)&lt;&gt;"",CHAR(10)&amp;INDEX('Controle de reservas'!$M$14:$M$2013,BB74),IF(OR(INDEX('Controle de reservas'!$L$14:$L$2013,BB74)="Em cobertura",INDEX('Controle de reservas'!$L$14:$L$2013,BB74)="Programado"),CHAR(10)&amp;"SEM LOCAL",""))&amp;IF(INDEX('Controle de reservas'!$N$14:$N$2013,BB74)&lt;&gt;"",CHAR(10)&amp;"Subst.: "&amp;INDEX('Controle de reservas'!$N$14:$N$2013,BB74),"")&amp;IF(AND(ISNUMBER(INDEX('Controle de reservas'!$I$14:$I$2013,BB74)),INDEX('Controle de reservas'!$I$14:$I$2013,BB74)&gt;0,INDEX('Controle de reservas'!$K$14:$K$2013,BB74)&gt;INDEX('Controle de reservas'!$I$14:$I$2013,BB74)),CHAR(10)&amp;"DIVERGÊNCIA DE DATAS","")&amp;IF(INDEX('Controle de reservas'!$P$14:$P$2013,BB74)&lt;&gt;"OK"," !",""))))</f>
      </c>
      <c r="O74" s="15">
        <f ca="1">IF(OR($AQ74=0,O$9="",O$9&lt;$AS74,AND($AT74&lt;&gt;"",O$9&gt;$AT74)),"",IF(BC74=0,"—",IF(INDEX('Controle de reservas'!$P$14:$P$2013,BC74)="DUPLICIDADE NO DIA","CONFLITO"&amp;IF(INDEX('Controle de reservas'!$M$14:$M$2013,BC74)&lt;&gt;"",CHAR(10)&amp;INDEX('Controle de reservas'!$M$14:$M$2013,BC74),"")&amp;IF(INDEX('Controle de reservas'!$N$14:$N$2013,BC74)&lt;&gt;"",CHAR(10)&amp;"Subst.: "&amp;INDEX('Controle de reservas'!$N$14:$N$2013,BC74),"")&amp;IF(AND(ISNUMBER(INDEX('Controle de reservas'!$I$14:$I$2013,BC74)),INDEX('Controle de reservas'!$I$14:$I$2013,BC74)&gt;0,INDEX('Controle de reservas'!$K$14:$K$2013,BC74)&gt;INDEX('Controle de reservas'!$I$14:$I$2013,BC74)),CHAR(10)&amp;"DIVERGÊNCIA DE DATAS",""),IF(INDEX('Controle de reservas'!$L$14:$L$2013,BC74)="Em cobertura","COV",IF(INDEX('Controle de reservas'!$L$14:$L$2013,BC74)="Disponível","DISP",IF(INDEX('Controle de reservas'!$L$14:$L$2013,BC74)="Não utilizado","NU",IF(INDEX('Controle de reservas'!$L$14:$L$2013,BC74)="Folga","F",IF(INDEX('Controle de reservas'!$L$14:$L$2013,BC74)="Ocorrência","O",IF(INDEX('Controle de reservas'!$L$14:$L$2013,BC74)="Programado","PROG",IF(INDEX('Controle de reservas'!$L$14:$L$2013,BC74)="Disponível no posto","DP","SEM SITUAÇÃO")))))))&amp;IF(INDEX('Controle de reservas'!$M$14:$M$2013,BC74)&lt;&gt;"",CHAR(10)&amp;INDEX('Controle de reservas'!$M$14:$M$2013,BC74),IF(OR(INDEX('Controle de reservas'!$L$14:$L$2013,BC74)="Em cobertura",INDEX('Controle de reservas'!$L$14:$L$2013,BC74)="Programado"),CHAR(10)&amp;"SEM LOCAL",""))&amp;IF(INDEX('Controle de reservas'!$N$14:$N$2013,BC74)&lt;&gt;"",CHAR(10)&amp;"Subst.: "&amp;INDEX('Controle de reservas'!$N$14:$N$2013,BC74),"")&amp;IF(AND(ISNUMBER(INDEX('Controle de reservas'!$I$14:$I$2013,BC74)),INDEX('Controle de reservas'!$I$14:$I$2013,BC74)&gt;0,INDEX('Controle de reservas'!$K$14:$K$2013,BC74)&gt;INDEX('Controle de reservas'!$I$14:$I$2013,BC74)),CHAR(10)&amp;"DIVERGÊNCIA DE DATAS","")&amp;IF(INDEX('Controle de reservas'!$P$14:$P$2013,BC74)&lt;&gt;"OK"," !",""))))</f>
      </c>
      <c r="P74" s="15">
        <f ca="1">IF(OR($AQ74=0,P$9="",P$9&lt;$AS74,AND($AT74&lt;&gt;"",P$9&gt;$AT74)),"",IF(BD74=0,"—",IF(INDEX('Controle de reservas'!$P$14:$P$2013,BD74)="DUPLICIDADE NO DIA","CONFLITO"&amp;IF(INDEX('Controle de reservas'!$M$14:$M$2013,BD74)&lt;&gt;"",CHAR(10)&amp;INDEX('Controle de reservas'!$M$14:$M$2013,BD74),"")&amp;IF(INDEX('Controle de reservas'!$N$14:$N$2013,BD74)&lt;&gt;"",CHAR(10)&amp;"Subst.: "&amp;INDEX('Controle de reservas'!$N$14:$N$2013,BD74),"")&amp;IF(AND(ISNUMBER(INDEX('Controle de reservas'!$I$14:$I$2013,BD74)),INDEX('Controle de reservas'!$I$14:$I$2013,BD74)&gt;0,INDEX('Controle de reservas'!$K$14:$K$2013,BD74)&gt;INDEX('Controle de reservas'!$I$14:$I$2013,BD74)),CHAR(10)&amp;"DIVERGÊNCIA DE DATAS",""),IF(INDEX('Controle de reservas'!$L$14:$L$2013,BD74)="Em cobertura","COV",IF(INDEX('Controle de reservas'!$L$14:$L$2013,BD74)="Disponível","DISP",IF(INDEX('Controle de reservas'!$L$14:$L$2013,BD74)="Não utilizado","NU",IF(INDEX('Controle de reservas'!$L$14:$L$2013,BD74)="Folga","F",IF(INDEX('Controle de reservas'!$L$14:$L$2013,BD74)="Ocorrência","O",IF(INDEX('Controle de reservas'!$L$14:$L$2013,BD74)="Programado","PROG",IF(INDEX('Controle de reservas'!$L$14:$L$2013,BD74)="Disponível no posto","DP","SEM SITUAÇÃO")))))))&amp;IF(INDEX('Controle de reservas'!$M$14:$M$2013,BD74)&lt;&gt;"",CHAR(10)&amp;INDEX('Controle de reservas'!$M$14:$M$2013,BD74),IF(OR(INDEX('Controle de reservas'!$L$14:$L$2013,BD74)="Em cobertura",INDEX('Controle de reservas'!$L$14:$L$2013,BD74)="Programado"),CHAR(10)&amp;"SEM LOCAL",""))&amp;IF(INDEX('Controle de reservas'!$N$14:$N$2013,BD74)&lt;&gt;"",CHAR(10)&amp;"Subst.: "&amp;INDEX('Controle de reservas'!$N$14:$N$2013,BD74),"")&amp;IF(AND(ISNUMBER(INDEX('Controle de reservas'!$I$14:$I$2013,BD74)),INDEX('Controle de reservas'!$I$14:$I$2013,BD74)&gt;0,INDEX('Controle de reservas'!$K$14:$K$2013,BD74)&gt;INDEX('Controle de reservas'!$I$14:$I$2013,BD74)),CHAR(10)&amp;"DIVERGÊNCIA DE DATAS","")&amp;IF(INDEX('Controle de reservas'!$P$14:$P$2013,BD74)&lt;&gt;"OK"," !",""))))</f>
      </c>
      <c r="Q74" s="15">
        <f ca="1">IF(OR($AQ74=0,Q$9="",Q$9&lt;$AS74,AND($AT74&lt;&gt;"",Q$9&gt;$AT74)),"",IF(BE74=0,"—",IF(INDEX('Controle de reservas'!$P$14:$P$2013,BE74)="DUPLICIDADE NO DIA","CONFLITO"&amp;IF(INDEX('Controle de reservas'!$M$14:$M$2013,BE74)&lt;&gt;"",CHAR(10)&amp;INDEX('Controle de reservas'!$M$14:$M$2013,BE74),"")&amp;IF(INDEX('Controle de reservas'!$N$14:$N$2013,BE74)&lt;&gt;"",CHAR(10)&amp;"Subst.: "&amp;INDEX('Controle de reservas'!$N$14:$N$2013,BE74),"")&amp;IF(AND(ISNUMBER(INDEX('Controle de reservas'!$I$14:$I$2013,BE74)),INDEX('Controle de reservas'!$I$14:$I$2013,BE74)&gt;0,INDEX('Controle de reservas'!$K$14:$K$2013,BE74)&gt;INDEX('Controle de reservas'!$I$14:$I$2013,BE74)),CHAR(10)&amp;"DIVERGÊNCIA DE DATAS",""),IF(INDEX('Controle de reservas'!$L$14:$L$2013,BE74)="Em cobertura","COV",IF(INDEX('Controle de reservas'!$L$14:$L$2013,BE74)="Disponível","DISP",IF(INDEX('Controle de reservas'!$L$14:$L$2013,BE74)="Não utilizado","NU",IF(INDEX('Controle de reservas'!$L$14:$L$2013,BE74)="Folga","F",IF(INDEX('Controle de reservas'!$L$14:$L$2013,BE74)="Ocorrência","O",IF(INDEX('Controle de reservas'!$L$14:$L$2013,BE74)="Programado","PROG",IF(INDEX('Controle de reservas'!$L$14:$L$2013,BE74)="Disponível no posto","DP","SEM SITUAÇÃO")))))))&amp;IF(INDEX('Controle de reservas'!$M$14:$M$2013,BE74)&lt;&gt;"",CHAR(10)&amp;INDEX('Controle de reservas'!$M$14:$M$2013,BE74),IF(OR(INDEX('Controle de reservas'!$L$14:$L$2013,BE74)="Em cobertura",INDEX('Controle de reservas'!$L$14:$L$2013,BE74)="Programado"),CHAR(10)&amp;"SEM LOCAL",""))&amp;IF(INDEX('Controle de reservas'!$N$14:$N$2013,BE74)&lt;&gt;"",CHAR(10)&amp;"Subst.: "&amp;INDEX('Controle de reservas'!$N$14:$N$2013,BE74),"")&amp;IF(AND(ISNUMBER(INDEX('Controle de reservas'!$I$14:$I$2013,BE74)),INDEX('Controle de reservas'!$I$14:$I$2013,BE74)&gt;0,INDEX('Controle de reservas'!$K$14:$K$2013,BE74)&gt;INDEX('Controle de reservas'!$I$14:$I$2013,BE74)),CHAR(10)&amp;"DIVERGÊNCIA DE DATAS","")&amp;IF(INDEX('Controle de reservas'!$P$14:$P$2013,BE74)&lt;&gt;"OK"," !",""))))</f>
      </c>
      <c r="R74" s="15">
        <f ca="1">IF(OR($AQ74=0,R$9="",R$9&lt;$AS74,AND($AT74&lt;&gt;"",R$9&gt;$AT74)),"",IF(BF74=0,"—",IF(INDEX('Controle de reservas'!$P$14:$P$2013,BF74)="DUPLICIDADE NO DIA","CONFLITO"&amp;IF(INDEX('Controle de reservas'!$M$14:$M$2013,BF74)&lt;&gt;"",CHAR(10)&amp;INDEX('Controle de reservas'!$M$14:$M$2013,BF74),"")&amp;IF(INDEX('Controle de reservas'!$N$14:$N$2013,BF74)&lt;&gt;"",CHAR(10)&amp;"Subst.: "&amp;INDEX('Controle de reservas'!$N$14:$N$2013,BF74),"")&amp;IF(AND(ISNUMBER(INDEX('Controle de reservas'!$I$14:$I$2013,BF74)),INDEX('Controle de reservas'!$I$14:$I$2013,BF74)&gt;0,INDEX('Controle de reservas'!$K$14:$K$2013,BF74)&gt;INDEX('Controle de reservas'!$I$14:$I$2013,BF74)),CHAR(10)&amp;"DIVERGÊNCIA DE DATAS",""),IF(INDEX('Controle de reservas'!$L$14:$L$2013,BF74)="Em cobertura","COV",IF(INDEX('Controle de reservas'!$L$14:$L$2013,BF74)="Disponível","DISP",IF(INDEX('Controle de reservas'!$L$14:$L$2013,BF74)="Não utilizado","NU",IF(INDEX('Controle de reservas'!$L$14:$L$2013,BF74)="Folga","F",IF(INDEX('Controle de reservas'!$L$14:$L$2013,BF74)="Ocorrência","O",IF(INDEX('Controle de reservas'!$L$14:$L$2013,BF74)="Programado","PROG",IF(INDEX('Controle de reservas'!$L$14:$L$2013,BF74)="Disponível no posto","DP","SEM SITUAÇÃO")))))))&amp;IF(INDEX('Controle de reservas'!$M$14:$M$2013,BF74)&lt;&gt;"",CHAR(10)&amp;INDEX('Controle de reservas'!$M$14:$M$2013,BF74),IF(OR(INDEX('Controle de reservas'!$L$14:$L$2013,BF74)="Em cobertura",INDEX('Controle de reservas'!$L$14:$L$2013,BF74)="Programado"),CHAR(10)&amp;"SEM LOCAL",""))&amp;IF(INDEX('Controle de reservas'!$N$14:$N$2013,BF74)&lt;&gt;"",CHAR(10)&amp;"Subst.: "&amp;INDEX('Controle de reservas'!$N$14:$N$2013,BF74),"")&amp;IF(AND(ISNUMBER(INDEX('Controle de reservas'!$I$14:$I$2013,BF74)),INDEX('Controle de reservas'!$I$14:$I$2013,BF74)&gt;0,INDEX('Controle de reservas'!$K$14:$K$2013,BF74)&gt;INDEX('Controle de reservas'!$I$14:$I$2013,BF74)),CHAR(10)&amp;"DIVERGÊNCIA DE DATAS","")&amp;IF(INDEX('Controle de reservas'!$P$14:$P$2013,BF74)&lt;&gt;"OK"," !",""))))</f>
      </c>
      <c r="S74" s="15">
        <f ca="1">IF(OR($AQ74=0,S$9="",S$9&lt;$AS74,AND($AT74&lt;&gt;"",S$9&gt;$AT74)),"",IF(BG74=0,"—",IF(INDEX('Controle de reservas'!$P$14:$P$2013,BG74)="DUPLICIDADE NO DIA","CONFLITO"&amp;IF(INDEX('Controle de reservas'!$M$14:$M$2013,BG74)&lt;&gt;"",CHAR(10)&amp;INDEX('Controle de reservas'!$M$14:$M$2013,BG74),"")&amp;IF(INDEX('Controle de reservas'!$N$14:$N$2013,BG74)&lt;&gt;"",CHAR(10)&amp;"Subst.: "&amp;INDEX('Controle de reservas'!$N$14:$N$2013,BG74),"")&amp;IF(AND(ISNUMBER(INDEX('Controle de reservas'!$I$14:$I$2013,BG74)),INDEX('Controle de reservas'!$I$14:$I$2013,BG74)&gt;0,INDEX('Controle de reservas'!$K$14:$K$2013,BG74)&gt;INDEX('Controle de reservas'!$I$14:$I$2013,BG74)),CHAR(10)&amp;"DIVERGÊNCIA DE DATAS",""),IF(INDEX('Controle de reservas'!$L$14:$L$2013,BG74)="Em cobertura","COV",IF(INDEX('Controle de reservas'!$L$14:$L$2013,BG74)="Disponível","DISP",IF(INDEX('Controle de reservas'!$L$14:$L$2013,BG74)="Não utilizado","NU",IF(INDEX('Controle de reservas'!$L$14:$L$2013,BG74)="Folga","F",IF(INDEX('Controle de reservas'!$L$14:$L$2013,BG74)="Ocorrência","O",IF(INDEX('Controle de reservas'!$L$14:$L$2013,BG74)="Programado","PROG",IF(INDEX('Controle de reservas'!$L$14:$L$2013,BG74)="Disponível no posto","DP","SEM SITUAÇÃO")))))))&amp;IF(INDEX('Controle de reservas'!$M$14:$M$2013,BG74)&lt;&gt;"",CHAR(10)&amp;INDEX('Controle de reservas'!$M$14:$M$2013,BG74),IF(OR(INDEX('Controle de reservas'!$L$14:$L$2013,BG74)="Em cobertura",INDEX('Controle de reservas'!$L$14:$L$2013,BG74)="Programado"),CHAR(10)&amp;"SEM LOCAL",""))&amp;IF(INDEX('Controle de reservas'!$N$14:$N$2013,BG74)&lt;&gt;"",CHAR(10)&amp;"Subst.: "&amp;INDEX('Controle de reservas'!$N$14:$N$2013,BG74),"")&amp;IF(AND(ISNUMBER(INDEX('Controle de reservas'!$I$14:$I$2013,BG74)),INDEX('Controle de reservas'!$I$14:$I$2013,BG74)&gt;0,INDEX('Controle de reservas'!$K$14:$K$2013,BG74)&gt;INDEX('Controle de reservas'!$I$14:$I$2013,BG74)),CHAR(10)&amp;"DIVERGÊNCIA DE DATAS","")&amp;IF(INDEX('Controle de reservas'!$P$14:$P$2013,BG74)&lt;&gt;"OK"," !",""))))</f>
      </c>
      <c r="T74" s="15">
        <f ca="1">IF(OR($AQ74=0,T$9="",T$9&lt;$AS74,AND($AT74&lt;&gt;"",T$9&gt;$AT74)),"",IF(BH74=0,"—",IF(INDEX('Controle de reservas'!$P$14:$P$2013,BH74)="DUPLICIDADE NO DIA","CONFLITO"&amp;IF(INDEX('Controle de reservas'!$M$14:$M$2013,BH74)&lt;&gt;"",CHAR(10)&amp;INDEX('Controle de reservas'!$M$14:$M$2013,BH74),"")&amp;IF(INDEX('Controle de reservas'!$N$14:$N$2013,BH74)&lt;&gt;"",CHAR(10)&amp;"Subst.: "&amp;INDEX('Controle de reservas'!$N$14:$N$2013,BH74),"")&amp;IF(AND(ISNUMBER(INDEX('Controle de reservas'!$I$14:$I$2013,BH74)),INDEX('Controle de reservas'!$I$14:$I$2013,BH74)&gt;0,INDEX('Controle de reservas'!$K$14:$K$2013,BH74)&gt;INDEX('Controle de reservas'!$I$14:$I$2013,BH74)),CHAR(10)&amp;"DIVERGÊNCIA DE DATAS",""),IF(INDEX('Controle de reservas'!$L$14:$L$2013,BH74)="Em cobertura","COV",IF(INDEX('Controle de reservas'!$L$14:$L$2013,BH74)="Disponível","DISP",IF(INDEX('Controle de reservas'!$L$14:$L$2013,BH74)="Não utilizado","NU",IF(INDEX('Controle de reservas'!$L$14:$L$2013,BH74)="Folga","F",IF(INDEX('Controle de reservas'!$L$14:$L$2013,BH74)="Ocorrência","O",IF(INDEX('Controle de reservas'!$L$14:$L$2013,BH74)="Programado","PROG",IF(INDEX('Controle de reservas'!$L$14:$L$2013,BH74)="Disponível no posto","DP","SEM SITUAÇÃO")))))))&amp;IF(INDEX('Controle de reservas'!$M$14:$M$2013,BH74)&lt;&gt;"",CHAR(10)&amp;INDEX('Controle de reservas'!$M$14:$M$2013,BH74),IF(OR(INDEX('Controle de reservas'!$L$14:$L$2013,BH74)="Em cobertura",INDEX('Controle de reservas'!$L$14:$L$2013,BH74)="Programado"),CHAR(10)&amp;"SEM LOCAL",""))&amp;IF(INDEX('Controle de reservas'!$N$14:$N$2013,BH74)&lt;&gt;"",CHAR(10)&amp;"Subst.: "&amp;INDEX('Controle de reservas'!$N$14:$N$2013,BH74),"")&amp;IF(AND(ISNUMBER(INDEX('Controle de reservas'!$I$14:$I$2013,BH74)),INDEX('Controle de reservas'!$I$14:$I$2013,BH74)&gt;0,INDEX('Controle de reservas'!$K$14:$K$2013,BH74)&gt;INDEX('Controle de reservas'!$I$14:$I$2013,BH74)),CHAR(10)&amp;"DIVERGÊNCIA DE DATAS","")&amp;IF(INDEX('Controle de reservas'!$P$14:$P$2013,BH74)&lt;&gt;"OK"," !",""))))</f>
      </c>
      <c r="U74" s="15">
        <f ca="1">IF(OR($AQ74=0,U$9="",U$9&lt;$AS74,AND($AT74&lt;&gt;"",U$9&gt;$AT74)),"",IF(BI74=0,"—",IF(INDEX('Controle de reservas'!$P$14:$P$2013,BI74)="DUPLICIDADE NO DIA","CONFLITO"&amp;IF(INDEX('Controle de reservas'!$M$14:$M$2013,BI74)&lt;&gt;"",CHAR(10)&amp;INDEX('Controle de reservas'!$M$14:$M$2013,BI74),"")&amp;IF(INDEX('Controle de reservas'!$N$14:$N$2013,BI74)&lt;&gt;"",CHAR(10)&amp;"Subst.: "&amp;INDEX('Controle de reservas'!$N$14:$N$2013,BI74),"")&amp;IF(AND(ISNUMBER(INDEX('Controle de reservas'!$I$14:$I$2013,BI74)),INDEX('Controle de reservas'!$I$14:$I$2013,BI74)&gt;0,INDEX('Controle de reservas'!$K$14:$K$2013,BI74)&gt;INDEX('Controle de reservas'!$I$14:$I$2013,BI74)),CHAR(10)&amp;"DIVERGÊNCIA DE DATAS",""),IF(INDEX('Controle de reservas'!$L$14:$L$2013,BI74)="Em cobertura","COV",IF(INDEX('Controle de reservas'!$L$14:$L$2013,BI74)="Disponível","DISP",IF(INDEX('Controle de reservas'!$L$14:$L$2013,BI74)="Não utilizado","NU",IF(INDEX('Controle de reservas'!$L$14:$L$2013,BI74)="Folga","F",IF(INDEX('Controle de reservas'!$L$14:$L$2013,BI74)="Ocorrência","O",IF(INDEX('Controle de reservas'!$L$14:$L$2013,BI74)="Programado","PROG",IF(INDEX('Controle de reservas'!$L$14:$L$2013,BI74)="Disponível no posto","DP","SEM SITUAÇÃO")))))))&amp;IF(INDEX('Controle de reservas'!$M$14:$M$2013,BI74)&lt;&gt;"",CHAR(10)&amp;INDEX('Controle de reservas'!$M$14:$M$2013,BI74),IF(OR(INDEX('Controle de reservas'!$L$14:$L$2013,BI74)="Em cobertura",INDEX('Controle de reservas'!$L$14:$L$2013,BI74)="Programado"),CHAR(10)&amp;"SEM LOCAL",""))&amp;IF(INDEX('Controle de reservas'!$N$14:$N$2013,BI74)&lt;&gt;"",CHAR(10)&amp;"Subst.: "&amp;INDEX('Controle de reservas'!$N$14:$N$2013,BI74),"")&amp;IF(AND(ISNUMBER(INDEX('Controle de reservas'!$I$14:$I$2013,BI74)),INDEX('Controle de reservas'!$I$14:$I$2013,BI74)&gt;0,INDEX('Controle de reservas'!$K$14:$K$2013,BI74)&gt;INDEX('Controle de reservas'!$I$14:$I$2013,BI74)),CHAR(10)&amp;"DIVERGÊNCIA DE DATAS","")&amp;IF(INDEX('Controle de reservas'!$P$14:$P$2013,BI74)&lt;&gt;"OK"," !",""))))</f>
      </c>
      <c r="V74" s="15">
        <f ca="1">IF(OR($AQ74=0,V$9="",V$9&lt;$AS74,AND($AT74&lt;&gt;"",V$9&gt;$AT74)),"",IF(BJ74=0,"—",IF(INDEX('Controle de reservas'!$P$14:$P$2013,BJ74)="DUPLICIDADE NO DIA","CONFLITO"&amp;IF(INDEX('Controle de reservas'!$M$14:$M$2013,BJ74)&lt;&gt;"",CHAR(10)&amp;INDEX('Controle de reservas'!$M$14:$M$2013,BJ74),"")&amp;IF(INDEX('Controle de reservas'!$N$14:$N$2013,BJ74)&lt;&gt;"",CHAR(10)&amp;"Subst.: "&amp;INDEX('Controle de reservas'!$N$14:$N$2013,BJ74),"")&amp;IF(AND(ISNUMBER(INDEX('Controle de reservas'!$I$14:$I$2013,BJ74)),INDEX('Controle de reservas'!$I$14:$I$2013,BJ74)&gt;0,INDEX('Controle de reservas'!$K$14:$K$2013,BJ74)&gt;INDEX('Controle de reservas'!$I$14:$I$2013,BJ74)),CHAR(10)&amp;"DIVERGÊNCIA DE DATAS",""),IF(INDEX('Controle de reservas'!$L$14:$L$2013,BJ74)="Em cobertura","COV",IF(INDEX('Controle de reservas'!$L$14:$L$2013,BJ74)="Disponível","DISP",IF(INDEX('Controle de reservas'!$L$14:$L$2013,BJ74)="Não utilizado","NU",IF(INDEX('Controle de reservas'!$L$14:$L$2013,BJ74)="Folga","F",IF(INDEX('Controle de reservas'!$L$14:$L$2013,BJ74)="Ocorrência","O",IF(INDEX('Controle de reservas'!$L$14:$L$2013,BJ74)="Programado","PROG",IF(INDEX('Controle de reservas'!$L$14:$L$2013,BJ74)="Disponível no posto","DP","SEM SITUAÇÃO")))))))&amp;IF(INDEX('Controle de reservas'!$M$14:$M$2013,BJ74)&lt;&gt;"",CHAR(10)&amp;INDEX('Controle de reservas'!$M$14:$M$2013,BJ74),IF(OR(INDEX('Controle de reservas'!$L$14:$L$2013,BJ74)="Em cobertura",INDEX('Controle de reservas'!$L$14:$L$2013,BJ74)="Programado"),CHAR(10)&amp;"SEM LOCAL",""))&amp;IF(INDEX('Controle de reservas'!$N$14:$N$2013,BJ74)&lt;&gt;"",CHAR(10)&amp;"Subst.: "&amp;INDEX('Controle de reservas'!$N$14:$N$2013,BJ74),"")&amp;IF(AND(ISNUMBER(INDEX('Controle de reservas'!$I$14:$I$2013,BJ74)),INDEX('Controle de reservas'!$I$14:$I$2013,BJ74)&gt;0,INDEX('Controle de reservas'!$K$14:$K$2013,BJ74)&gt;INDEX('Controle de reservas'!$I$14:$I$2013,BJ74)),CHAR(10)&amp;"DIVERGÊNCIA DE DATAS","")&amp;IF(INDEX('Controle de reservas'!$P$14:$P$2013,BJ74)&lt;&gt;"OK"," !",""))))</f>
      </c>
      <c r="W74" s="15">
        <f ca="1">IF(OR($AQ74=0,W$9="",W$9&lt;$AS74,AND($AT74&lt;&gt;"",W$9&gt;$AT74)),"",IF(BK74=0,"—",IF(INDEX('Controle de reservas'!$P$14:$P$2013,BK74)="DUPLICIDADE NO DIA","CONFLITO"&amp;IF(INDEX('Controle de reservas'!$M$14:$M$2013,BK74)&lt;&gt;"",CHAR(10)&amp;INDEX('Controle de reservas'!$M$14:$M$2013,BK74),"")&amp;IF(INDEX('Controle de reservas'!$N$14:$N$2013,BK74)&lt;&gt;"",CHAR(10)&amp;"Subst.: "&amp;INDEX('Controle de reservas'!$N$14:$N$2013,BK74),"")&amp;IF(AND(ISNUMBER(INDEX('Controle de reservas'!$I$14:$I$2013,BK74)),INDEX('Controle de reservas'!$I$14:$I$2013,BK74)&gt;0,INDEX('Controle de reservas'!$K$14:$K$2013,BK74)&gt;INDEX('Controle de reservas'!$I$14:$I$2013,BK74)),CHAR(10)&amp;"DIVERGÊNCIA DE DATAS",""),IF(INDEX('Controle de reservas'!$L$14:$L$2013,BK74)="Em cobertura","COV",IF(INDEX('Controle de reservas'!$L$14:$L$2013,BK74)="Disponível","DISP",IF(INDEX('Controle de reservas'!$L$14:$L$2013,BK74)="Não utilizado","NU",IF(INDEX('Controle de reservas'!$L$14:$L$2013,BK74)="Folga","F",IF(INDEX('Controle de reservas'!$L$14:$L$2013,BK74)="Ocorrência","O",IF(INDEX('Controle de reservas'!$L$14:$L$2013,BK74)="Programado","PROG",IF(INDEX('Controle de reservas'!$L$14:$L$2013,BK74)="Disponível no posto","DP","SEM SITUAÇÃO")))))))&amp;IF(INDEX('Controle de reservas'!$M$14:$M$2013,BK74)&lt;&gt;"",CHAR(10)&amp;INDEX('Controle de reservas'!$M$14:$M$2013,BK74),IF(OR(INDEX('Controle de reservas'!$L$14:$L$2013,BK74)="Em cobertura",INDEX('Controle de reservas'!$L$14:$L$2013,BK74)="Programado"),CHAR(10)&amp;"SEM LOCAL",""))&amp;IF(INDEX('Controle de reservas'!$N$14:$N$2013,BK74)&lt;&gt;"",CHAR(10)&amp;"Subst.: "&amp;INDEX('Controle de reservas'!$N$14:$N$2013,BK74),"")&amp;IF(AND(ISNUMBER(INDEX('Controle de reservas'!$I$14:$I$2013,BK74)),INDEX('Controle de reservas'!$I$14:$I$2013,BK74)&gt;0,INDEX('Controle de reservas'!$K$14:$K$2013,BK74)&gt;INDEX('Controle de reservas'!$I$14:$I$2013,BK74)),CHAR(10)&amp;"DIVERGÊNCIA DE DATAS","")&amp;IF(INDEX('Controle de reservas'!$P$14:$P$2013,BK74)&lt;&gt;"OK"," !",""))))</f>
      </c>
      <c r="X74" s="15">
        <f ca="1">IF(OR($AQ74=0,X$9="",X$9&lt;$AS74,AND($AT74&lt;&gt;"",X$9&gt;$AT74)),"",IF(BL74=0,"—",IF(INDEX('Controle de reservas'!$P$14:$P$2013,BL74)="DUPLICIDADE NO DIA","CONFLITO"&amp;IF(INDEX('Controle de reservas'!$M$14:$M$2013,BL74)&lt;&gt;"",CHAR(10)&amp;INDEX('Controle de reservas'!$M$14:$M$2013,BL74),"")&amp;IF(INDEX('Controle de reservas'!$N$14:$N$2013,BL74)&lt;&gt;"",CHAR(10)&amp;"Subst.: "&amp;INDEX('Controle de reservas'!$N$14:$N$2013,BL74),"")&amp;IF(AND(ISNUMBER(INDEX('Controle de reservas'!$I$14:$I$2013,BL74)),INDEX('Controle de reservas'!$I$14:$I$2013,BL74)&gt;0,INDEX('Controle de reservas'!$K$14:$K$2013,BL74)&gt;INDEX('Controle de reservas'!$I$14:$I$2013,BL74)),CHAR(10)&amp;"DIVERGÊNCIA DE DATAS",""),IF(INDEX('Controle de reservas'!$L$14:$L$2013,BL74)="Em cobertura","COV",IF(INDEX('Controle de reservas'!$L$14:$L$2013,BL74)="Disponível","DISP",IF(INDEX('Controle de reservas'!$L$14:$L$2013,BL74)="Não utilizado","NU",IF(INDEX('Controle de reservas'!$L$14:$L$2013,BL74)="Folga","F",IF(INDEX('Controle de reservas'!$L$14:$L$2013,BL74)="Ocorrência","O",IF(INDEX('Controle de reservas'!$L$14:$L$2013,BL74)="Programado","PROG",IF(INDEX('Controle de reservas'!$L$14:$L$2013,BL74)="Disponível no posto","DP","SEM SITUAÇÃO")))))))&amp;IF(INDEX('Controle de reservas'!$M$14:$M$2013,BL74)&lt;&gt;"",CHAR(10)&amp;INDEX('Controle de reservas'!$M$14:$M$2013,BL74),IF(OR(INDEX('Controle de reservas'!$L$14:$L$2013,BL74)="Em cobertura",INDEX('Controle de reservas'!$L$14:$L$2013,BL74)="Programado"),CHAR(10)&amp;"SEM LOCAL",""))&amp;IF(INDEX('Controle de reservas'!$N$14:$N$2013,BL74)&lt;&gt;"",CHAR(10)&amp;"Subst.: "&amp;INDEX('Controle de reservas'!$N$14:$N$2013,BL74),"")&amp;IF(AND(ISNUMBER(INDEX('Controle de reservas'!$I$14:$I$2013,BL74)),INDEX('Controle de reservas'!$I$14:$I$2013,BL74)&gt;0,INDEX('Controle de reservas'!$K$14:$K$2013,BL74)&gt;INDEX('Controle de reservas'!$I$14:$I$2013,BL74)),CHAR(10)&amp;"DIVERGÊNCIA DE DATAS","")&amp;IF(INDEX('Controle de reservas'!$P$14:$P$2013,BL74)&lt;&gt;"OK"," !",""))))</f>
      </c>
      <c r="Y74" s="15">
        <f ca="1">IF(OR($AQ74=0,Y$9="",Y$9&lt;$AS74,AND($AT74&lt;&gt;"",Y$9&gt;$AT74)),"",IF(BM74=0,"—",IF(INDEX('Controle de reservas'!$P$14:$P$2013,BM74)="DUPLICIDADE NO DIA","CONFLITO"&amp;IF(INDEX('Controle de reservas'!$M$14:$M$2013,BM74)&lt;&gt;"",CHAR(10)&amp;INDEX('Controle de reservas'!$M$14:$M$2013,BM74),"")&amp;IF(INDEX('Controle de reservas'!$N$14:$N$2013,BM74)&lt;&gt;"",CHAR(10)&amp;"Subst.: "&amp;INDEX('Controle de reservas'!$N$14:$N$2013,BM74),"")&amp;IF(AND(ISNUMBER(INDEX('Controle de reservas'!$I$14:$I$2013,BM74)),INDEX('Controle de reservas'!$I$14:$I$2013,BM74)&gt;0,INDEX('Controle de reservas'!$K$14:$K$2013,BM74)&gt;INDEX('Controle de reservas'!$I$14:$I$2013,BM74)),CHAR(10)&amp;"DIVERGÊNCIA DE DATAS",""),IF(INDEX('Controle de reservas'!$L$14:$L$2013,BM74)="Em cobertura","COV",IF(INDEX('Controle de reservas'!$L$14:$L$2013,BM74)="Disponível","DISP",IF(INDEX('Controle de reservas'!$L$14:$L$2013,BM74)="Não utilizado","NU",IF(INDEX('Controle de reservas'!$L$14:$L$2013,BM74)="Folga","F",IF(INDEX('Controle de reservas'!$L$14:$L$2013,BM74)="Ocorrência","O",IF(INDEX('Controle de reservas'!$L$14:$L$2013,BM74)="Programado","PROG",IF(INDEX('Controle de reservas'!$L$14:$L$2013,BM74)="Disponível no posto","DP","SEM SITUAÇÃO")))))))&amp;IF(INDEX('Controle de reservas'!$M$14:$M$2013,BM74)&lt;&gt;"",CHAR(10)&amp;INDEX('Controle de reservas'!$M$14:$M$2013,BM74),IF(OR(INDEX('Controle de reservas'!$L$14:$L$2013,BM74)="Em cobertura",INDEX('Controle de reservas'!$L$14:$L$2013,BM74)="Programado"),CHAR(10)&amp;"SEM LOCAL",""))&amp;IF(INDEX('Controle de reservas'!$N$14:$N$2013,BM74)&lt;&gt;"",CHAR(10)&amp;"Subst.: "&amp;INDEX('Controle de reservas'!$N$14:$N$2013,BM74),"")&amp;IF(AND(ISNUMBER(INDEX('Controle de reservas'!$I$14:$I$2013,BM74)),INDEX('Controle de reservas'!$I$14:$I$2013,BM74)&gt;0,INDEX('Controle de reservas'!$K$14:$K$2013,BM74)&gt;INDEX('Controle de reservas'!$I$14:$I$2013,BM74)),CHAR(10)&amp;"DIVERGÊNCIA DE DATAS","")&amp;IF(INDEX('Controle de reservas'!$P$14:$P$2013,BM74)&lt;&gt;"OK"," !",""))))</f>
      </c>
      <c r="Z74" s="15">
        <f ca="1">IF(OR($AQ74=0,Z$9="",Z$9&lt;$AS74,AND($AT74&lt;&gt;"",Z$9&gt;$AT74)),"",IF(BN74=0,"—",IF(INDEX('Controle de reservas'!$P$14:$P$2013,BN74)="DUPLICIDADE NO DIA","CONFLITO"&amp;IF(INDEX('Controle de reservas'!$M$14:$M$2013,BN74)&lt;&gt;"",CHAR(10)&amp;INDEX('Controle de reservas'!$M$14:$M$2013,BN74),"")&amp;IF(INDEX('Controle de reservas'!$N$14:$N$2013,BN74)&lt;&gt;"",CHAR(10)&amp;"Subst.: "&amp;INDEX('Controle de reservas'!$N$14:$N$2013,BN74),"")&amp;IF(AND(ISNUMBER(INDEX('Controle de reservas'!$I$14:$I$2013,BN74)),INDEX('Controle de reservas'!$I$14:$I$2013,BN74)&gt;0,INDEX('Controle de reservas'!$K$14:$K$2013,BN74)&gt;INDEX('Controle de reservas'!$I$14:$I$2013,BN74)),CHAR(10)&amp;"DIVERGÊNCIA DE DATAS",""),IF(INDEX('Controle de reservas'!$L$14:$L$2013,BN74)="Em cobertura","COV",IF(INDEX('Controle de reservas'!$L$14:$L$2013,BN74)="Disponível","DISP",IF(INDEX('Controle de reservas'!$L$14:$L$2013,BN74)="Não utilizado","NU",IF(INDEX('Controle de reservas'!$L$14:$L$2013,BN74)="Folga","F",IF(INDEX('Controle de reservas'!$L$14:$L$2013,BN74)="Ocorrência","O",IF(INDEX('Controle de reservas'!$L$14:$L$2013,BN74)="Programado","PROG",IF(INDEX('Controle de reservas'!$L$14:$L$2013,BN74)="Disponível no posto","DP","SEM SITUAÇÃO")))))))&amp;IF(INDEX('Controle de reservas'!$M$14:$M$2013,BN74)&lt;&gt;"",CHAR(10)&amp;INDEX('Controle de reservas'!$M$14:$M$2013,BN74),IF(OR(INDEX('Controle de reservas'!$L$14:$L$2013,BN74)="Em cobertura",INDEX('Controle de reservas'!$L$14:$L$2013,BN74)="Programado"),CHAR(10)&amp;"SEM LOCAL",""))&amp;IF(INDEX('Controle de reservas'!$N$14:$N$2013,BN74)&lt;&gt;"",CHAR(10)&amp;"Subst.: "&amp;INDEX('Controle de reservas'!$N$14:$N$2013,BN74),"")&amp;IF(AND(ISNUMBER(INDEX('Controle de reservas'!$I$14:$I$2013,BN74)),INDEX('Controle de reservas'!$I$14:$I$2013,BN74)&gt;0,INDEX('Controle de reservas'!$K$14:$K$2013,BN74)&gt;INDEX('Controle de reservas'!$I$14:$I$2013,BN74)),CHAR(10)&amp;"DIVERGÊNCIA DE DATAS","")&amp;IF(INDEX('Controle de reservas'!$P$14:$P$2013,BN74)&lt;&gt;"OK"," !",""))))</f>
      </c>
      <c r="AA74" s="15">
        <f ca="1">IF(OR($AQ74=0,AA$9="",AA$9&lt;$AS74,AND($AT74&lt;&gt;"",AA$9&gt;$AT74)),"",IF(BO74=0,"—",IF(INDEX('Controle de reservas'!$P$14:$P$2013,BO74)="DUPLICIDADE NO DIA","CONFLITO"&amp;IF(INDEX('Controle de reservas'!$M$14:$M$2013,BO74)&lt;&gt;"",CHAR(10)&amp;INDEX('Controle de reservas'!$M$14:$M$2013,BO74),"")&amp;IF(INDEX('Controle de reservas'!$N$14:$N$2013,BO74)&lt;&gt;"",CHAR(10)&amp;"Subst.: "&amp;INDEX('Controle de reservas'!$N$14:$N$2013,BO74),"")&amp;IF(AND(ISNUMBER(INDEX('Controle de reservas'!$I$14:$I$2013,BO74)),INDEX('Controle de reservas'!$I$14:$I$2013,BO74)&gt;0,INDEX('Controle de reservas'!$K$14:$K$2013,BO74)&gt;INDEX('Controle de reservas'!$I$14:$I$2013,BO74)),CHAR(10)&amp;"DIVERGÊNCIA DE DATAS",""),IF(INDEX('Controle de reservas'!$L$14:$L$2013,BO74)="Em cobertura","COV",IF(INDEX('Controle de reservas'!$L$14:$L$2013,BO74)="Disponível","DISP",IF(INDEX('Controle de reservas'!$L$14:$L$2013,BO74)="Não utilizado","NU",IF(INDEX('Controle de reservas'!$L$14:$L$2013,BO74)="Folga","F",IF(INDEX('Controle de reservas'!$L$14:$L$2013,BO74)="Ocorrência","O",IF(INDEX('Controle de reservas'!$L$14:$L$2013,BO74)="Programado","PROG",IF(INDEX('Controle de reservas'!$L$14:$L$2013,BO74)="Disponível no posto","DP","SEM SITUAÇÃO")))))))&amp;IF(INDEX('Controle de reservas'!$M$14:$M$2013,BO74)&lt;&gt;"",CHAR(10)&amp;INDEX('Controle de reservas'!$M$14:$M$2013,BO74),IF(OR(INDEX('Controle de reservas'!$L$14:$L$2013,BO74)="Em cobertura",INDEX('Controle de reservas'!$L$14:$L$2013,BO74)="Programado"),CHAR(10)&amp;"SEM LOCAL",""))&amp;IF(INDEX('Controle de reservas'!$N$14:$N$2013,BO74)&lt;&gt;"",CHAR(10)&amp;"Subst.: "&amp;INDEX('Controle de reservas'!$N$14:$N$2013,BO74),"")&amp;IF(AND(ISNUMBER(INDEX('Controle de reservas'!$I$14:$I$2013,BO74)),INDEX('Controle de reservas'!$I$14:$I$2013,BO74)&gt;0,INDEX('Controle de reservas'!$K$14:$K$2013,BO74)&gt;INDEX('Controle de reservas'!$I$14:$I$2013,BO74)),CHAR(10)&amp;"DIVERGÊNCIA DE DATAS","")&amp;IF(INDEX('Controle de reservas'!$P$14:$P$2013,BO74)&lt;&gt;"OK"," !",""))))</f>
      </c>
      <c r="AB74" s="15">
        <f ca="1">IF(OR($AQ74=0,AB$9="",AB$9&lt;$AS74,AND($AT74&lt;&gt;"",AB$9&gt;$AT74)),"",IF(BP74=0,"—",IF(INDEX('Controle de reservas'!$P$14:$P$2013,BP74)="DUPLICIDADE NO DIA","CONFLITO"&amp;IF(INDEX('Controle de reservas'!$M$14:$M$2013,BP74)&lt;&gt;"",CHAR(10)&amp;INDEX('Controle de reservas'!$M$14:$M$2013,BP74),"")&amp;IF(INDEX('Controle de reservas'!$N$14:$N$2013,BP74)&lt;&gt;"",CHAR(10)&amp;"Subst.: "&amp;INDEX('Controle de reservas'!$N$14:$N$2013,BP74),"")&amp;IF(AND(ISNUMBER(INDEX('Controle de reservas'!$I$14:$I$2013,BP74)),INDEX('Controle de reservas'!$I$14:$I$2013,BP74)&gt;0,INDEX('Controle de reservas'!$K$14:$K$2013,BP74)&gt;INDEX('Controle de reservas'!$I$14:$I$2013,BP74)),CHAR(10)&amp;"DIVERGÊNCIA DE DATAS",""),IF(INDEX('Controle de reservas'!$L$14:$L$2013,BP74)="Em cobertura","COV",IF(INDEX('Controle de reservas'!$L$14:$L$2013,BP74)="Disponível","DISP",IF(INDEX('Controle de reservas'!$L$14:$L$2013,BP74)="Não utilizado","NU",IF(INDEX('Controle de reservas'!$L$14:$L$2013,BP74)="Folga","F",IF(INDEX('Controle de reservas'!$L$14:$L$2013,BP74)="Ocorrência","O",IF(INDEX('Controle de reservas'!$L$14:$L$2013,BP74)="Programado","PROG",IF(INDEX('Controle de reservas'!$L$14:$L$2013,BP74)="Disponível no posto","DP","SEM SITUAÇÃO")))))))&amp;IF(INDEX('Controle de reservas'!$M$14:$M$2013,BP74)&lt;&gt;"",CHAR(10)&amp;INDEX('Controle de reservas'!$M$14:$M$2013,BP74),IF(OR(INDEX('Controle de reservas'!$L$14:$L$2013,BP74)="Em cobertura",INDEX('Controle de reservas'!$L$14:$L$2013,BP74)="Programado"),CHAR(10)&amp;"SEM LOCAL",""))&amp;IF(INDEX('Controle de reservas'!$N$14:$N$2013,BP74)&lt;&gt;"",CHAR(10)&amp;"Subst.: "&amp;INDEX('Controle de reservas'!$N$14:$N$2013,BP74),"")&amp;IF(AND(ISNUMBER(INDEX('Controle de reservas'!$I$14:$I$2013,BP74)),INDEX('Controle de reservas'!$I$14:$I$2013,BP74)&gt;0,INDEX('Controle de reservas'!$K$14:$K$2013,BP74)&gt;INDEX('Controle de reservas'!$I$14:$I$2013,BP74)),CHAR(10)&amp;"DIVERGÊNCIA DE DATAS","")&amp;IF(INDEX('Controle de reservas'!$P$14:$P$2013,BP74)&lt;&gt;"OK"," !",""))))</f>
      </c>
      <c r="AC74" s="15">
        <f ca="1">IF(OR($AQ74=0,AC$9="",AC$9&lt;$AS74,AND($AT74&lt;&gt;"",AC$9&gt;$AT74)),"",IF(BQ74=0,"—",IF(INDEX('Controle de reservas'!$P$14:$P$2013,BQ74)="DUPLICIDADE NO DIA","CONFLITO"&amp;IF(INDEX('Controle de reservas'!$M$14:$M$2013,BQ74)&lt;&gt;"",CHAR(10)&amp;INDEX('Controle de reservas'!$M$14:$M$2013,BQ74),"")&amp;IF(INDEX('Controle de reservas'!$N$14:$N$2013,BQ74)&lt;&gt;"",CHAR(10)&amp;"Subst.: "&amp;INDEX('Controle de reservas'!$N$14:$N$2013,BQ74),"")&amp;IF(AND(ISNUMBER(INDEX('Controle de reservas'!$I$14:$I$2013,BQ74)),INDEX('Controle de reservas'!$I$14:$I$2013,BQ74)&gt;0,INDEX('Controle de reservas'!$K$14:$K$2013,BQ74)&gt;INDEX('Controle de reservas'!$I$14:$I$2013,BQ74)),CHAR(10)&amp;"DIVERGÊNCIA DE DATAS",""),IF(INDEX('Controle de reservas'!$L$14:$L$2013,BQ74)="Em cobertura","COV",IF(INDEX('Controle de reservas'!$L$14:$L$2013,BQ74)="Disponível","DISP",IF(INDEX('Controle de reservas'!$L$14:$L$2013,BQ74)="Não utilizado","NU",IF(INDEX('Controle de reservas'!$L$14:$L$2013,BQ74)="Folga","F",IF(INDEX('Controle de reservas'!$L$14:$L$2013,BQ74)="Ocorrência","O",IF(INDEX('Controle de reservas'!$L$14:$L$2013,BQ74)="Programado","PROG",IF(INDEX('Controle de reservas'!$L$14:$L$2013,BQ74)="Disponível no posto","DP","SEM SITUAÇÃO")))))))&amp;IF(INDEX('Controle de reservas'!$M$14:$M$2013,BQ74)&lt;&gt;"",CHAR(10)&amp;INDEX('Controle de reservas'!$M$14:$M$2013,BQ74),IF(OR(INDEX('Controle de reservas'!$L$14:$L$2013,BQ74)="Em cobertura",INDEX('Controle de reservas'!$L$14:$L$2013,BQ74)="Programado"),CHAR(10)&amp;"SEM LOCAL",""))&amp;IF(INDEX('Controle de reservas'!$N$14:$N$2013,BQ74)&lt;&gt;"",CHAR(10)&amp;"Subst.: "&amp;INDEX('Controle de reservas'!$N$14:$N$2013,BQ74),"")&amp;IF(AND(ISNUMBER(INDEX('Controle de reservas'!$I$14:$I$2013,BQ74)),INDEX('Controle de reservas'!$I$14:$I$2013,BQ74)&gt;0,INDEX('Controle de reservas'!$K$14:$K$2013,BQ74)&gt;INDEX('Controle de reservas'!$I$14:$I$2013,BQ74)),CHAR(10)&amp;"DIVERGÊNCIA DE DATAS","")&amp;IF(INDEX('Controle de reservas'!$P$14:$P$2013,BQ74)&lt;&gt;"OK"," !",""))))</f>
      </c>
      <c r="AD74" s="15">
        <f ca="1">IF(OR($AQ74=0,AD$9="",AD$9&lt;$AS74,AND($AT74&lt;&gt;"",AD$9&gt;$AT74)),"",IF(BR74=0,"—",IF(INDEX('Controle de reservas'!$P$14:$P$2013,BR74)="DUPLICIDADE NO DIA","CONFLITO"&amp;IF(INDEX('Controle de reservas'!$M$14:$M$2013,BR74)&lt;&gt;"",CHAR(10)&amp;INDEX('Controle de reservas'!$M$14:$M$2013,BR74),"")&amp;IF(INDEX('Controle de reservas'!$N$14:$N$2013,BR74)&lt;&gt;"",CHAR(10)&amp;"Subst.: "&amp;INDEX('Controle de reservas'!$N$14:$N$2013,BR74),"")&amp;IF(AND(ISNUMBER(INDEX('Controle de reservas'!$I$14:$I$2013,BR74)),INDEX('Controle de reservas'!$I$14:$I$2013,BR74)&gt;0,INDEX('Controle de reservas'!$K$14:$K$2013,BR74)&gt;INDEX('Controle de reservas'!$I$14:$I$2013,BR74)),CHAR(10)&amp;"DIVERGÊNCIA DE DATAS",""),IF(INDEX('Controle de reservas'!$L$14:$L$2013,BR74)="Em cobertura","COV",IF(INDEX('Controle de reservas'!$L$14:$L$2013,BR74)="Disponível","DISP",IF(INDEX('Controle de reservas'!$L$14:$L$2013,BR74)="Não utilizado","NU",IF(INDEX('Controle de reservas'!$L$14:$L$2013,BR74)="Folga","F",IF(INDEX('Controle de reservas'!$L$14:$L$2013,BR74)="Ocorrência","O",IF(INDEX('Controle de reservas'!$L$14:$L$2013,BR74)="Programado","PROG",IF(INDEX('Controle de reservas'!$L$14:$L$2013,BR74)="Disponível no posto","DP","SEM SITUAÇÃO")))))))&amp;IF(INDEX('Controle de reservas'!$M$14:$M$2013,BR74)&lt;&gt;"",CHAR(10)&amp;INDEX('Controle de reservas'!$M$14:$M$2013,BR74),IF(OR(INDEX('Controle de reservas'!$L$14:$L$2013,BR74)="Em cobertura",INDEX('Controle de reservas'!$L$14:$L$2013,BR74)="Programado"),CHAR(10)&amp;"SEM LOCAL",""))&amp;IF(INDEX('Controle de reservas'!$N$14:$N$2013,BR74)&lt;&gt;"",CHAR(10)&amp;"Subst.: "&amp;INDEX('Controle de reservas'!$N$14:$N$2013,BR74),"")&amp;IF(AND(ISNUMBER(INDEX('Controle de reservas'!$I$14:$I$2013,BR74)),INDEX('Controle de reservas'!$I$14:$I$2013,BR74)&gt;0,INDEX('Controle de reservas'!$K$14:$K$2013,BR74)&gt;INDEX('Controle de reservas'!$I$14:$I$2013,BR74)),CHAR(10)&amp;"DIVERGÊNCIA DE DATAS","")&amp;IF(INDEX('Controle de reservas'!$P$14:$P$2013,BR74)&lt;&gt;"OK"," !",""))))</f>
      </c>
      <c r="AE74" s="15">
        <f ca="1">IF(OR($AQ74=0,AE$9="",AE$9&lt;$AS74,AND($AT74&lt;&gt;"",AE$9&gt;$AT74)),"",IF(BS74=0,"—",IF(INDEX('Controle de reservas'!$P$14:$P$2013,BS74)="DUPLICIDADE NO DIA","CONFLITO"&amp;IF(INDEX('Controle de reservas'!$M$14:$M$2013,BS74)&lt;&gt;"",CHAR(10)&amp;INDEX('Controle de reservas'!$M$14:$M$2013,BS74),"")&amp;IF(INDEX('Controle de reservas'!$N$14:$N$2013,BS74)&lt;&gt;"",CHAR(10)&amp;"Subst.: "&amp;INDEX('Controle de reservas'!$N$14:$N$2013,BS74),"")&amp;IF(AND(ISNUMBER(INDEX('Controle de reservas'!$I$14:$I$2013,BS74)),INDEX('Controle de reservas'!$I$14:$I$2013,BS74)&gt;0,INDEX('Controle de reservas'!$K$14:$K$2013,BS74)&gt;INDEX('Controle de reservas'!$I$14:$I$2013,BS74)),CHAR(10)&amp;"DIVERGÊNCIA DE DATAS",""),IF(INDEX('Controle de reservas'!$L$14:$L$2013,BS74)="Em cobertura","COV",IF(INDEX('Controle de reservas'!$L$14:$L$2013,BS74)="Disponível","DISP",IF(INDEX('Controle de reservas'!$L$14:$L$2013,BS74)="Não utilizado","NU",IF(INDEX('Controle de reservas'!$L$14:$L$2013,BS74)="Folga","F",IF(INDEX('Controle de reservas'!$L$14:$L$2013,BS74)="Ocorrência","O",IF(INDEX('Controle de reservas'!$L$14:$L$2013,BS74)="Programado","PROG",IF(INDEX('Controle de reservas'!$L$14:$L$2013,BS74)="Disponível no posto","DP","SEM SITUAÇÃO")))))))&amp;IF(INDEX('Controle de reservas'!$M$14:$M$2013,BS74)&lt;&gt;"",CHAR(10)&amp;INDEX('Controle de reservas'!$M$14:$M$2013,BS74),IF(OR(INDEX('Controle de reservas'!$L$14:$L$2013,BS74)="Em cobertura",INDEX('Controle de reservas'!$L$14:$L$2013,BS74)="Programado"),CHAR(10)&amp;"SEM LOCAL",""))&amp;IF(INDEX('Controle de reservas'!$N$14:$N$2013,BS74)&lt;&gt;"",CHAR(10)&amp;"Subst.: "&amp;INDEX('Controle de reservas'!$N$14:$N$2013,BS74),"")&amp;IF(AND(ISNUMBER(INDEX('Controle de reservas'!$I$14:$I$2013,BS74)),INDEX('Controle de reservas'!$I$14:$I$2013,BS74)&gt;0,INDEX('Controle de reservas'!$K$14:$K$2013,BS74)&gt;INDEX('Controle de reservas'!$I$14:$I$2013,BS74)),CHAR(10)&amp;"DIVERGÊNCIA DE DATAS","")&amp;IF(INDEX('Controle de reservas'!$P$14:$P$2013,BS74)&lt;&gt;"OK"," !",""))))</f>
      </c>
      <c r="AF74" s="15">
        <f ca="1">IF(OR($AQ74=0,AF$9="",AF$9&lt;$AS74,AND($AT74&lt;&gt;"",AF$9&gt;$AT74)),"",IF(BT74=0,"—",IF(INDEX('Controle de reservas'!$P$14:$P$2013,BT74)="DUPLICIDADE NO DIA","CONFLITO"&amp;IF(INDEX('Controle de reservas'!$M$14:$M$2013,BT74)&lt;&gt;"",CHAR(10)&amp;INDEX('Controle de reservas'!$M$14:$M$2013,BT74),"")&amp;IF(INDEX('Controle de reservas'!$N$14:$N$2013,BT74)&lt;&gt;"",CHAR(10)&amp;"Subst.: "&amp;INDEX('Controle de reservas'!$N$14:$N$2013,BT74),"")&amp;IF(AND(ISNUMBER(INDEX('Controle de reservas'!$I$14:$I$2013,BT74)),INDEX('Controle de reservas'!$I$14:$I$2013,BT74)&gt;0,INDEX('Controle de reservas'!$K$14:$K$2013,BT74)&gt;INDEX('Controle de reservas'!$I$14:$I$2013,BT74)),CHAR(10)&amp;"DIVERGÊNCIA DE DATAS",""),IF(INDEX('Controle de reservas'!$L$14:$L$2013,BT74)="Em cobertura","COV",IF(INDEX('Controle de reservas'!$L$14:$L$2013,BT74)="Disponível","DISP",IF(INDEX('Controle de reservas'!$L$14:$L$2013,BT74)="Não utilizado","NU",IF(INDEX('Controle de reservas'!$L$14:$L$2013,BT74)="Folga","F",IF(INDEX('Controle de reservas'!$L$14:$L$2013,BT74)="Ocorrência","O",IF(INDEX('Controle de reservas'!$L$14:$L$2013,BT74)="Programado","PROG",IF(INDEX('Controle de reservas'!$L$14:$L$2013,BT74)="Disponível no posto","DP","SEM SITUAÇÃO")))))))&amp;IF(INDEX('Controle de reservas'!$M$14:$M$2013,BT74)&lt;&gt;"",CHAR(10)&amp;INDEX('Controle de reservas'!$M$14:$M$2013,BT74),IF(OR(INDEX('Controle de reservas'!$L$14:$L$2013,BT74)="Em cobertura",INDEX('Controle de reservas'!$L$14:$L$2013,BT74)="Programado"),CHAR(10)&amp;"SEM LOCAL",""))&amp;IF(INDEX('Controle de reservas'!$N$14:$N$2013,BT74)&lt;&gt;"",CHAR(10)&amp;"Subst.: "&amp;INDEX('Controle de reservas'!$N$14:$N$2013,BT74),"")&amp;IF(AND(ISNUMBER(INDEX('Controle de reservas'!$I$14:$I$2013,BT74)),INDEX('Controle de reservas'!$I$14:$I$2013,BT74)&gt;0,INDEX('Controle de reservas'!$K$14:$K$2013,BT74)&gt;INDEX('Controle de reservas'!$I$14:$I$2013,BT74)),CHAR(10)&amp;"DIVERGÊNCIA DE DATAS","")&amp;IF(INDEX('Controle de reservas'!$P$14:$P$2013,BT74)&lt;&gt;"OK"," !",""))))</f>
      </c>
      <c r="AG74" s="15">
        <f ca="1">IF(OR($AQ74=0,AG$9="",AG$9&lt;$AS74,AND($AT74&lt;&gt;"",AG$9&gt;$AT74)),"",IF(BU74=0,"—",IF(INDEX('Controle de reservas'!$P$14:$P$2013,BU74)="DUPLICIDADE NO DIA","CONFLITO"&amp;IF(INDEX('Controle de reservas'!$M$14:$M$2013,BU74)&lt;&gt;"",CHAR(10)&amp;INDEX('Controle de reservas'!$M$14:$M$2013,BU74),"")&amp;IF(INDEX('Controle de reservas'!$N$14:$N$2013,BU74)&lt;&gt;"",CHAR(10)&amp;"Subst.: "&amp;INDEX('Controle de reservas'!$N$14:$N$2013,BU74),"")&amp;IF(AND(ISNUMBER(INDEX('Controle de reservas'!$I$14:$I$2013,BU74)),INDEX('Controle de reservas'!$I$14:$I$2013,BU74)&gt;0,INDEX('Controle de reservas'!$K$14:$K$2013,BU74)&gt;INDEX('Controle de reservas'!$I$14:$I$2013,BU74)),CHAR(10)&amp;"DIVERGÊNCIA DE DATAS",""),IF(INDEX('Controle de reservas'!$L$14:$L$2013,BU74)="Em cobertura","COV",IF(INDEX('Controle de reservas'!$L$14:$L$2013,BU74)="Disponível","DISP",IF(INDEX('Controle de reservas'!$L$14:$L$2013,BU74)="Não utilizado","NU",IF(INDEX('Controle de reservas'!$L$14:$L$2013,BU74)="Folga","F",IF(INDEX('Controle de reservas'!$L$14:$L$2013,BU74)="Ocorrência","O",IF(INDEX('Controle de reservas'!$L$14:$L$2013,BU74)="Programado","PROG",IF(INDEX('Controle de reservas'!$L$14:$L$2013,BU74)="Disponível no posto","DP","SEM SITUAÇÃO")))))))&amp;IF(INDEX('Controle de reservas'!$M$14:$M$2013,BU74)&lt;&gt;"",CHAR(10)&amp;INDEX('Controle de reservas'!$M$14:$M$2013,BU74),IF(OR(INDEX('Controle de reservas'!$L$14:$L$2013,BU74)="Em cobertura",INDEX('Controle de reservas'!$L$14:$L$2013,BU74)="Programado"),CHAR(10)&amp;"SEM LOCAL",""))&amp;IF(INDEX('Controle de reservas'!$N$14:$N$2013,BU74)&lt;&gt;"",CHAR(10)&amp;"Subst.: "&amp;INDEX('Controle de reservas'!$N$14:$N$2013,BU74),"")&amp;IF(AND(ISNUMBER(INDEX('Controle de reservas'!$I$14:$I$2013,BU74)),INDEX('Controle de reservas'!$I$14:$I$2013,BU74)&gt;0,INDEX('Controle de reservas'!$K$14:$K$2013,BU74)&gt;INDEX('Controle de reservas'!$I$14:$I$2013,BU74)),CHAR(10)&amp;"DIVERGÊNCIA DE DATAS","")&amp;IF(INDEX('Controle de reservas'!$P$14:$P$2013,BU74)&lt;&gt;"OK"," !",""))))</f>
      </c>
      <c r="AH74" s="15">
        <f ca="1">IF(OR($AQ74=0,AH$9="",AH$9&lt;$AS74,AND($AT74&lt;&gt;"",AH$9&gt;$AT74)),"",IF(BV74=0,"—",IF(INDEX('Controle de reservas'!$P$14:$P$2013,BV74)="DUPLICIDADE NO DIA","CONFLITO"&amp;IF(INDEX('Controle de reservas'!$M$14:$M$2013,BV74)&lt;&gt;"",CHAR(10)&amp;INDEX('Controle de reservas'!$M$14:$M$2013,BV74),"")&amp;IF(INDEX('Controle de reservas'!$N$14:$N$2013,BV74)&lt;&gt;"",CHAR(10)&amp;"Subst.: "&amp;INDEX('Controle de reservas'!$N$14:$N$2013,BV74),"")&amp;IF(AND(ISNUMBER(INDEX('Controle de reservas'!$I$14:$I$2013,BV74)),INDEX('Controle de reservas'!$I$14:$I$2013,BV74)&gt;0,INDEX('Controle de reservas'!$K$14:$K$2013,BV74)&gt;INDEX('Controle de reservas'!$I$14:$I$2013,BV74)),CHAR(10)&amp;"DIVERGÊNCIA DE DATAS",""),IF(INDEX('Controle de reservas'!$L$14:$L$2013,BV74)="Em cobertura","COV",IF(INDEX('Controle de reservas'!$L$14:$L$2013,BV74)="Disponível","DISP",IF(INDEX('Controle de reservas'!$L$14:$L$2013,BV74)="Não utilizado","NU",IF(INDEX('Controle de reservas'!$L$14:$L$2013,BV74)="Folga","F",IF(INDEX('Controle de reservas'!$L$14:$L$2013,BV74)="Ocorrência","O",IF(INDEX('Controle de reservas'!$L$14:$L$2013,BV74)="Programado","PROG",IF(INDEX('Controle de reservas'!$L$14:$L$2013,BV74)="Disponível no posto","DP","SEM SITUAÇÃO")))))))&amp;IF(INDEX('Controle de reservas'!$M$14:$M$2013,BV74)&lt;&gt;"",CHAR(10)&amp;INDEX('Controle de reservas'!$M$14:$M$2013,BV74),IF(OR(INDEX('Controle de reservas'!$L$14:$L$2013,BV74)="Em cobertura",INDEX('Controle de reservas'!$L$14:$L$2013,BV74)="Programado"),CHAR(10)&amp;"SEM LOCAL",""))&amp;IF(INDEX('Controle de reservas'!$N$14:$N$2013,BV74)&lt;&gt;"",CHAR(10)&amp;"Subst.: "&amp;INDEX('Controle de reservas'!$N$14:$N$2013,BV74),"")&amp;IF(AND(ISNUMBER(INDEX('Controle de reservas'!$I$14:$I$2013,BV74)),INDEX('Controle de reservas'!$I$14:$I$2013,BV74)&gt;0,INDEX('Controle de reservas'!$K$14:$K$2013,BV74)&gt;INDEX('Controle de reservas'!$I$14:$I$2013,BV74)),CHAR(10)&amp;"DIVERGÊNCIA DE DATAS","")&amp;IF(INDEX('Controle de reservas'!$P$14:$P$2013,BV74)&lt;&gt;"OK"," !",""))))</f>
      </c>
      <c r="AI74" s="15">
        <f ca="1">IF(OR($AQ74=0,AI$9="",AI$9&lt;$AS74,AND($AT74&lt;&gt;"",AI$9&gt;$AT74)),"",IF(BW74=0,"—",IF(INDEX('Controle de reservas'!$P$14:$P$2013,BW74)="DUPLICIDADE NO DIA","CONFLITO"&amp;IF(INDEX('Controle de reservas'!$M$14:$M$2013,BW74)&lt;&gt;"",CHAR(10)&amp;INDEX('Controle de reservas'!$M$14:$M$2013,BW74),"")&amp;IF(INDEX('Controle de reservas'!$N$14:$N$2013,BW74)&lt;&gt;"",CHAR(10)&amp;"Subst.: "&amp;INDEX('Controle de reservas'!$N$14:$N$2013,BW74),"")&amp;IF(AND(ISNUMBER(INDEX('Controle de reservas'!$I$14:$I$2013,BW74)),INDEX('Controle de reservas'!$I$14:$I$2013,BW74)&gt;0,INDEX('Controle de reservas'!$K$14:$K$2013,BW74)&gt;INDEX('Controle de reservas'!$I$14:$I$2013,BW74)),CHAR(10)&amp;"DIVERGÊNCIA DE DATAS",""),IF(INDEX('Controle de reservas'!$L$14:$L$2013,BW74)="Em cobertura","COV",IF(INDEX('Controle de reservas'!$L$14:$L$2013,BW74)="Disponível","DISP",IF(INDEX('Controle de reservas'!$L$14:$L$2013,BW74)="Não utilizado","NU",IF(INDEX('Controle de reservas'!$L$14:$L$2013,BW74)="Folga","F",IF(INDEX('Controle de reservas'!$L$14:$L$2013,BW74)="Ocorrência","O",IF(INDEX('Controle de reservas'!$L$14:$L$2013,BW74)="Programado","PROG",IF(INDEX('Controle de reservas'!$L$14:$L$2013,BW74)="Disponível no posto","DP","SEM SITUAÇÃO")))))))&amp;IF(INDEX('Controle de reservas'!$M$14:$M$2013,BW74)&lt;&gt;"",CHAR(10)&amp;INDEX('Controle de reservas'!$M$14:$M$2013,BW74),IF(OR(INDEX('Controle de reservas'!$L$14:$L$2013,BW74)="Em cobertura",INDEX('Controle de reservas'!$L$14:$L$2013,BW74)="Programado"),CHAR(10)&amp;"SEM LOCAL",""))&amp;IF(INDEX('Controle de reservas'!$N$14:$N$2013,BW74)&lt;&gt;"",CHAR(10)&amp;"Subst.: "&amp;INDEX('Controle de reservas'!$N$14:$N$2013,BW74),"")&amp;IF(AND(ISNUMBER(INDEX('Controle de reservas'!$I$14:$I$2013,BW74)),INDEX('Controle de reservas'!$I$14:$I$2013,BW74)&gt;0,INDEX('Controle de reservas'!$K$14:$K$2013,BW74)&gt;INDEX('Controle de reservas'!$I$14:$I$2013,BW74)),CHAR(10)&amp;"DIVERGÊNCIA DE DATAS","")&amp;IF(INDEX('Controle de reservas'!$P$14:$P$2013,BW74)&lt;&gt;"OK"," !",""))))</f>
      </c>
      <c r="AJ74" s="15">
        <f ca="1">IF(OR($AQ74=0,AJ$9="",AJ$9&lt;$AS74,AND($AT74&lt;&gt;"",AJ$9&gt;$AT74)),"",IF(BX74=0,"—",IF(INDEX('Controle de reservas'!$P$14:$P$2013,BX74)="DUPLICIDADE NO DIA","CONFLITO"&amp;IF(INDEX('Controle de reservas'!$M$14:$M$2013,BX74)&lt;&gt;"",CHAR(10)&amp;INDEX('Controle de reservas'!$M$14:$M$2013,BX74),"")&amp;IF(INDEX('Controle de reservas'!$N$14:$N$2013,BX74)&lt;&gt;"",CHAR(10)&amp;"Subst.: "&amp;INDEX('Controle de reservas'!$N$14:$N$2013,BX74),"")&amp;IF(AND(ISNUMBER(INDEX('Controle de reservas'!$I$14:$I$2013,BX74)),INDEX('Controle de reservas'!$I$14:$I$2013,BX74)&gt;0,INDEX('Controle de reservas'!$K$14:$K$2013,BX74)&gt;INDEX('Controle de reservas'!$I$14:$I$2013,BX74)),CHAR(10)&amp;"DIVERGÊNCIA DE DATAS",""),IF(INDEX('Controle de reservas'!$L$14:$L$2013,BX74)="Em cobertura","COV",IF(INDEX('Controle de reservas'!$L$14:$L$2013,BX74)="Disponível","DISP",IF(INDEX('Controle de reservas'!$L$14:$L$2013,BX74)="Não utilizado","NU",IF(INDEX('Controle de reservas'!$L$14:$L$2013,BX74)="Folga","F",IF(INDEX('Controle de reservas'!$L$14:$L$2013,BX74)="Ocorrência","O",IF(INDEX('Controle de reservas'!$L$14:$L$2013,BX74)="Programado","PROG",IF(INDEX('Controle de reservas'!$L$14:$L$2013,BX74)="Disponível no posto","DP","SEM SITUAÇÃO")))))))&amp;IF(INDEX('Controle de reservas'!$M$14:$M$2013,BX74)&lt;&gt;"",CHAR(10)&amp;INDEX('Controle de reservas'!$M$14:$M$2013,BX74),IF(OR(INDEX('Controle de reservas'!$L$14:$L$2013,BX74)="Em cobertura",INDEX('Controle de reservas'!$L$14:$L$2013,BX74)="Programado"),CHAR(10)&amp;"SEM LOCAL",""))&amp;IF(INDEX('Controle de reservas'!$N$14:$N$2013,BX74)&lt;&gt;"",CHAR(10)&amp;"Subst.: "&amp;INDEX('Controle de reservas'!$N$14:$N$2013,BX74),"")&amp;IF(AND(ISNUMBER(INDEX('Controle de reservas'!$I$14:$I$2013,BX74)),INDEX('Controle de reservas'!$I$14:$I$2013,BX74)&gt;0,INDEX('Controle de reservas'!$K$14:$K$2013,BX74)&gt;INDEX('Controle de reservas'!$I$14:$I$2013,BX74)),CHAR(10)&amp;"DIVERGÊNCIA DE DATAS","")&amp;IF(INDEX('Controle de reservas'!$P$14:$P$2013,BX74)&lt;&gt;"OK"," !",""))))</f>
      </c>
      <c r="AK74" s="15">
        <f ca="1">IF(OR($AQ74=0,AK$9="",AK$9&lt;$AS74,AND($AT74&lt;&gt;"",AK$9&gt;$AT74)),"",IF(BY74=0,"—",IF(INDEX('Controle de reservas'!$P$14:$P$2013,BY74)="DUPLICIDADE NO DIA","CONFLITO"&amp;IF(INDEX('Controle de reservas'!$M$14:$M$2013,BY74)&lt;&gt;"",CHAR(10)&amp;INDEX('Controle de reservas'!$M$14:$M$2013,BY74),"")&amp;IF(INDEX('Controle de reservas'!$N$14:$N$2013,BY74)&lt;&gt;"",CHAR(10)&amp;"Subst.: "&amp;INDEX('Controle de reservas'!$N$14:$N$2013,BY74),"")&amp;IF(AND(ISNUMBER(INDEX('Controle de reservas'!$I$14:$I$2013,BY74)),INDEX('Controle de reservas'!$I$14:$I$2013,BY74)&gt;0,INDEX('Controle de reservas'!$K$14:$K$2013,BY74)&gt;INDEX('Controle de reservas'!$I$14:$I$2013,BY74)),CHAR(10)&amp;"DIVERGÊNCIA DE DATAS",""),IF(INDEX('Controle de reservas'!$L$14:$L$2013,BY74)="Em cobertura","COV",IF(INDEX('Controle de reservas'!$L$14:$L$2013,BY74)="Disponível","DISP",IF(INDEX('Controle de reservas'!$L$14:$L$2013,BY74)="Não utilizado","NU",IF(INDEX('Controle de reservas'!$L$14:$L$2013,BY74)="Folga","F",IF(INDEX('Controle de reservas'!$L$14:$L$2013,BY74)="Ocorrência","O",IF(INDEX('Controle de reservas'!$L$14:$L$2013,BY74)="Programado","PROG",IF(INDEX('Controle de reservas'!$L$14:$L$2013,BY74)="Disponível no posto","DP","SEM SITUAÇÃO")))))))&amp;IF(INDEX('Controle de reservas'!$M$14:$M$2013,BY74)&lt;&gt;"",CHAR(10)&amp;INDEX('Controle de reservas'!$M$14:$M$2013,BY74),IF(OR(INDEX('Controle de reservas'!$L$14:$L$2013,BY74)="Em cobertura",INDEX('Controle de reservas'!$L$14:$L$2013,BY74)="Programado"),CHAR(10)&amp;"SEM LOCAL",""))&amp;IF(INDEX('Controle de reservas'!$N$14:$N$2013,BY74)&lt;&gt;"",CHAR(10)&amp;"Subst.: "&amp;INDEX('Controle de reservas'!$N$14:$N$2013,BY74),"")&amp;IF(AND(ISNUMBER(INDEX('Controle de reservas'!$I$14:$I$2013,BY74)),INDEX('Controle de reservas'!$I$14:$I$2013,BY74)&gt;0,INDEX('Controle de reservas'!$K$14:$K$2013,BY74)&gt;INDEX('Controle de reservas'!$I$14:$I$2013,BY74)),CHAR(10)&amp;"DIVERGÊNCIA DE DATAS","")&amp;IF(INDEX('Controle de reservas'!$P$14:$P$2013,BY74)&lt;&gt;"OK"," !",""))))</f>
      </c>
      <c r="AL74" s="14">
        <f t="shared" ref="AL74:AL137" ca="1" si="5">IF($AQ74=0,"",COUNTIF(G74:AK74,"COV*")-COUNTIF(G74:AK74,"COV* !"))</f>
      </c>
      <c r="AM74" s="14">
        <f t="shared" ref="AM74:AM137" ca="1" si="6">IF($AQ74=0,"",COUNTIF(G74:AK74,"DISP*")-COUNTIF(G74:AK74,"DISP* !"))</f>
      </c>
      <c r="AN74" s="14">
        <f t="shared" ref="AN74:AN137" ca="1" si="7">IF($AQ74=0,"",COUNTIF(G74:AK74,"NU*")-COUNTIF(G74:AK74,"NU* !"))</f>
      </c>
      <c r="AO74" s="14">
        <f t="shared" ref="AO74:AO137" ca="1" si="8">IF($AQ74=0,"",SUMPRODUCT(--(G74:AK74="—"),--($G$9:$AK$9&lt;&gt;""),--($G$9:$AK$9&lt;=TODAY())))</f>
      </c>
      <c r="AP74" s="14">
        <f ca="1">IF($AQ74=0,"",INDEX('Controle de reservas'!$O$14:$O$2013,$AQ74))</f>
      </c>
      <c r="AQ74">
        <f ca="1">IFERROR(MATCH(ROW()-9,'Controle de reservas'!$S$14:$S$2013,0),0)</f>
      </c>
      <c r="AR74">
        <f ca="1">IF($AQ74=0,"",INDEX('Controle de reservas'!$Q$14:$Q$2013,$AQ74))</f>
      </c>
      <c r="AS74">
        <f ca="1">IF($AQ74=0,"",INDEX('Controle de reservas'!$H$14:$H$2013,$AQ74))</f>
      </c>
      <c r="AT74">
        <f ca="1">IF($AQ74=0,"",IF(INDEX('Controle de reservas'!$J$14:$J$2013,$AQ74)=0,"",INDEX('Controle de reservas'!$J$14:$J$2013,$AQ74)))</f>
      </c>
      <c r="AU74">
        <f ca="1">IF(OR($AQ74=0,G$9=""),0,IFERROR(MATCH($AR74&amp;"|"&amp;TEXT(G$9,"yyyymmdd"),'Controle de reservas'!$T$14:$T$2013,0),0))</f>
      </c>
      <c r="AV74">
        <f ca="1">IF(OR($AQ74=0,H$9=""),0,IFERROR(MATCH($AR74&amp;"|"&amp;TEXT(H$9,"yyyymmdd"),'Controle de reservas'!$T$14:$T$2013,0),0))</f>
      </c>
      <c r="AW74">
        <f ca="1">IF(OR($AQ74=0,I$9=""),0,IFERROR(MATCH($AR74&amp;"|"&amp;TEXT(I$9,"yyyymmdd"),'Controle de reservas'!$T$14:$T$2013,0),0))</f>
      </c>
      <c r="AX74">
        <f ca="1">IF(OR($AQ74=0,J$9=""),0,IFERROR(MATCH($AR74&amp;"|"&amp;TEXT(J$9,"yyyymmdd"),'Controle de reservas'!$T$14:$T$2013,0),0))</f>
      </c>
      <c r="AY74">
        <f ca="1">IF(OR($AQ74=0,K$9=""),0,IFERROR(MATCH($AR74&amp;"|"&amp;TEXT(K$9,"yyyymmdd"),'Controle de reservas'!$T$14:$T$2013,0),0))</f>
      </c>
      <c r="AZ74">
        <f ca="1">IF(OR($AQ74=0,L$9=""),0,IFERROR(MATCH($AR74&amp;"|"&amp;TEXT(L$9,"yyyymmdd"),'Controle de reservas'!$T$14:$T$2013,0),0))</f>
      </c>
      <c r="BA74">
        <f ca="1">IF(OR($AQ74=0,M$9=""),0,IFERROR(MATCH($AR74&amp;"|"&amp;TEXT(M$9,"yyyymmdd"),'Controle de reservas'!$T$14:$T$2013,0),0))</f>
      </c>
      <c r="BB74">
        <f ca="1">IF(OR($AQ74=0,N$9=""),0,IFERROR(MATCH($AR74&amp;"|"&amp;TEXT(N$9,"yyyymmdd"),'Controle de reservas'!$T$14:$T$2013,0),0))</f>
      </c>
      <c r="BC74">
        <f ca="1">IF(OR($AQ74=0,O$9=""),0,IFERROR(MATCH($AR74&amp;"|"&amp;TEXT(O$9,"yyyymmdd"),'Controle de reservas'!$T$14:$T$2013,0),0))</f>
      </c>
      <c r="BD74">
        <f ca="1">IF(OR($AQ74=0,P$9=""),0,IFERROR(MATCH($AR74&amp;"|"&amp;TEXT(P$9,"yyyymmdd"),'Controle de reservas'!$T$14:$T$2013,0),0))</f>
      </c>
      <c r="BE74">
        <f ca="1">IF(OR($AQ74=0,Q$9=""),0,IFERROR(MATCH($AR74&amp;"|"&amp;TEXT(Q$9,"yyyymmdd"),'Controle de reservas'!$T$14:$T$2013,0),0))</f>
      </c>
      <c r="BF74">
        <f ca="1">IF(OR($AQ74=0,R$9=""),0,IFERROR(MATCH($AR74&amp;"|"&amp;TEXT(R$9,"yyyymmdd"),'Controle de reservas'!$T$14:$T$2013,0),0))</f>
      </c>
      <c r="BG74">
        <f ca="1">IF(OR($AQ74=0,S$9=""),0,IFERROR(MATCH($AR74&amp;"|"&amp;TEXT(S$9,"yyyymmdd"),'Controle de reservas'!$T$14:$T$2013,0),0))</f>
      </c>
      <c r="BH74">
        <f ca="1">IF(OR($AQ74=0,T$9=""),0,IFERROR(MATCH($AR74&amp;"|"&amp;TEXT(T$9,"yyyymmdd"),'Controle de reservas'!$T$14:$T$2013,0),0))</f>
      </c>
      <c r="BI74">
        <f ca="1">IF(OR($AQ74=0,U$9=""),0,IFERROR(MATCH($AR74&amp;"|"&amp;TEXT(U$9,"yyyymmdd"),'Controle de reservas'!$T$14:$T$2013,0),0))</f>
      </c>
      <c r="BJ74">
        <f ca="1">IF(OR($AQ74=0,V$9=""),0,IFERROR(MATCH($AR74&amp;"|"&amp;TEXT(V$9,"yyyymmdd"),'Controle de reservas'!$T$14:$T$2013,0),0))</f>
      </c>
      <c r="BK74">
        <f ca="1">IF(OR($AQ74=0,W$9=""),0,IFERROR(MATCH($AR74&amp;"|"&amp;TEXT(W$9,"yyyymmdd"),'Controle de reservas'!$T$14:$T$2013,0),0))</f>
      </c>
      <c r="BL74">
        <f ca="1">IF(OR($AQ74=0,X$9=""),0,IFERROR(MATCH($AR74&amp;"|"&amp;TEXT(X$9,"yyyymmdd"),'Controle de reservas'!$T$14:$T$2013,0),0))</f>
      </c>
      <c r="BM74">
        <f ca="1">IF(OR($AQ74=0,Y$9=""),0,IFERROR(MATCH($AR74&amp;"|"&amp;TEXT(Y$9,"yyyymmdd"),'Controle de reservas'!$T$14:$T$2013,0),0))</f>
      </c>
      <c r="BN74">
        <f ca="1">IF(OR($AQ74=0,Z$9=""),0,IFERROR(MATCH($AR74&amp;"|"&amp;TEXT(Z$9,"yyyymmdd"),'Controle de reservas'!$T$14:$T$2013,0),0))</f>
      </c>
      <c r="BO74">
        <f ca="1">IF(OR($AQ74=0,AA$9=""),0,IFERROR(MATCH($AR74&amp;"|"&amp;TEXT(AA$9,"yyyymmdd"),'Controle de reservas'!$T$14:$T$2013,0),0))</f>
      </c>
      <c r="BP74">
        <f ca="1">IF(OR($AQ74=0,AB$9=""),0,IFERROR(MATCH($AR74&amp;"|"&amp;TEXT(AB$9,"yyyymmdd"),'Controle de reservas'!$T$14:$T$2013,0),0))</f>
      </c>
      <c r="BQ74">
        <f ca="1">IF(OR($AQ74=0,AC$9=""),0,IFERROR(MATCH($AR74&amp;"|"&amp;TEXT(AC$9,"yyyymmdd"),'Controle de reservas'!$T$14:$T$2013,0),0))</f>
      </c>
      <c r="BR74">
        <f ca="1">IF(OR($AQ74=0,AD$9=""),0,IFERROR(MATCH($AR74&amp;"|"&amp;TEXT(AD$9,"yyyymmdd"),'Controle de reservas'!$T$14:$T$2013,0),0))</f>
      </c>
      <c r="BS74">
        <f ca="1">IF(OR($AQ74=0,AE$9=""),0,IFERROR(MATCH($AR74&amp;"|"&amp;TEXT(AE$9,"yyyymmdd"),'Controle de reservas'!$T$14:$T$2013,0),0))</f>
      </c>
      <c r="BT74">
        <f ca="1">IF(OR($AQ74=0,AF$9=""),0,IFERROR(MATCH($AR74&amp;"|"&amp;TEXT(AF$9,"yyyymmdd"),'Controle de reservas'!$T$14:$T$2013,0),0))</f>
      </c>
      <c r="BU74">
        <f ca="1">IF(OR($AQ74=0,AG$9=""),0,IFERROR(MATCH($AR74&amp;"|"&amp;TEXT(AG$9,"yyyymmdd"),'Controle de reservas'!$T$14:$T$2013,0),0))</f>
      </c>
      <c r="BV74">
        <f ca="1">IF(OR($AQ74=0,AH$9=""),0,IFERROR(MATCH($AR74&amp;"|"&amp;TEXT(AH$9,"yyyymmdd"),'Controle de reservas'!$T$14:$T$2013,0),0))</f>
      </c>
      <c r="BW74">
        <f ca="1">IF(OR($AQ74=0,AI$9=""),0,IFERROR(MATCH($AR74&amp;"|"&amp;TEXT(AI$9,"yyyymmdd"),'Controle de reservas'!$T$14:$T$2013,0),0))</f>
      </c>
      <c r="BX74">
        <f ca="1">IF(OR($AQ74=0,AJ$9=""),0,IFERROR(MATCH($AR74&amp;"|"&amp;TEXT(AJ$9,"yyyymmdd"),'Controle de reservas'!$T$14:$T$2013,0),0))</f>
      </c>
      <c r="BY74">
        <f ca="1">IF(OR($AQ74=0,AK$9=""),0,IFERROR(MATCH($AR74&amp;"|"&amp;TEXT(AK$9,"yyyymmdd"),'Controle de reservas'!$T$14:$T$2013,0),0))</f>
      </c>
    </row>
    <row r="75" spans="1:77" ht="105" customHeight="1" x14ac:dyDescent="0.25">
      <c r="A75" s="16">
        <f ca="1">IF($AQ75=0,"",INDEX('Controle de reservas'!$A$14:$A$2013,$AQ75))</f>
      </c>
      <c r="B75" s="16">
        <f ca="1">IF($AQ75=0,"",INDEX('Controle de reservas'!$B$14:$B$2013,$AQ75))</f>
      </c>
      <c r="C75" s="16">
        <f ca="1">IF($AQ75=0,"",INDEX('Controle de reservas'!$C$14:$C$2013,$AQ75))</f>
      </c>
      <c r="D75" s="16">
        <f ca="1">IF($AQ75=0,"",INDEX('Controle de reservas'!$D$14:$D$2013,$AQ75))</f>
      </c>
      <c r="E75" s="16">
        <f ca="1">IF($AQ75=0,"",INDEX('Controle de reservas'!$E$14:$E$2013,$AQ75))</f>
      </c>
      <c r="F75" s="16">
        <f ca="1">IF($AQ75=0,"",INDEX('Controle de reservas'!$F$14:$F$2013,$AQ75))</f>
      </c>
      <c r="G75" s="17">
        <f ca="1">IF(OR($AQ75=0,G$9="",G$9&lt;$AS75,AND($AT75&lt;&gt;"",G$9&gt;$AT75)),"",IF(AU75=0,"—",IF(INDEX('Controle de reservas'!$P$14:$P$2013,AU75)="DUPLICIDADE NO DIA","CONFLITO"&amp;IF(INDEX('Controle de reservas'!$M$14:$M$2013,AU75)&lt;&gt;"",CHAR(10)&amp;INDEX('Controle de reservas'!$M$14:$M$2013,AU75),"")&amp;IF(INDEX('Controle de reservas'!$N$14:$N$2013,AU75)&lt;&gt;"",CHAR(10)&amp;"Subst.: "&amp;INDEX('Controle de reservas'!$N$14:$N$2013,AU75),"")&amp;IF(AND(ISNUMBER(INDEX('Controle de reservas'!$I$14:$I$2013,AU75)),INDEX('Controle de reservas'!$I$14:$I$2013,AU75)&gt;0,INDEX('Controle de reservas'!$K$14:$K$2013,AU75)&gt;INDEX('Controle de reservas'!$I$14:$I$2013,AU75)),CHAR(10)&amp;"DIVERGÊNCIA DE DATAS",""),IF(INDEX('Controle de reservas'!$L$14:$L$2013,AU75)="Em cobertura","COV",IF(INDEX('Controle de reservas'!$L$14:$L$2013,AU75)="Disponível","DISP",IF(INDEX('Controle de reservas'!$L$14:$L$2013,AU75)="Não utilizado","NU",IF(INDEX('Controle de reservas'!$L$14:$L$2013,AU75)="Folga","F",IF(INDEX('Controle de reservas'!$L$14:$L$2013,AU75)="Ocorrência","O",IF(INDEX('Controle de reservas'!$L$14:$L$2013,AU75)="Programado","PROG",IF(INDEX('Controle de reservas'!$L$14:$L$2013,AU75)="Disponível no posto","DP","SEM SITUAÇÃO")))))))&amp;IF(INDEX('Controle de reservas'!$M$14:$M$2013,AU75)&lt;&gt;"",CHAR(10)&amp;INDEX('Controle de reservas'!$M$14:$M$2013,AU75),IF(OR(INDEX('Controle de reservas'!$L$14:$L$2013,AU75)="Em cobertura",INDEX('Controle de reservas'!$L$14:$L$2013,AU75)="Programado"),CHAR(10)&amp;"SEM LOCAL",""))&amp;IF(INDEX('Controle de reservas'!$N$14:$N$2013,AU75)&lt;&gt;"",CHAR(10)&amp;"Subst.: "&amp;INDEX('Controle de reservas'!$N$14:$N$2013,AU75),"")&amp;IF(AND(ISNUMBER(INDEX('Controle de reservas'!$I$14:$I$2013,AU75)),INDEX('Controle de reservas'!$I$14:$I$2013,AU75)&gt;0,INDEX('Controle de reservas'!$K$14:$K$2013,AU75)&gt;INDEX('Controle de reservas'!$I$14:$I$2013,AU75)),CHAR(10)&amp;"DIVERGÊNCIA DE DATAS","")&amp;IF(INDEX('Controle de reservas'!$P$14:$P$2013,AU75)&lt;&gt;"OK"," !",""))))</f>
      </c>
      <c r="H75" s="17">
        <f ca="1">IF(OR($AQ75=0,H$9="",H$9&lt;$AS75,AND($AT75&lt;&gt;"",H$9&gt;$AT75)),"",IF(AV75=0,"—",IF(INDEX('Controle de reservas'!$P$14:$P$2013,AV75)="DUPLICIDADE NO DIA","CONFLITO"&amp;IF(INDEX('Controle de reservas'!$M$14:$M$2013,AV75)&lt;&gt;"",CHAR(10)&amp;INDEX('Controle de reservas'!$M$14:$M$2013,AV75),"")&amp;IF(INDEX('Controle de reservas'!$N$14:$N$2013,AV75)&lt;&gt;"",CHAR(10)&amp;"Subst.: "&amp;INDEX('Controle de reservas'!$N$14:$N$2013,AV75),"")&amp;IF(AND(ISNUMBER(INDEX('Controle de reservas'!$I$14:$I$2013,AV75)),INDEX('Controle de reservas'!$I$14:$I$2013,AV75)&gt;0,INDEX('Controle de reservas'!$K$14:$K$2013,AV75)&gt;INDEX('Controle de reservas'!$I$14:$I$2013,AV75)),CHAR(10)&amp;"DIVERGÊNCIA DE DATAS",""),IF(INDEX('Controle de reservas'!$L$14:$L$2013,AV75)="Em cobertura","COV",IF(INDEX('Controle de reservas'!$L$14:$L$2013,AV75)="Disponível","DISP",IF(INDEX('Controle de reservas'!$L$14:$L$2013,AV75)="Não utilizado","NU",IF(INDEX('Controle de reservas'!$L$14:$L$2013,AV75)="Folga","F",IF(INDEX('Controle de reservas'!$L$14:$L$2013,AV75)="Ocorrência","O",IF(INDEX('Controle de reservas'!$L$14:$L$2013,AV75)="Programado","PROG",IF(INDEX('Controle de reservas'!$L$14:$L$2013,AV75)="Disponível no posto","DP","SEM SITUAÇÃO")))))))&amp;IF(INDEX('Controle de reservas'!$M$14:$M$2013,AV75)&lt;&gt;"",CHAR(10)&amp;INDEX('Controle de reservas'!$M$14:$M$2013,AV75),IF(OR(INDEX('Controle de reservas'!$L$14:$L$2013,AV75)="Em cobertura",INDEX('Controle de reservas'!$L$14:$L$2013,AV75)="Programado"),CHAR(10)&amp;"SEM LOCAL",""))&amp;IF(INDEX('Controle de reservas'!$N$14:$N$2013,AV75)&lt;&gt;"",CHAR(10)&amp;"Subst.: "&amp;INDEX('Controle de reservas'!$N$14:$N$2013,AV75),"")&amp;IF(AND(ISNUMBER(INDEX('Controle de reservas'!$I$14:$I$2013,AV75)),INDEX('Controle de reservas'!$I$14:$I$2013,AV75)&gt;0,INDEX('Controle de reservas'!$K$14:$K$2013,AV75)&gt;INDEX('Controle de reservas'!$I$14:$I$2013,AV75)),CHAR(10)&amp;"DIVERGÊNCIA DE DATAS","")&amp;IF(INDEX('Controle de reservas'!$P$14:$P$2013,AV75)&lt;&gt;"OK"," !",""))))</f>
      </c>
      <c r="I75" s="17">
        <f ca="1">IF(OR($AQ75=0,I$9="",I$9&lt;$AS75,AND($AT75&lt;&gt;"",I$9&gt;$AT75)),"",IF(AW75=0,"—",IF(INDEX('Controle de reservas'!$P$14:$P$2013,AW75)="DUPLICIDADE NO DIA","CONFLITO"&amp;IF(INDEX('Controle de reservas'!$M$14:$M$2013,AW75)&lt;&gt;"",CHAR(10)&amp;INDEX('Controle de reservas'!$M$14:$M$2013,AW75),"")&amp;IF(INDEX('Controle de reservas'!$N$14:$N$2013,AW75)&lt;&gt;"",CHAR(10)&amp;"Subst.: "&amp;INDEX('Controle de reservas'!$N$14:$N$2013,AW75),"")&amp;IF(AND(ISNUMBER(INDEX('Controle de reservas'!$I$14:$I$2013,AW75)),INDEX('Controle de reservas'!$I$14:$I$2013,AW75)&gt;0,INDEX('Controle de reservas'!$K$14:$K$2013,AW75)&gt;INDEX('Controle de reservas'!$I$14:$I$2013,AW75)),CHAR(10)&amp;"DIVERGÊNCIA DE DATAS",""),IF(INDEX('Controle de reservas'!$L$14:$L$2013,AW75)="Em cobertura","COV",IF(INDEX('Controle de reservas'!$L$14:$L$2013,AW75)="Disponível","DISP",IF(INDEX('Controle de reservas'!$L$14:$L$2013,AW75)="Não utilizado","NU",IF(INDEX('Controle de reservas'!$L$14:$L$2013,AW75)="Folga","F",IF(INDEX('Controle de reservas'!$L$14:$L$2013,AW75)="Ocorrência","O",IF(INDEX('Controle de reservas'!$L$14:$L$2013,AW75)="Programado","PROG",IF(INDEX('Controle de reservas'!$L$14:$L$2013,AW75)="Disponível no posto","DP","SEM SITUAÇÃO")))))))&amp;IF(INDEX('Controle de reservas'!$M$14:$M$2013,AW75)&lt;&gt;"",CHAR(10)&amp;INDEX('Controle de reservas'!$M$14:$M$2013,AW75),IF(OR(INDEX('Controle de reservas'!$L$14:$L$2013,AW75)="Em cobertura",INDEX('Controle de reservas'!$L$14:$L$2013,AW75)="Programado"),CHAR(10)&amp;"SEM LOCAL",""))&amp;IF(INDEX('Controle de reservas'!$N$14:$N$2013,AW75)&lt;&gt;"",CHAR(10)&amp;"Subst.: "&amp;INDEX('Controle de reservas'!$N$14:$N$2013,AW75),"")&amp;IF(AND(ISNUMBER(INDEX('Controle de reservas'!$I$14:$I$2013,AW75)),INDEX('Controle de reservas'!$I$14:$I$2013,AW75)&gt;0,INDEX('Controle de reservas'!$K$14:$K$2013,AW75)&gt;INDEX('Controle de reservas'!$I$14:$I$2013,AW75)),CHAR(10)&amp;"DIVERGÊNCIA DE DATAS","")&amp;IF(INDEX('Controle de reservas'!$P$14:$P$2013,AW75)&lt;&gt;"OK"," !",""))))</f>
      </c>
      <c r="J75" s="17">
        <f ca="1">IF(OR($AQ75=0,J$9="",J$9&lt;$AS75,AND($AT75&lt;&gt;"",J$9&gt;$AT75)),"",IF(AX75=0,"—",IF(INDEX('Controle de reservas'!$P$14:$P$2013,AX75)="DUPLICIDADE NO DIA","CONFLITO"&amp;IF(INDEX('Controle de reservas'!$M$14:$M$2013,AX75)&lt;&gt;"",CHAR(10)&amp;INDEX('Controle de reservas'!$M$14:$M$2013,AX75),"")&amp;IF(INDEX('Controle de reservas'!$N$14:$N$2013,AX75)&lt;&gt;"",CHAR(10)&amp;"Subst.: "&amp;INDEX('Controle de reservas'!$N$14:$N$2013,AX75),"")&amp;IF(AND(ISNUMBER(INDEX('Controle de reservas'!$I$14:$I$2013,AX75)),INDEX('Controle de reservas'!$I$14:$I$2013,AX75)&gt;0,INDEX('Controle de reservas'!$K$14:$K$2013,AX75)&gt;INDEX('Controle de reservas'!$I$14:$I$2013,AX75)),CHAR(10)&amp;"DIVERGÊNCIA DE DATAS",""),IF(INDEX('Controle de reservas'!$L$14:$L$2013,AX75)="Em cobertura","COV",IF(INDEX('Controle de reservas'!$L$14:$L$2013,AX75)="Disponível","DISP",IF(INDEX('Controle de reservas'!$L$14:$L$2013,AX75)="Não utilizado","NU",IF(INDEX('Controle de reservas'!$L$14:$L$2013,AX75)="Folga","F",IF(INDEX('Controle de reservas'!$L$14:$L$2013,AX75)="Ocorrência","O",IF(INDEX('Controle de reservas'!$L$14:$L$2013,AX75)="Programado","PROG",IF(INDEX('Controle de reservas'!$L$14:$L$2013,AX75)="Disponível no posto","DP","SEM SITUAÇÃO")))))))&amp;IF(INDEX('Controle de reservas'!$M$14:$M$2013,AX75)&lt;&gt;"",CHAR(10)&amp;INDEX('Controle de reservas'!$M$14:$M$2013,AX75),IF(OR(INDEX('Controle de reservas'!$L$14:$L$2013,AX75)="Em cobertura",INDEX('Controle de reservas'!$L$14:$L$2013,AX75)="Programado"),CHAR(10)&amp;"SEM LOCAL",""))&amp;IF(INDEX('Controle de reservas'!$N$14:$N$2013,AX75)&lt;&gt;"",CHAR(10)&amp;"Subst.: "&amp;INDEX('Controle de reservas'!$N$14:$N$2013,AX75),"")&amp;IF(AND(ISNUMBER(INDEX('Controle de reservas'!$I$14:$I$2013,AX75)),INDEX('Controle de reservas'!$I$14:$I$2013,AX75)&gt;0,INDEX('Controle de reservas'!$K$14:$K$2013,AX75)&gt;INDEX('Controle de reservas'!$I$14:$I$2013,AX75)),CHAR(10)&amp;"DIVERGÊNCIA DE DATAS","")&amp;IF(INDEX('Controle de reservas'!$P$14:$P$2013,AX75)&lt;&gt;"OK"," !",""))))</f>
      </c>
      <c r="K75" s="17">
        <f ca="1">IF(OR($AQ75=0,K$9="",K$9&lt;$AS75,AND($AT75&lt;&gt;"",K$9&gt;$AT75)),"",IF(AY75=0,"—",IF(INDEX('Controle de reservas'!$P$14:$P$2013,AY75)="DUPLICIDADE NO DIA","CONFLITO"&amp;IF(INDEX('Controle de reservas'!$M$14:$M$2013,AY75)&lt;&gt;"",CHAR(10)&amp;INDEX('Controle de reservas'!$M$14:$M$2013,AY75),"")&amp;IF(INDEX('Controle de reservas'!$N$14:$N$2013,AY75)&lt;&gt;"",CHAR(10)&amp;"Subst.: "&amp;INDEX('Controle de reservas'!$N$14:$N$2013,AY75),"")&amp;IF(AND(ISNUMBER(INDEX('Controle de reservas'!$I$14:$I$2013,AY75)),INDEX('Controle de reservas'!$I$14:$I$2013,AY75)&gt;0,INDEX('Controle de reservas'!$K$14:$K$2013,AY75)&gt;INDEX('Controle de reservas'!$I$14:$I$2013,AY75)),CHAR(10)&amp;"DIVERGÊNCIA DE DATAS",""),IF(INDEX('Controle de reservas'!$L$14:$L$2013,AY75)="Em cobertura","COV",IF(INDEX('Controle de reservas'!$L$14:$L$2013,AY75)="Disponível","DISP",IF(INDEX('Controle de reservas'!$L$14:$L$2013,AY75)="Não utilizado","NU",IF(INDEX('Controle de reservas'!$L$14:$L$2013,AY75)="Folga","F",IF(INDEX('Controle de reservas'!$L$14:$L$2013,AY75)="Ocorrência","O",IF(INDEX('Controle de reservas'!$L$14:$L$2013,AY75)="Programado","PROG",IF(INDEX('Controle de reservas'!$L$14:$L$2013,AY75)="Disponível no posto","DP","SEM SITUAÇÃO")))))))&amp;IF(INDEX('Controle de reservas'!$M$14:$M$2013,AY75)&lt;&gt;"",CHAR(10)&amp;INDEX('Controle de reservas'!$M$14:$M$2013,AY75),IF(OR(INDEX('Controle de reservas'!$L$14:$L$2013,AY75)="Em cobertura",INDEX('Controle de reservas'!$L$14:$L$2013,AY75)="Programado"),CHAR(10)&amp;"SEM LOCAL",""))&amp;IF(INDEX('Controle de reservas'!$N$14:$N$2013,AY75)&lt;&gt;"",CHAR(10)&amp;"Subst.: "&amp;INDEX('Controle de reservas'!$N$14:$N$2013,AY75),"")&amp;IF(AND(ISNUMBER(INDEX('Controle de reservas'!$I$14:$I$2013,AY75)),INDEX('Controle de reservas'!$I$14:$I$2013,AY75)&gt;0,INDEX('Controle de reservas'!$K$14:$K$2013,AY75)&gt;INDEX('Controle de reservas'!$I$14:$I$2013,AY75)),CHAR(10)&amp;"DIVERGÊNCIA DE DATAS","")&amp;IF(INDEX('Controle de reservas'!$P$14:$P$2013,AY75)&lt;&gt;"OK"," !",""))))</f>
      </c>
      <c r="L75" s="17">
        <f ca="1">IF(OR($AQ75=0,L$9="",L$9&lt;$AS75,AND($AT75&lt;&gt;"",L$9&gt;$AT75)),"",IF(AZ75=0,"—",IF(INDEX('Controle de reservas'!$P$14:$P$2013,AZ75)="DUPLICIDADE NO DIA","CONFLITO"&amp;IF(INDEX('Controle de reservas'!$M$14:$M$2013,AZ75)&lt;&gt;"",CHAR(10)&amp;INDEX('Controle de reservas'!$M$14:$M$2013,AZ75),"")&amp;IF(INDEX('Controle de reservas'!$N$14:$N$2013,AZ75)&lt;&gt;"",CHAR(10)&amp;"Subst.: "&amp;INDEX('Controle de reservas'!$N$14:$N$2013,AZ75),"")&amp;IF(AND(ISNUMBER(INDEX('Controle de reservas'!$I$14:$I$2013,AZ75)),INDEX('Controle de reservas'!$I$14:$I$2013,AZ75)&gt;0,INDEX('Controle de reservas'!$K$14:$K$2013,AZ75)&gt;INDEX('Controle de reservas'!$I$14:$I$2013,AZ75)),CHAR(10)&amp;"DIVERGÊNCIA DE DATAS",""),IF(INDEX('Controle de reservas'!$L$14:$L$2013,AZ75)="Em cobertura","COV",IF(INDEX('Controle de reservas'!$L$14:$L$2013,AZ75)="Disponível","DISP",IF(INDEX('Controle de reservas'!$L$14:$L$2013,AZ75)="Não utilizado","NU",IF(INDEX('Controle de reservas'!$L$14:$L$2013,AZ75)="Folga","F",IF(INDEX('Controle de reservas'!$L$14:$L$2013,AZ75)="Ocorrência","O",IF(INDEX('Controle de reservas'!$L$14:$L$2013,AZ75)="Programado","PROG",IF(INDEX('Controle de reservas'!$L$14:$L$2013,AZ75)="Disponível no posto","DP","SEM SITUAÇÃO")))))))&amp;IF(INDEX('Controle de reservas'!$M$14:$M$2013,AZ75)&lt;&gt;"",CHAR(10)&amp;INDEX('Controle de reservas'!$M$14:$M$2013,AZ75),IF(OR(INDEX('Controle de reservas'!$L$14:$L$2013,AZ75)="Em cobertura",INDEX('Controle de reservas'!$L$14:$L$2013,AZ75)="Programado"),CHAR(10)&amp;"SEM LOCAL",""))&amp;IF(INDEX('Controle de reservas'!$N$14:$N$2013,AZ75)&lt;&gt;"",CHAR(10)&amp;"Subst.: "&amp;INDEX('Controle de reservas'!$N$14:$N$2013,AZ75),"")&amp;IF(AND(ISNUMBER(INDEX('Controle de reservas'!$I$14:$I$2013,AZ75)),INDEX('Controle de reservas'!$I$14:$I$2013,AZ75)&gt;0,INDEX('Controle de reservas'!$K$14:$K$2013,AZ75)&gt;INDEX('Controle de reservas'!$I$14:$I$2013,AZ75)),CHAR(10)&amp;"DIVERGÊNCIA DE DATAS","")&amp;IF(INDEX('Controle de reservas'!$P$14:$P$2013,AZ75)&lt;&gt;"OK"," !",""))))</f>
      </c>
      <c r="M75" s="17">
        <f ca="1">IF(OR($AQ75=0,M$9="",M$9&lt;$AS75,AND($AT75&lt;&gt;"",M$9&gt;$AT75)),"",IF(BA75=0,"—",IF(INDEX('Controle de reservas'!$P$14:$P$2013,BA75)="DUPLICIDADE NO DIA","CONFLITO"&amp;IF(INDEX('Controle de reservas'!$M$14:$M$2013,BA75)&lt;&gt;"",CHAR(10)&amp;INDEX('Controle de reservas'!$M$14:$M$2013,BA75),"")&amp;IF(INDEX('Controle de reservas'!$N$14:$N$2013,BA75)&lt;&gt;"",CHAR(10)&amp;"Subst.: "&amp;INDEX('Controle de reservas'!$N$14:$N$2013,BA75),"")&amp;IF(AND(ISNUMBER(INDEX('Controle de reservas'!$I$14:$I$2013,BA75)),INDEX('Controle de reservas'!$I$14:$I$2013,BA75)&gt;0,INDEX('Controle de reservas'!$K$14:$K$2013,BA75)&gt;INDEX('Controle de reservas'!$I$14:$I$2013,BA75)),CHAR(10)&amp;"DIVERGÊNCIA DE DATAS",""),IF(INDEX('Controle de reservas'!$L$14:$L$2013,BA75)="Em cobertura","COV",IF(INDEX('Controle de reservas'!$L$14:$L$2013,BA75)="Disponível","DISP",IF(INDEX('Controle de reservas'!$L$14:$L$2013,BA75)="Não utilizado","NU",IF(INDEX('Controle de reservas'!$L$14:$L$2013,BA75)="Folga","F",IF(INDEX('Controle de reservas'!$L$14:$L$2013,BA75)="Ocorrência","O",IF(INDEX('Controle de reservas'!$L$14:$L$2013,BA75)="Programado","PROG",IF(INDEX('Controle de reservas'!$L$14:$L$2013,BA75)="Disponível no posto","DP","SEM SITUAÇÃO")))))))&amp;IF(INDEX('Controle de reservas'!$M$14:$M$2013,BA75)&lt;&gt;"",CHAR(10)&amp;INDEX('Controle de reservas'!$M$14:$M$2013,BA75),IF(OR(INDEX('Controle de reservas'!$L$14:$L$2013,BA75)="Em cobertura",INDEX('Controle de reservas'!$L$14:$L$2013,BA75)="Programado"),CHAR(10)&amp;"SEM LOCAL",""))&amp;IF(INDEX('Controle de reservas'!$N$14:$N$2013,BA75)&lt;&gt;"",CHAR(10)&amp;"Subst.: "&amp;INDEX('Controle de reservas'!$N$14:$N$2013,BA75),"")&amp;IF(AND(ISNUMBER(INDEX('Controle de reservas'!$I$14:$I$2013,BA75)),INDEX('Controle de reservas'!$I$14:$I$2013,BA75)&gt;0,INDEX('Controle de reservas'!$K$14:$K$2013,BA75)&gt;INDEX('Controle de reservas'!$I$14:$I$2013,BA75)),CHAR(10)&amp;"DIVERGÊNCIA DE DATAS","")&amp;IF(INDEX('Controle de reservas'!$P$14:$P$2013,BA75)&lt;&gt;"OK"," !",""))))</f>
      </c>
      <c r="N75" s="17">
        <f ca="1">IF(OR($AQ75=0,N$9="",N$9&lt;$AS75,AND($AT75&lt;&gt;"",N$9&gt;$AT75)),"",IF(BB75=0,"—",IF(INDEX('Controle de reservas'!$P$14:$P$2013,BB75)="DUPLICIDADE NO DIA","CONFLITO"&amp;IF(INDEX('Controle de reservas'!$M$14:$M$2013,BB75)&lt;&gt;"",CHAR(10)&amp;INDEX('Controle de reservas'!$M$14:$M$2013,BB75),"")&amp;IF(INDEX('Controle de reservas'!$N$14:$N$2013,BB75)&lt;&gt;"",CHAR(10)&amp;"Subst.: "&amp;INDEX('Controle de reservas'!$N$14:$N$2013,BB75),"")&amp;IF(AND(ISNUMBER(INDEX('Controle de reservas'!$I$14:$I$2013,BB75)),INDEX('Controle de reservas'!$I$14:$I$2013,BB75)&gt;0,INDEX('Controle de reservas'!$K$14:$K$2013,BB75)&gt;INDEX('Controle de reservas'!$I$14:$I$2013,BB75)),CHAR(10)&amp;"DIVERGÊNCIA DE DATAS",""),IF(INDEX('Controle de reservas'!$L$14:$L$2013,BB75)="Em cobertura","COV",IF(INDEX('Controle de reservas'!$L$14:$L$2013,BB75)="Disponível","DISP",IF(INDEX('Controle de reservas'!$L$14:$L$2013,BB75)="Não utilizado","NU",IF(INDEX('Controle de reservas'!$L$14:$L$2013,BB75)="Folga","F",IF(INDEX('Controle de reservas'!$L$14:$L$2013,BB75)="Ocorrência","O",IF(INDEX('Controle de reservas'!$L$14:$L$2013,BB75)="Programado","PROG",IF(INDEX('Controle de reservas'!$L$14:$L$2013,BB75)="Disponível no posto","DP","SEM SITUAÇÃO")))))))&amp;IF(INDEX('Controle de reservas'!$M$14:$M$2013,BB75)&lt;&gt;"",CHAR(10)&amp;INDEX('Controle de reservas'!$M$14:$M$2013,BB75),IF(OR(INDEX('Controle de reservas'!$L$14:$L$2013,BB75)="Em cobertura",INDEX('Controle de reservas'!$L$14:$L$2013,BB75)="Programado"),CHAR(10)&amp;"SEM LOCAL",""))&amp;IF(INDEX('Controle de reservas'!$N$14:$N$2013,BB75)&lt;&gt;"",CHAR(10)&amp;"Subst.: "&amp;INDEX('Controle de reservas'!$N$14:$N$2013,BB75),"")&amp;IF(AND(ISNUMBER(INDEX('Controle de reservas'!$I$14:$I$2013,BB75)),INDEX('Controle de reservas'!$I$14:$I$2013,BB75)&gt;0,INDEX('Controle de reservas'!$K$14:$K$2013,BB75)&gt;INDEX('Controle de reservas'!$I$14:$I$2013,BB75)),CHAR(10)&amp;"DIVERGÊNCIA DE DATAS","")&amp;IF(INDEX('Controle de reservas'!$P$14:$P$2013,BB75)&lt;&gt;"OK"," !",""))))</f>
      </c>
      <c r="O75" s="17">
        <f ca="1">IF(OR($AQ75=0,O$9="",O$9&lt;$AS75,AND($AT75&lt;&gt;"",O$9&gt;$AT75)),"",IF(BC75=0,"—",IF(INDEX('Controle de reservas'!$P$14:$P$2013,BC75)="DUPLICIDADE NO DIA","CONFLITO"&amp;IF(INDEX('Controle de reservas'!$M$14:$M$2013,BC75)&lt;&gt;"",CHAR(10)&amp;INDEX('Controle de reservas'!$M$14:$M$2013,BC75),"")&amp;IF(INDEX('Controle de reservas'!$N$14:$N$2013,BC75)&lt;&gt;"",CHAR(10)&amp;"Subst.: "&amp;INDEX('Controle de reservas'!$N$14:$N$2013,BC75),"")&amp;IF(AND(ISNUMBER(INDEX('Controle de reservas'!$I$14:$I$2013,BC75)),INDEX('Controle de reservas'!$I$14:$I$2013,BC75)&gt;0,INDEX('Controle de reservas'!$K$14:$K$2013,BC75)&gt;INDEX('Controle de reservas'!$I$14:$I$2013,BC75)),CHAR(10)&amp;"DIVERGÊNCIA DE DATAS",""),IF(INDEX('Controle de reservas'!$L$14:$L$2013,BC75)="Em cobertura","COV",IF(INDEX('Controle de reservas'!$L$14:$L$2013,BC75)="Disponível","DISP",IF(INDEX('Controle de reservas'!$L$14:$L$2013,BC75)="Não utilizado","NU",IF(INDEX('Controle de reservas'!$L$14:$L$2013,BC75)="Folga","F",IF(INDEX('Controle de reservas'!$L$14:$L$2013,BC75)="Ocorrência","O",IF(INDEX('Controle de reservas'!$L$14:$L$2013,BC75)="Programado","PROG",IF(INDEX('Controle de reservas'!$L$14:$L$2013,BC75)="Disponível no posto","DP","SEM SITUAÇÃO")))))))&amp;IF(INDEX('Controle de reservas'!$M$14:$M$2013,BC75)&lt;&gt;"",CHAR(10)&amp;INDEX('Controle de reservas'!$M$14:$M$2013,BC75),IF(OR(INDEX('Controle de reservas'!$L$14:$L$2013,BC75)="Em cobertura",INDEX('Controle de reservas'!$L$14:$L$2013,BC75)="Programado"),CHAR(10)&amp;"SEM LOCAL",""))&amp;IF(INDEX('Controle de reservas'!$N$14:$N$2013,BC75)&lt;&gt;"",CHAR(10)&amp;"Subst.: "&amp;INDEX('Controle de reservas'!$N$14:$N$2013,BC75),"")&amp;IF(AND(ISNUMBER(INDEX('Controle de reservas'!$I$14:$I$2013,BC75)),INDEX('Controle de reservas'!$I$14:$I$2013,BC75)&gt;0,INDEX('Controle de reservas'!$K$14:$K$2013,BC75)&gt;INDEX('Controle de reservas'!$I$14:$I$2013,BC75)),CHAR(10)&amp;"DIVERGÊNCIA DE DATAS","")&amp;IF(INDEX('Controle de reservas'!$P$14:$P$2013,BC75)&lt;&gt;"OK"," !",""))))</f>
      </c>
      <c r="P75" s="17">
        <f ca="1">IF(OR($AQ75=0,P$9="",P$9&lt;$AS75,AND($AT75&lt;&gt;"",P$9&gt;$AT75)),"",IF(BD75=0,"—",IF(INDEX('Controle de reservas'!$P$14:$P$2013,BD75)="DUPLICIDADE NO DIA","CONFLITO"&amp;IF(INDEX('Controle de reservas'!$M$14:$M$2013,BD75)&lt;&gt;"",CHAR(10)&amp;INDEX('Controle de reservas'!$M$14:$M$2013,BD75),"")&amp;IF(INDEX('Controle de reservas'!$N$14:$N$2013,BD75)&lt;&gt;"",CHAR(10)&amp;"Subst.: "&amp;INDEX('Controle de reservas'!$N$14:$N$2013,BD75),"")&amp;IF(AND(ISNUMBER(INDEX('Controle de reservas'!$I$14:$I$2013,BD75)),INDEX('Controle de reservas'!$I$14:$I$2013,BD75)&gt;0,INDEX('Controle de reservas'!$K$14:$K$2013,BD75)&gt;INDEX('Controle de reservas'!$I$14:$I$2013,BD75)),CHAR(10)&amp;"DIVERGÊNCIA DE DATAS",""),IF(INDEX('Controle de reservas'!$L$14:$L$2013,BD75)="Em cobertura","COV",IF(INDEX('Controle de reservas'!$L$14:$L$2013,BD75)="Disponível","DISP",IF(INDEX('Controle de reservas'!$L$14:$L$2013,BD75)="Não utilizado","NU",IF(INDEX('Controle de reservas'!$L$14:$L$2013,BD75)="Folga","F",IF(INDEX('Controle de reservas'!$L$14:$L$2013,BD75)="Ocorrência","O",IF(INDEX('Controle de reservas'!$L$14:$L$2013,BD75)="Programado","PROG",IF(INDEX('Controle de reservas'!$L$14:$L$2013,BD75)="Disponível no posto","DP","SEM SITUAÇÃO")))))))&amp;IF(INDEX('Controle de reservas'!$M$14:$M$2013,BD75)&lt;&gt;"",CHAR(10)&amp;INDEX('Controle de reservas'!$M$14:$M$2013,BD75),IF(OR(INDEX('Controle de reservas'!$L$14:$L$2013,BD75)="Em cobertura",INDEX('Controle de reservas'!$L$14:$L$2013,BD75)="Programado"),CHAR(10)&amp;"SEM LOCAL",""))&amp;IF(INDEX('Controle de reservas'!$N$14:$N$2013,BD75)&lt;&gt;"",CHAR(10)&amp;"Subst.: "&amp;INDEX('Controle de reservas'!$N$14:$N$2013,BD75),"")&amp;IF(AND(ISNUMBER(INDEX('Controle de reservas'!$I$14:$I$2013,BD75)),INDEX('Controle de reservas'!$I$14:$I$2013,BD75)&gt;0,INDEX('Controle de reservas'!$K$14:$K$2013,BD75)&gt;INDEX('Controle de reservas'!$I$14:$I$2013,BD75)),CHAR(10)&amp;"DIVERGÊNCIA DE DATAS","")&amp;IF(INDEX('Controle de reservas'!$P$14:$P$2013,BD75)&lt;&gt;"OK"," !",""))))</f>
      </c>
      <c r="Q75" s="17">
        <f ca="1">IF(OR($AQ75=0,Q$9="",Q$9&lt;$AS75,AND($AT75&lt;&gt;"",Q$9&gt;$AT75)),"",IF(BE75=0,"—",IF(INDEX('Controle de reservas'!$P$14:$P$2013,BE75)="DUPLICIDADE NO DIA","CONFLITO"&amp;IF(INDEX('Controle de reservas'!$M$14:$M$2013,BE75)&lt;&gt;"",CHAR(10)&amp;INDEX('Controle de reservas'!$M$14:$M$2013,BE75),"")&amp;IF(INDEX('Controle de reservas'!$N$14:$N$2013,BE75)&lt;&gt;"",CHAR(10)&amp;"Subst.: "&amp;INDEX('Controle de reservas'!$N$14:$N$2013,BE75),"")&amp;IF(AND(ISNUMBER(INDEX('Controle de reservas'!$I$14:$I$2013,BE75)),INDEX('Controle de reservas'!$I$14:$I$2013,BE75)&gt;0,INDEX('Controle de reservas'!$K$14:$K$2013,BE75)&gt;INDEX('Controle de reservas'!$I$14:$I$2013,BE75)),CHAR(10)&amp;"DIVERGÊNCIA DE DATAS",""),IF(INDEX('Controle de reservas'!$L$14:$L$2013,BE75)="Em cobertura","COV",IF(INDEX('Controle de reservas'!$L$14:$L$2013,BE75)="Disponível","DISP",IF(INDEX('Controle de reservas'!$L$14:$L$2013,BE75)="Não utilizado","NU",IF(INDEX('Controle de reservas'!$L$14:$L$2013,BE75)="Folga","F",IF(INDEX('Controle de reservas'!$L$14:$L$2013,BE75)="Ocorrência","O",IF(INDEX('Controle de reservas'!$L$14:$L$2013,BE75)="Programado","PROG",IF(INDEX('Controle de reservas'!$L$14:$L$2013,BE75)="Disponível no posto","DP","SEM SITUAÇÃO")))))))&amp;IF(INDEX('Controle de reservas'!$M$14:$M$2013,BE75)&lt;&gt;"",CHAR(10)&amp;INDEX('Controle de reservas'!$M$14:$M$2013,BE75),IF(OR(INDEX('Controle de reservas'!$L$14:$L$2013,BE75)="Em cobertura",INDEX('Controle de reservas'!$L$14:$L$2013,BE75)="Programado"),CHAR(10)&amp;"SEM LOCAL",""))&amp;IF(INDEX('Controle de reservas'!$N$14:$N$2013,BE75)&lt;&gt;"",CHAR(10)&amp;"Subst.: "&amp;INDEX('Controle de reservas'!$N$14:$N$2013,BE75),"")&amp;IF(AND(ISNUMBER(INDEX('Controle de reservas'!$I$14:$I$2013,BE75)),INDEX('Controle de reservas'!$I$14:$I$2013,BE75)&gt;0,INDEX('Controle de reservas'!$K$14:$K$2013,BE75)&gt;INDEX('Controle de reservas'!$I$14:$I$2013,BE75)),CHAR(10)&amp;"DIVERGÊNCIA DE DATAS","")&amp;IF(INDEX('Controle de reservas'!$P$14:$P$2013,BE75)&lt;&gt;"OK"," !",""))))</f>
      </c>
      <c r="R75" s="17">
        <f ca="1">IF(OR($AQ75=0,R$9="",R$9&lt;$AS75,AND($AT75&lt;&gt;"",R$9&gt;$AT75)),"",IF(BF75=0,"—",IF(INDEX('Controle de reservas'!$P$14:$P$2013,BF75)="DUPLICIDADE NO DIA","CONFLITO"&amp;IF(INDEX('Controle de reservas'!$M$14:$M$2013,BF75)&lt;&gt;"",CHAR(10)&amp;INDEX('Controle de reservas'!$M$14:$M$2013,BF75),"")&amp;IF(INDEX('Controle de reservas'!$N$14:$N$2013,BF75)&lt;&gt;"",CHAR(10)&amp;"Subst.: "&amp;INDEX('Controle de reservas'!$N$14:$N$2013,BF75),"")&amp;IF(AND(ISNUMBER(INDEX('Controle de reservas'!$I$14:$I$2013,BF75)),INDEX('Controle de reservas'!$I$14:$I$2013,BF75)&gt;0,INDEX('Controle de reservas'!$K$14:$K$2013,BF75)&gt;INDEX('Controle de reservas'!$I$14:$I$2013,BF75)),CHAR(10)&amp;"DIVERGÊNCIA DE DATAS",""),IF(INDEX('Controle de reservas'!$L$14:$L$2013,BF75)="Em cobertura","COV",IF(INDEX('Controle de reservas'!$L$14:$L$2013,BF75)="Disponível","DISP",IF(INDEX('Controle de reservas'!$L$14:$L$2013,BF75)="Não utilizado","NU",IF(INDEX('Controle de reservas'!$L$14:$L$2013,BF75)="Folga","F",IF(INDEX('Controle de reservas'!$L$14:$L$2013,BF75)="Ocorrência","O",IF(INDEX('Controle de reservas'!$L$14:$L$2013,BF75)="Programado","PROG",IF(INDEX('Controle de reservas'!$L$14:$L$2013,BF75)="Disponível no posto","DP","SEM SITUAÇÃO")))))))&amp;IF(INDEX('Controle de reservas'!$M$14:$M$2013,BF75)&lt;&gt;"",CHAR(10)&amp;INDEX('Controle de reservas'!$M$14:$M$2013,BF75),IF(OR(INDEX('Controle de reservas'!$L$14:$L$2013,BF75)="Em cobertura",INDEX('Controle de reservas'!$L$14:$L$2013,BF75)="Programado"),CHAR(10)&amp;"SEM LOCAL",""))&amp;IF(INDEX('Controle de reservas'!$N$14:$N$2013,BF75)&lt;&gt;"",CHAR(10)&amp;"Subst.: "&amp;INDEX('Controle de reservas'!$N$14:$N$2013,BF75),"")&amp;IF(AND(ISNUMBER(INDEX('Controle de reservas'!$I$14:$I$2013,BF75)),INDEX('Controle de reservas'!$I$14:$I$2013,BF75)&gt;0,INDEX('Controle de reservas'!$K$14:$K$2013,BF75)&gt;INDEX('Controle de reservas'!$I$14:$I$2013,BF75)),CHAR(10)&amp;"DIVERGÊNCIA DE DATAS","")&amp;IF(INDEX('Controle de reservas'!$P$14:$P$2013,BF75)&lt;&gt;"OK"," !",""))))</f>
      </c>
      <c r="S75" s="17">
        <f ca="1">IF(OR($AQ75=0,S$9="",S$9&lt;$AS75,AND($AT75&lt;&gt;"",S$9&gt;$AT75)),"",IF(BG75=0,"—",IF(INDEX('Controle de reservas'!$P$14:$P$2013,BG75)="DUPLICIDADE NO DIA","CONFLITO"&amp;IF(INDEX('Controle de reservas'!$M$14:$M$2013,BG75)&lt;&gt;"",CHAR(10)&amp;INDEX('Controle de reservas'!$M$14:$M$2013,BG75),"")&amp;IF(INDEX('Controle de reservas'!$N$14:$N$2013,BG75)&lt;&gt;"",CHAR(10)&amp;"Subst.: "&amp;INDEX('Controle de reservas'!$N$14:$N$2013,BG75),"")&amp;IF(AND(ISNUMBER(INDEX('Controle de reservas'!$I$14:$I$2013,BG75)),INDEX('Controle de reservas'!$I$14:$I$2013,BG75)&gt;0,INDEX('Controle de reservas'!$K$14:$K$2013,BG75)&gt;INDEX('Controle de reservas'!$I$14:$I$2013,BG75)),CHAR(10)&amp;"DIVERGÊNCIA DE DATAS",""),IF(INDEX('Controle de reservas'!$L$14:$L$2013,BG75)="Em cobertura","COV",IF(INDEX('Controle de reservas'!$L$14:$L$2013,BG75)="Disponível","DISP",IF(INDEX('Controle de reservas'!$L$14:$L$2013,BG75)="Não utilizado","NU",IF(INDEX('Controle de reservas'!$L$14:$L$2013,BG75)="Folga","F",IF(INDEX('Controle de reservas'!$L$14:$L$2013,BG75)="Ocorrência","O",IF(INDEX('Controle de reservas'!$L$14:$L$2013,BG75)="Programado","PROG",IF(INDEX('Controle de reservas'!$L$14:$L$2013,BG75)="Disponível no posto","DP","SEM SITUAÇÃO")))))))&amp;IF(INDEX('Controle de reservas'!$M$14:$M$2013,BG75)&lt;&gt;"",CHAR(10)&amp;INDEX('Controle de reservas'!$M$14:$M$2013,BG75),IF(OR(INDEX('Controle de reservas'!$L$14:$L$2013,BG75)="Em cobertura",INDEX('Controle de reservas'!$L$14:$L$2013,BG75)="Programado"),CHAR(10)&amp;"SEM LOCAL",""))&amp;IF(INDEX('Controle de reservas'!$N$14:$N$2013,BG75)&lt;&gt;"",CHAR(10)&amp;"Subst.: "&amp;INDEX('Controle de reservas'!$N$14:$N$2013,BG75),"")&amp;IF(AND(ISNUMBER(INDEX('Controle de reservas'!$I$14:$I$2013,BG75)),INDEX('Controle de reservas'!$I$14:$I$2013,BG75)&gt;0,INDEX('Controle de reservas'!$K$14:$K$2013,BG75)&gt;INDEX('Controle de reservas'!$I$14:$I$2013,BG75)),CHAR(10)&amp;"DIVERGÊNCIA DE DATAS","")&amp;IF(INDEX('Controle de reservas'!$P$14:$P$2013,BG75)&lt;&gt;"OK"," !",""))))</f>
      </c>
      <c r="T75" s="17">
        <f ca="1">IF(OR($AQ75=0,T$9="",T$9&lt;$AS75,AND($AT75&lt;&gt;"",T$9&gt;$AT75)),"",IF(BH75=0,"—",IF(INDEX('Controle de reservas'!$P$14:$P$2013,BH75)="DUPLICIDADE NO DIA","CONFLITO"&amp;IF(INDEX('Controle de reservas'!$M$14:$M$2013,BH75)&lt;&gt;"",CHAR(10)&amp;INDEX('Controle de reservas'!$M$14:$M$2013,BH75),"")&amp;IF(INDEX('Controle de reservas'!$N$14:$N$2013,BH75)&lt;&gt;"",CHAR(10)&amp;"Subst.: "&amp;INDEX('Controle de reservas'!$N$14:$N$2013,BH75),"")&amp;IF(AND(ISNUMBER(INDEX('Controle de reservas'!$I$14:$I$2013,BH75)),INDEX('Controle de reservas'!$I$14:$I$2013,BH75)&gt;0,INDEX('Controle de reservas'!$K$14:$K$2013,BH75)&gt;INDEX('Controle de reservas'!$I$14:$I$2013,BH75)),CHAR(10)&amp;"DIVERGÊNCIA DE DATAS",""),IF(INDEX('Controle de reservas'!$L$14:$L$2013,BH75)="Em cobertura","COV",IF(INDEX('Controle de reservas'!$L$14:$L$2013,BH75)="Disponível","DISP",IF(INDEX('Controle de reservas'!$L$14:$L$2013,BH75)="Não utilizado","NU",IF(INDEX('Controle de reservas'!$L$14:$L$2013,BH75)="Folga","F",IF(INDEX('Controle de reservas'!$L$14:$L$2013,BH75)="Ocorrência","O",IF(INDEX('Controle de reservas'!$L$14:$L$2013,BH75)="Programado","PROG",IF(INDEX('Controle de reservas'!$L$14:$L$2013,BH75)="Disponível no posto","DP","SEM SITUAÇÃO")))))))&amp;IF(INDEX('Controle de reservas'!$M$14:$M$2013,BH75)&lt;&gt;"",CHAR(10)&amp;INDEX('Controle de reservas'!$M$14:$M$2013,BH75),IF(OR(INDEX('Controle de reservas'!$L$14:$L$2013,BH75)="Em cobertura",INDEX('Controle de reservas'!$L$14:$L$2013,BH75)="Programado"),CHAR(10)&amp;"SEM LOCAL",""))&amp;IF(INDEX('Controle de reservas'!$N$14:$N$2013,BH75)&lt;&gt;"",CHAR(10)&amp;"Subst.: "&amp;INDEX('Controle de reservas'!$N$14:$N$2013,BH75),"")&amp;IF(AND(ISNUMBER(INDEX('Controle de reservas'!$I$14:$I$2013,BH75)),INDEX('Controle de reservas'!$I$14:$I$2013,BH75)&gt;0,INDEX('Controle de reservas'!$K$14:$K$2013,BH75)&gt;INDEX('Controle de reservas'!$I$14:$I$2013,BH75)),CHAR(10)&amp;"DIVERGÊNCIA DE DATAS","")&amp;IF(INDEX('Controle de reservas'!$P$14:$P$2013,BH75)&lt;&gt;"OK"," !",""))))</f>
      </c>
      <c r="U75" s="17">
        <f ca="1">IF(OR($AQ75=0,U$9="",U$9&lt;$AS75,AND($AT75&lt;&gt;"",U$9&gt;$AT75)),"",IF(BI75=0,"—",IF(INDEX('Controle de reservas'!$P$14:$P$2013,BI75)="DUPLICIDADE NO DIA","CONFLITO"&amp;IF(INDEX('Controle de reservas'!$M$14:$M$2013,BI75)&lt;&gt;"",CHAR(10)&amp;INDEX('Controle de reservas'!$M$14:$M$2013,BI75),"")&amp;IF(INDEX('Controle de reservas'!$N$14:$N$2013,BI75)&lt;&gt;"",CHAR(10)&amp;"Subst.: "&amp;INDEX('Controle de reservas'!$N$14:$N$2013,BI75),"")&amp;IF(AND(ISNUMBER(INDEX('Controle de reservas'!$I$14:$I$2013,BI75)),INDEX('Controle de reservas'!$I$14:$I$2013,BI75)&gt;0,INDEX('Controle de reservas'!$K$14:$K$2013,BI75)&gt;INDEX('Controle de reservas'!$I$14:$I$2013,BI75)),CHAR(10)&amp;"DIVERGÊNCIA DE DATAS",""),IF(INDEX('Controle de reservas'!$L$14:$L$2013,BI75)="Em cobertura","COV",IF(INDEX('Controle de reservas'!$L$14:$L$2013,BI75)="Disponível","DISP",IF(INDEX('Controle de reservas'!$L$14:$L$2013,BI75)="Não utilizado","NU",IF(INDEX('Controle de reservas'!$L$14:$L$2013,BI75)="Folga","F",IF(INDEX('Controle de reservas'!$L$14:$L$2013,BI75)="Ocorrência","O",IF(INDEX('Controle de reservas'!$L$14:$L$2013,BI75)="Programado","PROG",IF(INDEX('Controle de reservas'!$L$14:$L$2013,BI75)="Disponível no posto","DP","SEM SITUAÇÃO")))))))&amp;IF(INDEX('Controle de reservas'!$M$14:$M$2013,BI75)&lt;&gt;"",CHAR(10)&amp;INDEX('Controle de reservas'!$M$14:$M$2013,BI75),IF(OR(INDEX('Controle de reservas'!$L$14:$L$2013,BI75)="Em cobertura",INDEX('Controle de reservas'!$L$14:$L$2013,BI75)="Programado"),CHAR(10)&amp;"SEM LOCAL",""))&amp;IF(INDEX('Controle de reservas'!$N$14:$N$2013,BI75)&lt;&gt;"",CHAR(10)&amp;"Subst.: "&amp;INDEX('Controle de reservas'!$N$14:$N$2013,BI75),"")&amp;IF(AND(ISNUMBER(INDEX('Controle de reservas'!$I$14:$I$2013,BI75)),INDEX('Controle de reservas'!$I$14:$I$2013,BI75)&gt;0,INDEX('Controle de reservas'!$K$14:$K$2013,BI75)&gt;INDEX('Controle de reservas'!$I$14:$I$2013,BI75)),CHAR(10)&amp;"DIVERGÊNCIA DE DATAS","")&amp;IF(INDEX('Controle de reservas'!$P$14:$P$2013,BI75)&lt;&gt;"OK"," !",""))))</f>
      </c>
      <c r="V75" s="17">
        <f ca="1">IF(OR($AQ75=0,V$9="",V$9&lt;$AS75,AND($AT75&lt;&gt;"",V$9&gt;$AT75)),"",IF(BJ75=0,"—",IF(INDEX('Controle de reservas'!$P$14:$P$2013,BJ75)="DUPLICIDADE NO DIA","CONFLITO"&amp;IF(INDEX('Controle de reservas'!$M$14:$M$2013,BJ75)&lt;&gt;"",CHAR(10)&amp;INDEX('Controle de reservas'!$M$14:$M$2013,BJ75),"")&amp;IF(INDEX('Controle de reservas'!$N$14:$N$2013,BJ75)&lt;&gt;"",CHAR(10)&amp;"Subst.: "&amp;INDEX('Controle de reservas'!$N$14:$N$2013,BJ75),"")&amp;IF(AND(ISNUMBER(INDEX('Controle de reservas'!$I$14:$I$2013,BJ75)),INDEX('Controle de reservas'!$I$14:$I$2013,BJ75)&gt;0,INDEX('Controle de reservas'!$K$14:$K$2013,BJ75)&gt;INDEX('Controle de reservas'!$I$14:$I$2013,BJ75)),CHAR(10)&amp;"DIVERGÊNCIA DE DATAS",""),IF(INDEX('Controle de reservas'!$L$14:$L$2013,BJ75)="Em cobertura","COV",IF(INDEX('Controle de reservas'!$L$14:$L$2013,BJ75)="Disponível","DISP",IF(INDEX('Controle de reservas'!$L$14:$L$2013,BJ75)="Não utilizado","NU",IF(INDEX('Controle de reservas'!$L$14:$L$2013,BJ75)="Folga","F",IF(INDEX('Controle de reservas'!$L$14:$L$2013,BJ75)="Ocorrência","O",IF(INDEX('Controle de reservas'!$L$14:$L$2013,BJ75)="Programado","PROG",IF(INDEX('Controle de reservas'!$L$14:$L$2013,BJ75)="Disponível no posto","DP","SEM SITUAÇÃO")))))))&amp;IF(INDEX('Controle de reservas'!$M$14:$M$2013,BJ75)&lt;&gt;"",CHAR(10)&amp;INDEX('Controle de reservas'!$M$14:$M$2013,BJ75),IF(OR(INDEX('Controle de reservas'!$L$14:$L$2013,BJ75)="Em cobertura",INDEX('Controle de reservas'!$L$14:$L$2013,BJ75)="Programado"),CHAR(10)&amp;"SEM LOCAL",""))&amp;IF(INDEX('Controle de reservas'!$N$14:$N$2013,BJ75)&lt;&gt;"",CHAR(10)&amp;"Subst.: "&amp;INDEX('Controle de reservas'!$N$14:$N$2013,BJ75),"")&amp;IF(AND(ISNUMBER(INDEX('Controle de reservas'!$I$14:$I$2013,BJ75)),INDEX('Controle de reservas'!$I$14:$I$2013,BJ75)&gt;0,INDEX('Controle de reservas'!$K$14:$K$2013,BJ75)&gt;INDEX('Controle de reservas'!$I$14:$I$2013,BJ75)),CHAR(10)&amp;"DIVERGÊNCIA DE DATAS","")&amp;IF(INDEX('Controle de reservas'!$P$14:$P$2013,BJ75)&lt;&gt;"OK"," !",""))))</f>
      </c>
      <c r="W75" s="17">
        <f ca="1">IF(OR($AQ75=0,W$9="",W$9&lt;$AS75,AND($AT75&lt;&gt;"",W$9&gt;$AT75)),"",IF(BK75=0,"—",IF(INDEX('Controle de reservas'!$P$14:$P$2013,BK75)="DUPLICIDADE NO DIA","CONFLITO"&amp;IF(INDEX('Controle de reservas'!$M$14:$M$2013,BK75)&lt;&gt;"",CHAR(10)&amp;INDEX('Controle de reservas'!$M$14:$M$2013,BK75),"")&amp;IF(INDEX('Controle de reservas'!$N$14:$N$2013,BK75)&lt;&gt;"",CHAR(10)&amp;"Subst.: "&amp;INDEX('Controle de reservas'!$N$14:$N$2013,BK75),"")&amp;IF(AND(ISNUMBER(INDEX('Controle de reservas'!$I$14:$I$2013,BK75)),INDEX('Controle de reservas'!$I$14:$I$2013,BK75)&gt;0,INDEX('Controle de reservas'!$K$14:$K$2013,BK75)&gt;INDEX('Controle de reservas'!$I$14:$I$2013,BK75)),CHAR(10)&amp;"DIVERGÊNCIA DE DATAS",""),IF(INDEX('Controle de reservas'!$L$14:$L$2013,BK75)="Em cobertura","COV",IF(INDEX('Controle de reservas'!$L$14:$L$2013,BK75)="Disponível","DISP",IF(INDEX('Controle de reservas'!$L$14:$L$2013,BK75)="Não utilizado","NU",IF(INDEX('Controle de reservas'!$L$14:$L$2013,BK75)="Folga","F",IF(INDEX('Controle de reservas'!$L$14:$L$2013,BK75)="Ocorrência","O",IF(INDEX('Controle de reservas'!$L$14:$L$2013,BK75)="Programado","PROG",IF(INDEX('Controle de reservas'!$L$14:$L$2013,BK75)="Disponível no posto","DP","SEM SITUAÇÃO")))))))&amp;IF(INDEX('Controle de reservas'!$M$14:$M$2013,BK75)&lt;&gt;"",CHAR(10)&amp;INDEX('Controle de reservas'!$M$14:$M$2013,BK75),IF(OR(INDEX('Controle de reservas'!$L$14:$L$2013,BK75)="Em cobertura",INDEX('Controle de reservas'!$L$14:$L$2013,BK75)="Programado"),CHAR(10)&amp;"SEM LOCAL",""))&amp;IF(INDEX('Controle de reservas'!$N$14:$N$2013,BK75)&lt;&gt;"",CHAR(10)&amp;"Subst.: "&amp;INDEX('Controle de reservas'!$N$14:$N$2013,BK75),"")&amp;IF(AND(ISNUMBER(INDEX('Controle de reservas'!$I$14:$I$2013,BK75)),INDEX('Controle de reservas'!$I$14:$I$2013,BK75)&gt;0,INDEX('Controle de reservas'!$K$14:$K$2013,BK75)&gt;INDEX('Controle de reservas'!$I$14:$I$2013,BK75)),CHAR(10)&amp;"DIVERGÊNCIA DE DATAS","")&amp;IF(INDEX('Controle de reservas'!$P$14:$P$2013,BK75)&lt;&gt;"OK"," !",""))))</f>
      </c>
      <c r="X75" s="17">
        <f ca="1">IF(OR($AQ75=0,X$9="",X$9&lt;$AS75,AND($AT75&lt;&gt;"",X$9&gt;$AT75)),"",IF(BL75=0,"—",IF(INDEX('Controle de reservas'!$P$14:$P$2013,BL75)="DUPLICIDADE NO DIA","CONFLITO"&amp;IF(INDEX('Controle de reservas'!$M$14:$M$2013,BL75)&lt;&gt;"",CHAR(10)&amp;INDEX('Controle de reservas'!$M$14:$M$2013,BL75),"")&amp;IF(INDEX('Controle de reservas'!$N$14:$N$2013,BL75)&lt;&gt;"",CHAR(10)&amp;"Subst.: "&amp;INDEX('Controle de reservas'!$N$14:$N$2013,BL75),"")&amp;IF(AND(ISNUMBER(INDEX('Controle de reservas'!$I$14:$I$2013,BL75)),INDEX('Controle de reservas'!$I$14:$I$2013,BL75)&gt;0,INDEX('Controle de reservas'!$K$14:$K$2013,BL75)&gt;INDEX('Controle de reservas'!$I$14:$I$2013,BL75)),CHAR(10)&amp;"DIVERGÊNCIA DE DATAS",""),IF(INDEX('Controle de reservas'!$L$14:$L$2013,BL75)="Em cobertura","COV",IF(INDEX('Controle de reservas'!$L$14:$L$2013,BL75)="Disponível","DISP",IF(INDEX('Controle de reservas'!$L$14:$L$2013,BL75)="Não utilizado","NU",IF(INDEX('Controle de reservas'!$L$14:$L$2013,BL75)="Folga","F",IF(INDEX('Controle de reservas'!$L$14:$L$2013,BL75)="Ocorrência","O",IF(INDEX('Controle de reservas'!$L$14:$L$2013,BL75)="Programado","PROG",IF(INDEX('Controle de reservas'!$L$14:$L$2013,BL75)="Disponível no posto","DP","SEM SITUAÇÃO")))))))&amp;IF(INDEX('Controle de reservas'!$M$14:$M$2013,BL75)&lt;&gt;"",CHAR(10)&amp;INDEX('Controle de reservas'!$M$14:$M$2013,BL75),IF(OR(INDEX('Controle de reservas'!$L$14:$L$2013,BL75)="Em cobertura",INDEX('Controle de reservas'!$L$14:$L$2013,BL75)="Programado"),CHAR(10)&amp;"SEM LOCAL",""))&amp;IF(INDEX('Controle de reservas'!$N$14:$N$2013,BL75)&lt;&gt;"",CHAR(10)&amp;"Subst.: "&amp;INDEX('Controle de reservas'!$N$14:$N$2013,BL75),"")&amp;IF(AND(ISNUMBER(INDEX('Controle de reservas'!$I$14:$I$2013,BL75)),INDEX('Controle de reservas'!$I$14:$I$2013,BL75)&gt;0,INDEX('Controle de reservas'!$K$14:$K$2013,BL75)&gt;INDEX('Controle de reservas'!$I$14:$I$2013,BL75)),CHAR(10)&amp;"DIVERGÊNCIA DE DATAS","")&amp;IF(INDEX('Controle de reservas'!$P$14:$P$2013,BL75)&lt;&gt;"OK"," !",""))))</f>
      </c>
      <c r="Y75" s="17">
        <f ca="1">IF(OR($AQ75=0,Y$9="",Y$9&lt;$AS75,AND($AT75&lt;&gt;"",Y$9&gt;$AT75)),"",IF(BM75=0,"—",IF(INDEX('Controle de reservas'!$P$14:$P$2013,BM75)="DUPLICIDADE NO DIA","CONFLITO"&amp;IF(INDEX('Controle de reservas'!$M$14:$M$2013,BM75)&lt;&gt;"",CHAR(10)&amp;INDEX('Controle de reservas'!$M$14:$M$2013,BM75),"")&amp;IF(INDEX('Controle de reservas'!$N$14:$N$2013,BM75)&lt;&gt;"",CHAR(10)&amp;"Subst.: "&amp;INDEX('Controle de reservas'!$N$14:$N$2013,BM75),"")&amp;IF(AND(ISNUMBER(INDEX('Controle de reservas'!$I$14:$I$2013,BM75)),INDEX('Controle de reservas'!$I$14:$I$2013,BM75)&gt;0,INDEX('Controle de reservas'!$K$14:$K$2013,BM75)&gt;INDEX('Controle de reservas'!$I$14:$I$2013,BM75)),CHAR(10)&amp;"DIVERGÊNCIA DE DATAS",""),IF(INDEX('Controle de reservas'!$L$14:$L$2013,BM75)="Em cobertura","COV",IF(INDEX('Controle de reservas'!$L$14:$L$2013,BM75)="Disponível","DISP",IF(INDEX('Controle de reservas'!$L$14:$L$2013,BM75)="Não utilizado","NU",IF(INDEX('Controle de reservas'!$L$14:$L$2013,BM75)="Folga","F",IF(INDEX('Controle de reservas'!$L$14:$L$2013,BM75)="Ocorrência","O",IF(INDEX('Controle de reservas'!$L$14:$L$2013,BM75)="Programado","PROG",IF(INDEX('Controle de reservas'!$L$14:$L$2013,BM75)="Disponível no posto","DP","SEM SITUAÇÃO")))))))&amp;IF(INDEX('Controle de reservas'!$M$14:$M$2013,BM75)&lt;&gt;"",CHAR(10)&amp;INDEX('Controle de reservas'!$M$14:$M$2013,BM75),IF(OR(INDEX('Controle de reservas'!$L$14:$L$2013,BM75)="Em cobertura",INDEX('Controle de reservas'!$L$14:$L$2013,BM75)="Programado"),CHAR(10)&amp;"SEM LOCAL",""))&amp;IF(INDEX('Controle de reservas'!$N$14:$N$2013,BM75)&lt;&gt;"",CHAR(10)&amp;"Subst.: "&amp;INDEX('Controle de reservas'!$N$14:$N$2013,BM75),"")&amp;IF(AND(ISNUMBER(INDEX('Controle de reservas'!$I$14:$I$2013,BM75)),INDEX('Controle de reservas'!$I$14:$I$2013,BM75)&gt;0,INDEX('Controle de reservas'!$K$14:$K$2013,BM75)&gt;INDEX('Controle de reservas'!$I$14:$I$2013,BM75)),CHAR(10)&amp;"DIVERGÊNCIA DE DATAS","")&amp;IF(INDEX('Controle de reservas'!$P$14:$P$2013,BM75)&lt;&gt;"OK"," !",""))))</f>
      </c>
      <c r="Z75" s="17">
        <f ca="1">IF(OR($AQ75=0,Z$9="",Z$9&lt;$AS75,AND($AT75&lt;&gt;"",Z$9&gt;$AT75)),"",IF(BN75=0,"—",IF(INDEX('Controle de reservas'!$P$14:$P$2013,BN75)="DUPLICIDADE NO DIA","CONFLITO"&amp;IF(INDEX('Controle de reservas'!$M$14:$M$2013,BN75)&lt;&gt;"",CHAR(10)&amp;INDEX('Controle de reservas'!$M$14:$M$2013,BN75),"")&amp;IF(INDEX('Controle de reservas'!$N$14:$N$2013,BN75)&lt;&gt;"",CHAR(10)&amp;"Subst.: "&amp;INDEX('Controle de reservas'!$N$14:$N$2013,BN75),"")&amp;IF(AND(ISNUMBER(INDEX('Controle de reservas'!$I$14:$I$2013,BN75)),INDEX('Controle de reservas'!$I$14:$I$2013,BN75)&gt;0,INDEX('Controle de reservas'!$K$14:$K$2013,BN75)&gt;INDEX('Controle de reservas'!$I$14:$I$2013,BN75)),CHAR(10)&amp;"DIVERGÊNCIA DE DATAS",""),IF(INDEX('Controle de reservas'!$L$14:$L$2013,BN75)="Em cobertura","COV",IF(INDEX('Controle de reservas'!$L$14:$L$2013,BN75)="Disponível","DISP",IF(INDEX('Controle de reservas'!$L$14:$L$2013,BN75)="Não utilizado","NU",IF(INDEX('Controle de reservas'!$L$14:$L$2013,BN75)="Folga","F",IF(INDEX('Controle de reservas'!$L$14:$L$2013,BN75)="Ocorrência","O",IF(INDEX('Controle de reservas'!$L$14:$L$2013,BN75)="Programado","PROG",IF(INDEX('Controle de reservas'!$L$14:$L$2013,BN75)="Disponível no posto","DP","SEM SITUAÇÃO")))))))&amp;IF(INDEX('Controle de reservas'!$M$14:$M$2013,BN75)&lt;&gt;"",CHAR(10)&amp;INDEX('Controle de reservas'!$M$14:$M$2013,BN75),IF(OR(INDEX('Controle de reservas'!$L$14:$L$2013,BN75)="Em cobertura",INDEX('Controle de reservas'!$L$14:$L$2013,BN75)="Programado"),CHAR(10)&amp;"SEM LOCAL",""))&amp;IF(INDEX('Controle de reservas'!$N$14:$N$2013,BN75)&lt;&gt;"",CHAR(10)&amp;"Subst.: "&amp;INDEX('Controle de reservas'!$N$14:$N$2013,BN75),"")&amp;IF(AND(ISNUMBER(INDEX('Controle de reservas'!$I$14:$I$2013,BN75)),INDEX('Controle de reservas'!$I$14:$I$2013,BN75)&gt;0,INDEX('Controle de reservas'!$K$14:$K$2013,BN75)&gt;INDEX('Controle de reservas'!$I$14:$I$2013,BN75)),CHAR(10)&amp;"DIVERGÊNCIA DE DATAS","")&amp;IF(INDEX('Controle de reservas'!$P$14:$P$2013,BN75)&lt;&gt;"OK"," !",""))))</f>
      </c>
      <c r="AA75" s="17">
        <f ca="1">IF(OR($AQ75=0,AA$9="",AA$9&lt;$AS75,AND($AT75&lt;&gt;"",AA$9&gt;$AT75)),"",IF(BO75=0,"—",IF(INDEX('Controle de reservas'!$P$14:$P$2013,BO75)="DUPLICIDADE NO DIA","CONFLITO"&amp;IF(INDEX('Controle de reservas'!$M$14:$M$2013,BO75)&lt;&gt;"",CHAR(10)&amp;INDEX('Controle de reservas'!$M$14:$M$2013,BO75),"")&amp;IF(INDEX('Controle de reservas'!$N$14:$N$2013,BO75)&lt;&gt;"",CHAR(10)&amp;"Subst.: "&amp;INDEX('Controle de reservas'!$N$14:$N$2013,BO75),"")&amp;IF(AND(ISNUMBER(INDEX('Controle de reservas'!$I$14:$I$2013,BO75)),INDEX('Controle de reservas'!$I$14:$I$2013,BO75)&gt;0,INDEX('Controle de reservas'!$K$14:$K$2013,BO75)&gt;INDEX('Controle de reservas'!$I$14:$I$2013,BO75)),CHAR(10)&amp;"DIVERGÊNCIA DE DATAS",""),IF(INDEX('Controle de reservas'!$L$14:$L$2013,BO75)="Em cobertura","COV",IF(INDEX('Controle de reservas'!$L$14:$L$2013,BO75)="Disponível","DISP",IF(INDEX('Controle de reservas'!$L$14:$L$2013,BO75)="Não utilizado","NU",IF(INDEX('Controle de reservas'!$L$14:$L$2013,BO75)="Folga","F",IF(INDEX('Controle de reservas'!$L$14:$L$2013,BO75)="Ocorrência","O",IF(INDEX('Controle de reservas'!$L$14:$L$2013,BO75)="Programado","PROG",IF(INDEX('Controle de reservas'!$L$14:$L$2013,BO75)="Disponível no posto","DP","SEM SITUAÇÃO")))))))&amp;IF(INDEX('Controle de reservas'!$M$14:$M$2013,BO75)&lt;&gt;"",CHAR(10)&amp;INDEX('Controle de reservas'!$M$14:$M$2013,BO75),IF(OR(INDEX('Controle de reservas'!$L$14:$L$2013,BO75)="Em cobertura",INDEX('Controle de reservas'!$L$14:$L$2013,BO75)="Programado"),CHAR(10)&amp;"SEM LOCAL",""))&amp;IF(INDEX('Controle de reservas'!$N$14:$N$2013,BO75)&lt;&gt;"",CHAR(10)&amp;"Subst.: "&amp;INDEX('Controle de reservas'!$N$14:$N$2013,BO75),"")&amp;IF(AND(ISNUMBER(INDEX('Controle de reservas'!$I$14:$I$2013,BO75)),INDEX('Controle de reservas'!$I$14:$I$2013,BO75)&gt;0,INDEX('Controle de reservas'!$K$14:$K$2013,BO75)&gt;INDEX('Controle de reservas'!$I$14:$I$2013,BO75)),CHAR(10)&amp;"DIVERGÊNCIA DE DATAS","")&amp;IF(INDEX('Controle de reservas'!$P$14:$P$2013,BO75)&lt;&gt;"OK"," !",""))))</f>
      </c>
      <c r="AB75" s="17">
        <f ca="1">IF(OR($AQ75=0,AB$9="",AB$9&lt;$AS75,AND($AT75&lt;&gt;"",AB$9&gt;$AT75)),"",IF(BP75=0,"—",IF(INDEX('Controle de reservas'!$P$14:$P$2013,BP75)="DUPLICIDADE NO DIA","CONFLITO"&amp;IF(INDEX('Controle de reservas'!$M$14:$M$2013,BP75)&lt;&gt;"",CHAR(10)&amp;INDEX('Controle de reservas'!$M$14:$M$2013,BP75),"")&amp;IF(INDEX('Controle de reservas'!$N$14:$N$2013,BP75)&lt;&gt;"",CHAR(10)&amp;"Subst.: "&amp;INDEX('Controle de reservas'!$N$14:$N$2013,BP75),"")&amp;IF(AND(ISNUMBER(INDEX('Controle de reservas'!$I$14:$I$2013,BP75)),INDEX('Controle de reservas'!$I$14:$I$2013,BP75)&gt;0,INDEX('Controle de reservas'!$K$14:$K$2013,BP75)&gt;INDEX('Controle de reservas'!$I$14:$I$2013,BP75)),CHAR(10)&amp;"DIVERGÊNCIA DE DATAS",""),IF(INDEX('Controle de reservas'!$L$14:$L$2013,BP75)="Em cobertura","COV",IF(INDEX('Controle de reservas'!$L$14:$L$2013,BP75)="Disponível","DISP",IF(INDEX('Controle de reservas'!$L$14:$L$2013,BP75)="Não utilizado","NU",IF(INDEX('Controle de reservas'!$L$14:$L$2013,BP75)="Folga","F",IF(INDEX('Controle de reservas'!$L$14:$L$2013,BP75)="Ocorrência","O",IF(INDEX('Controle de reservas'!$L$14:$L$2013,BP75)="Programado","PROG",IF(INDEX('Controle de reservas'!$L$14:$L$2013,BP75)="Disponível no posto","DP","SEM SITUAÇÃO")))))))&amp;IF(INDEX('Controle de reservas'!$M$14:$M$2013,BP75)&lt;&gt;"",CHAR(10)&amp;INDEX('Controle de reservas'!$M$14:$M$2013,BP75),IF(OR(INDEX('Controle de reservas'!$L$14:$L$2013,BP75)="Em cobertura",INDEX('Controle de reservas'!$L$14:$L$2013,BP75)="Programado"),CHAR(10)&amp;"SEM LOCAL",""))&amp;IF(INDEX('Controle de reservas'!$N$14:$N$2013,BP75)&lt;&gt;"",CHAR(10)&amp;"Subst.: "&amp;INDEX('Controle de reservas'!$N$14:$N$2013,BP75),"")&amp;IF(AND(ISNUMBER(INDEX('Controle de reservas'!$I$14:$I$2013,BP75)),INDEX('Controle de reservas'!$I$14:$I$2013,BP75)&gt;0,INDEX('Controle de reservas'!$K$14:$K$2013,BP75)&gt;INDEX('Controle de reservas'!$I$14:$I$2013,BP75)),CHAR(10)&amp;"DIVERGÊNCIA DE DATAS","")&amp;IF(INDEX('Controle de reservas'!$P$14:$P$2013,BP75)&lt;&gt;"OK"," !",""))))</f>
      </c>
      <c r="AC75" s="17">
        <f ca="1">IF(OR($AQ75=0,AC$9="",AC$9&lt;$AS75,AND($AT75&lt;&gt;"",AC$9&gt;$AT75)),"",IF(BQ75=0,"—",IF(INDEX('Controle de reservas'!$P$14:$P$2013,BQ75)="DUPLICIDADE NO DIA","CONFLITO"&amp;IF(INDEX('Controle de reservas'!$M$14:$M$2013,BQ75)&lt;&gt;"",CHAR(10)&amp;INDEX('Controle de reservas'!$M$14:$M$2013,BQ75),"")&amp;IF(INDEX('Controle de reservas'!$N$14:$N$2013,BQ75)&lt;&gt;"",CHAR(10)&amp;"Subst.: "&amp;INDEX('Controle de reservas'!$N$14:$N$2013,BQ75),"")&amp;IF(AND(ISNUMBER(INDEX('Controle de reservas'!$I$14:$I$2013,BQ75)),INDEX('Controle de reservas'!$I$14:$I$2013,BQ75)&gt;0,INDEX('Controle de reservas'!$K$14:$K$2013,BQ75)&gt;INDEX('Controle de reservas'!$I$14:$I$2013,BQ75)),CHAR(10)&amp;"DIVERGÊNCIA DE DATAS",""),IF(INDEX('Controle de reservas'!$L$14:$L$2013,BQ75)="Em cobertura","COV",IF(INDEX('Controle de reservas'!$L$14:$L$2013,BQ75)="Disponível","DISP",IF(INDEX('Controle de reservas'!$L$14:$L$2013,BQ75)="Não utilizado","NU",IF(INDEX('Controle de reservas'!$L$14:$L$2013,BQ75)="Folga","F",IF(INDEX('Controle de reservas'!$L$14:$L$2013,BQ75)="Ocorrência","O",IF(INDEX('Controle de reservas'!$L$14:$L$2013,BQ75)="Programado","PROG",IF(INDEX('Controle de reservas'!$L$14:$L$2013,BQ75)="Disponível no posto","DP","SEM SITUAÇÃO")))))))&amp;IF(INDEX('Controle de reservas'!$M$14:$M$2013,BQ75)&lt;&gt;"",CHAR(10)&amp;INDEX('Controle de reservas'!$M$14:$M$2013,BQ75),IF(OR(INDEX('Controle de reservas'!$L$14:$L$2013,BQ75)="Em cobertura",INDEX('Controle de reservas'!$L$14:$L$2013,BQ75)="Programado"),CHAR(10)&amp;"SEM LOCAL",""))&amp;IF(INDEX('Controle de reservas'!$N$14:$N$2013,BQ75)&lt;&gt;"",CHAR(10)&amp;"Subst.: "&amp;INDEX('Controle de reservas'!$N$14:$N$2013,BQ75),"")&amp;IF(AND(ISNUMBER(INDEX('Controle de reservas'!$I$14:$I$2013,BQ75)),INDEX('Controle de reservas'!$I$14:$I$2013,BQ75)&gt;0,INDEX('Controle de reservas'!$K$14:$K$2013,BQ75)&gt;INDEX('Controle de reservas'!$I$14:$I$2013,BQ75)),CHAR(10)&amp;"DIVERGÊNCIA DE DATAS","")&amp;IF(INDEX('Controle de reservas'!$P$14:$P$2013,BQ75)&lt;&gt;"OK"," !",""))))</f>
      </c>
      <c r="AD75" s="17">
        <f ca="1">IF(OR($AQ75=0,AD$9="",AD$9&lt;$AS75,AND($AT75&lt;&gt;"",AD$9&gt;$AT75)),"",IF(BR75=0,"—",IF(INDEX('Controle de reservas'!$P$14:$P$2013,BR75)="DUPLICIDADE NO DIA","CONFLITO"&amp;IF(INDEX('Controle de reservas'!$M$14:$M$2013,BR75)&lt;&gt;"",CHAR(10)&amp;INDEX('Controle de reservas'!$M$14:$M$2013,BR75),"")&amp;IF(INDEX('Controle de reservas'!$N$14:$N$2013,BR75)&lt;&gt;"",CHAR(10)&amp;"Subst.: "&amp;INDEX('Controle de reservas'!$N$14:$N$2013,BR75),"")&amp;IF(AND(ISNUMBER(INDEX('Controle de reservas'!$I$14:$I$2013,BR75)),INDEX('Controle de reservas'!$I$14:$I$2013,BR75)&gt;0,INDEX('Controle de reservas'!$K$14:$K$2013,BR75)&gt;INDEX('Controle de reservas'!$I$14:$I$2013,BR75)),CHAR(10)&amp;"DIVERGÊNCIA DE DATAS",""),IF(INDEX('Controle de reservas'!$L$14:$L$2013,BR75)="Em cobertura","COV",IF(INDEX('Controle de reservas'!$L$14:$L$2013,BR75)="Disponível","DISP",IF(INDEX('Controle de reservas'!$L$14:$L$2013,BR75)="Não utilizado","NU",IF(INDEX('Controle de reservas'!$L$14:$L$2013,BR75)="Folga","F",IF(INDEX('Controle de reservas'!$L$14:$L$2013,BR75)="Ocorrência","O",IF(INDEX('Controle de reservas'!$L$14:$L$2013,BR75)="Programado","PROG",IF(INDEX('Controle de reservas'!$L$14:$L$2013,BR75)="Disponível no posto","DP","SEM SITUAÇÃO")))))))&amp;IF(INDEX('Controle de reservas'!$M$14:$M$2013,BR75)&lt;&gt;"",CHAR(10)&amp;INDEX('Controle de reservas'!$M$14:$M$2013,BR75),IF(OR(INDEX('Controle de reservas'!$L$14:$L$2013,BR75)="Em cobertura",INDEX('Controle de reservas'!$L$14:$L$2013,BR75)="Programado"),CHAR(10)&amp;"SEM LOCAL",""))&amp;IF(INDEX('Controle de reservas'!$N$14:$N$2013,BR75)&lt;&gt;"",CHAR(10)&amp;"Subst.: "&amp;INDEX('Controle de reservas'!$N$14:$N$2013,BR75),"")&amp;IF(AND(ISNUMBER(INDEX('Controle de reservas'!$I$14:$I$2013,BR75)),INDEX('Controle de reservas'!$I$14:$I$2013,BR75)&gt;0,INDEX('Controle de reservas'!$K$14:$K$2013,BR75)&gt;INDEX('Controle de reservas'!$I$14:$I$2013,BR75)),CHAR(10)&amp;"DIVERGÊNCIA DE DATAS","")&amp;IF(INDEX('Controle de reservas'!$P$14:$P$2013,BR75)&lt;&gt;"OK"," !",""))))</f>
      </c>
      <c r="AE75" s="17">
        <f ca="1">IF(OR($AQ75=0,AE$9="",AE$9&lt;$AS75,AND($AT75&lt;&gt;"",AE$9&gt;$AT75)),"",IF(BS75=0,"—",IF(INDEX('Controle de reservas'!$P$14:$P$2013,BS75)="DUPLICIDADE NO DIA","CONFLITO"&amp;IF(INDEX('Controle de reservas'!$M$14:$M$2013,BS75)&lt;&gt;"",CHAR(10)&amp;INDEX('Controle de reservas'!$M$14:$M$2013,BS75),"")&amp;IF(INDEX('Controle de reservas'!$N$14:$N$2013,BS75)&lt;&gt;"",CHAR(10)&amp;"Subst.: "&amp;INDEX('Controle de reservas'!$N$14:$N$2013,BS75),"")&amp;IF(AND(ISNUMBER(INDEX('Controle de reservas'!$I$14:$I$2013,BS75)),INDEX('Controle de reservas'!$I$14:$I$2013,BS75)&gt;0,INDEX('Controle de reservas'!$K$14:$K$2013,BS75)&gt;INDEX('Controle de reservas'!$I$14:$I$2013,BS75)),CHAR(10)&amp;"DIVERGÊNCIA DE DATAS",""),IF(INDEX('Controle de reservas'!$L$14:$L$2013,BS75)="Em cobertura","COV",IF(INDEX('Controle de reservas'!$L$14:$L$2013,BS75)="Disponível","DISP",IF(INDEX('Controle de reservas'!$L$14:$L$2013,BS75)="Não utilizado","NU",IF(INDEX('Controle de reservas'!$L$14:$L$2013,BS75)="Folga","F",IF(INDEX('Controle de reservas'!$L$14:$L$2013,BS75)="Ocorrência","O",IF(INDEX('Controle de reservas'!$L$14:$L$2013,BS75)="Programado","PROG",IF(INDEX('Controle de reservas'!$L$14:$L$2013,BS75)="Disponível no posto","DP","SEM SITUAÇÃO")))))))&amp;IF(INDEX('Controle de reservas'!$M$14:$M$2013,BS75)&lt;&gt;"",CHAR(10)&amp;INDEX('Controle de reservas'!$M$14:$M$2013,BS75),IF(OR(INDEX('Controle de reservas'!$L$14:$L$2013,BS75)="Em cobertura",INDEX('Controle de reservas'!$L$14:$L$2013,BS75)="Programado"),CHAR(10)&amp;"SEM LOCAL",""))&amp;IF(INDEX('Controle de reservas'!$N$14:$N$2013,BS75)&lt;&gt;"",CHAR(10)&amp;"Subst.: "&amp;INDEX('Controle de reservas'!$N$14:$N$2013,BS75),"")&amp;IF(AND(ISNUMBER(INDEX('Controle de reservas'!$I$14:$I$2013,BS75)),INDEX('Controle de reservas'!$I$14:$I$2013,BS75)&gt;0,INDEX('Controle de reservas'!$K$14:$K$2013,BS75)&gt;INDEX('Controle de reservas'!$I$14:$I$2013,BS75)),CHAR(10)&amp;"DIVERGÊNCIA DE DATAS","")&amp;IF(INDEX('Controle de reservas'!$P$14:$P$2013,BS75)&lt;&gt;"OK"," !",""))))</f>
      </c>
      <c r="AF75" s="17">
        <f ca="1">IF(OR($AQ75=0,AF$9="",AF$9&lt;$AS75,AND($AT75&lt;&gt;"",AF$9&gt;$AT75)),"",IF(BT75=0,"—",IF(INDEX('Controle de reservas'!$P$14:$P$2013,BT75)="DUPLICIDADE NO DIA","CONFLITO"&amp;IF(INDEX('Controle de reservas'!$M$14:$M$2013,BT75)&lt;&gt;"",CHAR(10)&amp;INDEX('Controle de reservas'!$M$14:$M$2013,BT75),"")&amp;IF(INDEX('Controle de reservas'!$N$14:$N$2013,BT75)&lt;&gt;"",CHAR(10)&amp;"Subst.: "&amp;INDEX('Controle de reservas'!$N$14:$N$2013,BT75),"")&amp;IF(AND(ISNUMBER(INDEX('Controle de reservas'!$I$14:$I$2013,BT75)),INDEX('Controle de reservas'!$I$14:$I$2013,BT75)&gt;0,INDEX('Controle de reservas'!$K$14:$K$2013,BT75)&gt;INDEX('Controle de reservas'!$I$14:$I$2013,BT75)),CHAR(10)&amp;"DIVERGÊNCIA DE DATAS",""),IF(INDEX('Controle de reservas'!$L$14:$L$2013,BT75)="Em cobertura","COV",IF(INDEX('Controle de reservas'!$L$14:$L$2013,BT75)="Disponível","DISP",IF(INDEX('Controle de reservas'!$L$14:$L$2013,BT75)="Não utilizado","NU",IF(INDEX('Controle de reservas'!$L$14:$L$2013,BT75)="Folga","F",IF(INDEX('Controle de reservas'!$L$14:$L$2013,BT75)="Ocorrência","O",IF(INDEX('Controle de reservas'!$L$14:$L$2013,BT75)="Programado","PROG",IF(INDEX('Controle de reservas'!$L$14:$L$2013,BT75)="Disponível no posto","DP","SEM SITUAÇÃO")))))))&amp;IF(INDEX('Controle de reservas'!$M$14:$M$2013,BT75)&lt;&gt;"",CHAR(10)&amp;INDEX('Controle de reservas'!$M$14:$M$2013,BT75),IF(OR(INDEX('Controle de reservas'!$L$14:$L$2013,BT75)="Em cobertura",INDEX('Controle de reservas'!$L$14:$L$2013,BT75)="Programado"),CHAR(10)&amp;"SEM LOCAL",""))&amp;IF(INDEX('Controle de reservas'!$N$14:$N$2013,BT75)&lt;&gt;"",CHAR(10)&amp;"Subst.: "&amp;INDEX('Controle de reservas'!$N$14:$N$2013,BT75),"")&amp;IF(AND(ISNUMBER(INDEX('Controle de reservas'!$I$14:$I$2013,BT75)),INDEX('Controle de reservas'!$I$14:$I$2013,BT75)&gt;0,INDEX('Controle de reservas'!$K$14:$K$2013,BT75)&gt;INDEX('Controle de reservas'!$I$14:$I$2013,BT75)),CHAR(10)&amp;"DIVERGÊNCIA DE DATAS","")&amp;IF(INDEX('Controle de reservas'!$P$14:$P$2013,BT75)&lt;&gt;"OK"," !",""))))</f>
      </c>
      <c r="AG75" s="17">
        <f ca="1">IF(OR($AQ75=0,AG$9="",AG$9&lt;$AS75,AND($AT75&lt;&gt;"",AG$9&gt;$AT75)),"",IF(BU75=0,"—",IF(INDEX('Controle de reservas'!$P$14:$P$2013,BU75)="DUPLICIDADE NO DIA","CONFLITO"&amp;IF(INDEX('Controle de reservas'!$M$14:$M$2013,BU75)&lt;&gt;"",CHAR(10)&amp;INDEX('Controle de reservas'!$M$14:$M$2013,BU75),"")&amp;IF(INDEX('Controle de reservas'!$N$14:$N$2013,BU75)&lt;&gt;"",CHAR(10)&amp;"Subst.: "&amp;INDEX('Controle de reservas'!$N$14:$N$2013,BU75),"")&amp;IF(AND(ISNUMBER(INDEX('Controle de reservas'!$I$14:$I$2013,BU75)),INDEX('Controle de reservas'!$I$14:$I$2013,BU75)&gt;0,INDEX('Controle de reservas'!$K$14:$K$2013,BU75)&gt;INDEX('Controle de reservas'!$I$14:$I$2013,BU75)),CHAR(10)&amp;"DIVERGÊNCIA DE DATAS",""),IF(INDEX('Controle de reservas'!$L$14:$L$2013,BU75)="Em cobertura","COV",IF(INDEX('Controle de reservas'!$L$14:$L$2013,BU75)="Disponível","DISP",IF(INDEX('Controle de reservas'!$L$14:$L$2013,BU75)="Não utilizado","NU",IF(INDEX('Controle de reservas'!$L$14:$L$2013,BU75)="Folga","F",IF(INDEX('Controle de reservas'!$L$14:$L$2013,BU75)="Ocorrência","O",IF(INDEX('Controle de reservas'!$L$14:$L$2013,BU75)="Programado","PROG",IF(INDEX('Controle de reservas'!$L$14:$L$2013,BU75)="Disponível no posto","DP","SEM SITUAÇÃO")))))))&amp;IF(INDEX('Controle de reservas'!$M$14:$M$2013,BU75)&lt;&gt;"",CHAR(10)&amp;INDEX('Controle de reservas'!$M$14:$M$2013,BU75),IF(OR(INDEX('Controle de reservas'!$L$14:$L$2013,BU75)="Em cobertura",INDEX('Controle de reservas'!$L$14:$L$2013,BU75)="Programado"),CHAR(10)&amp;"SEM LOCAL",""))&amp;IF(INDEX('Controle de reservas'!$N$14:$N$2013,BU75)&lt;&gt;"",CHAR(10)&amp;"Subst.: "&amp;INDEX('Controle de reservas'!$N$14:$N$2013,BU75),"")&amp;IF(AND(ISNUMBER(INDEX('Controle de reservas'!$I$14:$I$2013,BU75)),INDEX('Controle de reservas'!$I$14:$I$2013,BU75)&gt;0,INDEX('Controle de reservas'!$K$14:$K$2013,BU75)&gt;INDEX('Controle de reservas'!$I$14:$I$2013,BU75)),CHAR(10)&amp;"DIVERGÊNCIA DE DATAS","")&amp;IF(INDEX('Controle de reservas'!$P$14:$P$2013,BU75)&lt;&gt;"OK"," !",""))))</f>
      </c>
      <c r="AH75" s="17">
        <f ca="1">IF(OR($AQ75=0,AH$9="",AH$9&lt;$AS75,AND($AT75&lt;&gt;"",AH$9&gt;$AT75)),"",IF(BV75=0,"—",IF(INDEX('Controle de reservas'!$P$14:$P$2013,BV75)="DUPLICIDADE NO DIA","CONFLITO"&amp;IF(INDEX('Controle de reservas'!$M$14:$M$2013,BV75)&lt;&gt;"",CHAR(10)&amp;INDEX('Controle de reservas'!$M$14:$M$2013,BV75),"")&amp;IF(INDEX('Controle de reservas'!$N$14:$N$2013,BV75)&lt;&gt;"",CHAR(10)&amp;"Subst.: "&amp;INDEX('Controle de reservas'!$N$14:$N$2013,BV75),"")&amp;IF(AND(ISNUMBER(INDEX('Controle de reservas'!$I$14:$I$2013,BV75)),INDEX('Controle de reservas'!$I$14:$I$2013,BV75)&gt;0,INDEX('Controle de reservas'!$K$14:$K$2013,BV75)&gt;INDEX('Controle de reservas'!$I$14:$I$2013,BV75)),CHAR(10)&amp;"DIVERGÊNCIA DE DATAS",""),IF(INDEX('Controle de reservas'!$L$14:$L$2013,BV75)="Em cobertura","COV",IF(INDEX('Controle de reservas'!$L$14:$L$2013,BV75)="Disponível","DISP",IF(INDEX('Controle de reservas'!$L$14:$L$2013,BV75)="Não utilizado","NU",IF(INDEX('Controle de reservas'!$L$14:$L$2013,BV75)="Folga","F",IF(INDEX('Controle de reservas'!$L$14:$L$2013,BV75)="Ocorrência","O",IF(INDEX('Controle de reservas'!$L$14:$L$2013,BV75)="Programado","PROG",IF(INDEX('Controle de reservas'!$L$14:$L$2013,BV75)="Disponível no posto","DP","SEM SITUAÇÃO")))))))&amp;IF(INDEX('Controle de reservas'!$M$14:$M$2013,BV75)&lt;&gt;"",CHAR(10)&amp;INDEX('Controle de reservas'!$M$14:$M$2013,BV75),IF(OR(INDEX('Controle de reservas'!$L$14:$L$2013,BV75)="Em cobertura",INDEX('Controle de reservas'!$L$14:$L$2013,BV75)="Programado"),CHAR(10)&amp;"SEM LOCAL",""))&amp;IF(INDEX('Controle de reservas'!$N$14:$N$2013,BV75)&lt;&gt;"",CHAR(10)&amp;"Subst.: "&amp;INDEX('Controle de reservas'!$N$14:$N$2013,BV75),"")&amp;IF(AND(ISNUMBER(INDEX('Controle de reservas'!$I$14:$I$2013,BV75)),INDEX('Controle de reservas'!$I$14:$I$2013,BV75)&gt;0,INDEX('Controle de reservas'!$K$14:$K$2013,BV75)&gt;INDEX('Controle de reservas'!$I$14:$I$2013,BV75)),CHAR(10)&amp;"DIVERGÊNCIA DE DATAS","")&amp;IF(INDEX('Controle de reservas'!$P$14:$P$2013,BV75)&lt;&gt;"OK"," !",""))))</f>
      </c>
      <c r="AI75" s="17">
        <f ca="1">IF(OR($AQ75=0,AI$9="",AI$9&lt;$AS75,AND($AT75&lt;&gt;"",AI$9&gt;$AT75)),"",IF(BW75=0,"—",IF(INDEX('Controle de reservas'!$P$14:$P$2013,BW75)="DUPLICIDADE NO DIA","CONFLITO"&amp;IF(INDEX('Controle de reservas'!$M$14:$M$2013,BW75)&lt;&gt;"",CHAR(10)&amp;INDEX('Controle de reservas'!$M$14:$M$2013,BW75),"")&amp;IF(INDEX('Controle de reservas'!$N$14:$N$2013,BW75)&lt;&gt;"",CHAR(10)&amp;"Subst.: "&amp;INDEX('Controle de reservas'!$N$14:$N$2013,BW75),"")&amp;IF(AND(ISNUMBER(INDEX('Controle de reservas'!$I$14:$I$2013,BW75)),INDEX('Controle de reservas'!$I$14:$I$2013,BW75)&gt;0,INDEX('Controle de reservas'!$K$14:$K$2013,BW75)&gt;INDEX('Controle de reservas'!$I$14:$I$2013,BW75)),CHAR(10)&amp;"DIVERGÊNCIA DE DATAS",""),IF(INDEX('Controle de reservas'!$L$14:$L$2013,BW75)="Em cobertura","COV",IF(INDEX('Controle de reservas'!$L$14:$L$2013,BW75)="Disponível","DISP",IF(INDEX('Controle de reservas'!$L$14:$L$2013,BW75)="Não utilizado","NU",IF(INDEX('Controle de reservas'!$L$14:$L$2013,BW75)="Folga","F",IF(INDEX('Controle de reservas'!$L$14:$L$2013,BW75)="Ocorrência","O",IF(INDEX('Controle de reservas'!$L$14:$L$2013,BW75)="Programado","PROG",IF(INDEX('Controle de reservas'!$L$14:$L$2013,BW75)="Disponível no posto","DP","SEM SITUAÇÃO")))))))&amp;IF(INDEX('Controle de reservas'!$M$14:$M$2013,BW75)&lt;&gt;"",CHAR(10)&amp;INDEX('Controle de reservas'!$M$14:$M$2013,BW75),IF(OR(INDEX('Controle de reservas'!$L$14:$L$2013,BW75)="Em cobertura",INDEX('Controle de reservas'!$L$14:$L$2013,BW75)="Programado"),CHAR(10)&amp;"SEM LOCAL",""))&amp;IF(INDEX('Controle de reservas'!$N$14:$N$2013,BW75)&lt;&gt;"",CHAR(10)&amp;"Subst.: "&amp;INDEX('Controle de reservas'!$N$14:$N$2013,BW75),"")&amp;IF(AND(ISNUMBER(INDEX('Controle de reservas'!$I$14:$I$2013,BW75)),INDEX('Controle de reservas'!$I$14:$I$2013,BW75)&gt;0,INDEX('Controle de reservas'!$K$14:$K$2013,BW75)&gt;INDEX('Controle de reservas'!$I$14:$I$2013,BW75)),CHAR(10)&amp;"DIVERGÊNCIA DE DATAS","")&amp;IF(INDEX('Controle de reservas'!$P$14:$P$2013,BW75)&lt;&gt;"OK"," !",""))))</f>
      </c>
      <c r="AJ75" s="17">
        <f ca="1">IF(OR($AQ75=0,AJ$9="",AJ$9&lt;$AS75,AND($AT75&lt;&gt;"",AJ$9&gt;$AT75)),"",IF(BX75=0,"—",IF(INDEX('Controle de reservas'!$P$14:$P$2013,BX75)="DUPLICIDADE NO DIA","CONFLITO"&amp;IF(INDEX('Controle de reservas'!$M$14:$M$2013,BX75)&lt;&gt;"",CHAR(10)&amp;INDEX('Controle de reservas'!$M$14:$M$2013,BX75),"")&amp;IF(INDEX('Controle de reservas'!$N$14:$N$2013,BX75)&lt;&gt;"",CHAR(10)&amp;"Subst.: "&amp;INDEX('Controle de reservas'!$N$14:$N$2013,BX75),"")&amp;IF(AND(ISNUMBER(INDEX('Controle de reservas'!$I$14:$I$2013,BX75)),INDEX('Controle de reservas'!$I$14:$I$2013,BX75)&gt;0,INDEX('Controle de reservas'!$K$14:$K$2013,BX75)&gt;INDEX('Controle de reservas'!$I$14:$I$2013,BX75)),CHAR(10)&amp;"DIVERGÊNCIA DE DATAS",""),IF(INDEX('Controle de reservas'!$L$14:$L$2013,BX75)="Em cobertura","COV",IF(INDEX('Controle de reservas'!$L$14:$L$2013,BX75)="Disponível","DISP",IF(INDEX('Controle de reservas'!$L$14:$L$2013,BX75)="Não utilizado","NU",IF(INDEX('Controle de reservas'!$L$14:$L$2013,BX75)="Folga","F",IF(INDEX('Controle de reservas'!$L$14:$L$2013,BX75)="Ocorrência","O",IF(INDEX('Controle de reservas'!$L$14:$L$2013,BX75)="Programado","PROG",IF(INDEX('Controle de reservas'!$L$14:$L$2013,BX75)="Disponível no posto","DP","SEM SITUAÇÃO")))))))&amp;IF(INDEX('Controle de reservas'!$M$14:$M$2013,BX75)&lt;&gt;"",CHAR(10)&amp;INDEX('Controle de reservas'!$M$14:$M$2013,BX75),IF(OR(INDEX('Controle de reservas'!$L$14:$L$2013,BX75)="Em cobertura",INDEX('Controle de reservas'!$L$14:$L$2013,BX75)="Programado"),CHAR(10)&amp;"SEM LOCAL",""))&amp;IF(INDEX('Controle de reservas'!$N$14:$N$2013,BX75)&lt;&gt;"",CHAR(10)&amp;"Subst.: "&amp;INDEX('Controle de reservas'!$N$14:$N$2013,BX75),"")&amp;IF(AND(ISNUMBER(INDEX('Controle de reservas'!$I$14:$I$2013,BX75)),INDEX('Controle de reservas'!$I$14:$I$2013,BX75)&gt;0,INDEX('Controle de reservas'!$K$14:$K$2013,BX75)&gt;INDEX('Controle de reservas'!$I$14:$I$2013,BX75)),CHAR(10)&amp;"DIVERGÊNCIA DE DATAS","")&amp;IF(INDEX('Controle de reservas'!$P$14:$P$2013,BX75)&lt;&gt;"OK"," !",""))))</f>
      </c>
      <c r="AK75" s="17">
        <f ca="1">IF(OR($AQ75=0,AK$9="",AK$9&lt;$AS75,AND($AT75&lt;&gt;"",AK$9&gt;$AT75)),"",IF(BY75=0,"—",IF(INDEX('Controle de reservas'!$P$14:$P$2013,BY75)="DUPLICIDADE NO DIA","CONFLITO"&amp;IF(INDEX('Controle de reservas'!$M$14:$M$2013,BY75)&lt;&gt;"",CHAR(10)&amp;INDEX('Controle de reservas'!$M$14:$M$2013,BY75),"")&amp;IF(INDEX('Controle de reservas'!$N$14:$N$2013,BY75)&lt;&gt;"",CHAR(10)&amp;"Subst.: "&amp;INDEX('Controle de reservas'!$N$14:$N$2013,BY75),"")&amp;IF(AND(ISNUMBER(INDEX('Controle de reservas'!$I$14:$I$2013,BY75)),INDEX('Controle de reservas'!$I$14:$I$2013,BY75)&gt;0,INDEX('Controle de reservas'!$K$14:$K$2013,BY75)&gt;INDEX('Controle de reservas'!$I$14:$I$2013,BY75)),CHAR(10)&amp;"DIVERGÊNCIA DE DATAS",""),IF(INDEX('Controle de reservas'!$L$14:$L$2013,BY75)="Em cobertura","COV",IF(INDEX('Controle de reservas'!$L$14:$L$2013,BY75)="Disponível","DISP",IF(INDEX('Controle de reservas'!$L$14:$L$2013,BY75)="Não utilizado","NU",IF(INDEX('Controle de reservas'!$L$14:$L$2013,BY75)="Folga","F",IF(INDEX('Controle de reservas'!$L$14:$L$2013,BY75)="Ocorrência","O",IF(INDEX('Controle de reservas'!$L$14:$L$2013,BY75)="Programado","PROG",IF(INDEX('Controle de reservas'!$L$14:$L$2013,BY75)="Disponível no posto","DP","SEM SITUAÇÃO")))))))&amp;IF(INDEX('Controle de reservas'!$M$14:$M$2013,BY75)&lt;&gt;"",CHAR(10)&amp;INDEX('Controle de reservas'!$M$14:$M$2013,BY75),IF(OR(INDEX('Controle de reservas'!$L$14:$L$2013,BY75)="Em cobertura",INDEX('Controle de reservas'!$L$14:$L$2013,BY75)="Programado"),CHAR(10)&amp;"SEM LOCAL",""))&amp;IF(INDEX('Controle de reservas'!$N$14:$N$2013,BY75)&lt;&gt;"",CHAR(10)&amp;"Subst.: "&amp;INDEX('Controle de reservas'!$N$14:$N$2013,BY75),"")&amp;IF(AND(ISNUMBER(INDEX('Controle de reservas'!$I$14:$I$2013,BY75)),INDEX('Controle de reservas'!$I$14:$I$2013,BY75)&gt;0,INDEX('Controle de reservas'!$K$14:$K$2013,BY75)&gt;INDEX('Controle de reservas'!$I$14:$I$2013,BY75)),CHAR(10)&amp;"DIVERGÊNCIA DE DATAS","")&amp;IF(INDEX('Controle de reservas'!$P$14:$P$2013,BY75)&lt;&gt;"OK"," !",""))))</f>
      </c>
      <c r="AL75" s="16">
        <f t="shared" ca="1" si="5"/>
      </c>
      <c r="AM75" s="16">
        <f t="shared" ca="1" si="6"/>
      </c>
      <c r="AN75" s="16">
        <f t="shared" ca="1" si="7"/>
      </c>
      <c r="AO75" s="16">
        <f t="shared" ca="1" si="8"/>
      </c>
      <c r="AP75" s="16">
        <f ca="1">IF($AQ75=0,"",INDEX('Controle de reservas'!$O$14:$O$2013,$AQ75))</f>
      </c>
      <c r="AQ75">
        <f ca="1">IFERROR(MATCH(ROW()-9,'Controle de reservas'!$S$14:$S$2013,0),0)</f>
      </c>
      <c r="AR75">
        <f ca="1">IF($AQ75=0,"",INDEX('Controle de reservas'!$Q$14:$Q$2013,$AQ75))</f>
      </c>
      <c r="AS75">
        <f ca="1">IF($AQ75=0,"",INDEX('Controle de reservas'!$H$14:$H$2013,$AQ75))</f>
      </c>
      <c r="AT75">
        <f ca="1">IF($AQ75=0,"",IF(INDEX('Controle de reservas'!$J$14:$J$2013,$AQ75)=0,"",INDEX('Controle de reservas'!$J$14:$J$2013,$AQ75)))</f>
      </c>
      <c r="AU75">
        <f ca="1">IF(OR($AQ75=0,G$9=""),0,IFERROR(MATCH($AR75&amp;"|"&amp;TEXT(G$9,"yyyymmdd"),'Controle de reservas'!$T$14:$T$2013,0),0))</f>
      </c>
      <c r="AV75">
        <f ca="1">IF(OR($AQ75=0,H$9=""),0,IFERROR(MATCH($AR75&amp;"|"&amp;TEXT(H$9,"yyyymmdd"),'Controle de reservas'!$T$14:$T$2013,0),0))</f>
      </c>
      <c r="AW75">
        <f ca="1">IF(OR($AQ75=0,I$9=""),0,IFERROR(MATCH($AR75&amp;"|"&amp;TEXT(I$9,"yyyymmdd"),'Controle de reservas'!$T$14:$T$2013,0),0))</f>
      </c>
      <c r="AX75">
        <f ca="1">IF(OR($AQ75=0,J$9=""),0,IFERROR(MATCH($AR75&amp;"|"&amp;TEXT(J$9,"yyyymmdd"),'Controle de reservas'!$T$14:$T$2013,0),0))</f>
      </c>
      <c r="AY75">
        <f ca="1">IF(OR($AQ75=0,K$9=""),0,IFERROR(MATCH($AR75&amp;"|"&amp;TEXT(K$9,"yyyymmdd"),'Controle de reservas'!$T$14:$T$2013,0),0))</f>
      </c>
      <c r="AZ75">
        <f ca="1">IF(OR($AQ75=0,L$9=""),0,IFERROR(MATCH($AR75&amp;"|"&amp;TEXT(L$9,"yyyymmdd"),'Controle de reservas'!$T$14:$T$2013,0),0))</f>
      </c>
      <c r="BA75">
        <f ca="1">IF(OR($AQ75=0,M$9=""),0,IFERROR(MATCH($AR75&amp;"|"&amp;TEXT(M$9,"yyyymmdd"),'Controle de reservas'!$T$14:$T$2013,0),0))</f>
      </c>
      <c r="BB75">
        <f ca="1">IF(OR($AQ75=0,N$9=""),0,IFERROR(MATCH($AR75&amp;"|"&amp;TEXT(N$9,"yyyymmdd"),'Controle de reservas'!$T$14:$T$2013,0),0))</f>
      </c>
      <c r="BC75">
        <f ca="1">IF(OR($AQ75=0,O$9=""),0,IFERROR(MATCH($AR75&amp;"|"&amp;TEXT(O$9,"yyyymmdd"),'Controle de reservas'!$T$14:$T$2013,0),0))</f>
      </c>
      <c r="BD75">
        <f ca="1">IF(OR($AQ75=0,P$9=""),0,IFERROR(MATCH($AR75&amp;"|"&amp;TEXT(P$9,"yyyymmdd"),'Controle de reservas'!$T$14:$T$2013,0),0))</f>
      </c>
      <c r="BE75">
        <f ca="1">IF(OR($AQ75=0,Q$9=""),0,IFERROR(MATCH($AR75&amp;"|"&amp;TEXT(Q$9,"yyyymmdd"),'Controle de reservas'!$T$14:$T$2013,0),0))</f>
      </c>
      <c r="BF75">
        <f ca="1">IF(OR($AQ75=0,R$9=""),0,IFERROR(MATCH($AR75&amp;"|"&amp;TEXT(R$9,"yyyymmdd"),'Controle de reservas'!$T$14:$T$2013,0),0))</f>
      </c>
      <c r="BG75">
        <f ca="1">IF(OR($AQ75=0,S$9=""),0,IFERROR(MATCH($AR75&amp;"|"&amp;TEXT(S$9,"yyyymmdd"),'Controle de reservas'!$T$14:$T$2013,0),0))</f>
      </c>
      <c r="BH75">
        <f ca="1">IF(OR($AQ75=0,T$9=""),0,IFERROR(MATCH($AR75&amp;"|"&amp;TEXT(T$9,"yyyymmdd"),'Controle de reservas'!$T$14:$T$2013,0),0))</f>
      </c>
      <c r="BI75">
        <f ca="1">IF(OR($AQ75=0,U$9=""),0,IFERROR(MATCH($AR75&amp;"|"&amp;TEXT(U$9,"yyyymmdd"),'Controle de reservas'!$T$14:$T$2013,0),0))</f>
      </c>
      <c r="BJ75">
        <f ca="1">IF(OR($AQ75=0,V$9=""),0,IFERROR(MATCH($AR75&amp;"|"&amp;TEXT(V$9,"yyyymmdd"),'Controle de reservas'!$T$14:$T$2013,0),0))</f>
      </c>
      <c r="BK75">
        <f ca="1">IF(OR($AQ75=0,W$9=""),0,IFERROR(MATCH($AR75&amp;"|"&amp;TEXT(W$9,"yyyymmdd"),'Controle de reservas'!$T$14:$T$2013,0),0))</f>
      </c>
      <c r="BL75">
        <f ca="1">IF(OR($AQ75=0,X$9=""),0,IFERROR(MATCH($AR75&amp;"|"&amp;TEXT(X$9,"yyyymmdd"),'Controle de reservas'!$T$14:$T$2013,0),0))</f>
      </c>
      <c r="BM75">
        <f ca="1">IF(OR($AQ75=0,Y$9=""),0,IFERROR(MATCH($AR75&amp;"|"&amp;TEXT(Y$9,"yyyymmdd"),'Controle de reservas'!$T$14:$T$2013,0),0))</f>
      </c>
      <c r="BN75">
        <f ca="1">IF(OR($AQ75=0,Z$9=""),0,IFERROR(MATCH($AR75&amp;"|"&amp;TEXT(Z$9,"yyyymmdd"),'Controle de reservas'!$T$14:$T$2013,0),0))</f>
      </c>
      <c r="BO75">
        <f ca="1">IF(OR($AQ75=0,AA$9=""),0,IFERROR(MATCH($AR75&amp;"|"&amp;TEXT(AA$9,"yyyymmdd"),'Controle de reservas'!$T$14:$T$2013,0),0))</f>
      </c>
      <c r="BP75">
        <f ca="1">IF(OR($AQ75=0,AB$9=""),0,IFERROR(MATCH($AR75&amp;"|"&amp;TEXT(AB$9,"yyyymmdd"),'Controle de reservas'!$T$14:$T$2013,0),0))</f>
      </c>
      <c r="BQ75">
        <f ca="1">IF(OR($AQ75=0,AC$9=""),0,IFERROR(MATCH($AR75&amp;"|"&amp;TEXT(AC$9,"yyyymmdd"),'Controle de reservas'!$T$14:$T$2013,0),0))</f>
      </c>
      <c r="BR75">
        <f ca="1">IF(OR($AQ75=0,AD$9=""),0,IFERROR(MATCH($AR75&amp;"|"&amp;TEXT(AD$9,"yyyymmdd"),'Controle de reservas'!$T$14:$T$2013,0),0))</f>
      </c>
      <c r="BS75">
        <f ca="1">IF(OR($AQ75=0,AE$9=""),0,IFERROR(MATCH($AR75&amp;"|"&amp;TEXT(AE$9,"yyyymmdd"),'Controle de reservas'!$T$14:$T$2013,0),0))</f>
      </c>
      <c r="BT75">
        <f ca="1">IF(OR($AQ75=0,AF$9=""),0,IFERROR(MATCH($AR75&amp;"|"&amp;TEXT(AF$9,"yyyymmdd"),'Controle de reservas'!$T$14:$T$2013,0),0))</f>
      </c>
      <c r="BU75">
        <f ca="1">IF(OR($AQ75=0,AG$9=""),0,IFERROR(MATCH($AR75&amp;"|"&amp;TEXT(AG$9,"yyyymmdd"),'Controle de reservas'!$T$14:$T$2013,0),0))</f>
      </c>
      <c r="BV75">
        <f ca="1">IF(OR($AQ75=0,AH$9=""),0,IFERROR(MATCH($AR75&amp;"|"&amp;TEXT(AH$9,"yyyymmdd"),'Controle de reservas'!$T$14:$T$2013,0),0))</f>
      </c>
      <c r="BW75">
        <f ca="1">IF(OR($AQ75=0,AI$9=""),0,IFERROR(MATCH($AR75&amp;"|"&amp;TEXT(AI$9,"yyyymmdd"),'Controle de reservas'!$T$14:$T$2013,0),0))</f>
      </c>
      <c r="BX75">
        <f ca="1">IF(OR($AQ75=0,AJ$9=""),0,IFERROR(MATCH($AR75&amp;"|"&amp;TEXT(AJ$9,"yyyymmdd"),'Controle de reservas'!$T$14:$T$2013,0),0))</f>
      </c>
      <c r="BY75">
        <f ca="1">IF(OR($AQ75=0,AK$9=""),0,IFERROR(MATCH($AR75&amp;"|"&amp;TEXT(AK$9,"yyyymmdd"),'Controle de reservas'!$T$14:$T$2013,0),0))</f>
      </c>
    </row>
    <row r="76" spans="1:77" ht="105" customHeight="1" x14ac:dyDescent="0.25">
      <c r="A76" s="14">
        <f ca="1">IF($AQ76=0,"",INDEX('Controle de reservas'!$A$14:$A$2013,$AQ76))</f>
      </c>
      <c r="B76" s="14">
        <f ca="1">IF($AQ76=0,"",INDEX('Controle de reservas'!$B$14:$B$2013,$AQ76))</f>
      </c>
      <c r="C76" s="14">
        <f ca="1">IF($AQ76=0,"",INDEX('Controle de reservas'!$C$14:$C$2013,$AQ76))</f>
      </c>
      <c r="D76" s="14">
        <f ca="1">IF($AQ76=0,"",INDEX('Controle de reservas'!$D$14:$D$2013,$AQ76))</f>
      </c>
      <c r="E76" s="14">
        <f ca="1">IF($AQ76=0,"",INDEX('Controle de reservas'!$E$14:$E$2013,$AQ76))</f>
      </c>
      <c r="F76" s="14">
        <f ca="1">IF($AQ76=0,"",INDEX('Controle de reservas'!$F$14:$F$2013,$AQ76))</f>
      </c>
      <c r="G76" s="15">
        <f ca="1">IF(OR($AQ76=0,G$9="",G$9&lt;$AS76,AND($AT76&lt;&gt;"",G$9&gt;$AT76)),"",IF(AU76=0,"—",IF(INDEX('Controle de reservas'!$P$14:$P$2013,AU76)="DUPLICIDADE NO DIA","CONFLITO"&amp;IF(INDEX('Controle de reservas'!$M$14:$M$2013,AU76)&lt;&gt;"",CHAR(10)&amp;INDEX('Controle de reservas'!$M$14:$M$2013,AU76),"")&amp;IF(INDEX('Controle de reservas'!$N$14:$N$2013,AU76)&lt;&gt;"",CHAR(10)&amp;"Subst.: "&amp;INDEX('Controle de reservas'!$N$14:$N$2013,AU76),"")&amp;IF(AND(ISNUMBER(INDEX('Controle de reservas'!$I$14:$I$2013,AU76)),INDEX('Controle de reservas'!$I$14:$I$2013,AU76)&gt;0,INDEX('Controle de reservas'!$K$14:$K$2013,AU76)&gt;INDEX('Controle de reservas'!$I$14:$I$2013,AU76)),CHAR(10)&amp;"DIVERGÊNCIA DE DATAS",""),IF(INDEX('Controle de reservas'!$L$14:$L$2013,AU76)="Em cobertura","COV",IF(INDEX('Controle de reservas'!$L$14:$L$2013,AU76)="Disponível","DISP",IF(INDEX('Controle de reservas'!$L$14:$L$2013,AU76)="Não utilizado","NU",IF(INDEX('Controle de reservas'!$L$14:$L$2013,AU76)="Folga","F",IF(INDEX('Controle de reservas'!$L$14:$L$2013,AU76)="Ocorrência","O",IF(INDEX('Controle de reservas'!$L$14:$L$2013,AU76)="Programado","PROG",IF(INDEX('Controle de reservas'!$L$14:$L$2013,AU76)="Disponível no posto","DP","SEM SITUAÇÃO")))))))&amp;IF(INDEX('Controle de reservas'!$M$14:$M$2013,AU76)&lt;&gt;"",CHAR(10)&amp;INDEX('Controle de reservas'!$M$14:$M$2013,AU76),IF(OR(INDEX('Controle de reservas'!$L$14:$L$2013,AU76)="Em cobertura",INDEX('Controle de reservas'!$L$14:$L$2013,AU76)="Programado"),CHAR(10)&amp;"SEM LOCAL",""))&amp;IF(INDEX('Controle de reservas'!$N$14:$N$2013,AU76)&lt;&gt;"",CHAR(10)&amp;"Subst.: "&amp;INDEX('Controle de reservas'!$N$14:$N$2013,AU76),"")&amp;IF(AND(ISNUMBER(INDEX('Controle de reservas'!$I$14:$I$2013,AU76)),INDEX('Controle de reservas'!$I$14:$I$2013,AU76)&gt;0,INDEX('Controle de reservas'!$K$14:$K$2013,AU76)&gt;INDEX('Controle de reservas'!$I$14:$I$2013,AU76)),CHAR(10)&amp;"DIVERGÊNCIA DE DATAS","")&amp;IF(INDEX('Controle de reservas'!$P$14:$P$2013,AU76)&lt;&gt;"OK"," !",""))))</f>
      </c>
      <c r="H76" s="15">
        <f ca="1">IF(OR($AQ76=0,H$9="",H$9&lt;$AS76,AND($AT76&lt;&gt;"",H$9&gt;$AT76)),"",IF(AV76=0,"—",IF(INDEX('Controle de reservas'!$P$14:$P$2013,AV76)="DUPLICIDADE NO DIA","CONFLITO"&amp;IF(INDEX('Controle de reservas'!$M$14:$M$2013,AV76)&lt;&gt;"",CHAR(10)&amp;INDEX('Controle de reservas'!$M$14:$M$2013,AV76),"")&amp;IF(INDEX('Controle de reservas'!$N$14:$N$2013,AV76)&lt;&gt;"",CHAR(10)&amp;"Subst.: "&amp;INDEX('Controle de reservas'!$N$14:$N$2013,AV76),"")&amp;IF(AND(ISNUMBER(INDEX('Controle de reservas'!$I$14:$I$2013,AV76)),INDEX('Controle de reservas'!$I$14:$I$2013,AV76)&gt;0,INDEX('Controle de reservas'!$K$14:$K$2013,AV76)&gt;INDEX('Controle de reservas'!$I$14:$I$2013,AV76)),CHAR(10)&amp;"DIVERGÊNCIA DE DATAS",""),IF(INDEX('Controle de reservas'!$L$14:$L$2013,AV76)="Em cobertura","COV",IF(INDEX('Controle de reservas'!$L$14:$L$2013,AV76)="Disponível","DISP",IF(INDEX('Controle de reservas'!$L$14:$L$2013,AV76)="Não utilizado","NU",IF(INDEX('Controle de reservas'!$L$14:$L$2013,AV76)="Folga","F",IF(INDEX('Controle de reservas'!$L$14:$L$2013,AV76)="Ocorrência","O",IF(INDEX('Controle de reservas'!$L$14:$L$2013,AV76)="Programado","PROG",IF(INDEX('Controle de reservas'!$L$14:$L$2013,AV76)="Disponível no posto","DP","SEM SITUAÇÃO")))))))&amp;IF(INDEX('Controle de reservas'!$M$14:$M$2013,AV76)&lt;&gt;"",CHAR(10)&amp;INDEX('Controle de reservas'!$M$14:$M$2013,AV76),IF(OR(INDEX('Controle de reservas'!$L$14:$L$2013,AV76)="Em cobertura",INDEX('Controle de reservas'!$L$14:$L$2013,AV76)="Programado"),CHAR(10)&amp;"SEM LOCAL",""))&amp;IF(INDEX('Controle de reservas'!$N$14:$N$2013,AV76)&lt;&gt;"",CHAR(10)&amp;"Subst.: "&amp;INDEX('Controle de reservas'!$N$14:$N$2013,AV76),"")&amp;IF(AND(ISNUMBER(INDEX('Controle de reservas'!$I$14:$I$2013,AV76)),INDEX('Controle de reservas'!$I$14:$I$2013,AV76)&gt;0,INDEX('Controle de reservas'!$K$14:$K$2013,AV76)&gt;INDEX('Controle de reservas'!$I$14:$I$2013,AV76)),CHAR(10)&amp;"DIVERGÊNCIA DE DATAS","")&amp;IF(INDEX('Controle de reservas'!$P$14:$P$2013,AV76)&lt;&gt;"OK"," !",""))))</f>
      </c>
      <c r="I76" s="15">
        <f ca="1">IF(OR($AQ76=0,I$9="",I$9&lt;$AS76,AND($AT76&lt;&gt;"",I$9&gt;$AT76)),"",IF(AW76=0,"—",IF(INDEX('Controle de reservas'!$P$14:$P$2013,AW76)="DUPLICIDADE NO DIA","CONFLITO"&amp;IF(INDEX('Controle de reservas'!$M$14:$M$2013,AW76)&lt;&gt;"",CHAR(10)&amp;INDEX('Controle de reservas'!$M$14:$M$2013,AW76),"")&amp;IF(INDEX('Controle de reservas'!$N$14:$N$2013,AW76)&lt;&gt;"",CHAR(10)&amp;"Subst.: "&amp;INDEX('Controle de reservas'!$N$14:$N$2013,AW76),"")&amp;IF(AND(ISNUMBER(INDEX('Controle de reservas'!$I$14:$I$2013,AW76)),INDEX('Controle de reservas'!$I$14:$I$2013,AW76)&gt;0,INDEX('Controle de reservas'!$K$14:$K$2013,AW76)&gt;INDEX('Controle de reservas'!$I$14:$I$2013,AW76)),CHAR(10)&amp;"DIVERGÊNCIA DE DATAS",""),IF(INDEX('Controle de reservas'!$L$14:$L$2013,AW76)="Em cobertura","COV",IF(INDEX('Controle de reservas'!$L$14:$L$2013,AW76)="Disponível","DISP",IF(INDEX('Controle de reservas'!$L$14:$L$2013,AW76)="Não utilizado","NU",IF(INDEX('Controle de reservas'!$L$14:$L$2013,AW76)="Folga","F",IF(INDEX('Controle de reservas'!$L$14:$L$2013,AW76)="Ocorrência","O",IF(INDEX('Controle de reservas'!$L$14:$L$2013,AW76)="Programado","PROG",IF(INDEX('Controle de reservas'!$L$14:$L$2013,AW76)="Disponível no posto","DP","SEM SITUAÇÃO")))))))&amp;IF(INDEX('Controle de reservas'!$M$14:$M$2013,AW76)&lt;&gt;"",CHAR(10)&amp;INDEX('Controle de reservas'!$M$14:$M$2013,AW76),IF(OR(INDEX('Controle de reservas'!$L$14:$L$2013,AW76)="Em cobertura",INDEX('Controle de reservas'!$L$14:$L$2013,AW76)="Programado"),CHAR(10)&amp;"SEM LOCAL",""))&amp;IF(INDEX('Controle de reservas'!$N$14:$N$2013,AW76)&lt;&gt;"",CHAR(10)&amp;"Subst.: "&amp;INDEX('Controle de reservas'!$N$14:$N$2013,AW76),"")&amp;IF(AND(ISNUMBER(INDEX('Controle de reservas'!$I$14:$I$2013,AW76)),INDEX('Controle de reservas'!$I$14:$I$2013,AW76)&gt;0,INDEX('Controle de reservas'!$K$14:$K$2013,AW76)&gt;INDEX('Controle de reservas'!$I$14:$I$2013,AW76)),CHAR(10)&amp;"DIVERGÊNCIA DE DATAS","")&amp;IF(INDEX('Controle de reservas'!$P$14:$P$2013,AW76)&lt;&gt;"OK"," !",""))))</f>
      </c>
      <c r="J76" s="15">
        <f ca="1">IF(OR($AQ76=0,J$9="",J$9&lt;$AS76,AND($AT76&lt;&gt;"",J$9&gt;$AT76)),"",IF(AX76=0,"—",IF(INDEX('Controle de reservas'!$P$14:$P$2013,AX76)="DUPLICIDADE NO DIA","CONFLITO"&amp;IF(INDEX('Controle de reservas'!$M$14:$M$2013,AX76)&lt;&gt;"",CHAR(10)&amp;INDEX('Controle de reservas'!$M$14:$M$2013,AX76),"")&amp;IF(INDEX('Controle de reservas'!$N$14:$N$2013,AX76)&lt;&gt;"",CHAR(10)&amp;"Subst.: "&amp;INDEX('Controle de reservas'!$N$14:$N$2013,AX76),"")&amp;IF(AND(ISNUMBER(INDEX('Controle de reservas'!$I$14:$I$2013,AX76)),INDEX('Controle de reservas'!$I$14:$I$2013,AX76)&gt;0,INDEX('Controle de reservas'!$K$14:$K$2013,AX76)&gt;INDEX('Controle de reservas'!$I$14:$I$2013,AX76)),CHAR(10)&amp;"DIVERGÊNCIA DE DATAS",""),IF(INDEX('Controle de reservas'!$L$14:$L$2013,AX76)="Em cobertura","COV",IF(INDEX('Controle de reservas'!$L$14:$L$2013,AX76)="Disponível","DISP",IF(INDEX('Controle de reservas'!$L$14:$L$2013,AX76)="Não utilizado","NU",IF(INDEX('Controle de reservas'!$L$14:$L$2013,AX76)="Folga","F",IF(INDEX('Controle de reservas'!$L$14:$L$2013,AX76)="Ocorrência","O",IF(INDEX('Controle de reservas'!$L$14:$L$2013,AX76)="Programado","PROG",IF(INDEX('Controle de reservas'!$L$14:$L$2013,AX76)="Disponível no posto","DP","SEM SITUAÇÃO")))))))&amp;IF(INDEX('Controle de reservas'!$M$14:$M$2013,AX76)&lt;&gt;"",CHAR(10)&amp;INDEX('Controle de reservas'!$M$14:$M$2013,AX76),IF(OR(INDEX('Controle de reservas'!$L$14:$L$2013,AX76)="Em cobertura",INDEX('Controle de reservas'!$L$14:$L$2013,AX76)="Programado"),CHAR(10)&amp;"SEM LOCAL",""))&amp;IF(INDEX('Controle de reservas'!$N$14:$N$2013,AX76)&lt;&gt;"",CHAR(10)&amp;"Subst.: "&amp;INDEX('Controle de reservas'!$N$14:$N$2013,AX76),"")&amp;IF(AND(ISNUMBER(INDEX('Controle de reservas'!$I$14:$I$2013,AX76)),INDEX('Controle de reservas'!$I$14:$I$2013,AX76)&gt;0,INDEX('Controle de reservas'!$K$14:$K$2013,AX76)&gt;INDEX('Controle de reservas'!$I$14:$I$2013,AX76)),CHAR(10)&amp;"DIVERGÊNCIA DE DATAS","")&amp;IF(INDEX('Controle de reservas'!$P$14:$P$2013,AX76)&lt;&gt;"OK"," !",""))))</f>
      </c>
      <c r="K76" s="15">
        <f ca="1">IF(OR($AQ76=0,K$9="",K$9&lt;$AS76,AND($AT76&lt;&gt;"",K$9&gt;$AT76)),"",IF(AY76=0,"—",IF(INDEX('Controle de reservas'!$P$14:$P$2013,AY76)="DUPLICIDADE NO DIA","CONFLITO"&amp;IF(INDEX('Controle de reservas'!$M$14:$M$2013,AY76)&lt;&gt;"",CHAR(10)&amp;INDEX('Controle de reservas'!$M$14:$M$2013,AY76),"")&amp;IF(INDEX('Controle de reservas'!$N$14:$N$2013,AY76)&lt;&gt;"",CHAR(10)&amp;"Subst.: "&amp;INDEX('Controle de reservas'!$N$14:$N$2013,AY76),"")&amp;IF(AND(ISNUMBER(INDEX('Controle de reservas'!$I$14:$I$2013,AY76)),INDEX('Controle de reservas'!$I$14:$I$2013,AY76)&gt;0,INDEX('Controle de reservas'!$K$14:$K$2013,AY76)&gt;INDEX('Controle de reservas'!$I$14:$I$2013,AY76)),CHAR(10)&amp;"DIVERGÊNCIA DE DATAS",""),IF(INDEX('Controle de reservas'!$L$14:$L$2013,AY76)="Em cobertura","COV",IF(INDEX('Controle de reservas'!$L$14:$L$2013,AY76)="Disponível","DISP",IF(INDEX('Controle de reservas'!$L$14:$L$2013,AY76)="Não utilizado","NU",IF(INDEX('Controle de reservas'!$L$14:$L$2013,AY76)="Folga","F",IF(INDEX('Controle de reservas'!$L$14:$L$2013,AY76)="Ocorrência","O",IF(INDEX('Controle de reservas'!$L$14:$L$2013,AY76)="Programado","PROG",IF(INDEX('Controle de reservas'!$L$14:$L$2013,AY76)="Disponível no posto","DP","SEM SITUAÇÃO")))))))&amp;IF(INDEX('Controle de reservas'!$M$14:$M$2013,AY76)&lt;&gt;"",CHAR(10)&amp;INDEX('Controle de reservas'!$M$14:$M$2013,AY76),IF(OR(INDEX('Controle de reservas'!$L$14:$L$2013,AY76)="Em cobertura",INDEX('Controle de reservas'!$L$14:$L$2013,AY76)="Programado"),CHAR(10)&amp;"SEM LOCAL",""))&amp;IF(INDEX('Controle de reservas'!$N$14:$N$2013,AY76)&lt;&gt;"",CHAR(10)&amp;"Subst.: "&amp;INDEX('Controle de reservas'!$N$14:$N$2013,AY76),"")&amp;IF(AND(ISNUMBER(INDEX('Controle de reservas'!$I$14:$I$2013,AY76)),INDEX('Controle de reservas'!$I$14:$I$2013,AY76)&gt;0,INDEX('Controle de reservas'!$K$14:$K$2013,AY76)&gt;INDEX('Controle de reservas'!$I$14:$I$2013,AY76)),CHAR(10)&amp;"DIVERGÊNCIA DE DATAS","")&amp;IF(INDEX('Controle de reservas'!$P$14:$P$2013,AY76)&lt;&gt;"OK"," !",""))))</f>
      </c>
      <c r="L76" s="15">
        <f ca="1">IF(OR($AQ76=0,L$9="",L$9&lt;$AS76,AND($AT76&lt;&gt;"",L$9&gt;$AT76)),"",IF(AZ76=0,"—",IF(INDEX('Controle de reservas'!$P$14:$P$2013,AZ76)="DUPLICIDADE NO DIA","CONFLITO"&amp;IF(INDEX('Controle de reservas'!$M$14:$M$2013,AZ76)&lt;&gt;"",CHAR(10)&amp;INDEX('Controle de reservas'!$M$14:$M$2013,AZ76),"")&amp;IF(INDEX('Controle de reservas'!$N$14:$N$2013,AZ76)&lt;&gt;"",CHAR(10)&amp;"Subst.: "&amp;INDEX('Controle de reservas'!$N$14:$N$2013,AZ76),"")&amp;IF(AND(ISNUMBER(INDEX('Controle de reservas'!$I$14:$I$2013,AZ76)),INDEX('Controle de reservas'!$I$14:$I$2013,AZ76)&gt;0,INDEX('Controle de reservas'!$K$14:$K$2013,AZ76)&gt;INDEX('Controle de reservas'!$I$14:$I$2013,AZ76)),CHAR(10)&amp;"DIVERGÊNCIA DE DATAS",""),IF(INDEX('Controle de reservas'!$L$14:$L$2013,AZ76)="Em cobertura","COV",IF(INDEX('Controle de reservas'!$L$14:$L$2013,AZ76)="Disponível","DISP",IF(INDEX('Controle de reservas'!$L$14:$L$2013,AZ76)="Não utilizado","NU",IF(INDEX('Controle de reservas'!$L$14:$L$2013,AZ76)="Folga","F",IF(INDEX('Controle de reservas'!$L$14:$L$2013,AZ76)="Ocorrência","O",IF(INDEX('Controle de reservas'!$L$14:$L$2013,AZ76)="Programado","PROG",IF(INDEX('Controle de reservas'!$L$14:$L$2013,AZ76)="Disponível no posto","DP","SEM SITUAÇÃO")))))))&amp;IF(INDEX('Controle de reservas'!$M$14:$M$2013,AZ76)&lt;&gt;"",CHAR(10)&amp;INDEX('Controle de reservas'!$M$14:$M$2013,AZ76),IF(OR(INDEX('Controle de reservas'!$L$14:$L$2013,AZ76)="Em cobertura",INDEX('Controle de reservas'!$L$14:$L$2013,AZ76)="Programado"),CHAR(10)&amp;"SEM LOCAL",""))&amp;IF(INDEX('Controle de reservas'!$N$14:$N$2013,AZ76)&lt;&gt;"",CHAR(10)&amp;"Subst.: "&amp;INDEX('Controle de reservas'!$N$14:$N$2013,AZ76),"")&amp;IF(AND(ISNUMBER(INDEX('Controle de reservas'!$I$14:$I$2013,AZ76)),INDEX('Controle de reservas'!$I$14:$I$2013,AZ76)&gt;0,INDEX('Controle de reservas'!$K$14:$K$2013,AZ76)&gt;INDEX('Controle de reservas'!$I$14:$I$2013,AZ76)),CHAR(10)&amp;"DIVERGÊNCIA DE DATAS","")&amp;IF(INDEX('Controle de reservas'!$P$14:$P$2013,AZ76)&lt;&gt;"OK"," !",""))))</f>
      </c>
      <c r="M76" s="15">
        <f ca="1">IF(OR($AQ76=0,M$9="",M$9&lt;$AS76,AND($AT76&lt;&gt;"",M$9&gt;$AT76)),"",IF(BA76=0,"—",IF(INDEX('Controle de reservas'!$P$14:$P$2013,BA76)="DUPLICIDADE NO DIA","CONFLITO"&amp;IF(INDEX('Controle de reservas'!$M$14:$M$2013,BA76)&lt;&gt;"",CHAR(10)&amp;INDEX('Controle de reservas'!$M$14:$M$2013,BA76),"")&amp;IF(INDEX('Controle de reservas'!$N$14:$N$2013,BA76)&lt;&gt;"",CHAR(10)&amp;"Subst.: "&amp;INDEX('Controle de reservas'!$N$14:$N$2013,BA76),"")&amp;IF(AND(ISNUMBER(INDEX('Controle de reservas'!$I$14:$I$2013,BA76)),INDEX('Controle de reservas'!$I$14:$I$2013,BA76)&gt;0,INDEX('Controle de reservas'!$K$14:$K$2013,BA76)&gt;INDEX('Controle de reservas'!$I$14:$I$2013,BA76)),CHAR(10)&amp;"DIVERGÊNCIA DE DATAS",""),IF(INDEX('Controle de reservas'!$L$14:$L$2013,BA76)="Em cobertura","COV",IF(INDEX('Controle de reservas'!$L$14:$L$2013,BA76)="Disponível","DISP",IF(INDEX('Controle de reservas'!$L$14:$L$2013,BA76)="Não utilizado","NU",IF(INDEX('Controle de reservas'!$L$14:$L$2013,BA76)="Folga","F",IF(INDEX('Controle de reservas'!$L$14:$L$2013,BA76)="Ocorrência","O",IF(INDEX('Controle de reservas'!$L$14:$L$2013,BA76)="Programado","PROG",IF(INDEX('Controle de reservas'!$L$14:$L$2013,BA76)="Disponível no posto","DP","SEM SITUAÇÃO")))))))&amp;IF(INDEX('Controle de reservas'!$M$14:$M$2013,BA76)&lt;&gt;"",CHAR(10)&amp;INDEX('Controle de reservas'!$M$14:$M$2013,BA76),IF(OR(INDEX('Controle de reservas'!$L$14:$L$2013,BA76)="Em cobertura",INDEX('Controle de reservas'!$L$14:$L$2013,BA76)="Programado"),CHAR(10)&amp;"SEM LOCAL",""))&amp;IF(INDEX('Controle de reservas'!$N$14:$N$2013,BA76)&lt;&gt;"",CHAR(10)&amp;"Subst.: "&amp;INDEX('Controle de reservas'!$N$14:$N$2013,BA76),"")&amp;IF(AND(ISNUMBER(INDEX('Controle de reservas'!$I$14:$I$2013,BA76)),INDEX('Controle de reservas'!$I$14:$I$2013,BA76)&gt;0,INDEX('Controle de reservas'!$K$14:$K$2013,BA76)&gt;INDEX('Controle de reservas'!$I$14:$I$2013,BA76)),CHAR(10)&amp;"DIVERGÊNCIA DE DATAS","")&amp;IF(INDEX('Controle de reservas'!$P$14:$P$2013,BA76)&lt;&gt;"OK"," !",""))))</f>
      </c>
      <c r="N76" s="15">
        <f ca="1">IF(OR($AQ76=0,N$9="",N$9&lt;$AS76,AND($AT76&lt;&gt;"",N$9&gt;$AT76)),"",IF(BB76=0,"—",IF(INDEX('Controle de reservas'!$P$14:$P$2013,BB76)="DUPLICIDADE NO DIA","CONFLITO"&amp;IF(INDEX('Controle de reservas'!$M$14:$M$2013,BB76)&lt;&gt;"",CHAR(10)&amp;INDEX('Controle de reservas'!$M$14:$M$2013,BB76),"")&amp;IF(INDEX('Controle de reservas'!$N$14:$N$2013,BB76)&lt;&gt;"",CHAR(10)&amp;"Subst.: "&amp;INDEX('Controle de reservas'!$N$14:$N$2013,BB76),"")&amp;IF(AND(ISNUMBER(INDEX('Controle de reservas'!$I$14:$I$2013,BB76)),INDEX('Controle de reservas'!$I$14:$I$2013,BB76)&gt;0,INDEX('Controle de reservas'!$K$14:$K$2013,BB76)&gt;INDEX('Controle de reservas'!$I$14:$I$2013,BB76)),CHAR(10)&amp;"DIVERGÊNCIA DE DATAS",""),IF(INDEX('Controle de reservas'!$L$14:$L$2013,BB76)="Em cobertura","COV",IF(INDEX('Controle de reservas'!$L$14:$L$2013,BB76)="Disponível","DISP",IF(INDEX('Controle de reservas'!$L$14:$L$2013,BB76)="Não utilizado","NU",IF(INDEX('Controle de reservas'!$L$14:$L$2013,BB76)="Folga","F",IF(INDEX('Controle de reservas'!$L$14:$L$2013,BB76)="Ocorrência","O",IF(INDEX('Controle de reservas'!$L$14:$L$2013,BB76)="Programado","PROG",IF(INDEX('Controle de reservas'!$L$14:$L$2013,BB76)="Disponível no posto","DP","SEM SITUAÇÃO")))))))&amp;IF(INDEX('Controle de reservas'!$M$14:$M$2013,BB76)&lt;&gt;"",CHAR(10)&amp;INDEX('Controle de reservas'!$M$14:$M$2013,BB76),IF(OR(INDEX('Controle de reservas'!$L$14:$L$2013,BB76)="Em cobertura",INDEX('Controle de reservas'!$L$14:$L$2013,BB76)="Programado"),CHAR(10)&amp;"SEM LOCAL",""))&amp;IF(INDEX('Controle de reservas'!$N$14:$N$2013,BB76)&lt;&gt;"",CHAR(10)&amp;"Subst.: "&amp;INDEX('Controle de reservas'!$N$14:$N$2013,BB76),"")&amp;IF(AND(ISNUMBER(INDEX('Controle de reservas'!$I$14:$I$2013,BB76)),INDEX('Controle de reservas'!$I$14:$I$2013,BB76)&gt;0,INDEX('Controle de reservas'!$K$14:$K$2013,BB76)&gt;INDEX('Controle de reservas'!$I$14:$I$2013,BB76)),CHAR(10)&amp;"DIVERGÊNCIA DE DATAS","")&amp;IF(INDEX('Controle de reservas'!$P$14:$P$2013,BB76)&lt;&gt;"OK"," !",""))))</f>
      </c>
      <c r="O76" s="15">
        <f ca="1">IF(OR($AQ76=0,O$9="",O$9&lt;$AS76,AND($AT76&lt;&gt;"",O$9&gt;$AT76)),"",IF(BC76=0,"—",IF(INDEX('Controle de reservas'!$P$14:$P$2013,BC76)="DUPLICIDADE NO DIA","CONFLITO"&amp;IF(INDEX('Controle de reservas'!$M$14:$M$2013,BC76)&lt;&gt;"",CHAR(10)&amp;INDEX('Controle de reservas'!$M$14:$M$2013,BC76),"")&amp;IF(INDEX('Controle de reservas'!$N$14:$N$2013,BC76)&lt;&gt;"",CHAR(10)&amp;"Subst.: "&amp;INDEX('Controle de reservas'!$N$14:$N$2013,BC76),"")&amp;IF(AND(ISNUMBER(INDEX('Controle de reservas'!$I$14:$I$2013,BC76)),INDEX('Controle de reservas'!$I$14:$I$2013,BC76)&gt;0,INDEX('Controle de reservas'!$K$14:$K$2013,BC76)&gt;INDEX('Controle de reservas'!$I$14:$I$2013,BC76)),CHAR(10)&amp;"DIVERGÊNCIA DE DATAS",""),IF(INDEX('Controle de reservas'!$L$14:$L$2013,BC76)="Em cobertura","COV",IF(INDEX('Controle de reservas'!$L$14:$L$2013,BC76)="Disponível","DISP",IF(INDEX('Controle de reservas'!$L$14:$L$2013,BC76)="Não utilizado","NU",IF(INDEX('Controle de reservas'!$L$14:$L$2013,BC76)="Folga","F",IF(INDEX('Controle de reservas'!$L$14:$L$2013,BC76)="Ocorrência","O",IF(INDEX('Controle de reservas'!$L$14:$L$2013,BC76)="Programado","PROG",IF(INDEX('Controle de reservas'!$L$14:$L$2013,BC76)="Disponível no posto","DP","SEM SITUAÇÃO")))))))&amp;IF(INDEX('Controle de reservas'!$M$14:$M$2013,BC76)&lt;&gt;"",CHAR(10)&amp;INDEX('Controle de reservas'!$M$14:$M$2013,BC76),IF(OR(INDEX('Controle de reservas'!$L$14:$L$2013,BC76)="Em cobertura",INDEX('Controle de reservas'!$L$14:$L$2013,BC76)="Programado"),CHAR(10)&amp;"SEM LOCAL",""))&amp;IF(INDEX('Controle de reservas'!$N$14:$N$2013,BC76)&lt;&gt;"",CHAR(10)&amp;"Subst.: "&amp;INDEX('Controle de reservas'!$N$14:$N$2013,BC76),"")&amp;IF(AND(ISNUMBER(INDEX('Controle de reservas'!$I$14:$I$2013,BC76)),INDEX('Controle de reservas'!$I$14:$I$2013,BC76)&gt;0,INDEX('Controle de reservas'!$K$14:$K$2013,BC76)&gt;INDEX('Controle de reservas'!$I$14:$I$2013,BC76)),CHAR(10)&amp;"DIVERGÊNCIA DE DATAS","")&amp;IF(INDEX('Controle de reservas'!$P$14:$P$2013,BC76)&lt;&gt;"OK"," !",""))))</f>
      </c>
      <c r="P76" s="15">
        <f ca="1">IF(OR($AQ76=0,P$9="",P$9&lt;$AS76,AND($AT76&lt;&gt;"",P$9&gt;$AT76)),"",IF(BD76=0,"—",IF(INDEX('Controle de reservas'!$P$14:$P$2013,BD76)="DUPLICIDADE NO DIA","CONFLITO"&amp;IF(INDEX('Controle de reservas'!$M$14:$M$2013,BD76)&lt;&gt;"",CHAR(10)&amp;INDEX('Controle de reservas'!$M$14:$M$2013,BD76),"")&amp;IF(INDEX('Controle de reservas'!$N$14:$N$2013,BD76)&lt;&gt;"",CHAR(10)&amp;"Subst.: "&amp;INDEX('Controle de reservas'!$N$14:$N$2013,BD76),"")&amp;IF(AND(ISNUMBER(INDEX('Controle de reservas'!$I$14:$I$2013,BD76)),INDEX('Controle de reservas'!$I$14:$I$2013,BD76)&gt;0,INDEX('Controle de reservas'!$K$14:$K$2013,BD76)&gt;INDEX('Controle de reservas'!$I$14:$I$2013,BD76)),CHAR(10)&amp;"DIVERGÊNCIA DE DATAS",""),IF(INDEX('Controle de reservas'!$L$14:$L$2013,BD76)="Em cobertura","COV",IF(INDEX('Controle de reservas'!$L$14:$L$2013,BD76)="Disponível","DISP",IF(INDEX('Controle de reservas'!$L$14:$L$2013,BD76)="Não utilizado","NU",IF(INDEX('Controle de reservas'!$L$14:$L$2013,BD76)="Folga","F",IF(INDEX('Controle de reservas'!$L$14:$L$2013,BD76)="Ocorrência","O",IF(INDEX('Controle de reservas'!$L$14:$L$2013,BD76)="Programado","PROG",IF(INDEX('Controle de reservas'!$L$14:$L$2013,BD76)="Disponível no posto","DP","SEM SITUAÇÃO")))))))&amp;IF(INDEX('Controle de reservas'!$M$14:$M$2013,BD76)&lt;&gt;"",CHAR(10)&amp;INDEX('Controle de reservas'!$M$14:$M$2013,BD76),IF(OR(INDEX('Controle de reservas'!$L$14:$L$2013,BD76)="Em cobertura",INDEX('Controle de reservas'!$L$14:$L$2013,BD76)="Programado"),CHAR(10)&amp;"SEM LOCAL",""))&amp;IF(INDEX('Controle de reservas'!$N$14:$N$2013,BD76)&lt;&gt;"",CHAR(10)&amp;"Subst.: "&amp;INDEX('Controle de reservas'!$N$14:$N$2013,BD76),"")&amp;IF(AND(ISNUMBER(INDEX('Controle de reservas'!$I$14:$I$2013,BD76)),INDEX('Controle de reservas'!$I$14:$I$2013,BD76)&gt;0,INDEX('Controle de reservas'!$K$14:$K$2013,BD76)&gt;INDEX('Controle de reservas'!$I$14:$I$2013,BD76)),CHAR(10)&amp;"DIVERGÊNCIA DE DATAS","")&amp;IF(INDEX('Controle de reservas'!$P$14:$P$2013,BD76)&lt;&gt;"OK"," !",""))))</f>
      </c>
      <c r="Q76" s="15">
        <f ca="1">IF(OR($AQ76=0,Q$9="",Q$9&lt;$AS76,AND($AT76&lt;&gt;"",Q$9&gt;$AT76)),"",IF(BE76=0,"—",IF(INDEX('Controle de reservas'!$P$14:$P$2013,BE76)="DUPLICIDADE NO DIA","CONFLITO"&amp;IF(INDEX('Controle de reservas'!$M$14:$M$2013,BE76)&lt;&gt;"",CHAR(10)&amp;INDEX('Controle de reservas'!$M$14:$M$2013,BE76),"")&amp;IF(INDEX('Controle de reservas'!$N$14:$N$2013,BE76)&lt;&gt;"",CHAR(10)&amp;"Subst.: "&amp;INDEX('Controle de reservas'!$N$14:$N$2013,BE76),"")&amp;IF(AND(ISNUMBER(INDEX('Controle de reservas'!$I$14:$I$2013,BE76)),INDEX('Controle de reservas'!$I$14:$I$2013,BE76)&gt;0,INDEX('Controle de reservas'!$K$14:$K$2013,BE76)&gt;INDEX('Controle de reservas'!$I$14:$I$2013,BE76)),CHAR(10)&amp;"DIVERGÊNCIA DE DATAS",""),IF(INDEX('Controle de reservas'!$L$14:$L$2013,BE76)="Em cobertura","COV",IF(INDEX('Controle de reservas'!$L$14:$L$2013,BE76)="Disponível","DISP",IF(INDEX('Controle de reservas'!$L$14:$L$2013,BE76)="Não utilizado","NU",IF(INDEX('Controle de reservas'!$L$14:$L$2013,BE76)="Folga","F",IF(INDEX('Controle de reservas'!$L$14:$L$2013,BE76)="Ocorrência","O",IF(INDEX('Controle de reservas'!$L$14:$L$2013,BE76)="Programado","PROG",IF(INDEX('Controle de reservas'!$L$14:$L$2013,BE76)="Disponível no posto","DP","SEM SITUAÇÃO")))))))&amp;IF(INDEX('Controle de reservas'!$M$14:$M$2013,BE76)&lt;&gt;"",CHAR(10)&amp;INDEX('Controle de reservas'!$M$14:$M$2013,BE76),IF(OR(INDEX('Controle de reservas'!$L$14:$L$2013,BE76)="Em cobertura",INDEX('Controle de reservas'!$L$14:$L$2013,BE76)="Programado"),CHAR(10)&amp;"SEM LOCAL",""))&amp;IF(INDEX('Controle de reservas'!$N$14:$N$2013,BE76)&lt;&gt;"",CHAR(10)&amp;"Subst.: "&amp;INDEX('Controle de reservas'!$N$14:$N$2013,BE76),"")&amp;IF(AND(ISNUMBER(INDEX('Controle de reservas'!$I$14:$I$2013,BE76)),INDEX('Controle de reservas'!$I$14:$I$2013,BE76)&gt;0,INDEX('Controle de reservas'!$K$14:$K$2013,BE76)&gt;INDEX('Controle de reservas'!$I$14:$I$2013,BE76)),CHAR(10)&amp;"DIVERGÊNCIA DE DATAS","")&amp;IF(INDEX('Controle de reservas'!$P$14:$P$2013,BE76)&lt;&gt;"OK"," !",""))))</f>
      </c>
      <c r="R76" s="15">
        <f ca="1">IF(OR($AQ76=0,R$9="",R$9&lt;$AS76,AND($AT76&lt;&gt;"",R$9&gt;$AT76)),"",IF(BF76=0,"—",IF(INDEX('Controle de reservas'!$P$14:$P$2013,BF76)="DUPLICIDADE NO DIA","CONFLITO"&amp;IF(INDEX('Controle de reservas'!$M$14:$M$2013,BF76)&lt;&gt;"",CHAR(10)&amp;INDEX('Controle de reservas'!$M$14:$M$2013,BF76),"")&amp;IF(INDEX('Controle de reservas'!$N$14:$N$2013,BF76)&lt;&gt;"",CHAR(10)&amp;"Subst.: "&amp;INDEX('Controle de reservas'!$N$14:$N$2013,BF76),"")&amp;IF(AND(ISNUMBER(INDEX('Controle de reservas'!$I$14:$I$2013,BF76)),INDEX('Controle de reservas'!$I$14:$I$2013,BF76)&gt;0,INDEX('Controle de reservas'!$K$14:$K$2013,BF76)&gt;INDEX('Controle de reservas'!$I$14:$I$2013,BF76)),CHAR(10)&amp;"DIVERGÊNCIA DE DATAS",""),IF(INDEX('Controle de reservas'!$L$14:$L$2013,BF76)="Em cobertura","COV",IF(INDEX('Controle de reservas'!$L$14:$L$2013,BF76)="Disponível","DISP",IF(INDEX('Controle de reservas'!$L$14:$L$2013,BF76)="Não utilizado","NU",IF(INDEX('Controle de reservas'!$L$14:$L$2013,BF76)="Folga","F",IF(INDEX('Controle de reservas'!$L$14:$L$2013,BF76)="Ocorrência","O",IF(INDEX('Controle de reservas'!$L$14:$L$2013,BF76)="Programado","PROG",IF(INDEX('Controle de reservas'!$L$14:$L$2013,BF76)="Disponível no posto","DP","SEM SITUAÇÃO")))))))&amp;IF(INDEX('Controle de reservas'!$M$14:$M$2013,BF76)&lt;&gt;"",CHAR(10)&amp;INDEX('Controle de reservas'!$M$14:$M$2013,BF76),IF(OR(INDEX('Controle de reservas'!$L$14:$L$2013,BF76)="Em cobertura",INDEX('Controle de reservas'!$L$14:$L$2013,BF76)="Programado"),CHAR(10)&amp;"SEM LOCAL",""))&amp;IF(INDEX('Controle de reservas'!$N$14:$N$2013,BF76)&lt;&gt;"",CHAR(10)&amp;"Subst.: "&amp;INDEX('Controle de reservas'!$N$14:$N$2013,BF76),"")&amp;IF(AND(ISNUMBER(INDEX('Controle de reservas'!$I$14:$I$2013,BF76)),INDEX('Controle de reservas'!$I$14:$I$2013,BF76)&gt;0,INDEX('Controle de reservas'!$K$14:$K$2013,BF76)&gt;INDEX('Controle de reservas'!$I$14:$I$2013,BF76)),CHAR(10)&amp;"DIVERGÊNCIA DE DATAS","")&amp;IF(INDEX('Controle de reservas'!$P$14:$P$2013,BF76)&lt;&gt;"OK"," !",""))))</f>
      </c>
      <c r="S76" s="15">
        <f ca="1">IF(OR($AQ76=0,S$9="",S$9&lt;$AS76,AND($AT76&lt;&gt;"",S$9&gt;$AT76)),"",IF(BG76=0,"—",IF(INDEX('Controle de reservas'!$P$14:$P$2013,BG76)="DUPLICIDADE NO DIA","CONFLITO"&amp;IF(INDEX('Controle de reservas'!$M$14:$M$2013,BG76)&lt;&gt;"",CHAR(10)&amp;INDEX('Controle de reservas'!$M$14:$M$2013,BG76),"")&amp;IF(INDEX('Controle de reservas'!$N$14:$N$2013,BG76)&lt;&gt;"",CHAR(10)&amp;"Subst.: "&amp;INDEX('Controle de reservas'!$N$14:$N$2013,BG76),"")&amp;IF(AND(ISNUMBER(INDEX('Controle de reservas'!$I$14:$I$2013,BG76)),INDEX('Controle de reservas'!$I$14:$I$2013,BG76)&gt;0,INDEX('Controle de reservas'!$K$14:$K$2013,BG76)&gt;INDEX('Controle de reservas'!$I$14:$I$2013,BG76)),CHAR(10)&amp;"DIVERGÊNCIA DE DATAS",""),IF(INDEX('Controle de reservas'!$L$14:$L$2013,BG76)="Em cobertura","COV",IF(INDEX('Controle de reservas'!$L$14:$L$2013,BG76)="Disponível","DISP",IF(INDEX('Controle de reservas'!$L$14:$L$2013,BG76)="Não utilizado","NU",IF(INDEX('Controle de reservas'!$L$14:$L$2013,BG76)="Folga","F",IF(INDEX('Controle de reservas'!$L$14:$L$2013,BG76)="Ocorrência","O",IF(INDEX('Controle de reservas'!$L$14:$L$2013,BG76)="Programado","PROG",IF(INDEX('Controle de reservas'!$L$14:$L$2013,BG76)="Disponível no posto","DP","SEM SITUAÇÃO")))))))&amp;IF(INDEX('Controle de reservas'!$M$14:$M$2013,BG76)&lt;&gt;"",CHAR(10)&amp;INDEX('Controle de reservas'!$M$14:$M$2013,BG76),IF(OR(INDEX('Controle de reservas'!$L$14:$L$2013,BG76)="Em cobertura",INDEX('Controle de reservas'!$L$14:$L$2013,BG76)="Programado"),CHAR(10)&amp;"SEM LOCAL",""))&amp;IF(INDEX('Controle de reservas'!$N$14:$N$2013,BG76)&lt;&gt;"",CHAR(10)&amp;"Subst.: "&amp;INDEX('Controle de reservas'!$N$14:$N$2013,BG76),"")&amp;IF(AND(ISNUMBER(INDEX('Controle de reservas'!$I$14:$I$2013,BG76)),INDEX('Controle de reservas'!$I$14:$I$2013,BG76)&gt;0,INDEX('Controle de reservas'!$K$14:$K$2013,BG76)&gt;INDEX('Controle de reservas'!$I$14:$I$2013,BG76)),CHAR(10)&amp;"DIVERGÊNCIA DE DATAS","")&amp;IF(INDEX('Controle de reservas'!$P$14:$P$2013,BG76)&lt;&gt;"OK"," !",""))))</f>
      </c>
      <c r="T76" s="15">
        <f ca="1">IF(OR($AQ76=0,T$9="",T$9&lt;$AS76,AND($AT76&lt;&gt;"",T$9&gt;$AT76)),"",IF(BH76=0,"—",IF(INDEX('Controle de reservas'!$P$14:$P$2013,BH76)="DUPLICIDADE NO DIA","CONFLITO"&amp;IF(INDEX('Controle de reservas'!$M$14:$M$2013,BH76)&lt;&gt;"",CHAR(10)&amp;INDEX('Controle de reservas'!$M$14:$M$2013,BH76),"")&amp;IF(INDEX('Controle de reservas'!$N$14:$N$2013,BH76)&lt;&gt;"",CHAR(10)&amp;"Subst.: "&amp;INDEX('Controle de reservas'!$N$14:$N$2013,BH76),"")&amp;IF(AND(ISNUMBER(INDEX('Controle de reservas'!$I$14:$I$2013,BH76)),INDEX('Controle de reservas'!$I$14:$I$2013,BH76)&gt;0,INDEX('Controle de reservas'!$K$14:$K$2013,BH76)&gt;INDEX('Controle de reservas'!$I$14:$I$2013,BH76)),CHAR(10)&amp;"DIVERGÊNCIA DE DATAS",""),IF(INDEX('Controle de reservas'!$L$14:$L$2013,BH76)="Em cobertura","COV",IF(INDEX('Controle de reservas'!$L$14:$L$2013,BH76)="Disponível","DISP",IF(INDEX('Controle de reservas'!$L$14:$L$2013,BH76)="Não utilizado","NU",IF(INDEX('Controle de reservas'!$L$14:$L$2013,BH76)="Folga","F",IF(INDEX('Controle de reservas'!$L$14:$L$2013,BH76)="Ocorrência","O",IF(INDEX('Controle de reservas'!$L$14:$L$2013,BH76)="Programado","PROG",IF(INDEX('Controle de reservas'!$L$14:$L$2013,BH76)="Disponível no posto","DP","SEM SITUAÇÃO")))))))&amp;IF(INDEX('Controle de reservas'!$M$14:$M$2013,BH76)&lt;&gt;"",CHAR(10)&amp;INDEX('Controle de reservas'!$M$14:$M$2013,BH76),IF(OR(INDEX('Controle de reservas'!$L$14:$L$2013,BH76)="Em cobertura",INDEX('Controle de reservas'!$L$14:$L$2013,BH76)="Programado"),CHAR(10)&amp;"SEM LOCAL",""))&amp;IF(INDEX('Controle de reservas'!$N$14:$N$2013,BH76)&lt;&gt;"",CHAR(10)&amp;"Subst.: "&amp;INDEX('Controle de reservas'!$N$14:$N$2013,BH76),"")&amp;IF(AND(ISNUMBER(INDEX('Controle de reservas'!$I$14:$I$2013,BH76)),INDEX('Controle de reservas'!$I$14:$I$2013,BH76)&gt;0,INDEX('Controle de reservas'!$K$14:$K$2013,BH76)&gt;INDEX('Controle de reservas'!$I$14:$I$2013,BH76)),CHAR(10)&amp;"DIVERGÊNCIA DE DATAS","")&amp;IF(INDEX('Controle de reservas'!$P$14:$P$2013,BH76)&lt;&gt;"OK"," !",""))))</f>
      </c>
      <c r="U76" s="15">
        <f ca="1">IF(OR($AQ76=0,U$9="",U$9&lt;$AS76,AND($AT76&lt;&gt;"",U$9&gt;$AT76)),"",IF(BI76=0,"—",IF(INDEX('Controle de reservas'!$P$14:$P$2013,BI76)="DUPLICIDADE NO DIA","CONFLITO"&amp;IF(INDEX('Controle de reservas'!$M$14:$M$2013,BI76)&lt;&gt;"",CHAR(10)&amp;INDEX('Controle de reservas'!$M$14:$M$2013,BI76),"")&amp;IF(INDEX('Controle de reservas'!$N$14:$N$2013,BI76)&lt;&gt;"",CHAR(10)&amp;"Subst.: "&amp;INDEX('Controle de reservas'!$N$14:$N$2013,BI76),"")&amp;IF(AND(ISNUMBER(INDEX('Controle de reservas'!$I$14:$I$2013,BI76)),INDEX('Controle de reservas'!$I$14:$I$2013,BI76)&gt;0,INDEX('Controle de reservas'!$K$14:$K$2013,BI76)&gt;INDEX('Controle de reservas'!$I$14:$I$2013,BI76)),CHAR(10)&amp;"DIVERGÊNCIA DE DATAS",""),IF(INDEX('Controle de reservas'!$L$14:$L$2013,BI76)="Em cobertura","COV",IF(INDEX('Controle de reservas'!$L$14:$L$2013,BI76)="Disponível","DISP",IF(INDEX('Controle de reservas'!$L$14:$L$2013,BI76)="Não utilizado","NU",IF(INDEX('Controle de reservas'!$L$14:$L$2013,BI76)="Folga","F",IF(INDEX('Controle de reservas'!$L$14:$L$2013,BI76)="Ocorrência","O",IF(INDEX('Controle de reservas'!$L$14:$L$2013,BI76)="Programado","PROG",IF(INDEX('Controle de reservas'!$L$14:$L$2013,BI76)="Disponível no posto","DP","SEM SITUAÇÃO")))))))&amp;IF(INDEX('Controle de reservas'!$M$14:$M$2013,BI76)&lt;&gt;"",CHAR(10)&amp;INDEX('Controle de reservas'!$M$14:$M$2013,BI76),IF(OR(INDEX('Controle de reservas'!$L$14:$L$2013,BI76)="Em cobertura",INDEX('Controle de reservas'!$L$14:$L$2013,BI76)="Programado"),CHAR(10)&amp;"SEM LOCAL",""))&amp;IF(INDEX('Controle de reservas'!$N$14:$N$2013,BI76)&lt;&gt;"",CHAR(10)&amp;"Subst.: "&amp;INDEX('Controle de reservas'!$N$14:$N$2013,BI76),"")&amp;IF(AND(ISNUMBER(INDEX('Controle de reservas'!$I$14:$I$2013,BI76)),INDEX('Controle de reservas'!$I$14:$I$2013,BI76)&gt;0,INDEX('Controle de reservas'!$K$14:$K$2013,BI76)&gt;INDEX('Controle de reservas'!$I$14:$I$2013,BI76)),CHAR(10)&amp;"DIVERGÊNCIA DE DATAS","")&amp;IF(INDEX('Controle de reservas'!$P$14:$P$2013,BI76)&lt;&gt;"OK"," !",""))))</f>
      </c>
      <c r="V76" s="15">
        <f ca="1">IF(OR($AQ76=0,V$9="",V$9&lt;$AS76,AND($AT76&lt;&gt;"",V$9&gt;$AT76)),"",IF(BJ76=0,"—",IF(INDEX('Controle de reservas'!$P$14:$P$2013,BJ76)="DUPLICIDADE NO DIA","CONFLITO"&amp;IF(INDEX('Controle de reservas'!$M$14:$M$2013,BJ76)&lt;&gt;"",CHAR(10)&amp;INDEX('Controle de reservas'!$M$14:$M$2013,BJ76),"")&amp;IF(INDEX('Controle de reservas'!$N$14:$N$2013,BJ76)&lt;&gt;"",CHAR(10)&amp;"Subst.: "&amp;INDEX('Controle de reservas'!$N$14:$N$2013,BJ76),"")&amp;IF(AND(ISNUMBER(INDEX('Controle de reservas'!$I$14:$I$2013,BJ76)),INDEX('Controle de reservas'!$I$14:$I$2013,BJ76)&gt;0,INDEX('Controle de reservas'!$K$14:$K$2013,BJ76)&gt;INDEX('Controle de reservas'!$I$14:$I$2013,BJ76)),CHAR(10)&amp;"DIVERGÊNCIA DE DATAS",""),IF(INDEX('Controle de reservas'!$L$14:$L$2013,BJ76)="Em cobertura","COV",IF(INDEX('Controle de reservas'!$L$14:$L$2013,BJ76)="Disponível","DISP",IF(INDEX('Controle de reservas'!$L$14:$L$2013,BJ76)="Não utilizado","NU",IF(INDEX('Controle de reservas'!$L$14:$L$2013,BJ76)="Folga","F",IF(INDEX('Controle de reservas'!$L$14:$L$2013,BJ76)="Ocorrência","O",IF(INDEX('Controle de reservas'!$L$14:$L$2013,BJ76)="Programado","PROG",IF(INDEX('Controle de reservas'!$L$14:$L$2013,BJ76)="Disponível no posto","DP","SEM SITUAÇÃO")))))))&amp;IF(INDEX('Controle de reservas'!$M$14:$M$2013,BJ76)&lt;&gt;"",CHAR(10)&amp;INDEX('Controle de reservas'!$M$14:$M$2013,BJ76),IF(OR(INDEX('Controle de reservas'!$L$14:$L$2013,BJ76)="Em cobertura",INDEX('Controle de reservas'!$L$14:$L$2013,BJ76)="Programado"),CHAR(10)&amp;"SEM LOCAL",""))&amp;IF(INDEX('Controle de reservas'!$N$14:$N$2013,BJ76)&lt;&gt;"",CHAR(10)&amp;"Subst.: "&amp;INDEX('Controle de reservas'!$N$14:$N$2013,BJ76),"")&amp;IF(AND(ISNUMBER(INDEX('Controle de reservas'!$I$14:$I$2013,BJ76)),INDEX('Controle de reservas'!$I$14:$I$2013,BJ76)&gt;0,INDEX('Controle de reservas'!$K$14:$K$2013,BJ76)&gt;INDEX('Controle de reservas'!$I$14:$I$2013,BJ76)),CHAR(10)&amp;"DIVERGÊNCIA DE DATAS","")&amp;IF(INDEX('Controle de reservas'!$P$14:$P$2013,BJ76)&lt;&gt;"OK"," !",""))))</f>
      </c>
      <c r="W76" s="15">
        <f ca="1">IF(OR($AQ76=0,W$9="",W$9&lt;$AS76,AND($AT76&lt;&gt;"",W$9&gt;$AT76)),"",IF(BK76=0,"—",IF(INDEX('Controle de reservas'!$P$14:$P$2013,BK76)="DUPLICIDADE NO DIA","CONFLITO"&amp;IF(INDEX('Controle de reservas'!$M$14:$M$2013,BK76)&lt;&gt;"",CHAR(10)&amp;INDEX('Controle de reservas'!$M$14:$M$2013,BK76),"")&amp;IF(INDEX('Controle de reservas'!$N$14:$N$2013,BK76)&lt;&gt;"",CHAR(10)&amp;"Subst.: "&amp;INDEX('Controle de reservas'!$N$14:$N$2013,BK76),"")&amp;IF(AND(ISNUMBER(INDEX('Controle de reservas'!$I$14:$I$2013,BK76)),INDEX('Controle de reservas'!$I$14:$I$2013,BK76)&gt;0,INDEX('Controle de reservas'!$K$14:$K$2013,BK76)&gt;INDEX('Controle de reservas'!$I$14:$I$2013,BK76)),CHAR(10)&amp;"DIVERGÊNCIA DE DATAS",""),IF(INDEX('Controle de reservas'!$L$14:$L$2013,BK76)="Em cobertura","COV",IF(INDEX('Controle de reservas'!$L$14:$L$2013,BK76)="Disponível","DISP",IF(INDEX('Controle de reservas'!$L$14:$L$2013,BK76)="Não utilizado","NU",IF(INDEX('Controle de reservas'!$L$14:$L$2013,BK76)="Folga","F",IF(INDEX('Controle de reservas'!$L$14:$L$2013,BK76)="Ocorrência","O",IF(INDEX('Controle de reservas'!$L$14:$L$2013,BK76)="Programado","PROG",IF(INDEX('Controle de reservas'!$L$14:$L$2013,BK76)="Disponível no posto","DP","SEM SITUAÇÃO")))))))&amp;IF(INDEX('Controle de reservas'!$M$14:$M$2013,BK76)&lt;&gt;"",CHAR(10)&amp;INDEX('Controle de reservas'!$M$14:$M$2013,BK76),IF(OR(INDEX('Controle de reservas'!$L$14:$L$2013,BK76)="Em cobertura",INDEX('Controle de reservas'!$L$14:$L$2013,BK76)="Programado"),CHAR(10)&amp;"SEM LOCAL",""))&amp;IF(INDEX('Controle de reservas'!$N$14:$N$2013,BK76)&lt;&gt;"",CHAR(10)&amp;"Subst.: "&amp;INDEX('Controle de reservas'!$N$14:$N$2013,BK76),"")&amp;IF(AND(ISNUMBER(INDEX('Controle de reservas'!$I$14:$I$2013,BK76)),INDEX('Controle de reservas'!$I$14:$I$2013,BK76)&gt;0,INDEX('Controle de reservas'!$K$14:$K$2013,BK76)&gt;INDEX('Controle de reservas'!$I$14:$I$2013,BK76)),CHAR(10)&amp;"DIVERGÊNCIA DE DATAS","")&amp;IF(INDEX('Controle de reservas'!$P$14:$P$2013,BK76)&lt;&gt;"OK"," !",""))))</f>
      </c>
      <c r="X76" s="15">
        <f ca="1">IF(OR($AQ76=0,X$9="",X$9&lt;$AS76,AND($AT76&lt;&gt;"",X$9&gt;$AT76)),"",IF(BL76=0,"—",IF(INDEX('Controle de reservas'!$P$14:$P$2013,BL76)="DUPLICIDADE NO DIA","CONFLITO"&amp;IF(INDEX('Controle de reservas'!$M$14:$M$2013,BL76)&lt;&gt;"",CHAR(10)&amp;INDEX('Controle de reservas'!$M$14:$M$2013,BL76),"")&amp;IF(INDEX('Controle de reservas'!$N$14:$N$2013,BL76)&lt;&gt;"",CHAR(10)&amp;"Subst.: "&amp;INDEX('Controle de reservas'!$N$14:$N$2013,BL76),"")&amp;IF(AND(ISNUMBER(INDEX('Controle de reservas'!$I$14:$I$2013,BL76)),INDEX('Controle de reservas'!$I$14:$I$2013,BL76)&gt;0,INDEX('Controle de reservas'!$K$14:$K$2013,BL76)&gt;INDEX('Controle de reservas'!$I$14:$I$2013,BL76)),CHAR(10)&amp;"DIVERGÊNCIA DE DATAS",""),IF(INDEX('Controle de reservas'!$L$14:$L$2013,BL76)="Em cobertura","COV",IF(INDEX('Controle de reservas'!$L$14:$L$2013,BL76)="Disponível","DISP",IF(INDEX('Controle de reservas'!$L$14:$L$2013,BL76)="Não utilizado","NU",IF(INDEX('Controle de reservas'!$L$14:$L$2013,BL76)="Folga","F",IF(INDEX('Controle de reservas'!$L$14:$L$2013,BL76)="Ocorrência","O",IF(INDEX('Controle de reservas'!$L$14:$L$2013,BL76)="Programado","PROG",IF(INDEX('Controle de reservas'!$L$14:$L$2013,BL76)="Disponível no posto","DP","SEM SITUAÇÃO")))))))&amp;IF(INDEX('Controle de reservas'!$M$14:$M$2013,BL76)&lt;&gt;"",CHAR(10)&amp;INDEX('Controle de reservas'!$M$14:$M$2013,BL76),IF(OR(INDEX('Controle de reservas'!$L$14:$L$2013,BL76)="Em cobertura",INDEX('Controle de reservas'!$L$14:$L$2013,BL76)="Programado"),CHAR(10)&amp;"SEM LOCAL",""))&amp;IF(INDEX('Controle de reservas'!$N$14:$N$2013,BL76)&lt;&gt;"",CHAR(10)&amp;"Subst.: "&amp;INDEX('Controle de reservas'!$N$14:$N$2013,BL76),"")&amp;IF(AND(ISNUMBER(INDEX('Controle de reservas'!$I$14:$I$2013,BL76)),INDEX('Controle de reservas'!$I$14:$I$2013,BL76)&gt;0,INDEX('Controle de reservas'!$K$14:$K$2013,BL76)&gt;INDEX('Controle de reservas'!$I$14:$I$2013,BL76)),CHAR(10)&amp;"DIVERGÊNCIA DE DATAS","")&amp;IF(INDEX('Controle de reservas'!$P$14:$P$2013,BL76)&lt;&gt;"OK"," !",""))))</f>
      </c>
      <c r="Y76" s="15">
        <f ca="1">IF(OR($AQ76=0,Y$9="",Y$9&lt;$AS76,AND($AT76&lt;&gt;"",Y$9&gt;$AT76)),"",IF(BM76=0,"—",IF(INDEX('Controle de reservas'!$P$14:$P$2013,BM76)="DUPLICIDADE NO DIA","CONFLITO"&amp;IF(INDEX('Controle de reservas'!$M$14:$M$2013,BM76)&lt;&gt;"",CHAR(10)&amp;INDEX('Controle de reservas'!$M$14:$M$2013,BM76),"")&amp;IF(INDEX('Controle de reservas'!$N$14:$N$2013,BM76)&lt;&gt;"",CHAR(10)&amp;"Subst.: "&amp;INDEX('Controle de reservas'!$N$14:$N$2013,BM76),"")&amp;IF(AND(ISNUMBER(INDEX('Controle de reservas'!$I$14:$I$2013,BM76)),INDEX('Controle de reservas'!$I$14:$I$2013,BM76)&gt;0,INDEX('Controle de reservas'!$K$14:$K$2013,BM76)&gt;INDEX('Controle de reservas'!$I$14:$I$2013,BM76)),CHAR(10)&amp;"DIVERGÊNCIA DE DATAS",""),IF(INDEX('Controle de reservas'!$L$14:$L$2013,BM76)="Em cobertura","COV",IF(INDEX('Controle de reservas'!$L$14:$L$2013,BM76)="Disponível","DISP",IF(INDEX('Controle de reservas'!$L$14:$L$2013,BM76)="Não utilizado","NU",IF(INDEX('Controle de reservas'!$L$14:$L$2013,BM76)="Folga","F",IF(INDEX('Controle de reservas'!$L$14:$L$2013,BM76)="Ocorrência","O",IF(INDEX('Controle de reservas'!$L$14:$L$2013,BM76)="Programado","PROG",IF(INDEX('Controle de reservas'!$L$14:$L$2013,BM76)="Disponível no posto","DP","SEM SITUAÇÃO")))))))&amp;IF(INDEX('Controle de reservas'!$M$14:$M$2013,BM76)&lt;&gt;"",CHAR(10)&amp;INDEX('Controle de reservas'!$M$14:$M$2013,BM76),IF(OR(INDEX('Controle de reservas'!$L$14:$L$2013,BM76)="Em cobertura",INDEX('Controle de reservas'!$L$14:$L$2013,BM76)="Programado"),CHAR(10)&amp;"SEM LOCAL",""))&amp;IF(INDEX('Controle de reservas'!$N$14:$N$2013,BM76)&lt;&gt;"",CHAR(10)&amp;"Subst.: "&amp;INDEX('Controle de reservas'!$N$14:$N$2013,BM76),"")&amp;IF(AND(ISNUMBER(INDEX('Controle de reservas'!$I$14:$I$2013,BM76)),INDEX('Controle de reservas'!$I$14:$I$2013,BM76)&gt;0,INDEX('Controle de reservas'!$K$14:$K$2013,BM76)&gt;INDEX('Controle de reservas'!$I$14:$I$2013,BM76)),CHAR(10)&amp;"DIVERGÊNCIA DE DATAS","")&amp;IF(INDEX('Controle de reservas'!$P$14:$P$2013,BM76)&lt;&gt;"OK"," !",""))))</f>
      </c>
      <c r="Z76" s="15">
        <f ca="1">IF(OR($AQ76=0,Z$9="",Z$9&lt;$AS76,AND($AT76&lt;&gt;"",Z$9&gt;$AT76)),"",IF(BN76=0,"—",IF(INDEX('Controle de reservas'!$P$14:$P$2013,BN76)="DUPLICIDADE NO DIA","CONFLITO"&amp;IF(INDEX('Controle de reservas'!$M$14:$M$2013,BN76)&lt;&gt;"",CHAR(10)&amp;INDEX('Controle de reservas'!$M$14:$M$2013,BN76),"")&amp;IF(INDEX('Controle de reservas'!$N$14:$N$2013,BN76)&lt;&gt;"",CHAR(10)&amp;"Subst.: "&amp;INDEX('Controle de reservas'!$N$14:$N$2013,BN76),"")&amp;IF(AND(ISNUMBER(INDEX('Controle de reservas'!$I$14:$I$2013,BN76)),INDEX('Controle de reservas'!$I$14:$I$2013,BN76)&gt;0,INDEX('Controle de reservas'!$K$14:$K$2013,BN76)&gt;INDEX('Controle de reservas'!$I$14:$I$2013,BN76)),CHAR(10)&amp;"DIVERGÊNCIA DE DATAS",""),IF(INDEX('Controle de reservas'!$L$14:$L$2013,BN76)="Em cobertura","COV",IF(INDEX('Controle de reservas'!$L$14:$L$2013,BN76)="Disponível","DISP",IF(INDEX('Controle de reservas'!$L$14:$L$2013,BN76)="Não utilizado","NU",IF(INDEX('Controle de reservas'!$L$14:$L$2013,BN76)="Folga","F",IF(INDEX('Controle de reservas'!$L$14:$L$2013,BN76)="Ocorrência","O",IF(INDEX('Controle de reservas'!$L$14:$L$2013,BN76)="Programado","PROG",IF(INDEX('Controle de reservas'!$L$14:$L$2013,BN76)="Disponível no posto","DP","SEM SITUAÇÃO")))))))&amp;IF(INDEX('Controle de reservas'!$M$14:$M$2013,BN76)&lt;&gt;"",CHAR(10)&amp;INDEX('Controle de reservas'!$M$14:$M$2013,BN76),IF(OR(INDEX('Controle de reservas'!$L$14:$L$2013,BN76)="Em cobertura",INDEX('Controle de reservas'!$L$14:$L$2013,BN76)="Programado"),CHAR(10)&amp;"SEM LOCAL",""))&amp;IF(INDEX('Controle de reservas'!$N$14:$N$2013,BN76)&lt;&gt;"",CHAR(10)&amp;"Subst.: "&amp;INDEX('Controle de reservas'!$N$14:$N$2013,BN76),"")&amp;IF(AND(ISNUMBER(INDEX('Controle de reservas'!$I$14:$I$2013,BN76)),INDEX('Controle de reservas'!$I$14:$I$2013,BN76)&gt;0,INDEX('Controle de reservas'!$K$14:$K$2013,BN76)&gt;INDEX('Controle de reservas'!$I$14:$I$2013,BN76)),CHAR(10)&amp;"DIVERGÊNCIA DE DATAS","")&amp;IF(INDEX('Controle de reservas'!$P$14:$P$2013,BN76)&lt;&gt;"OK"," !",""))))</f>
      </c>
      <c r="AA76" s="15">
        <f ca="1">IF(OR($AQ76=0,AA$9="",AA$9&lt;$AS76,AND($AT76&lt;&gt;"",AA$9&gt;$AT76)),"",IF(BO76=0,"—",IF(INDEX('Controle de reservas'!$P$14:$P$2013,BO76)="DUPLICIDADE NO DIA","CONFLITO"&amp;IF(INDEX('Controle de reservas'!$M$14:$M$2013,BO76)&lt;&gt;"",CHAR(10)&amp;INDEX('Controle de reservas'!$M$14:$M$2013,BO76),"")&amp;IF(INDEX('Controle de reservas'!$N$14:$N$2013,BO76)&lt;&gt;"",CHAR(10)&amp;"Subst.: "&amp;INDEX('Controle de reservas'!$N$14:$N$2013,BO76),"")&amp;IF(AND(ISNUMBER(INDEX('Controle de reservas'!$I$14:$I$2013,BO76)),INDEX('Controle de reservas'!$I$14:$I$2013,BO76)&gt;0,INDEX('Controle de reservas'!$K$14:$K$2013,BO76)&gt;INDEX('Controle de reservas'!$I$14:$I$2013,BO76)),CHAR(10)&amp;"DIVERGÊNCIA DE DATAS",""),IF(INDEX('Controle de reservas'!$L$14:$L$2013,BO76)="Em cobertura","COV",IF(INDEX('Controle de reservas'!$L$14:$L$2013,BO76)="Disponível","DISP",IF(INDEX('Controle de reservas'!$L$14:$L$2013,BO76)="Não utilizado","NU",IF(INDEX('Controle de reservas'!$L$14:$L$2013,BO76)="Folga","F",IF(INDEX('Controle de reservas'!$L$14:$L$2013,BO76)="Ocorrência","O",IF(INDEX('Controle de reservas'!$L$14:$L$2013,BO76)="Programado","PROG",IF(INDEX('Controle de reservas'!$L$14:$L$2013,BO76)="Disponível no posto","DP","SEM SITUAÇÃO")))))))&amp;IF(INDEX('Controle de reservas'!$M$14:$M$2013,BO76)&lt;&gt;"",CHAR(10)&amp;INDEX('Controle de reservas'!$M$14:$M$2013,BO76),IF(OR(INDEX('Controle de reservas'!$L$14:$L$2013,BO76)="Em cobertura",INDEX('Controle de reservas'!$L$14:$L$2013,BO76)="Programado"),CHAR(10)&amp;"SEM LOCAL",""))&amp;IF(INDEX('Controle de reservas'!$N$14:$N$2013,BO76)&lt;&gt;"",CHAR(10)&amp;"Subst.: "&amp;INDEX('Controle de reservas'!$N$14:$N$2013,BO76),"")&amp;IF(AND(ISNUMBER(INDEX('Controle de reservas'!$I$14:$I$2013,BO76)),INDEX('Controle de reservas'!$I$14:$I$2013,BO76)&gt;0,INDEX('Controle de reservas'!$K$14:$K$2013,BO76)&gt;INDEX('Controle de reservas'!$I$14:$I$2013,BO76)),CHAR(10)&amp;"DIVERGÊNCIA DE DATAS","")&amp;IF(INDEX('Controle de reservas'!$P$14:$P$2013,BO76)&lt;&gt;"OK"," !",""))))</f>
      </c>
      <c r="AB76" s="15">
        <f ca="1">IF(OR($AQ76=0,AB$9="",AB$9&lt;$AS76,AND($AT76&lt;&gt;"",AB$9&gt;$AT76)),"",IF(BP76=0,"—",IF(INDEX('Controle de reservas'!$P$14:$P$2013,BP76)="DUPLICIDADE NO DIA","CONFLITO"&amp;IF(INDEX('Controle de reservas'!$M$14:$M$2013,BP76)&lt;&gt;"",CHAR(10)&amp;INDEX('Controle de reservas'!$M$14:$M$2013,BP76),"")&amp;IF(INDEX('Controle de reservas'!$N$14:$N$2013,BP76)&lt;&gt;"",CHAR(10)&amp;"Subst.: "&amp;INDEX('Controle de reservas'!$N$14:$N$2013,BP76),"")&amp;IF(AND(ISNUMBER(INDEX('Controle de reservas'!$I$14:$I$2013,BP76)),INDEX('Controle de reservas'!$I$14:$I$2013,BP76)&gt;0,INDEX('Controle de reservas'!$K$14:$K$2013,BP76)&gt;INDEX('Controle de reservas'!$I$14:$I$2013,BP76)),CHAR(10)&amp;"DIVERGÊNCIA DE DATAS",""),IF(INDEX('Controle de reservas'!$L$14:$L$2013,BP76)="Em cobertura","COV",IF(INDEX('Controle de reservas'!$L$14:$L$2013,BP76)="Disponível","DISP",IF(INDEX('Controle de reservas'!$L$14:$L$2013,BP76)="Não utilizado","NU",IF(INDEX('Controle de reservas'!$L$14:$L$2013,BP76)="Folga","F",IF(INDEX('Controle de reservas'!$L$14:$L$2013,BP76)="Ocorrência","O",IF(INDEX('Controle de reservas'!$L$14:$L$2013,BP76)="Programado","PROG",IF(INDEX('Controle de reservas'!$L$14:$L$2013,BP76)="Disponível no posto","DP","SEM SITUAÇÃO")))))))&amp;IF(INDEX('Controle de reservas'!$M$14:$M$2013,BP76)&lt;&gt;"",CHAR(10)&amp;INDEX('Controle de reservas'!$M$14:$M$2013,BP76),IF(OR(INDEX('Controle de reservas'!$L$14:$L$2013,BP76)="Em cobertura",INDEX('Controle de reservas'!$L$14:$L$2013,BP76)="Programado"),CHAR(10)&amp;"SEM LOCAL",""))&amp;IF(INDEX('Controle de reservas'!$N$14:$N$2013,BP76)&lt;&gt;"",CHAR(10)&amp;"Subst.: "&amp;INDEX('Controle de reservas'!$N$14:$N$2013,BP76),"")&amp;IF(AND(ISNUMBER(INDEX('Controle de reservas'!$I$14:$I$2013,BP76)),INDEX('Controle de reservas'!$I$14:$I$2013,BP76)&gt;0,INDEX('Controle de reservas'!$K$14:$K$2013,BP76)&gt;INDEX('Controle de reservas'!$I$14:$I$2013,BP76)),CHAR(10)&amp;"DIVERGÊNCIA DE DATAS","")&amp;IF(INDEX('Controle de reservas'!$P$14:$P$2013,BP76)&lt;&gt;"OK"," !",""))))</f>
      </c>
      <c r="AC76" s="15">
        <f ca="1">IF(OR($AQ76=0,AC$9="",AC$9&lt;$AS76,AND($AT76&lt;&gt;"",AC$9&gt;$AT76)),"",IF(BQ76=0,"—",IF(INDEX('Controle de reservas'!$P$14:$P$2013,BQ76)="DUPLICIDADE NO DIA","CONFLITO"&amp;IF(INDEX('Controle de reservas'!$M$14:$M$2013,BQ76)&lt;&gt;"",CHAR(10)&amp;INDEX('Controle de reservas'!$M$14:$M$2013,BQ76),"")&amp;IF(INDEX('Controle de reservas'!$N$14:$N$2013,BQ76)&lt;&gt;"",CHAR(10)&amp;"Subst.: "&amp;INDEX('Controle de reservas'!$N$14:$N$2013,BQ76),"")&amp;IF(AND(ISNUMBER(INDEX('Controle de reservas'!$I$14:$I$2013,BQ76)),INDEX('Controle de reservas'!$I$14:$I$2013,BQ76)&gt;0,INDEX('Controle de reservas'!$K$14:$K$2013,BQ76)&gt;INDEX('Controle de reservas'!$I$14:$I$2013,BQ76)),CHAR(10)&amp;"DIVERGÊNCIA DE DATAS",""),IF(INDEX('Controle de reservas'!$L$14:$L$2013,BQ76)="Em cobertura","COV",IF(INDEX('Controle de reservas'!$L$14:$L$2013,BQ76)="Disponível","DISP",IF(INDEX('Controle de reservas'!$L$14:$L$2013,BQ76)="Não utilizado","NU",IF(INDEX('Controle de reservas'!$L$14:$L$2013,BQ76)="Folga","F",IF(INDEX('Controle de reservas'!$L$14:$L$2013,BQ76)="Ocorrência","O",IF(INDEX('Controle de reservas'!$L$14:$L$2013,BQ76)="Programado","PROG",IF(INDEX('Controle de reservas'!$L$14:$L$2013,BQ76)="Disponível no posto","DP","SEM SITUAÇÃO")))))))&amp;IF(INDEX('Controle de reservas'!$M$14:$M$2013,BQ76)&lt;&gt;"",CHAR(10)&amp;INDEX('Controle de reservas'!$M$14:$M$2013,BQ76),IF(OR(INDEX('Controle de reservas'!$L$14:$L$2013,BQ76)="Em cobertura",INDEX('Controle de reservas'!$L$14:$L$2013,BQ76)="Programado"),CHAR(10)&amp;"SEM LOCAL",""))&amp;IF(INDEX('Controle de reservas'!$N$14:$N$2013,BQ76)&lt;&gt;"",CHAR(10)&amp;"Subst.: "&amp;INDEX('Controle de reservas'!$N$14:$N$2013,BQ76),"")&amp;IF(AND(ISNUMBER(INDEX('Controle de reservas'!$I$14:$I$2013,BQ76)),INDEX('Controle de reservas'!$I$14:$I$2013,BQ76)&gt;0,INDEX('Controle de reservas'!$K$14:$K$2013,BQ76)&gt;INDEX('Controle de reservas'!$I$14:$I$2013,BQ76)),CHAR(10)&amp;"DIVERGÊNCIA DE DATAS","")&amp;IF(INDEX('Controle de reservas'!$P$14:$P$2013,BQ76)&lt;&gt;"OK"," !",""))))</f>
      </c>
      <c r="AD76" s="15">
        <f ca="1">IF(OR($AQ76=0,AD$9="",AD$9&lt;$AS76,AND($AT76&lt;&gt;"",AD$9&gt;$AT76)),"",IF(BR76=0,"—",IF(INDEX('Controle de reservas'!$P$14:$P$2013,BR76)="DUPLICIDADE NO DIA","CONFLITO"&amp;IF(INDEX('Controle de reservas'!$M$14:$M$2013,BR76)&lt;&gt;"",CHAR(10)&amp;INDEX('Controle de reservas'!$M$14:$M$2013,BR76),"")&amp;IF(INDEX('Controle de reservas'!$N$14:$N$2013,BR76)&lt;&gt;"",CHAR(10)&amp;"Subst.: "&amp;INDEX('Controle de reservas'!$N$14:$N$2013,BR76),"")&amp;IF(AND(ISNUMBER(INDEX('Controle de reservas'!$I$14:$I$2013,BR76)),INDEX('Controle de reservas'!$I$14:$I$2013,BR76)&gt;0,INDEX('Controle de reservas'!$K$14:$K$2013,BR76)&gt;INDEX('Controle de reservas'!$I$14:$I$2013,BR76)),CHAR(10)&amp;"DIVERGÊNCIA DE DATAS",""),IF(INDEX('Controle de reservas'!$L$14:$L$2013,BR76)="Em cobertura","COV",IF(INDEX('Controle de reservas'!$L$14:$L$2013,BR76)="Disponível","DISP",IF(INDEX('Controle de reservas'!$L$14:$L$2013,BR76)="Não utilizado","NU",IF(INDEX('Controle de reservas'!$L$14:$L$2013,BR76)="Folga","F",IF(INDEX('Controle de reservas'!$L$14:$L$2013,BR76)="Ocorrência","O",IF(INDEX('Controle de reservas'!$L$14:$L$2013,BR76)="Programado","PROG",IF(INDEX('Controle de reservas'!$L$14:$L$2013,BR76)="Disponível no posto","DP","SEM SITUAÇÃO")))))))&amp;IF(INDEX('Controle de reservas'!$M$14:$M$2013,BR76)&lt;&gt;"",CHAR(10)&amp;INDEX('Controle de reservas'!$M$14:$M$2013,BR76),IF(OR(INDEX('Controle de reservas'!$L$14:$L$2013,BR76)="Em cobertura",INDEX('Controle de reservas'!$L$14:$L$2013,BR76)="Programado"),CHAR(10)&amp;"SEM LOCAL",""))&amp;IF(INDEX('Controle de reservas'!$N$14:$N$2013,BR76)&lt;&gt;"",CHAR(10)&amp;"Subst.: "&amp;INDEX('Controle de reservas'!$N$14:$N$2013,BR76),"")&amp;IF(AND(ISNUMBER(INDEX('Controle de reservas'!$I$14:$I$2013,BR76)),INDEX('Controle de reservas'!$I$14:$I$2013,BR76)&gt;0,INDEX('Controle de reservas'!$K$14:$K$2013,BR76)&gt;INDEX('Controle de reservas'!$I$14:$I$2013,BR76)),CHAR(10)&amp;"DIVERGÊNCIA DE DATAS","")&amp;IF(INDEX('Controle de reservas'!$P$14:$P$2013,BR76)&lt;&gt;"OK"," !",""))))</f>
      </c>
      <c r="AE76" s="15">
        <f ca="1">IF(OR($AQ76=0,AE$9="",AE$9&lt;$AS76,AND($AT76&lt;&gt;"",AE$9&gt;$AT76)),"",IF(BS76=0,"—",IF(INDEX('Controle de reservas'!$P$14:$P$2013,BS76)="DUPLICIDADE NO DIA","CONFLITO"&amp;IF(INDEX('Controle de reservas'!$M$14:$M$2013,BS76)&lt;&gt;"",CHAR(10)&amp;INDEX('Controle de reservas'!$M$14:$M$2013,BS76),"")&amp;IF(INDEX('Controle de reservas'!$N$14:$N$2013,BS76)&lt;&gt;"",CHAR(10)&amp;"Subst.: "&amp;INDEX('Controle de reservas'!$N$14:$N$2013,BS76),"")&amp;IF(AND(ISNUMBER(INDEX('Controle de reservas'!$I$14:$I$2013,BS76)),INDEX('Controle de reservas'!$I$14:$I$2013,BS76)&gt;0,INDEX('Controle de reservas'!$K$14:$K$2013,BS76)&gt;INDEX('Controle de reservas'!$I$14:$I$2013,BS76)),CHAR(10)&amp;"DIVERGÊNCIA DE DATAS",""),IF(INDEX('Controle de reservas'!$L$14:$L$2013,BS76)="Em cobertura","COV",IF(INDEX('Controle de reservas'!$L$14:$L$2013,BS76)="Disponível","DISP",IF(INDEX('Controle de reservas'!$L$14:$L$2013,BS76)="Não utilizado","NU",IF(INDEX('Controle de reservas'!$L$14:$L$2013,BS76)="Folga","F",IF(INDEX('Controle de reservas'!$L$14:$L$2013,BS76)="Ocorrência","O",IF(INDEX('Controle de reservas'!$L$14:$L$2013,BS76)="Programado","PROG",IF(INDEX('Controle de reservas'!$L$14:$L$2013,BS76)="Disponível no posto","DP","SEM SITUAÇÃO")))))))&amp;IF(INDEX('Controle de reservas'!$M$14:$M$2013,BS76)&lt;&gt;"",CHAR(10)&amp;INDEX('Controle de reservas'!$M$14:$M$2013,BS76),IF(OR(INDEX('Controle de reservas'!$L$14:$L$2013,BS76)="Em cobertura",INDEX('Controle de reservas'!$L$14:$L$2013,BS76)="Programado"),CHAR(10)&amp;"SEM LOCAL",""))&amp;IF(INDEX('Controle de reservas'!$N$14:$N$2013,BS76)&lt;&gt;"",CHAR(10)&amp;"Subst.: "&amp;INDEX('Controle de reservas'!$N$14:$N$2013,BS76),"")&amp;IF(AND(ISNUMBER(INDEX('Controle de reservas'!$I$14:$I$2013,BS76)),INDEX('Controle de reservas'!$I$14:$I$2013,BS76)&gt;0,INDEX('Controle de reservas'!$K$14:$K$2013,BS76)&gt;INDEX('Controle de reservas'!$I$14:$I$2013,BS76)),CHAR(10)&amp;"DIVERGÊNCIA DE DATAS","")&amp;IF(INDEX('Controle de reservas'!$P$14:$P$2013,BS76)&lt;&gt;"OK"," !",""))))</f>
      </c>
      <c r="AF76" s="15">
        <f ca="1">IF(OR($AQ76=0,AF$9="",AF$9&lt;$AS76,AND($AT76&lt;&gt;"",AF$9&gt;$AT76)),"",IF(BT76=0,"—",IF(INDEX('Controle de reservas'!$P$14:$P$2013,BT76)="DUPLICIDADE NO DIA","CONFLITO"&amp;IF(INDEX('Controle de reservas'!$M$14:$M$2013,BT76)&lt;&gt;"",CHAR(10)&amp;INDEX('Controle de reservas'!$M$14:$M$2013,BT76),"")&amp;IF(INDEX('Controle de reservas'!$N$14:$N$2013,BT76)&lt;&gt;"",CHAR(10)&amp;"Subst.: "&amp;INDEX('Controle de reservas'!$N$14:$N$2013,BT76),"")&amp;IF(AND(ISNUMBER(INDEX('Controle de reservas'!$I$14:$I$2013,BT76)),INDEX('Controle de reservas'!$I$14:$I$2013,BT76)&gt;0,INDEX('Controle de reservas'!$K$14:$K$2013,BT76)&gt;INDEX('Controle de reservas'!$I$14:$I$2013,BT76)),CHAR(10)&amp;"DIVERGÊNCIA DE DATAS",""),IF(INDEX('Controle de reservas'!$L$14:$L$2013,BT76)="Em cobertura","COV",IF(INDEX('Controle de reservas'!$L$14:$L$2013,BT76)="Disponível","DISP",IF(INDEX('Controle de reservas'!$L$14:$L$2013,BT76)="Não utilizado","NU",IF(INDEX('Controle de reservas'!$L$14:$L$2013,BT76)="Folga","F",IF(INDEX('Controle de reservas'!$L$14:$L$2013,BT76)="Ocorrência","O",IF(INDEX('Controle de reservas'!$L$14:$L$2013,BT76)="Programado","PROG",IF(INDEX('Controle de reservas'!$L$14:$L$2013,BT76)="Disponível no posto","DP","SEM SITUAÇÃO")))))))&amp;IF(INDEX('Controle de reservas'!$M$14:$M$2013,BT76)&lt;&gt;"",CHAR(10)&amp;INDEX('Controle de reservas'!$M$14:$M$2013,BT76),IF(OR(INDEX('Controle de reservas'!$L$14:$L$2013,BT76)="Em cobertura",INDEX('Controle de reservas'!$L$14:$L$2013,BT76)="Programado"),CHAR(10)&amp;"SEM LOCAL",""))&amp;IF(INDEX('Controle de reservas'!$N$14:$N$2013,BT76)&lt;&gt;"",CHAR(10)&amp;"Subst.: "&amp;INDEX('Controle de reservas'!$N$14:$N$2013,BT76),"")&amp;IF(AND(ISNUMBER(INDEX('Controle de reservas'!$I$14:$I$2013,BT76)),INDEX('Controle de reservas'!$I$14:$I$2013,BT76)&gt;0,INDEX('Controle de reservas'!$K$14:$K$2013,BT76)&gt;INDEX('Controle de reservas'!$I$14:$I$2013,BT76)),CHAR(10)&amp;"DIVERGÊNCIA DE DATAS","")&amp;IF(INDEX('Controle de reservas'!$P$14:$P$2013,BT76)&lt;&gt;"OK"," !",""))))</f>
      </c>
      <c r="AG76" s="15">
        <f ca="1">IF(OR($AQ76=0,AG$9="",AG$9&lt;$AS76,AND($AT76&lt;&gt;"",AG$9&gt;$AT76)),"",IF(BU76=0,"—",IF(INDEX('Controle de reservas'!$P$14:$P$2013,BU76)="DUPLICIDADE NO DIA","CONFLITO"&amp;IF(INDEX('Controle de reservas'!$M$14:$M$2013,BU76)&lt;&gt;"",CHAR(10)&amp;INDEX('Controle de reservas'!$M$14:$M$2013,BU76),"")&amp;IF(INDEX('Controle de reservas'!$N$14:$N$2013,BU76)&lt;&gt;"",CHAR(10)&amp;"Subst.: "&amp;INDEX('Controle de reservas'!$N$14:$N$2013,BU76),"")&amp;IF(AND(ISNUMBER(INDEX('Controle de reservas'!$I$14:$I$2013,BU76)),INDEX('Controle de reservas'!$I$14:$I$2013,BU76)&gt;0,INDEX('Controle de reservas'!$K$14:$K$2013,BU76)&gt;INDEX('Controle de reservas'!$I$14:$I$2013,BU76)),CHAR(10)&amp;"DIVERGÊNCIA DE DATAS",""),IF(INDEX('Controle de reservas'!$L$14:$L$2013,BU76)="Em cobertura","COV",IF(INDEX('Controle de reservas'!$L$14:$L$2013,BU76)="Disponível","DISP",IF(INDEX('Controle de reservas'!$L$14:$L$2013,BU76)="Não utilizado","NU",IF(INDEX('Controle de reservas'!$L$14:$L$2013,BU76)="Folga","F",IF(INDEX('Controle de reservas'!$L$14:$L$2013,BU76)="Ocorrência","O",IF(INDEX('Controle de reservas'!$L$14:$L$2013,BU76)="Programado","PROG",IF(INDEX('Controle de reservas'!$L$14:$L$2013,BU76)="Disponível no posto","DP","SEM SITUAÇÃO")))))))&amp;IF(INDEX('Controle de reservas'!$M$14:$M$2013,BU76)&lt;&gt;"",CHAR(10)&amp;INDEX('Controle de reservas'!$M$14:$M$2013,BU76),IF(OR(INDEX('Controle de reservas'!$L$14:$L$2013,BU76)="Em cobertura",INDEX('Controle de reservas'!$L$14:$L$2013,BU76)="Programado"),CHAR(10)&amp;"SEM LOCAL",""))&amp;IF(INDEX('Controle de reservas'!$N$14:$N$2013,BU76)&lt;&gt;"",CHAR(10)&amp;"Subst.: "&amp;INDEX('Controle de reservas'!$N$14:$N$2013,BU76),"")&amp;IF(AND(ISNUMBER(INDEX('Controle de reservas'!$I$14:$I$2013,BU76)),INDEX('Controle de reservas'!$I$14:$I$2013,BU76)&gt;0,INDEX('Controle de reservas'!$K$14:$K$2013,BU76)&gt;INDEX('Controle de reservas'!$I$14:$I$2013,BU76)),CHAR(10)&amp;"DIVERGÊNCIA DE DATAS","")&amp;IF(INDEX('Controle de reservas'!$P$14:$P$2013,BU76)&lt;&gt;"OK"," !",""))))</f>
      </c>
      <c r="AH76" s="15">
        <f ca="1">IF(OR($AQ76=0,AH$9="",AH$9&lt;$AS76,AND($AT76&lt;&gt;"",AH$9&gt;$AT76)),"",IF(BV76=0,"—",IF(INDEX('Controle de reservas'!$P$14:$P$2013,BV76)="DUPLICIDADE NO DIA","CONFLITO"&amp;IF(INDEX('Controle de reservas'!$M$14:$M$2013,BV76)&lt;&gt;"",CHAR(10)&amp;INDEX('Controle de reservas'!$M$14:$M$2013,BV76),"")&amp;IF(INDEX('Controle de reservas'!$N$14:$N$2013,BV76)&lt;&gt;"",CHAR(10)&amp;"Subst.: "&amp;INDEX('Controle de reservas'!$N$14:$N$2013,BV76),"")&amp;IF(AND(ISNUMBER(INDEX('Controle de reservas'!$I$14:$I$2013,BV76)),INDEX('Controle de reservas'!$I$14:$I$2013,BV76)&gt;0,INDEX('Controle de reservas'!$K$14:$K$2013,BV76)&gt;INDEX('Controle de reservas'!$I$14:$I$2013,BV76)),CHAR(10)&amp;"DIVERGÊNCIA DE DATAS",""),IF(INDEX('Controle de reservas'!$L$14:$L$2013,BV76)="Em cobertura","COV",IF(INDEX('Controle de reservas'!$L$14:$L$2013,BV76)="Disponível","DISP",IF(INDEX('Controle de reservas'!$L$14:$L$2013,BV76)="Não utilizado","NU",IF(INDEX('Controle de reservas'!$L$14:$L$2013,BV76)="Folga","F",IF(INDEX('Controle de reservas'!$L$14:$L$2013,BV76)="Ocorrência","O",IF(INDEX('Controle de reservas'!$L$14:$L$2013,BV76)="Programado","PROG",IF(INDEX('Controle de reservas'!$L$14:$L$2013,BV76)="Disponível no posto","DP","SEM SITUAÇÃO")))))))&amp;IF(INDEX('Controle de reservas'!$M$14:$M$2013,BV76)&lt;&gt;"",CHAR(10)&amp;INDEX('Controle de reservas'!$M$14:$M$2013,BV76),IF(OR(INDEX('Controle de reservas'!$L$14:$L$2013,BV76)="Em cobertura",INDEX('Controle de reservas'!$L$14:$L$2013,BV76)="Programado"),CHAR(10)&amp;"SEM LOCAL",""))&amp;IF(INDEX('Controle de reservas'!$N$14:$N$2013,BV76)&lt;&gt;"",CHAR(10)&amp;"Subst.: "&amp;INDEX('Controle de reservas'!$N$14:$N$2013,BV76),"")&amp;IF(AND(ISNUMBER(INDEX('Controle de reservas'!$I$14:$I$2013,BV76)),INDEX('Controle de reservas'!$I$14:$I$2013,BV76)&gt;0,INDEX('Controle de reservas'!$K$14:$K$2013,BV76)&gt;INDEX('Controle de reservas'!$I$14:$I$2013,BV76)),CHAR(10)&amp;"DIVERGÊNCIA DE DATAS","")&amp;IF(INDEX('Controle de reservas'!$P$14:$P$2013,BV76)&lt;&gt;"OK"," !",""))))</f>
      </c>
      <c r="AI76" s="15">
        <f ca="1">IF(OR($AQ76=0,AI$9="",AI$9&lt;$AS76,AND($AT76&lt;&gt;"",AI$9&gt;$AT76)),"",IF(BW76=0,"—",IF(INDEX('Controle de reservas'!$P$14:$P$2013,BW76)="DUPLICIDADE NO DIA","CONFLITO"&amp;IF(INDEX('Controle de reservas'!$M$14:$M$2013,BW76)&lt;&gt;"",CHAR(10)&amp;INDEX('Controle de reservas'!$M$14:$M$2013,BW76),"")&amp;IF(INDEX('Controle de reservas'!$N$14:$N$2013,BW76)&lt;&gt;"",CHAR(10)&amp;"Subst.: "&amp;INDEX('Controle de reservas'!$N$14:$N$2013,BW76),"")&amp;IF(AND(ISNUMBER(INDEX('Controle de reservas'!$I$14:$I$2013,BW76)),INDEX('Controle de reservas'!$I$14:$I$2013,BW76)&gt;0,INDEX('Controle de reservas'!$K$14:$K$2013,BW76)&gt;INDEX('Controle de reservas'!$I$14:$I$2013,BW76)),CHAR(10)&amp;"DIVERGÊNCIA DE DATAS",""),IF(INDEX('Controle de reservas'!$L$14:$L$2013,BW76)="Em cobertura","COV",IF(INDEX('Controle de reservas'!$L$14:$L$2013,BW76)="Disponível","DISP",IF(INDEX('Controle de reservas'!$L$14:$L$2013,BW76)="Não utilizado","NU",IF(INDEX('Controle de reservas'!$L$14:$L$2013,BW76)="Folga","F",IF(INDEX('Controle de reservas'!$L$14:$L$2013,BW76)="Ocorrência","O",IF(INDEX('Controle de reservas'!$L$14:$L$2013,BW76)="Programado","PROG",IF(INDEX('Controle de reservas'!$L$14:$L$2013,BW76)="Disponível no posto","DP","SEM SITUAÇÃO")))))))&amp;IF(INDEX('Controle de reservas'!$M$14:$M$2013,BW76)&lt;&gt;"",CHAR(10)&amp;INDEX('Controle de reservas'!$M$14:$M$2013,BW76),IF(OR(INDEX('Controle de reservas'!$L$14:$L$2013,BW76)="Em cobertura",INDEX('Controle de reservas'!$L$14:$L$2013,BW76)="Programado"),CHAR(10)&amp;"SEM LOCAL",""))&amp;IF(INDEX('Controle de reservas'!$N$14:$N$2013,BW76)&lt;&gt;"",CHAR(10)&amp;"Subst.: "&amp;INDEX('Controle de reservas'!$N$14:$N$2013,BW76),"")&amp;IF(AND(ISNUMBER(INDEX('Controle de reservas'!$I$14:$I$2013,BW76)),INDEX('Controle de reservas'!$I$14:$I$2013,BW76)&gt;0,INDEX('Controle de reservas'!$K$14:$K$2013,BW76)&gt;INDEX('Controle de reservas'!$I$14:$I$2013,BW76)),CHAR(10)&amp;"DIVERGÊNCIA DE DATAS","")&amp;IF(INDEX('Controle de reservas'!$P$14:$P$2013,BW76)&lt;&gt;"OK"," !",""))))</f>
      </c>
      <c r="AJ76" s="15">
        <f ca="1">IF(OR($AQ76=0,AJ$9="",AJ$9&lt;$AS76,AND($AT76&lt;&gt;"",AJ$9&gt;$AT76)),"",IF(BX76=0,"—",IF(INDEX('Controle de reservas'!$P$14:$P$2013,BX76)="DUPLICIDADE NO DIA","CONFLITO"&amp;IF(INDEX('Controle de reservas'!$M$14:$M$2013,BX76)&lt;&gt;"",CHAR(10)&amp;INDEX('Controle de reservas'!$M$14:$M$2013,BX76),"")&amp;IF(INDEX('Controle de reservas'!$N$14:$N$2013,BX76)&lt;&gt;"",CHAR(10)&amp;"Subst.: "&amp;INDEX('Controle de reservas'!$N$14:$N$2013,BX76),"")&amp;IF(AND(ISNUMBER(INDEX('Controle de reservas'!$I$14:$I$2013,BX76)),INDEX('Controle de reservas'!$I$14:$I$2013,BX76)&gt;0,INDEX('Controle de reservas'!$K$14:$K$2013,BX76)&gt;INDEX('Controle de reservas'!$I$14:$I$2013,BX76)),CHAR(10)&amp;"DIVERGÊNCIA DE DATAS",""),IF(INDEX('Controle de reservas'!$L$14:$L$2013,BX76)="Em cobertura","COV",IF(INDEX('Controle de reservas'!$L$14:$L$2013,BX76)="Disponível","DISP",IF(INDEX('Controle de reservas'!$L$14:$L$2013,BX76)="Não utilizado","NU",IF(INDEX('Controle de reservas'!$L$14:$L$2013,BX76)="Folga","F",IF(INDEX('Controle de reservas'!$L$14:$L$2013,BX76)="Ocorrência","O",IF(INDEX('Controle de reservas'!$L$14:$L$2013,BX76)="Programado","PROG",IF(INDEX('Controle de reservas'!$L$14:$L$2013,BX76)="Disponível no posto","DP","SEM SITUAÇÃO")))))))&amp;IF(INDEX('Controle de reservas'!$M$14:$M$2013,BX76)&lt;&gt;"",CHAR(10)&amp;INDEX('Controle de reservas'!$M$14:$M$2013,BX76),IF(OR(INDEX('Controle de reservas'!$L$14:$L$2013,BX76)="Em cobertura",INDEX('Controle de reservas'!$L$14:$L$2013,BX76)="Programado"),CHAR(10)&amp;"SEM LOCAL",""))&amp;IF(INDEX('Controle de reservas'!$N$14:$N$2013,BX76)&lt;&gt;"",CHAR(10)&amp;"Subst.: "&amp;INDEX('Controle de reservas'!$N$14:$N$2013,BX76),"")&amp;IF(AND(ISNUMBER(INDEX('Controle de reservas'!$I$14:$I$2013,BX76)),INDEX('Controle de reservas'!$I$14:$I$2013,BX76)&gt;0,INDEX('Controle de reservas'!$K$14:$K$2013,BX76)&gt;INDEX('Controle de reservas'!$I$14:$I$2013,BX76)),CHAR(10)&amp;"DIVERGÊNCIA DE DATAS","")&amp;IF(INDEX('Controle de reservas'!$P$14:$P$2013,BX76)&lt;&gt;"OK"," !",""))))</f>
      </c>
      <c r="AK76" s="15">
        <f ca="1">IF(OR($AQ76=0,AK$9="",AK$9&lt;$AS76,AND($AT76&lt;&gt;"",AK$9&gt;$AT76)),"",IF(BY76=0,"—",IF(INDEX('Controle de reservas'!$P$14:$P$2013,BY76)="DUPLICIDADE NO DIA","CONFLITO"&amp;IF(INDEX('Controle de reservas'!$M$14:$M$2013,BY76)&lt;&gt;"",CHAR(10)&amp;INDEX('Controle de reservas'!$M$14:$M$2013,BY76),"")&amp;IF(INDEX('Controle de reservas'!$N$14:$N$2013,BY76)&lt;&gt;"",CHAR(10)&amp;"Subst.: "&amp;INDEX('Controle de reservas'!$N$14:$N$2013,BY76),"")&amp;IF(AND(ISNUMBER(INDEX('Controle de reservas'!$I$14:$I$2013,BY76)),INDEX('Controle de reservas'!$I$14:$I$2013,BY76)&gt;0,INDEX('Controle de reservas'!$K$14:$K$2013,BY76)&gt;INDEX('Controle de reservas'!$I$14:$I$2013,BY76)),CHAR(10)&amp;"DIVERGÊNCIA DE DATAS",""),IF(INDEX('Controle de reservas'!$L$14:$L$2013,BY76)="Em cobertura","COV",IF(INDEX('Controle de reservas'!$L$14:$L$2013,BY76)="Disponível","DISP",IF(INDEX('Controle de reservas'!$L$14:$L$2013,BY76)="Não utilizado","NU",IF(INDEX('Controle de reservas'!$L$14:$L$2013,BY76)="Folga","F",IF(INDEX('Controle de reservas'!$L$14:$L$2013,BY76)="Ocorrência","O",IF(INDEX('Controle de reservas'!$L$14:$L$2013,BY76)="Programado","PROG",IF(INDEX('Controle de reservas'!$L$14:$L$2013,BY76)="Disponível no posto","DP","SEM SITUAÇÃO")))))))&amp;IF(INDEX('Controle de reservas'!$M$14:$M$2013,BY76)&lt;&gt;"",CHAR(10)&amp;INDEX('Controle de reservas'!$M$14:$M$2013,BY76),IF(OR(INDEX('Controle de reservas'!$L$14:$L$2013,BY76)="Em cobertura",INDEX('Controle de reservas'!$L$14:$L$2013,BY76)="Programado"),CHAR(10)&amp;"SEM LOCAL",""))&amp;IF(INDEX('Controle de reservas'!$N$14:$N$2013,BY76)&lt;&gt;"",CHAR(10)&amp;"Subst.: "&amp;INDEX('Controle de reservas'!$N$14:$N$2013,BY76),"")&amp;IF(AND(ISNUMBER(INDEX('Controle de reservas'!$I$14:$I$2013,BY76)),INDEX('Controle de reservas'!$I$14:$I$2013,BY76)&gt;0,INDEX('Controle de reservas'!$K$14:$K$2013,BY76)&gt;INDEX('Controle de reservas'!$I$14:$I$2013,BY76)),CHAR(10)&amp;"DIVERGÊNCIA DE DATAS","")&amp;IF(INDEX('Controle de reservas'!$P$14:$P$2013,BY76)&lt;&gt;"OK"," !",""))))</f>
      </c>
      <c r="AL76" s="14">
        <f t="shared" ca="1" si="5"/>
      </c>
      <c r="AM76" s="14">
        <f t="shared" ca="1" si="6"/>
      </c>
      <c r="AN76" s="14">
        <f t="shared" ca="1" si="7"/>
      </c>
      <c r="AO76" s="14">
        <f t="shared" ca="1" si="8"/>
      </c>
      <c r="AP76" s="14">
        <f ca="1">IF($AQ76=0,"",INDEX('Controle de reservas'!$O$14:$O$2013,$AQ76))</f>
      </c>
      <c r="AQ76">
        <f ca="1">IFERROR(MATCH(ROW()-9,'Controle de reservas'!$S$14:$S$2013,0),0)</f>
      </c>
      <c r="AR76">
        <f ca="1">IF($AQ76=0,"",INDEX('Controle de reservas'!$Q$14:$Q$2013,$AQ76))</f>
      </c>
      <c r="AS76">
        <f ca="1">IF($AQ76=0,"",INDEX('Controle de reservas'!$H$14:$H$2013,$AQ76))</f>
      </c>
      <c r="AT76">
        <f ca="1">IF($AQ76=0,"",IF(INDEX('Controle de reservas'!$J$14:$J$2013,$AQ76)=0,"",INDEX('Controle de reservas'!$J$14:$J$2013,$AQ76)))</f>
      </c>
      <c r="AU76">
        <f ca="1">IF(OR($AQ76=0,G$9=""),0,IFERROR(MATCH($AR76&amp;"|"&amp;TEXT(G$9,"yyyymmdd"),'Controle de reservas'!$T$14:$T$2013,0),0))</f>
      </c>
      <c r="AV76">
        <f ca="1">IF(OR($AQ76=0,H$9=""),0,IFERROR(MATCH($AR76&amp;"|"&amp;TEXT(H$9,"yyyymmdd"),'Controle de reservas'!$T$14:$T$2013,0),0))</f>
      </c>
      <c r="AW76">
        <f ca="1">IF(OR($AQ76=0,I$9=""),0,IFERROR(MATCH($AR76&amp;"|"&amp;TEXT(I$9,"yyyymmdd"),'Controle de reservas'!$T$14:$T$2013,0),0))</f>
      </c>
      <c r="AX76">
        <f ca="1">IF(OR($AQ76=0,J$9=""),0,IFERROR(MATCH($AR76&amp;"|"&amp;TEXT(J$9,"yyyymmdd"),'Controle de reservas'!$T$14:$T$2013,0),0))</f>
      </c>
      <c r="AY76">
        <f ca="1">IF(OR($AQ76=0,K$9=""),0,IFERROR(MATCH($AR76&amp;"|"&amp;TEXT(K$9,"yyyymmdd"),'Controle de reservas'!$T$14:$T$2013,0),0))</f>
      </c>
      <c r="AZ76">
        <f ca="1">IF(OR($AQ76=0,L$9=""),0,IFERROR(MATCH($AR76&amp;"|"&amp;TEXT(L$9,"yyyymmdd"),'Controle de reservas'!$T$14:$T$2013,0),0))</f>
      </c>
      <c r="BA76">
        <f ca="1">IF(OR($AQ76=0,M$9=""),0,IFERROR(MATCH($AR76&amp;"|"&amp;TEXT(M$9,"yyyymmdd"),'Controle de reservas'!$T$14:$T$2013,0),0))</f>
      </c>
      <c r="BB76">
        <f ca="1">IF(OR($AQ76=0,N$9=""),0,IFERROR(MATCH($AR76&amp;"|"&amp;TEXT(N$9,"yyyymmdd"),'Controle de reservas'!$T$14:$T$2013,0),0))</f>
      </c>
      <c r="BC76">
        <f ca="1">IF(OR($AQ76=0,O$9=""),0,IFERROR(MATCH($AR76&amp;"|"&amp;TEXT(O$9,"yyyymmdd"),'Controle de reservas'!$T$14:$T$2013,0),0))</f>
      </c>
      <c r="BD76">
        <f ca="1">IF(OR($AQ76=0,P$9=""),0,IFERROR(MATCH($AR76&amp;"|"&amp;TEXT(P$9,"yyyymmdd"),'Controle de reservas'!$T$14:$T$2013,0),0))</f>
      </c>
      <c r="BE76">
        <f ca="1">IF(OR($AQ76=0,Q$9=""),0,IFERROR(MATCH($AR76&amp;"|"&amp;TEXT(Q$9,"yyyymmdd"),'Controle de reservas'!$T$14:$T$2013,0),0))</f>
      </c>
      <c r="BF76">
        <f ca="1">IF(OR($AQ76=0,R$9=""),0,IFERROR(MATCH($AR76&amp;"|"&amp;TEXT(R$9,"yyyymmdd"),'Controle de reservas'!$T$14:$T$2013,0),0))</f>
      </c>
      <c r="BG76">
        <f ca="1">IF(OR($AQ76=0,S$9=""),0,IFERROR(MATCH($AR76&amp;"|"&amp;TEXT(S$9,"yyyymmdd"),'Controle de reservas'!$T$14:$T$2013,0),0))</f>
      </c>
      <c r="BH76">
        <f ca="1">IF(OR($AQ76=0,T$9=""),0,IFERROR(MATCH($AR76&amp;"|"&amp;TEXT(T$9,"yyyymmdd"),'Controle de reservas'!$T$14:$T$2013,0),0))</f>
      </c>
      <c r="BI76">
        <f ca="1">IF(OR($AQ76=0,U$9=""),0,IFERROR(MATCH($AR76&amp;"|"&amp;TEXT(U$9,"yyyymmdd"),'Controle de reservas'!$T$14:$T$2013,0),0))</f>
      </c>
      <c r="BJ76">
        <f ca="1">IF(OR($AQ76=0,V$9=""),0,IFERROR(MATCH($AR76&amp;"|"&amp;TEXT(V$9,"yyyymmdd"),'Controle de reservas'!$T$14:$T$2013,0),0))</f>
      </c>
      <c r="BK76">
        <f ca="1">IF(OR($AQ76=0,W$9=""),0,IFERROR(MATCH($AR76&amp;"|"&amp;TEXT(W$9,"yyyymmdd"),'Controle de reservas'!$T$14:$T$2013,0),0))</f>
      </c>
      <c r="BL76">
        <f ca="1">IF(OR($AQ76=0,X$9=""),0,IFERROR(MATCH($AR76&amp;"|"&amp;TEXT(X$9,"yyyymmdd"),'Controle de reservas'!$T$14:$T$2013,0),0))</f>
      </c>
      <c r="BM76">
        <f ca="1">IF(OR($AQ76=0,Y$9=""),0,IFERROR(MATCH($AR76&amp;"|"&amp;TEXT(Y$9,"yyyymmdd"),'Controle de reservas'!$T$14:$T$2013,0),0))</f>
      </c>
      <c r="BN76">
        <f ca="1">IF(OR($AQ76=0,Z$9=""),0,IFERROR(MATCH($AR76&amp;"|"&amp;TEXT(Z$9,"yyyymmdd"),'Controle de reservas'!$T$14:$T$2013,0),0))</f>
      </c>
      <c r="BO76">
        <f ca="1">IF(OR($AQ76=0,AA$9=""),0,IFERROR(MATCH($AR76&amp;"|"&amp;TEXT(AA$9,"yyyymmdd"),'Controle de reservas'!$T$14:$T$2013,0),0))</f>
      </c>
      <c r="BP76">
        <f ca="1">IF(OR($AQ76=0,AB$9=""),0,IFERROR(MATCH($AR76&amp;"|"&amp;TEXT(AB$9,"yyyymmdd"),'Controle de reservas'!$T$14:$T$2013,0),0))</f>
      </c>
      <c r="BQ76">
        <f ca="1">IF(OR($AQ76=0,AC$9=""),0,IFERROR(MATCH($AR76&amp;"|"&amp;TEXT(AC$9,"yyyymmdd"),'Controle de reservas'!$T$14:$T$2013,0),0))</f>
      </c>
      <c r="BR76">
        <f ca="1">IF(OR($AQ76=0,AD$9=""),0,IFERROR(MATCH($AR76&amp;"|"&amp;TEXT(AD$9,"yyyymmdd"),'Controle de reservas'!$T$14:$T$2013,0),0))</f>
      </c>
      <c r="BS76">
        <f ca="1">IF(OR($AQ76=0,AE$9=""),0,IFERROR(MATCH($AR76&amp;"|"&amp;TEXT(AE$9,"yyyymmdd"),'Controle de reservas'!$T$14:$T$2013,0),0))</f>
      </c>
      <c r="BT76">
        <f ca="1">IF(OR($AQ76=0,AF$9=""),0,IFERROR(MATCH($AR76&amp;"|"&amp;TEXT(AF$9,"yyyymmdd"),'Controle de reservas'!$T$14:$T$2013,0),0))</f>
      </c>
      <c r="BU76">
        <f ca="1">IF(OR($AQ76=0,AG$9=""),0,IFERROR(MATCH($AR76&amp;"|"&amp;TEXT(AG$9,"yyyymmdd"),'Controle de reservas'!$T$14:$T$2013,0),0))</f>
      </c>
      <c r="BV76">
        <f ca="1">IF(OR($AQ76=0,AH$9=""),0,IFERROR(MATCH($AR76&amp;"|"&amp;TEXT(AH$9,"yyyymmdd"),'Controle de reservas'!$T$14:$T$2013,0),0))</f>
      </c>
      <c r="BW76">
        <f ca="1">IF(OR($AQ76=0,AI$9=""),0,IFERROR(MATCH($AR76&amp;"|"&amp;TEXT(AI$9,"yyyymmdd"),'Controle de reservas'!$T$14:$T$2013,0),0))</f>
      </c>
      <c r="BX76">
        <f ca="1">IF(OR($AQ76=0,AJ$9=""),0,IFERROR(MATCH($AR76&amp;"|"&amp;TEXT(AJ$9,"yyyymmdd"),'Controle de reservas'!$T$14:$T$2013,0),0))</f>
      </c>
      <c r="BY76">
        <f ca="1">IF(OR($AQ76=0,AK$9=""),0,IFERROR(MATCH($AR76&amp;"|"&amp;TEXT(AK$9,"yyyymmdd"),'Controle de reservas'!$T$14:$T$2013,0),0))</f>
      </c>
    </row>
    <row r="77" spans="1:77" ht="105" customHeight="1" x14ac:dyDescent="0.25">
      <c r="A77" s="16">
        <f ca="1">IF($AQ77=0,"",INDEX('Controle de reservas'!$A$14:$A$2013,$AQ77))</f>
      </c>
      <c r="B77" s="16">
        <f ca="1">IF($AQ77=0,"",INDEX('Controle de reservas'!$B$14:$B$2013,$AQ77))</f>
      </c>
      <c r="C77" s="16">
        <f ca="1">IF($AQ77=0,"",INDEX('Controle de reservas'!$C$14:$C$2013,$AQ77))</f>
      </c>
      <c r="D77" s="16">
        <f ca="1">IF($AQ77=0,"",INDEX('Controle de reservas'!$D$14:$D$2013,$AQ77))</f>
      </c>
      <c r="E77" s="16">
        <f ca="1">IF($AQ77=0,"",INDEX('Controle de reservas'!$E$14:$E$2013,$AQ77))</f>
      </c>
      <c r="F77" s="16">
        <f ca="1">IF($AQ77=0,"",INDEX('Controle de reservas'!$F$14:$F$2013,$AQ77))</f>
      </c>
      <c r="G77" s="17">
        <f ca="1">IF(OR($AQ77=0,G$9="",G$9&lt;$AS77,AND($AT77&lt;&gt;"",G$9&gt;$AT77)),"",IF(AU77=0,"—",IF(INDEX('Controle de reservas'!$P$14:$P$2013,AU77)="DUPLICIDADE NO DIA","CONFLITO"&amp;IF(INDEX('Controle de reservas'!$M$14:$M$2013,AU77)&lt;&gt;"",CHAR(10)&amp;INDEX('Controle de reservas'!$M$14:$M$2013,AU77),"")&amp;IF(INDEX('Controle de reservas'!$N$14:$N$2013,AU77)&lt;&gt;"",CHAR(10)&amp;"Subst.: "&amp;INDEX('Controle de reservas'!$N$14:$N$2013,AU77),"")&amp;IF(AND(ISNUMBER(INDEX('Controle de reservas'!$I$14:$I$2013,AU77)),INDEX('Controle de reservas'!$I$14:$I$2013,AU77)&gt;0,INDEX('Controle de reservas'!$K$14:$K$2013,AU77)&gt;INDEX('Controle de reservas'!$I$14:$I$2013,AU77)),CHAR(10)&amp;"DIVERGÊNCIA DE DATAS",""),IF(INDEX('Controle de reservas'!$L$14:$L$2013,AU77)="Em cobertura","COV",IF(INDEX('Controle de reservas'!$L$14:$L$2013,AU77)="Disponível","DISP",IF(INDEX('Controle de reservas'!$L$14:$L$2013,AU77)="Não utilizado","NU",IF(INDEX('Controle de reservas'!$L$14:$L$2013,AU77)="Folga","F",IF(INDEX('Controle de reservas'!$L$14:$L$2013,AU77)="Ocorrência","O",IF(INDEX('Controle de reservas'!$L$14:$L$2013,AU77)="Programado","PROG",IF(INDEX('Controle de reservas'!$L$14:$L$2013,AU77)="Disponível no posto","DP","SEM SITUAÇÃO")))))))&amp;IF(INDEX('Controle de reservas'!$M$14:$M$2013,AU77)&lt;&gt;"",CHAR(10)&amp;INDEX('Controle de reservas'!$M$14:$M$2013,AU77),IF(OR(INDEX('Controle de reservas'!$L$14:$L$2013,AU77)="Em cobertura",INDEX('Controle de reservas'!$L$14:$L$2013,AU77)="Programado"),CHAR(10)&amp;"SEM LOCAL",""))&amp;IF(INDEX('Controle de reservas'!$N$14:$N$2013,AU77)&lt;&gt;"",CHAR(10)&amp;"Subst.: "&amp;INDEX('Controle de reservas'!$N$14:$N$2013,AU77),"")&amp;IF(AND(ISNUMBER(INDEX('Controle de reservas'!$I$14:$I$2013,AU77)),INDEX('Controle de reservas'!$I$14:$I$2013,AU77)&gt;0,INDEX('Controle de reservas'!$K$14:$K$2013,AU77)&gt;INDEX('Controle de reservas'!$I$14:$I$2013,AU77)),CHAR(10)&amp;"DIVERGÊNCIA DE DATAS","")&amp;IF(INDEX('Controle de reservas'!$P$14:$P$2013,AU77)&lt;&gt;"OK"," !",""))))</f>
      </c>
      <c r="H77" s="17">
        <f ca="1">IF(OR($AQ77=0,H$9="",H$9&lt;$AS77,AND($AT77&lt;&gt;"",H$9&gt;$AT77)),"",IF(AV77=0,"—",IF(INDEX('Controle de reservas'!$P$14:$P$2013,AV77)="DUPLICIDADE NO DIA","CONFLITO"&amp;IF(INDEX('Controle de reservas'!$M$14:$M$2013,AV77)&lt;&gt;"",CHAR(10)&amp;INDEX('Controle de reservas'!$M$14:$M$2013,AV77),"")&amp;IF(INDEX('Controle de reservas'!$N$14:$N$2013,AV77)&lt;&gt;"",CHAR(10)&amp;"Subst.: "&amp;INDEX('Controle de reservas'!$N$14:$N$2013,AV77),"")&amp;IF(AND(ISNUMBER(INDEX('Controle de reservas'!$I$14:$I$2013,AV77)),INDEX('Controle de reservas'!$I$14:$I$2013,AV77)&gt;0,INDEX('Controle de reservas'!$K$14:$K$2013,AV77)&gt;INDEX('Controle de reservas'!$I$14:$I$2013,AV77)),CHAR(10)&amp;"DIVERGÊNCIA DE DATAS",""),IF(INDEX('Controle de reservas'!$L$14:$L$2013,AV77)="Em cobertura","COV",IF(INDEX('Controle de reservas'!$L$14:$L$2013,AV77)="Disponível","DISP",IF(INDEX('Controle de reservas'!$L$14:$L$2013,AV77)="Não utilizado","NU",IF(INDEX('Controle de reservas'!$L$14:$L$2013,AV77)="Folga","F",IF(INDEX('Controle de reservas'!$L$14:$L$2013,AV77)="Ocorrência","O",IF(INDEX('Controle de reservas'!$L$14:$L$2013,AV77)="Programado","PROG",IF(INDEX('Controle de reservas'!$L$14:$L$2013,AV77)="Disponível no posto","DP","SEM SITUAÇÃO")))))))&amp;IF(INDEX('Controle de reservas'!$M$14:$M$2013,AV77)&lt;&gt;"",CHAR(10)&amp;INDEX('Controle de reservas'!$M$14:$M$2013,AV77),IF(OR(INDEX('Controle de reservas'!$L$14:$L$2013,AV77)="Em cobertura",INDEX('Controle de reservas'!$L$14:$L$2013,AV77)="Programado"),CHAR(10)&amp;"SEM LOCAL",""))&amp;IF(INDEX('Controle de reservas'!$N$14:$N$2013,AV77)&lt;&gt;"",CHAR(10)&amp;"Subst.: "&amp;INDEX('Controle de reservas'!$N$14:$N$2013,AV77),"")&amp;IF(AND(ISNUMBER(INDEX('Controle de reservas'!$I$14:$I$2013,AV77)),INDEX('Controle de reservas'!$I$14:$I$2013,AV77)&gt;0,INDEX('Controle de reservas'!$K$14:$K$2013,AV77)&gt;INDEX('Controle de reservas'!$I$14:$I$2013,AV77)),CHAR(10)&amp;"DIVERGÊNCIA DE DATAS","")&amp;IF(INDEX('Controle de reservas'!$P$14:$P$2013,AV77)&lt;&gt;"OK"," !",""))))</f>
      </c>
      <c r="I77" s="17">
        <f ca="1">IF(OR($AQ77=0,I$9="",I$9&lt;$AS77,AND($AT77&lt;&gt;"",I$9&gt;$AT77)),"",IF(AW77=0,"—",IF(INDEX('Controle de reservas'!$P$14:$P$2013,AW77)="DUPLICIDADE NO DIA","CONFLITO"&amp;IF(INDEX('Controle de reservas'!$M$14:$M$2013,AW77)&lt;&gt;"",CHAR(10)&amp;INDEX('Controle de reservas'!$M$14:$M$2013,AW77),"")&amp;IF(INDEX('Controle de reservas'!$N$14:$N$2013,AW77)&lt;&gt;"",CHAR(10)&amp;"Subst.: "&amp;INDEX('Controle de reservas'!$N$14:$N$2013,AW77),"")&amp;IF(AND(ISNUMBER(INDEX('Controle de reservas'!$I$14:$I$2013,AW77)),INDEX('Controle de reservas'!$I$14:$I$2013,AW77)&gt;0,INDEX('Controle de reservas'!$K$14:$K$2013,AW77)&gt;INDEX('Controle de reservas'!$I$14:$I$2013,AW77)),CHAR(10)&amp;"DIVERGÊNCIA DE DATAS",""),IF(INDEX('Controle de reservas'!$L$14:$L$2013,AW77)="Em cobertura","COV",IF(INDEX('Controle de reservas'!$L$14:$L$2013,AW77)="Disponível","DISP",IF(INDEX('Controle de reservas'!$L$14:$L$2013,AW77)="Não utilizado","NU",IF(INDEX('Controle de reservas'!$L$14:$L$2013,AW77)="Folga","F",IF(INDEX('Controle de reservas'!$L$14:$L$2013,AW77)="Ocorrência","O",IF(INDEX('Controle de reservas'!$L$14:$L$2013,AW77)="Programado","PROG",IF(INDEX('Controle de reservas'!$L$14:$L$2013,AW77)="Disponível no posto","DP","SEM SITUAÇÃO")))))))&amp;IF(INDEX('Controle de reservas'!$M$14:$M$2013,AW77)&lt;&gt;"",CHAR(10)&amp;INDEX('Controle de reservas'!$M$14:$M$2013,AW77),IF(OR(INDEX('Controle de reservas'!$L$14:$L$2013,AW77)="Em cobertura",INDEX('Controle de reservas'!$L$14:$L$2013,AW77)="Programado"),CHAR(10)&amp;"SEM LOCAL",""))&amp;IF(INDEX('Controle de reservas'!$N$14:$N$2013,AW77)&lt;&gt;"",CHAR(10)&amp;"Subst.: "&amp;INDEX('Controle de reservas'!$N$14:$N$2013,AW77),"")&amp;IF(AND(ISNUMBER(INDEX('Controle de reservas'!$I$14:$I$2013,AW77)),INDEX('Controle de reservas'!$I$14:$I$2013,AW77)&gt;0,INDEX('Controle de reservas'!$K$14:$K$2013,AW77)&gt;INDEX('Controle de reservas'!$I$14:$I$2013,AW77)),CHAR(10)&amp;"DIVERGÊNCIA DE DATAS","")&amp;IF(INDEX('Controle de reservas'!$P$14:$P$2013,AW77)&lt;&gt;"OK"," !",""))))</f>
      </c>
      <c r="J77" s="17">
        <f ca="1">IF(OR($AQ77=0,J$9="",J$9&lt;$AS77,AND($AT77&lt;&gt;"",J$9&gt;$AT77)),"",IF(AX77=0,"—",IF(INDEX('Controle de reservas'!$P$14:$P$2013,AX77)="DUPLICIDADE NO DIA","CONFLITO"&amp;IF(INDEX('Controle de reservas'!$M$14:$M$2013,AX77)&lt;&gt;"",CHAR(10)&amp;INDEX('Controle de reservas'!$M$14:$M$2013,AX77),"")&amp;IF(INDEX('Controle de reservas'!$N$14:$N$2013,AX77)&lt;&gt;"",CHAR(10)&amp;"Subst.: "&amp;INDEX('Controle de reservas'!$N$14:$N$2013,AX77),"")&amp;IF(AND(ISNUMBER(INDEX('Controle de reservas'!$I$14:$I$2013,AX77)),INDEX('Controle de reservas'!$I$14:$I$2013,AX77)&gt;0,INDEX('Controle de reservas'!$K$14:$K$2013,AX77)&gt;INDEX('Controle de reservas'!$I$14:$I$2013,AX77)),CHAR(10)&amp;"DIVERGÊNCIA DE DATAS",""),IF(INDEX('Controle de reservas'!$L$14:$L$2013,AX77)="Em cobertura","COV",IF(INDEX('Controle de reservas'!$L$14:$L$2013,AX77)="Disponível","DISP",IF(INDEX('Controle de reservas'!$L$14:$L$2013,AX77)="Não utilizado","NU",IF(INDEX('Controle de reservas'!$L$14:$L$2013,AX77)="Folga","F",IF(INDEX('Controle de reservas'!$L$14:$L$2013,AX77)="Ocorrência","O",IF(INDEX('Controle de reservas'!$L$14:$L$2013,AX77)="Programado","PROG",IF(INDEX('Controle de reservas'!$L$14:$L$2013,AX77)="Disponível no posto","DP","SEM SITUAÇÃO")))))))&amp;IF(INDEX('Controle de reservas'!$M$14:$M$2013,AX77)&lt;&gt;"",CHAR(10)&amp;INDEX('Controle de reservas'!$M$14:$M$2013,AX77),IF(OR(INDEX('Controle de reservas'!$L$14:$L$2013,AX77)="Em cobertura",INDEX('Controle de reservas'!$L$14:$L$2013,AX77)="Programado"),CHAR(10)&amp;"SEM LOCAL",""))&amp;IF(INDEX('Controle de reservas'!$N$14:$N$2013,AX77)&lt;&gt;"",CHAR(10)&amp;"Subst.: "&amp;INDEX('Controle de reservas'!$N$14:$N$2013,AX77),"")&amp;IF(AND(ISNUMBER(INDEX('Controle de reservas'!$I$14:$I$2013,AX77)),INDEX('Controle de reservas'!$I$14:$I$2013,AX77)&gt;0,INDEX('Controle de reservas'!$K$14:$K$2013,AX77)&gt;INDEX('Controle de reservas'!$I$14:$I$2013,AX77)),CHAR(10)&amp;"DIVERGÊNCIA DE DATAS","")&amp;IF(INDEX('Controle de reservas'!$P$14:$P$2013,AX77)&lt;&gt;"OK"," !",""))))</f>
      </c>
      <c r="K77" s="17">
        <f ca="1">IF(OR($AQ77=0,K$9="",K$9&lt;$AS77,AND($AT77&lt;&gt;"",K$9&gt;$AT77)),"",IF(AY77=0,"—",IF(INDEX('Controle de reservas'!$P$14:$P$2013,AY77)="DUPLICIDADE NO DIA","CONFLITO"&amp;IF(INDEX('Controle de reservas'!$M$14:$M$2013,AY77)&lt;&gt;"",CHAR(10)&amp;INDEX('Controle de reservas'!$M$14:$M$2013,AY77),"")&amp;IF(INDEX('Controle de reservas'!$N$14:$N$2013,AY77)&lt;&gt;"",CHAR(10)&amp;"Subst.: "&amp;INDEX('Controle de reservas'!$N$14:$N$2013,AY77),"")&amp;IF(AND(ISNUMBER(INDEX('Controle de reservas'!$I$14:$I$2013,AY77)),INDEX('Controle de reservas'!$I$14:$I$2013,AY77)&gt;0,INDEX('Controle de reservas'!$K$14:$K$2013,AY77)&gt;INDEX('Controle de reservas'!$I$14:$I$2013,AY77)),CHAR(10)&amp;"DIVERGÊNCIA DE DATAS",""),IF(INDEX('Controle de reservas'!$L$14:$L$2013,AY77)="Em cobertura","COV",IF(INDEX('Controle de reservas'!$L$14:$L$2013,AY77)="Disponível","DISP",IF(INDEX('Controle de reservas'!$L$14:$L$2013,AY77)="Não utilizado","NU",IF(INDEX('Controle de reservas'!$L$14:$L$2013,AY77)="Folga","F",IF(INDEX('Controle de reservas'!$L$14:$L$2013,AY77)="Ocorrência","O",IF(INDEX('Controle de reservas'!$L$14:$L$2013,AY77)="Programado","PROG",IF(INDEX('Controle de reservas'!$L$14:$L$2013,AY77)="Disponível no posto","DP","SEM SITUAÇÃO")))))))&amp;IF(INDEX('Controle de reservas'!$M$14:$M$2013,AY77)&lt;&gt;"",CHAR(10)&amp;INDEX('Controle de reservas'!$M$14:$M$2013,AY77),IF(OR(INDEX('Controle de reservas'!$L$14:$L$2013,AY77)="Em cobertura",INDEX('Controle de reservas'!$L$14:$L$2013,AY77)="Programado"),CHAR(10)&amp;"SEM LOCAL",""))&amp;IF(INDEX('Controle de reservas'!$N$14:$N$2013,AY77)&lt;&gt;"",CHAR(10)&amp;"Subst.: "&amp;INDEX('Controle de reservas'!$N$14:$N$2013,AY77),"")&amp;IF(AND(ISNUMBER(INDEX('Controle de reservas'!$I$14:$I$2013,AY77)),INDEX('Controle de reservas'!$I$14:$I$2013,AY77)&gt;0,INDEX('Controle de reservas'!$K$14:$K$2013,AY77)&gt;INDEX('Controle de reservas'!$I$14:$I$2013,AY77)),CHAR(10)&amp;"DIVERGÊNCIA DE DATAS","")&amp;IF(INDEX('Controle de reservas'!$P$14:$P$2013,AY77)&lt;&gt;"OK"," !",""))))</f>
      </c>
      <c r="L77" s="17">
        <f ca="1">IF(OR($AQ77=0,L$9="",L$9&lt;$AS77,AND($AT77&lt;&gt;"",L$9&gt;$AT77)),"",IF(AZ77=0,"—",IF(INDEX('Controle de reservas'!$P$14:$P$2013,AZ77)="DUPLICIDADE NO DIA","CONFLITO"&amp;IF(INDEX('Controle de reservas'!$M$14:$M$2013,AZ77)&lt;&gt;"",CHAR(10)&amp;INDEX('Controle de reservas'!$M$14:$M$2013,AZ77),"")&amp;IF(INDEX('Controle de reservas'!$N$14:$N$2013,AZ77)&lt;&gt;"",CHAR(10)&amp;"Subst.: "&amp;INDEX('Controle de reservas'!$N$14:$N$2013,AZ77),"")&amp;IF(AND(ISNUMBER(INDEX('Controle de reservas'!$I$14:$I$2013,AZ77)),INDEX('Controle de reservas'!$I$14:$I$2013,AZ77)&gt;0,INDEX('Controle de reservas'!$K$14:$K$2013,AZ77)&gt;INDEX('Controle de reservas'!$I$14:$I$2013,AZ77)),CHAR(10)&amp;"DIVERGÊNCIA DE DATAS",""),IF(INDEX('Controle de reservas'!$L$14:$L$2013,AZ77)="Em cobertura","COV",IF(INDEX('Controle de reservas'!$L$14:$L$2013,AZ77)="Disponível","DISP",IF(INDEX('Controle de reservas'!$L$14:$L$2013,AZ77)="Não utilizado","NU",IF(INDEX('Controle de reservas'!$L$14:$L$2013,AZ77)="Folga","F",IF(INDEX('Controle de reservas'!$L$14:$L$2013,AZ77)="Ocorrência","O",IF(INDEX('Controle de reservas'!$L$14:$L$2013,AZ77)="Programado","PROG",IF(INDEX('Controle de reservas'!$L$14:$L$2013,AZ77)="Disponível no posto","DP","SEM SITUAÇÃO")))))))&amp;IF(INDEX('Controle de reservas'!$M$14:$M$2013,AZ77)&lt;&gt;"",CHAR(10)&amp;INDEX('Controle de reservas'!$M$14:$M$2013,AZ77),IF(OR(INDEX('Controle de reservas'!$L$14:$L$2013,AZ77)="Em cobertura",INDEX('Controle de reservas'!$L$14:$L$2013,AZ77)="Programado"),CHAR(10)&amp;"SEM LOCAL",""))&amp;IF(INDEX('Controle de reservas'!$N$14:$N$2013,AZ77)&lt;&gt;"",CHAR(10)&amp;"Subst.: "&amp;INDEX('Controle de reservas'!$N$14:$N$2013,AZ77),"")&amp;IF(AND(ISNUMBER(INDEX('Controle de reservas'!$I$14:$I$2013,AZ77)),INDEX('Controle de reservas'!$I$14:$I$2013,AZ77)&gt;0,INDEX('Controle de reservas'!$K$14:$K$2013,AZ77)&gt;INDEX('Controle de reservas'!$I$14:$I$2013,AZ77)),CHAR(10)&amp;"DIVERGÊNCIA DE DATAS","")&amp;IF(INDEX('Controle de reservas'!$P$14:$P$2013,AZ77)&lt;&gt;"OK"," !",""))))</f>
      </c>
      <c r="M77" s="17">
        <f ca="1">IF(OR($AQ77=0,M$9="",M$9&lt;$AS77,AND($AT77&lt;&gt;"",M$9&gt;$AT77)),"",IF(BA77=0,"—",IF(INDEX('Controle de reservas'!$P$14:$P$2013,BA77)="DUPLICIDADE NO DIA","CONFLITO"&amp;IF(INDEX('Controle de reservas'!$M$14:$M$2013,BA77)&lt;&gt;"",CHAR(10)&amp;INDEX('Controle de reservas'!$M$14:$M$2013,BA77),"")&amp;IF(INDEX('Controle de reservas'!$N$14:$N$2013,BA77)&lt;&gt;"",CHAR(10)&amp;"Subst.: "&amp;INDEX('Controle de reservas'!$N$14:$N$2013,BA77),"")&amp;IF(AND(ISNUMBER(INDEX('Controle de reservas'!$I$14:$I$2013,BA77)),INDEX('Controle de reservas'!$I$14:$I$2013,BA77)&gt;0,INDEX('Controle de reservas'!$K$14:$K$2013,BA77)&gt;INDEX('Controle de reservas'!$I$14:$I$2013,BA77)),CHAR(10)&amp;"DIVERGÊNCIA DE DATAS",""),IF(INDEX('Controle de reservas'!$L$14:$L$2013,BA77)="Em cobertura","COV",IF(INDEX('Controle de reservas'!$L$14:$L$2013,BA77)="Disponível","DISP",IF(INDEX('Controle de reservas'!$L$14:$L$2013,BA77)="Não utilizado","NU",IF(INDEX('Controle de reservas'!$L$14:$L$2013,BA77)="Folga","F",IF(INDEX('Controle de reservas'!$L$14:$L$2013,BA77)="Ocorrência","O",IF(INDEX('Controle de reservas'!$L$14:$L$2013,BA77)="Programado","PROG",IF(INDEX('Controle de reservas'!$L$14:$L$2013,BA77)="Disponível no posto","DP","SEM SITUAÇÃO")))))))&amp;IF(INDEX('Controle de reservas'!$M$14:$M$2013,BA77)&lt;&gt;"",CHAR(10)&amp;INDEX('Controle de reservas'!$M$14:$M$2013,BA77),IF(OR(INDEX('Controle de reservas'!$L$14:$L$2013,BA77)="Em cobertura",INDEX('Controle de reservas'!$L$14:$L$2013,BA77)="Programado"),CHAR(10)&amp;"SEM LOCAL",""))&amp;IF(INDEX('Controle de reservas'!$N$14:$N$2013,BA77)&lt;&gt;"",CHAR(10)&amp;"Subst.: "&amp;INDEX('Controle de reservas'!$N$14:$N$2013,BA77),"")&amp;IF(AND(ISNUMBER(INDEX('Controle de reservas'!$I$14:$I$2013,BA77)),INDEX('Controle de reservas'!$I$14:$I$2013,BA77)&gt;0,INDEX('Controle de reservas'!$K$14:$K$2013,BA77)&gt;INDEX('Controle de reservas'!$I$14:$I$2013,BA77)),CHAR(10)&amp;"DIVERGÊNCIA DE DATAS","")&amp;IF(INDEX('Controle de reservas'!$P$14:$P$2013,BA77)&lt;&gt;"OK"," !",""))))</f>
      </c>
      <c r="N77" s="17">
        <f ca="1">IF(OR($AQ77=0,N$9="",N$9&lt;$AS77,AND($AT77&lt;&gt;"",N$9&gt;$AT77)),"",IF(BB77=0,"—",IF(INDEX('Controle de reservas'!$P$14:$P$2013,BB77)="DUPLICIDADE NO DIA","CONFLITO"&amp;IF(INDEX('Controle de reservas'!$M$14:$M$2013,BB77)&lt;&gt;"",CHAR(10)&amp;INDEX('Controle de reservas'!$M$14:$M$2013,BB77),"")&amp;IF(INDEX('Controle de reservas'!$N$14:$N$2013,BB77)&lt;&gt;"",CHAR(10)&amp;"Subst.: "&amp;INDEX('Controle de reservas'!$N$14:$N$2013,BB77),"")&amp;IF(AND(ISNUMBER(INDEX('Controle de reservas'!$I$14:$I$2013,BB77)),INDEX('Controle de reservas'!$I$14:$I$2013,BB77)&gt;0,INDEX('Controle de reservas'!$K$14:$K$2013,BB77)&gt;INDEX('Controle de reservas'!$I$14:$I$2013,BB77)),CHAR(10)&amp;"DIVERGÊNCIA DE DATAS",""),IF(INDEX('Controle de reservas'!$L$14:$L$2013,BB77)="Em cobertura","COV",IF(INDEX('Controle de reservas'!$L$14:$L$2013,BB77)="Disponível","DISP",IF(INDEX('Controle de reservas'!$L$14:$L$2013,BB77)="Não utilizado","NU",IF(INDEX('Controle de reservas'!$L$14:$L$2013,BB77)="Folga","F",IF(INDEX('Controle de reservas'!$L$14:$L$2013,BB77)="Ocorrência","O",IF(INDEX('Controle de reservas'!$L$14:$L$2013,BB77)="Programado","PROG",IF(INDEX('Controle de reservas'!$L$14:$L$2013,BB77)="Disponível no posto","DP","SEM SITUAÇÃO")))))))&amp;IF(INDEX('Controle de reservas'!$M$14:$M$2013,BB77)&lt;&gt;"",CHAR(10)&amp;INDEX('Controle de reservas'!$M$14:$M$2013,BB77),IF(OR(INDEX('Controle de reservas'!$L$14:$L$2013,BB77)="Em cobertura",INDEX('Controle de reservas'!$L$14:$L$2013,BB77)="Programado"),CHAR(10)&amp;"SEM LOCAL",""))&amp;IF(INDEX('Controle de reservas'!$N$14:$N$2013,BB77)&lt;&gt;"",CHAR(10)&amp;"Subst.: "&amp;INDEX('Controle de reservas'!$N$14:$N$2013,BB77),"")&amp;IF(AND(ISNUMBER(INDEX('Controle de reservas'!$I$14:$I$2013,BB77)),INDEX('Controle de reservas'!$I$14:$I$2013,BB77)&gt;0,INDEX('Controle de reservas'!$K$14:$K$2013,BB77)&gt;INDEX('Controle de reservas'!$I$14:$I$2013,BB77)),CHAR(10)&amp;"DIVERGÊNCIA DE DATAS","")&amp;IF(INDEX('Controle de reservas'!$P$14:$P$2013,BB77)&lt;&gt;"OK"," !",""))))</f>
      </c>
      <c r="O77" s="17">
        <f ca="1">IF(OR($AQ77=0,O$9="",O$9&lt;$AS77,AND($AT77&lt;&gt;"",O$9&gt;$AT77)),"",IF(BC77=0,"—",IF(INDEX('Controle de reservas'!$P$14:$P$2013,BC77)="DUPLICIDADE NO DIA","CONFLITO"&amp;IF(INDEX('Controle de reservas'!$M$14:$M$2013,BC77)&lt;&gt;"",CHAR(10)&amp;INDEX('Controle de reservas'!$M$14:$M$2013,BC77),"")&amp;IF(INDEX('Controle de reservas'!$N$14:$N$2013,BC77)&lt;&gt;"",CHAR(10)&amp;"Subst.: "&amp;INDEX('Controle de reservas'!$N$14:$N$2013,BC77),"")&amp;IF(AND(ISNUMBER(INDEX('Controle de reservas'!$I$14:$I$2013,BC77)),INDEX('Controle de reservas'!$I$14:$I$2013,BC77)&gt;0,INDEX('Controle de reservas'!$K$14:$K$2013,BC77)&gt;INDEX('Controle de reservas'!$I$14:$I$2013,BC77)),CHAR(10)&amp;"DIVERGÊNCIA DE DATAS",""),IF(INDEX('Controle de reservas'!$L$14:$L$2013,BC77)="Em cobertura","COV",IF(INDEX('Controle de reservas'!$L$14:$L$2013,BC77)="Disponível","DISP",IF(INDEX('Controle de reservas'!$L$14:$L$2013,BC77)="Não utilizado","NU",IF(INDEX('Controle de reservas'!$L$14:$L$2013,BC77)="Folga","F",IF(INDEX('Controle de reservas'!$L$14:$L$2013,BC77)="Ocorrência","O",IF(INDEX('Controle de reservas'!$L$14:$L$2013,BC77)="Programado","PROG",IF(INDEX('Controle de reservas'!$L$14:$L$2013,BC77)="Disponível no posto","DP","SEM SITUAÇÃO")))))))&amp;IF(INDEX('Controle de reservas'!$M$14:$M$2013,BC77)&lt;&gt;"",CHAR(10)&amp;INDEX('Controle de reservas'!$M$14:$M$2013,BC77),IF(OR(INDEX('Controle de reservas'!$L$14:$L$2013,BC77)="Em cobertura",INDEX('Controle de reservas'!$L$14:$L$2013,BC77)="Programado"),CHAR(10)&amp;"SEM LOCAL",""))&amp;IF(INDEX('Controle de reservas'!$N$14:$N$2013,BC77)&lt;&gt;"",CHAR(10)&amp;"Subst.: "&amp;INDEX('Controle de reservas'!$N$14:$N$2013,BC77),"")&amp;IF(AND(ISNUMBER(INDEX('Controle de reservas'!$I$14:$I$2013,BC77)),INDEX('Controle de reservas'!$I$14:$I$2013,BC77)&gt;0,INDEX('Controle de reservas'!$K$14:$K$2013,BC77)&gt;INDEX('Controle de reservas'!$I$14:$I$2013,BC77)),CHAR(10)&amp;"DIVERGÊNCIA DE DATAS","")&amp;IF(INDEX('Controle de reservas'!$P$14:$P$2013,BC77)&lt;&gt;"OK"," !",""))))</f>
      </c>
      <c r="P77" s="17">
        <f ca="1">IF(OR($AQ77=0,P$9="",P$9&lt;$AS77,AND($AT77&lt;&gt;"",P$9&gt;$AT77)),"",IF(BD77=0,"—",IF(INDEX('Controle de reservas'!$P$14:$P$2013,BD77)="DUPLICIDADE NO DIA","CONFLITO"&amp;IF(INDEX('Controle de reservas'!$M$14:$M$2013,BD77)&lt;&gt;"",CHAR(10)&amp;INDEX('Controle de reservas'!$M$14:$M$2013,BD77),"")&amp;IF(INDEX('Controle de reservas'!$N$14:$N$2013,BD77)&lt;&gt;"",CHAR(10)&amp;"Subst.: "&amp;INDEX('Controle de reservas'!$N$14:$N$2013,BD77),"")&amp;IF(AND(ISNUMBER(INDEX('Controle de reservas'!$I$14:$I$2013,BD77)),INDEX('Controle de reservas'!$I$14:$I$2013,BD77)&gt;0,INDEX('Controle de reservas'!$K$14:$K$2013,BD77)&gt;INDEX('Controle de reservas'!$I$14:$I$2013,BD77)),CHAR(10)&amp;"DIVERGÊNCIA DE DATAS",""),IF(INDEX('Controle de reservas'!$L$14:$L$2013,BD77)="Em cobertura","COV",IF(INDEX('Controle de reservas'!$L$14:$L$2013,BD77)="Disponível","DISP",IF(INDEX('Controle de reservas'!$L$14:$L$2013,BD77)="Não utilizado","NU",IF(INDEX('Controle de reservas'!$L$14:$L$2013,BD77)="Folga","F",IF(INDEX('Controle de reservas'!$L$14:$L$2013,BD77)="Ocorrência","O",IF(INDEX('Controle de reservas'!$L$14:$L$2013,BD77)="Programado","PROG",IF(INDEX('Controle de reservas'!$L$14:$L$2013,BD77)="Disponível no posto","DP","SEM SITUAÇÃO")))))))&amp;IF(INDEX('Controle de reservas'!$M$14:$M$2013,BD77)&lt;&gt;"",CHAR(10)&amp;INDEX('Controle de reservas'!$M$14:$M$2013,BD77),IF(OR(INDEX('Controle de reservas'!$L$14:$L$2013,BD77)="Em cobertura",INDEX('Controle de reservas'!$L$14:$L$2013,BD77)="Programado"),CHAR(10)&amp;"SEM LOCAL",""))&amp;IF(INDEX('Controle de reservas'!$N$14:$N$2013,BD77)&lt;&gt;"",CHAR(10)&amp;"Subst.: "&amp;INDEX('Controle de reservas'!$N$14:$N$2013,BD77),"")&amp;IF(AND(ISNUMBER(INDEX('Controle de reservas'!$I$14:$I$2013,BD77)),INDEX('Controle de reservas'!$I$14:$I$2013,BD77)&gt;0,INDEX('Controle de reservas'!$K$14:$K$2013,BD77)&gt;INDEX('Controle de reservas'!$I$14:$I$2013,BD77)),CHAR(10)&amp;"DIVERGÊNCIA DE DATAS","")&amp;IF(INDEX('Controle de reservas'!$P$14:$P$2013,BD77)&lt;&gt;"OK"," !",""))))</f>
      </c>
      <c r="Q77" s="17">
        <f ca="1">IF(OR($AQ77=0,Q$9="",Q$9&lt;$AS77,AND($AT77&lt;&gt;"",Q$9&gt;$AT77)),"",IF(BE77=0,"—",IF(INDEX('Controle de reservas'!$P$14:$P$2013,BE77)="DUPLICIDADE NO DIA","CONFLITO"&amp;IF(INDEX('Controle de reservas'!$M$14:$M$2013,BE77)&lt;&gt;"",CHAR(10)&amp;INDEX('Controle de reservas'!$M$14:$M$2013,BE77),"")&amp;IF(INDEX('Controle de reservas'!$N$14:$N$2013,BE77)&lt;&gt;"",CHAR(10)&amp;"Subst.: "&amp;INDEX('Controle de reservas'!$N$14:$N$2013,BE77),"")&amp;IF(AND(ISNUMBER(INDEX('Controle de reservas'!$I$14:$I$2013,BE77)),INDEX('Controle de reservas'!$I$14:$I$2013,BE77)&gt;0,INDEX('Controle de reservas'!$K$14:$K$2013,BE77)&gt;INDEX('Controle de reservas'!$I$14:$I$2013,BE77)),CHAR(10)&amp;"DIVERGÊNCIA DE DATAS",""),IF(INDEX('Controle de reservas'!$L$14:$L$2013,BE77)="Em cobertura","COV",IF(INDEX('Controle de reservas'!$L$14:$L$2013,BE77)="Disponível","DISP",IF(INDEX('Controle de reservas'!$L$14:$L$2013,BE77)="Não utilizado","NU",IF(INDEX('Controle de reservas'!$L$14:$L$2013,BE77)="Folga","F",IF(INDEX('Controle de reservas'!$L$14:$L$2013,BE77)="Ocorrência","O",IF(INDEX('Controle de reservas'!$L$14:$L$2013,BE77)="Programado","PROG",IF(INDEX('Controle de reservas'!$L$14:$L$2013,BE77)="Disponível no posto","DP","SEM SITUAÇÃO")))))))&amp;IF(INDEX('Controle de reservas'!$M$14:$M$2013,BE77)&lt;&gt;"",CHAR(10)&amp;INDEX('Controle de reservas'!$M$14:$M$2013,BE77),IF(OR(INDEX('Controle de reservas'!$L$14:$L$2013,BE77)="Em cobertura",INDEX('Controle de reservas'!$L$14:$L$2013,BE77)="Programado"),CHAR(10)&amp;"SEM LOCAL",""))&amp;IF(INDEX('Controle de reservas'!$N$14:$N$2013,BE77)&lt;&gt;"",CHAR(10)&amp;"Subst.: "&amp;INDEX('Controle de reservas'!$N$14:$N$2013,BE77),"")&amp;IF(AND(ISNUMBER(INDEX('Controle de reservas'!$I$14:$I$2013,BE77)),INDEX('Controle de reservas'!$I$14:$I$2013,BE77)&gt;0,INDEX('Controle de reservas'!$K$14:$K$2013,BE77)&gt;INDEX('Controle de reservas'!$I$14:$I$2013,BE77)),CHAR(10)&amp;"DIVERGÊNCIA DE DATAS","")&amp;IF(INDEX('Controle de reservas'!$P$14:$P$2013,BE77)&lt;&gt;"OK"," !",""))))</f>
      </c>
      <c r="R77" s="17">
        <f ca="1">IF(OR($AQ77=0,R$9="",R$9&lt;$AS77,AND($AT77&lt;&gt;"",R$9&gt;$AT77)),"",IF(BF77=0,"—",IF(INDEX('Controle de reservas'!$P$14:$P$2013,BF77)="DUPLICIDADE NO DIA","CONFLITO"&amp;IF(INDEX('Controle de reservas'!$M$14:$M$2013,BF77)&lt;&gt;"",CHAR(10)&amp;INDEX('Controle de reservas'!$M$14:$M$2013,BF77),"")&amp;IF(INDEX('Controle de reservas'!$N$14:$N$2013,BF77)&lt;&gt;"",CHAR(10)&amp;"Subst.: "&amp;INDEX('Controle de reservas'!$N$14:$N$2013,BF77),"")&amp;IF(AND(ISNUMBER(INDEX('Controle de reservas'!$I$14:$I$2013,BF77)),INDEX('Controle de reservas'!$I$14:$I$2013,BF77)&gt;0,INDEX('Controle de reservas'!$K$14:$K$2013,BF77)&gt;INDEX('Controle de reservas'!$I$14:$I$2013,BF77)),CHAR(10)&amp;"DIVERGÊNCIA DE DATAS",""),IF(INDEX('Controle de reservas'!$L$14:$L$2013,BF77)="Em cobertura","COV",IF(INDEX('Controle de reservas'!$L$14:$L$2013,BF77)="Disponível","DISP",IF(INDEX('Controle de reservas'!$L$14:$L$2013,BF77)="Não utilizado","NU",IF(INDEX('Controle de reservas'!$L$14:$L$2013,BF77)="Folga","F",IF(INDEX('Controle de reservas'!$L$14:$L$2013,BF77)="Ocorrência","O",IF(INDEX('Controle de reservas'!$L$14:$L$2013,BF77)="Programado","PROG",IF(INDEX('Controle de reservas'!$L$14:$L$2013,BF77)="Disponível no posto","DP","SEM SITUAÇÃO")))))))&amp;IF(INDEX('Controle de reservas'!$M$14:$M$2013,BF77)&lt;&gt;"",CHAR(10)&amp;INDEX('Controle de reservas'!$M$14:$M$2013,BF77),IF(OR(INDEX('Controle de reservas'!$L$14:$L$2013,BF77)="Em cobertura",INDEX('Controle de reservas'!$L$14:$L$2013,BF77)="Programado"),CHAR(10)&amp;"SEM LOCAL",""))&amp;IF(INDEX('Controle de reservas'!$N$14:$N$2013,BF77)&lt;&gt;"",CHAR(10)&amp;"Subst.: "&amp;INDEX('Controle de reservas'!$N$14:$N$2013,BF77),"")&amp;IF(AND(ISNUMBER(INDEX('Controle de reservas'!$I$14:$I$2013,BF77)),INDEX('Controle de reservas'!$I$14:$I$2013,BF77)&gt;0,INDEX('Controle de reservas'!$K$14:$K$2013,BF77)&gt;INDEX('Controle de reservas'!$I$14:$I$2013,BF77)),CHAR(10)&amp;"DIVERGÊNCIA DE DATAS","")&amp;IF(INDEX('Controle de reservas'!$P$14:$P$2013,BF77)&lt;&gt;"OK"," !",""))))</f>
      </c>
      <c r="S77" s="17">
        <f ca="1">IF(OR($AQ77=0,S$9="",S$9&lt;$AS77,AND($AT77&lt;&gt;"",S$9&gt;$AT77)),"",IF(BG77=0,"—",IF(INDEX('Controle de reservas'!$P$14:$P$2013,BG77)="DUPLICIDADE NO DIA","CONFLITO"&amp;IF(INDEX('Controle de reservas'!$M$14:$M$2013,BG77)&lt;&gt;"",CHAR(10)&amp;INDEX('Controle de reservas'!$M$14:$M$2013,BG77),"")&amp;IF(INDEX('Controle de reservas'!$N$14:$N$2013,BG77)&lt;&gt;"",CHAR(10)&amp;"Subst.: "&amp;INDEX('Controle de reservas'!$N$14:$N$2013,BG77),"")&amp;IF(AND(ISNUMBER(INDEX('Controle de reservas'!$I$14:$I$2013,BG77)),INDEX('Controle de reservas'!$I$14:$I$2013,BG77)&gt;0,INDEX('Controle de reservas'!$K$14:$K$2013,BG77)&gt;INDEX('Controle de reservas'!$I$14:$I$2013,BG77)),CHAR(10)&amp;"DIVERGÊNCIA DE DATAS",""),IF(INDEX('Controle de reservas'!$L$14:$L$2013,BG77)="Em cobertura","COV",IF(INDEX('Controle de reservas'!$L$14:$L$2013,BG77)="Disponível","DISP",IF(INDEX('Controle de reservas'!$L$14:$L$2013,BG77)="Não utilizado","NU",IF(INDEX('Controle de reservas'!$L$14:$L$2013,BG77)="Folga","F",IF(INDEX('Controle de reservas'!$L$14:$L$2013,BG77)="Ocorrência","O",IF(INDEX('Controle de reservas'!$L$14:$L$2013,BG77)="Programado","PROG",IF(INDEX('Controle de reservas'!$L$14:$L$2013,BG77)="Disponível no posto","DP","SEM SITUAÇÃO")))))))&amp;IF(INDEX('Controle de reservas'!$M$14:$M$2013,BG77)&lt;&gt;"",CHAR(10)&amp;INDEX('Controle de reservas'!$M$14:$M$2013,BG77),IF(OR(INDEX('Controle de reservas'!$L$14:$L$2013,BG77)="Em cobertura",INDEX('Controle de reservas'!$L$14:$L$2013,BG77)="Programado"),CHAR(10)&amp;"SEM LOCAL",""))&amp;IF(INDEX('Controle de reservas'!$N$14:$N$2013,BG77)&lt;&gt;"",CHAR(10)&amp;"Subst.: "&amp;INDEX('Controle de reservas'!$N$14:$N$2013,BG77),"")&amp;IF(AND(ISNUMBER(INDEX('Controle de reservas'!$I$14:$I$2013,BG77)),INDEX('Controle de reservas'!$I$14:$I$2013,BG77)&gt;0,INDEX('Controle de reservas'!$K$14:$K$2013,BG77)&gt;INDEX('Controle de reservas'!$I$14:$I$2013,BG77)),CHAR(10)&amp;"DIVERGÊNCIA DE DATAS","")&amp;IF(INDEX('Controle de reservas'!$P$14:$P$2013,BG77)&lt;&gt;"OK"," !",""))))</f>
      </c>
      <c r="T77" s="17">
        <f ca="1">IF(OR($AQ77=0,T$9="",T$9&lt;$AS77,AND($AT77&lt;&gt;"",T$9&gt;$AT77)),"",IF(BH77=0,"—",IF(INDEX('Controle de reservas'!$P$14:$P$2013,BH77)="DUPLICIDADE NO DIA","CONFLITO"&amp;IF(INDEX('Controle de reservas'!$M$14:$M$2013,BH77)&lt;&gt;"",CHAR(10)&amp;INDEX('Controle de reservas'!$M$14:$M$2013,BH77),"")&amp;IF(INDEX('Controle de reservas'!$N$14:$N$2013,BH77)&lt;&gt;"",CHAR(10)&amp;"Subst.: "&amp;INDEX('Controle de reservas'!$N$14:$N$2013,BH77),"")&amp;IF(AND(ISNUMBER(INDEX('Controle de reservas'!$I$14:$I$2013,BH77)),INDEX('Controle de reservas'!$I$14:$I$2013,BH77)&gt;0,INDEX('Controle de reservas'!$K$14:$K$2013,BH77)&gt;INDEX('Controle de reservas'!$I$14:$I$2013,BH77)),CHAR(10)&amp;"DIVERGÊNCIA DE DATAS",""),IF(INDEX('Controle de reservas'!$L$14:$L$2013,BH77)="Em cobertura","COV",IF(INDEX('Controle de reservas'!$L$14:$L$2013,BH77)="Disponível","DISP",IF(INDEX('Controle de reservas'!$L$14:$L$2013,BH77)="Não utilizado","NU",IF(INDEX('Controle de reservas'!$L$14:$L$2013,BH77)="Folga","F",IF(INDEX('Controle de reservas'!$L$14:$L$2013,BH77)="Ocorrência","O",IF(INDEX('Controle de reservas'!$L$14:$L$2013,BH77)="Programado","PROG",IF(INDEX('Controle de reservas'!$L$14:$L$2013,BH77)="Disponível no posto","DP","SEM SITUAÇÃO")))))))&amp;IF(INDEX('Controle de reservas'!$M$14:$M$2013,BH77)&lt;&gt;"",CHAR(10)&amp;INDEX('Controle de reservas'!$M$14:$M$2013,BH77),IF(OR(INDEX('Controle de reservas'!$L$14:$L$2013,BH77)="Em cobertura",INDEX('Controle de reservas'!$L$14:$L$2013,BH77)="Programado"),CHAR(10)&amp;"SEM LOCAL",""))&amp;IF(INDEX('Controle de reservas'!$N$14:$N$2013,BH77)&lt;&gt;"",CHAR(10)&amp;"Subst.: "&amp;INDEX('Controle de reservas'!$N$14:$N$2013,BH77),"")&amp;IF(AND(ISNUMBER(INDEX('Controle de reservas'!$I$14:$I$2013,BH77)),INDEX('Controle de reservas'!$I$14:$I$2013,BH77)&gt;0,INDEX('Controle de reservas'!$K$14:$K$2013,BH77)&gt;INDEX('Controle de reservas'!$I$14:$I$2013,BH77)),CHAR(10)&amp;"DIVERGÊNCIA DE DATAS","")&amp;IF(INDEX('Controle de reservas'!$P$14:$P$2013,BH77)&lt;&gt;"OK"," !",""))))</f>
      </c>
      <c r="U77" s="17">
        <f ca="1">IF(OR($AQ77=0,U$9="",U$9&lt;$AS77,AND($AT77&lt;&gt;"",U$9&gt;$AT77)),"",IF(BI77=0,"—",IF(INDEX('Controle de reservas'!$P$14:$P$2013,BI77)="DUPLICIDADE NO DIA","CONFLITO"&amp;IF(INDEX('Controle de reservas'!$M$14:$M$2013,BI77)&lt;&gt;"",CHAR(10)&amp;INDEX('Controle de reservas'!$M$14:$M$2013,BI77),"")&amp;IF(INDEX('Controle de reservas'!$N$14:$N$2013,BI77)&lt;&gt;"",CHAR(10)&amp;"Subst.: "&amp;INDEX('Controle de reservas'!$N$14:$N$2013,BI77),"")&amp;IF(AND(ISNUMBER(INDEX('Controle de reservas'!$I$14:$I$2013,BI77)),INDEX('Controle de reservas'!$I$14:$I$2013,BI77)&gt;0,INDEX('Controle de reservas'!$K$14:$K$2013,BI77)&gt;INDEX('Controle de reservas'!$I$14:$I$2013,BI77)),CHAR(10)&amp;"DIVERGÊNCIA DE DATAS",""),IF(INDEX('Controle de reservas'!$L$14:$L$2013,BI77)="Em cobertura","COV",IF(INDEX('Controle de reservas'!$L$14:$L$2013,BI77)="Disponível","DISP",IF(INDEX('Controle de reservas'!$L$14:$L$2013,BI77)="Não utilizado","NU",IF(INDEX('Controle de reservas'!$L$14:$L$2013,BI77)="Folga","F",IF(INDEX('Controle de reservas'!$L$14:$L$2013,BI77)="Ocorrência","O",IF(INDEX('Controle de reservas'!$L$14:$L$2013,BI77)="Programado","PROG",IF(INDEX('Controle de reservas'!$L$14:$L$2013,BI77)="Disponível no posto","DP","SEM SITUAÇÃO")))))))&amp;IF(INDEX('Controle de reservas'!$M$14:$M$2013,BI77)&lt;&gt;"",CHAR(10)&amp;INDEX('Controle de reservas'!$M$14:$M$2013,BI77),IF(OR(INDEX('Controle de reservas'!$L$14:$L$2013,BI77)="Em cobertura",INDEX('Controle de reservas'!$L$14:$L$2013,BI77)="Programado"),CHAR(10)&amp;"SEM LOCAL",""))&amp;IF(INDEX('Controle de reservas'!$N$14:$N$2013,BI77)&lt;&gt;"",CHAR(10)&amp;"Subst.: "&amp;INDEX('Controle de reservas'!$N$14:$N$2013,BI77),"")&amp;IF(AND(ISNUMBER(INDEX('Controle de reservas'!$I$14:$I$2013,BI77)),INDEX('Controle de reservas'!$I$14:$I$2013,BI77)&gt;0,INDEX('Controle de reservas'!$K$14:$K$2013,BI77)&gt;INDEX('Controle de reservas'!$I$14:$I$2013,BI77)),CHAR(10)&amp;"DIVERGÊNCIA DE DATAS","")&amp;IF(INDEX('Controle de reservas'!$P$14:$P$2013,BI77)&lt;&gt;"OK"," !",""))))</f>
      </c>
      <c r="V77" s="17">
        <f ca="1">IF(OR($AQ77=0,V$9="",V$9&lt;$AS77,AND($AT77&lt;&gt;"",V$9&gt;$AT77)),"",IF(BJ77=0,"—",IF(INDEX('Controle de reservas'!$P$14:$P$2013,BJ77)="DUPLICIDADE NO DIA","CONFLITO"&amp;IF(INDEX('Controle de reservas'!$M$14:$M$2013,BJ77)&lt;&gt;"",CHAR(10)&amp;INDEX('Controle de reservas'!$M$14:$M$2013,BJ77),"")&amp;IF(INDEX('Controle de reservas'!$N$14:$N$2013,BJ77)&lt;&gt;"",CHAR(10)&amp;"Subst.: "&amp;INDEX('Controle de reservas'!$N$14:$N$2013,BJ77),"")&amp;IF(AND(ISNUMBER(INDEX('Controle de reservas'!$I$14:$I$2013,BJ77)),INDEX('Controle de reservas'!$I$14:$I$2013,BJ77)&gt;0,INDEX('Controle de reservas'!$K$14:$K$2013,BJ77)&gt;INDEX('Controle de reservas'!$I$14:$I$2013,BJ77)),CHAR(10)&amp;"DIVERGÊNCIA DE DATAS",""),IF(INDEX('Controle de reservas'!$L$14:$L$2013,BJ77)="Em cobertura","COV",IF(INDEX('Controle de reservas'!$L$14:$L$2013,BJ77)="Disponível","DISP",IF(INDEX('Controle de reservas'!$L$14:$L$2013,BJ77)="Não utilizado","NU",IF(INDEX('Controle de reservas'!$L$14:$L$2013,BJ77)="Folga","F",IF(INDEX('Controle de reservas'!$L$14:$L$2013,BJ77)="Ocorrência","O",IF(INDEX('Controle de reservas'!$L$14:$L$2013,BJ77)="Programado","PROG",IF(INDEX('Controle de reservas'!$L$14:$L$2013,BJ77)="Disponível no posto","DP","SEM SITUAÇÃO")))))))&amp;IF(INDEX('Controle de reservas'!$M$14:$M$2013,BJ77)&lt;&gt;"",CHAR(10)&amp;INDEX('Controle de reservas'!$M$14:$M$2013,BJ77),IF(OR(INDEX('Controle de reservas'!$L$14:$L$2013,BJ77)="Em cobertura",INDEX('Controle de reservas'!$L$14:$L$2013,BJ77)="Programado"),CHAR(10)&amp;"SEM LOCAL",""))&amp;IF(INDEX('Controle de reservas'!$N$14:$N$2013,BJ77)&lt;&gt;"",CHAR(10)&amp;"Subst.: "&amp;INDEX('Controle de reservas'!$N$14:$N$2013,BJ77),"")&amp;IF(AND(ISNUMBER(INDEX('Controle de reservas'!$I$14:$I$2013,BJ77)),INDEX('Controle de reservas'!$I$14:$I$2013,BJ77)&gt;0,INDEX('Controle de reservas'!$K$14:$K$2013,BJ77)&gt;INDEX('Controle de reservas'!$I$14:$I$2013,BJ77)),CHAR(10)&amp;"DIVERGÊNCIA DE DATAS","")&amp;IF(INDEX('Controle de reservas'!$P$14:$P$2013,BJ77)&lt;&gt;"OK"," !",""))))</f>
      </c>
      <c r="W77" s="17">
        <f ca="1">IF(OR($AQ77=0,W$9="",W$9&lt;$AS77,AND($AT77&lt;&gt;"",W$9&gt;$AT77)),"",IF(BK77=0,"—",IF(INDEX('Controle de reservas'!$P$14:$P$2013,BK77)="DUPLICIDADE NO DIA","CONFLITO"&amp;IF(INDEX('Controle de reservas'!$M$14:$M$2013,BK77)&lt;&gt;"",CHAR(10)&amp;INDEX('Controle de reservas'!$M$14:$M$2013,BK77),"")&amp;IF(INDEX('Controle de reservas'!$N$14:$N$2013,BK77)&lt;&gt;"",CHAR(10)&amp;"Subst.: "&amp;INDEX('Controle de reservas'!$N$14:$N$2013,BK77),"")&amp;IF(AND(ISNUMBER(INDEX('Controle de reservas'!$I$14:$I$2013,BK77)),INDEX('Controle de reservas'!$I$14:$I$2013,BK77)&gt;0,INDEX('Controle de reservas'!$K$14:$K$2013,BK77)&gt;INDEX('Controle de reservas'!$I$14:$I$2013,BK77)),CHAR(10)&amp;"DIVERGÊNCIA DE DATAS",""),IF(INDEX('Controle de reservas'!$L$14:$L$2013,BK77)="Em cobertura","COV",IF(INDEX('Controle de reservas'!$L$14:$L$2013,BK77)="Disponível","DISP",IF(INDEX('Controle de reservas'!$L$14:$L$2013,BK77)="Não utilizado","NU",IF(INDEX('Controle de reservas'!$L$14:$L$2013,BK77)="Folga","F",IF(INDEX('Controle de reservas'!$L$14:$L$2013,BK77)="Ocorrência","O",IF(INDEX('Controle de reservas'!$L$14:$L$2013,BK77)="Programado","PROG",IF(INDEX('Controle de reservas'!$L$14:$L$2013,BK77)="Disponível no posto","DP","SEM SITUAÇÃO")))))))&amp;IF(INDEX('Controle de reservas'!$M$14:$M$2013,BK77)&lt;&gt;"",CHAR(10)&amp;INDEX('Controle de reservas'!$M$14:$M$2013,BK77),IF(OR(INDEX('Controle de reservas'!$L$14:$L$2013,BK77)="Em cobertura",INDEX('Controle de reservas'!$L$14:$L$2013,BK77)="Programado"),CHAR(10)&amp;"SEM LOCAL",""))&amp;IF(INDEX('Controle de reservas'!$N$14:$N$2013,BK77)&lt;&gt;"",CHAR(10)&amp;"Subst.: "&amp;INDEX('Controle de reservas'!$N$14:$N$2013,BK77),"")&amp;IF(AND(ISNUMBER(INDEX('Controle de reservas'!$I$14:$I$2013,BK77)),INDEX('Controle de reservas'!$I$14:$I$2013,BK77)&gt;0,INDEX('Controle de reservas'!$K$14:$K$2013,BK77)&gt;INDEX('Controle de reservas'!$I$14:$I$2013,BK77)),CHAR(10)&amp;"DIVERGÊNCIA DE DATAS","")&amp;IF(INDEX('Controle de reservas'!$P$14:$P$2013,BK77)&lt;&gt;"OK"," !",""))))</f>
      </c>
      <c r="X77" s="17">
        <f ca="1">IF(OR($AQ77=0,X$9="",X$9&lt;$AS77,AND($AT77&lt;&gt;"",X$9&gt;$AT77)),"",IF(BL77=0,"—",IF(INDEX('Controle de reservas'!$P$14:$P$2013,BL77)="DUPLICIDADE NO DIA","CONFLITO"&amp;IF(INDEX('Controle de reservas'!$M$14:$M$2013,BL77)&lt;&gt;"",CHAR(10)&amp;INDEX('Controle de reservas'!$M$14:$M$2013,BL77),"")&amp;IF(INDEX('Controle de reservas'!$N$14:$N$2013,BL77)&lt;&gt;"",CHAR(10)&amp;"Subst.: "&amp;INDEX('Controle de reservas'!$N$14:$N$2013,BL77),"")&amp;IF(AND(ISNUMBER(INDEX('Controle de reservas'!$I$14:$I$2013,BL77)),INDEX('Controle de reservas'!$I$14:$I$2013,BL77)&gt;0,INDEX('Controle de reservas'!$K$14:$K$2013,BL77)&gt;INDEX('Controle de reservas'!$I$14:$I$2013,BL77)),CHAR(10)&amp;"DIVERGÊNCIA DE DATAS",""),IF(INDEX('Controle de reservas'!$L$14:$L$2013,BL77)="Em cobertura","COV",IF(INDEX('Controle de reservas'!$L$14:$L$2013,BL77)="Disponível","DISP",IF(INDEX('Controle de reservas'!$L$14:$L$2013,BL77)="Não utilizado","NU",IF(INDEX('Controle de reservas'!$L$14:$L$2013,BL77)="Folga","F",IF(INDEX('Controle de reservas'!$L$14:$L$2013,BL77)="Ocorrência","O",IF(INDEX('Controle de reservas'!$L$14:$L$2013,BL77)="Programado","PROG",IF(INDEX('Controle de reservas'!$L$14:$L$2013,BL77)="Disponível no posto","DP","SEM SITUAÇÃO")))))))&amp;IF(INDEX('Controle de reservas'!$M$14:$M$2013,BL77)&lt;&gt;"",CHAR(10)&amp;INDEX('Controle de reservas'!$M$14:$M$2013,BL77),IF(OR(INDEX('Controle de reservas'!$L$14:$L$2013,BL77)="Em cobertura",INDEX('Controle de reservas'!$L$14:$L$2013,BL77)="Programado"),CHAR(10)&amp;"SEM LOCAL",""))&amp;IF(INDEX('Controle de reservas'!$N$14:$N$2013,BL77)&lt;&gt;"",CHAR(10)&amp;"Subst.: "&amp;INDEX('Controle de reservas'!$N$14:$N$2013,BL77),"")&amp;IF(AND(ISNUMBER(INDEX('Controle de reservas'!$I$14:$I$2013,BL77)),INDEX('Controle de reservas'!$I$14:$I$2013,BL77)&gt;0,INDEX('Controle de reservas'!$K$14:$K$2013,BL77)&gt;INDEX('Controle de reservas'!$I$14:$I$2013,BL77)),CHAR(10)&amp;"DIVERGÊNCIA DE DATAS","")&amp;IF(INDEX('Controle de reservas'!$P$14:$P$2013,BL77)&lt;&gt;"OK"," !",""))))</f>
      </c>
      <c r="Y77" s="17">
        <f ca="1">IF(OR($AQ77=0,Y$9="",Y$9&lt;$AS77,AND($AT77&lt;&gt;"",Y$9&gt;$AT77)),"",IF(BM77=0,"—",IF(INDEX('Controle de reservas'!$P$14:$P$2013,BM77)="DUPLICIDADE NO DIA","CONFLITO"&amp;IF(INDEX('Controle de reservas'!$M$14:$M$2013,BM77)&lt;&gt;"",CHAR(10)&amp;INDEX('Controle de reservas'!$M$14:$M$2013,BM77),"")&amp;IF(INDEX('Controle de reservas'!$N$14:$N$2013,BM77)&lt;&gt;"",CHAR(10)&amp;"Subst.: "&amp;INDEX('Controle de reservas'!$N$14:$N$2013,BM77),"")&amp;IF(AND(ISNUMBER(INDEX('Controle de reservas'!$I$14:$I$2013,BM77)),INDEX('Controle de reservas'!$I$14:$I$2013,BM77)&gt;0,INDEX('Controle de reservas'!$K$14:$K$2013,BM77)&gt;INDEX('Controle de reservas'!$I$14:$I$2013,BM77)),CHAR(10)&amp;"DIVERGÊNCIA DE DATAS",""),IF(INDEX('Controle de reservas'!$L$14:$L$2013,BM77)="Em cobertura","COV",IF(INDEX('Controle de reservas'!$L$14:$L$2013,BM77)="Disponível","DISP",IF(INDEX('Controle de reservas'!$L$14:$L$2013,BM77)="Não utilizado","NU",IF(INDEX('Controle de reservas'!$L$14:$L$2013,BM77)="Folga","F",IF(INDEX('Controle de reservas'!$L$14:$L$2013,BM77)="Ocorrência","O",IF(INDEX('Controle de reservas'!$L$14:$L$2013,BM77)="Programado","PROG",IF(INDEX('Controle de reservas'!$L$14:$L$2013,BM77)="Disponível no posto","DP","SEM SITUAÇÃO")))))))&amp;IF(INDEX('Controle de reservas'!$M$14:$M$2013,BM77)&lt;&gt;"",CHAR(10)&amp;INDEX('Controle de reservas'!$M$14:$M$2013,BM77),IF(OR(INDEX('Controle de reservas'!$L$14:$L$2013,BM77)="Em cobertura",INDEX('Controle de reservas'!$L$14:$L$2013,BM77)="Programado"),CHAR(10)&amp;"SEM LOCAL",""))&amp;IF(INDEX('Controle de reservas'!$N$14:$N$2013,BM77)&lt;&gt;"",CHAR(10)&amp;"Subst.: "&amp;INDEX('Controle de reservas'!$N$14:$N$2013,BM77),"")&amp;IF(AND(ISNUMBER(INDEX('Controle de reservas'!$I$14:$I$2013,BM77)),INDEX('Controle de reservas'!$I$14:$I$2013,BM77)&gt;0,INDEX('Controle de reservas'!$K$14:$K$2013,BM77)&gt;INDEX('Controle de reservas'!$I$14:$I$2013,BM77)),CHAR(10)&amp;"DIVERGÊNCIA DE DATAS","")&amp;IF(INDEX('Controle de reservas'!$P$14:$P$2013,BM77)&lt;&gt;"OK"," !",""))))</f>
      </c>
      <c r="Z77" s="17">
        <f ca="1">IF(OR($AQ77=0,Z$9="",Z$9&lt;$AS77,AND($AT77&lt;&gt;"",Z$9&gt;$AT77)),"",IF(BN77=0,"—",IF(INDEX('Controle de reservas'!$P$14:$P$2013,BN77)="DUPLICIDADE NO DIA","CONFLITO"&amp;IF(INDEX('Controle de reservas'!$M$14:$M$2013,BN77)&lt;&gt;"",CHAR(10)&amp;INDEX('Controle de reservas'!$M$14:$M$2013,BN77),"")&amp;IF(INDEX('Controle de reservas'!$N$14:$N$2013,BN77)&lt;&gt;"",CHAR(10)&amp;"Subst.: "&amp;INDEX('Controle de reservas'!$N$14:$N$2013,BN77),"")&amp;IF(AND(ISNUMBER(INDEX('Controle de reservas'!$I$14:$I$2013,BN77)),INDEX('Controle de reservas'!$I$14:$I$2013,BN77)&gt;0,INDEX('Controle de reservas'!$K$14:$K$2013,BN77)&gt;INDEX('Controle de reservas'!$I$14:$I$2013,BN77)),CHAR(10)&amp;"DIVERGÊNCIA DE DATAS",""),IF(INDEX('Controle de reservas'!$L$14:$L$2013,BN77)="Em cobertura","COV",IF(INDEX('Controle de reservas'!$L$14:$L$2013,BN77)="Disponível","DISP",IF(INDEX('Controle de reservas'!$L$14:$L$2013,BN77)="Não utilizado","NU",IF(INDEX('Controle de reservas'!$L$14:$L$2013,BN77)="Folga","F",IF(INDEX('Controle de reservas'!$L$14:$L$2013,BN77)="Ocorrência","O",IF(INDEX('Controle de reservas'!$L$14:$L$2013,BN77)="Programado","PROG",IF(INDEX('Controle de reservas'!$L$14:$L$2013,BN77)="Disponível no posto","DP","SEM SITUAÇÃO")))))))&amp;IF(INDEX('Controle de reservas'!$M$14:$M$2013,BN77)&lt;&gt;"",CHAR(10)&amp;INDEX('Controle de reservas'!$M$14:$M$2013,BN77),IF(OR(INDEX('Controle de reservas'!$L$14:$L$2013,BN77)="Em cobertura",INDEX('Controle de reservas'!$L$14:$L$2013,BN77)="Programado"),CHAR(10)&amp;"SEM LOCAL",""))&amp;IF(INDEX('Controle de reservas'!$N$14:$N$2013,BN77)&lt;&gt;"",CHAR(10)&amp;"Subst.: "&amp;INDEX('Controle de reservas'!$N$14:$N$2013,BN77),"")&amp;IF(AND(ISNUMBER(INDEX('Controle de reservas'!$I$14:$I$2013,BN77)),INDEX('Controle de reservas'!$I$14:$I$2013,BN77)&gt;0,INDEX('Controle de reservas'!$K$14:$K$2013,BN77)&gt;INDEX('Controle de reservas'!$I$14:$I$2013,BN77)),CHAR(10)&amp;"DIVERGÊNCIA DE DATAS","")&amp;IF(INDEX('Controle de reservas'!$P$14:$P$2013,BN77)&lt;&gt;"OK"," !",""))))</f>
      </c>
      <c r="AA77" s="17">
        <f ca="1">IF(OR($AQ77=0,AA$9="",AA$9&lt;$AS77,AND($AT77&lt;&gt;"",AA$9&gt;$AT77)),"",IF(BO77=0,"—",IF(INDEX('Controle de reservas'!$P$14:$P$2013,BO77)="DUPLICIDADE NO DIA","CONFLITO"&amp;IF(INDEX('Controle de reservas'!$M$14:$M$2013,BO77)&lt;&gt;"",CHAR(10)&amp;INDEX('Controle de reservas'!$M$14:$M$2013,BO77),"")&amp;IF(INDEX('Controle de reservas'!$N$14:$N$2013,BO77)&lt;&gt;"",CHAR(10)&amp;"Subst.: "&amp;INDEX('Controle de reservas'!$N$14:$N$2013,BO77),"")&amp;IF(AND(ISNUMBER(INDEX('Controle de reservas'!$I$14:$I$2013,BO77)),INDEX('Controle de reservas'!$I$14:$I$2013,BO77)&gt;0,INDEX('Controle de reservas'!$K$14:$K$2013,BO77)&gt;INDEX('Controle de reservas'!$I$14:$I$2013,BO77)),CHAR(10)&amp;"DIVERGÊNCIA DE DATAS",""),IF(INDEX('Controle de reservas'!$L$14:$L$2013,BO77)="Em cobertura","COV",IF(INDEX('Controle de reservas'!$L$14:$L$2013,BO77)="Disponível","DISP",IF(INDEX('Controle de reservas'!$L$14:$L$2013,BO77)="Não utilizado","NU",IF(INDEX('Controle de reservas'!$L$14:$L$2013,BO77)="Folga","F",IF(INDEX('Controle de reservas'!$L$14:$L$2013,BO77)="Ocorrência","O",IF(INDEX('Controle de reservas'!$L$14:$L$2013,BO77)="Programado","PROG",IF(INDEX('Controle de reservas'!$L$14:$L$2013,BO77)="Disponível no posto","DP","SEM SITUAÇÃO")))))))&amp;IF(INDEX('Controle de reservas'!$M$14:$M$2013,BO77)&lt;&gt;"",CHAR(10)&amp;INDEX('Controle de reservas'!$M$14:$M$2013,BO77),IF(OR(INDEX('Controle de reservas'!$L$14:$L$2013,BO77)="Em cobertura",INDEX('Controle de reservas'!$L$14:$L$2013,BO77)="Programado"),CHAR(10)&amp;"SEM LOCAL",""))&amp;IF(INDEX('Controle de reservas'!$N$14:$N$2013,BO77)&lt;&gt;"",CHAR(10)&amp;"Subst.: "&amp;INDEX('Controle de reservas'!$N$14:$N$2013,BO77),"")&amp;IF(AND(ISNUMBER(INDEX('Controle de reservas'!$I$14:$I$2013,BO77)),INDEX('Controle de reservas'!$I$14:$I$2013,BO77)&gt;0,INDEX('Controle de reservas'!$K$14:$K$2013,BO77)&gt;INDEX('Controle de reservas'!$I$14:$I$2013,BO77)),CHAR(10)&amp;"DIVERGÊNCIA DE DATAS","")&amp;IF(INDEX('Controle de reservas'!$P$14:$P$2013,BO77)&lt;&gt;"OK"," !",""))))</f>
      </c>
      <c r="AB77" s="17">
        <f ca="1">IF(OR($AQ77=0,AB$9="",AB$9&lt;$AS77,AND($AT77&lt;&gt;"",AB$9&gt;$AT77)),"",IF(BP77=0,"—",IF(INDEX('Controle de reservas'!$P$14:$P$2013,BP77)="DUPLICIDADE NO DIA","CONFLITO"&amp;IF(INDEX('Controle de reservas'!$M$14:$M$2013,BP77)&lt;&gt;"",CHAR(10)&amp;INDEX('Controle de reservas'!$M$14:$M$2013,BP77),"")&amp;IF(INDEX('Controle de reservas'!$N$14:$N$2013,BP77)&lt;&gt;"",CHAR(10)&amp;"Subst.: "&amp;INDEX('Controle de reservas'!$N$14:$N$2013,BP77),"")&amp;IF(AND(ISNUMBER(INDEX('Controle de reservas'!$I$14:$I$2013,BP77)),INDEX('Controle de reservas'!$I$14:$I$2013,BP77)&gt;0,INDEX('Controle de reservas'!$K$14:$K$2013,BP77)&gt;INDEX('Controle de reservas'!$I$14:$I$2013,BP77)),CHAR(10)&amp;"DIVERGÊNCIA DE DATAS",""),IF(INDEX('Controle de reservas'!$L$14:$L$2013,BP77)="Em cobertura","COV",IF(INDEX('Controle de reservas'!$L$14:$L$2013,BP77)="Disponível","DISP",IF(INDEX('Controle de reservas'!$L$14:$L$2013,BP77)="Não utilizado","NU",IF(INDEX('Controle de reservas'!$L$14:$L$2013,BP77)="Folga","F",IF(INDEX('Controle de reservas'!$L$14:$L$2013,BP77)="Ocorrência","O",IF(INDEX('Controle de reservas'!$L$14:$L$2013,BP77)="Programado","PROG",IF(INDEX('Controle de reservas'!$L$14:$L$2013,BP77)="Disponível no posto","DP","SEM SITUAÇÃO")))))))&amp;IF(INDEX('Controle de reservas'!$M$14:$M$2013,BP77)&lt;&gt;"",CHAR(10)&amp;INDEX('Controle de reservas'!$M$14:$M$2013,BP77),IF(OR(INDEX('Controle de reservas'!$L$14:$L$2013,BP77)="Em cobertura",INDEX('Controle de reservas'!$L$14:$L$2013,BP77)="Programado"),CHAR(10)&amp;"SEM LOCAL",""))&amp;IF(INDEX('Controle de reservas'!$N$14:$N$2013,BP77)&lt;&gt;"",CHAR(10)&amp;"Subst.: "&amp;INDEX('Controle de reservas'!$N$14:$N$2013,BP77),"")&amp;IF(AND(ISNUMBER(INDEX('Controle de reservas'!$I$14:$I$2013,BP77)),INDEX('Controle de reservas'!$I$14:$I$2013,BP77)&gt;0,INDEX('Controle de reservas'!$K$14:$K$2013,BP77)&gt;INDEX('Controle de reservas'!$I$14:$I$2013,BP77)),CHAR(10)&amp;"DIVERGÊNCIA DE DATAS","")&amp;IF(INDEX('Controle de reservas'!$P$14:$P$2013,BP77)&lt;&gt;"OK"," !",""))))</f>
      </c>
      <c r="AC77" s="17">
        <f ca="1">IF(OR($AQ77=0,AC$9="",AC$9&lt;$AS77,AND($AT77&lt;&gt;"",AC$9&gt;$AT77)),"",IF(BQ77=0,"—",IF(INDEX('Controle de reservas'!$P$14:$P$2013,BQ77)="DUPLICIDADE NO DIA","CONFLITO"&amp;IF(INDEX('Controle de reservas'!$M$14:$M$2013,BQ77)&lt;&gt;"",CHAR(10)&amp;INDEX('Controle de reservas'!$M$14:$M$2013,BQ77),"")&amp;IF(INDEX('Controle de reservas'!$N$14:$N$2013,BQ77)&lt;&gt;"",CHAR(10)&amp;"Subst.: "&amp;INDEX('Controle de reservas'!$N$14:$N$2013,BQ77),"")&amp;IF(AND(ISNUMBER(INDEX('Controle de reservas'!$I$14:$I$2013,BQ77)),INDEX('Controle de reservas'!$I$14:$I$2013,BQ77)&gt;0,INDEX('Controle de reservas'!$K$14:$K$2013,BQ77)&gt;INDEX('Controle de reservas'!$I$14:$I$2013,BQ77)),CHAR(10)&amp;"DIVERGÊNCIA DE DATAS",""),IF(INDEX('Controle de reservas'!$L$14:$L$2013,BQ77)="Em cobertura","COV",IF(INDEX('Controle de reservas'!$L$14:$L$2013,BQ77)="Disponível","DISP",IF(INDEX('Controle de reservas'!$L$14:$L$2013,BQ77)="Não utilizado","NU",IF(INDEX('Controle de reservas'!$L$14:$L$2013,BQ77)="Folga","F",IF(INDEX('Controle de reservas'!$L$14:$L$2013,BQ77)="Ocorrência","O",IF(INDEX('Controle de reservas'!$L$14:$L$2013,BQ77)="Programado","PROG",IF(INDEX('Controle de reservas'!$L$14:$L$2013,BQ77)="Disponível no posto","DP","SEM SITUAÇÃO")))))))&amp;IF(INDEX('Controle de reservas'!$M$14:$M$2013,BQ77)&lt;&gt;"",CHAR(10)&amp;INDEX('Controle de reservas'!$M$14:$M$2013,BQ77),IF(OR(INDEX('Controle de reservas'!$L$14:$L$2013,BQ77)="Em cobertura",INDEX('Controle de reservas'!$L$14:$L$2013,BQ77)="Programado"),CHAR(10)&amp;"SEM LOCAL",""))&amp;IF(INDEX('Controle de reservas'!$N$14:$N$2013,BQ77)&lt;&gt;"",CHAR(10)&amp;"Subst.: "&amp;INDEX('Controle de reservas'!$N$14:$N$2013,BQ77),"")&amp;IF(AND(ISNUMBER(INDEX('Controle de reservas'!$I$14:$I$2013,BQ77)),INDEX('Controle de reservas'!$I$14:$I$2013,BQ77)&gt;0,INDEX('Controle de reservas'!$K$14:$K$2013,BQ77)&gt;INDEX('Controle de reservas'!$I$14:$I$2013,BQ77)),CHAR(10)&amp;"DIVERGÊNCIA DE DATAS","")&amp;IF(INDEX('Controle de reservas'!$P$14:$P$2013,BQ77)&lt;&gt;"OK"," !",""))))</f>
      </c>
      <c r="AD77" s="17">
        <f ca="1">IF(OR($AQ77=0,AD$9="",AD$9&lt;$AS77,AND($AT77&lt;&gt;"",AD$9&gt;$AT77)),"",IF(BR77=0,"—",IF(INDEX('Controle de reservas'!$P$14:$P$2013,BR77)="DUPLICIDADE NO DIA","CONFLITO"&amp;IF(INDEX('Controle de reservas'!$M$14:$M$2013,BR77)&lt;&gt;"",CHAR(10)&amp;INDEX('Controle de reservas'!$M$14:$M$2013,BR77),"")&amp;IF(INDEX('Controle de reservas'!$N$14:$N$2013,BR77)&lt;&gt;"",CHAR(10)&amp;"Subst.: "&amp;INDEX('Controle de reservas'!$N$14:$N$2013,BR77),"")&amp;IF(AND(ISNUMBER(INDEX('Controle de reservas'!$I$14:$I$2013,BR77)),INDEX('Controle de reservas'!$I$14:$I$2013,BR77)&gt;0,INDEX('Controle de reservas'!$K$14:$K$2013,BR77)&gt;INDEX('Controle de reservas'!$I$14:$I$2013,BR77)),CHAR(10)&amp;"DIVERGÊNCIA DE DATAS",""),IF(INDEX('Controle de reservas'!$L$14:$L$2013,BR77)="Em cobertura","COV",IF(INDEX('Controle de reservas'!$L$14:$L$2013,BR77)="Disponível","DISP",IF(INDEX('Controle de reservas'!$L$14:$L$2013,BR77)="Não utilizado","NU",IF(INDEX('Controle de reservas'!$L$14:$L$2013,BR77)="Folga","F",IF(INDEX('Controle de reservas'!$L$14:$L$2013,BR77)="Ocorrência","O",IF(INDEX('Controle de reservas'!$L$14:$L$2013,BR77)="Programado","PROG",IF(INDEX('Controle de reservas'!$L$14:$L$2013,BR77)="Disponível no posto","DP","SEM SITUAÇÃO")))))))&amp;IF(INDEX('Controle de reservas'!$M$14:$M$2013,BR77)&lt;&gt;"",CHAR(10)&amp;INDEX('Controle de reservas'!$M$14:$M$2013,BR77),IF(OR(INDEX('Controle de reservas'!$L$14:$L$2013,BR77)="Em cobertura",INDEX('Controle de reservas'!$L$14:$L$2013,BR77)="Programado"),CHAR(10)&amp;"SEM LOCAL",""))&amp;IF(INDEX('Controle de reservas'!$N$14:$N$2013,BR77)&lt;&gt;"",CHAR(10)&amp;"Subst.: "&amp;INDEX('Controle de reservas'!$N$14:$N$2013,BR77),"")&amp;IF(AND(ISNUMBER(INDEX('Controle de reservas'!$I$14:$I$2013,BR77)),INDEX('Controle de reservas'!$I$14:$I$2013,BR77)&gt;0,INDEX('Controle de reservas'!$K$14:$K$2013,BR77)&gt;INDEX('Controle de reservas'!$I$14:$I$2013,BR77)),CHAR(10)&amp;"DIVERGÊNCIA DE DATAS","")&amp;IF(INDEX('Controle de reservas'!$P$14:$P$2013,BR77)&lt;&gt;"OK"," !",""))))</f>
      </c>
      <c r="AE77" s="17">
        <f ca="1">IF(OR($AQ77=0,AE$9="",AE$9&lt;$AS77,AND($AT77&lt;&gt;"",AE$9&gt;$AT77)),"",IF(BS77=0,"—",IF(INDEX('Controle de reservas'!$P$14:$P$2013,BS77)="DUPLICIDADE NO DIA","CONFLITO"&amp;IF(INDEX('Controle de reservas'!$M$14:$M$2013,BS77)&lt;&gt;"",CHAR(10)&amp;INDEX('Controle de reservas'!$M$14:$M$2013,BS77),"")&amp;IF(INDEX('Controle de reservas'!$N$14:$N$2013,BS77)&lt;&gt;"",CHAR(10)&amp;"Subst.: "&amp;INDEX('Controle de reservas'!$N$14:$N$2013,BS77),"")&amp;IF(AND(ISNUMBER(INDEX('Controle de reservas'!$I$14:$I$2013,BS77)),INDEX('Controle de reservas'!$I$14:$I$2013,BS77)&gt;0,INDEX('Controle de reservas'!$K$14:$K$2013,BS77)&gt;INDEX('Controle de reservas'!$I$14:$I$2013,BS77)),CHAR(10)&amp;"DIVERGÊNCIA DE DATAS",""),IF(INDEX('Controle de reservas'!$L$14:$L$2013,BS77)="Em cobertura","COV",IF(INDEX('Controle de reservas'!$L$14:$L$2013,BS77)="Disponível","DISP",IF(INDEX('Controle de reservas'!$L$14:$L$2013,BS77)="Não utilizado","NU",IF(INDEX('Controle de reservas'!$L$14:$L$2013,BS77)="Folga","F",IF(INDEX('Controle de reservas'!$L$14:$L$2013,BS77)="Ocorrência","O",IF(INDEX('Controle de reservas'!$L$14:$L$2013,BS77)="Programado","PROG",IF(INDEX('Controle de reservas'!$L$14:$L$2013,BS77)="Disponível no posto","DP","SEM SITUAÇÃO")))))))&amp;IF(INDEX('Controle de reservas'!$M$14:$M$2013,BS77)&lt;&gt;"",CHAR(10)&amp;INDEX('Controle de reservas'!$M$14:$M$2013,BS77),IF(OR(INDEX('Controle de reservas'!$L$14:$L$2013,BS77)="Em cobertura",INDEX('Controle de reservas'!$L$14:$L$2013,BS77)="Programado"),CHAR(10)&amp;"SEM LOCAL",""))&amp;IF(INDEX('Controle de reservas'!$N$14:$N$2013,BS77)&lt;&gt;"",CHAR(10)&amp;"Subst.: "&amp;INDEX('Controle de reservas'!$N$14:$N$2013,BS77),"")&amp;IF(AND(ISNUMBER(INDEX('Controle de reservas'!$I$14:$I$2013,BS77)),INDEX('Controle de reservas'!$I$14:$I$2013,BS77)&gt;0,INDEX('Controle de reservas'!$K$14:$K$2013,BS77)&gt;INDEX('Controle de reservas'!$I$14:$I$2013,BS77)),CHAR(10)&amp;"DIVERGÊNCIA DE DATAS","")&amp;IF(INDEX('Controle de reservas'!$P$14:$P$2013,BS77)&lt;&gt;"OK"," !",""))))</f>
      </c>
      <c r="AF77" s="17">
        <f ca="1">IF(OR($AQ77=0,AF$9="",AF$9&lt;$AS77,AND($AT77&lt;&gt;"",AF$9&gt;$AT77)),"",IF(BT77=0,"—",IF(INDEX('Controle de reservas'!$P$14:$P$2013,BT77)="DUPLICIDADE NO DIA","CONFLITO"&amp;IF(INDEX('Controle de reservas'!$M$14:$M$2013,BT77)&lt;&gt;"",CHAR(10)&amp;INDEX('Controle de reservas'!$M$14:$M$2013,BT77),"")&amp;IF(INDEX('Controle de reservas'!$N$14:$N$2013,BT77)&lt;&gt;"",CHAR(10)&amp;"Subst.: "&amp;INDEX('Controle de reservas'!$N$14:$N$2013,BT77),"")&amp;IF(AND(ISNUMBER(INDEX('Controle de reservas'!$I$14:$I$2013,BT77)),INDEX('Controle de reservas'!$I$14:$I$2013,BT77)&gt;0,INDEX('Controle de reservas'!$K$14:$K$2013,BT77)&gt;INDEX('Controle de reservas'!$I$14:$I$2013,BT77)),CHAR(10)&amp;"DIVERGÊNCIA DE DATAS",""),IF(INDEX('Controle de reservas'!$L$14:$L$2013,BT77)="Em cobertura","COV",IF(INDEX('Controle de reservas'!$L$14:$L$2013,BT77)="Disponível","DISP",IF(INDEX('Controle de reservas'!$L$14:$L$2013,BT77)="Não utilizado","NU",IF(INDEX('Controle de reservas'!$L$14:$L$2013,BT77)="Folga","F",IF(INDEX('Controle de reservas'!$L$14:$L$2013,BT77)="Ocorrência","O",IF(INDEX('Controle de reservas'!$L$14:$L$2013,BT77)="Programado","PROG",IF(INDEX('Controle de reservas'!$L$14:$L$2013,BT77)="Disponível no posto","DP","SEM SITUAÇÃO")))))))&amp;IF(INDEX('Controle de reservas'!$M$14:$M$2013,BT77)&lt;&gt;"",CHAR(10)&amp;INDEX('Controle de reservas'!$M$14:$M$2013,BT77),IF(OR(INDEX('Controle de reservas'!$L$14:$L$2013,BT77)="Em cobertura",INDEX('Controle de reservas'!$L$14:$L$2013,BT77)="Programado"),CHAR(10)&amp;"SEM LOCAL",""))&amp;IF(INDEX('Controle de reservas'!$N$14:$N$2013,BT77)&lt;&gt;"",CHAR(10)&amp;"Subst.: "&amp;INDEX('Controle de reservas'!$N$14:$N$2013,BT77),"")&amp;IF(AND(ISNUMBER(INDEX('Controle de reservas'!$I$14:$I$2013,BT77)),INDEX('Controle de reservas'!$I$14:$I$2013,BT77)&gt;0,INDEX('Controle de reservas'!$K$14:$K$2013,BT77)&gt;INDEX('Controle de reservas'!$I$14:$I$2013,BT77)),CHAR(10)&amp;"DIVERGÊNCIA DE DATAS","")&amp;IF(INDEX('Controle de reservas'!$P$14:$P$2013,BT77)&lt;&gt;"OK"," !",""))))</f>
      </c>
      <c r="AG77" s="17">
        <f ca="1">IF(OR($AQ77=0,AG$9="",AG$9&lt;$AS77,AND($AT77&lt;&gt;"",AG$9&gt;$AT77)),"",IF(BU77=0,"—",IF(INDEX('Controle de reservas'!$P$14:$P$2013,BU77)="DUPLICIDADE NO DIA","CONFLITO"&amp;IF(INDEX('Controle de reservas'!$M$14:$M$2013,BU77)&lt;&gt;"",CHAR(10)&amp;INDEX('Controle de reservas'!$M$14:$M$2013,BU77),"")&amp;IF(INDEX('Controle de reservas'!$N$14:$N$2013,BU77)&lt;&gt;"",CHAR(10)&amp;"Subst.: "&amp;INDEX('Controle de reservas'!$N$14:$N$2013,BU77),"")&amp;IF(AND(ISNUMBER(INDEX('Controle de reservas'!$I$14:$I$2013,BU77)),INDEX('Controle de reservas'!$I$14:$I$2013,BU77)&gt;0,INDEX('Controle de reservas'!$K$14:$K$2013,BU77)&gt;INDEX('Controle de reservas'!$I$14:$I$2013,BU77)),CHAR(10)&amp;"DIVERGÊNCIA DE DATAS",""),IF(INDEX('Controle de reservas'!$L$14:$L$2013,BU77)="Em cobertura","COV",IF(INDEX('Controle de reservas'!$L$14:$L$2013,BU77)="Disponível","DISP",IF(INDEX('Controle de reservas'!$L$14:$L$2013,BU77)="Não utilizado","NU",IF(INDEX('Controle de reservas'!$L$14:$L$2013,BU77)="Folga","F",IF(INDEX('Controle de reservas'!$L$14:$L$2013,BU77)="Ocorrência","O",IF(INDEX('Controle de reservas'!$L$14:$L$2013,BU77)="Programado","PROG",IF(INDEX('Controle de reservas'!$L$14:$L$2013,BU77)="Disponível no posto","DP","SEM SITUAÇÃO")))))))&amp;IF(INDEX('Controle de reservas'!$M$14:$M$2013,BU77)&lt;&gt;"",CHAR(10)&amp;INDEX('Controle de reservas'!$M$14:$M$2013,BU77),IF(OR(INDEX('Controle de reservas'!$L$14:$L$2013,BU77)="Em cobertura",INDEX('Controle de reservas'!$L$14:$L$2013,BU77)="Programado"),CHAR(10)&amp;"SEM LOCAL",""))&amp;IF(INDEX('Controle de reservas'!$N$14:$N$2013,BU77)&lt;&gt;"",CHAR(10)&amp;"Subst.: "&amp;INDEX('Controle de reservas'!$N$14:$N$2013,BU77),"")&amp;IF(AND(ISNUMBER(INDEX('Controle de reservas'!$I$14:$I$2013,BU77)),INDEX('Controle de reservas'!$I$14:$I$2013,BU77)&gt;0,INDEX('Controle de reservas'!$K$14:$K$2013,BU77)&gt;INDEX('Controle de reservas'!$I$14:$I$2013,BU77)),CHAR(10)&amp;"DIVERGÊNCIA DE DATAS","")&amp;IF(INDEX('Controle de reservas'!$P$14:$P$2013,BU77)&lt;&gt;"OK"," !",""))))</f>
      </c>
      <c r="AH77" s="17">
        <f ca="1">IF(OR($AQ77=0,AH$9="",AH$9&lt;$AS77,AND($AT77&lt;&gt;"",AH$9&gt;$AT77)),"",IF(BV77=0,"—",IF(INDEX('Controle de reservas'!$P$14:$P$2013,BV77)="DUPLICIDADE NO DIA","CONFLITO"&amp;IF(INDEX('Controle de reservas'!$M$14:$M$2013,BV77)&lt;&gt;"",CHAR(10)&amp;INDEX('Controle de reservas'!$M$14:$M$2013,BV77),"")&amp;IF(INDEX('Controle de reservas'!$N$14:$N$2013,BV77)&lt;&gt;"",CHAR(10)&amp;"Subst.: "&amp;INDEX('Controle de reservas'!$N$14:$N$2013,BV77),"")&amp;IF(AND(ISNUMBER(INDEX('Controle de reservas'!$I$14:$I$2013,BV77)),INDEX('Controle de reservas'!$I$14:$I$2013,BV77)&gt;0,INDEX('Controle de reservas'!$K$14:$K$2013,BV77)&gt;INDEX('Controle de reservas'!$I$14:$I$2013,BV77)),CHAR(10)&amp;"DIVERGÊNCIA DE DATAS",""),IF(INDEX('Controle de reservas'!$L$14:$L$2013,BV77)="Em cobertura","COV",IF(INDEX('Controle de reservas'!$L$14:$L$2013,BV77)="Disponível","DISP",IF(INDEX('Controle de reservas'!$L$14:$L$2013,BV77)="Não utilizado","NU",IF(INDEX('Controle de reservas'!$L$14:$L$2013,BV77)="Folga","F",IF(INDEX('Controle de reservas'!$L$14:$L$2013,BV77)="Ocorrência","O",IF(INDEX('Controle de reservas'!$L$14:$L$2013,BV77)="Programado","PROG",IF(INDEX('Controle de reservas'!$L$14:$L$2013,BV77)="Disponível no posto","DP","SEM SITUAÇÃO")))))))&amp;IF(INDEX('Controle de reservas'!$M$14:$M$2013,BV77)&lt;&gt;"",CHAR(10)&amp;INDEX('Controle de reservas'!$M$14:$M$2013,BV77),IF(OR(INDEX('Controle de reservas'!$L$14:$L$2013,BV77)="Em cobertura",INDEX('Controle de reservas'!$L$14:$L$2013,BV77)="Programado"),CHAR(10)&amp;"SEM LOCAL",""))&amp;IF(INDEX('Controle de reservas'!$N$14:$N$2013,BV77)&lt;&gt;"",CHAR(10)&amp;"Subst.: "&amp;INDEX('Controle de reservas'!$N$14:$N$2013,BV77),"")&amp;IF(AND(ISNUMBER(INDEX('Controle de reservas'!$I$14:$I$2013,BV77)),INDEX('Controle de reservas'!$I$14:$I$2013,BV77)&gt;0,INDEX('Controle de reservas'!$K$14:$K$2013,BV77)&gt;INDEX('Controle de reservas'!$I$14:$I$2013,BV77)),CHAR(10)&amp;"DIVERGÊNCIA DE DATAS","")&amp;IF(INDEX('Controle de reservas'!$P$14:$P$2013,BV77)&lt;&gt;"OK"," !",""))))</f>
      </c>
      <c r="AI77" s="17">
        <f ca="1">IF(OR($AQ77=0,AI$9="",AI$9&lt;$AS77,AND($AT77&lt;&gt;"",AI$9&gt;$AT77)),"",IF(BW77=0,"—",IF(INDEX('Controle de reservas'!$P$14:$P$2013,BW77)="DUPLICIDADE NO DIA","CONFLITO"&amp;IF(INDEX('Controle de reservas'!$M$14:$M$2013,BW77)&lt;&gt;"",CHAR(10)&amp;INDEX('Controle de reservas'!$M$14:$M$2013,BW77),"")&amp;IF(INDEX('Controle de reservas'!$N$14:$N$2013,BW77)&lt;&gt;"",CHAR(10)&amp;"Subst.: "&amp;INDEX('Controle de reservas'!$N$14:$N$2013,BW77),"")&amp;IF(AND(ISNUMBER(INDEX('Controle de reservas'!$I$14:$I$2013,BW77)),INDEX('Controle de reservas'!$I$14:$I$2013,BW77)&gt;0,INDEX('Controle de reservas'!$K$14:$K$2013,BW77)&gt;INDEX('Controle de reservas'!$I$14:$I$2013,BW77)),CHAR(10)&amp;"DIVERGÊNCIA DE DATAS",""),IF(INDEX('Controle de reservas'!$L$14:$L$2013,BW77)="Em cobertura","COV",IF(INDEX('Controle de reservas'!$L$14:$L$2013,BW77)="Disponível","DISP",IF(INDEX('Controle de reservas'!$L$14:$L$2013,BW77)="Não utilizado","NU",IF(INDEX('Controle de reservas'!$L$14:$L$2013,BW77)="Folga","F",IF(INDEX('Controle de reservas'!$L$14:$L$2013,BW77)="Ocorrência","O",IF(INDEX('Controle de reservas'!$L$14:$L$2013,BW77)="Programado","PROG",IF(INDEX('Controle de reservas'!$L$14:$L$2013,BW77)="Disponível no posto","DP","SEM SITUAÇÃO")))))))&amp;IF(INDEX('Controle de reservas'!$M$14:$M$2013,BW77)&lt;&gt;"",CHAR(10)&amp;INDEX('Controle de reservas'!$M$14:$M$2013,BW77),IF(OR(INDEX('Controle de reservas'!$L$14:$L$2013,BW77)="Em cobertura",INDEX('Controle de reservas'!$L$14:$L$2013,BW77)="Programado"),CHAR(10)&amp;"SEM LOCAL",""))&amp;IF(INDEX('Controle de reservas'!$N$14:$N$2013,BW77)&lt;&gt;"",CHAR(10)&amp;"Subst.: "&amp;INDEX('Controle de reservas'!$N$14:$N$2013,BW77),"")&amp;IF(AND(ISNUMBER(INDEX('Controle de reservas'!$I$14:$I$2013,BW77)),INDEX('Controle de reservas'!$I$14:$I$2013,BW77)&gt;0,INDEX('Controle de reservas'!$K$14:$K$2013,BW77)&gt;INDEX('Controle de reservas'!$I$14:$I$2013,BW77)),CHAR(10)&amp;"DIVERGÊNCIA DE DATAS","")&amp;IF(INDEX('Controle de reservas'!$P$14:$P$2013,BW77)&lt;&gt;"OK"," !",""))))</f>
      </c>
      <c r="AJ77" s="17">
        <f ca="1">IF(OR($AQ77=0,AJ$9="",AJ$9&lt;$AS77,AND($AT77&lt;&gt;"",AJ$9&gt;$AT77)),"",IF(BX77=0,"—",IF(INDEX('Controle de reservas'!$P$14:$P$2013,BX77)="DUPLICIDADE NO DIA","CONFLITO"&amp;IF(INDEX('Controle de reservas'!$M$14:$M$2013,BX77)&lt;&gt;"",CHAR(10)&amp;INDEX('Controle de reservas'!$M$14:$M$2013,BX77),"")&amp;IF(INDEX('Controle de reservas'!$N$14:$N$2013,BX77)&lt;&gt;"",CHAR(10)&amp;"Subst.: "&amp;INDEX('Controle de reservas'!$N$14:$N$2013,BX77),"")&amp;IF(AND(ISNUMBER(INDEX('Controle de reservas'!$I$14:$I$2013,BX77)),INDEX('Controle de reservas'!$I$14:$I$2013,BX77)&gt;0,INDEX('Controle de reservas'!$K$14:$K$2013,BX77)&gt;INDEX('Controle de reservas'!$I$14:$I$2013,BX77)),CHAR(10)&amp;"DIVERGÊNCIA DE DATAS",""),IF(INDEX('Controle de reservas'!$L$14:$L$2013,BX77)="Em cobertura","COV",IF(INDEX('Controle de reservas'!$L$14:$L$2013,BX77)="Disponível","DISP",IF(INDEX('Controle de reservas'!$L$14:$L$2013,BX77)="Não utilizado","NU",IF(INDEX('Controle de reservas'!$L$14:$L$2013,BX77)="Folga","F",IF(INDEX('Controle de reservas'!$L$14:$L$2013,BX77)="Ocorrência","O",IF(INDEX('Controle de reservas'!$L$14:$L$2013,BX77)="Programado","PROG",IF(INDEX('Controle de reservas'!$L$14:$L$2013,BX77)="Disponível no posto","DP","SEM SITUAÇÃO")))))))&amp;IF(INDEX('Controle de reservas'!$M$14:$M$2013,BX77)&lt;&gt;"",CHAR(10)&amp;INDEX('Controle de reservas'!$M$14:$M$2013,BX77),IF(OR(INDEX('Controle de reservas'!$L$14:$L$2013,BX77)="Em cobertura",INDEX('Controle de reservas'!$L$14:$L$2013,BX77)="Programado"),CHAR(10)&amp;"SEM LOCAL",""))&amp;IF(INDEX('Controle de reservas'!$N$14:$N$2013,BX77)&lt;&gt;"",CHAR(10)&amp;"Subst.: "&amp;INDEX('Controle de reservas'!$N$14:$N$2013,BX77),"")&amp;IF(AND(ISNUMBER(INDEX('Controle de reservas'!$I$14:$I$2013,BX77)),INDEX('Controle de reservas'!$I$14:$I$2013,BX77)&gt;0,INDEX('Controle de reservas'!$K$14:$K$2013,BX77)&gt;INDEX('Controle de reservas'!$I$14:$I$2013,BX77)),CHAR(10)&amp;"DIVERGÊNCIA DE DATAS","")&amp;IF(INDEX('Controle de reservas'!$P$14:$P$2013,BX77)&lt;&gt;"OK"," !",""))))</f>
      </c>
      <c r="AK77" s="17">
        <f ca="1">IF(OR($AQ77=0,AK$9="",AK$9&lt;$AS77,AND($AT77&lt;&gt;"",AK$9&gt;$AT77)),"",IF(BY77=0,"—",IF(INDEX('Controle de reservas'!$P$14:$P$2013,BY77)="DUPLICIDADE NO DIA","CONFLITO"&amp;IF(INDEX('Controle de reservas'!$M$14:$M$2013,BY77)&lt;&gt;"",CHAR(10)&amp;INDEX('Controle de reservas'!$M$14:$M$2013,BY77),"")&amp;IF(INDEX('Controle de reservas'!$N$14:$N$2013,BY77)&lt;&gt;"",CHAR(10)&amp;"Subst.: "&amp;INDEX('Controle de reservas'!$N$14:$N$2013,BY77),"")&amp;IF(AND(ISNUMBER(INDEX('Controle de reservas'!$I$14:$I$2013,BY77)),INDEX('Controle de reservas'!$I$14:$I$2013,BY77)&gt;0,INDEX('Controle de reservas'!$K$14:$K$2013,BY77)&gt;INDEX('Controle de reservas'!$I$14:$I$2013,BY77)),CHAR(10)&amp;"DIVERGÊNCIA DE DATAS",""),IF(INDEX('Controle de reservas'!$L$14:$L$2013,BY77)="Em cobertura","COV",IF(INDEX('Controle de reservas'!$L$14:$L$2013,BY77)="Disponível","DISP",IF(INDEX('Controle de reservas'!$L$14:$L$2013,BY77)="Não utilizado","NU",IF(INDEX('Controle de reservas'!$L$14:$L$2013,BY77)="Folga","F",IF(INDEX('Controle de reservas'!$L$14:$L$2013,BY77)="Ocorrência","O",IF(INDEX('Controle de reservas'!$L$14:$L$2013,BY77)="Programado","PROG",IF(INDEX('Controle de reservas'!$L$14:$L$2013,BY77)="Disponível no posto","DP","SEM SITUAÇÃO")))))))&amp;IF(INDEX('Controle de reservas'!$M$14:$M$2013,BY77)&lt;&gt;"",CHAR(10)&amp;INDEX('Controle de reservas'!$M$14:$M$2013,BY77),IF(OR(INDEX('Controle de reservas'!$L$14:$L$2013,BY77)="Em cobertura",INDEX('Controle de reservas'!$L$14:$L$2013,BY77)="Programado"),CHAR(10)&amp;"SEM LOCAL",""))&amp;IF(INDEX('Controle de reservas'!$N$14:$N$2013,BY77)&lt;&gt;"",CHAR(10)&amp;"Subst.: "&amp;INDEX('Controle de reservas'!$N$14:$N$2013,BY77),"")&amp;IF(AND(ISNUMBER(INDEX('Controle de reservas'!$I$14:$I$2013,BY77)),INDEX('Controle de reservas'!$I$14:$I$2013,BY77)&gt;0,INDEX('Controle de reservas'!$K$14:$K$2013,BY77)&gt;INDEX('Controle de reservas'!$I$14:$I$2013,BY77)),CHAR(10)&amp;"DIVERGÊNCIA DE DATAS","")&amp;IF(INDEX('Controle de reservas'!$P$14:$P$2013,BY77)&lt;&gt;"OK"," !",""))))</f>
      </c>
      <c r="AL77" s="16">
        <f t="shared" ca="1" si="5"/>
      </c>
      <c r="AM77" s="16">
        <f t="shared" ca="1" si="6"/>
      </c>
      <c r="AN77" s="16">
        <f t="shared" ca="1" si="7"/>
      </c>
      <c r="AO77" s="16">
        <f t="shared" ca="1" si="8"/>
      </c>
      <c r="AP77" s="16">
        <f ca="1">IF($AQ77=0,"",INDEX('Controle de reservas'!$O$14:$O$2013,$AQ77))</f>
      </c>
      <c r="AQ77">
        <f ca="1">IFERROR(MATCH(ROW()-9,'Controle de reservas'!$S$14:$S$2013,0),0)</f>
      </c>
      <c r="AR77">
        <f ca="1">IF($AQ77=0,"",INDEX('Controle de reservas'!$Q$14:$Q$2013,$AQ77))</f>
      </c>
      <c r="AS77">
        <f ca="1">IF($AQ77=0,"",INDEX('Controle de reservas'!$H$14:$H$2013,$AQ77))</f>
      </c>
      <c r="AT77">
        <f ca="1">IF($AQ77=0,"",IF(INDEX('Controle de reservas'!$J$14:$J$2013,$AQ77)=0,"",INDEX('Controle de reservas'!$J$14:$J$2013,$AQ77)))</f>
      </c>
      <c r="AU77">
        <f ca="1">IF(OR($AQ77=0,G$9=""),0,IFERROR(MATCH($AR77&amp;"|"&amp;TEXT(G$9,"yyyymmdd"),'Controle de reservas'!$T$14:$T$2013,0),0))</f>
      </c>
      <c r="AV77">
        <f ca="1">IF(OR($AQ77=0,H$9=""),0,IFERROR(MATCH($AR77&amp;"|"&amp;TEXT(H$9,"yyyymmdd"),'Controle de reservas'!$T$14:$T$2013,0),0))</f>
      </c>
      <c r="AW77">
        <f ca="1">IF(OR($AQ77=0,I$9=""),0,IFERROR(MATCH($AR77&amp;"|"&amp;TEXT(I$9,"yyyymmdd"),'Controle de reservas'!$T$14:$T$2013,0),0))</f>
      </c>
      <c r="AX77">
        <f ca="1">IF(OR($AQ77=0,J$9=""),0,IFERROR(MATCH($AR77&amp;"|"&amp;TEXT(J$9,"yyyymmdd"),'Controle de reservas'!$T$14:$T$2013,0),0))</f>
      </c>
      <c r="AY77">
        <f ca="1">IF(OR($AQ77=0,K$9=""),0,IFERROR(MATCH($AR77&amp;"|"&amp;TEXT(K$9,"yyyymmdd"),'Controle de reservas'!$T$14:$T$2013,0),0))</f>
      </c>
      <c r="AZ77">
        <f ca="1">IF(OR($AQ77=0,L$9=""),0,IFERROR(MATCH($AR77&amp;"|"&amp;TEXT(L$9,"yyyymmdd"),'Controle de reservas'!$T$14:$T$2013,0),0))</f>
      </c>
      <c r="BA77">
        <f ca="1">IF(OR($AQ77=0,M$9=""),0,IFERROR(MATCH($AR77&amp;"|"&amp;TEXT(M$9,"yyyymmdd"),'Controle de reservas'!$T$14:$T$2013,0),0))</f>
      </c>
      <c r="BB77">
        <f ca="1">IF(OR($AQ77=0,N$9=""),0,IFERROR(MATCH($AR77&amp;"|"&amp;TEXT(N$9,"yyyymmdd"),'Controle de reservas'!$T$14:$T$2013,0),0))</f>
      </c>
      <c r="BC77">
        <f ca="1">IF(OR($AQ77=0,O$9=""),0,IFERROR(MATCH($AR77&amp;"|"&amp;TEXT(O$9,"yyyymmdd"),'Controle de reservas'!$T$14:$T$2013,0),0))</f>
      </c>
      <c r="BD77">
        <f ca="1">IF(OR($AQ77=0,P$9=""),0,IFERROR(MATCH($AR77&amp;"|"&amp;TEXT(P$9,"yyyymmdd"),'Controle de reservas'!$T$14:$T$2013,0),0))</f>
      </c>
      <c r="BE77">
        <f ca="1">IF(OR($AQ77=0,Q$9=""),0,IFERROR(MATCH($AR77&amp;"|"&amp;TEXT(Q$9,"yyyymmdd"),'Controle de reservas'!$T$14:$T$2013,0),0))</f>
      </c>
      <c r="BF77">
        <f ca="1">IF(OR($AQ77=0,R$9=""),0,IFERROR(MATCH($AR77&amp;"|"&amp;TEXT(R$9,"yyyymmdd"),'Controle de reservas'!$T$14:$T$2013,0),0))</f>
      </c>
      <c r="BG77">
        <f ca="1">IF(OR($AQ77=0,S$9=""),0,IFERROR(MATCH($AR77&amp;"|"&amp;TEXT(S$9,"yyyymmdd"),'Controle de reservas'!$T$14:$T$2013,0),0))</f>
      </c>
      <c r="BH77">
        <f ca="1">IF(OR($AQ77=0,T$9=""),0,IFERROR(MATCH($AR77&amp;"|"&amp;TEXT(T$9,"yyyymmdd"),'Controle de reservas'!$T$14:$T$2013,0),0))</f>
      </c>
      <c r="BI77">
        <f ca="1">IF(OR($AQ77=0,U$9=""),0,IFERROR(MATCH($AR77&amp;"|"&amp;TEXT(U$9,"yyyymmdd"),'Controle de reservas'!$T$14:$T$2013,0),0))</f>
      </c>
      <c r="BJ77">
        <f ca="1">IF(OR($AQ77=0,V$9=""),0,IFERROR(MATCH($AR77&amp;"|"&amp;TEXT(V$9,"yyyymmdd"),'Controle de reservas'!$T$14:$T$2013,0),0))</f>
      </c>
      <c r="BK77">
        <f ca="1">IF(OR($AQ77=0,W$9=""),0,IFERROR(MATCH($AR77&amp;"|"&amp;TEXT(W$9,"yyyymmdd"),'Controle de reservas'!$T$14:$T$2013,0),0))</f>
      </c>
      <c r="BL77">
        <f ca="1">IF(OR($AQ77=0,X$9=""),0,IFERROR(MATCH($AR77&amp;"|"&amp;TEXT(X$9,"yyyymmdd"),'Controle de reservas'!$T$14:$T$2013,0),0))</f>
      </c>
      <c r="BM77">
        <f ca="1">IF(OR($AQ77=0,Y$9=""),0,IFERROR(MATCH($AR77&amp;"|"&amp;TEXT(Y$9,"yyyymmdd"),'Controle de reservas'!$T$14:$T$2013,0),0))</f>
      </c>
      <c r="BN77">
        <f ca="1">IF(OR($AQ77=0,Z$9=""),0,IFERROR(MATCH($AR77&amp;"|"&amp;TEXT(Z$9,"yyyymmdd"),'Controle de reservas'!$T$14:$T$2013,0),0))</f>
      </c>
      <c r="BO77">
        <f ca="1">IF(OR($AQ77=0,AA$9=""),0,IFERROR(MATCH($AR77&amp;"|"&amp;TEXT(AA$9,"yyyymmdd"),'Controle de reservas'!$T$14:$T$2013,0),0))</f>
      </c>
      <c r="BP77">
        <f ca="1">IF(OR($AQ77=0,AB$9=""),0,IFERROR(MATCH($AR77&amp;"|"&amp;TEXT(AB$9,"yyyymmdd"),'Controle de reservas'!$T$14:$T$2013,0),0))</f>
      </c>
      <c r="BQ77">
        <f ca="1">IF(OR($AQ77=0,AC$9=""),0,IFERROR(MATCH($AR77&amp;"|"&amp;TEXT(AC$9,"yyyymmdd"),'Controle de reservas'!$T$14:$T$2013,0),0))</f>
      </c>
      <c r="BR77">
        <f ca="1">IF(OR($AQ77=0,AD$9=""),0,IFERROR(MATCH($AR77&amp;"|"&amp;TEXT(AD$9,"yyyymmdd"),'Controle de reservas'!$T$14:$T$2013,0),0))</f>
      </c>
      <c r="BS77">
        <f ca="1">IF(OR($AQ77=0,AE$9=""),0,IFERROR(MATCH($AR77&amp;"|"&amp;TEXT(AE$9,"yyyymmdd"),'Controle de reservas'!$T$14:$T$2013,0),0))</f>
      </c>
      <c r="BT77">
        <f ca="1">IF(OR($AQ77=0,AF$9=""),0,IFERROR(MATCH($AR77&amp;"|"&amp;TEXT(AF$9,"yyyymmdd"),'Controle de reservas'!$T$14:$T$2013,0),0))</f>
      </c>
      <c r="BU77">
        <f ca="1">IF(OR($AQ77=0,AG$9=""),0,IFERROR(MATCH($AR77&amp;"|"&amp;TEXT(AG$9,"yyyymmdd"),'Controle de reservas'!$T$14:$T$2013,0),0))</f>
      </c>
      <c r="BV77">
        <f ca="1">IF(OR($AQ77=0,AH$9=""),0,IFERROR(MATCH($AR77&amp;"|"&amp;TEXT(AH$9,"yyyymmdd"),'Controle de reservas'!$T$14:$T$2013,0),0))</f>
      </c>
      <c r="BW77">
        <f ca="1">IF(OR($AQ77=0,AI$9=""),0,IFERROR(MATCH($AR77&amp;"|"&amp;TEXT(AI$9,"yyyymmdd"),'Controle de reservas'!$T$14:$T$2013,0),0))</f>
      </c>
      <c r="BX77">
        <f ca="1">IF(OR($AQ77=0,AJ$9=""),0,IFERROR(MATCH($AR77&amp;"|"&amp;TEXT(AJ$9,"yyyymmdd"),'Controle de reservas'!$T$14:$T$2013,0),0))</f>
      </c>
      <c r="BY77">
        <f ca="1">IF(OR($AQ77=0,AK$9=""),0,IFERROR(MATCH($AR77&amp;"|"&amp;TEXT(AK$9,"yyyymmdd"),'Controle de reservas'!$T$14:$T$2013,0),0))</f>
      </c>
    </row>
    <row r="78" spans="1:77" ht="105" customHeight="1" x14ac:dyDescent="0.25">
      <c r="A78" s="14">
        <f ca="1">IF($AQ78=0,"",INDEX('Controle de reservas'!$A$14:$A$2013,$AQ78))</f>
      </c>
      <c r="B78" s="14">
        <f ca="1">IF($AQ78=0,"",INDEX('Controle de reservas'!$B$14:$B$2013,$AQ78))</f>
      </c>
      <c r="C78" s="14">
        <f ca="1">IF($AQ78=0,"",INDEX('Controle de reservas'!$C$14:$C$2013,$AQ78))</f>
      </c>
      <c r="D78" s="14">
        <f ca="1">IF($AQ78=0,"",INDEX('Controle de reservas'!$D$14:$D$2013,$AQ78))</f>
      </c>
      <c r="E78" s="14">
        <f ca="1">IF($AQ78=0,"",INDEX('Controle de reservas'!$E$14:$E$2013,$AQ78))</f>
      </c>
      <c r="F78" s="14">
        <f ca="1">IF($AQ78=0,"",INDEX('Controle de reservas'!$F$14:$F$2013,$AQ78))</f>
      </c>
      <c r="G78" s="15">
        <f ca="1">IF(OR($AQ78=0,G$9="",G$9&lt;$AS78,AND($AT78&lt;&gt;"",G$9&gt;$AT78)),"",IF(AU78=0,"—",IF(INDEX('Controle de reservas'!$P$14:$P$2013,AU78)="DUPLICIDADE NO DIA","CONFLITO"&amp;IF(INDEX('Controle de reservas'!$M$14:$M$2013,AU78)&lt;&gt;"",CHAR(10)&amp;INDEX('Controle de reservas'!$M$14:$M$2013,AU78),"")&amp;IF(INDEX('Controle de reservas'!$N$14:$N$2013,AU78)&lt;&gt;"",CHAR(10)&amp;"Subst.: "&amp;INDEX('Controle de reservas'!$N$14:$N$2013,AU78),"")&amp;IF(AND(ISNUMBER(INDEX('Controle de reservas'!$I$14:$I$2013,AU78)),INDEX('Controle de reservas'!$I$14:$I$2013,AU78)&gt;0,INDEX('Controle de reservas'!$K$14:$K$2013,AU78)&gt;INDEX('Controle de reservas'!$I$14:$I$2013,AU78)),CHAR(10)&amp;"DIVERGÊNCIA DE DATAS",""),IF(INDEX('Controle de reservas'!$L$14:$L$2013,AU78)="Em cobertura","COV",IF(INDEX('Controle de reservas'!$L$14:$L$2013,AU78)="Disponível","DISP",IF(INDEX('Controle de reservas'!$L$14:$L$2013,AU78)="Não utilizado","NU",IF(INDEX('Controle de reservas'!$L$14:$L$2013,AU78)="Folga","F",IF(INDEX('Controle de reservas'!$L$14:$L$2013,AU78)="Ocorrência","O",IF(INDEX('Controle de reservas'!$L$14:$L$2013,AU78)="Programado","PROG",IF(INDEX('Controle de reservas'!$L$14:$L$2013,AU78)="Disponível no posto","DP","SEM SITUAÇÃO")))))))&amp;IF(INDEX('Controle de reservas'!$M$14:$M$2013,AU78)&lt;&gt;"",CHAR(10)&amp;INDEX('Controle de reservas'!$M$14:$M$2013,AU78),IF(OR(INDEX('Controle de reservas'!$L$14:$L$2013,AU78)="Em cobertura",INDEX('Controle de reservas'!$L$14:$L$2013,AU78)="Programado"),CHAR(10)&amp;"SEM LOCAL",""))&amp;IF(INDEX('Controle de reservas'!$N$14:$N$2013,AU78)&lt;&gt;"",CHAR(10)&amp;"Subst.: "&amp;INDEX('Controle de reservas'!$N$14:$N$2013,AU78),"")&amp;IF(AND(ISNUMBER(INDEX('Controle de reservas'!$I$14:$I$2013,AU78)),INDEX('Controle de reservas'!$I$14:$I$2013,AU78)&gt;0,INDEX('Controle de reservas'!$K$14:$K$2013,AU78)&gt;INDEX('Controle de reservas'!$I$14:$I$2013,AU78)),CHAR(10)&amp;"DIVERGÊNCIA DE DATAS","")&amp;IF(INDEX('Controle de reservas'!$P$14:$P$2013,AU78)&lt;&gt;"OK"," !",""))))</f>
      </c>
      <c r="H78" s="15">
        <f ca="1">IF(OR($AQ78=0,H$9="",H$9&lt;$AS78,AND($AT78&lt;&gt;"",H$9&gt;$AT78)),"",IF(AV78=0,"—",IF(INDEX('Controle de reservas'!$P$14:$P$2013,AV78)="DUPLICIDADE NO DIA","CONFLITO"&amp;IF(INDEX('Controle de reservas'!$M$14:$M$2013,AV78)&lt;&gt;"",CHAR(10)&amp;INDEX('Controle de reservas'!$M$14:$M$2013,AV78),"")&amp;IF(INDEX('Controle de reservas'!$N$14:$N$2013,AV78)&lt;&gt;"",CHAR(10)&amp;"Subst.: "&amp;INDEX('Controle de reservas'!$N$14:$N$2013,AV78),"")&amp;IF(AND(ISNUMBER(INDEX('Controle de reservas'!$I$14:$I$2013,AV78)),INDEX('Controle de reservas'!$I$14:$I$2013,AV78)&gt;0,INDEX('Controle de reservas'!$K$14:$K$2013,AV78)&gt;INDEX('Controle de reservas'!$I$14:$I$2013,AV78)),CHAR(10)&amp;"DIVERGÊNCIA DE DATAS",""),IF(INDEX('Controle de reservas'!$L$14:$L$2013,AV78)="Em cobertura","COV",IF(INDEX('Controle de reservas'!$L$14:$L$2013,AV78)="Disponível","DISP",IF(INDEX('Controle de reservas'!$L$14:$L$2013,AV78)="Não utilizado","NU",IF(INDEX('Controle de reservas'!$L$14:$L$2013,AV78)="Folga","F",IF(INDEX('Controle de reservas'!$L$14:$L$2013,AV78)="Ocorrência","O",IF(INDEX('Controle de reservas'!$L$14:$L$2013,AV78)="Programado","PROG",IF(INDEX('Controle de reservas'!$L$14:$L$2013,AV78)="Disponível no posto","DP","SEM SITUAÇÃO")))))))&amp;IF(INDEX('Controle de reservas'!$M$14:$M$2013,AV78)&lt;&gt;"",CHAR(10)&amp;INDEX('Controle de reservas'!$M$14:$M$2013,AV78),IF(OR(INDEX('Controle de reservas'!$L$14:$L$2013,AV78)="Em cobertura",INDEX('Controle de reservas'!$L$14:$L$2013,AV78)="Programado"),CHAR(10)&amp;"SEM LOCAL",""))&amp;IF(INDEX('Controle de reservas'!$N$14:$N$2013,AV78)&lt;&gt;"",CHAR(10)&amp;"Subst.: "&amp;INDEX('Controle de reservas'!$N$14:$N$2013,AV78),"")&amp;IF(AND(ISNUMBER(INDEX('Controle de reservas'!$I$14:$I$2013,AV78)),INDEX('Controle de reservas'!$I$14:$I$2013,AV78)&gt;0,INDEX('Controle de reservas'!$K$14:$K$2013,AV78)&gt;INDEX('Controle de reservas'!$I$14:$I$2013,AV78)),CHAR(10)&amp;"DIVERGÊNCIA DE DATAS","")&amp;IF(INDEX('Controle de reservas'!$P$14:$P$2013,AV78)&lt;&gt;"OK"," !",""))))</f>
      </c>
      <c r="I78" s="15">
        <f ca="1">IF(OR($AQ78=0,I$9="",I$9&lt;$AS78,AND($AT78&lt;&gt;"",I$9&gt;$AT78)),"",IF(AW78=0,"—",IF(INDEX('Controle de reservas'!$P$14:$P$2013,AW78)="DUPLICIDADE NO DIA","CONFLITO"&amp;IF(INDEX('Controle de reservas'!$M$14:$M$2013,AW78)&lt;&gt;"",CHAR(10)&amp;INDEX('Controle de reservas'!$M$14:$M$2013,AW78),"")&amp;IF(INDEX('Controle de reservas'!$N$14:$N$2013,AW78)&lt;&gt;"",CHAR(10)&amp;"Subst.: "&amp;INDEX('Controle de reservas'!$N$14:$N$2013,AW78),"")&amp;IF(AND(ISNUMBER(INDEX('Controle de reservas'!$I$14:$I$2013,AW78)),INDEX('Controle de reservas'!$I$14:$I$2013,AW78)&gt;0,INDEX('Controle de reservas'!$K$14:$K$2013,AW78)&gt;INDEX('Controle de reservas'!$I$14:$I$2013,AW78)),CHAR(10)&amp;"DIVERGÊNCIA DE DATAS",""),IF(INDEX('Controle de reservas'!$L$14:$L$2013,AW78)="Em cobertura","COV",IF(INDEX('Controle de reservas'!$L$14:$L$2013,AW78)="Disponível","DISP",IF(INDEX('Controle de reservas'!$L$14:$L$2013,AW78)="Não utilizado","NU",IF(INDEX('Controle de reservas'!$L$14:$L$2013,AW78)="Folga","F",IF(INDEX('Controle de reservas'!$L$14:$L$2013,AW78)="Ocorrência","O",IF(INDEX('Controle de reservas'!$L$14:$L$2013,AW78)="Programado","PROG",IF(INDEX('Controle de reservas'!$L$14:$L$2013,AW78)="Disponível no posto","DP","SEM SITUAÇÃO")))))))&amp;IF(INDEX('Controle de reservas'!$M$14:$M$2013,AW78)&lt;&gt;"",CHAR(10)&amp;INDEX('Controle de reservas'!$M$14:$M$2013,AW78),IF(OR(INDEX('Controle de reservas'!$L$14:$L$2013,AW78)="Em cobertura",INDEX('Controle de reservas'!$L$14:$L$2013,AW78)="Programado"),CHAR(10)&amp;"SEM LOCAL",""))&amp;IF(INDEX('Controle de reservas'!$N$14:$N$2013,AW78)&lt;&gt;"",CHAR(10)&amp;"Subst.: "&amp;INDEX('Controle de reservas'!$N$14:$N$2013,AW78),"")&amp;IF(AND(ISNUMBER(INDEX('Controle de reservas'!$I$14:$I$2013,AW78)),INDEX('Controle de reservas'!$I$14:$I$2013,AW78)&gt;0,INDEX('Controle de reservas'!$K$14:$K$2013,AW78)&gt;INDEX('Controle de reservas'!$I$14:$I$2013,AW78)),CHAR(10)&amp;"DIVERGÊNCIA DE DATAS","")&amp;IF(INDEX('Controle de reservas'!$P$14:$P$2013,AW78)&lt;&gt;"OK"," !",""))))</f>
      </c>
      <c r="J78" s="15">
        <f ca="1">IF(OR($AQ78=0,J$9="",J$9&lt;$AS78,AND($AT78&lt;&gt;"",J$9&gt;$AT78)),"",IF(AX78=0,"—",IF(INDEX('Controle de reservas'!$P$14:$P$2013,AX78)="DUPLICIDADE NO DIA","CONFLITO"&amp;IF(INDEX('Controle de reservas'!$M$14:$M$2013,AX78)&lt;&gt;"",CHAR(10)&amp;INDEX('Controle de reservas'!$M$14:$M$2013,AX78),"")&amp;IF(INDEX('Controle de reservas'!$N$14:$N$2013,AX78)&lt;&gt;"",CHAR(10)&amp;"Subst.: "&amp;INDEX('Controle de reservas'!$N$14:$N$2013,AX78),"")&amp;IF(AND(ISNUMBER(INDEX('Controle de reservas'!$I$14:$I$2013,AX78)),INDEX('Controle de reservas'!$I$14:$I$2013,AX78)&gt;0,INDEX('Controle de reservas'!$K$14:$K$2013,AX78)&gt;INDEX('Controle de reservas'!$I$14:$I$2013,AX78)),CHAR(10)&amp;"DIVERGÊNCIA DE DATAS",""),IF(INDEX('Controle de reservas'!$L$14:$L$2013,AX78)="Em cobertura","COV",IF(INDEX('Controle de reservas'!$L$14:$L$2013,AX78)="Disponível","DISP",IF(INDEX('Controle de reservas'!$L$14:$L$2013,AX78)="Não utilizado","NU",IF(INDEX('Controle de reservas'!$L$14:$L$2013,AX78)="Folga","F",IF(INDEX('Controle de reservas'!$L$14:$L$2013,AX78)="Ocorrência","O",IF(INDEX('Controle de reservas'!$L$14:$L$2013,AX78)="Programado","PROG",IF(INDEX('Controle de reservas'!$L$14:$L$2013,AX78)="Disponível no posto","DP","SEM SITUAÇÃO")))))))&amp;IF(INDEX('Controle de reservas'!$M$14:$M$2013,AX78)&lt;&gt;"",CHAR(10)&amp;INDEX('Controle de reservas'!$M$14:$M$2013,AX78),IF(OR(INDEX('Controle de reservas'!$L$14:$L$2013,AX78)="Em cobertura",INDEX('Controle de reservas'!$L$14:$L$2013,AX78)="Programado"),CHAR(10)&amp;"SEM LOCAL",""))&amp;IF(INDEX('Controle de reservas'!$N$14:$N$2013,AX78)&lt;&gt;"",CHAR(10)&amp;"Subst.: "&amp;INDEX('Controle de reservas'!$N$14:$N$2013,AX78),"")&amp;IF(AND(ISNUMBER(INDEX('Controle de reservas'!$I$14:$I$2013,AX78)),INDEX('Controle de reservas'!$I$14:$I$2013,AX78)&gt;0,INDEX('Controle de reservas'!$K$14:$K$2013,AX78)&gt;INDEX('Controle de reservas'!$I$14:$I$2013,AX78)),CHAR(10)&amp;"DIVERGÊNCIA DE DATAS","")&amp;IF(INDEX('Controle de reservas'!$P$14:$P$2013,AX78)&lt;&gt;"OK"," !",""))))</f>
      </c>
      <c r="K78" s="15">
        <f ca="1">IF(OR($AQ78=0,K$9="",K$9&lt;$AS78,AND($AT78&lt;&gt;"",K$9&gt;$AT78)),"",IF(AY78=0,"—",IF(INDEX('Controle de reservas'!$P$14:$P$2013,AY78)="DUPLICIDADE NO DIA","CONFLITO"&amp;IF(INDEX('Controle de reservas'!$M$14:$M$2013,AY78)&lt;&gt;"",CHAR(10)&amp;INDEX('Controle de reservas'!$M$14:$M$2013,AY78),"")&amp;IF(INDEX('Controle de reservas'!$N$14:$N$2013,AY78)&lt;&gt;"",CHAR(10)&amp;"Subst.: "&amp;INDEX('Controle de reservas'!$N$14:$N$2013,AY78),"")&amp;IF(AND(ISNUMBER(INDEX('Controle de reservas'!$I$14:$I$2013,AY78)),INDEX('Controle de reservas'!$I$14:$I$2013,AY78)&gt;0,INDEX('Controle de reservas'!$K$14:$K$2013,AY78)&gt;INDEX('Controle de reservas'!$I$14:$I$2013,AY78)),CHAR(10)&amp;"DIVERGÊNCIA DE DATAS",""),IF(INDEX('Controle de reservas'!$L$14:$L$2013,AY78)="Em cobertura","COV",IF(INDEX('Controle de reservas'!$L$14:$L$2013,AY78)="Disponível","DISP",IF(INDEX('Controle de reservas'!$L$14:$L$2013,AY78)="Não utilizado","NU",IF(INDEX('Controle de reservas'!$L$14:$L$2013,AY78)="Folga","F",IF(INDEX('Controle de reservas'!$L$14:$L$2013,AY78)="Ocorrência","O",IF(INDEX('Controle de reservas'!$L$14:$L$2013,AY78)="Programado","PROG",IF(INDEX('Controle de reservas'!$L$14:$L$2013,AY78)="Disponível no posto","DP","SEM SITUAÇÃO")))))))&amp;IF(INDEX('Controle de reservas'!$M$14:$M$2013,AY78)&lt;&gt;"",CHAR(10)&amp;INDEX('Controle de reservas'!$M$14:$M$2013,AY78),IF(OR(INDEX('Controle de reservas'!$L$14:$L$2013,AY78)="Em cobertura",INDEX('Controle de reservas'!$L$14:$L$2013,AY78)="Programado"),CHAR(10)&amp;"SEM LOCAL",""))&amp;IF(INDEX('Controle de reservas'!$N$14:$N$2013,AY78)&lt;&gt;"",CHAR(10)&amp;"Subst.: "&amp;INDEX('Controle de reservas'!$N$14:$N$2013,AY78),"")&amp;IF(AND(ISNUMBER(INDEX('Controle de reservas'!$I$14:$I$2013,AY78)),INDEX('Controle de reservas'!$I$14:$I$2013,AY78)&gt;0,INDEX('Controle de reservas'!$K$14:$K$2013,AY78)&gt;INDEX('Controle de reservas'!$I$14:$I$2013,AY78)),CHAR(10)&amp;"DIVERGÊNCIA DE DATAS","")&amp;IF(INDEX('Controle de reservas'!$P$14:$P$2013,AY78)&lt;&gt;"OK"," !",""))))</f>
      </c>
      <c r="L78" s="15">
        <f ca="1">IF(OR($AQ78=0,L$9="",L$9&lt;$AS78,AND($AT78&lt;&gt;"",L$9&gt;$AT78)),"",IF(AZ78=0,"—",IF(INDEX('Controle de reservas'!$P$14:$P$2013,AZ78)="DUPLICIDADE NO DIA","CONFLITO"&amp;IF(INDEX('Controle de reservas'!$M$14:$M$2013,AZ78)&lt;&gt;"",CHAR(10)&amp;INDEX('Controle de reservas'!$M$14:$M$2013,AZ78),"")&amp;IF(INDEX('Controle de reservas'!$N$14:$N$2013,AZ78)&lt;&gt;"",CHAR(10)&amp;"Subst.: "&amp;INDEX('Controle de reservas'!$N$14:$N$2013,AZ78),"")&amp;IF(AND(ISNUMBER(INDEX('Controle de reservas'!$I$14:$I$2013,AZ78)),INDEX('Controle de reservas'!$I$14:$I$2013,AZ78)&gt;0,INDEX('Controle de reservas'!$K$14:$K$2013,AZ78)&gt;INDEX('Controle de reservas'!$I$14:$I$2013,AZ78)),CHAR(10)&amp;"DIVERGÊNCIA DE DATAS",""),IF(INDEX('Controle de reservas'!$L$14:$L$2013,AZ78)="Em cobertura","COV",IF(INDEX('Controle de reservas'!$L$14:$L$2013,AZ78)="Disponível","DISP",IF(INDEX('Controle de reservas'!$L$14:$L$2013,AZ78)="Não utilizado","NU",IF(INDEX('Controle de reservas'!$L$14:$L$2013,AZ78)="Folga","F",IF(INDEX('Controle de reservas'!$L$14:$L$2013,AZ78)="Ocorrência","O",IF(INDEX('Controle de reservas'!$L$14:$L$2013,AZ78)="Programado","PROG",IF(INDEX('Controle de reservas'!$L$14:$L$2013,AZ78)="Disponível no posto","DP","SEM SITUAÇÃO")))))))&amp;IF(INDEX('Controle de reservas'!$M$14:$M$2013,AZ78)&lt;&gt;"",CHAR(10)&amp;INDEX('Controle de reservas'!$M$14:$M$2013,AZ78),IF(OR(INDEX('Controle de reservas'!$L$14:$L$2013,AZ78)="Em cobertura",INDEX('Controle de reservas'!$L$14:$L$2013,AZ78)="Programado"),CHAR(10)&amp;"SEM LOCAL",""))&amp;IF(INDEX('Controle de reservas'!$N$14:$N$2013,AZ78)&lt;&gt;"",CHAR(10)&amp;"Subst.: "&amp;INDEX('Controle de reservas'!$N$14:$N$2013,AZ78),"")&amp;IF(AND(ISNUMBER(INDEX('Controle de reservas'!$I$14:$I$2013,AZ78)),INDEX('Controle de reservas'!$I$14:$I$2013,AZ78)&gt;0,INDEX('Controle de reservas'!$K$14:$K$2013,AZ78)&gt;INDEX('Controle de reservas'!$I$14:$I$2013,AZ78)),CHAR(10)&amp;"DIVERGÊNCIA DE DATAS","")&amp;IF(INDEX('Controle de reservas'!$P$14:$P$2013,AZ78)&lt;&gt;"OK"," !",""))))</f>
      </c>
      <c r="M78" s="15">
        <f ca="1">IF(OR($AQ78=0,M$9="",M$9&lt;$AS78,AND($AT78&lt;&gt;"",M$9&gt;$AT78)),"",IF(BA78=0,"—",IF(INDEX('Controle de reservas'!$P$14:$P$2013,BA78)="DUPLICIDADE NO DIA","CONFLITO"&amp;IF(INDEX('Controle de reservas'!$M$14:$M$2013,BA78)&lt;&gt;"",CHAR(10)&amp;INDEX('Controle de reservas'!$M$14:$M$2013,BA78),"")&amp;IF(INDEX('Controle de reservas'!$N$14:$N$2013,BA78)&lt;&gt;"",CHAR(10)&amp;"Subst.: "&amp;INDEX('Controle de reservas'!$N$14:$N$2013,BA78),"")&amp;IF(AND(ISNUMBER(INDEX('Controle de reservas'!$I$14:$I$2013,BA78)),INDEX('Controle de reservas'!$I$14:$I$2013,BA78)&gt;0,INDEX('Controle de reservas'!$K$14:$K$2013,BA78)&gt;INDEX('Controle de reservas'!$I$14:$I$2013,BA78)),CHAR(10)&amp;"DIVERGÊNCIA DE DATAS",""),IF(INDEX('Controle de reservas'!$L$14:$L$2013,BA78)="Em cobertura","COV",IF(INDEX('Controle de reservas'!$L$14:$L$2013,BA78)="Disponível","DISP",IF(INDEX('Controle de reservas'!$L$14:$L$2013,BA78)="Não utilizado","NU",IF(INDEX('Controle de reservas'!$L$14:$L$2013,BA78)="Folga","F",IF(INDEX('Controle de reservas'!$L$14:$L$2013,BA78)="Ocorrência","O",IF(INDEX('Controle de reservas'!$L$14:$L$2013,BA78)="Programado","PROG",IF(INDEX('Controle de reservas'!$L$14:$L$2013,BA78)="Disponível no posto","DP","SEM SITUAÇÃO")))))))&amp;IF(INDEX('Controle de reservas'!$M$14:$M$2013,BA78)&lt;&gt;"",CHAR(10)&amp;INDEX('Controle de reservas'!$M$14:$M$2013,BA78),IF(OR(INDEX('Controle de reservas'!$L$14:$L$2013,BA78)="Em cobertura",INDEX('Controle de reservas'!$L$14:$L$2013,BA78)="Programado"),CHAR(10)&amp;"SEM LOCAL",""))&amp;IF(INDEX('Controle de reservas'!$N$14:$N$2013,BA78)&lt;&gt;"",CHAR(10)&amp;"Subst.: "&amp;INDEX('Controle de reservas'!$N$14:$N$2013,BA78),"")&amp;IF(AND(ISNUMBER(INDEX('Controle de reservas'!$I$14:$I$2013,BA78)),INDEX('Controle de reservas'!$I$14:$I$2013,BA78)&gt;0,INDEX('Controle de reservas'!$K$14:$K$2013,BA78)&gt;INDEX('Controle de reservas'!$I$14:$I$2013,BA78)),CHAR(10)&amp;"DIVERGÊNCIA DE DATAS","")&amp;IF(INDEX('Controle de reservas'!$P$14:$P$2013,BA78)&lt;&gt;"OK"," !",""))))</f>
      </c>
      <c r="N78" s="15">
        <f ca="1">IF(OR($AQ78=0,N$9="",N$9&lt;$AS78,AND($AT78&lt;&gt;"",N$9&gt;$AT78)),"",IF(BB78=0,"—",IF(INDEX('Controle de reservas'!$P$14:$P$2013,BB78)="DUPLICIDADE NO DIA","CONFLITO"&amp;IF(INDEX('Controle de reservas'!$M$14:$M$2013,BB78)&lt;&gt;"",CHAR(10)&amp;INDEX('Controle de reservas'!$M$14:$M$2013,BB78),"")&amp;IF(INDEX('Controle de reservas'!$N$14:$N$2013,BB78)&lt;&gt;"",CHAR(10)&amp;"Subst.: "&amp;INDEX('Controle de reservas'!$N$14:$N$2013,BB78),"")&amp;IF(AND(ISNUMBER(INDEX('Controle de reservas'!$I$14:$I$2013,BB78)),INDEX('Controle de reservas'!$I$14:$I$2013,BB78)&gt;0,INDEX('Controle de reservas'!$K$14:$K$2013,BB78)&gt;INDEX('Controle de reservas'!$I$14:$I$2013,BB78)),CHAR(10)&amp;"DIVERGÊNCIA DE DATAS",""),IF(INDEX('Controle de reservas'!$L$14:$L$2013,BB78)="Em cobertura","COV",IF(INDEX('Controle de reservas'!$L$14:$L$2013,BB78)="Disponível","DISP",IF(INDEX('Controle de reservas'!$L$14:$L$2013,BB78)="Não utilizado","NU",IF(INDEX('Controle de reservas'!$L$14:$L$2013,BB78)="Folga","F",IF(INDEX('Controle de reservas'!$L$14:$L$2013,BB78)="Ocorrência","O",IF(INDEX('Controle de reservas'!$L$14:$L$2013,BB78)="Programado","PROG",IF(INDEX('Controle de reservas'!$L$14:$L$2013,BB78)="Disponível no posto","DP","SEM SITUAÇÃO")))))))&amp;IF(INDEX('Controle de reservas'!$M$14:$M$2013,BB78)&lt;&gt;"",CHAR(10)&amp;INDEX('Controle de reservas'!$M$14:$M$2013,BB78),IF(OR(INDEX('Controle de reservas'!$L$14:$L$2013,BB78)="Em cobertura",INDEX('Controle de reservas'!$L$14:$L$2013,BB78)="Programado"),CHAR(10)&amp;"SEM LOCAL",""))&amp;IF(INDEX('Controle de reservas'!$N$14:$N$2013,BB78)&lt;&gt;"",CHAR(10)&amp;"Subst.: "&amp;INDEX('Controle de reservas'!$N$14:$N$2013,BB78),"")&amp;IF(AND(ISNUMBER(INDEX('Controle de reservas'!$I$14:$I$2013,BB78)),INDEX('Controle de reservas'!$I$14:$I$2013,BB78)&gt;0,INDEX('Controle de reservas'!$K$14:$K$2013,BB78)&gt;INDEX('Controle de reservas'!$I$14:$I$2013,BB78)),CHAR(10)&amp;"DIVERGÊNCIA DE DATAS","")&amp;IF(INDEX('Controle de reservas'!$P$14:$P$2013,BB78)&lt;&gt;"OK"," !",""))))</f>
      </c>
      <c r="O78" s="15">
        <f ca="1">IF(OR($AQ78=0,O$9="",O$9&lt;$AS78,AND($AT78&lt;&gt;"",O$9&gt;$AT78)),"",IF(BC78=0,"—",IF(INDEX('Controle de reservas'!$P$14:$P$2013,BC78)="DUPLICIDADE NO DIA","CONFLITO"&amp;IF(INDEX('Controle de reservas'!$M$14:$M$2013,BC78)&lt;&gt;"",CHAR(10)&amp;INDEX('Controle de reservas'!$M$14:$M$2013,BC78),"")&amp;IF(INDEX('Controle de reservas'!$N$14:$N$2013,BC78)&lt;&gt;"",CHAR(10)&amp;"Subst.: "&amp;INDEX('Controle de reservas'!$N$14:$N$2013,BC78),"")&amp;IF(AND(ISNUMBER(INDEX('Controle de reservas'!$I$14:$I$2013,BC78)),INDEX('Controle de reservas'!$I$14:$I$2013,BC78)&gt;0,INDEX('Controle de reservas'!$K$14:$K$2013,BC78)&gt;INDEX('Controle de reservas'!$I$14:$I$2013,BC78)),CHAR(10)&amp;"DIVERGÊNCIA DE DATAS",""),IF(INDEX('Controle de reservas'!$L$14:$L$2013,BC78)="Em cobertura","COV",IF(INDEX('Controle de reservas'!$L$14:$L$2013,BC78)="Disponível","DISP",IF(INDEX('Controle de reservas'!$L$14:$L$2013,BC78)="Não utilizado","NU",IF(INDEX('Controle de reservas'!$L$14:$L$2013,BC78)="Folga","F",IF(INDEX('Controle de reservas'!$L$14:$L$2013,BC78)="Ocorrência","O",IF(INDEX('Controle de reservas'!$L$14:$L$2013,BC78)="Programado","PROG",IF(INDEX('Controle de reservas'!$L$14:$L$2013,BC78)="Disponível no posto","DP","SEM SITUAÇÃO")))))))&amp;IF(INDEX('Controle de reservas'!$M$14:$M$2013,BC78)&lt;&gt;"",CHAR(10)&amp;INDEX('Controle de reservas'!$M$14:$M$2013,BC78),IF(OR(INDEX('Controle de reservas'!$L$14:$L$2013,BC78)="Em cobertura",INDEX('Controle de reservas'!$L$14:$L$2013,BC78)="Programado"),CHAR(10)&amp;"SEM LOCAL",""))&amp;IF(INDEX('Controle de reservas'!$N$14:$N$2013,BC78)&lt;&gt;"",CHAR(10)&amp;"Subst.: "&amp;INDEX('Controle de reservas'!$N$14:$N$2013,BC78),"")&amp;IF(AND(ISNUMBER(INDEX('Controle de reservas'!$I$14:$I$2013,BC78)),INDEX('Controle de reservas'!$I$14:$I$2013,BC78)&gt;0,INDEX('Controle de reservas'!$K$14:$K$2013,BC78)&gt;INDEX('Controle de reservas'!$I$14:$I$2013,BC78)),CHAR(10)&amp;"DIVERGÊNCIA DE DATAS","")&amp;IF(INDEX('Controle de reservas'!$P$14:$P$2013,BC78)&lt;&gt;"OK"," !",""))))</f>
      </c>
      <c r="P78" s="15">
        <f ca="1">IF(OR($AQ78=0,P$9="",P$9&lt;$AS78,AND($AT78&lt;&gt;"",P$9&gt;$AT78)),"",IF(BD78=0,"—",IF(INDEX('Controle de reservas'!$P$14:$P$2013,BD78)="DUPLICIDADE NO DIA","CONFLITO"&amp;IF(INDEX('Controle de reservas'!$M$14:$M$2013,BD78)&lt;&gt;"",CHAR(10)&amp;INDEX('Controle de reservas'!$M$14:$M$2013,BD78),"")&amp;IF(INDEX('Controle de reservas'!$N$14:$N$2013,BD78)&lt;&gt;"",CHAR(10)&amp;"Subst.: "&amp;INDEX('Controle de reservas'!$N$14:$N$2013,BD78),"")&amp;IF(AND(ISNUMBER(INDEX('Controle de reservas'!$I$14:$I$2013,BD78)),INDEX('Controle de reservas'!$I$14:$I$2013,BD78)&gt;0,INDEX('Controle de reservas'!$K$14:$K$2013,BD78)&gt;INDEX('Controle de reservas'!$I$14:$I$2013,BD78)),CHAR(10)&amp;"DIVERGÊNCIA DE DATAS",""),IF(INDEX('Controle de reservas'!$L$14:$L$2013,BD78)="Em cobertura","COV",IF(INDEX('Controle de reservas'!$L$14:$L$2013,BD78)="Disponível","DISP",IF(INDEX('Controle de reservas'!$L$14:$L$2013,BD78)="Não utilizado","NU",IF(INDEX('Controle de reservas'!$L$14:$L$2013,BD78)="Folga","F",IF(INDEX('Controle de reservas'!$L$14:$L$2013,BD78)="Ocorrência","O",IF(INDEX('Controle de reservas'!$L$14:$L$2013,BD78)="Programado","PROG",IF(INDEX('Controle de reservas'!$L$14:$L$2013,BD78)="Disponível no posto","DP","SEM SITUAÇÃO")))))))&amp;IF(INDEX('Controle de reservas'!$M$14:$M$2013,BD78)&lt;&gt;"",CHAR(10)&amp;INDEX('Controle de reservas'!$M$14:$M$2013,BD78),IF(OR(INDEX('Controle de reservas'!$L$14:$L$2013,BD78)="Em cobertura",INDEX('Controle de reservas'!$L$14:$L$2013,BD78)="Programado"),CHAR(10)&amp;"SEM LOCAL",""))&amp;IF(INDEX('Controle de reservas'!$N$14:$N$2013,BD78)&lt;&gt;"",CHAR(10)&amp;"Subst.: "&amp;INDEX('Controle de reservas'!$N$14:$N$2013,BD78),"")&amp;IF(AND(ISNUMBER(INDEX('Controle de reservas'!$I$14:$I$2013,BD78)),INDEX('Controle de reservas'!$I$14:$I$2013,BD78)&gt;0,INDEX('Controle de reservas'!$K$14:$K$2013,BD78)&gt;INDEX('Controle de reservas'!$I$14:$I$2013,BD78)),CHAR(10)&amp;"DIVERGÊNCIA DE DATAS","")&amp;IF(INDEX('Controle de reservas'!$P$14:$P$2013,BD78)&lt;&gt;"OK"," !",""))))</f>
      </c>
      <c r="Q78" s="15">
        <f ca="1">IF(OR($AQ78=0,Q$9="",Q$9&lt;$AS78,AND($AT78&lt;&gt;"",Q$9&gt;$AT78)),"",IF(BE78=0,"—",IF(INDEX('Controle de reservas'!$P$14:$P$2013,BE78)="DUPLICIDADE NO DIA","CONFLITO"&amp;IF(INDEX('Controle de reservas'!$M$14:$M$2013,BE78)&lt;&gt;"",CHAR(10)&amp;INDEX('Controle de reservas'!$M$14:$M$2013,BE78),"")&amp;IF(INDEX('Controle de reservas'!$N$14:$N$2013,BE78)&lt;&gt;"",CHAR(10)&amp;"Subst.: "&amp;INDEX('Controle de reservas'!$N$14:$N$2013,BE78),"")&amp;IF(AND(ISNUMBER(INDEX('Controle de reservas'!$I$14:$I$2013,BE78)),INDEX('Controle de reservas'!$I$14:$I$2013,BE78)&gt;0,INDEX('Controle de reservas'!$K$14:$K$2013,BE78)&gt;INDEX('Controle de reservas'!$I$14:$I$2013,BE78)),CHAR(10)&amp;"DIVERGÊNCIA DE DATAS",""),IF(INDEX('Controle de reservas'!$L$14:$L$2013,BE78)="Em cobertura","COV",IF(INDEX('Controle de reservas'!$L$14:$L$2013,BE78)="Disponível","DISP",IF(INDEX('Controle de reservas'!$L$14:$L$2013,BE78)="Não utilizado","NU",IF(INDEX('Controle de reservas'!$L$14:$L$2013,BE78)="Folga","F",IF(INDEX('Controle de reservas'!$L$14:$L$2013,BE78)="Ocorrência","O",IF(INDEX('Controle de reservas'!$L$14:$L$2013,BE78)="Programado","PROG",IF(INDEX('Controle de reservas'!$L$14:$L$2013,BE78)="Disponível no posto","DP","SEM SITUAÇÃO")))))))&amp;IF(INDEX('Controle de reservas'!$M$14:$M$2013,BE78)&lt;&gt;"",CHAR(10)&amp;INDEX('Controle de reservas'!$M$14:$M$2013,BE78),IF(OR(INDEX('Controle de reservas'!$L$14:$L$2013,BE78)="Em cobertura",INDEX('Controle de reservas'!$L$14:$L$2013,BE78)="Programado"),CHAR(10)&amp;"SEM LOCAL",""))&amp;IF(INDEX('Controle de reservas'!$N$14:$N$2013,BE78)&lt;&gt;"",CHAR(10)&amp;"Subst.: "&amp;INDEX('Controle de reservas'!$N$14:$N$2013,BE78),"")&amp;IF(AND(ISNUMBER(INDEX('Controle de reservas'!$I$14:$I$2013,BE78)),INDEX('Controle de reservas'!$I$14:$I$2013,BE78)&gt;0,INDEX('Controle de reservas'!$K$14:$K$2013,BE78)&gt;INDEX('Controle de reservas'!$I$14:$I$2013,BE78)),CHAR(10)&amp;"DIVERGÊNCIA DE DATAS","")&amp;IF(INDEX('Controle de reservas'!$P$14:$P$2013,BE78)&lt;&gt;"OK"," !",""))))</f>
      </c>
      <c r="R78" s="15">
        <f ca="1">IF(OR($AQ78=0,R$9="",R$9&lt;$AS78,AND($AT78&lt;&gt;"",R$9&gt;$AT78)),"",IF(BF78=0,"—",IF(INDEX('Controle de reservas'!$P$14:$P$2013,BF78)="DUPLICIDADE NO DIA","CONFLITO"&amp;IF(INDEX('Controle de reservas'!$M$14:$M$2013,BF78)&lt;&gt;"",CHAR(10)&amp;INDEX('Controle de reservas'!$M$14:$M$2013,BF78),"")&amp;IF(INDEX('Controle de reservas'!$N$14:$N$2013,BF78)&lt;&gt;"",CHAR(10)&amp;"Subst.: "&amp;INDEX('Controle de reservas'!$N$14:$N$2013,BF78),"")&amp;IF(AND(ISNUMBER(INDEX('Controle de reservas'!$I$14:$I$2013,BF78)),INDEX('Controle de reservas'!$I$14:$I$2013,BF78)&gt;0,INDEX('Controle de reservas'!$K$14:$K$2013,BF78)&gt;INDEX('Controle de reservas'!$I$14:$I$2013,BF78)),CHAR(10)&amp;"DIVERGÊNCIA DE DATAS",""),IF(INDEX('Controle de reservas'!$L$14:$L$2013,BF78)="Em cobertura","COV",IF(INDEX('Controle de reservas'!$L$14:$L$2013,BF78)="Disponível","DISP",IF(INDEX('Controle de reservas'!$L$14:$L$2013,BF78)="Não utilizado","NU",IF(INDEX('Controle de reservas'!$L$14:$L$2013,BF78)="Folga","F",IF(INDEX('Controle de reservas'!$L$14:$L$2013,BF78)="Ocorrência","O",IF(INDEX('Controle de reservas'!$L$14:$L$2013,BF78)="Programado","PROG",IF(INDEX('Controle de reservas'!$L$14:$L$2013,BF78)="Disponível no posto","DP","SEM SITUAÇÃO")))))))&amp;IF(INDEX('Controle de reservas'!$M$14:$M$2013,BF78)&lt;&gt;"",CHAR(10)&amp;INDEX('Controle de reservas'!$M$14:$M$2013,BF78),IF(OR(INDEX('Controle de reservas'!$L$14:$L$2013,BF78)="Em cobertura",INDEX('Controle de reservas'!$L$14:$L$2013,BF78)="Programado"),CHAR(10)&amp;"SEM LOCAL",""))&amp;IF(INDEX('Controle de reservas'!$N$14:$N$2013,BF78)&lt;&gt;"",CHAR(10)&amp;"Subst.: "&amp;INDEX('Controle de reservas'!$N$14:$N$2013,BF78),"")&amp;IF(AND(ISNUMBER(INDEX('Controle de reservas'!$I$14:$I$2013,BF78)),INDEX('Controle de reservas'!$I$14:$I$2013,BF78)&gt;0,INDEX('Controle de reservas'!$K$14:$K$2013,BF78)&gt;INDEX('Controle de reservas'!$I$14:$I$2013,BF78)),CHAR(10)&amp;"DIVERGÊNCIA DE DATAS","")&amp;IF(INDEX('Controle de reservas'!$P$14:$P$2013,BF78)&lt;&gt;"OK"," !",""))))</f>
      </c>
      <c r="S78" s="15">
        <f ca="1">IF(OR($AQ78=0,S$9="",S$9&lt;$AS78,AND($AT78&lt;&gt;"",S$9&gt;$AT78)),"",IF(BG78=0,"—",IF(INDEX('Controle de reservas'!$P$14:$P$2013,BG78)="DUPLICIDADE NO DIA","CONFLITO"&amp;IF(INDEX('Controle de reservas'!$M$14:$M$2013,BG78)&lt;&gt;"",CHAR(10)&amp;INDEX('Controle de reservas'!$M$14:$M$2013,BG78),"")&amp;IF(INDEX('Controle de reservas'!$N$14:$N$2013,BG78)&lt;&gt;"",CHAR(10)&amp;"Subst.: "&amp;INDEX('Controle de reservas'!$N$14:$N$2013,BG78),"")&amp;IF(AND(ISNUMBER(INDEX('Controle de reservas'!$I$14:$I$2013,BG78)),INDEX('Controle de reservas'!$I$14:$I$2013,BG78)&gt;0,INDEX('Controle de reservas'!$K$14:$K$2013,BG78)&gt;INDEX('Controle de reservas'!$I$14:$I$2013,BG78)),CHAR(10)&amp;"DIVERGÊNCIA DE DATAS",""),IF(INDEX('Controle de reservas'!$L$14:$L$2013,BG78)="Em cobertura","COV",IF(INDEX('Controle de reservas'!$L$14:$L$2013,BG78)="Disponível","DISP",IF(INDEX('Controle de reservas'!$L$14:$L$2013,BG78)="Não utilizado","NU",IF(INDEX('Controle de reservas'!$L$14:$L$2013,BG78)="Folga","F",IF(INDEX('Controle de reservas'!$L$14:$L$2013,BG78)="Ocorrência","O",IF(INDEX('Controle de reservas'!$L$14:$L$2013,BG78)="Programado","PROG",IF(INDEX('Controle de reservas'!$L$14:$L$2013,BG78)="Disponível no posto","DP","SEM SITUAÇÃO")))))))&amp;IF(INDEX('Controle de reservas'!$M$14:$M$2013,BG78)&lt;&gt;"",CHAR(10)&amp;INDEX('Controle de reservas'!$M$14:$M$2013,BG78),IF(OR(INDEX('Controle de reservas'!$L$14:$L$2013,BG78)="Em cobertura",INDEX('Controle de reservas'!$L$14:$L$2013,BG78)="Programado"),CHAR(10)&amp;"SEM LOCAL",""))&amp;IF(INDEX('Controle de reservas'!$N$14:$N$2013,BG78)&lt;&gt;"",CHAR(10)&amp;"Subst.: "&amp;INDEX('Controle de reservas'!$N$14:$N$2013,BG78),"")&amp;IF(AND(ISNUMBER(INDEX('Controle de reservas'!$I$14:$I$2013,BG78)),INDEX('Controle de reservas'!$I$14:$I$2013,BG78)&gt;0,INDEX('Controle de reservas'!$K$14:$K$2013,BG78)&gt;INDEX('Controle de reservas'!$I$14:$I$2013,BG78)),CHAR(10)&amp;"DIVERGÊNCIA DE DATAS","")&amp;IF(INDEX('Controle de reservas'!$P$14:$P$2013,BG78)&lt;&gt;"OK"," !",""))))</f>
      </c>
      <c r="T78" s="15">
        <f ca="1">IF(OR($AQ78=0,T$9="",T$9&lt;$AS78,AND($AT78&lt;&gt;"",T$9&gt;$AT78)),"",IF(BH78=0,"—",IF(INDEX('Controle de reservas'!$P$14:$P$2013,BH78)="DUPLICIDADE NO DIA","CONFLITO"&amp;IF(INDEX('Controle de reservas'!$M$14:$M$2013,BH78)&lt;&gt;"",CHAR(10)&amp;INDEX('Controle de reservas'!$M$14:$M$2013,BH78),"")&amp;IF(INDEX('Controle de reservas'!$N$14:$N$2013,BH78)&lt;&gt;"",CHAR(10)&amp;"Subst.: "&amp;INDEX('Controle de reservas'!$N$14:$N$2013,BH78),"")&amp;IF(AND(ISNUMBER(INDEX('Controle de reservas'!$I$14:$I$2013,BH78)),INDEX('Controle de reservas'!$I$14:$I$2013,BH78)&gt;0,INDEX('Controle de reservas'!$K$14:$K$2013,BH78)&gt;INDEX('Controle de reservas'!$I$14:$I$2013,BH78)),CHAR(10)&amp;"DIVERGÊNCIA DE DATAS",""),IF(INDEX('Controle de reservas'!$L$14:$L$2013,BH78)="Em cobertura","COV",IF(INDEX('Controle de reservas'!$L$14:$L$2013,BH78)="Disponível","DISP",IF(INDEX('Controle de reservas'!$L$14:$L$2013,BH78)="Não utilizado","NU",IF(INDEX('Controle de reservas'!$L$14:$L$2013,BH78)="Folga","F",IF(INDEX('Controle de reservas'!$L$14:$L$2013,BH78)="Ocorrência","O",IF(INDEX('Controle de reservas'!$L$14:$L$2013,BH78)="Programado","PROG",IF(INDEX('Controle de reservas'!$L$14:$L$2013,BH78)="Disponível no posto","DP","SEM SITUAÇÃO")))))))&amp;IF(INDEX('Controle de reservas'!$M$14:$M$2013,BH78)&lt;&gt;"",CHAR(10)&amp;INDEX('Controle de reservas'!$M$14:$M$2013,BH78),IF(OR(INDEX('Controle de reservas'!$L$14:$L$2013,BH78)="Em cobertura",INDEX('Controle de reservas'!$L$14:$L$2013,BH78)="Programado"),CHAR(10)&amp;"SEM LOCAL",""))&amp;IF(INDEX('Controle de reservas'!$N$14:$N$2013,BH78)&lt;&gt;"",CHAR(10)&amp;"Subst.: "&amp;INDEX('Controle de reservas'!$N$14:$N$2013,BH78),"")&amp;IF(AND(ISNUMBER(INDEX('Controle de reservas'!$I$14:$I$2013,BH78)),INDEX('Controle de reservas'!$I$14:$I$2013,BH78)&gt;0,INDEX('Controle de reservas'!$K$14:$K$2013,BH78)&gt;INDEX('Controle de reservas'!$I$14:$I$2013,BH78)),CHAR(10)&amp;"DIVERGÊNCIA DE DATAS","")&amp;IF(INDEX('Controle de reservas'!$P$14:$P$2013,BH78)&lt;&gt;"OK"," !",""))))</f>
      </c>
      <c r="U78" s="15">
        <f ca="1">IF(OR($AQ78=0,U$9="",U$9&lt;$AS78,AND($AT78&lt;&gt;"",U$9&gt;$AT78)),"",IF(BI78=0,"—",IF(INDEX('Controle de reservas'!$P$14:$P$2013,BI78)="DUPLICIDADE NO DIA","CONFLITO"&amp;IF(INDEX('Controle de reservas'!$M$14:$M$2013,BI78)&lt;&gt;"",CHAR(10)&amp;INDEX('Controle de reservas'!$M$14:$M$2013,BI78),"")&amp;IF(INDEX('Controle de reservas'!$N$14:$N$2013,BI78)&lt;&gt;"",CHAR(10)&amp;"Subst.: "&amp;INDEX('Controle de reservas'!$N$14:$N$2013,BI78),"")&amp;IF(AND(ISNUMBER(INDEX('Controle de reservas'!$I$14:$I$2013,BI78)),INDEX('Controle de reservas'!$I$14:$I$2013,BI78)&gt;0,INDEX('Controle de reservas'!$K$14:$K$2013,BI78)&gt;INDEX('Controle de reservas'!$I$14:$I$2013,BI78)),CHAR(10)&amp;"DIVERGÊNCIA DE DATAS",""),IF(INDEX('Controle de reservas'!$L$14:$L$2013,BI78)="Em cobertura","COV",IF(INDEX('Controle de reservas'!$L$14:$L$2013,BI78)="Disponível","DISP",IF(INDEX('Controle de reservas'!$L$14:$L$2013,BI78)="Não utilizado","NU",IF(INDEX('Controle de reservas'!$L$14:$L$2013,BI78)="Folga","F",IF(INDEX('Controle de reservas'!$L$14:$L$2013,BI78)="Ocorrência","O",IF(INDEX('Controle de reservas'!$L$14:$L$2013,BI78)="Programado","PROG",IF(INDEX('Controle de reservas'!$L$14:$L$2013,BI78)="Disponível no posto","DP","SEM SITUAÇÃO")))))))&amp;IF(INDEX('Controle de reservas'!$M$14:$M$2013,BI78)&lt;&gt;"",CHAR(10)&amp;INDEX('Controle de reservas'!$M$14:$M$2013,BI78),IF(OR(INDEX('Controle de reservas'!$L$14:$L$2013,BI78)="Em cobertura",INDEX('Controle de reservas'!$L$14:$L$2013,BI78)="Programado"),CHAR(10)&amp;"SEM LOCAL",""))&amp;IF(INDEX('Controle de reservas'!$N$14:$N$2013,BI78)&lt;&gt;"",CHAR(10)&amp;"Subst.: "&amp;INDEX('Controle de reservas'!$N$14:$N$2013,BI78),"")&amp;IF(AND(ISNUMBER(INDEX('Controle de reservas'!$I$14:$I$2013,BI78)),INDEX('Controle de reservas'!$I$14:$I$2013,BI78)&gt;0,INDEX('Controle de reservas'!$K$14:$K$2013,BI78)&gt;INDEX('Controle de reservas'!$I$14:$I$2013,BI78)),CHAR(10)&amp;"DIVERGÊNCIA DE DATAS","")&amp;IF(INDEX('Controle de reservas'!$P$14:$P$2013,BI78)&lt;&gt;"OK"," !",""))))</f>
      </c>
      <c r="V78" s="15">
        <f ca="1">IF(OR($AQ78=0,V$9="",V$9&lt;$AS78,AND($AT78&lt;&gt;"",V$9&gt;$AT78)),"",IF(BJ78=0,"—",IF(INDEX('Controle de reservas'!$P$14:$P$2013,BJ78)="DUPLICIDADE NO DIA","CONFLITO"&amp;IF(INDEX('Controle de reservas'!$M$14:$M$2013,BJ78)&lt;&gt;"",CHAR(10)&amp;INDEX('Controle de reservas'!$M$14:$M$2013,BJ78),"")&amp;IF(INDEX('Controle de reservas'!$N$14:$N$2013,BJ78)&lt;&gt;"",CHAR(10)&amp;"Subst.: "&amp;INDEX('Controle de reservas'!$N$14:$N$2013,BJ78),"")&amp;IF(AND(ISNUMBER(INDEX('Controle de reservas'!$I$14:$I$2013,BJ78)),INDEX('Controle de reservas'!$I$14:$I$2013,BJ78)&gt;0,INDEX('Controle de reservas'!$K$14:$K$2013,BJ78)&gt;INDEX('Controle de reservas'!$I$14:$I$2013,BJ78)),CHAR(10)&amp;"DIVERGÊNCIA DE DATAS",""),IF(INDEX('Controle de reservas'!$L$14:$L$2013,BJ78)="Em cobertura","COV",IF(INDEX('Controle de reservas'!$L$14:$L$2013,BJ78)="Disponível","DISP",IF(INDEX('Controle de reservas'!$L$14:$L$2013,BJ78)="Não utilizado","NU",IF(INDEX('Controle de reservas'!$L$14:$L$2013,BJ78)="Folga","F",IF(INDEX('Controle de reservas'!$L$14:$L$2013,BJ78)="Ocorrência","O",IF(INDEX('Controle de reservas'!$L$14:$L$2013,BJ78)="Programado","PROG",IF(INDEX('Controle de reservas'!$L$14:$L$2013,BJ78)="Disponível no posto","DP","SEM SITUAÇÃO")))))))&amp;IF(INDEX('Controle de reservas'!$M$14:$M$2013,BJ78)&lt;&gt;"",CHAR(10)&amp;INDEX('Controle de reservas'!$M$14:$M$2013,BJ78),IF(OR(INDEX('Controle de reservas'!$L$14:$L$2013,BJ78)="Em cobertura",INDEX('Controle de reservas'!$L$14:$L$2013,BJ78)="Programado"),CHAR(10)&amp;"SEM LOCAL",""))&amp;IF(INDEX('Controle de reservas'!$N$14:$N$2013,BJ78)&lt;&gt;"",CHAR(10)&amp;"Subst.: "&amp;INDEX('Controle de reservas'!$N$14:$N$2013,BJ78),"")&amp;IF(AND(ISNUMBER(INDEX('Controle de reservas'!$I$14:$I$2013,BJ78)),INDEX('Controle de reservas'!$I$14:$I$2013,BJ78)&gt;0,INDEX('Controle de reservas'!$K$14:$K$2013,BJ78)&gt;INDEX('Controle de reservas'!$I$14:$I$2013,BJ78)),CHAR(10)&amp;"DIVERGÊNCIA DE DATAS","")&amp;IF(INDEX('Controle de reservas'!$P$14:$P$2013,BJ78)&lt;&gt;"OK"," !",""))))</f>
      </c>
      <c r="W78" s="15">
        <f ca="1">IF(OR($AQ78=0,W$9="",W$9&lt;$AS78,AND($AT78&lt;&gt;"",W$9&gt;$AT78)),"",IF(BK78=0,"—",IF(INDEX('Controle de reservas'!$P$14:$P$2013,BK78)="DUPLICIDADE NO DIA","CONFLITO"&amp;IF(INDEX('Controle de reservas'!$M$14:$M$2013,BK78)&lt;&gt;"",CHAR(10)&amp;INDEX('Controle de reservas'!$M$14:$M$2013,BK78),"")&amp;IF(INDEX('Controle de reservas'!$N$14:$N$2013,BK78)&lt;&gt;"",CHAR(10)&amp;"Subst.: "&amp;INDEX('Controle de reservas'!$N$14:$N$2013,BK78),"")&amp;IF(AND(ISNUMBER(INDEX('Controle de reservas'!$I$14:$I$2013,BK78)),INDEX('Controle de reservas'!$I$14:$I$2013,BK78)&gt;0,INDEX('Controle de reservas'!$K$14:$K$2013,BK78)&gt;INDEX('Controle de reservas'!$I$14:$I$2013,BK78)),CHAR(10)&amp;"DIVERGÊNCIA DE DATAS",""),IF(INDEX('Controle de reservas'!$L$14:$L$2013,BK78)="Em cobertura","COV",IF(INDEX('Controle de reservas'!$L$14:$L$2013,BK78)="Disponível","DISP",IF(INDEX('Controle de reservas'!$L$14:$L$2013,BK78)="Não utilizado","NU",IF(INDEX('Controle de reservas'!$L$14:$L$2013,BK78)="Folga","F",IF(INDEX('Controle de reservas'!$L$14:$L$2013,BK78)="Ocorrência","O",IF(INDEX('Controle de reservas'!$L$14:$L$2013,BK78)="Programado","PROG",IF(INDEX('Controle de reservas'!$L$14:$L$2013,BK78)="Disponível no posto","DP","SEM SITUAÇÃO")))))))&amp;IF(INDEX('Controle de reservas'!$M$14:$M$2013,BK78)&lt;&gt;"",CHAR(10)&amp;INDEX('Controle de reservas'!$M$14:$M$2013,BK78),IF(OR(INDEX('Controle de reservas'!$L$14:$L$2013,BK78)="Em cobertura",INDEX('Controle de reservas'!$L$14:$L$2013,BK78)="Programado"),CHAR(10)&amp;"SEM LOCAL",""))&amp;IF(INDEX('Controle de reservas'!$N$14:$N$2013,BK78)&lt;&gt;"",CHAR(10)&amp;"Subst.: "&amp;INDEX('Controle de reservas'!$N$14:$N$2013,BK78),"")&amp;IF(AND(ISNUMBER(INDEX('Controle de reservas'!$I$14:$I$2013,BK78)),INDEX('Controle de reservas'!$I$14:$I$2013,BK78)&gt;0,INDEX('Controle de reservas'!$K$14:$K$2013,BK78)&gt;INDEX('Controle de reservas'!$I$14:$I$2013,BK78)),CHAR(10)&amp;"DIVERGÊNCIA DE DATAS","")&amp;IF(INDEX('Controle de reservas'!$P$14:$P$2013,BK78)&lt;&gt;"OK"," !",""))))</f>
      </c>
      <c r="X78" s="15">
        <f ca="1">IF(OR($AQ78=0,X$9="",X$9&lt;$AS78,AND($AT78&lt;&gt;"",X$9&gt;$AT78)),"",IF(BL78=0,"—",IF(INDEX('Controle de reservas'!$P$14:$P$2013,BL78)="DUPLICIDADE NO DIA","CONFLITO"&amp;IF(INDEX('Controle de reservas'!$M$14:$M$2013,BL78)&lt;&gt;"",CHAR(10)&amp;INDEX('Controle de reservas'!$M$14:$M$2013,BL78),"")&amp;IF(INDEX('Controle de reservas'!$N$14:$N$2013,BL78)&lt;&gt;"",CHAR(10)&amp;"Subst.: "&amp;INDEX('Controle de reservas'!$N$14:$N$2013,BL78),"")&amp;IF(AND(ISNUMBER(INDEX('Controle de reservas'!$I$14:$I$2013,BL78)),INDEX('Controle de reservas'!$I$14:$I$2013,BL78)&gt;0,INDEX('Controle de reservas'!$K$14:$K$2013,BL78)&gt;INDEX('Controle de reservas'!$I$14:$I$2013,BL78)),CHAR(10)&amp;"DIVERGÊNCIA DE DATAS",""),IF(INDEX('Controle de reservas'!$L$14:$L$2013,BL78)="Em cobertura","COV",IF(INDEX('Controle de reservas'!$L$14:$L$2013,BL78)="Disponível","DISP",IF(INDEX('Controle de reservas'!$L$14:$L$2013,BL78)="Não utilizado","NU",IF(INDEX('Controle de reservas'!$L$14:$L$2013,BL78)="Folga","F",IF(INDEX('Controle de reservas'!$L$14:$L$2013,BL78)="Ocorrência","O",IF(INDEX('Controle de reservas'!$L$14:$L$2013,BL78)="Programado","PROG",IF(INDEX('Controle de reservas'!$L$14:$L$2013,BL78)="Disponível no posto","DP","SEM SITUAÇÃO")))))))&amp;IF(INDEX('Controle de reservas'!$M$14:$M$2013,BL78)&lt;&gt;"",CHAR(10)&amp;INDEX('Controle de reservas'!$M$14:$M$2013,BL78),IF(OR(INDEX('Controle de reservas'!$L$14:$L$2013,BL78)="Em cobertura",INDEX('Controle de reservas'!$L$14:$L$2013,BL78)="Programado"),CHAR(10)&amp;"SEM LOCAL",""))&amp;IF(INDEX('Controle de reservas'!$N$14:$N$2013,BL78)&lt;&gt;"",CHAR(10)&amp;"Subst.: "&amp;INDEX('Controle de reservas'!$N$14:$N$2013,BL78),"")&amp;IF(AND(ISNUMBER(INDEX('Controle de reservas'!$I$14:$I$2013,BL78)),INDEX('Controle de reservas'!$I$14:$I$2013,BL78)&gt;0,INDEX('Controle de reservas'!$K$14:$K$2013,BL78)&gt;INDEX('Controle de reservas'!$I$14:$I$2013,BL78)),CHAR(10)&amp;"DIVERGÊNCIA DE DATAS","")&amp;IF(INDEX('Controle de reservas'!$P$14:$P$2013,BL78)&lt;&gt;"OK"," !",""))))</f>
      </c>
      <c r="Y78" s="15">
        <f ca="1">IF(OR($AQ78=0,Y$9="",Y$9&lt;$AS78,AND($AT78&lt;&gt;"",Y$9&gt;$AT78)),"",IF(BM78=0,"—",IF(INDEX('Controle de reservas'!$P$14:$P$2013,BM78)="DUPLICIDADE NO DIA","CONFLITO"&amp;IF(INDEX('Controle de reservas'!$M$14:$M$2013,BM78)&lt;&gt;"",CHAR(10)&amp;INDEX('Controle de reservas'!$M$14:$M$2013,BM78),"")&amp;IF(INDEX('Controle de reservas'!$N$14:$N$2013,BM78)&lt;&gt;"",CHAR(10)&amp;"Subst.: "&amp;INDEX('Controle de reservas'!$N$14:$N$2013,BM78),"")&amp;IF(AND(ISNUMBER(INDEX('Controle de reservas'!$I$14:$I$2013,BM78)),INDEX('Controle de reservas'!$I$14:$I$2013,BM78)&gt;0,INDEX('Controle de reservas'!$K$14:$K$2013,BM78)&gt;INDEX('Controle de reservas'!$I$14:$I$2013,BM78)),CHAR(10)&amp;"DIVERGÊNCIA DE DATAS",""),IF(INDEX('Controle de reservas'!$L$14:$L$2013,BM78)="Em cobertura","COV",IF(INDEX('Controle de reservas'!$L$14:$L$2013,BM78)="Disponível","DISP",IF(INDEX('Controle de reservas'!$L$14:$L$2013,BM78)="Não utilizado","NU",IF(INDEX('Controle de reservas'!$L$14:$L$2013,BM78)="Folga","F",IF(INDEX('Controle de reservas'!$L$14:$L$2013,BM78)="Ocorrência","O",IF(INDEX('Controle de reservas'!$L$14:$L$2013,BM78)="Programado","PROG",IF(INDEX('Controle de reservas'!$L$14:$L$2013,BM78)="Disponível no posto","DP","SEM SITUAÇÃO")))))))&amp;IF(INDEX('Controle de reservas'!$M$14:$M$2013,BM78)&lt;&gt;"",CHAR(10)&amp;INDEX('Controle de reservas'!$M$14:$M$2013,BM78),IF(OR(INDEX('Controle de reservas'!$L$14:$L$2013,BM78)="Em cobertura",INDEX('Controle de reservas'!$L$14:$L$2013,BM78)="Programado"),CHAR(10)&amp;"SEM LOCAL",""))&amp;IF(INDEX('Controle de reservas'!$N$14:$N$2013,BM78)&lt;&gt;"",CHAR(10)&amp;"Subst.: "&amp;INDEX('Controle de reservas'!$N$14:$N$2013,BM78),"")&amp;IF(AND(ISNUMBER(INDEX('Controle de reservas'!$I$14:$I$2013,BM78)),INDEX('Controle de reservas'!$I$14:$I$2013,BM78)&gt;0,INDEX('Controle de reservas'!$K$14:$K$2013,BM78)&gt;INDEX('Controle de reservas'!$I$14:$I$2013,BM78)),CHAR(10)&amp;"DIVERGÊNCIA DE DATAS","")&amp;IF(INDEX('Controle de reservas'!$P$14:$P$2013,BM78)&lt;&gt;"OK"," !",""))))</f>
      </c>
      <c r="Z78" s="15">
        <f ca="1">IF(OR($AQ78=0,Z$9="",Z$9&lt;$AS78,AND($AT78&lt;&gt;"",Z$9&gt;$AT78)),"",IF(BN78=0,"—",IF(INDEX('Controle de reservas'!$P$14:$P$2013,BN78)="DUPLICIDADE NO DIA","CONFLITO"&amp;IF(INDEX('Controle de reservas'!$M$14:$M$2013,BN78)&lt;&gt;"",CHAR(10)&amp;INDEX('Controle de reservas'!$M$14:$M$2013,BN78),"")&amp;IF(INDEX('Controle de reservas'!$N$14:$N$2013,BN78)&lt;&gt;"",CHAR(10)&amp;"Subst.: "&amp;INDEX('Controle de reservas'!$N$14:$N$2013,BN78),"")&amp;IF(AND(ISNUMBER(INDEX('Controle de reservas'!$I$14:$I$2013,BN78)),INDEX('Controle de reservas'!$I$14:$I$2013,BN78)&gt;0,INDEX('Controle de reservas'!$K$14:$K$2013,BN78)&gt;INDEX('Controle de reservas'!$I$14:$I$2013,BN78)),CHAR(10)&amp;"DIVERGÊNCIA DE DATAS",""),IF(INDEX('Controle de reservas'!$L$14:$L$2013,BN78)="Em cobertura","COV",IF(INDEX('Controle de reservas'!$L$14:$L$2013,BN78)="Disponível","DISP",IF(INDEX('Controle de reservas'!$L$14:$L$2013,BN78)="Não utilizado","NU",IF(INDEX('Controle de reservas'!$L$14:$L$2013,BN78)="Folga","F",IF(INDEX('Controle de reservas'!$L$14:$L$2013,BN78)="Ocorrência","O",IF(INDEX('Controle de reservas'!$L$14:$L$2013,BN78)="Programado","PROG",IF(INDEX('Controle de reservas'!$L$14:$L$2013,BN78)="Disponível no posto","DP","SEM SITUAÇÃO")))))))&amp;IF(INDEX('Controle de reservas'!$M$14:$M$2013,BN78)&lt;&gt;"",CHAR(10)&amp;INDEX('Controle de reservas'!$M$14:$M$2013,BN78),IF(OR(INDEX('Controle de reservas'!$L$14:$L$2013,BN78)="Em cobertura",INDEX('Controle de reservas'!$L$14:$L$2013,BN78)="Programado"),CHAR(10)&amp;"SEM LOCAL",""))&amp;IF(INDEX('Controle de reservas'!$N$14:$N$2013,BN78)&lt;&gt;"",CHAR(10)&amp;"Subst.: "&amp;INDEX('Controle de reservas'!$N$14:$N$2013,BN78),"")&amp;IF(AND(ISNUMBER(INDEX('Controle de reservas'!$I$14:$I$2013,BN78)),INDEX('Controle de reservas'!$I$14:$I$2013,BN78)&gt;0,INDEX('Controle de reservas'!$K$14:$K$2013,BN78)&gt;INDEX('Controle de reservas'!$I$14:$I$2013,BN78)),CHAR(10)&amp;"DIVERGÊNCIA DE DATAS","")&amp;IF(INDEX('Controle de reservas'!$P$14:$P$2013,BN78)&lt;&gt;"OK"," !",""))))</f>
      </c>
      <c r="AA78" s="15">
        <f ca="1">IF(OR($AQ78=0,AA$9="",AA$9&lt;$AS78,AND($AT78&lt;&gt;"",AA$9&gt;$AT78)),"",IF(BO78=0,"—",IF(INDEX('Controle de reservas'!$P$14:$P$2013,BO78)="DUPLICIDADE NO DIA","CONFLITO"&amp;IF(INDEX('Controle de reservas'!$M$14:$M$2013,BO78)&lt;&gt;"",CHAR(10)&amp;INDEX('Controle de reservas'!$M$14:$M$2013,BO78),"")&amp;IF(INDEX('Controle de reservas'!$N$14:$N$2013,BO78)&lt;&gt;"",CHAR(10)&amp;"Subst.: "&amp;INDEX('Controle de reservas'!$N$14:$N$2013,BO78),"")&amp;IF(AND(ISNUMBER(INDEX('Controle de reservas'!$I$14:$I$2013,BO78)),INDEX('Controle de reservas'!$I$14:$I$2013,BO78)&gt;0,INDEX('Controle de reservas'!$K$14:$K$2013,BO78)&gt;INDEX('Controle de reservas'!$I$14:$I$2013,BO78)),CHAR(10)&amp;"DIVERGÊNCIA DE DATAS",""),IF(INDEX('Controle de reservas'!$L$14:$L$2013,BO78)="Em cobertura","COV",IF(INDEX('Controle de reservas'!$L$14:$L$2013,BO78)="Disponível","DISP",IF(INDEX('Controle de reservas'!$L$14:$L$2013,BO78)="Não utilizado","NU",IF(INDEX('Controle de reservas'!$L$14:$L$2013,BO78)="Folga","F",IF(INDEX('Controle de reservas'!$L$14:$L$2013,BO78)="Ocorrência","O",IF(INDEX('Controle de reservas'!$L$14:$L$2013,BO78)="Programado","PROG",IF(INDEX('Controle de reservas'!$L$14:$L$2013,BO78)="Disponível no posto","DP","SEM SITUAÇÃO")))))))&amp;IF(INDEX('Controle de reservas'!$M$14:$M$2013,BO78)&lt;&gt;"",CHAR(10)&amp;INDEX('Controle de reservas'!$M$14:$M$2013,BO78),IF(OR(INDEX('Controle de reservas'!$L$14:$L$2013,BO78)="Em cobertura",INDEX('Controle de reservas'!$L$14:$L$2013,BO78)="Programado"),CHAR(10)&amp;"SEM LOCAL",""))&amp;IF(INDEX('Controle de reservas'!$N$14:$N$2013,BO78)&lt;&gt;"",CHAR(10)&amp;"Subst.: "&amp;INDEX('Controle de reservas'!$N$14:$N$2013,BO78),"")&amp;IF(AND(ISNUMBER(INDEX('Controle de reservas'!$I$14:$I$2013,BO78)),INDEX('Controle de reservas'!$I$14:$I$2013,BO78)&gt;0,INDEX('Controle de reservas'!$K$14:$K$2013,BO78)&gt;INDEX('Controle de reservas'!$I$14:$I$2013,BO78)),CHAR(10)&amp;"DIVERGÊNCIA DE DATAS","")&amp;IF(INDEX('Controle de reservas'!$P$14:$P$2013,BO78)&lt;&gt;"OK"," !",""))))</f>
      </c>
      <c r="AB78" s="15">
        <f ca="1">IF(OR($AQ78=0,AB$9="",AB$9&lt;$AS78,AND($AT78&lt;&gt;"",AB$9&gt;$AT78)),"",IF(BP78=0,"—",IF(INDEX('Controle de reservas'!$P$14:$P$2013,BP78)="DUPLICIDADE NO DIA","CONFLITO"&amp;IF(INDEX('Controle de reservas'!$M$14:$M$2013,BP78)&lt;&gt;"",CHAR(10)&amp;INDEX('Controle de reservas'!$M$14:$M$2013,BP78),"")&amp;IF(INDEX('Controle de reservas'!$N$14:$N$2013,BP78)&lt;&gt;"",CHAR(10)&amp;"Subst.: "&amp;INDEX('Controle de reservas'!$N$14:$N$2013,BP78),"")&amp;IF(AND(ISNUMBER(INDEX('Controle de reservas'!$I$14:$I$2013,BP78)),INDEX('Controle de reservas'!$I$14:$I$2013,BP78)&gt;0,INDEX('Controle de reservas'!$K$14:$K$2013,BP78)&gt;INDEX('Controle de reservas'!$I$14:$I$2013,BP78)),CHAR(10)&amp;"DIVERGÊNCIA DE DATAS",""),IF(INDEX('Controle de reservas'!$L$14:$L$2013,BP78)="Em cobertura","COV",IF(INDEX('Controle de reservas'!$L$14:$L$2013,BP78)="Disponível","DISP",IF(INDEX('Controle de reservas'!$L$14:$L$2013,BP78)="Não utilizado","NU",IF(INDEX('Controle de reservas'!$L$14:$L$2013,BP78)="Folga","F",IF(INDEX('Controle de reservas'!$L$14:$L$2013,BP78)="Ocorrência","O",IF(INDEX('Controle de reservas'!$L$14:$L$2013,BP78)="Programado","PROG",IF(INDEX('Controle de reservas'!$L$14:$L$2013,BP78)="Disponível no posto","DP","SEM SITUAÇÃO")))))))&amp;IF(INDEX('Controle de reservas'!$M$14:$M$2013,BP78)&lt;&gt;"",CHAR(10)&amp;INDEX('Controle de reservas'!$M$14:$M$2013,BP78),IF(OR(INDEX('Controle de reservas'!$L$14:$L$2013,BP78)="Em cobertura",INDEX('Controle de reservas'!$L$14:$L$2013,BP78)="Programado"),CHAR(10)&amp;"SEM LOCAL",""))&amp;IF(INDEX('Controle de reservas'!$N$14:$N$2013,BP78)&lt;&gt;"",CHAR(10)&amp;"Subst.: "&amp;INDEX('Controle de reservas'!$N$14:$N$2013,BP78),"")&amp;IF(AND(ISNUMBER(INDEX('Controle de reservas'!$I$14:$I$2013,BP78)),INDEX('Controle de reservas'!$I$14:$I$2013,BP78)&gt;0,INDEX('Controle de reservas'!$K$14:$K$2013,BP78)&gt;INDEX('Controle de reservas'!$I$14:$I$2013,BP78)),CHAR(10)&amp;"DIVERGÊNCIA DE DATAS","")&amp;IF(INDEX('Controle de reservas'!$P$14:$P$2013,BP78)&lt;&gt;"OK"," !",""))))</f>
      </c>
      <c r="AC78" s="15">
        <f ca="1">IF(OR($AQ78=0,AC$9="",AC$9&lt;$AS78,AND($AT78&lt;&gt;"",AC$9&gt;$AT78)),"",IF(BQ78=0,"—",IF(INDEX('Controle de reservas'!$P$14:$P$2013,BQ78)="DUPLICIDADE NO DIA","CONFLITO"&amp;IF(INDEX('Controle de reservas'!$M$14:$M$2013,BQ78)&lt;&gt;"",CHAR(10)&amp;INDEX('Controle de reservas'!$M$14:$M$2013,BQ78),"")&amp;IF(INDEX('Controle de reservas'!$N$14:$N$2013,BQ78)&lt;&gt;"",CHAR(10)&amp;"Subst.: "&amp;INDEX('Controle de reservas'!$N$14:$N$2013,BQ78),"")&amp;IF(AND(ISNUMBER(INDEX('Controle de reservas'!$I$14:$I$2013,BQ78)),INDEX('Controle de reservas'!$I$14:$I$2013,BQ78)&gt;0,INDEX('Controle de reservas'!$K$14:$K$2013,BQ78)&gt;INDEX('Controle de reservas'!$I$14:$I$2013,BQ78)),CHAR(10)&amp;"DIVERGÊNCIA DE DATAS",""),IF(INDEX('Controle de reservas'!$L$14:$L$2013,BQ78)="Em cobertura","COV",IF(INDEX('Controle de reservas'!$L$14:$L$2013,BQ78)="Disponível","DISP",IF(INDEX('Controle de reservas'!$L$14:$L$2013,BQ78)="Não utilizado","NU",IF(INDEX('Controle de reservas'!$L$14:$L$2013,BQ78)="Folga","F",IF(INDEX('Controle de reservas'!$L$14:$L$2013,BQ78)="Ocorrência","O",IF(INDEX('Controle de reservas'!$L$14:$L$2013,BQ78)="Programado","PROG",IF(INDEX('Controle de reservas'!$L$14:$L$2013,BQ78)="Disponível no posto","DP","SEM SITUAÇÃO")))))))&amp;IF(INDEX('Controle de reservas'!$M$14:$M$2013,BQ78)&lt;&gt;"",CHAR(10)&amp;INDEX('Controle de reservas'!$M$14:$M$2013,BQ78),IF(OR(INDEX('Controle de reservas'!$L$14:$L$2013,BQ78)="Em cobertura",INDEX('Controle de reservas'!$L$14:$L$2013,BQ78)="Programado"),CHAR(10)&amp;"SEM LOCAL",""))&amp;IF(INDEX('Controle de reservas'!$N$14:$N$2013,BQ78)&lt;&gt;"",CHAR(10)&amp;"Subst.: "&amp;INDEX('Controle de reservas'!$N$14:$N$2013,BQ78),"")&amp;IF(AND(ISNUMBER(INDEX('Controle de reservas'!$I$14:$I$2013,BQ78)),INDEX('Controle de reservas'!$I$14:$I$2013,BQ78)&gt;0,INDEX('Controle de reservas'!$K$14:$K$2013,BQ78)&gt;INDEX('Controle de reservas'!$I$14:$I$2013,BQ78)),CHAR(10)&amp;"DIVERGÊNCIA DE DATAS","")&amp;IF(INDEX('Controle de reservas'!$P$14:$P$2013,BQ78)&lt;&gt;"OK"," !",""))))</f>
      </c>
      <c r="AD78" s="15">
        <f ca="1">IF(OR($AQ78=0,AD$9="",AD$9&lt;$AS78,AND($AT78&lt;&gt;"",AD$9&gt;$AT78)),"",IF(BR78=0,"—",IF(INDEX('Controle de reservas'!$P$14:$P$2013,BR78)="DUPLICIDADE NO DIA","CONFLITO"&amp;IF(INDEX('Controle de reservas'!$M$14:$M$2013,BR78)&lt;&gt;"",CHAR(10)&amp;INDEX('Controle de reservas'!$M$14:$M$2013,BR78),"")&amp;IF(INDEX('Controle de reservas'!$N$14:$N$2013,BR78)&lt;&gt;"",CHAR(10)&amp;"Subst.: "&amp;INDEX('Controle de reservas'!$N$14:$N$2013,BR78),"")&amp;IF(AND(ISNUMBER(INDEX('Controle de reservas'!$I$14:$I$2013,BR78)),INDEX('Controle de reservas'!$I$14:$I$2013,BR78)&gt;0,INDEX('Controle de reservas'!$K$14:$K$2013,BR78)&gt;INDEX('Controle de reservas'!$I$14:$I$2013,BR78)),CHAR(10)&amp;"DIVERGÊNCIA DE DATAS",""),IF(INDEX('Controle de reservas'!$L$14:$L$2013,BR78)="Em cobertura","COV",IF(INDEX('Controle de reservas'!$L$14:$L$2013,BR78)="Disponível","DISP",IF(INDEX('Controle de reservas'!$L$14:$L$2013,BR78)="Não utilizado","NU",IF(INDEX('Controle de reservas'!$L$14:$L$2013,BR78)="Folga","F",IF(INDEX('Controle de reservas'!$L$14:$L$2013,BR78)="Ocorrência","O",IF(INDEX('Controle de reservas'!$L$14:$L$2013,BR78)="Programado","PROG",IF(INDEX('Controle de reservas'!$L$14:$L$2013,BR78)="Disponível no posto","DP","SEM SITUAÇÃO")))))))&amp;IF(INDEX('Controle de reservas'!$M$14:$M$2013,BR78)&lt;&gt;"",CHAR(10)&amp;INDEX('Controle de reservas'!$M$14:$M$2013,BR78),IF(OR(INDEX('Controle de reservas'!$L$14:$L$2013,BR78)="Em cobertura",INDEX('Controle de reservas'!$L$14:$L$2013,BR78)="Programado"),CHAR(10)&amp;"SEM LOCAL",""))&amp;IF(INDEX('Controle de reservas'!$N$14:$N$2013,BR78)&lt;&gt;"",CHAR(10)&amp;"Subst.: "&amp;INDEX('Controle de reservas'!$N$14:$N$2013,BR78),"")&amp;IF(AND(ISNUMBER(INDEX('Controle de reservas'!$I$14:$I$2013,BR78)),INDEX('Controle de reservas'!$I$14:$I$2013,BR78)&gt;0,INDEX('Controle de reservas'!$K$14:$K$2013,BR78)&gt;INDEX('Controle de reservas'!$I$14:$I$2013,BR78)),CHAR(10)&amp;"DIVERGÊNCIA DE DATAS","")&amp;IF(INDEX('Controle de reservas'!$P$14:$P$2013,BR78)&lt;&gt;"OK"," !",""))))</f>
      </c>
      <c r="AE78" s="15">
        <f ca="1">IF(OR($AQ78=0,AE$9="",AE$9&lt;$AS78,AND($AT78&lt;&gt;"",AE$9&gt;$AT78)),"",IF(BS78=0,"—",IF(INDEX('Controle de reservas'!$P$14:$P$2013,BS78)="DUPLICIDADE NO DIA","CONFLITO"&amp;IF(INDEX('Controle de reservas'!$M$14:$M$2013,BS78)&lt;&gt;"",CHAR(10)&amp;INDEX('Controle de reservas'!$M$14:$M$2013,BS78),"")&amp;IF(INDEX('Controle de reservas'!$N$14:$N$2013,BS78)&lt;&gt;"",CHAR(10)&amp;"Subst.: "&amp;INDEX('Controle de reservas'!$N$14:$N$2013,BS78),"")&amp;IF(AND(ISNUMBER(INDEX('Controle de reservas'!$I$14:$I$2013,BS78)),INDEX('Controle de reservas'!$I$14:$I$2013,BS78)&gt;0,INDEX('Controle de reservas'!$K$14:$K$2013,BS78)&gt;INDEX('Controle de reservas'!$I$14:$I$2013,BS78)),CHAR(10)&amp;"DIVERGÊNCIA DE DATAS",""),IF(INDEX('Controle de reservas'!$L$14:$L$2013,BS78)="Em cobertura","COV",IF(INDEX('Controle de reservas'!$L$14:$L$2013,BS78)="Disponível","DISP",IF(INDEX('Controle de reservas'!$L$14:$L$2013,BS78)="Não utilizado","NU",IF(INDEX('Controle de reservas'!$L$14:$L$2013,BS78)="Folga","F",IF(INDEX('Controle de reservas'!$L$14:$L$2013,BS78)="Ocorrência","O",IF(INDEX('Controle de reservas'!$L$14:$L$2013,BS78)="Programado","PROG",IF(INDEX('Controle de reservas'!$L$14:$L$2013,BS78)="Disponível no posto","DP","SEM SITUAÇÃO")))))))&amp;IF(INDEX('Controle de reservas'!$M$14:$M$2013,BS78)&lt;&gt;"",CHAR(10)&amp;INDEX('Controle de reservas'!$M$14:$M$2013,BS78),IF(OR(INDEX('Controle de reservas'!$L$14:$L$2013,BS78)="Em cobertura",INDEX('Controle de reservas'!$L$14:$L$2013,BS78)="Programado"),CHAR(10)&amp;"SEM LOCAL",""))&amp;IF(INDEX('Controle de reservas'!$N$14:$N$2013,BS78)&lt;&gt;"",CHAR(10)&amp;"Subst.: "&amp;INDEX('Controle de reservas'!$N$14:$N$2013,BS78),"")&amp;IF(AND(ISNUMBER(INDEX('Controle de reservas'!$I$14:$I$2013,BS78)),INDEX('Controle de reservas'!$I$14:$I$2013,BS78)&gt;0,INDEX('Controle de reservas'!$K$14:$K$2013,BS78)&gt;INDEX('Controle de reservas'!$I$14:$I$2013,BS78)),CHAR(10)&amp;"DIVERGÊNCIA DE DATAS","")&amp;IF(INDEX('Controle de reservas'!$P$14:$P$2013,BS78)&lt;&gt;"OK"," !",""))))</f>
      </c>
      <c r="AF78" s="15">
        <f ca="1">IF(OR($AQ78=0,AF$9="",AF$9&lt;$AS78,AND($AT78&lt;&gt;"",AF$9&gt;$AT78)),"",IF(BT78=0,"—",IF(INDEX('Controle de reservas'!$P$14:$P$2013,BT78)="DUPLICIDADE NO DIA","CONFLITO"&amp;IF(INDEX('Controle de reservas'!$M$14:$M$2013,BT78)&lt;&gt;"",CHAR(10)&amp;INDEX('Controle de reservas'!$M$14:$M$2013,BT78),"")&amp;IF(INDEX('Controle de reservas'!$N$14:$N$2013,BT78)&lt;&gt;"",CHAR(10)&amp;"Subst.: "&amp;INDEX('Controle de reservas'!$N$14:$N$2013,BT78),"")&amp;IF(AND(ISNUMBER(INDEX('Controle de reservas'!$I$14:$I$2013,BT78)),INDEX('Controle de reservas'!$I$14:$I$2013,BT78)&gt;0,INDEX('Controle de reservas'!$K$14:$K$2013,BT78)&gt;INDEX('Controle de reservas'!$I$14:$I$2013,BT78)),CHAR(10)&amp;"DIVERGÊNCIA DE DATAS",""),IF(INDEX('Controle de reservas'!$L$14:$L$2013,BT78)="Em cobertura","COV",IF(INDEX('Controle de reservas'!$L$14:$L$2013,BT78)="Disponível","DISP",IF(INDEX('Controle de reservas'!$L$14:$L$2013,BT78)="Não utilizado","NU",IF(INDEX('Controle de reservas'!$L$14:$L$2013,BT78)="Folga","F",IF(INDEX('Controle de reservas'!$L$14:$L$2013,BT78)="Ocorrência","O",IF(INDEX('Controle de reservas'!$L$14:$L$2013,BT78)="Programado","PROG",IF(INDEX('Controle de reservas'!$L$14:$L$2013,BT78)="Disponível no posto","DP","SEM SITUAÇÃO")))))))&amp;IF(INDEX('Controle de reservas'!$M$14:$M$2013,BT78)&lt;&gt;"",CHAR(10)&amp;INDEX('Controle de reservas'!$M$14:$M$2013,BT78),IF(OR(INDEX('Controle de reservas'!$L$14:$L$2013,BT78)="Em cobertura",INDEX('Controle de reservas'!$L$14:$L$2013,BT78)="Programado"),CHAR(10)&amp;"SEM LOCAL",""))&amp;IF(INDEX('Controle de reservas'!$N$14:$N$2013,BT78)&lt;&gt;"",CHAR(10)&amp;"Subst.: "&amp;INDEX('Controle de reservas'!$N$14:$N$2013,BT78),"")&amp;IF(AND(ISNUMBER(INDEX('Controle de reservas'!$I$14:$I$2013,BT78)),INDEX('Controle de reservas'!$I$14:$I$2013,BT78)&gt;0,INDEX('Controle de reservas'!$K$14:$K$2013,BT78)&gt;INDEX('Controle de reservas'!$I$14:$I$2013,BT78)),CHAR(10)&amp;"DIVERGÊNCIA DE DATAS","")&amp;IF(INDEX('Controle de reservas'!$P$14:$P$2013,BT78)&lt;&gt;"OK"," !",""))))</f>
      </c>
      <c r="AG78" s="15">
        <f ca="1">IF(OR($AQ78=0,AG$9="",AG$9&lt;$AS78,AND($AT78&lt;&gt;"",AG$9&gt;$AT78)),"",IF(BU78=0,"—",IF(INDEX('Controle de reservas'!$P$14:$P$2013,BU78)="DUPLICIDADE NO DIA","CONFLITO"&amp;IF(INDEX('Controle de reservas'!$M$14:$M$2013,BU78)&lt;&gt;"",CHAR(10)&amp;INDEX('Controle de reservas'!$M$14:$M$2013,BU78),"")&amp;IF(INDEX('Controle de reservas'!$N$14:$N$2013,BU78)&lt;&gt;"",CHAR(10)&amp;"Subst.: "&amp;INDEX('Controle de reservas'!$N$14:$N$2013,BU78),"")&amp;IF(AND(ISNUMBER(INDEX('Controle de reservas'!$I$14:$I$2013,BU78)),INDEX('Controle de reservas'!$I$14:$I$2013,BU78)&gt;0,INDEX('Controle de reservas'!$K$14:$K$2013,BU78)&gt;INDEX('Controle de reservas'!$I$14:$I$2013,BU78)),CHAR(10)&amp;"DIVERGÊNCIA DE DATAS",""),IF(INDEX('Controle de reservas'!$L$14:$L$2013,BU78)="Em cobertura","COV",IF(INDEX('Controle de reservas'!$L$14:$L$2013,BU78)="Disponível","DISP",IF(INDEX('Controle de reservas'!$L$14:$L$2013,BU78)="Não utilizado","NU",IF(INDEX('Controle de reservas'!$L$14:$L$2013,BU78)="Folga","F",IF(INDEX('Controle de reservas'!$L$14:$L$2013,BU78)="Ocorrência","O",IF(INDEX('Controle de reservas'!$L$14:$L$2013,BU78)="Programado","PROG",IF(INDEX('Controle de reservas'!$L$14:$L$2013,BU78)="Disponível no posto","DP","SEM SITUAÇÃO")))))))&amp;IF(INDEX('Controle de reservas'!$M$14:$M$2013,BU78)&lt;&gt;"",CHAR(10)&amp;INDEX('Controle de reservas'!$M$14:$M$2013,BU78),IF(OR(INDEX('Controle de reservas'!$L$14:$L$2013,BU78)="Em cobertura",INDEX('Controle de reservas'!$L$14:$L$2013,BU78)="Programado"),CHAR(10)&amp;"SEM LOCAL",""))&amp;IF(INDEX('Controle de reservas'!$N$14:$N$2013,BU78)&lt;&gt;"",CHAR(10)&amp;"Subst.: "&amp;INDEX('Controle de reservas'!$N$14:$N$2013,BU78),"")&amp;IF(AND(ISNUMBER(INDEX('Controle de reservas'!$I$14:$I$2013,BU78)),INDEX('Controle de reservas'!$I$14:$I$2013,BU78)&gt;0,INDEX('Controle de reservas'!$K$14:$K$2013,BU78)&gt;INDEX('Controle de reservas'!$I$14:$I$2013,BU78)),CHAR(10)&amp;"DIVERGÊNCIA DE DATAS","")&amp;IF(INDEX('Controle de reservas'!$P$14:$P$2013,BU78)&lt;&gt;"OK"," !",""))))</f>
      </c>
      <c r="AH78" s="15">
        <f ca="1">IF(OR($AQ78=0,AH$9="",AH$9&lt;$AS78,AND($AT78&lt;&gt;"",AH$9&gt;$AT78)),"",IF(BV78=0,"—",IF(INDEX('Controle de reservas'!$P$14:$P$2013,BV78)="DUPLICIDADE NO DIA","CONFLITO"&amp;IF(INDEX('Controle de reservas'!$M$14:$M$2013,BV78)&lt;&gt;"",CHAR(10)&amp;INDEX('Controle de reservas'!$M$14:$M$2013,BV78),"")&amp;IF(INDEX('Controle de reservas'!$N$14:$N$2013,BV78)&lt;&gt;"",CHAR(10)&amp;"Subst.: "&amp;INDEX('Controle de reservas'!$N$14:$N$2013,BV78),"")&amp;IF(AND(ISNUMBER(INDEX('Controle de reservas'!$I$14:$I$2013,BV78)),INDEX('Controle de reservas'!$I$14:$I$2013,BV78)&gt;0,INDEX('Controle de reservas'!$K$14:$K$2013,BV78)&gt;INDEX('Controle de reservas'!$I$14:$I$2013,BV78)),CHAR(10)&amp;"DIVERGÊNCIA DE DATAS",""),IF(INDEX('Controle de reservas'!$L$14:$L$2013,BV78)="Em cobertura","COV",IF(INDEX('Controle de reservas'!$L$14:$L$2013,BV78)="Disponível","DISP",IF(INDEX('Controle de reservas'!$L$14:$L$2013,BV78)="Não utilizado","NU",IF(INDEX('Controle de reservas'!$L$14:$L$2013,BV78)="Folga","F",IF(INDEX('Controle de reservas'!$L$14:$L$2013,BV78)="Ocorrência","O",IF(INDEX('Controle de reservas'!$L$14:$L$2013,BV78)="Programado","PROG",IF(INDEX('Controle de reservas'!$L$14:$L$2013,BV78)="Disponível no posto","DP","SEM SITUAÇÃO")))))))&amp;IF(INDEX('Controle de reservas'!$M$14:$M$2013,BV78)&lt;&gt;"",CHAR(10)&amp;INDEX('Controle de reservas'!$M$14:$M$2013,BV78),IF(OR(INDEX('Controle de reservas'!$L$14:$L$2013,BV78)="Em cobertura",INDEX('Controle de reservas'!$L$14:$L$2013,BV78)="Programado"),CHAR(10)&amp;"SEM LOCAL",""))&amp;IF(INDEX('Controle de reservas'!$N$14:$N$2013,BV78)&lt;&gt;"",CHAR(10)&amp;"Subst.: "&amp;INDEX('Controle de reservas'!$N$14:$N$2013,BV78),"")&amp;IF(AND(ISNUMBER(INDEX('Controle de reservas'!$I$14:$I$2013,BV78)),INDEX('Controle de reservas'!$I$14:$I$2013,BV78)&gt;0,INDEX('Controle de reservas'!$K$14:$K$2013,BV78)&gt;INDEX('Controle de reservas'!$I$14:$I$2013,BV78)),CHAR(10)&amp;"DIVERGÊNCIA DE DATAS","")&amp;IF(INDEX('Controle de reservas'!$P$14:$P$2013,BV78)&lt;&gt;"OK"," !",""))))</f>
      </c>
      <c r="AI78" s="15">
        <f ca="1">IF(OR($AQ78=0,AI$9="",AI$9&lt;$AS78,AND($AT78&lt;&gt;"",AI$9&gt;$AT78)),"",IF(BW78=0,"—",IF(INDEX('Controle de reservas'!$P$14:$P$2013,BW78)="DUPLICIDADE NO DIA","CONFLITO"&amp;IF(INDEX('Controle de reservas'!$M$14:$M$2013,BW78)&lt;&gt;"",CHAR(10)&amp;INDEX('Controle de reservas'!$M$14:$M$2013,BW78),"")&amp;IF(INDEX('Controle de reservas'!$N$14:$N$2013,BW78)&lt;&gt;"",CHAR(10)&amp;"Subst.: "&amp;INDEX('Controle de reservas'!$N$14:$N$2013,BW78),"")&amp;IF(AND(ISNUMBER(INDEX('Controle de reservas'!$I$14:$I$2013,BW78)),INDEX('Controle de reservas'!$I$14:$I$2013,BW78)&gt;0,INDEX('Controle de reservas'!$K$14:$K$2013,BW78)&gt;INDEX('Controle de reservas'!$I$14:$I$2013,BW78)),CHAR(10)&amp;"DIVERGÊNCIA DE DATAS",""),IF(INDEX('Controle de reservas'!$L$14:$L$2013,BW78)="Em cobertura","COV",IF(INDEX('Controle de reservas'!$L$14:$L$2013,BW78)="Disponível","DISP",IF(INDEX('Controle de reservas'!$L$14:$L$2013,BW78)="Não utilizado","NU",IF(INDEX('Controle de reservas'!$L$14:$L$2013,BW78)="Folga","F",IF(INDEX('Controle de reservas'!$L$14:$L$2013,BW78)="Ocorrência","O",IF(INDEX('Controle de reservas'!$L$14:$L$2013,BW78)="Programado","PROG",IF(INDEX('Controle de reservas'!$L$14:$L$2013,BW78)="Disponível no posto","DP","SEM SITUAÇÃO")))))))&amp;IF(INDEX('Controle de reservas'!$M$14:$M$2013,BW78)&lt;&gt;"",CHAR(10)&amp;INDEX('Controle de reservas'!$M$14:$M$2013,BW78),IF(OR(INDEX('Controle de reservas'!$L$14:$L$2013,BW78)="Em cobertura",INDEX('Controle de reservas'!$L$14:$L$2013,BW78)="Programado"),CHAR(10)&amp;"SEM LOCAL",""))&amp;IF(INDEX('Controle de reservas'!$N$14:$N$2013,BW78)&lt;&gt;"",CHAR(10)&amp;"Subst.: "&amp;INDEX('Controle de reservas'!$N$14:$N$2013,BW78),"")&amp;IF(AND(ISNUMBER(INDEX('Controle de reservas'!$I$14:$I$2013,BW78)),INDEX('Controle de reservas'!$I$14:$I$2013,BW78)&gt;0,INDEX('Controle de reservas'!$K$14:$K$2013,BW78)&gt;INDEX('Controle de reservas'!$I$14:$I$2013,BW78)),CHAR(10)&amp;"DIVERGÊNCIA DE DATAS","")&amp;IF(INDEX('Controle de reservas'!$P$14:$P$2013,BW78)&lt;&gt;"OK"," !",""))))</f>
      </c>
      <c r="AJ78" s="15">
        <f ca="1">IF(OR($AQ78=0,AJ$9="",AJ$9&lt;$AS78,AND($AT78&lt;&gt;"",AJ$9&gt;$AT78)),"",IF(BX78=0,"—",IF(INDEX('Controle de reservas'!$P$14:$P$2013,BX78)="DUPLICIDADE NO DIA","CONFLITO"&amp;IF(INDEX('Controle de reservas'!$M$14:$M$2013,BX78)&lt;&gt;"",CHAR(10)&amp;INDEX('Controle de reservas'!$M$14:$M$2013,BX78),"")&amp;IF(INDEX('Controle de reservas'!$N$14:$N$2013,BX78)&lt;&gt;"",CHAR(10)&amp;"Subst.: "&amp;INDEX('Controle de reservas'!$N$14:$N$2013,BX78),"")&amp;IF(AND(ISNUMBER(INDEX('Controle de reservas'!$I$14:$I$2013,BX78)),INDEX('Controle de reservas'!$I$14:$I$2013,BX78)&gt;0,INDEX('Controle de reservas'!$K$14:$K$2013,BX78)&gt;INDEX('Controle de reservas'!$I$14:$I$2013,BX78)),CHAR(10)&amp;"DIVERGÊNCIA DE DATAS",""),IF(INDEX('Controle de reservas'!$L$14:$L$2013,BX78)="Em cobertura","COV",IF(INDEX('Controle de reservas'!$L$14:$L$2013,BX78)="Disponível","DISP",IF(INDEX('Controle de reservas'!$L$14:$L$2013,BX78)="Não utilizado","NU",IF(INDEX('Controle de reservas'!$L$14:$L$2013,BX78)="Folga","F",IF(INDEX('Controle de reservas'!$L$14:$L$2013,BX78)="Ocorrência","O",IF(INDEX('Controle de reservas'!$L$14:$L$2013,BX78)="Programado","PROG",IF(INDEX('Controle de reservas'!$L$14:$L$2013,BX78)="Disponível no posto","DP","SEM SITUAÇÃO")))))))&amp;IF(INDEX('Controle de reservas'!$M$14:$M$2013,BX78)&lt;&gt;"",CHAR(10)&amp;INDEX('Controle de reservas'!$M$14:$M$2013,BX78),IF(OR(INDEX('Controle de reservas'!$L$14:$L$2013,BX78)="Em cobertura",INDEX('Controle de reservas'!$L$14:$L$2013,BX78)="Programado"),CHAR(10)&amp;"SEM LOCAL",""))&amp;IF(INDEX('Controle de reservas'!$N$14:$N$2013,BX78)&lt;&gt;"",CHAR(10)&amp;"Subst.: "&amp;INDEX('Controle de reservas'!$N$14:$N$2013,BX78),"")&amp;IF(AND(ISNUMBER(INDEX('Controle de reservas'!$I$14:$I$2013,BX78)),INDEX('Controle de reservas'!$I$14:$I$2013,BX78)&gt;0,INDEX('Controle de reservas'!$K$14:$K$2013,BX78)&gt;INDEX('Controle de reservas'!$I$14:$I$2013,BX78)),CHAR(10)&amp;"DIVERGÊNCIA DE DATAS","")&amp;IF(INDEX('Controle de reservas'!$P$14:$P$2013,BX78)&lt;&gt;"OK"," !",""))))</f>
      </c>
      <c r="AK78" s="15">
        <f ca="1">IF(OR($AQ78=0,AK$9="",AK$9&lt;$AS78,AND($AT78&lt;&gt;"",AK$9&gt;$AT78)),"",IF(BY78=0,"—",IF(INDEX('Controle de reservas'!$P$14:$P$2013,BY78)="DUPLICIDADE NO DIA","CONFLITO"&amp;IF(INDEX('Controle de reservas'!$M$14:$M$2013,BY78)&lt;&gt;"",CHAR(10)&amp;INDEX('Controle de reservas'!$M$14:$M$2013,BY78),"")&amp;IF(INDEX('Controle de reservas'!$N$14:$N$2013,BY78)&lt;&gt;"",CHAR(10)&amp;"Subst.: "&amp;INDEX('Controle de reservas'!$N$14:$N$2013,BY78),"")&amp;IF(AND(ISNUMBER(INDEX('Controle de reservas'!$I$14:$I$2013,BY78)),INDEX('Controle de reservas'!$I$14:$I$2013,BY78)&gt;0,INDEX('Controle de reservas'!$K$14:$K$2013,BY78)&gt;INDEX('Controle de reservas'!$I$14:$I$2013,BY78)),CHAR(10)&amp;"DIVERGÊNCIA DE DATAS",""),IF(INDEX('Controle de reservas'!$L$14:$L$2013,BY78)="Em cobertura","COV",IF(INDEX('Controle de reservas'!$L$14:$L$2013,BY78)="Disponível","DISP",IF(INDEX('Controle de reservas'!$L$14:$L$2013,BY78)="Não utilizado","NU",IF(INDEX('Controle de reservas'!$L$14:$L$2013,BY78)="Folga","F",IF(INDEX('Controle de reservas'!$L$14:$L$2013,BY78)="Ocorrência","O",IF(INDEX('Controle de reservas'!$L$14:$L$2013,BY78)="Programado","PROG",IF(INDEX('Controle de reservas'!$L$14:$L$2013,BY78)="Disponível no posto","DP","SEM SITUAÇÃO")))))))&amp;IF(INDEX('Controle de reservas'!$M$14:$M$2013,BY78)&lt;&gt;"",CHAR(10)&amp;INDEX('Controle de reservas'!$M$14:$M$2013,BY78),IF(OR(INDEX('Controle de reservas'!$L$14:$L$2013,BY78)="Em cobertura",INDEX('Controle de reservas'!$L$14:$L$2013,BY78)="Programado"),CHAR(10)&amp;"SEM LOCAL",""))&amp;IF(INDEX('Controle de reservas'!$N$14:$N$2013,BY78)&lt;&gt;"",CHAR(10)&amp;"Subst.: "&amp;INDEX('Controle de reservas'!$N$14:$N$2013,BY78),"")&amp;IF(AND(ISNUMBER(INDEX('Controle de reservas'!$I$14:$I$2013,BY78)),INDEX('Controle de reservas'!$I$14:$I$2013,BY78)&gt;0,INDEX('Controle de reservas'!$K$14:$K$2013,BY78)&gt;INDEX('Controle de reservas'!$I$14:$I$2013,BY78)),CHAR(10)&amp;"DIVERGÊNCIA DE DATAS","")&amp;IF(INDEX('Controle de reservas'!$P$14:$P$2013,BY78)&lt;&gt;"OK"," !",""))))</f>
      </c>
      <c r="AL78" s="14">
        <f t="shared" ca="1" si="5"/>
      </c>
      <c r="AM78" s="14">
        <f t="shared" ca="1" si="6"/>
      </c>
      <c r="AN78" s="14">
        <f t="shared" ca="1" si="7"/>
      </c>
      <c r="AO78" s="14">
        <f t="shared" ca="1" si="8"/>
      </c>
      <c r="AP78" s="14">
        <f ca="1">IF($AQ78=0,"",INDEX('Controle de reservas'!$O$14:$O$2013,$AQ78))</f>
      </c>
      <c r="AQ78">
        <f ca="1">IFERROR(MATCH(ROW()-9,'Controle de reservas'!$S$14:$S$2013,0),0)</f>
      </c>
      <c r="AR78">
        <f ca="1">IF($AQ78=0,"",INDEX('Controle de reservas'!$Q$14:$Q$2013,$AQ78))</f>
      </c>
      <c r="AS78">
        <f ca="1">IF($AQ78=0,"",INDEX('Controle de reservas'!$H$14:$H$2013,$AQ78))</f>
      </c>
      <c r="AT78">
        <f ca="1">IF($AQ78=0,"",IF(INDEX('Controle de reservas'!$J$14:$J$2013,$AQ78)=0,"",INDEX('Controle de reservas'!$J$14:$J$2013,$AQ78)))</f>
      </c>
      <c r="AU78">
        <f ca="1">IF(OR($AQ78=0,G$9=""),0,IFERROR(MATCH($AR78&amp;"|"&amp;TEXT(G$9,"yyyymmdd"),'Controle de reservas'!$T$14:$T$2013,0),0))</f>
      </c>
      <c r="AV78">
        <f ca="1">IF(OR($AQ78=0,H$9=""),0,IFERROR(MATCH($AR78&amp;"|"&amp;TEXT(H$9,"yyyymmdd"),'Controle de reservas'!$T$14:$T$2013,0),0))</f>
      </c>
      <c r="AW78">
        <f ca="1">IF(OR($AQ78=0,I$9=""),0,IFERROR(MATCH($AR78&amp;"|"&amp;TEXT(I$9,"yyyymmdd"),'Controle de reservas'!$T$14:$T$2013,0),0))</f>
      </c>
      <c r="AX78">
        <f ca="1">IF(OR($AQ78=0,J$9=""),0,IFERROR(MATCH($AR78&amp;"|"&amp;TEXT(J$9,"yyyymmdd"),'Controle de reservas'!$T$14:$T$2013,0),0))</f>
      </c>
      <c r="AY78">
        <f ca="1">IF(OR($AQ78=0,K$9=""),0,IFERROR(MATCH($AR78&amp;"|"&amp;TEXT(K$9,"yyyymmdd"),'Controle de reservas'!$T$14:$T$2013,0),0))</f>
      </c>
      <c r="AZ78">
        <f ca="1">IF(OR($AQ78=0,L$9=""),0,IFERROR(MATCH($AR78&amp;"|"&amp;TEXT(L$9,"yyyymmdd"),'Controle de reservas'!$T$14:$T$2013,0),0))</f>
      </c>
      <c r="BA78">
        <f ca="1">IF(OR($AQ78=0,M$9=""),0,IFERROR(MATCH($AR78&amp;"|"&amp;TEXT(M$9,"yyyymmdd"),'Controle de reservas'!$T$14:$T$2013,0),0))</f>
      </c>
      <c r="BB78">
        <f ca="1">IF(OR($AQ78=0,N$9=""),0,IFERROR(MATCH($AR78&amp;"|"&amp;TEXT(N$9,"yyyymmdd"),'Controle de reservas'!$T$14:$T$2013,0),0))</f>
      </c>
      <c r="BC78">
        <f ca="1">IF(OR($AQ78=0,O$9=""),0,IFERROR(MATCH($AR78&amp;"|"&amp;TEXT(O$9,"yyyymmdd"),'Controle de reservas'!$T$14:$T$2013,0),0))</f>
      </c>
      <c r="BD78">
        <f ca="1">IF(OR($AQ78=0,P$9=""),0,IFERROR(MATCH($AR78&amp;"|"&amp;TEXT(P$9,"yyyymmdd"),'Controle de reservas'!$T$14:$T$2013,0),0))</f>
      </c>
      <c r="BE78">
        <f ca="1">IF(OR($AQ78=0,Q$9=""),0,IFERROR(MATCH($AR78&amp;"|"&amp;TEXT(Q$9,"yyyymmdd"),'Controle de reservas'!$T$14:$T$2013,0),0))</f>
      </c>
      <c r="BF78">
        <f ca="1">IF(OR($AQ78=0,R$9=""),0,IFERROR(MATCH($AR78&amp;"|"&amp;TEXT(R$9,"yyyymmdd"),'Controle de reservas'!$T$14:$T$2013,0),0))</f>
      </c>
      <c r="BG78">
        <f ca="1">IF(OR($AQ78=0,S$9=""),0,IFERROR(MATCH($AR78&amp;"|"&amp;TEXT(S$9,"yyyymmdd"),'Controle de reservas'!$T$14:$T$2013,0),0))</f>
      </c>
      <c r="BH78">
        <f ca="1">IF(OR($AQ78=0,T$9=""),0,IFERROR(MATCH($AR78&amp;"|"&amp;TEXT(T$9,"yyyymmdd"),'Controle de reservas'!$T$14:$T$2013,0),0))</f>
      </c>
      <c r="BI78">
        <f ca="1">IF(OR($AQ78=0,U$9=""),0,IFERROR(MATCH($AR78&amp;"|"&amp;TEXT(U$9,"yyyymmdd"),'Controle de reservas'!$T$14:$T$2013,0),0))</f>
      </c>
      <c r="BJ78">
        <f ca="1">IF(OR($AQ78=0,V$9=""),0,IFERROR(MATCH($AR78&amp;"|"&amp;TEXT(V$9,"yyyymmdd"),'Controle de reservas'!$T$14:$T$2013,0),0))</f>
      </c>
      <c r="BK78">
        <f ca="1">IF(OR($AQ78=0,W$9=""),0,IFERROR(MATCH($AR78&amp;"|"&amp;TEXT(W$9,"yyyymmdd"),'Controle de reservas'!$T$14:$T$2013,0),0))</f>
      </c>
      <c r="BL78">
        <f ca="1">IF(OR($AQ78=0,X$9=""),0,IFERROR(MATCH($AR78&amp;"|"&amp;TEXT(X$9,"yyyymmdd"),'Controle de reservas'!$T$14:$T$2013,0),0))</f>
      </c>
      <c r="BM78">
        <f ca="1">IF(OR($AQ78=0,Y$9=""),0,IFERROR(MATCH($AR78&amp;"|"&amp;TEXT(Y$9,"yyyymmdd"),'Controle de reservas'!$T$14:$T$2013,0),0))</f>
      </c>
      <c r="BN78">
        <f ca="1">IF(OR($AQ78=0,Z$9=""),0,IFERROR(MATCH($AR78&amp;"|"&amp;TEXT(Z$9,"yyyymmdd"),'Controle de reservas'!$T$14:$T$2013,0),0))</f>
      </c>
      <c r="BO78">
        <f ca="1">IF(OR($AQ78=0,AA$9=""),0,IFERROR(MATCH($AR78&amp;"|"&amp;TEXT(AA$9,"yyyymmdd"),'Controle de reservas'!$T$14:$T$2013,0),0))</f>
      </c>
      <c r="BP78">
        <f ca="1">IF(OR($AQ78=0,AB$9=""),0,IFERROR(MATCH($AR78&amp;"|"&amp;TEXT(AB$9,"yyyymmdd"),'Controle de reservas'!$T$14:$T$2013,0),0))</f>
      </c>
      <c r="BQ78">
        <f ca="1">IF(OR($AQ78=0,AC$9=""),0,IFERROR(MATCH($AR78&amp;"|"&amp;TEXT(AC$9,"yyyymmdd"),'Controle de reservas'!$T$14:$T$2013,0),0))</f>
      </c>
      <c r="BR78">
        <f ca="1">IF(OR($AQ78=0,AD$9=""),0,IFERROR(MATCH($AR78&amp;"|"&amp;TEXT(AD$9,"yyyymmdd"),'Controle de reservas'!$T$14:$T$2013,0),0))</f>
      </c>
      <c r="BS78">
        <f ca="1">IF(OR($AQ78=0,AE$9=""),0,IFERROR(MATCH($AR78&amp;"|"&amp;TEXT(AE$9,"yyyymmdd"),'Controle de reservas'!$T$14:$T$2013,0),0))</f>
      </c>
      <c r="BT78">
        <f ca="1">IF(OR($AQ78=0,AF$9=""),0,IFERROR(MATCH($AR78&amp;"|"&amp;TEXT(AF$9,"yyyymmdd"),'Controle de reservas'!$T$14:$T$2013,0),0))</f>
      </c>
      <c r="BU78">
        <f ca="1">IF(OR($AQ78=0,AG$9=""),0,IFERROR(MATCH($AR78&amp;"|"&amp;TEXT(AG$9,"yyyymmdd"),'Controle de reservas'!$T$14:$T$2013,0),0))</f>
      </c>
      <c r="BV78">
        <f ca="1">IF(OR($AQ78=0,AH$9=""),0,IFERROR(MATCH($AR78&amp;"|"&amp;TEXT(AH$9,"yyyymmdd"),'Controle de reservas'!$T$14:$T$2013,0),0))</f>
      </c>
      <c r="BW78">
        <f ca="1">IF(OR($AQ78=0,AI$9=""),0,IFERROR(MATCH($AR78&amp;"|"&amp;TEXT(AI$9,"yyyymmdd"),'Controle de reservas'!$T$14:$T$2013,0),0))</f>
      </c>
      <c r="BX78">
        <f ca="1">IF(OR($AQ78=0,AJ$9=""),0,IFERROR(MATCH($AR78&amp;"|"&amp;TEXT(AJ$9,"yyyymmdd"),'Controle de reservas'!$T$14:$T$2013,0),0))</f>
      </c>
      <c r="BY78">
        <f ca="1">IF(OR($AQ78=0,AK$9=""),0,IFERROR(MATCH($AR78&amp;"|"&amp;TEXT(AK$9,"yyyymmdd"),'Controle de reservas'!$T$14:$T$2013,0),0))</f>
      </c>
    </row>
    <row r="79" spans="1:77" ht="105" customHeight="1" x14ac:dyDescent="0.25">
      <c r="A79" s="16">
        <f ca="1">IF($AQ79=0,"",INDEX('Controle de reservas'!$A$14:$A$2013,$AQ79))</f>
      </c>
      <c r="B79" s="16">
        <f ca="1">IF($AQ79=0,"",INDEX('Controle de reservas'!$B$14:$B$2013,$AQ79))</f>
      </c>
      <c r="C79" s="16">
        <f ca="1">IF($AQ79=0,"",INDEX('Controle de reservas'!$C$14:$C$2013,$AQ79))</f>
      </c>
      <c r="D79" s="16">
        <f ca="1">IF($AQ79=0,"",INDEX('Controle de reservas'!$D$14:$D$2013,$AQ79))</f>
      </c>
      <c r="E79" s="16">
        <f ca="1">IF($AQ79=0,"",INDEX('Controle de reservas'!$E$14:$E$2013,$AQ79))</f>
      </c>
      <c r="F79" s="16">
        <f ca="1">IF($AQ79=0,"",INDEX('Controle de reservas'!$F$14:$F$2013,$AQ79))</f>
      </c>
      <c r="G79" s="17">
        <f ca="1">IF(OR($AQ79=0,G$9="",G$9&lt;$AS79,AND($AT79&lt;&gt;"",G$9&gt;$AT79)),"",IF(AU79=0,"—",IF(INDEX('Controle de reservas'!$P$14:$P$2013,AU79)="DUPLICIDADE NO DIA","CONFLITO"&amp;IF(INDEX('Controle de reservas'!$M$14:$M$2013,AU79)&lt;&gt;"",CHAR(10)&amp;INDEX('Controle de reservas'!$M$14:$M$2013,AU79),"")&amp;IF(INDEX('Controle de reservas'!$N$14:$N$2013,AU79)&lt;&gt;"",CHAR(10)&amp;"Subst.: "&amp;INDEX('Controle de reservas'!$N$14:$N$2013,AU79),"")&amp;IF(AND(ISNUMBER(INDEX('Controle de reservas'!$I$14:$I$2013,AU79)),INDEX('Controle de reservas'!$I$14:$I$2013,AU79)&gt;0,INDEX('Controle de reservas'!$K$14:$K$2013,AU79)&gt;INDEX('Controle de reservas'!$I$14:$I$2013,AU79)),CHAR(10)&amp;"DIVERGÊNCIA DE DATAS",""),IF(INDEX('Controle de reservas'!$L$14:$L$2013,AU79)="Em cobertura","COV",IF(INDEX('Controle de reservas'!$L$14:$L$2013,AU79)="Disponível","DISP",IF(INDEX('Controle de reservas'!$L$14:$L$2013,AU79)="Não utilizado","NU",IF(INDEX('Controle de reservas'!$L$14:$L$2013,AU79)="Folga","F",IF(INDEX('Controle de reservas'!$L$14:$L$2013,AU79)="Ocorrência","O",IF(INDEX('Controle de reservas'!$L$14:$L$2013,AU79)="Programado","PROG",IF(INDEX('Controle de reservas'!$L$14:$L$2013,AU79)="Disponível no posto","DP","SEM SITUAÇÃO")))))))&amp;IF(INDEX('Controle de reservas'!$M$14:$M$2013,AU79)&lt;&gt;"",CHAR(10)&amp;INDEX('Controle de reservas'!$M$14:$M$2013,AU79),IF(OR(INDEX('Controle de reservas'!$L$14:$L$2013,AU79)="Em cobertura",INDEX('Controle de reservas'!$L$14:$L$2013,AU79)="Programado"),CHAR(10)&amp;"SEM LOCAL",""))&amp;IF(INDEX('Controle de reservas'!$N$14:$N$2013,AU79)&lt;&gt;"",CHAR(10)&amp;"Subst.: "&amp;INDEX('Controle de reservas'!$N$14:$N$2013,AU79),"")&amp;IF(AND(ISNUMBER(INDEX('Controle de reservas'!$I$14:$I$2013,AU79)),INDEX('Controle de reservas'!$I$14:$I$2013,AU79)&gt;0,INDEX('Controle de reservas'!$K$14:$K$2013,AU79)&gt;INDEX('Controle de reservas'!$I$14:$I$2013,AU79)),CHAR(10)&amp;"DIVERGÊNCIA DE DATAS","")&amp;IF(INDEX('Controle de reservas'!$P$14:$P$2013,AU79)&lt;&gt;"OK"," !",""))))</f>
      </c>
      <c r="H79" s="17">
        <f ca="1">IF(OR($AQ79=0,H$9="",H$9&lt;$AS79,AND($AT79&lt;&gt;"",H$9&gt;$AT79)),"",IF(AV79=0,"—",IF(INDEX('Controle de reservas'!$P$14:$P$2013,AV79)="DUPLICIDADE NO DIA","CONFLITO"&amp;IF(INDEX('Controle de reservas'!$M$14:$M$2013,AV79)&lt;&gt;"",CHAR(10)&amp;INDEX('Controle de reservas'!$M$14:$M$2013,AV79),"")&amp;IF(INDEX('Controle de reservas'!$N$14:$N$2013,AV79)&lt;&gt;"",CHAR(10)&amp;"Subst.: "&amp;INDEX('Controle de reservas'!$N$14:$N$2013,AV79),"")&amp;IF(AND(ISNUMBER(INDEX('Controle de reservas'!$I$14:$I$2013,AV79)),INDEX('Controle de reservas'!$I$14:$I$2013,AV79)&gt;0,INDEX('Controle de reservas'!$K$14:$K$2013,AV79)&gt;INDEX('Controle de reservas'!$I$14:$I$2013,AV79)),CHAR(10)&amp;"DIVERGÊNCIA DE DATAS",""),IF(INDEX('Controle de reservas'!$L$14:$L$2013,AV79)="Em cobertura","COV",IF(INDEX('Controle de reservas'!$L$14:$L$2013,AV79)="Disponível","DISP",IF(INDEX('Controle de reservas'!$L$14:$L$2013,AV79)="Não utilizado","NU",IF(INDEX('Controle de reservas'!$L$14:$L$2013,AV79)="Folga","F",IF(INDEX('Controle de reservas'!$L$14:$L$2013,AV79)="Ocorrência","O",IF(INDEX('Controle de reservas'!$L$14:$L$2013,AV79)="Programado","PROG",IF(INDEX('Controle de reservas'!$L$14:$L$2013,AV79)="Disponível no posto","DP","SEM SITUAÇÃO")))))))&amp;IF(INDEX('Controle de reservas'!$M$14:$M$2013,AV79)&lt;&gt;"",CHAR(10)&amp;INDEX('Controle de reservas'!$M$14:$M$2013,AV79),IF(OR(INDEX('Controle de reservas'!$L$14:$L$2013,AV79)="Em cobertura",INDEX('Controle de reservas'!$L$14:$L$2013,AV79)="Programado"),CHAR(10)&amp;"SEM LOCAL",""))&amp;IF(INDEX('Controle de reservas'!$N$14:$N$2013,AV79)&lt;&gt;"",CHAR(10)&amp;"Subst.: "&amp;INDEX('Controle de reservas'!$N$14:$N$2013,AV79),"")&amp;IF(AND(ISNUMBER(INDEX('Controle de reservas'!$I$14:$I$2013,AV79)),INDEX('Controle de reservas'!$I$14:$I$2013,AV79)&gt;0,INDEX('Controle de reservas'!$K$14:$K$2013,AV79)&gt;INDEX('Controle de reservas'!$I$14:$I$2013,AV79)),CHAR(10)&amp;"DIVERGÊNCIA DE DATAS","")&amp;IF(INDEX('Controle de reservas'!$P$14:$P$2013,AV79)&lt;&gt;"OK"," !",""))))</f>
      </c>
      <c r="I79" s="17">
        <f ca="1">IF(OR($AQ79=0,I$9="",I$9&lt;$AS79,AND($AT79&lt;&gt;"",I$9&gt;$AT79)),"",IF(AW79=0,"—",IF(INDEX('Controle de reservas'!$P$14:$P$2013,AW79)="DUPLICIDADE NO DIA","CONFLITO"&amp;IF(INDEX('Controle de reservas'!$M$14:$M$2013,AW79)&lt;&gt;"",CHAR(10)&amp;INDEX('Controle de reservas'!$M$14:$M$2013,AW79),"")&amp;IF(INDEX('Controle de reservas'!$N$14:$N$2013,AW79)&lt;&gt;"",CHAR(10)&amp;"Subst.: "&amp;INDEX('Controle de reservas'!$N$14:$N$2013,AW79),"")&amp;IF(AND(ISNUMBER(INDEX('Controle de reservas'!$I$14:$I$2013,AW79)),INDEX('Controle de reservas'!$I$14:$I$2013,AW79)&gt;0,INDEX('Controle de reservas'!$K$14:$K$2013,AW79)&gt;INDEX('Controle de reservas'!$I$14:$I$2013,AW79)),CHAR(10)&amp;"DIVERGÊNCIA DE DATAS",""),IF(INDEX('Controle de reservas'!$L$14:$L$2013,AW79)="Em cobertura","COV",IF(INDEX('Controle de reservas'!$L$14:$L$2013,AW79)="Disponível","DISP",IF(INDEX('Controle de reservas'!$L$14:$L$2013,AW79)="Não utilizado","NU",IF(INDEX('Controle de reservas'!$L$14:$L$2013,AW79)="Folga","F",IF(INDEX('Controle de reservas'!$L$14:$L$2013,AW79)="Ocorrência","O",IF(INDEX('Controle de reservas'!$L$14:$L$2013,AW79)="Programado","PROG",IF(INDEX('Controle de reservas'!$L$14:$L$2013,AW79)="Disponível no posto","DP","SEM SITUAÇÃO")))))))&amp;IF(INDEX('Controle de reservas'!$M$14:$M$2013,AW79)&lt;&gt;"",CHAR(10)&amp;INDEX('Controle de reservas'!$M$14:$M$2013,AW79),IF(OR(INDEX('Controle de reservas'!$L$14:$L$2013,AW79)="Em cobertura",INDEX('Controle de reservas'!$L$14:$L$2013,AW79)="Programado"),CHAR(10)&amp;"SEM LOCAL",""))&amp;IF(INDEX('Controle de reservas'!$N$14:$N$2013,AW79)&lt;&gt;"",CHAR(10)&amp;"Subst.: "&amp;INDEX('Controle de reservas'!$N$14:$N$2013,AW79),"")&amp;IF(AND(ISNUMBER(INDEX('Controle de reservas'!$I$14:$I$2013,AW79)),INDEX('Controle de reservas'!$I$14:$I$2013,AW79)&gt;0,INDEX('Controle de reservas'!$K$14:$K$2013,AW79)&gt;INDEX('Controle de reservas'!$I$14:$I$2013,AW79)),CHAR(10)&amp;"DIVERGÊNCIA DE DATAS","")&amp;IF(INDEX('Controle de reservas'!$P$14:$P$2013,AW79)&lt;&gt;"OK"," !",""))))</f>
      </c>
      <c r="J79" s="17">
        <f ca="1">IF(OR($AQ79=0,J$9="",J$9&lt;$AS79,AND($AT79&lt;&gt;"",J$9&gt;$AT79)),"",IF(AX79=0,"—",IF(INDEX('Controle de reservas'!$P$14:$P$2013,AX79)="DUPLICIDADE NO DIA","CONFLITO"&amp;IF(INDEX('Controle de reservas'!$M$14:$M$2013,AX79)&lt;&gt;"",CHAR(10)&amp;INDEX('Controle de reservas'!$M$14:$M$2013,AX79),"")&amp;IF(INDEX('Controle de reservas'!$N$14:$N$2013,AX79)&lt;&gt;"",CHAR(10)&amp;"Subst.: "&amp;INDEX('Controle de reservas'!$N$14:$N$2013,AX79),"")&amp;IF(AND(ISNUMBER(INDEX('Controle de reservas'!$I$14:$I$2013,AX79)),INDEX('Controle de reservas'!$I$14:$I$2013,AX79)&gt;0,INDEX('Controle de reservas'!$K$14:$K$2013,AX79)&gt;INDEX('Controle de reservas'!$I$14:$I$2013,AX79)),CHAR(10)&amp;"DIVERGÊNCIA DE DATAS",""),IF(INDEX('Controle de reservas'!$L$14:$L$2013,AX79)="Em cobertura","COV",IF(INDEX('Controle de reservas'!$L$14:$L$2013,AX79)="Disponível","DISP",IF(INDEX('Controle de reservas'!$L$14:$L$2013,AX79)="Não utilizado","NU",IF(INDEX('Controle de reservas'!$L$14:$L$2013,AX79)="Folga","F",IF(INDEX('Controle de reservas'!$L$14:$L$2013,AX79)="Ocorrência","O",IF(INDEX('Controle de reservas'!$L$14:$L$2013,AX79)="Programado","PROG",IF(INDEX('Controle de reservas'!$L$14:$L$2013,AX79)="Disponível no posto","DP","SEM SITUAÇÃO")))))))&amp;IF(INDEX('Controle de reservas'!$M$14:$M$2013,AX79)&lt;&gt;"",CHAR(10)&amp;INDEX('Controle de reservas'!$M$14:$M$2013,AX79),IF(OR(INDEX('Controle de reservas'!$L$14:$L$2013,AX79)="Em cobertura",INDEX('Controle de reservas'!$L$14:$L$2013,AX79)="Programado"),CHAR(10)&amp;"SEM LOCAL",""))&amp;IF(INDEX('Controle de reservas'!$N$14:$N$2013,AX79)&lt;&gt;"",CHAR(10)&amp;"Subst.: "&amp;INDEX('Controle de reservas'!$N$14:$N$2013,AX79),"")&amp;IF(AND(ISNUMBER(INDEX('Controle de reservas'!$I$14:$I$2013,AX79)),INDEX('Controle de reservas'!$I$14:$I$2013,AX79)&gt;0,INDEX('Controle de reservas'!$K$14:$K$2013,AX79)&gt;INDEX('Controle de reservas'!$I$14:$I$2013,AX79)),CHAR(10)&amp;"DIVERGÊNCIA DE DATAS","")&amp;IF(INDEX('Controle de reservas'!$P$14:$P$2013,AX79)&lt;&gt;"OK"," !",""))))</f>
      </c>
      <c r="K79" s="17">
        <f ca="1">IF(OR($AQ79=0,K$9="",K$9&lt;$AS79,AND($AT79&lt;&gt;"",K$9&gt;$AT79)),"",IF(AY79=0,"—",IF(INDEX('Controle de reservas'!$P$14:$P$2013,AY79)="DUPLICIDADE NO DIA","CONFLITO"&amp;IF(INDEX('Controle de reservas'!$M$14:$M$2013,AY79)&lt;&gt;"",CHAR(10)&amp;INDEX('Controle de reservas'!$M$14:$M$2013,AY79),"")&amp;IF(INDEX('Controle de reservas'!$N$14:$N$2013,AY79)&lt;&gt;"",CHAR(10)&amp;"Subst.: "&amp;INDEX('Controle de reservas'!$N$14:$N$2013,AY79),"")&amp;IF(AND(ISNUMBER(INDEX('Controle de reservas'!$I$14:$I$2013,AY79)),INDEX('Controle de reservas'!$I$14:$I$2013,AY79)&gt;0,INDEX('Controle de reservas'!$K$14:$K$2013,AY79)&gt;INDEX('Controle de reservas'!$I$14:$I$2013,AY79)),CHAR(10)&amp;"DIVERGÊNCIA DE DATAS",""),IF(INDEX('Controle de reservas'!$L$14:$L$2013,AY79)="Em cobertura","COV",IF(INDEX('Controle de reservas'!$L$14:$L$2013,AY79)="Disponível","DISP",IF(INDEX('Controle de reservas'!$L$14:$L$2013,AY79)="Não utilizado","NU",IF(INDEX('Controle de reservas'!$L$14:$L$2013,AY79)="Folga","F",IF(INDEX('Controle de reservas'!$L$14:$L$2013,AY79)="Ocorrência","O",IF(INDEX('Controle de reservas'!$L$14:$L$2013,AY79)="Programado","PROG",IF(INDEX('Controle de reservas'!$L$14:$L$2013,AY79)="Disponível no posto","DP","SEM SITUAÇÃO")))))))&amp;IF(INDEX('Controle de reservas'!$M$14:$M$2013,AY79)&lt;&gt;"",CHAR(10)&amp;INDEX('Controle de reservas'!$M$14:$M$2013,AY79),IF(OR(INDEX('Controle de reservas'!$L$14:$L$2013,AY79)="Em cobertura",INDEX('Controle de reservas'!$L$14:$L$2013,AY79)="Programado"),CHAR(10)&amp;"SEM LOCAL",""))&amp;IF(INDEX('Controle de reservas'!$N$14:$N$2013,AY79)&lt;&gt;"",CHAR(10)&amp;"Subst.: "&amp;INDEX('Controle de reservas'!$N$14:$N$2013,AY79),"")&amp;IF(AND(ISNUMBER(INDEX('Controle de reservas'!$I$14:$I$2013,AY79)),INDEX('Controle de reservas'!$I$14:$I$2013,AY79)&gt;0,INDEX('Controle de reservas'!$K$14:$K$2013,AY79)&gt;INDEX('Controle de reservas'!$I$14:$I$2013,AY79)),CHAR(10)&amp;"DIVERGÊNCIA DE DATAS","")&amp;IF(INDEX('Controle de reservas'!$P$14:$P$2013,AY79)&lt;&gt;"OK"," !",""))))</f>
      </c>
      <c r="L79" s="17">
        <f ca="1">IF(OR($AQ79=0,L$9="",L$9&lt;$AS79,AND($AT79&lt;&gt;"",L$9&gt;$AT79)),"",IF(AZ79=0,"—",IF(INDEX('Controle de reservas'!$P$14:$P$2013,AZ79)="DUPLICIDADE NO DIA","CONFLITO"&amp;IF(INDEX('Controle de reservas'!$M$14:$M$2013,AZ79)&lt;&gt;"",CHAR(10)&amp;INDEX('Controle de reservas'!$M$14:$M$2013,AZ79),"")&amp;IF(INDEX('Controle de reservas'!$N$14:$N$2013,AZ79)&lt;&gt;"",CHAR(10)&amp;"Subst.: "&amp;INDEX('Controle de reservas'!$N$14:$N$2013,AZ79),"")&amp;IF(AND(ISNUMBER(INDEX('Controle de reservas'!$I$14:$I$2013,AZ79)),INDEX('Controle de reservas'!$I$14:$I$2013,AZ79)&gt;0,INDEX('Controle de reservas'!$K$14:$K$2013,AZ79)&gt;INDEX('Controle de reservas'!$I$14:$I$2013,AZ79)),CHAR(10)&amp;"DIVERGÊNCIA DE DATAS",""),IF(INDEX('Controle de reservas'!$L$14:$L$2013,AZ79)="Em cobertura","COV",IF(INDEX('Controle de reservas'!$L$14:$L$2013,AZ79)="Disponível","DISP",IF(INDEX('Controle de reservas'!$L$14:$L$2013,AZ79)="Não utilizado","NU",IF(INDEX('Controle de reservas'!$L$14:$L$2013,AZ79)="Folga","F",IF(INDEX('Controle de reservas'!$L$14:$L$2013,AZ79)="Ocorrência","O",IF(INDEX('Controle de reservas'!$L$14:$L$2013,AZ79)="Programado","PROG",IF(INDEX('Controle de reservas'!$L$14:$L$2013,AZ79)="Disponível no posto","DP","SEM SITUAÇÃO")))))))&amp;IF(INDEX('Controle de reservas'!$M$14:$M$2013,AZ79)&lt;&gt;"",CHAR(10)&amp;INDEX('Controle de reservas'!$M$14:$M$2013,AZ79),IF(OR(INDEX('Controle de reservas'!$L$14:$L$2013,AZ79)="Em cobertura",INDEX('Controle de reservas'!$L$14:$L$2013,AZ79)="Programado"),CHAR(10)&amp;"SEM LOCAL",""))&amp;IF(INDEX('Controle de reservas'!$N$14:$N$2013,AZ79)&lt;&gt;"",CHAR(10)&amp;"Subst.: "&amp;INDEX('Controle de reservas'!$N$14:$N$2013,AZ79),"")&amp;IF(AND(ISNUMBER(INDEX('Controle de reservas'!$I$14:$I$2013,AZ79)),INDEX('Controle de reservas'!$I$14:$I$2013,AZ79)&gt;0,INDEX('Controle de reservas'!$K$14:$K$2013,AZ79)&gt;INDEX('Controle de reservas'!$I$14:$I$2013,AZ79)),CHAR(10)&amp;"DIVERGÊNCIA DE DATAS","")&amp;IF(INDEX('Controle de reservas'!$P$14:$P$2013,AZ79)&lt;&gt;"OK"," !",""))))</f>
      </c>
      <c r="M79" s="17">
        <f ca="1">IF(OR($AQ79=0,M$9="",M$9&lt;$AS79,AND($AT79&lt;&gt;"",M$9&gt;$AT79)),"",IF(BA79=0,"—",IF(INDEX('Controle de reservas'!$P$14:$P$2013,BA79)="DUPLICIDADE NO DIA","CONFLITO"&amp;IF(INDEX('Controle de reservas'!$M$14:$M$2013,BA79)&lt;&gt;"",CHAR(10)&amp;INDEX('Controle de reservas'!$M$14:$M$2013,BA79),"")&amp;IF(INDEX('Controle de reservas'!$N$14:$N$2013,BA79)&lt;&gt;"",CHAR(10)&amp;"Subst.: "&amp;INDEX('Controle de reservas'!$N$14:$N$2013,BA79),"")&amp;IF(AND(ISNUMBER(INDEX('Controle de reservas'!$I$14:$I$2013,BA79)),INDEX('Controle de reservas'!$I$14:$I$2013,BA79)&gt;0,INDEX('Controle de reservas'!$K$14:$K$2013,BA79)&gt;INDEX('Controle de reservas'!$I$14:$I$2013,BA79)),CHAR(10)&amp;"DIVERGÊNCIA DE DATAS",""),IF(INDEX('Controle de reservas'!$L$14:$L$2013,BA79)="Em cobertura","COV",IF(INDEX('Controle de reservas'!$L$14:$L$2013,BA79)="Disponível","DISP",IF(INDEX('Controle de reservas'!$L$14:$L$2013,BA79)="Não utilizado","NU",IF(INDEX('Controle de reservas'!$L$14:$L$2013,BA79)="Folga","F",IF(INDEX('Controle de reservas'!$L$14:$L$2013,BA79)="Ocorrência","O",IF(INDEX('Controle de reservas'!$L$14:$L$2013,BA79)="Programado","PROG",IF(INDEX('Controle de reservas'!$L$14:$L$2013,BA79)="Disponível no posto","DP","SEM SITUAÇÃO")))))))&amp;IF(INDEX('Controle de reservas'!$M$14:$M$2013,BA79)&lt;&gt;"",CHAR(10)&amp;INDEX('Controle de reservas'!$M$14:$M$2013,BA79),IF(OR(INDEX('Controle de reservas'!$L$14:$L$2013,BA79)="Em cobertura",INDEX('Controle de reservas'!$L$14:$L$2013,BA79)="Programado"),CHAR(10)&amp;"SEM LOCAL",""))&amp;IF(INDEX('Controle de reservas'!$N$14:$N$2013,BA79)&lt;&gt;"",CHAR(10)&amp;"Subst.: "&amp;INDEX('Controle de reservas'!$N$14:$N$2013,BA79),"")&amp;IF(AND(ISNUMBER(INDEX('Controle de reservas'!$I$14:$I$2013,BA79)),INDEX('Controle de reservas'!$I$14:$I$2013,BA79)&gt;0,INDEX('Controle de reservas'!$K$14:$K$2013,BA79)&gt;INDEX('Controle de reservas'!$I$14:$I$2013,BA79)),CHAR(10)&amp;"DIVERGÊNCIA DE DATAS","")&amp;IF(INDEX('Controle de reservas'!$P$14:$P$2013,BA79)&lt;&gt;"OK"," !",""))))</f>
      </c>
      <c r="N79" s="17">
        <f ca="1">IF(OR($AQ79=0,N$9="",N$9&lt;$AS79,AND($AT79&lt;&gt;"",N$9&gt;$AT79)),"",IF(BB79=0,"—",IF(INDEX('Controle de reservas'!$P$14:$P$2013,BB79)="DUPLICIDADE NO DIA","CONFLITO"&amp;IF(INDEX('Controle de reservas'!$M$14:$M$2013,BB79)&lt;&gt;"",CHAR(10)&amp;INDEX('Controle de reservas'!$M$14:$M$2013,BB79),"")&amp;IF(INDEX('Controle de reservas'!$N$14:$N$2013,BB79)&lt;&gt;"",CHAR(10)&amp;"Subst.: "&amp;INDEX('Controle de reservas'!$N$14:$N$2013,BB79),"")&amp;IF(AND(ISNUMBER(INDEX('Controle de reservas'!$I$14:$I$2013,BB79)),INDEX('Controle de reservas'!$I$14:$I$2013,BB79)&gt;0,INDEX('Controle de reservas'!$K$14:$K$2013,BB79)&gt;INDEX('Controle de reservas'!$I$14:$I$2013,BB79)),CHAR(10)&amp;"DIVERGÊNCIA DE DATAS",""),IF(INDEX('Controle de reservas'!$L$14:$L$2013,BB79)="Em cobertura","COV",IF(INDEX('Controle de reservas'!$L$14:$L$2013,BB79)="Disponível","DISP",IF(INDEX('Controle de reservas'!$L$14:$L$2013,BB79)="Não utilizado","NU",IF(INDEX('Controle de reservas'!$L$14:$L$2013,BB79)="Folga","F",IF(INDEX('Controle de reservas'!$L$14:$L$2013,BB79)="Ocorrência","O",IF(INDEX('Controle de reservas'!$L$14:$L$2013,BB79)="Programado","PROG",IF(INDEX('Controle de reservas'!$L$14:$L$2013,BB79)="Disponível no posto","DP","SEM SITUAÇÃO")))))))&amp;IF(INDEX('Controle de reservas'!$M$14:$M$2013,BB79)&lt;&gt;"",CHAR(10)&amp;INDEX('Controle de reservas'!$M$14:$M$2013,BB79),IF(OR(INDEX('Controle de reservas'!$L$14:$L$2013,BB79)="Em cobertura",INDEX('Controle de reservas'!$L$14:$L$2013,BB79)="Programado"),CHAR(10)&amp;"SEM LOCAL",""))&amp;IF(INDEX('Controle de reservas'!$N$14:$N$2013,BB79)&lt;&gt;"",CHAR(10)&amp;"Subst.: "&amp;INDEX('Controle de reservas'!$N$14:$N$2013,BB79),"")&amp;IF(AND(ISNUMBER(INDEX('Controle de reservas'!$I$14:$I$2013,BB79)),INDEX('Controle de reservas'!$I$14:$I$2013,BB79)&gt;0,INDEX('Controle de reservas'!$K$14:$K$2013,BB79)&gt;INDEX('Controle de reservas'!$I$14:$I$2013,BB79)),CHAR(10)&amp;"DIVERGÊNCIA DE DATAS","")&amp;IF(INDEX('Controle de reservas'!$P$14:$P$2013,BB79)&lt;&gt;"OK"," !",""))))</f>
      </c>
      <c r="O79" s="17">
        <f ca="1">IF(OR($AQ79=0,O$9="",O$9&lt;$AS79,AND($AT79&lt;&gt;"",O$9&gt;$AT79)),"",IF(BC79=0,"—",IF(INDEX('Controle de reservas'!$P$14:$P$2013,BC79)="DUPLICIDADE NO DIA","CONFLITO"&amp;IF(INDEX('Controle de reservas'!$M$14:$M$2013,BC79)&lt;&gt;"",CHAR(10)&amp;INDEX('Controle de reservas'!$M$14:$M$2013,BC79),"")&amp;IF(INDEX('Controle de reservas'!$N$14:$N$2013,BC79)&lt;&gt;"",CHAR(10)&amp;"Subst.: "&amp;INDEX('Controle de reservas'!$N$14:$N$2013,BC79),"")&amp;IF(AND(ISNUMBER(INDEX('Controle de reservas'!$I$14:$I$2013,BC79)),INDEX('Controle de reservas'!$I$14:$I$2013,BC79)&gt;0,INDEX('Controle de reservas'!$K$14:$K$2013,BC79)&gt;INDEX('Controle de reservas'!$I$14:$I$2013,BC79)),CHAR(10)&amp;"DIVERGÊNCIA DE DATAS",""),IF(INDEX('Controle de reservas'!$L$14:$L$2013,BC79)="Em cobertura","COV",IF(INDEX('Controle de reservas'!$L$14:$L$2013,BC79)="Disponível","DISP",IF(INDEX('Controle de reservas'!$L$14:$L$2013,BC79)="Não utilizado","NU",IF(INDEX('Controle de reservas'!$L$14:$L$2013,BC79)="Folga","F",IF(INDEX('Controle de reservas'!$L$14:$L$2013,BC79)="Ocorrência","O",IF(INDEX('Controle de reservas'!$L$14:$L$2013,BC79)="Programado","PROG",IF(INDEX('Controle de reservas'!$L$14:$L$2013,BC79)="Disponível no posto","DP","SEM SITUAÇÃO")))))))&amp;IF(INDEX('Controle de reservas'!$M$14:$M$2013,BC79)&lt;&gt;"",CHAR(10)&amp;INDEX('Controle de reservas'!$M$14:$M$2013,BC79),IF(OR(INDEX('Controle de reservas'!$L$14:$L$2013,BC79)="Em cobertura",INDEX('Controle de reservas'!$L$14:$L$2013,BC79)="Programado"),CHAR(10)&amp;"SEM LOCAL",""))&amp;IF(INDEX('Controle de reservas'!$N$14:$N$2013,BC79)&lt;&gt;"",CHAR(10)&amp;"Subst.: "&amp;INDEX('Controle de reservas'!$N$14:$N$2013,BC79),"")&amp;IF(AND(ISNUMBER(INDEX('Controle de reservas'!$I$14:$I$2013,BC79)),INDEX('Controle de reservas'!$I$14:$I$2013,BC79)&gt;0,INDEX('Controle de reservas'!$K$14:$K$2013,BC79)&gt;INDEX('Controle de reservas'!$I$14:$I$2013,BC79)),CHAR(10)&amp;"DIVERGÊNCIA DE DATAS","")&amp;IF(INDEX('Controle de reservas'!$P$14:$P$2013,BC79)&lt;&gt;"OK"," !",""))))</f>
      </c>
      <c r="P79" s="17">
        <f ca="1">IF(OR($AQ79=0,P$9="",P$9&lt;$AS79,AND($AT79&lt;&gt;"",P$9&gt;$AT79)),"",IF(BD79=0,"—",IF(INDEX('Controle de reservas'!$P$14:$P$2013,BD79)="DUPLICIDADE NO DIA","CONFLITO"&amp;IF(INDEX('Controle de reservas'!$M$14:$M$2013,BD79)&lt;&gt;"",CHAR(10)&amp;INDEX('Controle de reservas'!$M$14:$M$2013,BD79),"")&amp;IF(INDEX('Controle de reservas'!$N$14:$N$2013,BD79)&lt;&gt;"",CHAR(10)&amp;"Subst.: "&amp;INDEX('Controle de reservas'!$N$14:$N$2013,BD79),"")&amp;IF(AND(ISNUMBER(INDEX('Controle de reservas'!$I$14:$I$2013,BD79)),INDEX('Controle de reservas'!$I$14:$I$2013,BD79)&gt;0,INDEX('Controle de reservas'!$K$14:$K$2013,BD79)&gt;INDEX('Controle de reservas'!$I$14:$I$2013,BD79)),CHAR(10)&amp;"DIVERGÊNCIA DE DATAS",""),IF(INDEX('Controle de reservas'!$L$14:$L$2013,BD79)="Em cobertura","COV",IF(INDEX('Controle de reservas'!$L$14:$L$2013,BD79)="Disponível","DISP",IF(INDEX('Controle de reservas'!$L$14:$L$2013,BD79)="Não utilizado","NU",IF(INDEX('Controle de reservas'!$L$14:$L$2013,BD79)="Folga","F",IF(INDEX('Controle de reservas'!$L$14:$L$2013,BD79)="Ocorrência","O",IF(INDEX('Controle de reservas'!$L$14:$L$2013,BD79)="Programado","PROG",IF(INDEX('Controle de reservas'!$L$14:$L$2013,BD79)="Disponível no posto","DP","SEM SITUAÇÃO")))))))&amp;IF(INDEX('Controle de reservas'!$M$14:$M$2013,BD79)&lt;&gt;"",CHAR(10)&amp;INDEX('Controle de reservas'!$M$14:$M$2013,BD79),IF(OR(INDEX('Controle de reservas'!$L$14:$L$2013,BD79)="Em cobertura",INDEX('Controle de reservas'!$L$14:$L$2013,BD79)="Programado"),CHAR(10)&amp;"SEM LOCAL",""))&amp;IF(INDEX('Controle de reservas'!$N$14:$N$2013,BD79)&lt;&gt;"",CHAR(10)&amp;"Subst.: "&amp;INDEX('Controle de reservas'!$N$14:$N$2013,BD79),"")&amp;IF(AND(ISNUMBER(INDEX('Controle de reservas'!$I$14:$I$2013,BD79)),INDEX('Controle de reservas'!$I$14:$I$2013,BD79)&gt;0,INDEX('Controle de reservas'!$K$14:$K$2013,BD79)&gt;INDEX('Controle de reservas'!$I$14:$I$2013,BD79)),CHAR(10)&amp;"DIVERGÊNCIA DE DATAS","")&amp;IF(INDEX('Controle de reservas'!$P$14:$P$2013,BD79)&lt;&gt;"OK"," !",""))))</f>
      </c>
      <c r="Q79" s="17">
        <f ca="1">IF(OR($AQ79=0,Q$9="",Q$9&lt;$AS79,AND($AT79&lt;&gt;"",Q$9&gt;$AT79)),"",IF(BE79=0,"—",IF(INDEX('Controle de reservas'!$P$14:$P$2013,BE79)="DUPLICIDADE NO DIA","CONFLITO"&amp;IF(INDEX('Controle de reservas'!$M$14:$M$2013,BE79)&lt;&gt;"",CHAR(10)&amp;INDEX('Controle de reservas'!$M$14:$M$2013,BE79),"")&amp;IF(INDEX('Controle de reservas'!$N$14:$N$2013,BE79)&lt;&gt;"",CHAR(10)&amp;"Subst.: "&amp;INDEX('Controle de reservas'!$N$14:$N$2013,BE79),"")&amp;IF(AND(ISNUMBER(INDEX('Controle de reservas'!$I$14:$I$2013,BE79)),INDEX('Controle de reservas'!$I$14:$I$2013,BE79)&gt;0,INDEX('Controle de reservas'!$K$14:$K$2013,BE79)&gt;INDEX('Controle de reservas'!$I$14:$I$2013,BE79)),CHAR(10)&amp;"DIVERGÊNCIA DE DATAS",""),IF(INDEX('Controle de reservas'!$L$14:$L$2013,BE79)="Em cobertura","COV",IF(INDEX('Controle de reservas'!$L$14:$L$2013,BE79)="Disponível","DISP",IF(INDEX('Controle de reservas'!$L$14:$L$2013,BE79)="Não utilizado","NU",IF(INDEX('Controle de reservas'!$L$14:$L$2013,BE79)="Folga","F",IF(INDEX('Controle de reservas'!$L$14:$L$2013,BE79)="Ocorrência","O",IF(INDEX('Controle de reservas'!$L$14:$L$2013,BE79)="Programado","PROG",IF(INDEX('Controle de reservas'!$L$14:$L$2013,BE79)="Disponível no posto","DP","SEM SITUAÇÃO")))))))&amp;IF(INDEX('Controle de reservas'!$M$14:$M$2013,BE79)&lt;&gt;"",CHAR(10)&amp;INDEX('Controle de reservas'!$M$14:$M$2013,BE79),IF(OR(INDEX('Controle de reservas'!$L$14:$L$2013,BE79)="Em cobertura",INDEX('Controle de reservas'!$L$14:$L$2013,BE79)="Programado"),CHAR(10)&amp;"SEM LOCAL",""))&amp;IF(INDEX('Controle de reservas'!$N$14:$N$2013,BE79)&lt;&gt;"",CHAR(10)&amp;"Subst.: "&amp;INDEX('Controle de reservas'!$N$14:$N$2013,BE79),"")&amp;IF(AND(ISNUMBER(INDEX('Controle de reservas'!$I$14:$I$2013,BE79)),INDEX('Controle de reservas'!$I$14:$I$2013,BE79)&gt;0,INDEX('Controle de reservas'!$K$14:$K$2013,BE79)&gt;INDEX('Controle de reservas'!$I$14:$I$2013,BE79)),CHAR(10)&amp;"DIVERGÊNCIA DE DATAS","")&amp;IF(INDEX('Controle de reservas'!$P$14:$P$2013,BE79)&lt;&gt;"OK"," !",""))))</f>
      </c>
      <c r="R79" s="17">
        <f ca="1">IF(OR($AQ79=0,R$9="",R$9&lt;$AS79,AND($AT79&lt;&gt;"",R$9&gt;$AT79)),"",IF(BF79=0,"—",IF(INDEX('Controle de reservas'!$P$14:$P$2013,BF79)="DUPLICIDADE NO DIA","CONFLITO"&amp;IF(INDEX('Controle de reservas'!$M$14:$M$2013,BF79)&lt;&gt;"",CHAR(10)&amp;INDEX('Controle de reservas'!$M$14:$M$2013,BF79),"")&amp;IF(INDEX('Controle de reservas'!$N$14:$N$2013,BF79)&lt;&gt;"",CHAR(10)&amp;"Subst.: "&amp;INDEX('Controle de reservas'!$N$14:$N$2013,BF79),"")&amp;IF(AND(ISNUMBER(INDEX('Controle de reservas'!$I$14:$I$2013,BF79)),INDEX('Controle de reservas'!$I$14:$I$2013,BF79)&gt;0,INDEX('Controle de reservas'!$K$14:$K$2013,BF79)&gt;INDEX('Controle de reservas'!$I$14:$I$2013,BF79)),CHAR(10)&amp;"DIVERGÊNCIA DE DATAS",""),IF(INDEX('Controle de reservas'!$L$14:$L$2013,BF79)="Em cobertura","COV",IF(INDEX('Controle de reservas'!$L$14:$L$2013,BF79)="Disponível","DISP",IF(INDEX('Controle de reservas'!$L$14:$L$2013,BF79)="Não utilizado","NU",IF(INDEX('Controle de reservas'!$L$14:$L$2013,BF79)="Folga","F",IF(INDEX('Controle de reservas'!$L$14:$L$2013,BF79)="Ocorrência","O",IF(INDEX('Controle de reservas'!$L$14:$L$2013,BF79)="Programado","PROG",IF(INDEX('Controle de reservas'!$L$14:$L$2013,BF79)="Disponível no posto","DP","SEM SITUAÇÃO")))))))&amp;IF(INDEX('Controle de reservas'!$M$14:$M$2013,BF79)&lt;&gt;"",CHAR(10)&amp;INDEX('Controle de reservas'!$M$14:$M$2013,BF79),IF(OR(INDEX('Controle de reservas'!$L$14:$L$2013,BF79)="Em cobertura",INDEX('Controle de reservas'!$L$14:$L$2013,BF79)="Programado"),CHAR(10)&amp;"SEM LOCAL",""))&amp;IF(INDEX('Controle de reservas'!$N$14:$N$2013,BF79)&lt;&gt;"",CHAR(10)&amp;"Subst.: "&amp;INDEX('Controle de reservas'!$N$14:$N$2013,BF79),"")&amp;IF(AND(ISNUMBER(INDEX('Controle de reservas'!$I$14:$I$2013,BF79)),INDEX('Controle de reservas'!$I$14:$I$2013,BF79)&gt;0,INDEX('Controle de reservas'!$K$14:$K$2013,BF79)&gt;INDEX('Controle de reservas'!$I$14:$I$2013,BF79)),CHAR(10)&amp;"DIVERGÊNCIA DE DATAS","")&amp;IF(INDEX('Controle de reservas'!$P$14:$P$2013,BF79)&lt;&gt;"OK"," !",""))))</f>
      </c>
      <c r="S79" s="17">
        <f ca="1">IF(OR($AQ79=0,S$9="",S$9&lt;$AS79,AND($AT79&lt;&gt;"",S$9&gt;$AT79)),"",IF(BG79=0,"—",IF(INDEX('Controle de reservas'!$P$14:$P$2013,BG79)="DUPLICIDADE NO DIA","CONFLITO"&amp;IF(INDEX('Controle de reservas'!$M$14:$M$2013,BG79)&lt;&gt;"",CHAR(10)&amp;INDEX('Controle de reservas'!$M$14:$M$2013,BG79),"")&amp;IF(INDEX('Controle de reservas'!$N$14:$N$2013,BG79)&lt;&gt;"",CHAR(10)&amp;"Subst.: "&amp;INDEX('Controle de reservas'!$N$14:$N$2013,BG79),"")&amp;IF(AND(ISNUMBER(INDEX('Controle de reservas'!$I$14:$I$2013,BG79)),INDEX('Controle de reservas'!$I$14:$I$2013,BG79)&gt;0,INDEX('Controle de reservas'!$K$14:$K$2013,BG79)&gt;INDEX('Controle de reservas'!$I$14:$I$2013,BG79)),CHAR(10)&amp;"DIVERGÊNCIA DE DATAS",""),IF(INDEX('Controle de reservas'!$L$14:$L$2013,BG79)="Em cobertura","COV",IF(INDEX('Controle de reservas'!$L$14:$L$2013,BG79)="Disponível","DISP",IF(INDEX('Controle de reservas'!$L$14:$L$2013,BG79)="Não utilizado","NU",IF(INDEX('Controle de reservas'!$L$14:$L$2013,BG79)="Folga","F",IF(INDEX('Controle de reservas'!$L$14:$L$2013,BG79)="Ocorrência","O",IF(INDEX('Controle de reservas'!$L$14:$L$2013,BG79)="Programado","PROG",IF(INDEX('Controle de reservas'!$L$14:$L$2013,BG79)="Disponível no posto","DP","SEM SITUAÇÃO")))))))&amp;IF(INDEX('Controle de reservas'!$M$14:$M$2013,BG79)&lt;&gt;"",CHAR(10)&amp;INDEX('Controle de reservas'!$M$14:$M$2013,BG79),IF(OR(INDEX('Controle de reservas'!$L$14:$L$2013,BG79)="Em cobertura",INDEX('Controle de reservas'!$L$14:$L$2013,BG79)="Programado"),CHAR(10)&amp;"SEM LOCAL",""))&amp;IF(INDEX('Controle de reservas'!$N$14:$N$2013,BG79)&lt;&gt;"",CHAR(10)&amp;"Subst.: "&amp;INDEX('Controle de reservas'!$N$14:$N$2013,BG79),"")&amp;IF(AND(ISNUMBER(INDEX('Controle de reservas'!$I$14:$I$2013,BG79)),INDEX('Controle de reservas'!$I$14:$I$2013,BG79)&gt;0,INDEX('Controle de reservas'!$K$14:$K$2013,BG79)&gt;INDEX('Controle de reservas'!$I$14:$I$2013,BG79)),CHAR(10)&amp;"DIVERGÊNCIA DE DATAS","")&amp;IF(INDEX('Controle de reservas'!$P$14:$P$2013,BG79)&lt;&gt;"OK"," !",""))))</f>
      </c>
      <c r="T79" s="17">
        <f ca="1">IF(OR($AQ79=0,T$9="",T$9&lt;$AS79,AND($AT79&lt;&gt;"",T$9&gt;$AT79)),"",IF(BH79=0,"—",IF(INDEX('Controle de reservas'!$P$14:$P$2013,BH79)="DUPLICIDADE NO DIA","CONFLITO"&amp;IF(INDEX('Controle de reservas'!$M$14:$M$2013,BH79)&lt;&gt;"",CHAR(10)&amp;INDEX('Controle de reservas'!$M$14:$M$2013,BH79),"")&amp;IF(INDEX('Controle de reservas'!$N$14:$N$2013,BH79)&lt;&gt;"",CHAR(10)&amp;"Subst.: "&amp;INDEX('Controle de reservas'!$N$14:$N$2013,BH79),"")&amp;IF(AND(ISNUMBER(INDEX('Controle de reservas'!$I$14:$I$2013,BH79)),INDEX('Controle de reservas'!$I$14:$I$2013,BH79)&gt;0,INDEX('Controle de reservas'!$K$14:$K$2013,BH79)&gt;INDEX('Controle de reservas'!$I$14:$I$2013,BH79)),CHAR(10)&amp;"DIVERGÊNCIA DE DATAS",""),IF(INDEX('Controle de reservas'!$L$14:$L$2013,BH79)="Em cobertura","COV",IF(INDEX('Controle de reservas'!$L$14:$L$2013,BH79)="Disponível","DISP",IF(INDEX('Controle de reservas'!$L$14:$L$2013,BH79)="Não utilizado","NU",IF(INDEX('Controle de reservas'!$L$14:$L$2013,BH79)="Folga","F",IF(INDEX('Controle de reservas'!$L$14:$L$2013,BH79)="Ocorrência","O",IF(INDEX('Controle de reservas'!$L$14:$L$2013,BH79)="Programado","PROG",IF(INDEX('Controle de reservas'!$L$14:$L$2013,BH79)="Disponível no posto","DP","SEM SITUAÇÃO")))))))&amp;IF(INDEX('Controle de reservas'!$M$14:$M$2013,BH79)&lt;&gt;"",CHAR(10)&amp;INDEX('Controle de reservas'!$M$14:$M$2013,BH79),IF(OR(INDEX('Controle de reservas'!$L$14:$L$2013,BH79)="Em cobertura",INDEX('Controle de reservas'!$L$14:$L$2013,BH79)="Programado"),CHAR(10)&amp;"SEM LOCAL",""))&amp;IF(INDEX('Controle de reservas'!$N$14:$N$2013,BH79)&lt;&gt;"",CHAR(10)&amp;"Subst.: "&amp;INDEX('Controle de reservas'!$N$14:$N$2013,BH79),"")&amp;IF(AND(ISNUMBER(INDEX('Controle de reservas'!$I$14:$I$2013,BH79)),INDEX('Controle de reservas'!$I$14:$I$2013,BH79)&gt;0,INDEX('Controle de reservas'!$K$14:$K$2013,BH79)&gt;INDEX('Controle de reservas'!$I$14:$I$2013,BH79)),CHAR(10)&amp;"DIVERGÊNCIA DE DATAS","")&amp;IF(INDEX('Controle de reservas'!$P$14:$P$2013,BH79)&lt;&gt;"OK"," !",""))))</f>
      </c>
      <c r="U79" s="17">
        <f ca="1">IF(OR($AQ79=0,U$9="",U$9&lt;$AS79,AND($AT79&lt;&gt;"",U$9&gt;$AT79)),"",IF(BI79=0,"—",IF(INDEX('Controle de reservas'!$P$14:$P$2013,BI79)="DUPLICIDADE NO DIA","CONFLITO"&amp;IF(INDEX('Controle de reservas'!$M$14:$M$2013,BI79)&lt;&gt;"",CHAR(10)&amp;INDEX('Controle de reservas'!$M$14:$M$2013,BI79),"")&amp;IF(INDEX('Controle de reservas'!$N$14:$N$2013,BI79)&lt;&gt;"",CHAR(10)&amp;"Subst.: "&amp;INDEX('Controle de reservas'!$N$14:$N$2013,BI79),"")&amp;IF(AND(ISNUMBER(INDEX('Controle de reservas'!$I$14:$I$2013,BI79)),INDEX('Controle de reservas'!$I$14:$I$2013,BI79)&gt;0,INDEX('Controle de reservas'!$K$14:$K$2013,BI79)&gt;INDEX('Controle de reservas'!$I$14:$I$2013,BI79)),CHAR(10)&amp;"DIVERGÊNCIA DE DATAS",""),IF(INDEX('Controle de reservas'!$L$14:$L$2013,BI79)="Em cobertura","COV",IF(INDEX('Controle de reservas'!$L$14:$L$2013,BI79)="Disponível","DISP",IF(INDEX('Controle de reservas'!$L$14:$L$2013,BI79)="Não utilizado","NU",IF(INDEX('Controle de reservas'!$L$14:$L$2013,BI79)="Folga","F",IF(INDEX('Controle de reservas'!$L$14:$L$2013,BI79)="Ocorrência","O",IF(INDEX('Controle de reservas'!$L$14:$L$2013,BI79)="Programado","PROG",IF(INDEX('Controle de reservas'!$L$14:$L$2013,BI79)="Disponível no posto","DP","SEM SITUAÇÃO")))))))&amp;IF(INDEX('Controle de reservas'!$M$14:$M$2013,BI79)&lt;&gt;"",CHAR(10)&amp;INDEX('Controle de reservas'!$M$14:$M$2013,BI79),IF(OR(INDEX('Controle de reservas'!$L$14:$L$2013,BI79)="Em cobertura",INDEX('Controle de reservas'!$L$14:$L$2013,BI79)="Programado"),CHAR(10)&amp;"SEM LOCAL",""))&amp;IF(INDEX('Controle de reservas'!$N$14:$N$2013,BI79)&lt;&gt;"",CHAR(10)&amp;"Subst.: "&amp;INDEX('Controle de reservas'!$N$14:$N$2013,BI79),"")&amp;IF(AND(ISNUMBER(INDEX('Controle de reservas'!$I$14:$I$2013,BI79)),INDEX('Controle de reservas'!$I$14:$I$2013,BI79)&gt;0,INDEX('Controle de reservas'!$K$14:$K$2013,BI79)&gt;INDEX('Controle de reservas'!$I$14:$I$2013,BI79)),CHAR(10)&amp;"DIVERGÊNCIA DE DATAS","")&amp;IF(INDEX('Controle de reservas'!$P$14:$P$2013,BI79)&lt;&gt;"OK"," !",""))))</f>
      </c>
      <c r="V79" s="17">
        <f ca="1">IF(OR($AQ79=0,V$9="",V$9&lt;$AS79,AND($AT79&lt;&gt;"",V$9&gt;$AT79)),"",IF(BJ79=0,"—",IF(INDEX('Controle de reservas'!$P$14:$P$2013,BJ79)="DUPLICIDADE NO DIA","CONFLITO"&amp;IF(INDEX('Controle de reservas'!$M$14:$M$2013,BJ79)&lt;&gt;"",CHAR(10)&amp;INDEX('Controle de reservas'!$M$14:$M$2013,BJ79),"")&amp;IF(INDEX('Controle de reservas'!$N$14:$N$2013,BJ79)&lt;&gt;"",CHAR(10)&amp;"Subst.: "&amp;INDEX('Controle de reservas'!$N$14:$N$2013,BJ79),"")&amp;IF(AND(ISNUMBER(INDEX('Controle de reservas'!$I$14:$I$2013,BJ79)),INDEX('Controle de reservas'!$I$14:$I$2013,BJ79)&gt;0,INDEX('Controle de reservas'!$K$14:$K$2013,BJ79)&gt;INDEX('Controle de reservas'!$I$14:$I$2013,BJ79)),CHAR(10)&amp;"DIVERGÊNCIA DE DATAS",""),IF(INDEX('Controle de reservas'!$L$14:$L$2013,BJ79)="Em cobertura","COV",IF(INDEX('Controle de reservas'!$L$14:$L$2013,BJ79)="Disponível","DISP",IF(INDEX('Controle de reservas'!$L$14:$L$2013,BJ79)="Não utilizado","NU",IF(INDEX('Controle de reservas'!$L$14:$L$2013,BJ79)="Folga","F",IF(INDEX('Controle de reservas'!$L$14:$L$2013,BJ79)="Ocorrência","O",IF(INDEX('Controle de reservas'!$L$14:$L$2013,BJ79)="Programado","PROG",IF(INDEX('Controle de reservas'!$L$14:$L$2013,BJ79)="Disponível no posto","DP","SEM SITUAÇÃO")))))))&amp;IF(INDEX('Controle de reservas'!$M$14:$M$2013,BJ79)&lt;&gt;"",CHAR(10)&amp;INDEX('Controle de reservas'!$M$14:$M$2013,BJ79),IF(OR(INDEX('Controle de reservas'!$L$14:$L$2013,BJ79)="Em cobertura",INDEX('Controle de reservas'!$L$14:$L$2013,BJ79)="Programado"),CHAR(10)&amp;"SEM LOCAL",""))&amp;IF(INDEX('Controle de reservas'!$N$14:$N$2013,BJ79)&lt;&gt;"",CHAR(10)&amp;"Subst.: "&amp;INDEX('Controle de reservas'!$N$14:$N$2013,BJ79),"")&amp;IF(AND(ISNUMBER(INDEX('Controle de reservas'!$I$14:$I$2013,BJ79)),INDEX('Controle de reservas'!$I$14:$I$2013,BJ79)&gt;0,INDEX('Controle de reservas'!$K$14:$K$2013,BJ79)&gt;INDEX('Controle de reservas'!$I$14:$I$2013,BJ79)),CHAR(10)&amp;"DIVERGÊNCIA DE DATAS","")&amp;IF(INDEX('Controle de reservas'!$P$14:$P$2013,BJ79)&lt;&gt;"OK"," !",""))))</f>
      </c>
      <c r="W79" s="17">
        <f ca="1">IF(OR($AQ79=0,W$9="",W$9&lt;$AS79,AND($AT79&lt;&gt;"",W$9&gt;$AT79)),"",IF(BK79=0,"—",IF(INDEX('Controle de reservas'!$P$14:$P$2013,BK79)="DUPLICIDADE NO DIA","CONFLITO"&amp;IF(INDEX('Controle de reservas'!$M$14:$M$2013,BK79)&lt;&gt;"",CHAR(10)&amp;INDEX('Controle de reservas'!$M$14:$M$2013,BK79),"")&amp;IF(INDEX('Controle de reservas'!$N$14:$N$2013,BK79)&lt;&gt;"",CHAR(10)&amp;"Subst.: "&amp;INDEX('Controle de reservas'!$N$14:$N$2013,BK79),"")&amp;IF(AND(ISNUMBER(INDEX('Controle de reservas'!$I$14:$I$2013,BK79)),INDEX('Controle de reservas'!$I$14:$I$2013,BK79)&gt;0,INDEX('Controle de reservas'!$K$14:$K$2013,BK79)&gt;INDEX('Controle de reservas'!$I$14:$I$2013,BK79)),CHAR(10)&amp;"DIVERGÊNCIA DE DATAS",""),IF(INDEX('Controle de reservas'!$L$14:$L$2013,BK79)="Em cobertura","COV",IF(INDEX('Controle de reservas'!$L$14:$L$2013,BK79)="Disponível","DISP",IF(INDEX('Controle de reservas'!$L$14:$L$2013,BK79)="Não utilizado","NU",IF(INDEX('Controle de reservas'!$L$14:$L$2013,BK79)="Folga","F",IF(INDEX('Controle de reservas'!$L$14:$L$2013,BK79)="Ocorrência","O",IF(INDEX('Controle de reservas'!$L$14:$L$2013,BK79)="Programado","PROG",IF(INDEX('Controle de reservas'!$L$14:$L$2013,BK79)="Disponível no posto","DP","SEM SITUAÇÃO")))))))&amp;IF(INDEX('Controle de reservas'!$M$14:$M$2013,BK79)&lt;&gt;"",CHAR(10)&amp;INDEX('Controle de reservas'!$M$14:$M$2013,BK79),IF(OR(INDEX('Controle de reservas'!$L$14:$L$2013,BK79)="Em cobertura",INDEX('Controle de reservas'!$L$14:$L$2013,BK79)="Programado"),CHAR(10)&amp;"SEM LOCAL",""))&amp;IF(INDEX('Controle de reservas'!$N$14:$N$2013,BK79)&lt;&gt;"",CHAR(10)&amp;"Subst.: "&amp;INDEX('Controle de reservas'!$N$14:$N$2013,BK79),"")&amp;IF(AND(ISNUMBER(INDEX('Controle de reservas'!$I$14:$I$2013,BK79)),INDEX('Controle de reservas'!$I$14:$I$2013,BK79)&gt;0,INDEX('Controle de reservas'!$K$14:$K$2013,BK79)&gt;INDEX('Controle de reservas'!$I$14:$I$2013,BK79)),CHAR(10)&amp;"DIVERGÊNCIA DE DATAS","")&amp;IF(INDEX('Controle de reservas'!$P$14:$P$2013,BK79)&lt;&gt;"OK"," !",""))))</f>
      </c>
      <c r="X79" s="17">
        <f ca="1">IF(OR($AQ79=0,X$9="",X$9&lt;$AS79,AND($AT79&lt;&gt;"",X$9&gt;$AT79)),"",IF(BL79=0,"—",IF(INDEX('Controle de reservas'!$P$14:$P$2013,BL79)="DUPLICIDADE NO DIA","CONFLITO"&amp;IF(INDEX('Controle de reservas'!$M$14:$M$2013,BL79)&lt;&gt;"",CHAR(10)&amp;INDEX('Controle de reservas'!$M$14:$M$2013,BL79),"")&amp;IF(INDEX('Controle de reservas'!$N$14:$N$2013,BL79)&lt;&gt;"",CHAR(10)&amp;"Subst.: "&amp;INDEX('Controle de reservas'!$N$14:$N$2013,BL79),"")&amp;IF(AND(ISNUMBER(INDEX('Controle de reservas'!$I$14:$I$2013,BL79)),INDEX('Controle de reservas'!$I$14:$I$2013,BL79)&gt;0,INDEX('Controle de reservas'!$K$14:$K$2013,BL79)&gt;INDEX('Controle de reservas'!$I$14:$I$2013,BL79)),CHAR(10)&amp;"DIVERGÊNCIA DE DATAS",""),IF(INDEX('Controle de reservas'!$L$14:$L$2013,BL79)="Em cobertura","COV",IF(INDEX('Controle de reservas'!$L$14:$L$2013,BL79)="Disponível","DISP",IF(INDEX('Controle de reservas'!$L$14:$L$2013,BL79)="Não utilizado","NU",IF(INDEX('Controle de reservas'!$L$14:$L$2013,BL79)="Folga","F",IF(INDEX('Controle de reservas'!$L$14:$L$2013,BL79)="Ocorrência","O",IF(INDEX('Controle de reservas'!$L$14:$L$2013,BL79)="Programado","PROG",IF(INDEX('Controle de reservas'!$L$14:$L$2013,BL79)="Disponível no posto","DP","SEM SITUAÇÃO")))))))&amp;IF(INDEX('Controle de reservas'!$M$14:$M$2013,BL79)&lt;&gt;"",CHAR(10)&amp;INDEX('Controle de reservas'!$M$14:$M$2013,BL79),IF(OR(INDEX('Controle de reservas'!$L$14:$L$2013,BL79)="Em cobertura",INDEX('Controle de reservas'!$L$14:$L$2013,BL79)="Programado"),CHAR(10)&amp;"SEM LOCAL",""))&amp;IF(INDEX('Controle de reservas'!$N$14:$N$2013,BL79)&lt;&gt;"",CHAR(10)&amp;"Subst.: "&amp;INDEX('Controle de reservas'!$N$14:$N$2013,BL79),"")&amp;IF(AND(ISNUMBER(INDEX('Controle de reservas'!$I$14:$I$2013,BL79)),INDEX('Controle de reservas'!$I$14:$I$2013,BL79)&gt;0,INDEX('Controle de reservas'!$K$14:$K$2013,BL79)&gt;INDEX('Controle de reservas'!$I$14:$I$2013,BL79)),CHAR(10)&amp;"DIVERGÊNCIA DE DATAS","")&amp;IF(INDEX('Controle de reservas'!$P$14:$P$2013,BL79)&lt;&gt;"OK"," !",""))))</f>
      </c>
      <c r="Y79" s="17">
        <f ca="1">IF(OR($AQ79=0,Y$9="",Y$9&lt;$AS79,AND($AT79&lt;&gt;"",Y$9&gt;$AT79)),"",IF(BM79=0,"—",IF(INDEX('Controle de reservas'!$P$14:$P$2013,BM79)="DUPLICIDADE NO DIA","CONFLITO"&amp;IF(INDEX('Controle de reservas'!$M$14:$M$2013,BM79)&lt;&gt;"",CHAR(10)&amp;INDEX('Controle de reservas'!$M$14:$M$2013,BM79),"")&amp;IF(INDEX('Controle de reservas'!$N$14:$N$2013,BM79)&lt;&gt;"",CHAR(10)&amp;"Subst.: "&amp;INDEX('Controle de reservas'!$N$14:$N$2013,BM79),"")&amp;IF(AND(ISNUMBER(INDEX('Controle de reservas'!$I$14:$I$2013,BM79)),INDEX('Controle de reservas'!$I$14:$I$2013,BM79)&gt;0,INDEX('Controle de reservas'!$K$14:$K$2013,BM79)&gt;INDEX('Controle de reservas'!$I$14:$I$2013,BM79)),CHAR(10)&amp;"DIVERGÊNCIA DE DATAS",""),IF(INDEX('Controle de reservas'!$L$14:$L$2013,BM79)="Em cobertura","COV",IF(INDEX('Controle de reservas'!$L$14:$L$2013,BM79)="Disponível","DISP",IF(INDEX('Controle de reservas'!$L$14:$L$2013,BM79)="Não utilizado","NU",IF(INDEX('Controle de reservas'!$L$14:$L$2013,BM79)="Folga","F",IF(INDEX('Controle de reservas'!$L$14:$L$2013,BM79)="Ocorrência","O",IF(INDEX('Controle de reservas'!$L$14:$L$2013,BM79)="Programado","PROG",IF(INDEX('Controle de reservas'!$L$14:$L$2013,BM79)="Disponível no posto","DP","SEM SITUAÇÃO")))))))&amp;IF(INDEX('Controle de reservas'!$M$14:$M$2013,BM79)&lt;&gt;"",CHAR(10)&amp;INDEX('Controle de reservas'!$M$14:$M$2013,BM79),IF(OR(INDEX('Controle de reservas'!$L$14:$L$2013,BM79)="Em cobertura",INDEX('Controle de reservas'!$L$14:$L$2013,BM79)="Programado"),CHAR(10)&amp;"SEM LOCAL",""))&amp;IF(INDEX('Controle de reservas'!$N$14:$N$2013,BM79)&lt;&gt;"",CHAR(10)&amp;"Subst.: "&amp;INDEX('Controle de reservas'!$N$14:$N$2013,BM79),"")&amp;IF(AND(ISNUMBER(INDEX('Controle de reservas'!$I$14:$I$2013,BM79)),INDEX('Controle de reservas'!$I$14:$I$2013,BM79)&gt;0,INDEX('Controle de reservas'!$K$14:$K$2013,BM79)&gt;INDEX('Controle de reservas'!$I$14:$I$2013,BM79)),CHAR(10)&amp;"DIVERGÊNCIA DE DATAS","")&amp;IF(INDEX('Controle de reservas'!$P$14:$P$2013,BM79)&lt;&gt;"OK"," !",""))))</f>
      </c>
      <c r="Z79" s="17">
        <f ca="1">IF(OR($AQ79=0,Z$9="",Z$9&lt;$AS79,AND($AT79&lt;&gt;"",Z$9&gt;$AT79)),"",IF(BN79=0,"—",IF(INDEX('Controle de reservas'!$P$14:$P$2013,BN79)="DUPLICIDADE NO DIA","CONFLITO"&amp;IF(INDEX('Controle de reservas'!$M$14:$M$2013,BN79)&lt;&gt;"",CHAR(10)&amp;INDEX('Controle de reservas'!$M$14:$M$2013,BN79),"")&amp;IF(INDEX('Controle de reservas'!$N$14:$N$2013,BN79)&lt;&gt;"",CHAR(10)&amp;"Subst.: "&amp;INDEX('Controle de reservas'!$N$14:$N$2013,BN79),"")&amp;IF(AND(ISNUMBER(INDEX('Controle de reservas'!$I$14:$I$2013,BN79)),INDEX('Controle de reservas'!$I$14:$I$2013,BN79)&gt;0,INDEX('Controle de reservas'!$K$14:$K$2013,BN79)&gt;INDEX('Controle de reservas'!$I$14:$I$2013,BN79)),CHAR(10)&amp;"DIVERGÊNCIA DE DATAS",""),IF(INDEX('Controle de reservas'!$L$14:$L$2013,BN79)="Em cobertura","COV",IF(INDEX('Controle de reservas'!$L$14:$L$2013,BN79)="Disponível","DISP",IF(INDEX('Controle de reservas'!$L$14:$L$2013,BN79)="Não utilizado","NU",IF(INDEX('Controle de reservas'!$L$14:$L$2013,BN79)="Folga","F",IF(INDEX('Controle de reservas'!$L$14:$L$2013,BN79)="Ocorrência","O",IF(INDEX('Controle de reservas'!$L$14:$L$2013,BN79)="Programado","PROG",IF(INDEX('Controle de reservas'!$L$14:$L$2013,BN79)="Disponível no posto","DP","SEM SITUAÇÃO")))))))&amp;IF(INDEX('Controle de reservas'!$M$14:$M$2013,BN79)&lt;&gt;"",CHAR(10)&amp;INDEX('Controle de reservas'!$M$14:$M$2013,BN79),IF(OR(INDEX('Controle de reservas'!$L$14:$L$2013,BN79)="Em cobertura",INDEX('Controle de reservas'!$L$14:$L$2013,BN79)="Programado"),CHAR(10)&amp;"SEM LOCAL",""))&amp;IF(INDEX('Controle de reservas'!$N$14:$N$2013,BN79)&lt;&gt;"",CHAR(10)&amp;"Subst.: "&amp;INDEX('Controle de reservas'!$N$14:$N$2013,BN79),"")&amp;IF(AND(ISNUMBER(INDEX('Controle de reservas'!$I$14:$I$2013,BN79)),INDEX('Controle de reservas'!$I$14:$I$2013,BN79)&gt;0,INDEX('Controle de reservas'!$K$14:$K$2013,BN79)&gt;INDEX('Controle de reservas'!$I$14:$I$2013,BN79)),CHAR(10)&amp;"DIVERGÊNCIA DE DATAS","")&amp;IF(INDEX('Controle de reservas'!$P$14:$P$2013,BN79)&lt;&gt;"OK"," !",""))))</f>
      </c>
      <c r="AA79" s="17">
        <f ca="1">IF(OR($AQ79=0,AA$9="",AA$9&lt;$AS79,AND($AT79&lt;&gt;"",AA$9&gt;$AT79)),"",IF(BO79=0,"—",IF(INDEX('Controle de reservas'!$P$14:$P$2013,BO79)="DUPLICIDADE NO DIA","CONFLITO"&amp;IF(INDEX('Controle de reservas'!$M$14:$M$2013,BO79)&lt;&gt;"",CHAR(10)&amp;INDEX('Controle de reservas'!$M$14:$M$2013,BO79),"")&amp;IF(INDEX('Controle de reservas'!$N$14:$N$2013,BO79)&lt;&gt;"",CHAR(10)&amp;"Subst.: "&amp;INDEX('Controle de reservas'!$N$14:$N$2013,BO79),"")&amp;IF(AND(ISNUMBER(INDEX('Controle de reservas'!$I$14:$I$2013,BO79)),INDEX('Controle de reservas'!$I$14:$I$2013,BO79)&gt;0,INDEX('Controle de reservas'!$K$14:$K$2013,BO79)&gt;INDEX('Controle de reservas'!$I$14:$I$2013,BO79)),CHAR(10)&amp;"DIVERGÊNCIA DE DATAS",""),IF(INDEX('Controle de reservas'!$L$14:$L$2013,BO79)="Em cobertura","COV",IF(INDEX('Controle de reservas'!$L$14:$L$2013,BO79)="Disponível","DISP",IF(INDEX('Controle de reservas'!$L$14:$L$2013,BO79)="Não utilizado","NU",IF(INDEX('Controle de reservas'!$L$14:$L$2013,BO79)="Folga","F",IF(INDEX('Controle de reservas'!$L$14:$L$2013,BO79)="Ocorrência","O",IF(INDEX('Controle de reservas'!$L$14:$L$2013,BO79)="Programado","PROG",IF(INDEX('Controle de reservas'!$L$14:$L$2013,BO79)="Disponível no posto","DP","SEM SITUAÇÃO")))))))&amp;IF(INDEX('Controle de reservas'!$M$14:$M$2013,BO79)&lt;&gt;"",CHAR(10)&amp;INDEX('Controle de reservas'!$M$14:$M$2013,BO79),IF(OR(INDEX('Controle de reservas'!$L$14:$L$2013,BO79)="Em cobertura",INDEX('Controle de reservas'!$L$14:$L$2013,BO79)="Programado"),CHAR(10)&amp;"SEM LOCAL",""))&amp;IF(INDEX('Controle de reservas'!$N$14:$N$2013,BO79)&lt;&gt;"",CHAR(10)&amp;"Subst.: "&amp;INDEX('Controle de reservas'!$N$14:$N$2013,BO79),"")&amp;IF(AND(ISNUMBER(INDEX('Controle de reservas'!$I$14:$I$2013,BO79)),INDEX('Controle de reservas'!$I$14:$I$2013,BO79)&gt;0,INDEX('Controle de reservas'!$K$14:$K$2013,BO79)&gt;INDEX('Controle de reservas'!$I$14:$I$2013,BO79)),CHAR(10)&amp;"DIVERGÊNCIA DE DATAS","")&amp;IF(INDEX('Controle de reservas'!$P$14:$P$2013,BO79)&lt;&gt;"OK"," !",""))))</f>
      </c>
      <c r="AB79" s="17">
        <f ca="1">IF(OR($AQ79=0,AB$9="",AB$9&lt;$AS79,AND($AT79&lt;&gt;"",AB$9&gt;$AT79)),"",IF(BP79=0,"—",IF(INDEX('Controle de reservas'!$P$14:$P$2013,BP79)="DUPLICIDADE NO DIA","CONFLITO"&amp;IF(INDEX('Controle de reservas'!$M$14:$M$2013,BP79)&lt;&gt;"",CHAR(10)&amp;INDEX('Controle de reservas'!$M$14:$M$2013,BP79),"")&amp;IF(INDEX('Controle de reservas'!$N$14:$N$2013,BP79)&lt;&gt;"",CHAR(10)&amp;"Subst.: "&amp;INDEX('Controle de reservas'!$N$14:$N$2013,BP79),"")&amp;IF(AND(ISNUMBER(INDEX('Controle de reservas'!$I$14:$I$2013,BP79)),INDEX('Controle de reservas'!$I$14:$I$2013,BP79)&gt;0,INDEX('Controle de reservas'!$K$14:$K$2013,BP79)&gt;INDEX('Controle de reservas'!$I$14:$I$2013,BP79)),CHAR(10)&amp;"DIVERGÊNCIA DE DATAS",""),IF(INDEX('Controle de reservas'!$L$14:$L$2013,BP79)="Em cobertura","COV",IF(INDEX('Controle de reservas'!$L$14:$L$2013,BP79)="Disponível","DISP",IF(INDEX('Controle de reservas'!$L$14:$L$2013,BP79)="Não utilizado","NU",IF(INDEX('Controle de reservas'!$L$14:$L$2013,BP79)="Folga","F",IF(INDEX('Controle de reservas'!$L$14:$L$2013,BP79)="Ocorrência","O",IF(INDEX('Controle de reservas'!$L$14:$L$2013,BP79)="Programado","PROG",IF(INDEX('Controle de reservas'!$L$14:$L$2013,BP79)="Disponível no posto","DP","SEM SITUAÇÃO")))))))&amp;IF(INDEX('Controle de reservas'!$M$14:$M$2013,BP79)&lt;&gt;"",CHAR(10)&amp;INDEX('Controle de reservas'!$M$14:$M$2013,BP79),IF(OR(INDEX('Controle de reservas'!$L$14:$L$2013,BP79)="Em cobertura",INDEX('Controle de reservas'!$L$14:$L$2013,BP79)="Programado"),CHAR(10)&amp;"SEM LOCAL",""))&amp;IF(INDEX('Controle de reservas'!$N$14:$N$2013,BP79)&lt;&gt;"",CHAR(10)&amp;"Subst.: "&amp;INDEX('Controle de reservas'!$N$14:$N$2013,BP79),"")&amp;IF(AND(ISNUMBER(INDEX('Controle de reservas'!$I$14:$I$2013,BP79)),INDEX('Controle de reservas'!$I$14:$I$2013,BP79)&gt;0,INDEX('Controle de reservas'!$K$14:$K$2013,BP79)&gt;INDEX('Controle de reservas'!$I$14:$I$2013,BP79)),CHAR(10)&amp;"DIVERGÊNCIA DE DATAS","")&amp;IF(INDEX('Controle de reservas'!$P$14:$P$2013,BP79)&lt;&gt;"OK"," !",""))))</f>
      </c>
      <c r="AC79" s="17">
        <f ca="1">IF(OR($AQ79=0,AC$9="",AC$9&lt;$AS79,AND($AT79&lt;&gt;"",AC$9&gt;$AT79)),"",IF(BQ79=0,"—",IF(INDEX('Controle de reservas'!$P$14:$P$2013,BQ79)="DUPLICIDADE NO DIA","CONFLITO"&amp;IF(INDEX('Controle de reservas'!$M$14:$M$2013,BQ79)&lt;&gt;"",CHAR(10)&amp;INDEX('Controle de reservas'!$M$14:$M$2013,BQ79),"")&amp;IF(INDEX('Controle de reservas'!$N$14:$N$2013,BQ79)&lt;&gt;"",CHAR(10)&amp;"Subst.: "&amp;INDEX('Controle de reservas'!$N$14:$N$2013,BQ79),"")&amp;IF(AND(ISNUMBER(INDEX('Controle de reservas'!$I$14:$I$2013,BQ79)),INDEX('Controle de reservas'!$I$14:$I$2013,BQ79)&gt;0,INDEX('Controle de reservas'!$K$14:$K$2013,BQ79)&gt;INDEX('Controle de reservas'!$I$14:$I$2013,BQ79)),CHAR(10)&amp;"DIVERGÊNCIA DE DATAS",""),IF(INDEX('Controle de reservas'!$L$14:$L$2013,BQ79)="Em cobertura","COV",IF(INDEX('Controle de reservas'!$L$14:$L$2013,BQ79)="Disponível","DISP",IF(INDEX('Controle de reservas'!$L$14:$L$2013,BQ79)="Não utilizado","NU",IF(INDEX('Controle de reservas'!$L$14:$L$2013,BQ79)="Folga","F",IF(INDEX('Controle de reservas'!$L$14:$L$2013,BQ79)="Ocorrência","O",IF(INDEX('Controle de reservas'!$L$14:$L$2013,BQ79)="Programado","PROG",IF(INDEX('Controle de reservas'!$L$14:$L$2013,BQ79)="Disponível no posto","DP","SEM SITUAÇÃO")))))))&amp;IF(INDEX('Controle de reservas'!$M$14:$M$2013,BQ79)&lt;&gt;"",CHAR(10)&amp;INDEX('Controle de reservas'!$M$14:$M$2013,BQ79),IF(OR(INDEX('Controle de reservas'!$L$14:$L$2013,BQ79)="Em cobertura",INDEX('Controle de reservas'!$L$14:$L$2013,BQ79)="Programado"),CHAR(10)&amp;"SEM LOCAL",""))&amp;IF(INDEX('Controle de reservas'!$N$14:$N$2013,BQ79)&lt;&gt;"",CHAR(10)&amp;"Subst.: "&amp;INDEX('Controle de reservas'!$N$14:$N$2013,BQ79),"")&amp;IF(AND(ISNUMBER(INDEX('Controle de reservas'!$I$14:$I$2013,BQ79)),INDEX('Controle de reservas'!$I$14:$I$2013,BQ79)&gt;0,INDEX('Controle de reservas'!$K$14:$K$2013,BQ79)&gt;INDEX('Controle de reservas'!$I$14:$I$2013,BQ79)),CHAR(10)&amp;"DIVERGÊNCIA DE DATAS","")&amp;IF(INDEX('Controle de reservas'!$P$14:$P$2013,BQ79)&lt;&gt;"OK"," !",""))))</f>
      </c>
      <c r="AD79" s="17">
        <f ca="1">IF(OR($AQ79=0,AD$9="",AD$9&lt;$AS79,AND($AT79&lt;&gt;"",AD$9&gt;$AT79)),"",IF(BR79=0,"—",IF(INDEX('Controle de reservas'!$P$14:$P$2013,BR79)="DUPLICIDADE NO DIA","CONFLITO"&amp;IF(INDEX('Controle de reservas'!$M$14:$M$2013,BR79)&lt;&gt;"",CHAR(10)&amp;INDEX('Controle de reservas'!$M$14:$M$2013,BR79),"")&amp;IF(INDEX('Controle de reservas'!$N$14:$N$2013,BR79)&lt;&gt;"",CHAR(10)&amp;"Subst.: "&amp;INDEX('Controle de reservas'!$N$14:$N$2013,BR79),"")&amp;IF(AND(ISNUMBER(INDEX('Controle de reservas'!$I$14:$I$2013,BR79)),INDEX('Controle de reservas'!$I$14:$I$2013,BR79)&gt;0,INDEX('Controle de reservas'!$K$14:$K$2013,BR79)&gt;INDEX('Controle de reservas'!$I$14:$I$2013,BR79)),CHAR(10)&amp;"DIVERGÊNCIA DE DATAS",""),IF(INDEX('Controle de reservas'!$L$14:$L$2013,BR79)="Em cobertura","COV",IF(INDEX('Controle de reservas'!$L$14:$L$2013,BR79)="Disponível","DISP",IF(INDEX('Controle de reservas'!$L$14:$L$2013,BR79)="Não utilizado","NU",IF(INDEX('Controle de reservas'!$L$14:$L$2013,BR79)="Folga","F",IF(INDEX('Controle de reservas'!$L$14:$L$2013,BR79)="Ocorrência","O",IF(INDEX('Controle de reservas'!$L$14:$L$2013,BR79)="Programado","PROG",IF(INDEX('Controle de reservas'!$L$14:$L$2013,BR79)="Disponível no posto","DP","SEM SITUAÇÃO")))))))&amp;IF(INDEX('Controle de reservas'!$M$14:$M$2013,BR79)&lt;&gt;"",CHAR(10)&amp;INDEX('Controle de reservas'!$M$14:$M$2013,BR79),IF(OR(INDEX('Controle de reservas'!$L$14:$L$2013,BR79)="Em cobertura",INDEX('Controle de reservas'!$L$14:$L$2013,BR79)="Programado"),CHAR(10)&amp;"SEM LOCAL",""))&amp;IF(INDEX('Controle de reservas'!$N$14:$N$2013,BR79)&lt;&gt;"",CHAR(10)&amp;"Subst.: "&amp;INDEX('Controle de reservas'!$N$14:$N$2013,BR79),"")&amp;IF(AND(ISNUMBER(INDEX('Controle de reservas'!$I$14:$I$2013,BR79)),INDEX('Controle de reservas'!$I$14:$I$2013,BR79)&gt;0,INDEX('Controle de reservas'!$K$14:$K$2013,BR79)&gt;INDEX('Controle de reservas'!$I$14:$I$2013,BR79)),CHAR(10)&amp;"DIVERGÊNCIA DE DATAS","")&amp;IF(INDEX('Controle de reservas'!$P$14:$P$2013,BR79)&lt;&gt;"OK"," !",""))))</f>
      </c>
      <c r="AE79" s="17">
        <f ca="1">IF(OR($AQ79=0,AE$9="",AE$9&lt;$AS79,AND($AT79&lt;&gt;"",AE$9&gt;$AT79)),"",IF(BS79=0,"—",IF(INDEX('Controle de reservas'!$P$14:$P$2013,BS79)="DUPLICIDADE NO DIA","CONFLITO"&amp;IF(INDEX('Controle de reservas'!$M$14:$M$2013,BS79)&lt;&gt;"",CHAR(10)&amp;INDEX('Controle de reservas'!$M$14:$M$2013,BS79),"")&amp;IF(INDEX('Controle de reservas'!$N$14:$N$2013,BS79)&lt;&gt;"",CHAR(10)&amp;"Subst.: "&amp;INDEX('Controle de reservas'!$N$14:$N$2013,BS79),"")&amp;IF(AND(ISNUMBER(INDEX('Controle de reservas'!$I$14:$I$2013,BS79)),INDEX('Controle de reservas'!$I$14:$I$2013,BS79)&gt;0,INDEX('Controle de reservas'!$K$14:$K$2013,BS79)&gt;INDEX('Controle de reservas'!$I$14:$I$2013,BS79)),CHAR(10)&amp;"DIVERGÊNCIA DE DATAS",""),IF(INDEX('Controle de reservas'!$L$14:$L$2013,BS79)="Em cobertura","COV",IF(INDEX('Controle de reservas'!$L$14:$L$2013,BS79)="Disponível","DISP",IF(INDEX('Controle de reservas'!$L$14:$L$2013,BS79)="Não utilizado","NU",IF(INDEX('Controle de reservas'!$L$14:$L$2013,BS79)="Folga","F",IF(INDEX('Controle de reservas'!$L$14:$L$2013,BS79)="Ocorrência","O",IF(INDEX('Controle de reservas'!$L$14:$L$2013,BS79)="Programado","PROG",IF(INDEX('Controle de reservas'!$L$14:$L$2013,BS79)="Disponível no posto","DP","SEM SITUAÇÃO")))))))&amp;IF(INDEX('Controle de reservas'!$M$14:$M$2013,BS79)&lt;&gt;"",CHAR(10)&amp;INDEX('Controle de reservas'!$M$14:$M$2013,BS79),IF(OR(INDEX('Controle de reservas'!$L$14:$L$2013,BS79)="Em cobertura",INDEX('Controle de reservas'!$L$14:$L$2013,BS79)="Programado"),CHAR(10)&amp;"SEM LOCAL",""))&amp;IF(INDEX('Controle de reservas'!$N$14:$N$2013,BS79)&lt;&gt;"",CHAR(10)&amp;"Subst.: "&amp;INDEX('Controle de reservas'!$N$14:$N$2013,BS79),"")&amp;IF(AND(ISNUMBER(INDEX('Controle de reservas'!$I$14:$I$2013,BS79)),INDEX('Controle de reservas'!$I$14:$I$2013,BS79)&gt;0,INDEX('Controle de reservas'!$K$14:$K$2013,BS79)&gt;INDEX('Controle de reservas'!$I$14:$I$2013,BS79)),CHAR(10)&amp;"DIVERGÊNCIA DE DATAS","")&amp;IF(INDEX('Controle de reservas'!$P$14:$P$2013,BS79)&lt;&gt;"OK"," !",""))))</f>
      </c>
      <c r="AF79" s="17">
        <f ca="1">IF(OR($AQ79=0,AF$9="",AF$9&lt;$AS79,AND($AT79&lt;&gt;"",AF$9&gt;$AT79)),"",IF(BT79=0,"—",IF(INDEX('Controle de reservas'!$P$14:$P$2013,BT79)="DUPLICIDADE NO DIA","CONFLITO"&amp;IF(INDEX('Controle de reservas'!$M$14:$M$2013,BT79)&lt;&gt;"",CHAR(10)&amp;INDEX('Controle de reservas'!$M$14:$M$2013,BT79),"")&amp;IF(INDEX('Controle de reservas'!$N$14:$N$2013,BT79)&lt;&gt;"",CHAR(10)&amp;"Subst.: "&amp;INDEX('Controle de reservas'!$N$14:$N$2013,BT79),"")&amp;IF(AND(ISNUMBER(INDEX('Controle de reservas'!$I$14:$I$2013,BT79)),INDEX('Controle de reservas'!$I$14:$I$2013,BT79)&gt;0,INDEX('Controle de reservas'!$K$14:$K$2013,BT79)&gt;INDEX('Controle de reservas'!$I$14:$I$2013,BT79)),CHAR(10)&amp;"DIVERGÊNCIA DE DATAS",""),IF(INDEX('Controle de reservas'!$L$14:$L$2013,BT79)="Em cobertura","COV",IF(INDEX('Controle de reservas'!$L$14:$L$2013,BT79)="Disponível","DISP",IF(INDEX('Controle de reservas'!$L$14:$L$2013,BT79)="Não utilizado","NU",IF(INDEX('Controle de reservas'!$L$14:$L$2013,BT79)="Folga","F",IF(INDEX('Controle de reservas'!$L$14:$L$2013,BT79)="Ocorrência","O",IF(INDEX('Controle de reservas'!$L$14:$L$2013,BT79)="Programado","PROG",IF(INDEX('Controle de reservas'!$L$14:$L$2013,BT79)="Disponível no posto","DP","SEM SITUAÇÃO")))))))&amp;IF(INDEX('Controle de reservas'!$M$14:$M$2013,BT79)&lt;&gt;"",CHAR(10)&amp;INDEX('Controle de reservas'!$M$14:$M$2013,BT79),IF(OR(INDEX('Controle de reservas'!$L$14:$L$2013,BT79)="Em cobertura",INDEX('Controle de reservas'!$L$14:$L$2013,BT79)="Programado"),CHAR(10)&amp;"SEM LOCAL",""))&amp;IF(INDEX('Controle de reservas'!$N$14:$N$2013,BT79)&lt;&gt;"",CHAR(10)&amp;"Subst.: "&amp;INDEX('Controle de reservas'!$N$14:$N$2013,BT79),"")&amp;IF(AND(ISNUMBER(INDEX('Controle de reservas'!$I$14:$I$2013,BT79)),INDEX('Controle de reservas'!$I$14:$I$2013,BT79)&gt;0,INDEX('Controle de reservas'!$K$14:$K$2013,BT79)&gt;INDEX('Controle de reservas'!$I$14:$I$2013,BT79)),CHAR(10)&amp;"DIVERGÊNCIA DE DATAS","")&amp;IF(INDEX('Controle de reservas'!$P$14:$P$2013,BT79)&lt;&gt;"OK"," !",""))))</f>
      </c>
      <c r="AG79" s="17">
        <f ca="1">IF(OR($AQ79=0,AG$9="",AG$9&lt;$AS79,AND($AT79&lt;&gt;"",AG$9&gt;$AT79)),"",IF(BU79=0,"—",IF(INDEX('Controle de reservas'!$P$14:$P$2013,BU79)="DUPLICIDADE NO DIA","CONFLITO"&amp;IF(INDEX('Controle de reservas'!$M$14:$M$2013,BU79)&lt;&gt;"",CHAR(10)&amp;INDEX('Controle de reservas'!$M$14:$M$2013,BU79),"")&amp;IF(INDEX('Controle de reservas'!$N$14:$N$2013,BU79)&lt;&gt;"",CHAR(10)&amp;"Subst.: "&amp;INDEX('Controle de reservas'!$N$14:$N$2013,BU79),"")&amp;IF(AND(ISNUMBER(INDEX('Controle de reservas'!$I$14:$I$2013,BU79)),INDEX('Controle de reservas'!$I$14:$I$2013,BU79)&gt;0,INDEX('Controle de reservas'!$K$14:$K$2013,BU79)&gt;INDEX('Controle de reservas'!$I$14:$I$2013,BU79)),CHAR(10)&amp;"DIVERGÊNCIA DE DATAS",""),IF(INDEX('Controle de reservas'!$L$14:$L$2013,BU79)="Em cobertura","COV",IF(INDEX('Controle de reservas'!$L$14:$L$2013,BU79)="Disponível","DISP",IF(INDEX('Controle de reservas'!$L$14:$L$2013,BU79)="Não utilizado","NU",IF(INDEX('Controle de reservas'!$L$14:$L$2013,BU79)="Folga","F",IF(INDEX('Controle de reservas'!$L$14:$L$2013,BU79)="Ocorrência","O",IF(INDEX('Controle de reservas'!$L$14:$L$2013,BU79)="Programado","PROG",IF(INDEX('Controle de reservas'!$L$14:$L$2013,BU79)="Disponível no posto","DP","SEM SITUAÇÃO")))))))&amp;IF(INDEX('Controle de reservas'!$M$14:$M$2013,BU79)&lt;&gt;"",CHAR(10)&amp;INDEX('Controle de reservas'!$M$14:$M$2013,BU79),IF(OR(INDEX('Controle de reservas'!$L$14:$L$2013,BU79)="Em cobertura",INDEX('Controle de reservas'!$L$14:$L$2013,BU79)="Programado"),CHAR(10)&amp;"SEM LOCAL",""))&amp;IF(INDEX('Controle de reservas'!$N$14:$N$2013,BU79)&lt;&gt;"",CHAR(10)&amp;"Subst.: "&amp;INDEX('Controle de reservas'!$N$14:$N$2013,BU79),"")&amp;IF(AND(ISNUMBER(INDEX('Controle de reservas'!$I$14:$I$2013,BU79)),INDEX('Controle de reservas'!$I$14:$I$2013,BU79)&gt;0,INDEX('Controle de reservas'!$K$14:$K$2013,BU79)&gt;INDEX('Controle de reservas'!$I$14:$I$2013,BU79)),CHAR(10)&amp;"DIVERGÊNCIA DE DATAS","")&amp;IF(INDEX('Controle de reservas'!$P$14:$P$2013,BU79)&lt;&gt;"OK"," !",""))))</f>
      </c>
      <c r="AH79" s="17">
        <f ca="1">IF(OR($AQ79=0,AH$9="",AH$9&lt;$AS79,AND($AT79&lt;&gt;"",AH$9&gt;$AT79)),"",IF(BV79=0,"—",IF(INDEX('Controle de reservas'!$P$14:$P$2013,BV79)="DUPLICIDADE NO DIA","CONFLITO"&amp;IF(INDEX('Controle de reservas'!$M$14:$M$2013,BV79)&lt;&gt;"",CHAR(10)&amp;INDEX('Controle de reservas'!$M$14:$M$2013,BV79),"")&amp;IF(INDEX('Controle de reservas'!$N$14:$N$2013,BV79)&lt;&gt;"",CHAR(10)&amp;"Subst.: "&amp;INDEX('Controle de reservas'!$N$14:$N$2013,BV79),"")&amp;IF(AND(ISNUMBER(INDEX('Controle de reservas'!$I$14:$I$2013,BV79)),INDEX('Controle de reservas'!$I$14:$I$2013,BV79)&gt;0,INDEX('Controle de reservas'!$K$14:$K$2013,BV79)&gt;INDEX('Controle de reservas'!$I$14:$I$2013,BV79)),CHAR(10)&amp;"DIVERGÊNCIA DE DATAS",""),IF(INDEX('Controle de reservas'!$L$14:$L$2013,BV79)="Em cobertura","COV",IF(INDEX('Controle de reservas'!$L$14:$L$2013,BV79)="Disponível","DISP",IF(INDEX('Controle de reservas'!$L$14:$L$2013,BV79)="Não utilizado","NU",IF(INDEX('Controle de reservas'!$L$14:$L$2013,BV79)="Folga","F",IF(INDEX('Controle de reservas'!$L$14:$L$2013,BV79)="Ocorrência","O",IF(INDEX('Controle de reservas'!$L$14:$L$2013,BV79)="Programado","PROG",IF(INDEX('Controle de reservas'!$L$14:$L$2013,BV79)="Disponível no posto","DP","SEM SITUAÇÃO")))))))&amp;IF(INDEX('Controle de reservas'!$M$14:$M$2013,BV79)&lt;&gt;"",CHAR(10)&amp;INDEX('Controle de reservas'!$M$14:$M$2013,BV79),IF(OR(INDEX('Controle de reservas'!$L$14:$L$2013,BV79)="Em cobertura",INDEX('Controle de reservas'!$L$14:$L$2013,BV79)="Programado"),CHAR(10)&amp;"SEM LOCAL",""))&amp;IF(INDEX('Controle de reservas'!$N$14:$N$2013,BV79)&lt;&gt;"",CHAR(10)&amp;"Subst.: "&amp;INDEX('Controle de reservas'!$N$14:$N$2013,BV79),"")&amp;IF(AND(ISNUMBER(INDEX('Controle de reservas'!$I$14:$I$2013,BV79)),INDEX('Controle de reservas'!$I$14:$I$2013,BV79)&gt;0,INDEX('Controle de reservas'!$K$14:$K$2013,BV79)&gt;INDEX('Controle de reservas'!$I$14:$I$2013,BV79)),CHAR(10)&amp;"DIVERGÊNCIA DE DATAS","")&amp;IF(INDEX('Controle de reservas'!$P$14:$P$2013,BV79)&lt;&gt;"OK"," !",""))))</f>
      </c>
      <c r="AI79" s="17">
        <f ca="1">IF(OR($AQ79=0,AI$9="",AI$9&lt;$AS79,AND($AT79&lt;&gt;"",AI$9&gt;$AT79)),"",IF(BW79=0,"—",IF(INDEX('Controle de reservas'!$P$14:$P$2013,BW79)="DUPLICIDADE NO DIA","CONFLITO"&amp;IF(INDEX('Controle de reservas'!$M$14:$M$2013,BW79)&lt;&gt;"",CHAR(10)&amp;INDEX('Controle de reservas'!$M$14:$M$2013,BW79),"")&amp;IF(INDEX('Controle de reservas'!$N$14:$N$2013,BW79)&lt;&gt;"",CHAR(10)&amp;"Subst.: "&amp;INDEX('Controle de reservas'!$N$14:$N$2013,BW79),"")&amp;IF(AND(ISNUMBER(INDEX('Controle de reservas'!$I$14:$I$2013,BW79)),INDEX('Controle de reservas'!$I$14:$I$2013,BW79)&gt;0,INDEX('Controle de reservas'!$K$14:$K$2013,BW79)&gt;INDEX('Controle de reservas'!$I$14:$I$2013,BW79)),CHAR(10)&amp;"DIVERGÊNCIA DE DATAS",""),IF(INDEX('Controle de reservas'!$L$14:$L$2013,BW79)="Em cobertura","COV",IF(INDEX('Controle de reservas'!$L$14:$L$2013,BW79)="Disponível","DISP",IF(INDEX('Controle de reservas'!$L$14:$L$2013,BW79)="Não utilizado","NU",IF(INDEX('Controle de reservas'!$L$14:$L$2013,BW79)="Folga","F",IF(INDEX('Controle de reservas'!$L$14:$L$2013,BW79)="Ocorrência","O",IF(INDEX('Controle de reservas'!$L$14:$L$2013,BW79)="Programado","PROG",IF(INDEX('Controle de reservas'!$L$14:$L$2013,BW79)="Disponível no posto","DP","SEM SITUAÇÃO")))))))&amp;IF(INDEX('Controle de reservas'!$M$14:$M$2013,BW79)&lt;&gt;"",CHAR(10)&amp;INDEX('Controle de reservas'!$M$14:$M$2013,BW79),IF(OR(INDEX('Controle de reservas'!$L$14:$L$2013,BW79)="Em cobertura",INDEX('Controle de reservas'!$L$14:$L$2013,BW79)="Programado"),CHAR(10)&amp;"SEM LOCAL",""))&amp;IF(INDEX('Controle de reservas'!$N$14:$N$2013,BW79)&lt;&gt;"",CHAR(10)&amp;"Subst.: "&amp;INDEX('Controle de reservas'!$N$14:$N$2013,BW79),"")&amp;IF(AND(ISNUMBER(INDEX('Controle de reservas'!$I$14:$I$2013,BW79)),INDEX('Controle de reservas'!$I$14:$I$2013,BW79)&gt;0,INDEX('Controle de reservas'!$K$14:$K$2013,BW79)&gt;INDEX('Controle de reservas'!$I$14:$I$2013,BW79)),CHAR(10)&amp;"DIVERGÊNCIA DE DATAS","")&amp;IF(INDEX('Controle de reservas'!$P$14:$P$2013,BW79)&lt;&gt;"OK"," !",""))))</f>
      </c>
      <c r="AJ79" s="17">
        <f ca="1">IF(OR($AQ79=0,AJ$9="",AJ$9&lt;$AS79,AND($AT79&lt;&gt;"",AJ$9&gt;$AT79)),"",IF(BX79=0,"—",IF(INDEX('Controle de reservas'!$P$14:$P$2013,BX79)="DUPLICIDADE NO DIA","CONFLITO"&amp;IF(INDEX('Controle de reservas'!$M$14:$M$2013,BX79)&lt;&gt;"",CHAR(10)&amp;INDEX('Controle de reservas'!$M$14:$M$2013,BX79),"")&amp;IF(INDEX('Controle de reservas'!$N$14:$N$2013,BX79)&lt;&gt;"",CHAR(10)&amp;"Subst.: "&amp;INDEX('Controle de reservas'!$N$14:$N$2013,BX79),"")&amp;IF(AND(ISNUMBER(INDEX('Controle de reservas'!$I$14:$I$2013,BX79)),INDEX('Controle de reservas'!$I$14:$I$2013,BX79)&gt;0,INDEX('Controle de reservas'!$K$14:$K$2013,BX79)&gt;INDEX('Controle de reservas'!$I$14:$I$2013,BX79)),CHAR(10)&amp;"DIVERGÊNCIA DE DATAS",""),IF(INDEX('Controle de reservas'!$L$14:$L$2013,BX79)="Em cobertura","COV",IF(INDEX('Controle de reservas'!$L$14:$L$2013,BX79)="Disponível","DISP",IF(INDEX('Controle de reservas'!$L$14:$L$2013,BX79)="Não utilizado","NU",IF(INDEX('Controle de reservas'!$L$14:$L$2013,BX79)="Folga","F",IF(INDEX('Controle de reservas'!$L$14:$L$2013,BX79)="Ocorrência","O",IF(INDEX('Controle de reservas'!$L$14:$L$2013,BX79)="Programado","PROG",IF(INDEX('Controle de reservas'!$L$14:$L$2013,BX79)="Disponível no posto","DP","SEM SITUAÇÃO")))))))&amp;IF(INDEX('Controle de reservas'!$M$14:$M$2013,BX79)&lt;&gt;"",CHAR(10)&amp;INDEX('Controle de reservas'!$M$14:$M$2013,BX79),IF(OR(INDEX('Controle de reservas'!$L$14:$L$2013,BX79)="Em cobertura",INDEX('Controle de reservas'!$L$14:$L$2013,BX79)="Programado"),CHAR(10)&amp;"SEM LOCAL",""))&amp;IF(INDEX('Controle de reservas'!$N$14:$N$2013,BX79)&lt;&gt;"",CHAR(10)&amp;"Subst.: "&amp;INDEX('Controle de reservas'!$N$14:$N$2013,BX79),"")&amp;IF(AND(ISNUMBER(INDEX('Controle de reservas'!$I$14:$I$2013,BX79)),INDEX('Controle de reservas'!$I$14:$I$2013,BX79)&gt;0,INDEX('Controle de reservas'!$K$14:$K$2013,BX79)&gt;INDEX('Controle de reservas'!$I$14:$I$2013,BX79)),CHAR(10)&amp;"DIVERGÊNCIA DE DATAS","")&amp;IF(INDEX('Controle de reservas'!$P$14:$P$2013,BX79)&lt;&gt;"OK"," !",""))))</f>
      </c>
      <c r="AK79" s="17">
        <f ca="1">IF(OR($AQ79=0,AK$9="",AK$9&lt;$AS79,AND($AT79&lt;&gt;"",AK$9&gt;$AT79)),"",IF(BY79=0,"—",IF(INDEX('Controle de reservas'!$P$14:$P$2013,BY79)="DUPLICIDADE NO DIA","CONFLITO"&amp;IF(INDEX('Controle de reservas'!$M$14:$M$2013,BY79)&lt;&gt;"",CHAR(10)&amp;INDEX('Controle de reservas'!$M$14:$M$2013,BY79),"")&amp;IF(INDEX('Controle de reservas'!$N$14:$N$2013,BY79)&lt;&gt;"",CHAR(10)&amp;"Subst.: "&amp;INDEX('Controle de reservas'!$N$14:$N$2013,BY79),"")&amp;IF(AND(ISNUMBER(INDEX('Controle de reservas'!$I$14:$I$2013,BY79)),INDEX('Controle de reservas'!$I$14:$I$2013,BY79)&gt;0,INDEX('Controle de reservas'!$K$14:$K$2013,BY79)&gt;INDEX('Controle de reservas'!$I$14:$I$2013,BY79)),CHAR(10)&amp;"DIVERGÊNCIA DE DATAS",""),IF(INDEX('Controle de reservas'!$L$14:$L$2013,BY79)="Em cobertura","COV",IF(INDEX('Controle de reservas'!$L$14:$L$2013,BY79)="Disponível","DISP",IF(INDEX('Controle de reservas'!$L$14:$L$2013,BY79)="Não utilizado","NU",IF(INDEX('Controle de reservas'!$L$14:$L$2013,BY79)="Folga","F",IF(INDEX('Controle de reservas'!$L$14:$L$2013,BY79)="Ocorrência","O",IF(INDEX('Controle de reservas'!$L$14:$L$2013,BY79)="Programado","PROG",IF(INDEX('Controle de reservas'!$L$14:$L$2013,BY79)="Disponível no posto","DP","SEM SITUAÇÃO")))))))&amp;IF(INDEX('Controle de reservas'!$M$14:$M$2013,BY79)&lt;&gt;"",CHAR(10)&amp;INDEX('Controle de reservas'!$M$14:$M$2013,BY79),IF(OR(INDEX('Controle de reservas'!$L$14:$L$2013,BY79)="Em cobertura",INDEX('Controle de reservas'!$L$14:$L$2013,BY79)="Programado"),CHAR(10)&amp;"SEM LOCAL",""))&amp;IF(INDEX('Controle de reservas'!$N$14:$N$2013,BY79)&lt;&gt;"",CHAR(10)&amp;"Subst.: "&amp;INDEX('Controle de reservas'!$N$14:$N$2013,BY79),"")&amp;IF(AND(ISNUMBER(INDEX('Controle de reservas'!$I$14:$I$2013,BY79)),INDEX('Controle de reservas'!$I$14:$I$2013,BY79)&gt;0,INDEX('Controle de reservas'!$K$14:$K$2013,BY79)&gt;INDEX('Controle de reservas'!$I$14:$I$2013,BY79)),CHAR(10)&amp;"DIVERGÊNCIA DE DATAS","")&amp;IF(INDEX('Controle de reservas'!$P$14:$P$2013,BY79)&lt;&gt;"OK"," !",""))))</f>
      </c>
      <c r="AL79" s="16">
        <f t="shared" ca="1" si="5"/>
      </c>
      <c r="AM79" s="16">
        <f t="shared" ca="1" si="6"/>
      </c>
      <c r="AN79" s="16">
        <f t="shared" ca="1" si="7"/>
      </c>
      <c r="AO79" s="16">
        <f t="shared" ca="1" si="8"/>
      </c>
      <c r="AP79" s="16">
        <f ca="1">IF($AQ79=0,"",INDEX('Controle de reservas'!$O$14:$O$2013,$AQ79))</f>
      </c>
      <c r="AQ79">
        <f ca="1">IFERROR(MATCH(ROW()-9,'Controle de reservas'!$S$14:$S$2013,0),0)</f>
      </c>
      <c r="AR79">
        <f ca="1">IF($AQ79=0,"",INDEX('Controle de reservas'!$Q$14:$Q$2013,$AQ79))</f>
      </c>
      <c r="AS79">
        <f ca="1">IF($AQ79=0,"",INDEX('Controle de reservas'!$H$14:$H$2013,$AQ79))</f>
      </c>
      <c r="AT79">
        <f ca="1">IF($AQ79=0,"",IF(INDEX('Controle de reservas'!$J$14:$J$2013,$AQ79)=0,"",INDEX('Controle de reservas'!$J$14:$J$2013,$AQ79)))</f>
      </c>
      <c r="AU79">
        <f ca="1">IF(OR($AQ79=0,G$9=""),0,IFERROR(MATCH($AR79&amp;"|"&amp;TEXT(G$9,"yyyymmdd"),'Controle de reservas'!$T$14:$T$2013,0),0))</f>
      </c>
      <c r="AV79">
        <f ca="1">IF(OR($AQ79=0,H$9=""),0,IFERROR(MATCH($AR79&amp;"|"&amp;TEXT(H$9,"yyyymmdd"),'Controle de reservas'!$T$14:$T$2013,0),0))</f>
      </c>
      <c r="AW79">
        <f ca="1">IF(OR($AQ79=0,I$9=""),0,IFERROR(MATCH($AR79&amp;"|"&amp;TEXT(I$9,"yyyymmdd"),'Controle de reservas'!$T$14:$T$2013,0),0))</f>
      </c>
      <c r="AX79">
        <f ca="1">IF(OR($AQ79=0,J$9=""),0,IFERROR(MATCH($AR79&amp;"|"&amp;TEXT(J$9,"yyyymmdd"),'Controle de reservas'!$T$14:$T$2013,0),0))</f>
      </c>
      <c r="AY79">
        <f ca="1">IF(OR($AQ79=0,K$9=""),0,IFERROR(MATCH($AR79&amp;"|"&amp;TEXT(K$9,"yyyymmdd"),'Controle de reservas'!$T$14:$T$2013,0),0))</f>
      </c>
      <c r="AZ79">
        <f ca="1">IF(OR($AQ79=0,L$9=""),0,IFERROR(MATCH($AR79&amp;"|"&amp;TEXT(L$9,"yyyymmdd"),'Controle de reservas'!$T$14:$T$2013,0),0))</f>
      </c>
      <c r="BA79">
        <f ca="1">IF(OR($AQ79=0,M$9=""),0,IFERROR(MATCH($AR79&amp;"|"&amp;TEXT(M$9,"yyyymmdd"),'Controle de reservas'!$T$14:$T$2013,0),0))</f>
      </c>
      <c r="BB79">
        <f ca="1">IF(OR($AQ79=0,N$9=""),0,IFERROR(MATCH($AR79&amp;"|"&amp;TEXT(N$9,"yyyymmdd"),'Controle de reservas'!$T$14:$T$2013,0),0))</f>
      </c>
      <c r="BC79">
        <f ca="1">IF(OR($AQ79=0,O$9=""),0,IFERROR(MATCH($AR79&amp;"|"&amp;TEXT(O$9,"yyyymmdd"),'Controle de reservas'!$T$14:$T$2013,0),0))</f>
      </c>
      <c r="BD79">
        <f ca="1">IF(OR($AQ79=0,P$9=""),0,IFERROR(MATCH($AR79&amp;"|"&amp;TEXT(P$9,"yyyymmdd"),'Controle de reservas'!$T$14:$T$2013,0),0))</f>
      </c>
      <c r="BE79">
        <f ca="1">IF(OR($AQ79=0,Q$9=""),0,IFERROR(MATCH($AR79&amp;"|"&amp;TEXT(Q$9,"yyyymmdd"),'Controle de reservas'!$T$14:$T$2013,0),0))</f>
      </c>
      <c r="BF79">
        <f ca="1">IF(OR($AQ79=0,R$9=""),0,IFERROR(MATCH($AR79&amp;"|"&amp;TEXT(R$9,"yyyymmdd"),'Controle de reservas'!$T$14:$T$2013,0),0))</f>
      </c>
      <c r="BG79">
        <f ca="1">IF(OR($AQ79=0,S$9=""),0,IFERROR(MATCH($AR79&amp;"|"&amp;TEXT(S$9,"yyyymmdd"),'Controle de reservas'!$T$14:$T$2013,0),0))</f>
      </c>
      <c r="BH79">
        <f ca="1">IF(OR($AQ79=0,T$9=""),0,IFERROR(MATCH($AR79&amp;"|"&amp;TEXT(T$9,"yyyymmdd"),'Controle de reservas'!$T$14:$T$2013,0),0))</f>
      </c>
      <c r="BI79">
        <f ca="1">IF(OR($AQ79=0,U$9=""),0,IFERROR(MATCH($AR79&amp;"|"&amp;TEXT(U$9,"yyyymmdd"),'Controle de reservas'!$T$14:$T$2013,0),0))</f>
      </c>
      <c r="BJ79">
        <f ca="1">IF(OR($AQ79=0,V$9=""),0,IFERROR(MATCH($AR79&amp;"|"&amp;TEXT(V$9,"yyyymmdd"),'Controle de reservas'!$T$14:$T$2013,0),0))</f>
      </c>
      <c r="BK79">
        <f ca="1">IF(OR($AQ79=0,W$9=""),0,IFERROR(MATCH($AR79&amp;"|"&amp;TEXT(W$9,"yyyymmdd"),'Controle de reservas'!$T$14:$T$2013,0),0))</f>
      </c>
      <c r="BL79">
        <f ca="1">IF(OR($AQ79=0,X$9=""),0,IFERROR(MATCH($AR79&amp;"|"&amp;TEXT(X$9,"yyyymmdd"),'Controle de reservas'!$T$14:$T$2013,0),0))</f>
      </c>
      <c r="BM79">
        <f ca="1">IF(OR($AQ79=0,Y$9=""),0,IFERROR(MATCH($AR79&amp;"|"&amp;TEXT(Y$9,"yyyymmdd"),'Controle de reservas'!$T$14:$T$2013,0),0))</f>
      </c>
      <c r="BN79">
        <f ca="1">IF(OR($AQ79=0,Z$9=""),0,IFERROR(MATCH($AR79&amp;"|"&amp;TEXT(Z$9,"yyyymmdd"),'Controle de reservas'!$T$14:$T$2013,0),0))</f>
      </c>
      <c r="BO79">
        <f ca="1">IF(OR($AQ79=0,AA$9=""),0,IFERROR(MATCH($AR79&amp;"|"&amp;TEXT(AA$9,"yyyymmdd"),'Controle de reservas'!$T$14:$T$2013,0),0))</f>
      </c>
      <c r="BP79">
        <f ca="1">IF(OR($AQ79=0,AB$9=""),0,IFERROR(MATCH($AR79&amp;"|"&amp;TEXT(AB$9,"yyyymmdd"),'Controle de reservas'!$T$14:$T$2013,0),0))</f>
      </c>
      <c r="BQ79">
        <f ca="1">IF(OR($AQ79=0,AC$9=""),0,IFERROR(MATCH($AR79&amp;"|"&amp;TEXT(AC$9,"yyyymmdd"),'Controle de reservas'!$T$14:$T$2013,0),0))</f>
      </c>
      <c r="BR79">
        <f ca="1">IF(OR($AQ79=0,AD$9=""),0,IFERROR(MATCH($AR79&amp;"|"&amp;TEXT(AD$9,"yyyymmdd"),'Controle de reservas'!$T$14:$T$2013,0),0))</f>
      </c>
      <c r="BS79">
        <f ca="1">IF(OR($AQ79=0,AE$9=""),0,IFERROR(MATCH($AR79&amp;"|"&amp;TEXT(AE$9,"yyyymmdd"),'Controle de reservas'!$T$14:$T$2013,0),0))</f>
      </c>
      <c r="BT79">
        <f ca="1">IF(OR($AQ79=0,AF$9=""),0,IFERROR(MATCH($AR79&amp;"|"&amp;TEXT(AF$9,"yyyymmdd"),'Controle de reservas'!$T$14:$T$2013,0),0))</f>
      </c>
      <c r="BU79">
        <f ca="1">IF(OR($AQ79=0,AG$9=""),0,IFERROR(MATCH($AR79&amp;"|"&amp;TEXT(AG$9,"yyyymmdd"),'Controle de reservas'!$T$14:$T$2013,0),0))</f>
      </c>
      <c r="BV79">
        <f ca="1">IF(OR($AQ79=0,AH$9=""),0,IFERROR(MATCH($AR79&amp;"|"&amp;TEXT(AH$9,"yyyymmdd"),'Controle de reservas'!$T$14:$T$2013,0),0))</f>
      </c>
      <c r="BW79">
        <f ca="1">IF(OR($AQ79=0,AI$9=""),0,IFERROR(MATCH($AR79&amp;"|"&amp;TEXT(AI$9,"yyyymmdd"),'Controle de reservas'!$T$14:$T$2013,0),0))</f>
      </c>
      <c r="BX79">
        <f ca="1">IF(OR($AQ79=0,AJ$9=""),0,IFERROR(MATCH($AR79&amp;"|"&amp;TEXT(AJ$9,"yyyymmdd"),'Controle de reservas'!$T$14:$T$2013,0),0))</f>
      </c>
      <c r="BY79">
        <f ca="1">IF(OR($AQ79=0,AK$9=""),0,IFERROR(MATCH($AR79&amp;"|"&amp;TEXT(AK$9,"yyyymmdd"),'Controle de reservas'!$T$14:$T$2013,0),0))</f>
      </c>
    </row>
    <row r="80" spans="1:77" ht="105" customHeight="1" x14ac:dyDescent="0.25">
      <c r="A80" s="14">
        <f ca="1">IF($AQ80=0,"",INDEX('Controle de reservas'!$A$14:$A$2013,$AQ80))</f>
      </c>
      <c r="B80" s="14">
        <f ca="1">IF($AQ80=0,"",INDEX('Controle de reservas'!$B$14:$B$2013,$AQ80))</f>
      </c>
      <c r="C80" s="14">
        <f ca="1">IF($AQ80=0,"",INDEX('Controle de reservas'!$C$14:$C$2013,$AQ80))</f>
      </c>
      <c r="D80" s="14">
        <f ca="1">IF($AQ80=0,"",INDEX('Controle de reservas'!$D$14:$D$2013,$AQ80))</f>
      </c>
      <c r="E80" s="14">
        <f ca="1">IF($AQ80=0,"",INDEX('Controle de reservas'!$E$14:$E$2013,$AQ80))</f>
      </c>
      <c r="F80" s="14">
        <f ca="1">IF($AQ80=0,"",INDEX('Controle de reservas'!$F$14:$F$2013,$AQ80))</f>
      </c>
      <c r="G80" s="15">
        <f ca="1">IF(OR($AQ80=0,G$9="",G$9&lt;$AS80,AND($AT80&lt;&gt;"",G$9&gt;$AT80)),"",IF(AU80=0,"—",IF(INDEX('Controle de reservas'!$P$14:$P$2013,AU80)="DUPLICIDADE NO DIA","CONFLITO"&amp;IF(INDEX('Controle de reservas'!$M$14:$M$2013,AU80)&lt;&gt;"",CHAR(10)&amp;INDEX('Controle de reservas'!$M$14:$M$2013,AU80),"")&amp;IF(INDEX('Controle de reservas'!$N$14:$N$2013,AU80)&lt;&gt;"",CHAR(10)&amp;"Subst.: "&amp;INDEX('Controle de reservas'!$N$14:$N$2013,AU80),"")&amp;IF(AND(ISNUMBER(INDEX('Controle de reservas'!$I$14:$I$2013,AU80)),INDEX('Controle de reservas'!$I$14:$I$2013,AU80)&gt;0,INDEX('Controle de reservas'!$K$14:$K$2013,AU80)&gt;INDEX('Controle de reservas'!$I$14:$I$2013,AU80)),CHAR(10)&amp;"DIVERGÊNCIA DE DATAS",""),IF(INDEX('Controle de reservas'!$L$14:$L$2013,AU80)="Em cobertura","COV",IF(INDEX('Controle de reservas'!$L$14:$L$2013,AU80)="Disponível","DISP",IF(INDEX('Controle de reservas'!$L$14:$L$2013,AU80)="Não utilizado","NU",IF(INDEX('Controle de reservas'!$L$14:$L$2013,AU80)="Folga","F",IF(INDEX('Controle de reservas'!$L$14:$L$2013,AU80)="Ocorrência","O",IF(INDEX('Controle de reservas'!$L$14:$L$2013,AU80)="Programado","PROG",IF(INDEX('Controle de reservas'!$L$14:$L$2013,AU80)="Disponível no posto","DP","SEM SITUAÇÃO")))))))&amp;IF(INDEX('Controle de reservas'!$M$14:$M$2013,AU80)&lt;&gt;"",CHAR(10)&amp;INDEX('Controle de reservas'!$M$14:$M$2013,AU80),IF(OR(INDEX('Controle de reservas'!$L$14:$L$2013,AU80)="Em cobertura",INDEX('Controle de reservas'!$L$14:$L$2013,AU80)="Programado"),CHAR(10)&amp;"SEM LOCAL",""))&amp;IF(INDEX('Controle de reservas'!$N$14:$N$2013,AU80)&lt;&gt;"",CHAR(10)&amp;"Subst.: "&amp;INDEX('Controle de reservas'!$N$14:$N$2013,AU80),"")&amp;IF(AND(ISNUMBER(INDEX('Controle de reservas'!$I$14:$I$2013,AU80)),INDEX('Controle de reservas'!$I$14:$I$2013,AU80)&gt;0,INDEX('Controle de reservas'!$K$14:$K$2013,AU80)&gt;INDEX('Controle de reservas'!$I$14:$I$2013,AU80)),CHAR(10)&amp;"DIVERGÊNCIA DE DATAS","")&amp;IF(INDEX('Controle de reservas'!$P$14:$P$2013,AU80)&lt;&gt;"OK"," !",""))))</f>
      </c>
      <c r="H80" s="15">
        <f ca="1">IF(OR($AQ80=0,H$9="",H$9&lt;$AS80,AND($AT80&lt;&gt;"",H$9&gt;$AT80)),"",IF(AV80=0,"—",IF(INDEX('Controle de reservas'!$P$14:$P$2013,AV80)="DUPLICIDADE NO DIA","CONFLITO"&amp;IF(INDEX('Controle de reservas'!$M$14:$M$2013,AV80)&lt;&gt;"",CHAR(10)&amp;INDEX('Controle de reservas'!$M$14:$M$2013,AV80),"")&amp;IF(INDEX('Controle de reservas'!$N$14:$N$2013,AV80)&lt;&gt;"",CHAR(10)&amp;"Subst.: "&amp;INDEX('Controle de reservas'!$N$14:$N$2013,AV80),"")&amp;IF(AND(ISNUMBER(INDEX('Controle de reservas'!$I$14:$I$2013,AV80)),INDEX('Controle de reservas'!$I$14:$I$2013,AV80)&gt;0,INDEX('Controle de reservas'!$K$14:$K$2013,AV80)&gt;INDEX('Controle de reservas'!$I$14:$I$2013,AV80)),CHAR(10)&amp;"DIVERGÊNCIA DE DATAS",""),IF(INDEX('Controle de reservas'!$L$14:$L$2013,AV80)="Em cobertura","COV",IF(INDEX('Controle de reservas'!$L$14:$L$2013,AV80)="Disponível","DISP",IF(INDEX('Controle de reservas'!$L$14:$L$2013,AV80)="Não utilizado","NU",IF(INDEX('Controle de reservas'!$L$14:$L$2013,AV80)="Folga","F",IF(INDEX('Controle de reservas'!$L$14:$L$2013,AV80)="Ocorrência","O",IF(INDEX('Controle de reservas'!$L$14:$L$2013,AV80)="Programado","PROG",IF(INDEX('Controle de reservas'!$L$14:$L$2013,AV80)="Disponível no posto","DP","SEM SITUAÇÃO")))))))&amp;IF(INDEX('Controle de reservas'!$M$14:$M$2013,AV80)&lt;&gt;"",CHAR(10)&amp;INDEX('Controle de reservas'!$M$14:$M$2013,AV80),IF(OR(INDEX('Controle de reservas'!$L$14:$L$2013,AV80)="Em cobertura",INDEX('Controle de reservas'!$L$14:$L$2013,AV80)="Programado"),CHAR(10)&amp;"SEM LOCAL",""))&amp;IF(INDEX('Controle de reservas'!$N$14:$N$2013,AV80)&lt;&gt;"",CHAR(10)&amp;"Subst.: "&amp;INDEX('Controle de reservas'!$N$14:$N$2013,AV80),"")&amp;IF(AND(ISNUMBER(INDEX('Controle de reservas'!$I$14:$I$2013,AV80)),INDEX('Controle de reservas'!$I$14:$I$2013,AV80)&gt;0,INDEX('Controle de reservas'!$K$14:$K$2013,AV80)&gt;INDEX('Controle de reservas'!$I$14:$I$2013,AV80)),CHAR(10)&amp;"DIVERGÊNCIA DE DATAS","")&amp;IF(INDEX('Controle de reservas'!$P$14:$P$2013,AV80)&lt;&gt;"OK"," !",""))))</f>
      </c>
      <c r="I80" s="15">
        <f ca="1">IF(OR($AQ80=0,I$9="",I$9&lt;$AS80,AND($AT80&lt;&gt;"",I$9&gt;$AT80)),"",IF(AW80=0,"—",IF(INDEX('Controle de reservas'!$P$14:$P$2013,AW80)="DUPLICIDADE NO DIA","CONFLITO"&amp;IF(INDEX('Controle de reservas'!$M$14:$M$2013,AW80)&lt;&gt;"",CHAR(10)&amp;INDEX('Controle de reservas'!$M$14:$M$2013,AW80),"")&amp;IF(INDEX('Controle de reservas'!$N$14:$N$2013,AW80)&lt;&gt;"",CHAR(10)&amp;"Subst.: "&amp;INDEX('Controle de reservas'!$N$14:$N$2013,AW80),"")&amp;IF(AND(ISNUMBER(INDEX('Controle de reservas'!$I$14:$I$2013,AW80)),INDEX('Controle de reservas'!$I$14:$I$2013,AW80)&gt;0,INDEX('Controle de reservas'!$K$14:$K$2013,AW80)&gt;INDEX('Controle de reservas'!$I$14:$I$2013,AW80)),CHAR(10)&amp;"DIVERGÊNCIA DE DATAS",""),IF(INDEX('Controle de reservas'!$L$14:$L$2013,AW80)="Em cobertura","COV",IF(INDEX('Controle de reservas'!$L$14:$L$2013,AW80)="Disponível","DISP",IF(INDEX('Controle de reservas'!$L$14:$L$2013,AW80)="Não utilizado","NU",IF(INDEX('Controle de reservas'!$L$14:$L$2013,AW80)="Folga","F",IF(INDEX('Controle de reservas'!$L$14:$L$2013,AW80)="Ocorrência","O",IF(INDEX('Controle de reservas'!$L$14:$L$2013,AW80)="Programado","PROG",IF(INDEX('Controle de reservas'!$L$14:$L$2013,AW80)="Disponível no posto","DP","SEM SITUAÇÃO")))))))&amp;IF(INDEX('Controle de reservas'!$M$14:$M$2013,AW80)&lt;&gt;"",CHAR(10)&amp;INDEX('Controle de reservas'!$M$14:$M$2013,AW80),IF(OR(INDEX('Controle de reservas'!$L$14:$L$2013,AW80)="Em cobertura",INDEX('Controle de reservas'!$L$14:$L$2013,AW80)="Programado"),CHAR(10)&amp;"SEM LOCAL",""))&amp;IF(INDEX('Controle de reservas'!$N$14:$N$2013,AW80)&lt;&gt;"",CHAR(10)&amp;"Subst.: "&amp;INDEX('Controle de reservas'!$N$14:$N$2013,AW80),"")&amp;IF(AND(ISNUMBER(INDEX('Controle de reservas'!$I$14:$I$2013,AW80)),INDEX('Controle de reservas'!$I$14:$I$2013,AW80)&gt;0,INDEX('Controle de reservas'!$K$14:$K$2013,AW80)&gt;INDEX('Controle de reservas'!$I$14:$I$2013,AW80)),CHAR(10)&amp;"DIVERGÊNCIA DE DATAS","")&amp;IF(INDEX('Controle de reservas'!$P$14:$P$2013,AW80)&lt;&gt;"OK"," !",""))))</f>
      </c>
      <c r="J80" s="15">
        <f ca="1">IF(OR($AQ80=0,J$9="",J$9&lt;$AS80,AND($AT80&lt;&gt;"",J$9&gt;$AT80)),"",IF(AX80=0,"—",IF(INDEX('Controle de reservas'!$P$14:$P$2013,AX80)="DUPLICIDADE NO DIA","CONFLITO"&amp;IF(INDEX('Controle de reservas'!$M$14:$M$2013,AX80)&lt;&gt;"",CHAR(10)&amp;INDEX('Controle de reservas'!$M$14:$M$2013,AX80),"")&amp;IF(INDEX('Controle de reservas'!$N$14:$N$2013,AX80)&lt;&gt;"",CHAR(10)&amp;"Subst.: "&amp;INDEX('Controle de reservas'!$N$14:$N$2013,AX80),"")&amp;IF(AND(ISNUMBER(INDEX('Controle de reservas'!$I$14:$I$2013,AX80)),INDEX('Controle de reservas'!$I$14:$I$2013,AX80)&gt;0,INDEX('Controle de reservas'!$K$14:$K$2013,AX80)&gt;INDEX('Controle de reservas'!$I$14:$I$2013,AX80)),CHAR(10)&amp;"DIVERGÊNCIA DE DATAS",""),IF(INDEX('Controle de reservas'!$L$14:$L$2013,AX80)="Em cobertura","COV",IF(INDEX('Controle de reservas'!$L$14:$L$2013,AX80)="Disponível","DISP",IF(INDEX('Controle de reservas'!$L$14:$L$2013,AX80)="Não utilizado","NU",IF(INDEX('Controle de reservas'!$L$14:$L$2013,AX80)="Folga","F",IF(INDEX('Controle de reservas'!$L$14:$L$2013,AX80)="Ocorrência","O",IF(INDEX('Controle de reservas'!$L$14:$L$2013,AX80)="Programado","PROG",IF(INDEX('Controle de reservas'!$L$14:$L$2013,AX80)="Disponível no posto","DP","SEM SITUAÇÃO")))))))&amp;IF(INDEX('Controle de reservas'!$M$14:$M$2013,AX80)&lt;&gt;"",CHAR(10)&amp;INDEX('Controle de reservas'!$M$14:$M$2013,AX80),IF(OR(INDEX('Controle de reservas'!$L$14:$L$2013,AX80)="Em cobertura",INDEX('Controle de reservas'!$L$14:$L$2013,AX80)="Programado"),CHAR(10)&amp;"SEM LOCAL",""))&amp;IF(INDEX('Controle de reservas'!$N$14:$N$2013,AX80)&lt;&gt;"",CHAR(10)&amp;"Subst.: "&amp;INDEX('Controle de reservas'!$N$14:$N$2013,AX80),"")&amp;IF(AND(ISNUMBER(INDEX('Controle de reservas'!$I$14:$I$2013,AX80)),INDEX('Controle de reservas'!$I$14:$I$2013,AX80)&gt;0,INDEX('Controle de reservas'!$K$14:$K$2013,AX80)&gt;INDEX('Controle de reservas'!$I$14:$I$2013,AX80)),CHAR(10)&amp;"DIVERGÊNCIA DE DATAS","")&amp;IF(INDEX('Controle de reservas'!$P$14:$P$2013,AX80)&lt;&gt;"OK"," !",""))))</f>
      </c>
      <c r="K80" s="15">
        <f ca="1">IF(OR($AQ80=0,K$9="",K$9&lt;$AS80,AND($AT80&lt;&gt;"",K$9&gt;$AT80)),"",IF(AY80=0,"—",IF(INDEX('Controle de reservas'!$P$14:$P$2013,AY80)="DUPLICIDADE NO DIA","CONFLITO"&amp;IF(INDEX('Controle de reservas'!$M$14:$M$2013,AY80)&lt;&gt;"",CHAR(10)&amp;INDEX('Controle de reservas'!$M$14:$M$2013,AY80),"")&amp;IF(INDEX('Controle de reservas'!$N$14:$N$2013,AY80)&lt;&gt;"",CHAR(10)&amp;"Subst.: "&amp;INDEX('Controle de reservas'!$N$14:$N$2013,AY80),"")&amp;IF(AND(ISNUMBER(INDEX('Controle de reservas'!$I$14:$I$2013,AY80)),INDEX('Controle de reservas'!$I$14:$I$2013,AY80)&gt;0,INDEX('Controle de reservas'!$K$14:$K$2013,AY80)&gt;INDEX('Controle de reservas'!$I$14:$I$2013,AY80)),CHAR(10)&amp;"DIVERGÊNCIA DE DATAS",""),IF(INDEX('Controle de reservas'!$L$14:$L$2013,AY80)="Em cobertura","COV",IF(INDEX('Controle de reservas'!$L$14:$L$2013,AY80)="Disponível","DISP",IF(INDEX('Controle de reservas'!$L$14:$L$2013,AY80)="Não utilizado","NU",IF(INDEX('Controle de reservas'!$L$14:$L$2013,AY80)="Folga","F",IF(INDEX('Controle de reservas'!$L$14:$L$2013,AY80)="Ocorrência","O",IF(INDEX('Controle de reservas'!$L$14:$L$2013,AY80)="Programado","PROG",IF(INDEX('Controle de reservas'!$L$14:$L$2013,AY80)="Disponível no posto","DP","SEM SITUAÇÃO")))))))&amp;IF(INDEX('Controle de reservas'!$M$14:$M$2013,AY80)&lt;&gt;"",CHAR(10)&amp;INDEX('Controle de reservas'!$M$14:$M$2013,AY80),IF(OR(INDEX('Controle de reservas'!$L$14:$L$2013,AY80)="Em cobertura",INDEX('Controle de reservas'!$L$14:$L$2013,AY80)="Programado"),CHAR(10)&amp;"SEM LOCAL",""))&amp;IF(INDEX('Controle de reservas'!$N$14:$N$2013,AY80)&lt;&gt;"",CHAR(10)&amp;"Subst.: "&amp;INDEX('Controle de reservas'!$N$14:$N$2013,AY80),"")&amp;IF(AND(ISNUMBER(INDEX('Controle de reservas'!$I$14:$I$2013,AY80)),INDEX('Controle de reservas'!$I$14:$I$2013,AY80)&gt;0,INDEX('Controle de reservas'!$K$14:$K$2013,AY80)&gt;INDEX('Controle de reservas'!$I$14:$I$2013,AY80)),CHAR(10)&amp;"DIVERGÊNCIA DE DATAS","")&amp;IF(INDEX('Controle de reservas'!$P$14:$P$2013,AY80)&lt;&gt;"OK"," !",""))))</f>
      </c>
      <c r="L80" s="15">
        <f ca="1">IF(OR($AQ80=0,L$9="",L$9&lt;$AS80,AND($AT80&lt;&gt;"",L$9&gt;$AT80)),"",IF(AZ80=0,"—",IF(INDEX('Controle de reservas'!$P$14:$P$2013,AZ80)="DUPLICIDADE NO DIA","CONFLITO"&amp;IF(INDEX('Controle de reservas'!$M$14:$M$2013,AZ80)&lt;&gt;"",CHAR(10)&amp;INDEX('Controle de reservas'!$M$14:$M$2013,AZ80),"")&amp;IF(INDEX('Controle de reservas'!$N$14:$N$2013,AZ80)&lt;&gt;"",CHAR(10)&amp;"Subst.: "&amp;INDEX('Controle de reservas'!$N$14:$N$2013,AZ80),"")&amp;IF(AND(ISNUMBER(INDEX('Controle de reservas'!$I$14:$I$2013,AZ80)),INDEX('Controle de reservas'!$I$14:$I$2013,AZ80)&gt;0,INDEX('Controle de reservas'!$K$14:$K$2013,AZ80)&gt;INDEX('Controle de reservas'!$I$14:$I$2013,AZ80)),CHAR(10)&amp;"DIVERGÊNCIA DE DATAS",""),IF(INDEX('Controle de reservas'!$L$14:$L$2013,AZ80)="Em cobertura","COV",IF(INDEX('Controle de reservas'!$L$14:$L$2013,AZ80)="Disponível","DISP",IF(INDEX('Controle de reservas'!$L$14:$L$2013,AZ80)="Não utilizado","NU",IF(INDEX('Controle de reservas'!$L$14:$L$2013,AZ80)="Folga","F",IF(INDEX('Controle de reservas'!$L$14:$L$2013,AZ80)="Ocorrência","O",IF(INDEX('Controle de reservas'!$L$14:$L$2013,AZ80)="Programado","PROG",IF(INDEX('Controle de reservas'!$L$14:$L$2013,AZ80)="Disponível no posto","DP","SEM SITUAÇÃO")))))))&amp;IF(INDEX('Controle de reservas'!$M$14:$M$2013,AZ80)&lt;&gt;"",CHAR(10)&amp;INDEX('Controle de reservas'!$M$14:$M$2013,AZ80),IF(OR(INDEX('Controle de reservas'!$L$14:$L$2013,AZ80)="Em cobertura",INDEX('Controle de reservas'!$L$14:$L$2013,AZ80)="Programado"),CHAR(10)&amp;"SEM LOCAL",""))&amp;IF(INDEX('Controle de reservas'!$N$14:$N$2013,AZ80)&lt;&gt;"",CHAR(10)&amp;"Subst.: "&amp;INDEX('Controle de reservas'!$N$14:$N$2013,AZ80),"")&amp;IF(AND(ISNUMBER(INDEX('Controle de reservas'!$I$14:$I$2013,AZ80)),INDEX('Controle de reservas'!$I$14:$I$2013,AZ80)&gt;0,INDEX('Controle de reservas'!$K$14:$K$2013,AZ80)&gt;INDEX('Controle de reservas'!$I$14:$I$2013,AZ80)),CHAR(10)&amp;"DIVERGÊNCIA DE DATAS","")&amp;IF(INDEX('Controle de reservas'!$P$14:$P$2013,AZ80)&lt;&gt;"OK"," !",""))))</f>
      </c>
      <c r="M80" s="15">
        <f ca="1">IF(OR($AQ80=0,M$9="",M$9&lt;$AS80,AND($AT80&lt;&gt;"",M$9&gt;$AT80)),"",IF(BA80=0,"—",IF(INDEX('Controle de reservas'!$P$14:$P$2013,BA80)="DUPLICIDADE NO DIA","CONFLITO"&amp;IF(INDEX('Controle de reservas'!$M$14:$M$2013,BA80)&lt;&gt;"",CHAR(10)&amp;INDEX('Controle de reservas'!$M$14:$M$2013,BA80),"")&amp;IF(INDEX('Controle de reservas'!$N$14:$N$2013,BA80)&lt;&gt;"",CHAR(10)&amp;"Subst.: "&amp;INDEX('Controle de reservas'!$N$14:$N$2013,BA80),"")&amp;IF(AND(ISNUMBER(INDEX('Controle de reservas'!$I$14:$I$2013,BA80)),INDEX('Controle de reservas'!$I$14:$I$2013,BA80)&gt;0,INDEX('Controle de reservas'!$K$14:$K$2013,BA80)&gt;INDEX('Controle de reservas'!$I$14:$I$2013,BA80)),CHAR(10)&amp;"DIVERGÊNCIA DE DATAS",""),IF(INDEX('Controle de reservas'!$L$14:$L$2013,BA80)="Em cobertura","COV",IF(INDEX('Controle de reservas'!$L$14:$L$2013,BA80)="Disponível","DISP",IF(INDEX('Controle de reservas'!$L$14:$L$2013,BA80)="Não utilizado","NU",IF(INDEX('Controle de reservas'!$L$14:$L$2013,BA80)="Folga","F",IF(INDEX('Controle de reservas'!$L$14:$L$2013,BA80)="Ocorrência","O",IF(INDEX('Controle de reservas'!$L$14:$L$2013,BA80)="Programado","PROG",IF(INDEX('Controle de reservas'!$L$14:$L$2013,BA80)="Disponível no posto","DP","SEM SITUAÇÃO")))))))&amp;IF(INDEX('Controle de reservas'!$M$14:$M$2013,BA80)&lt;&gt;"",CHAR(10)&amp;INDEX('Controle de reservas'!$M$14:$M$2013,BA80),IF(OR(INDEX('Controle de reservas'!$L$14:$L$2013,BA80)="Em cobertura",INDEX('Controle de reservas'!$L$14:$L$2013,BA80)="Programado"),CHAR(10)&amp;"SEM LOCAL",""))&amp;IF(INDEX('Controle de reservas'!$N$14:$N$2013,BA80)&lt;&gt;"",CHAR(10)&amp;"Subst.: "&amp;INDEX('Controle de reservas'!$N$14:$N$2013,BA80),"")&amp;IF(AND(ISNUMBER(INDEX('Controle de reservas'!$I$14:$I$2013,BA80)),INDEX('Controle de reservas'!$I$14:$I$2013,BA80)&gt;0,INDEX('Controle de reservas'!$K$14:$K$2013,BA80)&gt;INDEX('Controle de reservas'!$I$14:$I$2013,BA80)),CHAR(10)&amp;"DIVERGÊNCIA DE DATAS","")&amp;IF(INDEX('Controle de reservas'!$P$14:$P$2013,BA80)&lt;&gt;"OK"," !",""))))</f>
      </c>
      <c r="N80" s="15">
        <f ca="1">IF(OR($AQ80=0,N$9="",N$9&lt;$AS80,AND($AT80&lt;&gt;"",N$9&gt;$AT80)),"",IF(BB80=0,"—",IF(INDEX('Controle de reservas'!$P$14:$P$2013,BB80)="DUPLICIDADE NO DIA","CONFLITO"&amp;IF(INDEX('Controle de reservas'!$M$14:$M$2013,BB80)&lt;&gt;"",CHAR(10)&amp;INDEX('Controle de reservas'!$M$14:$M$2013,BB80),"")&amp;IF(INDEX('Controle de reservas'!$N$14:$N$2013,BB80)&lt;&gt;"",CHAR(10)&amp;"Subst.: "&amp;INDEX('Controle de reservas'!$N$14:$N$2013,BB80),"")&amp;IF(AND(ISNUMBER(INDEX('Controle de reservas'!$I$14:$I$2013,BB80)),INDEX('Controle de reservas'!$I$14:$I$2013,BB80)&gt;0,INDEX('Controle de reservas'!$K$14:$K$2013,BB80)&gt;INDEX('Controle de reservas'!$I$14:$I$2013,BB80)),CHAR(10)&amp;"DIVERGÊNCIA DE DATAS",""),IF(INDEX('Controle de reservas'!$L$14:$L$2013,BB80)="Em cobertura","COV",IF(INDEX('Controle de reservas'!$L$14:$L$2013,BB80)="Disponível","DISP",IF(INDEX('Controle de reservas'!$L$14:$L$2013,BB80)="Não utilizado","NU",IF(INDEX('Controle de reservas'!$L$14:$L$2013,BB80)="Folga","F",IF(INDEX('Controle de reservas'!$L$14:$L$2013,BB80)="Ocorrência","O",IF(INDEX('Controle de reservas'!$L$14:$L$2013,BB80)="Programado","PROG",IF(INDEX('Controle de reservas'!$L$14:$L$2013,BB80)="Disponível no posto","DP","SEM SITUAÇÃO")))))))&amp;IF(INDEX('Controle de reservas'!$M$14:$M$2013,BB80)&lt;&gt;"",CHAR(10)&amp;INDEX('Controle de reservas'!$M$14:$M$2013,BB80),IF(OR(INDEX('Controle de reservas'!$L$14:$L$2013,BB80)="Em cobertura",INDEX('Controle de reservas'!$L$14:$L$2013,BB80)="Programado"),CHAR(10)&amp;"SEM LOCAL",""))&amp;IF(INDEX('Controle de reservas'!$N$14:$N$2013,BB80)&lt;&gt;"",CHAR(10)&amp;"Subst.: "&amp;INDEX('Controle de reservas'!$N$14:$N$2013,BB80),"")&amp;IF(AND(ISNUMBER(INDEX('Controle de reservas'!$I$14:$I$2013,BB80)),INDEX('Controle de reservas'!$I$14:$I$2013,BB80)&gt;0,INDEX('Controle de reservas'!$K$14:$K$2013,BB80)&gt;INDEX('Controle de reservas'!$I$14:$I$2013,BB80)),CHAR(10)&amp;"DIVERGÊNCIA DE DATAS","")&amp;IF(INDEX('Controle de reservas'!$P$14:$P$2013,BB80)&lt;&gt;"OK"," !",""))))</f>
      </c>
      <c r="O80" s="15">
        <f ca="1">IF(OR($AQ80=0,O$9="",O$9&lt;$AS80,AND($AT80&lt;&gt;"",O$9&gt;$AT80)),"",IF(BC80=0,"—",IF(INDEX('Controle de reservas'!$P$14:$P$2013,BC80)="DUPLICIDADE NO DIA","CONFLITO"&amp;IF(INDEX('Controle de reservas'!$M$14:$M$2013,BC80)&lt;&gt;"",CHAR(10)&amp;INDEX('Controle de reservas'!$M$14:$M$2013,BC80),"")&amp;IF(INDEX('Controle de reservas'!$N$14:$N$2013,BC80)&lt;&gt;"",CHAR(10)&amp;"Subst.: "&amp;INDEX('Controle de reservas'!$N$14:$N$2013,BC80),"")&amp;IF(AND(ISNUMBER(INDEX('Controle de reservas'!$I$14:$I$2013,BC80)),INDEX('Controle de reservas'!$I$14:$I$2013,BC80)&gt;0,INDEX('Controle de reservas'!$K$14:$K$2013,BC80)&gt;INDEX('Controle de reservas'!$I$14:$I$2013,BC80)),CHAR(10)&amp;"DIVERGÊNCIA DE DATAS",""),IF(INDEX('Controle de reservas'!$L$14:$L$2013,BC80)="Em cobertura","COV",IF(INDEX('Controle de reservas'!$L$14:$L$2013,BC80)="Disponível","DISP",IF(INDEX('Controle de reservas'!$L$14:$L$2013,BC80)="Não utilizado","NU",IF(INDEX('Controle de reservas'!$L$14:$L$2013,BC80)="Folga","F",IF(INDEX('Controle de reservas'!$L$14:$L$2013,BC80)="Ocorrência","O",IF(INDEX('Controle de reservas'!$L$14:$L$2013,BC80)="Programado","PROG",IF(INDEX('Controle de reservas'!$L$14:$L$2013,BC80)="Disponível no posto","DP","SEM SITUAÇÃO")))))))&amp;IF(INDEX('Controle de reservas'!$M$14:$M$2013,BC80)&lt;&gt;"",CHAR(10)&amp;INDEX('Controle de reservas'!$M$14:$M$2013,BC80),IF(OR(INDEX('Controle de reservas'!$L$14:$L$2013,BC80)="Em cobertura",INDEX('Controle de reservas'!$L$14:$L$2013,BC80)="Programado"),CHAR(10)&amp;"SEM LOCAL",""))&amp;IF(INDEX('Controle de reservas'!$N$14:$N$2013,BC80)&lt;&gt;"",CHAR(10)&amp;"Subst.: "&amp;INDEX('Controle de reservas'!$N$14:$N$2013,BC80),"")&amp;IF(AND(ISNUMBER(INDEX('Controle de reservas'!$I$14:$I$2013,BC80)),INDEX('Controle de reservas'!$I$14:$I$2013,BC80)&gt;0,INDEX('Controle de reservas'!$K$14:$K$2013,BC80)&gt;INDEX('Controle de reservas'!$I$14:$I$2013,BC80)),CHAR(10)&amp;"DIVERGÊNCIA DE DATAS","")&amp;IF(INDEX('Controle de reservas'!$P$14:$P$2013,BC80)&lt;&gt;"OK"," !",""))))</f>
      </c>
      <c r="P80" s="15">
        <f ca="1">IF(OR($AQ80=0,P$9="",P$9&lt;$AS80,AND($AT80&lt;&gt;"",P$9&gt;$AT80)),"",IF(BD80=0,"—",IF(INDEX('Controle de reservas'!$P$14:$P$2013,BD80)="DUPLICIDADE NO DIA","CONFLITO"&amp;IF(INDEX('Controle de reservas'!$M$14:$M$2013,BD80)&lt;&gt;"",CHAR(10)&amp;INDEX('Controle de reservas'!$M$14:$M$2013,BD80),"")&amp;IF(INDEX('Controle de reservas'!$N$14:$N$2013,BD80)&lt;&gt;"",CHAR(10)&amp;"Subst.: "&amp;INDEX('Controle de reservas'!$N$14:$N$2013,BD80),"")&amp;IF(AND(ISNUMBER(INDEX('Controle de reservas'!$I$14:$I$2013,BD80)),INDEX('Controle de reservas'!$I$14:$I$2013,BD80)&gt;0,INDEX('Controle de reservas'!$K$14:$K$2013,BD80)&gt;INDEX('Controle de reservas'!$I$14:$I$2013,BD80)),CHAR(10)&amp;"DIVERGÊNCIA DE DATAS",""),IF(INDEX('Controle de reservas'!$L$14:$L$2013,BD80)="Em cobertura","COV",IF(INDEX('Controle de reservas'!$L$14:$L$2013,BD80)="Disponível","DISP",IF(INDEX('Controle de reservas'!$L$14:$L$2013,BD80)="Não utilizado","NU",IF(INDEX('Controle de reservas'!$L$14:$L$2013,BD80)="Folga","F",IF(INDEX('Controle de reservas'!$L$14:$L$2013,BD80)="Ocorrência","O",IF(INDEX('Controle de reservas'!$L$14:$L$2013,BD80)="Programado","PROG",IF(INDEX('Controle de reservas'!$L$14:$L$2013,BD80)="Disponível no posto","DP","SEM SITUAÇÃO")))))))&amp;IF(INDEX('Controle de reservas'!$M$14:$M$2013,BD80)&lt;&gt;"",CHAR(10)&amp;INDEX('Controle de reservas'!$M$14:$M$2013,BD80),IF(OR(INDEX('Controle de reservas'!$L$14:$L$2013,BD80)="Em cobertura",INDEX('Controle de reservas'!$L$14:$L$2013,BD80)="Programado"),CHAR(10)&amp;"SEM LOCAL",""))&amp;IF(INDEX('Controle de reservas'!$N$14:$N$2013,BD80)&lt;&gt;"",CHAR(10)&amp;"Subst.: "&amp;INDEX('Controle de reservas'!$N$14:$N$2013,BD80),"")&amp;IF(AND(ISNUMBER(INDEX('Controle de reservas'!$I$14:$I$2013,BD80)),INDEX('Controle de reservas'!$I$14:$I$2013,BD80)&gt;0,INDEX('Controle de reservas'!$K$14:$K$2013,BD80)&gt;INDEX('Controle de reservas'!$I$14:$I$2013,BD80)),CHAR(10)&amp;"DIVERGÊNCIA DE DATAS","")&amp;IF(INDEX('Controle de reservas'!$P$14:$P$2013,BD80)&lt;&gt;"OK"," !",""))))</f>
      </c>
      <c r="Q80" s="15">
        <f ca="1">IF(OR($AQ80=0,Q$9="",Q$9&lt;$AS80,AND($AT80&lt;&gt;"",Q$9&gt;$AT80)),"",IF(BE80=0,"—",IF(INDEX('Controle de reservas'!$P$14:$P$2013,BE80)="DUPLICIDADE NO DIA","CONFLITO"&amp;IF(INDEX('Controle de reservas'!$M$14:$M$2013,BE80)&lt;&gt;"",CHAR(10)&amp;INDEX('Controle de reservas'!$M$14:$M$2013,BE80),"")&amp;IF(INDEX('Controle de reservas'!$N$14:$N$2013,BE80)&lt;&gt;"",CHAR(10)&amp;"Subst.: "&amp;INDEX('Controle de reservas'!$N$14:$N$2013,BE80),"")&amp;IF(AND(ISNUMBER(INDEX('Controle de reservas'!$I$14:$I$2013,BE80)),INDEX('Controle de reservas'!$I$14:$I$2013,BE80)&gt;0,INDEX('Controle de reservas'!$K$14:$K$2013,BE80)&gt;INDEX('Controle de reservas'!$I$14:$I$2013,BE80)),CHAR(10)&amp;"DIVERGÊNCIA DE DATAS",""),IF(INDEX('Controle de reservas'!$L$14:$L$2013,BE80)="Em cobertura","COV",IF(INDEX('Controle de reservas'!$L$14:$L$2013,BE80)="Disponível","DISP",IF(INDEX('Controle de reservas'!$L$14:$L$2013,BE80)="Não utilizado","NU",IF(INDEX('Controle de reservas'!$L$14:$L$2013,BE80)="Folga","F",IF(INDEX('Controle de reservas'!$L$14:$L$2013,BE80)="Ocorrência","O",IF(INDEX('Controle de reservas'!$L$14:$L$2013,BE80)="Programado","PROG",IF(INDEX('Controle de reservas'!$L$14:$L$2013,BE80)="Disponível no posto","DP","SEM SITUAÇÃO")))))))&amp;IF(INDEX('Controle de reservas'!$M$14:$M$2013,BE80)&lt;&gt;"",CHAR(10)&amp;INDEX('Controle de reservas'!$M$14:$M$2013,BE80),IF(OR(INDEX('Controle de reservas'!$L$14:$L$2013,BE80)="Em cobertura",INDEX('Controle de reservas'!$L$14:$L$2013,BE80)="Programado"),CHAR(10)&amp;"SEM LOCAL",""))&amp;IF(INDEX('Controle de reservas'!$N$14:$N$2013,BE80)&lt;&gt;"",CHAR(10)&amp;"Subst.: "&amp;INDEX('Controle de reservas'!$N$14:$N$2013,BE80),"")&amp;IF(AND(ISNUMBER(INDEX('Controle de reservas'!$I$14:$I$2013,BE80)),INDEX('Controle de reservas'!$I$14:$I$2013,BE80)&gt;0,INDEX('Controle de reservas'!$K$14:$K$2013,BE80)&gt;INDEX('Controle de reservas'!$I$14:$I$2013,BE80)),CHAR(10)&amp;"DIVERGÊNCIA DE DATAS","")&amp;IF(INDEX('Controle de reservas'!$P$14:$P$2013,BE80)&lt;&gt;"OK"," !",""))))</f>
      </c>
      <c r="R80" s="15">
        <f ca="1">IF(OR($AQ80=0,R$9="",R$9&lt;$AS80,AND($AT80&lt;&gt;"",R$9&gt;$AT80)),"",IF(BF80=0,"—",IF(INDEX('Controle de reservas'!$P$14:$P$2013,BF80)="DUPLICIDADE NO DIA","CONFLITO"&amp;IF(INDEX('Controle de reservas'!$M$14:$M$2013,BF80)&lt;&gt;"",CHAR(10)&amp;INDEX('Controle de reservas'!$M$14:$M$2013,BF80),"")&amp;IF(INDEX('Controle de reservas'!$N$14:$N$2013,BF80)&lt;&gt;"",CHAR(10)&amp;"Subst.: "&amp;INDEX('Controle de reservas'!$N$14:$N$2013,BF80),"")&amp;IF(AND(ISNUMBER(INDEX('Controle de reservas'!$I$14:$I$2013,BF80)),INDEX('Controle de reservas'!$I$14:$I$2013,BF80)&gt;0,INDEX('Controle de reservas'!$K$14:$K$2013,BF80)&gt;INDEX('Controle de reservas'!$I$14:$I$2013,BF80)),CHAR(10)&amp;"DIVERGÊNCIA DE DATAS",""),IF(INDEX('Controle de reservas'!$L$14:$L$2013,BF80)="Em cobertura","COV",IF(INDEX('Controle de reservas'!$L$14:$L$2013,BF80)="Disponível","DISP",IF(INDEX('Controle de reservas'!$L$14:$L$2013,BF80)="Não utilizado","NU",IF(INDEX('Controle de reservas'!$L$14:$L$2013,BF80)="Folga","F",IF(INDEX('Controle de reservas'!$L$14:$L$2013,BF80)="Ocorrência","O",IF(INDEX('Controle de reservas'!$L$14:$L$2013,BF80)="Programado","PROG",IF(INDEX('Controle de reservas'!$L$14:$L$2013,BF80)="Disponível no posto","DP","SEM SITUAÇÃO")))))))&amp;IF(INDEX('Controle de reservas'!$M$14:$M$2013,BF80)&lt;&gt;"",CHAR(10)&amp;INDEX('Controle de reservas'!$M$14:$M$2013,BF80),IF(OR(INDEX('Controle de reservas'!$L$14:$L$2013,BF80)="Em cobertura",INDEX('Controle de reservas'!$L$14:$L$2013,BF80)="Programado"),CHAR(10)&amp;"SEM LOCAL",""))&amp;IF(INDEX('Controle de reservas'!$N$14:$N$2013,BF80)&lt;&gt;"",CHAR(10)&amp;"Subst.: "&amp;INDEX('Controle de reservas'!$N$14:$N$2013,BF80),"")&amp;IF(AND(ISNUMBER(INDEX('Controle de reservas'!$I$14:$I$2013,BF80)),INDEX('Controle de reservas'!$I$14:$I$2013,BF80)&gt;0,INDEX('Controle de reservas'!$K$14:$K$2013,BF80)&gt;INDEX('Controle de reservas'!$I$14:$I$2013,BF80)),CHAR(10)&amp;"DIVERGÊNCIA DE DATAS","")&amp;IF(INDEX('Controle de reservas'!$P$14:$P$2013,BF80)&lt;&gt;"OK"," !",""))))</f>
      </c>
      <c r="S80" s="15">
        <f ca="1">IF(OR($AQ80=0,S$9="",S$9&lt;$AS80,AND($AT80&lt;&gt;"",S$9&gt;$AT80)),"",IF(BG80=0,"—",IF(INDEX('Controle de reservas'!$P$14:$P$2013,BG80)="DUPLICIDADE NO DIA","CONFLITO"&amp;IF(INDEX('Controle de reservas'!$M$14:$M$2013,BG80)&lt;&gt;"",CHAR(10)&amp;INDEX('Controle de reservas'!$M$14:$M$2013,BG80),"")&amp;IF(INDEX('Controle de reservas'!$N$14:$N$2013,BG80)&lt;&gt;"",CHAR(10)&amp;"Subst.: "&amp;INDEX('Controle de reservas'!$N$14:$N$2013,BG80),"")&amp;IF(AND(ISNUMBER(INDEX('Controle de reservas'!$I$14:$I$2013,BG80)),INDEX('Controle de reservas'!$I$14:$I$2013,BG80)&gt;0,INDEX('Controle de reservas'!$K$14:$K$2013,BG80)&gt;INDEX('Controle de reservas'!$I$14:$I$2013,BG80)),CHAR(10)&amp;"DIVERGÊNCIA DE DATAS",""),IF(INDEX('Controle de reservas'!$L$14:$L$2013,BG80)="Em cobertura","COV",IF(INDEX('Controle de reservas'!$L$14:$L$2013,BG80)="Disponível","DISP",IF(INDEX('Controle de reservas'!$L$14:$L$2013,BG80)="Não utilizado","NU",IF(INDEX('Controle de reservas'!$L$14:$L$2013,BG80)="Folga","F",IF(INDEX('Controle de reservas'!$L$14:$L$2013,BG80)="Ocorrência","O",IF(INDEX('Controle de reservas'!$L$14:$L$2013,BG80)="Programado","PROG",IF(INDEX('Controle de reservas'!$L$14:$L$2013,BG80)="Disponível no posto","DP","SEM SITUAÇÃO")))))))&amp;IF(INDEX('Controle de reservas'!$M$14:$M$2013,BG80)&lt;&gt;"",CHAR(10)&amp;INDEX('Controle de reservas'!$M$14:$M$2013,BG80),IF(OR(INDEX('Controle de reservas'!$L$14:$L$2013,BG80)="Em cobertura",INDEX('Controle de reservas'!$L$14:$L$2013,BG80)="Programado"),CHAR(10)&amp;"SEM LOCAL",""))&amp;IF(INDEX('Controle de reservas'!$N$14:$N$2013,BG80)&lt;&gt;"",CHAR(10)&amp;"Subst.: "&amp;INDEX('Controle de reservas'!$N$14:$N$2013,BG80),"")&amp;IF(AND(ISNUMBER(INDEX('Controle de reservas'!$I$14:$I$2013,BG80)),INDEX('Controle de reservas'!$I$14:$I$2013,BG80)&gt;0,INDEX('Controle de reservas'!$K$14:$K$2013,BG80)&gt;INDEX('Controle de reservas'!$I$14:$I$2013,BG80)),CHAR(10)&amp;"DIVERGÊNCIA DE DATAS","")&amp;IF(INDEX('Controle de reservas'!$P$14:$P$2013,BG80)&lt;&gt;"OK"," !",""))))</f>
      </c>
      <c r="T80" s="15">
        <f ca="1">IF(OR($AQ80=0,T$9="",T$9&lt;$AS80,AND($AT80&lt;&gt;"",T$9&gt;$AT80)),"",IF(BH80=0,"—",IF(INDEX('Controle de reservas'!$P$14:$P$2013,BH80)="DUPLICIDADE NO DIA","CONFLITO"&amp;IF(INDEX('Controle de reservas'!$M$14:$M$2013,BH80)&lt;&gt;"",CHAR(10)&amp;INDEX('Controle de reservas'!$M$14:$M$2013,BH80),"")&amp;IF(INDEX('Controle de reservas'!$N$14:$N$2013,BH80)&lt;&gt;"",CHAR(10)&amp;"Subst.: "&amp;INDEX('Controle de reservas'!$N$14:$N$2013,BH80),"")&amp;IF(AND(ISNUMBER(INDEX('Controle de reservas'!$I$14:$I$2013,BH80)),INDEX('Controle de reservas'!$I$14:$I$2013,BH80)&gt;0,INDEX('Controle de reservas'!$K$14:$K$2013,BH80)&gt;INDEX('Controle de reservas'!$I$14:$I$2013,BH80)),CHAR(10)&amp;"DIVERGÊNCIA DE DATAS",""),IF(INDEX('Controle de reservas'!$L$14:$L$2013,BH80)="Em cobertura","COV",IF(INDEX('Controle de reservas'!$L$14:$L$2013,BH80)="Disponível","DISP",IF(INDEX('Controle de reservas'!$L$14:$L$2013,BH80)="Não utilizado","NU",IF(INDEX('Controle de reservas'!$L$14:$L$2013,BH80)="Folga","F",IF(INDEX('Controle de reservas'!$L$14:$L$2013,BH80)="Ocorrência","O",IF(INDEX('Controle de reservas'!$L$14:$L$2013,BH80)="Programado","PROG",IF(INDEX('Controle de reservas'!$L$14:$L$2013,BH80)="Disponível no posto","DP","SEM SITUAÇÃO")))))))&amp;IF(INDEX('Controle de reservas'!$M$14:$M$2013,BH80)&lt;&gt;"",CHAR(10)&amp;INDEX('Controle de reservas'!$M$14:$M$2013,BH80),IF(OR(INDEX('Controle de reservas'!$L$14:$L$2013,BH80)="Em cobertura",INDEX('Controle de reservas'!$L$14:$L$2013,BH80)="Programado"),CHAR(10)&amp;"SEM LOCAL",""))&amp;IF(INDEX('Controle de reservas'!$N$14:$N$2013,BH80)&lt;&gt;"",CHAR(10)&amp;"Subst.: "&amp;INDEX('Controle de reservas'!$N$14:$N$2013,BH80),"")&amp;IF(AND(ISNUMBER(INDEX('Controle de reservas'!$I$14:$I$2013,BH80)),INDEX('Controle de reservas'!$I$14:$I$2013,BH80)&gt;0,INDEX('Controle de reservas'!$K$14:$K$2013,BH80)&gt;INDEX('Controle de reservas'!$I$14:$I$2013,BH80)),CHAR(10)&amp;"DIVERGÊNCIA DE DATAS","")&amp;IF(INDEX('Controle de reservas'!$P$14:$P$2013,BH80)&lt;&gt;"OK"," !",""))))</f>
      </c>
      <c r="U80" s="15">
        <f ca="1">IF(OR($AQ80=0,U$9="",U$9&lt;$AS80,AND($AT80&lt;&gt;"",U$9&gt;$AT80)),"",IF(BI80=0,"—",IF(INDEX('Controle de reservas'!$P$14:$P$2013,BI80)="DUPLICIDADE NO DIA","CONFLITO"&amp;IF(INDEX('Controle de reservas'!$M$14:$M$2013,BI80)&lt;&gt;"",CHAR(10)&amp;INDEX('Controle de reservas'!$M$14:$M$2013,BI80),"")&amp;IF(INDEX('Controle de reservas'!$N$14:$N$2013,BI80)&lt;&gt;"",CHAR(10)&amp;"Subst.: "&amp;INDEX('Controle de reservas'!$N$14:$N$2013,BI80),"")&amp;IF(AND(ISNUMBER(INDEX('Controle de reservas'!$I$14:$I$2013,BI80)),INDEX('Controle de reservas'!$I$14:$I$2013,BI80)&gt;0,INDEX('Controle de reservas'!$K$14:$K$2013,BI80)&gt;INDEX('Controle de reservas'!$I$14:$I$2013,BI80)),CHAR(10)&amp;"DIVERGÊNCIA DE DATAS",""),IF(INDEX('Controle de reservas'!$L$14:$L$2013,BI80)="Em cobertura","COV",IF(INDEX('Controle de reservas'!$L$14:$L$2013,BI80)="Disponível","DISP",IF(INDEX('Controle de reservas'!$L$14:$L$2013,BI80)="Não utilizado","NU",IF(INDEX('Controle de reservas'!$L$14:$L$2013,BI80)="Folga","F",IF(INDEX('Controle de reservas'!$L$14:$L$2013,BI80)="Ocorrência","O",IF(INDEX('Controle de reservas'!$L$14:$L$2013,BI80)="Programado","PROG",IF(INDEX('Controle de reservas'!$L$14:$L$2013,BI80)="Disponível no posto","DP","SEM SITUAÇÃO")))))))&amp;IF(INDEX('Controle de reservas'!$M$14:$M$2013,BI80)&lt;&gt;"",CHAR(10)&amp;INDEX('Controle de reservas'!$M$14:$M$2013,BI80),IF(OR(INDEX('Controle de reservas'!$L$14:$L$2013,BI80)="Em cobertura",INDEX('Controle de reservas'!$L$14:$L$2013,BI80)="Programado"),CHAR(10)&amp;"SEM LOCAL",""))&amp;IF(INDEX('Controle de reservas'!$N$14:$N$2013,BI80)&lt;&gt;"",CHAR(10)&amp;"Subst.: "&amp;INDEX('Controle de reservas'!$N$14:$N$2013,BI80),"")&amp;IF(AND(ISNUMBER(INDEX('Controle de reservas'!$I$14:$I$2013,BI80)),INDEX('Controle de reservas'!$I$14:$I$2013,BI80)&gt;0,INDEX('Controle de reservas'!$K$14:$K$2013,BI80)&gt;INDEX('Controle de reservas'!$I$14:$I$2013,BI80)),CHAR(10)&amp;"DIVERGÊNCIA DE DATAS","")&amp;IF(INDEX('Controle de reservas'!$P$14:$P$2013,BI80)&lt;&gt;"OK"," !",""))))</f>
      </c>
      <c r="V80" s="15">
        <f ca="1">IF(OR($AQ80=0,V$9="",V$9&lt;$AS80,AND($AT80&lt;&gt;"",V$9&gt;$AT80)),"",IF(BJ80=0,"—",IF(INDEX('Controle de reservas'!$P$14:$P$2013,BJ80)="DUPLICIDADE NO DIA","CONFLITO"&amp;IF(INDEX('Controle de reservas'!$M$14:$M$2013,BJ80)&lt;&gt;"",CHAR(10)&amp;INDEX('Controle de reservas'!$M$14:$M$2013,BJ80),"")&amp;IF(INDEX('Controle de reservas'!$N$14:$N$2013,BJ80)&lt;&gt;"",CHAR(10)&amp;"Subst.: "&amp;INDEX('Controle de reservas'!$N$14:$N$2013,BJ80),"")&amp;IF(AND(ISNUMBER(INDEX('Controle de reservas'!$I$14:$I$2013,BJ80)),INDEX('Controle de reservas'!$I$14:$I$2013,BJ80)&gt;0,INDEX('Controle de reservas'!$K$14:$K$2013,BJ80)&gt;INDEX('Controle de reservas'!$I$14:$I$2013,BJ80)),CHAR(10)&amp;"DIVERGÊNCIA DE DATAS",""),IF(INDEX('Controle de reservas'!$L$14:$L$2013,BJ80)="Em cobertura","COV",IF(INDEX('Controle de reservas'!$L$14:$L$2013,BJ80)="Disponível","DISP",IF(INDEX('Controle de reservas'!$L$14:$L$2013,BJ80)="Não utilizado","NU",IF(INDEX('Controle de reservas'!$L$14:$L$2013,BJ80)="Folga","F",IF(INDEX('Controle de reservas'!$L$14:$L$2013,BJ80)="Ocorrência","O",IF(INDEX('Controle de reservas'!$L$14:$L$2013,BJ80)="Programado","PROG",IF(INDEX('Controle de reservas'!$L$14:$L$2013,BJ80)="Disponível no posto","DP","SEM SITUAÇÃO")))))))&amp;IF(INDEX('Controle de reservas'!$M$14:$M$2013,BJ80)&lt;&gt;"",CHAR(10)&amp;INDEX('Controle de reservas'!$M$14:$M$2013,BJ80),IF(OR(INDEX('Controle de reservas'!$L$14:$L$2013,BJ80)="Em cobertura",INDEX('Controle de reservas'!$L$14:$L$2013,BJ80)="Programado"),CHAR(10)&amp;"SEM LOCAL",""))&amp;IF(INDEX('Controle de reservas'!$N$14:$N$2013,BJ80)&lt;&gt;"",CHAR(10)&amp;"Subst.: "&amp;INDEX('Controle de reservas'!$N$14:$N$2013,BJ80),"")&amp;IF(AND(ISNUMBER(INDEX('Controle de reservas'!$I$14:$I$2013,BJ80)),INDEX('Controle de reservas'!$I$14:$I$2013,BJ80)&gt;0,INDEX('Controle de reservas'!$K$14:$K$2013,BJ80)&gt;INDEX('Controle de reservas'!$I$14:$I$2013,BJ80)),CHAR(10)&amp;"DIVERGÊNCIA DE DATAS","")&amp;IF(INDEX('Controle de reservas'!$P$14:$P$2013,BJ80)&lt;&gt;"OK"," !",""))))</f>
      </c>
      <c r="W80" s="15">
        <f ca="1">IF(OR($AQ80=0,W$9="",W$9&lt;$AS80,AND($AT80&lt;&gt;"",W$9&gt;$AT80)),"",IF(BK80=0,"—",IF(INDEX('Controle de reservas'!$P$14:$P$2013,BK80)="DUPLICIDADE NO DIA","CONFLITO"&amp;IF(INDEX('Controle de reservas'!$M$14:$M$2013,BK80)&lt;&gt;"",CHAR(10)&amp;INDEX('Controle de reservas'!$M$14:$M$2013,BK80),"")&amp;IF(INDEX('Controle de reservas'!$N$14:$N$2013,BK80)&lt;&gt;"",CHAR(10)&amp;"Subst.: "&amp;INDEX('Controle de reservas'!$N$14:$N$2013,BK80),"")&amp;IF(AND(ISNUMBER(INDEX('Controle de reservas'!$I$14:$I$2013,BK80)),INDEX('Controle de reservas'!$I$14:$I$2013,BK80)&gt;0,INDEX('Controle de reservas'!$K$14:$K$2013,BK80)&gt;INDEX('Controle de reservas'!$I$14:$I$2013,BK80)),CHAR(10)&amp;"DIVERGÊNCIA DE DATAS",""),IF(INDEX('Controle de reservas'!$L$14:$L$2013,BK80)="Em cobertura","COV",IF(INDEX('Controle de reservas'!$L$14:$L$2013,BK80)="Disponível","DISP",IF(INDEX('Controle de reservas'!$L$14:$L$2013,BK80)="Não utilizado","NU",IF(INDEX('Controle de reservas'!$L$14:$L$2013,BK80)="Folga","F",IF(INDEX('Controle de reservas'!$L$14:$L$2013,BK80)="Ocorrência","O",IF(INDEX('Controle de reservas'!$L$14:$L$2013,BK80)="Programado","PROG",IF(INDEX('Controle de reservas'!$L$14:$L$2013,BK80)="Disponível no posto","DP","SEM SITUAÇÃO")))))))&amp;IF(INDEX('Controle de reservas'!$M$14:$M$2013,BK80)&lt;&gt;"",CHAR(10)&amp;INDEX('Controle de reservas'!$M$14:$M$2013,BK80),IF(OR(INDEX('Controle de reservas'!$L$14:$L$2013,BK80)="Em cobertura",INDEX('Controle de reservas'!$L$14:$L$2013,BK80)="Programado"),CHAR(10)&amp;"SEM LOCAL",""))&amp;IF(INDEX('Controle de reservas'!$N$14:$N$2013,BK80)&lt;&gt;"",CHAR(10)&amp;"Subst.: "&amp;INDEX('Controle de reservas'!$N$14:$N$2013,BK80),"")&amp;IF(AND(ISNUMBER(INDEX('Controle de reservas'!$I$14:$I$2013,BK80)),INDEX('Controle de reservas'!$I$14:$I$2013,BK80)&gt;0,INDEX('Controle de reservas'!$K$14:$K$2013,BK80)&gt;INDEX('Controle de reservas'!$I$14:$I$2013,BK80)),CHAR(10)&amp;"DIVERGÊNCIA DE DATAS","")&amp;IF(INDEX('Controle de reservas'!$P$14:$P$2013,BK80)&lt;&gt;"OK"," !",""))))</f>
      </c>
      <c r="X80" s="15">
        <f ca="1">IF(OR($AQ80=0,X$9="",X$9&lt;$AS80,AND($AT80&lt;&gt;"",X$9&gt;$AT80)),"",IF(BL80=0,"—",IF(INDEX('Controle de reservas'!$P$14:$P$2013,BL80)="DUPLICIDADE NO DIA","CONFLITO"&amp;IF(INDEX('Controle de reservas'!$M$14:$M$2013,BL80)&lt;&gt;"",CHAR(10)&amp;INDEX('Controle de reservas'!$M$14:$M$2013,BL80),"")&amp;IF(INDEX('Controle de reservas'!$N$14:$N$2013,BL80)&lt;&gt;"",CHAR(10)&amp;"Subst.: "&amp;INDEX('Controle de reservas'!$N$14:$N$2013,BL80),"")&amp;IF(AND(ISNUMBER(INDEX('Controle de reservas'!$I$14:$I$2013,BL80)),INDEX('Controle de reservas'!$I$14:$I$2013,BL80)&gt;0,INDEX('Controle de reservas'!$K$14:$K$2013,BL80)&gt;INDEX('Controle de reservas'!$I$14:$I$2013,BL80)),CHAR(10)&amp;"DIVERGÊNCIA DE DATAS",""),IF(INDEX('Controle de reservas'!$L$14:$L$2013,BL80)="Em cobertura","COV",IF(INDEX('Controle de reservas'!$L$14:$L$2013,BL80)="Disponível","DISP",IF(INDEX('Controle de reservas'!$L$14:$L$2013,BL80)="Não utilizado","NU",IF(INDEX('Controle de reservas'!$L$14:$L$2013,BL80)="Folga","F",IF(INDEX('Controle de reservas'!$L$14:$L$2013,BL80)="Ocorrência","O",IF(INDEX('Controle de reservas'!$L$14:$L$2013,BL80)="Programado","PROG",IF(INDEX('Controle de reservas'!$L$14:$L$2013,BL80)="Disponível no posto","DP","SEM SITUAÇÃO")))))))&amp;IF(INDEX('Controle de reservas'!$M$14:$M$2013,BL80)&lt;&gt;"",CHAR(10)&amp;INDEX('Controle de reservas'!$M$14:$M$2013,BL80),IF(OR(INDEX('Controle de reservas'!$L$14:$L$2013,BL80)="Em cobertura",INDEX('Controle de reservas'!$L$14:$L$2013,BL80)="Programado"),CHAR(10)&amp;"SEM LOCAL",""))&amp;IF(INDEX('Controle de reservas'!$N$14:$N$2013,BL80)&lt;&gt;"",CHAR(10)&amp;"Subst.: "&amp;INDEX('Controle de reservas'!$N$14:$N$2013,BL80),"")&amp;IF(AND(ISNUMBER(INDEX('Controle de reservas'!$I$14:$I$2013,BL80)),INDEX('Controle de reservas'!$I$14:$I$2013,BL80)&gt;0,INDEX('Controle de reservas'!$K$14:$K$2013,BL80)&gt;INDEX('Controle de reservas'!$I$14:$I$2013,BL80)),CHAR(10)&amp;"DIVERGÊNCIA DE DATAS","")&amp;IF(INDEX('Controle de reservas'!$P$14:$P$2013,BL80)&lt;&gt;"OK"," !",""))))</f>
      </c>
      <c r="Y80" s="15">
        <f ca="1">IF(OR($AQ80=0,Y$9="",Y$9&lt;$AS80,AND($AT80&lt;&gt;"",Y$9&gt;$AT80)),"",IF(BM80=0,"—",IF(INDEX('Controle de reservas'!$P$14:$P$2013,BM80)="DUPLICIDADE NO DIA","CONFLITO"&amp;IF(INDEX('Controle de reservas'!$M$14:$M$2013,BM80)&lt;&gt;"",CHAR(10)&amp;INDEX('Controle de reservas'!$M$14:$M$2013,BM80),"")&amp;IF(INDEX('Controle de reservas'!$N$14:$N$2013,BM80)&lt;&gt;"",CHAR(10)&amp;"Subst.: "&amp;INDEX('Controle de reservas'!$N$14:$N$2013,BM80),"")&amp;IF(AND(ISNUMBER(INDEX('Controle de reservas'!$I$14:$I$2013,BM80)),INDEX('Controle de reservas'!$I$14:$I$2013,BM80)&gt;0,INDEX('Controle de reservas'!$K$14:$K$2013,BM80)&gt;INDEX('Controle de reservas'!$I$14:$I$2013,BM80)),CHAR(10)&amp;"DIVERGÊNCIA DE DATAS",""),IF(INDEX('Controle de reservas'!$L$14:$L$2013,BM80)="Em cobertura","COV",IF(INDEX('Controle de reservas'!$L$14:$L$2013,BM80)="Disponível","DISP",IF(INDEX('Controle de reservas'!$L$14:$L$2013,BM80)="Não utilizado","NU",IF(INDEX('Controle de reservas'!$L$14:$L$2013,BM80)="Folga","F",IF(INDEX('Controle de reservas'!$L$14:$L$2013,BM80)="Ocorrência","O",IF(INDEX('Controle de reservas'!$L$14:$L$2013,BM80)="Programado","PROG",IF(INDEX('Controle de reservas'!$L$14:$L$2013,BM80)="Disponível no posto","DP","SEM SITUAÇÃO")))))))&amp;IF(INDEX('Controle de reservas'!$M$14:$M$2013,BM80)&lt;&gt;"",CHAR(10)&amp;INDEX('Controle de reservas'!$M$14:$M$2013,BM80),IF(OR(INDEX('Controle de reservas'!$L$14:$L$2013,BM80)="Em cobertura",INDEX('Controle de reservas'!$L$14:$L$2013,BM80)="Programado"),CHAR(10)&amp;"SEM LOCAL",""))&amp;IF(INDEX('Controle de reservas'!$N$14:$N$2013,BM80)&lt;&gt;"",CHAR(10)&amp;"Subst.: "&amp;INDEX('Controle de reservas'!$N$14:$N$2013,BM80),"")&amp;IF(AND(ISNUMBER(INDEX('Controle de reservas'!$I$14:$I$2013,BM80)),INDEX('Controle de reservas'!$I$14:$I$2013,BM80)&gt;0,INDEX('Controle de reservas'!$K$14:$K$2013,BM80)&gt;INDEX('Controle de reservas'!$I$14:$I$2013,BM80)),CHAR(10)&amp;"DIVERGÊNCIA DE DATAS","")&amp;IF(INDEX('Controle de reservas'!$P$14:$P$2013,BM80)&lt;&gt;"OK"," !",""))))</f>
      </c>
      <c r="Z80" s="15">
        <f ca="1">IF(OR($AQ80=0,Z$9="",Z$9&lt;$AS80,AND($AT80&lt;&gt;"",Z$9&gt;$AT80)),"",IF(BN80=0,"—",IF(INDEX('Controle de reservas'!$P$14:$P$2013,BN80)="DUPLICIDADE NO DIA","CONFLITO"&amp;IF(INDEX('Controle de reservas'!$M$14:$M$2013,BN80)&lt;&gt;"",CHAR(10)&amp;INDEX('Controle de reservas'!$M$14:$M$2013,BN80),"")&amp;IF(INDEX('Controle de reservas'!$N$14:$N$2013,BN80)&lt;&gt;"",CHAR(10)&amp;"Subst.: "&amp;INDEX('Controle de reservas'!$N$14:$N$2013,BN80),"")&amp;IF(AND(ISNUMBER(INDEX('Controle de reservas'!$I$14:$I$2013,BN80)),INDEX('Controle de reservas'!$I$14:$I$2013,BN80)&gt;0,INDEX('Controle de reservas'!$K$14:$K$2013,BN80)&gt;INDEX('Controle de reservas'!$I$14:$I$2013,BN80)),CHAR(10)&amp;"DIVERGÊNCIA DE DATAS",""),IF(INDEX('Controle de reservas'!$L$14:$L$2013,BN80)="Em cobertura","COV",IF(INDEX('Controle de reservas'!$L$14:$L$2013,BN80)="Disponível","DISP",IF(INDEX('Controle de reservas'!$L$14:$L$2013,BN80)="Não utilizado","NU",IF(INDEX('Controle de reservas'!$L$14:$L$2013,BN80)="Folga","F",IF(INDEX('Controle de reservas'!$L$14:$L$2013,BN80)="Ocorrência","O",IF(INDEX('Controle de reservas'!$L$14:$L$2013,BN80)="Programado","PROG",IF(INDEX('Controle de reservas'!$L$14:$L$2013,BN80)="Disponível no posto","DP","SEM SITUAÇÃO")))))))&amp;IF(INDEX('Controle de reservas'!$M$14:$M$2013,BN80)&lt;&gt;"",CHAR(10)&amp;INDEX('Controle de reservas'!$M$14:$M$2013,BN80),IF(OR(INDEX('Controle de reservas'!$L$14:$L$2013,BN80)="Em cobertura",INDEX('Controle de reservas'!$L$14:$L$2013,BN80)="Programado"),CHAR(10)&amp;"SEM LOCAL",""))&amp;IF(INDEX('Controle de reservas'!$N$14:$N$2013,BN80)&lt;&gt;"",CHAR(10)&amp;"Subst.: "&amp;INDEX('Controle de reservas'!$N$14:$N$2013,BN80),"")&amp;IF(AND(ISNUMBER(INDEX('Controle de reservas'!$I$14:$I$2013,BN80)),INDEX('Controle de reservas'!$I$14:$I$2013,BN80)&gt;0,INDEX('Controle de reservas'!$K$14:$K$2013,BN80)&gt;INDEX('Controle de reservas'!$I$14:$I$2013,BN80)),CHAR(10)&amp;"DIVERGÊNCIA DE DATAS","")&amp;IF(INDEX('Controle de reservas'!$P$14:$P$2013,BN80)&lt;&gt;"OK"," !",""))))</f>
      </c>
      <c r="AA80" s="15">
        <f ca="1">IF(OR($AQ80=0,AA$9="",AA$9&lt;$AS80,AND($AT80&lt;&gt;"",AA$9&gt;$AT80)),"",IF(BO80=0,"—",IF(INDEX('Controle de reservas'!$P$14:$P$2013,BO80)="DUPLICIDADE NO DIA","CONFLITO"&amp;IF(INDEX('Controle de reservas'!$M$14:$M$2013,BO80)&lt;&gt;"",CHAR(10)&amp;INDEX('Controle de reservas'!$M$14:$M$2013,BO80),"")&amp;IF(INDEX('Controle de reservas'!$N$14:$N$2013,BO80)&lt;&gt;"",CHAR(10)&amp;"Subst.: "&amp;INDEX('Controle de reservas'!$N$14:$N$2013,BO80),"")&amp;IF(AND(ISNUMBER(INDEX('Controle de reservas'!$I$14:$I$2013,BO80)),INDEX('Controle de reservas'!$I$14:$I$2013,BO80)&gt;0,INDEX('Controle de reservas'!$K$14:$K$2013,BO80)&gt;INDEX('Controle de reservas'!$I$14:$I$2013,BO80)),CHAR(10)&amp;"DIVERGÊNCIA DE DATAS",""),IF(INDEX('Controle de reservas'!$L$14:$L$2013,BO80)="Em cobertura","COV",IF(INDEX('Controle de reservas'!$L$14:$L$2013,BO80)="Disponível","DISP",IF(INDEX('Controle de reservas'!$L$14:$L$2013,BO80)="Não utilizado","NU",IF(INDEX('Controle de reservas'!$L$14:$L$2013,BO80)="Folga","F",IF(INDEX('Controle de reservas'!$L$14:$L$2013,BO80)="Ocorrência","O",IF(INDEX('Controle de reservas'!$L$14:$L$2013,BO80)="Programado","PROG",IF(INDEX('Controle de reservas'!$L$14:$L$2013,BO80)="Disponível no posto","DP","SEM SITUAÇÃO")))))))&amp;IF(INDEX('Controle de reservas'!$M$14:$M$2013,BO80)&lt;&gt;"",CHAR(10)&amp;INDEX('Controle de reservas'!$M$14:$M$2013,BO80),IF(OR(INDEX('Controle de reservas'!$L$14:$L$2013,BO80)="Em cobertura",INDEX('Controle de reservas'!$L$14:$L$2013,BO80)="Programado"),CHAR(10)&amp;"SEM LOCAL",""))&amp;IF(INDEX('Controle de reservas'!$N$14:$N$2013,BO80)&lt;&gt;"",CHAR(10)&amp;"Subst.: "&amp;INDEX('Controle de reservas'!$N$14:$N$2013,BO80),"")&amp;IF(AND(ISNUMBER(INDEX('Controle de reservas'!$I$14:$I$2013,BO80)),INDEX('Controle de reservas'!$I$14:$I$2013,BO80)&gt;0,INDEX('Controle de reservas'!$K$14:$K$2013,BO80)&gt;INDEX('Controle de reservas'!$I$14:$I$2013,BO80)),CHAR(10)&amp;"DIVERGÊNCIA DE DATAS","")&amp;IF(INDEX('Controle de reservas'!$P$14:$P$2013,BO80)&lt;&gt;"OK"," !",""))))</f>
      </c>
      <c r="AB80" s="15">
        <f ca="1">IF(OR($AQ80=0,AB$9="",AB$9&lt;$AS80,AND($AT80&lt;&gt;"",AB$9&gt;$AT80)),"",IF(BP80=0,"—",IF(INDEX('Controle de reservas'!$P$14:$P$2013,BP80)="DUPLICIDADE NO DIA","CONFLITO"&amp;IF(INDEX('Controle de reservas'!$M$14:$M$2013,BP80)&lt;&gt;"",CHAR(10)&amp;INDEX('Controle de reservas'!$M$14:$M$2013,BP80),"")&amp;IF(INDEX('Controle de reservas'!$N$14:$N$2013,BP80)&lt;&gt;"",CHAR(10)&amp;"Subst.: "&amp;INDEX('Controle de reservas'!$N$14:$N$2013,BP80),"")&amp;IF(AND(ISNUMBER(INDEX('Controle de reservas'!$I$14:$I$2013,BP80)),INDEX('Controle de reservas'!$I$14:$I$2013,BP80)&gt;0,INDEX('Controle de reservas'!$K$14:$K$2013,BP80)&gt;INDEX('Controle de reservas'!$I$14:$I$2013,BP80)),CHAR(10)&amp;"DIVERGÊNCIA DE DATAS",""),IF(INDEX('Controle de reservas'!$L$14:$L$2013,BP80)="Em cobertura","COV",IF(INDEX('Controle de reservas'!$L$14:$L$2013,BP80)="Disponível","DISP",IF(INDEX('Controle de reservas'!$L$14:$L$2013,BP80)="Não utilizado","NU",IF(INDEX('Controle de reservas'!$L$14:$L$2013,BP80)="Folga","F",IF(INDEX('Controle de reservas'!$L$14:$L$2013,BP80)="Ocorrência","O",IF(INDEX('Controle de reservas'!$L$14:$L$2013,BP80)="Programado","PROG",IF(INDEX('Controle de reservas'!$L$14:$L$2013,BP80)="Disponível no posto","DP","SEM SITUAÇÃO")))))))&amp;IF(INDEX('Controle de reservas'!$M$14:$M$2013,BP80)&lt;&gt;"",CHAR(10)&amp;INDEX('Controle de reservas'!$M$14:$M$2013,BP80),IF(OR(INDEX('Controle de reservas'!$L$14:$L$2013,BP80)="Em cobertura",INDEX('Controle de reservas'!$L$14:$L$2013,BP80)="Programado"),CHAR(10)&amp;"SEM LOCAL",""))&amp;IF(INDEX('Controle de reservas'!$N$14:$N$2013,BP80)&lt;&gt;"",CHAR(10)&amp;"Subst.: "&amp;INDEX('Controle de reservas'!$N$14:$N$2013,BP80),"")&amp;IF(AND(ISNUMBER(INDEX('Controle de reservas'!$I$14:$I$2013,BP80)),INDEX('Controle de reservas'!$I$14:$I$2013,BP80)&gt;0,INDEX('Controle de reservas'!$K$14:$K$2013,BP80)&gt;INDEX('Controle de reservas'!$I$14:$I$2013,BP80)),CHAR(10)&amp;"DIVERGÊNCIA DE DATAS","")&amp;IF(INDEX('Controle de reservas'!$P$14:$P$2013,BP80)&lt;&gt;"OK"," !",""))))</f>
      </c>
      <c r="AC80" s="15">
        <f ca="1">IF(OR($AQ80=0,AC$9="",AC$9&lt;$AS80,AND($AT80&lt;&gt;"",AC$9&gt;$AT80)),"",IF(BQ80=0,"—",IF(INDEX('Controle de reservas'!$P$14:$P$2013,BQ80)="DUPLICIDADE NO DIA","CONFLITO"&amp;IF(INDEX('Controle de reservas'!$M$14:$M$2013,BQ80)&lt;&gt;"",CHAR(10)&amp;INDEX('Controle de reservas'!$M$14:$M$2013,BQ80),"")&amp;IF(INDEX('Controle de reservas'!$N$14:$N$2013,BQ80)&lt;&gt;"",CHAR(10)&amp;"Subst.: "&amp;INDEX('Controle de reservas'!$N$14:$N$2013,BQ80),"")&amp;IF(AND(ISNUMBER(INDEX('Controle de reservas'!$I$14:$I$2013,BQ80)),INDEX('Controle de reservas'!$I$14:$I$2013,BQ80)&gt;0,INDEX('Controle de reservas'!$K$14:$K$2013,BQ80)&gt;INDEX('Controle de reservas'!$I$14:$I$2013,BQ80)),CHAR(10)&amp;"DIVERGÊNCIA DE DATAS",""),IF(INDEX('Controle de reservas'!$L$14:$L$2013,BQ80)="Em cobertura","COV",IF(INDEX('Controle de reservas'!$L$14:$L$2013,BQ80)="Disponível","DISP",IF(INDEX('Controle de reservas'!$L$14:$L$2013,BQ80)="Não utilizado","NU",IF(INDEX('Controle de reservas'!$L$14:$L$2013,BQ80)="Folga","F",IF(INDEX('Controle de reservas'!$L$14:$L$2013,BQ80)="Ocorrência","O",IF(INDEX('Controle de reservas'!$L$14:$L$2013,BQ80)="Programado","PROG",IF(INDEX('Controle de reservas'!$L$14:$L$2013,BQ80)="Disponível no posto","DP","SEM SITUAÇÃO")))))))&amp;IF(INDEX('Controle de reservas'!$M$14:$M$2013,BQ80)&lt;&gt;"",CHAR(10)&amp;INDEX('Controle de reservas'!$M$14:$M$2013,BQ80),IF(OR(INDEX('Controle de reservas'!$L$14:$L$2013,BQ80)="Em cobertura",INDEX('Controle de reservas'!$L$14:$L$2013,BQ80)="Programado"),CHAR(10)&amp;"SEM LOCAL",""))&amp;IF(INDEX('Controle de reservas'!$N$14:$N$2013,BQ80)&lt;&gt;"",CHAR(10)&amp;"Subst.: "&amp;INDEX('Controle de reservas'!$N$14:$N$2013,BQ80),"")&amp;IF(AND(ISNUMBER(INDEX('Controle de reservas'!$I$14:$I$2013,BQ80)),INDEX('Controle de reservas'!$I$14:$I$2013,BQ80)&gt;0,INDEX('Controle de reservas'!$K$14:$K$2013,BQ80)&gt;INDEX('Controle de reservas'!$I$14:$I$2013,BQ80)),CHAR(10)&amp;"DIVERGÊNCIA DE DATAS","")&amp;IF(INDEX('Controle de reservas'!$P$14:$P$2013,BQ80)&lt;&gt;"OK"," !",""))))</f>
      </c>
      <c r="AD80" s="15">
        <f ca="1">IF(OR($AQ80=0,AD$9="",AD$9&lt;$AS80,AND($AT80&lt;&gt;"",AD$9&gt;$AT80)),"",IF(BR80=0,"—",IF(INDEX('Controle de reservas'!$P$14:$P$2013,BR80)="DUPLICIDADE NO DIA","CONFLITO"&amp;IF(INDEX('Controle de reservas'!$M$14:$M$2013,BR80)&lt;&gt;"",CHAR(10)&amp;INDEX('Controle de reservas'!$M$14:$M$2013,BR80),"")&amp;IF(INDEX('Controle de reservas'!$N$14:$N$2013,BR80)&lt;&gt;"",CHAR(10)&amp;"Subst.: "&amp;INDEX('Controle de reservas'!$N$14:$N$2013,BR80),"")&amp;IF(AND(ISNUMBER(INDEX('Controle de reservas'!$I$14:$I$2013,BR80)),INDEX('Controle de reservas'!$I$14:$I$2013,BR80)&gt;0,INDEX('Controle de reservas'!$K$14:$K$2013,BR80)&gt;INDEX('Controle de reservas'!$I$14:$I$2013,BR80)),CHAR(10)&amp;"DIVERGÊNCIA DE DATAS",""),IF(INDEX('Controle de reservas'!$L$14:$L$2013,BR80)="Em cobertura","COV",IF(INDEX('Controle de reservas'!$L$14:$L$2013,BR80)="Disponível","DISP",IF(INDEX('Controle de reservas'!$L$14:$L$2013,BR80)="Não utilizado","NU",IF(INDEX('Controle de reservas'!$L$14:$L$2013,BR80)="Folga","F",IF(INDEX('Controle de reservas'!$L$14:$L$2013,BR80)="Ocorrência","O",IF(INDEX('Controle de reservas'!$L$14:$L$2013,BR80)="Programado","PROG",IF(INDEX('Controle de reservas'!$L$14:$L$2013,BR80)="Disponível no posto","DP","SEM SITUAÇÃO")))))))&amp;IF(INDEX('Controle de reservas'!$M$14:$M$2013,BR80)&lt;&gt;"",CHAR(10)&amp;INDEX('Controle de reservas'!$M$14:$M$2013,BR80),IF(OR(INDEX('Controle de reservas'!$L$14:$L$2013,BR80)="Em cobertura",INDEX('Controle de reservas'!$L$14:$L$2013,BR80)="Programado"),CHAR(10)&amp;"SEM LOCAL",""))&amp;IF(INDEX('Controle de reservas'!$N$14:$N$2013,BR80)&lt;&gt;"",CHAR(10)&amp;"Subst.: "&amp;INDEX('Controle de reservas'!$N$14:$N$2013,BR80),"")&amp;IF(AND(ISNUMBER(INDEX('Controle de reservas'!$I$14:$I$2013,BR80)),INDEX('Controle de reservas'!$I$14:$I$2013,BR80)&gt;0,INDEX('Controle de reservas'!$K$14:$K$2013,BR80)&gt;INDEX('Controle de reservas'!$I$14:$I$2013,BR80)),CHAR(10)&amp;"DIVERGÊNCIA DE DATAS","")&amp;IF(INDEX('Controle de reservas'!$P$14:$P$2013,BR80)&lt;&gt;"OK"," !",""))))</f>
      </c>
      <c r="AE80" s="15">
        <f ca="1">IF(OR($AQ80=0,AE$9="",AE$9&lt;$AS80,AND($AT80&lt;&gt;"",AE$9&gt;$AT80)),"",IF(BS80=0,"—",IF(INDEX('Controle de reservas'!$P$14:$P$2013,BS80)="DUPLICIDADE NO DIA","CONFLITO"&amp;IF(INDEX('Controle de reservas'!$M$14:$M$2013,BS80)&lt;&gt;"",CHAR(10)&amp;INDEX('Controle de reservas'!$M$14:$M$2013,BS80),"")&amp;IF(INDEX('Controle de reservas'!$N$14:$N$2013,BS80)&lt;&gt;"",CHAR(10)&amp;"Subst.: "&amp;INDEX('Controle de reservas'!$N$14:$N$2013,BS80),"")&amp;IF(AND(ISNUMBER(INDEX('Controle de reservas'!$I$14:$I$2013,BS80)),INDEX('Controle de reservas'!$I$14:$I$2013,BS80)&gt;0,INDEX('Controle de reservas'!$K$14:$K$2013,BS80)&gt;INDEX('Controle de reservas'!$I$14:$I$2013,BS80)),CHAR(10)&amp;"DIVERGÊNCIA DE DATAS",""),IF(INDEX('Controle de reservas'!$L$14:$L$2013,BS80)="Em cobertura","COV",IF(INDEX('Controle de reservas'!$L$14:$L$2013,BS80)="Disponível","DISP",IF(INDEX('Controle de reservas'!$L$14:$L$2013,BS80)="Não utilizado","NU",IF(INDEX('Controle de reservas'!$L$14:$L$2013,BS80)="Folga","F",IF(INDEX('Controle de reservas'!$L$14:$L$2013,BS80)="Ocorrência","O",IF(INDEX('Controle de reservas'!$L$14:$L$2013,BS80)="Programado","PROG",IF(INDEX('Controle de reservas'!$L$14:$L$2013,BS80)="Disponível no posto","DP","SEM SITUAÇÃO")))))))&amp;IF(INDEX('Controle de reservas'!$M$14:$M$2013,BS80)&lt;&gt;"",CHAR(10)&amp;INDEX('Controle de reservas'!$M$14:$M$2013,BS80),IF(OR(INDEX('Controle de reservas'!$L$14:$L$2013,BS80)="Em cobertura",INDEX('Controle de reservas'!$L$14:$L$2013,BS80)="Programado"),CHAR(10)&amp;"SEM LOCAL",""))&amp;IF(INDEX('Controle de reservas'!$N$14:$N$2013,BS80)&lt;&gt;"",CHAR(10)&amp;"Subst.: "&amp;INDEX('Controle de reservas'!$N$14:$N$2013,BS80),"")&amp;IF(AND(ISNUMBER(INDEX('Controle de reservas'!$I$14:$I$2013,BS80)),INDEX('Controle de reservas'!$I$14:$I$2013,BS80)&gt;0,INDEX('Controle de reservas'!$K$14:$K$2013,BS80)&gt;INDEX('Controle de reservas'!$I$14:$I$2013,BS80)),CHAR(10)&amp;"DIVERGÊNCIA DE DATAS","")&amp;IF(INDEX('Controle de reservas'!$P$14:$P$2013,BS80)&lt;&gt;"OK"," !",""))))</f>
      </c>
      <c r="AF80" s="15">
        <f ca="1">IF(OR($AQ80=0,AF$9="",AF$9&lt;$AS80,AND($AT80&lt;&gt;"",AF$9&gt;$AT80)),"",IF(BT80=0,"—",IF(INDEX('Controle de reservas'!$P$14:$P$2013,BT80)="DUPLICIDADE NO DIA","CONFLITO"&amp;IF(INDEX('Controle de reservas'!$M$14:$M$2013,BT80)&lt;&gt;"",CHAR(10)&amp;INDEX('Controle de reservas'!$M$14:$M$2013,BT80),"")&amp;IF(INDEX('Controle de reservas'!$N$14:$N$2013,BT80)&lt;&gt;"",CHAR(10)&amp;"Subst.: "&amp;INDEX('Controle de reservas'!$N$14:$N$2013,BT80),"")&amp;IF(AND(ISNUMBER(INDEX('Controle de reservas'!$I$14:$I$2013,BT80)),INDEX('Controle de reservas'!$I$14:$I$2013,BT80)&gt;0,INDEX('Controle de reservas'!$K$14:$K$2013,BT80)&gt;INDEX('Controle de reservas'!$I$14:$I$2013,BT80)),CHAR(10)&amp;"DIVERGÊNCIA DE DATAS",""),IF(INDEX('Controle de reservas'!$L$14:$L$2013,BT80)="Em cobertura","COV",IF(INDEX('Controle de reservas'!$L$14:$L$2013,BT80)="Disponível","DISP",IF(INDEX('Controle de reservas'!$L$14:$L$2013,BT80)="Não utilizado","NU",IF(INDEX('Controle de reservas'!$L$14:$L$2013,BT80)="Folga","F",IF(INDEX('Controle de reservas'!$L$14:$L$2013,BT80)="Ocorrência","O",IF(INDEX('Controle de reservas'!$L$14:$L$2013,BT80)="Programado","PROG",IF(INDEX('Controle de reservas'!$L$14:$L$2013,BT80)="Disponível no posto","DP","SEM SITUAÇÃO")))))))&amp;IF(INDEX('Controle de reservas'!$M$14:$M$2013,BT80)&lt;&gt;"",CHAR(10)&amp;INDEX('Controle de reservas'!$M$14:$M$2013,BT80),IF(OR(INDEX('Controle de reservas'!$L$14:$L$2013,BT80)="Em cobertura",INDEX('Controle de reservas'!$L$14:$L$2013,BT80)="Programado"),CHAR(10)&amp;"SEM LOCAL",""))&amp;IF(INDEX('Controle de reservas'!$N$14:$N$2013,BT80)&lt;&gt;"",CHAR(10)&amp;"Subst.: "&amp;INDEX('Controle de reservas'!$N$14:$N$2013,BT80),"")&amp;IF(AND(ISNUMBER(INDEX('Controle de reservas'!$I$14:$I$2013,BT80)),INDEX('Controle de reservas'!$I$14:$I$2013,BT80)&gt;0,INDEX('Controle de reservas'!$K$14:$K$2013,BT80)&gt;INDEX('Controle de reservas'!$I$14:$I$2013,BT80)),CHAR(10)&amp;"DIVERGÊNCIA DE DATAS","")&amp;IF(INDEX('Controle de reservas'!$P$14:$P$2013,BT80)&lt;&gt;"OK"," !",""))))</f>
      </c>
      <c r="AG80" s="15">
        <f ca="1">IF(OR($AQ80=0,AG$9="",AG$9&lt;$AS80,AND($AT80&lt;&gt;"",AG$9&gt;$AT80)),"",IF(BU80=0,"—",IF(INDEX('Controle de reservas'!$P$14:$P$2013,BU80)="DUPLICIDADE NO DIA","CONFLITO"&amp;IF(INDEX('Controle de reservas'!$M$14:$M$2013,BU80)&lt;&gt;"",CHAR(10)&amp;INDEX('Controle de reservas'!$M$14:$M$2013,BU80),"")&amp;IF(INDEX('Controle de reservas'!$N$14:$N$2013,BU80)&lt;&gt;"",CHAR(10)&amp;"Subst.: "&amp;INDEX('Controle de reservas'!$N$14:$N$2013,BU80),"")&amp;IF(AND(ISNUMBER(INDEX('Controle de reservas'!$I$14:$I$2013,BU80)),INDEX('Controle de reservas'!$I$14:$I$2013,BU80)&gt;0,INDEX('Controle de reservas'!$K$14:$K$2013,BU80)&gt;INDEX('Controle de reservas'!$I$14:$I$2013,BU80)),CHAR(10)&amp;"DIVERGÊNCIA DE DATAS",""),IF(INDEX('Controle de reservas'!$L$14:$L$2013,BU80)="Em cobertura","COV",IF(INDEX('Controle de reservas'!$L$14:$L$2013,BU80)="Disponível","DISP",IF(INDEX('Controle de reservas'!$L$14:$L$2013,BU80)="Não utilizado","NU",IF(INDEX('Controle de reservas'!$L$14:$L$2013,BU80)="Folga","F",IF(INDEX('Controle de reservas'!$L$14:$L$2013,BU80)="Ocorrência","O",IF(INDEX('Controle de reservas'!$L$14:$L$2013,BU80)="Programado","PROG",IF(INDEX('Controle de reservas'!$L$14:$L$2013,BU80)="Disponível no posto","DP","SEM SITUAÇÃO")))))))&amp;IF(INDEX('Controle de reservas'!$M$14:$M$2013,BU80)&lt;&gt;"",CHAR(10)&amp;INDEX('Controle de reservas'!$M$14:$M$2013,BU80),IF(OR(INDEX('Controle de reservas'!$L$14:$L$2013,BU80)="Em cobertura",INDEX('Controle de reservas'!$L$14:$L$2013,BU80)="Programado"),CHAR(10)&amp;"SEM LOCAL",""))&amp;IF(INDEX('Controle de reservas'!$N$14:$N$2013,BU80)&lt;&gt;"",CHAR(10)&amp;"Subst.: "&amp;INDEX('Controle de reservas'!$N$14:$N$2013,BU80),"")&amp;IF(AND(ISNUMBER(INDEX('Controle de reservas'!$I$14:$I$2013,BU80)),INDEX('Controle de reservas'!$I$14:$I$2013,BU80)&gt;0,INDEX('Controle de reservas'!$K$14:$K$2013,BU80)&gt;INDEX('Controle de reservas'!$I$14:$I$2013,BU80)),CHAR(10)&amp;"DIVERGÊNCIA DE DATAS","")&amp;IF(INDEX('Controle de reservas'!$P$14:$P$2013,BU80)&lt;&gt;"OK"," !",""))))</f>
      </c>
      <c r="AH80" s="15">
        <f ca="1">IF(OR($AQ80=0,AH$9="",AH$9&lt;$AS80,AND($AT80&lt;&gt;"",AH$9&gt;$AT80)),"",IF(BV80=0,"—",IF(INDEX('Controle de reservas'!$P$14:$P$2013,BV80)="DUPLICIDADE NO DIA","CONFLITO"&amp;IF(INDEX('Controle de reservas'!$M$14:$M$2013,BV80)&lt;&gt;"",CHAR(10)&amp;INDEX('Controle de reservas'!$M$14:$M$2013,BV80),"")&amp;IF(INDEX('Controle de reservas'!$N$14:$N$2013,BV80)&lt;&gt;"",CHAR(10)&amp;"Subst.: "&amp;INDEX('Controle de reservas'!$N$14:$N$2013,BV80),"")&amp;IF(AND(ISNUMBER(INDEX('Controle de reservas'!$I$14:$I$2013,BV80)),INDEX('Controle de reservas'!$I$14:$I$2013,BV80)&gt;0,INDEX('Controle de reservas'!$K$14:$K$2013,BV80)&gt;INDEX('Controle de reservas'!$I$14:$I$2013,BV80)),CHAR(10)&amp;"DIVERGÊNCIA DE DATAS",""),IF(INDEX('Controle de reservas'!$L$14:$L$2013,BV80)="Em cobertura","COV",IF(INDEX('Controle de reservas'!$L$14:$L$2013,BV80)="Disponível","DISP",IF(INDEX('Controle de reservas'!$L$14:$L$2013,BV80)="Não utilizado","NU",IF(INDEX('Controle de reservas'!$L$14:$L$2013,BV80)="Folga","F",IF(INDEX('Controle de reservas'!$L$14:$L$2013,BV80)="Ocorrência","O",IF(INDEX('Controle de reservas'!$L$14:$L$2013,BV80)="Programado","PROG",IF(INDEX('Controle de reservas'!$L$14:$L$2013,BV80)="Disponível no posto","DP","SEM SITUAÇÃO")))))))&amp;IF(INDEX('Controle de reservas'!$M$14:$M$2013,BV80)&lt;&gt;"",CHAR(10)&amp;INDEX('Controle de reservas'!$M$14:$M$2013,BV80),IF(OR(INDEX('Controle de reservas'!$L$14:$L$2013,BV80)="Em cobertura",INDEX('Controle de reservas'!$L$14:$L$2013,BV80)="Programado"),CHAR(10)&amp;"SEM LOCAL",""))&amp;IF(INDEX('Controle de reservas'!$N$14:$N$2013,BV80)&lt;&gt;"",CHAR(10)&amp;"Subst.: "&amp;INDEX('Controle de reservas'!$N$14:$N$2013,BV80),"")&amp;IF(AND(ISNUMBER(INDEX('Controle de reservas'!$I$14:$I$2013,BV80)),INDEX('Controle de reservas'!$I$14:$I$2013,BV80)&gt;0,INDEX('Controle de reservas'!$K$14:$K$2013,BV80)&gt;INDEX('Controle de reservas'!$I$14:$I$2013,BV80)),CHAR(10)&amp;"DIVERGÊNCIA DE DATAS","")&amp;IF(INDEX('Controle de reservas'!$P$14:$P$2013,BV80)&lt;&gt;"OK"," !",""))))</f>
      </c>
      <c r="AI80" s="15">
        <f ca="1">IF(OR($AQ80=0,AI$9="",AI$9&lt;$AS80,AND($AT80&lt;&gt;"",AI$9&gt;$AT80)),"",IF(BW80=0,"—",IF(INDEX('Controle de reservas'!$P$14:$P$2013,BW80)="DUPLICIDADE NO DIA","CONFLITO"&amp;IF(INDEX('Controle de reservas'!$M$14:$M$2013,BW80)&lt;&gt;"",CHAR(10)&amp;INDEX('Controle de reservas'!$M$14:$M$2013,BW80),"")&amp;IF(INDEX('Controle de reservas'!$N$14:$N$2013,BW80)&lt;&gt;"",CHAR(10)&amp;"Subst.: "&amp;INDEX('Controle de reservas'!$N$14:$N$2013,BW80),"")&amp;IF(AND(ISNUMBER(INDEX('Controle de reservas'!$I$14:$I$2013,BW80)),INDEX('Controle de reservas'!$I$14:$I$2013,BW80)&gt;0,INDEX('Controle de reservas'!$K$14:$K$2013,BW80)&gt;INDEX('Controle de reservas'!$I$14:$I$2013,BW80)),CHAR(10)&amp;"DIVERGÊNCIA DE DATAS",""),IF(INDEX('Controle de reservas'!$L$14:$L$2013,BW80)="Em cobertura","COV",IF(INDEX('Controle de reservas'!$L$14:$L$2013,BW80)="Disponível","DISP",IF(INDEX('Controle de reservas'!$L$14:$L$2013,BW80)="Não utilizado","NU",IF(INDEX('Controle de reservas'!$L$14:$L$2013,BW80)="Folga","F",IF(INDEX('Controle de reservas'!$L$14:$L$2013,BW80)="Ocorrência","O",IF(INDEX('Controle de reservas'!$L$14:$L$2013,BW80)="Programado","PROG",IF(INDEX('Controle de reservas'!$L$14:$L$2013,BW80)="Disponível no posto","DP","SEM SITUAÇÃO")))))))&amp;IF(INDEX('Controle de reservas'!$M$14:$M$2013,BW80)&lt;&gt;"",CHAR(10)&amp;INDEX('Controle de reservas'!$M$14:$M$2013,BW80),IF(OR(INDEX('Controle de reservas'!$L$14:$L$2013,BW80)="Em cobertura",INDEX('Controle de reservas'!$L$14:$L$2013,BW80)="Programado"),CHAR(10)&amp;"SEM LOCAL",""))&amp;IF(INDEX('Controle de reservas'!$N$14:$N$2013,BW80)&lt;&gt;"",CHAR(10)&amp;"Subst.: "&amp;INDEX('Controle de reservas'!$N$14:$N$2013,BW80),"")&amp;IF(AND(ISNUMBER(INDEX('Controle de reservas'!$I$14:$I$2013,BW80)),INDEX('Controle de reservas'!$I$14:$I$2013,BW80)&gt;0,INDEX('Controle de reservas'!$K$14:$K$2013,BW80)&gt;INDEX('Controle de reservas'!$I$14:$I$2013,BW80)),CHAR(10)&amp;"DIVERGÊNCIA DE DATAS","")&amp;IF(INDEX('Controle de reservas'!$P$14:$P$2013,BW80)&lt;&gt;"OK"," !",""))))</f>
      </c>
      <c r="AJ80" s="15">
        <f ca="1">IF(OR($AQ80=0,AJ$9="",AJ$9&lt;$AS80,AND($AT80&lt;&gt;"",AJ$9&gt;$AT80)),"",IF(BX80=0,"—",IF(INDEX('Controle de reservas'!$P$14:$P$2013,BX80)="DUPLICIDADE NO DIA","CONFLITO"&amp;IF(INDEX('Controle de reservas'!$M$14:$M$2013,BX80)&lt;&gt;"",CHAR(10)&amp;INDEX('Controle de reservas'!$M$14:$M$2013,BX80),"")&amp;IF(INDEX('Controle de reservas'!$N$14:$N$2013,BX80)&lt;&gt;"",CHAR(10)&amp;"Subst.: "&amp;INDEX('Controle de reservas'!$N$14:$N$2013,BX80),"")&amp;IF(AND(ISNUMBER(INDEX('Controle de reservas'!$I$14:$I$2013,BX80)),INDEX('Controle de reservas'!$I$14:$I$2013,BX80)&gt;0,INDEX('Controle de reservas'!$K$14:$K$2013,BX80)&gt;INDEX('Controle de reservas'!$I$14:$I$2013,BX80)),CHAR(10)&amp;"DIVERGÊNCIA DE DATAS",""),IF(INDEX('Controle de reservas'!$L$14:$L$2013,BX80)="Em cobertura","COV",IF(INDEX('Controle de reservas'!$L$14:$L$2013,BX80)="Disponível","DISP",IF(INDEX('Controle de reservas'!$L$14:$L$2013,BX80)="Não utilizado","NU",IF(INDEX('Controle de reservas'!$L$14:$L$2013,BX80)="Folga","F",IF(INDEX('Controle de reservas'!$L$14:$L$2013,BX80)="Ocorrência","O",IF(INDEX('Controle de reservas'!$L$14:$L$2013,BX80)="Programado","PROG",IF(INDEX('Controle de reservas'!$L$14:$L$2013,BX80)="Disponível no posto","DP","SEM SITUAÇÃO")))))))&amp;IF(INDEX('Controle de reservas'!$M$14:$M$2013,BX80)&lt;&gt;"",CHAR(10)&amp;INDEX('Controle de reservas'!$M$14:$M$2013,BX80),IF(OR(INDEX('Controle de reservas'!$L$14:$L$2013,BX80)="Em cobertura",INDEX('Controle de reservas'!$L$14:$L$2013,BX80)="Programado"),CHAR(10)&amp;"SEM LOCAL",""))&amp;IF(INDEX('Controle de reservas'!$N$14:$N$2013,BX80)&lt;&gt;"",CHAR(10)&amp;"Subst.: "&amp;INDEX('Controle de reservas'!$N$14:$N$2013,BX80),"")&amp;IF(AND(ISNUMBER(INDEX('Controle de reservas'!$I$14:$I$2013,BX80)),INDEX('Controle de reservas'!$I$14:$I$2013,BX80)&gt;0,INDEX('Controle de reservas'!$K$14:$K$2013,BX80)&gt;INDEX('Controle de reservas'!$I$14:$I$2013,BX80)),CHAR(10)&amp;"DIVERGÊNCIA DE DATAS","")&amp;IF(INDEX('Controle de reservas'!$P$14:$P$2013,BX80)&lt;&gt;"OK"," !",""))))</f>
      </c>
      <c r="AK80" s="15">
        <f ca="1">IF(OR($AQ80=0,AK$9="",AK$9&lt;$AS80,AND($AT80&lt;&gt;"",AK$9&gt;$AT80)),"",IF(BY80=0,"—",IF(INDEX('Controle de reservas'!$P$14:$P$2013,BY80)="DUPLICIDADE NO DIA","CONFLITO"&amp;IF(INDEX('Controle de reservas'!$M$14:$M$2013,BY80)&lt;&gt;"",CHAR(10)&amp;INDEX('Controle de reservas'!$M$14:$M$2013,BY80),"")&amp;IF(INDEX('Controle de reservas'!$N$14:$N$2013,BY80)&lt;&gt;"",CHAR(10)&amp;"Subst.: "&amp;INDEX('Controle de reservas'!$N$14:$N$2013,BY80),"")&amp;IF(AND(ISNUMBER(INDEX('Controle de reservas'!$I$14:$I$2013,BY80)),INDEX('Controle de reservas'!$I$14:$I$2013,BY80)&gt;0,INDEX('Controle de reservas'!$K$14:$K$2013,BY80)&gt;INDEX('Controle de reservas'!$I$14:$I$2013,BY80)),CHAR(10)&amp;"DIVERGÊNCIA DE DATAS",""),IF(INDEX('Controle de reservas'!$L$14:$L$2013,BY80)="Em cobertura","COV",IF(INDEX('Controle de reservas'!$L$14:$L$2013,BY80)="Disponível","DISP",IF(INDEX('Controle de reservas'!$L$14:$L$2013,BY80)="Não utilizado","NU",IF(INDEX('Controle de reservas'!$L$14:$L$2013,BY80)="Folga","F",IF(INDEX('Controle de reservas'!$L$14:$L$2013,BY80)="Ocorrência","O",IF(INDEX('Controle de reservas'!$L$14:$L$2013,BY80)="Programado","PROG",IF(INDEX('Controle de reservas'!$L$14:$L$2013,BY80)="Disponível no posto","DP","SEM SITUAÇÃO")))))))&amp;IF(INDEX('Controle de reservas'!$M$14:$M$2013,BY80)&lt;&gt;"",CHAR(10)&amp;INDEX('Controle de reservas'!$M$14:$M$2013,BY80),IF(OR(INDEX('Controle de reservas'!$L$14:$L$2013,BY80)="Em cobertura",INDEX('Controle de reservas'!$L$14:$L$2013,BY80)="Programado"),CHAR(10)&amp;"SEM LOCAL",""))&amp;IF(INDEX('Controle de reservas'!$N$14:$N$2013,BY80)&lt;&gt;"",CHAR(10)&amp;"Subst.: "&amp;INDEX('Controle de reservas'!$N$14:$N$2013,BY80),"")&amp;IF(AND(ISNUMBER(INDEX('Controle de reservas'!$I$14:$I$2013,BY80)),INDEX('Controle de reservas'!$I$14:$I$2013,BY80)&gt;0,INDEX('Controle de reservas'!$K$14:$K$2013,BY80)&gt;INDEX('Controle de reservas'!$I$14:$I$2013,BY80)),CHAR(10)&amp;"DIVERGÊNCIA DE DATAS","")&amp;IF(INDEX('Controle de reservas'!$P$14:$P$2013,BY80)&lt;&gt;"OK"," !",""))))</f>
      </c>
      <c r="AL80" s="14">
        <f t="shared" ca="1" si="5"/>
      </c>
      <c r="AM80" s="14">
        <f t="shared" ca="1" si="6"/>
      </c>
      <c r="AN80" s="14">
        <f t="shared" ca="1" si="7"/>
      </c>
      <c r="AO80" s="14">
        <f t="shared" ca="1" si="8"/>
      </c>
      <c r="AP80" s="14">
        <f ca="1">IF($AQ80=0,"",INDEX('Controle de reservas'!$O$14:$O$2013,$AQ80))</f>
      </c>
      <c r="AQ80">
        <f ca="1">IFERROR(MATCH(ROW()-9,'Controle de reservas'!$S$14:$S$2013,0),0)</f>
      </c>
      <c r="AR80">
        <f ca="1">IF($AQ80=0,"",INDEX('Controle de reservas'!$Q$14:$Q$2013,$AQ80))</f>
      </c>
      <c r="AS80">
        <f ca="1">IF($AQ80=0,"",INDEX('Controle de reservas'!$H$14:$H$2013,$AQ80))</f>
      </c>
      <c r="AT80">
        <f ca="1">IF($AQ80=0,"",IF(INDEX('Controle de reservas'!$J$14:$J$2013,$AQ80)=0,"",INDEX('Controle de reservas'!$J$14:$J$2013,$AQ80)))</f>
      </c>
      <c r="AU80">
        <f ca="1">IF(OR($AQ80=0,G$9=""),0,IFERROR(MATCH($AR80&amp;"|"&amp;TEXT(G$9,"yyyymmdd"),'Controle de reservas'!$T$14:$T$2013,0),0))</f>
      </c>
      <c r="AV80">
        <f ca="1">IF(OR($AQ80=0,H$9=""),0,IFERROR(MATCH($AR80&amp;"|"&amp;TEXT(H$9,"yyyymmdd"),'Controle de reservas'!$T$14:$T$2013,0),0))</f>
      </c>
      <c r="AW80">
        <f ca="1">IF(OR($AQ80=0,I$9=""),0,IFERROR(MATCH($AR80&amp;"|"&amp;TEXT(I$9,"yyyymmdd"),'Controle de reservas'!$T$14:$T$2013,0),0))</f>
      </c>
      <c r="AX80">
        <f ca="1">IF(OR($AQ80=0,J$9=""),0,IFERROR(MATCH($AR80&amp;"|"&amp;TEXT(J$9,"yyyymmdd"),'Controle de reservas'!$T$14:$T$2013,0),0))</f>
      </c>
      <c r="AY80">
        <f ca="1">IF(OR($AQ80=0,K$9=""),0,IFERROR(MATCH($AR80&amp;"|"&amp;TEXT(K$9,"yyyymmdd"),'Controle de reservas'!$T$14:$T$2013,0),0))</f>
      </c>
      <c r="AZ80">
        <f ca="1">IF(OR($AQ80=0,L$9=""),0,IFERROR(MATCH($AR80&amp;"|"&amp;TEXT(L$9,"yyyymmdd"),'Controle de reservas'!$T$14:$T$2013,0),0))</f>
      </c>
      <c r="BA80">
        <f ca="1">IF(OR($AQ80=0,M$9=""),0,IFERROR(MATCH($AR80&amp;"|"&amp;TEXT(M$9,"yyyymmdd"),'Controle de reservas'!$T$14:$T$2013,0),0))</f>
      </c>
      <c r="BB80">
        <f ca="1">IF(OR($AQ80=0,N$9=""),0,IFERROR(MATCH($AR80&amp;"|"&amp;TEXT(N$9,"yyyymmdd"),'Controle de reservas'!$T$14:$T$2013,0),0))</f>
      </c>
      <c r="BC80">
        <f ca="1">IF(OR($AQ80=0,O$9=""),0,IFERROR(MATCH($AR80&amp;"|"&amp;TEXT(O$9,"yyyymmdd"),'Controle de reservas'!$T$14:$T$2013,0),0))</f>
      </c>
      <c r="BD80">
        <f ca="1">IF(OR($AQ80=0,P$9=""),0,IFERROR(MATCH($AR80&amp;"|"&amp;TEXT(P$9,"yyyymmdd"),'Controle de reservas'!$T$14:$T$2013,0),0))</f>
      </c>
      <c r="BE80">
        <f ca="1">IF(OR($AQ80=0,Q$9=""),0,IFERROR(MATCH($AR80&amp;"|"&amp;TEXT(Q$9,"yyyymmdd"),'Controle de reservas'!$T$14:$T$2013,0),0))</f>
      </c>
      <c r="BF80">
        <f ca="1">IF(OR($AQ80=0,R$9=""),0,IFERROR(MATCH($AR80&amp;"|"&amp;TEXT(R$9,"yyyymmdd"),'Controle de reservas'!$T$14:$T$2013,0),0))</f>
      </c>
      <c r="BG80">
        <f ca="1">IF(OR($AQ80=0,S$9=""),0,IFERROR(MATCH($AR80&amp;"|"&amp;TEXT(S$9,"yyyymmdd"),'Controle de reservas'!$T$14:$T$2013,0),0))</f>
      </c>
      <c r="BH80">
        <f ca="1">IF(OR($AQ80=0,T$9=""),0,IFERROR(MATCH($AR80&amp;"|"&amp;TEXT(T$9,"yyyymmdd"),'Controle de reservas'!$T$14:$T$2013,0),0))</f>
      </c>
      <c r="BI80">
        <f ca="1">IF(OR($AQ80=0,U$9=""),0,IFERROR(MATCH($AR80&amp;"|"&amp;TEXT(U$9,"yyyymmdd"),'Controle de reservas'!$T$14:$T$2013,0),0))</f>
      </c>
      <c r="BJ80">
        <f ca="1">IF(OR($AQ80=0,V$9=""),0,IFERROR(MATCH($AR80&amp;"|"&amp;TEXT(V$9,"yyyymmdd"),'Controle de reservas'!$T$14:$T$2013,0),0))</f>
      </c>
      <c r="BK80">
        <f ca="1">IF(OR($AQ80=0,W$9=""),0,IFERROR(MATCH($AR80&amp;"|"&amp;TEXT(W$9,"yyyymmdd"),'Controle de reservas'!$T$14:$T$2013,0),0))</f>
      </c>
      <c r="BL80">
        <f ca="1">IF(OR($AQ80=0,X$9=""),0,IFERROR(MATCH($AR80&amp;"|"&amp;TEXT(X$9,"yyyymmdd"),'Controle de reservas'!$T$14:$T$2013,0),0))</f>
      </c>
      <c r="BM80">
        <f ca="1">IF(OR($AQ80=0,Y$9=""),0,IFERROR(MATCH($AR80&amp;"|"&amp;TEXT(Y$9,"yyyymmdd"),'Controle de reservas'!$T$14:$T$2013,0),0))</f>
      </c>
      <c r="BN80">
        <f ca="1">IF(OR($AQ80=0,Z$9=""),0,IFERROR(MATCH($AR80&amp;"|"&amp;TEXT(Z$9,"yyyymmdd"),'Controle de reservas'!$T$14:$T$2013,0),0))</f>
      </c>
      <c r="BO80">
        <f ca="1">IF(OR($AQ80=0,AA$9=""),0,IFERROR(MATCH($AR80&amp;"|"&amp;TEXT(AA$9,"yyyymmdd"),'Controle de reservas'!$T$14:$T$2013,0),0))</f>
      </c>
      <c r="BP80">
        <f ca="1">IF(OR($AQ80=0,AB$9=""),0,IFERROR(MATCH($AR80&amp;"|"&amp;TEXT(AB$9,"yyyymmdd"),'Controle de reservas'!$T$14:$T$2013,0),0))</f>
      </c>
      <c r="BQ80">
        <f ca="1">IF(OR($AQ80=0,AC$9=""),0,IFERROR(MATCH($AR80&amp;"|"&amp;TEXT(AC$9,"yyyymmdd"),'Controle de reservas'!$T$14:$T$2013,0),0))</f>
      </c>
      <c r="BR80">
        <f ca="1">IF(OR($AQ80=0,AD$9=""),0,IFERROR(MATCH($AR80&amp;"|"&amp;TEXT(AD$9,"yyyymmdd"),'Controle de reservas'!$T$14:$T$2013,0),0))</f>
      </c>
      <c r="BS80">
        <f ca="1">IF(OR($AQ80=0,AE$9=""),0,IFERROR(MATCH($AR80&amp;"|"&amp;TEXT(AE$9,"yyyymmdd"),'Controle de reservas'!$T$14:$T$2013,0),0))</f>
      </c>
      <c r="BT80">
        <f ca="1">IF(OR($AQ80=0,AF$9=""),0,IFERROR(MATCH($AR80&amp;"|"&amp;TEXT(AF$9,"yyyymmdd"),'Controle de reservas'!$T$14:$T$2013,0),0))</f>
      </c>
      <c r="BU80">
        <f ca="1">IF(OR($AQ80=0,AG$9=""),0,IFERROR(MATCH($AR80&amp;"|"&amp;TEXT(AG$9,"yyyymmdd"),'Controle de reservas'!$T$14:$T$2013,0),0))</f>
      </c>
      <c r="BV80">
        <f ca="1">IF(OR($AQ80=0,AH$9=""),0,IFERROR(MATCH($AR80&amp;"|"&amp;TEXT(AH$9,"yyyymmdd"),'Controle de reservas'!$T$14:$T$2013,0),0))</f>
      </c>
      <c r="BW80">
        <f ca="1">IF(OR($AQ80=0,AI$9=""),0,IFERROR(MATCH($AR80&amp;"|"&amp;TEXT(AI$9,"yyyymmdd"),'Controle de reservas'!$T$14:$T$2013,0),0))</f>
      </c>
      <c r="BX80">
        <f ca="1">IF(OR($AQ80=0,AJ$9=""),0,IFERROR(MATCH($AR80&amp;"|"&amp;TEXT(AJ$9,"yyyymmdd"),'Controle de reservas'!$T$14:$T$2013,0),0))</f>
      </c>
      <c r="BY80">
        <f ca="1">IF(OR($AQ80=0,AK$9=""),0,IFERROR(MATCH($AR80&amp;"|"&amp;TEXT(AK$9,"yyyymmdd"),'Controle de reservas'!$T$14:$T$2013,0),0))</f>
      </c>
    </row>
    <row r="81" spans="1:77" ht="105" customHeight="1" x14ac:dyDescent="0.25">
      <c r="A81" s="16">
        <f ca="1">IF($AQ81=0,"",INDEX('Controle de reservas'!$A$14:$A$2013,$AQ81))</f>
      </c>
      <c r="B81" s="16">
        <f ca="1">IF($AQ81=0,"",INDEX('Controle de reservas'!$B$14:$B$2013,$AQ81))</f>
      </c>
      <c r="C81" s="16">
        <f ca="1">IF($AQ81=0,"",INDEX('Controle de reservas'!$C$14:$C$2013,$AQ81))</f>
      </c>
      <c r="D81" s="16">
        <f ca="1">IF($AQ81=0,"",INDEX('Controle de reservas'!$D$14:$D$2013,$AQ81))</f>
      </c>
      <c r="E81" s="16">
        <f ca="1">IF($AQ81=0,"",INDEX('Controle de reservas'!$E$14:$E$2013,$AQ81))</f>
      </c>
      <c r="F81" s="16">
        <f ca="1">IF($AQ81=0,"",INDEX('Controle de reservas'!$F$14:$F$2013,$AQ81))</f>
      </c>
      <c r="G81" s="17">
        <f ca="1">IF(OR($AQ81=0,G$9="",G$9&lt;$AS81,AND($AT81&lt;&gt;"",G$9&gt;$AT81)),"",IF(AU81=0,"—",IF(INDEX('Controle de reservas'!$P$14:$P$2013,AU81)="DUPLICIDADE NO DIA","CONFLITO"&amp;IF(INDEX('Controle de reservas'!$M$14:$M$2013,AU81)&lt;&gt;"",CHAR(10)&amp;INDEX('Controle de reservas'!$M$14:$M$2013,AU81),"")&amp;IF(INDEX('Controle de reservas'!$N$14:$N$2013,AU81)&lt;&gt;"",CHAR(10)&amp;"Subst.: "&amp;INDEX('Controle de reservas'!$N$14:$N$2013,AU81),"")&amp;IF(AND(ISNUMBER(INDEX('Controle de reservas'!$I$14:$I$2013,AU81)),INDEX('Controle de reservas'!$I$14:$I$2013,AU81)&gt;0,INDEX('Controle de reservas'!$K$14:$K$2013,AU81)&gt;INDEX('Controle de reservas'!$I$14:$I$2013,AU81)),CHAR(10)&amp;"DIVERGÊNCIA DE DATAS",""),IF(INDEX('Controle de reservas'!$L$14:$L$2013,AU81)="Em cobertura","COV",IF(INDEX('Controle de reservas'!$L$14:$L$2013,AU81)="Disponível","DISP",IF(INDEX('Controle de reservas'!$L$14:$L$2013,AU81)="Não utilizado","NU",IF(INDEX('Controle de reservas'!$L$14:$L$2013,AU81)="Folga","F",IF(INDEX('Controle de reservas'!$L$14:$L$2013,AU81)="Ocorrência","O",IF(INDEX('Controle de reservas'!$L$14:$L$2013,AU81)="Programado","PROG",IF(INDEX('Controle de reservas'!$L$14:$L$2013,AU81)="Disponível no posto","DP","SEM SITUAÇÃO")))))))&amp;IF(INDEX('Controle de reservas'!$M$14:$M$2013,AU81)&lt;&gt;"",CHAR(10)&amp;INDEX('Controle de reservas'!$M$14:$M$2013,AU81),IF(OR(INDEX('Controle de reservas'!$L$14:$L$2013,AU81)="Em cobertura",INDEX('Controle de reservas'!$L$14:$L$2013,AU81)="Programado"),CHAR(10)&amp;"SEM LOCAL",""))&amp;IF(INDEX('Controle de reservas'!$N$14:$N$2013,AU81)&lt;&gt;"",CHAR(10)&amp;"Subst.: "&amp;INDEX('Controle de reservas'!$N$14:$N$2013,AU81),"")&amp;IF(AND(ISNUMBER(INDEX('Controle de reservas'!$I$14:$I$2013,AU81)),INDEX('Controle de reservas'!$I$14:$I$2013,AU81)&gt;0,INDEX('Controle de reservas'!$K$14:$K$2013,AU81)&gt;INDEX('Controle de reservas'!$I$14:$I$2013,AU81)),CHAR(10)&amp;"DIVERGÊNCIA DE DATAS","")&amp;IF(INDEX('Controle de reservas'!$P$14:$P$2013,AU81)&lt;&gt;"OK"," !",""))))</f>
      </c>
      <c r="H81" s="17">
        <f ca="1">IF(OR($AQ81=0,H$9="",H$9&lt;$AS81,AND($AT81&lt;&gt;"",H$9&gt;$AT81)),"",IF(AV81=0,"—",IF(INDEX('Controle de reservas'!$P$14:$P$2013,AV81)="DUPLICIDADE NO DIA","CONFLITO"&amp;IF(INDEX('Controle de reservas'!$M$14:$M$2013,AV81)&lt;&gt;"",CHAR(10)&amp;INDEX('Controle de reservas'!$M$14:$M$2013,AV81),"")&amp;IF(INDEX('Controle de reservas'!$N$14:$N$2013,AV81)&lt;&gt;"",CHAR(10)&amp;"Subst.: "&amp;INDEX('Controle de reservas'!$N$14:$N$2013,AV81),"")&amp;IF(AND(ISNUMBER(INDEX('Controle de reservas'!$I$14:$I$2013,AV81)),INDEX('Controle de reservas'!$I$14:$I$2013,AV81)&gt;0,INDEX('Controle de reservas'!$K$14:$K$2013,AV81)&gt;INDEX('Controle de reservas'!$I$14:$I$2013,AV81)),CHAR(10)&amp;"DIVERGÊNCIA DE DATAS",""),IF(INDEX('Controle de reservas'!$L$14:$L$2013,AV81)="Em cobertura","COV",IF(INDEX('Controle de reservas'!$L$14:$L$2013,AV81)="Disponível","DISP",IF(INDEX('Controle de reservas'!$L$14:$L$2013,AV81)="Não utilizado","NU",IF(INDEX('Controle de reservas'!$L$14:$L$2013,AV81)="Folga","F",IF(INDEX('Controle de reservas'!$L$14:$L$2013,AV81)="Ocorrência","O",IF(INDEX('Controle de reservas'!$L$14:$L$2013,AV81)="Programado","PROG",IF(INDEX('Controle de reservas'!$L$14:$L$2013,AV81)="Disponível no posto","DP","SEM SITUAÇÃO")))))))&amp;IF(INDEX('Controle de reservas'!$M$14:$M$2013,AV81)&lt;&gt;"",CHAR(10)&amp;INDEX('Controle de reservas'!$M$14:$M$2013,AV81),IF(OR(INDEX('Controle de reservas'!$L$14:$L$2013,AV81)="Em cobertura",INDEX('Controle de reservas'!$L$14:$L$2013,AV81)="Programado"),CHAR(10)&amp;"SEM LOCAL",""))&amp;IF(INDEX('Controle de reservas'!$N$14:$N$2013,AV81)&lt;&gt;"",CHAR(10)&amp;"Subst.: "&amp;INDEX('Controle de reservas'!$N$14:$N$2013,AV81),"")&amp;IF(AND(ISNUMBER(INDEX('Controle de reservas'!$I$14:$I$2013,AV81)),INDEX('Controle de reservas'!$I$14:$I$2013,AV81)&gt;0,INDEX('Controle de reservas'!$K$14:$K$2013,AV81)&gt;INDEX('Controle de reservas'!$I$14:$I$2013,AV81)),CHAR(10)&amp;"DIVERGÊNCIA DE DATAS","")&amp;IF(INDEX('Controle de reservas'!$P$14:$P$2013,AV81)&lt;&gt;"OK"," !",""))))</f>
      </c>
      <c r="I81" s="17">
        <f ca="1">IF(OR($AQ81=0,I$9="",I$9&lt;$AS81,AND($AT81&lt;&gt;"",I$9&gt;$AT81)),"",IF(AW81=0,"—",IF(INDEX('Controle de reservas'!$P$14:$P$2013,AW81)="DUPLICIDADE NO DIA","CONFLITO"&amp;IF(INDEX('Controle de reservas'!$M$14:$M$2013,AW81)&lt;&gt;"",CHAR(10)&amp;INDEX('Controle de reservas'!$M$14:$M$2013,AW81),"")&amp;IF(INDEX('Controle de reservas'!$N$14:$N$2013,AW81)&lt;&gt;"",CHAR(10)&amp;"Subst.: "&amp;INDEX('Controle de reservas'!$N$14:$N$2013,AW81),"")&amp;IF(AND(ISNUMBER(INDEX('Controle de reservas'!$I$14:$I$2013,AW81)),INDEX('Controle de reservas'!$I$14:$I$2013,AW81)&gt;0,INDEX('Controle de reservas'!$K$14:$K$2013,AW81)&gt;INDEX('Controle de reservas'!$I$14:$I$2013,AW81)),CHAR(10)&amp;"DIVERGÊNCIA DE DATAS",""),IF(INDEX('Controle de reservas'!$L$14:$L$2013,AW81)="Em cobertura","COV",IF(INDEX('Controle de reservas'!$L$14:$L$2013,AW81)="Disponível","DISP",IF(INDEX('Controle de reservas'!$L$14:$L$2013,AW81)="Não utilizado","NU",IF(INDEX('Controle de reservas'!$L$14:$L$2013,AW81)="Folga","F",IF(INDEX('Controle de reservas'!$L$14:$L$2013,AW81)="Ocorrência","O",IF(INDEX('Controle de reservas'!$L$14:$L$2013,AW81)="Programado","PROG",IF(INDEX('Controle de reservas'!$L$14:$L$2013,AW81)="Disponível no posto","DP","SEM SITUAÇÃO")))))))&amp;IF(INDEX('Controle de reservas'!$M$14:$M$2013,AW81)&lt;&gt;"",CHAR(10)&amp;INDEX('Controle de reservas'!$M$14:$M$2013,AW81),IF(OR(INDEX('Controle de reservas'!$L$14:$L$2013,AW81)="Em cobertura",INDEX('Controle de reservas'!$L$14:$L$2013,AW81)="Programado"),CHAR(10)&amp;"SEM LOCAL",""))&amp;IF(INDEX('Controle de reservas'!$N$14:$N$2013,AW81)&lt;&gt;"",CHAR(10)&amp;"Subst.: "&amp;INDEX('Controle de reservas'!$N$14:$N$2013,AW81),"")&amp;IF(AND(ISNUMBER(INDEX('Controle de reservas'!$I$14:$I$2013,AW81)),INDEX('Controle de reservas'!$I$14:$I$2013,AW81)&gt;0,INDEX('Controle de reservas'!$K$14:$K$2013,AW81)&gt;INDEX('Controle de reservas'!$I$14:$I$2013,AW81)),CHAR(10)&amp;"DIVERGÊNCIA DE DATAS","")&amp;IF(INDEX('Controle de reservas'!$P$14:$P$2013,AW81)&lt;&gt;"OK"," !",""))))</f>
      </c>
      <c r="J81" s="17">
        <f ca="1">IF(OR($AQ81=0,J$9="",J$9&lt;$AS81,AND($AT81&lt;&gt;"",J$9&gt;$AT81)),"",IF(AX81=0,"—",IF(INDEX('Controle de reservas'!$P$14:$P$2013,AX81)="DUPLICIDADE NO DIA","CONFLITO"&amp;IF(INDEX('Controle de reservas'!$M$14:$M$2013,AX81)&lt;&gt;"",CHAR(10)&amp;INDEX('Controle de reservas'!$M$14:$M$2013,AX81),"")&amp;IF(INDEX('Controle de reservas'!$N$14:$N$2013,AX81)&lt;&gt;"",CHAR(10)&amp;"Subst.: "&amp;INDEX('Controle de reservas'!$N$14:$N$2013,AX81),"")&amp;IF(AND(ISNUMBER(INDEX('Controle de reservas'!$I$14:$I$2013,AX81)),INDEX('Controle de reservas'!$I$14:$I$2013,AX81)&gt;0,INDEX('Controle de reservas'!$K$14:$K$2013,AX81)&gt;INDEX('Controle de reservas'!$I$14:$I$2013,AX81)),CHAR(10)&amp;"DIVERGÊNCIA DE DATAS",""),IF(INDEX('Controle de reservas'!$L$14:$L$2013,AX81)="Em cobertura","COV",IF(INDEX('Controle de reservas'!$L$14:$L$2013,AX81)="Disponível","DISP",IF(INDEX('Controle de reservas'!$L$14:$L$2013,AX81)="Não utilizado","NU",IF(INDEX('Controle de reservas'!$L$14:$L$2013,AX81)="Folga","F",IF(INDEX('Controle de reservas'!$L$14:$L$2013,AX81)="Ocorrência","O",IF(INDEX('Controle de reservas'!$L$14:$L$2013,AX81)="Programado","PROG",IF(INDEX('Controle de reservas'!$L$14:$L$2013,AX81)="Disponível no posto","DP","SEM SITUAÇÃO")))))))&amp;IF(INDEX('Controle de reservas'!$M$14:$M$2013,AX81)&lt;&gt;"",CHAR(10)&amp;INDEX('Controle de reservas'!$M$14:$M$2013,AX81),IF(OR(INDEX('Controle de reservas'!$L$14:$L$2013,AX81)="Em cobertura",INDEX('Controle de reservas'!$L$14:$L$2013,AX81)="Programado"),CHAR(10)&amp;"SEM LOCAL",""))&amp;IF(INDEX('Controle de reservas'!$N$14:$N$2013,AX81)&lt;&gt;"",CHAR(10)&amp;"Subst.: "&amp;INDEX('Controle de reservas'!$N$14:$N$2013,AX81),"")&amp;IF(AND(ISNUMBER(INDEX('Controle de reservas'!$I$14:$I$2013,AX81)),INDEX('Controle de reservas'!$I$14:$I$2013,AX81)&gt;0,INDEX('Controle de reservas'!$K$14:$K$2013,AX81)&gt;INDEX('Controle de reservas'!$I$14:$I$2013,AX81)),CHAR(10)&amp;"DIVERGÊNCIA DE DATAS","")&amp;IF(INDEX('Controle de reservas'!$P$14:$P$2013,AX81)&lt;&gt;"OK"," !",""))))</f>
      </c>
      <c r="K81" s="17">
        <f ca="1">IF(OR($AQ81=0,K$9="",K$9&lt;$AS81,AND($AT81&lt;&gt;"",K$9&gt;$AT81)),"",IF(AY81=0,"—",IF(INDEX('Controle de reservas'!$P$14:$P$2013,AY81)="DUPLICIDADE NO DIA","CONFLITO"&amp;IF(INDEX('Controle de reservas'!$M$14:$M$2013,AY81)&lt;&gt;"",CHAR(10)&amp;INDEX('Controle de reservas'!$M$14:$M$2013,AY81),"")&amp;IF(INDEX('Controle de reservas'!$N$14:$N$2013,AY81)&lt;&gt;"",CHAR(10)&amp;"Subst.: "&amp;INDEX('Controle de reservas'!$N$14:$N$2013,AY81),"")&amp;IF(AND(ISNUMBER(INDEX('Controle de reservas'!$I$14:$I$2013,AY81)),INDEX('Controle de reservas'!$I$14:$I$2013,AY81)&gt;0,INDEX('Controle de reservas'!$K$14:$K$2013,AY81)&gt;INDEX('Controle de reservas'!$I$14:$I$2013,AY81)),CHAR(10)&amp;"DIVERGÊNCIA DE DATAS",""),IF(INDEX('Controle de reservas'!$L$14:$L$2013,AY81)="Em cobertura","COV",IF(INDEX('Controle de reservas'!$L$14:$L$2013,AY81)="Disponível","DISP",IF(INDEX('Controle de reservas'!$L$14:$L$2013,AY81)="Não utilizado","NU",IF(INDEX('Controle de reservas'!$L$14:$L$2013,AY81)="Folga","F",IF(INDEX('Controle de reservas'!$L$14:$L$2013,AY81)="Ocorrência","O",IF(INDEX('Controle de reservas'!$L$14:$L$2013,AY81)="Programado","PROG",IF(INDEX('Controle de reservas'!$L$14:$L$2013,AY81)="Disponível no posto","DP","SEM SITUAÇÃO")))))))&amp;IF(INDEX('Controle de reservas'!$M$14:$M$2013,AY81)&lt;&gt;"",CHAR(10)&amp;INDEX('Controle de reservas'!$M$14:$M$2013,AY81),IF(OR(INDEX('Controle de reservas'!$L$14:$L$2013,AY81)="Em cobertura",INDEX('Controle de reservas'!$L$14:$L$2013,AY81)="Programado"),CHAR(10)&amp;"SEM LOCAL",""))&amp;IF(INDEX('Controle de reservas'!$N$14:$N$2013,AY81)&lt;&gt;"",CHAR(10)&amp;"Subst.: "&amp;INDEX('Controle de reservas'!$N$14:$N$2013,AY81),"")&amp;IF(AND(ISNUMBER(INDEX('Controle de reservas'!$I$14:$I$2013,AY81)),INDEX('Controle de reservas'!$I$14:$I$2013,AY81)&gt;0,INDEX('Controle de reservas'!$K$14:$K$2013,AY81)&gt;INDEX('Controle de reservas'!$I$14:$I$2013,AY81)),CHAR(10)&amp;"DIVERGÊNCIA DE DATAS","")&amp;IF(INDEX('Controle de reservas'!$P$14:$P$2013,AY81)&lt;&gt;"OK"," !",""))))</f>
      </c>
      <c r="L81" s="17">
        <f ca="1">IF(OR($AQ81=0,L$9="",L$9&lt;$AS81,AND($AT81&lt;&gt;"",L$9&gt;$AT81)),"",IF(AZ81=0,"—",IF(INDEX('Controle de reservas'!$P$14:$P$2013,AZ81)="DUPLICIDADE NO DIA","CONFLITO"&amp;IF(INDEX('Controle de reservas'!$M$14:$M$2013,AZ81)&lt;&gt;"",CHAR(10)&amp;INDEX('Controle de reservas'!$M$14:$M$2013,AZ81),"")&amp;IF(INDEX('Controle de reservas'!$N$14:$N$2013,AZ81)&lt;&gt;"",CHAR(10)&amp;"Subst.: "&amp;INDEX('Controle de reservas'!$N$14:$N$2013,AZ81),"")&amp;IF(AND(ISNUMBER(INDEX('Controle de reservas'!$I$14:$I$2013,AZ81)),INDEX('Controle de reservas'!$I$14:$I$2013,AZ81)&gt;0,INDEX('Controle de reservas'!$K$14:$K$2013,AZ81)&gt;INDEX('Controle de reservas'!$I$14:$I$2013,AZ81)),CHAR(10)&amp;"DIVERGÊNCIA DE DATAS",""),IF(INDEX('Controle de reservas'!$L$14:$L$2013,AZ81)="Em cobertura","COV",IF(INDEX('Controle de reservas'!$L$14:$L$2013,AZ81)="Disponível","DISP",IF(INDEX('Controle de reservas'!$L$14:$L$2013,AZ81)="Não utilizado","NU",IF(INDEX('Controle de reservas'!$L$14:$L$2013,AZ81)="Folga","F",IF(INDEX('Controle de reservas'!$L$14:$L$2013,AZ81)="Ocorrência","O",IF(INDEX('Controle de reservas'!$L$14:$L$2013,AZ81)="Programado","PROG",IF(INDEX('Controle de reservas'!$L$14:$L$2013,AZ81)="Disponível no posto","DP","SEM SITUAÇÃO")))))))&amp;IF(INDEX('Controle de reservas'!$M$14:$M$2013,AZ81)&lt;&gt;"",CHAR(10)&amp;INDEX('Controle de reservas'!$M$14:$M$2013,AZ81),IF(OR(INDEX('Controle de reservas'!$L$14:$L$2013,AZ81)="Em cobertura",INDEX('Controle de reservas'!$L$14:$L$2013,AZ81)="Programado"),CHAR(10)&amp;"SEM LOCAL",""))&amp;IF(INDEX('Controle de reservas'!$N$14:$N$2013,AZ81)&lt;&gt;"",CHAR(10)&amp;"Subst.: "&amp;INDEX('Controle de reservas'!$N$14:$N$2013,AZ81),"")&amp;IF(AND(ISNUMBER(INDEX('Controle de reservas'!$I$14:$I$2013,AZ81)),INDEX('Controle de reservas'!$I$14:$I$2013,AZ81)&gt;0,INDEX('Controle de reservas'!$K$14:$K$2013,AZ81)&gt;INDEX('Controle de reservas'!$I$14:$I$2013,AZ81)),CHAR(10)&amp;"DIVERGÊNCIA DE DATAS","")&amp;IF(INDEX('Controle de reservas'!$P$14:$P$2013,AZ81)&lt;&gt;"OK"," !",""))))</f>
      </c>
      <c r="M81" s="17">
        <f ca="1">IF(OR($AQ81=0,M$9="",M$9&lt;$AS81,AND($AT81&lt;&gt;"",M$9&gt;$AT81)),"",IF(BA81=0,"—",IF(INDEX('Controle de reservas'!$P$14:$P$2013,BA81)="DUPLICIDADE NO DIA","CONFLITO"&amp;IF(INDEX('Controle de reservas'!$M$14:$M$2013,BA81)&lt;&gt;"",CHAR(10)&amp;INDEX('Controle de reservas'!$M$14:$M$2013,BA81),"")&amp;IF(INDEX('Controle de reservas'!$N$14:$N$2013,BA81)&lt;&gt;"",CHAR(10)&amp;"Subst.: "&amp;INDEX('Controle de reservas'!$N$14:$N$2013,BA81),"")&amp;IF(AND(ISNUMBER(INDEX('Controle de reservas'!$I$14:$I$2013,BA81)),INDEX('Controle de reservas'!$I$14:$I$2013,BA81)&gt;0,INDEX('Controle de reservas'!$K$14:$K$2013,BA81)&gt;INDEX('Controle de reservas'!$I$14:$I$2013,BA81)),CHAR(10)&amp;"DIVERGÊNCIA DE DATAS",""),IF(INDEX('Controle de reservas'!$L$14:$L$2013,BA81)="Em cobertura","COV",IF(INDEX('Controle de reservas'!$L$14:$L$2013,BA81)="Disponível","DISP",IF(INDEX('Controle de reservas'!$L$14:$L$2013,BA81)="Não utilizado","NU",IF(INDEX('Controle de reservas'!$L$14:$L$2013,BA81)="Folga","F",IF(INDEX('Controle de reservas'!$L$14:$L$2013,BA81)="Ocorrência","O",IF(INDEX('Controle de reservas'!$L$14:$L$2013,BA81)="Programado","PROG",IF(INDEX('Controle de reservas'!$L$14:$L$2013,BA81)="Disponível no posto","DP","SEM SITUAÇÃO")))))))&amp;IF(INDEX('Controle de reservas'!$M$14:$M$2013,BA81)&lt;&gt;"",CHAR(10)&amp;INDEX('Controle de reservas'!$M$14:$M$2013,BA81),IF(OR(INDEX('Controle de reservas'!$L$14:$L$2013,BA81)="Em cobertura",INDEX('Controle de reservas'!$L$14:$L$2013,BA81)="Programado"),CHAR(10)&amp;"SEM LOCAL",""))&amp;IF(INDEX('Controle de reservas'!$N$14:$N$2013,BA81)&lt;&gt;"",CHAR(10)&amp;"Subst.: "&amp;INDEX('Controle de reservas'!$N$14:$N$2013,BA81),"")&amp;IF(AND(ISNUMBER(INDEX('Controle de reservas'!$I$14:$I$2013,BA81)),INDEX('Controle de reservas'!$I$14:$I$2013,BA81)&gt;0,INDEX('Controle de reservas'!$K$14:$K$2013,BA81)&gt;INDEX('Controle de reservas'!$I$14:$I$2013,BA81)),CHAR(10)&amp;"DIVERGÊNCIA DE DATAS","")&amp;IF(INDEX('Controle de reservas'!$P$14:$P$2013,BA81)&lt;&gt;"OK"," !",""))))</f>
      </c>
      <c r="N81" s="17">
        <f ca="1">IF(OR($AQ81=0,N$9="",N$9&lt;$AS81,AND($AT81&lt;&gt;"",N$9&gt;$AT81)),"",IF(BB81=0,"—",IF(INDEX('Controle de reservas'!$P$14:$P$2013,BB81)="DUPLICIDADE NO DIA","CONFLITO"&amp;IF(INDEX('Controle de reservas'!$M$14:$M$2013,BB81)&lt;&gt;"",CHAR(10)&amp;INDEX('Controle de reservas'!$M$14:$M$2013,BB81),"")&amp;IF(INDEX('Controle de reservas'!$N$14:$N$2013,BB81)&lt;&gt;"",CHAR(10)&amp;"Subst.: "&amp;INDEX('Controle de reservas'!$N$14:$N$2013,BB81),"")&amp;IF(AND(ISNUMBER(INDEX('Controle de reservas'!$I$14:$I$2013,BB81)),INDEX('Controle de reservas'!$I$14:$I$2013,BB81)&gt;0,INDEX('Controle de reservas'!$K$14:$K$2013,BB81)&gt;INDEX('Controle de reservas'!$I$14:$I$2013,BB81)),CHAR(10)&amp;"DIVERGÊNCIA DE DATAS",""),IF(INDEX('Controle de reservas'!$L$14:$L$2013,BB81)="Em cobertura","COV",IF(INDEX('Controle de reservas'!$L$14:$L$2013,BB81)="Disponível","DISP",IF(INDEX('Controle de reservas'!$L$14:$L$2013,BB81)="Não utilizado","NU",IF(INDEX('Controle de reservas'!$L$14:$L$2013,BB81)="Folga","F",IF(INDEX('Controle de reservas'!$L$14:$L$2013,BB81)="Ocorrência","O",IF(INDEX('Controle de reservas'!$L$14:$L$2013,BB81)="Programado","PROG",IF(INDEX('Controle de reservas'!$L$14:$L$2013,BB81)="Disponível no posto","DP","SEM SITUAÇÃO")))))))&amp;IF(INDEX('Controle de reservas'!$M$14:$M$2013,BB81)&lt;&gt;"",CHAR(10)&amp;INDEX('Controle de reservas'!$M$14:$M$2013,BB81),IF(OR(INDEX('Controle de reservas'!$L$14:$L$2013,BB81)="Em cobertura",INDEX('Controle de reservas'!$L$14:$L$2013,BB81)="Programado"),CHAR(10)&amp;"SEM LOCAL",""))&amp;IF(INDEX('Controle de reservas'!$N$14:$N$2013,BB81)&lt;&gt;"",CHAR(10)&amp;"Subst.: "&amp;INDEX('Controle de reservas'!$N$14:$N$2013,BB81),"")&amp;IF(AND(ISNUMBER(INDEX('Controle de reservas'!$I$14:$I$2013,BB81)),INDEX('Controle de reservas'!$I$14:$I$2013,BB81)&gt;0,INDEX('Controle de reservas'!$K$14:$K$2013,BB81)&gt;INDEX('Controle de reservas'!$I$14:$I$2013,BB81)),CHAR(10)&amp;"DIVERGÊNCIA DE DATAS","")&amp;IF(INDEX('Controle de reservas'!$P$14:$P$2013,BB81)&lt;&gt;"OK"," !",""))))</f>
      </c>
      <c r="O81" s="17">
        <f ca="1">IF(OR($AQ81=0,O$9="",O$9&lt;$AS81,AND($AT81&lt;&gt;"",O$9&gt;$AT81)),"",IF(BC81=0,"—",IF(INDEX('Controle de reservas'!$P$14:$P$2013,BC81)="DUPLICIDADE NO DIA","CONFLITO"&amp;IF(INDEX('Controle de reservas'!$M$14:$M$2013,BC81)&lt;&gt;"",CHAR(10)&amp;INDEX('Controle de reservas'!$M$14:$M$2013,BC81),"")&amp;IF(INDEX('Controle de reservas'!$N$14:$N$2013,BC81)&lt;&gt;"",CHAR(10)&amp;"Subst.: "&amp;INDEX('Controle de reservas'!$N$14:$N$2013,BC81),"")&amp;IF(AND(ISNUMBER(INDEX('Controle de reservas'!$I$14:$I$2013,BC81)),INDEX('Controle de reservas'!$I$14:$I$2013,BC81)&gt;0,INDEX('Controle de reservas'!$K$14:$K$2013,BC81)&gt;INDEX('Controle de reservas'!$I$14:$I$2013,BC81)),CHAR(10)&amp;"DIVERGÊNCIA DE DATAS",""),IF(INDEX('Controle de reservas'!$L$14:$L$2013,BC81)="Em cobertura","COV",IF(INDEX('Controle de reservas'!$L$14:$L$2013,BC81)="Disponível","DISP",IF(INDEX('Controle de reservas'!$L$14:$L$2013,BC81)="Não utilizado","NU",IF(INDEX('Controle de reservas'!$L$14:$L$2013,BC81)="Folga","F",IF(INDEX('Controle de reservas'!$L$14:$L$2013,BC81)="Ocorrência","O",IF(INDEX('Controle de reservas'!$L$14:$L$2013,BC81)="Programado","PROG",IF(INDEX('Controle de reservas'!$L$14:$L$2013,BC81)="Disponível no posto","DP","SEM SITUAÇÃO")))))))&amp;IF(INDEX('Controle de reservas'!$M$14:$M$2013,BC81)&lt;&gt;"",CHAR(10)&amp;INDEX('Controle de reservas'!$M$14:$M$2013,BC81),IF(OR(INDEX('Controle de reservas'!$L$14:$L$2013,BC81)="Em cobertura",INDEX('Controle de reservas'!$L$14:$L$2013,BC81)="Programado"),CHAR(10)&amp;"SEM LOCAL",""))&amp;IF(INDEX('Controle de reservas'!$N$14:$N$2013,BC81)&lt;&gt;"",CHAR(10)&amp;"Subst.: "&amp;INDEX('Controle de reservas'!$N$14:$N$2013,BC81),"")&amp;IF(AND(ISNUMBER(INDEX('Controle de reservas'!$I$14:$I$2013,BC81)),INDEX('Controle de reservas'!$I$14:$I$2013,BC81)&gt;0,INDEX('Controle de reservas'!$K$14:$K$2013,BC81)&gt;INDEX('Controle de reservas'!$I$14:$I$2013,BC81)),CHAR(10)&amp;"DIVERGÊNCIA DE DATAS","")&amp;IF(INDEX('Controle de reservas'!$P$14:$P$2013,BC81)&lt;&gt;"OK"," !",""))))</f>
      </c>
      <c r="P81" s="17">
        <f ca="1">IF(OR($AQ81=0,P$9="",P$9&lt;$AS81,AND($AT81&lt;&gt;"",P$9&gt;$AT81)),"",IF(BD81=0,"—",IF(INDEX('Controle de reservas'!$P$14:$P$2013,BD81)="DUPLICIDADE NO DIA","CONFLITO"&amp;IF(INDEX('Controle de reservas'!$M$14:$M$2013,BD81)&lt;&gt;"",CHAR(10)&amp;INDEX('Controle de reservas'!$M$14:$M$2013,BD81),"")&amp;IF(INDEX('Controle de reservas'!$N$14:$N$2013,BD81)&lt;&gt;"",CHAR(10)&amp;"Subst.: "&amp;INDEX('Controle de reservas'!$N$14:$N$2013,BD81),"")&amp;IF(AND(ISNUMBER(INDEX('Controle de reservas'!$I$14:$I$2013,BD81)),INDEX('Controle de reservas'!$I$14:$I$2013,BD81)&gt;0,INDEX('Controle de reservas'!$K$14:$K$2013,BD81)&gt;INDEX('Controle de reservas'!$I$14:$I$2013,BD81)),CHAR(10)&amp;"DIVERGÊNCIA DE DATAS",""),IF(INDEX('Controle de reservas'!$L$14:$L$2013,BD81)="Em cobertura","COV",IF(INDEX('Controle de reservas'!$L$14:$L$2013,BD81)="Disponível","DISP",IF(INDEX('Controle de reservas'!$L$14:$L$2013,BD81)="Não utilizado","NU",IF(INDEX('Controle de reservas'!$L$14:$L$2013,BD81)="Folga","F",IF(INDEX('Controle de reservas'!$L$14:$L$2013,BD81)="Ocorrência","O",IF(INDEX('Controle de reservas'!$L$14:$L$2013,BD81)="Programado","PROG",IF(INDEX('Controle de reservas'!$L$14:$L$2013,BD81)="Disponível no posto","DP","SEM SITUAÇÃO")))))))&amp;IF(INDEX('Controle de reservas'!$M$14:$M$2013,BD81)&lt;&gt;"",CHAR(10)&amp;INDEX('Controle de reservas'!$M$14:$M$2013,BD81),IF(OR(INDEX('Controle de reservas'!$L$14:$L$2013,BD81)="Em cobertura",INDEX('Controle de reservas'!$L$14:$L$2013,BD81)="Programado"),CHAR(10)&amp;"SEM LOCAL",""))&amp;IF(INDEX('Controle de reservas'!$N$14:$N$2013,BD81)&lt;&gt;"",CHAR(10)&amp;"Subst.: "&amp;INDEX('Controle de reservas'!$N$14:$N$2013,BD81),"")&amp;IF(AND(ISNUMBER(INDEX('Controle de reservas'!$I$14:$I$2013,BD81)),INDEX('Controle de reservas'!$I$14:$I$2013,BD81)&gt;0,INDEX('Controle de reservas'!$K$14:$K$2013,BD81)&gt;INDEX('Controle de reservas'!$I$14:$I$2013,BD81)),CHAR(10)&amp;"DIVERGÊNCIA DE DATAS","")&amp;IF(INDEX('Controle de reservas'!$P$14:$P$2013,BD81)&lt;&gt;"OK"," !",""))))</f>
      </c>
      <c r="Q81" s="17">
        <f ca="1">IF(OR($AQ81=0,Q$9="",Q$9&lt;$AS81,AND($AT81&lt;&gt;"",Q$9&gt;$AT81)),"",IF(BE81=0,"—",IF(INDEX('Controle de reservas'!$P$14:$P$2013,BE81)="DUPLICIDADE NO DIA","CONFLITO"&amp;IF(INDEX('Controle de reservas'!$M$14:$M$2013,BE81)&lt;&gt;"",CHAR(10)&amp;INDEX('Controle de reservas'!$M$14:$M$2013,BE81),"")&amp;IF(INDEX('Controle de reservas'!$N$14:$N$2013,BE81)&lt;&gt;"",CHAR(10)&amp;"Subst.: "&amp;INDEX('Controle de reservas'!$N$14:$N$2013,BE81),"")&amp;IF(AND(ISNUMBER(INDEX('Controle de reservas'!$I$14:$I$2013,BE81)),INDEX('Controle de reservas'!$I$14:$I$2013,BE81)&gt;0,INDEX('Controle de reservas'!$K$14:$K$2013,BE81)&gt;INDEX('Controle de reservas'!$I$14:$I$2013,BE81)),CHAR(10)&amp;"DIVERGÊNCIA DE DATAS",""),IF(INDEX('Controle de reservas'!$L$14:$L$2013,BE81)="Em cobertura","COV",IF(INDEX('Controle de reservas'!$L$14:$L$2013,BE81)="Disponível","DISP",IF(INDEX('Controle de reservas'!$L$14:$L$2013,BE81)="Não utilizado","NU",IF(INDEX('Controle de reservas'!$L$14:$L$2013,BE81)="Folga","F",IF(INDEX('Controle de reservas'!$L$14:$L$2013,BE81)="Ocorrência","O",IF(INDEX('Controle de reservas'!$L$14:$L$2013,BE81)="Programado","PROG",IF(INDEX('Controle de reservas'!$L$14:$L$2013,BE81)="Disponível no posto","DP","SEM SITUAÇÃO")))))))&amp;IF(INDEX('Controle de reservas'!$M$14:$M$2013,BE81)&lt;&gt;"",CHAR(10)&amp;INDEX('Controle de reservas'!$M$14:$M$2013,BE81),IF(OR(INDEX('Controle de reservas'!$L$14:$L$2013,BE81)="Em cobertura",INDEX('Controle de reservas'!$L$14:$L$2013,BE81)="Programado"),CHAR(10)&amp;"SEM LOCAL",""))&amp;IF(INDEX('Controle de reservas'!$N$14:$N$2013,BE81)&lt;&gt;"",CHAR(10)&amp;"Subst.: "&amp;INDEX('Controle de reservas'!$N$14:$N$2013,BE81),"")&amp;IF(AND(ISNUMBER(INDEX('Controle de reservas'!$I$14:$I$2013,BE81)),INDEX('Controle de reservas'!$I$14:$I$2013,BE81)&gt;0,INDEX('Controle de reservas'!$K$14:$K$2013,BE81)&gt;INDEX('Controle de reservas'!$I$14:$I$2013,BE81)),CHAR(10)&amp;"DIVERGÊNCIA DE DATAS","")&amp;IF(INDEX('Controle de reservas'!$P$14:$P$2013,BE81)&lt;&gt;"OK"," !",""))))</f>
      </c>
      <c r="R81" s="17">
        <f ca="1">IF(OR($AQ81=0,R$9="",R$9&lt;$AS81,AND($AT81&lt;&gt;"",R$9&gt;$AT81)),"",IF(BF81=0,"—",IF(INDEX('Controle de reservas'!$P$14:$P$2013,BF81)="DUPLICIDADE NO DIA","CONFLITO"&amp;IF(INDEX('Controle de reservas'!$M$14:$M$2013,BF81)&lt;&gt;"",CHAR(10)&amp;INDEX('Controle de reservas'!$M$14:$M$2013,BF81),"")&amp;IF(INDEX('Controle de reservas'!$N$14:$N$2013,BF81)&lt;&gt;"",CHAR(10)&amp;"Subst.: "&amp;INDEX('Controle de reservas'!$N$14:$N$2013,BF81),"")&amp;IF(AND(ISNUMBER(INDEX('Controle de reservas'!$I$14:$I$2013,BF81)),INDEX('Controle de reservas'!$I$14:$I$2013,BF81)&gt;0,INDEX('Controle de reservas'!$K$14:$K$2013,BF81)&gt;INDEX('Controle de reservas'!$I$14:$I$2013,BF81)),CHAR(10)&amp;"DIVERGÊNCIA DE DATAS",""),IF(INDEX('Controle de reservas'!$L$14:$L$2013,BF81)="Em cobertura","COV",IF(INDEX('Controle de reservas'!$L$14:$L$2013,BF81)="Disponível","DISP",IF(INDEX('Controle de reservas'!$L$14:$L$2013,BF81)="Não utilizado","NU",IF(INDEX('Controle de reservas'!$L$14:$L$2013,BF81)="Folga","F",IF(INDEX('Controle de reservas'!$L$14:$L$2013,BF81)="Ocorrência","O",IF(INDEX('Controle de reservas'!$L$14:$L$2013,BF81)="Programado","PROG",IF(INDEX('Controle de reservas'!$L$14:$L$2013,BF81)="Disponível no posto","DP","SEM SITUAÇÃO")))))))&amp;IF(INDEX('Controle de reservas'!$M$14:$M$2013,BF81)&lt;&gt;"",CHAR(10)&amp;INDEX('Controle de reservas'!$M$14:$M$2013,BF81),IF(OR(INDEX('Controle de reservas'!$L$14:$L$2013,BF81)="Em cobertura",INDEX('Controle de reservas'!$L$14:$L$2013,BF81)="Programado"),CHAR(10)&amp;"SEM LOCAL",""))&amp;IF(INDEX('Controle de reservas'!$N$14:$N$2013,BF81)&lt;&gt;"",CHAR(10)&amp;"Subst.: "&amp;INDEX('Controle de reservas'!$N$14:$N$2013,BF81),"")&amp;IF(AND(ISNUMBER(INDEX('Controle de reservas'!$I$14:$I$2013,BF81)),INDEX('Controle de reservas'!$I$14:$I$2013,BF81)&gt;0,INDEX('Controle de reservas'!$K$14:$K$2013,BF81)&gt;INDEX('Controle de reservas'!$I$14:$I$2013,BF81)),CHAR(10)&amp;"DIVERGÊNCIA DE DATAS","")&amp;IF(INDEX('Controle de reservas'!$P$14:$P$2013,BF81)&lt;&gt;"OK"," !",""))))</f>
      </c>
      <c r="S81" s="17">
        <f ca="1">IF(OR($AQ81=0,S$9="",S$9&lt;$AS81,AND($AT81&lt;&gt;"",S$9&gt;$AT81)),"",IF(BG81=0,"—",IF(INDEX('Controle de reservas'!$P$14:$P$2013,BG81)="DUPLICIDADE NO DIA","CONFLITO"&amp;IF(INDEX('Controle de reservas'!$M$14:$M$2013,BG81)&lt;&gt;"",CHAR(10)&amp;INDEX('Controle de reservas'!$M$14:$M$2013,BG81),"")&amp;IF(INDEX('Controle de reservas'!$N$14:$N$2013,BG81)&lt;&gt;"",CHAR(10)&amp;"Subst.: "&amp;INDEX('Controle de reservas'!$N$14:$N$2013,BG81),"")&amp;IF(AND(ISNUMBER(INDEX('Controle de reservas'!$I$14:$I$2013,BG81)),INDEX('Controle de reservas'!$I$14:$I$2013,BG81)&gt;0,INDEX('Controle de reservas'!$K$14:$K$2013,BG81)&gt;INDEX('Controle de reservas'!$I$14:$I$2013,BG81)),CHAR(10)&amp;"DIVERGÊNCIA DE DATAS",""),IF(INDEX('Controle de reservas'!$L$14:$L$2013,BG81)="Em cobertura","COV",IF(INDEX('Controle de reservas'!$L$14:$L$2013,BG81)="Disponível","DISP",IF(INDEX('Controle de reservas'!$L$14:$L$2013,BG81)="Não utilizado","NU",IF(INDEX('Controle de reservas'!$L$14:$L$2013,BG81)="Folga","F",IF(INDEX('Controle de reservas'!$L$14:$L$2013,BG81)="Ocorrência","O",IF(INDEX('Controle de reservas'!$L$14:$L$2013,BG81)="Programado","PROG",IF(INDEX('Controle de reservas'!$L$14:$L$2013,BG81)="Disponível no posto","DP","SEM SITUAÇÃO")))))))&amp;IF(INDEX('Controle de reservas'!$M$14:$M$2013,BG81)&lt;&gt;"",CHAR(10)&amp;INDEX('Controle de reservas'!$M$14:$M$2013,BG81),IF(OR(INDEX('Controle de reservas'!$L$14:$L$2013,BG81)="Em cobertura",INDEX('Controle de reservas'!$L$14:$L$2013,BG81)="Programado"),CHAR(10)&amp;"SEM LOCAL",""))&amp;IF(INDEX('Controle de reservas'!$N$14:$N$2013,BG81)&lt;&gt;"",CHAR(10)&amp;"Subst.: "&amp;INDEX('Controle de reservas'!$N$14:$N$2013,BG81),"")&amp;IF(AND(ISNUMBER(INDEX('Controle de reservas'!$I$14:$I$2013,BG81)),INDEX('Controle de reservas'!$I$14:$I$2013,BG81)&gt;0,INDEX('Controle de reservas'!$K$14:$K$2013,BG81)&gt;INDEX('Controle de reservas'!$I$14:$I$2013,BG81)),CHAR(10)&amp;"DIVERGÊNCIA DE DATAS","")&amp;IF(INDEX('Controle de reservas'!$P$14:$P$2013,BG81)&lt;&gt;"OK"," !",""))))</f>
      </c>
      <c r="T81" s="17">
        <f ca="1">IF(OR($AQ81=0,T$9="",T$9&lt;$AS81,AND($AT81&lt;&gt;"",T$9&gt;$AT81)),"",IF(BH81=0,"—",IF(INDEX('Controle de reservas'!$P$14:$P$2013,BH81)="DUPLICIDADE NO DIA","CONFLITO"&amp;IF(INDEX('Controle de reservas'!$M$14:$M$2013,BH81)&lt;&gt;"",CHAR(10)&amp;INDEX('Controle de reservas'!$M$14:$M$2013,BH81),"")&amp;IF(INDEX('Controle de reservas'!$N$14:$N$2013,BH81)&lt;&gt;"",CHAR(10)&amp;"Subst.: "&amp;INDEX('Controle de reservas'!$N$14:$N$2013,BH81),"")&amp;IF(AND(ISNUMBER(INDEX('Controle de reservas'!$I$14:$I$2013,BH81)),INDEX('Controle de reservas'!$I$14:$I$2013,BH81)&gt;0,INDEX('Controle de reservas'!$K$14:$K$2013,BH81)&gt;INDEX('Controle de reservas'!$I$14:$I$2013,BH81)),CHAR(10)&amp;"DIVERGÊNCIA DE DATAS",""),IF(INDEX('Controle de reservas'!$L$14:$L$2013,BH81)="Em cobertura","COV",IF(INDEX('Controle de reservas'!$L$14:$L$2013,BH81)="Disponível","DISP",IF(INDEX('Controle de reservas'!$L$14:$L$2013,BH81)="Não utilizado","NU",IF(INDEX('Controle de reservas'!$L$14:$L$2013,BH81)="Folga","F",IF(INDEX('Controle de reservas'!$L$14:$L$2013,BH81)="Ocorrência","O",IF(INDEX('Controle de reservas'!$L$14:$L$2013,BH81)="Programado","PROG",IF(INDEX('Controle de reservas'!$L$14:$L$2013,BH81)="Disponível no posto","DP","SEM SITUAÇÃO")))))))&amp;IF(INDEX('Controle de reservas'!$M$14:$M$2013,BH81)&lt;&gt;"",CHAR(10)&amp;INDEX('Controle de reservas'!$M$14:$M$2013,BH81),IF(OR(INDEX('Controle de reservas'!$L$14:$L$2013,BH81)="Em cobertura",INDEX('Controle de reservas'!$L$14:$L$2013,BH81)="Programado"),CHAR(10)&amp;"SEM LOCAL",""))&amp;IF(INDEX('Controle de reservas'!$N$14:$N$2013,BH81)&lt;&gt;"",CHAR(10)&amp;"Subst.: "&amp;INDEX('Controle de reservas'!$N$14:$N$2013,BH81),"")&amp;IF(AND(ISNUMBER(INDEX('Controle de reservas'!$I$14:$I$2013,BH81)),INDEX('Controle de reservas'!$I$14:$I$2013,BH81)&gt;0,INDEX('Controle de reservas'!$K$14:$K$2013,BH81)&gt;INDEX('Controle de reservas'!$I$14:$I$2013,BH81)),CHAR(10)&amp;"DIVERGÊNCIA DE DATAS","")&amp;IF(INDEX('Controle de reservas'!$P$14:$P$2013,BH81)&lt;&gt;"OK"," !",""))))</f>
      </c>
      <c r="U81" s="17">
        <f ca="1">IF(OR($AQ81=0,U$9="",U$9&lt;$AS81,AND($AT81&lt;&gt;"",U$9&gt;$AT81)),"",IF(BI81=0,"—",IF(INDEX('Controle de reservas'!$P$14:$P$2013,BI81)="DUPLICIDADE NO DIA","CONFLITO"&amp;IF(INDEX('Controle de reservas'!$M$14:$M$2013,BI81)&lt;&gt;"",CHAR(10)&amp;INDEX('Controle de reservas'!$M$14:$M$2013,BI81),"")&amp;IF(INDEX('Controle de reservas'!$N$14:$N$2013,BI81)&lt;&gt;"",CHAR(10)&amp;"Subst.: "&amp;INDEX('Controle de reservas'!$N$14:$N$2013,BI81),"")&amp;IF(AND(ISNUMBER(INDEX('Controle de reservas'!$I$14:$I$2013,BI81)),INDEX('Controle de reservas'!$I$14:$I$2013,BI81)&gt;0,INDEX('Controle de reservas'!$K$14:$K$2013,BI81)&gt;INDEX('Controle de reservas'!$I$14:$I$2013,BI81)),CHAR(10)&amp;"DIVERGÊNCIA DE DATAS",""),IF(INDEX('Controle de reservas'!$L$14:$L$2013,BI81)="Em cobertura","COV",IF(INDEX('Controle de reservas'!$L$14:$L$2013,BI81)="Disponível","DISP",IF(INDEX('Controle de reservas'!$L$14:$L$2013,BI81)="Não utilizado","NU",IF(INDEX('Controle de reservas'!$L$14:$L$2013,BI81)="Folga","F",IF(INDEX('Controle de reservas'!$L$14:$L$2013,BI81)="Ocorrência","O",IF(INDEX('Controle de reservas'!$L$14:$L$2013,BI81)="Programado","PROG",IF(INDEX('Controle de reservas'!$L$14:$L$2013,BI81)="Disponível no posto","DP","SEM SITUAÇÃO")))))))&amp;IF(INDEX('Controle de reservas'!$M$14:$M$2013,BI81)&lt;&gt;"",CHAR(10)&amp;INDEX('Controle de reservas'!$M$14:$M$2013,BI81),IF(OR(INDEX('Controle de reservas'!$L$14:$L$2013,BI81)="Em cobertura",INDEX('Controle de reservas'!$L$14:$L$2013,BI81)="Programado"),CHAR(10)&amp;"SEM LOCAL",""))&amp;IF(INDEX('Controle de reservas'!$N$14:$N$2013,BI81)&lt;&gt;"",CHAR(10)&amp;"Subst.: "&amp;INDEX('Controle de reservas'!$N$14:$N$2013,BI81),"")&amp;IF(AND(ISNUMBER(INDEX('Controle de reservas'!$I$14:$I$2013,BI81)),INDEX('Controle de reservas'!$I$14:$I$2013,BI81)&gt;0,INDEX('Controle de reservas'!$K$14:$K$2013,BI81)&gt;INDEX('Controle de reservas'!$I$14:$I$2013,BI81)),CHAR(10)&amp;"DIVERGÊNCIA DE DATAS","")&amp;IF(INDEX('Controle de reservas'!$P$14:$P$2013,BI81)&lt;&gt;"OK"," !",""))))</f>
      </c>
      <c r="V81" s="17">
        <f ca="1">IF(OR($AQ81=0,V$9="",V$9&lt;$AS81,AND($AT81&lt;&gt;"",V$9&gt;$AT81)),"",IF(BJ81=0,"—",IF(INDEX('Controle de reservas'!$P$14:$P$2013,BJ81)="DUPLICIDADE NO DIA","CONFLITO"&amp;IF(INDEX('Controle de reservas'!$M$14:$M$2013,BJ81)&lt;&gt;"",CHAR(10)&amp;INDEX('Controle de reservas'!$M$14:$M$2013,BJ81),"")&amp;IF(INDEX('Controle de reservas'!$N$14:$N$2013,BJ81)&lt;&gt;"",CHAR(10)&amp;"Subst.: "&amp;INDEX('Controle de reservas'!$N$14:$N$2013,BJ81),"")&amp;IF(AND(ISNUMBER(INDEX('Controle de reservas'!$I$14:$I$2013,BJ81)),INDEX('Controle de reservas'!$I$14:$I$2013,BJ81)&gt;0,INDEX('Controle de reservas'!$K$14:$K$2013,BJ81)&gt;INDEX('Controle de reservas'!$I$14:$I$2013,BJ81)),CHAR(10)&amp;"DIVERGÊNCIA DE DATAS",""),IF(INDEX('Controle de reservas'!$L$14:$L$2013,BJ81)="Em cobertura","COV",IF(INDEX('Controle de reservas'!$L$14:$L$2013,BJ81)="Disponível","DISP",IF(INDEX('Controle de reservas'!$L$14:$L$2013,BJ81)="Não utilizado","NU",IF(INDEX('Controle de reservas'!$L$14:$L$2013,BJ81)="Folga","F",IF(INDEX('Controle de reservas'!$L$14:$L$2013,BJ81)="Ocorrência","O",IF(INDEX('Controle de reservas'!$L$14:$L$2013,BJ81)="Programado","PROG",IF(INDEX('Controle de reservas'!$L$14:$L$2013,BJ81)="Disponível no posto","DP","SEM SITUAÇÃO")))))))&amp;IF(INDEX('Controle de reservas'!$M$14:$M$2013,BJ81)&lt;&gt;"",CHAR(10)&amp;INDEX('Controle de reservas'!$M$14:$M$2013,BJ81),IF(OR(INDEX('Controle de reservas'!$L$14:$L$2013,BJ81)="Em cobertura",INDEX('Controle de reservas'!$L$14:$L$2013,BJ81)="Programado"),CHAR(10)&amp;"SEM LOCAL",""))&amp;IF(INDEX('Controle de reservas'!$N$14:$N$2013,BJ81)&lt;&gt;"",CHAR(10)&amp;"Subst.: "&amp;INDEX('Controle de reservas'!$N$14:$N$2013,BJ81),"")&amp;IF(AND(ISNUMBER(INDEX('Controle de reservas'!$I$14:$I$2013,BJ81)),INDEX('Controle de reservas'!$I$14:$I$2013,BJ81)&gt;0,INDEX('Controle de reservas'!$K$14:$K$2013,BJ81)&gt;INDEX('Controle de reservas'!$I$14:$I$2013,BJ81)),CHAR(10)&amp;"DIVERGÊNCIA DE DATAS","")&amp;IF(INDEX('Controle de reservas'!$P$14:$P$2013,BJ81)&lt;&gt;"OK"," !",""))))</f>
      </c>
      <c r="W81" s="17">
        <f ca="1">IF(OR($AQ81=0,W$9="",W$9&lt;$AS81,AND($AT81&lt;&gt;"",W$9&gt;$AT81)),"",IF(BK81=0,"—",IF(INDEX('Controle de reservas'!$P$14:$P$2013,BK81)="DUPLICIDADE NO DIA","CONFLITO"&amp;IF(INDEX('Controle de reservas'!$M$14:$M$2013,BK81)&lt;&gt;"",CHAR(10)&amp;INDEX('Controle de reservas'!$M$14:$M$2013,BK81),"")&amp;IF(INDEX('Controle de reservas'!$N$14:$N$2013,BK81)&lt;&gt;"",CHAR(10)&amp;"Subst.: "&amp;INDEX('Controle de reservas'!$N$14:$N$2013,BK81),"")&amp;IF(AND(ISNUMBER(INDEX('Controle de reservas'!$I$14:$I$2013,BK81)),INDEX('Controle de reservas'!$I$14:$I$2013,BK81)&gt;0,INDEX('Controle de reservas'!$K$14:$K$2013,BK81)&gt;INDEX('Controle de reservas'!$I$14:$I$2013,BK81)),CHAR(10)&amp;"DIVERGÊNCIA DE DATAS",""),IF(INDEX('Controle de reservas'!$L$14:$L$2013,BK81)="Em cobertura","COV",IF(INDEX('Controle de reservas'!$L$14:$L$2013,BK81)="Disponível","DISP",IF(INDEX('Controle de reservas'!$L$14:$L$2013,BK81)="Não utilizado","NU",IF(INDEX('Controle de reservas'!$L$14:$L$2013,BK81)="Folga","F",IF(INDEX('Controle de reservas'!$L$14:$L$2013,BK81)="Ocorrência","O",IF(INDEX('Controle de reservas'!$L$14:$L$2013,BK81)="Programado","PROG",IF(INDEX('Controle de reservas'!$L$14:$L$2013,BK81)="Disponível no posto","DP","SEM SITUAÇÃO")))))))&amp;IF(INDEX('Controle de reservas'!$M$14:$M$2013,BK81)&lt;&gt;"",CHAR(10)&amp;INDEX('Controle de reservas'!$M$14:$M$2013,BK81),IF(OR(INDEX('Controle de reservas'!$L$14:$L$2013,BK81)="Em cobertura",INDEX('Controle de reservas'!$L$14:$L$2013,BK81)="Programado"),CHAR(10)&amp;"SEM LOCAL",""))&amp;IF(INDEX('Controle de reservas'!$N$14:$N$2013,BK81)&lt;&gt;"",CHAR(10)&amp;"Subst.: "&amp;INDEX('Controle de reservas'!$N$14:$N$2013,BK81),"")&amp;IF(AND(ISNUMBER(INDEX('Controle de reservas'!$I$14:$I$2013,BK81)),INDEX('Controle de reservas'!$I$14:$I$2013,BK81)&gt;0,INDEX('Controle de reservas'!$K$14:$K$2013,BK81)&gt;INDEX('Controle de reservas'!$I$14:$I$2013,BK81)),CHAR(10)&amp;"DIVERGÊNCIA DE DATAS","")&amp;IF(INDEX('Controle de reservas'!$P$14:$P$2013,BK81)&lt;&gt;"OK"," !",""))))</f>
      </c>
      <c r="X81" s="17">
        <f ca="1">IF(OR($AQ81=0,X$9="",X$9&lt;$AS81,AND($AT81&lt;&gt;"",X$9&gt;$AT81)),"",IF(BL81=0,"—",IF(INDEX('Controle de reservas'!$P$14:$P$2013,BL81)="DUPLICIDADE NO DIA","CONFLITO"&amp;IF(INDEX('Controle de reservas'!$M$14:$M$2013,BL81)&lt;&gt;"",CHAR(10)&amp;INDEX('Controle de reservas'!$M$14:$M$2013,BL81),"")&amp;IF(INDEX('Controle de reservas'!$N$14:$N$2013,BL81)&lt;&gt;"",CHAR(10)&amp;"Subst.: "&amp;INDEX('Controle de reservas'!$N$14:$N$2013,BL81),"")&amp;IF(AND(ISNUMBER(INDEX('Controle de reservas'!$I$14:$I$2013,BL81)),INDEX('Controle de reservas'!$I$14:$I$2013,BL81)&gt;0,INDEX('Controle de reservas'!$K$14:$K$2013,BL81)&gt;INDEX('Controle de reservas'!$I$14:$I$2013,BL81)),CHAR(10)&amp;"DIVERGÊNCIA DE DATAS",""),IF(INDEX('Controle de reservas'!$L$14:$L$2013,BL81)="Em cobertura","COV",IF(INDEX('Controle de reservas'!$L$14:$L$2013,BL81)="Disponível","DISP",IF(INDEX('Controle de reservas'!$L$14:$L$2013,BL81)="Não utilizado","NU",IF(INDEX('Controle de reservas'!$L$14:$L$2013,BL81)="Folga","F",IF(INDEX('Controle de reservas'!$L$14:$L$2013,BL81)="Ocorrência","O",IF(INDEX('Controle de reservas'!$L$14:$L$2013,BL81)="Programado","PROG",IF(INDEX('Controle de reservas'!$L$14:$L$2013,BL81)="Disponível no posto","DP","SEM SITUAÇÃO")))))))&amp;IF(INDEX('Controle de reservas'!$M$14:$M$2013,BL81)&lt;&gt;"",CHAR(10)&amp;INDEX('Controle de reservas'!$M$14:$M$2013,BL81),IF(OR(INDEX('Controle de reservas'!$L$14:$L$2013,BL81)="Em cobertura",INDEX('Controle de reservas'!$L$14:$L$2013,BL81)="Programado"),CHAR(10)&amp;"SEM LOCAL",""))&amp;IF(INDEX('Controle de reservas'!$N$14:$N$2013,BL81)&lt;&gt;"",CHAR(10)&amp;"Subst.: "&amp;INDEX('Controle de reservas'!$N$14:$N$2013,BL81),"")&amp;IF(AND(ISNUMBER(INDEX('Controle de reservas'!$I$14:$I$2013,BL81)),INDEX('Controle de reservas'!$I$14:$I$2013,BL81)&gt;0,INDEX('Controle de reservas'!$K$14:$K$2013,BL81)&gt;INDEX('Controle de reservas'!$I$14:$I$2013,BL81)),CHAR(10)&amp;"DIVERGÊNCIA DE DATAS","")&amp;IF(INDEX('Controle de reservas'!$P$14:$P$2013,BL81)&lt;&gt;"OK"," !",""))))</f>
      </c>
      <c r="Y81" s="17">
        <f ca="1">IF(OR($AQ81=0,Y$9="",Y$9&lt;$AS81,AND($AT81&lt;&gt;"",Y$9&gt;$AT81)),"",IF(BM81=0,"—",IF(INDEX('Controle de reservas'!$P$14:$P$2013,BM81)="DUPLICIDADE NO DIA","CONFLITO"&amp;IF(INDEX('Controle de reservas'!$M$14:$M$2013,BM81)&lt;&gt;"",CHAR(10)&amp;INDEX('Controle de reservas'!$M$14:$M$2013,BM81),"")&amp;IF(INDEX('Controle de reservas'!$N$14:$N$2013,BM81)&lt;&gt;"",CHAR(10)&amp;"Subst.: "&amp;INDEX('Controle de reservas'!$N$14:$N$2013,BM81),"")&amp;IF(AND(ISNUMBER(INDEX('Controle de reservas'!$I$14:$I$2013,BM81)),INDEX('Controle de reservas'!$I$14:$I$2013,BM81)&gt;0,INDEX('Controle de reservas'!$K$14:$K$2013,BM81)&gt;INDEX('Controle de reservas'!$I$14:$I$2013,BM81)),CHAR(10)&amp;"DIVERGÊNCIA DE DATAS",""),IF(INDEX('Controle de reservas'!$L$14:$L$2013,BM81)="Em cobertura","COV",IF(INDEX('Controle de reservas'!$L$14:$L$2013,BM81)="Disponível","DISP",IF(INDEX('Controle de reservas'!$L$14:$L$2013,BM81)="Não utilizado","NU",IF(INDEX('Controle de reservas'!$L$14:$L$2013,BM81)="Folga","F",IF(INDEX('Controle de reservas'!$L$14:$L$2013,BM81)="Ocorrência","O",IF(INDEX('Controle de reservas'!$L$14:$L$2013,BM81)="Programado","PROG",IF(INDEX('Controle de reservas'!$L$14:$L$2013,BM81)="Disponível no posto","DP","SEM SITUAÇÃO")))))))&amp;IF(INDEX('Controle de reservas'!$M$14:$M$2013,BM81)&lt;&gt;"",CHAR(10)&amp;INDEX('Controle de reservas'!$M$14:$M$2013,BM81),IF(OR(INDEX('Controle de reservas'!$L$14:$L$2013,BM81)="Em cobertura",INDEX('Controle de reservas'!$L$14:$L$2013,BM81)="Programado"),CHAR(10)&amp;"SEM LOCAL",""))&amp;IF(INDEX('Controle de reservas'!$N$14:$N$2013,BM81)&lt;&gt;"",CHAR(10)&amp;"Subst.: "&amp;INDEX('Controle de reservas'!$N$14:$N$2013,BM81),"")&amp;IF(AND(ISNUMBER(INDEX('Controle de reservas'!$I$14:$I$2013,BM81)),INDEX('Controle de reservas'!$I$14:$I$2013,BM81)&gt;0,INDEX('Controle de reservas'!$K$14:$K$2013,BM81)&gt;INDEX('Controle de reservas'!$I$14:$I$2013,BM81)),CHAR(10)&amp;"DIVERGÊNCIA DE DATAS","")&amp;IF(INDEX('Controle de reservas'!$P$14:$P$2013,BM81)&lt;&gt;"OK"," !",""))))</f>
      </c>
      <c r="Z81" s="17">
        <f ca="1">IF(OR($AQ81=0,Z$9="",Z$9&lt;$AS81,AND($AT81&lt;&gt;"",Z$9&gt;$AT81)),"",IF(BN81=0,"—",IF(INDEX('Controle de reservas'!$P$14:$P$2013,BN81)="DUPLICIDADE NO DIA","CONFLITO"&amp;IF(INDEX('Controle de reservas'!$M$14:$M$2013,BN81)&lt;&gt;"",CHAR(10)&amp;INDEX('Controle de reservas'!$M$14:$M$2013,BN81),"")&amp;IF(INDEX('Controle de reservas'!$N$14:$N$2013,BN81)&lt;&gt;"",CHAR(10)&amp;"Subst.: "&amp;INDEX('Controle de reservas'!$N$14:$N$2013,BN81),"")&amp;IF(AND(ISNUMBER(INDEX('Controle de reservas'!$I$14:$I$2013,BN81)),INDEX('Controle de reservas'!$I$14:$I$2013,BN81)&gt;0,INDEX('Controle de reservas'!$K$14:$K$2013,BN81)&gt;INDEX('Controle de reservas'!$I$14:$I$2013,BN81)),CHAR(10)&amp;"DIVERGÊNCIA DE DATAS",""),IF(INDEX('Controle de reservas'!$L$14:$L$2013,BN81)="Em cobertura","COV",IF(INDEX('Controle de reservas'!$L$14:$L$2013,BN81)="Disponível","DISP",IF(INDEX('Controle de reservas'!$L$14:$L$2013,BN81)="Não utilizado","NU",IF(INDEX('Controle de reservas'!$L$14:$L$2013,BN81)="Folga","F",IF(INDEX('Controle de reservas'!$L$14:$L$2013,BN81)="Ocorrência","O",IF(INDEX('Controle de reservas'!$L$14:$L$2013,BN81)="Programado","PROG",IF(INDEX('Controle de reservas'!$L$14:$L$2013,BN81)="Disponível no posto","DP","SEM SITUAÇÃO")))))))&amp;IF(INDEX('Controle de reservas'!$M$14:$M$2013,BN81)&lt;&gt;"",CHAR(10)&amp;INDEX('Controle de reservas'!$M$14:$M$2013,BN81),IF(OR(INDEX('Controle de reservas'!$L$14:$L$2013,BN81)="Em cobertura",INDEX('Controle de reservas'!$L$14:$L$2013,BN81)="Programado"),CHAR(10)&amp;"SEM LOCAL",""))&amp;IF(INDEX('Controle de reservas'!$N$14:$N$2013,BN81)&lt;&gt;"",CHAR(10)&amp;"Subst.: "&amp;INDEX('Controle de reservas'!$N$14:$N$2013,BN81),"")&amp;IF(AND(ISNUMBER(INDEX('Controle de reservas'!$I$14:$I$2013,BN81)),INDEX('Controle de reservas'!$I$14:$I$2013,BN81)&gt;0,INDEX('Controle de reservas'!$K$14:$K$2013,BN81)&gt;INDEX('Controle de reservas'!$I$14:$I$2013,BN81)),CHAR(10)&amp;"DIVERGÊNCIA DE DATAS","")&amp;IF(INDEX('Controle de reservas'!$P$14:$P$2013,BN81)&lt;&gt;"OK"," !",""))))</f>
      </c>
      <c r="AA81" s="17">
        <f ca="1">IF(OR($AQ81=0,AA$9="",AA$9&lt;$AS81,AND($AT81&lt;&gt;"",AA$9&gt;$AT81)),"",IF(BO81=0,"—",IF(INDEX('Controle de reservas'!$P$14:$P$2013,BO81)="DUPLICIDADE NO DIA","CONFLITO"&amp;IF(INDEX('Controle de reservas'!$M$14:$M$2013,BO81)&lt;&gt;"",CHAR(10)&amp;INDEX('Controle de reservas'!$M$14:$M$2013,BO81),"")&amp;IF(INDEX('Controle de reservas'!$N$14:$N$2013,BO81)&lt;&gt;"",CHAR(10)&amp;"Subst.: "&amp;INDEX('Controle de reservas'!$N$14:$N$2013,BO81),"")&amp;IF(AND(ISNUMBER(INDEX('Controle de reservas'!$I$14:$I$2013,BO81)),INDEX('Controle de reservas'!$I$14:$I$2013,BO81)&gt;0,INDEX('Controle de reservas'!$K$14:$K$2013,BO81)&gt;INDEX('Controle de reservas'!$I$14:$I$2013,BO81)),CHAR(10)&amp;"DIVERGÊNCIA DE DATAS",""),IF(INDEX('Controle de reservas'!$L$14:$L$2013,BO81)="Em cobertura","COV",IF(INDEX('Controle de reservas'!$L$14:$L$2013,BO81)="Disponível","DISP",IF(INDEX('Controle de reservas'!$L$14:$L$2013,BO81)="Não utilizado","NU",IF(INDEX('Controle de reservas'!$L$14:$L$2013,BO81)="Folga","F",IF(INDEX('Controle de reservas'!$L$14:$L$2013,BO81)="Ocorrência","O",IF(INDEX('Controle de reservas'!$L$14:$L$2013,BO81)="Programado","PROG",IF(INDEX('Controle de reservas'!$L$14:$L$2013,BO81)="Disponível no posto","DP","SEM SITUAÇÃO")))))))&amp;IF(INDEX('Controle de reservas'!$M$14:$M$2013,BO81)&lt;&gt;"",CHAR(10)&amp;INDEX('Controle de reservas'!$M$14:$M$2013,BO81),IF(OR(INDEX('Controle de reservas'!$L$14:$L$2013,BO81)="Em cobertura",INDEX('Controle de reservas'!$L$14:$L$2013,BO81)="Programado"),CHAR(10)&amp;"SEM LOCAL",""))&amp;IF(INDEX('Controle de reservas'!$N$14:$N$2013,BO81)&lt;&gt;"",CHAR(10)&amp;"Subst.: "&amp;INDEX('Controle de reservas'!$N$14:$N$2013,BO81),"")&amp;IF(AND(ISNUMBER(INDEX('Controle de reservas'!$I$14:$I$2013,BO81)),INDEX('Controle de reservas'!$I$14:$I$2013,BO81)&gt;0,INDEX('Controle de reservas'!$K$14:$K$2013,BO81)&gt;INDEX('Controle de reservas'!$I$14:$I$2013,BO81)),CHAR(10)&amp;"DIVERGÊNCIA DE DATAS","")&amp;IF(INDEX('Controle de reservas'!$P$14:$P$2013,BO81)&lt;&gt;"OK"," !",""))))</f>
      </c>
      <c r="AB81" s="17">
        <f ca="1">IF(OR($AQ81=0,AB$9="",AB$9&lt;$AS81,AND($AT81&lt;&gt;"",AB$9&gt;$AT81)),"",IF(BP81=0,"—",IF(INDEX('Controle de reservas'!$P$14:$P$2013,BP81)="DUPLICIDADE NO DIA","CONFLITO"&amp;IF(INDEX('Controle de reservas'!$M$14:$M$2013,BP81)&lt;&gt;"",CHAR(10)&amp;INDEX('Controle de reservas'!$M$14:$M$2013,BP81),"")&amp;IF(INDEX('Controle de reservas'!$N$14:$N$2013,BP81)&lt;&gt;"",CHAR(10)&amp;"Subst.: "&amp;INDEX('Controle de reservas'!$N$14:$N$2013,BP81),"")&amp;IF(AND(ISNUMBER(INDEX('Controle de reservas'!$I$14:$I$2013,BP81)),INDEX('Controle de reservas'!$I$14:$I$2013,BP81)&gt;0,INDEX('Controle de reservas'!$K$14:$K$2013,BP81)&gt;INDEX('Controle de reservas'!$I$14:$I$2013,BP81)),CHAR(10)&amp;"DIVERGÊNCIA DE DATAS",""),IF(INDEX('Controle de reservas'!$L$14:$L$2013,BP81)="Em cobertura","COV",IF(INDEX('Controle de reservas'!$L$14:$L$2013,BP81)="Disponível","DISP",IF(INDEX('Controle de reservas'!$L$14:$L$2013,BP81)="Não utilizado","NU",IF(INDEX('Controle de reservas'!$L$14:$L$2013,BP81)="Folga","F",IF(INDEX('Controle de reservas'!$L$14:$L$2013,BP81)="Ocorrência","O",IF(INDEX('Controle de reservas'!$L$14:$L$2013,BP81)="Programado","PROG",IF(INDEX('Controle de reservas'!$L$14:$L$2013,BP81)="Disponível no posto","DP","SEM SITUAÇÃO")))))))&amp;IF(INDEX('Controle de reservas'!$M$14:$M$2013,BP81)&lt;&gt;"",CHAR(10)&amp;INDEX('Controle de reservas'!$M$14:$M$2013,BP81),IF(OR(INDEX('Controle de reservas'!$L$14:$L$2013,BP81)="Em cobertura",INDEX('Controle de reservas'!$L$14:$L$2013,BP81)="Programado"),CHAR(10)&amp;"SEM LOCAL",""))&amp;IF(INDEX('Controle de reservas'!$N$14:$N$2013,BP81)&lt;&gt;"",CHAR(10)&amp;"Subst.: "&amp;INDEX('Controle de reservas'!$N$14:$N$2013,BP81),"")&amp;IF(AND(ISNUMBER(INDEX('Controle de reservas'!$I$14:$I$2013,BP81)),INDEX('Controle de reservas'!$I$14:$I$2013,BP81)&gt;0,INDEX('Controle de reservas'!$K$14:$K$2013,BP81)&gt;INDEX('Controle de reservas'!$I$14:$I$2013,BP81)),CHAR(10)&amp;"DIVERGÊNCIA DE DATAS","")&amp;IF(INDEX('Controle de reservas'!$P$14:$P$2013,BP81)&lt;&gt;"OK"," !",""))))</f>
      </c>
      <c r="AC81" s="17">
        <f ca="1">IF(OR($AQ81=0,AC$9="",AC$9&lt;$AS81,AND($AT81&lt;&gt;"",AC$9&gt;$AT81)),"",IF(BQ81=0,"—",IF(INDEX('Controle de reservas'!$P$14:$P$2013,BQ81)="DUPLICIDADE NO DIA","CONFLITO"&amp;IF(INDEX('Controle de reservas'!$M$14:$M$2013,BQ81)&lt;&gt;"",CHAR(10)&amp;INDEX('Controle de reservas'!$M$14:$M$2013,BQ81),"")&amp;IF(INDEX('Controle de reservas'!$N$14:$N$2013,BQ81)&lt;&gt;"",CHAR(10)&amp;"Subst.: "&amp;INDEX('Controle de reservas'!$N$14:$N$2013,BQ81),"")&amp;IF(AND(ISNUMBER(INDEX('Controle de reservas'!$I$14:$I$2013,BQ81)),INDEX('Controle de reservas'!$I$14:$I$2013,BQ81)&gt;0,INDEX('Controle de reservas'!$K$14:$K$2013,BQ81)&gt;INDEX('Controle de reservas'!$I$14:$I$2013,BQ81)),CHAR(10)&amp;"DIVERGÊNCIA DE DATAS",""),IF(INDEX('Controle de reservas'!$L$14:$L$2013,BQ81)="Em cobertura","COV",IF(INDEX('Controle de reservas'!$L$14:$L$2013,BQ81)="Disponível","DISP",IF(INDEX('Controle de reservas'!$L$14:$L$2013,BQ81)="Não utilizado","NU",IF(INDEX('Controle de reservas'!$L$14:$L$2013,BQ81)="Folga","F",IF(INDEX('Controle de reservas'!$L$14:$L$2013,BQ81)="Ocorrência","O",IF(INDEX('Controle de reservas'!$L$14:$L$2013,BQ81)="Programado","PROG",IF(INDEX('Controle de reservas'!$L$14:$L$2013,BQ81)="Disponível no posto","DP","SEM SITUAÇÃO")))))))&amp;IF(INDEX('Controle de reservas'!$M$14:$M$2013,BQ81)&lt;&gt;"",CHAR(10)&amp;INDEX('Controle de reservas'!$M$14:$M$2013,BQ81),IF(OR(INDEX('Controle de reservas'!$L$14:$L$2013,BQ81)="Em cobertura",INDEX('Controle de reservas'!$L$14:$L$2013,BQ81)="Programado"),CHAR(10)&amp;"SEM LOCAL",""))&amp;IF(INDEX('Controle de reservas'!$N$14:$N$2013,BQ81)&lt;&gt;"",CHAR(10)&amp;"Subst.: "&amp;INDEX('Controle de reservas'!$N$14:$N$2013,BQ81),"")&amp;IF(AND(ISNUMBER(INDEX('Controle de reservas'!$I$14:$I$2013,BQ81)),INDEX('Controle de reservas'!$I$14:$I$2013,BQ81)&gt;0,INDEX('Controle de reservas'!$K$14:$K$2013,BQ81)&gt;INDEX('Controle de reservas'!$I$14:$I$2013,BQ81)),CHAR(10)&amp;"DIVERGÊNCIA DE DATAS","")&amp;IF(INDEX('Controle de reservas'!$P$14:$P$2013,BQ81)&lt;&gt;"OK"," !",""))))</f>
      </c>
      <c r="AD81" s="17">
        <f ca="1">IF(OR($AQ81=0,AD$9="",AD$9&lt;$AS81,AND($AT81&lt;&gt;"",AD$9&gt;$AT81)),"",IF(BR81=0,"—",IF(INDEX('Controle de reservas'!$P$14:$P$2013,BR81)="DUPLICIDADE NO DIA","CONFLITO"&amp;IF(INDEX('Controle de reservas'!$M$14:$M$2013,BR81)&lt;&gt;"",CHAR(10)&amp;INDEX('Controle de reservas'!$M$14:$M$2013,BR81),"")&amp;IF(INDEX('Controle de reservas'!$N$14:$N$2013,BR81)&lt;&gt;"",CHAR(10)&amp;"Subst.: "&amp;INDEX('Controle de reservas'!$N$14:$N$2013,BR81),"")&amp;IF(AND(ISNUMBER(INDEX('Controle de reservas'!$I$14:$I$2013,BR81)),INDEX('Controle de reservas'!$I$14:$I$2013,BR81)&gt;0,INDEX('Controle de reservas'!$K$14:$K$2013,BR81)&gt;INDEX('Controle de reservas'!$I$14:$I$2013,BR81)),CHAR(10)&amp;"DIVERGÊNCIA DE DATAS",""),IF(INDEX('Controle de reservas'!$L$14:$L$2013,BR81)="Em cobertura","COV",IF(INDEX('Controle de reservas'!$L$14:$L$2013,BR81)="Disponível","DISP",IF(INDEX('Controle de reservas'!$L$14:$L$2013,BR81)="Não utilizado","NU",IF(INDEX('Controle de reservas'!$L$14:$L$2013,BR81)="Folga","F",IF(INDEX('Controle de reservas'!$L$14:$L$2013,BR81)="Ocorrência","O",IF(INDEX('Controle de reservas'!$L$14:$L$2013,BR81)="Programado","PROG",IF(INDEX('Controle de reservas'!$L$14:$L$2013,BR81)="Disponível no posto","DP","SEM SITUAÇÃO")))))))&amp;IF(INDEX('Controle de reservas'!$M$14:$M$2013,BR81)&lt;&gt;"",CHAR(10)&amp;INDEX('Controle de reservas'!$M$14:$M$2013,BR81),IF(OR(INDEX('Controle de reservas'!$L$14:$L$2013,BR81)="Em cobertura",INDEX('Controle de reservas'!$L$14:$L$2013,BR81)="Programado"),CHAR(10)&amp;"SEM LOCAL",""))&amp;IF(INDEX('Controle de reservas'!$N$14:$N$2013,BR81)&lt;&gt;"",CHAR(10)&amp;"Subst.: "&amp;INDEX('Controle de reservas'!$N$14:$N$2013,BR81),"")&amp;IF(AND(ISNUMBER(INDEX('Controle de reservas'!$I$14:$I$2013,BR81)),INDEX('Controle de reservas'!$I$14:$I$2013,BR81)&gt;0,INDEX('Controle de reservas'!$K$14:$K$2013,BR81)&gt;INDEX('Controle de reservas'!$I$14:$I$2013,BR81)),CHAR(10)&amp;"DIVERGÊNCIA DE DATAS","")&amp;IF(INDEX('Controle de reservas'!$P$14:$P$2013,BR81)&lt;&gt;"OK"," !",""))))</f>
      </c>
      <c r="AE81" s="17">
        <f ca="1">IF(OR($AQ81=0,AE$9="",AE$9&lt;$AS81,AND($AT81&lt;&gt;"",AE$9&gt;$AT81)),"",IF(BS81=0,"—",IF(INDEX('Controle de reservas'!$P$14:$P$2013,BS81)="DUPLICIDADE NO DIA","CONFLITO"&amp;IF(INDEX('Controle de reservas'!$M$14:$M$2013,BS81)&lt;&gt;"",CHAR(10)&amp;INDEX('Controle de reservas'!$M$14:$M$2013,BS81),"")&amp;IF(INDEX('Controle de reservas'!$N$14:$N$2013,BS81)&lt;&gt;"",CHAR(10)&amp;"Subst.: "&amp;INDEX('Controle de reservas'!$N$14:$N$2013,BS81),"")&amp;IF(AND(ISNUMBER(INDEX('Controle de reservas'!$I$14:$I$2013,BS81)),INDEX('Controle de reservas'!$I$14:$I$2013,BS81)&gt;0,INDEX('Controle de reservas'!$K$14:$K$2013,BS81)&gt;INDEX('Controle de reservas'!$I$14:$I$2013,BS81)),CHAR(10)&amp;"DIVERGÊNCIA DE DATAS",""),IF(INDEX('Controle de reservas'!$L$14:$L$2013,BS81)="Em cobertura","COV",IF(INDEX('Controle de reservas'!$L$14:$L$2013,BS81)="Disponível","DISP",IF(INDEX('Controle de reservas'!$L$14:$L$2013,BS81)="Não utilizado","NU",IF(INDEX('Controle de reservas'!$L$14:$L$2013,BS81)="Folga","F",IF(INDEX('Controle de reservas'!$L$14:$L$2013,BS81)="Ocorrência","O",IF(INDEX('Controle de reservas'!$L$14:$L$2013,BS81)="Programado","PROG",IF(INDEX('Controle de reservas'!$L$14:$L$2013,BS81)="Disponível no posto","DP","SEM SITUAÇÃO")))))))&amp;IF(INDEX('Controle de reservas'!$M$14:$M$2013,BS81)&lt;&gt;"",CHAR(10)&amp;INDEX('Controle de reservas'!$M$14:$M$2013,BS81),IF(OR(INDEX('Controle de reservas'!$L$14:$L$2013,BS81)="Em cobertura",INDEX('Controle de reservas'!$L$14:$L$2013,BS81)="Programado"),CHAR(10)&amp;"SEM LOCAL",""))&amp;IF(INDEX('Controle de reservas'!$N$14:$N$2013,BS81)&lt;&gt;"",CHAR(10)&amp;"Subst.: "&amp;INDEX('Controle de reservas'!$N$14:$N$2013,BS81),"")&amp;IF(AND(ISNUMBER(INDEX('Controle de reservas'!$I$14:$I$2013,BS81)),INDEX('Controle de reservas'!$I$14:$I$2013,BS81)&gt;0,INDEX('Controle de reservas'!$K$14:$K$2013,BS81)&gt;INDEX('Controle de reservas'!$I$14:$I$2013,BS81)),CHAR(10)&amp;"DIVERGÊNCIA DE DATAS","")&amp;IF(INDEX('Controle de reservas'!$P$14:$P$2013,BS81)&lt;&gt;"OK"," !",""))))</f>
      </c>
      <c r="AF81" s="17">
        <f ca="1">IF(OR($AQ81=0,AF$9="",AF$9&lt;$AS81,AND($AT81&lt;&gt;"",AF$9&gt;$AT81)),"",IF(BT81=0,"—",IF(INDEX('Controle de reservas'!$P$14:$P$2013,BT81)="DUPLICIDADE NO DIA","CONFLITO"&amp;IF(INDEX('Controle de reservas'!$M$14:$M$2013,BT81)&lt;&gt;"",CHAR(10)&amp;INDEX('Controle de reservas'!$M$14:$M$2013,BT81),"")&amp;IF(INDEX('Controle de reservas'!$N$14:$N$2013,BT81)&lt;&gt;"",CHAR(10)&amp;"Subst.: "&amp;INDEX('Controle de reservas'!$N$14:$N$2013,BT81),"")&amp;IF(AND(ISNUMBER(INDEX('Controle de reservas'!$I$14:$I$2013,BT81)),INDEX('Controle de reservas'!$I$14:$I$2013,BT81)&gt;0,INDEX('Controle de reservas'!$K$14:$K$2013,BT81)&gt;INDEX('Controle de reservas'!$I$14:$I$2013,BT81)),CHAR(10)&amp;"DIVERGÊNCIA DE DATAS",""),IF(INDEX('Controle de reservas'!$L$14:$L$2013,BT81)="Em cobertura","COV",IF(INDEX('Controle de reservas'!$L$14:$L$2013,BT81)="Disponível","DISP",IF(INDEX('Controle de reservas'!$L$14:$L$2013,BT81)="Não utilizado","NU",IF(INDEX('Controle de reservas'!$L$14:$L$2013,BT81)="Folga","F",IF(INDEX('Controle de reservas'!$L$14:$L$2013,BT81)="Ocorrência","O",IF(INDEX('Controle de reservas'!$L$14:$L$2013,BT81)="Programado","PROG",IF(INDEX('Controle de reservas'!$L$14:$L$2013,BT81)="Disponível no posto","DP","SEM SITUAÇÃO")))))))&amp;IF(INDEX('Controle de reservas'!$M$14:$M$2013,BT81)&lt;&gt;"",CHAR(10)&amp;INDEX('Controle de reservas'!$M$14:$M$2013,BT81),IF(OR(INDEX('Controle de reservas'!$L$14:$L$2013,BT81)="Em cobertura",INDEX('Controle de reservas'!$L$14:$L$2013,BT81)="Programado"),CHAR(10)&amp;"SEM LOCAL",""))&amp;IF(INDEX('Controle de reservas'!$N$14:$N$2013,BT81)&lt;&gt;"",CHAR(10)&amp;"Subst.: "&amp;INDEX('Controle de reservas'!$N$14:$N$2013,BT81),"")&amp;IF(AND(ISNUMBER(INDEX('Controle de reservas'!$I$14:$I$2013,BT81)),INDEX('Controle de reservas'!$I$14:$I$2013,BT81)&gt;0,INDEX('Controle de reservas'!$K$14:$K$2013,BT81)&gt;INDEX('Controle de reservas'!$I$14:$I$2013,BT81)),CHAR(10)&amp;"DIVERGÊNCIA DE DATAS","")&amp;IF(INDEX('Controle de reservas'!$P$14:$P$2013,BT81)&lt;&gt;"OK"," !",""))))</f>
      </c>
      <c r="AG81" s="17">
        <f ca="1">IF(OR($AQ81=0,AG$9="",AG$9&lt;$AS81,AND($AT81&lt;&gt;"",AG$9&gt;$AT81)),"",IF(BU81=0,"—",IF(INDEX('Controle de reservas'!$P$14:$P$2013,BU81)="DUPLICIDADE NO DIA","CONFLITO"&amp;IF(INDEX('Controle de reservas'!$M$14:$M$2013,BU81)&lt;&gt;"",CHAR(10)&amp;INDEX('Controle de reservas'!$M$14:$M$2013,BU81),"")&amp;IF(INDEX('Controle de reservas'!$N$14:$N$2013,BU81)&lt;&gt;"",CHAR(10)&amp;"Subst.: "&amp;INDEX('Controle de reservas'!$N$14:$N$2013,BU81),"")&amp;IF(AND(ISNUMBER(INDEX('Controle de reservas'!$I$14:$I$2013,BU81)),INDEX('Controle de reservas'!$I$14:$I$2013,BU81)&gt;0,INDEX('Controle de reservas'!$K$14:$K$2013,BU81)&gt;INDEX('Controle de reservas'!$I$14:$I$2013,BU81)),CHAR(10)&amp;"DIVERGÊNCIA DE DATAS",""),IF(INDEX('Controle de reservas'!$L$14:$L$2013,BU81)="Em cobertura","COV",IF(INDEX('Controle de reservas'!$L$14:$L$2013,BU81)="Disponível","DISP",IF(INDEX('Controle de reservas'!$L$14:$L$2013,BU81)="Não utilizado","NU",IF(INDEX('Controle de reservas'!$L$14:$L$2013,BU81)="Folga","F",IF(INDEX('Controle de reservas'!$L$14:$L$2013,BU81)="Ocorrência","O",IF(INDEX('Controle de reservas'!$L$14:$L$2013,BU81)="Programado","PROG",IF(INDEX('Controle de reservas'!$L$14:$L$2013,BU81)="Disponível no posto","DP","SEM SITUAÇÃO")))))))&amp;IF(INDEX('Controle de reservas'!$M$14:$M$2013,BU81)&lt;&gt;"",CHAR(10)&amp;INDEX('Controle de reservas'!$M$14:$M$2013,BU81),IF(OR(INDEX('Controle de reservas'!$L$14:$L$2013,BU81)="Em cobertura",INDEX('Controle de reservas'!$L$14:$L$2013,BU81)="Programado"),CHAR(10)&amp;"SEM LOCAL",""))&amp;IF(INDEX('Controle de reservas'!$N$14:$N$2013,BU81)&lt;&gt;"",CHAR(10)&amp;"Subst.: "&amp;INDEX('Controle de reservas'!$N$14:$N$2013,BU81),"")&amp;IF(AND(ISNUMBER(INDEX('Controle de reservas'!$I$14:$I$2013,BU81)),INDEX('Controle de reservas'!$I$14:$I$2013,BU81)&gt;0,INDEX('Controle de reservas'!$K$14:$K$2013,BU81)&gt;INDEX('Controle de reservas'!$I$14:$I$2013,BU81)),CHAR(10)&amp;"DIVERGÊNCIA DE DATAS","")&amp;IF(INDEX('Controle de reservas'!$P$14:$P$2013,BU81)&lt;&gt;"OK"," !",""))))</f>
      </c>
      <c r="AH81" s="17">
        <f ca="1">IF(OR($AQ81=0,AH$9="",AH$9&lt;$AS81,AND($AT81&lt;&gt;"",AH$9&gt;$AT81)),"",IF(BV81=0,"—",IF(INDEX('Controle de reservas'!$P$14:$P$2013,BV81)="DUPLICIDADE NO DIA","CONFLITO"&amp;IF(INDEX('Controle de reservas'!$M$14:$M$2013,BV81)&lt;&gt;"",CHAR(10)&amp;INDEX('Controle de reservas'!$M$14:$M$2013,BV81),"")&amp;IF(INDEX('Controle de reservas'!$N$14:$N$2013,BV81)&lt;&gt;"",CHAR(10)&amp;"Subst.: "&amp;INDEX('Controle de reservas'!$N$14:$N$2013,BV81),"")&amp;IF(AND(ISNUMBER(INDEX('Controle de reservas'!$I$14:$I$2013,BV81)),INDEX('Controle de reservas'!$I$14:$I$2013,BV81)&gt;0,INDEX('Controle de reservas'!$K$14:$K$2013,BV81)&gt;INDEX('Controle de reservas'!$I$14:$I$2013,BV81)),CHAR(10)&amp;"DIVERGÊNCIA DE DATAS",""),IF(INDEX('Controle de reservas'!$L$14:$L$2013,BV81)="Em cobertura","COV",IF(INDEX('Controle de reservas'!$L$14:$L$2013,BV81)="Disponível","DISP",IF(INDEX('Controle de reservas'!$L$14:$L$2013,BV81)="Não utilizado","NU",IF(INDEX('Controle de reservas'!$L$14:$L$2013,BV81)="Folga","F",IF(INDEX('Controle de reservas'!$L$14:$L$2013,BV81)="Ocorrência","O",IF(INDEX('Controle de reservas'!$L$14:$L$2013,BV81)="Programado","PROG",IF(INDEX('Controle de reservas'!$L$14:$L$2013,BV81)="Disponível no posto","DP","SEM SITUAÇÃO")))))))&amp;IF(INDEX('Controle de reservas'!$M$14:$M$2013,BV81)&lt;&gt;"",CHAR(10)&amp;INDEX('Controle de reservas'!$M$14:$M$2013,BV81),IF(OR(INDEX('Controle de reservas'!$L$14:$L$2013,BV81)="Em cobertura",INDEX('Controle de reservas'!$L$14:$L$2013,BV81)="Programado"),CHAR(10)&amp;"SEM LOCAL",""))&amp;IF(INDEX('Controle de reservas'!$N$14:$N$2013,BV81)&lt;&gt;"",CHAR(10)&amp;"Subst.: "&amp;INDEX('Controle de reservas'!$N$14:$N$2013,BV81),"")&amp;IF(AND(ISNUMBER(INDEX('Controle de reservas'!$I$14:$I$2013,BV81)),INDEX('Controle de reservas'!$I$14:$I$2013,BV81)&gt;0,INDEX('Controle de reservas'!$K$14:$K$2013,BV81)&gt;INDEX('Controle de reservas'!$I$14:$I$2013,BV81)),CHAR(10)&amp;"DIVERGÊNCIA DE DATAS","")&amp;IF(INDEX('Controle de reservas'!$P$14:$P$2013,BV81)&lt;&gt;"OK"," !",""))))</f>
      </c>
      <c r="AI81" s="17">
        <f ca="1">IF(OR($AQ81=0,AI$9="",AI$9&lt;$AS81,AND($AT81&lt;&gt;"",AI$9&gt;$AT81)),"",IF(BW81=0,"—",IF(INDEX('Controle de reservas'!$P$14:$P$2013,BW81)="DUPLICIDADE NO DIA","CONFLITO"&amp;IF(INDEX('Controle de reservas'!$M$14:$M$2013,BW81)&lt;&gt;"",CHAR(10)&amp;INDEX('Controle de reservas'!$M$14:$M$2013,BW81),"")&amp;IF(INDEX('Controle de reservas'!$N$14:$N$2013,BW81)&lt;&gt;"",CHAR(10)&amp;"Subst.: "&amp;INDEX('Controle de reservas'!$N$14:$N$2013,BW81),"")&amp;IF(AND(ISNUMBER(INDEX('Controle de reservas'!$I$14:$I$2013,BW81)),INDEX('Controle de reservas'!$I$14:$I$2013,BW81)&gt;0,INDEX('Controle de reservas'!$K$14:$K$2013,BW81)&gt;INDEX('Controle de reservas'!$I$14:$I$2013,BW81)),CHAR(10)&amp;"DIVERGÊNCIA DE DATAS",""),IF(INDEX('Controle de reservas'!$L$14:$L$2013,BW81)="Em cobertura","COV",IF(INDEX('Controle de reservas'!$L$14:$L$2013,BW81)="Disponível","DISP",IF(INDEX('Controle de reservas'!$L$14:$L$2013,BW81)="Não utilizado","NU",IF(INDEX('Controle de reservas'!$L$14:$L$2013,BW81)="Folga","F",IF(INDEX('Controle de reservas'!$L$14:$L$2013,BW81)="Ocorrência","O",IF(INDEX('Controle de reservas'!$L$14:$L$2013,BW81)="Programado","PROG",IF(INDEX('Controle de reservas'!$L$14:$L$2013,BW81)="Disponível no posto","DP","SEM SITUAÇÃO")))))))&amp;IF(INDEX('Controle de reservas'!$M$14:$M$2013,BW81)&lt;&gt;"",CHAR(10)&amp;INDEX('Controle de reservas'!$M$14:$M$2013,BW81),IF(OR(INDEX('Controle de reservas'!$L$14:$L$2013,BW81)="Em cobertura",INDEX('Controle de reservas'!$L$14:$L$2013,BW81)="Programado"),CHAR(10)&amp;"SEM LOCAL",""))&amp;IF(INDEX('Controle de reservas'!$N$14:$N$2013,BW81)&lt;&gt;"",CHAR(10)&amp;"Subst.: "&amp;INDEX('Controle de reservas'!$N$14:$N$2013,BW81),"")&amp;IF(AND(ISNUMBER(INDEX('Controle de reservas'!$I$14:$I$2013,BW81)),INDEX('Controle de reservas'!$I$14:$I$2013,BW81)&gt;0,INDEX('Controle de reservas'!$K$14:$K$2013,BW81)&gt;INDEX('Controle de reservas'!$I$14:$I$2013,BW81)),CHAR(10)&amp;"DIVERGÊNCIA DE DATAS","")&amp;IF(INDEX('Controle de reservas'!$P$14:$P$2013,BW81)&lt;&gt;"OK"," !",""))))</f>
      </c>
      <c r="AJ81" s="17">
        <f ca="1">IF(OR($AQ81=0,AJ$9="",AJ$9&lt;$AS81,AND($AT81&lt;&gt;"",AJ$9&gt;$AT81)),"",IF(BX81=0,"—",IF(INDEX('Controle de reservas'!$P$14:$P$2013,BX81)="DUPLICIDADE NO DIA","CONFLITO"&amp;IF(INDEX('Controle de reservas'!$M$14:$M$2013,BX81)&lt;&gt;"",CHAR(10)&amp;INDEX('Controle de reservas'!$M$14:$M$2013,BX81),"")&amp;IF(INDEX('Controle de reservas'!$N$14:$N$2013,BX81)&lt;&gt;"",CHAR(10)&amp;"Subst.: "&amp;INDEX('Controle de reservas'!$N$14:$N$2013,BX81),"")&amp;IF(AND(ISNUMBER(INDEX('Controle de reservas'!$I$14:$I$2013,BX81)),INDEX('Controle de reservas'!$I$14:$I$2013,BX81)&gt;0,INDEX('Controle de reservas'!$K$14:$K$2013,BX81)&gt;INDEX('Controle de reservas'!$I$14:$I$2013,BX81)),CHAR(10)&amp;"DIVERGÊNCIA DE DATAS",""),IF(INDEX('Controle de reservas'!$L$14:$L$2013,BX81)="Em cobertura","COV",IF(INDEX('Controle de reservas'!$L$14:$L$2013,BX81)="Disponível","DISP",IF(INDEX('Controle de reservas'!$L$14:$L$2013,BX81)="Não utilizado","NU",IF(INDEX('Controle de reservas'!$L$14:$L$2013,BX81)="Folga","F",IF(INDEX('Controle de reservas'!$L$14:$L$2013,BX81)="Ocorrência","O",IF(INDEX('Controle de reservas'!$L$14:$L$2013,BX81)="Programado","PROG",IF(INDEX('Controle de reservas'!$L$14:$L$2013,BX81)="Disponível no posto","DP","SEM SITUAÇÃO")))))))&amp;IF(INDEX('Controle de reservas'!$M$14:$M$2013,BX81)&lt;&gt;"",CHAR(10)&amp;INDEX('Controle de reservas'!$M$14:$M$2013,BX81),IF(OR(INDEX('Controle de reservas'!$L$14:$L$2013,BX81)="Em cobertura",INDEX('Controle de reservas'!$L$14:$L$2013,BX81)="Programado"),CHAR(10)&amp;"SEM LOCAL",""))&amp;IF(INDEX('Controle de reservas'!$N$14:$N$2013,BX81)&lt;&gt;"",CHAR(10)&amp;"Subst.: "&amp;INDEX('Controle de reservas'!$N$14:$N$2013,BX81),"")&amp;IF(AND(ISNUMBER(INDEX('Controle de reservas'!$I$14:$I$2013,BX81)),INDEX('Controle de reservas'!$I$14:$I$2013,BX81)&gt;0,INDEX('Controle de reservas'!$K$14:$K$2013,BX81)&gt;INDEX('Controle de reservas'!$I$14:$I$2013,BX81)),CHAR(10)&amp;"DIVERGÊNCIA DE DATAS","")&amp;IF(INDEX('Controle de reservas'!$P$14:$P$2013,BX81)&lt;&gt;"OK"," !",""))))</f>
      </c>
      <c r="AK81" s="17">
        <f ca="1">IF(OR($AQ81=0,AK$9="",AK$9&lt;$AS81,AND($AT81&lt;&gt;"",AK$9&gt;$AT81)),"",IF(BY81=0,"—",IF(INDEX('Controle de reservas'!$P$14:$P$2013,BY81)="DUPLICIDADE NO DIA","CONFLITO"&amp;IF(INDEX('Controle de reservas'!$M$14:$M$2013,BY81)&lt;&gt;"",CHAR(10)&amp;INDEX('Controle de reservas'!$M$14:$M$2013,BY81),"")&amp;IF(INDEX('Controle de reservas'!$N$14:$N$2013,BY81)&lt;&gt;"",CHAR(10)&amp;"Subst.: "&amp;INDEX('Controle de reservas'!$N$14:$N$2013,BY81),"")&amp;IF(AND(ISNUMBER(INDEX('Controle de reservas'!$I$14:$I$2013,BY81)),INDEX('Controle de reservas'!$I$14:$I$2013,BY81)&gt;0,INDEX('Controle de reservas'!$K$14:$K$2013,BY81)&gt;INDEX('Controle de reservas'!$I$14:$I$2013,BY81)),CHAR(10)&amp;"DIVERGÊNCIA DE DATAS",""),IF(INDEX('Controle de reservas'!$L$14:$L$2013,BY81)="Em cobertura","COV",IF(INDEX('Controle de reservas'!$L$14:$L$2013,BY81)="Disponível","DISP",IF(INDEX('Controle de reservas'!$L$14:$L$2013,BY81)="Não utilizado","NU",IF(INDEX('Controle de reservas'!$L$14:$L$2013,BY81)="Folga","F",IF(INDEX('Controle de reservas'!$L$14:$L$2013,BY81)="Ocorrência","O",IF(INDEX('Controle de reservas'!$L$14:$L$2013,BY81)="Programado","PROG",IF(INDEX('Controle de reservas'!$L$14:$L$2013,BY81)="Disponível no posto","DP","SEM SITUAÇÃO")))))))&amp;IF(INDEX('Controle de reservas'!$M$14:$M$2013,BY81)&lt;&gt;"",CHAR(10)&amp;INDEX('Controle de reservas'!$M$14:$M$2013,BY81),IF(OR(INDEX('Controle de reservas'!$L$14:$L$2013,BY81)="Em cobertura",INDEX('Controle de reservas'!$L$14:$L$2013,BY81)="Programado"),CHAR(10)&amp;"SEM LOCAL",""))&amp;IF(INDEX('Controle de reservas'!$N$14:$N$2013,BY81)&lt;&gt;"",CHAR(10)&amp;"Subst.: "&amp;INDEX('Controle de reservas'!$N$14:$N$2013,BY81),"")&amp;IF(AND(ISNUMBER(INDEX('Controle de reservas'!$I$14:$I$2013,BY81)),INDEX('Controle de reservas'!$I$14:$I$2013,BY81)&gt;0,INDEX('Controle de reservas'!$K$14:$K$2013,BY81)&gt;INDEX('Controle de reservas'!$I$14:$I$2013,BY81)),CHAR(10)&amp;"DIVERGÊNCIA DE DATAS","")&amp;IF(INDEX('Controle de reservas'!$P$14:$P$2013,BY81)&lt;&gt;"OK"," !",""))))</f>
      </c>
      <c r="AL81" s="16">
        <f t="shared" ca="1" si="5"/>
      </c>
      <c r="AM81" s="16">
        <f t="shared" ca="1" si="6"/>
      </c>
      <c r="AN81" s="16">
        <f t="shared" ca="1" si="7"/>
      </c>
      <c r="AO81" s="16">
        <f t="shared" ca="1" si="8"/>
      </c>
      <c r="AP81" s="16">
        <f ca="1">IF($AQ81=0,"",INDEX('Controle de reservas'!$O$14:$O$2013,$AQ81))</f>
      </c>
      <c r="AQ81">
        <f ca="1">IFERROR(MATCH(ROW()-9,'Controle de reservas'!$S$14:$S$2013,0),0)</f>
      </c>
      <c r="AR81">
        <f ca="1">IF($AQ81=0,"",INDEX('Controle de reservas'!$Q$14:$Q$2013,$AQ81))</f>
      </c>
      <c r="AS81">
        <f ca="1">IF($AQ81=0,"",INDEX('Controle de reservas'!$H$14:$H$2013,$AQ81))</f>
      </c>
      <c r="AT81">
        <f ca="1">IF($AQ81=0,"",IF(INDEX('Controle de reservas'!$J$14:$J$2013,$AQ81)=0,"",INDEX('Controle de reservas'!$J$14:$J$2013,$AQ81)))</f>
      </c>
      <c r="AU81">
        <f ca="1">IF(OR($AQ81=0,G$9=""),0,IFERROR(MATCH($AR81&amp;"|"&amp;TEXT(G$9,"yyyymmdd"),'Controle de reservas'!$T$14:$T$2013,0),0))</f>
      </c>
      <c r="AV81">
        <f ca="1">IF(OR($AQ81=0,H$9=""),0,IFERROR(MATCH($AR81&amp;"|"&amp;TEXT(H$9,"yyyymmdd"),'Controle de reservas'!$T$14:$T$2013,0),0))</f>
      </c>
      <c r="AW81">
        <f ca="1">IF(OR($AQ81=0,I$9=""),0,IFERROR(MATCH($AR81&amp;"|"&amp;TEXT(I$9,"yyyymmdd"),'Controle de reservas'!$T$14:$T$2013,0),0))</f>
      </c>
      <c r="AX81">
        <f ca="1">IF(OR($AQ81=0,J$9=""),0,IFERROR(MATCH($AR81&amp;"|"&amp;TEXT(J$9,"yyyymmdd"),'Controle de reservas'!$T$14:$T$2013,0),0))</f>
      </c>
      <c r="AY81">
        <f ca="1">IF(OR($AQ81=0,K$9=""),0,IFERROR(MATCH($AR81&amp;"|"&amp;TEXT(K$9,"yyyymmdd"),'Controle de reservas'!$T$14:$T$2013,0),0))</f>
      </c>
      <c r="AZ81">
        <f ca="1">IF(OR($AQ81=0,L$9=""),0,IFERROR(MATCH($AR81&amp;"|"&amp;TEXT(L$9,"yyyymmdd"),'Controle de reservas'!$T$14:$T$2013,0),0))</f>
      </c>
      <c r="BA81">
        <f ca="1">IF(OR($AQ81=0,M$9=""),0,IFERROR(MATCH($AR81&amp;"|"&amp;TEXT(M$9,"yyyymmdd"),'Controle de reservas'!$T$14:$T$2013,0),0))</f>
      </c>
      <c r="BB81">
        <f ca="1">IF(OR($AQ81=0,N$9=""),0,IFERROR(MATCH($AR81&amp;"|"&amp;TEXT(N$9,"yyyymmdd"),'Controle de reservas'!$T$14:$T$2013,0),0))</f>
      </c>
      <c r="BC81">
        <f ca="1">IF(OR($AQ81=0,O$9=""),0,IFERROR(MATCH($AR81&amp;"|"&amp;TEXT(O$9,"yyyymmdd"),'Controle de reservas'!$T$14:$T$2013,0),0))</f>
      </c>
      <c r="BD81">
        <f ca="1">IF(OR($AQ81=0,P$9=""),0,IFERROR(MATCH($AR81&amp;"|"&amp;TEXT(P$9,"yyyymmdd"),'Controle de reservas'!$T$14:$T$2013,0),0))</f>
      </c>
      <c r="BE81">
        <f ca="1">IF(OR($AQ81=0,Q$9=""),0,IFERROR(MATCH($AR81&amp;"|"&amp;TEXT(Q$9,"yyyymmdd"),'Controle de reservas'!$T$14:$T$2013,0),0))</f>
      </c>
      <c r="BF81">
        <f ca="1">IF(OR($AQ81=0,R$9=""),0,IFERROR(MATCH($AR81&amp;"|"&amp;TEXT(R$9,"yyyymmdd"),'Controle de reservas'!$T$14:$T$2013,0),0))</f>
      </c>
      <c r="BG81">
        <f ca="1">IF(OR($AQ81=0,S$9=""),0,IFERROR(MATCH($AR81&amp;"|"&amp;TEXT(S$9,"yyyymmdd"),'Controle de reservas'!$T$14:$T$2013,0),0))</f>
      </c>
      <c r="BH81">
        <f ca="1">IF(OR($AQ81=0,T$9=""),0,IFERROR(MATCH($AR81&amp;"|"&amp;TEXT(T$9,"yyyymmdd"),'Controle de reservas'!$T$14:$T$2013,0),0))</f>
      </c>
      <c r="BI81">
        <f ca="1">IF(OR($AQ81=0,U$9=""),0,IFERROR(MATCH($AR81&amp;"|"&amp;TEXT(U$9,"yyyymmdd"),'Controle de reservas'!$T$14:$T$2013,0),0))</f>
      </c>
      <c r="BJ81">
        <f ca="1">IF(OR($AQ81=0,V$9=""),0,IFERROR(MATCH($AR81&amp;"|"&amp;TEXT(V$9,"yyyymmdd"),'Controle de reservas'!$T$14:$T$2013,0),0))</f>
      </c>
      <c r="BK81">
        <f ca="1">IF(OR($AQ81=0,W$9=""),0,IFERROR(MATCH($AR81&amp;"|"&amp;TEXT(W$9,"yyyymmdd"),'Controle de reservas'!$T$14:$T$2013,0),0))</f>
      </c>
      <c r="BL81">
        <f ca="1">IF(OR($AQ81=0,X$9=""),0,IFERROR(MATCH($AR81&amp;"|"&amp;TEXT(X$9,"yyyymmdd"),'Controle de reservas'!$T$14:$T$2013,0),0))</f>
      </c>
      <c r="BM81">
        <f ca="1">IF(OR($AQ81=0,Y$9=""),0,IFERROR(MATCH($AR81&amp;"|"&amp;TEXT(Y$9,"yyyymmdd"),'Controle de reservas'!$T$14:$T$2013,0),0))</f>
      </c>
      <c r="BN81">
        <f ca="1">IF(OR($AQ81=0,Z$9=""),0,IFERROR(MATCH($AR81&amp;"|"&amp;TEXT(Z$9,"yyyymmdd"),'Controle de reservas'!$T$14:$T$2013,0),0))</f>
      </c>
      <c r="BO81">
        <f ca="1">IF(OR($AQ81=0,AA$9=""),0,IFERROR(MATCH($AR81&amp;"|"&amp;TEXT(AA$9,"yyyymmdd"),'Controle de reservas'!$T$14:$T$2013,0),0))</f>
      </c>
      <c r="BP81">
        <f ca="1">IF(OR($AQ81=0,AB$9=""),0,IFERROR(MATCH($AR81&amp;"|"&amp;TEXT(AB$9,"yyyymmdd"),'Controle de reservas'!$T$14:$T$2013,0),0))</f>
      </c>
      <c r="BQ81">
        <f ca="1">IF(OR($AQ81=0,AC$9=""),0,IFERROR(MATCH($AR81&amp;"|"&amp;TEXT(AC$9,"yyyymmdd"),'Controle de reservas'!$T$14:$T$2013,0),0))</f>
      </c>
      <c r="BR81">
        <f ca="1">IF(OR($AQ81=0,AD$9=""),0,IFERROR(MATCH($AR81&amp;"|"&amp;TEXT(AD$9,"yyyymmdd"),'Controle de reservas'!$T$14:$T$2013,0),0))</f>
      </c>
      <c r="BS81">
        <f ca="1">IF(OR($AQ81=0,AE$9=""),0,IFERROR(MATCH($AR81&amp;"|"&amp;TEXT(AE$9,"yyyymmdd"),'Controle de reservas'!$T$14:$T$2013,0),0))</f>
      </c>
      <c r="BT81">
        <f ca="1">IF(OR($AQ81=0,AF$9=""),0,IFERROR(MATCH($AR81&amp;"|"&amp;TEXT(AF$9,"yyyymmdd"),'Controle de reservas'!$T$14:$T$2013,0),0))</f>
      </c>
      <c r="BU81">
        <f ca="1">IF(OR($AQ81=0,AG$9=""),0,IFERROR(MATCH($AR81&amp;"|"&amp;TEXT(AG$9,"yyyymmdd"),'Controle de reservas'!$T$14:$T$2013,0),0))</f>
      </c>
      <c r="BV81">
        <f ca="1">IF(OR($AQ81=0,AH$9=""),0,IFERROR(MATCH($AR81&amp;"|"&amp;TEXT(AH$9,"yyyymmdd"),'Controle de reservas'!$T$14:$T$2013,0),0))</f>
      </c>
      <c r="BW81">
        <f ca="1">IF(OR($AQ81=0,AI$9=""),0,IFERROR(MATCH($AR81&amp;"|"&amp;TEXT(AI$9,"yyyymmdd"),'Controle de reservas'!$T$14:$T$2013,0),0))</f>
      </c>
      <c r="BX81">
        <f ca="1">IF(OR($AQ81=0,AJ$9=""),0,IFERROR(MATCH($AR81&amp;"|"&amp;TEXT(AJ$9,"yyyymmdd"),'Controle de reservas'!$T$14:$T$2013,0),0))</f>
      </c>
      <c r="BY81">
        <f ca="1">IF(OR($AQ81=0,AK$9=""),0,IFERROR(MATCH($AR81&amp;"|"&amp;TEXT(AK$9,"yyyymmdd"),'Controle de reservas'!$T$14:$T$2013,0),0))</f>
      </c>
    </row>
    <row r="82" spans="1:77" ht="105" customHeight="1" x14ac:dyDescent="0.25">
      <c r="A82" s="14">
        <f ca="1">IF($AQ82=0,"",INDEX('Controle de reservas'!$A$14:$A$2013,$AQ82))</f>
      </c>
      <c r="B82" s="14">
        <f ca="1">IF($AQ82=0,"",INDEX('Controle de reservas'!$B$14:$B$2013,$AQ82))</f>
      </c>
      <c r="C82" s="14">
        <f ca="1">IF($AQ82=0,"",INDEX('Controle de reservas'!$C$14:$C$2013,$AQ82))</f>
      </c>
      <c r="D82" s="14">
        <f ca="1">IF($AQ82=0,"",INDEX('Controle de reservas'!$D$14:$D$2013,$AQ82))</f>
      </c>
      <c r="E82" s="14">
        <f ca="1">IF($AQ82=0,"",INDEX('Controle de reservas'!$E$14:$E$2013,$AQ82))</f>
      </c>
      <c r="F82" s="14">
        <f ca="1">IF($AQ82=0,"",INDEX('Controle de reservas'!$F$14:$F$2013,$AQ82))</f>
      </c>
      <c r="G82" s="15">
        <f ca="1">IF(OR($AQ82=0,G$9="",G$9&lt;$AS82,AND($AT82&lt;&gt;"",G$9&gt;$AT82)),"",IF(AU82=0,"—",IF(INDEX('Controle de reservas'!$P$14:$P$2013,AU82)="DUPLICIDADE NO DIA","CONFLITO"&amp;IF(INDEX('Controle de reservas'!$M$14:$M$2013,AU82)&lt;&gt;"",CHAR(10)&amp;INDEX('Controle de reservas'!$M$14:$M$2013,AU82),"")&amp;IF(INDEX('Controle de reservas'!$N$14:$N$2013,AU82)&lt;&gt;"",CHAR(10)&amp;"Subst.: "&amp;INDEX('Controle de reservas'!$N$14:$N$2013,AU82),"")&amp;IF(AND(ISNUMBER(INDEX('Controle de reservas'!$I$14:$I$2013,AU82)),INDEX('Controle de reservas'!$I$14:$I$2013,AU82)&gt;0,INDEX('Controle de reservas'!$K$14:$K$2013,AU82)&gt;INDEX('Controle de reservas'!$I$14:$I$2013,AU82)),CHAR(10)&amp;"DIVERGÊNCIA DE DATAS",""),IF(INDEX('Controle de reservas'!$L$14:$L$2013,AU82)="Em cobertura","COV",IF(INDEX('Controle de reservas'!$L$14:$L$2013,AU82)="Disponível","DISP",IF(INDEX('Controle de reservas'!$L$14:$L$2013,AU82)="Não utilizado","NU",IF(INDEX('Controle de reservas'!$L$14:$L$2013,AU82)="Folga","F",IF(INDEX('Controle de reservas'!$L$14:$L$2013,AU82)="Ocorrência","O",IF(INDEX('Controle de reservas'!$L$14:$L$2013,AU82)="Programado","PROG",IF(INDEX('Controle de reservas'!$L$14:$L$2013,AU82)="Disponível no posto","DP","SEM SITUAÇÃO")))))))&amp;IF(INDEX('Controle de reservas'!$M$14:$M$2013,AU82)&lt;&gt;"",CHAR(10)&amp;INDEX('Controle de reservas'!$M$14:$M$2013,AU82),IF(OR(INDEX('Controle de reservas'!$L$14:$L$2013,AU82)="Em cobertura",INDEX('Controle de reservas'!$L$14:$L$2013,AU82)="Programado"),CHAR(10)&amp;"SEM LOCAL",""))&amp;IF(INDEX('Controle de reservas'!$N$14:$N$2013,AU82)&lt;&gt;"",CHAR(10)&amp;"Subst.: "&amp;INDEX('Controle de reservas'!$N$14:$N$2013,AU82),"")&amp;IF(AND(ISNUMBER(INDEX('Controle de reservas'!$I$14:$I$2013,AU82)),INDEX('Controle de reservas'!$I$14:$I$2013,AU82)&gt;0,INDEX('Controle de reservas'!$K$14:$K$2013,AU82)&gt;INDEX('Controle de reservas'!$I$14:$I$2013,AU82)),CHAR(10)&amp;"DIVERGÊNCIA DE DATAS","")&amp;IF(INDEX('Controle de reservas'!$P$14:$P$2013,AU82)&lt;&gt;"OK"," !",""))))</f>
      </c>
      <c r="H82" s="15">
        <f ca="1">IF(OR($AQ82=0,H$9="",H$9&lt;$AS82,AND($AT82&lt;&gt;"",H$9&gt;$AT82)),"",IF(AV82=0,"—",IF(INDEX('Controle de reservas'!$P$14:$P$2013,AV82)="DUPLICIDADE NO DIA","CONFLITO"&amp;IF(INDEX('Controle de reservas'!$M$14:$M$2013,AV82)&lt;&gt;"",CHAR(10)&amp;INDEX('Controle de reservas'!$M$14:$M$2013,AV82),"")&amp;IF(INDEX('Controle de reservas'!$N$14:$N$2013,AV82)&lt;&gt;"",CHAR(10)&amp;"Subst.: "&amp;INDEX('Controle de reservas'!$N$14:$N$2013,AV82),"")&amp;IF(AND(ISNUMBER(INDEX('Controle de reservas'!$I$14:$I$2013,AV82)),INDEX('Controle de reservas'!$I$14:$I$2013,AV82)&gt;0,INDEX('Controle de reservas'!$K$14:$K$2013,AV82)&gt;INDEX('Controle de reservas'!$I$14:$I$2013,AV82)),CHAR(10)&amp;"DIVERGÊNCIA DE DATAS",""),IF(INDEX('Controle de reservas'!$L$14:$L$2013,AV82)="Em cobertura","COV",IF(INDEX('Controle de reservas'!$L$14:$L$2013,AV82)="Disponível","DISP",IF(INDEX('Controle de reservas'!$L$14:$L$2013,AV82)="Não utilizado","NU",IF(INDEX('Controle de reservas'!$L$14:$L$2013,AV82)="Folga","F",IF(INDEX('Controle de reservas'!$L$14:$L$2013,AV82)="Ocorrência","O",IF(INDEX('Controle de reservas'!$L$14:$L$2013,AV82)="Programado","PROG",IF(INDEX('Controle de reservas'!$L$14:$L$2013,AV82)="Disponível no posto","DP","SEM SITUAÇÃO")))))))&amp;IF(INDEX('Controle de reservas'!$M$14:$M$2013,AV82)&lt;&gt;"",CHAR(10)&amp;INDEX('Controle de reservas'!$M$14:$M$2013,AV82),IF(OR(INDEX('Controle de reservas'!$L$14:$L$2013,AV82)="Em cobertura",INDEX('Controle de reservas'!$L$14:$L$2013,AV82)="Programado"),CHAR(10)&amp;"SEM LOCAL",""))&amp;IF(INDEX('Controle de reservas'!$N$14:$N$2013,AV82)&lt;&gt;"",CHAR(10)&amp;"Subst.: "&amp;INDEX('Controle de reservas'!$N$14:$N$2013,AV82),"")&amp;IF(AND(ISNUMBER(INDEX('Controle de reservas'!$I$14:$I$2013,AV82)),INDEX('Controle de reservas'!$I$14:$I$2013,AV82)&gt;0,INDEX('Controle de reservas'!$K$14:$K$2013,AV82)&gt;INDEX('Controle de reservas'!$I$14:$I$2013,AV82)),CHAR(10)&amp;"DIVERGÊNCIA DE DATAS","")&amp;IF(INDEX('Controle de reservas'!$P$14:$P$2013,AV82)&lt;&gt;"OK"," !",""))))</f>
      </c>
      <c r="I82" s="15">
        <f ca="1">IF(OR($AQ82=0,I$9="",I$9&lt;$AS82,AND($AT82&lt;&gt;"",I$9&gt;$AT82)),"",IF(AW82=0,"—",IF(INDEX('Controle de reservas'!$P$14:$P$2013,AW82)="DUPLICIDADE NO DIA","CONFLITO"&amp;IF(INDEX('Controle de reservas'!$M$14:$M$2013,AW82)&lt;&gt;"",CHAR(10)&amp;INDEX('Controle de reservas'!$M$14:$M$2013,AW82),"")&amp;IF(INDEX('Controle de reservas'!$N$14:$N$2013,AW82)&lt;&gt;"",CHAR(10)&amp;"Subst.: "&amp;INDEX('Controle de reservas'!$N$14:$N$2013,AW82),"")&amp;IF(AND(ISNUMBER(INDEX('Controle de reservas'!$I$14:$I$2013,AW82)),INDEX('Controle de reservas'!$I$14:$I$2013,AW82)&gt;0,INDEX('Controle de reservas'!$K$14:$K$2013,AW82)&gt;INDEX('Controle de reservas'!$I$14:$I$2013,AW82)),CHAR(10)&amp;"DIVERGÊNCIA DE DATAS",""),IF(INDEX('Controle de reservas'!$L$14:$L$2013,AW82)="Em cobertura","COV",IF(INDEX('Controle de reservas'!$L$14:$L$2013,AW82)="Disponível","DISP",IF(INDEX('Controle de reservas'!$L$14:$L$2013,AW82)="Não utilizado","NU",IF(INDEX('Controle de reservas'!$L$14:$L$2013,AW82)="Folga","F",IF(INDEX('Controle de reservas'!$L$14:$L$2013,AW82)="Ocorrência","O",IF(INDEX('Controle de reservas'!$L$14:$L$2013,AW82)="Programado","PROG",IF(INDEX('Controle de reservas'!$L$14:$L$2013,AW82)="Disponível no posto","DP","SEM SITUAÇÃO")))))))&amp;IF(INDEX('Controle de reservas'!$M$14:$M$2013,AW82)&lt;&gt;"",CHAR(10)&amp;INDEX('Controle de reservas'!$M$14:$M$2013,AW82),IF(OR(INDEX('Controle de reservas'!$L$14:$L$2013,AW82)="Em cobertura",INDEX('Controle de reservas'!$L$14:$L$2013,AW82)="Programado"),CHAR(10)&amp;"SEM LOCAL",""))&amp;IF(INDEX('Controle de reservas'!$N$14:$N$2013,AW82)&lt;&gt;"",CHAR(10)&amp;"Subst.: "&amp;INDEX('Controle de reservas'!$N$14:$N$2013,AW82),"")&amp;IF(AND(ISNUMBER(INDEX('Controle de reservas'!$I$14:$I$2013,AW82)),INDEX('Controle de reservas'!$I$14:$I$2013,AW82)&gt;0,INDEX('Controle de reservas'!$K$14:$K$2013,AW82)&gt;INDEX('Controle de reservas'!$I$14:$I$2013,AW82)),CHAR(10)&amp;"DIVERGÊNCIA DE DATAS","")&amp;IF(INDEX('Controle de reservas'!$P$14:$P$2013,AW82)&lt;&gt;"OK"," !",""))))</f>
      </c>
      <c r="J82" s="15">
        <f ca="1">IF(OR($AQ82=0,J$9="",J$9&lt;$AS82,AND($AT82&lt;&gt;"",J$9&gt;$AT82)),"",IF(AX82=0,"—",IF(INDEX('Controle de reservas'!$P$14:$P$2013,AX82)="DUPLICIDADE NO DIA","CONFLITO"&amp;IF(INDEX('Controle de reservas'!$M$14:$M$2013,AX82)&lt;&gt;"",CHAR(10)&amp;INDEX('Controle de reservas'!$M$14:$M$2013,AX82),"")&amp;IF(INDEX('Controle de reservas'!$N$14:$N$2013,AX82)&lt;&gt;"",CHAR(10)&amp;"Subst.: "&amp;INDEX('Controle de reservas'!$N$14:$N$2013,AX82),"")&amp;IF(AND(ISNUMBER(INDEX('Controle de reservas'!$I$14:$I$2013,AX82)),INDEX('Controle de reservas'!$I$14:$I$2013,AX82)&gt;0,INDEX('Controle de reservas'!$K$14:$K$2013,AX82)&gt;INDEX('Controle de reservas'!$I$14:$I$2013,AX82)),CHAR(10)&amp;"DIVERGÊNCIA DE DATAS",""),IF(INDEX('Controle de reservas'!$L$14:$L$2013,AX82)="Em cobertura","COV",IF(INDEX('Controle de reservas'!$L$14:$L$2013,AX82)="Disponível","DISP",IF(INDEX('Controle de reservas'!$L$14:$L$2013,AX82)="Não utilizado","NU",IF(INDEX('Controle de reservas'!$L$14:$L$2013,AX82)="Folga","F",IF(INDEX('Controle de reservas'!$L$14:$L$2013,AX82)="Ocorrência","O",IF(INDEX('Controle de reservas'!$L$14:$L$2013,AX82)="Programado","PROG",IF(INDEX('Controle de reservas'!$L$14:$L$2013,AX82)="Disponível no posto","DP","SEM SITUAÇÃO")))))))&amp;IF(INDEX('Controle de reservas'!$M$14:$M$2013,AX82)&lt;&gt;"",CHAR(10)&amp;INDEX('Controle de reservas'!$M$14:$M$2013,AX82),IF(OR(INDEX('Controle de reservas'!$L$14:$L$2013,AX82)="Em cobertura",INDEX('Controle de reservas'!$L$14:$L$2013,AX82)="Programado"),CHAR(10)&amp;"SEM LOCAL",""))&amp;IF(INDEX('Controle de reservas'!$N$14:$N$2013,AX82)&lt;&gt;"",CHAR(10)&amp;"Subst.: "&amp;INDEX('Controle de reservas'!$N$14:$N$2013,AX82),"")&amp;IF(AND(ISNUMBER(INDEX('Controle de reservas'!$I$14:$I$2013,AX82)),INDEX('Controle de reservas'!$I$14:$I$2013,AX82)&gt;0,INDEX('Controle de reservas'!$K$14:$K$2013,AX82)&gt;INDEX('Controle de reservas'!$I$14:$I$2013,AX82)),CHAR(10)&amp;"DIVERGÊNCIA DE DATAS","")&amp;IF(INDEX('Controle de reservas'!$P$14:$P$2013,AX82)&lt;&gt;"OK"," !",""))))</f>
      </c>
      <c r="K82" s="15">
        <f ca="1">IF(OR($AQ82=0,K$9="",K$9&lt;$AS82,AND($AT82&lt;&gt;"",K$9&gt;$AT82)),"",IF(AY82=0,"—",IF(INDEX('Controle de reservas'!$P$14:$P$2013,AY82)="DUPLICIDADE NO DIA","CONFLITO"&amp;IF(INDEX('Controle de reservas'!$M$14:$M$2013,AY82)&lt;&gt;"",CHAR(10)&amp;INDEX('Controle de reservas'!$M$14:$M$2013,AY82),"")&amp;IF(INDEX('Controle de reservas'!$N$14:$N$2013,AY82)&lt;&gt;"",CHAR(10)&amp;"Subst.: "&amp;INDEX('Controle de reservas'!$N$14:$N$2013,AY82),"")&amp;IF(AND(ISNUMBER(INDEX('Controle de reservas'!$I$14:$I$2013,AY82)),INDEX('Controle de reservas'!$I$14:$I$2013,AY82)&gt;0,INDEX('Controle de reservas'!$K$14:$K$2013,AY82)&gt;INDEX('Controle de reservas'!$I$14:$I$2013,AY82)),CHAR(10)&amp;"DIVERGÊNCIA DE DATAS",""),IF(INDEX('Controle de reservas'!$L$14:$L$2013,AY82)="Em cobertura","COV",IF(INDEX('Controle de reservas'!$L$14:$L$2013,AY82)="Disponível","DISP",IF(INDEX('Controle de reservas'!$L$14:$L$2013,AY82)="Não utilizado","NU",IF(INDEX('Controle de reservas'!$L$14:$L$2013,AY82)="Folga","F",IF(INDEX('Controle de reservas'!$L$14:$L$2013,AY82)="Ocorrência","O",IF(INDEX('Controle de reservas'!$L$14:$L$2013,AY82)="Programado","PROG",IF(INDEX('Controle de reservas'!$L$14:$L$2013,AY82)="Disponível no posto","DP","SEM SITUAÇÃO")))))))&amp;IF(INDEX('Controle de reservas'!$M$14:$M$2013,AY82)&lt;&gt;"",CHAR(10)&amp;INDEX('Controle de reservas'!$M$14:$M$2013,AY82),IF(OR(INDEX('Controle de reservas'!$L$14:$L$2013,AY82)="Em cobertura",INDEX('Controle de reservas'!$L$14:$L$2013,AY82)="Programado"),CHAR(10)&amp;"SEM LOCAL",""))&amp;IF(INDEX('Controle de reservas'!$N$14:$N$2013,AY82)&lt;&gt;"",CHAR(10)&amp;"Subst.: "&amp;INDEX('Controle de reservas'!$N$14:$N$2013,AY82),"")&amp;IF(AND(ISNUMBER(INDEX('Controle de reservas'!$I$14:$I$2013,AY82)),INDEX('Controle de reservas'!$I$14:$I$2013,AY82)&gt;0,INDEX('Controle de reservas'!$K$14:$K$2013,AY82)&gt;INDEX('Controle de reservas'!$I$14:$I$2013,AY82)),CHAR(10)&amp;"DIVERGÊNCIA DE DATAS","")&amp;IF(INDEX('Controle de reservas'!$P$14:$P$2013,AY82)&lt;&gt;"OK"," !",""))))</f>
      </c>
      <c r="L82" s="15">
        <f ca="1">IF(OR($AQ82=0,L$9="",L$9&lt;$AS82,AND($AT82&lt;&gt;"",L$9&gt;$AT82)),"",IF(AZ82=0,"—",IF(INDEX('Controle de reservas'!$P$14:$P$2013,AZ82)="DUPLICIDADE NO DIA","CONFLITO"&amp;IF(INDEX('Controle de reservas'!$M$14:$M$2013,AZ82)&lt;&gt;"",CHAR(10)&amp;INDEX('Controle de reservas'!$M$14:$M$2013,AZ82),"")&amp;IF(INDEX('Controle de reservas'!$N$14:$N$2013,AZ82)&lt;&gt;"",CHAR(10)&amp;"Subst.: "&amp;INDEX('Controle de reservas'!$N$14:$N$2013,AZ82),"")&amp;IF(AND(ISNUMBER(INDEX('Controle de reservas'!$I$14:$I$2013,AZ82)),INDEX('Controle de reservas'!$I$14:$I$2013,AZ82)&gt;0,INDEX('Controle de reservas'!$K$14:$K$2013,AZ82)&gt;INDEX('Controle de reservas'!$I$14:$I$2013,AZ82)),CHAR(10)&amp;"DIVERGÊNCIA DE DATAS",""),IF(INDEX('Controle de reservas'!$L$14:$L$2013,AZ82)="Em cobertura","COV",IF(INDEX('Controle de reservas'!$L$14:$L$2013,AZ82)="Disponível","DISP",IF(INDEX('Controle de reservas'!$L$14:$L$2013,AZ82)="Não utilizado","NU",IF(INDEX('Controle de reservas'!$L$14:$L$2013,AZ82)="Folga","F",IF(INDEX('Controle de reservas'!$L$14:$L$2013,AZ82)="Ocorrência","O",IF(INDEX('Controle de reservas'!$L$14:$L$2013,AZ82)="Programado","PROG",IF(INDEX('Controle de reservas'!$L$14:$L$2013,AZ82)="Disponível no posto","DP","SEM SITUAÇÃO")))))))&amp;IF(INDEX('Controle de reservas'!$M$14:$M$2013,AZ82)&lt;&gt;"",CHAR(10)&amp;INDEX('Controle de reservas'!$M$14:$M$2013,AZ82),IF(OR(INDEX('Controle de reservas'!$L$14:$L$2013,AZ82)="Em cobertura",INDEX('Controle de reservas'!$L$14:$L$2013,AZ82)="Programado"),CHAR(10)&amp;"SEM LOCAL",""))&amp;IF(INDEX('Controle de reservas'!$N$14:$N$2013,AZ82)&lt;&gt;"",CHAR(10)&amp;"Subst.: "&amp;INDEX('Controle de reservas'!$N$14:$N$2013,AZ82),"")&amp;IF(AND(ISNUMBER(INDEX('Controle de reservas'!$I$14:$I$2013,AZ82)),INDEX('Controle de reservas'!$I$14:$I$2013,AZ82)&gt;0,INDEX('Controle de reservas'!$K$14:$K$2013,AZ82)&gt;INDEX('Controle de reservas'!$I$14:$I$2013,AZ82)),CHAR(10)&amp;"DIVERGÊNCIA DE DATAS","")&amp;IF(INDEX('Controle de reservas'!$P$14:$P$2013,AZ82)&lt;&gt;"OK"," !",""))))</f>
      </c>
      <c r="M82" s="15">
        <f ca="1">IF(OR($AQ82=0,M$9="",M$9&lt;$AS82,AND($AT82&lt;&gt;"",M$9&gt;$AT82)),"",IF(BA82=0,"—",IF(INDEX('Controle de reservas'!$P$14:$P$2013,BA82)="DUPLICIDADE NO DIA","CONFLITO"&amp;IF(INDEX('Controle de reservas'!$M$14:$M$2013,BA82)&lt;&gt;"",CHAR(10)&amp;INDEX('Controle de reservas'!$M$14:$M$2013,BA82),"")&amp;IF(INDEX('Controle de reservas'!$N$14:$N$2013,BA82)&lt;&gt;"",CHAR(10)&amp;"Subst.: "&amp;INDEX('Controle de reservas'!$N$14:$N$2013,BA82),"")&amp;IF(AND(ISNUMBER(INDEX('Controle de reservas'!$I$14:$I$2013,BA82)),INDEX('Controle de reservas'!$I$14:$I$2013,BA82)&gt;0,INDEX('Controle de reservas'!$K$14:$K$2013,BA82)&gt;INDEX('Controle de reservas'!$I$14:$I$2013,BA82)),CHAR(10)&amp;"DIVERGÊNCIA DE DATAS",""),IF(INDEX('Controle de reservas'!$L$14:$L$2013,BA82)="Em cobertura","COV",IF(INDEX('Controle de reservas'!$L$14:$L$2013,BA82)="Disponível","DISP",IF(INDEX('Controle de reservas'!$L$14:$L$2013,BA82)="Não utilizado","NU",IF(INDEX('Controle de reservas'!$L$14:$L$2013,BA82)="Folga","F",IF(INDEX('Controle de reservas'!$L$14:$L$2013,BA82)="Ocorrência","O",IF(INDEX('Controle de reservas'!$L$14:$L$2013,BA82)="Programado","PROG",IF(INDEX('Controle de reservas'!$L$14:$L$2013,BA82)="Disponível no posto","DP","SEM SITUAÇÃO")))))))&amp;IF(INDEX('Controle de reservas'!$M$14:$M$2013,BA82)&lt;&gt;"",CHAR(10)&amp;INDEX('Controle de reservas'!$M$14:$M$2013,BA82),IF(OR(INDEX('Controle de reservas'!$L$14:$L$2013,BA82)="Em cobertura",INDEX('Controle de reservas'!$L$14:$L$2013,BA82)="Programado"),CHAR(10)&amp;"SEM LOCAL",""))&amp;IF(INDEX('Controle de reservas'!$N$14:$N$2013,BA82)&lt;&gt;"",CHAR(10)&amp;"Subst.: "&amp;INDEX('Controle de reservas'!$N$14:$N$2013,BA82),"")&amp;IF(AND(ISNUMBER(INDEX('Controle de reservas'!$I$14:$I$2013,BA82)),INDEX('Controle de reservas'!$I$14:$I$2013,BA82)&gt;0,INDEX('Controle de reservas'!$K$14:$K$2013,BA82)&gt;INDEX('Controle de reservas'!$I$14:$I$2013,BA82)),CHAR(10)&amp;"DIVERGÊNCIA DE DATAS","")&amp;IF(INDEX('Controle de reservas'!$P$14:$P$2013,BA82)&lt;&gt;"OK"," !",""))))</f>
      </c>
      <c r="N82" s="15">
        <f ca="1">IF(OR($AQ82=0,N$9="",N$9&lt;$AS82,AND($AT82&lt;&gt;"",N$9&gt;$AT82)),"",IF(BB82=0,"—",IF(INDEX('Controle de reservas'!$P$14:$P$2013,BB82)="DUPLICIDADE NO DIA","CONFLITO"&amp;IF(INDEX('Controle de reservas'!$M$14:$M$2013,BB82)&lt;&gt;"",CHAR(10)&amp;INDEX('Controle de reservas'!$M$14:$M$2013,BB82),"")&amp;IF(INDEX('Controle de reservas'!$N$14:$N$2013,BB82)&lt;&gt;"",CHAR(10)&amp;"Subst.: "&amp;INDEX('Controle de reservas'!$N$14:$N$2013,BB82),"")&amp;IF(AND(ISNUMBER(INDEX('Controle de reservas'!$I$14:$I$2013,BB82)),INDEX('Controle de reservas'!$I$14:$I$2013,BB82)&gt;0,INDEX('Controle de reservas'!$K$14:$K$2013,BB82)&gt;INDEX('Controle de reservas'!$I$14:$I$2013,BB82)),CHAR(10)&amp;"DIVERGÊNCIA DE DATAS",""),IF(INDEX('Controle de reservas'!$L$14:$L$2013,BB82)="Em cobertura","COV",IF(INDEX('Controle de reservas'!$L$14:$L$2013,BB82)="Disponível","DISP",IF(INDEX('Controle de reservas'!$L$14:$L$2013,BB82)="Não utilizado","NU",IF(INDEX('Controle de reservas'!$L$14:$L$2013,BB82)="Folga","F",IF(INDEX('Controle de reservas'!$L$14:$L$2013,BB82)="Ocorrência","O",IF(INDEX('Controle de reservas'!$L$14:$L$2013,BB82)="Programado","PROG",IF(INDEX('Controle de reservas'!$L$14:$L$2013,BB82)="Disponível no posto","DP","SEM SITUAÇÃO")))))))&amp;IF(INDEX('Controle de reservas'!$M$14:$M$2013,BB82)&lt;&gt;"",CHAR(10)&amp;INDEX('Controle de reservas'!$M$14:$M$2013,BB82),IF(OR(INDEX('Controle de reservas'!$L$14:$L$2013,BB82)="Em cobertura",INDEX('Controle de reservas'!$L$14:$L$2013,BB82)="Programado"),CHAR(10)&amp;"SEM LOCAL",""))&amp;IF(INDEX('Controle de reservas'!$N$14:$N$2013,BB82)&lt;&gt;"",CHAR(10)&amp;"Subst.: "&amp;INDEX('Controle de reservas'!$N$14:$N$2013,BB82),"")&amp;IF(AND(ISNUMBER(INDEX('Controle de reservas'!$I$14:$I$2013,BB82)),INDEX('Controle de reservas'!$I$14:$I$2013,BB82)&gt;0,INDEX('Controle de reservas'!$K$14:$K$2013,BB82)&gt;INDEX('Controle de reservas'!$I$14:$I$2013,BB82)),CHAR(10)&amp;"DIVERGÊNCIA DE DATAS","")&amp;IF(INDEX('Controle de reservas'!$P$14:$P$2013,BB82)&lt;&gt;"OK"," !",""))))</f>
      </c>
      <c r="O82" s="15">
        <f ca="1">IF(OR($AQ82=0,O$9="",O$9&lt;$AS82,AND($AT82&lt;&gt;"",O$9&gt;$AT82)),"",IF(BC82=0,"—",IF(INDEX('Controle de reservas'!$P$14:$P$2013,BC82)="DUPLICIDADE NO DIA","CONFLITO"&amp;IF(INDEX('Controle de reservas'!$M$14:$M$2013,BC82)&lt;&gt;"",CHAR(10)&amp;INDEX('Controle de reservas'!$M$14:$M$2013,BC82),"")&amp;IF(INDEX('Controle de reservas'!$N$14:$N$2013,BC82)&lt;&gt;"",CHAR(10)&amp;"Subst.: "&amp;INDEX('Controle de reservas'!$N$14:$N$2013,BC82),"")&amp;IF(AND(ISNUMBER(INDEX('Controle de reservas'!$I$14:$I$2013,BC82)),INDEX('Controle de reservas'!$I$14:$I$2013,BC82)&gt;0,INDEX('Controle de reservas'!$K$14:$K$2013,BC82)&gt;INDEX('Controle de reservas'!$I$14:$I$2013,BC82)),CHAR(10)&amp;"DIVERGÊNCIA DE DATAS",""),IF(INDEX('Controle de reservas'!$L$14:$L$2013,BC82)="Em cobertura","COV",IF(INDEX('Controle de reservas'!$L$14:$L$2013,BC82)="Disponível","DISP",IF(INDEX('Controle de reservas'!$L$14:$L$2013,BC82)="Não utilizado","NU",IF(INDEX('Controle de reservas'!$L$14:$L$2013,BC82)="Folga","F",IF(INDEX('Controle de reservas'!$L$14:$L$2013,BC82)="Ocorrência","O",IF(INDEX('Controle de reservas'!$L$14:$L$2013,BC82)="Programado","PROG",IF(INDEX('Controle de reservas'!$L$14:$L$2013,BC82)="Disponível no posto","DP","SEM SITUAÇÃO")))))))&amp;IF(INDEX('Controle de reservas'!$M$14:$M$2013,BC82)&lt;&gt;"",CHAR(10)&amp;INDEX('Controle de reservas'!$M$14:$M$2013,BC82),IF(OR(INDEX('Controle de reservas'!$L$14:$L$2013,BC82)="Em cobertura",INDEX('Controle de reservas'!$L$14:$L$2013,BC82)="Programado"),CHAR(10)&amp;"SEM LOCAL",""))&amp;IF(INDEX('Controle de reservas'!$N$14:$N$2013,BC82)&lt;&gt;"",CHAR(10)&amp;"Subst.: "&amp;INDEX('Controle de reservas'!$N$14:$N$2013,BC82),"")&amp;IF(AND(ISNUMBER(INDEX('Controle de reservas'!$I$14:$I$2013,BC82)),INDEX('Controle de reservas'!$I$14:$I$2013,BC82)&gt;0,INDEX('Controle de reservas'!$K$14:$K$2013,BC82)&gt;INDEX('Controle de reservas'!$I$14:$I$2013,BC82)),CHAR(10)&amp;"DIVERGÊNCIA DE DATAS","")&amp;IF(INDEX('Controle de reservas'!$P$14:$P$2013,BC82)&lt;&gt;"OK"," !",""))))</f>
      </c>
      <c r="P82" s="15">
        <f ca="1">IF(OR($AQ82=0,P$9="",P$9&lt;$AS82,AND($AT82&lt;&gt;"",P$9&gt;$AT82)),"",IF(BD82=0,"—",IF(INDEX('Controle de reservas'!$P$14:$P$2013,BD82)="DUPLICIDADE NO DIA","CONFLITO"&amp;IF(INDEX('Controle de reservas'!$M$14:$M$2013,BD82)&lt;&gt;"",CHAR(10)&amp;INDEX('Controle de reservas'!$M$14:$M$2013,BD82),"")&amp;IF(INDEX('Controle de reservas'!$N$14:$N$2013,BD82)&lt;&gt;"",CHAR(10)&amp;"Subst.: "&amp;INDEX('Controle de reservas'!$N$14:$N$2013,BD82),"")&amp;IF(AND(ISNUMBER(INDEX('Controle de reservas'!$I$14:$I$2013,BD82)),INDEX('Controle de reservas'!$I$14:$I$2013,BD82)&gt;0,INDEX('Controle de reservas'!$K$14:$K$2013,BD82)&gt;INDEX('Controle de reservas'!$I$14:$I$2013,BD82)),CHAR(10)&amp;"DIVERGÊNCIA DE DATAS",""),IF(INDEX('Controle de reservas'!$L$14:$L$2013,BD82)="Em cobertura","COV",IF(INDEX('Controle de reservas'!$L$14:$L$2013,BD82)="Disponível","DISP",IF(INDEX('Controle de reservas'!$L$14:$L$2013,BD82)="Não utilizado","NU",IF(INDEX('Controle de reservas'!$L$14:$L$2013,BD82)="Folga","F",IF(INDEX('Controle de reservas'!$L$14:$L$2013,BD82)="Ocorrência","O",IF(INDEX('Controle de reservas'!$L$14:$L$2013,BD82)="Programado","PROG",IF(INDEX('Controle de reservas'!$L$14:$L$2013,BD82)="Disponível no posto","DP","SEM SITUAÇÃO")))))))&amp;IF(INDEX('Controle de reservas'!$M$14:$M$2013,BD82)&lt;&gt;"",CHAR(10)&amp;INDEX('Controle de reservas'!$M$14:$M$2013,BD82),IF(OR(INDEX('Controle de reservas'!$L$14:$L$2013,BD82)="Em cobertura",INDEX('Controle de reservas'!$L$14:$L$2013,BD82)="Programado"),CHAR(10)&amp;"SEM LOCAL",""))&amp;IF(INDEX('Controle de reservas'!$N$14:$N$2013,BD82)&lt;&gt;"",CHAR(10)&amp;"Subst.: "&amp;INDEX('Controle de reservas'!$N$14:$N$2013,BD82),"")&amp;IF(AND(ISNUMBER(INDEX('Controle de reservas'!$I$14:$I$2013,BD82)),INDEX('Controle de reservas'!$I$14:$I$2013,BD82)&gt;0,INDEX('Controle de reservas'!$K$14:$K$2013,BD82)&gt;INDEX('Controle de reservas'!$I$14:$I$2013,BD82)),CHAR(10)&amp;"DIVERGÊNCIA DE DATAS","")&amp;IF(INDEX('Controle de reservas'!$P$14:$P$2013,BD82)&lt;&gt;"OK"," !",""))))</f>
      </c>
      <c r="Q82" s="15">
        <f ca="1">IF(OR($AQ82=0,Q$9="",Q$9&lt;$AS82,AND($AT82&lt;&gt;"",Q$9&gt;$AT82)),"",IF(BE82=0,"—",IF(INDEX('Controle de reservas'!$P$14:$P$2013,BE82)="DUPLICIDADE NO DIA","CONFLITO"&amp;IF(INDEX('Controle de reservas'!$M$14:$M$2013,BE82)&lt;&gt;"",CHAR(10)&amp;INDEX('Controle de reservas'!$M$14:$M$2013,BE82),"")&amp;IF(INDEX('Controle de reservas'!$N$14:$N$2013,BE82)&lt;&gt;"",CHAR(10)&amp;"Subst.: "&amp;INDEX('Controle de reservas'!$N$14:$N$2013,BE82),"")&amp;IF(AND(ISNUMBER(INDEX('Controle de reservas'!$I$14:$I$2013,BE82)),INDEX('Controle de reservas'!$I$14:$I$2013,BE82)&gt;0,INDEX('Controle de reservas'!$K$14:$K$2013,BE82)&gt;INDEX('Controle de reservas'!$I$14:$I$2013,BE82)),CHAR(10)&amp;"DIVERGÊNCIA DE DATAS",""),IF(INDEX('Controle de reservas'!$L$14:$L$2013,BE82)="Em cobertura","COV",IF(INDEX('Controle de reservas'!$L$14:$L$2013,BE82)="Disponível","DISP",IF(INDEX('Controle de reservas'!$L$14:$L$2013,BE82)="Não utilizado","NU",IF(INDEX('Controle de reservas'!$L$14:$L$2013,BE82)="Folga","F",IF(INDEX('Controle de reservas'!$L$14:$L$2013,BE82)="Ocorrência","O",IF(INDEX('Controle de reservas'!$L$14:$L$2013,BE82)="Programado","PROG",IF(INDEX('Controle de reservas'!$L$14:$L$2013,BE82)="Disponível no posto","DP","SEM SITUAÇÃO")))))))&amp;IF(INDEX('Controle de reservas'!$M$14:$M$2013,BE82)&lt;&gt;"",CHAR(10)&amp;INDEX('Controle de reservas'!$M$14:$M$2013,BE82),IF(OR(INDEX('Controle de reservas'!$L$14:$L$2013,BE82)="Em cobertura",INDEX('Controle de reservas'!$L$14:$L$2013,BE82)="Programado"),CHAR(10)&amp;"SEM LOCAL",""))&amp;IF(INDEX('Controle de reservas'!$N$14:$N$2013,BE82)&lt;&gt;"",CHAR(10)&amp;"Subst.: "&amp;INDEX('Controle de reservas'!$N$14:$N$2013,BE82),"")&amp;IF(AND(ISNUMBER(INDEX('Controle de reservas'!$I$14:$I$2013,BE82)),INDEX('Controle de reservas'!$I$14:$I$2013,BE82)&gt;0,INDEX('Controle de reservas'!$K$14:$K$2013,BE82)&gt;INDEX('Controle de reservas'!$I$14:$I$2013,BE82)),CHAR(10)&amp;"DIVERGÊNCIA DE DATAS","")&amp;IF(INDEX('Controle de reservas'!$P$14:$P$2013,BE82)&lt;&gt;"OK"," !",""))))</f>
      </c>
      <c r="R82" s="15">
        <f ca="1">IF(OR($AQ82=0,R$9="",R$9&lt;$AS82,AND($AT82&lt;&gt;"",R$9&gt;$AT82)),"",IF(BF82=0,"—",IF(INDEX('Controle de reservas'!$P$14:$P$2013,BF82)="DUPLICIDADE NO DIA","CONFLITO"&amp;IF(INDEX('Controle de reservas'!$M$14:$M$2013,BF82)&lt;&gt;"",CHAR(10)&amp;INDEX('Controle de reservas'!$M$14:$M$2013,BF82),"")&amp;IF(INDEX('Controle de reservas'!$N$14:$N$2013,BF82)&lt;&gt;"",CHAR(10)&amp;"Subst.: "&amp;INDEX('Controle de reservas'!$N$14:$N$2013,BF82),"")&amp;IF(AND(ISNUMBER(INDEX('Controle de reservas'!$I$14:$I$2013,BF82)),INDEX('Controle de reservas'!$I$14:$I$2013,BF82)&gt;0,INDEX('Controle de reservas'!$K$14:$K$2013,BF82)&gt;INDEX('Controle de reservas'!$I$14:$I$2013,BF82)),CHAR(10)&amp;"DIVERGÊNCIA DE DATAS",""),IF(INDEX('Controle de reservas'!$L$14:$L$2013,BF82)="Em cobertura","COV",IF(INDEX('Controle de reservas'!$L$14:$L$2013,BF82)="Disponível","DISP",IF(INDEX('Controle de reservas'!$L$14:$L$2013,BF82)="Não utilizado","NU",IF(INDEX('Controle de reservas'!$L$14:$L$2013,BF82)="Folga","F",IF(INDEX('Controle de reservas'!$L$14:$L$2013,BF82)="Ocorrência","O",IF(INDEX('Controle de reservas'!$L$14:$L$2013,BF82)="Programado","PROG",IF(INDEX('Controle de reservas'!$L$14:$L$2013,BF82)="Disponível no posto","DP","SEM SITUAÇÃO")))))))&amp;IF(INDEX('Controle de reservas'!$M$14:$M$2013,BF82)&lt;&gt;"",CHAR(10)&amp;INDEX('Controle de reservas'!$M$14:$M$2013,BF82),IF(OR(INDEX('Controle de reservas'!$L$14:$L$2013,BF82)="Em cobertura",INDEX('Controle de reservas'!$L$14:$L$2013,BF82)="Programado"),CHAR(10)&amp;"SEM LOCAL",""))&amp;IF(INDEX('Controle de reservas'!$N$14:$N$2013,BF82)&lt;&gt;"",CHAR(10)&amp;"Subst.: "&amp;INDEX('Controle de reservas'!$N$14:$N$2013,BF82),"")&amp;IF(AND(ISNUMBER(INDEX('Controle de reservas'!$I$14:$I$2013,BF82)),INDEX('Controle de reservas'!$I$14:$I$2013,BF82)&gt;0,INDEX('Controle de reservas'!$K$14:$K$2013,BF82)&gt;INDEX('Controle de reservas'!$I$14:$I$2013,BF82)),CHAR(10)&amp;"DIVERGÊNCIA DE DATAS","")&amp;IF(INDEX('Controle de reservas'!$P$14:$P$2013,BF82)&lt;&gt;"OK"," !",""))))</f>
      </c>
      <c r="S82" s="15">
        <f ca="1">IF(OR($AQ82=0,S$9="",S$9&lt;$AS82,AND($AT82&lt;&gt;"",S$9&gt;$AT82)),"",IF(BG82=0,"—",IF(INDEX('Controle de reservas'!$P$14:$P$2013,BG82)="DUPLICIDADE NO DIA","CONFLITO"&amp;IF(INDEX('Controle de reservas'!$M$14:$M$2013,BG82)&lt;&gt;"",CHAR(10)&amp;INDEX('Controle de reservas'!$M$14:$M$2013,BG82),"")&amp;IF(INDEX('Controle de reservas'!$N$14:$N$2013,BG82)&lt;&gt;"",CHAR(10)&amp;"Subst.: "&amp;INDEX('Controle de reservas'!$N$14:$N$2013,BG82),"")&amp;IF(AND(ISNUMBER(INDEX('Controle de reservas'!$I$14:$I$2013,BG82)),INDEX('Controle de reservas'!$I$14:$I$2013,BG82)&gt;0,INDEX('Controle de reservas'!$K$14:$K$2013,BG82)&gt;INDEX('Controle de reservas'!$I$14:$I$2013,BG82)),CHAR(10)&amp;"DIVERGÊNCIA DE DATAS",""),IF(INDEX('Controle de reservas'!$L$14:$L$2013,BG82)="Em cobertura","COV",IF(INDEX('Controle de reservas'!$L$14:$L$2013,BG82)="Disponível","DISP",IF(INDEX('Controle de reservas'!$L$14:$L$2013,BG82)="Não utilizado","NU",IF(INDEX('Controle de reservas'!$L$14:$L$2013,BG82)="Folga","F",IF(INDEX('Controle de reservas'!$L$14:$L$2013,BG82)="Ocorrência","O",IF(INDEX('Controle de reservas'!$L$14:$L$2013,BG82)="Programado","PROG",IF(INDEX('Controle de reservas'!$L$14:$L$2013,BG82)="Disponível no posto","DP","SEM SITUAÇÃO")))))))&amp;IF(INDEX('Controle de reservas'!$M$14:$M$2013,BG82)&lt;&gt;"",CHAR(10)&amp;INDEX('Controle de reservas'!$M$14:$M$2013,BG82),IF(OR(INDEX('Controle de reservas'!$L$14:$L$2013,BG82)="Em cobertura",INDEX('Controle de reservas'!$L$14:$L$2013,BG82)="Programado"),CHAR(10)&amp;"SEM LOCAL",""))&amp;IF(INDEX('Controle de reservas'!$N$14:$N$2013,BG82)&lt;&gt;"",CHAR(10)&amp;"Subst.: "&amp;INDEX('Controle de reservas'!$N$14:$N$2013,BG82),"")&amp;IF(AND(ISNUMBER(INDEX('Controle de reservas'!$I$14:$I$2013,BG82)),INDEX('Controle de reservas'!$I$14:$I$2013,BG82)&gt;0,INDEX('Controle de reservas'!$K$14:$K$2013,BG82)&gt;INDEX('Controle de reservas'!$I$14:$I$2013,BG82)),CHAR(10)&amp;"DIVERGÊNCIA DE DATAS","")&amp;IF(INDEX('Controle de reservas'!$P$14:$P$2013,BG82)&lt;&gt;"OK"," !",""))))</f>
      </c>
      <c r="T82" s="15">
        <f ca="1">IF(OR($AQ82=0,T$9="",T$9&lt;$AS82,AND($AT82&lt;&gt;"",T$9&gt;$AT82)),"",IF(BH82=0,"—",IF(INDEX('Controle de reservas'!$P$14:$P$2013,BH82)="DUPLICIDADE NO DIA","CONFLITO"&amp;IF(INDEX('Controle de reservas'!$M$14:$M$2013,BH82)&lt;&gt;"",CHAR(10)&amp;INDEX('Controle de reservas'!$M$14:$M$2013,BH82),"")&amp;IF(INDEX('Controle de reservas'!$N$14:$N$2013,BH82)&lt;&gt;"",CHAR(10)&amp;"Subst.: "&amp;INDEX('Controle de reservas'!$N$14:$N$2013,BH82),"")&amp;IF(AND(ISNUMBER(INDEX('Controle de reservas'!$I$14:$I$2013,BH82)),INDEX('Controle de reservas'!$I$14:$I$2013,BH82)&gt;0,INDEX('Controle de reservas'!$K$14:$K$2013,BH82)&gt;INDEX('Controle de reservas'!$I$14:$I$2013,BH82)),CHAR(10)&amp;"DIVERGÊNCIA DE DATAS",""),IF(INDEX('Controle de reservas'!$L$14:$L$2013,BH82)="Em cobertura","COV",IF(INDEX('Controle de reservas'!$L$14:$L$2013,BH82)="Disponível","DISP",IF(INDEX('Controle de reservas'!$L$14:$L$2013,BH82)="Não utilizado","NU",IF(INDEX('Controle de reservas'!$L$14:$L$2013,BH82)="Folga","F",IF(INDEX('Controle de reservas'!$L$14:$L$2013,BH82)="Ocorrência","O",IF(INDEX('Controle de reservas'!$L$14:$L$2013,BH82)="Programado","PROG",IF(INDEX('Controle de reservas'!$L$14:$L$2013,BH82)="Disponível no posto","DP","SEM SITUAÇÃO")))))))&amp;IF(INDEX('Controle de reservas'!$M$14:$M$2013,BH82)&lt;&gt;"",CHAR(10)&amp;INDEX('Controle de reservas'!$M$14:$M$2013,BH82),IF(OR(INDEX('Controle de reservas'!$L$14:$L$2013,BH82)="Em cobertura",INDEX('Controle de reservas'!$L$14:$L$2013,BH82)="Programado"),CHAR(10)&amp;"SEM LOCAL",""))&amp;IF(INDEX('Controle de reservas'!$N$14:$N$2013,BH82)&lt;&gt;"",CHAR(10)&amp;"Subst.: "&amp;INDEX('Controle de reservas'!$N$14:$N$2013,BH82),"")&amp;IF(AND(ISNUMBER(INDEX('Controle de reservas'!$I$14:$I$2013,BH82)),INDEX('Controle de reservas'!$I$14:$I$2013,BH82)&gt;0,INDEX('Controle de reservas'!$K$14:$K$2013,BH82)&gt;INDEX('Controle de reservas'!$I$14:$I$2013,BH82)),CHAR(10)&amp;"DIVERGÊNCIA DE DATAS","")&amp;IF(INDEX('Controle de reservas'!$P$14:$P$2013,BH82)&lt;&gt;"OK"," !",""))))</f>
      </c>
      <c r="U82" s="15">
        <f ca="1">IF(OR($AQ82=0,U$9="",U$9&lt;$AS82,AND($AT82&lt;&gt;"",U$9&gt;$AT82)),"",IF(BI82=0,"—",IF(INDEX('Controle de reservas'!$P$14:$P$2013,BI82)="DUPLICIDADE NO DIA","CONFLITO"&amp;IF(INDEX('Controle de reservas'!$M$14:$M$2013,BI82)&lt;&gt;"",CHAR(10)&amp;INDEX('Controle de reservas'!$M$14:$M$2013,BI82),"")&amp;IF(INDEX('Controle de reservas'!$N$14:$N$2013,BI82)&lt;&gt;"",CHAR(10)&amp;"Subst.: "&amp;INDEX('Controle de reservas'!$N$14:$N$2013,BI82),"")&amp;IF(AND(ISNUMBER(INDEX('Controle de reservas'!$I$14:$I$2013,BI82)),INDEX('Controle de reservas'!$I$14:$I$2013,BI82)&gt;0,INDEX('Controle de reservas'!$K$14:$K$2013,BI82)&gt;INDEX('Controle de reservas'!$I$14:$I$2013,BI82)),CHAR(10)&amp;"DIVERGÊNCIA DE DATAS",""),IF(INDEX('Controle de reservas'!$L$14:$L$2013,BI82)="Em cobertura","COV",IF(INDEX('Controle de reservas'!$L$14:$L$2013,BI82)="Disponível","DISP",IF(INDEX('Controle de reservas'!$L$14:$L$2013,BI82)="Não utilizado","NU",IF(INDEX('Controle de reservas'!$L$14:$L$2013,BI82)="Folga","F",IF(INDEX('Controle de reservas'!$L$14:$L$2013,BI82)="Ocorrência","O",IF(INDEX('Controle de reservas'!$L$14:$L$2013,BI82)="Programado","PROG",IF(INDEX('Controle de reservas'!$L$14:$L$2013,BI82)="Disponível no posto","DP","SEM SITUAÇÃO")))))))&amp;IF(INDEX('Controle de reservas'!$M$14:$M$2013,BI82)&lt;&gt;"",CHAR(10)&amp;INDEX('Controle de reservas'!$M$14:$M$2013,BI82),IF(OR(INDEX('Controle de reservas'!$L$14:$L$2013,BI82)="Em cobertura",INDEX('Controle de reservas'!$L$14:$L$2013,BI82)="Programado"),CHAR(10)&amp;"SEM LOCAL",""))&amp;IF(INDEX('Controle de reservas'!$N$14:$N$2013,BI82)&lt;&gt;"",CHAR(10)&amp;"Subst.: "&amp;INDEX('Controle de reservas'!$N$14:$N$2013,BI82),"")&amp;IF(AND(ISNUMBER(INDEX('Controle de reservas'!$I$14:$I$2013,BI82)),INDEX('Controle de reservas'!$I$14:$I$2013,BI82)&gt;0,INDEX('Controle de reservas'!$K$14:$K$2013,BI82)&gt;INDEX('Controle de reservas'!$I$14:$I$2013,BI82)),CHAR(10)&amp;"DIVERGÊNCIA DE DATAS","")&amp;IF(INDEX('Controle de reservas'!$P$14:$P$2013,BI82)&lt;&gt;"OK"," !",""))))</f>
      </c>
      <c r="V82" s="15">
        <f ca="1">IF(OR($AQ82=0,V$9="",V$9&lt;$AS82,AND($AT82&lt;&gt;"",V$9&gt;$AT82)),"",IF(BJ82=0,"—",IF(INDEX('Controle de reservas'!$P$14:$P$2013,BJ82)="DUPLICIDADE NO DIA","CONFLITO"&amp;IF(INDEX('Controle de reservas'!$M$14:$M$2013,BJ82)&lt;&gt;"",CHAR(10)&amp;INDEX('Controle de reservas'!$M$14:$M$2013,BJ82),"")&amp;IF(INDEX('Controle de reservas'!$N$14:$N$2013,BJ82)&lt;&gt;"",CHAR(10)&amp;"Subst.: "&amp;INDEX('Controle de reservas'!$N$14:$N$2013,BJ82),"")&amp;IF(AND(ISNUMBER(INDEX('Controle de reservas'!$I$14:$I$2013,BJ82)),INDEX('Controle de reservas'!$I$14:$I$2013,BJ82)&gt;0,INDEX('Controle de reservas'!$K$14:$K$2013,BJ82)&gt;INDEX('Controle de reservas'!$I$14:$I$2013,BJ82)),CHAR(10)&amp;"DIVERGÊNCIA DE DATAS",""),IF(INDEX('Controle de reservas'!$L$14:$L$2013,BJ82)="Em cobertura","COV",IF(INDEX('Controle de reservas'!$L$14:$L$2013,BJ82)="Disponível","DISP",IF(INDEX('Controle de reservas'!$L$14:$L$2013,BJ82)="Não utilizado","NU",IF(INDEX('Controle de reservas'!$L$14:$L$2013,BJ82)="Folga","F",IF(INDEX('Controle de reservas'!$L$14:$L$2013,BJ82)="Ocorrência","O",IF(INDEX('Controle de reservas'!$L$14:$L$2013,BJ82)="Programado","PROG",IF(INDEX('Controle de reservas'!$L$14:$L$2013,BJ82)="Disponível no posto","DP","SEM SITUAÇÃO")))))))&amp;IF(INDEX('Controle de reservas'!$M$14:$M$2013,BJ82)&lt;&gt;"",CHAR(10)&amp;INDEX('Controle de reservas'!$M$14:$M$2013,BJ82),IF(OR(INDEX('Controle de reservas'!$L$14:$L$2013,BJ82)="Em cobertura",INDEX('Controle de reservas'!$L$14:$L$2013,BJ82)="Programado"),CHAR(10)&amp;"SEM LOCAL",""))&amp;IF(INDEX('Controle de reservas'!$N$14:$N$2013,BJ82)&lt;&gt;"",CHAR(10)&amp;"Subst.: "&amp;INDEX('Controle de reservas'!$N$14:$N$2013,BJ82),"")&amp;IF(AND(ISNUMBER(INDEX('Controle de reservas'!$I$14:$I$2013,BJ82)),INDEX('Controle de reservas'!$I$14:$I$2013,BJ82)&gt;0,INDEX('Controle de reservas'!$K$14:$K$2013,BJ82)&gt;INDEX('Controle de reservas'!$I$14:$I$2013,BJ82)),CHAR(10)&amp;"DIVERGÊNCIA DE DATAS","")&amp;IF(INDEX('Controle de reservas'!$P$14:$P$2013,BJ82)&lt;&gt;"OK"," !",""))))</f>
      </c>
      <c r="W82" s="15">
        <f ca="1">IF(OR($AQ82=0,W$9="",W$9&lt;$AS82,AND($AT82&lt;&gt;"",W$9&gt;$AT82)),"",IF(BK82=0,"—",IF(INDEX('Controle de reservas'!$P$14:$P$2013,BK82)="DUPLICIDADE NO DIA","CONFLITO"&amp;IF(INDEX('Controle de reservas'!$M$14:$M$2013,BK82)&lt;&gt;"",CHAR(10)&amp;INDEX('Controle de reservas'!$M$14:$M$2013,BK82),"")&amp;IF(INDEX('Controle de reservas'!$N$14:$N$2013,BK82)&lt;&gt;"",CHAR(10)&amp;"Subst.: "&amp;INDEX('Controle de reservas'!$N$14:$N$2013,BK82),"")&amp;IF(AND(ISNUMBER(INDEX('Controle de reservas'!$I$14:$I$2013,BK82)),INDEX('Controle de reservas'!$I$14:$I$2013,BK82)&gt;0,INDEX('Controle de reservas'!$K$14:$K$2013,BK82)&gt;INDEX('Controle de reservas'!$I$14:$I$2013,BK82)),CHAR(10)&amp;"DIVERGÊNCIA DE DATAS",""),IF(INDEX('Controle de reservas'!$L$14:$L$2013,BK82)="Em cobertura","COV",IF(INDEX('Controle de reservas'!$L$14:$L$2013,BK82)="Disponível","DISP",IF(INDEX('Controle de reservas'!$L$14:$L$2013,BK82)="Não utilizado","NU",IF(INDEX('Controle de reservas'!$L$14:$L$2013,BK82)="Folga","F",IF(INDEX('Controle de reservas'!$L$14:$L$2013,BK82)="Ocorrência","O",IF(INDEX('Controle de reservas'!$L$14:$L$2013,BK82)="Programado","PROG",IF(INDEX('Controle de reservas'!$L$14:$L$2013,BK82)="Disponível no posto","DP","SEM SITUAÇÃO")))))))&amp;IF(INDEX('Controle de reservas'!$M$14:$M$2013,BK82)&lt;&gt;"",CHAR(10)&amp;INDEX('Controle de reservas'!$M$14:$M$2013,BK82),IF(OR(INDEX('Controle de reservas'!$L$14:$L$2013,BK82)="Em cobertura",INDEX('Controle de reservas'!$L$14:$L$2013,BK82)="Programado"),CHAR(10)&amp;"SEM LOCAL",""))&amp;IF(INDEX('Controle de reservas'!$N$14:$N$2013,BK82)&lt;&gt;"",CHAR(10)&amp;"Subst.: "&amp;INDEX('Controle de reservas'!$N$14:$N$2013,BK82),"")&amp;IF(AND(ISNUMBER(INDEX('Controle de reservas'!$I$14:$I$2013,BK82)),INDEX('Controle de reservas'!$I$14:$I$2013,BK82)&gt;0,INDEX('Controle de reservas'!$K$14:$K$2013,BK82)&gt;INDEX('Controle de reservas'!$I$14:$I$2013,BK82)),CHAR(10)&amp;"DIVERGÊNCIA DE DATAS","")&amp;IF(INDEX('Controle de reservas'!$P$14:$P$2013,BK82)&lt;&gt;"OK"," !",""))))</f>
      </c>
      <c r="X82" s="15">
        <f ca="1">IF(OR($AQ82=0,X$9="",X$9&lt;$AS82,AND($AT82&lt;&gt;"",X$9&gt;$AT82)),"",IF(BL82=0,"—",IF(INDEX('Controle de reservas'!$P$14:$P$2013,BL82)="DUPLICIDADE NO DIA","CONFLITO"&amp;IF(INDEX('Controle de reservas'!$M$14:$M$2013,BL82)&lt;&gt;"",CHAR(10)&amp;INDEX('Controle de reservas'!$M$14:$M$2013,BL82),"")&amp;IF(INDEX('Controle de reservas'!$N$14:$N$2013,BL82)&lt;&gt;"",CHAR(10)&amp;"Subst.: "&amp;INDEX('Controle de reservas'!$N$14:$N$2013,BL82),"")&amp;IF(AND(ISNUMBER(INDEX('Controle de reservas'!$I$14:$I$2013,BL82)),INDEX('Controle de reservas'!$I$14:$I$2013,BL82)&gt;0,INDEX('Controle de reservas'!$K$14:$K$2013,BL82)&gt;INDEX('Controle de reservas'!$I$14:$I$2013,BL82)),CHAR(10)&amp;"DIVERGÊNCIA DE DATAS",""),IF(INDEX('Controle de reservas'!$L$14:$L$2013,BL82)="Em cobertura","COV",IF(INDEX('Controle de reservas'!$L$14:$L$2013,BL82)="Disponível","DISP",IF(INDEX('Controle de reservas'!$L$14:$L$2013,BL82)="Não utilizado","NU",IF(INDEX('Controle de reservas'!$L$14:$L$2013,BL82)="Folga","F",IF(INDEX('Controle de reservas'!$L$14:$L$2013,BL82)="Ocorrência","O",IF(INDEX('Controle de reservas'!$L$14:$L$2013,BL82)="Programado","PROG",IF(INDEX('Controle de reservas'!$L$14:$L$2013,BL82)="Disponível no posto","DP","SEM SITUAÇÃO")))))))&amp;IF(INDEX('Controle de reservas'!$M$14:$M$2013,BL82)&lt;&gt;"",CHAR(10)&amp;INDEX('Controle de reservas'!$M$14:$M$2013,BL82),IF(OR(INDEX('Controle de reservas'!$L$14:$L$2013,BL82)="Em cobertura",INDEX('Controle de reservas'!$L$14:$L$2013,BL82)="Programado"),CHAR(10)&amp;"SEM LOCAL",""))&amp;IF(INDEX('Controle de reservas'!$N$14:$N$2013,BL82)&lt;&gt;"",CHAR(10)&amp;"Subst.: "&amp;INDEX('Controle de reservas'!$N$14:$N$2013,BL82),"")&amp;IF(AND(ISNUMBER(INDEX('Controle de reservas'!$I$14:$I$2013,BL82)),INDEX('Controle de reservas'!$I$14:$I$2013,BL82)&gt;0,INDEX('Controle de reservas'!$K$14:$K$2013,BL82)&gt;INDEX('Controle de reservas'!$I$14:$I$2013,BL82)),CHAR(10)&amp;"DIVERGÊNCIA DE DATAS","")&amp;IF(INDEX('Controle de reservas'!$P$14:$P$2013,BL82)&lt;&gt;"OK"," !",""))))</f>
      </c>
      <c r="Y82" s="15">
        <f ca="1">IF(OR($AQ82=0,Y$9="",Y$9&lt;$AS82,AND($AT82&lt;&gt;"",Y$9&gt;$AT82)),"",IF(BM82=0,"—",IF(INDEX('Controle de reservas'!$P$14:$P$2013,BM82)="DUPLICIDADE NO DIA","CONFLITO"&amp;IF(INDEX('Controle de reservas'!$M$14:$M$2013,BM82)&lt;&gt;"",CHAR(10)&amp;INDEX('Controle de reservas'!$M$14:$M$2013,BM82),"")&amp;IF(INDEX('Controle de reservas'!$N$14:$N$2013,BM82)&lt;&gt;"",CHAR(10)&amp;"Subst.: "&amp;INDEX('Controle de reservas'!$N$14:$N$2013,BM82),"")&amp;IF(AND(ISNUMBER(INDEX('Controle de reservas'!$I$14:$I$2013,BM82)),INDEX('Controle de reservas'!$I$14:$I$2013,BM82)&gt;0,INDEX('Controle de reservas'!$K$14:$K$2013,BM82)&gt;INDEX('Controle de reservas'!$I$14:$I$2013,BM82)),CHAR(10)&amp;"DIVERGÊNCIA DE DATAS",""),IF(INDEX('Controle de reservas'!$L$14:$L$2013,BM82)="Em cobertura","COV",IF(INDEX('Controle de reservas'!$L$14:$L$2013,BM82)="Disponível","DISP",IF(INDEX('Controle de reservas'!$L$14:$L$2013,BM82)="Não utilizado","NU",IF(INDEX('Controle de reservas'!$L$14:$L$2013,BM82)="Folga","F",IF(INDEX('Controle de reservas'!$L$14:$L$2013,BM82)="Ocorrência","O",IF(INDEX('Controle de reservas'!$L$14:$L$2013,BM82)="Programado","PROG",IF(INDEX('Controle de reservas'!$L$14:$L$2013,BM82)="Disponível no posto","DP","SEM SITUAÇÃO")))))))&amp;IF(INDEX('Controle de reservas'!$M$14:$M$2013,BM82)&lt;&gt;"",CHAR(10)&amp;INDEX('Controle de reservas'!$M$14:$M$2013,BM82),IF(OR(INDEX('Controle de reservas'!$L$14:$L$2013,BM82)="Em cobertura",INDEX('Controle de reservas'!$L$14:$L$2013,BM82)="Programado"),CHAR(10)&amp;"SEM LOCAL",""))&amp;IF(INDEX('Controle de reservas'!$N$14:$N$2013,BM82)&lt;&gt;"",CHAR(10)&amp;"Subst.: "&amp;INDEX('Controle de reservas'!$N$14:$N$2013,BM82),"")&amp;IF(AND(ISNUMBER(INDEX('Controle de reservas'!$I$14:$I$2013,BM82)),INDEX('Controle de reservas'!$I$14:$I$2013,BM82)&gt;0,INDEX('Controle de reservas'!$K$14:$K$2013,BM82)&gt;INDEX('Controle de reservas'!$I$14:$I$2013,BM82)),CHAR(10)&amp;"DIVERGÊNCIA DE DATAS","")&amp;IF(INDEX('Controle de reservas'!$P$14:$P$2013,BM82)&lt;&gt;"OK"," !",""))))</f>
      </c>
      <c r="Z82" s="15">
        <f ca="1">IF(OR($AQ82=0,Z$9="",Z$9&lt;$AS82,AND($AT82&lt;&gt;"",Z$9&gt;$AT82)),"",IF(BN82=0,"—",IF(INDEX('Controle de reservas'!$P$14:$P$2013,BN82)="DUPLICIDADE NO DIA","CONFLITO"&amp;IF(INDEX('Controle de reservas'!$M$14:$M$2013,BN82)&lt;&gt;"",CHAR(10)&amp;INDEX('Controle de reservas'!$M$14:$M$2013,BN82),"")&amp;IF(INDEX('Controle de reservas'!$N$14:$N$2013,BN82)&lt;&gt;"",CHAR(10)&amp;"Subst.: "&amp;INDEX('Controle de reservas'!$N$14:$N$2013,BN82),"")&amp;IF(AND(ISNUMBER(INDEX('Controle de reservas'!$I$14:$I$2013,BN82)),INDEX('Controle de reservas'!$I$14:$I$2013,BN82)&gt;0,INDEX('Controle de reservas'!$K$14:$K$2013,BN82)&gt;INDEX('Controle de reservas'!$I$14:$I$2013,BN82)),CHAR(10)&amp;"DIVERGÊNCIA DE DATAS",""),IF(INDEX('Controle de reservas'!$L$14:$L$2013,BN82)="Em cobertura","COV",IF(INDEX('Controle de reservas'!$L$14:$L$2013,BN82)="Disponível","DISP",IF(INDEX('Controle de reservas'!$L$14:$L$2013,BN82)="Não utilizado","NU",IF(INDEX('Controle de reservas'!$L$14:$L$2013,BN82)="Folga","F",IF(INDEX('Controle de reservas'!$L$14:$L$2013,BN82)="Ocorrência","O",IF(INDEX('Controle de reservas'!$L$14:$L$2013,BN82)="Programado","PROG",IF(INDEX('Controle de reservas'!$L$14:$L$2013,BN82)="Disponível no posto","DP","SEM SITUAÇÃO")))))))&amp;IF(INDEX('Controle de reservas'!$M$14:$M$2013,BN82)&lt;&gt;"",CHAR(10)&amp;INDEX('Controle de reservas'!$M$14:$M$2013,BN82),IF(OR(INDEX('Controle de reservas'!$L$14:$L$2013,BN82)="Em cobertura",INDEX('Controle de reservas'!$L$14:$L$2013,BN82)="Programado"),CHAR(10)&amp;"SEM LOCAL",""))&amp;IF(INDEX('Controle de reservas'!$N$14:$N$2013,BN82)&lt;&gt;"",CHAR(10)&amp;"Subst.: "&amp;INDEX('Controle de reservas'!$N$14:$N$2013,BN82),"")&amp;IF(AND(ISNUMBER(INDEX('Controle de reservas'!$I$14:$I$2013,BN82)),INDEX('Controle de reservas'!$I$14:$I$2013,BN82)&gt;0,INDEX('Controle de reservas'!$K$14:$K$2013,BN82)&gt;INDEX('Controle de reservas'!$I$14:$I$2013,BN82)),CHAR(10)&amp;"DIVERGÊNCIA DE DATAS","")&amp;IF(INDEX('Controle de reservas'!$P$14:$P$2013,BN82)&lt;&gt;"OK"," !",""))))</f>
      </c>
      <c r="AA82" s="15">
        <f ca="1">IF(OR($AQ82=0,AA$9="",AA$9&lt;$AS82,AND($AT82&lt;&gt;"",AA$9&gt;$AT82)),"",IF(BO82=0,"—",IF(INDEX('Controle de reservas'!$P$14:$P$2013,BO82)="DUPLICIDADE NO DIA","CONFLITO"&amp;IF(INDEX('Controle de reservas'!$M$14:$M$2013,BO82)&lt;&gt;"",CHAR(10)&amp;INDEX('Controle de reservas'!$M$14:$M$2013,BO82),"")&amp;IF(INDEX('Controle de reservas'!$N$14:$N$2013,BO82)&lt;&gt;"",CHAR(10)&amp;"Subst.: "&amp;INDEX('Controle de reservas'!$N$14:$N$2013,BO82),"")&amp;IF(AND(ISNUMBER(INDEX('Controle de reservas'!$I$14:$I$2013,BO82)),INDEX('Controle de reservas'!$I$14:$I$2013,BO82)&gt;0,INDEX('Controle de reservas'!$K$14:$K$2013,BO82)&gt;INDEX('Controle de reservas'!$I$14:$I$2013,BO82)),CHAR(10)&amp;"DIVERGÊNCIA DE DATAS",""),IF(INDEX('Controle de reservas'!$L$14:$L$2013,BO82)="Em cobertura","COV",IF(INDEX('Controle de reservas'!$L$14:$L$2013,BO82)="Disponível","DISP",IF(INDEX('Controle de reservas'!$L$14:$L$2013,BO82)="Não utilizado","NU",IF(INDEX('Controle de reservas'!$L$14:$L$2013,BO82)="Folga","F",IF(INDEX('Controle de reservas'!$L$14:$L$2013,BO82)="Ocorrência","O",IF(INDEX('Controle de reservas'!$L$14:$L$2013,BO82)="Programado","PROG",IF(INDEX('Controle de reservas'!$L$14:$L$2013,BO82)="Disponível no posto","DP","SEM SITUAÇÃO")))))))&amp;IF(INDEX('Controle de reservas'!$M$14:$M$2013,BO82)&lt;&gt;"",CHAR(10)&amp;INDEX('Controle de reservas'!$M$14:$M$2013,BO82),IF(OR(INDEX('Controle de reservas'!$L$14:$L$2013,BO82)="Em cobertura",INDEX('Controle de reservas'!$L$14:$L$2013,BO82)="Programado"),CHAR(10)&amp;"SEM LOCAL",""))&amp;IF(INDEX('Controle de reservas'!$N$14:$N$2013,BO82)&lt;&gt;"",CHAR(10)&amp;"Subst.: "&amp;INDEX('Controle de reservas'!$N$14:$N$2013,BO82),"")&amp;IF(AND(ISNUMBER(INDEX('Controle de reservas'!$I$14:$I$2013,BO82)),INDEX('Controle de reservas'!$I$14:$I$2013,BO82)&gt;0,INDEX('Controle de reservas'!$K$14:$K$2013,BO82)&gt;INDEX('Controle de reservas'!$I$14:$I$2013,BO82)),CHAR(10)&amp;"DIVERGÊNCIA DE DATAS","")&amp;IF(INDEX('Controle de reservas'!$P$14:$P$2013,BO82)&lt;&gt;"OK"," !",""))))</f>
      </c>
      <c r="AB82" s="15">
        <f ca="1">IF(OR($AQ82=0,AB$9="",AB$9&lt;$AS82,AND($AT82&lt;&gt;"",AB$9&gt;$AT82)),"",IF(BP82=0,"—",IF(INDEX('Controle de reservas'!$P$14:$P$2013,BP82)="DUPLICIDADE NO DIA","CONFLITO"&amp;IF(INDEX('Controle de reservas'!$M$14:$M$2013,BP82)&lt;&gt;"",CHAR(10)&amp;INDEX('Controle de reservas'!$M$14:$M$2013,BP82),"")&amp;IF(INDEX('Controle de reservas'!$N$14:$N$2013,BP82)&lt;&gt;"",CHAR(10)&amp;"Subst.: "&amp;INDEX('Controle de reservas'!$N$14:$N$2013,BP82),"")&amp;IF(AND(ISNUMBER(INDEX('Controle de reservas'!$I$14:$I$2013,BP82)),INDEX('Controle de reservas'!$I$14:$I$2013,BP82)&gt;0,INDEX('Controle de reservas'!$K$14:$K$2013,BP82)&gt;INDEX('Controle de reservas'!$I$14:$I$2013,BP82)),CHAR(10)&amp;"DIVERGÊNCIA DE DATAS",""),IF(INDEX('Controle de reservas'!$L$14:$L$2013,BP82)="Em cobertura","COV",IF(INDEX('Controle de reservas'!$L$14:$L$2013,BP82)="Disponível","DISP",IF(INDEX('Controle de reservas'!$L$14:$L$2013,BP82)="Não utilizado","NU",IF(INDEX('Controle de reservas'!$L$14:$L$2013,BP82)="Folga","F",IF(INDEX('Controle de reservas'!$L$14:$L$2013,BP82)="Ocorrência","O",IF(INDEX('Controle de reservas'!$L$14:$L$2013,BP82)="Programado","PROG",IF(INDEX('Controle de reservas'!$L$14:$L$2013,BP82)="Disponível no posto","DP","SEM SITUAÇÃO")))))))&amp;IF(INDEX('Controle de reservas'!$M$14:$M$2013,BP82)&lt;&gt;"",CHAR(10)&amp;INDEX('Controle de reservas'!$M$14:$M$2013,BP82),IF(OR(INDEX('Controle de reservas'!$L$14:$L$2013,BP82)="Em cobertura",INDEX('Controle de reservas'!$L$14:$L$2013,BP82)="Programado"),CHAR(10)&amp;"SEM LOCAL",""))&amp;IF(INDEX('Controle de reservas'!$N$14:$N$2013,BP82)&lt;&gt;"",CHAR(10)&amp;"Subst.: "&amp;INDEX('Controle de reservas'!$N$14:$N$2013,BP82),"")&amp;IF(AND(ISNUMBER(INDEX('Controle de reservas'!$I$14:$I$2013,BP82)),INDEX('Controle de reservas'!$I$14:$I$2013,BP82)&gt;0,INDEX('Controle de reservas'!$K$14:$K$2013,BP82)&gt;INDEX('Controle de reservas'!$I$14:$I$2013,BP82)),CHAR(10)&amp;"DIVERGÊNCIA DE DATAS","")&amp;IF(INDEX('Controle de reservas'!$P$14:$P$2013,BP82)&lt;&gt;"OK"," !",""))))</f>
      </c>
      <c r="AC82" s="15">
        <f ca="1">IF(OR($AQ82=0,AC$9="",AC$9&lt;$AS82,AND($AT82&lt;&gt;"",AC$9&gt;$AT82)),"",IF(BQ82=0,"—",IF(INDEX('Controle de reservas'!$P$14:$P$2013,BQ82)="DUPLICIDADE NO DIA","CONFLITO"&amp;IF(INDEX('Controle de reservas'!$M$14:$M$2013,BQ82)&lt;&gt;"",CHAR(10)&amp;INDEX('Controle de reservas'!$M$14:$M$2013,BQ82),"")&amp;IF(INDEX('Controle de reservas'!$N$14:$N$2013,BQ82)&lt;&gt;"",CHAR(10)&amp;"Subst.: "&amp;INDEX('Controle de reservas'!$N$14:$N$2013,BQ82),"")&amp;IF(AND(ISNUMBER(INDEX('Controle de reservas'!$I$14:$I$2013,BQ82)),INDEX('Controle de reservas'!$I$14:$I$2013,BQ82)&gt;0,INDEX('Controle de reservas'!$K$14:$K$2013,BQ82)&gt;INDEX('Controle de reservas'!$I$14:$I$2013,BQ82)),CHAR(10)&amp;"DIVERGÊNCIA DE DATAS",""),IF(INDEX('Controle de reservas'!$L$14:$L$2013,BQ82)="Em cobertura","COV",IF(INDEX('Controle de reservas'!$L$14:$L$2013,BQ82)="Disponível","DISP",IF(INDEX('Controle de reservas'!$L$14:$L$2013,BQ82)="Não utilizado","NU",IF(INDEX('Controle de reservas'!$L$14:$L$2013,BQ82)="Folga","F",IF(INDEX('Controle de reservas'!$L$14:$L$2013,BQ82)="Ocorrência","O",IF(INDEX('Controle de reservas'!$L$14:$L$2013,BQ82)="Programado","PROG",IF(INDEX('Controle de reservas'!$L$14:$L$2013,BQ82)="Disponível no posto","DP","SEM SITUAÇÃO")))))))&amp;IF(INDEX('Controle de reservas'!$M$14:$M$2013,BQ82)&lt;&gt;"",CHAR(10)&amp;INDEX('Controle de reservas'!$M$14:$M$2013,BQ82),IF(OR(INDEX('Controle de reservas'!$L$14:$L$2013,BQ82)="Em cobertura",INDEX('Controle de reservas'!$L$14:$L$2013,BQ82)="Programado"),CHAR(10)&amp;"SEM LOCAL",""))&amp;IF(INDEX('Controle de reservas'!$N$14:$N$2013,BQ82)&lt;&gt;"",CHAR(10)&amp;"Subst.: "&amp;INDEX('Controle de reservas'!$N$14:$N$2013,BQ82),"")&amp;IF(AND(ISNUMBER(INDEX('Controle de reservas'!$I$14:$I$2013,BQ82)),INDEX('Controle de reservas'!$I$14:$I$2013,BQ82)&gt;0,INDEX('Controle de reservas'!$K$14:$K$2013,BQ82)&gt;INDEX('Controle de reservas'!$I$14:$I$2013,BQ82)),CHAR(10)&amp;"DIVERGÊNCIA DE DATAS","")&amp;IF(INDEX('Controle de reservas'!$P$14:$P$2013,BQ82)&lt;&gt;"OK"," !",""))))</f>
      </c>
      <c r="AD82" s="15">
        <f ca="1">IF(OR($AQ82=0,AD$9="",AD$9&lt;$AS82,AND($AT82&lt;&gt;"",AD$9&gt;$AT82)),"",IF(BR82=0,"—",IF(INDEX('Controle de reservas'!$P$14:$P$2013,BR82)="DUPLICIDADE NO DIA","CONFLITO"&amp;IF(INDEX('Controle de reservas'!$M$14:$M$2013,BR82)&lt;&gt;"",CHAR(10)&amp;INDEX('Controle de reservas'!$M$14:$M$2013,BR82),"")&amp;IF(INDEX('Controle de reservas'!$N$14:$N$2013,BR82)&lt;&gt;"",CHAR(10)&amp;"Subst.: "&amp;INDEX('Controle de reservas'!$N$14:$N$2013,BR82),"")&amp;IF(AND(ISNUMBER(INDEX('Controle de reservas'!$I$14:$I$2013,BR82)),INDEX('Controle de reservas'!$I$14:$I$2013,BR82)&gt;0,INDEX('Controle de reservas'!$K$14:$K$2013,BR82)&gt;INDEX('Controle de reservas'!$I$14:$I$2013,BR82)),CHAR(10)&amp;"DIVERGÊNCIA DE DATAS",""),IF(INDEX('Controle de reservas'!$L$14:$L$2013,BR82)="Em cobertura","COV",IF(INDEX('Controle de reservas'!$L$14:$L$2013,BR82)="Disponível","DISP",IF(INDEX('Controle de reservas'!$L$14:$L$2013,BR82)="Não utilizado","NU",IF(INDEX('Controle de reservas'!$L$14:$L$2013,BR82)="Folga","F",IF(INDEX('Controle de reservas'!$L$14:$L$2013,BR82)="Ocorrência","O",IF(INDEX('Controle de reservas'!$L$14:$L$2013,BR82)="Programado","PROG",IF(INDEX('Controle de reservas'!$L$14:$L$2013,BR82)="Disponível no posto","DP","SEM SITUAÇÃO")))))))&amp;IF(INDEX('Controle de reservas'!$M$14:$M$2013,BR82)&lt;&gt;"",CHAR(10)&amp;INDEX('Controle de reservas'!$M$14:$M$2013,BR82),IF(OR(INDEX('Controle de reservas'!$L$14:$L$2013,BR82)="Em cobertura",INDEX('Controle de reservas'!$L$14:$L$2013,BR82)="Programado"),CHAR(10)&amp;"SEM LOCAL",""))&amp;IF(INDEX('Controle de reservas'!$N$14:$N$2013,BR82)&lt;&gt;"",CHAR(10)&amp;"Subst.: "&amp;INDEX('Controle de reservas'!$N$14:$N$2013,BR82),"")&amp;IF(AND(ISNUMBER(INDEX('Controle de reservas'!$I$14:$I$2013,BR82)),INDEX('Controle de reservas'!$I$14:$I$2013,BR82)&gt;0,INDEX('Controle de reservas'!$K$14:$K$2013,BR82)&gt;INDEX('Controle de reservas'!$I$14:$I$2013,BR82)),CHAR(10)&amp;"DIVERGÊNCIA DE DATAS","")&amp;IF(INDEX('Controle de reservas'!$P$14:$P$2013,BR82)&lt;&gt;"OK"," !",""))))</f>
      </c>
      <c r="AE82" s="15">
        <f ca="1">IF(OR($AQ82=0,AE$9="",AE$9&lt;$AS82,AND($AT82&lt;&gt;"",AE$9&gt;$AT82)),"",IF(BS82=0,"—",IF(INDEX('Controle de reservas'!$P$14:$P$2013,BS82)="DUPLICIDADE NO DIA","CONFLITO"&amp;IF(INDEX('Controle de reservas'!$M$14:$M$2013,BS82)&lt;&gt;"",CHAR(10)&amp;INDEX('Controle de reservas'!$M$14:$M$2013,BS82),"")&amp;IF(INDEX('Controle de reservas'!$N$14:$N$2013,BS82)&lt;&gt;"",CHAR(10)&amp;"Subst.: "&amp;INDEX('Controle de reservas'!$N$14:$N$2013,BS82),"")&amp;IF(AND(ISNUMBER(INDEX('Controle de reservas'!$I$14:$I$2013,BS82)),INDEX('Controle de reservas'!$I$14:$I$2013,BS82)&gt;0,INDEX('Controle de reservas'!$K$14:$K$2013,BS82)&gt;INDEX('Controle de reservas'!$I$14:$I$2013,BS82)),CHAR(10)&amp;"DIVERGÊNCIA DE DATAS",""),IF(INDEX('Controle de reservas'!$L$14:$L$2013,BS82)="Em cobertura","COV",IF(INDEX('Controle de reservas'!$L$14:$L$2013,BS82)="Disponível","DISP",IF(INDEX('Controle de reservas'!$L$14:$L$2013,BS82)="Não utilizado","NU",IF(INDEX('Controle de reservas'!$L$14:$L$2013,BS82)="Folga","F",IF(INDEX('Controle de reservas'!$L$14:$L$2013,BS82)="Ocorrência","O",IF(INDEX('Controle de reservas'!$L$14:$L$2013,BS82)="Programado","PROG",IF(INDEX('Controle de reservas'!$L$14:$L$2013,BS82)="Disponível no posto","DP","SEM SITUAÇÃO")))))))&amp;IF(INDEX('Controle de reservas'!$M$14:$M$2013,BS82)&lt;&gt;"",CHAR(10)&amp;INDEX('Controle de reservas'!$M$14:$M$2013,BS82),IF(OR(INDEX('Controle de reservas'!$L$14:$L$2013,BS82)="Em cobertura",INDEX('Controle de reservas'!$L$14:$L$2013,BS82)="Programado"),CHAR(10)&amp;"SEM LOCAL",""))&amp;IF(INDEX('Controle de reservas'!$N$14:$N$2013,BS82)&lt;&gt;"",CHAR(10)&amp;"Subst.: "&amp;INDEX('Controle de reservas'!$N$14:$N$2013,BS82),"")&amp;IF(AND(ISNUMBER(INDEX('Controle de reservas'!$I$14:$I$2013,BS82)),INDEX('Controle de reservas'!$I$14:$I$2013,BS82)&gt;0,INDEX('Controle de reservas'!$K$14:$K$2013,BS82)&gt;INDEX('Controle de reservas'!$I$14:$I$2013,BS82)),CHAR(10)&amp;"DIVERGÊNCIA DE DATAS","")&amp;IF(INDEX('Controle de reservas'!$P$14:$P$2013,BS82)&lt;&gt;"OK"," !",""))))</f>
      </c>
      <c r="AF82" s="15">
        <f ca="1">IF(OR($AQ82=0,AF$9="",AF$9&lt;$AS82,AND($AT82&lt;&gt;"",AF$9&gt;$AT82)),"",IF(BT82=0,"—",IF(INDEX('Controle de reservas'!$P$14:$P$2013,BT82)="DUPLICIDADE NO DIA","CONFLITO"&amp;IF(INDEX('Controle de reservas'!$M$14:$M$2013,BT82)&lt;&gt;"",CHAR(10)&amp;INDEX('Controle de reservas'!$M$14:$M$2013,BT82),"")&amp;IF(INDEX('Controle de reservas'!$N$14:$N$2013,BT82)&lt;&gt;"",CHAR(10)&amp;"Subst.: "&amp;INDEX('Controle de reservas'!$N$14:$N$2013,BT82),"")&amp;IF(AND(ISNUMBER(INDEX('Controle de reservas'!$I$14:$I$2013,BT82)),INDEX('Controle de reservas'!$I$14:$I$2013,BT82)&gt;0,INDEX('Controle de reservas'!$K$14:$K$2013,BT82)&gt;INDEX('Controle de reservas'!$I$14:$I$2013,BT82)),CHAR(10)&amp;"DIVERGÊNCIA DE DATAS",""),IF(INDEX('Controle de reservas'!$L$14:$L$2013,BT82)="Em cobertura","COV",IF(INDEX('Controle de reservas'!$L$14:$L$2013,BT82)="Disponível","DISP",IF(INDEX('Controle de reservas'!$L$14:$L$2013,BT82)="Não utilizado","NU",IF(INDEX('Controle de reservas'!$L$14:$L$2013,BT82)="Folga","F",IF(INDEX('Controle de reservas'!$L$14:$L$2013,BT82)="Ocorrência","O",IF(INDEX('Controle de reservas'!$L$14:$L$2013,BT82)="Programado","PROG",IF(INDEX('Controle de reservas'!$L$14:$L$2013,BT82)="Disponível no posto","DP","SEM SITUAÇÃO")))))))&amp;IF(INDEX('Controle de reservas'!$M$14:$M$2013,BT82)&lt;&gt;"",CHAR(10)&amp;INDEX('Controle de reservas'!$M$14:$M$2013,BT82),IF(OR(INDEX('Controle de reservas'!$L$14:$L$2013,BT82)="Em cobertura",INDEX('Controle de reservas'!$L$14:$L$2013,BT82)="Programado"),CHAR(10)&amp;"SEM LOCAL",""))&amp;IF(INDEX('Controle de reservas'!$N$14:$N$2013,BT82)&lt;&gt;"",CHAR(10)&amp;"Subst.: "&amp;INDEX('Controle de reservas'!$N$14:$N$2013,BT82),"")&amp;IF(AND(ISNUMBER(INDEX('Controle de reservas'!$I$14:$I$2013,BT82)),INDEX('Controle de reservas'!$I$14:$I$2013,BT82)&gt;0,INDEX('Controle de reservas'!$K$14:$K$2013,BT82)&gt;INDEX('Controle de reservas'!$I$14:$I$2013,BT82)),CHAR(10)&amp;"DIVERGÊNCIA DE DATAS","")&amp;IF(INDEX('Controle de reservas'!$P$14:$P$2013,BT82)&lt;&gt;"OK"," !",""))))</f>
      </c>
      <c r="AG82" s="15">
        <f ca="1">IF(OR($AQ82=0,AG$9="",AG$9&lt;$AS82,AND($AT82&lt;&gt;"",AG$9&gt;$AT82)),"",IF(BU82=0,"—",IF(INDEX('Controle de reservas'!$P$14:$P$2013,BU82)="DUPLICIDADE NO DIA","CONFLITO"&amp;IF(INDEX('Controle de reservas'!$M$14:$M$2013,BU82)&lt;&gt;"",CHAR(10)&amp;INDEX('Controle de reservas'!$M$14:$M$2013,BU82),"")&amp;IF(INDEX('Controle de reservas'!$N$14:$N$2013,BU82)&lt;&gt;"",CHAR(10)&amp;"Subst.: "&amp;INDEX('Controle de reservas'!$N$14:$N$2013,BU82),"")&amp;IF(AND(ISNUMBER(INDEX('Controle de reservas'!$I$14:$I$2013,BU82)),INDEX('Controle de reservas'!$I$14:$I$2013,BU82)&gt;0,INDEX('Controle de reservas'!$K$14:$K$2013,BU82)&gt;INDEX('Controle de reservas'!$I$14:$I$2013,BU82)),CHAR(10)&amp;"DIVERGÊNCIA DE DATAS",""),IF(INDEX('Controle de reservas'!$L$14:$L$2013,BU82)="Em cobertura","COV",IF(INDEX('Controle de reservas'!$L$14:$L$2013,BU82)="Disponível","DISP",IF(INDEX('Controle de reservas'!$L$14:$L$2013,BU82)="Não utilizado","NU",IF(INDEX('Controle de reservas'!$L$14:$L$2013,BU82)="Folga","F",IF(INDEX('Controle de reservas'!$L$14:$L$2013,BU82)="Ocorrência","O",IF(INDEX('Controle de reservas'!$L$14:$L$2013,BU82)="Programado","PROG",IF(INDEX('Controle de reservas'!$L$14:$L$2013,BU82)="Disponível no posto","DP","SEM SITUAÇÃO")))))))&amp;IF(INDEX('Controle de reservas'!$M$14:$M$2013,BU82)&lt;&gt;"",CHAR(10)&amp;INDEX('Controle de reservas'!$M$14:$M$2013,BU82),IF(OR(INDEX('Controle de reservas'!$L$14:$L$2013,BU82)="Em cobertura",INDEX('Controle de reservas'!$L$14:$L$2013,BU82)="Programado"),CHAR(10)&amp;"SEM LOCAL",""))&amp;IF(INDEX('Controle de reservas'!$N$14:$N$2013,BU82)&lt;&gt;"",CHAR(10)&amp;"Subst.: "&amp;INDEX('Controle de reservas'!$N$14:$N$2013,BU82),"")&amp;IF(AND(ISNUMBER(INDEX('Controle de reservas'!$I$14:$I$2013,BU82)),INDEX('Controle de reservas'!$I$14:$I$2013,BU82)&gt;0,INDEX('Controle de reservas'!$K$14:$K$2013,BU82)&gt;INDEX('Controle de reservas'!$I$14:$I$2013,BU82)),CHAR(10)&amp;"DIVERGÊNCIA DE DATAS","")&amp;IF(INDEX('Controle de reservas'!$P$14:$P$2013,BU82)&lt;&gt;"OK"," !",""))))</f>
      </c>
      <c r="AH82" s="15">
        <f ca="1">IF(OR($AQ82=0,AH$9="",AH$9&lt;$AS82,AND($AT82&lt;&gt;"",AH$9&gt;$AT82)),"",IF(BV82=0,"—",IF(INDEX('Controle de reservas'!$P$14:$P$2013,BV82)="DUPLICIDADE NO DIA","CONFLITO"&amp;IF(INDEX('Controle de reservas'!$M$14:$M$2013,BV82)&lt;&gt;"",CHAR(10)&amp;INDEX('Controle de reservas'!$M$14:$M$2013,BV82),"")&amp;IF(INDEX('Controle de reservas'!$N$14:$N$2013,BV82)&lt;&gt;"",CHAR(10)&amp;"Subst.: "&amp;INDEX('Controle de reservas'!$N$14:$N$2013,BV82),"")&amp;IF(AND(ISNUMBER(INDEX('Controle de reservas'!$I$14:$I$2013,BV82)),INDEX('Controle de reservas'!$I$14:$I$2013,BV82)&gt;0,INDEX('Controle de reservas'!$K$14:$K$2013,BV82)&gt;INDEX('Controle de reservas'!$I$14:$I$2013,BV82)),CHAR(10)&amp;"DIVERGÊNCIA DE DATAS",""),IF(INDEX('Controle de reservas'!$L$14:$L$2013,BV82)="Em cobertura","COV",IF(INDEX('Controle de reservas'!$L$14:$L$2013,BV82)="Disponível","DISP",IF(INDEX('Controle de reservas'!$L$14:$L$2013,BV82)="Não utilizado","NU",IF(INDEX('Controle de reservas'!$L$14:$L$2013,BV82)="Folga","F",IF(INDEX('Controle de reservas'!$L$14:$L$2013,BV82)="Ocorrência","O",IF(INDEX('Controle de reservas'!$L$14:$L$2013,BV82)="Programado","PROG",IF(INDEX('Controle de reservas'!$L$14:$L$2013,BV82)="Disponível no posto","DP","SEM SITUAÇÃO")))))))&amp;IF(INDEX('Controle de reservas'!$M$14:$M$2013,BV82)&lt;&gt;"",CHAR(10)&amp;INDEX('Controle de reservas'!$M$14:$M$2013,BV82),IF(OR(INDEX('Controle de reservas'!$L$14:$L$2013,BV82)="Em cobertura",INDEX('Controle de reservas'!$L$14:$L$2013,BV82)="Programado"),CHAR(10)&amp;"SEM LOCAL",""))&amp;IF(INDEX('Controle de reservas'!$N$14:$N$2013,BV82)&lt;&gt;"",CHAR(10)&amp;"Subst.: "&amp;INDEX('Controle de reservas'!$N$14:$N$2013,BV82),"")&amp;IF(AND(ISNUMBER(INDEX('Controle de reservas'!$I$14:$I$2013,BV82)),INDEX('Controle de reservas'!$I$14:$I$2013,BV82)&gt;0,INDEX('Controle de reservas'!$K$14:$K$2013,BV82)&gt;INDEX('Controle de reservas'!$I$14:$I$2013,BV82)),CHAR(10)&amp;"DIVERGÊNCIA DE DATAS","")&amp;IF(INDEX('Controle de reservas'!$P$14:$P$2013,BV82)&lt;&gt;"OK"," !",""))))</f>
      </c>
      <c r="AI82" s="15">
        <f ca="1">IF(OR($AQ82=0,AI$9="",AI$9&lt;$AS82,AND($AT82&lt;&gt;"",AI$9&gt;$AT82)),"",IF(BW82=0,"—",IF(INDEX('Controle de reservas'!$P$14:$P$2013,BW82)="DUPLICIDADE NO DIA","CONFLITO"&amp;IF(INDEX('Controle de reservas'!$M$14:$M$2013,BW82)&lt;&gt;"",CHAR(10)&amp;INDEX('Controle de reservas'!$M$14:$M$2013,BW82),"")&amp;IF(INDEX('Controle de reservas'!$N$14:$N$2013,BW82)&lt;&gt;"",CHAR(10)&amp;"Subst.: "&amp;INDEX('Controle de reservas'!$N$14:$N$2013,BW82),"")&amp;IF(AND(ISNUMBER(INDEX('Controle de reservas'!$I$14:$I$2013,BW82)),INDEX('Controle de reservas'!$I$14:$I$2013,BW82)&gt;0,INDEX('Controle de reservas'!$K$14:$K$2013,BW82)&gt;INDEX('Controle de reservas'!$I$14:$I$2013,BW82)),CHAR(10)&amp;"DIVERGÊNCIA DE DATAS",""),IF(INDEX('Controle de reservas'!$L$14:$L$2013,BW82)="Em cobertura","COV",IF(INDEX('Controle de reservas'!$L$14:$L$2013,BW82)="Disponível","DISP",IF(INDEX('Controle de reservas'!$L$14:$L$2013,BW82)="Não utilizado","NU",IF(INDEX('Controle de reservas'!$L$14:$L$2013,BW82)="Folga","F",IF(INDEX('Controle de reservas'!$L$14:$L$2013,BW82)="Ocorrência","O",IF(INDEX('Controle de reservas'!$L$14:$L$2013,BW82)="Programado","PROG",IF(INDEX('Controle de reservas'!$L$14:$L$2013,BW82)="Disponível no posto","DP","SEM SITUAÇÃO")))))))&amp;IF(INDEX('Controle de reservas'!$M$14:$M$2013,BW82)&lt;&gt;"",CHAR(10)&amp;INDEX('Controle de reservas'!$M$14:$M$2013,BW82),IF(OR(INDEX('Controle de reservas'!$L$14:$L$2013,BW82)="Em cobertura",INDEX('Controle de reservas'!$L$14:$L$2013,BW82)="Programado"),CHAR(10)&amp;"SEM LOCAL",""))&amp;IF(INDEX('Controle de reservas'!$N$14:$N$2013,BW82)&lt;&gt;"",CHAR(10)&amp;"Subst.: "&amp;INDEX('Controle de reservas'!$N$14:$N$2013,BW82),"")&amp;IF(AND(ISNUMBER(INDEX('Controle de reservas'!$I$14:$I$2013,BW82)),INDEX('Controle de reservas'!$I$14:$I$2013,BW82)&gt;0,INDEX('Controle de reservas'!$K$14:$K$2013,BW82)&gt;INDEX('Controle de reservas'!$I$14:$I$2013,BW82)),CHAR(10)&amp;"DIVERGÊNCIA DE DATAS","")&amp;IF(INDEX('Controle de reservas'!$P$14:$P$2013,BW82)&lt;&gt;"OK"," !",""))))</f>
      </c>
      <c r="AJ82" s="15">
        <f ca="1">IF(OR($AQ82=0,AJ$9="",AJ$9&lt;$AS82,AND($AT82&lt;&gt;"",AJ$9&gt;$AT82)),"",IF(BX82=0,"—",IF(INDEX('Controle de reservas'!$P$14:$P$2013,BX82)="DUPLICIDADE NO DIA","CONFLITO"&amp;IF(INDEX('Controle de reservas'!$M$14:$M$2013,BX82)&lt;&gt;"",CHAR(10)&amp;INDEX('Controle de reservas'!$M$14:$M$2013,BX82),"")&amp;IF(INDEX('Controle de reservas'!$N$14:$N$2013,BX82)&lt;&gt;"",CHAR(10)&amp;"Subst.: "&amp;INDEX('Controle de reservas'!$N$14:$N$2013,BX82),"")&amp;IF(AND(ISNUMBER(INDEX('Controle de reservas'!$I$14:$I$2013,BX82)),INDEX('Controle de reservas'!$I$14:$I$2013,BX82)&gt;0,INDEX('Controle de reservas'!$K$14:$K$2013,BX82)&gt;INDEX('Controle de reservas'!$I$14:$I$2013,BX82)),CHAR(10)&amp;"DIVERGÊNCIA DE DATAS",""),IF(INDEX('Controle de reservas'!$L$14:$L$2013,BX82)="Em cobertura","COV",IF(INDEX('Controle de reservas'!$L$14:$L$2013,BX82)="Disponível","DISP",IF(INDEX('Controle de reservas'!$L$14:$L$2013,BX82)="Não utilizado","NU",IF(INDEX('Controle de reservas'!$L$14:$L$2013,BX82)="Folga","F",IF(INDEX('Controle de reservas'!$L$14:$L$2013,BX82)="Ocorrência","O",IF(INDEX('Controle de reservas'!$L$14:$L$2013,BX82)="Programado","PROG",IF(INDEX('Controle de reservas'!$L$14:$L$2013,BX82)="Disponível no posto","DP","SEM SITUAÇÃO")))))))&amp;IF(INDEX('Controle de reservas'!$M$14:$M$2013,BX82)&lt;&gt;"",CHAR(10)&amp;INDEX('Controle de reservas'!$M$14:$M$2013,BX82),IF(OR(INDEX('Controle de reservas'!$L$14:$L$2013,BX82)="Em cobertura",INDEX('Controle de reservas'!$L$14:$L$2013,BX82)="Programado"),CHAR(10)&amp;"SEM LOCAL",""))&amp;IF(INDEX('Controle de reservas'!$N$14:$N$2013,BX82)&lt;&gt;"",CHAR(10)&amp;"Subst.: "&amp;INDEX('Controle de reservas'!$N$14:$N$2013,BX82),"")&amp;IF(AND(ISNUMBER(INDEX('Controle de reservas'!$I$14:$I$2013,BX82)),INDEX('Controle de reservas'!$I$14:$I$2013,BX82)&gt;0,INDEX('Controle de reservas'!$K$14:$K$2013,BX82)&gt;INDEX('Controle de reservas'!$I$14:$I$2013,BX82)),CHAR(10)&amp;"DIVERGÊNCIA DE DATAS","")&amp;IF(INDEX('Controle de reservas'!$P$14:$P$2013,BX82)&lt;&gt;"OK"," !",""))))</f>
      </c>
      <c r="AK82" s="15">
        <f ca="1">IF(OR($AQ82=0,AK$9="",AK$9&lt;$AS82,AND($AT82&lt;&gt;"",AK$9&gt;$AT82)),"",IF(BY82=0,"—",IF(INDEX('Controle de reservas'!$P$14:$P$2013,BY82)="DUPLICIDADE NO DIA","CONFLITO"&amp;IF(INDEX('Controle de reservas'!$M$14:$M$2013,BY82)&lt;&gt;"",CHAR(10)&amp;INDEX('Controle de reservas'!$M$14:$M$2013,BY82),"")&amp;IF(INDEX('Controle de reservas'!$N$14:$N$2013,BY82)&lt;&gt;"",CHAR(10)&amp;"Subst.: "&amp;INDEX('Controle de reservas'!$N$14:$N$2013,BY82),"")&amp;IF(AND(ISNUMBER(INDEX('Controle de reservas'!$I$14:$I$2013,BY82)),INDEX('Controle de reservas'!$I$14:$I$2013,BY82)&gt;0,INDEX('Controle de reservas'!$K$14:$K$2013,BY82)&gt;INDEX('Controle de reservas'!$I$14:$I$2013,BY82)),CHAR(10)&amp;"DIVERGÊNCIA DE DATAS",""),IF(INDEX('Controle de reservas'!$L$14:$L$2013,BY82)="Em cobertura","COV",IF(INDEX('Controle de reservas'!$L$14:$L$2013,BY82)="Disponível","DISP",IF(INDEX('Controle de reservas'!$L$14:$L$2013,BY82)="Não utilizado","NU",IF(INDEX('Controle de reservas'!$L$14:$L$2013,BY82)="Folga","F",IF(INDEX('Controle de reservas'!$L$14:$L$2013,BY82)="Ocorrência","O",IF(INDEX('Controle de reservas'!$L$14:$L$2013,BY82)="Programado","PROG",IF(INDEX('Controle de reservas'!$L$14:$L$2013,BY82)="Disponível no posto","DP","SEM SITUAÇÃO")))))))&amp;IF(INDEX('Controle de reservas'!$M$14:$M$2013,BY82)&lt;&gt;"",CHAR(10)&amp;INDEX('Controle de reservas'!$M$14:$M$2013,BY82),IF(OR(INDEX('Controle de reservas'!$L$14:$L$2013,BY82)="Em cobertura",INDEX('Controle de reservas'!$L$14:$L$2013,BY82)="Programado"),CHAR(10)&amp;"SEM LOCAL",""))&amp;IF(INDEX('Controle de reservas'!$N$14:$N$2013,BY82)&lt;&gt;"",CHAR(10)&amp;"Subst.: "&amp;INDEX('Controle de reservas'!$N$14:$N$2013,BY82),"")&amp;IF(AND(ISNUMBER(INDEX('Controle de reservas'!$I$14:$I$2013,BY82)),INDEX('Controle de reservas'!$I$14:$I$2013,BY82)&gt;0,INDEX('Controle de reservas'!$K$14:$K$2013,BY82)&gt;INDEX('Controle de reservas'!$I$14:$I$2013,BY82)),CHAR(10)&amp;"DIVERGÊNCIA DE DATAS","")&amp;IF(INDEX('Controle de reservas'!$P$14:$P$2013,BY82)&lt;&gt;"OK"," !",""))))</f>
      </c>
      <c r="AL82" s="14">
        <f t="shared" ca="1" si="5"/>
      </c>
      <c r="AM82" s="14">
        <f t="shared" ca="1" si="6"/>
      </c>
      <c r="AN82" s="14">
        <f t="shared" ca="1" si="7"/>
      </c>
      <c r="AO82" s="14">
        <f t="shared" ca="1" si="8"/>
      </c>
      <c r="AP82" s="14">
        <f ca="1">IF($AQ82=0,"",INDEX('Controle de reservas'!$O$14:$O$2013,$AQ82))</f>
      </c>
      <c r="AQ82">
        <f ca="1">IFERROR(MATCH(ROW()-9,'Controle de reservas'!$S$14:$S$2013,0),0)</f>
      </c>
      <c r="AR82">
        <f ca="1">IF($AQ82=0,"",INDEX('Controle de reservas'!$Q$14:$Q$2013,$AQ82))</f>
      </c>
      <c r="AS82">
        <f ca="1">IF($AQ82=0,"",INDEX('Controle de reservas'!$H$14:$H$2013,$AQ82))</f>
      </c>
      <c r="AT82">
        <f ca="1">IF($AQ82=0,"",IF(INDEX('Controle de reservas'!$J$14:$J$2013,$AQ82)=0,"",INDEX('Controle de reservas'!$J$14:$J$2013,$AQ82)))</f>
      </c>
      <c r="AU82">
        <f ca="1">IF(OR($AQ82=0,G$9=""),0,IFERROR(MATCH($AR82&amp;"|"&amp;TEXT(G$9,"yyyymmdd"),'Controle de reservas'!$T$14:$T$2013,0),0))</f>
      </c>
      <c r="AV82">
        <f ca="1">IF(OR($AQ82=0,H$9=""),0,IFERROR(MATCH($AR82&amp;"|"&amp;TEXT(H$9,"yyyymmdd"),'Controle de reservas'!$T$14:$T$2013,0),0))</f>
      </c>
      <c r="AW82">
        <f ca="1">IF(OR($AQ82=0,I$9=""),0,IFERROR(MATCH($AR82&amp;"|"&amp;TEXT(I$9,"yyyymmdd"),'Controle de reservas'!$T$14:$T$2013,0),0))</f>
      </c>
      <c r="AX82">
        <f ca="1">IF(OR($AQ82=0,J$9=""),0,IFERROR(MATCH($AR82&amp;"|"&amp;TEXT(J$9,"yyyymmdd"),'Controle de reservas'!$T$14:$T$2013,0),0))</f>
      </c>
      <c r="AY82">
        <f ca="1">IF(OR($AQ82=0,K$9=""),0,IFERROR(MATCH($AR82&amp;"|"&amp;TEXT(K$9,"yyyymmdd"),'Controle de reservas'!$T$14:$T$2013,0),0))</f>
      </c>
      <c r="AZ82">
        <f ca="1">IF(OR($AQ82=0,L$9=""),0,IFERROR(MATCH($AR82&amp;"|"&amp;TEXT(L$9,"yyyymmdd"),'Controle de reservas'!$T$14:$T$2013,0),0))</f>
      </c>
      <c r="BA82">
        <f ca="1">IF(OR($AQ82=0,M$9=""),0,IFERROR(MATCH($AR82&amp;"|"&amp;TEXT(M$9,"yyyymmdd"),'Controle de reservas'!$T$14:$T$2013,0),0))</f>
      </c>
      <c r="BB82">
        <f ca="1">IF(OR($AQ82=0,N$9=""),0,IFERROR(MATCH($AR82&amp;"|"&amp;TEXT(N$9,"yyyymmdd"),'Controle de reservas'!$T$14:$T$2013,0),0))</f>
      </c>
      <c r="BC82">
        <f ca="1">IF(OR($AQ82=0,O$9=""),0,IFERROR(MATCH($AR82&amp;"|"&amp;TEXT(O$9,"yyyymmdd"),'Controle de reservas'!$T$14:$T$2013,0),0))</f>
      </c>
      <c r="BD82">
        <f ca="1">IF(OR($AQ82=0,P$9=""),0,IFERROR(MATCH($AR82&amp;"|"&amp;TEXT(P$9,"yyyymmdd"),'Controle de reservas'!$T$14:$T$2013,0),0))</f>
      </c>
      <c r="BE82">
        <f ca="1">IF(OR($AQ82=0,Q$9=""),0,IFERROR(MATCH($AR82&amp;"|"&amp;TEXT(Q$9,"yyyymmdd"),'Controle de reservas'!$T$14:$T$2013,0),0))</f>
      </c>
      <c r="BF82">
        <f ca="1">IF(OR($AQ82=0,R$9=""),0,IFERROR(MATCH($AR82&amp;"|"&amp;TEXT(R$9,"yyyymmdd"),'Controle de reservas'!$T$14:$T$2013,0),0))</f>
      </c>
      <c r="BG82">
        <f ca="1">IF(OR($AQ82=0,S$9=""),0,IFERROR(MATCH($AR82&amp;"|"&amp;TEXT(S$9,"yyyymmdd"),'Controle de reservas'!$T$14:$T$2013,0),0))</f>
      </c>
      <c r="BH82">
        <f ca="1">IF(OR($AQ82=0,T$9=""),0,IFERROR(MATCH($AR82&amp;"|"&amp;TEXT(T$9,"yyyymmdd"),'Controle de reservas'!$T$14:$T$2013,0),0))</f>
      </c>
      <c r="BI82">
        <f ca="1">IF(OR($AQ82=0,U$9=""),0,IFERROR(MATCH($AR82&amp;"|"&amp;TEXT(U$9,"yyyymmdd"),'Controle de reservas'!$T$14:$T$2013,0),0))</f>
      </c>
      <c r="BJ82">
        <f ca="1">IF(OR($AQ82=0,V$9=""),0,IFERROR(MATCH($AR82&amp;"|"&amp;TEXT(V$9,"yyyymmdd"),'Controle de reservas'!$T$14:$T$2013,0),0))</f>
      </c>
      <c r="BK82">
        <f ca="1">IF(OR($AQ82=0,W$9=""),0,IFERROR(MATCH($AR82&amp;"|"&amp;TEXT(W$9,"yyyymmdd"),'Controle de reservas'!$T$14:$T$2013,0),0))</f>
      </c>
      <c r="BL82">
        <f ca="1">IF(OR($AQ82=0,X$9=""),0,IFERROR(MATCH($AR82&amp;"|"&amp;TEXT(X$9,"yyyymmdd"),'Controle de reservas'!$T$14:$T$2013,0),0))</f>
      </c>
      <c r="BM82">
        <f ca="1">IF(OR($AQ82=0,Y$9=""),0,IFERROR(MATCH($AR82&amp;"|"&amp;TEXT(Y$9,"yyyymmdd"),'Controle de reservas'!$T$14:$T$2013,0),0))</f>
      </c>
      <c r="BN82">
        <f ca="1">IF(OR($AQ82=0,Z$9=""),0,IFERROR(MATCH($AR82&amp;"|"&amp;TEXT(Z$9,"yyyymmdd"),'Controle de reservas'!$T$14:$T$2013,0),0))</f>
      </c>
      <c r="BO82">
        <f ca="1">IF(OR($AQ82=0,AA$9=""),0,IFERROR(MATCH($AR82&amp;"|"&amp;TEXT(AA$9,"yyyymmdd"),'Controle de reservas'!$T$14:$T$2013,0),0))</f>
      </c>
      <c r="BP82">
        <f ca="1">IF(OR($AQ82=0,AB$9=""),0,IFERROR(MATCH($AR82&amp;"|"&amp;TEXT(AB$9,"yyyymmdd"),'Controle de reservas'!$T$14:$T$2013,0),0))</f>
      </c>
      <c r="BQ82">
        <f ca="1">IF(OR($AQ82=0,AC$9=""),0,IFERROR(MATCH($AR82&amp;"|"&amp;TEXT(AC$9,"yyyymmdd"),'Controle de reservas'!$T$14:$T$2013,0),0))</f>
      </c>
      <c r="BR82">
        <f ca="1">IF(OR($AQ82=0,AD$9=""),0,IFERROR(MATCH($AR82&amp;"|"&amp;TEXT(AD$9,"yyyymmdd"),'Controle de reservas'!$T$14:$T$2013,0),0))</f>
      </c>
      <c r="BS82">
        <f ca="1">IF(OR($AQ82=0,AE$9=""),0,IFERROR(MATCH($AR82&amp;"|"&amp;TEXT(AE$9,"yyyymmdd"),'Controle de reservas'!$T$14:$T$2013,0),0))</f>
      </c>
      <c r="BT82">
        <f ca="1">IF(OR($AQ82=0,AF$9=""),0,IFERROR(MATCH($AR82&amp;"|"&amp;TEXT(AF$9,"yyyymmdd"),'Controle de reservas'!$T$14:$T$2013,0),0))</f>
      </c>
      <c r="BU82">
        <f ca="1">IF(OR($AQ82=0,AG$9=""),0,IFERROR(MATCH($AR82&amp;"|"&amp;TEXT(AG$9,"yyyymmdd"),'Controle de reservas'!$T$14:$T$2013,0),0))</f>
      </c>
      <c r="BV82">
        <f ca="1">IF(OR($AQ82=0,AH$9=""),0,IFERROR(MATCH($AR82&amp;"|"&amp;TEXT(AH$9,"yyyymmdd"),'Controle de reservas'!$T$14:$T$2013,0),0))</f>
      </c>
      <c r="BW82">
        <f ca="1">IF(OR($AQ82=0,AI$9=""),0,IFERROR(MATCH($AR82&amp;"|"&amp;TEXT(AI$9,"yyyymmdd"),'Controle de reservas'!$T$14:$T$2013,0),0))</f>
      </c>
      <c r="BX82">
        <f ca="1">IF(OR($AQ82=0,AJ$9=""),0,IFERROR(MATCH($AR82&amp;"|"&amp;TEXT(AJ$9,"yyyymmdd"),'Controle de reservas'!$T$14:$T$2013,0),0))</f>
      </c>
      <c r="BY82">
        <f ca="1">IF(OR($AQ82=0,AK$9=""),0,IFERROR(MATCH($AR82&amp;"|"&amp;TEXT(AK$9,"yyyymmdd"),'Controle de reservas'!$T$14:$T$2013,0),0))</f>
      </c>
    </row>
    <row r="83" spans="1:77" ht="105" customHeight="1" x14ac:dyDescent="0.25">
      <c r="A83" s="16">
        <f ca="1">IF($AQ83=0,"",INDEX('Controle de reservas'!$A$14:$A$2013,$AQ83))</f>
      </c>
      <c r="B83" s="16">
        <f ca="1">IF($AQ83=0,"",INDEX('Controle de reservas'!$B$14:$B$2013,$AQ83))</f>
      </c>
      <c r="C83" s="16">
        <f ca="1">IF($AQ83=0,"",INDEX('Controle de reservas'!$C$14:$C$2013,$AQ83))</f>
      </c>
      <c r="D83" s="16">
        <f ca="1">IF($AQ83=0,"",INDEX('Controle de reservas'!$D$14:$D$2013,$AQ83))</f>
      </c>
      <c r="E83" s="16">
        <f ca="1">IF($AQ83=0,"",INDEX('Controle de reservas'!$E$14:$E$2013,$AQ83))</f>
      </c>
      <c r="F83" s="16">
        <f ca="1">IF($AQ83=0,"",INDEX('Controle de reservas'!$F$14:$F$2013,$AQ83))</f>
      </c>
      <c r="G83" s="17">
        <f ca="1">IF(OR($AQ83=0,G$9="",G$9&lt;$AS83,AND($AT83&lt;&gt;"",G$9&gt;$AT83)),"",IF(AU83=0,"—",IF(INDEX('Controle de reservas'!$P$14:$P$2013,AU83)="DUPLICIDADE NO DIA","CONFLITO"&amp;IF(INDEX('Controle de reservas'!$M$14:$M$2013,AU83)&lt;&gt;"",CHAR(10)&amp;INDEX('Controle de reservas'!$M$14:$M$2013,AU83),"")&amp;IF(INDEX('Controle de reservas'!$N$14:$N$2013,AU83)&lt;&gt;"",CHAR(10)&amp;"Subst.: "&amp;INDEX('Controle de reservas'!$N$14:$N$2013,AU83),"")&amp;IF(AND(ISNUMBER(INDEX('Controle de reservas'!$I$14:$I$2013,AU83)),INDEX('Controle de reservas'!$I$14:$I$2013,AU83)&gt;0,INDEX('Controle de reservas'!$K$14:$K$2013,AU83)&gt;INDEX('Controle de reservas'!$I$14:$I$2013,AU83)),CHAR(10)&amp;"DIVERGÊNCIA DE DATAS",""),IF(INDEX('Controle de reservas'!$L$14:$L$2013,AU83)="Em cobertura","COV",IF(INDEX('Controle de reservas'!$L$14:$L$2013,AU83)="Disponível","DISP",IF(INDEX('Controle de reservas'!$L$14:$L$2013,AU83)="Não utilizado","NU",IF(INDEX('Controle de reservas'!$L$14:$L$2013,AU83)="Folga","F",IF(INDEX('Controle de reservas'!$L$14:$L$2013,AU83)="Ocorrência","O",IF(INDEX('Controle de reservas'!$L$14:$L$2013,AU83)="Programado","PROG",IF(INDEX('Controle de reservas'!$L$14:$L$2013,AU83)="Disponível no posto","DP","SEM SITUAÇÃO")))))))&amp;IF(INDEX('Controle de reservas'!$M$14:$M$2013,AU83)&lt;&gt;"",CHAR(10)&amp;INDEX('Controle de reservas'!$M$14:$M$2013,AU83),IF(OR(INDEX('Controle de reservas'!$L$14:$L$2013,AU83)="Em cobertura",INDEX('Controle de reservas'!$L$14:$L$2013,AU83)="Programado"),CHAR(10)&amp;"SEM LOCAL",""))&amp;IF(INDEX('Controle de reservas'!$N$14:$N$2013,AU83)&lt;&gt;"",CHAR(10)&amp;"Subst.: "&amp;INDEX('Controle de reservas'!$N$14:$N$2013,AU83),"")&amp;IF(AND(ISNUMBER(INDEX('Controle de reservas'!$I$14:$I$2013,AU83)),INDEX('Controle de reservas'!$I$14:$I$2013,AU83)&gt;0,INDEX('Controle de reservas'!$K$14:$K$2013,AU83)&gt;INDEX('Controle de reservas'!$I$14:$I$2013,AU83)),CHAR(10)&amp;"DIVERGÊNCIA DE DATAS","")&amp;IF(INDEX('Controle de reservas'!$P$14:$P$2013,AU83)&lt;&gt;"OK"," !",""))))</f>
      </c>
      <c r="H83" s="17">
        <f ca="1">IF(OR($AQ83=0,H$9="",H$9&lt;$AS83,AND($AT83&lt;&gt;"",H$9&gt;$AT83)),"",IF(AV83=0,"—",IF(INDEX('Controle de reservas'!$P$14:$P$2013,AV83)="DUPLICIDADE NO DIA","CONFLITO"&amp;IF(INDEX('Controle de reservas'!$M$14:$M$2013,AV83)&lt;&gt;"",CHAR(10)&amp;INDEX('Controle de reservas'!$M$14:$M$2013,AV83),"")&amp;IF(INDEX('Controle de reservas'!$N$14:$N$2013,AV83)&lt;&gt;"",CHAR(10)&amp;"Subst.: "&amp;INDEX('Controle de reservas'!$N$14:$N$2013,AV83),"")&amp;IF(AND(ISNUMBER(INDEX('Controle de reservas'!$I$14:$I$2013,AV83)),INDEX('Controle de reservas'!$I$14:$I$2013,AV83)&gt;0,INDEX('Controle de reservas'!$K$14:$K$2013,AV83)&gt;INDEX('Controle de reservas'!$I$14:$I$2013,AV83)),CHAR(10)&amp;"DIVERGÊNCIA DE DATAS",""),IF(INDEX('Controle de reservas'!$L$14:$L$2013,AV83)="Em cobertura","COV",IF(INDEX('Controle de reservas'!$L$14:$L$2013,AV83)="Disponível","DISP",IF(INDEX('Controle de reservas'!$L$14:$L$2013,AV83)="Não utilizado","NU",IF(INDEX('Controle de reservas'!$L$14:$L$2013,AV83)="Folga","F",IF(INDEX('Controle de reservas'!$L$14:$L$2013,AV83)="Ocorrência","O",IF(INDEX('Controle de reservas'!$L$14:$L$2013,AV83)="Programado","PROG",IF(INDEX('Controle de reservas'!$L$14:$L$2013,AV83)="Disponível no posto","DP","SEM SITUAÇÃO")))))))&amp;IF(INDEX('Controle de reservas'!$M$14:$M$2013,AV83)&lt;&gt;"",CHAR(10)&amp;INDEX('Controle de reservas'!$M$14:$M$2013,AV83),IF(OR(INDEX('Controle de reservas'!$L$14:$L$2013,AV83)="Em cobertura",INDEX('Controle de reservas'!$L$14:$L$2013,AV83)="Programado"),CHAR(10)&amp;"SEM LOCAL",""))&amp;IF(INDEX('Controle de reservas'!$N$14:$N$2013,AV83)&lt;&gt;"",CHAR(10)&amp;"Subst.: "&amp;INDEX('Controle de reservas'!$N$14:$N$2013,AV83),"")&amp;IF(AND(ISNUMBER(INDEX('Controle de reservas'!$I$14:$I$2013,AV83)),INDEX('Controle de reservas'!$I$14:$I$2013,AV83)&gt;0,INDEX('Controle de reservas'!$K$14:$K$2013,AV83)&gt;INDEX('Controle de reservas'!$I$14:$I$2013,AV83)),CHAR(10)&amp;"DIVERGÊNCIA DE DATAS","")&amp;IF(INDEX('Controle de reservas'!$P$14:$P$2013,AV83)&lt;&gt;"OK"," !",""))))</f>
      </c>
      <c r="I83" s="17">
        <f ca="1">IF(OR($AQ83=0,I$9="",I$9&lt;$AS83,AND($AT83&lt;&gt;"",I$9&gt;$AT83)),"",IF(AW83=0,"—",IF(INDEX('Controle de reservas'!$P$14:$P$2013,AW83)="DUPLICIDADE NO DIA","CONFLITO"&amp;IF(INDEX('Controle de reservas'!$M$14:$M$2013,AW83)&lt;&gt;"",CHAR(10)&amp;INDEX('Controle de reservas'!$M$14:$M$2013,AW83),"")&amp;IF(INDEX('Controle de reservas'!$N$14:$N$2013,AW83)&lt;&gt;"",CHAR(10)&amp;"Subst.: "&amp;INDEX('Controle de reservas'!$N$14:$N$2013,AW83),"")&amp;IF(AND(ISNUMBER(INDEX('Controle de reservas'!$I$14:$I$2013,AW83)),INDEX('Controle de reservas'!$I$14:$I$2013,AW83)&gt;0,INDEX('Controle de reservas'!$K$14:$K$2013,AW83)&gt;INDEX('Controle de reservas'!$I$14:$I$2013,AW83)),CHAR(10)&amp;"DIVERGÊNCIA DE DATAS",""),IF(INDEX('Controle de reservas'!$L$14:$L$2013,AW83)="Em cobertura","COV",IF(INDEX('Controle de reservas'!$L$14:$L$2013,AW83)="Disponível","DISP",IF(INDEX('Controle de reservas'!$L$14:$L$2013,AW83)="Não utilizado","NU",IF(INDEX('Controle de reservas'!$L$14:$L$2013,AW83)="Folga","F",IF(INDEX('Controle de reservas'!$L$14:$L$2013,AW83)="Ocorrência","O",IF(INDEX('Controle de reservas'!$L$14:$L$2013,AW83)="Programado","PROG",IF(INDEX('Controle de reservas'!$L$14:$L$2013,AW83)="Disponível no posto","DP","SEM SITUAÇÃO")))))))&amp;IF(INDEX('Controle de reservas'!$M$14:$M$2013,AW83)&lt;&gt;"",CHAR(10)&amp;INDEX('Controle de reservas'!$M$14:$M$2013,AW83),IF(OR(INDEX('Controle de reservas'!$L$14:$L$2013,AW83)="Em cobertura",INDEX('Controle de reservas'!$L$14:$L$2013,AW83)="Programado"),CHAR(10)&amp;"SEM LOCAL",""))&amp;IF(INDEX('Controle de reservas'!$N$14:$N$2013,AW83)&lt;&gt;"",CHAR(10)&amp;"Subst.: "&amp;INDEX('Controle de reservas'!$N$14:$N$2013,AW83),"")&amp;IF(AND(ISNUMBER(INDEX('Controle de reservas'!$I$14:$I$2013,AW83)),INDEX('Controle de reservas'!$I$14:$I$2013,AW83)&gt;0,INDEX('Controle de reservas'!$K$14:$K$2013,AW83)&gt;INDEX('Controle de reservas'!$I$14:$I$2013,AW83)),CHAR(10)&amp;"DIVERGÊNCIA DE DATAS","")&amp;IF(INDEX('Controle de reservas'!$P$14:$P$2013,AW83)&lt;&gt;"OK"," !",""))))</f>
      </c>
      <c r="J83" s="17">
        <f ca="1">IF(OR($AQ83=0,J$9="",J$9&lt;$AS83,AND($AT83&lt;&gt;"",J$9&gt;$AT83)),"",IF(AX83=0,"—",IF(INDEX('Controle de reservas'!$P$14:$P$2013,AX83)="DUPLICIDADE NO DIA","CONFLITO"&amp;IF(INDEX('Controle de reservas'!$M$14:$M$2013,AX83)&lt;&gt;"",CHAR(10)&amp;INDEX('Controle de reservas'!$M$14:$M$2013,AX83),"")&amp;IF(INDEX('Controle de reservas'!$N$14:$N$2013,AX83)&lt;&gt;"",CHAR(10)&amp;"Subst.: "&amp;INDEX('Controle de reservas'!$N$14:$N$2013,AX83),"")&amp;IF(AND(ISNUMBER(INDEX('Controle de reservas'!$I$14:$I$2013,AX83)),INDEX('Controle de reservas'!$I$14:$I$2013,AX83)&gt;0,INDEX('Controle de reservas'!$K$14:$K$2013,AX83)&gt;INDEX('Controle de reservas'!$I$14:$I$2013,AX83)),CHAR(10)&amp;"DIVERGÊNCIA DE DATAS",""),IF(INDEX('Controle de reservas'!$L$14:$L$2013,AX83)="Em cobertura","COV",IF(INDEX('Controle de reservas'!$L$14:$L$2013,AX83)="Disponível","DISP",IF(INDEX('Controle de reservas'!$L$14:$L$2013,AX83)="Não utilizado","NU",IF(INDEX('Controle de reservas'!$L$14:$L$2013,AX83)="Folga","F",IF(INDEX('Controle de reservas'!$L$14:$L$2013,AX83)="Ocorrência","O",IF(INDEX('Controle de reservas'!$L$14:$L$2013,AX83)="Programado","PROG",IF(INDEX('Controle de reservas'!$L$14:$L$2013,AX83)="Disponível no posto","DP","SEM SITUAÇÃO")))))))&amp;IF(INDEX('Controle de reservas'!$M$14:$M$2013,AX83)&lt;&gt;"",CHAR(10)&amp;INDEX('Controle de reservas'!$M$14:$M$2013,AX83),IF(OR(INDEX('Controle de reservas'!$L$14:$L$2013,AX83)="Em cobertura",INDEX('Controle de reservas'!$L$14:$L$2013,AX83)="Programado"),CHAR(10)&amp;"SEM LOCAL",""))&amp;IF(INDEX('Controle de reservas'!$N$14:$N$2013,AX83)&lt;&gt;"",CHAR(10)&amp;"Subst.: "&amp;INDEX('Controle de reservas'!$N$14:$N$2013,AX83),"")&amp;IF(AND(ISNUMBER(INDEX('Controle de reservas'!$I$14:$I$2013,AX83)),INDEX('Controle de reservas'!$I$14:$I$2013,AX83)&gt;0,INDEX('Controle de reservas'!$K$14:$K$2013,AX83)&gt;INDEX('Controle de reservas'!$I$14:$I$2013,AX83)),CHAR(10)&amp;"DIVERGÊNCIA DE DATAS","")&amp;IF(INDEX('Controle de reservas'!$P$14:$P$2013,AX83)&lt;&gt;"OK"," !",""))))</f>
      </c>
      <c r="K83" s="17">
        <f ca="1">IF(OR($AQ83=0,K$9="",K$9&lt;$AS83,AND($AT83&lt;&gt;"",K$9&gt;$AT83)),"",IF(AY83=0,"—",IF(INDEX('Controle de reservas'!$P$14:$P$2013,AY83)="DUPLICIDADE NO DIA","CONFLITO"&amp;IF(INDEX('Controle de reservas'!$M$14:$M$2013,AY83)&lt;&gt;"",CHAR(10)&amp;INDEX('Controle de reservas'!$M$14:$M$2013,AY83),"")&amp;IF(INDEX('Controle de reservas'!$N$14:$N$2013,AY83)&lt;&gt;"",CHAR(10)&amp;"Subst.: "&amp;INDEX('Controle de reservas'!$N$14:$N$2013,AY83),"")&amp;IF(AND(ISNUMBER(INDEX('Controle de reservas'!$I$14:$I$2013,AY83)),INDEX('Controle de reservas'!$I$14:$I$2013,AY83)&gt;0,INDEX('Controle de reservas'!$K$14:$K$2013,AY83)&gt;INDEX('Controle de reservas'!$I$14:$I$2013,AY83)),CHAR(10)&amp;"DIVERGÊNCIA DE DATAS",""),IF(INDEX('Controle de reservas'!$L$14:$L$2013,AY83)="Em cobertura","COV",IF(INDEX('Controle de reservas'!$L$14:$L$2013,AY83)="Disponível","DISP",IF(INDEX('Controle de reservas'!$L$14:$L$2013,AY83)="Não utilizado","NU",IF(INDEX('Controle de reservas'!$L$14:$L$2013,AY83)="Folga","F",IF(INDEX('Controle de reservas'!$L$14:$L$2013,AY83)="Ocorrência","O",IF(INDEX('Controle de reservas'!$L$14:$L$2013,AY83)="Programado","PROG",IF(INDEX('Controle de reservas'!$L$14:$L$2013,AY83)="Disponível no posto","DP","SEM SITUAÇÃO")))))))&amp;IF(INDEX('Controle de reservas'!$M$14:$M$2013,AY83)&lt;&gt;"",CHAR(10)&amp;INDEX('Controle de reservas'!$M$14:$M$2013,AY83),IF(OR(INDEX('Controle de reservas'!$L$14:$L$2013,AY83)="Em cobertura",INDEX('Controle de reservas'!$L$14:$L$2013,AY83)="Programado"),CHAR(10)&amp;"SEM LOCAL",""))&amp;IF(INDEX('Controle de reservas'!$N$14:$N$2013,AY83)&lt;&gt;"",CHAR(10)&amp;"Subst.: "&amp;INDEX('Controle de reservas'!$N$14:$N$2013,AY83),"")&amp;IF(AND(ISNUMBER(INDEX('Controle de reservas'!$I$14:$I$2013,AY83)),INDEX('Controle de reservas'!$I$14:$I$2013,AY83)&gt;0,INDEX('Controle de reservas'!$K$14:$K$2013,AY83)&gt;INDEX('Controle de reservas'!$I$14:$I$2013,AY83)),CHAR(10)&amp;"DIVERGÊNCIA DE DATAS","")&amp;IF(INDEX('Controle de reservas'!$P$14:$P$2013,AY83)&lt;&gt;"OK"," !",""))))</f>
      </c>
      <c r="L83" s="17">
        <f ca="1">IF(OR($AQ83=0,L$9="",L$9&lt;$AS83,AND($AT83&lt;&gt;"",L$9&gt;$AT83)),"",IF(AZ83=0,"—",IF(INDEX('Controle de reservas'!$P$14:$P$2013,AZ83)="DUPLICIDADE NO DIA","CONFLITO"&amp;IF(INDEX('Controle de reservas'!$M$14:$M$2013,AZ83)&lt;&gt;"",CHAR(10)&amp;INDEX('Controle de reservas'!$M$14:$M$2013,AZ83),"")&amp;IF(INDEX('Controle de reservas'!$N$14:$N$2013,AZ83)&lt;&gt;"",CHAR(10)&amp;"Subst.: "&amp;INDEX('Controle de reservas'!$N$14:$N$2013,AZ83),"")&amp;IF(AND(ISNUMBER(INDEX('Controle de reservas'!$I$14:$I$2013,AZ83)),INDEX('Controle de reservas'!$I$14:$I$2013,AZ83)&gt;0,INDEX('Controle de reservas'!$K$14:$K$2013,AZ83)&gt;INDEX('Controle de reservas'!$I$14:$I$2013,AZ83)),CHAR(10)&amp;"DIVERGÊNCIA DE DATAS",""),IF(INDEX('Controle de reservas'!$L$14:$L$2013,AZ83)="Em cobertura","COV",IF(INDEX('Controle de reservas'!$L$14:$L$2013,AZ83)="Disponível","DISP",IF(INDEX('Controle de reservas'!$L$14:$L$2013,AZ83)="Não utilizado","NU",IF(INDEX('Controle de reservas'!$L$14:$L$2013,AZ83)="Folga","F",IF(INDEX('Controle de reservas'!$L$14:$L$2013,AZ83)="Ocorrência","O",IF(INDEX('Controle de reservas'!$L$14:$L$2013,AZ83)="Programado","PROG",IF(INDEX('Controle de reservas'!$L$14:$L$2013,AZ83)="Disponível no posto","DP","SEM SITUAÇÃO")))))))&amp;IF(INDEX('Controle de reservas'!$M$14:$M$2013,AZ83)&lt;&gt;"",CHAR(10)&amp;INDEX('Controle de reservas'!$M$14:$M$2013,AZ83),IF(OR(INDEX('Controle de reservas'!$L$14:$L$2013,AZ83)="Em cobertura",INDEX('Controle de reservas'!$L$14:$L$2013,AZ83)="Programado"),CHAR(10)&amp;"SEM LOCAL",""))&amp;IF(INDEX('Controle de reservas'!$N$14:$N$2013,AZ83)&lt;&gt;"",CHAR(10)&amp;"Subst.: "&amp;INDEX('Controle de reservas'!$N$14:$N$2013,AZ83),"")&amp;IF(AND(ISNUMBER(INDEX('Controle de reservas'!$I$14:$I$2013,AZ83)),INDEX('Controle de reservas'!$I$14:$I$2013,AZ83)&gt;0,INDEX('Controle de reservas'!$K$14:$K$2013,AZ83)&gt;INDEX('Controle de reservas'!$I$14:$I$2013,AZ83)),CHAR(10)&amp;"DIVERGÊNCIA DE DATAS","")&amp;IF(INDEX('Controle de reservas'!$P$14:$P$2013,AZ83)&lt;&gt;"OK"," !",""))))</f>
      </c>
      <c r="M83" s="17">
        <f ca="1">IF(OR($AQ83=0,M$9="",M$9&lt;$AS83,AND($AT83&lt;&gt;"",M$9&gt;$AT83)),"",IF(BA83=0,"—",IF(INDEX('Controle de reservas'!$P$14:$P$2013,BA83)="DUPLICIDADE NO DIA","CONFLITO"&amp;IF(INDEX('Controle de reservas'!$M$14:$M$2013,BA83)&lt;&gt;"",CHAR(10)&amp;INDEX('Controle de reservas'!$M$14:$M$2013,BA83),"")&amp;IF(INDEX('Controle de reservas'!$N$14:$N$2013,BA83)&lt;&gt;"",CHAR(10)&amp;"Subst.: "&amp;INDEX('Controle de reservas'!$N$14:$N$2013,BA83),"")&amp;IF(AND(ISNUMBER(INDEX('Controle de reservas'!$I$14:$I$2013,BA83)),INDEX('Controle de reservas'!$I$14:$I$2013,BA83)&gt;0,INDEX('Controle de reservas'!$K$14:$K$2013,BA83)&gt;INDEX('Controle de reservas'!$I$14:$I$2013,BA83)),CHAR(10)&amp;"DIVERGÊNCIA DE DATAS",""),IF(INDEX('Controle de reservas'!$L$14:$L$2013,BA83)="Em cobertura","COV",IF(INDEX('Controle de reservas'!$L$14:$L$2013,BA83)="Disponível","DISP",IF(INDEX('Controle de reservas'!$L$14:$L$2013,BA83)="Não utilizado","NU",IF(INDEX('Controle de reservas'!$L$14:$L$2013,BA83)="Folga","F",IF(INDEX('Controle de reservas'!$L$14:$L$2013,BA83)="Ocorrência","O",IF(INDEX('Controle de reservas'!$L$14:$L$2013,BA83)="Programado","PROG",IF(INDEX('Controle de reservas'!$L$14:$L$2013,BA83)="Disponível no posto","DP","SEM SITUAÇÃO")))))))&amp;IF(INDEX('Controle de reservas'!$M$14:$M$2013,BA83)&lt;&gt;"",CHAR(10)&amp;INDEX('Controle de reservas'!$M$14:$M$2013,BA83),IF(OR(INDEX('Controle de reservas'!$L$14:$L$2013,BA83)="Em cobertura",INDEX('Controle de reservas'!$L$14:$L$2013,BA83)="Programado"),CHAR(10)&amp;"SEM LOCAL",""))&amp;IF(INDEX('Controle de reservas'!$N$14:$N$2013,BA83)&lt;&gt;"",CHAR(10)&amp;"Subst.: "&amp;INDEX('Controle de reservas'!$N$14:$N$2013,BA83),"")&amp;IF(AND(ISNUMBER(INDEX('Controle de reservas'!$I$14:$I$2013,BA83)),INDEX('Controle de reservas'!$I$14:$I$2013,BA83)&gt;0,INDEX('Controle de reservas'!$K$14:$K$2013,BA83)&gt;INDEX('Controle de reservas'!$I$14:$I$2013,BA83)),CHAR(10)&amp;"DIVERGÊNCIA DE DATAS","")&amp;IF(INDEX('Controle de reservas'!$P$14:$P$2013,BA83)&lt;&gt;"OK"," !",""))))</f>
      </c>
      <c r="N83" s="17">
        <f ca="1">IF(OR($AQ83=0,N$9="",N$9&lt;$AS83,AND($AT83&lt;&gt;"",N$9&gt;$AT83)),"",IF(BB83=0,"—",IF(INDEX('Controle de reservas'!$P$14:$P$2013,BB83)="DUPLICIDADE NO DIA","CONFLITO"&amp;IF(INDEX('Controle de reservas'!$M$14:$M$2013,BB83)&lt;&gt;"",CHAR(10)&amp;INDEX('Controle de reservas'!$M$14:$M$2013,BB83),"")&amp;IF(INDEX('Controle de reservas'!$N$14:$N$2013,BB83)&lt;&gt;"",CHAR(10)&amp;"Subst.: "&amp;INDEX('Controle de reservas'!$N$14:$N$2013,BB83),"")&amp;IF(AND(ISNUMBER(INDEX('Controle de reservas'!$I$14:$I$2013,BB83)),INDEX('Controle de reservas'!$I$14:$I$2013,BB83)&gt;0,INDEX('Controle de reservas'!$K$14:$K$2013,BB83)&gt;INDEX('Controle de reservas'!$I$14:$I$2013,BB83)),CHAR(10)&amp;"DIVERGÊNCIA DE DATAS",""),IF(INDEX('Controle de reservas'!$L$14:$L$2013,BB83)="Em cobertura","COV",IF(INDEX('Controle de reservas'!$L$14:$L$2013,BB83)="Disponível","DISP",IF(INDEX('Controle de reservas'!$L$14:$L$2013,BB83)="Não utilizado","NU",IF(INDEX('Controle de reservas'!$L$14:$L$2013,BB83)="Folga","F",IF(INDEX('Controle de reservas'!$L$14:$L$2013,BB83)="Ocorrência","O",IF(INDEX('Controle de reservas'!$L$14:$L$2013,BB83)="Programado","PROG",IF(INDEX('Controle de reservas'!$L$14:$L$2013,BB83)="Disponível no posto","DP","SEM SITUAÇÃO")))))))&amp;IF(INDEX('Controle de reservas'!$M$14:$M$2013,BB83)&lt;&gt;"",CHAR(10)&amp;INDEX('Controle de reservas'!$M$14:$M$2013,BB83),IF(OR(INDEX('Controle de reservas'!$L$14:$L$2013,BB83)="Em cobertura",INDEX('Controle de reservas'!$L$14:$L$2013,BB83)="Programado"),CHAR(10)&amp;"SEM LOCAL",""))&amp;IF(INDEX('Controle de reservas'!$N$14:$N$2013,BB83)&lt;&gt;"",CHAR(10)&amp;"Subst.: "&amp;INDEX('Controle de reservas'!$N$14:$N$2013,BB83),"")&amp;IF(AND(ISNUMBER(INDEX('Controle de reservas'!$I$14:$I$2013,BB83)),INDEX('Controle de reservas'!$I$14:$I$2013,BB83)&gt;0,INDEX('Controle de reservas'!$K$14:$K$2013,BB83)&gt;INDEX('Controle de reservas'!$I$14:$I$2013,BB83)),CHAR(10)&amp;"DIVERGÊNCIA DE DATAS","")&amp;IF(INDEX('Controle de reservas'!$P$14:$P$2013,BB83)&lt;&gt;"OK"," !",""))))</f>
      </c>
      <c r="O83" s="17">
        <f ca="1">IF(OR($AQ83=0,O$9="",O$9&lt;$AS83,AND($AT83&lt;&gt;"",O$9&gt;$AT83)),"",IF(BC83=0,"—",IF(INDEX('Controle de reservas'!$P$14:$P$2013,BC83)="DUPLICIDADE NO DIA","CONFLITO"&amp;IF(INDEX('Controle de reservas'!$M$14:$M$2013,BC83)&lt;&gt;"",CHAR(10)&amp;INDEX('Controle de reservas'!$M$14:$M$2013,BC83),"")&amp;IF(INDEX('Controle de reservas'!$N$14:$N$2013,BC83)&lt;&gt;"",CHAR(10)&amp;"Subst.: "&amp;INDEX('Controle de reservas'!$N$14:$N$2013,BC83),"")&amp;IF(AND(ISNUMBER(INDEX('Controle de reservas'!$I$14:$I$2013,BC83)),INDEX('Controle de reservas'!$I$14:$I$2013,BC83)&gt;0,INDEX('Controle de reservas'!$K$14:$K$2013,BC83)&gt;INDEX('Controle de reservas'!$I$14:$I$2013,BC83)),CHAR(10)&amp;"DIVERGÊNCIA DE DATAS",""),IF(INDEX('Controle de reservas'!$L$14:$L$2013,BC83)="Em cobertura","COV",IF(INDEX('Controle de reservas'!$L$14:$L$2013,BC83)="Disponível","DISP",IF(INDEX('Controle de reservas'!$L$14:$L$2013,BC83)="Não utilizado","NU",IF(INDEX('Controle de reservas'!$L$14:$L$2013,BC83)="Folga","F",IF(INDEX('Controle de reservas'!$L$14:$L$2013,BC83)="Ocorrência","O",IF(INDEX('Controle de reservas'!$L$14:$L$2013,BC83)="Programado","PROG",IF(INDEX('Controle de reservas'!$L$14:$L$2013,BC83)="Disponível no posto","DP","SEM SITUAÇÃO")))))))&amp;IF(INDEX('Controle de reservas'!$M$14:$M$2013,BC83)&lt;&gt;"",CHAR(10)&amp;INDEX('Controle de reservas'!$M$14:$M$2013,BC83),IF(OR(INDEX('Controle de reservas'!$L$14:$L$2013,BC83)="Em cobertura",INDEX('Controle de reservas'!$L$14:$L$2013,BC83)="Programado"),CHAR(10)&amp;"SEM LOCAL",""))&amp;IF(INDEX('Controle de reservas'!$N$14:$N$2013,BC83)&lt;&gt;"",CHAR(10)&amp;"Subst.: "&amp;INDEX('Controle de reservas'!$N$14:$N$2013,BC83),"")&amp;IF(AND(ISNUMBER(INDEX('Controle de reservas'!$I$14:$I$2013,BC83)),INDEX('Controle de reservas'!$I$14:$I$2013,BC83)&gt;0,INDEX('Controle de reservas'!$K$14:$K$2013,BC83)&gt;INDEX('Controle de reservas'!$I$14:$I$2013,BC83)),CHAR(10)&amp;"DIVERGÊNCIA DE DATAS","")&amp;IF(INDEX('Controle de reservas'!$P$14:$P$2013,BC83)&lt;&gt;"OK"," !",""))))</f>
      </c>
      <c r="P83" s="17">
        <f ca="1">IF(OR($AQ83=0,P$9="",P$9&lt;$AS83,AND($AT83&lt;&gt;"",P$9&gt;$AT83)),"",IF(BD83=0,"—",IF(INDEX('Controle de reservas'!$P$14:$P$2013,BD83)="DUPLICIDADE NO DIA","CONFLITO"&amp;IF(INDEX('Controle de reservas'!$M$14:$M$2013,BD83)&lt;&gt;"",CHAR(10)&amp;INDEX('Controle de reservas'!$M$14:$M$2013,BD83),"")&amp;IF(INDEX('Controle de reservas'!$N$14:$N$2013,BD83)&lt;&gt;"",CHAR(10)&amp;"Subst.: "&amp;INDEX('Controle de reservas'!$N$14:$N$2013,BD83),"")&amp;IF(AND(ISNUMBER(INDEX('Controle de reservas'!$I$14:$I$2013,BD83)),INDEX('Controle de reservas'!$I$14:$I$2013,BD83)&gt;0,INDEX('Controle de reservas'!$K$14:$K$2013,BD83)&gt;INDEX('Controle de reservas'!$I$14:$I$2013,BD83)),CHAR(10)&amp;"DIVERGÊNCIA DE DATAS",""),IF(INDEX('Controle de reservas'!$L$14:$L$2013,BD83)="Em cobertura","COV",IF(INDEX('Controle de reservas'!$L$14:$L$2013,BD83)="Disponível","DISP",IF(INDEX('Controle de reservas'!$L$14:$L$2013,BD83)="Não utilizado","NU",IF(INDEX('Controle de reservas'!$L$14:$L$2013,BD83)="Folga","F",IF(INDEX('Controle de reservas'!$L$14:$L$2013,BD83)="Ocorrência","O",IF(INDEX('Controle de reservas'!$L$14:$L$2013,BD83)="Programado","PROG",IF(INDEX('Controle de reservas'!$L$14:$L$2013,BD83)="Disponível no posto","DP","SEM SITUAÇÃO")))))))&amp;IF(INDEX('Controle de reservas'!$M$14:$M$2013,BD83)&lt;&gt;"",CHAR(10)&amp;INDEX('Controle de reservas'!$M$14:$M$2013,BD83),IF(OR(INDEX('Controle de reservas'!$L$14:$L$2013,BD83)="Em cobertura",INDEX('Controle de reservas'!$L$14:$L$2013,BD83)="Programado"),CHAR(10)&amp;"SEM LOCAL",""))&amp;IF(INDEX('Controle de reservas'!$N$14:$N$2013,BD83)&lt;&gt;"",CHAR(10)&amp;"Subst.: "&amp;INDEX('Controle de reservas'!$N$14:$N$2013,BD83),"")&amp;IF(AND(ISNUMBER(INDEX('Controle de reservas'!$I$14:$I$2013,BD83)),INDEX('Controle de reservas'!$I$14:$I$2013,BD83)&gt;0,INDEX('Controle de reservas'!$K$14:$K$2013,BD83)&gt;INDEX('Controle de reservas'!$I$14:$I$2013,BD83)),CHAR(10)&amp;"DIVERGÊNCIA DE DATAS","")&amp;IF(INDEX('Controle de reservas'!$P$14:$P$2013,BD83)&lt;&gt;"OK"," !",""))))</f>
      </c>
      <c r="Q83" s="17">
        <f ca="1">IF(OR($AQ83=0,Q$9="",Q$9&lt;$AS83,AND($AT83&lt;&gt;"",Q$9&gt;$AT83)),"",IF(BE83=0,"—",IF(INDEX('Controle de reservas'!$P$14:$P$2013,BE83)="DUPLICIDADE NO DIA","CONFLITO"&amp;IF(INDEX('Controle de reservas'!$M$14:$M$2013,BE83)&lt;&gt;"",CHAR(10)&amp;INDEX('Controle de reservas'!$M$14:$M$2013,BE83),"")&amp;IF(INDEX('Controle de reservas'!$N$14:$N$2013,BE83)&lt;&gt;"",CHAR(10)&amp;"Subst.: "&amp;INDEX('Controle de reservas'!$N$14:$N$2013,BE83),"")&amp;IF(AND(ISNUMBER(INDEX('Controle de reservas'!$I$14:$I$2013,BE83)),INDEX('Controle de reservas'!$I$14:$I$2013,BE83)&gt;0,INDEX('Controle de reservas'!$K$14:$K$2013,BE83)&gt;INDEX('Controle de reservas'!$I$14:$I$2013,BE83)),CHAR(10)&amp;"DIVERGÊNCIA DE DATAS",""),IF(INDEX('Controle de reservas'!$L$14:$L$2013,BE83)="Em cobertura","COV",IF(INDEX('Controle de reservas'!$L$14:$L$2013,BE83)="Disponível","DISP",IF(INDEX('Controle de reservas'!$L$14:$L$2013,BE83)="Não utilizado","NU",IF(INDEX('Controle de reservas'!$L$14:$L$2013,BE83)="Folga","F",IF(INDEX('Controle de reservas'!$L$14:$L$2013,BE83)="Ocorrência","O",IF(INDEX('Controle de reservas'!$L$14:$L$2013,BE83)="Programado","PROG",IF(INDEX('Controle de reservas'!$L$14:$L$2013,BE83)="Disponível no posto","DP","SEM SITUAÇÃO")))))))&amp;IF(INDEX('Controle de reservas'!$M$14:$M$2013,BE83)&lt;&gt;"",CHAR(10)&amp;INDEX('Controle de reservas'!$M$14:$M$2013,BE83),IF(OR(INDEX('Controle de reservas'!$L$14:$L$2013,BE83)="Em cobertura",INDEX('Controle de reservas'!$L$14:$L$2013,BE83)="Programado"),CHAR(10)&amp;"SEM LOCAL",""))&amp;IF(INDEX('Controle de reservas'!$N$14:$N$2013,BE83)&lt;&gt;"",CHAR(10)&amp;"Subst.: "&amp;INDEX('Controle de reservas'!$N$14:$N$2013,BE83),"")&amp;IF(AND(ISNUMBER(INDEX('Controle de reservas'!$I$14:$I$2013,BE83)),INDEX('Controle de reservas'!$I$14:$I$2013,BE83)&gt;0,INDEX('Controle de reservas'!$K$14:$K$2013,BE83)&gt;INDEX('Controle de reservas'!$I$14:$I$2013,BE83)),CHAR(10)&amp;"DIVERGÊNCIA DE DATAS","")&amp;IF(INDEX('Controle de reservas'!$P$14:$P$2013,BE83)&lt;&gt;"OK"," !",""))))</f>
      </c>
      <c r="R83" s="17">
        <f ca="1">IF(OR($AQ83=0,R$9="",R$9&lt;$AS83,AND($AT83&lt;&gt;"",R$9&gt;$AT83)),"",IF(BF83=0,"—",IF(INDEX('Controle de reservas'!$P$14:$P$2013,BF83)="DUPLICIDADE NO DIA","CONFLITO"&amp;IF(INDEX('Controle de reservas'!$M$14:$M$2013,BF83)&lt;&gt;"",CHAR(10)&amp;INDEX('Controle de reservas'!$M$14:$M$2013,BF83),"")&amp;IF(INDEX('Controle de reservas'!$N$14:$N$2013,BF83)&lt;&gt;"",CHAR(10)&amp;"Subst.: "&amp;INDEX('Controle de reservas'!$N$14:$N$2013,BF83),"")&amp;IF(AND(ISNUMBER(INDEX('Controle de reservas'!$I$14:$I$2013,BF83)),INDEX('Controle de reservas'!$I$14:$I$2013,BF83)&gt;0,INDEX('Controle de reservas'!$K$14:$K$2013,BF83)&gt;INDEX('Controle de reservas'!$I$14:$I$2013,BF83)),CHAR(10)&amp;"DIVERGÊNCIA DE DATAS",""),IF(INDEX('Controle de reservas'!$L$14:$L$2013,BF83)="Em cobertura","COV",IF(INDEX('Controle de reservas'!$L$14:$L$2013,BF83)="Disponível","DISP",IF(INDEX('Controle de reservas'!$L$14:$L$2013,BF83)="Não utilizado","NU",IF(INDEX('Controle de reservas'!$L$14:$L$2013,BF83)="Folga","F",IF(INDEX('Controle de reservas'!$L$14:$L$2013,BF83)="Ocorrência","O",IF(INDEX('Controle de reservas'!$L$14:$L$2013,BF83)="Programado","PROG",IF(INDEX('Controle de reservas'!$L$14:$L$2013,BF83)="Disponível no posto","DP","SEM SITUAÇÃO")))))))&amp;IF(INDEX('Controle de reservas'!$M$14:$M$2013,BF83)&lt;&gt;"",CHAR(10)&amp;INDEX('Controle de reservas'!$M$14:$M$2013,BF83),IF(OR(INDEX('Controle de reservas'!$L$14:$L$2013,BF83)="Em cobertura",INDEX('Controle de reservas'!$L$14:$L$2013,BF83)="Programado"),CHAR(10)&amp;"SEM LOCAL",""))&amp;IF(INDEX('Controle de reservas'!$N$14:$N$2013,BF83)&lt;&gt;"",CHAR(10)&amp;"Subst.: "&amp;INDEX('Controle de reservas'!$N$14:$N$2013,BF83),"")&amp;IF(AND(ISNUMBER(INDEX('Controle de reservas'!$I$14:$I$2013,BF83)),INDEX('Controle de reservas'!$I$14:$I$2013,BF83)&gt;0,INDEX('Controle de reservas'!$K$14:$K$2013,BF83)&gt;INDEX('Controle de reservas'!$I$14:$I$2013,BF83)),CHAR(10)&amp;"DIVERGÊNCIA DE DATAS","")&amp;IF(INDEX('Controle de reservas'!$P$14:$P$2013,BF83)&lt;&gt;"OK"," !",""))))</f>
      </c>
      <c r="S83" s="17">
        <f ca="1">IF(OR($AQ83=0,S$9="",S$9&lt;$AS83,AND($AT83&lt;&gt;"",S$9&gt;$AT83)),"",IF(BG83=0,"—",IF(INDEX('Controle de reservas'!$P$14:$P$2013,BG83)="DUPLICIDADE NO DIA","CONFLITO"&amp;IF(INDEX('Controle de reservas'!$M$14:$M$2013,BG83)&lt;&gt;"",CHAR(10)&amp;INDEX('Controle de reservas'!$M$14:$M$2013,BG83),"")&amp;IF(INDEX('Controle de reservas'!$N$14:$N$2013,BG83)&lt;&gt;"",CHAR(10)&amp;"Subst.: "&amp;INDEX('Controle de reservas'!$N$14:$N$2013,BG83),"")&amp;IF(AND(ISNUMBER(INDEX('Controle de reservas'!$I$14:$I$2013,BG83)),INDEX('Controle de reservas'!$I$14:$I$2013,BG83)&gt;0,INDEX('Controle de reservas'!$K$14:$K$2013,BG83)&gt;INDEX('Controle de reservas'!$I$14:$I$2013,BG83)),CHAR(10)&amp;"DIVERGÊNCIA DE DATAS",""),IF(INDEX('Controle de reservas'!$L$14:$L$2013,BG83)="Em cobertura","COV",IF(INDEX('Controle de reservas'!$L$14:$L$2013,BG83)="Disponível","DISP",IF(INDEX('Controle de reservas'!$L$14:$L$2013,BG83)="Não utilizado","NU",IF(INDEX('Controle de reservas'!$L$14:$L$2013,BG83)="Folga","F",IF(INDEX('Controle de reservas'!$L$14:$L$2013,BG83)="Ocorrência","O",IF(INDEX('Controle de reservas'!$L$14:$L$2013,BG83)="Programado","PROG",IF(INDEX('Controle de reservas'!$L$14:$L$2013,BG83)="Disponível no posto","DP","SEM SITUAÇÃO")))))))&amp;IF(INDEX('Controle de reservas'!$M$14:$M$2013,BG83)&lt;&gt;"",CHAR(10)&amp;INDEX('Controle de reservas'!$M$14:$M$2013,BG83),IF(OR(INDEX('Controle de reservas'!$L$14:$L$2013,BG83)="Em cobertura",INDEX('Controle de reservas'!$L$14:$L$2013,BG83)="Programado"),CHAR(10)&amp;"SEM LOCAL",""))&amp;IF(INDEX('Controle de reservas'!$N$14:$N$2013,BG83)&lt;&gt;"",CHAR(10)&amp;"Subst.: "&amp;INDEX('Controle de reservas'!$N$14:$N$2013,BG83),"")&amp;IF(AND(ISNUMBER(INDEX('Controle de reservas'!$I$14:$I$2013,BG83)),INDEX('Controle de reservas'!$I$14:$I$2013,BG83)&gt;0,INDEX('Controle de reservas'!$K$14:$K$2013,BG83)&gt;INDEX('Controle de reservas'!$I$14:$I$2013,BG83)),CHAR(10)&amp;"DIVERGÊNCIA DE DATAS","")&amp;IF(INDEX('Controle de reservas'!$P$14:$P$2013,BG83)&lt;&gt;"OK"," !",""))))</f>
      </c>
      <c r="T83" s="17">
        <f ca="1">IF(OR($AQ83=0,T$9="",T$9&lt;$AS83,AND($AT83&lt;&gt;"",T$9&gt;$AT83)),"",IF(BH83=0,"—",IF(INDEX('Controle de reservas'!$P$14:$P$2013,BH83)="DUPLICIDADE NO DIA","CONFLITO"&amp;IF(INDEX('Controle de reservas'!$M$14:$M$2013,BH83)&lt;&gt;"",CHAR(10)&amp;INDEX('Controle de reservas'!$M$14:$M$2013,BH83),"")&amp;IF(INDEX('Controle de reservas'!$N$14:$N$2013,BH83)&lt;&gt;"",CHAR(10)&amp;"Subst.: "&amp;INDEX('Controle de reservas'!$N$14:$N$2013,BH83),"")&amp;IF(AND(ISNUMBER(INDEX('Controle de reservas'!$I$14:$I$2013,BH83)),INDEX('Controle de reservas'!$I$14:$I$2013,BH83)&gt;0,INDEX('Controle de reservas'!$K$14:$K$2013,BH83)&gt;INDEX('Controle de reservas'!$I$14:$I$2013,BH83)),CHAR(10)&amp;"DIVERGÊNCIA DE DATAS",""),IF(INDEX('Controle de reservas'!$L$14:$L$2013,BH83)="Em cobertura","COV",IF(INDEX('Controle de reservas'!$L$14:$L$2013,BH83)="Disponível","DISP",IF(INDEX('Controle de reservas'!$L$14:$L$2013,BH83)="Não utilizado","NU",IF(INDEX('Controle de reservas'!$L$14:$L$2013,BH83)="Folga","F",IF(INDEX('Controle de reservas'!$L$14:$L$2013,BH83)="Ocorrência","O",IF(INDEX('Controle de reservas'!$L$14:$L$2013,BH83)="Programado","PROG",IF(INDEX('Controle de reservas'!$L$14:$L$2013,BH83)="Disponível no posto","DP","SEM SITUAÇÃO")))))))&amp;IF(INDEX('Controle de reservas'!$M$14:$M$2013,BH83)&lt;&gt;"",CHAR(10)&amp;INDEX('Controle de reservas'!$M$14:$M$2013,BH83),IF(OR(INDEX('Controle de reservas'!$L$14:$L$2013,BH83)="Em cobertura",INDEX('Controle de reservas'!$L$14:$L$2013,BH83)="Programado"),CHAR(10)&amp;"SEM LOCAL",""))&amp;IF(INDEX('Controle de reservas'!$N$14:$N$2013,BH83)&lt;&gt;"",CHAR(10)&amp;"Subst.: "&amp;INDEX('Controle de reservas'!$N$14:$N$2013,BH83),"")&amp;IF(AND(ISNUMBER(INDEX('Controle de reservas'!$I$14:$I$2013,BH83)),INDEX('Controle de reservas'!$I$14:$I$2013,BH83)&gt;0,INDEX('Controle de reservas'!$K$14:$K$2013,BH83)&gt;INDEX('Controle de reservas'!$I$14:$I$2013,BH83)),CHAR(10)&amp;"DIVERGÊNCIA DE DATAS","")&amp;IF(INDEX('Controle de reservas'!$P$14:$P$2013,BH83)&lt;&gt;"OK"," !",""))))</f>
      </c>
      <c r="U83" s="17">
        <f ca="1">IF(OR($AQ83=0,U$9="",U$9&lt;$AS83,AND($AT83&lt;&gt;"",U$9&gt;$AT83)),"",IF(BI83=0,"—",IF(INDEX('Controle de reservas'!$P$14:$P$2013,BI83)="DUPLICIDADE NO DIA","CONFLITO"&amp;IF(INDEX('Controle de reservas'!$M$14:$M$2013,BI83)&lt;&gt;"",CHAR(10)&amp;INDEX('Controle de reservas'!$M$14:$M$2013,BI83),"")&amp;IF(INDEX('Controle de reservas'!$N$14:$N$2013,BI83)&lt;&gt;"",CHAR(10)&amp;"Subst.: "&amp;INDEX('Controle de reservas'!$N$14:$N$2013,BI83),"")&amp;IF(AND(ISNUMBER(INDEX('Controle de reservas'!$I$14:$I$2013,BI83)),INDEX('Controle de reservas'!$I$14:$I$2013,BI83)&gt;0,INDEX('Controle de reservas'!$K$14:$K$2013,BI83)&gt;INDEX('Controle de reservas'!$I$14:$I$2013,BI83)),CHAR(10)&amp;"DIVERGÊNCIA DE DATAS",""),IF(INDEX('Controle de reservas'!$L$14:$L$2013,BI83)="Em cobertura","COV",IF(INDEX('Controle de reservas'!$L$14:$L$2013,BI83)="Disponível","DISP",IF(INDEX('Controle de reservas'!$L$14:$L$2013,BI83)="Não utilizado","NU",IF(INDEX('Controle de reservas'!$L$14:$L$2013,BI83)="Folga","F",IF(INDEX('Controle de reservas'!$L$14:$L$2013,BI83)="Ocorrência","O",IF(INDEX('Controle de reservas'!$L$14:$L$2013,BI83)="Programado","PROG",IF(INDEX('Controle de reservas'!$L$14:$L$2013,BI83)="Disponível no posto","DP","SEM SITUAÇÃO")))))))&amp;IF(INDEX('Controle de reservas'!$M$14:$M$2013,BI83)&lt;&gt;"",CHAR(10)&amp;INDEX('Controle de reservas'!$M$14:$M$2013,BI83),IF(OR(INDEX('Controle de reservas'!$L$14:$L$2013,BI83)="Em cobertura",INDEX('Controle de reservas'!$L$14:$L$2013,BI83)="Programado"),CHAR(10)&amp;"SEM LOCAL",""))&amp;IF(INDEX('Controle de reservas'!$N$14:$N$2013,BI83)&lt;&gt;"",CHAR(10)&amp;"Subst.: "&amp;INDEX('Controle de reservas'!$N$14:$N$2013,BI83),"")&amp;IF(AND(ISNUMBER(INDEX('Controle de reservas'!$I$14:$I$2013,BI83)),INDEX('Controle de reservas'!$I$14:$I$2013,BI83)&gt;0,INDEX('Controle de reservas'!$K$14:$K$2013,BI83)&gt;INDEX('Controle de reservas'!$I$14:$I$2013,BI83)),CHAR(10)&amp;"DIVERGÊNCIA DE DATAS","")&amp;IF(INDEX('Controle de reservas'!$P$14:$P$2013,BI83)&lt;&gt;"OK"," !",""))))</f>
      </c>
      <c r="V83" s="17">
        <f ca="1">IF(OR($AQ83=0,V$9="",V$9&lt;$AS83,AND($AT83&lt;&gt;"",V$9&gt;$AT83)),"",IF(BJ83=0,"—",IF(INDEX('Controle de reservas'!$P$14:$P$2013,BJ83)="DUPLICIDADE NO DIA","CONFLITO"&amp;IF(INDEX('Controle de reservas'!$M$14:$M$2013,BJ83)&lt;&gt;"",CHAR(10)&amp;INDEX('Controle de reservas'!$M$14:$M$2013,BJ83),"")&amp;IF(INDEX('Controle de reservas'!$N$14:$N$2013,BJ83)&lt;&gt;"",CHAR(10)&amp;"Subst.: "&amp;INDEX('Controle de reservas'!$N$14:$N$2013,BJ83),"")&amp;IF(AND(ISNUMBER(INDEX('Controle de reservas'!$I$14:$I$2013,BJ83)),INDEX('Controle de reservas'!$I$14:$I$2013,BJ83)&gt;0,INDEX('Controle de reservas'!$K$14:$K$2013,BJ83)&gt;INDEX('Controle de reservas'!$I$14:$I$2013,BJ83)),CHAR(10)&amp;"DIVERGÊNCIA DE DATAS",""),IF(INDEX('Controle de reservas'!$L$14:$L$2013,BJ83)="Em cobertura","COV",IF(INDEX('Controle de reservas'!$L$14:$L$2013,BJ83)="Disponível","DISP",IF(INDEX('Controle de reservas'!$L$14:$L$2013,BJ83)="Não utilizado","NU",IF(INDEX('Controle de reservas'!$L$14:$L$2013,BJ83)="Folga","F",IF(INDEX('Controle de reservas'!$L$14:$L$2013,BJ83)="Ocorrência","O",IF(INDEX('Controle de reservas'!$L$14:$L$2013,BJ83)="Programado","PROG",IF(INDEX('Controle de reservas'!$L$14:$L$2013,BJ83)="Disponível no posto","DP","SEM SITUAÇÃO")))))))&amp;IF(INDEX('Controle de reservas'!$M$14:$M$2013,BJ83)&lt;&gt;"",CHAR(10)&amp;INDEX('Controle de reservas'!$M$14:$M$2013,BJ83),IF(OR(INDEX('Controle de reservas'!$L$14:$L$2013,BJ83)="Em cobertura",INDEX('Controle de reservas'!$L$14:$L$2013,BJ83)="Programado"),CHAR(10)&amp;"SEM LOCAL",""))&amp;IF(INDEX('Controle de reservas'!$N$14:$N$2013,BJ83)&lt;&gt;"",CHAR(10)&amp;"Subst.: "&amp;INDEX('Controle de reservas'!$N$14:$N$2013,BJ83),"")&amp;IF(AND(ISNUMBER(INDEX('Controle de reservas'!$I$14:$I$2013,BJ83)),INDEX('Controle de reservas'!$I$14:$I$2013,BJ83)&gt;0,INDEX('Controle de reservas'!$K$14:$K$2013,BJ83)&gt;INDEX('Controle de reservas'!$I$14:$I$2013,BJ83)),CHAR(10)&amp;"DIVERGÊNCIA DE DATAS","")&amp;IF(INDEX('Controle de reservas'!$P$14:$P$2013,BJ83)&lt;&gt;"OK"," !",""))))</f>
      </c>
      <c r="W83" s="17">
        <f ca="1">IF(OR($AQ83=0,W$9="",W$9&lt;$AS83,AND($AT83&lt;&gt;"",W$9&gt;$AT83)),"",IF(BK83=0,"—",IF(INDEX('Controle de reservas'!$P$14:$P$2013,BK83)="DUPLICIDADE NO DIA","CONFLITO"&amp;IF(INDEX('Controle de reservas'!$M$14:$M$2013,BK83)&lt;&gt;"",CHAR(10)&amp;INDEX('Controle de reservas'!$M$14:$M$2013,BK83),"")&amp;IF(INDEX('Controle de reservas'!$N$14:$N$2013,BK83)&lt;&gt;"",CHAR(10)&amp;"Subst.: "&amp;INDEX('Controle de reservas'!$N$14:$N$2013,BK83),"")&amp;IF(AND(ISNUMBER(INDEX('Controle de reservas'!$I$14:$I$2013,BK83)),INDEX('Controle de reservas'!$I$14:$I$2013,BK83)&gt;0,INDEX('Controle de reservas'!$K$14:$K$2013,BK83)&gt;INDEX('Controle de reservas'!$I$14:$I$2013,BK83)),CHAR(10)&amp;"DIVERGÊNCIA DE DATAS",""),IF(INDEX('Controle de reservas'!$L$14:$L$2013,BK83)="Em cobertura","COV",IF(INDEX('Controle de reservas'!$L$14:$L$2013,BK83)="Disponível","DISP",IF(INDEX('Controle de reservas'!$L$14:$L$2013,BK83)="Não utilizado","NU",IF(INDEX('Controle de reservas'!$L$14:$L$2013,BK83)="Folga","F",IF(INDEX('Controle de reservas'!$L$14:$L$2013,BK83)="Ocorrência","O",IF(INDEX('Controle de reservas'!$L$14:$L$2013,BK83)="Programado","PROG",IF(INDEX('Controle de reservas'!$L$14:$L$2013,BK83)="Disponível no posto","DP","SEM SITUAÇÃO")))))))&amp;IF(INDEX('Controle de reservas'!$M$14:$M$2013,BK83)&lt;&gt;"",CHAR(10)&amp;INDEX('Controle de reservas'!$M$14:$M$2013,BK83),IF(OR(INDEX('Controle de reservas'!$L$14:$L$2013,BK83)="Em cobertura",INDEX('Controle de reservas'!$L$14:$L$2013,BK83)="Programado"),CHAR(10)&amp;"SEM LOCAL",""))&amp;IF(INDEX('Controle de reservas'!$N$14:$N$2013,BK83)&lt;&gt;"",CHAR(10)&amp;"Subst.: "&amp;INDEX('Controle de reservas'!$N$14:$N$2013,BK83),"")&amp;IF(AND(ISNUMBER(INDEX('Controle de reservas'!$I$14:$I$2013,BK83)),INDEX('Controle de reservas'!$I$14:$I$2013,BK83)&gt;0,INDEX('Controle de reservas'!$K$14:$K$2013,BK83)&gt;INDEX('Controle de reservas'!$I$14:$I$2013,BK83)),CHAR(10)&amp;"DIVERGÊNCIA DE DATAS","")&amp;IF(INDEX('Controle de reservas'!$P$14:$P$2013,BK83)&lt;&gt;"OK"," !",""))))</f>
      </c>
      <c r="X83" s="17">
        <f ca="1">IF(OR($AQ83=0,X$9="",X$9&lt;$AS83,AND($AT83&lt;&gt;"",X$9&gt;$AT83)),"",IF(BL83=0,"—",IF(INDEX('Controle de reservas'!$P$14:$P$2013,BL83)="DUPLICIDADE NO DIA","CONFLITO"&amp;IF(INDEX('Controle de reservas'!$M$14:$M$2013,BL83)&lt;&gt;"",CHAR(10)&amp;INDEX('Controle de reservas'!$M$14:$M$2013,BL83),"")&amp;IF(INDEX('Controle de reservas'!$N$14:$N$2013,BL83)&lt;&gt;"",CHAR(10)&amp;"Subst.: "&amp;INDEX('Controle de reservas'!$N$14:$N$2013,BL83),"")&amp;IF(AND(ISNUMBER(INDEX('Controle de reservas'!$I$14:$I$2013,BL83)),INDEX('Controle de reservas'!$I$14:$I$2013,BL83)&gt;0,INDEX('Controle de reservas'!$K$14:$K$2013,BL83)&gt;INDEX('Controle de reservas'!$I$14:$I$2013,BL83)),CHAR(10)&amp;"DIVERGÊNCIA DE DATAS",""),IF(INDEX('Controle de reservas'!$L$14:$L$2013,BL83)="Em cobertura","COV",IF(INDEX('Controle de reservas'!$L$14:$L$2013,BL83)="Disponível","DISP",IF(INDEX('Controle de reservas'!$L$14:$L$2013,BL83)="Não utilizado","NU",IF(INDEX('Controle de reservas'!$L$14:$L$2013,BL83)="Folga","F",IF(INDEX('Controle de reservas'!$L$14:$L$2013,BL83)="Ocorrência","O",IF(INDEX('Controle de reservas'!$L$14:$L$2013,BL83)="Programado","PROG",IF(INDEX('Controle de reservas'!$L$14:$L$2013,BL83)="Disponível no posto","DP","SEM SITUAÇÃO")))))))&amp;IF(INDEX('Controle de reservas'!$M$14:$M$2013,BL83)&lt;&gt;"",CHAR(10)&amp;INDEX('Controle de reservas'!$M$14:$M$2013,BL83),IF(OR(INDEX('Controle de reservas'!$L$14:$L$2013,BL83)="Em cobertura",INDEX('Controle de reservas'!$L$14:$L$2013,BL83)="Programado"),CHAR(10)&amp;"SEM LOCAL",""))&amp;IF(INDEX('Controle de reservas'!$N$14:$N$2013,BL83)&lt;&gt;"",CHAR(10)&amp;"Subst.: "&amp;INDEX('Controle de reservas'!$N$14:$N$2013,BL83),"")&amp;IF(AND(ISNUMBER(INDEX('Controle de reservas'!$I$14:$I$2013,BL83)),INDEX('Controle de reservas'!$I$14:$I$2013,BL83)&gt;0,INDEX('Controle de reservas'!$K$14:$K$2013,BL83)&gt;INDEX('Controle de reservas'!$I$14:$I$2013,BL83)),CHAR(10)&amp;"DIVERGÊNCIA DE DATAS","")&amp;IF(INDEX('Controle de reservas'!$P$14:$P$2013,BL83)&lt;&gt;"OK"," !",""))))</f>
      </c>
      <c r="Y83" s="17">
        <f ca="1">IF(OR($AQ83=0,Y$9="",Y$9&lt;$AS83,AND($AT83&lt;&gt;"",Y$9&gt;$AT83)),"",IF(BM83=0,"—",IF(INDEX('Controle de reservas'!$P$14:$P$2013,BM83)="DUPLICIDADE NO DIA","CONFLITO"&amp;IF(INDEX('Controle de reservas'!$M$14:$M$2013,BM83)&lt;&gt;"",CHAR(10)&amp;INDEX('Controle de reservas'!$M$14:$M$2013,BM83),"")&amp;IF(INDEX('Controle de reservas'!$N$14:$N$2013,BM83)&lt;&gt;"",CHAR(10)&amp;"Subst.: "&amp;INDEX('Controle de reservas'!$N$14:$N$2013,BM83),"")&amp;IF(AND(ISNUMBER(INDEX('Controle de reservas'!$I$14:$I$2013,BM83)),INDEX('Controle de reservas'!$I$14:$I$2013,BM83)&gt;0,INDEX('Controle de reservas'!$K$14:$K$2013,BM83)&gt;INDEX('Controle de reservas'!$I$14:$I$2013,BM83)),CHAR(10)&amp;"DIVERGÊNCIA DE DATAS",""),IF(INDEX('Controle de reservas'!$L$14:$L$2013,BM83)="Em cobertura","COV",IF(INDEX('Controle de reservas'!$L$14:$L$2013,BM83)="Disponível","DISP",IF(INDEX('Controle de reservas'!$L$14:$L$2013,BM83)="Não utilizado","NU",IF(INDEX('Controle de reservas'!$L$14:$L$2013,BM83)="Folga","F",IF(INDEX('Controle de reservas'!$L$14:$L$2013,BM83)="Ocorrência","O",IF(INDEX('Controle de reservas'!$L$14:$L$2013,BM83)="Programado","PROG",IF(INDEX('Controle de reservas'!$L$14:$L$2013,BM83)="Disponível no posto","DP","SEM SITUAÇÃO")))))))&amp;IF(INDEX('Controle de reservas'!$M$14:$M$2013,BM83)&lt;&gt;"",CHAR(10)&amp;INDEX('Controle de reservas'!$M$14:$M$2013,BM83),IF(OR(INDEX('Controle de reservas'!$L$14:$L$2013,BM83)="Em cobertura",INDEX('Controle de reservas'!$L$14:$L$2013,BM83)="Programado"),CHAR(10)&amp;"SEM LOCAL",""))&amp;IF(INDEX('Controle de reservas'!$N$14:$N$2013,BM83)&lt;&gt;"",CHAR(10)&amp;"Subst.: "&amp;INDEX('Controle de reservas'!$N$14:$N$2013,BM83),"")&amp;IF(AND(ISNUMBER(INDEX('Controle de reservas'!$I$14:$I$2013,BM83)),INDEX('Controle de reservas'!$I$14:$I$2013,BM83)&gt;0,INDEX('Controle de reservas'!$K$14:$K$2013,BM83)&gt;INDEX('Controle de reservas'!$I$14:$I$2013,BM83)),CHAR(10)&amp;"DIVERGÊNCIA DE DATAS","")&amp;IF(INDEX('Controle de reservas'!$P$14:$P$2013,BM83)&lt;&gt;"OK"," !",""))))</f>
      </c>
      <c r="Z83" s="17">
        <f ca="1">IF(OR($AQ83=0,Z$9="",Z$9&lt;$AS83,AND($AT83&lt;&gt;"",Z$9&gt;$AT83)),"",IF(BN83=0,"—",IF(INDEX('Controle de reservas'!$P$14:$P$2013,BN83)="DUPLICIDADE NO DIA","CONFLITO"&amp;IF(INDEX('Controle de reservas'!$M$14:$M$2013,BN83)&lt;&gt;"",CHAR(10)&amp;INDEX('Controle de reservas'!$M$14:$M$2013,BN83),"")&amp;IF(INDEX('Controle de reservas'!$N$14:$N$2013,BN83)&lt;&gt;"",CHAR(10)&amp;"Subst.: "&amp;INDEX('Controle de reservas'!$N$14:$N$2013,BN83),"")&amp;IF(AND(ISNUMBER(INDEX('Controle de reservas'!$I$14:$I$2013,BN83)),INDEX('Controle de reservas'!$I$14:$I$2013,BN83)&gt;0,INDEX('Controle de reservas'!$K$14:$K$2013,BN83)&gt;INDEX('Controle de reservas'!$I$14:$I$2013,BN83)),CHAR(10)&amp;"DIVERGÊNCIA DE DATAS",""),IF(INDEX('Controle de reservas'!$L$14:$L$2013,BN83)="Em cobertura","COV",IF(INDEX('Controle de reservas'!$L$14:$L$2013,BN83)="Disponível","DISP",IF(INDEX('Controle de reservas'!$L$14:$L$2013,BN83)="Não utilizado","NU",IF(INDEX('Controle de reservas'!$L$14:$L$2013,BN83)="Folga","F",IF(INDEX('Controle de reservas'!$L$14:$L$2013,BN83)="Ocorrência","O",IF(INDEX('Controle de reservas'!$L$14:$L$2013,BN83)="Programado","PROG",IF(INDEX('Controle de reservas'!$L$14:$L$2013,BN83)="Disponível no posto","DP","SEM SITUAÇÃO")))))))&amp;IF(INDEX('Controle de reservas'!$M$14:$M$2013,BN83)&lt;&gt;"",CHAR(10)&amp;INDEX('Controle de reservas'!$M$14:$M$2013,BN83),IF(OR(INDEX('Controle de reservas'!$L$14:$L$2013,BN83)="Em cobertura",INDEX('Controle de reservas'!$L$14:$L$2013,BN83)="Programado"),CHAR(10)&amp;"SEM LOCAL",""))&amp;IF(INDEX('Controle de reservas'!$N$14:$N$2013,BN83)&lt;&gt;"",CHAR(10)&amp;"Subst.: "&amp;INDEX('Controle de reservas'!$N$14:$N$2013,BN83),"")&amp;IF(AND(ISNUMBER(INDEX('Controle de reservas'!$I$14:$I$2013,BN83)),INDEX('Controle de reservas'!$I$14:$I$2013,BN83)&gt;0,INDEX('Controle de reservas'!$K$14:$K$2013,BN83)&gt;INDEX('Controle de reservas'!$I$14:$I$2013,BN83)),CHAR(10)&amp;"DIVERGÊNCIA DE DATAS","")&amp;IF(INDEX('Controle de reservas'!$P$14:$P$2013,BN83)&lt;&gt;"OK"," !",""))))</f>
      </c>
      <c r="AA83" s="17">
        <f ca="1">IF(OR($AQ83=0,AA$9="",AA$9&lt;$AS83,AND($AT83&lt;&gt;"",AA$9&gt;$AT83)),"",IF(BO83=0,"—",IF(INDEX('Controle de reservas'!$P$14:$P$2013,BO83)="DUPLICIDADE NO DIA","CONFLITO"&amp;IF(INDEX('Controle de reservas'!$M$14:$M$2013,BO83)&lt;&gt;"",CHAR(10)&amp;INDEX('Controle de reservas'!$M$14:$M$2013,BO83),"")&amp;IF(INDEX('Controle de reservas'!$N$14:$N$2013,BO83)&lt;&gt;"",CHAR(10)&amp;"Subst.: "&amp;INDEX('Controle de reservas'!$N$14:$N$2013,BO83),"")&amp;IF(AND(ISNUMBER(INDEX('Controle de reservas'!$I$14:$I$2013,BO83)),INDEX('Controle de reservas'!$I$14:$I$2013,BO83)&gt;0,INDEX('Controle de reservas'!$K$14:$K$2013,BO83)&gt;INDEX('Controle de reservas'!$I$14:$I$2013,BO83)),CHAR(10)&amp;"DIVERGÊNCIA DE DATAS",""),IF(INDEX('Controle de reservas'!$L$14:$L$2013,BO83)="Em cobertura","COV",IF(INDEX('Controle de reservas'!$L$14:$L$2013,BO83)="Disponível","DISP",IF(INDEX('Controle de reservas'!$L$14:$L$2013,BO83)="Não utilizado","NU",IF(INDEX('Controle de reservas'!$L$14:$L$2013,BO83)="Folga","F",IF(INDEX('Controle de reservas'!$L$14:$L$2013,BO83)="Ocorrência","O",IF(INDEX('Controle de reservas'!$L$14:$L$2013,BO83)="Programado","PROG",IF(INDEX('Controle de reservas'!$L$14:$L$2013,BO83)="Disponível no posto","DP","SEM SITUAÇÃO")))))))&amp;IF(INDEX('Controle de reservas'!$M$14:$M$2013,BO83)&lt;&gt;"",CHAR(10)&amp;INDEX('Controle de reservas'!$M$14:$M$2013,BO83),IF(OR(INDEX('Controle de reservas'!$L$14:$L$2013,BO83)="Em cobertura",INDEX('Controle de reservas'!$L$14:$L$2013,BO83)="Programado"),CHAR(10)&amp;"SEM LOCAL",""))&amp;IF(INDEX('Controle de reservas'!$N$14:$N$2013,BO83)&lt;&gt;"",CHAR(10)&amp;"Subst.: "&amp;INDEX('Controle de reservas'!$N$14:$N$2013,BO83),"")&amp;IF(AND(ISNUMBER(INDEX('Controle de reservas'!$I$14:$I$2013,BO83)),INDEX('Controle de reservas'!$I$14:$I$2013,BO83)&gt;0,INDEX('Controle de reservas'!$K$14:$K$2013,BO83)&gt;INDEX('Controle de reservas'!$I$14:$I$2013,BO83)),CHAR(10)&amp;"DIVERGÊNCIA DE DATAS","")&amp;IF(INDEX('Controle de reservas'!$P$14:$P$2013,BO83)&lt;&gt;"OK"," !",""))))</f>
      </c>
      <c r="AB83" s="17">
        <f ca="1">IF(OR($AQ83=0,AB$9="",AB$9&lt;$AS83,AND($AT83&lt;&gt;"",AB$9&gt;$AT83)),"",IF(BP83=0,"—",IF(INDEX('Controle de reservas'!$P$14:$P$2013,BP83)="DUPLICIDADE NO DIA","CONFLITO"&amp;IF(INDEX('Controle de reservas'!$M$14:$M$2013,BP83)&lt;&gt;"",CHAR(10)&amp;INDEX('Controle de reservas'!$M$14:$M$2013,BP83),"")&amp;IF(INDEX('Controle de reservas'!$N$14:$N$2013,BP83)&lt;&gt;"",CHAR(10)&amp;"Subst.: "&amp;INDEX('Controle de reservas'!$N$14:$N$2013,BP83),"")&amp;IF(AND(ISNUMBER(INDEX('Controle de reservas'!$I$14:$I$2013,BP83)),INDEX('Controle de reservas'!$I$14:$I$2013,BP83)&gt;0,INDEX('Controle de reservas'!$K$14:$K$2013,BP83)&gt;INDEX('Controle de reservas'!$I$14:$I$2013,BP83)),CHAR(10)&amp;"DIVERGÊNCIA DE DATAS",""),IF(INDEX('Controle de reservas'!$L$14:$L$2013,BP83)="Em cobertura","COV",IF(INDEX('Controle de reservas'!$L$14:$L$2013,BP83)="Disponível","DISP",IF(INDEX('Controle de reservas'!$L$14:$L$2013,BP83)="Não utilizado","NU",IF(INDEX('Controle de reservas'!$L$14:$L$2013,BP83)="Folga","F",IF(INDEX('Controle de reservas'!$L$14:$L$2013,BP83)="Ocorrência","O",IF(INDEX('Controle de reservas'!$L$14:$L$2013,BP83)="Programado","PROG",IF(INDEX('Controle de reservas'!$L$14:$L$2013,BP83)="Disponível no posto","DP","SEM SITUAÇÃO")))))))&amp;IF(INDEX('Controle de reservas'!$M$14:$M$2013,BP83)&lt;&gt;"",CHAR(10)&amp;INDEX('Controle de reservas'!$M$14:$M$2013,BP83),IF(OR(INDEX('Controle de reservas'!$L$14:$L$2013,BP83)="Em cobertura",INDEX('Controle de reservas'!$L$14:$L$2013,BP83)="Programado"),CHAR(10)&amp;"SEM LOCAL",""))&amp;IF(INDEX('Controle de reservas'!$N$14:$N$2013,BP83)&lt;&gt;"",CHAR(10)&amp;"Subst.: "&amp;INDEX('Controle de reservas'!$N$14:$N$2013,BP83),"")&amp;IF(AND(ISNUMBER(INDEX('Controle de reservas'!$I$14:$I$2013,BP83)),INDEX('Controle de reservas'!$I$14:$I$2013,BP83)&gt;0,INDEX('Controle de reservas'!$K$14:$K$2013,BP83)&gt;INDEX('Controle de reservas'!$I$14:$I$2013,BP83)),CHAR(10)&amp;"DIVERGÊNCIA DE DATAS","")&amp;IF(INDEX('Controle de reservas'!$P$14:$P$2013,BP83)&lt;&gt;"OK"," !",""))))</f>
      </c>
      <c r="AC83" s="17">
        <f ca="1">IF(OR($AQ83=0,AC$9="",AC$9&lt;$AS83,AND($AT83&lt;&gt;"",AC$9&gt;$AT83)),"",IF(BQ83=0,"—",IF(INDEX('Controle de reservas'!$P$14:$P$2013,BQ83)="DUPLICIDADE NO DIA","CONFLITO"&amp;IF(INDEX('Controle de reservas'!$M$14:$M$2013,BQ83)&lt;&gt;"",CHAR(10)&amp;INDEX('Controle de reservas'!$M$14:$M$2013,BQ83),"")&amp;IF(INDEX('Controle de reservas'!$N$14:$N$2013,BQ83)&lt;&gt;"",CHAR(10)&amp;"Subst.: "&amp;INDEX('Controle de reservas'!$N$14:$N$2013,BQ83),"")&amp;IF(AND(ISNUMBER(INDEX('Controle de reservas'!$I$14:$I$2013,BQ83)),INDEX('Controle de reservas'!$I$14:$I$2013,BQ83)&gt;0,INDEX('Controle de reservas'!$K$14:$K$2013,BQ83)&gt;INDEX('Controle de reservas'!$I$14:$I$2013,BQ83)),CHAR(10)&amp;"DIVERGÊNCIA DE DATAS",""),IF(INDEX('Controle de reservas'!$L$14:$L$2013,BQ83)="Em cobertura","COV",IF(INDEX('Controle de reservas'!$L$14:$L$2013,BQ83)="Disponível","DISP",IF(INDEX('Controle de reservas'!$L$14:$L$2013,BQ83)="Não utilizado","NU",IF(INDEX('Controle de reservas'!$L$14:$L$2013,BQ83)="Folga","F",IF(INDEX('Controle de reservas'!$L$14:$L$2013,BQ83)="Ocorrência","O",IF(INDEX('Controle de reservas'!$L$14:$L$2013,BQ83)="Programado","PROG",IF(INDEX('Controle de reservas'!$L$14:$L$2013,BQ83)="Disponível no posto","DP","SEM SITUAÇÃO")))))))&amp;IF(INDEX('Controle de reservas'!$M$14:$M$2013,BQ83)&lt;&gt;"",CHAR(10)&amp;INDEX('Controle de reservas'!$M$14:$M$2013,BQ83),IF(OR(INDEX('Controle de reservas'!$L$14:$L$2013,BQ83)="Em cobertura",INDEX('Controle de reservas'!$L$14:$L$2013,BQ83)="Programado"),CHAR(10)&amp;"SEM LOCAL",""))&amp;IF(INDEX('Controle de reservas'!$N$14:$N$2013,BQ83)&lt;&gt;"",CHAR(10)&amp;"Subst.: "&amp;INDEX('Controle de reservas'!$N$14:$N$2013,BQ83),"")&amp;IF(AND(ISNUMBER(INDEX('Controle de reservas'!$I$14:$I$2013,BQ83)),INDEX('Controle de reservas'!$I$14:$I$2013,BQ83)&gt;0,INDEX('Controle de reservas'!$K$14:$K$2013,BQ83)&gt;INDEX('Controle de reservas'!$I$14:$I$2013,BQ83)),CHAR(10)&amp;"DIVERGÊNCIA DE DATAS","")&amp;IF(INDEX('Controle de reservas'!$P$14:$P$2013,BQ83)&lt;&gt;"OK"," !",""))))</f>
      </c>
      <c r="AD83" s="17">
        <f ca="1">IF(OR($AQ83=0,AD$9="",AD$9&lt;$AS83,AND($AT83&lt;&gt;"",AD$9&gt;$AT83)),"",IF(BR83=0,"—",IF(INDEX('Controle de reservas'!$P$14:$P$2013,BR83)="DUPLICIDADE NO DIA","CONFLITO"&amp;IF(INDEX('Controle de reservas'!$M$14:$M$2013,BR83)&lt;&gt;"",CHAR(10)&amp;INDEX('Controle de reservas'!$M$14:$M$2013,BR83),"")&amp;IF(INDEX('Controle de reservas'!$N$14:$N$2013,BR83)&lt;&gt;"",CHAR(10)&amp;"Subst.: "&amp;INDEX('Controle de reservas'!$N$14:$N$2013,BR83),"")&amp;IF(AND(ISNUMBER(INDEX('Controle de reservas'!$I$14:$I$2013,BR83)),INDEX('Controle de reservas'!$I$14:$I$2013,BR83)&gt;0,INDEX('Controle de reservas'!$K$14:$K$2013,BR83)&gt;INDEX('Controle de reservas'!$I$14:$I$2013,BR83)),CHAR(10)&amp;"DIVERGÊNCIA DE DATAS",""),IF(INDEX('Controle de reservas'!$L$14:$L$2013,BR83)="Em cobertura","COV",IF(INDEX('Controle de reservas'!$L$14:$L$2013,BR83)="Disponível","DISP",IF(INDEX('Controle de reservas'!$L$14:$L$2013,BR83)="Não utilizado","NU",IF(INDEX('Controle de reservas'!$L$14:$L$2013,BR83)="Folga","F",IF(INDEX('Controle de reservas'!$L$14:$L$2013,BR83)="Ocorrência","O",IF(INDEX('Controle de reservas'!$L$14:$L$2013,BR83)="Programado","PROG",IF(INDEX('Controle de reservas'!$L$14:$L$2013,BR83)="Disponível no posto","DP","SEM SITUAÇÃO")))))))&amp;IF(INDEX('Controle de reservas'!$M$14:$M$2013,BR83)&lt;&gt;"",CHAR(10)&amp;INDEX('Controle de reservas'!$M$14:$M$2013,BR83),IF(OR(INDEX('Controle de reservas'!$L$14:$L$2013,BR83)="Em cobertura",INDEX('Controle de reservas'!$L$14:$L$2013,BR83)="Programado"),CHAR(10)&amp;"SEM LOCAL",""))&amp;IF(INDEX('Controle de reservas'!$N$14:$N$2013,BR83)&lt;&gt;"",CHAR(10)&amp;"Subst.: "&amp;INDEX('Controle de reservas'!$N$14:$N$2013,BR83),"")&amp;IF(AND(ISNUMBER(INDEX('Controle de reservas'!$I$14:$I$2013,BR83)),INDEX('Controle de reservas'!$I$14:$I$2013,BR83)&gt;0,INDEX('Controle de reservas'!$K$14:$K$2013,BR83)&gt;INDEX('Controle de reservas'!$I$14:$I$2013,BR83)),CHAR(10)&amp;"DIVERGÊNCIA DE DATAS","")&amp;IF(INDEX('Controle de reservas'!$P$14:$P$2013,BR83)&lt;&gt;"OK"," !",""))))</f>
      </c>
      <c r="AE83" s="17">
        <f ca="1">IF(OR($AQ83=0,AE$9="",AE$9&lt;$AS83,AND($AT83&lt;&gt;"",AE$9&gt;$AT83)),"",IF(BS83=0,"—",IF(INDEX('Controle de reservas'!$P$14:$P$2013,BS83)="DUPLICIDADE NO DIA","CONFLITO"&amp;IF(INDEX('Controle de reservas'!$M$14:$M$2013,BS83)&lt;&gt;"",CHAR(10)&amp;INDEX('Controle de reservas'!$M$14:$M$2013,BS83),"")&amp;IF(INDEX('Controle de reservas'!$N$14:$N$2013,BS83)&lt;&gt;"",CHAR(10)&amp;"Subst.: "&amp;INDEX('Controle de reservas'!$N$14:$N$2013,BS83),"")&amp;IF(AND(ISNUMBER(INDEX('Controle de reservas'!$I$14:$I$2013,BS83)),INDEX('Controle de reservas'!$I$14:$I$2013,BS83)&gt;0,INDEX('Controle de reservas'!$K$14:$K$2013,BS83)&gt;INDEX('Controle de reservas'!$I$14:$I$2013,BS83)),CHAR(10)&amp;"DIVERGÊNCIA DE DATAS",""),IF(INDEX('Controle de reservas'!$L$14:$L$2013,BS83)="Em cobertura","COV",IF(INDEX('Controle de reservas'!$L$14:$L$2013,BS83)="Disponível","DISP",IF(INDEX('Controle de reservas'!$L$14:$L$2013,BS83)="Não utilizado","NU",IF(INDEX('Controle de reservas'!$L$14:$L$2013,BS83)="Folga","F",IF(INDEX('Controle de reservas'!$L$14:$L$2013,BS83)="Ocorrência","O",IF(INDEX('Controle de reservas'!$L$14:$L$2013,BS83)="Programado","PROG",IF(INDEX('Controle de reservas'!$L$14:$L$2013,BS83)="Disponível no posto","DP","SEM SITUAÇÃO")))))))&amp;IF(INDEX('Controle de reservas'!$M$14:$M$2013,BS83)&lt;&gt;"",CHAR(10)&amp;INDEX('Controle de reservas'!$M$14:$M$2013,BS83),IF(OR(INDEX('Controle de reservas'!$L$14:$L$2013,BS83)="Em cobertura",INDEX('Controle de reservas'!$L$14:$L$2013,BS83)="Programado"),CHAR(10)&amp;"SEM LOCAL",""))&amp;IF(INDEX('Controle de reservas'!$N$14:$N$2013,BS83)&lt;&gt;"",CHAR(10)&amp;"Subst.: "&amp;INDEX('Controle de reservas'!$N$14:$N$2013,BS83),"")&amp;IF(AND(ISNUMBER(INDEX('Controle de reservas'!$I$14:$I$2013,BS83)),INDEX('Controle de reservas'!$I$14:$I$2013,BS83)&gt;0,INDEX('Controle de reservas'!$K$14:$K$2013,BS83)&gt;INDEX('Controle de reservas'!$I$14:$I$2013,BS83)),CHAR(10)&amp;"DIVERGÊNCIA DE DATAS","")&amp;IF(INDEX('Controle de reservas'!$P$14:$P$2013,BS83)&lt;&gt;"OK"," !",""))))</f>
      </c>
      <c r="AF83" s="17">
        <f ca="1">IF(OR($AQ83=0,AF$9="",AF$9&lt;$AS83,AND($AT83&lt;&gt;"",AF$9&gt;$AT83)),"",IF(BT83=0,"—",IF(INDEX('Controle de reservas'!$P$14:$P$2013,BT83)="DUPLICIDADE NO DIA","CONFLITO"&amp;IF(INDEX('Controle de reservas'!$M$14:$M$2013,BT83)&lt;&gt;"",CHAR(10)&amp;INDEX('Controle de reservas'!$M$14:$M$2013,BT83),"")&amp;IF(INDEX('Controle de reservas'!$N$14:$N$2013,BT83)&lt;&gt;"",CHAR(10)&amp;"Subst.: "&amp;INDEX('Controle de reservas'!$N$14:$N$2013,BT83),"")&amp;IF(AND(ISNUMBER(INDEX('Controle de reservas'!$I$14:$I$2013,BT83)),INDEX('Controle de reservas'!$I$14:$I$2013,BT83)&gt;0,INDEX('Controle de reservas'!$K$14:$K$2013,BT83)&gt;INDEX('Controle de reservas'!$I$14:$I$2013,BT83)),CHAR(10)&amp;"DIVERGÊNCIA DE DATAS",""),IF(INDEX('Controle de reservas'!$L$14:$L$2013,BT83)="Em cobertura","COV",IF(INDEX('Controle de reservas'!$L$14:$L$2013,BT83)="Disponível","DISP",IF(INDEX('Controle de reservas'!$L$14:$L$2013,BT83)="Não utilizado","NU",IF(INDEX('Controle de reservas'!$L$14:$L$2013,BT83)="Folga","F",IF(INDEX('Controle de reservas'!$L$14:$L$2013,BT83)="Ocorrência","O",IF(INDEX('Controle de reservas'!$L$14:$L$2013,BT83)="Programado","PROG",IF(INDEX('Controle de reservas'!$L$14:$L$2013,BT83)="Disponível no posto","DP","SEM SITUAÇÃO")))))))&amp;IF(INDEX('Controle de reservas'!$M$14:$M$2013,BT83)&lt;&gt;"",CHAR(10)&amp;INDEX('Controle de reservas'!$M$14:$M$2013,BT83),IF(OR(INDEX('Controle de reservas'!$L$14:$L$2013,BT83)="Em cobertura",INDEX('Controle de reservas'!$L$14:$L$2013,BT83)="Programado"),CHAR(10)&amp;"SEM LOCAL",""))&amp;IF(INDEX('Controle de reservas'!$N$14:$N$2013,BT83)&lt;&gt;"",CHAR(10)&amp;"Subst.: "&amp;INDEX('Controle de reservas'!$N$14:$N$2013,BT83),"")&amp;IF(AND(ISNUMBER(INDEX('Controle de reservas'!$I$14:$I$2013,BT83)),INDEX('Controle de reservas'!$I$14:$I$2013,BT83)&gt;0,INDEX('Controle de reservas'!$K$14:$K$2013,BT83)&gt;INDEX('Controle de reservas'!$I$14:$I$2013,BT83)),CHAR(10)&amp;"DIVERGÊNCIA DE DATAS","")&amp;IF(INDEX('Controle de reservas'!$P$14:$P$2013,BT83)&lt;&gt;"OK"," !",""))))</f>
      </c>
      <c r="AG83" s="17">
        <f ca="1">IF(OR($AQ83=0,AG$9="",AG$9&lt;$AS83,AND($AT83&lt;&gt;"",AG$9&gt;$AT83)),"",IF(BU83=0,"—",IF(INDEX('Controle de reservas'!$P$14:$P$2013,BU83)="DUPLICIDADE NO DIA","CONFLITO"&amp;IF(INDEX('Controle de reservas'!$M$14:$M$2013,BU83)&lt;&gt;"",CHAR(10)&amp;INDEX('Controle de reservas'!$M$14:$M$2013,BU83),"")&amp;IF(INDEX('Controle de reservas'!$N$14:$N$2013,BU83)&lt;&gt;"",CHAR(10)&amp;"Subst.: "&amp;INDEX('Controle de reservas'!$N$14:$N$2013,BU83),"")&amp;IF(AND(ISNUMBER(INDEX('Controle de reservas'!$I$14:$I$2013,BU83)),INDEX('Controle de reservas'!$I$14:$I$2013,BU83)&gt;0,INDEX('Controle de reservas'!$K$14:$K$2013,BU83)&gt;INDEX('Controle de reservas'!$I$14:$I$2013,BU83)),CHAR(10)&amp;"DIVERGÊNCIA DE DATAS",""),IF(INDEX('Controle de reservas'!$L$14:$L$2013,BU83)="Em cobertura","COV",IF(INDEX('Controle de reservas'!$L$14:$L$2013,BU83)="Disponível","DISP",IF(INDEX('Controle de reservas'!$L$14:$L$2013,BU83)="Não utilizado","NU",IF(INDEX('Controle de reservas'!$L$14:$L$2013,BU83)="Folga","F",IF(INDEX('Controle de reservas'!$L$14:$L$2013,BU83)="Ocorrência","O",IF(INDEX('Controle de reservas'!$L$14:$L$2013,BU83)="Programado","PROG",IF(INDEX('Controle de reservas'!$L$14:$L$2013,BU83)="Disponível no posto","DP","SEM SITUAÇÃO")))))))&amp;IF(INDEX('Controle de reservas'!$M$14:$M$2013,BU83)&lt;&gt;"",CHAR(10)&amp;INDEX('Controle de reservas'!$M$14:$M$2013,BU83),IF(OR(INDEX('Controle de reservas'!$L$14:$L$2013,BU83)="Em cobertura",INDEX('Controle de reservas'!$L$14:$L$2013,BU83)="Programado"),CHAR(10)&amp;"SEM LOCAL",""))&amp;IF(INDEX('Controle de reservas'!$N$14:$N$2013,BU83)&lt;&gt;"",CHAR(10)&amp;"Subst.: "&amp;INDEX('Controle de reservas'!$N$14:$N$2013,BU83),"")&amp;IF(AND(ISNUMBER(INDEX('Controle de reservas'!$I$14:$I$2013,BU83)),INDEX('Controle de reservas'!$I$14:$I$2013,BU83)&gt;0,INDEX('Controle de reservas'!$K$14:$K$2013,BU83)&gt;INDEX('Controle de reservas'!$I$14:$I$2013,BU83)),CHAR(10)&amp;"DIVERGÊNCIA DE DATAS","")&amp;IF(INDEX('Controle de reservas'!$P$14:$P$2013,BU83)&lt;&gt;"OK"," !",""))))</f>
      </c>
      <c r="AH83" s="17">
        <f ca="1">IF(OR($AQ83=0,AH$9="",AH$9&lt;$AS83,AND($AT83&lt;&gt;"",AH$9&gt;$AT83)),"",IF(BV83=0,"—",IF(INDEX('Controle de reservas'!$P$14:$P$2013,BV83)="DUPLICIDADE NO DIA","CONFLITO"&amp;IF(INDEX('Controle de reservas'!$M$14:$M$2013,BV83)&lt;&gt;"",CHAR(10)&amp;INDEX('Controle de reservas'!$M$14:$M$2013,BV83),"")&amp;IF(INDEX('Controle de reservas'!$N$14:$N$2013,BV83)&lt;&gt;"",CHAR(10)&amp;"Subst.: "&amp;INDEX('Controle de reservas'!$N$14:$N$2013,BV83),"")&amp;IF(AND(ISNUMBER(INDEX('Controle de reservas'!$I$14:$I$2013,BV83)),INDEX('Controle de reservas'!$I$14:$I$2013,BV83)&gt;0,INDEX('Controle de reservas'!$K$14:$K$2013,BV83)&gt;INDEX('Controle de reservas'!$I$14:$I$2013,BV83)),CHAR(10)&amp;"DIVERGÊNCIA DE DATAS",""),IF(INDEX('Controle de reservas'!$L$14:$L$2013,BV83)="Em cobertura","COV",IF(INDEX('Controle de reservas'!$L$14:$L$2013,BV83)="Disponível","DISP",IF(INDEX('Controle de reservas'!$L$14:$L$2013,BV83)="Não utilizado","NU",IF(INDEX('Controle de reservas'!$L$14:$L$2013,BV83)="Folga","F",IF(INDEX('Controle de reservas'!$L$14:$L$2013,BV83)="Ocorrência","O",IF(INDEX('Controle de reservas'!$L$14:$L$2013,BV83)="Programado","PROG",IF(INDEX('Controle de reservas'!$L$14:$L$2013,BV83)="Disponível no posto","DP","SEM SITUAÇÃO")))))))&amp;IF(INDEX('Controle de reservas'!$M$14:$M$2013,BV83)&lt;&gt;"",CHAR(10)&amp;INDEX('Controle de reservas'!$M$14:$M$2013,BV83),IF(OR(INDEX('Controle de reservas'!$L$14:$L$2013,BV83)="Em cobertura",INDEX('Controle de reservas'!$L$14:$L$2013,BV83)="Programado"),CHAR(10)&amp;"SEM LOCAL",""))&amp;IF(INDEX('Controle de reservas'!$N$14:$N$2013,BV83)&lt;&gt;"",CHAR(10)&amp;"Subst.: "&amp;INDEX('Controle de reservas'!$N$14:$N$2013,BV83),"")&amp;IF(AND(ISNUMBER(INDEX('Controle de reservas'!$I$14:$I$2013,BV83)),INDEX('Controle de reservas'!$I$14:$I$2013,BV83)&gt;0,INDEX('Controle de reservas'!$K$14:$K$2013,BV83)&gt;INDEX('Controle de reservas'!$I$14:$I$2013,BV83)),CHAR(10)&amp;"DIVERGÊNCIA DE DATAS","")&amp;IF(INDEX('Controle de reservas'!$P$14:$P$2013,BV83)&lt;&gt;"OK"," !",""))))</f>
      </c>
      <c r="AI83" s="17">
        <f ca="1">IF(OR($AQ83=0,AI$9="",AI$9&lt;$AS83,AND($AT83&lt;&gt;"",AI$9&gt;$AT83)),"",IF(BW83=0,"—",IF(INDEX('Controle de reservas'!$P$14:$P$2013,BW83)="DUPLICIDADE NO DIA","CONFLITO"&amp;IF(INDEX('Controle de reservas'!$M$14:$M$2013,BW83)&lt;&gt;"",CHAR(10)&amp;INDEX('Controle de reservas'!$M$14:$M$2013,BW83),"")&amp;IF(INDEX('Controle de reservas'!$N$14:$N$2013,BW83)&lt;&gt;"",CHAR(10)&amp;"Subst.: "&amp;INDEX('Controle de reservas'!$N$14:$N$2013,BW83),"")&amp;IF(AND(ISNUMBER(INDEX('Controle de reservas'!$I$14:$I$2013,BW83)),INDEX('Controle de reservas'!$I$14:$I$2013,BW83)&gt;0,INDEX('Controle de reservas'!$K$14:$K$2013,BW83)&gt;INDEX('Controle de reservas'!$I$14:$I$2013,BW83)),CHAR(10)&amp;"DIVERGÊNCIA DE DATAS",""),IF(INDEX('Controle de reservas'!$L$14:$L$2013,BW83)="Em cobertura","COV",IF(INDEX('Controle de reservas'!$L$14:$L$2013,BW83)="Disponível","DISP",IF(INDEX('Controle de reservas'!$L$14:$L$2013,BW83)="Não utilizado","NU",IF(INDEX('Controle de reservas'!$L$14:$L$2013,BW83)="Folga","F",IF(INDEX('Controle de reservas'!$L$14:$L$2013,BW83)="Ocorrência","O",IF(INDEX('Controle de reservas'!$L$14:$L$2013,BW83)="Programado","PROG",IF(INDEX('Controle de reservas'!$L$14:$L$2013,BW83)="Disponível no posto","DP","SEM SITUAÇÃO")))))))&amp;IF(INDEX('Controle de reservas'!$M$14:$M$2013,BW83)&lt;&gt;"",CHAR(10)&amp;INDEX('Controle de reservas'!$M$14:$M$2013,BW83),IF(OR(INDEX('Controle de reservas'!$L$14:$L$2013,BW83)="Em cobertura",INDEX('Controle de reservas'!$L$14:$L$2013,BW83)="Programado"),CHAR(10)&amp;"SEM LOCAL",""))&amp;IF(INDEX('Controle de reservas'!$N$14:$N$2013,BW83)&lt;&gt;"",CHAR(10)&amp;"Subst.: "&amp;INDEX('Controle de reservas'!$N$14:$N$2013,BW83),"")&amp;IF(AND(ISNUMBER(INDEX('Controle de reservas'!$I$14:$I$2013,BW83)),INDEX('Controle de reservas'!$I$14:$I$2013,BW83)&gt;0,INDEX('Controle de reservas'!$K$14:$K$2013,BW83)&gt;INDEX('Controle de reservas'!$I$14:$I$2013,BW83)),CHAR(10)&amp;"DIVERGÊNCIA DE DATAS","")&amp;IF(INDEX('Controle de reservas'!$P$14:$P$2013,BW83)&lt;&gt;"OK"," !",""))))</f>
      </c>
      <c r="AJ83" s="17">
        <f ca="1">IF(OR($AQ83=0,AJ$9="",AJ$9&lt;$AS83,AND($AT83&lt;&gt;"",AJ$9&gt;$AT83)),"",IF(BX83=0,"—",IF(INDEX('Controle de reservas'!$P$14:$P$2013,BX83)="DUPLICIDADE NO DIA","CONFLITO"&amp;IF(INDEX('Controle de reservas'!$M$14:$M$2013,BX83)&lt;&gt;"",CHAR(10)&amp;INDEX('Controle de reservas'!$M$14:$M$2013,BX83),"")&amp;IF(INDEX('Controle de reservas'!$N$14:$N$2013,BX83)&lt;&gt;"",CHAR(10)&amp;"Subst.: "&amp;INDEX('Controle de reservas'!$N$14:$N$2013,BX83),"")&amp;IF(AND(ISNUMBER(INDEX('Controle de reservas'!$I$14:$I$2013,BX83)),INDEX('Controle de reservas'!$I$14:$I$2013,BX83)&gt;0,INDEX('Controle de reservas'!$K$14:$K$2013,BX83)&gt;INDEX('Controle de reservas'!$I$14:$I$2013,BX83)),CHAR(10)&amp;"DIVERGÊNCIA DE DATAS",""),IF(INDEX('Controle de reservas'!$L$14:$L$2013,BX83)="Em cobertura","COV",IF(INDEX('Controle de reservas'!$L$14:$L$2013,BX83)="Disponível","DISP",IF(INDEX('Controle de reservas'!$L$14:$L$2013,BX83)="Não utilizado","NU",IF(INDEX('Controle de reservas'!$L$14:$L$2013,BX83)="Folga","F",IF(INDEX('Controle de reservas'!$L$14:$L$2013,BX83)="Ocorrência","O",IF(INDEX('Controle de reservas'!$L$14:$L$2013,BX83)="Programado","PROG",IF(INDEX('Controle de reservas'!$L$14:$L$2013,BX83)="Disponível no posto","DP","SEM SITUAÇÃO")))))))&amp;IF(INDEX('Controle de reservas'!$M$14:$M$2013,BX83)&lt;&gt;"",CHAR(10)&amp;INDEX('Controle de reservas'!$M$14:$M$2013,BX83),IF(OR(INDEX('Controle de reservas'!$L$14:$L$2013,BX83)="Em cobertura",INDEX('Controle de reservas'!$L$14:$L$2013,BX83)="Programado"),CHAR(10)&amp;"SEM LOCAL",""))&amp;IF(INDEX('Controle de reservas'!$N$14:$N$2013,BX83)&lt;&gt;"",CHAR(10)&amp;"Subst.: "&amp;INDEX('Controle de reservas'!$N$14:$N$2013,BX83),"")&amp;IF(AND(ISNUMBER(INDEX('Controle de reservas'!$I$14:$I$2013,BX83)),INDEX('Controle de reservas'!$I$14:$I$2013,BX83)&gt;0,INDEX('Controle de reservas'!$K$14:$K$2013,BX83)&gt;INDEX('Controle de reservas'!$I$14:$I$2013,BX83)),CHAR(10)&amp;"DIVERGÊNCIA DE DATAS","")&amp;IF(INDEX('Controle de reservas'!$P$14:$P$2013,BX83)&lt;&gt;"OK"," !",""))))</f>
      </c>
      <c r="AK83" s="17">
        <f ca="1">IF(OR($AQ83=0,AK$9="",AK$9&lt;$AS83,AND($AT83&lt;&gt;"",AK$9&gt;$AT83)),"",IF(BY83=0,"—",IF(INDEX('Controle de reservas'!$P$14:$P$2013,BY83)="DUPLICIDADE NO DIA","CONFLITO"&amp;IF(INDEX('Controle de reservas'!$M$14:$M$2013,BY83)&lt;&gt;"",CHAR(10)&amp;INDEX('Controle de reservas'!$M$14:$M$2013,BY83),"")&amp;IF(INDEX('Controle de reservas'!$N$14:$N$2013,BY83)&lt;&gt;"",CHAR(10)&amp;"Subst.: "&amp;INDEX('Controle de reservas'!$N$14:$N$2013,BY83),"")&amp;IF(AND(ISNUMBER(INDEX('Controle de reservas'!$I$14:$I$2013,BY83)),INDEX('Controle de reservas'!$I$14:$I$2013,BY83)&gt;0,INDEX('Controle de reservas'!$K$14:$K$2013,BY83)&gt;INDEX('Controle de reservas'!$I$14:$I$2013,BY83)),CHAR(10)&amp;"DIVERGÊNCIA DE DATAS",""),IF(INDEX('Controle de reservas'!$L$14:$L$2013,BY83)="Em cobertura","COV",IF(INDEX('Controle de reservas'!$L$14:$L$2013,BY83)="Disponível","DISP",IF(INDEX('Controle de reservas'!$L$14:$L$2013,BY83)="Não utilizado","NU",IF(INDEX('Controle de reservas'!$L$14:$L$2013,BY83)="Folga","F",IF(INDEX('Controle de reservas'!$L$14:$L$2013,BY83)="Ocorrência","O",IF(INDEX('Controle de reservas'!$L$14:$L$2013,BY83)="Programado","PROG",IF(INDEX('Controle de reservas'!$L$14:$L$2013,BY83)="Disponível no posto","DP","SEM SITUAÇÃO")))))))&amp;IF(INDEX('Controle de reservas'!$M$14:$M$2013,BY83)&lt;&gt;"",CHAR(10)&amp;INDEX('Controle de reservas'!$M$14:$M$2013,BY83),IF(OR(INDEX('Controle de reservas'!$L$14:$L$2013,BY83)="Em cobertura",INDEX('Controle de reservas'!$L$14:$L$2013,BY83)="Programado"),CHAR(10)&amp;"SEM LOCAL",""))&amp;IF(INDEX('Controle de reservas'!$N$14:$N$2013,BY83)&lt;&gt;"",CHAR(10)&amp;"Subst.: "&amp;INDEX('Controle de reservas'!$N$14:$N$2013,BY83),"")&amp;IF(AND(ISNUMBER(INDEX('Controle de reservas'!$I$14:$I$2013,BY83)),INDEX('Controle de reservas'!$I$14:$I$2013,BY83)&gt;0,INDEX('Controle de reservas'!$K$14:$K$2013,BY83)&gt;INDEX('Controle de reservas'!$I$14:$I$2013,BY83)),CHAR(10)&amp;"DIVERGÊNCIA DE DATAS","")&amp;IF(INDEX('Controle de reservas'!$P$14:$P$2013,BY83)&lt;&gt;"OK"," !",""))))</f>
      </c>
      <c r="AL83" s="16">
        <f t="shared" ca="1" si="5"/>
      </c>
      <c r="AM83" s="16">
        <f t="shared" ca="1" si="6"/>
      </c>
      <c r="AN83" s="16">
        <f t="shared" ca="1" si="7"/>
      </c>
      <c r="AO83" s="16">
        <f t="shared" ca="1" si="8"/>
      </c>
      <c r="AP83" s="16">
        <f ca="1">IF($AQ83=0,"",INDEX('Controle de reservas'!$O$14:$O$2013,$AQ83))</f>
      </c>
      <c r="AQ83">
        <f ca="1">IFERROR(MATCH(ROW()-9,'Controle de reservas'!$S$14:$S$2013,0),0)</f>
      </c>
      <c r="AR83">
        <f ca="1">IF($AQ83=0,"",INDEX('Controle de reservas'!$Q$14:$Q$2013,$AQ83))</f>
      </c>
      <c r="AS83">
        <f ca="1">IF($AQ83=0,"",INDEX('Controle de reservas'!$H$14:$H$2013,$AQ83))</f>
      </c>
      <c r="AT83">
        <f ca="1">IF($AQ83=0,"",IF(INDEX('Controle de reservas'!$J$14:$J$2013,$AQ83)=0,"",INDEX('Controle de reservas'!$J$14:$J$2013,$AQ83)))</f>
      </c>
      <c r="AU83">
        <f ca="1">IF(OR($AQ83=0,G$9=""),0,IFERROR(MATCH($AR83&amp;"|"&amp;TEXT(G$9,"yyyymmdd"),'Controle de reservas'!$T$14:$T$2013,0),0))</f>
      </c>
      <c r="AV83">
        <f ca="1">IF(OR($AQ83=0,H$9=""),0,IFERROR(MATCH($AR83&amp;"|"&amp;TEXT(H$9,"yyyymmdd"),'Controle de reservas'!$T$14:$T$2013,0),0))</f>
      </c>
      <c r="AW83">
        <f ca="1">IF(OR($AQ83=0,I$9=""),0,IFERROR(MATCH($AR83&amp;"|"&amp;TEXT(I$9,"yyyymmdd"),'Controle de reservas'!$T$14:$T$2013,0),0))</f>
      </c>
      <c r="AX83">
        <f ca="1">IF(OR($AQ83=0,J$9=""),0,IFERROR(MATCH($AR83&amp;"|"&amp;TEXT(J$9,"yyyymmdd"),'Controle de reservas'!$T$14:$T$2013,0),0))</f>
      </c>
      <c r="AY83">
        <f ca="1">IF(OR($AQ83=0,K$9=""),0,IFERROR(MATCH($AR83&amp;"|"&amp;TEXT(K$9,"yyyymmdd"),'Controle de reservas'!$T$14:$T$2013,0),0))</f>
      </c>
      <c r="AZ83">
        <f ca="1">IF(OR($AQ83=0,L$9=""),0,IFERROR(MATCH($AR83&amp;"|"&amp;TEXT(L$9,"yyyymmdd"),'Controle de reservas'!$T$14:$T$2013,0),0))</f>
      </c>
      <c r="BA83">
        <f ca="1">IF(OR($AQ83=0,M$9=""),0,IFERROR(MATCH($AR83&amp;"|"&amp;TEXT(M$9,"yyyymmdd"),'Controle de reservas'!$T$14:$T$2013,0),0))</f>
      </c>
      <c r="BB83">
        <f ca="1">IF(OR($AQ83=0,N$9=""),0,IFERROR(MATCH($AR83&amp;"|"&amp;TEXT(N$9,"yyyymmdd"),'Controle de reservas'!$T$14:$T$2013,0),0))</f>
      </c>
      <c r="BC83">
        <f ca="1">IF(OR($AQ83=0,O$9=""),0,IFERROR(MATCH($AR83&amp;"|"&amp;TEXT(O$9,"yyyymmdd"),'Controle de reservas'!$T$14:$T$2013,0),0))</f>
      </c>
      <c r="BD83">
        <f ca="1">IF(OR($AQ83=0,P$9=""),0,IFERROR(MATCH($AR83&amp;"|"&amp;TEXT(P$9,"yyyymmdd"),'Controle de reservas'!$T$14:$T$2013,0),0))</f>
      </c>
      <c r="BE83">
        <f ca="1">IF(OR($AQ83=0,Q$9=""),0,IFERROR(MATCH($AR83&amp;"|"&amp;TEXT(Q$9,"yyyymmdd"),'Controle de reservas'!$T$14:$T$2013,0),0))</f>
      </c>
      <c r="BF83">
        <f ca="1">IF(OR($AQ83=0,R$9=""),0,IFERROR(MATCH($AR83&amp;"|"&amp;TEXT(R$9,"yyyymmdd"),'Controle de reservas'!$T$14:$T$2013,0),0))</f>
      </c>
      <c r="BG83">
        <f ca="1">IF(OR($AQ83=0,S$9=""),0,IFERROR(MATCH($AR83&amp;"|"&amp;TEXT(S$9,"yyyymmdd"),'Controle de reservas'!$T$14:$T$2013,0),0))</f>
      </c>
      <c r="BH83">
        <f ca="1">IF(OR($AQ83=0,T$9=""),0,IFERROR(MATCH($AR83&amp;"|"&amp;TEXT(T$9,"yyyymmdd"),'Controle de reservas'!$T$14:$T$2013,0),0))</f>
      </c>
      <c r="BI83">
        <f ca="1">IF(OR($AQ83=0,U$9=""),0,IFERROR(MATCH($AR83&amp;"|"&amp;TEXT(U$9,"yyyymmdd"),'Controle de reservas'!$T$14:$T$2013,0),0))</f>
      </c>
      <c r="BJ83">
        <f ca="1">IF(OR($AQ83=0,V$9=""),0,IFERROR(MATCH($AR83&amp;"|"&amp;TEXT(V$9,"yyyymmdd"),'Controle de reservas'!$T$14:$T$2013,0),0))</f>
      </c>
      <c r="BK83">
        <f ca="1">IF(OR($AQ83=0,W$9=""),0,IFERROR(MATCH($AR83&amp;"|"&amp;TEXT(W$9,"yyyymmdd"),'Controle de reservas'!$T$14:$T$2013,0),0))</f>
      </c>
      <c r="BL83">
        <f ca="1">IF(OR($AQ83=0,X$9=""),0,IFERROR(MATCH($AR83&amp;"|"&amp;TEXT(X$9,"yyyymmdd"),'Controle de reservas'!$T$14:$T$2013,0),0))</f>
      </c>
      <c r="BM83">
        <f ca="1">IF(OR($AQ83=0,Y$9=""),0,IFERROR(MATCH($AR83&amp;"|"&amp;TEXT(Y$9,"yyyymmdd"),'Controle de reservas'!$T$14:$T$2013,0),0))</f>
      </c>
      <c r="BN83">
        <f ca="1">IF(OR($AQ83=0,Z$9=""),0,IFERROR(MATCH($AR83&amp;"|"&amp;TEXT(Z$9,"yyyymmdd"),'Controle de reservas'!$T$14:$T$2013,0),0))</f>
      </c>
      <c r="BO83">
        <f ca="1">IF(OR($AQ83=0,AA$9=""),0,IFERROR(MATCH($AR83&amp;"|"&amp;TEXT(AA$9,"yyyymmdd"),'Controle de reservas'!$T$14:$T$2013,0),0))</f>
      </c>
      <c r="BP83">
        <f ca="1">IF(OR($AQ83=0,AB$9=""),0,IFERROR(MATCH($AR83&amp;"|"&amp;TEXT(AB$9,"yyyymmdd"),'Controle de reservas'!$T$14:$T$2013,0),0))</f>
      </c>
      <c r="BQ83">
        <f ca="1">IF(OR($AQ83=0,AC$9=""),0,IFERROR(MATCH($AR83&amp;"|"&amp;TEXT(AC$9,"yyyymmdd"),'Controle de reservas'!$T$14:$T$2013,0),0))</f>
      </c>
      <c r="BR83">
        <f ca="1">IF(OR($AQ83=0,AD$9=""),0,IFERROR(MATCH($AR83&amp;"|"&amp;TEXT(AD$9,"yyyymmdd"),'Controle de reservas'!$T$14:$T$2013,0),0))</f>
      </c>
      <c r="BS83">
        <f ca="1">IF(OR($AQ83=0,AE$9=""),0,IFERROR(MATCH($AR83&amp;"|"&amp;TEXT(AE$9,"yyyymmdd"),'Controle de reservas'!$T$14:$T$2013,0),0))</f>
      </c>
      <c r="BT83">
        <f ca="1">IF(OR($AQ83=0,AF$9=""),0,IFERROR(MATCH($AR83&amp;"|"&amp;TEXT(AF$9,"yyyymmdd"),'Controle de reservas'!$T$14:$T$2013,0),0))</f>
      </c>
      <c r="BU83">
        <f ca="1">IF(OR($AQ83=0,AG$9=""),0,IFERROR(MATCH($AR83&amp;"|"&amp;TEXT(AG$9,"yyyymmdd"),'Controle de reservas'!$T$14:$T$2013,0),0))</f>
      </c>
      <c r="BV83">
        <f ca="1">IF(OR($AQ83=0,AH$9=""),0,IFERROR(MATCH($AR83&amp;"|"&amp;TEXT(AH$9,"yyyymmdd"),'Controle de reservas'!$T$14:$T$2013,0),0))</f>
      </c>
      <c r="BW83">
        <f ca="1">IF(OR($AQ83=0,AI$9=""),0,IFERROR(MATCH($AR83&amp;"|"&amp;TEXT(AI$9,"yyyymmdd"),'Controle de reservas'!$T$14:$T$2013,0),0))</f>
      </c>
      <c r="BX83">
        <f ca="1">IF(OR($AQ83=0,AJ$9=""),0,IFERROR(MATCH($AR83&amp;"|"&amp;TEXT(AJ$9,"yyyymmdd"),'Controle de reservas'!$T$14:$T$2013,0),0))</f>
      </c>
      <c r="BY83">
        <f ca="1">IF(OR($AQ83=0,AK$9=""),0,IFERROR(MATCH($AR83&amp;"|"&amp;TEXT(AK$9,"yyyymmdd"),'Controle de reservas'!$T$14:$T$2013,0),0))</f>
      </c>
    </row>
    <row r="84" spans="1:77" ht="105" customHeight="1" x14ac:dyDescent="0.25">
      <c r="A84" s="14">
        <f ca="1">IF($AQ84=0,"",INDEX('Controle de reservas'!$A$14:$A$2013,$AQ84))</f>
      </c>
      <c r="B84" s="14">
        <f ca="1">IF($AQ84=0,"",INDEX('Controle de reservas'!$B$14:$B$2013,$AQ84))</f>
      </c>
      <c r="C84" s="14">
        <f ca="1">IF($AQ84=0,"",INDEX('Controle de reservas'!$C$14:$C$2013,$AQ84))</f>
      </c>
      <c r="D84" s="14">
        <f ca="1">IF($AQ84=0,"",INDEX('Controle de reservas'!$D$14:$D$2013,$AQ84))</f>
      </c>
      <c r="E84" s="14">
        <f ca="1">IF($AQ84=0,"",INDEX('Controle de reservas'!$E$14:$E$2013,$AQ84))</f>
      </c>
      <c r="F84" s="14">
        <f ca="1">IF($AQ84=0,"",INDEX('Controle de reservas'!$F$14:$F$2013,$AQ84))</f>
      </c>
      <c r="G84" s="15">
        <f ca="1">IF(OR($AQ84=0,G$9="",G$9&lt;$AS84,AND($AT84&lt;&gt;"",G$9&gt;$AT84)),"",IF(AU84=0,"—",IF(INDEX('Controle de reservas'!$P$14:$P$2013,AU84)="DUPLICIDADE NO DIA","CONFLITO"&amp;IF(INDEX('Controle de reservas'!$M$14:$M$2013,AU84)&lt;&gt;"",CHAR(10)&amp;INDEX('Controle de reservas'!$M$14:$M$2013,AU84),"")&amp;IF(INDEX('Controle de reservas'!$N$14:$N$2013,AU84)&lt;&gt;"",CHAR(10)&amp;"Subst.: "&amp;INDEX('Controle de reservas'!$N$14:$N$2013,AU84),"")&amp;IF(AND(ISNUMBER(INDEX('Controle de reservas'!$I$14:$I$2013,AU84)),INDEX('Controle de reservas'!$I$14:$I$2013,AU84)&gt;0,INDEX('Controle de reservas'!$K$14:$K$2013,AU84)&gt;INDEX('Controle de reservas'!$I$14:$I$2013,AU84)),CHAR(10)&amp;"DIVERGÊNCIA DE DATAS",""),IF(INDEX('Controle de reservas'!$L$14:$L$2013,AU84)="Em cobertura","COV",IF(INDEX('Controle de reservas'!$L$14:$L$2013,AU84)="Disponível","DISP",IF(INDEX('Controle de reservas'!$L$14:$L$2013,AU84)="Não utilizado","NU",IF(INDEX('Controle de reservas'!$L$14:$L$2013,AU84)="Folga","F",IF(INDEX('Controle de reservas'!$L$14:$L$2013,AU84)="Ocorrência","O",IF(INDEX('Controle de reservas'!$L$14:$L$2013,AU84)="Programado","PROG",IF(INDEX('Controle de reservas'!$L$14:$L$2013,AU84)="Disponível no posto","DP","SEM SITUAÇÃO")))))))&amp;IF(INDEX('Controle de reservas'!$M$14:$M$2013,AU84)&lt;&gt;"",CHAR(10)&amp;INDEX('Controle de reservas'!$M$14:$M$2013,AU84),IF(OR(INDEX('Controle de reservas'!$L$14:$L$2013,AU84)="Em cobertura",INDEX('Controle de reservas'!$L$14:$L$2013,AU84)="Programado"),CHAR(10)&amp;"SEM LOCAL",""))&amp;IF(INDEX('Controle de reservas'!$N$14:$N$2013,AU84)&lt;&gt;"",CHAR(10)&amp;"Subst.: "&amp;INDEX('Controle de reservas'!$N$14:$N$2013,AU84),"")&amp;IF(AND(ISNUMBER(INDEX('Controle de reservas'!$I$14:$I$2013,AU84)),INDEX('Controle de reservas'!$I$14:$I$2013,AU84)&gt;0,INDEX('Controle de reservas'!$K$14:$K$2013,AU84)&gt;INDEX('Controle de reservas'!$I$14:$I$2013,AU84)),CHAR(10)&amp;"DIVERGÊNCIA DE DATAS","")&amp;IF(INDEX('Controle de reservas'!$P$14:$P$2013,AU84)&lt;&gt;"OK"," !",""))))</f>
      </c>
      <c r="H84" s="15">
        <f ca="1">IF(OR($AQ84=0,H$9="",H$9&lt;$AS84,AND($AT84&lt;&gt;"",H$9&gt;$AT84)),"",IF(AV84=0,"—",IF(INDEX('Controle de reservas'!$P$14:$P$2013,AV84)="DUPLICIDADE NO DIA","CONFLITO"&amp;IF(INDEX('Controle de reservas'!$M$14:$M$2013,AV84)&lt;&gt;"",CHAR(10)&amp;INDEX('Controle de reservas'!$M$14:$M$2013,AV84),"")&amp;IF(INDEX('Controle de reservas'!$N$14:$N$2013,AV84)&lt;&gt;"",CHAR(10)&amp;"Subst.: "&amp;INDEX('Controle de reservas'!$N$14:$N$2013,AV84),"")&amp;IF(AND(ISNUMBER(INDEX('Controle de reservas'!$I$14:$I$2013,AV84)),INDEX('Controle de reservas'!$I$14:$I$2013,AV84)&gt;0,INDEX('Controle de reservas'!$K$14:$K$2013,AV84)&gt;INDEX('Controle de reservas'!$I$14:$I$2013,AV84)),CHAR(10)&amp;"DIVERGÊNCIA DE DATAS",""),IF(INDEX('Controle de reservas'!$L$14:$L$2013,AV84)="Em cobertura","COV",IF(INDEX('Controle de reservas'!$L$14:$L$2013,AV84)="Disponível","DISP",IF(INDEX('Controle de reservas'!$L$14:$L$2013,AV84)="Não utilizado","NU",IF(INDEX('Controle de reservas'!$L$14:$L$2013,AV84)="Folga","F",IF(INDEX('Controle de reservas'!$L$14:$L$2013,AV84)="Ocorrência","O",IF(INDEX('Controle de reservas'!$L$14:$L$2013,AV84)="Programado","PROG",IF(INDEX('Controle de reservas'!$L$14:$L$2013,AV84)="Disponível no posto","DP","SEM SITUAÇÃO")))))))&amp;IF(INDEX('Controle de reservas'!$M$14:$M$2013,AV84)&lt;&gt;"",CHAR(10)&amp;INDEX('Controle de reservas'!$M$14:$M$2013,AV84),IF(OR(INDEX('Controle de reservas'!$L$14:$L$2013,AV84)="Em cobertura",INDEX('Controle de reservas'!$L$14:$L$2013,AV84)="Programado"),CHAR(10)&amp;"SEM LOCAL",""))&amp;IF(INDEX('Controle de reservas'!$N$14:$N$2013,AV84)&lt;&gt;"",CHAR(10)&amp;"Subst.: "&amp;INDEX('Controle de reservas'!$N$14:$N$2013,AV84),"")&amp;IF(AND(ISNUMBER(INDEX('Controle de reservas'!$I$14:$I$2013,AV84)),INDEX('Controle de reservas'!$I$14:$I$2013,AV84)&gt;0,INDEX('Controle de reservas'!$K$14:$K$2013,AV84)&gt;INDEX('Controle de reservas'!$I$14:$I$2013,AV84)),CHAR(10)&amp;"DIVERGÊNCIA DE DATAS","")&amp;IF(INDEX('Controle de reservas'!$P$14:$P$2013,AV84)&lt;&gt;"OK"," !",""))))</f>
      </c>
      <c r="I84" s="15">
        <f ca="1">IF(OR($AQ84=0,I$9="",I$9&lt;$AS84,AND($AT84&lt;&gt;"",I$9&gt;$AT84)),"",IF(AW84=0,"—",IF(INDEX('Controle de reservas'!$P$14:$P$2013,AW84)="DUPLICIDADE NO DIA","CONFLITO"&amp;IF(INDEX('Controle de reservas'!$M$14:$M$2013,AW84)&lt;&gt;"",CHAR(10)&amp;INDEX('Controle de reservas'!$M$14:$M$2013,AW84),"")&amp;IF(INDEX('Controle de reservas'!$N$14:$N$2013,AW84)&lt;&gt;"",CHAR(10)&amp;"Subst.: "&amp;INDEX('Controle de reservas'!$N$14:$N$2013,AW84),"")&amp;IF(AND(ISNUMBER(INDEX('Controle de reservas'!$I$14:$I$2013,AW84)),INDEX('Controle de reservas'!$I$14:$I$2013,AW84)&gt;0,INDEX('Controle de reservas'!$K$14:$K$2013,AW84)&gt;INDEX('Controle de reservas'!$I$14:$I$2013,AW84)),CHAR(10)&amp;"DIVERGÊNCIA DE DATAS",""),IF(INDEX('Controle de reservas'!$L$14:$L$2013,AW84)="Em cobertura","COV",IF(INDEX('Controle de reservas'!$L$14:$L$2013,AW84)="Disponível","DISP",IF(INDEX('Controle de reservas'!$L$14:$L$2013,AW84)="Não utilizado","NU",IF(INDEX('Controle de reservas'!$L$14:$L$2013,AW84)="Folga","F",IF(INDEX('Controle de reservas'!$L$14:$L$2013,AW84)="Ocorrência","O",IF(INDEX('Controle de reservas'!$L$14:$L$2013,AW84)="Programado","PROG",IF(INDEX('Controle de reservas'!$L$14:$L$2013,AW84)="Disponível no posto","DP","SEM SITUAÇÃO")))))))&amp;IF(INDEX('Controle de reservas'!$M$14:$M$2013,AW84)&lt;&gt;"",CHAR(10)&amp;INDEX('Controle de reservas'!$M$14:$M$2013,AW84),IF(OR(INDEX('Controle de reservas'!$L$14:$L$2013,AW84)="Em cobertura",INDEX('Controle de reservas'!$L$14:$L$2013,AW84)="Programado"),CHAR(10)&amp;"SEM LOCAL",""))&amp;IF(INDEX('Controle de reservas'!$N$14:$N$2013,AW84)&lt;&gt;"",CHAR(10)&amp;"Subst.: "&amp;INDEX('Controle de reservas'!$N$14:$N$2013,AW84),"")&amp;IF(AND(ISNUMBER(INDEX('Controle de reservas'!$I$14:$I$2013,AW84)),INDEX('Controle de reservas'!$I$14:$I$2013,AW84)&gt;0,INDEX('Controle de reservas'!$K$14:$K$2013,AW84)&gt;INDEX('Controle de reservas'!$I$14:$I$2013,AW84)),CHAR(10)&amp;"DIVERGÊNCIA DE DATAS","")&amp;IF(INDEX('Controle de reservas'!$P$14:$P$2013,AW84)&lt;&gt;"OK"," !",""))))</f>
      </c>
      <c r="J84" s="15">
        <f ca="1">IF(OR($AQ84=0,J$9="",J$9&lt;$AS84,AND($AT84&lt;&gt;"",J$9&gt;$AT84)),"",IF(AX84=0,"—",IF(INDEX('Controle de reservas'!$P$14:$P$2013,AX84)="DUPLICIDADE NO DIA","CONFLITO"&amp;IF(INDEX('Controle de reservas'!$M$14:$M$2013,AX84)&lt;&gt;"",CHAR(10)&amp;INDEX('Controle de reservas'!$M$14:$M$2013,AX84),"")&amp;IF(INDEX('Controle de reservas'!$N$14:$N$2013,AX84)&lt;&gt;"",CHAR(10)&amp;"Subst.: "&amp;INDEX('Controle de reservas'!$N$14:$N$2013,AX84),"")&amp;IF(AND(ISNUMBER(INDEX('Controle de reservas'!$I$14:$I$2013,AX84)),INDEX('Controle de reservas'!$I$14:$I$2013,AX84)&gt;0,INDEX('Controle de reservas'!$K$14:$K$2013,AX84)&gt;INDEX('Controle de reservas'!$I$14:$I$2013,AX84)),CHAR(10)&amp;"DIVERGÊNCIA DE DATAS",""),IF(INDEX('Controle de reservas'!$L$14:$L$2013,AX84)="Em cobertura","COV",IF(INDEX('Controle de reservas'!$L$14:$L$2013,AX84)="Disponível","DISP",IF(INDEX('Controle de reservas'!$L$14:$L$2013,AX84)="Não utilizado","NU",IF(INDEX('Controle de reservas'!$L$14:$L$2013,AX84)="Folga","F",IF(INDEX('Controle de reservas'!$L$14:$L$2013,AX84)="Ocorrência","O",IF(INDEX('Controle de reservas'!$L$14:$L$2013,AX84)="Programado","PROG",IF(INDEX('Controle de reservas'!$L$14:$L$2013,AX84)="Disponível no posto","DP","SEM SITUAÇÃO")))))))&amp;IF(INDEX('Controle de reservas'!$M$14:$M$2013,AX84)&lt;&gt;"",CHAR(10)&amp;INDEX('Controle de reservas'!$M$14:$M$2013,AX84),IF(OR(INDEX('Controle de reservas'!$L$14:$L$2013,AX84)="Em cobertura",INDEX('Controle de reservas'!$L$14:$L$2013,AX84)="Programado"),CHAR(10)&amp;"SEM LOCAL",""))&amp;IF(INDEX('Controle de reservas'!$N$14:$N$2013,AX84)&lt;&gt;"",CHAR(10)&amp;"Subst.: "&amp;INDEX('Controle de reservas'!$N$14:$N$2013,AX84),"")&amp;IF(AND(ISNUMBER(INDEX('Controle de reservas'!$I$14:$I$2013,AX84)),INDEX('Controle de reservas'!$I$14:$I$2013,AX84)&gt;0,INDEX('Controle de reservas'!$K$14:$K$2013,AX84)&gt;INDEX('Controle de reservas'!$I$14:$I$2013,AX84)),CHAR(10)&amp;"DIVERGÊNCIA DE DATAS","")&amp;IF(INDEX('Controle de reservas'!$P$14:$P$2013,AX84)&lt;&gt;"OK"," !",""))))</f>
      </c>
      <c r="K84" s="15">
        <f ca="1">IF(OR($AQ84=0,K$9="",K$9&lt;$AS84,AND($AT84&lt;&gt;"",K$9&gt;$AT84)),"",IF(AY84=0,"—",IF(INDEX('Controle de reservas'!$P$14:$P$2013,AY84)="DUPLICIDADE NO DIA","CONFLITO"&amp;IF(INDEX('Controle de reservas'!$M$14:$M$2013,AY84)&lt;&gt;"",CHAR(10)&amp;INDEX('Controle de reservas'!$M$14:$M$2013,AY84),"")&amp;IF(INDEX('Controle de reservas'!$N$14:$N$2013,AY84)&lt;&gt;"",CHAR(10)&amp;"Subst.: "&amp;INDEX('Controle de reservas'!$N$14:$N$2013,AY84),"")&amp;IF(AND(ISNUMBER(INDEX('Controle de reservas'!$I$14:$I$2013,AY84)),INDEX('Controle de reservas'!$I$14:$I$2013,AY84)&gt;0,INDEX('Controle de reservas'!$K$14:$K$2013,AY84)&gt;INDEX('Controle de reservas'!$I$14:$I$2013,AY84)),CHAR(10)&amp;"DIVERGÊNCIA DE DATAS",""),IF(INDEX('Controle de reservas'!$L$14:$L$2013,AY84)="Em cobertura","COV",IF(INDEX('Controle de reservas'!$L$14:$L$2013,AY84)="Disponível","DISP",IF(INDEX('Controle de reservas'!$L$14:$L$2013,AY84)="Não utilizado","NU",IF(INDEX('Controle de reservas'!$L$14:$L$2013,AY84)="Folga","F",IF(INDEX('Controle de reservas'!$L$14:$L$2013,AY84)="Ocorrência","O",IF(INDEX('Controle de reservas'!$L$14:$L$2013,AY84)="Programado","PROG",IF(INDEX('Controle de reservas'!$L$14:$L$2013,AY84)="Disponível no posto","DP","SEM SITUAÇÃO")))))))&amp;IF(INDEX('Controle de reservas'!$M$14:$M$2013,AY84)&lt;&gt;"",CHAR(10)&amp;INDEX('Controle de reservas'!$M$14:$M$2013,AY84),IF(OR(INDEX('Controle de reservas'!$L$14:$L$2013,AY84)="Em cobertura",INDEX('Controle de reservas'!$L$14:$L$2013,AY84)="Programado"),CHAR(10)&amp;"SEM LOCAL",""))&amp;IF(INDEX('Controle de reservas'!$N$14:$N$2013,AY84)&lt;&gt;"",CHAR(10)&amp;"Subst.: "&amp;INDEX('Controle de reservas'!$N$14:$N$2013,AY84),"")&amp;IF(AND(ISNUMBER(INDEX('Controle de reservas'!$I$14:$I$2013,AY84)),INDEX('Controle de reservas'!$I$14:$I$2013,AY84)&gt;0,INDEX('Controle de reservas'!$K$14:$K$2013,AY84)&gt;INDEX('Controle de reservas'!$I$14:$I$2013,AY84)),CHAR(10)&amp;"DIVERGÊNCIA DE DATAS","")&amp;IF(INDEX('Controle de reservas'!$P$14:$P$2013,AY84)&lt;&gt;"OK"," !",""))))</f>
      </c>
      <c r="L84" s="15">
        <f ca="1">IF(OR($AQ84=0,L$9="",L$9&lt;$AS84,AND($AT84&lt;&gt;"",L$9&gt;$AT84)),"",IF(AZ84=0,"—",IF(INDEX('Controle de reservas'!$P$14:$P$2013,AZ84)="DUPLICIDADE NO DIA","CONFLITO"&amp;IF(INDEX('Controle de reservas'!$M$14:$M$2013,AZ84)&lt;&gt;"",CHAR(10)&amp;INDEX('Controle de reservas'!$M$14:$M$2013,AZ84),"")&amp;IF(INDEX('Controle de reservas'!$N$14:$N$2013,AZ84)&lt;&gt;"",CHAR(10)&amp;"Subst.: "&amp;INDEX('Controle de reservas'!$N$14:$N$2013,AZ84),"")&amp;IF(AND(ISNUMBER(INDEX('Controle de reservas'!$I$14:$I$2013,AZ84)),INDEX('Controle de reservas'!$I$14:$I$2013,AZ84)&gt;0,INDEX('Controle de reservas'!$K$14:$K$2013,AZ84)&gt;INDEX('Controle de reservas'!$I$14:$I$2013,AZ84)),CHAR(10)&amp;"DIVERGÊNCIA DE DATAS",""),IF(INDEX('Controle de reservas'!$L$14:$L$2013,AZ84)="Em cobertura","COV",IF(INDEX('Controle de reservas'!$L$14:$L$2013,AZ84)="Disponível","DISP",IF(INDEX('Controle de reservas'!$L$14:$L$2013,AZ84)="Não utilizado","NU",IF(INDEX('Controle de reservas'!$L$14:$L$2013,AZ84)="Folga","F",IF(INDEX('Controle de reservas'!$L$14:$L$2013,AZ84)="Ocorrência","O",IF(INDEX('Controle de reservas'!$L$14:$L$2013,AZ84)="Programado","PROG",IF(INDEX('Controle de reservas'!$L$14:$L$2013,AZ84)="Disponível no posto","DP","SEM SITUAÇÃO")))))))&amp;IF(INDEX('Controle de reservas'!$M$14:$M$2013,AZ84)&lt;&gt;"",CHAR(10)&amp;INDEX('Controle de reservas'!$M$14:$M$2013,AZ84),IF(OR(INDEX('Controle de reservas'!$L$14:$L$2013,AZ84)="Em cobertura",INDEX('Controle de reservas'!$L$14:$L$2013,AZ84)="Programado"),CHAR(10)&amp;"SEM LOCAL",""))&amp;IF(INDEX('Controle de reservas'!$N$14:$N$2013,AZ84)&lt;&gt;"",CHAR(10)&amp;"Subst.: "&amp;INDEX('Controle de reservas'!$N$14:$N$2013,AZ84),"")&amp;IF(AND(ISNUMBER(INDEX('Controle de reservas'!$I$14:$I$2013,AZ84)),INDEX('Controle de reservas'!$I$14:$I$2013,AZ84)&gt;0,INDEX('Controle de reservas'!$K$14:$K$2013,AZ84)&gt;INDEX('Controle de reservas'!$I$14:$I$2013,AZ84)),CHAR(10)&amp;"DIVERGÊNCIA DE DATAS","")&amp;IF(INDEX('Controle de reservas'!$P$14:$P$2013,AZ84)&lt;&gt;"OK"," !",""))))</f>
      </c>
      <c r="M84" s="15">
        <f ca="1">IF(OR($AQ84=0,M$9="",M$9&lt;$AS84,AND($AT84&lt;&gt;"",M$9&gt;$AT84)),"",IF(BA84=0,"—",IF(INDEX('Controle de reservas'!$P$14:$P$2013,BA84)="DUPLICIDADE NO DIA","CONFLITO"&amp;IF(INDEX('Controle de reservas'!$M$14:$M$2013,BA84)&lt;&gt;"",CHAR(10)&amp;INDEX('Controle de reservas'!$M$14:$M$2013,BA84),"")&amp;IF(INDEX('Controle de reservas'!$N$14:$N$2013,BA84)&lt;&gt;"",CHAR(10)&amp;"Subst.: "&amp;INDEX('Controle de reservas'!$N$14:$N$2013,BA84),"")&amp;IF(AND(ISNUMBER(INDEX('Controle de reservas'!$I$14:$I$2013,BA84)),INDEX('Controle de reservas'!$I$14:$I$2013,BA84)&gt;0,INDEX('Controle de reservas'!$K$14:$K$2013,BA84)&gt;INDEX('Controle de reservas'!$I$14:$I$2013,BA84)),CHAR(10)&amp;"DIVERGÊNCIA DE DATAS",""),IF(INDEX('Controle de reservas'!$L$14:$L$2013,BA84)="Em cobertura","COV",IF(INDEX('Controle de reservas'!$L$14:$L$2013,BA84)="Disponível","DISP",IF(INDEX('Controle de reservas'!$L$14:$L$2013,BA84)="Não utilizado","NU",IF(INDEX('Controle de reservas'!$L$14:$L$2013,BA84)="Folga","F",IF(INDEX('Controle de reservas'!$L$14:$L$2013,BA84)="Ocorrência","O",IF(INDEX('Controle de reservas'!$L$14:$L$2013,BA84)="Programado","PROG",IF(INDEX('Controle de reservas'!$L$14:$L$2013,BA84)="Disponível no posto","DP","SEM SITUAÇÃO")))))))&amp;IF(INDEX('Controle de reservas'!$M$14:$M$2013,BA84)&lt;&gt;"",CHAR(10)&amp;INDEX('Controle de reservas'!$M$14:$M$2013,BA84),IF(OR(INDEX('Controle de reservas'!$L$14:$L$2013,BA84)="Em cobertura",INDEX('Controle de reservas'!$L$14:$L$2013,BA84)="Programado"),CHAR(10)&amp;"SEM LOCAL",""))&amp;IF(INDEX('Controle de reservas'!$N$14:$N$2013,BA84)&lt;&gt;"",CHAR(10)&amp;"Subst.: "&amp;INDEX('Controle de reservas'!$N$14:$N$2013,BA84),"")&amp;IF(AND(ISNUMBER(INDEX('Controle de reservas'!$I$14:$I$2013,BA84)),INDEX('Controle de reservas'!$I$14:$I$2013,BA84)&gt;0,INDEX('Controle de reservas'!$K$14:$K$2013,BA84)&gt;INDEX('Controle de reservas'!$I$14:$I$2013,BA84)),CHAR(10)&amp;"DIVERGÊNCIA DE DATAS","")&amp;IF(INDEX('Controle de reservas'!$P$14:$P$2013,BA84)&lt;&gt;"OK"," !",""))))</f>
      </c>
      <c r="N84" s="15">
        <f ca="1">IF(OR($AQ84=0,N$9="",N$9&lt;$AS84,AND($AT84&lt;&gt;"",N$9&gt;$AT84)),"",IF(BB84=0,"—",IF(INDEX('Controle de reservas'!$P$14:$P$2013,BB84)="DUPLICIDADE NO DIA","CONFLITO"&amp;IF(INDEX('Controle de reservas'!$M$14:$M$2013,BB84)&lt;&gt;"",CHAR(10)&amp;INDEX('Controle de reservas'!$M$14:$M$2013,BB84),"")&amp;IF(INDEX('Controle de reservas'!$N$14:$N$2013,BB84)&lt;&gt;"",CHAR(10)&amp;"Subst.: "&amp;INDEX('Controle de reservas'!$N$14:$N$2013,BB84),"")&amp;IF(AND(ISNUMBER(INDEX('Controle de reservas'!$I$14:$I$2013,BB84)),INDEX('Controle de reservas'!$I$14:$I$2013,BB84)&gt;0,INDEX('Controle de reservas'!$K$14:$K$2013,BB84)&gt;INDEX('Controle de reservas'!$I$14:$I$2013,BB84)),CHAR(10)&amp;"DIVERGÊNCIA DE DATAS",""),IF(INDEX('Controle de reservas'!$L$14:$L$2013,BB84)="Em cobertura","COV",IF(INDEX('Controle de reservas'!$L$14:$L$2013,BB84)="Disponível","DISP",IF(INDEX('Controle de reservas'!$L$14:$L$2013,BB84)="Não utilizado","NU",IF(INDEX('Controle de reservas'!$L$14:$L$2013,BB84)="Folga","F",IF(INDEX('Controle de reservas'!$L$14:$L$2013,BB84)="Ocorrência","O",IF(INDEX('Controle de reservas'!$L$14:$L$2013,BB84)="Programado","PROG",IF(INDEX('Controle de reservas'!$L$14:$L$2013,BB84)="Disponível no posto","DP","SEM SITUAÇÃO")))))))&amp;IF(INDEX('Controle de reservas'!$M$14:$M$2013,BB84)&lt;&gt;"",CHAR(10)&amp;INDEX('Controle de reservas'!$M$14:$M$2013,BB84),IF(OR(INDEX('Controle de reservas'!$L$14:$L$2013,BB84)="Em cobertura",INDEX('Controle de reservas'!$L$14:$L$2013,BB84)="Programado"),CHAR(10)&amp;"SEM LOCAL",""))&amp;IF(INDEX('Controle de reservas'!$N$14:$N$2013,BB84)&lt;&gt;"",CHAR(10)&amp;"Subst.: "&amp;INDEX('Controle de reservas'!$N$14:$N$2013,BB84),"")&amp;IF(AND(ISNUMBER(INDEX('Controle de reservas'!$I$14:$I$2013,BB84)),INDEX('Controle de reservas'!$I$14:$I$2013,BB84)&gt;0,INDEX('Controle de reservas'!$K$14:$K$2013,BB84)&gt;INDEX('Controle de reservas'!$I$14:$I$2013,BB84)),CHAR(10)&amp;"DIVERGÊNCIA DE DATAS","")&amp;IF(INDEX('Controle de reservas'!$P$14:$P$2013,BB84)&lt;&gt;"OK"," !",""))))</f>
      </c>
      <c r="O84" s="15">
        <f ca="1">IF(OR($AQ84=0,O$9="",O$9&lt;$AS84,AND($AT84&lt;&gt;"",O$9&gt;$AT84)),"",IF(BC84=0,"—",IF(INDEX('Controle de reservas'!$P$14:$P$2013,BC84)="DUPLICIDADE NO DIA","CONFLITO"&amp;IF(INDEX('Controle de reservas'!$M$14:$M$2013,BC84)&lt;&gt;"",CHAR(10)&amp;INDEX('Controle de reservas'!$M$14:$M$2013,BC84),"")&amp;IF(INDEX('Controle de reservas'!$N$14:$N$2013,BC84)&lt;&gt;"",CHAR(10)&amp;"Subst.: "&amp;INDEX('Controle de reservas'!$N$14:$N$2013,BC84),"")&amp;IF(AND(ISNUMBER(INDEX('Controle de reservas'!$I$14:$I$2013,BC84)),INDEX('Controle de reservas'!$I$14:$I$2013,BC84)&gt;0,INDEX('Controle de reservas'!$K$14:$K$2013,BC84)&gt;INDEX('Controle de reservas'!$I$14:$I$2013,BC84)),CHAR(10)&amp;"DIVERGÊNCIA DE DATAS",""),IF(INDEX('Controle de reservas'!$L$14:$L$2013,BC84)="Em cobertura","COV",IF(INDEX('Controle de reservas'!$L$14:$L$2013,BC84)="Disponível","DISP",IF(INDEX('Controle de reservas'!$L$14:$L$2013,BC84)="Não utilizado","NU",IF(INDEX('Controle de reservas'!$L$14:$L$2013,BC84)="Folga","F",IF(INDEX('Controle de reservas'!$L$14:$L$2013,BC84)="Ocorrência","O",IF(INDEX('Controle de reservas'!$L$14:$L$2013,BC84)="Programado","PROG",IF(INDEX('Controle de reservas'!$L$14:$L$2013,BC84)="Disponível no posto","DP","SEM SITUAÇÃO")))))))&amp;IF(INDEX('Controle de reservas'!$M$14:$M$2013,BC84)&lt;&gt;"",CHAR(10)&amp;INDEX('Controle de reservas'!$M$14:$M$2013,BC84),IF(OR(INDEX('Controle de reservas'!$L$14:$L$2013,BC84)="Em cobertura",INDEX('Controle de reservas'!$L$14:$L$2013,BC84)="Programado"),CHAR(10)&amp;"SEM LOCAL",""))&amp;IF(INDEX('Controle de reservas'!$N$14:$N$2013,BC84)&lt;&gt;"",CHAR(10)&amp;"Subst.: "&amp;INDEX('Controle de reservas'!$N$14:$N$2013,BC84),"")&amp;IF(AND(ISNUMBER(INDEX('Controle de reservas'!$I$14:$I$2013,BC84)),INDEX('Controle de reservas'!$I$14:$I$2013,BC84)&gt;0,INDEX('Controle de reservas'!$K$14:$K$2013,BC84)&gt;INDEX('Controle de reservas'!$I$14:$I$2013,BC84)),CHAR(10)&amp;"DIVERGÊNCIA DE DATAS","")&amp;IF(INDEX('Controle de reservas'!$P$14:$P$2013,BC84)&lt;&gt;"OK"," !",""))))</f>
      </c>
      <c r="P84" s="15">
        <f ca="1">IF(OR($AQ84=0,P$9="",P$9&lt;$AS84,AND($AT84&lt;&gt;"",P$9&gt;$AT84)),"",IF(BD84=0,"—",IF(INDEX('Controle de reservas'!$P$14:$P$2013,BD84)="DUPLICIDADE NO DIA","CONFLITO"&amp;IF(INDEX('Controle de reservas'!$M$14:$M$2013,BD84)&lt;&gt;"",CHAR(10)&amp;INDEX('Controle de reservas'!$M$14:$M$2013,BD84),"")&amp;IF(INDEX('Controle de reservas'!$N$14:$N$2013,BD84)&lt;&gt;"",CHAR(10)&amp;"Subst.: "&amp;INDEX('Controle de reservas'!$N$14:$N$2013,BD84),"")&amp;IF(AND(ISNUMBER(INDEX('Controle de reservas'!$I$14:$I$2013,BD84)),INDEX('Controle de reservas'!$I$14:$I$2013,BD84)&gt;0,INDEX('Controle de reservas'!$K$14:$K$2013,BD84)&gt;INDEX('Controle de reservas'!$I$14:$I$2013,BD84)),CHAR(10)&amp;"DIVERGÊNCIA DE DATAS",""),IF(INDEX('Controle de reservas'!$L$14:$L$2013,BD84)="Em cobertura","COV",IF(INDEX('Controle de reservas'!$L$14:$L$2013,BD84)="Disponível","DISP",IF(INDEX('Controle de reservas'!$L$14:$L$2013,BD84)="Não utilizado","NU",IF(INDEX('Controle de reservas'!$L$14:$L$2013,BD84)="Folga","F",IF(INDEX('Controle de reservas'!$L$14:$L$2013,BD84)="Ocorrência","O",IF(INDEX('Controle de reservas'!$L$14:$L$2013,BD84)="Programado","PROG",IF(INDEX('Controle de reservas'!$L$14:$L$2013,BD84)="Disponível no posto","DP","SEM SITUAÇÃO")))))))&amp;IF(INDEX('Controle de reservas'!$M$14:$M$2013,BD84)&lt;&gt;"",CHAR(10)&amp;INDEX('Controle de reservas'!$M$14:$M$2013,BD84),IF(OR(INDEX('Controle de reservas'!$L$14:$L$2013,BD84)="Em cobertura",INDEX('Controle de reservas'!$L$14:$L$2013,BD84)="Programado"),CHAR(10)&amp;"SEM LOCAL",""))&amp;IF(INDEX('Controle de reservas'!$N$14:$N$2013,BD84)&lt;&gt;"",CHAR(10)&amp;"Subst.: "&amp;INDEX('Controle de reservas'!$N$14:$N$2013,BD84),"")&amp;IF(AND(ISNUMBER(INDEX('Controle de reservas'!$I$14:$I$2013,BD84)),INDEX('Controle de reservas'!$I$14:$I$2013,BD84)&gt;0,INDEX('Controle de reservas'!$K$14:$K$2013,BD84)&gt;INDEX('Controle de reservas'!$I$14:$I$2013,BD84)),CHAR(10)&amp;"DIVERGÊNCIA DE DATAS","")&amp;IF(INDEX('Controle de reservas'!$P$14:$P$2013,BD84)&lt;&gt;"OK"," !",""))))</f>
      </c>
      <c r="Q84" s="15">
        <f ca="1">IF(OR($AQ84=0,Q$9="",Q$9&lt;$AS84,AND($AT84&lt;&gt;"",Q$9&gt;$AT84)),"",IF(BE84=0,"—",IF(INDEX('Controle de reservas'!$P$14:$P$2013,BE84)="DUPLICIDADE NO DIA","CONFLITO"&amp;IF(INDEX('Controle de reservas'!$M$14:$M$2013,BE84)&lt;&gt;"",CHAR(10)&amp;INDEX('Controle de reservas'!$M$14:$M$2013,BE84),"")&amp;IF(INDEX('Controle de reservas'!$N$14:$N$2013,BE84)&lt;&gt;"",CHAR(10)&amp;"Subst.: "&amp;INDEX('Controle de reservas'!$N$14:$N$2013,BE84),"")&amp;IF(AND(ISNUMBER(INDEX('Controle de reservas'!$I$14:$I$2013,BE84)),INDEX('Controle de reservas'!$I$14:$I$2013,BE84)&gt;0,INDEX('Controle de reservas'!$K$14:$K$2013,BE84)&gt;INDEX('Controle de reservas'!$I$14:$I$2013,BE84)),CHAR(10)&amp;"DIVERGÊNCIA DE DATAS",""),IF(INDEX('Controle de reservas'!$L$14:$L$2013,BE84)="Em cobertura","COV",IF(INDEX('Controle de reservas'!$L$14:$L$2013,BE84)="Disponível","DISP",IF(INDEX('Controle de reservas'!$L$14:$L$2013,BE84)="Não utilizado","NU",IF(INDEX('Controle de reservas'!$L$14:$L$2013,BE84)="Folga","F",IF(INDEX('Controle de reservas'!$L$14:$L$2013,BE84)="Ocorrência","O",IF(INDEX('Controle de reservas'!$L$14:$L$2013,BE84)="Programado","PROG",IF(INDEX('Controle de reservas'!$L$14:$L$2013,BE84)="Disponível no posto","DP","SEM SITUAÇÃO")))))))&amp;IF(INDEX('Controle de reservas'!$M$14:$M$2013,BE84)&lt;&gt;"",CHAR(10)&amp;INDEX('Controle de reservas'!$M$14:$M$2013,BE84),IF(OR(INDEX('Controle de reservas'!$L$14:$L$2013,BE84)="Em cobertura",INDEX('Controle de reservas'!$L$14:$L$2013,BE84)="Programado"),CHAR(10)&amp;"SEM LOCAL",""))&amp;IF(INDEX('Controle de reservas'!$N$14:$N$2013,BE84)&lt;&gt;"",CHAR(10)&amp;"Subst.: "&amp;INDEX('Controle de reservas'!$N$14:$N$2013,BE84),"")&amp;IF(AND(ISNUMBER(INDEX('Controle de reservas'!$I$14:$I$2013,BE84)),INDEX('Controle de reservas'!$I$14:$I$2013,BE84)&gt;0,INDEX('Controle de reservas'!$K$14:$K$2013,BE84)&gt;INDEX('Controle de reservas'!$I$14:$I$2013,BE84)),CHAR(10)&amp;"DIVERGÊNCIA DE DATAS","")&amp;IF(INDEX('Controle de reservas'!$P$14:$P$2013,BE84)&lt;&gt;"OK"," !",""))))</f>
      </c>
      <c r="R84" s="15">
        <f ca="1">IF(OR($AQ84=0,R$9="",R$9&lt;$AS84,AND($AT84&lt;&gt;"",R$9&gt;$AT84)),"",IF(BF84=0,"—",IF(INDEX('Controle de reservas'!$P$14:$P$2013,BF84)="DUPLICIDADE NO DIA","CONFLITO"&amp;IF(INDEX('Controle de reservas'!$M$14:$M$2013,BF84)&lt;&gt;"",CHAR(10)&amp;INDEX('Controle de reservas'!$M$14:$M$2013,BF84),"")&amp;IF(INDEX('Controle de reservas'!$N$14:$N$2013,BF84)&lt;&gt;"",CHAR(10)&amp;"Subst.: "&amp;INDEX('Controle de reservas'!$N$14:$N$2013,BF84),"")&amp;IF(AND(ISNUMBER(INDEX('Controle de reservas'!$I$14:$I$2013,BF84)),INDEX('Controle de reservas'!$I$14:$I$2013,BF84)&gt;0,INDEX('Controle de reservas'!$K$14:$K$2013,BF84)&gt;INDEX('Controle de reservas'!$I$14:$I$2013,BF84)),CHAR(10)&amp;"DIVERGÊNCIA DE DATAS",""),IF(INDEX('Controle de reservas'!$L$14:$L$2013,BF84)="Em cobertura","COV",IF(INDEX('Controle de reservas'!$L$14:$L$2013,BF84)="Disponível","DISP",IF(INDEX('Controle de reservas'!$L$14:$L$2013,BF84)="Não utilizado","NU",IF(INDEX('Controle de reservas'!$L$14:$L$2013,BF84)="Folga","F",IF(INDEX('Controle de reservas'!$L$14:$L$2013,BF84)="Ocorrência","O",IF(INDEX('Controle de reservas'!$L$14:$L$2013,BF84)="Programado","PROG",IF(INDEX('Controle de reservas'!$L$14:$L$2013,BF84)="Disponível no posto","DP","SEM SITUAÇÃO")))))))&amp;IF(INDEX('Controle de reservas'!$M$14:$M$2013,BF84)&lt;&gt;"",CHAR(10)&amp;INDEX('Controle de reservas'!$M$14:$M$2013,BF84),IF(OR(INDEX('Controle de reservas'!$L$14:$L$2013,BF84)="Em cobertura",INDEX('Controle de reservas'!$L$14:$L$2013,BF84)="Programado"),CHAR(10)&amp;"SEM LOCAL",""))&amp;IF(INDEX('Controle de reservas'!$N$14:$N$2013,BF84)&lt;&gt;"",CHAR(10)&amp;"Subst.: "&amp;INDEX('Controle de reservas'!$N$14:$N$2013,BF84),"")&amp;IF(AND(ISNUMBER(INDEX('Controle de reservas'!$I$14:$I$2013,BF84)),INDEX('Controle de reservas'!$I$14:$I$2013,BF84)&gt;0,INDEX('Controle de reservas'!$K$14:$K$2013,BF84)&gt;INDEX('Controle de reservas'!$I$14:$I$2013,BF84)),CHAR(10)&amp;"DIVERGÊNCIA DE DATAS","")&amp;IF(INDEX('Controle de reservas'!$P$14:$P$2013,BF84)&lt;&gt;"OK"," !",""))))</f>
      </c>
      <c r="S84" s="15">
        <f ca="1">IF(OR($AQ84=0,S$9="",S$9&lt;$AS84,AND($AT84&lt;&gt;"",S$9&gt;$AT84)),"",IF(BG84=0,"—",IF(INDEX('Controle de reservas'!$P$14:$P$2013,BG84)="DUPLICIDADE NO DIA","CONFLITO"&amp;IF(INDEX('Controle de reservas'!$M$14:$M$2013,BG84)&lt;&gt;"",CHAR(10)&amp;INDEX('Controle de reservas'!$M$14:$M$2013,BG84),"")&amp;IF(INDEX('Controle de reservas'!$N$14:$N$2013,BG84)&lt;&gt;"",CHAR(10)&amp;"Subst.: "&amp;INDEX('Controle de reservas'!$N$14:$N$2013,BG84),"")&amp;IF(AND(ISNUMBER(INDEX('Controle de reservas'!$I$14:$I$2013,BG84)),INDEX('Controle de reservas'!$I$14:$I$2013,BG84)&gt;0,INDEX('Controle de reservas'!$K$14:$K$2013,BG84)&gt;INDEX('Controle de reservas'!$I$14:$I$2013,BG84)),CHAR(10)&amp;"DIVERGÊNCIA DE DATAS",""),IF(INDEX('Controle de reservas'!$L$14:$L$2013,BG84)="Em cobertura","COV",IF(INDEX('Controle de reservas'!$L$14:$L$2013,BG84)="Disponível","DISP",IF(INDEX('Controle de reservas'!$L$14:$L$2013,BG84)="Não utilizado","NU",IF(INDEX('Controle de reservas'!$L$14:$L$2013,BG84)="Folga","F",IF(INDEX('Controle de reservas'!$L$14:$L$2013,BG84)="Ocorrência","O",IF(INDEX('Controle de reservas'!$L$14:$L$2013,BG84)="Programado","PROG",IF(INDEX('Controle de reservas'!$L$14:$L$2013,BG84)="Disponível no posto","DP","SEM SITUAÇÃO")))))))&amp;IF(INDEX('Controle de reservas'!$M$14:$M$2013,BG84)&lt;&gt;"",CHAR(10)&amp;INDEX('Controle de reservas'!$M$14:$M$2013,BG84),IF(OR(INDEX('Controle de reservas'!$L$14:$L$2013,BG84)="Em cobertura",INDEX('Controle de reservas'!$L$14:$L$2013,BG84)="Programado"),CHAR(10)&amp;"SEM LOCAL",""))&amp;IF(INDEX('Controle de reservas'!$N$14:$N$2013,BG84)&lt;&gt;"",CHAR(10)&amp;"Subst.: "&amp;INDEX('Controle de reservas'!$N$14:$N$2013,BG84),"")&amp;IF(AND(ISNUMBER(INDEX('Controle de reservas'!$I$14:$I$2013,BG84)),INDEX('Controle de reservas'!$I$14:$I$2013,BG84)&gt;0,INDEX('Controle de reservas'!$K$14:$K$2013,BG84)&gt;INDEX('Controle de reservas'!$I$14:$I$2013,BG84)),CHAR(10)&amp;"DIVERGÊNCIA DE DATAS","")&amp;IF(INDEX('Controle de reservas'!$P$14:$P$2013,BG84)&lt;&gt;"OK"," !",""))))</f>
      </c>
      <c r="T84" s="15">
        <f ca="1">IF(OR($AQ84=0,T$9="",T$9&lt;$AS84,AND($AT84&lt;&gt;"",T$9&gt;$AT84)),"",IF(BH84=0,"—",IF(INDEX('Controle de reservas'!$P$14:$P$2013,BH84)="DUPLICIDADE NO DIA","CONFLITO"&amp;IF(INDEX('Controle de reservas'!$M$14:$M$2013,BH84)&lt;&gt;"",CHAR(10)&amp;INDEX('Controle de reservas'!$M$14:$M$2013,BH84),"")&amp;IF(INDEX('Controle de reservas'!$N$14:$N$2013,BH84)&lt;&gt;"",CHAR(10)&amp;"Subst.: "&amp;INDEX('Controle de reservas'!$N$14:$N$2013,BH84),"")&amp;IF(AND(ISNUMBER(INDEX('Controle de reservas'!$I$14:$I$2013,BH84)),INDEX('Controle de reservas'!$I$14:$I$2013,BH84)&gt;0,INDEX('Controle de reservas'!$K$14:$K$2013,BH84)&gt;INDEX('Controle de reservas'!$I$14:$I$2013,BH84)),CHAR(10)&amp;"DIVERGÊNCIA DE DATAS",""),IF(INDEX('Controle de reservas'!$L$14:$L$2013,BH84)="Em cobertura","COV",IF(INDEX('Controle de reservas'!$L$14:$L$2013,BH84)="Disponível","DISP",IF(INDEX('Controle de reservas'!$L$14:$L$2013,BH84)="Não utilizado","NU",IF(INDEX('Controle de reservas'!$L$14:$L$2013,BH84)="Folga","F",IF(INDEX('Controle de reservas'!$L$14:$L$2013,BH84)="Ocorrência","O",IF(INDEX('Controle de reservas'!$L$14:$L$2013,BH84)="Programado","PROG",IF(INDEX('Controle de reservas'!$L$14:$L$2013,BH84)="Disponível no posto","DP","SEM SITUAÇÃO")))))))&amp;IF(INDEX('Controle de reservas'!$M$14:$M$2013,BH84)&lt;&gt;"",CHAR(10)&amp;INDEX('Controle de reservas'!$M$14:$M$2013,BH84),IF(OR(INDEX('Controle de reservas'!$L$14:$L$2013,BH84)="Em cobertura",INDEX('Controle de reservas'!$L$14:$L$2013,BH84)="Programado"),CHAR(10)&amp;"SEM LOCAL",""))&amp;IF(INDEX('Controle de reservas'!$N$14:$N$2013,BH84)&lt;&gt;"",CHAR(10)&amp;"Subst.: "&amp;INDEX('Controle de reservas'!$N$14:$N$2013,BH84),"")&amp;IF(AND(ISNUMBER(INDEX('Controle de reservas'!$I$14:$I$2013,BH84)),INDEX('Controle de reservas'!$I$14:$I$2013,BH84)&gt;0,INDEX('Controle de reservas'!$K$14:$K$2013,BH84)&gt;INDEX('Controle de reservas'!$I$14:$I$2013,BH84)),CHAR(10)&amp;"DIVERGÊNCIA DE DATAS","")&amp;IF(INDEX('Controle de reservas'!$P$14:$P$2013,BH84)&lt;&gt;"OK"," !",""))))</f>
      </c>
      <c r="U84" s="15">
        <f ca="1">IF(OR($AQ84=0,U$9="",U$9&lt;$AS84,AND($AT84&lt;&gt;"",U$9&gt;$AT84)),"",IF(BI84=0,"—",IF(INDEX('Controle de reservas'!$P$14:$P$2013,BI84)="DUPLICIDADE NO DIA","CONFLITO"&amp;IF(INDEX('Controle de reservas'!$M$14:$M$2013,BI84)&lt;&gt;"",CHAR(10)&amp;INDEX('Controle de reservas'!$M$14:$M$2013,BI84),"")&amp;IF(INDEX('Controle de reservas'!$N$14:$N$2013,BI84)&lt;&gt;"",CHAR(10)&amp;"Subst.: "&amp;INDEX('Controle de reservas'!$N$14:$N$2013,BI84),"")&amp;IF(AND(ISNUMBER(INDEX('Controle de reservas'!$I$14:$I$2013,BI84)),INDEX('Controle de reservas'!$I$14:$I$2013,BI84)&gt;0,INDEX('Controle de reservas'!$K$14:$K$2013,BI84)&gt;INDEX('Controle de reservas'!$I$14:$I$2013,BI84)),CHAR(10)&amp;"DIVERGÊNCIA DE DATAS",""),IF(INDEX('Controle de reservas'!$L$14:$L$2013,BI84)="Em cobertura","COV",IF(INDEX('Controle de reservas'!$L$14:$L$2013,BI84)="Disponível","DISP",IF(INDEX('Controle de reservas'!$L$14:$L$2013,BI84)="Não utilizado","NU",IF(INDEX('Controle de reservas'!$L$14:$L$2013,BI84)="Folga","F",IF(INDEX('Controle de reservas'!$L$14:$L$2013,BI84)="Ocorrência","O",IF(INDEX('Controle de reservas'!$L$14:$L$2013,BI84)="Programado","PROG",IF(INDEX('Controle de reservas'!$L$14:$L$2013,BI84)="Disponível no posto","DP","SEM SITUAÇÃO")))))))&amp;IF(INDEX('Controle de reservas'!$M$14:$M$2013,BI84)&lt;&gt;"",CHAR(10)&amp;INDEX('Controle de reservas'!$M$14:$M$2013,BI84),IF(OR(INDEX('Controle de reservas'!$L$14:$L$2013,BI84)="Em cobertura",INDEX('Controle de reservas'!$L$14:$L$2013,BI84)="Programado"),CHAR(10)&amp;"SEM LOCAL",""))&amp;IF(INDEX('Controle de reservas'!$N$14:$N$2013,BI84)&lt;&gt;"",CHAR(10)&amp;"Subst.: "&amp;INDEX('Controle de reservas'!$N$14:$N$2013,BI84),"")&amp;IF(AND(ISNUMBER(INDEX('Controle de reservas'!$I$14:$I$2013,BI84)),INDEX('Controle de reservas'!$I$14:$I$2013,BI84)&gt;0,INDEX('Controle de reservas'!$K$14:$K$2013,BI84)&gt;INDEX('Controle de reservas'!$I$14:$I$2013,BI84)),CHAR(10)&amp;"DIVERGÊNCIA DE DATAS","")&amp;IF(INDEX('Controle de reservas'!$P$14:$P$2013,BI84)&lt;&gt;"OK"," !",""))))</f>
      </c>
      <c r="V84" s="15">
        <f ca="1">IF(OR($AQ84=0,V$9="",V$9&lt;$AS84,AND($AT84&lt;&gt;"",V$9&gt;$AT84)),"",IF(BJ84=0,"—",IF(INDEX('Controle de reservas'!$P$14:$P$2013,BJ84)="DUPLICIDADE NO DIA","CONFLITO"&amp;IF(INDEX('Controle de reservas'!$M$14:$M$2013,BJ84)&lt;&gt;"",CHAR(10)&amp;INDEX('Controle de reservas'!$M$14:$M$2013,BJ84),"")&amp;IF(INDEX('Controle de reservas'!$N$14:$N$2013,BJ84)&lt;&gt;"",CHAR(10)&amp;"Subst.: "&amp;INDEX('Controle de reservas'!$N$14:$N$2013,BJ84),"")&amp;IF(AND(ISNUMBER(INDEX('Controle de reservas'!$I$14:$I$2013,BJ84)),INDEX('Controle de reservas'!$I$14:$I$2013,BJ84)&gt;0,INDEX('Controle de reservas'!$K$14:$K$2013,BJ84)&gt;INDEX('Controle de reservas'!$I$14:$I$2013,BJ84)),CHAR(10)&amp;"DIVERGÊNCIA DE DATAS",""),IF(INDEX('Controle de reservas'!$L$14:$L$2013,BJ84)="Em cobertura","COV",IF(INDEX('Controle de reservas'!$L$14:$L$2013,BJ84)="Disponível","DISP",IF(INDEX('Controle de reservas'!$L$14:$L$2013,BJ84)="Não utilizado","NU",IF(INDEX('Controle de reservas'!$L$14:$L$2013,BJ84)="Folga","F",IF(INDEX('Controle de reservas'!$L$14:$L$2013,BJ84)="Ocorrência","O",IF(INDEX('Controle de reservas'!$L$14:$L$2013,BJ84)="Programado","PROG",IF(INDEX('Controle de reservas'!$L$14:$L$2013,BJ84)="Disponível no posto","DP","SEM SITUAÇÃO")))))))&amp;IF(INDEX('Controle de reservas'!$M$14:$M$2013,BJ84)&lt;&gt;"",CHAR(10)&amp;INDEX('Controle de reservas'!$M$14:$M$2013,BJ84),IF(OR(INDEX('Controle de reservas'!$L$14:$L$2013,BJ84)="Em cobertura",INDEX('Controle de reservas'!$L$14:$L$2013,BJ84)="Programado"),CHAR(10)&amp;"SEM LOCAL",""))&amp;IF(INDEX('Controle de reservas'!$N$14:$N$2013,BJ84)&lt;&gt;"",CHAR(10)&amp;"Subst.: "&amp;INDEX('Controle de reservas'!$N$14:$N$2013,BJ84),"")&amp;IF(AND(ISNUMBER(INDEX('Controle de reservas'!$I$14:$I$2013,BJ84)),INDEX('Controle de reservas'!$I$14:$I$2013,BJ84)&gt;0,INDEX('Controle de reservas'!$K$14:$K$2013,BJ84)&gt;INDEX('Controle de reservas'!$I$14:$I$2013,BJ84)),CHAR(10)&amp;"DIVERGÊNCIA DE DATAS","")&amp;IF(INDEX('Controle de reservas'!$P$14:$P$2013,BJ84)&lt;&gt;"OK"," !",""))))</f>
      </c>
      <c r="W84" s="15">
        <f ca="1">IF(OR($AQ84=0,W$9="",W$9&lt;$AS84,AND($AT84&lt;&gt;"",W$9&gt;$AT84)),"",IF(BK84=0,"—",IF(INDEX('Controle de reservas'!$P$14:$P$2013,BK84)="DUPLICIDADE NO DIA","CONFLITO"&amp;IF(INDEX('Controle de reservas'!$M$14:$M$2013,BK84)&lt;&gt;"",CHAR(10)&amp;INDEX('Controle de reservas'!$M$14:$M$2013,BK84),"")&amp;IF(INDEX('Controle de reservas'!$N$14:$N$2013,BK84)&lt;&gt;"",CHAR(10)&amp;"Subst.: "&amp;INDEX('Controle de reservas'!$N$14:$N$2013,BK84),"")&amp;IF(AND(ISNUMBER(INDEX('Controle de reservas'!$I$14:$I$2013,BK84)),INDEX('Controle de reservas'!$I$14:$I$2013,BK84)&gt;0,INDEX('Controle de reservas'!$K$14:$K$2013,BK84)&gt;INDEX('Controle de reservas'!$I$14:$I$2013,BK84)),CHAR(10)&amp;"DIVERGÊNCIA DE DATAS",""),IF(INDEX('Controle de reservas'!$L$14:$L$2013,BK84)="Em cobertura","COV",IF(INDEX('Controle de reservas'!$L$14:$L$2013,BK84)="Disponível","DISP",IF(INDEX('Controle de reservas'!$L$14:$L$2013,BK84)="Não utilizado","NU",IF(INDEX('Controle de reservas'!$L$14:$L$2013,BK84)="Folga","F",IF(INDEX('Controle de reservas'!$L$14:$L$2013,BK84)="Ocorrência","O",IF(INDEX('Controle de reservas'!$L$14:$L$2013,BK84)="Programado","PROG",IF(INDEX('Controle de reservas'!$L$14:$L$2013,BK84)="Disponível no posto","DP","SEM SITUAÇÃO")))))))&amp;IF(INDEX('Controle de reservas'!$M$14:$M$2013,BK84)&lt;&gt;"",CHAR(10)&amp;INDEX('Controle de reservas'!$M$14:$M$2013,BK84),IF(OR(INDEX('Controle de reservas'!$L$14:$L$2013,BK84)="Em cobertura",INDEX('Controle de reservas'!$L$14:$L$2013,BK84)="Programado"),CHAR(10)&amp;"SEM LOCAL",""))&amp;IF(INDEX('Controle de reservas'!$N$14:$N$2013,BK84)&lt;&gt;"",CHAR(10)&amp;"Subst.: "&amp;INDEX('Controle de reservas'!$N$14:$N$2013,BK84),"")&amp;IF(AND(ISNUMBER(INDEX('Controle de reservas'!$I$14:$I$2013,BK84)),INDEX('Controle de reservas'!$I$14:$I$2013,BK84)&gt;0,INDEX('Controle de reservas'!$K$14:$K$2013,BK84)&gt;INDEX('Controle de reservas'!$I$14:$I$2013,BK84)),CHAR(10)&amp;"DIVERGÊNCIA DE DATAS","")&amp;IF(INDEX('Controle de reservas'!$P$14:$P$2013,BK84)&lt;&gt;"OK"," !",""))))</f>
      </c>
      <c r="X84" s="15">
        <f ca="1">IF(OR($AQ84=0,X$9="",X$9&lt;$AS84,AND($AT84&lt;&gt;"",X$9&gt;$AT84)),"",IF(BL84=0,"—",IF(INDEX('Controle de reservas'!$P$14:$P$2013,BL84)="DUPLICIDADE NO DIA","CONFLITO"&amp;IF(INDEX('Controle de reservas'!$M$14:$M$2013,BL84)&lt;&gt;"",CHAR(10)&amp;INDEX('Controle de reservas'!$M$14:$M$2013,BL84),"")&amp;IF(INDEX('Controle de reservas'!$N$14:$N$2013,BL84)&lt;&gt;"",CHAR(10)&amp;"Subst.: "&amp;INDEX('Controle de reservas'!$N$14:$N$2013,BL84),"")&amp;IF(AND(ISNUMBER(INDEX('Controle de reservas'!$I$14:$I$2013,BL84)),INDEX('Controle de reservas'!$I$14:$I$2013,BL84)&gt;0,INDEX('Controle de reservas'!$K$14:$K$2013,BL84)&gt;INDEX('Controle de reservas'!$I$14:$I$2013,BL84)),CHAR(10)&amp;"DIVERGÊNCIA DE DATAS",""),IF(INDEX('Controle de reservas'!$L$14:$L$2013,BL84)="Em cobertura","COV",IF(INDEX('Controle de reservas'!$L$14:$L$2013,BL84)="Disponível","DISP",IF(INDEX('Controle de reservas'!$L$14:$L$2013,BL84)="Não utilizado","NU",IF(INDEX('Controle de reservas'!$L$14:$L$2013,BL84)="Folga","F",IF(INDEX('Controle de reservas'!$L$14:$L$2013,BL84)="Ocorrência","O",IF(INDEX('Controle de reservas'!$L$14:$L$2013,BL84)="Programado","PROG",IF(INDEX('Controle de reservas'!$L$14:$L$2013,BL84)="Disponível no posto","DP","SEM SITUAÇÃO")))))))&amp;IF(INDEX('Controle de reservas'!$M$14:$M$2013,BL84)&lt;&gt;"",CHAR(10)&amp;INDEX('Controle de reservas'!$M$14:$M$2013,BL84),IF(OR(INDEX('Controle de reservas'!$L$14:$L$2013,BL84)="Em cobertura",INDEX('Controle de reservas'!$L$14:$L$2013,BL84)="Programado"),CHAR(10)&amp;"SEM LOCAL",""))&amp;IF(INDEX('Controle de reservas'!$N$14:$N$2013,BL84)&lt;&gt;"",CHAR(10)&amp;"Subst.: "&amp;INDEX('Controle de reservas'!$N$14:$N$2013,BL84),"")&amp;IF(AND(ISNUMBER(INDEX('Controle de reservas'!$I$14:$I$2013,BL84)),INDEX('Controle de reservas'!$I$14:$I$2013,BL84)&gt;0,INDEX('Controle de reservas'!$K$14:$K$2013,BL84)&gt;INDEX('Controle de reservas'!$I$14:$I$2013,BL84)),CHAR(10)&amp;"DIVERGÊNCIA DE DATAS","")&amp;IF(INDEX('Controle de reservas'!$P$14:$P$2013,BL84)&lt;&gt;"OK"," !",""))))</f>
      </c>
      <c r="Y84" s="15">
        <f ca="1">IF(OR($AQ84=0,Y$9="",Y$9&lt;$AS84,AND($AT84&lt;&gt;"",Y$9&gt;$AT84)),"",IF(BM84=0,"—",IF(INDEX('Controle de reservas'!$P$14:$P$2013,BM84)="DUPLICIDADE NO DIA","CONFLITO"&amp;IF(INDEX('Controle de reservas'!$M$14:$M$2013,BM84)&lt;&gt;"",CHAR(10)&amp;INDEX('Controle de reservas'!$M$14:$M$2013,BM84),"")&amp;IF(INDEX('Controle de reservas'!$N$14:$N$2013,BM84)&lt;&gt;"",CHAR(10)&amp;"Subst.: "&amp;INDEX('Controle de reservas'!$N$14:$N$2013,BM84),"")&amp;IF(AND(ISNUMBER(INDEX('Controle de reservas'!$I$14:$I$2013,BM84)),INDEX('Controle de reservas'!$I$14:$I$2013,BM84)&gt;0,INDEX('Controle de reservas'!$K$14:$K$2013,BM84)&gt;INDEX('Controle de reservas'!$I$14:$I$2013,BM84)),CHAR(10)&amp;"DIVERGÊNCIA DE DATAS",""),IF(INDEX('Controle de reservas'!$L$14:$L$2013,BM84)="Em cobertura","COV",IF(INDEX('Controle de reservas'!$L$14:$L$2013,BM84)="Disponível","DISP",IF(INDEX('Controle de reservas'!$L$14:$L$2013,BM84)="Não utilizado","NU",IF(INDEX('Controle de reservas'!$L$14:$L$2013,BM84)="Folga","F",IF(INDEX('Controle de reservas'!$L$14:$L$2013,BM84)="Ocorrência","O",IF(INDEX('Controle de reservas'!$L$14:$L$2013,BM84)="Programado","PROG",IF(INDEX('Controle de reservas'!$L$14:$L$2013,BM84)="Disponível no posto","DP","SEM SITUAÇÃO")))))))&amp;IF(INDEX('Controle de reservas'!$M$14:$M$2013,BM84)&lt;&gt;"",CHAR(10)&amp;INDEX('Controle de reservas'!$M$14:$M$2013,BM84),IF(OR(INDEX('Controle de reservas'!$L$14:$L$2013,BM84)="Em cobertura",INDEX('Controle de reservas'!$L$14:$L$2013,BM84)="Programado"),CHAR(10)&amp;"SEM LOCAL",""))&amp;IF(INDEX('Controle de reservas'!$N$14:$N$2013,BM84)&lt;&gt;"",CHAR(10)&amp;"Subst.: "&amp;INDEX('Controle de reservas'!$N$14:$N$2013,BM84),"")&amp;IF(AND(ISNUMBER(INDEX('Controle de reservas'!$I$14:$I$2013,BM84)),INDEX('Controle de reservas'!$I$14:$I$2013,BM84)&gt;0,INDEX('Controle de reservas'!$K$14:$K$2013,BM84)&gt;INDEX('Controle de reservas'!$I$14:$I$2013,BM84)),CHAR(10)&amp;"DIVERGÊNCIA DE DATAS","")&amp;IF(INDEX('Controle de reservas'!$P$14:$P$2013,BM84)&lt;&gt;"OK"," !",""))))</f>
      </c>
      <c r="Z84" s="15">
        <f ca="1">IF(OR($AQ84=0,Z$9="",Z$9&lt;$AS84,AND($AT84&lt;&gt;"",Z$9&gt;$AT84)),"",IF(BN84=0,"—",IF(INDEX('Controle de reservas'!$P$14:$P$2013,BN84)="DUPLICIDADE NO DIA","CONFLITO"&amp;IF(INDEX('Controle de reservas'!$M$14:$M$2013,BN84)&lt;&gt;"",CHAR(10)&amp;INDEX('Controle de reservas'!$M$14:$M$2013,BN84),"")&amp;IF(INDEX('Controle de reservas'!$N$14:$N$2013,BN84)&lt;&gt;"",CHAR(10)&amp;"Subst.: "&amp;INDEX('Controle de reservas'!$N$14:$N$2013,BN84),"")&amp;IF(AND(ISNUMBER(INDEX('Controle de reservas'!$I$14:$I$2013,BN84)),INDEX('Controle de reservas'!$I$14:$I$2013,BN84)&gt;0,INDEX('Controle de reservas'!$K$14:$K$2013,BN84)&gt;INDEX('Controle de reservas'!$I$14:$I$2013,BN84)),CHAR(10)&amp;"DIVERGÊNCIA DE DATAS",""),IF(INDEX('Controle de reservas'!$L$14:$L$2013,BN84)="Em cobertura","COV",IF(INDEX('Controle de reservas'!$L$14:$L$2013,BN84)="Disponível","DISP",IF(INDEX('Controle de reservas'!$L$14:$L$2013,BN84)="Não utilizado","NU",IF(INDEX('Controle de reservas'!$L$14:$L$2013,BN84)="Folga","F",IF(INDEX('Controle de reservas'!$L$14:$L$2013,BN84)="Ocorrência","O",IF(INDEX('Controle de reservas'!$L$14:$L$2013,BN84)="Programado","PROG",IF(INDEX('Controle de reservas'!$L$14:$L$2013,BN84)="Disponível no posto","DP","SEM SITUAÇÃO")))))))&amp;IF(INDEX('Controle de reservas'!$M$14:$M$2013,BN84)&lt;&gt;"",CHAR(10)&amp;INDEX('Controle de reservas'!$M$14:$M$2013,BN84),IF(OR(INDEX('Controle de reservas'!$L$14:$L$2013,BN84)="Em cobertura",INDEX('Controle de reservas'!$L$14:$L$2013,BN84)="Programado"),CHAR(10)&amp;"SEM LOCAL",""))&amp;IF(INDEX('Controle de reservas'!$N$14:$N$2013,BN84)&lt;&gt;"",CHAR(10)&amp;"Subst.: "&amp;INDEX('Controle de reservas'!$N$14:$N$2013,BN84),"")&amp;IF(AND(ISNUMBER(INDEX('Controle de reservas'!$I$14:$I$2013,BN84)),INDEX('Controle de reservas'!$I$14:$I$2013,BN84)&gt;0,INDEX('Controle de reservas'!$K$14:$K$2013,BN84)&gt;INDEX('Controle de reservas'!$I$14:$I$2013,BN84)),CHAR(10)&amp;"DIVERGÊNCIA DE DATAS","")&amp;IF(INDEX('Controle de reservas'!$P$14:$P$2013,BN84)&lt;&gt;"OK"," !",""))))</f>
      </c>
      <c r="AA84" s="15">
        <f ca="1">IF(OR($AQ84=0,AA$9="",AA$9&lt;$AS84,AND($AT84&lt;&gt;"",AA$9&gt;$AT84)),"",IF(BO84=0,"—",IF(INDEX('Controle de reservas'!$P$14:$P$2013,BO84)="DUPLICIDADE NO DIA","CONFLITO"&amp;IF(INDEX('Controle de reservas'!$M$14:$M$2013,BO84)&lt;&gt;"",CHAR(10)&amp;INDEX('Controle de reservas'!$M$14:$M$2013,BO84),"")&amp;IF(INDEX('Controle de reservas'!$N$14:$N$2013,BO84)&lt;&gt;"",CHAR(10)&amp;"Subst.: "&amp;INDEX('Controle de reservas'!$N$14:$N$2013,BO84),"")&amp;IF(AND(ISNUMBER(INDEX('Controle de reservas'!$I$14:$I$2013,BO84)),INDEX('Controle de reservas'!$I$14:$I$2013,BO84)&gt;0,INDEX('Controle de reservas'!$K$14:$K$2013,BO84)&gt;INDEX('Controle de reservas'!$I$14:$I$2013,BO84)),CHAR(10)&amp;"DIVERGÊNCIA DE DATAS",""),IF(INDEX('Controle de reservas'!$L$14:$L$2013,BO84)="Em cobertura","COV",IF(INDEX('Controle de reservas'!$L$14:$L$2013,BO84)="Disponível","DISP",IF(INDEX('Controle de reservas'!$L$14:$L$2013,BO84)="Não utilizado","NU",IF(INDEX('Controle de reservas'!$L$14:$L$2013,BO84)="Folga","F",IF(INDEX('Controle de reservas'!$L$14:$L$2013,BO84)="Ocorrência","O",IF(INDEX('Controle de reservas'!$L$14:$L$2013,BO84)="Programado","PROG",IF(INDEX('Controle de reservas'!$L$14:$L$2013,BO84)="Disponível no posto","DP","SEM SITUAÇÃO")))))))&amp;IF(INDEX('Controle de reservas'!$M$14:$M$2013,BO84)&lt;&gt;"",CHAR(10)&amp;INDEX('Controle de reservas'!$M$14:$M$2013,BO84),IF(OR(INDEX('Controle de reservas'!$L$14:$L$2013,BO84)="Em cobertura",INDEX('Controle de reservas'!$L$14:$L$2013,BO84)="Programado"),CHAR(10)&amp;"SEM LOCAL",""))&amp;IF(INDEX('Controle de reservas'!$N$14:$N$2013,BO84)&lt;&gt;"",CHAR(10)&amp;"Subst.: "&amp;INDEX('Controle de reservas'!$N$14:$N$2013,BO84),"")&amp;IF(AND(ISNUMBER(INDEX('Controle de reservas'!$I$14:$I$2013,BO84)),INDEX('Controle de reservas'!$I$14:$I$2013,BO84)&gt;0,INDEX('Controle de reservas'!$K$14:$K$2013,BO84)&gt;INDEX('Controle de reservas'!$I$14:$I$2013,BO84)),CHAR(10)&amp;"DIVERGÊNCIA DE DATAS","")&amp;IF(INDEX('Controle de reservas'!$P$14:$P$2013,BO84)&lt;&gt;"OK"," !",""))))</f>
      </c>
      <c r="AB84" s="15">
        <f ca="1">IF(OR($AQ84=0,AB$9="",AB$9&lt;$AS84,AND($AT84&lt;&gt;"",AB$9&gt;$AT84)),"",IF(BP84=0,"—",IF(INDEX('Controle de reservas'!$P$14:$P$2013,BP84)="DUPLICIDADE NO DIA","CONFLITO"&amp;IF(INDEX('Controle de reservas'!$M$14:$M$2013,BP84)&lt;&gt;"",CHAR(10)&amp;INDEX('Controle de reservas'!$M$14:$M$2013,BP84),"")&amp;IF(INDEX('Controle de reservas'!$N$14:$N$2013,BP84)&lt;&gt;"",CHAR(10)&amp;"Subst.: "&amp;INDEX('Controle de reservas'!$N$14:$N$2013,BP84),"")&amp;IF(AND(ISNUMBER(INDEX('Controle de reservas'!$I$14:$I$2013,BP84)),INDEX('Controle de reservas'!$I$14:$I$2013,BP84)&gt;0,INDEX('Controle de reservas'!$K$14:$K$2013,BP84)&gt;INDEX('Controle de reservas'!$I$14:$I$2013,BP84)),CHAR(10)&amp;"DIVERGÊNCIA DE DATAS",""),IF(INDEX('Controle de reservas'!$L$14:$L$2013,BP84)="Em cobertura","COV",IF(INDEX('Controle de reservas'!$L$14:$L$2013,BP84)="Disponível","DISP",IF(INDEX('Controle de reservas'!$L$14:$L$2013,BP84)="Não utilizado","NU",IF(INDEX('Controle de reservas'!$L$14:$L$2013,BP84)="Folga","F",IF(INDEX('Controle de reservas'!$L$14:$L$2013,BP84)="Ocorrência","O",IF(INDEX('Controle de reservas'!$L$14:$L$2013,BP84)="Programado","PROG",IF(INDEX('Controle de reservas'!$L$14:$L$2013,BP84)="Disponível no posto","DP","SEM SITUAÇÃO")))))))&amp;IF(INDEX('Controle de reservas'!$M$14:$M$2013,BP84)&lt;&gt;"",CHAR(10)&amp;INDEX('Controle de reservas'!$M$14:$M$2013,BP84),IF(OR(INDEX('Controle de reservas'!$L$14:$L$2013,BP84)="Em cobertura",INDEX('Controle de reservas'!$L$14:$L$2013,BP84)="Programado"),CHAR(10)&amp;"SEM LOCAL",""))&amp;IF(INDEX('Controle de reservas'!$N$14:$N$2013,BP84)&lt;&gt;"",CHAR(10)&amp;"Subst.: "&amp;INDEX('Controle de reservas'!$N$14:$N$2013,BP84),"")&amp;IF(AND(ISNUMBER(INDEX('Controle de reservas'!$I$14:$I$2013,BP84)),INDEX('Controle de reservas'!$I$14:$I$2013,BP84)&gt;0,INDEX('Controle de reservas'!$K$14:$K$2013,BP84)&gt;INDEX('Controle de reservas'!$I$14:$I$2013,BP84)),CHAR(10)&amp;"DIVERGÊNCIA DE DATAS","")&amp;IF(INDEX('Controle de reservas'!$P$14:$P$2013,BP84)&lt;&gt;"OK"," !",""))))</f>
      </c>
      <c r="AC84" s="15">
        <f ca="1">IF(OR($AQ84=0,AC$9="",AC$9&lt;$AS84,AND($AT84&lt;&gt;"",AC$9&gt;$AT84)),"",IF(BQ84=0,"—",IF(INDEX('Controle de reservas'!$P$14:$P$2013,BQ84)="DUPLICIDADE NO DIA","CONFLITO"&amp;IF(INDEX('Controle de reservas'!$M$14:$M$2013,BQ84)&lt;&gt;"",CHAR(10)&amp;INDEX('Controle de reservas'!$M$14:$M$2013,BQ84),"")&amp;IF(INDEX('Controle de reservas'!$N$14:$N$2013,BQ84)&lt;&gt;"",CHAR(10)&amp;"Subst.: "&amp;INDEX('Controle de reservas'!$N$14:$N$2013,BQ84),"")&amp;IF(AND(ISNUMBER(INDEX('Controle de reservas'!$I$14:$I$2013,BQ84)),INDEX('Controle de reservas'!$I$14:$I$2013,BQ84)&gt;0,INDEX('Controle de reservas'!$K$14:$K$2013,BQ84)&gt;INDEX('Controle de reservas'!$I$14:$I$2013,BQ84)),CHAR(10)&amp;"DIVERGÊNCIA DE DATAS",""),IF(INDEX('Controle de reservas'!$L$14:$L$2013,BQ84)="Em cobertura","COV",IF(INDEX('Controle de reservas'!$L$14:$L$2013,BQ84)="Disponível","DISP",IF(INDEX('Controle de reservas'!$L$14:$L$2013,BQ84)="Não utilizado","NU",IF(INDEX('Controle de reservas'!$L$14:$L$2013,BQ84)="Folga","F",IF(INDEX('Controle de reservas'!$L$14:$L$2013,BQ84)="Ocorrência","O",IF(INDEX('Controle de reservas'!$L$14:$L$2013,BQ84)="Programado","PROG",IF(INDEX('Controle de reservas'!$L$14:$L$2013,BQ84)="Disponível no posto","DP","SEM SITUAÇÃO")))))))&amp;IF(INDEX('Controle de reservas'!$M$14:$M$2013,BQ84)&lt;&gt;"",CHAR(10)&amp;INDEX('Controle de reservas'!$M$14:$M$2013,BQ84),IF(OR(INDEX('Controle de reservas'!$L$14:$L$2013,BQ84)="Em cobertura",INDEX('Controle de reservas'!$L$14:$L$2013,BQ84)="Programado"),CHAR(10)&amp;"SEM LOCAL",""))&amp;IF(INDEX('Controle de reservas'!$N$14:$N$2013,BQ84)&lt;&gt;"",CHAR(10)&amp;"Subst.: "&amp;INDEX('Controle de reservas'!$N$14:$N$2013,BQ84),"")&amp;IF(AND(ISNUMBER(INDEX('Controle de reservas'!$I$14:$I$2013,BQ84)),INDEX('Controle de reservas'!$I$14:$I$2013,BQ84)&gt;0,INDEX('Controle de reservas'!$K$14:$K$2013,BQ84)&gt;INDEX('Controle de reservas'!$I$14:$I$2013,BQ84)),CHAR(10)&amp;"DIVERGÊNCIA DE DATAS","")&amp;IF(INDEX('Controle de reservas'!$P$14:$P$2013,BQ84)&lt;&gt;"OK"," !",""))))</f>
      </c>
      <c r="AD84" s="15">
        <f ca="1">IF(OR($AQ84=0,AD$9="",AD$9&lt;$AS84,AND($AT84&lt;&gt;"",AD$9&gt;$AT84)),"",IF(BR84=0,"—",IF(INDEX('Controle de reservas'!$P$14:$P$2013,BR84)="DUPLICIDADE NO DIA","CONFLITO"&amp;IF(INDEX('Controle de reservas'!$M$14:$M$2013,BR84)&lt;&gt;"",CHAR(10)&amp;INDEX('Controle de reservas'!$M$14:$M$2013,BR84),"")&amp;IF(INDEX('Controle de reservas'!$N$14:$N$2013,BR84)&lt;&gt;"",CHAR(10)&amp;"Subst.: "&amp;INDEX('Controle de reservas'!$N$14:$N$2013,BR84),"")&amp;IF(AND(ISNUMBER(INDEX('Controle de reservas'!$I$14:$I$2013,BR84)),INDEX('Controle de reservas'!$I$14:$I$2013,BR84)&gt;0,INDEX('Controle de reservas'!$K$14:$K$2013,BR84)&gt;INDEX('Controle de reservas'!$I$14:$I$2013,BR84)),CHAR(10)&amp;"DIVERGÊNCIA DE DATAS",""),IF(INDEX('Controle de reservas'!$L$14:$L$2013,BR84)="Em cobertura","COV",IF(INDEX('Controle de reservas'!$L$14:$L$2013,BR84)="Disponível","DISP",IF(INDEX('Controle de reservas'!$L$14:$L$2013,BR84)="Não utilizado","NU",IF(INDEX('Controle de reservas'!$L$14:$L$2013,BR84)="Folga","F",IF(INDEX('Controle de reservas'!$L$14:$L$2013,BR84)="Ocorrência","O",IF(INDEX('Controle de reservas'!$L$14:$L$2013,BR84)="Programado","PROG",IF(INDEX('Controle de reservas'!$L$14:$L$2013,BR84)="Disponível no posto","DP","SEM SITUAÇÃO")))))))&amp;IF(INDEX('Controle de reservas'!$M$14:$M$2013,BR84)&lt;&gt;"",CHAR(10)&amp;INDEX('Controle de reservas'!$M$14:$M$2013,BR84),IF(OR(INDEX('Controle de reservas'!$L$14:$L$2013,BR84)="Em cobertura",INDEX('Controle de reservas'!$L$14:$L$2013,BR84)="Programado"),CHAR(10)&amp;"SEM LOCAL",""))&amp;IF(INDEX('Controle de reservas'!$N$14:$N$2013,BR84)&lt;&gt;"",CHAR(10)&amp;"Subst.: "&amp;INDEX('Controle de reservas'!$N$14:$N$2013,BR84),"")&amp;IF(AND(ISNUMBER(INDEX('Controle de reservas'!$I$14:$I$2013,BR84)),INDEX('Controle de reservas'!$I$14:$I$2013,BR84)&gt;0,INDEX('Controle de reservas'!$K$14:$K$2013,BR84)&gt;INDEX('Controle de reservas'!$I$14:$I$2013,BR84)),CHAR(10)&amp;"DIVERGÊNCIA DE DATAS","")&amp;IF(INDEX('Controle de reservas'!$P$14:$P$2013,BR84)&lt;&gt;"OK"," !",""))))</f>
      </c>
      <c r="AE84" s="15">
        <f ca="1">IF(OR($AQ84=0,AE$9="",AE$9&lt;$AS84,AND($AT84&lt;&gt;"",AE$9&gt;$AT84)),"",IF(BS84=0,"—",IF(INDEX('Controle de reservas'!$P$14:$P$2013,BS84)="DUPLICIDADE NO DIA","CONFLITO"&amp;IF(INDEX('Controle de reservas'!$M$14:$M$2013,BS84)&lt;&gt;"",CHAR(10)&amp;INDEX('Controle de reservas'!$M$14:$M$2013,BS84),"")&amp;IF(INDEX('Controle de reservas'!$N$14:$N$2013,BS84)&lt;&gt;"",CHAR(10)&amp;"Subst.: "&amp;INDEX('Controle de reservas'!$N$14:$N$2013,BS84),"")&amp;IF(AND(ISNUMBER(INDEX('Controle de reservas'!$I$14:$I$2013,BS84)),INDEX('Controle de reservas'!$I$14:$I$2013,BS84)&gt;0,INDEX('Controle de reservas'!$K$14:$K$2013,BS84)&gt;INDEX('Controle de reservas'!$I$14:$I$2013,BS84)),CHAR(10)&amp;"DIVERGÊNCIA DE DATAS",""),IF(INDEX('Controle de reservas'!$L$14:$L$2013,BS84)="Em cobertura","COV",IF(INDEX('Controle de reservas'!$L$14:$L$2013,BS84)="Disponível","DISP",IF(INDEX('Controle de reservas'!$L$14:$L$2013,BS84)="Não utilizado","NU",IF(INDEX('Controle de reservas'!$L$14:$L$2013,BS84)="Folga","F",IF(INDEX('Controle de reservas'!$L$14:$L$2013,BS84)="Ocorrência","O",IF(INDEX('Controle de reservas'!$L$14:$L$2013,BS84)="Programado","PROG",IF(INDEX('Controle de reservas'!$L$14:$L$2013,BS84)="Disponível no posto","DP","SEM SITUAÇÃO")))))))&amp;IF(INDEX('Controle de reservas'!$M$14:$M$2013,BS84)&lt;&gt;"",CHAR(10)&amp;INDEX('Controle de reservas'!$M$14:$M$2013,BS84),IF(OR(INDEX('Controle de reservas'!$L$14:$L$2013,BS84)="Em cobertura",INDEX('Controle de reservas'!$L$14:$L$2013,BS84)="Programado"),CHAR(10)&amp;"SEM LOCAL",""))&amp;IF(INDEX('Controle de reservas'!$N$14:$N$2013,BS84)&lt;&gt;"",CHAR(10)&amp;"Subst.: "&amp;INDEX('Controle de reservas'!$N$14:$N$2013,BS84),"")&amp;IF(AND(ISNUMBER(INDEX('Controle de reservas'!$I$14:$I$2013,BS84)),INDEX('Controle de reservas'!$I$14:$I$2013,BS84)&gt;0,INDEX('Controle de reservas'!$K$14:$K$2013,BS84)&gt;INDEX('Controle de reservas'!$I$14:$I$2013,BS84)),CHAR(10)&amp;"DIVERGÊNCIA DE DATAS","")&amp;IF(INDEX('Controle de reservas'!$P$14:$P$2013,BS84)&lt;&gt;"OK"," !",""))))</f>
      </c>
      <c r="AF84" s="15">
        <f ca="1">IF(OR($AQ84=0,AF$9="",AF$9&lt;$AS84,AND($AT84&lt;&gt;"",AF$9&gt;$AT84)),"",IF(BT84=0,"—",IF(INDEX('Controle de reservas'!$P$14:$P$2013,BT84)="DUPLICIDADE NO DIA","CONFLITO"&amp;IF(INDEX('Controle de reservas'!$M$14:$M$2013,BT84)&lt;&gt;"",CHAR(10)&amp;INDEX('Controle de reservas'!$M$14:$M$2013,BT84),"")&amp;IF(INDEX('Controle de reservas'!$N$14:$N$2013,BT84)&lt;&gt;"",CHAR(10)&amp;"Subst.: "&amp;INDEX('Controle de reservas'!$N$14:$N$2013,BT84),"")&amp;IF(AND(ISNUMBER(INDEX('Controle de reservas'!$I$14:$I$2013,BT84)),INDEX('Controle de reservas'!$I$14:$I$2013,BT84)&gt;0,INDEX('Controle de reservas'!$K$14:$K$2013,BT84)&gt;INDEX('Controle de reservas'!$I$14:$I$2013,BT84)),CHAR(10)&amp;"DIVERGÊNCIA DE DATAS",""),IF(INDEX('Controle de reservas'!$L$14:$L$2013,BT84)="Em cobertura","COV",IF(INDEX('Controle de reservas'!$L$14:$L$2013,BT84)="Disponível","DISP",IF(INDEX('Controle de reservas'!$L$14:$L$2013,BT84)="Não utilizado","NU",IF(INDEX('Controle de reservas'!$L$14:$L$2013,BT84)="Folga","F",IF(INDEX('Controle de reservas'!$L$14:$L$2013,BT84)="Ocorrência","O",IF(INDEX('Controle de reservas'!$L$14:$L$2013,BT84)="Programado","PROG",IF(INDEX('Controle de reservas'!$L$14:$L$2013,BT84)="Disponível no posto","DP","SEM SITUAÇÃO")))))))&amp;IF(INDEX('Controle de reservas'!$M$14:$M$2013,BT84)&lt;&gt;"",CHAR(10)&amp;INDEX('Controle de reservas'!$M$14:$M$2013,BT84),IF(OR(INDEX('Controle de reservas'!$L$14:$L$2013,BT84)="Em cobertura",INDEX('Controle de reservas'!$L$14:$L$2013,BT84)="Programado"),CHAR(10)&amp;"SEM LOCAL",""))&amp;IF(INDEX('Controle de reservas'!$N$14:$N$2013,BT84)&lt;&gt;"",CHAR(10)&amp;"Subst.: "&amp;INDEX('Controle de reservas'!$N$14:$N$2013,BT84),"")&amp;IF(AND(ISNUMBER(INDEX('Controle de reservas'!$I$14:$I$2013,BT84)),INDEX('Controle de reservas'!$I$14:$I$2013,BT84)&gt;0,INDEX('Controle de reservas'!$K$14:$K$2013,BT84)&gt;INDEX('Controle de reservas'!$I$14:$I$2013,BT84)),CHAR(10)&amp;"DIVERGÊNCIA DE DATAS","")&amp;IF(INDEX('Controle de reservas'!$P$14:$P$2013,BT84)&lt;&gt;"OK"," !",""))))</f>
      </c>
      <c r="AG84" s="15">
        <f ca="1">IF(OR($AQ84=0,AG$9="",AG$9&lt;$AS84,AND($AT84&lt;&gt;"",AG$9&gt;$AT84)),"",IF(BU84=0,"—",IF(INDEX('Controle de reservas'!$P$14:$P$2013,BU84)="DUPLICIDADE NO DIA","CONFLITO"&amp;IF(INDEX('Controle de reservas'!$M$14:$M$2013,BU84)&lt;&gt;"",CHAR(10)&amp;INDEX('Controle de reservas'!$M$14:$M$2013,BU84),"")&amp;IF(INDEX('Controle de reservas'!$N$14:$N$2013,BU84)&lt;&gt;"",CHAR(10)&amp;"Subst.: "&amp;INDEX('Controle de reservas'!$N$14:$N$2013,BU84),"")&amp;IF(AND(ISNUMBER(INDEX('Controle de reservas'!$I$14:$I$2013,BU84)),INDEX('Controle de reservas'!$I$14:$I$2013,BU84)&gt;0,INDEX('Controle de reservas'!$K$14:$K$2013,BU84)&gt;INDEX('Controle de reservas'!$I$14:$I$2013,BU84)),CHAR(10)&amp;"DIVERGÊNCIA DE DATAS",""),IF(INDEX('Controle de reservas'!$L$14:$L$2013,BU84)="Em cobertura","COV",IF(INDEX('Controle de reservas'!$L$14:$L$2013,BU84)="Disponível","DISP",IF(INDEX('Controle de reservas'!$L$14:$L$2013,BU84)="Não utilizado","NU",IF(INDEX('Controle de reservas'!$L$14:$L$2013,BU84)="Folga","F",IF(INDEX('Controle de reservas'!$L$14:$L$2013,BU84)="Ocorrência","O",IF(INDEX('Controle de reservas'!$L$14:$L$2013,BU84)="Programado","PROG",IF(INDEX('Controle de reservas'!$L$14:$L$2013,BU84)="Disponível no posto","DP","SEM SITUAÇÃO")))))))&amp;IF(INDEX('Controle de reservas'!$M$14:$M$2013,BU84)&lt;&gt;"",CHAR(10)&amp;INDEX('Controle de reservas'!$M$14:$M$2013,BU84),IF(OR(INDEX('Controle de reservas'!$L$14:$L$2013,BU84)="Em cobertura",INDEX('Controle de reservas'!$L$14:$L$2013,BU84)="Programado"),CHAR(10)&amp;"SEM LOCAL",""))&amp;IF(INDEX('Controle de reservas'!$N$14:$N$2013,BU84)&lt;&gt;"",CHAR(10)&amp;"Subst.: "&amp;INDEX('Controle de reservas'!$N$14:$N$2013,BU84),"")&amp;IF(AND(ISNUMBER(INDEX('Controle de reservas'!$I$14:$I$2013,BU84)),INDEX('Controle de reservas'!$I$14:$I$2013,BU84)&gt;0,INDEX('Controle de reservas'!$K$14:$K$2013,BU84)&gt;INDEX('Controle de reservas'!$I$14:$I$2013,BU84)),CHAR(10)&amp;"DIVERGÊNCIA DE DATAS","")&amp;IF(INDEX('Controle de reservas'!$P$14:$P$2013,BU84)&lt;&gt;"OK"," !",""))))</f>
      </c>
      <c r="AH84" s="15">
        <f ca="1">IF(OR($AQ84=0,AH$9="",AH$9&lt;$AS84,AND($AT84&lt;&gt;"",AH$9&gt;$AT84)),"",IF(BV84=0,"—",IF(INDEX('Controle de reservas'!$P$14:$P$2013,BV84)="DUPLICIDADE NO DIA","CONFLITO"&amp;IF(INDEX('Controle de reservas'!$M$14:$M$2013,BV84)&lt;&gt;"",CHAR(10)&amp;INDEX('Controle de reservas'!$M$14:$M$2013,BV84),"")&amp;IF(INDEX('Controle de reservas'!$N$14:$N$2013,BV84)&lt;&gt;"",CHAR(10)&amp;"Subst.: "&amp;INDEX('Controle de reservas'!$N$14:$N$2013,BV84),"")&amp;IF(AND(ISNUMBER(INDEX('Controle de reservas'!$I$14:$I$2013,BV84)),INDEX('Controle de reservas'!$I$14:$I$2013,BV84)&gt;0,INDEX('Controle de reservas'!$K$14:$K$2013,BV84)&gt;INDEX('Controle de reservas'!$I$14:$I$2013,BV84)),CHAR(10)&amp;"DIVERGÊNCIA DE DATAS",""),IF(INDEX('Controle de reservas'!$L$14:$L$2013,BV84)="Em cobertura","COV",IF(INDEX('Controle de reservas'!$L$14:$L$2013,BV84)="Disponível","DISP",IF(INDEX('Controle de reservas'!$L$14:$L$2013,BV84)="Não utilizado","NU",IF(INDEX('Controle de reservas'!$L$14:$L$2013,BV84)="Folga","F",IF(INDEX('Controle de reservas'!$L$14:$L$2013,BV84)="Ocorrência","O",IF(INDEX('Controle de reservas'!$L$14:$L$2013,BV84)="Programado","PROG",IF(INDEX('Controle de reservas'!$L$14:$L$2013,BV84)="Disponível no posto","DP","SEM SITUAÇÃO")))))))&amp;IF(INDEX('Controle de reservas'!$M$14:$M$2013,BV84)&lt;&gt;"",CHAR(10)&amp;INDEX('Controle de reservas'!$M$14:$M$2013,BV84),IF(OR(INDEX('Controle de reservas'!$L$14:$L$2013,BV84)="Em cobertura",INDEX('Controle de reservas'!$L$14:$L$2013,BV84)="Programado"),CHAR(10)&amp;"SEM LOCAL",""))&amp;IF(INDEX('Controle de reservas'!$N$14:$N$2013,BV84)&lt;&gt;"",CHAR(10)&amp;"Subst.: "&amp;INDEX('Controle de reservas'!$N$14:$N$2013,BV84),"")&amp;IF(AND(ISNUMBER(INDEX('Controle de reservas'!$I$14:$I$2013,BV84)),INDEX('Controle de reservas'!$I$14:$I$2013,BV84)&gt;0,INDEX('Controle de reservas'!$K$14:$K$2013,BV84)&gt;INDEX('Controle de reservas'!$I$14:$I$2013,BV84)),CHAR(10)&amp;"DIVERGÊNCIA DE DATAS","")&amp;IF(INDEX('Controle de reservas'!$P$14:$P$2013,BV84)&lt;&gt;"OK"," !",""))))</f>
      </c>
      <c r="AI84" s="15">
        <f ca="1">IF(OR($AQ84=0,AI$9="",AI$9&lt;$AS84,AND($AT84&lt;&gt;"",AI$9&gt;$AT84)),"",IF(BW84=0,"—",IF(INDEX('Controle de reservas'!$P$14:$P$2013,BW84)="DUPLICIDADE NO DIA","CONFLITO"&amp;IF(INDEX('Controle de reservas'!$M$14:$M$2013,BW84)&lt;&gt;"",CHAR(10)&amp;INDEX('Controle de reservas'!$M$14:$M$2013,BW84),"")&amp;IF(INDEX('Controle de reservas'!$N$14:$N$2013,BW84)&lt;&gt;"",CHAR(10)&amp;"Subst.: "&amp;INDEX('Controle de reservas'!$N$14:$N$2013,BW84),"")&amp;IF(AND(ISNUMBER(INDEX('Controle de reservas'!$I$14:$I$2013,BW84)),INDEX('Controle de reservas'!$I$14:$I$2013,BW84)&gt;0,INDEX('Controle de reservas'!$K$14:$K$2013,BW84)&gt;INDEX('Controle de reservas'!$I$14:$I$2013,BW84)),CHAR(10)&amp;"DIVERGÊNCIA DE DATAS",""),IF(INDEX('Controle de reservas'!$L$14:$L$2013,BW84)="Em cobertura","COV",IF(INDEX('Controle de reservas'!$L$14:$L$2013,BW84)="Disponível","DISP",IF(INDEX('Controle de reservas'!$L$14:$L$2013,BW84)="Não utilizado","NU",IF(INDEX('Controle de reservas'!$L$14:$L$2013,BW84)="Folga","F",IF(INDEX('Controle de reservas'!$L$14:$L$2013,BW84)="Ocorrência","O",IF(INDEX('Controle de reservas'!$L$14:$L$2013,BW84)="Programado","PROG",IF(INDEX('Controle de reservas'!$L$14:$L$2013,BW84)="Disponível no posto","DP","SEM SITUAÇÃO")))))))&amp;IF(INDEX('Controle de reservas'!$M$14:$M$2013,BW84)&lt;&gt;"",CHAR(10)&amp;INDEX('Controle de reservas'!$M$14:$M$2013,BW84),IF(OR(INDEX('Controle de reservas'!$L$14:$L$2013,BW84)="Em cobertura",INDEX('Controle de reservas'!$L$14:$L$2013,BW84)="Programado"),CHAR(10)&amp;"SEM LOCAL",""))&amp;IF(INDEX('Controle de reservas'!$N$14:$N$2013,BW84)&lt;&gt;"",CHAR(10)&amp;"Subst.: "&amp;INDEX('Controle de reservas'!$N$14:$N$2013,BW84),"")&amp;IF(AND(ISNUMBER(INDEX('Controle de reservas'!$I$14:$I$2013,BW84)),INDEX('Controle de reservas'!$I$14:$I$2013,BW84)&gt;0,INDEX('Controle de reservas'!$K$14:$K$2013,BW84)&gt;INDEX('Controle de reservas'!$I$14:$I$2013,BW84)),CHAR(10)&amp;"DIVERGÊNCIA DE DATAS","")&amp;IF(INDEX('Controle de reservas'!$P$14:$P$2013,BW84)&lt;&gt;"OK"," !",""))))</f>
      </c>
      <c r="AJ84" s="15">
        <f ca="1">IF(OR($AQ84=0,AJ$9="",AJ$9&lt;$AS84,AND($AT84&lt;&gt;"",AJ$9&gt;$AT84)),"",IF(BX84=0,"—",IF(INDEX('Controle de reservas'!$P$14:$P$2013,BX84)="DUPLICIDADE NO DIA","CONFLITO"&amp;IF(INDEX('Controle de reservas'!$M$14:$M$2013,BX84)&lt;&gt;"",CHAR(10)&amp;INDEX('Controle de reservas'!$M$14:$M$2013,BX84),"")&amp;IF(INDEX('Controle de reservas'!$N$14:$N$2013,BX84)&lt;&gt;"",CHAR(10)&amp;"Subst.: "&amp;INDEX('Controle de reservas'!$N$14:$N$2013,BX84),"")&amp;IF(AND(ISNUMBER(INDEX('Controle de reservas'!$I$14:$I$2013,BX84)),INDEX('Controle de reservas'!$I$14:$I$2013,BX84)&gt;0,INDEX('Controle de reservas'!$K$14:$K$2013,BX84)&gt;INDEX('Controle de reservas'!$I$14:$I$2013,BX84)),CHAR(10)&amp;"DIVERGÊNCIA DE DATAS",""),IF(INDEX('Controle de reservas'!$L$14:$L$2013,BX84)="Em cobertura","COV",IF(INDEX('Controle de reservas'!$L$14:$L$2013,BX84)="Disponível","DISP",IF(INDEX('Controle de reservas'!$L$14:$L$2013,BX84)="Não utilizado","NU",IF(INDEX('Controle de reservas'!$L$14:$L$2013,BX84)="Folga","F",IF(INDEX('Controle de reservas'!$L$14:$L$2013,BX84)="Ocorrência","O",IF(INDEX('Controle de reservas'!$L$14:$L$2013,BX84)="Programado","PROG",IF(INDEX('Controle de reservas'!$L$14:$L$2013,BX84)="Disponível no posto","DP","SEM SITUAÇÃO")))))))&amp;IF(INDEX('Controle de reservas'!$M$14:$M$2013,BX84)&lt;&gt;"",CHAR(10)&amp;INDEX('Controle de reservas'!$M$14:$M$2013,BX84),IF(OR(INDEX('Controle de reservas'!$L$14:$L$2013,BX84)="Em cobertura",INDEX('Controle de reservas'!$L$14:$L$2013,BX84)="Programado"),CHAR(10)&amp;"SEM LOCAL",""))&amp;IF(INDEX('Controle de reservas'!$N$14:$N$2013,BX84)&lt;&gt;"",CHAR(10)&amp;"Subst.: "&amp;INDEX('Controle de reservas'!$N$14:$N$2013,BX84),"")&amp;IF(AND(ISNUMBER(INDEX('Controle de reservas'!$I$14:$I$2013,BX84)),INDEX('Controle de reservas'!$I$14:$I$2013,BX84)&gt;0,INDEX('Controle de reservas'!$K$14:$K$2013,BX84)&gt;INDEX('Controle de reservas'!$I$14:$I$2013,BX84)),CHAR(10)&amp;"DIVERGÊNCIA DE DATAS","")&amp;IF(INDEX('Controle de reservas'!$P$14:$P$2013,BX84)&lt;&gt;"OK"," !",""))))</f>
      </c>
      <c r="AK84" s="15">
        <f ca="1">IF(OR($AQ84=0,AK$9="",AK$9&lt;$AS84,AND($AT84&lt;&gt;"",AK$9&gt;$AT84)),"",IF(BY84=0,"—",IF(INDEX('Controle de reservas'!$P$14:$P$2013,BY84)="DUPLICIDADE NO DIA","CONFLITO"&amp;IF(INDEX('Controle de reservas'!$M$14:$M$2013,BY84)&lt;&gt;"",CHAR(10)&amp;INDEX('Controle de reservas'!$M$14:$M$2013,BY84),"")&amp;IF(INDEX('Controle de reservas'!$N$14:$N$2013,BY84)&lt;&gt;"",CHAR(10)&amp;"Subst.: "&amp;INDEX('Controle de reservas'!$N$14:$N$2013,BY84),"")&amp;IF(AND(ISNUMBER(INDEX('Controle de reservas'!$I$14:$I$2013,BY84)),INDEX('Controle de reservas'!$I$14:$I$2013,BY84)&gt;0,INDEX('Controle de reservas'!$K$14:$K$2013,BY84)&gt;INDEX('Controle de reservas'!$I$14:$I$2013,BY84)),CHAR(10)&amp;"DIVERGÊNCIA DE DATAS",""),IF(INDEX('Controle de reservas'!$L$14:$L$2013,BY84)="Em cobertura","COV",IF(INDEX('Controle de reservas'!$L$14:$L$2013,BY84)="Disponível","DISP",IF(INDEX('Controle de reservas'!$L$14:$L$2013,BY84)="Não utilizado","NU",IF(INDEX('Controle de reservas'!$L$14:$L$2013,BY84)="Folga","F",IF(INDEX('Controle de reservas'!$L$14:$L$2013,BY84)="Ocorrência","O",IF(INDEX('Controle de reservas'!$L$14:$L$2013,BY84)="Programado","PROG",IF(INDEX('Controle de reservas'!$L$14:$L$2013,BY84)="Disponível no posto","DP","SEM SITUAÇÃO")))))))&amp;IF(INDEX('Controle de reservas'!$M$14:$M$2013,BY84)&lt;&gt;"",CHAR(10)&amp;INDEX('Controle de reservas'!$M$14:$M$2013,BY84),IF(OR(INDEX('Controle de reservas'!$L$14:$L$2013,BY84)="Em cobertura",INDEX('Controle de reservas'!$L$14:$L$2013,BY84)="Programado"),CHAR(10)&amp;"SEM LOCAL",""))&amp;IF(INDEX('Controle de reservas'!$N$14:$N$2013,BY84)&lt;&gt;"",CHAR(10)&amp;"Subst.: "&amp;INDEX('Controle de reservas'!$N$14:$N$2013,BY84),"")&amp;IF(AND(ISNUMBER(INDEX('Controle de reservas'!$I$14:$I$2013,BY84)),INDEX('Controle de reservas'!$I$14:$I$2013,BY84)&gt;0,INDEX('Controle de reservas'!$K$14:$K$2013,BY84)&gt;INDEX('Controle de reservas'!$I$14:$I$2013,BY84)),CHAR(10)&amp;"DIVERGÊNCIA DE DATAS","")&amp;IF(INDEX('Controle de reservas'!$P$14:$P$2013,BY84)&lt;&gt;"OK"," !",""))))</f>
      </c>
      <c r="AL84" s="14">
        <f t="shared" ca="1" si="5"/>
      </c>
      <c r="AM84" s="14">
        <f t="shared" ca="1" si="6"/>
      </c>
      <c r="AN84" s="14">
        <f t="shared" ca="1" si="7"/>
      </c>
      <c r="AO84" s="14">
        <f t="shared" ca="1" si="8"/>
      </c>
      <c r="AP84" s="14">
        <f ca="1">IF($AQ84=0,"",INDEX('Controle de reservas'!$O$14:$O$2013,$AQ84))</f>
      </c>
      <c r="AQ84">
        <f ca="1">IFERROR(MATCH(ROW()-9,'Controle de reservas'!$S$14:$S$2013,0),0)</f>
      </c>
      <c r="AR84">
        <f ca="1">IF($AQ84=0,"",INDEX('Controle de reservas'!$Q$14:$Q$2013,$AQ84))</f>
      </c>
      <c r="AS84">
        <f ca="1">IF($AQ84=0,"",INDEX('Controle de reservas'!$H$14:$H$2013,$AQ84))</f>
      </c>
      <c r="AT84">
        <f ca="1">IF($AQ84=0,"",IF(INDEX('Controle de reservas'!$J$14:$J$2013,$AQ84)=0,"",INDEX('Controle de reservas'!$J$14:$J$2013,$AQ84)))</f>
      </c>
      <c r="AU84">
        <f ca="1">IF(OR($AQ84=0,G$9=""),0,IFERROR(MATCH($AR84&amp;"|"&amp;TEXT(G$9,"yyyymmdd"),'Controle de reservas'!$T$14:$T$2013,0),0))</f>
      </c>
      <c r="AV84">
        <f ca="1">IF(OR($AQ84=0,H$9=""),0,IFERROR(MATCH($AR84&amp;"|"&amp;TEXT(H$9,"yyyymmdd"),'Controle de reservas'!$T$14:$T$2013,0),0))</f>
      </c>
      <c r="AW84">
        <f ca="1">IF(OR($AQ84=0,I$9=""),0,IFERROR(MATCH($AR84&amp;"|"&amp;TEXT(I$9,"yyyymmdd"),'Controle de reservas'!$T$14:$T$2013,0),0))</f>
      </c>
      <c r="AX84">
        <f ca="1">IF(OR($AQ84=0,J$9=""),0,IFERROR(MATCH($AR84&amp;"|"&amp;TEXT(J$9,"yyyymmdd"),'Controle de reservas'!$T$14:$T$2013,0),0))</f>
      </c>
      <c r="AY84">
        <f ca="1">IF(OR($AQ84=0,K$9=""),0,IFERROR(MATCH($AR84&amp;"|"&amp;TEXT(K$9,"yyyymmdd"),'Controle de reservas'!$T$14:$T$2013,0),0))</f>
      </c>
      <c r="AZ84">
        <f ca="1">IF(OR($AQ84=0,L$9=""),0,IFERROR(MATCH($AR84&amp;"|"&amp;TEXT(L$9,"yyyymmdd"),'Controle de reservas'!$T$14:$T$2013,0),0))</f>
      </c>
      <c r="BA84">
        <f ca="1">IF(OR($AQ84=0,M$9=""),0,IFERROR(MATCH($AR84&amp;"|"&amp;TEXT(M$9,"yyyymmdd"),'Controle de reservas'!$T$14:$T$2013,0),0))</f>
      </c>
      <c r="BB84">
        <f ca="1">IF(OR($AQ84=0,N$9=""),0,IFERROR(MATCH($AR84&amp;"|"&amp;TEXT(N$9,"yyyymmdd"),'Controle de reservas'!$T$14:$T$2013,0),0))</f>
      </c>
      <c r="BC84">
        <f ca="1">IF(OR($AQ84=0,O$9=""),0,IFERROR(MATCH($AR84&amp;"|"&amp;TEXT(O$9,"yyyymmdd"),'Controle de reservas'!$T$14:$T$2013,0),0))</f>
      </c>
      <c r="BD84">
        <f ca="1">IF(OR($AQ84=0,P$9=""),0,IFERROR(MATCH($AR84&amp;"|"&amp;TEXT(P$9,"yyyymmdd"),'Controle de reservas'!$T$14:$T$2013,0),0))</f>
      </c>
      <c r="BE84">
        <f ca="1">IF(OR($AQ84=0,Q$9=""),0,IFERROR(MATCH($AR84&amp;"|"&amp;TEXT(Q$9,"yyyymmdd"),'Controle de reservas'!$T$14:$T$2013,0),0))</f>
      </c>
      <c r="BF84">
        <f ca="1">IF(OR($AQ84=0,R$9=""),0,IFERROR(MATCH($AR84&amp;"|"&amp;TEXT(R$9,"yyyymmdd"),'Controle de reservas'!$T$14:$T$2013,0),0))</f>
      </c>
      <c r="BG84">
        <f ca="1">IF(OR($AQ84=0,S$9=""),0,IFERROR(MATCH($AR84&amp;"|"&amp;TEXT(S$9,"yyyymmdd"),'Controle de reservas'!$T$14:$T$2013,0),0))</f>
      </c>
      <c r="BH84">
        <f ca="1">IF(OR($AQ84=0,T$9=""),0,IFERROR(MATCH($AR84&amp;"|"&amp;TEXT(T$9,"yyyymmdd"),'Controle de reservas'!$T$14:$T$2013,0),0))</f>
      </c>
      <c r="BI84">
        <f ca="1">IF(OR($AQ84=0,U$9=""),0,IFERROR(MATCH($AR84&amp;"|"&amp;TEXT(U$9,"yyyymmdd"),'Controle de reservas'!$T$14:$T$2013,0),0))</f>
      </c>
      <c r="BJ84">
        <f ca="1">IF(OR($AQ84=0,V$9=""),0,IFERROR(MATCH($AR84&amp;"|"&amp;TEXT(V$9,"yyyymmdd"),'Controle de reservas'!$T$14:$T$2013,0),0))</f>
      </c>
      <c r="BK84">
        <f ca="1">IF(OR($AQ84=0,W$9=""),0,IFERROR(MATCH($AR84&amp;"|"&amp;TEXT(W$9,"yyyymmdd"),'Controle de reservas'!$T$14:$T$2013,0),0))</f>
      </c>
      <c r="BL84">
        <f ca="1">IF(OR($AQ84=0,X$9=""),0,IFERROR(MATCH($AR84&amp;"|"&amp;TEXT(X$9,"yyyymmdd"),'Controle de reservas'!$T$14:$T$2013,0),0))</f>
      </c>
      <c r="BM84">
        <f ca="1">IF(OR($AQ84=0,Y$9=""),0,IFERROR(MATCH($AR84&amp;"|"&amp;TEXT(Y$9,"yyyymmdd"),'Controle de reservas'!$T$14:$T$2013,0),0))</f>
      </c>
      <c r="BN84">
        <f ca="1">IF(OR($AQ84=0,Z$9=""),0,IFERROR(MATCH($AR84&amp;"|"&amp;TEXT(Z$9,"yyyymmdd"),'Controle de reservas'!$T$14:$T$2013,0),0))</f>
      </c>
      <c r="BO84">
        <f ca="1">IF(OR($AQ84=0,AA$9=""),0,IFERROR(MATCH($AR84&amp;"|"&amp;TEXT(AA$9,"yyyymmdd"),'Controle de reservas'!$T$14:$T$2013,0),0))</f>
      </c>
      <c r="BP84">
        <f ca="1">IF(OR($AQ84=0,AB$9=""),0,IFERROR(MATCH($AR84&amp;"|"&amp;TEXT(AB$9,"yyyymmdd"),'Controle de reservas'!$T$14:$T$2013,0),0))</f>
      </c>
      <c r="BQ84">
        <f ca="1">IF(OR($AQ84=0,AC$9=""),0,IFERROR(MATCH($AR84&amp;"|"&amp;TEXT(AC$9,"yyyymmdd"),'Controle de reservas'!$T$14:$T$2013,0),0))</f>
      </c>
      <c r="BR84">
        <f ca="1">IF(OR($AQ84=0,AD$9=""),0,IFERROR(MATCH($AR84&amp;"|"&amp;TEXT(AD$9,"yyyymmdd"),'Controle de reservas'!$T$14:$T$2013,0),0))</f>
      </c>
      <c r="BS84">
        <f ca="1">IF(OR($AQ84=0,AE$9=""),0,IFERROR(MATCH($AR84&amp;"|"&amp;TEXT(AE$9,"yyyymmdd"),'Controle de reservas'!$T$14:$T$2013,0),0))</f>
      </c>
      <c r="BT84">
        <f ca="1">IF(OR($AQ84=0,AF$9=""),0,IFERROR(MATCH($AR84&amp;"|"&amp;TEXT(AF$9,"yyyymmdd"),'Controle de reservas'!$T$14:$T$2013,0),0))</f>
      </c>
      <c r="BU84">
        <f ca="1">IF(OR($AQ84=0,AG$9=""),0,IFERROR(MATCH($AR84&amp;"|"&amp;TEXT(AG$9,"yyyymmdd"),'Controle de reservas'!$T$14:$T$2013,0),0))</f>
      </c>
      <c r="BV84">
        <f ca="1">IF(OR($AQ84=0,AH$9=""),0,IFERROR(MATCH($AR84&amp;"|"&amp;TEXT(AH$9,"yyyymmdd"),'Controle de reservas'!$T$14:$T$2013,0),0))</f>
      </c>
      <c r="BW84">
        <f ca="1">IF(OR($AQ84=0,AI$9=""),0,IFERROR(MATCH($AR84&amp;"|"&amp;TEXT(AI$9,"yyyymmdd"),'Controle de reservas'!$T$14:$T$2013,0),0))</f>
      </c>
      <c r="BX84">
        <f ca="1">IF(OR($AQ84=0,AJ$9=""),0,IFERROR(MATCH($AR84&amp;"|"&amp;TEXT(AJ$9,"yyyymmdd"),'Controle de reservas'!$T$14:$T$2013,0),0))</f>
      </c>
      <c r="BY84">
        <f ca="1">IF(OR($AQ84=0,AK$9=""),0,IFERROR(MATCH($AR84&amp;"|"&amp;TEXT(AK$9,"yyyymmdd"),'Controle de reservas'!$T$14:$T$2013,0),0))</f>
      </c>
    </row>
    <row r="85" spans="1:77" ht="105" customHeight="1" x14ac:dyDescent="0.25">
      <c r="A85" s="16">
        <f ca="1">IF($AQ85=0,"",INDEX('Controle de reservas'!$A$14:$A$2013,$AQ85))</f>
      </c>
      <c r="B85" s="16">
        <f ca="1">IF($AQ85=0,"",INDEX('Controle de reservas'!$B$14:$B$2013,$AQ85))</f>
      </c>
      <c r="C85" s="16">
        <f ca="1">IF($AQ85=0,"",INDEX('Controle de reservas'!$C$14:$C$2013,$AQ85))</f>
      </c>
      <c r="D85" s="16">
        <f ca="1">IF($AQ85=0,"",INDEX('Controle de reservas'!$D$14:$D$2013,$AQ85))</f>
      </c>
      <c r="E85" s="16">
        <f ca="1">IF($AQ85=0,"",INDEX('Controle de reservas'!$E$14:$E$2013,$AQ85))</f>
      </c>
      <c r="F85" s="16">
        <f ca="1">IF($AQ85=0,"",INDEX('Controle de reservas'!$F$14:$F$2013,$AQ85))</f>
      </c>
      <c r="G85" s="17">
        <f ca="1">IF(OR($AQ85=0,G$9="",G$9&lt;$AS85,AND($AT85&lt;&gt;"",G$9&gt;$AT85)),"",IF(AU85=0,"—",IF(INDEX('Controle de reservas'!$P$14:$P$2013,AU85)="DUPLICIDADE NO DIA","CONFLITO"&amp;IF(INDEX('Controle de reservas'!$M$14:$M$2013,AU85)&lt;&gt;"",CHAR(10)&amp;INDEX('Controle de reservas'!$M$14:$M$2013,AU85),"")&amp;IF(INDEX('Controle de reservas'!$N$14:$N$2013,AU85)&lt;&gt;"",CHAR(10)&amp;"Subst.: "&amp;INDEX('Controle de reservas'!$N$14:$N$2013,AU85),"")&amp;IF(AND(ISNUMBER(INDEX('Controle de reservas'!$I$14:$I$2013,AU85)),INDEX('Controle de reservas'!$I$14:$I$2013,AU85)&gt;0,INDEX('Controle de reservas'!$K$14:$K$2013,AU85)&gt;INDEX('Controle de reservas'!$I$14:$I$2013,AU85)),CHAR(10)&amp;"DIVERGÊNCIA DE DATAS",""),IF(INDEX('Controle de reservas'!$L$14:$L$2013,AU85)="Em cobertura","COV",IF(INDEX('Controle de reservas'!$L$14:$L$2013,AU85)="Disponível","DISP",IF(INDEX('Controle de reservas'!$L$14:$L$2013,AU85)="Não utilizado","NU",IF(INDEX('Controle de reservas'!$L$14:$L$2013,AU85)="Folga","F",IF(INDEX('Controle de reservas'!$L$14:$L$2013,AU85)="Ocorrência","O",IF(INDEX('Controle de reservas'!$L$14:$L$2013,AU85)="Programado","PROG",IF(INDEX('Controle de reservas'!$L$14:$L$2013,AU85)="Disponível no posto","DP","SEM SITUAÇÃO")))))))&amp;IF(INDEX('Controle de reservas'!$M$14:$M$2013,AU85)&lt;&gt;"",CHAR(10)&amp;INDEX('Controle de reservas'!$M$14:$M$2013,AU85),IF(OR(INDEX('Controle de reservas'!$L$14:$L$2013,AU85)="Em cobertura",INDEX('Controle de reservas'!$L$14:$L$2013,AU85)="Programado"),CHAR(10)&amp;"SEM LOCAL",""))&amp;IF(INDEX('Controle de reservas'!$N$14:$N$2013,AU85)&lt;&gt;"",CHAR(10)&amp;"Subst.: "&amp;INDEX('Controle de reservas'!$N$14:$N$2013,AU85),"")&amp;IF(AND(ISNUMBER(INDEX('Controle de reservas'!$I$14:$I$2013,AU85)),INDEX('Controle de reservas'!$I$14:$I$2013,AU85)&gt;0,INDEX('Controle de reservas'!$K$14:$K$2013,AU85)&gt;INDEX('Controle de reservas'!$I$14:$I$2013,AU85)),CHAR(10)&amp;"DIVERGÊNCIA DE DATAS","")&amp;IF(INDEX('Controle de reservas'!$P$14:$P$2013,AU85)&lt;&gt;"OK"," !",""))))</f>
      </c>
      <c r="H85" s="17">
        <f ca="1">IF(OR($AQ85=0,H$9="",H$9&lt;$AS85,AND($AT85&lt;&gt;"",H$9&gt;$AT85)),"",IF(AV85=0,"—",IF(INDEX('Controle de reservas'!$P$14:$P$2013,AV85)="DUPLICIDADE NO DIA","CONFLITO"&amp;IF(INDEX('Controle de reservas'!$M$14:$M$2013,AV85)&lt;&gt;"",CHAR(10)&amp;INDEX('Controle de reservas'!$M$14:$M$2013,AV85),"")&amp;IF(INDEX('Controle de reservas'!$N$14:$N$2013,AV85)&lt;&gt;"",CHAR(10)&amp;"Subst.: "&amp;INDEX('Controle de reservas'!$N$14:$N$2013,AV85),"")&amp;IF(AND(ISNUMBER(INDEX('Controle de reservas'!$I$14:$I$2013,AV85)),INDEX('Controle de reservas'!$I$14:$I$2013,AV85)&gt;0,INDEX('Controle de reservas'!$K$14:$K$2013,AV85)&gt;INDEX('Controle de reservas'!$I$14:$I$2013,AV85)),CHAR(10)&amp;"DIVERGÊNCIA DE DATAS",""),IF(INDEX('Controle de reservas'!$L$14:$L$2013,AV85)="Em cobertura","COV",IF(INDEX('Controle de reservas'!$L$14:$L$2013,AV85)="Disponível","DISP",IF(INDEX('Controle de reservas'!$L$14:$L$2013,AV85)="Não utilizado","NU",IF(INDEX('Controle de reservas'!$L$14:$L$2013,AV85)="Folga","F",IF(INDEX('Controle de reservas'!$L$14:$L$2013,AV85)="Ocorrência","O",IF(INDEX('Controle de reservas'!$L$14:$L$2013,AV85)="Programado","PROG",IF(INDEX('Controle de reservas'!$L$14:$L$2013,AV85)="Disponível no posto","DP","SEM SITUAÇÃO")))))))&amp;IF(INDEX('Controle de reservas'!$M$14:$M$2013,AV85)&lt;&gt;"",CHAR(10)&amp;INDEX('Controle de reservas'!$M$14:$M$2013,AV85),IF(OR(INDEX('Controle de reservas'!$L$14:$L$2013,AV85)="Em cobertura",INDEX('Controle de reservas'!$L$14:$L$2013,AV85)="Programado"),CHAR(10)&amp;"SEM LOCAL",""))&amp;IF(INDEX('Controle de reservas'!$N$14:$N$2013,AV85)&lt;&gt;"",CHAR(10)&amp;"Subst.: "&amp;INDEX('Controle de reservas'!$N$14:$N$2013,AV85),"")&amp;IF(AND(ISNUMBER(INDEX('Controle de reservas'!$I$14:$I$2013,AV85)),INDEX('Controle de reservas'!$I$14:$I$2013,AV85)&gt;0,INDEX('Controle de reservas'!$K$14:$K$2013,AV85)&gt;INDEX('Controle de reservas'!$I$14:$I$2013,AV85)),CHAR(10)&amp;"DIVERGÊNCIA DE DATAS","")&amp;IF(INDEX('Controle de reservas'!$P$14:$P$2013,AV85)&lt;&gt;"OK"," !",""))))</f>
      </c>
      <c r="I85" s="17">
        <f ca="1">IF(OR($AQ85=0,I$9="",I$9&lt;$AS85,AND($AT85&lt;&gt;"",I$9&gt;$AT85)),"",IF(AW85=0,"—",IF(INDEX('Controle de reservas'!$P$14:$P$2013,AW85)="DUPLICIDADE NO DIA","CONFLITO"&amp;IF(INDEX('Controle de reservas'!$M$14:$M$2013,AW85)&lt;&gt;"",CHAR(10)&amp;INDEX('Controle de reservas'!$M$14:$M$2013,AW85),"")&amp;IF(INDEX('Controle de reservas'!$N$14:$N$2013,AW85)&lt;&gt;"",CHAR(10)&amp;"Subst.: "&amp;INDEX('Controle de reservas'!$N$14:$N$2013,AW85),"")&amp;IF(AND(ISNUMBER(INDEX('Controle de reservas'!$I$14:$I$2013,AW85)),INDEX('Controle de reservas'!$I$14:$I$2013,AW85)&gt;0,INDEX('Controle de reservas'!$K$14:$K$2013,AW85)&gt;INDEX('Controle de reservas'!$I$14:$I$2013,AW85)),CHAR(10)&amp;"DIVERGÊNCIA DE DATAS",""),IF(INDEX('Controle de reservas'!$L$14:$L$2013,AW85)="Em cobertura","COV",IF(INDEX('Controle de reservas'!$L$14:$L$2013,AW85)="Disponível","DISP",IF(INDEX('Controle de reservas'!$L$14:$L$2013,AW85)="Não utilizado","NU",IF(INDEX('Controle de reservas'!$L$14:$L$2013,AW85)="Folga","F",IF(INDEX('Controle de reservas'!$L$14:$L$2013,AW85)="Ocorrência","O",IF(INDEX('Controle de reservas'!$L$14:$L$2013,AW85)="Programado","PROG",IF(INDEX('Controle de reservas'!$L$14:$L$2013,AW85)="Disponível no posto","DP","SEM SITUAÇÃO")))))))&amp;IF(INDEX('Controle de reservas'!$M$14:$M$2013,AW85)&lt;&gt;"",CHAR(10)&amp;INDEX('Controle de reservas'!$M$14:$M$2013,AW85),IF(OR(INDEX('Controle de reservas'!$L$14:$L$2013,AW85)="Em cobertura",INDEX('Controle de reservas'!$L$14:$L$2013,AW85)="Programado"),CHAR(10)&amp;"SEM LOCAL",""))&amp;IF(INDEX('Controle de reservas'!$N$14:$N$2013,AW85)&lt;&gt;"",CHAR(10)&amp;"Subst.: "&amp;INDEX('Controle de reservas'!$N$14:$N$2013,AW85),"")&amp;IF(AND(ISNUMBER(INDEX('Controle de reservas'!$I$14:$I$2013,AW85)),INDEX('Controle de reservas'!$I$14:$I$2013,AW85)&gt;0,INDEX('Controle de reservas'!$K$14:$K$2013,AW85)&gt;INDEX('Controle de reservas'!$I$14:$I$2013,AW85)),CHAR(10)&amp;"DIVERGÊNCIA DE DATAS","")&amp;IF(INDEX('Controle de reservas'!$P$14:$P$2013,AW85)&lt;&gt;"OK"," !",""))))</f>
      </c>
      <c r="J85" s="17">
        <f ca="1">IF(OR($AQ85=0,J$9="",J$9&lt;$AS85,AND($AT85&lt;&gt;"",J$9&gt;$AT85)),"",IF(AX85=0,"—",IF(INDEX('Controle de reservas'!$P$14:$P$2013,AX85)="DUPLICIDADE NO DIA","CONFLITO"&amp;IF(INDEX('Controle de reservas'!$M$14:$M$2013,AX85)&lt;&gt;"",CHAR(10)&amp;INDEX('Controle de reservas'!$M$14:$M$2013,AX85),"")&amp;IF(INDEX('Controle de reservas'!$N$14:$N$2013,AX85)&lt;&gt;"",CHAR(10)&amp;"Subst.: "&amp;INDEX('Controle de reservas'!$N$14:$N$2013,AX85),"")&amp;IF(AND(ISNUMBER(INDEX('Controle de reservas'!$I$14:$I$2013,AX85)),INDEX('Controle de reservas'!$I$14:$I$2013,AX85)&gt;0,INDEX('Controle de reservas'!$K$14:$K$2013,AX85)&gt;INDEX('Controle de reservas'!$I$14:$I$2013,AX85)),CHAR(10)&amp;"DIVERGÊNCIA DE DATAS",""),IF(INDEX('Controle de reservas'!$L$14:$L$2013,AX85)="Em cobertura","COV",IF(INDEX('Controle de reservas'!$L$14:$L$2013,AX85)="Disponível","DISP",IF(INDEX('Controle de reservas'!$L$14:$L$2013,AX85)="Não utilizado","NU",IF(INDEX('Controle de reservas'!$L$14:$L$2013,AX85)="Folga","F",IF(INDEX('Controle de reservas'!$L$14:$L$2013,AX85)="Ocorrência","O",IF(INDEX('Controle de reservas'!$L$14:$L$2013,AX85)="Programado","PROG",IF(INDEX('Controle de reservas'!$L$14:$L$2013,AX85)="Disponível no posto","DP","SEM SITUAÇÃO")))))))&amp;IF(INDEX('Controle de reservas'!$M$14:$M$2013,AX85)&lt;&gt;"",CHAR(10)&amp;INDEX('Controle de reservas'!$M$14:$M$2013,AX85),IF(OR(INDEX('Controle de reservas'!$L$14:$L$2013,AX85)="Em cobertura",INDEX('Controle de reservas'!$L$14:$L$2013,AX85)="Programado"),CHAR(10)&amp;"SEM LOCAL",""))&amp;IF(INDEX('Controle de reservas'!$N$14:$N$2013,AX85)&lt;&gt;"",CHAR(10)&amp;"Subst.: "&amp;INDEX('Controle de reservas'!$N$14:$N$2013,AX85),"")&amp;IF(AND(ISNUMBER(INDEX('Controle de reservas'!$I$14:$I$2013,AX85)),INDEX('Controle de reservas'!$I$14:$I$2013,AX85)&gt;0,INDEX('Controle de reservas'!$K$14:$K$2013,AX85)&gt;INDEX('Controle de reservas'!$I$14:$I$2013,AX85)),CHAR(10)&amp;"DIVERGÊNCIA DE DATAS","")&amp;IF(INDEX('Controle de reservas'!$P$14:$P$2013,AX85)&lt;&gt;"OK"," !",""))))</f>
      </c>
      <c r="K85" s="17">
        <f ca="1">IF(OR($AQ85=0,K$9="",K$9&lt;$AS85,AND($AT85&lt;&gt;"",K$9&gt;$AT85)),"",IF(AY85=0,"—",IF(INDEX('Controle de reservas'!$P$14:$P$2013,AY85)="DUPLICIDADE NO DIA","CONFLITO"&amp;IF(INDEX('Controle de reservas'!$M$14:$M$2013,AY85)&lt;&gt;"",CHAR(10)&amp;INDEX('Controle de reservas'!$M$14:$M$2013,AY85),"")&amp;IF(INDEX('Controle de reservas'!$N$14:$N$2013,AY85)&lt;&gt;"",CHAR(10)&amp;"Subst.: "&amp;INDEX('Controle de reservas'!$N$14:$N$2013,AY85),"")&amp;IF(AND(ISNUMBER(INDEX('Controle de reservas'!$I$14:$I$2013,AY85)),INDEX('Controle de reservas'!$I$14:$I$2013,AY85)&gt;0,INDEX('Controle de reservas'!$K$14:$K$2013,AY85)&gt;INDEX('Controle de reservas'!$I$14:$I$2013,AY85)),CHAR(10)&amp;"DIVERGÊNCIA DE DATAS",""),IF(INDEX('Controle de reservas'!$L$14:$L$2013,AY85)="Em cobertura","COV",IF(INDEX('Controle de reservas'!$L$14:$L$2013,AY85)="Disponível","DISP",IF(INDEX('Controle de reservas'!$L$14:$L$2013,AY85)="Não utilizado","NU",IF(INDEX('Controle de reservas'!$L$14:$L$2013,AY85)="Folga","F",IF(INDEX('Controle de reservas'!$L$14:$L$2013,AY85)="Ocorrência","O",IF(INDEX('Controle de reservas'!$L$14:$L$2013,AY85)="Programado","PROG",IF(INDEX('Controle de reservas'!$L$14:$L$2013,AY85)="Disponível no posto","DP","SEM SITUAÇÃO")))))))&amp;IF(INDEX('Controle de reservas'!$M$14:$M$2013,AY85)&lt;&gt;"",CHAR(10)&amp;INDEX('Controle de reservas'!$M$14:$M$2013,AY85),IF(OR(INDEX('Controle de reservas'!$L$14:$L$2013,AY85)="Em cobertura",INDEX('Controle de reservas'!$L$14:$L$2013,AY85)="Programado"),CHAR(10)&amp;"SEM LOCAL",""))&amp;IF(INDEX('Controle de reservas'!$N$14:$N$2013,AY85)&lt;&gt;"",CHAR(10)&amp;"Subst.: "&amp;INDEX('Controle de reservas'!$N$14:$N$2013,AY85),"")&amp;IF(AND(ISNUMBER(INDEX('Controle de reservas'!$I$14:$I$2013,AY85)),INDEX('Controle de reservas'!$I$14:$I$2013,AY85)&gt;0,INDEX('Controle de reservas'!$K$14:$K$2013,AY85)&gt;INDEX('Controle de reservas'!$I$14:$I$2013,AY85)),CHAR(10)&amp;"DIVERGÊNCIA DE DATAS","")&amp;IF(INDEX('Controle de reservas'!$P$14:$P$2013,AY85)&lt;&gt;"OK"," !",""))))</f>
      </c>
      <c r="L85" s="17">
        <f ca="1">IF(OR($AQ85=0,L$9="",L$9&lt;$AS85,AND($AT85&lt;&gt;"",L$9&gt;$AT85)),"",IF(AZ85=0,"—",IF(INDEX('Controle de reservas'!$P$14:$P$2013,AZ85)="DUPLICIDADE NO DIA","CONFLITO"&amp;IF(INDEX('Controle de reservas'!$M$14:$M$2013,AZ85)&lt;&gt;"",CHAR(10)&amp;INDEX('Controle de reservas'!$M$14:$M$2013,AZ85),"")&amp;IF(INDEX('Controle de reservas'!$N$14:$N$2013,AZ85)&lt;&gt;"",CHAR(10)&amp;"Subst.: "&amp;INDEX('Controle de reservas'!$N$14:$N$2013,AZ85),"")&amp;IF(AND(ISNUMBER(INDEX('Controle de reservas'!$I$14:$I$2013,AZ85)),INDEX('Controle de reservas'!$I$14:$I$2013,AZ85)&gt;0,INDEX('Controle de reservas'!$K$14:$K$2013,AZ85)&gt;INDEX('Controle de reservas'!$I$14:$I$2013,AZ85)),CHAR(10)&amp;"DIVERGÊNCIA DE DATAS",""),IF(INDEX('Controle de reservas'!$L$14:$L$2013,AZ85)="Em cobertura","COV",IF(INDEX('Controle de reservas'!$L$14:$L$2013,AZ85)="Disponível","DISP",IF(INDEX('Controle de reservas'!$L$14:$L$2013,AZ85)="Não utilizado","NU",IF(INDEX('Controle de reservas'!$L$14:$L$2013,AZ85)="Folga","F",IF(INDEX('Controle de reservas'!$L$14:$L$2013,AZ85)="Ocorrência","O",IF(INDEX('Controle de reservas'!$L$14:$L$2013,AZ85)="Programado","PROG",IF(INDEX('Controle de reservas'!$L$14:$L$2013,AZ85)="Disponível no posto","DP","SEM SITUAÇÃO")))))))&amp;IF(INDEX('Controle de reservas'!$M$14:$M$2013,AZ85)&lt;&gt;"",CHAR(10)&amp;INDEX('Controle de reservas'!$M$14:$M$2013,AZ85),IF(OR(INDEX('Controle de reservas'!$L$14:$L$2013,AZ85)="Em cobertura",INDEX('Controle de reservas'!$L$14:$L$2013,AZ85)="Programado"),CHAR(10)&amp;"SEM LOCAL",""))&amp;IF(INDEX('Controle de reservas'!$N$14:$N$2013,AZ85)&lt;&gt;"",CHAR(10)&amp;"Subst.: "&amp;INDEX('Controle de reservas'!$N$14:$N$2013,AZ85),"")&amp;IF(AND(ISNUMBER(INDEX('Controle de reservas'!$I$14:$I$2013,AZ85)),INDEX('Controle de reservas'!$I$14:$I$2013,AZ85)&gt;0,INDEX('Controle de reservas'!$K$14:$K$2013,AZ85)&gt;INDEX('Controle de reservas'!$I$14:$I$2013,AZ85)),CHAR(10)&amp;"DIVERGÊNCIA DE DATAS","")&amp;IF(INDEX('Controle de reservas'!$P$14:$P$2013,AZ85)&lt;&gt;"OK"," !",""))))</f>
      </c>
      <c r="M85" s="17">
        <f ca="1">IF(OR($AQ85=0,M$9="",M$9&lt;$AS85,AND($AT85&lt;&gt;"",M$9&gt;$AT85)),"",IF(BA85=0,"—",IF(INDEX('Controle de reservas'!$P$14:$P$2013,BA85)="DUPLICIDADE NO DIA","CONFLITO"&amp;IF(INDEX('Controle de reservas'!$M$14:$M$2013,BA85)&lt;&gt;"",CHAR(10)&amp;INDEX('Controle de reservas'!$M$14:$M$2013,BA85),"")&amp;IF(INDEX('Controle de reservas'!$N$14:$N$2013,BA85)&lt;&gt;"",CHAR(10)&amp;"Subst.: "&amp;INDEX('Controle de reservas'!$N$14:$N$2013,BA85),"")&amp;IF(AND(ISNUMBER(INDEX('Controle de reservas'!$I$14:$I$2013,BA85)),INDEX('Controle de reservas'!$I$14:$I$2013,BA85)&gt;0,INDEX('Controle de reservas'!$K$14:$K$2013,BA85)&gt;INDEX('Controle de reservas'!$I$14:$I$2013,BA85)),CHAR(10)&amp;"DIVERGÊNCIA DE DATAS",""),IF(INDEX('Controle de reservas'!$L$14:$L$2013,BA85)="Em cobertura","COV",IF(INDEX('Controle de reservas'!$L$14:$L$2013,BA85)="Disponível","DISP",IF(INDEX('Controle de reservas'!$L$14:$L$2013,BA85)="Não utilizado","NU",IF(INDEX('Controle de reservas'!$L$14:$L$2013,BA85)="Folga","F",IF(INDEX('Controle de reservas'!$L$14:$L$2013,BA85)="Ocorrência","O",IF(INDEX('Controle de reservas'!$L$14:$L$2013,BA85)="Programado","PROG",IF(INDEX('Controle de reservas'!$L$14:$L$2013,BA85)="Disponível no posto","DP","SEM SITUAÇÃO")))))))&amp;IF(INDEX('Controle de reservas'!$M$14:$M$2013,BA85)&lt;&gt;"",CHAR(10)&amp;INDEX('Controle de reservas'!$M$14:$M$2013,BA85),IF(OR(INDEX('Controle de reservas'!$L$14:$L$2013,BA85)="Em cobertura",INDEX('Controle de reservas'!$L$14:$L$2013,BA85)="Programado"),CHAR(10)&amp;"SEM LOCAL",""))&amp;IF(INDEX('Controle de reservas'!$N$14:$N$2013,BA85)&lt;&gt;"",CHAR(10)&amp;"Subst.: "&amp;INDEX('Controle de reservas'!$N$14:$N$2013,BA85),"")&amp;IF(AND(ISNUMBER(INDEX('Controle de reservas'!$I$14:$I$2013,BA85)),INDEX('Controle de reservas'!$I$14:$I$2013,BA85)&gt;0,INDEX('Controle de reservas'!$K$14:$K$2013,BA85)&gt;INDEX('Controle de reservas'!$I$14:$I$2013,BA85)),CHAR(10)&amp;"DIVERGÊNCIA DE DATAS","")&amp;IF(INDEX('Controle de reservas'!$P$14:$P$2013,BA85)&lt;&gt;"OK"," !",""))))</f>
      </c>
      <c r="N85" s="17">
        <f ca="1">IF(OR($AQ85=0,N$9="",N$9&lt;$AS85,AND($AT85&lt;&gt;"",N$9&gt;$AT85)),"",IF(BB85=0,"—",IF(INDEX('Controle de reservas'!$P$14:$P$2013,BB85)="DUPLICIDADE NO DIA","CONFLITO"&amp;IF(INDEX('Controle de reservas'!$M$14:$M$2013,BB85)&lt;&gt;"",CHAR(10)&amp;INDEX('Controle de reservas'!$M$14:$M$2013,BB85),"")&amp;IF(INDEX('Controle de reservas'!$N$14:$N$2013,BB85)&lt;&gt;"",CHAR(10)&amp;"Subst.: "&amp;INDEX('Controle de reservas'!$N$14:$N$2013,BB85),"")&amp;IF(AND(ISNUMBER(INDEX('Controle de reservas'!$I$14:$I$2013,BB85)),INDEX('Controle de reservas'!$I$14:$I$2013,BB85)&gt;0,INDEX('Controle de reservas'!$K$14:$K$2013,BB85)&gt;INDEX('Controle de reservas'!$I$14:$I$2013,BB85)),CHAR(10)&amp;"DIVERGÊNCIA DE DATAS",""),IF(INDEX('Controle de reservas'!$L$14:$L$2013,BB85)="Em cobertura","COV",IF(INDEX('Controle de reservas'!$L$14:$L$2013,BB85)="Disponível","DISP",IF(INDEX('Controle de reservas'!$L$14:$L$2013,BB85)="Não utilizado","NU",IF(INDEX('Controle de reservas'!$L$14:$L$2013,BB85)="Folga","F",IF(INDEX('Controle de reservas'!$L$14:$L$2013,BB85)="Ocorrência","O",IF(INDEX('Controle de reservas'!$L$14:$L$2013,BB85)="Programado","PROG",IF(INDEX('Controle de reservas'!$L$14:$L$2013,BB85)="Disponível no posto","DP","SEM SITUAÇÃO")))))))&amp;IF(INDEX('Controle de reservas'!$M$14:$M$2013,BB85)&lt;&gt;"",CHAR(10)&amp;INDEX('Controle de reservas'!$M$14:$M$2013,BB85),IF(OR(INDEX('Controle de reservas'!$L$14:$L$2013,BB85)="Em cobertura",INDEX('Controle de reservas'!$L$14:$L$2013,BB85)="Programado"),CHAR(10)&amp;"SEM LOCAL",""))&amp;IF(INDEX('Controle de reservas'!$N$14:$N$2013,BB85)&lt;&gt;"",CHAR(10)&amp;"Subst.: "&amp;INDEX('Controle de reservas'!$N$14:$N$2013,BB85),"")&amp;IF(AND(ISNUMBER(INDEX('Controle de reservas'!$I$14:$I$2013,BB85)),INDEX('Controle de reservas'!$I$14:$I$2013,BB85)&gt;0,INDEX('Controle de reservas'!$K$14:$K$2013,BB85)&gt;INDEX('Controle de reservas'!$I$14:$I$2013,BB85)),CHAR(10)&amp;"DIVERGÊNCIA DE DATAS","")&amp;IF(INDEX('Controle de reservas'!$P$14:$P$2013,BB85)&lt;&gt;"OK"," !",""))))</f>
      </c>
      <c r="O85" s="17">
        <f ca="1">IF(OR($AQ85=0,O$9="",O$9&lt;$AS85,AND($AT85&lt;&gt;"",O$9&gt;$AT85)),"",IF(BC85=0,"—",IF(INDEX('Controle de reservas'!$P$14:$P$2013,BC85)="DUPLICIDADE NO DIA","CONFLITO"&amp;IF(INDEX('Controle de reservas'!$M$14:$M$2013,BC85)&lt;&gt;"",CHAR(10)&amp;INDEX('Controle de reservas'!$M$14:$M$2013,BC85),"")&amp;IF(INDEX('Controle de reservas'!$N$14:$N$2013,BC85)&lt;&gt;"",CHAR(10)&amp;"Subst.: "&amp;INDEX('Controle de reservas'!$N$14:$N$2013,BC85),"")&amp;IF(AND(ISNUMBER(INDEX('Controle de reservas'!$I$14:$I$2013,BC85)),INDEX('Controle de reservas'!$I$14:$I$2013,BC85)&gt;0,INDEX('Controle de reservas'!$K$14:$K$2013,BC85)&gt;INDEX('Controle de reservas'!$I$14:$I$2013,BC85)),CHAR(10)&amp;"DIVERGÊNCIA DE DATAS",""),IF(INDEX('Controle de reservas'!$L$14:$L$2013,BC85)="Em cobertura","COV",IF(INDEX('Controle de reservas'!$L$14:$L$2013,BC85)="Disponível","DISP",IF(INDEX('Controle de reservas'!$L$14:$L$2013,BC85)="Não utilizado","NU",IF(INDEX('Controle de reservas'!$L$14:$L$2013,BC85)="Folga","F",IF(INDEX('Controle de reservas'!$L$14:$L$2013,BC85)="Ocorrência","O",IF(INDEX('Controle de reservas'!$L$14:$L$2013,BC85)="Programado","PROG",IF(INDEX('Controle de reservas'!$L$14:$L$2013,BC85)="Disponível no posto","DP","SEM SITUAÇÃO")))))))&amp;IF(INDEX('Controle de reservas'!$M$14:$M$2013,BC85)&lt;&gt;"",CHAR(10)&amp;INDEX('Controle de reservas'!$M$14:$M$2013,BC85),IF(OR(INDEX('Controle de reservas'!$L$14:$L$2013,BC85)="Em cobertura",INDEX('Controle de reservas'!$L$14:$L$2013,BC85)="Programado"),CHAR(10)&amp;"SEM LOCAL",""))&amp;IF(INDEX('Controle de reservas'!$N$14:$N$2013,BC85)&lt;&gt;"",CHAR(10)&amp;"Subst.: "&amp;INDEX('Controle de reservas'!$N$14:$N$2013,BC85),"")&amp;IF(AND(ISNUMBER(INDEX('Controle de reservas'!$I$14:$I$2013,BC85)),INDEX('Controle de reservas'!$I$14:$I$2013,BC85)&gt;0,INDEX('Controle de reservas'!$K$14:$K$2013,BC85)&gt;INDEX('Controle de reservas'!$I$14:$I$2013,BC85)),CHAR(10)&amp;"DIVERGÊNCIA DE DATAS","")&amp;IF(INDEX('Controle de reservas'!$P$14:$P$2013,BC85)&lt;&gt;"OK"," !",""))))</f>
      </c>
      <c r="P85" s="17">
        <f ca="1">IF(OR($AQ85=0,P$9="",P$9&lt;$AS85,AND($AT85&lt;&gt;"",P$9&gt;$AT85)),"",IF(BD85=0,"—",IF(INDEX('Controle de reservas'!$P$14:$P$2013,BD85)="DUPLICIDADE NO DIA","CONFLITO"&amp;IF(INDEX('Controle de reservas'!$M$14:$M$2013,BD85)&lt;&gt;"",CHAR(10)&amp;INDEX('Controle de reservas'!$M$14:$M$2013,BD85),"")&amp;IF(INDEX('Controle de reservas'!$N$14:$N$2013,BD85)&lt;&gt;"",CHAR(10)&amp;"Subst.: "&amp;INDEX('Controle de reservas'!$N$14:$N$2013,BD85),"")&amp;IF(AND(ISNUMBER(INDEX('Controle de reservas'!$I$14:$I$2013,BD85)),INDEX('Controle de reservas'!$I$14:$I$2013,BD85)&gt;0,INDEX('Controle de reservas'!$K$14:$K$2013,BD85)&gt;INDEX('Controle de reservas'!$I$14:$I$2013,BD85)),CHAR(10)&amp;"DIVERGÊNCIA DE DATAS",""),IF(INDEX('Controle de reservas'!$L$14:$L$2013,BD85)="Em cobertura","COV",IF(INDEX('Controle de reservas'!$L$14:$L$2013,BD85)="Disponível","DISP",IF(INDEX('Controle de reservas'!$L$14:$L$2013,BD85)="Não utilizado","NU",IF(INDEX('Controle de reservas'!$L$14:$L$2013,BD85)="Folga","F",IF(INDEX('Controle de reservas'!$L$14:$L$2013,BD85)="Ocorrência","O",IF(INDEX('Controle de reservas'!$L$14:$L$2013,BD85)="Programado","PROG",IF(INDEX('Controle de reservas'!$L$14:$L$2013,BD85)="Disponível no posto","DP","SEM SITUAÇÃO")))))))&amp;IF(INDEX('Controle de reservas'!$M$14:$M$2013,BD85)&lt;&gt;"",CHAR(10)&amp;INDEX('Controle de reservas'!$M$14:$M$2013,BD85),IF(OR(INDEX('Controle de reservas'!$L$14:$L$2013,BD85)="Em cobertura",INDEX('Controle de reservas'!$L$14:$L$2013,BD85)="Programado"),CHAR(10)&amp;"SEM LOCAL",""))&amp;IF(INDEX('Controle de reservas'!$N$14:$N$2013,BD85)&lt;&gt;"",CHAR(10)&amp;"Subst.: "&amp;INDEX('Controle de reservas'!$N$14:$N$2013,BD85),"")&amp;IF(AND(ISNUMBER(INDEX('Controle de reservas'!$I$14:$I$2013,BD85)),INDEX('Controle de reservas'!$I$14:$I$2013,BD85)&gt;0,INDEX('Controle de reservas'!$K$14:$K$2013,BD85)&gt;INDEX('Controle de reservas'!$I$14:$I$2013,BD85)),CHAR(10)&amp;"DIVERGÊNCIA DE DATAS","")&amp;IF(INDEX('Controle de reservas'!$P$14:$P$2013,BD85)&lt;&gt;"OK"," !",""))))</f>
      </c>
      <c r="Q85" s="17">
        <f ca="1">IF(OR($AQ85=0,Q$9="",Q$9&lt;$AS85,AND($AT85&lt;&gt;"",Q$9&gt;$AT85)),"",IF(BE85=0,"—",IF(INDEX('Controle de reservas'!$P$14:$P$2013,BE85)="DUPLICIDADE NO DIA","CONFLITO"&amp;IF(INDEX('Controle de reservas'!$M$14:$M$2013,BE85)&lt;&gt;"",CHAR(10)&amp;INDEX('Controle de reservas'!$M$14:$M$2013,BE85),"")&amp;IF(INDEX('Controle de reservas'!$N$14:$N$2013,BE85)&lt;&gt;"",CHAR(10)&amp;"Subst.: "&amp;INDEX('Controle de reservas'!$N$14:$N$2013,BE85),"")&amp;IF(AND(ISNUMBER(INDEX('Controle de reservas'!$I$14:$I$2013,BE85)),INDEX('Controle de reservas'!$I$14:$I$2013,BE85)&gt;0,INDEX('Controle de reservas'!$K$14:$K$2013,BE85)&gt;INDEX('Controle de reservas'!$I$14:$I$2013,BE85)),CHAR(10)&amp;"DIVERGÊNCIA DE DATAS",""),IF(INDEX('Controle de reservas'!$L$14:$L$2013,BE85)="Em cobertura","COV",IF(INDEX('Controle de reservas'!$L$14:$L$2013,BE85)="Disponível","DISP",IF(INDEX('Controle de reservas'!$L$14:$L$2013,BE85)="Não utilizado","NU",IF(INDEX('Controle de reservas'!$L$14:$L$2013,BE85)="Folga","F",IF(INDEX('Controle de reservas'!$L$14:$L$2013,BE85)="Ocorrência","O",IF(INDEX('Controle de reservas'!$L$14:$L$2013,BE85)="Programado","PROG",IF(INDEX('Controle de reservas'!$L$14:$L$2013,BE85)="Disponível no posto","DP","SEM SITUAÇÃO")))))))&amp;IF(INDEX('Controle de reservas'!$M$14:$M$2013,BE85)&lt;&gt;"",CHAR(10)&amp;INDEX('Controle de reservas'!$M$14:$M$2013,BE85),IF(OR(INDEX('Controle de reservas'!$L$14:$L$2013,BE85)="Em cobertura",INDEX('Controle de reservas'!$L$14:$L$2013,BE85)="Programado"),CHAR(10)&amp;"SEM LOCAL",""))&amp;IF(INDEX('Controle de reservas'!$N$14:$N$2013,BE85)&lt;&gt;"",CHAR(10)&amp;"Subst.: "&amp;INDEX('Controle de reservas'!$N$14:$N$2013,BE85),"")&amp;IF(AND(ISNUMBER(INDEX('Controle de reservas'!$I$14:$I$2013,BE85)),INDEX('Controle de reservas'!$I$14:$I$2013,BE85)&gt;0,INDEX('Controle de reservas'!$K$14:$K$2013,BE85)&gt;INDEX('Controle de reservas'!$I$14:$I$2013,BE85)),CHAR(10)&amp;"DIVERGÊNCIA DE DATAS","")&amp;IF(INDEX('Controle de reservas'!$P$14:$P$2013,BE85)&lt;&gt;"OK"," !",""))))</f>
      </c>
      <c r="R85" s="17">
        <f ca="1">IF(OR($AQ85=0,R$9="",R$9&lt;$AS85,AND($AT85&lt;&gt;"",R$9&gt;$AT85)),"",IF(BF85=0,"—",IF(INDEX('Controle de reservas'!$P$14:$P$2013,BF85)="DUPLICIDADE NO DIA","CONFLITO"&amp;IF(INDEX('Controle de reservas'!$M$14:$M$2013,BF85)&lt;&gt;"",CHAR(10)&amp;INDEX('Controle de reservas'!$M$14:$M$2013,BF85),"")&amp;IF(INDEX('Controle de reservas'!$N$14:$N$2013,BF85)&lt;&gt;"",CHAR(10)&amp;"Subst.: "&amp;INDEX('Controle de reservas'!$N$14:$N$2013,BF85),"")&amp;IF(AND(ISNUMBER(INDEX('Controle de reservas'!$I$14:$I$2013,BF85)),INDEX('Controle de reservas'!$I$14:$I$2013,BF85)&gt;0,INDEX('Controle de reservas'!$K$14:$K$2013,BF85)&gt;INDEX('Controle de reservas'!$I$14:$I$2013,BF85)),CHAR(10)&amp;"DIVERGÊNCIA DE DATAS",""),IF(INDEX('Controle de reservas'!$L$14:$L$2013,BF85)="Em cobertura","COV",IF(INDEX('Controle de reservas'!$L$14:$L$2013,BF85)="Disponível","DISP",IF(INDEX('Controle de reservas'!$L$14:$L$2013,BF85)="Não utilizado","NU",IF(INDEX('Controle de reservas'!$L$14:$L$2013,BF85)="Folga","F",IF(INDEX('Controle de reservas'!$L$14:$L$2013,BF85)="Ocorrência","O",IF(INDEX('Controle de reservas'!$L$14:$L$2013,BF85)="Programado","PROG",IF(INDEX('Controle de reservas'!$L$14:$L$2013,BF85)="Disponível no posto","DP","SEM SITUAÇÃO")))))))&amp;IF(INDEX('Controle de reservas'!$M$14:$M$2013,BF85)&lt;&gt;"",CHAR(10)&amp;INDEX('Controle de reservas'!$M$14:$M$2013,BF85),IF(OR(INDEX('Controle de reservas'!$L$14:$L$2013,BF85)="Em cobertura",INDEX('Controle de reservas'!$L$14:$L$2013,BF85)="Programado"),CHAR(10)&amp;"SEM LOCAL",""))&amp;IF(INDEX('Controle de reservas'!$N$14:$N$2013,BF85)&lt;&gt;"",CHAR(10)&amp;"Subst.: "&amp;INDEX('Controle de reservas'!$N$14:$N$2013,BF85),"")&amp;IF(AND(ISNUMBER(INDEX('Controle de reservas'!$I$14:$I$2013,BF85)),INDEX('Controle de reservas'!$I$14:$I$2013,BF85)&gt;0,INDEX('Controle de reservas'!$K$14:$K$2013,BF85)&gt;INDEX('Controle de reservas'!$I$14:$I$2013,BF85)),CHAR(10)&amp;"DIVERGÊNCIA DE DATAS","")&amp;IF(INDEX('Controle de reservas'!$P$14:$P$2013,BF85)&lt;&gt;"OK"," !",""))))</f>
      </c>
      <c r="S85" s="17">
        <f ca="1">IF(OR($AQ85=0,S$9="",S$9&lt;$AS85,AND($AT85&lt;&gt;"",S$9&gt;$AT85)),"",IF(BG85=0,"—",IF(INDEX('Controle de reservas'!$P$14:$P$2013,BG85)="DUPLICIDADE NO DIA","CONFLITO"&amp;IF(INDEX('Controle de reservas'!$M$14:$M$2013,BG85)&lt;&gt;"",CHAR(10)&amp;INDEX('Controle de reservas'!$M$14:$M$2013,BG85),"")&amp;IF(INDEX('Controle de reservas'!$N$14:$N$2013,BG85)&lt;&gt;"",CHAR(10)&amp;"Subst.: "&amp;INDEX('Controle de reservas'!$N$14:$N$2013,BG85),"")&amp;IF(AND(ISNUMBER(INDEX('Controle de reservas'!$I$14:$I$2013,BG85)),INDEX('Controle de reservas'!$I$14:$I$2013,BG85)&gt;0,INDEX('Controle de reservas'!$K$14:$K$2013,BG85)&gt;INDEX('Controle de reservas'!$I$14:$I$2013,BG85)),CHAR(10)&amp;"DIVERGÊNCIA DE DATAS",""),IF(INDEX('Controle de reservas'!$L$14:$L$2013,BG85)="Em cobertura","COV",IF(INDEX('Controle de reservas'!$L$14:$L$2013,BG85)="Disponível","DISP",IF(INDEX('Controle de reservas'!$L$14:$L$2013,BG85)="Não utilizado","NU",IF(INDEX('Controle de reservas'!$L$14:$L$2013,BG85)="Folga","F",IF(INDEX('Controle de reservas'!$L$14:$L$2013,BG85)="Ocorrência","O",IF(INDEX('Controle de reservas'!$L$14:$L$2013,BG85)="Programado","PROG",IF(INDEX('Controle de reservas'!$L$14:$L$2013,BG85)="Disponível no posto","DP","SEM SITUAÇÃO")))))))&amp;IF(INDEX('Controle de reservas'!$M$14:$M$2013,BG85)&lt;&gt;"",CHAR(10)&amp;INDEX('Controle de reservas'!$M$14:$M$2013,BG85),IF(OR(INDEX('Controle de reservas'!$L$14:$L$2013,BG85)="Em cobertura",INDEX('Controle de reservas'!$L$14:$L$2013,BG85)="Programado"),CHAR(10)&amp;"SEM LOCAL",""))&amp;IF(INDEX('Controle de reservas'!$N$14:$N$2013,BG85)&lt;&gt;"",CHAR(10)&amp;"Subst.: "&amp;INDEX('Controle de reservas'!$N$14:$N$2013,BG85),"")&amp;IF(AND(ISNUMBER(INDEX('Controle de reservas'!$I$14:$I$2013,BG85)),INDEX('Controle de reservas'!$I$14:$I$2013,BG85)&gt;0,INDEX('Controle de reservas'!$K$14:$K$2013,BG85)&gt;INDEX('Controle de reservas'!$I$14:$I$2013,BG85)),CHAR(10)&amp;"DIVERGÊNCIA DE DATAS","")&amp;IF(INDEX('Controle de reservas'!$P$14:$P$2013,BG85)&lt;&gt;"OK"," !",""))))</f>
      </c>
      <c r="T85" s="17">
        <f ca="1">IF(OR($AQ85=0,T$9="",T$9&lt;$AS85,AND($AT85&lt;&gt;"",T$9&gt;$AT85)),"",IF(BH85=0,"—",IF(INDEX('Controle de reservas'!$P$14:$P$2013,BH85)="DUPLICIDADE NO DIA","CONFLITO"&amp;IF(INDEX('Controle de reservas'!$M$14:$M$2013,BH85)&lt;&gt;"",CHAR(10)&amp;INDEX('Controle de reservas'!$M$14:$M$2013,BH85),"")&amp;IF(INDEX('Controle de reservas'!$N$14:$N$2013,BH85)&lt;&gt;"",CHAR(10)&amp;"Subst.: "&amp;INDEX('Controle de reservas'!$N$14:$N$2013,BH85),"")&amp;IF(AND(ISNUMBER(INDEX('Controle de reservas'!$I$14:$I$2013,BH85)),INDEX('Controle de reservas'!$I$14:$I$2013,BH85)&gt;0,INDEX('Controle de reservas'!$K$14:$K$2013,BH85)&gt;INDEX('Controle de reservas'!$I$14:$I$2013,BH85)),CHAR(10)&amp;"DIVERGÊNCIA DE DATAS",""),IF(INDEX('Controle de reservas'!$L$14:$L$2013,BH85)="Em cobertura","COV",IF(INDEX('Controle de reservas'!$L$14:$L$2013,BH85)="Disponível","DISP",IF(INDEX('Controle de reservas'!$L$14:$L$2013,BH85)="Não utilizado","NU",IF(INDEX('Controle de reservas'!$L$14:$L$2013,BH85)="Folga","F",IF(INDEX('Controle de reservas'!$L$14:$L$2013,BH85)="Ocorrência","O",IF(INDEX('Controle de reservas'!$L$14:$L$2013,BH85)="Programado","PROG",IF(INDEX('Controle de reservas'!$L$14:$L$2013,BH85)="Disponível no posto","DP","SEM SITUAÇÃO")))))))&amp;IF(INDEX('Controle de reservas'!$M$14:$M$2013,BH85)&lt;&gt;"",CHAR(10)&amp;INDEX('Controle de reservas'!$M$14:$M$2013,BH85),IF(OR(INDEX('Controle de reservas'!$L$14:$L$2013,BH85)="Em cobertura",INDEX('Controle de reservas'!$L$14:$L$2013,BH85)="Programado"),CHAR(10)&amp;"SEM LOCAL",""))&amp;IF(INDEX('Controle de reservas'!$N$14:$N$2013,BH85)&lt;&gt;"",CHAR(10)&amp;"Subst.: "&amp;INDEX('Controle de reservas'!$N$14:$N$2013,BH85),"")&amp;IF(AND(ISNUMBER(INDEX('Controle de reservas'!$I$14:$I$2013,BH85)),INDEX('Controle de reservas'!$I$14:$I$2013,BH85)&gt;0,INDEX('Controle de reservas'!$K$14:$K$2013,BH85)&gt;INDEX('Controle de reservas'!$I$14:$I$2013,BH85)),CHAR(10)&amp;"DIVERGÊNCIA DE DATAS","")&amp;IF(INDEX('Controle de reservas'!$P$14:$P$2013,BH85)&lt;&gt;"OK"," !",""))))</f>
      </c>
      <c r="U85" s="17">
        <f ca="1">IF(OR($AQ85=0,U$9="",U$9&lt;$AS85,AND($AT85&lt;&gt;"",U$9&gt;$AT85)),"",IF(BI85=0,"—",IF(INDEX('Controle de reservas'!$P$14:$P$2013,BI85)="DUPLICIDADE NO DIA","CONFLITO"&amp;IF(INDEX('Controle de reservas'!$M$14:$M$2013,BI85)&lt;&gt;"",CHAR(10)&amp;INDEX('Controle de reservas'!$M$14:$M$2013,BI85),"")&amp;IF(INDEX('Controle de reservas'!$N$14:$N$2013,BI85)&lt;&gt;"",CHAR(10)&amp;"Subst.: "&amp;INDEX('Controle de reservas'!$N$14:$N$2013,BI85),"")&amp;IF(AND(ISNUMBER(INDEX('Controle de reservas'!$I$14:$I$2013,BI85)),INDEX('Controle de reservas'!$I$14:$I$2013,BI85)&gt;0,INDEX('Controle de reservas'!$K$14:$K$2013,BI85)&gt;INDEX('Controle de reservas'!$I$14:$I$2013,BI85)),CHAR(10)&amp;"DIVERGÊNCIA DE DATAS",""),IF(INDEX('Controle de reservas'!$L$14:$L$2013,BI85)="Em cobertura","COV",IF(INDEX('Controle de reservas'!$L$14:$L$2013,BI85)="Disponível","DISP",IF(INDEX('Controle de reservas'!$L$14:$L$2013,BI85)="Não utilizado","NU",IF(INDEX('Controle de reservas'!$L$14:$L$2013,BI85)="Folga","F",IF(INDEX('Controle de reservas'!$L$14:$L$2013,BI85)="Ocorrência","O",IF(INDEX('Controle de reservas'!$L$14:$L$2013,BI85)="Programado","PROG",IF(INDEX('Controle de reservas'!$L$14:$L$2013,BI85)="Disponível no posto","DP","SEM SITUAÇÃO")))))))&amp;IF(INDEX('Controle de reservas'!$M$14:$M$2013,BI85)&lt;&gt;"",CHAR(10)&amp;INDEX('Controle de reservas'!$M$14:$M$2013,BI85),IF(OR(INDEX('Controle de reservas'!$L$14:$L$2013,BI85)="Em cobertura",INDEX('Controle de reservas'!$L$14:$L$2013,BI85)="Programado"),CHAR(10)&amp;"SEM LOCAL",""))&amp;IF(INDEX('Controle de reservas'!$N$14:$N$2013,BI85)&lt;&gt;"",CHAR(10)&amp;"Subst.: "&amp;INDEX('Controle de reservas'!$N$14:$N$2013,BI85),"")&amp;IF(AND(ISNUMBER(INDEX('Controle de reservas'!$I$14:$I$2013,BI85)),INDEX('Controle de reservas'!$I$14:$I$2013,BI85)&gt;0,INDEX('Controle de reservas'!$K$14:$K$2013,BI85)&gt;INDEX('Controle de reservas'!$I$14:$I$2013,BI85)),CHAR(10)&amp;"DIVERGÊNCIA DE DATAS","")&amp;IF(INDEX('Controle de reservas'!$P$14:$P$2013,BI85)&lt;&gt;"OK"," !",""))))</f>
      </c>
      <c r="V85" s="17">
        <f ca="1">IF(OR($AQ85=0,V$9="",V$9&lt;$AS85,AND($AT85&lt;&gt;"",V$9&gt;$AT85)),"",IF(BJ85=0,"—",IF(INDEX('Controle de reservas'!$P$14:$P$2013,BJ85)="DUPLICIDADE NO DIA","CONFLITO"&amp;IF(INDEX('Controle de reservas'!$M$14:$M$2013,BJ85)&lt;&gt;"",CHAR(10)&amp;INDEX('Controle de reservas'!$M$14:$M$2013,BJ85),"")&amp;IF(INDEX('Controle de reservas'!$N$14:$N$2013,BJ85)&lt;&gt;"",CHAR(10)&amp;"Subst.: "&amp;INDEX('Controle de reservas'!$N$14:$N$2013,BJ85),"")&amp;IF(AND(ISNUMBER(INDEX('Controle de reservas'!$I$14:$I$2013,BJ85)),INDEX('Controle de reservas'!$I$14:$I$2013,BJ85)&gt;0,INDEX('Controle de reservas'!$K$14:$K$2013,BJ85)&gt;INDEX('Controle de reservas'!$I$14:$I$2013,BJ85)),CHAR(10)&amp;"DIVERGÊNCIA DE DATAS",""),IF(INDEX('Controle de reservas'!$L$14:$L$2013,BJ85)="Em cobertura","COV",IF(INDEX('Controle de reservas'!$L$14:$L$2013,BJ85)="Disponível","DISP",IF(INDEX('Controle de reservas'!$L$14:$L$2013,BJ85)="Não utilizado","NU",IF(INDEX('Controle de reservas'!$L$14:$L$2013,BJ85)="Folga","F",IF(INDEX('Controle de reservas'!$L$14:$L$2013,BJ85)="Ocorrência","O",IF(INDEX('Controle de reservas'!$L$14:$L$2013,BJ85)="Programado","PROG",IF(INDEX('Controle de reservas'!$L$14:$L$2013,BJ85)="Disponível no posto","DP","SEM SITUAÇÃO")))))))&amp;IF(INDEX('Controle de reservas'!$M$14:$M$2013,BJ85)&lt;&gt;"",CHAR(10)&amp;INDEX('Controle de reservas'!$M$14:$M$2013,BJ85),IF(OR(INDEX('Controle de reservas'!$L$14:$L$2013,BJ85)="Em cobertura",INDEX('Controle de reservas'!$L$14:$L$2013,BJ85)="Programado"),CHAR(10)&amp;"SEM LOCAL",""))&amp;IF(INDEX('Controle de reservas'!$N$14:$N$2013,BJ85)&lt;&gt;"",CHAR(10)&amp;"Subst.: "&amp;INDEX('Controle de reservas'!$N$14:$N$2013,BJ85),"")&amp;IF(AND(ISNUMBER(INDEX('Controle de reservas'!$I$14:$I$2013,BJ85)),INDEX('Controle de reservas'!$I$14:$I$2013,BJ85)&gt;0,INDEX('Controle de reservas'!$K$14:$K$2013,BJ85)&gt;INDEX('Controle de reservas'!$I$14:$I$2013,BJ85)),CHAR(10)&amp;"DIVERGÊNCIA DE DATAS","")&amp;IF(INDEX('Controle de reservas'!$P$14:$P$2013,BJ85)&lt;&gt;"OK"," !",""))))</f>
      </c>
      <c r="W85" s="17">
        <f ca="1">IF(OR($AQ85=0,W$9="",W$9&lt;$AS85,AND($AT85&lt;&gt;"",W$9&gt;$AT85)),"",IF(BK85=0,"—",IF(INDEX('Controle de reservas'!$P$14:$P$2013,BK85)="DUPLICIDADE NO DIA","CONFLITO"&amp;IF(INDEX('Controle de reservas'!$M$14:$M$2013,BK85)&lt;&gt;"",CHAR(10)&amp;INDEX('Controle de reservas'!$M$14:$M$2013,BK85),"")&amp;IF(INDEX('Controle de reservas'!$N$14:$N$2013,BK85)&lt;&gt;"",CHAR(10)&amp;"Subst.: "&amp;INDEX('Controle de reservas'!$N$14:$N$2013,BK85),"")&amp;IF(AND(ISNUMBER(INDEX('Controle de reservas'!$I$14:$I$2013,BK85)),INDEX('Controle de reservas'!$I$14:$I$2013,BK85)&gt;0,INDEX('Controle de reservas'!$K$14:$K$2013,BK85)&gt;INDEX('Controle de reservas'!$I$14:$I$2013,BK85)),CHAR(10)&amp;"DIVERGÊNCIA DE DATAS",""),IF(INDEX('Controle de reservas'!$L$14:$L$2013,BK85)="Em cobertura","COV",IF(INDEX('Controle de reservas'!$L$14:$L$2013,BK85)="Disponível","DISP",IF(INDEX('Controle de reservas'!$L$14:$L$2013,BK85)="Não utilizado","NU",IF(INDEX('Controle de reservas'!$L$14:$L$2013,BK85)="Folga","F",IF(INDEX('Controle de reservas'!$L$14:$L$2013,BK85)="Ocorrência","O",IF(INDEX('Controle de reservas'!$L$14:$L$2013,BK85)="Programado","PROG",IF(INDEX('Controle de reservas'!$L$14:$L$2013,BK85)="Disponível no posto","DP","SEM SITUAÇÃO")))))))&amp;IF(INDEX('Controle de reservas'!$M$14:$M$2013,BK85)&lt;&gt;"",CHAR(10)&amp;INDEX('Controle de reservas'!$M$14:$M$2013,BK85),IF(OR(INDEX('Controle de reservas'!$L$14:$L$2013,BK85)="Em cobertura",INDEX('Controle de reservas'!$L$14:$L$2013,BK85)="Programado"),CHAR(10)&amp;"SEM LOCAL",""))&amp;IF(INDEX('Controle de reservas'!$N$14:$N$2013,BK85)&lt;&gt;"",CHAR(10)&amp;"Subst.: "&amp;INDEX('Controle de reservas'!$N$14:$N$2013,BK85),"")&amp;IF(AND(ISNUMBER(INDEX('Controle de reservas'!$I$14:$I$2013,BK85)),INDEX('Controle de reservas'!$I$14:$I$2013,BK85)&gt;0,INDEX('Controle de reservas'!$K$14:$K$2013,BK85)&gt;INDEX('Controle de reservas'!$I$14:$I$2013,BK85)),CHAR(10)&amp;"DIVERGÊNCIA DE DATAS","")&amp;IF(INDEX('Controle de reservas'!$P$14:$P$2013,BK85)&lt;&gt;"OK"," !",""))))</f>
      </c>
      <c r="X85" s="17">
        <f ca="1">IF(OR($AQ85=0,X$9="",X$9&lt;$AS85,AND($AT85&lt;&gt;"",X$9&gt;$AT85)),"",IF(BL85=0,"—",IF(INDEX('Controle de reservas'!$P$14:$P$2013,BL85)="DUPLICIDADE NO DIA","CONFLITO"&amp;IF(INDEX('Controle de reservas'!$M$14:$M$2013,BL85)&lt;&gt;"",CHAR(10)&amp;INDEX('Controle de reservas'!$M$14:$M$2013,BL85),"")&amp;IF(INDEX('Controle de reservas'!$N$14:$N$2013,BL85)&lt;&gt;"",CHAR(10)&amp;"Subst.: "&amp;INDEX('Controle de reservas'!$N$14:$N$2013,BL85),"")&amp;IF(AND(ISNUMBER(INDEX('Controle de reservas'!$I$14:$I$2013,BL85)),INDEX('Controle de reservas'!$I$14:$I$2013,BL85)&gt;0,INDEX('Controle de reservas'!$K$14:$K$2013,BL85)&gt;INDEX('Controle de reservas'!$I$14:$I$2013,BL85)),CHAR(10)&amp;"DIVERGÊNCIA DE DATAS",""),IF(INDEX('Controle de reservas'!$L$14:$L$2013,BL85)="Em cobertura","COV",IF(INDEX('Controle de reservas'!$L$14:$L$2013,BL85)="Disponível","DISP",IF(INDEX('Controle de reservas'!$L$14:$L$2013,BL85)="Não utilizado","NU",IF(INDEX('Controle de reservas'!$L$14:$L$2013,BL85)="Folga","F",IF(INDEX('Controle de reservas'!$L$14:$L$2013,BL85)="Ocorrência","O",IF(INDEX('Controle de reservas'!$L$14:$L$2013,BL85)="Programado","PROG",IF(INDEX('Controle de reservas'!$L$14:$L$2013,BL85)="Disponível no posto","DP","SEM SITUAÇÃO")))))))&amp;IF(INDEX('Controle de reservas'!$M$14:$M$2013,BL85)&lt;&gt;"",CHAR(10)&amp;INDEX('Controle de reservas'!$M$14:$M$2013,BL85),IF(OR(INDEX('Controle de reservas'!$L$14:$L$2013,BL85)="Em cobertura",INDEX('Controle de reservas'!$L$14:$L$2013,BL85)="Programado"),CHAR(10)&amp;"SEM LOCAL",""))&amp;IF(INDEX('Controle de reservas'!$N$14:$N$2013,BL85)&lt;&gt;"",CHAR(10)&amp;"Subst.: "&amp;INDEX('Controle de reservas'!$N$14:$N$2013,BL85),"")&amp;IF(AND(ISNUMBER(INDEX('Controle de reservas'!$I$14:$I$2013,BL85)),INDEX('Controle de reservas'!$I$14:$I$2013,BL85)&gt;0,INDEX('Controle de reservas'!$K$14:$K$2013,BL85)&gt;INDEX('Controle de reservas'!$I$14:$I$2013,BL85)),CHAR(10)&amp;"DIVERGÊNCIA DE DATAS","")&amp;IF(INDEX('Controle de reservas'!$P$14:$P$2013,BL85)&lt;&gt;"OK"," !",""))))</f>
      </c>
      <c r="Y85" s="17">
        <f ca="1">IF(OR($AQ85=0,Y$9="",Y$9&lt;$AS85,AND($AT85&lt;&gt;"",Y$9&gt;$AT85)),"",IF(BM85=0,"—",IF(INDEX('Controle de reservas'!$P$14:$P$2013,BM85)="DUPLICIDADE NO DIA","CONFLITO"&amp;IF(INDEX('Controle de reservas'!$M$14:$M$2013,BM85)&lt;&gt;"",CHAR(10)&amp;INDEX('Controle de reservas'!$M$14:$M$2013,BM85),"")&amp;IF(INDEX('Controle de reservas'!$N$14:$N$2013,BM85)&lt;&gt;"",CHAR(10)&amp;"Subst.: "&amp;INDEX('Controle de reservas'!$N$14:$N$2013,BM85),"")&amp;IF(AND(ISNUMBER(INDEX('Controle de reservas'!$I$14:$I$2013,BM85)),INDEX('Controle de reservas'!$I$14:$I$2013,BM85)&gt;0,INDEX('Controle de reservas'!$K$14:$K$2013,BM85)&gt;INDEX('Controle de reservas'!$I$14:$I$2013,BM85)),CHAR(10)&amp;"DIVERGÊNCIA DE DATAS",""),IF(INDEX('Controle de reservas'!$L$14:$L$2013,BM85)="Em cobertura","COV",IF(INDEX('Controle de reservas'!$L$14:$L$2013,BM85)="Disponível","DISP",IF(INDEX('Controle de reservas'!$L$14:$L$2013,BM85)="Não utilizado","NU",IF(INDEX('Controle de reservas'!$L$14:$L$2013,BM85)="Folga","F",IF(INDEX('Controle de reservas'!$L$14:$L$2013,BM85)="Ocorrência","O",IF(INDEX('Controle de reservas'!$L$14:$L$2013,BM85)="Programado","PROG",IF(INDEX('Controle de reservas'!$L$14:$L$2013,BM85)="Disponível no posto","DP","SEM SITUAÇÃO")))))))&amp;IF(INDEX('Controle de reservas'!$M$14:$M$2013,BM85)&lt;&gt;"",CHAR(10)&amp;INDEX('Controle de reservas'!$M$14:$M$2013,BM85),IF(OR(INDEX('Controle de reservas'!$L$14:$L$2013,BM85)="Em cobertura",INDEX('Controle de reservas'!$L$14:$L$2013,BM85)="Programado"),CHAR(10)&amp;"SEM LOCAL",""))&amp;IF(INDEX('Controle de reservas'!$N$14:$N$2013,BM85)&lt;&gt;"",CHAR(10)&amp;"Subst.: "&amp;INDEX('Controle de reservas'!$N$14:$N$2013,BM85),"")&amp;IF(AND(ISNUMBER(INDEX('Controle de reservas'!$I$14:$I$2013,BM85)),INDEX('Controle de reservas'!$I$14:$I$2013,BM85)&gt;0,INDEX('Controle de reservas'!$K$14:$K$2013,BM85)&gt;INDEX('Controle de reservas'!$I$14:$I$2013,BM85)),CHAR(10)&amp;"DIVERGÊNCIA DE DATAS","")&amp;IF(INDEX('Controle de reservas'!$P$14:$P$2013,BM85)&lt;&gt;"OK"," !",""))))</f>
      </c>
      <c r="Z85" s="17">
        <f ca="1">IF(OR($AQ85=0,Z$9="",Z$9&lt;$AS85,AND($AT85&lt;&gt;"",Z$9&gt;$AT85)),"",IF(BN85=0,"—",IF(INDEX('Controle de reservas'!$P$14:$P$2013,BN85)="DUPLICIDADE NO DIA","CONFLITO"&amp;IF(INDEX('Controle de reservas'!$M$14:$M$2013,BN85)&lt;&gt;"",CHAR(10)&amp;INDEX('Controle de reservas'!$M$14:$M$2013,BN85),"")&amp;IF(INDEX('Controle de reservas'!$N$14:$N$2013,BN85)&lt;&gt;"",CHAR(10)&amp;"Subst.: "&amp;INDEX('Controle de reservas'!$N$14:$N$2013,BN85),"")&amp;IF(AND(ISNUMBER(INDEX('Controle de reservas'!$I$14:$I$2013,BN85)),INDEX('Controle de reservas'!$I$14:$I$2013,BN85)&gt;0,INDEX('Controle de reservas'!$K$14:$K$2013,BN85)&gt;INDEX('Controle de reservas'!$I$14:$I$2013,BN85)),CHAR(10)&amp;"DIVERGÊNCIA DE DATAS",""),IF(INDEX('Controle de reservas'!$L$14:$L$2013,BN85)="Em cobertura","COV",IF(INDEX('Controle de reservas'!$L$14:$L$2013,BN85)="Disponível","DISP",IF(INDEX('Controle de reservas'!$L$14:$L$2013,BN85)="Não utilizado","NU",IF(INDEX('Controle de reservas'!$L$14:$L$2013,BN85)="Folga","F",IF(INDEX('Controle de reservas'!$L$14:$L$2013,BN85)="Ocorrência","O",IF(INDEX('Controle de reservas'!$L$14:$L$2013,BN85)="Programado","PROG",IF(INDEX('Controle de reservas'!$L$14:$L$2013,BN85)="Disponível no posto","DP","SEM SITUAÇÃO")))))))&amp;IF(INDEX('Controle de reservas'!$M$14:$M$2013,BN85)&lt;&gt;"",CHAR(10)&amp;INDEX('Controle de reservas'!$M$14:$M$2013,BN85),IF(OR(INDEX('Controle de reservas'!$L$14:$L$2013,BN85)="Em cobertura",INDEX('Controle de reservas'!$L$14:$L$2013,BN85)="Programado"),CHAR(10)&amp;"SEM LOCAL",""))&amp;IF(INDEX('Controle de reservas'!$N$14:$N$2013,BN85)&lt;&gt;"",CHAR(10)&amp;"Subst.: "&amp;INDEX('Controle de reservas'!$N$14:$N$2013,BN85),"")&amp;IF(AND(ISNUMBER(INDEX('Controle de reservas'!$I$14:$I$2013,BN85)),INDEX('Controle de reservas'!$I$14:$I$2013,BN85)&gt;0,INDEX('Controle de reservas'!$K$14:$K$2013,BN85)&gt;INDEX('Controle de reservas'!$I$14:$I$2013,BN85)),CHAR(10)&amp;"DIVERGÊNCIA DE DATAS","")&amp;IF(INDEX('Controle de reservas'!$P$14:$P$2013,BN85)&lt;&gt;"OK"," !",""))))</f>
      </c>
      <c r="AA85" s="17">
        <f ca="1">IF(OR($AQ85=0,AA$9="",AA$9&lt;$AS85,AND($AT85&lt;&gt;"",AA$9&gt;$AT85)),"",IF(BO85=0,"—",IF(INDEX('Controle de reservas'!$P$14:$P$2013,BO85)="DUPLICIDADE NO DIA","CONFLITO"&amp;IF(INDEX('Controle de reservas'!$M$14:$M$2013,BO85)&lt;&gt;"",CHAR(10)&amp;INDEX('Controle de reservas'!$M$14:$M$2013,BO85),"")&amp;IF(INDEX('Controle de reservas'!$N$14:$N$2013,BO85)&lt;&gt;"",CHAR(10)&amp;"Subst.: "&amp;INDEX('Controle de reservas'!$N$14:$N$2013,BO85),"")&amp;IF(AND(ISNUMBER(INDEX('Controle de reservas'!$I$14:$I$2013,BO85)),INDEX('Controle de reservas'!$I$14:$I$2013,BO85)&gt;0,INDEX('Controle de reservas'!$K$14:$K$2013,BO85)&gt;INDEX('Controle de reservas'!$I$14:$I$2013,BO85)),CHAR(10)&amp;"DIVERGÊNCIA DE DATAS",""),IF(INDEX('Controle de reservas'!$L$14:$L$2013,BO85)="Em cobertura","COV",IF(INDEX('Controle de reservas'!$L$14:$L$2013,BO85)="Disponível","DISP",IF(INDEX('Controle de reservas'!$L$14:$L$2013,BO85)="Não utilizado","NU",IF(INDEX('Controle de reservas'!$L$14:$L$2013,BO85)="Folga","F",IF(INDEX('Controle de reservas'!$L$14:$L$2013,BO85)="Ocorrência","O",IF(INDEX('Controle de reservas'!$L$14:$L$2013,BO85)="Programado","PROG",IF(INDEX('Controle de reservas'!$L$14:$L$2013,BO85)="Disponível no posto","DP","SEM SITUAÇÃO")))))))&amp;IF(INDEX('Controle de reservas'!$M$14:$M$2013,BO85)&lt;&gt;"",CHAR(10)&amp;INDEX('Controle de reservas'!$M$14:$M$2013,BO85),IF(OR(INDEX('Controle de reservas'!$L$14:$L$2013,BO85)="Em cobertura",INDEX('Controle de reservas'!$L$14:$L$2013,BO85)="Programado"),CHAR(10)&amp;"SEM LOCAL",""))&amp;IF(INDEX('Controle de reservas'!$N$14:$N$2013,BO85)&lt;&gt;"",CHAR(10)&amp;"Subst.: "&amp;INDEX('Controle de reservas'!$N$14:$N$2013,BO85),"")&amp;IF(AND(ISNUMBER(INDEX('Controle de reservas'!$I$14:$I$2013,BO85)),INDEX('Controle de reservas'!$I$14:$I$2013,BO85)&gt;0,INDEX('Controle de reservas'!$K$14:$K$2013,BO85)&gt;INDEX('Controle de reservas'!$I$14:$I$2013,BO85)),CHAR(10)&amp;"DIVERGÊNCIA DE DATAS","")&amp;IF(INDEX('Controle de reservas'!$P$14:$P$2013,BO85)&lt;&gt;"OK"," !",""))))</f>
      </c>
      <c r="AB85" s="17">
        <f ca="1">IF(OR($AQ85=0,AB$9="",AB$9&lt;$AS85,AND($AT85&lt;&gt;"",AB$9&gt;$AT85)),"",IF(BP85=0,"—",IF(INDEX('Controle de reservas'!$P$14:$P$2013,BP85)="DUPLICIDADE NO DIA","CONFLITO"&amp;IF(INDEX('Controle de reservas'!$M$14:$M$2013,BP85)&lt;&gt;"",CHAR(10)&amp;INDEX('Controle de reservas'!$M$14:$M$2013,BP85),"")&amp;IF(INDEX('Controle de reservas'!$N$14:$N$2013,BP85)&lt;&gt;"",CHAR(10)&amp;"Subst.: "&amp;INDEX('Controle de reservas'!$N$14:$N$2013,BP85),"")&amp;IF(AND(ISNUMBER(INDEX('Controle de reservas'!$I$14:$I$2013,BP85)),INDEX('Controle de reservas'!$I$14:$I$2013,BP85)&gt;0,INDEX('Controle de reservas'!$K$14:$K$2013,BP85)&gt;INDEX('Controle de reservas'!$I$14:$I$2013,BP85)),CHAR(10)&amp;"DIVERGÊNCIA DE DATAS",""),IF(INDEX('Controle de reservas'!$L$14:$L$2013,BP85)="Em cobertura","COV",IF(INDEX('Controle de reservas'!$L$14:$L$2013,BP85)="Disponível","DISP",IF(INDEX('Controle de reservas'!$L$14:$L$2013,BP85)="Não utilizado","NU",IF(INDEX('Controle de reservas'!$L$14:$L$2013,BP85)="Folga","F",IF(INDEX('Controle de reservas'!$L$14:$L$2013,BP85)="Ocorrência","O",IF(INDEX('Controle de reservas'!$L$14:$L$2013,BP85)="Programado","PROG",IF(INDEX('Controle de reservas'!$L$14:$L$2013,BP85)="Disponível no posto","DP","SEM SITUAÇÃO")))))))&amp;IF(INDEX('Controle de reservas'!$M$14:$M$2013,BP85)&lt;&gt;"",CHAR(10)&amp;INDEX('Controle de reservas'!$M$14:$M$2013,BP85),IF(OR(INDEX('Controle de reservas'!$L$14:$L$2013,BP85)="Em cobertura",INDEX('Controle de reservas'!$L$14:$L$2013,BP85)="Programado"),CHAR(10)&amp;"SEM LOCAL",""))&amp;IF(INDEX('Controle de reservas'!$N$14:$N$2013,BP85)&lt;&gt;"",CHAR(10)&amp;"Subst.: "&amp;INDEX('Controle de reservas'!$N$14:$N$2013,BP85),"")&amp;IF(AND(ISNUMBER(INDEX('Controle de reservas'!$I$14:$I$2013,BP85)),INDEX('Controle de reservas'!$I$14:$I$2013,BP85)&gt;0,INDEX('Controle de reservas'!$K$14:$K$2013,BP85)&gt;INDEX('Controle de reservas'!$I$14:$I$2013,BP85)),CHAR(10)&amp;"DIVERGÊNCIA DE DATAS","")&amp;IF(INDEX('Controle de reservas'!$P$14:$P$2013,BP85)&lt;&gt;"OK"," !",""))))</f>
      </c>
      <c r="AC85" s="17">
        <f ca="1">IF(OR($AQ85=0,AC$9="",AC$9&lt;$AS85,AND($AT85&lt;&gt;"",AC$9&gt;$AT85)),"",IF(BQ85=0,"—",IF(INDEX('Controle de reservas'!$P$14:$P$2013,BQ85)="DUPLICIDADE NO DIA","CONFLITO"&amp;IF(INDEX('Controle de reservas'!$M$14:$M$2013,BQ85)&lt;&gt;"",CHAR(10)&amp;INDEX('Controle de reservas'!$M$14:$M$2013,BQ85),"")&amp;IF(INDEX('Controle de reservas'!$N$14:$N$2013,BQ85)&lt;&gt;"",CHAR(10)&amp;"Subst.: "&amp;INDEX('Controle de reservas'!$N$14:$N$2013,BQ85),"")&amp;IF(AND(ISNUMBER(INDEX('Controle de reservas'!$I$14:$I$2013,BQ85)),INDEX('Controle de reservas'!$I$14:$I$2013,BQ85)&gt;0,INDEX('Controle de reservas'!$K$14:$K$2013,BQ85)&gt;INDEX('Controle de reservas'!$I$14:$I$2013,BQ85)),CHAR(10)&amp;"DIVERGÊNCIA DE DATAS",""),IF(INDEX('Controle de reservas'!$L$14:$L$2013,BQ85)="Em cobertura","COV",IF(INDEX('Controle de reservas'!$L$14:$L$2013,BQ85)="Disponível","DISP",IF(INDEX('Controle de reservas'!$L$14:$L$2013,BQ85)="Não utilizado","NU",IF(INDEX('Controle de reservas'!$L$14:$L$2013,BQ85)="Folga","F",IF(INDEX('Controle de reservas'!$L$14:$L$2013,BQ85)="Ocorrência","O",IF(INDEX('Controle de reservas'!$L$14:$L$2013,BQ85)="Programado","PROG",IF(INDEX('Controle de reservas'!$L$14:$L$2013,BQ85)="Disponível no posto","DP","SEM SITUAÇÃO")))))))&amp;IF(INDEX('Controle de reservas'!$M$14:$M$2013,BQ85)&lt;&gt;"",CHAR(10)&amp;INDEX('Controle de reservas'!$M$14:$M$2013,BQ85),IF(OR(INDEX('Controle de reservas'!$L$14:$L$2013,BQ85)="Em cobertura",INDEX('Controle de reservas'!$L$14:$L$2013,BQ85)="Programado"),CHAR(10)&amp;"SEM LOCAL",""))&amp;IF(INDEX('Controle de reservas'!$N$14:$N$2013,BQ85)&lt;&gt;"",CHAR(10)&amp;"Subst.: "&amp;INDEX('Controle de reservas'!$N$14:$N$2013,BQ85),"")&amp;IF(AND(ISNUMBER(INDEX('Controle de reservas'!$I$14:$I$2013,BQ85)),INDEX('Controle de reservas'!$I$14:$I$2013,BQ85)&gt;0,INDEX('Controle de reservas'!$K$14:$K$2013,BQ85)&gt;INDEX('Controle de reservas'!$I$14:$I$2013,BQ85)),CHAR(10)&amp;"DIVERGÊNCIA DE DATAS","")&amp;IF(INDEX('Controle de reservas'!$P$14:$P$2013,BQ85)&lt;&gt;"OK"," !",""))))</f>
      </c>
      <c r="AD85" s="17">
        <f ca="1">IF(OR($AQ85=0,AD$9="",AD$9&lt;$AS85,AND($AT85&lt;&gt;"",AD$9&gt;$AT85)),"",IF(BR85=0,"—",IF(INDEX('Controle de reservas'!$P$14:$P$2013,BR85)="DUPLICIDADE NO DIA","CONFLITO"&amp;IF(INDEX('Controle de reservas'!$M$14:$M$2013,BR85)&lt;&gt;"",CHAR(10)&amp;INDEX('Controle de reservas'!$M$14:$M$2013,BR85),"")&amp;IF(INDEX('Controle de reservas'!$N$14:$N$2013,BR85)&lt;&gt;"",CHAR(10)&amp;"Subst.: "&amp;INDEX('Controle de reservas'!$N$14:$N$2013,BR85),"")&amp;IF(AND(ISNUMBER(INDEX('Controle de reservas'!$I$14:$I$2013,BR85)),INDEX('Controle de reservas'!$I$14:$I$2013,BR85)&gt;0,INDEX('Controle de reservas'!$K$14:$K$2013,BR85)&gt;INDEX('Controle de reservas'!$I$14:$I$2013,BR85)),CHAR(10)&amp;"DIVERGÊNCIA DE DATAS",""),IF(INDEX('Controle de reservas'!$L$14:$L$2013,BR85)="Em cobertura","COV",IF(INDEX('Controle de reservas'!$L$14:$L$2013,BR85)="Disponível","DISP",IF(INDEX('Controle de reservas'!$L$14:$L$2013,BR85)="Não utilizado","NU",IF(INDEX('Controle de reservas'!$L$14:$L$2013,BR85)="Folga","F",IF(INDEX('Controle de reservas'!$L$14:$L$2013,BR85)="Ocorrência","O",IF(INDEX('Controle de reservas'!$L$14:$L$2013,BR85)="Programado","PROG",IF(INDEX('Controle de reservas'!$L$14:$L$2013,BR85)="Disponível no posto","DP","SEM SITUAÇÃO")))))))&amp;IF(INDEX('Controle de reservas'!$M$14:$M$2013,BR85)&lt;&gt;"",CHAR(10)&amp;INDEX('Controle de reservas'!$M$14:$M$2013,BR85),IF(OR(INDEX('Controle de reservas'!$L$14:$L$2013,BR85)="Em cobertura",INDEX('Controle de reservas'!$L$14:$L$2013,BR85)="Programado"),CHAR(10)&amp;"SEM LOCAL",""))&amp;IF(INDEX('Controle de reservas'!$N$14:$N$2013,BR85)&lt;&gt;"",CHAR(10)&amp;"Subst.: "&amp;INDEX('Controle de reservas'!$N$14:$N$2013,BR85),"")&amp;IF(AND(ISNUMBER(INDEX('Controle de reservas'!$I$14:$I$2013,BR85)),INDEX('Controle de reservas'!$I$14:$I$2013,BR85)&gt;0,INDEX('Controle de reservas'!$K$14:$K$2013,BR85)&gt;INDEX('Controle de reservas'!$I$14:$I$2013,BR85)),CHAR(10)&amp;"DIVERGÊNCIA DE DATAS","")&amp;IF(INDEX('Controle de reservas'!$P$14:$P$2013,BR85)&lt;&gt;"OK"," !",""))))</f>
      </c>
      <c r="AE85" s="17">
        <f ca="1">IF(OR($AQ85=0,AE$9="",AE$9&lt;$AS85,AND($AT85&lt;&gt;"",AE$9&gt;$AT85)),"",IF(BS85=0,"—",IF(INDEX('Controle de reservas'!$P$14:$P$2013,BS85)="DUPLICIDADE NO DIA","CONFLITO"&amp;IF(INDEX('Controle de reservas'!$M$14:$M$2013,BS85)&lt;&gt;"",CHAR(10)&amp;INDEX('Controle de reservas'!$M$14:$M$2013,BS85),"")&amp;IF(INDEX('Controle de reservas'!$N$14:$N$2013,BS85)&lt;&gt;"",CHAR(10)&amp;"Subst.: "&amp;INDEX('Controle de reservas'!$N$14:$N$2013,BS85),"")&amp;IF(AND(ISNUMBER(INDEX('Controle de reservas'!$I$14:$I$2013,BS85)),INDEX('Controle de reservas'!$I$14:$I$2013,BS85)&gt;0,INDEX('Controle de reservas'!$K$14:$K$2013,BS85)&gt;INDEX('Controle de reservas'!$I$14:$I$2013,BS85)),CHAR(10)&amp;"DIVERGÊNCIA DE DATAS",""),IF(INDEX('Controle de reservas'!$L$14:$L$2013,BS85)="Em cobertura","COV",IF(INDEX('Controle de reservas'!$L$14:$L$2013,BS85)="Disponível","DISP",IF(INDEX('Controle de reservas'!$L$14:$L$2013,BS85)="Não utilizado","NU",IF(INDEX('Controle de reservas'!$L$14:$L$2013,BS85)="Folga","F",IF(INDEX('Controle de reservas'!$L$14:$L$2013,BS85)="Ocorrência","O",IF(INDEX('Controle de reservas'!$L$14:$L$2013,BS85)="Programado","PROG",IF(INDEX('Controle de reservas'!$L$14:$L$2013,BS85)="Disponível no posto","DP","SEM SITUAÇÃO")))))))&amp;IF(INDEX('Controle de reservas'!$M$14:$M$2013,BS85)&lt;&gt;"",CHAR(10)&amp;INDEX('Controle de reservas'!$M$14:$M$2013,BS85),IF(OR(INDEX('Controle de reservas'!$L$14:$L$2013,BS85)="Em cobertura",INDEX('Controle de reservas'!$L$14:$L$2013,BS85)="Programado"),CHAR(10)&amp;"SEM LOCAL",""))&amp;IF(INDEX('Controle de reservas'!$N$14:$N$2013,BS85)&lt;&gt;"",CHAR(10)&amp;"Subst.: "&amp;INDEX('Controle de reservas'!$N$14:$N$2013,BS85),"")&amp;IF(AND(ISNUMBER(INDEX('Controle de reservas'!$I$14:$I$2013,BS85)),INDEX('Controle de reservas'!$I$14:$I$2013,BS85)&gt;0,INDEX('Controle de reservas'!$K$14:$K$2013,BS85)&gt;INDEX('Controle de reservas'!$I$14:$I$2013,BS85)),CHAR(10)&amp;"DIVERGÊNCIA DE DATAS","")&amp;IF(INDEX('Controle de reservas'!$P$14:$P$2013,BS85)&lt;&gt;"OK"," !",""))))</f>
      </c>
      <c r="AF85" s="17">
        <f ca="1">IF(OR($AQ85=0,AF$9="",AF$9&lt;$AS85,AND($AT85&lt;&gt;"",AF$9&gt;$AT85)),"",IF(BT85=0,"—",IF(INDEX('Controle de reservas'!$P$14:$P$2013,BT85)="DUPLICIDADE NO DIA","CONFLITO"&amp;IF(INDEX('Controle de reservas'!$M$14:$M$2013,BT85)&lt;&gt;"",CHAR(10)&amp;INDEX('Controle de reservas'!$M$14:$M$2013,BT85),"")&amp;IF(INDEX('Controle de reservas'!$N$14:$N$2013,BT85)&lt;&gt;"",CHAR(10)&amp;"Subst.: "&amp;INDEX('Controle de reservas'!$N$14:$N$2013,BT85),"")&amp;IF(AND(ISNUMBER(INDEX('Controle de reservas'!$I$14:$I$2013,BT85)),INDEX('Controle de reservas'!$I$14:$I$2013,BT85)&gt;0,INDEX('Controle de reservas'!$K$14:$K$2013,BT85)&gt;INDEX('Controle de reservas'!$I$14:$I$2013,BT85)),CHAR(10)&amp;"DIVERGÊNCIA DE DATAS",""),IF(INDEX('Controle de reservas'!$L$14:$L$2013,BT85)="Em cobertura","COV",IF(INDEX('Controle de reservas'!$L$14:$L$2013,BT85)="Disponível","DISP",IF(INDEX('Controle de reservas'!$L$14:$L$2013,BT85)="Não utilizado","NU",IF(INDEX('Controle de reservas'!$L$14:$L$2013,BT85)="Folga","F",IF(INDEX('Controle de reservas'!$L$14:$L$2013,BT85)="Ocorrência","O",IF(INDEX('Controle de reservas'!$L$14:$L$2013,BT85)="Programado","PROG",IF(INDEX('Controle de reservas'!$L$14:$L$2013,BT85)="Disponível no posto","DP","SEM SITUAÇÃO")))))))&amp;IF(INDEX('Controle de reservas'!$M$14:$M$2013,BT85)&lt;&gt;"",CHAR(10)&amp;INDEX('Controle de reservas'!$M$14:$M$2013,BT85),IF(OR(INDEX('Controle de reservas'!$L$14:$L$2013,BT85)="Em cobertura",INDEX('Controle de reservas'!$L$14:$L$2013,BT85)="Programado"),CHAR(10)&amp;"SEM LOCAL",""))&amp;IF(INDEX('Controle de reservas'!$N$14:$N$2013,BT85)&lt;&gt;"",CHAR(10)&amp;"Subst.: "&amp;INDEX('Controle de reservas'!$N$14:$N$2013,BT85),"")&amp;IF(AND(ISNUMBER(INDEX('Controle de reservas'!$I$14:$I$2013,BT85)),INDEX('Controle de reservas'!$I$14:$I$2013,BT85)&gt;0,INDEX('Controle de reservas'!$K$14:$K$2013,BT85)&gt;INDEX('Controle de reservas'!$I$14:$I$2013,BT85)),CHAR(10)&amp;"DIVERGÊNCIA DE DATAS","")&amp;IF(INDEX('Controle de reservas'!$P$14:$P$2013,BT85)&lt;&gt;"OK"," !",""))))</f>
      </c>
      <c r="AG85" s="17">
        <f ca="1">IF(OR($AQ85=0,AG$9="",AG$9&lt;$AS85,AND($AT85&lt;&gt;"",AG$9&gt;$AT85)),"",IF(BU85=0,"—",IF(INDEX('Controle de reservas'!$P$14:$P$2013,BU85)="DUPLICIDADE NO DIA","CONFLITO"&amp;IF(INDEX('Controle de reservas'!$M$14:$M$2013,BU85)&lt;&gt;"",CHAR(10)&amp;INDEX('Controle de reservas'!$M$14:$M$2013,BU85),"")&amp;IF(INDEX('Controle de reservas'!$N$14:$N$2013,BU85)&lt;&gt;"",CHAR(10)&amp;"Subst.: "&amp;INDEX('Controle de reservas'!$N$14:$N$2013,BU85),"")&amp;IF(AND(ISNUMBER(INDEX('Controle de reservas'!$I$14:$I$2013,BU85)),INDEX('Controle de reservas'!$I$14:$I$2013,BU85)&gt;0,INDEX('Controle de reservas'!$K$14:$K$2013,BU85)&gt;INDEX('Controle de reservas'!$I$14:$I$2013,BU85)),CHAR(10)&amp;"DIVERGÊNCIA DE DATAS",""),IF(INDEX('Controle de reservas'!$L$14:$L$2013,BU85)="Em cobertura","COV",IF(INDEX('Controle de reservas'!$L$14:$L$2013,BU85)="Disponível","DISP",IF(INDEX('Controle de reservas'!$L$14:$L$2013,BU85)="Não utilizado","NU",IF(INDEX('Controle de reservas'!$L$14:$L$2013,BU85)="Folga","F",IF(INDEX('Controle de reservas'!$L$14:$L$2013,BU85)="Ocorrência","O",IF(INDEX('Controle de reservas'!$L$14:$L$2013,BU85)="Programado","PROG",IF(INDEX('Controle de reservas'!$L$14:$L$2013,BU85)="Disponível no posto","DP","SEM SITUAÇÃO")))))))&amp;IF(INDEX('Controle de reservas'!$M$14:$M$2013,BU85)&lt;&gt;"",CHAR(10)&amp;INDEX('Controle de reservas'!$M$14:$M$2013,BU85),IF(OR(INDEX('Controle de reservas'!$L$14:$L$2013,BU85)="Em cobertura",INDEX('Controle de reservas'!$L$14:$L$2013,BU85)="Programado"),CHAR(10)&amp;"SEM LOCAL",""))&amp;IF(INDEX('Controle de reservas'!$N$14:$N$2013,BU85)&lt;&gt;"",CHAR(10)&amp;"Subst.: "&amp;INDEX('Controle de reservas'!$N$14:$N$2013,BU85),"")&amp;IF(AND(ISNUMBER(INDEX('Controle de reservas'!$I$14:$I$2013,BU85)),INDEX('Controle de reservas'!$I$14:$I$2013,BU85)&gt;0,INDEX('Controle de reservas'!$K$14:$K$2013,BU85)&gt;INDEX('Controle de reservas'!$I$14:$I$2013,BU85)),CHAR(10)&amp;"DIVERGÊNCIA DE DATAS","")&amp;IF(INDEX('Controle de reservas'!$P$14:$P$2013,BU85)&lt;&gt;"OK"," !",""))))</f>
      </c>
      <c r="AH85" s="17">
        <f ca="1">IF(OR($AQ85=0,AH$9="",AH$9&lt;$AS85,AND($AT85&lt;&gt;"",AH$9&gt;$AT85)),"",IF(BV85=0,"—",IF(INDEX('Controle de reservas'!$P$14:$P$2013,BV85)="DUPLICIDADE NO DIA","CONFLITO"&amp;IF(INDEX('Controle de reservas'!$M$14:$M$2013,BV85)&lt;&gt;"",CHAR(10)&amp;INDEX('Controle de reservas'!$M$14:$M$2013,BV85),"")&amp;IF(INDEX('Controle de reservas'!$N$14:$N$2013,BV85)&lt;&gt;"",CHAR(10)&amp;"Subst.: "&amp;INDEX('Controle de reservas'!$N$14:$N$2013,BV85),"")&amp;IF(AND(ISNUMBER(INDEX('Controle de reservas'!$I$14:$I$2013,BV85)),INDEX('Controle de reservas'!$I$14:$I$2013,BV85)&gt;0,INDEX('Controle de reservas'!$K$14:$K$2013,BV85)&gt;INDEX('Controle de reservas'!$I$14:$I$2013,BV85)),CHAR(10)&amp;"DIVERGÊNCIA DE DATAS",""),IF(INDEX('Controle de reservas'!$L$14:$L$2013,BV85)="Em cobertura","COV",IF(INDEX('Controle de reservas'!$L$14:$L$2013,BV85)="Disponível","DISP",IF(INDEX('Controle de reservas'!$L$14:$L$2013,BV85)="Não utilizado","NU",IF(INDEX('Controle de reservas'!$L$14:$L$2013,BV85)="Folga","F",IF(INDEX('Controle de reservas'!$L$14:$L$2013,BV85)="Ocorrência","O",IF(INDEX('Controle de reservas'!$L$14:$L$2013,BV85)="Programado","PROG",IF(INDEX('Controle de reservas'!$L$14:$L$2013,BV85)="Disponível no posto","DP","SEM SITUAÇÃO")))))))&amp;IF(INDEX('Controle de reservas'!$M$14:$M$2013,BV85)&lt;&gt;"",CHAR(10)&amp;INDEX('Controle de reservas'!$M$14:$M$2013,BV85),IF(OR(INDEX('Controle de reservas'!$L$14:$L$2013,BV85)="Em cobertura",INDEX('Controle de reservas'!$L$14:$L$2013,BV85)="Programado"),CHAR(10)&amp;"SEM LOCAL",""))&amp;IF(INDEX('Controle de reservas'!$N$14:$N$2013,BV85)&lt;&gt;"",CHAR(10)&amp;"Subst.: "&amp;INDEX('Controle de reservas'!$N$14:$N$2013,BV85),"")&amp;IF(AND(ISNUMBER(INDEX('Controle de reservas'!$I$14:$I$2013,BV85)),INDEX('Controle de reservas'!$I$14:$I$2013,BV85)&gt;0,INDEX('Controle de reservas'!$K$14:$K$2013,BV85)&gt;INDEX('Controle de reservas'!$I$14:$I$2013,BV85)),CHAR(10)&amp;"DIVERGÊNCIA DE DATAS","")&amp;IF(INDEX('Controle de reservas'!$P$14:$P$2013,BV85)&lt;&gt;"OK"," !",""))))</f>
      </c>
      <c r="AI85" s="17">
        <f ca="1">IF(OR($AQ85=0,AI$9="",AI$9&lt;$AS85,AND($AT85&lt;&gt;"",AI$9&gt;$AT85)),"",IF(BW85=0,"—",IF(INDEX('Controle de reservas'!$P$14:$P$2013,BW85)="DUPLICIDADE NO DIA","CONFLITO"&amp;IF(INDEX('Controle de reservas'!$M$14:$M$2013,BW85)&lt;&gt;"",CHAR(10)&amp;INDEX('Controle de reservas'!$M$14:$M$2013,BW85),"")&amp;IF(INDEX('Controle de reservas'!$N$14:$N$2013,BW85)&lt;&gt;"",CHAR(10)&amp;"Subst.: "&amp;INDEX('Controle de reservas'!$N$14:$N$2013,BW85),"")&amp;IF(AND(ISNUMBER(INDEX('Controle de reservas'!$I$14:$I$2013,BW85)),INDEX('Controle de reservas'!$I$14:$I$2013,BW85)&gt;0,INDEX('Controle de reservas'!$K$14:$K$2013,BW85)&gt;INDEX('Controle de reservas'!$I$14:$I$2013,BW85)),CHAR(10)&amp;"DIVERGÊNCIA DE DATAS",""),IF(INDEX('Controle de reservas'!$L$14:$L$2013,BW85)="Em cobertura","COV",IF(INDEX('Controle de reservas'!$L$14:$L$2013,BW85)="Disponível","DISP",IF(INDEX('Controle de reservas'!$L$14:$L$2013,BW85)="Não utilizado","NU",IF(INDEX('Controle de reservas'!$L$14:$L$2013,BW85)="Folga","F",IF(INDEX('Controle de reservas'!$L$14:$L$2013,BW85)="Ocorrência","O",IF(INDEX('Controle de reservas'!$L$14:$L$2013,BW85)="Programado","PROG",IF(INDEX('Controle de reservas'!$L$14:$L$2013,BW85)="Disponível no posto","DP","SEM SITUAÇÃO")))))))&amp;IF(INDEX('Controle de reservas'!$M$14:$M$2013,BW85)&lt;&gt;"",CHAR(10)&amp;INDEX('Controle de reservas'!$M$14:$M$2013,BW85),IF(OR(INDEX('Controle de reservas'!$L$14:$L$2013,BW85)="Em cobertura",INDEX('Controle de reservas'!$L$14:$L$2013,BW85)="Programado"),CHAR(10)&amp;"SEM LOCAL",""))&amp;IF(INDEX('Controle de reservas'!$N$14:$N$2013,BW85)&lt;&gt;"",CHAR(10)&amp;"Subst.: "&amp;INDEX('Controle de reservas'!$N$14:$N$2013,BW85),"")&amp;IF(AND(ISNUMBER(INDEX('Controle de reservas'!$I$14:$I$2013,BW85)),INDEX('Controle de reservas'!$I$14:$I$2013,BW85)&gt;0,INDEX('Controle de reservas'!$K$14:$K$2013,BW85)&gt;INDEX('Controle de reservas'!$I$14:$I$2013,BW85)),CHAR(10)&amp;"DIVERGÊNCIA DE DATAS","")&amp;IF(INDEX('Controle de reservas'!$P$14:$P$2013,BW85)&lt;&gt;"OK"," !",""))))</f>
      </c>
      <c r="AJ85" s="17">
        <f ca="1">IF(OR($AQ85=0,AJ$9="",AJ$9&lt;$AS85,AND($AT85&lt;&gt;"",AJ$9&gt;$AT85)),"",IF(BX85=0,"—",IF(INDEX('Controle de reservas'!$P$14:$P$2013,BX85)="DUPLICIDADE NO DIA","CONFLITO"&amp;IF(INDEX('Controle de reservas'!$M$14:$M$2013,BX85)&lt;&gt;"",CHAR(10)&amp;INDEX('Controle de reservas'!$M$14:$M$2013,BX85),"")&amp;IF(INDEX('Controle de reservas'!$N$14:$N$2013,BX85)&lt;&gt;"",CHAR(10)&amp;"Subst.: "&amp;INDEX('Controle de reservas'!$N$14:$N$2013,BX85),"")&amp;IF(AND(ISNUMBER(INDEX('Controle de reservas'!$I$14:$I$2013,BX85)),INDEX('Controle de reservas'!$I$14:$I$2013,BX85)&gt;0,INDEX('Controle de reservas'!$K$14:$K$2013,BX85)&gt;INDEX('Controle de reservas'!$I$14:$I$2013,BX85)),CHAR(10)&amp;"DIVERGÊNCIA DE DATAS",""),IF(INDEX('Controle de reservas'!$L$14:$L$2013,BX85)="Em cobertura","COV",IF(INDEX('Controle de reservas'!$L$14:$L$2013,BX85)="Disponível","DISP",IF(INDEX('Controle de reservas'!$L$14:$L$2013,BX85)="Não utilizado","NU",IF(INDEX('Controle de reservas'!$L$14:$L$2013,BX85)="Folga","F",IF(INDEX('Controle de reservas'!$L$14:$L$2013,BX85)="Ocorrência","O",IF(INDEX('Controle de reservas'!$L$14:$L$2013,BX85)="Programado","PROG",IF(INDEX('Controle de reservas'!$L$14:$L$2013,BX85)="Disponível no posto","DP","SEM SITUAÇÃO")))))))&amp;IF(INDEX('Controle de reservas'!$M$14:$M$2013,BX85)&lt;&gt;"",CHAR(10)&amp;INDEX('Controle de reservas'!$M$14:$M$2013,BX85),IF(OR(INDEX('Controle de reservas'!$L$14:$L$2013,BX85)="Em cobertura",INDEX('Controle de reservas'!$L$14:$L$2013,BX85)="Programado"),CHAR(10)&amp;"SEM LOCAL",""))&amp;IF(INDEX('Controle de reservas'!$N$14:$N$2013,BX85)&lt;&gt;"",CHAR(10)&amp;"Subst.: "&amp;INDEX('Controle de reservas'!$N$14:$N$2013,BX85),"")&amp;IF(AND(ISNUMBER(INDEX('Controle de reservas'!$I$14:$I$2013,BX85)),INDEX('Controle de reservas'!$I$14:$I$2013,BX85)&gt;0,INDEX('Controle de reservas'!$K$14:$K$2013,BX85)&gt;INDEX('Controle de reservas'!$I$14:$I$2013,BX85)),CHAR(10)&amp;"DIVERGÊNCIA DE DATAS","")&amp;IF(INDEX('Controle de reservas'!$P$14:$P$2013,BX85)&lt;&gt;"OK"," !",""))))</f>
      </c>
      <c r="AK85" s="17">
        <f ca="1">IF(OR($AQ85=0,AK$9="",AK$9&lt;$AS85,AND($AT85&lt;&gt;"",AK$9&gt;$AT85)),"",IF(BY85=0,"—",IF(INDEX('Controle de reservas'!$P$14:$P$2013,BY85)="DUPLICIDADE NO DIA","CONFLITO"&amp;IF(INDEX('Controle de reservas'!$M$14:$M$2013,BY85)&lt;&gt;"",CHAR(10)&amp;INDEX('Controle de reservas'!$M$14:$M$2013,BY85),"")&amp;IF(INDEX('Controle de reservas'!$N$14:$N$2013,BY85)&lt;&gt;"",CHAR(10)&amp;"Subst.: "&amp;INDEX('Controle de reservas'!$N$14:$N$2013,BY85),"")&amp;IF(AND(ISNUMBER(INDEX('Controle de reservas'!$I$14:$I$2013,BY85)),INDEX('Controle de reservas'!$I$14:$I$2013,BY85)&gt;0,INDEX('Controle de reservas'!$K$14:$K$2013,BY85)&gt;INDEX('Controle de reservas'!$I$14:$I$2013,BY85)),CHAR(10)&amp;"DIVERGÊNCIA DE DATAS",""),IF(INDEX('Controle de reservas'!$L$14:$L$2013,BY85)="Em cobertura","COV",IF(INDEX('Controle de reservas'!$L$14:$L$2013,BY85)="Disponível","DISP",IF(INDEX('Controle de reservas'!$L$14:$L$2013,BY85)="Não utilizado","NU",IF(INDEX('Controle de reservas'!$L$14:$L$2013,BY85)="Folga","F",IF(INDEX('Controle de reservas'!$L$14:$L$2013,BY85)="Ocorrência","O",IF(INDEX('Controle de reservas'!$L$14:$L$2013,BY85)="Programado","PROG",IF(INDEX('Controle de reservas'!$L$14:$L$2013,BY85)="Disponível no posto","DP","SEM SITUAÇÃO")))))))&amp;IF(INDEX('Controle de reservas'!$M$14:$M$2013,BY85)&lt;&gt;"",CHAR(10)&amp;INDEX('Controle de reservas'!$M$14:$M$2013,BY85),IF(OR(INDEX('Controle de reservas'!$L$14:$L$2013,BY85)="Em cobertura",INDEX('Controle de reservas'!$L$14:$L$2013,BY85)="Programado"),CHAR(10)&amp;"SEM LOCAL",""))&amp;IF(INDEX('Controle de reservas'!$N$14:$N$2013,BY85)&lt;&gt;"",CHAR(10)&amp;"Subst.: "&amp;INDEX('Controle de reservas'!$N$14:$N$2013,BY85),"")&amp;IF(AND(ISNUMBER(INDEX('Controle de reservas'!$I$14:$I$2013,BY85)),INDEX('Controle de reservas'!$I$14:$I$2013,BY85)&gt;0,INDEX('Controle de reservas'!$K$14:$K$2013,BY85)&gt;INDEX('Controle de reservas'!$I$14:$I$2013,BY85)),CHAR(10)&amp;"DIVERGÊNCIA DE DATAS","")&amp;IF(INDEX('Controle de reservas'!$P$14:$P$2013,BY85)&lt;&gt;"OK"," !",""))))</f>
      </c>
      <c r="AL85" s="16">
        <f t="shared" ca="1" si="5"/>
      </c>
      <c r="AM85" s="16">
        <f t="shared" ca="1" si="6"/>
      </c>
      <c r="AN85" s="16">
        <f t="shared" ca="1" si="7"/>
      </c>
      <c r="AO85" s="16">
        <f t="shared" ca="1" si="8"/>
      </c>
      <c r="AP85" s="16">
        <f ca="1">IF($AQ85=0,"",INDEX('Controle de reservas'!$O$14:$O$2013,$AQ85))</f>
      </c>
      <c r="AQ85">
        <f ca="1">IFERROR(MATCH(ROW()-9,'Controle de reservas'!$S$14:$S$2013,0),0)</f>
      </c>
      <c r="AR85">
        <f ca="1">IF($AQ85=0,"",INDEX('Controle de reservas'!$Q$14:$Q$2013,$AQ85))</f>
      </c>
      <c r="AS85">
        <f ca="1">IF($AQ85=0,"",INDEX('Controle de reservas'!$H$14:$H$2013,$AQ85))</f>
      </c>
      <c r="AT85">
        <f ca="1">IF($AQ85=0,"",IF(INDEX('Controle de reservas'!$J$14:$J$2013,$AQ85)=0,"",INDEX('Controle de reservas'!$J$14:$J$2013,$AQ85)))</f>
      </c>
      <c r="AU85">
        <f ca="1">IF(OR($AQ85=0,G$9=""),0,IFERROR(MATCH($AR85&amp;"|"&amp;TEXT(G$9,"yyyymmdd"),'Controle de reservas'!$T$14:$T$2013,0),0))</f>
      </c>
      <c r="AV85">
        <f ca="1">IF(OR($AQ85=0,H$9=""),0,IFERROR(MATCH($AR85&amp;"|"&amp;TEXT(H$9,"yyyymmdd"),'Controle de reservas'!$T$14:$T$2013,0),0))</f>
      </c>
      <c r="AW85">
        <f ca="1">IF(OR($AQ85=0,I$9=""),0,IFERROR(MATCH($AR85&amp;"|"&amp;TEXT(I$9,"yyyymmdd"),'Controle de reservas'!$T$14:$T$2013,0),0))</f>
      </c>
      <c r="AX85">
        <f ca="1">IF(OR($AQ85=0,J$9=""),0,IFERROR(MATCH($AR85&amp;"|"&amp;TEXT(J$9,"yyyymmdd"),'Controle de reservas'!$T$14:$T$2013,0),0))</f>
      </c>
      <c r="AY85">
        <f ca="1">IF(OR($AQ85=0,K$9=""),0,IFERROR(MATCH($AR85&amp;"|"&amp;TEXT(K$9,"yyyymmdd"),'Controle de reservas'!$T$14:$T$2013,0),0))</f>
      </c>
      <c r="AZ85">
        <f ca="1">IF(OR($AQ85=0,L$9=""),0,IFERROR(MATCH($AR85&amp;"|"&amp;TEXT(L$9,"yyyymmdd"),'Controle de reservas'!$T$14:$T$2013,0),0))</f>
      </c>
      <c r="BA85">
        <f ca="1">IF(OR($AQ85=0,M$9=""),0,IFERROR(MATCH($AR85&amp;"|"&amp;TEXT(M$9,"yyyymmdd"),'Controle de reservas'!$T$14:$T$2013,0),0))</f>
      </c>
      <c r="BB85">
        <f ca="1">IF(OR($AQ85=0,N$9=""),0,IFERROR(MATCH($AR85&amp;"|"&amp;TEXT(N$9,"yyyymmdd"),'Controle de reservas'!$T$14:$T$2013,0),0))</f>
      </c>
      <c r="BC85">
        <f ca="1">IF(OR($AQ85=0,O$9=""),0,IFERROR(MATCH($AR85&amp;"|"&amp;TEXT(O$9,"yyyymmdd"),'Controle de reservas'!$T$14:$T$2013,0),0))</f>
      </c>
      <c r="BD85">
        <f ca="1">IF(OR($AQ85=0,P$9=""),0,IFERROR(MATCH($AR85&amp;"|"&amp;TEXT(P$9,"yyyymmdd"),'Controle de reservas'!$T$14:$T$2013,0),0))</f>
      </c>
      <c r="BE85">
        <f ca="1">IF(OR($AQ85=0,Q$9=""),0,IFERROR(MATCH($AR85&amp;"|"&amp;TEXT(Q$9,"yyyymmdd"),'Controle de reservas'!$T$14:$T$2013,0),0))</f>
      </c>
      <c r="BF85">
        <f ca="1">IF(OR($AQ85=0,R$9=""),0,IFERROR(MATCH($AR85&amp;"|"&amp;TEXT(R$9,"yyyymmdd"),'Controle de reservas'!$T$14:$T$2013,0),0))</f>
      </c>
      <c r="BG85">
        <f ca="1">IF(OR($AQ85=0,S$9=""),0,IFERROR(MATCH($AR85&amp;"|"&amp;TEXT(S$9,"yyyymmdd"),'Controle de reservas'!$T$14:$T$2013,0),0))</f>
      </c>
      <c r="BH85">
        <f ca="1">IF(OR($AQ85=0,T$9=""),0,IFERROR(MATCH($AR85&amp;"|"&amp;TEXT(T$9,"yyyymmdd"),'Controle de reservas'!$T$14:$T$2013,0),0))</f>
      </c>
      <c r="BI85">
        <f ca="1">IF(OR($AQ85=0,U$9=""),0,IFERROR(MATCH($AR85&amp;"|"&amp;TEXT(U$9,"yyyymmdd"),'Controle de reservas'!$T$14:$T$2013,0),0))</f>
      </c>
      <c r="BJ85">
        <f ca="1">IF(OR($AQ85=0,V$9=""),0,IFERROR(MATCH($AR85&amp;"|"&amp;TEXT(V$9,"yyyymmdd"),'Controle de reservas'!$T$14:$T$2013,0),0))</f>
      </c>
      <c r="BK85">
        <f ca="1">IF(OR($AQ85=0,W$9=""),0,IFERROR(MATCH($AR85&amp;"|"&amp;TEXT(W$9,"yyyymmdd"),'Controle de reservas'!$T$14:$T$2013,0),0))</f>
      </c>
      <c r="BL85">
        <f ca="1">IF(OR($AQ85=0,X$9=""),0,IFERROR(MATCH($AR85&amp;"|"&amp;TEXT(X$9,"yyyymmdd"),'Controle de reservas'!$T$14:$T$2013,0),0))</f>
      </c>
      <c r="BM85">
        <f ca="1">IF(OR($AQ85=0,Y$9=""),0,IFERROR(MATCH($AR85&amp;"|"&amp;TEXT(Y$9,"yyyymmdd"),'Controle de reservas'!$T$14:$T$2013,0),0))</f>
      </c>
      <c r="BN85">
        <f ca="1">IF(OR($AQ85=0,Z$9=""),0,IFERROR(MATCH($AR85&amp;"|"&amp;TEXT(Z$9,"yyyymmdd"),'Controle de reservas'!$T$14:$T$2013,0),0))</f>
      </c>
      <c r="BO85">
        <f ca="1">IF(OR($AQ85=0,AA$9=""),0,IFERROR(MATCH($AR85&amp;"|"&amp;TEXT(AA$9,"yyyymmdd"),'Controle de reservas'!$T$14:$T$2013,0),0))</f>
      </c>
      <c r="BP85">
        <f ca="1">IF(OR($AQ85=0,AB$9=""),0,IFERROR(MATCH($AR85&amp;"|"&amp;TEXT(AB$9,"yyyymmdd"),'Controle de reservas'!$T$14:$T$2013,0),0))</f>
      </c>
      <c r="BQ85">
        <f ca="1">IF(OR($AQ85=0,AC$9=""),0,IFERROR(MATCH($AR85&amp;"|"&amp;TEXT(AC$9,"yyyymmdd"),'Controle de reservas'!$T$14:$T$2013,0),0))</f>
      </c>
      <c r="BR85">
        <f ca="1">IF(OR($AQ85=0,AD$9=""),0,IFERROR(MATCH($AR85&amp;"|"&amp;TEXT(AD$9,"yyyymmdd"),'Controle de reservas'!$T$14:$T$2013,0),0))</f>
      </c>
      <c r="BS85">
        <f ca="1">IF(OR($AQ85=0,AE$9=""),0,IFERROR(MATCH($AR85&amp;"|"&amp;TEXT(AE$9,"yyyymmdd"),'Controle de reservas'!$T$14:$T$2013,0),0))</f>
      </c>
      <c r="BT85">
        <f ca="1">IF(OR($AQ85=0,AF$9=""),0,IFERROR(MATCH($AR85&amp;"|"&amp;TEXT(AF$9,"yyyymmdd"),'Controle de reservas'!$T$14:$T$2013,0),0))</f>
      </c>
      <c r="BU85">
        <f ca="1">IF(OR($AQ85=0,AG$9=""),0,IFERROR(MATCH($AR85&amp;"|"&amp;TEXT(AG$9,"yyyymmdd"),'Controle de reservas'!$T$14:$T$2013,0),0))</f>
      </c>
      <c r="BV85">
        <f ca="1">IF(OR($AQ85=0,AH$9=""),0,IFERROR(MATCH($AR85&amp;"|"&amp;TEXT(AH$9,"yyyymmdd"),'Controle de reservas'!$T$14:$T$2013,0),0))</f>
      </c>
      <c r="BW85">
        <f ca="1">IF(OR($AQ85=0,AI$9=""),0,IFERROR(MATCH($AR85&amp;"|"&amp;TEXT(AI$9,"yyyymmdd"),'Controle de reservas'!$T$14:$T$2013,0),0))</f>
      </c>
      <c r="BX85">
        <f ca="1">IF(OR($AQ85=0,AJ$9=""),0,IFERROR(MATCH($AR85&amp;"|"&amp;TEXT(AJ$9,"yyyymmdd"),'Controle de reservas'!$T$14:$T$2013,0),0))</f>
      </c>
      <c r="BY85">
        <f ca="1">IF(OR($AQ85=0,AK$9=""),0,IFERROR(MATCH($AR85&amp;"|"&amp;TEXT(AK$9,"yyyymmdd"),'Controle de reservas'!$T$14:$T$2013,0),0))</f>
      </c>
    </row>
    <row r="86" spans="1:77" ht="105" customHeight="1" x14ac:dyDescent="0.25">
      <c r="A86" s="14">
        <f ca="1">IF($AQ86=0,"",INDEX('Controle de reservas'!$A$14:$A$2013,$AQ86))</f>
      </c>
      <c r="B86" s="14">
        <f ca="1">IF($AQ86=0,"",INDEX('Controle de reservas'!$B$14:$B$2013,$AQ86))</f>
      </c>
      <c r="C86" s="14">
        <f ca="1">IF($AQ86=0,"",INDEX('Controle de reservas'!$C$14:$C$2013,$AQ86))</f>
      </c>
      <c r="D86" s="14">
        <f ca="1">IF($AQ86=0,"",INDEX('Controle de reservas'!$D$14:$D$2013,$AQ86))</f>
      </c>
      <c r="E86" s="14">
        <f ca="1">IF($AQ86=0,"",INDEX('Controle de reservas'!$E$14:$E$2013,$AQ86))</f>
      </c>
      <c r="F86" s="14">
        <f ca="1">IF($AQ86=0,"",INDEX('Controle de reservas'!$F$14:$F$2013,$AQ86))</f>
      </c>
      <c r="G86" s="15">
        <f ca="1">IF(OR($AQ86=0,G$9="",G$9&lt;$AS86,AND($AT86&lt;&gt;"",G$9&gt;$AT86)),"",IF(AU86=0,"—",IF(INDEX('Controle de reservas'!$P$14:$P$2013,AU86)="DUPLICIDADE NO DIA","CONFLITO"&amp;IF(INDEX('Controle de reservas'!$M$14:$M$2013,AU86)&lt;&gt;"",CHAR(10)&amp;INDEX('Controle de reservas'!$M$14:$M$2013,AU86),"")&amp;IF(INDEX('Controle de reservas'!$N$14:$N$2013,AU86)&lt;&gt;"",CHAR(10)&amp;"Subst.: "&amp;INDEX('Controle de reservas'!$N$14:$N$2013,AU86),"")&amp;IF(AND(ISNUMBER(INDEX('Controle de reservas'!$I$14:$I$2013,AU86)),INDEX('Controle de reservas'!$I$14:$I$2013,AU86)&gt;0,INDEX('Controle de reservas'!$K$14:$K$2013,AU86)&gt;INDEX('Controle de reservas'!$I$14:$I$2013,AU86)),CHAR(10)&amp;"DIVERGÊNCIA DE DATAS",""),IF(INDEX('Controle de reservas'!$L$14:$L$2013,AU86)="Em cobertura","COV",IF(INDEX('Controle de reservas'!$L$14:$L$2013,AU86)="Disponível","DISP",IF(INDEX('Controle de reservas'!$L$14:$L$2013,AU86)="Não utilizado","NU",IF(INDEX('Controle de reservas'!$L$14:$L$2013,AU86)="Folga","F",IF(INDEX('Controle de reservas'!$L$14:$L$2013,AU86)="Ocorrência","O",IF(INDEX('Controle de reservas'!$L$14:$L$2013,AU86)="Programado","PROG",IF(INDEX('Controle de reservas'!$L$14:$L$2013,AU86)="Disponível no posto","DP","SEM SITUAÇÃO")))))))&amp;IF(INDEX('Controle de reservas'!$M$14:$M$2013,AU86)&lt;&gt;"",CHAR(10)&amp;INDEX('Controle de reservas'!$M$14:$M$2013,AU86),IF(OR(INDEX('Controle de reservas'!$L$14:$L$2013,AU86)="Em cobertura",INDEX('Controle de reservas'!$L$14:$L$2013,AU86)="Programado"),CHAR(10)&amp;"SEM LOCAL",""))&amp;IF(INDEX('Controle de reservas'!$N$14:$N$2013,AU86)&lt;&gt;"",CHAR(10)&amp;"Subst.: "&amp;INDEX('Controle de reservas'!$N$14:$N$2013,AU86),"")&amp;IF(AND(ISNUMBER(INDEX('Controle de reservas'!$I$14:$I$2013,AU86)),INDEX('Controle de reservas'!$I$14:$I$2013,AU86)&gt;0,INDEX('Controle de reservas'!$K$14:$K$2013,AU86)&gt;INDEX('Controle de reservas'!$I$14:$I$2013,AU86)),CHAR(10)&amp;"DIVERGÊNCIA DE DATAS","")&amp;IF(INDEX('Controle de reservas'!$P$14:$P$2013,AU86)&lt;&gt;"OK"," !",""))))</f>
      </c>
      <c r="H86" s="15">
        <f ca="1">IF(OR($AQ86=0,H$9="",H$9&lt;$AS86,AND($AT86&lt;&gt;"",H$9&gt;$AT86)),"",IF(AV86=0,"—",IF(INDEX('Controle de reservas'!$P$14:$P$2013,AV86)="DUPLICIDADE NO DIA","CONFLITO"&amp;IF(INDEX('Controle de reservas'!$M$14:$M$2013,AV86)&lt;&gt;"",CHAR(10)&amp;INDEX('Controle de reservas'!$M$14:$M$2013,AV86),"")&amp;IF(INDEX('Controle de reservas'!$N$14:$N$2013,AV86)&lt;&gt;"",CHAR(10)&amp;"Subst.: "&amp;INDEX('Controle de reservas'!$N$14:$N$2013,AV86),"")&amp;IF(AND(ISNUMBER(INDEX('Controle de reservas'!$I$14:$I$2013,AV86)),INDEX('Controle de reservas'!$I$14:$I$2013,AV86)&gt;0,INDEX('Controle de reservas'!$K$14:$K$2013,AV86)&gt;INDEX('Controle de reservas'!$I$14:$I$2013,AV86)),CHAR(10)&amp;"DIVERGÊNCIA DE DATAS",""),IF(INDEX('Controle de reservas'!$L$14:$L$2013,AV86)="Em cobertura","COV",IF(INDEX('Controle de reservas'!$L$14:$L$2013,AV86)="Disponível","DISP",IF(INDEX('Controle de reservas'!$L$14:$L$2013,AV86)="Não utilizado","NU",IF(INDEX('Controle de reservas'!$L$14:$L$2013,AV86)="Folga","F",IF(INDEX('Controle de reservas'!$L$14:$L$2013,AV86)="Ocorrência","O",IF(INDEX('Controle de reservas'!$L$14:$L$2013,AV86)="Programado","PROG",IF(INDEX('Controle de reservas'!$L$14:$L$2013,AV86)="Disponível no posto","DP","SEM SITUAÇÃO")))))))&amp;IF(INDEX('Controle de reservas'!$M$14:$M$2013,AV86)&lt;&gt;"",CHAR(10)&amp;INDEX('Controle de reservas'!$M$14:$M$2013,AV86),IF(OR(INDEX('Controle de reservas'!$L$14:$L$2013,AV86)="Em cobertura",INDEX('Controle de reservas'!$L$14:$L$2013,AV86)="Programado"),CHAR(10)&amp;"SEM LOCAL",""))&amp;IF(INDEX('Controle de reservas'!$N$14:$N$2013,AV86)&lt;&gt;"",CHAR(10)&amp;"Subst.: "&amp;INDEX('Controle de reservas'!$N$14:$N$2013,AV86),"")&amp;IF(AND(ISNUMBER(INDEX('Controle de reservas'!$I$14:$I$2013,AV86)),INDEX('Controle de reservas'!$I$14:$I$2013,AV86)&gt;0,INDEX('Controle de reservas'!$K$14:$K$2013,AV86)&gt;INDEX('Controle de reservas'!$I$14:$I$2013,AV86)),CHAR(10)&amp;"DIVERGÊNCIA DE DATAS","")&amp;IF(INDEX('Controle de reservas'!$P$14:$P$2013,AV86)&lt;&gt;"OK"," !",""))))</f>
      </c>
      <c r="I86" s="15">
        <f ca="1">IF(OR($AQ86=0,I$9="",I$9&lt;$AS86,AND($AT86&lt;&gt;"",I$9&gt;$AT86)),"",IF(AW86=0,"—",IF(INDEX('Controle de reservas'!$P$14:$P$2013,AW86)="DUPLICIDADE NO DIA","CONFLITO"&amp;IF(INDEX('Controle de reservas'!$M$14:$M$2013,AW86)&lt;&gt;"",CHAR(10)&amp;INDEX('Controle de reservas'!$M$14:$M$2013,AW86),"")&amp;IF(INDEX('Controle de reservas'!$N$14:$N$2013,AW86)&lt;&gt;"",CHAR(10)&amp;"Subst.: "&amp;INDEX('Controle de reservas'!$N$14:$N$2013,AW86),"")&amp;IF(AND(ISNUMBER(INDEX('Controle de reservas'!$I$14:$I$2013,AW86)),INDEX('Controle de reservas'!$I$14:$I$2013,AW86)&gt;0,INDEX('Controle de reservas'!$K$14:$K$2013,AW86)&gt;INDEX('Controle de reservas'!$I$14:$I$2013,AW86)),CHAR(10)&amp;"DIVERGÊNCIA DE DATAS",""),IF(INDEX('Controle de reservas'!$L$14:$L$2013,AW86)="Em cobertura","COV",IF(INDEX('Controle de reservas'!$L$14:$L$2013,AW86)="Disponível","DISP",IF(INDEX('Controle de reservas'!$L$14:$L$2013,AW86)="Não utilizado","NU",IF(INDEX('Controle de reservas'!$L$14:$L$2013,AW86)="Folga","F",IF(INDEX('Controle de reservas'!$L$14:$L$2013,AW86)="Ocorrência","O",IF(INDEX('Controle de reservas'!$L$14:$L$2013,AW86)="Programado","PROG",IF(INDEX('Controle de reservas'!$L$14:$L$2013,AW86)="Disponível no posto","DP","SEM SITUAÇÃO")))))))&amp;IF(INDEX('Controle de reservas'!$M$14:$M$2013,AW86)&lt;&gt;"",CHAR(10)&amp;INDEX('Controle de reservas'!$M$14:$M$2013,AW86),IF(OR(INDEX('Controle de reservas'!$L$14:$L$2013,AW86)="Em cobertura",INDEX('Controle de reservas'!$L$14:$L$2013,AW86)="Programado"),CHAR(10)&amp;"SEM LOCAL",""))&amp;IF(INDEX('Controle de reservas'!$N$14:$N$2013,AW86)&lt;&gt;"",CHAR(10)&amp;"Subst.: "&amp;INDEX('Controle de reservas'!$N$14:$N$2013,AW86),"")&amp;IF(AND(ISNUMBER(INDEX('Controle de reservas'!$I$14:$I$2013,AW86)),INDEX('Controle de reservas'!$I$14:$I$2013,AW86)&gt;0,INDEX('Controle de reservas'!$K$14:$K$2013,AW86)&gt;INDEX('Controle de reservas'!$I$14:$I$2013,AW86)),CHAR(10)&amp;"DIVERGÊNCIA DE DATAS","")&amp;IF(INDEX('Controle de reservas'!$P$14:$P$2013,AW86)&lt;&gt;"OK"," !",""))))</f>
      </c>
      <c r="J86" s="15">
        <f ca="1">IF(OR($AQ86=0,J$9="",J$9&lt;$AS86,AND($AT86&lt;&gt;"",J$9&gt;$AT86)),"",IF(AX86=0,"—",IF(INDEX('Controle de reservas'!$P$14:$P$2013,AX86)="DUPLICIDADE NO DIA","CONFLITO"&amp;IF(INDEX('Controle de reservas'!$M$14:$M$2013,AX86)&lt;&gt;"",CHAR(10)&amp;INDEX('Controle de reservas'!$M$14:$M$2013,AX86),"")&amp;IF(INDEX('Controle de reservas'!$N$14:$N$2013,AX86)&lt;&gt;"",CHAR(10)&amp;"Subst.: "&amp;INDEX('Controle de reservas'!$N$14:$N$2013,AX86),"")&amp;IF(AND(ISNUMBER(INDEX('Controle de reservas'!$I$14:$I$2013,AX86)),INDEX('Controle de reservas'!$I$14:$I$2013,AX86)&gt;0,INDEX('Controle de reservas'!$K$14:$K$2013,AX86)&gt;INDEX('Controle de reservas'!$I$14:$I$2013,AX86)),CHAR(10)&amp;"DIVERGÊNCIA DE DATAS",""),IF(INDEX('Controle de reservas'!$L$14:$L$2013,AX86)="Em cobertura","COV",IF(INDEX('Controle de reservas'!$L$14:$L$2013,AX86)="Disponível","DISP",IF(INDEX('Controle de reservas'!$L$14:$L$2013,AX86)="Não utilizado","NU",IF(INDEX('Controle de reservas'!$L$14:$L$2013,AX86)="Folga","F",IF(INDEX('Controle de reservas'!$L$14:$L$2013,AX86)="Ocorrência","O",IF(INDEX('Controle de reservas'!$L$14:$L$2013,AX86)="Programado","PROG",IF(INDEX('Controle de reservas'!$L$14:$L$2013,AX86)="Disponível no posto","DP","SEM SITUAÇÃO")))))))&amp;IF(INDEX('Controle de reservas'!$M$14:$M$2013,AX86)&lt;&gt;"",CHAR(10)&amp;INDEX('Controle de reservas'!$M$14:$M$2013,AX86),IF(OR(INDEX('Controle de reservas'!$L$14:$L$2013,AX86)="Em cobertura",INDEX('Controle de reservas'!$L$14:$L$2013,AX86)="Programado"),CHAR(10)&amp;"SEM LOCAL",""))&amp;IF(INDEX('Controle de reservas'!$N$14:$N$2013,AX86)&lt;&gt;"",CHAR(10)&amp;"Subst.: "&amp;INDEX('Controle de reservas'!$N$14:$N$2013,AX86),"")&amp;IF(AND(ISNUMBER(INDEX('Controle de reservas'!$I$14:$I$2013,AX86)),INDEX('Controle de reservas'!$I$14:$I$2013,AX86)&gt;0,INDEX('Controle de reservas'!$K$14:$K$2013,AX86)&gt;INDEX('Controle de reservas'!$I$14:$I$2013,AX86)),CHAR(10)&amp;"DIVERGÊNCIA DE DATAS","")&amp;IF(INDEX('Controle de reservas'!$P$14:$P$2013,AX86)&lt;&gt;"OK"," !",""))))</f>
      </c>
      <c r="K86" s="15">
        <f ca="1">IF(OR($AQ86=0,K$9="",K$9&lt;$AS86,AND($AT86&lt;&gt;"",K$9&gt;$AT86)),"",IF(AY86=0,"—",IF(INDEX('Controle de reservas'!$P$14:$P$2013,AY86)="DUPLICIDADE NO DIA","CONFLITO"&amp;IF(INDEX('Controle de reservas'!$M$14:$M$2013,AY86)&lt;&gt;"",CHAR(10)&amp;INDEX('Controle de reservas'!$M$14:$M$2013,AY86),"")&amp;IF(INDEX('Controle de reservas'!$N$14:$N$2013,AY86)&lt;&gt;"",CHAR(10)&amp;"Subst.: "&amp;INDEX('Controle de reservas'!$N$14:$N$2013,AY86),"")&amp;IF(AND(ISNUMBER(INDEX('Controle de reservas'!$I$14:$I$2013,AY86)),INDEX('Controle de reservas'!$I$14:$I$2013,AY86)&gt;0,INDEX('Controle de reservas'!$K$14:$K$2013,AY86)&gt;INDEX('Controle de reservas'!$I$14:$I$2013,AY86)),CHAR(10)&amp;"DIVERGÊNCIA DE DATAS",""),IF(INDEX('Controle de reservas'!$L$14:$L$2013,AY86)="Em cobertura","COV",IF(INDEX('Controle de reservas'!$L$14:$L$2013,AY86)="Disponível","DISP",IF(INDEX('Controle de reservas'!$L$14:$L$2013,AY86)="Não utilizado","NU",IF(INDEX('Controle de reservas'!$L$14:$L$2013,AY86)="Folga","F",IF(INDEX('Controle de reservas'!$L$14:$L$2013,AY86)="Ocorrência","O",IF(INDEX('Controle de reservas'!$L$14:$L$2013,AY86)="Programado","PROG",IF(INDEX('Controle de reservas'!$L$14:$L$2013,AY86)="Disponível no posto","DP","SEM SITUAÇÃO")))))))&amp;IF(INDEX('Controle de reservas'!$M$14:$M$2013,AY86)&lt;&gt;"",CHAR(10)&amp;INDEX('Controle de reservas'!$M$14:$M$2013,AY86),IF(OR(INDEX('Controle de reservas'!$L$14:$L$2013,AY86)="Em cobertura",INDEX('Controle de reservas'!$L$14:$L$2013,AY86)="Programado"),CHAR(10)&amp;"SEM LOCAL",""))&amp;IF(INDEX('Controle de reservas'!$N$14:$N$2013,AY86)&lt;&gt;"",CHAR(10)&amp;"Subst.: "&amp;INDEX('Controle de reservas'!$N$14:$N$2013,AY86),"")&amp;IF(AND(ISNUMBER(INDEX('Controle de reservas'!$I$14:$I$2013,AY86)),INDEX('Controle de reservas'!$I$14:$I$2013,AY86)&gt;0,INDEX('Controle de reservas'!$K$14:$K$2013,AY86)&gt;INDEX('Controle de reservas'!$I$14:$I$2013,AY86)),CHAR(10)&amp;"DIVERGÊNCIA DE DATAS","")&amp;IF(INDEX('Controle de reservas'!$P$14:$P$2013,AY86)&lt;&gt;"OK"," !",""))))</f>
      </c>
      <c r="L86" s="15">
        <f ca="1">IF(OR($AQ86=0,L$9="",L$9&lt;$AS86,AND($AT86&lt;&gt;"",L$9&gt;$AT86)),"",IF(AZ86=0,"—",IF(INDEX('Controle de reservas'!$P$14:$P$2013,AZ86)="DUPLICIDADE NO DIA","CONFLITO"&amp;IF(INDEX('Controle de reservas'!$M$14:$M$2013,AZ86)&lt;&gt;"",CHAR(10)&amp;INDEX('Controle de reservas'!$M$14:$M$2013,AZ86),"")&amp;IF(INDEX('Controle de reservas'!$N$14:$N$2013,AZ86)&lt;&gt;"",CHAR(10)&amp;"Subst.: "&amp;INDEX('Controle de reservas'!$N$14:$N$2013,AZ86),"")&amp;IF(AND(ISNUMBER(INDEX('Controle de reservas'!$I$14:$I$2013,AZ86)),INDEX('Controle de reservas'!$I$14:$I$2013,AZ86)&gt;0,INDEX('Controle de reservas'!$K$14:$K$2013,AZ86)&gt;INDEX('Controle de reservas'!$I$14:$I$2013,AZ86)),CHAR(10)&amp;"DIVERGÊNCIA DE DATAS",""),IF(INDEX('Controle de reservas'!$L$14:$L$2013,AZ86)="Em cobertura","COV",IF(INDEX('Controle de reservas'!$L$14:$L$2013,AZ86)="Disponível","DISP",IF(INDEX('Controle de reservas'!$L$14:$L$2013,AZ86)="Não utilizado","NU",IF(INDEX('Controle de reservas'!$L$14:$L$2013,AZ86)="Folga","F",IF(INDEX('Controle de reservas'!$L$14:$L$2013,AZ86)="Ocorrência","O",IF(INDEX('Controle de reservas'!$L$14:$L$2013,AZ86)="Programado","PROG",IF(INDEX('Controle de reservas'!$L$14:$L$2013,AZ86)="Disponível no posto","DP","SEM SITUAÇÃO")))))))&amp;IF(INDEX('Controle de reservas'!$M$14:$M$2013,AZ86)&lt;&gt;"",CHAR(10)&amp;INDEX('Controle de reservas'!$M$14:$M$2013,AZ86),IF(OR(INDEX('Controle de reservas'!$L$14:$L$2013,AZ86)="Em cobertura",INDEX('Controle de reservas'!$L$14:$L$2013,AZ86)="Programado"),CHAR(10)&amp;"SEM LOCAL",""))&amp;IF(INDEX('Controle de reservas'!$N$14:$N$2013,AZ86)&lt;&gt;"",CHAR(10)&amp;"Subst.: "&amp;INDEX('Controle de reservas'!$N$14:$N$2013,AZ86),"")&amp;IF(AND(ISNUMBER(INDEX('Controle de reservas'!$I$14:$I$2013,AZ86)),INDEX('Controle de reservas'!$I$14:$I$2013,AZ86)&gt;0,INDEX('Controle de reservas'!$K$14:$K$2013,AZ86)&gt;INDEX('Controle de reservas'!$I$14:$I$2013,AZ86)),CHAR(10)&amp;"DIVERGÊNCIA DE DATAS","")&amp;IF(INDEX('Controle de reservas'!$P$14:$P$2013,AZ86)&lt;&gt;"OK"," !",""))))</f>
      </c>
      <c r="M86" s="15">
        <f ca="1">IF(OR($AQ86=0,M$9="",M$9&lt;$AS86,AND($AT86&lt;&gt;"",M$9&gt;$AT86)),"",IF(BA86=0,"—",IF(INDEX('Controle de reservas'!$P$14:$P$2013,BA86)="DUPLICIDADE NO DIA","CONFLITO"&amp;IF(INDEX('Controle de reservas'!$M$14:$M$2013,BA86)&lt;&gt;"",CHAR(10)&amp;INDEX('Controle de reservas'!$M$14:$M$2013,BA86),"")&amp;IF(INDEX('Controle de reservas'!$N$14:$N$2013,BA86)&lt;&gt;"",CHAR(10)&amp;"Subst.: "&amp;INDEX('Controle de reservas'!$N$14:$N$2013,BA86),"")&amp;IF(AND(ISNUMBER(INDEX('Controle de reservas'!$I$14:$I$2013,BA86)),INDEX('Controle de reservas'!$I$14:$I$2013,BA86)&gt;0,INDEX('Controle de reservas'!$K$14:$K$2013,BA86)&gt;INDEX('Controle de reservas'!$I$14:$I$2013,BA86)),CHAR(10)&amp;"DIVERGÊNCIA DE DATAS",""),IF(INDEX('Controle de reservas'!$L$14:$L$2013,BA86)="Em cobertura","COV",IF(INDEX('Controle de reservas'!$L$14:$L$2013,BA86)="Disponível","DISP",IF(INDEX('Controle de reservas'!$L$14:$L$2013,BA86)="Não utilizado","NU",IF(INDEX('Controle de reservas'!$L$14:$L$2013,BA86)="Folga","F",IF(INDEX('Controle de reservas'!$L$14:$L$2013,BA86)="Ocorrência","O",IF(INDEX('Controle de reservas'!$L$14:$L$2013,BA86)="Programado","PROG",IF(INDEX('Controle de reservas'!$L$14:$L$2013,BA86)="Disponível no posto","DP","SEM SITUAÇÃO")))))))&amp;IF(INDEX('Controle de reservas'!$M$14:$M$2013,BA86)&lt;&gt;"",CHAR(10)&amp;INDEX('Controle de reservas'!$M$14:$M$2013,BA86),IF(OR(INDEX('Controle de reservas'!$L$14:$L$2013,BA86)="Em cobertura",INDEX('Controle de reservas'!$L$14:$L$2013,BA86)="Programado"),CHAR(10)&amp;"SEM LOCAL",""))&amp;IF(INDEX('Controle de reservas'!$N$14:$N$2013,BA86)&lt;&gt;"",CHAR(10)&amp;"Subst.: "&amp;INDEX('Controle de reservas'!$N$14:$N$2013,BA86),"")&amp;IF(AND(ISNUMBER(INDEX('Controle de reservas'!$I$14:$I$2013,BA86)),INDEX('Controle de reservas'!$I$14:$I$2013,BA86)&gt;0,INDEX('Controle de reservas'!$K$14:$K$2013,BA86)&gt;INDEX('Controle de reservas'!$I$14:$I$2013,BA86)),CHAR(10)&amp;"DIVERGÊNCIA DE DATAS","")&amp;IF(INDEX('Controle de reservas'!$P$14:$P$2013,BA86)&lt;&gt;"OK"," !",""))))</f>
      </c>
      <c r="N86" s="15">
        <f ca="1">IF(OR($AQ86=0,N$9="",N$9&lt;$AS86,AND($AT86&lt;&gt;"",N$9&gt;$AT86)),"",IF(BB86=0,"—",IF(INDEX('Controle de reservas'!$P$14:$P$2013,BB86)="DUPLICIDADE NO DIA","CONFLITO"&amp;IF(INDEX('Controle de reservas'!$M$14:$M$2013,BB86)&lt;&gt;"",CHAR(10)&amp;INDEX('Controle de reservas'!$M$14:$M$2013,BB86),"")&amp;IF(INDEX('Controle de reservas'!$N$14:$N$2013,BB86)&lt;&gt;"",CHAR(10)&amp;"Subst.: "&amp;INDEX('Controle de reservas'!$N$14:$N$2013,BB86),"")&amp;IF(AND(ISNUMBER(INDEX('Controle de reservas'!$I$14:$I$2013,BB86)),INDEX('Controle de reservas'!$I$14:$I$2013,BB86)&gt;0,INDEX('Controle de reservas'!$K$14:$K$2013,BB86)&gt;INDEX('Controle de reservas'!$I$14:$I$2013,BB86)),CHAR(10)&amp;"DIVERGÊNCIA DE DATAS",""),IF(INDEX('Controle de reservas'!$L$14:$L$2013,BB86)="Em cobertura","COV",IF(INDEX('Controle de reservas'!$L$14:$L$2013,BB86)="Disponível","DISP",IF(INDEX('Controle de reservas'!$L$14:$L$2013,BB86)="Não utilizado","NU",IF(INDEX('Controle de reservas'!$L$14:$L$2013,BB86)="Folga","F",IF(INDEX('Controle de reservas'!$L$14:$L$2013,BB86)="Ocorrência","O",IF(INDEX('Controle de reservas'!$L$14:$L$2013,BB86)="Programado","PROG",IF(INDEX('Controle de reservas'!$L$14:$L$2013,BB86)="Disponível no posto","DP","SEM SITUAÇÃO")))))))&amp;IF(INDEX('Controle de reservas'!$M$14:$M$2013,BB86)&lt;&gt;"",CHAR(10)&amp;INDEX('Controle de reservas'!$M$14:$M$2013,BB86),IF(OR(INDEX('Controle de reservas'!$L$14:$L$2013,BB86)="Em cobertura",INDEX('Controle de reservas'!$L$14:$L$2013,BB86)="Programado"),CHAR(10)&amp;"SEM LOCAL",""))&amp;IF(INDEX('Controle de reservas'!$N$14:$N$2013,BB86)&lt;&gt;"",CHAR(10)&amp;"Subst.: "&amp;INDEX('Controle de reservas'!$N$14:$N$2013,BB86),"")&amp;IF(AND(ISNUMBER(INDEX('Controle de reservas'!$I$14:$I$2013,BB86)),INDEX('Controle de reservas'!$I$14:$I$2013,BB86)&gt;0,INDEX('Controle de reservas'!$K$14:$K$2013,BB86)&gt;INDEX('Controle de reservas'!$I$14:$I$2013,BB86)),CHAR(10)&amp;"DIVERGÊNCIA DE DATAS","")&amp;IF(INDEX('Controle de reservas'!$P$14:$P$2013,BB86)&lt;&gt;"OK"," !",""))))</f>
      </c>
      <c r="O86" s="15">
        <f ca="1">IF(OR($AQ86=0,O$9="",O$9&lt;$AS86,AND($AT86&lt;&gt;"",O$9&gt;$AT86)),"",IF(BC86=0,"—",IF(INDEX('Controle de reservas'!$P$14:$P$2013,BC86)="DUPLICIDADE NO DIA","CONFLITO"&amp;IF(INDEX('Controle de reservas'!$M$14:$M$2013,BC86)&lt;&gt;"",CHAR(10)&amp;INDEX('Controle de reservas'!$M$14:$M$2013,BC86),"")&amp;IF(INDEX('Controle de reservas'!$N$14:$N$2013,BC86)&lt;&gt;"",CHAR(10)&amp;"Subst.: "&amp;INDEX('Controle de reservas'!$N$14:$N$2013,BC86),"")&amp;IF(AND(ISNUMBER(INDEX('Controle de reservas'!$I$14:$I$2013,BC86)),INDEX('Controle de reservas'!$I$14:$I$2013,BC86)&gt;0,INDEX('Controle de reservas'!$K$14:$K$2013,BC86)&gt;INDEX('Controle de reservas'!$I$14:$I$2013,BC86)),CHAR(10)&amp;"DIVERGÊNCIA DE DATAS",""),IF(INDEX('Controle de reservas'!$L$14:$L$2013,BC86)="Em cobertura","COV",IF(INDEX('Controle de reservas'!$L$14:$L$2013,BC86)="Disponível","DISP",IF(INDEX('Controle de reservas'!$L$14:$L$2013,BC86)="Não utilizado","NU",IF(INDEX('Controle de reservas'!$L$14:$L$2013,BC86)="Folga","F",IF(INDEX('Controle de reservas'!$L$14:$L$2013,BC86)="Ocorrência","O",IF(INDEX('Controle de reservas'!$L$14:$L$2013,BC86)="Programado","PROG",IF(INDEX('Controle de reservas'!$L$14:$L$2013,BC86)="Disponível no posto","DP","SEM SITUAÇÃO")))))))&amp;IF(INDEX('Controle de reservas'!$M$14:$M$2013,BC86)&lt;&gt;"",CHAR(10)&amp;INDEX('Controle de reservas'!$M$14:$M$2013,BC86),IF(OR(INDEX('Controle de reservas'!$L$14:$L$2013,BC86)="Em cobertura",INDEX('Controle de reservas'!$L$14:$L$2013,BC86)="Programado"),CHAR(10)&amp;"SEM LOCAL",""))&amp;IF(INDEX('Controle de reservas'!$N$14:$N$2013,BC86)&lt;&gt;"",CHAR(10)&amp;"Subst.: "&amp;INDEX('Controle de reservas'!$N$14:$N$2013,BC86),"")&amp;IF(AND(ISNUMBER(INDEX('Controle de reservas'!$I$14:$I$2013,BC86)),INDEX('Controle de reservas'!$I$14:$I$2013,BC86)&gt;0,INDEX('Controle de reservas'!$K$14:$K$2013,BC86)&gt;INDEX('Controle de reservas'!$I$14:$I$2013,BC86)),CHAR(10)&amp;"DIVERGÊNCIA DE DATAS","")&amp;IF(INDEX('Controle de reservas'!$P$14:$P$2013,BC86)&lt;&gt;"OK"," !",""))))</f>
      </c>
      <c r="P86" s="15">
        <f ca="1">IF(OR($AQ86=0,P$9="",P$9&lt;$AS86,AND($AT86&lt;&gt;"",P$9&gt;$AT86)),"",IF(BD86=0,"—",IF(INDEX('Controle de reservas'!$P$14:$P$2013,BD86)="DUPLICIDADE NO DIA","CONFLITO"&amp;IF(INDEX('Controle de reservas'!$M$14:$M$2013,BD86)&lt;&gt;"",CHAR(10)&amp;INDEX('Controle de reservas'!$M$14:$M$2013,BD86),"")&amp;IF(INDEX('Controle de reservas'!$N$14:$N$2013,BD86)&lt;&gt;"",CHAR(10)&amp;"Subst.: "&amp;INDEX('Controle de reservas'!$N$14:$N$2013,BD86),"")&amp;IF(AND(ISNUMBER(INDEX('Controle de reservas'!$I$14:$I$2013,BD86)),INDEX('Controle de reservas'!$I$14:$I$2013,BD86)&gt;0,INDEX('Controle de reservas'!$K$14:$K$2013,BD86)&gt;INDEX('Controle de reservas'!$I$14:$I$2013,BD86)),CHAR(10)&amp;"DIVERGÊNCIA DE DATAS",""),IF(INDEX('Controle de reservas'!$L$14:$L$2013,BD86)="Em cobertura","COV",IF(INDEX('Controle de reservas'!$L$14:$L$2013,BD86)="Disponível","DISP",IF(INDEX('Controle de reservas'!$L$14:$L$2013,BD86)="Não utilizado","NU",IF(INDEX('Controle de reservas'!$L$14:$L$2013,BD86)="Folga","F",IF(INDEX('Controle de reservas'!$L$14:$L$2013,BD86)="Ocorrência","O",IF(INDEX('Controle de reservas'!$L$14:$L$2013,BD86)="Programado","PROG",IF(INDEX('Controle de reservas'!$L$14:$L$2013,BD86)="Disponível no posto","DP","SEM SITUAÇÃO")))))))&amp;IF(INDEX('Controle de reservas'!$M$14:$M$2013,BD86)&lt;&gt;"",CHAR(10)&amp;INDEX('Controle de reservas'!$M$14:$M$2013,BD86),IF(OR(INDEX('Controle de reservas'!$L$14:$L$2013,BD86)="Em cobertura",INDEX('Controle de reservas'!$L$14:$L$2013,BD86)="Programado"),CHAR(10)&amp;"SEM LOCAL",""))&amp;IF(INDEX('Controle de reservas'!$N$14:$N$2013,BD86)&lt;&gt;"",CHAR(10)&amp;"Subst.: "&amp;INDEX('Controle de reservas'!$N$14:$N$2013,BD86),"")&amp;IF(AND(ISNUMBER(INDEX('Controle de reservas'!$I$14:$I$2013,BD86)),INDEX('Controle de reservas'!$I$14:$I$2013,BD86)&gt;0,INDEX('Controle de reservas'!$K$14:$K$2013,BD86)&gt;INDEX('Controle de reservas'!$I$14:$I$2013,BD86)),CHAR(10)&amp;"DIVERGÊNCIA DE DATAS","")&amp;IF(INDEX('Controle de reservas'!$P$14:$P$2013,BD86)&lt;&gt;"OK"," !",""))))</f>
      </c>
      <c r="Q86" s="15">
        <f ca="1">IF(OR($AQ86=0,Q$9="",Q$9&lt;$AS86,AND($AT86&lt;&gt;"",Q$9&gt;$AT86)),"",IF(BE86=0,"—",IF(INDEX('Controle de reservas'!$P$14:$P$2013,BE86)="DUPLICIDADE NO DIA","CONFLITO"&amp;IF(INDEX('Controle de reservas'!$M$14:$M$2013,BE86)&lt;&gt;"",CHAR(10)&amp;INDEX('Controle de reservas'!$M$14:$M$2013,BE86),"")&amp;IF(INDEX('Controle de reservas'!$N$14:$N$2013,BE86)&lt;&gt;"",CHAR(10)&amp;"Subst.: "&amp;INDEX('Controle de reservas'!$N$14:$N$2013,BE86),"")&amp;IF(AND(ISNUMBER(INDEX('Controle de reservas'!$I$14:$I$2013,BE86)),INDEX('Controle de reservas'!$I$14:$I$2013,BE86)&gt;0,INDEX('Controle de reservas'!$K$14:$K$2013,BE86)&gt;INDEX('Controle de reservas'!$I$14:$I$2013,BE86)),CHAR(10)&amp;"DIVERGÊNCIA DE DATAS",""),IF(INDEX('Controle de reservas'!$L$14:$L$2013,BE86)="Em cobertura","COV",IF(INDEX('Controle de reservas'!$L$14:$L$2013,BE86)="Disponível","DISP",IF(INDEX('Controle de reservas'!$L$14:$L$2013,BE86)="Não utilizado","NU",IF(INDEX('Controle de reservas'!$L$14:$L$2013,BE86)="Folga","F",IF(INDEX('Controle de reservas'!$L$14:$L$2013,BE86)="Ocorrência","O",IF(INDEX('Controle de reservas'!$L$14:$L$2013,BE86)="Programado","PROG",IF(INDEX('Controle de reservas'!$L$14:$L$2013,BE86)="Disponível no posto","DP","SEM SITUAÇÃO")))))))&amp;IF(INDEX('Controle de reservas'!$M$14:$M$2013,BE86)&lt;&gt;"",CHAR(10)&amp;INDEX('Controle de reservas'!$M$14:$M$2013,BE86),IF(OR(INDEX('Controle de reservas'!$L$14:$L$2013,BE86)="Em cobertura",INDEX('Controle de reservas'!$L$14:$L$2013,BE86)="Programado"),CHAR(10)&amp;"SEM LOCAL",""))&amp;IF(INDEX('Controle de reservas'!$N$14:$N$2013,BE86)&lt;&gt;"",CHAR(10)&amp;"Subst.: "&amp;INDEX('Controle de reservas'!$N$14:$N$2013,BE86),"")&amp;IF(AND(ISNUMBER(INDEX('Controle de reservas'!$I$14:$I$2013,BE86)),INDEX('Controle de reservas'!$I$14:$I$2013,BE86)&gt;0,INDEX('Controle de reservas'!$K$14:$K$2013,BE86)&gt;INDEX('Controle de reservas'!$I$14:$I$2013,BE86)),CHAR(10)&amp;"DIVERGÊNCIA DE DATAS","")&amp;IF(INDEX('Controle de reservas'!$P$14:$P$2013,BE86)&lt;&gt;"OK"," !",""))))</f>
      </c>
      <c r="R86" s="15">
        <f ca="1">IF(OR($AQ86=0,R$9="",R$9&lt;$AS86,AND($AT86&lt;&gt;"",R$9&gt;$AT86)),"",IF(BF86=0,"—",IF(INDEX('Controle de reservas'!$P$14:$P$2013,BF86)="DUPLICIDADE NO DIA","CONFLITO"&amp;IF(INDEX('Controle de reservas'!$M$14:$M$2013,BF86)&lt;&gt;"",CHAR(10)&amp;INDEX('Controle de reservas'!$M$14:$M$2013,BF86),"")&amp;IF(INDEX('Controle de reservas'!$N$14:$N$2013,BF86)&lt;&gt;"",CHAR(10)&amp;"Subst.: "&amp;INDEX('Controle de reservas'!$N$14:$N$2013,BF86),"")&amp;IF(AND(ISNUMBER(INDEX('Controle de reservas'!$I$14:$I$2013,BF86)),INDEX('Controle de reservas'!$I$14:$I$2013,BF86)&gt;0,INDEX('Controle de reservas'!$K$14:$K$2013,BF86)&gt;INDEX('Controle de reservas'!$I$14:$I$2013,BF86)),CHAR(10)&amp;"DIVERGÊNCIA DE DATAS",""),IF(INDEX('Controle de reservas'!$L$14:$L$2013,BF86)="Em cobertura","COV",IF(INDEX('Controle de reservas'!$L$14:$L$2013,BF86)="Disponível","DISP",IF(INDEX('Controle de reservas'!$L$14:$L$2013,BF86)="Não utilizado","NU",IF(INDEX('Controle de reservas'!$L$14:$L$2013,BF86)="Folga","F",IF(INDEX('Controle de reservas'!$L$14:$L$2013,BF86)="Ocorrência","O",IF(INDEX('Controle de reservas'!$L$14:$L$2013,BF86)="Programado","PROG",IF(INDEX('Controle de reservas'!$L$14:$L$2013,BF86)="Disponível no posto","DP","SEM SITUAÇÃO")))))))&amp;IF(INDEX('Controle de reservas'!$M$14:$M$2013,BF86)&lt;&gt;"",CHAR(10)&amp;INDEX('Controle de reservas'!$M$14:$M$2013,BF86),IF(OR(INDEX('Controle de reservas'!$L$14:$L$2013,BF86)="Em cobertura",INDEX('Controle de reservas'!$L$14:$L$2013,BF86)="Programado"),CHAR(10)&amp;"SEM LOCAL",""))&amp;IF(INDEX('Controle de reservas'!$N$14:$N$2013,BF86)&lt;&gt;"",CHAR(10)&amp;"Subst.: "&amp;INDEX('Controle de reservas'!$N$14:$N$2013,BF86),"")&amp;IF(AND(ISNUMBER(INDEX('Controle de reservas'!$I$14:$I$2013,BF86)),INDEX('Controle de reservas'!$I$14:$I$2013,BF86)&gt;0,INDEX('Controle de reservas'!$K$14:$K$2013,BF86)&gt;INDEX('Controle de reservas'!$I$14:$I$2013,BF86)),CHAR(10)&amp;"DIVERGÊNCIA DE DATAS","")&amp;IF(INDEX('Controle de reservas'!$P$14:$P$2013,BF86)&lt;&gt;"OK"," !",""))))</f>
      </c>
      <c r="S86" s="15">
        <f ca="1">IF(OR($AQ86=0,S$9="",S$9&lt;$AS86,AND($AT86&lt;&gt;"",S$9&gt;$AT86)),"",IF(BG86=0,"—",IF(INDEX('Controle de reservas'!$P$14:$P$2013,BG86)="DUPLICIDADE NO DIA","CONFLITO"&amp;IF(INDEX('Controle de reservas'!$M$14:$M$2013,BG86)&lt;&gt;"",CHAR(10)&amp;INDEX('Controle de reservas'!$M$14:$M$2013,BG86),"")&amp;IF(INDEX('Controle de reservas'!$N$14:$N$2013,BG86)&lt;&gt;"",CHAR(10)&amp;"Subst.: "&amp;INDEX('Controle de reservas'!$N$14:$N$2013,BG86),"")&amp;IF(AND(ISNUMBER(INDEX('Controle de reservas'!$I$14:$I$2013,BG86)),INDEX('Controle de reservas'!$I$14:$I$2013,BG86)&gt;0,INDEX('Controle de reservas'!$K$14:$K$2013,BG86)&gt;INDEX('Controle de reservas'!$I$14:$I$2013,BG86)),CHAR(10)&amp;"DIVERGÊNCIA DE DATAS",""),IF(INDEX('Controle de reservas'!$L$14:$L$2013,BG86)="Em cobertura","COV",IF(INDEX('Controle de reservas'!$L$14:$L$2013,BG86)="Disponível","DISP",IF(INDEX('Controle de reservas'!$L$14:$L$2013,BG86)="Não utilizado","NU",IF(INDEX('Controle de reservas'!$L$14:$L$2013,BG86)="Folga","F",IF(INDEX('Controle de reservas'!$L$14:$L$2013,BG86)="Ocorrência","O",IF(INDEX('Controle de reservas'!$L$14:$L$2013,BG86)="Programado","PROG",IF(INDEX('Controle de reservas'!$L$14:$L$2013,BG86)="Disponível no posto","DP","SEM SITUAÇÃO")))))))&amp;IF(INDEX('Controle de reservas'!$M$14:$M$2013,BG86)&lt;&gt;"",CHAR(10)&amp;INDEX('Controle de reservas'!$M$14:$M$2013,BG86),IF(OR(INDEX('Controle de reservas'!$L$14:$L$2013,BG86)="Em cobertura",INDEX('Controle de reservas'!$L$14:$L$2013,BG86)="Programado"),CHAR(10)&amp;"SEM LOCAL",""))&amp;IF(INDEX('Controle de reservas'!$N$14:$N$2013,BG86)&lt;&gt;"",CHAR(10)&amp;"Subst.: "&amp;INDEX('Controle de reservas'!$N$14:$N$2013,BG86),"")&amp;IF(AND(ISNUMBER(INDEX('Controle de reservas'!$I$14:$I$2013,BG86)),INDEX('Controle de reservas'!$I$14:$I$2013,BG86)&gt;0,INDEX('Controle de reservas'!$K$14:$K$2013,BG86)&gt;INDEX('Controle de reservas'!$I$14:$I$2013,BG86)),CHAR(10)&amp;"DIVERGÊNCIA DE DATAS","")&amp;IF(INDEX('Controle de reservas'!$P$14:$P$2013,BG86)&lt;&gt;"OK"," !",""))))</f>
      </c>
      <c r="T86" s="15">
        <f ca="1">IF(OR($AQ86=0,T$9="",T$9&lt;$AS86,AND($AT86&lt;&gt;"",T$9&gt;$AT86)),"",IF(BH86=0,"—",IF(INDEX('Controle de reservas'!$P$14:$P$2013,BH86)="DUPLICIDADE NO DIA","CONFLITO"&amp;IF(INDEX('Controle de reservas'!$M$14:$M$2013,BH86)&lt;&gt;"",CHAR(10)&amp;INDEX('Controle de reservas'!$M$14:$M$2013,BH86),"")&amp;IF(INDEX('Controle de reservas'!$N$14:$N$2013,BH86)&lt;&gt;"",CHAR(10)&amp;"Subst.: "&amp;INDEX('Controle de reservas'!$N$14:$N$2013,BH86),"")&amp;IF(AND(ISNUMBER(INDEX('Controle de reservas'!$I$14:$I$2013,BH86)),INDEX('Controle de reservas'!$I$14:$I$2013,BH86)&gt;0,INDEX('Controle de reservas'!$K$14:$K$2013,BH86)&gt;INDEX('Controle de reservas'!$I$14:$I$2013,BH86)),CHAR(10)&amp;"DIVERGÊNCIA DE DATAS",""),IF(INDEX('Controle de reservas'!$L$14:$L$2013,BH86)="Em cobertura","COV",IF(INDEX('Controle de reservas'!$L$14:$L$2013,BH86)="Disponível","DISP",IF(INDEX('Controle de reservas'!$L$14:$L$2013,BH86)="Não utilizado","NU",IF(INDEX('Controle de reservas'!$L$14:$L$2013,BH86)="Folga","F",IF(INDEX('Controle de reservas'!$L$14:$L$2013,BH86)="Ocorrência","O",IF(INDEX('Controle de reservas'!$L$14:$L$2013,BH86)="Programado","PROG",IF(INDEX('Controle de reservas'!$L$14:$L$2013,BH86)="Disponível no posto","DP","SEM SITUAÇÃO")))))))&amp;IF(INDEX('Controle de reservas'!$M$14:$M$2013,BH86)&lt;&gt;"",CHAR(10)&amp;INDEX('Controle de reservas'!$M$14:$M$2013,BH86),IF(OR(INDEX('Controle de reservas'!$L$14:$L$2013,BH86)="Em cobertura",INDEX('Controle de reservas'!$L$14:$L$2013,BH86)="Programado"),CHAR(10)&amp;"SEM LOCAL",""))&amp;IF(INDEX('Controle de reservas'!$N$14:$N$2013,BH86)&lt;&gt;"",CHAR(10)&amp;"Subst.: "&amp;INDEX('Controle de reservas'!$N$14:$N$2013,BH86),"")&amp;IF(AND(ISNUMBER(INDEX('Controle de reservas'!$I$14:$I$2013,BH86)),INDEX('Controle de reservas'!$I$14:$I$2013,BH86)&gt;0,INDEX('Controle de reservas'!$K$14:$K$2013,BH86)&gt;INDEX('Controle de reservas'!$I$14:$I$2013,BH86)),CHAR(10)&amp;"DIVERGÊNCIA DE DATAS","")&amp;IF(INDEX('Controle de reservas'!$P$14:$P$2013,BH86)&lt;&gt;"OK"," !",""))))</f>
      </c>
      <c r="U86" s="15">
        <f ca="1">IF(OR($AQ86=0,U$9="",U$9&lt;$AS86,AND($AT86&lt;&gt;"",U$9&gt;$AT86)),"",IF(BI86=0,"—",IF(INDEX('Controle de reservas'!$P$14:$P$2013,BI86)="DUPLICIDADE NO DIA","CONFLITO"&amp;IF(INDEX('Controle de reservas'!$M$14:$M$2013,BI86)&lt;&gt;"",CHAR(10)&amp;INDEX('Controle de reservas'!$M$14:$M$2013,BI86),"")&amp;IF(INDEX('Controle de reservas'!$N$14:$N$2013,BI86)&lt;&gt;"",CHAR(10)&amp;"Subst.: "&amp;INDEX('Controle de reservas'!$N$14:$N$2013,BI86),"")&amp;IF(AND(ISNUMBER(INDEX('Controle de reservas'!$I$14:$I$2013,BI86)),INDEX('Controle de reservas'!$I$14:$I$2013,BI86)&gt;0,INDEX('Controle de reservas'!$K$14:$K$2013,BI86)&gt;INDEX('Controle de reservas'!$I$14:$I$2013,BI86)),CHAR(10)&amp;"DIVERGÊNCIA DE DATAS",""),IF(INDEX('Controle de reservas'!$L$14:$L$2013,BI86)="Em cobertura","COV",IF(INDEX('Controle de reservas'!$L$14:$L$2013,BI86)="Disponível","DISP",IF(INDEX('Controle de reservas'!$L$14:$L$2013,BI86)="Não utilizado","NU",IF(INDEX('Controle de reservas'!$L$14:$L$2013,BI86)="Folga","F",IF(INDEX('Controle de reservas'!$L$14:$L$2013,BI86)="Ocorrência","O",IF(INDEX('Controle de reservas'!$L$14:$L$2013,BI86)="Programado","PROG",IF(INDEX('Controle de reservas'!$L$14:$L$2013,BI86)="Disponível no posto","DP","SEM SITUAÇÃO")))))))&amp;IF(INDEX('Controle de reservas'!$M$14:$M$2013,BI86)&lt;&gt;"",CHAR(10)&amp;INDEX('Controle de reservas'!$M$14:$M$2013,BI86),IF(OR(INDEX('Controle de reservas'!$L$14:$L$2013,BI86)="Em cobertura",INDEX('Controle de reservas'!$L$14:$L$2013,BI86)="Programado"),CHAR(10)&amp;"SEM LOCAL",""))&amp;IF(INDEX('Controle de reservas'!$N$14:$N$2013,BI86)&lt;&gt;"",CHAR(10)&amp;"Subst.: "&amp;INDEX('Controle de reservas'!$N$14:$N$2013,BI86),"")&amp;IF(AND(ISNUMBER(INDEX('Controle de reservas'!$I$14:$I$2013,BI86)),INDEX('Controle de reservas'!$I$14:$I$2013,BI86)&gt;0,INDEX('Controle de reservas'!$K$14:$K$2013,BI86)&gt;INDEX('Controle de reservas'!$I$14:$I$2013,BI86)),CHAR(10)&amp;"DIVERGÊNCIA DE DATAS","")&amp;IF(INDEX('Controle de reservas'!$P$14:$P$2013,BI86)&lt;&gt;"OK"," !",""))))</f>
      </c>
      <c r="V86" s="15">
        <f ca="1">IF(OR($AQ86=0,V$9="",V$9&lt;$AS86,AND($AT86&lt;&gt;"",V$9&gt;$AT86)),"",IF(BJ86=0,"—",IF(INDEX('Controle de reservas'!$P$14:$P$2013,BJ86)="DUPLICIDADE NO DIA","CONFLITO"&amp;IF(INDEX('Controle de reservas'!$M$14:$M$2013,BJ86)&lt;&gt;"",CHAR(10)&amp;INDEX('Controle de reservas'!$M$14:$M$2013,BJ86),"")&amp;IF(INDEX('Controle de reservas'!$N$14:$N$2013,BJ86)&lt;&gt;"",CHAR(10)&amp;"Subst.: "&amp;INDEX('Controle de reservas'!$N$14:$N$2013,BJ86),"")&amp;IF(AND(ISNUMBER(INDEX('Controle de reservas'!$I$14:$I$2013,BJ86)),INDEX('Controle de reservas'!$I$14:$I$2013,BJ86)&gt;0,INDEX('Controle de reservas'!$K$14:$K$2013,BJ86)&gt;INDEX('Controle de reservas'!$I$14:$I$2013,BJ86)),CHAR(10)&amp;"DIVERGÊNCIA DE DATAS",""),IF(INDEX('Controle de reservas'!$L$14:$L$2013,BJ86)="Em cobertura","COV",IF(INDEX('Controle de reservas'!$L$14:$L$2013,BJ86)="Disponível","DISP",IF(INDEX('Controle de reservas'!$L$14:$L$2013,BJ86)="Não utilizado","NU",IF(INDEX('Controle de reservas'!$L$14:$L$2013,BJ86)="Folga","F",IF(INDEX('Controle de reservas'!$L$14:$L$2013,BJ86)="Ocorrência","O",IF(INDEX('Controle de reservas'!$L$14:$L$2013,BJ86)="Programado","PROG",IF(INDEX('Controle de reservas'!$L$14:$L$2013,BJ86)="Disponível no posto","DP","SEM SITUAÇÃO")))))))&amp;IF(INDEX('Controle de reservas'!$M$14:$M$2013,BJ86)&lt;&gt;"",CHAR(10)&amp;INDEX('Controle de reservas'!$M$14:$M$2013,BJ86),IF(OR(INDEX('Controle de reservas'!$L$14:$L$2013,BJ86)="Em cobertura",INDEX('Controle de reservas'!$L$14:$L$2013,BJ86)="Programado"),CHAR(10)&amp;"SEM LOCAL",""))&amp;IF(INDEX('Controle de reservas'!$N$14:$N$2013,BJ86)&lt;&gt;"",CHAR(10)&amp;"Subst.: "&amp;INDEX('Controle de reservas'!$N$14:$N$2013,BJ86),"")&amp;IF(AND(ISNUMBER(INDEX('Controle de reservas'!$I$14:$I$2013,BJ86)),INDEX('Controle de reservas'!$I$14:$I$2013,BJ86)&gt;0,INDEX('Controle de reservas'!$K$14:$K$2013,BJ86)&gt;INDEX('Controle de reservas'!$I$14:$I$2013,BJ86)),CHAR(10)&amp;"DIVERGÊNCIA DE DATAS","")&amp;IF(INDEX('Controle de reservas'!$P$14:$P$2013,BJ86)&lt;&gt;"OK"," !",""))))</f>
      </c>
      <c r="W86" s="15">
        <f ca="1">IF(OR($AQ86=0,W$9="",W$9&lt;$AS86,AND($AT86&lt;&gt;"",W$9&gt;$AT86)),"",IF(BK86=0,"—",IF(INDEX('Controle de reservas'!$P$14:$P$2013,BK86)="DUPLICIDADE NO DIA","CONFLITO"&amp;IF(INDEX('Controle de reservas'!$M$14:$M$2013,BK86)&lt;&gt;"",CHAR(10)&amp;INDEX('Controle de reservas'!$M$14:$M$2013,BK86),"")&amp;IF(INDEX('Controle de reservas'!$N$14:$N$2013,BK86)&lt;&gt;"",CHAR(10)&amp;"Subst.: "&amp;INDEX('Controle de reservas'!$N$14:$N$2013,BK86),"")&amp;IF(AND(ISNUMBER(INDEX('Controle de reservas'!$I$14:$I$2013,BK86)),INDEX('Controle de reservas'!$I$14:$I$2013,BK86)&gt;0,INDEX('Controle de reservas'!$K$14:$K$2013,BK86)&gt;INDEX('Controle de reservas'!$I$14:$I$2013,BK86)),CHAR(10)&amp;"DIVERGÊNCIA DE DATAS",""),IF(INDEX('Controle de reservas'!$L$14:$L$2013,BK86)="Em cobertura","COV",IF(INDEX('Controle de reservas'!$L$14:$L$2013,BK86)="Disponível","DISP",IF(INDEX('Controle de reservas'!$L$14:$L$2013,BK86)="Não utilizado","NU",IF(INDEX('Controle de reservas'!$L$14:$L$2013,BK86)="Folga","F",IF(INDEX('Controle de reservas'!$L$14:$L$2013,BK86)="Ocorrência","O",IF(INDEX('Controle de reservas'!$L$14:$L$2013,BK86)="Programado","PROG",IF(INDEX('Controle de reservas'!$L$14:$L$2013,BK86)="Disponível no posto","DP","SEM SITUAÇÃO")))))))&amp;IF(INDEX('Controle de reservas'!$M$14:$M$2013,BK86)&lt;&gt;"",CHAR(10)&amp;INDEX('Controle de reservas'!$M$14:$M$2013,BK86),IF(OR(INDEX('Controle de reservas'!$L$14:$L$2013,BK86)="Em cobertura",INDEX('Controle de reservas'!$L$14:$L$2013,BK86)="Programado"),CHAR(10)&amp;"SEM LOCAL",""))&amp;IF(INDEX('Controle de reservas'!$N$14:$N$2013,BK86)&lt;&gt;"",CHAR(10)&amp;"Subst.: "&amp;INDEX('Controle de reservas'!$N$14:$N$2013,BK86),"")&amp;IF(AND(ISNUMBER(INDEX('Controle de reservas'!$I$14:$I$2013,BK86)),INDEX('Controle de reservas'!$I$14:$I$2013,BK86)&gt;0,INDEX('Controle de reservas'!$K$14:$K$2013,BK86)&gt;INDEX('Controle de reservas'!$I$14:$I$2013,BK86)),CHAR(10)&amp;"DIVERGÊNCIA DE DATAS","")&amp;IF(INDEX('Controle de reservas'!$P$14:$P$2013,BK86)&lt;&gt;"OK"," !",""))))</f>
      </c>
      <c r="X86" s="15">
        <f ca="1">IF(OR($AQ86=0,X$9="",X$9&lt;$AS86,AND($AT86&lt;&gt;"",X$9&gt;$AT86)),"",IF(BL86=0,"—",IF(INDEX('Controle de reservas'!$P$14:$P$2013,BL86)="DUPLICIDADE NO DIA","CONFLITO"&amp;IF(INDEX('Controle de reservas'!$M$14:$M$2013,BL86)&lt;&gt;"",CHAR(10)&amp;INDEX('Controle de reservas'!$M$14:$M$2013,BL86),"")&amp;IF(INDEX('Controle de reservas'!$N$14:$N$2013,BL86)&lt;&gt;"",CHAR(10)&amp;"Subst.: "&amp;INDEX('Controle de reservas'!$N$14:$N$2013,BL86),"")&amp;IF(AND(ISNUMBER(INDEX('Controle de reservas'!$I$14:$I$2013,BL86)),INDEX('Controle de reservas'!$I$14:$I$2013,BL86)&gt;0,INDEX('Controle de reservas'!$K$14:$K$2013,BL86)&gt;INDEX('Controle de reservas'!$I$14:$I$2013,BL86)),CHAR(10)&amp;"DIVERGÊNCIA DE DATAS",""),IF(INDEX('Controle de reservas'!$L$14:$L$2013,BL86)="Em cobertura","COV",IF(INDEX('Controle de reservas'!$L$14:$L$2013,BL86)="Disponível","DISP",IF(INDEX('Controle de reservas'!$L$14:$L$2013,BL86)="Não utilizado","NU",IF(INDEX('Controle de reservas'!$L$14:$L$2013,BL86)="Folga","F",IF(INDEX('Controle de reservas'!$L$14:$L$2013,BL86)="Ocorrência","O",IF(INDEX('Controle de reservas'!$L$14:$L$2013,BL86)="Programado","PROG",IF(INDEX('Controle de reservas'!$L$14:$L$2013,BL86)="Disponível no posto","DP","SEM SITUAÇÃO")))))))&amp;IF(INDEX('Controle de reservas'!$M$14:$M$2013,BL86)&lt;&gt;"",CHAR(10)&amp;INDEX('Controle de reservas'!$M$14:$M$2013,BL86),IF(OR(INDEX('Controle de reservas'!$L$14:$L$2013,BL86)="Em cobertura",INDEX('Controle de reservas'!$L$14:$L$2013,BL86)="Programado"),CHAR(10)&amp;"SEM LOCAL",""))&amp;IF(INDEX('Controle de reservas'!$N$14:$N$2013,BL86)&lt;&gt;"",CHAR(10)&amp;"Subst.: "&amp;INDEX('Controle de reservas'!$N$14:$N$2013,BL86),"")&amp;IF(AND(ISNUMBER(INDEX('Controle de reservas'!$I$14:$I$2013,BL86)),INDEX('Controle de reservas'!$I$14:$I$2013,BL86)&gt;0,INDEX('Controle de reservas'!$K$14:$K$2013,BL86)&gt;INDEX('Controle de reservas'!$I$14:$I$2013,BL86)),CHAR(10)&amp;"DIVERGÊNCIA DE DATAS","")&amp;IF(INDEX('Controle de reservas'!$P$14:$P$2013,BL86)&lt;&gt;"OK"," !",""))))</f>
      </c>
      <c r="Y86" s="15">
        <f ca="1">IF(OR($AQ86=0,Y$9="",Y$9&lt;$AS86,AND($AT86&lt;&gt;"",Y$9&gt;$AT86)),"",IF(BM86=0,"—",IF(INDEX('Controle de reservas'!$P$14:$P$2013,BM86)="DUPLICIDADE NO DIA","CONFLITO"&amp;IF(INDEX('Controle de reservas'!$M$14:$M$2013,BM86)&lt;&gt;"",CHAR(10)&amp;INDEX('Controle de reservas'!$M$14:$M$2013,BM86),"")&amp;IF(INDEX('Controle de reservas'!$N$14:$N$2013,BM86)&lt;&gt;"",CHAR(10)&amp;"Subst.: "&amp;INDEX('Controle de reservas'!$N$14:$N$2013,BM86),"")&amp;IF(AND(ISNUMBER(INDEX('Controle de reservas'!$I$14:$I$2013,BM86)),INDEX('Controle de reservas'!$I$14:$I$2013,BM86)&gt;0,INDEX('Controle de reservas'!$K$14:$K$2013,BM86)&gt;INDEX('Controle de reservas'!$I$14:$I$2013,BM86)),CHAR(10)&amp;"DIVERGÊNCIA DE DATAS",""),IF(INDEX('Controle de reservas'!$L$14:$L$2013,BM86)="Em cobertura","COV",IF(INDEX('Controle de reservas'!$L$14:$L$2013,BM86)="Disponível","DISP",IF(INDEX('Controle de reservas'!$L$14:$L$2013,BM86)="Não utilizado","NU",IF(INDEX('Controle de reservas'!$L$14:$L$2013,BM86)="Folga","F",IF(INDEX('Controle de reservas'!$L$14:$L$2013,BM86)="Ocorrência","O",IF(INDEX('Controle de reservas'!$L$14:$L$2013,BM86)="Programado","PROG",IF(INDEX('Controle de reservas'!$L$14:$L$2013,BM86)="Disponível no posto","DP","SEM SITUAÇÃO")))))))&amp;IF(INDEX('Controle de reservas'!$M$14:$M$2013,BM86)&lt;&gt;"",CHAR(10)&amp;INDEX('Controle de reservas'!$M$14:$M$2013,BM86),IF(OR(INDEX('Controle de reservas'!$L$14:$L$2013,BM86)="Em cobertura",INDEX('Controle de reservas'!$L$14:$L$2013,BM86)="Programado"),CHAR(10)&amp;"SEM LOCAL",""))&amp;IF(INDEX('Controle de reservas'!$N$14:$N$2013,BM86)&lt;&gt;"",CHAR(10)&amp;"Subst.: "&amp;INDEX('Controle de reservas'!$N$14:$N$2013,BM86),"")&amp;IF(AND(ISNUMBER(INDEX('Controle de reservas'!$I$14:$I$2013,BM86)),INDEX('Controle de reservas'!$I$14:$I$2013,BM86)&gt;0,INDEX('Controle de reservas'!$K$14:$K$2013,BM86)&gt;INDEX('Controle de reservas'!$I$14:$I$2013,BM86)),CHAR(10)&amp;"DIVERGÊNCIA DE DATAS","")&amp;IF(INDEX('Controle de reservas'!$P$14:$P$2013,BM86)&lt;&gt;"OK"," !",""))))</f>
      </c>
      <c r="Z86" s="15">
        <f ca="1">IF(OR($AQ86=0,Z$9="",Z$9&lt;$AS86,AND($AT86&lt;&gt;"",Z$9&gt;$AT86)),"",IF(BN86=0,"—",IF(INDEX('Controle de reservas'!$P$14:$P$2013,BN86)="DUPLICIDADE NO DIA","CONFLITO"&amp;IF(INDEX('Controle de reservas'!$M$14:$M$2013,BN86)&lt;&gt;"",CHAR(10)&amp;INDEX('Controle de reservas'!$M$14:$M$2013,BN86),"")&amp;IF(INDEX('Controle de reservas'!$N$14:$N$2013,BN86)&lt;&gt;"",CHAR(10)&amp;"Subst.: "&amp;INDEX('Controle de reservas'!$N$14:$N$2013,BN86),"")&amp;IF(AND(ISNUMBER(INDEX('Controle de reservas'!$I$14:$I$2013,BN86)),INDEX('Controle de reservas'!$I$14:$I$2013,BN86)&gt;0,INDEX('Controle de reservas'!$K$14:$K$2013,BN86)&gt;INDEX('Controle de reservas'!$I$14:$I$2013,BN86)),CHAR(10)&amp;"DIVERGÊNCIA DE DATAS",""),IF(INDEX('Controle de reservas'!$L$14:$L$2013,BN86)="Em cobertura","COV",IF(INDEX('Controle de reservas'!$L$14:$L$2013,BN86)="Disponível","DISP",IF(INDEX('Controle de reservas'!$L$14:$L$2013,BN86)="Não utilizado","NU",IF(INDEX('Controle de reservas'!$L$14:$L$2013,BN86)="Folga","F",IF(INDEX('Controle de reservas'!$L$14:$L$2013,BN86)="Ocorrência","O",IF(INDEX('Controle de reservas'!$L$14:$L$2013,BN86)="Programado","PROG",IF(INDEX('Controle de reservas'!$L$14:$L$2013,BN86)="Disponível no posto","DP","SEM SITUAÇÃO")))))))&amp;IF(INDEX('Controle de reservas'!$M$14:$M$2013,BN86)&lt;&gt;"",CHAR(10)&amp;INDEX('Controle de reservas'!$M$14:$M$2013,BN86),IF(OR(INDEX('Controle de reservas'!$L$14:$L$2013,BN86)="Em cobertura",INDEX('Controle de reservas'!$L$14:$L$2013,BN86)="Programado"),CHAR(10)&amp;"SEM LOCAL",""))&amp;IF(INDEX('Controle de reservas'!$N$14:$N$2013,BN86)&lt;&gt;"",CHAR(10)&amp;"Subst.: "&amp;INDEX('Controle de reservas'!$N$14:$N$2013,BN86),"")&amp;IF(AND(ISNUMBER(INDEX('Controle de reservas'!$I$14:$I$2013,BN86)),INDEX('Controle de reservas'!$I$14:$I$2013,BN86)&gt;0,INDEX('Controle de reservas'!$K$14:$K$2013,BN86)&gt;INDEX('Controle de reservas'!$I$14:$I$2013,BN86)),CHAR(10)&amp;"DIVERGÊNCIA DE DATAS","")&amp;IF(INDEX('Controle de reservas'!$P$14:$P$2013,BN86)&lt;&gt;"OK"," !",""))))</f>
      </c>
      <c r="AA86" s="15">
        <f ca="1">IF(OR($AQ86=0,AA$9="",AA$9&lt;$AS86,AND($AT86&lt;&gt;"",AA$9&gt;$AT86)),"",IF(BO86=0,"—",IF(INDEX('Controle de reservas'!$P$14:$P$2013,BO86)="DUPLICIDADE NO DIA","CONFLITO"&amp;IF(INDEX('Controle de reservas'!$M$14:$M$2013,BO86)&lt;&gt;"",CHAR(10)&amp;INDEX('Controle de reservas'!$M$14:$M$2013,BO86),"")&amp;IF(INDEX('Controle de reservas'!$N$14:$N$2013,BO86)&lt;&gt;"",CHAR(10)&amp;"Subst.: "&amp;INDEX('Controle de reservas'!$N$14:$N$2013,BO86),"")&amp;IF(AND(ISNUMBER(INDEX('Controle de reservas'!$I$14:$I$2013,BO86)),INDEX('Controle de reservas'!$I$14:$I$2013,BO86)&gt;0,INDEX('Controle de reservas'!$K$14:$K$2013,BO86)&gt;INDEX('Controle de reservas'!$I$14:$I$2013,BO86)),CHAR(10)&amp;"DIVERGÊNCIA DE DATAS",""),IF(INDEX('Controle de reservas'!$L$14:$L$2013,BO86)="Em cobertura","COV",IF(INDEX('Controle de reservas'!$L$14:$L$2013,BO86)="Disponível","DISP",IF(INDEX('Controle de reservas'!$L$14:$L$2013,BO86)="Não utilizado","NU",IF(INDEX('Controle de reservas'!$L$14:$L$2013,BO86)="Folga","F",IF(INDEX('Controle de reservas'!$L$14:$L$2013,BO86)="Ocorrência","O",IF(INDEX('Controle de reservas'!$L$14:$L$2013,BO86)="Programado","PROG",IF(INDEX('Controle de reservas'!$L$14:$L$2013,BO86)="Disponível no posto","DP","SEM SITUAÇÃO")))))))&amp;IF(INDEX('Controle de reservas'!$M$14:$M$2013,BO86)&lt;&gt;"",CHAR(10)&amp;INDEX('Controle de reservas'!$M$14:$M$2013,BO86),IF(OR(INDEX('Controle de reservas'!$L$14:$L$2013,BO86)="Em cobertura",INDEX('Controle de reservas'!$L$14:$L$2013,BO86)="Programado"),CHAR(10)&amp;"SEM LOCAL",""))&amp;IF(INDEX('Controle de reservas'!$N$14:$N$2013,BO86)&lt;&gt;"",CHAR(10)&amp;"Subst.: "&amp;INDEX('Controle de reservas'!$N$14:$N$2013,BO86),"")&amp;IF(AND(ISNUMBER(INDEX('Controle de reservas'!$I$14:$I$2013,BO86)),INDEX('Controle de reservas'!$I$14:$I$2013,BO86)&gt;0,INDEX('Controle de reservas'!$K$14:$K$2013,BO86)&gt;INDEX('Controle de reservas'!$I$14:$I$2013,BO86)),CHAR(10)&amp;"DIVERGÊNCIA DE DATAS","")&amp;IF(INDEX('Controle de reservas'!$P$14:$P$2013,BO86)&lt;&gt;"OK"," !",""))))</f>
      </c>
      <c r="AB86" s="15">
        <f ca="1">IF(OR($AQ86=0,AB$9="",AB$9&lt;$AS86,AND($AT86&lt;&gt;"",AB$9&gt;$AT86)),"",IF(BP86=0,"—",IF(INDEX('Controle de reservas'!$P$14:$P$2013,BP86)="DUPLICIDADE NO DIA","CONFLITO"&amp;IF(INDEX('Controle de reservas'!$M$14:$M$2013,BP86)&lt;&gt;"",CHAR(10)&amp;INDEX('Controle de reservas'!$M$14:$M$2013,BP86),"")&amp;IF(INDEX('Controle de reservas'!$N$14:$N$2013,BP86)&lt;&gt;"",CHAR(10)&amp;"Subst.: "&amp;INDEX('Controle de reservas'!$N$14:$N$2013,BP86),"")&amp;IF(AND(ISNUMBER(INDEX('Controle de reservas'!$I$14:$I$2013,BP86)),INDEX('Controle de reservas'!$I$14:$I$2013,BP86)&gt;0,INDEX('Controle de reservas'!$K$14:$K$2013,BP86)&gt;INDEX('Controle de reservas'!$I$14:$I$2013,BP86)),CHAR(10)&amp;"DIVERGÊNCIA DE DATAS",""),IF(INDEX('Controle de reservas'!$L$14:$L$2013,BP86)="Em cobertura","COV",IF(INDEX('Controle de reservas'!$L$14:$L$2013,BP86)="Disponível","DISP",IF(INDEX('Controle de reservas'!$L$14:$L$2013,BP86)="Não utilizado","NU",IF(INDEX('Controle de reservas'!$L$14:$L$2013,BP86)="Folga","F",IF(INDEX('Controle de reservas'!$L$14:$L$2013,BP86)="Ocorrência","O",IF(INDEX('Controle de reservas'!$L$14:$L$2013,BP86)="Programado","PROG",IF(INDEX('Controle de reservas'!$L$14:$L$2013,BP86)="Disponível no posto","DP","SEM SITUAÇÃO")))))))&amp;IF(INDEX('Controle de reservas'!$M$14:$M$2013,BP86)&lt;&gt;"",CHAR(10)&amp;INDEX('Controle de reservas'!$M$14:$M$2013,BP86),IF(OR(INDEX('Controle de reservas'!$L$14:$L$2013,BP86)="Em cobertura",INDEX('Controle de reservas'!$L$14:$L$2013,BP86)="Programado"),CHAR(10)&amp;"SEM LOCAL",""))&amp;IF(INDEX('Controle de reservas'!$N$14:$N$2013,BP86)&lt;&gt;"",CHAR(10)&amp;"Subst.: "&amp;INDEX('Controle de reservas'!$N$14:$N$2013,BP86),"")&amp;IF(AND(ISNUMBER(INDEX('Controle de reservas'!$I$14:$I$2013,BP86)),INDEX('Controle de reservas'!$I$14:$I$2013,BP86)&gt;0,INDEX('Controle de reservas'!$K$14:$K$2013,BP86)&gt;INDEX('Controle de reservas'!$I$14:$I$2013,BP86)),CHAR(10)&amp;"DIVERGÊNCIA DE DATAS","")&amp;IF(INDEX('Controle de reservas'!$P$14:$P$2013,BP86)&lt;&gt;"OK"," !",""))))</f>
      </c>
      <c r="AC86" s="15">
        <f ca="1">IF(OR($AQ86=0,AC$9="",AC$9&lt;$AS86,AND($AT86&lt;&gt;"",AC$9&gt;$AT86)),"",IF(BQ86=0,"—",IF(INDEX('Controle de reservas'!$P$14:$P$2013,BQ86)="DUPLICIDADE NO DIA","CONFLITO"&amp;IF(INDEX('Controle de reservas'!$M$14:$M$2013,BQ86)&lt;&gt;"",CHAR(10)&amp;INDEX('Controle de reservas'!$M$14:$M$2013,BQ86),"")&amp;IF(INDEX('Controle de reservas'!$N$14:$N$2013,BQ86)&lt;&gt;"",CHAR(10)&amp;"Subst.: "&amp;INDEX('Controle de reservas'!$N$14:$N$2013,BQ86),"")&amp;IF(AND(ISNUMBER(INDEX('Controle de reservas'!$I$14:$I$2013,BQ86)),INDEX('Controle de reservas'!$I$14:$I$2013,BQ86)&gt;0,INDEX('Controle de reservas'!$K$14:$K$2013,BQ86)&gt;INDEX('Controle de reservas'!$I$14:$I$2013,BQ86)),CHAR(10)&amp;"DIVERGÊNCIA DE DATAS",""),IF(INDEX('Controle de reservas'!$L$14:$L$2013,BQ86)="Em cobertura","COV",IF(INDEX('Controle de reservas'!$L$14:$L$2013,BQ86)="Disponível","DISP",IF(INDEX('Controle de reservas'!$L$14:$L$2013,BQ86)="Não utilizado","NU",IF(INDEX('Controle de reservas'!$L$14:$L$2013,BQ86)="Folga","F",IF(INDEX('Controle de reservas'!$L$14:$L$2013,BQ86)="Ocorrência","O",IF(INDEX('Controle de reservas'!$L$14:$L$2013,BQ86)="Programado","PROG",IF(INDEX('Controle de reservas'!$L$14:$L$2013,BQ86)="Disponível no posto","DP","SEM SITUAÇÃO")))))))&amp;IF(INDEX('Controle de reservas'!$M$14:$M$2013,BQ86)&lt;&gt;"",CHAR(10)&amp;INDEX('Controle de reservas'!$M$14:$M$2013,BQ86),IF(OR(INDEX('Controle de reservas'!$L$14:$L$2013,BQ86)="Em cobertura",INDEX('Controle de reservas'!$L$14:$L$2013,BQ86)="Programado"),CHAR(10)&amp;"SEM LOCAL",""))&amp;IF(INDEX('Controle de reservas'!$N$14:$N$2013,BQ86)&lt;&gt;"",CHAR(10)&amp;"Subst.: "&amp;INDEX('Controle de reservas'!$N$14:$N$2013,BQ86),"")&amp;IF(AND(ISNUMBER(INDEX('Controle de reservas'!$I$14:$I$2013,BQ86)),INDEX('Controle de reservas'!$I$14:$I$2013,BQ86)&gt;0,INDEX('Controle de reservas'!$K$14:$K$2013,BQ86)&gt;INDEX('Controle de reservas'!$I$14:$I$2013,BQ86)),CHAR(10)&amp;"DIVERGÊNCIA DE DATAS","")&amp;IF(INDEX('Controle de reservas'!$P$14:$P$2013,BQ86)&lt;&gt;"OK"," !",""))))</f>
      </c>
      <c r="AD86" s="15">
        <f ca="1">IF(OR($AQ86=0,AD$9="",AD$9&lt;$AS86,AND($AT86&lt;&gt;"",AD$9&gt;$AT86)),"",IF(BR86=0,"—",IF(INDEX('Controle de reservas'!$P$14:$P$2013,BR86)="DUPLICIDADE NO DIA","CONFLITO"&amp;IF(INDEX('Controle de reservas'!$M$14:$M$2013,BR86)&lt;&gt;"",CHAR(10)&amp;INDEX('Controle de reservas'!$M$14:$M$2013,BR86),"")&amp;IF(INDEX('Controle de reservas'!$N$14:$N$2013,BR86)&lt;&gt;"",CHAR(10)&amp;"Subst.: "&amp;INDEX('Controle de reservas'!$N$14:$N$2013,BR86),"")&amp;IF(AND(ISNUMBER(INDEX('Controle de reservas'!$I$14:$I$2013,BR86)),INDEX('Controle de reservas'!$I$14:$I$2013,BR86)&gt;0,INDEX('Controle de reservas'!$K$14:$K$2013,BR86)&gt;INDEX('Controle de reservas'!$I$14:$I$2013,BR86)),CHAR(10)&amp;"DIVERGÊNCIA DE DATAS",""),IF(INDEX('Controle de reservas'!$L$14:$L$2013,BR86)="Em cobertura","COV",IF(INDEX('Controle de reservas'!$L$14:$L$2013,BR86)="Disponível","DISP",IF(INDEX('Controle de reservas'!$L$14:$L$2013,BR86)="Não utilizado","NU",IF(INDEX('Controle de reservas'!$L$14:$L$2013,BR86)="Folga","F",IF(INDEX('Controle de reservas'!$L$14:$L$2013,BR86)="Ocorrência","O",IF(INDEX('Controle de reservas'!$L$14:$L$2013,BR86)="Programado","PROG",IF(INDEX('Controle de reservas'!$L$14:$L$2013,BR86)="Disponível no posto","DP","SEM SITUAÇÃO")))))))&amp;IF(INDEX('Controle de reservas'!$M$14:$M$2013,BR86)&lt;&gt;"",CHAR(10)&amp;INDEX('Controle de reservas'!$M$14:$M$2013,BR86),IF(OR(INDEX('Controle de reservas'!$L$14:$L$2013,BR86)="Em cobertura",INDEX('Controle de reservas'!$L$14:$L$2013,BR86)="Programado"),CHAR(10)&amp;"SEM LOCAL",""))&amp;IF(INDEX('Controle de reservas'!$N$14:$N$2013,BR86)&lt;&gt;"",CHAR(10)&amp;"Subst.: "&amp;INDEX('Controle de reservas'!$N$14:$N$2013,BR86),"")&amp;IF(AND(ISNUMBER(INDEX('Controle de reservas'!$I$14:$I$2013,BR86)),INDEX('Controle de reservas'!$I$14:$I$2013,BR86)&gt;0,INDEX('Controle de reservas'!$K$14:$K$2013,BR86)&gt;INDEX('Controle de reservas'!$I$14:$I$2013,BR86)),CHAR(10)&amp;"DIVERGÊNCIA DE DATAS","")&amp;IF(INDEX('Controle de reservas'!$P$14:$P$2013,BR86)&lt;&gt;"OK"," !",""))))</f>
      </c>
      <c r="AE86" s="15">
        <f ca="1">IF(OR($AQ86=0,AE$9="",AE$9&lt;$AS86,AND($AT86&lt;&gt;"",AE$9&gt;$AT86)),"",IF(BS86=0,"—",IF(INDEX('Controle de reservas'!$P$14:$P$2013,BS86)="DUPLICIDADE NO DIA","CONFLITO"&amp;IF(INDEX('Controle de reservas'!$M$14:$M$2013,BS86)&lt;&gt;"",CHAR(10)&amp;INDEX('Controle de reservas'!$M$14:$M$2013,BS86),"")&amp;IF(INDEX('Controle de reservas'!$N$14:$N$2013,BS86)&lt;&gt;"",CHAR(10)&amp;"Subst.: "&amp;INDEX('Controle de reservas'!$N$14:$N$2013,BS86),"")&amp;IF(AND(ISNUMBER(INDEX('Controle de reservas'!$I$14:$I$2013,BS86)),INDEX('Controle de reservas'!$I$14:$I$2013,BS86)&gt;0,INDEX('Controle de reservas'!$K$14:$K$2013,BS86)&gt;INDEX('Controle de reservas'!$I$14:$I$2013,BS86)),CHAR(10)&amp;"DIVERGÊNCIA DE DATAS",""),IF(INDEX('Controle de reservas'!$L$14:$L$2013,BS86)="Em cobertura","COV",IF(INDEX('Controle de reservas'!$L$14:$L$2013,BS86)="Disponível","DISP",IF(INDEX('Controle de reservas'!$L$14:$L$2013,BS86)="Não utilizado","NU",IF(INDEX('Controle de reservas'!$L$14:$L$2013,BS86)="Folga","F",IF(INDEX('Controle de reservas'!$L$14:$L$2013,BS86)="Ocorrência","O",IF(INDEX('Controle de reservas'!$L$14:$L$2013,BS86)="Programado","PROG",IF(INDEX('Controle de reservas'!$L$14:$L$2013,BS86)="Disponível no posto","DP","SEM SITUAÇÃO")))))))&amp;IF(INDEX('Controle de reservas'!$M$14:$M$2013,BS86)&lt;&gt;"",CHAR(10)&amp;INDEX('Controle de reservas'!$M$14:$M$2013,BS86),IF(OR(INDEX('Controle de reservas'!$L$14:$L$2013,BS86)="Em cobertura",INDEX('Controle de reservas'!$L$14:$L$2013,BS86)="Programado"),CHAR(10)&amp;"SEM LOCAL",""))&amp;IF(INDEX('Controle de reservas'!$N$14:$N$2013,BS86)&lt;&gt;"",CHAR(10)&amp;"Subst.: "&amp;INDEX('Controle de reservas'!$N$14:$N$2013,BS86),"")&amp;IF(AND(ISNUMBER(INDEX('Controle de reservas'!$I$14:$I$2013,BS86)),INDEX('Controle de reservas'!$I$14:$I$2013,BS86)&gt;0,INDEX('Controle de reservas'!$K$14:$K$2013,BS86)&gt;INDEX('Controle de reservas'!$I$14:$I$2013,BS86)),CHAR(10)&amp;"DIVERGÊNCIA DE DATAS","")&amp;IF(INDEX('Controle de reservas'!$P$14:$P$2013,BS86)&lt;&gt;"OK"," !",""))))</f>
      </c>
      <c r="AF86" s="15">
        <f ca="1">IF(OR($AQ86=0,AF$9="",AF$9&lt;$AS86,AND($AT86&lt;&gt;"",AF$9&gt;$AT86)),"",IF(BT86=0,"—",IF(INDEX('Controle de reservas'!$P$14:$P$2013,BT86)="DUPLICIDADE NO DIA","CONFLITO"&amp;IF(INDEX('Controle de reservas'!$M$14:$M$2013,BT86)&lt;&gt;"",CHAR(10)&amp;INDEX('Controle de reservas'!$M$14:$M$2013,BT86),"")&amp;IF(INDEX('Controle de reservas'!$N$14:$N$2013,BT86)&lt;&gt;"",CHAR(10)&amp;"Subst.: "&amp;INDEX('Controle de reservas'!$N$14:$N$2013,BT86),"")&amp;IF(AND(ISNUMBER(INDEX('Controle de reservas'!$I$14:$I$2013,BT86)),INDEX('Controle de reservas'!$I$14:$I$2013,BT86)&gt;0,INDEX('Controle de reservas'!$K$14:$K$2013,BT86)&gt;INDEX('Controle de reservas'!$I$14:$I$2013,BT86)),CHAR(10)&amp;"DIVERGÊNCIA DE DATAS",""),IF(INDEX('Controle de reservas'!$L$14:$L$2013,BT86)="Em cobertura","COV",IF(INDEX('Controle de reservas'!$L$14:$L$2013,BT86)="Disponível","DISP",IF(INDEX('Controle de reservas'!$L$14:$L$2013,BT86)="Não utilizado","NU",IF(INDEX('Controle de reservas'!$L$14:$L$2013,BT86)="Folga","F",IF(INDEX('Controle de reservas'!$L$14:$L$2013,BT86)="Ocorrência","O",IF(INDEX('Controle de reservas'!$L$14:$L$2013,BT86)="Programado","PROG",IF(INDEX('Controle de reservas'!$L$14:$L$2013,BT86)="Disponível no posto","DP","SEM SITUAÇÃO")))))))&amp;IF(INDEX('Controle de reservas'!$M$14:$M$2013,BT86)&lt;&gt;"",CHAR(10)&amp;INDEX('Controle de reservas'!$M$14:$M$2013,BT86),IF(OR(INDEX('Controle de reservas'!$L$14:$L$2013,BT86)="Em cobertura",INDEX('Controle de reservas'!$L$14:$L$2013,BT86)="Programado"),CHAR(10)&amp;"SEM LOCAL",""))&amp;IF(INDEX('Controle de reservas'!$N$14:$N$2013,BT86)&lt;&gt;"",CHAR(10)&amp;"Subst.: "&amp;INDEX('Controle de reservas'!$N$14:$N$2013,BT86),"")&amp;IF(AND(ISNUMBER(INDEX('Controle de reservas'!$I$14:$I$2013,BT86)),INDEX('Controle de reservas'!$I$14:$I$2013,BT86)&gt;0,INDEX('Controle de reservas'!$K$14:$K$2013,BT86)&gt;INDEX('Controle de reservas'!$I$14:$I$2013,BT86)),CHAR(10)&amp;"DIVERGÊNCIA DE DATAS","")&amp;IF(INDEX('Controle de reservas'!$P$14:$P$2013,BT86)&lt;&gt;"OK"," !",""))))</f>
      </c>
      <c r="AG86" s="15">
        <f ca="1">IF(OR($AQ86=0,AG$9="",AG$9&lt;$AS86,AND($AT86&lt;&gt;"",AG$9&gt;$AT86)),"",IF(BU86=0,"—",IF(INDEX('Controle de reservas'!$P$14:$P$2013,BU86)="DUPLICIDADE NO DIA","CONFLITO"&amp;IF(INDEX('Controle de reservas'!$M$14:$M$2013,BU86)&lt;&gt;"",CHAR(10)&amp;INDEX('Controle de reservas'!$M$14:$M$2013,BU86),"")&amp;IF(INDEX('Controle de reservas'!$N$14:$N$2013,BU86)&lt;&gt;"",CHAR(10)&amp;"Subst.: "&amp;INDEX('Controle de reservas'!$N$14:$N$2013,BU86),"")&amp;IF(AND(ISNUMBER(INDEX('Controle de reservas'!$I$14:$I$2013,BU86)),INDEX('Controle de reservas'!$I$14:$I$2013,BU86)&gt;0,INDEX('Controle de reservas'!$K$14:$K$2013,BU86)&gt;INDEX('Controle de reservas'!$I$14:$I$2013,BU86)),CHAR(10)&amp;"DIVERGÊNCIA DE DATAS",""),IF(INDEX('Controle de reservas'!$L$14:$L$2013,BU86)="Em cobertura","COV",IF(INDEX('Controle de reservas'!$L$14:$L$2013,BU86)="Disponível","DISP",IF(INDEX('Controle de reservas'!$L$14:$L$2013,BU86)="Não utilizado","NU",IF(INDEX('Controle de reservas'!$L$14:$L$2013,BU86)="Folga","F",IF(INDEX('Controle de reservas'!$L$14:$L$2013,BU86)="Ocorrência","O",IF(INDEX('Controle de reservas'!$L$14:$L$2013,BU86)="Programado","PROG",IF(INDEX('Controle de reservas'!$L$14:$L$2013,BU86)="Disponível no posto","DP","SEM SITUAÇÃO")))))))&amp;IF(INDEX('Controle de reservas'!$M$14:$M$2013,BU86)&lt;&gt;"",CHAR(10)&amp;INDEX('Controle de reservas'!$M$14:$M$2013,BU86),IF(OR(INDEX('Controle de reservas'!$L$14:$L$2013,BU86)="Em cobertura",INDEX('Controle de reservas'!$L$14:$L$2013,BU86)="Programado"),CHAR(10)&amp;"SEM LOCAL",""))&amp;IF(INDEX('Controle de reservas'!$N$14:$N$2013,BU86)&lt;&gt;"",CHAR(10)&amp;"Subst.: "&amp;INDEX('Controle de reservas'!$N$14:$N$2013,BU86),"")&amp;IF(AND(ISNUMBER(INDEX('Controle de reservas'!$I$14:$I$2013,BU86)),INDEX('Controle de reservas'!$I$14:$I$2013,BU86)&gt;0,INDEX('Controle de reservas'!$K$14:$K$2013,BU86)&gt;INDEX('Controle de reservas'!$I$14:$I$2013,BU86)),CHAR(10)&amp;"DIVERGÊNCIA DE DATAS","")&amp;IF(INDEX('Controle de reservas'!$P$14:$P$2013,BU86)&lt;&gt;"OK"," !",""))))</f>
      </c>
      <c r="AH86" s="15">
        <f ca="1">IF(OR($AQ86=0,AH$9="",AH$9&lt;$AS86,AND($AT86&lt;&gt;"",AH$9&gt;$AT86)),"",IF(BV86=0,"—",IF(INDEX('Controle de reservas'!$P$14:$P$2013,BV86)="DUPLICIDADE NO DIA","CONFLITO"&amp;IF(INDEX('Controle de reservas'!$M$14:$M$2013,BV86)&lt;&gt;"",CHAR(10)&amp;INDEX('Controle de reservas'!$M$14:$M$2013,BV86),"")&amp;IF(INDEX('Controle de reservas'!$N$14:$N$2013,BV86)&lt;&gt;"",CHAR(10)&amp;"Subst.: "&amp;INDEX('Controle de reservas'!$N$14:$N$2013,BV86),"")&amp;IF(AND(ISNUMBER(INDEX('Controle de reservas'!$I$14:$I$2013,BV86)),INDEX('Controle de reservas'!$I$14:$I$2013,BV86)&gt;0,INDEX('Controle de reservas'!$K$14:$K$2013,BV86)&gt;INDEX('Controle de reservas'!$I$14:$I$2013,BV86)),CHAR(10)&amp;"DIVERGÊNCIA DE DATAS",""),IF(INDEX('Controle de reservas'!$L$14:$L$2013,BV86)="Em cobertura","COV",IF(INDEX('Controle de reservas'!$L$14:$L$2013,BV86)="Disponível","DISP",IF(INDEX('Controle de reservas'!$L$14:$L$2013,BV86)="Não utilizado","NU",IF(INDEX('Controle de reservas'!$L$14:$L$2013,BV86)="Folga","F",IF(INDEX('Controle de reservas'!$L$14:$L$2013,BV86)="Ocorrência","O",IF(INDEX('Controle de reservas'!$L$14:$L$2013,BV86)="Programado","PROG",IF(INDEX('Controle de reservas'!$L$14:$L$2013,BV86)="Disponível no posto","DP","SEM SITUAÇÃO")))))))&amp;IF(INDEX('Controle de reservas'!$M$14:$M$2013,BV86)&lt;&gt;"",CHAR(10)&amp;INDEX('Controle de reservas'!$M$14:$M$2013,BV86),IF(OR(INDEX('Controle de reservas'!$L$14:$L$2013,BV86)="Em cobertura",INDEX('Controle de reservas'!$L$14:$L$2013,BV86)="Programado"),CHAR(10)&amp;"SEM LOCAL",""))&amp;IF(INDEX('Controle de reservas'!$N$14:$N$2013,BV86)&lt;&gt;"",CHAR(10)&amp;"Subst.: "&amp;INDEX('Controle de reservas'!$N$14:$N$2013,BV86),"")&amp;IF(AND(ISNUMBER(INDEX('Controle de reservas'!$I$14:$I$2013,BV86)),INDEX('Controle de reservas'!$I$14:$I$2013,BV86)&gt;0,INDEX('Controle de reservas'!$K$14:$K$2013,BV86)&gt;INDEX('Controle de reservas'!$I$14:$I$2013,BV86)),CHAR(10)&amp;"DIVERGÊNCIA DE DATAS","")&amp;IF(INDEX('Controle de reservas'!$P$14:$P$2013,BV86)&lt;&gt;"OK"," !",""))))</f>
      </c>
      <c r="AI86" s="15">
        <f ca="1">IF(OR($AQ86=0,AI$9="",AI$9&lt;$AS86,AND($AT86&lt;&gt;"",AI$9&gt;$AT86)),"",IF(BW86=0,"—",IF(INDEX('Controle de reservas'!$P$14:$P$2013,BW86)="DUPLICIDADE NO DIA","CONFLITO"&amp;IF(INDEX('Controle de reservas'!$M$14:$M$2013,BW86)&lt;&gt;"",CHAR(10)&amp;INDEX('Controle de reservas'!$M$14:$M$2013,BW86),"")&amp;IF(INDEX('Controle de reservas'!$N$14:$N$2013,BW86)&lt;&gt;"",CHAR(10)&amp;"Subst.: "&amp;INDEX('Controle de reservas'!$N$14:$N$2013,BW86),"")&amp;IF(AND(ISNUMBER(INDEX('Controle de reservas'!$I$14:$I$2013,BW86)),INDEX('Controle de reservas'!$I$14:$I$2013,BW86)&gt;0,INDEX('Controle de reservas'!$K$14:$K$2013,BW86)&gt;INDEX('Controle de reservas'!$I$14:$I$2013,BW86)),CHAR(10)&amp;"DIVERGÊNCIA DE DATAS",""),IF(INDEX('Controle de reservas'!$L$14:$L$2013,BW86)="Em cobertura","COV",IF(INDEX('Controle de reservas'!$L$14:$L$2013,BW86)="Disponível","DISP",IF(INDEX('Controle de reservas'!$L$14:$L$2013,BW86)="Não utilizado","NU",IF(INDEX('Controle de reservas'!$L$14:$L$2013,BW86)="Folga","F",IF(INDEX('Controle de reservas'!$L$14:$L$2013,BW86)="Ocorrência","O",IF(INDEX('Controle de reservas'!$L$14:$L$2013,BW86)="Programado","PROG",IF(INDEX('Controle de reservas'!$L$14:$L$2013,BW86)="Disponível no posto","DP","SEM SITUAÇÃO")))))))&amp;IF(INDEX('Controle de reservas'!$M$14:$M$2013,BW86)&lt;&gt;"",CHAR(10)&amp;INDEX('Controle de reservas'!$M$14:$M$2013,BW86),IF(OR(INDEX('Controle de reservas'!$L$14:$L$2013,BW86)="Em cobertura",INDEX('Controle de reservas'!$L$14:$L$2013,BW86)="Programado"),CHAR(10)&amp;"SEM LOCAL",""))&amp;IF(INDEX('Controle de reservas'!$N$14:$N$2013,BW86)&lt;&gt;"",CHAR(10)&amp;"Subst.: "&amp;INDEX('Controle de reservas'!$N$14:$N$2013,BW86),"")&amp;IF(AND(ISNUMBER(INDEX('Controle de reservas'!$I$14:$I$2013,BW86)),INDEX('Controle de reservas'!$I$14:$I$2013,BW86)&gt;0,INDEX('Controle de reservas'!$K$14:$K$2013,BW86)&gt;INDEX('Controle de reservas'!$I$14:$I$2013,BW86)),CHAR(10)&amp;"DIVERGÊNCIA DE DATAS","")&amp;IF(INDEX('Controle de reservas'!$P$14:$P$2013,BW86)&lt;&gt;"OK"," !",""))))</f>
      </c>
      <c r="AJ86" s="15">
        <f ca="1">IF(OR($AQ86=0,AJ$9="",AJ$9&lt;$AS86,AND($AT86&lt;&gt;"",AJ$9&gt;$AT86)),"",IF(BX86=0,"—",IF(INDEX('Controle de reservas'!$P$14:$P$2013,BX86)="DUPLICIDADE NO DIA","CONFLITO"&amp;IF(INDEX('Controle de reservas'!$M$14:$M$2013,BX86)&lt;&gt;"",CHAR(10)&amp;INDEX('Controle de reservas'!$M$14:$M$2013,BX86),"")&amp;IF(INDEX('Controle de reservas'!$N$14:$N$2013,BX86)&lt;&gt;"",CHAR(10)&amp;"Subst.: "&amp;INDEX('Controle de reservas'!$N$14:$N$2013,BX86),"")&amp;IF(AND(ISNUMBER(INDEX('Controle de reservas'!$I$14:$I$2013,BX86)),INDEX('Controle de reservas'!$I$14:$I$2013,BX86)&gt;0,INDEX('Controle de reservas'!$K$14:$K$2013,BX86)&gt;INDEX('Controle de reservas'!$I$14:$I$2013,BX86)),CHAR(10)&amp;"DIVERGÊNCIA DE DATAS",""),IF(INDEX('Controle de reservas'!$L$14:$L$2013,BX86)="Em cobertura","COV",IF(INDEX('Controle de reservas'!$L$14:$L$2013,BX86)="Disponível","DISP",IF(INDEX('Controle de reservas'!$L$14:$L$2013,BX86)="Não utilizado","NU",IF(INDEX('Controle de reservas'!$L$14:$L$2013,BX86)="Folga","F",IF(INDEX('Controle de reservas'!$L$14:$L$2013,BX86)="Ocorrência","O",IF(INDEX('Controle de reservas'!$L$14:$L$2013,BX86)="Programado","PROG",IF(INDEX('Controle de reservas'!$L$14:$L$2013,BX86)="Disponível no posto","DP","SEM SITUAÇÃO")))))))&amp;IF(INDEX('Controle de reservas'!$M$14:$M$2013,BX86)&lt;&gt;"",CHAR(10)&amp;INDEX('Controle de reservas'!$M$14:$M$2013,BX86),IF(OR(INDEX('Controle de reservas'!$L$14:$L$2013,BX86)="Em cobertura",INDEX('Controle de reservas'!$L$14:$L$2013,BX86)="Programado"),CHAR(10)&amp;"SEM LOCAL",""))&amp;IF(INDEX('Controle de reservas'!$N$14:$N$2013,BX86)&lt;&gt;"",CHAR(10)&amp;"Subst.: "&amp;INDEX('Controle de reservas'!$N$14:$N$2013,BX86),"")&amp;IF(AND(ISNUMBER(INDEX('Controle de reservas'!$I$14:$I$2013,BX86)),INDEX('Controle de reservas'!$I$14:$I$2013,BX86)&gt;0,INDEX('Controle de reservas'!$K$14:$K$2013,BX86)&gt;INDEX('Controle de reservas'!$I$14:$I$2013,BX86)),CHAR(10)&amp;"DIVERGÊNCIA DE DATAS","")&amp;IF(INDEX('Controle de reservas'!$P$14:$P$2013,BX86)&lt;&gt;"OK"," !",""))))</f>
      </c>
      <c r="AK86" s="15">
        <f ca="1">IF(OR($AQ86=0,AK$9="",AK$9&lt;$AS86,AND($AT86&lt;&gt;"",AK$9&gt;$AT86)),"",IF(BY86=0,"—",IF(INDEX('Controle de reservas'!$P$14:$P$2013,BY86)="DUPLICIDADE NO DIA","CONFLITO"&amp;IF(INDEX('Controle de reservas'!$M$14:$M$2013,BY86)&lt;&gt;"",CHAR(10)&amp;INDEX('Controle de reservas'!$M$14:$M$2013,BY86),"")&amp;IF(INDEX('Controle de reservas'!$N$14:$N$2013,BY86)&lt;&gt;"",CHAR(10)&amp;"Subst.: "&amp;INDEX('Controle de reservas'!$N$14:$N$2013,BY86),"")&amp;IF(AND(ISNUMBER(INDEX('Controle de reservas'!$I$14:$I$2013,BY86)),INDEX('Controle de reservas'!$I$14:$I$2013,BY86)&gt;0,INDEX('Controle de reservas'!$K$14:$K$2013,BY86)&gt;INDEX('Controle de reservas'!$I$14:$I$2013,BY86)),CHAR(10)&amp;"DIVERGÊNCIA DE DATAS",""),IF(INDEX('Controle de reservas'!$L$14:$L$2013,BY86)="Em cobertura","COV",IF(INDEX('Controle de reservas'!$L$14:$L$2013,BY86)="Disponível","DISP",IF(INDEX('Controle de reservas'!$L$14:$L$2013,BY86)="Não utilizado","NU",IF(INDEX('Controle de reservas'!$L$14:$L$2013,BY86)="Folga","F",IF(INDEX('Controle de reservas'!$L$14:$L$2013,BY86)="Ocorrência","O",IF(INDEX('Controle de reservas'!$L$14:$L$2013,BY86)="Programado","PROG",IF(INDEX('Controle de reservas'!$L$14:$L$2013,BY86)="Disponível no posto","DP","SEM SITUAÇÃO")))))))&amp;IF(INDEX('Controle de reservas'!$M$14:$M$2013,BY86)&lt;&gt;"",CHAR(10)&amp;INDEX('Controle de reservas'!$M$14:$M$2013,BY86),IF(OR(INDEX('Controle de reservas'!$L$14:$L$2013,BY86)="Em cobertura",INDEX('Controle de reservas'!$L$14:$L$2013,BY86)="Programado"),CHAR(10)&amp;"SEM LOCAL",""))&amp;IF(INDEX('Controle de reservas'!$N$14:$N$2013,BY86)&lt;&gt;"",CHAR(10)&amp;"Subst.: "&amp;INDEX('Controle de reservas'!$N$14:$N$2013,BY86),"")&amp;IF(AND(ISNUMBER(INDEX('Controle de reservas'!$I$14:$I$2013,BY86)),INDEX('Controle de reservas'!$I$14:$I$2013,BY86)&gt;0,INDEX('Controle de reservas'!$K$14:$K$2013,BY86)&gt;INDEX('Controle de reservas'!$I$14:$I$2013,BY86)),CHAR(10)&amp;"DIVERGÊNCIA DE DATAS","")&amp;IF(INDEX('Controle de reservas'!$P$14:$P$2013,BY86)&lt;&gt;"OK"," !",""))))</f>
      </c>
      <c r="AL86" s="14">
        <f t="shared" ca="1" si="5"/>
      </c>
      <c r="AM86" s="14">
        <f t="shared" ca="1" si="6"/>
      </c>
      <c r="AN86" s="14">
        <f t="shared" ca="1" si="7"/>
      </c>
      <c r="AO86" s="14">
        <f t="shared" ca="1" si="8"/>
      </c>
      <c r="AP86" s="14">
        <f ca="1">IF($AQ86=0,"",INDEX('Controle de reservas'!$O$14:$O$2013,$AQ86))</f>
      </c>
      <c r="AQ86">
        <f ca="1">IFERROR(MATCH(ROW()-9,'Controle de reservas'!$S$14:$S$2013,0),0)</f>
      </c>
      <c r="AR86">
        <f ca="1">IF($AQ86=0,"",INDEX('Controle de reservas'!$Q$14:$Q$2013,$AQ86))</f>
      </c>
      <c r="AS86">
        <f ca="1">IF($AQ86=0,"",INDEX('Controle de reservas'!$H$14:$H$2013,$AQ86))</f>
      </c>
      <c r="AT86">
        <f ca="1">IF($AQ86=0,"",IF(INDEX('Controle de reservas'!$J$14:$J$2013,$AQ86)=0,"",INDEX('Controle de reservas'!$J$14:$J$2013,$AQ86)))</f>
      </c>
      <c r="AU86">
        <f ca="1">IF(OR($AQ86=0,G$9=""),0,IFERROR(MATCH($AR86&amp;"|"&amp;TEXT(G$9,"yyyymmdd"),'Controle de reservas'!$T$14:$T$2013,0),0))</f>
      </c>
      <c r="AV86">
        <f ca="1">IF(OR($AQ86=0,H$9=""),0,IFERROR(MATCH($AR86&amp;"|"&amp;TEXT(H$9,"yyyymmdd"),'Controle de reservas'!$T$14:$T$2013,0),0))</f>
      </c>
      <c r="AW86">
        <f ca="1">IF(OR($AQ86=0,I$9=""),0,IFERROR(MATCH($AR86&amp;"|"&amp;TEXT(I$9,"yyyymmdd"),'Controle de reservas'!$T$14:$T$2013,0),0))</f>
      </c>
      <c r="AX86">
        <f ca="1">IF(OR($AQ86=0,J$9=""),0,IFERROR(MATCH($AR86&amp;"|"&amp;TEXT(J$9,"yyyymmdd"),'Controle de reservas'!$T$14:$T$2013,0),0))</f>
      </c>
      <c r="AY86">
        <f ca="1">IF(OR($AQ86=0,K$9=""),0,IFERROR(MATCH($AR86&amp;"|"&amp;TEXT(K$9,"yyyymmdd"),'Controle de reservas'!$T$14:$T$2013,0),0))</f>
      </c>
      <c r="AZ86">
        <f ca="1">IF(OR($AQ86=0,L$9=""),0,IFERROR(MATCH($AR86&amp;"|"&amp;TEXT(L$9,"yyyymmdd"),'Controle de reservas'!$T$14:$T$2013,0),0))</f>
      </c>
      <c r="BA86">
        <f ca="1">IF(OR($AQ86=0,M$9=""),0,IFERROR(MATCH($AR86&amp;"|"&amp;TEXT(M$9,"yyyymmdd"),'Controle de reservas'!$T$14:$T$2013,0),0))</f>
      </c>
      <c r="BB86">
        <f ca="1">IF(OR($AQ86=0,N$9=""),0,IFERROR(MATCH($AR86&amp;"|"&amp;TEXT(N$9,"yyyymmdd"),'Controle de reservas'!$T$14:$T$2013,0),0))</f>
      </c>
      <c r="BC86">
        <f ca="1">IF(OR($AQ86=0,O$9=""),0,IFERROR(MATCH($AR86&amp;"|"&amp;TEXT(O$9,"yyyymmdd"),'Controle de reservas'!$T$14:$T$2013,0),0))</f>
      </c>
      <c r="BD86">
        <f ca="1">IF(OR($AQ86=0,P$9=""),0,IFERROR(MATCH($AR86&amp;"|"&amp;TEXT(P$9,"yyyymmdd"),'Controle de reservas'!$T$14:$T$2013,0),0))</f>
      </c>
      <c r="BE86">
        <f ca="1">IF(OR($AQ86=0,Q$9=""),0,IFERROR(MATCH($AR86&amp;"|"&amp;TEXT(Q$9,"yyyymmdd"),'Controle de reservas'!$T$14:$T$2013,0),0))</f>
      </c>
      <c r="BF86">
        <f ca="1">IF(OR($AQ86=0,R$9=""),0,IFERROR(MATCH($AR86&amp;"|"&amp;TEXT(R$9,"yyyymmdd"),'Controle de reservas'!$T$14:$T$2013,0),0))</f>
      </c>
      <c r="BG86">
        <f ca="1">IF(OR($AQ86=0,S$9=""),0,IFERROR(MATCH($AR86&amp;"|"&amp;TEXT(S$9,"yyyymmdd"),'Controle de reservas'!$T$14:$T$2013,0),0))</f>
      </c>
      <c r="BH86">
        <f ca="1">IF(OR($AQ86=0,T$9=""),0,IFERROR(MATCH($AR86&amp;"|"&amp;TEXT(T$9,"yyyymmdd"),'Controle de reservas'!$T$14:$T$2013,0),0))</f>
      </c>
      <c r="BI86">
        <f ca="1">IF(OR($AQ86=0,U$9=""),0,IFERROR(MATCH($AR86&amp;"|"&amp;TEXT(U$9,"yyyymmdd"),'Controle de reservas'!$T$14:$T$2013,0),0))</f>
      </c>
      <c r="BJ86">
        <f ca="1">IF(OR($AQ86=0,V$9=""),0,IFERROR(MATCH($AR86&amp;"|"&amp;TEXT(V$9,"yyyymmdd"),'Controle de reservas'!$T$14:$T$2013,0),0))</f>
      </c>
      <c r="BK86">
        <f ca="1">IF(OR($AQ86=0,W$9=""),0,IFERROR(MATCH($AR86&amp;"|"&amp;TEXT(W$9,"yyyymmdd"),'Controle de reservas'!$T$14:$T$2013,0),0))</f>
      </c>
      <c r="BL86">
        <f ca="1">IF(OR($AQ86=0,X$9=""),0,IFERROR(MATCH($AR86&amp;"|"&amp;TEXT(X$9,"yyyymmdd"),'Controle de reservas'!$T$14:$T$2013,0),0))</f>
      </c>
      <c r="BM86">
        <f ca="1">IF(OR($AQ86=0,Y$9=""),0,IFERROR(MATCH($AR86&amp;"|"&amp;TEXT(Y$9,"yyyymmdd"),'Controle de reservas'!$T$14:$T$2013,0),0))</f>
      </c>
      <c r="BN86">
        <f ca="1">IF(OR($AQ86=0,Z$9=""),0,IFERROR(MATCH($AR86&amp;"|"&amp;TEXT(Z$9,"yyyymmdd"),'Controle de reservas'!$T$14:$T$2013,0),0))</f>
      </c>
      <c r="BO86">
        <f ca="1">IF(OR($AQ86=0,AA$9=""),0,IFERROR(MATCH($AR86&amp;"|"&amp;TEXT(AA$9,"yyyymmdd"),'Controle de reservas'!$T$14:$T$2013,0),0))</f>
      </c>
      <c r="BP86">
        <f ca="1">IF(OR($AQ86=0,AB$9=""),0,IFERROR(MATCH($AR86&amp;"|"&amp;TEXT(AB$9,"yyyymmdd"),'Controle de reservas'!$T$14:$T$2013,0),0))</f>
      </c>
      <c r="BQ86">
        <f ca="1">IF(OR($AQ86=0,AC$9=""),0,IFERROR(MATCH($AR86&amp;"|"&amp;TEXT(AC$9,"yyyymmdd"),'Controle de reservas'!$T$14:$T$2013,0),0))</f>
      </c>
      <c r="BR86">
        <f ca="1">IF(OR($AQ86=0,AD$9=""),0,IFERROR(MATCH($AR86&amp;"|"&amp;TEXT(AD$9,"yyyymmdd"),'Controle de reservas'!$T$14:$T$2013,0),0))</f>
      </c>
      <c r="BS86">
        <f ca="1">IF(OR($AQ86=0,AE$9=""),0,IFERROR(MATCH($AR86&amp;"|"&amp;TEXT(AE$9,"yyyymmdd"),'Controle de reservas'!$T$14:$T$2013,0),0))</f>
      </c>
      <c r="BT86">
        <f ca="1">IF(OR($AQ86=0,AF$9=""),0,IFERROR(MATCH($AR86&amp;"|"&amp;TEXT(AF$9,"yyyymmdd"),'Controle de reservas'!$T$14:$T$2013,0),0))</f>
      </c>
      <c r="BU86">
        <f ca="1">IF(OR($AQ86=0,AG$9=""),0,IFERROR(MATCH($AR86&amp;"|"&amp;TEXT(AG$9,"yyyymmdd"),'Controle de reservas'!$T$14:$T$2013,0),0))</f>
      </c>
      <c r="BV86">
        <f ca="1">IF(OR($AQ86=0,AH$9=""),0,IFERROR(MATCH($AR86&amp;"|"&amp;TEXT(AH$9,"yyyymmdd"),'Controle de reservas'!$T$14:$T$2013,0),0))</f>
      </c>
      <c r="BW86">
        <f ca="1">IF(OR($AQ86=0,AI$9=""),0,IFERROR(MATCH($AR86&amp;"|"&amp;TEXT(AI$9,"yyyymmdd"),'Controle de reservas'!$T$14:$T$2013,0),0))</f>
      </c>
      <c r="BX86">
        <f ca="1">IF(OR($AQ86=0,AJ$9=""),0,IFERROR(MATCH($AR86&amp;"|"&amp;TEXT(AJ$9,"yyyymmdd"),'Controle de reservas'!$T$14:$T$2013,0),0))</f>
      </c>
      <c r="BY86">
        <f ca="1">IF(OR($AQ86=0,AK$9=""),0,IFERROR(MATCH($AR86&amp;"|"&amp;TEXT(AK$9,"yyyymmdd"),'Controle de reservas'!$T$14:$T$2013,0),0))</f>
      </c>
    </row>
    <row r="87" spans="1:77" ht="105" customHeight="1" x14ac:dyDescent="0.25">
      <c r="A87" s="16">
        <f ca="1">IF($AQ87=0,"",INDEX('Controle de reservas'!$A$14:$A$2013,$AQ87))</f>
      </c>
      <c r="B87" s="16">
        <f ca="1">IF($AQ87=0,"",INDEX('Controle de reservas'!$B$14:$B$2013,$AQ87))</f>
      </c>
      <c r="C87" s="16">
        <f ca="1">IF($AQ87=0,"",INDEX('Controle de reservas'!$C$14:$C$2013,$AQ87))</f>
      </c>
      <c r="D87" s="16">
        <f ca="1">IF($AQ87=0,"",INDEX('Controle de reservas'!$D$14:$D$2013,$AQ87))</f>
      </c>
      <c r="E87" s="16">
        <f ca="1">IF($AQ87=0,"",INDEX('Controle de reservas'!$E$14:$E$2013,$AQ87))</f>
      </c>
      <c r="F87" s="16">
        <f ca="1">IF($AQ87=0,"",INDEX('Controle de reservas'!$F$14:$F$2013,$AQ87))</f>
      </c>
      <c r="G87" s="17">
        <f ca="1">IF(OR($AQ87=0,G$9="",G$9&lt;$AS87,AND($AT87&lt;&gt;"",G$9&gt;$AT87)),"",IF(AU87=0,"—",IF(INDEX('Controle de reservas'!$P$14:$P$2013,AU87)="DUPLICIDADE NO DIA","CONFLITO"&amp;IF(INDEX('Controle de reservas'!$M$14:$M$2013,AU87)&lt;&gt;"",CHAR(10)&amp;INDEX('Controle de reservas'!$M$14:$M$2013,AU87),"")&amp;IF(INDEX('Controle de reservas'!$N$14:$N$2013,AU87)&lt;&gt;"",CHAR(10)&amp;"Subst.: "&amp;INDEX('Controle de reservas'!$N$14:$N$2013,AU87),"")&amp;IF(AND(ISNUMBER(INDEX('Controle de reservas'!$I$14:$I$2013,AU87)),INDEX('Controle de reservas'!$I$14:$I$2013,AU87)&gt;0,INDEX('Controle de reservas'!$K$14:$K$2013,AU87)&gt;INDEX('Controle de reservas'!$I$14:$I$2013,AU87)),CHAR(10)&amp;"DIVERGÊNCIA DE DATAS",""),IF(INDEX('Controle de reservas'!$L$14:$L$2013,AU87)="Em cobertura","COV",IF(INDEX('Controle de reservas'!$L$14:$L$2013,AU87)="Disponível","DISP",IF(INDEX('Controle de reservas'!$L$14:$L$2013,AU87)="Não utilizado","NU",IF(INDEX('Controle de reservas'!$L$14:$L$2013,AU87)="Folga","F",IF(INDEX('Controle de reservas'!$L$14:$L$2013,AU87)="Ocorrência","O",IF(INDEX('Controle de reservas'!$L$14:$L$2013,AU87)="Programado","PROG",IF(INDEX('Controle de reservas'!$L$14:$L$2013,AU87)="Disponível no posto","DP","SEM SITUAÇÃO")))))))&amp;IF(INDEX('Controle de reservas'!$M$14:$M$2013,AU87)&lt;&gt;"",CHAR(10)&amp;INDEX('Controle de reservas'!$M$14:$M$2013,AU87),IF(OR(INDEX('Controle de reservas'!$L$14:$L$2013,AU87)="Em cobertura",INDEX('Controle de reservas'!$L$14:$L$2013,AU87)="Programado"),CHAR(10)&amp;"SEM LOCAL",""))&amp;IF(INDEX('Controle de reservas'!$N$14:$N$2013,AU87)&lt;&gt;"",CHAR(10)&amp;"Subst.: "&amp;INDEX('Controle de reservas'!$N$14:$N$2013,AU87),"")&amp;IF(AND(ISNUMBER(INDEX('Controle de reservas'!$I$14:$I$2013,AU87)),INDEX('Controle de reservas'!$I$14:$I$2013,AU87)&gt;0,INDEX('Controle de reservas'!$K$14:$K$2013,AU87)&gt;INDEX('Controle de reservas'!$I$14:$I$2013,AU87)),CHAR(10)&amp;"DIVERGÊNCIA DE DATAS","")&amp;IF(INDEX('Controle de reservas'!$P$14:$P$2013,AU87)&lt;&gt;"OK"," !",""))))</f>
      </c>
      <c r="H87" s="17">
        <f ca="1">IF(OR($AQ87=0,H$9="",H$9&lt;$AS87,AND($AT87&lt;&gt;"",H$9&gt;$AT87)),"",IF(AV87=0,"—",IF(INDEX('Controle de reservas'!$P$14:$P$2013,AV87)="DUPLICIDADE NO DIA","CONFLITO"&amp;IF(INDEX('Controle de reservas'!$M$14:$M$2013,AV87)&lt;&gt;"",CHAR(10)&amp;INDEX('Controle de reservas'!$M$14:$M$2013,AV87),"")&amp;IF(INDEX('Controle de reservas'!$N$14:$N$2013,AV87)&lt;&gt;"",CHAR(10)&amp;"Subst.: "&amp;INDEX('Controle de reservas'!$N$14:$N$2013,AV87),"")&amp;IF(AND(ISNUMBER(INDEX('Controle de reservas'!$I$14:$I$2013,AV87)),INDEX('Controle de reservas'!$I$14:$I$2013,AV87)&gt;0,INDEX('Controle de reservas'!$K$14:$K$2013,AV87)&gt;INDEX('Controle de reservas'!$I$14:$I$2013,AV87)),CHAR(10)&amp;"DIVERGÊNCIA DE DATAS",""),IF(INDEX('Controle de reservas'!$L$14:$L$2013,AV87)="Em cobertura","COV",IF(INDEX('Controle de reservas'!$L$14:$L$2013,AV87)="Disponível","DISP",IF(INDEX('Controle de reservas'!$L$14:$L$2013,AV87)="Não utilizado","NU",IF(INDEX('Controle de reservas'!$L$14:$L$2013,AV87)="Folga","F",IF(INDEX('Controle de reservas'!$L$14:$L$2013,AV87)="Ocorrência","O",IF(INDEX('Controle de reservas'!$L$14:$L$2013,AV87)="Programado","PROG",IF(INDEX('Controle de reservas'!$L$14:$L$2013,AV87)="Disponível no posto","DP","SEM SITUAÇÃO")))))))&amp;IF(INDEX('Controle de reservas'!$M$14:$M$2013,AV87)&lt;&gt;"",CHAR(10)&amp;INDEX('Controle de reservas'!$M$14:$M$2013,AV87),IF(OR(INDEX('Controle de reservas'!$L$14:$L$2013,AV87)="Em cobertura",INDEX('Controle de reservas'!$L$14:$L$2013,AV87)="Programado"),CHAR(10)&amp;"SEM LOCAL",""))&amp;IF(INDEX('Controle de reservas'!$N$14:$N$2013,AV87)&lt;&gt;"",CHAR(10)&amp;"Subst.: "&amp;INDEX('Controle de reservas'!$N$14:$N$2013,AV87),"")&amp;IF(AND(ISNUMBER(INDEX('Controle de reservas'!$I$14:$I$2013,AV87)),INDEX('Controle de reservas'!$I$14:$I$2013,AV87)&gt;0,INDEX('Controle de reservas'!$K$14:$K$2013,AV87)&gt;INDEX('Controle de reservas'!$I$14:$I$2013,AV87)),CHAR(10)&amp;"DIVERGÊNCIA DE DATAS","")&amp;IF(INDEX('Controle de reservas'!$P$14:$P$2013,AV87)&lt;&gt;"OK"," !",""))))</f>
      </c>
      <c r="I87" s="17">
        <f ca="1">IF(OR($AQ87=0,I$9="",I$9&lt;$AS87,AND($AT87&lt;&gt;"",I$9&gt;$AT87)),"",IF(AW87=0,"—",IF(INDEX('Controle de reservas'!$P$14:$P$2013,AW87)="DUPLICIDADE NO DIA","CONFLITO"&amp;IF(INDEX('Controle de reservas'!$M$14:$M$2013,AW87)&lt;&gt;"",CHAR(10)&amp;INDEX('Controle de reservas'!$M$14:$M$2013,AW87),"")&amp;IF(INDEX('Controle de reservas'!$N$14:$N$2013,AW87)&lt;&gt;"",CHAR(10)&amp;"Subst.: "&amp;INDEX('Controle de reservas'!$N$14:$N$2013,AW87),"")&amp;IF(AND(ISNUMBER(INDEX('Controle de reservas'!$I$14:$I$2013,AW87)),INDEX('Controle de reservas'!$I$14:$I$2013,AW87)&gt;0,INDEX('Controle de reservas'!$K$14:$K$2013,AW87)&gt;INDEX('Controle de reservas'!$I$14:$I$2013,AW87)),CHAR(10)&amp;"DIVERGÊNCIA DE DATAS",""),IF(INDEX('Controle de reservas'!$L$14:$L$2013,AW87)="Em cobertura","COV",IF(INDEX('Controle de reservas'!$L$14:$L$2013,AW87)="Disponível","DISP",IF(INDEX('Controle de reservas'!$L$14:$L$2013,AW87)="Não utilizado","NU",IF(INDEX('Controle de reservas'!$L$14:$L$2013,AW87)="Folga","F",IF(INDEX('Controle de reservas'!$L$14:$L$2013,AW87)="Ocorrência","O",IF(INDEX('Controle de reservas'!$L$14:$L$2013,AW87)="Programado","PROG",IF(INDEX('Controle de reservas'!$L$14:$L$2013,AW87)="Disponível no posto","DP","SEM SITUAÇÃO")))))))&amp;IF(INDEX('Controle de reservas'!$M$14:$M$2013,AW87)&lt;&gt;"",CHAR(10)&amp;INDEX('Controle de reservas'!$M$14:$M$2013,AW87),IF(OR(INDEX('Controle de reservas'!$L$14:$L$2013,AW87)="Em cobertura",INDEX('Controle de reservas'!$L$14:$L$2013,AW87)="Programado"),CHAR(10)&amp;"SEM LOCAL",""))&amp;IF(INDEX('Controle de reservas'!$N$14:$N$2013,AW87)&lt;&gt;"",CHAR(10)&amp;"Subst.: "&amp;INDEX('Controle de reservas'!$N$14:$N$2013,AW87),"")&amp;IF(AND(ISNUMBER(INDEX('Controle de reservas'!$I$14:$I$2013,AW87)),INDEX('Controle de reservas'!$I$14:$I$2013,AW87)&gt;0,INDEX('Controle de reservas'!$K$14:$K$2013,AW87)&gt;INDEX('Controle de reservas'!$I$14:$I$2013,AW87)),CHAR(10)&amp;"DIVERGÊNCIA DE DATAS","")&amp;IF(INDEX('Controle de reservas'!$P$14:$P$2013,AW87)&lt;&gt;"OK"," !",""))))</f>
      </c>
      <c r="J87" s="17">
        <f ca="1">IF(OR($AQ87=0,J$9="",J$9&lt;$AS87,AND($AT87&lt;&gt;"",J$9&gt;$AT87)),"",IF(AX87=0,"—",IF(INDEX('Controle de reservas'!$P$14:$P$2013,AX87)="DUPLICIDADE NO DIA","CONFLITO"&amp;IF(INDEX('Controle de reservas'!$M$14:$M$2013,AX87)&lt;&gt;"",CHAR(10)&amp;INDEX('Controle de reservas'!$M$14:$M$2013,AX87),"")&amp;IF(INDEX('Controle de reservas'!$N$14:$N$2013,AX87)&lt;&gt;"",CHAR(10)&amp;"Subst.: "&amp;INDEX('Controle de reservas'!$N$14:$N$2013,AX87),"")&amp;IF(AND(ISNUMBER(INDEX('Controle de reservas'!$I$14:$I$2013,AX87)),INDEX('Controle de reservas'!$I$14:$I$2013,AX87)&gt;0,INDEX('Controle de reservas'!$K$14:$K$2013,AX87)&gt;INDEX('Controle de reservas'!$I$14:$I$2013,AX87)),CHAR(10)&amp;"DIVERGÊNCIA DE DATAS",""),IF(INDEX('Controle de reservas'!$L$14:$L$2013,AX87)="Em cobertura","COV",IF(INDEX('Controle de reservas'!$L$14:$L$2013,AX87)="Disponível","DISP",IF(INDEX('Controle de reservas'!$L$14:$L$2013,AX87)="Não utilizado","NU",IF(INDEX('Controle de reservas'!$L$14:$L$2013,AX87)="Folga","F",IF(INDEX('Controle de reservas'!$L$14:$L$2013,AX87)="Ocorrência","O",IF(INDEX('Controle de reservas'!$L$14:$L$2013,AX87)="Programado","PROG",IF(INDEX('Controle de reservas'!$L$14:$L$2013,AX87)="Disponível no posto","DP","SEM SITUAÇÃO")))))))&amp;IF(INDEX('Controle de reservas'!$M$14:$M$2013,AX87)&lt;&gt;"",CHAR(10)&amp;INDEX('Controle de reservas'!$M$14:$M$2013,AX87),IF(OR(INDEX('Controle de reservas'!$L$14:$L$2013,AX87)="Em cobertura",INDEX('Controle de reservas'!$L$14:$L$2013,AX87)="Programado"),CHAR(10)&amp;"SEM LOCAL",""))&amp;IF(INDEX('Controle de reservas'!$N$14:$N$2013,AX87)&lt;&gt;"",CHAR(10)&amp;"Subst.: "&amp;INDEX('Controle de reservas'!$N$14:$N$2013,AX87),"")&amp;IF(AND(ISNUMBER(INDEX('Controle de reservas'!$I$14:$I$2013,AX87)),INDEX('Controle de reservas'!$I$14:$I$2013,AX87)&gt;0,INDEX('Controle de reservas'!$K$14:$K$2013,AX87)&gt;INDEX('Controle de reservas'!$I$14:$I$2013,AX87)),CHAR(10)&amp;"DIVERGÊNCIA DE DATAS","")&amp;IF(INDEX('Controle de reservas'!$P$14:$P$2013,AX87)&lt;&gt;"OK"," !",""))))</f>
      </c>
      <c r="K87" s="17">
        <f ca="1">IF(OR($AQ87=0,K$9="",K$9&lt;$AS87,AND($AT87&lt;&gt;"",K$9&gt;$AT87)),"",IF(AY87=0,"—",IF(INDEX('Controle de reservas'!$P$14:$P$2013,AY87)="DUPLICIDADE NO DIA","CONFLITO"&amp;IF(INDEX('Controle de reservas'!$M$14:$M$2013,AY87)&lt;&gt;"",CHAR(10)&amp;INDEX('Controle de reservas'!$M$14:$M$2013,AY87),"")&amp;IF(INDEX('Controle de reservas'!$N$14:$N$2013,AY87)&lt;&gt;"",CHAR(10)&amp;"Subst.: "&amp;INDEX('Controle de reservas'!$N$14:$N$2013,AY87),"")&amp;IF(AND(ISNUMBER(INDEX('Controle de reservas'!$I$14:$I$2013,AY87)),INDEX('Controle de reservas'!$I$14:$I$2013,AY87)&gt;0,INDEX('Controle de reservas'!$K$14:$K$2013,AY87)&gt;INDEX('Controle de reservas'!$I$14:$I$2013,AY87)),CHAR(10)&amp;"DIVERGÊNCIA DE DATAS",""),IF(INDEX('Controle de reservas'!$L$14:$L$2013,AY87)="Em cobertura","COV",IF(INDEX('Controle de reservas'!$L$14:$L$2013,AY87)="Disponível","DISP",IF(INDEX('Controle de reservas'!$L$14:$L$2013,AY87)="Não utilizado","NU",IF(INDEX('Controle de reservas'!$L$14:$L$2013,AY87)="Folga","F",IF(INDEX('Controle de reservas'!$L$14:$L$2013,AY87)="Ocorrência","O",IF(INDEX('Controle de reservas'!$L$14:$L$2013,AY87)="Programado","PROG",IF(INDEX('Controle de reservas'!$L$14:$L$2013,AY87)="Disponível no posto","DP","SEM SITUAÇÃO")))))))&amp;IF(INDEX('Controle de reservas'!$M$14:$M$2013,AY87)&lt;&gt;"",CHAR(10)&amp;INDEX('Controle de reservas'!$M$14:$M$2013,AY87),IF(OR(INDEX('Controle de reservas'!$L$14:$L$2013,AY87)="Em cobertura",INDEX('Controle de reservas'!$L$14:$L$2013,AY87)="Programado"),CHAR(10)&amp;"SEM LOCAL",""))&amp;IF(INDEX('Controle de reservas'!$N$14:$N$2013,AY87)&lt;&gt;"",CHAR(10)&amp;"Subst.: "&amp;INDEX('Controle de reservas'!$N$14:$N$2013,AY87),"")&amp;IF(AND(ISNUMBER(INDEX('Controle de reservas'!$I$14:$I$2013,AY87)),INDEX('Controle de reservas'!$I$14:$I$2013,AY87)&gt;0,INDEX('Controle de reservas'!$K$14:$K$2013,AY87)&gt;INDEX('Controle de reservas'!$I$14:$I$2013,AY87)),CHAR(10)&amp;"DIVERGÊNCIA DE DATAS","")&amp;IF(INDEX('Controle de reservas'!$P$14:$P$2013,AY87)&lt;&gt;"OK"," !",""))))</f>
      </c>
      <c r="L87" s="17">
        <f ca="1">IF(OR($AQ87=0,L$9="",L$9&lt;$AS87,AND($AT87&lt;&gt;"",L$9&gt;$AT87)),"",IF(AZ87=0,"—",IF(INDEX('Controle de reservas'!$P$14:$P$2013,AZ87)="DUPLICIDADE NO DIA","CONFLITO"&amp;IF(INDEX('Controle de reservas'!$M$14:$M$2013,AZ87)&lt;&gt;"",CHAR(10)&amp;INDEX('Controle de reservas'!$M$14:$M$2013,AZ87),"")&amp;IF(INDEX('Controle de reservas'!$N$14:$N$2013,AZ87)&lt;&gt;"",CHAR(10)&amp;"Subst.: "&amp;INDEX('Controle de reservas'!$N$14:$N$2013,AZ87),"")&amp;IF(AND(ISNUMBER(INDEX('Controle de reservas'!$I$14:$I$2013,AZ87)),INDEX('Controle de reservas'!$I$14:$I$2013,AZ87)&gt;0,INDEX('Controle de reservas'!$K$14:$K$2013,AZ87)&gt;INDEX('Controle de reservas'!$I$14:$I$2013,AZ87)),CHAR(10)&amp;"DIVERGÊNCIA DE DATAS",""),IF(INDEX('Controle de reservas'!$L$14:$L$2013,AZ87)="Em cobertura","COV",IF(INDEX('Controle de reservas'!$L$14:$L$2013,AZ87)="Disponível","DISP",IF(INDEX('Controle de reservas'!$L$14:$L$2013,AZ87)="Não utilizado","NU",IF(INDEX('Controle de reservas'!$L$14:$L$2013,AZ87)="Folga","F",IF(INDEX('Controle de reservas'!$L$14:$L$2013,AZ87)="Ocorrência","O",IF(INDEX('Controle de reservas'!$L$14:$L$2013,AZ87)="Programado","PROG",IF(INDEX('Controle de reservas'!$L$14:$L$2013,AZ87)="Disponível no posto","DP","SEM SITUAÇÃO")))))))&amp;IF(INDEX('Controle de reservas'!$M$14:$M$2013,AZ87)&lt;&gt;"",CHAR(10)&amp;INDEX('Controle de reservas'!$M$14:$M$2013,AZ87),IF(OR(INDEX('Controle de reservas'!$L$14:$L$2013,AZ87)="Em cobertura",INDEX('Controle de reservas'!$L$14:$L$2013,AZ87)="Programado"),CHAR(10)&amp;"SEM LOCAL",""))&amp;IF(INDEX('Controle de reservas'!$N$14:$N$2013,AZ87)&lt;&gt;"",CHAR(10)&amp;"Subst.: "&amp;INDEX('Controle de reservas'!$N$14:$N$2013,AZ87),"")&amp;IF(AND(ISNUMBER(INDEX('Controle de reservas'!$I$14:$I$2013,AZ87)),INDEX('Controle de reservas'!$I$14:$I$2013,AZ87)&gt;0,INDEX('Controle de reservas'!$K$14:$K$2013,AZ87)&gt;INDEX('Controle de reservas'!$I$14:$I$2013,AZ87)),CHAR(10)&amp;"DIVERGÊNCIA DE DATAS","")&amp;IF(INDEX('Controle de reservas'!$P$14:$P$2013,AZ87)&lt;&gt;"OK"," !",""))))</f>
      </c>
      <c r="M87" s="17">
        <f ca="1">IF(OR($AQ87=0,M$9="",M$9&lt;$AS87,AND($AT87&lt;&gt;"",M$9&gt;$AT87)),"",IF(BA87=0,"—",IF(INDEX('Controle de reservas'!$P$14:$P$2013,BA87)="DUPLICIDADE NO DIA","CONFLITO"&amp;IF(INDEX('Controle de reservas'!$M$14:$M$2013,BA87)&lt;&gt;"",CHAR(10)&amp;INDEX('Controle de reservas'!$M$14:$M$2013,BA87),"")&amp;IF(INDEX('Controle de reservas'!$N$14:$N$2013,BA87)&lt;&gt;"",CHAR(10)&amp;"Subst.: "&amp;INDEX('Controle de reservas'!$N$14:$N$2013,BA87),"")&amp;IF(AND(ISNUMBER(INDEX('Controle de reservas'!$I$14:$I$2013,BA87)),INDEX('Controle de reservas'!$I$14:$I$2013,BA87)&gt;0,INDEX('Controle de reservas'!$K$14:$K$2013,BA87)&gt;INDEX('Controle de reservas'!$I$14:$I$2013,BA87)),CHAR(10)&amp;"DIVERGÊNCIA DE DATAS",""),IF(INDEX('Controle de reservas'!$L$14:$L$2013,BA87)="Em cobertura","COV",IF(INDEX('Controle de reservas'!$L$14:$L$2013,BA87)="Disponível","DISP",IF(INDEX('Controle de reservas'!$L$14:$L$2013,BA87)="Não utilizado","NU",IF(INDEX('Controle de reservas'!$L$14:$L$2013,BA87)="Folga","F",IF(INDEX('Controle de reservas'!$L$14:$L$2013,BA87)="Ocorrência","O",IF(INDEX('Controle de reservas'!$L$14:$L$2013,BA87)="Programado","PROG",IF(INDEX('Controle de reservas'!$L$14:$L$2013,BA87)="Disponível no posto","DP","SEM SITUAÇÃO")))))))&amp;IF(INDEX('Controle de reservas'!$M$14:$M$2013,BA87)&lt;&gt;"",CHAR(10)&amp;INDEX('Controle de reservas'!$M$14:$M$2013,BA87),IF(OR(INDEX('Controle de reservas'!$L$14:$L$2013,BA87)="Em cobertura",INDEX('Controle de reservas'!$L$14:$L$2013,BA87)="Programado"),CHAR(10)&amp;"SEM LOCAL",""))&amp;IF(INDEX('Controle de reservas'!$N$14:$N$2013,BA87)&lt;&gt;"",CHAR(10)&amp;"Subst.: "&amp;INDEX('Controle de reservas'!$N$14:$N$2013,BA87),"")&amp;IF(AND(ISNUMBER(INDEX('Controle de reservas'!$I$14:$I$2013,BA87)),INDEX('Controle de reservas'!$I$14:$I$2013,BA87)&gt;0,INDEX('Controle de reservas'!$K$14:$K$2013,BA87)&gt;INDEX('Controle de reservas'!$I$14:$I$2013,BA87)),CHAR(10)&amp;"DIVERGÊNCIA DE DATAS","")&amp;IF(INDEX('Controle de reservas'!$P$14:$P$2013,BA87)&lt;&gt;"OK"," !",""))))</f>
      </c>
      <c r="N87" s="17">
        <f ca="1">IF(OR($AQ87=0,N$9="",N$9&lt;$AS87,AND($AT87&lt;&gt;"",N$9&gt;$AT87)),"",IF(BB87=0,"—",IF(INDEX('Controle de reservas'!$P$14:$P$2013,BB87)="DUPLICIDADE NO DIA","CONFLITO"&amp;IF(INDEX('Controle de reservas'!$M$14:$M$2013,BB87)&lt;&gt;"",CHAR(10)&amp;INDEX('Controle de reservas'!$M$14:$M$2013,BB87),"")&amp;IF(INDEX('Controle de reservas'!$N$14:$N$2013,BB87)&lt;&gt;"",CHAR(10)&amp;"Subst.: "&amp;INDEX('Controle de reservas'!$N$14:$N$2013,BB87),"")&amp;IF(AND(ISNUMBER(INDEX('Controle de reservas'!$I$14:$I$2013,BB87)),INDEX('Controle de reservas'!$I$14:$I$2013,BB87)&gt;0,INDEX('Controle de reservas'!$K$14:$K$2013,BB87)&gt;INDEX('Controle de reservas'!$I$14:$I$2013,BB87)),CHAR(10)&amp;"DIVERGÊNCIA DE DATAS",""),IF(INDEX('Controle de reservas'!$L$14:$L$2013,BB87)="Em cobertura","COV",IF(INDEX('Controle de reservas'!$L$14:$L$2013,BB87)="Disponível","DISP",IF(INDEX('Controle de reservas'!$L$14:$L$2013,BB87)="Não utilizado","NU",IF(INDEX('Controle de reservas'!$L$14:$L$2013,BB87)="Folga","F",IF(INDEX('Controle de reservas'!$L$14:$L$2013,BB87)="Ocorrência","O",IF(INDEX('Controle de reservas'!$L$14:$L$2013,BB87)="Programado","PROG",IF(INDEX('Controle de reservas'!$L$14:$L$2013,BB87)="Disponível no posto","DP","SEM SITUAÇÃO")))))))&amp;IF(INDEX('Controle de reservas'!$M$14:$M$2013,BB87)&lt;&gt;"",CHAR(10)&amp;INDEX('Controle de reservas'!$M$14:$M$2013,BB87),IF(OR(INDEX('Controle de reservas'!$L$14:$L$2013,BB87)="Em cobertura",INDEX('Controle de reservas'!$L$14:$L$2013,BB87)="Programado"),CHAR(10)&amp;"SEM LOCAL",""))&amp;IF(INDEX('Controle de reservas'!$N$14:$N$2013,BB87)&lt;&gt;"",CHAR(10)&amp;"Subst.: "&amp;INDEX('Controle de reservas'!$N$14:$N$2013,BB87),"")&amp;IF(AND(ISNUMBER(INDEX('Controle de reservas'!$I$14:$I$2013,BB87)),INDEX('Controle de reservas'!$I$14:$I$2013,BB87)&gt;0,INDEX('Controle de reservas'!$K$14:$K$2013,BB87)&gt;INDEX('Controle de reservas'!$I$14:$I$2013,BB87)),CHAR(10)&amp;"DIVERGÊNCIA DE DATAS","")&amp;IF(INDEX('Controle de reservas'!$P$14:$P$2013,BB87)&lt;&gt;"OK"," !",""))))</f>
      </c>
      <c r="O87" s="17">
        <f ca="1">IF(OR($AQ87=0,O$9="",O$9&lt;$AS87,AND($AT87&lt;&gt;"",O$9&gt;$AT87)),"",IF(BC87=0,"—",IF(INDEX('Controle de reservas'!$P$14:$P$2013,BC87)="DUPLICIDADE NO DIA","CONFLITO"&amp;IF(INDEX('Controle de reservas'!$M$14:$M$2013,BC87)&lt;&gt;"",CHAR(10)&amp;INDEX('Controle de reservas'!$M$14:$M$2013,BC87),"")&amp;IF(INDEX('Controle de reservas'!$N$14:$N$2013,BC87)&lt;&gt;"",CHAR(10)&amp;"Subst.: "&amp;INDEX('Controle de reservas'!$N$14:$N$2013,BC87),"")&amp;IF(AND(ISNUMBER(INDEX('Controle de reservas'!$I$14:$I$2013,BC87)),INDEX('Controle de reservas'!$I$14:$I$2013,BC87)&gt;0,INDEX('Controle de reservas'!$K$14:$K$2013,BC87)&gt;INDEX('Controle de reservas'!$I$14:$I$2013,BC87)),CHAR(10)&amp;"DIVERGÊNCIA DE DATAS",""),IF(INDEX('Controle de reservas'!$L$14:$L$2013,BC87)="Em cobertura","COV",IF(INDEX('Controle de reservas'!$L$14:$L$2013,BC87)="Disponível","DISP",IF(INDEX('Controle de reservas'!$L$14:$L$2013,BC87)="Não utilizado","NU",IF(INDEX('Controle de reservas'!$L$14:$L$2013,BC87)="Folga","F",IF(INDEX('Controle de reservas'!$L$14:$L$2013,BC87)="Ocorrência","O",IF(INDEX('Controle de reservas'!$L$14:$L$2013,BC87)="Programado","PROG",IF(INDEX('Controle de reservas'!$L$14:$L$2013,BC87)="Disponível no posto","DP","SEM SITUAÇÃO")))))))&amp;IF(INDEX('Controle de reservas'!$M$14:$M$2013,BC87)&lt;&gt;"",CHAR(10)&amp;INDEX('Controle de reservas'!$M$14:$M$2013,BC87),IF(OR(INDEX('Controle de reservas'!$L$14:$L$2013,BC87)="Em cobertura",INDEX('Controle de reservas'!$L$14:$L$2013,BC87)="Programado"),CHAR(10)&amp;"SEM LOCAL",""))&amp;IF(INDEX('Controle de reservas'!$N$14:$N$2013,BC87)&lt;&gt;"",CHAR(10)&amp;"Subst.: "&amp;INDEX('Controle de reservas'!$N$14:$N$2013,BC87),"")&amp;IF(AND(ISNUMBER(INDEX('Controle de reservas'!$I$14:$I$2013,BC87)),INDEX('Controle de reservas'!$I$14:$I$2013,BC87)&gt;0,INDEX('Controle de reservas'!$K$14:$K$2013,BC87)&gt;INDEX('Controle de reservas'!$I$14:$I$2013,BC87)),CHAR(10)&amp;"DIVERGÊNCIA DE DATAS","")&amp;IF(INDEX('Controle de reservas'!$P$14:$P$2013,BC87)&lt;&gt;"OK"," !",""))))</f>
      </c>
      <c r="P87" s="17">
        <f ca="1">IF(OR($AQ87=0,P$9="",P$9&lt;$AS87,AND($AT87&lt;&gt;"",P$9&gt;$AT87)),"",IF(BD87=0,"—",IF(INDEX('Controle de reservas'!$P$14:$P$2013,BD87)="DUPLICIDADE NO DIA","CONFLITO"&amp;IF(INDEX('Controle de reservas'!$M$14:$M$2013,BD87)&lt;&gt;"",CHAR(10)&amp;INDEX('Controle de reservas'!$M$14:$M$2013,BD87),"")&amp;IF(INDEX('Controle de reservas'!$N$14:$N$2013,BD87)&lt;&gt;"",CHAR(10)&amp;"Subst.: "&amp;INDEX('Controle de reservas'!$N$14:$N$2013,BD87),"")&amp;IF(AND(ISNUMBER(INDEX('Controle de reservas'!$I$14:$I$2013,BD87)),INDEX('Controle de reservas'!$I$14:$I$2013,BD87)&gt;0,INDEX('Controle de reservas'!$K$14:$K$2013,BD87)&gt;INDEX('Controle de reservas'!$I$14:$I$2013,BD87)),CHAR(10)&amp;"DIVERGÊNCIA DE DATAS",""),IF(INDEX('Controle de reservas'!$L$14:$L$2013,BD87)="Em cobertura","COV",IF(INDEX('Controle de reservas'!$L$14:$L$2013,BD87)="Disponível","DISP",IF(INDEX('Controle de reservas'!$L$14:$L$2013,BD87)="Não utilizado","NU",IF(INDEX('Controle de reservas'!$L$14:$L$2013,BD87)="Folga","F",IF(INDEX('Controle de reservas'!$L$14:$L$2013,BD87)="Ocorrência","O",IF(INDEX('Controle de reservas'!$L$14:$L$2013,BD87)="Programado","PROG",IF(INDEX('Controle de reservas'!$L$14:$L$2013,BD87)="Disponível no posto","DP","SEM SITUAÇÃO")))))))&amp;IF(INDEX('Controle de reservas'!$M$14:$M$2013,BD87)&lt;&gt;"",CHAR(10)&amp;INDEX('Controle de reservas'!$M$14:$M$2013,BD87),IF(OR(INDEX('Controle de reservas'!$L$14:$L$2013,BD87)="Em cobertura",INDEX('Controle de reservas'!$L$14:$L$2013,BD87)="Programado"),CHAR(10)&amp;"SEM LOCAL",""))&amp;IF(INDEX('Controle de reservas'!$N$14:$N$2013,BD87)&lt;&gt;"",CHAR(10)&amp;"Subst.: "&amp;INDEX('Controle de reservas'!$N$14:$N$2013,BD87),"")&amp;IF(AND(ISNUMBER(INDEX('Controle de reservas'!$I$14:$I$2013,BD87)),INDEX('Controle de reservas'!$I$14:$I$2013,BD87)&gt;0,INDEX('Controle de reservas'!$K$14:$K$2013,BD87)&gt;INDEX('Controle de reservas'!$I$14:$I$2013,BD87)),CHAR(10)&amp;"DIVERGÊNCIA DE DATAS","")&amp;IF(INDEX('Controle de reservas'!$P$14:$P$2013,BD87)&lt;&gt;"OK"," !",""))))</f>
      </c>
      <c r="Q87" s="17">
        <f ca="1">IF(OR($AQ87=0,Q$9="",Q$9&lt;$AS87,AND($AT87&lt;&gt;"",Q$9&gt;$AT87)),"",IF(BE87=0,"—",IF(INDEX('Controle de reservas'!$P$14:$P$2013,BE87)="DUPLICIDADE NO DIA","CONFLITO"&amp;IF(INDEX('Controle de reservas'!$M$14:$M$2013,BE87)&lt;&gt;"",CHAR(10)&amp;INDEX('Controle de reservas'!$M$14:$M$2013,BE87),"")&amp;IF(INDEX('Controle de reservas'!$N$14:$N$2013,BE87)&lt;&gt;"",CHAR(10)&amp;"Subst.: "&amp;INDEX('Controle de reservas'!$N$14:$N$2013,BE87),"")&amp;IF(AND(ISNUMBER(INDEX('Controle de reservas'!$I$14:$I$2013,BE87)),INDEX('Controle de reservas'!$I$14:$I$2013,BE87)&gt;0,INDEX('Controle de reservas'!$K$14:$K$2013,BE87)&gt;INDEX('Controle de reservas'!$I$14:$I$2013,BE87)),CHAR(10)&amp;"DIVERGÊNCIA DE DATAS",""),IF(INDEX('Controle de reservas'!$L$14:$L$2013,BE87)="Em cobertura","COV",IF(INDEX('Controle de reservas'!$L$14:$L$2013,BE87)="Disponível","DISP",IF(INDEX('Controle de reservas'!$L$14:$L$2013,BE87)="Não utilizado","NU",IF(INDEX('Controle de reservas'!$L$14:$L$2013,BE87)="Folga","F",IF(INDEX('Controle de reservas'!$L$14:$L$2013,BE87)="Ocorrência","O",IF(INDEX('Controle de reservas'!$L$14:$L$2013,BE87)="Programado","PROG",IF(INDEX('Controle de reservas'!$L$14:$L$2013,BE87)="Disponível no posto","DP","SEM SITUAÇÃO")))))))&amp;IF(INDEX('Controle de reservas'!$M$14:$M$2013,BE87)&lt;&gt;"",CHAR(10)&amp;INDEX('Controle de reservas'!$M$14:$M$2013,BE87),IF(OR(INDEX('Controle de reservas'!$L$14:$L$2013,BE87)="Em cobertura",INDEX('Controle de reservas'!$L$14:$L$2013,BE87)="Programado"),CHAR(10)&amp;"SEM LOCAL",""))&amp;IF(INDEX('Controle de reservas'!$N$14:$N$2013,BE87)&lt;&gt;"",CHAR(10)&amp;"Subst.: "&amp;INDEX('Controle de reservas'!$N$14:$N$2013,BE87),"")&amp;IF(AND(ISNUMBER(INDEX('Controle de reservas'!$I$14:$I$2013,BE87)),INDEX('Controle de reservas'!$I$14:$I$2013,BE87)&gt;0,INDEX('Controle de reservas'!$K$14:$K$2013,BE87)&gt;INDEX('Controle de reservas'!$I$14:$I$2013,BE87)),CHAR(10)&amp;"DIVERGÊNCIA DE DATAS","")&amp;IF(INDEX('Controle de reservas'!$P$14:$P$2013,BE87)&lt;&gt;"OK"," !",""))))</f>
      </c>
      <c r="R87" s="17">
        <f ca="1">IF(OR($AQ87=0,R$9="",R$9&lt;$AS87,AND($AT87&lt;&gt;"",R$9&gt;$AT87)),"",IF(BF87=0,"—",IF(INDEX('Controle de reservas'!$P$14:$P$2013,BF87)="DUPLICIDADE NO DIA","CONFLITO"&amp;IF(INDEX('Controle de reservas'!$M$14:$M$2013,BF87)&lt;&gt;"",CHAR(10)&amp;INDEX('Controle de reservas'!$M$14:$M$2013,BF87),"")&amp;IF(INDEX('Controle de reservas'!$N$14:$N$2013,BF87)&lt;&gt;"",CHAR(10)&amp;"Subst.: "&amp;INDEX('Controle de reservas'!$N$14:$N$2013,BF87),"")&amp;IF(AND(ISNUMBER(INDEX('Controle de reservas'!$I$14:$I$2013,BF87)),INDEX('Controle de reservas'!$I$14:$I$2013,BF87)&gt;0,INDEX('Controle de reservas'!$K$14:$K$2013,BF87)&gt;INDEX('Controle de reservas'!$I$14:$I$2013,BF87)),CHAR(10)&amp;"DIVERGÊNCIA DE DATAS",""),IF(INDEX('Controle de reservas'!$L$14:$L$2013,BF87)="Em cobertura","COV",IF(INDEX('Controle de reservas'!$L$14:$L$2013,BF87)="Disponível","DISP",IF(INDEX('Controle de reservas'!$L$14:$L$2013,BF87)="Não utilizado","NU",IF(INDEX('Controle de reservas'!$L$14:$L$2013,BF87)="Folga","F",IF(INDEX('Controle de reservas'!$L$14:$L$2013,BF87)="Ocorrência","O",IF(INDEX('Controle de reservas'!$L$14:$L$2013,BF87)="Programado","PROG",IF(INDEX('Controle de reservas'!$L$14:$L$2013,BF87)="Disponível no posto","DP","SEM SITUAÇÃO")))))))&amp;IF(INDEX('Controle de reservas'!$M$14:$M$2013,BF87)&lt;&gt;"",CHAR(10)&amp;INDEX('Controle de reservas'!$M$14:$M$2013,BF87),IF(OR(INDEX('Controle de reservas'!$L$14:$L$2013,BF87)="Em cobertura",INDEX('Controle de reservas'!$L$14:$L$2013,BF87)="Programado"),CHAR(10)&amp;"SEM LOCAL",""))&amp;IF(INDEX('Controle de reservas'!$N$14:$N$2013,BF87)&lt;&gt;"",CHAR(10)&amp;"Subst.: "&amp;INDEX('Controle de reservas'!$N$14:$N$2013,BF87),"")&amp;IF(AND(ISNUMBER(INDEX('Controle de reservas'!$I$14:$I$2013,BF87)),INDEX('Controle de reservas'!$I$14:$I$2013,BF87)&gt;0,INDEX('Controle de reservas'!$K$14:$K$2013,BF87)&gt;INDEX('Controle de reservas'!$I$14:$I$2013,BF87)),CHAR(10)&amp;"DIVERGÊNCIA DE DATAS","")&amp;IF(INDEX('Controle de reservas'!$P$14:$P$2013,BF87)&lt;&gt;"OK"," !",""))))</f>
      </c>
      <c r="S87" s="17">
        <f ca="1">IF(OR($AQ87=0,S$9="",S$9&lt;$AS87,AND($AT87&lt;&gt;"",S$9&gt;$AT87)),"",IF(BG87=0,"—",IF(INDEX('Controle de reservas'!$P$14:$P$2013,BG87)="DUPLICIDADE NO DIA","CONFLITO"&amp;IF(INDEX('Controle de reservas'!$M$14:$M$2013,BG87)&lt;&gt;"",CHAR(10)&amp;INDEX('Controle de reservas'!$M$14:$M$2013,BG87),"")&amp;IF(INDEX('Controle de reservas'!$N$14:$N$2013,BG87)&lt;&gt;"",CHAR(10)&amp;"Subst.: "&amp;INDEX('Controle de reservas'!$N$14:$N$2013,BG87),"")&amp;IF(AND(ISNUMBER(INDEX('Controle de reservas'!$I$14:$I$2013,BG87)),INDEX('Controle de reservas'!$I$14:$I$2013,BG87)&gt;0,INDEX('Controle de reservas'!$K$14:$K$2013,BG87)&gt;INDEX('Controle de reservas'!$I$14:$I$2013,BG87)),CHAR(10)&amp;"DIVERGÊNCIA DE DATAS",""),IF(INDEX('Controle de reservas'!$L$14:$L$2013,BG87)="Em cobertura","COV",IF(INDEX('Controle de reservas'!$L$14:$L$2013,BG87)="Disponível","DISP",IF(INDEX('Controle de reservas'!$L$14:$L$2013,BG87)="Não utilizado","NU",IF(INDEX('Controle de reservas'!$L$14:$L$2013,BG87)="Folga","F",IF(INDEX('Controle de reservas'!$L$14:$L$2013,BG87)="Ocorrência","O",IF(INDEX('Controle de reservas'!$L$14:$L$2013,BG87)="Programado","PROG",IF(INDEX('Controle de reservas'!$L$14:$L$2013,BG87)="Disponível no posto","DP","SEM SITUAÇÃO")))))))&amp;IF(INDEX('Controle de reservas'!$M$14:$M$2013,BG87)&lt;&gt;"",CHAR(10)&amp;INDEX('Controle de reservas'!$M$14:$M$2013,BG87),IF(OR(INDEX('Controle de reservas'!$L$14:$L$2013,BG87)="Em cobertura",INDEX('Controle de reservas'!$L$14:$L$2013,BG87)="Programado"),CHAR(10)&amp;"SEM LOCAL",""))&amp;IF(INDEX('Controle de reservas'!$N$14:$N$2013,BG87)&lt;&gt;"",CHAR(10)&amp;"Subst.: "&amp;INDEX('Controle de reservas'!$N$14:$N$2013,BG87),"")&amp;IF(AND(ISNUMBER(INDEX('Controle de reservas'!$I$14:$I$2013,BG87)),INDEX('Controle de reservas'!$I$14:$I$2013,BG87)&gt;0,INDEX('Controle de reservas'!$K$14:$K$2013,BG87)&gt;INDEX('Controle de reservas'!$I$14:$I$2013,BG87)),CHAR(10)&amp;"DIVERGÊNCIA DE DATAS","")&amp;IF(INDEX('Controle de reservas'!$P$14:$P$2013,BG87)&lt;&gt;"OK"," !",""))))</f>
      </c>
      <c r="T87" s="17">
        <f ca="1">IF(OR($AQ87=0,T$9="",T$9&lt;$AS87,AND($AT87&lt;&gt;"",T$9&gt;$AT87)),"",IF(BH87=0,"—",IF(INDEX('Controle de reservas'!$P$14:$P$2013,BH87)="DUPLICIDADE NO DIA","CONFLITO"&amp;IF(INDEX('Controle de reservas'!$M$14:$M$2013,BH87)&lt;&gt;"",CHAR(10)&amp;INDEX('Controle de reservas'!$M$14:$M$2013,BH87),"")&amp;IF(INDEX('Controle de reservas'!$N$14:$N$2013,BH87)&lt;&gt;"",CHAR(10)&amp;"Subst.: "&amp;INDEX('Controle de reservas'!$N$14:$N$2013,BH87),"")&amp;IF(AND(ISNUMBER(INDEX('Controle de reservas'!$I$14:$I$2013,BH87)),INDEX('Controle de reservas'!$I$14:$I$2013,BH87)&gt;0,INDEX('Controle de reservas'!$K$14:$K$2013,BH87)&gt;INDEX('Controle de reservas'!$I$14:$I$2013,BH87)),CHAR(10)&amp;"DIVERGÊNCIA DE DATAS",""),IF(INDEX('Controle de reservas'!$L$14:$L$2013,BH87)="Em cobertura","COV",IF(INDEX('Controle de reservas'!$L$14:$L$2013,BH87)="Disponível","DISP",IF(INDEX('Controle de reservas'!$L$14:$L$2013,BH87)="Não utilizado","NU",IF(INDEX('Controle de reservas'!$L$14:$L$2013,BH87)="Folga","F",IF(INDEX('Controle de reservas'!$L$14:$L$2013,BH87)="Ocorrência","O",IF(INDEX('Controle de reservas'!$L$14:$L$2013,BH87)="Programado","PROG",IF(INDEX('Controle de reservas'!$L$14:$L$2013,BH87)="Disponível no posto","DP","SEM SITUAÇÃO")))))))&amp;IF(INDEX('Controle de reservas'!$M$14:$M$2013,BH87)&lt;&gt;"",CHAR(10)&amp;INDEX('Controle de reservas'!$M$14:$M$2013,BH87),IF(OR(INDEX('Controle de reservas'!$L$14:$L$2013,BH87)="Em cobertura",INDEX('Controle de reservas'!$L$14:$L$2013,BH87)="Programado"),CHAR(10)&amp;"SEM LOCAL",""))&amp;IF(INDEX('Controle de reservas'!$N$14:$N$2013,BH87)&lt;&gt;"",CHAR(10)&amp;"Subst.: "&amp;INDEX('Controle de reservas'!$N$14:$N$2013,BH87),"")&amp;IF(AND(ISNUMBER(INDEX('Controle de reservas'!$I$14:$I$2013,BH87)),INDEX('Controle de reservas'!$I$14:$I$2013,BH87)&gt;0,INDEX('Controle de reservas'!$K$14:$K$2013,BH87)&gt;INDEX('Controle de reservas'!$I$14:$I$2013,BH87)),CHAR(10)&amp;"DIVERGÊNCIA DE DATAS","")&amp;IF(INDEX('Controle de reservas'!$P$14:$P$2013,BH87)&lt;&gt;"OK"," !",""))))</f>
      </c>
      <c r="U87" s="17">
        <f ca="1">IF(OR($AQ87=0,U$9="",U$9&lt;$AS87,AND($AT87&lt;&gt;"",U$9&gt;$AT87)),"",IF(BI87=0,"—",IF(INDEX('Controle de reservas'!$P$14:$P$2013,BI87)="DUPLICIDADE NO DIA","CONFLITO"&amp;IF(INDEX('Controle de reservas'!$M$14:$M$2013,BI87)&lt;&gt;"",CHAR(10)&amp;INDEX('Controle de reservas'!$M$14:$M$2013,BI87),"")&amp;IF(INDEX('Controle de reservas'!$N$14:$N$2013,BI87)&lt;&gt;"",CHAR(10)&amp;"Subst.: "&amp;INDEX('Controle de reservas'!$N$14:$N$2013,BI87),"")&amp;IF(AND(ISNUMBER(INDEX('Controle de reservas'!$I$14:$I$2013,BI87)),INDEX('Controle de reservas'!$I$14:$I$2013,BI87)&gt;0,INDEX('Controle de reservas'!$K$14:$K$2013,BI87)&gt;INDEX('Controle de reservas'!$I$14:$I$2013,BI87)),CHAR(10)&amp;"DIVERGÊNCIA DE DATAS",""),IF(INDEX('Controle de reservas'!$L$14:$L$2013,BI87)="Em cobertura","COV",IF(INDEX('Controle de reservas'!$L$14:$L$2013,BI87)="Disponível","DISP",IF(INDEX('Controle de reservas'!$L$14:$L$2013,BI87)="Não utilizado","NU",IF(INDEX('Controle de reservas'!$L$14:$L$2013,BI87)="Folga","F",IF(INDEX('Controle de reservas'!$L$14:$L$2013,BI87)="Ocorrência","O",IF(INDEX('Controle de reservas'!$L$14:$L$2013,BI87)="Programado","PROG",IF(INDEX('Controle de reservas'!$L$14:$L$2013,BI87)="Disponível no posto","DP","SEM SITUAÇÃO")))))))&amp;IF(INDEX('Controle de reservas'!$M$14:$M$2013,BI87)&lt;&gt;"",CHAR(10)&amp;INDEX('Controle de reservas'!$M$14:$M$2013,BI87),IF(OR(INDEX('Controle de reservas'!$L$14:$L$2013,BI87)="Em cobertura",INDEX('Controle de reservas'!$L$14:$L$2013,BI87)="Programado"),CHAR(10)&amp;"SEM LOCAL",""))&amp;IF(INDEX('Controle de reservas'!$N$14:$N$2013,BI87)&lt;&gt;"",CHAR(10)&amp;"Subst.: "&amp;INDEX('Controle de reservas'!$N$14:$N$2013,BI87),"")&amp;IF(AND(ISNUMBER(INDEX('Controle de reservas'!$I$14:$I$2013,BI87)),INDEX('Controle de reservas'!$I$14:$I$2013,BI87)&gt;0,INDEX('Controle de reservas'!$K$14:$K$2013,BI87)&gt;INDEX('Controle de reservas'!$I$14:$I$2013,BI87)),CHAR(10)&amp;"DIVERGÊNCIA DE DATAS","")&amp;IF(INDEX('Controle de reservas'!$P$14:$P$2013,BI87)&lt;&gt;"OK"," !",""))))</f>
      </c>
      <c r="V87" s="17">
        <f ca="1">IF(OR($AQ87=0,V$9="",V$9&lt;$AS87,AND($AT87&lt;&gt;"",V$9&gt;$AT87)),"",IF(BJ87=0,"—",IF(INDEX('Controle de reservas'!$P$14:$P$2013,BJ87)="DUPLICIDADE NO DIA","CONFLITO"&amp;IF(INDEX('Controle de reservas'!$M$14:$M$2013,BJ87)&lt;&gt;"",CHAR(10)&amp;INDEX('Controle de reservas'!$M$14:$M$2013,BJ87),"")&amp;IF(INDEX('Controle de reservas'!$N$14:$N$2013,BJ87)&lt;&gt;"",CHAR(10)&amp;"Subst.: "&amp;INDEX('Controle de reservas'!$N$14:$N$2013,BJ87),"")&amp;IF(AND(ISNUMBER(INDEX('Controle de reservas'!$I$14:$I$2013,BJ87)),INDEX('Controle de reservas'!$I$14:$I$2013,BJ87)&gt;0,INDEX('Controle de reservas'!$K$14:$K$2013,BJ87)&gt;INDEX('Controle de reservas'!$I$14:$I$2013,BJ87)),CHAR(10)&amp;"DIVERGÊNCIA DE DATAS",""),IF(INDEX('Controle de reservas'!$L$14:$L$2013,BJ87)="Em cobertura","COV",IF(INDEX('Controle de reservas'!$L$14:$L$2013,BJ87)="Disponível","DISP",IF(INDEX('Controle de reservas'!$L$14:$L$2013,BJ87)="Não utilizado","NU",IF(INDEX('Controle de reservas'!$L$14:$L$2013,BJ87)="Folga","F",IF(INDEX('Controle de reservas'!$L$14:$L$2013,BJ87)="Ocorrência","O",IF(INDEX('Controle de reservas'!$L$14:$L$2013,BJ87)="Programado","PROG",IF(INDEX('Controle de reservas'!$L$14:$L$2013,BJ87)="Disponível no posto","DP","SEM SITUAÇÃO")))))))&amp;IF(INDEX('Controle de reservas'!$M$14:$M$2013,BJ87)&lt;&gt;"",CHAR(10)&amp;INDEX('Controle de reservas'!$M$14:$M$2013,BJ87),IF(OR(INDEX('Controle de reservas'!$L$14:$L$2013,BJ87)="Em cobertura",INDEX('Controle de reservas'!$L$14:$L$2013,BJ87)="Programado"),CHAR(10)&amp;"SEM LOCAL",""))&amp;IF(INDEX('Controle de reservas'!$N$14:$N$2013,BJ87)&lt;&gt;"",CHAR(10)&amp;"Subst.: "&amp;INDEX('Controle de reservas'!$N$14:$N$2013,BJ87),"")&amp;IF(AND(ISNUMBER(INDEX('Controle de reservas'!$I$14:$I$2013,BJ87)),INDEX('Controle de reservas'!$I$14:$I$2013,BJ87)&gt;0,INDEX('Controle de reservas'!$K$14:$K$2013,BJ87)&gt;INDEX('Controle de reservas'!$I$14:$I$2013,BJ87)),CHAR(10)&amp;"DIVERGÊNCIA DE DATAS","")&amp;IF(INDEX('Controle de reservas'!$P$14:$P$2013,BJ87)&lt;&gt;"OK"," !",""))))</f>
      </c>
      <c r="W87" s="17">
        <f ca="1">IF(OR($AQ87=0,W$9="",W$9&lt;$AS87,AND($AT87&lt;&gt;"",W$9&gt;$AT87)),"",IF(BK87=0,"—",IF(INDEX('Controle de reservas'!$P$14:$P$2013,BK87)="DUPLICIDADE NO DIA","CONFLITO"&amp;IF(INDEX('Controle de reservas'!$M$14:$M$2013,BK87)&lt;&gt;"",CHAR(10)&amp;INDEX('Controle de reservas'!$M$14:$M$2013,BK87),"")&amp;IF(INDEX('Controle de reservas'!$N$14:$N$2013,BK87)&lt;&gt;"",CHAR(10)&amp;"Subst.: "&amp;INDEX('Controle de reservas'!$N$14:$N$2013,BK87),"")&amp;IF(AND(ISNUMBER(INDEX('Controle de reservas'!$I$14:$I$2013,BK87)),INDEX('Controle de reservas'!$I$14:$I$2013,BK87)&gt;0,INDEX('Controle de reservas'!$K$14:$K$2013,BK87)&gt;INDEX('Controle de reservas'!$I$14:$I$2013,BK87)),CHAR(10)&amp;"DIVERGÊNCIA DE DATAS",""),IF(INDEX('Controle de reservas'!$L$14:$L$2013,BK87)="Em cobertura","COV",IF(INDEX('Controle de reservas'!$L$14:$L$2013,BK87)="Disponível","DISP",IF(INDEX('Controle de reservas'!$L$14:$L$2013,BK87)="Não utilizado","NU",IF(INDEX('Controle de reservas'!$L$14:$L$2013,BK87)="Folga","F",IF(INDEX('Controle de reservas'!$L$14:$L$2013,BK87)="Ocorrência","O",IF(INDEX('Controle de reservas'!$L$14:$L$2013,BK87)="Programado","PROG",IF(INDEX('Controle de reservas'!$L$14:$L$2013,BK87)="Disponível no posto","DP","SEM SITUAÇÃO")))))))&amp;IF(INDEX('Controle de reservas'!$M$14:$M$2013,BK87)&lt;&gt;"",CHAR(10)&amp;INDEX('Controle de reservas'!$M$14:$M$2013,BK87),IF(OR(INDEX('Controle de reservas'!$L$14:$L$2013,BK87)="Em cobertura",INDEX('Controle de reservas'!$L$14:$L$2013,BK87)="Programado"),CHAR(10)&amp;"SEM LOCAL",""))&amp;IF(INDEX('Controle de reservas'!$N$14:$N$2013,BK87)&lt;&gt;"",CHAR(10)&amp;"Subst.: "&amp;INDEX('Controle de reservas'!$N$14:$N$2013,BK87),"")&amp;IF(AND(ISNUMBER(INDEX('Controle de reservas'!$I$14:$I$2013,BK87)),INDEX('Controle de reservas'!$I$14:$I$2013,BK87)&gt;0,INDEX('Controle de reservas'!$K$14:$K$2013,BK87)&gt;INDEX('Controle de reservas'!$I$14:$I$2013,BK87)),CHAR(10)&amp;"DIVERGÊNCIA DE DATAS","")&amp;IF(INDEX('Controle de reservas'!$P$14:$P$2013,BK87)&lt;&gt;"OK"," !",""))))</f>
      </c>
      <c r="X87" s="17">
        <f ca="1">IF(OR($AQ87=0,X$9="",X$9&lt;$AS87,AND($AT87&lt;&gt;"",X$9&gt;$AT87)),"",IF(BL87=0,"—",IF(INDEX('Controle de reservas'!$P$14:$P$2013,BL87)="DUPLICIDADE NO DIA","CONFLITO"&amp;IF(INDEX('Controle de reservas'!$M$14:$M$2013,BL87)&lt;&gt;"",CHAR(10)&amp;INDEX('Controle de reservas'!$M$14:$M$2013,BL87),"")&amp;IF(INDEX('Controle de reservas'!$N$14:$N$2013,BL87)&lt;&gt;"",CHAR(10)&amp;"Subst.: "&amp;INDEX('Controle de reservas'!$N$14:$N$2013,BL87),"")&amp;IF(AND(ISNUMBER(INDEX('Controle de reservas'!$I$14:$I$2013,BL87)),INDEX('Controle de reservas'!$I$14:$I$2013,BL87)&gt;0,INDEX('Controle de reservas'!$K$14:$K$2013,BL87)&gt;INDEX('Controle de reservas'!$I$14:$I$2013,BL87)),CHAR(10)&amp;"DIVERGÊNCIA DE DATAS",""),IF(INDEX('Controle de reservas'!$L$14:$L$2013,BL87)="Em cobertura","COV",IF(INDEX('Controle de reservas'!$L$14:$L$2013,BL87)="Disponível","DISP",IF(INDEX('Controle de reservas'!$L$14:$L$2013,BL87)="Não utilizado","NU",IF(INDEX('Controle de reservas'!$L$14:$L$2013,BL87)="Folga","F",IF(INDEX('Controle de reservas'!$L$14:$L$2013,BL87)="Ocorrência","O",IF(INDEX('Controle de reservas'!$L$14:$L$2013,BL87)="Programado","PROG",IF(INDEX('Controle de reservas'!$L$14:$L$2013,BL87)="Disponível no posto","DP","SEM SITUAÇÃO")))))))&amp;IF(INDEX('Controle de reservas'!$M$14:$M$2013,BL87)&lt;&gt;"",CHAR(10)&amp;INDEX('Controle de reservas'!$M$14:$M$2013,BL87),IF(OR(INDEX('Controle de reservas'!$L$14:$L$2013,BL87)="Em cobertura",INDEX('Controle de reservas'!$L$14:$L$2013,BL87)="Programado"),CHAR(10)&amp;"SEM LOCAL",""))&amp;IF(INDEX('Controle de reservas'!$N$14:$N$2013,BL87)&lt;&gt;"",CHAR(10)&amp;"Subst.: "&amp;INDEX('Controle de reservas'!$N$14:$N$2013,BL87),"")&amp;IF(AND(ISNUMBER(INDEX('Controle de reservas'!$I$14:$I$2013,BL87)),INDEX('Controle de reservas'!$I$14:$I$2013,BL87)&gt;0,INDEX('Controle de reservas'!$K$14:$K$2013,BL87)&gt;INDEX('Controle de reservas'!$I$14:$I$2013,BL87)),CHAR(10)&amp;"DIVERGÊNCIA DE DATAS","")&amp;IF(INDEX('Controle de reservas'!$P$14:$P$2013,BL87)&lt;&gt;"OK"," !",""))))</f>
      </c>
      <c r="Y87" s="17">
        <f ca="1">IF(OR($AQ87=0,Y$9="",Y$9&lt;$AS87,AND($AT87&lt;&gt;"",Y$9&gt;$AT87)),"",IF(BM87=0,"—",IF(INDEX('Controle de reservas'!$P$14:$P$2013,BM87)="DUPLICIDADE NO DIA","CONFLITO"&amp;IF(INDEX('Controle de reservas'!$M$14:$M$2013,BM87)&lt;&gt;"",CHAR(10)&amp;INDEX('Controle de reservas'!$M$14:$M$2013,BM87),"")&amp;IF(INDEX('Controle de reservas'!$N$14:$N$2013,BM87)&lt;&gt;"",CHAR(10)&amp;"Subst.: "&amp;INDEX('Controle de reservas'!$N$14:$N$2013,BM87),"")&amp;IF(AND(ISNUMBER(INDEX('Controle de reservas'!$I$14:$I$2013,BM87)),INDEX('Controle de reservas'!$I$14:$I$2013,BM87)&gt;0,INDEX('Controle de reservas'!$K$14:$K$2013,BM87)&gt;INDEX('Controle de reservas'!$I$14:$I$2013,BM87)),CHAR(10)&amp;"DIVERGÊNCIA DE DATAS",""),IF(INDEX('Controle de reservas'!$L$14:$L$2013,BM87)="Em cobertura","COV",IF(INDEX('Controle de reservas'!$L$14:$L$2013,BM87)="Disponível","DISP",IF(INDEX('Controle de reservas'!$L$14:$L$2013,BM87)="Não utilizado","NU",IF(INDEX('Controle de reservas'!$L$14:$L$2013,BM87)="Folga","F",IF(INDEX('Controle de reservas'!$L$14:$L$2013,BM87)="Ocorrência","O",IF(INDEX('Controle de reservas'!$L$14:$L$2013,BM87)="Programado","PROG",IF(INDEX('Controle de reservas'!$L$14:$L$2013,BM87)="Disponível no posto","DP","SEM SITUAÇÃO")))))))&amp;IF(INDEX('Controle de reservas'!$M$14:$M$2013,BM87)&lt;&gt;"",CHAR(10)&amp;INDEX('Controle de reservas'!$M$14:$M$2013,BM87),IF(OR(INDEX('Controle de reservas'!$L$14:$L$2013,BM87)="Em cobertura",INDEX('Controle de reservas'!$L$14:$L$2013,BM87)="Programado"),CHAR(10)&amp;"SEM LOCAL",""))&amp;IF(INDEX('Controle de reservas'!$N$14:$N$2013,BM87)&lt;&gt;"",CHAR(10)&amp;"Subst.: "&amp;INDEX('Controle de reservas'!$N$14:$N$2013,BM87),"")&amp;IF(AND(ISNUMBER(INDEX('Controle de reservas'!$I$14:$I$2013,BM87)),INDEX('Controle de reservas'!$I$14:$I$2013,BM87)&gt;0,INDEX('Controle de reservas'!$K$14:$K$2013,BM87)&gt;INDEX('Controle de reservas'!$I$14:$I$2013,BM87)),CHAR(10)&amp;"DIVERGÊNCIA DE DATAS","")&amp;IF(INDEX('Controle de reservas'!$P$14:$P$2013,BM87)&lt;&gt;"OK"," !",""))))</f>
      </c>
      <c r="Z87" s="17">
        <f ca="1">IF(OR($AQ87=0,Z$9="",Z$9&lt;$AS87,AND($AT87&lt;&gt;"",Z$9&gt;$AT87)),"",IF(BN87=0,"—",IF(INDEX('Controle de reservas'!$P$14:$P$2013,BN87)="DUPLICIDADE NO DIA","CONFLITO"&amp;IF(INDEX('Controle de reservas'!$M$14:$M$2013,BN87)&lt;&gt;"",CHAR(10)&amp;INDEX('Controle de reservas'!$M$14:$M$2013,BN87),"")&amp;IF(INDEX('Controle de reservas'!$N$14:$N$2013,BN87)&lt;&gt;"",CHAR(10)&amp;"Subst.: "&amp;INDEX('Controle de reservas'!$N$14:$N$2013,BN87),"")&amp;IF(AND(ISNUMBER(INDEX('Controle de reservas'!$I$14:$I$2013,BN87)),INDEX('Controle de reservas'!$I$14:$I$2013,BN87)&gt;0,INDEX('Controle de reservas'!$K$14:$K$2013,BN87)&gt;INDEX('Controle de reservas'!$I$14:$I$2013,BN87)),CHAR(10)&amp;"DIVERGÊNCIA DE DATAS",""),IF(INDEX('Controle de reservas'!$L$14:$L$2013,BN87)="Em cobertura","COV",IF(INDEX('Controle de reservas'!$L$14:$L$2013,BN87)="Disponível","DISP",IF(INDEX('Controle de reservas'!$L$14:$L$2013,BN87)="Não utilizado","NU",IF(INDEX('Controle de reservas'!$L$14:$L$2013,BN87)="Folga","F",IF(INDEX('Controle de reservas'!$L$14:$L$2013,BN87)="Ocorrência","O",IF(INDEX('Controle de reservas'!$L$14:$L$2013,BN87)="Programado","PROG",IF(INDEX('Controle de reservas'!$L$14:$L$2013,BN87)="Disponível no posto","DP","SEM SITUAÇÃO")))))))&amp;IF(INDEX('Controle de reservas'!$M$14:$M$2013,BN87)&lt;&gt;"",CHAR(10)&amp;INDEX('Controle de reservas'!$M$14:$M$2013,BN87),IF(OR(INDEX('Controle de reservas'!$L$14:$L$2013,BN87)="Em cobertura",INDEX('Controle de reservas'!$L$14:$L$2013,BN87)="Programado"),CHAR(10)&amp;"SEM LOCAL",""))&amp;IF(INDEX('Controle de reservas'!$N$14:$N$2013,BN87)&lt;&gt;"",CHAR(10)&amp;"Subst.: "&amp;INDEX('Controle de reservas'!$N$14:$N$2013,BN87),"")&amp;IF(AND(ISNUMBER(INDEX('Controle de reservas'!$I$14:$I$2013,BN87)),INDEX('Controle de reservas'!$I$14:$I$2013,BN87)&gt;0,INDEX('Controle de reservas'!$K$14:$K$2013,BN87)&gt;INDEX('Controle de reservas'!$I$14:$I$2013,BN87)),CHAR(10)&amp;"DIVERGÊNCIA DE DATAS","")&amp;IF(INDEX('Controle de reservas'!$P$14:$P$2013,BN87)&lt;&gt;"OK"," !",""))))</f>
      </c>
      <c r="AA87" s="17">
        <f ca="1">IF(OR($AQ87=0,AA$9="",AA$9&lt;$AS87,AND($AT87&lt;&gt;"",AA$9&gt;$AT87)),"",IF(BO87=0,"—",IF(INDEX('Controle de reservas'!$P$14:$P$2013,BO87)="DUPLICIDADE NO DIA","CONFLITO"&amp;IF(INDEX('Controle de reservas'!$M$14:$M$2013,BO87)&lt;&gt;"",CHAR(10)&amp;INDEX('Controle de reservas'!$M$14:$M$2013,BO87),"")&amp;IF(INDEX('Controle de reservas'!$N$14:$N$2013,BO87)&lt;&gt;"",CHAR(10)&amp;"Subst.: "&amp;INDEX('Controle de reservas'!$N$14:$N$2013,BO87),"")&amp;IF(AND(ISNUMBER(INDEX('Controle de reservas'!$I$14:$I$2013,BO87)),INDEX('Controle de reservas'!$I$14:$I$2013,BO87)&gt;0,INDEX('Controle de reservas'!$K$14:$K$2013,BO87)&gt;INDEX('Controle de reservas'!$I$14:$I$2013,BO87)),CHAR(10)&amp;"DIVERGÊNCIA DE DATAS",""),IF(INDEX('Controle de reservas'!$L$14:$L$2013,BO87)="Em cobertura","COV",IF(INDEX('Controle de reservas'!$L$14:$L$2013,BO87)="Disponível","DISP",IF(INDEX('Controle de reservas'!$L$14:$L$2013,BO87)="Não utilizado","NU",IF(INDEX('Controle de reservas'!$L$14:$L$2013,BO87)="Folga","F",IF(INDEX('Controle de reservas'!$L$14:$L$2013,BO87)="Ocorrência","O",IF(INDEX('Controle de reservas'!$L$14:$L$2013,BO87)="Programado","PROG",IF(INDEX('Controle de reservas'!$L$14:$L$2013,BO87)="Disponível no posto","DP","SEM SITUAÇÃO")))))))&amp;IF(INDEX('Controle de reservas'!$M$14:$M$2013,BO87)&lt;&gt;"",CHAR(10)&amp;INDEX('Controle de reservas'!$M$14:$M$2013,BO87),IF(OR(INDEX('Controle de reservas'!$L$14:$L$2013,BO87)="Em cobertura",INDEX('Controle de reservas'!$L$14:$L$2013,BO87)="Programado"),CHAR(10)&amp;"SEM LOCAL",""))&amp;IF(INDEX('Controle de reservas'!$N$14:$N$2013,BO87)&lt;&gt;"",CHAR(10)&amp;"Subst.: "&amp;INDEX('Controle de reservas'!$N$14:$N$2013,BO87),"")&amp;IF(AND(ISNUMBER(INDEX('Controle de reservas'!$I$14:$I$2013,BO87)),INDEX('Controle de reservas'!$I$14:$I$2013,BO87)&gt;0,INDEX('Controle de reservas'!$K$14:$K$2013,BO87)&gt;INDEX('Controle de reservas'!$I$14:$I$2013,BO87)),CHAR(10)&amp;"DIVERGÊNCIA DE DATAS","")&amp;IF(INDEX('Controle de reservas'!$P$14:$P$2013,BO87)&lt;&gt;"OK"," !",""))))</f>
      </c>
      <c r="AB87" s="17">
        <f ca="1">IF(OR($AQ87=0,AB$9="",AB$9&lt;$AS87,AND($AT87&lt;&gt;"",AB$9&gt;$AT87)),"",IF(BP87=0,"—",IF(INDEX('Controle de reservas'!$P$14:$P$2013,BP87)="DUPLICIDADE NO DIA","CONFLITO"&amp;IF(INDEX('Controle de reservas'!$M$14:$M$2013,BP87)&lt;&gt;"",CHAR(10)&amp;INDEX('Controle de reservas'!$M$14:$M$2013,BP87),"")&amp;IF(INDEX('Controle de reservas'!$N$14:$N$2013,BP87)&lt;&gt;"",CHAR(10)&amp;"Subst.: "&amp;INDEX('Controle de reservas'!$N$14:$N$2013,BP87),"")&amp;IF(AND(ISNUMBER(INDEX('Controle de reservas'!$I$14:$I$2013,BP87)),INDEX('Controle de reservas'!$I$14:$I$2013,BP87)&gt;0,INDEX('Controle de reservas'!$K$14:$K$2013,BP87)&gt;INDEX('Controle de reservas'!$I$14:$I$2013,BP87)),CHAR(10)&amp;"DIVERGÊNCIA DE DATAS",""),IF(INDEX('Controle de reservas'!$L$14:$L$2013,BP87)="Em cobertura","COV",IF(INDEX('Controle de reservas'!$L$14:$L$2013,BP87)="Disponível","DISP",IF(INDEX('Controle de reservas'!$L$14:$L$2013,BP87)="Não utilizado","NU",IF(INDEX('Controle de reservas'!$L$14:$L$2013,BP87)="Folga","F",IF(INDEX('Controle de reservas'!$L$14:$L$2013,BP87)="Ocorrência","O",IF(INDEX('Controle de reservas'!$L$14:$L$2013,BP87)="Programado","PROG",IF(INDEX('Controle de reservas'!$L$14:$L$2013,BP87)="Disponível no posto","DP","SEM SITUAÇÃO")))))))&amp;IF(INDEX('Controle de reservas'!$M$14:$M$2013,BP87)&lt;&gt;"",CHAR(10)&amp;INDEX('Controle de reservas'!$M$14:$M$2013,BP87),IF(OR(INDEX('Controle de reservas'!$L$14:$L$2013,BP87)="Em cobertura",INDEX('Controle de reservas'!$L$14:$L$2013,BP87)="Programado"),CHAR(10)&amp;"SEM LOCAL",""))&amp;IF(INDEX('Controle de reservas'!$N$14:$N$2013,BP87)&lt;&gt;"",CHAR(10)&amp;"Subst.: "&amp;INDEX('Controle de reservas'!$N$14:$N$2013,BP87),"")&amp;IF(AND(ISNUMBER(INDEX('Controle de reservas'!$I$14:$I$2013,BP87)),INDEX('Controle de reservas'!$I$14:$I$2013,BP87)&gt;0,INDEX('Controle de reservas'!$K$14:$K$2013,BP87)&gt;INDEX('Controle de reservas'!$I$14:$I$2013,BP87)),CHAR(10)&amp;"DIVERGÊNCIA DE DATAS","")&amp;IF(INDEX('Controle de reservas'!$P$14:$P$2013,BP87)&lt;&gt;"OK"," !",""))))</f>
      </c>
      <c r="AC87" s="17">
        <f ca="1">IF(OR($AQ87=0,AC$9="",AC$9&lt;$AS87,AND($AT87&lt;&gt;"",AC$9&gt;$AT87)),"",IF(BQ87=0,"—",IF(INDEX('Controle de reservas'!$P$14:$P$2013,BQ87)="DUPLICIDADE NO DIA","CONFLITO"&amp;IF(INDEX('Controle de reservas'!$M$14:$M$2013,BQ87)&lt;&gt;"",CHAR(10)&amp;INDEX('Controle de reservas'!$M$14:$M$2013,BQ87),"")&amp;IF(INDEX('Controle de reservas'!$N$14:$N$2013,BQ87)&lt;&gt;"",CHAR(10)&amp;"Subst.: "&amp;INDEX('Controle de reservas'!$N$14:$N$2013,BQ87),"")&amp;IF(AND(ISNUMBER(INDEX('Controle de reservas'!$I$14:$I$2013,BQ87)),INDEX('Controle de reservas'!$I$14:$I$2013,BQ87)&gt;0,INDEX('Controle de reservas'!$K$14:$K$2013,BQ87)&gt;INDEX('Controle de reservas'!$I$14:$I$2013,BQ87)),CHAR(10)&amp;"DIVERGÊNCIA DE DATAS",""),IF(INDEX('Controle de reservas'!$L$14:$L$2013,BQ87)="Em cobertura","COV",IF(INDEX('Controle de reservas'!$L$14:$L$2013,BQ87)="Disponível","DISP",IF(INDEX('Controle de reservas'!$L$14:$L$2013,BQ87)="Não utilizado","NU",IF(INDEX('Controle de reservas'!$L$14:$L$2013,BQ87)="Folga","F",IF(INDEX('Controle de reservas'!$L$14:$L$2013,BQ87)="Ocorrência","O",IF(INDEX('Controle de reservas'!$L$14:$L$2013,BQ87)="Programado","PROG",IF(INDEX('Controle de reservas'!$L$14:$L$2013,BQ87)="Disponível no posto","DP","SEM SITUAÇÃO")))))))&amp;IF(INDEX('Controle de reservas'!$M$14:$M$2013,BQ87)&lt;&gt;"",CHAR(10)&amp;INDEX('Controle de reservas'!$M$14:$M$2013,BQ87),IF(OR(INDEX('Controle de reservas'!$L$14:$L$2013,BQ87)="Em cobertura",INDEX('Controle de reservas'!$L$14:$L$2013,BQ87)="Programado"),CHAR(10)&amp;"SEM LOCAL",""))&amp;IF(INDEX('Controle de reservas'!$N$14:$N$2013,BQ87)&lt;&gt;"",CHAR(10)&amp;"Subst.: "&amp;INDEX('Controle de reservas'!$N$14:$N$2013,BQ87),"")&amp;IF(AND(ISNUMBER(INDEX('Controle de reservas'!$I$14:$I$2013,BQ87)),INDEX('Controle de reservas'!$I$14:$I$2013,BQ87)&gt;0,INDEX('Controle de reservas'!$K$14:$K$2013,BQ87)&gt;INDEX('Controle de reservas'!$I$14:$I$2013,BQ87)),CHAR(10)&amp;"DIVERGÊNCIA DE DATAS","")&amp;IF(INDEX('Controle de reservas'!$P$14:$P$2013,BQ87)&lt;&gt;"OK"," !",""))))</f>
      </c>
      <c r="AD87" s="17">
        <f ca="1">IF(OR($AQ87=0,AD$9="",AD$9&lt;$AS87,AND($AT87&lt;&gt;"",AD$9&gt;$AT87)),"",IF(BR87=0,"—",IF(INDEX('Controle de reservas'!$P$14:$P$2013,BR87)="DUPLICIDADE NO DIA","CONFLITO"&amp;IF(INDEX('Controle de reservas'!$M$14:$M$2013,BR87)&lt;&gt;"",CHAR(10)&amp;INDEX('Controle de reservas'!$M$14:$M$2013,BR87),"")&amp;IF(INDEX('Controle de reservas'!$N$14:$N$2013,BR87)&lt;&gt;"",CHAR(10)&amp;"Subst.: "&amp;INDEX('Controle de reservas'!$N$14:$N$2013,BR87),"")&amp;IF(AND(ISNUMBER(INDEX('Controle de reservas'!$I$14:$I$2013,BR87)),INDEX('Controle de reservas'!$I$14:$I$2013,BR87)&gt;0,INDEX('Controle de reservas'!$K$14:$K$2013,BR87)&gt;INDEX('Controle de reservas'!$I$14:$I$2013,BR87)),CHAR(10)&amp;"DIVERGÊNCIA DE DATAS",""),IF(INDEX('Controle de reservas'!$L$14:$L$2013,BR87)="Em cobertura","COV",IF(INDEX('Controle de reservas'!$L$14:$L$2013,BR87)="Disponível","DISP",IF(INDEX('Controle de reservas'!$L$14:$L$2013,BR87)="Não utilizado","NU",IF(INDEX('Controle de reservas'!$L$14:$L$2013,BR87)="Folga","F",IF(INDEX('Controle de reservas'!$L$14:$L$2013,BR87)="Ocorrência","O",IF(INDEX('Controle de reservas'!$L$14:$L$2013,BR87)="Programado","PROG",IF(INDEX('Controle de reservas'!$L$14:$L$2013,BR87)="Disponível no posto","DP","SEM SITUAÇÃO")))))))&amp;IF(INDEX('Controle de reservas'!$M$14:$M$2013,BR87)&lt;&gt;"",CHAR(10)&amp;INDEX('Controle de reservas'!$M$14:$M$2013,BR87),IF(OR(INDEX('Controle de reservas'!$L$14:$L$2013,BR87)="Em cobertura",INDEX('Controle de reservas'!$L$14:$L$2013,BR87)="Programado"),CHAR(10)&amp;"SEM LOCAL",""))&amp;IF(INDEX('Controle de reservas'!$N$14:$N$2013,BR87)&lt;&gt;"",CHAR(10)&amp;"Subst.: "&amp;INDEX('Controle de reservas'!$N$14:$N$2013,BR87),"")&amp;IF(AND(ISNUMBER(INDEX('Controle de reservas'!$I$14:$I$2013,BR87)),INDEX('Controle de reservas'!$I$14:$I$2013,BR87)&gt;0,INDEX('Controle de reservas'!$K$14:$K$2013,BR87)&gt;INDEX('Controle de reservas'!$I$14:$I$2013,BR87)),CHAR(10)&amp;"DIVERGÊNCIA DE DATAS","")&amp;IF(INDEX('Controle de reservas'!$P$14:$P$2013,BR87)&lt;&gt;"OK"," !",""))))</f>
      </c>
      <c r="AE87" s="17">
        <f ca="1">IF(OR($AQ87=0,AE$9="",AE$9&lt;$AS87,AND($AT87&lt;&gt;"",AE$9&gt;$AT87)),"",IF(BS87=0,"—",IF(INDEX('Controle de reservas'!$P$14:$P$2013,BS87)="DUPLICIDADE NO DIA","CONFLITO"&amp;IF(INDEX('Controle de reservas'!$M$14:$M$2013,BS87)&lt;&gt;"",CHAR(10)&amp;INDEX('Controle de reservas'!$M$14:$M$2013,BS87),"")&amp;IF(INDEX('Controle de reservas'!$N$14:$N$2013,BS87)&lt;&gt;"",CHAR(10)&amp;"Subst.: "&amp;INDEX('Controle de reservas'!$N$14:$N$2013,BS87),"")&amp;IF(AND(ISNUMBER(INDEX('Controle de reservas'!$I$14:$I$2013,BS87)),INDEX('Controle de reservas'!$I$14:$I$2013,BS87)&gt;0,INDEX('Controle de reservas'!$K$14:$K$2013,BS87)&gt;INDEX('Controle de reservas'!$I$14:$I$2013,BS87)),CHAR(10)&amp;"DIVERGÊNCIA DE DATAS",""),IF(INDEX('Controle de reservas'!$L$14:$L$2013,BS87)="Em cobertura","COV",IF(INDEX('Controle de reservas'!$L$14:$L$2013,BS87)="Disponível","DISP",IF(INDEX('Controle de reservas'!$L$14:$L$2013,BS87)="Não utilizado","NU",IF(INDEX('Controle de reservas'!$L$14:$L$2013,BS87)="Folga","F",IF(INDEX('Controle de reservas'!$L$14:$L$2013,BS87)="Ocorrência","O",IF(INDEX('Controle de reservas'!$L$14:$L$2013,BS87)="Programado","PROG",IF(INDEX('Controle de reservas'!$L$14:$L$2013,BS87)="Disponível no posto","DP","SEM SITUAÇÃO")))))))&amp;IF(INDEX('Controle de reservas'!$M$14:$M$2013,BS87)&lt;&gt;"",CHAR(10)&amp;INDEX('Controle de reservas'!$M$14:$M$2013,BS87),IF(OR(INDEX('Controle de reservas'!$L$14:$L$2013,BS87)="Em cobertura",INDEX('Controle de reservas'!$L$14:$L$2013,BS87)="Programado"),CHAR(10)&amp;"SEM LOCAL",""))&amp;IF(INDEX('Controle de reservas'!$N$14:$N$2013,BS87)&lt;&gt;"",CHAR(10)&amp;"Subst.: "&amp;INDEX('Controle de reservas'!$N$14:$N$2013,BS87),"")&amp;IF(AND(ISNUMBER(INDEX('Controle de reservas'!$I$14:$I$2013,BS87)),INDEX('Controle de reservas'!$I$14:$I$2013,BS87)&gt;0,INDEX('Controle de reservas'!$K$14:$K$2013,BS87)&gt;INDEX('Controle de reservas'!$I$14:$I$2013,BS87)),CHAR(10)&amp;"DIVERGÊNCIA DE DATAS","")&amp;IF(INDEX('Controle de reservas'!$P$14:$P$2013,BS87)&lt;&gt;"OK"," !",""))))</f>
      </c>
      <c r="AF87" s="17">
        <f ca="1">IF(OR($AQ87=0,AF$9="",AF$9&lt;$AS87,AND($AT87&lt;&gt;"",AF$9&gt;$AT87)),"",IF(BT87=0,"—",IF(INDEX('Controle de reservas'!$P$14:$P$2013,BT87)="DUPLICIDADE NO DIA","CONFLITO"&amp;IF(INDEX('Controle de reservas'!$M$14:$M$2013,BT87)&lt;&gt;"",CHAR(10)&amp;INDEX('Controle de reservas'!$M$14:$M$2013,BT87),"")&amp;IF(INDEX('Controle de reservas'!$N$14:$N$2013,BT87)&lt;&gt;"",CHAR(10)&amp;"Subst.: "&amp;INDEX('Controle de reservas'!$N$14:$N$2013,BT87),"")&amp;IF(AND(ISNUMBER(INDEX('Controle de reservas'!$I$14:$I$2013,BT87)),INDEX('Controle de reservas'!$I$14:$I$2013,BT87)&gt;0,INDEX('Controle de reservas'!$K$14:$K$2013,BT87)&gt;INDEX('Controle de reservas'!$I$14:$I$2013,BT87)),CHAR(10)&amp;"DIVERGÊNCIA DE DATAS",""),IF(INDEX('Controle de reservas'!$L$14:$L$2013,BT87)="Em cobertura","COV",IF(INDEX('Controle de reservas'!$L$14:$L$2013,BT87)="Disponível","DISP",IF(INDEX('Controle de reservas'!$L$14:$L$2013,BT87)="Não utilizado","NU",IF(INDEX('Controle de reservas'!$L$14:$L$2013,BT87)="Folga","F",IF(INDEX('Controle de reservas'!$L$14:$L$2013,BT87)="Ocorrência","O",IF(INDEX('Controle de reservas'!$L$14:$L$2013,BT87)="Programado","PROG",IF(INDEX('Controle de reservas'!$L$14:$L$2013,BT87)="Disponível no posto","DP","SEM SITUAÇÃO")))))))&amp;IF(INDEX('Controle de reservas'!$M$14:$M$2013,BT87)&lt;&gt;"",CHAR(10)&amp;INDEX('Controle de reservas'!$M$14:$M$2013,BT87),IF(OR(INDEX('Controle de reservas'!$L$14:$L$2013,BT87)="Em cobertura",INDEX('Controle de reservas'!$L$14:$L$2013,BT87)="Programado"),CHAR(10)&amp;"SEM LOCAL",""))&amp;IF(INDEX('Controle de reservas'!$N$14:$N$2013,BT87)&lt;&gt;"",CHAR(10)&amp;"Subst.: "&amp;INDEX('Controle de reservas'!$N$14:$N$2013,BT87),"")&amp;IF(AND(ISNUMBER(INDEX('Controle de reservas'!$I$14:$I$2013,BT87)),INDEX('Controle de reservas'!$I$14:$I$2013,BT87)&gt;0,INDEX('Controle de reservas'!$K$14:$K$2013,BT87)&gt;INDEX('Controle de reservas'!$I$14:$I$2013,BT87)),CHAR(10)&amp;"DIVERGÊNCIA DE DATAS","")&amp;IF(INDEX('Controle de reservas'!$P$14:$P$2013,BT87)&lt;&gt;"OK"," !",""))))</f>
      </c>
      <c r="AG87" s="17">
        <f ca="1">IF(OR($AQ87=0,AG$9="",AG$9&lt;$AS87,AND($AT87&lt;&gt;"",AG$9&gt;$AT87)),"",IF(BU87=0,"—",IF(INDEX('Controle de reservas'!$P$14:$P$2013,BU87)="DUPLICIDADE NO DIA","CONFLITO"&amp;IF(INDEX('Controle de reservas'!$M$14:$M$2013,BU87)&lt;&gt;"",CHAR(10)&amp;INDEX('Controle de reservas'!$M$14:$M$2013,BU87),"")&amp;IF(INDEX('Controle de reservas'!$N$14:$N$2013,BU87)&lt;&gt;"",CHAR(10)&amp;"Subst.: "&amp;INDEX('Controle de reservas'!$N$14:$N$2013,BU87),"")&amp;IF(AND(ISNUMBER(INDEX('Controle de reservas'!$I$14:$I$2013,BU87)),INDEX('Controle de reservas'!$I$14:$I$2013,BU87)&gt;0,INDEX('Controle de reservas'!$K$14:$K$2013,BU87)&gt;INDEX('Controle de reservas'!$I$14:$I$2013,BU87)),CHAR(10)&amp;"DIVERGÊNCIA DE DATAS",""),IF(INDEX('Controle de reservas'!$L$14:$L$2013,BU87)="Em cobertura","COV",IF(INDEX('Controle de reservas'!$L$14:$L$2013,BU87)="Disponível","DISP",IF(INDEX('Controle de reservas'!$L$14:$L$2013,BU87)="Não utilizado","NU",IF(INDEX('Controle de reservas'!$L$14:$L$2013,BU87)="Folga","F",IF(INDEX('Controle de reservas'!$L$14:$L$2013,BU87)="Ocorrência","O",IF(INDEX('Controle de reservas'!$L$14:$L$2013,BU87)="Programado","PROG",IF(INDEX('Controle de reservas'!$L$14:$L$2013,BU87)="Disponível no posto","DP","SEM SITUAÇÃO")))))))&amp;IF(INDEX('Controle de reservas'!$M$14:$M$2013,BU87)&lt;&gt;"",CHAR(10)&amp;INDEX('Controle de reservas'!$M$14:$M$2013,BU87),IF(OR(INDEX('Controle de reservas'!$L$14:$L$2013,BU87)="Em cobertura",INDEX('Controle de reservas'!$L$14:$L$2013,BU87)="Programado"),CHAR(10)&amp;"SEM LOCAL",""))&amp;IF(INDEX('Controle de reservas'!$N$14:$N$2013,BU87)&lt;&gt;"",CHAR(10)&amp;"Subst.: "&amp;INDEX('Controle de reservas'!$N$14:$N$2013,BU87),"")&amp;IF(AND(ISNUMBER(INDEX('Controle de reservas'!$I$14:$I$2013,BU87)),INDEX('Controle de reservas'!$I$14:$I$2013,BU87)&gt;0,INDEX('Controle de reservas'!$K$14:$K$2013,BU87)&gt;INDEX('Controle de reservas'!$I$14:$I$2013,BU87)),CHAR(10)&amp;"DIVERGÊNCIA DE DATAS","")&amp;IF(INDEX('Controle de reservas'!$P$14:$P$2013,BU87)&lt;&gt;"OK"," !",""))))</f>
      </c>
      <c r="AH87" s="17">
        <f ca="1">IF(OR($AQ87=0,AH$9="",AH$9&lt;$AS87,AND($AT87&lt;&gt;"",AH$9&gt;$AT87)),"",IF(BV87=0,"—",IF(INDEX('Controle de reservas'!$P$14:$P$2013,BV87)="DUPLICIDADE NO DIA","CONFLITO"&amp;IF(INDEX('Controle de reservas'!$M$14:$M$2013,BV87)&lt;&gt;"",CHAR(10)&amp;INDEX('Controle de reservas'!$M$14:$M$2013,BV87),"")&amp;IF(INDEX('Controle de reservas'!$N$14:$N$2013,BV87)&lt;&gt;"",CHAR(10)&amp;"Subst.: "&amp;INDEX('Controle de reservas'!$N$14:$N$2013,BV87),"")&amp;IF(AND(ISNUMBER(INDEX('Controle de reservas'!$I$14:$I$2013,BV87)),INDEX('Controle de reservas'!$I$14:$I$2013,BV87)&gt;0,INDEX('Controle de reservas'!$K$14:$K$2013,BV87)&gt;INDEX('Controle de reservas'!$I$14:$I$2013,BV87)),CHAR(10)&amp;"DIVERGÊNCIA DE DATAS",""),IF(INDEX('Controle de reservas'!$L$14:$L$2013,BV87)="Em cobertura","COV",IF(INDEX('Controle de reservas'!$L$14:$L$2013,BV87)="Disponível","DISP",IF(INDEX('Controle de reservas'!$L$14:$L$2013,BV87)="Não utilizado","NU",IF(INDEX('Controle de reservas'!$L$14:$L$2013,BV87)="Folga","F",IF(INDEX('Controle de reservas'!$L$14:$L$2013,BV87)="Ocorrência","O",IF(INDEX('Controle de reservas'!$L$14:$L$2013,BV87)="Programado","PROG",IF(INDEX('Controle de reservas'!$L$14:$L$2013,BV87)="Disponível no posto","DP","SEM SITUAÇÃO")))))))&amp;IF(INDEX('Controle de reservas'!$M$14:$M$2013,BV87)&lt;&gt;"",CHAR(10)&amp;INDEX('Controle de reservas'!$M$14:$M$2013,BV87),IF(OR(INDEX('Controle de reservas'!$L$14:$L$2013,BV87)="Em cobertura",INDEX('Controle de reservas'!$L$14:$L$2013,BV87)="Programado"),CHAR(10)&amp;"SEM LOCAL",""))&amp;IF(INDEX('Controle de reservas'!$N$14:$N$2013,BV87)&lt;&gt;"",CHAR(10)&amp;"Subst.: "&amp;INDEX('Controle de reservas'!$N$14:$N$2013,BV87),"")&amp;IF(AND(ISNUMBER(INDEX('Controle de reservas'!$I$14:$I$2013,BV87)),INDEX('Controle de reservas'!$I$14:$I$2013,BV87)&gt;0,INDEX('Controle de reservas'!$K$14:$K$2013,BV87)&gt;INDEX('Controle de reservas'!$I$14:$I$2013,BV87)),CHAR(10)&amp;"DIVERGÊNCIA DE DATAS","")&amp;IF(INDEX('Controle de reservas'!$P$14:$P$2013,BV87)&lt;&gt;"OK"," !",""))))</f>
      </c>
      <c r="AI87" s="17">
        <f ca="1">IF(OR($AQ87=0,AI$9="",AI$9&lt;$AS87,AND($AT87&lt;&gt;"",AI$9&gt;$AT87)),"",IF(BW87=0,"—",IF(INDEX('Controle de reservas'!$P$14:$P$2013,BW87)="DUPLICIDADE NO DIA","CONFLITO"&amp;IF(INDEX('Controle de reservas'!$M$14:$M$2013,BW87)&lt;&gt;"",CHAR(10)&amp;INDEX('Controle de reservas'!$M$14:$M$2013,BW87),"")&amp;IF(INDEX('Controle de reservas'!$N$14:$N$2013,BW87)&lt;&gt;"",CHAR(10)&amp;"Subst.: "&amp;INDEX('Controle de reservas'!$N$14:$N$2013,BW87),"")&amp;IF(AND(ISNUMBER(INDEX('Controle de reservas'!$I$14:$I$2013,BW87)),INDEX('Controle de reservas'!$I$14:$I$2013,BW87)&gt;0,INDEX('Controle de reservas'!$K$14:$K$2013,BW87)&gt;INDEX('Controle de reservas'!$I$14:$I$2013,BW87)),CHAR(10)&amp;"DIVERGÊNCIA DE DATAS",""),IF(INDEX('Controle de reservas'!$L$14:$L$2013,BW87)="Em cobertura","COV",IF(INDEX('Controle de reservas'!$L$14:$L$2013,BW87)="Disponível","DISP",IF(INDEX('Controle de reservas'!$L$14:$L$2013,BW87)="Não utilizado","NU",IF(INDEX('Controle de reservas'!$L$14:$L$2013,BW87)="Folga","F",IF(INDEX('Controle de reservas'!$L$14:$L$2013,BW87)="Ocorrência","O",IF(INDEX('Controle de reservas'!$L$14:$L$2013,BW87)="Programado","PROG",IF(INDEX('Controle de reservas'!$L$14:$L$2013,BW87)="Disponível no posto","DP","SEM SITUAÇÃO")))))))&amp;IF(INDEX('Controle de reservas'!$M$14:$M$2013,BW87)&lt;&gt;"",CHAR(10)&amp;INDEX('Controle de reservas'!$M$14:$M$2013,BW87),IF(OR(INDEX('Controle de reservas'!$L$14:$L$2013,BW87)="Em cobertura",INDEX('Controle de reservas'!$L$14:$L$2013,BW87)="Programado"),CHAR(10)&amp;"SEM LOCAL",""))&amp;IF(INDEX('Controle de reservas'!$N$14:$N$2013,BW87)&lt;&gt;"",CHAR(10)&amp;"Subst.: "&amp;INDEX('Controle de reservas'!$N$14:$N$2013,BW87),"")&amp;IF(AND(ISNUMBER(INDEX('Controle de reservas'!$I$14:$I$2013,BW87)),INDEX('Controle de reservas'!$I$14:$I$2013,BW87)&gt;0,INDEX('Controle de reservas'!$K$14:$K$2013,BW87)&gt;INDEX('Controle de reservas'!$I$14:$I$2013,BW87)),CHAR(10)&amp;"DIVERGÊNCIA DE DATAS","")&amp;IF(INDEX('Controle de reservas'!$P$14:$P$2013,BW87)&lt;&gt;"OK"," !",""))))</f>
      </c>
      <c r="AJ87" s="17">
        <f ca="1">IF(OR($AQ87=0,AJ$9="",AJ$9&lt;$AS87,AND($AT87&lt;&gt;"",AJ$9&gt;$AT87)),"",IF(BX87=0,"—",IF(INDEX('Controle de reservas'!$P$14:$P$2013,BX87)="DUPLICIDADE NO DIA","CONFLITO"&amp;IF(INDEX('Controle de reservas'!$M$14:$M$2013,BX87)&lt;&gt;"",CHAR(10)&amp;INDEX('Controle de reservas'!$M$14:$M$2013,BX87),"")&amp;IF(INDEX('Controle de reservas'!$N$14:$N$2013,BX87)&lt;&gt;"",CHAR(10)&amp;"Subst.: "&amp;INDEX('Controle de reservas'!$N$14:$N$2013,BX87),"")&amp;IF(AND(ISNUMBER(INDEX('Controle de reservas'!$I$14:$I$2013,BX87)),INDEX('Controle de reservas'!$I$14:$I$2013,BX87)&gt;0,INDEX('Controle de reservas'!$K$14:$K$2013,BX87)&gt;INDEX('Controle de reservas'!$I$14:$I$2013,BX87)),CHAR(10)&amp;"DIVERGÊNCIA DE DATAS",""),IF(INDEX('Controle de reservas'!$L$14:$L$2013,BX87)="Em cobertura","COV",IF(INDEX('Controle de reservas'!$L$14:$L$2013,BX87)="Disponível","DISP",IF(INDEX('Controle de reservas'!$L$14:$L$2013,BX87)="Não utilizado","NU",IF(INDEX('Controle de reservas'!$L$14:$L$2013,BX87)="Folga","F",IF(INDEX('Controle de reservas'!$L$14:$L$2013,BX87)="Ocorrência","O",IF(INDEX('Controle de reservas'!$L$14:$L$2013,BX87)="Programado","PROG",IF(INDEX('Controle de reservas'!$L$14:$L$2013,BX87)="Disponível no posto","DP","SEM SITUAÇÃO")))))))&amp;IF(INDEX('Controle de reservas'!$M$14:$M$2013,BX87)&lt;&gt;"",CHAR(10)&amp;INDEX('Controle de reservas'!$M$14:$M$2013,BX87),IF(OR(INDEX('Controle de reservas'!$L$14:$L$2013,BX87)="Em cobertura",INDEX('Controle de reservas'!$L$14:$L$2013,BX87)="Programado"),CHAR(10)&amp;"SEM LOCAL",""))&amp;IF(INDEX('Controle de reservas'!$N$14:$N$2013,BX87)&lt;&gt;"",CHAR(10)&amp;"Subst.: "&amp;INDEX('Controle de reservas'!$N$14:$N$2013,BX87),"")&amp;IF(AND(ISNUMBER(INDEX('Controle de reservas'!$I$14:$I$2013,BX87)),INDEX('Controle de reservas'!$I$14:$I$2013,BX87)&gt;0,INDEX('Controle de reservas'!$K$14:$K$2013,BX87)&gt;INDEX('Controle de reservas'!$I$14:$I$2013,BX87)),CHAR(10)&amp;"DIVERGÊNCIA DE DATAS","")&amp;IF(INDEX('Controle de reservas'!$P$14:$P$2013,BX87)&lt;&gt;"OK"," !",""))))</f>
      </c>
      <c r="AK87" s="17">
        <f ca="1">IF(OR($AQ87=0,AK$9="",AK$9&lt;$AS87,AND($AT87&lt;&gt;"",AK$9&gt;$AT87)),"",IF(BY87=0,"—",IF(INDEX('Controle de reservas'!$P$14:$P$2013,BY87)="DUPLICIDADE NO DIA","CONFLITO"&amp;IF(INDEX('Controle de reservas'!$M$14:$M$2013,BY87)&lt;&gt;"",CHAR(10)&amp;INDEX('Controle de reservas'!$M$14:$M$2013,BY87),"")&amp;IF(INDEX('Controle de reservas'!$N$14:$N$2013,BY87)&lt;&gt;"",CHAR(10)&amp;"Subst.: "&amp;INDEX('Controle de reservas'!$N$14:$N$2013,BY87),"")&amp;IF(AND(ISNUMBER(INDEX('Controle de reservas'!$I$14:$I$2013,BY87)),INDEX('Controle de reservas'!$I$14:$I$2013,BY87)&gt;0,INDEX('Controle de reservas'!$K$14:$K$2013,BY87)&gt;INDEX('Controle de reservas'!$I$14:$I$2013,BY87)),CHAR(10)&amp;"DIVERGÊNCIA DE DATAS",""),IF(INDEX('Controle de reservas'!$L$14:$L$2013,BY87)="Em cobertura","COV",IF(INDEX('Controle de reservas'!$L$14:$L$2013,BY87)="Disponível","DISP",IF(INDEX('Controle de reservas'!$L$14:$L$2013,BY87)="Não utilizado","NU",IF(INDEX('Controle de reservas'!$L$14:$L$2013,BY87)="Folga","F",IF(INDEX('Controle de reservas'!$L$14:$L$2013,BY87)="Ocorrência","O",IF(INDEX('Controle de reservas'!$L$14:$L$2013,BY87)="Programado","PROG",IF(INDEX('Controle de reservas'!$L$14:$L$2013,BY87)="Disponível no posto","DP","SEM SITUAÇÃO")))))))&amp;IF(INDEX('Controle de reservas'!$M$14:$M$2013,BY87)&lt;&gt;"",CHAR(10)&amp;INDEX('Controle de reservas'!$M$14:$M$2013,BY87),IF(OR(INDEX('Controle de reservas'!$L$14:$L$2013,BY87)="Em cobertura",INDEX('Controle de reservas'!$L$14:$L$2013,BY87)="Programado"),CHAR(10)&amp;"SEM LOCAL",""))&amp;IF(INDEX('Controle de reservas'!$N$14:$N$2013,BY87)&lt;&gt;"",CHAR(10)&amp;"Subst.: "&amp;INDEX('Controle de reservas'!$N$14:$N$2013,BY87),"")&amp;IF(AND(ISNUMBER(INDEX('Controle de reservas'!$I$14:$I$2013,BY87)),INDEX('Controle de reservas'!$I$14:$I$2013,BY87)&gt;0,INDEX('Controle de reservas'!$K$14:$K$2013,BY87)&gt;INDEX('Controle de reservas'!$I$14:$I$2013,BY87)),CHAR(10)&amp;"DIVERGÊNCIA DE DATAS","")&amp;IF(INDEX('Controle de reservas'!$P$14:$P$2013,BY87)&lt;&gt;"OK"," !",""))))</f>
      </c>
      <c r="AL87" s="16">
        <f t="shared" ca="1" si="5"/>
      </c>
      <c r="AM87" s="16">
        <f t="shared" ca="1" si="6"/>
      </c>
      <c r="AN87" s="16">
        <f t="shared" ca="1" si="7"/>
      </c>
      <c r="AO87" s="16">
        <f t="shared" ca="1" si="8"/>
      </c>
      <c r="AP87" s="16">
        <f ca="1">IF($AQ87=0,"",INDEX('Controle de reservas'!$O$14:$O$2013,$AQ87))</f>
      </c>
      <c r="AQ87">
        <f ca="1">IFERROR(MATCH(ROW()-9,'Controle de reservas'!$S$14:$S$2013,0),0)</f>
      </c>
      <c r="AR87">
        <f ca="1">IF($AQ87=0,"",INDEX('Controle de reservas'!$Q$14:$Q$2013,$AQ87))</f>
      </c>
      <c r="AS87">
        <f ca="1">IF($AQ87=0,"",INDEX('Controle de reservas'!$H$14:$H$2013,$AQ87))</f>
      </c>
      <c r="AT87">
        <f ca="1">IF($AQ87=0,"",IF(INDEX('Controle de reservas'!$J$14:$J$2013,$AQ87)=0,"",INDEX('Controle de reservas'!$J$14:$J$2013,$AQ87)))</f>
      </c>
      <c r="AU87">
        <f ca="1">IF(OR($AQ87=0,G$9=""),0,IFERROR(MATCH($AR87&amp;"|"&amp;TEXT(G$9,"yyyymmdd"),'Controle de reservas'!$T$14:$T$2013,0),0))</f>
      </c>
      <c r="AV87">
        <f ca="1">IF(OR($AQ87=0,H$9=""),0,IFERROR(MATCH($AR87&amp;"|"&amp;TEXT(H$9,"yyyymmdd"),'Controle de reservas'!$T$14:$T$2013,0),0))</f>
      </c>
      <c r="AW87">
        <f ca="1">IF(OR($AQ87=0,I$9=""),0,IFERROR(MATCH($AR87&amp;"|"&amp;TEXT(I$9,"yyyymmdd"),'Controle de reservas'!$T$14:$T$2013,0),0))</f>
      </c>
      <c r="AX87">
        <f ca="1">IF(OR($AQ87=0,J$9=""),0,IFERROR(MATCH($AR87&amp;"|"&amp;TEXT(J$9,"yyyymmdd"),'Controle de reservas'!$T$14:$T$2013,0),0))</f>
      </c>
      <c r="AY87">
        <f ca="1">IF(OR($AQ87=0,K$9=""),0,IFERROR(MATCH($AR87&amp;"|"&amp;TEXT(K$9,"yyyymmdd"),'Controle de reservas'!$T$14:$T$2013,0),0))</f>
      </c>
      <c r="AZ87">
        <f ca="1">IF(OR($AQ87=0,L$9=""),0,IFERROR(MATCH($AR87&amp;"|"&amp;TEXT(L$9,"yyyymmdd"),'Controle de reservas'!$T$14:$T$2013,0),0))</f>
      </c>
      <c r="BA87">
        <f ca="1">IF(OR($AQ87=0,M$9=""),0,IFERROR(MATCH($AR87&amp;"|"&amp;TEXT(M$9,"yyyymmdd"),'Controle de reservas'!$T$14:$T$2013,0),0))</f>
      </c>
      <c r="BB87">
        <f ca="1">IF(OR($AQ87=0,N$9=""),0,IFERROR(MATCH($AR87&amp;"|"&amp;TEXT(N$9,"yyyymmdd"),'Controle de reservas'!$T$14:$T$2013,0),0))</f>
      </c>
      <c r="BC87">
        <f ca="1">IF(OR($AQ87=0,O$9=""),0,IFERROR(MATCH($AR87&amp;"|"&amp;TEXT(O$9,"yyyymmdd"),'Controle de reservas'!$T$14:$T$2013,0),0))</f>
      </c>
      <c r="BD87">
        <f ca="1">IF(OR($AQ87=0,P$9=""),0,IFERROR(MATCH($AR87&amp;"|"&amp;TEXT(P$9,"yyyymmdd"),'Controle de reservas'!$T$14:$T$2013,0),0))</f>
      </c>
      <c r="BE87">
        <f ca="1">IF(OR($AQ87=0,Q$9=""),0,IFERROR(MATCH($AR87&amp;"|"&amp;TEXT(Q$9,"yyyymmdd"),'Controle de reservas'!$T$14:$T$2013,0),0))</f>
      </c>
      <c r="BF87">
        <f ca="1">IF(OR($AQ87=0,R$9=""),0,IFERROR(MATCH($AR87&amp;"|"&amp;TEXT(R$9,"yyyymmdd"),'Controle de reservas'!$T$14:$T$2013,0),0))</f>
      </c>
      <c r="BG87">
        <f ca="1">IF(OR($AQ87=0,S$9=""),0,IFERROR(MATCH($AR87&amp;"|"&amp;TEXT(S$9,"yyyymmdd"),'Controle de reservas'!$T$14:$T$2013,0),0))</f>
      </c>
      <c r="BH87">
        <f ca="1">IF(OR($AQ87=0,T$9=""),0,IFERROR(MATCH($AR87&amp;"|"&amp;TEXT(T$9,"yyyymmdd"),'Controle de reservas'!$T$14:$T$2013,0),0))</f>
      </c>
      <c r="BI87">
        <f ca="1">IF(OR($AQ87=0,U$9=""),0,IFERROR(MATCH($AR87&amp;"|"&amp;TEXT(U$9,"yyyymmdd"),'Controle de reservas'!$T$14:$T$2013,0),0))</f>
      </c>
      <c r="BJ87">
        <f ca="1">IF(OR($AQ87=0,V$9=""),0,IFERROR(MATCH($AR87&amp;"|"&amp;TEXT(V$9,"yyyymmdd"),'Controle de reservas'!$T$14:$T$2013,0),0))</f>
      </c>
      <c r="BK87">
        <f ca="1">IF(OR($AQ87=0,W$9=""),0,IFERROR(MATCH($AR87&amp;"|"&amp;TEXT(W$9,"yyyymmdd"),'Controle de reservas'!$T$14:$T$2013,0),0))</f>
      </c>
      <c r="BL87">
        <f ca="1">IF(OR($AQ87=0,X$9=""),0,IFERROR(MATCH($AR87&amp;"|"&amp;TEXT(X$9,"yyyymmdd"),'Controle de reservas'!$T$14:$T$2013,0),0))</f>
      </c>
      <c r="BM87">
        <f ca="1">IF(OR($AQ87=0,Y$9=""),0,IFERROR(MATCH($AR87&amp;"|"&amp;TEXT(Y$9,"yyyymmdd"),'Controle de reservas'!$T$14:$T$2013,0),0))</f>
      </c>
      <c r="BN87">
        <f ca="1">IF(OR($AQ87=0,Z$9=""),0,IFERROR(MATCH($AR87&amp;"|"&amp;TEXT(Z$9,"yyyymmdd"),'Controle de reservas'!$T$14:$T$2013,0),0))</f>
      </c>
      <c r="BO87">
        <f ca="1">IF(OR($AQ87=0,AA$9=""),0,IFERROR(MATCH($AR87&amp;"|"&amp;TEXT(AA$9,"yyyymmdd"),'Controle de reservas'!$T$14:$T$2013,0),0))</f>
      </c>
      <c r="BP87">
        <f ca="1">IF(OR($AQ87=0,AB$9=""),0,IFERROR(MATCH($AR87&amp;"|"&amp;TEXT(AB$9,"yyyymmdd"),'Controle de reservas'!$T$14:$T$2013,0),0))</f>
      </c>
      <c r="BQ87">
        <f ca="1">IF(OR($AQ87=0,AC$9=""),0,IFERROR(MATCH($AR87&amp;"|"&amp;TEXT(AC$9,"yyyymmdd"),'Controle de reservas'!$T$14:$T$2013,0),0))</f>
      </c>
      <c r="BR87">
        <f ca="1">IF(OR($AQ87=0,AD$9=""),0,IFERROR(MATCH($AR87&amp;"|"&amp;TEXT(AD$9,"yyyymmdd"),'Controle de reservas'!$T$14:$T$2013,0),0))</f>
      </c>
      <c r="BS87">
        <f ca="1">IF(OR($AQ87=0,AE$9=""),0,IFERROR(MATCH($AR87&amp;"|"&amp;TEXT(AE$9,"yyyymmdd"),'Controle de reservas'!$T$14:$T$2013,0),0))</f>
      </c>
      <c r="BT87">
        <f ca="1">IF(OR($AQ87=0,AF$9=""),0,IFERROR(MATCH($AR87&amp;"|"&amp;TEXT(AF$9,"yyyymmdd"),'Controle de reservas'!$T$14:$T$2013,0),0))</f>
      </c>
      <c r="BU87">
        <f ca="1">IF(OR($AQ87=0,AG$9=""),0,IFERROR(MATCH($AR87&amp;"|"&amp;TEXT(AG$9,"yyyymmdd"),'Controle de reservas'!$T$14:$T$2013,0),0))</f>
      </c>
      <c r="BV87">
        <f ca="1">IF(OR($AQ87=0,AH$9=""),0,IFERROR(MATCH($AR87&amp;"|"&amp;TEXT(AH$9,"yyyymmdd"),'Controle de reservas'!$T$14:$T$2013,0),0))</f>
      </c>
      <c r="BW87">
        <f ca="1">IF(OR($AQ87=0,AI$9=""),0,IFERROR(MATCH($AR87&amp;"|"&amp;TEXT(AI$9,"yyyymmdd"),'Controle de reservas'!$T$14:$T$2013,0),0))</f>
      </c>
      <c r="BX87">
        <f ca="1">IF(OR($AQ87=0,AJ$9=""),0,IFERROR(MATCH($AR87&amp;"|"&amp;TEXT(AJ$9,"yyyymmdd"),'Controle de reservas'!$T$14:$T$2013,0),0))</f>
      </c>
      <c r="BY87">
        <f ca="1">IF(OR($AQ87=0,AK$9=""),0,IFERROR(MATCH($AR87&amp;"|"&amp;TEXT(AK$9,"yyyymmdd"),'Controle de reservas'!$T$14:$T$2013,0),0))</f>
      </c>
    </row>
    <row r="88" spans="1:77" ht="105" customHeight="1" x14ac:dyDescent="0.25">
      <c r="A88" s="14">
        <f ca="1">IF($AQ88=0,"",INDEX('Controle de reservas'!$A$14:$A$2013,$AQ88))</f>
      </c>
      <c r="B88" s="14">
        <f ca="1">IF($AQ88=0,"",INDEX('Controle de reservas'!$B$14:$B$2013,$AQ88))</f>
      </c>
      <c r="C88" s="14">
        <f ca="1">IF($AQ88=0,"",INDEX('Controle de reservas'!$C$14:$C$2013,$AQ88))</f>
      </c>
      <c r="D88" s="14">
        <f ca="1">IF($AQ88=0,"",INDEX('Controle de reservas'!$D$14:$D$2013,$AQ88))</f>
      </c>
      <c r="E88" s="14">
        <f ca="1">IF($AQ88=0,"",INDEX('Controle de reservas'!$E$14:$E$2013,$AQ88))</f>
      </c>
      <c r="F88" s="14">
        <f ca="1">IF($AQ88=0,"",INDEX('Controle de reservas'!$F$14:$F$2013,$AQ88))</f>
      </c>
      <c r="G88" s="15">
        <f ca="1">IF(OR($AQ88=0,G$9="",G$9&lt;$AS88,AND($AT88&lt;&gt;"",G$9&gt;$AT88)),"",IF(AU88=0,"—",IF(INDEX('Controle de reservas'!$P$14:$P$2013,AU88)="DUPLICIDADE NO DIA","CONFLITO"&amp;IF(INDEX('Controle de reservas'!$M$14:$M$2013,AU88)&lt;&gt;"",CHAR(10)&amp;INDEX('Controle de reservas'!$M$14:$M$2013,AU88),"")&amp;IF(INDEX('Controle de reservas'!$N$14:$N$2013,AU88)&lt;&gt;"",CHAR(10)&amp;"Subst.: "&amp;INDEX('Controle de reservas'!$N$14:$N$2013,AU88),"")&amp;IF(AND(ISNUMBER(INDEX('Controle de reservas'!$I$14:$I$2013,AU88)),INDEX('Controle de reservas'!$I$14:$I$2013,AU88)&gt;0,INDEX('Controle de reservas'!$K$14:$K$2013,AU88)&gt;INDEX('Controle de reservas'!$I$14:$I$2013,AU88)),CHAR(10)&amp;"DIVERGÊNCIA DE DATAS",""),IF(INDEX('Controle de reservas'!$L$14:$L$2013,AU88)="Em cobertura","COV",IF(INDEX('Controle de reservas'!$L$14:$L$2013,AU88)="Disponível","DISP",IF(INDEX('Controle de reservas'!$L$14:$L$2013,AU88)="Não utilizado","NU",IF(INDEX('Controle de reservas'!$L$14:$L$2013,AU88)="Folga","F",IF(INDEX('Controle de reservas'!$L$14:$L$2013,AU88)="Ocorrência","O",IF(INDEX('Controle de reservas'!$L$14:$L$2013,AU88)="Programado","PROG",IF(INDEX('Controle de reservas'!$L$14:$L$2013,AU88)="Disponível no posto","DP","SEM SITUAÇÃO")))))))&amp;IF(INDEX('Controle de reservas'!$M$14:$M$2013,AU88)&lt;&gt;"",CHAR(10)&amp;INDEX('Controle de reservas'!$M$14:$M$2013,AU88),IF(OR(INDEX('Controle de reservas'!$L$14:$L$2013,AU88)="Em cobertura",INDEX('Controle de reservas'!$L$14:$L$2013,AU88)="Programado"),CHAR(10)&amp;"SEM LOCAL",""))&amp;IF(INDEX('Controle de reservas'!$N$14:$N$2013,AU88)&lt;&gt;"",CHAR(10)&amp;"Subst.: "&amp;INDEX('Controle de reservas'!$N$14:$N$2013,AU88),"")&amp;IF(AND(ISNUMBER(INDEX('Controle de reservas'!$I$14:$I$2013,AU88)),INDEX('Controle de reservas'!$I$14:$I$2013,AU88)&gt;0,INDEX('Controle de reservas'!$K$14:$K$2013,AU88)&gt;INDEX('Controle de reservas'!$I$14:$I$2013,AU88)),CHAR(10)&amp;"DIVERGÊNCIA DE DATAS","")&amp;IF(INDEX('Controle de reservas'!$P$14:$P$2013,AU88)&lt;&gt;"OK"," !",""))))</f>
      </c>
      <c r="H88" s="15">
        <f ca="1">IF(OR($AQ88=0,H$9="",H$9&lt;$AS88,AND($AT88&lt;&gt;"",H$9&gt;$AT88)),"",IF(AV88=0,"—",IF(INDEX('Controle de reservas'!$P$14:$P$2013,AV88)="DUPLICIDADE NO DIA","CONFLITO"&amp;IF(INDEX('Controle de reservas'!$M$14:$M$2013,AV88)&lt;&gt;"",CHAR(10)&amp;INDEX('Controle de reservas'!$M$14:$M$2013,AV88),"")&amp;IF(INDEX('Controle de reservas'!$N$14:$N$2013,AV88)&lt;&gt;"",CHAR(10)&amp;"Subst.: "&amp;INDEX('Controle de reservas'!$N$14:$N$2013,AV88),"")&amp;IF(AND(ISNUMBER(INDEX('Controle de reservas'!$I$14:$I$2013,AV88)),INDEX('Controle de reservas'!$I$14:$I$2013,AV88)&gt;0,INDEX('Controle de reservas'!$K$14:$K$2013,AV88)&gt;INDEX('Controle de reservas'!$I$14:$I$2013,AV88)),CHAR(10)&amp;"DIVERGÊNCIA DE DATAS",""),IF(INDEX('Controle de reservas'!$L$14:$L$2013,AV88)="Em cobertura","COV",IF(INDEX('Controle de reservas'!$L$14:$L$2013,AV88)="Disponível","DISP",IF(INDEX('Controle de reservas'!$L$14:$L$2013,AV88)="Não utilizado","NU",IF(INDEX('Controle de reservas'!$L$14:$L$2013,AV88)="Folga","F",IF(INDEX('Controle de reservas'!$L$14:$L$2013,AV88)="Ocorrência","O",IF(INDEX('Controle de reservas'!$L$14:$L$2013,AV88)="Programado","PROG",IF(INDEX('Controle de reservas'!$L$14:$L$2013,AV88)="Disponível no posto","DP","SEM SITUAÇÃO")))))))&amp;IF(INDEX('Controle de reservas'!$M$14:$M$2013,AV88)&lt;&gt;"",CHAR(10)&amp;INDEX('Controle de reservas'!$M$14:$M$2013,AV88),IF(OR(INDEX('Controle de reservas'!$L$14:$L$2013,AV88)="Em cobertura",INDEX('Controle de reservas'!$L$14:$L$2013,AV88)="Programado"),CHAR(10)&amp;"SEM LOCAL",""))&amp;IF(INDEX('Controle de reservas'!$N$14:$N$2013,AV88)&lt;&gt;"",CHAR(10)&amp;"Subst.: "&amp;INDEX('Controle de reservas'!$N$14:$N$2013,AV88),"")&amp;IF(AND(ISNUMBER(INDEX('Controle de reservas'!$I$14:$I$2013,AV88)),INDEX('Controle de reservas'!$I$14:$I$2013,AV88)&gt;0,INDEX('Controle de reservas'!$K$14:$K$2013,AV88)&gt;INDEX('Controle de reservas'!$I$14:$I$2013,AV88)),CHAR(10)&amp;"DIVERGÊNCIA DE DATAS","")&amp;IF(INDEX('Controle de reservas'!$P$14:$P$2013,AV88)&lt;&gt;"OK"," !",""))))</f>
      </c>
      <c r="I88" s="15">
        <f ca="1">IF(OR($AQ88=0,I$9="",I$9&lt;$AS88,AND($AT88&lt;&gt;"",I$9&gt;$AT88)),"",IF(AW88=0,"—",IF(INDEX('Controle de reservas'!$P$14:$P$2013,AW88)="DUPLICIDADE NO DIA","CONFLITO"&amp;IF(INDEX('Controle de reservas'!$M$14:$M$2013,AW88)&lt;&gt;"",CHAR(10)&amp;INDEX('Controle de reservas'!$M$14:$M$2013,AW88),"")&amp;IF(INDEX('Controle de reservas'!$N$14:$N$2013,AW88)&lt;&gt;"",CHAR(10)&amp;"Subst.: "&amp;INDEX('Controle de reservas'!$N$14:$N$2013,AW88),"")&amp;IF(AND(ISNUMBER(INDEX('Controle de reservas'!$I$14:$I$2013,AW88)),INDEX('Controle de reservas'!$I$14:$I$2013,AW88)&gt;0,INDEX('Controle de reservas'!$K$14:$K$2013,AW88)&gt;INDEX('Controle de reservas'!$I$14:$I$2013,AW88)),CHAR(10)&amp;"DIVERGÊNCIA DE DATAS",""),IF(INDEX('Controle de reservas'!$L$14:$L$2013,AW88)="Em cobertura","COV",IF(INDEX('Controle de reservas'!$L$14:$L$2013,AW88)="Disponível","DISP",IF(INDEX('Controle de reservas'!$L$14:$L$2013,AW88)="Não utilizado","NU",IF(INDEX('Controle de reservas'!$L$14:$L$2013,AW88)="Folga","F",IF(INDEX('Controle de reservas'!$L$14:$L$2013,AW88)="Ocorrência","O",IF(INDEX('Controle de reservas'!$L$14:$L$2013,AW88)="Programado","PROG",IF(INDEX('Controle de reservas'!$L$14:$L$2013,AW88)="Disponível no posto","DP","SEM SITUAÇÃO")))))))&amp;IF(INDEX('Controle de reservas'!$M$14:$M$2013,AW88)&lt;&gt;"",CHAR(10)&amp;INDEX('Controle de reservas'!$M$14:$M$2013,AW88),IF(OR(INDEX('Controle de reservas'!$L$14:$L$2013,AW88)="Em cobertura",INDEX('Controle de reservas'!$L$14:$L$2013,AW88)="Programado"),CHAR(10)&amp;"SEM LOCAL",""))&amp;IF(INDEX('Controle de reservas'!$N$14:$N$2013,AW88)&lt;&gt;"",CHAR(10)&amp;"Subst.: "&amp;INDEX('Controle de reservas'!$N$14:$N$2013,AW88),"")&amp;IF(AND(ISNUMBER(INDEX('Controle de reservas'!$I$14:$I$2013,AW88)),INDEX('Controle de reservas'!$I$14:$I$2013,AW88)&gt;0,INDEX('Controle de reservas'!$K$14:$K$2013,AW88)&gt;INDEX('Controle de reservas'!$I$14:$I$2013,AW88)),CHAR(10)&amp;"DIVERGÊNCIA DE DATAS","")&amp;IF(INDEX('Controle de reservas'!$P$14:$P$2013,AW88)&lt;&gt;"OK"," !",""))))</f>
      </c>
      <c r="J88" s="15">
        <f ca="1">IF(OR($AQ88=0,J$9="",J$9&lt;$AS88,AND($AT88&lt;&gt;"",J$9&gt;$AT88)),"",IF(AX88=0,"—",IF(INDEX('Controle de reservas'!$P$14:$P$2013,AX88)="DUPLICIDADE NO DIA","CONFLITO"&amp;IF(INDEX('Controle de reservas'!$M$14:$M$2013,AX88)&lt;&gt;"",CHAR(10)&amp;INDEX('Controle de reservas'!$M$14:$M$2013,AX88),"")&amp;IF(INDEX('Controle de reservas'!$N$14:$N$2013,AX88)&lt;&gt;"",CHAR(10)&amp;"Subst.: "&amp;INDEX('Controle de reservas'!$N$14:$N$2013,AX88),"")&amp;IF(AND(ISNUMBER(INDEX('Controle de reservas'!$I$14:$I$2013,AX88)),INDEX('Controle de reservas'!$I$14:$I$2013,AX88)&gt;0,INDEX('Controle de reservas'!$K$14:$K$2013,AX88)&gt;INDEX('Controle de reservas'!$I$14:$I$2013,AX88)),CHAR(10)&amp;"DIVERGÊNCIA DE DATAS",""),IF(INDEX('Controle de reservas'!$L$14:$L$2013,AX88)="Em cobertura","COV",IF(INDEX('Controle de reservas'!$L$14:$L$2013,AX88)="Disponível","DISP",IF(INDEX('Controle de reservas'!$L$14:$L$2013,AX88)="Não utilizado","NU",IF(INDEX('Controle de reservas'!$L$14:$L$2013,AX88)="Folga","F",IF(INDEX('Controle de reservas'!$L$14:$L$2013,AX88)="Ocorrência","O",IF(INDEX('Controle de reservas'!$L$14:$L$2013,AX88)="Programado","PROG",IF(INDEX('Controle de reservas'!$L$14:$L$2013,AX88)="Disponível no posto","DP","SEM SITUAÇÃO")))))))&amp;IF(INDEX('Controle de reservas'!$M$14:$M$2013,AX88)&lt;&gt;"",CHAR(10)&amp;INDEX('Controle de reservas'!$M$14:$M$2013,AX88),IF(OR(INDEX('Controle de reservas'!$L$14:$L$2013,AX88)="Em cobertura",INDEX('Controle de reservas'!$L$14:$L$2013,AX88)="Programado"),CHAR(10)&amp;"SEM LOCAL",""))&amp;IF(INDEX('Controle de reservas'!$N$14:$N$2013,AX88)&lt;&gt;"",CHAR(10)&amp;"Subst.: "&amp;INDEX('Controle de reservas'!$N$14:$N$2013,AX88),"")&amp;IF(AND(ISNUMBER(INDEX('Controle de reservas'!$I$14:$I$2013,AX88)),INDEX('Controle de reservas'!$I$14:$I$2013,AX88)&gt;0,INDEX('Controle de reservas'!$K$14:$K$2013,AX88)&gt;INDEX('Controle de reservas'!$I$14:$I$2013,AX88)),CHAR(10)&amp;"DIVERGÊNCIA DE DATAS","")&amp;IF(INDEX('Controle de reservas'!$P$14:$P$2013,AX88)&lt;&gt;"OK"," !",""))))</f>
      </c>
      <c r="K88" s="15">
        <f ca="1">IF(OR($AQ88=0,K$9="",K$9&lt;$AS88,AND($AT88&lt;&gt;"",K$9&gt;$AT88)),"",IF(AY88=0,"—",IF(INDEX('Controle de reservas'!$P$14:$P$2013,AY88)="DUPLICIDADE NO DIA","CONFLITO"&amp;IF(INDEX('Controle de reservas'!$M$14:$M$2013,AY88)&lt;&gt;"",CHAR(10)&amp;INDEX('Controle de reservas'!$M$14:$M$2013,AY88),"")&amp;IF(INDEX('Controle de reservas'!$N$14:$N$2013,AY88)&lt;&gt;"",CHAR(10)&amp;"Subst.: "&amp;INDEX('Controle de reservas'!$N$14:$N$2013,AY88),"")&amp;IF(AND(ISNUMBER(INDEX('Controle de reservas'!$I$14:$I$2013,AY88)),INDEX('Controle de reservas'!$I$14:$I$2013,AY88)&gt;0,INDEX('Controle de reservas'!$K$14:$K$2013,AY88)&gt;INDEX('Controle de reservas'!$I$14:$I$2013,AY88)),CHAR(10)&amp;"DIVERGÊNCIA DE DATAS",""),IF(INDEX('Controle de reservas'!$L$14:$L$2013,AY88)="Em cobertura","COV",IF(INDEX('Controle de reservas'!$L$14:$L$2013,AY88)="Disponível","DISP",IF(INDEX('Controle de reservas'!$L$14:$L$2013,AY88)="Não utilizado","NU",IF(INDEX('Controle de reservas'!$L$14:$L$2013,AY88)="Folga","F",IF(INDEX('Controle de reservas'!$L$14:$L$2013,AY88)="Ocorrência","O",IF(INDEX('Controle de reservas'!$L$14:$L$2013,AY88)="Programado","PROG",IF(INDEX('Controle de reservas'!$L$14:$L$2013,AY88)="Disponível no posto","DP","SEM SITUAÇÃO")))))))&amp;IF(INDEX('Controle de reservas'!$M$14:$M$2013,AY88)&lt;&gt;"",CHAR(10)&amp;INDEX('Controle de reservas'!$M$14:$M$2013,AY88),IF(OR(INDEX('Controle de reservas'!$L$14:$L$2013,AY88)="Em cobertura",INDEX('Controle de reservas'!$L$14:$L$2013,AY88)="Programado"),CHAR(10)&amp;"SEM LOCAL",""))&amp;IF(INDEX('Controle de reservas'!$N$14:$N$2013,AY88)&lt;&gt;"",CHAR(10)&amp;"Subst.: "&amp;INDEX('Controle de reservas'!$N$14:$N$2013,AY88),"")&amp;IF(AND(ISNUMBER(INDEX('Controle de reservas'!$I$14:$I$2013,AY88)),INDEX('Controle de reservas'!$I$14:$I$2013,AY88)&gt;0,INDEX('Controle de reservas'!$K$14:$K$2013,AY88)&gt;INDEX('Controle de reservas'!$I$14:$I$2013,AY88)),CHAR(10)&amp;"DIVERGÊNCIA DE DATAS","")&amp;IF(INDEX('Controle de reservas'!$P$14:$P$2013,AY88)&lt;&gt;"OK"," !",""))))</f>
      </c>
      <c r="L88" s="15">
        <f ca="1">IF(OR($AQ88=0,L$9="",L$9&lt;$AS88,AND($AT88&lt;&gt;"",L$9&gt;$AT88)),"",IF(AZ88=0,"—",IF(INDEX('Controle de reservas'!$P$14:$P$2013,AZ88)="DUPLICIDADE NO DIA","CONFLITO"&amp;IF(INDEX('Controle de reservas'!$M$14:$M$2013,AZ88)&lt;&gt;"",CHAR(10)&amp;INDEX('Controle de reservas'!$M$14:$M$2013,AZ88),"")&amp;IF(INDEX('Controle de reservas'!$N$14:$N$2013,AZ88)&lt;&gt;"",CHAR(10)&amp;"Subst.: "&amp;INDEX('Controle de reservas'!$N$14:$N$2013,AZ88),"")&amp;IF(AND(ISNUMBER(INDEX('Controle de reservas'!$I$14:$I$2013,AZ88)),INDEX('Controle de reservas'!$I$14:$I$2013,AZ88)&gt;0,INDEX('Controle de reservas'!$K$14:$K$2013,AZ88)&gt;INDEX('Controle de reservas'!$I$14:$I$2013,AZ88)),CHAR(10)&amp;"DIVERGÊNCIA DE DATAS",""),IF(INDEX('Controle de reservas'!$L$14:$L$2013,AZ88)="Em cobertura","COV",IF(INDEX('Controle de reservas'!$L$14:$L$2013,AZ88)="Disponível","DISP",IF(INDEX('Controle de reservas'!$L$14:$L$2013,AZ88)="Não utilizado","NU",IF(INDEX('Controle de reservas'!$L$14:$L$2013,AZ88)="Folga","F",IF(INDEX('Controle de reservas'!$L$14:$L$2013,AZ88)="Ocorrência","O",IF(INDEX('Controle de reservas'!$L$14:$L$2013,AZ88)="Programado","PROG",IF(INDEX('Controle de reservas'!$L$14:$L$2013,AZ88)="Disponível no posto","DP","SEM SITUAÇÃO")))))))&amp;IF(INDEX('Controle de reservas'!$M$14:$M$2013,AZ88)&lt;&gt;"",CHAR(10)&amp;INDEX('Controle de reservas'!$M$14:$M$2013,AZ88),IF(OR(INDEX('Controle de reservas'!$L$14:$L$2013,AZ88)="Em cobertura",INDEX('Controle de reservas'!$L$14:$L$2013,AZ88)="Programado"),CHAR(10)&amp;"SEM LOCAL",""))&amp;IF(INDEX('Controle de reservas'!$N$14:$N$2013,AZ88)&lt;&gt;"",CHAR(10)&amp;"Subst.: "&amp;INDEX('Controle de reservas'!$N$14:$N$2013,AZ88),"")&amp;IF(AND(ISNUMBER(INDEX('Controle de reservas'!$I$14:$I$2013,AZ88)),INDEX('Controle de reservas'!$I$14:$I$2013,AZ88)&gt;0,INDEX('Controle de reservas'!$K$14:$K$2013,AZ88)&gt;INDEX('Controle de reservas'!$I$14:$I$2013,AZ88)),CHAR(10)&amp;"DIVERGÊNCIA DE DATAS","")&amp;IF(INDEX('Controle de reservas'!$P$14:$P$2013,AZ88)&lt;&gt;"OK"," !",""))))</f>
      </c>
      <c r="M88" s="15">
        <f ca="1">IF(OR($AQ88=0,M$9="",M$9&lt;$AS88,AND($AT88&lt;&gt;"",M$9&gt;$AT88)),"",IF(BA88=0,"—",IF(INDEX('Controle de reservas'!$P$14:$P$2013,BA88)="DUPLICIDADE NO DIA","CONFLITO"&amp;IF(INDEX('Controle de reservas'!$M$14:$M$2013,BA88)&lt;&gt;"",CHAR(10)&amp;INDEX('Controle de reservas'!$M$14:$M$2013,BA88),"")&amp;IF(INDEX('Controle de reservas'!$N$14:$N$2013,BA88)&lt;&gt;"",CHAR(10)&amp;"Subst.: "&amp;INDEX('Controle de reservas'!$N$14:$N$2013,BA88),"")&amp;IF(AND(ISNUMBER(INDEX('Controle de reservas'!$I$14:$I$2013,BA88)),INDEX('Controle de reservas'!$I$14:$I$2013,BA88)&gt;0,INDEX('Controle de reservas'!$K$14:$K$2013,BA88)&gt;INDEX('Controle de reservas'!$I$14:$I$2013,BA88)),CHAR(10)&amp;"DIVERGÊNCIA DE DATAS",""),IF(INDEX('Controle de reservas'!$L$14:$L$2013,BA88)="Em cobertura","COV",IF(INDEX('Controle de reservas'!$L$14:$L$2013,BA88)="Disponível","DISP",IF(INDEX('Controle de reservas'!$L$14:$L$2013,BA88)="Não utilizado","NU",IF(INDEX('Controle de reservas'!$L$14:$L$2013,BA88)="Folga","F",IF(INDEX('Controle de reservas'!$L$14:$L$2013,BA88)="Ocorrência","O",IF(INDEX('Controle de reservas'!$L$14:$L$2013,BA88)="Programado","PROG",IF(INDEX('Controle de reservas'!$L$14:$L$2013,BA88)="Disponível no posto","DP","SEM SITUAÇÃO")))))))&amp;IF(INDEX('Controle de reservas'!$M$14:$M$2013,BA88)&lt;&gt;"",CHAR(10)&amp;INDEX('Controle de reservas'!$M$14:$M$2013,BA88),IF(OR(INDEX('Controle de reservas'!$L$14:$L$2013,BA88)="Em cobertura",INDEX('Controle de reservas'!$L$14:$L$2013,BA88)="Programado"),CHAR(10)&amp;"SEM LOCAL",""))&amp;IF(INDEX('Controle de reservas'!$N$14:$N$2013,BA88)&lt;&gt;"",CHAR(10)&amp;"Subst.: "&amp;INDEX('Controle de reservas'!$N$14:$N$2013,BA88),"")&amp;IF(AND(ISNUMBER(INDEX('Controle de reservas'!$I$14:$I$2013,BA88)),INDEX('Controle de reservas'!$I$14:$I$2013,BA88)&gt;0,INDEX('Controle de reservas'!$K$14:$K$2013,BA88)&gt;INDEX('Controle de reservas'!$I$14:$I$2013,BA88)),CHAR(10)&amp;"DIVERGÊNCIA DE DATAS","")&amp;IF(INDEX('Controle de reservas'!$P$14:$P$2013,BA88)&lt;&gt;"OK"," !",""))))</f>
      </c>
      <c r="N88" s="15">
        <f ca="1">IF(OR($AQ88=0,N$9="",N$9&lt;$AS88,AND($AT88&lt;&gt;"",N$9&gt;$AT88)),"",IF(BB88=0,"—",IF(INDEX('Controle de reservas'!$P$14:$P$2013,BB88)="DUPLICIDADE NO DIA","CONFLITO"&amp;IF(INDEX('Controle de reservas'!$M$14:$M$2013,BB88)&lt;&gt;"",CHAR(10)&amp;INDEX('Controle de reservas'!$M$14:$M$2013,BB88),"")&amp;IF(INDEX('Controle de reservas'!$N$14:$N$2013,BB88)&lt;&gt;"",CHAR(10)&amp;"Subst.: "&amp;INDEX('Controle de reservas'!$N$14:$N$2013,BB88),"")&amp;IF(AND(ISNUMBER(INDEX('Controle de reservas'!$I$14:$I$2013,BB88)),INDEX('Controle de reservas'!$I$14:$I$2013,BB88)&gt;0,INDEX('Controle de reservas'!$K$14:$K$2013,BB88)&gt;INDEX('Controle de reservas'!$I$14:$I$2013,BB88)),CHAR(10)&amp;"DIVERGÊNCIA DE DATAS",""),IF(INDEX('Controle de reservas'!$L$14:$L$2013,BB88)="Em cobertura","COV",IF(INDEX('Controle de reservas'!$L$14:$L$2013,BB88)="Disponível","DISP",IF(INDEX('Controle de reservas'!$L$14:$L$2013,BB88)="Não utilizado","NU",IF(INDEX('Controle de reservas'!$L$14:$L$2013,BB88)="Folga","F",IF(INDEX('Controle de reservas'!$L$14:$L$2013,BB88)="Ocorrência","O",IF(INDEX('Controle de reservas'!$L$14:$L$2013,BB88)="Programado","PROG",IF(INDEX('Controle de reservas'!$L$14:$L$2013,BB88)="Disponível no posto","DP","SEM SITUAÇÃO")))))))&amp;IF(INDEX('Controle de reservas'!$M$14:$M$2013,BB88)&lt;&gt;"",CHAR(10)&amp;INDEX('Controle de reservas'!$M$14:$M$2013,BB88),IF(OR(INDEX('Controle de reservas'!$L$14:$L$2013,BB88)="Em cobertura",INDEX('Controle de reservas'!$L$14:$L$2013,BB88)="Programado"),CHAR(10)&amp;"SEM LOCAL",""))&amp;IF(INDEX('Controle de reservas'!$N$14:$N$2013,BB88)&lt;&gt;"",CHAR(10)&amp;"Subst.: "&amp;INDEX('Controle de reservas'!$N$14:$N$2013,BB88),"")&amp;IF(AND(ISNUMBER(INDEX('Controle de reservas'!$I$14:$I$2013,BB88)),INDEX('Controle de reservas'!$I$14:$I$2013,BB88)&gt;0,INDEX('Controle de reservas'!$K$14:$K$2013,BB88)&gt;INDEX('Controle de reservas'!$I$14:$I$2013,BB88)),CHAR(10)&amp;"DIVERGÊNCIA DE DATAS","")&amp;IF(INDEX('Controle de reservas'!$P$14:$P$2013,BB88)&lt;&gt;"OK"," !",""))))</f>
      </c>
      <c r="O88" s="15">
        <f ca="1">IF(OR($AQ88=0,O$9="",O$9&lt;$AS88,AND($AT88&lt;&gt;"",O$9&gt;$AT88)),"",IF(BC88=0,"—",IF(INDEX('Controle de reservas'!$P$14:$P$2013,BC88)="DUPLICIDADE NO DIA","CONFLITO"&amp;IF(INDEX('Controle de reservas'!$M$14:$M$2013,BC88)&lt;&gt;"",CHAR(10)&amp;INDEX('Controle de reservas'!$M$14:$M$2013,BC88),"")&amp;IF(INDEX('Controle de reservas'!$N$14:$N$2013,BC88)&lt;&gt;"",CHAR(10)&amp;"Subst.: "&amp;INDEX('Controle de reservas'!$N$14:$N$2013,BC88),"")&amp;IF(AND(ISNUMBER(INDEX('Controle de reservas'!$I$14:$I$2013,BC88)),INDEX('Controle de reservas'!$I$14:$I$2013,BC88)&gt;0,INDEX('Controle de reservas'!$K$14:$K$2013,BC88)&gt;INDEX('Controle de reservas'!$I$14:$I$2013,BC88)),CHAR(10)&amp;"DIVERGÊNCIA DE DATAS",""),IF(INDEX('Controle de reservas'!$L$14:$L$2013,BC88)="Em cobertura","COV",IF(INDEX('Controle de reservas'!$L$14:$L$2013,BC88)="Disponível","DISP",IF(INDEX('Controle de reservas'!$L$14:$L$2013,BC88)="Não utilizado","NU",IF(INDEX('Controle de reservas'!$L$14:$L$2013,BC88)="Folga","F",IF(INDEX('Controle de reservas'!$L$14:$L$2013,BC88)="Ocorrência","O",IF(INDEX('Controle de reservas'!$L$14:$L$2013,BC88)="Programado","PROG",IF(INDEX('Controle de reservas'!$L$14:$L$2013,BC88)="Disponível no posto","DP","SEM SITUAÇÃO")))))))&amp;IF(INDEX('Controle de reservas'!$M$14:$M$2013,BC88)&lt;&gt;"",CHAR(10)&amp;INDEX('Controle de reservas'!$M$14:$M$2013,BC88),IF(OR(INDEX('Controle de reservas'!$L$14:$L$2013,BC88)="Em cobertura",INDEX('Controle de reservas'!$L$14:$L$2013,BC88)="Programado"),CHAR(10)&amp;"SEM LOCAL",""))&amp;IF(INDEX('Controle de reservas'!$N$14:$N$2013,BC88)&lt;&gt;"",CHAR(10)&amp;"Subst.: "&amp;INDEX('Controle de reservas'!$N$14:$N$2013,BC88),"")&amp;IF(AND(ISNUMBER(INDEX('Controle de reservas'!$I$14:$I$2013,BC88)),INDEX('Controle de reservas'!$I$14:$I$2013,BC88)&gt;0,INDEX('Controle de reservas'!$K$14:$K$2013,BC88)&gt;INDEX('Controle de reservas'!$I$14:$I$2013,BC88)),CHAR(10)&amp;"DIVERGÊNCIA DE DATAS","")&amp;IF(INDEX('Controle de reservas'!$P$14:$P$2013,BC88)&lt;&gt;"OK"," !",""))))</f>
      </c>
      <c r="P88" s="15">
        <f ca="1">IF(OR($AQ88=0,P$9="",P$9&lt;$AS88,AND($AT88&lt;&gt;"",P$9&gt;$AT88)),"",IF(BD88=0,"—",IF(INDEX('Controle de reservas'!$P$14:$P$2013,BD88)="DUPLICIDADE NO DIA","CONFLITO"&amp;IF(INDEX('Controle de reservas'!$M$14:$M$2013,BD88)&lt;&gt;"",CHAR(10)&amp;INDEX('Controle de reservas'!$M$14:$M$2013,BD88),"")&amp;IF(INDEX('Controle de reservas'!$N$14:$N$2013,BD88)&lt;&gt;"",CHAR(10)&amp;"Subst.: "&amp;INDEX('Controle de reservas'!$N$14:$N$2013,BD88),"")&amp;IF(AND(ISNUMBER(INDEX('Controle de reservas'!$I$14:$I$2013,BD88)),INDEX('Controle de reservas'!$I$14:$I$2013,BD88)&gt;0,INDEX('Controle de reservas'!$K$14:$K$2013,BD88)&gt;INDEX('Controle de reservas'!$I$14:$I$2013,BD88)),CHAR(10)&amp;"DIVERGÊNCIA DE DATAS",""),IF(INDEX('Controle de reservas'!$L$14:$L$2013,BD88)="Em cobertura","COV",IF(INDEX('Controle de reservas'!$L$14:$L$2013,BD88)="Disponível","DISP",IF(INDEX('Controle de reservas'!$L$14:$L$2013,BD88)="Não utilizado","NU",IF(INDEX('Controle de reservas'!$L$14:$L$2013,BD88)="Folga","F",IF(INDEX('Controle de reservas'!$L$14:$L$2013,BD88)="Ocorrência","O",IF(INDEX('Controle de reservas'!$L$14:$L$2013,BD88)="Programado","PROG",IF(INDEX('Controle de reservas'!$L$14:$L$2013,BD88)="Disponível no posto","DP","SEM SITUAÇÃO")))))))&amp;IF(INDEX('Controle de reservas'!$M$14:$M$2013,BD88)&lt;&gt;"",CHAR(10)&amp;INDEX('Controle de reservas'!$M$14:$M$2013,BD88),IF(OR(INDEX('Controle de reservas'!$L$14:$L$2013,BD88)="Em cobertura",INDEX('Controle de reservas'!$L$14:$L$2013,BD88)="Programado"),CHAR(10)&amp;"SEM LOCAL",""))&amp;IF(INDEX('Controle de reservas'!$N$14:$N$2013,BD88)&lt;&gt;"",CHAR(10)&amp;"Subst.: "&amp;INDEX('Controle de reservas'!$N$14:$N$2013,BD88),"")&amp;IF(AND(ISNUMBER(INDEX('Controle de reservas'!$I$14:$I$2013,BD88)),INDEX('Controle de reservas'!$I$14:$I$2013,BD88)&gt;0,INDEX('Controle de reservas'!$K$14:$K$2013,BD88)&gt;INDEX('Controle de reservas'!$I$14:$I$2013,BD88)),CHAR(10)&amp;"DIVERGÊNCIA DE DATAS","")&amp;IF(INDEX('Controle de reservas'!$P$14:$P$2013,BD88)&lt;&gt;"OK"," !",""))))</f>
      </c>
      <c r="Q88" s="15">
        <f ca="1">IF(OR($AQ88=0,Q$9="",Q$9&lt;$AS88,AND($AT88&lt;&gt;"",Q$9&gt;$AT88)),"",IF(BE88=0,"—",IF(INDEX('Controle de reservas'!$P$14:$P$2013,BE88)="DUPLICIDADE NO DIA","CONFLITO"&amp;IF(INDEX('Controle de reservas'!$M$14:$M$2013,BE88)&lt;&gt;"",CHAR(10)&amp;INDEX('Controle de reservas'!$M$14:$M$2013,BE88),"")&amp;IF(INDEX('Controle de reservas'!$N$14:$N$2013,BE88)&lt;&gt;"",CHAR(10)&amp;"Subst.: "&amp;INDEX('Controle de reservas'!$N$14:$N$2013,BE88),"")&amp;IF(AND(ISNUMBER(INDEX('Controle de reservas'!$I$14:$I$2013,BE88)),INDEX('Controle de reservas'!$I$14:$I$2013,BE88)&gt;0,INDEX('Controle de reservas'!$K$14:$K$2013,BE88)&gt;INDEX('Controle de reservas'!$I$14:$I$2013,BE88)),CHAR(10)&amp;"DIVERGÊNCIA DE DATAS",""),IF(INDEX('Controle de reservas'!$L$14:$L$2013,BE88)="Em cobertura","COV",IF(INDEX('Controle de reservas'!$L$14:$L$2013,BE88)="Disponível","DISP",IF(INDEX('Controle de reservas'!$L$14:$L$2013,BE88)="Não utilizado","NU",IF(INDEX('Controle de reservas'!$L$14:$L$2013,BE88)="Folga","F",IF(INDEX('Controle de reservas'!$L$14:$L$2013,BE88)="Ocorrência","O",IF(INDEX('Controle de reservas'!$L$14:$L$2013,BE88)="Programado","PROG",IF(INDEX('Controle de reservas'!$L$14:$L$2013,BE88)="Disponível no posto","DP","SEM SITUAÇÃO")))))))&amp;IF(INDEX('Controle de reservas'!$M$14:$M$2013,BE88)&lt;&gt;"",CHAR(10)&amp;INDEX('Controle de reservas'!$M$14:$M$2013,BE88),IF(OR(INDEX('Controle de reservas'!$L$14:$L$2013,BE88)="Em cobertura",INDEX('Controle de reservas'!$L$14:$L$2013,BE88)="Programado"),CHAR(10)&amp;"SEM LOCAL",""))&amp;IF(INDEX('Controle de reservas'!$N$14:$N$2013,BE88)&lt;&gt;"",CHAR(10)&amp;"Subst.: "&amp;INDEX('Controle de reservas'!$N$14:$N$2013,BE88),"")&amp;IF(AND(ISNUMBER(INDEX('Controle de reservas'!$I$14:$I$2013,BE88)),INDEX('Controle de reservas'!$I$14:$I$2013,BE88)&gt;0,INDEX('Controle de reservas'!$K$14:$K$2013,BE88)&gt;INDEX('Controle de reservas'!$I$14:$I$2013,BE88)),CHAR(10)&amp;"DIVERGÊNCIA DE DATAS","")&amp;IF(INDEX('Controle de reservas'!$P$14:$P$2013,BE88)&lt;&gt;"OK"," !",""))))</f>
      </c>
      <c r="R88" s="15">
        <f ca="1">IF(OR($AQ88=0,R$9="",R$9&lt;$AS88,AND($AT88&lt;&gt;"",R$9&gt;$AT88)),"",IF(BF88=0,"—",IF(INDEX('Controle de reservas'!$P$14:$P$2013,BF88)="DUPLICIDADE NO DIA","CONFLITO"&amp;IF(INDEX('Controle de reservas'!$M$14:$M$2013,BF88)&lt;&gt;"",CHAR(10)&amp;INDEX('Controle de reservas'!$M$14:$M$2013,BF88),"")&amp;IF(INDEX('Controle de reservas'!$N$14:$N$2013,BF88)&lt;&gt;"",CHAR(10)&amp;"Subst.: "&amp;INDEX('Controle de reservas'!$N$14:$N$2013,BF88),"")&amp;IF(AND(ISNUMBER(INDEX('Controle de reservas'!$I$14:$I$2013,BF88)),INDEX('Controle de reservas'!$I$14:$I$2013,BF88)&gt;0,INDEX('Controle de reservas'!$K$14:$K$2013,BF88)&gt;INDEX('Controle de reservas'!$I$14:$I$2013,BF88)),CHAR(10)&amp;"DIVERGÊNCIA DE DATAS",""),IF(INDEX('Controle de reservas'!$L$14:$L$2013,BF88)="Em cobertura","COV",IF(INDEX('Controle de reservas'!$L$14:$L$2013,BF88)="Disponível","DISP",IF(INDEX('Controle de reservas'!$L$14:$L$2013,BF88)="Não utilizado","NU",IF(INDEX('Controle de reservas'!$L$14:$L$2013,BF88)="Folga","F",IF(INDEX('Controle de reservas'!$L$14:$L$2013,BF88)="Ocorrência","O",IF(INDEX('Controle de reservas'!$L$14:$L$2013,BF88)="Programado","PROG",IF(INDEX('Controle de reservas'!$L$14:$L$2013,BF88)="Disponível no posto","DP","SEM SITUAÇÃO")))))))&amp;IF(INDEX('Controle de reservas'!$M$14:$M$2013,BF88)&lt;&gt;"",CHAR(10)&amp;INDEX('Controle de reservas'!$M$14:$M$2013,BF88),IF(OR(INDEX('Controle de reservas'!$L$14:$L$2013,BF88)="Em cobertura",INDEX('Controle de reservas'!$L$14:$L$2013,BF88)="Programado"),CHAR(10)&amp;"SEM LOCAL",""))&amp;IF(INDEX('Controle de reservas'!$N$14:$N$2013,BF88)&lt;&gt;"",CHAR(10)&amp;"Subst.: "&amp;INDEX('Controle de reservas'!$N$14:$N$2013,BF88),"")&amp;IF(AND(ISNUMBER(INDEX('Controle de reservas'!$I$14:$I$2013,BF88)),INDEX('Controle de reservas'!$I$14:$I$2013,BF88)&gt;0,INDEX('Controle de reservas'!$K$14:$K$2013,BF88)&gt;INDEX('Controle de reservas'!$I$14:$I$2013,BF88)),CHAR(10)&amp;"DIVERGÊNCIA DE DATAS","")&amp;IF(INDEX('Controle de reservas'!$P$14:$P$2013,BF88)&lt;&gt;"OK"," !",""))))</f>
      </c>
      <c r="S88" s="15">
        <f ca="1">IF(OR($AQ88=0,S$9="",S$9&lt;$AS88,AND($AT88&lt;&gt;"",S$9&gt;$AT88)),"",IF(BG88=0,"—",IF(INDEX('Controle de reservas'!$P$14:$P$2013,BG88)="DUPLICIDADE NO DIA","CONFLITO"&amp;IF(INDEX('Controle de reservas'!$M$14:$M$2013,BG88)&lt;&gt;"",CHAR(10)&amp;INDEX('Controle de reservas'!$M$14:$M$2013,BG88),"")&amp;IF(INDEX('Controle de reservas'!$N$14:$N$2013,BG88)&lt;&gt;"",CHAR(10)&amp;"Subst.: "&amp;INDEX('Controle de reservas'!$N$14:$N$2013,BG88),"")&amp;IF(AND(ISNUMBER(INDEX('Controle de reservas'!$I$14:$I$2013,BG88)),INDEX('Controle de reservas'!$I$14:$I$2013,BG88)&gt;0,INDEX('Controle de reservas'!$K$14:$K$2013,BG88)&gt;INDEX('Controle de reservas'!$I$14:$I$2013,BG88)),CHAR(10)&amp;"DIVERGÊNCIA DE DATAS",""),IF(INDEX('Controle de reservas'!$L$14:$L$2013,BG88)="Em cobertura","COV",IF(INDEX('Controle de reservas'!$L$14:$L$2013,BG88)="Disponível","DISP",IF(INDEX('Controle de reservas'!$L$14:$L$2013,BG88)="Não utilizado","NU",IF(INDEX('Controle de reservas'!$L$14:$L$2013,BG88)="Folga","F",IF(INDEX('Controle de reservas'!$L$14:$L$2013,BG88)="Ocorrência","O",IF(INDEX('Controle de reservas'!$L$14:$L$2013,BG88)="Programado","PROG",IF(INDEX('Controle de reservas'!$L$14:$L$2013,BG88)="Disponível no posto","DP","SEM SITUAÇÃO")))))))&amp;IF(INDEX('Controle de reservas'!$M$14:$M$2013,BG88)&lt;&gt;"",CHAR(10)&amp;INDEX('Controle de reservas'!$M$14:$M$2013,BG88),IF(OR(INDEX('Controle de reservas'!$L$14:$L$2013,BG88)="Em cobertura",INDEX('Controle de reservas'!$L$14:$L$2013,BG88)="Programado"),CHAR(10)&amp;"SEM LOCAL",""))&amp;IF(INDEX('Controle de reservas'!$N$14:$N$2013,BG88)&lt;&gt;"",CHAR(10)&amp;"Subst.: "&amp;INDEX('Controle de reservas'!$N$14:$N$2013,BG88),"")&amp;IF(AND(ISNUMBER(INDEX('Controle de reservas'!$I$14:$I$2013,BG88)),INDEX('Controle de reservas'!$I$14:$I$2013,BG88)&gt;0,INDEX('Controle de reservas'!$K$14:$K$2013,BG88)&gt;INDEX('Controle de reservas'!$I$14:$I$2013,BG88)),CHAR(10)&amp;"DIVERGÊNCIA DE DATAS","")&amp;IF(INDEX('Controle de reservas'!$P$14:$P$2013,BG88)&lt;&gt;"OK"," !",""))))</f>
      </c>
      <c r="T88" s="15">
        <f ca="1">IF(OR($AQ88=0,T$9="",T$9&lt;$AS88,AND($AT88&lt;&gt;"",T$9&gt;$AT88)),"",IF(BH88=0,"—",IF(INDEX('Controle de reservas'!$P$14:$P$2013,BH88)="DUPLICIDADE NO DIA","CONFLITO"&amp;IF(INDEX('Controle de reservas'!$M$14:$M$2013,BH88)&lt;&gt;"",CHAR(10)&amp;INDEX('Controle de reservas'!$M$14:$M$2013,BH88),"")&amp;IF(INDEX('Controle de reservas'!$N$14:$N$2013,BH88)&lt;&gt;"",CHAR(10)&amp;"Subst.: "&amp;INDEX('Controle de reservas'!$N$14:$N$2013,BH88),"")&amp;IF(AND(ISNUMBER(INDEX('Controle de reservas'!$I$14:$I$2013,BH88)),INDEX('Controle de reservas'!$I$14:$I$2013,BH88)&gt;0,INDEX('Controle de reservas'!$K$14:$K$2013,BH88)&gt;INDEX('Controle de reservas'!$I$14:$I$2013,BH88)),CHAR(10)&amp;"DIVERGÊNCIA DE DATAS",""),IF(INDEX('Controle de reservas'!$L$14:$L$2013,BH88)="Em cobertura","COV",IF(INDEX('Controle de reservas'!$L$14:$L$2013,BH88)="Disponível","DISP",IF(INDEX('Controle de reservas'!$L$14:$L$2013,BH88)="Não utilizado","NU",IF(INDEX('Controle de reservas'!$L$14:$L$2013,BH88)="Folga","F",IF(INDEX('Controle de reservas'!$L$14:$L$2013,BH88)="Ocorrência","O",IF(INDEX('Controle de reservas'!$L$14:$L$2013,BH88)="Programado","PROG",IF(INDEX('Controle de reservas'!$L$14:$L$2013,BH88)="Disponível no posto","DP","SEM SITUAÇÃO")))))))&amp;IF(INDEX('Controle de reservas'!$M$14:$M$2013,BH88)&lt;&gt;"",CHAR(10)&amp;INDEX('Controle de reservas'!$M$14:$M$2013,BH88),IF(OR(INDEX('Controle de reservas'!$L$14:$L$2013,BH88)="Em cobertura",INDEX('Controle de reservas'!$L$14:$L$2013,BH88)="Programado"),CHAR(10)&amp;"SEM LOCAL",""))&amp;IF(INDEX('Controle de reservas'!$N$14:$N$2013,BH88)&lt;&gt;"",CHAR(10)&amp;"Subst.: "&amp;INDEX('Controle de reservas'!$N$14:$N$2013,BH88),"")&amp;IF(AND(ISNUMBER(INDEX('Controle de reservas'!$I$14:$I$2013,BH88)),INDEX('Controle de reservas'!$I$14:$I$2013,BH88)&gt;0,INDEX('Controle de reservas'!$K$14:$K$2013,BH88)&gt;INDEX('Controle de reservas'!$I$14:$I$2013,BH88)),CHAR(10)&amp;"DIVERGÊNCIA DE DATAS","")&amp;IF(INDEX('Controle de reservas'!$P$14:$P$2013,BH88)&lt;&gt;"OK"," !",""))))</f>
      </c>
      <c r="U88" s="15">
        <f ca="1">IF(OR($AQ88=0,U$9="",U$9&lt;$AS88,AND($AT88&lt;&gt;"",U$9&gt;$AT88)),"",IF(BI88=0,"—",IF(INDEX('Controle de reservas'!$P$14:$P$2013,BI88)="DUPLICIDADE NO DIA","CONFLITO"&amp;IF(INDEX('Controle de reservas'!$M$14:$M$2013,BI88)&lt;&gt;"",CHAR(10)&amp;INDEX('Controle de reservas'!$M$14:$M$2013,BI88),"")&amp;IF(INDEX('Controle de reservas'!$N$14:$N$2013,BI88)&lt;&gt;"",CHAR(10)&amp;"Subst.: "&amp;INDEX('Controle de reservas'!$N$14:$N$2013,BI88),"")&amp;IF(AND(ISNUMBER(INDEX('Controle de reservas'!$I$14:$I$2013,BI88)),INDEX('Controle de reservas'!$I$14:$I$2013,BI88)&gt;0,INDEX('Controle de reservas'!$K$14:$K$2013,BI88)&gt;INDEX('Controle de reservas'!$I$14:$I$2013,BI88)),CHAR(10)&amp;"DIVERGÊNCIA DE DATAS",""),IF(INDEX('Controle de reservas'!$L$14:$L$2013,BI88)="Em cobertura","COV",IF(INDEX('Controle de reservas'!$L$14:$L$2013,BI88)="Disponível","DISP",IF(INDEX('Controle de reservas'!$L$14:$L$2013,BI88)="Não utilizado","NU",IF(INDEX('Controle de reservas'!$L$14:$L$2013,BI88)="Folga","F",IF(INDEX('Controle de reservas'!$L$14:$L$2013,BI88)="Ocorrência","O",IF(INDEX('Controle de reservas'!$L$14:$L$2013,BI88)="Programado","PROG",IF(INDEX('Controle de reservas'!$L$14:$L$2013,BI88)="Disponível no posto","DP","SEM SITUAÇÃO")))))))&amp;IF(INDEX('Controle de reservas'!$M$14:$M$2013,BI88)&lt;&gt;"",CHAR(10)&amp;INDEX('Controle de reservas'!$M$14:$M$2013,BI88),IF(OR(INDEX('Controle de reservas'!$L$14:$L$2013,BI88)="Em cobertura",INDEX('Controle de reservas'!$L$14:$L$2013,BI88)="Programado"),CHAR(10)&amp;"SEM LOCAL",""))&amp;IF(INDEX('Controle de reservas'!$N$14:$N$2013,BI88)&lt;&gt;"",CHAR(10)&amp;"Subst.: "&amp;INDEX('Controle de reservas'!$N$14:$N$2013,BI88),"")&amp;IF(AND(ISNUMBER(INDEX('Controle de reservas'!$I$14:$I$2013,BI88)),INDEX('Controle de reservas'!$I$14:$I$2013,BI88)&gt;0,INDEX('Controle de reservas'!$K$14:$K$2013,BI88)&gt;INDEX('Controle de reservas'!$I$14:$I$2013,BI88)),CHAR(10)&amp;"DIVERGÊNCIA DE DATAS","")&amp;IF(INDEX('Controle de reservas'!$P$14:$P$2013,BI88)&lt;&gt;"OK"," !",""))))</f>
      </c>
      <c r="V88" s="15">
        <f ca="1">IF(OR($AQ88=0,V$9="",V$9&lt;$AS88,AND($AT88&lt;&gt;"",V$9&gt;$AT88)),"",IF(BJ88=0,"—",IF(INDEX('Controle de reservas'!$P$14:$P$2013,BJ88)="DUPLICIDADE NO DIA","CONFLITO"&amp;IF(INDEX('Controle de reservas'!$M$14:$M$2013,BJ88)&lt;&gt;"",CHAR(10)&amp;INDEX('Controle de reservas'!$M$14:$M$2013,BJ88),"")&amp;IF(INDEX('Controle de reservas'!$N$14:$N$2013,BJ88)&lt;&gt;"",CHAR(10)&amp;"Subst.: "&amp;INDEX('Controle de reservas'!$N$14:$N$2013,BJ88),"")&amp;IF(AND(ISNUMBER(INDEX('Controle de reservas'!$I$14:$I$2013,BJ88)),INDEX('Controle de reservas'!$I$14:$I$2013,BJ88)&gt;0,INDEX('Controle de reservas'!$K$14:$K$2013,BJ88)&gt;INDEX('Controle de reservas'!$I$14:$I$2013,BJ88)),CHAR(10)&amp;"DIVERGÊNCIA DE DATAS",""),IF(INDEX('Controle de reservas'!$L$14:$L$2013,BJ88)="Em cobertura","COV",IF(INDEX('Controle de reservas'!$L$14:$L$2013,BJ88)="Disponível","DISP",IF(INDEX('Controle de reservas'!$L$14:$L$2013,BJ88)="Não utilizado","NU",IF(INDEX('Controle de reservas'!$L$14:$L$2013,BJ88)="Folga","F",IF(INDEX('Controle de reservas'!$L$14:$L$2013,BJ88)="Ocorrência","O",IF(INDEX('Controle de reservas'!$L$14:$L$2013,BJ88)="Programado","PROG",IF(INDEX('Controle de reservas'!$L$14:$L$2013,BJ88)="Disponível no posto","DP","SEM SITUAÇÃO")))))))&amp;IF(INDEX('Controle de reservas'!$M$14:$M$2013,BJ88)&lt;&gt;"",CHAR(10)&amp;INDEX('Controle de reservas'!$M$14:$M$2013,BJ88),IF(OR(INDEX('Controle de reservas'!$L$14:$L$2013,BJ88)="Em cobertura",INDEX('Controle de reservas'!$L$14:$L$2013,BJ88)="Programado"),CHAR(10)&amp;"SEM LOCAL",""))&amp;IF(INDEX('Controle de reservas'!$N$14:$N$2013,BJ88)&lt;&gt;"",CHAR(10)&amp;"Subst.: "&amp;INDEX('Controle de reservas'!$N$14:$N$2013,BJ88),"")&amp;IF(AND(ISNUMBER(INDEX('Controle de reservas'!$I$14:$I$2013,BJ88)),INDEX('Controle de reservas'!$I$14:$I$2013,BJ88)&gt;0,INDEX('Controle de reservas'!$K$14:$K$2013,BJ88)&gt;INDEX('Controle de reservas'!$I$14:$I$2013,BJ88)),CHAR(10)&amp;"DIVERGÊNCIA DE DATAS","")&amp;IF(INDEX('Controle de reservas'!$P$14:$P$2013,BJ88)&lt;&gt;"OK"," !",""))))</f>
      </c>
      <c r="W88" s="15">
        <f ca="1">IF(OR($AQ88=0,W$9="",W$9&lt;$AS88,AND($AT88&lt;&gt;"",W$9&gt;$AT88)),"",IF(BK88=0,"—",IF(INDEX('Controle de reservas'!$P$14:$P$2013,BK88)="DUPLICIDADE NO DIA","CONFLITO"&amp;IF(INDEX('Controle de reservas'!$M$14:$M$2013,BK88)&lt;&gt;"",CHAR(10)&amp;INDEX('Controle de reservas'!$M$14:$M$2013,BK88),"")&amp;IF(INDEX('Controle de reservas'!$N$14:$N$2013,BK88)&lt;&gt;"",CHAR(10)&amp;"Subst.: "&amp;INDEX('Controle de reservas'!$N$14:$N$2013,BK88),"")&amp;IF(AND(ISNUMBER(INDEX('Controle de reservas'!$I$14:$I$2013,BK88)),INDEX('Controle de reservas'!$I$14:$I$2013,BK88)&gt;0,INDEX('Controle de reservas'!$K$14:$K$2013,BK88)&gt;INDEX('Controle de reservas'!$I$14:$I$2013,BK88)),CHAR(10)&amp;"DIVERGÊNCIA DE DATAS",""),IF(INDEX('Controle de reservas'!$L$14:$L$2013,BK88)="Em cobertura","COV",IF(INDEX('Controle de reservas'!$L$14:$L$2013,BK88)="Disponível","DISP",IF(INDEX('Controle de reservas'!$L$14:$L$2013,BK88)="Não utilizado","NU",IF(INDEX('Controle de reservas'!$L$14:$L$2013,BK88)="Folga","F",IF(INDEX('Controle de reservas'!$L$14:$L$2013,BK88)="Ocorrência","O",IF(INDEX('Controle de reservas'!$L$14:$L$2013,BK88)="Programado","PROG",IF(INDEX('Controle de reservas'!$L$14:$L$2013,BK88)="Disponível no posto","DP","SEM SITUAÇÃO")))))))&amp;IF(INDEX('Controle de reservas'!$M$14:$M$2013,BK88)&lt;&gt;"",CHAR(10)&amp;INDEX('Controle de reservas'!$M$14:$M$2013,BK88),IF(OR(INDEX('Controle de reservas'!$L$14:$L$2013,BK88)="Em cobertura",INDEX('Controle de reservas'!$L$14:$L$2013,BK88)="Programado"),CHAR(10)&amp;"SEM LOCAL",""))&amp;IF(INDEX('Controle de reservas'!$N$14:$N$2013,BK88)&lt;&gt;"",CHAR(10)&amp;"Subst.: "&amp;INDEX('Controle de reservas'!$N$14:$N$2013,BK88),"")&amp;IF(AND(ISNUMBER(INDEX('Controle de reservas'!$I$14:$I$2013,BK88)),INDEX('Controle de reservas'!$I$14:$I$2013,BK88)&gt;0,INDEX('Controle de reservas'!$K$14:$K$2013,BK88)&gt;INDEX('Controle de reservas'!$I$14:$I$2013,BK88)),CHAR(10)&amp;"DIVERGÊNCIA DE DATAS","")&amp;IF(INDEX('Controle de reservas'!$P$14:$P$2013,BK88)&lt;&gt;"OK"," !",""))))</f>
      </c>
      <c r="X88" s="15">
        <f ca="1">IF(OR($AQ88=0,X$9="",X$9&lt;$AS88,AND($AT88&lt;&gt;"",X$9&gt;$AT88)),"",IF(BL88=0,"—",IF(INDEX('Controle de reservas'!$P$14:$P$2013,BL88)="DUPLICIDADE NO DIA","CONFLITO"&amp;IF(INDEX('Controle de reservas'!$M$14:$M$2013,BL88)&lt;&gt;"",CHAR(10)&amp;INDEX('Controle de reservas'!$M$14:$M$2013,BL88),"")&amp;IF(INDEX('Controle de reservas'!$N$14:$N$2013,BL88)&lt;&gt;"",CHAR(10)&amp;"Subst.: "&amp;INDEX('Controle de reservas'!$N$14:$N$2013,BL88),"")&amp;IF(AND(ISNUMBER(INDEX('Controle de reservas'!$I$14:$I$2013,BL88)),INDEX('Controle de reservas'!$I$14:$I$2013,BL88)&gt;0,INDEX('Controle de reservas'!$K$14:$K$2013,BL88)&gt;INDEX('Controle de reservas'!$I$14:$I$2013,BL88)),CHAR(10)&amp;"DIVERGÊNCIA DE DATAS",""),IF(INDEX('Controle de reservas'!$L$14:$L$2013,BL88)="Em cobertura","COV",IF(INDEX('Controle de reservas'!$L$14:$L$2013,BL88)="Disponível","DISP",IF(INDEX('Controle de reservas'!$L$14:$L$2013,BL88)="Não utilizado","NU",IF(INDEX('Controle de reservas'!$L$14:$L$2013,BL88)="Folga","F",IF(INDEX('Controle de reservas'!$L$14:$L$2013,BL88)="Ocorrência","O",IF(INDEX('Controle de reservas'!$L$14:$L$2013,BL88)="Programado","PROG",IF(INDEX('Controle de reservas'!$L$14:$L$2013,BL88)="Disponível no posto","DP","SEM SITUAÇÃO")))))))&amp;IF(INDEX('Controle de reservas'!$M$14:$M$2013,BL88)&lt;&gt;"",CHAR(10)&amp;INDEX('Controle de reservas'!$M$14:$M$2013,BL88),IF(OR(INDEX('Controle de reservas'!$L$14:$L$2013,BL88)="Em cobertura",INDEX('Controle de reservas'!$L$14:$L$2013,BL88)="Programado"),CHAR(10)&amp;"SEM LOCAL",""))&amp;IF(INDEX('Controle de reservas'!$N$14:$N$2013,BL88)&lt;&gt;"",CHAR(10)&amp;"Subst.: "&amp;INDEX('Controle de reservas'!$N$14:$N$2013,BL88),"")&amp;IF(AND(ISNUMBER(INDEX('Controle de reservas'!$I$14:$I$2013,BL88)),INDEX('Controle de reservas'!$I$14:$I$2013,BL88)&gt;0,INDEX('Controle de reservas'!$K$14:$K$2013,BL88)&gt;INDEX('Controle de reservas'!$I$14:$I$2013,BL88)),CHAR(10)&amp;"DIVERGÊNCIA DE DATAS","")&amp;IF(INDEX('Controle de reservas'!$P$14:$P$2013,BL88)&lt;&gt;"OK"," !",""))))</f>
      </c>
      <c r="Y88" s="15">
        <f ca="1">IF(OR($AQ88=0,Y$9="",Y$9&lt;$AS88,AND($AT88&lt;&gt;"",Y$9&gt;$AT88)),"",IF(BM88=0,"—",IF(INDEX('Controle de reservas'!$P$14:$P$2013,BM88)="DUPLICIDADE NO DIA","CONFLITO"&amp;IF(INDEX('Controle de reservas'!$M$14:$M$2013,BM88)&lt;&gt;"",CHAR(10)&amp;INDEX('Controle de reservas'!$M$14:$M$2013,BM88),"")&amp;IF(INDEX('Controle de reservas'!$N$14:$N$2013,BM88)&lt;&gt;"",CHAR(10)&amp;"Subst.: "&amp;INDEX('Controle de reservas'!$N$14:$N$2013,BM88),"")&amp;IF(AND(ISNUMBER(INDEX('Controle de reservas'!$I$14:$I$2013,BM88)),INDEX('Controle de reservas'!$I$14:$I$2013,BM88)&gt;0,INDEX('Controle de reservas'!$K$14:$K$2013,BM88)&gt;INDEX('Controle de reservas'!$I$14:$I$2013,BM88)),CHAR(10)&amp;"DIVERGÊNCIA DE DATAS",""),IF(INDEX('Controle de reservas'!$L$14:$L$2013,BM88)="Em cobertura","COV",IF(INDEX('Controle de reservas'!$L$14:$L$2013,BM88)="Disponível","DISP",IF(INDEX('Controle de reservas'!$L$14:$L$2013,BM88)="Não utilizado","NU",IF(INDEX('Controle de reservas'!$L$14:$L$2013,BM88)="Folga","F",IF(INDEX('Controle de reservas'!$L$14:$L$2013,BM88)="Ocorrência","O",IF(INDEX('Controle de reservas'!$L$14:$L$2013,BM88)="Programado","PROG",IF(INDEX('Controle de reservas'!$L$14:$L$2013,BM88)="Disponível no posto","DP","SEM SITUAÇÃO")))))))&amp;IF(INDEX('Controle de reservas'!$M$14:$M$2013,BM88)&lt;&gt;"",CHAR(10)&amp;INDEX('Controle de reservas'!$M$14:$M$2013,BM88),IF(OR(INDEX('Controle de reservas'!$L$14:$L$2013,BM88)="Em cobertura",INDEX('Controle de reservas'!$L$14:$L$2013,BM88)="Programado"),CHAR(10)&amp;"SEM LOCAL",""))&amp;IF(INDEX('Controle de reservas'!$N$14:$N$2013,BM88)&lt;&gt;"",CHAR(10)&amp;"Subst.: "&amp;INDEX('Controle de reservas'!$N$14:$N$2013,BM88),"")&amp;IF(AND(ISNUMBER(INDEX('Controle de reservas'!$I$14:$I$2013,BM88)),INDEX('Controle de reservas'!$I$14:$I$2013,BM88)&gt;0,INDEX('Controle de reservas'!$K$14:$K$2013,BM88)&gt;INDEX('Controle de reservas'!$I$14:$I$2013,BM88)),CHAR(10)&amp;"DIVERGÊNCIA DE DATAS","")&amp;IF(INDEX('Controle de reservas'!$P$14:$P$2013,BM88)&lt;&gt;"OK"," !",""))))</f>
      </c>
      <c r="Z88" s="15">
        <f ca="1">IF(OR($AQ88=0,Z$9="",Z$9&lt;$AS88,AND($AT88&lt;&gt;"",Z$9&gt;$AT88)),"",IF(BN88=0,"—",IF(INDEX('Controle de reservas'!$P$14:$P$2013,BN88)="DUPLICIDADE NO DIA","CONFLITO"&amp;IF(INDEX('Controle de reservas'!$M$14:$M$2013,BN88)&lt;&gt;"",CHAR(10)&amp;INDEX('Controle de reservas'!$M$14:$M$2013,BN88),"")&amp;IF(INDEX('Controle de reservas'!$N$14:$N$2013,BN88)&lt;&gt;"",CHAR(10)&amp;"Subst.: "&amp;INDEX('Controle de reservas'!$N$14:$N$2013,BN88),"")&amp;IF(AND(ISNUMBER(INDEX('Controle de reservas'!$I$14:$I$2013,BN88)),INDEX('Controle de reservas'!$I$14:$I$2013,BN88)&gt;0,INDEX('Controle de reservas'!$K$14:$K$2013,BN88)&gt;INDEX('Controle de reservas'!$I$14:$I$2013,BN88)),CHAR(10)&amp;"DIVERGÊNCIA DE DATAS",""),IF(INDEX('Controle de reservas'!$L$14:$L$2013,BN88)="Em cobertura","COV",IF(INDEX('Controle de reservas'!$L$14:$L$2013,BN88)="Disponível","DISP",IF(INDEX('Controle de reservas'!$L$14:$L$2013,BN88)="Não utilizado","NU",IF(INDEX('Controle de reservas'!$L$14:$L$2013,BN88)="Folga","F",IF(INDEX('Controle de reservas'!$L$14:$L$2013,BN88)="Ocorrência","O",IF(INDEX('Controle de reservas'!$L$14:$L$2013,BN88)="Programado","PROG",IF(INDEX('Controle de reservas'!$L$14:$L$2013,BN88)="Disponível no posto","DP","SEM SITUAÇÃO")))))))&amp;IF(INDEX('Controle de reservas'!$M$14:$M$2013,BN88)&lt;&gt;"",CHAR(10)&amp;INDEX('Controle de reservas'!$M$14:$M$2013,BN88),IF(OR(INDEX('Controle de reservas'!$L$14:$L$2013,BN88)="Em cobertura",INDEX('Controle de reservas'!$L$14:$L$2013,BN88)="Programado"),CHAR(10)&amp;"SEM LOCAL",""))&amp;IF(INDEX('Controle de reservas'!$N$14:$N$2013,BN88)&lt;&gt;"",CHAR(10)&amp;"Subst.: "&amp;INDEX('Controle de reservas'!$N$14:$N$2013,BN88),"")&amp;IF(AND(ISNUMBER(INDEX('Controle de reservas'!$I$14:$I$2013,BN88)),INDEX('Controle de reservas'!$I$14:$I$2013,BN88)&gt;0,INDEX('Controle de reservas'!$K$14:$K$2013,BN88)&gt;INDEX('Controle de reservas'!$I$14:$I$2013,BN88)),CHAR(10)&amp;"DIVERGÊNCIA DE DATAS","")&amp;IF(INDEX('Controle de reservas'!$P$14:$P$2013,BN88)&lt;&gt;"OK"," !",""))))</f>
      </c>
      <c r="AA88" s="15">
        <f ca="1">IF(OR($AQ88=0,AA$9="",AA$9&lt;$AS88,AND($AT88&lt;&gt;"",AA$9&gt;$AT88)),"",IF(BO88=0,"—",IF(INDEX('Controle de reservas'!$P$14:$P$2013,BO88)="DUPLICIDADE NO DIA","CONFLITO"&amp;IF(INDEX('Controle de reservas'!$M$14:$M$2013,BO88)&lt;&gt;"",CHAR(10)&amp;INDEX('Controle de reservas'!$M$14:$M$2013,BO88),"")&amp;IF(INDEX('Controle de reservas'!$N$14:$N$2013,BO88)&lt;&gt;"",CHAR(10)&amp;"Subst.: "&amp;INDEX('Controle de reservas'!$N$14:$N$2013,BO88),"")&amp;IF(AND(ISNUMBER(INDEX('Controle de reservas'!$I$14:$I$2013,BO88)),INDEX('Controle de reservas'!$I$14:$I$2013,BO88)&gt;0,INDEX('Controle de reservas'!$K$14:$K$2013,BO88)&gt;INDEX('Controle de reservas'!$I$14:$I$2013,BO88)),CHAR(10)&amp;"DIVERGÊNCIA DE DATAS",""),IF(INDEX('Controle de reservas'!$L$14:$L$2013,BO88)="Em cobertura","COV",IF(INDEX('Controle de reservas'!$L$14:$L$2013,BO88)="Disponível","DISP",IF(INDEX('Controle de reservas'!$L$14:$L$2013,BO88)="Não utilizado","NU",IF(INDEX('Controle de reservas'!$L$14:$L$2013,BO88)="Folga","F",IF(INDEX('Controle de reservas'!$L$14:$L$2013,BO88)="Ocorrência","O",IF(INDEX('Controle de reservas'!$L$14:$L$2013,BO88)="Programado","PROG",IF(INDEX('Controle de reservas'!$L$14:$L$2013,BO88)="Disponível no posto","DP","SEM SITUAÇÃO")))))))&amp;IF(INDEX('Controle de reservas'!$M$14:$M$2013,BO88)&lt;&gt;"",CHAR(10)&amp;INDEX('Controle de reservas'!$M$14:$M$2013,BO88),IF(OR(INDEX('Controle de reservas'!$L$14:$L$2013,BO88)="Em cobertura",INDEX('Controle de reservas'!$L$14:$L$2013,BO88)="Programado"),CHAR(10)&amp;"SEM LOCAL",""))&amp;IF(INDEX('Controle de reservas'!$N$14:$N$2013,BO88)&lt;&gt;"",CHAR(10)&amp;"Subst.: "&amp;INDEX('Controle de reservas'!$N$14:$N$2013,BO88),"")&amp;IF(AND(ISNUMBER(INDEX('Controle de reservas'!$I$14:$I$2013,BO88)),INDEX('Controle de reservas'!$I$14:$I$2013,BO88)&gt;0,INDEX('Controle de reservas'!$K$14:$K$2013,BO88)&gt;INDEX('Controle de reservas'!$I$14:$I$2013,BO88)),CHAR(10)&amp;"DIVERGÊNCIA DE DATAS","")&amp;IF(INDEX('Controle de reservas'!$P$14:$P$2013,BO88)&lt;&gt;"OK"," !",""))))</f>
      </c>
      <c r="AB88" s="15">
        <f ca="1">IF(OR($AQ88=0,AB$9="",AB$9&lt;$AS88,AND($AT88&lt;&gt;"",AB$9&gt;$AT88)),"",IF(BP88=0,"—",IF(INDEX('Controle de reservas'!$P$14:$P$2013,BP88)="DUPLICIDADE NO DIA","CONFLITO"&amp;IF(INDEX('Controle de reservas'!$M$14:$M$2013,BP88)&lt;&gt;"",CHAR(10)&amp;INDEX('Controle de reservas'!$M$14:$M$2013,BP88),"")&amp;IF(INDEX('Controle de reservas'!$N$14:$N$2013,BP88)&lt;&gt;"",CHAR(10)&amp;"Subst.: "&amp;INDEX('Controle de reservas'!$N$14:$N$2013,BP88),"")&amp;IF(AND(ISNUMBER(INDEX('Controle de reservas'!$I$14:$I$2013,BP88)),INDEX('Controle de reservas'!$I$14:$I$2013,BP88)&gt;0,INDEX('Controle de reservas'!$K$14:$K$2013,BP88)&gt;INDEX('Controle de reservas'!$I$14:$I$2013,BP88)),CHAR(10)&amp;"DIVERGÊNCIA DE DATAS",""),IF(INDEX('Controle de reservas'!$L$14:$L$2013,BP88)="Em cobertura","COV",IF(INDEX('Controle de reservas'!$L$14:$L$2013,BP88)="Disponível","DISP",IF(INDEX('Controle de reservas'!$L$14:$L$2013,BP88)="Não utilizado","NU",IF(INDEX('Controle de reservas'!$L$14:$L$2013,BP88)="Folga","F",IF(INDEX('Controle de reservas'!$L$14:$L$2013,BP88)="Ocorrência","O",IF(INDEX('Controle de reservas'!$L$14:$L$2013,BP88)="Programado","PROG",IF(INDEX('Controle de reservas'!$L$14:$L$2013,BP88)="Disponível no posto","DP","SEM SITUAÇÃO")))))))&amp;IF(INDEX('Controle de reservas'!$M$14:$M$2013,BP88)&lt;&gt;"",CHAR(10)&amp;INDEX('Controle de reservas'!$M$14:$M$2013,BP88),IF(OR(INDEX('Controle de reservas'!$L$14:$L$2013,BP88)="Em cobertura",INDEX('Controle de reservas'!$L$14:$L$2013,BP88)="Programado"),CHAR(10)&amp;"SEM LOCAL",""))&amp;IF(INDEX('Controle de reservas'!$N$14:$N$2013,BP88)&lt;&gt;"",CHAR(10)&amp;"Subst.: "&amp;INDEX('Controle de reservas'!$N$14:$N$2013,BP88),"")&amp;IF(AND(ISNUMBER(INDEX('Controle de reservas'!$I$14:$I$2013,BP88)),INDEX('Controle de reservas'!$I$14:$I$2013,BP88)&gt;0,INDEX('Controle de reservas'!$K$14:$K$2013,BP88)&gt;INDEX('Controle de reservas'!$I$14:$I$2013,BP88)),CHAR(10)&amp;"DIVERGÊNCIA DE DATAS","")&amp;IF(INDEX('Controle de reservas'!$P$14:$P$2013,BP88)&lt;&gt;"OK"," !",""))))</f>
      </c>
      <c r="AC88" s="15">
        <f ca="1">IF(OR($AQ88=0,AC$9="",AC$9&lt;$AS88,AND($AT88&lt;&gt;"",AC$9&gt;$AT88)),"",IF(BQ88=0,"—",IF(INDEX('Controle de reservas'!$P$14:$P$2013,BQ88)="DUPLICIDADE NO DIA","CONFLITO"&amp;IF(INDEX('Controle de reservas'!$M$14:$M$2013,BQ88)&lt;&gt;"",CHAR(10)&amp;INDEX('Controle de reservas'!$M$14:$M$2013,BQ88),"")&amp;IF(INDEX('Controle de reservas'!$N$14:$N$2013,BQ88)&lt;&gt;"",CHAR(10)&amp;"Subst.: "&amp;INDEX('Controle de reservas'!$N$14:$N$2013,BQ88),"")&amp;IF(AND(ISNUMBER(INDEX('Controle de reservas'!$I$14:$I$2013,BQ88)),INDEX('Controle de reservas'!$I$14:$I$2013,BQ88)&gt;0,INDEX('Controle de reservas'!$K$14:$K$2013,BQ88)&gt;INDEX('Controle de reservas'!$I$14:$I$2013,BQ88)),CHAR(10)&amp;"DIVERGÊNCIA DE DATAS",""),IF(INDEX('Controle de reservas'!$L$14:$L$2013,BQ88)="Em cobertura","COV",IF(INDEX('Controle de reservas'!$L$14:$L$2013,BQ88)="Disponível","DISP",IF(INDEX('Controle de reservas'!$L$14:$L$2013,BQ88)="Não utilizado","NU",IF(INDEX('Controle de reservas'!$L$14:$L$2013,BQ88)="Folga","F",IF(INDEX('Controle de reservas'!$L$14:$L$2013,BQ88)="Ocorrência","O",IF(INDEX('Controle de reservas'!$L$14:$L$2013,BQ88)="Programado","PROG",IF(INDEX('Controle de reservas'!$L$14:$L$2013,BQ88)="Disponível no posto","DP","SEM SITUAÇÃO")))))))&amp;IF(INDEX('Controle de reservas'!$M$14:$M$2013,BQ88)&lt;&gt;"",CHAR(10)&amp;INDEX('Controle de reservas'!$M$14:$M$2013,BQ88),IF(OR(INDEX('Controle de reservas'!$L$14:$L$2013,BQ88)="Em cobertura",INDEX('Controle de reservas'!$L$14:$L$2013,BQ88)="Programado"),CHAR(10)&amp;"SEM LOCAL",""))&amp;IF(INDEX('Controle de reservas'!$N$14:$N$2013,BQ88)&lt;&gt;"",CHAR(10)&amp;"Subst.: "&amp;INDEX('Controle de reservas'!$N$14:$N$2013,BQ88),"")&amp;IF(AND(ISNUMBER(INDEX('Controle de reservas'!$I$14:$I$2013,BQ88)),INDEX('Controle de reservas'!$I$14:$I$2013,BQ88)&gt;0,INDEX('Controle de reservas'!$K$14:$K$2013,BQ88)&gt;INDEX('Controle de reservas'!$I$14:$I$2013,BQ88)),CHAR(10)&amp;"DIVERGÊNCIA DE DATAS","")&amp;IF(INDEX('Controle de reservas'!$P$14:$P$2013,BQ88)&lt;&gt;"OK"," !",""))))</f>
      </c>
      <c r="AD88" s="15">
        <f ca="1">IF(OR($AQ88=0,AD$9="",AD$9&lt;$AS88,AND($AT88&lt;&gt;"",AD$9&gt;$AT88)),"",IF(BR88=0,"—",IF(INDEX('Controle de reservas'!$P$14:$P$2013,BR88)="DUPLICIDADE NO DIA","CONFLITO"&amp;IF(INDEX('Controle de reservas'!$M$14:$M$2013,BR88)&lt;&gt;"",CHAR(10)&amp;INDEX('Controle de reservas'!$M$14:$M$2013,BR88),"")&amp;IF(INDEX('Controle de reservas'!$N$14:$N$2013,BR88)&lt;&gt;"",CHAR(10)&amp;"Subst.: "&amp;INDEX('Controle de reservas'!$N$14:$N$2013,BR88),"")&amp;IF(AND(ISNUMBER(INDEX('Controle de reservas'!$I$14:$I$2013,BR88)),INDEX('Controle de reservas'!$I$14:$I$2013,BR88)&gt;0,INDEX('Controle de reservas'!$K$14:$K$2013,BR88)&gt;INDEX('Controle de reservas'!$I$14:$I$2013,BR88)),CHAR(10)&amp;"DIVERGÊNCIA DE DATAS",""),IF(INDEX('Controle de reservas'!$L$14:$L$2013,BR88)="Em cobertura","COV",IF(INDEX('Controle de reservas'!$L$14:$L$2013,BR88)="Disponível","DISP",IF(INDEX('Controle de reservas'!$L$14:$L$2013,BR88)="Não utilizado","NU",IF(INDEX('Controle de reservas'!$L$14:$L$2013,BR88)="Folga","F",IF(INDEX('Controle de reservas'!$L$14:$L$2013,BR88)="Ocorrência","O",IF(INDEX('Controle de reservas'!$L$14:$L$2013,BR88)="Programado","PROG",IF(INDEX('Controle de reservas'!$L$14:$L$2013,BR88)="Disponível no posto","DP","SEM SITUAÇÃO")))))))&amp;IF(INDEX('Controle de reservas'!$M$14:$M$2013,BR88)&lt;&gt;"",CHAR(10)&amp;INDEX('Controle de reservas'!$M$14:$M$2013,BR88),IF(OR(INDEX('Controle de reservas'!$L$14:$L$2013,BR88)="Em cobertura",INDEX('Controle de reservas'!$L$14:$L$2013,BR88)="Programado"),CHAR(10)&amp;"SEM LOCAL",""))&amp;IF(INDEX('Controle de reservas'!$N$14:$N$2013,BR88)&lt;&gt;"",CHAR(10)&amp;"Subst.: "&amp;INDEX('Controle de reservas'!$N$14:$N$2013,BR88),"")&amp;IF(AND(ISNUMBER(INDEX('Controle de reservas'!$I$14:$I$2013,BR88)),INDEX('Controle de reservas'!$I$14:$I$2013,BR88)&gt;0,INDEX('Controle de reservas'!$K$14:$K$2013,BR88)&gt;INDEX('Controle de reservas'!$I$14:$I$2013,BR88)),CHAR(10)&amp;"DIVERGÊNCIA DE DATAS","")&amp;IF(INDEX('Controle de reservas'!$P$14:$P$2013,BR88)&lt;&gt;"OK"," !",""))))</f>
      </c>
      <c r="AE88" s="15">
        <f ca="1">IF(OR($AQ88=0,AE$9="",AE$9&lt;$AS88,AND($AT88&lt;&gt;"",AE$9&gt;$AT88)),"",IF(BS88=0,"—",IF(INDEX('Controle de reservas'!$P$14:$P$2013,BS88)="DUPLICIDADE NO DIA","CONFLITO"&amp;IF(INDEX('Controle de reservas'!$M$14:$M$2013,BS88)&lt;&gt;"",CHAR(10)&amp;INDEX('Controle de reservas'!$M$14:$M$2013,BS88),"")&amp;IF(INDEX('Controle de reservas'!$N$14:$N$2013,BS88)&lt;&gt;"",CHAR(10)&amp;"Subst.: "&amp;INDEX('Controle de reservas'!$N$14:$N$2013,BS88),"")&amp;IF(AND(ISNUMBER(INDEX('Controle de reservas'!$I$14:$I$2013,BS88)),INDEX('Controle de reservas'!$I$14:$I$2013,BS88)&gt;0,INDEX('Controle de reservas'!$K$14:$K$2013,BS88)&gt;INDEX('Controle de reservas'!$I$14:$I$2013,BS88)),CHAR(10)&amp;"DIVERGÊNCIA DE DATAS",""),IF(INDEX('Controle de reservas'!$L$14:$L$2013,BS88)="Em cobertura","COV",IF(INDEX('Controle de reservas'!$L$14:$L$2013,BS88)="Disponível","DISP",IF(INDEX('Controle de reservas'!$L$14:$L$2013,BS88)="Não utilizado","NU",IF(INDEX('Controle de reservas'!$L$14:$L$2013,BS88)="Folga","F",IF(INDEX('Controle de reservas'!$L$14:$L$2013,BS88)="Ocorrência","O",IF(INDEX('Controle de reservas'!$L$14:$L$2013,BS88)="Programado","PROG",IF(INDEX('Controle de reservas'!$L$14:$L$2013,BS88)="Disponível no posto","DP","SEM SITUAÇÃO")))))))&amp;IF(INDEX('Controle de reservas'!$M$14:$M$2013,BS88)&lt;&gt;"",CHAR(10)&amp;INDEX('Controle de reservas'!$M$14:$M$2013,BS88),IF(OR(INDEX('Controle de reservas'!$L$14:$L$2013,BS88)="Em cobertura",INDEX('Controle de reservas'!$L$14:$L$2013,BS88)="Programado"),CHAR(10)&amp;"SEM LOCAL",""))&amp;IF(INDEX('Controle de reservas'!$N$14:$N$2013,BS88)&lt;&gt;"",CHAR(10)&amp;"Subst.: "&amp;INDEX('Controle de reservas'!$N$14:$N$2013,BS88),"")&amp;IF(AND(ISNUMBER(INDEX('Controle de reservas'!$I$14:$I$2013,BS88)),INDEX('Controle de reservas'!$I$14:$I$2013,BS88)&gt;0,INDEX('Controle de reservas'!$K$14:$K$2013,BS88)&gt;INDEX('Controle de reservas'!$I$14:$I$2013,BS88)),CHAR(10)&amp;"DIVERGÊNCIA DE DATAS","")&amp;IF(INDEX('Controle de reservas'!$P$14:$P$2013,BS88)&lt;&gt;"OK"," !",""))))</f>
      </c>
      <c r="AF88" s="15">
        <f ca="1">IF(OR($AQ88=0,AF$9="",AF$9&lt;$AS88,AND($AT88&lt;&gt;"",AF$9&gt;$AT88)),"",IF(BT88=0,"—",IF(INDEX('Controle de reservas'!$P$14:$P$2013,BT88)="DUPLICIDADE NO DIA","CONFLITO"&amp;IF(INDEX('Controle de reservas'!$M$14:$M$2013,BT88)&lt;&gt;"",CHAR(10)&amp;INDEX('Controle de reservas'!$M$14:$M$2013,BT88),"")&amp;IF(INDEX('Controle de reservas'!$N$14:$N$2013,BT88)&lt;&gt;"",CHAR(10)&amp;"Subst.: "&amp;INDEX('Controle de reservas'!$N$14:$N$2013,BT88),"")&amp;IF(AND(ISNUMBER(INDEX('Controle de reservas'!$I$14:$I$2013,BT88)),INDEX('Controle de reservas'!$I$14:$I$2013,BT88)&gt;0,INDEX('Controle de reservas'!$K$14:$K$2013,BT88)&gt;INDEX('Controle de reservas'!$I$14:$I$2013,BT88)),CHAR(10)&amp;"DIVERGÊNCIA DE DATAS",""),IF(INDEX('Controle de reservas'!$L$14:$L$2013,BT88)="Em cobertura","COV",IF(INDEX('Controle de reservas'!$L$14:$L$2013,BT88)="Disponível","DISP",IF(INDEX('Controle de reservas'!$L$14:$L$2013,BT88)="Não utilizado","NU",IF(INDEX('Controle de reservas'!$L$14:$L$2013,BT88)="Folga","F",IF(INDEX('Controle de reservas'!$L$14:$L$2013,BT88)="Ocorrência","O",IF(INDEX('Controle de reservas'!$L$14:$L$2013,BT88)="Programado","PROG",IF(INDEX('Controle de reservas'!$L$14:$L$2013,BT88)="Disponível no posto","DP","SEM SITUAÇÃO")))))))&amp;IF(INDEX('Controle de reservas'!$M$14:$M$2013,BT88)&lt;&gt;"",CHAR(10)&amp;INDEX('Controle de reservas'!$M$14:$M$2013,BT88),IF(OR(INDEX('Controle de reservas'!$L$14:$L$2013,BT88)="Em cobertura",INDEX('Controle de reservas'!$L$14:$L$2013,BT88)="Programado"),CHAR(10)&amp;"SEM LOCAL",""))&amp;IF(INDEX('Controle de reservas'!$N$14:$N$2013,BT88)&lt;&gt;"",CHAR(10)&amp;"Subst.: "&amp;INDEX('Controle de reservas'!$N$14:$N$2013,BT88),"")&amp;IF(AND(ISNUMBER(INDEX('Controle de reservas'!$I$14:$I$2013,BT88)),INDEX('Controle de reservas'!$I$14:$I$2013,BT88)&gt;0,INDEX('Controle de reservas'!$K$14:$K$2013,BT88)&gt;INDEX('Controle de reservas'!$I$14:$I$2013,BT88)),CHAR(10)&amp;"DIVERGÊNCIA DE DATAS","")&amp;IF(INDEX('Controle de reservas'!$P$14:$P$2013,BT88)&lt;&gt;"OK"," !",""))))</f>
      </c>
      <c r="AG88" s="15">
        <f ca="1">IF(OR($AQ88=0,AG$9="",AG$9&lt;$AS88,AND($AT88&lt;&gt;"",AG$9&gt;$AT88)),"",IF(BU88=0,"—",IF(INDEX('Controle de reservas'!$P$14:$P$2013,BU88)="DUPLICIDADE NO DIA","CONFLITO"&amp;IF(INDEX('Controle de reservas'!$M$14:$M$2013,BU88)&lt;&gt;"",CHAR(10)&amp;INDEX('Controle de reservas'!$M$14:$M$2013,BU88),"")&amp;IF(INDEX('Controle de reservas'!$N$14:$N$2013,BU88)&lt;&gt;"",CHAR(10)&amp;"Subst.: "&amp;INDEX('Controle de reservas'!$N$14:$N$2013,BU88),"")&amp;IF(AND(ISNUMBER(INDEX('Controle de reservas'!$I$14:$I$2013,BU88)),INDEX('Controle de reservas'!$I$14:$I$2013,BU88)&gt;0,INDEX('Controle de reservas'!$K$14:$K$2013,BU88)&gt;INDEX('Controle de reservas'!$I$14:$I$2013,BU88)),CHAR(10)&amp;"DIVERGÊNCIA DE DATAS",""),IF(INDEX('Controle de reservas'!$L$14:$L$2013,BU88)="Em cobertura","COV",IF(INDEX('Controle de reservas'!$L$14:$L$2013,BU88)="Disponível","DISP",IF(INDEX('Controle de reservas'!$L$14:$L$2013,BU88)="Não utilizado","NU",IF(INDEX('Controle de reservas'!$L$14:$L$2013,BU88)="Folga","F",IF(INDEX('Controle de reservas'!$L$14:$L$2013,BU88)="Ocorrência","O",IF(INDEX('Controle de reservas'!$L$14:$L$2013,BU88)="Programado","PROG",IF(INDEX('Controle de reservas'!$L$14:$L$2013,BU88)="Disponível no posto","DP","SEM SITUAÇÃO")))))))&amp;IF(INDEX('Controle de reservas'!$M$14:$M$2013,BU88)&lt;&gt;"",CHAR(10)&amp;INDEX('Controle de reservas'!$M$14:$M$2013,BU88),IF(OR(INDEX('Controle de reservas'!$L$14:$L$2013,BU88)="Em cobertura",INDEX('Controle de reservas'!$L$14:$L$2013,BU88)="Programado"),CHAR(10)&amp;"SEM LOCAL",""))&amp;IF(INDEX('Controle de reservas'!$N$14:$N$2013,BU88)&lt;&gt;"",CHAR(10)&amp;"Subst.: "&amp;INDEX('Controle de reservas'!$N$14:$N$2013,BU88),"")&amp;IF(AND(ISNUMBER(INDEX('Controle de reservas'!$I$14:$I$2013,BU88)),INDEX('Controle de reservas'!$I$14:$I$2013,BU88)&gt;0,INDEX('Controle de reservas'!$K$14:$K$2013,BU88)&gt;INDEX('Controle de reservas'!$I$14:$I$2013,BU88)),CHAR(10)&amp;"DIVERGÊNCIA DE DATAS","")&amp;IF(INDEX('Controle de reservas'!$P$14:$P$2013,BU88)&lt;&gt;"OK"," !",""))))</f>
      </c>
      <c r="AH88" s="15">
        <f ca="1">IF(OR($AQ88=0,AH$9="",AH$9&lt;$AS88,AND($AT88&lt;&gt;"",AH$9&gt;$AT88)),"",IF(BV88=0,"—",IF(INDEX('Controle de reservas'!$P$14:$P$2013,BV88)="DUPLICIDADE NO DIA","CONFLITO"&amp;IF(INDEX('Controle de reservas'!$M$14:$M$2013,BV88)&lt;&gt;"",CHAR(10)&amp;INDEX('Controle de reservas'!$M$14:$M$2013,BV88),"")&amp;IF(INDEX('Controle de reservas'!$N$14:$N$2013,BV88)&lt;&gt;"",CHAR(10)&amp;"Subst.: "&amp;INDEX('Controle de reservas'!$N$14:$N$2013,BV88),"")&amp;IF(AND(ISNUMBER(INDEX('Controle de reservas'!$I$14:$I$2013,BV88)),INDEX('Controle de reservas'!$I$14:$I$2013,BV88)&gt;0,INDEX('Controle de reservas'!$K$14:$K$2013,BV88)&gt;INDEX('Controle de reservas'!$I$14:$I$2013,BV88)),CHAR(10)&amp;"DIVERGÊNCIA DE DATAS",""),IF(INDEX('Controle de reservas'!$L$14:$L$2013,BV88)="Em cobertura","COV",IF(INDEX('Controle de reservas'!$L$14:$L$2013,BV88)="Disponível","DISP",IF(INDEX('Controle de reservas'!$L$14:$L$2013,BV88)="Não utilizado","NU",IF(INDEX('Controle de reservas'!$L$14:$L$2013,BV88)="Folga","F",IF(INDEX('Controle de reservas'!$L$14:$L$2013,BV88)="Ocorrência","O",IF(INDEX('Controle de reservas'!$L$14:$L$2013,BV88)="Programado","PROG",IF(INDEX('Controle de reservas'!$L$14:$L$2013,BV88)="Disponível no posto","DP","SEM SITUAÇÃO")))))))&amp;IF(INDEX('Controle de reservas'!$M$14:$M$2013,BV88)&lt;&gt;"",CHAR(10)&amp;INDEX('Controle de reservas'!$M$14:$M$2013,BV88),IF(OR(INDEX('Controle de reservas'!$L$14:$L$2013,BV88)="Em cobertura",INDEX('Controle de reservas'!$L$14:$L$2013,BV88)="Programado"),CHAR(10)&amp;"SEM LOCAL",""))&amp;IF(INDEX('Controle de reservas'!$N$14:$N$2013,BV88)&lt;&gt;"",CHAR(10)&amp;"Subst.: "&amp;INDEX('Controle de reservas'!$N$14:$N$2013,BV88),"")&amp;IF(AND(ISNUMBER(INDEX('Controle de reservas'!$I$14:$I$2013,BV88)),INDEX('Controle de reservas'!$I$14:$I$2013,BV88)&gt;0,INDEX('Controle de reservas'!$K$14:$K$2013,BV88)&gt;INDEX('Controle de reservas'!$I$14:$I$2013,BV88)),CHAR(10)&amp;"DIVERGÊNCIA DE DATAS","")&amp;IF(INDEX('Controle de reservas'!$P$14:$P$2013,BV88)&lt;&gt;"OK"," !",""))))</f>
      </c>
      <c r="AI88" s="15">
        <f ca="1">IF(OR($AQ88=0,AI$9="",AI$9&lt;$AS88,AND($AT88&lt;&gt;"",AI$9&gt;$AT88)),"",IF(BW88=0,"—",IF(INDEX('Controle de reservas'!$P$14:$P$2013,BW88)="DUPLICIDADE NO DIA","CONFLITO"&amp;IF(INDEX('Controle de reservas'!$M$14:$M$2013,BW88)&lt;&gt;"",CHAR(10)&amp;INDEX('Controle de reservas'!$M$14:$M$2013,BW88),"")&amp;IF(INDEX('Controle de reservas'!$N$14:$N$2013,BW88)&lt;&gt;"",CHAR(10)&amp;"Subst.: "&amp;INDEX('Controle de reservas'!$N$14:$N$2013,BW88),"")&amp;IF(AND(ISNUMBER(INDEX('Controle de reservas'!$I$14:$I$2013,BW88)),INDEX('Controle de reservas'!$I$14:$I$2013,BW88)&gt;0,INDEX('Controle de reservas'!$K$14:$K$2013,BW88)&gt;INDEX('Controle de reservas'!$I$14:$I$2013,BW88)),CHAR(10)&amp;"DIVERGÊNCIA DE DATAS",""),IF(INDEX('Controle de reservas'!$L$14:$L$2013,BW88)="Em cobertura","COV",IF(INDEX('Controle de reservas'!$L$14:$L$2013,BW88)="Disponível","DISP",IF(INDEX('Controle de reservas'!$L$14:$L$2013,BW88)="Não utilizado","NU",IF(INDEX('Controle de reservas'!$L$14:$L$2013,BW88)="Folga","F",IF(INDEX('Controle de reservas'!$L$14:$L$2013,BW88)="Ocorrência","O",IF(INDEX('Controle de reservas'!$L$14:$L$2013,BW88)="Programado","PROG",IF(INDEX('Controle de reservas'!$L$14:$L$2013,BW88)="Disponível no posto","DP","SEM SITUAÇÃO")))))))&amp;IF(INDEX('Controle de reservas'!$M$14:$M$2013,BW88)&lt;&gt;"",CHAR(10)&amp;INDEX('Controle de reservas'!$M$14:$M$2013,BW88),IF(OR(INDEX('Controle de reservas'!$L$14:$L$2013,BW88)="Em cobertura",INDEX('Controle de reservas'!$L$14:$L$2013,BW88)="Programado"),CHAR(10)&amp;"SEM LOCAL",""))&amp;IF(INDEX('Controle de reservas'!$N$14:$N$2013,BW88)&lt;&gt;"",CHAR(10)&amp;"Subst.: "&amp;INDEX('Controle de reservas'!$N$14:$N$2013,BW88),"")&amp;IF(AND(ISNUMBER(INDEX('Controle de reservas'!$I$14:$I$2013,BW88)),INDEX('Controle de reservas'!$I$14:$I$2013,BW88)&gt;0,INDEX('Controle de reservas'!$K$14:$K$2013,BW88)&gt;INDEX('Controle de reservas'!$I$14:$I$2013,BW88)),CHAR(10)&amp;"DIVERGÊNCIA DE DATAS","")&amp;IF(INDEX('Controle de reservas'!$P$14:$P$2013,BW88)&lt;&gt;"OK"," !",""))))</f>
      </c>
      <c r="AJ88" s="15">
        <f ca="1">IF(OR($AQ88=0,AJ$9="",AJ$9&lt;$AS88,AND($AT88&lt;&gt;"",AJ$9&gt;$AT88)),"",IF(BX88=0,"—",IF(INDEX('Controle de reservas'!$P$14:$P$2013,BX88)="DUPLICIDADE NO DIA","CONFLITO"&amp;IF(INDEX('Controle de reservas'!$M$14:$M$2013,BX88)&lt;&gt;"",CHAR(10)&amp;INDEX('Controle de reservas'!$M$14:$M$2013,BX88),"")&amp;IF(INDEX('Controle de reservas'!$N$14:$N$2013,BX88)&lt;&gt;"",CHAR(10)&amp;"Subst.: "&amp;INDEX('Controle de reservas'!$N$14:$N$2013,BX88),"")&amp;IF(AND(ISNUMBER(INDEX('Controle de reservas'!$I$14:$I$2013,BX88)),INDEX('Controle de reservas'!$I$14:$I$2013,BX88)&gt;0,INDEX('Controle de reservas'!$K$14:$K$2013,BX88)&gt;INDEX('Controle de reservas'!$I$14:$I$2013,BX88)),CHAR(10)&amp;"DIVERGÊNCIA DE DATAS",""),IF(INDEX('Controle de reservas'!$L$14:$L$2013,BX88)="Em cobertura","COV",IF(INDEX('Controle de reservas'!$L$14:$L$2013,BX88)="Disponível","DISP",IF(INDEX('Controle de reservas'!$L$14:$L$2013,BX88)="Não utilizado","NU",IF(INDEX('Controle de reservas'!$L$14:$L$2013,BX88)="Folga","F",IF(INDEX('Controle de reservas'!$L$14:$L$2013,BX88)="Ocorrência","O",IF(INDEX('Controle de reservas'!$L$14:$L$2013,BX88)="Programado","PROG",IF(INDEX('Controle de reservas'!$L$14:$L$2013,BX88)="Disponível no posto","DP","SEM SITUAÇÃO")))))))&amp;IF(INDEX('Controle de reservas'!$M$14:$M$2013,BX88)&lt;&gt;"",CHAR(10)&amp;INDEX('Controle de reservas'!$M$14:$M$2013,BX88),IF(OR(INDEX('Controle de reservas'!$L$14:$L$2013,BX88)="Em cobertura",INDEX('Controle de reservas'!$L$14:$L$2013,BX88)="Programado"),CHAR(10)&amp;"SEM LOCAL",""))&amp;IF(INDEX('Controle de reservas'!$N$14:$N$2013,BX88)&lt;&gt;"",CHAR(10)&amp;"Subst.: "&amp;INDEX('Controle de reservas'!$N$14:$N$2013,BX88),"")&amp;IF(AND(ISNUMBER(INDEX('Controle de reservas'!$I$14:$I$2013,BX88)),INDEX('Controle de reservas'!$I$14:$I$2013,BX88)&gt;0,INDEX('Controle de reservas'!$K$14:$K$2013,BX88)&gt;INDEX('Controle de reservas'!$I$14:$I$2013,BX88)),CHAR(10)&amp;"DIVERGÊNCIA DE DATAS","")&amp;IF(INDEX('Controle de reservas'!$P$14:$P$2013,BX88)&lt;&gt;"OK"," !",""))))</f>
      </c>
      <c r="AK88" s="15">
        <f ca="1">IF(OR($AQ88=0,AK$9="",AK$9&lt;$AS88,AND($AT88&lt;&gt;"",AK$9&gt;$AT88)),"",IF(BY88=0,"—",IF(INDEX('Controle de reservas'!$P$14:$P$2013,BY88)="DUPLICIDADE NO DIA","CONFLITO"&amp;IF(INDEX('Controle de reservas'!$M$14:$M$2013,BY88)&lt;&gt;"",CHAR(10)&amp;INDEX('Controle de reservas'!$M$14:$M$2013,BY88),"")&amp;IF(INDEX('Controle de reservas'!$N$14:$N$2013,BY88)&lt;&gt;"",CHAR(10)&amp;"Subst.: "&amp;INDEX('Controle de reservas'!$N$14:$N$2013,BY88),"")&amp;IF(AND(ISNUMBER(INDEX('Controle de reservas'!$I$14:$I$2013,BY88)),INDEX('Controle de reservas'!$I$14:$I$2013,BY88)&gt;0,INDEX('Controle de reservas'!$K$14:$K$2013,BY88)&gt;INDEX('Controle de reservas'!$I$14:$I$2013,BY88)),CHAR(10)&amp;"DIVERGÊNCIA DE DATAS",""),IF(INDEX('Controle de reservas'!$L$14:$L$2013,BY88)="Em cobertura","COV",IF(INDEX('Controle de reservas'!$L$14:$L$2013,BY88)="Disponível","DISP",IF(INDEX('Controle de reservas'!$L$14:$L$2013,BY88)="Não utilizado","NU",IF(INDEX('Controle de reservas'!$L$14:$L$2013,BY88)="Folga","F",IF(INDEX('Controle de reservas'!$L$14:$L$2013,BY88)="Ocorrência","O",IF(INDEX('Controle de reservas'!$L$14:$L$2013,BY88)="Programado","PROG",IF(INDEX('Controle de reservas'!$L$14:$L$2013,BY88)="Disponível no posto","DP","SEM SITUAÇÃO")))))))&amp;IF(INDEX('Controle de reservas'!$M$14:$M$2013,BY88)&lt;&gt;"",CHAR(10)&amp;INDEX('Controle de reservas'!$M$14:$M$2013,BY88),IF(OR(INDEX('Controle de reservas'!$L$14:$L$2013,BY88)="Em cobertura",INDEX('Controle de reservas'!$L$14:$L$2013,BY88)="Programado"),CHAR(10)&amp;"SEM LOCAL",""))&amp;IF(INDEX('Controle de reservas'!$N$14:$N$2013,BY88)&lt;&gt;"",CHAR(10)&amp;"Subst.: "&amp;INDEX('Controle de reservas'!$N$14:$N$2013,BY88),"")&amp;IF(AND(ISNUMBER(INDEX('Controle de reservas'!$I$14:$I$2013,BY88)),INDEX('Controle de reservas'!$I$14:$I$2013,BY88)&gt;0,INDEX('Controle de reservas'!$K$14:$K$2013,BY88)&gt;INDEX('Controle de reservas'!$I$14:$I$2013,BY88)),CHAR(10)&amp;"DIVERGÊNCIA DE DATAS","")&amp;IF(INDEX('Controle de reservas'!$P$14:$P$2013,BY88)&lt;&gt;"OK"," !",""))))</f>
      </c>
      <c r="AL88" s="14">
        <f t="shared" ca="1" si="5"/>
      </c>
      <c r="AM88" s="14">
        <f t="shared" ca="1" si="6"/>
      </c>
      <c r="AN88" s="14">
        <f t="shared" ca="1" si="7"/>
      </c>
      <c r="AO88" s="14">
        <f t="shared" ca="1" si="8"/>
      </c>
      <c r="AP88" s="14">
        <f ca="1">IF($AQ88=0,"",INDEX('Controle de reservas'!$O$14:$O$2013,$AQ88))</f>
      </c>
      <c r="AQ88">
        <f ca="1">IFERROR(MATCH(ROW()-9,'Controle de reservas'!$S$14:$S$2013,0),0)</f>
      </c>
      <c r="AR88">
        <f ca="1">IF($AQ88=0,"",INDEX('Controle de reservas'!$Q$14:$Q$2013,$AQ88))</f>
      </c>
      <c r="AS88">
        <f ca="1">IF($AQ88=0,"",INDEX('Controle de reservas'!$H$14:$H$2013,$AQ88))</f>
      </c>
      <c r="AT88">
        <f ca="1">IF($AQ88=0,"",IF(INDEX('Controle de reservas'!$J$14:$J$2013,$AQ88)=0,"",INDEX('Controle de reservas'!$J$14:$J$2013,$AQ88)))</f>
      </c>
      <c r="AU88">
        <f ca="1">IF(OR($AQ88=0,G$9=""),0,IFERROR(MATCH($AR88&amp;"|"&amp;TEXT(G$9,"yyyymmdd"),'Controle de reservas'!$T$14:$T$2013,0),0))</f>
      </c>
      <c r="AV88">
        <f ca="1">IF(OR($AQ88=0,H$9=""),0,IFERROR(MATCH($AR88&amp;"|"&amp;TEXT(H$9,"yyyymmdd"),'Controle de reservas'!$T$14:$T$2013,0),0))</f>
      </c>
      <c r="AW88">
        <f ca="1">IF(OR($AQ88=0,I$9=""),0,IFERROR(MATCH($AR88&amp;"|"&amp;TEXT(I$9,"yyyymmdd"),'Controle de reservas'!$T$14:$T$2013,0),0))</f>
      </c>
      <c r="AX88">
        <f ca="1">IF(OR($AQ88=0,J$9=""),0,IFERROR(MATCH($AR88&amp;"|"&amp;TEXT(J$9,"yyyymmdd"),'Controle de reservas'!$T$14:$T$2013,0),0))</f>
      </c>
      <c r="AY88">
        <f ca="1">IF(OR($AQ88=0,K$9=""),0,IFERROR(MATCH($AR88&amp;"|"&amp;TEXT(K$9,"yyyymmdd"),'Controle de reservas'!$T$14:$T$2013,0),0))</f>
      </c>
      <c r="AZ88">
        <f ca="1">IF(OR($AQ88=0,L$9=""),0,IFERROR(MATCH($AR88&amp;"|"&amp;TEXT(L$9,"yyyymmdd"),'Controle de reservas'!$T$14:$T$2013,0),0))</f>
      </c>
      <c r="BA88">
        <f ca="1">IF(OR($AQ88=0,M$9=""),0,IFERROR(MATCH($AR88&amp;"|"&amp;TEXT(M$9,"yyyymmdd"),'Controle de reservas'!$T$14:$T$2013,0),0))</f>
      </c>
      <c r="BB88">
        <f ca="1">IF(OR($AQ88=0,N$9=""),0,IFERROR(MATCH($AR88&amp;"|"&amp;TEXT(N$9,"yyyymmdd"),'Controle de reservas'!$T$14:$T$2013,0),0))</f>
      </c>
      <c r="BC88">
        <f ca="1">IF(OR($AQ88=0,O$9=""),0,IFERROR(MATCH($AR88&amp;"|"&amp;TEXT(O$9,"yyyymmdd"),'Controle de reservas'!$T$14:$T$2013,0),0))</f>
      </c>
      <c r="BD88">
        <f ca="1">IF(OR($AQ88=0,P$9=""),0,IFERROR(MATCH($AR88&amp;"|"&amp;TEXT(P$9,"yyyymmdd"),'Controle de reservas'!$T$14:$T$2013,0),0))</f>
      </c>
      <c r="BE88">
        <f ca="1">IF(OR($AQ88=0,Q$9=""),0,IFERROR(MATCH($AR88&amp;"|"&amp;TEXT(Q$9,"yyyymmdd"),'Controle de reservas'!$T$14:$T$2013,0),0))</f>
      </c>
      <c r="BF88">
        <f ca="1">IF(OR($AQ88=0,R$9=""),0,IFERROR(MATCH($AR88&amp;"|"&amp;TEXT(R$9,"yyyymmdd"),'Controle de reservas'!$T$14:$T$2013,0),0))</f>
      </c>
      <c r="BG88">
        <f ca="1">IF(OR($AQ88=0,S$9=""),0,IFERROR(MATCH($AR88&amp;"|"&amp;TEXT(S$9,"yyyymmdd"),'Controle de reservas'!$T$14:$T$2013,0),0))</f>
      </c>
      <c r="BH88">
        <f ca="1">IF(OR($AQ88=0,T$9=""),0,IFERROR(MATCH($AR88&amp;"|"&amp;TEXT(T$9,"yyyymmdd"),'Controle de reservas'!$T$14:$T$2013,0),0))</f>
      </c>
      <c r="BI88">
        <f ca="1">IF(OR($AQ88=0,U$9=""),0,IFERROR(MATCH($AR88&amp;"|"&amp;TEXT(U$9,"yyyymmdd"),'Controle de reservas'!$T$14:$T$2013,0),0))</f>
      </c>
      <c r="BJ88">
        <f ca="1">IF(OR($AQ88=0,V$9=""),0,IFERROR(MATCH($AR88&amp;"|"&amp;TEXT(V$9,"yyyymmdd"),'Controle de reservas'!$T$14:$T$2013,0),0))</f>
      </c>
      <c r="BK88">
        <f ca="1">IF(OR($AQ88=0,W$9=""),0,IFERROR(MATCH($AR88&amp;"|"&amp;TEXT(W$9,"yyyymmdd"),'Controle de reservas'!$T$14:$T$2013,0),0))</f>
      </c>
      <c r="BL88">
        <f ca="1">IF(OR($AQ88=0,X$9=""),0,IFERROR(MATCH($AR88&amp;"|"&amp;TEXT(X$9,"yyyymmdd"),'Controle de reservas'!$T$14:$T$2013,0),0))</f>
      </c>
      <c r="BM88">
        <f ca="1">IF(OR($AQ88=0,Y$9=""),0,IFERROR(MATCH($AR88&amp;"|"&amp;TEXT(Y$9,"yyyymmdd"),'Controle de reservas'!$T$14:$T$2013,0),0))</f>
      </c>
      <c r="BN88">
        <f ca="1">IF(OR($AQ88=0,Z$9=""),0,IFERROR(MATCH($AR88&amp;"|"&amp;TEXT(Z$9,"yyyymmdd"),'Controle de reservas'!$T$14:$T$2013,0),0))</f>
      </c>
      <c r="BO88">
        <f ca="1">IF(OR($AQ88=0,AA$9=""),0,IFERROR(MATCH($AR88&amp;"|"&amp;TEXT(AA$9,"yyyymmdd"),'Controle de reservas'!$T$14:$T$2013,0),0))</f>
      </c>
      <c r="BP88">
        <f ca="1">IF(OR($AQ88=0,AB$9=""),0,IFERROR(MATCH($AR88&amp;"|"&amp;TEXT(AB$9,"yyyymmdd"),'Controle de reservas'!$T$14:$T$2013,0),0))</f>
      </c>
      <c r="BQ88">
        <f ca="1">IF(OR($AQ88=0,AC$9=""),0,IFERROR(MATCH($AR88&amp;"|"&amp;TEXT(AC$9,"yyyymmdd"),'Controle de reservas'!$T$14:$T$2013,0),0))</f>
      </c>
      <c r="BR88">
        <f ca="1">IF(OR($AQ88=0,AD$9=""),0,IFERROR(MATCH($AR88&amp;"|"&amp;TEXT(AD$9,"yyyymmdd"),'Controle de reservas'!$T$14:$T$2013,0),0))</f>
      </c>
      <c r="BS88">
        <f ca="1">IF(OR($AQ88=0,AE$9=""),0,IFERROR(MATCH($AR88&amp;"|"&amp;TEXT(AE$9,"yyyymmdd"),'Controle de reservas'!$T$14:$T$2013,0),0))</f>
      </c>
      <c r="BT88">
        <f ca="1">IF(OR($AQ88=0,AF$9=""),0,IFERROR(MATCH($AR88&amp;"|"&amp;TEXT(AF$9,"yyyymmdd"),'Controle de reservas'!$T$14:$T$2013,0),0))</f>
      </c>
      <c r="BU88">
        <f ca="1">IF(OR($AQ88=0,AG$9=""),0,IFERROR(MATCH($AR88&amp;"|"&amp;TEXT(AG$9,"yyyymmdd"),'Controle de reservas'!$T$14:$T$2013,0),0))</f>
      </c>
      <c r="BV88">
        <f ca="1">IF(OR($AQ88=0,AH$9=""),0,IFERROR(MATCH($AR88&amp;"|"&amp;TEXT(AH$9,"yyyymmdd"),'Controle de reservas'!$T$14:$T$2013,0),0))</f>
      </c>
      <c r="BW88">
        <f ca="1">IF(OR($AQ88=0,AI$9=""),0,IFERROR(MATCH($AR88&amp;"|"&amp;TEXT(AI$9,"yyyymmdd"),'Controle de reservas'!$T$14:$T$2013,0),0))</f>
      </c>
      <c r="BX88">
        <f ca="1">IF(OR($AQ88=0,AJ$9=""),0,IFERROR(MATCH($AR88&amp;"|"&amp;TEXT(AJ$9,"yyyymmdd"),'Controle de reservas'!$T$14:$T$2013,0),0))</f>
      </c>
      <c r="BY88">
        <f ca="1">IF(OR($AQ88=0,AK$9=""),0,IFERROR(MATCH($AR88&amp;"|"&amp;TEXT(AK$9,"yyyymmdd"),'Controle de reservas'!$T$14:$T$2013,0),0))</f>
      </c>
    </row>
    <row r="89" spans="1:77" ht="105" customHeight="1" x14ac:dyDescent="0.25">
      <c r="A89" s="16">
        <f ca="1">IF($AQ89=0,"",INDEX('Controle de reservas'!$A$14:$A$2013,$AQ89))</f>
      </c>
      <c r="B89" s="16">
        <f ca="1">IF($AQ89=0,"",INDEX('Controle de reservas'!$B$14:$B$2013,$AQ89))</f>
      </c>
      <c r="C89" s="16">
        <f ca="1">IF($AQ89=0,"",INDEX('Controle de reservas'!$C$14:$C$2013,$AQ89))</f>
      </c>
      <c r="D89" s="16">
        <f ca="1">IF($AQ89=0,"",INDEX('Controle de reservas'!$D$14:$D$2013,$AQ89))</f>
      </c>
      <c r="E89" s="16">
        <f ca="1">IF($AQ89=0,"",INDEX('Controle de reservas'!$E$14:$E$2013,$AQ89))</f>
      </c>
      <c r="F89" s="16">
        <f ca="1">IF($AQ89=0,"",INDEX('Controle de reservas'!$F$14:$F$2013,$AQ89))</f>
      </c>
      <c r="G89" s="17">
        <f ca="1">IF(OR($AQ89=0,G$9="",G$9&lt;$AS89,AND($AT89&lt;&gt;"",G$9&gt;$AT89)),"",IF(AU89=0,"—",IF(INDEX('Controle de reservas'!$P$14:$P$2013,AU89)="DUPLICIDADE NO DIA","CONFLITO"&amp;IF(INDEX('Controle de reservas'!$M$14:$M$2013,AU89)&lt;&gt;"",CHAR(10)&amp;INDEX('Controle de reservas'!$M$14:$M$2013,AU89),"")&amp;IF(INDEX('Controle de reservas'!$N$14:$N$2013,AU89)&lt;&gt;"",CHAR(10)&amp;"Subst.: "&amp;INDEX('Controle de reservas'!$N$14:$N$2013,AU89),"")&amp;IF(AND(ISNUMBER(INDEX('Controle de reservas'!$I$14:$I$2013,AU89)),INDEX('Controle de reservas'!$I$14:$I$2013,AU89)&gt;0,INDEX('Controle de reservas'!$K$14:$K$2013,AU89)&gt;INDEX('Controle de reservas'!$I$14:$I$2013,AU89)),CHAR(10)&amp;"DIVERGÊNCIA DE DATAS",""),IF(INDEX('Controle de reservas'!$L$14:$L$2013,AU89)="Em cobertura","COV",IF(INDEX('Controle de reservas'!$L$14:$L$2013,AU89)="Disponível","DISP",IF(INDEX('Controle de reservas'!$L$14:$L$2013,AU89)="Não utilizado","NU",IF(INDEX('Controle de reservas'!$L$14:$L$2013,AU89)="Folga","F",IF(INDEX('Controle de reservas'!$L$14:$L$2013,AU89)="Ocorrência","O",IF(INDEX('Controle de reservas'!$L$14:$L$2013,AU89)="Programado","PROG",IF(INDEX('Controle de reservas'!$L$14:$L$2013,AU89)="Disponível no posto","DP","SEM SITUAÇÃO")))))))&amp;IF(INDEX('Controle de reservas'!$M$14:$M$2013,AU89)&lt;&gt;"",CHAR(10)&amp;INDEX('Controle de reservas'!$M$14:$M$2013,AU89),IF(OR(INDEX('Controle de reservas'!$L$14:$L$2013,AU89)="Em cobertura",INDEX('Controle de reservas'!$L$14:$L$2013,AU89)="Programado"),CHAR(10)&amp;"SEM LOCAL",""))&amp;IF(INDEX('Controle de reservas'!$N$14:$N$2013,AU89)&lt;&gt;"",CHAR(10)&amp;"Subst.: "&amp;INDEX('Controle de reservas'!$N$14:$N$2013,AU89),"")&amp;IF(AND(ISNUMBER(INDEX('Controle de reservas'!$I$14:$I$2013,AU89)),INDEX('Controle de reservas'!$I$14:$I$2013,AU89)&gt;0,INDEX('Controle de reservas'!$K$14:$K$2013,AU89)&gt;INDEX('Controle de reservas'!$I$14:$I$2013,AU89)),CHAR(10)&amp;"DIVERGÊNCIA DE DATAS","")&amp;IF(INDEX('Controle de reservas'!$P$14:$P$2013,AU89)&lt;&gt;"OK"," !",""))))</f>
      </c>
      <c r="H89" s="17">
        <f ca="1">IF(OR($AQ89=0,H$9="",H$9&lt;$AS89,AND($AT89&lt;&gt;"",H$9&gt;$AT89)),"",IF(AV89=0,"—",IF(INDEX('Controle de reservas'!$P$14:$P$2013,AV89)="DUPLICIDADE NO DIA","CONFLITO"&amp;IF(INDEX('Controle de reservas'!$M$14:$M$2013,AV89)&lt;&gt;"",CHAR(10)&amp;INDEX('Controle de reservas'!$M$14:$M$2013,AV89),"")&amp;IF(INDEX('Controle de reservas'!$N$14:$N$2013,AV89)&lt;&gt;"",CHAR(10)&amp;"Subst.: "&amp;INDEX('Controle de reservas'!$N$14:$N$2013,AV89),"")&amp;IF(AND(ISNUMBER(INDEX('Controle de reservas'!$I$14:$I$2013,AV89)),INDEX('Controle de reservas'!$I$14:$I$2013,AV89)&gt;0,INDEX('Controle de reservas'!$K$14:$K$2013,AV89)&gt;INDEX('Controle de reservas'!$I$14:$I$2013,AV89)),CHAR(10)&amp;"DIVERGÊNCIA DE DATAS",""),IF(INDEX('Controle de reservas'!$L$14:$L$2013,AV89)="Em cobertura","COV",IF(INDEX('Controle de reservas'!$L$14:$L$2013,AV89)="Disponível","DISP",IF(INDEX('Controle de reservas'!$L$14:$L$2013,AV89)="Não utilizado","NU",IF(INDEX('Controle de reservas'!$L$14:$L$2013,AV89)="Folga","F",IF(INDEX('Controle de reservas'!$L$14:$L$2013,AV89)="Ocorrência","O",IF(INDEX('Controle de reservas'!$L$14:$L$2013,AV89)="Programado","PROG",IF(INDEX('Controle de reservas'!$L$14:$L$2013,AV89)="Disponível no posto","DP","SEM SITUAÇÃO")))))))&amp;IF(INDEX('Controle de reservas'!$M$14:$M$2013,AV89)&lt;&gt;"",CHAR(10)&amp;INDEX('Controle de reservas'!$M$14:$M$2013,AV89),IF(OR(INDEX('Controle de reservas'!$L$14:$L$2013,AV89)="Em cobertura",INDEX('Controle de reservas'!$L$14:$L$2013,AV89)="Programado"),CHAR(10)&amp;"SEM LOCAL",""))&amp;IF(INDEX('Controle de reservas'!$N$14:$N$2013,AV89)&lt;&gt;"",CHAR(10)&amp;"Subst.: "&amp;INDEX('Controle de reservas'!$N$14:$N$2013,AV89),"")&amp;IF(AND(ISNUMBER(INDEX('Controle de reservas'!$I$14:$I$2013,AV89)),INDEX('Controle de reservas'!$I$14:$I$2013,AV89)&gt;0,INDEX('Controle de reservas'!$K$14:$K$2013,AV89)&gt;INDEX('Controle de reservas'!$I$14:$I$2013,AV89)),CHAR(10)&amp;"DIVERGÊNCIA DE DATAS","")&amp;IF(INDEX('Controle de reservas'!$P$14:$P$2013,AV89)&lt;&gt;"OK"," !",""))))</f>
      </c>
      <c r="I89" s="17">
        <f ca="1">IF(OR($AQ89=0,I$9="",I$9&lt;$AS89,AND($AT89&lt;&gt;"",I$9&gt;$AT89)),"",IF(AW89=0,"—",IF(INDEX('Controle de reservas'!$P$14:$P$2013,AW89)="DUPLICIDADE NO DIA","CONFLITO"&amp;IF(INDEX('Controle de reservas'!$M$14:$M$2013,AW89)&lt;&gt;"",CHAR(10)&amp;INDEX('Controle de reservas'!$M$14:$M$2013,AW89),"")&amp;IF(INDEX('Controle de reservas'!$N$14:$N$2013,AW89)&lt;&gt;"",CHAR(10)&amp;"Subst.: "&amp;INDEX('Controle de reservas'!$N$14:$N$2013,AW89),"")&amp;IF(AND(ISNUMBER(INDEX('Controle de reservas'!$I$14:$I$2013,AW89)),INDEX('Controle de reservas'!$I$14:$I$2013,AW89)&gt;0,INDEX('Controle de reservas'!$K$14:$K$2013,AW89)&gt;INDEX('Controle de reservas'!$I$14:$I$2013,AW89)),CHAR(10)&amp;"DIVERGÊNCIA DE DATAS",""),IF(INDEX('Controle de reservas'!$L$14:$L$2013,AW89)="Em cobertura","COV",IF(INDEX('Controle de reservas'!$L$14:$L$2013,AW89)="Disponível","DISP",IF(INDEX('Controle de reservas'!$L$14:$L$2013,AW89)="Não utilizado","NU",IF(INDEX('Controle de reservas'!$L$14:$L$2013,AW89)="Folga","F",IF(INDEX('Controle de reservas'!$L$14:$L$2013,AW89)="Ocorrência","O",IF(INDEX('Controle de reservas'!$L$14:$L$2013,AW89)="Programado","PROG",IF(INDEX('Controle de reservas'!$L$14:$L$2013,AW89)="Disponível no posto","DP","SEM SITUAÇÃO")))))))&amp;IF(INDEX('Controle de reservas'!$M$14:$M$2013,AW89)&lt;&gt;"",CHAR(10)&amp;INDEX('Controle de reservas'!$M$14:$M$2013,AW89),IF(OR(INDEX('Controle de reservas'!$L$14:$L$2013,AW89)="Em cobertura",INDEX('Controle de reservas'!$L$14:$L$2013,AW89)="Programado"),CHAR(10)&amp;"SEM LOCAL",""))&amp;IF(INDEX('Controle de reservas'!$N$14:$N$2013,AW89)&lt;&gt;"",CHAR(10)&amp;"Subst.: "&amp;INDEX('Controle de reservas'!$N$14:$N$2013,AW89),"")&amp;IF(AND(ISNUMBER(INDEX('Controle de reservas'!$I$14:$I$2013,AW89)),INDEX('Controle de reservas'!$I$14:$I$2013,AW89)&gt;0,INDEX('Controle de reservas'!$K$14:$K$2013,AW89)&gt;INDEX('Controle de reservas'!$I$14:$I$2013,AW89)),CHAR(10)&amp;"DIVERGÊNCIA DE DATAS","")&amp;IF(INDEX('Controle de reservas'!$P$14:$P$2013,AW89)&lt;&gt;"OK"," !",""))))</f>
      </c>
      <c r="J89" s="17">
        <f ca="1">IF(OR($AQ89=0,J$9="",J$9&lt;$AS89,AND($AT89&lt;&gt;"",J$9&gt;$AT89)),"",IF(AX89=0,"—",IF(INDEX('Controle de reservas'!$P$14:$P$2013,AX89)="DUPLICIDADE NO DIA","CONFLITO"&amp;IF(INDEX('Controle de reservas'!$M$14:$M$2013,AX89)&lt;&gt;"",CHAR(10)&amp;INDEX('Controle de reservas'!$M$14:$M$2013,AX89),"")&amp;IF(INDEX('Controle de reservas'!$N$14:$N$2013,AX89)&lt;&gt;"",CHAR(10)&amp;"Subst.: "&amp;INDEX('Controle de reservas'!$N$14:$N$2013,AX89),"")&amp;IF(AND(ISNUMBER(INDEX('Controle de reservas'!$I$14:$I$2013,AX89)),INDEX('Controle de reservas'!$I$14:$I$2013,AX89)&gt;0,INDEX('Controle de reservas'!$K$14:$K$2013,AX89)&gt;INDEX('Controle de reservas'!$I$14:$I$2013,AX89)),CHAR(10)&amp;"DIVERGÊNCIA DE DATAS",""),IF(INDEX('Controle de reservas'!$L$14:$L$2013,AX89)="Em cobertura","COV",IF(INDEX('Controle de reservas'!$L$14:$L$2013,AX89)="Disponível","DISP",IF(INDEX('Controle de reservas'!$L$14:$L$2013,AX89)="Não utilizado","NU",IF(INDEX('Controle de reservas'!$L$14:$L$2013,AX89)="Folga","F",IF(INDEX('Controle de reservas'!$L$14:$L$2013,AX89)="Ocorrência","O",IF(INDEX('Controle de reservas'!$L$14:$L$2013,AX89)="Programado","PROG",IF(INDEX('Controle de reservas'!$L$14:$L$2013,AX89)="Disponível no posto","DP","SEM SITUAÇÃO")))))))&amp;IF(INDEX('Controle de reservas'!$M$14:$M$2013,AX89)&lt;&gt;"",CHAR(10)&amp;INDEX('Controle de reservas'!$M$14:$M$2013,AX89),IF(OR(INDEX('Controle de reservas'!$L$14:$L$2013,AX89)="Em cobertura",INDEX('Controle de reservas'!$L$14:$L$2013,AX89)="Programado"),CHAR(10)&amp;"SEM LOCAL",""))&amp;IF(INDEX('Controle de reservas'!$N$14:$N$2013,AX89)&lt;&gt;"",CHAR(10)&amp;"Subst.: "&amp;INDEX('Controle de reservas'!$N$14:$N$2013,AX89),"")&amp;IF(AND(ISNUMBER(INDEX('Controle de reservas'!$I$14:$I$2013,AX89)),INDEX('Controle de reservas'!$I$14:$I$2013,AX89)&gt;0,INDEX('Controle de reservas'!$K$14:$K$2013,AX89)&gt;INDEX('Controle de reservas'!$I$14:$I$2013,AX89)),CHAR(10)&amp;"DIVERGÊNCIA DE DATAS","")&amp;IF(INDEX('Controle de reservas'!$P$14:$P$2013,AX89)&lt;&gt;"OK"," !",""))))</f>
      </c>
      <c r="K89" s="17">
        <f ca="1">IF(OR($AQ89=0,K$9="",K$9&lt;$AS89,AND($AT89&lt;&gt;"",K$9&gt;$AT89)),"",IF(AY89=0,"—",IF(INDEX('Controle de reservas'!$P$14:$P$2013,AY89)="DUPLICIDADE NO DIA","CONFLITO"&amp;IF(INDEX('Controle de reservas'!$M$14:$M$2013,AY89)&lt;&gt;"",CHAR(10)&amp;INDEX('Controle de reservas'!$M$14:$M$2013,AY89),"")&amp;IF(INDEX('Controle de reservas'!$N$14:$N$2013,AY89)&lt;&gt;"",CHAR(10)&amp;"Subst.: "&amp;INDEX('Controle de reservas'!$N$14:$N$2013,AY89),"")&amp;IF(AND(ISNUMBER(INDEX('Controle de reservas'!$I$14:$I$2013,AY89)),INDEX('Controle de reservas'!$I$14:$I$2013,AY89)&gt;0,INDEX('Controle de reservas'!$K$14:$K$2013,AY89)&gt;INDEX('Controle de reservas'!$I$14:$I$2013,AY89)),CHAR(10)&amp;"DIVERGÊNCIA DE DATAS",""),IF(INDEX('Controle de reservas'!$L$14:$L$2013,AY89)="Em cobertura","COV",IF(INDEX('Controle de reservas'!$L$14:$L$2013,AY89)="Disponível","DISP",IF(INDEX('Controle de reservas'!$L$14:$L$2013,AY89)="Não utilizado","NU",IF(INDEX('Controle de reservas'!$L$14:$L$2013,AY89)="Folga","F",IF(INDEX('Controle de reservas'!$L$14:$L$2013,AY89)="Ocorrência","O",IF(INDEX('Controle de reservas'!$L$14:$L$2013,AY89)="Programado","PROG",IF(INDEX('Controle de reservas'!$L$14:$L$2013,AY89)="Disponível no posto","DP","SEM SITUAÇÃO")))))))&amp;IF(INDEX('Controle de reservas'!$M$14:$M$2013,AY89)&lt;&gt;"",CHAR(10)&amp;INDEX('Controle de reservas'!$M$14:$M$2013,AY89),IF(OR(INDEX('Controle de reservas'!$L$14:$L$2013,AY89)="Em cobertura",INDEX('Controle de reservas'!$L$14:$L$2013,AY89)="Programado"),CHAR(10)&amp;"SEM LOCAL",""))&amp;IF(INDEX('Controle de reservas'!$N$14:$N$2013,AY89)&lt;&gt;"",CHAR(10)&amp;"Subst.: "&amp;INDEX('Controle de reservas'!$N$14:$N$2013,AY89),"")&amp;IF(AND(ISNUMBER(INDEX('Controle de reservas'!$I$14:$I$2013,AY89)),INDEX('Controle de reservas'!$I$14:$I$2013,AY89)&gt;0,INDEX('Controle de reservas'!$K$14:$K$2013,AY89)&gt;INDEX('Controle de reservas'!$I$14:$I$2013,AY89)),CHAR(10)&amp;"DIVERGÊNCIA DE DATAS","")&amp;IF(INDEX('Controle de reservas'!$P$14:$P$2013,AY89)&lt;&gt;"OK"," !",""))))</f>
      </c>
      <c r="L89" s="17">
        <f ca="1">IF(OR($AQ89=0,L$9="",L$9&lt;$AS89,AND($AT89&lt;&gt;"",L$9&gt;$AT89)),"",IF(AZ89=0,"—",IF(INDEX('Controle de reservas'!$P$14:$P$2013,AZ89)="DUPLICIDADE NO DIA","CONFLITO"&amp;IF(INDEX('Controle de reservas'!$M$14:$M$2013,AZ89)&lt;&gt;"",CHAR(10)&amp;INDEX('Controle de reservas'!$M$14:$M$2013,AZ89),"")&amp;IF(INDEX('Controle de reservas'!$N$14:$N$2013,AZ89)&lt;&gt;"",CHAR(10)&amp;"Subst.: "&amp;INDEX('Controle de reservas'!$N$14:$N$2013,AZ89),"")&amp;IF(AND(ISNUMBER(INDEX('Controle de reservas'!$I$14:$I$2013,AZ89)),INDEX('Controle de reservas'!$I$14:$I$2013,AZ89)&gt;0,INDEX('Controle de reservas'!$K$14:$K$2013,AZ89)&gt;INDEX('Controle de reservas'!$I$14:$I$2013,AZ89)),CHAR(10)&amp;"DIVERGÊNCIA DE DATAS",""),IF(INDEX('Controle de reservas'!$L$14:$L$2013,AZ89)="Em cobertura","COV",IF(INDEX('Controle de reservas'!$L$14:$L$2013,AZ89)="Disponível","DISP",IF(INDEX('Controle de reservas'!$L$14:$L$2013,AZ89)="Não utilizado","NU",IF(INDEX('Controle de reservas'!$L$14:$L$2013,AZ89)="Folga","F",IF(INDEX('Controle de reservas'!$L$14:$L$2013,AZ89)="Ocorrência","O",IF(INDEX('Controle de reservas'!$L$14:$L$2013,AZ89)="Programado","PROG",IF(INDEX('Controle de reservas'!$L$14:$L$2013,AZ89)="Disponível no posto","DP","SEM SITUAÇÃO")))))))&amp;IF(INDEX('Controle de reservas'!$M$14:$M$2013,AZ89)&lt;&gt;"",CHAR(10)&amp;INDEX('Controle de reservas'!$M$14:$M$2013,AZ89),IF(OR(INDEX('Controle de reservas'!$L$14:$L$2013,AZ89)="Em cobertura",INDEX('Controle de reservas'!$L$14:$L$2013,AZ89)="Programado"),CHAR(10)&amp;"SEM LOCAL",""))&amp;IF(INDEX('Controle de reservas'!$N$14:$N$2013,AZ89)&lt;&gt;"",CHAR(10)&amp;"Subst.: "&amp;INDEX('Controle de reservas'!$N$14:$N$2013,AZ89),"")&amp;IF(AND(ISNUMBER(INDEX('Controle de reservas'!$I$14:$I$2013,AZ89)),INDEX('Controle de reservas'!$I$14:$I$2013,AZ89)&gt;0,INDEX('Controle de reservas'!$K$14:$K$2013,AZ89)&gt;INDEX('Controle de reservas'!$I$14:$I$2013,AZ89)),CHAR(10)&amp;"DIVERGÊNCIA DE DATAS","")&amp;IF(INDEX('Controle de reservas'!$P$14:$P$2013,AZ89)&lt;&gt;"OK"," !",""))))</f>
      </c>
      <c r="M89" s="17">
        <f ca="1">IF(OR($AQ89=0,M$9="",M$9&lt;$AS89,AND($AT89&lt;&gt;"",M$9&gt;$AT89)),"",IF(BA89=0,"—",IF(INDEX('Controle de reservas'!$P$14:$P$2013,BA89)="DUPLICIDADE NO DIA","CONFLITO"&amp;IF(INDEX('Controle de reservas'!$M$14:$M$2013,BA89)&lt;&gt;"",CHAR(10)&amp;INDEX('Controle de reservas'!$M$14:$M$2013,BA89),"")&amp;IF(INDEX('Controle de reservas'!$N$14:$N$2013,BA89)&lt;&gt;"",CHAR(10)&amp;"Subst.: "&amp;INDEX('Controle de reservas'!$N$14:$N$2013,BA89),"")&amp;IF(AND(ISNUMBER(INDEX('Controle de reservas'!$I$14:$I$2013,BA89)),INDEX('Controle de reservas'!$I$14:$I$2013,BA89)&gt;0,INDEX('Controle de reservas'!$K$14:$K$2013,BA89)&gt;INDEX('Controle de reservas'!$I$14:$I$2013,BA89)),CHAR(10)&amp;"DIVERGÊNCIA DE DATAS",""),IF(INDEX('Controle de reservas'!$L$14:$L$2013,BA89)="Em cobertura","COV",IF(INDEX('Controle de reservas'!$L$14:$L$2013,BA89)="Disponível","DISP",IF(INDEX('Controle de reservas'!$L$14:$L$2013,BA89)="Não utilizado","NU",IF(INDEX('Controle de reservas'!$L$14:$L$2013,BA89)="Folga","F",IF(INDEX('Controle de reservas'!$L$14:$L$2013,BA89)="Ocorrência","O",IF(INDEX('Controle de reservas'!$L$14:$L$2013,BA89)="Programado","PROG",IF(INDEX('Controle de reservas'!$L$14:$L$2013,BA89)="Disponível no posto","DP","SEM SITUAÇÃO")))))))&amp;IF(INDEX('Controle de reservas'!$M$14:$M$2013,BA89)&lt;&gt;"",CHAR(10)&amp;INDEX('Controle de reservas'!$M$14:$M$2013,BA89),IF(OR(INDEX('Controle de reservas'!$L$14:$L$2013,BA89)="Em cobertura",INDEX('Controle de reservas'!$L$14:$L$2013,BA89)="Programado"),CHAR(10)&amp;"SEM LOCAL",""))&amp;IF(INDEX('Controle de reservas'!$N$14:$N$2013,BA89)&lt;&gt;"",CHAR(10)&amp;"Subst.: "&amp;INDEX('Controle de reservas'!$N$14:$N$2013,BA89),"")&amp;IF(AND(ISNUMBER(INDEX('Controle de reservas'!$I$14:$I$2013,BA89)),INDEX('Controle de reservas'!$I$14:$I$2013,BA89)&gt;0,INDEX('Controle de reservas'!$K$14:$K$2013,BA89)&gt;INDEX('Controle de reservas'!$I$14:$I$2013,BA89)),CHAR(10)&amp;"DIVERGÊNCIA DE DATAS","")&amp;IF(INDEX('Controle de reservas'!$P$14:$P$2013,BA89)&lt;&gt;"OK"," !",""))))</f>
      </c>
      <c r="N89" s="17">
        <f ca="1">IF(OR($AQ89=0,N$9="",N$9&lt;$AS89,AND($AT89&lt;&gt;"",N$9&gt;$AT89)),"",IF(BB89=0,"—",IF(INDEX('Controle de reservas'!$P$14:$P$2013,BB89)="DUPLICIDADE NO DIA","CONFLITO"&amp;IF(INDEX('Controle de reservas'!$M$14:$M$2013,BB89)&lt;&gt;"",CHAR(10)&amp;INDEX('Controle de reservas'!$M$14:$M$2013,BB89),"")&amp;IF(INDEX('Controle de reservas'!$N$14:$N$2013,BB89)&lt;&gt;"",CHAR(10)&amp;"Subst.: "&amp;INDEX('Controle de reservas'!$N$14:$N$2013,BB89),"")&amp;IF(AND(ISNUMBER(INDEX('Controle de reservas'!$I$14:$I$2013,BB89)),INDEX('Controle de reservas'!$I$14:$I$2013,BB89)&gt;0,INDEX('Controle de reservas'!$K$14:$K$2013,BB89)&gt;INDEX('Controle de reservas'!$I$14:$I$2013,BB89)),CHAR(10)&amp;"DIVERGÊNCIA DE DATAS",""),IF(INDEX('Controle de reservas'!$L$14:$L$2013,BB89)="Em cobertura","COV",IF(INDEX('Controle de reservas'!$L$14:$L$2013,BB89)="Disponível","DISP",IF(INDEX('Controle de reservas'!$L$14:$L$2013,BB89)="Não utilizado","NU",IF(INDEX('Controle de reservas'!$L$14:$L$2013,BB89)="Folga","F",IF(INDEX('Controle de reservas'!$L$14:$L$2013,BB89)="Ocorrência","O",IF(INDEX('Controle de reservas'!$L$14:$L$2013,BB89)="Programado","PROG",IF(INDEX('Controle de reservas'!$L$14:$L$2013,BB89)="Disponível no posto","DP","SEM SITUAÇÃO")))))))&amp;IF(INDEX('Controle de reservas'!$M$14:$M$2013,BB89)&lt;&gt;"",CHAR(10)&amp;INDEX('Controle de reservas'!$M$14:$M$2013,BB89),IF(OR(INDEX('Controle de reservas'!$L$14:$L$2013,BB89)="Em cobertura",INDEX('Controle de reservas'!$L$14:$L$2013,BB89)="Programado"),CHAR(10)&amp;"SEM LOCAL",""))&amp;IF(INDEX('Controle de reservas'!$N$14:$N$2013,BB89)&lt;&gt;"",CHAR(10)&amp;"Subst.: "&amp;INDEX('Controle de reservas'!$N$14:$N$2013,BB89),"")&amp;IF(AND(ISNUMBER(INDEX('Controle de reservas'!$I$14:$I$2013,BB89)),INDEX('Controle de reservas'!$I$14:$I$2013,BB89)&gt;0,INDEX('Controle de reservas'!$K$14:$K$2013,BB89)&gt;INDEX('Controle de reservas'!$I$14:$I$2013,BB89)),CHAR(10)&amp;"DIVERGÊNCIA DE DATAS","")&amp;IF(INDEX('Controle de reservas'!$P$14:$P$2013,BB89)&lt;&gt;"OK"," !",""))))</f>
      </c>
      <c r="O89" s="17">
        <f ca="1">IF(OR($AQ89=0,O$9="",O$9&lt;$AS89,AND($AT89&lt;&gt;"",O$9&gt;$AT89)),"",IF(BC89=0,"—",IF(INDEX('Controle de reservas'!$P$14:$P$2013,BC89)="DUPLICIDADE NO DIA","CONFLITO"&amp;IF(INDEX('Controle de reservas'!$M$14:$M$2013,BC89)&lt;&gt;"",CHAR(10)&amp;INDEX('Controle de reservas'!$M$14:$M$2013,BC89),"")&amp;IF(INDEX('Controle de reservas'!$N$14:$N$2013,BC89)&lt;&gt;"",CHAR(10)&amp;"Subst.: "&amp;INDEX('Controle de reservas'!$N$14:$N$2013,BC89),"")&amp;IF(AND(ISNUMBER(INDEX('Controle de reservas'!$I$14:$I$2013,BC89)),INDEX('Controle de reservas'!$I$14:$I$2013,BC89)&gt;0,INDEX('Controle de reservas'!$K$14:$K$2013,BC89)&gt;INDEX('Controle de reservas'!$I$14:$I$2013,BC89)),CHAR(10)&amp;"DIVERGÊNCIA DE DATAS",""),IF(INDEX('Controle de reservas'!$L$14:$L$2013,BC89)="Em cobertura","COV",IF(INDEX('Controle de reservas'!$L$14:$L$2013,BC89)="Disponível","DISP",IF(INDEX('Controle de reservas'!$L$14:$L$2013,BC89)="Não utilizado","NU",IF(INDEX('Controle de reservas'!$L$14:$L$2013,BC89)="Folga","F",IF(INDEX('Controle de reservas'!$L$14:$L$2013,BC89)="Ocorrência","O",IF(INDEX('Controle de reservas'!$L$14:$L$2013,BC89)="Programado","PROG",IF(INDEX('Controle de reservas'!$L$14:$L$2013,BC89)="Disponível no posto","DP","SEM SITUAÇÃO")))))))&amp;IF(INDEX('Controle de reservas'!$M$14:$M$2013,BC89)&lt;&gt;"",CHAR(10)&amp;INDEX('Controle de reservas'!$M$14:$M$2013,BC89),IF(OR(INDEX('Controle de reservas'!$L$14:$L$2013,BC89)="Em cobertura",INDEX('Controle de reservas'!$L$14:$L$2013,BC89)="Programado"),CHAR(10)&amp;"SEM LOCAL",""))&amp;IF(INDEX('Controle de reservas'!$N$14:$N$2013,BC89)&lt;&gt;"",CHAR(10)&amp;"Subst.: "&amp;INDEX('Controle de reservas'!$N$14:$N$2013,BC89),"")&amp;IF(AND(ISNUMBER(INDEX('Controle de reservas'!$I$14:$I$2013,BC89)),INDEX('Controle de reservas'!$I$14:$I$2013,BC89)&gt;0,INDEX('Controle de reservas'!$K$14:$K$2013,BC89)&gt;INDEX('Controle de reservas'!$I$14:$I$2013,BC89)),CHAR(10)&amp;"DIVERGÊNCIA DE DATAS","")&amp;IF(INDEX('Controle de reservas'!$P$14:$P$2013,BC89)&lt;&gt;"OK"," !",""))))</f>
      </c>
      <c r="P89" s="17">
        <f ca="1">IF(OR($AQ89=0,P$9="",P$9&lt;$AS89,AND($AT89&lt;&gt;"",P$9&gt;$AT89)),"",IF(BD89=0,"—",IF(INDEX('Controle de reservas'!$P$14:$P$2013,BD89)="DUPLICIDADE NO DIA","CONFLITO"&amp;IF(INDEX('Controle de reservas'!$M$14:$M$2013,BD89)&lt;&gt;"",CHAR(10)&amp;INDEX('Controle de reservas'!$M$14:$M$2013,BD89),"")&amp;IF(INDEX('Controle de reservas'!$N$14:$N$2013,BD89)&lt;&gt;"",CHAR(10)&amp;"Subst.: "&amp;INDEX('Controle de reservas'!$N$14:$N$2013,BD89),"")&amp;IF(AND(ISNUMBER(INDEX('Controle de reservas'!$I$14:$I$2013,BD89)),INDEX('Controle de reservas'!$I$14:$I$2013,BD89)&gt;0,INDEX('Controle de reservas'!$K$14:$K$2013,BD89)&gt;INDEX('Controle de reservas'!$I$14:$I$2013,BD89)),CHAR(10)&amp;"DIVERGÊNCIA DE DATAS",""),IF(INDEX('Controle de reservas'!$L$14:$L$2013,BD89)="Em cobertura","COV",IF(INDEX('Controle de reservas'!$L$14:$L$2013,BD89)="Disponível","DISP",IF(INDEX('Controle de reservas'!$L$14:$L$2013,BD89)="Não utilizado","NU",IF(INDEX('Controle de reservas'!$L$14:$L$2013,BD89)="Folga","F",IF(INDEX('Controle de reservas'!$L$14:$L$2013,BD89)="Ocorrência","O",IF(INDEX('Controle de reservas'!$L$14:$L$2013,BD89)="Programado","PROG",IF(INDEX('Controle de reservas'!$L$14:$L$2013,BD89)="Disponível no posto","DP","SEM SITUAÇÃO")))))))&amp;IF(INDEX('Controle de reservas'!$M$14:$M$2013,BD89)&lt;&gt;"",CHAR(10)&amp;INDEX('Controle de reservas'!$M$14:$M$2013,BD89),IF(OR(INDEX('Controle de reservas'!$L$14:$L$2013,BD89)="Em cobertura",INDEX('Controle de reservas'!$L$14:$L$2013,BD89)="Programado"),CHAR(10)&amp;"SEM LOCAL",""))&amp;IF(INDEX('Controle de reservas'!$N$14:$N$2013,BD89)&lt;&gt;"",CHAR(10)&amp;"Subst.: "&amp;INDEX('Controle de reservas'!$N$14:$N$2013,BD89),"")&amp;IF(AND(ISNUMBER(INDEX('Controle de reservas'!$I$14:$I$2013,BD89)),INDEX('Controle de reservas'!$I$14:$I$2013,BD89)&gt;0,INDEX('Controle de reservas'!$K$14:$K$2013,BD89)&gt;INDEX('Controle de reservas'!$I$14:$I$2013,BD89)),CHAR(10)&amp;"DIVERGÊNCIA DE DATAS","")&amp;IF(INDEX('Controle de reservas'!$P$14:$P$2013,BD89)&lt;&gt;"OK"," !",""))))</f>
      </c>
      <c r="Q89" s="17">
        <f ca="1">IF(OR($AQ89=0,Q$9="",Q$9&lt;$AS89,AND($AT89&lt;&gt;"",Q$9&gt;$AT89)),"",IF(BE89=0,"—",IF(INDEX('Controle de reservas'!$P$14:$P$2013,BE89)="DUPLICIDADE NO DIA","CONFLITO"&amp;IF(INDEX('Controle de reservas'!$M$14:$M$2013,BE89)&lt;&gt;"",CHAR(10)&amp;INDEX('Controle de reservas'!$M$14:$M$2013,BE89),"")&amp;IF(INDEX('Controle de reservas'!$N$14:$N$2013,BE89)&lt;&gt;"",CHAR(10)&amp;"Subst.: "&amp;INDEX('Controle de reservas'!$N$14:$N$2013,BE89),"")&amp;IF(AND(ISNUMBER(INDEX('Controle de reservas'!$I$14:$I$2013,BE89)),INDEX('Controle de reservas'!$I$14:$I$2013,BE89)&gt;0,INDEX('Controle de reservas'!$K$14:$K$2013,BE89)&gt;INDEX('Controle de reservas'!$I$14:$I$2013,BE89)),CHAR(10)&amp;"DIVERGÊNCIA DE DATAS",""),IF(INDEX('Controle de reservas'!$L$14:$L$2013,BE89)="Em cobertura","COV",IF(INDEX('Controle de reservas'!$L$14:$L$2013,BE89)="Disponível","DISP",IF(INDEX('Controle de reservas'!$L$14:$L$2013,BE89)="Não utilizado","NU",IF(INDEX('Controle de reservas'!$L$14:$L$2013,BE89)="Folga","F",IF(INDEX('Controle de reservas'!$L$14:$L$2013,BE89)="Ocorrência","O",IF(INDEX('Controle de reservas'!$L$14:$L$2013,BE89)="Programado","PROG",IF(INDEX('Controle de reservas'!$L$14:$L$2013,BE89)="Disponível no posto","DP","SEM SITUAÇÃO")))))))&amp;IF(INDEX('Controle de reservas'!$M$14:$M$2013,BE89)&lt;&gt;"",CHAR(10)&amp;INDEX('Controle de reservas'!$M$14:$M$2013,BE89),IF(OR(INDEX('Controle de reservas'!$L$14:$L$2013,BE89)="Em cobertura",INDEX('Controle de reservas'!$L$14:$L$2013,BE89)="Programado"),CHAR(10)&amp;"SEM LOCAL",""))&amp;IF(INDEX('Controle de reservas'!$N$14:$N$2013,BE89)&lt;&gt;"",CHAR(10)&amp;"Subst.: "&amp;INDEX('Controle de reservas'!$N$14:$N$2013,BE89),"")&amp;IF(AND(ISNUMBER(INDEX('Controle de reservas'!$I$14:$I$2013,BE89)),INDEX('Controle de reservas'!$I$14:$I$2013,BE89)&gt;0,INDEX('Controle de reservas'!$K$14:$K$2013,BE89)&gt;INDEX('Controle de reservas'!$I$14:$I$2013,BE89)),CHAR(10)&amp;"DIVERGÊNCIA DE DATAS","")&amp;IF(INDEX('Controle de reservas'!$P$14:$P$2013,BE89)&lt;&gt;"OK"," !",""))))</f>
      </c>
      <c r="R89" s="17">
        <f ca="1">IF(OR($AQ89=0,R$9="",R$9&lt;$AS89,AND($AT89&lt;&gt;"",R$9&gt;$AT89)),"",IF(BF89=0,"—",IF(INDEX('Controle de reservas'!$P$14:$P$2013,BF89)="DUPLICIDADE NO DIA","CONFLITO"&amp;IF(INDEX('Controle de reservas'!$M$14:$M$2013,BF89)&lt;&gt;"",CHAR(10)&amp;INDEX('Controle de reservas'!$M$14:$M$2013,BF89),"")&amp;IF(INDEX('Controle de reservas'!$N$14:$N$2013,BF89)&lt;&gt;"",CHAR(10)&amp;"Subst.: "&amp;INDEX('Controle de reservas'!$N$14:$N$2013,BF89),"")&amp;IF(AND(ISNUMBER(INDEX('Controle de reservas'!$I$14:$I$2013,BF89)),INDEX('Controle de reservas'!$I$14:$I$2013,BF89)&gt;0,INDEX('Controle de reservas'!$K$14:$K$2013,BF89)&gt;INDEX('Controle de reservas'!$I$14:$I$2013,BF89)),CHAR(10)&amp;"DIVERGÊNCIA DE DATAS",""),IF(INDEX('Controle de reservas'!$L$14:$L$2013,BF89)="Em cobertura","COV",IF(INDEX('Controle de reservas'!$L$14:$L$2013,BF89)="Disponível","DISP",IF(INDEX('Controle de reservas'!$L$14:$L$2013,BF89)="Não utilizado","NU",IF(INDEX('Controle de reservas'!$L$14:$L$2013,BF89)="Folga","F",IF(INDEX('Controle de reservas'!$L$14:$L$2013,BF89)="Ocorrência","O",IF(INDEX('Controle de reservas'!$L$14:$L$2013,BF89)="Programado","PROG",IF(INDEX('Controle de reservas'!$L$14:$L$2013,BF89)="Disponível no posto","DP","SEM SITUAÇÃO")))))))&amp;IF(INDEX('Controle de reservas'!$M$14:$M$2013,BF89)&lt;&gt;"",CHAR(10)&amp;INDEX('Controle de reservas'!$M$14:$M$2013,BF89),IF(OR(INDEX('Controle de reservas'!$L$14:$L$2013,BF89)="Em cobertura",INDEX('Controle de reservas'!$L$14:$L$2013,BF89)="Programado"),CHAR(10)&amp;"SEM LOCAL",""))&amp;IF(INDEX('Controle de reservas'!$N$14:$N$2013,BF89)&lt;&gt;"",CHAR(10)&amp;"Subst.: "&amp;INDEX('Controle de reservas'!$N$14:$N$2013,BF89),"")&amp;IF(AND(ISNUMBER(INDEX('Controle de reservas'!$I$14:$I$2013,BF89)),INDEX('Controle de reservas'!$I$14:$I$2013,BF89)&gt;0,INDEX('Controle de reservas'!$K$14:$K$2013,BF89)&gt;INDEX('Controle de reservas'!$I$14:$I$2013,BF89)),CHAR(10)&amp;"DIVERGÊNCIA DE DATAS","")&amp;IF(INDEX('Controle de reservas'!$P$14:$P$2013,BF89)&lt;&gt;"OK"," !",""))))</f>
      </c>
      <c r="S89" s="17">
        <f ca="1">IF(OR($AQ89=0,S$9="",S$9&lt;$AS89,AND($AT89&lt;&gt;"",S$9&gt;$AT89)),"",IF(BG89=0,"—",IF(INDEX('Controle de reservas'!$P$14:$P$2013,BG89)="DUPLICIDADE NO DIA","CONFLITO"&amp;IF(INDEX('Controle de reservas'!$M$14:$M$2013,BG89)&lt;&gt;"",CHAR(10)&amp;INDEX('Controle de reservas'!$M$14:$M$2013,BG89),"")&amp;IF(INDEX('Controle de reservas'!$N$14:$N$2013,BG89)&lt;&gt;"",CHAR(10)&amp;"Subst.: "&amp;INDEX('Controle de reservas'!$N$14:$N$2013,BG89),"")&amp;IF(AND(ISNUMBER(INDEX('Controle de reservas'!$I$14:$I$2013,BG89)),INDEX('Controle de reservas'!$I$14:$I$2013,BG89)&gt;0,INDEX('Controle de reservas'!$K$14:$K$2013,BG89)&gt;INDEX('Controle de reservas'!$I$14:$I$2013,BG89)),CHAR(10)&amp;"DIVERGÊNCIA DE DATAS",""),IF(INDEX('Controle de reservas'!$L$14:$L$2013,BG89)="Em cobertura","COV",IF(INDEX('Controle de reservas'!$L$14:$L$2013,BG89)="Disponível","DISP",IF(INDEX('Controle de reservas'!$L$14:$L$2013,BG89)="Não utilizado","NU",IF(INDEX('Controle de reservas'!$L$14:$L$2013,BG89)="Folga","F",IF(INDEX('Controle de reservas'!$L$14:$L$2013,BG89)="Ocorrência","O",IF(INDEX('Controle de reservas'!$L$14:$L$2013,BG89)="Programado","PROG",IF(INDEX('Controle de reservas'!$L$14:$L$2013,BG89)="Disponível no posto","DP","SEM SITUAÇÃO")))))))&amp;IF(INDEX('Controle de reservas'!$M$14:$M$2013,BG89)&lt;&gt;"",CHAR(10)&amp;INDEX('Controle de reservas'!$M$14:$M$2013,BG89),IF(OR(INDEX('Controle de reservas'!$L$14:$L$2013,BG89)="Em cobertura",INDEX('Controle de reservas'!$L$14:$L$2013,BG89)="Programado"),CHAR(10)&amp;"SEM LOCAL",""))&amp;IF(INDEX('Controle de reservas'!$N$14:$N$2013,BG89)&lt;&gt;"",CHAR(10)&amp;"Subst.: "&amp;INDEX('Controle de reservas'!$N$14:$N$2013,BG89),"")&amp;IF(AND(ISNUMBER(INDEX('Controle de reservas'!$I$14:$I$2013,BG89)),INDEX('Controle de reservas'!$I$14:$I$2013,BG89)&gt;0,INDEX('Controle de reservas'!$K$14:$K$2013,BG89)&gt;INDEX('Controle de reservas'!$I$14:$I$2013,BG89)),CHAR(10)&amp;"DIVERGÊNCIA DE DATAS","")&amp;IF(INDEX('Controle de reservas'!$P$14:$P$2013,BG89)&lt;&gt;"OK"," !",""))))</f>
      </c>
      <c r="T89" s="17">
        <f ca="1">IF(OR($AQ89=0,T$9="",T$9&lt;$AS89,AND($AT89&lt;&gt;"",T$9&gt;$AT89)),"",IF(BH89=0,"—",IF(INDEX('Controle de reservas'!$P$14:$P$2013,BH89)="DUPLICIDADE NO DIA","CONFLITO"&amp;IF(INDEX('Controle de reservas'!$M$14:$M$2013,BH89)&lt;&gt;"",CHAR(10)&amp;INDEX('Controle de reservas'!$M$14:$M$2013,BH89),"")&amp;IF(INDEX('Controle de reservas'!$N$14:$N$2013,BH89)&lt;&gt;"",CHAR(10)&amp;"Subst.: "&amp;INDEX('Controle de reservas'!$N$14:$N$2013,BH89),"")&amp;IF(AND(ISNUMBER(INDEX('Controle de reservas'!$I$14:$I$2013,BH89)),INDEX('Controle de reservas'!$I$14:$I$2013,BH89)&gt;0,INDEX('Controle de reservas'!$K$14:$K$2013,BH89)&gt;INDEX('Controle de reservas'!$I$14:$I$2013,BH89)),CHAR(10)&amp;"DIVERGÊNCIA DE DATAS",""),IF(INDEX('Controle de reservas'!$L$14:$L$2013,BH89)="Em cobertura","COV",IF(INDEX('Controle de reservas'!$L$14:$L$2013,BH89)="Disponível","DISP",IF(INDEX('Controle de reservas'!$L$14:$L$2013,BH89)="Não utilizado","NU",IF(INDEX('Controle de reservas'!$L$14:$L$2013,BH89)="Folga","F",IF(INDEX('Controle de reservas'!$L$14:$L$2013,BH89)="Ocorrência","O",IF(INDEX('Controle de reservas'!$L$14:$L$2013,BH89)="Programado","PROG",IF(INDEX('Controle de reservas'!$L$14:$L$2013,BH89)="Disponível no posto","DP","SEM SITUAÇÃO")))))))&amp;IF(INDEX('Controle de reservas'!$M$14:$M$2013,BH89)&lt;&gt;"",CHAR(10)&amp;INDEX('Controle de reservas'!$M$14:$M$2013,BH89),IF(OR(INDEX('Controle de reservas'!$L$14:$L$2013,BH89)="Em cobertura",INDEX('Controle de reservas'!$L$14:$L$2013,BH89)="Programado"),CHAR(10)&amp;"SEM LOCAL",""))&amp;IF(INDEX('Controle de reservas'!$N$14:$N$2013,BH89)&lt;&gt;"",CHAR(10)&amp;"Subst.: "&amp;INDEX('Controle de reservas'!$N$14:$N$2013,BH89),"")&amp;IF(AND(ISNUMBER(INDEX('Controle de reservas'!$I$14:$I$2013,BH89)),INDEX('Controle de reservas'!$I$14:$I$2013,BH89)&gt;0,INDEX('Controle de reservas'!$K$14:$K$2013,BH89)&gt;INDEX('Controle de reservas'!$I$14:$I$2013,BH89)),CHAR(10)&amp;"DIVERGÊNCIA DE DATAS","")&amp;IF(INDEX('Controle de reservas'!$P$14:$P$2013,BH89)&lt;&gt;"OK"," !",""))))</f>
      </c>
      <c r="U89" s="17">
        <f ca="1">IF(OR($AQ89=0,U$9="",U$9&lt;$AS89,AND($AT89&lt;&gt;"",U$9&gt;$AT89)),"",IF(BI89=0,"—",IF(INDEX('Controle de reservas'!$P$14:$P$2013,BI89)="DUPLICIDADE NO DIA","CONFLITO"&amp;IF(INDEX('Controle de reservas'!$M$14:$M$2013,BI89)&lt;&gt;"",CHAR(10)&amp;INDEX('Controle de reservas'!$M$14:$M$2013,BI89),"")&amp;IF(INDEX('Controle de reservas'!$N$14:$N$2013,BI89)&lt;&gt;"",CHAR(10)&amp;"Subst.: "&amp;INDEX('Controle de reservas'!$N$14:$N$2013,BI89),"")&amp;IF(AND(ISNUMBER(INDEX('Controle de reservas'!$I$14:$I$2013,BI89)),INDEX('Controle de reservas'!$I$14:$I$2013,BI89)&gt;0,INDEX('Controle de reservas'!$K$14:$K$2013,BI89)&gt;INDEX('Controle de reservas'!$I$14:$I$2013,BI89)),CHAR(10)&amp;"DIVERGÊNCIA DE DATAS",""),IF(INDEX('Controle de reservas'!$L$14:$L$2013,BI89)="Em cobertura","COV",IF(INDEX('Controle de reservas'!$L$14:$L$2013,BI89)="Disponível","DISP",IF(INDEX('Controle de reservas'!$L$14:$L$2013,BI89)="Não utilizado","NU",IF(INDEX('Controle de reservas'!$L$14:$L$2013,BI89)="Folga","F",IF(INDEX('Controle de reservas'!$L$14:$L$2013,BI89)="Ocorrência","O",IF(INDEX('Controle de reservas'!$L$14:$L$2013,BI89)="Programado","PROG",IF(INDEX('Controle de reservas'!$L$14:$L$2013,BI89)="Disponível no posto","DP","SEM SITUAÇÃO")))))))&amp;IF(INDEX('Controle de reservas'!$M$14:$M$2013,BI89)&lt;&gt;"",CHAR(10)&amp;INDEX('Controle de reservas'!$M$14:$M$2013,BI89),IF(OR(INDEX('Controle de reservas'!$L$14:$L$2013,BI89)="Em cobertura",INDEX('Controle de reservas'!$L$14:$L$2013,BI89)="Programado"),CHAR(10)&amp;"SEM LOCAL",""))&amp;IF(INDEX('Controle de reservas'!$N$14:$N$2013,BI89)&lt;&gt;"",CHAR(10)&amp;"Subst.: "&amp;INDEX('Controle de reservas'!$N$14:$N$2013,BI89),"")&amp;IF(AND(ISNUMBER(INDEX('Controle de reservas'!$I$14:$I$2013,BI89)),INDEX('Controle de reservas'!$I$14:$I$2013,BI89)&gt;0,INDEX('Controle de reservas'!$K$14:$K$2013,BI89)&gt;INDEX('Controle de reservas'!$I$14:$I$2013,BI89)),CHAR(10)&amp;"DIVERGÊNCIA DE DATAS","")&amp;IF(INDEX('Controle de reservas'!$P$14:$P$2013,BI89)&lt;&gt;"OK"," !",""))))</f>
      </c>
      <c r="V89" s="17">
        <f ca="1">IF(OR($AQ89=0,V$9="",V$9&lt;$AS89,AND($AT89&lt;&gt;"",V$9&gt;$AT89)),"",IF(BJ89=0,"—",IF(INDEX('Controle de reservas'!$P$14:$P$2013,BJ89)="DUPLICIDADE NO DIA","CONFLITO"&amp;IF(INDEX('Controle de reservas'!$M$14:$M$2013,BJ89)&lt;&gt;"",CHAR(10)&amp;INDEX('Controle de reservas'!$M$14:$M$2013,BJ89),"")&amp;IF(INDEX('Controle de reservas'!$N$14:$N$2013,BJ89)&lt;&gt;"",CHAR(10)&amp;"Subst.: "&amp;INDEX('Controle de reservas'!$N$14:$N$2013,BJ89),"")&amp;IF(AND(ISNUMBER(INDEX('Controle de reservas'!$I$14:$I$2013,BJ89)),INDEX('Controle de reservas'!$I$14:$I$2013,BJ89)&gt;0,INDEX('Controle de reservas'!$K$14:$K$2013,BJ89)&gt;INDEX('Controle de reservas'!$I$14:$I$2013,BJ89)),CHAR(10)&amp;"DIVERGÊNCIA DE DATAS",""),IF(INDEX('Controle de reservas'!$L$14:$L$2013,BJ89)="Em cobertura","COV",IF(INDEX('Controle de reservas'!$L$14:$L$2013,BJ89)="Disponível","DISP",IF(INDEX('Controle de reservas'!$L$14:$L$2013,BJ89)="Não utilizado","NU",IF(INDEX('Controle de reservas'!$L$14:$L$2013,BJ89)="Folga","F",IF(INDEX('Controle de reservas'!$L$14:$L$2013,BJ89)="Ocorrência","O",IF(INDEX('Controle de reservas'!$L$14:$L$2013,BJ89)="Programado","PROG",IF(INDEX('Controle de reservas'!$L$14:$L$2013,BJ89)="Disponível no posto","DP","SEM SITUAÇÃO")))))))&amp;IF(INDEX('Controle de reservas'!$M$14:$M$2013,BJ89)&lt;&gt;"",CHAR(10)&amp;INDEX('Controle de reservas'!$M$14:$M$2013,BJ89),IF(OR(INDEX('Controle de reservas'!$L$14:$L$2013,BJ89)="Em cobertura",INDEX('Controle de reservas'!$L$14:$L$2013,BJ89)="Programado"),CHAR(10)&amp;"SEM LOCAL",""))&amp;IF(INDEX('Controle de reservas'!$N$14:$N$2013,BJ89)&lt;&gt;"",CHAR(10)&amp;"Subst.: "&amp;INDEX('Controle de reservas'!$N$14:$N$2013,BJ89),"")&amp;IF(AND(ISNUMBER(INDEX('Controle de reservas'!$I$14:$I$2013,BJ89)),INDEX('Controle de reservas'!$I$14:$I$2013,BJ89)&gt;0,INDEX('Controle de reservas'!$K$14:$K$2013,BJ89)&gt;INDEX('Controle de reservas'!$I$14:$I$2013,BJ89)),CHAR(10)&amp;"DIVERGÊNCIA DE DATAS","")&amp;IF(INDEX('Controle de reservas'!$P$14:$P$2013,BJ89)&lt;&gt;"OK"," !",""))))</f>
      </c>
      <c r="W89" s="17">
        <f ca="1">IF(OR($AQ89=0,W$9="",W$9&lt;$AS89,AND($AT89&lt;&gt;"",W$9&gt;$AT89)),"",IF(BK89=0,"—",IF(INDEX('Controle de reservas'!$P$14:$P$2013,BK89)="DUPLICIDADE NO DIA","CONFLITO"&amp;IF(INDEX('Controle de reservas'!$M$14:$M$2013,BK89)&lt;&gt;"",CHAR(10)&amp;INDEX('Controle de reservas'!$M$14:$M$2013,BK89),"")&amp;IF(INDEX('Controle de reservas'!$N$14:$N$2013,BK89)&lt;&gt;"",CHAR(10)&amp;"Subst.: "&amp;INDEX('Controle de reservas'!$N$14:$N$2013,BK89),"")&amp;IF(AND(ISNUMBER(INDEX('Controle de reservas'!$I$14:$I$2013,BK89)),INDEX('Controle de reservas'!$I$14:$I$2013,BK89)&gt;0,INDEX('Controle de reservas'!$K$14:$K$2013,BK89)&gt;INDEX('Controle de reservas'!$I$14:$I$2013,BK89)),CHAR(10)&amp;"DIVERGÊNCIA DE DATAS",""),IF(INDEX('Controle de reservas'!$L$14:$L$2013,BK89)="Em cobertura","COV",IF(INDEX('Controle de reservas'!$L$14:$L$2013,BK89)="Disponível","DISP",IF(INDEX('Controle de reservas'!$L$14:$L$2013,BK89)="Não utilizado","NU",IF(INDEX('Controle de reservas'!$L$14:$L$2013,BK89)="Folga","F",IF(INDEX('Controle de reservas'!$L$14:$L$2013,BK89)="Ocorrência","O",IF(INDEX('Controle de reservas'!$L$14:$L$2013,BK89)="Programado","PROG",IF(INDEX('Controle de reservas'!$L$14:$L$2013,BK89)="Disponível no posto","DP","SEM SITUAÇÃO")))))))&amp;IF(INDEX('Controle de reservas'!$M$14:$M$2013,BK89)&lt;&gt;"",CHAR(10)&amp;INDEX('Controle de reservas'!$M$14:$M$2013,BK89),IF(OR(INDEX('Controle de reservas'!$L$14:$L$2013,BK89)="Em cobertura",INDEX('Controle de reservas'!$L$14:$L$2013,BK89)="Programado"),CHAR(10)&amp;"SEM LOCAL",""))&amp;IF(INDEX('Controle de reservas'!$N$14:$N$2013,BK89)&lt;&gt;"",CHAR(10)&amp;"Subst.: "&amp;INDEX('Controle de reservas'!$N$14:$N$2013,BK89),"")&amp;IF(AND(ISNUMBER(INDEX('Controle de reservas'!$I$14:$I$2013,BK89)),INDEX('Controle de reservas'!$I$14:$I$2013,BK89)&gt;0,INDEX('Controle de reservas'!$K$14:$K$2013,BK89)&gt;INDEX('Controle de reservas'!$I$14:$I$2013,BK89)),CHAR(10)&amp;"DIVERGÊNCIA DE DATAS","")&amp;IF(INDEX('Controle de reservas'!$P$14:$P$2013,BK89)&lt;&gt;"OK"," !",""))))</f>
      </c>
      <c r="X89" s="17">
        <f ca="1">IF(OR($AQ89=0,X$9="",X$9&lt;$AS89,AND($AT89&lt;&gt;"",X$9&gt;$AT89)),"",IF(BL89=0,"—",IF(INDEX('Controle de reservas'!$P$14:$P$2013,BL89)="DUPLICIDADE NO DIA","CONFLITO"&amp;IF(INDEX('Controle de reservas'!$M$14:$M$2013,BL89)&lt;&gt;"",CHAR(10)&amp;INDEX('Controle de reservas'!$M$14:$M$2013,BL89),"")&amp;IF(INDEX('Controle de reservas'!$N$14:$N$2013,BL89)&lt;&gt;"",CHAR(10)&amp;"Subst.: "&amp;INDEX('Controle de reservas'!$N$14:$N$2013,BL89),"")&amp;IF(AND(ISNUMBER(INDEX('Controle de reservas'!$I$14:$I$2013,BL89)),INDEX('Controle de reservas'!$I$14:$I$2013,BL89)&gt;0,INDEX('Controle de reservas'!$K$14:$K$2013,BL89)&gt;INDEX('Controle de reservas'!$I$14:$I$2013,BL89)),CHAR(10)&amp;"DIVERGÊNCIA DE DATAS",""),IF(INDEX('Controle de reservas'!$L$14:$L$2013,BL89)="Em cobertura","COV",IF(INDEX('Controle de reservas'!$L$14:$L$2013,BL89)="Disponível","DISP",IF(INDEX('Controle de reservas'!$L$14:$L$2013,BL89)="Não utilizado","NU",IF(INDEX('Controle de reservas'!$L$14:$L$2013,BL89)="Folga","F",IF(INDEX('Controle de reservas'!$L$14:$L$2013,BL89)="Ocorrência","O",IF(INDEX('Controle de reservas'!$L$14:$L$2013,BL89)="Programado","PROG",IF(INDEX('Controle de reservas'!$L$14:$L$2013,BL89)="Disponível no posto","DP","SEM SITUAÇÃO")))))))&amp;IF(INDEX('Controle de reservas'!$M$14:$M$2013,BL89)&lt;&gt;"",CHAR(10)&amp;INDEX('Controle de reservas'!$M$14:$M$2013,BL89),IF(OR(INDEX('Controle de reservas'!$L$14:$L$2013,BL89)="Em cobertura",INDEX('Controle de reservas'!$L$14:$L$2013,BL89)="Programado"),CHAR(10)&amp;"SEM LOCAL",""))&amp;IF(INDEX('Controle de reservas'!$N$14:$N$2013,BL89)&lt;&gt;"",CHAR(10)&amp;"Subst.: "&amp;INDEX('Controle de reservas'!$N$14:$N$2013,BL89),"")&amp;IF(AND(ISNUMBER(INDEX('Controle de reservas'!$I$14:$I$2013,BL89)),INDEX('Controle de reservas'!$I$14:$I$2013,BL89)&gt;0,INDEX('Controle de reservas'!$K$14:$K$2013,BL89)&gt;INDEX('Controle de reservas'!$I$14:$I$2013,BL89)),CHAR(10)&amp;"DIVERGÊNCIA DE DATAS","")&amp;IF(INDEX('Controle de reservas'!$P$14:$P$2013,BL89)&lt;&gt;"OK"," !",""))))</f>
      </c>
      <c r="Y89" s="17">
        <f ca="1">IF(OR($AQ89=0,Y$9="",Y$9&lt;$AS89,AND($AT89&lt;&gt;"",Y$9&gt;$AT89)),"",IF(BM89=0,"—",IF(INDEX('Controle de reservas'!$P$14:$P$2013,BM89)="DUPLICIDADE NO DIA","CONFLITO"&amp;IF(INDEX('Controle de reservas'!$M$14:$M$2013,BM89)&lt;&gt;"",CHAR(10)&amp;INDEX('Controle de reservas'!$M$14:$M$2013,BM89),"")&amp;IF(INDEX('Controle de reservas'!$N$14:$N$2013,BM89)&lt;&gt;"",CHAR(10)&amp;"Subst.: "&amp;INDEX('Controle de reservas'!$N$14:$N$2013,BM89),"")&amp;IF(AND(ISNUMBER(INDEX('Controle de reservas'!$I$14:$I$2013,BM89)),INDEX('Controle de reservas'!$I$14:$I$2013,BM89)&gt;0,INDEX('Controle de reservas'!$K$14:$K$2013,BM89)&gt;INDEX('Controle de reservas'!$I$14:$I$2013,BM89)),CHAR(10)&amp;"DIVERGÊNCIA DE DATAS",""),IF(INDEX('Controle de reservas'!$L$14:$L$2013,BM89)="Em cobertura","COV",IF(INDEX('Controle de reservas'!$L$14:$L$2013,BM89)="Disponível","DISP",IF(INDEX('Controle de reservas'!$L$14:$L$2013,BM89)="Não utilizado","NU",IF(INDEX('Controle de reservas'!$L$14:$L$2013,BM89)="Folga","F",IF(INDEX('Controle de reservas'!$L$14:$L$2013,BM89)="Ocorrência","O",IF(INDEX('Controle de reservas'!$L$14:$L$2013,BM89)="Programado","PROG",IF(INDEX('Controle de reservas'!$L$14:$L$2013,BM89)="Disponível no posto","DP","SEM SITUAÇÃO")))))))&amp;IF(INDEX('Controle de reservas'!$M$14:$M$2013,BM89)&lt;&gt;"",CHAR(10)&amp;INDEX('Controle de reservas'!$M$14:$M$2013,BM89),IF(OR(INDEX('Controle de reservas'!$L$14:$L$2013,BM89)="Em cobertura",INDEX('Controle de reservas'!$L$14:$L$2013,BM89)="Programado"),CHAR(10)&amp;"SEM LOCAL",""))&amp;IF(INDEX('Controle de reservas'!$N$14:$N$2013,BM89)&lt;&gt;"",CHAR(10)&amp;"Subst.: "&amp;INDEX('Controle de reservas'!$N$14:$N$2013,BM89),"")&amp;IF(AND(ISNUMBER(INDEX('Controle de reservas'!$I$14:$I$2013,BM89)),INDEX('Controle de reservas'!$I$14:$I$2013,BM89)&gt;0,INDEX('Controle de reservas'!$K$14:$K$2013,BM89)&gt;INDEX('Controle de reservas'!$I$14:$I$2013,BM89)),CHAR(10)&amp;"DIVERGÊNCIA DE DATAS","")&amp;IF(INDEX('Controle de reservas'!$P$14:$P$2013,BM89)&lt;&gt;"OK"," !",""))))</f>
      </c>
      <c r="Z89" s="17">
        <f ca="1">IF(OR($AQ89=0,Z$9="",Z$9&lt;$AS89,AND($AT89&lt;&gt;"",Z$9&gt;$AT89)),"",IF(BN89=0,"—",IF(INDEX('Controle de reservas'!$P$14:$P$2013,BN89)="DUPLICIDADE NO DIA","CONFLITO"&amp;IF(INDEX('Controle de reservas'!$M$14:$M$2013,BN89)&lt;&gt;"",CHAR(10)&amp;INDEX('Controle de reservas'!$M$14:$M$2013,BN89),"")&amp;IF(INDEX('Controle de reservas'!$N$14:$N$2013,BN89)&lt;&gt;"",CHAR(10)&amp;"Subst.: "&amp;INDEX('Controle de reservas'!$N$14:$N$2013,BN89),"")&amp;IF(AND(ISNUMBER(INDEX('Controle de reservas'!$I$14:$I$2013,BN89)),INDEX('Controle de reservas'!$I$14:$I$2013,BN89)&gt;0,INDEX('Controle de reservas'!$K$14:$K$2013,BN89)&gt;INDEX('Controle de reservas'!$I$14:$I$2013,BN89)),CHAR(10)&amp;"DIVERGÊNCIA DE DATAS",""),IF(INDEX('Controle de reservas'!$L$14:$L$2013,BN89)="Em cobertura","COV",IF(INDEX('Controle de reservas'!$L$14:$L$2013,BN89)="Disponível","DISP",IF(INDEX('Controle de reservas'!$L$14:$L$2013,BN89)="Não utilizado","NU",IF(INDEX('Controle de reservas'!$L$14:$L$2013,BN89)="Folga","F",IF(INDEX('Controle de reservas'!$L$14:$L$2013,BN89)="Ocorrência","O",IF(INDEX('Controle de reservas'!$L$14:$L$2013,BN89)="Programado","PROG",IF(INDEX('Controle de reservas'!$L$14:$L$2013,BN89)="Disponível no posto","DP","SEM SITUAÇÃO")))))))&amp;IF(INDEX('Controle de reservas'!$M$14:$M$2013,BN89)&lt;&gt;"",CHAR(10)&amp;INDEX('Controle de reservas'!$M$14:$M$2013,BN89),IF(OR(INDEX('Controle de reservas'!$L$14:$L$2013,BN89)="Em cobertura",INDEX('Controle de reservas'!$L$14:$L$2013,BN89)="Programado"),CHAR(10)&amp;"SEM LOCAL",""))&amp;IF(INDEX('Controle de reservas'!$N$14:$N$2013,BN89)&lt;&gt;"",CHAR(10)&amp;"Subst.: "&amp;INDEX('Controle de reservas'!$N$14:$N$2013,BN89),"")&amp;IF(AND(ISNUMBER(INDEX('Controle de reservas'!$I$14:$I$2013,BN89)),INDEX('Controle de reservas'!$I$14:$I$2013,BN89)&gt;0,INDEX('Controle de reservas'!$K$14:$K$2013,BN89)&gt;INDEX('Controle de reservas'!$I$14:$I$2013,BN89)),CHAR(10)&amp;"DIVERGÊNCIA DE DATAS","")&amp;IF(INDEX('Controle de reservas'!$P$14:$P$2013,BN89)&lt;&gt;"OK"," !",""))))</f>
      </c>
      <c r="AA89" s="17">
        <f ca="1">IF(OR($AQ89=0,AA$9="",AA$9&lt;$AS89,AND($AT89&lt;&gt;"",AA$9&gt;$AT89)),"",IF(BO89=0,"—",IF(INDEX('Controle de reservas'!$P$14:$P$2013,BO89)="DUPLICIDADE NO DIA","CONFLITO"&amp;IF(INDEX('Controle de reservas'!$M$14:$M$2013,BO89)&lt;&gt;"",CHAR(10)&amp;INDEX('Controle de reservas'!$M$14:$M$2013,BO89),"")&amp;IF(INDEX('Controle de reservas'!$N$14:$N$2013,BO89)&lt;&gt;"",CHAR(10)&amp;"Subst.: "&amp;INDEX('Controle de reservas'!$N$14:$N$2013,BO89),"")&amp;IF(AND(ISNUMBER(INDEX('Controle de reservas'!$I$14:$I$2013,BO89)),INDEX('Controle de reservas'!$I$14:$I$2013,BO89)&gt;0,INDEX('Controle de reservas'!$K$14:$K$2013,BO89)&gt;INDEX('Controle de reservas'!$I$14:$I$2013,BO89)),CHAR(10)&amp;"DIVERGÊNCIA DE DATAS",""),IF(INDEX('Controle de reservas'!$L$14:$L$2013,BO89)="Em cobertura","COV",IF(INDEX('Controle de reservas'!$L$14:$L$2013,BO89)="Disponível","DISP",IF(INDEX('Controle de reservas'!$L$14:$L$2013,BO89)="Não utilizado","NU",IF(INDEX('Controle de reservas'!$L$14:$L$2013,BO89)="Folga","F",IF(INDEX('Controle de reservas'!$L$14:$L$2013,BO89)="Ocorrência","O",IF(INDEX('Controle de reservas'!$L$14:$L$2013,BO89)="Programado","PROG",IF(INDEX('Controle de reservas'!$L$14:$L$2013,BO89)="Disponível no posto","DP","SEM SITUAÇÃO")))))))&amp;IF(INDEX('Controle de reservas'!$M$14:$M$2013,BO89)&lt;&gt;"",CHAR(10)&amp;INDEX('Controle de reservas'!$M$14:$M$2013,BO89),IF(OR(INDEX('Controle de reservas'!$L$14:$L$2013,BO89)="Em cobertura",INDEX('Controle de reservas'!$L$14:$L$2013,BO89)="Programado"),CHAR(10)&amp;"SEM LOCAL",""))&amp;IF(INDEX('Controle de reservas'!$N$14:$N$2013,BO89)&lt;&gt;"",CHAR(10)&amp;"Subst.: "&amp;INDEX('Controle de reservas'!$N$14:$N$2013,BO89),"")&amp;IF(AND(ISNUMBER(INDEX('Controle de reservas'!$I$14:$I$2013,BO89)),INDEX('Controle de reservas'!$I$14:$I$2013,BO89)&gt;0,INDEX('Controle de reservas'!$K$14:$K$2013,BO89)&gt;INDEX('Controle de reservas'!$I$14:$I$2013,BO89)),CHAR(10)&amp;"DIVERGÊNCIA DE DATAS","")&amp;IF(INDEX('Controle de reservas'!$P$14:$P$2013,BO89)&lt;&gt;"OK"," !",""))))</f>
      </c>
      <c r="AB89" s="17">
        <f ca="1">IF(OR($AQ89=0,AB$9="",AB$9&lt;$AS89,AND($AT89&lt;&gt;"",AB$9&gt;$AT89)),"",IF(BP89=0,"—",IF(INDEX('Controle de reservas'!$P$14:$P$2013,BP89)="DUPLICIDADE NO DIA","CONFLITO"&amp;IF(INDEX('Controle de reservas'!$M$14:$M$2013,BP89)&lt;&gt;"",CHAR(10)&amp;INDEX('Controle de reservas'!$M$14:$M$2013,BP89),"")&amp;IF(INDEX('Controle de reservas'!$N$14:$N$2013,BP89)&lt;&gt;"",CHAR(10)&amp;"Subst.: "&amp;INDEX('Controle de reservas'!$N$14:$N$2013,BP89),"")&amp;IF(AND(ISNUMBER(INDEX('Controle de reservas'!$I$14:$I$2013,BP89)),INDEX('Controle de reservas'!$I$14:$I$2013,BP89)&gt;0,INDEX('Controle de reservas'!$K$14:$K$2013,BP89)&gt;INDEX('Controle de reservas'!$I$14:$I$2013,BP89)),CHAR(10)&amp;"DIVERGÊNCIA DE DATAS",""),IF(INDEX('Controle de reservas'!$L$14:$L$2013,BP89)="Em cobertura","COV",IF(INDEX('Controle de reservas'!$L$14:$L$2013,BP89)="Disponível","DISP",IF(INDEX('Controle de reservas'!$L$14:$L$2013,BP89)="Não utilizado","NU",IF(INDEX('Controle de reservas'!$L$14:$L$2013,BP89)="Folga","F",IF(INDEX('Controle de reservas'!$L$14:$L$2013,BP89)="Ocorrência","O",IF(INDEX('Controle de reservas'!$L$14:$L$2013,BP89)="Programado","PROG",IF(INDEX('Controle de reservas'!$L$14:$L$2013,BP89)="Disponível no posto","DP","SEM SITUAÇÃO")))))))&amp;IF(INDEX('Controle de reservas'!$M$14:$M$2013,BP89)&lt;&gt;"",CHAR(10)&amp;INDEX('Controle de reservas'!$M$14:$M$2013,BP89),IF(OR(INDEX('Controle de reservas'!$L$14:$L$2013,BP89)="Em cobertura",INDEX('Controle de reservas'!$L$14:$L$2013,BP89)="Programado"),CHAR(10)&amp;"SEM LOCAL",""))&amp;IF(INDEX('Controle de reservas'!$N$14:$N$2013,BP89)&lt;&gt;"",CHAR(10)&amp;"Subst.: "&amp;INDEX('Controle de reservas'!$N$14:$N$2013,BP89),"")&amp;IF(AND(ISNUMBER(INDEX('Controle de reservas'!$I$14:$I$2013,BP89)),INDEX('Controle de reservas'!$I$14:$I$2013,BP89)&gt;0,INDEX('Controle de reservas'!$K$14:$K$2013,BP89)&gt;INDEX('Controle de reservas'!$I$14:$I$2013,BP89)),CHAR(10)&amp;"DIVERGÊNCIA DE DATAS","")&amp;IF(INDEX('Controle de reservas'!$P$14:$P$2013,BP89)&lt;&gt;"OK"," !",""))))</f>
      </c>
      <c r="AC89" s="17">
        <f ca="1">IF(OR($AQ89=0,AC$9="",AC$9&lt;$AS89,AND($AT89&lt;&gt;"",AC$9&gt;$AT89)),"",IF(BQ89=0,"—",IF(INDEX('Controle de reservas'!$P$14:$P$2013,BQ89)="DUPLICIDADE NO DIA","CONFLITO"&amp;IF(INDEX('Controle de reservas'!$M$14:$M$2013,BQ89)&lt;&gt;"",CHAR(10)&amp;INDEX('Controle de reservas'!$M$14:$M$2013,BQ89),"")&amp;IF(INDEX('Controle de reservas'!$N$14:$N$2013,BQ89)&lt;&gt;"",CHAR(10)&amp;"Subst.: "&amp;INDEX('Controle de reservas'!$N$14:$N$2013,BQ89),"")&amp;IF(AND(ISNUMBER(INDEX('Controle de reservas'!$I$14:$I$2013,BQ89)),INDEX('Controle de reservas'!$I$14:$I$2013,BQ89)&gt;0,INDEX('Controle de reservas'!$K$14:$K$2013,BQ89)&gt;INDEX('Controle de reservas'!$I$14:$I$2013,BQ89)),CHAR(10)&amp;"DIVERGÊNCIA DE DATAS",""),IF(INDEX('Controle de reservas'!$L$14:$L$2013,BQ89)="Em cobertura","COV",IF(INDEX('Controle de reservas'!$L$14:$L$2013,BQ89)="Disponível","DISP",IF(INDEX('Controle de reservas'!$L$14:$L$2013,BQ89)="Não utilizado","NU",IF(INDEX('Controle de reservas'!$L$14:$L$2013,BQ89)="Folga","F",IF(INDEX('Controle de reservas'!$L$14:$L$2013,BQ89)="Ocorrência","O",IF(INDEX('Controle de reservas'!$L$14:$L$2013,BQ89)="Programado","PROG",IF(INDEX('Controle de reservas'!$L$14:$L$2013,BQ89)="Disponível no posto","DP","SEM SITUAÇÃO")))))))&amp;IF(INDEX('Controle de reservas'!$M$14:$M$2013,BQ89)&lt;&gt;"",CHAR(10)&amp;INDEX('Controle de reservas'!$M$14:$M$2013,BQ89),IF(OR(INDEX('Controle de reservas'!$L$14:$L$2013,BQ89)="Em cobertura",INDEX('Controle de reservas'!$L$14:$L$2013,BQ89)="Programado"),CHAR(10)&amp;"SEM LOCAL",""))&amp;IF(INDEX('Controle de reservas'!$N$14:$N$2013,BQ89)&lt;&gt;"",CHAR(10)&amp;"Subst.: "&amp;INDEX('Controle de reservas'!$N$14:$N$2013,BQ89),"")&amp;IF(AND(ISNUMBER(INDEX('Controle de reservas'!$I$14:$I$2013,BQ89)),INDEX('Controle de reservas'!$I$14:$I$2013,BQ89)&gt;0,INDEX('Controle de reservas'!$K$14:$K$2013,BQ89)&gt;INDEX('Controle de reservas'!$I$14:$I$2013,BQ89)),CHAR(10)&amp;"DIVERGÊNCIA DE DATAS","")&amp;IF(INDEX('Controle de reservas'!$P$14:$P$2013,BQ89)&lt;&gt;"OK"," !",""))))</f>
      </c>
      <c r="AD89" s="17">
        <f ca="1">IF(OR($AQ89=0,AD$9="",AD$9&lt;$AS89,AND($AT89&lt;&gt;"",AD$9&gt;$AT89)),"",IF(BR89=0,"—",IF(INDEX('Controle de reservas'!$P$14:$P$2013,BR89)="DUPLICIDADE NO DIA","CONFLITO"&amp;IF(INDEX('Controle de reservas'!$M$14:$M$2013,BR89)&lt;&gt;"",CHAR(10)&amp;INDEX('Controle de reservas'!$M$14:$M$2013,BR89),"")&amp;IF(INDEX('Controle de reservas'!$N$14:$N$2013,BR89)&lt;&gt;"",CHAR(10)&amp;"Subst.: "&amp;INDEX('Controle de reservas'!$N$14:$N$2013,BR89),"")&amp;IF(AND(ISNUMBER(INDEX('Controle de reservas'!$I$14:$I$2013,BR89)),INDEX('Controle de reservas'!$I$14:$I$2013,BR89)&gt;0,INDEX('Controle de reservas'!$K$14:$K$2013,BR89)&gt;INDEX('Controle de reservas'!$I$14:$I$2013,BR89)),CHAR(10)&amp;"DIVERGÊNCIA DE DATAS",""),IF(INDEX('Controle de reservas'!$L$14:$L$2013,BR89)="Em cobertura","COV",IF(INDEX('Controle de reservas'!$L$14:$L$2013,BR89)="Disponível","DISP",IF(INDEX('Controle de reservas'!$L$14:$L$2013,BR89)="Não utilizado","NU",IF(INDEX('Controle de reservas'!$L$14:$L$2013,BR89)="Folga","F",IF(INDEX('Controle de reservas'!$L$14:$L$2013,BR89)="Ocorrência","O",IF(INDEX('Controle de reservas'!$L$14:$L$2013,BR89)="Programado","PROG",IF(INDEX('Controle de reservas'!$L$14:$L$2013,BR89)="Disponível no posto","DP","SEM SITUAÇÃO")))))))&amp;IF(INDEX('Controle de reservas'!$M$14:$M$2013,BR89)&lt;&gt;"",CHAR(10)&amp;INDEX('Controle de reservas'!$M$14:$M$2013,BR89),IF(OR(INDEX('Controle de reservas'!$L$14:$L$2013,BR89)="Em cobertura",INDEX('Controle de reservas'!$L$14:$L$2013,BR89)="Programado"),CHAR(10)&amp;"SEM LOCAL",""))&amp;IF(INDEX('Controle de reservas'!$N$14:$N$2013,BR89)&lt;&gt;"",CHAR(10)&amp;"Subst.: "&amp;INDEX('Controle de reservas'!$N$14:$N$2013,BR89),"")&amp;IF(AND(ISNUMBER(INDEX('Controle de reservas'!$I$14:$I$2013,BR89)),INDEX('Controle de reservas'!$I$14:$I$2013,BR89)&gt;0,INDEX('Controle de reservas'!$K$14:$K$2013,BR89)&gt;INDEX('Controle de reservas'!$I$14:$I$2013,BR89)),CHAR(10)&amp;"DIVERGÊNCIA DE DATAS","")&amp;IF(INDEX('Controle de reservas'!$P$14:$P$2013,BR89)&lt;&gt;"OK"," !",""))))</f>
      </c>
      <c r="AE89" s="17">
        <f ca="1">IF(OR($AQ89=0,AE$9="",AE$9&lt;$AS89,AND($AT89&lt;&gt;"",AE$9&gt;$AT89)),"",IF(BS89=0,"—",IF(INDEX('Controle de reservas'!$P$14:$P$2013,BS89)="DUPLICIDADE NO DIA","CONFLITO"&amp;IF(INDEX('Controle de reservas'!$M$14:$M$2013,BS89)&lt;&gt;"",CHAR(10)&amp;INDEX('Controle de reservas'!$M$14:$M$2013,BS89),"")&amp;IF(INDEX('Controle de reservas'!$N$14:$N$2013,BS89)&lt;&gt;"",CHAR(10)&amp;"Subst.: "&amp;INDEX('Controle de reservas'!$N$14:$N$2013,BS89),"")&amp;IF(AND(ISNUMBER(INDEX('Controle de reservas'!$I$14:$I$2013,BS89)),INDEX('Controle de reservas'!$I$14:$I$2013,BS89)&gt;0,INDEX('Controle de reservas'!$K$14:$K$2013,BS89)&gt;INDEX('Controle de reservas'!$I$14:$I$2013,BS89)),CHAR(10)&amp;"DIVERGÊNCIA DE DATAS",""),IF(INDEX('Controle de reservas'!$L$14:$L$2013,BS89)="Em cobertura","COV",IF(INDEX('Controle de reservas'!$L$14:$L$2013,BS89)="Disponível","DISP",IF(INDEX('Controle de reservas'!$L$14:$L$2013,BS89)="Não utilizado","NU",IF(INDEX('Controle de reservas'!$L$14:$L$2013,BS89)="Folga","F",IF(INDEX('Controle de reservas'!$L$14:$L$2013,BS89)="Ocorrência","O",IF(INDEX('Controle de reservas'!$L$14:$L$2013,BS89)="Programado","PROG",IF(INDEX('Controle de reservas'!$L$14:$L$2013,BS89)="Disponível no posto","DP","SEM SITUAÇÃO")))))))&amp;IF(INDEX('Controle de reservas'!$M$14:$M$2013,BS89)&lt;&gt;"",CHAR(10)&amp;INDEX('Controle de reservas'!$M$14:$M$2013,BS89),IF(OR(INDEX('Controle de reservas'!$L$14:$L$2013,BS89)="Em cobertura",INDEX('Controle de reservas'!$L$14:$L$2013,BS89)="Programado"),CHAR(10)&amp;"SEM LOCAL",""))&amp;IF(INDEX('Controle de reservas'!$N$14:$N$2013,BS89)&lt;&gt;"",CHAR(10)&amp;"Subst.: "&amp;INDEX('Controle de reservas'!$N$14:$N$2013,BS89),"")&amp;IF(AND(ISNUMBER(INDEX('Controle de reservas'!$I$14:$I$2013,BS89)),INDEX('Controle de reservas'!$I$14:$I$2013,BS89)&gt;0,INDEX('Controle de reservas'!$K$14:$K$2013,BS89)&gt;INDEX('Controle de reservas'!$I$14:$I$2013,BS89)),CHAR(10)&amp;"DIVERGÊNCIA DE DATAS","")&amp;IF(INDEX('Controle de reservas'!$P$14:$P$2013,BS89)&lt;&gt;"OK"," !",""))))</f>
      </c>
      <c r="AF89" s="17">
        <f ca="1">IF(OR($AQ89=0,AF$9="",AF$9&lt;$AS89,AND($AT89&lt;&gt;"",AF$9&gt;$AT89)),"",IF(BT89=0,"—",IF(INDEX('Controle de reservas'!$P$14:$P$2013,BT89)="DUPLICIDADE NO DIA","CONFLITO"&amp;IF(INDEX('Controle de reservas'!$M$14:$M$2013,BT89)&lt;&gt;"",CHAR(10)&amp;INDEX('Controle de reservas'!$M$14:$M$2013,BT89),"")&amp;IF(INDEX('Controle de reservas'!$N$14:$N$2013,BT89)&lt;&gt;"",CHAR(10)&amp;"Subst.: "&amp;INDEX('Controle de reservas'!$N$14:$N$2013,BT89),"")&amp;IF(AND(ISNUMBER(INDEX('Controle de reservas'!$I$14:$I$2013,BT89)),INDEX('Controle de reservas'!$I$14:$I$2013,BT89)&gt;0,INDEX('Controle de reservas'!$K$14:$K$2013,BT89)&gt;INDEX('Controle de reservas'!$I$14:$I$2013,BT89)),CHAR(10)&amp;"DIVERGÊNCIA DE DATAS",""),IF(INDEX('Controle de reservas'!$L$14:$L$2013,BT89)="Em cobertura","COV",IF(INDEX('Controle de reservas'!$L$14:$L$2013,BT89)="Disponível","DISP",IF(INDEX('Controle de reservas'!$L$14:$L$2013,BT89)="Não utilizado","NU",IF(INDEX('Controle de reservas'!$L$14:$L$2013,BT89)="Folga","F",IF(INDEX('Controle de reservas'!$L$14:$L$2013,BT89)="Ocorrência","O",IF(INDEX('Controle de reservas'!$L$14:$L$2013,BT89)="Programado","PROG",IF(INDEX('Controle de reservas'!$L$14:$L$2013,BT89)="Disponível no posto","DP","SEM SITUAÇÃO")))))))&amp;IF(INDEX('Controle de reservas'!$M$14:$M$2013,BT89)&lt;&gt;"",CHAR(10)&amp;INDEX('Controle de reservas'!$M$14:$M$2013,BT89),IF(OR(INDEX('Controle de reservas'!$L$14:$L$2013,BT89)="Em cobertura",INDEX('Controle de reservas'!$L$14:$L$2013,BT89)="Programado"),CHAR(10)&amp;"SEM LOCAL",""))&amp;IF(INDEX('Controle de reservas'!$N$14:$N$2013,BT89)&lt;&gt;"",CHAR(10)&amp;"Subst.: "&amp;INDEX('Controle de reservas'!$N$14:$N$2013,BT89),"")&amp;IF(AND(ISNUMBER(INDEX('Controle de reservas'!$I$14:$I$2013,BT89)),INDEX('Controle de reservas'!$I$14:$I$2013,BT89)&gt;0,INDEX('Controle de reservas'!$K$14:$K$2013,BT89)&gt;INDEX('Controle de reservas'!$I$14:$I$2013,BT89)),CHAR(10)&amp;"DIVERGÊNCIA DE DATAS","")&amp;IF(INDEX('Controle de reservas'!$P$14:$P$2013,BT89)&lt;&gt;"OK"," !",""))))</f>
      </c>
      <c r="AG89" s="17">
        <f ca="1">IF(OR($AQ89=0,AG$9="",AG$9&lt;$AS89,AND($AT89&lt;&gt;"",AG$9&gt;$AT89)),"",IF(BU89=0,"—",IF(INDEX('Controle de reservas'!$P$14:$P$2013,BU89)="DUPLICIDADE NO DIA","CONFLITO"&amp;IF(INDEX('Controle de reservas'!$M$14:$M$2013,BU89)&lt;&gt;"",CHAR(10)&amp;INDEX('Controle de reservas'!$M$14:$M$2013,BU89),"")&amp;IF(INDEX('Controle de reservas'!$N$14:$N$2013,BU89)&lt;&gt;"",CHAR(10)&amp;"Subst.: "&amp;INDEX('Controle de reservas'!$N$14:$N$2013,BU89),"")&amp;IF(AND(ISNUMBER(INDEX('Controle de reservas'!$I$14:$I$2013,BU89)),INDEX('Controle de reservas'!$I$14:$I$2013,BU89)&gt;0,INDEX('Controle de reservas'!$K$14:$K$2013,BU89)&gt;INDEX('Controle de reservas'!$I$14:$I$2013,BU89)),CHAR(10)&amp;"DIVERGÊNCIA DE DATAS",""),IF(INDEX('Controle de reservas'!$L$14:$L$2013,BU89)="Em cobertura","COV",IF(INDEX('Controle de reservas'!$L$14:$L$2013,BU89)="Disponível","DISP",IF(INDEX('Controle de reservas'!$L$14:$L$2013,BU89)="Não utilizado","NU",IF(INDEX('Controle de reservas'!$L$14:$L$2013,BU89)="Folga","F",IF(INDEX('Controle de reservas'!$L$14:$L$2013,BU89)="Ocorrência","O",IF(INDEX('Controle de reservas'!$L$14:$L$2013,BU89)="Programado","PROG",IF(INDEX('Controle de reservas'!$L$14:$L$2013,BU89)="Disponível no posto","DP","SEM SITUAÇÃO")))))))&amp;IF(INDEX('Controle de reservas'!$M$14:$M$2013,BU89)&lt;&gt;"",CHAR(10)&amp;INDEX('Controle de reservas'!$M$14:$M$2013,BU89),IF(OR(INDEX('Controle de reservas'!$L$14:$L$2013,BU89)="Em cobertura",INDEX('Controle de reservas'!$L$14:$L$2013,BU89)="Programado"),CHAR(10)&amp;"SEM LOCAL",""))&amp;IF(INDEX('Controle de reservas'!$N$14:$N$2013,BU89)&lt;&gt;"",CHAR(10)&amp;"Subst.: "&amp;INDEX('Controle de reservas'!$N$14:$N$2013,BU89),"")&amp;IF(AND(ISNUMBER(INDEX('Controle de reservas'!$I$14:$I$2013,BU89)),INDEX('Controle de reservas'!$I$14:$I$2013,BU89)&gt;0,INDEX('Controle de reservas'!$K$14:$K$2013,BU89)&gt;INDEX('Controle de reservas'!$I$14:$I$2013,BU89)),CHAR(10)&amp;"DIVERGÊNCIA DE DATAS","")&amp;IF(INDEX('Controle de reservas'!$P$14:$P$2013,BU89)&lt;&gt;"OK"," !",""))))</f>
      </c>
      <c r="AH89" s="17">
        <f ca="1">IF(OR($AQ89=0,AH$9="",AH$9&lt;$AS89,AND($AT89&lt;&gt;"",AH$9&gt;$AT89)),"",IF(BV89=0,"—",IF(INDEX('Controle de reservas'!$P$14:$P$2013,BV89)="DUPLICIDADE NO DIA","CONFLITO"&amp;IF(INDEX('Controle de reservas'!$M$14:$M$2013,BV89)&lt;&gt;"",CHAR(10)&amp;INDEX('Controle de reservas'!$M$14:$M$2013,BV89),"")&amp;IF(INDEX('Controle de reservas'!$N$14:$N$2013,BV89)&lt;&gt;"",CHAR(10)&amp;"Subst.: "&amp;INDEX('Controle de reservas'!$N$14:$N$2013,BV89),"")&amp;IF(AND(ISNUMBER(INDEX('Controle de reservas'!$I$14:$I$2013,BV89)),INDEX('Controle de reservas'!$I$14:$I$2013,BV89)&gt;0,INDEX('Controle de reservas'!$K$14:$K$2013,BV89)&gt;INDEX('Controle de reservas'!$I$14:$I$2013,BV89)),CHAR(10)&amp;"DIVERGÊNCIA DE DATAS",""),IF(INDEX('Controle de reservas'!$L$14:$L$2013,BV89)="Em cobertura","COV",IF(INDEX('Controle de reservas'!$L$14:$L$2013,BV89)="Disponível","DISP",IF(INDEX('Controle de reservas'!$L$14:$L$2013,BV89)="Não utilizado","NU",IF(INDEX('Controle de reservas'!$L$14:$L$2013,BV89)="Folga","F",IF(INDEX('Controle de reservas'!$L$14:$L$2013,BV89)="Ocorrência","O",IF(INDEX('Controle de reservas'!$L$14:$L$2013,BV89)="Programado","PROG",IF(INDEX('Controle de reservas'!$L$14:$L$2013,BV89)="Disponível no posto","DP","SEM SITUAÇÃO")))))))&amp;IF(INDEX('Controle de reservas'!$M$14:$M$2013,BV89)&lt;&gt;"",CHAR(10)&amp;INDEX('Controle de reservas'!$M$14:$M$2013,BV89),IF(OR(INDEX('Controle de reservas'!$L$14:$L$2013,BV89)="Em cobertura",INDEX('Controle de reservas'!$L$14:$L$2013,BV89)="Programado"),CHAR(10)&amp;"SEM LOCAL",""))&amp;IF(INDEX('Controle de reservas'!$N$14:$N$2013,BV89)&lt;&gt;"",CHAR(10)&amp;"Subst.: "&amp;INDEX('Controle de reservas'!$N$14:$N$2013,BV89),"")&amp;IF(AND(ISNUMBER(INDEX('Controle de reservas'!$I$14:$I$2013,BV89)),INDEX('Controle de reservas'!$I$14:$I$2013,BV89)&gt;0,INDEX('Controle de reservas'!$K$14:$K$2013,BV89)&gt;INDEX('Controle de reservas'!$I$14:$I$2013,BV89)),CHAR(10)&amp;"DIVERGÊNCIA DE DATAS","")&amp;IF(INDEX('Controle de reservas'!$P$14:$P$2013,BV89)&lt;&gt;"OK"," !",""))))</f>
      </c>
      <c r="AI89" s="17">
        <f ca="1">IF(OR($AQ89=0,AI$9="",AI$9&lt;$AS89,AND($AT89&lt;&gt;"",AI$9&gt;$AT89)),"",IF(BW89=0,"—",IF(INDEX('Controle de reservas'!$P$14:$P$2013,BW89)="DUPLICIDADE NO DIA","CONFLITO"&amp;IF(INDEX('Controle de reservas'!$M$14:$M$2013,BW89)&lt;&gt;"",CHAR(10)&amp;INDEX('Controle de reservas'!$M$14:$M$2013,BW89),"")&amp;IF(INDEX('Controle de reservas'!$N$14:$N$2013,BW89)&lt;&gt;"",CHAR(10)&amp;"Subst.: "&amp;INDEX('Controle de reservas'!$N$14:$N$2013,BW89),"")&amp;IF(AND(ISNUMBER(INDEX('Controle de reservas'!$I$14:$I$2013,BW89)),INDEX('Controle de reservas'!$I$14:$I$2013,BW89)&gt;0,INDEX('Controle de reservas'!$K$14:$K$2013,BW89)&gt;INDEX('Controle de reservas'!$I$14:$I$2013,BW89)),CHAR(10)&amp;"DIVERGÊNCIA DE DATAS",""),IF(INDEX('Controle de reservas'!$L$14:$L$2013,BW89)="Em cobertura","COV",IF(INDEX('Controle de reservas'!$L$14:$L$2013,BW89)="Disponível","DISP",IF(INDEX('Controle de reservas'!$L$14:$L$2013,BW89)="Não utilizado","NU",IF(INDEX('Controle de reservas'!$L$14:$L$2013,BW89)="Folga","F",IF(INDEX('Controle de reservas'!$L$14:$L$2013,BW89)="Ocorrência","O",IF(INDEX('Controle de reservas'!$L$14:$L$2013,BW89)="Programado","PROG",IF(INDEX('Controle de reservas'!$L$14:$L$2013,BW89)="Disponível no posto","DP","SEM SITUAÇÃO")))))))&amp;IF(INDEX('Controle de reservas'!$M$14:$M$2013,BW89)&lt;&gt;"",CHAR(10)&amp;INDEX('Controle de reservas'!$M$14:$M$2013,BW89),IF(OR(INDEX('Controle de reservas'!$L$14:$L$2013,BW89)="Em cobertura",INDEX('Controle de reservas'!$L$14:$L$2013,BW89)="Programado"),CHAR(10)&amp;"SEM LOCAL",""))&amp;IF(INDEX('Controle de reservas'!$N$14:$N$2013,BW89)&lt;&gt;"",CHAR(10)&amp;"Subst.: "&amp;INDEX('Controle de reservas'!$N$14:$N$2013,BW89),"")&amp;IF(AND(ISNUMBER(INDEX('Controle de reservas'!$I$14:$I$2013,BW89)),INDEX('Controle de reservas'!$I$14:$I$2013,BW89)&gt;0,INDEX('Controle de reservas'!$K$14:$K$2013,BW89)&gt;INDEX('Controle de reservas'!$I$14:$I$2013,BW89)),CHAR(10)&amp;"DIVERGÊNCIA DE DATAS","")&amp;IF(INDEX('Controle de reservas'!$P$14:$P$2013,BW89)&lt;&gt;"OK"," !",""))))</f>
      </c>
      <c r="AJ89" s="17">
        <f ca="1">IF(OR($AQ89=0,AJ$9="",AJ$9&lt;$AS89,AND($AT89&lt;&gt;"",AJ$9&gt;$AT89)),"",IF(BX89=0,"—",IF(INDEX('Controle de reservas'!$P$14:$P$2013,BX89)="DUPLICIDADE NO DIA","CONFLITO"&amp;IF(INDEX('Controle de reservas'!$M$14:$M$2013,BX89)&lt;&gt;"",CHAR(10)&amp;INDEX('Controle de reservas'!$M$14:$M$2013,BX89),"")&amp;IF(INDEX('Controle de reservas'!$N$14:$N$2013,BX89)&lt;&gt;"",CHAR(10)&amp;"Subst.: "&amp;INDEX('Controle de reservas'!$N$14:$N$2013,BX89),"")&amp;IF(AND(ISNUMBER(INDEX('Controle de reservas'!$I$14:$I$2013,BX89)),INDEX('Controle de reservas'!$I$14:$I$2013,BX89)&gt;0,INDEX('Controle de reservas'!$K$14:$K$2013,BX89)&gt;INDEX('Controle de reservas'!$I$14:$I$2013,BX89)),CHAR(10)&amp;"DIVERGÊNCIA DE DATAS",""),IF(INDEX('Controle de reservas'!$L$14:$L$2013,BX89)="Em cobertura","COV",IF(INDEX('Controle de reservas'!$L$14:$L$2013,BX89)="Disponível","DISP",IF(INDEX('Controle de reservas'!$L$14:$L$2013,BX89)="Não utilizado","NU",IF(INDEX('Controle de reservas'!$L$14:$L$2013,BX89)="Folga","F",IF(INDEX('Controle de reservas'!$L$14:$L$2013,BX89)="Ocorrência","O",IF(INDEX('Controle de reservas'!$L$14:$L$2013,BX89)="Programado","PROG",IF(INDEX('Controle de reservas'!$L$14:$L$2013,BX89)="Disponível no posto","DP","SEM SITUAÇÃO")))))))&amp;IF(INDEX('Controle de reservas'!$M$14:$M$2013,BX89)&lt;&gt;"",CHAR(10)&amp;INDEX('Controle de reservas'!$M$14:$M$2013,BX89),IF(OR(INDEX('Controle de reservas'!$L$14:$L$2013,BX89)="Em cobertura",INDEX('Controle de reservas'!$L$14:$L$2013,BX89)="Programado"),CHAR(10)&amp;"SEM LOCAL",""))&amp;IF(INDEX('Controle de reservas'!$N$14:$N$2013,BX89)&lt;&gt;"",CHAR(10)&amp;"Subst.: "&amp;INDEX('Controle de reservas'!$N$14:$N$2013,BX89),"")&amp;IF(AND(ISNUMBER(INDEX('Controle de reservas'!$I$14:$I$2013,BX89)),INDEX('Controle de reservas'!$I$14:$I$2013,BX89)&gt;0,INDEX('Controle de reservas'!$K$14:$K$2013,BX89)&gt;INDEX('Controle de reservas'!$I$14:$I$2013,BX89)),CHAR(10)&amp;"DIVERGÊNCIA DE DATAS","")&amp;IF(INDEX('Controle de reservas'!$P$14:$P$2013,BX89)&lt;&gt;"OK"," !",""))))</f>
      </c>
      <c r="AK89" s="17">
        <f ca="1">IF(OR($AQ89=0,AK$9="",AK$9&lt;$AS89,AND($AT89&lt;&gt;"",AK$9&gt;$AT89)),"",IF(BY89=0,"—",IF(INDEX('Controle de reservas'!$P$14:$P$2013,BY89)="DUPLICIDADE NO DIA","CONFLITO"&amp;IF(INDEX('Controle de reservas'!$M$14:$M$2013,BY89)&lt;&gt;"",CHAR(10)&amp;INDEX('Controle de reservas'!$M$14:$M$2013,BY89),"")&amp;IF(INDEX('Controle de reservas'!$N$14:$N$2013,BY89)&lt;&gt;"",CHAR(10)&amp;"Subst.: "&amp;INDEX('Controle de reservas'!$N$14:$N$2013,BY89),"")&amp;IF(AND(ISNUMBER(INDEX('Controle de reservas'!$I$14:$I$2013,BY89)),INDEX('Controle de reservas'!$I$14:$I$2013,BY89)&gt;0,INDEX('Controle de reservas'!$K$14:$K$2013,BY89)&gt;INDEX('Controle de reservas'!$I$14:$I$2013,BY89)),CHAR(10)&amp;"DIVERGÊNCIA DE DATAS",""),IF(INDEX('Controle de reservas'!$L$14:$L$2013,BY89)="Em cobertura","COV",IF(INDEX('Controle de reservas'!$L$14:$L$2013,BY89)="Disponível","DISP",IF(INDEX('Controle de reservas'!$L$14:$L$2013,BY89)="Não utilizado","NU",IF(INDEX('Controle de reservas'!$L$14:$L$2013,BY89)="Folga","F",IF(INDEX('Controle de reservas'!$L$14:$L$2013,BY89)="Ocorrência","O",IF(INDEX('Controle de reservas'!$L$14:$L$2013,BY89)="Programado","PROG",IF(INDEX('Controle de reservas'!$L$14:$L$2013,BY89)="Disponível no posto","DP","SEM SITUAÇÃO")))))))&amp;IF(INDEX('Controle de reservas'!$M$14:$M$2013,BY89)&lt;&gt;"",CHAR(10)&amp;INDEX('Controle de reservas'!$M$14:$M$2013,BY89),IF(OR(INDEX('Controle de reservas'!$L$14:$L$2013,BY89)="Em cobertura",INDEX('Controle de reservas'!$L$14:$L$2013,BY89)="Programado"),CHAR(10)&amp;"SEM LOCAL",""))&amp;IF(INDEX('Controle de reservas'!$N$14:$N$2013,BY89)&lt;&gt;"",CHAR(10)&amp;"Subst.: "&amp;INDEX('Controle de reservas'!$N$14:$N$2013,BY89),"")&amp;IF(AND(ISNUMBER(INDEX('Controle de reservas'!$I$14:$I$2013,BY89)),INDEX('Controle de reservas'!$I$14:$I$2013,BY89)&gt;0,INDEX('Controle de reservas'!$K$14:$K$2013,BY89)&gt;INDEX('Controle de reservas'!$I$14:$I$2013,BY89)),CHAR(10)&amp;"DIVERGÊNCIA DE DATAS","")&amp;IF(INDEX('Controle de reservas'!$P$14:$P$2013,BY89)&lt;&gt;"OK"," !",""))))</f>
      </c>
      <c r="AL89" s="16">
        <f t="shared" ca="1" si="5"/>
      </c>
      <c r="AM89" s="16">
        <f t="shared" ca="1" si="6"/>
      </c>
      <c r="AN89" s="16">
        <f t="shared" ca="1" si="7"/>
      </c>
      <c r="AO89" s="16">
        <f t="shared" ca="1" si="8"/>
      </c>
      <c r="AP89" s="16">
        <f ca="1">IF($AQ89=0,"",INDEX('Controle de reservas'!$O$14:$O$2013,$AQ89))</f>
      </c>
      <c r="AQ89">
        <f ca="1">IFERROR(MATCH(ROW()-9,'Controle de reservas'!$S$14:$S$2013,0),0)</f>
      </c>
      <c r="AR89">
        <f ca="1">IF($AQ89=0,"",INDEX('Controle de reservas'!$Q$14:$Q$2013,$AQ89))</f>
      </c>
      <c r="AS89">
        <f ca="1">IF($AQ89=0,"",INDEX('Controle de reservas'!$H$14:$H$2013,$AQ89))</f>
      </c>
      <c r="AT89">
        <f ca="1">IF($AQ89=0,"",IF(INDEX('Controle de reservas'!$J$14:$J$2013,$AQ89)=0,"",INDEX('Controle de reservas'!$J$14:$J$2013,$AQ89)))</f>
      </c>
      <c r="AU89">
        <f ca="1">IF(OR($AQ89=0,G$9=""),0,IFERROR(MATCH($AR89&amp;"|"&amp;TEXT(G$9,"yyyymmdd"),'Controle de reservas'!$T$14:$T$2013,0),0))</f>
      </c>
      <c r="AV89">
        <f ca="1">IF(OR($AQ89=0,H$9=""),0,IFERROR(MATCH($AR89&amp;"|"&amp;TEXT(H$9,"yyyymmdd"),'Controle de reservas'!$T$14:$T$2013,0),0))</f>
      </c>
      <c r="AW89">
        <f ca="1">IF(OR($AQ89=0,I$9=""),0,IFERROR(MATCH($AR89&amp;"|"&amp;TEXT(I$9,"yyyymmdd"),'Controle de reservas'!$T$14:$T$2013,0),0))</f>
      </c>
      <c r="AX89">
        <f ca="1">IF(OR($AQ89=0,J$9=""),0,IFERROR(MATCH($AR89&amp;"|"&amp;TEXT(J$9,"yyyymmdd"),'Controle de reservas'!$T$14:$T$2013,0),0))</f>
      </c>
      <c r="AY89">
        <f ca="1">IF(OR($AQ89=0,K$9=""),0,IFERROR(MATCH($AR89&amp;"|"&amp;TEXT(K$9,"yyyymmdd"),'Controle de reservas'!$T$14:$T$2013,0),0))</f>
      </c>
      <c r="AZ89">
        <f ca="1">IF(OR($AQ89=0,L$9=""),0,IFERROR(MATCH($AR89&amp;"|"&amp;TEXT(L$9,"yyyymmdd"),'Controle de reservas'!$T$14:$T$2013,0),0))</f>
      </c>
      <c r="BA89">
        <f ca="1">IF(OR($AQ89=0,M$9=""),0,IFERROR(MATCH($AR89&amp;"|"&amp;TEXT(M$9,"yyyymmdd"),'Controle de reservas'!$T$14:$T$2013,0),0))</f>
      </c>
      <c r="BB89">
        <f ca="1">IF(OR($AQ89=0,N$9=""),0,IFERROR(MATCH($AR89&amp;"|"&amp;TEXT(N$9,"yyyymmdd"),'Controle de reservas'!$T$14:$T$2013,0),0))</f>
      </c>
      <c r="BC89">
        <f ca="1">IF(OR($AQ89=0,O$9=""),0,IFERROR(MATCH($AR89&amp;"|"&amp;TEXT(O$9,"yyyymmdd"),'Controle de reservas'!$T$14:$T$2013,0),0))</f>
      </c>
      <c r="BD89">
        <f ca="1">IF(OR($AQ89=0,P$9=""),0,IFERROR(MATCH($AR89&amp;"|"&amp;TEXT(P$9,"yyyymmdd"),'Controle de reservas'!$T$14:$T$2013,0),0))</f>
      </c>
      <c r="BE89">
        <f ca="1">IF(OR($AQ89=0,Q$9=""),0,IFERROR(MATCH($AR89&amp;"|"&amp;TEXT(Q$9,"yyyymmdd"),'Controle de reservas'!$T$14:$T$2013,0),0))</f>
      </c>
      <c r="BF89">
        <f ca="1">IF(OR($AQ89=0,R$9=""),0,IFERROR(MATCH($AR89&amp;"|"&amp;TEXT(R$9,"yyyymmdd"),'Controle de reservas'!$T$14:$T$2013,0),0))</f>
      </c>
      <c r="BG89">
        <f ca="1">IF(OR($AQ89=0,S$9=""),0,IFERROR(MATCH($AR89&amp;"|"&amp;TEXT(S$9,"yyyymmdd"),'Controle de reservas'!$T$14:$T$2013,0),0))</f>
      </c>
      <c r="BH89">
        <f ca="1">IF(OR($AQ89=0,T$9=""),0,IFERROR(MATCH($AR89&amp;"|"&amp;TEXT(T$9,"yyyymmdd"),'Controle de reservas'!$T$14:$T$2013,0),0))</f>
      </c>
      <c r="BI89">
        <f ca="1">IF(OR($AQ89=0,U$9=""),0,IFERROR(MATCH($AR89&amp;"|"&amp;TEXT(U$9,"yyyymmdd"),'Controle de reservas'!$T$14:$T$2013,0),0))</f>
      </c>
      <c r="BJ89">
        <f ca="1">IF(OR($AQ89=0,V$9=""),0,IFERROR(MATCH($AR89&amp;"|"&amp;TEXT(V$9,"yyyymmdd"),'Controle de reservas'!$T$14:$T$2013,0),0))</f>
      </c>
      <c r="BK89">
        <f ca="1">IF(OR($AQ89=0,W$9=""),0,IFERROR(MATCH($AR89&amp;"|"&amp;TEXT(W$9,"yyyymmdd"),'Controle de reservas'!$T$14:$T$2013,0),0))</f>
      </c>
      <c r="BL89">
        <f ca="1">IF(OR($AQ89=0,X$9=""),0,IFERROR(MATCH($AR89&amp;"|"&amp;TEXT(X$9,"yyyymmdd"),'Controle de reservas'!$T$14:$T$2013,0),0))</f>
      </c>
      <c r="BM89">
        <f ca="1">IF(OR($AQ89=0,Y$9=""),0,IFERROR(MATCH($AR89&amp;"|"&amp;TEXT(Y$9,"yyyymmdd"),'Controle de reservas'!$T$14:$T$2013,0),0))</f>
      </c>
      <c r="BN89">
        <f ca="1">IF(OR($AQ89=0,Z$9=""),0,IFERROR(MATCH($AR89&amp;"|"&amp;TEXT(Z$9,"yyyymmdd"),'Controle de reservas'!$T$14:$T$2013,0),0))</f>
      </c>
      <c r="BO89">
        <f ca="1">IF(OR($AQ89=0,AA$9=""),0,IFERROR(MATCH($AR89&amp;"|"&amp;TEXT(AA$9,"yyyymmdd"),'Controle de reservas'!$T$14:$T$2013,0),0))</f>
      </c>
      <c r="BP89">
        <f ca="1">IF(OR($AQ89=0,AB$9=""),0,IFERROR(MATCH($AR89&amp;"|"&amp;TEXT(AB$9,"yyyymmdd"),'Controle de reservas'!$T$14:$T$2013,0),0))</f>
      </c>
      <c r="BQ89">
        <f ca="1">IF(OR($AQ89=0,AC$9=""),0,IFERROR(MATCH($AR89&amp;"|"&amp;TEXT(AC$9,"yyyymmdd"),'Controle de reservas'!$T$14:$T$2013,0),0))</f>
      </c>
      <c r="BR89">
        <f ca="1">IF(OR($AQ89=0,AD$9=""),0,IFERROR(MATCH($AR89&amp;"|"&amp;TEXT(AD$9,"yyyymmdd"),'Controle de reservas'!$T$14:$T$2013,0),0))</f>
      </c>
      <c r="BS89">
        <f ca="1">IF(OR($AQ89=0,AE$9=""),0,IFERROR(MATCH($AR89&amp;"|"&amp;TEXT(AE$9,"yyyymmdd"),'Controle de reservas'!$T$14:$T$2013,0),0))</f>
      </c>
      <c r="BT89">
        <f ca="1">IF(OR($AQ89=0,AF$9=""),0,IFERROR(MATCH($AR89&amp;"|"&amp;TEXT(AF$9,"yyyymmdd"),'Controle de reservas'!$T$14:$T$2013,0),0))</f>
      </c>
      <c r="BU89">
        <f ca="1">IF(OR($AQ89=0,AG$9=""),0,IFERROR(MATCH($AR89&amp;"|"&amp;TEXT(AG$9,"yyyymmdd"),'Controle de reservas'!$T$14:$T$2013,0),0))</f>
      </c>
      <c r="BV89">
        <f ca="1">IF(OR($AQ89=0,AH$9=""),0,IFERROR(MATCH($AR89&amp;"|"&amp;TEXT(AH$9,"yyyymmdd"),'Controle de reservas'!$T$14:$T$2013,0),0))</f>
      </c>
      <c r="BW89">
        <f ca="1">IF(OR($AQ89=0,AI$9=""),0,IFERROR(MATCH($AR89&amp;"|"&amp;TEXT(AI$9,"yyyymmdd"),'Controle de reservas'!$T$14:$T$2013,0),0))</f>
      </c>
      <c r="BX89">
        <f ca="1">IF(OR($AQ89=0,AJ$9=""),0,IFERROR(MATCH($AR89&amp;"|"&amp;TEXT(AJ$9,"yyyymmdd"),'Controle de reservas'!$T$14:$T$2013,0),0))</f>
      </c>
      <c r="BY89">
        <f ca="1">IF(OR($AQ89=0,AK$9=""),0,IFERROR(MATCH($AR89&amp;"|"&amp;TEXT(AK$9,"yyyymmdd"),'Controle de reservas'!$T$14:$T$2013,0),0))</f>
      </c>
    </row>
    <row r="90" spans="1:77" ht="105" customHeight="1" x14ac:dyDescent="0.25">
      <c r="A90" s="14">
        <f ca="1">IF($AQ90=0,"",INDEX('Controle de reservas'!$A$14:$A$2013,$AQ90))</f>
      </c>
      <c r="B90" s="14">
        <f ca="1">IF($AQ90=0,"",INDEX('Controle de reservas'!$B$14:$B$2013,$AQ90))</f>
      </c>
      <c r="C90" s="14">
        <f ca="1">IF($AQ90=0,"",INDEX('Controle de reservas'!$C$14:$C$2013,$AQ90))</f>
      </c>
      <c r="D90" s="14">
        <f ca="1">IF($AQ90=0,"",INDEX('Controle de reservas'!$D$14:$D$2013,$AQ90))</f>
      </c>
      <c r="E90" s="14">
        <f ca="1">IF($AQ90=0,"",INDEX('Controle de reservas'!$E$14:$E$2013,$AQ90))</f>
      </c>
      <c r="F90" s="14">
        <f ca="1">IF($AQ90=0,"",INDEX('Controle de reservas'!$F$14:$F$2013,$AQ90))</f>
      </c>
      <c r="G90" s="15">
        <f ca="1">IF(OR($AQ90=0,G$9="",G$9&lt;$AS90,AND($AT90&lt;&gt;"",G$9&gt;$AT90)),"",IF(AU90=0,"—",IF(INDEX('Controle de reservas'!$P$14:$P$2013,AU90)="DUPLICIDADE NO DIA","CONFLITO"&amp;IF(INDEX('Controle de reservas'!$M$14:$M$2013,AU90)&lt;&gt;"",CHAR(10)&amp;INDEX('Controle de reservas'!$M$14:$M$2013,AU90),"")&amp;IF(INDEX('Controle de reservas'!$N$14:$N$2013,AU90)&lt;&gt;"",CHAR(10)&amp;"Subst.: "&amp;INDEX('Controle de reservas'!$N$14:$N$2013,AU90),"")&amp;IF(AND(ISNUMBER(INDEX('Controle de reservas'!$I$14:$I$2013,AU90)),INDEX('Controle de reservas'!$I$14:$I$2013,AU90)&gt;0,INDEX('Controle de reservas'!$K$14:$K$2013,AU90)&gt;INDEX('Controle de reservas'!$I$14:$I$2013,AU90)),CHAR(10)&amp;"DIVERGÊNCIA DE DATAS",""),IF(INDEX('Controle de reservas'!$L$14:$L$2013,AU90)="Em cobertura","COV",IF(INDEX('Controle de reservas'!$L$14:$L$2013,AU90)="Disponível","DISP",IF(INDEX('Controle de reservas'!$L$14:$L$2013,AU90)="Não utilizado","NU",IF(INDEX('Controle de reservas'!$L$14:$L$2013,AU90)="Folga","F",IF(INDEX('Controle de reservas'!$L$14:$L$2013,AU90)="Ocorrência","O",IF(INDEX('Controle de reservas'!$L$14:$L$2013,AU90)="Programado","PROG",IF(INDEX('Controle de reservas'!$L$14:$L$2013,AU90)="Disponível no posto","DP","SEM SITUAÇÃO")))))))&amp;IF(INDEX('Controle de reservas'!$M$14:$M$2013,AU90)&lt;&gt;"",CHAR(10)&amp;INDEX('Controle de reservas'!$M$14:$M$2013,AU90),IF(OR(INDEX('Controle de reservas'!$L$14:$L$2013,AU90)="Em cobertura",INDEX('Controle de reservas'!$L$14:$L$2013,AU90)="Programado"),CHAR(10)&amp;"SEM LOCAL",""))&amp;IF(INDEX('Controle de reservas'!$N$14:$N$2013,AU90)&lt;&gt;"",CHAR(10)&amp;"Subst.: "&amp;INDEX('Controle de reservas'!$N$14:$N$2013,AU90),"")&amp;IF(AND(ISNUMBER(INDEX('Controle de reservas'!$I$14:$I$2013,AU90)),INDEX('Controle de reservas'!$I$14:$I$2013,AU90)&gt;0,INDEX('Controle de reservas'!$K$14:$K$2013,AU90)&gt;INDEX('Controle de reservas'!$I$14:$I$2013,AU90)),CHAR(10)&amp;"DIVERGÊNCIA DE DATAS","")&amp;IF(INDEX('Controle de reservas'!$P$14:$P$2013,AU90)&lt;&gt;"OK"," !",""))))</f>
      </c>
      <c r="H90" s="15">
        <f ca="1">IF(OR($AQ90=0,H$9="",H$9&lt;$AS90,AND($AT90&lt;&gt;"",H$9&gt;$AT90)),"",IF(AV90=0,"—",IF(INDEX('Controle de reservas'!$P$14:$P$2013,AV90)="DUPLICIDADE NO DIA","CONFLITO"&amp;IF(INDEX('Controle de reservas'!$M$14:$M$2013,AV90)&lt;&gt;"",CHAR(10)&amp;INDEX('Controle de reservas'!$M$14:$M$2013,AV90),"")&amp;IF(INDEX('Controle de reservas'!$N$14:$N$2013,AV90)&lt;&gt;"",CHAR(10)&amp;"Subst.: "&amp;INDEX('Controle de reservas'!$N$14:$N$2013,AV90),"")&amp;IF(AND(ISNUMBER(INDEX('Controle de reservas'!$I$14:$I$2013,AV90)),INDEX('Controle de reservas'!$I$14:$I$2013,AV90)&gt;0,INDEX('Controle de reservas'!$K$14:$K$2013,AV90)&gt;INDEX('Controle de reservas'!$I$14:$I$2013,AV90)),CHAR(10)&amp;"DIVERGÊNCIA DE DATAS",""),IF(INDEX('Controle de reservas'!$L$14:$L$2013,AV90)="Em cobertura","COV",IF(INDEX('Controle de reservas'!$L$14:$L$2013,AV90)="Disponível","DISP",IF(INDEX('Controle de reservas'!$L$14:$L$2013,AV90)="Não utilizado","NU",IF(INDEX('Controle de reservas'!$L$14:$L$2013,AV90)="Folga","F",IF(INDEX('Controle de reservas'!$L$14:$L$2013,AV90)="Ocorrência","O",IF(INDEX('Controle de reservas'!$L$14:$L$2013,AV90)="Programado","PROG",IF(INDEX('Controle de reservas'!$L$14:$L$2013,AV90)="Disponível no posto","DP","SEM SITUAÇÃO")))))))&amp;IF(INDEX('Controle de reservas'!$M$14:$M$2013,AV90)&lt;&gt;"",CHAR(10)&amp;INDEX('Controle de reservas'!$M$14:$M$2013,AV90),IF(OR(INDEX('Controle de reservas'!$L$14:$L$2013,AV90)="Em cobertura",INDEX('Controle de reservas'!$L$14:$L$2013,AV90)="Programado"),CHAR(10)&amp;"SEM LOCAL",""))&amp;IF(INDEX('Controle de reservas'!$N$14:$N$2013,AV90)&lt;&gt;"",CHAR(10)&amp;"Subst.: "&amp;INDEX('Controle de reservas'!$N$14:$N$2013,AV90),"")&amp;IF(AND(ISNUMBER(INDEX('Controle de reservas'!$I$14:$I$2013,AV90)),INDEX('Controle de reservas'!$I$14:$I$2013,AV90)&gt;0,INDEX('Controle de reservas'!$K$14:$K$2013,AV90)&gt;INDEX('Controle de reservas'!$I$14:$I$2013,AV90)),CHAR(10)&amp;"DIVERGÊNCIA DE DATAS","")&amp;IF(INDEX('Controle de reservas'!$P$14:$P$2013,AV90)&lt;&gt;"OK"," !",""))))</f>
      </c>
      <c r="I90" s="15">
        <f ca="1">IF(OR($AQ90=0,I$9="",I$9&lt;$AS90,AND($AT90&lt;&gt;"",I$9&gt;$AT90)),"",IF(AW90=0,"—",IF(INDEX('Controle de reservas'!$P$14:$P$2013,AW90)="DUPLICIDADE NO DIA","CONFLITO"&amp;IF(INDEX('Controle de reservas'!$M$14:$M$2013,AW90)&lt;&gt;"",CHAR(10)&amp;INDEX('Controle de reservas'!$M$14:$M$2013,AW90),"")&amp;IF(INDEX('Controle de reservas'!$N$14:$N$2013,AW90)&lt;&gt;"",CHAR(10)&amp;"Subst.: "&amp;INDEX('Controle de reservas'!$N$14:$N$2013,AW90),"")&amp;IF(AND(ISNUMBER(INDEX('Controle de reservas'!$I$14:$I$2013,AW90)),INDEX('Controle de reservas'!$I$14:$I$2013,AW90)&gt;0,INDEX('Controle de reservas'!$K$14:$K$2013,AW90)&gt;INDEX('Controle de reservas'!$I$14:$I$2013,AW90)),CHAR(10)&amp;"DIVERGÊNCIA DE DATAS",""),IF(INDEX('Controle de reservas'!$L$14:$L$2013,AW90)="Em cobertura","COV",IF(INDEX('Controle de reservas'!$L$14:$L$2013,AW90)="Disponível","DISP",IF(INDEX('Controle de reservas'!$L$14:$L$2013,AW90)="Não utilizado","NU",IF(INDEX('Controle de reservas'!$L$14:$L$2013,AW90)="Folga","F",IF(INDEX('Controle de reservas'!$L$14:$L$2013,AW90)="Ocorrência","O",IF(INDEX('Controle de reservas'!$L$14:$L$2013,AW90)="Programado","PROG",IF(INDEX('Controle de reservas'!$L$14:$L$2013,AW90)="Disponível no posto","DP","SEM SITUAÇÃO")))))))&amp;IF(INDEX('Controle de reservas'!$M$14:$M$2013,AW90)&lt;&gt;"",CHAR(10)&amp;INDEX('Controle de reservas'!$M$14:$M$2013,AW90),IF(OR(INDEX('Controle de reservas'!$L$14:$L$2013,AW90)="Em cobertura",INDEX('Controle de reservas'!$L$14:$L$2013,AW90)="Programado"),CHAR(10)&amp;"SEM LOCAL",""))&amp;IF(INDEX('Controle de reservas'!$N$14:$N$2013,AW90)&lt;&gt;"",CHAR(10)&amp;"Subst.: "&amp;INDEX('Controle de reservas'!$N$14:$N$2013,AW90),"")&amp;IF(AND(ISNUMBER(INDEX('Controle de reservas'!$I$14:$I$2013,AW90)),INDEX('Controle de reservas'!$I$14:$I$2013,AW90)&gt;0,INDEX('Controle de reservas'!$K$14:$K$2013,AW90)&gt;INDEX('Controle de reservas'!$I$14:$I$2013,AW90)),CHAR(10)&amp;"DIVERGÊNCIA DE DATAS","")&amp;IF(INDEX('Controle de reservas'!$P$14:$P$2013,AW90)&lt;&gt;"OK"," !",""))))</f>
      </c>
      <c r="J90" s="15">
        <f ca="1">IF(OR($AQ90=0,J$9="",J$9&lt;$AS90,AND($AT90&lt;&gt;"",J$9&gt;$AT90)),"",IF(AX90=0,"—",IF(INDEX('Controle de reservas'!$P$14:$P$2013,AX90)="DUPLICIDADE NO DIA","CONFLITO"&amp;IF(INDEX('Controle de reservas'!$M$14:$M$2013,AX90)&lt;&gt;"",CHAR(10)&amp;INDEX('Controle de reservas'!$M$14:$M$2013,AX90),"")&amp;IF(INDEX('Controle de reservas'!$N$14:$N$2013,AX90)&lt;&gt;"",CHAR(10)&amp;"Subst.: "&amp;INDEX('Controle de reservas'!$N$14:$N$2013,AX90),"")&amp;IF(AND(ISNUMBER(INDEX('Controle de reservas'!$I$14:$I$2013,AX90)),INDEX('Controle de reservas'!$I$14:$I$2013,AX90)&gt;0,INDEX('Controle de reservas'!$K$14:$K$2013,AX90)&gt;INDEX('Controle de reservas'!$I$14:$I$2013,AX90)),CHAR(10)&amp;"DIVERGÊNCIA DE DATAS",""),IF(INDEX('Controle de reservas'!$L$14:$L$2013,AX90)="Em cobertura","COV",IF(INDEX('Controle de reservas'!$L$14:$L$2013,AX90)="Disponível","DISP",IF(INDEX('Controle de reservas'!$L$14:$L$2013,AX90)="Não utilizado","NU",IF(INDEX('Controle de reservas'!$L$14:$L$2013,AX90)="Folga","F",IF(INDEX('Controle de reservas'!$L$14:$L$2013,AX90)="Ocorrência","O",IF(INDEX('Controle de reservas'!$L$14:$L$2013,AX90)="Programado","PROG",IF(INDEX('Controle de reservas'!$L$14:$L$2013,AX90)="Disponível no posto","DP","SEM SITUAÇÃO")))))))&amp;IF(INDEX('Controle de reservas'!$M$14:$M$2013,AX90)&lt;&gt;"",CHAR(10)&amp;INDEX('Controle de reservas'!$M$14:$M$2013,AX90),IF(OR(INDEX('Controle de reservas'!$L$14:$L$2013,AX90)="Em cobertura",INDEX('Controle de reservas'!$L$14:$L$2013,AX90)="Programado"),CHAR(10)&amp;"SEM LOCAL",""))&amp;IF(INDEX('Controle de reservas'!$N$14:$N$2013,AX90)&lt;&gt;"",CHAR(10)&amp;"Subst.: "&amp;INDEX('Controle de reservas'!$N$14:$N$2013,AX90),"")&amp;IF(AND(ISNUMBER(INDEX('Controle de reservas'!$I$14:$I$2013,AX90)),INDEX('Controle de reservas'!$I$14:$I$2013,AX90)&gt;0,INDEX('Controle de reservas'!$K$14:$K$2013,AX90)&gt;INDEX('Controle de reservas'!$I$14:$I$2013,AX90)),CHAR(10)&amp;"DIVERGÊNCIA DE DATAS","")&amp;IF(INDEX('Controle de reservas'!$P$14:$P$2013,AX90)&lt;&gt;"OK"," !",""))))</f>
      </c>
      <c r="K90" s="15">
        <f ca="1">IF(OR($AQ90=0,K$9="",K$9&lt;$AS90,AND($AT90&lt;&gt;"",K$9&gt;$AT90)),"",IF(AY90=0,"—",IF(INDEX('Controle de reservas'!$P$14:$P$2013,AY90)="DUPLICIDADE NO DIA","CONFLITO"&amp;IF(INDEX('Controle de reservas'!$M$14:$M$2013,AY90)&lt;&gt;"",CHAR(10)&amp;INDEX('Controle de reservas'!$M$14:$M$2013,AY90),"")&amp;IF(INDEX('Controle de reservas'!$N$14:$N$2013,AY90)&lt;&gt;"",CHAR(10)&amp;"Subst.: "&amp;INDEX('Controle de reservas'!$N$14:$N$2013,AY90),"")&amp;IF(AND(ISNUMBER(INDEX('Controle de reservas'!$I$14:$I$2013,AY90)),INDEX('Controle de reservas'!$I$14:$I$2013,AY90)&gt;0,INDEX('Controle de reservas'!$K$14:$K$2013,AY90)&gt;INDEX('Controle de reservas'!$I$14:$I$2013,AY90)),CHAR(10)&amp;"DIVERGÊNCIA DE DATAS",""),IF(INDEX('Controle de reservas'!$L$14:$L$2013,AY90)="Em cobertura","COV",IF(INDEX('Controle de reservas'!$L$14:$L$2013,AY90)="Disponível","DISP",IF(INDEX('Controle de reservas'!$L$14:$L$2013,AY90)="Não utilizado","NU",IF(INDEX('Controle de reservas'!$L$14:$L$2013,AY90)="Folga","F",IF(INDEX('Controle de reservas'!$L$14:$L$2013,AY90)="Ocorrência","O",IF(INDEX('Controle de reservas'!$L$14:$L$2013,AY90)="Programado","PROG",IF(INDEX('Controle de reservas'!$L$14:$L$2013,AY90)="Disponível no posto","DP","SEM SITUAÇÃO")))))))&amp;IF(INDEX('Controle de reservas'!$M$14:$M$2013,AY90)&lt;&gt;"",CHAR(10)&amp;INDEX('Controle de reservas'!$M$14:$M$2013,AY90),IF(OR(INDEX('Controle de reservas'!$L$14:$L$2013,AY90)="Em cobertura",INDEX('Controle de reservas'!$L$14:$L$2013,AY90)="Programado"),CHAR(10)&amp;"SEM LOCAL",""))&amp;IF(INDEX('Controle de reservas'!$N$14:$N$2013,AY90)&lt;&gt;"",CHAR(10)&amp;"Subst.: "&amp;INDEX('Controle de reservas'!$N$14:$N$2013,AY90),"")&amp;IF(AND(ISNUMBER(INDEX('Controle de reservas'!$I$14:$I$2013,AY90)),INDEX('Controle de reservas'!$I$14:$I$2013,AY90)&gt;0,INDEX('Controle de reservas'!$K$14:$K$2013,AY90)&gt;INDEX('Controle de reservas'!$I$14:$I$2013,AY90)),CHAR(10)&amp;"DIVERGÊNCIA DE DATAS","")&amp;IF(INDEX('Controle de reservas'!$P$14:$P$2013,AY90)&lt;&gt;"OK"," !",""))))</f>
      </c>
      <c r="L90" s="15">
        <f ca="1">IF(OR($AQ90=0,L$9="",L$9&lt;$AS90,AND($AT90&lt;&gt;"",L$9&gt;$AT90)),"",IF(AZ90=0,"—",IF(INDEX('Controle de reservas'!$P$14:$P$2013,AZ90)="DUPLICIDADE NO DIA","CONFLITO"&amp;IF(INDEX('Controle de reservas'!$M$14:$M$2013,AZ90)&lt;&gt;"",CHAR(10)&amp;INDEX('Controle de reservas'!$M$14:$M$2013,AZ90),"")&amp;IF(INDEX('Controle de reservas'!$N$14:$N$2013,AZ90)&lt;&gt;"",CHAR(10)&amp;"Subst.: "&amp;INDEX('Controle de reservas'!$N$14:$N$2013,AZ90),"")&amp;IF(AND(ISNUMBER(INDEX('Controle de reservas'!$I$14:$I$2013,AZ90)),INDEX('Controle de reservas'!$I$14:$I$2013,AZ90)&gt;0,INDEX('Controle de reservas'!$K$14:$K$2013,AZ90)&gt;INDEX('Controle de reservas'!$I$14:$I$2013,AZ90)),CHAR(10)&amp;"DIVERGÊNCIA DE DATAS",""),IF(INDEX('Controle de reservas'!$L$14:$L$2013,AZ90)="Em cobertura","COV",IF(INDEX('Controle de reservas'!$L$14:$L$2013,AZ90)="Disponível","DISP",IF(INDEX('Controle de reservas'!$L$14:$L$2013,AZ90)="Não utilizado","NU",IF(INDEX('Controle de reservas'!$L$14:$L$2013,AZ90)="Folga","F",IF(INDEX('Controle de reservas'!$L$14:$L$2013,AZ90)="Ocorrência","O",IF(INDEX('Controle de reservas'!$L$14:$L$2013,AZ90)="Programado","PROG",IF(INDEX('Controle de reservas'!$L$14:$L$2013,AZ90)="Disponível no posto","DP","SEM SITUAÇÃO")))))))&amp;IF(INDEX('Controle de reservas'!$M$14:$M$2013,AZ90)&lt;&gt;"",CHAR(10)&amp;INDEX('Controle de reservas'!$M$14:$M$2013,AZ90),IF(OR(INDEX('Controle de reservas'!$L$14:$L$2013,AZ90)="Em cobertura",INDEX('Controle de reservas'!$L$14:$L$2013,AZ90)="Programado"),CHAR(10)&amp;"SEM LOCAL",""))&amp;IF(INDEX('Controle de reservas'!$N$14:$N$2013,AZ90)&lt;&gt;"",CHAR(10)&amp;"Subst.: "&amp;INDEX('Controle de reservas'!$N$14:$N$2013,AZ90),"")&amp;IF(AND(ISNUMBER(INDEX('Controle de reservas'!$I$14:$I$2013,AZ90)),INDEX('Controle de reservas'!$I$14:$I$2013,AZ90)&gt;0,INDEX('Controle de reservas'!$K$14:$K$2013,AZ90)&gt;INDEX('Controle de reservas'!$I$14:$I$2013,AZ90)),CHAR(10)&amp;"DIVERGÊNCIA DE DATAS","")&amp;IF(INDEX('Controle de reservas'!$P$14:$P$2013,AZ90)&lt;&gt;"OK"," !",""))))</f>
      </c>
      <c r="M90" s="15">
        <f ca="1">IF(OR($AQ90=0,M$9="",M$9&lt;$AS90,AND($AT90&lt;&gt;"",M$9&gt;$AT90)),"",IF(BA90=0,"—",IF(INDEX('Controle de reservas'!$P$14:$P$2013,BA90)="DUPLICIDADE NO DIA","CONFLITO"&amp;IF(INDEX('Controle de reservas'!$M$14:$M$2013,BA90)&lt;&gt;"",CHAR(10)&amp;INDEX('Controle de reservas'!$M$14:$M$2013,BA90),"")&amp;IF(INDEX('Controle de reservas'!$N$14:$N$2013,BA90)&lt;&gt;"",CHAR(10)&amp;"Subst.: "&amp;INDEX('Controle de reservas'!$N$14:$N$2013,BA90),"")&amp;IF(AND(ISNUMBER(INDEX('Controle de reservas'!$I$14:$I$2013,BA90)),INDEX('Controle de reservas'!$I$14:$I$2013,BA90)&gt;0,INDEX('Controle de reservas'!$K$14:$K$2013,BA90)&gt;INDEX('Controle de reservas'!$I$14:$I$2013,BA90)),CHAR(10)&amp;"DIVERGÊNCIA DE DATAS",""),IF(INDEX('Controle de reservas'!$L$14:$L$2013,BA90)="Em cobertura","COV",IF(INDEX('Controle de reservas'!$L$14:$L$2013,BA90)="Disponível","DISP",IF(INDEX('Controle de reservas'!$L$14:$L$2013,BA90)="Não utilizado","NU",IF(INDEX('Controle de reservas'!$L$14:$L$2013,BA90)="Folga","F",IF(INDEX('Controle de reservas'!$L$14:$L$2013,BA90)="Ocorrência","O",IF(INDEX('Controle de reservas'!$L$14:$L$2013,BA90)="Programado","PROG",IF(INDEX('Controle de reservas'!$L$14:$L$2013,BA90)="Disponível no posto","DP","SEM SITUAÇÃO")))))))&amp;IF(INDEX('Controle de reservas'!$M$14:$M$2013,BA90)&lt;&gt;"",CHAR(10)&amp;INDEX('Controle de reservas'!$M$14:$M$2013,BA90),IF(OR(INDEX('Controle de reservas'!$L$14:$L$2013,BA90)="Em cobertura",INDEX('Controle de reservas'!$L$14:$L$2013,BA90)="Programado"),CHAR(10)&amp;"SEM LOCAL",""))&amp;IF(INDEX('Controle de reservas'!$N$14:$N$2013,BA90)&lt;&gt;"",CHAR(10)&amp;"Subst.: "&amp;INDEX('Controle de reservas'!$N$14:$N$2013,BA90),"")&amp;IF(AND(ISNUMBER(INDEX('Controle de reservas'!$I$14:$I$2013,BA90)),INDEX('Controle de reservas'!$I$14:$I$2013,BA90)&gt;0,INDEX('Controle de reservas'!$K$14:$K$2013,BA90)&gt;INDEX('Controle de reservas'!$I$14:$I$2013,BA90)),CHAR(10)&amp;"DIVERGÊNCIA DE DATAS","")&amp;IF(INDEX('Controle de reservas'!$P$14:$P$2013,BA90)&lt;&gt;"OK"," !",""))))</f>
      </c>
      <c r="N90" s="15">
        <f ca="1">IF(OR($AQ90=0,N$9="",N$9&lt;$AS90,AND($AT90&lt;&gt;"",N$9&gt;$AT90)),"",IF(BB90=0,"—",IF(INDEX('Controle de reservas'!$P$14:$P$2013,BB90)="DUPLICIDADE NO DIA","CONFLITO"&amp;IF(INDEX('Controle de reservas'!$M$14:$M$2013,BB90)&lt;&gt;"",CHAR(10)&amp;INDEX('Controle de reservas'!$M$14:$M$2013,BB90),"")&amp;IF(INDEX('Controle de reservas'!$N$14:$N$2013,BB90)&lt;&gt;"",CHAR(10)&amp;"Subst.: "&amp;INDEX('Controle de reservas'!$N$14:$N$2013,BB90),"")&amp;IF(AND(ISNUMBER(INDEX('Controle de reservas'!$I$14:$I$2013,BB90)),INDEX('Controle de reservas'!$I$14:$I$2013,BB90)&gt;0,INDEX('Controle de reservas'!$K$14:$K$2013,BB90)&gt;INDEX('Controle de reservas'!$I$14:$I$2013,BB90)),CHAR(10)&amp;"DIVERGÊNCIA DE DATAS",""),IF(INDEX('Controle de reservas'!$L$14:$L$2013,BB90)="Em cobertura","COV",IF(INDEX('Controle de reservas'!$L$14:$L$2013,BB90)="Disponível","DISP",IF(INDEX('Controle de reservas'!$L$14:$L$2013,BB90)="Não utilizado","NU",IF(INDEX('Controle de reservas'!$L$14:$L$2013,BB90)="Folga","F",IF(INDEX('Controle de reservas'!$L$14:$L$2013,BB90)="Ocorrência","O",IF(INDEX('Controle de reservas'!$L$14:$L$2013,BB90)="Programado","PROG",IF(INDEX('Controle de reservas'!$L$14:$L$2013,BB90)="Disponível no posto","DP","SEM SITUAÇÃO")))))))&amp;IF(INDEX('Controle de reservas'!$M$14:$M$2013,BB90)&lt;&gt;"",CHAR(10)&amp;INDEX('Controle de reservas'!$M$14:$M$2013,BB90),IF(OR(INDEX('Controle de reservas'!$L$14:$L$2013,BB90)="Em cobertura",INDEX('Controle de reservas'!$L$14:$L$2013,BB90)="Programado"),CHAR(10)&amp;"SEM LOCAL",""))&amp;IF(INDEX('Controle de reservas'!$N$14:$N$2013,BB90)&lt;&gt;"",CHAR(10)&amp;"Subst.: "&amp;INDEX('Controle de reservas'!$N$14:$N$2013,BB90),"")&amp;IF(AND(ISNUMBER(INDEX('Controle de reservas'!$I$14:$I$2013,BB90)),INDEX('Controle de reservas'!$I$14:$I$2013,BB90)&gt;0,INDEX('Controle de reservas'!$K$14:$K$2013,BB90)&gt;INDEX('Controle de reservas'!$I$14:$I$2013,BB90)),CHAR(10)&amp;"DIVERGÊNCIA DE DATAS","")&amp;IF(INDEX('Controle de reservas'!$P$14:$P$2013,BB90)&lt;&gt;"OK"," !",""))))</f>
      </c>
      <c r="O90" s="15">
        <f ca="1">IF(OR($AQ90=0,O$9="",O$9&lt;$AS90,AND($AT90&lt;&gt;"",O$9&gt;$AT90)),"",IF(BC90=0,"—",IF(INDEX('Controle de reservas'!$P$14:$P$2013,BC90)="DUPLICIDADE NO DIA","CONFLITO"&amp;IF(INDEX('Controle de reservas'!$M$14:$M$2013,BC90)&lt;&gt;"",CHAR(10)&amp;INDEX('Controle de reservas'!$M$14:$M$2013,BC90),"")&amp;IF(INDEX('Controle de reservas'!$N$14:$N$2013,BC90)&lt;&gt;"",CHAR(10)&amp;"Subst.: "&amp;INDEX('Controle de reservas'!$N$14:$N$2013,BC90),"")&amp;IF(AND(ISNUMBER(INDEX('Controle de reservas'!$I$14:$I$2013,BC90)),INDEX('Controle de reservas'!$I$14:$I$2013,BC90)&gt;0,INDEX('Controle de reservas'!$K$14:$K$2013,BC90)&gt;INDEX('Controle de reservas'!$I$14:$I$2013,BC90)),CHAR(10)&amp;"DIVERGÊNCIA DE DATAS",""),IF(INDEX('Controle de reservas'!$L$14:$L$2013,BC90)="Em cobertura","COV",IF(INDEX('Controle de reservas'!$L$14:$L$2013,BC90)="Disponível","DISP",IF(INDEX('Controle de reservas'!$L$14:$L$2013,BC90)="Não utilizado","NU",IF(INDEX('Controle de reservas'!$L$14:$L$2013,BC90)="Folga","F",IF(INDEX('Controle de reservas'!$L$14:$L$2013,BC90)="Ocorrência","O",IF(INDEX('Controle de reservas'!$L$14:$L$2013,BC90)="Programado","PROG",IF(INDEX('Controle de reservas'!$L$14:$L$2013,BC90)="Disponível no posto","DP","SEM SITUAÇÃO")))))))&amp;IF(INDEX('Controle de reservas'!$M$14:$M$2013,BC90)&lt;&gt;"",CHAR(10)&amp;INDEX('Controle de reservas'!$M$14:$M$2013,BC90),IF(OR(INDEX('Controle de reservas'!$L$14:$L$2013,BC90)="Em cobertura",INDEX('Controle de reservas'!$L$14:$L$2013,BC90)="Programado"),CHAR(10)&amp;"SEM LOCAL",""))&amp;IF(INDEX('Controle de reservas'!$N$14:$N$2013,BC90)&lt;&gt;"",CHAR(10)&amp;"Subst.: "&amp;INDEX('Controle de reservas'!$N$14:$N$2013,BC90),"")&amp;IF(AND(ISNUMBER(INDEX('Controle de reservas'!$I$14:$I$2013,BC90)),INDEX('Controle de reservas'!$I$14:$I$2013,BC90)&gt;0,INDEX('Controle de reservas'!$K$14:$K$2013,BC90)&gt;INDEX('Controle de reservas'!$I$14:$I$2013,BC90)),CHAR(10)&amp;"DIVERGÊNCIA DE DATAS","")&amp;IF(INDEX('Controle de reservas'!$P$14:$P$2013,BC90)&lt;&gt;"OK"," !",""))))</f>
      </c>
      <c r="P90" s="15">
        <f ca="1">IF(OR($AQ90=0,P$9="",P$9&lt;$AS90,AND($AT90&lt;&gt;"",P$9&gt;$AT90)),"",IF(BD90=0,"—",IF(INDEX('Controle de reservas'!$P$14:$P$2013,BD90)="DUPLICIDADE NO DIA","CONFLITO"&amp;IF(INDEX('Controle de reservas'!$M$14:$M$2013,BD90)&lt;&gt;"",CHAR(10)&amp;INDEX('Controle de reservas'!$M$14:$M$2013,BD90),"")&amp;IF(INDEX('Controle de reservas'!$N$14:$N$2013,BD90)&lt;&gt;"",CHAR(10)&amp;"Subst.: "&amp;INDEX('Controle de reservas'!$N$14:$N$2013,BD90),"")&amp;IF(AND(ISNUMBER(INDEX('Controle de reservas'!$I$14:$I$2013,BD90)),INDEX('Controle de reservas'!$I$14:$I$2013,BD90)&gt;0,INDEX('Controle de reservas'!$K$14:$K$2013,BD90)&gt;INDEX('Controle de reservas'!$I$14:$I$2013,BD90)),CHAR(10)&amp;"DIVERGÊNCIA DE DATAS",""),IF(INDEX('Controle de reservas'!$L$14:$L$2013,BD90)="Em cobertura","COV",IF(INDEX('Controle de reservas'!$L$14:$L$2013,BD90)="Disponível","DISP",IF(INDEX('Controle de reservas'!$L$14:$L$2013,BD90)="Não utilizado","NU",IF(INDEX('Controle de reservas'!$L$14:$L$2013,BD90)="Folga","F",IF(INDEX('Controle de reservas'!$L$14:$L$2013,BD90)="Ocorrência","O",IF(INDEX('Controle de reservas'!$L$14:$L$2013,BD90)="Programado","PROG",IF(INDEX('Controle de reservas'!$L$14:$L$2013,BD90)="Disponível no posto","DP","SEM SITUAÇÃO")))))))&amp;IF(INDEX('Controle de reservas'!$M$14:$M$2013,BD90)&lt;&gt;"",CHAR(10)&amp;INDEX('Controle de reservas'!$M$14:$M$2013,BD90),IF(OR(INDEX('Controle de reservas'!$L$14:$L$2013,BD90)="Em cobertura",INDEX('Controle de reservas'!$L$14:$L$2013,BD90)="Programado"),CHAR(10)&amp;"SEM LOCAL",""))&amp;IF(INDEX('Controle de reservas'!$N$14:$N$2013,BD90)&lt;&gt;"",CHAR(10)&amp;"Subst.: "&amp;INDEX('Controle de reservas'!$N$14:$N$2013,BD90),"")&amp;IF(AND(ISNUMBER(INDEX('Controle de reservas'!$I$14:$I$2013,BD90)),INDEX('Controle de reservas'!$I$14:$I$2013,BD90)&gt;0,INDEX('Controle de reservas'!$K$14:$K$2013,BD90)&gt;INDEX('Controle de reservas'!$I$14:$I$2013,BD90)),CHAR(10)&amp;"DIVERGÊNCIA DE DATAS","")&amp;IF(INDEX('Controle de reservas'!$P$14:$P$2013,BD90)&lt;&gt;"OK"," !",""))))</f>
      </c>
      <c r="Q90" s="15">
        <f ca="1">IF(OR($AQ90=0,Q$9="",Q$9&lt;$AS90,AND($AT90&lt;&gt;"",Q$9&gt;$AT90)),"",IF(BE90=0,"—",IF(INDEX('Controle de reservas'!$P$14:$P$2013,BE90)="DUPLICIDADE NO DIA","CONFLITO"&amp;IF(INDEX('Controle de reservas'!$M$14:$M$2013,BE90)&lt;&gt;"",CHAR(10)&amp;INDEX('Controle de reservas'!$M$14:$M$2013,BE90),"")&amp;IF(INDEX('Controle de reservas'!$N$14:$N$2013,BE90)&lt;&gt;"",CHAR(10)&amp;"Subst.: "&amp;INDEX('Controle de reservas'!$N$14:$N$2013,BE90),"")&amp;IF(AND(ISNUMBER(INDEX('Controle de reservas'!$I$14:$I$2013,BE90)),INDEX('Controle de reservas'!$I$14:$I$2013,BE90)&gt;0,INDEX('Controle de reservas'!$K$14:$K$2013,BE90)&gt;INDEX('Controle de reservas'!$I$14:$I$2013,BE90)),CHAR(10)&amp;"DIVERGÊNCIA DE DATAS",""),IF(INDEX('Controle de reservas'!$L$14:$L$2013,BE90)="Em cobertura","COV",IF(INDEX('Controle de reservas'!$L$14:$L$2013,BE90)="Disponível","DISP",IF(INDEX('Controle de reservas'!$L$14:$L$2013,BE90)="Não utilizado","NU",IF(INDEX('Controle de reservas'!$L$14:$L$2013,BE90)="Folga","F",IF(INDEX('Controle de reservas'!$L$14:$L$2013,BE90)="Ocorrência","O",IF(INDEX('Controle de reservas'!$L$14:$L$2013,BE90)="Programado","PROG",IF(INDEX('Controle de reservas'!$L$14:$L$2013,BE90)="Disponível no posto","DP","SEM SITUAÇÃO")))))))&amp;IF(INDEX('Controle de reservas'!$M$14:$M$2013,BE90)&lt;&gt;"",CHAR(10)&amp;INDEX('Controle de reservas'!$M$14:$M$2013,BE90),IF(OR(INDEX('Controle de reservas'!$L$14:$L$2013,BE90)="Em cobertura",INDEX('Controle de reservas'!$L$14:$L$2013,BE90)="Programado"),CHAR(10)&amp;"SEM LOCAL",""))&amp;IF(INDEX('Controle de reservas'!$N$14:$N$2013,BE90)&lt;&gt;"",CHAR(10)&amp;"Subst.: "&amp;INDEX('Controle de reservas'!$N$14:$N$2013,BE90),"")&amp;IF(AND(ISNUMBER(INDEX('Controle de reservas'!$I$14:$I$2013,BE90)),INDEX('Controle de reservas'!$I$14:$I$2013,BE90)&gt;0,INDEX('Controle de reservas'!$K$14:$K$2013,BE90)&gt;INDEX('Controle de reservas'!$I$14:$I$2013,BE90)),CHAR(10)&amp;"DIVERGÊNCIA DE DATAS","")&amp;IF(INDEX('Controle de reservas'!$P$14:$P$2013,BE90)&lt;&gt;"OK"," !",""))))</f>
      </c>
      <c r="R90" s="15">
        <f ca="1">IF(OR($AQ90=0,R$9="",R$9&lt;$AS90,AND($AT90&lt;&gt;"",R$9&gt;$AT90)),"",IF(BF90=0,"—",IF(INDEX('Controle de reservas'!$P$14:$P$2013,BF90)="DUPLICIDADE NO DIA","CONFLITO"&amp;IF(INDEX('Controle de reservas'!$M$14:$M$2013,BF90)&lt;&gt;"",CHAR(10)&amp;INDEX('Controle de reservas'!$M$14:$M$2013,BF90),"")&amp;IF(INDEX('Controle de reservas'!$N$14:$N$2013,BF90)&lt;&gt;"",CHAR(10)&amp;"Subst.: "&amp;INDEX('Controle de reservas'!$N$14:$N$2013,BF90),"")&amp;IF(AND(ISNUMBER(INDEX('Controle de reservas'!$I$14:$I$2013,BF90)),INDEX('Controle de reservas'!$I$14:$I$2013,BF90)&gt;0,INDEX('Controle de reservas'!$K$14:$K$2013,BF90)&gt;INDEX('Controle de reservas'!$I$14:$I$2013,BF90)),CHAR(10)&amp;"DIVERGÊNCIA DE DATAS",""),IF(INDEX('Controle de reservas'!$L$14:$L$2013,BF90)="Em cobertura","COV",IF(INDEX('Controle de reservas'!$L$14:$L$2013,BF90)="Disponível","DISP",IF(INDEX('Controle de reservas'!$L$14:$L$2013,BF90)="Não utilizado","NU",IF(INDEX('Controle de reservas'!$L$14:$L$2013,BF90)="Folga","F",IF(INDEX('Controle de reservas'!$L$14:$L$2013,BF90)="Ocorrência","O",IF(INDEX('Controle de reservas'!$L$14:$L$2013,BF90)="Programado","PROG",IF(INDEX('Controle de reservas'!$L$14:$L$2013,BF90)="Disponível no posto","DP","SEM SITUAÇÃO")))))))&amp;IF(INDEX('Controle de reservas'!$M$14:$M$2013,BF90)&lt;&gt;"",CHAR(10)&amp;INDEX('Controle de reservas'!$M$14:$M$2013,BF90),IF(OR(INDEX('Controle de reservas'!$L$14:$L$2013,BF90)="Em cobertura",INDEX('Controle de reservas'!$L$14:$L$2013,BF90)="Programado"),CHAR(10)&amp;"SEM LOCAL",""))&amp;IF(INDEX('Controle de reservas'!$N$14:$N$2013,BF90)&lt;&gt;"",CHAR(10)&amp;"Subst.: "&amp;INDEX('Controle de reservas'!$N$14:$N$2013,BF90),"")&amp;IF(AND(ISNUMBER(INDEX('Controle de reservas'!$I$14:$I$2013,BF90)),INDEX('Controle de reservas'!$I$14:$I$2013,BF90)&gt;0,INDEX('Controle de reservas'!$K$14:$K$2013,BF90)&gt;INDEX('Controle de reservas'!$I$14:$I$2013,BF90)),CHAR(10)&amp;"DIVERGÊNCIA DE DATAS","")&amp;IF(INDEX('Controle de reservas'!$P$14:$P$2013,BF90)&lt;&gt;"OK"," !",""))))</f>
      </c>
      <c r="S90" s="15">
        <f ca="1">IF(OR($AQ90=0,S$9="",S$9&lt;$AS90,AND($AT90&lt;&gt;"",S$9&gt;$AT90)),"",IF(BG90=0,"—",IF(INDEX('Controle de reservas'!$P$14:$P$2013,BG90)="DUPLICIDADE NO DIA","CONFLITO"&amp;IF(INDEX('Controle de reservas'!$M$14:$M$2013,BG90)&lt;&gt;"",CHAR(10)&amp;INDEX('Controle de reservas'!$M$14:$M$2013,BG90),"")&amp;IF(INDEX('Controle de reservas'!$N$14:$N$2013,BG90)&lt;&gt;"",CHAR(10)&amp;"Subst.: "&amp;INDEX('Controle de reservas'!$N$14:$N$2013,BG90),"")&amp;IF(AND(ISNUMBER(INDEX('Controle de reservas'!$I$14:$I$2013,BG90)),INDEX('Controle de reservas'!$I$14:$I$2013,BG90)&gt;0,INDEX('Controle de reservas'!$K$14:$K$2013,BG90)&gt;INDEX('Controle de reservas'!$I$14:$I$2013,BG90)),CHAR(10)&amp;"DIVERGÊNCIA DE DATAS",""),IF(INDEX('Controle de reservas'!$L$14:$L$2013,BG90)="Em cobertura","COV",IF(INDEX('Controle de reservas'!$L$14:$L$2013,BG90)="Disponível","DISP",IF(INDEX('Controle de reservas'!$L$14:$L$2013,BG90)="Não utilizado","NU",IF(INDEX('Controle de reservas'!$L$14:$L$2013,BG90)="Folga","F",IF(INDEX('Controle de reservas'!$L$14:$L$2013,BG90)="Ocorrência","O",IF(INDEX('Controle de reservas'!$L$14:$L$2013,BG90)="Programado","PROG",IF(INDEX('Controle de reservas'!$L$14:$L$2013,BG90)="Disponível no posto","DP","SEM SITUAÇÃO")))))))&amp;IF(INDEX('Controle de reservas'!$M$14:$M$2013,BG90)&lt;&gt;"",CHAR(10)&amp;INDEX('Controle de reservas'!$M$14:$M$2013,BG90),IF(OR(INDEX('Controle de reservas'!$L$14:$L$2013,BG90)="Em cobertura",INDEX('Controle de reservas'!$L$14:$L$2013,BG90)="Programado"),CHAR(10)&amp;"SEM LOCAL",""))&amp;IF(INDEX('Controle de reservas'!$N$14:$N$2013,BG90)&lt;&gt;"",CHAR(10)&amp;"Subst.: "&amp;INDEX('Controle de reservas'!$N$14:$N$2013,BG90),"")&amp;IF(AND(ISNUMBER(INDEX('Controle de reservas'!$I$14:$I$2013,BG90)),INDEX('Controle de reservas'!$I$14:$I$2013,BG90)&gt;0,INDEX('Controle de reservas'!$K$14:$K$2013,BG90)&gt;INDEX('Controle de reservas'!$I$14:$I$2013,BG90)),CHAR(10)&amp;"DIVERGÊNCIA DE DATAS","")&amp;IF(INDEX('Controle de reservas'!$P$14:$P$2013,BG90)&lt;&gt;"OK"," !",""))))</f>
      </c>
      <c r="T90" s="15">
        <f ca="1">IF(OR($AQ90=0,T$9="",T$9&lt;$AS90,AND($AT90&lt;&gt;"",T$9&gt;$AT90)),"",IF(BH90=0,"—",IF(INDEX('Controle de reservas'!$P$14:$P$2013,BH90)="DUPLICIDADE NO DIA","CONFLITO"&amp;IF(INDEX('Controle de reservas'!$M$14:$M$2013,BH90)&lt;&gt;"",CHAR(10)&amp;INDEX('Controle de reservas'!$M$14:$M$2013,BH90),"")&amp;IF(INDEX('Controle de reservas'!$N$14:$N$2013,BH90)&lt;&gt;"",CHAR(10)&amp;"Subst.: "&amp;INDEX('Controle de reservas'!$N$14:$N$2013,BH90),"")&amp;IF(AND(ISNUMBER(INDEX('Controle de reservas'!$I$14:$I$2013,BH90)),INDEX('Controle de reservas'!$I$14:$I$2013,BH90)&gt;0,INDEX('Controle de reservas'!$K$14:$K$2013,BH90)&gt;INDEX('Controle de reservas'!$I$14:$I$2013,BH90)),CHAR(10)&amp;"DIVERGÊNCIA DE DATAS",""),IF(INDEX('Controle de reservas'!$L$14:$L$2013,BH90)="Em cobertura","COV",IF(INDEX('Controle de reservas'!$L$14:$L$2013,BH90)="Disponível","DISP",IF(INDEX('Controle de reservas'!$L$14:$L$2013,BH90)="Não utilizado","NU",IF(INDEX('Controle de reservas'!$L$14:$L$2013,BH90)="Folga","F",IF(INDEX('Controle de reservas'!$L$14:$L$2013,BH90)="Ocorrência","O",IF(INDEX('Controle de reservas'!$L$14:$L$2013,BH90)="Programado","PROG",IF(INDEX('Controle de reservas'!$L$14:$L$2013,BH90)="Disponível no posto","DP","SEM SITUAÇÃO")))))))&amp;IF(INDEX('Controle de reservas'!$M$14:$M$2013,BH90)&lt;&gt;"",CHAR(10)&amp;INDEX('Controle de reservas'!$M$14:$M$2013,BH90),IF(OR(INDEX('Controle de reservas'!$L$14:$L$2013,BH90)="Em cobertura",INDEX('Controle de reservas'!$L$14:$L$2013,BH90)="Programado"),CHAR(10)&amp;"SEM LOCAL",""))&amp;IF(INDEX('Controle de reservas'!$N$14:$N$2013,BH90)&lt;&gt;"",CHAR(10)&amp;"Subst.: "&amp;INDEX('Controle de reservas'!$N$14:$N$2013,BH90),"")&amp;IF(AND(ISNUMBER(INDEX('Controle de reservas'!$I$14:$I$2013,BH90)),INDEX('Controle de reservas'!$I$14:$I$2013,BH90)&gt;0,INDEX('Controle de reservas'!$K$14:$K$2013,BH90)&gt;INDEX('Controle de reservas'!$I$14:$I$2013,BH90)),CHAR(10)&amp;"DIVERGÊNCIA DE DATAS","")&amp;IF(INDEX('Controle de reservas'!$P$14:$P$2013,BH90)&lt;&gt;"OK"," !",""))))</f>
      </c>
      <c r="U90" s="15">
        <f ca="1">IF(OR($AQ90=0,U$9="",U$9&lt;$AS90,AND($AT90&lt;&gt;"",U$9&gt;$AT90)),"",IF(BI90=0,"—",IF(INDEX('Controle de reservas'!$P$14:$P$2013,BI90)="DUPLICIDADE NO DIA","CONFLITO"&amp;IF(INDEX('Controle de reservas'!$M$14:$M$2013,BI90)&lt;&gt;"",CHAR(10)&amp;INDEX('Controle de reservas'!$M$14:$M$2013,BI90),"")&amp;IF(INDEX('Controle de reservas'!$N$14:$N$2013,BI90)&lt;&gt;"",CHAR(10)&amp;"Subst.: "&amp;INDEX('Controle de reservas'!$N$14:$N$2013,BI90),"")&amp;IF(AND(ISNUMBER(INDEX('Controle de reservas'!$I$14:$I$2013,BI90)),INDEX('Controle de reservas'!$I$14:$I$2013,BI90)&gt;0,INDEX('Controle de reservas'!$K$14:$K$2013,BI90)&gt;INDEX('Controle de reservas'!$I$14:$I$2013,BI90)),CHAR(10)&amp;"DIVERGÊNCIA DE DATAS",""),IF(INDEX('Controle de reservas'!$L$14:$L$2013,BI90)="Em cobertura","COV",IF(INDEX('Controle de reservas'!$L$14:$L$2013,BI90)="Disponível","DISP",IF(INDEX('Controle de reservas'!$L$14:$L$2013,BI90)="Não utilizado","NU",IF(INDEX('Controle de reservas'!$L$14:$L$2013,BI90)="Folga","F",IF(INDEX('Controle de reservas'!$L$14:$L$2013,BI90)="Ocorrência","O",IF(INDEX('Controle de reservas'!$L$14:$L$2013,BI90)="Programado","PROG",IF(INDEX('Controle de reservas'!$L$14:$L$2013,BI90)="Disponível no posto","DP","SEM SITUAÇÃO")))))))&amp;IF(INDEX('Controle de reservas'!$M$14:$M$2013,BI90)&lt;&gt;"",CHAR(10)&amp;INDEX('Controle de reservas'!$M$14:$M$2013,BI90),IF(OR(INDEX('Controle de reservas'!$L$14:$L$2013,BI90)="Em cobertura",INDEX('Controle de reservas'!$L$14:$L$2013,BI90)="Programado"),CHAR(10)&amp;"SEM LOCAL",""))&amp;IF(INDEX('Controle de reservas'!$N$14:$N$2013,BI90)&lt;&gt;"",CHAR(10)&amp;"Subst.: "&amp;INDEX('Controle de reservas'!$N$14:$N$2013,BI90),"")&amp;IF(AND(ISNUMBER(INDEX('Controle de reservas'!$I$14:$I$2013,BI90)),INDEX('Controle de reservas'!$I$14:$I$2013,BI90)&gt;0,INDEX('Controle de reservas'!$K$14:$K$2013,BI90)&gt;INDEX('Controle de reservas'!$I$14:$I$2013,BI90)),CHAR(10)&amp;"DIVERGÊNCIA DE DATAS","")&amp;IF(INDEX('Controle de reservas'!$P$14:$P$2013,BI90)&lt;&gt;"OK"," !",""))))</f>
      </c>
      <c r="V90" s="15">
        <f ca="1">IF(OR($AQ90=0,V$9="",V$9&lt;$AS90,AND($AT90&lt;&gt;"",V$9&gt;$AT90)),"",IF(BJ90=0,"—",IF(INDEX('Controle de reservas'!$P$14:$P$2013,BJ90)="DUPLICIDADE NO DIA","CONFLITO"&amp;IF(INDEX('Controle de reservas'!$M$14:$M$2013,BJ90)&lt;&gt;"",CHAR(10)&amp;INDEX('Controle de reservas'!$M$14:$M$2013,BJ90),"")&amp;IF(INDEX('Controle de reservas'!$N$14:$N$2013,BJ90)&lt;&gt;"",CHAR(10)&amp;"Subst.: "&amp;INDEX('Controle de reservas'!$N$14:$N$2013,BJ90),"")&amp;IF(AND(ISNUMBER(INDEX('Controle de reservas'!$I$14:$I$2013,BJ90)),INDEX('Controle de reservas'!$I$14:$I$2013,BJ90)&gt;0,INDEX('Controle de reservas'!$K$14:$K$2013,BJ90)&gt;INDEX('Controle de reservas'!$I$14:$I$2013,BJ90)),CHAR(10)&amp;"DIVERGÊNCIA DE DATAS",""),IF(INDEX('Controle de reservas'!$L$14:$L$2013,BJ90)="Em cobertura","COV",IF(INDEX('Controle de reservas'!$L$14:$L$2013,BJ90)="Disponível","DISP",IF(INDEX('Controle de reservas'!$L$14:$L$2013,BJ90)="Não utilizado","NU",IF(INDEX('Controle de reservas'!$L$14:$L$2013,BJ90)="Folga","F",IF(INDEX('Controle de reservas'!$L$14:$L$2013,BJ90)="Ocorrência","O",IF(INDEX('Controle de reservas'!$L$14:$L$2013,BJ90)="Programado","PROG",IF(INDEX('Controle de reservas'!$L$14:$L$2013,BJ90)="Disponível no posto","DP","SEM SITUAÇÃO")))))))&amp;IF(INDEX('Controle de reservas'!$M$14:$M$2013,BJ90)&lt;&gt;"",CHAR(10)&amp;INDEX('Controle de reservas'!$M$14:$M$2013,BJ90),IF(OR(INDEX('Controle de reservas'!$L$14:$L$2013,BJ90)="Em cobertura",INDEX('Controle de reservas'!$L$14:$L$2013,BJ90)="Programado"),CHAR(10)&amp;"SEM LOCAL",""))&amp;IF(INDEX('Controle de reservas'!$N$14:$N$2013,BJ90)&lt;&gt;"",CHAR(10)&amp;"Subst.: "&amp;INDEX('Controle de reservas'!$N$14:$N$2013,BJ90),"")&amp;IF(AND(ISNUMBER(INDEX('Controle de reservas'!$I$14:$I$2013,BJ90)),INDEX('Controle de reservas'!$I$14:$I$2013,BJ90)&gt;0,INDEX('Controle de reservas'!$K$14:$K$2013,BJ90)&gt;INDEX('Controle de reservas'!$I$14:$I$2013,BJ90)),CHAR(10)&amp;"DIVERGÊNCIA DE DATAS","")&amp;IF(INDEX('Controle de reservas'!$P$14:$P$2013,BJ90)&lt;&gt;"OK"," !",""))))</f>
      </c>
      <c r="W90" s="15">
        <f ca="1">IF(OR($AQ90=0,W$9="",W$9&lt;$AS90,AND($AT90&lt;&gt;"",W$9&gt;$AT90)),"",IF(BK90=0,"—",IF(INDEX('Controle de reservas'!$P$14:$P$2013,BK90)="DUPLICIDADE NO DIA","CONFLITO"&amp;IF(INDEX('Controle de reservas'!$M$14:$M$2013,BK90)&lt;&gt;"",CHAR(10)&amp;INDEX('Controle de reservas'!$M$14:$M$2013,BK90),"")&amp;IF(INDEX('Controle de reservas'!$N$14:$N$2013,BK90)&lt;&gt;"",CHAR(10)&amp;"Subst.: "&amp;INDEX('Controle de reservas'!$N$14:$N$2013,BK90),"")&amp;IF(AND(ISNUMBER(INDEX('Controle de reservas'!$I$14:$I$2013,BK90)),INDEX('Controle de reservas'!$I$14:$I$2013,BK90)&gt;0,INDEX('Controle de reservas'!$K$14:$K$2013,BK90)&gt;INDEX('Controle de reservas'!$I$14:$I$2013,BK90)),CHAR(10)&amp;"DIVERGÊNCIA DE DATAS",""),IF(INDEX('Controle de reservas'!$L$14:$L$2013,BK90)="Em cobertura","COV",IF(INDEX('Controle de reservas'!$L$14:$L$2013,BK90)="Disponível","DISP",IF(INDEX('Controle de reservas'!$L$14:$L$2013,BK90)="Não utilizado","NU",IF(INDEX('Controle de reservas'!$L$14:$L$2013,BK90)="Folga","F",IF(INDEX('Controle de reservas'!$L$14:$L$2013,BK90)="Ocorrência","O",IF(INDEX('Controle de reservas'!$L$14:$L$2013,BK90)="Programado","PROG",IF(INDEX('Controle de reservas'!$L$14:$L$2013,BK90)="Disponível no posto","DP","SEM SITUAÇÃO")))))))&amp;IF(INDEX('Controle de reservas'!$M$14:$M$2013,BK90)&lt;&gt;"",CHAR(10)&amp;INDEX('Controle de reservas'!$M$14:$M$2013,BK90),IF(OR(INDEX('Controle de reservas'!$L$14:$L$2013,BK90)="Em cobertura",INDEX('Controle de reservas'!$L$14:$L$2013,BK90)="Programado"),CHAR(10)&amp;"SEM LOCAL",""))&amp;IF(INDEX('Controle de reservas'!$N$14:$N$2013,BK90)&lt;&gt;"",CHAR(10)&amp;"Subst.: "&amp;INDEX('Controle de reservas'!$N$14:$N$2013,BK90),"")&amp;IF(AND(ISNUMBER(INDEX('Controle de reservas'!$I$14:$I$2013,BK90)),INDEX('Controle de reservas'!$I$14:$I$2013,BK90)&gt;0,INDEX('Controle de reservas'!$K$14:$K$2013,BK90)&gt;INDEX('Controle de reservas'!$I$14:$I$2013,BK90)),CHAR(10)&amp;"DIVERGÊNCIA DE DATAS","")&amp;IF(INDEX('Controle de reservas'!$P$14:$P$2013,BK90)&lt;&gt;"OK"," !",""))))</f>
      </c>
      <c r="X90" s="15">
        <f ca="1">IF(OR($AQ90=0,X$9="",X$9&lt;$AS90,AND($AT90&lt;&gt;"",X$9&gt;$AT90)),"",IF(BL90=0,"—",IF(INDEX('Controle de reservas'!$P$14:$P$2013,BL90)="DUPLICIDADE NO DIA","CONFLITO"&amp;IF(INDEX('Controle de reservas'!$M$14:$M$2013,BL90)&lt;&gt;"",CHAR(10)&amp;INDEX('Controle de reservas'!$M$14:$M$2013,BL90),"")&amp;IF(INDEX('Controle de reservas'!$N$14:$N$2013,BL90)&lt;&gt;"",CHAR(10)&amp;"Subst.: "&amp;INDEX('Controle de reservas'!$N$14:$N$2013,BL90),"")&amp;IF(AND(ISNUMBER(INDEX('Controle de reservas'!$I$14:$I$2013,BL90)),INDEX('Controle de reservas'!$I$14:$I$2013,BL90)&gt;0,INDEX('Controle de reservas'!$K$14:$K$2013,BL90)&gt;INDEX('Controle de reservas'!$I$14:$I$2013,BL90)),CHAR(10)&amp;"DIVERGÊNCIA DE DATAS",""),IF(INDEX('Controle de reservas'!$L$14:$L$2013,BL90)="Em cobertura","COV",IF(INDEX('Controle de reservas'!$L$14:$L$2013,BL90)="Disponível","DISP",IF(INDEX('Controle de reservas'!$L$14:$L$2013,BL90)="Não utilizado","NU",IF(INDEX('Controle de reservas'!$L$14:$L$2013,BL90)="Folga","F",IF(INDEX('Controle de reservas'!$L$14:$L$2013,BL90)="Ocorrência","O",IF(INDEX('Controle de reservas'!$L$14:$L$2013,BL90)="Programado","PROG",IF(INDEX('Controle de reservas'!$L$14:$L$2013,BL90)="Disponível no posto","DP","SEM SITUAÇÃO")))))))&amp;IF(INDEX('Controle de reservas'!$M$14:$M$2013,BL90)&lt;&gt;"",CHAR(10)&amp;INDEX('Controle de reservas'!$M$14:$M$2013,BL90),IF(OR(INDEX('Controle de reservas'!$L$14:$L$2013,BL90)="Em cobertura",INDEX('Controle de reservas'!$L$14:$L$2013,BL90)="Programado"),CHAR(10)&amp;"SEM LOCAL",""))&amp;IF(INDEX('Controle de reservas'!$N$14:$N$2013,BL90)&lt;&gt;"",CHAR(10)&amp;"Subst.: "&amp;INDEX('Controle de reservas'!$N$14:$N$2013,BL90),"")&amp;IF(AND(ISNUMBER(INDEX('Controle de reservas'!$I$14:$I$2013,BL90)),INDEX('Controle de reservas'!$I$14:$I$2013,BL90)&gt;0,INDEX('Controle de reservas'!$K$14:$K$2013,BL90)&gt;INDEX('Controle de reservas'!$I$14:$I$2013,BL90)),CHAR(10)&amp;"DIVERGÊNCIA DE DATAS","")&amp;IF(INDEX('Controle de reservas'!$P$14:$P$2013,BL90)&lt;&gt;"OK"," !",""))))</f>
      </c>
      <c r="Y90" s="15">
        <f ca="1">IF(OR($AQ90=0,Y$9="",Y$9&lt;$AS90,AND($AT90&lt;&gt;"",Y$9&gt;$AT90)),"",IF(BM90=0,"—",IF(INDEX('Controle de reservas'!$P$14:$P$2013,BM90)="DUPLICIDADE NO DIA","CONFLITO"&amp;IF(INDEX('Controle de reservas'!$M$14:$M$2013,BM90)&lt;&gt;"",CHAR(10)&amp;INDEX('Controle de reservas'!$M$14:$M$2013,BM90),"")&amp;IF(INDEX('Controle de reservas'!$N$14:$N$2013,BM90)&lt;&gt;"",CHAR(10)&amp;"Subst.: "&amp;INDEX('Controle de reservas'!$N$14:$N$2013,BM90),"")&amp;IF(AND(ISNUMBER(INDEX('Controle de reservas'!$I$14:$I$2013,BM90)),INDEX('Controle de reservas'!$I$14:$I$2013,BM90)&gt;0,INDEX('Controle de reservas'!$K$14:$K$2013,BM90)&gt;INDEX('Controle de reservas'!$I$14:$I$2013,BM90)),CHAR(10)&amp;"DIVERGÊNCIA DE DATAS",""),IF(INDEX('Controle de reservas'!$L$14:$L$2013,BM90)="Em cobertura","COV",IF(INDEX('Controle de reservas'!$L$14:$L$2013,BM90)="Disponível","DISP",IF(INDEX('Controle de reservas'!$L$14:$L$2013,BM90)="Não utilizado","NU",IF(INDEX('Controle de reservas'!$L$14:$L$2013,BM90)="Folga","F",IF(INDEX('Controle de reservas'!$L$14:$L$2013,BM90)="Ocorrência","O",IF(INDEX('Controle de reservas'!$L$14:$L$2013,BM90)="Programado","PROG",IF(INDEX('Controle de reservas'!$L$14:$L$2013,BM90)="Disponível no posto","DP","SEM SITUAÇÃO")))))))&amp;IF(INDEX('Controle de reservas'!$M$14:$M$2013,BM90)&lt;&gt;"",CHAR(10)&amp;INDEX('Controle de reservas'!$M$14:$M$2013,BM90),IF(OR(INDEX('Controle de reservas'!$L$14:$L$2013,BM90)="Em cobertura",INDEX('Controle de reservas'!$L$14:$L$2013,BM90)="Programado"),CHAR(10)&amp;"SEM LOCAL",""))&amp;IF(INDEX('Controle de reservas'!$N$14:$N$2013,BM90)&lt;&gt;"",CHAR(10)&amp;"Subst.: "&amp;INDEX('Controle de reservas'!$N$14:$N$2013,BM90),"")&amp;IF(AND(ISNUMBER(INDEX('Controle de reservas'!$I$14:$I$2013,BM90)),INDEX('Controle de reservas'!$I$14:$I$2013,BM90)&gt;0,INDEX('Controle de reservas'!$K$14:$K$2013,BM90)&gt;INDEX('Controle de reservas'!$I$14:$I$2013,BM90)),CHAR(10)&amp;"DIVERGÊNCIA DE DATAS","")&amp;IF(INDEX('Controle de reservas'!$P$14:$P$2013,BM90)&lt;&gt;"OK"," !",""))))</f>
      </c>
      <c r="Z90" s="15">
        <f ca="1">IF(OR($AQ90=0,Z$9="",Z$9&lt;$AS90,AND($AT90&lt;&gt;"",Z$9&gt;$AT90)),"",IF(BN90=0,"—",IF(INDEX('Controle de reservas'!$P$14:$P$2013,BN90)="DUPLICIDADE NO DIA","CONFLITO"&amp;IF(INDEX('Controle de reservas'!$M$14:$M$2013,BN90)&lt;&gt;"",CHAR(10)&amp;INDEX('Controle de reservas'!$M$14:$M$2013,BN90),"")&amp;IF(INDEX('Controle de reservas'!$N$14:$N$2013,BN90)&lt;&gt;"",CHAR(10)&amp;"Subst.: "&amp;INDEX('Controle de reservas'!$N$14:$N$2013,BN90),"")&amp;IF(AND(ISNUMBER(INDEX('Controle de reservas'!$I$14:$I$2013,BN90)),INDEX('Controle de reservas'!$I$14:$I$2013,BN90)&gt;0,INDEX('Controle de reservas'!$K$14:$K$2013,BN90)&gt;INDEX('Controle de reservas'!$I$14:$I$2013,BN90)),CHAR(10)&amp;"DIVERGÊNCIA DE DATAS",""),IF(INDEX('Controle de reservas'!$L$14:$L$2013,BN90)="Em cobertura","COV",IF(INDEX('Controle de reservas'!$L$14:$L$2013,BN90)="Disponível","DISP",IF(INDEX('Controle de reservas'!$L$14:$L$2013,BN90)="Não utilizado","NU",IF(INDEX('Controle de reservas'!$L$14:$L$2013,BN90)="Folga","F",IF(INDEX('Controle de reservas'!$L$14:$L$2013,BN90)="Ocorrência","O",IF(INDEX('Controle de reservas'!$L$14:$L$2013,BN90)="Programado","PROG",IF(INDEX('Controle de reservas'!$L$14:$L$2013,BN90)="Disponível no posto","DP","SEM SITUAÇÃO")))))))&amp;IF(INDEX('Controle de reservas'!$M$14:$M$2013,BN90)&lt;&gt;"",CHAR(10)&amp;INDEX('Controle de reservas'!$M$14:$M$2013,BN90),IF(OR(INDEX('Controle de reservas'!$L$14:$L$2013,BN90)="Em cobertura",INDEX('Controle de reservas'!$L$14:$L$2013,BN90)="Programado"),CHAR(10)&amp;"SEM LOCAL",""))&amp;IF(INDEX('Controle de reservas'!$N$14:$N$2013,BN90)&lt;&gt;"",CHAR(10)&amp;"Subst.: "&amp;INDEX('Controle de reservas'!$N$14:$N$2013,BN90),"")&amp;IF(AND(ISNUMBER(INDEX('Controle de reservas'!$I$14:$I$2013,BN90)),INDEX('Controle de reservas'!$I$14:$I$2013,BN90)&gt;0,INDEX('Controle de reservas'!$K$14:$K$2013,BN90)&gt;INDEX('Controle de reservas'!$I$14:$I$2013,BN90)),CHAR(10)&amp;"DIVERGÊNCIA DE DATAS","")&amp;IF(INDEX('Controle de reservas'!$P$14:$P$2013,BN90)&lt;&gt;"OK"," !",""))))</f>
      </c>
      <c r="AA90" s="15">
        <f ca="1">IF(OR($AQ90=0,AA$9="",AA$9&lt;$AS90,AND($AT90&lt;&gt;"",AA$9&gt;$AT90)),"",IF(BO90=0,"—",IF(INDEX('Controle de reservas'!$P$14:$P$2013,BO90)="DUPLICIDADE NO DIA","CONFLITO"&amp;IF(INDEX('Controle de reservas'!$M$14:$M$2013,BO90)&lt;&gt;"",CHAR(10)&amp;INDEX('Controle de reservas'!$M$14:$M$2013,BO90),"")&amp;IF(INDEX('Controle de reservas'!$N$14:$N$2013,BO90)&lt;&gt;"",CHAR(10)&amp;"Subst.: "&amp;INDEX('Controle de reservas'!$N$14:$N$2013,BO90),"")&amp;IF(AND(ISNUMBER(INDEX('Controle de reservas'!$I$14:$I$2013,BO90)),INDEX('Controle de reservas'!$I$14:$I$2013,BO90)&gt;0,INDEX('Controle de reservas'!$K$14:$K$2013,BO90)&gt;INDEX('Controle de reservas'!$I$14:$I$2013,BO90)),CHAR(10)&amp;"DIVERGÊNCIA DE DATAS",""),IF(INDEX('Controle de reservas'!$L$14:$L$2013,BO90)="Em cobertura","COV",IF(INDEX('Controle de reservas'!$L$14:$L$2013,BO90)="Disponível","DISP",IF(INDEX('Controle de reservas'!$L$14:$L$2013,BO90)="Não utilizado","NU",IF(INDEX('Controle de reservas'!$L$14:$L$2013,BO90)="Folga","F",IF(INDEX('Controle de reservas'!$L$14:$L$2013,BO90)="Ocorrência","O",IF(INDEX('Controle de reservas'!$L$14:$L$2013,BO90)="Programado","PROG",IF(INDEX('Controle de reservas'!$L$14:$L$2013,BO90)="Disponível no posto","DP","SEM SITUAÇÃO")))))))&amp;IF(INDEX('Controle de reservas'!$M$14:$M$2013,BO90)&lt;&gt;"",CHAR(10)&amp;INDEX('Controle de reservas'!$M$14:$M$2013,BO90),IF(OR(INDEX('Controle de reservas'!$L$14:$L$2013,BO90)="Em cobertura",INDEX('Controle de reservas'!$L$14:$L$2013,BO90)="Programado"),CHAR(10)&amp;"SEM LOCAL",""))&amp;IF(INDEX('Controle de reservas'!$N$14:$N$2013,BO90)&lt;&gt;"",CHAR(10)&amp;"Subst.: "&amp;INDEX('Controle de reservas'!$N$14:$N$2013,BO90),"")&amp;IF(AND(ISNUMBER(INDEX('Controle de reservas'!$I$14:$I$2013,BO90)),INDEX('Controle de reservas'!$I$14:$I$2013,BO90)&gt;0,INDEX('Controle de reservas'!$K$14:$K$2013,BO90)&gt;INDEX('Controle de reservas'!$I$14:$I$2013,BO90)),CHAR(10)&amp;"DIVERGÊNCIA DE DATAS","")&amp;IF(INDEX('Controle de reservas'!$P$14:$P$2013,BO90)&lt;&gt;"OK"," !",""))))</f>
      </c>
      <c r="AB90" s="15">
        <f ca="1">IF(OR($AQ90=0,AB$9="",AB$9&lt;$AS90,AND($AT90&lt;&gt;"",AB$9&gt;$AT90)),"",IF(BP90=0,"—",IF(INDEX('Controle de reservas'!$P$14:$P$2013,BP90)="DUPLICIDADE NO DIA","CONFLITO"&amp;IF(INDEX('Controle de reservas'!$M$14:$M$2013,BP90)&lt;&gt;"",CHAR(10)&amp;INDEX('Controle de reservas'!$M$14:$M$2013,BP90),"")&amp;IF(INDEX('Controle de reservas'!$N$14:$N$2013,BP90)&lt;&gt;"",CHAR(10)&amp;"Subst.: "&amp;INDEX('Controle de reservas'!$N$14:$N$2013,BP90),"")&amp;IF(AND(ISNUMBER(INDEX('Controle de reservas'!$I$14:$I$2013,BP90)),INDEX('Controle de reservas'!$I$14:$I$2013,BP90)&gt;0,INDEX('Controle de reservas'!$K$14:$K$2013,BP90)&gt;INDEX('Controle de reservas'!$I$14:$I$2013,BP90)),CHAR(10)&amp;"DIVERGÊNCIA DE DATAS",""),IF(INDEX('Controle de reservas'!$L$14:$L$2013,BP90)="Em cobertura","COV",IF(INDEX('Controle de reservas'!$L$14:$L$2013,BP90)="Disponível","DISP",IF(INDEX('Controle de reservas'!$L$14:$L$2013,BP90)="Não utilizado","NU",IF(INDEX('Controle de reservas'!$L$14:$L$2013,BP90)="Folga","F",IF(INDEX('Controle de reservas'!$L$14:$L$2013,BP90)="Ocorrência","O",IF(INDEX('Controle de reservas'!$L$14:$L$2013,BP90)="Programado","PROG",IF(INDEX('Controle de reservas'!$L$14:$L$2013,BP90)="Disponível no posto","DP","SEM SITUAÇÃO")))))))&amp;IF(INDEX('Controle de reservas'!$M$14:$M$2013,BP90)&lt;&gt;"",CHAR(10)&amp;INDEX('Controle de reservas'!$M$14:$M$2013,BP90),IF(OR(INDEX('Controle de reservas'!$L$14:$L$2013,BP90)="Em cobertura",INDEX('Controle de reservas'!$L$14:$L$2013,BP90)="Programado"),CHAR(10)&amp;"SEM LOCAL",""))&amp;IF(INDEX('Controle de reservas'!$N$14:$N$2013,BP90)&lt;&gt;"",CHAR(10)&amp;"Subst.: "&amp;INDEX('Controle de reservas'!$N$14:$N$2013,BP90),"")&amp;IF(AND(ISNUMBER(INDEX('Controle de reservas'!$I$14:$I$2013,BP90)),INDEX('Controle de reservas'!$I$14:$I$2013,BP90)&gt;0,INDEX('Controle de reservas'!$K$14:$K$2013,BP90)&gt;INDEX('Controle de reservas'!$I$14:$I$2013,BP90)),CHAR(10)&amp;"DIVERGÊNCIA DE DATAS","")&amp;IF(INDEX('Controle de reservas'!$P$14:$P$2013,BP90)&lt;&gt;"OK"," !",""))))</f>
      </c>
      <c r="AC90" s="15">
        <f ca="1">IF(OR($AQ90=0,AC$9="",AC$9&lt;$AS90,AND($AT90&lt;&gt;"",AC$9&gt;$AT90)),"",IF(BQ90=0,"—",IF(INDEX('Controle de reservas'!$P$14:$P$2013,BQ90)="DUPLICIDADE NO DIA","CONFLITO"&amp;IF(INDEX('Controle de reservas'!$M$14:$M$2013,BQ90)&lt;&gt;"",CHAR(10)&amp;INDEX('Controle de reservas'!$M$14:$M$2013,BQ90),"")&amp;IF(INDEX('Controle de reservas'!$N$14:$N$2013,BQ90)&lt;&gt;"",CHAR(10)&amp;"Subst.: "&amp;INDEX('Controle de reservas'!$N$14:$N$2013,BQ90),"")&amp;IF(AND(ISNUMBER(INDEX('Controle de reservas'!$I$14:$I$2013,BQ90)),INDEX('Controle de reservas'!$I$14:$I$2013,BQ90)&gt;0,INDEX('Controle de reservas'!$K$14:$K$2013,BQ90)&gt;INDEX('Controle de reservas'!$I$14:$I$2013,BQ90)),CHAR(10)&amp;"DIVERGÊNCIA DE DATAS",""),IF(INDEX('Controle de reservas'!$L$14:$L$2013,BQ90)="Em cobertura","COV",IF(INDEX('Controle de reservas'!$L$14:$L$2013,BQ90)="Disponível","DISP",IF(INDEX('Controle de reservas'!$L$14:$L$2013,BQ90)="Não utilizado","NU",IF(INDEX('Controle de reservas'!$L$14:$L$2013,BQ90)="Folga","F",IF(INDEX('Controle de reservas'!$L$14:$L$2013,BQ90)="Ocorrência","O",IF(INDEX('Controle de reservas'!$L$14:$L$2013,BQ90)="Programado","PROG",IF(INDEX('Controle de reservas'!$L$14:$L$2013,BQ90)="Disponível no posto","DP","SEM SITUAÇÃO")))))))&amp;IF(INDEX('Controle de reservas'!$M$14:$M$2013,BQ90)&lt;&gt;"",CHAR(10)&amp;INDEX('Controle de reservas'!$M$14:$M$2013,BQ90),IF(OR(INDEX('Controle de reservas'!$L$14:$L$2013,BQ90)="Em cobertura",INDEX('Controle de reservas'!$L$14:$L$2013,BQ90)="Programado"),CHAR(10)&amp;"SEM LOCAL",""))&amp;IF(INDEX('Controle de reservas'!$N$14:$N$2013,BQ90)&lt;&gt;"",CHAR(10)&amp;"Subst.: "&amp;INDEX('Controle de reservas'!$N$14:$N$2013,BQ90),"")&amp;IF(AND(ISNUMBER(INDEX('Controle de reservas'!$I$14:$I$2013,BQ90)),INDEX('Controle de reservas'!$I$14:$I$2013,BQ90)&gt;0,INDEX('Controle de reservas'!$K$14:$K$2013,BQ90)&gt;INDEX('Controle de reservas'!$I$14:$I$2013,BQ90)),CHAR(10)&amp;"DIVERGÊNCIA DE DATAS","")&amp;IF(INDEX('Controle de reservas'!$P$14:$P$2013,BQ90)&lt;&gt;"OK"," !",""))))</f>
      </c>
      <c r="AD90" s="15">
        <f ca="1">IF(OR($AQ90=0,AD$9="",AD$9&lt;$AS90,AND($AT90&lt;&gt;"",AD$9&gt;$AT90)),"",IF(BR90=0,"—",IF(INDEX('Controle de reservas'!$P$14:$P$2013,BR90)="DUPLICIDADE NO DIA","CONFLITO"&amp;IF(INDEX('Controle de reservas'!$M$14:$M$2013,BR90)&lt;&gt;"",CHAR(10)&amp;INDEX('Controle de reservas'!$M$14:$M$2013,BR90),"")&amp;IF(INDEX('Controle de reservas'!$N$14:$N$2013,BR90)&lt;&gt;"",CHAR(10)&amp;"Subst.: "&amp;INDEX('Controle de reservas'!$N$14:$N$2013,BR90),"")&amp;IF(AND(ISNUMBER(INDEX('Controle de reservas'!$I$14:$I$2013,BR90)),INDEX('Controle de reservas'!$I$14:$I$2013,BR90)&gt;0,INDEX('Controle de reservas'!$K$14:$K$2013,BR90)&gt;INDEX('Controle de reservas'!$I$14:$I$2013,BR90)),CHAR(10)&amp;"DIVERGÊNCIA DE DATAS",""),IF(INDEX('Controle de reservas'!$L$14:$L$2013,BR90)="Em cobertura","COV",IF(INDEX('Controle de reservas'!$L$14:$L$2013,BR90)="Disponível","DISP",IF(INDEX('Controle de reservas'!$L$14:$L$2013,BR90)="Não utilizado","NU",IF(INDEX('Controle de reservas'!$L$14:$L$2013,BR90)="Folga","F",IF(INDEX('Controle de reservas'!$L$14:$L$2013,BR90)="Ocorrência","O",IF(INDEX('Controle de reservas'!$L$14:$L$2013,BR90)="Programado","PROG",IF(INDEX('Controle de reservas'!$L$14:$L$2013,BR90)="Disponível no posto","DP","SEM SITUAÇÃO")))))))&amp;IF(INDEX('Controle de reservas'!$M$14:$M$2013,BR90)&lt;&gt;"",CHAR(10)&amp;INDEX('Controle de reservas'!$M$14:$M$2013,BR90),IF(OR(INDEX('Controle de reservas'!$L$14:$L$2013,BR90)="Em cobertura",INDEX('Controle de reservas'!$L$14:$L$2013,BR90)="Programado"),CHAR(10)&amp;"SEM LOCAL",""))&amp;IF(INDEX('Controle de reservas'!$N$14:$N$2013,BR90)&lt;&gt;"",CHAR(10)&amp;"Subst.: "&amp;INDEX('Controle de reservas'!$N$14:$N$2013,BR90),"")&amp;IF(AND(ISNUMBER(INDEX('Controle de reservas'!$I$14:$I$2013,BR90)),INDEX('Controle de reservas'!$I$14:$I$2013,BR90)&gt;0,INDEX('Controle de reservas'!$K$14:$K$2013,BR90)&gt;INDEX('Controle de reservas'!$I$14:$I$2013,BR90)),CHAR(10)&amp;"DIVERGÊNCIA DE DATAS","")&amp;IF(INDEX('Controle de reservas'!$P$14:$P$2013,BR90)&lt;&gt;"OK"," !",""))))</f>
      </c>
      <c r="AE90" s="15">
        <f ca="1">IF(OR($AQ90=0,AE$9="",AE$9&lt;$AS90,AND($AT90&lt;&gt;"",AE$9&gt;$AT90)),"",IF(BS90=0,"—",IF(INDEX('Controle de reservas'!$P$14:$P$2013,BS90)="DUPLICIDADE NO DIA","CONFLITO"&amp;IF(INDEX('Controle de reservas'!$M$14:$M$2013,BS90)&lt;&gt;"",CHAR(10)&amp;INDEX('Controle de reservas'!$M$14:$M$2013,BS90),"")&amp;IF(INDEX('Controle de reservas'!$N$14:$N$2013,BS90)&lt;&gt;"",CHAR(10)&amp;"Subst.: "&amp;INDEX('Controle de reservas'!$N$14:$N$2013,BS90),"")&amp;IF(AND(ISNUMBER(INDEX('Controle de reservas'!$I$14:$I$2013,BS90)),INDEX('Controle de reservas'!$I$14:$I$2013,BS90)&gt;0,INDEX('Controle de reservas'!$K$14:$K$2013,BS90)&gt;INDEX('Controle de reservas'!$I$14:$I$2013,BS90)),CHAR(10)&amp;"DIVERGÊNCIA DE DATAS",""),IF(INDEX('Controle de reservas'!$L$14:$L$2013,BS90)="Em cobertura","COV",IF(INDEX('Controle de reservas'!$L$14:$L$2013,BS90)="Disponível","DISP",IF(INDEX('Controle de reservas'!$L$14:$L$2013,BS90)="Não utilizado","NU",IF(INDEX('Controle de reservas'!$L$14:$L$2013,BS90)="Folga","F",IF(INDEX('Controle de reservas'!$L$14:$L$2013,BS90)="Ocorrência","O",IF(INDEX('Controle de reservas'!$L$14:$L$2013,BS90)="Programado","PROG",IF(INDEX('Controle de reservas'!$L$14:$L$2013,BS90)="Disponível no posto","DP","SEM SITUAÇÃO")))))))&amp;IF(INDEX('Controle de reservas'!$M$14:$M$2013,BS90)&lt;&gt;"",CHAR(10)&amp;INDEX('Controle de reservas'!$M$14:$M$2013,BS90),IF(OR(INDEX('Controle de reservas'!$L$14:$L$2013,BS90)="Em cobertura",INDEX('Controle de reservas'!$L$14:$L$2013,BS90)="Programado"),CHAR(10)&amp;"SEM LOCAL",""))&amp;IF(INDEX('Controle de reservas'!$N$14:$N$2013,BS90)&lt;&gt;"",CHAR(10)&amp;"Subst.: "&amp;INDEX('Controle de reservas'!$N$14:$N$2013,BS90),"")&amp;IF(AND(ISNUMBER(INDEX('Controle de reservas'!$I$14:$I$2013,BS90)),INDEX('Controle de reservas'!$I$14:$I$2013,BS90)&gt;0,INDEX('Controle de reservas'!$K$14:$K$2013,BS90)&gt;INDEX('Controle de reservas'!$I$14:$I$2013,BS90)),CHAR(10)&amp;"DIVERGÊNCIA DE DATAS","")&amp;IF(INDEX('Controle de reservas'!$P$14:$P$2013,BS90)&lt;&gt;"OK"," !",""))))</f>
      </c>
      <c r="AF90" s="15">
        <f ca="1">IF(OR($AQ90=0,AF$9="",AF$9&lt;$AS90,AND($AT90&lt;&gt;"",AF$9&gt;$AT90)),"",IF(BT90=0,"—",IF(INDEX('Controle de reservas'!$P$14:$P$2013,BT90)="DUPLICIDADE NO DIA","CONFLITO"&amp;IF(INDEX('Controle de reservas'!$M$14:$M$2013,BT90)&lt;&gt;"",CHAR(10)&amp;INDEX('Controle de reservas'!$M$14:$M$2013,BT90),"")&amp;IF(INDEX('Controle de reservas'!$N$14:$N$2013,BT90)&lt;&gt;"",CHAR(10)&amp;"Subst.: "&amp;INDEX('Controle de reservas'!$N$14:$N$2013,BT90),"")&amp;IF(AND(ISNUMBER(INDEX('Controle de reservas'!$I$14:$I$2013,BT90)),INDEX('Controle de reservas'!$I$14:$I$2013,BT90)&gt;0,INDEX('Controle de reservas'!$K$14:$K$2013,BT90)&gt;INDEX('Controle de reservas'!$I$14:$I$2013,BT90)),CHAR(10)&amp;"DIVERGÊNCIA DE DATAS",""),IF(INDEX('Controle de reservas'!$L$14:$L$2013,BT90)="Em cobertura","COV",IF(INDEX('Controle de reservas'!$L$14:$L$2013,BT90)="Disponível","DISP",IF(INDEX('Controle de reservas'!$L$14:$L$2013,BT90)="Não utilizado","NU",IF(INDEX('Controle de reservas'!$L$14:$L$2013,BT90)="Folga","F",IF(INDEX('Controle de reservas'!$L$14:$L$2013,BT90)="Ocorrência","O",IF(INDEX('Controle de reservas'!$L$14:$L$2013,BT90)="Programado","PROG",IF(INDEX('Controle de reservas'!$L$14:$L$2013,BT90)="Disponível no posto","DP","SEM SITUAÇÃO")))))))&amp;IF(INDEX('Controle de reservas'!$M$14:$M$2013,BT90)&lt;&gt;"",CHAR(10)&amp;INDEX('Controle de reservas'!$M$14:$M$2013,BT90),IF(OR(INDEX('Controle de reservas'!$L$14:$L$2013,BT90)="Em cobertura",INDEX('Controle de reservas'!$L$14:$L$2013,BT90)="Programado"),CHAR(10)&amp;"SEM LOCAL",""))&amp;IF(INDEX('Controle de reservas'!$N$14:$N$2013,BT90)&lt;&gt;"",CHAR(10)&amp;"Subst.: "&amp;INDEX('Controle de reservas'!$N$14:$N$2013,BT90),"")&amp;IF(AND(ISNUMBER(INDEX('Controle de reservas'!$I$14:$I$2013,BT90)),INDEX('Controle de reservas'!$I$14:$I$2013,BT90)&gt;0,INDEX('Controle de reservas'!$K$14:$K$2013,BT90)&gt;INDEX('Controle de reservas'!$I$14:$I$2013,BT90)),CHAR(10)&amp;"DIVERGÊNCIA DE DATAS","")&amp;IF(INDEX('Controle de reservas'!$P$14:$P$2013,BT90)&lt;&gt;"OK"," !",""))))</f>
      </c>
      <c r="AG90" s="15">
        <f ca="1">IF(OR($AQ90=0,AG$9="",AG$9&lt;$AS90,AND($AT90&lt;&gt;"",AG$9&gt;$AT90)),"",IF(BU90=0,"—",IF(INDEX('Controle de reservas'!$P$14:$P$2013,BU90)="DUPLICIDADE NO DIA","CONFLITO"&amp;IF(INDEX('Controle de reservas'!$M$14:$M$2013,BU90)&lt;&gt;"",CHAR(10)&amp;INDEX('Controle de reservas'!$M$14:$M$2013,BU90),"")&amp;IF(INDEX('Controle de reservas'!$N$14:$N$2013,BU90)&lt;&gt;"",CHAR(10)&amp;"Subst.: "&amp;INDEX('Controle de reservas'!$N$14:$N$2013,BU90),"")&amp;IF(AND(ISNUMBER(INDEX('Controle de reservas'!$I$14:$I$2013,BU90)),INDEX('Controle de reservas'!$I$14:$I$2013,BU90)&gt;0,INDEX('Controle de reservas'!$K$14:$K$2013,BU90)&gt;INDEX('Controle de reservas'!$I$14:$I$2013,BU90)),CHAR(10)&amp;"DIVERGÊNCIA DE DATAS",""),IF(INDEX('Controle de reservas'!$L$14:$L$2013,BU90)="Em cobertura","COV",IF(INDEX('Controle de reservas'!$L$14:$L$2013,BU90)="Disponível","DISP",IF(INDEX('Controle de reservas'!$L$14:$L$2013,BU90)="Não utilizado","NU",IF(INDEX('Controle de reservas'!$L$14:$L$2013,BU90)="Folga","F",IF(INDEX('Controle de reservas'!$L$14:$L$2013,BU90)="Ocorrência","O",IF(INDEX('Controle de reservas'!$L$14:$L$2013,BU90)="Programado","PROG",IF(INDEX('Controle de reservas'!$L$14:$L$2013,BU90)="Disponível no posto","DP","SEM SITUAÇÃO")))))))&amp;IF(INDEX('Controle de reservas'!$M$14:$M$2013,BU90)&lt;&gt;"",CHAR(10)&amp;INDEX('Controle de reservas'!$M$14:$M$2013,BU90),IF(OR(INDEX('Controle de reservas'!$L$14:$L$2013,BU90)="Em cobertura",INDEX('Controle de reservas'!$L$14:$L$2013,BU90)="Programado"),CHAR(10)&amp;"SEM LOCAL",""))&amp;IF(INDEX('Controle de reservas'!$N$14:$N$2013,BU90)&lt;&gt;"",CHAR(10)&amp;"Subst.: "&amp;INDEX('Controle de reservas'!$N$14:$N$2013,BU90),"")&amp;IF(AND(ISNUMBER(INDEX('Controle de reservas'!$I$14:$I$2013,BU90)),INDEX('Controle de reservas'!$I$14:$I$2013,BU90)&gt;0,INDEX('Controle de reservas'!$K$14:$K$2013,BU90)&gt;INDEX('Controle de reservas'!$I$14:$I$2013,BU90)),CHAR(10)&amp;"DIVERGÊNCIA DE DATAS","")&amp;IF(INDEX('Controle de reservas'!$P$14:$P$2013,BU90)&lt;&gt;"OK"," !",""))))</f>
      </c>
      <c r="AH90" s="15">
        <f ca="1">IF(OR($AQ90=0,AH$9="",AH$9&lt;$AS90,AND($AT90&lt;&gt;"",AH$9&gt;$AT90)),"",IF(BV90=0,"—",IF(INDEX('Controle de reservas'!$P$14:$P$2013,BV90)="DUPLICIDADE NO DIA","CONFLITO"&amp;IF(INDEX('Controle de reservas'!$M$14:$M$2013,BV90)&lt;&gt;"",CHAR(10)&amp;INDEX('Controle de reservas'!$M$14:$M$2013,BV90),"")&amp;IF(INDEX('Controle de reservas'!$N$14:$N$2013,BV90)&lt;&gt;"",CHAR(10)&amp;"Subst.: "&amp;INDEX('Controle de reservas'!$N$14:$N$2013,BV90),"")&amp;IF(AND(ISNUMBER(INDEX('Controle de reservas'!$I$14:$I$2013,BV90)),INDEX('Controle de reservas'!$I$14:$I$2013,BV90)&gt;0,INDEX('Controle de reservas'!$K$14:$K$2013,BV90)&gt;INDEX('Controle de reservas'!$I$14:$I$2013,BV90)),CHAR(10)&amp;"DIVERGÊNCIA DE DATAS",""),IF(INDEX('Controle de reservas'!$L$14:$L$2013,BV90)="Em cobertura","COV",IF(INDEX('Controle de reservas'!$L$14:$L$2013,BV90)="Disponível","DISP",IF(INDEX('Controle de reservas'!$L$14:$L$2013,BV90)="Não utilizado","NU",IF(INDEX('Controle de reservas'!$L$14:$L$2013,BV90)="Folga","F",IF(INDEX('Controle de reservas'!$L$14:$L$2013,BV90)="Ocorrência","O",IF(INDEX('Controle de reservas'!$L$14:$L$2013,BV90)="Programado","PROG",IF(INDEX('Controle de reservas'!$L$14:$L$2013,BV90)="Disponível no posto","DP","SEM SITUAÇÃO")))))))&amp;IF(INDEX('Controle de reservas'!$M$14:$M$2013,BV90)&lt;&gt;"",CHAR(10)&amp;INDEX('Controle de reservas'!$M$14:$M$2013,BV90),IF(OR(INDEX('Controle de reservas'!$L$14:$L$2013,BV90)="Em cobertura",INDEX('Controle de reservas'!$L$14:$L$2013,BV90)="Programado"),CHAR(10)&amp;"SEM LOCAL",""))&amp;IF(INDEX('Controle de reservas'!$N$14:$N$2013,BV90)&lt;&gt;"",CHAR(10)&amp;"Subst.: "&amp;INDEX('Controle de reservas'!$N$14:$N$2013,BV90),"")&amp;IF(AND(ISNUMBER(INDEX('Controle de reservas'!$I$14:$I$2013,BV90)),INDEX('Controle de reservas'!$I$14:$I$2013,BV90)&gt;0,INDEX('Controle de reservas'!$K$14:$K$2013,BV90)&gt;INDEX('Controle de reservas'!$I$14:$I$2013,BV90)),CHAR(10)&amp;"DIVERGÊNCIA DE DATAS","")&amp;IF(INDEX('Controle de reservas'!$P$14:$P$2013,BV90)&lt;&gt;"OK"," !",""))))</f>
      </c>
      <c r="AI90" s="15">
        <f ca="1">IF(OR($AQ90=0,AI$9="",AI$9&lt;$AS90,AND($AT90&lt;&gt;"",AI$9&gt;$AT90)),"",IF(BW90=0,"—",IF(INDEX('Controle de reservas'!$P$14:$P$2013,BW90)="DUPLICIDADE NO DIA","CONFLITO"&amp;IF(INDEX('Controle de reservas'!$M$14:$M$2013,BW90)&lt;&gt;"",CHAR(10)&amp;INDEX('Controle de reservas'!$M$14:$M$2013,BW90),"")&amp;IF(INDEX('Controle de reservas'!$N$14:$N$2013,BW90)&lt;&gt;"",CHAR(10)&amp;"Subst.: "&amp;INDEX('Controle de reservas'!$N$14:$N$2013,BW90),"")&amp;IF(AND(ISNUMBER(INDEX('Controle de reservas'!$I$14:$I$2013,BW90)),INDEX('Controle de reservas'!$I$14:$I$2013,BW90)&gt;0,INDEX('Controle de reservas'!$K$14:$K$2013,BW90)&gt;INDEX('Controle de reservas'!$I$14:$I$2013,BW90)),CHAR(10)&amp;"DIVERGÊNCIA DE DATAS",""),IF(INDEX('Controle de reservas'!$L$14:$L$2013,BW90)="Em cobertura","COV",IF(INDEX('Controle de reservas'!$L$14:$L$2013,BW90)="Disponível","DISP",IF(INDEX('Controle de reservas'!$L$14:$L$2013,BW90)="Não utilizado","NU",IF(INDEX('Controle de reservas'!$L$14:$L$2013,BW90)="Folga","F",IF(INDEX('Controle de reservas'!$L$14:$L$2013,BW90)="Ocorrência","O",IF(INDEX('Controle de reservas'!$L$14:$L$2013,BW90)="Programado","PROG",IF(INDEX('Controle de reservas'!$L$14:$L$2013,BW90)="Disponível no posto","DP","SEM SITUAÇÃO")))))))&amp;IF(INDEX('Controle de reservas'!$M$14:$M$2013,BW90)&lt;&gt;"",CHAR(10)&amp;INDEX('Controle de reservas'!$M$14:$M$2013,BW90),IF(OR(INDEX('Controle de reservas'!$L$14:$L$2013,BW90)="Em cobertura",INDEX('Controle de reservas'!$L$14:$L$2013,BW90)="Programado"),CHAR(10)&amp;"SEM LOCAL",""))&amp;IF(INDEX('Controle de reservas'!$N$14:$N$2013,BW90)&lt;&gt;"",CHAR(10)&amp;"Subst.: "&amp;INDEX('Controle de reservas'!$N$14:$N$2013,BW90),"")&amp;IF(AND(ISNUMBER(INDEX('Controle de reservas'!$I$14:$I$2013,BW90)),INDEX('Controle de reservas'!$I$14:$I$2013,BW90)&gt;0,INDEX('Controle de reservas'!$K$14:$K$2013,BW90)&gt;INDEX('Controle de reservas'!$I$14:$I$2013,BW90)),CHAR(10)&amp;"DIVERGÊNCIA DE DATAS","")&amp;IF(INDEX('Controle de reservas'!$P$14:$P$2013,BW90)&lt;&gt;"OK"," !",""))))</f>
      </c>
      <c r="AJ90" s="15">
        <f ca="1">IF(OR($AQ90=0,AJ$9="",AJ$9&lt;$AS90,AND($AT90&lt;&gt;"",AJ$9&gt;$AT90)),"",IF(BX90=0,"—",IF(INDEX('Controle de reservas'!$P$14:$P$2013,BX90)="DUPLICIDADE NO DIA","CONFLITO"&amp;IF(INDEX('Controle de reservas'!$M$14:$M$2013,BX90)&lt;&gt;"",CHAR(10)&amp;INDEX('Controle de reservas'!$M$14:$M$2013,BX90),"")&amp;IF(INDEX('Controle de reservas'!$N$14:$N$2013,BX90)&lt;&gt;"",CHAR(10)&amp;"Subst.: "&amp;INDEX('Controle de reservas'!$N$14:$N$2013,BX90),"")&amp;IF(AND(ISNUMBER(INDEX('Controle de reservas'!$I$14:$I$2013,BX90)),INDEX('Controle de reservas'!$I$14:$I$2013,BX90)&gt;0,INDEX('Controle de reservas'!$K$14:$K$2013,BX90)&gt;INDEX('Controle de reservas'!$I$14:$I$2013,BX90)),CHAR(10)&amp;"DIVERGÊNCIA DE DATAS",""),IF(INDEX('Controle de reservas'!$L$14:$L$2013,BX90)="Em cobertura","COV",IF(INDEX('Controle de reservas'!$L$14:$L$2013,BX90)="Disponível","DISP",IF(INDEX('Controle de reservas'!$L$14:$L$2013,BX90)="Não utilizado","NU",IF(INDEX('Controle de reservas'!$L$14:$L$2013,BX90)="Folga","F",IF(INDEX('Controle de reservas'!$L$14:$L$2013,BX90)="Ocorrência","O",IF(INDEX('Controle de reservas'!$L$14:$L$2013,BX90)="Programado","PROG",IF(INDEX('Controle de reservas'!$L$14:$L$2013,BX90)="Disponível no posto","DP","SEM SITUAÇÃO")))))))&amp;IF(INDEX('Controle de reservas'!$M$14:$M$2013,BX90)&lt;&gt;"",CHAR(10)&amp;INDEX('Controle de reservas'!$M$14:$M$2013,BX90),IF(OR(INDEX('Controle de reservas'!$L$14:$L$2013,BX90)="Em cobertura",INDEX('Controle de reservas'!$L$14:$L$2013,BX90)="Programado"),CHAR(10)&amp;"SEM LOCAL",""))&amp;IF(INDEX('Controle de reservas'!$N$14:$N$2013,BX90)&lt;&gt;"",CHAR(10)&amp;"Subst.: "&amp;INDEX('Controle de reservas'!$N$14:$N$2013,BX90),"")&amp;IF(AND(ISNUMBER(INDEX('Controle de reservas'!$I$14:$I$2013,BX90)),INDEX('Controle de reservas'!$I$14:$I$2013,BX90)&gt;0,INDEX('Controle de reservas'!$K$14:$K$2013,BX90)&gt;INDEX('Controle de reservas'!$I$14:$I$2013,BX90)),CHAR(10)&amp;"DIVERGÊNCIA DE DATAS","")&amp;IF(INDEX('Controle de reservas'!$P$14:$P$2013,BX90)&lt;&gt;"OK"," !",""))))</f>
      </c>
      <c r="AK90" s="15">
        <f ca="1">IF(OR($AQ90=0,AK$9="",AK$9&lt;$AS90,AND($AT90&lt;&gt;"",AK$9&gt;$AT90)),"",IF(BY90=0,"—",IF(INDEX('Controle de reservas'!$P$14:$P$2013,BY90)="DUPLICIDADE NO DIA","CONFLITO"&amp;IF(INDEX('Controle de reservas'!$M$14:$M$2013,BY90)&lt;&gt;"",CHAR(10)&amp;INDEX('Controle de reservas'!$M$14:$M$2013,BY90),"")&amp;IF(INDEX('Controle de reservas'!$N$14:$N$2013,BY90)&lt;&gt;"",CHAR(10)&amp;"Subst.: "&amp;INDEX('Controle de reservas'!$N$14:$N$2013,BY90),"")&amp;IF(AND(ISNUMBER(INDEX('Controle de reservas'!$I$14:$I$2013,BY90)),INDEX('Controle de reservas'!$I$14:$I$2013,BY90)&gt;0,INDEX('Controle de reservas'!$K$14:$K$2013,BY90)&gt;INDEX('Controle de reservas'!$I$14:$I$2013,BY90)),CHAR(10)&amp;"DIVERGÊNCIA DE DATAS",""),IF(INDEX('Controle de reservas'!$L$14:$L$2013,BY90)="Em cobertura","COV",IF(INDEX('Controle de reservas'!$L$14:$L$2013,BY90)="Disponível","DISP",IF(INDEX('Controle de reservas'!$L$14:$L$2013,BY90)="Não utilizado","NU",IF(INDEX('Controle de reservas'!$L$14:$L$2013,BY90)="Folga","F",IF(INDEX('Controle de reservas'!$L$14:$L$2013,BY90)="Ocorrência","O",IF(INDEX('Controle de reservas'!$L$14:$L$2013,BY90)="Programado","PROG",IF(INDEX('Controle de reservas'!$L$14:$L$2013,BY90)="Disponível no posto","DP","SEM SITUAÇÃO")))))))&amp;IF(INDEX('Controle de reservas'!$M$14:$M$2013,BY90)&lt;&gt;"",CHAR(10)&amp;INDEX('Controle de reservas'!$M$14:$M$2013,BY90),IF(OR(INDEX('Controle de reservas'!$L$14:$L$2013,BY90)="Em cobertura",INDEX('Controle de reservas'!$L$14:$L$2013,BY90)="Programado"),CHAR(10)&amp;"SEM LOCAL",""))&amp;IF(INDEX('Controle de reservas'!$N$14:$N$2013,BY90)&lt;&gt;"",CHAR(10)&amp;"Subst.: "&amp;INDEX('Controle de reservas'!$N$14:$N$2013,BY90),"")&amp;IF(AND(ISNUMBER(INDEX('Controle de reservas'!$I$14:$I$2013,BY90)),INDEX('Controle de reservas'!$I$14:$I$2013,BY90)&gt;0,INDEX('Controle de reservas'!$K$14:$K$2013,BY90)&gt;INDEX('Controle de reservas'!$I$14:$I$2013,BY90)),CHAR(10)&amp;"DIVERGÊNCIA DE DATAS","")&amp;IF(INDEX('Controle de reservas'!$P$14:$P$2013,BY90)&lt;&gt;"OK"," !",""))))</f>
      </c>
      <c r="AL90" s="14">
        <f t="shared" ca="1" si="5"/>
      </c>
      <c r="AM90" s="14">
        <f t="shared" ca="1" si="6"/>
      </c>
      <c r="AN90" s="14">
        <f t="shared" ca="1" si="7"/>
      </c>
      <c r="AO90" s="14">
        <f t="shared" ca="1" si="8"/>
      </c>
      <c r="AP90" s="14">
        <f ca="1">IF($AQ90=0,"",INDEX('Controle de reservas'!$O$14:$O$2013,$AQ90))</f>
      </c>
      <c r="AQ90">
        <f ca="1">IFERROR(MATCH(ROW()-9,'Controle de reservas'!$S$14:$S$2013,0),0)</f>
      </c>
      <c r="AR90">
        <f ca="1">IF($AQ90=0,"",INDEX('Controle de reservas'!$Q$14:$Q$2013,$AQ90))</f>
      </c>
      <c r="AS90">
        <f ca="1">IF($AQ90=0,"",INDEX('Controle de reservas'!$H$14:$H$2013,$AQ90))</f>
      </c>
      <c r="AT90">
        <f ca="1">IF($AQ90=0,"",IF(INDEX('Controle de reservas'!$J$14:$J$2013,$AQ90)=0,"",INDEX('Controle de reservas'!$J$14:$J$2013,$AQ90)))</f>
      </c>
      <c r="AU90">
        <f ca="1">IF(OR($AQ90=0,G$9=""),0,IFERROR(MATCH($AR90&amp;"|"&amp;TEXT(G$9,"yyyymmdd"),'Controle de reservas'!$T$14:$T$2013,0),0))</f>
      </c>
      <c r="AV90">
        <f ca="1">IF(OR($AQ90=0,H$9=""),0,IFERROR(MATCH($AR90&amp;"|"&amp;TEXT(H$9,"yyyymmdd"),'Controle de reservas'!$T$14:$T$2013,0),0))</f>
      </c>
      <c r="AW90">
        <f ca="1">IF(OR($AQ90=0,I$9=""),0,IFERROR(MATCH($AR90&amp;"|"&amp;TEXT(I$9,"yyyymmdd"),'Controle de reservas'!$T$14:$T$2013,0),0))</f>
      </c>
      <c r="AX90">
        <f ca="1">IF(OR($AQ90=0,J$9=""),0,IFERROR(MATCH($AR90&amp;"|"&amp;TEXT(J$9,"yyyymmdd"),'Controle de reservas'!$T$14:$T$2013,0),0))</f>
      </c>
      <c r="AY90">
        <f ca="1">IF(OR($AQ90=0,K$9=""),0,IFERROR(MATCH($AR90&amp;"|"&amp;TEXT(K$9,"yyyymmdd"),'Controle de reservas'!$T$14:$T$2013,0),0))</f>
      </c>
      <c r="AZ90">
        <f ca="1">IF(OR($AQ90=0,L$9=""),0,IFERROR(MATCH($AR90&amp;"|"&amp;TEXT(L$9,"yyyymmdd"),'Controle de reservas'!$T$14:$T$2013,0),0))</f>
      </c>
      <c r="BA90">
        <f ca="1">IF(OR($AQ90=0,M$9=""),0,IFERROR(MATCH($AR90&amp;"|"&amp;TEXT(M$9,"yyyymmdd"),'Controle de reservas'!$T$14:$T$2013,0),0))</f>
      </c>
      <c r="BB90">
        <f ca="1">IF(OR($AQ90=0,N$9=""),0,IFERROR(MATCH($AR90&amp;"|"&amp;TEXT(N$9,"yyyymmdd"),'Controle de reservas'!$T$14:$T$2013,0),0))</f>
      </c>
      <c r="BC90">
        <f ca="1">IF(OR($AQ90=0,O$9=""),0,IFERROR(MATCH($AR90&amp;"|"&amp;TEXT(O$9,"yyyymmdd"),'Controle de reservas'!$T$14:$T$2013,0),0))</f>
      </c>
      <c r="BD90">
        <f ca="1">IF(OR($AQ90=0,P$9=""),0,IFERROR(MATCH($AR90&amp;"|"&amp;TEXT(P$9,"yyyymmdd"),'Controle de reservas'!$T$14:$T$2013,0),0))</f>
      </c>
      <c r="BE90">
        <f ca="1">IF(OR($AQ90=0,Q$9=""),0,IFERROR(MATCH($AR90&amp;"|"&amp;TEXT(Q$9,"yyyymmdd"),'Controle de reservas'!$T$14:$T$2013,0),0))</f>
      </c>
      <c r="BF90">
        <f ca="1">IF(OR($AQ90=0,R$9=""),0,IFERROR(MATCH($AR90&amp;"|"&amp;TEXT(R$9,"yyyymmdd"),'Controle de reservas'!$T$14:$T$2013,0),0))</f>
      </c>
      <c r="BG90">
        <f ca="1">IF(OR($AQ90=0,S$9=""),0,IFERROR(MATCH($AR90&amp;"|"&amp;TEXT(S$9,"yyyymmdd"),'Controle de reservas'!$T$14:$T$2013,0),0))</f>
      </c>
      <c r="BH90">
        <f ca="1">IF(OR($AQ90=0,T$9=""),0,IFERROR(MATCH($AR90&amp;"|"&amp;TEXT(T$9,"yyyymmdd"),'Controle de reservas'!$T$14:$T$2013,0),0))</f>
      </c>
      <c r="BI90">
        <f ca="1">IF(OR($AQ90=0,U$9=""),0,IFERROR(MATCH($AR90&amp;"|"&amp;TEXT(U$9,"yyyymmdd"),'Controle de reservas'!$T$14:$T$2013,0),0))</f>
      </c>
      <c r="BJ90">
        <f ca="1">IF(OR($AQ90=0,V$9=""),0,IFERROR(MATCH($AR90&amp;"|"&amp;TEXT(V$9,"yyyymmdd"),'Controle de reservas'!$T$14:$T$2013,0),0))</f>
      </c>
      <c r="BK90">
        <f ca="1">IF(OR($AQ90=0,W$9=""),0,IFERROR(MATCH($AR90&amp;"|"&amp;TEXT(W$9,"yyyymmdd"),'Controle de reservas'!$T$14:$T$2013,0),0))</f>
      </c>
      <c r="BL90">
        <f ca="1">IF(OR($AQ90=0,X$9=""),0,IFERROR(MATCH($AR90&amp;"|"&amp;TEXT(X$9,"yyyymmdd"),'Controle de reservas'!$T$14:$T$2013,0),0))</f>
      </c>
      <c r="BM90">
        <f ca="1">IF(OR($AQ90=0,Y$9=""),0,IFERROR(MATCH($AR90&amp;"|"&amp;TEXT(Y$9,"yyyymmdd"),'Controle de reservas'!$T$14:$T$2013,0),0))</f>
      </c>
      <c r="BN90">
        <f ca="1">IF(OR($AQ90=0,Z$9=""),0,IFERROR(MATCH($AR90&amp;"|"&amp;TEXT(Z$9,"yyyymmdd"),'Controle de reservas'!$T$14:$T$2013,0),0))</f>
      </c>
      <c r="BO90">
        <f ca="1">IF(OR($AQ90=0,AA$9=""),0,IFERROR(MATCH($AR90&amp;"|"&amp;TEXT(AA$9,"yyyymmdd"),'Controle de reservas'!$T$14:$T$2013,0),0))</f>
      </c>
      <c r="BP90">
        <f ca="1">IF(OR($AQ90=0,AB$9=""),0,IFERROR(MATCH($AR90&amp;"|"&amp;TEXT(AB$9,"yyyymmdd"),'Controle de reservas'!$T$14:$T$2013,0),0))</f>
      </c>
      <c r="BQ90">
        <f ca="1">IF(OR($AQ90=0,AC$9=""),0,IFERROR(MATCH($AR90&amp;"|"&amp;TEXT(AC$9,"yyyymmdd"),'Controle de reservas'!$T$14:$T$2013,0),0))</f>
      </c>
      <c r="BR90">
        <f ca="1">IF(OR($AQ90=0,AD$9=""),0,IFERROR(MATCH($AR90&amp;"|"&amp;TEXT(AD$9,"yyyymmdd"),'Controle de reservas'!$T$14:$T$2013,0),0))</f>
      </c>
      <c r="BS90">
        <f ca="1">IF(OR($AQ90=0,AE$9=""),0,IFERROR(MATCH($AR90&amp;"|"&amp;TEXT(AE$9,"yyyymmdd"),'Controle de reservas'!$T$14:$T$2013,0),0))</f>
      </c>
      <c r="BT90">
        <f ca="1">IF(OR($AQ90=0,AF$9=""),0,IFERROR(MATCH($AR90&amp;"|"&amp;TEXT(AF$9,"yyyymmdd"),'Controle de reservas'!$T$14:$T$2013,0),0))</f>
      </c>
      <c r="BU90">
        <f ca="1">IF(OR($AQ90=0,AG$9=""),0,IFERROR(MATCH($AR90&amp;"|"&amp;TEXT(AG$9,"yyyymmdd"),'Controle de reservas'!$T$14:$T$2013,0),0))</f>
      </c>
      <c r="BV90">
        <f ca="1">IF(OR($AQ90=0,AH$9=""),0,IFERROR(MATCH($AR90&amp;"|"&amp;TEXT(AH$9,"yyyymmdd"),'Controle de reservas'!$T$14:$T$2013,0),0))</f>
      </c>
      <c r="BW90">
        <f ca="1">IF(OR($AQ90=0,AI$9=""),0,IFERROR(MATCH($AR90&amp;"|"&amp;TEXT(AI$9,"yyyymmdd"),'Controle de reservas'!$T$14:$T$2013,0),0))</f>
      </c>
      <c r="BX90">
        <f ca="1">IF(OR($AQ90=0,AJ$9=""),0,IFERROR(MATCH($AR90&amp;"|"&amp;TEXT(AJ$9,"yyyymmdd"),'Controle de reservas'!$T$14:$T$2013,0),0))</f>
      </c>
      <c r="BY90">
        <f ca="1">IF(OR($AQ90=0,AK$9=""),0,IFERROR(MATCH($AR90&amp;"|"&amp;TEXT(AK$9,"yyyymmdd"),'Controle de reservas'!$T$14:$T$2013,0),0))</f>
      </c>
    </row>
    <row r="91" spans="1:77" ht="105" customHeight="1" x14ac:dyDescent="0.25">
      <c r="A91" s="16">
        <f ca="1">IF($AQ91=0,"",INDEX('Controle de reservas'!$A$14:$A$2013,$AQ91))</f>
      </c>
      <c r="B91" s="16">
        <f ca="1">IF($AQ91=0,"",INDEX('Controle de reservas'!$B$14:$B$2013,$AQ91))</f>
      </c>
      <c r="C91" s="16">
        <f ca="1">IF($AQ91=0,"",INDEX('Controle de reservas'!$C$14:$C$2013,$AQ91))</f>
      </c>
      <c r="D91" s="16">
        <f ca="1">IF($AQ91=0,"",INDEX('Controle de reservas'!$D$14:$D$2013,$AQ91))</f>
      </c>
      <c r="E91" s="16">
        <f ca="1">IF($AQ91=0,"",INDEX('Controle de reservas'!$E$14:$E$2013,$AQ91))</f>
      </c>
      <c r="F91" s="16">
        <f ca="1">IF($AQ91=0,"",INDEX('Controle de reservas'!$F$14:$F$2013,$AQ91))</f>
      </c>
      <c r="G91" s="17">
        <f ca="1">IF(OR($AQ91=0,G$9="",G$9&lt;$AS91,AND($AT91&lt;&gt;"",G$9&gt;$AT91)),"",IF(AU91=0,"—",IF(INDEX('Controle de reservas'!$P$14:$P$2013,AU91)="DUPLICIDADE NO DIA","CONFLITO"&amp;IF(INDEX('Controle de reservas'!$M$14:$M$2013,AU91)&lt;&gt;"",CHAR(10)&amp;INDEX('Controle de reservas'!$M$14:$M$2013,AU91),"")&amp;IF(INDEX('Controle de reservas'!$N$14:$N$2013,AU91)&lt;&gt;"",CHAR(10)&amp;"Subst.: "&amp;INDEX('Controle de reservas'!$N$14:$N$2013,AU91),"")&amp;IF(AND(ISNUMBER(INDEX('Controle de reservas'!$I$14:$I$2013,AU91)),INDEX('Controle de reservas'!$I$14:$I$2013,AU91)&gt;0,INDEX('Controle de reservas'!$K$14:$K$2013,AU91)&gt;INDEX('Controle de reservas'!$I$14:$I$2013,AU91)),CHAR(10)&amp;"DIVERGÊNCIA DE DATAS",""),IF(INDEX('Controle de reservas'!$L$14:$L$2013,AU91)="Em cobertura","COV",IF(INDEX('Controle de reservas'!$L$14:$L$2013,AU91)="Disponível","DISP",IF(INDEX('Controle de reservas'!$L$14:$L$2013,AU91)="Não utilizado","NU",IF(INDEX('Controle de reservas'!$L$14:$L$2013,AU91)="Folga","F",IF(INDEX('Controle de reservas'!$L$14:$L$2013,AU91)="Ocorrência","O",IF(INDEX('Controle de reservas'!$L$14:$L$2013,AU91)="Programado","PROG",IF(INDEX('Controle de reservas'!$L$14:$L$2013,AU91)="Disponível no posto","DP","SEM SITUAÇÃO")))))))&amp;IF(INDEX('Controle de reservas'!$M$14:$M$2013,AU91)&lt;&gt;"",CHAR(10)&amp;INDEX('Controle de reservas'!$M$14:$M$2013,AU91),IF(OR(INDEX('Controle de reservas'!$L$14:$L$2013,AU91)="Em cobertura",INDEX('Controle de reservas'!$L$14:$L$2013,AU91)="Programado"),CHAR(10)&amp;"SEM LOCAL",""))&amp;IF(INDEX('Controle de reservas'!$N$14:$N$2013,AU91)&lt;&gt;"",CHAR(10)&amp;"Subst.: "&amp;INDEX('Controle de reservas'!$N$14:$N$2013,AU91),"")&amp;IF(AND(ISNUMBER(INDEX('Controle de reservas'!$I$14:$I$2013,AU91)),INDEX('Controle de reservas'!$I$14:$I$2013,AU91)&gt;0,INDEX('Controle de reservas'!$K$14:$K$2013,AU91)&gt;INDEX('Controle de reservas'!$I$14:$I$2013,AU91)),CHAR(10)&amp;"DIVERGÊNCIA DE DATAS","")&amp;IF(INDEX('Controle de reservas'!$P$14:$P$2013,AU91)&lt;&gt;"OK"," !",""))))</f>
      </c>
      <c r="H91" s="17">
        <f ca="1">IF(OR($AQ91=0,H$9="",H$9&lt;$AS91,AND($AT91&lt;&gt;"",H$9&gt;$AT91)),"",IF(AV91=0,"—",IF(INDEX('Controle de reservas'!$P$14:$P$2013,AV91)="DUPLICIDADE NO DIA","CONFLITO"&amp;IF(INDEX('Controle de reservas'!$M$14:$M$2013,AV91)&lt;&gt;"",CHAR(10)&amp;INDEX('Controle de reservas'!$M$14:$M$2013,AV91),"")&amp;IF(INDEX('Controle de reservas'!$N$14:$N$2013,AV91)&lt;&gt;"",CHAR(10)&amp;"Subst.: "&amp;INDEX('Controle de reservas'!$N$14:$N$2013,AV91),"")&amp;IF(AND(ISNUMBER(INDEX('Controle de reservas'!$I$14:$I$2013,AV91)),INDEX('Controle de reservas'!$I$14:$I$2013,AV91)&gt;0,INDEX('Controle de reservas'!$K$14:$K$2013,AV91)&gt;INDEX('Controle de reservas'!$I$14:$I$2013,AV91)),CHAR(10)&amp;"DIVERGÊNCIA DE DATAS",""),IF(INDEX('Controle de reservas'!$L$14:$L$2013,AV91)="Em cobertura","COV",IF(INDEX('Controle de reservas'!$L$14:$L$2013,AV91)="Disponível","DISP",IF(INDEX('Controle de reservas'!$L$14:$L$2013,AV91)="Não utilizado","NU",IF(INDEX('Controle de reservas'!$L$14:$L$2013,AV91)="Folga","F",IF(INDEX('Controle de reservas'!$L$14:$L$2013,AV91)="Ocorrência","O",IF(INDEX('Controle de reservas'!$L$14:$L$2013,AV91)="Programado","PROG",IF(INDEX('Controle de reservas'!$L$14:$L$2013,AV91)="Disponível no posto","DP","SEM SITUAÇÃO")))))))&amp;IF(INDEX('Controle de reservas'!$M$14:$M$2013,AV91)&lt;&gt;"",CHAR(10)&amp;INDEX('Controle de reservas'!$M$14:$M$2013,AV91),IF(OR(INDEX('Controle de reservas'!$L$14:$L$2013,AV91)="Em cobertura",INDEX('Controle de reservas'!$L$14:$L$2013,AV91)="Programado"),CHAR(10)&amp;"SEM LOCAL",""))&amp;IF(INDEX('Controle de reservas'!$N$14:$N$2013,AV91)&lt;&gt;"",CHAR(10)&amp;"Subst.: "&amp;INDEX('Controle de reservas'!$N$14:$N$2013,AV91),"")&amp;IF(AND(ISNUMBER(INDEX('Controle de reservas'!$I$14:$I$2013,AV91)),INDEX('Controle de reservas'!$I$14:$I$2013,AV91)&gt;0,INDEX('Controle de reservas'!$K$14:$K$2013,AV91)&gt;INDEX('Controle de reservas'!$I$14:$I$2013,AV91)),CHAR(10)&amp;"DIVERGÊNCIA DE DATAS","")&amp;IF(INDEX('Controle de reservas'!$P$14:$P$2013,AV91)&lt;&gt;"OK"," !",""))))</f>
      </c>
      <c r="I91" s="17">
        <f ca="1">IF(OR($AQ91=0,I$9="",I$9&lt;$AS91,AND($AT91&lt;&gt;"",I$9&gt;$AT91)),"",IF(AW91=0,"—",IF(INDEX('Controle de reservas'!$P$14:$P$2013,AW91)="DUPLICIDADE NO DIA","CONFLITO"&amp;IF(INDEX('Controle de reservas'!$M$14:$M$2013,AW91)&lt;&gt;"",CHAR(10)&amp;INDEX('Controle de reservas'!$M$14:$M$2013,AW91),"")&amp;IF(INDEX('Controle de reservas'!$N$14:$N$2013,AW91)&lt;&gt;"",CHAR(10)&amp;"Subst.: "&amp;INDEX('Controle de reservas'!$N$14:$N$2013,AW91),"")&amp;IF(AND(ISNUMBER(INDEX('Controle de reservas'!$I$14:$I$2013,AW91)),INDEX('Controle de reservas'!$I$14:$I$2013,AW91)&gt;0,INDEX('Controle de reservas'!$K$14:$K$2013,AW91)&gt;INDEX('Controle de reservas'!$I$14:$I$2013,AW91)),CHAR(10)&amp;"DIVERGÊNCIA DE DATAS",""),IF(INDEX('Controle de reservas'!$L$14:$L$2013,AW91)="Em cobertura","COV",IF(INDEX('Controle de reservas'!$L$14:$L$2013,AW91)="Disponível","DISP",IF(INDEX('Controle de reservas'!$L$14:$L$2013,AW91)="Não utilizado","NU",IF(INDEX('Controle de reservas'!$L$14:$L$2013,AW91)="Folga","F",IF(INDEX('Controle de reservas'!$L$14:$L$2013,AW91)="Ocorrência","O",IF(INDEX('Controle de reservas'!$L$14:$L$2013,AW91)="Programado","PROG",IF(INDEX('Controle de reservas'!$L$14:$L$2013,AW91)="Disponível no posto","DP","SEM SITUAÇÃO")))))))&amp;IF(INDEX('Controle de reservas'!$M$14:$M$2013,AW91)&lt;&gt;"",CHAR(10)&amp;INDEX('Controle de reservas'!$M$14:$M$2013,AW91),IF(OR(INDEX('Controle de reservas'!$L$14:$L$2013,AW91)="Em cobertura",INDEX('Controle de reservas'!$L$14:$L$2013,AW91)="Programado"),CHAR(10)&amp;"SEM LOCAL",""))&amp;IF(INDEX('Controle de reservas'!$N$14:$N$2013,AW91)&lt;&gt;"",CHAR(10)&amp;"Subst.: "&amp;INDEX('Controle de reservas'!$N$14:$N$2013,AW91),"")&amp;IF(AND(ISNUMBER(INDEX('Controle de reservas'!$I$14:$I$2013,AW91)),INDEX('Controle de reservas'!$I$14:$I$2013,AW91)&gt;0,INDEX('Controle de reservas'!$K$14:$K$2013,AW91)&gt;INDEX('Controle de reservas'!$I$14:$I$2013,AW91)),CHAR(10)&amp;"DIVERGÊNCIA DE DATAS","")&amp;IF(INDEX('Controle de reservas'!$P$14:$P$2013,AW91)&lt;&gt;"OK"," !",""))))</f>
      </c>
      <c r="J91" s="17">
        <f ca="1">IF(OR($AQ91=0,J$9="",J$9&lt;$AS91,AND($AT91&lt;&gt;"",J$9&gt;$AT91)),"",IF(AX91=0,"—",IF(INDEX('Controle de reservas'!$P$14:$P$2013,AX91)="DUPLICIDADE NO DIA","CONFLITO"&amp;IF(INDEX('Controle de reservas'!$M$14:$M$2013,AX91)&lt;&gt;"",CHAR(10)&amp;INDEX('Controle de reservas'!$M$14:$M$2013,AX91),"")&amp;IF(INDEX('Controle de reservas'!$N$14:$N$2013,AX91)&lt;&gt;"",CHAR(10)&amp;"Subst.: "&amp;INDEX('Controle de reservas'!$N$14:$N$2013,AX91),"")&amp;IF(AND(ISNUMBER(INDEX('Controle de reservas'!$I$14:$I$2013,AX91)),INDEX('Controle de reservas'!$I$14:$I$2013,AX91)&gt;0,INDEX('Controle de reservas'!$K$14:$K$2013,AX91)&gt;INDEX('Controle de reservas'!$I$14:$I$2013,AX91)),CHAR(10)&amp;"DIVERGÊNCIA DE DATAS",""),IF(INDEX('Controle de reservas'!$L$14:$L$2013,AX91)="Em cobertura","COV",IF(INDEX('Controle de reservas'!$L$14:$L$2013,AX91)="Disponível","DISP",IF(INDEX('Controle de reservas'!$L$14:$L$2013,AX91)="Não utilizado","NU",IF(INDEX('Controle de reservas'!$L$14:$L$2013,AX91)="Folga","F",IF(INDEX('Controle de reservas'!$L$14:$L$2013,AX91)="Ocorrência","O",IF(INDEX('Controle de reservas'!$L$14:$L$2013,AX91)="Programado","PROG",IF(INDEX('Controle de reservas'!$L$14:$L$2013,AX91)="Disponível no posto","DP","SEM SITUAÇÃO")))))))&amp;IF(INDEX('Controle de reservas'!$M$14:$M$2013,AX91)&lt;&gt;"",CHAR(10)&amp;INDEX('Controle de reservas'!$M$14:$M$2013,AX91),IF(OR(INDEX('Controle de reservas'!$L$14:$L$2013,AX91)="Em cobertura",INDEX('Controle de reservas'!$L$14:$L$2013,AX91)="Programado"),CHAR(10)&amp;"SEM LOCAL",""))&amp;IF(INDEX('Controle de reservas'!$N$14:$N$2013,AX91)&lt;&gt;"",CHAR(10)&amp;"Subst.: "&amp;INDEX('Controle de reservas'!$N$14:$N$2013,AX91),"")&amp;IF(AND(ISNUMBER(INDEX('Controle de reservas'!$I$14:$I$2013,AX91)),INDEX('Controle de reservas'!$I$14:$I$2013,AX91)&gt;0,INDEX('Controle de reservas'!$K$14:$K$2013,AX91)&gt;INDEX('Controle de reservas'!$I$14:$I$2013,AX91)),CHAR(10)&amp;"DIVERGÊNCIA DE DATAS","")&amp;IF(INDEX('Controle de reservas'!$P$14:$P$2013,AX91)&lt;&gt;"OK"," !",""))))</f>
      </c>
      <c r="K91" s="17">
        <f ca="1">IF(OR($AQ91=0,K$9="",K$9&lt;$AS91,AND($AT91&lt;&gt;"",K$9&gt;$AT91)),"",IF(AY91=0,"—",IF(INDEX('Controle de reservas'!$P$14:$P$2013,AY91)="DUPLICIDADE NO DIA","CONFLITO"&amp;IF(INDEX('Controle de reservas'!$M$14:$M$2013,AY91)&lt;&gt;"",CHAR(10)&amp;INDEX('Controle de reservas'!$M$14:$M$2013,AY91),"")&amp;IF(INDEX('Controle de reservas'!$N$14:$N$2013,AY91)&lt;&gt;"",CHAR(10)&amp;"Subst.: "&amp;INDEX('Controle de reservas'!$N$14:$N$2013,AY91),"")&amp;IF(AND(ISNUMBER(INDEX('Controle de reservas'!$I$14:$I$2013,AY91)),INDEX('Controle de reservas'!$I$14:$I$2013,AY91)&gt;0,INDEX('Controle de reservas'!$K$14:$K$2013,AY91)&gt;INDEX('Controle de reservas'!$I$14:$I$2013,AY91)),CHAR(10)&amp;"DIVERGÊNCIA DE DATAS",""),IF(INDEX('Controle de reservas'!$L$14:$L$2013,AY91)="Em cobertura","COV",IF(INDEX('Controle de reservas'!$L$14:$L$2013,AY91)="Disponível","DISP",IF(INDEX('Controle de reservas'!$L$14:$L$2013,AY91)="Não utilizado","NU",IF(INDEX('Controle de reservas'!$L$14:$L$2013,AY91)="Folga","F",IF(INDEX('Controle de reservas'!$L$14:$L$2013,AY91)="Ocorrência","O",IF(INDEX('Controle de reservas'!$L$14:$L$2013,AY91)="Programado","PROG",IF(INDEX('Controle de reservas'!$L$14:$L$2013,AY91)="Disponível no posto","DP","SEM SITUAÇÃO")))))))&amp;IF(INDEX('Controle de reservas'!$M$14:$M$2013,AY91)&lt;&gt;"",CHAR(10)&amp;INDEX('Controle de reservas'!$M$14:$M$2013,AY91),IF(OR(INDEX('Controle de reservas'!$L$14:$L$2013,AY91)="Em cobertura",INDEX('Controle de reservas'!$L$14:$L$2013,AY91)="Programado"),CHAR(10)&amp;"SEM LOCAL",""))&amp;IF(INDEX('Controle de reservas'!$N$14:$N$2013,AY91)&lt;&gt;"",CHAR(10)&amp;"Subst.: "&amp;INDEX('Controle de reservas'!$N$14:$N$2013,AY91),"")&amp;IF(AND(ISNUMBER(INDEX('Controle de reservas'!$I$14:$I$2013,AY91)),INDEX('Controle de reservas'!$I$14:$I$2013,AY91)&gt;0,INDEX('Controle de reservas'!$K$14:$K$2013,AY91)&gt;INDEX('Controle de reservas'!$I$14:$I$2013,AY91)),CHAR(10)&amp;"DIVERGÊNCIA DE DATAS","")&amp;IF(INDEX('Controle de reservas'!$P$14:$P$2013,AY91)&lt;&gt;"OK"," !",""))))</f>
      </c>
      <c r="L91" s="17">
        <f ca="1">IF(OR($AQ91=0,L$9="",L$9&lt;$AS91,AND($AT91&lt;&gt;"",L$9&gt;$AT91)),"",IF(AZ91=0,"—",IF(INDEX('Controle de reservas'!$P$14:$P$2013,AZ91)="DUPLICIDADE NO DIA","CONFLITO"&amp;IF(INDEX('Controle de reservas'!$M$14:$M$2013,AZ91)&lt;&gt;"",CHAR(10)&amp;INDEX('Controle de reservas'!$M$14:$M$2013,AZ91),"")&amp;IF(INDEX('Controle de reservas'!$N$14:$N$2013,AZ91)&lt;&gt;"",CHAR(10)&amp;"Subst.: "&amp;INDEX('Controle de reservas'!$N$14:$N$2013,AZ91),"")&amp;IF(AND(ISNUMBER(INDEX('Controle de reservas'!$I$14:$I$2013,AZ91)),INDEX('Controle de reservas'!$I$14:$I$2013,AZ91)&gt;0,INDEX('Controle de reservas'!$K$14:$K$2013,AZ91)&gt;INDEX('Controle de reservas'!$I$14:$I$2013,AZ91)),CHAR(10)&amp;"DIVERGÊNCIA DE DATAS",""),IF(INDEX('Controle de reservas'!$L$14:$L$2013,AZ91)="Em cobertura","COV",IF(INDEX('Controle de reservas'!$L$14:$L$2013,AZ91)="Disponível","DISP",IF(INDEX('Controle de reservas'!$L$14:$L$2013,AZ91)="Não utilizado","NU",IF(INDEX('Controle de reservas'!$L$14:$L$2013,AZ91)="Folga","F",IF(INDEX('Controle de reservas'!$L$14:$L$2013,AZ91)="Ocorrência","O",IF(INDEX('Controle de reservas'!$L$14:$L$2013,AZ91)="Programado","PROG",IF(INDEX('Controle de reservas'!$L$14:$L$2013,AZ91)="Disponível no posto","DP","SEM SITUAÇÃO")))))))&amp;IF(INDEX('Controle de reservas'!$M$14:$M$2013,AZ91)&lt;&gt;"",CHAR(10)&amp;INDEX('Controle de reservas'!$M$14:$M$2013,AZ91),IF(OR(INDEX('Controle de reservas'!$L$14:$L$2013,AZ91)="Em cobertura",INDEX('Controle de reservas'!$L$14:$L$2013,AZ91)="Programado"),CHAR(10)&amp;"SEM LOCAL",""))&amp;IF(INDEX('Controle de reservas'!$N$14:$N$2013,AZ91)&lt;&gt;"",CHAR(10)&amp;"Subst.: "&amp;INDEX('Controle de reservas'!$N$14:$N$2013,AZ91),"")&amp;IF(AND(ISNUMBER(INDEX('Controle de reservas'!$I$14:$I$2013,AZ91)),INDEX('Controle de reservas'!$I$14:$I$2013,AZ91)&gt;0,INDEX('Controle de reservas'!$K$14:$K$2013,AZ91)&gt;INDEX('Controle de reservas'!$I$14:$I$2013,AZ91)),CHAR(10)&amp;"DIVERGÊNCIA DE DATAS","")&amp;IF(INDEX('Controle de reservas'!$P$14:$P$2013,AZ91)&lt;&gt;"OK"," !",""))))</f>
      </c>
      <c r="M91" s="17">
        <f ca="1">IF(OR($AQ91=0,M$9="",M$9&lt;$AS91,AND($AT91&lt;&gt;"",M$9&gt;$AT91)),"",IF(BA91=0,"—",IF(INDEX('Controle de reservas'!$P$14:$P$2013,BA91)="DUPLICIDADE NO DIA","CONFLITO"&amp;IF(INDEX('Controle de reservas'!$M$14:$M$2013,BA91)&lt;&gt;"",CHAR(10)&amp;INDEX('Controle de reservas'!$M$14:$M$2013,BA91),"")&amp;IF(INDEX('Controle de reservas'!$N$14:$N$2013,BA91)&lt;&gt;"",CHAR(10)&amp;"Subst.: "&amp;INDEX('Controle de reservas'!$N$14:$N$2013,BA91),"")&amp;IF(AND(ISNUMBER(INDEX('Controle de reservas'!$I$14:$I$2013,BA91)),INDEX('Controle de reservas'!$I$14:$I$2013,BA91)&gt;0,INDEX('Controle de reservas'!$K$14:$K$2013,BA91)&gt;INDEX('Controle de reservas'!$I$14:$I$2013,BA91)),CHAR(10)&amp;"DIVERGÊNCIA DE DATAS",""),IF(INDEX('Controle de reservas'!$L$14:$L$2013,BA91)="Em cobertura","COV",IF(INDEX('Controle de reservas'!$L$14:$L$2013,BA91)="Disponível","DISP",IF(INDEX('Controle de reservas'!$L$14:$L$2013,BA91)="Não utilizado","NU",IF(INDEX('Controle de reservas'!$L$14:$L$2013,BA91)="Folga","F",IF(INDEX('Controle de reservas'!$L$14:$L$2013,BA91)="Ocorrência","O",IF(INDEX('Controle de reservas'!$L$14:$L$2013,BA91)="Programado","PROG",IF(INDEX('Controle de reservas'!$L$14:$L$2013,BA91)="Disponível no posto","DP","SEM SITUAÇÃO")))))))&amp;IF(INDEX('Controle de reservas'!$M$14:$M$2013,BA91)&lt;&gt;"",CHAR(10)&amp;INDEX('Controle de reservas'!$M$14:$M$2013,BA91),IF(OR(INDEX('Controle de reservas'!$L$14:$L$2013,BA91)="Em cobertura",INDEX('Controle de reservas'!$L$14:$L$2013,BA91)="Programado"),CHAR(10)&amp;"SEM LOCAL",""))&amp;IF(INDEX('Controle de reservas'!$N$14:$N$2013,BA91)&lt;&gt;"",CHAR(10)&amp;"Subst.: "&amp;INDEX('Controle de reservas'!$N$14:$N$2013,BA91),"")&amp;IF(AND(ISNUMBER(INDEX('Controle de reservas'!$I$14:$I$2013,BA91)),INDEX('Controle de reservas'!$I$14:$I$2013,BA91)&gt;0,INDEX('Controle de reservas'!$K$14:$K$2013,BA91)&gt;INDEX('Controle de reservas'!$I$14:$I$2013,BA91)),CHAR(10)&amp;"DIVERGÊNCIA DE DATAS","")&amp;IF(INDEX('Controle de reservas'!$P$14:$P$2013,BA91)&lt;&gt;"OK"," !",""))))</f>
      </c>
      <c r="N91" s="17">
        <f ca="1">IF(OR($AQ91=0,N$9="",N$9&lt;$AS91,AND($AT91&lt;&gt;"",N$9&gt;$AT91)),"",IF(BB91=0,"—",IF(INDEX('Controle de reservas'!$P$14:$P$2013,BB91)="DUPLICIDADE NO DIA","CONFLITO"&amp;IF(INDEX('Controle de reservas'!$M$14:$M$2013,BB91)&lt;&gt;"",CHAR(10)&amp;INDEX('Controle de reservas'!$M$14:$M$2013,BB91),"")&amp;IF(INDEX('Controle de reservas'!$N$14:$N$2013,BB91)&lt;&gt;"",CHAR(10)&amp;"Subst.: "&amp;INDEX('Controle de reservas'!$N$14:$N$2013,BB91),"")&amp;IF(AND(ISNUMBER(INDEX('Controle de reservas'!$I$14:$I$2013,BB91)),INDEX('Controle de reservas'!$I$14:$I$2013,BB91)&gt;0,INDEX('Controle de reservas'!$K$14:$K$2013,BB91)&gt;INDEX('Controle de reservas'!$I$14:$I$2013,BB91)),CHAR(10)&amp;"DIVERGÊNCIA DE DATAS",""),IF(INDEX('Controle de reservas'!$L$14:$L$2013,BB91)="Em cobertura","COV",IF(INDEX('Controle de reservas'!$L$14:$L$2013,BB91)="Disponível","DISP",IF(INDEX('Controle de reservas'!$L$14:$L$2013,BB91)="Não utilizado","NU",IF(INDEX('Controle de reservas'!$L$14:$L$2013,BB91)="Folga","F",IF(INDEX('Controle de reservas'!$L$14:$L$2013,BB91)="Ocorrência","O",IF(INDEX('Controle de reservas'!$L$14:$L$2013,BB91)="Programado","PROG",IF(INDEX('Controle de reservas'!$L$14:$L$2013,BB91)="Disponível no posto","DP","SEM SITUAÇÃO")))))))&amp;IF(INDEX('Controle de reservas'!$M$14:$M$2013,BB91)&lt;&gt;"",CHAR(10)&amp;INDEX('Controle de reservas'!$M$14:$M$2013,BB91),IF(OR(INDEX('Controle de reservas'!$L$14:$L$2013,BB91)="Em cobertura",INDEX('Controle de reservas'!$L$14:$L$2013,BB91)="Programado"),CHAR(10)&amp;"SEM LOCAL",""))&amp;IF(INDEX('Controle de reservas'!$N$14:$N$2013,BB91)&lt;&gt;"",CHAR(10)&amp;"Subst.: "&amp;INDEX('Controle de reservas'!$N$14:$N$2013,BB91),"")&amp;IF(AND(ISNUMBER(INDEX('Controle de reservas'!$I$14:$I$2013,BB91)),INDEX('Controle de reservas'!$I$14:$I$2013,BB91)&gt;0,INDEX('Controle de reservas'!$K$14:$K$2013,BB91)&gt;INDEX('Controle de reservas'!$I$14:$I$2013,BB91)),CHAR(10)&amp;"DIVERGÊNCIA DE DATAS","")&amp;IF(INDEX('Controle de reservas'!$P$14:$P$2013,BB91)&lt;&gt;"OK"," !",""))))</f>
      </c>
      <c r="O91" s="17">
        <f ca="1">IF(OR($AQ91=0,O$9="",O$9&lt;$AS91,AND($AT91&lt;&gt;"",O$9&gt;$AT91)),"",IF(BC91=0,"—",IF(INDEX('Controle de reservas'!$P$14:$P$2013,BC91)="DUPLICIDADE NO DIA","CONFLITO"&amp;IF(INDEX('Controle de reservas'!$M$14:$M$2013,BC91)&lt;&gt;"",CHAR(10)&amp;INDEX('Controle de reservas'!$M$14:$M$2013,BC91),"")&amp;IF(INDEX('Controle de reservas'!$N$14:$N$2013,BC91)&lt;&gt;"",CHAR(10)&amp;"Subst.: "&amp;INDEX('Controle de reservas'!$N$14:$N$2013,BC91),"")&amp;IF(AND(ISNUMBER(INDEX('Controle de reservas'!$I$14:$I$2013,BC91)),INDEX('Controle de reservas'!$I$14:$I$2013,BC91)&gt;0,INDEX('Controle de reservas'!$K$14:$K$2013,BC91)&gt;INDEX('Controle de reservas'!$I$14:$I$2013,BC91)),CHAR(10)&amp;"DIVERGÊNCIA DE DATAS",""),IF(INDEX('Controle de reservas'!$L$14:$L$2013,BC91)="Em cobertura","COV",IF(INDEX('Controle de reservas'!$L$14:$L$2013,BC91)="Disponível","DISP",IF(INDEX('Controle de reservas'!$L$14:$L$2013,BC91)="Não utilizado","NU",IF(INDEX('Controle de reservas'!$L$14:$L$2013,BC91)="Folga","F",IF(INDEX('Controle de reservas'!$L$14:$L$2013,BC91)="Ocorrência","O",IF(INDEX('Controle de reservas'!$L$14:$L$2013,BC91)="Programado","PROG",IF(INDEX('Controle de reservas'!$L$14:$L$2013,BC91)="Disponível no posto","DP","SEM SITUAÇÃO")))))))&amp;IF(INDEX('Controle de reservas'!$M$14:$M$2013,BC91)&lt;&gt;"",CHAR(10)&amp;INDEX('Controle de reservas'!$M$14:$M$2013,BC91),IF(OR(INDEX('Controle de reservas'!$L$14:$L$2013,BC91)="Em cobertura",INDEX('Controle de reservas'!$L$14:$L$2013,BC91)="Programado"),CHAR(10)&amp;"SEM LOCAL",""))&amp;IF(INDEX('Controle de reservas'!$N$14:$N$2013,BC91)&lt;&gt;"",CHAR(10)&amp;"Subst.: "&amp;INDEX('Controle de reservas'!$N$14:$N$2013,BC91),"")&amp;IF(AND(ISNUMBER(INDEX('Controle de reservas'!$I$14:$I$2013,BC91)),INDEX('Controle de reservas'!$I$14:$I$2013,BC91)&gt;0,INDEX('Controle de reservas'!$K$14:$K$2013,BC91)&gt;INDEX('Controle de reservas'!$I$14:$I$2013,BC91)),CHAR(10)&amp;"DIVERGÊNCIA DE DATAS","")&amp;IF(INDEX('Controle de reservas'!$P$14:$P$2013,BC91)&lt;&gt;"OK"," !",""))))</f>
      </c>
      <c r="P91" s="17">
        <f ca="1">IF(OR($AQ91=0,P$9="",P$9&lt;$AS91,AND($AT91&lt;&gt;"",P$9&gt;$AT91)),"",IF(BD91=0,"—",IF(INDEX('Controle de reservas'!$P$14:$P$2013,BD91)="DUPLICIDADE NO DIA","CONFLITO"&amp;IF(INDEX('Controle de reservas'!$M$14:$M$2013,BD91)&lt;&gt;"",CHAR(10)&amp;INDEX('Controle de reservas'!$M$14:$M$2013,BD91),"")&amp;IF(INDEX('Controle de reservas'!$N$14:$N$2013,BD91)&lt;&gt;"",CHAR(10)&amp;"Subst.: "&amp;INDEX('Controle de reservas'!$N$14:$N$2013,BD91),"")&amp;IF(AND(ISNUMBER(INDEX('Controle de reservas'!$I$14:$I$2013,BD91)),INDEX('Controle de reservas'!$I$14:$I$2013,BD91)&gt;0,INDEX('Controle de reservas'!$K$14:$K$2013,BD91)&gt;INDEX('Controle de reservas'!$I$14:$I$2013,BD91)),CHAR(10)&amp;"DIVERGÊNCIA DE DATAS",""),IF(INDEX('Controle de reservas'!$L$14:$L$2013,BD91)="Em cobertura","COV",IF(INDEX('Controle de reservas'!$L$14:$L$2013,BD91)="Disponível","DISP",IF(INDEX('Controle de reservas'!$L$14:$L$2013,BD91)="Não utilizado","NU",IF(INDEX('Controle de reservas'!$L$14:$L$2013,BD91)="Folga","F",IF(INDEX('Controle de reservas'!$L$14:$L$2013,BD91)="Ocorrência","O",IF(INDEX('Controle de reservas'!$L$14:$L$2013,BD91)="Programado","PROG",IF(INDEX('Controle de reservas'!$L$14:$L$2013,BD91)="Disponível no posto","DP","SEM SITUAÇÃO")))))))&amp;IF(INDEX('Controle de reservas'!$M$14:$M$2013,BD91)&lt;&gt;"",CHAR(10)&amp;INDEX('Controle de reservas'!$M$14:$M$2013,BD91),IF(OR(INDEX('Controle de reservas'!$L$14:$L$2013,BD91)="Em cobertura",INDEX('Controle de reservas'!$L$14:$L$2013,BD91)="Programado"),CHAR(10)&amp;"SEM LOCAL",""))&amp;IF(INDEX('Controle de reservas'!$N$14:$N$2013,BD91)&lt;&gt;"",CHAR(10)&amp;"Subst.: "&amp;INDEX('Controle de reservas'!$N$14:$N$2013,BD91),"")&amp;IF(AND(ISNUMBER(INDEX('Controle de reservas'!$I$14:$I$2013,BD91)),INDEX('Controle de reservas'!$I$14:$I$2013,BD91)&gt;0,INDEX('Controle de reservas'!$K$14:$K$2013,BD91)&gt;INDEX('Controle de reservas'!$I$14:$I$2013,BD91)),CHAR(10)&amp;"DIVERGÊNCIA DE DATAS","")&amp;IF(INDEX('Controle de reservas'!$P$14:$P$2013,BD91)&lt;&gt;"OK"," !",""))))</f>
      </c>
      <c r="Q91" s="17">
        <f ca="1">IF(OR($AQ91=0,Q$9="",Q$9&lt;$AS91,AND($AT91&lt;&gt;"",Q$9&gt;$AT91)),"",IF(BE91=0,"—",IF(INDEX('Controle de reservas'!$P$14:$P$2013,BE91)="DUPLICIDADE NO DIA","CONFLITO"&amp;IF(INDEX('Controle de reservas'!$M$14:$M$2013,BE91)&lt;&gt;"",CHAR(10)&amp;INDEX('Controle de reservas'!$M$14:$M$2013,BE91),"")&amp;IF(INDEX('Controle de reservas'!$N$14:$N$2013,BE91)&lt;&gt;"",CHAR(10)&amp;"Subst.: "&amp;INDEX('Controle de reservas'!$N$14:$N$2013,BE91),"")&amp;IF(AND(ISNUMBER(INDEX('Controle de reservas'!$I$14:$I$2013,BE91)),INDEX('Controle de reservas'!$I$14:$I$2013,BE91)&gt;0,INDEX('Controle de reservas'!$K$14:$K$2013,BE91)&gt;INDEX('Controle de reservas'!$I$14:$I$2013,BE91)),CHAR(10)&amp;"DIVERGÊNCIA DE DATAS",""),IF(INDEX('Controle de reservas'!$L$14:$L$2013,BE91)="Em cobertura","COV",IF(INDEX('Controle de reservas'!$L$14:$L$2013,BE91)="Disponível","DISP",IF(INDEX('Controle de reservas'!$L$14:$L$2013,BE91)="Não utilizado","NU",IF(INDEX('Controle de reservas'!$L$14:$L$2013,BE91)="Folga","F",IF(INDEX('Controle de reservas'!$L$14:$L$2013,BE91)="Ocorrência","O",IF(INDEX('Controle de reservas'!$L$14:$L$2013,BE91)="Programado","PROG",IF(INDEX('Controle de reservas'!$L$14:$L$2013,BE91)="Disponível no posto","DP","SEM SITUAÇÃO")))))))&amp;IF(INDEX('Controle de reservas'!$M$14:$M$2013,BE91)&lt;&gt;"",CHAR(10)&amp;INDEX('Controle de reservas'!$M$14:$M$2013,BE91),IF(OR(INDEX('Controle de reservas'!$L$14:$L$2013,BE91)="Em cobertura",INDEX('Controle de reservas'!$L$14:$L$2013,BE91)="Programado"),CHAR(10)&amp;"SEM LOCAL",""))&amp;IF(INDEX('Controle de reservas'!$N$14:$N$2013,BE91)&lt;&gt;"",CHAR(10)&amp;"Subst.: "&amp;INDEX('Controle de reservas'!$N$14:$N$2013,BE91),"")&amp;IF(AND(ISNUMBER(INDEX('Controle de reservas'!$I$14:$I$2013,BE91)),INDEX('Controle de reservas'!$I$14:$I$2013,BE91)&gt;0,INDEX('Controle de reservas'!$K$14:$K$2013,BE91)&gt;INDEX('Controle de reservas'!$I$14:$I$2013,BE91)),CHAR(10)&amp;"DIVERGÊNCIA DE DATAS","")&amp;IF(INDEX('Controle de reservas'!$P$14:$P$2013,BE91)&lt;&gt;"OK"," !",""))))</f>
      </c>
      <c r="R91" s="17">
        <f ca="1">IF(OR($AQ91=0,R$9="",R$9&lt;$AS91,AND($AT91&lt;&gt;"",R$9&gt;$AT91)),"",IF(BF91=0,"—",IF(INDEX('Controle de reservas'!$P$14:$P$2013,BF91)="DUPLICIDADE NO DIA","CONFLITO"&amp;IF(INDEX('Controle de reservas'!$M$14:$M$2013,BF91)&lt;&gt;"",CHAR(10)&amp;INDEX('Controle de reservas'!$M$14:$M$2013,BF91),"")&amp;IF(INDEX('Controle de reservas'!$N$14:$N$2013,BF91)&lt;&gt;"",CHAR(10)&amp;"Subst.: "&amp;INDEX('Controle de reservas'!$N$14:$N$2013,BF91),"")&amp;IF(AND(ISNUMBER(INDEX('Controle de reservas'!$I$14:$I$2013,BF91)),INDEX('Controle de reservas'!$I$14:$I$2013,BF91)&gt;0,INDEX('Controle de reservas'!$K$14:$K$2013,BF91)&gt;INDEX('Controle de reservas'!$I$14:$I$2013,BF91)),CHAR(10)&amp;"DIVERGÊNCIA DE DATAS",""),IF(INDEX('Controle de reservas'!$L$14:$L$2013,BF91)="Em cobertura","COV",IF(INDEX('Controle de reservas'!$L$14:$L$2013,BF91)="Disponível","DISP",IF(INDEX('Controle de reservas'!$L$14:$L$2013,BF91)="Não utilizado","NU",IF(INDEX('Controle de reservas'!$L$14:$L$2013,BF91)="Folga","F",IF(INDEX('Controle de reservas'!$L$14:$L$2013,BF91)="Ocorrência","O",IF(INDEX('Controle de reservas'!$L$14:$L$2013,BF91)="Programado","PROG",IF(INDEX('Controle de reservas'!$L$14:$L$2013,BF91)="Disponível no posto","DP","SEM SITUAÇÃO")))))))&amp;IF(INDEX('Controle de reservas'!$M$14:$M$2013,BF91)&lt;&gt;"",CHAR(10)&amp;INDEX('Controle de reservas'!$M$14:$M$2013,BF91),IF(OR(INDEX('Controle de reservas'!$L$14:$L$2013,BF91)="Em cobertura",INDEX('Controle de reservas'!$L$14:$L$2013,BF91)="Programado"),CHAR(10)&amp;"SEM LOCAL",""))&amp;IF(INDEX('Controle de reservas'!$N$14:$N$2013,BF91)&lt;&gt;"",CHAR(10)&amp;"Subst.: "&amp;INDEX('Controle de reservas'!$N$14:$N$2013,BF91),"")&amp;IF(AND(ISNUMBER(INDEX('Controle de reservas'!$I$14:$I$2013,BF91)),INDEX('Controle de reservas'!$I$14:$I$2013,BF91)&gt;0,INDEX('Controle de reservas'!$K$14:$K$2013,BF91)&gt;INDEX('Controle de reservas'!$I$14:$I$2013,BF91)),CHAR(10)&amp;"DIVERGÊNCIA DE DATAS","")&amp;IF(INDEX('Controle de reservas'!$P$14:$P$2013,BF91)&lt;&gt;"OK"," !",""))))</f>
      </c>
      <c r="S91" s="17">
        <f ca="1">IF(OR($AQ91=0,S$9="",S$9&lt;$AS91,AND($AT91&lt;&gt;"",S$9&gt;$AT91)),"",IF(BG91=0,"—",IF(INDEX('Controle de reservas'!$P$14:$P$2013,BG91)="DUPLICIDADE NO DIA","CONFLITO"&amp;IF(INDEX('Controle de reservas'!$M$14:$M$2013,BG91)&lt;&gt;"",CHAR(10)&amp;INDEX('Controle de reservas'!$M$14:$M$2013,BG91),"")&amp;IF(INDEX('Controle de reservas'!$N$14:$N$2013,BG91)&lt;&gt;"",CHAR(10)&amp;"Subst.: "&amp;INDEX('Controle de reservas'!$N$14:$N$2013,BG91),"")&amp;IF(AND(ISNUMBER(INDEX('Controle de reservas'!$I$14:$I$2013,BG91)),INDEX('Controle de reservas'!$I$14:$I$2013,BG91)&gt;0,INDEX('Controle de reservas'!$K$14:$K$2013,BG91)&gt;INDEX('Controle de reservas'!$I$14:$I$2013,BG91)),CHAR(10)&amp;"DIVERGÊNCIA DE DATAS",""),IF(INDEX('Controle de reservas'!$L$14:$L$2013,BG91)="Em cobertura","COV",IF(INDEX('Controle de reservas'!$L$14:$L$2013,BG91)="Disponível","DISP",IF(INDEX('Controle de reservas'!$L$14:$L$2013,BG91)="Não utilizado","NU",IF(INDEX('Controle de reservas'!$L$14:$L$2013,BG91)="Folga","F",IF(INDEX('Controle de reservas'!$L$14:$L$2013,BG91)="Ocorrência","O",IF(INDEX('Controle de reservas'!$L$14:$L$2013,BG91)="Programado","PROG",IF(INDEX('Controle de reservas'!$L$14:$L$2013,BG91)="Disponível no posto","DP","SEM SITUAÇÃO")))))))&amp;IF(INDEX('Controle de reservas'!$M$14:$M$2013,BG91)&lt;&gt;"",CHAR(10)&amp;INDEX('Controle de reservas'!$M$14:$M$2013,BG91),IF(OR(INDEX('Controle de reservas'!$L$14:$L$2013,BG91)="Em cobertura",INDEX('Controle de reservas'!$L$14:$L$2013,BG91)="Programado"),CHAR(10)&amp;"SEM LOCAL",""))&amp;IF(INDEX('Controle de reservas'!$N$14:$N$2013,BG91)&lt;&gt;"",CHAR(10)&amp;"Subst.: "&amp;INDEX('Controle de reservas'!$N$14:$N$2013,BG91),"")&amp;IF(AND(ISNUMBER(INDEX('Controle de reservas'!$I$14:$I$2013,BG91)),INDEX('Controle de reservas'!$I$14:$I$2013,BG91)&gt;0,INDEX('Controle de reservas'!$K$14:$K$2013,BG91)&gt;INDEX('Controle de reservas'!$I$14:$I$2013,BG91)),CHAR(10)&amp;"DIVERGÊNCIA DE DATAS","")&amp;IF(INDEX('Controle de reservas'!$P$14:$P$2013,BG91)&lt;&gt;"OK"," !",""))))</f>
      </c>
      <c r="T91" s="17">
        <f ca="1">IF(OR($AQ91=0,T$9="",T$9&lt;$AS91,AND($AT91&lt;&gt;"",T$9&gt;$AT91)),"",IF(BH91=0,"—",IF(INDEX('Controle de reservas'!$P$14:$P$2013,BH91)="DUPLICIDADE NO DIA","CONFLITO"&amp;IF(INDEX('Controle de reservas'!$M$14:$M$2013,BH91)&lt;&gt;"",CHAR(10)&amp;INDEX('Controle de reservas'!$M$14:$M$2013,BH91),"")&amp;IF(INDEX('Controle de reservas'!$N$14:$N$2013,BH91)&lt;&gt;"",CHAR(10)&amp;"Subst.: "&amp;INDEX('Controle de reservas'!$N$14:$N$2013,BH91),"")&amp;IF(AND(ISNUMBER(INDEX('Controle de reservas'!$I$14:$I$2013,BH91)),INDEX('Controle de reservas'!$I$14:$I$2013,BH91)&gt;0,INDEX('Controle de reservas'!$K$14:$K$2013,BH91)&gt;INDEX('Controle de reservas'!$I$14:$I$2013,BH91)),CHAR(10)&amp;"DIVERGÊNCIA DE DATAS",""),IF(INDEX('Controle de reservas'!$L$14:$L$2013,BH91)="Em cobertura","COV",IF(INDEX('Controle de reservas'!$L$14:$L$2013,BH91)="Disponível","DISP",IF(INDEX('Controle de reservas'!$L$14:$L$2013,BH91)="Não utilizado","NU",IF(INDEX('Controle de reservas'!$L$14:$L$2013,BH91)="Folga","F",IF(INDEX('Controle de reservas'!$L$14:$L$2013,BH91)="Ocorrência","O",IF(INDEX('Controle de reservas'!$L$14:$L$2013,BH91)="Programado","PROG",IF(INDEX('Controle de reservas'!$L$14:$L$2013,BH91)="Disponível no posto","DP","SEM SITUAÇÃO")))))))&amp;IF(INDEX('Controle de reservas'!$M$14:$M$2013,BH91)&lt;&gt;"",CHAR(10)&amp;INDEX('Controle de reservas'!$M$14:$M$2013,BH91),IF(OR(INDEX('Controle de reservas'!$L$14:$L$2013,BH91)="Em cobertura",INDEX('Controle de reservas'!$L$14:$L$2013,BH91)="Programado"),CHAR(10)&amp;"SEM LOCAL",""))&amp;IF(INDEX('Controle de reservas'!$N$14:$N$2013,BH91)&lt;&gt;"",CHAR(10)&amp;"Subst.: "&amp;INDEX('Controle de reservas'!$N$14:$N$2013,BH91),"")&amp;IF(AND(ISNUMBER(INDEX('Controle de reservas'!$I$14:$I$2013,BH91)),INDEX('Controle de reservas'!$I$14:$I$2013,BH91)&gt;0,INDEX('Controle de reservas'!$K$14:$K$2013,BH91)&gt;INDEX('Controle de reservas'!$I$14:$I$2013,BH91)),CHAR(10)&amp;"DIVERGÊNCIA DE DATAS","")&amp;IF(INDEX('Controle de reservas'!$P$14:$P$2013,BH91)&lt;&gt;"OK"," !",""))))</f>
      </c>
      <c r="U91" s="17">
        <f ca="1">IF(OR($AQ91=0,U$9="",U$9&lt;$AS91,AND($AT91&lt;&gt;"",U$9&gt;$AT91)),"",IF(BI91=0,"—",IF(INDEX('Controle de reservas'!$P$14:$P$2013,BI91)="DUPLICIDADE NO DIA","CONFLITO"&amp;IF(INDEX('Controle de reservas'!$M$14:$M$2013,BI91)&lt;&gt;"",CHAR(10)&amp;INDEX('Controle de reservas'!$M$14:$M$2013,BI91),"")&amp;IF(INDEX('Controle de reservas'!$N$14:$N$2013,BI91)&lt;&gt;"",CHAR(10)&amp;"Subst.: "&amp;INDEX('Controle de reservas'!$N$14:$N$2013,BI91),"")&amp;IF(AND(ISNUMBER(INDEX('Controle de reservas'!$I$14:$I$2013,BI91)),INDEX('Controle de reservas'!$I$14:$I$2013,BI91)&gt;0,INDEX('Controle de reservas'!$K$14:$K$2013,BI91)&gt;INDEX('Controle de reservas'!$I$14:$I$2013,BI91)),CHAR(10)&amp;"DIVERGÊNCIA DE DATAS",""),IF(INDEX('Controle de reservas'!$L$14:$L$2013,BI91)="Em cobertura","COV",IF(INDEX('Controle de reservas'!$L$14:$L$2013,BI91)="Disponível","DISP",IF(INDEX('Controle de reservas'!$L$14:$L$2013,BI91)="Não utilizado","NU",IF(INDEX('Controle de reservas'!$L$14:$L$2013,BI91)="Folga","F",IF(INDEX('Controle de reservas'!$L$14:$L$2013,BI91)="Ocorrência","O",IF(INDEX('Controle de reservas'!$L$14:$L$2013,BI91)="Programado","PROG",IF(INDEX('Controle de reservas'!$L$14:$L$2013,BI91)="Disponível no posto","DP","SEM SITUAÇÃO")))))))&amp;IF(INDEX('Controle de reservas'!$M$14:$M$2013,BI91)&lt;&gt;"",CHAR(10)&amp;INDEX('Controle de reservas'!$M$14:$M$2013,BI91),IF(OR(INDEX('Controle de reservas'!$L$14:$L$2013,BI91)="Em cobertura",INDEX('Controle de reservas'!$L$14:$L$2013,BI91)="Programado"),CHAR(10)&amp;"SEM LOCAL",""))&amp;IF(INDEX('Controle de reservas'!$N$14:$N$2013,BI91)&lt;&gt;"",CHAR(10)&amp;"Subst.: "&amp;INDEX('Controle de reservas'!$N$14:$N$2013,BI91),"")&amp;IF(AND(ISNUMBER(INDEX('Controle de reservas'!$I$14:$I$2013,BI91)),INDEX('Controle de reservas'!$I$14:$I$2013,BI91)&gt;0,INDEX('Controle de reservas'!$K$14:$K$2013,BI91)&gt;INDEX('Controle de reservas'!$I$14:$I$2013,BI91)),CHAR(10)&amp;"DIVERGÊNCIA DE DATAS","")&amp;IF(INDEX('Controle de reservas'!$P$14:$P$2013,BI91)&lt;&gt;"OK"," !",""))))</f>
      </c>
      <c r="V91" s="17">
        <f ca="1">IF(OR($AQ91=0,V$9="",V$9&lt;$AS91,AND($AT91&lt;&gt;"",V$9&gt;$AT91)),"",IF(BJ91=0,"—",IF(INDEX('Controle de reservas'!$P$14:$P$2013,BJ91)="DUPLICIDADE NO DIA","CONFLITO"&amp;IF(INDEX('Controle de reservas'!$M$14:$M$2013,BJ91)&lt;&gt;"",CHAR(10)&amp;INDEX('Controle de reservas'!$M$14:$M$2013,BJ91),"")&amp;IF(INDEX('Controle de reservas'!$N$14:$N$2013,BJ91)&lt;&gt;"",CHAR(10)&amp;"Subst.: "&amp;INDEX('Controle de reservas'!$N$14:$N$2013,BJ91),"")&amp;IF(AND(ISNUMBER(INDEX('Controle de reservas'!$I$14:$I$2013,BJ91)),INDEX('Controle de reservas'!$I$14:$I$2013,BJ91)&gt;0,INDEX('Controle de reservas'!$K$14:$K$2013,BJ91)&gt;INDEX('Controle de reservas'!$I$14:$I$2013,BJ91)),CHAR(10)&amp;"DIVERGÊNCIA DE DATAS",""),IF(INDEX('Controle de reservas'!$L$14:$L$2013,BJ91)="Em cobertura","COV",IF(INDEX('Controle de reservas'!$L$14:$L$2013,BJ91)="Disponível","DISP",IF(INDEX('Controle de reservas'!$L$14:$L$2013,BJ91)="Não utilizado","NU",IF(INDEX('Controle de reservas'!$L$14:$L$2013,BJ91)="Folga","F",IF(INDEX('Controle de reservas'!$L$14:$L$2013,BJ91)="Ocorrência","O",IF(INDEX('Controle de reservas'!$L$14:$L$2013,BJ91)="Programado","PROG",IF(INDEX('Controle de reservas'!$L$14:$L$2013,BJ91)="Disponível no posto","DP","SEM SITUAÇÃO")))))))&amp;IF(INDEX('Controle de reservas'!$M$14:$M$2013,BJ91)&lt;&gt;"",CHAR(10)&amp;INDEX('Controle de reservas'!$M$14:$M$2013,BJ91),IF(OR(INDEX('Controle de reservas'!$L$14:$L$2013,BJ91)="Em cobertura",INDEX('Controle de reservas'!$L$14:$L$2013,BJ91)="Programado"),CHAR(10)&amp;"SEM LOCAL",""))&amp;IF(INDEX('Controle de reservas'!$N$14:$N$2013,BJ91)&lt;&gt;"",CHAR(10)&amp;"Subst.: "&amp;INDEX('Controle de reservas'!$N$14:$N$2013,BJ91),"")&amp;IF(AND(ISNUMBER(INDEX('Controle de reservas'!$I$14:$I$2013,BJ91)),INDEX('Controle de reservas'!$I$14:$I$2013,BJ91)&gt;0,INDEX('Controle de reservas'!$K$14:$K$2013,BJ91)&gt;INDEX('Controle de reservas'!$I$14:$I$2013,BJ91)),CHAR(10)&amp;"DIVERGÊNCIA DE DATAS","")&amp;IF(INDEX('Controle de reservas'!$P$14:$P$2013,BJ91)&lt;&gt;"OK"," !",""))))</f>
      </c>
      <c r="W91" s="17">
        <f ca="1">IF(OR($AQ91=0,W$9="",W$9&lt;$AS91,AND($AT91&lt;&gt;"",W$9&gt;$AT91)),"",IF(BK91=0,"—",IF(INDEX('Controle de reservas'!$P$14:$P$2013,BK91)="DUPLICIDADE NO DIA","CONFLITO"&amp;IF(INDEX('Controle de reservas'!$M$14:$M$2013,BK91)&lt;&gt;"",CHAR(10)&amp;INDEX('Controle de reservas'!$M$14:$M$2013,BK91),"")&amp;IF(INDEX('Controle de reservas'!$N$14:$N$2013,BK91)&lt;&gt;"",CHAR(10)&amp;"Subst.: "&amp;INDEX('Controle de reservas'!$N$14:$N$2013,BK91),"")&amp;IF(AND(ISNUMBER(INDEX('Controle de reservas'!$I$14:$I$2013,BK91)),INDEX('Controle de reservas'!$I$14:$I$2013,BK91)&gt;0,INDEX('Controle de reservas'!$K$14:$K$2013,BK91)&gt;INDEX('Controle de reservas'!$I$14:$I$2013,BK91)),CHAR(10)&amp;"DIVERGÊNCIA DE DATAS",""),IF(INDEX('Controle de reservas'!$L$14:$L$2013,BK91)="Em cobertura","COV",IF(INDEX('Controle de reservas'!$L$14:$L$2013,BK91)="Disponível","DISP",IF(INDEX('Controle de reservas'!$L$14:$L$2013,BK91)="Não utilizado","NU",IF(INDEX('Controle de reservas'!$L$14:$L$2013,BK91)="Folga","F",IF(INDEX('Controle de reservas'!$L$14:$L$2013,BK91)="Ocorrência","O",IF(INDEX('Controle de reservas'!$L$14:$L$2013,BK91)="Programado","PROG",IF(INDEX('Controle de reservas'!$L$14:$L$2013,BK91)="Disponível no posto","DP","SEM SITUAÇÃO")))))))&amp;IF(INDEX('Controle de reservas'!$M$14:$M$2013,BK91)&lt;&gt;"",CHAR(10)&amp;INDEX('Controle de reservas'!$M$14:$M$2013,BK91),IF(OR(INDEX('Controle de reservas'!$L$14:$L$2013,BK91)="Em cobertura",INDEX('Controle de reservas'!$L$14:$L$2013,BK91)="Programado"),CHAR(10)&amp;"SEM LOCAL",""))&amp;IF(INDEX('Controle de reservas'!$N$14:$N$2013,BK91)&lt;&gt;"",CHAR(10)&amp;"Subst.: "&amp;INDEX('Controle de reservas'!$N$14:$N$2013,BK91),"")&amp;IF(AND(ISNUMBER(INDEX('Controle de reservas'!$I$14:$I$2013,BK91)),INDEX('Controle de reservas'!$I$14:$I$2013,BK91)&gt;0,INDEX('Controle de reservas'!$K$14:$K$2013,BK91)&gt;INDEX('Controle de reservas'!$I$14:$I$2013,BK91)),CHAR(10)&amp;"DIVERGÊNCIA DE DATAS","")&amp;IF(INDEX('Controle de reservas'!$P$14:$P$2013,BK91)&lt;&gt;"OK"," !",""))))</f>
      </c>
      <c r="X91" s="17">
        <f ca="1">IF(OR($AQ91=0,X$9="",X$9&lt;$AS91,AND($AT91&lt;&gt;"",X$9&gt;$AT91)),"",IF(BL91=0,"—",IF(INDEX('Controle de reservas'!$P$14:$P$2013,BL91)="DUPLICIDADE NO DIA","CONFLITO"&amp;IF(INDEX('Controle de reservas'!$M$14:$M$2013,BL91)&lt;&gt;"",CHAR(10)&amp;INDEX('Controle de reservas'!$M$14:$M$2013,BL91),"")&amp;IF(INDEX('Controle de reservas'!$N$14:$N$2013,BL91)&lt;&gt;"",CHAR(10)&amp;"Subst.: "&amp;INDEX('Controle de reservas'!$N$14:$N$2013,BL91),"")&amp;IF(AND(ISNUMBER(INDEX('Controle de reservas'!$I$14:$I$2013,BL91)),INDEX('Controle de reservas'!$I$14:$I$2013,BL91)&gt;0,INDEX('Controle de reservas'!$K$14:$K$2013,BL91)&gt;INDEX('Controle de reservas'!$I$14:$I$2013,BL91)),CHAR(10)&amp;"DIVERGÊNCIA DE DATAS",""),IF(INDEX('Controle de reservas'!$L$14:$L$2013,BL91)="Em cobertura","COV",IF(INDEX('Controle de reservas'!$L$14:$L$2013,BL91)="Disponível","DISP",IF(INDEX('Controle de reservas'!$L$14:$L$2013,BL91)="Não utilizado","NU",IF(INDEX('Controle de reservas'!$L$14:$L$2013,BL91)="Folga","F",IF(INDEX('Controle de reservas'!$L$14:$L$2013,BL91)="Ocorrência","O",IF(INDEX('Controle de reservas'!$L$14:$L$2013,BL91)="Programado","PROG",IF(INDEX('Controle de reservas'!$L$14:$L$2013,BL91)="Disponível no posto","DP","SEM SITUAÇÃO")))))))&amp;IF(INDEX('Controle de reservas'!$M$14:$M$2013,BL91)&lt;&gt;"",CHAR(10)&amp;INDEX('Controle de reservas'!$M$14:$M$2013,BL91),IF(OR(INDEX('Controle de reservas'!$L$14:$L$2013,BL91)="Em cobertura",INDEX('Controle de reservas'!$L$14:$L$2013,BL91)="Programado"),CHAR(10)&amp;"SEM LOCAL",""))&amp;IF(INDEX('Controle de reservas'!$N$14:$N$2013,BL91)&lt;&gt;"",CHAR(10)&amp;"Subst.: "&amp;INDEX('Controle de reservas'!$N$14:$N$2013,BL91),"")&amp;IF(AND(ISNUMBER(INDEX('Controle de reservas'!$I$14:$I$2013,BL91)),INDEX('Controle de reservas'!$I$14:$I$2013,BL91)&gt;0,INDEX('Controle de reservas'!$K$14:$K$2013,BL91)&gt;INDEX('Controle de reservas'!$I$14:$I$2013,BL91)),CHAR(10)&amp;"DIVERGÊNCIA DE DATAS","")&amp;IF(INDEX('Controle de reservas'!$P$14:$P$2013,BL91)&lt;&gt;"OK"," !",""))))</f>
      </c>
      <c r="Y91" s="17">
        <f ca="1">IF(OR($AQ91=0,Y$9="",Y$9&lt;$AS91,AND($AT91&lt;&gt;"",Y$9&gt;$AT91)),"",IF(BM91=0,"—",IF(INDEX('Controle de reservas'!$P$14:$P$2013,BM91)="DUPLICIDADE NO DIA","CONFLITO"&amp;IF(INDEX('Controle de reservas'!$M$14:$M$2013,BM91)&lt;&gt;"",CHAR(10)&amp;INDEX('Controle de reservas'!$M$14:$M$2013,BM91),"")&amp;IF(INDEX('Controle de reservas'!$N$14:$N$2013,BM91)&lt;&gt;"",CHAR(10)&amp;"Subst.: "&amp;INDEX('Controle de reservas'!$N$14:$N$2013,BM91),"")&amp;IF(AND(ISNUMBER(INDEX('Controle de reservas'!$I$14:$I$2013,BM91)),INDEX('Controle de reservas'!$I$14:$I$2013,BM91)&gt;0,INDEX('Controle de reservas'!$K$14:$K$2013,BM91)&gt;INDEX('Controle de reservas'!$I$14:$I$2013,BM91)),CHAR(10)&amp;"DIVERGÊNCIA DE DATAS",""),IF(INDEX('Controle de reservas'!$L$14:$L$2013,BM91)="Em cobertura","COV",IF(INDEX('Controle de reservas'!$L$14:$L$2013,BM91)="Disponível","DISP",IF(INDEX('Controle de reservas'!$L$14:$L$2013,BM91)="Não utilizado","NU",IF(INDEX('Controle de reservas'!$L$14:$L$2013,BM91)="Folga","F",IF(INDEX('Controle de reservas'!$L$14:$L$2013,BM91)="Ocorrência","O",IF(INDEX('Controle de reservas'!$L$14:$L$2013,BM91)="Programado","PROG",IF(INDEX('Controle de reservas'!$L$14:$L$2013,BM91)="Disponível no posto","DP","SEM SITUAÇÃO")))))))&amp;IF(INDEX('Controle de reservas'!$M$14:$M$2013,BM91)&lt;&gt;"",CHAR(10)&amp;INDEX('Controle de reservas'!$M$14:$M$2013,BM91),IF(OR(INDEX('Controle de reservas'!$L$14:$L$2013,BM91)="Em cobertura",INDEX('Controle de reservas'!$L$14:$L$2013,BM91)="Programado"),CHAR(10)&amp;"SEM LOCAL",""))&amp;IF(INDEX('Controle de reservas'!$N$14:$N$2013,BM91)&lt;&gt;"",CHAR(10)&amp;"Subst.: "&amp;INDEX('Controle de reservas'!$N$14:$N$2013,BM91),"")&amp;IF(AND(ISNUMBER(INDEX('Controle de reservas'!$I$14:$I$2013,BM91)),INDEX('Controle de reservas'!$I$14:$I$2013,BM91)&gt;0,INDEX('Controle de reservas'!$K$14:$K$2013,BM91)&gt;INDEX('Controle de reservas'!$I$14:$I$2013,BM91)),CHAR(10)&amp;"DIVERGÊNCIA DE DATAS","")&amp;IF(INDEX('Controle de reservas'!$P$14:$P$2013,BM91)&lt;&gt;"OK"," !",""))))</f>
      </c>
      <c r="Z91" s="17">
        <f ca="1">IF(OR($AQ91=0,Z$9="",Z$9&lt;$AS91,AND($AT91&lt;&gt;"",Z$9&gt;$AT91)),"",IF(BN91=0,"—",IF(INDEX('Controle de reservas'!$P$14:$P$2013,BN91)="DUPLICIDADE NO DIA","CONFLITO"&amp;IF(INDEX('Controle de reservas'!$M$14:$M$2013,BN91)&lt;&gt;"",CHAR(10)&amp;INDEX('Controle de reservas'!$M$14:$M$2013,BN91),"")&amp;IF(INDEX('Controle de reservas'!$N$14:$N$2013,BN91)&lt;&gt;"",CHAR(10)&amp;"Subst.: "&amp;INDEX('Controle de reservas'!$N$14:$N$2013,BN91),"")&amp;IF(AND(ISNUMBER(INDEX('Controle de reservas'!$I$14:$I$2013,BN91)),INDEX('Controle de reservas'!$I$14:$I$2013,BN91)&gt;0,INDEX('Controle de reservas'!$K$14:$K$2013,BN91)&gt;INDEX('Controle de reservas'!$I$14:$I$2013,BN91)),CHAR(10)&amp;"DIVERGÊNCIA DE DATAS",""),IF(INDEX('Controle de reservas'!$L$14:$L$2013,BN91)="Em cobertura","COV",IF(INDEX('Controle de reservas'!$L$14:$L$2013,BN91)="Disponível","DISP",IF(INDEX('Controle de reservas'!$L$14:$L$2013,BN91)="Não utilizado","NU",IF(INDEX('Controle de reservas'!$L$14:$L$2013,BN91)="Folga","F",IF(INDEX('Controle de reservas'!$L$14:$L$2013,BN91)="Ocorrência","O",IF(INDEX('Controle de reservas'!$L$14:$L$2013,BN91)="Programado","PROG",IF(INDEX('Controle de reservas'!$L$14:$L$2013,BN91)="Disponível no posto","DP","SEM SITUAÇÃO")))))))&amp;IF(INDEX('Controle de reservas'!$M$14:$M$2013,BN91)&lt;&gt;"",CHAR(10)&amp;INDEX('Controle de reservas'!$M$14:$M$2013,BN91),IF(OR(INDEX('Controle de reservas'!$L$14:$L$2013,BN91)="Em cobertura",INDEX('Controle de reservas'!$L$14:$L$2013,BN91)="Programado"),CHAR(10)&amp;"SEM LOCAL",""))&amp;IF(INDEX('Controle de reservas'!$N$14:$N$2013,BN91)&lt;&gt;"",CHAR(10)&amp;"Subst.: "&amp;INDEX('Controle de reservas'!$N$14:$N$2013,BN91),"")&amp;IF(AND(ISNUMBER(INDEX('Controle de reservas'!$I$14:$I$2013,BN91)),INDEX('Controle de reservas'!$I$14:$I$2013,BN91)&gt;0,INDEX('Controle de reservas'!$K$14:$K$2013,BN91)&gt;INDEX('Controle de reservas'!$I$14:$I$2013,BN91)),CHAR(10)&amp;"DIVERGÊNCIA DE DATAS","")&amp;IF(INDEX('Controle de reservas'!$P$14:$P$2013,BN91)&lt;&gt;"OK"," !",""))))</f>
      </c>
      <c r="AA91" s="17">
        <f ca="1">IF(OR($AQ91=0,AA$9="",AA$9&lt;$AS91,AND($AT91&lt;&gt;"",AA$9&gt;$AT91)),"",IF(BO91=0,"—",IF(INDEX('Controle de reservas'!$P$14:$P$2013,BO91)="DUPLICIDADE NO DIA","CONFLITO"&amp;IF(INDEX('Controle de reservas'!$M$14:$M$2013,BO91)&lt;&gt;"",CHAR(10)&amp;INDEX('Controle de reservas'!$M$14:$M$2013,BO91),"")&amp;IF(INDEX('Controle de reservas'!$N$14:$N$2013,BO91)&lt;&gt;"",CHAR(10)&amp;"Subst.: "&amp;INDEX('Controle de reservas'!$N$14:$N$2013,BO91),"")&amp;IF(AND(ISNUMBER(INDEX('Controle de reservas'!$I$14:$I$2013,BO91)),INDEX('Controle de reservas'!$I$14:$I$2013,BO91)&gt;0,INDEX('Controle de reservas'!$K$14:$K$2013,BO91)&gt;INDEX('Controle de reservas'!$I$14:$I$2013,BO91)),CHAR(10)&amp;"DIVERGÊNCIA DE DATAS",""),IF(INDEX('Controle de reservas'!$L$14:$L$2013,BO91)="Em cobertura","COV",IF(INDEX('Controle de reservas'!$L$14:$L$2013,BO91)="Disponível","DISP",IF(INDEX('Controle de reservas'!$L$14:$L$2013,BO91)="Não utilizado","NU",IF(INDEX('Controle de reservas'!$L$14:$L$2013,BO91)="Folga","F",IF(INDEX('Controle de reservas'!$L$14:$L$2013,BO91)="Ocorrência","O",IF(INDEX('Controle de reservas'!$L$14:$L$2013,BO91)="Programado","PROG",IF(INDEX('Controle de reservas'!$L$14:$L$2013,BO91)="Disponível no posto","DP","SEM SITUAÇÃO")))))))&amp;IF(INDEX('Controle de reservas'!$M$14:$M$2013,BO91)&lt;&gt;"",CHAR(10)&amp;INDEX('Controle de reservas'!$M$14:$M$2013,BO91),IF(OR(INDEX('Controle de reservas'!$L$14:$L$2013,BO91)="Em cobertura",INDEX('Controle de reservas'!$L$14:$L$2013,BO91)="Programado"),CHAR(10)&amp;"SEM LOCAL",""))&amp;IF(INDEX('Controle de reservas'!$N$14:$N$2013,BO91)&lt;&gt;"",CHAR(10)&amp;"Subst.: "&amp;INDEX('Controle de reservas'!$N$14:$N$2013,BO91),"")&amp;IF(AND(ISNUMBER(INDEX('Controle de reservas'!$I$14:$I$2013,BO91)),INDEX('Controle de reservas'!$I$14:$I$2013,BO91)&gt;0,INDEX('Controle de reservas'!$K$14:$K$2013,BO91)&gt;INDEX('Controle de reservas'!$I$14:$I$2013,BO91)),CHAR(10)&amp;"DIVERGÊNCIA DE DATAS","")&amp;IF(INDEX('Controle de reservas'!$P$14:$P$2013,BO91)&lt;&gt;"OK"," !",""))))</f>
      </c>
      <c r="AB91" s="17">
        <f ca="1">IF(OR($AQ91=0,AB$9="",AB$9&lt;$AS91,AND($AT91&lt;&gt;"",AB$9&gt;$AT91)),"",IF(BP91=0,"—",IF(INDEX('Controle de reservas'!$P$14:$P$2013,BP91)="DUPLICIDADE NO DIA","CONFLITO"&amp;IF(INDEX('Controle de reservas'!$M$14:$M$2013,BP91)&lt;&gt;"",CHAR(10)&amp;INDEX('Controle de reservas'!$M$14:$M$2013,BP91),"")&amp;IF(INDEX('Controle de reservas'!$N$14:$N$2013,BP91)&lt;&gt;"",CHAR(10)&amp;"Subst.: "&amp;INDEX('Controle de reservas'!$N$14:$N$2013,BP91),"")&amp;IF(AND(ISNUMBER(INDEX('Controle de reservas'!$I$14:$I$2013,BP91)),INDEX('Controle de reservas'!$I$14:$I$2013,BP91)&gt;0,INDEX('Controle de reservas'!$K$14:$K$2013,BP91)&gt;INDEX('Controle de reservas'!$I$14:$I$2013,BP91)),CHAR(10)&amp;"DIVERGÊNCIA DE DATAS",""),IF(INDEX('Controle de reservas'!$L$14:$L$2013,BP91)="Em cobertura","COV",IF(INDEX('Controle de reservas'!$L$14:$L$2013,BP91)="Disponível","DISP",IF(INDEX('Controle de reservas'!$L$14:$L$2013,BP91)="Não utilizado","NU",IF(INDEX('Controle de reservas'!$L$14:$L$2013,BP91)="Folga","F",IF(INDEX('Controle de reservas'!$L$14:$L$2013,BP91)="Ocorrência","O",IF(INDEX('Controle de reservas'!$L$14:$L$2013,BP91)="Programado","PROG",IF(INDEX('Controle de reservas'!$L$14:$L$2013,BP91)="Disponível no posto","DP","SEM SITUAÇÃO")))))))&amp;IF(INDEX('Controle de reservas'!$M$14:$M$2013,BP91)&lt;&gt;"",CHAR(10)&amp;INDEX('Controle de reservas'!$M$14:$M$2013,BP91),IF(OR(INDEX('Controle de reservas'!$L$14:$L$2013,BP91)="Em cobertura",INDEX('Controle de reservas'!$L$14:$L$2013,BP91)="Programado"),CHAR(10)&amp;"SEM LOCAL",""))&amp;IF(INDEX('Controle de reservas'!$N$14:$N$2013,BP91)&lt;&gt;"",CHAR(10)&amp;"Subst.: "&amp;INDEX('Controle de reservas'!$N$14:$N$2013,BP91),"")&amp;IF(AND(ISNUMBER(INDEX('Controle de reservas'!$I$14:$I$2013,BP91)),INDEX('Controle de reservas'!$I$14:$I$2013,BP91)&gt;0,INDEX('Controle de reservas'!$K$14:$K$2013,BP91)&gt;INDEX('Controle de reservas'!$I$14:$I$2013,BP91)),CHAR(10)&amp;"DIVERGÊNCIA DE DATAS","")&amp;IF(INDEX('Controle de reservas'!$P$14:$P$2013,BP91)&lt;&gt;"OK"," !",""))))</f>
      </c>
      <c r="AC91" s="17">
        <f ca="1">IF(OR($AQ91=0,AC$9="",AC$9&lt;$AS91,AND($AT91&lt;&gt;"",AC$9&gt;$AT91)),"",IF(BQ91=0,"—",IF(INDEX('Controle de reservas'!$P$14:$P$2013,BQ91)="DUPLICIDADE NO DIA","CONFLITO"&amp;IF(INDEX('Controle de reservas'!$M$14:$M$2013,BQ91)&lt;&gt;"",CHAR(10)&amp;INDEX('Controle de reservas'!$M$14:$M$2013,BQ91),"")&amp;IF(INDEX('Controle de reservas'!$N$14:$N$2013,BQ91)&lt;&gt;"",CHAR(10)&amp;"Subst.: "&amp;INDEX('Controle de reservas'!$N$14:$N$2013,BQ91),"")&amp;IF(AND(ISNUMBER(INDEX('Controle de reservas'!$I$14:$I$2013,BQ91)),INDEX('Controle de reservas'!$I$14:$I$2013,BQ91)&gt;0,INDEX('Controle de reservas'!$K$14:$K$2013,BQ91)&gt;INDEX('Controle de reservas'!$I$14:$I$2013,BQ91)),CHAR(10)&amp;"DIVERGÊNCIA DE DATAS",""),IF(INDEX('Controle de reservas'!$L$14:$L$2013,BQ91)="Em cobertura","COV",IF(INDEX('Controle de reservas'!$L$14:$L$2013,BQ91)="Disponível","DISP",IF(INDEX('Controle de reservas'!$L$14:$L$2013,BQ91)="Não utilizado","NU",IF(INDEX('Controle de reservas'!$L$14:$L$2013,BQ91)="Folga","F",IF(INDEX('Controle de reservas'!$L$14:$L$2013,BQ91)="Ocorrência","O",IF(INDEX('Controle de reservas'!$L$14:$L$2013,BQ91)="Programado","PROG",IF(INDEX('Controle de reservas'!$L$14:$L$2013,BQ91)="Disponível no posto","DP","SEM SITUAÇÃO")))))))&amp;IF(INDEX('Controle de reservas'!$M$14:$M$2013,BQ91)&lt;&gt;"",CHAR(10)&amp;INDEX('Controle de reservas'!$M$14:$M$2013,BQ91),IF(OR(INDEX('Controle de reservas'!$L$14:$L$2013,BQ91)="Em cobertura",INDEX('Controle de reservas'!$L$14:$L$2013,BQ91)="Programado"),CHAR(10)&amp;"SEM LOCAL",""))&amp;IF(INDEX('Controle de reservas'!$N$14:$N$2013,BQ91)&lt;&gt;"",CHAR(10)&amp;"Subst.: "&amp;INDEX('Controle de reservas'!$N$14:$N$2013,BQ91),"")&amp;IF(AND(ISNUMBER(INDEX('Controle de reservas'!$I$14:$I$2013,BQ91)),INDEX('Controle de reservas'!$I$14:$I$2013,BQ91)&gt;0,INDEX('Controle de reservas'!$K$14:$K$2013,BQ91)&gt;INDEX('Controle de reservas'!$I$14:$I$2013,BQ91)),CHAR(10)&amp;"DIVERGÊNCIA DE DATAS","")&amp;IF(INDEX('Controle de reservas'!$P$14:$P$2013,BQ91)&lt;&gt;"OK"," !",""))))</f>
      </c>
      <c r="AD91" s="17">
        <f ca="1">IF(OR($AQ91=0,AD$9="",AD$9&lt;$AS91,AND($AT91&lt;&gt;"",AD$9&gt;$AT91)),"",IF(BR91=0,"—",IF(INDEX('Controle de reservas'!$P$14:$P$2013,BR91)="DUPLICIDADE NO DIA","CONFLITO"&amp;IF(INDEX('Controle de reservas'!$M$14:$M$2013,BR91)&lt;&gt;"",CHAR(10)&amp;INDEX('Controle de reservas'!$M$14:$M$2013,BR91),"")&amp;IF(INDEX('Controle de reservas'!$N$14:$N$2013,BR91)&lt;&gt;"",CHAR(10)&amp;"Subst.: "&amp;INDEX('Controle de reservas'!$N$14:$N$2013,BR91),"")&amp;IF(AND(ISNUMBER(INDEX('Controle de reservas'!$I$14:$I$2013,BR91)),INDEX('Controle de reservas'!$I$14:$I$2013,BR91)&gt;0,INDEX('Controle de reservas'!$K$14:$K$2013,BR91)&gt;INDEX('Controle de reservas'!$I$14:$I$2013,BR91)),CHAR(10)&amp;"DIVERGÊNCIA DE DATAS",""),IF(INDEX('Controle de reservas'!$L$14:$L$2013,BR91)="Em cobertura","COV",IF(INDEX('Controle de reservas'!$L$14:$L$2013,BR91)="Disponível","DISP",IF(INDEX('Controle de reservas'!$L$14:$L$2013,BR91)="Não utilizado","NU",IF(INDEX('Controle de reservas'!$L$14:$L$2013,BR91)="Folga","F",IF(INDEX('Controle de reservas'!$L$14:$L$2013,BR91)="Ocorrência","O",IF(INDEX('Controle de reservas'!$L$14:$L$2013,BR91)="Programado","PROG",IF(INDEX('Controle de reservas'!$L$14:$L$2013,BR91)="Disponível no posto","DP","SEM SITUAÇÃO")))))))&amp;IF(INDEX('Controle de reservas'!$M$14:$M$2013,BR91)&lt;&gt;"",CHAR(10)&amp;INDEX('Controle de reservas'!$M$14:$M$2013,BR91),IF(OR(INDEX('Controle de reservas'!$L$14:$L$2013,BR91)="Em cobertura",INDEX('Controle de reservas'!$L$14:$L$2013,BR91)="Programado"),CHAR(10)&amp;"SEM LOCAL",""))&amp;IF(INDEX('Controle de reservas'!$N$14:$N$2013,BR91)&lt;&gt;"",CHAR(10)&amp;"Subst.: "&amp;INDEX('Controle de reservas'!$N$14:$N$2013,BR91),"")&amp;IF(AND(ISNUMBER(INDEX('Controle de reservas'!$I$14:$I$2013,BR91)),INDEX('Controle de reservas'!$I$14:$I$2013,BR91)&gt;0,INDEX('Controle de reservas'!$K$14:$K$2013,BR91)&gt;INDEX('Controle de reservas'!$I$14:$I$2013,BR91)),CHAR(10)&amp;"DIVERGÊNCIA DE DATAS","")&amp;IF(INDEX('Controle de reservas'!$P$14:$P$2013,BR91)&lt;&gt;"OK"," !",""))))</f>
      </c>
      <c r="AE91" s="17">
        <f ca="1">IF(OR($AQ91=0,AE$9="",AE$9&lt;$AS91,AND($AT91&lt;&gt;"",AE$9&gt;$AT91)),"",IF(BS91=0,"—",IF(INDEX('Controle de reservas'!$P$14:$P$2013,BS91)="DUPLICIDADE NO DIA","CONFLITO"&amp;IF(INDEX('Controle de reservas'!$M$14:$M$2013,BS91)&lt;&gt;"",CHAR(10)&amp;INDEX('Controle de reservas'!$M$14:$M$2013,BS91),"")&amp;IF(INDEX('Controle de reservas'!$N$14:$N$2013,BS91)&lt;&gt;"",CHAR(10)&amp;"Subst.: "&amp;INDEX('Controle de reservas'!$N$14:$N$2013,BS91),"")&amp;IF(AND(ISNUMBER(INDEX('Controle de reservas'!$I$14:$I$2013,BS91)),INDEX('Controle de reservas'!$I$14:$I$2013,BS91)&gt;0,INDEX('Controle de reservas'!$K$14:$K$2013,BS91)&gt;INDEX('Controle de reservas'!$I$14:$I$2013,BS91)),CHAR(10)&amp;"DIVERGÊNCIA DE DATAS",""),IF(INDEX('Controle de reservas'!$L$14:$L$2013,BS91)="Em cobertura","COV",IF(INDEX('Controle de reservas'!$L$14:$L$2013,BS91)="Disponível","DISP",IF(INDEX('Controle de reservas'!$L$14:$L$2013,BS91)="Não utilizado","NU",IF(INDEX('Controle de reservas'!$L$14:$L$2013,BS91)="Folga","F",IF(INDEX('Controle de reservas'!$L$14:$L$2013,BS91)="Ocorrência","O",IF(INDEX('Controle de reservas'!$L$14:$L$2013,BS91)="Programado","PROG",IF(INDEX('Controle de reservas'!$L$14:$L$2013,BS91)="Disponível no posto","DP","SEM SITUAÇÃO")))))))&amp;IF(INDEX('Controle de reservas'!$M$14:$M$2013,BS91)&lt;&gt;"",CHAR(10)&amp;INDEX('Controle de reservas'!$M$14:$M$2013,BS91),IF(OR(INDEX('Controle de reservas'!$L$14:$L$2013,BS91)="Em cobertura",INDEX('Controle de reservas'!$L$14:$L$2013,BS91)="Programado"),CHAR(10)&amp;"SEM LOCAL",""))&amp;IF(INDEX('Controle de reservas'!$N$14:$N$2013,BS91)&lt;&gt;"",CHAR(10)&amp;"Subst.: "&amp;INDEX('Controle de reservas'!$N$14:$N$2013,BS91),"")&amp;IF(AND(ISNUMBER(INDEX('Controle de reservas'!$I$14:$I$2013,BS91)),INDEX('Controle de reservas'!$I$14:$I$2013,BS91)&gt;0,INDEX('Controle de reservas'!$K$14:$K$2013,BS91)&gt;INDEX('Controle de reservas'!$I$14:$I$2013,BS91)),CHAR(10)&amp;"DIVERGÊNCIA DE DATAS","")&amp;IF(INDEX('Controle de reservas'!$P$14:$P$2013,BS91)&lt;&gt;"OK"," !",""))))</f>
      </c>
      <c r="AF91" s="17">
        <f ca="1">IF(OR($AQ91=0,AF$9="",AF$9&lt;$AS91,AND($AT91&lt;&gt;"",AF$9&gt;$AT91)),"",IF(BT91=0,"—",IF(INDEX('Controle de reservas'!$P$14:$P$2013,BT91)="DUPLICIDADE NO DIA","CONFLITO"&amp;IF(INDEX('Controle de reservas'!$M$14:$M$2013,BT91)&lt;&gt;"",CHAR(10)&amp;INDEX('Controle de reservas'!$M$14:$M$2013,BT91),"")&amp;IF(INDEX('Controle de reservas'!$N$14:$N$2013,BT91)&lt;&gt;"",CHAR(10)&amp;"Subst.: "&amp;INDEX('Controle de reservas'!$N$14:$N$2013,BT91),"")&amp;IF(AND(ISNUMBER(INDEX('Controle de reservas'!$I$14:$I$2013,BT91)),INDEX('Controle de reservas'!$I$14:$I$2013,BT91)&gt;0,INDEX('Controle de reservas'!$K$14:$K$2013,BT91)&gt;INDEX('Controle de reservas'!$I$14:$I$2013,BT91)),CHAR(10)&amp;"DIVERGÊNCIA DE DATAS",""),IF(INDEX('Controle de reservas'!$L$14:$L$2013,BT91)="Em cobertura","COV",IF(INDEX('Controle de reservas'!$L$14:$L$2013,BT91)="Disponível","DISP",IF(INDEX('Controle de reservas'!$L$14:$L$2013,BT91)="Não utilizado","NU",IF(INDEX('Controle de reservas'!$L$14:$L$2013,BT91)="Folga","F",IF(INDEX('Controle de reservas'!$L$14:$L$2013,BT91)="Ocorrência","O",IF(INDEX('Controle de reservas'!$L$14:$L$2013,BT91)="Programado","PROG",IF(INDEX('Controle de reservas'!$L$14:$L$2013,BT91)="Disponível no posto","DP","SEM SITUAÇÃO")))))))&amp;IF(INDEX('Controle de reservas'!$M$14:$M$2013,BT91)&lt;&gt;"",CHAR(10)&amp;INDEX('Controle de reservas'!$M$14:$M$2013,BT91),IF(OR(INDEX('Controle de reservas'!$L$14:$L$2013,BT91)="Em cobertura",INDEX('Controle de reservas'!$L$14:$L$2013,BT91)="Programado"),CHAR(10)&amp;"SEM LOCAL",""))&amp;IF(INDEX('Controle de reservas'!$N$14:$N$2013,BT91)&lt;&gt;"",CHAR(10)&amp;"Subst.: "&amp;INDEX('Controle de reservas'!$N$14:$N$2013,BT91),"")&amp;IF(AND(ISNUMBER(INDEX('Controle de reservas'!$I$14:$I$2013,BT91)),INDEX('Controle de reservas'!$I$14:$I$2013,BT91)&gt;0,INDEX('Controle de reservas'!$K$14:$K$2013,BT91)&gt;INDEX('Controle de reservas'!$I$14:$I$2013,BT91)),CHAR(10)&amp;"DIVERGÊNCIA DE DATAS","")&amp;IF(INDEX('Controle de reservas'!$P$14:$P$2013,BT91)&lt;&gt;"OK"," !",""))))</f>
      </c>
      <c r="AG91" s="17">
        <f ca="1">IF(OR($AQ91=0,AG$9="",AG$9&lt;$AS91,AND($AT91&lt;&gt;"",AG$9&gt;$AT91)),"",IF(BU91=0,"—",IF(INDEX('Controle de reservas'!$P$14:$P$2013,BU91)="DUPLICIDADE NO DIA","CONFLITO"&amp;IF(INDEX('Controle de reservas'!$M$14:$M$2013,BU91)&lt;&gt;"",CHAR(10)&amp;INDEX('Controle de reservas'!$M$14:$M$2013,BU91),"")&amp;IF(INDEX('Controle de reservas'!$N$14:$N$2013,BU91)&lt;&gt;"",CHAR(10)&amp;"Subst.: "&amp;INDEX('Controle de reservas'!$N$14:$N$2013,BU91),"")&amp;IF(AND(ISNUMBER(INDEX('Controle de reservas'!$I$14:$I$2013,BU91)),INDEX('Controle de reservas'!$I$14:$I$2013,BU91)&gt;0,INDEX('Controle de reservas'!$K$14:$K$2013,BU91)&gt;INDEX('Controle de reservas'!$I$14:$I$2013,BU91)),CHAR(10)&amp;"DIVERGÊNCIA DE DATAS",""),IF(INDEX('Controle de reservas'!$L$14:$L$2013,BU91)="Em cobertura","COV",IF(INDEX('Controle de reservas'!$L$14:$L$2013,BU91)="Disponível","DISP",IF(INDEX('Controle de reservas'!$L$14:$L$2013,BU91)="Não utilizado","NU",IF(INDEX('Controle de reservas'!$L$14:$L$2013,BU91)="Folga","F",IF(INDEX('Controle de reservas'!$L$14:$L$2013,BU91)="Ocorrência","O",IF(INDEX('Controle de reservas'!$L$14:$L$2013,BU91)="Programado","PROG",IF(INDEX('Controle de reservas'!$L$14:$L$2013,BU91)="Disponível no posto","DP","SEM SITUAÇÃO")))))))&amp;IF(INDEX('Controle de reservas'!$M$14:$M$2013,BU91)&lt;&gt;"",CHAR(10)&amp;INDEX('Controle de reservas'!$M$14:$M$2013,BU91),IF(OR(INDEX('Controle de reservas'!$L$14:$L$2013,BU91)="Em cobertura",INDEX('Controle de reservas'!$L$14:$L$2013,BU91)="Programado"),CHAR(10)&amp;"SEM LOCAL",""))&amp;IF(INDEX('Controle de reservas'!$N$14:$N$2013,BU91)&lt;&gt;"",CHAR(10)&amp;"Subst.: "&amp;INDEX('Controle de reservas'!$N$14:$N$2013,BU91),"")&amp;IF(AND(ISNUMBER(INDEX('Controle de reservas'!$I$14:$I$2013,BU91)),INDEX('Controle de reservas'!$I$14:$I$2013,BU91)&gt;0,INDEX('Controle de reservas'!$K$14:$K$2013,BU91)&gt;INDEX('Controle de reservas'!$I$14:$I$2013,BU91)),CHAR(10)&amp;"DIVERGÊNCIA DE DATAS","")&amp;IF(INDEX('Controle de reservas'!$P$14:$P$2013,BU91)&lt;&gt;"OK"," !",""))))</f>
      </c>
      <c r="AH91" s="17">
        <f ca="1">IF(OR($AQ91=0,AH$9="",AH$9&lt;$AS91,AND($AT91&lt;&gt;"",AH$9&gt;$AT91)),"",IF(BV91=0,"—",IF(INDEX('Controle de reservas'!$P$14:$P$2013,BV91)="DUPLICIDADE NO DIA","CONFLITO"&amp;IF(INDEX('Controle de reservas'!$M$14:$M$2013,BV91)&lt;&gt;"",CHAR(10)&amp;INDEX('Controle de reservas'!$M$14:$M$2013,BV91),"")&amp;IF(INDEX('Controle de reservas'!$N$14:$N$2013,BV91)&lt;&gt;"",CHAR(10)&amp;"Subst.: "&amp;INDEX('Controle de reservas'!$N$14:$N$2013,BV91),"")&amp;IF(AND(ISNUMBER(INDEX('Controle de reservas'!$I$14:$I$2013,BV91)),INDEX('Controle de reservas'!$I$14:$I$2013,BV91)&gt;0,INDEX('Controle de reservas'!$K$14:$K$2013,BV91)&gt;INDEX('Controle de reservas'!$I$14:$I$2013,BV91)),CHAR(10)&amp;"DIVERGÊNCIA DE DATAS",""),IF(INDEX('Controle de reservas'!$L$14:$L$2013,BV91)="Em cobertura","COV",IF(INDEX('Controle de reservas'!$L$14:$L$2013,BV91)="Disponível","DISP",IF(INDEX('Controle de reservas'!$L$14:$L$2013,BV91)="Não utilizado","NU",IF(INDEX('Controle de reservas'!$L$14:$L$2013,BV91)="Folga","F",IF(INDEX('Controle de reservas'!$L$14:$L$2013,BV91)="Ocorrência","O",IF(INDEX('Controle de reservas'!$L$14:$L$2013,BV91)="Programado","PROG",IF(INDEX('Controle de reservas'!$L$14:$L$2013,BV91)="Disponível no posto","DP","SEM SITUAÇÃO")))))))&amp;IF(INDEX('Controle de reservas'!$M$14:$M$2013,BV91)&lt;&gt;"",CHAR(10)&amp;INDEX('Controle de reservas'!$M$14:$M$2013,BV91),IF(OR(INDEX('Controle de reservas'!$L$14:$L$2013,BV91)="Em cobertura",INDEX('Controle de reservas'!$L$14:$L$2013,BV91)="Programado"),CHAR(10)&amp;"SEM LOCAL",""))&amp;IF(INDEX('Controle de reservas'!$N$14:$N$2013,BV91)&lt;&gt;"",CHAR(10)&amp;"Subst.: "&amp;INDEX('Controle de reservas'!$N$14:$N$2013,BV91),"")&amp;IF(AND(ISNUMBER(INDEX('Controle de reservas'!$I$14:$I$2013,BV91)),INDEX('Controle de reservas'!$I$14:$I$2013,BV91)&gt;0,INDEX('Controle de reservas'!$K$14:$K$2013,BV91)&gt;INDEX('Controle de reservas'!$I$14:$I$2013,BV91)),CHAR(10)&amp;"DIVERGÊNCIA DE DATAS","")&amp;IF(INDEX('Controle de reservas'!$P$14:$P$2013,BV91)&lt;&gt;"OK"," !",""))))</f>
      </c>
      <c r="AI91" s="17">
        <f ca="1">IF(OR($AQ91=0,AI$9="",AI$9&lt;$AS91,AND($AT91&lt;&gt;"",AI$9&gt;$AT91)),"",IF(BW91=0,"—",IF(INDEX('Controle de reservas'!$P$14:$P$2013,BW91)="DUPLICIDADE NO DIA","CONFLITO"&amp;IF(INDEX('Controle de reservas'!$M$14:$M$2013,BW91)&lt;&gt;"",CHAR(10)&amp;INDEX('Controle de reservas'!$M$14:$M$2013,BW91),"")&amp;IF(INDEX('Controle de reservas'!$N$14:$N$2013,BW91)&lt;&gt;"",CHAR(10)&amp;"Subst.: "&amp;INDEX('Controle de reservas'!$N$14:$N$2013,BW91),"")&amp;IF(AND(ISNUMBER(INDEX('Controle de reservas'!$I$14:$I$2013,BW91)),INDEX('Controle de reservas'!$I$14:$I$2013,BW91)&gt;0,INDEX('Controle de reservas'!$K$14:$K$2013,BW91)&gt;INDEX('Controle de reservas'!$I$14:$I$2013,BW91)),CHAR(10)&amp;"DIVERGÊNCIA DE DATAS",""),IF(INDEX('Controle de reservas'!$L$14:$L$2013,BW91)="Em cobertura","COV",IF(INDEX('Controle de reservas'!$L$14:$L$2013,BW91)="Disponível","DISP",IF(INDEX('Controle de reservas'!$L$14:$L$2013,BW91)="Não utilizado","NU",IF(INDEX('Controle de reservas'!$L$14:$L$2013,BW91)="Folga","F",IF(INDEX('Controle de reservas'!$L$14:$L$2013,BW91)="Ocorrência","O",IF(INDEX('Controle de reservas'!$L$14:$L$2013,BW91)="Programado","PROG",IF(INDEX('Controle de reservas'!$L$14:$L$2013,BW91)="Disponível no posto","DP","SEM SITUAÇÃO")))))))&amp;IF(INDEX('Controle de reservas'!$M$14:$M$2013,BW91)&lt;&gt;"",CHAR(10)&amp;INDEX('Controle de reservas'!$M$14:$M$2013,BW91),IF(OR(INDEX('Controle de reservas'!$L$14:$L$2013,BW91)="Em cobertura",INDEX('Controle de reservas'!$L$14:$L$2013,BW91)="Programado"),CHAR(10)&amp;"SEM LOCAL",""))&amp;IF(INDEX('Controle de reservas'!$N$14:$N$2013,BW91)&lt;&gt;"",CHAR(10)&amp;"Subst.: "&amp;INDEX('Controle de reservas'!$N$14:$N$2013,BW91),"")&amp;IF(AND(ISNUMBER(INDEX('Controle de reservas'!$I$14:$I$2013,BW91)),INDEX('Controle de reservas'!$I$14:$I$2013,BW91)&gt;0,INDEX('Controle de reservas'!$K$14:$K$2013,BW91)&gt;INDEX('Controle de reservas'!$I$14:$I$2013,BW91)),CHAR(10)&amp;"DIVERGÊNCIA DE DATAS","")&amp;IF(INDEX('Controle de reservas'!$P$14:$P$2013,BW91)&lt;&gt;"OK"," !",""))))</f>
      </c>
      <c r="AJ91" s="17">
        <f ca="1">IF(OR($AQ91=0,AJ$9="",AJ$9&lt;$AS91,AND($AT91&lt;&gt;"",AJ$9&gt;$AT91)),"",IF(BX91=0,"—",IF(INDEX('Controle de reservas'!$P$14:$P$2013,BX91)="DUPLICIDADE NO DIA","CONFLITO"&amp;IF(INDEX('Controle de reservas'!$M$14:$M$2013,BX91)&lt;&gt;"",CHAR(10)&amp;INDEX('Controle de reservas'!$M$14:$M$2013,BX91),"")&amp;IF(INDEX('Controle de reservas'!$N$14:$N$2013,BX91)&lt;&gt;"",CHAR(10)&amp;"Subst.: "&amp;INDEX('Controle de reservas'!$N$14:$N$2013,BX91),"")&amp;IF(AND(ISNUMBER(INDEX('Controle de reservas'!$I$14:$I$2013,BX91)),INDEX('Controle de reservas'!$I$14:$I$2013,BX91)&gt;0,INDEX('Controle de reservas'!$K$14:$K$2013,BX91)&gt;INDEX('Controle de reservas'!$I$14:$I$2013,BX91)),CHAR(10)&amp;"DIVERGÊNCIA DE DATAS",""),IF(INDEX('Controle de reservas'!$L$14:$L$2013,BX91)="Em cobertura","COV",IF(INDEX('Controle de reservas'!$L$14:$L$2013,BX91)="Disponível","DISP",IF(INDEX('Controle de reservas'!$L$14:$L$2013,BX91)="Não utilizado","NU",IF(INDEX('Controle de reservas'!$L$14:$L$2013,BX91)="Folga","F",IF(INDEX('Controle de reservas'!$L$14:$L$2013,BX91)="Ocorrência","O",IF(INDEX('Controle de reservas'!$L$14:$L$2013,BX91)="Programado","PROG",IF(INDEX('Controle de reservas'!$L$14:$L$2013,BX91)="Disponível no posto","DP","SEM SITUAÇÃO")))))))&amp;IF(INDEX('Controle de reservas'!$M$14:$M$2013,BX91)&lt;&gt;"",CHAR(10)&amp;INDEX('Controle de reservas'!$M$14:$M$2013,BX91),IF(OR(INDEX('Controle de reservas'!$L$14:$L$2013,BX91)="Em cobertura",INDEX('Controle de reservas'!$L$14:$L$2013,BX91)="Programado"),CHAR(10)&amp;"SEM LOCAL",""))&amp;IF(INDEX('Controle de reservas'!$N$14:$N$2013,BX91)&lt;&gt;"",CHAR(10)&amp;"Subst.: "&amp;INDEX('Controle de reservas'!$N$14:$N$2013,BX91),"")&amp;IF(AND(ISNUMBER(INDEX('Controle de reservas'!$I$14:$I$2013,BX91)),INDEX('Controle de reservas'!$I$14:$I$2013,BX91)&gt;0,INDEX('Controle de reservas'!$K$14:$K$2013,BX91)&gt;INDEX('Controle de reservas'!$I$14:$I$2013,BX91)),CHAR(10)&amp;"DIVERGÊNCIA DE DATAS","")&amp;IF(INDEX('Controle de reservas'!$P$14:$P$2013,BX91)&lt;&gt;"OK"," !",""))))</f>
      </c>
      <c r="AK91" s="17">
        <f ca="1">IF(OR($AQ91=0,AK$9="",AK$9&lt;$AS91,AND($AT91&lt;&gt;"",AK$9&gt;$AT91)),"",IF(BY91=0,"—",IF(INDEX('Controle de reservas'!$P$14:$P$2013,BY91)="DUPLICIDADE NO DIA","CONFLITO"&amp;IF(INDEX('Controle de reservas'!$M$14:$M$2013,BY91)&lt;&gt;"",CHAR(10)&amp;INDEX('Controle de reservas'!$M$14:$M$2013,BY91),"")&amp;IF(INDEX('Controle de reservas'!$N$14:$N$2013,BY91)&lt;&gt;"",CHAR(10)&amp;"Subst.: "&amp;INDEX('Controle de reservas'!$N$14:$N$2013,BY91),"")&amp;IF(AND(ISNUMBER(INDEX('Controle de reservas'!$I$14:$I$2013,BY91)),INDEX('Controle de reservas'!$I$14:$I$2013,BY91)&gt;0,INDEX('Controle de reservas'!$K$14:$K$2013,BY91)&gt;INDEX('Controle de reservas'!$I$14:$I$2013,BY91)),CHAR(10)&amp;"DIVERGÊNCIA DE DATAS",""),IF(INDEX('Controle de reservas'!$L$14:$L$2013,BY91)="Em cobertura","COV",IF(INDEX('Controle de reservas'!$L$14:$L$2013,BY91)="Disponível","DISP",IF(INDEX('Controle de reservas'!$L$14:$L$2013,BY91)="Não utilizado","NU",IF(INDEX('Controle de reservas'!$L$14:$L$2013,BY91)="Folga","F",IF(INDEX('Controle de reservas'!$L$14:$L$2013,BY91)="Ocorrência","O",IF(INDEX('Controle de reservas'!$L$14:$L$2013,BY91)="Programado","PROG",IF(INDEX('Controle de reservas'!$L$14:$L$2013,BY91)="Disponível no posto","DP","SEM SITUAÇÃO")))))))&amp;IF(INDEX('Controle de reservas'!$M$14:$M$2013,BY91)&lt;&gt;"",CHAR(10)&amp;INDEX('Controle de reservas'!$M$14:$M$2013,BY91),IF(OR(INDEX('Controle de reservas'!$L$14:$L$2013,BY91)="Em cobertura",INDEX('Controle de reservas'!$L$14:$L$2013,BY91)="Programado"),CHAR(10)&amp;"SEM LOCAL",""))&amp;IF(INDEX('Controle de reservas'!$N$14:$N$2013,BY91)&lt;&gt;"",CHAR(10)&amp;"Subst.: "&amp;INDEX('Controle de reservas'!$N$14:$N$2013,BY91),"")&amp;IF(AND(ISNUMBER(INDEX('Controle de reservas'!$I$14:$I$2013,BY91)),INDEX('Controle de reservas'!$I$14:$I$2013,BY91)&gt;0,INDEX('Controle de reservas'!$K$14:$K$2013,BY91)&gt;INDEX('Controle de reservas'!$I$14:$I$2013,BY91)),CHAR(10)&amp;"DIVERGÊNCIA DE DATAS","")&amp;IF(INDEX('Controle de reservas'!$P$14:$P$2013,BY91)&lt;&gt;"OK"," !",""))))</f>
      </c>
      <c r="AL91" s="16">
        <f t="shared" ca="1" si="5"/>
      </c>
      <c r="AM91" s="16">
        <f t="shared" ca="1" si="6"/>
      </c>
      <c r="AN91" s="16">
        <f t="shared" ca="1" si="7"/>
      </c>
      <c r="AO91" s="16">
        <f t="shared" ca="1" si="8"/>
      </c>
      <c r="AP91" s="16">
        <f ca="1">IF($AQ91=0,"",INDEX('Controle de reservas'!$O$14:$O$2013,$AQ91))</f>
      </c>
      <c r="AQ91">
        <f ca="1">IFERROR(MATCH(ROW()-9,'Controle de reservas'!$S$14:$S$2013,0),0)</f>
      </c>
      <c r="AR91">
        <f ca="1">IF($AQ91=0,"",INDEX('Controle de reservas'!$Q$14:$Q$2013,$AQ91))</f>
      </c>
      <c r="AS91">
        <f ca="1">IF($AQ91=0,"",INDEX('Controle de reservas'!$H$14:$H$2013,$AQ91))</f>
      </c>
      <c r="AT91">
        <f ca="1">IF($AQ91=0,"",IF(INDEX('Controle de reservas'!$J$14:$J$2013,$AQ91)=0,"",INDEX('Controle de reservas'!$J$14:$J$2013,$AQ91)))</f>
      </c>
      <c r="AU91">
        <f ca="1">IF(OR($AQ91=0,G$9=""),0,IFERROR(MATCH($AR91&amp;"|"&amp;TEXT(G$9,"yyyymmdd"),'Controle de reservas'!$T$14:$T$2013,0),0))</f>
      </c>
      <c r="AV91">
        <f ca="1">IF(OR($AQ91=0,H$9=""),0,IFERROR(MATCH($AR91&amp;"|"&amp;TEXT(H$9,"yyyymmdd"),'Controle de reservas'!$T$14:$T$2013,0),0))</f>
      </c>
      <c r="AW91">
        <f ca="1">IF(OR($AQ91=0,I$9=""),0,IFERROR(MATCH($AR91&amp;"|"&amp;TEXT(I$9,"yyyymmdd"),'Controle de reservas'!$T$14:$T$2013,0),0))</f>
      </c>
      <c r="AX91">
        <f ca="1">IF(OR($AQ91=0,J$9=""),0,IFERROR(MATCH($AR91&amp;"|"&amp;TEXT(J$9,"yyyymmdd"),'Controle de reservas'!$T$14:$T$2013,0),0))</f>
      </c>
      <c r="AY91">
        <f ca="1">IF(OR($AQ91=0,K$9=""),0,IFERROR(MATCH($AR91&amp;"|"&amp;TEXT(K$9,"yyyymmdd"),'Controle de reservas'!$T$14:$T$2013,0),0))</f>
      </c>
      <c r="AZ91">
        <f ca="1">IF(OR($AQ91=0,L$9=""),0,IFERROR(MATCH($AR91&amp;"|"&amp;TEXT(L$9,"yyyymmdd"),'Controle de reservas'!$T$14:$T$2013,0),0))</f>
      </c>
      <c r="BA91">
        <f ca="1">IF(OR($AQ91=0,M$9=""),0,IFERROR(MATCH($AR91&amp;"|"&amp;TEXT(M$9,"yyyymmdd"),'Controle de reservas'!$T$14:$T$2013,0),0))</f>
      </c>
      <c r="BB91">
        <f ca="1">IF(OR($AQ91=0,N$9=""),0,IFERROR(MATCH($AR91&amp;"|"&amp;TEXT(N$9,"yyyymmdd"),'Controle de reservas'!$T$14:$T$2013,0),0))</f>
      </c>
      <c r="BC91">
        <f ca="1">IF(OR($AQ91=0,O$9=""),0,IFERROR(MATCH($AR91&amp;"|"&amp;TEXT(O$9,"yyyymmdd"),'Controle de reservas'!$T$14:$T$2013,0),0))</f>
      </c>
      <c r="BD91">
        <f ca="1">IF(OR($AQ91=0,P$9=""),0,IFERROR(MATCH($AR91&amp;"|"&amp;TEXT(P$9,"yyyymmdd"),'Controle de reservas'!$T$14:$T$2013,0),0))</f>
      </c>
      <c r="BE91">
        <f ca="1">IF(OR($AQ91=0,Q$9=""),0,IFERROR(MATCH($AR91&amp;"|"&amp;TEXT(Q$9,"yyyymmdd"),'Controle de reservas'!$T$14:$T$2013,0),0))</f>
      </c>
      <c r="BF91">
        <f ca="1">IF(OR($AQ91=0,R$9=""),0,IFERROR(MATCH($AR91&amp;"|"&amp;TEXT(R$9,"yyyymmdd"),'Controle de reservas'!$T$14:$T$2013,0),0))</f>
      </c>
      <c r="BG91">
        <f ca="1">IF(OR($AQ91=0,S$9=""),0,IFERROR(MATCH($AR91&amp;"|"&amp;TEXT(S$9,"yyyymmdd"),'Controle de reservas'!$T$14:$T$2013,0),0))</f>
      </c>
      <c r="BH91">
        <f ca="1">IF(OR($AQ91=0,T$9=""),0,IFERROR(MATCH($AR91&amp;"|"&amp;TEXT(T$9,"yyyymmdd"),'Controle de reservas'!$T$14:$T$2013,0),0))</f>
      </c>
      <c r="BI91">
        <f ca="1">IF(OR($AQ91=0,U$9=""),0,IFERROR(MATCH($AR91&amp;"|"&amp;TEXT(U$9,"yyyymmdd"),'Controle de reservas'!$T$14:$T$2013,0),0))</f>
      </c>
      <c r="BJ91">
        <f ca="1">IF(OR($AQ91=0,V$9=""),0,IFERROR(MATCH($AR91&amp;"|"&amp;TEXT(V$9,"yyyymmdd"),'Controle de reservas'!$T$14:$T$2013,0),0))</f>
      </c>
      <c r="BK91">
        <f ca="1">IF(OR($AQ91=0,W$9=""),0,IFERROR(MATCH($AR91&amp;"|"&amp;TEXT(W$9,"yyyymmdd"),'Controle de reservas'!$T$14:$T$2013,0),0))</f>
      </c>
      <c r="BL91">
        <f ca="1">IF(OR($AQ91=0,X$9=""),0,IFERROR(MATCH($AR91&amp;"|"&amp;TEXT(X$9,"yyyymmdd"),'Controle de reservas'!$T$14:$T$2013,0),0))</f>
      </c>
      <c r="BM91">
        <f ca="1">IF(OR($AQ91=0,Y$9=""),0,IFERROR(MATCH($AR91&amp;"|"&amp;TEXT(Y$9,"yyyymmdd"),'Controle de reservas'!$T$14:$T$2013,0),0))</f>
      </c>
      <c r="BN91">
        <f ca="1">IF(OR($AQ91=0,Z$9=""),0,IFERROR(MATCH($AR91&amp;"|"&amp;TEXT(Z$9,"yyyymmdd"),'Controle de reservas'!$T$14:$T$2013,0),0))</f>
      </c>
      <c r="BO91">
        <f ca="1">IF(OR($AQ91=0,AA$9=""),0,IFERROR(MATCH($AR91&amp;"|"&amp;TEXT(AA$9,"yyyymmdd"),'Controle de reservas'!$T$14:$T$2013,0),0))</f>
      </c>
      <c r="BP91">
        <f ca="1">IF(OR($AQ91=0,AB$9=""),0,IFERROR(MATCH($AR91&amp;"|"&amp;TEXT(AB$9,"yyyymmdd"),'Controle de reservas'!$T$14:$T$2013,0),0))</f>
      </c>
      <c r="BQ91">
        <f ca="1">IF(OR($AQ91=0,AC$9=""),0,IFERROR(MATCH($AR91&amp;"|"&amp;TEXT(AC$9,"yyyymmdd"),'Controle de reservas'!$T$14:$T$2013,0),0))</f>
      </c>
      <c r="BR91">
        <f ca="1">IF(OR($AQ91=0,AD$9=""),0,IFERROR(MATCH($AR91&amp;"|"&amp;TEXT(AD$9,"yyyymmdd"),'Controle de reservas'!$T$14:$T$2013,0),0))</f>
      </c>
      <c r="BS91">
        <f ca="1">IF(OR($AQ91=0,AE$9=""),0,IFERROR(MATCH($AR91&amp;"|"&amp;TEXT(AE$9,"yyyymmdd"),'Controle de reservas'!$T$14:$T$2013,0),0))</f>
      </c>
      <c r="BT91">
        <f ca="1">IF(OR($AQ91=0,AF$9=""),0,IFERROR(MATCH($AR91&amp;"|"&amp;TEXT(AF$9,"yyyymmdd"),'Controle de reservas'!$T$14:$T$2013,0),0))</f>
      </c>
      <c r="BU91">
        <f ca="1">IF(OR($AQ91=0,AG$9=""),0,IFERROR(MATCH($AR91&amp;"|"&amp;TEXT(AG$9,"yyyymmdd"),'Controle de reservas'!$T$14:$T$2013,0),0))</f>
      </c>
      <c r="BV91">
        <f ca="1">IF(OR($AQ91=0,AH$9=""),0,IFERROR(MATCH($AR91&amp;"|"&amp;TEXT(AH$9,"yyyymmdd"),'Controle de reservas'!$T$14:$T$2013,0),0))</f>
      </c>
      <c r="BW91">
        <f ca="1">IF(OR($AQ91=0,AI$9=""),0,IFERROR(MATCH($AR91&amp;"|"&amp;TEXT(AI$9,"yyyymmdd"),'Controle de reservas'!$T$14:$T$2013,0),0))</f>
      </c>
      <c r="BX91">
        <f ca="1">IF(OR($AQ91=0,AJ$9=""),0,IFERROR(MATCH($AR91&amp;"|"&amp;TEXT(AJ$9,"yyyymmdd"),'Controle de reservas'!$T$14:$T$2013,0),0))</f>
      </c>
      <c r="BY91">
        <f ca="1">IF(OR($AQ91=0,AK$9=""),0,IFERROR(MATCH($AR91&amp;"|"&amp;TEXT(AK$9,"yyyymmdd"),'Controle de reservas'!$T$14:$T$2013,0),0))</f>
      </c>
    </row>
    <row r="92" spans="1:77" ht="105" customHeight="1" x14ac:dyDescent="0.25">
      <c r="A92" s="14">
        <f ca="1">IF($AQ92=0,"",INDEX('Controle de reservas'!$A$14:$A$2013,$AQ92))</f>
      </c>
      <c r="B92" s="14">
        <f ca="1">IF($AQ92=0,"",INDEX('Controle de reservas'!$B$14:$B$2013,$AQ92))</f>
      </c>
      <c r="C92" s="14">
        <f ca="1">IF($AQ92=0,"",INDEX('Controle de reservas'!$C$14:$C$2013,$AQ92))</f>
      </c>
      <c r="D92" s="14">
        <f ca="1">IF($AQ92=0,"",INDEX('Controle de reservas'!$D$14:$D$2013,$AQ92))</f>
      </c>
      <c r="E92" s="14">
        <f ca="1">IF($AQ92=0,"",INDEX('Controle de reservas'!$E$14:$E$2013,$AQ92))</f>
      </c>
      <c r="F92" s="14">
        <f ca="1">IF($AQ92=0,"",INDEX('Controle de reservas'!$F$14:$F$2013,$AQ92))</f>
      </c>
      <c r="G92" s="15">
        <f ca="1">IF(OR($AQ92=0,G$9="",G$9&lt;$AS92,AND($AT92&lt;&gt;"",G$9&gt;$AT92)),"",IF(AU92=0,"—",IF(INDEX('Controle de reservas'!$P$14:$P$2013,AU92)="DUPLICIDADE NO DIA","CONFLITO"&amp;IF(INDEX('Controle de reservas'!$M$14:$M$2013,AU92)&lt;&gt;"",CHAR(10)&amp;INDEX('Controle de reservas'!$M$14:$M$2013,AU92),"")&amp;IF(INDEX('Controle de reservas'!$N$14:$N$2013,AU92)&lt;&gt;"",CHAR(10)&amp;"Subst.: "&amp;INDEX('Controle de reservas'!$N$14:$N$2013,AU92),"")&amp;IF(AND(ISNUMBER(INDEX('Controle de reservas'!$I$14:$I$2013,AU92)),INDEX('Controle de reservas'!$I$14:$I$2013,AU92)&gt;0,INDEX('Controle de reservas'!$K$14:$K$2013,AU92)&gt;INDEX('Controle de reservas'!$I$14:$I$2013,AU92)),CHAR(10)&amp;"DIVERGÊNCIA DE DATAS",""),IF(INDEX('Controle de reservas'!$L$14:$L$2013,AU92)="Em cobertura","COV",IF(INDEX('Controle de reservas'!$L$14:$L$2013,AU92)="Disponível","DISP",IF(INDEX('Controle de reservas'!$L$14:$L$2013,AU92)="Não utilizado","NU",IF(INDEX('Controle de reservas'!$L$14:$L$2013,AU92)="Folga","F",IF(INDEX('Controle de reservas'!$L$14:$L$2013,AU92)="Ocorrência","O",IF(INDEX('Controle de reservas'!$L$14:$L$2013,AU92)="Programado","PROG",IF(INDEX('Controle de reservas'!$L$14:$L$2013,AU92)="Disponível no posto","DP","SEM SITUAÇÃO")))))))&amp;IF(INDEX('Controle de reservas'!$M$14:$M$2013,AU92)&lt;&gt;"",CHAR(10)&amp;INDEX('Controle de reservas'!$M$14:$M$2013,AU92),IF(OR(INDEX('Controle de reservas'!$L$14:$L$2013,AU92)="Em cobertura",INDEX('Controle de reservas'!$L$14:$L$2013,AU92)="Programado"),CHAR(10)&amp;"SEM LOCAL",""))&amp;IF(INDEX('Controle de reservas'!$N$14:$N$2013,AU92)&lt;&gt;"",CHAR(10)&amp;"Subst.: "&amp;INDEX('Controle de reservas'!$N$14:$N$2013,AU92),"")&amp;IF(AND(ISNUMBER(INDEX('Controle de reservas'!$I$14:$I$2013,AU92)),INDEX('Controle de reservas'!$I$14:$I$2013,AU92)&gt;0,INDEX('Controle de reservas'!$K$14:$K$2013,AU92)&gt;INDEX('Controle de reservas'!$I$14:$I$2013,AU92)),CHAR(10)&amp;"DIVERGÊNCIA DE DATAS","")&amp;IF(INDEX('Controle de reservas'!$P$14:$P$2013,AU92)&lt;&gt;"OK"," !",""))))</f>
      </c>
      <c r="H92" s="15">
        <f ca="1">IF(OR($AQ92=0,H$9="",H$9&lt;$AS92,AND($AT92&lt;&gt;"",H$9&gt;$AT92)),"",IF(AV92=0,"—",IF(INDEX('Controle de reservas'!$P$14:$P$2013,AV92)="DUPLICIDADE NO DIA","CONFLITO"&amp;IF(INDEX('Controle de reservas'!$M$14:$M$2013,AV92)&lt;&gt;"",CHAR(10)&amp;INDEX('Controle de reservas'!$M$14:$M$2013,AV92),"")&amp;IF(INDEX('Controle de reservas'!$N$14:$N$2013,AV92)&lt;&gt;"",CHAR(10)&amp;"Subst.: "&amp;INDEX('Controle de reservas'!$N$14:$N$2013,AV92),"")&amp;IF(AND(ISNUMBER(INDEX('Controle de reservas'!$I$14:$I$2013,AV92)),INDEX('Controle de reservas'!$I$14:$I$2013,AV92)&gt;0,INDEX('Controle de reservas'!$K$14:$K$2013,AV92)&gt;INDEX('Controle de reservas'!$I$14:$I$2013,AV92)),CHAR(10)&amp;"DIVERGÊNCIA DE DATAS",""),IF(INDEX('Controle de reservas'!$L$14:$L$2013,AV92)="Em cobertura","COV",IF(INDEX('Controle de reservas'!$L$14:$L$2013,AV92)="Disponível","DISP",IF(INDEX('Controle de reservas'!$L$14:$L$2013,AV92)="Não utilizado","NU",IF(INDEX('Controle de reservas'!$L$14:$L$2013,AV92)="Folga","F",IF(INDEX('Controle de reservas'!$L$14:$L$2013,AV92)="Ocorrência","O",IF(INDEX('Controle de reservas'!$L$14:$L$2013,AV92)="Programado","PROG",IF(INDEX('Controle de reservas'!$L$14:$L$2013,AV92)="Disponível no posto","DP","SEM SITUAÇÃO")))))))&amp;IF(INDEX('Controle de reservas'!$M$14:$M$2013,AV92)&lt;&gt;"",CHAR(10)&amp;INDEX('Controle de reservas'!$M$14:$M$2013,AV92),IF(OR(INDEX('Controle de reservas'!$L$14:$L$2013,AV92)="Em cobertura",INDEX('Controle de reservas'!$L$14:$L$2013,AV92)="Programado"),CHAR(10)&amp;"SEM LOCAL",""))&amp;IF(INDEX('Controle de reservas'!$N$14:$N$2013,AV92)&lt;&gt;"",CHAR(10)&amp;"Subst.: "&amp;INDEX('Controle de reservas'!$N$14:$N$2013,AV92),"")&amp;IF(AND(ISNUMBER(INDEX('Controle de reservas'!$I$14:$I$2013,AV92)),INDEX('Controle de reservas'!$I$14:$I$2013,AV92)&gt;0,INDEX('Controle de reservas'!$K$14:$K$2013,AV92)&gt;INDEX('Controle de reservas'!$I$14:$I$2013,AV92)),CHAR(10)&amp;"DIVERGÊNCIA DE DATAS","")&amp;IF(INDEX('Controle de reservas'!$P$14:$P$2013,AV92)&lt;&gt;"OK"," !",""))))</f>
      </c>
      <c r="I92" s="15">
        <f ca="1">IF(OR($AQ92=0,I$9="",I$9&lt;$AS92,AND($AT92&lt;&gt;"",I$9&gt;$AT92)),"",IF(AW92=0,"—",IF(INDEX('Controle de reservas'!$P$14:$P$2013,AW92)="DUPLICIDADE NO DIA","CONFLITO"&amp;IF(INDEX('Controle de reservas'!$M$14:$M$2013,AW92)&lt;&gt;"",CHAR(10)&amp;INDEX('Controle de reservas'!$M$14:$M$2013,AW92),"")&amp;IF(INDEX('Controle de reservas'!$N$14:$N$2013,AW92)&lt;&gt;"",CHAR(10)&amp;"Subst.: "&amp;INDEX('Controle de reservas'!$N$14:$N$2013,AW92),"")&amp;IF(AND(ISNUMBER(INDEX('Controle de reservas'!$I$14:$I$2013,AW92)),INDEX('Controle de reservas'!$I$14:$I$2013,AW92)&gt;0,INDEX('Controle de reservas'!$K$14:$K$2013,AW92)&gt;INDEX('Controle de reservas'!$I$14:$I$2013,AW92)),CHAR(10)&amp;"DIVERGÊNCIA DE DATAS",""),IF(INDEX('Controle de reservas'!$L$14:$L$2013,AW92)="Em cobertura","COV",IF(INDEX('Controle de reservas'!$L$14:$L$2013,AW92)="Disponível","DISP",IF(INDEX('Controle de reservas'!$L$14:$L$2013,AW92)="Não utilizado","NU",IF(INDEX('Controle de reservas'!$L$14:$L$2013,AW92)="Folga","F",IF(INDEX('Controle de reservas'!$L$14:$L$2013,AW92)="Ocorrência","O",IF(INDEX('Controle de reservas'!$L$14:$L$2013,AW92)="Programado","PROG",IF(INDEX('Controle de reservas'!$L$14:$L$2013,AW92)="Disponível no posto","DP","SEM SITUAÇÃO")))))))&amp;IF(INDEX('Controle de reservas'!$M$14:$M$2013,AW92)&lt;&gt;"",CHAR(10)&amp;INDEX('Controle de reservas'!$M$14:$M$2013,AW92),IF(OR(INDEX('Controle de reservas'!$L$14:$L$2013,AW92)="Em cobertura",INDEX('Controle de reservas'!$L$14:$L$2013,AW92)="Programado"),CHAR(10)&amp;"SEM LOCAL",""))&amp;IF(INDEX('Controle de reservas'!$N$14:$N$2013,AW92)&lt;&gt;"",CHAR(10)&amp;"Subst.: "&amp;INDEX('Controle de reservas'!$N$14:$N$2013,AW92),"")&amp;IF(AND(ISNUMBER(INDEX('Controle de reservas'!$I$14:$I$2013,AW92)),INDEX('Controle de reservas'!$I$14:$I$2013,AW92)&gt;0,INDEX('Controle de reservas'!$K$14:$K$2013,AW92)&gt;INDEX('Controle de reservas'!$I$14:$I$2013,AW92)),CHAR(10)&amp;"DIVERGÊNCIA DE DATAS","")&amp;IF(INDEX('Controle de reservas'!$P$14:$P$2013,AW92)&lt;&gt;"OK"," !",""))))</f>
      </c>
      <c r="J92" s="15">
        <f ca="1">IF(OR($AQ92=0,J$9="",J$9&lt;$AS92,AND($AT92&lt;&gt;"",J$9&gt;$AT92)),"",IF(AX92=0,"—",IF(INDEX('Controle de reservas'!$P$14:$P$2013,AX92)="DUPLICIDADE NO DIA","CONFLITO"&amp;IF(INDEX('Controle de reservas'!$M$14:$M$2013,AX92)&lt;&gt;"",CHAR(10)&amp;INDEX('Controle de reservas'!$M$14:$M$2013,AX92),"")&amp;IF(INDEX('Controle de reservas'!$N$14:$N$2013,AX92)&lt;&gt;"",CHAR(10)&amp;"Subst.: "&amp;INDEX('Controle de reservas'!$N$14:$N$2013,AX92),"")&amp;IF(AND(ISNUMBER(INDEX('Controle de reservas'!$I$14:$I$2013,AX92)),INDEX('Controle de reservas'!$I$14:$I$2013,AX92)&gt;0,INDEX('Controle de reservas'!$K$14:$K$2013,AX92)&gt;INDEX('Controle de reservas'!$I$14:$I$2013,AX92)),CHAR(10)&amp;"DIVERGÊNCIA DE DATAS",""),IF(INDEX('Controle de reservas'!$L$14:$L$2013,AX92)="Em cobertura","COV",IF(INDEX('Controle de reservas'!$L$14:$L$2013,AX92)="Disponível","DISP",IF(INDEX('Controle de reservas'!$L$14:$L$2013,AX92)="Não utilizado","NU",IF(INDEX('Controle de reservas'!$L$14:$L$2013,AX92)="Folga","F",IF(INDEX('Controle de reservas'!$L$14:$L$2013,AX92)="Ocorrência","O",IF(INDEX('Controle de reservas'!$L$14:$L$2013,AX92)="Programado","PROG",IF(INDEX('Controle de reservas'!$L$14:$L$2013,AX92)="Disponível no posto","DP","SEM SITUAÇÃO")))))))&amp;IF(INDEX('Controle de reservas'!$M$14:$M$2013,AX92)&lt;&gt;"",CHAR(10)&amp;INDEX('Controle de reservas'!$M$14:$M$2013,AX92),IF(OR(INDEX('Controle de reservas'!$L$14:$L$2013,AX92)="Em cobertura",INDEX('Controle de reservas'!$L$14:$L$2013,AX92)="Programado"),CHAR(10)&amp;"SEM LOCAL",""))&amp;IF(INDEX('Controle de reservas'!$N$14:$N$2013,AX92)&lt;&gt;"",CHAR(10)&amp;"Subst.: "&amp;INDEX('Controle de reservas'!$N$14:$N$2013,AX92),"")&amp;IF(AND(ISNUMBER(INDEX('Controle de reservas'!$I$14:$I$2013,AX92)),INDEX('Controle de reservas'!$I$14:$I$2013,AX92)&gt;0,INDEX('Controle de reservas'!$K$14:$K$2013,AX92)&gt;INDEX('Controle de reservas'!$I$14:$I$2013,AX92)),CHAR(10)&amp;"DIVERGÊNCIA DE DATAS","")&amp;IF(INDEX('Controle de reservas'!$P$14:$P$2013,AX92)&lt;&gt;"OK"," !",""))))</f>
      </c>
      <c r="K92" s="15">
        <f ca="1">IF(OR($AQ92=0,K$9="",K$9&lt;$AS92,AND($AT92&lt;&gt;"",K$9&gt;$AT92)),"",IF(AY92=0,"—",IF(INDEX('Controle de reservas'!$P$14:$P$2013,AY92)="DUPLICIDADE NO DIA","CONFLITO"&amp;IF(INDEX('Controle de reservas'!$M$14:$M$2013,AY92)&lt;&gt;"",CHAR(10)&amp;INDEX('Controle de reservas'!$M$14:$M$2013,AY92),"")&amp;IF(INDEX('Controle de reservas'!$N$14:$N$2013,AY92)&lt;&gt;"",CHAR(10)&amp;"Subst.: "&amp;INDEX('Controle de reservas'!$N$14:$N$2013,AY92),"")&amp;IF(AND(ISNUMBER(INDEX('Controle de reservas'!$I$14:$I$2013,AY92)),INDEX('Controle de reservas'!$I$14:$I$2013,AY92)&gt;0,INDEX('Controle de reservas'!$K$14:$K$2013,AY92)&gt;INDEX('Controle de reservas'!$I$14:$I$2013,AY92)),CHAR(10)&amp;"DIVERGÊNCIA DE DATAS",""),IF(INDEX('Controle de reservas'!$L$14:$L$2013,AY92)="Em cobertura","COV",IF(INDEX('Controle de reservas'!$L$14:$L$2013,AY92)="Disponível","DISP",IF(INDEX('Controle de reservas'!$L$14:$L$2013,AY92)="Não utilizado","NU",IF(INDEX('Controle de reservas'!$L$14:$L$2013,AY92)="Folga","F",IF(INDEX('Controle de reservas'!$L$14:$L$2013,AY92)="Ocorrência","O",IF(INDEX('Controle de reservas'!$L$14:$L$2013,AY92)="Programado","PROG",IF(INDEX('Controle de reservas'!$L$14:$L$2013,AY92)="Disponível no posto","DP","SEM SITUAÇÃO")))))))&amp;IF(INDEX('Controle de reservas'!$M$14:$M$2013,AY92)&lt;&gt;"",CHAR(10)&amp;INDEX('Controle de reservas'!$M$14:$M$2013,AY92),IF(OR(INDEX('Controle de reservas'!$L$14:$L$2013,AY92)="Em cobertura",INDEX('Controle de reservas'!$L$14:$L$2013,AY92)="Programado"),CHAR(10)&amp;"SEM LOCAL",""))&amp;IF(INDEX('Controle de reservas'!$N$14:$N$2013,AY92)&lt;&gt;"",CHAR(10)&amp;"Subst.: "&amp;INDEX('Controle de reservas'!$N$14:$N$2013,AY92),"")&amp;IF(AND(ISNUMBER(INDEX('Controle de reservas'!$I$14:$I$2013,AY92)),INDEX('Controle de reservas'!$I$14:$I$2013,AY92)&gt;0,INDEX('Controle de reservas'!$K$14:$K$2013,AY92)&gt;INDEX('Controle de reservas'!$I$14:$I$2013,AY92)),CHAR(10)&amp;"DIVERGÊNCIA DE DATAS","")&amp;IF(INDEX('Controle de reservas'!$P$14:$P$2013,AY92)&lt;&gt;"OK"," !",""))))</f>
      </c>
      <c r="L92" s="15">
        <f ca="1">IF(OR($AQ92=0,L$9="",L$9&lt;$AS92,AND($AT92&lt;&gt;"",L$9&gt;$AT92)),"",IF(AZ92=0,"—",IF(INDEX('Controle de reservas'!$P$14:$P$2013,AZ92)="DUPLICIDADE NO DIA","CONFLITO"&amp;IF(INDEX('Controle de reservas'!$M$14:$M$2013,AZ92)&lt;&gt;"",CHAR(10)&amp;INDEX('Controle de reservas'!$M$14:$M$2013,AZ92),"")&amp;IF(INDEX('Controle de reservas'!$N$14:$N$2013,AZ92)&lt;&gt;"",CHAR(10)&amp;"Subst.: "&amp;INDEX('Controle de reservas'!$N$14:$N$2013,AZ92),"")&amp;IF(AND(ISNUMBER(INDEX('Controle de reservas'!$I$14:$I$2013,AZ92)),INDEX('Controle de reservas'!$I$14:$I$2013,AZ92)&gt;0,INDEX('Controle de reservas'!$K$14:$K$2013,AZ92)&gt;INDEX('Controle de reservas'!$I$14:$I$2013,AZ92)),CHAR(10)&amp;"DIVERGÊNCIA DE DATAS",""),IF(INDEX('Controle de reservas'!$L$14:$L$2013,AZ92)="Em cobertura","COV",IF(INDEX('Controle de reservas'!$L$14:$L$2013,AZ92)="Disponível","DISP",IF(INDEX('Controle de reservas'!$L$14:$L$2013,AZ92)="Não utilizado","NU",IF(INDEX('Controle de reservas'!$L$14:$L$2013,AZ92)="Folga","F",IF(INDEX('Controle de reservas'!$L$14:$L$2013,AZ92)="Ocorrência","O",IF(INDEX('Controle de reservas'!$L$14:$L$2013,AZ92)="Programado","PROG",IF(INDEX('Controle de reservas'!$L$14:$L$2013,AZ92)="Disponível no posto","DP","SEM SITUAÇÃO")))))))&amp;IF(INDEX('Controle de reservas'!$M$14:$M$2013,AZ92)&lt;&gt;"",CHAR(10)&amp;INDEX('Controle de reservas'!$M$14:$M$2013,AZ92),IF(OR(INDEX('Controle de reservas'!$L$14:$L$2013,AZ92)="Em cobertura",INDEX('Controle de reservas'!$L$14:$L$2013,AZ92)="Programado"),CHAR(10)&amp;"SEM LOCAL",""))&amp;IF(INDEX('Controle de reservas'!$N$14:$N$2013,AZ92)&lt;&gt;"",CHAR(10)&amp;"Subst.: "&amp;INDEX('Controle de reservas'!$N$14:$N$2013,AZ92),"")&amp;IF(AND(ISNUMBER(INDEX('Controle de reservas'!$I$14:$I$2013,AZ92)),INDEX('Controle de reservas'!$I$14:$I$2013,AZ92)&gt;0,INDEX('Controle de reservas'!$K$14:$K$2013,AZ92)&gt;INDEX('Controle de reservas'!$I$14:$I$2013,AZ92)),CHAR(10)&amp;"DIVERGÊNCIA DE DATAS","")&amp;IF(INDEX('Controle de reservas'!$P$14:$P$2013,AZ92)&lt;&gt;"OK"," !",""))))</f>
      </c>
      <c r="M92" s="15">
        <f ca="1">IF(OR($AQ92=0,M$9="",M$9&lt;$AS92,AND($AT92&lt;&gt;"",M$9&gt;$AT92)),"",IF(BA92=0,"—",IF(INDEX('Controle de reservas'!$P$14:$P$2013,BA92)="DUPLICIDADE NO DIA","CONFLITO"&amp;IF(INDEX('Controle de reservas'!$M$14:$M$2013,BA92)&lt;&gt;"",CHAR(10)&amp;INDEX('Controle de reservas'!$M$14:$M$2013,BA92),"")&amp;IF(INDEX('Controle de reservas'!$N$14:$N$2013,BA92)&lt;&gt;"",CHAR(10)&amp;"Subst.: "&amp;INDEX('Controle de reservas'!$N$14:$N$2013,BA92),"")&amp;IF(AND(ISNUMBER(INDEX('Controle de reservas'!$I$14:$I$2013,BA92)),INDEX('Controle de reservas'!$I$14:$I$2013,BA92)&gt;0,INDEX('Controle de reservas'!$K$14:$K$2013,BA92)&gt;INDEX('Controle de reservas'!$I$14:$I$2013,BA92)),CHAR(10)&amp;"DIVERGÊNCIA DE DATAS",""),IF(INDEX('Controle de reservas'!$L$14:$L$2013,BA92)="Em cobertura","COV",IF(INDEX('Controle de reservas'!$L$14:$L$2013,BA92)="Disponível","DISP",IF(INDEX('Controle de reservas'!$L$14:$L$2013,BA92)="Não utilizado","NU",IF(INDEX('Controle de reservas'!$L$14:$L$2013,BA92)="Folga","F",IF(INDEX('Controle de reservas'!$L$14:$L$2013,BA92)="Ocorrência","O",IF(INDEX('Controle de reservas'!$L$14:$L$2013,BA92)="Programado","PROG",IF(INDEX('Controle de reservas'!$L$14:$L$2013,BA92)="Disponível no posto","DP","SEM SITUAÇÃO")))))))&amp;IF(INDEX('Controle de reservas'!$M$14:$M$2013,BA92)&lt;&gt;"",CHAR(10)&amp;INDEX('Controle de reservas'!$M$14:$M$2013,BA92),IF(OR(INDEX('Controle de reservas'!$L$14:$L$2013,BA92)="Em cobertura",INDEX('Controle de reservas'!$L$14:$L$2013,BA92)="Programado"),CHAR(10)&amp;"SEM LOCAL",""))&amp;IF(INDEX('Controle de reservas'!$N$14:$N$2013,BA92)&lt;&gt;"",CHAR(10)&amp;"Subst.: "&amp;INDEX('Controle de reservas'!$N$14:$N$2013,BA92),"")&amp;IF(AND(ISNUMBER(INDEX('Controle de reservas'!$I$14:$I$2013,BA92)),INDEX('Controle de reservas'!$I$14:$I$2013,BA92)&gt;0,INDEX('Controle de reservas'!$K$14:$K$2013,BA92)&gt;INDEX('Controle de reservas'!$I$14:$I$2013,BA92)),CHAR(10)&amp;"DIVERGÊNCIA DE DATAS","")&amp;IF(INDEX('Controle de reservas'!$P$14:$P$2013,BA92)&lt;&gt;"OK"," !",""))))</f>
      </c>
      <c r="N92" s="15">
        <f ca="1">IF(OR($AQ92=0,N$9="",N$9&lt;$AS92,AND($AT92&lt;&gt;"",N$9&gt;$AT92)),"",IF(BB92=0,"—",IF(INDEX('Controle de reservas'!$P$14:$P$2013,BB92)="DUPLICIDADE NO DIA","CONFLITO"&amp;IF(INDEX('Controle de reservas'!$M$14:$M$2013,BB92)&lt;&gt;"",CHAR(10)&amp;INDEX('Controle de reservas'!$M$14:$M$2013,BB92),"")&amp;IF(INDEX('Controle de reservas'!$N$14:$N$2013,BB92)&lt;&gt;"",CHAR(10)&amp;"Subst.: "&amp;INDEX('Controle de reservas'!$N$14:$N$2013,BB92),"")&amp;IF(AND(ISNUMBER(INDEX('Controle de reservas'!$I$14:$I$2013,BB92)),INDEX('Controle de reservas'!$I$14:$I$2013,BB92)&gt;0,INDEX('Controle de reservas'!$K$14:$K$2013,BB92)&gt;INDEX('Controle de reservas'!$I$14:$I$2013,BB92)),CHAR(10)&amp;"DIVERGÊNCIA DE DATAS",""),IF(INDEX('Controle de reservas'!$L$14:$L$2013,BB92)="Em cobertura","COV",IF(INDEX('Controle de reservas'!$L$14:$L$2013,BB92)="Disponível","DISP",IF(INDEX('Controle de reservas'!$L$14:$L$2013,BB92)="Não utilizado","NU",IF(INDEX('Controle de reservas'!$L$14:$L$2013,BB92)="Folga","F",IF(INDEX('Controle de reservas'!$L$14:$L$2013,BB92)="Ocorrência","O",IF(INDEX('Controle de reservas'!$L$14:$L$2013,BB92)="Programado","PROG",IF(INDEX('Controle de reservas'!$L$14:$L$2013,BB92)="Disponível no posto","DP","SEM SITUAÇÃO")))))))&amp;IF(INDEX('Controle de reservas'!$M$14:$M$2013,BB92)&lt;&gt;"",CHAR(10)&amp;INDEX('Controle de reservas'!$M$14:$M$2013,BB92),IF(OR(INDEX('Controle de reservas'!$L$14:$L$2013,BB92)="Em cobertura",INDEX('Controle de reservas'!$L$14:$L$2013,BB92)="Programado"),CHAR(10)&amp;"SEM LOCAL",""))&amp;IF(INDEX('Controle de reservas'!$N$14:$N$2013,BB92)&lt;&gt;"",CHAR(10)&amp;"Subst.: "&amp;INDEX('Controle de reservas'!$N$14:$N$2013,BB92),"")&amp;IF(AND(ISNUMBER(INDEX('Controle de reservas'!$I$14:$I$2013,BB92)),INDEX('Controle de reservas'!$I$14:$I$2013,BB92)&gt;0,INDEX('Controle de reservas'!$K$14:$K$2013,BB92)&gt;INDEX('Controle de reservas'!$I$14:$I$2013,BB92)),CHAR(10)&amp;"DIVERGÊNCIA DE DATAS","")&amp;IF(INDEX('Controle de reservas'!$P$14:$P$2013,BB92)&lt;&gt;"OK"," !",""))))</f>
      </c>
      <c r="O92" s="15">
        <f ca="1">IF(OR($AQ92=0,O$9="",O$9&lt;$AS92,AND($AT92&lt;&gt;"",O$9&gt;$AT92)),"",IF(BC92=0,"—",IF(INDEX('Controle de reservas'!$P$14:$P$2013,BC92)="DUPLICIDADE NO DIA","CONFLITO"&amp;IF(INDEX('Controle de reservas'!$M$14:$M$2013,BC92)&lt;&gt;"",CHAR(10)&amp;INDEX('Controle de reservas'!$M$14:$M$2013,BC92),"")&amp;IF(INDEX('Controle de reservas'!$N$14:$N$2013,BC92)&lt;&gt;"",CHAR(10)&amp;"Subst.: "&amp;INDEX('Controle de reservas'!$N$14:$N$2013,BC92),"")&amp;IF(AND(ISNUMBER(INDEX('Controle de reservas'!$I$14:$I$2013,BC92)),INDEX('Controle de reservas'!$I$14:$I$2013,BC92)&gt;0,INDEX('Controle de reservas'!$K$14:$K$2013,BC92)&gt;INDEX('Controle de reservas'!$I$14:$I$2013,BC92)),CHAR(10)&amp;"DIVERGÊNCIA DE DATAS",""),IF(INDEX('Controle de reservas'!$L$14:$L$2013,BC92)="Em cobertura","COV",IF(INDEX('Controle de reservas'!$L$14:$L$2013,BC92)="Disponível","DISP",IF(INDEX('Controle de reservas'!$L$14:$L$2013,BC92)="Não utilizado","NU",IF(INDEX('Controle de reservas'!$L$14:$L$2013,BC92)="Folga","F",IF(INDEX('Controle de reservas'!$L$14:$L$2013,BC92)="Ocorrência","O",IF(INDEX('Controle de reservas'!$L$14:$L$2013,BC92)="Programado","PROG",IF(INDEX('Controle de reservas'!$L$14:$L$2013,BC92)="Disponível no posto","DP","SEM SITUAÇÃO")))))))&amp;IF(INDEX('Controle de reservas'!$M$14:$M$2013,BC92)&lt;&gt;"",CHAR(10)&amp;INDEX('Controle de reservas'!$M$14:$M$2013,BC92),IF(OR(INDEX('Controle de reservas'!$L$14:$L$2013,BC92)="Em cobertura",INDEX('Controle de reservas'!$L$14:$L$2013,BC92)="Programado"),CHAR(10)&amp;"SEM LOCAL",""))&amp;IF(INDEX('Controle de reservas'!$N$14:$N$2013,BC92)&lt;&gt;"",CHAR(10)&amp;"Subst.: "&amp;INDEX('Controle de reservas'!$N$14:$N$2013,BC92),"")&amp;IF(AND(ISNUMBER(INDEX('Controle de reservas'!$I$14:$I$2013,BC92)),INDEX('Controle de reservas'!$I$14:$I$2013,BC92)&gt;0,INDEX('Controle de reservas'!$K$14:$K$2013,BC92)&gt;INDEX('Controle de reservas'!$I$14:$I$2013,BC92)),CHAR(10)&amp;"DIVERGÊNCIA DE DATAS","")&amp;IF(INDEX('Controle de reservas'!$P$14:$P$2013,BC92)&lt;&gt;"OK"," !",""))))</f>
      </c>
      <c r="P92" s="15">
        <f ca="1">IF(OR($AQ92=0,P$9="",P$9&lt;$AS92,AND($AT92&lt;&gt;"",P$9&gt;$AT92)),"",IF(BD92=0,"—",IF(INDEX('Controle de reservas'!$P$14:$P$2013,BD92)="DUPLICIDADE NO DIA","CONFLITO"&amp;IF(INDEX('Controle de reservas'!$M$14:$M$2013,BD92)&lt;&gt;"",CHAR(10)&amp;INDEX('Controle de reservas'!$M$14:$M$2013,BD92),"")&amp;IF(INDEX('Controle de reservas'!$N$14:$N$2013,BD92)&lt;&gt;"",CHAR(10)&amp;"Subst.: "&amp;INDEX('Controle de reservas'!$N$14:$N$2013,BD92),"")&amp;IF(AND(ISNUMBER(INDEX('Controle de reservas'!$I$14:$I$2013,BD92)),INDEX('Controle de reservas'!$I$14:$I$2013,BD92)&gt;0,INDEX('Controle de reservas'!$K$14:$K$2013,BD92)&gt;INDEX('Controle de reservas'!$I$14:$I$2013,BD92)),CHAR(10)&amp;"DIVERGÊNCIA DE DATAS",""),IF(INDEX('Controle de reservas'!$L$14:$L$2013,BD92)="Em cobertura","COV",IF(INDEX('Controle de reservas'!$L$14:$L$2013,BD92)="Disponível","DISP",IF(INDEX('Controle de reservas'!$L$14:$L$2013,BD92)="Não utilizado","NU",IF(INDEX('Controle de reservas'!$L$14:$L$2013,BD92)="Folga","F",IF(INDEX('Controle de reservas'!$L$14:$L$2013,BD92)="Ocorrência","O",IF(INDEX('Controle de reservas'!$L$14:$L$2013,BD92)="Programado","PROG",IF(INDEX('Controle de reservas'!$L$14:$L$2013,BD92)="Disponível no posto","DP","SEM SITUAÇÃO")))))))&amp;IF(INDEX('Controle de reservas'!$M$14:$M$2013,BD92)&lt;&gt;"",CHAR(10)&amp;INDEX('Controle de reservas'!$M$14:$M$2013,BD92),IF(OR(INDEX('Controle de reservas'!$L$14:$L$2013,BD92)="Em cobertura",INDEX('Controle de reservas'!$L$14:$L$2013,BD92)="Programado"),CHAR(10)&amp;"SEM LOCAL",""))&amp;IF(INDEX('Controle de reservas'!$N$14:$N$2013,BD92)&lt;&gt;"",CHAR(10)&amp;"Subst.: "&amp;INDEX('Controle de reservas'!$N$14:$N$2013,BD92),"")&amp;IF(AND(ISNUMBER(INDEX('Controle de reservas'!$I$14:$I$2013,BD92)),INDEX('Controle de reservas'!$I$14:$I$2013,BD92)&gt;0,INDEX('Controle de reservas'!$K$14:$K$2013,BD92)&gt;INDEX('Controle de reservas'!$I$14:$I$2013,BD92)),CHAR(10)&amp;"DIVERGÊNCIA DE DATAS","")&amp;IF(INDEX('Controle de reservas'!$P$14:$P$2013,BD92)&lt;&gt;"OK"," !",""))))</f>
      </c>
      <c r="Q92" s="15">
        <f ca="1">IF(OR($AQ92=0,Q$9="",Q$9&lt;$AS92,AND($AT92&lt;&gt;"",Q$9&gt;$AT92)),"",IF(BE92=0,"—",IF(INDEX('Controle de reservas'!$P$14:$P$2013,BE92)="DUPLICIDADE NO DIA","CONFLITO"&amp;IF(INDEX('Controle de reservas'!$M$14:$M$2013,BE92)&lt;&gt;"",CHAR(10)&amp;INDEX('Controle de reservas'!$M$14:$M$2013,BE92),"")&amp;IF(INDEX('Controle de reservas'!$N$14:$N$2013,BE92)&lt;&gt;"",CHAR(10)&amp;"Subst.: "&amp;INDEX('Controle de reservas'!$N$14:$N$2013,BE92),"")&amp;IF(AND(ISNUMBER(INDEX('Controle de reservas'!$I$14:$I$2013,BE92)),INDEX('Controle de reservas'!$I$14:$I$2013,BE92)&gt;0,INDEX('Controle de reservas'!$K$14:$K$2013,BE92)&gt;INDEX('Controle de reservas'!$I$14:$I$2013,BE92)),CHAR(10)&amp;"DIVERGÊNCIA DE DATAS",""),IF(INDEX('Controle de reservas'!$L$14:$L$2013,BE92)="Em cobertura","COV",IF(INDEX('Controle de reservas'!$L$14:$L$2013,BE92)="Disponível","DISP",IF(INDEX('Controle de reservas'!$L$14:$L$2013,BE92)="Não utilizado","NU",IF(INDEX('Controle de reservas'!$L$14:$L$2013,BE92)="Folga","F",IF(INDEX('Controle de reservas'!$L$14:$L$2013,BE92)="Ocorrência","O",IF(INDEX('Controle de reservas'!$L$14:$L$2013,BE92)="Programado","PROG",IF(INDEX('Controle de reservas'!$L$14:$L$2013,BE92)="Disponível no posto","DP","SEM SITUAÇÃO")))))))&amp;IF(INDEX('Controle de reservas'!$M$14:$M$2013,BE92)&lt;&gt;"",CHAR(10)&amp;INDEX('Controle de reservas'!$M$14:$M$2013,BE92),IF(OR(INDEX('Controle de reservas'!$L$14:$L$2013,BE92)="Em cobertura",INDEX('Controle de reservas'!$L$14:$L$2013,BE92)="Programado"),CHAR(10)&amp;"SEM LOCAL",""))&amp;IF(INDEX('Controle de reservas'!$N$14:$N$2013,BE92)&lt;&gt;"",CHAR(10)&amp;"Subst.: "&amp;INDEX('Controle de reservas'!$N$14:$N$2013,BE92),"")&amp;IF(AND(ISNUMBER(INDEX('Controle de reservas'!$I$14:$I$2013,BE92)),INDEX('Controle de reservas'!$I$14:$I$2013,BE92)&gt;0,INDEX('Controle de reservas'!$K$14:$K$2013,BE92)&gt;INDEX('Controle de reservas'!$I$14:$I$2013,BE92)),CHAR(10)&amp;"DIVERGÊNCIA DE DATAS","")&amp;IF(INDEX('Controle de reservas'!$P$14:$P$2013,BE92)&lt;&gt;"OK"," !",""))))</f>
      </c>
      <c r="R92" s="15">
        <f ca="1">IF(OR($AQ92=0,R$9="",R$9&lt;$AS92,AND($AT92&lt;&gt;"",R$9&gt;$AT92)),"",IF(BF92=0,"—",IF(INDEX('Controle de reservas'!$P$14:$P$2013,BF92)="DUPLICIDADE NO DIA","CONFLITO"&amp;IF(INDEX('Controle de reservas'!$M$14:$M$2013,BF92)&lt;&gt;"",CHAR(10)&amp;INDEX('Controle de reservas'!$M$14:$M$2013,BF92),"")&amp;IF(INDEX('Controle de reservas'!$N$14:$N$2013,BF92)&lt;&gt;"",CHAR(10)&amp;"Subst.: "&amp;INDEX('Controle de reservas'!$N$14:$N$2013,BF92),"")&amp;IF(AND(ISNUMBER(INDEX('Controle de reservas'!$I$14:$I$2013,BF92)),INDEX('Controle de reservas'!$I$14:$I$2013,BF92)&gt;0,INDEX('Controle de reservas'!$K$14:$K$2013,BF92)&gt;INDEX('Controle de reservas'!$I$14:$I$2013,BF92)),CHAR(10)&amp;"DIVERGÊNCIA DE DATAS",""),IF(INDEX('Controle de reservas'!$L$14:$L$2013,BF92)="Em cobertura","COV",IF(INDEX('Controle de reservas'!$L$14:$L$2013,BF92)="Disponível","DISP",IF(INDEX('Controle de reservas'!$L$14:$L$2013,BF92)="Não utilizado","NU",IF(INDEX('Controle de reservas'!$L$14:$L$2013,BF92)="Folga","F",IF(INDEX('Controle de reservas'!$L$14:$L$2013,BF92)="Ocorrência","O",IF(INDEX('Controle de reservas'!$L$14:$L$2013,BF92)="Programado","PROG",IF(INDEX('Controle de reservas'!$L$14:$L$2013,BF92)="Disponível no posto","DP","SEM SITUAÇÃO")))))))&amp;IF(INDEX('Controle de reservas'!$M$14:$M$2013,BF92)&lt;&gt;"",CHAR(10)&amp;INDEX('Controle de reservas'!$M$14:$M$2013,BF92),IF(OR(INDEX('Controle de reservas'!$L$14:$L$2013,BF92)="Em cobertura",INDEX('Controle de reservas'!$L$14:$L$2013,BF92)="Programado"),CHAR(10)&amp;"SEM LOCAL",""))&amp;IF(INDEX('Controle de reservas'!$N$14:$N$2013,BF92)&lt;&gt;"",CHAR(10)&amp;"Subst.: "&amp;INDEX('Controle de reservas'!$N$14:$N$2013,BF92),"")&amp;IF(AND(ISNUMBER(INDEX('Controle de reservas'!$I$14:$I$2013,BF92)),INDEX('Controle de reservas'!$I$14:$I$2013,BF92)&gt;0,INDEX('Controle de reservas'!$K$14:$K$2013,BF92)&gt;INDEX('Controle de reservas'!$I$14:$I$2013,BF92)),CHAR(10)&amp;"DIVERGÊNCIA DE DATAS","")&amp;IF(INDEX('Controle de reservas'!$P$14:$P$2013,BF92)&lt;&gt;"OK"," !",""))))</f>
      </c>
      <c r="S92" s="15">
        <f ca="1">IF(OR($AQ92=0,S$9="",S$9&lt;$AS92,AND($AT92&lt;&gt;"",S$9&gt;$AT92)),"",IF(BG92=0,"—",IF(INDEX('Controle de reservas'!$P$14:$P$2013,BG92)="DUPLICIDADE NO DIA","CONFLITO"&amp;IF(INDEX('Controle de reservas'!$M$14:$M$2013,BG92)&lt;&gt;"",CHAR(10)&amp;INDEX('Controle de reservas'!$M$14:$M$2013,BG92),"")&amp;IF(INDEX('Controle de reservas'!$N$14:$N$2013,BG92)&lt;&gt;"",CHAR(10)&amp;"Subst.: "&amp;INDEX('Controle de reservas'!$N$14:$N$2013,BG92),"")&amp;IF(AND(ISNUMBER(INDEX('Controle de reservas'!$I$14:$I$2013,BG92)),INDEX('Controle de reservas'!$I$14:$I$2013,BG92)&gt;0,INDEX('Controle de reservas'!$K$14:$K$2013,BG92)&gt;INDEX('Controle de reservas'!$I$14:$I$2013,BG92)),CHAR(10)&amp;"DIVERGÊNCIA DE DATAS",""),IF(INDEX('Controle de reservas'!$L$14:$L$2013,BG92)="Em cobertura","COV",IF(INDEX('Controle de reservas'!$L$14:$L$2013,BG92)="Disponível","DISP",IF(INDEX('Controle de reservas'!$L$14:$L$2013,BG92)="Não utilizado","NU",IF(INDEX('Controle de reservas'!$L$14:$L$2013,BG92)="Folga","F",IF(INDEX('Controle de reservas'!$L$14:$L$2013,BG92)="Ocorrência","O",IF(INDEX('Controle de reservas'!$L$14:$L$2013,BG92)="Programado","PROG",IF(INDEX('Controle de reservas'!$L$14:$L$2013,BG92)="Disponível no posto","DP","SEM SITUAÇÃO")))))))&amp;IF(INDEX('Controle de reservas'!$M$14:$M$2013,BG92)&lt;&gt;"",CHAR(10)&amp;INDEX('Controle de reservas'!$M$14:$M$2013,BG92),IF(OR(INDEX('Controle de reservas'!$L$14:$L$2013,BG92)="Em cobertura",INDEX('Controle de reservas'!$L$14:$L$2013,BG92)="Programado"),CHAR(10)&amp;"SEM LOCAL",""))&amp;IF(INDEX('Controle de reservas'!$N$14:$N$2013,BG92)&lt;&gt;"",CHAR(10)&amp;"Subst.: "&amp;INDEX('Controle de reservas'!$N$14:$N$2013,BG92),"")&amp;IF(AND(ISNUMBER(INDEX('Controle de reservas'!$I$14:$I$2013,BG92)),INDEX('Controle de reservas'!$I$14:$I$2013,BG92)&gt;0,INDEX('Controle de reservas'!$K$14:$K$2013,BG92)&gt;INDEX('Controle de reservas'!$I$14:$I$2013,BG92)),CHAR(10)&amp;"DIVERGÊNCIA DE DATAS","")&amp;IF(INDEX('Controle de reservas'!$P$14:$P$2013,BG92)&lt;&gt;"OK"," !",""))))</f>
      </c>
      <c r="T92" s="15">
        <f ca="1">IF(OR($AQ92=0,T$9="",T$9&lt;$AS92,AND($AT92&lt;&gt;"",T$9&gt;$AT92)),"",IF(BH92=0,"—",IF(INDEX('Controle de reservas'!$P$14:$P$2013,BH92)="DUPLICIDADE NO DIA","CONFLITO"&amp;IF(INDEX('Controle de reservas'!$M$14:$M$2013,BH92)&lt;&gt;"",CHAR(10)&amp;INDEX('Controle de reservas'!$M$14:$M$2013,BH92),"")&amp;IF(INDEX('Controle de reservas'!$N$14:$N$2013,BH92)&lt;&gt;"",CHAR(10)&amp;"Subst.: "&amp;INDEX('Controle de reservas'!$N$14:$N$2013,BH92),"")&amp;IF(AND(ISNUMBER(INDEX('Controle de reservas'!$I$14:$I$2013,BH92)),INDEX('Controle de reservas'!$I$14:$I$2013,BH92)&gt;0,INDEX('Controle de reservas'!$K$14:$K$2013,BH92)&gt;INDEX('Controle de reservas'!$I$14:$I$2013,BH92)),CHAR(10)&amp;"DIVERGÊNCIA DE DATAS",""),IF(INDEX('Controle de reservas'!$L$14:$L$2013,BH92)="Em cobertura","COV",IF(INDEX('Controle de reservas'!$L$14:$L$2013,BH92)="Disponível","DISP",IF(INDEX('Controle de reservas'!$L$14:$L$2013,BH92)="Não utilizado","NU",IF(INDEX('Controle de reservas'!$L$14:$L$2013,BH92)="Folga","F",IF(INDEX('Controle de reservas'!$L$14:$L$2013,BH92)="Ocorrência","O",IF(INDEX('Controle de reservas'!$L$14:$L$2013,BH92)="Programado","PROG",IF(INDEX('Controle de reservas'!$L$14:$L$2013,BH92)="Disponível no posto","DP","SEM SITUAÇÃO")))))))&amp;IF(INDEX('Controle de reservas'!$M$14:$M$2013,BH92)&lt;&gt;"",CHAR(10)&amp;INDEX('Controle de reservas'!$M$14:$M$2013,BH92),IF(OR(INDEX('Controle de reservas'!$L$14:$L$2013,BH92)="Em cobertura",INDEX('Controle de reservas'!$L$14:$L$2013,BH92)="Programado"),CHAR(10)&amp;"SEM LOCAL",""))&amp;IF(INDEX('Controle de reservas'!$N$14:$N$2013,BH92)&lt;&gt;"",CHAR(10)&amp;"Subst.: "&amp;INDEX('Controle de reservas'!$N$14:$N$2013,BH92),"")&amp;IF(AND(ISNUMBER(INDEX('Controle de reservas'!$I$14:$I$2013,BH92)),INDEX('Controle de reservas'!$I$14:$I$2013,BH92)&gt;0,INDEX('Controle de reservas'!$K$14:$K$2013,BH92)&gt;INDEX('Controle de reservas'!$I$14:$I$2013,BH92)),CHAR(10)&amp;"DIVERGÊNCIA DE DATAS","")&amp;IF(INDEX('Controle de reservas'!$P$14:$P$2013,BH92)&lt;&gt;"OK"," !",""))))</f>
      </c>
      <c r="U92" s="15">
        <f ca="1">IF(OR($AQ92=0,U$9="",U$9&lt;$AS92,AND($AT92&lt;&gt;"",U$9&gt;$AT92)),"",IF(BI92=0,"—",IF(INDEX('Controle de reservas'!$P$14:$P$2013,BI92)="DUPLICIDADE NO DIA","CONFLITO"&amp;IF(INDEX('Controle de reservas'!$M$14:$M$2013,BI92)&lt;&gt;"",CHAR(10)&amp;INDEX('Controle de reservas'!$M$14:$M$2013,BI92),"")&amp;IF(INDEX('Controle de reservas'!$N$14:$N$2013,BI92)&lt;&gt;"",CHAR(10)&amp;"Subst.: "&amp;INDEX('Controle de reservas'!$N$14:$N$2013,BI92),"")&amp;IF(AND(ISNUMBER(INDEX('Controle de reservas'!$I$14:$I$2013,BI92)),INDEX('Controle de reservas'!$I$14:$I$2013,BI92)&gt;0,INDEX('Controle de reservas'!$K$14:$K$2013,BI92)&gt;INDEX('Controle de reservas'!$I$14:$I$2013,BI92)),CHAR(10)&amp;"DIVERGÊNCIA DE DATAS",""),IF(INDEX('Controle de reservas'!$L$14:$L$2013,BI92)="Em cobertura","COV",IF(INDEX('Controle de reservas'!$L$14:$L$2013,BI92)="Disponível","DISP",IF(INDEX('Controle de reservas'!$L$14:$L$2013,BI92)="Não utilizado","NU",IF(INDEX('Controle de reservas'!$L$14:$L$2013,BI92)="Folga","F",IF(INDEX('Controle de reservas'!$L$14:$L$2013,BI92)="Ocorrência","O",IF(INDEX('Controle de reservas'!$L$14:$L$2013,BI92)="Programado","PROG",IF(INDEX('Controle de reservas'!$L$14:$L$2013,BI92)="Disponível no posto","DP","SEM SITUAÇÃO")))))))&amp;IF(INDEX('Controle de reservas'!$M$14:$M$2013,BI92)&lt;&gt;"",CHAR(10)&amp;INDEX('Controle de reservas'!$M$14:$M$2013,BI92),IF(OR(INDEX('Controle de reservas'!$L$14:$L$2013,BI92)="Em cobertura",INDEX('Controle de reservas'!$L$14:$L$2013,BI92)="Programado"),CHAR(10)&amp;"SEM LOCAL",""))&amp;IF(INDEX('Controle de reservas'!$N$14:$N$2013,BI92)&lt;&gt;"",CHAR(10)&amp;"Subst.: "&amp;INDEX('Controle de reservas'!$N$14:$N$2013,BI92),"")&amp;IF(AND(ISNUMBER(INDEX('Controle de reservas'!$I$14:$I$2013,BI92)),INDEX('Controle de reservas'!$I$14:$I$2013,BI92)&gt;0,INDEX('Controle de reservas'!$K$14:$K$2013,BI92)&gt;INDEX('Controle de reservas'!$I$14:$I$2013,BI92)),CHAR(10)&amp;"DIVERGÊNCIA DE DATAS","")&amp;IF(INDEX('Controle de reservas'!$P$14:$P$2013,BI92)&lt;&gt;"OK"," !",""))))</f>
      </c>
      <c r="V92" s="15">
        <f ca="1">IF(OR($AQ92=0,V$9="",V$9&lt;$AS92,AND($AT92&lt;&gt;"",V$9&gt;$AT92)),"",IF(BJ92=0,"—",IF(INDEX('Controle de reservas'!$P$14:$P$2013,BJ92)="DUPLICIDADE NO DIA","CONFLITO"&amp;IF(INDEX('Controle de reservas'!$M$14:$M$2013,BJ92)&lt;&gt;"",CHAR(10)&amp;INDEX('Controle de reservas'!$M$14:$M$2013,BJ92),"")&amp;IF(INDEX('Controle de reservas'!$N$14:$N$2013,BJ92)&lt;&gt;"",CHAR(10)&amp;"Subst.: "&amp;INDEX('Controle de reservas'!$N$14:$N$2013,BJ92),"")&amp;IF(AND(ISNUMBER(INDEX('Controle de reservas'!$I$14:$I$2013,BJ92)),INDEX('Controle de reservas'!$I$14:$I$2013,BJ92)&gt;0,INDEX('Controle de reservas'!$K$14:$K$2013,BJ92)&gt;INDEX('Controle de reservas'!$I$14:$I$2013,BJ92)),CHAR(10)&amp;"DIVERGÊNCIA DE DATAS",""),IF(INDEX('Controle de reservas'!$L$14:$L$2013,BJ92)="Em cobertura","COV",IF(INDEX('Controle de reservas'!$L$14:$L$2013,BJ92)="Disponível","DISP",IF(INDEX('Controle de reservas'!$L$14:$L$2013,BJ92)="Não utilizado","NU",IF(INDEX('Controle de reservas'!$L$14:$L$2013,BJ92)="Folga","F",IF(INDEX('Controle de reservas'!$L$14:$L$2013,BJ92)="Ocorrência","O",IF(INDEX('Controle de reservas'!$L$14:$L$2013,BJ92)="Programado","PROG",IF(INDEX('Controle de reservas'!$L$14:$L$2013,BJ92)="Disponível no posto","DP","SEM SITUAÇÃO")))))))&amp;IF(INDEX('Controle de reservas'!$M$14:$M$2013,BJ92)&lt;&gt;"",CHAR(10)&amp;INDEX('Controle de reservas'!$M$14:$M$2013,BJ92),IF(OR(INDEX('Controle de reservas'!$L$14:$L$2013,BJ92)="Em cobertura",INDEX('Controle de reservas'!$L$14:$L$2013,BJ92)="Programado"),CHAR(10)&amp;"SEM LOCAL",""))&amp;IF(INDEX('Controle de reservas'!$N$14:$N$2013,BJ92)&lt;&gt;"",CHAR(10)&amp;"Subst.: "&amp;INDEX('Controle de reservas'!$N$14:$N$2013,BJ92),"")&amp;IF(AND(ISNUMBER(INDEX('Controle de reservas'!$I$14:$I$2013,BJ92)),INDEX('Controle de reservas'!$I$14:$I$2013,BJ92)&gt;0,INDEX('Controle de reservas'!$K$14:$K$2013,BJ92)&gt;INDEX('Controle de reservas'!$I$14:$I$2013,BJ92)),CHAR(10)&amp;"DIVERGÊNCIA DE DATAS","")&amp;IF(INDEX('Controle de reservas'!$P$14:$P$2013,BJ92)&lt;&gt;"OK"," !",""))))</f>
      </c>
      <c r="W92" s="15">
        <f ca="1">IF(OR($AQ92=0,W$9="",W$9&lt;$AS92,AND($AT92&lt;&gt;"",W$9&gt;$AT92)),"",IF(BK92=0,"—",IF(INDEX('Controle de reservas'!$P$14:$P$2013,BK92)="DUPLICIDADE NO DIA","CONFLITO"&amp;IF(INDEX('Controle de reservas'!$M$14:$M$2013,BK92)&lt;&gt;"",CHAR(10)&amp;INDEX('Controle de reservas'!$M$14:$M$2013,BK92),"")&amp;IF(INDEX('Controle de reservas'!$N$14:$N$2013,BK92)&lt;&gt;"",CHAR(10)&amp;"Subst.: "&amp;INDEX('Controle de reservas'!$N$14:$N$2013,BK92),"")&amp;IF(AND(ISNUMBER(INDEX('Controle de reservas'!$I$14:$I$2013,BK92)),INDEX('Controle de reservas'!$I$14:$I$2013,BK92)&gt;0,INDEX('Controle de reservas'!$K$14:$K$2013,BK92)&gt;INDEX('Controle de reservas'!$I$14:$I$2013,BK92)),CHAR(10)&amp;"DIVERGÊNCIA DE DATAS",""),IF(INDEX('Controle de reservas'!$L$14:$L$2013,BK92)="Em cobertura","COV",IF(INDEX('Controle de reservas'!$L$14:$L$2013,BK92)="Disponível","DISP",IF(INDEX('Controle de reservas'!$L$14:$L$2013,BK92)="Não utilizado","NU",IF(INDEX('Controle de reservas'!$L$14:$L$2013,BK92)="Folga","F",IF(INDEX('Controle de reservas'!$L$14:$L$2013,BK92)="Ocorrência","O",IF(INDEX('Controle de reservas'!$L$14:$L$2013,BK92)="Programado","PROG",IF(INDEX('Controle de reservas'!$L$14:$L$2013,BK92)="Disponível no posto","DP","SEM SITUAÇÃO")))))))&amp;IF(INDEX('Controle de reservas'!$M$14:$M$2013,BK92)&lt;&gt;"",CHAR(10)&amp;INDEX('Controle de reservas'!$M$14:$M$2013,BK92),IF(OR(INDEX('Controle de reservas'!$L$14:$L$2013,BK92)="Em cobertura",INDEX('Controle de reservas'!$L$14:$L$2013,BK92)="Programado"),CHAR(10)&amp;"SEM LOCAL",""))&amp;IF(INDEX('Controle de reservas'!$N$14:$N$2013,BK92)&lt;&gt;"",CHAR(10)&amp;"Subst.: "&amp;INDEX('Controle de reservas'!$N$14:$N$2013,BK92),"")&amp;IF(AND(ISNUMBER(INDEX('Controle de reservas'!$I$14:$I$2013,BK92)),INDEX('Controle de reservas'!$I$14:$I$2013,BK92)&gt;0,INDEX('Controle de reservas'!$K$14:$K$2013,BK92)&gt;INDEX('Controle de reservas'!$I$14:$I$2013,BK92)),CHAR(10)&amp;"DIVERGÊNCIA DE DATAS","")&amp;IF(INDEX('Controle de reservas'!$P$14:$P$2013,BK92)&lt;&gt;"OK"," !",""))))</f>
      </c>
      <c r="X92" s="15">
        <f ca="1">IF(OR($AQ92=0,X$9="",X$9&lt;$AS92,AND($AT92&lt;&gt;"",X$9&gt;$AT92)),"",IF(BL92=0,"—",IF(INDEX('Controle de reservas'!$P$14:$P$2013,BL92)="DUPLICIDADE NO DIA","CONFLITO"&amp;IF(INDEX('Controle de reservas'!$M$14:$M$2013,BL92)&lt;&gt;"",CHAR(10)&amp;INDEX('Controle de reservas'!$M$14:$M$2013,BL92),"")&amp;IF(INDEX('Controle de reservas'!$N$14:$N$2013,BL92)&lt;&gt;"",CHAR(10)&amp;"Subst.: "&amp;INDEX('Controle de reservas'!$N$14:$N$2013,BL92),"")&amp;IF(AND(ISNUMBER(INDEX('Controle de reservas'!$I$14:$I$2013,BL92)),INDEX('Controle de reservas'!$I$14:$I$2013,BL92)&gt;0,INDEX('Controle de reservas'!$K$14:$K$2013,BL92)&gt;INDEX('Controle de reservas'!$I$14:$I$2013,BL92)),CHAR(10)&amp;"DIVERGÊNCIA DE DATAS",""),IF(INDEX('Controle de reservas'!$L$14:$L$2013,BL92)="Em cobertura","COV",IF(INDEX('Controle de reservas'!$L$14:$L$2013,BL92)="Disponível","DISP",IF(INDEX('Controle de reservas'!$L$14:$L$2013,BL92)="Não utilizado","NU",IF(INDEX('Controle de reservas'!$L$14:$L$2013,BL92)="Folga","F",IF(INDEX('Controle de reservas'!$L$14:$L$2013,BL92)="Ocorrência","O",IF(INDEX('Controle de reservas'!$L$14:$L$2013,BL92)="Programado","PROG",IF(INDEX('Controle de reservas'!$L$14:$L$2013,BL92)="Disponível no posto","DP","SEM SITUAÇÃO")))))))&amp;IF(INDEX('Controle de reservas'!$M$14:$M$2013,BL92)&lt;&gt;"",CHAR(10)&amp;INDEX('Controle de reservas'!$M$14:$M$2013,BL92),IF(OR(INDEX('Controle de reservas'!$L$14:$L$2013,BL92)="Em cobertura",INDEX('Controle de reservas'!$L$14:$L$2013,BL92)="Programado"),CHAR(10)&amp;"SEM LOCAL",""))&amp;IF(INDEX('Controle de reservas'!$N$14:$N$2013,BL92)&lt;&gt;"",CHAR(10)&amp;"Subst.: "&amp;INDEX('Controle de reservas'!$N$14:$N$2013,BL92),"")&amp;IF(AND(ISNUMBER(INDEX('Controle de reservas'!$I$14:$I$2013,BL92)),INDEX('Controle de reservas'!$I$14:$I$2013,BL92)&gt;0,INDEX('Controle de reservas'!$K$14:$K$2013,BL92)&gt;INDEX('Controle de reservas'!$I$14:$I$2013,BL92)),CHAR(10)&amp;"DIVERGÊNCIA DE DATAS","")&amp;IF(INDEX('Controle de reservas'!$P$14:$P$2013,BL92)&lt;&gt;"OK"," !",""))))</f>
      </c>
      <c r="Y92" s="15">
        <f ca="1">IF(OR($AQ92=0,Y$9="",Y$9&lt;$AS92,AND($AT92&lt;&gt;"",Y$9&gt;$AT92)),"",IF(BM92=0,"—",IF(INDEX('Controle de reservas'!$P$14:$P$2013,BM92)="DUPLICIDADE NO DIA","CONFLITO"&amp;IF(INDEX('Controle de reservas'!$M$14:$M$2013,BM92)&lt;&gt;"",CHAR(10)&amp;INDEX('Controle de reservas'!$M$14:$M$2013,BM92),"")&amp;IF(INDEX('Controle de reservas'!$N$14:$N$2013,BM92)&lt;&gt;"",CHAR(10)&amp;"Subst.: "&amp;INDEX('Controle de reservas'!$N$14:$N$2013,BM92),"")&amp;IF(AND(ISNUMBER(INDEX('Controle de reservas'!$I$14:$I$2013,BM92)),INDEX('Controle de reservas'!$I$14:$I$2013,BM92)&gt;0,INDEX('Controle de reservas'!$K$14:$K$2013,BM92)&gt;INDEX('Controle de reservas'!$I$14:$I$2013,BM92)),CHAR(10)&amp;"DIVERGÊNCIA DE DATAS",""),IF(INDEX('Controle de reservas'!$L$14:$L$2013,BM92)="Em cobertura","COV",IF(INDEX('Controle de reservas'!$L$14:$L$2013,BM92)="Disponível","DISP",IF(INDEX('Controle de reservas'!$L$14:$L$2013,BM92)="Não utilizado","NU",IF(INDEX('Controle de reservas'!$L$14:$L$2013,BM92)="Folga","F",IF(INDEX('Controle de reservas'!$L$14:$L$2013,BM92)="Ocorrência","O",IF(INDEX('Controle de reservas'!$L$14:$L$2013,BM92)="Programado","PROG",IF(INDEX('Controle de reservas'!$L$14:$L$2013,BM92)="Disponível no posto","DP","SEM SITUAÇÃO")))))))&amp;IF(INDEX('Controle de reservas'!$M$14:$M$2013,BM92)&lt;&gt;"",CHAR(10)&amp;INDEX('Controle de reservas'!$M$14:$M$2013,BM92),IF(OR(INDEX('Controle de reservas'!$L$14:$L$2013,BM92)="Em cobertura",INDEX('Controle de reservas'!$L$14:$L$2013,BM92)="Programado"),CHAR(10)&amp;"SEM LOCAL",""))&amp;IF(INDEX('Controle de reservas'!$N$14:$N$2013,BM92)&lt;&gt;"",CHAR(10)&amp;"Subst.: "&amp;INDEX('Controle de reservas'!$N$14:$N$2013,BM92),"")&amp;IF(AND(ISNUMBER(INDEX('Controle de reservas'!$I$14:$I$2013,BM92)),INDEX('Controle de reservas'!$I$14:$I$2013,BM92)&gt;0,INDEX('Controle de reservas'!$K$14:$K$2013,BM92)&gt;INDEX('Controle de reservas'!$I$14:$I$2013,BM92)),CHAR(10)&amp;"DIVERGÊNCIA DE DATAS","")&amp;IF(INDEX('Controle de reservas'!$P$14:$P$2013,BM92)&lt;&gt;"OK"," !",""))))</f>
      </c>
      <c r="Z92" s="15">
        <f ca="1">IF(OR($AQ92=0,Z$9="",Z$9&lt;$AS92,AND($AT92&lt;&gt;"",Z$9&gt;$AT92)),"",IF(BN92=0,"—",IF(INDEX('Controle de reservas'!$P$14:$P$2013,BN92)="DUPLICIDADE NO DIA","CONFLITO"&amp;IF(INDEX('Controle de reservas'!$M$14:$M$2013,BN92)&lt;&gt;"",CHAR(10)&amp;INDEX('Controle de reservas'!$M$14:$M$2013,BN92),"")&amp;IF(INDEX('Controle de reservas'!$N$14:$N$2013,BN92)&lt;&gt;"",CHAR(10)&amp;"Subst.: "&amp;INDEX('Controle de reservas'!$N$14:$N$2013,BN92),"")&amp;IF(AND(ISNUMBER(INDEX('Controle de reservas'!$I$14:$I$2013,BN92)),INDEX('Controle de reservas'!$I$14:$I$2013,BN92)&gt;0,INDEX('Controle de reservas'!$K$14:$K$2013,BN92)&gt;INDEX('Controle de reservas'!$I$14:$I$2013,BN92)),CHAR(10)&amp;"DIVERGÊNCIA DE DATAS",""),IF(INDEX('Controle de reservas'!$L$14:$L$2013,BN92)="Em cobertura","COV",IF(INDEX('Controle de reservas'!$L$14:$L$2013,BN92)="Disponível","DISP",IF(INDEX('Controle de reservas'!$L$14:$L$2013,BN92)="Não utilizado","NU",IF(INDEX('Controle de reservas'!$L$14:$L$2013,BN92)="Folga","F",IF(INDEX('Controle de reservas'!$L$14:$L$2013,BN92)="Ocorrência","O",IF(INDEX('Controle de reservas'!$L$14:$L$2013,BN92)="Programado","PROG",IF(INDEX('Controle de reservas'!$L$14:$L$2013,BN92)="Disponível no posto","DP","SEM SITUAÇÃO")))))))&amp;IF(INDEX('Controle de reservas'!$M$14:$M$2013,BN92)&lt;&gt;"",CHAR(10)&amp;INDEX('Controle de reservas'!$M$14:$M$2013,BN92),IF(OR(INDEX('Controle de reservas'!$L$14:$L$2013,BN92)="Em cobertura",INDEX('Controle de reservas'!$L$14:$L$2013,BN92)="Programado"),CHAR(10)&amp;"SEM LOCAL",""))&amp;IF(INDEX('Controle de reservas'!$N$14:$N$2013,BN92)&lt;&gt;"",CHAR(10)&amp;"Subst.: "&amp;INDEX('Controle de reservas'!$N$14:$N$2013,BN92),"")&amp;IF(AND(ISNUMBER(INDEX('Controle de reservas'!$I$14:$I$2013,BN92)),INDEX('Controle de reservas'!$I$14:$I$2013,BN92)&gt;0,INDEX('Controle de reservas'!$K$14:$K$2013,BN92)&gt;INDEX('Controle de reservas'!$I$14:$I$2013,BN92)),CHAR(10)&amp;"DIVERGÊNCIA DE DATAS","")&amp;IF(INDEX('Controle de reservas'!$P$14:$P$2013,BN92)&lt;&gt;"OK"," !",""))))</f>
      </c>
      <c r="AA92" s="15">
        <f ca="1">IF(OR($AQ92=0,AA$9="",AA$9&lt;$AS92,AND($AT92&lt;&gt;"",AA$9&gt;$AT92)),"",IF(BO92=0,"—",IF(INDEX('Controle de reservas'!$P$14:$P$2013,BO92)="DUPLICIDADE NO DIA","CONFLITO"&amp;IF(INDEX('Controle de reservas'!$M$14:$M$2013,BO92)&lt;&gt;"",CHAR(10)&amp;INDEX('Controle de reservas'!$M$14:$M$2013,BO92),"")&amp;IF(INDEX('Controle de reservas'!$N$14:$N$2013,BO92)&lt;&gt;"",CHAR(10)&amp;"Subst.: "&amp;INDEX('Controle de reservas'!$N$14:$N$2013,BO92),"")&amp;IF(AND(ISNUMBER(INDEX('Controle de reservas'!$I$14:$I$2013,BO92)),INDEX('Controle de reservas'!$I$14:$I$2013,BO92)&gt;0,INDEX('Controle de reservas'!$K$14:$K$2013,BO92)&gt;INDEX('Controle de reservas'!$I$14:$I$2013,BO92)),CHAR(10)&amp;"DIVERGÊNCIA DE DATAS",""),IF(INDEX('Controle de reservas'!$L$14:$L$2013,BO92)="Em cobertura","COV",IF(INDEX('Controle de reservas'!$L$14:$L$2013,BO92)="Disponível","DISP",IF(INDEX('Controle de reservas'!$L$14:$L$2013,BO92)="Não utilizado","NU",IF(INDEX('Controle de reservas'!$L$14:$L$2013,BO92)="Folga","F",IF(INDEX('Controle de reservas'!$L$14:$L$2013,BO92)="Ocorrência","O",IF(INDEX('Controle de reservas'!$L$14:$L$2013,BO92)="Programado","PROG",IF(INDEX('Controle de reservas'!$L$14:$L$2013,BO92)="Disponível no posto","DP","SEM SITUAÇÃO")))))))&amp;IF(INDEX('Controle de reservas'!$M$14:$M$2013,BO92)&lt;&gt;"",CHAR(10)&amp;INDEX('Controle de reservas'!$M$14:$M$2013,BO92),IF(OR(INDEX('Controle de reservas'!$L$14:$L$2013,BO92)="Em cobertura",INDEX('Controle de reservas'!$L$14:$L$2013,BO92)="Programado"),CHAR(10)&amp;"SEM LOCAL",""))&amp;IF(INDEX('Controle de reservas'!$N$14:$N$2013,BO92)&lt;&gt;"",CHAR(10)&amp;"Subst.: "&amp;INDEX('Controle de reservas'!$N$14:$N$2013,BO92),"")&amp;IF(AND(ISNUMBER(INDEX('Controle de reservas'!$I$14:$I$2013,BO92)),INDEX('Controle de reservas'!$I$14:$I$2013,BO92)&gt;0,INDEX('Controle de reservas'!$K$14:$K$2013,BO92)&gt;INDEX('Controle de reservas'!$I$14:$I$2013,BO92)),CHAR(10)&amp;"DIVERGÊNCIA DE DATAS","")&amp;IF(INDEX('Controle de reservas'!$P$14:$P$2013,BO92)&lt;&gt;"OK"," !",""))))</f>
      </c>
      <c r="AB92" s="15">
        <f ca="1">IF(OR($AQ92=0,AB$9="",AB$9&lt;$AS92,AND($AT92&lt;&gt;"",AB$9&gt;$AT92)),"",IF(BP92=0,"—",IF(INDEX('Controle de reservas'!$P$14:$P$2013,BP92)="DUPLICIDADE NO DIA","CONFLITO"&amp;IF(INDEX('Controle de reservas'!$M$14:$M$2013,BP92)&lt;&gt;"",CHAR(10)&amp;INDEX('Controle de reservas'!$M$14:$M$2013,BP92),"")&amp;IF(INDEX('Controle de reservas'!$N$14:$N$2013,BP92)&lt;&gt;"",CHAR(10)&amp;"Subst.: "&amp;INDEX('Controle de reservas'!$N$14:$N$2013,BP92),"")&amp;IF(AND(ISNUMBER(INDEX('Controle de reservas'!$I$14:$I$2013,BP92)),INDEX('Controle de reservas'!$I$14:$I$2013,BP92)&gt;0,INDEX('Controle de reservas'!$K$14:$K$2013,BP92)&gt;INDEX('Controle de reservas'!$I$14:$I$2013,BP92)),CHAR(10)&amp;"DIVERGÊNCIA DE DATAS",""),IF(INDEX('Controle de reservas'!$L$14:$L$2013,BP92)="Em cobertura","COV",IF(INDEX('Controle de reservas'!$L$14:$L$2013,BP92)="Disponível","DISP",IF(INDEX('Controle de reservas'!$L$14:$L$2013,BP92)="Não utilizado","NU",IF(INDEX('Controle de reservas'!$L$14:$L$2013,BP92)="Folga","F",IF(INDEX('Controle de reservas'!$L$14:$L$2013,BP92)="Ocorrência","O",IF(INDEX('Controle de reservas'!$L$14:$L$2013,BP92)="Programado","PROG",IF(INDEX('Controle de reservas'!$L$14:$L$2013,BP92)="Disponível no posto","DP","SEM SITUAÇÃO")))))))&amp;IF(INDEX('Controle de reservas'!$M$14:$M$2013,BP92)&lt;&gt;"",CHAR(10)&amp;INDEX('Controle de reservas'!$M$14:$M$2013,BP92),IF(OR(INDEX('Controle de reservas'!$L$14:$L$2013,BP92)="Em cobertura",INDEX('Controle de reservas'!$L$14:$L$2013,BP92)="Programado"),CHAR(10)&amp;"SEM LOCAL",""))&amp;IF(INDEX('Controle de reservas'!$N$14:$N$2013,BP92)&lt;&gt;"",CHAR(10)&amp;"Subst.: "&amp;INDEX('Controle de reservas'!$N$14:$N$2013,BP92),"")&amp;IF(AND(ISNUMBER(INDEX('Controle de reservas'!$I$14:$I$2013,BP92)),INDEX('Controle de reservas'!$I$14:$I$2013,BP92)&gt;0,INDEX('Controle de reservas'!$K$14:$K$2013,BP92)&gt;INDEX('Controle de reservas'!$I$14:$I$2013,BP92)),CHAR(10)&amp;"DIVERGÊNCIA DE DATAS","")&amp;IF(INDEX('Controle de reservas'!$P$14:$P$2013,BP92)&lt;&gt;"OK"," !",""))))</f>
      </c>
      <c r="AC92" s="15">
        <f ca="1">IF(OR($AQ92=0,AC$9="",AC$9&lt;$AS92,AND($AT92&lt;&gt;"",AC$9&gt;$AT92)),"",IF(BQ92=0,"—",IF(INDEX('Controle de reservas'!$P$14:$P$2013,BQ92)="DUPLICIDADE NO DIA","CONFLITO"&amp;IF(INDEX('Controle de reservas'!$M$14:$M$2013,BQ92)&lt;&gt;"",CHAR(10)&amp;INDEX('Controle de reservas'!$M$14:$M$2013,BQ92),"")&amp;IF(INDEX('Controle de reservas'!$N$14:$N$2013,BQ92)&lt;&gt;"",CHAR(10)&amp;"Subst.: "&amp;INDEX('Controle de reservas'!$N$14:$N$2013,BQ92),"")&amp;IF(AND(ISNUMBER(INDEX('Controle de reservas'!$I$14:$I$2013,BQ92)),INDEX('Controle de reservas'!$I$14:$I$2013,BQ92)&gt;0,INDEX('Controle de reservas'!$K$14:$K$2013,BQ92)&gt;INDEX('Controle de reservas'!$I$14:$I$2013,BQ92)),CHAR(10)&amp;"DIVERGÊNCIA DE DATAS",""),IF(INDEX('Controle de reservas'!$L$14:$L$2013,BQ92)="Em cobertura","COV",IF(INDEX('Controle de reservas'!$L$14:$L$2013,BQ92)="Disponível","DISP",IF(INDEX('Controle de reservas'!$L$14:$L$2013,BQ92)="Não utilizado","NU",IF(INDEX('Controle de reservas'!$L$14:$L$2013,BQ92)="Folga","F",IF(INDEX('Controle de reservas'!$L$14:$L$2013,BQ92)="Ocorrência","O",IF(INDEX('Controle de reservas'!$L$14:$L$2013,BQ92)="Programado","PROG",IF(INDEX('Controle de reservas'!$L$14:$L$2013,BQ92)="Disponível no posto","DP","SEM SITUAÇÃO")))))))&amp;IF(INDEX('Controle de reservas'!$M$14:$M$2013,BQ92)&lt;&gt;"",CHAR(10)&amp;INDEX('Controle de reservas'!$M$14:$M$2013,BQ92),IF(OR(INDEX('Controle de reservas'!$L$14:$L$2013,BQ92)="Em cobertura",INDEX('Controle de reservas'!$L$14:$L$2013,BQ92)="Programado"),CHAR(10)&amp;"SEM LOCAL",""))&amp;IF(INDEX('Controle de reservas'!$N$14:$N$2013,BQ92)&lt;&gt;"",CHAR(10)&amp;"Subst.: "&amp;INDEX('Controle de reservas'!$N$14:$N$2013,BQ92),"")&amp;IF(AND(ISNUMBER(INDEX('Controle de reservas'!$I$14:$I$2013,BQ92)),INDEX('Controle de reservas'!$I$14:$I$2013,BQ92)&gt;0,INDEX('Controle de reservas'!$K$14:$K$2013,BQ92)&gt;INDEX('Controle de reservas'!$I$14:$I$2013,BQ92)),CHAR(10)&amp;"DIVERGÊNCIA DE DATAS","")&amp;IF(INDEX('Controle de reservas'!$P$14:$P$2013,BQ92)&lt;&gt;"OK"," !",""))))</f>
      </c>
      <c r="AD92" s="15">
        <f ca="1">IF(OR($AQ92=0,AD$9="",AD$9&lt;$AS92,AND($AT92&lt;&gt;"",AD$9&gt;$AT92)),"",IF(BR92=0,"—",IF(INDEX('Controle de reservas'!$P$14:$P$2013,BR92)="DUPLICIDADE NO DIA","CONFLITO"&amp;IF(INDEX('Controle de reservas'!$M$14:$M$2013,BR92)&lt;&gt;"",CHAR(10)&amp;INDEX('Controle de reservas'!$M$14:$M$2013,BR92),"")&amp;IF(INDEX('Controle de reservas'!$N$14:$N$2013,BR92)&lt;&gt;"",CHAR(10)&amp;"Subst.: "&amp;INDEX('Controle de reservas'!$N$14:$N$2013,BR92),"")&amp;IF(AND(ISNUMBER(INDEX('Controle de reservas'!$I$14:$I$2013,BR92)),INDEX('Controle de reservas'!$I$14:$I$2013,BR92)&gt;0,INDEX('Controle de reservas'!$K$14:$K$2013,BR92)&gt;INDEX('Controle de reservas'!$I$14:$I$2013,BR92)),CHAR(10)&amp;"DIVERGÊNCIA DE DATAS",""),IF(INDEX('Controle de reservas'!$L$14:$L$2013,BR92)="Em cobertura","COV",IF(INDEX('Controle de reservas'!$L$14:$L$2013,BR92)="Disponível","DISP",IF(INDEX('Controle de reservas'!$L$14:$L$2013,BR92)="Não utilizado","NU",IF(INDEX('Controle de reservas'!$L$14:$L$2013,BR92)="Folga","F",IF(INDEX('Controle de reservas'!$L$14:$L$2013,BR92)="Ocorrência","O",IF(INDEX('Controle de reservas'!$L$14:$L$2013,BR92)="Programado","PROG",IF(INDEX('Controle de reservas'!$L$14:$L$2013,BR92)="Disponível no posto","DP","SEM SITUAÇÃO")))))))&amp;IF(INDEX('Controle de reservas'!$M$14:$M$2013,BR92)&lt;&gt;"",CHAR(10)&amp;INDEX('Controle de reservas'!$M$14:$M$2013,BR92),IF(OR(INDEX('Controle de reservas'!$L$14:$L$2013,BR92)="Em cobertura",INDEX('Controle de reservas'!$L$14:$L$2013,BR92)="Programado"),CHAR(10)&amp;"SEM LOCAL",""))&amp;IF(INDEX('Controle de reservas'!$N$14:$N$2013,BR92)&lt;&gt;"",CHAR(10)&amp;"Subst.: "&amp;INDEX('Controle de reservas'!$N$14:$N$2013,BR92),"")&amp;IF(AND(ISNUMBER(INDEX('Controle de reservas'!$I$14:$I$2013,BR92)),INDEX('Controle de reservas'!$I$14:$I$2013,BR92)&gt;0,INDEX('Controle de reservas'!$K$14:$K$2013,BR92)&gt;INDEX('Controle de reservas'!$I$14:$I$2013,BR92)),CHAR(10)&amp;"DIVERGÊNCIA DE DATAS","")&amp;IF(INDEX('Controle de reservas'!$P$14:$P$2013,BR92)&lt;&gt;"OK"," !",""))))</f>
      </c>
      <c r="AE92" s="15">
        <f ca="1">IF(OR($AQ92=0,AE$9="",AE$9&lt;$AS92,AND($AT92&lt;&gt;"",AE$9&gt;$AT92)),"",IF(BS92=0,"—",IF(INDEX('Controle de reservas'!$P$14:$P$2013,BS92)="DUPLICIDADE NO DIA","CONFLITO"&amp;IF(INDEX('Controle de reservas'!$M$14:$M$2013,BS92)&lt;&gt;"",CHAR(10)&amp;INDEX('Controle de reservas'!$M$14:$M$2013,BS92),"")&amp;IF(INDEX('Controle de reservas'!$N$14:$N$2013,BS92)&lt;&gt;"",CHAR(10)&amp;"Subst.: "&amp;INDEX('Controle de reservas'!$N$14:$N$2013,BS92),"")&amp;IF(AND(ISNUMBER(INDEX('Controle de reservas'!$I$14:$I$2013,BS92)),INDEX('Controle de reservas'!$I$14:$I$2013,BS92)&gt;0,INDEX('Controle de reservas'!$K$14:$K$2013,BS92)&gt;INDEX('Controle de reservas'!$I$14:$I$2013,BS92)),CHAR(10)&amp;"DIVERGÊNCIA DE DATAS",""),IF(INDEX('Controle de reservas'!$L$14:$L$2013,BS92)="Em cobertura","COV",IF(INDEX('Controle de reservas'!$L$14:$L$2013,BS92)="Disponível","DISP",IF(INDEX('Controle de reservas'!$L$14:$L$2013,BS92)="Não utilizado","NU",IF(INDEX('Controle de reservas'!$L$14:$L$2013,BS92)="Folga","F",IF(INDEX('Controle de reservas'!$L$14:$L$2013,BS92)="Ocorrência","O",IF(INDEX('Controle de reservas'!$L$14:$L$2013,BS92)="Programado","PROG",IF(INDEX('Controle de reservas'!$L$14:$L$2013,BS92)="Disponível no posto","DP","SEM SITUAÇÃO")))))))&amp;IF(INDEX('Controle de reservas'!$M$14:$M$2013,BS92)&lt;&gt;"",CHAR(10)&amp;INDEX('Controle de reservas'!$M$14:$M$2013,BS92),IF(OR(INDEX('Controle de reservas'!$L$14:$L$2013,BS92)="Em cobertura",INDEX('Controle de reservas'!$L$14:$L$2013,BS92)="Programado"),CHAR(10)&amp;"SEM LOCAL",""))&amp;IF(INDEX('Controle de reservas'!$N$14:$N$2013,BS92)&lt;&gt;"",CHAR(10)&amp;"Subst.: "&amp;INDEX('Controle de reservas'!$N$14:$N$2013,BS92),"")&amp;IF(AND(ISNUMBER(INDEX('Controle de reservas'!$I$14:$I$2013,BS92)),INDEX('Controle de reservas'!$I$14:$I$2013,BS92)&gt;0,INDEX('Controle de reservas'!$K$14:$K$2013,BS92)&gt;INDEX('Controle de reservas'!$I$14:$I$2013,BS92)),CHAR(10)&amp;"DIVERGÊNCIA DE DATAS","")&amp;IF(INDEX('Controle de reservas'!$P$14:$P$2013,BS92)&lt;&gt;"OK"," !",""))))</f>
      </c>
      <c r="AF92" s="15">
        <f ca="1">IF(OR($AQ92=0,AF$9="",AF$9&lt;$AS92,AND($AT92&lt;&gt;"",AF$9&gt;$AT92)),"",IF(BT92=0,"—",IF(INDEX('Controle de reservas'!$P$14:$P$2013,BT92)="DUPLICIDADE NO DIA","CONFLITO"&amp;IF(INDEX('Controle de reservas'!$M$14:$M$2013,BT92)&lt;&gt;"",CHAR(10)&amp;INDEX('Controle de reservas'!$M$14:$M$2013,BT92),"")&amp;IF(INDEX('Controle de reservas'!$N$14:$N$2013,BT92)&lt;&gt;"",CHAR(10)&amp;"Subst.: "&amp;INDEX('Controle de reservas'!$N$14:$N$2013,BT92),"")&amp;IF(AND(ISNUMBER(INDEX('Controle de reservas'!$I$14:$I$2013,BT92)),INDEX('Controle de reservas'!$I$14:$I$2013,BT92)&gt;0,INDEX('Controle de reservas'!$K$14:$K$2013,BT92)&gt;INDEX('Controle de reservas'!$I$14:$I$2013,BT92)),CHAR(10)&amp;"DIVERGÊNCIA DE DATAS",""),IF(INDEX('Controle de reservas'!$L$14:$L$2013,BT92)="Em cobertura","COV",IF(INDEX('Controle de reservas'!$L$14:$L$2013,BT92)="Disponível","DISP",IF(INDEX('Controle de reservas'!$L$14:$L$2013,BT92)="Não utilizado","NU",IF(INDEX('Controle de reservas'!$L$14:$L$2013,BT92)="Folga","F",IF(INDEX('Controle de reservas'!$L$14:$L$2013,BT92)="Ocorrência","O",IF(INDEX('Controle de reservas'!$L$14:$L$2013,BT92)="Programado","PROG",IF(INDEX('Controle de reservas'!$L$14:$L$2013,BT92)="Disponível no posto","DP","SEM SITUAÇÃO")))))))&amp;IF(INDEX('Controle de reservas'!$M$14:$M$2013,BT92)&lt;&gt;"",CHAR(10)&amp;INDEX('Controle de reservas'!$M$14:$M$2013,BT92),IF(OR(INDEX('Controle de reservas'!$L$14:$L$2013,BT92)="Em cobertura",INDEX('Controle de reservas'!$L$14:$L$2013,BT92)="Programado"),CHAR(10)&amp;"SEM LOCAL",""))&amp;IF(INDEX('Controle de reservas'!$N$14:$N$2013,BT92)&lt;&gt;"",CHAR(10)&amp;"Subst.: "&amp;INDEX('Controle de reservas'!$N$14:$N$2013,BT92),"")&amp;IF(AND(ISNUMBER(INDEX('Controle de reservas'!$I$14:$I$2013,BT92)),INDEX('Controle de reservas'!$I$14:$I$2013,BT92)&gt;0,INDEX('Controle de reservas'!$K$14:$K$2013,BT92)&gt;INDEX('Controle de reservas'!$I$14:$I$2013,BT92)),CHAR(10)&amp;"DIVERGÊNCIA DE DATAS","")&amp;IF(INDEX('Controle de reservas'!$P$14:$P$2013,BT92)&lt;&gt;"OK"," !",""))))</f>
      </c>
      <c r="AG92" s="15">
        <f ca="1">IF(OR($AQ92=0,AG$9="",AG$9&lt;$AS92,AND($AT92&lt;&gt;"",AG$9&gt;$AT92)),"",IF(BU92=0,"—",IF(INDEX('Controle de reservas'!$P$14:$P$2013,BU92)="DUPLICIDADE NO DIA","CONFLITO"&amp;IF(INDEX('Controle de reservas'!$M$14:$M$2013,BU92)&lt;&gt;"",CHAR(10)&amp;INDEX('Controle de reservas'!$M$14:$M$2013,BU92),"")&amp;IF(INDEX('Controle de reservas'!$N$14:$N$2013,BU92)&lt;&gt;"",CHAR(10)&amp;"Subst.: "&amp;INDEX('Controle de reservas'!$N$14:$N$2013,BU92),"")&amp;IF(AND(ISNUMBER(INDEX('Controle de reservas'!$I$14:$I$2013,BU92)),INDEX('Controle de reservas'!$I$14:$I$2013,BU92)&gt;0,INDEX('Controle de reservas'!$K$14:$K$2013,BU92)&gt;INDEX('Controle de reservas'!$I$14:$I$2013,BU92)),CHAR(10)&amp;"DIVERGÊNCIA DE DATAS",""),IF(INDEX('Controle de reservas'!$L$14:$L$2013,BU92)="Em cobertura","COV",IF(INDEX('Controle de reservas'!$L$14:$L$2013,BU92)="Disponível","DISP",IF(INDEX('Controle de reservas'!$L$14:$L$2013,BU92)="Não utilizado","NU",IF(INDEX('Controle de reservas'!$L$14:$L$2013,BU92)="Folga","F",IF(INDEX('Controle de reservas'!$L$14:$L$2013,BU92)="Ocorrência","O",IF(INDEX('Controle de reservas'!$L$14:$L$2013,BU92)="Programado","PROG",IF(INDEX('Controle de reservas'!$L$14:$L$2013,BU92)="Disponível no posto","DP","SEM SITUAÇÃO")))))))&amp;IF(INDEX('Controle de reservas'!$M$14:$M$2013,BU92)&lt;&gt;"",CHAR(10)&amp;INDEX('Controle de reservas'!$M$14:$M$2013,BU92),IF(OR(INDEX('Controle de reservas'!$L$14:$L$2013,BU92)="Em cobertura",INDEX('Controle de reservas'!$L$14:$L$2013,BU92)="Programado"),CHAR(10)&amp;"SEM LOCAL",""))&amp;IF(INDEX('Controle de reservas'!$N$14:$N$2013,BU92)&lt;&gt;"",CHAR(10)&amp;"Subst.: "&amp;INDEX('Controle de reservas'!$N$14:$N$2013,BU92),"")&amp;IF(AND(ISNUMBER(INDEX('Controle de reservas'!$I$14:$I$2013,BU92)),INDEX('Controle de reservas'!$I$14:$I$2013,BU92)&gt;0,INDEX('Controle de reservas'!$K$14:$K$2013,BU92)&gt;INDEX('Controle de reservas'!$I$14:$I$2013,BU92)),CHAR(10)&amp;"DIVERGÊNCIA DE DATAS","")&amp;IF(INDEX('Controle de reservas'!$P$14:$P$2013,BU92)&lt;&gt;"OK"," !",""))))</f>
      </c>
      <c r="AH92" s="15">
        <f ca="1">IF(OR($AQ92=0,AH$9="",AH$9&lt;$AS92,AND($AT92&lt;&gt;"",AH$9&gt;$AT92)),"",IF(BV92=0,"—",IF(INDEX('Controle de reservas'!$P$14:$P$2013,BV92)="DUPLICIDADE NO DIA","CONFLITO"&amp;IF(INDEX('Controle de reservas'!$M$14:$M$2013,BV92)&lt;&gt;"",CHAR(10)&amp;INDEX('Controle de reservas'!$M$14:$M$2013,BV92),"")&amp;IF(INDEX('Controle de reservas'!$N$14:$N$2013,BV92)&lt;&gt;"",CHAR(10)&amp;"Subst.: "&amp;INDEX('Controle de reservas'!$N$14:$N$2013,BV92),"")&amp;IF(AND(ISNUMBER(INDEX('Controle de reservas'!$I$14:$I$2013,BV92)),INDEX('Controle de reservas'!$I$14:$I$2013,BV92)&gt;0,INDEX('Controle de reservas'!$K$14:$K$2013,BV92)&gt;INDEX('Controle de reservas'!$I$14:$I$2013,BV92)),CHAR(10)&amp;"DIVERGÊNCIA DE DATAS",""),IF(INDEX('Controle de reservas'!$L$14:$L$2013,BV92)="Em cobertura","COV",IF(INDEX('Controle de reservas'!$L$14:$L$2013,BV92)="Disponível","DISP",IF(INDEX('Controle de reservas'!$L$14:$L$2013,BV92)="Não utilizado","NU",IF(INDEX('Controle de reservas'!$L$14:$L$2013,BV92)="Folga","F",IF(INDEX('Controle de reservas'!$L$14:$L$2013,BV92)="Ocorrência","O",IF(INDEX('Controle de reservas'!$L$14:$L$2013,BV92)="Programado","PROG",IF(INDEX('Controle de reservas'!$L$14:$L$2013,BV92)="Disponível no posto","DP","SEM SITUAÇÃO")))))))&amp;IF(INDEX('Controle de reservas'!$M$14:$M$2013,BV92)&lt;&gt;"",CHAR(10)&amp;INDEX('Controle de reservas'!$M$14:$M$2013,BV92),IF(OR(INDEX('Controle de reservas'!$L$14:$L$2013,BV92)="Em cobertura",INDEX('Controle de reservas'!$L$14:$L$2013,BV92)="Programado"),CHAR(10)&amp;"SEM LOCAL",""))&amp;IF(INDEX('Controle de reservas'!$N$14:$N$2013,BV92)&lt;&gt;"",CHAR(10)&amp;"Subst.: "&amp;INDEX('Controle de reservas'!$N$14:$N$2013,BV92),"")&amp;IF(AND(ISNUMBER(INDEX('Controle de reservas'!$I$14:$I$2013,BV92)),INDEX('Controle de reservas'!$I$14:$I$2013,BV92)&gt;0,INDEX('Controle de reservas'!$K$14:$K$2013,BV92)&gt;INDEX('Controle de reservas'!$I$14:$I$2013,BV92)),CHAR(10)&amp;"DIVERGÊNCIA DE DATAS","")&amp;IF(INDEX('Controle de reservas'!$P$14:$P$2013,BV92)&lt;&gt;"OK"," !",""))))</f>
      </c>
      <c r="AI92" s="15">
        <f ca="1">IF(OR($AQ92=0,AI$9="",AI$9&lt;$AS92,AND($AT92&lt;&gt;"",AI$9&gt;$AT92)),"",IF(BW92=0,"—",IF(INDEX('Controle de reservas'!$P$14:$P$2013,BW92)="DUPLICIDADE NO DIA","CONFLITO"&amp;IF(INDEX('Controle de reservas'!$M$14:$M$2013,BW92)&lt;&gt;"",CHAR(10)&amp;INDEX('Controle de reservas'!$M$14:$M$2013,BW92),"")&amp;IF(INDEX('Controle de reservas'!$N$14:$N$2013,BW92)&lt;&gt;"",CHAR(10)&amp;"Subst.: "&amp;INDEX('Controle de reservas'!$N$14:$N$2013,BW92),"")&amp;IF(AND(ISNUMBER(INDEX('Controle de reservas'!$I$14:$I$2013,BW92)),INDEX('Controle de reservas'!$I$14:$I$2013,BW92)&gt;0,INDEX('Controle de reservas'!$K$14:$K$2013,BW92)&gt;INDEX('Controle de reservas'!$I$14:$I$2013,BW92)),CHAR(10)&amp;"DIVERGÊNCIA DE DATAS",""),IF(INDEX('Controle de reservas'!$L$14:$L$2013,BW92)="Em cobertura","COV",IF(INDEX('Controle de reservas'!$L$14:$L$2013,BW92)="Disponível","DISP",IF(INDEX('Controle de reservas'!$L$14:$L$2013,BW92)="Não utilizado","NU",IF(INDEX('Controle de reservas'!$L$14:$L$2013,BW92)="Folga","F",IF(INDEX('Controle de reservas'!$L$14:$L$2013,BW92)="Ocorrência","O",IF(INDEX('Controle de reservas'!$L$14:$L$2013,BW92)="Programado","PROG",IF(INDEX('Controle de reservas'!$L$14:$L$2013,BW92)="Disponível no posto","DP","SEM SITUAÇÃO")))))))&amp;IF(INDEX('Controle de reservas'!$M$14:$M$2013,BW92)&lt;&gt;"",CHAR(10)&amp;INDEX('Controle de reservas'!$M$14:$M$2013,BW92),IF(OR(INDEX('Controle de reservas'!$L$14:$L$2013,BW92)="Em cobertura",INDEX('Controle de reservas'!$L$14:$L$2013,BW92)="Programado"),CHAR(10)&amp;"SEM LOCAL",""))&amp;IF(INDEX('Controle de reservas'!$N$14:$N$2013,BW92)&lt;&gt;"",CHAR(10)&amp;"Subst.: "&amp;INDEX('Controle de reservas'!$N$14:$N$2013,BW92),"")&amp;IF(AND(ISNUMBER(INDEX('Controle de reservas'!$I$14:$I$2013,BW92)),INDEX('Controle de reservas'!$I$14:$I$2013,BW92)&gt;0,INDEX('Controle de reservas'!$K$14:$K$2013,BW92)&gt;INDEX('Controle de reservas'!$I$14:$I$2013,BW92)),CHAR(10)&amp;"DIVERGÊNCIA DE DATAS","")&amp;IF(INDEX('Controle de reservas'!$P$14:$P$2013,BW92)&lt;&gt;"OK"," !",""))))</f>
      </c>
      <c r="AJ92" s="15">
        <f ca="1">IF(OR($AQ92=0,AJ$9="",AJ$9&lt;$AS92,AND($AT92&lt;&gt;"",AJ$9&gt;$AT92)),"",IF(BX92=0,"—",IF(INDEX('Controle de reservas'!$P$14:$P$2013,BX92)="DUPLICIDADE NO DIA","CONFLITO"&amp;IF(INDEX('Controle de reservas'!$M$14:$M$2013,BX92)&lt;&gt;"",CHAR(10)&amp;INDEX('Controle de reservas'!$M$14:$M$2013,BX92),"")&amp;IF(INDEX('Controle de reservas'!$N$14:$N$2013,BX92)&lt;&gt;"",CHAR(10)&amp;"Subst.: "&amp;INDEX('Controle de reservas'!$N$14:$N$2013,BX92),"")&amp;IF(AND(ISNUMBER(INDEX('Controle de reservas'!$I$14:$I$2013,BX92)),INDEX('Controle de reservas'!$I$14:$I$2013,BX92)&gt;0,INDEX('Controle de reservas'!$K$14:$K$2013,BX92)&gt;INDEX('Controle de reservas'!$I$14:$I$2013,BX92)),CHAR(10)&amp;"DIVERGÊNCIA DE DATAS",""),IF(INDEX('Controle de reservas'!$L$14:$L$2013,BX92)="Em cobertura","COV",IF(INDEX('Controle de reservas'!$L$14:$L$2013,BX92)="Disponível","DISP",IF(INDEX('Controle de reservas'!$L$14:$L$2013,BX92)="Não utilizado","NU",IF(INDEX('Controle de reservas'!$L$14:$L$2013,BX92)="Folga","F",IF(INDEX('Controle de reservas'!$L$14:$L$2013,BX92)="Ocorrência","O",IF(INDEX('Controle de reservas'!$L$14:$L$2013,BX92)="Programado","PROG",IF(INDEX('Controle de reservas'!$L$14:$L$2013,BX92)="Disponível no posto","DP","SEM SITUAÇÃO")))))))&amp;IF(INDEX('Controle de reservas'!$M$14:$M$2013,BX92)&lt;&gt;"",CHAR(10)&amp;INDEX('Controle de reservas'!$M$14:$M$2013,BX92),IF(OR(INDEX('Controle de reservas'!$L$14:$L$2013,BX92)="Em cobertura",INDEX('Controle de reservas'!$L$14:$L$2013,BX92)="Programado"),CHAR(10)&amp;"SEM LOCAL",""))&amp;IF(INDEX('Controle de reservas'!$N$14:$N$2013,BX92)&lt;&gt;"",CHAR(10)&amp;"Subst.: "&amp;INDEX('Controle de reservas'!$N$14:$N$2013,BX92),"")&amp;IF(AND(ISNUMBER(INDEX('Controle de reservas'!$I$14:$I$2013,BX92)),INDEX('Controle de reservas'!$I$14:$I$2013,BX92)&gt;0,INDEX('Controle de reservas'!$K$14:$K$2013,BX92)&gt;INDEX('Controle de reservas'!$I$14:$I$2013,BX92)),CHAR(10)&amp;"DIVERGÊNCIA DE DATAS","")&amp;IF(INDEX('Controle de reservas'!$P$14:$P$2013,BX92)&lt;&gt;"OK"," !",""))))</f>
      </c>
      <c r="AK92" s="15">
        <f ca="1">IF(OR($AQ92=0,AK$9="",AK$9&lt;$AS92,AND($AT92&lt;&gt;"",AK$9&gt;$AT92)),"",IF(BY92=0,"—",IF(INDEX('Controle de reservas'!$P$14:$P$2013,BY92)="DUPLICIDADE NO DIA","CONFLITO"&amp;IF(INDEX('Controle de reservas'!$M$14:$M$2013,BY92)&lt;&gt;"",CHAR(10)&amp;INDEX('Controle de reservas'!$M$14:$M$2013,BY92),"")&amp;IF(INDEX('Controle de reservas'!$N$14:$N$2013,BY92)&lt;&gt;"",CHAR(10)&amp;"Subst.: "&amp;INDEX('Controle de reservas'!$N$14:$N$2013,BY92),"")&amp;IF(AND(ISNUMBER(INDEX('Controle de reservas'!$I$14:$I$2013,BY92)),INDEX('Controle de reservas'!$I$14:$I$2013,BY92)&gt;0,INDEX('Controle de reservas'!$K$14:$K$2013,BY92)&gt;INDEX('Controle de reservas'!$I$14:$I$2013,BY92)),CHAR(10)&amp;"DIVERGÊNCIA DE DATAS",""),IF(INDEX('Controle de reservas'!$L$14:$L$2013,BY92)="Em cobertura","COV",IF(INDEX('Controle de reservas'!$L$14:$L$2013,BY92)="Disponível","DISP",IF(INDEX('Controle de reservas'!$L$14:$L$2013,BY92)="Não utilizado","NU",IF(INDEX('Controle de reservas'!$L$14:$L$2013,BY92)="Folga","F",IF(INDEX('Controle de reservas'!$L$14:$L$2013,BY92)="Ocorrência","O",IF(INDEX('Controle de reservas'!$L$14:$L$2013,BY92)="Programado","PROG",IF(INDEX('Controle de reservas'!$L$14:$L$2013,BY92)="Disponível no posto","DP","SEM SITUAÇÃO")))))))&amp;IF(INDEX('Controle de reservas'!$M$14:$M$2013,BY92)&lt;&gt;"",CHAR(10)&amp;INDEX('Controle de reservas'!$M$14:$M$2013,BY92),IF(OR(INDEX('Controle de reservas'!$L$14:$L$2013,BY92)="Em cobertura",INDEX('Controle de reservas'!$L$14:$L$2013,BY92)="Programado"),CHAR(10)&amp;"SEM LOCAL",""))&amp;IF(INDEX('Controle de reservas'!$N$14:$N$2013,BY92)&lt;&gt;"",CHAR(10)&amp;"Subst.: "&amp;INDEX('Controle de reservas'!$N$14:$N$2013,BY92),"")&amp;IF(AND(ISNUMBER(INDEX('Controle de reservas'!$I$14:$I$2013,BY92)),INDEX('Controle de reservas'!$I$14:$I$2013,BY92)&gt;0,INDEX('Controle de reservas'!$K$14:$K$2013,BY92)&gt;INDEX('Controle de reservas'!$I$14:$I$2013,BY92)),CHAR(10)&amp;"DIVERGÊNCIA DE DATAS","")&amp;IF(INDEX('Controle de reservas'!$P$14:$P$2013,BY92)&lt;&gt;"OK"," !",""))))</f>
      </c>
      <c r="AL92" s="14">
        <f t="shared" ca="1" si="5"/>
      </c>
      <c r="AM92" s="14">
        <f t="shared" ca="1" si="6"/>
      </c>
      <c r="AN92" s="14">
        <f t="shared" ca="1" si="7"/>
      </c>
      <c r="AO92" s="14">
        <f t="shared" ca="1" si="8"/>
      </c>
      <c r="AP92" s="14">
        <f ca="1">IF($AQ92=0,"",INDEX('Controle de reservas'!$O$14:$O$2013,$AQ92))</f>
      </c>
      <c r="AQ92">
        <f ca="1">IFERROR(MATCH(ROW()-9,'Controle de reservas'!$S$14:$S$2013,0),0)</f>
      </c>
      <c r="AR92">
        <f ca="1">IF($AQ92=0,"",INDEX('Controle de reservas'!$Q$14:$Q$2013,$AQ92))</f>
      </c>
      <c r="AS92">
        <f ca="1">IF($AQ92=0,"",INDEX('Controle de reservas'!$H$14:$H$2013,$AQ92))</f>
      </c>
      <c r="AT92">
        <f ca="1">IF($AQ92=0,"",IF(INDEX('Controle de reservas'!$J$14:$J$2013,$AQ92)=0,"",INDEX('Controle de reservas'!$J$14:$J$2013,$AQ92)))</f>
      </c>
      <c r="AU92">
        <f ca="1">IF(OR($AQ92=0,G$9=""),0,IFERROR(MATCH($AR92&amp;"|"&amp;TEXT(G$9,"yyyymmdd"),'Controle de reservas'!$T$14:$T$2013,0),0))</f>
      </c>
      <c r="AV92">
        <f ca="1">IF(OR($AQ92=0,H$9=""),0,IFERROR(MATCH($AR92&amp;"|"&amp;TEXT(H$9,"yyyymmdd"),'Controle de reservas'!$T$14:$T$2013,0),0))</f>
      </c>
      <c r="AW92">
        <f ca="1">IF(OR($AQ92=0,I$9=""),0,IFERROR(MATCH($AR92&amp;"|"&amp;TEXT(I$9,"yyyymmdd"),'Controle de reservas'!$T$14:$T$2013,0),0))</f>
      </c>
      <c r="AX92">
        <f ca="1">IF(OR($AQ92=0,J$9=""),0,IFERROR(MATCH($AR92&amp;"|"&amp;TEXT(J$9,"yyyymmdd"),'Controle de reservas'!$T$14:$T$2013,0),0))</f>
      </c>
      <c r="AY92">
        <f ca="1">IF(OR($AQ92=0,K$9=""),0,IFERROR(MATCH($AR92&amp;"|"&amp;TEXT(K$9,"yyyymmdd"),'Controle de reservas'!$T$14:$T$2013,0),0))</f>
      </c>
      <c r="AZ92">
        <f ca="1">IF(OR($AQ92=0,L$9=""),0,IFERROR(MATCH($AR92&amp;"|"&amp;TEXT(L$9,"yyyymmdd"),'Controle de reservas'!$T$14:$T$2013,0),0))</f>
      </c>
      <c r="BA92">
        <f ca="1">IF(OR($AQ92=0,M$9=""),0,IFERROR(MATCH($AR92&amp;"|"&amp;TEXT(M$9,"yyyymmdd"),'Controle de reservas'!$T$14:$T$2013,0),0))</f>
      </c>
      <c r="BB92">
        <f ca="1">IF(OR($AQ92=0,N$9=""),0,IFERROR(MATCH($AR92&amp;"|"&amp;TEXT(N$9,"yyyymmdd"),'Controle de reservas'!$T$14:$T$2013,0),0))</f>
      </c>
      <c r="BC92">
        <f ca="1">IF(OR($AQ92=0,O$9=""),0,IFERROR(MATCH($AR92&amp;"|"&amp;TEXT(O$9,"yyyymmdd"),'Controle de reservas'!$T$14:$T$2013,0),0))</f>
      </c>
      <c r="BD92">
        <f ca="1">IF(OR($AQ92=0,P$9=""),0,IFERROR(MATCH($AR92&amp;"|"&amp;TEXT(P$9,"yyyymmdd"),'Controle de reservas'!$T$14:$T$2013,0),0))</f>
      </c>
      <c r="BE92">
        <f ca="1">IF(OR($AQ92=0,Q$9=""),0,IFERROR(MATCH($AR92&amp;"|"&amp;TEXT(Q$9,"yyyymmdd"),'Controle de reservas'!$T$14:$T$2013,0),0))</f>
      </c>
      <c r="BF92">
        <f ca="1">IF(OR($AQ92=0,R$9=""),0,IFERROR(MATCH($AR92&amp;"|"&amp;TEXT(R$9,"yyyymmdd"),'Controle de reservas'!$T$14:$T$2013,0),0))</f>
      </c>
      <c r="BG92">
        <f ca="1">IF(OR($AQ92=0,S$9=""),0,IFERROR(MATCH($AR92&amp;"|"&amp;TEXT(S$9,"yyyymmdd"),'Controle de reservas'!$T$14:$T$2013,0),0))</f>
      </c>
      <c r="BH92">
        <f ca="1">IF(OR($AQ92=0,T$9=""),0,IFERROR(MATCH($AR92&amp;"|"&amp;TEXT(T$9,"yyyymmdd"),'Controle de reservas'!$T$14:$T$2013,0),0))</f>
      </c>
      <c r="BI92">
        <f ca="1">IF(OR($AQ92=0,U$9=""),0,IFERROR(MATCH($AR92&amp;"|"&amp;TEXT(U$9,"yyyymmdd"),'Controle de reservas'!$T$14:$T$2013,0),0))</f>
      </c>
      <c r="BJ92">
        <f ca="1">IF(OR($AQ92=0,V$9=""),0,IFERROR(MATCH($AR92&amp;"|"&amp;TEXT(V$9,"yyyymmdd"),'Controle de reservas'!$T$14:$T$2013,0),0))</f>
      </c>
      <c r="BK92">
        <f ca="1">IF(OR($AQ92=0,W$9=""),0,IFERROR(MATCH($AR92&amp;"|"&amp;TEXT(W$9,"yyyymmdd"),'Controle de reservas'!$T$14:$T$2013,0),0))</f>
      </c>
      <c r="BL92">
        <f ca="1">IF(OR($AQ92=0,X$9=""),0,IFERROR(MATCH($AR92&amp;"|"&amp;TEXT(X$9,"yyyymmdd"),'Controle de reservas'!$T$14:$T$2013,0),0))</f>
      </c>
      <c r="BM92">
        <f ca="1">IF(OR($AQ92=0,Y$9=""),0,IFERROR(MATCH($AR92&amp;"|"&amp;TEXT(Y$9,"yyyymmdd"),'Controle de reservas'!$T$14:$T$2013,0),0))</f>
      </c>
      <c r="BN92">
        <f ca="1">IF(OR($AQ92=0,Z$9=""),0,IFERROR(MATCH($AR92&amp;"|"&amp;TEXT(Z$9,"yyyymmdd"),'Controle de reservas'!$T$14:$T$2013,0),0))</f>
      </c>
      <c r="BO92">
        <f ca="1">IF(OR($AQ92=0,AA$9=""),0,IFERROR(MATCH($AR92&amp;"|"&amp;TEXT(AA$9,"yyyymmdd"),'Controle de reservas'!$T$14:$T$2013,0),0))</f>
      </c>
      <c r="BP92">
        <f ca="1">IF(OR($AQ92=0,AB$9=""),0,IFERROR(MATCH($AR92&amp;"|"&amp;TEXT(AB$9,"yyyymmdd"),'Controle de reservas'!$T$14:$T$2013,0),0))</f>
      </c>
      <c r="BQ92">
        <f ca="1">IF(OR($AQ92=0,AC$9=""),0,IFERROR(MATCH($AR92&amp;"|"&amp;TEXT(AC$9,"yyyymmdd"),'Controle de reservas'!$T$14:$T$2013,0),0))</f>
      </c>
      <c r="BR92">
        <f ca="1">IF(OR($AQ92=0,AD$9=""),0,IFERROR(MATCH($AR92&amp;"|"&amp;TEXT(AD$9,"yyyymmdd"),'Controle de reservas'!$T$14:$T$2013,0),0))</f>
      </c>
      <c r="BS92">
        <f ca="1">IF(OR($AQ92=0,AE$9=""),0,IFERROR(MATCH($AR92&amp;"|"&amp;TEXT(AE$9,"yyyymmdd"),'Controle de reservas'!$T$14:$T$2013,0),0))</f>
      </c>
      <c r="BT92">
        <f ca="1">IF(OR($AQ92=0,AF$9=""),0,IFERROR(MATCH($AR92&amp;"|"&amp;TEXT(AF$9,"yyyymmdd"),'Controle de reservas'!$T$14:$T$2013,0),0))</f>
      </c>
      <c r="BU92">
        <f ca="1">IF(OR($AQ92=0,AG$9=""),0,IFERROR(MATCH($AR92&amp;"|"&amp;TEXT(AG$9,"yyyymmdd"),'Controle de reservas'!$T$14:$T$2013,0),0))</f>
      </c>
      <c r="BV92">
        <f ca="1">IF(OR($AQ92=0,AH$9=""),0,IFERROR(MATCH($AR92&amp;"|"&amp;TEXT(AH$9,"yyyymmdd"),'Controle de reservas'!$T$14:$T$2013,0),0))</f>
      </c>
      <c r="BW92">
        <f ca="1">IF(OR($AQ92=0,AI$9=""),0,IFERROR(MATCH($AR92&amp;"|"&amp;TEXT(AI$9,"yyyymmdd"),'Controle de reservas'!$T$14:$T$2013,0),0))</f>
      </c>
      <c r="BX92">
        <f ca="1">IF(OR($AQ92=0,AJ$9=""),0,IFERROR(MATCH($AR92&amp;"|"&amp;TEXT(AJ$9,"yyyymmdd"),'Controle de reservas'!$T$14:$T$2013,0),0))</f>
      </c>
      <c r="BY92">
        <f ca="1">IF(OR($AQ92=0,AK$9=""),0,IFERROR(MATCH($AR92&amp;"|"&amp;TEXT(AK$9,"yyyymmdd"),'Controle de reservas'!$T$14:$T$2013,0),0))</f>
      </c>
    </row>
    <row r="93" spans="1:77" ht="105" customHeight="1" x14ac:dyDescent="0.25">
      <c r="A93" s="16">
        <f ca="1">IF($AQ93=0,"",INDEX('Controle de reservas'!$A$14:$A$2013,$AQ93))</f>
      </c>
      <c r="B93" s="16">
        <f ca="1">IF($AQ93=0,"",INDEX('Controle de reservas'!$B$14:$B$2013,$AQ93))</f>
      </c>
      <c r="C93" s="16">
        <f ca="1">IF($AQ93=0,"",INDEX('Controle de reservas'!$C$14:$C$2013,$AQ93))</f>
      </c>
      <c r="D93" s="16">
        <f ca="1">IF($AQ93=0,"",INDEX('Controle de reservas'!$D$14:$D$2013,$AQ93))</f>
      </c>
      <c r="E93" s="16">
        <f ca="1">IF($AQ93=0,"",INDEX('Controle de reservas'!$E$14:$E$2013,$AQ93))</f>
      </c>
      <c r="F93" s="16">
        <f ca="1">IF($AQ93=0,"",INDEX('Controle de reservas'!$F$14:$F$2013,$AQ93))</f>
      </c>
      <c r="G93" s="17">
        <f ca="1">IF(OR($AQ93=0,G$9="",G$9&lt;$AS93,AND($AT93&lt;&gt;"",G$9&gt;$AT93)),"",IF(AU93=0,"—",IF(INDEX('Controle de reservas'!$P$14:$P$2013,AU93)="DUPLICIDADE NO DIA","CONFLITO"&amp;IF(INDEX('Controle de reservas'!$M$14:$M$2013,AU93)&lt;&gt;"",CHAR(10)&amp;INDEX('Controle de reservas'!$M$14:$M$2013,AU93),"")&amp;IF(INDEX('Controle de reservas'!$N$14:$N$2013,AU93)&lt;&gt;"",CHAR(10)&amp;"Subst.: "&amp;INDEX('Controle de reservas'!$N$14:$N$2013,AU93),"")&amp;IF(AND(ISNUMBER(INDEX('Controle de reservas'!$I$14:$I$2013,AU93)),INDEX('Controle de reservas'!$I$14:$I$2013,AU93)&gt;0,INDEX('Controle de reservas'!$K$14:$K$2013,AU93)&gt;INDEX('Controle de reservas'!$I$14:$I$2013,AU93)),CHAR(10)&amp;"DIVERGÊNCIA DE DATAS",""),IF(INDEX('Controle de reservas'!$L$14:$L$2013,AU93)="Em cobertura","COV",IF(INDEX('Controle de reservas'!$L$14:$L$2013,AU93)="Disponível","DISP",IF(INDEX('Controle de reservas'!$L$14:$L$2013,AU93)="Não utilizado","NU",IF(INDEX('Controle de reservas'!$L$14:$L$2013,AU93)="Folga","F",IF(INDEX('Controle de reservas'!$L$14:$L$2013,AU93)="Ocorrência","O",IF(INDEX('Controle de reservas'!$L$14:$L$2013,AU93)="Programado","PROG",IF(INDEX('Controle de reservas'!$L$14:$L$2013,AU93)="Disponível no posto","DP","SEM SITUAÇÃO")))))))&amp;IF(INDEX('Controle de reservas'!$M$14:$M$2013,AU93)&lt;&gt;"",CHAR(10)&amp;INDEX('Controle de reservas'!$M$14:$M$2013,AU93),IF(OR(INDEX('Controle de reservas'!$L$14:$L$2013,AU93)="Em cobertura",INDEX('Controle de reservas'!$L$14:$L$2013,AU93)="Programado"),CHAR(10)&amp;"SEM LOCAL",""))&amp;IF(INDEX('Controle de reservas'!$N$14:$N$2013,AU93)&lt;&gt;"",CHAR(10)&amp;"Subst.: "&amp;INDEX('Controle de reservas'!$N$14:$N$2013,AU93),"")&amp;IF(AND(ISNUMBER(INDEX('Controle de reservas'!$I$14:$I$2013,AU93)),INDEX('Controle de reservas'!$I$14:$I$2013,AU93)&gt;0,INDEX('Controle de reservas'!$K$14:$K$2013,AU93)&gt;INDEX('Controle de reservas'!$I$14:$I$2013,AU93)),CHAR(10)&amp;"DIVERGÊNCIA DE DATAS","")&amp;IF(INDEX('Controle de reservas'!$P$14:$P$2013,AU93)&lt;&gt;"OK"," !",""))))</f>
      </c>
      <c r="H93" s="17">
        <f ca="1">IF(OR($AQ93=0,H$9="",H$9&lt;$AS93,AND($AT93&lt;&gt;"",H$9&gt;$AT93)),"",IF(AV93=0,"—",IF(INDEX('Controle de reservas'!$P$14:$P$2013,AV93)="DUPLICIDADE NO DIA","CONFLITO"&amp;IF(INDEX('Controle de reservas'!$M$14:$M$2013,AV93)&lt;&gt;"",CHAR(10)&amp;INDEX('Controle de reservas'!$M$14:$M$2013,AV93),"")&amp;IF(INDEX('Controle de reservas'!$N$14:$N$2013,AV93)&lt;&gt;"",CHAR(10)&amp;"Subst.: "&amp;INDEX('Controle de reservas'!$N$14:$N$2013,AV93),"")&amp;IF(AND(ISNUMBER(INDEX('Controle de reservas'!$I$14:$I$2013,AV93)),INDEX('Controle de reservas'!$I$14:$I$2013,AV93)&gt;0,INDEX('Controle de reservas'!$K$14:$K$2013,AV93)&gt;INDEX('Controle de reservas'!$I$14:$I$2013,AV93)),CHAR(10)&amp;"DIVERGÊNCIA DE DATAS",""),IF(INDEX('Controle de reservas'!$L$14:$L$2013,AV93)="Em cobertura","COV",IF(INDEX('Controle de reservas'!$L$14:$L$2013,AV93)="Disponível","DISP",IF(INDEX('Controle de reservas'!$L$14:$L$2013,AV93)="Não utilizado","NU",IF(INDEX('Controle de reservas'!$L$14:$L$2013,AV93)="Folga","F",IF(INDEX('Controle de reservas'!$L$14:$L$2013,AV93)="Ocorrência","O",IF(INDEX('Controle de reservas'!$L$14:$L$2013,AV93)="Programado","PROG",IF(INDEX('Controle de reservas'!$L$14:$L$2013,AV93)="Disponível no posto","DP","SEM SITUAÇÃO")))))))&amp;IF(INDEX('Controle de reservas'!$M$14:$M$2013,AV93)&lt;&gt;"",CHAR(10)&amp;INDEX('Controle de reservas'!$M$14:$M$2013,AV93),IF(OR(INDEX('Controle de reservas'!$L$14:$L$2013,AV93)="Em cobertura",INDEX('Controle de reservas'!$L$14:$L$2013,AV93)="Programado"),CHAR(10)&amp;"SEM LOCAL",""))&amp;IF(INDEX('Controle de reservas'!$N$14:$N$2013,AV93)&lt;&gt;"",CHAR(10)&amp;"Subst.: "&amp;INDEX('Controle de reservas'!$N$14:$N$2013,AV93),"")&amp;IF(AND(ISNUMBER(INDEX('Controle de reservas'!$I$14:$I$2013,AV93)),INDEX('Controle de reservas'!$I$14:$I$2013,AV93)&gt;0,INDEX('Controle de reservas'!$K$14:$K$2013,AV93)&gt;INDEX('Controle de reservas'!$I$14:$I$2013,AV93)),CHAR(10)&amp;"DIVERGÊNCIA DE DATAS","")&amp;IF(INDEX('Controle de reservas'!$P$14:$P$2013,AV93)&lt;&gt;"OK"," !",""))))</f>
      </c>
      <c r="I93" s="17">
        <f ca="1">IF(OR($AQ93=0,I$9="",I$9&lt;$AS93,AND($AT93&lt;&gt;"",I$9&gt;$AT93)),"",IF(AW93=0,"—",IF(INDEX('Controle de reservas'!$P$14:$P$2013,AW93)="DUPLICIDADE NO DIA","CONFLITO"&amp;IF(INDEX('Controle de reservas'!$M$14:$M$2013,AW93)&lt;&gt;"",CHAR(10)&amp;INDEX('Controle de reservas'!$M$14:$M$2013,AW93),"")&amp;IF(INDEX('Controle de reservas'!$N$14:$N$2013,AW93)&lt;&gt;"",CHAR(10)&amp;"Subst.: "&amp;INDEX('Controle de reservas'!$N$14:$N$2013,AW93),"")&amp;IF(AND(ISNUMBER(INDEX('Controle de reservas'!$I$14:$I$2013,AW93)),INDEX('Controle de reservas'!$I$14:$I$2013,AW93)&gt;0,INDEX('Controle de reservas'!$K$14:$K$2013,AW93)&gt;INDEX('Controle de reservas'!$I$14:$I$2013,AW93)),CHAR(10)&amp;"DIVERGÊNCIA DE DATAS",""),IF(INDEX('Controle de reservas'!$L$14:$L$2013,AW93)="Em cobertura","COV",IF(INDEX('Controle de reservas'!$L$14:$L$2013,AW93)="Disponível","DISP",IF(INDEX('Controle de reservas'!$L$14:$L$2013,AW93)="Não utilizado","NU",IF(INDEX('Controle de reservas'!$L$14:$L$2013,AW93)="Folga","F",IF(INDEX('Controle de reservas'!$L$14:$L$2013,AW93)="Ocorrência","O",IF(INDEX('Controle de reservas'!$L$14:$L$2013,AW93)="Programado","PROG",IF(INDEX('Controle de reservas'!$L$14:$L$2013,AW93)="Disponível no posto","DP","SEM SITUAÇÃO")))))))&amp;IF(INDEX('Controle de reservas'!$M$14:$M$2013,AW93)&lt;&gt;"",CHAR(10)&amp;INDEX('Controle de reservas'!$M$14:$M$2013,AW93),IF(OR(INDEX('Controle de reservas'!$L$14:$L$2013,AW93)="Em cobertura",INDEX('Controle de reservas'!$L$14:$L$2013,AW93)="Programado"),CHAR(10)&amp;"SEM LOCAL",""))&amp;IF(INDEX('Controle de reservas'!$N$14:$N$2013,AW93)&lt;&gt;"",CHAR(10)&amp;"Subst.: "&amp;INDEX('Controle de reservas'!$N$14:$N$2013,AW93),"")&amp;IF(AND(ISNUMBER(INDEX('Controle de reservas'!$I$14:$I$2013,AW93)),INDEX('Controle de reservas'!$I$14:$I$2013,AW93)&gt;0,INDEX('Controle de reservas'!$K$14:$K$2013,AW93)&gt;INDEX('Controle de reservas'!$I$14:$I$2013,AW93)),CHAR(10)&amp;"DIVERGÊNCIA DE DATAS","")&amp;IF(INDEX('Controle de reservas'!$P$14:$P$2013,AW93)&lt;&gt;"OK"," !",""))))</f>
      </c>
      <c r="J93" s="17">
        <f ca="1">IF(OR($AQ93=0,J$9="",J$9&lt;$AS93,AND($AT93&lt;&gt;"",J$9&gt;$AT93)),"",IF(AX93=0,"—",IF(INDEX('Controle de reservas'!$P$14:$P$2013,AX93)="DUPLICIDADE NO DIA","CONFLITO"&amp;IF(INDEX('Controle de reservas'!$M$14:$M$2013,AX93)&lt;&gt;"",CHAR(10)&amp;INDEX('Controle de reservas'!$M$14:$M$2013,AX93),"")&amp;IF(INDEX('Controle de reservas'!$N$14:$N$2013,AX93)&lt;&gt;"",CHAR(10)&amp;"Subst.: "&amp;INDEX('Controle de reservas'!$N$14:$N$2013,AX93),"")&amp;IF(AND(ISNUMBER(INDEX('Controle de reservas'!$I$14:$I$2013,AX93)),INDEX('Controle de reservas'!$I$14:$I$2013,AX93)&gt;0,INDEX('Controle de reservas'!$K$14:$K$2013,AX93)&gt;INDEX('Controle de reservas'!$I$14:$I$2013,AX93)),CHAR(10)&amp;"DIVERGÊNCIA DE DATAS",""),IF(INDEX('Controle de reservas'!$L$14:$L$2013,AX93)="Em cobertura","COV",IF(INDEX('Controle de reservas'!$L$14:$L$2013,AX93)="Disponível","DISP",IF(INDEX('Controle de reservas'!$L$14:$L$2013,AX93)="Não utilizado","NU",IF(INDEX('Controle de reservas'!$L$14:$L$2013,AX93)="Folga","F",IF(INDEX('Controle de reservas'!$L$14:$L$2013,AX93)="Ocorrência","O",IF(INDEX('Controle de reservas'!$L$14:$L$2013,AX93)="Programado","PROG",IF(INDEX('Controle de reservas'!$L$14:$L$2013,AX93)="Disponível no posto","DP","SEM SITUAÇÃO")))))))&amp;IF(INDEX('Controle de reservas'!$M$14:$M$2013,AX93)&lt;&gt;"",CHAR(10)&amp;INDEX('Controle de reservas'!$M$14:$M$2013,AX93),IF(OR(INDEX('Controle de reservas'!$L$14:$L$2013,AX93)="Em cobertura",INDEX('Controle de reservas'!$L$14:$L$2013,AX93)="Programado"),CHAR(10)&amp;"SEM LOCAL",""))&amp;IF(INDEX('Controle de reservas'!$N$14:$N$2013,AX93)&lt;&gt;"",CHAR(10)&amp;"Subst.: "&amp;INDEX('Controle de reservas'!$N$14:$N$2013,AX93),"")&amp;IF(AND(ISNUMBER(INDEX('Controle de reservas'!$I$14:$I$2013,AX93)),INDEX('Controle de reservas'!$I$14:$I$2013,AX93)&gt;0,INDEX('Controle de reservas'!$K$14:$K$2013,AX93)&gt;INDEX('Controle de reservas'!$I$14:$I$2013,AX93)),CHAR(10)&amp;"DIVERGÊNCIA DE DATAS","")&amp;IF(INDEX('Controle de reservas'!$P$14:$P$2013,AX93)&lt;&gt;"OK"," !",""))))</f>
      </c>
      <c r="K93" s="17">
        <f ca="1">IF(OR($AQ93=0,K$9="",K$9&lt;$AS93,AND($AT93&lt;&gt;"",K$9&gt;$AT93)),"",IF(AY93=0,"—",IF(INDEX('Controle de reservas'!$P$14:$P$2013,AY93)="DUPLICIDADE NO DIA","CONFLITO"&amp;IF(INDEX('Controle de reservas'!$M$14:$M$2013,AY93)&lt;&gt;"",CHAR(10)&amp;INDEX('Controle de reservas'!$M$14:$M$2013,AY93),"")&amp;IF(INDEX('Controle de reservas'!$N$14:$N$2013,AY93)&lt;&gt;"",CHAR(10)&amp;"Subst.: "&amp;INDEX('Controle de reservas'!$N$14:$N$2013,AY93),"")&amp;IF(AND(ISNUMBER(INDEX('Controle de reservas'!$I$14:$I$2013,AY93)),INDEX('Controle de reservas'!$I$14:$I$2013,AY93)&gt;0,INDEX('Controle de reservas'!$K$14:$K$2013,AY93)&gt;INDEX('Controle de reservas'!$I$14:$I$2013,AY93)),CHAR(10)&amp;"DIVERGÊNCIA DE DATAS",""),IF(INDEX('Controle de reservas'!$L$14:$L$2013,AY93)="Em cobertura","COV",IF(INDEX('Controle de reservas'!$L$14:$L$2013,AY93)="Disponível","DISP",IF(INDEX('Controle de reservas'!$L$14:$L$2013,AY93)="Não utilizado","NU",IF(INDEX('Controle de reservas'!$L$14:$L$2013,AY93)="Folga","F",IF(INDEX('Controle de reservas'!$L$14:$L$2013,AY93)="Ocorrência","O",IF(INDEX('Controle de reservas'!$L$14:$L$2013,AY93)="Programado","PROG",IF(INDEX('Controle de reservas'!$L$14:$L$2013,AY93)="Disponível no posto","DP","SEM SITUAÇÃO")))))))&amp;IF(INDEX('Controle de reservas'!$M$14:$M$2013,AY93)&lt;&gt;"",CHAR(10)&amp;INDEX('Controle de reservas'!$M$14:$M$2013,AY93),IF(OR(INDEX('Controle de reservas'!$L$14:$L$2013,AY93)="Em cobertura",INDEX('Controle de reservas'!$L$14:$L$2013,AY93)="Programado"),CHAR(10)&amp;"SEM LOCAL",""))&amp;IF(INDEX('Controle de reservas'!$N$14:$N$2013,AY93)&lt;&gt;"",CHAR(10)&amp;"Subst.: "&amp;INDEX('Controle de reservas'!$N$14:$N$2013,AY93),"")&amp;IF(AND(ISNUMBER(INDEX('Controle de reservas'!$I$14:$I$2013,AY93)),INDEX('Controle de reservas'!$I$14:$I$2013,AY93)&gt;0,INDEX('Controle de reservas'!$K$14:$K$2013,AY93)&gt;INDEX('Controle de reservas'!$I$14:$I$2013,AY93)),CHAR(10)&amp;"DIVERGÊNCIA DE DATAS","")&amp;IF(INDEX('Controle de reservas'!$P$14:$P$2013,AY93)&lt;&gt;"OK"," !",""))))</f>
      </c>
      <c r="L93" s="17">
        <f ca="1">IF(OR($AQ93=0,L$9="",L$9&lt;$AS93,AND($AT93&lt;&gt;"",L$9&gt;$AT93)),"",IF(AZ93=0,"—",IF(INDEX('Controle de reservas'!$P$14:$P$2013,AZ93)="DUPLICIDADE NO DIA","CONFLITO"&amp;IF(INDEX('Controle de reservas'!$M$14:$M$2013,AZ93)&lt;&gt;"",CHAR(10)&amp;INDEX('Controle de reservas'!$M$14:$M$2013,AZ93),"")&amp;IF(INDEX('Controle de reservas'!$N$14:$N$2013,AZ93)&lt;&gt;"",CHAR(10)&amp;"Subst.: "&amp;INDEX('Controle de reservas'!$N$14:$N$2013,AZ93),"")&amp;IF(AND(ISNUMBER(INDEX('Controle de reservas'!$I$14:$I$2013,AZ93)),INDEX('Controle de reservas'!$I$14:$I$2013,AZ93)&gt;0,INDEX('Controle de reservas'!$K$14:$K$2013,AZ93)&gt;INDEX('Controle de reservas'!$I$14:$I$2013,AZ93)),CHAR(10)&amp;"DIVERGÊNCIA DE DATAS",""),IF(INDEX('Controle de reservas'!$L$14:$L$2013,AZ93)="Em cobertura","COV",IF(INDEX('Controle de reservas'!$L$14:$L$2013,AZ93)="Disponível","DISP",IF(INDEX('Controle de reservas'!$L$14:$L$2013,AZ93)="Não utilizado","NU",IF(INDEX('Controle de reservas'!$L$14:$L$2013,AZ93)="Folga","F",IF(INDEX('Controle de reservas'!$L$14:$L$2013,AZ93)="Ocorrência","O",IF(INDEX('Controle de reservas'!$L$14:$L$2013,AZ93)="Programado","PROG",IF(INDEX('Controle de reservas'!$L$14:$L$2013,AZ93)="Disponível no posto","DP","SEM SITUAÇÃO")))))))&amp;IF(INDEX('Controle de reservas'!$M$14:$M$2013,AZ93)&lt;&gt;"",CHAR(10)&amp;INDEX('Controle de reservas'!$M$14:$M$2013,AZ93),IF(OR(INDEX('Controle de reservas'!$L$14:$L$2013,AZ93)="Em cobertura",INDEX('Controle de reservas'!$L$14:$L$2013,AZ93)="Programado"),CHAR(10)&amp;"SEM LOCAL",""))&amp;IF(INDEX('Controle de reservas'!$N$14:$N$2013,AZ93)&lt;&gt;"",CHAR(10)&amp;"Subst.: "&amp;INDEX('Controle de reservas'!$N$14:$N$2013,AZ93),"")&amp;IF(AND(ISNUMBER(INDEX('Controle de reservas'!$I$14:$I$2013,AZ93)),INDEX('Controle de reservas'!$I$14:$I$2013,AZ93)&gt;0,INDEX('Controle de reservas'!$K$14:$K$2013,AZ93)&gt;INDEX('Controle de reservas'!$I$14:$I$2013,AZ93)),CHAR(10)&amp;"DIVERGÊNCIA DE DATAS","")&amp;IF(INDEX('Controle de reservas'!$P$14:$P$2013,AZ93)&lt;&gt;"OK"," !",""))))</f>
      </c>
      <c r="M93" s="17">
        <f ca="1">IF(OR($AQ93=0,M$9="",M$9&lt;$AS93,AND($AT93&lt;&gt;"",M$9&gt;$AT93)),"",IF(BA93=0,"—",IF(INDEX('Controle de reservas'!$P$14:$P$2013,BA93)="DUPLICIDADE NO DIA","CONFLITO"&amp;IF(INDEX('Controle de reservas'!$M$14:$M$2013,BA93)&lt;&gt;"",CHAR(10)&amp;INDEX('Controle de reservas'!$M$14:$M$2013,BA93),"")&amp;IF(INDEX('Controle de reservas'!$N$14:$N$2013,BA93)&lt;&gt;"",CHAR(10)&amp;"Subst.: "&amp;INDEX('Controle de reservas'!$N$14:$N$2013,BA93),"")&amp;IF(AND(ISNUMBER(INDEX('Controle de reservas'!$I$14:$I$2013,BA93)),INDEX('Controle de reservas'!$I$14:$I$2013,BA93)&gt;0,INDEX('Controle de reservas'!$K$14:$K$2013,BA93)&gt;INDEX('Controle de reservas'!$I$14:$I$2013,BA93)),CHAR(10)&amp;"DIVERGÊNCIA DE DATAS",""),IF(INDEX('Controle de reservas'!$L$14:$L$2013,BA93)="Em cobertura","COV",IF(INDEX('Controle de reservas'!$L$14:$L$2013,BA93)="Disponível","DISP",IF(INDEX('Controle de reservas'!$L$14:$L$2013,BA93)="Não utilizado","NU",IF(INDEX('Controle de reservas'!$L$14:$L$2013,BA93)="Folga","F",IF(INDEX('Controle de reservas'!$L$14:$L$2013,BA93)="Ocorrência","O",IF(INDEX('Controle de reservas'!$L$14:$L$2013,BA93)="Programado","PROG",IF(INDEX('Controle de reservas'!$L$14:$L$2013,BA93)="Disponível no posto","DP","SEM SITUAÇÃO")))))))&amp;IF(INDEX('Controle de reservas'!$M$14:$M$2013,BA93)&lt;&gt;"",CHAR(10)&amp;INDEX('Controle de reservas'!$M$14:$M$2013,BA93),IF(OR(INDEX('Controle de reservas'!$L$14:$L$2013,BA93)="Em cobertura",INDEX('Controle de reservas'!$L$14:$L$2013,BA93)="Programado"),CHAR(10)&amp;"SEM LOCAL",""))&amp;IF(INDEX('Controle de reservas'!$N$14:$N$2013,BA93)&lt;&gt;"",CHAR(10)&amp;"Subst.: "&amp;INDEX('Controle de reservas'!$N$14:$N$2013,BA93),"")&amp;IF(AND(ISNUMBER(INDEX('Controle de reservas'!$I$14:$I$2013,BA93)),INDEX('Controle de reservas'!$I$14:$I$2013,BA93)&gt;0,INDEX('Controle de reservas'!$K$14:$K$2013,BA93)&gt;INDEX('Controle de reservas'!$I$14:$I$2013,BA93)),CHAR(10)&amp;"DIVERGÊNCIA DE DATAS","")&amp;IF(INDEX('Controle de reservas'!$P$14:$P$2013,BA93)&lt;&gt;"OK"," !",""))))</f>
      </c>
      <c r="N93" s="17">
        <f ca="1">IF(OR($AQ93=0,N$9="",N$9&lt;$AS93,AND($AT93&lt;&gt;"",N$9&gt;$AT93)),"",IF(BB93=0,"—",IF(INDEX('Controle de reservas'!$P$14:$P$2013,BB93)="DUPLICIDADE NO DIA","CONFLITO"&amp;IF(INDEX('Controle de reservas'!$M$14:$M$2013,BB93)&lt;&gt;"",CHAR(10)&amp;INDEX('Controle de reservas'!$M$14:$M$2013,BB93),"")&amp;IF(INDEX('Controle de reservas'!$N$14:$N$2013,BB93)&lt;&gt;"",CHAR(10)&amp;"Subst.: "&amp;INDEX('Controle de reservas'!$N$14:$N$2013,BB93),"")&amp;IF(AND(ISNUMBER(INDEX('Controle de reservas'!$I$14:$I$2013,BB93)),INDEX('Controle de reservas'!$I$14:$I$2013,BB93)&gt;0,INDEX('Controle de reservas'!$K$14:$K$2013,BB93)&gt;INDEX('Controle de reservas'!$I$14:$I$2013,BB93)),CHAR(10)&amp;"DIVERGÊNCIA DE DATAS",""),IF(INDEX('Controle de reservas'!$L$14:$L$2013,BB93)="Em cobertura","COV",IF(INDEX('Controle de reservas'!$L$14:$L$2013,BB93)="Disponível","DISP",IF(INDEX('Controle de reservas'!$L$14:$L$2013,BB93)="Não utilizado","NU",IF(INDEX('Controle de reservas'!$L$14:$L$2013,BB93)="Folga","F",IF(INDEX('Controle de reservas'!$L$14:$L$2013,BB93)="Ocorrência","O",IF(INDEX('Controle de reservas'!$L$14:$L$2013,BB93)="Programado","PROG",IF(INDEX('Controle de reservas'!$L$14:$L$2013,BB93)="Disponível no posto","DP","SEM SITUAÇÃO")))))))&amp;IF(INDEX('Controle de reservas'!$M$14:$M$2013,BB93)&lt;&gt;"",CHAR(10)&amp;INDEX('Controle de reservas'!$M$14:$M$2013,BB93),IF(OR(INDEX('Controle de reservas'!$L$14:$L$2013,BB93)="Em cobertura",INDEX('Controle de reservas'!$L$14:$L$2013,BB93)="Programado"),CHAR(10)&amp;"SEM LOCAL",""))&amp;IF(INDEX('Controle de reservas'!$N$14:$N$2013,BB93)&lt;&gt;"",CHAR(10)&amp;"Subst.: "&amp;INDEX('Controle de reservas'!$N$14:$N$2013,BB93),"")&amp;IF(AND(ISNUMBER(INDEX('Controle de reservas'!$I$14:$I$2013,BB93)),INDEX('Controle de reservas'!$I$14:$I$2013,BB93)&gt;0,INDEX('Controle de reservas'!$K$14:$K$2013,BB93)&gt;INDEX('Controle de reservas'!$I$14:$I$2013,BB93)),CHAR(10)&amp;"DIVERGÊNCIA DE DATAS","")&amp;IF(INDEX('Controle de reservas'!$P$14:$P$2013,BB93)&lt;&gt;"OK"," !",""))))</f>
      </c>
      <c r="O93" s="17">
        <f ca="1">IF(OR($AQ93=0,O$9="",O$9&lt;$AS93,AND($AT93&lt;&gt;"",O$9&gt;$AT93)),"",IF(BC93=0,"—",IF(INDEX('Controle de reservas'!$P$14:$P$2013,BC93)="DUPLICIDADE NO DIA","CONFLITO"&amp;IF(INDEX('Controle de reservas'!$M$14:$M$2013,BC93)&lt;&gt;"",CHAR(10)&amp;INDEX('Controle de reservas'!$M$14:$M$2013,BC93),"")&amp;IF(INDEX('Controle de reservas'!$N$14:$N$2013,BC93)&lt;&gt;"",CHAR(10)&amp;"Subst.: "&amp;INDEX('Controle de reservas'!$N$14:$N$2013,BC93),"")&amp;IF(AND(ISNUMBER(INDEX('Controle de reservas'!$I$14:$I$2013,BC93)),INDEX('Controle de reservas'!$I$14:$I$2013,BC93)&gt;0,INDEX('Controle de reservas'!$K$14:$K$2013,BC93)&gt;INDEX('Controle de reservas'!$I$14:$I$2013,BC93)),CHAR(10)&amp;"DIVERGÊNCIA DE DATAS",""),IF(INDEX('Controle de reservas'!$L$14:$L$2013,BC93)="Em cobertura","COV",IF(INDEX('Controle de reservas'!$L$14:$L$2013,BC93)="Disponível","DISP",IF(INDEX('Controle de reservas'!$L$14:$L$2013,BC93)="Não utilizado","NU",IF(INDEX('Controle de reservas'!$L$14:$L$2013,BC93)="Folga","F",IF(INDEX('Controle de reservas'!$L$14:$L$2013,BC93)="Ocorrência","O",IF(INDEX('Controle de reservas'!$L$14:$L$2013,BC93)="Programado","PROG",IF(INDEX('Controle de reservas'!$L$14:$L$2013,BC93)="Disponível no posto","DP","SEM SITUAÇÃO")))))))&amp;IF(INDEX('Controle de reservas'!$M$14:$M$2013,BC93)&lt;&gt;"",CHAR(10)&amp;INDEX('Controle de reservas'!$M$14:$M$2013,BC93),IF(OR(INDEX('Controle de reservas'!$L$14:$L$2013,BC93)="Em cobertura",INDEX('Controle de reservas'!$L$14:$L$2013,BC93)="Programado"),CHAR(10)&amp;"SEM LOCAL",""))&amp;IF(INDEX('Controle de reservas'!$N$14:$N$2013,BC93)&lt;&gt;"",CHAR(10)&amp;"Subst.: "&amp;INDEX('Controle de reservas'!$N$14:$N$2013,BC93),"")&amp;IF(AND(ISNUMBER(INDEX('Controle de reservas'!$I$14:$I$2013,BC93)),INDEX('Controle de reservas'!$I$14:$I$2013,BC93)&gt;0,INDEX('Controle de reservas'!$K$14:$K$2013,BC93)&gt;INDEX('Controle de reservas'!$I$14:$I$2013,BC93)),CHAR(10)&amp;"DIVERGÊNCIA DE DATAS","")&amp;IF(INDEX('Controle de reservas'!$P$14:$P$2013,BC93)&lt;&gt;"OK"," !",""))))</f>
      </c>
      <c r="P93" s="17">
        <f ca="1">IF(OR($AQ93=0,P$9="",P$9&lt;$AS93,AND($AT93&lt;&gt;"",P$9&gt;$AT93)),"",IF(BD93=0,"—",IF(INDEX('Controle de reservas'!$P$14:$P$2013,BD93)="DUPLICIDADE NO DIA","CONFLITO"&amp;IF(INDEX('Controle de reservas'!$M$14:$M$2013,BD93)&lt;&gt;"",CHAR(10)&amp;INDEX('Controle de reservas'!$M$14:$M$2013,BD93),"")&amp;IF(INDEX('Controle de reservas'!$N$14:$N$2013,BD93)&lt;&gt;"",CHAR(10)&amp;"Subst.: "&amp;INDEX('Controle de reservas'!$N$14:$N$2013,BD93),"")&amp;IF(AND(ISNUMBER(INDEX('Controle de reservas'!$I$14:$I$2013,BD93)),INDEX('Controle de reservas'!$I$14:$I$2013,BD93)&gt;0,INDEX('Controle de reservas'!$K$14:$K$2013,BD93)&gt;INDEX('Controle de reservas'!$I$14:$I$2013,BD93)),CHAR(10)&amp;"DIVERGÊNCIA DE DATAS",""),IF(INDEX('Controle de reservas'!$L$14:$L$2013,BD93)="Em cobertura","COV",IF(INDEX('Controle de reservas'!$L$14:$L$2013,BD93)="Disponível","DISP",IF(INDEX('Controle de reservas'!$L$14:$L$2013,BD93)="Não utilizado","NU",IF(INDEX('Controle de reservas'!$L$14:$L$2013,BD93)="Folga","F",IF(INDEX('Controle de reservas'!$L$14:$L$2013,BD93)="Ocorrência","O",IF(INDEX('Controle de reservas'!$L$14:$L$2013,BD93)="Programado","PROG",IF(INDEX('Controle de reservas'!$L$14:$L$2013,BD93)="Disponível no posto","DP","SEM SITUAÇÃO")))))))&amp;IF(INDEX('Controle de reservas'!$M$14:$M$2013,BD93)&lt;&gt;"",CHAR(10)&amp;INDEX('Controle de reservas'!$M$14:$M$2013,BD93),IF(OR(INDEX('Controle de reservas'!$L$14:$L$2013,BD93)="Em cobertura",INDEX('Controle de reservas'!$L$14:$L$2013,BD93)="Programado"),CHAR(10)&amp;"SEM LOCAL",""))&amp;IF(INDEX('Controle de reservas'!$N$14:$N$2013,BD93)&lt;&gt;"",CHAR(10)&amp;"Subst.: "&amp;INDEX('Controle de reservas'!$N$14:$N$2013,BD93),"")&amp;IF(AND(ISNUMBER(INDEX('Controle de reservas'!$I$14:$I$2013,BD93)),INDEX('Controle de reservas'!$I$14:$I$2013,BD93)&gt;0,INDEX('Controle de reservas'!$K$14:$K$2013,BD93)&gt;INDEX('Controle de reservas'!$I$14:$I$2013,BD93)),CHAR(10)&amp;"DIVERGÊNCIA DE DATAS","")&amp;IF(INDEX('Controle de reservas'!$P$14:$P$2013,BD93)&lt;&gt;"OK"," !",""))))</f>
      </c>
      <c r="Q93" s="17">
        <f ca="1">IF(OR($AQ93=0,Q$9="",Q$9&lt;$AS93,AND($AT93&lt;&gt;"",Q$9&gt;$AT93)),"",IF(BE93=0,"—",IF(INDEX('Controle de reservas'!$P$14:$P$2013,BE93)="DUPLICIDADE NO DIA","CONFLITO"&amp;IF(INDEX('Controle de reservas'!$M$14:$M$2013,BE93)&lt;&gt;"",CHAR(10)&amp;INDEX('Controle de reservas'!$M$14:$M$2013,BE93),"")&amp;IF(INDEX('Controle de reservas'!$N$14:$N$2013,BE93)&lt;&gt;"",CHAR(10)&amp;"Subst.: "&amp;INDEX('Controle de reservas'!$N$14:$N$2013,BE93),"")&amp;IF(AND(ISNUMBER(INDEX('Controle de reservas'!$I$14:$I$2013,BE93)),INDEX('Controle de reservas'!$I$14:$I$2013,BE93)&gt;0,INDEX('Controle de reservas'!$K$14:$K$2013,BE93)&gt;INDEX('Controle de reservas'!$I$14:$I$2013,BE93)),CHAR(10)&amp;"DIVERGÊNCIA DE DATAS",""),IF(INDEX('Controle de reservas'!$L$14:$L$2013,BE93)="Em cobertura","COV",IF(INDEX('Controle de reservas'!$L$14:$L$2013,BE93)="Disponível","DISP",IF(INDEX('Controle de reservas'!$L$14:$L$2013,BE93)="Não utilizado","NU",IF(INDEX('Controle de reservas'!$L$14:$L$2013,BE93)="Folga","F",IF(INDEX('Controle de reservas'!$L$14:$L$2013,BE93)="Ocorrência","O",IF(INDEX('Controle de reservas'!$L$14:$L$2013,BE93)="Programado","PROG",IF(INDEX('Controle de reservas'!$L$14:$L$2013,BE93)="Disponível no posto","DP","SEM SITUAÇÃO")))))))&amp;IF(INDEX('Controle de reservas'!$M$14:$M$2013,BE93)&lt;&gt;"",CHAR(10)&amp;INDEX('Controle de reservas'!$M$14:$M$2013,BE93),IF(OR(INDEX('Controle de reservas'!$L$14:$L$2013,BE93)="Em cobertura",INDEX('Controle de reservas'!$L$14:$L$2013,BE93)="Programado"),CHAR(10)&amp;"SEM LOCAL",""))&amp;IF(INDEX('Controle de reservas'!$N$14:$N$2013,BE93)&lt;&gt;"",CHAR(10)&amp;"Subst.: "&amp;INDEX('Controle de reservas'!$N$14:$N$2013,BE93),"")&amp;IF(AND(ISNUMBER(INDEX('Controle de reservas'!$I$14:$I$2013,BE93)),INDEX('Controle de reservas'!$I$14:$I$2013,BE93)&gt;0,INDEX('Controle de reservas'!$K$14:$K$2013,BE93)&gt;INDEX('Controle de reservas'!$I$14:$I$2013,BE93)),CHAR(10)&amp;"DIVERGÊNCIA DE DATAS","")&amp;IF(INDEX('Controle de reservas'!$P$14:$P$2013,BE93)&lt;&gt;"OK"," !",""))))</f>
      </c>
      <c r="R93" s="17">
        <f ca="1">IF(OR($AQ93=0,R$9="",R$9&lt;$AS93,AND($AT93&lt;&gt;"",R$9&gt;$AT93)),"",IF(BF93=0,"—",IF(INDEX('Controle de reservas'!$P$14:$P$2013,BF93)="DUPLICIDADE NO DIA","CONFLITO"&amp;IF(INDEX('Controle de reservas'!$M$14:$M$2013,BF93)&lt;&gt;"",CHAR(10)&amp;INDEX('Controle de reservas'!$M$14:$M$2013,BF93),"")&amp;IF(INDEX('Controle de reservas'!$N$14:$N$2013,BF93)&lt;&gt;"",CHAR(10)&amp;"Subst.: "&amp;INDEX('Controle de reservas'!$N$14:$N$2013,BF93),"")&amp;IF(AND(ISNUMBER(INDEX('Controle de reservas'!$I$14:$I$2013,BF93)),INDEX('Controle de reservas'!$I$14:$I$2013,BF93)&gt;0,INDEX('Controle de reservas'!$K$14:$K$2013,BF93)&gt;INDEX('Controle de reservas'!$I$14:$I$2013,BF93)),CHAR(10)&amp;"DIVERGÊNCIA DE DATAS",""),IF(INDEX('Controle de reservas'!$L$14:$L$2013,BF93)="Em cobertura","COV",IF(INDEX('Controle de reservas'!$L$14:$L$2013,BF93)="Disponível","DISP",IF(INDEX('Controle de reservas'!$L$14:$L$2013,BF93)="Não utilizado","NU",IF(INDEX('Controle de reservas'!$L$14:$L$2013,BF93)="Folga","F",IF(INDEX('Controle de reservas'!$L$14:$L$2013,BF93)="Ocorrência","O",IF(INDEX('Controle de reservas'!$L$14:$L$2013,BF93)="Programado","PROG",IF(INDEX('Controle de reservas'!$L$14:$L$2013,BF93)="Disponível no posto","DP","SEM SITUAÇÃO")))))))&amp;IF(INDEX('Controle de reservas'!$M$14:$M$2013,BF93)&lt;&gt;"",CHAR(10)&amp;INDEX('Controle de reservas'!$M$14:$M$2013,BF93),IF(OR(INDEX('Controle de reservas'!$L$14:$L$2013,BF93)="Em cobertura",INDEX('Controle de reservas'!$L$14:$L$2013,BF93)="Programado"),CHAR(10)&amp;"SEM LOCAL",""))&amp;IF(INDEX('Controle de reservas'!$N$14:$N$2013,BF93)&lt;&gt;"",CHAR(10)&amp;"Subst.: "&amp;INDEX('Controle de reservas'!$N$14:$N$2013,BF93),"")&amp;IF(AND(ISNUMBER(INDEX('Controle de reservas'!$I$14:$I$2013,BF93)),INDEX('Controle de reservas'!$I$14:$I$2013,BF93)&gt;0,INDEX('Controle de reservas'!$K$14:$K$2013,BF93)&gt;INDEX('Controle de reservas'!$I$14:$I$2013,BF93)),CHAR(10)&amp;"DIVERGÊNCIA DE DATAS","")&amp;IF(INDEX('Controle de reservas'!$P$14:$P$2013,BF93)&lt;&gt;"OK"," !",""))))</f>
      </c>
      <c r="S93" s="17">
        <f ca="1">IF(OR($AQ93=0,S$9="",S$9&lt;$AS93,AND($AT93&lt;&gt;"",S$9&gt;$AT93)),"",IF(BG93=0,"—",IF(INDEX('Controle de reservas'!$P$14:$P$2013,BG93)="DUPLICIDADE NO DIA","CONFLITO"&amp;IF(INDEX('Controle de reservas'!$M$14:$M$2013,BG93)&lt;&gt;"",CHAR(10)&amp;INDEX('Controle de reservas'!$M$14:$M$2013,BG93),"")&amp;IF(INDEX('Controle de reservas'!$N$14:$N$2013,BG93)&lt;&gt;"",CHAR(10)&amp;"Subst.: "&amp;INDEX('Controle de reservas'!$N$14:$N$2013,BG93),"")&amp;IF(AND(ISNUMBER(INDEX('Controle de reservas'!$I$14:$I$2013,BG93)),INDEX('Controle de reservas'!$I$14:$I$2013,BG93)&gt;0,INDEX('Controle de reservas'!$K$14:$K$2013,BG93)&gt;INDEX('Controle de reservas'!$I$14:$I$2013,BG93)),CHAR(10)&amp;"DIVERGÊNCIA DE DATAS",""),IF(INDEX('Controle de reservas'!$L$14:$L$2013,BG93)="Em cobertura","COV",IF(INDEX('Controle de reservas'!$L$14:$L$2013,BG93)="Disponível","DISP",IF(INDEX('Controle de reservas'!$L$14:$L$2013,BG93)="Não utilizado","NU",IF(INDEX('Controle de reservas'!$L$14:$L$2013,BG93)="Folga","F",IF(INDEX('Controle de reservas'!$L$14:$L$2013,BG93)="Ocorrência","O",IF(INDEX('Controle de reservas'!$L$14:$L$2013,BG93)="Programado","PROG",IF(INDEX('Controle de reservas'!$L$14:$L$2013,BG93)="Disponível no posto","DP","SEM SITUAÇÃO")))))))&amp;IF(INDEX('Controle de reservas'!$M$14:$M$2013,BG93)&lt;&gt;"",CHAR(10)&amp;INDEX('Controle de reservas'!$M$14:$M$2013,BG93),IF(OR(INDEX('Controle de reservas'!$L$14:$L$2013,BG93)="Em cobertura",INDEX('Controle de reservas'!$L$14:$L$2013,BG93)="Programado"),CHAR(10)&amp;"SEM LOCAL",""))&amp;IF(INDEX('Controle de reservas'!$N$14:$N$2013,BG93)&lt;&gt;"",CHAR(10)&amp;"Subst.: "&amp;INDEX('Controle de reservas'!$N$14:$N$2013,BG93),"")&amp;IF(AND(ISNUMBER(INDEX('Controle de reservas'!$I$14:$I$2013,BG93)),INDEX('Controle de reservas'!$I$14:$I$2013,BG93)&gt;0,INDEX('Controle de reservas'!$K$14:$K$2013,BG93)&gt;INDEX('Controle de reservas'!$I$14:$I$2013,BG93)),CHAR(10)&amp;"DIVERGÊNCIA DE DATAS","")&amp;IF(INDEX('Controle de reservas'!$P$14:$P$2013,BG93)&lt;&gt;"OK"," !",""))))</f>
      </c>
      <c r="T93" s="17">
        <f ca="1">IF(OR($AQ93=0,T$9="",T$9&lt;$AS93,AND($AT93&lt;&gt;"",T$9&gt;$AT93)),"",IF(BH93=0,"—",IF(INDEX('Controle de reservas'!$P$14:$P$2013,BH93)="DUPLICIDADE NO DIA","CONFLITO"&amp;IF(INDEX('Controle de reservas'!$M$14:$M$2013,BH93)&lt;&gt;"",CHAR(10)&amp;INDEX('Controle de reservas'!$M$14:$M$2013,BH93),"")&amp;IF(INDEX('Controle de reservas'!$N$14:$N$2013,BH93)&lt;&gt;"",CHAR(10)&amp;"Subst.: "&amp;INDEX('Controle de reservas'!$N$14:$N$2013,BH93),"")&amp;IF(AND(ISNUMBER(INDEX('Controle de reservas'!$I$14:$I$2013,BH93)),INDEX('Controle de reservas'!$I$14:$I$2013,BH93)&gt;0,INDEX('Controle de reservas'!$K$14:$K$2013,BH93)&gt;INDEX('Controle de reservas'!$I$14:$I$2013,BH93)),CHAR(10)&amp;"DIVERGÊNCIA DE DATAS",""),IF(INDEX('Controle de reservas'!$L$14:$L$2013,BH93)="Em cobertura","COV",IF(INDEX('Controle de reservas'!$L$14:$L$2013,BH93)="Disponível","DISP",IF(INDEX('Controle de reservas'!$L$14:$L$2013,BH93)="Não utilizado","NU",IF(INDEX('Controle de reservas'!$L$14:$L$2013,BH93)="Folga","F",IF(INDEX('Controle de reservas'!$L$14:$L$2013,BH93)="Ocorrência","O",IF(INDEX('Controle de reservas'!$L$14:$L$2013,BH93)="Programado","PROG",IF(INDEX('Controle de reservas'!$L$14:$L$2013,BH93)="Disponível no posto","DP","SEM SITUAÇÃO")))))))&amp;IF(INDEX('Controle de reservas'!$M$14:$M$2013,BH93)&lt;&gt;"",CHAR(10)&amp;INDEX('Controle de reservas'!$M$14:$M$2013,BH93),IF(OR(INDEX('Controle de reservas'!$L$14:$L$2013,BH93)="Em cobertura",INDEX('Controle de reservas'!$L$14:$L$2013,BH93)="Programado"),CHAR(10)&amp;"SEM LOCAL",""))&amp;IF(INDEX('Controle de reservas'!$N$14:$N$2013,BH93)&lt;&gt;"",CHAR(10)&amp;"Subst.: "&amp;INDEX('Controle de reservas'!$N$14:$N$2013,BH93),"")&amp;IF(AND(ISNUMBER(INDEX('Controle de reservas'!$I$14:$I$2013,BH93)),INDEX('Controle de reservas'!$I$14:$I$2013,BH93)&gt;0,INDEX('Controle de reservas'!$K$14:$K$2013,BH93)&gt;INDEX('Controle de reservas'!$I$14:$I$2013,BH93)),CHAR(10)&amp;"DIVERGÊNCIA DE DATAS","")&amp;IF(INDEX('Controle de reservas'!$P$14:$P$2013,BH93)&lt;&gt;"OK"," !",""))))</f>
      </c>
      <c r="U93" s="17">
        <f ca="1">IF(OR($AQ93=0,U$9="",U$9&lt;$AS93,AND($AT93&lt;&gt;"",U$9&gt;$AT93)),"",IF(BI93=0,"—",IF(INDEX('Controle de reservas'!$P$14:$P$2013,BI93)="DUPLICIDADE NO DIA","CONFLITO"&amp;IF(INDEX('Controle de reservas'!$M$14:$M$2013,BI93)&lt;&gt;"",CHAR(10)&amp;INDEX('Controle de reservas'!$M$14:$M$2013,BI93),"")&amp;IF(INDEX('Controle de reservas'!$N$14:$N$2013,BI93)&lt;&gt;"",CHAR(10)&amp;"Subst.: "&amp;INDEX('Controle de reservas'!$N$14:$N$2013,BI93),"")&amp;IF(AND(ISNUMBER(INDEX('Controle de reservas'!$I$14:$I$2013,BI93)),INDEX('Controle de reservas'!$I$14:$I$2013,BI93)&gt;0,INDEX('Controle de reservas'!$K$14:$K$2013,BI93)&gt;INDEX('Controle de reservas'!$I$14:$I$2013,BI93)),CHAR(10)&amp;"DIVERGÊNCIA DE DATAS",""),IF(INDEX('Controle de reservas'!$L$14:$L$2013,BI93)="Em cobertura","COV",IF(INDEX('Controle de reservas'!$L$14:$L$2013,BI93)="Disponível","DISP",IF(INDEX('Controle de reservas'!$L$14:$L$2013,BI93)="Não utilizado","NU",IF(INDEX('Controle de reservas'!$L$14:$L$2013,BI93)="Folga","F",IF(INDEX('Controle de reservas'!$L$14:$L$2013,BI93)="Ocorrência","O",IF(INDEX('Controle de reservas'!$L$14:$L$2013,BI93)="Programado","PROG",IF(INDEX('Controle de reservas'!$L$14:$L$2013,BI93)="Disponível no posto","DP","SEM SITUAÇÃO")))))))&amp;IF(INDEX('Controle de reservas'!$M$14:$M$2013,BI93)&lt;&gt;"",CHAR(10)&amp;INDEX('Controle de reservas'!$M$14:$M$2013,BI93),IF(OR(INDEX('Controle de reservas'!$L$14:$L$2013,BI93)="Em cobertura",INDEX('Controle de reservas'!$L$14:$L$2013,BI93)="Programado"),CHAR(10)&amp;"SEM LOCAL",""))&amp;IF(INDEX('Controle de reservas'!$N$14:$N$2013,BI93)&lt;&gt;"",CHAR(10)&amp;"Subst.: "&amp;INDEX('Controle de reservas'!$N$14:$N$2013,BI93),"")&amp;IF(AND(ISNUMBER(INDEX('Controle de reservas'!$I$14:$I$2013,BI93)),INDEX('Controle de reservas'!$I$14:$I$2013,BI93)&gt;0,INDEX('Controle de reservas'!$K$14:$K$2013,BI93)&gt;INDEX('Controle de reservas'!$I$14:$I$2013,BI93)),CHAR(10)&amp;"DIVERGÊNCIA DE DATAS","")&amp;IF(INDEX('Controle de reservas'!$P$14:$P$2013,BI93)&lt;&gt;"OK"," !",""))))</f>
      </c>
      <c r="V93" s="17">
        <f ca="1">IF(OR($AQ93=0,V$9="",V$9&lt;$AS93,AND($AT93&lt;&gt;"",V$9&gt;$AT93)),"",IF(BJ93=0,"—",IF(INDEX('Controle de reservas'!$P$14:$P$2013,BJ93)="DUPLICIDADE NO DIA","CONFLITO"&amp;IF(INDEX('Controle de reservas'!$M$14:$M$2013,BJ93)&lt;&gt;"",CHAR(10)&amp;INDEX('Controle de reservas'!$M$14:$M$2013,BJ93),"")&amp;IF(INDEX('Controle de reservas'!$N$14:$N$2013,BJ93)&lt;&gt;"",CHAR(10)&amp;"Subst.: "&amp;INDEX('Controle de reservas'!$N$14:$N$2013,BJ93),"")&amp;IF(AND(ISNUMBER(INDEX('Controle de reservas'!$I$14:$I$2013,BJ93)),INDEX('Controle de reservas'!$I$14:$I$2013,BJ93)&gt;0,INDEX('Controle de reservas'!$K$14:$K$2013,BJ93)&gt;INDEX('Controle de reservas'!$I$14:$I$2013,BJ93)),CHAR(10)&amp;"DIVERGÊNCIA DE DATAS",""),IF(INDEX('Controle de reservas'!$L$14:$L$2013,BJ93)="Em cobertura","COV",IF(INDEX('Controle de reservas'!$L$14:$L$2013,BJ93)="Disponível","DISP",IF(INDEX('Controle de reservas'!$L$14:$L$2013,BJ93)="Não utilizado","NU",IF(INDEX('Controle de reservas'!$L$14:$L$2013,BJ93)="Folga","F",IF(INDEX('Controle de reservas'!$L$14:$L$2013,BJ93)="Ocorrência","O",IF(INDEX('Controle de reservas'!$L$14:$L$2013,BJ93)="Programado","PROG",IF(INDEX('Controle de reservas'!$L$14:$L$2013,BJ93)="Disponível no posto","DP","SEM SITUAÇÃO")))))))&amp;IF(INDEX('Controle de reservas'!$M$14:$M$2013,BJ93)&lt;&gt;"",CHAR(10)&amp;INDEX('Controle de reservas'!$M$14:$M$2013,BJ93),IF(OR(INDEX('Controle de reservas'!$L$14:$L$2013,BJ93)="Em cobertura",INDEX('Controle de reservas'!$L$14:$L$2013,BJ93)="Programado"),CHAR(10)&amp;"SEM LOCAL",""))&amp;IF(INDEX('Controle de reservas'!$N$14:$N$2013,BJ93)&lt;&gt;"",CHAR(10)&amp;"Subst.: "&amp;INDEX('Controle de reservas'!$N$14:$N$2013,BJ93),"")&amp;IF(AND(ISNUMBER(INDEX('Controle de reservas'!$I$14:$I$2013,BJ93)),INDEX('Controle de reservas'!$I$14:$I$2013,BJ93)&gt;0,INDEX('Controle de reservas'!$K$14:$K$2013,BJ93)&gt;INDEX('Controle de reservas'!$I$14:$I$2013,BJ93)),CHAR(10)&amp;"DIVERGÊNCIA DE DATAS","")&amp;IF(INDEX('Controle de reservas'!$P$14:$P$2013,BJ93)&lt;&gt;"OK"," !",""))))</f>
      </c>
      <c r="W93" s="17">
        <f ca="1">IF(OR($AQ93=0,W$9="",W$9&lt;$AS93,AND($AT93&lt;&gt;"",W$9&gt;$AT93)),"",IF(BK93=0,"—",IF(INDEX('Controle de reservas'!$P$14:$P$2013,BK93)="DUPLICIDADE NO DIA","CONFLITO"&amp;IF(INDEX('Controle de reservas'!$M$14:$M$2013,BK93)&lt;&gt;"",CHAR(10)&amp;INDEX('Controle de reservas'!$M$14:$M$2013,BK93),"")&amp;IF(INDEX('Controle de reservas'!$N$14:$N$2013,BK93)&lt;&gt;"",CHAR(10)&amp;"Subst.: "&amp;INDEX('Controle de reservas'!$N$14:$N$2013,BK93),"")&amp;IF(AND(ISNUMBER(INDEX('Controle de reservas'!$I$14:$I$2013,BK93)),INDEX('Controle de reservas'!$I$14:$I$2013,BK93)&gt;0,INDEX('Controle de reservas'!$K$14:$K$2013,BK93)&gt;INDEX('Controle de reservas'!$I$14:$I$2013,BK93)),CHAR(10)&amp;"DIVERGÊNCIA DE DATAS",""),IF(INDEX('Controle de reservas'!$L$14:$L$2013,BK93)="Em cobertura","COV",IF(INDEX('Controle de reservas'!$L$14:$L$2013,BK93)="Disponível","DISP",IF(INDEX('Controle de reservas'!$L$14:$L$2013,BK93)="Não utilizado","NU",IF(INDEX('Controle de reservas'!$L$14:$L$2013,BK93)="Folga","F",IF(INDEX('Controle de reservas'!$L$14:$L$2013,BK93)="Ocorrência","O",IF(INDEX('Controle de reservas'!$L$14:$L$2013,BK93)="Programado","PROG",IF(INDEX('Controle de reservas'!$L$14:$L$2013,BK93)="Disponível no posto","DP","SEM SITUAÇÃO")))))))&amp;IF(INDEX('Controle de reservas'!$M$14:$M$2013,BK93)&lt;&gt;"",CHAR(10)&amp;INDEX('Controle de reservas'!$M$14:$M$2013,BK93),IF(OR(INDEX('Controle de reservas'!$L$14:$L$2013,BK93)="Em cobertura",INDEX('Controle de reservas'!$L$14:$L$2013,BK93)="Programado"),CHAR(10)&amp;"SEM LOCAL",""))&amp;IF(INDEX('Controle de reservas'!$N$14:$N$2013,BK93)&lt;&gt;"",CHAR(10)&amp;"Subst.: "&amp;INDEX('Controle de reservas'!$N$14:$N$2013,BK93),"")&amp;IF(AND(ISNUMBER(INDEX('Controle de reservas'!$I$14:$I$2013,BK93)),INDEX('Controle de reservas'!$I$14:$I$2013,BK93)&gt;0,INDEX('Controle de reservas'!$K$14:$K$2013,BK93)&gt;INDEX('Controle de reservas'!$I$14:$I$2013,BK93)),CHAR(10)&amp;"DIVERGÊNCIA DE DATAS","")&amp;IF(INDEX('Controle de reservas'!$P$14:$P$2013,BK93)&lt;&gt;"OK"," !",""))))</f>
      </c>
      <c r="X93" s="17">
        <f ca="1">IF(OR($AQ93=0,X$9="",X$9&lt;$AS93,AND($AT93&lt;&gt;"",X$9&gt;$AT93)),"",IF(BL93=0,"—",IF(INDEX('Controle de reservas'!$P$14:$P$2013,BL93)="DUPLICIDADE NO DIA","CONFLITO"&amp;IF(INDEX('Controle de reservas'!$M$14:$M$2013,BL93)&lt;&gt;"",CHAR(10)&amp;INDEX('Controle de reservas'!$M$14:$M$2013,BL93),"")&amp;IF(INDEX('Controle de reservas'!$N$14:$N$2013,BL93)&lt;&gt;"",CHAR(10)&amp;"Subst.: "&amp;INDEX('Controle de reservas'!$N$14:$N$2013,BL93),"")&amp;IF(AND(ISNUMBER(INDEX('Controle de reservas'!$I$14:$I$2013,BL93)),INDEX('Controle de reservas'!$I$14:$I$2013,BL93)&gt;0,INDEX('Controle de reservas'!$K$14:$K$2013,BL93)&gt;INDEX('Controle de reservas'!$I$14:$I$2013,BL93)),CHAR(10)&amp;"DIVERGÊNCIA DE DATAS",""),IF(INDEX('Controle de reservas'!$L$14:$L$2013,BL93)="Em cobertura","COV",IF(INDEX('Controle de reservas'!$L$14:$L$2013,BL93)="Disponível","DISP",IF(INDEX('Controle de reservas'!$L$14:$L$2013,BL93)="Não utilizado","NU",IF(INDEX('Controle de reservas'!$L$14:$L$2013,BL93)="Folga","F",IF(INDEX('Controle de reservas'!$L$14:$L$2013,BL93)="Ocorrência","O",IF(INDEX('Controle de reservas'!$L$14:$L$2013,BL93)="Programado","PROG",IF(INDEX('Controle de reservas'!$L$14:$L$2013,BL93)="Disponível no posto","DP","SEM SITUAÇÃO")))))))&amp;IF(INDEX('Controle de reservas'!$M$14:$M$2013,BL93)&lt;&gt;"",CHAR(10)&amp;INDEX('Controle de reservas'!$M$14:$M$2013,BL93),IF(OR(INDEX('Controle de reservas'!$L$14:$L$2013,BL93)="Em cobertura",INDEX('Controle de reservas'!$L$14:$L$2013,BL93)="Programado"),CHAR(10)&amp;"SEM LOCAL",""))&amp;IF(INDEX('Controle de reservas'!$N$14:$N$2013,BL93)&lt;&gt;"",CHAR(10)&amp;"Subst.: "&amp;INDEX('Controle de reservas'!$N$14:$N$2013,BL93),"")&amp;IF(AND(ISNUMBER(INDEX('Controle de reservas'!$I$14:$I$2013,BL93)),INDEX('Controle de reservas'!$I$14:$I$2013,BL93)&gt;0,INDEX('Controle de reservas'!$K$14:$K$2013,BL93)&gt;INDEX('Controle de reservas'!$I$14:$I$2013,BL93)),CHAR(10)&amp;"DIVERGÊNCIA DE DATAS","")&amp;IF(INDEX('Controle de reservas'!$P$14:$P$2013,BL93)&lt;&gt;"OK"," !",""))))</f>
      </c>
      <c r="Y93" s="17">
        <f ca="1">IF(OR($AQ93=0,Y$9="",Y$9&lt;$AS93,AND($AT93&lt;&gt;"",Y$9&gt;$AT93)),"",IF(BM93=0,"—",IF(INDEX('Controle de reservas'!$P$14:$P$2013,BM93)="DUPLICIDADE NO DIA","CONFLITO"&amp;IF(INDEX('Controle de reservas'!$M$14:$M$2013,BM93)&lt;&gt;"",CHAR(10)&amp;INDEX('Controle de reservas'!$M$14:$M$2013,BM93),"")&amp;IF(INDEX('Controle de reservas'!$N$14:$N$2013,BM93)&lt;&gt;"",CHAR(10)&amp;"Subst.: "&amp;INDEX('Controle de reservas'!$N$14:$N$2013,BM93),"")&amp;IF(AND(ISNUMBER(INDEX('Controle de reservas'!$I$14:$I$2013,BM93)),INDEX('Controle de reservas'!$I$14:$I$2013,BM93)&gt;0,INDEX('Controle de reservas'!$K$14:$K$2013,BM93)&gt;INDEX('Controle de reservas'!$I$14:$I$2013,BM93)),CHAR(10)&amp;"DIVERGÊNCIA DE DATAS",""),IF(INDEX('Controle de reservas'!$L$14:$L$2013,BM93)="Em cobertura","COV",IF(INDEX('Controle de reservas'!$L$14:$L$2013,BM93)="Disponível","DISP",IF(INDEX('Controle de reservas'!$L$14:$L$2013,BM93)="Não utilizado","NU",IF(INDEX('Controle de reservas'!$L$14:$L$2013,BM93)="Folga","F",IF(INDEX('Controle de reservas'!$L$14:$L$2013,BM93)="Ocorrência","O",IF(INDEX('Controle de reservas'!$L$14:$L$2013,BM93)="Programado","PROG",IF(INDEX('Controle de reservas'!$L$14:$L$2013,BM93)="Disponível no posto","DP","SEM SITUAÇÃO")))))))&amp;IF(INDEX('Controle de reservas'!$M$14:$M$2013,BM93)&lt;&gt;"",CHAR(10)&amp;INDEX('Controle de reservas'!$M$14:$M$2013,BM93),IF(OR(INDEX('Controle de reservas'!$L$14:$L$2013,BM93)="Em cobertura",INDEX('Controle de reservas'!$L$14:$L$2013,BM93)="Programado"),CHAR(10)&amp;"SEM LOCAL",""))&amp;IF(INDEX('Controle de reservas'!$N$14:$N$2013,BM93)&lt;&gt;"",CHAR(10)&amp;"Subst.: "&amp;INDEX('Controle de reservas'!$N$14:$N$2013,BM93),"")&amp;IF(AND(ISNUMBER(INDEX('Controle de reservas'!$I$14:$I$2013,BM93)),INDEX('Controle de reservas'!$I$14:$I$2013,BM93)&gt;0,INDEX('Controle de reservas'!$K$14:$K$2013,BM93)&gt;INDEX('Controle de reservas'!$I$14:$I$2013,BM93)),CHAR(10)&amp;"DIVERGÊNCIA DE DATAS","")&amp;IF(INDEX('Controle de reservas'!$P$14:$P$2013,BM93)&lt;&gt;"OK"," !",""))))</f>
      </c>
      <c r="Z93" s="17">
        <f ca="1">IF(OR($AQ93=0,Z$9="",Z$9&lt;$AS93,AND($AT93&lt;&gt;"",Z$9&gt;$AT93)),"",IF(BN93=0,"—",IF(INDEX('Controle de reservas'!$P$14:$P$2013,BN93)="DUPLICIDADE NO DIA","CONFLITO"&amp;IF(INDEX('Controle de reservas'!$M$14:$M$2013,BN93)&lt;&gt;"",CHAR(10)&amp;INDEX('Controle de reservas'!$M$14:$M$2013,BN93),"")&amp;IF(INDEX('Controle de reservas'!$N$14:$N$2013,BN93)&lt;&gt;"",CHAR(10)&amp;"Subst.: "&amp;INDEX('Controle de reservas'!$N$14:$N$2013,BN93),"")&amp;IF(AND(ISNUMBER(INDEX('Controle de reservas'!$I$14:$I$2013,BN93)),INDEX('Controle de reservas'!$I$14:$I$2013,BN93)&gt;0,INDEX('Controle de reservas'!$K$14:$K$2013,BN93)&gt;INDEX('Controle de reservas'!$I$14:$I$2013,BN93)),CHAR(10)&amp;"DIVERGÊNCIA DE DATAS",""),IF(INDEX('Controle de reservas'!$L$14:$L$2013,BN93)="Em cobertura","COV",IF(INDEX('Controle de reservas'!$L$14:$L$2013,BN93)="Disponível","DISP",IF(INDEX('Controle de reservas'!$L$14:$L$2013,BN93)="Não utilizado","NU",IF(INDEX('Controle de reservas'!$L$14:$L$2013,BN93)="Folga","F",IF(INDEX('Controle de reservas'!$L$14:$L$2013,BN93)="Ocorrência","O",IF(INDEX('Controle de reservas'!$L$14:$L$2013,BN93)="Programado","PROG",IF(INDEX('Controle de reservas'!$L$14:$L$2013,BN93)="Disponível no posto","DP","SEM SITUAÇÃO")))))))&amp;IF(INDEX('Controle de reservas'!$M$14:$M$2013,BN93)&lt;&gt;"",CHAR(10)&amp;INDEX('Controle de reservas'!$M$14:$M$2013,BN93),IF(OR(INDEX('Controle de reservas'!$L$14:$L$2013,BN93)="Em cobertura",INDEX('Controle de reservas'!$L$14:$L$2013,BN93)="Programado"),CHAR(10)&amp;"SEM LOCAL",""))&amp;IF(INDEX('Controle de reservas'!$N$14:$N$2013,BN93)&lt;&gt;"",CHAR(10)&amp;"Subst.: "&amp;INDEX('Controle de reservas'!$N$14:$N$2013,BN93),"")&amp;IF(AND(ISNUMBER(INDEX('Controle de reservas'!$I$14:$I$2013,BN93)),INDEX('Controle de reservas'!$I$14:$I$2013,BN93)&gt;0,INDEX('Controle de reservas'!$K$14:$K$2013,BN93)&gt;INDEX('Controle de reservas'!$I$14:$I$2013,BN93)),CHAR(10)&amp;"DIVERGÊNCIA DE DATAS","")&amp;IF(INDEX('Controle de reservas'!$P$14:$P$2013,BN93)&lt;&gt;"OK"," !",""))))</f>
      </c>
      <c r="AA93" s="17">
        <f ca="1">IF(OR($AQ93=0,AA$9="",AA$9&lt;$AS93,AND($AT93&lt;&gt;"",AA$9&gt;$AT93)),"",IF(BO93=0,"—",IF(INDEX('Controle de reservas'!$P$14:$P$2013,BO93)="DUPLICIDADE NO DIA","CONFLITO"&amp;IF(INDEX('Controle de reservas'!$M$14:$M$2013,BO93)&lt;&gt;"",CHAR(10)&amp;INDEX('Controle de reservas'!$M$14:$M$2013,BO93),"")&amp;IF(INDEX('Controle de reservas'!$N$14:$N$2013,BO93)&lt;&gt;"",CHAR(10)&amp;"Subst.: "&amp;INDEX('Controle de reservas'!$N$14:$N$2013,BO93),"")&amp;IF(AND(ISNUMBER(INDEX('Controle de reservas'!$I$14:$I$2013,BO93)),INDEX('Controle de reservas'!$I$14:$I$2013,BO93)&gt;0,INDEX('Controle de reservas'!$K$14:$K$2013,BO93)&gt;INDEX('Controle de reservas'!$I$14:$I$2013,BO93)),CHAR(10)&amp;"DIVERGÊNCIA DE DATAS",""),IF(INDEX('Controle de reservas'!$L$14:$L$2013,BO93)="Em cobertura","COV",IF(INDEX('Controle de reservas'!$L$14:$L$2013,BO93)="Disponível","DISP",IF(INDEX('Controle de reservas'!$L$14:$L$2013,BO93)="Não utilizado","NU",IF(INDEX('Controle de reservas'!$L$14:$L$2013,BO93)="Folga","F",IF(INDEX('Controle de reservas'!$L$14:$L$2013,BO93)="Ocorrência","O",IF(INDEX('Controle de reservas'!$L$14:$L$2013,BO93)="Programado","PROG",IF(INDEX('Controle de reservas'!$L$14:$L$2013,BO93)="Disponível no posto","DP","SEM SITUAÇÃO")))))))&amp;IF(INDEX('Controle de reservas'!$M$14:$M$2013,BO93)&lt;&gt;"",CHAR(10)&amp;INDEX('Controle de reservas'!$M$14:$M$2013,BO93),IF(OR(INDEX('Controle de reservas'!$L$14:$L$2013,BO93)="Em cobertura",INDEX('Controle de reservas'!$L$14:$L$2013,BO93)="Programado"),CHAR(10)&amp;"SEM LOCAL",""))&amp;IF(INDEX('Controle de reservas'!$N$14:$N$2013,BO93)&lt;&gt;"",CHAR(10)&amp;"Subst.: "&amp;INDEX('Controle de reservas'!$N$14:$N$2013,BO93),"")&amp;IF(AND(ISNUMBER(INDEX('Controle de reservas'!$I$14:$I$2013,BO93)),INDEX('Controle de reservas'!$I$14:$I$2013,BO93)&gt;0,INDEX('Controle de reservas'!$K$14:$K$2013,BO93)&gt;INDEX('Controle de reservas'!$I$14:$I$2013,BO93)),CHAR(10)&amp;"DIVERGÊNCIA DE DATAS","")&amp;IF(INDEX('Controle de reservas'!$P$14:$P$2013,BO93)&lt;&gt;"OK"," !",""))))</f>
      </c>
      <c r="AB93" s="17">
        <f ca="1">IF(OR($AQ93=0,AB$9="",AB$9&lt;$AS93,AND($AT93&lt;&gt;"",AB$9&gt;$AT93)),"",IF(BP93=0,"—",IF(INDEX('Controle de reservas'!$P$14:$P$2013,BP93)="DUPLICIDADE NO DIA","CONFLITO"&amp;IF(INDEX('Controle de reservas'!$M$14:$M$2013,BP93)&lt;&gt;"",CHAR(10)&amp;INDEX('Controle de reservas'!$M$14:$M$2013,BP93),"")&amp;IF(INDEX('Controle de reservas'!$N$14:$N$2013,BP93)&lt;&gt;"",CHAR(10)&amp;"Subst.: "&amp;INDEX('Controle de reservas'!$N$14:$N$2013,BP93),"")&amp;IF(AND(ISNUMBER(INDEX('Controle de reservas'!$I$14:$I$2013,BP93)),INDEX('Controle de reservas'!$I$14:$I$2013,BP93)&gt;0,INDEX('Controle de reservas'!$K$14:$K$2013,BP93)&gt;INDEX('Controle de reservas'!$I$14:$I$2013,BP93)),CHAR(10)&amp;"DIVERGÊNCIA DE DATAS",""),IF(INDEX('Controle de reservas'!$L$14:$L$2013,BP93)="Em cobertura","COV",IF(INDEX('Controle de reservas'!$L$14:$L$2013,BP93)="Disponível","DISP",IF(INDEX('Controle de reservas'!$L$14:$L$2013,BP93)="Não utilizado","NU",IF(INDEX('Controle de reservas'!$L$14:$L$2013,BP93)="Folga","F",IF(INDEX('Controle de reservas'!$L$14:$L$2013,BP93)="Ocorrência","O",IF(INDEX('Controle de reservas'!$L$14:$L$2013,BP93)="Programado","PROG",IF(INDEX('Controle de reservas'!$L$14:$L$2013,BP93)="Disponível no posto","DP","SEM SITUAÇÃO")))))))&amp;IF(INDEX('Controle de reservas'!$M$14:$M$2013,BP93)&lt;&gt;"",CHAR(10)&amp;INDEX('Controle de reservas'!$M$14:$M$2013,BP93),IF(OR(INDEX('Controle de reservas'!$L$14:$L$2013,BP93)="Em cobertura",INDEX('Controle de reservas'!$L$14:$L$2013,BP93)="Programado"),CHAR(10)&amp;"SEM LOCAL",""))&amp;IF(INDEX('Controle de reservas'!$N$14:$N$2013,BP93)&lt;&gt;"",CHAR(10)&amp;"Subst.: "&amp;INDEX('Controle de reservas'!$N$14:$N$2013,BP93),"")&amp;IF(AND(ISNUMBER(INDEX('Controle de reservas'!$I$14:$I$2013,BP93)),INDEX('Controle de reservas'!$I$14:$I$2013,BP93)&gt;0,INDEX('Controle de reservas'!$K$14:$K$2013,BP93)&gt;INDEX('Controle de reservas'!$I$14:$I$2013,BP93)),CHAR(10)&amp;"DIVERGÊNCIA DE DATAS","")&amp;IF(INDEX('Controle de reservas'!$P$14:$P$2013,BP93)&lt;&gt;"OK"," !",""))))</f>
      </c>
      <c r="AC93" s="17">
        <f ca="1">IF(OR($AQ93=0,AC$9="",AC$9&lt;$AS93,AND($AT93&lt;&gt;"",AC$9&gt;$AT93)),"",IF(BQ93=0,"—",IF(INDEX('Controle de reservas'!$P$14:$P$2013,BQ93)="DUPLICIDADE NO DIA","CONFLITO"&amp;IF(INDEX('Controle de reservas'!$M$14:$M$2013,BQ93)&lt;&gt;"",CHAR(10)&amp;INDEX('Controle de reservas'!$M$14:$M$2013,BQ93),"")&amp;IF(INDEX('Controle de reservas'!$N$14:$N$2013,BQ93)&lt;&gt;"",CHAR(10)&amp;"Subst.: "&amp;INDEX('Controle de reservas'!$N$14:$N$2013,BQ93),"")&amp;IF(AND(ISNUMBER(INDEX('Controle de reservas'!$I$14:$I$2013,BQ93)),INDEX('Controle de reservas'!$I$14:$I$2013,BQ93)&gt;0,INDEX('Controle de reservas'!$K$14:$K$2013,BQ93)&gt;INDEX('Controle de reservas'!$I$14:$I$2013,BQ93)),CHAR(10)&amp;"DIVERGÊNCIA DE DATAS",""),IF(INDEX('Controle de reservas'!$L$14:$L$2013,BQ93)="Em cobertura","COV",IF(INDEX('Controle de reservas'!$L$14:$L$2013,BQ93)="Disponível","DISP",IF(INDEX('Controle de reservas'!$L$14:$L$2013,BQ93)="Não utilizado","NU",IF(INDEX('Controle de reservas'!$L$14:$L$2013,BQ93)="Folga","F",IF(INDEX('Controle de reservas'!$L$14:$L$2013,BQ93)="Ocorrência","O",IF(INDEX('Controle de reservas'!$L$14:$L$2013,BQ93)="Programado","PROG",IF(INDEX('Controle de reservas'!$L$14:$L$2013,BQ93)="Disponível no posto","DP","SEM SITUAÇÃO")))))))&amp;IF(INDEX('Controle de reservas'!$M$14:$M$2013,BQ93)&lt;&gt;"",CHAR(10)&amp;INDEX('Controle de reservas'!$M$14:$M$2013,BQ93),IF(OR(INDEX('Controle de reservas'!$L$14:$L$2013,BQ93)="Em cobertura",INDEX('Controle de reservas'!$L$14:$L$2013,BQ93)="Programado"),CHAR(10)&amp;"SEM LOCAL",""))&amp;IF(INDEX('Controle de reservas'!$N$14:$N$2013,BQ93)&lt;&gt;"",CHAR(10)&amp;"Subst.: "&amp;INDEX('Controle de reservas'!$N$14:$N$2013,BQ93),"")&amp;IF(AND(ISNUMBER(INDEX('Controle de reservas'!$I$14:$I$2013,BQ93)),INDEX('Controle de reservas'!$I$14:$I$2013,BQ93)&gt;0,INDEX('Controle de reservas'!$K$14:$K$2013,BQ93)&gt;INDEX('Controle de reservas'!$I$14:$I$2013,BQ93)),CHAR(10)&amp;"DIVERGÊNCIA DE DATAS","")&amp;IF(INDEX('Controle de reservas'!$P$14:$P$2013,BQ93)&lt;&gt;"OK"," !",""))))</f>
      </c>
      <c r="AD93" s="17">
        <f ca="1">IF(OR($AQ93=0,AD$9="",AD$9&lt;$AS93,AND($AT93&lt;&gt;"",AD$9&gt;$AT93)),"",IF(BR93=0,"—",IF(INDEX('Controle de reservas'!$P$14:$P$2013,BR93)="DUPLICIDADE NO DIA","CONFLITO"&amp;IF(INDEX('Controle de reservas'!$M$14:$M$2013,BR93)&lt;&gt;"",CHAR(10)&amp;INDEX('Controle de reservas'!$M$14:$M$2013,BR93),"")&amp;IF(INDEX('Controle de reservas'!$N$14:$N$2013,BR93)&lt;&gt;"",CHAR(10)&amp;"Subst.: "&amp;INDEX('Controle de reservas'!$N$14:$N$2013,BR93),"")&amp;IF(AND(ISNUMBER(INDEX('Controle de reservas'!$I$14:$I$2013,BR93)),INDEX('Controle de reservas'!$I$14:$I$2013,BR93)&gt;0,INDEX('Controle de reservas'!$K$14:$K$2013,BR93)&gt;INDEX('Controle de reservas'!$I$14:$I$2013,BR93)),CHAR(10)&amp;"DIVERGÊNCIA DE DATAS",""),IF(INDEX('Controle de reservas'!$L$14:$L$2013,BR93)="Em cobertura","COV",IF(INDEX('Controle de reservas'!$L$14:$L$2013,BR93)="Disponível","DISP",IF(INDEX('Controle de reservas'!$L$14:$L$2013,BR93)="Não utilizado","NU",IF(INDEX('Controle de reservas'!$L$14:$L$2013,BR93)="Folga","F",IF(INDEX('Controle de reservas'!$L$14:$L$2013,BR93)="Ocorrência","O",IF(INDEX('Controle de reservas'!$L$14:$L$2013,BR93)="Programado","PROG",IF(INDEX('Controle de reservas'!$L$14:$L$2013,BR93)="Disponível no posto","DP","SEM SITUAÇÃO")))))))&amp;IF(INDEX('Controle de reservas'!$M$14:$M$2013,BR93)&lt;&gt;"",CHAR(10)&amp;INDEX('Controle de reservas'!$M$14:$M$2013,BR93),IF(OR(INDEX('Controle de reservas'!$L$14:$L$2013,BR93)="Em cobertura",INDEX('Controle de reservas'!$L$14:$L$2013,BR93)="Programado"),CHAR(10)&amp;"SEM LOCAL",""))&amp;IF(INDEX('Controle de reservas'!$N$14:$N$2013,BR93)&lt;&gt;"",CHAR(10)&amp;"Subst.: "&amp;INDEX('Controle de reservas'!$N$14:$N$2013,BR93),"")&amp;IF(AND(ISNUMBER(INDEX('Controle de reservas'!$I$14:$I$2013,BR93)),INDEX('Controle de reservas'!$I$14:$I$2013,BR93)&gt;0,INDEX('Controle de reservas'!$K$14:$K$2013,BR93)&gt;INDEX('Controle de reservas'!$I$14:$I$2013,BR93)),CHAR(10)&amp;"DIVERGÊNCIA DE DATAS","")&amp;IF(INDEX('Controle de reservas'!$P$14:$P$2013,BR93)&lt;&gt;"OK"," !",""))))</f>
      </c>
      <c r="AE93" s="17">
        <f ca="1">IF(OR($AQ93=0,AE$9="",AE$9&lt;$AS93,AND($AT93&lt;&gt;"",AE$9&gt;$AT93)),"",IF(BS93=0,"—",IF(INDEX('Controle de reservas'!$P$14:$P$2013,BS93)="DUPLICIDADE NO DIA","CONFLITO"&amp;IF(INDEX('Controle de reservas'!$M$14:$M$2013,BS93)&lt;&gt;"",CHAR(10)&amp;INDEX('Controle de reservas'!$M$14:$M$2013,BS93),"")&amp;IF(INDEX('Controle de reservas'!$N$14:$N$2013,BS93)&lt;&gt;"",CHAR(10)&amp;"Subst.: "&amp;INDEX('Controle de reservas'!$N$14:$N$2013,BS93),"")&amp;IF(AND(ISNUMBER(INDEX('Controle de reservas'!$I$14:$I$2013,BS93)),INDEX('Controle de reservas'!$I$14:$I$2013,BS93)&gt;0,INDEX('Controle de reservas'!$K$14:$K$2013,BS93)&gt;INDEX('Controle de reservas'!$I$14:$I$2013,BS93)),CHAR(10)&amp;"DIVERGÊNCIA DE DATAS",""),IF(INDEX('Controle de reservas'!$L$14:$L$2013,BS93)="Em cobertura","COV",IF(INDEX('Controle de reservas'!$L$14:$L$2013,BS93)="Disponível","DISP",IF(INDEX('Controle de reservas'!$L$14:$L$2013,BS93)="Não utilizado","NU",IF(INDEX('Controle de reservas'!$L$14:$L$2013,BS93)="Folga","F",IF(INDEX('Controle de reservas'!$L$14:$L$2013,BS93)="Ocorrência","O",IF(INDEX('Controle de reservas'!$L$14:$L$2013,BS93)="Programado","PROG",IF(INDEX('Controle de reservas'!$L$14:$L$2013,BS93)="Disponível no posto","DP","SEM SITUAÇÃO")))))))&amp;IF(INDEX('Controle de reservas'!$M$14:$M$2013,BS93)&lt;&gt;"",CHAR(10)&amp;INDEX('Controle de reservas'!$M$14:$M$2013,BS93),IF(OR(INDEX('Controle de reservas'!$L$14:$L$2013,BS93)="Em cobertura",INDEX('Controle de reservas'!$L$14:$L$2013,BS93)="Programado"),CHAR(10)&amp;"SEM LOCAL",""))&amp;IF(INDEX('Controle de reservas'!$N$14:$N$2013,BS93)&lt;&gt;"",CHAR(10)&amp;"Subst.: "&amp;INDEX('Controle de reservas'!$N$14:$N$2013,BS93),"")&amp;IF(AND(ISNUMBER(INDEX('Controle de reservas'!$I$14:$I$2013,BS93)),INDEX('Controle de reservas'!$I$14:$I$2013,BS93)&gt;0,INDEX('Controle de reservas'!$K$14:$K$2013,BS93)&gt;INDEX('Controle de reservas'!$I$14:$I$2013,BS93)),CHAR(10)&amp;"DIVERGÊNCIA DE DATAS","")&amp;IF(INDEX('Controle de reservas'!$P$14:$P$2013,BS93)&lt;&gt;"OK"," !",""))))</f>
      </c>
      <c r="AF93" s="17">
        <f ca="1">IF(OR($AQ93=0,AF$9="",AF$9&lt;$AS93,AND($AT93&lt;&gt;"",AF$9&gt;$AT93)),"",IF(BT93=0,"—",IF(INDEX('Controle de reservas'!$P$14:$P$2013,BT93)="DUPLICIDADE NO DIA","CONFLITO"&amp;IF(INDEX('Controle de reservas'!$M$14:$M$2013,BT93)&lt;&gt;"",CHAR(10)&amp;INDEX('Controle de reservas'!$M$14:$M$2013,BT93),"")&amp;IF(INDEX('Controle de reservas'!$N$14:$N$2013,BT93)&lt;&gt;"",CHAR(10)&amp;"Subst.: "&amp;INDEX('Controle de reservas'!$N$14:$N$2013,BT93),"")&amp;IF(AND(ISNUMBER(INDEX('Controle de reservas'!$I$14:$I$2013,BT93)),INDEX('Controle de reservas'!$I$14:$I$2013,BT93)&gt;0,INDEX('Controle de reservas'!$K$14:$K$2013,BT93)&gt;INDEX('Controle de reservas'!$I$14:$I$2013,BT93)),CHAR(10)&amp;"DIVERGÊNCIA DE DATAS",""),IF(INDEX('Controle de reservas'!$L$14:$L$2013,BT93)="Em cobertura","COV",IF(INDEX('Controle de reservas'!$L$14:$L$2013,BT93)="Disponível","DISP",IF(INDEX('Controle de reservas'!$L$14:$L$2013,BT93)="Não utilizado","NU",IF(INDEX('Controle de reservas'!$L$14:$L$2013,BT93)="Folga","F",IF(INDEX('Controle de reservas'!$L$14:$L$2013,BT93)="Ocorrência","O",IF(INDEX('Controle de reservas'!$L$14:$L$2013,BT93)="Programado","PROG",IF(INDEX('Controle de reservas'!$L$14:$L$2013,BT93)="Disponível no posto","DP","SEM SITUAÇÃO")))))))&amp;IF(INDEX('Controle de reservas'!$M$14:$M$2013,BT93)&lt;&gt;"",CHAR(10)&amp;INDEX('Controle de reservas'!$M$14:$M$2013,BT93),IF(OR(INDEX('Controle de reservas'!$L$14:$L$2013,BT93)="Em cobertura",INDEX('Controle de reservas'!$L$14:$L$2013,BT93)="Programado"),CHAR(10)&amp;"SEM LOCAL",""))&amp;IF(INDEX('Controle de reservas'!$N$14:$N$2013,BT93)&lt;&gt;"",CHAR(10)&amp;"Subst.: "&amp;INDEX('Controle de reservas'!$N$14:$N$2013,BT93),"")&amp;IF(AND(ISNUMBER(INDEX('Controle de reservas'!$I$14:$I$2013,BT93)),INDEX('Controle de reservas'!$I$14:$I$2013,BT93)&gt;0,INDEX('Controle de reservas'!$K$14:$K$2013,BT93)&gt;INDEX('Controle de reservas'!$I$14:$I$2013,BT93)),CHAR(10)&amp;"DIVERGÊNCIA DE DATAS","")&amp;IF(INDEX('Controle de reservas'!$P$14:$P$2013,BT93)&lt;&gt;"OK"," !",""))))</f>
      </c>
      <c r="AG93" s="17">
        <f ca="1">IF(OR($AQ93=0,AG$9="",AG$9&lt;$AS93,AND($AT93&lt;&gt;"",AG$9&gt;$AT93)),"",IF(BU93=0,"—",IF(INDEX('Controle de reservas'!$P$14:$P$2013,BU93)="DUPLICIDADE NO DIA","CONFLITO"&amp;IF(INDEX('Controle de reservas'!$M$14:$M$2013,BU93)&lt;&gt;"",CHAR(10)&amp;INDEX('Controle de reservas'!$M$14:$M$2013,BU93),"")&amp;IF(INDEX('Controle de reservas'!$N$14:$N$2013,BU93)&lt;&gt;"",CHAR(10)&amp;"Subst.: "&amp;INDEX('Controle de reservas'!$N$14:$N$2013,BU93),"")&amp;IF(AND(ISNUMBER(INDEX('Controle de reservas'!$I$14:$I$2013,BU93)),INDEX('Controle de reservas'!$I$14:$I$2013,BU93)&gt;0,INDEX('Controle de reservas'!$K$14:$K$2013,BU93)&gt;INDEX('Controle de reservas'!$I$14:$I$2013,BU93)),CHAR(10)&amp;"DIVERGÊNCIA DE DATAS",""),IF(INDEX('Controle de reservas'!$L$14:$L$2013,BU93)="Em cobertura","COV",IF(INDEX('Controle de reservas'!$L$14:$L$2013,BU93)="Disponível","DISP",IF(INDEX('Controle de reservas'!$L$14:$L$2013,BU93)="Não utilizado","NU",IF(INDEX('Controle de reservas'!$L$14:$L$2013,BU93)="Folga","F",IF(INDEX('Controle de reservas'!$L$14:$L$2013,BU93)="Ocorrência","O",IF(INDEX('Controle de reservas'!$L$14:$L$2013,BU93)="Programado","PROG",IF(INDEX('Controle de reservas'!$L$14:$L$2013,BU93)="Disponível no posto","DP","SEM SITUAÇÃO")))))))&amp;IF(INDEX('Controle de reservas'!$M$14:$M$2013,BU93)&lt;&gt;"",CHAR(10)&amp;INDEX('Controle de reservas'!$M$14:$M$2013,BU93),IF(OR(INDEX('Controle de reservas'!$L$14:$L$2013,BU93)="Em cobertura",INDEX('Controle de reservas'!$L$14:$L$2013,BU93)="Programado"),CHAR(10)&amp;"SEM LOCAL",""))&amp;IF(INDEX('Controle de reservas'!$N$14:$N$2013,BU93)&lt;&gt;"",CHAR(10)&amp;"Subst.: "&amp;INDEX('Controle de reservas'!$N$14:$N$2013,BU93),"")&amp;IF(AND(ISNUMBER(INDEX('Controle de reservas'!$I$14:$I$2013,BU93)),INDEX('Controle de reservas'!$I$14:$I$2013,BU93)&gt;0,INDEX('Controle de reservas'!$K$14:$K$2013,BU93)&gt;INDEX('Controle de reservas'!$I$14:$I$2013,BU93)),CHAR(10)&amp;"DIVERGÊNCIA DE DATAS","")&amp;IF(INDEX('Controle de reservas'!$P$14:$P$2013,BU93)&lt;&gt;"OK"," !",""))))</f>
      </c>
      <c r="AH93" s="17">
        <f ca="1">IF(OR($AQ93=0,AH$9="",AH$9&lt;$AS93,AND($AT93&lt;&gt;"",AH$9&gt;$AT93)),"",IF(BV93=0,"—",IF(INDEX('Controle de reservas'!$P$14:$P$2013,BV93)="DUPLICIDADE NO DIA","CONFLITO"&amp;IF(INDEX('Controle de reservas'!$M$14:$M$2013,BV93)&lt;&gt;"",CHAR(10)&amp;INDEX('Controle de reservas'!$M$14:$M$2013,BV93),"")&amp;IF(INDEX('Controle de reservas'!$N$14:$N$2013,BV93)&lt;&gt;"",CHAR(10)&amp;"Subst.: "&amp;INDEX('Controle de reservas'!$N$14:$N$2013,BV93),"")&amp;IF(AND(ISNUMBER(INDEX('Controle de reservas'!$I$14:$I$2013,BV93)),INDEX('Controle de reservas'!$I$14:$I$2013,BV93)&gt;0,INDEX('Controle de reservas'!$K$14:$K$2013,BV93)&gt;INDEX('Controle de reservas'!$I$14:$I$2013,BV93)),CHAR(10)&amp;"DIVERGÊNCIA DE DATAS",""),IF(INDEX('Controle de reservas'!$L$14:$L$2013,BV93)="Em cobertura","COV",IF(INDEX('Controle de reservas'!$L$14:$L$2013,BV93)="Disponível","DISP",IF(INDEX('Controle de reservas'!$L$14:$L$2013,BV93)="Não utilizado","NU",IF(INDEX('Controle de reservas'!$L$14:$L$2013,BV93)="Folga","F",IF(INDEX('Controle de reservas'!$L$14:$L$2013,BV93)="Ocorrência","O",IF(INDEX('Controle de reservas'!$L$14:$L$2013,BV93)="Programado","PROG",IF(INDEX('Controle de reservas'!$L$14:$L$2013,BV93)="Disponível no posto","DP","SEM SITUAÇÃO")))))))&amp;IF(INDEX('Controle de reservas'!$M$14:$M$2013,BV93)&lt;&gt;"",CHAR(10)&amp;INDEX('Controle de reservas'!$M$14:$M$2013,BV93),IF(OR(INDEX('Controle de reservas'!$L$14:$L$2013,BV93)="Em cobertura",INDEX('Controle de reservas'!$L$14:$L$2013,BV93)="Programado"),CHAR(10)&amp;"SEM LOCAL",""))&amp;IF(INDEX('Controle de reservas'!$N$14:$N$2013,BV93)&lt;&gt;"",CHAR(10)&amp;"Subst.: "&amp;INDEX('Controle de reservas'!$N$14:$N$2013,BV93),"")&amp;IF(AND(ISNUMBER(INDEX('Controle de reservas'!$I$14:$I$2013,BV93)),INDEX('Controle de reservas'!$I$14:$I$2013,BV93)&gt;0,INDEX('Controle de reservas'!$K$14:$K$2013,BV93)&gt;INDEX('Controle de reservas'!$I$14:$I$2013,BV93)),CHAR(10)&amp;"DIVERGÊNCIA DE DATAS","")&amp;IF(INDEX('Controle de reservas'!$P$14:$P$2013,BV93)&lt;&gt;"OK"," !",""))))</f>
      </c>
      <c r="AI93" s="17">
        <f ca="1">IF(OR($AQ93=0,AI$9="",AI$9&lt;$AS93,AND($AT93&lt;&gt;"",AI$9&gt;$AT93)),"",IF(BW93=0,"—",IF(INDEX('Controle de reservas'!$P$14:$P$2013,BW93)="DUPLICIDADE NO DIA","CONFLITO"&amp;IF(INDEX('Controle de reservas'!$M$14:$M$2013,BW93)&lt;&gt;"",CHAR(10)&amp;INDEX('Controle de reservas'!$M$14:$M$2013,BW93),"")&amp;IF(INDEX('Controle de reservas'!$N$14:$N$2013,BW93)&lt;&gt;"",CHAR(10)&amp;"Subst.: "&amp;INDEX('Controle de reservas'!$N$14:$N$2013,BW93),"")&amp;IF(AND(ISNUMBER(INDEX('Controle de reservas'!$I$14:$I$2013,BW93)),INDEX('Controle de reservas'!$I$14:$I$2013,BW93)&gt;0,INDEX('Controle de reservas'!$K$14:$K$2013,BW93)&gt;INDEX('Controle de reservas'!$I$14:$I$2013,BW93)),CHAR(10)&amp;"DIVERGÊNCIA DE DATAS",""),IF(INDEX('Controle de reservas'!$L$14:$L$2013,BW93)="Em cobertura","COV",IF(INDEX('Controle de reservas'!$L$14:$L$2013,BW93)="Disponível","DISP",IF(INDEX('Controle de reservas'!$L$14:$L$2013,BW93)="Não utilizado","NU",IF(INDEX('Controle de reservas'!$L$14:$L$2013,BW93)="Folga","F",IF(INDEX('Controle de reservas'!$L$14:$L$2013,BW93)="Ocorrência","O",IF(INDEX('Controle de reservas'!$L$14:$L$2013,BW93)="Programado","PROG",IF(INDEX('Controle de reservas'!$L$14:$L$2013,BW93)="Disponível no posto","DP","SEM SITUAÇÃO")))))))&amp;IF(INDEX('Controle de reservas'!$M$14:$M$2013,BW93)&lt;&gt;"",CHAR(10)&amp;INDEX('Controle de reservas'!$M$14:$M$2013,BW93),IF(OR(INDEX('Controle de reservas'!$L$14:$L$2013,BW93)="Em cobertura",INDEX('Controle de reservas'!$L$14:$L$2013,BW93)="Programado"),CHAR(10)&amp;"SEM LOCAL",""))&amp;IF(INDEX('Controle de reservas'!$N$14:$N$2013,BW93)&lt;&gt;"",CHAR(10)&amp;"Subst.: "&amp;INDEX('Controle de reservas'!$N$14:$N$2013,BW93),"")&amp;IF(AND(ISNUMBER(INDEX('Controle de reservas'!$I$14:$I$2013,BW93)),INDEX('Controle de reservas'!$I$14:$I$2013,BW93)&gt;0,INDEX('Controle de reservas'!$K$14:$K$2013,BW93)&gt;INDEX('Controle de reservas'!$I$14:$I$2013,BW93)),CHAR(10)&amp;"DIVERGÊNCIA DE DATAS","")&amp;IF(INDEX('Controle de reservas'!$P$14:$P$2013,BW93)&lt;&gt;"OK"," !",""))))</f>
      </c>
      <c r="AJ93" s="17">
        <f ca="1">IF(OR($AQ93=0,AJ$9="",AJ$9&lt;$AS93,AND($AT93&lt;&gt;"",AJ$9&gt;$AT93)),"",IF(BX93=0,"—",IF(INDEX('Controle de reservas'!$P$14:$P$2013,BX93)="DUPLICIDADE NO DIA","CONFLITO"&amp;IF(INDEX('Controle de reservas'!$M$14:$M$2013,BX93)&lt;&gt;"",CHAR(10)&amp;INDEX('Controle de reservas'!$M$14:$M$2013,BX93),"")&amp;IF(INDEX('Controle de reservas'!$N$14:$N$2013,BX93)&lt;&gt;"",CHAR(10)&amp;"Subst.: "&amp;INDEX('Controle de reservas'!$N$14:$N$2013,BX93),"")&amp;IF(AND(ISNUMBER(INDEX('Controle de reservas'!$I$14:$I$2013,BX93)),INDEX('Controle de reservas'!$I$14:$I$2013,BX93)&gt;0,INDEX('Controle de reservas'!$K$14:$K$2013,BX93)&gt;INDEX('Controle de reservas'!$I$14:$I$2013,BX93)),CHAR(10)&amp;"DIVERGÊNCIA DE DATAS",""),IF(INDEX('Controle de reservas'!$L$14:$L$2013,BX93)="Em cobertura","COV",IF(INDEX('Controle de reservas'!$L$14:$L$2013,BX93)="Disponível","DISP",IF(INDEX('Controle de reservas'!$L$14:$L$2013,BX93)="Não utilizado","NU",IF(INDEX('Controle de reservas'!$L$14:$L$2013,BX93)="Folga","F",IF(INDEX('Controle de reservas'!$L$14:$L$2013,BX93)="Ocorrência","O",IF(INDEX('Controle de reservas'!$L$14:$L$2013,BX93)="Programado","PROG",IF(INDEX('Controle de reservas'!$L$14:$L$2013,BX93)="Disponível no posto","DP","SEM SITUAÇÃO")))))))&amp;IF(INDEX('Controle de reservas'!$M$14:$M$2013,BX93)&lt;&gt;"",CHAR(10)&amp;INDEX('Controle de reservas'!$M$14:$M$2013,BX93),IF(OR(INDEX('Controle de reservas'!$L$14:$L$2013,BX93)="Em cobertura",INDEX('Controle de reservas'!$L$14:$L$2013,BX93)="Programado"),CHAR(10)&amp;"SEM LOCAL",""))&amp;IF(INDEX('Controle de reservas'!$N$14:$N$2013,BX93)&lt;&gt;"",CHAR(10)&amp;"Subst.: "&amp;INDEX('Controle de reservas'!$N$14:$N$2013,BX93),"")&amp;IF(AND(ISNUMBER(INDEX('Controle de reservas'!$I$14:$I$2013,BX93)),INDEX('Controle de reservas'!$I$14:$I$2013,BX93)&gt;0,INDEX('Controle de reservas'!$K$14:$K$2013,BX93)&gt;INDEX('Controle de reservas'!$I$14:$I$2013,BX93)),CHAR(10)&amp;"DIVERGÊNCIA DE DATAS","")&amp;IF(INDEX('Controle de reservas'!$P$14:$P$2013,BX93)&lt;&gt;"OK"," !",""))))</f>
      </c>
      <c r="AK93" s="17">
        <f ca="1">IF(OR($AQ93=0,AK$9="",AK$9&lt;$AS93,AND($AT93&lt;&gt;"",AK$9&gt;$AT93)),"",IF(BY93=0,"—",IF(INDEX('Controle de reservas'!$P$14:$P$2013,BY93)="DUPLICIDADE NO DIA","CONFLITO"&amp;IF(INDEX('Controle de reservas'!$M$14:$M$2013,BY93)&lt;&gt;"",CHAR(10)&amp;INDEX('Controle de reservas'!$M$14:$M$2013,BY93),"")&amp;IF(INDEX('Controle de reservas'!$N$14:$N$2013,BY93)&lt;&gt;"",CHAR(10)&amp;"Subst.: "&amp;INDEX('Controle de reservas'!$N$14:$N$2013,BY93),"")&amp;IF(AND(ISNUMBER(INDEX('Controle de reservas'!$I$14:$I$2013,BY93)),INDEX('Controle de reservas'!$I$14:$I$2013,BY93)&gt;0,INDEX('Controle de reservas'!$K$14:$K$2013,BY93)&gt;INDEX('Controle de reservas'!$I$14:$I$2013,BY93)),CHAR(10)&amp;"DIVERGÊNCIA DE DATAS",""),IF(INDEX('Controle de reservas'!$L$14:$L$2013,BY93)="Em cobertura","COV",IF(INDEX('Controle de reservas'!$L$14:$L$2013,BY93)="Disponível","DISP",IF(INDEX('Controle de reservas'!$L$14:$L$2013,BY93)="Não utilizado","NU",IF(INDEX('Controle de reservas'!$L$14:$L$2013,BY93)="Folga","F",IF(INDEX('Controle de reservas'!$L$14:$L$2013,BY93)="Ocorrência","O",IF(INDEX('Controle de reservas'!$L$14:$L$2013,BY93)="Programado","PROG",IF(INDEX('Controle de reservas'!$L$14:$L$2013,BY93)="Disponível no posto","DP","SEM SITUAÇÃO")))))))&amp;IF(INDEX('Controle de reservas'!$M$14:$M$2013,BY93)&lt;&gt;"",CHAR(10)&amp;INDEX('Controle de reservas'!$M$14:$M$2013,BY93),IF(OR(INDEX('Controle de reservas'!$L$14:$L$2013,BY93)="Em cobertura",INDEX('Controle de reservas'!$L$14:$L$2013,BY93)="Programado"),CHAR(10)&amp;"SEM LOCAL",""))&amp;IF(INDEX('Controle de reservas'!$N$14:$N$2013,BY93)&lt;&gt;"",CHAR(10)&amp;"Subst.: "&amp;INDEX('Controle de reservas'!$N$14:$N$2013,BY93),"")&amp;IF(AND(ISNUMBER(INDEX('Controle de reservas'!$I$14:$I$2013,BY93)),INDEX('Controle de reservas'!$I$14:$I$2013,BY93)&gt;0,INDEX('Controle de reservas'!$K$14:$K$2013,BY93)&gt;INDEX('Controle de reservas'!$I$14:$I$2013,BY93)),CHAR(10)&amp;"DIVERGÊNCIA DE DATAS","")&amp;IF(INDEX('Controle de reservas'!$P$14:$P$2013,BY93)&lt;&gt;"OK"," !",""))))</f>
      </c>
      <c r="AL93" s="16">
        <f t="shared" ca="1" si="5"/>
      </c>
      <c r="AM93" s="16">
        <f t="shared" ca="1" si="6"/>
      </c>
      <c r="AN93" s="16">
        <f t="shared" ca="1" si="7"/>
      </c>
      <c r="AO93" s="16">
        <f t="shared" ca="1" si="8"/>
      </c>
      <c r="AP93" s="16">
        <f ca="1">IF($AQ93=0,"",INDEX('Controle de reservas'!$O$14:$O$2013,$AQ93))</f>
      </c>
      <c r="AQ93">
        <f ca="1">IFERROR(MATCH(ROW()-9,'Controle de reservas'!$S$14:$S$2013,0),0)</f>
      </c>
      <c r="AR93">
        <f ca="1">IF($AQ93=0,"",INDEX('Controle de reservas'!$Q$14:$Q$2013,$AQ93))</f>
      </c>
      <c r="AS93">
        <f ca="1">IF($AQ93=0,"",INDEX('Controle de reservas'!$H$14:$H$2013,$AQ93))</f>
      </c>
      <c r="AT93">
        <f ca="1">IF($AQ93=0,"",IF(INDEX('Controle de reservas'!$J$14:$J$2013,$AQ93)=0,"",INDEX('Controle de reservas'!$J$14:$J$2013,$AQ93)))</f>
      </c>
      <c r="AU93">
        <f ca="1">IF(OR($AQ93=0,G$9=""),0,IFERROR(MATCH($AR93&amp;"|"&amp;TEXT(G$9,"yyyymmdd"),'Controle de reservas'!$T$14:$T$2013,0),0))</f>
      </c>
      <c r="AV93">
        <f ca="1">IF(OR($AQ93=0,H$9=""),0,IFERROR(MATCH($AR93&amp;"|"&amp;TEXT(H$9,"yyyymmdd"),'Controle de reservas'!$T$14:$T$2013,0),0))</f>
      </c>
      <c r="AW93">
        <f ca="1">IF(OR($AQ93=0,I$9=""),0,IFERROR(MATCH($AR93&amp;"|"&amp;TEXT(I$9,"yyyymmdd"),'Controle de reservas'!$T$14:$T$2013,0),0))</f>
      </c>
      <c r="AX93">
        <f ca="1">IF(OR($AQ93=0,J$9=""),0,IFERROR(MATCH($AR93&amp;"|"&amp;TEXT(J$9,"yyyymmdd"),'Controle de reservas'!$T$14:$T$2013,0),0))</f>
      </c>
      <c r="AY93">
        <f ca="1">IF(OR($AQ93=0,K$9=""),0,IFERROR(MATCH($AR93&amp;"|"&amp;TEXT(K$9,"yyyymmdd"),'Controle de reservas'!$T$14:$T$2013,0),0))</f>
      </c>
      <c r="AZ93">
        <f ca="1">IF(OR($AQ93=0,L$9=""),0,IFERROR(MATCH($AR93&amp;"|"&amp;TEXT(L$9,"yyyymmdd"),'Controle de reservas'!$T$14:$T$2013,0),0))</f>
      </c>
      <c r="BA93">
        <f ca="1">IF(OR($AQ93=0,M$9=""),0,IFERROR(MATCH($AR93&amp;"|"&amp;TEXT(M$9,"yyyymmdd"),'Controle de reservas'!$T$14:$T$2013,0),0))</f>
      </c>
      <c r="BB93">
        <f ca="1">IF(OR($AQ93=0,N$9=""),0,IFERROR(MATCH($AR93&amp;"|"&amp;TEXT(N$9,"yyyymmdd"),'Controle de reservas'!$T$14:$T$2013,0),0))</f>
      </c>
      <c r="BC93">
        <f ca="1">IF(OR($AQ93=0,O$9=""),0,IFERROR(MATCH($AR93&amp;"|"&amp;TEXT(O$9,"yyyymmdd"),'Controle de reservas'!$T$14:$T$2013,0),0))</f>
      </c>
      <c r="BD93">
        <f ca="1">IF(OR($AQ93=0,P$9=""),0,IFERROR(MATCH($AR93&amp;"|"&amp;TEXT(P$9,"yyyymmdd"),'Controle de reservas'!$T$14:$T$2013,0),0))</f>
      </c>
      <c r="BE93">
        <f ca="1">IF(OR($AQ93=0,Q$9=""),0,IFERROR(MATCH($AR93&amp;"|"&amp;TEXT(Q$9,"yyyymmdd"),'Controle de reservas'!$T$14:$T$2013,0),0))</f>
      </c>
      <c r="BF93">
        <f ca="1">IF(OR($AQ93=0,R$9=""),0,IFERROR(MATCH($AR93&amp;"|"&amp;TEXT(R$9,"yyyymmdd"),'Controle de reservas'!$T$14:$T$2013,0),0))</f>
      </c>
      <c r="BG93">
        <f ca="1">IF(OR($AQ93=0,S$9=""),0,IFERROR(MATCH($AR93&amp;"|"&amp;TEXT(S$9,"yyyymmdd"),'Controle de reservas'!$T$14:$T$2013,0),0))</f>
      </c>
      <c r="BH93">
        <f ca="1">IF(OR($AQ93=0,T$9=""),0,IFERROR(MATCH($AR93&amp;"|"&amp;TEXT(T$9,"yyyymmdd"),'Controle de reservas'!$T$14:$T$2013,0),0))</f>
      </c>
      <c r="BI93">
        <f ca="1">IF(OR($AQ93=0,U$9=""),0,IFERROR(MATCH($AR93&amp;"|"&amp;TEXT(U$9,"yyyymmdd"),'Controle de reservas'!$T$14:$T$2013,0),0))</f>
      </c>
      <c r="BJ93">
        <f ca="1">IF(OR($AQ93=0,V$9=""),0,IFERROR(MATCH($AR93&amp;"|"&amp;TEXT(V$9,"yyyymmdd"),'Controle de reservas'!$T$14:$T$2013,0),0))</f>
      </c>
      <c r="BK93">
        <f ca="1">IF(OR($AQ93=0,W$9=""),0,IFERROR(MATCH($AR93&amp;"|"&amp;TEXT(W$9,"yyyymmdd"),'Controle de reservas'!$T$14:$T$2013,0),0))</f>
      </c>
      <c r="BL93">
        <f ca="1">IF(OR($AQ93=0,X$9=""),0,IFERROR(MATCH($AR93&amp;"|"&amp;TEXT(X$9,"yyyymmdd"),'Controle de reservas'!$T$14:$T$2013,0),0))</f>
      </c>
      <c r="BM93">
        <f ca="1">IF(OR($AQ93=0,Y$9=""),0,IFERROR(MATCH($AR93&amp;"|"&amp;TEXT(Y$9,"yyyymmdd"),'Controle de reservas'!$T$14:$T$2013,0),0))</f>
      </c>
      <c r="BN93">
        <f ca="1">IF(OR($AQ93=0,Z$9=""),0,IFERROR(MATCH($AR93&amp;"|"&amp;TEXT(Z$9,"yyyymmdd"),'Controle de reservas'!$T$14:$T$2013,0),0))</f>
      </c>
      <c r="BO93">
        <f ca="1">IF(OR($AQ93=0,AA$9=""),0,IFERROR(MATCH($AR93&amp;"|"&amp;TEXT(AA$9,"yyyymmdd"),'Controle de reservas'!$T$14:$T$2013,0),0))</f>
      </c>
      <c r="BP93">
        <f ca="1">IF(OR($AQ93=0,AB$9=""),0,IFERROR(MATCH($AR93&amp;"|"&amp;TEXT(AB$9,"yyyymmdd"),'Controle de reservas'!$T$14:$T$2013,0),0))</f>
      </c>
      <c r="BQ93">
        <f ca="1">IF(OR($AQ93=0,AC$9=""),0,IFERROR(MATCH($AR93&amp;"|"&amp;TEXT(AC$9,"yyyymmdd"),'Controle de reservas'!$T$14:$T$2013,0),0))</f>
      </c>
      <c r="BR93">
        <f ca="1">IF(OR($AQ93=0,AD$9=""),0,IFERROR(MATCH($AR93&amp;"|"&amp;TEXT(AD$9,"yyyymmdd"),'Controle de reservas'!$T$14:$T$2013,0),0))</f>
      </c>
      <c r="BS93">
        <f ca="1">IF(OR($AQ93=0,AE$9=""),0,IFERROR(MATCH($AR93&amp;"|"&amp;TEXT(AE$9,"yyyymmdd"),'Controle de reservas'!$T$14:$T$2013,0),0))</f>
      </c>
      <c r="BT93">
        <f ca="1">IF(OR($AQ93=0,AF$9=""),0,IFERROR(MATCH($AR93&amp;"|"&amp;TEXT(AF$9,"yyyymmdd"),'Controle de reservas'!$T$14:$T$2013,0),0))</f>
      </c>
      <c r="BU93">
        <f ca="1">IF(OR($AQ93=0,AG$9=""),0,IFERROR(MATCH($AR93&amp;"|"&amp;TEXT(AG$9,"yyyymmdd"),'Controle de reservas'!$T$14:$T$2013,0),0))</f>
      </c>
      <c r="BV93">
        <f ca="1">IF(OR($AQ93=0,AH$9=""),0,IFERROR(MATCH($AR93&amp;"|"&amp;TEXT(AH$9,"yyyymmdd"),'Controle de reservas'!$T$14:$T$2013,0),0))</f>
      </c>
      <c r="BW93">
        <f ca="1">IF(OR($AQ93=0,AI$9=""),0,IFERROR(MATCH($AR93&amp;"|"&amp;TEXT(AI$9,"yyyymmdd"),'Controle de reservas'!$T$14:$T$2013,0),0))</f>
      </c>
      <c r="BX93">
        <f ca="1">IF(OR($AQ93=0,AJ$9=""),0,IFERROR(MATCH($AR93&amp;"|"&amp;TEXT(AJ$9,"yyyymmdd"),'Controle de reservas'!$T$14:$T$2013,0),0))</f>
      </c>
      <c r="BY93">
        <f ca="1">IF(OR($AQ93=0,AK$9=""),0,IFERROR(MATCH($AR93&amp;"|"&amp;TEXT(AK$9,"yyyymmdd"),'Controle de reservas'!$T$14:$T$2013,0),0))</f>
      </c>
    </row>
    <row r="94" spans="1:77" ht="105" customHeight="1" x14ac:dyDescent="0.25">
      <c r="A94" s="14">
        <f ca="1">IF($AQ94=0,"",INDEX('Controle de reservas'!$A$14:$A$2013,$AQ94))</f>
      </c>
      <c r="B94" s="14">
        <f ca="1">IF($AQ94=0,"",INDEX('Controle de reservas'!$B$14:$B$2013,$AQ94))</f>
      </c>
      <c r="C94" s="14">
        <f ca="1">IF($AQ94=0,"",INDEX('Controle de reservas'!$C$14:$C$2013,$AQ94))</f>
      </c>
      <c r="D94" s="14">
        <f ca="1">IF($AQ94=0,"",INDEX('Controle de reservas'!$D$14:$D$2013,$AQ94))</f>
      </c>
      <c r="E94" s="14">
        <f ca="1">IF($AQ94=0,"",INDEX('Controle de reservas'!$E$14:$E$2013,$AQ94))</f>
      </c>
      <c r="F94" s="14">
        <f ca="1">IF($AQ94=0,"",INDEX('Controle de reservas'!$F$14:$F$2013,$AQ94))</f>
      </c>
      <c r="G94" s="15">
        <f ca="1">IF(OR($AQ94=0,G$9="",G$9&lt;$AS94,AND($AT94&lt;&gt;"",G$9&gt;$AT94)),"",IF(AU94=0,"—",IF(INDEX('Controle de reservas'!$P$14:$P$2013,AU94)="DUPLICIDADE NO DIA","CONFLITO"&amp;IF(INDEX('Controle de reservas'!$M$14:$M$2013,AU94)&lt;&gt;"",CHAR(10)&amp;INDEX('Controle de reservas'!$M$14:$M$2013,AU94),"")&amp;IF(INDEX('Controle de reservas'!$N$14:$N$2013,AU94)&lt;&gt;"",CHAR(10)&amp;"Subst.: "&amp;INDEX('Controle de reservas'!$N$14:$N$2013,AU94),"")&amp;IF(AND(ISNUMBER(INDEX('Controle de reservas'!$I$14:$I$2013,AU94)),INDEX('Controle de reservas'!$I$14:$I$2013,AU94)&gt;0,INDEX('Controle de reservas'!$K$14:$K$2013,AU94)&gt;INDEX('Controle de reservas'!$I$14:$I$2013,AU94)),CHAR(10)&amp;"DIVERGÊNCIA DE DATAS",""),IF(INDEX('Controle de reservas'!$L$14:$L$2013,AU94)="Em cobertura","COV",IF(INDEX('Controle de reservas'!$L$14:$L$2013,AU94)="Disponível","DISP",IF(INDEX('Controle de reservas'!$L$14:$L$2013,AU94)="Não utilizado","NU",IF(INDEX('Controle de reservas'!$L$14:$L$2013,AU94)="Folga","F",IF(INDEX('Controle de reservas'!$L$14:$L$2013,AU94)="Ocorrência","O",IF(INDEX('Controle de reservas'!$L$14:$L$2013,AU94)="Programado","PROG",IF(INDEX('Controle de reservas'!$L$14:$L$2013,AU94)="Disponível no posto","DP","SEM SITUAÇÃO")))))))&amp;IF(INDEX('Controle de reservas'!$M$14:$M$2013,AU94)&lt;&gt;"",CHAR(10)&amp;INDEX('Controle de reservas'!$M$14:$M$2013,AU94),IF(OR(INDEX('Controle de reservas'!$L$14:$L$2013,AU94)="Em cobertura",INDEX('Controle de reservas'!$L$14:$L$2013,AU94)="Programado"),CHAR(10)&amp;"SEM LOCAL",""))&amp;IF(INDEX('Controle de reservas'!$N$14:$N$2013,AU94)&lt;&gt;"",CHAR(10)&amp;"Subst.: "&amp;INDEX('Controle de reservas'!$N$14:$N$2013,AU94),"")&amp;IF(AND(ISNUMBER(INDEX('Controle de reservas'!$I$14:$I$2013,AU94)),INDEX('Controle de reservas'!$I$14:$I$2013,AU94)&gt;0,INDEX('Controle de reservas'!$K$14:$K$2013,AU94)&gt;INDEX('Controle de reservas'!$I$14:$I$2013,AU94)),CHAR(10)&amp;"DIVERGÊNCIA DE DATAS","")&amp;IF(INDEX('Controle de reservas'!$P$14:$P$2013,AU94)&lt;&gt;"OK"," !",""))))</f>
      </c>
      <c r="H94" s="15">
        <f ca="1">IF(OR($AQ94=0,H$9="",H$9&lt;$AS94,AND($AT94&lt;&gt;"",H$9&gt;$AT94)),"",IF(AV94=0,"—",IF(INDEX('Controle de reservas'!$P$14:$P$2013,AV94)="DUPLICIDADE NO DIA","CONFLITO"&amp;IF(INDEX('Controle de reservas'!$M$14:$M$2013,AV94)&lt;&gt;"",CHAR(10)&amp;INDEX('Controle de reservas'!$M$14:$M$2013,AV94),"")&amp;IF(INDEX('Controle de reservas'!$N$14:$N$2013,AV94)&lt;&gt;"",CHAR(10)&amp;"Subst.: "&amp;INDEX('Controle de reservas'!$N$14:$N$2013,AV94),"")&amp;IF(AND(ISNUMBER(INDEX('Controle de reservas'!$I$14:$I$2013,AV94)),INDEX('Controle de reservas'!$I$14:$I$2013,AV94)&gt;0,INDEX('Controle de reservas'!$K$14:$K$2013,AV94)&gt;INDEX('Controle de reservas'!$I$14:$I$2013,AV94)),CHAR(10)&amp;"DIVERGÊNCIA DE DATAS",""),IF(INDEX('Controle de reservas'!$L$14:$L$2013,AV94)="Em cobertura","COV",IF(INDEX('Controle de reservas'!$L$14:$L$2013,AV94)="Disponível","DISP",IF(INDEX('Controle de reservas'!$L$14:$L$2013,AV94)="Não utilizado","NU",IF(INDEX('Controle de reservas'!$L$14:$L$2013,AV94)="Folga","F",IF(INDEX('Controle de reservas'!$L$14:$L$2013,AV94)="Ocorrência","O",IF(INDEX('Controle de reservas'!$L$14:$L$2013,AV94)="Programado","PROG",IF(INDEX('Controle de reservas'!$L$14:$L$2013,AV94)="Disponível no posto","DP","SEM SITUAÇÃO")))))))&amp;IF(INDEX('Controle de reservas'!$M$14:$M$2013,AV94)&lt;&gt;"",CHAR(10)&amp;INDEX('Controle de reservas'!$M$14:$M$2013,AV94),IF(OR(INDEX('Controle de reservas'!$L$14:$L$2013,AV94)="Em cobertura",INDEX('Controle de reservas'!$L$14:$L$2013,AV94)="Programado"),CHAR(10)&amp;"SEM LOCAL",""))&amp;IF(INDEX('Controle de reservas'!$N$14:$N$2013,AV94)&lt;&gt;"",CHAR(10)&amp;"Subst.: "&amp;INDEX('Controle de reservas'!$N$14:$N$2013,AV94),"")&amp;IF(AND(ISNUMBER(INDEX('Controle de reservas'!$I$14:$I$2013,AV94)),INDEX('Controle de reservas'!$I$14:$I$2013,AV94)&gt;0,INDEX('Controle de reservas'!$K$14:$K$2013,AV94)&gt;INDEX('Controle de reservas'!$I$14:$I$2013,AV94)),CHAR(10)&amp;"DIVERGÊNCIA DE DATAS","")&amp;IF(INDEX('Controle de reservas'!$P$14:$P$2013,AV94)&lt;&gt;"OK"," !",""))))</f>
      </c>
      <c r="I94" s="15">
        <f ca="1">IF(OR($AQ94=0,I$9="",I$9&lt;$AS94,AND($AT94&lt;&gt;"",I$9&gt;$AT94)),"",IF(AW94=0,"—",IF(INDEX('Controle de reservas'!$P$14:$P$2013,AW94)="DUPLICIDADE NO DIA","CONFLITO"&amp;IF(INDEX('Controle de reservas'!$M$14:$M$2013,AW94)&lt;&gt;"",CHAR(10)&amp;INDEX('Controle de reservas'!$M$14:$M$2013,AW94),"")&amp;IF(INDEX('Controle de reservas'!$N$14:$N$2013,AW94)&lt;&gt;"",CHAR(10)&amp;"Subst.: "&amp;INDEX('Controle de reservas'!$N$14:$N$2013,AW94),"")&amp;IF(AND(ISNUMBER(INDEX('Controle de reservas'!$I$14:$I$2013,AW94)),INDEX('Controle de reservas'!$I$14:$I$2013,AW94)&gt;0,INDEX('Controle de reservas'!$K$14:$K$2013,AW94)&gt;INDEX('Controle de reservas'!$I$14:$I$2013,AW94)),CHAR(10)&amp;"DIVERGÊNCIA DE DATAS",""),IF(INDEX('Controle de reservas'!$L$14:$L$2013,AW94)="Em cobertura","COV",IF(INDEX('Controle de reservas'!$L$14:$L$2013,AW94)="Disponível","DISP",IF(INDEX('Controle de reservas'!$L$14:$L$2013,AW94)="Não utilizado","NU",IF(INDEX('Controle de reservas'!$L$14:$L$2013,AW94)="Folga","F",IF(INDEX('Controle de reservas'!$L$14:$L$2013,AW94)="Ocorrência","O",IF(INDEX('Controle de reservas'!$L$14:$L$2013,AW94)="Programado","PROG",IF(INDEX('Controle de reservas'!$L$14:$L$2013,AW94)="Disponível no posto","DP","SEM SITUAÇÃO")))))))&amp;IF(INDEX('Controle de reservas'!$M$14:$M$2013,AW94)&lt;&gt;"",CHAR(10)&amp;INDEX('Controle de reservas'!$M$14:$M$2013,AW94),IF(OR(INDEX('Controle de reservas'!$L$14:$L$2013,AW94)="Em cobertura",INDEX('Controle de reservas'!$L$14:$L$2013,AW94)="Programado"),CHAR(10)&amp;"SEM LOCAL",""))&amp;IF(INDEX('Controle de reservas'!$N$14:$N$2013,AW94)&lt;&gt;"",CHAR(10)&amp;"Subst.: "&amp;INDEX('Controle de reservas'!$N$14:$N$2013,AW94),"")&amp;IF(AND(ISNUMBER(INDEX('Controle de reservas'!$I$14:$I$2013,AW94)),INDEX('Controle de reservas'!$I$14:$I$2013,AW94)&gt;0,INDEX('Controle de reservas'!$K$14:$K$2013,AW94)&gt;INDEX('Controle de reservas'!$I$14:$I$2013,AW94)),CHAR(10)&amp;"DIVERGÊNCIA DE DATAS","")&amp;IF(INDEX('Controle de reservas'!$P$14:$P$2013,AW94)&lt;&gt;"OK"," !",""))))</f>
      </c>
      <c r="J94" s="15">
        <f ca="1">IF(OR($AQ94=0,J$9="",J$9&lt;$AS94,AND($AT94&lt;&gt;"",J$9&gt;$AT94)),"",IF(AX94=0,"—",IF(INDEX('Controle de reservas'!$P$14:$P$2013,AX94)="DUPLICIDADE NO DIA","CONFLITO"&amp;IF(INDEX('Controle de reservas'!$M$14:$M$2013,AX94)&lt;&gt;"",CHAR(10)&amp;INDEX('Controle de reservas'!$M$14:$M$2013,AX94),"")&amp;IF(INDEX('Controle de reservas'!$N$14:$N$2013,AX94)&lt;&gt;"",CHAR(10)&amp;"Subst.: "&amp;INDEX('Controle de reservas'!$N$14:$N$2013,AX94),"")&amp;IF(AND(ISNUMBER(INDEX('Controle de reservas'!$I$14:$I$2013,AX94)),INDEX('Controle de reservas'!$I$14:$I$2013,AX94)&gt;0,INDEX('Controle de reservas'!$K$14:$K$2013,AX94)&gt;INDEX('Controle de reservas'!$I$14:$I$2013,AX94)),CHAR(10)&amp;"DIVERGÊNCIA DE DATAS",""),IF(INDEX('Controle de reservas'!$L$14:$L$2013,AX94)="Em cobertura","COV",IF(INDEX('Controle de reservas'!$L$14:$L$2013,AX94)="Disponível","DISP",IF(INDEX('Controle de reservas'!$L$14:$L$2013,AX94)="Não utilizado","NU",IF(INDEX('Controle de reservas'!$L$14:$L$2013,AX94)="Folga","F",IF(INDEX('Controle de reservas'!$L$14:$L$2013,AX94)="Ocorrência","O",IF(INDEX('Controle de reservas'!$L$14:$L$2013,AX94)="Programado","PROG",IF(INDEX('Controle de reservas'!$L$14:$L$2013,AX94)="Disponível no posto","DP","SEM SITUAÇÃO")))))))&amp;IF(INDEX('Controle de reservas'!$M$14:$M$2013,AX94)&lt;&gt;"",CHAR(10)&amp;INDEX('Controle de reservas'!$M$14:$M$2013,AX94),IF(OR(INDEX('Controle de reservas'!$L$14:$L$2013,AX94)="Em cobertura",INDEX('Controle de reservas'!$L$14:$L$2013,AX94)="Programado"),CHAR(10)&amp;"SEM LOCAL",""))&amp;IF(INDEX('Controle de reservas'!$N$14:$N$2013,AX94)&lt;&gt;"",CHAR(10)&amp;"Subst.: "&amp;INDEX('Controle de reservas'!$N$14:$N$2013,AX94),"")&amp;IF(AND(ISNUMBER(INDEX('Controle de reservas'!$I$14:$I$2013,AX94)),INDEX('Controle de reservas'!$I$14:$I$2013,AX94)&gt;0,INDEX('Controle de reservas'!$K$14:$K$2013,AX94)&gt;INDEX('Controle de reservas'!$I$14:$I$2013,AX94)),CHAR(10)&amp;"DIVERGÊNCIA DE DATAS","")&amp;IF(INDEX('Controle de reservas'!$P$14:$P$2013,AX94)&lt;&gt;"OK"," !",""))))</f>
      </c>
      <c r="K94" s="15">
        <f ca="1">IF(OR($AQ94=0,K$9="",K$9&lt;$AS94,AND($AT94&lt;&gt;"",K$9&gt;$AT94)),"",IF(AY94=0,"—",IF(INDEX('Controle de reservas'!$P$14:$P$2013,AY94)="DUPLICIDADE NO DIA","CONFLITO"&amp;IF(INDEX('Controle de reservas'!$M$14:$M$2013,AY94)&lt;&gt;"",CHAR(10)&amp;INDEX('Controle de reservas'!$M$14:$M$2013,AY94),"")&amp;IF(INDEX('Controle de reservas'!$N$14:$N$2013,AY94)&lt;&gt;"",CHAR(10)&amp;"Subst.: "&amp;INDEX('Controle de reservas'!$N$14:$N$2013,AY94),"")&amp;IF(AND(ISNUMBER(INDEX('Controle de reservas'!$I$14:$I$2013,AY94)),INDEX('Controle de reservas'!$I$14:$I$2013,AY94)&gt;0,INDEX('Controle de reservas'!$K$14:$K$2013,AY94)&gt;INDEX('Controle de reservas'!$I$14:$I$2013,AY94)),CHAR(10)&amp;"DIVERGÊNCIA DE DATAS",""),IF(INDEX('Controle de reservas'!$L$14:$L$2013,AY94)="Em cobertura","COV",IF(INDEX('Controle de reservas'!$L$14:$L$2013,AY94)="Disponível","DISP",IF(INDEX('Controle de reservas'!$L$14:$L$2013,AY94)="Não utilizado","NU",IF(INDEX('Controle de reservas'!$L$14:$L$2013,AY94)="Folga","F",IF(INDEX('Controle de reservas'!$L$14:$L$2013,AY94)="Ocorrência","O",IF(INDEX('Controle de reservas'!$L$14:$L$2013,AY94)="Programado","PROG",IF(INDEX('Controle de reservas'!$L$14:$L$2013,AY94)="Disponível no posto","DP","SEM SITUAÇÃO")))))))&amp;IF(INDEX('Controle de reservas'!$M$14:$M$2013,AY94)&lt;&gt;"",CHAR(10)&amp;INDEX('Controle de reservas'!$M$14:$M$2013,AY94),IF(OR(INDEX('Controle de reservas'!$L$14:$L$2013,AY94)="Em cobertura",INDEX('Controle de reservas'!$L$14:$L$2013,AY94)="Programado"),CHAR(10)&amp;"SEM LOCAL",""))&amp;IF(INDEX('Controle de reservas'!$N$14:$N$2013,AY94)&lt;&gt;"",CHAR(10)&amp;"Subst.: "&amp;INDEX('Controle de reservas'!$N$14:$N$2013,AY94),"")&amp;IF(AND(ISNUMBER(INDEX('Controle de reservas'!$I$14:$I$2013,AY94)),INDEX('Controle de reservas'!$I$14:$I$2013,AY94)&gt;0,INDEX('Controle de reservas'!$K$14:$K$2013,AY94)&gt;INDEX('Controle de reservas'!$I$14:$I$2013,AY94)),CHAR(10)&amp;"DIVERGÊNCIA DE DATAS","")&amp;IF(INDEX('Controle de reservas'!$P$14:$P$2013,AY94)&lt;&gt;"OK"," !",""))))</f>
      </c>
      <c r="L94" s="15">
        <f ca="1">IF(OR($AQ94=0,L$9="",L$9&lt;$AS94,AND($AT94&lt;&gt;"",L$9&gt;$AT94)),"",IF(AZ94=0,"—",IF(INDEX('Controle de reservas'!$P$14:$P$2013,AZ94)="DUPLICIDADE NO DIA","CONFLITO"&amp;IF(INDEX('Controle de reservas'!$M$14:$M$2013,AZ94)&lt;&gt;"",CHAR(10)&amp;INDEX('Controle de reservas'!$M$14:$M$2013,AZ94),"")&amp;IF(INDEX('Controle de reservas'!$N$14:$N$2013,AZ94)&lt;&gt;"",CHAR(10)&amp;"Subst.: "&amp;INDEX('Controle de reservas'!$N$14:$N$2013,AZ94),"")&amp;IF(AND(ISNUMBER(INDEX('Controle de reservas'!$I$14:$I$2013,AZ94)),INDEX('Controle de reservas'!$I$14:$I$2013,AZ94)&gt;0,INDEX('Controle de reservas'!$K$14:$K$2013,AZ94)&gt;INDEX('Controle de reservas'!$I$14:$I$2013,AZ94)),CHAR(10)&amp;"DIVERGÊNCIA DE DATAS",""),IF(INDEX('Controle de reservas'!$L$14:$L$2013,AZ94)="Em cobertura","COV",IF(INDEX('Controle de reservas'!$L$14:$L$2013,AZ94)="Disponível","DISP",IF(INDEX('Controle de reservas'!$L$14:$L$2013,AZ94)="Não utilizado","NU",IF(INDEX('Controle de reservas'!$L$14:$L$2013,AZ94)="Folga","F",IF(INDEX('Controle de reservas'!$L$14:$L$2013,AZ94)="Ocorrência","O",IF(INDEX('Controle de reservas'!$L$14:$L$2013,AZ94)="Programado","PROG",IF(INDEX('Controle de reservas'!$L$14:$L$2013,AZ94)="Disponível no posto","DP","SEM SITUAÇÃO")))))))&amp;IF(INDEX('Controle de reservas'!$M$14:$M$2013,AZ94)&lt;&gt;"",CHAR(10)&amp;INDEX('Controle de reservas'!$M$14:$M$2013,AZ94),IF(OR(INDEX('Controle de reservas'!$L$14:$L$2013,AZ94)="Em cobertura",INDEX('Controle de reservas'!$L$14:$L$2013,AZ94)="Programado"),CHAR(10)&amp;"SEM LOCAL",""))&amp;IF(INDEX('Controle de reservas'!$N$14:$N$2013,AZ94)&lt;&gt;"",CHAR(10)&amp;"Subst.: "&amp;INDEX('Controle de reservas'!$N$14:$N$2013,AZ94),"")&amp;IF(AND(ISNUMBER(INDEX('Controle de reservas'!$I$14:$I$2013,AZ94)),INDEX('Controle de reservas'!$I$14:$I$2013,AZ94)&gt;0,INDEX('Controle de reservas'!$K$14:$K$2013,AZ94)&gt;INDEX('Controle de reservas'!$I$14:$I$2013,AZ94)),CHAR(10)&amp;"DIVERGÊNCIA DE DATAS","")&amp;IF(INDEX('Controle de reservas'!$P$14:$P$2013,AZ94)&lt;&gt;"OK"," !",""))))</f>
      </c>
      <c r="M94" s="15">
        <f ca="1">IF(OR($AQ94=0,M$9="",M$9&lt;$AS94,AND($AT94&lt;&gt;"",M$9&gt;$AT94)),"",IF(BA94=0,"—",IF(INDEX('Controle de reservas'!$P$14:$P$2013,BA94)="DUPLICIDADE NO DIA","CONFLITO"&amp;IF(INDEX('Controle de reservas'!$M$14:$M$2013,BA94)&lt;&gt;"",CHAR(10)&amp;INDEX('Controle de reservas'!$M$14:$M$2013,BA94),"")&amp;IF(INDEX('Controle de reservas'!$N$14:$N$2013,BA94)&lt;&gt;"",CHAR(10)&amp;"Subst.: "&amp;INDEX('Controle de reservas'!$N$14:$N$2013,BA94),"")&amp;IF(AND(ISNUMBER(INDEX('Controle de reservas'!$I$14:$I$2013,BA94)),INDEX('Controle de reservas'!$I$14:$I$2013,BA94)&gt;0,INDEX('Controle de reservas'!$K$14:$K$2013,BA94)&gt;INDEX('Controle de reservas'!$I$14:$I$2013,BA94)),CHAR(10)&amp;"DIVERGÊNCIA DE DATAS",""),IF(INDEX('Controle de reservas'!$L$14:$L$2013,BA94)="Em cobertura","COV",IF(INDEX('Controle de reservas'!$L$14:$L$2013,BA94)="Disponível","DISP",IF(INDEX('Controle de reservas'!$L$14:$L$2013,BA94)="Não utilizado","NU",IF(INDEX('Controle de reservas'!$L$14:$L$2013,BA94)="Folga","F",IF(INDEX('Controle de reservas'!$L$14:$L$2013,BA94)="Ocorrência","O",IF(INDEX('Controle de reservas'!$L$14:$L$2013,BA94)="Programado","PROG",IF(INDEX('Controle de reservas'!$L$14:$L$2013,BA94)="Disponível no posto","DP","SEM SITUAÇÃO")))))))&amp;IF(INDEX('Controle de reservas'!$M$14:$M$2013,BA94)&lt;&gt;"",CHAR(10)&amp;INDEX('Controle de reservas'!$M$14:$M$2013,BA94),IF(OR(INDEX('Controle de reservas'!$L$14:$L$2013,BA94)="Em cobertura",INDEX('Controle de reservas'!$L$14:$L$2013,BA94)="Programado"),CHAR(10)&amp;"SEM LOCAL",""))&amp;IF(INDEX('Controle de reservas'!$N$14:$N$2013,BA94)&lt;&gt;"",CHAR(10)&amp;"Subst.: "&amp;INDEX('Controle de reservas'!$N$14:$N$2013,BA94),"")&amp;IF(AND(ISNUMBER(INDEX('Controle de reservas'!$I$14:$I$2013,BA94)),INDEX('Controle de reservas'!$I$14:$I$2013,BA94)&gt;0,INDEX('Controle de reservas'!$K$14:$K$2013,BA94)&gt;INDEX('Controle de reservas'!$I$14:$I$2013,BA94)),CHAR(10)&amp;"DIVERGÊNCIA DE DATAS","")&amp;IF(INDEX('Controle de reservas'!$P$14:$P$2013,BA94)&lt;&gt;"OK"," !",""))))</f>
      </c>
      <c r="N94" s="15">
        <f ca="1">IF(OR($AQ94=0,N$9="",N$9&lt;$AS94,AND($AT94&lt;&gt;"",N$9&gt;$AT94)),"",IF(BB94=0,"—",IF(INDEX('Controle de reservas'!$P$14:$P$2013,BB94)="DUPLICIDADE NO DIA","CONFLITO"&amp;IF(INDEX('Controle de reservas'!$M$14:$M$2013,BB94)&lt;&gt;"",CHAR(10)&amp;INDEX('Controle de reservas'!$M$14:$M$2013,BB94),"")&amp;IF(INDEX('Controle de reservas'!$N$14:$N$2013,BB94)&lt;&gt;"",CHAR(10)&amp;"Subst.: "&amp;INDEX('Controle de reservas'!$N$14:$N$2013,BB94),"")&amp;IF(AND(ISNUMBER(INDEX('Controle de reservas'!$I$14:$I$2013,BB94)),INDEX('Controle de reservas'!$I$14:$I$2013,BB94)&gt;0,INDEX('Controle de reservas'!$K$14:$K$2013,BB94)&gt;INDEX('Controle de reservas'!$I$14:$I$2013,BB94)),CHAR(10)&amp;"DIVERGÊNCIA DE DATAS",""),IF(INDEX('Controle de reservas'!$L$14:$L$2013,BB94)="Em cobertura","COV",IF(INDEX('Controle de reservas'!$L$14:$L$2013,BB94)="Disponível","DISP",IF(INDEX('Controle de reservas'!$L$14:$L$2013,BB94)="Não utilizado","NU",IF(INDEX('Controle de reservas'!$L$14:$L$2013,BB94)="Folga","F",IF(INDEX('Controle de reservas'!$L$14:$L$2013,BB94)="Ocorrência","O",IF(INDEX('Controle de reservas'!$L$14:$L$2013,BB94)="Programado","PROG",IF(INDEX('Controle de reservas'!$L$14:$L$2013,BB94)="Disponível no posto","DP","SEM SITUAÇÃO")))))))&amp;IF(INDEX('Controle de reservas'!$M$14:$M$2013,BB94)&lt;&gt;"",CHAR(10)&amp;INDEX('Controle de reservas'!$M$14:$M$2013,BB94),IF(OR(INDEX('Controle de reservas'!$L$14:$L$2013,BB94)="Em cobertura",INDEX('Controle de reservas'!$L$14:$L$2013,BB94)="Programado"),CHAR(10)&amp;"SEM LOCAL",""))&amp;IF(INDEX('Controle de reservas'!$N$14:$N$2013,BB94)&lt;&gt;"",CHAR(10)&amp;"Subst.: "&amp;INDEX('Controle de reservas'!$N$14:$N$2013,BB94),"")&amp;IF(AND(ISNUMBER(INDEX('Controle de reservas'!$I$14:$I$2013,BB94)),INDEX('Controle de reservas'!$I$14:$I$2013,BB94)&gt;0,INDEX('Controle de reservas'!$K$14:$K$2013,BB94)&gt;INDEX('Controle de reservas'!$I$14:$I$2013,BB94)),CHAR(10)&amp;"DIVERGÊNCIA DE DATAS","")&amp;IF(INDEX('Controle de reservas'!$P$14:$P$2013,BB94)&lt;&gt;"OK"," !",""))))</f>
      </c>
      <c r="O94" s="15">
        <f ca="1">IF(OR($AQ94=0,O$9="",O$9&lt;$AS94,AND($AT94&lt;&gt;"",O$9&gt;$AT94)),"",IF(BC94=0,"—",IF(INDEX('Controle de reservas'!$P$14:$P$2013,BC94)="DUPLICIDADE NO DIA","CONFLITO"&amp;IF(INDEX('Controle de reservas'!$M$14:$M$2013,BC94)&lt;&gt;"",CHAR(10)&amp;INDEX('Controle de reservas'!$M$14:$M$2013,BC94),"")&amp;IF(INDEX('Controle de reservas'!$N$14:$N$2013,BC94)&lt;&gt;"",CHAR(10)&amp;"Subst.: "&amp;INDEX('Controle de reservas'!$N$14:$N$2013,BC94),"")&amp;IF(AND(ISNUMBER(INDEX('Controle de reservas'!$I$14:$I$2013,BC94)),INDEX('Controle de reservas'!$I$14:$I$2013,BC94)&gt;0,INDEX('Controle de reservas'!$K$14:$K$2013,BC94)&gt;INDEX('Controle de reservas'!$I$14:$I$2013,BC94)),CHAR(10)&amp;"DIVERGÊNCIA DE DATAS",""),IF(INDEX('Controle de reservas'!$L$14:$L$2013,BC94)="Em cobertura","COV",IF(INDEX('Controle de reservas'!$L$14:$L$2013,BC94)="Disponível","DISP",IF(INDEX('Controle de reservas'!$L$14:$L$2013,BC94)="Não utilizado","NU",IF(INDEX('Controle de reservas'!$L$14:$L$2013,BC94)="Folga","F",IF(INDEX('Controle de reservas'!$L$14:$L$2013,BC94)="Ocorrência","O",IF(INDEX('Controle de reservas'!$L$14:$L$2013,BC94)="Programado","PROG",IF(INDEX('Controle de reservas'!$L$14:$L$2013,BC94)="Disponível no posto","DP","SEM SITUAÇÃO")))))))&amp;IF(INDEX('Controle de reservas'!$M$14:$M$2013,BC94)&lt;&gt;"",CHAR(10)&amp;INDEX('Controle de reservas'!$M$14:$M$2013,BC94),IF(OR(INDEX('Controle de reservas'!$L$14:$L$2013,BC94)="Em cobertura",INDEX('Controle de reservas'!$L$14:$L$2013,BC94)="Programado"),CHAR(10)&amp;"SEM LOCAL",""))&amp;IF(INDEX('Controle de reservas'!$N$14:$N$2013,BC94)&lt;&gt;"",CHAR(10)&amp;"Subst.: "&amp;INDEX('Controle de reservas'!$N$14:$N$2013,BC94),"")&amp;IF(AND(ISNUMBER(INDEX('Controle de reservas'!$I$14:$I$2013,BC94)),INDEX('Controle de reservas'!$I$14:$I$2013,BC94)&gt;0,INDEX('Controle de reservas'!$K$14:$K$2013,BC94)&gt;INDEX('Controle de reservas'!$I$14:$I$2013,BC94)),CHAR(10)&amp;"DIVERGÊNCIA DE DATAS","")&amp;IF(INDEX('Controle de reservas'!$P$14:$P$2013,BC94)&lt;&gt;"OK"," !",""))))</f>
      </c>
      <c r="P94" s="15">
        <f ca="1">IF(OR($AQ94=0,P$9="",P$9&lt;$AS94,AND($AT94&lt;&gt;"",P$9&gt;$AT94)),"",IF(BD94=0,"—",IF(INDEX('Controle de reservas'!$P$14:$P$2013,BD94)="DUPLICIDADE NO DIA","CONFLITO"&amp;IF(INDEX('Controle de reservas'!$M$14:$M$2013,BD94)&lt;&gt;"",CHAR(10)&amp;INDEX('Controle de reservas'!$M$14:$M$2013,BD94),"")&amp;IF(INDEX('Controle de reservas'!$N$14:$N$2013,BD94)&lt;&gt;"",CHAR(10)&amp;"Subst.: "&amp;INDEX('Controle de reservas'!$N$14:$N$2013,BD94),"")&amp;IF(AND(ISNUMBER(INDEX('Controle de reservas'!$I$14:$I$2013,BD94)),INDEX('Controle de reservas'!$I$14:$I$2013,BD94)&gt;0,INDEX('Controle de reservas'!$K$14:$K$2013,BD94)&gt;INDEX('Controle de reservas'!$I$14:$I$2013,BD94)),CHAR(10)&amp;"DIVERGÊNCIA DE DATAS",""),IF(INDEX('Controle de reservas'!$L$14:$L$2013,BD94)="Em cobertura","COV",IF(INDEX('Controle de reservas'!$L$14:$L$2013,BD94)="Disponível","DISP",IF(INDEX('Controle de reservas'!$L$14:$L$2013,BD94)="Não utilizado","NU",IF(INDEX('Controle de reservas'!$L$14:$L$2013,BD94)="Folga","F",IF(INDEX('Controle de reservas'!$L$14:$L$2013,BD94)="Ocorrência","O",IF(INDEX('Controle de reservas'!$L$14:$L$2013,BD94)="Programado","PROG",IF(INDEX('Controle de reservas'!$L$14:$L$2013,BD94)="Disponível no posto","DP","SEM SITUAÇÃO")))))))&amp;IF(INDEX('Controle de reservas'!$M$14:$M$2013,BD94)&lt;&gt;"",CHAR(10)&amp;INDEX('Controle de reservas'!$M$14:$M$2013,BD94),IF(OR(INDEX('Controle de reservas'!$L$14:$L$2013,BD94)="Em cobertura",INDEX('Controle de reservas'!$L$14:$L$2013,BD94)="Programado"),CHAR(10)&amp;"SEM LOCAL",""))&amp;IF(INDEX('Controle de reservas'!$N$14:$N$2013,BD94)&lt;&gt;"",CHAR(10)&amp;"Subst.: "&amp;INDEX('Controle de reservas'!$N$14:$N$2013,BD94),"")&amp;IF(AND(ISNUMBER(INDEX('Controle de reservas'!$I$14:$I$2013,BD94)),INDEX('Controle de reservas'!$I$14:$I$2013,BD94)&gt;0,INDEX('Controle de reservas'!$K$14:$K$2013,BD94)&gt;INDEX('Controle de reservas'!$I$14:$I$2013,BD94)),CHAR(10)&amp;"DIVERGÊNCIA DE DATAS","")&amp;IF(INDEX('Controle de reservas'!$P$14:$P$2013,BD94)&lt;&gt;"OK"," !",""))))</f>
      </c>
      <c r="Q94" s="15">
        <f ca="1">IF(OR($AQ94=0,Q$9="",Q$9&lt;$AS94,AND($AT94&lt;&gt;"",Q$9&gt;$AT94)),"",IF(BE94=0,"—",IF(INDEX('Controle de reservas'!$P$14:$P$2013,BE94)="DUPLICIDADE NO DIA","CONFLITO"&amp;IF(INDEX('Controle de reservas'!$M$14:$M$2013,BE94)&lt;&gt;"",CHAR(10)&amp;INDEX('Controle de reservas'!$M$14:$M$2013,BE94),"")&amp;IF(INDEX('Controle de reservas'!$N$14:$N$2013,BE94)&lt;&gt;"",CHAR(10)&amp;"Subst.: "&amp;INDEX('Controle de reservas'!$N$14:$N$2013,BE94),"")&amp;IF(AND(ISNUMBER(INDEX('Controle de reservas'!$I$14:$I$2013,BE94)),INDEX('Controle de reservas'!$I$14:$I$2013,BE94)&gt;0,INDEX('Controle de reservas'!$K$14:$K$2013,BE94)&gt;INDEX('Controle de reservas'!$I$14:$I$2013,BE94)),CHAR(10)&amp;"DIVERGÊNCIA DE DATAS",""),IF(INDEX('Controle de reservas'!$L$14:$L$2013,BE94)="Em cobertura","COV",IF(INDEX('Controle de reservas'!$L$14:$L$2013,BE94)="Disponível","DISP",IF(INDEX('Controle de reservas'!$L$14:$L$2013,BE94)="Não utilizado","NU",IF(INDEX('Controle de reservas'!$L$14:$L$2013,BE94)="Folga","F",IF(INDEX('Controle de reservas'!$L$14:$L$2013,BE94)="Ocorrência","O",IF(INDEX('Controle de reservas'!$L$14:$L$2013,BE94)="Programado","PROG",IF(INDEX('Controle de reservas'!$L$14:$L$2013,BE94)="Disponível no posto","DP","SEM SITUAÇÃO")))))))&amp;IF(INDEX('Controle de reservas'!$M$14:$M$2013,BE94)&lt;&gt;"",CHAR(10)&amp;INDEX('Controle de reservas'!$M$14:$M$2013,BE94),IF(OR(INDEX('Controle de reservas'!$L$14:$L$2013,BE94)="Em cobertura",INDEX('Controle de reservas'!$L$14:$L$2013,BE94)="Programado"),CHAR(10)&amp;"SEM LOCAL",""))&amp;IF(INDEX('Controle de reservas'!$N$14:$N$2013,BE94)&lt;&gt;"",CHAR(10)&amp;"Subst.: "&amp;INDEX('Controle de reservas'!$N$14:$N$2013,BE94),"")&amp;IF(AND(ISNUMBER(INDEX('Controle de reservas'!$I$14:$I$2013,BE94)),INDEX('Controle de reservas'!$I$14:$I$2013,BE94)&gt;0,INDEX('Controle de reservas'!$K$14:$K$2013,BE94)&gt;INDEX('Controle de reservas'!$I$14:$I$2013,BE94)),CHAR(10)&amp;"DIVERGÊNCIA DE DATAS","")&amp;IF(INDEX('Controle de reservas'!$P$14:$P$2013,BE94)&lt;&gt;"OK"," !",""))))</f>
      </c>
      <c r="R94" s="15">
        <f ca="1">IF(OR($AQ94=0,R$9="",R$9&lt;$AS94,AND($AT94&lt;&gt;"",R$9&gt;$AT94)),"",IF(BF94=0,"—",IF(INDEX('Controle de reservas'!$P$14:$P$2013,BF94)="DUPLICIDADE NO DIA","CONFLITO"&amp;IF(INDEX('Controle de reservas'!$M$14:$M$2013,BF94)&lt;&gt;"",CHAR(10)&amp;INDEX('Controle de reservas'!$M$14:$M$2013,BF94),"")&amp;IF(INDEX('Controle de reservas'!$N$14:$N$2013,BF94)&lt;&gt;"",CHAR(10)&amp;"Subst.: "&amp;INDEX('Controle de reservas'!$N$14:$N$2013,BF94),"")&amp;IF(AND(ISNUMBER(INDEX('Controle de reservas'!$I$14:$I$2013,BF94)),INDEX('Controle de reservas'!$I$14:$I$2013,BF94)&gt;0,INDEX('Controle de reservas'!$K$14:$K$2013,BF94)&gt;INDEX('Controle de reservas'!$I$14:$I$2013,BF94)),CHAR(10)&amp;"DIVERGÊNCIA DE DATAS",""),IF(INDEX('Controle de reservas'!$L$14:$L$2013,BF94)="Em cobertura","COV",IF(INDEX('Controle de reservas'!$L$14:$L$2013,BF94)="Disponível","DISP",IF(INDEX('Controle de reservas'!$L$14:$L$2013,BF94)="Não utilizado","NU",IF(INDEX('Controle de reservas'!$L$14:$L$2013,BF94)="Folga","F",IF(INDEX('Controle de reservas'!$L$14:$L$2013,BF94)="Ocorrência","O",IF(INDEX('Controle de reservas'!$L$14:$L$2013,BF94)="Programado","PROG",IF(INDEX('Controle de reservas'!$L$14:$L$2013,BF94)="Disponível no posto","DP","SEM SITUAÇÃO")))))))&amp;IF(INDEX('Controle de reservas'!$M$14:$M$2013,BF94)&lt;&gt;"",CHAR(10)&amp;INDEX('Controle de reservas'!$M$14:$M$2013,BF94),IF(OR(INDEX('Controle de reservas'!$L$14:$L$2013,BF94)="Em cobertura",INDEX('Controle de reservas'!$L$14:$L$2013,BF94)="Programado"),CHAR(10)&amp;"SEM LOCAL",""))&amp;IF(INDEX('Controle de reservas'!$N$14:$N$2013,BF94)&lt;&gt;"",CHAR(10)&amp;"Subst.: "&amp;INDEX('Controle de reservas'!$N$14:$N$2013,BF94),"")&amp;IF(AND(ISNUMBER(INDEX('Controle de reservas'!$I$14:$I$2013,BF94)),INDEX('Controle de reservas'!$I$14:$I$2013,BF94)&gt;0,INDEX('Controle de reservas'!$K$14:$K$2013,BF94)&gt;INDEX('Controle de reservas'!$I$14:$I$2013,BF94)),CHAR(10)&amp;"DIVERGÊNCIA DE DATAS","")&amp;IF(INDEX('Controle de reservas'!$P$14:$P$2013,BF94)&lt;&gt;"OK"," !",""))))</f>
      </c>
      <c r="S94" s="15">
        <f ca="1">IF(OR($AQ94=0,S$9="",S$9&lt;$AS94,AND($AT94&lt;&gt;"",S$9&gt;$AT94)),"",IF(BG94=0,"—",IF(INDEX('Controle de reservas'!$P$14:$P$2013,BG94)="DUPLICIDADE NO DIA","CONFLITO"&amp;IF(INDEX('Controle de reservas'!$M$14:$M$2013,BG94)&lt;&gt;"",CHAR(10)&amp;INDEX('Controle de reservas'!$M$14:$M$2013,BG94),"")&amp;IF(INDEX('Controle de reservas'!$N$14:$N$2013,BG94)&lt;&gt;"",CHAR(10)&amp;"Subst.: "&amp;INDEX('Controle de reservas'!$N$14:$N$2013,BG94),"")&amp;IF(AND(ISNUMBER(INDEX('Controle de reservas'!$I$14:$I$2013,BG94)),INDEX('Controle de reservas'!$I$14:$I$2013,BG94)&gt;0,INDEX('Controle de reservas'!$K$14:$K$2013,BG94)&gt;INDEX('Controle de reservas'!$I$14:$I$2013,BG94)),CHAR(10)&amp;"DIVERGÊNCIA DE DATAS",""),IF(INDEX('Controle de reservas'!$L$14:$L$2013,BG94)="Em cobertura","COV",IF(INDEX('Controle de reservas'!$L$14:$L$2013,BG94)="Disponível","DISP",IF(INDEX('Controle de reservas'!$L$14:$L$2013,BG94)="Não utilizado","NU",IF(INDEX('Controle de reservas'!$L$14:$L$2013,BG94)="Folga","F",IF(INDEX('Controle de reservas'!$L$14:$L$2013,BG94)="Ocorrência","O",IF(INDEX('Controle de reservas'!$L$14:$L$2013,BG94)="Programado","PROG",IF(INDEX('Controle de reservas'!$L$14:$L$2013,BG94)="Disponível no posto","DP","SEM SITUAÇÃO")))))))&amp;IF(INDEX('Controle de reservas'!$M$14:$M$2013,BG94)&lt;&gt;"",CHAR(10)&amp;INDEX('Controle de reservas'!$M$14:$M$2013,BG94),IF(OR(INDEX('Controle de reservas'!$L$14:$L$2013,BG94)="Em cobertura",INDEX('Controle de reservas'!$L$14:$L$2013,BG94)="Programado"),CHAR(10)&amp;"SEM LOCAL",""))&amp;IF(INDEX('Controle de reservas'!$N$14:$N$2013,BG94)&lt;&gt;"",CHAR(10)&amp;"Subst.: "&amp;INDEX('Controle de reservas'!$N$14:$N$2013,BG94),"")&amp;IF(AND(ISNUMBER(INDEX('Controle de reservas'!$I$14:$I$2013,BG94)),INDEX('Controle de reservas'!$I$14:$I$2013,BG94)&gt;0,INDEX('Controle de reservas'!$K$14:$K$2013,BG94)&gt;INDEX('Controle de reservas'!$I$14:$I$2013,BG94)),CHAR(10)&amp;"DIVERGÊNCIA DE DATAS","")&amp;IF(INDEX('Controle de reservas'!$P$14:$P$2013,BG94)&lt;&gt;"OK"," !",""))))</f>
      </c>
      <c r="T94" s="15">
        <f ca="1">IF(OR($AQ94=0,T$9="",T$9&lt;$AS94,AND($AT94&lt;&gt;"",T$9&gt;$AT94)),"",IF(BH94=0,"—",IF(INDEX('Controle de reservas'!$P$14:$P$2013,BH94)="DUPLICIDADE NO DIA","CONFLITO"&amp;IF(INDEX('Controle de reservas'!$M$14:$M$2013,BH94)&lt;&gt;"",CHAR(10)&amp;INDEX('Controle de reservas'!$M$14:$M$2013,BH94),"")&amp;IF(INDEX('Controle de reservas'!$N$14:$N$2013,BH94)&lt;&gt;"",CHAR(10)&amp;"Subst.: "&amp;INDEX('Controle de reservas'!$N$14:$N$2013,BH94),"")&amp;IF(AND(ISNUMBER(INDEX('Controle de reservas'!$I$14:$I$2013,BH94)),INDEX('Controle de reservas'!$I$14:$I$2013,BH94)&gt;0,INDEX('Controle de reservas'!$K$14:$K$2013,BH94)&gt;INDEX('Controle de reservas'!$I$14:$I$2013,BH94)),CHAR(10)&amp;"DIVERGÊNCIA DE DATAS",""),IF(INDEX('Controle de reservas'!$L$14:$L$2013,BH94)="Em cobertura","COV",IF(INDEX('Controle de reservas'!$L$14:$L$2013,BH94)="Disponível","DISP",IF(INDEX('Controle de reservas'!$L$14:$L$2013,BH94)="Não utilizado","NU",IF(INDEX('Controle de reservas'!$L$14:$L$2013,BH94)="Folga","F",IF(INDEX('Controle de reservas'!$L$14:$L$2013,BH94)="Ocorrência","O",IF(INDEX('Controle de reservas'!$L$14:$L$2013,BH94)="Programado","PROG",IF(INDEX('Controle de reservas'!$L$14:$L$2013,BH94)="Disponível no posto","DP","SEM SITUAÇÃO")))))))&amp;IF(INDEX('Controle de reservas'!$M$14:$M$2013,BH94)&lt;&gt;"",CHAR(10)&amp;INDEX('Controle de reservas'!$M$14:$M$2013,BH94),IF(OR(INDEX('Controle de reservas'!$L$14:$L$2013,BH94)="Em cobertura",INDEX('Controle de reservas'!$L$14:$L$2013,BH94)="Programado"),CHAR(10)&amp;"SEM LOCAL",""))&amp;IF(INDEX('Controle de reservas'!$N$14:$N$2013,BH94)&lt;&gt;"",CHAR(10)&amp;"Subst.: "&amp;INDEX('Controle de reservas'!$N$14:$N$2013,BH94),"")&amp;IF(AND(ISNUMBER(INDEX('Controle de reservas'!$I$14:$I$2013,BH94)),INDEX('Controle de reservas'!$I$14:$I$2013,BH94)&gt;0,INDEX('Controle de reservas'!$K$14:$K$2013,BH94)&gt;INDEX('Controle de reservas'!$I$14:$I$2013,BH94)),CHAR(10)&amp;"DIVERGÊNCIA DE DATAS","")&amp;IF(INDEX('Controle de reservas'!$P$14:$P$2013,BH94)&lt;&gt;"OK"," !",""))))</f>
      </c>
      <c r="U94" s="15">
        <f ca="1">IF(OR($AQ94=0,U$9="",U$9&lt;$AS94,AND($AT94&lt;&gt;"",U$9&gt;$AT94)),"",IF(BI94=0,"—",IF(INDEX('Controle de reservas'!$P$14:$P$2013,BI94)="DUPLICIDADE NO DIA","CONFLITO"&amp;IF(INDEX('Controle de reservas'!$M$14:$M$2013,BI94)&lt;&gt;"",CHAR(10)&amp;INDEX('Controle de reservas'!$M$14:$M$2013,BI94),"")&amp;IF(INDEX('Controle de reservas'!$N$14:$N$2013,BI94)&lt;&gt;"",CHAR(10)&amp;"Subst.: "&amp;INDEX('Controle de reservas'!$N$14:$N$2013,BI94),"")&amp;IF(AND(ISNUMBER(INDEX('Controle de reservas'!$I$14:$I$2013,BI94)),INDEX('Controle de reservas'!$I$14:$I$2013,BI94)&gt;0,INDEX('Controle de reservas'!$K$14:$K$2013,BI94)&gt;INDEX('Controle de reservas'!$I$14:$I$2013,BI94)),CHAR(10)&amp;"DIVERGÊNCIA DE DATAS",""),IF(INDEX('Controle de reservas'!$L$14:$L$2013,BI94)="Em cobertura","COV",IF(INDEX('Controle de reservas'!$L$14:$L$2013,BI94)="Disponível","DISP",IF(INDEX('Controle de reservas'!$L$14:$L$2013,BI94)="Não utilizado","NU",IF(INDEX('Controle de reservas'!$L$14:$L$2013,BI94)="Folga","F",IF(INDEX('Controle de reservas'!$L$14:$L$2013,BI94)="Ocorrência","O",IF(INDEX('Controle de reservas'!$L$14:$L$2013,BI94)="Programado","PROG",IF(INDEX('Controle de reservas'!$L$14:$L$2013,BI94)="Disponível no posto","DP","SEM SITUAÇÃO")))))))&amp;IF(INDEX('Controle de reservas'!$M$14:$M$2013,BI94)&lt;&gt;"",CHAR(10)&amp;INDEX('Controle de reservas'!$M$14:$M$2013,BI94),IF(OR(INDEX('Controle de reservas'!$L$14:$L$2013,BI94)="Em cobertura",INDEX('Controle de reservas'!$L$14:$L$2013,BI94)="Programado"),CHAR(10)&amp;"SEM LOCAL",""))&amp;IF(INDEX('Controle de reservas'!$N$14:$N$2013,BI94)&lt;&gt;"",CHAR(10)&amp;"Subst.: "&amp;INDEX('Controle de reservas'!$N$14:$N$2013,BI94),"")&amp;IF(AND(ISNUMBER(INDEX('Controle de reservas'!$I$14:$I$2013,BI94)),INDEX('Controle de reservas'!$I$14:$I$2013,BI94)&gt;0,INDEX('Controle de reservas'!$K$14:$K$2013,BI94)&gt;INDEX('Controle de reservas'!$I$14:$I$2013,BI94)),CHAR(10)&amp;"DIVERGÊNCIA DE DATAS","")&amp;IF(INDEX('Controle de reservas'!$P$14:$P$2013,BI94)&lt;&gt;"OK"," !",""))))</f>
      </c>
      <c r="V94" s="15">
        <f ca="1">IF(OR($AQ94=0,V$9="",V$9&lt;$AS94,AND($AT94&lt;&gt;"",V$9&gt;$AT94)),"",IF(BJ94=0,"—",IF(INDEX('Controle de reservas'!$P$14:$P$2013,BJ94)="DUPLICIDADE NO DIA","CONFLITO"&amp;IF(INDEX('Controle de reservas'!$M$14:$M$2013,BJ94)&lt;&gt;"",CHAR(10)&amp;INDEX('Controle de reservas'!$M$14:$M$2013,BJ94),"")&amp;IF(INDEX('Controle de reservas'!$N$14:$N$2013,BJ94)&lt;&gt;"",CHAR(10)&amp;"Subst.: "&amp;INDEX('Controle de reservas'!$N$14:$N$2013,BJ94),"")&amp;IF(AND(ISNUMBER(INDEX('Controle de reservas'!$I$14:$I$2013,BJ94)),INDEX('Controle de reservas'!$I$14:$I$2013,BJ94)&gt;0,INDEX('Controle de reservas'!$K$14:$K$2013,BJ94)&gt;INDEX('Controle de reservas'!$I$14:$I$2013,BJ94)),CHAR(10)&amp;"DIVERGÊNCIA DE DATAS",""),IF(INDEX('Controle de reservas'!$L$14:$L$2013,BJ94)="Em cobertura","COV",IF(INDEX('Controle de reservas'!$L$14:$L$2013,BJ94)="Disponível","DISP",IF(INDEX('Controle de reservas'!$L$14:$L$2013,BJ94)="Não utilizado","NU",IF(INDEX('Controle de reservas'!$L$14:$L$2013,BJ94)="Folga","F",IF(INDEX('Controle de reservas'!$L$14:$L$2013,BJ94)="Ocorrência","O",IF(INDEX('Controle de reservas'!$L$14:$L$2013,BJ94)="Programado","PROG",IF(INDEX('Controle de reservas'!$L$14:$L$2013,BJ94)="Disponível no posto","DP","SEM SITUAÇÃO")))))))&amp;IF(INDEX('Controle de reservas'!$M$14:$M$2013,BJ94)&lt;&gt;"",CHAR(10)&amp;INDEX('Controle de reservas'!$M$14:$M$2013,BJ94),IF(OR(INDEX('Controle de reservas'!$L$14:$L$2013,BJ94)="Em cobertura",INDEX('Controle de reservas'!$L$14:$L$2013,BJ94)="Programado"),CHAR(10)&amp;"SEM LOCAL",""))&amp;IF(INDEX('Controle de reservas'!$N$14:$N$2013,BJ94)&lt;&gt;"",CHAR(10)&amp;"Subst.: "&amp;INDEX('Controle de reservas'!$N$14:$N$2013,BJ94),"")&amp;IF(AND(ISNUMBER(INDEX('Controle de reservas'!$I$14:$I$2013,BJ94)),INDEX('Controle de reservas'!$I$14:$I$2013,BJ94)&gt;0,INDEX('Controle de reservas'!$K$14:$K$2013,BJ94)&gt;INDEX('Controle de reservas'!$I$14:$I$2013,BJ94)),CHAR(10)&amp;"DIVERGÊNCIA DE DATAS","")&amp;IF(INDEX('Controle de reservas'!$P$14:$P$2013,BJ94)&lt;&gt;"OK"," !",""))))</f>
      </c>
      <c r="W94" s="15">
        <f ca="1">IF(OR($AQ94=0,W$9="",W$9&lt;$AS94,AND($AT94&lt;&gt;"",W$9&gt;$AT94)),"",IF(BK94=0,"—",IF(INDEX('Controle de reservas'!$P$14:$P$2013,BK94)="DUPLICIDADE NO DIA","CONFLITO"&amp;IF(INDEX('Controle de reservas'!$M$14:$M$2013,BK94)&lt;&gt;"",CHAR(10)&amp;INDEX('Controle de reservas'!$M$14:$M$2013,BK94),"")&amp;IF(INDEX('Controle de reservas'!$N$14:$N$2013,BK94)&lt;&gt;"",CHAR(10)&amp;"Subst.: "&amp;INDEX('Controle de reservas'!$N$14:$N$2013,BK94),"")&amp;IF(AND(ISNUMBER(INDEX('Controle de reservas'!$I$14:$I$2013,BK94)),INDEX('Controle de reservas'!$I$14:$I$2013,BK94)&gt;0,INDEX('Controle de reservas'!$K$14:$K$2013,BK94)&gt;INDEX('Controle de reservas'!$I$14:$I$2013,BK94)),CHAR(10)&amp;"DIVERGÊNCIA DE DATAS",""),IF(INDEX('Controle de reservas'!$L$14:$L$2013,BK94)="Em cobertura","COV",IF(INDEX('Controle de reservas'!$L$14:$L$2013,BK94)="Disponível","DISP",IF(INDEX('Controle de reservas'!$L$14:$L$2013,BK94)="Não utilizado","NU",IF(INDEX('Controle de reservas'!$L$14:$L$2013,BK94)="Folga","F",IF(INDEX('Controle de reservas'!$L$14:$L$2013,BK94)="Ocorrência","O",IF(INDEX('Controle de reservas'!$L$14:$L$2013,BK94)="Programado","PROG",IF(INDEX('Controle de reservas'!$L$14:$L$2013,BK94)="Disponível no posto","DP","SEM SITUAÇÃO")))))))&amp;IF(INDEX('Controle de reservas'!$M$14:$M$2013,BK94)&lt;&gt;"",CHAR(10)&amp;INDEX('Controle de reservas'!$M$14:$M$2013,BK94),IF(OR(INDEX('Controle de reservas'!$L$14:$L$2013,BK94)="Em cobertura",INDEX('Controle de reservas'!$L$14:$L$2013,BK94)="Programado"),CHAR(10)&amp;"SEM LOCAL",""))&amp;IF(INDEX('Controle de reservas'!$N$14:$N$2013,BK94)&lt;&gt;"",CHAR(10)&amp;"Subst.: "&amp;INDEX('Controle de reservas'!$N$14:$N$2013,BK94),"")&amp;IF(AND(ISNUMBER(INDEX('Controle de reservas'!$I$14:$I$2013,BK94)),INDEX('Controle de reservas'!$I$14:$I$2013,BK94)&gt;0,INDEX('Controle de reservas'!$K$14:$K$2013,BK94)&gt;INDEX('Controle de reservas'!$I$14:$I$2013,BK94)),CHAR(10)&amp;"DIVERGÊNCIA DE DATAS","")&amp;IF(INDEX('Controle de reservas'!$P$14:$P$2013,BK94)&lt;&gt;"OK"," !",""))))</f>
      </c>
      <c r="X94" s="15">
        <f ca="1">IF(OR($AQ94=0,X$9="",X$9&lt;$AS94,AND($AT94&lt;&gt;"",X$9&gt;$AT94)),"",IF(BL94=0,"—",IF(INDEX('Controle de reservas'!$P$14:$P$2013,BL94)="DUPLICIDADE NO DIA","CONFLITO"&amp;IF(INDEX('Controle de reservas'!$M$14:$M$2013,BL94)&lt;&gt;"",CHAR(10)&amp;INDEX('Controle de reservas'!$M$14:$M$2013,BL94),"")&amp;IF(INDEX('Controle de reservas'!$N$14:$N$2013,BL94)&lt;&gt;"",CHAR(10)&amp;"Subst.: "&amp;INDEX('Controle de reservas'!$N$14:$N$2013,BL94),"")&amp;IF(AND(ISNUMBER(INDEX('Controle de reservas'!$I$14:$I$2013,BL94)),INDEX('Controle de reservas'!$I$14:$I$2013,BL94)&gt;0,INDEX('Controle de reservas'!$K$14:$K$2013,BL94)&gt;INDEX('Controle de reservas'!$I$14:$I$2013,BL94)),CHAR(10)&amp;"DIVERGÊNCIA DE DATAS",""),IF(INDEX('Controle de reservas'!$L$14:$L$2013,BL94)="Em cobertura","COV",IF(INDEX('Controle de reservas'!$L$14:$L$2013,BL94)="Disponível","DISP",IF(INDEX('Controle de reservas'!$L$14:$L$2013,BL94)="Não utilizado","NU",IF(INDEX('Controle de reservas'!$L$14:$L$2013,BL94)="Folga","F",IF(INDEX('Controle de reservas'!$L$14:$L$2013,BL94)="Ocorrência","O",IF(INDEX('Controle de reservas'!$L$14:$L$2013,BL94)="Programado","PROG",IF(INDEX('Controle de reservas'!$L$14:$L$2013,BL94)="Disponível no posto","DP","SEM SITUAÇÃO")))))))&amp;IF(INDEX('Controle de reservas'!$M$14:$M$2013,BL94)&lt;&gt;"",CHAR(10)&amp;INDEX('Controle de reservas'!$M$14:$M$2013,BL94),IF(OR(INDEX('Controle de reservas'!$L$14:$L$2013,BL94)="Em cobertura",INDEX('Controle de reservas'!$L$14:$L$2013,BL94)="Programado"),CHAR(10)&amp;"SEM LOCAL",""))&amp;IF(INDEX('Controle de reservas'!$N$14:$N$2013,BL94)&lt;&gt;"",CHAR(10)&amp;"Subst.: "&amp;INDEX('Controle de reservas'!$N$14:$N$2013,BL94),"")&amp;IF(AND(ISNUMBER(INDEX('Controle de reservas'!$I$14:$I$2013,BL94)),INDEX('Controle de reservas'!$I$14:$I$2013,BL94)&gt;0,INDEX('Controle de reservas'!$K$14:$K$2013,BL94)&gt;INDEX('Controle de reservas'!$I$14:$I$2013,BL94)),CHAR(10)&amp;"DIVERGÊNCIA DE DATAS","")&amp;IF(INDEX('Controle de reservas'!$P$14:$P$2013,BL94)&lt;&gt;"OK"," !",""))))</f>
      </c>
      <c r="Y94" s="15">
        <f ca="1">IF(OR($AQ94=0,Y$9="",Y$9&lt;$AS94,AND($AT94&lt;&gt;"",Y$9&gt;$AT94)),"",IF(BM94=0,"—",IF(INDEX('Controle de reservas'!$P$14:$P$2013,BM94)="DUPLICIDADE NO DIA","CONFLITO"&amp;IF(INDEX('Controle de reservas'!$M$14:$M$2013,BM94)&lt;&gt;"",CHAR(10)&amp;INDEX('Controle de reservas'!$M$14:$M$2013,BM94),"")&amp;IF(INDEX('Controle de reservas'!$N$14:$N$2013,BM94)&lt;&gt;"",CHAR(10)&amp;"Subst.: "&amp;INDEX('Controle de reservas'!$N$14:$N$2013,BM94),"")&amp;IF(AND(ISNUMBER(INDEX('Controle de reservas'!$I$14:$I$2013,BM94)),INDEX('Controle de reservas'!$I$14:$I$2013,BM94)&gt;0,INDEX('Controle de reservas'!$K$14:$K$2013,BM94)&gt;INDEX('Controle de reservas'!$I$14:$I$2013,BM94)),CHAR(10)&amp;"DIVERGÊNCIA DE DATAS",""),IF(INDEX('Controle de reservas'!$L$14:$L$2013,BM94)="Em cobertura","COV",IF(INDEX('Controle de reservas'!$L$14:$L$2013,BM94)="Disponível","DISP",IF(INDEX('Controle de reservas'!$L$14:$L$2013,BM94)="Não utilizado","NU",IF(INDEX('Controle de reservas'!$L$14:$L$2013,BM94)="Folga","F",IF(INDEX('Controle de reservas'!$L$14:$L$2013,BM94)="Ocorrência","O",IF(INDEX('Controle de reservas'!$L$14:$L$2013,BM94)="Programado","PROG",IF(INDEX('Controle de reservas'!$L$14:$L$2013,BM94)="Disponível no posto","DP","SEM SITUAÇÃO")))))))&amp;IF(INDEX('Controle de reservas'!$M$14:$M$2013,BM94)&lt;&gt;"",CHAR(10)&amp;INDEX('Controle de reservas'!$M$14:$M$2013,BM94),IF(OR(INDEX('Controle de reservas'!$L$14:$L$2013,BM94)="Em cobertura",INDEX('Controle de reservas'!$L$14:$L$2013,BM94)="Programado"),CHAR(10)&amp;"SEM LOCAL",""))&amp;IF(INDEX('Controle de reservas'!$N$14:$N$2013,BM94)&lt;&gt;"",CHAR(10)&amp;"Subst.: "&amp;INDEX('Controle de reservas'!$N$14:$N$2013,BM94),"")&amp;IF(AND(ISNUMBER(INDEX('Controle de reservas'!$I$14:$I$2013,BM94)),INDEX('Controle de reservas'!$I$14:$I$2013,BM94)&gt;0,INDEX('Controle de reservas'!$K$14:$K$2013,BM94)&gt;INDEX('Controle de reservas'!$I$14:$I$2013,BM94)),CHAR(10)&amp;"DIVERGÊNCIA DE DATAS","")&amp;IF(INDEX('Controle de reservas'!$P$14:$P$2013,BM94)&lt;&gt;"OK"," !",""))))</f>
      </c>
      <c r="Z94" s="15">
        <f ca="1">IF(OR($AQ94=0,Z$9="",Z$9&lt;$AS94,AND($AT94&lt;&gt;"",Z$9&gt;$AT94)),"",IF(BN94=0,"—",IF(INDEX('Controle de reservas'!$P$14:$P$2013,BN94)="DUPLICIDADE NO DIA","CONFLITO"&amp;IF(INDEX('Controle de reservas'!$M$14:$M$2013,BN94)&lt;&gt;"",CHAR(10)&amp;INDEX('Controle de reservas'!$M$14:$M$2013,BN94),"")&amp;IF(INDEX('Controle de reservas'!$N$14:$N$2013,BN94)&lt;&gt;"",CHAR(10)&amp;"Subst.: "&amp;INDEX('Controle de reservas'!$N$14:$N$2013,BN94),"")&amp;IF(AND(ISNUMBER(INDEX('Controle de reservas'!$I$14:$I$2013,BN94)),INDEX('Controle de reservas'!$I$14:$I$2013,BN94)&gt;0,INDEX('Controle de reservas'!$K$14:$K$2013,BN94)&gt;INDEX('Controle de reservas'!$I$14:$I$2013,BN94)),CHAR(10)&amp;"DIVERGÊNCIA DE DATAS",""),IF(INDEX('Controle de reservas'!$L$14:$L$2013,BN94)="Em cobertura","COV",IF(INDEX('Controle de reservas'!$L$14:$L$2013,BN94)="Disponível","DISP",IF(INDEX('Controle de reservas'!$L$14:$L$2013,BN94)="Não utilizado","NU",IF(INDEX('Controle de reservas'!$L$14:$L$2013,BN94)="Folga","F",IF(INDEX('Controle de reservas'!$L$14:$L$2013,BN94)="Ocorrência","O",IF(INDEX('Controle de reservas'!$L$14:$L$2013,BN94)="Programado","PROG",IF(INDEX('Controle de reservas'!$L$14:$L$2013,BN94)="Disponível no posto","DP","SEM SITUAÇÃO")))))))&amp;IF(INDEX('Controle de reservas'!$M$14:$M$2013,BN94)&lt;&gt;"",CHAR(10)&amp;INDEX('Controle de reservas'!$M$14:$M$2013,BN94),IF(OR(INDEX('Controle de reservas'!$L$14:$L$2013,BN94)="Em cobertura",INDEX('Controle de reservas'!$L$14:$L$2013,BN94)="Programado"),CHAR(10)&amp;"SEM LOCAL",""))&amp;IF(INDEX('Controle de reservas'!$N$14:$N$2013,BN94)&lt;&gt;"",CHAR(10)&amp;"Subst.: "&amp;INDEX('Controle de reservas'!$N$14:$N$2013,BN94),"")&amp;IF(AND(ISNUMBER(INDEX('Controle de reservas'!$I$14:$I$2013,BN94)),INDEX('Controle de reservas'!$I$14:$I$2013,BN94)&gt;0,INDEX('Controle de reservas'!$K$14:$K$2013,BN94)&gt;INDEX('Controle de reservas'!$I$14:$I$2013,BN94)),CHAR(10)&amp;"DIVERGÊNCIA DE DATAS","")&amp;IF(INDEX('Controle de reservas'!$P$14:$P$2013,BN94)&lt;&gt;"OK"," !",""))))</f>
      </c>
      <c r="AA94" s="15">
        <f ca="1">IF(OR($AQ94=0,AA$9="",AA$9&lt;$AS94,AND($AT94&lt;&gt;"",AA$9&gt;$AT94)),"",IF(BO94=0,"—",IF(INDEX('Controle de reservas'!$P$14:$P$2013,BO94)="DUPLICIDADE NO DIA","CONFLITO"&amp;IF(INDEX('Controle de reservas'!$M$14:$M$2013,BO94)&lt;&gt;"",CHAR(10)&amp;INDEX('Controle de reservas'!$M$14:$M$2013,BO94),"")&amp;IF(INDEX('Controle de reservas'!$N$14:$N$2013,BO94)&lt;&gt;"",CHAR(10)&amp;"Subst.: "&amp;INDEX('Controle de reservas'!$N$14:$N$2013,BO94),"")&amp;IF(AND(ISNUMBER(INDEX('Controle de reservas'!$I$14:$I$2013,BO94)),INDEX('Controle de reservas'!$I$14:$I$2013,BO94)&gt;0,INDEX('Controle de reservas'!$K$14:$K$2013,BO94)&gt;INDEX('Controle de reservas'!$I$14:$I$2013,BO94)),CHAR(10)&amp;"DIVERGÊNCIA DE DATAS",""),IF(INDEX('Controle de reservas'!$L$14:$L$2013,BO94)="Em cobertura","COV",IF(INDEX('Controle de reservas'!$L$14:$L$2013,BO94)="Disponível","DISP",IF(INDEX('Controle de reservas'!$L$14:$L$2013,BO94)="Não utilizado","NU",IF(INDEX('Controle de reservas'!$L$14:$L$2013,BO94)="Folga","F",IF(INDEX('Controle de reservas'!$L$14:$L$2013,BO94)="Ocorrência","O",IF(INDEX('Controle de reservas'!$L$14:$L$2013,BO94)="Programado","PROG",IF(INDEX('Controle de reservas'!$L$14:$L$2013,BO94)="Disponível no posto","DP","SEM SITUAÇÃO")))))))&amp;IF(INDEX('Controle de reservas'!$M$14:$M$2013,BO94)&lt;&gt;"",CHAR(10)&amp;INDEX('Controle de reservas'!$M$14:$M$2013,BO94),IF(OR(INDEX('Controle de reservas'!$L$14:$L$2013,BO94)="Em cobertura",INDEX('Controle de reservas'!$L$14:$L$2013,BO94)="Programado"),CHAR(10)&amp;"SEM LOCAL",""))&amp;IF(INDEX('Controle de reservas'!$N$14:$N$2013,BO94)&lt;&gt;"",CHAR(10)&amp;"Subst.: "&amp;INDEX('Controle de reservas'!$N$14:$N$2013,BO94),"")&amp;IF(AND(ISNUMBER(INDEX('Controle de reservas'!$I$14:$I$2013,BO94)),INDEX('Controle de reservas'!$I$14:$I$2013,BO94)&gt;0,INDEX('Controle de reservas'!$K$14:$K$2013,BO94)&gt;INDEX('Controle de reservas'!$I$14:$I$2013,BO94)),CHAR(10)&amp;"DIVERGÊNCIA DE DATAS","")&amp;IF(INDEX('Controle de reservas'!$P$14:$P$2013,BO94)&lt;&gt;"OK"," !",""))))</f>
      </c>
      <c r="AB94" s="15">
        <f ca="1">IF(OR($AQ94=0,AB$9="",AB$9&lt;$AS94,AND($AT94&lt;&gt;"",AB$9&gt;$AT94)),"",IF(BP94=0,"—",IF(INDEX('Controle de reservas'!$P$14:$P$2013,BP94)="DUPLICIDADE NO DIA","CONFLITO"&amp;IF(INDEX('Controle de reservas'!$M$14:$M$2013,BP94)&lt;&gt;"",CHAR(10)&amp;INDEX('Controle de reservas'!$M$14:$M$2013,BP94),"")&amp;IF(INDEX('Controle de reservas'!$N$14:$N$2013,BP94)&lt;&gt;"",CHAR(10)&amp;"Subst.: "&amp;INDEX('Controle de reservas'!$N$14:$N$2013,BP94),"")&amp;IF(AND(ISNUMBER(INDEX('Controle de reservas'!$I$14:$I$2013,BP94)),INDEX('Controle de reservas'!$I$14:$I$2013,BP94)&gt;0,INDEX('Controle de reservas'!$K$14:$K$2013,BP94)&gt;INDEX('Controle de reservas'!$I$14:$I$2013,BP94)),CHAR(10)&amp;"DIVERGÊNCIA DE DATAS",""),IF(INDEX('Controle de reservas'!$L$14:$L$2013,BP94)="Em cobertura","COV",IF(INDEX('Controle de reservas'!$L$14:$L$2013,BP94)="Disponível","DISP",IF(INDEX('Controle de reservas'!$L$14:$L$2013,BP94)="Não utilizado","NU",IF(INDEX('Controle de reservas'!$L$14:$L$2013,BP94)="Folga","F",IF(INDEX('Controle de reservas'!$L$14:$L$2013,BP94)="Ocorrência","O",IF(INDEX('Controle de reservas'!$L$14:$L$2013,BP94)="Programado","PROG",IF(INDEX('Controle de reservas'!$L$14:$L$2013,BP94)="Disponível no posto","DP","SEM SITUAÇÃO")))))))&amp;IF(INDEX('Controle de reservas'!$M$14:$M$2013,BP94)&lt;&gt;"",CHAR(10)&amp;INDEX('Controle de reservas'!$M$14:$M$2013,BP94),IF(OR(INDEX('Controle de reservas'!$L$14:$L$2013,BP94)="Em cobertura",INDEX('Controle de reservas'!$L$14:$L$2013,BP94)="Programado"),CHAR(10)&amp;"SEM LOCAL",""))&amp;IF(INDEX('Controle de reservas'!$N$14:$N$2013,BP94)&lt;&gt;"",CHAR(10)&amp;"Subst.: "&amp;INDEX('Controle de reservas'!$N$14:$N$2013,BP94),"")&amp;IF(AND(ISNUMBER(INDEX('Controle de reservas'!$I$14:$I$2013,BP94)),INDEX('Controle de reservas'!$I$14:$I$2013,BP94)&gt;0,INDEX('Controle de reservas'!$K$14:$K$2013,BP94)&gt;INDEX('Controle de reservas'!$I$14:$I$2013,BP94)),CHAR(10)&amp;"DIVERGÊNCIA DE DATAS","")&amp;IF(INDEX('Controle de reservas'!$P$14:$P$2013,BP94)&lt;&gt;"OK"," !",""))))</f>
      </c>
      <c r="AC94" s="15">
        <f ca="1">IF(OR($AQ94=0,AC$9="",AC$9&lt;$AS94,AND($AT94&lt;&gt;"",AC$9&gt;$AT94)),"",IF(BQ94=0,"—",IF(INDEX('Controle de reservas'!$P$14:$P$2013,BQ94)="DUPLICIDADE NO DIA","CONFLITO"&amp;IF(INDEX('Controle de reservas'!$M$14:$M$2013,BQ94)&lt;&gt;"",CHAR(10)&amp;INDEX('Controle de reservas'!$M$14:$M$2013,BQ94),"")&amp;IF(INDEX('Controle de reservas'!$N$14:$N$2013,BQ94)&lt;&gt;"",CHAR(10)&amp;"Subst.: "&amp;INDEX('Controle de reservas'!$N$14:$N$2013,BQ94),"")&amp;IF(AND(ISNUMBER(INDEX('Controle de reservas'!$I$14:$I$2013,BQ94)),INDEX('Controle de reservas'!$I$14:$I$2013,BQ94)&gt;0,INDEX('Controle de reservas'!$K$14:$K$2013,BQ94)&gt;INDEX('Controle de reservas'!$I$14:$I$2013,BQ94)),CHAR(10)&amp;"DIVERGÊNCIA DE DATAS",""),IF(INDEX('Controle de reservas'!$L$14:$L$2013,BQ94)="Em cobertura","COV",IF(INDEX('Controle de reservas'!$L$14:$L$2013,BQ94)="Disponível","DISP",IF(INDEX('Controle de reservas'!$L$14:$L$2013,BQ94)="Não utilizado","NU",IF(INDEX('Controle de reservas'!$L$14:$L$2013,BQ94)="Folga","F",IF(INDEX('Controle de reservas'!$L$14:$L$2013,BQ94)="Ocorrência","O",IF(INDEX('Controle de reservas'!$L$14:$L$2013,BQ94)="Programado","PROG",IF(INDEX('Controle de reservas'!$L$14:$L$2013,BQ94)="Disponível no posto","DP","SEM SITUAÇÃO")))))))&amp;IF(INDEX('Controle de reservas'!$M$14:$M$2013,BQ94)&lt;&gt;"",CHAR(10)&amp;INDEX('Controle de reservas'!$M$14:$M$2013,BQ94),IF(OR(INDEX('Controle de reservas'!$L$14:$L$2013,BQ94)="Em cobertura",INDEX('Controle de reservas'!$L$14:$L$2013,BQ94)="Programado"),CHAR(10)&amp;"SEM LOCAL",""))&amp;IF(INDEX('Controle de reservas'!$N$14:$N$2013,BQ94)&lt;&gt;"",CHAR(10)&amp;"Subst.: "&amp;INDEX('Controle de reservas'!$N$14:$N$2013,BQ94),"")&amp;IF(AND(ISNUMBER(INDEX('Controle de reservas'!$I$14:$I$2013,BQ94)),INDEX('Controle de reservas'!$I$14:$I$2013,BQ94)&gt;0,INDEX('Controle de reservas'!$K$14:$K$2013,BQ94)&gt;INDEX('Controle de reservas'!$I$14:$I$2013,BQ94)),CHAR(10)&amp;"DIVERGÊNCIA DE DATAS","")&amp;IF(INDEX('Controle de reservas'!$P$14:$P$2013,BQ94)&lt;&gt;"OK"," !",""))))</f>
      </c>
      <c r="AD94" s="15">
        <f ca="1">IF(OR($AQ94=0,AD$9="",AD$9&lt;$AS94,AND($AT94&lt;&gt;"",AD$9&gt;$AT94)),"",IF(BR94=0,"—",IF(INDEX('Controle de reservas'!$P$14:$P$2013,BR94)="DUPLICIDADE NO DIA","CONFLITO"&amp;IF(INDEX('Controle de reservas'!$M$14:$M$2013,BR94)&lt;&gt;"",CHAR(10)&amp;INDEX('Controle de reservas'!$M$14:$M$2013,BR94),"")&amp;IF(INDEX('Controle de reservas'!$N$14:$N$2013,BR94)&lt;&gt;"",CHAR(10)&amp;"Subst.: "&amp;INDEX('Controle de reservas'!$N$14:$N$2013,BR94),"")&amp;IF(AND(ISNUMBER(INDEX('Controle de reservas'!$I$14:$I$2013,BR94)),INDEX('Controle de reservas'!$I$14:$I$2013,BR94)&gt;0,INDEX('Controle de reservas'!$K$14:$K$2013,BR94)&gt;INDEX('Controle de reservas'!$I$14:$I$2013,BR94)),CHAR(10)&amp;"DIVERGÊNCIA DE DATAS",""),IF(INDEX('Controle de reservas'!$L$14:$L$2013,BR94)="Em cobertura","COV",IF(INDEX('Controle de reservas'!$L$14:$L$2013,BR94)="Disponível","DISP",IF(INDEX('Controle de reservas'!$L$14:$L$2013,BR94)="Não utilizado","NU",IF(INDEX('Controle de reservas'!$L$14:$L$2013,BR94)="Folga","F",IF(INDEX('Controle de reservas'!$L$14:$L$2013,BR94)="Ocorrência","O",IF(INDEX('Controle de reservas'!$L$14:$L$2013,BR94)="Programado","PROG",IF(INDEX('Controle de reservas'!$L$14:$L$2013,BR94)="Disponível no posto","DP","SEM SITUAÇÃO")))))))&amp;IF(INDEX('Controle de reservas'!$M$14:$M$2013,BR94)&lt;&gt;"",CHAR(10)&amp;INDEX('Controle de reservas'!$M$14:$M$2013,BR94),IF(OR(INDEX('Controle de reservas'!$L$14:$L$2013,BR94)="Em cobertura",INDEX('Controle de reservas'!$L$14:$L$2013,BR94)="Programado"),CHAR(10)&amp;"SEM LOCAL",""))&amp;IF(INDEX('Controle de reservas'!$N$14:$N$2013,BR94)&lt;&gt;"",CHAR(10)&amp;"Subst.: "&amp;INDEX('Controle de reservas'!$N$14:$N$2013,BR94),"")&amp;IF(AND(ISNUMBER(INDEX('Controle de reservas'!$I$14:$I$2013,BR94)),INDEX('Controle de reservas'!$I$14:$I$2013,BR94)&gt;0,INDEX('Controle de reservas'!$K$14:$K$2013,BR94)&gt;INDEX('Controle de reservas'!$I$14:$I$2013,BR94)),CHAR(10)&amp;"DIVERGÊNCIA DE DATAS","")&amp;IF(INDEX('Controle de reservas'!$P$14:$P$2013,BR94)&lt;&gt;"OK"," !",""))))</f>
      </c>
      <c r="AE94" s="15">
        <f ca="1">IF(OR($AQ94=0,AE$9="",AE$9&lt;$AS94,AND($AT94&lt;&gt;"",AE$9&gt;$AT94)),"",IF(BS94=0,"—",IF(INDEX('Controle de reservas'!$P$14:$P$2013,BS94)="DUPLICIDADE NO DIA","CONFLITO"&amp;IF(INDEX('Controle de reservas'!$M$14:$M$2013,BS94)&lt;&gt;"",CHAR(10)&amp;INDEX('Controle de reservas'!$M$14:$M$2013,BS94),"")&amp;IF(INDEX('Controle de reservas'!$N$14:$N$2013,BS94)&lt;&gt;"",CHAR(10)&amp;"Subst.: "&amp;INDEX('Controle de reservas'!$N$14:$N$2013,BS94),"")&amp;IF(AND(ISNUMBER(INDEX('Controle de reservas'!$I$14:$I$2013,BS94)),INDEX('Controle de reservas'!$I$14:$I$2013,BS94)&gt;0,INDEX('Controle de reservas'!$K$14:$K$2013,BS94)&gt;INDEX('Controle de reservas'!$I$14:$I$2013,BS94)),CHAR(10)&amp;"DIVERGÊNCIA DE DATAS",""),IF(INDEX('Controle de reservas'!$L$14:$L$2013,BS94)="Em cobertura","COV",IF(INDEX('Controle de reservas'!$L$14:$L$2013,BS94)="Disponível","DISP",IF(INDEX('Controle de reservas'!$L$14:$L$2013,BS94)="Não utilizado","NU",IF(INDEX('Controle de reservas'!$L$14:$L$2013,BS94)="Folga","F",IF(INDEX('Controle de reservas'!$L$14:$L$2013,BS94)="Ocorrência","O",IF(INDEX('Controle de reservas'!$L$14:$L$2013,BS94)="Programado","PROG",IF(INDEX('Controle de reservas'!$L$14:$L$2013,BS94)="Disponível no posto","DP","SEM SITUAÇÃO")))))))&amp;IF(INDEX('Controle de reservas'!$M$14:$M$2013,BS94)&lt;&gt;"",CHAR(10)&amp;INDEX('Controle de reservas'!$M$14:$M$2013,BS94),IF(OR(INDEX('Controle de reservas'!$L$14:$L$2013,BS94)="Em cobertura",INDEX('Controle de reservas'!$L$14:$L$2013,BS94)="Programado"),CHAR(10)&amp;"SEM LOCAL",""))&amp;IF(INDEX('Controle de reservas'!$N$14:$N$2013,BS94)&lt;&gt;"",CHAR(10)&amp;"Subst.: "&amp;INDEX('Controle de reservas'!$N$14:$N$2013,BS94),"")&amp;IF(AND(ISNUMBER(INDEX('Controle de reservas'!$I$14:$I$2013,BS94)),INDEX('Controle de reservas'!$I$14:$I$2013,BS94)&gt;0,INDEX('Controle de reservas'!$K$14:$K$2013,BS94)&gt;INDEX('Controle de reservas'!$I$14:$I$2013,BS94)),CHAR(10)&amp;"DIVERGÊNCIA DE DATAS","")&amp;IF(INDEX('Controle de reservas'!$P$14:$P$2013,BS94)&lt;&gt;"OK"," !",""))))</f>
      </c>
      <c r="AF94" s="15">
        <f ca="1">IF(OR($AQ94=0,AF$9="",AF$9&lt;$AS94,AND($AT94&lt;&gt;"",AF$9&gt;$AT94)),"",IF(BT94=0,"—",IF(INDEX('Controle de reservas'!$P$14:$P$2013,BT94)="DUPLICIDADE NO DIA","CONFLITO"&amp;IF(INDEX('Controle de reservas'!$M$14:$M$2013,BT94)&lt;&gt;"",CHAR(10)&amp;INDEX('Controle de reservas'!$M$14:$M$2013,BT94),"")&amp;IF(INDEX('Controle de reservas'!$N$14:$N$2013,BT94)&lt;&gt;"",CHAR(10)&amp;"Subst.: "&amp;INDEX('Controle de reservas'!$N$14:$N$2013,BT94),"")&amp;IF(AND(ISNUMBER(INDEX('Controle de reservas'!$I$14:$I$2013,BT94)),INDEX('Controle de reservas'!$I$14:$I$2013,BT94)&gt;0,INDEX('Controle de reservas'!$K$14:$K$2013,BT94)&gt;INDEX('Controle de reservas'!$I$14:$I$2013,BT94)),CHAR(10)&amp;"DIVERGÊNCIA DE DATAS",""),IF(INDEX('Controle de reservas'!$L$14:$L$2013,BT94)="Em cobertura","COV",IF(INDEX('Controle de reservas'!$L$14:$L$2013,BT94)="Disponível","DISP",IF(INDEX('Controle de reservas'!$L$14:$L$2013,BT94)="Não utilizado","NU",IF(INDEX('Controle de reservas'!$L$14:$L$2013,BT94)="Folga","F",IF(INDEX('Controle de reservas'!$L$14:$L$2013,BT94)="Ocorrência","O",IF(INDEX('Controle de reservas'!$L$14:$L$2013,BT94)="Programado","PROG",IF(INDEX('Controle de reservas'!$L$14:$L$2013,BT94)="Disponível no posto","DP","SEM SITUAÇÃO")))))))&amp;IF(INDEX('Controle de reservas'!$M$14:$M$2013,BT94)&lt;&gt;"",CHAR(10)&amp;INDEX('Controle de reservas'!$M$14:$M$2013,BT94),IF(OR(INDEX('Controle de reservas'!$L$14:$L$2013,BT94)="Em cobertura",INDEX('Controle de reservas'!$L$14:$L$2013,BT94)="Programado"),CHAR(10)&amp;"SEM LOCAL",""))&amp;IF(INDEX('Controle de reservas'!$N$14:$N$2013,BT94)&lt;&gt;"",CHAR(10)&amp;"Subst.: "&amp;INDEX('Controle de reservas'!$N$14:$N$2013,BT94),"")&amp;IF(AND(ISNUMBER(INDEX('Controle de reservas'!$I$14:$I$2013,BT94)),INDEX('Controle de reservas'!$I$14:$I$2013,BT94)&gt;0,INDEX('Controle de reservas'!$K$14:$K$2013,BT94)&gt;INDEX('Controle de reservas'!$I$14:$I$2013,BT94)),CHAR(10)&amp;"DIVERGÊNCIA DE DATAS","")&amp;IF(INDEX('Controle de reservas'!$P$14:$P$2013,BT94)&lt;&gt;"OK"," !",""))))</f>
      </c>
      <c r="AG94" s="15">
        <f ca="1">IF(OR($AQ94=0,AG$9="",AG$9&lt;$AS94,AND($AT94&lt;&gt;"",AG$9&gt;$AT94)),"",IF(BU94=0,"—",IF(INDEX('Controle de reservas'!$P$14:$P$2013,BU94)="DUPLICIDADE NO DIA","CONFLITO"&amp;IF(INDEX('Controle de reservas'!$M$14:$M$2013,BU94)&lt;&gt;"",CHAR(10)&amp;INDEX('Controle de reservas'!$M$14:$M$2013,BU94),"")&amp;IF(INDEX('Controle de reservas'!$N$14:$N$2013,BU94)&lt;&gt;"",CHAR(10)&amp;"Subst.: "&amp;INDEX('Controle de reservas'!$N$14:$N$2013,BU94),"")&amp;IF(AND(ISNUMBER(INDEX('Controle de reservas'!$I$14:$I$2013,BU94)),INDEX('Controle de reservas'!$I$14:$I$2013,BU94)&gt;0,INDEX('Controle de reservas'!$K$14:$K$2013,BU94)&gt;INDEX('Controle de reservas'!$I$14:$I$2013,BU94)),CHAR(10)&amp;"DIVERGÊNCIA DE DATAS",""),IF(INDEX('Controle de reservas'!$L$14:$L$2013,BU94)="Em cobertura","COV",IF(INDEX('Controle de reservas'!$L$14:$L$2013,BU94)="Disponível","DISP",IF(INDEX('Controle de reservas'!$L$14:$L$2013,BU94)="Não utilizado","NU",IF(INDEX('Controle de reservas'!$L$14:$L$2013,BU94)="Folga","F",IF(INDEX('Controle de reservas'!$L$14:$L$2013,BU94)="Ocorrência","O",IF(INDEX('Controle de reservas'!$L$14:$L$2013,BU94)="Programado","PROG",IF(INDEX('Controle de reservas'!$L$14:$L$2013,BU94)="Disponível no posto","DP","SEM SITUAÇÃO")))))))&amp;IF(INDEX('Controle de reservas'!$M$14:$M$2013,BU94)&lt;&gt;"",CHAR(10)&amp;INDEX('Controle de reservas'!$M$14:$M$2013,BU94),IF(OR(INDEX('Controle de reservas'!$L$14:$L$2013,BU94)="Em cobertura",INDEX('Controle de reservas'!$L$14:$L$2013,BU94)="Programado"),CHAR(10)&amp;"SEM LOCAL",""))&amp;IF(INDEX('Controle de reservas'!$N$14:$N$2013,BU94)&lt;&gt;"",CHAR(10)&amp;"Subst.: "&amp;INDEX('Controle de reservas'!$N$14:$N$2013,BU94),"")&amp;IF(AND(ISNUMBER(INDEX('Controle de reservas'!$I$14:$I$2013,BU94)),INDEX('Controle de reservas'!$I$14:$I$2013,BU94)&gt;0,INDEX('Controle de reservas'!$K$14:$K$2013,BU94)&gt;INDEX('Controle de reservas'!$I$14:$I$2013,BU94)),CHAR(10)&amp;"DIVERGÊNCIA DE DATAS","")&amp;IF(INDEX('Controle de reservas'!$P$14:$P$2013,BU94)&lt;&gt;"OK"," !",""))))</f>
      </c>
      <c r="AH94" s="15">
        <f ca="1">IF(OR($AQ94=0,AH$9="",AH$9&lt;$AS94,AND($AT94&lt;&gt;"",AH$9&gt;$AT94)),"",IF(BV94=0,"—",IF(INDEX('Controle de reservas'!$P$14:$P$2013,BV94)="DUPLICIDADE NO DIA","CONFLITO"&amp;IF(INDEX('Controle de reservas'!$M$14:$M$2013,BV94)&lt;&gt;"",CHAR(10)&amp;INDEX('Controle de reservas'!$M$14:$M$2013,BV94),"")&amp;IF(INDEX('Controle de reservas'!$N$14:$N$2013,BV94)&lt;&gt;"",CHAR(10)&amp;"Subst.: "&amp;INDEX('Controle de reservas'!$N$14:$N$2013,BV94),"")&amp;IF(AND(ISNUMBER(INDEX('Controle de reservas'!$I$14:$I$2013,BV94)),INDEX('Controle de reservas'!$I$14:$I$2013,BV94)&gt;0,INDEX('Controle de reservas'!$K$14:$K$2013,BV94)&gt;INDEX('Controle de reservas'!$I$14:$I$2013,BV94)),CHAR(10)&amp;"DIVERGÊNCIA DE DATAS",""),IF(INDEX('Controle de reservas'!$L$14:$L$2013,BV94)="Em cobertura","COV",IF(INDEX('Controle de reservas'!$L$14:$L$2013,BV94)="Disponível","DISP",IF(INDEX('Controle de reservas'!$L$14:$L$2013,BV94)="Não utilizado","NU",IF(INDEX('Controle de reservas'!$L$14:$L$2013,BV94)="Folga","F",IF(INDEX('Controle de reservas'!$L$14:$L$2013,BV94)="Ocorrência","O",IF(INDEX('Controle de reservas'!$L$14:$L$2013,BV94)="Programado","PROG",IF(INDEX('Controle de reservas'!$L$14:$L$2013,BV94)="Disponível no posto","DP","SEM SITUAÇÃO")))))))&amp;IF(INDEX('Controle de reservas'!$M$14:$M$2013,BV94)&lt;&gt;"",CHAR(10)&amp;INDEX('Controle de reservas'!$M$14:$M$2013,BV94),IF(OR(INDEX('Controle de reservas'!$L$14:$L$2013,BV94)="Em cobertura",INDEX('Controle de reservas'!$L$14:$L$2013,BV94)="Programado"),CHAR(10)&amp;"SEM LOCAL",""))&amp;IF(INDEX('Controle de reservas'!$N$14:$N$2013,BV94)&lt;&gt;"",CHAR(10)&amp;"Subst.: "&amp;INDEX('Controle de reservas'!$N$14:$N$2013,BV94),"")&amp;IF(AND(ISNUMBER(INDEX('Controle de reservas'!$I$14:$I$2013,BV94)),INDEX('Controle de reservas'!$I$14:$I$2013,BV94)&gt;0,INDEX('Controle de reservas'!$K$14:$K$2013,BV94)&gt;INDEX('Controle de reservas'!$I$14:$I$2013,BV94)),CHAR(10)&amp;"DIVERGÊNCIA DE DATAS","")&amp;IF(INDEX('Controle de reservas'!$P$14:$P$2013,BV94)&lt;&gt;"OK"," !",""))))</f>
      </c>
      <c r="AI94" s="15">
        <f ca="1">IF(OR($AQ94=0,AI$9="",AI$9&lt;$AS94,AND($AT94&lt;&gt;"",AI$9&gt;$AT94)),"",IF(BW94=0,"—",IF(INDEX('Controle de reservas'!$P$14:$P$2013,BW94)="DUPLICIDADE NO DIA","CONFLITO"&amp;IF(INDEX('Controle de reservas'!$M$14:$M$2013,BW94)&lt;&gt;"",CHAR(10)&amp;INDEX('Controle de reservas'!$M$14:$M$2013,BW94),"")&amp;IF(INDEX('Controle de reservas'!$N$14:$N$2013,BW94)&lt;&gt;"",CHAR(10)&amp;"Subst.: "&amp;INDEX('Controle de reservas'!$N$14:$N$2013,BW94),"")&amp;IF(AND(ISNUMBER(INDEX('Controle de reservas'!$I$14:$I$2013,BW94)),INDEX('Controle de reservas'!$I$14:$I$2013,BW94)&gt;0,INDEX('Controle de reservas'!$K$14:$K$2013,BW94)&gt;INDEX('Controle de reservas'!$I$14:$I$2013,BW94)),CHAR(10)&amp;"DIVERGÊNCIA DE DATAS",""),IF(INDEX('Controle de reservas'!$L$14:$L$2013,BW94)="Em cobertura","COV",IF(INDEX('Controle de reservas'!$L$14:$L$2013,BW94)="Disponível","DISP",IF(INDEX('Controle de reservas'!$L$14:$L$2013,BW94)="Não utilizado","NU",IF(INDEX('Controle de reservas'!$L$14:$L$2013,BW94)="Folga","F",IF(INDEX('Controle de reservas'!$L$14:$L$2013,BW94)="Ocorrência","O",IF(INDEX('Controle de reservas'!$L$14:$L$2013,BW94)="Programado","PROG",IF(INDEX('Controle de reservas'!$L$14:$L$2013,BW94)="Disponível no posto","DP","SEM SITUAÇÃO")))))))&amp;IF(INDEX('Controle de reservas'!$M$14:$M$2013,BW94)&lt;&gt;"",CHAR(10)&amp;INDEX('Controle de reservas'!$M$14:$M$2013,BW94),IF(OR(INDEX('Controle de reservas'!$L$14:$L$2013,BW94)="Em cobertura",INDEX('Controle de reservas'!$L$14:$L$2013,BW94)="Programado"),CHAR(10)&amp;"SEM LOCAL",""))&amp;IF(INDEX('Controle de reservas'!$N$14:$N$2013,BW94)&lt;&gt;"",CHAR(10)&amp;"Subst.: "&amp;INDEX('Controle de reservas'!$N$14:$N$2013,BW94),"")&amp;IF(AND(ISNUMBER(INDEX('Controle de reservas'!$I$14:$I$2013,BW94)),INDEX('Controle de reservas'!$I$14:$I$2013,BW94)&gt;0,INDEX('Controle de reservas'!$K$14:$K$2013,BW94)&gt;INDEX('Controle de reservas'!$I$14:$I$2013,BW94)),CHAR(10)&amp;"DIVERGÊNCIA DE DATAS","")&amp;IF(INDEX('Controle de reservas'!$P$14:$P$2013,BW94)&lt;&gt;"OK"," !",""))))</f>
      </c>
      <c r="AJ94" s="15">
        <f ca="1">IF(OR($AQ94=0,AJ$9="",AJ$9&lt;$AS94,AND($AT94&lt;&gt;"",AJ$9&gt;$AT94)),"",IF(BX94=0,"—",IF(INDEX('Controle de reservas'!$P$14:$P$2013,BX94)="DUPLICIDADE NO DIA","CONFLITO"&amp;IF(INDEX('Controle de reservas'!$M$14:$M$2013,BX94)&lt;&gt;"",CHAR(10)&amp;INDEX('Controle de reservas'!$M$14:$M$2013,BX94),"")&amp;IF(INDEX('Controle de reservas'!$N$14:$N$2013,BX94)&lt;&gt;"",CHAR(10)&amp;"Subst.: "&amp;INDEX('Controle de reservas'!$N$14:$N$2013,BX94),"")&amp;IF(AND(ISNUMBER(INDEX('Controle de reservas'!$I$14:$I$2013,BX94)),INDEX('Controle de reservas'!$I$14:$I$2013,BX94)&gt;0,INDEX('Controle de reservas'!$K$14:$K$2013,BX94)&gt;INDEX('Controle de reservas'!$I$14:$I$2013,BX94)),CHAR(10)&amp;"DIVERGÊNCIA DE DATAS",""),IF(INDEX('Controle de reservas'!$L$14:$L$2013,BX94)="Em cobertura","COV",IF(INDEX('Controle de reservas'!$L$14:$L$2013,BX94)="Disponível","DISP",IF(INDEX('Controle de reservas'!$L$14:$L$2013,BX94)="Não utilizado","NU",IF(INDEX('Controle de reservas'!$L$14:$L$2013,BX94)="Folga","F",IF(INDEX('Controle de reservas'!$L$14:$L$2013,BX94)="Ocorrência","O",IF(INDEX('Controle de reservas'!$L$14:$L$2013,BX94)="Programado","PROG",IF(INDEX('Controle de reservas'!$L$14:$L$2013,BX94)="Disponível no posto","DP","SEM SITUAÇÃO")))))))&amp;IF(INDEX('Controle de reservas'!$M$14:$M$2013,BX94)&lt;&gt;"",CHAR(10)&amp;INDEX('Controle de reservas'!$M$14:$M$2013,BX94),IF(OR(INDEX('Controle de reservas'!$L$14:$L$2013,BX94)="Em cobertura",INDEX('Controle de reservas'!$L$14:$L$2013,BX94)="Programado"),CHAR(10)&amp;"SEM LOCAL",""))&amp;IF(INDEX('Controle de reservas'!$N$14:$N$2013,BX94)&lt;&gt;"",CHAR(10)&amp;"Subst.: "&amp;INDEX('Controle de reservas'!$N$14:$N$2013,BX94),"")&amp;IF(AND(ISNUMBER(INDEX('Controle de reservas'!$I$14:$I$2013,BX94)),INDEX('Controle de reservas'!$I$14:$I$2013,BX94)&gt;0,INDEX('Controle de reservas'!$K$14:$K$2013,BX94)&gt;INDEX('Controle de reservas'!$I$14:$I$2013,BX94)),CHAR(10)&amp;"DIVERGÊNCIA DE DATAS","")&amp;IF(INDEX('Controle de reservas'!$P$14:$P$2013,BX94)&lt;&gt;"OK"," !",""))))</f>
      </c>
      <c r="AK94" s="15">
        <f ca="1">IF(OR($AQ94=0,AK$9="",AK$9&lt;$AS94,AND($AT94&lt;&gt;"",AK$9&gt;$AT94)),"",IF(BY94=0,"—",IF(INDEX('Controle de reservas'!$P$14:$P$2013,BY94)="DUPLICIDADE NO DIA","CONFLITO"&amp;IF(INDEX('Controle de reservas'!$M$14:$M$2013,BY94)&lt;&gt;"",CHAR(10)&amp;INDEX('Controle de reservas'!$M$14:$M$2013,BY94),"")&amp;IF(INDEX('Controle de reservas'!$N$14:$N$2013,BY94)&lt;&gt;"",CHAR(10)&amp;"Subst.: "&amp;INDEX('Controle de reservas'!$N$14:$N$2013,BY94),"")&amp;IF(AND(ISNUMBER(INDEX('Controle de reservas'!$I$14:$I$2013,BY94)),INDEX('Controle de reservas'!$I$14:$I$2013,BY94)&gt;0,INDEX('Controle de reservas'!$K$14:$K$2013,BY94)&gt;INDEX('Controle de reservas'!$I$14:$I$2013,BY94)),CHAR(10)&amp;"DIVERGÊNCIA DE DATAS",""),IF(INDEX('Controle de reservas'!$L$14:$L$2013,BY94)="Em cobertura","COV",IF(INDEX('Controle de reservas'!$L$14:$L$2013,BY94)="Disponível","DISP",IF(INDEX('Controle de reservas'!$L$14:$L$2013,BY94)="Não utilizado","NU",IF(INDEX('Controle de reservas'!$L$14:$L$2013,BY94)="Folga","F",IF(INDEX('Controle de reservas'!$L$14:$L$2013,BY94)="Ocorrência","O",IF(INDEX('Controle de reservas'!$L$14:$L$2013,BY94)="Programado","PROG",IF(INDEX('Controle de reservas'!$L$14:$L$2013,BY94)="Disponível no posto","DP","SEM SITUAÇÃO")))))))&amp;IF(INDEX('Controle de reservas'!$M$14:$M$2013,BY94)&lt;&gt;"",CHAR(10)&amp;INDEX('Controle de reservas'!$M$14:$M$2013,BY94),IF(OR(INDEX('Controle de reservas'!$L$14:$L$2013,BY94)="Em cobertura",INDEX('Controle de reservas'!$L$14:$L$2013,BY94)="Programado"),CHAR(10)&amp;"SEM LOCAL",""))&amp;IF(INDEX('Controle de reservas'!$N$14:$N$2013,BY94)&lt;&gt;"",CHAR(10)&amp;"Subst.: "&amp;INDEX('Controle de reservas'!$N$14:$N$2013,BY94),"")&amp;IF(AND(ISNUMBER(INDEX('Controle de reservas'!$I$14:$I$2013,BY94)),INDEX('Controle de reservas'!$I$14:$I$2013,BY94)&gt;0,INDEX('Controle de reservas'!$K$14:$K$2013,BY94)&gt;INDEX('Controle de reservas'!$I$14:$I$2013,BY94)),CHAR(10)&amp;"DIVERGÊNCIA DE DATAS","")&amp;IF(INDEX('Controle de reservas'!$P$14:$P$2013,BY94)&lt;&gt;"OK"," !",""))))</f>
      </c>
      <c r="AL94" s="14">
        <f t="shared" ca="1" si="5"/>
      </c>
      <c r="AM94" s="14">
        <f t="shared" ca="1" si="6"/>
      </c>
      <c r="AN94" s="14">
        <f t="shared" ca="1" si="7"/>
      </c>
      <c r="AO94" s="14">
        <f t="shared" ca="1" si="8"/>
      </c>
      <c r="AP94" s="14">
        <f ca="1">IF($AQ94=0,"",INDEX('Controle de reservas'!$O$14:$O$2013,$AQ94))</f>
      </c>
      <c r="AQ94">
        <f ca="1">IFERROR(MATCH(ROW()-9,'Controle de reservas'!$S$14:$S$2013,0),0)</f>
      </c>
      <c r="AR94">
        <f ca="1">IF($AQ94=0,"",INDEX('Controle de reservas'!$Q$14:$Q$2013,$AQ94))</f>
      </c>
      <c r="AS94">
        <f ca="1">IF($AQ94=0,"",INDEX('Controle de reservas'!$H$14:$H$2013,$AQ94))</f>
      </c>
      <c r="AT94">
        <f ca="1">IF($AQ94=0,"",IF(INDEX('Controle de reservas'!$J$14:$J$2013,$AQ94)=0,"",INDEX('Controle de reservas'!$J$14:$J$2013,$AQ94)))</f>
      </c>
      <c r="AU94">
        <f ca="1">IF(OR($AQ94=0,G$9=""),0,IFERROR(MATCH($AR94&amp;"|"&amp;TEXT(G$9,"yyyymmdd"),'Controle de reservas'!$T$14:$T$2013,0),0))</f>
      </c>
      <c r="AV94">
        <f ca="1">IF(OR($AQ94=0,H$9=""),0,IFERROR(MATCH($AR94&amp;"|"&amp;TEXT(H$9,"yyyymmdd"),'Controle de reservas'!$T$14:$T$2013,0),0))</f>
      </c>
      <c r="AW94">
        <f ca="1">IF(OR($AQ94=0,I$9=""),0,IFERROR(MATCH($AR94&amp;"|"&amp;TEXT(I$9,"yyyymmdd"),'Controle de reservas'!$T$14:$T$2013,0),0))</f>
      </c>
      <c r="AX94">
        <f ca="1">IF(OR($AQ94=0,J$9=""),0,IFERROR(MATCH($AR94&amp;"|"&amp;TEXT(J$9,"yyyymmdd"),'Controle de reservas'!$T$14:$T$2013,0),0))</f>
      </c>
      <c r="AY94">
        <f ca="1">IF(OR($AQ94=0,K$9=""),0,IFERROR(MATCH($AR94&amp;"|"&amp;TEXT(K$9,"yyyymmdd"),'Controle de reservas'!$T$14:$T$2013,0),0))</f>
      </c>
      <c r="AZ94">
        <f ca="1">IF(OR($AQ94=0,L$9=""),0,IFERROR(MATCH($AR94&amp;"|"&amp;TEXT(L$9,"yyyymmdd"),'Controle de reservas'!$T$14:$T$2013,0),0))</f>
      </c>
      <c r="BA94">
        <f ca="1">IF(OR($AQ94=0,M$9=""),0,IFERROR(MATCH($AR94&amp;"|"&amp;TEXT(M$9,"yyyymmdd"),'Controle de reservas'!$T$14:$T$2013,0),0))</f>
      </c>
      <c r="BB94">
        <f ca="1">IF(OR($AQ94=0,N$9=""),0,IFERROR(MATCH($AR94&amp;"|"&amp;TEXT(N$9,"yyyymmdd"),'Controle de reservas'!$T$14:$T$2013,0),0))</f>
      </c>
      <c r="BC94">
        <f ca="1">IF(OR($AQ94=0,O$9=""),0,IFERROR(MATCH($AR94&amp;"|"&amp;TEXT(O$9,"yyyymmdd"),'Controle de reservas'!$T$14:$T$2013,0),0))</f>
      </c>
      <c r="BD94">
        <f ca="1">IF(OR($AQ94=0,P$9=""),0,IFERROR(MATCH($AR94&amp;"|"&amp;TEXT(P$9,"yyyymmdd"),'Controle de reservas'!$T$14:$T$2013,0),0))</f>
      </c>
      <c r="BE94">
        <f ca="1">IF(OR($AQ94=0,Q$9=""),0,IFERROR(MATCH($AR94&amp;"|"&amp;TEXT(Q$9,"yyyymmdd"),'Controle de reservas'!$T$14:$T$2013,0),0))</f>
      </c>
      <c r="BF94">
        <f ca="1">IF(OR($AQ94=0,R$9=""),0,IFERROR(MATCH($AR94&amp;"|"&amp;TEXT(R$9,"yyyymmdd"),'Controle de reservas'!$T$14:$T$2013,0),0))</f>
      </c>
      <c r="BG94">
        <f ca="1">IF(OR($AQ94=0,S$9=""),0,IFERROR(MATCH($AR94&amp;"|"&amp;TEXT(S$9,"yyyymmdd"),'Controle de reservas'!$T$14:$T$2013,0),0))</f>
      </c>
      <c r="BH94">
        <f ca="1">IF(OR($AQ94=0,T$9=""),0,IFERROR(MATCH($AR94&amp;"|"&amp;TEXT(T$9,"yyyymmdd"),'Controle de reservas'!$T$14:$T$2013,0),0))</f>
      </c>
      <c r="BI94">
        <f ca="1">IF(OR($AQ94=0,U$9=""),0,IFERROR(MATCH($AR94&amp;"|"&amp;TEXT(U$9,"yyyymmdd"),'Controle de reservas'!$T$14:$T$2013,0),0))</f>
      </c>
      <c r="BJ94">
        <f ca="1">IF(OR($AQ94=0,V$9=""),0,IFERROR(MATCH($AR94&amp;"|"&amp;TEXT(V$9,"yyyymmdd"),'Controle de reservas'!$T$14:$T$2013,0),0))</f>
      </c>
      <c r="BK94">
        <f ca="1">IF(OR($AQ94=0,W$9=""),0,IFERROR(MATCH($AR94&amp;"|"&amp;TEXT(W$9,"yyyymmdd"),'Controle de reservas'!$T$14:$T$2013,0),0))</f>
      </c>
      <c r="BL94">
        <f ca="1">IF(OR($AQ94=0,X$9=""),0,IFERROR(MATCH($AR94&amp;"|"&amp;TEXT(X$9,"yyyymmdd"),'Controle de reservas'!$T$14:$T$2013,0),0))</f>
      </c>
      <c r="BM94">
        <f ca="1">IF(OR($AQ94=0,Y$9=""),0,IFERROR(MATCH($AR94&amp;"|"&amp;TEXT(Y$9,"yyyymmdd"),'Controle de reservas'!$T$14:$T$2013,0),0))</f>
      </c>
      <c r="BN94">
        <f ca="1">IF(OR($AQ94=0,Z$9=""),0,IFERROR(MATCH($AR94&amp;"|"&amp;TEXT(Z$9,"yyyymmdd"),'Controle de reservas'!$T$14:$T$2013,0),0))</f>
      </c>
      <c r="BO94">
        <f ca="1">IF(OR($AQ94=0,AA$9=""),0,IFERROR(MATCH($AR94&amp;"|"&amp;TEXT(AA$9,"yyyymmdd"),'Controle de reservas'!$T$14:$T$2013,0),0))</f>
      </c>
      <c r="BP94">
        <f ca="1">IF(OR($AQ94=0,AB$9=""),0,IFERROR(MATCH($AR94&amp;"|"&amp;TEXT(AB$9,"yyyymmdd"),'Controle de reservas'!$T$14:$T$2013,0),0))</f>
      </c>
      <c r="BQ94">
        <f ca="1">IF(OR($AQ94=0,AC$9=""),0,IFERROR(MATCH($AR94&amp;"|"&amp;TEXT(AC$9,"yyyymmdd"),'Controle de reservas'!$T$14:$T$2013,0),0))</f>
      </c>
      <c r="BR94">
        <f ca="1">IF(OR($AQ94=0,AD$9=""),0,IFERROR(MATCH($AR94&amp;"|"&amp;TEXT(AD$9,"yyyymmdd"),'Controle de reservas'!$T$14:$T$2013,0),0))</f>
      </c>
      <c r="BS94">
        <f ca="1">IF(OR($AQ94=0,AE$9=""),0,IFERROR(MATCH($AR94&amp;"|"&amp;TEXT(AE$9,"yyyymmdd"),'Controle de reservas'!$T$14:$T$2013,0),0))</f>
      </c>
      <c r="BT94">
        <f ca="1">IF(OR($AQ94=0,AF$9=""),0,IFERROR(MATCH($AR94&amp;"|"&amp;TEXT(AF$9,"yyyymmdd"),'Controle de reservas'!$T$14:$T$2013,0),0))</f>
      </c>
      <c r="BU94">
        <f ca="1">IF(OR($AQ94=0,AG$9=""),0,IFERROR(MATCH($AR94&amp;"|"&amp;TEXT(AG$9,"yyyymmdd"),'Controle de reservas'!$T$14:$T$2013,0),0))</f>
      </c>
      <c r="BV94">
        <f ca="1">IF(OR($AQ94=0,AH$9=""),0,IFERROR(MATCH($AR94&amp;"|"&amp;TEXT(AH$9,"yyyymmdd"),'Controle de reservas'!$T$14:$T$2013,0),0))</f>
      </c>
      <c r="BW94">
        <f ca="1">IF(OR($AQ94=0,AI$9=""),0,IFERROR(MATCH($AR94&amp;"|"&amp;TEXT(AI$9,"yyyymmdd"),'Controle de reservas'!$T$14:$T$2013,0),0))</f>
      </c>
      <c r="BX94">
        <f ca="1">IF(OR($AQ94=0,AJ$9=""),0,IFERROR(MATCH($AR94&amp;"|"&amp;TEXT(AJ$9,"yyyymmdd"),'Controle de reservas'!$T$14:$T$2013,0),0))</f>
      </c>
      <c r="BY94">
        <f ca="1">IF(OR($AQ94=0,AK$9=""),0,IFERROR(MATCH($AR94&amp;"|"&amp;TEXT(AK$9,"yyyymmdd"),'Controle de reservas'!$T$14:$T$2013,0),0))</f>
      </c>
    </row>
    <row r="95" spans="1:77" ht="105" customHeight="1" x14ac:dyDescent="0.25">
      <c r="A95" s="16">
        <f ca="1">IF($AQ95=0,"",INDEX('Controle de reservas'!$A$14:$A$2013,$AQ95))</f>
      </c>
      <c r="B95" s="16">
        <f ca="1">IF($AQ95=0,"",INDEX('Controle de reservas'!$B$14:$B$2013,$AQ95))</f>
      </c>
      <c r="C95" s="16">
        <f ca="1">IF($AQ95=0,"",INDEX('Controle de reservas'!$C$14:$C$2013,$AQ95))</f>
      </c>
      <c r="D95" s="16">
        <f ca="1">IF($AQ95=0,"",INDEX('Controle de reservas'!$D$14:$D$2013,$AQ95))</f>
      </c>
      <c r="E95" s="16">
        <f ca="1">IF($AQ95=0,"",INDEX('Controle de reservas'!$E$14:$E$2013,$AQ95))</f>
      </c>
      <c r="F95" s="16">
        <f ca="1">IF($AQ95=0,"",INDEX('Controle de reservas'!$F$14:$F$2013,$AQ95))</f>
      </c>
      <c r="G95" s="17">
        <f ca="1">IF(OR($AQ95=0,G$9="",G$9&lt;$AS95,AND($AT95&lt;&gt;"",G$9&gt;$AT95)),"",IF(AU95=0,"—",IF(INDEX('Controle de reservas'!$P$14:$P$2013,AU95)="DUPLICIDADE NO DIA","CONFLITO"&amp;IF(INDEX('Controle de reservas'!$M$14:$M$2013,AU95)&lt;&gt;"",CHAR(10)&amp;INDEX('Controle de reservas'!$M$14:$M$2013,AU95),"")&amp;IF(INDEX('Controle de reservas'!$N$14:$N$2013,AU95)&lt;&gt;"",CHAR(10)&amp;"Subst.: "&amp;INDEX('Controle de reservas'!$N$14:$N$2013,AU95),"")&amp;IF(AND(ISNUMBER(INDEX('Controle de reservas'!$I$14:$I$2013,AU95)),INDEX('Controle de reservas'!$I$14:$I$2013,AU95)&gt;0,INDEX('Controle de reservas'!$K$14:$K$2013,AU95)&gt;INDEX('Controle de reservas'!$I$14:$I$2013,AU95)),CHAR(10)&amp;"DIVERGÊNCIA DE DATAS",""),IF(INDEX('Controle de reservas'!$L$14:$L$2013,AU95)="Em cobertura","COV",IF(INDEX('Controle de reservas'!$L$14:$L$2013,AU95)="Disponível","DISP",IF(INDEX('Controle de reservas'!$L$14:$L$2013,AU95)="Não utilizado","NU",IF(INDEX('Controle de reservas'!$L$14:$L$2013,AU95)="Folga","F",IF(INDEX('Controle de reservas'!$L$14:$L$2013,AU95)="Ocorrência","O",IF(INDEX('Controle de reservas'!$L$14:$L$2013,AU95)="Programado","PROG",IF(INDEX('Controle de reservas'!$L$14:$L$2013,AU95)="Disponível no posto","DP","SEM SITUAÇÃO")))))))&amp;IF(INDEX('Controle de reservas'!$M$14:$M$2013,AU95)&lt;&gt;"",CHAR(10)&amp;INDEX('Controle de reservas'!$M$14:$M$2013,AU95),IF(OR(INDEX('Controle de reservas'!$L$14:$L$2013,AU95)="Em cobertura",INDEX('Controle de reservas'!$L$14:$L$2013,AU95)="Programado"),CHAR(10)&amp;"SEM LOCAL",""))&amp;IF(INDEX('Controle de reservas'!$N$14:$N$2013,AU95)&lt;&gt;"",CHAR(10)&amp;"Subst.: "&amp;INDEX('Controle de reservas'!$N$14:$N$2013,AU95),"")&amp;IF(AND(ISNUMBER(INDEX('Controle de reservas'!$I$14:$I$2013,AU95)),INDEX('Controle de reservas'!$I$14:$I$2013,AU95)&gt;0,INDEX('Controle de reservas'!$K$14:$K$2013,AU95)&gt;INDEX('Controle de reservas'!$I$14:$I$2013,AU95)),CHAR(10)&amp;"DIVERGÊNCIA DE DATAS","")&amp;IF(INDEX('Controle de reservas'!$P$14:$P$2013,AU95)&lt;&gt;"OK"," !",""))))</f>
      </c>
      <c r="H95" s="17">
        <f ca="1">IF(OR($AQ95=0,H$9="",H$9&lt;$AS95,AND($AT95&lt;&gt;"",H$9&gt;$AT95)),"",IF(AV95=0,"—",IF(INDEX('Controle de reservas'!$P$14:$P$2013,AV95)="DUPLICIDADE NO DIA","CONFLITO"&amp;IF(INDEX('Controle de reservas'!$M$14:$M$2013,AV95)&lt;&gt;"",CHAR(10)&amp;INDEX('Controle de reservas'!$M$14:$M$2013,AV95),"")&amp;IF(INDEX('Controle de reservas'!$N$14:$N$2013,AV95)&lt;&gt;"",CHAR(10)&amp;"Subst.: "&amp;INDEX('Controle de reservas'!$N$14:$N$2013,AV95),"")&amp;IF(AND(ISNUMBER(INDEX('Controle de reservas'!$I$14:$I$2013,AV95)),INDEX('Controle de reservas'!$I$14:$I$2013,AV95)&gt;0,INDEX('Controle de reservas'!$K$14:$K$2013,AV95)&gt;INDEX('Controle de reservas'!$I$14:$I$2013,AV95)),CHAR(10)&amp;"DIVERGÊNCIA DE DATAS",""),IF(INDEX('Controle de reservas'!$L$14:$L$2013,AV95)="Em cobertura","COV",IF(INDEX('Controle de reservas'!$L$14:$L$2013,AV95)="Disponível","DISP",IF(INDEX('Controle de reservas'!$L$14:$L$2013,AV95)="Não utilizado","NU",IF(INDEX('Controle de reservas'!$L$14:$L$2013,AV95)="Folga","F",IF(INDEX('Controle de reservas'!$L$14:$L$2013,AV95)="Ocorrência","O",IF(INDEX('Controle de reservas'!$L$14:$L$2013,AV95)="Programado","PROG",IF(INDEX('Controle de reservas'!$L$14:$L$2013,AV95)="Disponível no posto","DP","SEM SITUAÇÃO")))))))&amp;IF(INDEX('Controle de reservas'!$M$14:$M$2013,AV95)&lt;&gt;"",CHAR(10)&amp;INDEX('Controle de reservas'!$M$14:$M$2013,AV95),IF(OR(INDEX('Controle de reservas'!$L$14:$L$2013,AV95)="Em cobertura",INDEX('Controle de reservas'!$L$14:$L$2013,AV95)="Programado"),CHAR(10)&amp;"SEM LOCAL",""))&amp;IF(INDEX('Controle de reservas'!$N$14:$N$2013,AV95)&lt;&gt;"",CHAR(10)&amp;"Subst.: "&amp;INDEX('Controle de reservas'!$N$14:$N$2013,AV95),"")&amp;IF(AND(ISNUMBER(INDEX('Controle de reservas'!$I$14:$I$2013,AV95)),INDEX('Controle de reservas'!$I$14:$I$2013,AV95)&gt;0,INDEX('Controle de reservas'!$K$14:$K$2013,AV95)&gt;INDEX('Controle de reservas'!$I$14:$I$2013,AV95)),CHAR(10)&amp;"DIVERGÊNCIA DE DATAS","")&amp;IF(INDEX('Controle de reservas'!$P$14:$P$2013,AV95)&lt;&gt;"OK"," !",""))))</f>
      </c>
      <c r="I95" s="17">
        <f ca="1">IF(OR($AQ95=0,I$9="",I$9&lt;$AS95,AND($AT95&lt;&gt;"",I$9&gt;$AT95)),"",IF(AW95=0,"—",IF(INDEX('Controle de reservas'!$P$14:$P$2013,AW95)="DUPLICIDADE NO DIA","CONFLITO"&amp;IF(INDEX('Controle de reservas'!$M$14:$M$2013,AW95)&lt;&gt;"",CHAR(10)&amp;INDEX('Controle de reservas'!$M$14:$M$2013,AW95),"")&amp;IF(INDEX('Controle de reservas'!$N$14:$N$2013,AW95)&lt;&gt;"",CHAR(10)&amp;"Subst.: "&amp;INDEX('Controle de reservas'!$N$14:$N$2013,AW95),"")&amp;IF(AND(ISNUMBER(INDEX('Controle de reservas'!$I$14:$I$2013,AW95)),INDEX('Controle de reservas'!$I$14:$I$2013,AW95)&gt;0,INDEX('Controle de reservas'!$K$14:$K$2013,AW95)&gt;INDEX('Controle de reservas'!$I$14:$I$2013,AW95)),CHAR(10)&amp;"DIVERGÊNCIA DE DATAS",""),IF(INDEX('Controle de reservas'!$L$14:$L$2013,AW95)="Em cobertura","COV",IF(INDEX('Controle de reservas'!$L$14:$L$2013,AW95)="Disponível","DISP",IF(INDEX('Controle de reservas'!$L$14:$L$2013,AW95)="Não utilizado","NU",IF(INDEX('Controle de reservas'!$L$14:$L$2013,AW95)="Folga","F",IF(INDEX('Controle de reservas'!$L$14:$L$2013,AW95)="Ocorrência","O",IF(INDEX('Controle de reservas'!$L$14:$L$2013,AW95)="Programado","PROG",IF(INDEX('Controle de reservas'!$L$14:$L$2013,AW95)="Disponível no posto","DP","SEM SITUAÇÃO")))))))&amp;IF(INDEX('Controle de reservas'!$M$14:$M$2013,AW95)&lt;&gt;"",CHAR(10)&amp;INDEX('Controle de reservas'!$M$14:$M$2013,AW95),IF(OR(INDEX('Controle de reservas'!$L$14:$L$2013,AW95)="Em cobertura",INDEX('Controle de reservas'!$L$14:$L$2013,AW95)="Programado"),CHAR(10)&amp;"SEM LOCAL",""))&amp;IF(INDEX('Controle de reservas'!$N$14:$N$2013,AW95)&lt;&gt;"",CHAR(10)&amp;"Subst.: "&amp;INDEX('Controle de reservas'!$N$14:$N$2013,AW95),"")&amp;IF(AND(ISNUMBER(INDEX('Controle de reservas'!$I$14:$I$2013,AW95)),INDEX('Controle de reservas'!$I$14:$I$2013,AW95)&gt;0,INDEX('Controle de reservas'!$K$14:$K$2013,AW95)&gt;INDEX('Controle de reservas'!$I$14:$I$2013,AW95)),CHAR(10)&amp;"DIVERGÊNCIA DE DATAS","")&amp;IF(INDEX('Controle de reservas'!$P$14:$P$2013,AW95)&lt;&gt;"OK"," !",""))))</f>
      </c>
      <c r="J95" s="17">
        <f ca="1">IF(OR($AQ95=0,J$9="",J$9&lt;$AS95,AND($AT95&lt;&gt;"",J$9&gt;$AT95)),"",IF(AX95=0,"—",IF(INDEX('Controle de reservas'!$P$14:$P$2013,AX95)="DUPLICIDADE NO DIA","CONFLITO"&amp;IF(INDEX('Controle de reservas'!$M$14:$M$2013,AX95)&lt;&gt;"",CHAR(10)&amp;INDEX('Controle de reservas'!$M$14:$M$2013,AX95),"")&amp;IF(INDEX('Controle de reservas'!$N$14:$N$2013,AX95)&lt;&gt;"",CHAR(10)&amp;"Subst.: "&amp;INDEX('Controle de reservas'!$N$14:$N$2013,AX95),"")&amp;IF(AND(ISNUMBER(INDEX('Controle de reservas'!$I$14:$I$2013,AX95)),INDEX('Controle de reservas'!$I$14:$I$2013,AX95)&gt;0,INDEX('Controle de reservas'!$K$14:$K$2013,AX95)&gt;INDEX('Controle de reservas'!$I$14:$I$2013,AX95)),CHAR(10)&amp;"DIVERGÊNCIA DE DATAS",""),IF(INDEX('Controle de reservas'!$L$14:$L$2013,AX95)="Em cobertura","COV",IF(INDEX('Controle de reservas'!$L$14:$L$2013,AX95)="Disponível","DISP",IF(INDEX('Controle de reservas'!$L$14:$L$2013,AX95)="Não utilizado","NU",IF(INDEX('Controle de reservas'!$L$14:$L$2013,AX95)="Folga","F",IF(INDEX('Controle de reservas'!$L$14:$L$2013,AX95)="Ocorrência","O",IF(INDEX('Controle de reservas'!$L$14:$L$2013,AX95)="Programado","PROG",IF(INDEX('Controle de reservas'!$L$14:$L$2013,AX95)="Disponível no posto","DP","SEM SITUAÇÃO")))))))&amp;IF(INDEX('Controle de reservas'!$M$14:$M$2013,AX95)&lt;&gt;"",CHAR(10)&amp;INDEX('Controle de reservas'!$M$14:$M$2013,AX95),IF(OR(INDEX('Controle de reservas'!$L$14:$L$2013,AX95)="Em cobertura",INDEX('Controle de reservas'!$L$14:$L$2013,AX95)="Programado"),CHAR(10)&amp;"SEM LOCAL",""))&amp;IF(INDEX('Controle de reservas'!$N$14:$N$2013,AX95)&lt;&gt;"",CHAR(10)&amp;"Subst.: "&amp;INDEX('Controle de reservas'!$N$14:$N$2013,AX95),"")&amp;IF(AND(ISNUMBER(INDEX('Controle de reservas'!$I$14:$I$2013,AX95)),INDEX('Controle de reservas'!$I$14:$I$2013,AX95)&gt;0,INDEX('Controle de reservas'!$K$14:$K$2013,AX95)&gt;INDEX('Controle de reservas'!$I$14:$I$2013,AX95)),CHAR(10)&amp;"DIVERGÊNCIA DE DATAS","")&amp;IF(INDEX('Controle de reservas'!$P$14:$P$2013,AX95)&lt;&gt;"OK"," !",""))))</f>
      </c>
      <c r="K95" s="17">
        <f ca="1">IF(OR($AQ95=0,K$9="",K$9&lt;$AS95,AND($AT95&lt;&gt;"",K$9&gt;$AT95)),"",IF(AY95=0,"—",IF(INDEX('Controle de reservas'!$P$14:$P$2013,AY95)="DUPLICIDADE NO DIA","CONFLITO"&amp;IF(INDEX('Controle de reservas'!$M$14:$M$2013,AY95)&lt;&gt;"",CHAR(10)&amp;INDEX('Controle de reservas'!$M$14:$M$2013,AY95),"")&amp;IF(INDEX('Controle de reservas'!$N$14:$N$2013,AY95)&lt;&gt;"",CHAR(10)&amp;"Subst.: "&amp;INDEX('Controle de reservas'!$N$14:$N$2013,AY95),"")&amp;IF(AND(ISNUMBER(INDEX('Controle de reservas'!$I$14:$I$2013,AY95)),INDEX('Controle de reservas'!$I$14:$I$2013,AY95)&gt;0,INDEX('Controle de reservas'!$K$14:$K$2013,AY95)&gt;INDEX('Controle de reservas'!$I$14:$I$2013,AY95)),CHAR(10)&amp;"DIVERGÊNCIA DE DATAS",""),IF(INDEX('Controle de reservas'!$L$14:$L$2013,AY95)="Em cobertura","COV",IF(INDEX('Controle de reservas'!$L$14:$L$2013,AY95)="Disponível","DISP",IF(INDEX('Controle de reservas'!$L$14:$L$2013,AY95)="Não utilizado","NU",IF(INDEX('Controle de reservas'!$L$14:$L$2013,AY95)="Folga","F",IF(INDEX('Controle de reservas'!$L$14:$L$2013,AY95)="Ocorrência","O",IF(INDEX('Controle de reservas'!$L$14:$L$2013,AY95)="Programado","PROG",IF(INDEX('Controle de reservas'!$L$14:$L$2013,AY95)="Disponível no posto","DP","SEM SITUAÇÃO")))))))&amp;IF(INDEX('Controle de reservas'!$M$14:$M$2013,AY95)&lt;&gt;"",CHAR(10)&amp;INDEX('Controle de reservas'!$M$14:$M$2013,AY95),IF(OR(INDEX('Controle de reservas'!$L$14:$L$2013,AY95)="Em cobertura",INDEX('Controle de reservas'!$L$14:$L$2013,AY95)="Programado"),CHAR(10)&amp;"SEM LOCAL",""))&amp;IF(INDEX('Controle de reservas'!$N$14:$N$2013,AY95)&lt;&gt;"",CHAR(10)&amp;"Subst.: "&amp;INDEX('Controle de reservas'!$N$14:$N$2013,AY95),"")&amp;IF(AND(ISNUMBER(INDEX('Controle de reservas'!$I$14:$I$2013,AY95)),INDEX('Controle de reservas'!$I$14:$I$2013,AY95)&gt;0,INDEX('Controle de reservas'!$K$14:$K$2013,AY95)&gt;INDEX('Controle de reservas'!$I$14:$I$2013,AY95)),CHAR(10)&amp;"DIVERGÊNCIA DE DATAS","")&amp;IF(INDEX('Controle de reservas'!$P$14:$P$2013,AY95)&lt;&gt;"OK"," !",""))))</f>
      </c>
      <c r="L95" s="17">
        <f ca="1">IF(OR($AQ95=0,L$9="",L$9&lt;$AS95,AND($AT95&lt;&gt;"",L$9&gt;$AT95)),"",IF(AZ95=0,"—",IF(INDEX('Controle de reservas'!$P$14:$P$2013,AZ95)="DUPLICIDADE NO DIA","CONFLITO"&amp;IF(INDEX('Controle de reservas'!$M$14:$M$2013,AZ95)&lt;&gt;"",CHAR(10)&amp;INDEX('Controle de reservas'!$M$14:$M$2013,AZ95),"")&amp;IF(INDEX('Controle de reservas'!$N$14:$N$2013,AZ95)&lt;&gt;"",CHAR(10)&amp;"Subst.: "&amp;INDEX('Controle de reservas'!$N$14:$N$2013,AZ95),"")&amp;IF(AND(ISNUMBER(INDEX('Controle de reservas'!$I$14:$I$2013,AZ95)),INDEX('Controle de reservas'!$I$14:$I$2013,AZ95)&gt;0,INDEX('Controle de reservas'!$K$14:$K$2013,AZ95)&gt;INDEX('Controle de reservas'!$I$14:$I$2013,AZ95)),CHAR(10)&amp;"DIVERGÊNCIA DE DATAS",""),IF(INDEX('Controle de reservas'!$L$14:$L$2013,AZ95)="Em cobertura","COV",IF(INDEX('Controle de reservas'!$L$14:$L$2013,AZ95)="Disponível","DISP",IF(INDEX('Controle de reservas'!$L$14:$L$2013,AZ95)="Não utilizado","NU",IF(INDEX('Controle de reservas'!$L$14:$L$2013,AZ95)="Folga","F",IF(INDEX('Controle de reservas'!$L$14:$L$2013,AZ95)="Ocorrência","O",IF(INDEX('Controle de reservas'!$L$14:$L$2013,AZ95)="Programado","PROG",IF(INDEX('Controle de reservas'!$L$14:$L$2013,AZ95)="Disponível no posto","DP","SEM SITUAÇÃO")))))))&amp;IF(INDEX('Controle de reservas'!$M$14:$M$2013,AZ95)&lt;&gt;"",CHAR(10)&amp;INDEX('Controle de reservas'!$M$14:$M$2013,AZ95),IF(OR(INDEX('Controle de reservas'!$L$14:$L$2013,AZ95)="Em cobertura",INDEX('Controle de reservas'!$L$14:$L$2013,AZ95)="Programado"),CHAR(10)&amp;"SEM LOCAL",""))&amp;IF(INDEX('Controle de reservas'!$N$14:$N$2013,AZ95)&lt;&gt;"",CHAR(10)&amp;"Subst.: "&amp;INDEX('Controle de reservas'!$N$14:$N$2013,AZ95),"")&amp;IF(AND(ISNUMBER(INDEX('Controle de reservas'!$I$14:$I$2013,AZ95)),INDEX('Controle de reservas'!$I$14:$I$2013,AZ95)&gt;0,INDEX('Controle de reservas'!$K$14:$K$2013,AZ95)&gt;INDEX('Controle de reservas'!$I$14:$I$2013,AZ95)),CHAR(10)&amp;"DIVERGÊNCIA DE DATAS","")&amp;IF(INDEX('Controle de reservas'!$P$14:$P$2013,AZ95)&lt;&gt;"OK"," !",""))))</f>
      </c>
      <c r="M95" s="17">
        <f ca="1">IF(OR($AQ95=0,M$9="",M$9&lt;$AS95,AND($AT95&lt;&gt;"",M$9&gt;$AT95)),"",IF(BA95=0,"—",IF(INDEX('Controle de reservas'!$P$14:$P$2013,BA95)="DUPLICIDADE NO DIA","CONFLITO"&amp;IF(INDEX('Controle de reservas'!$M$14:$M$2013,BA95)&lt;&gt;"",CHAR(10)&amp;INDEX('Controle de reservas'!$M$14:$M$2013,BA95),"")&amp;IF(INDEX('Controle de reservas'!$N$14:$N$2013,BA95)&lt;&gt;"",CHAR(10)&amp;"Subst.: "&amp;INDEX('Controle de reservas'!$N$14:$N$2013,BA95),"")&amp;IF(AND(ISNUMBER(INDEX('Controle de reservas'!$I$14:$I$2013,BA95)),INDEX('Controle de reservas'!$I$14:$I$2013,BA95)&gt;0,INDEX('Controle de reservas'!$K$14:$K$2013,BA95)&gt;INDEX('Controle de reservas'!$I$14:$I$2013,BA95)),CHAR(10)&amp;"DIVERGÊNCIA DE DATAS",""),IF(INDEX('Controle de reservas'!$L$14:$L$2013,BA95)="Em cobertura","COV",IF(INDEX('Controle de reservas'!$L$14:$L$2013,BA95)="Disponível","DISP",IF(INDEX('Controle de reservas'!$L$14:$L$2013,BA95)="Não utilizado","NU",IF(INDEX('Controle de reservas'!$L$14:$L$2013,BA95)="Folga","F",IF(INDEX('Controle de reservas'!$L$14:$L$2013,BA95)="Ocorrência","O",IF(INDEX('Controle de reservas'!$L$14:$L$2013,BA95)="Programado","PROG",IF(INDEX('Controle de reservas'!$L$14:$L$2013,BA95)="Disponível no posto","DP","SEM SITUAÇÃO")))))))&amp;IF(INDEX('Controle de reservas'!$M$14:$M$2013,BA95)&lt;&gt;"",CHAR(10)&amp;INDEX('Controle de reservas'!$M$14:$M$2013,BA95),IF(OR(INDEX('Controle de reservas'!$L$14:$L$2013,BA95)="Em cobertura",INDEX('Controle de reservas'!$L$14:$L$2013,BA95)="Programado"),CHAR(10)&amp;"SEM LOCAL",""))&amp;IF(INDEX('Controle de reservas'!$N$14:$N$2013,BA95)&lt;&gt;"",CHAR(10)&amp;"Subst.: "&amp;INDEX('Controle de reservas'!$N$14:$N$2013,BA95),"")&amp;IF(AND(ISNUMBER(INDEX('Controle de reservas'!$I$14:$I$2013,BA95)),INDEX('Controle de reservas'!$I$14:$I$2013,BA95)&gt;0,INDEX('Controle de reservas'!$K$14:$K$2013,BA95)&gt;INDEX('Controle de reservas'!$I$14:$I$2013,BA95)),CHAR(10)&amp;"DIVERGÊNCIA DE DATAS","")&amp;IF(INDEX('Controle de reservas'!$P$14:$P$2013,BA95)&lt;&gt;"OK"," !",""))))</f>
      </c>
      <c r="N95" s="17">
        <f ca="1">IF(OR($AQ95=0,N$9="",N$9&lt;$AS95,AND($AT95&lt;&gt;"",N$9&gt;$AT95)),"",IF(BB95=0,"—",IF(INDEX('Controle de reservas'!$P$14:$P$2013,BB95)="DUPLICIDADE NO DIA","CONFLITO"&amp;IF(INDEX('Controle de reservas'!$M$14:$M$2013,BB95)&lt;&gt;"",CHAR(10)&amp;INDEX('Controle de reservas'!$M$14:$M$2013,BB95),"")&amp;IF(INDEX('Controle de reservas'!$N$14:$N$2013,BB95)&lt;&gt;"",CHAR(10)&amp;"Subst.: "&amp;INDEX('Controle de reservas'!$N$14:$N$2013,BB95),"")&amp;IF(AND(ISNUMBER(INDEX('Controle de reservas'!$I$14:$I$2013,BB95)),INDEX('Controle de reservas'!$I$14:$I$2013,BB95)&gt;0,INDEX('Controle de reservas'!$K$14:$K$2013,BB95)&gt;INDEX('Controle de reservas'!$I$14:$I$2013,BB95)),CHAR(10)&amp;"DIVERGÊNCIA DE DATAS",""),IF(INDEX('Controle de reservas'!$L$14:$L$2013,BB95)="Em cobertura","COV",IF(INDEX('Controle de reservas'!$L$14:$L$2013,BB95)="Disponível","DISP",IF(INDEX('Controle de reservas'!$L$14:$L$2013,BB95)="Não utilizado","NU",IF(INDEX('Controle de reservas'!$L$14:$L$2013,BB95)="Folga","F",IF(INDEX('Controle de reservas'!$L$14:$L$2013,BB95)="Ocorrência","O",IF(INDEX('Controle de reservas'!$L$14:$L$2013,BB95)="Programado","PROG",IF(INDEX('Controle de reservas'!$L$14:$L$2013,BB95)="Disponível no posto","DP","SEM SITUAÇÃO")))))))&amp;IF(INDEX('Controle de reservas'!$M$14:$M$2013,BB95)&lt;&gt;"",CHAR(10)&amp;INDEX('Controle de reservas'!$M$14:$M$2013,BB95),IF(OR(INDEX('Controle de reservas'!$L$14:$L$2013,BB95)="Em cobertura",INDEX('Controle de reservas'!$L$14:$L$2013,BB95)="Programado"),CHAR(10)&amp;"SEM LOCAL",""))&amp;IF(INDEX('Controle de reservas'!$N$14:$N$2013,BB95)&lt;&gt;"",CHAR(10)&amp;"Subst.: "&amp;INDEX('Controle de reservas'!$N$14:$N$2013,BB95),"")&amp;IF(AND(ISNUMBER(INDEX('Controle de reservas'!$I$14:$I$2013,BB95)),INDEX('Controle de reservas'!$I$14:$I$2013,BB95)&gt;0,INDEX('Controle de reservas'!$K$14:$K$2013,BB95)&gt;INDEX('Controle de reservas'!$I$14:$I$2013,BB95)),CHAR(10)&amp;"DIVERGÊNCIA DE DATAS","")&amp;IF(INDEX('Controle de reservas'!$P$14:$P$2013,BB95)&lt;&gt;"OK"," !",""))))</f>
      </c>
      <c r="O95" s="17">
        <f ca="1">IF(OR($AQ95=0,O$9="",O$9&lt;$AS95,AND($AT95&lt;&gt;"",O$9&gt;$AT95)),"",IF(BC95=0,"—",IF(INDEX('Controle de reservas'!$P$14:$P$2013,BC95)="DUPLICIDADE NO DIA","CONFLITO"&amp;IF(INDEX('Controle de reservas'!$M$14:$M$2013,BC95)&lt;&gt;"",CHAR(10)&amp;INDEX('Controle de reservas'!$M$14:$M$2013,BC95),"")&amp;IF(INDEX('Controle de reservas'!$N$14:$N$2013,BC95)&lt;&gt;"",CHAR(10)&amp;"Subst.: "&amp;INDEX('Controle de reservas'!$N$14:$N$2013,BC95),"")&amp;IF(AND(ISNUMBER(INDEX('Controle de reservas'!$I$14:$I$2013,BC95)),INDEX('Controle de reservas'!$I$14:$I$2013,BC95)&gt;0,INDEX('Controle de reservas'!$K$14:$K$2013,BC95)&gt;INDEX('Controle de reservas'!$I$14:$I$2013,BC95)),CHAR(10)&amp;"DIVERGÊNCIA DE DATAS",""),IF(INDEX('Controle de reservas'!$L$14:$L$2013,BC95)="Em cobertura","COV",IF(INDEX('Controle de reservas'!$L$14:$L$2013,BC95)="Disponível","DISP",IF(INDEX('Controle de reservas'!$L$14:$L$2013,BC95)="Não utilizado","NU",IF(INDEX('Controle de reservas'!$L$14:$L$2013,BC95)="Folga","F",IF(INDEX('Controle de reservas'!$L$14:$L$2013,BC95)="Ocorrência","O",IF(INDEX('Controle de reservas'!$L$14:$L$2013,BC95)="Programado","PROG",IF(INDEX('Controle de reservas'!$L$14:$L$2013,BC95)="Disponível no posto","DP","SEM SITUAÇÃO")))))))&amp;IF(INDEX('Controle de reservas'!$M$14:$M$2013,BC95)&lt;&gt;"",CHAR(10)&amp;INDEX('Controle de reservas'!$M$14:$M$2013,BC95),IF(OR(INDEX('Controle de reservas'!$L$14:$L$2013,BC95)="Em cobertura",INDEX('Controle de reservas'!$L$14:$L$2013,BC95)="Programado"),CHAR(10)&amp;"SEM LOCAL",""))&amp;IF(INDEX('Controle de reservas'!$N$14:$N$2013,BC95)&lt;&gt;"",CHAR(10)&amp;"Subst.: "&amp;INDEX('Controle de reservas'!$N$14:$N$2013,BC95),"")&amp;IF(AND(ISNUMBER(INDEX('Controle de reservas'!$I$14:$I$2013,BC95)),INDEX('Controle de reservas'!$I$14:$I$2013,BC95)&gt;0,INDEX('Controle de reservas'!$K$14:$K$2013,BC95)&gt;INDEX('Controle de reservas'!$I$14:$I$2013,BC95)),CHAR(10)&amp;"DIVERGÊNCIA DE DATAS","")&amp;IF(INDEX('Controle de reservas'!$P$14:$P$2013,BC95)&lt;&gt;"OK"," !",""))))</f>
      </c>
      <c r="P95" s="17">
        <f ca="1">IF(OR($AQ95=0,P$9="",P$9&lt;$AS95,AND($AT95&lt;&gt;"",P$9&gt;$AT95)),"",IF(BD95=0,"—",IF(INDEX('Controle de reservas'!$P$14:$P$2013,BD95)="DUPLICIDADE NO DIA","CONFLITO"&amp;IF(INDEX('Controle de reservas'!$M$14:$M$2013,BD95)&lt;&gt;"",CHAR(10)&amp;INDEX('Controle de reservas'!$M$14:$M$2013,BD95),"")&amp;IF(INDEX('Controle de reservas'!$N$14:$N$2013,BD95)&lt;&gt;"",CHAR(10)&amp;"Subst.: "&amp;INDEX('Controle de reservas'!$N$14:$N$2013,BD95),"")&amp;IF(AND(ISNUMBER(INDEX('Controle de reservas'!$I$14:$I$2013,BD95)),INDEX('Controle de reservas'!$I$14:$I$2013,BD95)&gt;0,INDEX('Controle de reservas'!$K$14:$K$2013,BD95)&gt;INDEX('Controle de reservas'!$I$14:$I$2013,BD95)),CHAR(10)&amp;"DIVERGÊNCIA DE DATAS",""),IF(INDEX('Controle de reservas'!$L$14:$L$2013,BD95)="Em cobertura","COV",IF(INDEX('Controle de reservas'!$L$14:$L$2013,BD95)="Disponível","DISP",IF(INDEX('Controle de reservas'!$L$14:$L$2013,BD95)="Não utilizado","NU",IF(INDEX('Controle de reservas'!$L$14:$L$2013,BD95)="Folga","F",IF(INDEX('Controle de reservas'!$L$14:$L$2013,BD95)="Ocorrência","O",IF(INDEX('Controle de reservas'!$L$14:$L$2013,BD95)="Programado","PROG",IF(INDEX('Controle de reservas'!$L$14:$L$2013,BD95)="Disponível no posto","DP","SEM SITUAÇÃO")))))))&amp;IF(INDEX('Controle de reservas'!$M$14:$M$2013,BD95)&lt;&gt;"",CHAR(10)&amp;INDEX('Controle de reservas'!$M$14:$M$2013,BD95),IF(OR(INDEX('Controle de reservas'!$L$14:$L$2013,BD95)="Em cobertura",INDEX('Controle de reservas'!$L$14:$L$2013,BD95)="Programado"),CHAR(10)&amp;"SEM LOCAL",""))&amp;IF(INDEX('Controle de reservas'!$N$14:$N$2013,BD95)&lt;&gt;"",CHAR(10)&amp;"Subst.: "&amp;INDEX('Controle de reservas'!$N$14:$N$2013,BD95),"")&amp;IF(AND(ISNUMBER(INDEX('Controle de reservas'!$I$14:$I$2013,BD95)),INDEX('Controle de reservas'!$I$14:$I$2013,BD95)&gt;0,INDEX('Controle de reservas'!$K$14:$K$2013,BD95)&gt;INDEX('Controle de reservas'!$I$14:$I$2013,BD95)),CHAR(10)&amp;"DIVERGÊNCIA DE DATAS","")&amp;IF(INDEX('Controle de reservas'!$P$14:$P$2013,BD95)&lt;&gt;"OK"," !",""))))</f>
      </c>
      <c r="Q95" s="17">
        <f ca="1">IF(OR($AQ95=0,Q$9="",Q$9&lt;$AS95,AND($AT95&lt;&gt;"",Q$9&gt;$AT95)),"",IF(BE95=0,"—",IF(INDEX('Controle de reservas'!$P$14:$P$2013,BE95)="DUPLICIDADE NO DIA","CONFLITO"&amp;IF(INDEX('Controle de reservas'!$M$14:$M$2013,BE95)&lt;&gt;"",CHAR(10)&amp;INDEX('Controle de reservas'!$M$14:$M$2013,BE95),"")&amp;IF(INDEX('Controle de reservas'!$N$14:$N$2013,BE95)&lt;&gt;"",CHAR(10)&amp;"Subst.: "&amp;INDEX('Controle de reservas'!$N$14:$N$2013,BE95),"")&amp;IF(AND(ISNUMBER(INDEX('Controle de reservas'!$I$14:$I$2013,BE95)),INDEX('Controle de reservas'!$I$14:$I$2013,BE95)&gt;0,INDEX('Controle de reservas'!$K$14:$K$2013,BE95)&gt;INDEX('Controle de reservas'!$I$14:$I$2013,BE95)),CHAR(10)&amp;"DIVERGÊNCIA DE DATAS",""),IF(INDEX('Controle de reservas'!$L$14:$L$2013,BE95)="Em cobertura","COV",IF(INDEX('Controle de reservas'!$L$14:$L$2013,BE95)="Disponível","DISP",IF(INDEX('Controle de reservas'!$L$14:$L$2013,BE95)="Não utilizado","NU",IF(INDEX('Controle de reservas'!$L$14:$L$2013,BE95)="Folga","F",IF(INDEX('Controle de reservas'!$L$14:$L$2013,BE95)="Ocorrência","O",IF(INDEX('Controle de reservas'!$L$14:$L$2013,BE95)="Programado","PROG",IF(INDEX('Controle de reservas'!$L$14:$L$2013,BE95)="Disponível no posto","DP","SEM SITUAÇÃO")))))))&amp;IF(INDEX('Controle de reservas'!$M$14:$M$2013,BE95)&lt;&gt;"",CHAR(10)&amp;INDEX('Controle de reservas'!$M$14:$M$2013,BE95),IF(OR(INDEX('Controle de reservas'!$L$14:$L$2013,BE95)="Em cobertura",INDEX('Controle de reservas'!$L$14:$L$2013,BE95)="Programado"),CHAR(10)&amp;"SEM LOCAL",""))&amp;IF(INDEX('Controle de reservas'!$N$14:$N$2013,BE95)&lt;&gt;"",CHAR(10)&amp;"Subst.: "&amp;INDEX('Controle de reservas'!$N$14:$N$2013,BE95),"")&amp;IF(AND(ISNUMBER(INDEX('Controle de reservas'!$I$14:$I$2013,BE95)),INDEX('Controle de reservas'!$I$14:$I$2013,BE95)&gt;0,INDEX('Controle de reservas'!$K$14:$K$2013,BE95)&gt;INDEX('Controle de reservas'!$I$14:$I$2013,BE95)),CHAR(10)&amp;"DIVERGÊNCIA DE DATAS","")&amp;IF(INDEX('Controle de reservas'!$P$14:$P$2013,BE95)&lt;&gt;"OK"," !",""))))</f>
      </c>
      <c r="R95" s="17">
        <f ca="1">IF(OR($AQ95=0,R$9="",R$9&lt;$AS95,AND($AT95&lt;&gt;"",R$9&gt;$AT95)),"",IF(BF95=0,"—",IF(INDEX('Controle de reservas'!$P$14:$P$2013,BF95)="DUPLICIDADE NO DIA","CONFLITO"&amp;IF(INDEX('Controle de reservas'!$M$14:$M$2013,BF95)&lt;&gt;"",CHAR(10)&amp;INDEX('Controle de reservas'!$M$14:$M$2013,BF95),"")&amp;IF(INDEX('Controle de reservas'!$N$14:$N$2013,BF95)&lt;&gt;"",CHAR(10)&amp;"Subst.: "&amp;INDEX('Controle de reservas'!$N$14:$N$2013,BF95),"")&amp;IF(AND(ISNUMBER(INDEX('Controle de reservas'!$I$14:$I$2013,BF95)),INDEX('Controle de reservas'!$I$14:$I$2013,BF95)&gt;0,INDEX('Controle de reservas'!$K$14:$K$2013,BF95)&gt;INDEX('Controle de reservas'!$I$14:$I$2013,BF95)),CHAR(10)&amp;"DIVERGÊNCIA DE DATAS",""),IF(INDEX('Controle de reservas'!$L$14:$L$2013,BF95)="Em cobertura","COV",IF(INDEX('Controle de reservas'!$L$14:$L$2013,BF95)="Disponível","DISP",IF(INDEX('Controle de reservas'!$L$14:$L$2013,BF95)="Não utilizado","NU",IF(INDEX('Controle de reservas'!$L$14:$L$2013,BF95)="Folga","F",IF(INDEX('Controle de reservas'!$L$14:$L$2013,BF95)="Ocorrência","O",IF(INDEX('Controle de reservas'!$L$14:$L$2013,BF95)="Programado","PROG",IF(INDEX('Controle de reservas'!$L$14:$L$2013,BF95)="Disponível no posto","DP","SEM SITUAÇÃO")))))))&amp;IF(INDEX('Controle de reservas'!$M$14:$M$2013,BF95)&lt;&gt;"",CHAR(10)&amp;INDEX('Controle de reservas'!$M$14:$M$2013,BF95),IF(OR(INDEX('Controle de reservas'!$L$14:$L$2013,BF95)="Em cobertura",INDEX('Controle de reservas'!$L$14:$L$2013,BF95)="Programado"),CHAR(10)&amp;"SEM LOCAL",""))&amp;IF(INDEX('Controle de reservas'!$N$14:$N$2013,BF95)&lt;&gt;"",CHAR(10)&amp;"Subst.: "&amp;INDEX('Controle de reservas'!$N$14:$N$2013,BF95),"")&amp;IF(AND(ISNUMBER(INDEX('Controle de reservas'!$I$14:$I$2013,BF95)),INDEX('Controle de reservas'!$I$14:$I$2013,BF95)&gt;0,INDEX('Controle de reservas'!$K$14:$K$2013,BF95)&gt;INDEX('Controle de reservas'!$I$14:$I$2013,BF95)),CHAR(10)&amp;"DIVERGÊNCIA DE DATAS","")&amp;IF(INDEX('Controle de reservas'!$P$14:$P$2013,BF95)&lt;&gt;"OK"," !",""))))</f>
      </c>
      <c r="S95" s="17">
        <f ca="1">IF(OR($AQ95=0,S$9="",S$9&lt;$AS95,AND($AT95&lt;&gt;"",S$9&gt;$AT95)),"",IF(BG95=0,"—",IF(INDEX('Controle de reservas'!$P$14:$P$2013,BG95)="DUPLICIDADE NO DIA","CONFLITO"&amp;IF(INDEX('Controle de reservas'!$M$14:$M$2013,BG95)&lt;&gt;"",CHAR(10)&amp;INDEX('Controle de reservas'!$M$14:$M$2013,BG95),"")&amp;IF(INDEX('Controle de reservas'!$N$14:$N$2013,BG95)&lt;&gt;"",CHAR(10)&amp;"Subst.: "&amp;INDEX('Controle de reservas'!$N$14:$N$2013,BG95),"")&amp;IF(AND(ISNUMBER(INDEX('Controle de reservas'!$I$14:$I$2013,BG95)),INDEX('Controle de reservas'!$I$14:$I$2013,BG95)&gt;0,INDEX('Controle de reservas'!$K$14:$K$2013,BG95)&gt;INDEX('Controle de reservas'!$I$14:$I$2013,BG95)),CHAR(10)&amp;"DIVERGÊNCIA DE DATAS",""),IF(INDEX('Controle de reservas'!$L$14:$L$2013,BG95)="Em cobertura","COV",IF(INDEX('Controle de reservas'!$L$14:$L$2013,BG95)="Disponível","DISP",IF(INDEX('Controle de reservas'!$L$14:$L$2013,BG95)="Não utilizado","NU",IF(INDEX('Controle de reservas'!$L$14:$L$2013,BG95)="Folga","F",IF(INDEX('Controle de reservas'!$L$14:$L$2013,BG95)="Ocorrência","O",IF(INDEX('Controle de reservas'!$L$14:$L$2013,BG95)="Programado","PROG",IF(INDEX('Controle de reservas'!$L$14:$L$2013,BG95)="Disponível no posto","DP","SEM SITUAÇÃO")))))))&amp;IF(INDEX('Controle de reservas'!$M$14:$M$2013,BG95)&lt;&gt;"",CHAR(10)&amp;INDEX('Controle de reservas'!$M$14:$M$2013,BG95),IF(OR(INDEX('Controle de reservas'!$L$14:$L$2013,BG95)="Em cobertura",INDEX('Controle de reservas'!$L$14:$L$2013,BG95)="Programado"),CHAR(10)&amp;"SEM LOCAL",""))&amp;IF(INDEX('Controle de reservas'!$N$14:$N$2013,BG95)&lt;&gt;"",CHAR(10)&amp;"Subst.: "&amp;INDEX('Controle de reservas'!$N$14:$N$2013,BG95),"")&amp;IF(AND(ISNUMBER(INDEX('Controle de reservas'!$I$14:$I$2013,BG95)),INDEX('Controle de reservas'!$I$14:$I$2013,BG95)&gt;0,INDEX('Controle de reservas'!$K$14:$K$2013,BG95)&gt;INDEX('Controle de reservas'!$I$14:$I$2013,BG95)),CHAR(10)&amp;"DIVERGÊNCIA DE DATAS","")&amp;IF(INDEX('Controle de reservas'!$P$14:$P$2013,BG95)&lt;&gt;"OK"," !",""))))</f>
      </c>
      <c r="T95" s="17">
        <f ca="1">IF(OR($AQ95=0,T$9="",T$9&lt;$AS95,AND($AT95&lt;&gt;"",T$9&gt;$AT95)),"",IF(BH95=0,"—",IF(INDEX('Controle de reservas'!$P$14:$P$2013,BH95)="DUPLICIDADE NO DIA","CONFLITO"&amp;IF(INDEX('Controle de reservas'!$M$14:$M$2013,BH95)&lt;&gt;"",CHAR(10)&amp;INDEX('Controle de reservas'!$M$14:$M$2013,BH95),"")&amp;IF(INDEX('Controle de reservas'!$N$14:$N$2013,BH95)&lt;&gt;"",CHAR(10)&amp;"Subst.: "&amp;INDEX('Controle de reservas'!$N$14:$N$2013,BH95),"")&amp;IF(AND(ISNUMBER(INDEX('Controle de reservas'!$I$14:$I$2013,BH95)),INDEX('Controle de reservas'!$I$14:$I$2013,BH95)&gt;0,INDEX('Controle de reservas'!$K$14:$K$2013,BH95)&gt;INDEX('Controle de reservas'!$I$14:$I$2013,BH95)),CHAR(10)&amp;"DIVERGÊNCIA DE DATAS",""),IF(INDEX('Controle de reservas'!$L$14:$L$2013,BH95)="Em cobertura","COV",IF(INDEX('Controle de reservas'!$L$14:$L$2013,BH95)="Disponível","DISP",IF(INDEX('Controle de reservas'!$L$14:$L$2013,BH95)="Não utilizado","NU",IF(INDEX('Controle de reservas'!$L$14:$L$2013,BH95)="Folga","F",IF(INDEX('Controle de reservas'!$L$14:$L$2013,BH95)="Ocorrência","O",IF(INDEX('Controle de reservas'!$L$14:$L$2013,BH95)="Programado","PROG",IF(INDEX('Controle de reservas'!$L$14:$L$2013,BH95)="Disponível no posto","DP","SEM SITUAÇÃO")))))))&amp;IF(INDEX('Controle de reservas'!$M$14:$M$2013,BH95)&lt;&gt;"",CHAR(10)&amp;INDEX('Controle de reservas'!$M$14:$M$2013,BH95),IF(OR(INDEX('Controle de reservas'!$L$14:$L$2013,BH95)="Em cobertura",INDEX('Controle de reservas'!$L$14:$L$2013,BH95)="Programado"),CHAR(10)&amp;"SEM LOCAL",""))&amp;IF(INDEX('Controle de reservas'!$N$14:$N$2013,BH95)&lt;&gt;"",CHAR(10)&amp;"Subst.: "&amp;INDEX('Controle de reservas'!$N$14:$N$2013,BH95),"")&amp;IF(AND(ISNUMBER(INDEX('Controle de reservas'!$I$14:$I$2013,BH95)),INDEX('Controle de reservas'!$I$14:$I$2013,BH95)&gt;0,INDEX('Controle de reservas'!$K$14:$K$2013,BH95)&gt;INDEX('Controle de reservas'!$I$14:$I$2013,BH95)),CHAR(10)&amp;"DIVERGÊNCIA DE DATAS","")&amp;IF(INDEX('Controle de reservas'!$P$14:$P$2013,BH95)&lt;&gt;"OK"," !",""))))</f>
      </c>
      <c r="U95" s="17">
        <f ca="1">IF(OR($AQ95=0,U$9="",U$9&lt;$AS95,AND($AT95&lt;&gt;"",U$9&gt;$AT95)),"",IF(BI95=0,"—",IF(INDEX('Controle de reservas'!$P$14:$P$2013,BI95)="DUPLICIDADE NO DIA","CONFLITO"&amp;IF(INDEX('Controle de reservas'!$M$14:$M$2013,BI95)&lt;&gt;"",CHAR(10)&amp;INDEX('Controle de reservas'!$M$14:$M$2013,BI95),"")&amp;IF(INDEX('Controle de reservas'!$N$14:$N$2013,BI95)&lt;&gt;"",CHAR(10)&amp;"Subst.: "&amp;INDEX('Controle de reservas'!$N$14:$N$2013,BI95),"")&amp;IF(AND(ISNUMBER(INDEX('Controle de reservas'!$I$14:$I$2013,BI95)),INDEX('Controle de reservas'!$I$14:$I$2013,BI95)&gt;0,INDEX('Controle de reservas'!$K$14:$K$2013,BI95)&gt;INDEX('Controle de reservas'!$I$14:$I$2013,BI95)),CHAR(10)&amp;"DIVERGÊNCIA DE DATAS",""),IF(INDEX('Controle de reservas'!$L$14:$L$2013,BI95)="Em cobertura","COV",IF(INDEX('Controle de reservas'!$L$14:$L$2013,BI95)="Disponível","DISP",IF(INDEX('Controle de reservas'!$L$14:$L$2013,BI95)="Não utilizado","NU",IF(INDEX('Controle de reservas'!$L$14:$L$2013,BI95)="Folga","F",IF(INDEX('Controle de reservas'!$L$14:$L$2013,BI95)="Ocorrência","O",IF(INDEX('Controle de reservas'!$L$14:$L$2013,BI95)="Programado","PROG",IF(INDEX('Controle de reservas'!$L$14:$L$2013,BI95)="Disponível no posto","DP","SEM SITUAÇÃO")))))))&amp;IF(INDEX('Controle de reservas'!$M$14:$M$2013,BI95)&lt;&gt;"",CHAR(10)&amp;INDEX('Controle de reservas'!$M$14:$M$2013,BI95),IF(OR(INDEX('Controle de reservas'!$L$14:$L$2013,BI95)="Em cobertura",INDEX('Controle de reservas'!$L$14:$L$2013,BI95)="Programado"),CHAR(10)&amp;"SEM LOCAL",""))&amp;IF(INDEX('Controle de reservas'!$N$14:$N$2013,BI95)&lt;&gt;"",CHAR(10)&amp;"Subst.: "&amp;INDEX('Controle de reservas'!$N$14:$N$2013,BI95),"")&amp;IF(AND(ISNUMBER(INDEX('Controle de reservas'!$I$14:$I$2013,BI95)),INDEX('Controle de reservas'!$I$14:$I$2013,BI95)&gt;0,INDEX('Controle de reservas'!$K$14:$K$2013,BI95)&gt;INDEX('Controle de reservas'!$I$14:$I$2013,BI95)),CHAR(10)&amp;"DIVERGÊNCIA DE DATAS","")&amp;IF(INDEX('Controle de reservas'!$P$14:$P$2013,BI95)&lt;&gt;"OK"," !",""))))</f>
      </c>
      <c r="V95" s="17">
        <f ca="1">IF(OR($AQ95=0,V$9="",V$9&lt;$AS95,AND($AT95&lt;&gt;"",V$9&gt;$AT95)),"",IF(BJ95=0,"—",IF(INDEX('Controle de reservas'!$P$14:$P$2013,BJ95)="DUPLICIDADE NO DIA","CONFLITO"&amp;IF(INDEX('Controle de reservas'!$M$14:$M$2013,BJ95)&lt;&gt;"",CHAR(10)&amp;INDEX('Controle de reservas'!$M$14:$M$2013,BJ95),"")&amp;IF(INDEX('Controle de reservas'!$N$14:$N$2013,BJ95)&lt;&gt;"",CHAR(10)&amp;"Subst.: "&amp;INDEX('Controle de reservas'!$N$14:$N$2013,BJ95),"")&amp;IF(AND(ISNUMBER(INDEX('Controle de reservas'!$I$14:$I$2013,BJ95)),INDEX('Controle de reservas'!$I$14:$I$2013,BJ95)&gt;0,INDEX('Controle de reservas'!$K$14:$K$2013,BJ95)&gt;INDEX('Controle de reservas'!$I$14:$I$2013,BJ95)),CHAR(10)&amp;"DIVERGÊNCIA DE DATAS",""),IF(INDEX('Controle de reservas'!$L$14:$L$2013,BJ95)="Em cobertura","COV",IF(INDEX('Controle de reservas'!$L$14:$L$2013,BJ95)="Disponível","DISP",IF(INDEX('Controle de reservas'!$L$14:$L$2013,BJ95)="Não utilizado","NU",IF(INDEX('Controle de reservas'!$L$14:$L$2013,BJ95)="Folga","F",IF(INDEX('Controle de reservas'!$L$14:$L$2013,BJ95)="Ocorrência","O",IF(INDEX('Controle de reservas'!$L$14:$L$2013,BJ95)="Programado","PROG",IF(INDEX('Controle de reservas'!$L$14:$L$2013,BJ95)="Disponível no posto","DP","SEM SITUAÇÃO")))))))&amp;IF(INDEX('Controle de reservas'!$M$14:$M$2013,BJ95)&lt;&gt;"",CHAR(10)&amp;INDEX('Controle de reservas'!$M$14:$M$2013,BJ95),IF(OR(INDEX('Controle de reservas'!$L$14:$L$2013,BJ95)="Em cobertura",INDEX('Controle de reservas'!$L$14:$L$2013,BJ95)="Programado"),CHAR(10)&amp;"SEM LOCAL",""))&amp;IF(INDEX('Controle de reservas'!$N$14:$N$2013,BJ95)&lt;&gt;"",CHAR(10)&amp;"Subst.: "&amp;INDEX('Controle de reservas'!$N$14:$N$2013,BJ95),"")&amp;IF(AND(ISNUMBER(INDEX('Controle de reservas'!$I$14:$I$2013,BJ95)),INDEX('Controle de reservas'!$I$14:$I$2013,BJ95)&gt;0,INDEX('Controle de reservas'!$K$14:$K$2013,BJ95)&gt;INDEX('Controle de reservas'!$I$14:$I$2013,BJ95)),CHAR(10)&amp;"DIVERGÊNCIA DE DATAS","")&amp;IF(INDEX('Controle de reservas'!$P$14:$P$2013,BJ95)&lt;&gt;"OK"," !",""))))</f>
      </c>
      <c r="W95" s="17">
        <f ca="1">IF(OR($AQ95=0,W$9="",W$9&lt;$AS95,AND($AT95&lt;&gt;"",W$9&gt;$AT95)),"",IF(BK95=0,"—",IF(INDEX('Controle de reservas'!$P$14:$P$2013,BK95)="DUPLICIDADE NO DIA","CONFLITO"&amp;IF(INDEX('Controle de reservas'!$M$14:$M$2013,BK95)&lt;&gt;"",CHAR(10)&amp;INDEX('Controle de reservas'!$M$14:$M$2013,BK95),"")&amp;IF(INDEX('Controle de reservas'!$N$14:$N$2013,BK95)&lt;&gt;"",CHAR(10)&amp;"Subst.: "&amp;INDEX('Controle de reservas'!$N$14:$N$2013,BK95),"")&amp;IF(AND(ISNUMBER(INDEX('Controle de reservas'!$I$14:$I$2013,BK95)),INDEX('Controle de reservas'!$I$14:$I$2013,BK95)&gt;0,INDEX('Controle de reservas'!$K$14:$K$2013,BK95)&gt;INDEX('Controle de reservas'!$I$14:$I$2013,BK95)),CHAR(10)&amp;"DIVERGÊNCIA DE DATAS",""),IF(INDEX('Controle de reservas'!$L$14:$L$2013,BK95)="Em cobertura","COV",IF(INDEX('Controle de reservas'!$L$14:$L$2013,BK95)="Disponível","DISP",IF(INDEX('Controle de reservas'!$L$14:$L$2013,BK95)="Não utilizado","NU",IF(INDEX('Controle de reservas'!$L$14:$L$2013,BK95)="Folga","F",IF(INDEX('Controle de reservas'!$L$14:$L$2013,BK95)="Ocorrência","O",IF(INDEX('Controle de reservas'!$L$14:$L$2013,BK95)="Programado","PROG",IF(INDEX('Controle de reservas'!$L$14:$L$2013,BK95)="Disponível no posto","DP","SEM SITUAÇÃO")))))))&amp;IF(INDEX('Controle de reservas'!$M$14:$M$2013,BK95)&lt;&gt;"",CHAR(10)&amp;INDEX('Controle de reservas'!$M$14:$M$2013,BK95),IF(OR(INDEX('Controle de reservas'!$L$14:$L$2013,BK95)="Em cobertura",INDEX('Controle de reservas'!$L$14:$L$2013,BK95)="Programado"),CHAR(10)&amp;"SEM LOCAL",""))&amp;IF(INDEX('Controle de reservas'!$N$14:$N$2013,BK95)&lt;&gt;"",CHAR(10)&amp;"Subst.: "&amp;INDEX('Controle de reservas'!$N$14:$N$2013,BK95),"")&amp;IF(AND(ISNUMBER(INDEX('Controle de reservas'!$I$14:$I$2013,BK95)),INDEX('Controle de reservas'!$I$14:$I$2013,BK95)&gt;0,INDEX('Controle de reservas'!$K$14:$K$2013,BK95)&gt;INDEX('Controle de reservas'!$I$14:$I$2013,BK95)),CHAR(10)&amp;"DIVERGÊNCIA DE DATAS","")&amp;IF(INDEX('Controle de reservas'!$P$14:$P$2013,BK95)&lt;&gt;"OK"," !",""))))</f>
      </c>
      <c r="X95" s="17">
        <f ca="1">IF(OR($AQ95=0,X$9="",X$9&lt;$AS95,AND($AT95&lt;&gt;"",X$9&gt;$AT95)),"",IF(BL95=0,"—",IF(INDEX('Controle de reservas'!$P$14:$P$2013,BL95)="DUPLICIDADE NO DIA","CONFLITO"&amp;IF(INDEX('Controle de reservas'!$M$14:$M$2013,BL95)&lt;&gt;"",CHAR(10)&amp;INDEX('Controle de reservas'!$M$14:$M$2013,BL95),"")&amp;IF(INDEX('Controle de reservas'!$N$14:$N$2013,BL95)&lt;&gt;"",CHAR(10)&amp;"Subst.: "&amp;INDEX('Controle de reservas'!$N$14:$N$2013,BL95),"")&amp;IF(AND(ISNUMBER(INDEX('Controle de reservas'!$I$14:$I$2013,BL95)),INDEX('Controle de reservas'!$I$14:$I$2013,BL95)&gt;0,INDEX('Controle de reservas'!$K$14:$K$2013,BL95)&gt;INDEX('Controle de reservas'!$I$14:$I$2013,BL95)),CHAR(10)&amp;"DIVERGÊNCIA DE DATAS",""),IF(INDEX('Controle de reservas'!$L$14:$L$2013,BL95)="Em cobertura","COV",IF(INDEX('Controle de reservas'!$L$14:$L$2013,BL95)="Disponível","DISP",IF(INDEX('Controle de reservas'!$L$14:$L$2013,BL95)="Não utilizado","NU",IF(INDEX('Controle de reservas'!$L$14:$L$2013,BL95)="Folga","F",IF(INDEX('Controle de reservas'!$L$14:$L$2013,BL95)="Ocorrência","O",IF(INDEX('Controle de reservas'!$L$14:$L$2013,BL95)="Programado","PROG",IF(INDEX('Controle de reservas'!$L$14:$L$2013,BL95)="Disponível no posto","DP","SEM SITUAÇÃO")))))))&amp;IF(INDEX('Controle de reservas'!$M$14:$M$2013,BL95)&lt;&gt;"",CHAR(10)&amp;INDEX('Controle de reservas'!$M$14:$M$2013,BL95),IF(OR(INDEX('Controle de reservas'!$L$14:$L$2013,BL95)="Em cobertura",INDEX('Controle de reservas'!$L$14:$L$2013,BL95)="Programado"),CHAR(10)&amp;"SEM LOCAL",""))&amp;IF(INDEX('Controle de reservas'!$N$14:$N$2013,BL95)&lt;&gt;"",CHAR(10)&amp;"Subst.: "&amp;INDEX('Controle de reservas'!$N$14:$N$2013,BL95),"")&amp;IF(AND(ISNUMBER(INDEX('Controle de reservas'!$I$14:$I$2013,BL95)),INDEX('Controle de reservas'!$I$14:$I$2013,BL95)&gt;0,INDEX('Controle de reservas'!$K$14:$K$2013,BL95)&gt;INDEX('Controle de reservas'!$I$14:$I$2013,BL95)),CHAR(10)&amp;"DIVERGÊNCIA DE DATAS","")&amp;IF(INDEX('Controle de reservas'!$P$14:$P$2013,BL95)&lt;&gt;"OK"," !",""))))</f>
      </c>
      <c r="Y95" s="17">
        <f ca="1">IF(OR($AQ95=0,Y$9="",Y$9&lt;$AS95,AND($AT95&lt;&gt;"",Y$9&gt;$AT95)),"",IF(BM95=0,"—",IF(INDEX('Controle de reservas'!$P$14:$P$2013,BM95)="DUPLICIDADE NO DIA","CONFLITO"&amp;IF(INDEX('Controle de reservas'!$M$14:$M$2013,BM95)&lt;&gt;"",CHAR(10)&amp;INDEX('Controle de reservas'!$M$14:$M$2013,BM95),"")&amp;IF(INDEX('Controle de reservas'!$N$14:$N$2013,BM95)&lt;&gt;"",CHAR(10)&amp;"Subst.: "&amp;INDEX('Controle de reservas'!$N$14:$N$2013,BM95),"")&amp;IF(AND(ISNUMBER(INDEX('Controle de reservas'!$I$14:$I$2013,BM95)),INDEX('Controle de reservas'!$I$14:$I$2013,BM95)&gt;0,INDEX('Controle de reservas'!$K$14:$K$2013,BM95)&gt;INDEX('Controle de reservas'!$I$14:$I$2013,BM95)),CHAR(10)&amp;"DIVERGÊNCIA DE DATAS",""),IF(INDEX('Controle de reservas'!$L$14:$L$2013,BM95)="Em cobertura","COV",IF(INDEX('Controle de reservas'!$L$14:$L$2013,BM95)="Disponível","DISP",IF(INDEX('Controle de reservas'!$L$14:$L$2013,BM95)="Não utilizado","NU",IF(INDEX('Controle de reservas'!$L$14:$L$2013,BM95)="Folga","F",IF(INDEX('Controle de reservas'!$L$14:$L$2013,BM95)="Ocorrência","O",IF(INDEX('Controle de reservas'!$L$14:$L$2013,BM95)="Programado","PROG",IF(INDEX('Controle de reservas'!$L$14:$L$2013,BM95)="Disponível no posto","DP","SEM SITUAÇÃO")))))))&amp;IF(INDEX('Controle de reservas'!$M$14:$M$2013,BM95)&lt;&gt;"",CHAR(10)&amp;INDEX('Controle de reservas'!$M$14:$M$2013,BM95),IF(OR(INDEX('Controle de reservas'!$L$14:$L$2013,BM95)="Em cobertura",INDEX('Controle de reservas'!$L$14:$L$2013,BM95)="Programado"),CHAR(10)&amp;"SEM LOCAL",""))&amp;IF(INDEX('Controle de reservas'!$N$14:$N$2013,BM95)&lt;&gt;"",CHAR(10)&amp;"Subst.: "&amp;INDEX('Controle de reservas'!$N$14:$N$2013,BM95),"")&amp;IF(AND(ISNUMBER(INDEX('Controle de reservas'!$I$14:$I$2013,BM95)),INDEX('Controle de reservas'!$I$14:$I$2013,BM95)&gt;0,INDEX('Controle de reservas'!$K$14:$K$2013,BM95)&gt;INDEX('Controle de reservas'!$I$14:$I$2013,BM95)),CHAR(10)&amp;"DIVERGÊNCIA DE DATAS","")&amp;IF(INDEX('Controle de reservas'!$P$14:$P$2013,BM95)&lt;&gt;"OK"," !",""))))</f>
      </c>
      <c r="Z95" s="17">
        <f ca="1">IF(OR($AQ95=0,Z$9="",Z$9&lt;$AS95,AND($AT95&lt;&gt;"",Z$9&gt;$AT95)),"",IF(BN95=0,"—",IF(INDEX('Controle de reservas'!$P$14:$P$2013,BN95)="DUPLICIDADE NO DIA","CONFLITO"&amp;IF(INDEX('Controle de reservas'!$M$14:$M$2013,BN95)&lt;&gt;"",CHAR(10)&amp;INDEX('Controle de reservas'!$M$14:$M$2013,BN95),"")&amp;IF(INDEX('Controle de reservas'!$N$14:$N$2013,BN95)&lt;&gt;"",CHAR(10)&amp;"Subst.: "&amp;INDEX('Controle de reservas'!$N$14:$N$2013,BN95),"")&amp;IF(AND(ISNUMBER(INDEX('Controle de reservas'!$I$14:$I$2013,BN95)),INDEX('Controle de reservas'!$I$14:$I$2013,BN95)&gt;0,INDEX('Controle de reservas'!$K$14:$K$2013,BN95)&gt;INDEX('Controle de reservas'!$I$14:$I$2013,BN95)),CHAR(10)&amp;"DIVERGÊNCIA DE DATAS",""),IF(INDEX('Controle de reservas'!$L$14:$L$2013,BN95)="Em cobertura","COV",IF(INDEX('Controle de reservas'!$L$14:$L$2013,BN95)="Disponível","DISP",IF(INDEX('Controle de reservas'!$L$14:$L$2013,BN95)="Não utilizado","NU",IF(INDEX('Controle de reservas'!$L$14:$L$2013,BN95)="Folga","F",IF(INDEX('Controle de reservas'!$L$14:$L$2013,BN95)="Ocorrência","O",IF(INDEX('Controle de reservas'!$L$14:$L$2013,BN95)="Programado","PROG",IF(INDEX('Controle de reservas'!$L$14:$L$2013,BN95)="Disponível no posto","DP","SEM SITUAÇÃO")))))))&amp;IF(INDEX('Controle de reservas'!$M$14:$M$2013,BN95)&lt;&gt;"",CHAR(10)&amp;INDEX('Controle de reservas'!$M$14:$M$2013,BN95),IF(OR(INDEX('Controle de reservas'!$L$14:$L$2013,BN95)="Em cobertura",INDEX('Controle de reservas'!$L$14:$L$2013,BN95)="Programado"),CHAR(10)&amp;"SEM LOCAL",""))&amp;IF(INDEX('Controle de reservas'!$N$14:$N$2013,BN95)&lt;&gt;"",CHAR(10)&amp;"Subst.: "&amp;INDEX('Controle de reservas'!$N$14:$N$2013,BN95),"")&amp;IF(AND(ISNUMBER(INDEX('Controle de reservas'!$I$14:$I$2013,BN95)),INDEX('Controle de reservas'!$I$14:$I$2013,BN95)&gt;0,INDEX('Controle de reservas'!$K$14:$K$2013,BN95)&gt;INDEX('Controle de reservas'!$I$14:$I$2013,BN95)),CHAR(10)&amp;"DIVERGÊNCIA DE DATAS","")&amp;IF(INDEX('Controle de reservas'!$P$14:$P$2013,BN95)&lt;&gt;"OK"," !",""))))</f>
      </c>
      <c r="AA95" s="17">
        <f ca="1">IF(OR($AQ95=0,AA$9="",AA$9&lt;$AS95,AND($AT95&lt;&gt;"",AA$9&gt;$AT95)),"",IF(BO95=0,"—",IF(INDEX('Controle de reservas'!$P$14:$P$2013,BO95)="DUPLICIDADE NO DIA","CONFLITO"&amp;IF(INDEX('Controle de reservas'!$M$14:$M$2013,BO95)&lt;&gt;"",CHAR(10)&amp;INDEX('Controle de reservas'!$M$14:$M$2013,BO95),"")&amp;IF(INDEX('Controle de reservas'!$N$14:$N$2013,BO95)&lt;&gt;"",CHAR(10)&amp;"Subst.: "&amp;INDEX('Controle de reservas'!$N$14:$N$2013,BO95),"")&amp;IF(AND(ISNUMBER(INDEX('Controle de reservas'!$I$14:$I$2013,BO95)),INDEX('Controle de reservas'!$I$14:$I$2013,BO95)&gt;0,INDEX('Controle de reservas'!$K$14:$K$2013,BO95)&gt;INDEX('Controle de reservas'!$I$14:$I$2013,BO95)),CHAR(10)&amp;"DIVERGÊNCIA DE DATAS",""),IF(INDEX('Controle de reservas'!$L$14:$L$2013,BO95)="Em cobertura","COV",IF(INDEX('Controle de reservas'!$L$14:$L$2013,BO95)="Disponível","DISP",IF(INDEX('Controle de reservas'!$L$14:$L$2013,BO95)="Não utilizado","NU",IF(INDEX('Controle de reservas'!$L$14:$L$2013,BO95)="Folga","F",IF(INDEX('Controle de reservas'!$L$14:$L$2013,BO95)="Ocorrência","O",IF(INDEX('Controle de reservas'!$L$14:$L$2013,BO95)="Programado","PROG",IF(INDEX('Controle de reservas'!$L$14:$L$2013,BO95)="Disponível no posto","DP","SEM SITUAÇÃO")))))))&amp;IF(INDEX('Controle de reservas'!$M$14:$M$2013,BO95)&lt;&gt;"",CHAR(10)&amp;INDEX('Controle de reservas'!$M$14:$M$2013,BO95),IF(OR(INDEX('Controle de reservas'!$L$14:$L$2013,BO95)="Em cobertura",INDEX('Controle de reservas'!$L$14:$L$2013,BO95)="Programado"),CHAR(10)&amp;"SEM LOCAL",""))&amp;IF(INDEX('Controle de reservas'!$N$14:$N$2013,BO95)&lt;&gt;"",CHAR(10)&amp;"Subst.: "&amp;INDEX('Controle de reservas'!$N$14:$N$2013,BO95),"")&amp;IF(AND(ISNUMBER(INDEX('Controle de reservas'!$I$14:$I$2013,BO95)),INDEX('Controle de reservas'!$I$14:$I$2013,BO95)&gt;0,INDEX('Controle de reservas'!$K$14:$K$2013,BO95)&gt;INDEX('Controle de reservas'!$I$14:$I$2013,BO95)),CHAR(10)&amp;"DIVERGÊNCIA DE DATAS","")&amp;IF(INDEX('Controle de reservas'!$P$14:$P$2013,BO95)&lt;&gt;"OK"," !",""))))</f>
      </c>
      <c r="AB95" s="17">
        <f ca="1">IF(OR($AQ95=0,AB$9="",AB$9&lt;$AS95,AND($AT95&lt;&gt;"",AB$9&gt;$AT95)),"",IF(BP95=0,"—",IF(INDEX('Controle de reservas'!$P$14:$P$2013,BP95)="DUPLICIDADE NO DIA","CONFLITO"&amp;IF(INDEX('Controle de reservas'!$M$14:$M$2013,BP95)&lt;&gt;"",CHAR(10)&amp;INDEX('Controle de reservas'!$M$14:$M$2013,BP95),"")&amp;IF(INDEX('Controle de reservas'!$N$14:$N$2013,BP95)&lt;&gt;"",CHAR(10)&amp;"Subst.: "&amp;INDEX('Controle de reservas'!$N$14:$N$2013,BP95),"")&amp;IF(AND(ISNUMBER(INDEX('Controle de reservas'!$I$14:$I$2013,BP95)),INDEX('Controle de reservas'!$I$14:$I$2013,BP95)&gt;0,INDEX('Controle de reservas'!$K$14:$K$2013,BP95)&gt;INDEX('Controle de reservas'!$I$14:$I$2013,BP95)),CHAR(10)&amp;"DIVERGÊNCIA DE DATAS",""),IF(INDEX('Controle de reservas'!$L$14:$L$2013,BP95)="Em cobertura","COV",IF(INDEX('Controle de reservas'!$L$14:$L$2013,BP95)="Disponível","DISP",IF(INDEX('Controle de reservas'!$L$14:$L$2013,BP95)="Não utilizado","NU",IF(INDEX('Controle de reservas'!$L$14:$L$2013,BP95)="Folga","F",IF(INDEX('Controle de reservas'!$L$14:$L$2013,BP95)="Ocorrência","O",IF(INDEX('Controle de reservas'!$L$14:$L$2013,BP95)="Programado","PROG",IF(INDEX('Controle de reservas'!$L$14:$L$2013,BP95)="Disponível no posto","DP","SEM SITUAÇÃO")))))))&amp;IF(INDEX('Controle de reservas'!$M$14:$M$2013,BP95)&lt;&gt;"",CHAR(10)&amp;INDEX('Controle de reservas'!$M$14:$M$2013,BP95),IF(OR(INDEX('Controle de reservas'!$L$14:$L$2013,BP95)="Em cobertura",INDEX('Controle de reservas'!$L$14:$L$2013,BP95)="Programado"),CHAR(10)&amp;"SEM LOCAL",""))&amp;IF(INDEX('Controle de reservas'!$N$14:$N$2013,BP95)&lt;&gt;"",CHAR(10)&amp;"Subst.: "&amp;INDEX('Controle de reservas'!$N$14:$N$2013,BP95),"")&amp;IF(AND(ISNUMBER(INDEX('Controle de reservas'!$I$14:$I$2013,BP95)),INDEX('Controle de reservas'!$I$14:$I$2013,BP95)&gt;0,INDEX('Controle de reservas'!$K$14:$K$2013,BP95)&gt;INDEX('Controle de reservas'!$I$14:$I$2013,BP95)),CHAR(10)&amp;"DIVERGÊNCIA DE DATAS","")&amp;IF(INDEX('Controle de reservas'!$P$14:$P$2013,BP95)&lt;&gt;"OK"," !",""))))</f>
      </c>
      <c r="AC95" s="17">
        <f ca="1">IF(OR($AQ95=0,AC$9="",AC$9&lt;$AS95,AND($AT95&lt;&gt;"",AC$9&gt;$AT95)),"",IF(BQ95=0,"—",IF(INDEX('Controle de reservas'!$P$14:$P$2013,BQ95)="DUPLICIDADE NO DIA","CONFLITO"&amp;IF(INDEX('Controle de reservas'!$M$14:$M$2013,BQ95)&lt;&gt;"",CHAR(10)&amp;INDEX('Controle de reservas'!$M$14:$M$2013,BQ95),"")&amp;IF(INDEX('Controle de reservas'!$N$14:$N$2013,BQ95)&lt;&gt;"",CHAR(10)&amp;"Subst.: "&amp;INDEX('Controle de reservas'!$N$14:$N$2013,BQ95),"")&amp;IF(AND(ISNUMBER(INDEX('Controle de reservas'!$I$14:$I$2013,BQ95)),INDEX('Controle de reservas'!$I$14:$I$2013,BQ95)&gt;0,INDEX('Controle de reservas'!$K$14:$K$2013,BQ95)&gt;INDEX('Controle de reservas'!$I$14:$I$2013,BQ95)),CHAR(10)&amp;"DIVERGÊNCIA DE DATAS",""),IF(INDEX('Controle de reservas'!$L$14:$L$2013,BQ95)="Em cobertura","COV",IF(INDEX('Controle de reservas'!$L$14:$L$2013,BQ95)="Disponível","DISP",IF(INDEX('Controle de reservas'!$L$14:$L$2013,BQ95)="Não utilizado","NU",IF(INDEX('Controle de reservas'!$L$14:$L$2013,BQ95)="Folga","F",IF(INDEX('Controle de reservas'!$L$14:$L$2013,BQ95)="Ocorrência","O",IF(INDEX('Controle de reservas'!$L$14:$L$2013,BQ95)="Programado","PROG",IF(INDEX('Controle de reservas'!$L$14:$L$2013,BQ95)="Disponível no posto","DP","SEM SITUAÇÃO")))))))&amp;IF(INDEX('Controle de reservas'!$M$14:$M$2013,BQ95)&lt;&gt;"",CHAR(10)&amp;INDEX('Controle de reservas'!$M$14:$M$2013,BQ95),IF(OR(INDEX('Controle de reservas'!$L$14:$L$2013,BQ95)="Em cobertura",INDEX('Controle de reservas'!$L$14:$L$2013,BQ95)="Programado"),CHAR(10)&amp;"SEM LOCAL",""))&amp;IF(INDEX('Controle de reservas'!$N$14:$N$2013,BQ95)&lt;&gt;"",CHAR(10)&amp;"Subst.: "&amp;INDEX('Controle de reservas'!$N$14:$N$2013,BQ95),"")&amp;IF(AND(ISNUMBER(INDEX('Controle de reservas'!$I$14:$I$2013,BQ95)),INDEX('Controle de reservas'!$I$14:$I$2013,BQ95)&gt;0,INDEX('Controle de reservas'!$K$14:$K$2013,BQ95)&gt;INDEX('Controle de reservas'!$I$14:$I$2013,BQ95)),CHAR(10)&amp;"DIVERGÊNCIA DE DATAS","")&amp;IF(INDEX('Controle de reservas'!$P$14:$P$2013,BQ95)&lt;&gt;"OK"," !",""))))</f>
      </c>
      <c r="AD95" s="17">
        <f ca="1">IF(OR($AQ95=0,AD$9="",AD$9&lt;$AS95,AND($AT95&lt;&gt;"",AD$9&gt;$AT95)),"",IF(BR95=0,"—",IF(INDEX('Controle de reservas'!$P$14:$P$2013,BR95)="DUPLICIDADE NO DIA","CONFLITO"&amp;IF(INDEX('Controle de reservas'!$M$14:$M$2013,BR95)&lt;&gt;"",CHAR(10)&amp;INDEX('Controle de reservas'!$M$14:$M$2013,BR95),"")&amp;IF(INDEX('Controle de reservas'!$N$14:$N$2013,BR95)&lt;&gt;"",CHAR(10)&amp;"Subst.: "&amp;INDEX('Controle de reservas'!$N$14:$N$2013,BR95),"")&amp;IF(AND(ISNUMBER(INDEX('Controle de reservas'!$I$14:$I$2013,BR95)),INDEX('Controle de reservas'!$I$14:$I$2013,BR95)&gt;0,INDEX('Controle de reservas'!$K$14:$K$2013,BR95)&gt;INDEX('Controle de reservas'!$I$14:$I$2013,BR95)),CHAR(10)&amp;"DIVERGÊNCIA DE DATAS",""),IF(INDEX('Controle de reservas'!$L$14:$L$2013,BR95)="Em cobertura","COV",IF(INDEX('Controle de reservas'!$L$14:$L$2013,BR95)="Disponível","DISP",IF(INDEX('Controle de reservas'!$L$14:$L$2013,BR95)="Não utilizado","NU",IF(INDEX('Controle de reservas'!$L$14:$L$2013,BR95)="Folga","F",IF(INDEX('Controle de reservas'!$L$14:$L$2013,BR95)="Ocorrência","O",IF(INDEX('Controle de reservas'!$L$14:$L$2013,BR95)="Programado","PROG",IF(INDEX('Controle de reservas'!$L$14:$L$2013,BR95)="Disponível no posto","DP","SEM SITUAÇÃO")))))))&amp;IF(INDEX('Controle de reservas'!$M$14:$M$2013,BR95)&lt;&gt;"",CHAR(10)&amp;INDEX('Controle de reservas'!$M$14:$M$2013,BR95),IF(OR(INDEX('Controle de reservas'!$L$14:$L$2013,BR95)="Em cobertura",INDEX('Controle de reservas'!$L$14:$L$2013,BR95)="Programado"),CHAR(10)&amp;"SEM LOCAL",""))&amp;IF(INDEX('Controle de reservas'!$N$14:$N$2013,BR95)&lt;&gt;"",CHAR(10)&amp;"Subst.: "&amp;INDEX('Controle de reservas'!$N$14:$N$2013,BR95),"")&amp;IF(AND(ISNUMBER(INDEX('Controle de reservas'!$I$14:$I$2013,BR95)),INDEX('Controle de reservas'!$I$14:$I$2013,BR95)&gt;0,INDEX('Controle de reservas'!$K$14:$K$2013,BR95)&gt;INDEX('Controle de reservas'!$I$14:$I$2013,BR95)),CHAR(10)&amp;"DIVERGÊNCIA DE DATAS","")&amp;IF(INDEX('Controle de reservas'!$P$14:$P$2013,BR95)&lt;&gt;"OK"," !",""))))</f>
      </c>
      <c r="AE95" s="17">
        <f ca="1">IF(OR($AQ95=0,AE$9="",AE$9&lt;$AS95,AND($AT95&lt;&gt;"",AE$9&gt;$AT95)),"",IF(BS95=0,"—",IF(INDEX('Controle de reservas'!$P$14:$P$2013,BS95)="DUPLICIDADE NO DIA","CONFLITO"&amp;IF(INDEX('Controle de reservas'!$M$14:$M$2013,BS95)&lt;&gt;"",CHAR(10)&amp;INDEX('Controle de reservas'!$M$14:$M$2013,BS95),"")&amp;IF(INDEX('Controle de reservas'!$N$14:$N$2013,BS95)&lt;&gt;"",CHAR(10)&amp;"Subst.: "&amp;INDEX('Controle de reservas'!$N$14:$N$2013,BS95),"")&amp;IF(AND(ISNUMBER(INDEX('Controle de reservas'!$I$14:$I$2013,BS95)),INDEX('Controle de reservas'!$I$14:$I$2013,BS95)&gt;0,INDEX('Controle de reservas'!$K$14:$K$2013,BS95)&gt;INDEX('Controle de reservas'!$I$14:$I$2013,BS95)),CHAR(10)&amp;"DIVERGÊNCIA DE DATAS",""),IF(INDEX('Controle de reservas'!$L$14:$L$2013,BS95)="Em cobertura","COV",IF(INDEX('Controle de reservas'!$L$14:$L$2013,BS95)="Disponível","DISP",IF(INDEX('Controle de reservas'!$L$14:$L$2013,BS95)="Não utilizado","NU",IF(INDEX('Controle de reservas'!$L$14:$L$2013,BS95)="Folga","F",IF(INDEX('Controle de reservas'!$L$14:$L$2013,BS95)="Ocorrência","O",IF(INDEX('Controle de reservas'!$L$14:$L$2013,BS95)="Programado","PROG",IF(INDEX('Controle de reservas'!$L$14:$L$2013,BS95)="Disponível no posto","DP","SEM SITUAÇÃO")))))))&amp;IF(INDEX('Controle de reservas'!$M$14:$M$2013,BS95)&lt;&gt;"",CHAR(10)&amp;INDEX('Controle de reservas'!$M$14:$M$2013,BS95),IF(OR(INDEX('Controle de reservas'!$L$14:$L$2013,BS95)="Em cobertura",INDEX('Controle de reservas'!$L$14:$L$2013,BS95)="Programado"),CHAR(10)&amp;"SEM LOCAL",""))&amp;IF(INDEX('Controle de reservas'!$N$14:$N$2013,BS95)&lt;&gt;"",CHAR(10)&amp;"Subst.: "&amp;INDEX('Controle de reservas'!$N$14:$N$2013,BS95),"")&amp;IF(AND(ISNUMBER(INDEX('Controle de reservas'!$I$14:$I$2013,BS95)),INDEX('Controle de reservas'!$I$14:$I$2013,BS95)&gt;0,INDEX('Controle de reservas'!$K$14:$K$2013,BS95)&gt;INDEX('Controle de reservas'!$I$14:$I$2013,BS95)),CHAR(10)&amp;"DIVERGÊNCIA DE DATAS","")&amp;IF(INDEX('Controle de reservas'!$P$14:$P$2013,BS95)&lt;&gt;"OK"," !",""))))</f>
      </c>
      <c r="AF95" s="17">
        <f ca="1">IF(OR($AQ95=0,AF$9="",AF$9&lt;$AS95,AND($AT95&lt;&gt;"",AF$9&gt;$AT95)),"",IF(BT95=0,"—",IF(INDEX('Controle de reservas'!$P$14:$P$2013,BT95)="DUPLICIDADE NO DIA","CONFLITO"&amp;IF(INDEX('Controle de reservas'!$M$14:$M$2013,BT95)&lt;&gt;"",CHAR(10)&amp;INDEX('Controle de reservas'!$M$14:$M$2013,BT95),"")&amp;IF(INDEX('Controle de reservas'!$N$14:$N$2013,BT95)&lt;&gt;"",CHAR(10)&amp;"Subst.: "&amp;INDEX('Controle de reservas'!$N$14:$N$2013,BT95),"")&amp;IF(AND(ISNUMBER(INDEX('Controle de reservas'!$I$14:$I$2013,BT95)),INDEX('Controle de reservas'!$I$14:$I$2013,BT95)&gt;0,INDEX('Controle de reservas'!$K$14:$K$2013,BT95)&gt;INDEX('Controle de reservas'!$I$14:$I$2013,BT95)),CHAR(10)&amp;"DIVERGÊNCIA DE DATAS",""),IF(INDEX('Controle de reservas'!$L$14:$L$2013,BT95)="Em cobertura","COV",IF(INDEX('Controle de reservas'!$L$14:$L$2013,BT95)="Disponível","DISP",IF(INDEX('Controle de reservas'!$L$14:$L$2013,BT95)="Não utilizado","NU",IF(INDEX('Controle de reservas'!$L$14:$L$2013,BT95)="Folga","F",IF(INDEX('Controle de reservas'!$L$14:$L$2013,BT95)="Ocorrência","O",IF(INDEX('Controle de reservas'!$L$14:$L$2013,BT95)="Programado","PROG",IF(INDEX('Controle de reservas'!$L$14:$L$2013,BT95)="Disponível no posto","DP","SEM SITUAÇÃO")))))))&amp;IF(INDEX('Controle de reservas'!$M$14:$M$2013,BT95)&lt;&gt;"",CHAR(10)&amp;INDEX('Controle de reservas'!$M$14:$M$2013,BT95),IF(OR(INDEX('Controle de reservas'!$L$14:$L$2013,BT95)="Em cobertura",INDEX('Controle de reservas'!$L$14:$L$2013,BT95)="Programado"),CHAR(10)&amp;"SEM LOCAL",""))&amp;IF(INDEX('Controle de reservas'!$N$14:$N$2013,BT95)&lt;&gt;"",CHAR(10)&amp;"Subst.: "&amp;INDEX('Controle de reservas'!$N$14:$N$2013,BT95),"")&amp;IF(AND(ISNUMBER(INDEX('Controle de reservas'!$I$14:$I$2013,BT95)),INDEX('Controle de reservas'!$I$14:$I$2013,BT95)&gt;0,INDEX('Controle de reservas'!$K$14:$K$2013,BT95)&gt;INDEX('Controle de reservas'!$I$14:$I$2013,BT95)),CHAR(10)&amp;"DIVERGÊNCIA DE DATAS","")&amp;IF(INDEX('Controle de reservas'!$P$14:$P$2013,BT95)&lt;&gt;"OK"," !",""))))</f>
      </c>
      <c r="AG95" s="17">
        <f ca="1">IF(OR($AQ95=0,AG$9="",AG$9&lt;$AS95,AND($AT95&lt;&gt;"",AG$9&gt;$AT95)),"",IF(BU95=0,"—",IF(INDEX('Controle de reservas'!$P$14:$P$2013,BU95)="DUPLICIDADE NO DIA","CONFLITO"&amp;IF(INDEX('Controle de reservas'!$M$14:$M$2013,BU95)&lt;&gt;"",CHAR(10)&amp;INDEX('Controle de reservas'!$M$14:$M$2013,BU95),"")&amp;IF(INDEX('Controle de reservas'!$N$14:$N$2013,BU95)&lt;&gt;"",CHAR(10)&amp;"Subst.: "&amp;INDEX('Controle de reservas'!$N$14:$N$2013,BU95),"")&amp;IF(AND(ISNUMBER(INDEX('Controle de reservas'!$I$14:$I$2013,BU95)),INDEX('Controle de reservas'!$I$14:$I$2013,BU95)&gt;0,INDEX('Controle de reservas'!$K$14:$K$2013,BU95)&gt;INDEX('Controle de reservas'!$I$14:$I$2013,BU95)),CHAR(10)&amp;"DIVERGÊNCIA DE DATAS",""),IF(INDEX('Controle de reservas'!$L$14:$L$2013,BU95)="Em cobertura","COV",IF(INDEX('Controle de reservas'!$L$14:$L$2013,BU95)="Disponível","DISP",IF(INDEX('Controle de reservas'!$L$14:$L$2013,BU95)="Não utilizado","NU",IF(INDEX('Controle de reservas'!$L$14:$L$2013,BU95)="Folga","F",IF(INDEX('Controle de reservas'!$L$14:$L$2013,BU95)="Ocorrência","O",IF(INDEX('Controle de reservas'!$L$14:$L$2013,BU95)="Programado","PROG",IF(INDEX('Controle de reservas'!$L$14:$L$2013,BU95)="Disponível no posto","DP","SEM SITUAÇÃO")))))))&amp;IF(INDEX('Controle de reservas'!$M$14:$M$2013,BU95)&lt;&gt;"",CHAR(10)&amp;INDEX('Controle de reservas'!$M$14:$M$2013,BU95),IF(OR(INDEX('Controle de reservas'!$L$14:$L$2013,BU95)="Em cobertura",INDEX('Controle de reservas'!$L$14:$L$2013,BU95)="Programado"),CHAR(10)&amp;"SEM LOCAL",""))&amp;IF(INDEX('Controle de reservas'!$N$14:$N$2013,BU95)&lt;&gt;"",CHAR(10)&amp;"Subst.: "&amp;INDEX('Controle de reservas'!$N$14:$N$2013,BU95),"")&amp;IF(AND(ISNUMBER(INDEX('Controle de reservas'!$I$14:$I$2013,BU95)),INDEX('Controle de reservas'!$I$14:$I$2013,BU95)&gt;0,INDEX('Controle de reservas'!$K$14:$K$2013,BU95)&gt;INDEX('Controle de reservas'!$I$14:$I$2013,BU95)),CHAR(10)&amp;"DIVERGÊNCIA DE DATAS","")&amp;IF(INDEX('Controle de reservas'!$P$14:$P$2013,BU95)&lt;&gt;"OK"," !",""))))</f>
      </c>
      <c r="AH95" s="17">
        <f ca="1">IF(OR($AQ95=0,AH$9="",AH$9&lt;$AS95,AND($AT95&lt;&gt;"",AH$9&gt;$AT95)),"",IF(BV95=0,"—",IF(INDEX('Controle de reservas'!$P$14:$P$2013,BV95)="DUPLICIDADE NO DIA","CONFLITO"&amp;IF(INDEX('Controle de reservas'!$M$14:$M$2013,BV95)&lt;&gt;"",CHAR(10)&amp;INDEX('Controle de reservas'!$M$14:$M$2013,BV95),"")&amp;IF(INDEX('Controle de reservas'!$N$14:$N$2013,BV95)&lt;&gt;"",CHAR(10)&amp;"Subst.: "&amp;INDEX('Controle de reservas'!$N$14:$N$2013,BV95),"")&amp;IF(AND(ISNUMBER(INDEX('Controle de reservas'!$I$14:$I$2013,BV95)),INDEX('Controle de reservas'!$I$14:$I$2013,BV95)&gt;0,INDEX('Controle de reservas'!$K$14:$K$2013,BV95)&gt;INDEX('Controle de reservas'!$I$14:$I$2013,BV95)),CHAR(10)&amp;"DIVERGÊNCIA DE DATAS",""),IF(INDEX('Controle de reservas'!$L$14:$L$2013,BV95)="Em cobertura","COV",IF(INDEX('Controle de reservas'!$L$14:$L$2013,BV95)="Disponível","DISP",IF(INDEX('Controle de reservas'!$L$14:$L$2013,BV95)="Não utilizado","NU",IF(INDEX('Controle de reservas'!$L$14:$L$2013,BV95)="Folga","F",IF(INDEX('Controle de reservas'!$L$14:$L$2013,BV95)="Ocorrência","O",IF(INDEX('Controle de reservas'!$L$14:$L$2013,BV95)="Programado","PROG",IF(INDEX('Controle de reservas'!$L$14:$L$2013,BV95)="Disponível no posto","DP","SEM SITUAÇÃO")))))))&amp;IF(INDEX('Controle de reservas'!$M$14:$M$2013,BV95)&lt;&gt;"",CHAR(10)&amp;INDEX('Controle de reservas'!$M$14:$M$2013,BV95),IF(OR(INDEX('Controle de reservas'!$L$14:$L$2013,BV95)="Em cobertura",INDEX('Controle de reservas'!$L$14:$L$2013,BV95)="Programado"),CHAR(10)&amp;"SEM LOCAL",""))&amp;IF(INDEX('Controle de reservas'!$N$14:$N$2013,BV95)&lt;&gt;"",CHAR(10)&amp;"Subst.: "&amp;INDEX('Controle de reservas'!$N$14:$N$2013,BV95),"")&amp;IF(AND(ISNUMBER(INDEX('Controle de reservas'!$I$14:$I$2013,BV95)),INDEX('Controle de reservas'!$I$14:$I$2013,BV95)&gt;0,INDEX('Controle de reservas'!$K$14:$K$2013,BV95)&gt;INDEX('Controle de reservas'!$I$14:$I$2013,BV95)),CHAR(10)&amp;"DIVERGÊNCIA DE DATAS","")&amp;IF(INDEX('Controle de reservas'!$P$14:$P$2013,BV95)&lt;&gt;"OK"," !",""))))</f>
      </c>
      <c r="AI95" s="17">
        <f ca="1">IF(OR($AQ95=0,AI$9="",AI$9&lt;$AS95,AND($AT95&lt;&gt;"",AI$9&gt;$AT95)),"",IF(BW95=0,"—",IF(INDEX('Controle de reservas'!$P$14:$P$2013,BW95)="DUPLICIDADE NO DIA","CONFLITO"&amp;IF(INDEX('Controle de reservas'!$M$14:$M$2013,BW95)&lt;&gt;"",CHAR(10)&amp;INDEX('Controle de reservas'!$M$14:$M$2013,BW95),"")&amp;IF(INDEX('Controle de reservas'!$N$14:$N$2013,BW95)&lt;&gt;"",CHAR(10)&amp;"Subst.: "&amp;INDEX('Controle de reservas'!$N$14:$N$2013,BW95),"")&amp;IF(AND(ISNUMBER(INDEX('Controle de reservas'!$I$14:$I$2013,BW95)),INDEX('Controle de reservas'!$I$14:$I$2013,BW95)&gt;0,INDEX('Controle de reservas'!$K$14:$K$2013,BW95)&gt;INDEX('Controle de reservas'!$I$14:$I$2013,BW95)),CHAR(10)&amp;"DIVERGÊNCIA DE DATAS",""),IF(INDEX('Controle de reservas'!$L$14:$L$2013,BW95)="Em cobertura","COV",IF(INDEX('Controle de reservas'!$L$14:$L$2013,BW95)="Disponível","DISP",IF(INDEX('Controle de reservas'!$L$14:$L$2013,BW95)="Não utilizado","NU",IF(INDEX('Controle de reservas'!$L$14:$L$2013,BW95)="Folga","F",IF(INDEX('Controle de reservas'!$L$14:$L$2013,BW95)="Ocorrência","O",IF(INDEX('Controle de reservas'!$L$14:$L$2013,BW95)="Programado","PROG",IF(INDEX('Controle de reservas'!$L$14:$L$2013,BW95)="Disponível no posto","DP","SEM SITUAÇÃO")))))))&amp;IF(INDEX('Controle de reservas'!$M$14:$M$2013,BW95)&lt;&gt;"",CHAR(10)&amp;INDEX('Controle de reservas'!$M$14:$M$2013,BW95),IF(OR(INDEX('Controle de reservas'!$L$14:$L$2013,BW95)="Em cobertura",INDEX('Controle de reservas'!$L$14:$L$2013,BW95)="Programado"),CHAR(10)&amp;"SEM LOCAL",""))&amp;IF(INDEX('Controle de reservas'!$N$14:$N$2013,BW95)&lt;&gt;"",CHAR(10)&amp;"Subst.: "&amp;INDEX('Controle de reservas'!$N$14:$N$2013,BW95),"")&amp;IF(AND(ISNUMBER(INDEX('Controle de reservas'!$I$14:$I$2013,BW95)),INDEX('Controle de reservas'!$I$14:$I$2013,BW95)&gt;0,INDEX('Controle de reservas'!$K$14:$K$2013,BW95)&gt;INDEX('Controle de reservas'!$I$14:$I$2013,BW95)),CHAR(10)&amp;"DIVERGÊNCIA DE DATAS","")&amp;IF(INDEX('Controle de reservas'!$P$14:$P$2013,BW95)&lt;&gt;"OK"," !",""))))</f>
      </c>
      <c r="AJ95" s="17">
        <f ca="1">IF(OR($AQ95=0,AJ$9="",AJ$9&lt;$AS95,AND($AT95&lt;&gt;"",AJ$9&gt;$AT95)),"",IF(BX95=0,"—",IF(INDEX('Controle de reservas'!$P$14:$P$2013,BX95)="DUPLICIDADE NO DIA","CONFLITO"&amp;IF(INDEX('Controle de reservas'!$M$14:$M$2013,BX95)&lt;&gt;"",CHAR(10)&amp;INDEX('Controle de reservas'!$M$14:$M$2013,BX95),"")&amp;IF(INDEX('Controle de reservas'!$N$14:$N$2013,BX95)&lt;&gt;"",CHAR(10)&amp;"Subst.: "&amp;INDEX('Controle de reservas'!$N$14:$N$2013,BX95),"")&amp;IF(AND(ISNUMBER(INDEX('Controle de reservas'!$I$14:$I$2013,BX95)),INDEX('Controle de reservas'!$I$14:$I$2013,BX95)&gt;0,INDEX('Controle de reservas'!$K$14:$K$2013,BX95)&gt;INDEX('Controle de reservas'!$I$14:$I$2013,BX95)),CHAR(10)&amp;"DIVERGÊNCIA DE DATAS",""),IF(INDEX('Controle de reservas'!$L$14:$L$2013,BX95)="Em cobertura","COV",IF(INDEX('Controle de reservas'!$L$14:$L$2013,BX95)="Disponível","DISP",IF(INDEX('Controle de reservas'!$L$14:$L$2013,BX95)="Não utilizado","NU",IF(INDEX('Controle de reservas'!$L$14:$L$2013,BX95)="Folga","F",IF(INDEX('Controle de reservas'!$L$14:$L$2013,BX95)="Ocorrência","O",IF(INDEX('Controle de reservas'!$L$14:$L$2013,BX95)="Programado","PROG",IF(INDEX('Controle de reservas'!$L$14:$L$2013,BX95)="Disponível no posto","DP","SEM SITUAÇÃO")))))))&amp;IF(INDEX('Controle de reservas'!$M$14:$M$2013,BX95)&lt;&gt;"",CHAR(10)&amp;INDEX('Controle de reservas'!$M$14:$M$2013,BX95),IF(OR(INDEX('Controle de reservas'!$L$14:$L$2013,BX95)="Em cobertura",INDEX('Controle de reservas'!$L$14:$L$2013,BX95)="Programado"),CHAR(10)&amp;"SEM LOCAL",""))&amp;IF(INDEX('Controle de reservas'!$N$14:$N$2013,BX95)&lt;&gt;"",CHAR(10)&amp;"Subst.: "&amp;INDEX('Controle de reservas'!$N$14:$N$2013,BX95),"")&amp;IF(AND(ISNUMBER(INDEX('Controle de reservas'!$I$14:$I$2013,BX95)),INDEX('Controle de reservas'!$I$14:$I$2013,BX95)&gt;0,INDEX('Controle de reservas'!$K$14:$K$2013,BX95)&gt;INDEX('Controle de reservas'!$I$14:$I$2013,BX95)),CHAR(10)&amp;"DIVERGÊNCIA DE DATAS","")&amp;IF(INDEX('Controle de reservas'!$P$14:$P$2013,BX95)&lt;&gt;"OK"," !",""))))</f>
      </c>
      <c r="AK95" s="17">
        <f ca="1">IF(OR($AQ95=0,AK$9="",AK$9&lt;$AS95,AND($AT95&lt;&gt;"",AK$9&gt;$AT95)),"",IF(BY95=0,"—",IF(INDEX('Controle de reservas'!$P$14:$P$2013,BY95)="DUPLICIDADE NO DIA","CONFLITO"&amp;IF(INDEX('Controle de reservas'!$M$14:$M$2013,BY95)&lt;&gt;"",CHAR(10)&amp;INDEX('Controle de reservas'!$M$14:$M$2013,BY95),"")&amp;IF(INDEX('Controle de reservas'!$N$14:$N$2013,BY95)&lt;&gt;"",CHAR(10)&amp;"Subst.: "&amp;INDEX('Controle de reservas'!$N$14:$N$2013,BY95),"")&amp;IF(AND(ISNUMBER(INDEX('Controle de reservas'!$I$14:$I$2013,BY95)),INDEX('Controle de reservas'!$I$14:$I$2013,BY95)&gt;0,INDEX('Controle de reservas'!$K$14:$K$2013,BY95)&gt;INDEX('Controle de reservas'!$I$14:$I$2013,BY95)),CHAR(10)&amp;"DIVERGÊNCIA DE DATAS",""),IF(INDEX('Controle de reservas'!$L$14:$L$2013,BY95)="Em cobertura","COV",IF(INDEX('Controle de reservas'!$L$14:$L$2013,BY95)="Disponível","DISP",IF(INDEX('Controle de reservas'!$L$14:$L$2013,BY95)="Não utilizado","NU",IF(INDEX('Controle de reservas'!$L$14:$L$2013,BY95)="Folga","F",IF(INDEX('Controle de reservas'!$L$14:$L$2013,BY95)="Ocorrência","O",IF(INDEX('Controle de reservas'!$L$14:$L$2013,BY95)="Programado","PROG",IF(INDEX('Controle de reservas'!$L$14:$L$2013,BY95)="Disponível no posto","DP","SEM SITUAÇÃO")))))))&amp;IF(INDEX('Controle de reservas'!$M$14:$M$2013,BY95)&lt;&gt;"",CHAR(10)&amp;INDEX('Controle de reservas'!$M$14:$M$2013,BY95),IF(OR(INDEX('Controle de reservas'!$L$14:$L$2013,BY95)="Em cobertura",INDEX('Controle de reservas'!$L$14:$L$2013,BY95)="Programado"),CHAR(10)&amp;"SEM LOCAL",""))&amp;IF(INDEX('Controle de reservas'!$N$14:$N$2013,BY95)&lt;&gt;"",CHAR(10)&amp;"Subst.: "&amp;INDEX('Controle de reservas'!$N$14:$N$2013,BY95),"")&amp;IF(AND(ISNUMBER(INDEX('Controle de reservas'!$I$14:$I$2013,BY95)),INDEX('Controle de reservas'!$I$14:$I$2013,BY95)&gt;0,INDEX('Controle de reservas'!$K$14:$K$2013,BY95)&gt;INDEX('Controle de reservas'!$I$14:$I$2013,BY95)),CHAR(10)&amp;"DIVERGÊNCIA DE DATAS","")&amp;IF(INDEX('Controle de reservas'!$P$14:$P$2013,BY95)&lt;&gt;"OK"," !",""))))</f>
      </c>
      <c r="AL95" s="16">
        <f t="shared" ca="1" si="5"/>
      </c>
      <c r="AM95" s="16">
        <f t="shared" ca="1" si="6"/>
      </c>
      <c r="AN95" s="16">
        <f t="shared" ca="1" si="7"/>
      </c>
      <c r="AO95" s="16">
        <f t="shared" ca="1" si="8"/>
      </c>
      <c r="AP95" s="16">
        <f ca="1">IF($AQ95=0,"",INDEX('Controle de reservas'!$O$14:$O$2013,$AQ95))</f>
      </c>
      <c r="AQ95">
        <f ca="1">IFERROR(MATCH(ROW()-9,'Controle de reservas'!$S$14:$S$2013,0),0)</f>
      </c>
      <c r="AR95">
        <f ca="1">IF($AQ95=0,"",INDEX('Controle de reservas'!$Q$14:$Q$2013,$AQ95))</f>
      </c>
      <c r="AS95">
        <f ca="1">IF($AQ95=0,"",INDEX('Controle de reservas'!$H$14:$H$2013,$AQ95))</f>
      </c>
      <c r="AT95">
        <f ca="1">IF($AQ95=0,"",IF(INDEX('Controle de reservas'!$J$14:$J$2013,$AQ95)=0,"",INDEX('Controle de reservas'!$J$14:$J$2013,$AQ95)))</f>
      </c>
      <c r="AU95">
        <f ca="1">IF(OR($AQ95=0,G$9=""),0,IFERROR(MATCH($AR95&amp;"|"&amp;TEXT(G$9,"yyyymmdd"),'Controle de reservas'!$T$14:$T$2013,0),0))</f>
      </c>
      <c r="AV95">
        <f ca="1">IF(OR($AQ95=0,H$9=""),0,IFERROR(MATCH($AR95&amp;"|"&amp;TEXT(H$9,"yyyymmdd"),'Controle de reservas'!$T$14:$T$2013,0),0))</f>
      </c>
      <c r="AW95">
        <f ca="1">IF(OR($AQ95=0,I$9=""),0,IFERROR(MATCH($AR95&amp;"|"&amp;TEXT(I$9,"yyyymmdd"),'Controle de reservas'!$T$14:$T$2013,0),0))</f>
      </c>
      <c r="AX95">
        <f ca="1">IF(OR($AQ95=0,J$9=""),0,IFERROR(MATCH($AR95&amp;"|"&amp;TEXT(J$9,"yyyymmdd"),'Controle de reservas'!$T$14:$T$2013,0),0))</f>
      </c>
      <c r="AY95">
        <f ca="1">IF(OR($AQ95=0,K$9=""),0,IFERROR(MATCH($AR95&amp;"|"&amp;TEXT(K$9,"yyyymmdd"),'Controle de reservas'!$T$14:$T$2013,0),0))</f>
      </c>
      <c r="AZ95">
        <f ca="1">IF(OR($AQ95=0,L$9=""),0,IFERROR(MATCH($AR95&amp;"|"&amp;TEXT(L$9,"yyyymmdd"),'Controle de reservas'!$T$14:$T$2013,0),0))</f>
      </c>
      <c r="BA95">
        <f ca="1">IF(OR($AQ95=0,M$9=""),0,IFERROR(MATCH($AR95&amp;"|"&amp;TEXT(M$9,"yyyymmdd"),'Controle de reservas'!$T$14:$T$2013,0),0))</f>
      </c>
      <c r="BB95">
        <f ca="1">IF(OR($AQ95=0,N$9=""),0,IFERROR(MATCH($AR95&amp;"|"&amp;TEXT(N$9,"yyyymmdd"),'Controle de reservas'!$T$14:$T$2013,0),0))</f>
      </c>
      <c r="BC95">
        <f ca="1">IF(OR($AQ95=0,O$9=""),0,IFERROR(MATCH($AR95&amp;"|"&amp;TEXT(O$9,"yyyymmdd"),'Controle de reservas'!$T$14:$T$2013,0),0))</f>
      </c>
      <c r="BD95">
        <f ca="1">IF(OR($AQ95=0,P$9=""),0,IFERROR(MATCH($AR95&amp;"|"&amp;TEXT(P$9,"yyyymmdd"),'Controle de reservas'!$T$14:$T$2013,0),0))</f>
      </c>
      <c r="BE95">
        <f ca="1">IF(OR($AQ95=0,Q$9=""),0,IFERROR(MATCH($AR95&amp;"|"&amp;TEXT(Q$9,"yyyymmdd"),'Controle de reservas'!$T$14:$T$2013,0),0))</f>
      </c>
      <c r="BF95">
        <f ca="1">IF(OR($AQ95=0,R$9=""),0,IFERROR(MATCH($AR95&amp;"|"&amp;TEXT(R$9,"yyyymmdd"),'Controle de reservas'!$T$14:$T$2013,0),0))</f>
      </c>
      <c r="BG95">
        <f ca="1">IF(OR($AQ95=0,S$9=""),0,IFERROR(MATCH($AR95&amp;"|"&amp;TEXT(S$9,"yyyymmdd"),'Controle de reservas'!$T$14:$T$2013,0),0))</f>
      </c>
      <c r="BH95">
        <f ca="1">IF(OR($AQ95=0,T$9=""),0,IFERROR(MATCH($AR95&amp;"|"&amp;TEXT(T$9,"yyyymmdd"),'Controle de reservas'!$T$14:$T$2013,0),0))</f>
      </c>
      <c r="BI95">
        <f ca="1">IF(OR($AQ95=0,U$9=""),0,IFERROR(MATCH($AR95&amp;"|"&amp;TEXT(U$9,"yyyymmdd"),'Controle de reservas'!$T$14:$T$2013,0),0))</f>
      </c>
      <c r="BJ95">
        <f ca="1">IF(OR($AQ95=0,V$9=""),0,IFERROR(MATCH($AR95&amp;"|"&amp;TEXT(V$9,"yyyymmdd"),'Controle de reservas'!$T$14:$T$2013,0),0))</f>
      </c>
      <c r="BK95">
        <f ca="1">IF(OR($AQ95=0,W$9=""),0,IFERROR(MATCH($AR95&amp;"|"&amp;TEXT(W$9,"yyyymmdd"),'Controle de reservas'!$T$14:$T$2013,0),0))</f>
      </c>
      <c r="BL95">
        <f ca="1">IF(OR($AQ95=0,X$9=""),0,IFERROR(MATCH($AR95&amp;"|"&amp;TEXT(X$9,"yyyymmdd"),'Controle de reservas'!$T$14:$T$2013,0),0))</f>
      </c>
      <c r="BM95">
        <f ca="1">IF(OR($AQ95=0,Y$9=""),0,IFERROR(MATCH($AR95&amp;"|"&amp;TEXT(Y$9,"yyyymmdd"),'Controle de reservas'!$T$14:$T$2013,0),0))</f>
      </c>
      <c r="BN95">
        <f ca="1">IF(OR($AQ95=0,Z$9=""),0,IFERROR(MATCH($AR95&amp;"|"&amp;TEXT(Z$9,"yyyymmdd"),'Controle de reservas'!$T$14:$T$2013,0),0))</f>
      </c>
      <c r="BO95">
        <f ca="1">IF(OR($AQ95=0,AA$9=""),0,IFERROR(MATCH($AR95&amp;"|"&amp;TEXT(AA$9,"yyyymmdd"),'Controle de reservas'!$T$14:$T$2013,0),0))</f>
      </c>
      <c r="BP95">
        <f ca="1">IF(OR($AQ95=0,AB$9=""),0,IFERROR(MATCH($AR95&amp;"|"&amp;TEXT(AB$9,"yyyymmdd"),'Controle de reservas'!$T$14:$T$2013,0),0))</f>
      </c>
      <c r="BQ95">
        <f ca="1">IF(OR($AQ95=0,AC$9=""),0,IFERROR(MATCH($AR95&amp;"|"&amp;TEXT(AC$9,"yyyymmdd"),'Controle de reservas'!$T$14:$T$2013,0),0))</f>
      </c>
      <c r="BR95">
        <f ca="1">IF(OR($AQ95=0,AD$9=""),0,IFERROR(MATCH($AR95&amp;"|"&amp;TEXT(AD$9,"yyyymmdd"),'Controle de reservas'!$T$14:$T$2013,0),0))</f>
      </c>
      <c r="BS95">
        <f ca="1">IF(OR($AQ95=0,AE$9=""),0,IFERROR(MATCH($AR95&amp;"|"&amp;TEXT(AE$9,"yyyymmdd"),'Controle de reservas'!$T$14:$T$2013,0),0))</f>
      </c>
      <c r="BT95">
        <f ca="1">IF(OR($AQ95=0,AF$9=""),0,IFERROR(MATCH($AR95&amp;"|"&amp;TEXT(AF$9,"yyyymmdd"),'Controle de reservas'!$T$14:$T$2013,0),0))</f>
      </c>
      <c r="BU95">
        <f ca="1">IF(OR($AQ95=0,AG$9=""),0,IFERROR(MATCH($AR95&amp;"|"&amp;TEXT(AG$9,"yyyymmdd"),'Controle de reservas'!$T$14:$T$2013,0),0))</f>
      </c>
      <c r="BV95">
        <f ca="1">IF(OR($AQ95=0,AH$9=""),0,IFERROR(MATCH($AR95&amp;"|"&amp;TEXT(AH$9,"yyyymmdd"),'Controle de reservas'!$T$14:$T$2013,0),0))</f>
      </c>
      <c r="BW95">
        <f ca="1">IF(OR($AQ95=0,AI$9=""),0,IFERROR(MATCH($AR95&amp;"|"&amp;TEXT(AI$9,"yyyymmdd"),'Controle de reservas'!$T$14:$T$2013,0),0))</f>
      </c>
      <c r="BX95">
        <f ca="1">IF(OR($AQ95=0,AJ$9=""),0,IFERROR(MATCH($AR95&amp;"|"&amp;TEXT(AJ$9,"yyyymmdd"),'Controle de reservas'!$T$14:$T$2013,0),0))</f>
      </c>
      <c r="BY95">
        <f ca="1">IF(OR($AQ95=0,AK$9=""),0,IFERROR(MATCH($AR95&amp;"|"&amp;TEXT(AK$9,"yyyymmdd"),'Controle de reservas'!$T$14:$T$2013,0),0))</f>
      </c>
    </row>
    <row r="96" spans="1:77" ht="105" customHeight="1" x14ac:dyDescent="0.25">
      <c r="A96" s="14">
        <f ca="1">IF($AQ96=0,"",INDEX('Controle de reservas'!$A$14:$A$2013,$AQ96))</f>
      </c>
      <c r="B96" s="14">
        <f ca="1">IF($AQ96=0,"",INDEX('Controle de reservas'!$B$14:$B$2013,$AQ96))</f>
      </c>
      <c r="C96" s="14">
        <f ca="1">IF($AQ96=0,"",INDEX('Controle de reservas'!$C$14:$C$2013,$AQ96))</f>
      </c>
      <c r="D96" s="14">
        <f ca="1">IF($AQ96=0,"",INDEX('Controle de reservas'!$D$14:$D$2013,$AQ96))</f>
      </c>
      <c r="E96" s="14">
        <f ca="1">IF($AQ96=0,"",INDEX('Controle de reservas'!$E$14:$E$2013,$AQ96))</f>
      </c>
      <c r="F96" s="14">
        <f ca="1">IF($AQ96=0,"",INDEX('Controle de reservas'!$F$14:$F$2013,$AQ96))</f>
      </c>
      <c r="G96" s="15">
        <f ca="1">IF(OR($AQ96=0,G$9="",G$9&lt;$AS96,AND($AT96&lt;&gt;"",G$9&gt;$AT96)),"",IF(AU96=0,"—",IF(INDEX('Controle de reservas'!$P$14:$P$2013,AU96)="DUPLICIDADE NO DIA","CONFLITO"&amp;IF(INDEX('Controle de reservas'!$M$14:$M$2013,AU96)&lt;&gt;"",CHAR(10)&amp;INDEX('Controle de reservas'!$M$14:$M$2013,AU96),"")&amp;IF(INDEX('Controle de reservas'!$N$14:$N$2013,AU96)&lt;&gt;"",CHAR(10)&amp;"Subst.: "&amp;INDEX('Controle de reservas'!$N$14:$N$2013,AU96),"")&amp;IF(AND(ISNUMBER(INDEX('Controle de reservas'!$I$14:$I$2013,AU96)),INDEX('Controle de reservas'!$I$14:$I$2013,AU96)&gt;0,INDEX('Controle de reservas'!$K$14:$K$2013,AU96)&gt;INDEX('Controle de reservas'!$I$14:$I$2013,AU96)),CHAR(10)&amp;"DIVERGÊNCIA DE DATAS",""),IF(INDEX('Controle de reservas'!$L$14:$L$2013,AU96)="Em cobertura","COV",IF(INDEX('Controle de reservas'!$L$14:$L$2013,AU96)="Disponível","DISP",IF(INDEX('Controle de reservas'!$L$14:$L$2013,AU96)="Não utilizado","NU",IF(INDEX('Controle de reservas'!$L$14:$L$2013,AU96)="Folga","F",IF(INDEX('Controle de reservas'!$L$14:$L$2013,AU96)="Ocorrência","O",IF(INDEX('Controle de reservas'!$L$14:$L$2013,AU96)="Programado","PROG",IF(INDEX('Controle de reservas'!$L$14:$L$2013,AU96)="Disponível no posto","DP","SEM SITUAÇÃO")))))))&amp;IF(INDEX('Controle de reservas'!$M$14:$M$2013,AU96)&lt;&gt;"",CHAR(10)&amp;INDEX('Controle de reservas'!$M$14:$M$2013,AU96),IF(OR(INDEX('Controle de reservas'!$L$14:$L$2013,AU96)="Em cobertura",INDEX('Controle de reservas'!$L$14:$L$2013,AU96)="Programado"),CHAR(10)&amp;"SEM LOCAL",""))&amp;IF(INDEX('Controle de reservas'!$N$14:$N$2013,AU96)&lt;&gt;"",CHAR(10)&amp;"Subst.: "&amp;INDEX('Controle de reservas'!$N$14:$N$2013,AU96),"")&amp;IF(AND(ISNUMBER(INDEX('Controle de reservas'!$I$14:$I$2013,AU96)),INDEX('Controle de reservas'!$I$14:$I$2013,AU96)&gt;0,INDEX('Controle de reservas'!$K$14:$K$2013,AU96)&gt;INDEX('Controle de reservas'!$I$14:$I$2013,AU96)),CHAR(10)&amp;"DIVERGÊNCIA DE DATAS","")&amp;IF(INDEX('Controle de reservas'!$P$14:$P$2013,AU96)&lt;&gt;"OK"," !",""))))</f>
      </c>
      <c r="H96" s="15">
        <f ca="1">IF(OR($AQ96=0,H$9="",H$9&lt;$AS96,AND($AT96&lt;&gt;"",H$9&gt;$AT96)),"",IF(AV96=0,"—",IF(INDEX('Controle de reservas'!$P$14:$P$2013,AV96)="DUPLICIDADE NO DIA","CONFLITO"&amp;IF(INDEX('Controle de reservas'!$M$14:$M$2013,AV96)&lt;&gt;"",CHAR(10)&amp;INDEX('Controle de reservas'!$M$14:$M$2013,AV96),"")&amp;IF(INDEX('Controle de reservas'!$N$14:$N$2013,AV96)&lt;&gt;"",CHAR(10)&amp;"Subst.: "&amp;INDEX('Controle de reservas'!$N$14:$N$2013,AV96),"")&amp;IF(AND(ISNUMBER(INDEX('Controle de reservas'!$I$14:$I$2013,AV96)),INDEX('Controle de reservas'!$I$14:$I$2013,AV96)&gt;0,INDEX('Controle de reservas'!$K$14:$K$2013,AV96)&gt;INDEX('Controle de reservas'!$I$14:$I$2013,AV96)),CHAR(10)&amp;"DIVERGÊNCIA DE DATAS",""),IF(INDEX('Controle de reservas'!$L$14:$L$2013,AV96)="Em cobertura","COV",IF(INDEX('Controle de reservas'!$L$14:$L$2013,AV96)="Disponível","DISP",IF(INDEX('Controle de reservas'!$L$14:$L$2013,AV96)="Não utilizado","NU",IF(INDEX('Controle de reservas'!$L$14:$L$2013,AV96)="Folga","F",IF(INDEX('Controle de reservas'!$L$14:$L$2013,AV96)="Ocorrência","O",IF(INDEX('Controle de reservas'!$L$14:$L$2013,AV96)="Programado","PROG",IF(INDEX('Controle de reservas'!$L$14:$L$2013,AV96)="Disponível no posto","DP","SEM SITUAÇÃO")))))))&amp;IF(INDEX('Controle de reservas'!$M$14:$M$2013,AV96)&lt;&gt;"",CHAR(10)&amp;INDEX('Controle de reservas'!$M$14:$M$2013,AV96),IF(OR(INDEX('Controle de reservas'!$L$14:$L$2013,AV96)="Em cobertura",INDEX('Controle de reservas'!$L$14:$L$2013,AV96)="Programado"),CHAR(10)&amp;"SEM LOCAL",""))&amp;IF(INDEX('Controle de reservas'!$N$14:$N$2013,AV96)&lt;&gt;"",CHAR(10)&amp;"Subst.: "&amp;INDEX('Controle de reservas'!$N$14:$N$2013,AV96),"")&amp;IF(AND(ISNUMBER(INDEX('Controle de reservas'!$I$14:$I$2013,AV96)),INDEX('Controle de reservas'!$I$14:$I$2013,AV96)&gt;0,INDEX('Controle de reservas'!$K$14:$K$2013,AV96)&gt;INDEX('Controle de reservas'!$I$14:$I$2013,AV96)),CHAR(10)&amp;"DIVERGÊNCIA DE DATAS","")&amp;IF(INDEX('Controle de reservas'!$P$14:$P$2013,AV96)&lt;&gt;"OK"," !",""))))</f>
      </c>
      <c r="I96" s="15">
        <f ca="1">IF(OR($AQ96=0,I$9="",I$9&lt;$AS96,AND($AT96&lt;&gt;"",I$9&gt;$AT96)),"",IF(AW96=0,"—",IF(INDEX('Controle de reservas'!$P$14:$P$2013,AW96)="DUPLICIDADE NO DIA","CONFLITO"&amp;IF(INDEX('Controle de reservas'!$M$14:$M$2013,AW96)&lt;&gt;"",CHAR(10)&amp;INDEX('Controle de reservas'!$M$14:$M$2013,AW96),"")&amp;IF(INDEX('Controle de reservas'!$N$14:$N$2013,AW96)&lt;&gt;"",CHAR(10)&amp;"Subst.: "&amp;INDEX('Controle de reservas'!$N$14:$N$2013,AW96),"")&amp;IF(AND(ISNUMBER(INDEX('Controle de reservas'!$I$14:$I$2013,AW96)),INDEX('Controle de reservas'!$I$14:$I$2013,AW96)&gt;0,INDEX('Controle de reservas'!$K$14:$K$2013,AW96)&gt;INDEX('Controle de reservas'!$I$14:$I$2013,AW96)),CHAR(10)&amp;"DIVERGÊNCIA DE DATAS",""),IF(INDEX('Controle de reservas'!$L$14:$L$2013,AW96)="Em cobertura","COV",IF(INDEX('Controle de reservas'!$L$14:$L$2013,AW96)="Disponível","DISP",IF(INDEX('Controle de reservas'!$L$14:$L$2013,AW96)="Não utilizado","NU",IF(INDEX('Controle de reservas'!$L$14:$L$2013,AW96)="Folga","F",IF(INDEX('Controle de reservas'!$L$14:$L$2013,AW96)="Ocorrência","O",IF(INDEX('Controle de reservas'!$L$14:$L$2013,AW96)="Programado","PROG",IF(INDEX('Controle de reservas'!$L$14:$L$2013,AW96)="Disponível no posto","DP","SEM SITUAÇÃO")))))))&amp;IF(INDEX('Controle de reservas'!$M$14:$M$2013,AW96)&lt;&gt;"",CHAR(10)&amp;INDEX('Controle de reservas'!$M$14:$M$2013,AW96),IF(OR(INDEX('Controle de reservas'!$L$14:$L$2013,AW96)="Em cobertura",INDEX('Controle de reservas'!$L$14:$L$2013,AW96)="Programado"),CHAR(10)&amp;"SEM LOCAL",""))&amp;IF(INDEX('Controle de reservas'!$N$14:$N$2013,AW96)&lt;&gt;"",CHAR(10)&amp;"Subst.: "&amp;INDEX('Controle de reservas'!$N$14:$N$2013,AW96),"")&amp;IF(AND(ISNUMBER(INDEX('Controle de reservas'!$I$14:$I$2013,AW96)),INDEX('Controle de reservas'!$I$14:$I$2013,AW96)&gt;0,INDEX('Controle de reservas'!$K$14:$K$2013,AW96)&gt;INDEX('Controle de reservas'!$I$14:$I$2013,AW96)),CHAR(10)&amp;"DIVERGÊNCIA DE DATAS","")&amp;IF(INDEX('Controle de reservas'!$P$14:$P$2013,AW96)&lt;&gt;"OK"," !",""))))</f>
      </c>
      <c r="J96" s="15">
        <f ca="1">IF(OR($AQ96=0,J$9="",J$9&lt;$AS96,AND($AT96&lt;&gt;"",J$9&gt;$AT96)),"",IF(AX96=0,"—",IF(INDEX('Controle de reservas'!$P$14:$P$2013,AX96)="DUPLICIDADE NO DIA","CONFLITO"&amp;IF(INDEX('Controle de reservas'!$M$14:$M$2013,AX96)&lt;&gt;"",CHAR(10)&amp;INDEX('Controle de reservas'!$M$14:$M$2013,AX96),"")&amp;IF(INDEX('Controle de reservas'!$N$14:$N$2013,AX96)&lt;&gt;"",CHAR(10)&amp;"Subst.: "&amp;INDEX('Controle de reservas'!$N$14:$N$2013,AX96),"")&amp;IF(AND(ISNUMBER(INDEX('Controle de reservas'!$I$14:$I$2013,AX96)),INDEX('Controle de reservas'!$I$14:$I$2013,AX96)&gt;0,INDEX('Controle de reservas'!$K$14:$K$2013,AX96)&gt;INDEX('Controle de reservas'!$I$14:$I$2013,AX96)),CHAR(10)&amp;"DIVERGÊNCIA DE DATAS",""),IF(INDEX('Controle de reservas'!$L$14:$L$2013,AX96)="Em cobertura","COV",IF(INDEX('Controle de reservas'!$L$14:$L$2013,AX96)="Disponível","DISP",IF(INDEX('Controle de reservas'!$L$14:$L$2013,AX96)="Não utilizado","NU",IF(INDEX('Controle de reservas'!$L$14:$L$2013,AX96)="Folga","F",IF(INDEX('Controle de reservas'!$L$14:$L$2013,AX96)="Ocorrência","O",IF(INDEX('Controle de reservas'!$L$14:$L$2013,AX96)="Programado","PROG",IF(INDEX('Controle de reservas'!$L$14:$L$2013,AX96)="Disponível no posto","DP","SEM SITUAÇÃO")))))))&amp;IF(INDEX('Controle de reservas'!$M$14:$M$2013,AX96)&lt;&gt;"",CHAR(10)&amp;INDEX('Controle de reservas'!$M$14:$M$2013,AX96),IF(OR(INDEX('Controle de reservas'!$L$14:$L$2013,AX96)="Em cobertura",INDEX('Controle de reservas'!$L$14:$L$2013,AX96)="Programado"),CHAR(10)&amp;"SEM LOCAL",""))&amp;IF(INDEX('Controle de reservas'!$N$14:$N$2013,AX96)&lt;&gt;"",CHAR(10)&amp;"Subst.: "&amp;INDEX('Controle de reservas'!$N$14:$N$2013,AX96),"")&amp;IF(AND(ISNUMBER(INDEX('Controle de reservas'!$I$14:$I$2013,AX96)),INDEX('Controle de reservas'!$I$14:$I$2013,AX96)&gt;0,INDEX('Controle de reservas'!$K$14:$K$2013,AX96)&gt;INDEX('Controle de reservas'!$I$14:$I$2013,AX96)),CHAR(10)&amp;"DIVERGÊNCIA DE DATAS","")&amp;IF(INDEX('Controle de reservas'!$P$14:$P$2013,AX96)&lt;&gt;"OK"," !",""))))</f>
      </c>
      <c r="K96" s="15">
        <f ca="1">IF(OR($AQ96=0,K$9="",K$9&lt;$AS96,AND($AT96&lt;&gt;"",K$9&gt;$AT96)),"",IF(AY96=0,"—",IF(INDEX('Controle de reservas'!$P$14:$P$2013,AY96)="DUPLICIDADE NO DIA","CONFLITO"&amp;IF(INDEX('Controle de reservas'!$M$14:$M$2013,AY96)&lt;&gt;"",CHAR(10)&amp;INDEX('Controle de reservas'!$M$14:$M$2013,AY96),"")&amp;IF(INDEX('Controle de reservas'!$N$14:$N$2013,AY96)&lt;&gt;"",CHAR(10)&amp;"Subst.: "&amp;INDEX('Controle de reservas'!$N$14:$N$2013,AY96),"")&amp;IF(AND(ISNUMBER(INDEX('Controle de reservas'!$I$14:$I$2013,AY96)),INDEX('Controle de reservas'!$I$14:$I$2013,AY96)&gt;0,INDEX('Controle de reservas'!$K$14:$K$2013,AY96)&gt;INDEX('Controle de reservas'!$I$14:$I$2013,AY96)),CHAR(10)&amp;"DIVERGÊNCIA DE DATAS",""),IF(INDEX('Controle de reservas'!$L$14:$L$2013,AY96)="Em cobertura","COV",IF(INDEX('Controle de reservas'!$L$14:$L$2013,AY96)="Disponível","DISP",IF(INDEX('Controle de reservas'!$L$14:$L$2013,AY96)="Não utilizado","NU",IF(INDEX('Controle de reservas'!$L$14:$L$2013,AY96)="Folga","F",IF(INDEX('Controle de reservas'!$L$14:$L$2013,AY96)="Ocorrência","O",IF(INDEX('Controle de reservas'!$L$14:$L$2013,AY96)="Programado","PROG",IF(INDEX('Controle de reservas'!$L$14:$L$2013,AY96)="Disponível no posto","DP","SEM SITUAÇÃO")))))))&amp;IF(INDEX('Controle de reservas'!$M$14:$M$2013,AY96)&lt;&gt;"",CHAR(10)&amp;INDEX('Controle de reservas'!$M$14:$M$2013,AY96),IF(OR(INDEX('Controle de reservas'!$L$14:$L$2013,AY96)="Em cobertura",INDEX('Controle de reservas'!$L$14:$L$2013,AY96)="Programado"),CHAR(10)&amp;"SEM LOCAL",""))&amp;IF(INDEX('Controle de reservas'!$N$14:$N$2013,AY96)&lt;&gt;"",CHAR(10)&amp;"Subst.: "&amp;INDEX('Controle de reservas'!$N$14:$N$2013,AY96),"")&amp;IF(AND(ISNUMBER(INDEX('Controle de reservas'!$I$14:$I$2013,AY96)),INDEX('Controle de reservas'!$I$14:$I$2013,AY96)&gt;0,INDEX('Controle de reservas'!$K$14:$K$2013,AY96)&gt;INDEX('Controle de reservas'!$I$14:$I$2013,AY96)),CHAR(10)&amp;"DIVERGÊNCIA DE DATAS","")&amp;IF(INDEX('Controle de reservas'!$P$14:$P$2013,AY96)&lt;&gt;"OK"," !",""))))</f>
      </c>
      <c r="L96" s="15">
        <f ca="1">IF(OR($AQ96=0,L$9="",L$9&lt;$AS96,AND($AT96&lt;&gt;"",L$9&gt;$AT96)),"",IF(AZ96=0,"—",IF(INDEX('Controle de reservas'!$P$14:$P$2013,AZ96)="DUPLICIDADE NO DIA","CONFLITO"&amp;IF(INDEX('Controle de reservas'!$M$14:$M$2013,AZ96)&lt;&gt;"",CHAR(10)&amp;INDEX('Controle de reservas'!$M$14:$M$2013,AZ96),"")&amp;IF(INDEX('Controle de reservas'!$N$14:$N$2013,AZ96)&lt;&gt;"",CHAR(10)&amp;"Subst.: "&amp;INDEX('Controle de reservas'!$N$14:$N$2013,AZ96),"")&amp;IF(AND(ISNUMBER(INDEX('Controle de reservas'!$I$14:$I$2013,AZ96)),INDEX('Controle de reservas'!$I$14:$I$2013,AZ96)&gt;0,INDEX('Controle de reservas'!$K$14:$K$2013,AZ96)&gt;INDEX('Controle de reservas'!$I$14:$I$2013,AZ96)),CHAR(10)&amp;"DIVERGÊNCIA DE DATAS",""),IF(INDEX('Controle de reservas'!$L$14:$L$2013,AZ96)="Em cobertura","COV",IF(INDEX('Controle de reservas'!$L$14:$L$2013,AZ96)="Disponível","DISP",IF(INDEX('Controle de reservas'!$L$14:$L$2013,AZ96)="Não utilizado","NU",IF(INDEX('Controle de reservas'!$L$14:$L$2013,AZ96)="Folga","F",IF(INDEX('Controle de reservas'!$L$14:$L$2013,AZ96)="Ocorrência","O",IF(INDEX('Controle de reservas'!$L$14:$L$2013,AZ96)="Programado","PROG",IF(INDEX('Controle de reservas'!$L$14:$L$2013,AZ96)="Disponível no posto","DP","SEM SITUAÇÃO")))))))&amp;IF(INDEX('Controle de reservas'!$M$14:$M$2013,AZ96)&lt;&gt;"",CHAR(10)&amp;INDEX('Controle de reservas'!$M$14:$M$2013,AZ96),IF(OR(INDEX('Controle de reservas'!$L$14:$L$2013,AZ96)="Em cobertura",INDEX('Controle de reservas'!$L$14:$L$2013,AZ96)="Programado"),CHAR(10)&amp;"SEM LOCAL",""))&amp;IF(INDEX('Controle de reservas'!$N$14:$N$2013,AZ96)&lt;&gt;"",CHAR(10)&amp;"Subst.: "&amp;INDEX('Controle de reservas'!$N$14:$N$2013,AZ96),"")&amp;IF(AND(ISNUMBER(INDEX('Controle de reservas'!$I$14:$I$2013,AZ96)),INDEX('Controle de reservas'!$I$14:$I$2013,AZ96)&gt;0,INDEX('Controle de reservas'!$K$14:$K$2013,AZ96)&gt;INDEX('Controle de reservas'!$I$14:$I$2013,AZ96)),CHAR(10)&amp;"DIVERGÊNCIA DE DATAS","")&amp;IF(INDEX('Controle de reservas'!$P$14:$P$2013,AZ96)&lt;&gt;"OK"," !",""))))</f>
      </c>
      <c r="M96" s="15">
        <f ca="1">IF(OR($AQ96=0,M$9="",M$9&lt;$AS96,AND($AT96&lt;&gt;"",M$9&gt;$AT96)),"",IF(BA96=0,"—",IF(INDEX('Controle de reservas'!$P$14:$P$2013,BA96)="DUPLICIDADE NO DIA","CONFLITO"&amp;IF(INDEX('Controle de reservas'!$M$14:$M$2013,BA96)&lt;&gt;"",CHAR(10)&amp;INDEX('Controle de reservas'!$M$14:$M$2013,BA96),"")&amp;IF(INDEX('Controle de reservas'!$N$14:$N$2013,BA96)&lt;&gt;"",CHAR(10)&amp;"Subst.: "&amp;INDEX('Controle de reservas'!$N$14:$N$2013,BA96),"")&amp;IF(AND(ISNUMBER(INDEX('Controle de reservas'!$I$14:$I$2013,BA96)),INDEX('Controle de reservas'!$I$14:$I$2013,BA96)&gt;0,INDEX('Controle de reservas'!$K$14:$K$2013,BA96)&gt;INDEX('Controle de reservas'!$I$14:$I$2013,BA96)),CHAR(10)&amp;"DIVERGÊNCIA DE DATAS",""),IF(INDEX('Controle de reservas'!$L$14:$L$2013,BA96)="Em cobertura","COV",IF(INDEX('Controle de reservas'!$L$14:$L$2013,BA96)="Disponível","DISP",IF(INDEX('Controle de reservas'!$L$14:$L$2013,BA96)="Não utilizado","NU",IF(INDEX('Controle de reservas'!$L$14:$L$2013,BA96)="Folga","F",IF(INDEX('Controle de reservas'!$L$14:$L$2013,BA96)="Ocorrência","O",IF(INDEX('Controle de reservas'!$L$14:$L$2013,BA96)="Programado","PROG",IF(INDEX('Controle de reservas'!$L$14:$L$2013,BA96)="Disponível no posto","DP","SEM SITUAÇÃO")))))))&amp;IF(INDEX('Controle de reservas'!$M$14:$M$2013,BA96)&lt;&gt;"",CHAR(10)&amp;INDEX('Controle de reservas'!$M$14:$M$2013,BA96),IF(OR(INDEX('Controle de reservas'!$L$14:$L$2013,BA96)="Em cobertura",INDEX('Controle de reservas'!$L$14:$L$2013,BA96)="Programado"),CHAR(10)&amp;"SEM LOCAL",""))&amp;IF(INDEX('Controle de reservas'!$N$14:$N$2013,BA96)&lt;&gt;"",CHAR(10)&amp;"Subst.: "&amp;INDEX('Controle de reservas'!$N$14:$N$2013,BA96),"")&amp;IF(AND(ISNUMBER(INDEX('Controle de reservas'!$I$14:$I$2013,BA96)),INDEX('Controle de reservas'!$I$14:$I$2013,BA96)&gt;0,INDEX('Controle de reservas'!$K$14:$K$2013,BA96)&gt;INDEX('Controle de reservas'!$I$14:$I$2013,BA96)),CHAR(10)&amp;"DIVERGÊNCIA DE DATAS","")&amp;IF(INDEX('Controle de reservas'!$P$14:$P$2013,BA96)&lt;&gt;"OK"," !",""))))</f>
      </c>
      <c r="N96" s="15">
        <f ca="1">IF(OR($AQ96=0,N$9="",N$9&lt;$AS96,AND($AT96&lt;&gt;"",N$9&gt;$AT96)),"",IF(BB96=0,"—",IF(INDEX('Controle de reservas'!$P$14:$P$2013,BB96)="DUPLICIDADE NO DIA","CONFLITO"&amp;IF(INDEX('Controle de reservas'!$M$14:$M$2013,BB96)&lt;&gt;"",CHAR(10)&amp;INDEX('Controle de reservas'!$M$14:$M$2013,BB96),"")&amp;IF(INDEX('Controle de reservas'!$N$14:$N$2013,BB96)&lt;&gt;"",CHAR(10)&amp;"Subst.: "&amp;INDEX('Controle de reservas'!$N$14:$N$2013,BB96),"")&amp;IF(AND(ISNUMBER(INDEX('Controle de reservas'!$I$14:$I$2013,BB96)),INDEX('Controle de reservas'!$I$14:$I$2013,BB96)&gt;0,INDEX('Controle de reservas'!$K$14:$K$2013,BB96)&gt;INDEX('Controle de reservas'!$I$14:$I$2013,BB96)),CHAR(10)&amp;"DIVERGÊNCIA DE DATAS",""),IF(INDEX('Controle de reservas'!$L$14:$L$2013,BB96)="Em cobertura","COV",IF(INDEX('Controle de reservas'!$L$14:$L$2013,BB96)="Disponível","DISP",IF(INDEX('Controle de reservas'!$L$14:$L$2013,BB96)="Não utilizado","NU",IF(INDEX('Controle de reservas'!$L$14:$L$2013,BB96)="Folga","F",IF(INDEX('Controle de reservas'!$L$14:$L$2013,BB96)="Ocorrência","O",IF(INDEX('Controle de reservas'!$L$14:$L$2013,BB96)="Programado","PROG",IF(INDEX('Controle de reservas'!$L$14:$L$2013,BB96)="Disponível no posto","DP","SEM SITUAÇÃO")))))))&amp;IF(INDEX('Controle de reservas'!$M$14:$M$2013,BB96)&lt;&gt;"",CHAR(10)&amp;INDEX('Controle de reservas'!$M$14:$M$2013,BB96),IF(OR(INDEX('Controle de reservas'!$L$14:$L$2013,BB96)="Em cobertura",INDEX('Controle de reservas'!$L$14:$L$2013,BB96)="Programado"),CHAR(10)&amp;"SEM LOCAL",""))&amp;IF(INDEX('Controle de reservas'!$N$14:$N$2013,BB96)&lt;&gt;"",CHAR(10)&amp;"Subst.: "&amp;INDEX('Controle de reservas'!$N$14:$N$2013,BB96),"")&amp;IF(AND(ISNUMBER(INDEX('Controle de reservas'!$I$14:$I$2013,BB96)),INDEX('Controle de reservas'!$I$14:$I$2013,BB96)&gt;0,INDEX('Controle de reservas'!$K$14:$K$2013,BB96)&gt;INDEX('Controle de reservas'!$I$14:$I$2013,BB96)),CHAR(10)&amp;"DIVERGÊNCIA DE DATAS","")&amp;IF(INDEX('Controle de reservas'!$P$14:$P$2013,BB96)&lt;&gt;"OK"," !",""))))</f>
      </c>
      <c r="O96" s="15">
        <f ca="1">IF(OR($AQ96=0,O$9="",O$9&lt;$AS96,AND($AT96&lt;&gt;"",O$9&gt;$AT96)),"",IF(BC96=0,"—",IF(INDEX('Controle de reservas'!$P$14:$P$2013,BC96)="DUPLICIDADE NO DIA","CONFLITO"&amp;IF(INDEX('Controle de reservas'!$M$14:$M$2013,BC96)&lt;&gt;"",CHAR(10)&amp;INDEX('Controle de reservas'!$M$14:$M$2013,BC96),"")&amp;IF(INDEX('Controle de reservas'!$N$14:$N$2013,BC96)&lt;&gt;"",CHAR(10)&amp;"Subst.: "&amp;INDEX('Controle de reservas'!$N$14:$N$2013,BC96),"")&amp;IF(AND(ISNUMBER(INDEX('Controle de reservas'!$I$14:$I$2013,BC96)),INDEX('Controle de reservas'!$I$14:$I$2013,BC96)&gt;0,INDEX('Controle de reservas'!$K$14:$K$2013,BC96)&gt;INDEX('Controle de reservas'!$I$14:$I$2013,BC96)),CHAR(10)&amp;"DIVERGÊNCIA DE DATAS",""),IF(INDEX('Controle de reservas'!$L$14:$L$2013,BC96)="Em cobertura","COV",IF(INDEX('Controle de reservas'!$L$14:$L$2013,BC96)="Disponível","DISP",IF(INDEX('Controle de reservas'!$L$14:$L$2013,BC96)="Não utilizado","NU",IF(INDEX('Controle de reservas'!$L$14:$L$2013,BC96)="Folga","F",IF(INDEX('Controle de reservas'!$L$14:$L$2013,BC96)="Ocorrência","O",IF(INDEX('Controle de reservas'!$L$14:$L$2013,BC96)="Programado","PROG",IF(INDEX('Controle de reservas'!$L$14:$L$2013,BC96)="Disponível no posto","DP","SEM SITUAÇÃO")))))))&amp;IF(INDEX('Controle de reservas'!$M$14:$M$2013,BC96)&lt;&gt;"",CHAR(10)&amp;INDEX('Controle de reservas'!$M$14:$M$2013,BC96),IF(OR(INDEX('Controle de reservas'!$L$14:$L$2013,BC96)="Em cobertura",INDEX('Controle de reservas'!$L$14:$L$2013,BC96)="Programado"),CHAR(10)&amp;"SEM LOCAL",""))&amp;IF(INDEX('Controle de reservas'!$N$14:$N$2013,BC96)&lt;&gt;"",CHAR(10)&amp;"Subst.: "&amp;INDEX('Controle de reservas'!$N$14:$N$2013,BC96),"")&amp;IF(AND(ISNUMBER(INDEX('Controle de reservas'!$I$14:$I$2013,BC96)),INDEX('Controle de reservas'!$I$14:$I$2013,BC96)&gt;0,INDEX('Controle de reservas'!$K$14:$K$2013,BC96)&gt;INDEX('Controle de reservas'!$I$14:$I$2013,BC96)),CHAR(10)&amp;"DIVERGÊNCIA DE DATAS","")&amp;IF(INDEX('Controle de reservas'!$P$14:$P$2013,BC96)&lt;&gt;"OK"," !",""))))</f>
      </c>
      <c r="P96" s="15">
        <f ca="1">IF(OR($AQ96=0,P$9="",P$9&lt;$AS96,AND($AT96&lt;&gt;"",P$9&gt;$AT96)),"",IF(BD96=0,"—",IF(INDEX('Controle de reservas'!$P$14:$P$2013,BD96)="DUPLICIDADE NO DIA","CONFLITO"&amp;IF(INDEX('Controle de reservas'!$M$14:$M$2013,BD96)&lt;&gt;"",CHAR(10)&amp;INDEX('Controle de reservas'!$M$14:$M$2013,BD96),"")&amp;IF(INDEX('Controle de reservas'!$N$14:$N$2013,BD96)&lt;&gt;"",CHAR(10)&amp;"Subst.: "&amp;INDEX('Controle de reservas'!$N$14:$N$2013,BD96),"")&amp;IF(AND(ISNUMBER(INDEX('Controle de reservas'!$I$14:$I$2013,BD96)),INDEX('Controle de reservas'!$I$14:$I$2013,BD96)&gt;0,INDEX('Controle de reservas'!$K$14:$K$2013,BD96)&gt;INDEX('Controle de reservas'!$I$14:$I$2013,BD96)),CHAR(10)&amp;"DIVERGÊNCIA DE DATAS",""),IF(INDEX('Controle de reservas'!$L$14:$L$2013,BD96)="Em cobertura","COV",IF(INDEX('Controle de reservas'!$L$14:$L$2013,BD96)="Disponível","DISP",IF(INDEX('Controle de reservas'!$L$14:$L$2013,BD96)="Não utilizado","NU",IF(INDEX('Controle de reservas'!$L$14:$L$2013,BD96)="Folga","F",IF(INDEX('Controle de reservas'!$L$14:$L$2013,BD96)="Ocorrência","O",IF(INDEX('Controle de reservas'!$L$14:$L$2013,BD96)="Programado","PROG",IF(INDEX('Controle de reservas'!$L$14:$L$2013,BD96)="Disponível no posto","DP","SEM SITUAÇÃO")))))))&amp;IF(INDEX('Controle de reservas'!$M$14:$M$2013,BD96)&lt;&gt;"",CHAR(10)&amp;INDEX('Controle de reservas'!$M$14:$M$2013,BD96),IF(OR(INDEX('Controle de reservas'!$L$14:$L$2013,BD96)="Em cobertura",INDEX('Controle de reservas'!$L$14:$L$2013,BD96)="Programado"),CHAR(10)&amp;"SEM LOCAL",""))&amp;IF(INDEX('Controle de reservas'!$N$14:$N$2013,BD96)&lt;&gt;"",CHAR(10)&amp;"Subst.: "&amp;INDEX('Controle de reservas'!$N$14:$N$2013,BD96),"")&amp;IF(AND(ISNUMBER(INDEX('Controle de reservas'!$I$14:$I$2013,BD96)),INDEX('Controle de reservas'!$I$14:$I$2013,BD96)&gt;0,INDEX('Controle de reservas'!$K$14:$K$2013,BD96)&gt;INDEX('Controle de reservas'!$I$14:$I$2013,BD96)),CHAR(10)&amp;"DIVERGÊNCIA DE DATAS","")&amp;IF(INDEX('Controle de reservas'!$P$14:$P$2013,BD96)&lt;&gt;"OK"," !",""))))</f>
      </c>
      <c r="Q96" s="15">
        <f ca="1">IF(OR($AQ96=0,Q$9="",Q$9&lt;$AS96,AND($AT96&lt;&gt;"",Q$9&gt;$AT96)),"",IF(BE96=0,"—",IF(INDEX('Controle de reservas'!$P$14:$P$2013,BE96)="DUPLICIDADE NO DIA","CONFLITO"&amp;IF(INDEX('Controle de reservas'!$M$14:$M$2013,BE96)&lt;&gt;"",CHAR(10)&amp;INDEX('Controle de reservas'!$M$14:$M$2013,BE96),"")&amp;IF(INDEX('Controle de reservas'!$N$14:$N$2013,BE96)&lt;&gt;"",CHAR(10)&amp;"Subst.: "&amp;INDEX('Controle de reservas'!$N$14:$N$2013,BE96),"")&amp;IF(AND(ISNUMBER(INDEX('Controle de reservas'!$I$14:$I$2013,BE96)),INDEX('Controle de reservas'!$I$14:$I$2013,BE96)&gt;0,INDEX('Controle de reservas'!$K$14:$K$2013,BE96)&gt;INDEX('Controle de reservas'!$I$14:$I$2013,BE96)),CHAR(10)&amp;"DIVERGÊNCIA DE DATAS",""),IF(INDEX('Controle de reservas'!$L$14:$L$2013,BE96)="Em cobertura","COV",IF(INDEX('Controle de reservas'!$L$14:$L$2013,BE96)="Disponível","DISP",IF(INDEX('Controle de reservas'!$L$14:$L$2013,BE96)="Não utilizado","NU",IF(INDEX('Controle de reservas'!$L$14:$L$2013,BE96)="Folga","F",IF(INDEX('Controle de reservas'!$L$14:$L$2013,BE96)="Ocorrência","O",IF(INDEX('Controle de reservas'!$L$14:$L$2013,BE96)="Programado","PROG",IF(INDEX('Controle de reservas'!$L$14:$L$2013,BE96)="Disponível no posto","DP","SEM SITUAÇÃO")))))))&amp;IF(INDEX('Controle de reservas'!$M$14:$M$2013,BE96)&lt;&gt;"",CHAR(10)&amp;INDEX('Controle de reservas'!$M$14:$M$2013,BE96),IF(OR(INDEX('Controle de reservas'!$L$14:$L$2013,BE96)="Em cobertura",INDEX('Controle de reservas'!$L$14:$L$2013,BE96)="Programado"),CHAR(10)&amp;"SEM LOCAL",""))&amp;IF(INDEX('Controle de reservas'!$N$14:$N$2013,BE96)&lt;&gt;"",CHAR(10)&amp;"Subst.: "&amp;INDEX('Controle de reservas'!$N$14:$N$2013,BE96),"")&amp;IF(AND(ISNUMBER(INDEX('Controle de reservas'!$I$14:$I$2013,BE96)),INDEX('Controle de reservas'!$I$14:$I$2013,BE96)&gt;0,INDEX('Controle de reservas'!$K$14:$K$2013,BE96)&gt;INDEX('Controle de reservas'!$I$14:$I$2013,BE96)),CHAR(10)&amp;"DIVERGÊNCIA DE DATAS","")&amp;IF(INDEX('Controle de reservas'!$P$14:$P$2013,BE96)&lt;&gt;"OK"," !",""))))</f>
      </c>
      <c r="R96" s="15">
        <f ca="1">IF(OR($AQ96=0,R$9="",R$9&lt;$AS96,AND($AT96&lt;&gt;"",R$9&gt;$AT96)),"",IF(BF96=0,"—",IF(INDEX('Controle de reservas'!$P$14:$P$2013,BF96)="DUPLICIDADE NO DIA","CONFLITO"&amp;IF(INDEX('Controle de reservas'!$M$14:$M$2013,BF96)&lt;&gt;"",CHAR(10)&amp;INDEX('Controle de reservas'!$M$14:$M$2013,BF96),"")&amp;IF(INDEX('Controle de reservas'!$N$14:$N$2013,BF96)&lt;&gt;"",CHAR(10)&amp;"Subst.: "&amp;INDEX('Controle de reservas'!$N$14:$N$2013,BF96),"")&amp;IF(AND(ISNUMBER(INDEX('Controle de reservas'!$I$14:$I$2013,BF96)),INDEX('Controle de reservas'!$I$14:$I$2013,BF96)&gt;0,INDEX('Controle de reservas'!$K$14:$K$2013,BF96)&gt;INDEX('Controle de reservas'!$I$14:$I$2013,BF96)),CHAR(10)&amp;"DIVERGÊNCIA DE DATAS",""),IF(INDEX('Controle de reservas'!$L$14:$L$2013,BF96)="Em cobertura","COV",IF(INDEX('Controle de reservas'!$L$14:$L$2013,BF96)="Disponível","DISP",IF(INDEX('Controle de reservas'!$L$14:$L$2013,BF96)="Não utilizado","NU",IF(INDEX('Controle de reservas'!$L$14:$L$2013,BF96)="Folga","F",IF(INDEX('Controle de reservas'!$L$14:$L$2013,BF96)="Ocorrência","O",IF(INDEX('Controle de reservas'!$L$14:$L$2013,BF96)="Programado","PROG",IF(INDEX('Controle de reservas'!$L$14:$L$2013,BF96)="Disponível no posto","DP","SEM SITUAÇÃO")))))))&amp;IF(INDEX('Controle de reservas'!$M$14:$M$2013,BF96)&lt;&gt;"",CHAR(10)&amp;INDEX('Controle de reservas'!$M$14:$M$2013,BF96),IF(OR(INDEX('Controle de reservas'!$L$14:$L$2013,BF96)="Em cobertura",INDEX('Controle de reservas'!$L$14:$L$2013,BF96)="Programado"),CHAR(10)&amp;"SEM LOCAL",""))&amp;IF(INDEX('Controle de reservas'!$N$14:$N$2013,BF96)&lt;&gt;"",CHAR(10)&amp;"Subst.: "&amp;INDEX('Controle de reservas'!$N$14:$N$2013,BF96),"")&amp;IF(AND(ISNUMBER(INDEX('Controle de reservas'!$I$14:$I$2013,BF96)),INDEX('Controle de reservas'!$I$14:$I$2013,BF96)&gt;0,INDEX('Controle de reservas'!$K$14:$K$2013,BF96)&gt;INDEX('Controle de reservas'!$I$14:$I$2013,BF96)),CHAR(10)&amp;"DIVERGÊNCIA DE DATAS","")&amp;IF(INDEX('Controle de reservas'!$P$14:$P$2013,BF96)&lt;&gt;"OK"," !",""))))</f>
      </c>
      <c r="S96" s="15">
        <f ca="1">IF(OR($AQ96=0,S$9="",S$9&lt;$AS96,AND($AT96&lt;&gt;"",S$9&gt;$AT96)),"",IF(BG96=0,"—",IF(INDEX('Controle de reservas'!$P$14:$P$2013,BG96)="DUPLICIDADE NO DIA","CONFLITO"&amp;IF(INDEX('Controle de reservas'!$M$14:$M$2013,BG96)&lt;&gt;"",CHAR(10)&amp;INDEX('Controle de reservas'!$M$14:$M$2013,BG96),"")&amp;IF(INDEX('Controle de reservas'!$N$14:$N$2013,BG96)&lt;&gt;"",CHAR(10)&amp;"Subst.: "&amp;INDEX('Controle de reservas'!$N$14:$N$2013,BG96),"")&amp;IF(AND(ISNUMBER(INDEX('Controle de reservas'!$I$14:$I$2013,BG96)),INDEX('Controle de reservas'!$I$14:$I$2013,BG96)&gt;0,INDEX('Controle de reservas'!$K$14:$K$2013,BG96)&gt;INDEX('Controle de reservas'!$I$14:$I$2013,BG96)),CHAR(10)&amp;"DIVERGÊNCIA DE DATAS",""),IF(INDEX('Controle de reservas'!$L$14:$L$2013,BG96)="Em cobertura","COV",IF(INDEX('Controle de reservas'!$L$14:$L$2013,BG96)="Disponível","DISP",IF(INDEX('Controle de reservas'!$L$14:$L$2013,BG96)="Não utilizado","NU",IF(INDEX('Controle de reservas'!$L$14:$L$2013,BG96)="Folga","F",IF(INDEX('Controle de reservas'!$L$14:$L$2013,BG96)="Ocorrência","O",IF(INDEX('Controle de reservas'!$L$14:$L$2013,BG96)="Programado","PROG",IF(INDEX('Controle de reservas'!$L$14:$L$2013,BG96)="Disponível no posto","DP","SEM SITUAÇÃO")))))))&amp;IF(INDEX('Controle de reservas'!$M$14:$M$2013,BG96)&lt;&gt;"",CHAR(10)&amp;INDEX('Controle de reservas'!$M$14:$M$2013,BG96),IF(OR(INDEX('Controle de reservas'!$L$14:$L$2013,BG96)="Em cobertura",INDEX('Controle de reservas'!$L$14:$L$2013,BG96)="Programado"),CHAR(10)&amp;"SEM LOCAL",""))&amp;IF(INDEX('Controle de reservas'!$N$14:$N$2013,BG96)&lt;&gt;"",CHAR(10)&amp;"Subst.: "&amp;INDEX('Controle de reservas'!$N$14:$N$2013,BG96),"")&amp;IF(AND(ISNUMBER(INDEX('Controle de reservas'!$I$14:$I$2013,BG96)),INDEX('Controle de reservas'!$I$14:$I$2013,BG96)&gt;0,INDEX('Controle de reservas'!$K$14:$K$2013,BG96)&gt;INDEX('Controle de reservas'!$I$14:$I$2013,BG96)),CHAR(10)&amp;"DIVERGÊNCIA DE DATAS","")&amp;IF(INDEX('Controle de reservas'!$P$14:$P$2013,BG96)&lt;&gt;"OK"," !",""))))</f>
      </c>
      <c r="T96" s="15">
        <f ca="1">IF(OR($AQ96=0,T$9="",T$9&lt;$AS96,AND($AT96&lt;&gt;"",T$9&gt;$AT96)),"",IF(BH96=0,"—",IF(INDEX('Controle de reservas'!$P$14:$P$2013,BH96)="DUPLICIDADE NO DIA","CONFLITO"&amp;IF(INDEX('Controle de reservas'!$M$14:$M$2013,BH96)&lt;&gt;"",CHAR(10)&amp;INDEX('Controle de reservas'!$M$14:$M$2013,BH96),"")&amp;IF(INDEX('Controle de reservas'!$N$14:$N$2013,BH96)&lt;&gt;"",CHAR(10)&amp;"Subst.: "&amp;INDEX('Controle de reservas'!$N$14:$N$2013,BH96),"")&amp;IF(AND(ISNUMBER(INDEX('Controle de reservas'!$I$14:$I$2013,BH96)),INDEX('Controle de reservas'!$I$14:$I$2013,BH96)&gt;0,INDEX('Controle de reservas'!$K$14:$K$2013,BH96)&gt;INDEX('Controle de reservas'!$I$14:$I$2013,BH96)),CHAR(10)&amp;"DIVERGÊNCIA DE DATAS",""),IF(INDEX('Controle de reservas'!$L$14:$L$2013,BH96)="Em cobertura","COV",IF(INDEX('Controle de reservas'!$L$14:$L$2013,BH96)="Disponível","DISP",IF(INDEX('Controle de reservas'!$L$14:$L$2013,BH96)="Não utilizado","NU",IF(INDEX('Controle de reservas'!$L$14:$L$2013,BH96)="Folga","F",IF(INDEX('Controle de reservas'!$L$14:$L$2013,BH96)="Ocorrência","O",IF(INDEX('Controle de reservas'!$L$14:$L$2013,BH96)="Programado","PROG",IF(INDEX('Controle de reservas'!$L$14:$L$2013,BH96)="Disponível no posto","DP","SEM SITUAÇÃO")))))))&amp;IF(INDEX('Controle de reservas'!$M$14:$M$2013,BH96)&lt;&gt;"",CHAR(10)&amp;INDEX('Controle de reservas'!$M$14:$M$2013,BH96),IF(OR(INDEX('Controle de reservas'!$L$14:$L$2013,BH96)="Em cobertura",INDEX('Controle de reservas'!$L$14:$L$2013,BH96)="Programado"),CHAR(10)&amp;"SEM LOCAL",""))&amp;IF(INDEX('Controle de reservas'!$N$14:$N$2013,BH96)&lt;&gt;"",CHAR(10)&amp;"Subst.: "&amp;INDEX('Controle de reservas'!$N$14:$N$2013,BH96),"")&amp;IF(AND(ISNUMBER(INDEX('Controle de reservas'!$I$14:$I$2013,BH96)),INDEX('Controle de reservas'!$I$14:$I$2013,BH96)&gt;0,INDEX('Controle de reservas'!$K$14:$K$2013,BH96)&gt;INDEX('Controle de reservas'!$I$14:$I$2013,BH96)),CHAR(10)&amp;"DIVERGÊNCIA DE DATAS","")&amp;IF(INDEX('Controle de reservas'!$P$14:$P$2013,BH96)&lt;&gt;"OK"," !",""))))</f>
      </c>
      <c r="U96" s="15">
        <f ca="1">IF(OR($AQ96=0,U$9="",U$9&lt;$AS96,AND($AT96&lt;&gt;"",U$9&gt;$AT96)),"",IF(BI96=0,"—",IF(INDEX('Controle de reservas'!$P$14:$P$2013,BI96)="DUPLICIDADE NO DIA","CONFLITO"&amp;IF(INDEX('Controle de reservas'!$M$14:$M$2013,BI96)&lt;&gt;"",CHAR(10)&amp;INDEX('Controle de reservas'!$M$14:$M$2013,BI96),"")&amp;IF(INDEX('Controle de reservas'!$N$14:$N$2013,BI96)&lt;&gt;"",CHAR(10)&amp;"Subst.: "&amp;INDEX('Controle de reservas'!$N$14:$N$2013,BI96),"")&amp;IF(AND(ISNUMBER(INDEX('Controle de reservas'!$I$14:$I$2013,BI96)),INDEX('Controle de reservas'!$I$14:$I$2013,BI96)&gt;0,INDEX('Controle de reservas'!$K$14:$K$2013,BI96)&gt;INDEX('Controle de reservas'!$I$14:$I$2013,BI96)),CHAR(10)&amp;"DIVERGÊNCIA DE DATAS",""),IF(INDEX('Controle de reservas'!$L$14:$L$2013,BI96)="Em cobertura","COV",IF(INDEX('Controle de reservas'!$L$14:$L$2013,BI96)="Disponível","DISP",IF(INDEX('Controle de reservas'!$L$14:$L$2013,BI96)="Não utilizado","NU",IF(INDEX('Controle de reservas'!$L$14:$L$2013,BI96)="Folga","F",IF(INDEX('Controle de reservas'!$L$14:$L$2013,BI96)="Ocorrência","O",IF(INDEX('Controle de reservas'!$L$14:$L$2013,BI96)="Programado","PROG",IF(INDEX('Controle de reservas'!$L$14:$L$2013,BI96)="Disponível no posto","DP","SEM SITUAÇÃO")))))))&amp;IF(INDEX('Controle de reservas'!$M$14:$M$2013,BI96)&lt;&gt;"",CHAR(10)&amp;INDEX('Controle de reservas'!$M$14:$M$2013,BI96),IF(OR(INDEX('Controle de reservas'!$L$14:$L$2013,BI96)="Em cobertura",INDEX('Controle de reservas'!$L$14:$L$2013,BI96)="Programado"),CHAR(10)&amp;"SEM LOCAL",""))&amp;IF(INDEX('Controle de reservas'!$N$14:$N$2013,BI96)&lt;&gt;"",CHAR(10)&amp;"Subst.: "&amp;INDEX('Controle de reservas'!$N$14:$N$2013,BI96),"")&amp;IF(AND(ISNUMBER(INDEX('Controle de reservas'!$I$14:$I$2013,BI96)),INDEX('Controle de reservas'!$I$14:$I$2013,BI96)&gt;0,INDEX('Controle de reservas'!$K$14:$K$2013,BI96)&gt;INDEX('Controle de reservas'!$I$14:$I$2013,BI96)),CHAR(10)&amp;"DIVERGÊNCIA DE DATAS","")&amp;IF(INDEX('Controle de reservas'!$P$14:$P$2013,BI96)&lt;&gt;"OK"," !",""))))</f>
      </c>
      <c r="V96" s="15">
        <f ca="1">IF(OR($AQ96=0,V$9="",V$9&lt;$AS96,AND($AT96&lt;&gt;"",V$9&gt;$AT96)),"",IF(BJ96=0,"—",IF(INDEX('Controle de reservas'!$P$14:$P$2013,BJ96)="DUPLICIDADE NO DIA","CONFLITO"&amp;IF(INDEX('Controle de reservas'!$M$14:$M$2013,BJ96)&lt;&gt;"",CHAR(10)&amp;INDEX('Controle de reservas'!$M$14:$M$2013,BJ96),"")&amp;IF(INDEX('Controle de reservas'!$N$14:$N$2013,BJ96)&lt;&gt;"",CHAR(10)&amp;"Subst.: "&amp;INDEX('Controle de reservas'!$N$14:$N$2013,BJ96),"")&amp;IF(AND(ISNUMBER(INDEX('Controle de reservas'!$I$14:$I$2013,BJ96)),INDEX('Controle de reservas'!$I$14:$I$2013,BJ96)&gt;0,INDEX('Controle de reservas'!$K$14:$K$2013,BJ96)&gt;INDEX('Controle de reservas'!$I$14:$I$2013,BJ96)),CHAR(10)&amp;"DIVERGÊNCIA DE DATAS",""),IF(INDEX('Controle de reservas'!$L$14:$L$2013,BJ96)="Em cobertura","COV",IF(INDEX('Controle de reservas'!$L$14:$L$2013,BJ96)="Disponível","DISP",IF(INDEX('Controle de reservas'!$L$14:$L$2013,BJ96)="Não utilizado","NU",IF(INDEX('Controle de reservas'!$L$14:$L$2013,BJ96)="Folga","F",IF(INDEX('Controle de reservas'!$L$14:$L$2013,BJ96)="Ocorrência","O",IF(INDEX('Controle de reservas'!$L$14:$L$2013,BJ96)="Programado","PROG",IF(INDEX('Controle de reservas'!$L$14:$L$2013,BJ96)="Disponível no posto","DP","SEM SITUAÇÃO")))))))&amp;IF(INDEX('Controle de reservas'!$M$14:$M$2013,BJ96)&lt;&gt;"",CHAR(10)&amp;INDEX('Controle de reservas'!$M$14:$M$2013,BJ96),IF(OR(INDEX('Controle de reservas'!$L$14:$L$2013,BJ96)="Em cobertura",INDEX('Controle de reservas'!$L$14:$L$2013,BJ96)="Programado"),CHAR(10)&amp;"SEM LOCAL",""))&amp;IF(INDEX('Controle de reservas'!$N$14:$N$2013,BJ96)&lt;&gt;"",CHAR(10)&amp;"Subst.: "&amp;INDEX('Controle de reservas'!$N$14:$N$2013,BJ96),"")&amp;IF(AND(ISNUMBER(INDEX('Controle de reservas'!$I$14:$I$2013,BJ96)),INDEX('Controle de reservas'!$I$14:$I$2013,BJ96)&gt;0,INDEX('Controle de reservas'!$K$14:$K$2013,BJ96)&gt;INDEX('Controle de reservas'!$I$14:$I$2013,BJ96)),CHAR(10)&amp;"DIVERGÊNCIA DE DATAS","")&amp;IF(INDEX('Controle de reservas'!$P$14:$P$2013,BJ96)&lt;&gt;"OK"," !",""))))</f>
      </c>
      <c r="W96" s="15">
        <f ca="1">IF(OR($AQ96=0,W$9="",W$9&lt;$AS96,AND($AT96&lt;&gt;"",W$9&gt;$AT96)),"",IF(BK96=0,"—",IF(INDEX('Controle de reservas'!$P$14:$P$2013,BK96)="DUPLICIDADE NO DIA","CONFLITO"&amp;IF(INDEX('Controle de reservas'!$M$14:$M$2013,BK96)&lt;&gt;"",CHAR(10)&amp;INDEX('Controle de reservas'!$M$14:$M$2013,BK96),"")&amp;IF(INDEX('Controle de reservas'!$N$14:$N$2013,BK96)&lt;&gt;"",CHAR(10)&amp;"Subst.: "&amp;INDEX('Controle de reservas'!$N$14:$N$2013,BK96),"")&amp;IF(AND(ISNUMBER(INDEX('Controle de reservas'!$I$14:$I$2013,BK96)),INDEX('Controle de reservas'!$I$14:$I$2013,BK96)&gt;0,INDEX('Controle de reservas'!$K$14:$K$2013,BK96)&gt;INDEX('Controle de reservas'!$I$14:$I$2013,BK96)),CHAR(10)&amp;"DIVERGÊNCIA DE DATAS",""),IF(INDEX('Controle de reservas'!$L$14:$L$2013,BK96)="Em cobertura","COV",IF(INDEX('Controle de reservas'!$L$14:$L$2013,BK96)="Disponível","DISP",IF(INDEX('Controle de reservas'!$L$14:$L$2013,BK96)="Não utilizado","NU",IF(INDEX('Controle de reservas'!$L$14:$L$2013,BK96)="Folga","F",IF(INDEX('Controle de reservas'!$L$14:$L$2013,BK96)="Ocorrência","O",IF(INDEX('Controle de reservas'!$L$14:$L$2013,BK96)="Programado","PROG",IF(INDEX('Controle de reservas'!$L$14:$L$2013,BK96)="Disponível no posto","DP","SEM SITUAÇÃO")))))))&amp;IF(INDEX('Controle de reservas'!$M$14:$M$2013,BK96)&lt;&gt;"",CHAR(10)&amp;INDEX('Controle de reservas'!$M$14:$M$2013,BK96),IF(OR(INDEX('Controle de reservas'!$L$14:$L$2013,BK96)="Em cobertura",INDEX('Controle de reservas'!$L$14:$L$2013,BK96)="Programado"),CHAR(10)&amp;"SEM LOCAL",""))&amp;IF(INDEX('Controle de reservas'!$N$14:$N$2013,BK96)&lt;&gt;"",CHAR(10)&amp;"Subst.: "&amp;INDEX('Controle de reservas'!$N$14:$N$2013,BK96),"")&amp;IF(AND(ISNUMBER(INDEX('Controle de reservas'!$I$14:$I$2013,BK96)),INDEX('Controle de reservas'!$I$14:$I$2013,BK96)&gt;0,INDEX('Controle de reservas'!$K$14:$K$2013,BK96)&gt;INDEX('Controle de reservas'!$I$14:$I$2013,BK96)),CHAR(10)&amp;"DIVERGÊNCIA DE DATAS","")&amp;IF(INDEX('Controle de reservas'!$P$14:$P$2013,BK96)&lt;&gt;"OK"," !",""))))</f>
      </c>
      <c r="X96" s="15">
        <f ca="1">IF(OR($AQ96=0,X$9="",X$9&lt;$AS96,AND($AT96&lt;&gt;"",X$9&gt;$AT96)),"",IF(BL96=0,"—",IF(INDEX('Controle de reservas'!$P$14:$P$2013,BL96)="DUPLICIDADE NO DIA","CONFLITO"&amp;IF(INDEX('Controle de reservas'!$M$14:$M$2013,BL96)&lt;&gt;"",CHAR(10)&amp;INDEX('Controle de reservas'!$M$14:$M$2013,BL96),"")&amp;IF(INDEX('Controle de reservas'!$N$14:$N$2013,BL96)&lt;&gt;"",CHAR(10)&amp;"Subst.: "&amp;INDEX('Controle de reservas'!$N$14:$N$2013,BL96),"")&amp;IF(AND(ISNUMBER(INDEX('Controle de reservas'!$I$14:$I$2013,BL96)),INDEX('Controle de reservas'!$I$14:$I$2013,BL96)&gt;0,INDEX('Controle de reservas'!$K$14:$K$2013,BL96)&gt;INDEX('Controle de reservas'!$I$14:$I$2013,BL96)),CHAR(10)&amp;"DIVERGÊNCIA DE DATAS",""),IF(INDEX('Controle de reservas'!$L$14:$L$2013,BL96)="Em cobertura","COV",IF(INDEX('Controle de reservas'!$L$14:$L$2013,BL96)="Disponível","DISP",IF(INDEX('Controle de reservas'!$L$14:$L$2013,BL96)="Não utilizado","NU",IF(INDEX('Controle de reservas'!$L$14:$L$2013,BL96)="Folga","F",IF(INDEX('Controle de reservas'!$L$14:$L$2013,BL96)="Ocorrência","O",IF(INDEX('Controle de reservas'!$L$14:$L$2013,BL96)="Programado","PROG",IF(INDEX('Controle de reservas'!$L$14:$L$2013,BL96)="Disponível no posto","DP","SEM SITUAÇÃO")))))))&amp;IF(INDEX('Controle de reservas'!$M$14:$M$2013,BL96)&lt;&gt;"",CHAR(10)&amp;INDEX('Controle de reservas'!$M$14:$M$2013,BL96),IF(OR(INDEX('Controle de reservas'!$L$14:$L$2013,BL96)="Em cobertura",INDEX('Controle de reservas'!$L$14:$L$2013,BL96)="Programado"),CHAR(10)&amp;"SEM LOCAL",""))&amp;IF(INDEX('Controle de reservas'!$N$14:$N$2013,BL96)&lt;&gt;"",CHAR(10)&amp;"Subst.: "&amp;INDEX('Controle de reservas'!$N$14:$N$2013,BL96),"")&amp;IF(AND(ISNUMBER(INDEX('Controle de reservas'!$I$14:$I$2013,BL96)),INDEX('Controle de reservas'!$I$14:$I$2013,BL96)&gt;0,INDEX('Controle de reservas'!$K$14:$K$2013,BL96)&gt;INDEX('Controle de reservas'!$I$14:$I$2013,BL96)),CHAR(10)&amp;"DIVERGÊNCIA DE DATAS","")&amp;IF(INDEX('Controle de reservas'!$P$14:$P$2013,BL96)&lt;&gt;"OK"," !",""))))</f>
      </c>
      <c r="Y96" s="15">
        <f ca="1">IF(OR($AQ96=0,Y$9="",Y$9&lt;$AS96,AND($AT96&lt;&gt;"",Y$9&gt;$AT96)),"",IF(BM96=0,"—",IF(INDEX('Controle de reservas'!$P$14:$P$2013,BM96)="DUPLICIDADE NO DIA","CONFLITO"&amp;IF(INDEX('Controle de reservas'!$M$14:$M$2013,BM96)&lt;&gt;"",CHAR(10)&amp;INDEX('Controle de reservas'!$M$14:$M$2013,BM96),"")&amp;IF(INDEX('Controle de reservas'!$N$14:$N$2013,BM96)&lt;&gt;"",CHAR(10)&amp;"Subst.: "&amp;INDEX('Controle de reservas'!$N$14:$N$2013,BM96),"")&amp;IF(AND(ISNUMBER(INDEX('Controle de reservas'!$I$14:$I$2013,BM96)),INDEX('Controle de reservas'!$I$14:$I$2013,BM96)&gt;0,INDEX('Controle de reservas'!$K$14:$K$2013,BM96)&gt;INDEX('Controle de reservas'!$I$14:$I$2013,BM96)),CHAR(10)&amp;"DIVERGÊNCIA DE DATAS",""),IF(INDEX('Controle de reservas'!$L$14:$L$2013,BM96)="Em cobertura","COV",IF(INDEX('Controle de reservas'!$L$14:$L$2013,BM96)="Disponível","DISP",IF(INDEX('Controle de reservas'!$L$14:$L$2013,BM96)="Não utilizado","NU",IF(INDEX('Controle de reservas'!$L$14:$L$2013,BM96)="Folga","F",IF(INDEX('Controle de reservas'!$L$14:$L$2013,BM96)="Ocorrência","O",IF(INDEX('Controle de reservas'!$L$14:$L$2013,BM96)="Programado","PROG",IF(INDEX('Controle de reservas'!$L$14:$L$2013,BM96)="Disponível no posto","DP","SEM SITUAÇÃO")))))))&amp;IF(INDEX('Controle de reservas'!$M$14:$M$2013,BM96)&lt;&gt;"",CHAR(10)&amp;INDEX('Controle de reservas'!$M$14:$M$2013,BM96),IF(OR(INDEX('Controle de reservas'!$L$14:$L$2013,BM96)="Em cobertura",INDEX('Controle de reservas'!$L$14:$L$2013,BM96)="Programado"),CHAR(10)&amp;"SEM LOCAL",""))&amp;IF(INDEX('Controle de reservas'!$N$14:$N$2013,BM96)&lt;&gt;"",CHAR(10)&amp;"Subst.: "&amp;INDEX('Controle de reservas'!$N$14:$N$2013,BM96),"")&amp;IF(AND(ISNUMBER(INDEX('Controle de reservas'!$I$14:$I$2013,BM96)),INDEX('Controle de reservas'!$I$14:$I$2013,BM96)&gt;0,INDEX('Controle de reservas'!$K$14:$K$2013,BM96)&gt;INDEX('Controle de reservas'!$I$14:$I$2013,BM96)),CHAR(10)&amp;"DIVERGÊNCIA DE DATAS","")&amp;IF(INDEX('Controle de reservas'!$P$14:$P$2013,BM96)&lt;&gt;"OK"," !",""))))</f>
      </c>
      <c r="Z96" s="15">
        <f ca="1">IF(OR($AQ96=0,Z$9="",Z$9&lt;$AS96,AND($AT96&lt;&gt;"",Z$9&gt;$AT96)),"",IF(BN96=0,"—",IF(INDEX('Controle de reservas'!$P$14:$P$2013,BN96)="DUPLICIDADE NO DIA","CONFLITO"&amp;IF(INDEX('Controle de reservas'!$M$14:$M$2013,BN96)&lt;&gt;"",CHAR(10)&amp;INDEX('Controle de reservas'!$M$14:$M$2013,BN96),"")&amp;IF(INDEX('Controle de reservas'!$N$14:$N$2013,BN96)&lt;&gt;"",CHAR(10)&amp;"Subst.: "&amp;INDEX('Controle de reservas'!$N$14:$N$2013,BN96),"")&amp;IF(AND(ISNUMBER(INDEX('Controle de reservas'!$I$14:$I$2013,BN96)),INDEX('Controle de reservas'!$I$14:$I$2013,BN96)&gt;0,INDEX('Controle de reservas'!$K$14:$K$2013,BN96)&gt;INDEX('Controle de reservas'!$I$14:$I$2013,BN96)),CHAR(10)&amp;"DIVERGÊNCIA DE DATAS",""),IF(INDEX('Controle de reservas'!$L$14:$L$2013,BN96)="Em cobertura","COV",IF(INDEX('Controle de reservas'!$L$14:$L$2013,BN96)="Disponível","DISP",IF(INDEX('Controle de reservas'!$L$14:$L$2013,BN96)="Não utilizado","NU",IF(INDEX('Controle de reservas'!$L$14:$L$2013,BN96)="Folga","F",IF(INDEX('Controle de reservas'!$L$14:$L$2013,BN96)="Ocorrência","O",IF(INDEX('Controle de reservas'!$L$14:$L$2013,BN96)="Programado","PROG",IF(INDEX('Controle de reservas'!$L$14:$L$2013,BN96)="Disponível no posto","DP","SEM SITUAÇÃO")))))))&amp;IF(INDEX('Controle de reservas'!$M$14:$M$2013,BN96)&lt;&gt;"",CHAR(10)&amp;INDEX('Controle de reservas'!$M$14:$M$2013,BN96),IF(OR(INDEX('Controle de reservas'!$L$14:$L$2013,BN96)="Em cobertura",INDEX('Controle de reservas'!$L$14:$L$2013,BN96)="Programado"),CHAR(10)&amp;"SEM LOCAL",""))&amp;IF(INDEX('Controle de reservas'!$N$14:$N$2013,BN96)&lt;&gt;"",CHAR(10)&amp;"Subst.: "&amp;INDEX('Controle de reservas'!$N$14:$N$2013,BN96),"")&amp;IF(AND(ISNUMBER(INDEX('Controle de reservas'!$I$14:$I$2013,BN96)),INDEX('Controle de reservas'!$I$14:$I$2013,BN96)&gt;0,INDEX('Controle de reservas'!$K$14:$K$2013,BN96)&gt;INDEX('Controle de reservas'!$I$14:$I$2013,BN96)),CHAR(10)&amp;"DIVERGÊNCIA DE DATAS","")&amp;IF(INDEX('Controle de reservas'!$P$14:$P$2013,BN96)&lt;&gt;"OK"," !",""))))</f>
      </c>
      <c r="AA96" s="15">
        <f ca="1">IF(OR($AQ96=0,AA$9="",AA$9&lt;$AS96,AND($AT96&lt;&gt;"",AA$9&gt;$AT96)),"",IF(BO96=0,"—",IF(INDEX('Controle de reservas'!$P$14:$P$2013,BO96)="DUPLICIDADE NO DIA","CONFLITO"&amp;IF(INDEX('Controle de reservas'!$M$14:$M$2013,BO96)&lt;&gt;"",CHAR(10)&amp;INDEX('Controle de reservas'!$M$14:$M$2013,BO96),"")&amp;IF(INDEX('Controle de reservas'!$N$14:$N$2013,BO96)&lt;&gt;"",CHAR(10)&amp;"Subst.: "&amp;INDEX('Controle de reservas'!$N$14:$N$2013,BO96),"")&amp;IF(AND(ISNUMBER(INDEX('Controle de reservas'!$I$14:$I$2013,BO96)),INDEX('Controle de reservas'!$I$14:$I$2013,BO96)&gt;0,INDEX('Controle de reservas'!$K$14:$K$2013,BO96)&gt;INDEX('Controle de reservas'!$I$14:$I$2013,BO96)),CHAR(10)&amp;"DIVERGÊNCIA DE DATAS",""),IF(INDEX('Controle de reservas'!$L$14:$L$2013,BO96)="Em cobertura","COV",IF(INDEX('Controle de reservas'!$L$14:$L$2013,BO96)="Disponível","DISP",IF(INDEX('Controle de reservas'!$L$14:$L$2013,BO96)="Não utilizado","NU",IF(INDEX('Controle de reservas'!$L$14:$L$2013,BO96)="Folga","F",IF(INDEX('Controle de reservas'!$L$14:$L$2013,BO96)="Ocorrência","O",IF(INDEX('Controle de reservas'!$L$14:$L$2013,BO96)="Programado","PROG",IF(INDEX('Controle de reservas'!$L$14:$L$2013,BO96)="Disponível no posto","DP","SEM SITUAÇÃO")))))))&amp;IF(INDEX('Controle de reservas'!$M$14:$M$2013,BO96)&lt;&gt;"",CHAR(10)&amp;INDEX('Controle de reservas'!$M$14:$M$2013,BO96),IF(OR(INDEX('Controle de reservas'!$L$14:$L$2013,BO96)="Em cobertura",INDEX('Controle de reservas'!$L$14:$L$2013,BO96)="Programado"),CHAR(10)&amp;"SEM LOCAL",""))&amp;IF(INDEX('Controle de reservas'!$N$14:$N$2013,BO96)&lt;&gt;"",CHAR(10)&amp;"Subst.: "&amp;INDEX('Controle de reservas'!$N$14:$N$2013,BO96),"")&amp;IF(AND(ISNUMBER(INDEX('Controle de reservas'!$I$14:$I$2013,BO96)),INDEX('Controle de reservas'!$I$14:$I$2013,BO96)&gt;0,INDEX('Controle de reservas'!$K$14:$K$2013,BO96)&gt;INDEX('Controle de reservas'!$I$14:$I$2013,BO96)),CHAR(10)&amp;"DIVERGÊNCIA DE DATAS","")&amp;IF(INDEX('Controle de reservas'!$P$14:$P$2013,BO96)&lt;&gt;"OK"," !",""))))</f>
      </c>
      <c r="AB96" s="15">
        <f ca="1">IF(OR($AQ96=0,AB$9="",AB$9&lt;$AS96,AND($AT96&lt;&gt;"",AB$9&gt;$AT96)),"",IF(BP96=0,"—",IF(INDEX('Controle de reservas'!$P$14:$P$2013,BP96)="DUPLICIDADE NO DIA","CONFLITO"&amp;IF(INDEX('Controle de reservas'!$M$14:$M$2013,BP96)&lt;&gt;"",CHAR(10)&amp;INDEX('Controle de reservas'!$M$14:$M$2013,BP96),"")&amp;IF(INDEX('Controle de reservas'!$N$14:$N$2013,BP96)&lt;&gt;"",CHAR(10)&amp;"Subst.: "&amp;INDEX('Controle de reservas'!$N$14:$N$2013,BP96),"")&amp;IF(AND(ISNUMBER(INDEX('Controle de reservas'!$I$14:$I$2013,BP96)),INDEX('Controle de reservas'!$I$14:$I$2013,BP96)&gt;0,INDEX('Controle de reservas'!$K$14:$K$2013,BP96)&gt;INDEX('Controle de reservas'!$I$14:$I$2013,BP96)),CHAR(10)&amp;"DIVERGÊNCIA DE DATAS",""),IF(INDEX('Controle de reservas'!$L$14:$L$2013,BP96)="Em cobertura","COV",IF(INDEX('Controle de reservas'!$L$14:$L$2013,BP96)="Disponível","DISP",IF(INDEX('Controle de reservas'!$L$14:$L$2013,BP96)="Não utilizado","NU",IF(INDEX('Controle de reservas'!$L$14:$L$2013,BP96)="Folga","F",IF(INDEX('Controle de reservas'!$L$14:$L$2013,BP96)="Ocorrência","O",IF(INDEX('Controle de reservas'!$L$14:$L$2013,BP96)="Programado","PROG",IF(INDEX('Controle de reservas'!$L$14:$L$2013,BP96)="Disponível no posto","DP","SEM SITUAÇÃO")))))))&amp;IF(INDEX('Controle de reservas'!$M$14:$M$2013,BP96)&lt;&gt;"",CHAR(10)&amp;INDEX('Controle de reservas'!$M$14:$M$2013,BP96),IF(OR(INDEX('Controle de reservas'!$L$14:$L$2013,BP96)="Em cobertura",INDEX('Controle de reservas'!$L$14:$L$2013,BP96)="Programado"),CHAR(10)&amp;"SEM LOCAL",""))&amp;IF(INDEX('Controle de reservas'!$N$14:$N$2013,BP96)&lt;&gt;"",CHAR(10)&amp;"Subst.: "&amp;INDEX('Controle de reservas'!$N$14:$N$2013,BP96),"")&amp;IF(AND(ISNUMBER(INDEX('Controle de reservas'!$I$14:$I$2013,BP96)),INDEX('Controle de reservas'!$I$14:$I$2013,BP96)&gt;0,INDEX('Controle de reservas'!$K$14:$K$2013,BP96)&gt;INDEX('Controle de reservas'!$I$14:$I$2013,BP96)),CHAR(10)&amp;"DIVERGÊNCIA DE DATAS","")&amp;IF(INDEX('Controle de reservas'!$P$14:$P$2013,BP96)&lt;&gt;"OK"," !",""))))</f>
      </c>
      <c r="AC96" s="15">
        <f ca="1">IF(OR($AQ96=0,AC$9="",AC$9&lt;$AS96,AND($AT96&lt;&gt;"",AC$9&gt;$AT96)),"",IF(BQ96=0,"—",IF(INDEX('Controle de reservas'!$P$14:$P$2013,BQ96)="DUPLICIDADE NO DIA","CONFLITO"&amp;IF(INDEX('Controle de reservas'!$M$14:$M$2013,BQ96)&lt;&gt;"",CHAR(10)&amp;INDEX('Controle de reservas'!$M$14:$M$2013,BQ96),"")&amp;IF(INDEX('Controle de reservas'!$N$14:$N$2013,BQ96)&lt;&gt;"",CHAR(10)&amp;"Subst.: "&amp;INDEX('Controle de reservas'!$N$14:$N$2013,BQ96),"")&amp;IF(AND(ISNUMBER(INDEX('Controle de reservas'!$I$14:$I$2013,BQ96)),INDEX('Controle de reservas'!$I$14:$I$2013,BQ96)&gt;0,INDEX('Controle de reservas'!$K$14:$K$2013,BQ96)&gt;INDEX('Controle de reservas'!$I$14:$I$2013,BQ96)),CHAR(10)&amp;"DIVERGÊNCIA DE DATAS",""),IF(INDEX('Controle de reservas'!$L$14:$L$2013,BQ96)="Em cobertura","COV",IF(INDEX('Controle de reservas'!$L$14:$L$2013,BQ96)="Disponível","DISP",IF(INDEX('Controle de reservas'!$L$14:$L$2013,BQ96)="Não utilizado","NU",IF(INDEX('Controle de reservas'!$L$14:$L$2013,BQ96)="Folga","F",IF(INDEX('Controle de reservas'!$L$14:$L$2013,BQ96)="Ocorrência","O",IF(INDEX('Controle de reservas'!$L$14:$L$2013,BQ96)="Programado","PROG",IF(INDEX('Controle de reservas'!$L$14:$L$2013,BQ96)="Disponível no posto","DP","SEM SITUAÇÃO")))))))&amp;IF(INDEX('Controle de reservas'!$M$14:$M$2013,BQ96)&lt;&gt;"",CHAR(10)&amp;INDEX('Controle de reservas'!$M$14:$M$2013,BQ96),IF(OR(INDEX('Controle de reservas'!$L$14:$L$2013,BQ96)="Em cobertura",INDEX('Controle de reservas'!$L$14:$L$2013,BQ96)="Programado"),CHAR(10)&amp;"SEM LOCAL",""))&amp;IF(INDEX('Controle de reservas'!$N$14:$N$2013,BQ96)&lt;&gt;"",CHAR(10)&amp;"Subst.: "&amp;INDEX('Controle de reservas'!$N$14:$N$2013,BQ96),"")&amp;IF(AND(ISNUMBER(INDEX('Controle de reservas'!$I$14:$I$2013,BQ96)),INDEX('Controle de reservas'!$I$14:$I$2013,BQ96)&gt;0,INDEX('Controle de reservas'!$K$14:$K$2013,BQ96)&gt;INDEX('Controle de reservas'!$I$14:$I$2013,BQ96)),CHAR(10)&amp;"DIVERGÊNCIA DE DATAS","")&amp;IF(INDEX('Controle de reservas'!$P$14:$P$2013,BQ96)&lt;&gt;"OK"," !",""))))</f>
      </c>
      <c r="AD96" s="15">
        <f ca="1">IF(OR($AQ96=0,AD$9="",AD$9&lt;$AS96,AND($AT96&lt;&gt;"",AD$9&gt;$AT96)),"",IF(BR96=0,"—",IF(INDEX('Controle de reservas'!$P$14:$P$2013,BR96)="DUPLICIDADE NO DIA","CONFLITO"&amp;IF(INDEX('Controle de reservas'!$M$14:$M$2013,BR96)&lt;&gt;"",CHAR(10)&amp;INDEX('Controle de reservas'!$M$14:$M$2013,BR96),"")&amp;IF(INDEX('Controle de reservas'!$N$14:$N$2013,BR96)&lt;&gt;"",CHAR(10)&amp;"Subst.: "&amp;INDEX('Controle de reservas'!$N$14:$N$2013,BR96),"")&amp;IF(AND(ISNUMBER(INDEX('Controle de reservas'!$I$14:$I$2013,BR96)),INDEX('Controle de reservas'!$I$14:$I$2013,BR96)&gt;0,INDEX('Controle de reservas'!$K$14:$K$2013,BR96)&gt;INDEX('Controle de reservas'!$I$14:$I$2013,BR96)),CHAR(10)&amp;"DIVERGÊNCIA DE DATAS",""),IF(INDEX('Controle de reservas'!$L$14:$L$2013,BR96)="Em cobertura","COV",IF(INDEX('Controle de reservas'!$L$14:$L$2013,BR96)="Disponível","DISP",IF(INDEX('Controle de reservas'!$L$14:$L$2013,BR96)="Não utilizado","NU",IF(INDEX('Controle de reservas'!$L$14:$L$2013,BR96)="Folga","F",IF(INDEX('Controle de reservas'!$L$14:$L$2013,BR96)="Ocorrência","O",IF(INDEX('Controle de reservas'!$L$14:$L$2013,BR96)="Programado","PROG",IF(INDEX('Controle de reservas'!$L$14:$L$2013,BR96)="Disponível no posto","DP","SEM SITUAÇÃO")))))))&amp;IF(INDEX('Controle de reservas'!$M$14:$M$2013,BR96)&lt;&gt;"",CHAR(10)&amp;INDEX('Controle de reservas'!$M$14:$M$2013,BR96),IF(OR(INDEX('Controle de reservas'!$L$14:$L$2013,BR96)="Em cobertura",INDEX('Controle de reservas'!$L$14:$L$2013,BR96)="Programado"),CHAR(10)&amp;"SEM LOCAL",""))&amp;IF(INDEX('Controle de reservas'!$N$14:$N$2013,BR96)&lt;&gt;"",CHAR(10)&amp;"Subst.: "&amp;INDEX('Controle de reservas'!$N$14:$N$2013,BR96),"")&amp;IF(AND(ISNUMBER(INDEX('Controle de reservas'!$I$14:$I$2013,BR96)),INDEX('Controle de reservas'!$I$14:$I$2013,BR96)&gt;0,INDEX('Controle de reservas'!$K$14:$K$2013,BR96)&gt;INDEX('Controle de reservas'!$I$14:$I$2013,BR96)),CHAR(10)&amp;"DIVERGÊNCIA DE DATAS","")&amp;IF(INDEX('Controle de reservas'!$P$14:$P$2013,BR96)&lt;&gt;"OK"," !",""))))</f>
      </c>
      <c r="AE96" s="15">
        <f ca="1">IF(OR($AQ96=0,AE$9="",AE$9&lt;$AS96,AND($AT96&lt;&gt;"",AE$9&gt;$AT96)),"",IF(BS96=0,"—",IF(INDEX('Controle de reservas'!$P$14:$P$2013,BS96)="DUPLICIDADE NO DIA","CONFLITO"&amp;IF(INDEX('Controle de reservas'!$M$14:$M$2013,BS96)&lt;&gt;"",CHAR(10)&amp;INDEX('Controle de reservas'!$M$14:$M$2013,BS96),"")&amp;IF(INDEX('Controle de reservas'!$N$14:$N$2013,BS96)&lt;&gt;"",CHAR(10)&amp;"Subst.: "&amp;INDEX('Controle de reservas'!$N$14:$N$2013,BS96),"")&amp;IF(AND(ISNUMBER(INDEX('Controle de reservas'!$I$14:$I$2013,BS96)),INDEX('Controle de reservas'!$I$14:$I$2013,BS96)&gt;0,INDEX('Controle de reservas'!$K$14:$K$2013,BS96)&gt;INDEX('Controle de reservas'!$I$14:$I$2013,BS96)),CHAR(10)&amp;"DIVERGÊNCIA DE DATAS",""),IF(INDEX('Controle de reservas'!$L$14:$L$2013,BS96)="Em cobertura","COV",IF(INDEX('Controle de reservas'!$L$14:$L$2013,BS96)="Disponível","DISP",IF(INDEX('Controle de reservas'!$L$14:$L$2013,BS96)="Não utilizado","NU",IF(INDEX('Controle de reservas'!$L$14:$L$2013,BS96)="Folga","F",IF(INDEX('Controle de reservas'!$L$14:$L$2013,BS96)="Ocorrência","O",IF(INDEX('Controle de reservas'!$L$14:$L$2013,BS96)="Programado","PROG",IF(INDEX('Controle de reservas'!$L$14:$L$2013,BS96)="Disponível no posto","DP","SEM SITUAÇÃO")))))))&amp;IF(INDEX('Controle de reservas'!$M$14:$M$2013,BS96)&lt;&gt;"",CHAR(10)&amp;INDEX('Controle de reservas'!$M$14:$M$2013,BS96),IF(OR(INDEX('Controle de reservas'!$L$14:$L$2013,BS96)="Em cobertura",INDEX('Controle de reservas'!$L$14:$L$2013,BS96)="Programado"),CHAR(10)&amp;"SEM LOCAL",""))&amp;IF(INDEX('Controle de reservas'!$N$14:$N$2013,BS96)&lt;&gt;"",CHAR(10)&amp;"Subst.: "&amp;INDEX('Controle de reservas'!$N$14:$N$2013,BS96),"")&amp;IF(AND(ISNUMBER(INDEX('Controle de reservas'!$I$14:$I$2013,BS96)),INDEX('Controle de reservas'!$I$14:$I$2013,BS96)&gt;0,INDEX('Controle de reservas'!$K$14:$K$2013,BS96)&gt;INDEX('Controle de reservas'!$I$14:$I$2013,BS96)),CHAR(10)&amp;"DIVERGÊNCIA DE DATAS","")&amp;IF(INDEX('Controle de reservas'!$P$14:$P$2013,BS96)&lt;&gt;"OK"," !",""))))</f>
      </c>
      <c r="AF96" s="15">
        <f ca="1">IF(OR($AQ96=0,AF$9="",AF$9&lt;$AS96,AND($AT96&lt;&gt;"",AF$9&gt;$AT96)),"",IF(BT96=0,"—",IF(INDEX('Controle de reservas'!$P$14:$P$2013,BT96)="DUPLICIDADE NO DIA","CONFLITO"&amp;IF(INDEX('Controle de reservas'!$M$14:$M$2013,BT96)&lt;&gt;"",CHAR(10)&amp;INDEX('Controle de reservas'!$M$14:$M$2013,BT96),"")&amp;IF(INDEX('Controle de reservas'!$N$14:$N$2013,BT96)&lt;&gt;"",CHAR(10)&amp;"Subst.: "&amp;INDEX('Controle de reservas'!$N$14:$N$2013,BT96),"")&amp;IF(AND(ISNUMBER(INDEX('Controle de reservas'!$I$14:$I$2013,BT96)),INDEX('Controle de reservas'!$I$14:$I$2013,BT96)&gt;0,INDEX('Controle de reservas'!$K$14:$K$2013,BT96)&gt;INDEX('Controle de reservas'!$I$14:$I$2013,BT96)),CHAR(10)&amp;"DIVERGÊNCIA DE DATAS",""),IF(INDEX('Controle de reservas'!$L$14:$L$2013,BT96)="Em cobertura","COV",IF(INDEX('Controle de reservas'!$L$14:$L$2013,BT96)="Disponível","DISP",IF(INDEX('Controle de reservas'!$L$14:$L$2013,BT96)="Não utilizado","NU",IF(INDEX('Controle de reservas'!$L$14:$L$2013,BT96)="Folga","F",IF(INDEX('Controle de reservas'!$L$14:$L$2013,BT96)="Ocorrência","O",IF(INDEX('Controle de reservas'!$L$14:$L$2013,BT96)="Programado","PROG",IF(INDEX('Controle de reservas'!$L$14:$L$2013,BT96)="Disponível no posto","DP","SEM SITUAÇÃO")))))))&amp;IF(INDEX('Controle de reservas'!$M$14:$M$2013,BT96)&lt;&gt;"",CHAR(10)&amp;INDEX('Controle de reservas'!$M$14:$M$2013,BT96),IF(OR(INDEX('Controle de reservas'!$L$14:$L$2013,BT96)="Em cobertura",INDEX('Controle de reservas'!$L$14:$L$2013,BT96)="Programado"),CHAR(10)&amp;"SEM LOCAL",""))&amp;IF(INDEX('Controle de reservas'!$N$14:$N$2013,BT96)&lt;&gt;"",CHAR(10)&amp;"Subst.: "&amp;INDEX('Controle de reservas'!$N$14:$N$2013,BT96),"")&amp;IF(AND(ISNUMBER(INDEX('Controle de reservas'!$I$14:$I$2013,BT96)),INDEX('Controle de reservas'!$I$14:$I$2013,BT96)&gt;0,INDEX('Controle de reservas'!$K$14:$K$2013,BT96)&gt;INDEX('Controle de reservas'!$I$14:$I$2013,BT96)),CHAR(10)&amp;"DIVERGÊNCIA DE DATAS","")&amp;IF(INDEX('Controle de reservas'!$P$14:$P$2013,BT96)&lt;&gt;"OK"," !",""))))</f>
      </c>
      <c r="AG96" s="15">
        <f ca="1">IF(OR($AQ96=0,AG$9="",AG$9&lt;$AS96,AND($AT96&lt;&gt;"",AG$9&gt;$AT96)),"",IF(BU96=0,"—",IF(INDEX('Controle de reservas'!$P$14:$P$2013,BU96)="DUPLICIDADE NO DIA","CONFLITO"&amp;IF(INDEX('Controle de reservas'!$M$14:$M$2013,BU96)&lt;&gt;"",CHAR(10)&amp;INDEX('Controle de reservas'!$M$14:$M$2013,BU96),"")&amp;IF(INDEX('Controle de reservas'!$N$14:$N$2013,BU96)&lt;&gt;"",CHAR(10)&amp;"Subst.: "&amp;INDEX('Controle de reservas'!$N$14:$N$2013,BU96),"")&amp;IF(AND(ISNUMBER(INDEX('Controle de reservas'!$I$14:$I$2013,BU96)),INDEX('Controle de reservas'!$I$14:$I$2013,BU96)&gt;0,INDEX('Controle de reservas'!$K$14:$K$2013,BU96)&gt;INDEX('Controle de reservas'!$I$14:$I$2013,BU96)),CHAR(10)&amp;"DIVERGÊNCIA DE DATAS",""),IF(INDEX('Controle de reservas'!$L$14:$L$2013,BU96)="Em cobertura","COV",IF(INDEX('Controle de reservas'!$L$14:$L$2013,BU96)="Disponível","DISP",IF(INDEX('Controle de reservas'!$L$14:$L$2013,BU96)="Não utilizado","NU",IF(INDEX('Controle de reservas'!$L$14:$L$2013,BU96)="Folga","F",IF(INDEX('Controle de reservas'!$L$14:$L$2013,BU96)="Ocorrência","O",IF(INDEX('Controle de reservas'!$L$14:$L$2013,BU96)="Programado","PROG",IF(INDEX('Controle de reservas'!$L$14:$L$2013,BU96)="Disponível no posto","DP","SEM SITUAÇÃO")))))))&amp;IF(INDEX('Controle de reservas'!$M$14:$M$2013,BU96)&lt;&gt;"",CHAR(10)&amp;INDEX('Controle de reservas'!$M$14:$M$2013,BU96),IF(OR(INDEX('Controle de reservas'!$L$14:$L$2013,BU96)="Em cobertura",INDEX('Controle de reservas'!$L$14:$L$2013,BU96)="Programado"),CHAR(10)&amp;"SEM LOCAL",""))&amp;IF(INDEX('Controle de reservas'!$N$14:$N$2013,BU96)&lt;&gt;"",CHAR(10)&amp;"Subst.: "&amp;INDEX('Controle de reservas'!$N$14:$N$2013,BU96),"")&amp;IF(AND(ISNUMBER(INDEX('Controle de reservas'!$I$14:$I$2013,BU96)),INDEX('Controle de reservas'!$I$14:$I$2013,BU96)&gt;0,INDEX('Controle de reservas'!$K$14:$K$2013,BU96)&gt;INDEX('Controle de reservas'!$I$14:$I$2013,BU96)),CHAR(10)&amp;"DIVERGÊNCIA DE DATAS","")&amp;IF(INDEX('Controle de reservas'!$P$14:$P$2013,BU96)&lt;&gt;"OK"," !",""))))</f>
      </c>
      <c r="AH96" s="15">
        <f ca="1">IF(OR($AQ96=0,AH$9="",AH$9&lt;$AS96,AND($AT96&lt;&gt;"",AH$9&gt;$AT96)),"",IF(BV96=0,"—",IF(INDEX('Controle de reservas'!$P$14:$P$2013,BV96)="DUPLICIDADE NO DIA","CONFLITO"&amp;IF(INDEX('Controle de reservas'!$M$14:$M$2013,BV96)&lt;&gt;"",CHAR(10)&amp;INDEX('Controle de reservas'!$M$14:$M$2013,BV96),"")&amp;IF(INDEX('Controle de reservas'!$N$14:$N$2013,BV96)&lt;&gt;"",CHAR(10)&amp;"Subst.: "&amp;INDEX('Controle de reservas'!$N$14:$N$2013,BV96),"")&amp;IF(AND(ISNUMBER(INDEX('Controle de reservas'!$I$14:$I$2013,BV96)),INDEX('Controle de reservas'!$I$14:$I$2013,BV96)&gt;0,INDEX('Controle de reservas'!$K$14:$K$2013,BV96)&gt;INDEX('Controle de reservas'!$I$14:$I$2013,BV96)),CHAR(10)&amp;"DIVERGÊNCIA DE DATAS",""),IF(INDEX('Controle de reservas'!$L$14:$L$2013,BV96)="Em cobertura","COV",IF(INDEX('Controle de reservas'!$L$14:$L$2013,BV96)="Disponível","DISP",IF(INDEX('Controle de reservas'!$L$14:$L$2013,BV96)="Não utilizado","NU",IF(INDEX('Controle de reservas'!$L$14:$L$2013,BV96)="Folga","F",IF(INDEX('Controle de reservas'!$L$14:$L$2013,BV96)="Ocorrência","O",IF(INDEX('Controle de reservas'!$L$14:$L$2013,BV96)="Programado","PROG",IF(INDEX('Controle de reservas'!$L$14:$L$2013,BV96)="Disponível no posto","DP","SEM SITUAÇÃO")))))))&amp;IF(INDEX('Controle de reservas'!$M$14:$M$2013,BV96)&lt;&gt;"",CHAR(10)&amp;INDEX('Controle de reservas'!$M$14:$M$2013,BV96),IF(OR(INDEX('Controle de reservas'!$L$14:$L$2013,BV96)="Em cobertura",INDEX('Controle de reservas'!$L$14:$L$2013,BV96)="Programado"),CHAR(10)&amp;"SEM LOCAL",""))&amp;IF(INDEX('Controle de reservas'!$N$14:$N$2013,BV96)&lt;&gt;"",CHAR(10)&amp;"Subst.: "&amp;INDEX('Controle de reservas'!$N$14:$N$2013,BV96),"")&amp;IF(AND(ISNUMBER(INDEX('Controle de reservas'!$I$14:$I$2013,BV96)),INDEX('Controle de reservas'!$I$14:$I$2013,BV96)&gt;0,INDEX('Controle de reservas'!$K$14:$K$2013,BV96)&gt;INDEX('Controle de reservas'!$I$14:$I$2013,BV96)),CHAR(10)&amp;"DIVERGÊNCIA DE DATAS","")&amp;IF(INDEX('Controle de reservas'!$P$14:$P$2013,BV96)&lt;&gt;"OK"," !",""))))</f>
      </c>
      <c r="AI96" s="15">
        <f ca="1">IF(OR($AQ96=0,AI$9="",AI$9&lt;$AS96,AND($AT96&lt;&gt;"",AI$9&gt;$AT96)),"",IF(BW96=0,"—",IF(INDEX('Controle de reservas'!$P$14:$P$2013,BW96)="DUPLICIDADE NO DIA","CONFLITO"&amp;IF(INDEX('Controle de reservas'!$M$14:$M$2013,BW96)&lt;&gt;"",CHAR(10)&amp;INDEX('Controle de reservas'!$M$14:$M$2013,BW96),"")&amp;IF(INDEX('Controle de reservas'!$N$14:$N$2013,BW96)&lt;&gt;"",CHAR(10)&amp;"Subst.: "&amp;INDEX('Controle de reservas'!$N$14:$N$2013,BW96),"")&amp;IF(AND(ISNUMBER(INDEX('Controle de reservas'!$I$14:$I$2013,BW96)),INDEX('Controle de reservas'!$I$14:$I$2013,BW96)&gt;0,INDEX('Controle de reservas'!$K$14:$K$2013,BW96)&gt;INDEX('Controle de reservas'!$I$14:$I$2013,BW96)),CHAR(10)&amp;"DIVERGÊNCIA DE DATAS",""),IF(INDEX('Controle de reservas'!$L$14:$L$2013,BW96)="Em cobertura","COV",IF(INDEX('Controle de reservas'!$L$14:$L$2013,BW96)="Disponível","DISP",IF(INDEX('Controle de reservas'!$L$14:$L$2013,BW96)="Não utilizado","NU",IF(INDEX('Controle de reservas'!$L$14:$L$2013,BW96)="Folga","F",IF(INDEX('Controle de reservas'!$L$14:$L$2013,BW96)="Ocorrência","O",IF(INDEX('Controle de reservas'!$L$14:$L$2013,BW96)="Programado","PROG",IF(INDEX('Controle de reservas'!$L$14:$L$2013,BW96)="Disponível no posto","DP","SEM SITUAÇÃO")))))))&amp;IF(INDEX('Controle de reservas'!$M$14:$M$2013,BW96)&lt;&gt;"",CHAR(10)&amp;INDEX('Controle de reservas'!$M$14:$M$2013,BW96),IF(OR(INDEX('Controle de reservas'!$L$14:$L$2013,BW96)="Em cobertura",INDEX('Controle de reservas'!$L$14:$L$2013,BW96)="Programado"),CHAR(10)&amp;"SEM LOCAL",""))&amp;IF(INDEX('Controle de reservas'!$N$14:$N$2013,BW96)&lt;&gt;"",CHAR(10)&amp;"Subst.: "&amp;INDEX('Controle de reservas'!$N$14:$N$2013,BW96),"")&amp;IF(AND(ISNUMBER(INDEX('Controle de reservas'!$I$14:$I$2013,BW96)),INDEX('Controle de reservas'!$I$14:$I$2013,BW96)&gt;0,INDEX('Controle de reservas'!$K$14:$K$2013,BW96)&gt;INDEX('Controle de reservas'!$I$14:$I$2013,BW96)),CHAR(10)&amp;"DIVERGÊNCIA DE DATAS","")&amp;IF(INDEX('Controle de reservas'!$P$14:$P$2013,BW96)&lt;&gt;"OK"," !",""))))</f>
      </c>
      <c r="AJ96" s="15">
        <f ca="1">IF(OR($AQ96=0,AJ$9="",AJ$9&lt;$AS96,AND($AT96&lt;&gt;"",AJ$9&gt;$AT96)),"",IF(BX96=0,"—",IF(INDEX('Controle de reservas'!$P$14:$P$2013,BX96)="DUPLICIDADE NO DIA","CONFLITO"&amp;IF(INDEX('Controle de reservas'!$M$14:$M$2013,BX96)&lt;&gt;"",CHAR(10)&amp;INDEX('Controle de reservas'!$M$14:$M$2013,BX96),"")&amp;IF(INDEX('Controle de reservas'!$N$14:$N$2013,BX96)&lt;&gt;"",CHAR(10)&amp;"Subst.: "&amp;INDEX('Controle de reservas'!$N$14:$N$2013,BX96),"")&amp;IF(AND(ISNUMBER(INDEX('Controle de reservas'!$I$14:$I$2013,BX96)),INDEX('Controle de reservas'!$I$14:$I$2013,BX96)&gt;0,INDEX('Controle de reservas'!$K$14:$K$2013,BX96)&gt;INDEX('Controle de reservas'!$I$14:$I$2013,BX96)),CHAR(10)&amp;"DIVERGÊNCIA DE DATAS",""),IF(INDEX('Controle de reservas'!$L$14:$L$2013,BX96)="Em cobertura","COV",IF(INDEX('Controle de reservas'!$L$14:$L$2013,BX96)="Disponível","DISP",IF(INDEX('Controle de reservas'!$L$14:$L$2013,BX96)="Não utilizado","NU",IF(INDEX('Controle de reservas'!$L$14:$L$2013,BX96)="Folga","F",IF(INDEX('Controle de reservas'!$L$14:$L$2013,BX96)="Ocorrência","O",IF(INDEX('Controle de reservas'!$L$14:$L$2013,BX96)="Programado","PROG",IF(INDEX('Controle de reservas'!$L$14:$L$2013,BX96)="Disponível no posto","DP","SEM SITUAÇÃO")))))))&amp;IF(INDEX('Controle de reservas'!$M$14:$M$2013,BX96)&lt;&gt;"",CHAR(10)&amp;INDEX('Controle de reservas'!$M$14:$M$2013,BX96),IF(OR(INDEX('Controle de reservas'!$L$14:$L$2013,BX96)="Em cobertura",INDEX('Controle de reservas'!$L$14:$L$2013,BX96)="Programado"),CHAR(10)&amp;"SEM LOCAL",""))&amp;IF(INDEX('Controle de reservas'!$N$14:$N$2013,BX96)&lt;&gt;"",CHAR(10)&amp;"Subst.: "&amp;INDEX('Controle de reservas'!$N$14:$N$2013,BX96),"")&amp;IF(AND(ISNUMBER(INDEX('Controle de reservas'!$I$14:$I$2013,BX96)),INDEX('Controle de reservas'!$I$14:$I$2013,BX96)&gt;0,INDEX('Controle de reservas'!$K$14:$K$2013,BX96)&gt;INDEX('Controle de reservas'!$I$14:$I$2013,BX96)),CHAR(10)&amp;"DIVERGÊNCIA DE DATAS","")&amp;IF(INDEX('Controle de reservas'!$P$14:$P$2013,BX96)&lt;&gt;"OK"," !",""))))</f>
      </c>
      <c r="AK96" s="15">
        <f ca="1">IF(OR($AQ96=0,AK$9="",AK$9&lt;$AS96,AND($AT96&lt;&gt;"",AK$9&gt;$AT96)),"",IF(BY96=0,"—",IF(INDEX('Controle de reservas'!$P$14:$P$2013,BY96)="DUPLICIDADE NO DIA","CONFLITO"&amp;IF(INDEX('Controle de reservas'!$M$14:$M$2013,BY96)&lt;&gt;"",CHAR(10)&amp;INDEX('Controle de reservas'!$M$14:$M$2013,BY96),"")&amp;IF(INDEX('Controle de reservas'!$N$14:$N$2013,BY96)&lt;&gt;"",CHAR(10)&amp;"Subst.: "&amp;INDEX('Controle de reservas'!$N$14:$N$2013,BY96),"")&amp;IF(AND(ISNUMBER(INDEX('Controle de reservas'!$I$14:$I$2013,BY96)),INDEX('Controle de reservas'!$I$14:$I$2013,BY96)&gt;0,INDEX('Controle de reservas'!$K$14:$K$2013,BY96)&gt;INDEX('Controle de reservas'!$I$14:$I$2013,BY96)),CHAR(10)&amp;"DIVERGÊNCIA DE DATAS",""),IF(INDEX('Controle de reservas'!$L$14:$L$2013,BY96)="Em cobertura","COV",IF(INDEX('Controle de reservas'!$L$14:$L$2013,BY96)="Disponível","DISP",IF(INDEX('Controle de reservas'!$L$14:$L$2013,BY96)="Não utilizado","NU",IF(INDEX('Controle de reservas'!$L$14:$L$2013,BY96)="Folga","F",IF(INDEX('Controle de reservas'!$L$14:$L$2013,BY96)="Ocorrência","O",IF(INDEX('Controle de reservas'!$L$14:$L$2013,BY96)="Programado","PROG",IF(INDEX('Controle de reservas'!$L$14:$L$2013,BY96)="Disponível no posto","DP","SEM SITUAÇÃO")))))))&amp;IF(INDEX('Controle de reservas'!$M$14:$M$2013,BY96)&lt;&gt;"",CHAR(10)&amp;INDEX('Controle de reservas'!$M$14:$M$2013,BY96),IF(OR(INDEX('Controle de reservas'!$L$14:$L$2013,BY96)="Em cobertura",INDEX('Controle de reservas'!$L$14:$L$2013,BY96)="Programado"),CHAR(10)&amp;"SEM LOCAL",""))&amp;IF(INDEX('Controle de reservas'!$N$14:$N$2013,BY96)&lt;&gt;"",CHAR(10)&amp;"Subst.: "&amp;INDEX('Controle de reservas'!$N$14:$N$2013,BY96),"")&amp;IF(AND(ISNUMBER(INDEX('Controle de reservas'!$I$14:$I$2013,BY96)),INDEX('Controle de reservas'!$I$14:$I$2013,BY96)&gt;0,INDEX('Controle de reservas'!$K$14:$K$2013,BY96)&gt;INDEX('Controle de reservas'!$I$14:$I$2013,BY96)),CHAR(10)&amp;"DIVERGÊNCIA DE DATAS","")&amp;IF(INDEX('Controle de reservas'!$P$14:$P$2013,BY96)&lt;&gt;"OK"," !",""))))</f>
      </c>
      <c r="AL96" s="14">
        <f t="shared" ca="1" si="5"/>
      </c>
      <c r="AM96" s="14">
        <f t="shared" ca="1" si="6"/>
      </c>
      <c r="AN96" s="14">
        <f t="shared" ca="1" si="7"/>
      </c>
      <c r="AO96" s="14">
        <f t="shared" ca="1" si="8"/>
      </c>
      <c r="AP96" s="14">
        <f ca="1">IF($AQ96=0,"",INDEX('Controle de reservas'!$O$14:$O$2013,$AQ96))</f>
      </c>
      <c r="AQ96">
        <f ca="1">IFERROR(MATCH(ROW()-9,'Controle de reservas'!$S$14:$S$2013,0),0)</f>
      </c>
      <c r="AR96">
        <f ca="1">IF($AQ96=0,"",INDEX('Controle de reservas'!$Q$14:$Q$2013,$AQ96))</f>
      </c>
      <c r="AS96">
        <f ca="1">IF($AQ96=0,"",INDEX('Controle de reservas'!$H$14:$H$2013,$AQ96))</f>
      </c>
      <c r="AT96">
        <f ca="1">IF($AQ96=0,"",IF(INDEX('Controle de reservas'!$J$14:$J$2013,$AQ96)=0,"",INDEX('Controle de reservas'!$J$14:$J$2013,$AQ96)))</f>
      </c>
      <c r="AU96">
        <f ca="1">IF(OR($AQ96=0,G$9=""),0,IFERROR(MATCH($AR96&amp;"|"&amp;TEXT(G$9,"yyyymmdd"),'Controle de reservas'!$T$14:$T$2013,0),0))</f>
      </c>
      <c r="AV96">
        <f ca="1">IF(OR($AQ96=0,H$9=""),0,IFERROR(MATCH($AR96&amp;"|"&amp;TEXT(H$9,"yyyymmdd"),'Controle de reservas'!$T$14:$T$2013,0),0))</f>
      </c>
      <c r="AW96">
        <f ca="1">IF(OR($AQ96=0,I$9=""),0,IFERROR(MATCH($AR96&amp;"|"&amp;TEXT(I$9,"yyyymmdd"),'Controle de reservas'!$T$14:$T$2013,0),0))</f>
      </c>
      <c r="AX96">
        <f ca="1">IF(OR($AQ96=0,J$9=""),0,IFERROR(MATCH($AR96&amp;"|"&amp;TEXT(J$9,"yyyymmdd"),'Controle de reservas'!$T$14:$T$2013,0),0))</f>
      </c>
      <c r="AY96">
        <f ca="1">IF(OR($AQ96=0,K$9=""),0,IFERROR(MATCH($AR96&amp;"|"&amp;TEXT(K$9,"yyyymmdd"),'Controle de reservas'!$T$14:$T$2013,0),0))</f>
      </c>
      <c r="AZ96">
        <f ca="1">IF(OR($AQ96=0,L$9=""),0,IFERROR(MATCH($AR96&amp;"|"&amp;TEXT(L$9,"yyyymmdd"),'Controle de reservas'!$T$14:$T$2013,0),0))</f>
      </c>
      <c r="BA96">
        <f ca="1">IF(OR($AQ96=0,M$9=""),0,IFERROR(MATCH($AR96&amp;"|"&amp;TEXT(M$9,"yyyymmdd"),'Controle de reservas'!$T$14:$T$2013,0),0))</f>
      </c>
      <c r="BB96">
        <f ca="1">IF(OR($AQ96=0,N$9=""),0,IFERROR(MATCH($AR96&amp;"|"&amp;TEXT(N$9,"yyyymmdd"),'Controle de reservas'!$T$14:$T$2013,0),0))</f>
      </c>
      <c r="BC96">
        <f ca="1">IF(OR($AQ96=0,O$9=""),0,IFERROR(MATCH($AR96&amp;"|"&amp;TEXT(O$9,"yyyymmdd"),'Controle de reservas'!$T$14:$T$2013,0),0))</f>
      </c>
      <c r="BD96">
        <f ca="1">IF(OR($AQ96=0,P$9=""),0,IFERROR(MATCH($AR96&amp;"|"&amp;TEXT(P$9,"yyyymmdd"),'Controle de reservas'!$T$14:$T$2013,0),0))</f>
      </c>
      <c r="BE96">
        <f ca="1">IF(OR($AQ96=0,Q$9=""),0,IFERROR(MATCH($AR96&amp;"|"&amp;TEXT(Q$9,"yyyymmdd"),'Controle de reservas'!$T$14:$T$2013,0),0))</f>
      </c>
      <c r="BF96">
        <f ca="1">IF(OR($AQ96=0,R$9=""),0,IFERROR(MATCH($AR96&amp;"|"&amp;TEXT(R$9,"yyyymmdd"),'Controle de reservas'!$T$14:$T$2013,0),0))</f>
      </c>
      <c r="BG96">
        <f ca="1">IF(OR($AQ96=0,S$9=""),0,IFERROR(MATCH($AR96&amp;"|"&amp;TEXT(S$9,"yyyymmdd"),'Controle de reservas'!$T$14:$T$2013,0),0))</f>
      </c>
      <c r="BH96">
        <f ca="1">IF(OR($AQ96=0,T$9=""),0,IFERROR(MATCH($AR96&amp;"|"&amp;TEXT(T$9,"yyyymmdd"),'Controle de reservas'!$T$14:$T$2013,0),0))</f>
      </c>
      <c r="BI96">
        <f ca="1">IF(OR($AQ96=0,U$9=""),0,IFERROR(MATCH($AR96&amp;"|"&amp;TEXT(U$9,"yyyymmdd"),'Controle de reservas'!$T$14:$T$2013,0),0))</f>
      </c>
      <c r="BJ96">
        <f ca="1">IF(OR($AQ96=0,V$9=""),0,IFERROR(MATCH($AR96&amp;"|"&amp;TEXT(V$9,"yyyymmdd"),'Controle de reservas'!$T$14:$T$2013,0),0))</f>
      </c>
      <c r="BK96">
        <f ca="1">IF(OR($AQ96=0,W$9=""),0,IFERROR(MATCH($AR96&amp;"|"&amp;TEXT(W$9,"yyyymmdd"),'Controle de reservas'!$T$14:$T$2013,0),0))</f>
      </c>
      <c r="BL96">
        <f ca="1">IF(OR($AQ96=0,X$9=""),0,IFERROR(MATCH($AR96&amp;"|"&amp;TEXT(X$9,"yyyymmdd"),'Controle de reservas'!$T$14:$T$2013,0),0))</f>
      </c>
      <c r="BM96">
        <f ca="1">IF(OR($AQ96=0,Y$9=""),0,IFERROR(MATCH($AR96&amp;"|"&amp;TEXT(Y$9,"yyyymmdd"),'Controle de reservas'!$T$14:$T$2013,0),0))</f>
      </c>
      <c r="BN96">
        <f ca="1">IF(OR($AQ96=0,Z$9=""),0,IFERROR(MATCH($AR96&amp;"|"&amp;TEXT(Z$9,"yyyymmdd"),'Controle de reservas'!$T$14:$T$2013,0),0))</f>
      </c>
      <c r="BO96">
        <f ca="1">IF(OR($AQ96=0,AA$9=""),0,IFERROR(MATCH($AR96&amp;"|"&amp;TEXT(AA$9,"yyyymmdd"),'Controle de reservas'!$T$14:$T$2013,0),0))</f>
      </c>
      <c r="BP96">
        <f ca="1">IF(OR($AQ96=0,AB$9=""),0,IFERROR(MATCH($AR96&amp;"|"&amp;TEXT(AB$9,"yyyymmdd"),'Controle de reservas'!$T$14:$T$2013,0),0))</f>
      </c>
      <c r="BQ96">
        <f ca="1">IF(OR($AQ96=0,AC$9=""),0,IFERROR(MATCH($AR96&amp;"|"&amp;TEXT(AC$9,"yyyymmdd"),'Controle de reservas'!$T$14:$T$2013,0),0))</f>
      </c>
      <c r="BR96">
        <f ca="1">IF(OR($AQ96=0,AD$9=""),0,IFERROR(MATCH($AR96&amp;"|"&amp;TEXT(AD$9,"yyyymmdd"),'Controle de reservas'!$T$14:$T$2013,0),0))</f>
      </c>
      <c r="BS96">
        <f ca="1">IF(OR($AQ96=0,AE$9=""),0,IFERROR(MATCH($AR96&amp;"|"&amp;TEXT(AE$9,"yyyymmdd"),'Controle de reservas'!$T$14:$T$2013,0),0))</f>
      </c>
      <c r="BT96">
        <f ca="1">IF(OR($AQ96=0,AF$9=""),0,IFERROR(MATCH($AR96&amp;"|"&amp;TEXT(AF$9,"yyyymmdd"),'Controle de reservas'!$T$14:$T$2013,0),0))</f>
      </c>
      <c r="BU96">
        <f ca="1">IF(OR($AQ96=0,AG$9=""),0,IFERROR(MATCH($AR96&amp;"|"&amp;TEXT(AG$9,"yyyymmdd"),'Controle de reservas'!$T$14:$T$2013,0),0))</f>
      </c>
      <c r="BV96">
        <f ca="1">IF(OR($AQ96=0,AH$9=""),0,IFERROR(MATCH($AR96&amp;"|"&amp;TEXT(AH$9,"yyyymmdd"),'Controle de reservas'!$T$14:$T$2013,0),0))</f>
      </c>
      <c r="BW96">
        <f ca="1">IF(OR($AQ96=0,AI$9=""),0,IFERROR(MATCH($AR96&amp;"|"&amp;TEXT(AI$9,"yyyymmdd"),'Controle de reservas'!$T$14:$T$2013,0),0))</f>
      </c>
      <c r="BX96">
        <f ca="1">IF(OR($AQ96=0,AJ$9=""),0,IFERROR(MATCH($AR96&amp;"|"&amp;TEXT(AJ$9,"yyyymmdd"),'Controle de reservas'!$T$14:$T$2013,0),0))</f>
      </c>
      <c r="BY96">
        <f ca="1">IF(OR($AQ96=0,AK$9=""),0,IFERROR(MATCH($AR96&amp;"|"&amp;TEXT(AK$9,"yyyymmdd"),'Controle de reservas'!$T$14:$T$2013,0),0))</f>
      </c>
    </row>
    <row r="97" spans="1:77" ht="105" customHeight="1" x14ac:dyDescent="0.25">
      <c r="A97" s="16">
        <f ca="1">IF($AQ97=0,"",INDEX('Controle de reservas'!$A$14:$A$2013,$AQ97))</f>
      </c>
      <c r="B97" s="16">
        <f ca="1">IF($AQ97=0,"",INDEX('Controle de reservas'!$B$14:$B$2013,$AQ97))</f>
      </c>
      <c r="C97" s="16">
        <f ca="1">IF($AQ97=0,"",INDEX('Controle de reservas'!$C$14:$C$2013,$AQ97))</f>
      </c>
      <c r="D97" s="16">
        <f ca="1">IF($AQ97=0,"",INDEX('Controle de reservas'!$D$14:$D$2013,$AQ97))</f>
      </c>
      <c r="E97" s="16">
        <f ca="1">IF($AQ97=0,"",INDEX('Controle de reservas'!$E$14:$E$2013,$AQ97))</f>
      </c>
      <c r="F97" s="16">
        <f ca="1">IF($AQ97=0,"",INDEX('Controle de reservas'!$F$14:$F$2013,$AQ97))</f>
      </c>
      <c r="G97" s="17">
        <f ca="1">IF(OR($AQ97=0,G$9="",G$9&lt;$AS97,AND($AT97&lt;&gt;"",G$9&gt;$AT97)),"",IF(AU97=0,"—",IF(INDEX('Controle de reservas'!$P$14:$P$2013,AU97)="DUPLICIDADE NO DIA","CONFLITO"&amp;IF(INDEX('Controle de reservas'!$M$14:$M$2013,AU97)&lt;&gt;"",CHAR(10)&amp;INDEX('Controle de reservas'!$M$14:$M$2013,AU97),"")&amp;IF(INDEX('Controle de reservas'!$N$14:$N$2013,AU97)&lt;&gt;"",CHAR(10)&amp;"Subst.: "&amp;INDEX('Controle de reservas'!$N$14:$N$2013,AU97),"")&amp;IF(AND(ISNUMBER(INDEX('Controle de reservas'!$I$14:$I$2013,AU97)),INDEX('Controle de reservas'!$I$14:$I$2013,AU97)&gt;0,INDEX('Controle de reservas'!$K$14:$K$2013,AU97)&gt;INDEX('Controle de reservas'!$I$14:$I$2013,AU97)),CHAR(10)&amp;"DIVERGÊNCIA DE DATAS",""),IF(INDEX('Controle de reservas'!$L$14:$L$2013,AU97)="Em cobertura","COV",IF(INDEX('Controle de reservas'!$L$14:$L$2013,AU97)="Disponível","DISP",IF(INDEX('Controle de reservas'!$L$14:$L$2013,AU97)="Não utilizado","NU",IF(INDEX('Controle de reservas'!$L$14:$L$2013,AU97)="Folga","F",IF(INDEX('Controle de reservas'!$L$14:$L$2013,AU97)="Ocorrência","O",IF(INDEX('Controle de reservas'!$L$14:$L$2013,AU97)="Programado","PROG",IF(INDEX('Controle de reservas'!$L$14:$L$2013,AU97)="Disponível no posto","DP","SEM SITUAÇÃO")))))))&amp;IF(INDEX('Controle de reservas'!$M$14:$M$2013,AU97)&lt;&gt;"",CHAR(10)&amp;INDEX('Controle de reservas'!$M$14:$M$2013,AU97),IF(OR(INDEX('Controle de reservas'!$L$14:$L$2013,AU97)="Em cobertura",INDEX('Controle de reservas'!$L$14:$L$2013,AU97)="Programado"),CHAR(10)&amp;"SEM LOCAL",""))&amp;IF(INDEX('Controle de reservas'!$N$14:$N$2013,AU97)&lt;&gt;"",CHAR(10)&amp;"Subst.: "&amp;INDEX('Controle de reservas'!$N$14:$N$2013,AU97),"")&amp;IF(AND(ISNUMBER(INDEX('Controle de reservas'!$I$14:$I$2013,AU97)),INDEX('Controle de reservas'!$I$14:$I$2013,AU97)&gt;0,INDEX('Controle de reservas'!$K$14:$K$2013,AU97)&gt;INDEX('Controle de reservas'!$I$14:$I$2013,AU97)),CHAR(10)&amp;"DIVERGÊNCIA DE DATAS","")&amp;IF(INDEX('Controle de reservas'!$P$14:$P$2013,AU97)&lt;&gt;"OK"," !",""))))</f>
      </c>
      <c r="H97" s="17">
        <f ca="1">IF(OR($AQ97=0,H$9="",H$9&lt;$AS97,AND($AT97&lt;&gt;"",H$9&gt;$AT97)),"",IF(AV97=0,"—",IF(INDEX('Controle de reservas'!$P$14:$P$2013,AV97)="DUPLICIDADE NO DIA","CONFLITO"&amp;IF(INDEX('Controle de reservas'!$M$14:$M$2013,AV97)&lt;&gt;"",CHAR(10)&amp;INDEX('Controle de reservas'!$M$14:$M$2013,AV97),"")&amp;IF(INDEX('Controle de reservas'!$N$14:$N$2013,AV97)&lt;&gt;"",CHAR(10)&amp;"Subst.: "&amp;INDEX('Controle de reservas'!$N$14:$N$2013,AV97),"")&amp;IF(AND(ISNUMBER(INDEX('Controle de reservas'!$I$14:$I$2013,AV97)),INDEX('Controle de reservas'!$I$14:$I$2013,AV97)&gt;0,INDEX('Controle de reservas'!$K$14:$K$2013,AV97)&gt;INDEX('Controle de reservas'!$I$14:$I$2013,AV97)),CHAR(10)&amp;"DIVERGÊNCIA DE DATAS",""),IF(INDEX('Controle de reservas'!$L$14:$L$2013,AV97)="Em cobertura","COV",IF(INDEX('Controle de reservas'!$L$14:$L$2013,AV97)="Disponível","DISP",IF(INDEX('Controle de reservas'!$L$14:$L$2013,AV97)="Não utilizado","NU",IF(INDEX('Controle de reservas'!$L$14:$L$2013,AV97)="Folga","F",IF(INDEX('Controle de reservas'!$L$14:$L$2013,AV97)="Ocorrência","O",IF(INDEX('Controle de reservas'!$L$14:$L$2013,AV97)="Programado","PROG",IF(INDEX('Controle de reservas'!$L$14:$L$2013,AV97)="Disponível no posto","DP","SEM SITUAÇÃO")))))))&amp;IF(INDEX('Controle de reservas'!$M$14:$M$2013,AV97)&lt;&gt;"",CHAR(10)&amp;INDEX('Controle de reservas'!$M$14:$M$2013,AV97),IF(OR(INDEX('Controle de reservas'!$L$14:$L$2013,AV97)="Em cobertura",INDEX('Controle de reservas'!$L$14:$L$2013,AV97)="Programado"),CHAR(10)&amp;"SEM LOCAL",""))&amp;IF(INDEX('Controle de reservas'!$N$14:$N$2013,AV97)&lt;&gt;"",CHAR(10)&amp;"Subst.: "&amp;INDEX('Controle de reservas'!$N$14:$N$2013,AV97),"")&amp;IF(AND(ISNUMBER(INDEX('Controle de reservas'!$I$14:$I$2013,AV97)),INDEX('Controle de reservas'!$I$14:$I$2013,AV97)&gt;0,INDEX('Controle de reservas'!$K$14:$K$2013,AV97)&gt;INDEX('Controle de reservas'!$I$14:$I$2013,AV97)),CHAR(10)&amp;"DIVERGÊNCIA DE DATAS","")&amp;IF(INDEX('Controle de reservas'!$P$14:$P$2013,AV97)&lt;&gt;"OK"," !",""))))</f>
      </c>
      <c r="I97" s="17">
        <f ca="1">IF(OR($AQ97=0,I$9="",I$9&lt;$AS97,AND($AT97&lt;&gt;"",I$9&gt;$AT97)),"",IF(AW97=0,"—",IF(INDEX('Controle de reservas'!$P$14:$P$2013,AW97)="DUPLICIDADE NO DIA","CONFLITO"&amp;IF(INDEX('Controle de reservas'!$M$14:$M$2013,AW97)&lt;&gt;"",CHAR(10)&amp;INDEX('Controle de reservas'!$M$14:$M$2013,AW97),"")&amp;IF(INDEX('Controle de reservas'!$N$14:$N$2013,AW97)&lt;&gt;"",CHAR(10)&amp;"Subst.: "&amp;INDEX('Controle de reservas'!$N$14:$N$2013,AW97),"")&amp;IF(AND(ISNUMBER(INDEX('Controle de reservas'!$I$14:$I$2013,AW97)),INDEX('Controle de reservas'!$I$14:$I$2013,AW97)&gt;0,INDEX('Controle de reservas'!$K$14:$K$2013,AW97)&gt;INDEX('Controle de reservas'!$I$14:$I$2013,AW97)),CHAR(10)&amp;"DIVERGÊNCIA DE DATAS",""),IF(INDEX('Controle de reservas'!$L$14:$L$2013,AW97)="Em cobertura","COV",IF(INDEX('Controle de reservas'!$L$14:$L$2013,AW97)="Disponível","DISP",IF(INDEX('Controle de reservas'!$L$14:$L$2013,AW97)="Não utilizado","NU",IF(INDEX('Controle de reservas'!$L$14:$L$2013,AW97)="Folga","F",IF(INDEX('Controle de reservas'!$L$14:$L$2013,AW97)="Ocorrência","O",IF(INDEX('Controle de reservas'!$L$14:$L$2013,AW97)="Programado","PROG",IF(INDEX('Controle de reservas'!$L$14:$L$2013,AW97)="Disponível no posto","DP","SEM SITUAÇÃO")))))))&amp;IF(INDEX('Controle de reservas'!$M$14:$M$2013,AW97)&lt;&gt;"",CHAR(10)&amp;INDEX('Controle de reservas'!$M$14:$M$2013,AW97),IF(OR(INDEX('Controle de reservas'!$L$14:$L$2013,AW97)="Em cobertura",INDEX('Controle de reservas'!$L$14:$L$2013,AW97)="Programado"),CHAR(10)&amp;"SEM LOCAL",""))&amp;IF(INDEX('Controle de reservas'!$N$14:$N$2013,AW97)&lt;&gt;"",CHAR(10)&amp;"Subst.: "&amp;INDEX('Controle de reservas'!$N$14:$N$2013,AW97),"")&amp;IF(AND(ISNUMBER(INDEX('Controle de reservas'!$I$14:$I$2013,AW97)),INDEX('Controle de reservas'!$I$14:$I$2013,AW97)&gt;0,INDEX('Controle de reservas'!$K$14:$K$2013,AW97)&gt;INDEX('Controle de reservas'!$I$14:$I$2013,AW97)),CHAR(10)&amp;"DIVERGÊNCIA DE DATAS","")&amp;IF(INDEX('Controle de reservas'!$P$14:$P$2013,AW97)&lt;&gt;"OK"," !",""))))</f>
      </c>
      <c r="J97" s="17">
        <f ca="1">IF(OR($AQ97=0,J$9="",J$9&lt;$AS97,AND($AT97&lt;&gt;"",J$9&gt;$AT97)),"",IF(AX97=0,"—",IF(INDEX('Controle de reservas'!$P$14:$P$2013,AX97)="DUPLICIDADE NO DIA","CONFLITO"&amp;IF(INDEX('Controle de reservas'!$M$14:$M$2013,AX97)&lt;&gt;"",CHAR(10)&amp;INDEX('Controle de reservas'!$M$14:$M$2013,AX97),"")&amp;IF(INDEX('Controle de reservas'!$N$14:$N$2013,AX97)&lt;&gt;"",CHAR(10)&amp;"Subst.: "&amp;INDEX('Controle de reservas'!$N$14:$N$2013,AX97),"")&amp;IF(AND(ISNUMBER(INDEX('Controle de reservas'!$I$14:$I$2013,AX97)),INDEX('Controle de reservas'!$I$14:$I$2013,AX97)&gt;0,INDEX('Controle de reservas'!$K$14:$K$2013,AX97)&gt;INDEX('Controle de reservas'!$I$14:$I$2013,AX97)),CHAR(10)&amp;"DIVERGÊNCIA DE DATAS",""),IF(INDEX('Controle de reservas'!$L$14:$L$2013,AX97)="Em cobertura","COV",IF(INDEX('Controle de reservas'!$L$14:$L$2013,AX97)="Disponível","DISP",IF(INDEX('Controle de reservas'!$L$14:$L$2013,AX97)="Não utilizado","NU",IF(INDEX('Controle de reservas'!$L$14:$L$2013,AX97)="Folga","F",IF(INDEX('Controle de reservas'!$L$14:$L$2013,AX97)="Ocorrência","O",IF(INDEX('Controle de reservas'!$L$14:$L$2013,AX97)="Programado","PROG",IF(INDEX('Controle de reservas'!$L$14:$L$2013,AX97)="Disponível no posto","DP","SEM SITUAÇÃO")))))))&amp;IF(INDEX('Controle de reservas'!$M$14:$M$2013,AX97)&lt;&gt;"",CHAR(10)&amp;INDEX('Controle de reservas'!$M$14:$M$2013,AX97),IF(OR(INDEX('Controle de reservas'!$L$14:$L$2013,AX97)="Em cobertura",INDEX('Controle de reservas'!$L$14:$L$2013,AX97)="Programado"),CHAR(10)&amp;"SEM LOCAL",""))&amp;IF(INDEX('Controle de reservas'!$N$14:$N$2013,AX97)&lt;&gt;"",CHAR(10)&amp;"Subst.: "&amp;INDEX('Controle de reservas'!$N$14:$N$2013,AX97),"")&amp;IF(AND(ISNUMBER(INDEX('Controle de reservas'!$I$14:$I$2013,AX97)),INDEX('Controle de reservas'!$I$14:$I$2013,AX97)&gt;0,INDEX('Controle de reservas'!$K$14:$K$2013,AX97)&gt;INDEX('Controle de reservas'!$I$14:$I$2013,AX97)),CHAR(10)&amp;"DIVERGÊNCIA DE DATAS","")&amp;IF(INDEX('Controle de reservas'!$P$14:$P$2013,AX97)&lt;&gt;"OK"," !",""))))</f>
      </c>
      <c r="K97" s="17">
        <f ca="1">IF(OR($AQ97=0,K$9="",K$9&lt;$AS97,AND($AT97&lt;&gt;"",K$9&gt;$AT97)),"",IF(AY97=0,"—",IF(INDEX('Controle de reservas'!$P$14:$P$2013,AY97)="DUPLICIDADE NO DIA","CONFLITO"&amp;IF(INDEX('Controle de reservas'!$M$14:$M$2013,AY97)&lt;&gt;"",CHAR(10)&amp;INDEX('Controle de reservas'!$M$14:$M$2013,AY97),"")&amp;IF(INDEX('Controle de reservas'!$N$14:$N$2013,AY97)&lt;&gt;"",CHAR(10)&amp;"Subst.: "&amp;INDEX('Controle de reservas'!$N$14:$N$2013,AY97),"")&amp;IF(AND(ISNUMBER(INDEX('Controle de reservas'!$I$14:$I$2013,AY97)),INDEX('Controle de reservas'!$I$14:$I$2013,AY97)&gt;0,INDEX('Controle de reservas'!$K$14:$K$2013,AY97)&gt;INDEX('Controle de reservas'!$I$14:$I$2013,AY97)),CHAR(10)&amp;"DIVERGÊNCIA DE DATAS",""),IF(INDEX('Controle de reservas'!$L$14:$L$2013,AY97)="Em cobertura","COV",IF(INDEX('Controle de reservas'!$L$14:$L$2013,AY97)="Disponível","DISP",IF(INDEX('Controle de reservas'!$L$14:$L$2013,AY97)="Não utilizado","NU",IF(INDEX('Controle de reservas'!$L$14:$L$2013,AY97)="Folga","F",IF(INDEX('Controle de reservas'!$L$14:$L$2013,AY97)="Ocorrência","O",IF(INDEX('Controle de reservas'!$L$14:$L$2013,AY97)="Programado","PROG",IF(INDEX('Controle de reservas'!$L$14:$L$2013,AY97)="Disponível no posto","DP","SEM SITUAÇÃO")))))))&amp;IF(INDEX('Controle de reservas'!$M$14:$M$2013,AY97)&lt;&gt;"",CHAR(10)&amp;INDEX('Controle de reservas'!$M$14:$M$2013,AY97),IF(OR(INDEX('Controle de reservas'!$L$14:$L$2013,AY97)="Em cobertura",INDEX('Controle de reservas'!$L$14:$L$2013,AY97)="Programado"),CHAR(10)&amp;"SEM LOCAL",""))&amp;IF(INDEX('Controle de reservas'!$N$14:$N$2013,AY97)&lt;&gt;"",CHAR(10)&amp;"Subst.: "&amp;INDEX('Controle de reservas'!$N$14:$N$2013,AY97),"")&amp;IF(AND(ISNUMBER(INDEX('Controle de reservas'!$I$14:$I$2013,AY97)),INDEX('Controle de reservas'!$I$14:$I$2013,AY97)&gt;0,INDEX('Controle de reservas'!$K$14:$K$2013,AY97)&gt;INDEX('Controle de reservas'!$I$14:$I$2013,AY97)),CHAR(10)&amp;"DIVERGÊNCIA DE DATAS","")&amp;IF(INDEX('Controle de reservas'!$P$14:$P$2013,AY97)&lt;&gt;"OK"," !",""))))</f>
      </c>
      <c r="L97" s="17">
        <f ca="1">IF(OR($AQ97=0,L$9="",L$9&lt;$AS97,AND($AT97&lt;&gt;"",L$9&gt;$AT97)),"",IF(AZ97=0,"—",IF(INDEX('Controle de reservas'!$P$14:$P$2013,AZ97)="DUPLICIDADE NO DIA","CONFLITO"&amp;IF(INDEX('Controle de reservas'!$M$14:$M$2013,AZ97)&lt;&gt;"",CHAR(10)&amp;INDEX('Controle de reservas'!$M$14:$M$2013,AZ97),"")&amp;IF(INDEX('Controle de reservas'!$N$14:$N$2013,AZ97)&lt;&gt;"",CHAR(10)&amp;"Subst.: "&amp;INDEX('Controle de reservas'!$N$14:$N$2013,AZ97),"")&amp;IF(AND(ISNUMBER(INDEX('Controle de reservas'!$I$14:$I$2013,AZ97)),INDEX('Controle de reservas'!$I$14:$I$2013,AZ97)&gt;0,INDEX('Controle de reservas'!$K$14:$K$2013,AZ97)&gt;INDEX('Controle de reservas'!$I$14:$I$2013,AZ97)),CHAR(10)&amp;"DIVERGÊNCIA DE DATAS",""),IF(INDEX('Controle de reservas'!$L$14:$L$2013,AZ97)="Em cobertura","COV",IF(INDEX('Controle de reservas'!$L$14:$L$2013,AZ97)="Disponível","DISP",IF(INDEX('Controle de reservas'!$L$14:$L$2013,AZ97)="Não utilizado","NU",IF(INDEX('Controle de reservas'!$L$14:$L$2013,AZ97)="Folga","F",IF(INDEX('Controle de reservas'!$L$14:$L$2013,AZ97)="Ocorrência","O",IF(INDEX('Controle de reservas'!$L$14:$L$2013,AZ97)="Programado","PROG",IF(INDEX('Controle de reservas'!$L$14:$L$2013,AZ97)="Disponível no posto","DP","SEM SITUAÇÃO")))))))&amp;IF(INDEX('Controle de reservas'!$M$14:$M$2013,AZ97)&lt;&gt;"",CHAR(10)&amp;INDEX('Controle de reservas'!$M$14:$M$2013,AZ97),IF(OR(INDEX('Controle de reservas'!$L$14:$L$2013,AZ97)="Em cobertura",INDEX('Controle de reservas'!$L$14:$L$2013,AZ97)="Programado"),CHAR(10)&amp;"SEM LOCAL",""))&amp;IF(INDEX('Controle de reservas'!$N$14:$N$2013,AZ97)&lt;&gt;"",CHAR(10)&amp;"Subst.: "&amp;INDEX('Controle de reservas'!$N$14:$N$2013,AZ97),"")&amp;IF(AND(ISNUMBER(INDEX('Controle de reservas'!$I$14:$I$2013,AZ97)),INDEX('Controle de reservas'!$I$14:$I$2013,AZ97)&gt;0,INDEX('Controle de reservas'!$K$14:$K$2013,AZ97)&gt;INDEX('Controle de reservas'!$I$14:$I$2013,AZ97)),CHAR(10)&amp;"DIVERGÊNCIA DE DATAS","")&amp;IF(INDEX('Controle de reservas'!$P$14:$P$2013,AZ97)&lt;&gt;"OK"," !",""))))</f>
      </c>
      <c r="M97" s="17">
        <f ca="1">IF(OR($AQ97=0,M$9="",M$9&lt;$AS97,AND($AT97&lt;&gt;"",M$9&gt;$AT97)),"",IF(BA97=0,"—",IF(INDEX('Controle de reservas'!$P$14:$P$2013,BA97)="DUPLICIDADE NO DIA","CONFLITO"&amp;IF(INDEX('Controle de reservas'!$M$14:$M$2013,BA97)&lt;&gt;"",CHAR(10)&amp;INDEX('Controle de reservas'!$M$14:$M$2013,BA97),"")&amp;IF(INDEX('Controle de reservas'!$N$14:$N$2013,BA97)&lt;&gt;"",CHAR(10)&amp;"Subst.: "&amp;INDEX('Controle de reservas'!$N$14:$N$2013,BA97),"")&amp;IF(AND(ISNUMBER(INDEX('Controle de reservas'!$I$14:$I$2013,BA97)),INDEX('Controle de reservas'!$I$14:$I$2013,BA97)&gt;0,INDEX('Controle de reservas'!$K$14:$K$2013,BA97)&gt;INDEX('Controle de reservas'!$I$14:$I$2013,BA97)),CHAR(10)&amp;"DIVERGÊNCIA DE DATAS",""),IF(INDEX('Controle de reservas'!$L$14:$L$2013,BA97)="Em cobertura","COV",IF(INDEX('Controle de reservas'!$L$14:$L$2013,BA97)="Disponível","DISP",IF(INDEX('Controle de reservas'!$L$14:$L$2013,BA97)="Não utilizado","NU",IF(INDEX('Controle de reservas'!$L$14:$L$2013,BA97)="Folga","F",IF(INDEX('Controle de reservas'!$L$14:$L$2013,BA97)="Ocorrência","O",IF(INDEX('Controle de reservas'!$L$14:$L$2013,BA97)="Programado","PROG",IF(INDEX('Controle de reservas'!$L$14:$L$2013,BA97)="Disponível no posto","DP","SEM SITUAÇÃO")))))))&amp;IF(INDEX('Controle de reservas'!$M$14:$M$2013,BA97)&lt;&gt;"",CHAR(10)&amp;INDEX('Controle de reservas'!$M$14:$M$2013,BA97),IF(OR(INDEX('Controle de reservas'!$L$14:$L$2013,BA97)="Em cobertura",INDEX('Controle de reservas'!$L$14:$L$2013,BA97)="Programado"),CHAR(10)&amp;"SEM LOCAL",""))&amp;IF(INDEX('Controle de reservas'!$N$14:$N$2013,BA97)&lt;&gt;"",CHAR(10)&amp;"Subst.: "&amp;INDEX('Controle de reservas'!$N$14:$N$2013,BA97),"")&amp;IF(AND(ISNUMBER(INDEX('Controle de reservas'!$I$14:$I$2013,BA97)),INDEX('Controle de reservas'!$I$14:$I$2013,BA97)&gt;0,INDEX('Controle de reservas'!$K$14:$K$2013,BA97)&gt;INDEX('Controle de reservas'!$I$14:$I$2013,BA97)),CHAR(10)&amp;"DIVERGÊNCIA DE DATAS","")&amp;IF(INDEX('Controle de reservas'!$P$14:$P$2013,BA97)&lt;&gt;"OK"," !",""))))</f>
      </c>
      <c r="N97" s="17">
        <f ca="1">IF(OR($AQ97=0,N$9="",N$9&lt;$AS97,AND($AT97&lt;&gt;"",N$9&gt;$AT97)),"",IF(BB97=0,"—",IF(INDEX('Controle de reservas'!$P$14:$P$2013,BB97)="DUPLICIDADE NO DIA","CONFLITO"&amp;IF(INDEX('Controle de reservas'!$M$14:$M$2013,BB97)&lt;&gt;"",CHAR(10)&amp;INDEX('Controle de reservas'!$M$14:$M$2013,BB97),"")&amp;IF(INDEX('Controle de reservas'!$N$14:$N$2013,BB97)&lt;&gt;"",CHAR(10)&amp;"Subst.: "&amp;INDEX('Controle de reservas'!$N$14:$N$2013,BB97),"")&amp;IF(AND(ISNUMBER(INDEX('Controle de reservas'!$I$14:$I$2013,BB97)),INDEX('Controle de reservas'!$I$14:$I$2013,BB97)&gt;0,INDEX('Controle de reservas'!$K$14:$K$2013,BB97)&gt;INDEX('Controle de reservas'!$I$14:$I$2013,BB97)),CHAR(10)&amp;"DIVERGÊNCIA DE DATAS",""),IF(INDEX('Controle de reservas'!$L$14:$L$2013,BB97)="Em cobertura","COV",IF(INDEX('Controle de reservas'!$L$14:$L$2013,BB97)="Disponível","DISP",IF(INDEX('Controle de reservas'!$L$14:$L$2013,BB97)="Não utilizado","NU",IF(INDEX('Controle de reservas'!$L$14:$L$2013,BB97)="Folga","F",IF(INDEX('Controle de reservas'!$L$14:$L$2013,BB97)="Ocorrência","O",IF(INDEX('Controle de reservas'!$L$14:$L$2013,BB97)="Programado","PROG",IF(INDEX('Controle de reservas'!$L$14:$L$2013,BB97)="Disponível no posto","DP","SEM SITUAÇÃO")))))))&amp;IF(INDEX('Controle de reservas'!$M$14:$M$2013,BB97)&lt;&gt;"",CHAR(10)&amp;INDEX('Controle de reservas'!$M$14:$M$2013,BB97),IF(OR(INDEX('Controle de reservas'!$L$14:$L$2013,BB97)="Em cobertura",INDEX('Controle de reservas'!$L$14:$L$2013,BB97)="Programado"),CHAR(10)&amp;"SEM LOCAL",""))&amp;IF(INDEX('Controle de reservas'!$N$14:$N$2013,BB97)&lt;&gt;"",CHAR(10)&amp;"Subst.: "&amp;INDEX('Controle de reservas'!$N$14:$N$2013,BB97),"")&amp;IF(AND(ISNUMBER(INDEX('Controle de reservas'!$I$14:$I$2013,BB97)),INDEX('Controle de reservas'!$I$14:$I$2013,BB97)&gt;0,INDEX('Controle de reservas'!$K$14:$K$2013,BB97)&gt;INDEX('Controle de reservas'!$I$14:$I$2013,BB97)),CHAR(10)&amp;"DIVERGÊNCIA DE DATAS","")&amp;IF(INDEX('Controle de reservas'!$P$14:$P$2013,BB97)&lt;&gt;"OK"," !",""))))</f>
      </c>
      <c r="O97" s="17">
        <f ca="1">IF(OR($AQ97=0,O$9="",O$9&lt;$AS97,AND($AT97&lt;&gt;"",O$9&gt;$AT97)),"",IF(BC97=0,"—",IF(INDEX('Controle de reservas'!$P$14:$P$2013,BC97)="DUPLICIDADE NO DIA","CONFLITO"&amp;IF(INDEX('Controle de reservas'!$M$14:$M$2013,BC97)&lt;&gt;"",CHAR(10)&amp;INDEX('Controle de reservas'!$M$14:$M$2013,BC97),"")&amp;IF(INDEX('Controle de reservas'!$N$14:$N$2013,BC97)&lt;&gt;"",CHAR(10)&amp;"Subst.: "&amp;INDEX('Controle de reservas'!$N$14:$N$2013,BC97),"")&amp;IF(AND(ISNUMBER(INDEX('Controle de reservas'!$I$14:$I$2013,BC97)),INDEX('Controle de reservas'!$I$14:$I$2013,BC97)&gt;0,INDEX('Controle de reservas'!$K$14:$K$2013,BC97)&gt;INDEX('Controle de reservas'!$I$14:$I$2013,BC97)),CHAR(10)&amp;"DIVERGÊNCIA DE DATAS",""),IF(INDEX('Controle de reservas'!$L$14:$L$2013,BC97)="Em cobertura","COV",IF(INDEX('Controle de reservas'!$L$14:$L$2013,BC97)="Disponível","DISP",IF(INDEX('Controle de reservas'!$L$14:$L$2013,BC97)="Não utilizado","NU",IF(INDEX('Controle de reservas'!$L$14:$L$2013,BC97)="Folga","F",IF(INDEX('Controle de reservas'!$L$14:$L$2013,BC97)="Ocorrência","O",IF(INDEX('Controle de reservas'!$L$14:$L$2013,BC97)="Programado","PROG",IF(INDEX('Controle de reservas'!$L$14:$L$2013,BC97)="Disponível no posto","DP","SEM SITUAÇÃO")))))))&amp;IF(INDEX('Controle de reservas'!$M$14:$M$2013,BC97)&lt;&gt;"",CHAR(10)&amp;INDEX('Controle de reservas'!$M$14:$M$2013,BC97),IF(OR(INDEX('Controle de reservas'!$L$14:$L$2013,BC97)="Em cobertura",INDEX('Controle de reservas'!$L$14:$L$2013,BC97)="Programado"),CHAR(10)&amp;"SEM LOCAL",""))&amp;IF(INDEX('Controle de reservas'!$N$14:$N$2013,BC97)&lt;&gt;"",CHAR(10)&amp;"Subst.: "&amp;INDEX('Controle de reservas'!$N$14:$N$2013,BC97),"")&amp;IF(AND(ISNUMBER(INDEX('Controle de reservas'!$I$14:$I$2013,BC97)),INDEX('Controle de reservas'!$I$14:$I$2013,BC97)&gt;0,INDEX('Controle de reservas'!$K$14:$K$2013,BC97)&gt;INDEX('Controle de reservas'!$I$14:$I$2013,BC97)),CHAR(10)&amp;"DIVERGÊNCIA DE DATAS","")&amp;IF(INDEX('Controle de reservas'!$P$14:$P$2013,BC97)&lt;&gt;"OK"," !",""))))</f>
      </c>
      <c r="P97" s="17">
        <f ca="1">IF(OR($AQ97=0,P$9="",P$9&lt;$AS97,AND($AT97&lt;&gt;"",P$9&gt;$AT97)),"",IF(BD97=0,"—",IF(INDEX('Controle de reservas'!$P$14:$P$2013,BD97)="DUPLICIDADE NO DIA","CONFLITO"&amp;IF(INDEX('Controle de reservas'!$M$14:$M$2013,BD97)&lt;&gt;"",CHAR(10)&amp;INDEX('Controle de reservas'!$M$14:$M$2013,BD97),"")&amp;IF(INDEX('Controle de reservas'!$N$14:$N$2013,BD97)&lt;&gt;"",CHAR(10)&amp;"Subst.: "&amp;INDEX('Controle de reservas'!$N$14:$N$2013,BD97),"")&amp;IF(AND(ISNUMBER(INDEX('Controle de reservas'!$I$14:$I$2013,BD97)),INDEX('Controle de reservas'!$I$14:$I$2013,BD97)&gt;0,INDEX('Controle de reservas'!$K$14:$K$2013,BD97)&gt;INDEX('Controle de reservas'!$I$14:$I$2013,BD97)),CHAR(10)&amp;"DIVERGÊNCIA DE DATAS",""),IF(INDEX('Controle de reservas'!$L$14:$L$2013,BD97)="Em cobertura","COV",IF(INDEX('Controle de reservas'!$L$14:$L$2013,BD97)="Disponível","DISP",IF(INDEX('Controle de reservas'!$L$14:$L$2013,BD97)="Não utilizado","NU",IF(INDEX('Controle de reservas'!$L$14:$L$2013,BD97)="Folga","F",IF(INDEX('Controle de reservas'!$L$14:$L$2013,BD97)="Ocorrência","O",IF(INDEX('Controle de reservas'!$L$14:$L$2013,BD97)="Programado","PROG",IF(INDEX('Controle de reservas'!$L$14:$L$2013,BD97)="Disponível no posto","DP","SEM SITUAÇÃO")))))))&amp;IF(INDEX('Controle de reservas'!$M$14:$M$2013,BD97)&lt;&gt;"",CHAR(10)&amp;INDEX('Controle de reservas'!$M$14:$M$2013,BD97),IF(OR(INDEX('Controle de reservas'!$L$14:$L$2013,BD97)="Em cobertura",INDEX('Controle de reservas'!$L$14:$L$2013,BD97)="Programado"),CHAR(10)&amp;"SEM LOCAL",""))&amp;IF(INDEX('Controle de reservas'!$N$14:$N$2013,BD97)&lt;&gt;"",CHAR(10)&amp;"Subst.: "&amp;INDEX('Controle de reservas'!$N$14:$N$2013,BD97),"")&amp;IF(AND(ISNUMBER(INDEX('Controle de reservas'!$I$14:$I$2013,BD97)),INDEX('Controle de reservas'!$I$14:$I$2013,BD97)&gt;0,INDEX('Controle de reservas'!$K$14:$K$2013,BD97)&gt;INDEX('Controle de reservas'!$I$14:$I$2013,BD97)),CHAR(10)&amp;"DIVERGÊNCIA DE DATAS","")&amp;IF(INDEX('Controle de reservas'!$P$14:$P$2013,BD97)&lt;&gt;"OK"," !",""))))</f>
      </c>
      <c r="Q97" s="17">
        <f ca="1">IF(OR($AQ97=0,Q$9="",Q$9&lt;$AS97,AND($AT97&lt;&gt;"",Q$9&gt;$AT97)),"",IF(BE97=0,"—",IF(INDEX('Controle de reservas'!$P$14:$P$2013,BE97)="DUPLICIDADE NO DIA","CONFLITO"&amp;IF(INDEX('Controle de reservas'!$M$14:$M$2013,BE97)&lt;&gt;"",CHAR(10)&amp;INDEX('Controle de reservas'!$M$14:$M$2013,BE97),"")&amp;IF(INDEX('Controle de reservas'!$N$14:$N$2013,BE97)&lt;&gt;"",CHAR(10)&amp;"Subst.: "&amp;INDEX('Controle de reservas'!$N$14:$N$2013,BE97),"")&amp;IF(AND(ISNUMBER(INDEX('Controle de reservas'!$I$14:$I$2013,BE97)),INDEX('Controle de reservas'!$I$14:$I$2013,BE97)&gt;0,INDEX('Controle de reservas'!$K$14:$K$2013,BE97)&gt;INDEX('Controle de reservas'!$I$14:$I$2013,BE97)),CHAR(10)&amp;"DIVERGÊNCIA DE DATAS",""),IF(INDEX('Controle de reservas'!$L$14:$L$2013,BE97)="Em cobertura","COV",IF(INDEX('Controle de reservas'!$L$14:$L$2013,BE97)="Disponível","DISP",IF(INDEX('Controle de reservas'!$L$14:$L$2013,BE97)="Não utilizado","NU",IF(INDEX('Controle de reservas'!$L$14:$L$2013,BE97)="Folga","F",IF(INDEX('Controle de reservas'!$L$14:$L$2013,BE97)="Ocorrência","O",IF(INDEX('Controle de reservas'!$L$14:$L$2013,BE97)="Programado","PROG",IF(INDEX('Controle de reservas'!$L$14:$L$2013,BE97)="Disponível no posto","DP","SEM SITUAÇÃO")))))))&amp;IF(INDEX('Controle de reservas'!$M$14:$M$2013,BE97)&lt;&gt;"",CHAR(10)&amp;INDEX('Controle de reservas'!$M$14:$M$2013,BE97),IF(OR(INDEX('Controle de reservas'!$L$14:$L$2013,BE97)="Em cobertura",INDEX('Controle de reservas'!$L$14:$L$2013,BE97)="Programado"),CHAR(10)&amp;"SEM LOCAL",""))&amp;IF(INDEX('Controle de reservas'!$N$14:$N$2013,BE97)&lt;&gt;"",CHAR(10)&amp;"Subst.: "&amp;INDEX('Controle de reservas'!$N$14:$N$2013,BE97),"")&amp;IF(AND(ISNUMBER(INDEX('Controle de reservas'!$I$14:$I$2013,BE97)),INDEX('Controle de reservas'!$I$14:$I$2013,BE97)&gt;0,INDEX('Controle de reservas'!$K$14:$K$2013,BE97)&gt;INDEX('Controle de reservas'!$I$14:$I$2013,BE97)),CHAR(10)&amp;"DIVERGÊNCIA DE DATAS","")&amp;IF(INDEX('Controle de reservas'!$P$14:$P$2013,BE97)&lt;&gt;"OK"," !",""))))</f>
      </c>
      <c r="R97" s="17">
        <f ca="1">IF(OR($AQ97=0,R$9="",R$9&lt;$AS97,AND($AT97&lt;&gt;"",R$9&gt;$AT97)),"",IF(BF97=0,"—",IF(INDEX('Controle de reservas'!$P$14:$P$2013,BF97)="DUPLICIDADE NO DIA","CONFLITO"&amp;IF(INDEX('Controle de reservas'!$M$14:$M$2013,BF97)&lt;&gt;"",CHAR(10)&amp;INDEX('Controle de reservas'!$M$14:$M$2013,BF97),"")&amp;IF(INDEX('Controle de reservas'!$N$14:$N$2013,BF97)&lt;&gt;"",CHAR(10)&amp;"Subst.: "&amp;INDEX('Controle de reservas'!$N$14:$N$2013,BF97),"")&amp;IF(AND(ISNUMBER(INDEX('Controle de reservas'!$I$14:$I$2013,BF97)),INDEX('Controle de reservas'!$I$14:$I$2013,BF97)&gt;0,INDEX('Controle de reservas'!$K$14:$K$2013,BF97)&gt;INDEX('Controle de reservas'!$I$14:$I$2013,BF97)),CHAR(10)&amp;"DIVERGÊNCIA DE DATAS",""),IF(INDEX('Controle de reservas'!$L$14:$L$2013,BF97)="Em cobertura","COV",IF(INDEX('Controle de reservas'!$L$14:$L$2013,BF97)="Disponível","DISP",IF(INDEX('Controle de reservas'!$L$14:$L$2013,BF97)="Não utilizado","NU",IF(INDEX('Controle de reservas'!$L$14:$L$2013,BF97)="Folga","F",IF(INDEX('Controle de reservas'!$L$14:$L$2013,BF97)="Ocorrência","O",IF(INDEX('Controle de reservas'!$L$14:$L$2013,BF97)="Programado","PROG",IF(INDEX('Controle de reservas'!$L$14:$L$2013,BF97)="Disponível no posto","DP","SEM SITUAÇÃO")))))))&amp;IF(INDEX('Controle de reservas'!$M$14:$M$2013,BF97)&lt;&gt;"",CHAR(10)&amp;INDEX('Controle de reservas'!$M$14:$M$2013,BF97),IF(OR(INDEX('Controle de reservas'!$L$14:$L$2013,BF97)="Em cobertura",INDEX('Controle de reservas'!$L$14:$L$2013,BF97)="Programado"),CHAR(10)&amp;"SEM LOCAL",""))&amp;IF(INDEX('Controle de reservas'!$N$14:$N$2013,BF97)&lt;&gt;"",CHAR(10)&amp;"Subst.: "&amp;INDEX('Controle de reservas'!$N$14:$N$2013,BF97),"")&amp;IF(AND(ISNUMBER(INDEX('Controle de reservas'!$I$14:$I$2013,BF97)),INDEX('Controle de reservas'!$I$14:$I$2013,BF97)&gt;0,INDEX('Controle de reservas'!$K$14:$K$2013,BF97)&gt;INDEX('Controle de reservas'!$I$14:$I$2013,BF97)),CHAR(10)&amp;"DIVERGÊNCIA DE DATAS","")&amp;IF(INDEX('Controle de reservas'!$P$14:$P$2013,BF97)&lt;&gt;"OK"," !",""))))</f>
      </c>
      <c r="S97" s="17">
        <f ca="1">IF(OR($AQ97=0,S$9="",S$9&lt;$AS97,AND($AT97&lt;&gt;"",S$9&gt;$AT97)),"",IF(BG97=0,"—",IF(INDEX('Controle de reservas'!$P$14:$P$2013,BG97)="DUPLICIDADE NO DIA","CONFLITO"&amp;IF(INDEX('Controle de reservas'!$M$14:$M$2013,BG97)&lt;&gt;"",CHAR(10)&amp;INDEX('Controle de reservas'!$M$14:$M$2013,BG97),"")&amp;IF(INDEX('Controle de reservas'!$N$14:$N$2013,BG97)&lt;&gt;"",CHAR(10)&amp;"Subst.: "&amp;INDEX('Controle de reservas'!$N$14:$N$2013,BG97),"")&amp;IF(AND(ISNUMBER(INDEX('Controle de reservas'!$I$14:$I$2013,BG97)),INDEX('Controle de reservas'!$I$14:$I$2013,BG97)&gt;0,INDEX('Controle de reservas'!$K$14:$K$2013,BG97)&gt;INDEX('Controle de reservas'!$I$14:$I$2013,BG97)),CHAR(10)&amp;"DIVERGÊNCIA DE DATAS",""),IF(INDEX('Controle de reservas'!$L$14:$L$2013,BG97)="Em cobertura","COV",IF(INDEX('Controle de reservas'!$L$14:$L$2013,BG97)="Disponível","DISP",IF(INDEX('Controle de reservas'!$L$14:$L$2013,BG97)="Não utilizado","NU",IF(INDEX('Controle de reservas'!$L$14:$L$2013,BG97)="Folga","F",IF(INDEX('Controle de reservas'!$L$14:$L$2013,BG97)="Ocorrência","O",IF(INDEX('Controle de reservas'!$L$14:$L$2013,BG97)="Programado","PROG",IF(INDEX('Controle de reservas'!$L$14:$L$2013,BG97)="Disponível no posto","DP","SEM SITUAÇÃO")))))))&amp;IF(INDEX('Controle de reservas'!$M$14:$M$2013,BG97)&lt;&gt;"",CHAR(10)&amp;INDEX('Controle de reservas'!$M$14:$M$2013,BG97),IF(OR(INDEX('Controle de reservas'!$L$14:$L$2013,BG97)="Em cobertura",INDEX('Controle de reservas'!$L$14:$L$2013,BG97)="Programado"),CHAR(10)&amp;"SEM LOCAL",""))&amp;IF(INDEX('Controle de reservas'!$N$14:$N$2013,BG97)&lt;&gt;"",CHAR(10)&amp;"Subst.: "&amp;INDEX('Controle de reservas'!$N$14:$N$2013,BG97),"")&amp;IF(AND(ISNUMBER(INDEX('Controle de reservas'!$I$14:$I$2013,BG97)),INDEX('Controle de reservas'!$I$14:$I$2013,BG97)&gt;0,INDEX('Controle de reservas'!$K$14:$K$2013,BG97)&gt;INDEX('Controle de reservas'!$I$14:$I$2013,BG97)),CHAR(10)&amp;"DIVERGÊNCIA DE DATAS","")&amp;IF(INDEX('Controle de reservas'!$P$14:$P$2013,BG97)&lt;&gt;"OK"," !",""))))</f>
      </c>
      <c r="T97" s="17">
        <f ca="1">IF(OR($AQ97=0,T$9="",T$9&lt;$AS97,AND($AT97&lt;&gt;"",T$9&gt;$AT97)),"",IF(BH97=0,"—",IF(INDEX('Controle de reservas'!$P$14:$P$2013,BH97)="DUPLICIDADE NO DIA","CONFLITO"&amp;IF(INDEX('Controle de reservas'!$M$14:$M$2013,BH97)&lt;&gt;"",CHAR(10)&amp;INDEX('Controle de reservas'!$M$14:$M$2013,BH97),"")&amp;IF(INDEX('Controle de reservas'!$N$14:$N$2013,BH97)&lt;&gt;"",CHAR(10)&amp;"Subst.: "&amp;INDEX('Controle de reservas'!$N$14:$N$2013,BH97),"")&amp;IF(AND(ISNUMBER(INDEX('Controle de reservas'!$I$14:$I$2013,BH97)),INDEX('Controle de reservas'!$I$14:$I$2013,BH97)&gt;0,INDEX('Controle de reservas'!$K$14:$K$2013,BH97)&gt;INDEX('Controle de reservas'!$I$14:$I$2013,BH97)),CHAR(10)&amp;"DIVERGÊNCIA DE DATAS",""),IF(INDEX('Controle de reservas'!$L$14:$L$2013,BH97)="Em cobertura","COV",IF(INDEX('Controle de reservas'!$L$14:$L$2013,BH97)="Disponível","DISP",IF(INDEX('Controle de reservas'!$L$14:$L$2013,BH97)="Não utilizado","NU",IF(INDEX('Controle de reservas'!$L$14:$L$2013,BH97)="Folga","F",IF(INDEX('Controle de reservas'!$L$14:$L$2013,BH97)="Ocorrência","O",IF(INDEX('Controle de reservas'!$L$14:$L$2013,BH97)="Programado","PROG",IF(INDEX('Controle de reservas'!$L$14:$L$2013,BH97)="Disponível no posto","DP","SEM SITUAÇÃO")))))))&amp;IF(INDEX('Controle de reservas'!$M$14:$M$2013,BH97)&lt;&gt;"",CHAR(10)&amp;INDEX('Controle de reservas'!$M$14:$M$2013,BH97),IF(OR(INDEX('Controle de reservas'!$L$14:$L$2013,BH97)="Em cobertura",INDEX('Controle de reservas'!$L$14:$L$2013,BH97)="Programado"),CHAR(10)&amp;"SEM LOCAL",""))&amp;IF(INDEX('Controle de reservas'!$N$14:$N$2013,BH97)&lt;&gt;"",CHAR(10)&amp;"Subst.: "&amp;INDEX('Controle de reservas'!$N$14:$N$2013,BH97),"")&amp;IF(AND(ISNUMBER(INDEX('Controle de reservas'!$I$14:$I$2013,BH97)),INDEX('Controle de reservas'!$I$14:$I$2013,BH97)&gt;0,INDEX('Controle de reservas'!$K$14:$K$2013,BH97)&gt;INDEX('Controle de reservas'!$I$14:$I$2013,BH97)),CHAR(10)&amp;"DIVERGÊNCIA DE DATAS","")&amp;IF(INDEX('Controle de reservas'!$P$14:$P$2013,BH97)&lt;&gt;"OK"," !",""))))</f>
      </c>
      <c r="U97" s="17">
        <f ca="1">IF(OR($AQ97=0,U$9="",U$9&lt;$AS97,AND($AT97&lt;&gt;"",U$9&gt;$AT97)),"",IF(BI97=0,"—",IF(INDEX('Controle de reservas'!$P$14:$P$2013,BI97)="DUPLICIDADE NO DIA","CONFLITO"&amp;IF(INDEX('Controle de reservas'!$M$14:$M$2013,BI97)&lt;&gt;"",CHAR(10)&amp;INDEX('Controle de reservas'!$M$14:$M$2013,BI97),"")&amp;IF(INDEX('Controle de reservas'!$N$14:$N$2013,BI97)&lt;&gt;"",CHAR(10)&amp;"Subst.: "&amp;INDEX('Controle de reservas'!$N$14:$N$2013,BI97),"")&amp;IF(AND(ISNUMBER(INDEX('Controle de reservas'!$I$14:$I$2013,BI97)),INDEX('Controle de reservas'!$I$14:$I$2013,BI97)&gt;0,INDEX('Controle de reservas'!$K$14:$K$2013,BI97)&gt;INDEX('Controle de reservas'!$I$14:$I$2013,BI97)),CHAR(10)&amp;"DIVERGÊNCIA DE DATAS",""),IF(INDEX('Controle de reservas'!$L$14:$L$2013,BI97)="Em cobertura","COV",IF(INDEX('Controle de reservas'!$L$14:$L$2013,BI97)="Disponível","DISP",IF(INDEX('Controle de reservas'!$L$14:$L$2013,BI97)="Não utilizado","NU",IF(INDEX('Controle de reservas'!$L$14:$L$2013,BI97)="Folga","F",IF(INDEX('Controle de reservas'!$L$14:$L$2013,BI97)="Ocorrência","O",IF(INDEX('Controle de reservas'!$L$14:$L$2013,BI97)="Programado","PROG",IF(INDEX('Controle de reservas'!$L$14:$L$2013,BI97)="Disponível no posto","DP","SEM SITUAÇÃO")))))))&amp;IF(INDEX('Controle de reservas'!$M$14:$M$2013,BI97)&lt;&gt;"",CHAR(10)&amp;INDEX('Controle de reservas'!$M$14:$M$2013,BI97),IF(OR(INDEX('Controle de reservas'!$L$14:$L$2013,BI97)="Em cobertura",INDEX('Controle de reservas'!$L$14:$L$2013,BI97)="Programado"),CHAR(10)&amp;"SEM LOCAL",""))&amp;IF(INDEX('Controle de reservas'!$N$14:$N$2013,BI97)&lt;&gt;"",CHAR(10)&amp;"Subst.: "&amp;INDEX('Controle de reservas'!$N$14:$N$2013,BI97),"")&amp;IF(AND(ISNUMBER(INDEX('Controle de reservas'!$I$14:$I$2013,BI97)),INDEX('Controle de reservas'!$I$14:$I$2013,BI97)&gt;0,INDEX('Controle de reservas'!$K$14:$K$2013,BI97)&gt;INDEX('Controle de reservas'!$I$14:$I$2013,BI97)),CHAR(10)&amp;"DIVERGÊNCIA DE DATAS","")&amp;IF(INDEX('Controle de reservas'!$P$14:$P$2013,BI97)&lt;&gt;"OK"," !",""))))</f>
      </c>
      <c r="V97" s="17">
        <f ca="1">IF(OR($AQ97=0,V$9="",V$9&lt;$AS97,AND($AT97&lt;&gt;"",V$9&gt;$AT97)),"",IF(BJ97=0,"—",IF(INDEX('Controle de reservas'!$P$14:$P$2013,BJ97)="DUPLICIDADE NO DIA","CONFLITO"&amp;IF(INDEX('Controle de reservas'!$M$14:$M$2013,BJ97)&lt;&gt;"",CHAR(10)&amp;INDEX('Controle de reservas'!$M$14:$M$2013,BJ97),"")&amp;IF(INDEX('Controle de reservas'!$N$14:$N$2013,BJ97)&lt;&gt;"",CHAR(10)&amp;"Subst.: "&amp;INDEX('Controle de reservas'!$N$14:$N$2013,BJ97),"")&amp;IF(AND(ISNUMBER(INDEX('Controle de reservas'!$I$14:$I$2013,BJ97)),INDEX('Controle de reservas'!$I$14:$I$2013,BJ97)&gt;0,INDEX('Controle de reservas'!$K$14:$K$2013,BJ97)&gt;INDEX('Controle de reservas'!$I$14:$I$2013,BJ97)),CHAR(10)&amp;"DIVERGÊNCIA DE DATAS",""),IF(INDEX('Controle de reservas'!$L$14:$L$2013,BJ97)="Em cobertura","COV",IF(INDEX('Controle de reservas'!$L$14:$L$2013,BJ97)="Disponível","DISP",IF(INDEX('Controle de reservas'!$L$14:$L$2013,BJ97)="Não utilizado","NU",IF(INDEX('Controle de reservas'!$L$14:$L$2013,BJ97)="Folga","F",IF(INDEX('Controle de reservas'!$L$14:$L$2013,BJ97)="Ocorrência","O",IF(INDEX('Controle de reservas'!$L$14:$L$2013,BJ97)="Programado","PROG",IF(INDEX('Controle de reservas'!$L$14:$L$2013,BJ97)="Disponível no posto","DP","SEM SITUAÇÃO")))))))&amp;IF(INDEX('Controle de reservas'!$M$14:$M$2013,BJ97)&lt;&gt;"",CHAR(10)&amp;INDEX('Controle de reservas'!$M$14:$M$2013,BJ97),IF(OR(INDEX('Controle de reservas'!$L$14:$L$2013,BJ97)="Em cobertura",INDEX('Controle de reservas'!$L$14:$L$2013,BJ97)="Programado"),CHAR(10)&amp;"SEM LOCAL",""))&amp;IF(INDEX('Controle de reservas'!$N$14:$N$2013,BJ97)&lt;&gt;"",CHAR(10)&amp;"Subst.: "&amp;INDEX('Controle de reservas'!$N$14:$N$2013,BJ97),"")&amp;IF(AND(ISNUMBER(INDEX('Controle de reservas'!$I$14:$I$2013,BJ97)),INDEX('Controle de reservas'!$I$14:$I$2013,BJ97)&gt;0,INDEX('Controle de reservas'!$K$14:$K$2013,BJ97)&gt;INDEX('Controle de reservas'!$I$14:$I$2013,BJ97)),CHAR(10)&amp;"DIVERGÊNCIA DE DATAS","")&amp;IF(INDEX('Controle de reservas'!$P$14:$P$2013,BJ97)&lt;&gt;"OK"," !",""))))</f>
      </c>
      <c r="W97" s="17">
        <f ca="1">IF(OR($AQ97=0,W$9="",W$9&lt;$AS97,AND($AT97&lt;&gt;"",W$9&gt;$AT97)),"",IF(BK97=0,"—",IF(INDEX('Controle de reservas'!$P$14:$P$2013,BK97)="DUPLICIDADE NO DIA","CONFLITO"&amp;IF(INDEX('Controle de reservas'!$M$14:$M$2013,BK97)&lt;&gt;"",CHAR(10)&amp;INDEX('Controle de reservas'!$M$14:$M$2013,BK97),"")&amp;IF(INDEX('Controle de reservas'!$N$14:$N$2013,BK97)&lt;&gt;"",CHAR(10)&amp;"Subst.: "&amp;INDEX('Controle de reservas'!$N$14:$N$2013,BK97),"")&amp;IF(AND(ISNUMBER(INDEX('Controle de reservas'!$I$14:$I$2013,BK97)),INDEX('Controle de reservas'!$I$14:$I$2013,BK97)&gt;0,INDEX('Controle de reservas'!$K$14:$K$2013,BK97)&gt;INDEX('Controle de reservas'!$I$14:$I$2013,BK97)),CHAR(10)&amp;"DIVERGÊNCIA DE DATAS",""),IF(INDEX('Controle de reservas'!$L$14:$L$2013,BK97)="Em cobertura","COV",IF(INDEX('Controle de reservas'!$L$14:$L$2013,BK97)="Disponível","DISP",IF(INDEX('Controle de reservas'!$L$14:$L$2013,BK97)="Não utilizado","NU",IF(INDEX('Controle de reservas'!$L$14:$L$2013,BK97)="Folga","F",IF(INDEX('Controle de reservas'!$L$14:$L$2013,BK97)="Ocorrência","O",IF(INDEX('Controle de reservas'!$L$14:$L$2013,BK97)="Programado","PROG",IF(INDEX('Controle de reservas'!$L$14:$L$2013,BK97)="Disponível no posto","DP","SEM SITUAÇÃO")))))))&amp;IF(INDEX('Controle de reservas'!$M$14:$M$2013,BK97)&lt;&gt;"",CHAR(10)&amp;INDEX('Controle de reservas'!$M$14:$M$2013,BK97),IF(OR(INDEX('Controle de reservas'!$L$14:$L$2013,BK97)="Em cobertura",INDEX('Controle de reservas'!$L$14:$L$2013,BK97)="Programado"),CHAR(10)&amp;"SEM LOCAL",""))&amp;IF(INDEX('Controle de reservas'!$N$14:$N$2013,BK97)&lt;&gt;"",CHAR(10)&amp;"Subst.: "&amp;INDEX('Controle de reservas'!$N$14:$N$2013,BK97),"")&amp;IF(AND(ISNUMBER(INDEX('Controle de reservas'!$I$14:$I$2013,BK97)),INDEX('Controle de reservas'!$I$14:$I$2013,BK97)&gt;0,INDEX('Controle de reservas'!$K$14:$K$2013,BK97)&gt;INDEX('Controle de reservas'!$I$14:$I$2013,BK97)),CHAR(10)&amp;"DIVERGÊNCIA DE DATAS","")&amp;IF(INDEX('Controle de reservas'!$P$14:$P$2013,BK97)&lt;&gt;"OK"," !",""))))</f>
      </c>
      <c r="X97" s="17">
        <f ca="1">IF(OR($AQ97=0,X$9="",X$9&lt;$AS97,AND($AT97&lt;&gt;"",X$9&gt;$AT97)),"",IF(BL97=0,"—",IF(INDEX('Controle de reservas'!$P$14:$P$2013,BL97)="DUPLICIDADE NO DIA","CONFLITO"&amp;IF(INDEX('Controle de reservas'!$M$14:$M$2013,BL97)&lt;&gt;"",CHAR(10)&amp;INDEX('Controle de reservas'!$M$14:$M$2013,BL97),"")&amp;IF(INDEX('Controle de reservas'!$N$14:$N$2013,BL97)&lt;&gt;"",CHAR(10)&amp;"Subst.: "&amp;INDEX('Controle de reservas'!$N$14:$N$2013,BL97),"")&amp;IF(AND(ISNUMBER(INDEX('Controle de reservas'!$I$14:$I$2013,BL97)),INDEX('Controle de reservas'!$I$14:$I$2013,BL97)&gt;0,INDEX('Controle de reservas'!$K$14:$K$2013,BL97)&gt;INDEX('Controle de reservas'!$I$14:$I$2013,BL97)),CHAR(10)&amp;"DIVERGÊNCIA DE DATAS",""),IF(INDEX('Controle de reservas'!$L$14:$L$2013,BL97)="Em cobertura","COV",IF(INDEX('Controle de reservas'!$L$14:$L$2013,BL97)="Disponível","DISP",IF(INDEX('Controle de reservas'!$L$14:$L$2013,BL97)="Não utilizado","NU",IF(INDEX('Controle de reservas'!$L$14:$L$2013,BL97)="Folga","F",IF(INDEX('Controle de reservas'!$L$14:$L$2013,BL97)="Ocorrência","O",IF(INDEX('Controle de reservas'!$L$14:$L$2013,BL97)="Programado","PROG",IF(INDEX('Controle de reservas'!$L$14:$L$2013,BL97)="Disponível no posto","DP","SEM SITUAÇÃO")))))))&amp;IF(INDEX('Controle de reservas'!$M$14:$M$2013,BL97)&lt;&gt;"",CHAR(10)&amp;INDEX('Controle de reservas'!$M$14:$M$2013,BL97),IF(OR(INDEX('Controle de reservas'!$L$14:$L$2013,BL97)="Em cobertura",INDEX('Controle de reservas'!$L$14:$L$2013,BL97)="Programado"),CHAR(10)&amp;"SEM LOCAL",""))&amp;IF(INDEX('Controle de reservas'!$N$14:$N$2013,BL97)&lt;&gt;"",CHAR(10)&amp;"Subst.: "&amp;INDEX('Controle de reservas'!$N$14:$N$2013,BL97),"")&amp;IF(AND(ISNUMBER(INDEX('Controle de reservas'!$I$14:$I$2013,BL97)),INDEX('Controle de reservas'!$I$14:$I$2013,BL97)&gt;0,INDEX('Controle de reservas'!$K$14:$K$2013,BL97)&gt;INDEX('Controle de reservas'!$I$14:$I$2013,BL97)),CHAR(10)&amp;"DIVERGÊNCIA DE DATAS","")&amp;IF(INDEX('Controle de reservas'!$P$14:$P$2013,BL97)&lt;&gt;"OK"," !",""))))</f>
      </c>
      <c r="Y97" s="17">
        <f ca="1">IF(OR($AQ97=0,Y$9="",Y$9&lt;$AS97,AND($AT97&lt;&gt;"",Y$9&gt;$AT97)),"",IF(BM97=0,"—",IF(INDEX('Controle de reservas'!$P$14:$P$2013,BM97)="DUPLICIDADE NO DIA","CONFLITO"&amp;IF(INDEX('Controle de reservas'!$M$14:$M$2013,BM97)&lt;&gt;"",CHAR(10)&amp;INDEX('Controle de reservas'!$M$14:$M$2013,BM97),"")&amp;IF(INDEX('Controle de reservas'!$N$14:$N$2013,BM97)&lt;&gt;"",CHAR(10)&amp;"Subst.: "&amp;INDEX('Controle de reservas'!$N$14:$N$2013,BM97),"")&amp;IF(AND(ISNUMBER(INDEX('Controle de reservas'!$I$14:$I$2013,BM97)),INDEX('Controle de reservas'!$I$14:$I$2013,BM97)&gt;0,INDEX('Controle de reservas'!$K$14:$K$2013,BM97)&gt;INDEX('Controle de reservas'!$I$14:$I$2013,BM97)),CHAR(10)&amp;"DIVERGÊNCIA DE DATAS",""),IF(INDEX('Controle de reservas'!$L$14:$L$2013,BM97)="Em cobertura","COV",IF(INDEX('Controle de reservas'!$L$14:$L$2013,BM97)="Disponível","DISP",IF(INDEX('Controle de reservas'!$L$14:$L$2013,BM97)="Não utilizado","NU",IF(INDEX('Controle de reservas'!$L$14:$L$2013,BM97)="Folga","F",IF(INDEX('Controle de reservas'!$L$14:$L$2013,BM97)="Ocorrência","O",IF(INDEX('Controle de reservas'!$L$14:$L$2013,BM97)="Programado","PROG",IF(INDEX('Controle de reservas'!$L$14:$L$2013,BM97)="Disponível no posto","DP","SEM SITUAÇÃO")))))))&amp;IF(INDEX('Controle de reservas'!$M$14:$M$2013,BM97)&lt;&gt;"",CHAR(10)&amp;INDEX('Controle de reservas'!$M$14:$M$2013,BM97),IF(OR(INDEX('Controle de reservas'!$L$14:$L$2013,BM97)="Em cobertura",INDEX('Controle de reservas'!$L$14:$L$2013,BM97)="Programado"),CHAR(10)&amp;"SEM LOCAL",""))&amp;IF(INDEX('Controle de reservas'!$N$14:$N$2013,BM97)&lt;&gt;"",CHAR(10)&amp;"Subst.: "&amp;INDEX('Controle de reservas'!$N$14:$N$2013,BM97),"")&amp;IF(AND(ISNUMBER(INDEX('Controle de reservas'!$I$14:$I$2013,BM97)),INDEX('Controle de reservas'!$I$14:$I$2013,BM97)&gt;0,INDEX('Controle de reservas'!$K$14:$K$2013,BM97)&gt;INDEX('Controle de reservas'!$I$14:$I$2013,BM97)),CHAR(10)&amp;"DIVERGÊNCIA DE DATAS","")&amp;IF(INDEX('Controle de reservas'!$P$14:$P$2013,BM97)&lt;&gt;"OK"," !",""))))</f>
      </c>
      <c r="Z97" s="17">
        <f ca="1">IF(OR($AQ97=0,Z$9="",Z$9&lt;$AS97,AND($AT97&lt;&gt;"",Z$9&gt;$AT97)),"",IF(BN97=0,"—",IF(INDEX('Controle de reservas'!$P$14:$P$2013,BN97)="DUPLICIDADE NO DIA","CONFLITO"&amp;IF(INDEX('Controle de reservas'!$M$14:$M$2013,BN97)&lt;&gt;"",CHAR(10)&amp;INDEX('Controle de reservas'!$M$14:$M$2013,BN97),"")&amp;IF(INDEX('Controle de reservas'!$N$14:$N$2013,BN97)&lt;&gt;"",CHAR(10)&amp;"Subst.: "&amp;INDEX('Controle de reservas'!$N$14:$N$2013,BN97),"")&amp;IF(AND(ISNUMBER(INDEX('Controle de reservas'!$I$14:$I$2013,BN97)),INDEX('Controle de reservas'!$I$14:$I$2013,BN97)&gt;0,INDEX('Controle de reservas'!$K$14:$K$2013,BN97)&gt;INDEX('Controle de reservas'!$I$14:$I$2013,BN97)),CHAR(10)&amp;"DIVERGÊNCIA DE DATAS",""),IF(INDEX('Controle de reservas'!$L$14:$L$2013,BN97)="Em cobertura","COV",IF(INDEX('Controle de reservas'!$L$14:$L$2013,BN97)="Disponível","DISP",IF(INDEX('Controle de reservas'!$L$14:$L$2013,BN97)="Não utilizado","NU",IF(INDEX('Controle de reservas'!$L$14:$L$2013,BN97)="Folga","F",IF(INDEX('Controle de reservas'!$L$14:$L$2013,BN97)="Ocorrência","O",IF(INDEX('Controle de reservas'!$L$14:$L$2013,BN97)="Programado","PROG",IF(INDEX('Controle de reservas'!$L$14:$L$2013,BN97)="Disponível no posto","DP","SEM SITUAÇÃO")))))))&amp;IF(INDEX('Controle de reservas'!$M$14:$M$2013,BN97)&lt;&gt;"",CHAR(10)&amp;INDEX('Controle de reservas'!$M$14:$M$2013,BN97),IF(OR(INDEX('Controle de reservas'!$L$14:$L$2013,BN97)="Em cobertura",INDEX('Controle de reservas'!$L$14:$L$2013,BN97)="Programado"),CHAR(10)&amp;"SEM LOCAL",""))&amp;IF(INDEX('Controle de reservas'!$N$14:$N$2013,BN97)&lt;&gt;"",CHAR(10)&amp;"Subst.: "&amp;INDEX('Controle de reservas'!$N$14:$N$2013,BN97),"")&amp;IF(AND(ISNUMBER(INDEX('Controle de reservas'!$I$14:$I$2013,BN97)),INDEX('Controle de reservas'!$I$14:$I$2013,BN97)&gt;0,INDEX('Controle de reservas'!$K$14:$K$2013,BN97)&gt;INDEX('Controle de reservas'!$I$14:$I$2013,BN97)),CHAR(10)&amp;"DIVERGÊNCIA DE DATAS","")&amp;IF(INDEX('Controle de reservas'!$P$14:$P$2013,BN97)&lt;&gt;"OK"," !",""))))</f>
      </c>
      <c r="AA97" s="17">
        <f ca="1">IF(OR($AQ97=0,AA$9="",AA$9&lt;$AS97,AND($AT97&lt;&gt;"",AA$9&gt;$AT97)),"",IF(BO97=0,"—",IF(INDEX('Controle de reservas'!$P$14:$P$2013,BO97)="DUPLICIDADE NO DIA","CONFLITO"&amp;IF(INDEX('Controle de reservas'!$M$14:$M$2013,BO97)&lt;&gt;"",CHAR(10)&amp;INDEX('Controle de reservas'!$M$14:$M$2013,BO97),"")&amp;IF(INDEX('Controle de reservas'!$N$14:$N$2013,BO97)&lt;&gt;"",CHAR(10)&amp;"Subst.: "&amp;INDEX('Controle de reservas'!$N$14:$N$2013,BO97),"")&amp;IF(AND(ISNUMBER(INDEX('Controle de reservas'!$I$14:$I$2013,BO97)),INDEX('Controle de reservas'!$I$14:$I$2013,BO97)&gt;0,INDEX('Controle de reservas'!$K$14:$K$2013,BO97)&gt;INDEX('Controle de reservas'!$I$14:$I$2013,BO97)),CHAR(10)&amp;"DIVERGÊNCIA DE DATAS",""),IF(INDEX('Controle de reservas'!$L$14:$L$2013,BO97)="Em cobertura","COV",IF(INDEX('Controle de reservas'!$L$14:$L$2013,BO97)="Disponível","DISP",IF(INDEX('Controle de reservas'!$L$14:$L$2013,BO97)="Não utilizado","NU",IF(INDEX('Controle de reservas'!$L$14:$L$2013,BO97)="Folga","F",IF(INDEX('Controle de reservas'!$L$14:$L$2013,BO97)="Ocorrência","O",IF(INDEX('Controle de reservas'!$L$14:$L$2013,BO97)="Programado","PROG",IF(INDEX('Controle de reservas'!$L$14:$L$2013,BO97)="Disponível no posto","DP","SEM SITUAÇÃO")))))))&amp;IF(INDEX('Controle de reservas'!$M$14:$M$2013,BO97)&lt;&gt;"",CHAR(10)&amp;INDEX('Controle de reservas'!$M$14:$M$2013,BO97),IF(OR(INDEX('Controle de reservas'!$L$14:$L$2013,BO97)="Em cobertura",INDEX('Controle de reservas'!$L$14:$L$2013,BO97)="Programado"),CHAR(10)&amp;"SEM LOCAL",""))&amp;IF(INDEX('Controle de reservas'!$N$14:$N$2013,BO97)&lt;&gt;"",CHAR(10)&amp;"Subst.: "&amp;INDEX('Controle de reservas'!$N$14:$N$2013,BO97),"")&amp;IF(AND(ISNUMBER(INDEX('Controle de reservas'!$I$14:$I$2013,BO97)),INDEX('Controle de reservas'!$I$14:$I$2013,BO97)&gt;0,INDEX('Controle de reservas'!$K$14:$K$2013,BO97)&gt;INDEX('Controle de reservas'!$I$14:$I$2013,BO97)),CHAR(10)&amp;"DIVERGÊNCIA DE DATAS","")&amp;IF(INDEX('Controle de reservas'!$P$14:$P$2013,BO97)&lt;&gt;"OK"," !",""))))</f>
      </c>
      <c r="AB97" s="17">
        <f ca="1">IF(OR($AQ97=0,AB$9="",AB$9&lt;$AS97,AND($AT97&lt;&gt;"",AB$9&gt;$AT97)),"",IF(BP97=0,"—",IF(INDEX('Controle de reservas'!$P$14:$P$2013,BP97)="DUPLICIDADE NO DIA","CONFLITO"&amp;IF(INDEX('Controle de reservas'!$M$14:$M$2013,BP97)&lt;&gt;"",CHAR(10)&amp;INDEX('Controle de reservas'!$M$14:$M$2013,BP97),"")&amp;IF(INDEX('Controle de reservas'!$N$14:$N$2013,BP97)&lt;&gt;"",CHAR(10)&amp;"Subst.: "&amp;INDEX('Controle de reservas'!$N$14:$N$2013,BP97),"")&amp;IF(AND(ISNUMBER(INDEX('Controle de reservas'!$I$14:$I$2013,BP97)),INDEX('Controle de reservas'!$I$14:$I$2013,BP97)&gt;0,INDEX('Controle de reservas'!$K$14:$K$2013,BP97)&gt;INDEX('Controle de reservas'!$I$14:$I$2013,BP97)),CHAR(10)&amp;"DIVERGÊNCIA DE DATAS",""),IF(INDEX('Controle de reservas'!$L$14:$L$2013,BP97)="Em cobertura","COV",IF(INDEX('Controle de reservas'!$L$14:$L$2013,BP97)="Disponível","DISP",IF(INDEX('Controle de reservas'!$L$14:$L$2013,BP97)="Não utilizado","NU",IF(INDEX('Controle de reservas'!$L$14:$L$2013,BP97)="Folga","F",IF(INDEX('Controle de reservas'!$L$14:$L$2013,BP97)="Ocorrência","O",IF(INDEX('Controle de reservas'!$L$14:$L$2013,BP97)="Programado","PROG",IF(INDEX('Controle de reservas'!$L$14:$L$2013,BP97)="Disponível no posto","DP","SEM SITUAÇÃO")))))))&amp;IF(INDEX('Controle de reservas'!$M$14:$M$2013,BP97)&lt;&gt;"",CHAR(10)&amp;INDEX('Controle de reservas'!$M$14:$M$2013,BP97),IF(OR(INDEX('Controle de reservas'!$L$14:$L$2013,BP97)="Em cobertura",INDEX('Controle de reservas'!$L$14:$L$2013,BP97)="Programado"),CHAR(10)&amp;"SEM LOCAL",""))&amp;IF(INDEX('Controle de reservas'!$N$14:$N$2013,BP97)&lt;&gt;"",CHAR(10)&amp;"Subst.: "&amp;INDEX('Controle de reservas'!$N$14:$N$2013,BP97),"")&amp;IF(AND(ISNUMBER(INDEX('Controle de reservas'!$I$14:$I$2013,BP97)),INDEX('Controle de reservas'!$I$14:$I$2013,BP97)&gt;0,INDEX('Controle de reservas'!$K$14:$K$2013,BP97)&gt;INDEX('Controle de reservas'!$I$14:$I$2013,BP97)),CHAR(10)&amp;"DIVERGÊNCIA DE DATAS","")&amp;IF(INDEX('Controle de reservas'!$P$14:$P$2013,BP97)&lt;&gt;"OK"," !",""))))</f>
      </c>
      <c r="AC97" s="17">
        <f ca="1">IF(OR($AQ97=0,AC$9="",AC$9&lt;$AS97,AND($AT97&lt;&gt;"",AC$9&gt;$AT97)),"",IF(BQ97=0,"—",IF(INDEX('Controle de reservas'!$P$14:$P$2013,BQ97)="DUPLICIDADE NO DIA","CONFLITO"&amp;IF(INDEX('Controle de reservas'!$M$14:$M$2013,BQ97)&lt;&gt;"",CHAR(10)&amp;INDEX('Controle de reservas'!$M$14:$M$2013,BQ97),"")&amp;IF(INDEX('Controle de reservas'!$N$14:$N$2013,BQ97)&lt;&gt;"",CHAR(10)&amp;"Subst.: "&amp;INDEX('Controle de reservas'!$N$14:$N$2013,BQ97),"")&amp;IF(AND(ISNUMBER(INDEX('Controle de reservas'!$I$14:$I$2013,BQ97)),INDEX('Controle de reservas'!$I$14:$I$2013,BQ97)&gt;0,INDEX('Controle de reservas'!$K$14:$K$2013,BQ97)&gt;INDEX('Controle de reservas'!$I$14:$I$2013,BQ97)),CHAR(10)&amp;"DIVERGÊNCIA DE DATAS",""),IF(INDEX('Controle de reservas'!$L$14:$L$2013,BQ97)="Em cobertura","COV",IF(INDEX('Controle de reservas'!$L$14:$L$2013,BQ97)="Disponível","DISP",IF(INDEX('Controle de reservas'!$L$14:$L$2013,BQ97)="Não utilizado","NU",IF(INDEX('Controle de reservas'!$L$14:$L$2013,BQ97)="Folga","F",IF(INDEX('Controle de reservas'!$L$14:$L$2013,BQ97)="Ocorrência","O",IF(INDEX('Controle de reservas'!$L$14:$L$2013,BQ97)="Programado","PROG",IF(INDEX('Controle de reservas'!$L$14:$L$2013,BQ97)="Disponível no posto","DP","SEM SITUAÇÃO")))))))&amp;IF(INDEX('Controle de reservas'!$M$14:$M$2013,BQ97)&lt;&gt;"",CHAR(10)&amp;INDEX('Controle de reservas'!$M$14:$M$2013,BQ97),IF(OR(INDEX('Controle de reservas'!$L$14:$L$2013,BQ97)="Em cobertura",INDEX('Controle de reservas'!$L$14:$L$2013,BQ97)="Programado"),CHAR(10)&amp;"SEM LOCAL",""))&amp;IF(INDEX('Controle de reservas'!$N$14:$N$2013,BQ97)&lt;&gt;"",CHAR(10)&amp;"Subst.: "&amp;INDEX('Controle de reservas'!$N$14:$N$2013,BQ97),"")&amp;IF(AND(ISNUMBER(INDEX('Controle de reservas'!$I$14:$I$2013,BQ97)),INDEX('Controle de reservas'!$I$14:$I$2013,BQ97)&gt;0,INDEX('Controle de reservas'!$K$14:$K$2013,BQ97)&gt;INDEX('Controle de reservas'!$I$14:$I$2013,BQ97)),CHAR(10)&amp;"DIVERGÊNCIA DE DATAS","")&amp;IF(INDEX('Controle de reservas'!$P$14:$P$2013,BQ97)&lt;&gt;"OK"," !",""))))</f>
      </c>
      <c r="AD97" s="17">
        <f ca="1">IF(OR($AQ97=0,AD$9="",AD$9&lt;$AS97,AND($AT97&lt;&gt;"",AD$9&gt;$AT97)),"",IF(BR97=0,"—",IF(INDEX('Controle de reservas'!$P$14:$P$2013,BR97)="DUPLICIDADE NO DIA","CONFLITO"&amp;IF(INDEX('Controle de reservas'!$M$14:$M$2013,BR97)&lt;&gt;"",CHAR(10)&amp;INDEX('Controle de reservas'!$M$14:$M$2013,BR97),"")&amp;IF(INDEX('Controle de reservas'!$N$14:$N$2013,BR97)&lt;&gt;"",CHAR(10)&amp;"Subst.: "&amp;INDEX('Controle de reservas'!$N$14:$N$2013,BR97),"")&amp;IF(AND(ISNUMBER(INDEX('Controle de reservas'!$I$14:$I$2013,BR97)),INDEX('Controle de reservas'!$I$14:$I$2013,BR97)&gt;0,INDEX('Controle de reservas'!$K$14:$K$2013,BR97)&gt;INDEX('Controle de reservas'!$I$14:$I$2013,BR97)),CHAR(10)&amp;"DIVERGÊNCIA DE DATAS",""),IF(INDEX('Controle de reservas'!$L$14:$L$2013,BR97)="Em cobertura","COV",IF(INDEX('Controle de reservas'!$L$14:$L$2013,BR97)="Disponível","DISP",IF(INDEX('Controle de reservas'!$L$14:$L$2013,BR97)="Não utilizado","NU",IF(INDEX('Controle de reservas'!$L$14:$L$2013,BR97)="Folga","F",IF(INDEX('Controle de reservas'!$L$14:$L$2013,BR97)="Ocorrência","O",IF(INDEX('Controle de reservas'!$L$14:$L$2013,BR97)="Programado","PROG",IF(INDEX('Controle de reservas'!$L$14:$L$2013,BR97)="Disponível no posto","DP","SEM SITUAÇÃO")))))))&amp;IF(INDEX('Controle de reservas'!$M$14:$M$2013,BR97)&lt;&gt;"",CHAR(10)&amp;INDEX('Controle de reservas'!$M$14:$M$2013,BR97),IF(OR(INDEX('Controle de reservas'!$L$14:$L$2013,BR97)="Em cobertura",INDEX('Controle de reservas'!$L$14:$L$2013,BR97)="Programado"),CHAR(10)&amp;"SEM LOCAL",""))&amp;IF(INDEX('Controle de reservas'!$N$14:$N$2013,BR97)&lt;&gt;"",CHAR(10)&amp;"Subst.: "&amp;INDEX('Controle de reservas'!$N$14:$N$2013,BR97),"")&amp;IF(AND(ISNUMBER(INDEX('Controle de reservas'!$I$14:$I$2013,BR97)),INDEX('Controle de reservas'!$I$14:$I$2013,BR97)&gt;0,INDEX('Controle de reservas'!$K$14:$K$2013,BR97)&gt;INDEX('Controle de reservas'!$I$14:$I$2013,BR97)),CHAR(10)&amp;"DIVERGÊNCIA DE DATAS","")&amp;IF(INDEX('Controle de reservas'!$P$14:$P$2013,BR97)&lt;&gt;"OK"," !",""))))</f>
      </c>
      <c r="AE97" s="17">
        <f ca="1">IF(OR($AQ97=0,AE$9="",AE$9&lt;$AS97,AND($AT97&lt;&gt;"",AE$9&gt;$AT97)),"",IF(BS97=0,"—",IF(INDEX('Controle de reservas'!$P$14:$P$2013,BS97)="DUPLICIDADE NO DIA","CONFLITO"&amp;IF(INDEX('Controle de reservas'!$M$14:$M$2013,BS97)&lt;&gt;"",CHAR(10)&amp;INDEX('Controle de reservas'!$M$14:$M$2013,BS97),"")&amp;IF(INDEX('Controle de reservas'!$N$14:$N$2013,BS97)&lt;&gt;"",CHAR(10)&amp;"Subst.: "&amp;INDEX('Controle de reservas'!$N$14:$N$2013,BS97),"")&amp;IF(AND(ISNUMBER(INDEX('Controle de reservas'!$I$14:$I$2013,BS97)),INDEX('Controle de reservas'!$I$14:$I$2013,BS97)&gt;0,INDEX('Controle de reservas'!$K$14:$K$2013,BS97)&gt;INDEX('Controle de reservas'!$I$14:$I$2013,BS97)),CHAR(10)&amp;"DIVERGÊNCIA DE DATAS",""),IF(INDEX('Controle de reservas'!$L$14:$L$2013,BS97)="Em cobertura","COV",IF(INDEX('Controle de reservas'!$L$14:$L$2013,BS97)="Disponível","DISP",IF(INDEX('Controle de reservas'!$L$14:$L$2013,BS97)="Não utilizado","NU",IF(INDEX('Controle de reservas'!$L$14:$L$2013,BS97)="Folga","F",IF(INDEX('Controle de reservas'!$L$14:$L$2013,BS97)="Ocorrência","O",IF(INDEX('Controle de reservas'!$L$14:$L$2013,BS97)="Programado","PROG",IF(INDEX('Controle de reservas'!$L$14:$L$2013,BS97)="Disponível no posto","DP","SEM SITUAÇÃO")))))))&amp;IF(INDEX('Controle de reservas'!$M$14:$M$2013,BS97)&lt;&gt;"",CHAR(10)&amp;INDEX('Controle de reservas'!$M$14:$M$2013,BS97),IF(OR(INDEX('Controle de reservas'!$L$14:$L$2013,BS97)="Em cobertura",INDEX('Controle de reservas'!$L$14:$L$2013,BS97)="Programado"),CHAR(10)&amp;"SEM LOCAL",""))&amp;IF(INDEX('Controle de reservas'!$N$14:$N$2013,BS97)&lt;&gt;"",CHAR(10)&amp;"Subst.: "&amp;INDEX('Controle de reservas'!$N$14:$N$2013,BS97),"")&amp;IF(AND(ISNUMBER(INDEX('Controle de reservas'!$I$14:$I$2013,BS97)),INDEX('Controle de reservas'!$I$14:$I$2013,BS97)&gt;0,INDEX('Controle de reservas'!$K$14:$K$2013,BS97)&gt;INDEX('Controle de reservas'!$I$14:$I$2013,BS97)),CHAR(10)&amp;"DIVERGÊNCIA DE DATAS","")&amp;IF(INDEX('Controle de reservas'!$P$14:$P$2013,BS97)&lt;&gt;"OK"," !",""))))</f>
      </c>
      <c r="AF97" s="17">
        <f ca="1">IF(OR($AQ97=0,AF$9="",AF$9&lt;$AS97,AND($AT97&lt;&gt;"",AF$9&gt;$AT97)),"",IF(BT97=0,"—",IF(INDEX('Controle de reservas'!$P$14:$P$2013,BT97)="DUPLICIDADE NO DIA","CONFLITO"&amp;IF(INDEX('Controle de reservas'!$M$14:$M$2013,BT97)&lt;&gt;"",CHAR(10)&amp;INDEX('Controle de reservas'!$M$14:$M$2013,BT97),"")&amp;IF(INDEX('Controle de reservas'!$N$14:$N$2013,BT97)&lt;&gt;"",CHAR(10)&amp;"Subst.: "&amp;INDEX('Controle de reservas'!$N$14:$N$2013,BT97),"")&amp;IF(AND(ISNUMBER(INDEX('Controle de reservas'!$I$14:$I$2013,BT97)),INDEX('Controle de reservas'!$I$14:$I$2013,BT97)&gt;0,INDEX('Controle de reservas'!$K$14:$K$2013,BT97)&gt;INDEX('Controle de reservas'!$I$14:$I$2013,BT97)),CHAR(10)&amp;"DIVERGÊNCIA DE DATAS",""),IF(INDEX('Controle de reservas'!$L$14:$L$2013,BT97)="Em cobertura","COV",IF(INDEX('Controle de reservas'!$L$14:$L$2013,BT97)="Disponível","DISP",IF(INDEX('Controle de reservas'!$L$14:$L$2013,BT97)="Não utilizado","NU",IF(INDEX('Controle de reservas'!$L$14:$L$2013,BT97)="Folga","F",IF(INDEX('Controle de reservas'!$L$14:$L$2013,BT97)="Ocorrência","O",IF(INDEX('Controle de reservas'!$L$14:$L$2013,BT97)="Programado","PROG",IF(INDEX('Controle de reservas'!$L$14:$L$2013,BT97)="Disponível no posto","DP","SEM SITUAÇÃO")))))))&amp;IF(INDEX('Controle de reservas'!$M$14:$M$2013,BT97)&lt;&gt;"",CHAR(10)&amp;INDEX('Controle de reservas'!$M$14:$M$2013,BT97),IF(OR(INDEX('Controle de reservas'!$L$14:$L$2013,BT97)="Em cobertura",INDEX('Controle de reservas'!$L$14:$L$2013,BT97)="Programado"),CHAR(10)&amp;"SEM LOCAL",""))&amp;IF(INDEX('Controle de reservas'!$N$14:$N$2013,BT97)&lt;&gt;"",CHAR(10)&amp;"Subst.: "&amp;INDEX('Controle de reservas'!$N$14:$N$2013,BT97),"")&amp;IF(AND(ISNUMBER(INDEX('Controle de reservas'!$I$14:$I$2013,BT97)),INDEX('Controle de reservas'!$I$14:$I$2013,BT97)&gt;0,INDEX('Controle de reservas'!$K$14:$K$2013,BT97)&gt;INDEX('Controle de reservas'!$I$14:$I$2013,BT97)),CHAR(10)&amp;"DIVERGÊNCIA DE DATAS","")&amp;IF(INDEX('Controle de reservas'!$P$14:$P$2013,BT97)&lt;&gt;"OK"," !",""))))</f>
      </c>
      <c r="AG97" s="17">
        <f ca="1">IF(OR($AQ97=0,AG$9="",AG$9&lt;$AS97,AND($AT97&lt;&gt;"",AG$9&gt;$AT97)),"",IF(BU97=0,"—",IF(INDEX('Controle de reservas'!$P$14:$P$2013,BU97)="DUPLICIDADE NO DIA","CONFLITO"&amp;IF(INDEX('Controle de reservas'!$M$14:$M$2013,BU97)&lt;&gt;"",CHAR(10)&amp;INDEX('Controle de reservas'!$M$14:$M$2013,BU97),"")&amp;IF(INDEX('Controle de reservas'!$N$14:$N$2013,BU97)&lt;&gt;"",CHAR(10)&amp;"Subst.: "&amp;INDEX('Controle de reservas'!$N$14:$N$2013,BU97),"")&amp;IF(AND(ISNUMBER(INDEX('Controle de reservas'!$I$14:$I$2013,BU97)),INDEX('Controle de reservas'!$I$14:$I$2013,BU97)&gt;0,INDEX('Controle de reservas'!$K$14:$K$2013,BU97)&gt;INDEX('Controle de reservas'!$I$14:$I$2013,BU97)),CHAR(10)&amp;"DIVERGÊNCIA DE DATAS",""),IF(INDEX('Controle de reservas'!$L$14:$L$2013,BU97)="Em cobertura","COV",IF(INDEX('Controle de reservas'!$L$14:$L$2013,BU97)="Disponível","DISP",IF(INDEX('Controle de reservas'!$L$14:$L$2013,BU97)="Não utilizado","NU",IF(INDEX('Controle de reservas'!$L$14:$L$2013,BU97)="Folga","F",IF(INDEX('Controle de reservas'!$L$14:$L$2013,BU97)="Ocorrência","O",IF(INDEX('Controle de reservas'!$L$14:$L$2013,BU97)="Programado","PROG",IF(INDEX('Controle de reservas'!$L$14:$L$2013,BU97)="Disponível no posto","DP","SEM SITUAÇÃO")))))))&amp;IF(INDEX('Controle de reservas'!$M$14:$M$2013,BU97)&lt;&gt;"",CHAR(10)&amp;INDEX('Controle de reservas'!$M$14:$M$2013,BU97),IF(OR(INDEX('Controle de reservas'!$L$14:$L$2013,BU97)="Em cobertura",INDEX('Controle de reservas'!$L$14:$L$2013,BU97)="Programado"),CHAR(10)&amp;"SEM LOCAL",""))&amp;IF(INDEX('Controle de reservas'!$N$14:$N$2013,BU97)&lt;&gt;"",CHAR(10)&amp;"Subst.: "&amp;INDEX('Controle de reservas'!$N$14:$N$2013,BU97),"")&amp;IF(AND(ISNUMBER(INDEX('Controle de reservas'!$I$14:$I$2013,BU97)),INDEX('Controle de reservas'!$I$14:$I$2013,BU97)&gt;0,INDEX('Controle de reservas'!$K$14:$K$2013,BU97)&gt;INDEX('Controle de reservas'!$I$14:$I$2013,BU97)),CHAR(10)&amp;"DIVERGÊNCIA DE DATAS","")&amp;IF(INDEX('Controle de reservas'!$P$14:$P$2013,BU97)&lt;&gt;"OK"," !",""))))</f>
      </c>
      <c r="AH97" s="17">
        <f ca="1">IF(OR($AQ97=0,AH$9="",AH$9&lt;$AS97,AND($AT97&lt;&gt;"",AH$9&gt;$AT97)),"",IF(BV97=0,"—",IF(INDEX('Controle de reservas'!$P$14:$P$2013,BV97)="DUPLICIDADE NO DIA","CONFLITO"&amp;IF(INDEX('Controle de reservas'!$M$14:$M$2013,BV97)&lt;&gt;"",CHAR(10)&amp;INDEX('Controle de reservas'!$M$14:$M$2013,BV97),"")&amp;IF(INDEX('Controle de reservas'!$N$14:$N$2013,BV97)&lt;&gt;"",CHAR(10)&amp;"Subst.: "&amp;INDEX('Controle de reservas'!$N$14:$N$2013,BV97),"")&amp;IF(AND(ISNUMBER(INDEX('Controle de reservas'!$I$14:$I$2013,BV97)),INDEX('Controle de reservas'!$I$14:$I$2013,BV97)&gt;0,INDEX('Controle de reservas'!$K$14:$K$2013,BV97)&gt;INDEX('Controle de reservas'!$I$14:$I$2013,BV97)),CHAR(10)&amp;"DIVERGÊNCIA DE DATAS",""),IF(INDEX('Controle de reservas'!$L$14:$L$2013,BV97)="Em cobertura","COV",IF(INDEX('Controle de reservas'!$L$14:$L$2013,BV97)="Disponível","DISP",IF(INDEX('Controle de reservas'!$L$14:$L$2013,BV97)="Não utilizado","NU",IF(INDEX('Controle de reservas'!$L$14:$L$2013,BV97)="Folga","F",IF(INDEX('Controle de reservas'!$L$14:$L$2013,BV97)="Ocorrência","O",IF(INDEX('Controle de reservas'!$L$14:$L$2013,BV97)="Programado","PROG",IF(INDEX('Controle de reservas'!$L$14:$L$2013,BV97)="Disponível no posto","DP","SEM SITUAÇÃO")))))))&amp;IF(INDEX('Controle de reservas'!$M$14:$M$2013,BV97)&lt;&gt;"",CHAR(10)&amp;INDEX('Controle de reservas'!$M$14:$M$2013,BV97),IF(OR(INDEX('Controle de reservas'!$L$14:$L$2013,BV97)="Em cobertura",INDEX('Controle de reservas'!$L$14:$L$2013,BV97)="Programado"),CHAR(10)&amp;"SEM LOCAL",""))&amp;IF(INDEX('Controle de reservas'!$N$14:$N$2013,BV97)&lt;&gt;"",CHAR(10)&amp;"Subst.: "&amp;INDEX('Controle de reservas'!$N$14:$N$2013,BV97),"")&amp;IF(AND(ISNUMBER(INDEX('Controle de reservas'!$I$14:$I$2013,BV97)),INDEX('Controle de reservas'!$I$14:$I$2013,BV97)&gt;0,INDEX('Controle de reservas'!$K$14:$K$2013,BV97)&gt;INDEX('Controle de reservas'!$I$14:$I$2013,BV97)),CHAR(10)&amp;"DIVERGÊNCIA DE DATAS","")&amp;IF(INDEX('Controle de reservas'!$P$14:$P$2013,BV97)&lt;&gt;"OK"," !",""))))</f>
      </c>
      <c r="AI97" s="17">
        <f ca="1">IF(OR($AQ97=0,AI$9="",AI$9&lt;$AS97,AND($AT97&lt;&gt;"",AI$9&gt;$AT97)),"",IF(BW97=0,"—",IF(INDEX('Controle de reservas'!$P$14:$P$2013,BW97)="DUPLICIDADE NO DIA","CONFLITO"&amp;IF(INDEX('Controle de reservas'!$M$14:$M$2013,BW97)&lt;&gt;"",CHAR(10)&amp;INDEX('Controle de reservas'!$M$14:$M$2013,BW97),"")&amp;IF(INDEX('Controle de reservas'!$N$14:$N$2013,BW97)&lt;&gt;"",CHAR(10)&amp;"Subst.: "&amp;INDEX('Controle de reservas'!$N$14:$N$2013,BW97),"")&amp;IF(AND(ISNUMBER(INDEX('Controle de reservas'!$I$14:$I$2013,BW97)),INDEX('Controle de reservas'!$I$14:$I$2013,BW97)&gt;0,INDEX('Controle de reservas'!$K$14:$K$2013,BW97)&gt;INDEX('Controle de reservas'!$I$14:$I$2013,BW97)),CHAR(10)&amp;"DIVERGÊNCIA DE DATAS",""),IF(INDEX('Controle de reservas'!$L$14:$L$2013,BW97)="Em cobertura","COV",IF(INDEX('Controle de reservas'!$L$14:$L$2013,BW97)="Disponível","DISP",IF(INDEX('Controle de reservas'!$L$14:$L$2013,BW97)="Não utilizado","NU",IF(INDEX('Controle de reservas'!$L$14:$L$2013,BW97)="Folga","F",IF(INDEX('Controle de reservas'!$L$14:$L$2013,BW97)="Ocorrência","O",IF(INDEX('Controle de reservas'!$L$14:$L$2013,BW97)="Programado","PROG",IF(INDEX('Controle de reservas'!$L$14:$L$2013,BW97)="Disponível no posto","DP","SEM SITUAÇÃO")))))))&amp;IF(INDEX('Controle de reservas'!$M$14:$M$2013,BW97)&lt;&gt;"",CHAR(10)&amp;INDEX('Controle de reservas'!$M$14:$M$2013,BW97),IF(OR(INDEX('Controle de reservas'!$L$14:$L$2013,BW97)="Em cobertura",INDEX('Controle de reservas'!$L$14:$L$2013,BW97)="Programado"),CHAR(10)&amp;"SEM LOCAL",""))&amp;IF(INDEX('Controle de reservas'!$N$14:$N$2013,BW97)&lt;&gt;"",CHAR(10)&amp;"Subst.: "&amp;INDEX('Controle de reservas'!$N$14:$N$2013,BW97),"")&amp;IF(AND(ISNUMBER(INDEX('Controle de reservas'!$I$14:$I$2013,BW97)),INDEX('Controle de reservas'!$I$14:$I$2013,BW97)&gt;0,INDEX('Controle de reservas'!$K$14:$K$2013,BW97)&gt;INDEX('Controle de reservas'!$I$14:$I$2013,BW97)),CHAR(10)&amp;"DIVERGÊNCIA DE DATAS","")&amp;IF(INDEX('Controle de reservas'!$P$14:$P$2013,BW97)&lt;&gt;"OK"," !",""))))</f>
      </c>
      <c r="AJ97" s="17">
        <f ca="1">IF(OR($AQ97=0,AJ$9="",AJ$9&lt;$AS97,AND($AT97&lt;&gt;"",AJ$9&gt;$AT97)),"",IF(BX97=0,"—",IF(INDEX('Controle de reservas'!$P$14:$P$2013,BX97)="DUPLICIDADE NO DIA","CONFLITO"&amp;IF(INDEX('Controle de reservas'!$M$14:$M$2013,BX97)&lt;&gt;"",CHAR(10)&amp;INDEX('Controle de reservas'!$M$14:$M$2013,BX97),"")&amp;IF(INDEX('Controle de reservas'!$N$14:$N$2013,BX97)&lt;&gt;"",CHAR(10)&amp;"Subst.: "&amp;INDEX('Controle de reservas'!$N$14:$N$2013,BX97),"")&amp;IF(AND(ISNUMBER(INDEX('Controle de reservas'!$I$14:$I$2013,BX97)),INDEX('Controle de reservas'!$I$14:$I$2013,BX97)&gt;0,INDEX('Controle de reservas'!$K$14:$K$2013,BX97)&gt;INDEX('Controle de reservas'!$I$14:$I$2013,BX97)),CHAR(10)&amp;"DIVERGÊNCIA DE DATAS",""),IF(INDEX('Controle de reservas'!$L$14:$L$2013,BX97)="Em cobertura","COV",IF(INDEX('Controle de reservas'!$L$14:$L$2013,BX97)="Disponível","DISP",IF(INDEX('Controle de reservas'!$L$14:$L$2013,BX97)="Não utilizado","NU",IF(INDEX('Controle de reservas'!$L$14:$L$2013,BX97)="Folga","F",IF(INDEX('Controle de reservas'!$L$14:$L$2013,BX97)="Ocorrência","O",IF(INDEX('Controle de reservas'!$L$14:$L$2013,BX97)="Programado","PROG",IF(INDEX('Controle de reservas'!$L$14:$L$2013,BX97)="Disponível no posto","DP","SEM SITUAÇÃO")))))))&amp;IF(INDEX('Controle de reservas'!$M$14:$M$2013,BX97)&lt;&gt;"",CHAR(10)&amp;INDEX('Controle de reservas'!$M$14:$M$2013,BX97),IF(OR(INDEX('Controle de reservas'!$L$14:$L$2013,BX97)="Em cobertura",INDEX('Controle de reservas'!$L$14:$L$2013,BX97)="Programado"),CHAR(10)&amp;"SEM LOCAL",""))&amp;IF(INDEX('Controle de reservas'!$N$14:$N$2013,BX97)&lt;&gt;"",CHAR(10)&amp;"Subst.: "&amp;INDEX('Controle de reservas'!$N$14:$N$2013,BX97),"")&amp;IF(AND(ISNUMBER(INDEX('Controle de reservas'!$I$14:$I$2013,BX97)),INDEX('Controle de reservas'!$I$14:$I$2013,BX97)&gt;0,INDEX('Controle de reservas'!$K$14:$K$2013,BX97)&gt;INDEX('Controle de reservas'!$I$14:$I$2013,BX97)),CHAR(10)&amp;"DIVERGÊNCIA DE DATAS","")&amp;IF(INDEX('Controle de reservas'!$P$14:$P$2013,BX97)&lt;&gt;"OK"," !",""))))</f>
      </c>
      <c r="AK97" s="17">
        <f ca="1">IF(OR($AQ97=0,AK$9="",AK$9&lt;$AS97,AND($AT97&lt;&gt;"",AK$9&gt;$AT97)),"",IF(BY97=0,"—",IF(INDEX('Controle de reservas'!$P$14:$P$2013,BY97)="DUPLICIDADE NO DIA","CONFLITO"&amp;IF(INDEX('Controle de reservas'!$M$14:$M$2013,BY97)&lt;&gt;"",CHAR(10)&amp;INDEX('Controle de reservas'!$M$14:$M$2013,BY97),"")&amp;IF(INDEX('Controle de reservas'!$N$14:$N$2013,BY97)&lt;&gt;"",CHAR(10)&amp;"Subst.: "&amp;INDEX('Controle de reservas'!$N$14:$N$2013,BY97),"")&amp;IF(AND(ISNUMBER(INDEX('Controle de reservas'!$I$14:$I$2013,BY97)),INDEX('Controle de reservas'!$I$14:$I$2013,BY97)&gt;0,INDEX('Controle de reservas'!$K$14:$K$2013,BY97)&gt;INDEX('Controle de reservas'!$I$14:$I$2013,BY97)),CHAR(10)&amp;"DIVERGÊNCIA DE DATAS",""),IF(INDEX('Controle de reservas'!$L$14:$L$2013,BY97)="Em cobertura","COV",IF(INDEX('Controle de reservas'!$L$14:$L$2013,BY97)="Disponível","DISP",IF(INDEX('Controle de reservas'!$L$14:$L$2013,BY97)="Não utilizado","NU",IF(INDEX('Controle de reservas'!$L$14:$L$2013,BY97)="Folga","F",IF(INDEX('Controle de reservas'!$L$14:$L$2013,BY97)="Ocorrência","O",IF(INDEX('Controle de reservas'!$L$14:$L$2013,BY97)="Programado","PROG",IF(INDEX('Controle de reservas'!$L$14:$L$2013,BY97)="Disponível no posto","DP","SEM SITUAÇÃO")))))))&amp;IF(INDEX('Controle de reservas'!$M$14:$M$2013,BY97)&lt;&gt;"",CHAR(10)&amp;INDEX('Controle de reservas'!$M$14:$M$2013,BY97),IF(OR(INDEX('Controle de reservas'!$L$14:$L$2013,BY97)="Em cobertura",INDEX('Controle de reservas'!$L$14:$L$2013,BY97)="Programado"),CHAR(10)&amp;"SEM LOCAL",""))&amp;IF(INDEX('Controle de reservas'!$N$14:$N$2013,BY97)&lt;&gt;"",CHAR(10)&amp;"Subst.: "&amp;INDEX('Controle de reservas'!$N$14:$N$2013,BY97),"")&amp;IF(AND(ISNUMBER(INDEX('Controle de reservas'!$I$14:$I$2013,BY97)),INDEX('Controle de reservas'!$I$14:$I$2013,BY97)&gt;0,INDEX('Controle de reservas'!$K$14:$K$2013,BY97)&gt;INDEX('Controle de reservas'!$I$14:$I$2013,BY97)),CHAR(10)&amp;"DIVERGÊNCIA DE DATAS","")&amp;IF(INDEX('Controle de reservas'!$P$14:$P$2013,BY97)&lt;&gt;"OK"," !",""))))</f>
      </c>
      <c r="AL97" s="16">
        <f t="shared" ca="1" si="5"/>
      </c>
      <c r="AM97" s="16">
        <f t="shared" ca="1" si="6"/>
      </c>
      <c r="AN97" s="16">
        <f t="shared" ca="1" si="7"/>
      </c>
      <c r="AO97" s="16">
        <f t="shared" ca="1" si="8"/>
      </c>
      <c r="AP97" s="16">
        <f ca="1">IF($AQ97=0,"",INDEX('Controle de reservas'!$O$14:$O$2013,$AQ97))</f>
      </c>
      <c r="AQ97">
        <f ca="1">IFERROR(MATCH(ROW()-9,'Controle de reservas'!$S$14:$S$2013,0),0)</f>
      </c>
      <c r="AR97">
        <f ca="1">IF($AQ97=0,"",INDEX('Controle de reservas'!$Q$14:$Q$2013,$AQ97))</f>
      </c>
      <c r="AS97">
        <f ca="1">IF($AQ97=0,"",INDEX('Controle de reservas'!$H$14:$H$2013,$AQ97))</f>
      </c>
      <c r="AT97">
        <f ca="1">IF($AQ97=0,"",IF(INDEX('Controle de reservas'!$J$14:$J$2013,$AQ97)=0,"",INDEX('Controle de reservas'!$J$14:$J$2013,$AQ97)))</f>
      </c>
      <c r="AU97">
        <f ca="1">IF(OR($AQ97=0,G$9=""),0,IFERROR(MATCH($AR97&amp;"|"&amp;TEXT(G$9,"yyyymmdd"),'Controle de reservas'!$T$14:$T$2013,0),0))</f>
      </c>
      <c r="AV97">
        <f ca="1">IF(OR($AQ97=0,H$9=""),0,IFERROR(MATCH($AR97&amp;"|"&amp;TEXT(H$9,"yyyymmdd"),'Controle de reservas'!$T$14:$T$2013,0),0))</f>
      </c>
      <c r="AW97">
        <f ca="1">IF(OR($AQ97=0,I$9=""),0,IFERROR(MATCH($AR97&amp;"|"&amp;TEXT(I$9,"yyyymmdd"),'Controle de reservas'!$T$14:$T$2013,0),0))</f>
      </c>
      <c r="AX97">
        <f ca="1">IF(OR($AQ97=0,J$9=""),0,IFERROR(MATCH($AR97&amp;"|"&amp;TEXT(J$9,"yyyymmdd"),'Controle de reservas'!$T$14:$T$2013,0),0))</f>
      </c>
      <c r="AY97">
        <f ca="1">IF(OR($AQ97=0,K$9=""),0,IFERROR(MATCH($AR97&amp;"|"&amp;TEXT(K$9,"yyyymmdd"),'Controle de reservas'!$T$14:$T$2013,0),0))</f>
      </c>
      <c r="AZ97">
        <f ca="1">IF(OR($AQ97=0,L$9=""),0,IFERROR(MATCH($AR97&amp;"|"&amp;TEXT(L$9,"yyyymmdd"),'Controle de reservas'!$T$14:$T$2013,0),0))</f>
      </c>
      <c r="BA97">
        <f ca="1">IF(OR($AQ97=0,M$9=""),0,IFERROR(MATCH($AR97&amp;"|"&amp;TEXT(M$9,"yyyymmdd"),'Controle de reservas'!$T$14:$T$2013,0),0))</f>
      </c>
      <c r="BB97">
        <f ca="1">IF(OR($AQ97=0,N$9=""),0,IFERROR(MATCH($AR97&amp;"|"&amp;TEXT(N$9,"yyyymmdd"),'Controle de reservas'!$T$14:$T$2013,0),0))</f>
      </c>
      <c r="BC97">
        <f ca="1">IF(OR($AQ97=0,O$9=""),0,IFERROR(MATCH($AR97&amp;"|"&amp;TEXT(O$9,"yyyymmdd"),'Controle de reservas'!$T$14:$T$2013,0),0))</f>
      </c>
      <c r="BD97">
        <f ca="1">IF(OR($AQ97=0,P$9=""),0,IFERROR(MATCH($AR97&amp;"|"&amp;TEXT(P$9,"yyyymmdd"),'Controle de reservas'!$T$14:$T$2013,0),0))</f>
      </c>
      <c r="BE97">
        <f ca="1">IF(OR($AQ97=0,Q$9=""),0,IFERROR(MATCH($AR97&amp;"|"&amp;TEXT(Q$9,"yyyymmdd"),'Controle de reservas'!$T$14:$T$2013,0),0))</f>
      </c>
      <c r="BF97">
        <f ca="1">IF(OR($AQ97=0,R$9=""),0,IFERROR(MATCH($AR97&amp;"|"&amp;TEXT(R$9,"yyyymmdd"),'Controle de reservas'!$T$14:$T$2013,0),0))</f>
      </c>
      <c r="BG97">
        <f ca="1">IF(OR($AQ97=0,S$9=""),0,IFERROR(MATCH($AR97&amp;"|"&amp;TEXT(S$9,"yyyymmdd"),'Controle de reservas'!$T$14:$T$2013,0),0))</f>
      </c>
      <c r="BH97">
        <f ca="1">IF(OR($AQ97=0,T$9=""),0,IFERROR(MATCH($AR97&amp;"|"&amp;TEXT(T$9,"yyyymmdd"),'Controle de reservas'!$T$14:$T$2013,0),0))</f>
      </c>
      <c r="BI97">
        <f ca="1">IF(OR($AQ97=0,U$9=""),0,IFERROR(MATCH($AR97&amp;"|"&amp;TEXT(U$9,"yyyymmdd"),'Controle de reservas'!$T$14:$T$2013,0),0))</f>
      </c>
      <c r="BJ97">
        <f ca="1">IF(OR($AQ97=0,V$9=""),0,IFERROR(MATCH($AR97&amp;"|"&amp;TEXT(V$9,"yyyymmdd"),'Controle de reservas'!$T$14:$T$2013,0),0))</f>
      </c>
      <c r="BK97">
        <f ca="1">IF(OR($AQ97=0,W$9=""),0,IFERROR(MATCH($AR97&amp;"|"&amp;TEXT(W$9,"yyyymmdd"),'Controle de reservas'!$T$14:$T$2013,0),0))</f>
      </c>
      <c r="BL97">
        <f ca="1">IF(OR($AQ97=0,X$9=""),0,IFERROR(MATCH($AR97&amp;"|"&amp;TEXT(X$9,"yyyymmdd"),'Controle de reservas'!$T$14:$T$2013,0),0))</f>
      </c>
      <c r="BM97">
        <f ca="1">IF(OR($AQ97=0,Y$9=""),0,IFERROR(MATCH($AR97&amp;"|"&amp;TEXT(Y$9,"yyyymmdd"),'Controle de reservas'!$T$14:$T$2013,0),0))</f>
      </c>
      <c r="BN97">
        <f ca="1">IF(OR($AQ97=0,Z$9=""),0,IFERROR(MATCH($AR97&amp;"|"&amp;TEXT(Z$9,"yyyymmdd"),'Controle de reservas'!$T$14:$T$2013,0),0))</f>
      </c>
      <c r="BO97">
        <f ca="1">IF(OR($AQ97=0,AA$9=""),0,IFERROR(MATCH($AR97&amp;"|"&amp;TEXT(AA$9,"yyyymmdd"),'Controle de reservas'!$T$14:$T$2013,0),0))</f>
      </c>
      <c r="BP97">
        <f ca="1">IF(OR($AQ97=0,AB$9=""),0,IFERROR(MATCH($AR97&amp;"|"&amp;TEXT(AB$9,"yyyymmdd"),'Controle de reservas'!$T$14:$T$2013,0),0))</f>
      </c>
      <c r="BQ97">
        <f ca="1">IF(OR($AQ97=0,AC$9=""),0,IFERROR(MATCH($AR97&amp;"|"&amp;TEXT(AC$9,"yyyymmdd"),'Controle de reservas'!$T$14:$T$2013,0),0))</f>
      </c>
      <c r="BR97">
        <f ca="1">IF(OR($AQ97=0,AD$9=""),0,IFERROR(MATCH($AR97&amp;"|"&amp;TEXT(AD$9,"yyyymmdd"),'Controle de reservas'!$T$14:$T$2013,0),0))</f>
      </c>
      <c r="BS97">
        <f ca="1">IF(OR($AQ97=0,AE$9=""),0,IFERROR(MATCH($AR97&amp;"|"&amp;TEXT(AE$9,"yyyymmdd"),'Controle de reservas'!$T$14:$T$2013,0),0))</f>
      </c>
      <c r="BT97">
        <f ca="1">IF(OR($AQ97=0,AF$9=""),0,IFERROR(MATCH($AR97&amp;"|"&amp;TEXT(AF$9,"yyyymmdd"),'Controle de reservas'!$T$14:$T$2013,0),0))</f>
      </c>
      <c r="BU97">
        <f ca="1">IF(OR($AQ97=0,AG$9=""),0,IFERROR(MATCH($AR97&amp;"|"&amp;TEXT(AG$9,"yyyymmdd"),'Controle de reservas'!$T$14:$T$2013,0),0))</f>
      </c>
      <c r="BV97">
        <f ca="1">IF(OR($AQ97=0,AH$9=""),0,IFERROR(MATCH($AR97&amp;"|"&amp;TEXT(AH$9,"yyyymmdd"),'Controle de reservas'!$T$14:$T$2013,0),0))</f>
      </c>
      <c r="BW97">
        <f ca="1">IF(OR($AQ97=0,AI$9=""),0,IFERROR(MATCH($AR97&amp;"|"&amp;TEXT(AI$9,"yyyymmdd"),'Controle de reservas'!$T$14:$T$2013,0),0))</f>
      </c>
      <c r="BX97">
        <f ca="1">IF(OR($AQ97=0,AJ$9=""),0,IFERROR(MATCH($AR97&amp;"|"&amp;TEXT(AJ$9,"yyyymmdd"),'Controle de reservas'!$T$14:$T$2013,0),0))</f>
      </c>
      <c r="BY97">
        <f ca="1">IF(OR($AQ97=0,AK$9=""),0,IFERROR(MATCH($AR97&amp;"|"&amp;TEXT(AK$9,"yyyymmdd"),'Controle de reservas'!$T$14:$T$2013,0),0))</f>
      </c>
    </row>
    <row r="98" spans="1:77" ht="105" customHeight="1" x14ac:dyDescent="0.25">
      <c r="A98" s="14">
        <f ca="1">IF($AQ98=0,"",INDEX('Controle de reservas'!$A$14:$A$2013,$AQ98))</f>
      </c>
      <c r="B98" s="14">
        <f ca="1">IF($AQ98=0,"",INDEX('Controle de reservas'!$B$14:$B$2013,$AQ98))</f>
      </c>
      <c r="C98" s="14">
        <f ca="1">IF($AQ98=0,"",INDEX('Controle de reservas'!$C$14:$C$2013,$AQ98))</f>
      </c>
      <c r="D98" s="14">
        <f ca="1">IF($AQ98=0,"",INDEX('Controle de reservas'!$D$14:$D$2013,$AQ98))</f>
      </c>
      <c r="E98" s="14">
        <f ca="1">IF($AQ98=0,"",INDEX('Controle de reservas'!$E$14:$E$2013,$AQ98))</f>
      </c>
      <c r="F98" s="14">
        <f ca="1">IF($AQ98=0,"",INDEX('Controle de reservas'!$F$14:$F$2013,$AQ98))</f>
      </c>
      <c r="G98" s="15">
        <f ca="1">IF(OR($AQ98=0,G$9="",G$9&lt;$AS98,AND($AT98&lt;&gt;"",G$9&gt;$AT98)),"",IF(AU98=0,"—",IF(INDEX('Controle de reservas'!$P$14:$P$2013,AU98)="DUPLICIDADE NO DIA","CONFLITO"&amp;IF(INDEX('Controle de reservas'!$M$14:$M$2013,AU98)&lt;&gt;"",CHAR(10)&amp;INDEX('Controle de reservas'!$M$14:$M$2013,AU98),"")&amp;IF(INDEX('Controle de reservas'!$N$14:$N$2013,AU98)&lt;&gt;"",CHAR(10)&amp;"Subst.: "&amp;INDEX('Controle de reservas'!$N$14:$N$2013,AU98),"")&amp;IF(AND(ISNUMBER(INDEX('Controle de reservas'!$I$14:$I$2013,AU98)),INDEX('Controle de reservas'!$I$14:$I$2013,AU98)&gt;0,INDEX('Controle de reservas'!$K$14:$K$2013,AU98)&gt;INDEX('Controle de reservas'!$I$14:$I$2013,AU98)),CHAR(10)&amp;"DIVERGÊNCIA DE DATAS",""),IF(INDEX('Controle de reservas'!$L$14:$L$2013,AU98)="Em cobertura","COV",IF(INDEX('Controle de reservas'!$L$14:$L$2013,AU98)="Disponível","DISP",IF(INDEX('Controle de reservas'!$L$14:$L$2013,AU98)="Não utilizado","NU",IF(INDEX('Controle de reservas'!$L$14:$L$2013,AU98)="Folga","F",IF(INDEX('Controle de reservas'!$L$14:$L$2013,AU98)="Ocorrência","O",IF(INDEX('Controle de reservas'!$L$14:$L$2013,AU98)="Programado","PROG",IF(INDEX('Controle de reservas'!$L$14:$L$2013,AU98)="Disponível no posto","DP","SEM SITUAÇÃO")))))))&amp;IF(INDEX('Controle de reservas'!$M$14:$M$2013,AU98)&lt;&gt;"",CHAR(10)&amp;INDEX('Controle de reservas'!$M$14:$M$2013,AU98),IF(OR(INDEX('Controle de reservas'!$L$14:$L$2013,AU98)="Em cobertura",INDEX('Controle de reservas'!$L$14:$L$2013,AU98)="Programado"),CHAR(10)&amp;"SEM LOCAL",""))&amp;IF(INDEX('Controle de reservas'!$N$14:$N$2013,AU98)&lt;&gt;"",CHAR(10)&amp;"Subst.: "&amp;INDEX('Controle de reservas'!$N$14:$N$2013,AU98),"")&amp;IF(AND(ISNUMBER(INDEX('Controle de reservas'!$I$14:$I$2013,AU98)),INDEX('Controle de reservas'!$I$14:$I$2013,AU98)&gt;0,INDEX('Controle de reservas'!$K$14:$K$2013,AU98)&gt;INDEX('Controle de reservas'!$I$14:$I$2013,AU98)),CHAR(10)&amp;"DIVERGÊNCIA DE DATAS","")&amp;IF(INDEX('Controle de reservas'!$P$14:$P$2013,AU98)&lt;&gt;"OK"," !",""))))</f>
      </c>
      <c r="H98" s="15">
        <f ca="1">IF(OR($AQ98=0,H$9="",H$9&lt;$AS98,AND($AT98&lt;&gt;"",H$9&gt;$AT98)),"",IF(AV98=0,"—",IF(INDEX('Controle de reservas'!$P$14:$P$2013,AV98)="DUPLICIDADE NO DIA","CONFLITO"&amp;IF(INDEX('Controle de reservas'!$M$14:$M$2013,AV98)&lt;&gt;"",CHAR(10)&amp;INDEX('Controle de reservas'!$M$14:$M$2013,AV98),"")&amp;IF(INDEX('Controle de reservas'!$N$14:$N$2013,AV98)&lt;&gt;"",CHAR(10)&amp;"Subst.: "&amp;INDEX('Controle de reservas'!$N$14:$N$2013,AV98),"")&amp;IF(AND(ISNUMBER(INDEX('Controle de reservas'!$I$14:$I$2013,AV98)),INDEX('Controle de reservas'!$I$14:$I$2013,AV98)&gt;0,INDEX('Controle de reservas'!$K$14:$K$2013,AV98)&gt;INDEX('Controle de reservas'!$I$14:$I$2013,AV98)),CHAR(10)&amp;"DIVERGÊNCIA DE DATAS",""),IF(INDEX('Controle de reservas'!$L$14:$L$2013,AV98)="Em cobertura","COV",IF(INDEX('Controle de reservas'!$L$14:$L$2013,AV98)="Disponível","DISP",IF(INDEX('Controle de reservas'!$L$14:$L$2013,AV98)="Não utilizado","NU",IF(INDEX('Controle de reservas'!$L$14:$L$2013,AV98)="Folga","F",IF(INDEX('Controle de reservas'!$L$14:$L$2013,AV98)="Ocorrência","O",IF(INDEX('Controle de reservas'!$L$14:$L$2013,AV98)="Programado","PROG",IF(INDEX('Controle de reservas'!$L$14:$L$2013,AV98)="Disponível no posto","DP","SEM SITUAÇÃO")))))))&amp;IF(INDEX('Controle de reservas'!$M$14:$M$2013,AV98)&lt;&gt;"",CHAR(10)&amp;INDEX('Controle de reservas'!$M$14:$M$2013,AV98),IF(OR(INDEX('Controle de reservas'!$L$14:$L$2013,AV98)="Em cobertura",INDEX('Controle de reservas'!$L$14:$L$2013,AV98)="Programado"),CHAR(10)&amp;"SEM LOCAL",""))&amp;IF(INDEX('Controle de reservas'!$N$14:$N$2013,AV98)&lt;&gt;"",CHAR(10)&amp;"Subst.: "&amp;INDEX('Controle de reservas'!$N$14:$N$2013,AV98),"")&amp;IF(AND(ISNUMBER(INDEX('Controle de reservas'!$I$14:$I$2013,AV98)),INDEX('Controle de reservas'!$I$14:$I$2013,AV98)&gt;0,INDEX('Controle de reservas'!$K$14:$K$2013,AV98)&gt;INDEX('Controle de reservas'!$I$14:$I$2013,AV98)),CHAR(10)&amp;"DIVERGÊNCIA DE DATAS","")&amp;IF(INDEX('Controle de reservas'!$P$14:$P$2013,AV98)&lt;&gt;"OK"," !",""))))</f>
      </c>
      <c r="I98" s="15">
        <f ca="1">IF(OR($AQ98=0,I$9="",I$9&lt;$AS98,AND($AT98&lt;&gt;"",I$9&gt;$AT98)),"",IF(AW98=0,"—",IF(INDEX('Controle de reservas'!$P$14:$P$2013,AW98)="DUPLICIDADE NO DIA","CONFLITO"&amp;IF(INDEX('Controle de reservas'!$M$14:$M$2013,AW98)&lt;&gt;"",CHAR(10)&amp;INDEX('Controle de reservas'!$M$14:$M$2013,AW98),"")&amp;IF(INDEX('Controle de reservas'!$N$14:$N$2013,AW98)&lt;&gt;"",CHAR(10)&amp;"Subst.: "&amp;INDEX('Controle de reservas'!$N$14:$N$2013,AW98),"")&amp;IF(AND(ISNUMBER(INDEX('Controle de reservas'!$I$14:$I$2013,AW98)),INDEX('Controle de reservas'!$I$14:$I$2013,AW98)&gt;0,INDEX('Controle de reservas'!$K$14:$K$2013,AW98)&gt;INDEX('Controle de reservas'!$I$14:$I$2013,AW98)),CHAR(10)&amp;"DIVERGÊNCIA DE DATAS",""),IF(INDEX('Controle de reservas'!$L$14:$L$2013,AW98)="Em cobertura","COV",IF(INDEX('Controle de reservas'!$L$14:$L$2013,AW98)="Disponível","DISP",IF(INDEX('Controle de reservas'!$L$14:$L$2013,AW98)="Não utilizado","NU",IF(INDEX('Controle de reservas'!$L$14:$L$2013,AW98)="Folga","F",IF(INDEX('Controle de reservas'!$L$14:$L$2013,AW98)="Ocorrência","O",IF(INDEX('Controle de reservas'!$L$14:$L$2013,AW98)="Programado","PROG",IF(INDEX('Controle de reservas'!$L$14:$L$2013,AW98)="Disponível no posto","DP","SEM SITUAÇÃO")))))))&amp;IF(INDEX('Controle de reservas'!$M$14:$M$2013,AW98)&lt;&gt;"",CHAR(10)&amp;INDEX('Controle de reservas'!$M$14:$M$2013,AW98),IF(OR(INDEX('Controle de reservas'!$L$14:$L$2013,AW98)="Em cobertura",INDEX('Controle de reservas'!$L$14:$L$2013,AW98)="Programado"),CHAR(10)&amp;"SEM LOCAL",""))&amp;IF(INDEX('Controle de reservas'!$N$14:$N$2013,AW98)&lt;&gt;"",CHAR(10)&amp;"Subst.: "&amp;INDEX('Controle de reservas'!$N$14:$N$2013,AW98),"")&amp;IF(AND(ISNUMBER(INDEX('Controle de reservas'!$I$14:$I$2013,AW98)),INDEX('Controle de reservas'!$I$14:$I$2013,AW98)&gt;0,INDEX('Controle de reservas'!$K$14:$K$2013,AW98)&gt;INDEX('Controle de reservas'!$I$14:$I$2013,AW98)),CHAR(10)&amp;"DIVERGÊNCIA DE DATAS","")&amp;IF(INDEX('Controle de reservas'!$P$14:$P$2013,AW98)&lt;&gt;"OK"," !",""))))</f>
      </c>
      <c r="J98" s="15">
        <f ca="1">IF(OR($AQ98=0,J$9="",J$9&lt;$AS98,AND($AT98&lt;&gt;"",J$9&gt;$AT98)),"",IF(AX98=0,"—",IF(INDEX('Controle de reservas'!$P$14:$P$2013,AX98)="DUPLICIDADE NO DIA","CONFLITO"&amp;IF(INDEX('Controle de reservas'!$M$14:$M$2013,AX98)&lt;&gt;"",CHAR(10)&amp;INDEX('Controle de reservas'!$M$14:$M$2013,AX98),"")&amp;IF(INDEX('Controle de reservas'!$N$14:$N$2013,AX98)&lt;&gt;"",CHAR(10)&amp;"Subst.: "&amp;INDEX('Controle de reservas'!$N$14:$N$2013,AX98),"")&amp;IF(AND(ISNUMBER(INDEX('Controle de reservas'!$I$14:$I$2013,AX98)),INDEX('Controle de reservas'!$I$14:$I$2013,AX98)&gt;0,INDEX('Controle de reservas'!$K$14:$K$2013,AX98)&gt;INDEX('Controle de reservas'!$I$14:$I$2013,AX98)),CHAR(10)&amp;"DIVERGÊNCIA DE DATAS",""),IF(INDEX('Controle de reservas'!$L$14:$L$2013,AX98)="Em cobertura","COV",IF(INDEX('Controle de reservas'!$L$14:$L$2013,AX98)="Disponível","DISP",IF(INDEX('Controle de reservas'!$L$14:$L$2013,AX98)="Não utilizado","NU",IF(INDEX('Controle de reservas'!$L$14:$L$2013,AX98)="Folga","F",IF(INDEX('Controle de reservas'!$L$14:$L$2013,AX98)="Ocorrência","O",IF(INDEX('Controle de reservas'!$L$14:$L$2013,AX98)="Programado","PROG",IF(INDEX('Controle de reservas'!$L$14:$L$2013,AX98)="Disponível no posto","DP","SEM SITUAÇÃO")))))))&amp;IF(INDEX('Controle de reservas'!$M$14:$M$2013,AX98)&lt;&gt;"",CHAR(10)&amp;INDEX('Controle de reservas'!$M$14:$M$2013,AX98),IF(OR(INDEX('Controle de reservas'!$L$14:$L$2013,AX98)="Em cobertura",INDEX('Controle de reservas'!$L$14:$L$2013,AX98)="Programado"),CHAR(10)&amp;"SEM LOCAL",""))&amp;IF(INDEX('Controle de reservas'!$N$14:$N$2013,AX98)&lt;&gt;"",CHAR(10)&amp;"Subst.: "&amp;INDEX('Controle de reservas'!$N$14:$N$2013,AX98),"")&amp;IF(AND(ISNUMBER(INDEX('Controle de reservas'!$I$14:$I$2013,AX98)),INDEX('Controle de reservas'!$I$14:$I$2013,AX98)&gt;0,INDEX('Controle de reservas'!$K$14:$K$2013,AX98)&gt;INDEX('Controle de reservas'!$I$14:$I$2013,AX98)),CHAR(10)&amp;"DIVERGÊNCIA DE DATAS","")&amp;IF(INDEX('Controle de reservas'!$P$14:$P$2013,AX98)&lt;&gt;"OK"," !",""))))</f>
      </c>
      <c r="K98" s="15">
        <f ca="1">IF(OR($AQ98=0,K$9="",K$9&lt;$AS98,AND($AT98&lt;&gt;"",K$9&gt;$AT98)),"",IF(AY98=0,"—",IF(INDEX('Controle de reservas'!$P$14:$P$2013,AY98)="DUPLICIDADE NO DIA","CONFLITO"&amp;IF(INDEX('Controle de reservas'!$M$14:$M$2013,AY98)&lt;&gt;"",CHAR(10)&amp;INDEX('Controle de reservas'!$M$14:$M$2013,AY98),"")&amp;IF(INDEX('Controle de reservas'!$N$14:$N$2013,AY98)&lt;&gt;"",CHAR(10)&amp;"Subst.: "&amp;INDEX('Controle de reservas'!$N$14:$N$2013,AY98),"")&amp;IF(AND(ISNUMBER(INDEX('Controle de reservas'!$I$14:$I$2013,AY98)),INDEX('Controle de reservas'!$I$14:$I$2013,AY98)&gt;0,INDEX('Controle de reservas'!$K$14:$K$2013,AY98)&gt;INDEX('Controle de reservas'!$I$14:$I$2013,AY98)),CHAR(10)&amp;"DIVERGÊNCIA DE DATAS",""),IF(INDEX('Controle de reservas'!$L$14:$L$2013,AY98)="Em cobertura","COV",IF(INDEX('Controle de reservas'!$L$14:$L$2013,AY98)="Disponível","DISP",IF(INDEX('Controle de reservas'!$L$14:$L$2013,AY98)="Não utilizado","NU",IF(INDEX('Controle de reservas'!$L$14:$L$2013,AY98)="Folga","F",IF(INDEX('Controle de reservas'!$L$14:$L$2013,AY98)="Ocorrência","O",IF(INDEX('Controle de reservas'!$L$14:$L$2013,AY98)="Programado","PROG",IF(INDEX('Controle de reservas'!$L$14:$L$2013,AY98)="Disponível no posto","DP","SEM SITUAÇÃO")))))))&amp;IF(INDEX('Controle de reservas'!$M$14:$M$2013,AY98)&lt;&gt;"",CHAR(10)&amp;INDEX('Controle de reservas'!$M$14:$M$2013,AY98),IF(OR(INDEX('Controle de reservas'!$L$14:$L$2013,AY98)="Em cobertura",INDEX('Controle de reservas'!$L$14:$L$2013,AY98)="Programado"),CHAR(10)&amp;"SEM LOCAL",""))&amp;IF(INDEX('Controle de reservas'!$N$14:$N$2013,AY98)&lt;&gt;"",CHAR(10)&amp;"Subst.: "&amp;INDEX('Controle de reservas'!$N$14:$N$2013,AY98),"")&amp;IF(AND(ISNUMBER(INDEX('Controle de reservas'!$I$14:$I$2013,AY98)),INDEX('Controle de reservas'!$I$14:$I$2013,AY98)&gt;0,INDEX('Controle de reservas'!$K$14:$K$2013,AY98)&gt;INDEX('Controle de reservas'!$I$14:$I$2013,AY98)),CHAR(10)&amp;"DIVERGÊNCIA DE DATAS","")&amp;IF(INDEX('Controle de reservas'!$P$14:$P$2013,AY98)&lt;&gt;"OK"," !",""))))</f>
      </c>
      <c r="L98" s="15">
        <f ca="1">IF(OR($AQ98=0,L$9="",L$9&lt;$AS98,AND($AT98&lt;&gt;"",L$9&gt;$AT98)),"",IF(AZ98=0,"—",IF(INDEX('Controle de reservas'!$P$14:$P$2013,AZ98)="DUPLICIDADE NO DIA","CONFLITO"&amp;IF(INDEX('Controle de reservas'!$M$14:$M$2013,AZ98)&lt;&gt;"",CHAR(10)&amp;INDEX('Controle de reservas'!$M$14:$M$2013,AZ98),"")&amp;IF(INDEX('Controle de reservas'!$N$14:$N$2013,AZ98)&lt;&gt;"",CHAR(10)&amp;"Subst.: "&amp;INDEX('Controle de reservas'!$N$14:$N$2013,AZ98),"")&amp;IF(AND(ISNUMBER(INDEX('Controle de reservas'!$I$14:$I$2013,AZ98)),INDEX('Controle de reservas'!$I$14:$I$2013,AZ98)&gt;0,INDEX('Controle de reservas'!$K$14:$K$2013,AZ98)&gt;INDEX('Controle de reservas'!$I$14:$I$2013,AZ98)),CHAR(10)&amp;"DIVERGÊNCIA DE DATAS",""),IF(INDEX('Controle de reservas'!$L$14:$L$2013,AZ98)="Em cobertura","COV",IF(INDEX('Controle de reservas'!$L$14:$L$2013,AZ98)="Disponível","DISP",IF(INDEX('Controle de reservas'!$L$14:$L$2013,AZ98)="Não utilizado","NU",IF(INDEX('Controle de reservas'!$L$14:$L$2013,AZ98)="Folga","F",IF(INDEX('Controle de reservas'!$L$14:$L$2013,AZ98)="Ocorrência","O",IF(INDEX('Controle de reservas'!$L$14:$L$2013,AZ98)="Programado","PROG",IF(INDEX('Controle de reservas'!$L$14:$L$2013,AZ98)="Disponível no posto","DP","SEM SITUAÇÃO")))))))&amp;IF(INDEX('Controle de reservas'!$M$14:$M$2013,AZ98)&lt;&gt;"",CHAR(10)&amp;INDEX('Controle de reservas'!$M$14:$M$2013,AZ98),IF(OR(INDEX('Controle de reservas'!$L$14:$L$2013,AZ98)="Em cobertura",INDEX('Controle de reservas'!$L$14:$L$2013,AZ98)="Programado"),CHAR(10)&amp;"SEM LOCAL",""))&amp;IF(INDEX('Controle de reservas'!$N$14:$N$2013,AZ98)&lt;&gt;"",CHAR(10)&amp;"Subst.: "&amp;INDEX('Controle de reservas'!$N$14:$N$2013,AZ98),"")&amp;IF(AND(ISNUMBER(INDEX('Controle de reservas'!$I$14:$I$2013,AZ98)),INDEX('Controle de reservas'!$I$14:$I$2013,AZ98)&gt;0,INDEX('Controle de reservas'!$K$14:$K$2013,AZ98)&gt;INDEX('Controle de reservas'!$I$14:$I$2013,AZ98)),CHAR(10)&amp;"DIVERGÊNCIA DE DATAS","")&amp;IF(INDEX('Controle de reservas'!$P$14:$P$2013,AZ98)&lt;&gt;"OK"," !",""))))</f>
      </c>
      <c r="M98" s="15">
        <f ca="1">IF(OR($AQ98=0,M$9="",M$9&lt;$AS98,AND($AT98&lt;&gt;"",M$9&gt;$AT98)),"",IF(BA98=0,"—",IF(INDEX('Controle de reservas'!$P$14:$P$2013,BA98)="DUPLICIDADE NO DIA","CONFLITO"&amp;IF(INDEX('Controle de reservas'!$M$14:$M$2013,BA98)&lt;&gt;"",CHAR(10)&amp;INDEX('Controle de reservas'!$M$14:$M$2013,BA98),"")&amp;IF(INDEX('Controle de reservas'!$N$14:$N$2013,BA98)&lt;&gt;"",CHAR(10)&amp;"Subst.: "&amp;INDEX('Controle de reservas'!$N$14:$N$2013,BA98),"")&amp;IF(AND(ISNUMBER(INDEX('Controle de reservas'!$I$14:$I$2013,BA98)),INDEX('Controle de reservas'!$I$14:$I$2013,BA98)&gt;0,INDEX('Controle de reservas'!$K$14:$K$2013,BA98)&gt;INDEX('Controle de reservas'!$I$14:$I$2013,BA98)),CHAR(10)&amp;"DIVERGÊNCIA DE DATAS",""),IF(INDEX('Controle de reservas'!$L$14:$L$2013,BA98)="Em cobertura","COV",IF(INDEX('Controle de reservas'!$L$14:$L$2013,BA98)="Disponível","DISP",IF(INDEX('Controle de reservas'!$L$14:$L$2013,BA98)="Não utilizado","NU",IF(INDEX('Controle de reservas'!$L$14:$L$2013,BA98)="Folga","F",IF(INDEX('Controle de reservas'!$L$14:$L$2013,BA98)="Ocorrência","O",IF(INDEX('Controle de reservas'!$L$14:$L$2013,BA98)="Programado","PROG",IF(INDEX('Controle de reservas'!$L$14:$L$2013,BA98)="Disponível no posto","DP","SEM SITUAÇÃO")))))))&amp;IF(INDEX('Controle de reservas'!$M$14:$M$2013,BA98)&lt;&gt;"",CHAR(10)&amp;INDEX('Controle de reservas'!$M$14:$M$2013,BA98),IF(OR(INDEX('Controle de reservas'!$L$14:$L$2013,BA98)="Em cobertura",INDEX('Controle de reservas'!$L$14:$L$2013,BA98)="Programado"),CHAR(10)&amp;"SEM LOCAL",""))&amp;IF(INDEX('Controle de reservas'!$N$14:$N$2013,BA98)&lt;&gt;"",CHAR(10)&amp;"Subst.: "&amp;INDEX('Controle de reservas'!$N$14:$N$2013,BA98),"")&amp;IF(AND(ISNUMBER(INDEX('Controle de reservas'!$I$14:$I$2013,BA98)),INDEX('Controle de reservas'!$I$14:$I$2013,BA98)&gt;0,INDEX('Controle de reservas'!$K$14:$K$2013,BA98)&gt;INDEX('Controle de reservas'!$I$14:$I$2013,BA98)),CHAR(10)&amp;"DIVERGÊNCIA DE DATAS","")&amp;IF(INDEX('Controle de reservas'!$P$14:$P$2013,BA98)&lt;&gt;"OK"," !",""))))</f>
      </c>
      <c r="N98" s="15">
        <f ca="1">IF(OR($AQ98=0,N$9="",N$9&lt;$AS98,AND($AT98&lt;&gt;"",N$9&gt;$AT98)),"",IF(BB98=0,"—",IF(INDEX('Controle de reservas'!$P$14:$P$2013,BB98)="DUPLICIDADE NO DIA","CONFLITO"&amp;IF(INDEX('Controle de reservas'!$M$14:$M$2013,BB98)&lt;&gt;"",CHAR(10)&amp;INDEX('Controle de reservas'!$M$14:$M$2013,BB98),"")&amp;IF(INDEX('Controle de reservas'!$N$14:$N$2013,BB98)&lt;&gt;"",CHAR(10)&amp;"Subst.: "&amp;INDEX('Controle de reservas'!$N$14:$N$2013,BB98),"")&amp;IF(AND(ISNUMBER(INDEX('Controle de reservas'!$I$14:$I$2013,BB98)),INDEX('Controle de reservas'!$I$14:$I$2013,BB98)&gt;0,INDEX('Controle de reservas'!$K$14:$K$2013,BB98)&gt;INDEX('Controle de reservas'!$I$14:$I$2013,BB98)),CHAR(10)&amp;"DIVERGÊNCIA DE DATAS",""),IF(INDEX('Controle de reservas'!$L$14:$L$2013,BB98)="Em cobertura","COV",IF(INDEX('Controle de reservas'!$L$14:$L$2013,BB98)="Disponível","DISP",IF(INDEX('Controle de reservas'!$L$14:$L$2013,BB98)="Não utilizado","NU",IF(INDEX('Controle de reservas'!$L$14:$L$2013,BB98)="Folga","F",IF(INDEX('Controle de reservas'!$L$14:$L$2013,BB98)="Ocorrência","O",IF(INDEX('Controle de reservas'!$L$14:$L$2013,BB98)="Programado","PROG",IF(INDEX('Controle de reservas'!$L$14:$L$2013,BB98)="Disponível no posto","DP","SEM SITUAÇÃO")))))))&amp;IF(INDEX('Controle de reservas'!$M$14:$M$2013,BB98)&lt;&gt;"",CHAR(10)&amp;INDEX('Controle de reservas'!$M$14:$M$2013,BB98),IF(OR(INDEX('Controle de reservas'!$L$14:$L$2013,BB98)="Em cobertura",INDEX('Controle de reservas'!$L$14:$L$2013,BB98)="Programado"),CHAR(10)&amp;"SEM LOCAL",""))&amp;IF(INDEX('Controle de reservas'!$N$14:$N$2013,BB98)&lt;&gt;"",CHAR(10)&amp;"Subst.: "&amp;INDEX('Controle de reservas'!$N$14:$N$2013,BB98),"")&amp;IF(AND(ISNUMBER(INDEX('Controle de reservas'!$I$14:$I$2013,BB98)),INDEX('Controle de reservas'!$I$14:$I$2013,BB98)&gt;0,INDEX('Controle de reservas'!$K$14:$K$2013,BB98)&gt;INDEX('Controle de reservas'!$I$14:$I$2013,BB98)),CHAR(10)&amp;"DIVERGÊNCIA DE DATAS","")&amp;IF(INDEX('Controle de reservas'!$P$14:$P$2013,BB98)&lt;&gt;"OK"," !",""))))</f>
      </c>
      <c r="O98" s="15">
        <f ca="1">IF(OR($AQ98=0,O$9="",O$9&lt;$AS98,AND($AT98&lt;&gt;"",O$9&gt;$AT98)),"",IF(BC98=0,"—",IF(INDEX('Controle de reservas'!$P$14:$P$2013,BC98)="DUPLICIDADE NO DIA","CONFLITO"&amp;IF(INDEX('Controle de reservas'!$M$14:$M$2013,BC98)&lt;&gt;"",CHAR(10)&amp;INDEX('Controle de reservas'!$M$14:$M$2013,BC98),"")&amp;IF(INDEX('Controle de reservas'!$N$14:$N$2013,BC98)&lt;&gt;"",CHAR(10)&amp;"Subst.: "&amp;INDEX('Controle de reservas'!$N$14:$N$2013,BC98),"")&amp;IF(AND(ISNUMBER(INDEX('Controle de reservas'!$I$14:$I$2013,BC98)),INDEX('Controle de reservas'!$I$14:$I$2013,BC98)&gt;0,INDEX('Controle de reservas'!$K$14:$K$2013,BC98)&gt;INDEX('Controle de reservas'!$I$14:$I$2013,BC98)),CHAR(10)&amp;"DIVERGÊNCIA DE DATAS",""),IF(INDEX('Controle de reservas'!$L$14:$L$2013,BC98)="Em cobertura","COV",IF(INDEX('Controle de reservas'!$L$14:$L$2013,BC98)="Disponível","DISP",IF(INDEX('Controle de reservas'!$L$14:$L$2013,BC98)="Não utilizado","NU",IF(INDEX('Controle de reservas'!$L$14:$L$2013,BC98)="Folga","F",IF(INDEX('Controle de reservas'!$L$14:$L$2013,BC98)="Ocorrência","O",IF(INDEX('Controle de reservas'!$L$14:$L$2013,BC98)="Programado","PROG",IF(INDEX('Controle de reservas'!$L$14:$L$2013,BC98)="Disponível no posto","DP","SEM SITUAÇÃO")))))))&amp;IF(INDEX('Controle de reservas'!$M$14:$M$2013,BC98)&lt;&gt;"",CHAR(10)&amp;INDEX('Controle de reservas'!$M$14:$M$2013,BC98),IF(OR(INDEX('Controle de reservas'!$L$14:$L$2013,BC98)="Em cobertura",INDEX('Controle de reservas'!$L$14:$L$2013,BC98)="Programado"),CHAR(10)&amp;"SEM LOCAL",""))&amp;IF(INDEX('Controle de reservas'!$N$14:$N$2013,BC98)&lt;&gt;"",CHAR(10)&amp;"Subst.: "&amp;INDEX('Controle de reservas'!$N$14:$N$2013,BC98),"")&amp;IF(AND(ISNUMBER(INDEX('Controle de reservas'!$I$14:$I$2013,BC98)),INDEX('Controle de reservas'!$I$14:$I$2013,BC98)&gt;0,INDEX('Controle de reservas'!$K$14:$K$2013,BC98)&gt;INDEX('Controle de reservas'!$I$14:$I$2013,BC98)),CHAR(10)&amp;"DIVERGÊNCIA DE DATAS","")&amp;IF(INDEX('Controle de reservas'!$P$14:$P$2013,BC98)&lt;&gt;"OK"," !",""))))</f>
      </c>
      <c r="P98" s="15">
        <f ca="1">IF(OR($AQ98=0,P$9="",P$9&lt;$AS98,AND($AT98&lt;&gt;"",P$9&gt;$AT98)),"",IF(BD98=0,"—",IF(INDEX('Controle de reservas'!$P$14:$P$2013,BD98)="DUPLICIDADE NO DIA","CONFLITO"&amp;IF(INDEX('Controle de reservas'!$M$14:$M$2013,BD98)&lt;&gt;"",CHAR(10)&amp;INDEX('Controle de reservas'!$M$14:$M$2013,BD98),"")&amp;IF(INDEX('Controle de reservas'!$N$14:$N$2013,BD98)&lt;&gt;"",CHAR(10)&amp;"Subst.: "&amp;INDEX('Controle de reservas'!$N$14:$N$2013,BD98),"")&amp;IF(AND(ISNUMBER(INDEX('Controle de reservas'!$I$14:$I$2013,BD98)),INDEX('Controle de reservas'!$I$14:$I$2013,BD98)&gt;0,INDEX('Controle de reservas'!$K$14:$K$2013,BD98)&gt;INDEX('Controle de reservas'!$I$14:$I$2013,BD98)),CHAR(10)&amp;"DIVERGÊNCIA DE DATAS",""),IF(INDEX('Controle de reservas'!$L$14:$L$2013,BD98)="Em cobertura","COV",IF(INDEX('Controle de reservas'!$L$14:$L$2013,BD98)="Disponível","DISP",IF(INDEX('Controle de reservas'!$L$14:$L$2013,BD98)="Não utilizado","NU",IF(INDEX('Controle de reservas'!$L$14:$L$2013,BD98)="Folga","F",IF(INDEX('Controle de reservas'!$L$14:$L$2013,BD98)="Ocorrência","O",IF(INDEX('Controle de reservas'!$L$14:$L$2013,BD98)="Programado","PROG",IF(INDEX('Controle de reservas'!$L$14:$L$2013,BD98)="Disponível no posto","DP","SEM SITUAÇÃO")))))))&amp;IF(INDEX('Controle de reservas'!$M$14:$M$2013,BD98)&lt;&gt;"",CHAR(10)&amp;INDEX('Controle de reservas'!$M$14:$M$2013,BD98),IF(OR(INDEX('Controle de reservas'!$L$14:$L$2013,BD98)="Em cobertura",INDEX('Controle de reservas'!$L$14:$L$2013,BD98)="Programado"),CHAR(10)&amp;"SEM LOCAL",""))&amp;IF(INDEX('Controle de reservas'!$N$14:$N$2013,BD98)&lt;&gt;"",CHAR(10)&amp;"Subst.: "&amp;INDEX('Controle de reservas'!$N$14:$N$2013,BD98),"")&amp;IF(AND(ISNUMBER(INDEX('Controle de reservas'!$I$14:$I$2013,BD98)),INDEX('Controle de reservas'!$I$14:$I$2013,BD98)&gt;0,INDEX('Controle de reservas'!$K$14:$K$2013,BD98)&gt;INDEX('Controle de reservas'!$I$14:$I$2013,BD98)),CHAR(10)&amp;"DIVERGÊNCIA DE DATAS","")&amp;IF(INDEX('Controle de reservas'!$P$14:$P$2013,BD98)&lt;&gt;"OK"," !",""))))</f>
      </c>
      <c r="Q98" s="15">
        <f ca="1">IF(OR($AQ98=0,Q$9="",Q$9&lt;$AS98,AND($AT98&lt;&gt;"",Q$9&gt;$AT98)),"",IF(BE98=0,"—",IF(INDEX('Controle de reservas'!$P$14:$P$2013,BE98)="DUPLICIDADE NO DIA","CONFLITO"&amp;IF(INDEX('Controle de reservas'!$M$14:$M$2013,BE98)&lt;&gt;"",CHAR(10)&amp;INDEX('Controle de reservas'!$M$14:$M$2013,BE98),"")&amp;IF(INDEX('Controle de reservas'!$N$14:$N$2013,BE98)&lt;&gt;"",CHAR(10)&amp;"Subst.: "&amp;INDEX('Controle de reservas'!$N$14:$N$2013,BE98),"")&amp;IF(AND(ISNUMBER(INDEX('Controle de reservas'!$I$14:$I$2013,BE98)),INDEX('Controle de reservas'!$I$14:$I$2013,BE98)&gt;0,INDEX('Controle de reservas'!$K$14:$K$2013,BE98)&gt;INDEX('Controle de reservas'!$I$14:$I$2013,BE98)),CHAR(10)&amp;"DIVERGÊNCIA DE DATAS",""),IF(INDEX('Controle de reservas'!$L$14:$L$2013,BE98)="Em cobertura","COV",IF(INDEX('Controle de reservas'!$L$14:$L$2013,BE98)="Disponível","DISP",IF(INDEX('Controle de reservas'!$L$14:$L$2013,BE98)="Não utilizado","NU",IF(INDEX('Controle de reservas'!$L$14:$L$2013,BE98)="Folga","F",IF(INDEX('Controle de reservas'!$L$14:$L$2013,BE98)="Ocorrência","O",IF(INDEX('Controle de reservas'!$L$14:$L$2013,BE98)="Programado","PROG",IF(INDEX('Controle de reservas'!$L$14:$L$2013,BE98)="Disponível no posto","DP","SEM SITUAÇÃO")))))))&amp;IF(INDEX('Controle de reservas'!$M$14:$M$2013,BE98)&lt;&gt;"",CHAR(10)&amp;INDEX('Controle de reservas'!$M$14:$M$2013,BE98),IF(OR(INDEX('Controle de reservas'!$L$14:$L$2013,BE98)="Em cobertura",INDEX('Controle de reservas'!$L$14:$L$2013,BE98)="Programado"),CHAR(10)&amp;"SEM LOCAL",""))&amp;IF(INDEX('Controle de reservas'!$N$14:$N$2013,BE98)&lt;&gt;"",CHAR(10)&amp;"Subst.: "&amp;INDEX('Controle de reservas'!$N$14:$N$2013,BE98),"")&amp;IF(AND(ISNUMBER(INDEX('Controle de reservas'!$I$14:$I$2013,BE98)),INDEX('Controle de reservas'!$I$14:$I$2013,BE98)&gt;0,INDEX('Controle de reservas'!$K$14:$K$2013,BE98)&gt;INDEX('Controle de reservas'!$I$14:$I$2013,BE98)),CHAR(10)&amp;"DIVERGÊNCIA DE DATAS","")&amp;IF(INDEX('Controle de reservas'!$P$14:$P$2013,BE98)&lt;&gt;"OK"," !",""))))</f>
      </c>
      <c r="R98" s="15">
        <f ca="1">IF(OR($AQ98=0,R$9="",R$9&lt;$AS98,AND($AT98&lt;&gt;"",R$9&gt;$AT98)),"",IF(BF98=0,"—",IF(INDEX('Controle de reservas'!$P$14:$P$2013,BF98)="DUPLICIDADE NO DIA","CONFLITO"&amp;IF(INDEX('Controle de reservas'!$M$14:$M$2013,BF98)&lt;&gt;"",CHAR(10)&amp;INDEX('Controle de reservas'!$M$14:$M$2013,BF98),"")&amp;IF(INDEX('Controle de reservas'!$N$14:$N$2013,BF98)&lt;&gt;"",CHAR(10)&amp;"Subst.: "&amp;INDEX('Controle de reservas'!$N$14:$N$2013,BF98),"")&amp;IF(AND(ISNUMBER(INDEX('Controle de reservas'!$I$14:$I$2013,BF98)),INDEX('Controle de reservas'!$I$14:$I$2013,BF98)&gt;0,INDEX('Controle de reservas'!$K$14:$K$2013,BF98)&gt;INDEX('Controle de reservas'!$I$14:$I$2013,BF98)),CHAR(10)&amp;"DIVERGÊNCIA DE DATAS",""),IF(INDEX('Controle de reservas'!$L$14:$L$2013,BF98)="Em cobertura","COV",IF(INDEX('Controle de reservas'!$L$14:$L$2013,BF98)="Disponível","DISP",IF(INDEX('Controle de reservas'!$L$14:$L$2013,BF98)="Não utilizado","NU",IF(INDEX('Controle de reservas'!$L$14:$L$2013,BF98)="Folga","F",IF(INDEX('Controle de reservas'!$L$14:$L$2013,BF98)="Ocorrência","O",IF(INDEX('Controle de reservas'!$L$14:$L$2013,BF98)="Programado","PROG",IF(INDEX('Controle de reservas'!$L$14:$L$2013,BF98)="Disponível no posto","DP","SEM SITUAÇÃO")))))))&amp;IF(INDEX('Controle de reservas'!$M$14:$M$2013,BF98)&lt;&gt;"",CHAR(10)&amp;INDEX('Controle de reservas'!$M$14:$M$2013,BF98),IF(OR(INDEX('Controle de reservas'!$L$14:$L$2013,BF98)="Em cobertura",INDEX('Controle de reservas'!$L$14:$L$2013,BF98)="Programado"),CHAR(10)&amp;"SEM LOCAL",""))&amp;IF(INDEX('Controle de reservas'!$N$14:$N$2013,BF98)&lt;&gt;"",CHAR(10)&amp;"Subst.: "&amp;INDEX('Controle de reservas'!$N$14:$N$2013,BF98),"")&amp;IF(AND(ISNUMBER(INDEX('Controle de reservas'!$I$14:$I$2013,BF98)),INDEX('Controle de reservas'!$I$14:$I$2013,BF98)&gt;0,INDEX('Controle de reservas'!$K$14:$K$2013,BF98)&gt;INDEX('Controle de reservas'!$I$14:$I$2013,BF98)),CHAR(10)&amp;"DIVERGÊNCIA DE DATAS","")&amp;IF(INDEX('Controle de reservas'!$P$14:$P$2013,BF98)&lt;&gt;"OK"," !",""))))</f>
      </c>
      <c r="S98" s="15">
        <f ca="1">IF(OR($AQ98=0,S$9="",S$9&lt;$AS98,AND($AT98&lt;&gt;"",S$9&gt;$AT98)),"",IF(BG98=0,"—",IF(INDEX('Controle de reservas'!$P$14:$P$2013,BG98)="DUPLICIDADE NO DIA","CONFLITO"&amp;IF(INDEX('Controle de reservas'!$M$14:$M$2013,BG98)&lt;&gt;"",CHAR(10)&amp;INDEX('Controle de reservas'!$M$14:$M$2013,BG98),"")&amp;IF(INDEX('Controle de reservas'!$N$14:$N$2013,BG98)&lt;&gt;"",CHAR(10)&amp;"Subst.: "&amp;INDEX('Controle de reservas'!$N$14:$N$2013,BG98),"")&amp;IF(AND(ISNUMBER(INDEX('Controle de reservas'!$I$14:$I$2013,BG98)),INDEX('Controle de reservas'!$I$14:$I$2013,BG98)&gt;0,INDEX('Controle de reservas'!$K$14:$K$2013,BG98)&gt;INDEX('Controle de reservas'!$I$14:$I$2013,BG98)),CHAR(10)&amp;"DIVERGÊNCIA DE DATAS",""),IF(INDEX('Controle de reservas'!$L$14:$L$2013,BG98)="Em cobertura","COV",IF(INDEX('Controle de reservas'!$L$14:$L$2013,BG98)="Disponível","DISP",IF(INDEX('Controle de reservas'!$L$14:$L$2013,BG98)="Não utilizado","NU",IF(INDEX('Controle de reservas'!$L$14:$L$2013,BG98)="Folga","F",IF(INDEX('Controle de reservas'!$L$14:$L$2013,BG98)="Ocorrência","O",IF(INDEX('Controle de reservas'!$L$14:$L$2013,BG98)="Programado","PROG",IF(INDEX('Controle de reservas'!$L$14:$L$2013,BG98)="Disponível no posto","DP","SEM SITUAÇÃO")))))))&amp;IF(INDEX('Controle de reservas'!$M$14:$M$2013,BG98)&lt;&gt;"",CHAR(10)&amp;INDEX('Controle de reservas'!$M$14:$M$2013,BG98),IF(OR(INDEX('Controle de reservas'!$L$14:$L$2013,BG98)="Em cobertura",INDEX('Controle de reservas'!$L$14:$L$2013,BG98)="Programado"),CHAR(10)&amp;"SEM LOCAL",""))&amp;IF(INDEX('Controle de reservas'!$N$14:$N$2013,BG98)&lt;&gt;"",CHAR(10)&amp;"Subst.: "&amp;INDEX('Controle de reservas'!$N$14:$N$2013,BG98),"")&amp;IF(AND(ISNUMBER(INDEX('Controle de reservas'!$I$14:$I$2013,BG98)),INDEX('Controle de reservas'!$I$14:$I$2013,BG98)&gt;0,INDEX('Controle de reservas'!$K$14:$K$2013,BG98)&gt;INDEX('Controle de reservas'!$I$14:$I$2013,BG98)),CHAR(10)&amp;"DIVERGÊNCIA DE DATAS","")&amp;IF(INDEX('Controle de reservas'!$P$14:$P$2013,BG98)&lt;&gt;"OK"," !",""))))</f>
      </c>
      <c r="T98" s="15">
        <f ca="1">IF(OR($AQ98=0,T$9="",T$9&lt;$AS98,AND($AT98&lt;&gt;"",T$9&gt;$AT98)),"",IF(BH98=0,"—",IF(INDEX('Controle de reservas'!$P$14:$P$2013,BH98)="DUPLICIDADE NO DIA","CONFLITO"&amp;IF(INDEX('Controle de reservas'!$M$14:$M$2013,BH98)&lt;&gt;"",CHAR(10)&amp;INDEX('Controle de reservas'!$M$14:$M$2013,BH98),"")&amp;IF(INDEX('Controle de reservas'!$N$14:$N$2013,BH98)&lt;&gt;"",CHAR(10)&amp;"Subst.: "&amp;INDEX('Controle de reservas'!$N$14:$N$2013,BH98),"")&amp;IF(AND(ISNUMBER(INDEX('Controle de reservas'!$I$14:$I$2013,BH98)),INDEX('Controle de reservas'!$I$14:$I$2013,BH98)&gt;0,INDEX('Controle de reservas'!$K$14:$K$2013,BH98)&gt;INDEX('Controle de reservas'!$I$14:$I$2013,BH98)),CHAR(10)&amp;"DIVERGÊNCIA DE DATAS",""),IF(INDEX('Controle de reservas'!$L$14:$L$2013,BH98)="Em cobertura","COV",IF(INDEX('Controle de reservas'!$L$14:$L$2013,BH98)="Disponível","DISP",IF(INDEX('Controle de reservas'!$L$14:$L$2013,BH98)="Não utilizado","NU",IF(INDEX('Controle de reservas'!$L$14:$L$2013,BH98)="Folga","F",IF(INDEX('Controle de reservas'!$L$14:$L$2013,BH98)="Ocorrência","O",IF(INDEX('Controle de reservas'!$L$14:$L$2013,BH98)="Programado","PROG",IF(INDEX('Controle de reservas'!$L$14:$L$2013,BH98)="Disponível no posto","DP","SEM SITUAÇÃO")))))))&amp;IF(INDEX('Controle de reservas'!$M$14:$M$2013,BH98)&lt;&gt;"",CHAR(10)&amp;INDEX('Controle de reservas'!$M$14:$M$2013,BH98),IF(OR(INDEX('Controle de reservas'!$L$14:$L$2013,BH98)="Em cobertura",INDEX('Controle de reservas'!$L$14:$L$2013,BH98)="Programado"),CHAR(10)&amp;"SEM LOCAL",""))&amp;IF(INDEX('Controle de reservas'!$N$14:$N$2013,BH98)&lt;&gt;"",CHAR(10)&amp;"Subst.: "&amp;INDEX('Controle de reservas'!$N$14:$N$2013,BH98),"")&amp;IF(AND(ISNUMBER(INDEX('Controle de reservas'!$I$14:$I$2013,BH98)),INDEX('Controle de reservas'!$I$14:$I$2013,BH98)&gt;0,INDEX('Controle de reservas'!$K$14:$K$2013,BH98)&gt;INDEX('Controle de reservas'!$I$14:$I$2013,BH98)),CHAR(10)&amp;"DIVERGÊNCIA DE DATAS","")&amp;IF(INDEX('Controle de reservas'!$P$14:$P$2013,BH98)&lt;&gt;"OK"," !",""))))</f>
      </c>
      <c r="U98" s="15">
        <f ca="1">IF(OR($AQ98=0,U$9="",U$9&lt;$AS98,AND($AT98&lt;&gt;"",U$9&gt;$AT98)),"",IF(BI98=0,"—",IF(INDEX('Controle de reservas'!$P$14:$P$2013,BI98)="DUPLICIDADE NO DIA","CONFLITO"&amp;IF(INDEX('Controle de reservas'!$M$14:$M$2013,BI98)&lt;&gt;"",CHAR(10)&amp;INDEX('Controle de reservas'!$M$14:$M$2013,BI98),"")&amp;IF(INDEX('Controle de reservas'!$N$14:$N$2013,BI98)&lt;&gt;"",CHAR(10)&amp;"Subst.: "&amp;INDEX('Controle de reservas'!$N$14:$N$2013,BI98),"")&amp;IF(AND(ISNUMBER(INDEX('Controle de reservas'!$I$14:$I$2013,BI98)),INDEX('Controle de reservas'!$I$14:$I$2013,BI98)&gt;0,INDEX('Controle de reservas'!$K$14:$K$2013,BI98)&gt;INDEX('Controle de reservas'!$I$14:$I$2013,BI98)),CHAR(10)&amp;"DIVERGÊNCIA DE DATAS",""),IF(INDEX('Controle de reservas'!$L$14:$L$2013,BI98)="Em cobertura","COV",IF(INDEX('Controle de reservas'!$L$14:$L$2013,BI98)="Disponível","DISP",IF(INDEX('Controle de reservas'!$L$14:$L$2013,BI98)="Não utilizado","NU",IF(INDEX('Controle de reservas'!$L$14:$L$2013,BI98)="Folga","F",IF(INDEX('Controle de reservas'!$L$14:$L$2013,BI98)="Ocorrência","O",IF(INDEX('Controle de reservas'!$L$14:$L$2013,BI98)="Programado","PROG",IF(INDEX('Controle de reservas'!$L$14:$L$2013,BI98)="Disponível no posto","DP","SEM SITUAÇÃO")))))))&amp;IF(INDEX('Controle de reservas'!$M$14:$M$2013,BI98)&lt;&gt;"",CHAR(10)&amp;INDEX('Controle de reservas'!$M$14:$M$2013,BI98),IF(OR(INDEX('Controle de reservas'!$L$14:$L$2013,BI98)="Em cobertura",INDEX('Controle de reservas'!$L$14:$L$2013,BI98)="Programado"),CHAR(10)&amp;"SEM LOCAL",""))&amp;IF(INDEX('Controle de reservas'!$N$14:$N$2013,BI98)&lt;&gt;"",CHAR(10)&amp;"Subst.: "&amp;INDEX('Controle de reservas'!$N$14:$N$2013,BI98),"")&amp;IF(AND(ISNUMBER(INDEX('Controle de reservas'!$I$14:$I$2013,BI98)),INDEX('Controle de reservas'!$I$14:$I$2013,BI98)&gt;0,INDEX('Controle de reservas'!$K$14:$K$2013,BI98)&gt;INDEX('Controle de reservas'!$I$14:$I$2013,BI98)),CHAR(10)&amp;"DIVERGÊNCIA DE DATAS","")&amp;IF(INDEX('Controle de reservas'!$P$14:$P$2013,BI98)&lt;&gt;"OK"," !",""))))</f>
      </c>
      <c r="V98" s="15">
        <f ca="1">IF(OR($AQ98=0,V$9="",V$9&lt;$AS98,AND($AT98&lt;&gt;"",V$9&gt;$AT98)),"",IF(BJ98=0,"—",IF(INDEX('Controle de reservas'!$P$14:$P$2013,BJ98)="DUPLICIDADE NO DIA","CONFLITO"&amp;IF(INDEX('Controle de reservas'!$M$14:$M$2013,BJ98)&lt;&gt;"",CHAR(10)&amp;INDEX('Controle de reservas'!$M$14:$M$2013,BJ98),"")&amp;IF(INDEX('Controle de reservas'!$N$14:$N$2013,BJ98)&lt;&gt;"",CHAR(10)&amp;"Subst.: "&amp;INDEX('Controle de reservas'!$N$14:$N$2013,BJ98),"")&amp;IF(AND(ISNUMBER(INDEX('Controle de reservas'!$I$14:$I$2013,BJ98)),INDEX('Controle de reservas'!$I$14:$I$2013,BJ98)&gt;0,INDEX('Controle de reservas'!$K$14:$K$2013,BJ98)&gt;INDEX('Controle de reservas'!$I$14:$I$2013,BJ98)),CHAR(10)&amp;"DIVERGÊNCIA DE DATAS",""),IF(INDEX('Controle de reservas'!$L$14:$L$2013,BJ98)="Em cobertura","COV",IF(INDEX('Controle de reservas'!$L$14:$L$2013,BJ98)="Disponível","DISP",IF(INDEX('Controle de reservas'!$L$14:$L$2013,BJ98)="Não utilizado","NU",IF(INDEX('Controle de reservas'!$L$14:$L$2013,BJ98)="Folga","F",IF(INDEX('Controle de reservas'!$L$14:$L$2013,BJ98)="Ocorrência","O",IF(INDEX('Controle de reservas'!$L$14:$L$2013,BJ98)="Programado","PROG",IF(INDEX('Controle de reservas'!$L$14:$L$2013,BJ98)="Disponível no posto","DP","SEM SITUAÇÃO")))))))&amp;IF(INDEX('Controle de reservas'!$M$14:$M$2013,BJ98)&lt;&gt;"",CHAR(10)&amp;INDEX('Controle de reservas'!$M$14:$M$2013,BJ98),IF(OR(INDEX('Controle de reservas'!$L$14:$L$2013,BJ98)="Em cobertura",INDEX('Controle de reservas'!$L$14:$L$2013,BJ98)="Programado"),CHAR(10)&amp;"SEM LOCAL",""))&amp;IF(INDEX('Controle de reservas'!$N$14:$N$2013,BJ98)&lt;&gt;"",CHAR(10)&amp;"Subst.: "&amp;INDEX('Controle de reservas'!$N$14:$N$2013,BJ98),"")&amp;IF(AND(ISNUMBER(INDEX('Controle de reservas'!$I$14:$I$2013,BJ98)),INDEX('Controle de reservas'!$I$14:$I$2013,BJ98)&gt;0,INDEX('Controle de reservas'!$K$14:$K$2013,BJ98)&gt;INDEX('Controle de reservas'!$I$14:$I$2013,BJ98)),CHAR(10)&amp;"DIVERGÊNCIA DE DATAS","")&amp;IF(INDEX('Controle de reservas'!$P$14:$P$2013,BJ98)&lt;&gt;"OK"," !",""))))</f>
      </c>
      <c r="W98" s="15">
        <f ca="1">IF(OR($AQ98=0,W$9="",W$9&lt;$AS98,AND($AT98&lt;&gt;"",W$9&gt;$AT98)),"",IF(BK98=0,"—",IF(INDEX('Controle de reservas'!$P$14:$P$2013,BK98)="DUPLICIDADE NO DIA","CONFLITO"&amp;IF(INDEX('Controle de reservas'!$M$14:$M$2013,BK98)&lt;&gt;"",CHAR(10)&amp;INDEX('Controle de reservas'!$M$14:$M$2013,BK98),"")&amp;IF(INDEX('Controle de reservas'!$N$14:$N$2013,BK98)&lt;&gt;"",CHAR(10)&amp;"Subst.: "&amp;INDEX('Controle de reservas'!$N$14:$N$2013,BK98),"")&amp;IF(AND(ISNUMBER(INDEX('Controle de reservas'!$I$14:$I$2013,BK98)),INDEX('Controle de reservas'!$I$14:$I$2013,BK98)&gt;0,INDEX('Controle de reservas'!$K$14:$K$2013,BK98)&gt;INDEX('Controle de reservas'!$I$14:$I$2013,BK98)),CHAR(10)&amp;"DIVERGÊNCIA DE DATAS",""),IF(INDEX('Controle de reservas'!$L$14:$L$2013,BK98)="Em cobertura","COV",IF(INDEX('Controle de reservas'!$L$14:$L$2013,BK98)="Disponível","DISP",IF(INDEX('Controle de reservas'!$L$14:$L$2013,BK98)="Não utilizado","NU",IF(INDEX('Controle de reservas'!$L$14:$L$2013,BK98)="Folga","F",IF(INDEX('Controle de reservas'!$L$14:$L$2013,BK98)="Ocorrência","O",IF(INDEX('Controle de reservas'!$L$14:$L$2013,BK98)="Programado","PROG",IF(INDEX('Controle de reservas'!$L$14:$L$2013,BK98)="Disponível no posto","DP","SEM SITUAÇÃO")))))))&amp;IF(INDEX('Controle de reservas'!$M$14:$M$2013,BK98)&lt;&gt;"",CHAR(10)&amp;INDEX('Controle de reservas'!$M$14:$M$2013,BK98),IF(OR(INDEX('Controle de reservas'!$L$14:$L$2013,BK98)="Em cobertura",INDEX('Controle de reservas'!$L$14:$L$2013,BK98)="Programado"),CHAR(10)&amp;"SEM LOCAL",""))&amp;IF(INDEX('Controle de reservas'!$N$14:$N$2013,BK98)&lt;&gt;"",CHAR(10)&amp;"Subst.: "&amp;INDEX('Controle de reservas'!$N$14:$N$2013,BK98),"")&amp;IF(AND(ISNUMBER(INDEX('Controle de reservas'!$I$14:$I$2013,BK98)),INDEX('Controle de reservas'!$I$14:$I$2013,BK98)&gt;0,INDEX('Controle de reservas'!$K$14:$K$2013,BK98)&gt;INDEX('Controle de reservas'!$I$14:$I$2013,BK98)),CHAR(10)&amp;"DIVERGÊNCIA DE DATAS","")&amp;IF(INDEX('Controle de reservas'!$P$14:$P$2013,BK98)&lt;&gt;"OK"," !",""))))</f>
      </c>
      <c r="X98" s="15">
        <f ca="1">IF(OR($AQ98=0,X$9="",X$9&lt;$AS98,AND($AT98&lt;&gt;"",X$9&gt;$AT98)),"",IF(BL98=0,"—",IF(INDEX('Controle de reservas'!$P$14:$P$2013,BL98)="DUPLICIDADE NO DIA","CONFLITO"&amp;IF(INDEX('Controle de reservas'!$M$14:$M$2013,BL98)&lt;&gt;"",CHAR(10)&amp;INDEX('Controle de reservas'!$M$14:$M$2013,BL98),"")&amp;IF(INDEX('Controle de reservas'!$N$14:$N$2013,BL98)&lt;&gt;"",CHAR(10)&amp;"Subst.: "&amp;INDEX('Controle de reservas'!$N$14:$N$2013,BL98),"")&amp;IF(AND(ISNUMBER(INDEX('Controle de reservas'!$I$14:$I$2013,BL98)),INDEX('Controle de reservas'!$I$14:$I$2013,BL98)&gt;0,INDEX('Controle de reservas'!$K$14:$K$2013,BL98)&gt;INDEX('Controle de reservas'!$I$14:$I$2013,BL98)),CHAR(10)&amp;"DIVERGÊNCIA DE DATAS",""),IF(INDEX('Controle de reservas'!$L$14:$L$2013,BL98)="Em cobertura","COV",IF(INDEX('Controle de reservas'!$L$14:$L$2013,BL98)="Disponível","DISP",IF(INDEX('Controle de reservas'!$L$14:$L$2013,BL98)="Não utilizado","NU",IF(INDEX('Controle de reservas'!$L$14:$L$2013,BL98)="Folga","F",IF(INDEX('Controle de reservas'!$L$14:$L$2013,BL98)="Ocorrência","O",IF(INDEX('Controle de reservas'!$L$14:$L$2013,BL98)="Programado","PROG",IF(INDEX('Controle de reservas'!$L$14:$L$2013,BL98)="Disponível no posto","DP","SEM SITUAÇÃO")))))))&amp;IF(INDEX('Controle de reservas'!$M$14:$M$2013,BL98)&lt;&gt;"",CHAR(10)&amp;INDEX('Controle de reservas'!$M$14:$M$2013,BL98),IF(OR(INDEX('Controle de reservas'!$L$14:$L$2013,BL98)="Em cobertura",INDEX('Controle de reservas'!$L$14:$L$2013,BL98)="Programado"),CHAR(10)&amp;"SEM LOCAL",""))&amp;IF(INDEX('Controle de reservas'!$N$14:$N$2013,BL98)&lt;&gt;"",CHAR(10)&amp;"Subst.: "&amp;INDEX('Controle de reservas'!$N$14:$N$2013,BL98),"")&amp;IF(AND(ISNUMBER(INDEX('Controle de reservas'!$I$14:$I$2013,BL98)),INDEX('Controle de reservas'!$I$14:$I$2013,BL98)&gt;0,INDEX('Controle de reservas'!$K$14:$K$2013,BL98)&gt;INDEX('Controle de reservas'!$I$14:$I$2013,BL98)),CHAR(10)&amp;"DIVERGÊNCIA DE DATAS","")&amp;IF(INDEX('Controle de reservas'!$P$14:$P$2013,BL98)&lt;&gt;"OK"," !",""))))</f>
      </c>
      <c r="Y98" s="15">
        <f ca="1">IF(OR($AQ98=0,Y$9="",Y$9&lt;$AS98,AND($AT98&lt;&gt;"",Y$9&gt;$AT98)),"",IF(BM98=0,"—",IF(INDEX('Controle de reservas'!$P$14:$P$2013,BM98)="DUPLICIDADE NO DIA","CONFLITO"&amp;IF(INDEX('Controle de reservas'!$M$14:$M$2013,BM98)&lt;&gt;"",CHAR(10)&amp;INDEX('Controle de reservas'!$M$14:$M$2013,BM98),"")&amp;IF(INDEX('Controle de reservas'!$N$14:$N$2013,BM98)&lt;&gt;"",CHAR(10)&amp;"Subst.: "&amp;INDEX('Controle de reservas'!$N$14:$N$2013,BM98),"")&amp;IF(AND(ISNUMBER(INDEX('Controle de reservas'!$I$14:$I$2013,BM98)),INDEX('Controle de reservas'!$I$14:$I$2013,BM98)&gt;0,INDEX('Controle de reservas'!$K$14:$K$2013,BM98)&gt;INDEX('Controle de reservas'!$I$14:$I$2013,BM98)),CHAR(10)&amp;"DIVERGÊNCIA DE DATAS",""),IF(INDEX('Controle de reservas'!$L$14:$L$2013,BM98)="Em cobertura","COV",IF(INDEX('Controle de reservas'!$L$14:$L$2013,BM98)="Disponível","DISP",IF(INDEX('Controle de reservas'!$L$14:$L$2013,BM98)="Não utilizado","NU",IF(INDEX('Controle de reservas'!$L$14:$L$2013,BM98)="Folga","F",IF(INDEX('Controle de reservas'!$L$14:$L$2013,BM98)="Ocorrência","O",IF(INDEX('Controle de reservas'!$L$14:$L$2013,BM98)="Programado","PROG",IF(INDEX('Controle de reservas'!$L$14:$L$2013,BM98)="Disponível no posto","DP","SEM SITUAÇÃO")))))))&amp;IF(INDEX('Controle de reservas'!$M$14:$M$2013,BM98)&lt;&gt;"",CHAR(10)&amp;INDEX('Controle de reservas'!$M$14:$M$2013,BM98),IF(OR(INDEX('Controle de reservas'!$L$14:$L$2013,BM98)="Em cobertura",INDEX('Controle de reservas'!$L$14:$L$2013,BM98)="Programado"),CHAR(10)&amp;"SEM LOCAL",""))&amp;IF(INDEX('Controle de reservas'!$N$14:$N$2013,BM98)&lt;&gt;"",CHAR(10)&amp;"Subst.: "&amp;INDEX('Controle de reservas'!$N$14:$N$2013,BM98),"")&amp;IF(AND(ISNUMBER(INDEX('Controle de reservas'!$I$14:$I$2013,BM98)),INDEX('Controle de reservas'!$I$14:$I$2013,BM98)&gt;0,INDEX('Controle de reservas'!$K$14:$K$2013,BM98)&gt;INDEX('Controle de reservas'!$I$14:$I$2013,BM98)),CHAR(10)&amp;"DIVERGÊNCIA DE DATAS","")&amp;IF(INDEX('Controle de reservas'!$P$14:$P$2013,BM98)&lt;&gt;"OK"," !",""))))</f>
      </c>
      <c r="Z98" s="15">
        <f ca="1">IF(OR($AQ98=0,Z$9="",Z$9&lt;$AS98,AND($AT98&lt;&gt;"",Z$9&gt;$AT98)),"",IF(BN98=0,"—",IF(INDEX('Controle de reservas'!$P$14:$P$2013,BN98)="DUPLICIDADE NO DIA","CONFLITO"&amp;IF(INDEX('Controle de reservas'!$M$14:$M$2013,BN98)&lt;&gt;"",CHAR(10)&amp;INDEX('Controle de reservas'!$M$14:$M$2013,BN98),"")&amp;IF(INDEX('Controle de reservas'!$N$14:$N$2013,BN98)&lt;&gt;"",CHAR(10)&amp;"Subst.: "&amp;INDEX('Controle de reservas'!$N$14:$N$2013,BN98),"")&amp;IF(AND(ISNUMBER(INDEX('Controle de reservas'!$I$14:$I$2013,BN98)),INDEX('Controle de reservas'!$I$14:$I$2013,BN98)&gt;0,INDEX('Controle de reservas'!$K$14:$K$2013,BN98)&gt;INDEX('Controle de reservas'!$I$14:$I$2013,BN98)),CHAR(10)&amp;"DIVERGÊNCIA DE DATAS",""),IF(INDEX('Controle de reservas'!$L$14:$L$2013,BN98)="Em cobertura","COV",IF(INDEX('Controle de reservas'!$L$14:$L$2013,BN98)="Disponível","DISP",IF(INDEX('Controle de reservas'!$L$14:$L$2013,BN98)="Não utilizado","NU",IF(INDEX('Controle de reservas'!$L$14:$L$2013,BN98)="Folga","F",IF(INDEX('Controle de reservas'!$L$14:$L$2013,BN98)="Ocorrência","O",IF(INDEX('Controle de reservas'!$L$14:$L$2013,BN98)="Programado","PROG",IF(INDEX('Controle de reservas'!$L$14:$L$2013,BN98)="Disponível no posto","DP","SEM SITUAÇÃO")))))))&amp;IF(INDEX('Controle de reservas'!$M$14:$M$2013,BN98)&lt;&gt;"",CHAR(10)&amp;INDEX('Controle de reservas'!$M$14:$M$2013,BN98),IF(OR(INDEX('Controle de reservas'!$L$14:$L$2013,BN98)="Em cobertura",INDEX('Controle de reservas'!$L$14:$L$2013,BN98)="Programado"),CHAR(10)&amp;"SEM LOCAL",""))&amp;IF(INDEX('Controle de reservas'!$N$14:$N$2013,BN98)&lt;&gt;"",CHAR(10)&amp;"Subst.: "&amp;INDEX('Controle de reservas'!$N$14:$N$2013,BN98),"")&amp;IF(AND(ISNUMBER(INDEX('Controle de reservas'!$I$14:$I$2013,BN98)),INDEX('Controle de reservas'!$I$14:$I$2013,BN98)&gt;0,INDEX('Controle de reservas'!$K$14:$K$2013,BN98)&gt;INDEX('Controle de reservas'!$I$14:$I$2013,BN98)),CHAR(10)&amp;"DIVERGÊNCIA DE DATAS","")&amp;IF(INDEX('Controle de reservas'!$P$14:$P$2013,BN98)&lt;&gt;"OK"," !",""))))</f>
      </c>
      <c r="AA98" s="15">
        <f ca="1">IF(OR($AQ98=0,AA$9="",AA$9&lt;$AS98,AND($AT98&lt;&gt;"",AA$9&gt;$AT98)),"",IF(BO98=0,"—",IF(INDEX('Controle de reservas'!$P$14:$P$2013,BO98)="DUPLICIDADE NO DIA","CONFLITO"&amp;IF(INDEX('Controle de reservas'!$M$14:$M$2013,BO98)&lt;&gt;"",CHAR(10)&amp;INDEX('Controle de reservas'!$M$14:$M$2013,BO98),"")&amp;IF(INDEX('Controle de reservas'!$N$14:$N$2013,BO98)&lt;&gt;"",CHAR(10)&amp;"Subst.: "&amp;INDEX('Controle de reservas'!$N$14:$N$2013,BO98),"")&amp;IF(AND(ISNUMBER(INDEX('Controle de reservas'!$I$14:$I$2013,BO98)),INDEX('Controle de reservas'!$I$14:$I$2013,BO98)&gt;0,INDEX('Controle de reservas'!$K$14:$K$2013,BO98)&gt;INDEX('Controle de reservas'!$I$14:$I$2013,BO98)),CHAR(10)&amp;"DIVERGÊNCIA DE DATAS",""),IF(INDEX('Controle de reservas'!$L$14:$L$2013,BO98)="Em cobertura","COV",IF(INDEX('Controle de reservas'!$L$14:$L$2013,BO98)="Disponível","DISP",IF(INDEX('Controle de reservas'!$L$14:$L$2013,BO98)="Não utilizado","NU",IF(INDEX('Controle de reservas'!$L$14:$L$2013,BO98)="Folga","F",IF(INDEX('Controle de reservas'!$L$14:$L$2013,BO98)="Ocorrência","O",IF(INDEX('Controle de reservas'!$L$14:$L$2013,BO98)="Programado","PROG",IF(INDEX('Controle de reservas'!$L$14:$L$2013,BO98)="Disponível no posto","DP","SEM SITUAÇÃO")))))))&amp;IF(INDEX('Controle de reservas'!$M$14:$M$2013,BO98)&lt;&gt;"",CHAR(10)&amp;INDEX('Controle de reservas'!$M$14:$M$2013,BO98),IF(OR(INDEX('Controle de reservas'!$L$14:$L$2013,BO98)="Em cobertura",INDEX('Controle de reservas'!$L$14:$L$2013,BO98)="Programado"),CHAR(10)&amp;"SEM LOCAL",""))&amp;IF(INDEX('Controle de reservas'!$N$14:$N$2013,BO98)&lt;&gt;"",CHAR(10)&amp;"Subst.: "&amp;INDEX('Controle de reservas'!$N$14:$N$2013,BO98),"")&amp;IF(AND(ISNUMBER(INDEX('Controle de reservas'!$I$14:$I$2013,BO98)),INDEX('Controle de reservas'!$I$14:$I$2013,BO98)&gt;0,INDEX('Controle de reservas'!$K$14:$K$2013,BO98)&gt;INDEX('Controle de reservas'!$I$14:$I$2013,BO98)),CHAR(10)&amp;"DIVERGÊNCIA DE DATAS","")&amp;IF(INDEX('Controle de reservas'!$P$14:$P$2013,BO98)&lt;&gt;"OK"," !",""))))</f>
      </c>
      <c r="AB98" s="15">
        <f ca="1">IF(OR($AQ98=0,AB$9="",AB$9&lt;$AS98,AND($AT98&lt;&gt;"",AB$9&gt;$AT98)),"",IF(BP98=0,"—",IF(INDEX('Controle de reservas'!$P$14:$P$2013,BP98)="DUPLICIDADE NO DIA","CONFLITO"&amp;IF(INDEX('Controle de reservas'!$M$14:$M$2013,BP98)&lt;&gt;"",CHAR(10)&amp;INDEX('Controle de reservas'!$M$14:$M$2013,BP98),"")&amp;IF(INDEX('Controle de reservas'!$N$14:$N$2013,BP98)&lt;&gt;"",CHAR(10)&amp;"Subst.: "&amp;INDEX('Controle de reservas'!$N$14:$N$2013,BP98),"")&amp;IF(AND(ISNUMBER(INDEX('Controle de reservas'!$I$14:$I$2013,BP98)),INDEX('Controle de reservas'!$I$14:$I$2013,BP98)&gt;0,INDEX('Controle de reservas'!$K$14:$K$2013,BP98)&gt;INDEX('Controle de reservas'!$I$14:$I$2013,BP98)),CHAR(10)&amp;"DIVERGÊNCIA DE DATAS",""),IF(INDEX('Controle de reservas'!$L$14:$L$2013,BP98)="Em cobertura","COV",IF(INDEX('Controle de reservas'!$L$14:$L$2013,BP98)="Disponível","DISP",IF(INDEX('Controle de reservas'!$L$14:$L$2013,BP98)="Não utilizado","NU",IF(INDEX('Controle de reservas'!$L$14:$L$2013,BP98)="Folga","F",IF(INDEX('Controle de reservas'!$L$14:$L$2013,BP98)="Ocorrência","O",IF(INDEX('Controle de reservas'!$L$14:$L$2013,BP98)="Programado","PROG",IF(INDEX('Controle de reservas'!$L$14:$L$2013,BP98)="Disponível no posto","DP","SEM SITUAÇÃO")))))))&amp;IF(INDEX('Controle de reservas'!$M$14:$M$2013,BP98)&lt;&gt;"",CHAR(10)&amp;INDEX('Controle de reservas'!$M$14:$M$2013,BP98),IF(OR(INDEX('Controle de reservas'!$L$14:$L$2013,BP98)="Em cobertura",INDEX('Controle de reservas'!$L$14:$L$2013,BP98)="Programado"),CHAR(10)&amp;"SEM LOCAL",""))&amp;IF(INDEX('Controle de reservas'!$N$14:$N$2013,BP98)&lt;&gt;"",CHAR(10)&amp;"Subst.: "&amp;INDEX('Controle de reservas'!$N$14:$N$2013,BP98),"")&amp;IF(AND(ISNUMBER(INDEX('Controle de reservas'!$I$14:$I$2013,BP98)),INDEX('Controle de reservas'!$I$14:$I$2013,BP98)&gt;0,INDEX('Controle de reservas'!$K$14:$K$2013,BP98)&gt;INDEX('Controle de reservas'!$I$14:$I$2013,BP98)),CHAR(10)&amp;"DIVERGÊNCIA DE DATAS","")&amp;IF(INDEX('Controle de reservas'!$P$14:$P$2013,BP98)&lt;&gt;"OK"," !",""))))</f>
      </c>
      <c r="AC98" s="15">
        <f ca="1">IF(OR($AQ98=0,AC$9="",AC$9&lt;$AS98,AND($AT98&lt;&gt;"",AC$9&gt;$AT98)),"",IF(BQ98=0,"—",IF(INDEX('Controle de reservas'!$P$14:$P$2013,BQ98)="DUPLICIDADE NO DIA","CONFLITO"&amp;IF(INDEX('Controle de reservas'!$M$14:$M$2013,BQ98)&lt;&gt;"",CHAR(10)&amp;INDEX('Controle de reservas'!$M$14:$M$2013,BQ98),"")&amp;IF(INDEX('Controle de reservas'!$N$14:$N$2013,BQ98)&lt;&gt;"",CHAR(10)&amp;"Subst.: "&amp;INDEX('Controle de reservas'!$N$14:$N$2013,BQ98),"")&amp;IF(AND(ISNUMBER(INDEX('Controle de reservas'!$I$14:$I$2013,BQ98)),INDEX('Controle de reservas'!$I$14:$I$2013,BQ98)&gt;0,INDEX('Controle de reservas'!$K$14:$K$2013,BQ98)&gt;INDEX('Controle de reservas'!$I$14:$I$2013,BQ98)),CHAR(10)&amp;"DIVERGÊNCIA DE DATAS",""),IF(INDEX('Controle de reservas'!$L$14:$L$2013,BQ98)="Em cobertura","COV",IF(INDEX('Controle de reservas'!$L$14:$L$2013,BQ98)="Disponível","DISP",IF(INDEX('Controle de reservas'!$L$14:$L$2013,BQ98)="Não utilizado","NU",IF(INDEX('Controle de reservas'!$L$14:$L$2013,BQ98)="Folga","F",IF(INDEX('Controle de reservas'!$L$14:$L$2013,BQ98)="Ocorrência","O",IF(INDEX('Controle de reservas'!$L$14:$L$2013,BQ98)="Programado","PROG",IF(INDEX('Controle de reservas'!$L$14:$L$2013,BQ98)="Disponível no posto","DP","SEM SITUAÇÃO")))))))&amp;IF(INDEX('Controle de reservas'!$M$14:$M$2013,BQ98)&lt;&gt;"",CHAR(10)&amp;INDEX('Controle de reservas'!$M$14:$M$2013,BQ98),IF(OR(INDEX('Controle de reservas'!$L$14:$L$2013,BQ98)="Em cobertura",INDEX('Controle de reservas'!$L$14:$L$2013,BQ98)="Programado"),CHAR(10)&amp;"SEM LOCAL",""))&amp;IF(INDEX('Controle de reservas'!$N$14:$N$2013,BQ98)&lt;&gt;"",CHAR(10)&amp;"Subst.: "&amp;INDEX('Controle de reservas'!$N$14:$N$2013,BQ98),"")&amp;IF(AND(ISNUMBER(INDEX('Controle de reservas'!$I$14:$I$2013,BQ98)),INDEX('Controle de reservas'!$I$14:$I$2013,BQ98)&gt;0,INDEX('Controle de reservas'!$K$14:$K$2013,BQ98)&gt;INDEX('Controle de reservas'!$I$14:$I$2013,BQ98)),CHAR(10)&amp;"DIVERGÊNCIA DE DATAS","")&amp;IF(INDEX('Controle de reservas'!$P$14:$P$2013,BQ98)&lt;&gt;"OK"," !",""))))</f>
      </c>
      <c r="AD98" s="15">
        <f ca="1">IF(OR($AQ98=0,AD$9="",AD$9&lt;$AS98,AND($AT98&lt;&gt;"",AD$9&gt;$AT98)),"",IF(BR98=0,"—",IF(INDEX('Controle de reservas'!$P$14:$P$2013,BR98)="DUPLICIDADE NO DIA","CONFLITO"&amp;IF(INDEX('Controle de reservas'!$M$14:$M$2013,BR98)&lt;&gt;"",CHAR(10)&amp;INDEX('Controle de reservas'!$M$14:$M$2013,BR98),"")&amp;IF(INDEX('Controle de reservas'!$N$14:$N$2013,BR98)&lt;&gt;"",CHAR(10)&amp;"Subst.: "&amp;INDEX('Controle de reservas'!$N$14:$N$2013,BR98),"")&amp;IF(AND(ISNUMBER(INDEX('Controle de reservas'!$I$14:$I$2013,BR98)),INDEX('Controle de reservas'!$I$14:$I$2013,BR98)&gt;0,INDEX('Controle de reservas'!$K$14:$K$2013,BR98)&gt;INDEX('Controle de reservas'!$I$14:$I$2013,BR98)),CHAR(10)&amp;"DIVERGÊNCIA DE DATAS",""),IF(INDEX('Controle de reservas'!$L$14:$L$2013,BR98)="Em cobertura","COV",IF(INDEX('Controle de reservas'!$L$14:$L$2013,BR98)="Disponível","DISP",IF(INDEX('Controle de reservas'!$L$14:$L$2013,BR98)="Não utilizado","NU",IF(INDEX('Controle de reservas'!$L$14:$L$2013,BR98)="Folga","F",IF(INDEX('Controle de reservas'!$L$14:$L$2013,BR98)="Ocorrência","O",IF(INDEX('Controle de reservas'!$L$14:$L$2013,BR98)="Programado","PROG",IF(INDEX('Controle de reservas'!$L$14:$L$2013,BR98)="Disponível no posto","DP","SEM SITUAÇÃO")))))))&amp;IF(INDEX('Controle de reservas'!$M$14:$M$2013,BR98)&lt;&gt;"",CHAR(10)&amp;INDEX('Controle de reservas'!$M$14:$M$2013,BR98),IF(OR(INDEX('Controle de reservas'!$L$14:$L$2013,BR98)="Em cobertura",INDEX('Controle de reservas'!$L$14:$L$2013,BR98)="Programado"),CHAR(10)&amp;"SEM LOCAL",""))&amp;IF(INDEX('Controle de reservas'!$N$14:$N$2013,BR98)&lt;&gt;"",CHAR(10)&amp;"Subst.: "&amp;INDEX('Controle de reservas'!$N$14:$N$2013,BR98),"")&amp;IF(AND(ISNUMBER(INDEX('Controle de reservas'!$I$14:$I$2013,BR98)),INDEX('Controle de reservas'!$I$14:$I$2013,BR98)&gt;0,INDEX('Controle de reservas'!$K$14:$K$2013,BR98)&gt;INDEX('Controle de reservas'!$I$14:$I$2013,BR98)),CHAR(10)&amp;"DIVERGÊNCIA DE DATAS","")&amp;IF(INDEX('Controle de reservas'!$P$14:$P$2013,BR98)&lt;&gt;"OK"," !",""))))</f>
      </c>
      <c r="AE98" s="15">
        <f ca="1">IF(OR($AQ98=0,AE$9="",AE$9&lt;$AS98,AND($AT98&lt;&gt;"",AE$9&gt;$AT98)),"",IF(BS98=0,"—",IF(INDEX('Controle de reservas'!$P$14:$P$2013,BS98)="DUPLICIDADE NO DIA","CONFLITO"&amp;IF(INDEX('Controle de reservas'!$M$14:$M$2013,BS98)&lt;&gt;"",CHAR(10)&amp;INDEX('Controle de reservas'!$M$14:$M$2013,BS98),"")&amp;IF(INDEX('Controle de reservas'!$N$14:$N$2013,BS98)&lt;&gt;"",CHAR(10)&amp;"Subst.: "&amp;INDEX('Controle de reservas'!$N$14:$N$2013,BS98),"")&amp;IF(AND(ISNUMBER(INDEX('Controle de reservas'!$I$14:$I$2013,BS98)),INDEX('Controle de reservas'!$I$14:$I$2013,BS98)&gt;0,INDEX('Controle de reservas'!$K$14:$K$2013,BS98)&gt;INDEX('Controle de reservas'!$I$14:$I$2013,BS98)),CHAR(10)&amp;"DIVERGÊNCIA DE DATAS",""),IF(INDEX('Controle de reservas'!$L$14:$L$2013,BS98)="Em cobertura","COV",IF(INDEX('Controle de reservas'!$L$14:$L$2013,BS98)="Disponível","DISP",IF(INDEX('Controle de reservas'!$L$14:$L$2013,BS98)="Não utilizado","NU",IF(INDEX('Controle de reservas'!$L$14:$L$2013,BS98)="Folga","F",IF(INDEX('Controle de reservas'!$L$14:$L$2013,BS98)="Ocorrência","O",IF(INDEX('Controle de reservas'!$L$14:$L$2013,BS98)="Programado","PROG",IF(INDEX('Controle de reservas'!$L$14:$L$2013,BS98)="Disponível no posto","DP","SEM SITUAÇÃO")))))))&amp;IF(INDEX('Controle de reservas'!$M$14:$M$2013,BS98)&lt;&gt;"",CHAR(10)&amp;INDEX('Controle de reservas'!$M$14:$M$2013,BS98),IF(OR(INDEX('Controle de reservas'!$L$14:$L$2013,BS98)="Em cobertura",INDEX('Controle de reservas'!$L$14:$L$2013,BS98)="Programado"),CHAR(10)&amp;"SEM LOCAL",""))&amp;IF(INDEX('Controle de reservas'!$N$14:$N$2013,BS98)&lt;&gt;"",CHAR(10)&amp;"Subst.: "&amp;INDEX('Controle de reservas'!$N$14:$N$2013,BS98),"")&amp;IF(AND(ISNUMBER(INDEX('Controle de reservas'!$I$14:$I$2013,BS98)),INDEX('Controle de reservas'!$I$14:$I$2013,BS98)&gt;0,INDEX('Controle de reservas'!$K$14:$K$2013,BS98)&gt;INDEX('Controle de reservas'!$I$14:$I$2013,BS98)),CHAR(10)&amp;"DIVERGÊNCIA DE DATAS","")&amp;IF(INDEX('Controle de reservas'!$P$14:$P$2013,BS98)&lt;&gt;"OK"," !",""))))</f>
      </c>
      <c r="AF98" s="15">
        <f ca="1">IF(OR($AQ98=0,AF$9="",AF$9&lt;$AS98,AND($AT98&lt;&gt;"",AF$9&gt;$AT98)),"",IF(BT98=0,"—",IF(INDEX('Controle de reservas'!$P$14:$P$2013,BT98)="DUPLICIDADE NO DIA","CONFLITO"&amp;IF(INDEX('Controle de reservas'!$M$14:$M$2013,BT98)&lt;&gt;"",CHAR(10)&amp;INDEX('Controle de reservas'!$M$14:$M$2013,BT98),"")&amp;IF(INDEX('Controle de reservas'!$N$14:$N$2013,BT98)&lt;&gt;"",CHAR(10)&amp;"Subst.: "&amp;INDEX('Controle de reservas'!$N$14:$N$2013,BT98),"")&amp;IF(AND(ISNUMBER(INDEX('Controle de reservas'!$I$14:$I$2013,BT98)),INDEX('Controle de reservas'!$I$14:$I$2013,BT98)&gt;0,INDEX('Controle de reservas'!$K$14:$K$2013,BT98)&gt;INDEX('Controle de reservas'!$I$14:$I$2013,BT98)),CHAR(10)&amp;"DIVERGÊNCIA DE DATAS",""),IF(INDEX('Controle de reservas'!$L$14:$L$2013,BT98)="Em cobertura","COV",IF(INDEX('Controle de reservas'!$L$14:$L$2013,BT98)="Disponível","DISP",IF(INDEX('Controle de reservas'!$L$14:$L$2013,BT98)="Não utilizado","NU",IF(INDEX('Controle de reservas'!$L$14:$L$2013,BT98)="Folga","F",IF(INDEX('Controle de reservas'!$L$14:$L$2013,BT98)="Ocorrência","O",IF(INDEX('Controle de reservas'!$L$14:$L$2013,BT98)="Programado","PROG",IF(INDEX('Controle de reservas'!$L$14:$L$2013,BT98)="Disponível no posto","DP","SEM SITUAÇÃO")))))))&amp;IF(INDEX('Controle de reservas'!$M$14:$M$2013,BT98)&lt;&gt;"",CHAR(10)&amp;INDEX('Controle de reservas'!$M$14:$M$2013,BT98),IF(OR(INDEX('Controle de reservas'!$L$14:$L$2013,BT98)="Em cobertura",INDEX('Controle de reservas'!$L$14:$L$2013,BT98)="Programado"),CHAR(10)&amp;"SEM LOCAL",""))&amp;IF(INDEX('Controle de reservas'!$N$14:$N$2013,BT98)&lt;&gt;"",CHAR(10)&amp;"Subst.: "&amp;INDEX('Controle de reservas'!$N$14:$N$2013,BT98),"")&amp;IF(AND(ISNUMBER(INDEX('Controle de reservas'!$I$14:$I$2013,BT98)),INDEX('Controle de reservas'!$I$14:$I$2013,BT98)&gt;0,INDEX('Controle de reservas'!$K$14:$K$2013,BT98)&gt;INDEX('Controle de reservas'!$I$14:$I$2013,BT98)),CHAR(10)&amp;"DIVERGÊNCIA DE DATAS","")&amp;IF(INDEX('Controle de reservas'!$P$14:$P$2013,BT98)&lt;&gt;"OK"," !",""))))</f>
      </c>
      <c r="AG98" s="15">
        <f ca="1">IF(OR($AQ98=0,AG$9="",AG$9&lt;$AS98,AND($AT98&lt;&gt;"",AG$9&gt;$AT98)),"",IF(BU98=0,"—",IF(INDEX('Controle de reservas'!$P$14:$P$2013,BU98)="DUPLICIDADE NO DIA","CONFLITO"&amp;IF(INDEX('Controle de reservas'!$M$14:$M$2013,BU98)&lt;&gt;"",CHAR(10)&amp;INDEX('Controle de reservas'!$M$14:$M$2013,BU98),"")&amp;IF(INDEX('Controle de reservas'!$N$14:$N$2013,BU98)&lt;&gt;"",CHAR(10)&amp;"Subst.: "&amp;INDEX('Controle de reservas'!$N$14:$N$2013,BU98),"")&amp;IF(AND(ISNUMBER(INDEX('Controle de reservas'!$I$14:$I$2013,BU98)),INDEX('Controle de reservas'!$I$14:$I$2013,BU98)&gt;0,INDEX('Controle de reservas'!$K$14:$K$2013,BU98)&gt;INDEX('Controle de reservas'!$I$14:$I$2013,BU98)),CHAR(10)&amp;"DIVERGÊNCIA DE DATAS",""),IF(INDEX('Controle de reservas'!$L$14:$L$2013,BU98)="Em cobertura","COV",IF(INDEX('Controle de reservas'!$L$14:$L$2013,BU98)="Disponível","DISP",IF(INDEX('Controle de reservas'!$L$14:$L$2013,BU98)="Não utilizado","NU",IF(INDEX('Controle de reservas'!$L$14:$L$2013,BU98)="Folga","F",IF(INDEX('Controle de reservas'!$L$14:$L$2013,BU98)="Ocorrência","O",IF(INDEX('Controle de reservas'!$L$14:$L$2013,BU98)="Programado","PROG",IF(INDEX('Controle de reservas'!$L$14:$L$2013,BU98)="Disponível no posto","DP","SEM SITUAÇÃO")))))))&amp;IF(INDEX('Controle de reservas'!$M$14:$M$2013,BU98)&lt;&gt;"",CHAR(10)&amp;INDEX('Controle de reservas'!$M$14:$M$2013,BU98),IF(OR(INDEX('Controle de reservas'!$L$14:$L$2013,BU98)="Em cobertura",INDEX('Controle de reservas'!$L$14:$L$2013,BU98)="Programado"),CHAR(10)&amp;"SEM LOCAL",""))&amp;IF(INDEX('Controle de reservas'!$N$14:$N$2013,BU98)&lt;&gt;"",CHAR(10)&amp;"Subst.: "&amp;INDEX('Controle de reservas'!$N$14:$N$2013,BU98),"")&amp;IF(AND(ISNUMBER(INDEX('Controle de reservas'!$I$14:$I$2013,BU98)),INDEX('Controle de reservas'!$I$14:$I$2013,BU98)&gt;0,INDEX('Controle de reservas'!$K$14:$K$2013,BU98)&gt;INDEX('Controle de reservas'!$I$14:$I$2013,BU98)),CHAR(10)&amp;"DIVERGÊNCIA DE DATAS","")&amp;IF(INDEX('Controle de reservas'!$P$14:$P$2013,BU98)&lt;&gt;"OK"," !",""))))</f>
      </c>
      <c r="AH98" s="15">
        <f ca="1">IF(OR($AQ98=0,AH$9="",AH$9&lt;$AS98,AND($AT98&lt;&gt;"",AH$9&gt;$AT98)),"",IF(BV98=0,"—",IF(INDEX('Controle de reservas'!$P$14:$P$2013,BV98)="DUPLICIDADE NO DIA","CONFLITO"&amp;IF(INDEX('Controle de reservas'!$M$14:$M$2013,BV98)&lt;&gt;"",CHAR(10)&amp;INDEX('Controle de reservas'!$M$14:$M$2013,BV98),"")&amp;IF(INDEX('Controle de reservas'!$N$14:$N$2013,BV98)&lt;&gt;"",CHAR(10)&amp;"Subst.: "&amp;INDEX('Controle de reservas'!$N$14:$N$2013,BV98),"")&amp;IF(AND(ISNUMBER(INDEX('Controle de reservas'!$I$14:$I$2013,BV98)),INDEX('Controle de reservas'!$I$14:$I$2013,BV98)&gt;0,INDEX('Controle de reservas'!$K$14:$K$2013,BV98)&gt;INDEX('Controle de reservas'!$I$14:$I$2013,BV98)),CHAR(10)&amp;"DIVERGÊNCIA DE DATAS",""),IF(INDEX('Controle de reservas'!$L$14:$L$2013,BV98)="Em cobertura","COV",IF(INDEX('Controle de reservas'!$L$14:$L$2013,BV98)="Disponível","DISP",IF(INDEX('Controle de reservas'!$L$14:$L$2013,BV98)="Não utilizado","NU",IF(INDEX('Controle de reservas'!$L$14:$L$2013,BV98)="Folga","F",IF(INDEX('Controle de reservas'!$L$14:$L$2013,BV98)="Ocorrência","O",IF(INDEX('Controle de reservas'!$L$14:$L$2013,BV98)="Programado","PROG",IF(INDEX('Controle de reservas'!$L$14:$L$2013,BV98)="Disponível no posto","DP","SEM SITUAÇÃO")))))))&amp;IF(INDEX('Controle de reservas'!$M$14:$M$2013,BV98)&lt;&gt;"",CHAR(10)&amp;INDEX('Controle de reservas'!$M$14:$M$2013,BV98),IF(OR(INDEX('Controle de reservas'!$L$14:$L$2013,BV98)="Em cobertura",INDEX('Controle de reservas'!$L$14:$L$2013,BV98)="Programado"),CHAR(10)&amp;"SEM LOCAL",""))&amp;IF(INDEX('Controle de reservas'!$N$14:$N$2013,BV98)&lt;&gt;"",CHAR(10)&amp;"Subst.: "&amp;INDEX('Controle de reservas'!$N$14:$N$2013,BV98),"")&amp;IF(AND(ISNUMBER(INDEX('Controle de reservas'!$I$14:$I$2013,BV98)),INDEX('Controle de reservas'!$I$14:$I$2013,BV98)&gt;0,INDEX('Controle de reservas'!$K$14:$K$2013,BV98)&gt;INDEX('Controle de reservas'!$I$14:$I$2013,BV98)),CHAR(10)&amp;"DIVERGÊNCIA DE DATAS","")&amp;IF(INDEX('Controle de reservas'!$P$14:$P$2013,BV98)&lt;&gt;"OK"," !",""))))</f>
      </c>
      <c r="AI98" s="15">
        <f ca="1">IF(OR($AQ98=0,AI$9="",AI$9&lt;$AS98,AND($AT98&lt;&gt;"",AI$9&gt;$AT98)),"",IF(BW98=0,"—",IF(INDEX('Controle de reservas'!$P$14:$P$2013,BW98)="DUPLICIDADE NO DIA","CONFLITO"&amp;IF(INDEX('Controle de reservas'!$M$14:$M$2013,BW98)&lt;&gt;"",CHAR(10)&amp;INDEX('Controle de reservas'!$M$14:$M$2013,BW98),"")&amp;IF(INDEX('Controle de reservas'!$N$14:$N$2013,BW98)&lt;&gt;"",CHAR(10)&amp;"Subst.: "&amp;INDEX('Controle de reservas'!$N$14:$N$2013,BW98),"")&amp;IF(AND(ISNUMBER(INDEX('Controle de reservas'!$I$14:$I$2013,BW98)),INDEX('Controle de reservas'!$I$14:$I$2013,BW98)&gt;0,INDEX('Controle de reservas'!$K$14:$K$2013,BW98)&gt;INDEX('Controle de reservas'!$I$14:$I$2013,BW98)),CHAR(10)&amp;"DIVERGÊNCIA DE DATAS",""),IF(INDEX('Controle de reservas'!$L$14:$L$2013,BW98)="Em cobertura","COV",IF(INDEX('Controle de reservas'!$L$14:$L$2013,BW98)="Disponível","DISP",IF(INDEX('Controle de reservas'!$L$14:$L$2013,BW98)="Não utilizado","NU",IF(INDEX('Controle de reservas'!$L$14:$L$2013,BW98)="Folga","F",IF(INDEX('Controle de reservas'!$L$14:$L$2013,BW98)="Ocorrência","O",IF(INDEX('Controle de reservas'!$L$14:$L$2013,BW98)="Programado","PROG",IF(INDEX('Controle de reservas'!$L$14:$L$2013,BW98)="Disponível no posto","DP","SEM SITUAÇÃO")))))))&amp;IF(INDEX('Controle de reservas'!$M$14:$M$2013,BW98)&lt;&gt;"",CHAR(10)&amp;INDEX('Controle de reservas'!$M$14:$M$2013,BW98),IF(OR(INDEX('Controle de reservas'!$L$14:$L$2013,BW98)="Em cobertura",INDEX('Controle de reservas'!$L$14:$L$2013,BW98)="Programado"),CHAR(10)&amp;"SEM LOCAL",""))&amp;IF(INDEX('Controle de reservas'!$N$14:$N$2013,BW98)&lt;&gt;"",CHAR(10)&amp;"Subst.: "&amp;INDEX('Controle de reservas'!$N$14:$N$2013,BW98),"")&amp;IF(AND(ISNUMBER(INDEX('Controle de reservas'!$I$14:$I$2013,BW98)),INDEX('Controle de reservas'!$I$14:$I$2013,BW98)&gt;0,INDEX('Controle de reservas'!$K$14:$K$2013,BW98)&gt;INDEX('Controle de reservas'!$I$14:$I$2013,BW98)),CHAR(10)&amp;"DIVERGÊNCIA DE DATAS","")&amp;IF(INDEX('Controle de reservas'!$P$14:$P$2013,BW98)&lt;&gt;"OK"," !",""))))</f>
      </c>
      <c r="AJ98" s="15">
        <f ca="1">IF(OR($AQ98=0,AJ$9="",AJ$9&lt;$AS98,AND($AT98&lt;&gt;"",AJ$9&gt;$AT98)),"",IF(BX98=0,"—",IF(INDEX('Controle de reservas'!$P$14:$P$2013,BX98)="DUPLICIDADE NO DIA","CONFLITO"&amp;IF(INDEX('Controle de reservas'!$M$14:$M$2013,BX98)&lt;&gt;"",CHAR(10)&amp;INDEX('Controle de reservas'!$M$14:$M$2013,BX98),"")&amp;IF(INDEX('Controle de reservas'!$N$14:$N$2013,BX98)&lt;&gt;"",CHAR(10)&amp;"Subst.: "&amp;INDEX('Controle de reservas'!$N$14:$N$2013,BX98),"")&amp;IF(AND(ISNUMBER(INDEX('Controle de reservas'!$I$14:$I$2013,BX98)),INDEX('Controle de reservas'!$I$14:$I$2013,BX98)&gt;0,INDEX('Controle de reservas'!$K$14:$K$2013,BX98)&gt;INDEX('Controle de reservas'!$I$14:$I$2013,BX98)),CHAR(10)&amp;"DIVERGÊNCIA DE DATAS",""),IF(INDEX('Controle de reservas'!$L$14:$L$2013,BX98)="Em cobertura","COV",IF(INDEX('Controle de reservas'!$L$14:$L$2013,BX98)="Disponível","DISP",IF(INDEX('Controle de reservas'!$L$14:$L$2013,BX98)="Não utilizado","NU",IF(INDEX('Controle de reservas'!$L$14:$L$2013,BX98)="Folga","F",IF(INDEX('Controle de reservas'!$L$14:$L$2013,BX98)="Ocorrência","O",IF(INDEX('Controle de reservas'!$L$14:$L$2013,BX98)="Programado","PROG",IF(INDEX('Controle de reservas'!$L$14:$L$2013,BX98)="Disponível no posto","DP","SEM SITUAÇÃO")))))))&amp;IF(INDEX('Controle de reservas'!$M$14:$M$2013,BX98)&lt;&gt;"",CHAR(10)&amp;INDEX('Controle de reservas'!$M$14:$M$2013,BX98),IF(OR(INDEX('Controle de reservas'!$L$14:$L$2013,BX98)="Em cobertura",INDEX('Controle de reservas'!$L$14:$L$2013,BX98)="Programado"),CHAR(10)&amp;"SEM LOCAL",""))&amp;IF(INDEX('Controle de reservas'!$N$14:$N$2013,BX98)&lt;&gt;"",CHAR(10)&amp;"Subst.: "&amp;INDEX('Controle de reservas'!$N$14:$N$2013,BX98),"")&amp;IF(AND(ISNUMBER(INDEX('Controle de reservas'!$I$14:$I$2013,BX98)),INDEX('Controle de reservas'!$I$14:$I$2013,BX98)&gt;0,INDEX('Controle de reservas'!$K$14:$K$2013,BX98)&gt;INDEX('Controle de reservas'!$I$14:$I$2013,BX98)),CHAR(10)&amp;"DIVERGÊNCIA DE DATAS","")&amp;IF(INDEX('Controle de reservas'!$P$14:$P$2013,BX98)&lt;&gt;"OK"," !",""))))</f>
      </c>
      <c r="AK98" s="15">
        <f ca="1">IF(OR($AQ98=0,AK$9="",AK$9&lt;$AS98,AND($AT98&lt;&gt;"",AK$9&gt;$AT98)),"",IF(BY98=0,"—",IF(INDEX('Controle de reservas'!$P$14:$P$2013,BY98)="DUPLICIDADE NO DIA","CONFLITO"&amp;IF(INDEX('Controle de reservas'!$M$14:$M$2013,BY98)&lt;&gt;"",CHAR(10)&amp;INDEX('Controle de reservas'!$M$14:$M$2013,BY98),"")&amp;IF(INDEX('Controle de reservas'!$N$14:$N$2013,BY98)&lt;&gt;"",CHAR(10)&amp;"Subst.: "&amp;INDEX('Controle de reservas'!$N$14:$N$2013,BY98),"")&amp;IF(AND(ISNUMBER(INDEX('Controle de reservas'!$I$14:$I$2013,BY98)),INDEX('Controle de reservas'!$I$14:$I$2013,BY98)&gt;0,INDEX('Controle de reservas'!$K$14:$K$2013,BY98)&gt;INDEX('Controle de reservas'!$I$14:$I$2013,BY98)),CHAR(10)&amp;"DIVERGÊNCIA DE DATAS",""),IF(INDEX('Controle de reservas'!$L$14:$L$2013,BY98)="Em cobertura","COV",IF(INDEX('Controle de reservas'!$L$14:$L$2013,BY98)="Disponível","DISP",IF(INDEX('Controle de reservas'!$L$14:$L$2013,BY98)="Não utilizado","NU",IF(INDEX('Controle de reservas'!$L$14:$L$2013,BY98)="Folga","F",IF(INDEX('Controle de reservas'!$L$14:$L$2013,BY98)="Ocorrência","O",IF(INDEX('Controle de reservas'!$L$14:$L$2013,BY98)="Programado","PROG",IF(INDEX('Controle de reservas'!$L$14:$L$2013,BY98)="Disponível no posto","DP","SEM SITUAÇÃO")))))))&amp;IF(INDEX('Controle de reservas'!$M$14:$M$2013,BY98)&lt;&gt;"",CHAR(10)&amp;INDEX('Controle de reservas'!$M$14:$M$2013,BY98),IF(OR(INDEX('Controle de reservas'!$L$14:$L$2013,BY98)="Em cobertura",INDEX('Controle de reservas'!$L$14:$L$2013,BY98)="Programado"),CHAR(10)&amp;"SEM LOCAL",""))&amp;IF(INDEX('Controle de reservas'!$N$14:$N$2013,BY98)&lt;&gt;"",CHAR(10)&amp;"Subst.: "&amp;INDEX('Controle de reservas'!$N$14:$N$2013,BY98),"")&amp;IF(AND(ISNUMBER(INDEX('Controle de reservas'!$I$14:$I$2013,BY98)),INDEX('Controle de reservas'!$I$14:$I$2013,BY98)&gt;0,INDEX('Controle de reservas'!$K$14:$K$2013,BY98)&gt;INDEX('Controle de reservas'!$I$14:$I$2013,BY98)),CHAR(10)&amp;"DIVERGÊNCIA DE DATAS","")&amp;IF(INDEX('Controle de reservas'!$P$14:$P$2013,BY98)&lt;&gt;"OK"," !",""))))</f>
      </c>
      <c r="AL98" s="14">
        <f t="shared" ca="1" si="5"/>
      </c>
      <c r="AM98" s="14">
        <f t="shared" ca="1" si="6"/>
      </c>
      <c r="AN98" s="14">
        <f t="shared" ca="1" si="7"/>
      </c>
      <c r="AO98" s="14">
        <f t="shared" ca="1" si="8"/>
      </c>
      <c r="AP98" s="14">
        <f ca="1">IF($AQ98=0,"",INDEX('Controle de reservas'!$O$14:$O$2013,$AQ98))</f>
      </c>
      <c r="AQ98">
        <f ca="1">IFERROR(MATCH(ROW()-9,'Controle de reservas'!$S$14:$S$2013,0),0)</f>
      </c>
      <c r="AR98">
        <f ca="1">IF($AQ98=0,"",INDEX('Controle de reservas'!$Q$14:$Q$2013,$AQ98))</f>
      </c>
      <c r="AS98">
        <f ca="1">IF($AQ98=0,"",INDEX('Controle de reservas'!$H$14:$H$2013,$AQ98))</f>
      </c>
      <c r="AT98">
        <f ca="1">IF($AQ98=0,"",IF(INDEX('Controle de reservas'!$J$14:$J$2013,$AQ98)=0,"",INDEX('Controle de reservas'!$J$14:$J$2013,$AQ98)))</f>
      </c>
      <c r="AU98">
        <f ca="1">IF(OR($AQ98=0,G$9=""),0,IFERROR(MATCH($AR98&amp;"|"&amp;TEXT(G$9,"yyyymmdd"),'Controle de reservas'!$T$14:$T$2013,0),0))</f>
      </c>
      <c r="AV98">
        <f ca="1">IF(OR($AQ98=0,H$9=""),0,IFERROR(MATCH($AR98&amp;"|"&amp;TEXT(H$9,"yyyymmdd"),'Controle de reservas'!$T$14:$T$2013,0),0))</f>
      </c>
      <c r="AW98">
        <f ca="1">IF(OR($AQ98=0,I$9=""),0,IFERROR(MATCH($AR98&amp;"|"&amp;TEXT(I$9,"yyyymmdd"),'Controle de reservas'!$T$14:$T$2013,0),0))</f>
      </c>
      <c r="AX98">
        <f ca="1">IF(OR($AQ98=0,J$9=""),0,IFERROR(MATCH($AR98&amp;"|"&amp;TEXT(J$9,"yyyymmdd"),'Controle de reservas'!$T$14:$T$2013,0),0))</f>
      </c>
      <c r="AY98">
        <f ca="1">IF(OR($AQ98=0,K$9=""),0,IFERROR(MATCH($AR98&amp;"|"&amp;TEXT(K$9,"yyyymmdd"),'Controle de reservas'!$T$14:$T$2013,0),0))</f>
      </c>
      <c r="AZ98">
        <f ca="1">IF(OR($AQ98=0,L$9=""),0,IFERROR(MATCH($AR98&amp;"|"&amp;TEXT(L$9,"yyyymmdd"),'Controle de reservas'!$T$14:$T$2013,0),0))</f>
      </c>
      <c r="BA98">
        <f ca="1">IF(OR($AQ98=0,M$9=""),0,IFERROR(MATCH($AR98&amp;"|"&amp;TEXT(M$9,"yyyymmdd"),'Controle de reservas'!$T$14:$T$2013,0),0))</f>
      </c>
      <c r="BB98">
        <f ca="1">IF(OR($AQ98=0,N$9=""),0,IFERROR(MATCH($AR98&amp;"|"&amp;TEXT(N$9,"yyyymmdd"),'Controle de reservas'!$T$14:$T$2013,0),0))</f>
      </c>
      <c r="BC98">
        <f ca="1">IF(OR($AQ98=0,O$9=""),0,IFERROR(MATCH($AR98&amp;"|"&amp;TEXT(O$9,"yyyymmdd"),'Controle de reservas'!$T$14:$T$2013,0),0))</f>
      </c>
      <c r="BD98">
        <f ca="1">IF(OR($AQ98=0,P$9=""),0,IFERROR(MATCH($AR98&amp;"|"&amp;TEXT(P$9,"yyyymmdd"),'Controle de reservas'!$T$14:$T$2013,0),0))</f>
      </c>
      <c r="BE98">
        <f ca="1">IF(OR($AQ98=0,Q$9=""),0,IFERROR(MATCH($AR98&amp;"|"&amp;TEXT(Q$9,"yyyymmdd"),'Controle de reservas'!$T$14:$T$2013,0),0))</f>
      </c>
      <c r="BF98">
        <f ca="1">IF(OR($AQ98=0,R$9=""),0,IFERROR(MATCH($AR98&amp;"|"&amp;TEXT(R$9,"yyyymmdd"),'Controle de reservas'!$T$14:$T$2013,0),0))</f>
      </c>
      <c r="BG98">
        <f ca="1">IF(OR($AQ98=0,S$9=""),0,IFERROR(MATCH($AR98&amp;"|"&amp;TEXT(S$9,"yyyymmdd"),'Controle de reservas'!$T$14:$T$2013,0),0))</f>
      </c>
      <c r="BH98">
        <f ca="1">IF(OR($AQ98=0,T$9=""),0,IFERROR(MATCH($AR98&amp;"|"&amp;TEXT(T$9,"yyyymmdd"),'Controle de reservas'!$T$14:$T$2013,0),0))</f>
      </c>
      <c r="BI98">
        <f ca="1">IF(OR($AQ98=0,U$9=""),0,IFERROR(MATCH($AR98&amp;"|"&amp;TEXT(U$9,"yyyymmdd"),'Controle de reservas'!$T$14:$T$2013,0),0))</f>
      </c>
      <c r="BJ98">
        <f ca="1">IF(OR($AQ98=0,V$9=""),0,IFERROR(MATCH($AR98&amp;"|"&amp;TEXT(V$9,"yyyymmdd"),'Controle de reservas'!$T$14:$T$2013,0),0))</f>
      </c>
      <c r="BK98">
        <f ca="1">IF(OR($AQ98=0,W$9=""),0,IFERROR(MATCH($AR98&amp;"|"&amp;TEXT(W$9,"yyyymmdd"),'Controle de reservas'!$T$14:$T$2013,0),0))</f>
      </c>
      <c r="BL98">
        <f ca="1">IF(OR($AQ98=0,X$9=""),0,IFERROR(MATCH($AR98&amp;"|"&amp;TEXT(X$9,"yyyymmdd"),'Controle de reservas'!$T$14:$T$2013,0),0))</f>
      </c>
      <c r="BM98">
        <f ca="1">IF(OR($AQ98=0,Y$9=""),0,IFERROR(MATCH($AR98&amp;"|"&amp;TEXT(Y$9,"yyyymmdd"),'Controle de reservas'!$T$14:$T$2013,0),0))</f>
      </c>
      <c r="BN98">
        <f ca="1">IF(OR($AQ98=0,Z$9=""),0,IFERROR(MATCH($AR98&amp;"|"&amp;TEXT(Z$9,"yyyymmdd"),'Controle de reservas'!$T$14:$T$2013,0),0))</f>
      </c>
      <c r="BO98">
        <f ca="1">IF(OR($AQ98=0,AA$9=""),0,IFERROR(MATCH($AR98&amp;"|"&amp;TEXT(AA$9,"yyyymmdd"),'Controle de reservas'!$T$14:$T$2013,0),0))</f>
      </c>
      <c r="BP98">
        <f ca="1">IF(OR($AQ98=0,AB$9=""),0,IFERROR(MATCH($AR98&amp;"|"&amp;TEXT(AB$9,"yyyymmdd"),'Controle de reservas'!$T$14:$T$2013,0),0))</f>
      </c>
      <c r="BQ98">
        <f ca="1">IF(OR($AQ98=0,AC$9=""),0,IFERROR(MATCH($AR98&amp;"|"&amp;TEXT(AC$9,"yyyymmdd"),'Controle de reservas'!$T$14:$T$2013,0),0))</f>
      </c>
      <c r="BR98">
        <f ca="1">IF(OR($AQ98=0,AD$9=""),0,IFERROR(MATCH($AR98&amp;"|"&amp;TEXT(AD$9,"yyyymmdd"),'Controle de reservas'!$T$14:$T$2013,0),0))</f>
      </c>
      <c r="BS98">
        <f ca="1">IF(OR($AQ98=0,AE$9=""),0,IFERROR(MATCH($AR98&amp;"|"&amp;TEXT(AE$9,"yyyymmdd"),'Controle de reservas'!$T$14:$T$2013,0),0))</f>
      </c>
      <c r="BT98">
        <f ca="1">IF(OR($AQ98=0,AF$9=""),0,IFERROR(MATCH($AR98&amp;"|"&amp;TEXT(AF$9,"yyyymmdd"),'Controle de reservas'!$T$14:$T$2013,0),0))</f>
      </c>
      <c r="BU98">
        <f ca="1">IF(OR($AQ98=0,AG$9=""),0,IFERROR(MATCH($AR98&amp;"|"&amp;TEXT(AG$9,"yyyymmdd"),'Controle de reservas'!$T$14:$T$2013,0),0))</f>
      </c>
      <c r="BV98">
        <f ca="1">IF(OR($AQ98=0,AH$9=""),0,IFERROR(MATCH($AR98&amp;"|"&amp;TEXT(AH$9,"yyyymmdd"),'Controle de reservas'!$T$14:$T$2013,0),0))</f>
      </c>
      <c r="BW98">
        <f ca="1">IF(OR($AQ98=0,AI$9=""),0,IFERROR(MATCH($AR98&amp;"|"&amp;TEXT(AI$9,"yyyymmdd"),'Controle de reservas'!$T$14:$T$2013,0),0))</f>
      </c>
      <c r="BX98">
        <f ca="1">IF(OR($AQ98=0,AJ$9=""),0,IFERROR(MATCH($AR98&amp;"|"&amp;TEXT(AJ$9,"yyyymmdd"),'Controle de reservas'!$T$14:$T$2013,0),0))</f>
      </c>
      <c r="BY98">
        <f ca="1">IF(OR($AQ98=0,AK$9=""),0,IFERROR(MATCH($AR98&amp;"|"&amp;TEXT(AK$9,"yyyymmdd"),'Controle de reservas'!$T$14:$T$2013,0),0))</f>
      </c>
    </row>
    <row r="99" spans="1:77" ht="105" customHeight="1" x14ac:dyDescent="0.25">
      <c r="A99" s="16">
        <f ca="1">IF($AQ99=0,"",INDEX('Controle de reservas'!$A$14:$A$2013,$AQ99))</f>
      </c>
      <c r="B99" s="16">
        <f ca="1">IF($AQ99=0,"",INDEX('Controle de reservas'!$B$14:$B$2013,$AQ99))</f>
      </c>
      <c r="C99" s="16">
        <f ca="1">IF($AQ99=0,"",INDEX('Controle de reservas'!$C$14:$C$2013,$AQ99))</f>
      </c>
      <c r="D99" s="16">
        <f ca="1">IF($AQ99=0,"",INDEX('Controle de reservas'!$D$14:$D$2013,$AQ99))</f>
      </c>
      <c r="E99" s="16">
        <f ca="1">IF($AQ99=0,"",INDEX('Controle de reservas'!$E$14:$E$2013,$AQ99))</f>
      </c>
      <c r="F99" s="16">
        <f ca="1">IF($AQ99=0,"",INDEX('Controle de reservas'!$F$14:$F$2013,$AQ99))</f>
      </c>
      <c r="G99" s="17">
        <f ca="1">IF(OR($AQ99=0,G$9="",G$9&lt;$AS99,AND($AT99&lt;&gt;"",G$9&gt;$AT99)),"",IF(AU99=0,"—",IF(INDEX('Controle de reservas'!$P$14:$P$2013,AU99)="DUPLICIDADE NO DIA","CONFLITO"&amp;IF(INDEX('Controle de reservas'!$M$14:$M$2013,AU99)&lt;&gt;"",CHAR(10)&amp;INDEX('Controle de reservas'!$M$14:$M$2013,AU99),"")&amp;IF(INDEX('Controle de reservas'!$N$14:$N$2013,AU99)&lt;&gt;"",CHAR(10)&amp;"Subst.: "&amp;INDEX('Controle de reservas'!$N$14:$N$2013,AU99),"")&amp;IF(AND(ISNUMBER(INDEX('Controle de reservas'!$I$14:$I$2013,AU99)),INDEX('Controle de reservas'!$I$14:$I$2013,AU99)&gt;0,INDEX('Controle de reservas'!$K$14:$K$2013,AU99)&gt;INDEX('Controle de reservas'!$I$14:$I$2013,AU99)),CHAR(10)&amp;"DIVERGÊNCIA DE DATAS",""),IF(INDEX('Controle de reservas'!$L$14:$L$2013,AU99)="Em cobertura","COV",IF(INDEX('Controle de reservas'!$L$14:$L$2013,AU99)="Disponível","DISP",IF(INDEX('Controle de reservas'!$L$14:$L$2013,AU99)="Não utilizado","NU",IF(INDEX('Controle de reservas'!$L$14:$L$2013,AU99)="Folga","F",IF(INDEX('Controle de reservas'!$L$14:$L$2013,AU99)="Ocorrência","O",IF(INDEX('Controle de reservas'!$L$14:$L$2013,AU99)="Programado","PROG",IF(INDEX('Controle de reservas'!$L$14:$L$2013,AU99)="Disponível no posto","DP","SEM SITUAÇÃO")))))))&amp;IF(INDEX('Controle de reservas'!$M$14:$M$2013,AU99)&lt;&gt;"",CHAR(10)&amp;INDEX('Controle de reservas'!$M$14:$M$2013,AU99),IF(OR(INDEX('Controle de reservas'!$L$14:$L$2013,AU99)="Em cobertura",INDEX('Controle de reservas'!$L$14:$L$2013,AU99)="Programado"),CHAR(10)&amp;"SEM LOCAL",""))&amp;IF(INDEX('Controle de reservas'!$N$14:$N$2013,AU99)&lt;&gt;"",CHAR(10)&amp;"Subst.: "&amp;INDEX('Controle de reservas'!$N$14:$N$2013,AU99),"")&amp;IF(AND(ISNUMBER(INDEX('Controle de reservas'!$I$14:$I$2013,AU99)),INDEX('Controle de reservas'!$I$14:$I$2013,AU99)&gt;0,INDEX('Controle de reservas'!$K$14:$K$2013,AU99)&gt;INDEX('Controle de reservas'!$I$14:$I$2013,AU99)),CHAR(10)&amp;"DIVERGÊNCIA DE DATAS","")&amp;IF(INDEX('Controle de reservas'!$P$14:$P$2013,AU99)&lt;&gt;"OK"," !",""))))</f>
      </c>
      <c r="H99" s="17">
        <f ca="1">IF(OR($AQ99=0,H$9="",H$9&lt;$AS99,AND($AT99&lt;&gt;"",H$9&gt;$AT99)),"",IF(AV99=0,"—",IF(INDEX('Controle de reservas'!$P$14:$P$2013,AV99)="DUPLICIDADE NO DIA","CONFLITO"&amp;IF(INDEX('Controle de reservas'!$M$14:$M$2013,AV99)&lt;&gt;"",CHAR(10)&amp;INDEX('Controle de reservas'!$M$14:$M$2013,AV99),"")&amp;IF(INDEX('Controle de reservas'!$N$14:$N$2013,AV99)&lt;&gt;"",CHAR(10)&amp;"Subst.: "&amp;INDEX('Controle de reservas'!$N$14:$N$2013,AV99),"")&amp;IF(AND(ISNUMBER(INDEX('Controle de reservas'!$I$14:$I$2013,AV99)),INDEX('Controle de reservas'!$I$14:$I$2013,AV99)&gt;0,INDEX('Controle de reservas'!$K$14:$K$2013,AV99)&gt;INDEX('Controle de reservas'!$I$14:$I$2013,AV99)),CHAR(10)&amp;"DIVERGÊNCIA DE DATAS",""),IF(INDEX('Controle de reservas'!$L$14:$L$2013,AV99)="Em cobertura","COV",IF(INDEX('Controle de reservas'!$L$14:$L$2013,AV99)="Disponível","DISP",IF(INDEX('Controle de reservas'!$L$14:$L$2013,AV99)="Não utilizado","NU",IF(INDEX('Controle de reservas'!$L$14:$L$2013,AV99)="Folga","F",IF(INDEX('Controle de reservas'!$L$14:$L$2013,AV99)="Ocorrência","O",IF(INDEX('Controle de reservas'!$L$14:$L$2013,AV99)="Programado","PROG",IF(INDEX('Controle de reservas'!$L$14:$L$2013,AV99)="Disponível no posto","DP","SEM SITUAÇÃO")))))))&amp;IF(INDEX('Controle de reservas'!$M$14:$M$2013,AV99)&lt;&gt;"",CHAR(10)&amp;INDEX('Controle de reservas'!$M$14:$M$2013,AV99),IF(OR(INDEX('Controle de reservas'!$L$14:$L$2013,AV99)="Em cobertura",INDEX('Controle de reservas'!$L$14:$L$2013,AV99)="Programado"),CHAR(10)&amp;"SEM LOCAL",""))&amp;IF(INDEX('Controle de reservas'!$N$14:$N$2013,AV99)&lt;&gt;"",CHAR(10)&amp;"Subst.: "&amp;INDEX('Controle de reservas'!$N$14:$N$2013,AV99),"")&amp;IF(AND(ISNUMBER(INDEX('Controle de reservas'!$I$14:$I$2013,AV99)),INDEX('Controle de reservas'!$I$14:$I$2013,AV99)&gt;0,INDEX('Controle de reservas'!$K$14:$K$2013,AV99)&gt;INDEX('Controle de reservas'!$I$14:$I$2013,AV99)),CHAR(10)&amp;"DIVERGÊNCIA DE DATAS","")&amp;IF(INDEX('Controle de reservas'!$P$14:$P$2013,AV99)&lt;&gt;"OK"," !",""))))</f>
      </c>
      <c r="I99" s="17">
        <f ca="1">IF(OR($AQ99=0,I$9="",I$9&lt;$AS99,AND($AT99&lt;&gt;"",I$9&gt;$AT99)),"",IF(AW99=0,"—",IF(INDEX('Controle de reservas'!$P$14:$P$2013,AW99)="DUPLICIDADE NO DIA","CONFLITO"&amp;IF(INDEX('Controle de reservas'!$M$14:$M$2013,AW99)&lt;&gt;"",CHAR(10)&amp;INDEX('Controle de reservas'!$M$14:$M$2013,AW99),"")&amp;IF(INDEX('Controle de reservas'!$N$14:$N$2013,AW99)&lt;&gt;"",CHAR(10)&amp;"Subst.: "&amp;INDEX('Controle de reservas'!$N$14:$N$2013,AW99),"")&amp;IF(AND(ISNUMBER(INDEX('Controle de reservas'!$I$14:$I$2013,AW99)),INDEX('Controle de reservas'!$I$14:$I$2013,AW99)&gt;0,INDEX('Controle de reservas'!$K$14:$K$2013,AW99)&gt;INDEX('Controle de reservas'!$I$14:$I$2013,AW99)),CHAR(10)&amp;"DIVERGÊNCIA DE DATAS",""),IF(INDEX('Controle de reservas'!$L$14:$L$2013,AW99)="Em cobertura","COV",IF(INDEX('Controle de reservas'!$L$14:$L$2013,AW99)="Disponível","DISP",IF(INDEX('Controle de reservas'!$L$14:$L$2013,AW99)="Não utilizado","NU",IF(INDEX('Controle de reservas'!$L$14:$L$2013,AW99)="Folga","F",IF(INDEX('Controle de reservas'!$L$14:$L$2013,AW99)="Ocorrência","O",IF(INDEX('Controle de reservas'!$L$14:$L$2013,AW99)="Programado","PROG",IF(INDEX('Controle de reservas'!$L$14:$L$2013,AW99)="Disponível no posto","DP","SEM SITUAÇÃO")))))))&amp;IF(INDEX('Controle de reservas'!$M$14:$M$2013,AW99)&lt;&gt;"",CHAR(10)&amp;INDEX('Controle de reservas'!$M$14:$M$2013,AW99),IF(OR(INDEX('Controle de reservas'!$L$14:$L$2013,AW99)="Em cobertura",INDEX('Controle de reservas'!$L$14:$L$2013,AW99)="Programado"),CHAR(10)&amp;"SEM LOCAL",""))&amp;IF(INDEX('Controle de reservas'!$N$14:$N$2013,AW99)&lt;&gt;"",CHAR(10)&amp;"Subst.: "&amp;INDEX('Controle de reservas'!$N$14:$N$2013,AW99),"")&amp;IF(AND(ISNUMBER(INDEX('Controle de reservas'!$I$14:$I$2013,AW99)),INDEX('Controle de reservas'!$I$14:$I$2013,AW99)&gt;0,INDEX('Controle de reservas'!$K$14:$K$2013,AW99)&gt;INDEX('Controle de reservas'!$I$14:$I$2013,AW99)),CHAR(10)&amp;"DIVERGÊNCIA DE DATAS","")&amp;IF(INDEX('Controle de reservas'!$P$14:$P$2013,AW99)&lt;&gt;"OK"," !",""))))</f>
      </c>
      <c r="J99" s="17">
        <f ca="1">IF(OR($AQ99=0,J$9="",J$9&lt;$AS99,AND($AT99&lt;&gt;"",J$9&gt;$AT99)),"",IF(AX99=0,"—",IF(INDEX('Controle de reservas'!$P$14:$P$2013,AX99)="DUPLICIDADE NO DIA","CONFLITO"&amp;IF(INDEX('Controle de reservas'!$M$14:$M$2013,AX99)&lt;&gt;"",CHAR(10)&amp;INDEX('Controle de reservas'!$M$14:$M$2013,AX99),"")&amp;IF(INDEX('Controle de reservas'!$N$14:$N$2013,AX99)&lt;&gt;"",CHAR(10)&amp;"Subst.: "&amp;INDEX('Controle de reservas'!$N$14:$N$2013,AX99),"")&amp;IF(AND(ISNUMBER(INDEX('Controle de reservas'!$I$14:$I$2013,AX99)),INDEX('Controle de reservas'!$I$14:$I$2013,AX99)&gt;0,INDEX('Controle de reservas'!$K$14:$K$2013,AX99)&gt;INDEX('Controle de reservas'!$I$14:$I$2013,AX99)),CHAR(10)&amp;"DIVERGÊNCIA DE DATAS",""),IF(INDEX('Controle de reservas'!$L$14:$L$2013,AX99)="Em cobertura","COV",IF(INDEX('Controle de reservas'!$L$14:$L$2013,AX99)="Disponível","DISP",IF(INDEX('Controle de reservas'!$L$14:$L$2013,AX99)="Não utilizado","NU",IF(INDEX('Controle de reservas'!$L$14:$L$2013,AX99)="Folga","F",IF(INDEX('Controle de reservas'!$L$14:$L$2013,AX99)="Ocorrência","O",IF(INDEX('Controle de reservas'!$L$14:$L$2013,AX99)="Programado","PROG",IF(INDEX('Controle de reservas'!$L$14:$L$2013,AX99)="Disponível no posto","DP","SEM SITUAÇÃO")))))))&amp;IF(INDEX('Controle de reservas'!$M$14:$M$2013,AX99)&lt;&gt;"",CHAR(10)&amp;INDEX('Controle de reservas'!$M$14:$M$2013,AX99),IF(OR(INDEX('Controle de reservas'!$L$14:$L$2013,AX99)="Em cobertura",INDEX('Controle de reservas'!$L$14:$L$2013,AX99)="Programado"),CHAR(10)&amp;"SEM LOCAL",""))&amp;IF(INDEX('Controle de reservas'!$N$14:$N$2013,AX99)&lt;&gt;"",CHAR(10)&amp;"Subst.: "&amp;INDEX('Controle de reservas'!$N$14:$N$2013,AX99),"")&amp;IF(AND(ISNUMBER(INDEX('Controle de reservas'!$I$14:$I$2013,AX99)),INDEX('Controle de reservas'!$I$14:$I$2013,AX99)&gt;0,INDEX('Controle de reservas'!$K$14:$K$2013,AX99)&gt;INDEX('Controle de reservas'!$I$14:$I$2013,AX99)),CHAR(10)&amp;"DIVERGÊNCIA DE DATAS","")&amp;IF(INDEX('Controle de reservas'!$P$14:$P$2013,AX99)&lt;&gt;"OK"," !",""))))</f>
      </c>
      <c r="K99" s="17">
        <f ca="1">IF(OR($AQ99=0,K$9="",K$9&lt;$AS99,AND($AT99&lt;&gt;"",K$9&gt;$AT99)),"",IF(AY99=0,"—",IF(INDEX('Controle de reservas'!$P$14:$P$2013,AY99)="DUPLICIDADE NO DIA","CONFLITO"&amp;IF(INDEX('Controle de reservas'!$M$14:$M$2013,AY99)&lt;&gt;"",CHAR(10)&amp;INDEX('Controle de reservas'!$M$14:$M$2013,AY99),"")&amp;IF(INDEX('Controle de reservas'!$N$14:$N$2013,AY99)&lt;&gt;"",CHAR(10)&amp;"Subst.: "&amp;INDEX('Controle de reservas'!$N$14:$N$2013,AY99),"")&amp;IF(AND(ISNUMBER(INDEX('Controle de reservas'!$I$14:$I$2013,AY99)),INDEX('Controle de reservas'!$I$14:$I$2013,AY99)&gt;0,INDEX('Controle de reservas'!$K$14:$K$2013,AY99)&gt;INDEX('Controle de reservas'!$I$14:$I$2013,AY99)),CHAR(10)&amp;"DIVERGÊNCIA DE DATAS",""),IF(INDEX('Controle de reservas'!$L$14:$L$2013,AY99)="Em cobertura","COV",IF(INDEX('Controle de reservas'!$L$14:$L$2013,AY99)="Disponível","DISP",IF(INDEX('Controle de reservas'!$L$14:$L$2013,AY99)="Não utilizado","NU",IF(INDEX('Controle de reservas'!$L$14:$L$2013,AY99)="Folga","F",IF(INDEX('Controle de reservas'!$L$14:$L$2013,AY99)="Ocorrência","O",IF(INDEX('Controle de reservas'!$L$14:$L$2013,AY99)="Programado","PROG",IF(INDEX('Controle de reservas'!$L$14:$L$2013,AY99)="Disponível no posto","DP","SEM SITUAÇÃO")))))))&amp;IF(INDEX('Controle de reservas'!$M$14:$M$2013,AY99)&lt;&gt;"",CHAR(10)&amp;INDEX('Controle de reservas'!$M$14:$M$2013,AY99),IF(OR(INDEX('Controle de reservas'!$L$14:$L$2013,AY99)="Em cobertura",INDEX('Controle de reservas'!$L$14:$L$2013,AY99)="Programado"),CHAR(10)&amp;"SEM LOCAL",""))&amp;IF(INDEX('Controle de reservas'!$N$14:$N$2013,AY99)&lt;&gt;"",CHAR(10)&amp;"Subst.: "&amp;INDEX('Controle de reservas'!$N$14:$N$2013,AY99),"")&amp;IF(AND(ISNUMBER(INDEX('Controle de reservas'!$I$14:$I$2013,AY99)),INDEX('Controle de reservas'!$I$14:$I$2013,AY99)&gt;0,INDEX('Controle de reservas'!$K$14:$K$2013,AY99)&gt;INDEX('Controle de reservas'!$I$14:$I$2013,AY99)),CHAR(10)&amp;"DIVERGÊNCIA DE DATAS","")&amp;IF(INDEX('Controle de reservas'!$P$14:$P$2013,AY99)&lt;&gt;"OK"," !",""))))</f>
      </c>
      <c r="L99" s="17">
        <f ca="1">IF(OR($AQ99=0,L$9="",L$9&lt;$AS99,AND($AT99&lt;&gt;"",L$9&gt;$AT99)),"",IF(AZ99=0,"—",IF(INDEX('Controle de reservas'!$P$14:$P$2013,AZ99)="DUPLICIDADE NO DIA","CONFLITO"&amp;IF(INDEX('Controle de reservas'!$M$14:$M$2013,AZ99)&lt;&gt;"",CHAR(10)&amp;INDEX('Controle de reservas'!$M$14:$M$2013,AZ99),"")&amp;IF(INDEX('Controle de reservas'!$N$14:$N$2013,AZ99)&lt;&gt;"",CHAR(10)&amp;"Subst.: "&amp;INDEX('Controle de reservas'!$N$14:$N$2013,AZ99),"")&amp;IF(AND(ISNUMBER(INDEX('Controle de reservas'!$I$14:$I$2013,AZ99)),INDEX('Controle de reservas'!$I$14:$I$2013,AZ99)&gt;0,INDEX('Controle de reservas'!$K$14:$K$2013,AZ99)&gt;INDEX('Controle de reservas'!$I$14:$I$2013,AZ99)),CHAR(10)&amp;"DIVERGÊNCIA DE DATAS",""),IF(INDEX('Controle de reservas'!$L$14:$L$2013,AZ99)="Em cobertura","COV",IF(INDEX('Controle de reservas'!$L$14:$L$2013,AZ99)="Disponível","DISP",IF(INDEX('Controle de reservas'!$L$14:$L$2013,AZ99)="Não utilizado","NU",IF(INDEX('Controle de reservas'!$L$14:$L$2013,AZ99)="Folga","F",IF(INDEX('Controle de reservas'!$L$14:$L$2013,AZ99)="Ocorrência","O",IF(INDEX('Controle de reservas'!$L$14:$L$2013,AZ99)="Programado","PROG",IF(INDEX('Controle de reservas'!$L$14:$L$2013,AZ99)="Disponível no posto","DP","SEM SITUAÇÃO")))))))&amp;IF(INDEX('Controle de reservas'!$M$14:$M$2013,AZ99)&lt;&gt;"",CHAR(10)&amp;INDEX('Controle de reservas'!$M$14:$M$2013,AZ99),IF(OR(INDEX('Controle de reservas'!$L$14:$L$2013,AZ99)="Em cobertura",INDEX('Controle de reservas'!$L$14:$L$2013,AZ99)="Programado"),CHAR(10)&amp;"SEM LOCAL",""))&amp;IF(INDEX('Controle de reservas'!$N$14:$N$2013,AZ99)&lt;&gt;"",CHAR(10)&amp;"Subst.: "&amp;INDEX('Controle de reservas'!$N$14:$N$2013,AZ99),"")&amp;IF(AND(ISNUMBER(INDEX('Controle de reservas'!$I$14:$I$2013,AZ99)),INDEX('Controle de reservas'!$I$14:$I$2013,AZ99)&gt;0,INDEX('Controle de reservas'!$K$14:$K$2013,AZ99)&gt;INDEX('Controle de reservas'!$I$14:$I$2013,AZ99)),CHAR(10)&amp;"DIVERGÊNCIA DE DATAS","")&amp;IF(INDEX('Controle de reservas'!$P$14:$P$2013,AZ99)&lt;&gt;"OK"," !",""))))</f>
      </c>
      <c r="M99" s="17">
        <f ca="1">IF(OR($AQ99=0,M$9="",M$9&lt;$AS99,AND($AT99&lt;&gt;"",M$9&gt;$AT99)),"",IF(BA99=0,"—",IF(INDEX('Controle de reservas'!$P$14:$P$2013,BA99)="DUPLICIDADE NO DIA","CONFLITO"&amp;IF(INDEX('Controle de reservas'!$M$14:$M$2013,BA99)&lt;&gt;"",CHAR(10)&amp;INDEX('Controle de reservas'!$M$14:$M$2013,BA99),"")&amp;IF(INDEX('Controle de reservas'!$N$14:$N$2013,BA99)&lt;&gt;"",CHAR(10)&amp;"Subst.: "&amp;INDEX('Controle de reservas'!$N$14:$N$2013,BA99),"")&amp;IF(AND(ISNUMBER(INDEX('Controle de reservas'!$I$14:$I$2013,BA99)),INDEX('Controle de reservas'!$I$14:$I$2013,BA99)&gt;0,INDEX('Controle de reservas'!$K$14:$K$2013,BA99)&gt;INDEX('Controle de reservas'!$I$14:$I$2013,BA99)),CHAR(10)&amp;"DIVERGÊNCIA DE DATAS",""),IF(INDEX('Controle de reservas'!$L$14:$L$2013,BA99)="Em cobertura","COV",IF(INDEX('Controle de reservas'!$L$14:$L$2013,BA99)="Disponível","DISP",IF(INDEX('Controle de reservas'!$L$14:$L$2013,BA99)="Não utilizado","NU",IF(INDEX('Controle de reservas'!$L$14:$L$2013,BA99)="Folga","F",IF(INDEX('Controle de reservas'!$L$14:$L$2013,BA99)="Ocorrência","O",IF(INDEX('Controle de reservas'!$L$14:$L$2013,BA99)="Programado","PROG",IF(INDEX('Controle de reservas'!$L$14:$L$2013,BA99)="Disponível no posto","DP","SEM SITUAÇÃO")))))))&amp;IF(INDEX('Controle de reservas'!$M$14:$M$2013,BA99)&lt;&gt;"",CHAR(10)&amp;INDEX('Controle de reservas'!$M$14:$M$2013,BA99),IF(OR(INDEX('Controle de reservas'!$L$14:$L$2013,BA99)="Em cobertura",INDEX('Controle de reservas'!$L$14:$L$2013,BA99)="Programado"),CHAR(10)&amp;"SEM LOCAL",""))&amp;IF(INDEX('Controle de reservas'!$N$14:$N$2013,BA99)&lt;&gt;"",CHAR(10)&amp;"Subst.: "&amp;INDEX('Controle de reservas'!$N$14:$N$2013,BA99),"")&amp;IF(AND(ISNUMBER(INDEX('Controle de reservas'!$I$14:$I$2013,BA99)),INDEX('Controle de reservas'!$I$14:$I$2013,BA99)&gt;0,INDEX('Controle de reservas'!$K$14:$K$2013,BA99)&gt;INDEX('Controle de reservas'!$I$14:$I$2013,BA99)),CHAR(10)&amp;"DIVERGÊNCIA DE DATAS","")&amp;IF(INDEX('Controle de reservas'!$P$14:$P$2013,BA99)&lt;&gt;"OK"," !",""))))</f>
      </c>
      <c r="N99" s="17">
        <f ca="1">IF(OR($AQ99=0,N$9="",N$9&lt;$AS99,AND($AT99&lt;&gt;"",N$9&gt;$AT99)),"",IF(BB99=0,"—",IF(INDEX('Controle de reservas'!$P$14:$P$2013,BB99)="DUPLICIDADE NO DIA","CONFLITO"&amp;IF(INDEX('Controle de reservas'!$M$14:$M$2013,BB99)&lt;&gt;"",CHAR(10)&amp;INDEX('Controle de reservas'!$M$14:$M$2013,BB99),"")&amp;IF(INDEX('Controle de reservas'!$N$14:$N$2013,BB99)&lt;&gt;"",CHAR(10)&amp;"Subst.: "&amp;INDEX('Controle de reservas'!$N$14:$N$2013,BB99),"")&amp;IF(AND(ISNUMBER(INDEX('Controle de reservas'!$I$14:$I$2013,BB99)),INDEX('Controle de reservas'!$I$14:$I$2013,BB99)&gt;0,INDEX('Controle de reservas'!$K$14:$K$2013,BB99)&gt;INDEX('Controle de reservas'!$I$14:$I$2013,BB99)),CHAR(10)&amp;"DIVERGÊNCIA DE DATAS",""),IF(INDEX('Controle de reservas'!$L$14:$L$2013,BB99)="Em cobertura","COV",IF(INDEX('Controle de reservas'!$L$14:$L$2013,BB99)="Disponível","DISP",IF(INDEX('Controle de reservas'!$L$14:$L$2013,BB99)="Não utilizado","NU",IF(INDEX('Controle de reservas'!$L$14:$L$2013,BB99)="Folga","F",IF(INDEX('Controle de reservas'!$L$14:$L$2013,BB99)="Ocorrência","O",IF(INDEX('Controle de reservas'!$L$14:$L$2013,BB99)="Programado","PROG",IF(INDEX('Controle de reservas'!$L$14:$L$2013,BB99)="Disponível no posto","DP","SEM SITUAÇÃO")))))))&amp;IF(INDEX('Controle de reservas'!$M$14:$M$2013,BB99)&lt;&gt;"",CHAR(10)&amp;INDEX('Controle de reservas'!$M$14:$M$2013,BB99),IF(OR(INDEX('Controle de reservas'!$L$14:$L$2013,BB99)="Em cobertura",INDEX('Controle de reservas'!$L$14:$L$2013,BB99)="Programado"),CHAR(10)&amp;"SEM LOCAL",""))&amp;IF(INDEX('Controle de reservas'!$N$14:$N$2013,BB99)&lt;&gt;"",CHAR(10)&amp;"Subst.: "&amp;INDEX('Controle de reservas'!$N$14:$N$2013,BB99),"")&amp;IF(AND(ISNUMBER(INDEX('Controle de reservas'!$I$14:$I$2013,BB99)),INDEX('Controle de reservas'!$I$14:$I$2013,BB99)&gt;0,INDEX('Controle de reservas'!$K$14:$K$2013,BB99)&gt;INDEX('Controle de reservas'!$I$14:$I$2013,BB99)),CHAR(10)&amp;"DIVERGÊNCIA DE DATAS","")&amp;IF(INDEX('Controle de reservas'!$P$14:$P$2013,BB99)&lt;&gt;"OK"," !",""))))</f>
      </c>
      <c r="O99" s="17">
        <f ca="1">IF(OR($AQ99=0,O$9="",O$9&lt;$AS99,AND($AT99&lt;&gt;"",O$9&gt;$AT99)),"",IF(BC99=0,"—",IF(INDEX('Controle de reservas'!$P$14:$P$2013,BC99)="DUPLICIDADE NO DIA","CONFLITO"&amp;IF(INDEX('Controle de reservas'!$M$14:$M$2013,BC99)&lt;&gt;"",CHAR(10)&amp;INDEX('Controle de reservas'!$M$14:$M$2013,BC99),"")&amp;IF(INDEX('Controle de reservas'!$N$14:$N$2013,BC99)&lt;&gt;"",CHAR(10)&amp;"Subst.: "&amp;INDEX('Controle de reservas'!$N$14:$N$2013,BC99),"")&amp;IF(AND(ISNUMBER(INDEX('Controle de reservas'!$I$14:$I$2013,BC99)),INDEX('Controle de reservas'!$I$14:$I$2013,BC99)&gt;0,INDEX('Controle de reservas'!$K$14:$K$2013,BC99)&gt;INDEX('Controle de reservas'!$I$14:$I$2013,BC99)),CHAR(10)&amp;"DIVERGÊNCIA DE DATAS",""),IF(INDEX('Controle de reservas'!$L$14:$L$2013,BC99)="Em cobertura","COV",IF(INDEX('Controle de reservas'!$L$14:$L$2013,BC99)="Disponível","DISP",IF(INDEX('Controle de reservas'!$L$14:$L$2013,BC99)="Não utilizado","NU",IF(INDEX('Controle de reservas'!$L$14:$L$2013,BC99)="Folga","F",IF(INDEX('Controle de reservas'!$L$14:$L$2013,BC99)="Ocorrência","O",IF(INDEX('Controle de reservas'!$L$14:$L$2013,BC99)="Programado","PROG",IF(INDEX('Controle de reservas'!$L$14:$L$2013,BC99)="Disponível no posto","DP","SEM SITUAÇÃO")))))))&amp;IF(INDEX('Controle de reservas'!$M$14:$M$2013,BC99)&lt;&gt;"",CHAR(10)&amp;INDEX('Controle de reservas'!$M$14:$M$2013,BC99),IF(OR(INDEX('Controle de reservas'!$L$14:$L$2013,BC99)="Em cobertura",INDEX('Controle de reservas'!$L$14:$L$2013,BC99)="Programado"),CHAR(10)&amp;"SEM LOCAL",""))&amp;IF(INDEX('Controle de reservas'!$N$14:$N$2013,BC99)&lt;&gt;"",CHAR(10)&amp;"Subst.: "&amp;INDEX('Controle de reservas'!$N$14:$N$2013,BC99),"")&amp;IF(AND(ISNUMBER(INDEX('Controle de reservas'!$I$14:$I$2013,BC99)),INDEX('Controle de reservas'!$I$14:$I$2013,BC99)&gt;0,INDEX('Controle de reservas'!$K$14:$K$2013,BC99)&gt;INDEX('Controle de reservas'!$I$14:$I$2013,BC99)),CHAR(10)&amp;"DIVERGÊNCIA DE DATAS","")&amp;IF(INDEX('Controle de reservas'!$P$14:$P$2013,BC99)&lt;&gt;"OK"," !",""))))</f>
      </c>
      <c r="P99" s="17">
        <f ca="1">IF(OR($AQ99=0,P$9="",P$9&lt;$AS99,AND($AT99&lt;&gt;"",P$9&gt;$AT99)),"",IF(BD99=0,"—",IF(INDEX('Controle de reservas'!$P$14:$P$2013,BD99)="DUPLICIDADE NO DIA","CONFLITO"&amp;IF(INDEX('Controle de reservas'!$M$14:$M$2013,BD99)&lt;&gt;"",CHAR(10)&amp;INDEX('Controle de reservas'!$M$14:$M$2013,BD99),"")&amp;IF(INDEX('Controle de reservas'!$N$14:$N$2013,BD99)&lt;&gt;"",CHAR(10)&amp;"Subst.: "&amp;INDEX('Controle de reservas'!$N$14:$N$2013,BD99),"")&amp;IF(AND(ISNUMBER(INDEX('Controle de reservas'!$I$14:$I$2013,BD99)),INDEX('Controle de reservas'!$I$14:$I$2013,BD99)&gt;0,INDEX('Controle de reservas'!$K$14:$K$2013,BD99)&gt;INDEX('Controle de reservas'!$I$14:$I$2013,BD99)),CHAR(10)&amp;"DIVERGÊNCIA DE DATAS",""),IF(INDEX('Controle de reservas'!$L$14:$L$2013,BD99)="Em cobertura","COV",IF(INDEX('Controle de reservas'!$L$14:$L$2013,BD99)="Disponível","DISP",IF(INDEX('Controle de reservas'!$L$14:$L$2013,BD99)="Não utilizado","NU",IF(INDEX('Controle de reservas'!$L$14:$L$2013,BD99)="Folga","F",IF(INDEX('Controle de reservas'!$L$14:$L$2013,BD99)="Ocorrência","O",IF(INDEX('Controle de reservas'!$L$14:$L$2013,BD99)="Programado","PROG",IF(INDEX('Controle de reservas'!$L$14:$L$2013,BD99)="Disponível no posto","DP","SEM SITUAÇÃO")))))))&amp;IF(INDEX('Controle de reservas'!$M$14:$M$2013,BD99)&lt;&gt;"",CHAR(10)&amp;INDEX('Controle de reservas'!$M$14:$M$2013,BD99),IF(OR(INDEX('Controle de reservas'!$L$14:$L$2013,BD99)="Em cobertura",INDEX('Controle de reservas'!$L$14:$L$2013,BD99)="Programado"),CHAR(10)&amp;"SEM LOCAL",""))&amp;IF(INDEX('Controle de reservas'!$N$14:$N$2013,BD99)&lt;&gt;"",CHAR(10)&amp;"Subst.: "&amp;INDEX('Controle de reservas'!$N$14:$N$2013,BD99),"")&amp;IF(AND(ISNUMBER(INDEX('Controle de reservas'!$I$14:$I$2013,BD99)),INDEX('Controle de reservas'!$I$14:$I$2013,BD99)&gt;0,INDEX('Controle de reservas'!$K$14:$K$2013,BD99)&gt;INDEX('Controle de reservas'!$I$14:$I$2013,BD99)),CHAR(10)&amp;"DIVERGÊNCIA DE DATAS","")&amp;IF(INDEX('Controle de reservas'!$P$14:$P$2013,BD99)&lt;&gt;"OK"," !",""))))</f>
      </c>
      <c r="Q99" s="17">
        <f ca="1">IF(OR($AQ99=0,Q$9="",Q$9&lt;$AS99,AND($AT99&lt;&gt;"",Q$9&gt;$AT99)),"",IF(BE99=0,"—",IF(INDEX('Controle de reservas'!$P$14:$P$2013,BE99)="DUPLICIDADE NO DIA","CONFLITO"&amp;IF(INDEX('Controle de reservas'!$M$14:$M$2013,BE99)&lt;&gt;"",CHAR(10)&amp;INDEX('Controle de reservas'!$M$14:$M$2013,BE99),"")&amp;IF(INDEX('Controle de reservas'!$N$14:$N$2013,BE99)&lt;&gt;"",CHAR(10)&amp;"Subst.: "&amp;INDEX('Controle de reservas'!$N$14:$N$2013,BE99),"")&amp;IF(AND(ISNUMBER(INDEX('Controle de reservas'!$I$14:$I$2013,BE99)),INDEX('Controle de reservas'!$I$14:$I$2013,BE99)&gt;0,INDEX('Controle de reservas'!$K$14:$K$2013,BE99)&gt;INDEX('Controle de reservas'!$I$14:$I$2013,BE99)),CHAR(10)&amp;"DIVERGÊNCIA DE DATAS",""),IF(INDEX('Controle de reservas'!$L$14:$L$2013,BE99)="Em cobertura","COV",IF(INDEX('Controle de reservas'!$L$14:$L$2013,BE99)="Disponível","DISP",IF(INDEX('Controle de reservas'!$L$14:$L$2013,BE99)="Não utilizado","NU",IF(INDEX('Controle de reservas'!$L$14:$L$2013,BE99)="Folga","F",IF(INDEX('Controle de reservas'!$L$14:$L$2013,BE99)="Ocorrência","O",IF(INDEX('Controle de reservas'!$L$14:$L$2013,BE99)="Programado","PROG",IF(INDEX('Controle de reservas'!$L$14:$L$2013,BE99)="Disponível no posto","DP","SEM SITUAÇÃO")))))))&amp;IF(INDEX('Controle de reservas'!$M$14:$M$2013,BE99)&lt;&gt;"",CHAR(10)&amp;INDEX('Controle de reservas'!$M$14:$M$2013,BE99),IF(OR(INDEX('Controle de reservas'!$L$14:$L$2013,BE99)="Em cobertura",INDEX('Controle de reservas'!$L$14:$L$2013,BE99)="Programado"),CHAR(10)&amp;"SEM LOCAL",""))&amp;IF(INDEX('Controle de reservas'!$N$14:$N$2013,BE99)&lt;&gt;"",CHAR(10)&amp;"Subst.: "&amp;INDEX('Controle de reservas'!$N$14:$N$2013,BE99),"")&amp;IF(AND(ISNUMBER(INDEX('Controle de reservas'!$I$14:$I$2013,BE99)),INDEX('Controle de reservas'!$I$14:$I$2013,BE99)&gt;0,INDEX('Controle de reservas'!$K$14:$K$2013,BE99)&gt;INDEX('Controle de reservas'!$I$14:$I$2013,BE99)),CHAR(10)&amp;"DIVERGÊNCIA DE DATAS","")&amp;IF(INDEX('Controle de reservas'!$P$14:$P$2013,BE99)&lt;&gt;"OK"," !",""))))</f>
      </c>
      <c r="R99" s="17">
        <f ca="1">IF(OR($AQ99=0,R$9="",R$9&lt;$AS99,AND($AT99&lt;&gt;"",R$9&gt;$AT99)),"",IF(BF99=0,"—",IF(INDEX('Controle de reservas'!$P$14:$P$2013,BF99)="DUPLICIDADE NO DIA","CONFLITO"&amp;IF(INDEX('Controle de reservas'!$M$14:$M$2013,BF99)&lt;&gt;"",CHAR(10)&amp;INDEX('Controle de reservas'!$M$14:$M$2013,BF99),"")&amp;IF(INDEX('Controle de reservas'!$N$14:$N$2013,BF99)&lt;&gt;"",CHAR(10)&amp;"Subst.: "&amp;INDEX('Controle de reservas'!$N$14:$N$2013,BF99),"")&amp;IF(AND(ISNUMBER(INDEX('Controle de reservas'!$I$14:$I$2013,BF99)),INDEX('Controle de reservas'!$I$14:$I$2013,BF99)&gt;0,INDEX('Controle de reservas'!$K$14:$K$2013,BF99)&gt;INDEX('Controle de reservas'!$I$14:$I$2013,BF99)),CHAR(10)&amp;"DIVERGÊNCIA DE DATAS",""),IF(INDEX('Controle de reservas'!$L$14:$L$2013,BF99)="Em cobertura","COV",IF(INDEX('Controle de reservas'!$L$14:$L$2013,BF99)="Disponível","DISP",IF(INDEX('Controle de reservas'!$L$14:$L$2013,BF99)="Não utilizado","NU",IF(INDEX('Controle de reservas'!$L$14:$L$2013,BF99)="Folga","F",IF(INDEX('Controle de reservas'!$L$14:$L$2013,BF99)="Ocorrência","O",IF(INDEX('Controle de reservas'!$L$14:$L$2013,BF99)="Programado","PROG",IF(INDEX('Controle de reservas'!$L$14:$L$2013,BF99)="Disponível no posto","DP","SEM SITUAÇÃO")))))))&amp;IF(INDEX('Controle de reservas'!$M$14:$M$2013,BF99)&lt;&gt;"",CHAR(10)&amp;INDEX('Controle de reservas'!$M$14:$M$2013,BF99),IF(OR(INDEX('Controle de reservas'!$L$14:$L$2013,BF99)="Em cobertura",INDEX('Controle de reservas'!$L$14:$L$2013,BF99)="Programado"),CHAR(10)&amp;"SEM LOCAL",""))&amp;IF(INDEX('Controle de reservas'!$N$14:$N$2013,BF99)&lt;&gt;"",CHAR(10)&amp;"Subst.: "&amp;INDEX('Controle de reservas'!$N$14:$N$2013,BF99),"")&amp;IF(AND(ISNUMBER(INDEX('Controle de reservas'!$I$14:$I$2013,BF99)),INDEX('Controle de reservas'!$I$14:$I$2013,BF99)&gt;0,INDEX('Controle de reservas'!$K$14:$K$2013,BF99)&gt;INDEX('Controle de reservas'!$I$14:$I$2013,BF99)),CHAR(10)&amp;"DIVERGÊNCIA DE DATAS","")&amp;IF(INDEX('Controle de reservas'!$P$14:$P$2013,BF99)&lt;&gt;"OK"," !",""))))</f>
      </c>
      <c r="S99" s="17">
        <f ca="1">IF(OR($AQ99=0,S$9="",S$9&lt;$AS99,AND($AT99&lt;&gt;"",S$9&gt;$AT99)),"",IF(BG99=0,"—",IF(INDEX('Controle de reservas'!$P$14:$P$2013,BG99)="DUPLICIDADE NO DIA","CONFLITO"&amp;IF(INDEX('Controle de reservas'!$M$14:$M$2013,BG99)&lt;&gt;"",CHAR(10)&amp;INDEX('Controle de reservas'!$M$14:$M$2013,BG99),"")&amp;IF(INDEX('Controle de reservas'!$N$14:$N$2013,BG99)&lt;&gt;"",CHAR(10)&amp;"Subst.: "&amp;INDEX('Controle de reservas'!$N$14:$N$2013,BG99),"")&amp;IF(AND(ISNUMBER(INDEX('Controle de reservas'!$I$14:$I$2013,BG99)),INDEX('Controle de reservas'!$I$14:$I$2013,BG99)&gt;0,INDEX('Controle de reservas'!$K$14:$K$2013,BG99)&gt;INDEX('Controle de reservas'!$I$14:$I$2013,BG99)),CHAR(10)&amp;"DIVERGÊNCIA DE DATAS",""),IF(INDEX('Controle de reservas'!$L$14:$L$2013,BG99)="Em cobertura","COV",IF(INDEX('Controle de reservas'!$L$14:$L$2013,BG99)="Disponível","DISP",IF(INDEX('Controle de reservas'!$L$14:$L$2013,BG99)="Não utilizado","NU",IF(INDEX('Controle de reservas'!$L$14:$L$2013,BG99)="Folga","F",IF(INDEX('Controle de reservas'!$L$14:$L$2013,BG99)="Ocorrência","O",IF(INDEX('Controle de reservas'!$L$14:$L$2013,BG99)="Programado","PROG",IF(INDEX('Controle de reservas'!$L$14:$L$2013,BG99)="Disponível no posto","DP","SEM SITUAÇÃO")))))))&amp;IF(INDEX('Controle de reservas'!$M$14:$M$2013,BG99)&lt;&gt;"",CHAR(10)&amp;INDEX('Controle de reservas'!$M$14:$M$2013,BG99),IF(OR(INDEX('Controle de reservas'!$L$14:$L$2013,BG99)="Em cobertura",INDEX('Controle de reservas'!$L$14:$L$2013,BG99)="Programado"),CHAR(10)&amp;"SEM LOCAL",""))&amp;IF(INDEX('Controle de reservas'!$N$14:$N$2013,BG99)&lt;&gt;"",CHAR(10)&amp;"Subst.: "&amp;INDEX('Controle de reservas'!$N$14:$N$2013,BG99),"")&amp;IF(AND(ISNUMBER(INDEX('Controle de reservas'!$I$14:$I$2013,BG99)),INDEX('Controle de reservas'!$I$14:$I$2013,BG99)&gt;0,INDEX('Controle de reservas'!$K$14:$K$2013,BG99)&gt;INDEX('Controle de reservas'!$I$14:$I$2013,BG99)),CHAR(10)&amp;"DIVERGÊNCIA DE DATAS","")&amp;IF(INDEX('Controle de reservas'!$P$14:$P$2013,BG99)&lt;&gt;"OK"," !",""))))</f>
      </c>
      <c r="T99" s="17">
        <f ca="1">IF(OR($AQ99=0,T$9="",T$9&lt;$AS99,AND($AT99&lt;&gt;"",T$9&gt;$AT99)),"",IF(BH99=0,"—",IF(INDEX('Controle de reservas'!$P$14:$P$2013,BH99)="DUPLICIDADE NO DIA","CONFLITO"&amp;IF(INDEX('Controle de reservas'!$M$14:$M$2013,BH99)&lt;&gt;"",CHAR(10)&amp;INDEX('Controle de reservas'!$M$14:$M$2013,BH99),"")&amp;IF(INDEX('Controle de reservas'!$N$14:$N$2013,BH99)&lt;&gt;"",CHAR(10)&amp;"Subst.: "&amp;INDEX('Controle de reservas'!$N$14:$N$2013,BH99),"")&amp;IF(AND(ISNUMBER(INDEX('Controle de reservas'!$I$14:$I$2013,BH99)),INDEX('Controle de reservas'!$I$14:$I$2013,BH99)&gt;0,INDEX('Controle de reservas'!$K$14:$K$2013,BH99)&gt;INDEX('Controle de reservas'!$I$14:$I$2013,BH99)),CHAR(10)&amp;"DIVERGÊNCIA DE DATAS",""),IF(INDEX('Controle de reservas'!$L$14:$L$2013,BH99)="Em cobertura","COV",IF(INDEX('Controle de reservas'!$L$14:$L$2013,BH99)="Disponível","DISP",IF(INDEX('Controle de reservas'!$L$14:$L$2013,BH99)="Não utilizado","NU",IF(INDEX('Controle de reservas'!$L$14:$L$2013,BH99)="Folga","F",IF(INDEX('Controle de reservas'!$L$14:$L$2013,BH99)="Ocorrência","O",IF(INDEX('Controle de reservas'!$L$14:$L$2013,BH99)="Programado","PROG",IF(INDEX('Controle de reservas'!$L$14:$L$2013,BH99)="Disponível no posto","DP","SEM SITUAÇÃO")))))))&amp;IF(INDEX('Controle de reservas'!$M$14:$M$2013,BH99)&lt;&gt;"",CHAR(10)&amp;INDEX('Controle de reservas'!$M$14:$M$2013,BH99),IF(OR(INDEX('Controle de reservas'!$L$14:$L$2013,BH99)="Em cobertura",INDEX('Controle de reservas'!$L$14:$L$2013,BH99)="Programado"),CHAR(10)&amp;"SEM LOCAL",""))&amp;IF(INDEX('Controle de reservas'!$N$14:$N$2013,BH99)&lt;&gt;"",CHAR(10)&amp;"Subst.: "&amp;INDEX('Controle de reservas'!$N$14:$N$2013,BH99),"")&amp;IF(AND(ISNUMBER(INDEX('Controle de reservas'!$I$14:$I$2013,BH99)),INDEX('Controle de reservas'!$I$14:$I$2013,BH99)&gt;0,INDEX('Controle de reservas'!$K$14:$K$2013,BH99)&gt;INDEX('Controle de reservas'!$I$14:$I$2013,BH99)),CHAR(10)&amp;"DIVERGÊNCIA DE DATAS","")&amp;IF(INDEX('Controle de reservas'!$P$14:$P$2013,BH99)&lt;&gt;"OK"," !",""))))</f>
      </c>
      <c r="U99" s="17">
        <f ca="1">IF(OR($AQ99=0,U$9="",U$9&lt;$AS99,AND($AT99&lt;&gt;"",U$9&gt;$AT99)),"",IF(BI99=0,"—",IF(INDEX('Controle de reservas'!$P$14:$P$2013,BI99)="DUPLICIDADE NO DIA","CONFLITO"&amp;IF(INDEX('Controle de reservas'!$M$14:$M$2013,BI99)&lt;&gt;"",CHAR(10)&amp;INDEX('Controle de reservas'!$M$14:$M$2013,BI99),"")&amp;IF(INDEX('Controle de reservas'!$N$14:$N$2013,BI99)&lt;&gt;"",CHAR(10)&amp;"Subst.: "&amp;INDEX('Controle de reservas'!$N$14:$N$2013,BI99),"")&amp;IF(AND(ISNUMBER(INDEX('Controle de reservas'!$I$14:$I$2013,BI99)),INDEX('Controle de reservas'!$I$14:$I$2013,BI99)&gt;0,INDEX('Controle de reservas'!$K$14:$K$2013,BI99)&gt;INDEX('Controle de reservas'!$I$14:$I$2013,BI99)),CHAR(10)&amp;"DIVERGÊNCIA DE DATAS",""),IF(INDEX('Controle de reservas'!$L$14:$L$2013,BI99)="Em cobertura","COV",IF(INDEX('Controle de reservas'!$L$14:$L$2013,BI99)="Disponível","DISP",IF(INDEX('Controle de reservas'!$L$14:$L$2013,BI99)="Não utilizado","NU",IF(INDEX('Controle de reservas'!$L$14:$L$2013,BI99)="Folga","F",IF(INDEX('Controle de reservas'!$L$14:$L$2013,BI99)="Ocorrência","O",IF(INDEX('Controle de reservas'!$L$14:$L$2013,BI99)="Programado","PROG",IF(INDEX('Controle de reservas'!$L$14:$L$2013,BI99)="Disponível no posto","DP","SEM SITUAÇÃO")))))))&amp;IF(INDEX('Controle de reservas'!$M$14:$M$2013,BI99)&lt;&gt;"",CHAR(10)&amp;INDEX('Controle de reservas'!$M$14:$M$2013,BI99),IF(OR(INDEX('Controle de reservas'!$L$14:$L$2013,BI99)="Em cobertura",INDEX('Controle de reservas'!$L$14:$L$2013,BI99)="Programado"),CHAR(10)&amp;"SEM LOCAL",""))&amp;IF(INDEX('Controle de reservas'!$N$14:$N$2013,BI99)&lt;&gt;"",CHAR(10)&amp;"Subst.: "&amp;INDEX('Controle de reservas'!$N$14:$N$2013,BI99),"")&amp;IF(AND(ISNUMBER(INDEX('Controle de reservas'!$I$14:$I$2013,BI99)),INDEX('Controle de reservas'!$I$14:$I$2013,BI99)&gt;0,INDEX('Controle de reservas'!$K$14:$K$2013,BI99)&gt;INDEX('Controle de reservas'!$I$14:$I$2013,BI99)),CHAR(10)&amp;"DIVERGÊNCIA DE DATAS","")&amp;IF(INDEX('Controle de reservas'!$P$14:$P$2013,BI99)&lt;&gt;"OK"," !",""))))</f>
      </c>
      <c r="V99" s="17">
        <f ca="1">IF(OR($AQ99=0,V$9="",V$9&lt;$AS99,AND($AT99&lt;&gt;"",V$9&gt;$AT99)),"",IF(BJ99=0,"—",IF(INDEX('Controle de reservas'!$P$14:$P$2013,BJ99)="DUPLICIDADE NO DIA","CONFLITO"&amp;IF(INDEX('Controle de reservas'!$M$14:$M$2013,BJ99)&lt;&gt;"",CHAR(10)&amp;INDEX('Controle de reservas'!$M$14:$M$2013,BJ99),"")&amp;IF(INDEX('Controle de reservas'!$N$14:$N$2013,BJ99)&lt;&gt;"",CHAR(10)&amp;"Subst.: "&amp;INDEX('Controle de reservas'!$N$14:$N$2013,BJ99),"")&amp;IF(AND(ISNUMBER(INDEX('Controle de reservas'!$I$14:$I$2013,BJ99)),INDEX('Controle de reservas'!$I$14:$I$2013,BJ99)&gt;0,INDEX('Controle de reservas'!$K$14:$K$2013,BJ99)&gt;INDEX('Controle de reservas'!$I$14:$I$2013,BJ99)),CHAR(10)&amp;"DIVERGÊNCIA DE DATAS",""),IF(INDEX('Controle de reservas'!$L$14:$L$2013,BJ99)="Em cobertura","COV",IF(INDEX('Controle de reservas'!$L$14:$L$2013,BJ99)="Disponível","DISP",IF(INDEX('Controle de reservas'!$L$14:$L$2013,BJ99)="Não utilizado","NU",IF(INDEX('Controle de reservas'!$L$14:$L$2013,BJ99)="Folga","F",IF(INDEX('Controle de reservas'!$L$14:$L$2013,BJ99)="Ocorrência","O",IF(INDEX('Controle de reservas'!$L$14:$L$2013,BJ99)="Programado","PROG",IF(INDEX('Controle de reservas'!$L$14:$L$2013,BJ99)="Disponível no posto","DP","SEM SITUAÇÃO")))))))&amp;IF(INDEX('Controle de reservas'!$M$14:$M$2013,BJ99)&lt;&gt;"",CHAR(10)&amp;INDEX('Controle de reservas'!$M$14:$M$2013,BJ99),IF(OR(INDEX('Controle de reservas'!$L$14:$L$2013,BJ99)="Em cobertura",INDEX('Controle de reservas'!$L$14:$L$2013,BJ99)="Programado"),CHAR(10)&amp;"SEM LOCAL",""))&amp;IF(INDEX('Controle de reservas'!$N$14:$N$2013,BJ99)&lt;&gt;"",CHAR(10)&amp;"Subst.: "&amp;INDEX('Controle de reservas'!$N$14:$N$2013,BJ99),"")&amp;IF(AND(ISNUMBER(INDEX('Controle de reservas'!$I$14:$I$2013,BJ99)),INDEX('Controle de reservas'!$I$14:$I$2013,BJ99)&gt;0,INDEX('Controle de reservas'!$K$14:$K$2013,BJ99)&gt;INDEX('Controle de reservas'!$I$14:$I$2013,BJ99)),CHAR(10)&amp;"DIVERGÊNCIA DE DATAS","")&amp;IF(INDEX('Controle de reservas'!$P$14:$P$2013,BJ99)&lt;&gt;"OK"," !",""))))</f>
      </c>
      <c r="W99" s="17">
        <f ca="1">IF(OR($AQ99=0,W$9="",W$9&lt;$AS99,AND($AT99&lt;&gt;"",W$9&gt;$AT99)),"",IF(BK99=0,"—",IF(INDEX('Controle de reservas'!$P$14:$P$2013,BK99)="DUPLICIDADE NO DIA","CONFLITO"&amp;IF(INDEX('Controle de reservas'!$M$14:$M$2013,BK99)&lt;&gt;"",CHAR(10)&amp;INDEX('Controle de reservas'!$M$14:$M$2013,BK99),"")&amp;IF(INDEX('Controle de reservas'!$N$14:$N$2013,BK99)&lt;&gt;"",CHAR(10)&amp;"Subst.: "&amp;INDEX('Controle de reservas'!$N$14:$N$2013,BK99),"")&amp;IF(AND(ISNUMBER(INDEX('Controle de reservas'!$I$14:$I$2013,BK99)),INDEX('Controle de reservas'!$I$14:$I$2013,BK99)&gt;0,INDEX('Controle de reservas'!$K$14:$K$2013,BK99)&gt;INDEX('Controle de reservas'!$I$14:$I$2013,BK99)),CHAR(10)&amp;"DIVERGÊNCIA DE DATAS",""),IF(INDEX('Controle de reservas'!$L$14:$L$2013,BK99)="Em cobertura","COV",IF(INDEX('Controle de reservas'!$L$14:$L$2013,BK99)="Disponível","DISP",IF(INDEX('Controle de reservas'!$L$14:$L$2013,BK99)="Não utilizado","NU",IF(INDEX('Controle de reservas'!$L$14:$L$2013,BK99)="Folga","F",IF(INDEX('Controle de reservas'!$L$14:$L$2013,BK99)="Ocorrência","O",IF(INDEX('Controle de reservas'!$L$14:$L$2013,BK99)="Programado","PROG",IF(INDEX('Controle de reservas'!$L$14:$L$2013,BK99)="Disponível no posto","DP","SEM SITUAÇÃO")))))))&amp;IF(INDEX('Controle de reservas'!$M$14:$M$2013,BK99)&lt;&gt;"",CHAR(10)&amp;INDEX('Controle de reservas'!$M$14:$M$2013,BK99),IF(OR(INDEX('Controle de reservas'!$L$14:$L$2013,BK99)="Em cobertura",INDEX('Controle de reservas'!$L$14:$L$2013,BK99)="Programado"),CHAR(10)&amp;"SEM LOCAL",""))&amp;IF(INDEX('Controle de reservas'!$N$14:$N$2013,BK99)&lt;&gt;"",CHAR(10)&amp;"Subst.: "&amp;INDEX('Controle de reservas'!$N$14:$N$2013,BK99),"")&amp;IF(AND(ISNUMBER(INDEX('Controle de reservas'!$I$14:$I$2013,BK99)),INDEX('Controle de reservas'!$I$14:$I$2013,BK99)&gt;0,INDEX('Controle de reservas'!$K$14:$K$2013,BK99)&gt;INDEX('Controle de reservas'!$I$14:$I$2013,BK99)),CHAR(10)&amp;"DIVERGÊNCIA DE DATAS","")&amp;IF(INDEX('Controle de reservas'!$P$14:$P$2013,BK99)&lt;&gt;"OK"," !",""))))</f>
      </c>
      <c r="X99" s="17">
        <f ca="1">IF(OR($AQ99=0,X$9="",X$9&lt;$AS99,AND($AT99&lt;&gt;"",X$9&gt;$AT99)),"",IF(BL99=0,"—",IF(INDEX('Controle de reservas'!$P$14:$P$2013,BL99)="DUPLICIDADE NO DIA","CONFLITO"&amp;IF(INDEX('Controle de reservas'!$M$14:$M$2013,BL99)&lt;&gt;"",CHAR(10)&amp;INDEX('Controle de reservas'!$M$14:$M$2013,BL99),"")&amp;IF(INDEX('Controle de reservas'!$N$14:$N$2013,BL99)&lt;&gt;"",CHAR(10)&amp;"Subst.: "&amp;INDEX('Controle de reservas'!$N$14:$N$2013,BL99),"")&amp;IF(AND(ISNUMBER(INDEX('Controle de reservas'!$I$14:$I$2013,BL99)),INDEX('Controle de reservas'!$I$14:$I$2013,BL99)&gt;0,INDEX('Controle de reservas'!$K$14:$K$2013,BL99)&gt;INDEX('Controle de reservas'!$I$14:$I$2013,BL99)),CHAR(10)&amp;"DIVERGÊNCIA DE DATAS",""),IF(INDEX('Controle de reservas'!$L$14:$L$2013,BL99)="Em cobertura","COV",IF(INDEX('Controle de reservas'!$L$14:$L$2013,BL99)="Disponível","DISP",IF(INDEX('Controle de reservas'!$L$14:$L$2013,BL99)="Não utilizado","NU",IF(INDEX('Controle de reservas'!$L$14:$L$2013,BL99)="Folga","F",IF(INDEX('Controle de reservas'!$L$14:$L$2013,BL99)="Ocorrência","O",IF(INDEX('Controle de reservas'!$L$14:$L$2013,BL99)="Programado","PROG",IF(INDEX('Controle de reservas'!$L$14:$L$2013,BL99)="Disponível no posto","DP","SEM SITUAÇÃO")))))))&amp;IF(INDEX('Controle de reservas'!$M$14:$M$2013,BL99)&lt;&gt;"",CHAR(10)&amp;INDEX('Controle de reservas'!$M$14:$M$2013,BL99),IF(OR(INDEX('Controle de reservas'!$L$14:$L$2013,BL99)="Em cobertura",INDEX('Controle de reservas'!$L$14:$L$2013,BL99)="Programado"),CHAR(10)&amp;"SEM LOCAL",""))&amp;IF(INDEX('Controle de reservas'!$N$14:$N$2013,BL99)&lt;&gt;"",CHAR(10)&amp;"Subst.: "&amp;INDEX('Controle de reservas'!$N$14:$N$2013,BL99),"")&amp;IF(AND(ISNUMBER(INDEX('Controle de reservas'!$I$14:$I$2013,BL99)),INDEX('Controle de reservas'!$I$14:$I$2013,BL99)&gt;0,INDEX('Controle de reservas'!$K$14:$K$2013,BL99)&gt;INDEX('Controle de reservas'!$I$14:$I$2013,BL99)),CHAR(10)&amp;"DIVERGÊNCIA DE DATAS","")&amp;IF(INDEX('Controle de reservas'!$P$14:$P$2013,BL99)&lt;&gt;"OK"," !",""))))</f>
      </c>
      <c r="Y99" s="17">
        <f ca="1">IF(OR($AQ99=0,Y$9="",Y$9&lt;$AS99,AND($AT99&lt;&gt;"",Y$9&gt;$AT99)),"",IF(BM99=0,"—",IF(INDEX('Controle de reservas'!$P$14:$P$2013,BM99)="DUPLICIDADE NO DIA","CONFLITO"&amp;IF(INDEX('Controle de reservas'!$M$14:$M$2013,BM99)&lt;&gt;"",CHAR(10)&amp;INDEX('Controle de reservas'!$M$14:$M$2013,BM99),"")&amp;IF(INDEX('Controle de reservas'!$N$14:$N$2013,BM99)&lt;&gt;"",CHAR(10)&amp;"Subst.: "&amp;INDEX('Controle de reservas'!$N$14:$N$2013,BM99),"")&amp;IF(AND(ISNUMBER(INDEX('Controle de reservas'!$I$14:$I$2013,BM99)),INDEX('Controle de reservas'!$I$14:$I$2013,BM99)&gt;0,INDEX('Controle de reservas'!$K$14:$K$2013,BM99)&gt;INDEX('Controle de reservas'!$I$14:$I$2013,BM99)),CHAR(10)&amp;"DIVERGÊNCIA DE DATAS",""),IF(INDEX('Controle de reservas'!$L$14:$L$2013,BM99)="Em cobertura","COV",IF(INDEX('Controle de reservas'!$L$14:$L$2013,BM99)="Disponível","DISP",IF(INDEX('Controle de reservas'!$L$14:$L$2013,BM99)="Não utilizado","NU",IF(INDEX('Controle de reservas'!$L$14:$L$2013,BM99)="Folga","F",IF(INDEX('Controle de reservas'!$L$14:$L$2013,BM99)="Ocorrência","O",IF(INDEX('Controle de reservas'!$L$14:$L$2013,BM99)="Programado","PROG",IF(INDEX('Controle de reservas'!$L$14:$L$2013,BM99)="Disponível no posto","DP","SEM SITUAÇÃO")))))))&amp;IF(INDEX('Controle de reservas'!$M$14:$M$2013,BM99)&lt;&gt;"",CHAR(10)&amp;INDEX('Controle de reservas'!$M$14:$M$2013,BM99),IF(OR(INDEX('Controle de reservas'!$L$14:$L$2013,BM99)="Em cobertura",INDEX('Controle de reservas'!$L$14:$L$2013,BM99)="Programado"),CHAR(10)&amp;"SEM LOCAL",""))&amp;IF(INDEX('Controle de reservas'!$N$14:$N$2013,BM99)&lt;&gt;"",CHAR(10)&amp;"Subst.: "&amp;INDEX('Controle de reservas'!$N$14:$N$2013,BM99),"")&amp;IF(AND(ISNUMBER(INDEX('Controle de reservas'!$I$14:$I$2013,BM99)),INDEX('Controle de reservas'!$I$14:$I$2013,BM99)&gt;0,INDEX('Controle de reservas'!$K$14:$K$2013,BM99)&gt;INDEX('Controle de reservas'!$I$14:$I$2013,BM99)),CHAR(10)&amp;"DIVERGÊNCIA DE DATAS","")&amp;IF(INDEX('Controle de reservas'!$P$14:$P$2013,BM99)&lt;&gt;"OK"," !",""))))</f>
      </c>
      <c r="Z99" s="17">
        <f ca="1">IF(OR($AQ99=0,Z$9="",Z$9&lt;$AS99,AND($AT99&lt;&gt;"",Z$9&gt;$AT99)),"",IF(BN99=0,"—",IF(INDEX('Controle de reservas'!$P$14:$P$2013,BN99)="DUPLICIDADE NO DIA","CONFLITO"&amp;IF(INDEX('Controle de reservas'!$M$14:$M$2013,BN99)&lt;&gt;"",CHAR(10)&amp;INDEX('Controle de reservas'!$M$14:$M$2013,BN99),"")&amp;IF(INDEX('Controle de reservas'!$N$14:$N$2013,BN99)&lt;&gt;"",CHAR(10)&amp;"Subst.: "&amp;INDEX('Controle de reservas'!$N$14:$N$2013,BN99),"")&amp;IF(AND(ISNUMBER(INDEX('Controle de reservas'!$I$14:$I$2013,BN99)),INDEX('Controle de reservas'!$I$14:$I$2013,BN99)&gt;0,INDEX('Controle de reservas'!$K$14:$K$2013,BN99)&gt;INDEX('Controle de reservas'!$I$14:$I$2013,BN99)),CHAR(10)&amp;"DIVERGÊNCIA DE DATAS",""),IF(INDEX('Controle de reservas'!$L$14:$L$2013,BN99)="Em cobertura","COV",IF(INDEX('Controle de reservas'!$L$14:$L$2013,BN99)="Disponível","DISP",IF(INDEX('Controle de reservas'!$L$14:$L$2013,BN99)="Não utilizado","NU",IF(INDEX('Controle de reservas'!$L$14:$L$2013,BN99)="Folga","F",IF(INDEX('Controle de reservas'!$L$14:$L$2013,BN99)="Ocorrência","O",IF(INDEX('Controle de reservas'!$L$14:$L$2013,BN99)="Programado","PROG",IF(INDEX('Controle de reservas'!$L$14:$L$2013,BN99)="Disponível no posto","DP","SEM SITUAÇÃO")))))))&amp;IF(INDEX('Controle de reservas'!$M$14:$M$2013,BN99)&lt;&gt;"",CHAR(10)&amp;INDEX('Controle de reservas'!$M$14:$M$2013,BN99),IF(OR(INDEX('Controle de reservas'!$L$14:$L$2013,BN99)="Em cobertura",INDEX('Controle de reservas'!$L$14:$L$2013,BN99)="Programado"),CHAR(10)&amp;"SEM LOCAL",""))&amp;IF(INDEX('Controle de reservas'!$N$14:$N$2013,BN99)&lt;&gt;"",CHAR(10)&amp;"Subst.: "&amp;INDEX('Controle de reservas'!$N$14:$N$2013,BN99),"")&amp;IF(AND(ISNUMBER(INDEX('Controle de reservas'!$I$14:$I$2013,BN99)),INDEX('Controle de reservas'!$I$14:$I$2013,BN99)&gt;0,INDEX('Controle de reservas'!$K$14:$K$2013,BN99)&gt;INDEX('Controle de reservas'!$I$14:$I$2013,BN99)),CHAR(10)&amp;"DIVERGÊNCIA DE DATAS","")&amp;IF(INDEX('Controle de reservas'!$P$14:$P$2013,BN99)&lt;&gt;"OK"," !",""))))</f>
      </c>
      <c r="AA99" s="17">
        <f ca="1">IF(OR($AQ99=0,AA$9="",AA$9&lt;$AS99,AND($AT99&lt;&gt;"",AA$9&gt;$AT99)),"",IF(BO99=0,"—",IF(INDEX('Controle de reservas'!$P$14:$P$2013,BO99)="DUPLICIDADE NO DIA","CONFLITO"&amp;IF(INDEX('Controle de reservas'!$M$14:$M$2013,BO99)&lt;&gt;"",CHAR(10)&amp;INDEX('Controle de reservas'!$M$14:$M$2013,BO99),"")&amp;IF(INDEX('Controle de reservas'!$N$14:$N$2013,BO99)&lt;&gt;"",CHAR(10)&amp;"Subst.: "&amp;INDEX('Controle de reservas'!$N$14:$N$2013,BO99),"")&amp;IF(AND(ISNUMBER(INDEX('Controle de reservas'!$I$14:$I$2013,BO99)),INDEX('Controle de reservas'!$I$14:$I$2013,BO99)&gt;0,INDEX('Controle de reservas'!$K$14:$K$2013,BO99)&gt;INDEX('Controle de reservas'!$I$14:$I$2013,BO99)),CHAR(10)&amp;"DIVERGÊNCIA DE DATAS",""),IF(INDEX('Controle de reservas'!$L$14:$L$2013,BO99)="Em cobertura","COV",IF(INDEX('Controle de reservas'!$L$14:$L$2013,BO99)="Disponível","DISP",IF(INDEX('Controle de reservas'!$L$14:$L$2013,BO99)="Não utilizado","NU",IF(INDEX('Controle de reservas'!$L$14:$L$2013,BO99)="Folga","F",IF(INDEX('Controle de reservas'!$L$14:$L$2013,BO99)="Ocorrência","O",IF(INDEX('Controle de reservas'!$L$14:$L$2013,BO99)="Programado","PROG",IF(INDEX('Controle de reservas'!$L$14:$L$2013,BO99)="Disponível no posto","DP","SEM SITUAÇÃO")))))))&amp;IF(INDEX('Controle de reservas'!$M$14:$M$2013,BO99)&lt;&gt;"",CHAR(10)&amp;INDEX('Controle de reservas'!$M$14:$M$2013,BO99),IF(OR(INDEX('Controle de reservas'!$L$14:$L$2013,BO99)="Em cobertura",INDEX('Controle de reservas'!$L$14:$L$2013,BO99)="Programado"),CHAR(10)&amp;"SEM LOCAL",""))&amp;IF(INDEX('Controle de reservas'!$N$14:$N$2013,BO99)&lt;&gt;"",CHAR(10)&amp;"Subst.: "&amp;INDEX('Controle de reservas'!$N$14:$N$2013,BO99),"")&amp;IF(AND(ISNUMBER(INDEX('Controle de reservas'!$I$14:$I$2013,BO99)),INDEX('Controle de reservas'!$I$14:$I$2013,BO99)&gt;0,INDEX('Controle de reservas'!$K$14:$K$2013,BO99)&gt;INDEX('Controle de reservas'!$I$14:$I$2013,BO99)),CHAR(10)&amp;"DIVERGÊNCIA DE DATAS","")&amp;IF(INDEX('Controle de reservas'!$P$14:$P$2013,BO99)&lt;&gt;"OK"," !",""))))</f>
      </c>
      <c r="AB99" s="17">
        <f ca="1">IF(OR($AQ99=0,AB$9="",AB$9&lt;$AS99,AND($AT99&lt;&gt;"",AB$9&gt;$AT99)),"",IF(BP99=0,"—",IF(INDEX('Controle de reservas'!$P$14:$P$2013,BP99)="DUPLICIDADE NO DIA","CONFLITO"&amp;IF(INDEX('Controle de reservas'!$M$14:$M$2013,BP99)&lt;&gt;"",CHAR(10)&amp;INDEX('Controle de reservas'!$M$14:$M$2013,BP99),"")&amp;IF(INDEX('Controle de reservas'!$N$14:$N$2013,BP99)&lt;&gt;"",CHAR(10)&amp;"Subst.: "&amp;INDEX('Controle de reservas'!$N$14:$N$2013,BP99),"")&amp;IF(AND(ISNUMBER(INDEX('Controle de reservas'!$I$14:$I$2013,BP99)),INDEX('Controle de reservas'!$I$14:$I$2013,BP99)&gt;0,INDEX('Controle de reservas'!$K$14:$K$2013,BP99)&gt;INDEX('Controle de reservas'!$I$14:$I$2013,BP99)),CHAR(10)&amp;"DIVERGÊNCIA DE DATAS",""),IF(INDEX('Controle de reservas'!$L$14:$L$2013,BP99)="Em cobertura","COV",IF(INDEX('Controle de reservas'!$L$14:$L$2013,BP99)="Disponível","DISP",IF(INDEX('Controle de reservas'!$L$14:$L$2013,BP99)="Não utilizado","NU",IF(INDEX('Controle de reservas'!$L$14:$L$2013,BP99)="Folga","F",IF(INDEX('Controle de reservas'!$L$14:$L$2013,BP99)="Ocorrência","O",IF(INDEX('Controle de reservas'!$L$14:$L$2013,BP99)="Programado","PROG",IF(INDEX('Controle de reservas'!$L$14:$L$2013,BP99)="Disponível no posto","DP","SEM SITUAÇÃO")))))))&amp;IF(INDEX('Controle de reservas'!$M$14:$M$2013,BP99)&lt;&gt;"",CHAR(10)&amp;INDEX('Controle de reservas'!$M$14:$M$2013,BP99),IF(OR(INDEX('Controle de reservas'!$L$14:$L$2013,BP99)="Em cobertura",INDEX('Controle de reservas'!$L$14:$L$2013,BP99)="Programado"),CHAR(10)&amp;"SEM LOCAL",""))&amp;IF(INDEX('Controle de reservas'!$N$14:$N$2013,BP99)&lt;&gt;"",CHAR(10)&amp;"Subst.: "&amp;INDEX('Controle de reservas'!$N$14:$N$2013,BP99),"")&amp;IF(AND(ISNUMBER(INDEX('Controle de reservas'!$I$14:$I$2013,BP99)),INDEX('Controle de reservas'!$I$14:$I$2013,BP99)&gt;0,INDEX('Controle de reservas'!$K$14:$K$2013,BP99)&gt;INDEX('Controle de reservas'!$I$14:$I$2013,BP99)),CHAR(10)&amp;"DIVERGÊNCIA DE DATAS","")&amp;IF(INDEX('Controle de reservas'!$P$14:$P$2013,BP99)&lt;&gt;"OK"," !",""))))</f>
      </c>
      <c r="AC99" s="17">
        <f ca="1">IF(OR($AQ99=0,AC$9="",AC$9&lt;$AS99,AND($AT99&lt;&gt;"",AC$9&gt;$AT99)),"",IF(BQ99=0,"—",IF(INDEX('Controle de reservas'!$P$14:$P$2013,BQ99)="DUPLICIDADE NO DIA","CONFLITO"&amp;IF(INDEX('Controle de reservas'!$M$14:$M$2013,BQ99)&lt;&gt;"",CHAR(10)&amp;INDEX('Controle de reservas'!$M$14:$M$2013,BQ99),"")&amp;IF(INDEX('Controle de reservas'!$N$14:$N$2013,BQ99)&lt;&gt;"",CHAR(10)&amp;"Subst.: "&amp;INDEX('Controle de reservas'!$N$14:$N$2013,BQ99),"")&amp;IF(AND(ISNUMBER(INDEX('Controle de reservas'!$I$14:$I$2013,BQ99)),INDEX('Controle de reservas'!$I$14:$I$2013,BQ99)&gt;0,INDEX('Controle de reservas'!$K$14:$K$2013,BQ99)&gt;INDEX('Controle de reservas'!$I$14:$I$2013,BQ99)),CHAR(10)&amp;"DIVERGÊNCIA DE DATAS",""),IF(INDEX('Controle de reservas'!$L$14:$L$2013,BQ99)="Em cobertura","COV",IF(INDEX('Controle de reservas'!$L$14:$L$2013,BQ99)="Disponível","DISP",IF(INDEX('Controle de reservas'!$L$14:$L$2013,BQ99)="Não utilizado","NU",IF(INDEX('Controle de reservas'!$L$14:$L$2013,BQ99)="Folga","F",IF(INDEX('Controle de reservas'!$L$14:$L$2013,BQ99)="Ocorrência","O",IF(INDEX('Controle de reservas'!$L$14:$L$2013,BQ99)="Programado","PROG",IF(INDEX('Controle de reservas'!$L$14:$L$2013,BQ99)="Disponível no posto","DP","SEM SITUAÇÃO")))))))&amp;IF(INDEX('Controle de reservas'!$M$14:$M$2013,BQ99)&lt;&gt;"",CHAR(10)&amp;INDEX('Controle de reservas'!$M$14:$M$2013,BQ99),IF(OR(INDEX('Controle de reservas'!$L$14:$L$2013,BQ99)="Em cobertura",INDEX('Controle de reservas'!$L$14:$L$2013,BQ99)="Programado"),CHAR(10)&amp;"SEM LOCAL",""))&amp;IF(INDEX('Controle de reservas'!$N$14:$N$2013,BQ99)&lt;&gt;"",CHAR(10)&amp;"Subst.: "&amp;INDEX('Controle de reservas'!$N$14:$N$2013,BQ99),"")&amp;IF(AND(ISNUMBER(INDEX('Controle de reservas'!$I$14:$I$2013,BQ99)),INDEX('Controle de reservas'!$I$14:$I$2013,BQ99)&gt;0,INDEX('Controle de reservas'!$K$14:$K$2013,BQ99)&gt;INDEX('Controle de reservas'!$I$14:$I$2013,BQ99)),CHAR(10)&amp;"DIVERGÊNCIA DE DATAS","")&amp;IF(INDEX('Controle de reservas'!$P$14:$P$2013,BQ99)&lt;&gt;"OK"," !",""))))</f>
      </c>
      <c r="AD99" s="17">
        <f ca="1">IF(OR($AQ99=0,AD$9="",AD$9&lt;$AS99,AND($AT99&lt;&gt;"",AD$9&gt;$AT99)),"",IF(BR99=0,"—",IF(INDEX('Controle de reservas'!$P$14:$P$2013,BR99)="DUPLICIDADE NO DIA","CONFLITO"&amp;IF(INDEX('Controle de reservas'!$M$14:$M$2013,BR99)&lt;&gt;"",CHAR(10)&amp;INDEX('Controle de reservas'!$M$14:$M$2013,BR99),"")&amp;IF(INDEX('Controle de reservas'!$N$14:$N$2013,BR99)&lt;&gt;"",CHAR(10)&amp;"Subst.: "&amp;INDEX('Controle de reservas'!$N$14:$N$2013,BR99),"")&amp;IF(AND(ISNUMBER(INDEX('Controle de reservas'!$I$14:$I$2013,BR99)),INDEX('Controle de reservas'!$I$14:$I$2013,BR99)&gt;0,INDEX('Controle de reservas'!$K$14:$K$2013,BR99)&gt;INDEX('Controle de reservas'!$I$14:$I$2013,BR99)),CHAR(10)&amp;"DIVERGÊNCIA DE DATAS",""),IF(INDEX('Controle de reservas'!$L$14:$L$2013,BR99)="Em cobertura","COV",IF(INDEX('Controle de reservas'!$L$14:$L$2013,BR99)="Disponível","DISP",IF(INDEX('Controle de reservas'!$L$14:$L$2013,BR99)="Não utilizado","NU",IF(INDEX('Controle de reservas'!$L$14:$L$2013,BR99)="Folga","F",IF(INDEX('Controle de reservas'!$L$14:$L$2013,BR99)="Ocorrência","O",IF(INDEX('Controle de reservas'!$L$14:$L$2013,BR99)="Programado","PROG",IF(INDEX('Controle de reservas'!$L$14:$L$2013,BR99)="Disponível no posto","DP","SEM SITUAÇÃO")))))))&amp;IF(INDEX('Controle de reservas'!$M$14:$M$2013,BR99)&lt;&gt;"",CHAR(10)&amp;INDEX('Controle de reservas'!$M$14:$M$2013,BR99),IF(OR(INDEX('Controle de reservas'!$L$14:$L$2013,BR99)="Em cobertura",INDEX('Controle de reservas'!$L$14:$L$2013,BR99)="Programado"),CHAR(10)&amp;"SEM LOCAL",""))&amp;IF(INDEX('Controle de reservas'!$N$14:$N$2013,BR99)&lt;&gt;"",CHAR(10)&amp;"Subst.: "&amp;INDEX('Controle de reservas'!$N$14:$N$2013,BR99),"")&amp;IF(AND(ISNUMBER(INDEX('Controle de reservas'!$I$14:$I$2013,BR99)),INDEX('Controle de reservas'!$I$14:$I$2013,BR99)&gt;0,INDEX('Controle de reservas'!$K$14:$K$2013,BR99)&gt;INDEX('Controle de reservas'!$I$14:$I$2013,BR99)),CHAR(10)&amp;"DIVERGÊNCIA DE DATAS","")&amp;IF(INDEX('Controle de reservas'!$P$14:$P$2013,BR99)&lt;&gt;"OK"," !",""))))</f>
      </c>
      <c r="AE99" s="17">
        <f ca="1">IF(OR($AQ99=0,AE$9="",AE$9&lt;$AS99,AND($AT99&lt;&gt;"",AE$9&gt;$AT99)),"",IF(BS99=0,"—",IF(INDEX('Controle de reservas'!$P$14:$P$2013,BS99)="DUPLICIDADE NO DIA","CONFLITO"&amp;IF(INDEX('Controle de reservas'!$M$14:$M$2013,BS99)&lt;&gt;"",CHAR(10)&amp;INDEX('Controle de reservas'!$M$14:$M$2013,BS99),"")&amp;IF(INDEX('Controle de reservas'!$N$14:$N$2013,BS99)&lt;&gt;"",CHAR(10)&amp;"Subst.: "&amp;INDEX('Controle de reservas'!$N$14:$N$2013,BS99),"")&amp;IF(AND(ISNUMBER(INDEX('Controle de reservas'!$I$14:$I$2013,BS99)),INDEX('Controle de reservas'!$I$14:$I$2013,BS99)&gt;0,INDEX('Controle de reservas'!$K$14:$K$2013,BS99)&gt;INDEX('Controle de reservas'!$I$14:$I$2013,BS99)),CHAR(10)&amp;"DIVERGÊNCIA DE DATAS",""),IF(INDEX('Controle de reservas'!$L$14:$L$2013,BS99)="Em cobertura","COV",IF(INDEX('Controle de reservas'!$L$14:$L$2013,BS99)="Disponível","DISP",IF(INDEX('Controle de reservas'!$L$14:$L$2013,BS99)="Não utilizado","NU",IF(INDEX('Controle de reservas'!$L$14:$L$2013,BS99)="Folga","F",IF(INDEX('Controle de reservas'!$L$14:$L$2013,BS99)="Ocorrência","O",IF(INDEX('Controle de reservas'!$L$14:$L$2013,BS99)="Programado","PROG",IF(INDEX('Controle de reservas'!$L$14:$L$2013,BS99)="Disponível no posto","DP","SEM SITUAÇÃO")))))))&amp;IF(INDEX('Controle de reservas'!$M$14:$M$2013,BS99)&lt;&gt;"",CHAR(10)&amp;INDEX('Controle de reservas'!$M$14:$M$2013,BS99),IF(OR(INDEX('Controle de reservas'!$L$14:$L$2013,BS99)="Em cobertura",INDEX('Controle de reservas'!$L$14:$L$2013,BS99)="Programado"),CHAR(10)&amp;"SEM LOCAL",""))&amp;IF(INDEX('Controle de reservas'!$N$14:$N$2013,BS99)&lt;&gt;"",CHAR(10)&amp;"Subst.: "&amp;INDEX('Controle de reservas'!$N$14:$N$2013,BS99),"")&amp;IF(AND(ISNUMBER(INDEX('Controle de reservas'!$I$14:$I$2013,BS99)),INDEX('Controle de reservas'!$I$14:$I$2013,BS99)&gt;0,INDEX('Controle de reservas'!$K$14:$K$2013,BS99)&gt;INDEX('Controle de reservas'!$I$14:$I$2013,BS99)),CHAR(10)&amp;"DIVERGÊNCIA DE DATAS","")&amp;IF(INDEX('Controle de reservas'!$P$14:$P$2013,BS99)&lt;&gt;"OK"," !",""))))</f>
      </c>
      <c r="AF99" s="17">
        <f ca="1">IF(OR($AQ99=0,AF$9="",AF$9&lt;$AS99,AND($AT99&lt;&gt;"",AF$9&gt;$AT99)),"",IF(BT99=0,"—",IF(INDEX('Controle de reservas'!$P$14:$P$2013,BT99)="DUPLICIDADE NO DIA","CONFLITO"&amp;IF(INDEX('Controle de reservas'!$M$14:$M$2013,BT99)&lt;&gt;"",CHAR(10)&amp;INDEX('Controle de reservas'!$M$14:$M$2013,BT99),"")&amp;IF(INDEX('Controle de reservas'!$N$14:$N$2013,BT99)&lt;&gt;"",CHAR(10)&amp;"Subst.: "&amp;INDEX('Controle de reservas'!$N$14:$N$2013,BT99),"")&amp;IF(AND(ISNUMBER(INDEX('Controle de reservas'!$I$14:$I$2013,BT99)),INDEX('Controle de reservas'!$I$14:$I$2013,BT99)&gt;0,INDEX('Controle de reservas'!$K$14:$K$2013,BT99)&gt;INDEX('Controle de reservas'!$I$14:$I$2013,BT99)),CHAR(10)&amp;"DIVERGÊNCIA DE DATAS",""),IF(INDEX('Controle de reservas'!$L$14:$L$2013,BT99)="Em cobertura","COV",IF(INDEX('Controle de reservas'!$L$14:$L$2013,BT99)="Disponível","DISP",IF(INDEX('Controle de reservas'!$L$14:$L$2013,BT99)="Não utilizado","NU",IF(INDEX('Controle de reservas'!$L$14:$L$2013,BT99)="Folga","F",IF(INDEX('Controle de reservas'!$L$14:$L$2013,BT99)="Ocorrência","O",IF(INDEX('Controle de reservas'!$L$14:$L$2013,BT99)="Programado","PROG",IF(INDEX('Controle de reservas'!$L$14:$L$2013,BT99)="Disponível no posto","DP","SEM SITUAÇÃO")))))))&amp;IF(INDEX('Controle de reservas'!$M$14:$M$2013,BT99)&lt;&gt;"",CHAR(10)&amp;INDEX('Controle de reservas'!$M$14:$M$2013,BT99),IF(OR(INDEX('Controle de reservas'!$L$14:$L$2013,BT99)="Em cobertura",INDEX('Controle de reservas'!$L$14:$L$2013,BT99)="Programado"),CHAR(10)&amp;"SEM LOCAL",""))&amp;IF(INDEX('Controle de reservas'!$N$14:$N$2013,BT99)&lt;&gt;"",CHAR(10)&amp;"Subst.: "&amp;INDEX('Controle de reservas'!$N$14:$N$2013,BT99),"")&amp;IF(AND(ISNUMBER(INDEX('Controle de reservas'!$I$14:$I$2013,BT99)),INDEX('Controle de reservas'!$I$14:$I$2013,BT99)&gt;0,INDEX('Controle de reservas'!$K$14:$K$2013,BT99)&gt;INDEX('Controle de reservas'!$I$14:$I$2013,BT99)),CHAR(10)&amp;"DIVERGÊNCIA DE DATAS","")&amp;IF(INDEX('Controle de reservas'!$P$14:$P$2013,BT99)&lt;&gt;"OK"," !",""))))</f>
      </c>
      <c r="AG99" s="17">
        <f ca="1">IF(OR($AQ99=0,AG$9="",AG$9&lt;$AS99,AND($AT99&lt;&gt;"",AG$9&gt;$AT99)),"",IF(BU99=0,"—",IF(INDEX('Controle de reservas'!$P$14:$P$2013,BU99)="DUPLICIDADE NO DIA","CONFLITO"&amp;IF(INDEX('Controle de reservas'!$M$14:$M$2013,BU99)&lt;&gt;"",CHAR(10)&amp;INDEX('Controle de reservas'!$M$14:$M$2013,BU99),"")&amp;IF(INDEX('Controle de reservas'!$N$14:$N$2013,BU99)&lt;&gt;"",CHAR(10)&amp;"Subst.: "&amp;INDEX('Controle de reservas'!$N$14:$N$2013,BU99),"")&amp;IF(AND(ISNUMBER(INDEX('Controle de reservas'!$I$14:$I$2013,BU99)),INDEX('Controle de reservas'!$I$14:$I$2013,BU99)&gt;0,INDEX('Controle de reservas'!$K$14:$K$2013,BU99)&gt;INDEX('Controle de reservas'!$I$14:$I$2013,BU99)),CHAR(10)&amp;"DIVERGÊNCIA DE DATAS",""),IF(INDEX('Controle de reservas'!$L$14:$L$2013,BU99)="Em cobertura","COV",IF(INDEX('Controle de reservas'!$L$14:$L$2013,BU99)="Disponível","DISP",IF(INDEX('Controle de reservas'!$L$14:$L$2013,BU99)="Não utilizado","NU",IF(INDEX('Controle de reservas'!$L$14:$L$2013,BU99)="Folga","F",IF(INDEX('Controle de reservas'!$L$14:$L$2013,BU99)="Ocorrência","O",IF(INDEX('Controle de reservas'!$L$14:$L$2013,BU99)="Programado","PROG",IF(INDEX('Controle de reservas'!$L$14:$L$2013,BU99)="Disponível no posto","DP","SEM SITUAÇÃO")))))))&amp;IF(INDEX('Controle de reservas'!$M$14:$M$2013,BU99)&lt;&gt;"",CHAR(10)&amp;INDEX('Controle de reservas'!$M$14:$M$2013,BU99),IF(OR(INDEX('Controle de reservas'!$L$14:$L$2013,BU99)="Em cobertura",INDEX('Controle de reservas'!$L$14:$L$2013,BU99)="Programado"),CHAR(10)&amp;"SEM LOCAL",""))&amp;IF(INDEX('Controle de reservas'!$N$14:$N$2013,BU99)&lt;&gt;"",CHAR(10)&amp;"Subst.: "&amp;INDEX('Controle de reservas'!$N$14:$N$2013,BU99),"")&amp;IF(AND(ISNUMBER(INDEX('Controle de reservas'!$I$14:$I$2013,BU99)),INDEX('Controle de reservas'!$I$14:$I$2013,BU99)&gt;0,INDEX('Controle de reservas'!$K$14:$K$2013,BU99)&gt;INDEX('Controle de reservas'!$I$14:$I$2013,BU99)),CHAR(10)&amp;"DIVERGÊNCIA DE DATAS","")&amp;IF(INDEX('Controle de reservas'!$P$14:$P$2013,BU99)&lt;&gt;"OK"," !",""))))</f>
      </c>
      <c r="AH99" s="17">
        <f ca="1">IF(OR($AQ99=0,AH$9="",AH$9&lt;$AS99,AND($AT99&lt;&gt;"",AH$9&gt;$AT99)),"",IF(BV99=0,"—",IF(INDEX('Controle de reservas'!$P$14:$P$2013,BV99)="DUPLICIDADE NO DIA","CONFLITO"&amp;IF(INDEX('Controle de reservas'!$M$14:$M$2013,BV99)&lt;&gt;"",CHAR(10)&amp;INDEX('Controle de reservas'!$M$14:$M$2013,BV99),"")&amp;IF(INDEX('Controle de reservas'!$N$14:$N$2013,BV99)&lt;&gt;"",CHAR(10)&amp;"Subst.: "&amp;INDEX('Controle de reservas'!$N$14:$N$2013,BV99),"")&amp;IF(AND(ISNUMBER(INDEX('Controle de reservas'!$I$14:$I$2013,BV99)),INDEX('Controle de reservas'!$I$14:$I$2013,BV99)&gt;0,INDEX('Controle de reservas'!$K$14:$K$2013,BV99)&gt;INDEX('Controle de reservas'!$I$14:$I$2013,BV99)),CHAR(10)&amp;"DIVERGÊNCIA DE DATAS",""),IF(INDEX('Controle de reservas'!$L$14:$L$2013,BV99)="Em cobertura","COV",IF(INDEX('Controle de reservas'!$L$14:$L$2013,BV99)="Disponível","DISP",IF(INDEX('Controle de reservas'!$L$14:$L$2013,BV99)="Não utilizado","NU",IF(INDEX('Controle de reservas'!$L$14:$L$2013,BV99)="Folga","F",IF(INDEX('Controle de reservas'!$L$14:$L$2013,BV99)="Ocorrência","O",IF(INDEX('Controle de reservas'!$L$14:$L$2013,BV99)="Programado","PROG",IF(INDEX('Controle de reservas'!$L$14:$L$2013,BV99)="Disponível no posto","DP","SEM SITUAÇÃO")))))))&amp;IF(INDEX('Controle de reservas'!$M$14:$M$2013,BV99)&lt;&gt;"",CHAR(10)&amp;INDEX('Controle de reservas'!$M$14:$M$2013,BV99),IF(OR(INDEX('Controle de reservas'!$L$14:$L$2013,BV99)="Em cobertura",INDEX('Controle de reservas'!$L$14:$L$2013,BV99)="Programado"),CHAR(10)&amp;"SEM LOCAL",""))&amp;IF(INDEX('Controle de reservas'!$N$14:$N$2013,BV99)&lt;&gt;"",CHAR(10)&amp;"Subst.: "&amp;INDEX('Controle de reservas'!$N$14:$N$2013,BV99),"")&amp;IF(AND(ISNUMBER(INDEX('Controle de reservas'!$I$14:$I$2013,BV99)),INDEX('Controle de reservas'!$I$14:$I$2013,BV99)&gt;0,INDEX('Controle de reservas'!$K$14:$K$2013,BV99)&gt;INDEX('Controle de reservas'!$I$14:$I$2013,BV99)),CHAR(10)&amp;"DIVERGÊNCIA DE DATAS","")&amp;IF(INDEX('Controle de reservas'!$P$14:$P$2013,BV99)&lt;&gt;"OK"," !",""))))</f>
      </c>
      <c r="AI99" s="17">
        <f ca="1">IF(OR($AQ99=0,AI$9="",AI$9&lt;$AS99,AND($AT99&lt;&gt;"",AI$9&gt;$AT99)),"",IF(BW99=0,"—",IF(INDEX('Controle de reservas'!$P$14:$P$2013,BW99)="DUPLICIDADE NO DIA","CONFLITO"&amp;IF(INDEX('Controle de reservas'!$M$14:$M$2013,BW99)&lt;&gt;"",CHAR(10)&amp;INDEX('Controle de reservas'!$M$14:$M$2013,BW99),"")&amp;IF(INDEX('Controle de reservas'!$N$14:$N$2013,BW99)&lt;&gt;"",CHAR(10)&amp;"Subst.: "&amp;INDEX('Controle de reservas'!$N$14:$N$2013,BW99),"")&amp;IF(AND(ISNUMBER(INDEX('Controle de reservas'!$I$14:$I$2013,BW99)),INDEX('Controle de reservas'!$I$14:$I$2013,BW99)&gt;0,INDEX('Controle de reservas'!$K$14:$K$2013,BW99)&gt;INDEX('Controle de reservas'!$I$14:$I$2013,BW99)),CHAR(10)&amp;"DIVERGÊNCIA DE DATAS",""),IF(INDEX('Controle de reservas'!$L$14:$L$2013,BW99)="Em cobertura","COV",IF(INDEX('Controle de reservas'!$L$14:$L$2013,BW99)="Disponível","DISP",IF(INDEX('Controle de reservas'!$L$14:$L$2013,BW99)="Não utilizado","NU",IF(INDEX('Controle de reservas'!$L$14:$L$2013,BW99)="Folga","F",IF(INDEX('Controle de reservas'!$L$14:$L$2013,BW99)="Ocorrência","O",IF(INDEX('Controle de reservas'!$L$14:$L$2013,BW99)="Programado","PROG",IF(INDEX('Controle de reservas'!$L$14:$L$2013,BW99)="Disponível no posto","DP","SEM SITUAÇÃO")))))))&amp;IF(INDEX('Controle de reservas'!$M$14:$M$2013,BW99)&lt;&gt;"",CHAR(10)&amp;INDEX('Controle de reservas'!$M$14:$M$2013,BW99),IF(OR(INDEX('Controle de reservas'!$L$14:$L$2013,BW99)="Em cobertura",INDEX('Controle de reservas'!$L$14:$L$2013,BW99)="Programado"),CHAR(10)&amp;"SEM LOCAL",""))&amp;IF(INDEX('Controle de reservas'!$N$14:$N$2013,BW99)&lt;&gt;"",CHAR(10)&amp;"Subst.: "&amp;INDEX('Controle de reservas'!$N$14:$N$2013,BW99),"")&amp;IF(AND(ISNUMBER(INDEX('Controle de reservas'!$I$14:$I$2013,BW99)),INDEX('Controle de reservas'!$I$14:$I$2013,BW99)&gt;0,INDEX('Controle de reservas'!$K$14:$K$2013,BW99)&gt;INDEX('Controle de reservas'!$I$14:$I$2013,BW99)),CHAR(10)&amp;"DIVERGÊNCIA DE DATAS","")&amp;IF(INDEX('Controle de reservas'!$P$14:$P$2013,BW99)&lt;&gt;"OK"," !",""))))</f>
      </c>
      <c r="AJ99" s="17">
        <f ca="1">IF(OR($AQ99=0,AJ$9="",AJ$9&lt;$AS99,AND($AT99&lt;&gt;"",AJ$9&gt;$AT99)),"",IF(BX99=0,"—",IF(INDEX('Controle de reservas'!$P$14:$P$2013,BX99)="DUPLICIDADE NO DIA","CONFLITO"&amp;IF(INDEX('Controle de reservas'!$M$14:$M$2013,BX99)&lt;&gt;"",CHAR(10)&amp;INDEX('Controle de reservas'!$M$14:$M$2013,BX99),"")&amp;IF(INDEX('Controle de reservas'!$N$14:$N$2013,BX99)&lt;&gt;"",CHAR(10)&amp;"Subst.: "&amp;INDEX('Controle de reservas'!$N$14:$N$2013,BX99),"")&amp;IF(AND(ISNUMBER(INDEX('Controle de reservas'!$I$14:$I$2013,BX99)),INDEX('Controle de reservas'!$I$14:$I$2013,BX99)&gt;0,INDEX('Controle de reservas'!$K$14:$K$2013,BX99)&gt;INDEX('Controle de reservas'!$I$14:$I$2013,BX99)),CHAR(10)&amp;"DIVERGÊNCIA DE DATAS",""),IF(INDEX('Controle de reservas'!$L$14:$L$2013,BX99)="Em cobertura","COV",IF(INDEX('Controle de reservas'!$L$14:$L$2013,BX99)="Disponível","DISP",IF(INDEX('Controle de reservas'!$L$14:$L$2013,BX99)="Não utilizado","NU",IF(INDEX('Controle de reservas'!$L$14:$L$2013,BX99)="Folga","F",IF(INDEX('Controle de reservas'!$L$14:$L$2013,BX99)="Ocorrência","O",IF(INDEX('Controle de reservas'!$L$14:$L$2013,BX99)="Programado","PROG",IF(INDEX('Controle de reservas'!$L$14:$L$2013,BX99)="Disponível no posto","DP","SEM SITUAÇÃO")))))))&amp;IF(INDEX('Controle de reservas'!$M$14:$M$2013,BX99)&lt;&gt;"",CHAR(10)&amp;INDEX('Controle de reservas'!$M$14:$M$2013,BX99),IF(OR(INDEX('Controle de reservas'!$L$14:$L$2013,BX99)="Em cobertura",INDEX('Controle de reservas'!$L$14:$L$2013,BX99)="Programado"),CHAR(10)&amp;"SEM LOCAL",""))&amp;IF(INDEX('Controle de reservas'!$N$14:$N$2013,BX99)&lt;&gt;"",CHAR(10)&amp;"Subst.: "&amp;INDEX('Controle de reservas'!$N$14:$N$2013,BX99),"")&amp;IF(AND(ISNUMBER(INDEX('Controle de reservas'!$I$14:$I$2013,BX99)),INDEX('Controle de reservas'!$I$14:$I$2013,BX99)&gt;0,INDEX('Controle de reservas'!$K$14:$K$2013,BX99)&gt;INDEX('Controle de reservas'!$I$14:$I$2013,BX99)),CHAR(10)&amp;"DIVERGÊNCIA DE DATAS","")&amp;IF(INDEX('Controle de reservas'!$P$14:$P$2013,BX99)&lt;&gt;"OK"," !",""))))</f>
      </c>
      <c r="AK99" s="17">
        <f ca="1">IF(OR($AQ99=0,AK$9="",AK$9&lt;$AS99,AND($AT99&lt;&gt;"",AK$9&gt;$AT99)),"",IF(BY99=0,"—",IF(INDEX('Controle de reservas'!$P$14:$P$2013,BY99)="DUPLICIDADE NO DIA","CONFLITO"&amp;IF(INDEX('Controle de reservas'!$M$14:$M$2013,BY99)&lt;&gt;"",CHAR(10)&amp;INDEX('Controle de reservas'!$M$14:$M$2013,BY99),"")&amp;IF(INDEX('Controle de reservas'!$N$14:$N$2013,BY99)&lt;&gt;"",CHAR(10)&amp;"Subst.: "&amp;INDEX('Controle de reservas'!$N$14:$N$2013,BY99),"")&amp;IF(AND(ISNUMBER(INDEX('Controle de reservas'!$I$14:$I$2013,BY99)),INDEX('Controle de reservas'!$I$14:$I$2013,BY99)&gt;0,INDEX('Controle de reservas'!$K$14:$K$2013,BY99)&gt;INDEX('Controle de reservas'!$I$14:$I$2013,BY99)),CHAR(10)&amp;"DIVERGÊNCIA DE DATAS",""),IF(INDEX('Controle de reservas'!$L$14:$L$2013,BY99)="Em cobertura","COV",IF(INDEX('Controle de reservas'!$L$14:$L$2013,BY99)="Disponível","DISP",IF(INDEX('Controle de reservas'!$L$14:$L$2013,BY99)="Não utilizado","NU",IF(INDEX('Controle de reservas'!$L$14:$L$2013,BY99)="Folga","F",IF(INDEX('Controle de reservas'!$L$14:$L$2013,BY99)="Ocorrência","O",IF(INDEX('Controle de reservas'!$L$14:$L$2013,BY99)="Programado","PROG",IF(INDEX('Controle de reservas'!$L$14:$L$2013,BY99)="Disponível no posto","DP","SEM SITUAÇÃO")))))))&amp;IF(INDEX('Controle de reservas'!$M$14:$M$2013,BY99)&lt;&gt;"",CHAR(10)&amp;INDEX('Controle de reservas'!$M$14:$M$2013,BY99),IF(OR(INDEX('Controle de reservas'!$L$14:$L$2013,BY99)="Em cobertura",INDEX('Controle de reservas'!$L$14:$L$2013,BY99)="Programado"),CHAR(10)&amp;"SEM LOCAL",""))&amp;IF(INDEX('Controle de reservas'!$N$14:$N$2013,BY99)&lt;&gt;"",CHAR(10)&amp;"Subst.: "&amp;INDEX('Controle de reservas'!$N$14:$N$2013,BY99),"")&amp;IF(AND(ISNUMBER(INDEX('Controle de reservas'!$I$14:$I$2013,BY99)),INDEX('Controle de reservas'!$I$14:$I$2013,BY99)&gt;0,INDEX('Controle de reservas'!$K$14:$K$2013,BY99)&gt;INDEX('Controle de reservas'!$I$14:$I$2013,BY99)),CHAR(10)&amp;"DIVERGÊNCIA DE DATAS","")&amp;IF(INDEX('Controle de reservas'!$P$14:$P$2013,BY99)&lt;&gt;"OK"," !",""))))</f>
      </c>
      <c r="AL99" s="16">
        <f t="shared" ca="1" si="5"/>
      </c>
      <c r="AM99" s="16">
        <f t="shared" ca="1" si="6"/>
      </c>
      <c r="AN99" s="16">
        <f t="shared" ca="1" si="7"/>
      </c>
      <c r="AO99" s="16">
        <f t="shared" ca="1" si="8"/>
      </c>
      <c r="AP99" s="16">
        <f ca="1">IF($AQ99=0,"",INDEX('Controle de reservas'!$O$14:$O$2013,$AQ99))</f>
      </c>
      <c r="AQ99">
        <f ca="1">IFERROR(MATCH(ROW()-9,'Controle de reservas'!$S$14:$S$2013,0),0)</f>
      </c>
      <c r="AR99">
        <f ca="1">IF($AQ99=0,"",INDEX('Controle de reservas'!$Q$14:$Q$2013,$AQ99))</f>
      </c>
      <c r="AS99">
        <f ca="1">IF($AQ99=0,"",INDEX('Controle de reservas'!$H$14:$H$2013,$AQ99))</f>
      </c>
      <c r="AT99">
        <f ca="1">IF($AQ99=0,"",IF(INDEX('Controle de reservas'!$J$14:$J$2013,$AQ99)=0,"",INDEX('Controle de reservas'!$J$14:$J$2013,$AQ99)))</f>
      </c>
      <c r="AU99">
        <f ca="1">IF(OR($AQ99=0,G$9=""),0,IFERROR(MATCH($AR99&amp;"|"&amp;TEXT(G$9,"yyyymmdd"),'Controle de reservas'!$T$14:$T$2013,0),0))</f>
      </c>
      <c r="AV99">
        <f ca="1">IF(OR($AQ99=0,H$9=""),0,IFERROR(MATCH($AR99&amp;"|"&amp;TEXT(H$9,"yyyymmdd"),'Controle de reservas'!$T$14:$T$2013,0),0))</f>
      </c>
      <c r="AW99">
        <f ca="1">IF(OR($AQ99=0,I$9=""),0,IFERROR(MATCH($AR99&amp;"|"&amp;TEXT(I$9,"yyyymmdd"),'Controle de reservas'!$T$14:$T$2013,0),0))</f>
      </c>
      <c r="AX99">
        <f ca="1">IF(OR($AQ99=0,J$9=""),0,IFERROR(MATCH($AR99&amp;"|"&amp;TEXT(J$9,"yyyymmdd"),'Controle de reservas'!$T$14:$T$2013,0),0))</f>
      </c>
      <c r="AY99">
        <f ca="1">IF(OR($AQ99=0,K$9=""),0,IFERROR(MATCH($AR99&amp;"|"&amp;TEXT(K$9,"yyyymmdd"),'Controle de reservas'!$T$14:$T$2013,0),0))</f>
      </c>
      <c r="AZ99">
        <f ca="1">IF(OR($AQ99=0,L$9=""),0,IFERROR(MATCH($AR99&amp;"|"&amp;TEXT(L$9,"yyyymmdd"),'Controle de reservas'!$T$14:$T$2013,0),0))</f>
      </c>
      <c r="BA99">
        <f ca="1">IF(OR($AQ99=0,M$9=""),0,IFERROR(MATCH($AR99&amp;"|"&amp;TEXT(M$9,"yyyymmdd"),'Controle de reservas'!$T$14:$T$2013,0),0))</f>
      </c>
      <c r="BB99">
        <f ca="1">IF(OR($AQ99=0,N$9=""),0,IFERROR(MATCH($AR99&amp;"|"&amp;TEXT(N$9,"yyyymmdd"),'Controle de reservas'!$T$14:$T$2013,0),0))</f>
      </c>
      <c r="BC99">
        <f ca="1">IF(OR($AQ99=0,O$9=""),0,IFERROR(MATCH($AR99&amp;"|"&amp;TEXT(O$9,"yyyymmdd"),'Controle de reservas'!$T$14:$T$2013,0),0))</f>
      </c>
      <c r="BD99">
        <f ca="1">IF(OR($AQ99=0,P$9=""),0,IFERROR(MATCH($AR99&amp;"|"&amp;TEXT(P$9,"yyyymmdd"),'Controle de reservas'!$T$14:$T$2013,0),0))</f>
      </c>
      <c r="BE99">
        <f ca="1">IF(OR($AQ99=0,Q$9=""),0,IFERROR(MATCH($AR99&amp;"|"&amp;TEXT(Q$9,"yyyymmdd"),'Controle de reservas'!$T$14:$T$2013,0),0))</f>
      </c>
      <c r="BF99">
        <f ca="1">IF(OR($AQ99=0,R$9=""),0,IFERROR(MATCH($AR99&amp;"|"&amp;TEXT(R$9,"yyyymmdd"),'Controle de reservas'!$T$14:$T$2013,0),0))</f>
      </c>
      <c r="BG99">
        <f ca="1">IF(OR($AQ99=0,S$9=""),0,IFERROR(MATCH($AR99&amp;"|"&amp;TEXT(S$9,"yyyymmdd"),'Controle de reservas'!$T$14:$T$2013,0),0))</f>
      </c>
      <c r="BH99">
        <f ca="1">IF(OR($AQ99=0,T$9=""),0,IFERROR(MATCH($AR99&amp;"|"&amp;TEXT(T$9,"yyyymmdd"),'Controle de reservas'!$T$14:$T$2013,0),0))</f>
      </c>
      <c r="BI99">
        <f ca="1">IF(OR($AQ99=0,U$9=""),0,IFERROR(MATCH($AR99&amp;"|"&amp;TEXT(U$9,"yyyymmdd"),'Controle de reservas'!$T$14:$T$2013,0),0))</f>
      </c>
      <c r="BJ99">
        <f ca="1">IF(OR($AQ99=0,V$9=""),0,IFERROR(MATCH($AR99&amp;"|"&amp;TEXT(V$9,"yyyymmdd"),'Controle de reservas'!$T$14:$T$2013,0),0))</f>
      </c>
      <c r="BK99">
        <f ca="1">IF(OR($AQ99=0,W$9=""),0,IFERROR(MATCH($AR99&amp;"|"&amp;TEXT(W$9,"yyyymmdd"),'Controle de reservas'!$T$14:$T$2013,0),0))</f>
      </c>
      <c r="BL99">
        <f ca="1">IF(OR($AQ99=0,X$9=""),0,IFERROR(MATCH($AR99&amp;"|"&amp;TEXT(X$9,"yyyymmdd"),'Controle de reservas'!$T$14:$T$2013,0),0))</f>
      </c>
      <c r="BM99">
        <f ca="1">IF(OR($AQ99=0,Y$9=""),0,IFERROR(MATCH($AR99&amp;"|"&amp;TEXT(Y$9,"yyyymmdd"),'Controle de reservas'!$T$14:$T$2013,0),0))</f>
      </c>
      <c r="BN99">
        <f ca="1">IF(OR($AQ99=0,Z$9=""),0,IFERROR(MATCH($AR99&amp;"|"&amp;TEXT(Z$9,"yyyymmdd"),'Controle de reservas'!$T$14:$T$2013,0),0))</f>
      </c>
      <c r="BO99">
        <f ca="1">IF(OR($AQ99=0,AA$9=""),0,IFERROR(MATCH($AR99&amp;"|"&amp;TEXT(AA$9,"yyyymmdd"),'Controle de reservas'!$T$14:$T$2013,0),0))</f>
      </c>
      <c r="BP99">
        <f ca="1">IF(OR($AQ99=0,AB$9=""),0,IFERROR(MATCH($AR99&amp;"|"&amp;TEXT(AB$9,"yyyymmdd"),'Controle de reservas'!$T$14:$T$2013,0),0))</f>
      </c>
      <c r="BQ99">
        <f ca="1">IF(OR($AQ99=0,AC$9=""),0,IFERROR(MATCH($AR99&amp;"|"&amp;TEXT(AC$9,"yyyymmdd"),'Controle de reservas'!$T$14:$T$2013,0),0))</f>
      </c>
      <c r="BR99">
        <f ca="1">IF(OR($AQ99=0,AD$9=""),0,IFERROR(MATCH($AR99&amp;"|"&amp;TEXT(AD$9,"yyyymmdd"),'Controle de reservas'!$T$14:$T$2013,0),0))</f>
      </c>
      <c r="BS99">
        <f ca="1">IF(OR($AQ99=0,AE$9=""),0,IFERROR(MATCH($AR99&amp;"|"&amp;TEXT(AE$9,"yyyymmdd"),'Controle de reservas'!$T$14:$T$2013,0),0))</f>
      </c>
      <c r="BT99">
        <f ca="1">IF(OR($AQ99=0,AF$9=""),0,IFERROR(MATCH($AR99&amp;"|"&amp;TEXT(AF$9,"yyyymmdd"),'Controle de reservas'!$T$14:$T$2013,0),0))</f>
      </c>
      <c r="BU99">
        <f ca="1">IF(OR($AQ99=0,AG$9=""),0,IFERROR(MATCH($AR99&amp;"|"&amp;TEXT(AG$9,"yyyymmdd"),'Controle de reservas'!$T$14:$T$2013,0),0))</f>
      </c>
      <c r="BV99">
        <f ca="1">IF(OR($AQ99=0,AH$9=""),0,IFERROR(MATCH($AR99&amp;"|"&amp;TEXT(AH$9,"yyyymmdd"),'Controle de reservas'!$T$14:$T$2013,0),0))</f>
      </c>
      <c r="BW99">
        <f ca="1">IF(OR($AQ99=0,AI$9=""),0,IFERROR(MATCH($AR99&amp;"|"&amp;TEXT(AI$9,"yyyymmdd"),'Controle de reservas'!$T$14:$T$2013,0),0))</f>
      </c>
      <c r="BX99">
        <f ca="1">IF(OR($AQ99=0,AJ$9=""),0,IFERROR(MATCH($AR99&amp;"|"&amp;TEXT(AJ$9,"yyyymmdd"),'Controle de reservas'!$T$14:$T$2013,0),0))</f>
      </c>
      <c r="BY99">
        <f ca="1">IF(OR($AQ99=0,AK$9=""),0,IFERROR(MATCH($AR99&amp;"|"&amp;TEXT(AK$9,"yyyymmdd"),'Controle de reservas'!$T$14:$T$2013,0),0))</f>
      </c>
    </row>
    <row r="100" spans="1:77" ht="105" customHeight="1" x14ac:dyDescent="0.25">
      <c r="A100" s="14">
        <f ca="1">IF($AQ100=0,"",INDEX('Controle de reservas'!$A$14:$A$2013,$AQ100))</f>
      </c>
      <c r="B100" s="14">
        <f ca="1">IF($AQ100=0,"",INDEX('Controle de reservas'!$B$14:$B$2013,$AQ100))</f>
      </c>
      <c r="C100" s="14">
        <f ca="1">IF($AQ100=0,"",INDEX('Controle de reservas'!$C$14:$C$2013,$AQ100))</f>
      </c>
      <c r="D100" s="14">
        <f ca="1">IF($AQ100=0,"",INDEX('Controle de reservas'!$D$14:$D$2013,$AQ100))</f>
      </c>
      <c r="E100" s="14">
        <f ca="1">IF($AQ100=0,"",INDEX('Controle de reservas'!$E$14:$E$2013,$AQ100))</f>
      </c>
      <c r="F100" s="14">
        <f ca="1">IF($AQ100=0,"",INDEX('Controle de reservas'!$F$14:$F$2013,$AQ100))</f>
      </c>
      <c r="G100" s="15">
        <f ca="1">IF(OR($AQ100=0,G$9="",G$9&lt;$AS100,AND($AT100&lt;&gt;"",G$9&gt;$AT100)),"",IF(AU100=0,"—",IF(INDEX('Controle de reservas'!$P$14:$P$2013,AU100)="DUPLICIDADE NO DIA","CONFLITO"&amp;IF(INDEX('Controle de reservas'!$M$14:$M$2013,AU100)&lt;&gt;"",CHAR(10)&amp;INDEX('Controle de reservas'!$M$14:$M$2013,AU100),"")&amp;IF(INDEX('Controle de reservas'!$N$14:$N$2013,AU100)&lt;&gt;"",CHAR(10)&amp;"Subst.: "&amp;INDEX('Controle de reservas'!$N$14:$N$2013,AU100),"")&amp;IF(AND(ISNUMBER(INDEX('Controle de reservas'!$I$14:$I$2013,AU100)),INDEX('Controle de reservas'!$I$14:$I$2013,AU100)&gt;0,INDEX('Controle de reservas'!$K$14:$K$2013,AU100)&gt;INDEX('Controle de reservas'!$I$14:$I$2013,AU100)),CHAR(10)&amp;"DIVERGÊNCIA DE DATAS",""),IF(INDEX('Controle de reservas'!$L$14:$L$2013,AU100)="Em cobertura","COV",IF(INDEX('Controle de reservas'!$L$14:$L$2013,AU100)="Disponível","DISP",IF(INDEX('Controle de reservas'!$L$14:$L$2013,AU100)="Não utilizado","NU",IF(INDEX('Controle de reservas'!$L$14:$L$2013,AU100)="Folga","F",IF(INDEX('Controle de reservas'!$L$14:$L$2013,AU100)="Ocorrência","O",IF(INDEX('Controle de reservas'!$L$14:$L$2013,AU100)="Programado","PROG",IF(INDEX('Controle de reservas'!$L$14:$L$2013,AU100)="Disponível no posto","DP","SEM SITUAÇÃO")))))))&amp;IF(INDEX('Controle de reservas'!$M$14:$M$2013,AU100)&lt;&gt;"",CHAR(10)&amp;INDEX('Controle de reservas'!$M$14:$M$2013,AU100),IF(OR(INDEX('Controle de reservas'!$L$14:$L$2013,AU100)="Em cobertura",INDEX('Controle de reservas'!$L$14:$L$2013,AU100)="Programado"),CHAR(10)&amp;"SEM LOCAL",""))&amp;IF(INDEX('Controle de reservas'!$N$14:$N$2013,AU100)&lt;&gt;"",CHAR(10)&amp;"Subst.: "&amp;INDEX('Controle de reservas'!$N$14:$N$2013,AU100),"")&amp;IF(AND(ISNUMBER(INDEX('Controle de reservas'!$I$14:$I$2013,AU100)),INDEX('Controle de reservas'!$I$14:$I$2013,AU100)&gt;0,INDEX('Controle de reservas'!$K$14:$K$2013,AU100)&gt;INDEX('Controle de reservas'!$I$14:$I$2013,AU100)),CHAR(10)&amp;"DIVERGÊNCIA DE DATAS","")&amp;IF(INDEX('Controle de reservas'!$P$14:$P$2013,AU100)&lt;&gt;"OK"," !",""))))</f>
      </c>
      <c r="H100" s="15">
        <f ca="1">IF(OR($AQ100=0,H$9="",H$9&lt;$AS100,AND($AT100&lt;&gt;"",H$9&gt;$AT100)),"",IF(AV100=0,"—",IF(INDEX('Controle de reservas'!$P$14:$P$2013,AV100)="DUPLICIDADE NO DIA","CONFLITO"&amp;IF(INDEX('Controle de reservas'!$M$14:$M$2013,AV100)&lt;&gt;"",CHAR(10)&amp;INDEX('Controle de reservas'!$M$14:$M$2013,AV100),"")&amp;IF(INDEX('Controle de reservas'!$N$14:$N$2013,AV100)&lt;&gt;"",CHAR(10)&amp;"Subst.: "&amp;INDEX('Controle de reservas'!$N$14:$N$2013,AV100),"")&amp;IF(AND(ISNUMBER(INDEX('Controle de reservas'!$I$14:$I$2013,AV100)),INDEX('Controle de reservas'!$I$14:$I$2013,AV100)&gt;0,INDEX('Controle de reservas'!$K$14:$K$2013,AV100)&gt;INDEX('Controle de reservas'!$I$14:$I$2013,AV100)),CHAR(10)&amp;"DIVERGÊNCIA DE DATAS",""),IF(INDEX('Controle de reservas'!$L$14:$L$2013,AV100)="Em cobertura","COV",IF(INDEX('Controle de reservas'!$L$14:$L$2013,AV100)="Disponível","DISP",IF(INDEX('Controle de reservas'!$L$14:$L$2013,AV100)="Não utilizado","NU",IF(INDEX('Controle de reservas'!$L$14:$L$2013,AV100)="Folga","F",IF(INDEX('Controle de reservas'!$L$14:$L$2013,AV100)="Ocorrência","O",IF(INDEX('Controle de reservas'!$L$14:$L$2013,AV100)="Programado","PROG",IF(INDEX('Controle de reservas'!$L$14:$L$2013,AV100)="Disponível no posto","DP","SEM SITUAÇÃO")))))))&amp;IF(INDEX('Controle de reservas'!$M$14:$M$2013,AV100)&lt;&gt;"",CHAR(10)&amp;INDEX('Controle de reservas'!$M$14:$M$2013,AV100),IF(OR(INDEX('Controle de reservas'!$L$14:$L$2013,AV100)="Em cobertura",INDEX('Controle de reservas'!$L$14:$L$2013,AV100)="Programado"),CHAR(10)&amp;"SEM LOCAL",""))&amp;IF(INDEX('Controle de reservas'!$N$14:$N$2013,AV100)&lt;&gt;"",CHAR(10)&amp;"Subst.: "&amp;INDEX('Controle de reservas'!$N$14:$N$2013,AV100),"")&amp;IF(AND(ISNUMBER(INDEX('Controle de reservas'!$I$14:$I$2013,AV100)),INDEX('Controle de reservas'!$I$14:$I$2013,AV100)&gt;0,INDEX('Controle de reservas'!$K$14:$K$2013,AV100)&gt;INDEX('Controle de reservas'!$I$14:$I$2013,AV100)),CHAR(10)&amp;"DIVERGÊNCIA DE DATAS","")&amp;IF(INDEX('Controle de reservas'!$P$14:$P$2013,AV100)&lt;&gt;"OK"," !",""))))</f>
      </c>
      <c r="I100" s="15">
        <f ca="1">IF(OR($AQ100=0,I$9="",I$9&lt;$AS100,AND($AT100&lt;&gt;"",I$9&gt;$AT100)),"",IF(AW100=0,"—",IF(INDEX('Controle de reservas'!$P$14:$P$2013,AW100)="DUPLICIDADE NO DIA","CONFLITO"&amp;IF(INDEX('Controle de reservas'!$M$14:$M$2013,AW100)&lt;&gt;"",CHAR(10)&amp;INDEX('Controle de reservas'!$M$14:$M$2013,AW100),"")&amp;IF(INDEX('Controle de reservas'!$N$14:$N$2013,AW100)&lt;&gt;"",CHAR(10)&amp;"Subst.: "&amp;INDEX('Controle de reservas'!$N$14:$N$2013,AW100),"")&amp;IF(AND(ISNUMBER(INDEX('Controle de reservas'!$I$14:$I$2013,AW100)),INDEX('Controle de reservas'!$I$14:$I$2013,AW100)&gt;0,INDEX('Controle de reservas'!$K$14:$K$2013,AW100)&gt;INDEX('Controle de reservas'!$I$14:$I$2013,AW100)),CHAR(10)&amp;"DIVERGÊNCIA DE DATAS",""),IF(INDEX('Controle de reservas'!$L$14:$L$2013,AW100)="Em cobertura","COV",IF(INDEX('Controle de reservas'!$L$14:$L$2013,AW100)="Disponível","DISP",IF(INDEX('Controle de reservas'!$L$14:$L$2013,AW100)="Não utilizado","NU",IF(INDEX('Controle de reservas'!$L$14:$L$2013,AW100)="Folga","F",IF(INDEX('Controle de reservas'!$L$14:$L$2013,AW100)="Ocorrência","O",IF(INDEX('Controle de reservas'!$L$14:$L$2013,AW100)="Programado","PROG",IF(INDEX('Controle de reservas'!$L$14:$L$2013,AW100)="Disponível no posto","DP","SEM SITUAÇÃO")))))))&amp;IF(INDEX('Controle de reservas'!$M$14:$M$2013,AW100)&lt;&gt;"",CHAR(10)&amp;INDEX('Controle de reservas'!$M$14:$M$2013,AW100),IF(OR(INDEX('Controle de reservas'!$L$14:$L$2013,AW100)="Em cobertura",INDEX('Controle de reservas'!$L$14:$L$2013,AW100)="Programado"),CHAR(10)&amp;"SEM LOCAL",""))&amp;IF(INDEX('Controle de reservas'!$N$14:$N$2013,AW100)&lt;&gt;"",CHAR(10)&amp;"Subst.: "&amp;INDEX('Controle de reservas'!$N$14:$N$2013,AW100),"")&amp;IF(AND(ISNUMBER(INDEX('Controle de reservas'!$I$14:$I$2013,AW100)),INDEX('Controle de reservas'!$I$14:$I$2013,AW100)&gt;0,INDEX('Controle de reservas'!$K$14:$K$2013,AW100)&gt;INDEX('Controle de reservas'!$I$14:$I$2013,AW100)),CHAR(10)&amp;"DIVERGÊNCIA DE DATAS","")&amp;IF(INDEX('Controle de reservas'!$P$14:$P$2013,AW100)&lt;&gt;"OK"," !",""))))</f>
      </c>
      <c r="J100" s="15">
        <f ca="1">IF(OR($AQ100=0,J$9="",J$9&lt;$AS100,AND($AT100&lt;&gt;"",J$9&gt;$AT100)),"",IF(AX100=0,"—",IF(INDEX('Controle de reservas'!$P$14:$P$2013,AX100)="DUPLICIDADE NO DIA","CONFLITO"&amp;IF(INDEX('Controle de reservas'!$M$14:$M$2013,AX100)&lt;&gt;"",CHAR(10)&amp;INDEX('Controle de reservas'!$M$14:$M$2013,AX100),"")&amp;IF(INDEX('Controle de reservas'!$N$14:$N$2013,AX100)&lt;&gt;"",CHAR(10)&amp;"Subst.: "&amp;INDEX('Controle de reservas'!$N$14:$N$2013,AX100),"")&amp;IF(AND(ISNUMBER(INDEX('Controle de reservas'!$I$14:$I$2013,AX100)),INDEX('Controle de reservas'!$I$14:$I$2013,AX100)&gt;0,INDEX('Controle de reservas'!$K$14:$K$2013,AX100)&gt;INDEX('Controle de reservas'!$I$14:$I$2013,AX100)),CHAR(10)&amp;"DIVERGÊNCIA DE DATAS",""),IF(INDEX('Controle de reservas'!$L$14:$L$2013,AX100)="Em cobertura","COV",IF(INDEX('Controle de reservas'!$L$14:$L$2013,AX100)="Disponível","DISP",IF(INDEX('Controle de reservas'!$L$14:$L$2013,AX100)="Não utilizado","NU",IF(INDEX('Controle de reservas'!$L$14:$L$2013,AX100)="Folga","F",IF(INDEX('Controle de reservas'!$L$14:$L$2013,AX100)="Ocorrência","O",IF(INDEX('Controle de reservas'!$L$14:$L$2013,AX100)="Programado","PROG",IF(INDEX('Controle de reservas'!$L$14:$L$2013,AX100)="Disponível no posto","DP","SEM SITUAÇÃO")))))))&amp;IF(INDEX('Controle de reservas'!$M$14:$M$2013,AX100)&lt;&gt;"",CHAR(10)&amp;INDEX('Controle de reservas'!$M$14:$M$2013,AX100),IF(OR(INDEX('Controle de reservas'!$L$14:$L$2013,AX100)="Em cobertura",INDEX('Controle de reservas'!$L$14:$L$2013,AX100)="Programado"),CHAR(10)&amp;"SEM LOCAL",""))&amp;IF(INDEX('Controle de reservas'!$N$14:$N$2013,AX100)&lt;&gt;"",CHAR(10)&amp;"Subst.: "&amp;INDEX('Controle de reservas'!$N$14:$N$2013,AX100),"")&amp;IF(AND(ISNUMBER(INDEX('Controle de reservas'!$I$14:$I$2013,AX100)),INDEX('Controle de reservas'!$I$14:$I$2013,AX100)&gt;0,INDEX('Controle de reservas'!$K$14:$K$2013,AX100)&gt;INDEX('Controle de reservas'!$I$14:$I$2013,AX100)),CHAR(10)&amp;"DIVERGÊNCIA DE DATAS","")&amp;IF(INDEX('Controle de reservas'!$P$14:$P$2013,AX100)&lt;&gt;"OK"," !",""))))</f>
      </c>
      <c r="K100" s="15">
        <f ca="1">IF(OR($AQ100=0,K$9="",K$9&lt;$AS100,AND($AT100&lt;&gt;"",K$9&gt;$AT100)),"",IF(AY100=0,"—",IF(INDEX('Controle de reservas'!$P$14:$P$2013,AY100)="DUPLICIDADE NO DIA","CONFLITO"&amp;IF(INDEX('Controle de reservas'!$M$14:$M$2013,AY100)&lt;&gt;"",CHAR(10)&amp;INDEX('Controle de reservas'!$M$14:$M$2013,AY100),"")&amp;IF(INDEX('Controle de reservas'!$N$14:$N$2013,AY100)&lt;&gt;"",CHAR(10)&amp;"Subst.: "&amp;INDEX('Controle de reservas'!$N$14:$N$2013,AY100),"")&amp;IF(AND(ISNUMBER(INDEX('Controle de reservas'!$I$14:$I$2013,AY100)),INDEX('Controle de reservas'!$I$14:$I$2013,AY100)&gt;0,INDEX('Controle de reservas'!$K$14:$K$2013,AY100)&gt;INDEX('Controle de reservas'!$I$14:$I$2013,AY100)),CHAR(10)&amp;"DIVERGÊNCIA DE DATAS",""),IF(INDEX('Controle de reservas'!$L$14:$L$2013,AY100)="Em cobertura","COV",IF(INDEX('Controle de reservas'!$L$14:$L$2013,AY100)="Disponível","DISP",IF(INDEX('Controle de reservas'!$L$14:$L$2013,AY100)="Não utilizado","NU",IF(INDEX('Controle de reservas'!$L$14:$L$2013,AY100)="Folga","F",IF(INDEX('Controle de reservas'!$L$14:$L$2013,AY100)="Ocorrência","O",IF(INDEX('Controle de reservas'!$L$14:$L$2013,AY100)="Programado","PROG",IF(INDEX('Controle de reservas'!$L$14:$L$2013,AY100)="Disponível no posto","DP","SEM SITUAÇÃO")))))))&amp;IF(INDEX('Controle de reservas'!$M$14:$M$2013,AY100)&lt;&gt;"",CHAR(10)&amp;INDEX('Controle de reservas'!$M$14:$M$2013,AY100),IF(OR(INDEX('Controle de reservas'!$L$14:$L$2013,AY100)="Em cobertura",INDEX('Controle de reservas'!$L$14:$L$2013,AY100)="Programado"),CHAR(10)&amp;"SEM LOCAL",""))&amp;IF(INDEX('Controle de reservas'!$N$14:$N$2013,AY100)&lt;&gt;"",CHAR(10)&amp;"Subst.: "&amp;INDEX('Controle de reservas'!$N$14:$N$2013,AY100),"")&amp;IF(AND(ISNUMBER(INDEX('Controle de reservas'!$I$14:$I$2013,AY100)),INDEX('Controle de reservas'!$I$14:$I$2013,AY100)&gt;0,INDEX('Controle de reservas'!$K$14:$K$2013,AY100)&gt;INDEX('Controle de reservas'!$I$14:$I$2013,AY100)),CHAR(10)&amp;"DIVERGÊNCIA DE DATAS","")&amp;IF(INDEX('Controle de reservas'!$P$14:$P$2013,AY100)&lt;&gt;"OK"," !",""))))</f>
      </c>
      <c r="L100" s="15">
        <f ca="1">IF(OR($AQ100=0,L$9="",L$9&lt;$AS100,AND($AT100&lt;&gt;"",L$9&gt;$AT100)),"",IF(AZ100=0,"—",IF(INDEX('Controle de reservas'!$P$14:$P$2013,AZ100)="DUPLICIDADE NO DIA","CONFLITO"&amp;IF(INDEX('Controle de reservas'!$M$14:$M$2013,AZ100)&lt;&gt;"",CHAR(10)&amp;INDEX('Controle de reservas'!$M$14:$M$2013,AZ100),"")&amp;IF(INDEX('Controle de reservas'!$N$14:$N$2013,AZ100)&lt;&gt;"",CHAR(10)&amp;"Subst.: "&amp;INDEX('Controle de reservas'!$N$14:$N$2013,AZ100),"")&amp;IF(AND(ISNUMBER(INDEX('Controle de reservas'!$I$14:$I$2013,AZ100)),INDEX('Controle de reservas'!$I$14:$I$2013,AZ100)&gt;0,INDEX('Controle de reservas'!$K$14:$K$2013,AZ100)&gt;INDEX('Controle de reservas'!$I$14:$I$2013,AZ100)),CHAR(10)&amp;"DIVERGÊNCIA DE DATAS",""),IF(INDEX('Controle de reservas'!$L$14:$L$2013,AZ100)="Em cobertura","COV",IF(INDEX('Controle de reservas'!$L$14:$L$2013,AZ100)="Disponível","DISP",IF(INDEX('Controle de reservas'!$L$14:$L$2013,AZ100)="Não utilizado","NU",IF(INDEX('Controle de reservas'!$L$14:$L$2013,AZ100)="Folga","F",IF(INDEX('Controle de reservas'!$L$14:$L$2013,AZ100)="Ocorrência","O",IF(INDEX('Controle de reservas'!$L$14:$L$2013,AZ100)="Programado","PROG",IF(INDEX('Controle de reservas'!$L$14:$L$2013,AZ100)="Disponível no posto","DP","SEM SITUAÇÃO")))))))&amp;IF(INDEX('Controle de reservas'!$M$14:$M$2013,AZ100)&lt;&gt;"",CHAR(10)&amp;INDEX('Controle de reservas'!$M$14:$M$2013,AZ100),IF(OR(INDEX('Controle de reservas'!$L$14:$L$2013,AZ100)="Em cobertura",INDEX('Controle de reservas'!$L$14:$L$2013,AZ100)="Programado"),CHAR(10)&amp;"SEM LOCAL",""))&amp;IF(INDEX('Controle de reservas'!$N$14:$N$2013,AZ100)&lt;&gt;"",CHAR(10)&amp;"Subst.: "&amp;INDEX('Controle de reservas'!$N$14:$N$2013,AZ100),"")&amp;IF(AND(ISNUMBER(INDEX('Controle de reservas'!$I$14:$I$2013,AZ100)),INDEX('Controle de reservas'!$I$14:$I$2013,AZ100)&gt;0,INDEX('Controle de reservas'!$K$14:$K$2013,AZ100)&gt;INDEX('Controle de reservas'!$I$14:$I$2013,AZ100)),CHAR(10)&amp;"DIVERGÊNCIA DE DATAS","")&amp;IF(INDEX('Controle de reservas'!$P$14:$P$2013,AZ100)&lt;&gt;"OK"," !",""))))</f>
      </c>
      <c r="M100" s="15">
        <f ca="1">IF(OR($AQ100=0,M$9="",M$9&lt;$AS100,AND($AT100&lt;&gt;"",M$9&gt;$AT100)),"",IF(BA100=0,"—",IF(INDEX('Controle de reservas'!$P$14:$P$2013,BA100)="DUPLICIDADE NO DIA","CONFLITO"&amp;IF(INDEX('Controle de reservas'!$M$14:$M$2013,BA100)&lt;&gt;"",CHAR(10)&amp;INDEX('Controle de reservas'!$M$14:$M$2013,BA100),"")&amp;IF(INDEX('Controle de reservas'!$N$14:$N$2013,BA100)&lt;&gt;"",CHAR(10)&amp;"Subst.: "&amp;INDEX('Controle de reservas'!$N$14:$N$2013,BA100),"")&amp;IF(AND(ISNUMBER(INDEX('Controle de reservas'!$I$14:$I$2013,BA100)),INDEX('Controle de reservas'!$I$14:$I$2013,BA100)&gt;0,INDEX('Controle de reservas'!$K$14:$K$2013,BA100)&gt;INDEX('Controle de reservas'!$I$14:$I$2013,BA100)),CHAR(10)&amp;"DIVERGÊNCIA DE DATAS",""),IF(INDEX('Controle de reservas'!$L$14:$L$2013,BA100)="Em cobertura","COV",IF(INDEX('Controle de reservas'!$L$14:$L$2013,BA100)="Disponível","DISP",IF(INDEX('Controle de reservas'!$L$14:$L$2013,BA100)="Não utilizado","NU",IF(INDEX('Controle de reservas'!$L$14:$L$2013,BA100)="Folga","F",IF(INDEX('Controle de reservas'!$L$14:$L$2013,BA100)="Ocorrência","O",IF(INDEX('Controle de reservas'!$L$14:$L$2013,BA100)="Programado","PROG",IF(INDEX('Controle de reservas'!$L$14:$L$2013,BA100)="Disponível no posto","DP","SEM SITUAÇÃO")))))))&amp;IF(INDEX('Controle de reservas'!$M$14:$M$2013,BA100)&lt;&gt;"",CHAR(10)&amp;INDEX('Controle de reservas'!$M$14:$M$2013,BA100),IF(OR(INDEX('Controle de reservas'!$L$14:$L$2013,BA100)="Em cobertura",INDEX('Controle de reservas'!$L$14:$L$2013,BA100)="Programado"),CHAR(10)&amp;"SEM LOCAL",""))&amp;IF(INDEX('Controle de reservas'!$N$14:$N$2013,BA100)&lt;&gt;"",CHAR(10)&amp;"Subst.: "&amp;INDEX('Controle de reservas'!$N$14:$N$2013,BA100),"")&amp;IF(AND(ISNUMBER(INDEX('Controle de reservas'!$I$14:$I$2013,BA100)),INDEX('Controle de reservas'!$I$14:$I$2013,BA100)&gt;0,INDEX('Controle de reservas'!$K$14:$K$2013,BA100)&gt;INDEX('Controle de reservas'!$I$14:$I$2013,BA100)),CHAR(10)&amp;"DIVERGÊNCIA DE DATAS","")&amp;IF(INDEX('Controle de reservas'!$P$14:$P$2013,BA100)&lt;&gt;"OK"," !",""))))</f>
      </c>
      <c r="N100" s="15">
        <f ca="1">IF(OR($AQ100=0,N$9="",N$9&lt;$AS100,AND($AT100&lt;&gt;"",N$9&gt;$AT100)),"",IF(BB100=0,"—",IF(INDEX('Controle de reservas'!$P$14:$P$2013,BB100)="DUPLICIDADE NO DIA","CONFLITO"&amp;IF(INDEX('Controle de reservas'!$M$14:$M$2013,BB100)&lt;&gt;"",CHAR(10)&amp;INDEX('Controle de reservas'!$M$14:$M$2013,BB100),"")&amp;IF(INDEX('Controle de reservas'!$N$14:$N$2013,BB100)&lt;&gt;"",CHAR(10)&amp;"Subst.: "&amp;INDEX('Controle de reservas'!$N$14:$N$2013,BB100),"")&amp;IF(AND(ISNUMBER(INDEX('Controle de reservas'!$I$14:$I$2013,BB100)),INDEX('Controle de reservas'!$I$14:$I$2013,BB100)&gt;0,INDEX('Controle de reservas'!$K$14:$K$2013,BB100)&gt;INDEX('Controle de reservas'!$I$14:$I$2013,BB100)),CHAR(10)&amp;"DIVERGÊNCIA DE DATAS",""),IF(INDEX('Controle de reservas'!$L$14:$L$2013,BB100)="Em cobertura","COV",IF(INDEX('Controle de reservas'!$L$14:$L$2013,BB100)="Disponível","DISP",IF(INDEX('Controle de reservas'!$L$14:$L$2013,BB100)="Não utilizado","NU",IF(INDEX('Controle de reservas'!$L$14:$L$2013,BB100)="Folga","F",IF(INDEX('Controle de reservas'!$L$14:$L$2013,BB100)="Ocorrência","O",IF(INDEX('Controle de reservas'!$L$14:$L$2013,BB100)="Programado","PROG",IF(INDEX('Controle de reservas'!$L$14:$L$2013,BB100)="Disponível no posto","DP","SEM SITUAÇÃO")))))))&amp;IF(INDEX('Controle de reservas'!$M$14:$M$2013,BB100)&lt;&gt;"",CHAR(10)&amp;INDEX('Controle de reservas'!$M$14:$M$2013,BB100),IF(OR(INDEX('Controle de reservas'!$L$14:$L$2013,BB100)="Em cobertura",INDEX('Controle de reservas'!$L$14:$L$2013,BB100)="Programado"),CHAR(10)&amp;"SEM LOCAL",""))&amp;IF(INDEX('Controle de reservas'!$N$14:$N$2013,BB100)&lt;&gt;"",CHAR(10)&amp;"Subst.: "&amp;INDEX('Controle de reservas'!$N$14:$N$2013,BB100),"")&amp;IF(AND(ISNUMBER(INDEX('Controle de reservas'!$I$14:$I$2013,BB100)),INDEX('Controle de reservas'!$I$14:$I$2013,BB100)&gt;0,INDEX('Controle de reservas'!$K$14:$K$2013,BB100)&gt;INDEX('Controle de reservas'!$I$14:$I$2013,BB100)),CHAR(10)&amp;"DIVERGÊNCIA DE DATAS","")&amp;IF(INDEX('Controle de reservas'!$P$14:$P$2013,BB100)&lt;&gt;"OK"," !",""))))</f>
      </c>
      <c r="O100" s="15">
        <f ca="1">IF(OR($AQ100=0,O$9="",O$9&lt;$AS100,AND($AT100&lt;&gt;"",O$9&gt;$AT100)),"",IF(BC100=0,"—",IF(INDEX('Controle de reservas'!$P$14:$P$2013,BC100)="DUPLICIDADE NO DIA","CONFLITO"&amp;IF(INDEX('Controle de reservas'!$M$14:$M$2013,BC100)&lt;&gt;"",CHAR(10)&amp;INDEX('Controle de reservas'!$M$14:$M$2013,BC100),"")&amp;IF(INDEX('Controle de reservas'!$N$14:$N$2013,BC100)&lt;&gt;"",CHAR(10)&amp;"Subst.: "&amp;INDEX('Controle de reservas'!$N$14:$N$2013,BC100),"")&amp;IF(AND(ISNUMBER(INDEX('Controle de reservas'!$I$14:$I$2013,BC100)),INDEX('Controle de reservas'!$I$14:$I$2013,BC100)&gt;0,INDEX('Controle de reservas'!$K$14:$K$2013,BC100)&gt;INDEX('Controle de reservas'!$I$14:$I$2013,BC100)),CHAR(10)&amp;"DIVERGÊNCIA DE DATAS",""),IF(INDEX('Controle de reservas'!$L$14:$L$2013,BC100)="Em cobertura","COV",IF(INDEX('Controle de reservas'!$L$14:$L$2013,BC100)="Disponível","DISP",IF(INDEX('Controle de reservas'!$L$14:$L$2013,BC100)="Não utilizado","NU",IF(INDEX('Controle de reservas'!$L$14:$L$2013,BC100)="Folga","F",IF(INDEX('Controle de reservas'!$L$14:$L$2013,BC100)="Ocorrência","O",IF(INDEX('Controle de reservas'!$L$14:$L$2013,BC100)="Programado","PROG",IF(INDEX('Controle de reservas'!$L$14:$L$2013,BC100)="Disponível no posto","DP","SEM SITUAÇÃO")))))))&amp;IF(INDEX('Controle de reservas'!$M$14:$M$2013,BC100)&lt;&gt;"",CHAR(10)&amp;INDEX('Controle de reservas'!$M$14:$M$2013,BC100),IF(OR(INDEX('Controle de reservas'!$L$14:$L$2013,BC100)="Em cobertura",INDEX('Controle de reservas'!$L$14:$L$2013,BC100)="Programado"),CHAR(10)&amp;"SEM LOCAL",""))&amp;IF(INDEX('Controle de reservas'!$N$14:$N$2013,BC100)&lt;&gt;"",CHAR(10)&amp;"Subst.: "&amp;INDEX('Controle de reservas'!$N$14:$N$2013,BC100),"")&amp;IF(AND(ISNUMBER(INDEX('Controle de reservas'!$I$14:$I$2013,BC100)),INDEX('Controle de reservas'!$I$14:$I$2013,BC100)&gt;0,INDEX('Controle de reservas'!$K$14:$K$2013,BC100)&gt;INDEX('Controle de reservas'!$I$14:$I$2013,BC100)),CHAR(10)&amp;"DIVERGÊNCIA DE DATAS","")&amp;IF(INDEX('Controle de reservas'!$P$14:$P$2013,BC100)&lt;&gt;"OK"," !",""))))</f>
      </c>
      <c r="P100" s="15">
        <f ca="1">IF(OR($AQ100=0,P$9="",P$9&lt;$AS100,AND($AT100&lt;&gt;"",P$9&gt;$AT100)),"",IF(BD100=0,"—",IF(INDEX('Controle de reservas'!$P$14:$P$2013,BD100)="DUPLICIDADE NO DIA","CONFLITO"&amp;IF(INDEX('Controle de reservas'!$M$14:$M$2013,BD100)&lt;&gt;"",CHAR(10)&amp;INDEX('Controle de reservas'!$M$14:$M$2013,BD100),"")&amp;IF(INDEX('Controle de reservas'!$N$14:$N$2013,BD100)&lt;&gt;"",CHAR(10)&amp;"Subst.: "&amp;INDEX('Controle de reservas'!$N$14:$N$2013,BD100),"")&amp;IF(AND(ISNUMBER(INDEX('Controle de reservas'!$I$14:$I$2013,BD100)),INDEX('Controle de reservas'!$I$14:$I$2013,BD100)&gt;0,INDEX('Controle de reservas'!$K$14:$K$2013,BD100)&gt;INDEX('Controle de reservas'!$I$14:$I$2013,BD100)),CHAR(10)&amp;"DIVERGÊNCIA DE DATAS",""),IF(INDEX('Controle de reservas'!$L$14:$L$2013,BD100)="Em cobertura","COV",IF(INDEX('Controle de reservas'!$L$14:$L$2013,BD100)="Disponível","DISP",IF(INDEX('Controle de reservas'!$L$14:$L$2013,BD100)="Não utilizado","NU",IF(INDEX('Controle de reservas'!$L$14:$L$2013,BD100)="Folga","F",IF(INDEX('Controle de reservas'!$L$14:$L$2013,BD100)="Ocorrência","O",IF(INDEX('Controle de reservas'!$L$14:$L$2013,BD100)="Programado","PROG",IF(INDEX('Controle de reservas'!$L$14:$L$2013,BD100)="Disponível no posto","DP","SEM SITUAÇÃO")))))))&amp;IF(INDEX('Controle de reservas'!$M$14:$M$2013,BD100)&lt;&gt;"",CHAR(10)&amp;INDEX('Controle de reservas'!$M$14:$M$2013,BD100),IF(OR(INDEX('Controle de reservas'!$L$14:$L$2013,BD100)="Em cobertura",INDEX('Controle de reservas'!$L$14:$L$2013,BD100)="Programado"),CHAR(10)&amp;"SEM LOCAL",""))&amp;IF(INDEX('Controle de reservas'!$N$14:$N$2013,BD100)&lt;&gt;"",CHAR(10)&amp;"Subst.: "&amp;INDEX('Controle de reservas'!$N$14:$N$2013,BD100),"")&amp;IF(AND(ISNUMBER(INDEX('Controle de reservas'!$I$14:$I$2013,BD100)),INDEX('Controle de reservas'!$I$14:$I$2013,BD100)&gt;0,INDEX('Controle de reservas'!$K$14:$K$2013,BD100)&gt;INDEX('Controle de reservas'!$I$14:$I$2013,BD100)),CHAR(10)&amp;"DIVERGÊNCIA DE DATAS","")&amp;IF(INDEX('Controle de reservas'!$P$14:$P$2013,BD100)&lt;&gt;"OK"," !",""))))</f>
      </c>
      <c r="Q100" s="15">
        <f ca="1">IF(OR($AQ100=0,Q$9="",Q$9&lt;$AS100,AND($AT100&lt;&gt;"",Q$9&gt;$AT100)),"",IF(BE100=0,"—",IF(INDEX('Controle de reservas'!$P$14:$P$2013,BE100)="DUPLICIDADE NO DIA","CONFLITO"&amp;IF(INDEX('Controle de reservas'!$M$14:$M$2013,BE100)&lt;&gt;"",CHAR(10)&amp;INDEX('Controle de reservas'!$M$14:$M$2013,BE100),"")&amp;IF(INDEX('Controle de reservas'!$N$14:$N$2013,BE100)&lt;&gt;"",CHAR(10)&amp;"Subst.: "&amp;INDEX('Controle de reservas'!$N$14:$N$2013,BE100),"")&amp;IF(AND(ISNUMBER(INDEX('Controle de reservas'!$I$14:$I$2013,BE100)),INDEX('Controle de reservas'!$I$14:$I$2013,BE100)&gt;0,INDEX('Controle de reservas'!$K$14:$K$2013,BE100)&gt;INDEX('Controle de reservas'!$I$14:$I$2013,BE100)),CHAR(10)&amp;"DIVERGÊNCIA DE DATAS",""),IF(INDEX('Controle de reservas'!$L$14:$L$2013,BE100)="Em cobertura","COV",IF(INDEX('Controle de reservas'!$L$14:$L$2013,BE100)="Disponível","DISP",IF(INDEX('Controle de reservas'!$L$14:$L$2013,BE100)="Não utilizado","NU",IF(INDEX('Controle de reservas'!$L$14:$L$2013,BE100)="Folga","F",IF(INDEX('Controle de reservas'!$L$14:$L$2013,BE100)="Ocorrência","O",IF(INDEX('Controle de reservas'!$L$14:$L$2013,BE100)="Programado","PROG",IF(INDEX('Controle de reservas'!$L$14:$L$2013,BE100)="Disponível no posto","DP","SEM SITUAÇÃO")))))))&amp;IF(INDEX('Controle de reservas'!$M$14:$M$2013,BE100)&lt;&gt;"",CHAR(10)&amp;INDEX('Controle de reservas'!$M$14:$M$2013,BE100),IF(OR(INDEX('Controle de reservas'!$L$14:$L$2013,BE100)="Em cobertura",INDEX('Controle de reservas'!$L$14:$L$2013,BE100)="Programado"),CHAR(10)&amp;"SEM LOCAL",""))&amp;IF(INDEX('Controle de reservas'!$N$14:$N$2013,BE100)&lt;&gt;"",CHAR(10)&amp;"Subst.: "&amp;INDEX('Controle de reservas'!$N$14:$N$2013,BE100),"")&amp;IF(AND(ISNUMBER(INDEX('Controle de reservas'!$I$14:$I$2013,BE100)),INDEX('Controle de reservas'!$I$14:$I$2013,BE100)&gt;0,INDEX('Controle de reservas'!$K$14:$K$2013,BE100)&gt;INDEX('Controle de reservas'!$I$14:$I$2013,BE100)),CHAR(10)&amp;"DIVERGÊNCIA DE DATAS","")&amp;IF(INDEX('Controle de reservas'!$P$14:$P$2013,BE100)&lt;&gt;"OK"," !",""))))</f>
      </c>
      <c r="R100" s="15">
        <f ca="1">IF(OR($AQ100=0,R$9="",R$9&lt;$AS100,AND($AT100&lt;&gt;"",R$9&gt;$AT100)),"",IF(BF100=0,"—",IF(INDEX('Controle de reservas'!$P$14:$P$2013,BF100)="DUPLICIDADE NO DIA","CONFLITO"&amp;IF(INDEX('Controle de reservas'!$M$14:$M$2013,BF100)&lt;&gt;"",CHAR(10)&amp;INDEX('Controle de reservas'!$M$14:$M$2013,BF100),"")&amp;IF(INDEX('Controle de reservas'!$N$14:$N$2013,BF100)&lt;&gt;"",CHAR(10)&amp;"Subst.: "&amp;INDEX('Controle de reservas'!$N$14:$N$2013,BF100),"")&amp;IF(AND(ISNUMBER(INDEX('Controle de reservas'!$I$14:$I$2013,BF100)),INDEX('Controle de reservas'!$I$14:$I$2013,BF100)&gt;0,INDEX('Controle de reservas'!$K$14:$K$2013,BF100)&gt;INDEX('Controle de reservas'!$I$14:$I$2013,BF100)),CHAR(10)&amp;"DIVERGÊNCIA DE DATAS",""),IF(INDEX('Controle de reservas'!$L$14:$L$2013,BF100)="Em cobertura","COV",IF(INDEX('Controle de reservas'!$L$14:$L$2013,BF100)="Disponível","DISP",IF(INDEX('Controle de reservas'!$L$14:$L$2013,BF100)="Não utilizado","NU",IF(INDEX('Controle de reservas'!$L$14:$L$2013,BF100)="Folga","F",IF(INDEX('Controle de reservas'!$L$14:$L$2013,BF100)="Ocorrência","O",IF(INDEX('Controle de reservas'!$L$14:$L$2013,BF100)="Programado","PROG",IF(INDEX('Controle de reservas'!$L$14:$L$2013,BF100)="Disponível no posto","DP","SEM SITUAÇÃO")))))))&amp;IF(INDEX('Controle de reservas'!$M$14:$M$2013,BF100)&lt;&gt;"",CHAR(10)&amp;INDEX('Controle de reservas'!$M$14:$M$2013,BF100),IF(OR(INDEX('Controle de reservas'!$L$14:$L$2013,BF100)="Em cobertura",INDEX('Controle de reservas'!$L$14:$L$2013,BF100)="Programado"),CHAR(10)&amp;"SEM LOCAL",""))&amp;IF(INDEX('Controle de reservas'!$N$14:$N$2013,BF100)&lt;&gt;"",CHAR(10)&amp;"Subst.: "&amp;INDEX('Controle de reservas'!$N$14:$N$2013,BF100),"")&amp;IF(AND(ISNUMBER(INDEX('Controle de reservas'!$I$14:$I$2013,BF100)),INDEX('Controle de reservas'!$I$14:$I$2013,BF100)&gt;0,INDEX('Controle de reservas'!$K$14:$K$2013,BF100)&gt;INDEX('Controle de reservas'!$I$14:$I$2013,BF100)),CHAR(10)&amp;"DIVERGÊNCIA DE DATAS","")&amp;IF(INDEX('Controle de reservas'!$P$14:$P$2013,BF100)&lt;&gt;"OK"," !",""))))</f>
      </c>
      <c r="S100" s="15">
        <f ca="1">IF(OR($AQ100=0,S$9="",S$9&lt;$AS100,AND($AT100&lt;&gt;"",S$9&gt;$AT100)),"",IF(BG100=0,"—",IF(INDEX('Controle de reservas'!$P$14:$P$2013,BG100)="DUPLICIDADE NO DIA","CONFLITO"&amp;IF(INDEX('Controle de reservas'!$M$14:$M$2013,BG100)&lt;&gt;"",CHAR(10)&amp;INDEX('Controle de reservas'!$M$14:$M$2013,BG100),"")&amp;IF(INDEX('Controle de reservas'!$N$14:$N$2013,BG100)&lt;&gt;"",CHAR(10)&amp;"Subst.: "&amp;INDEX('Controle de reservas'!$N$14:$N$2013,BG100),"")&amp;IF(AND(ISNUMBER(INDEX('Controle de reservas'!$I$14:$I$2013,BG100)),INDEX('Controle de reservas'!$I$14:$I$2013,BG100)&gt;0,INDEX('Controle de reservas'!$K$14:$K$2013,BG100)&gt;INDEX('Controle de reservas'!$I$14:$I$2013,BG100)),CHAR(10)&amp;"DIVERGÊNCIA DE DATAS",""),IF(INDEX('Controle de reservas'!$L$14:$L$2013,BG100)="Em cobertura","COV",IF(INDEX('Controle de reservas'!$L$14:$L$2013,BG100)="Disponível","DISP",IF(INDEX('Controle de reservas'!$L$14:$L$2013,BG100)="Não utilizado","NU",IF(INDEX('Controle de reservas'!$L$14:$L$2013,BG100)="Folga","F",IF(INDEX('Controle de reservas'!$L$14:$L$2013,BG100)="Ocorrência","O",IF(INDEX('Controle de reservas'!$L$14:$L$2013,BG100)="Programado","PROG",IF(INDEX('Controle de reservas'!$L$14:$L$2013,BG100)="Disponível no posto","DP","SEM SITUAÇÃO")))))))&amp;IF(INDEX('Controle de reservas'!$M$14:$M$2013,BG100)&lt;&gt;"",CHAR(10)&amp;INDEX('Controle de reservas'!$M$14:$M$2013,BG100),IF(OR(INDEX('Controle de reservas'!$L$14:$L$2013,BG100)="Em cobertura",INDEX('Controle de reservas'!$L$14:$L$2013,BG100)="Programado"),CHAR(10)&amp;"SEM LOCAL",""))&amp;IF(INDEX('Controle de reservas'!$N$14:$N$2013,BG100)&lt;&gt;"",CHAR(10)&amp;"Subst.: "&amp;INDEX('Controle de reservas'!$N$14:$N$2013,BG100),"")&amp;IF(AND(ISNUMBER(INDEX('Controle de reservas'!$I$14:$I$2013,BG100)),INDEX('Controle de reservas'!$I$14:$I$2013,BG100)&gt;0,INDEX('Controle de reservas'!$K$14:$K$2013,BG100)&gt;INDEX('Controle de reservas'!$I$14:$I$2013,BG100)),CHAR(10)&amp;"DIVERGÊNCIA DE DATAS","")&amp;IF(INDEX('Controle de reservas'!$P$14:$P$2013,BG100)&lt;&gt;"OK"," !",""))))</f>
      </c>
      <c r="T100" s="15">
        <f ca="1">IF(OR($AQ100=0,T$9="",T$9&lt;$AS100,AND($AT100&lt;&gt;"",T$9&gt;$AT100)),"",IF(BH100=0,"—",IF(INDEX('Controle de reservas'!$P$14:$P$2013,BH100)="DUPLICIDADE NO DIA","CONFLITO"&amp;IF(INDEX('Controle de reservas'!$M$14:$M$2013,BH100)&lt;&gt;"",CHAR(10)&amp;INDEX('Controle de reservas'!$M$14:$M$2013,BH100),"")&amp;IF(INDEX('Controle de reservas'!$N$14:$N$2013,BH100)&lt;&gt;"",CHAR(10)&amp;"Subst.: "&amp;INDEX('Controle de reservas'!$N$14:$N$2013,BH100),"")&amp;IF(AND(ISNUMBER(INDEX('Controle de reservas'!$I$14:$I$2013,BH100)),INDEX('Controle de reservas'!$I$14:$I$2013,BH100)&gt;0,INDEX('Controle de reservas'!$K$14:$K$2013,BH100)&gt;INDEX('Controle de reservas'!$I$14:$I$2013,BH100)),CHAR(10)&amp;"DIVERGÊNCIA DE DATAS",""),IF(INDEX('Controle de reservas'!$L$14:$L$2013,BH100)="Em cobertura","COV",IF(INDEX('Controle de reservas'!$L$14:$L$2013,BH100)="Disponível","DISP",IF(INDEX('Controle de reservas'!$L$14:$L$2013,BH100)="Não utilizado","NU",IF(INDEX('Controle de reservas'!$L$14:$L$2013,BH100)="Folga","F",IF(INDEX('Controle de reservas'!$L$14:$L$2013,BH100)="Ocorrência","O",IF(INDEX('Controle de reservas'!$L$14:$L$2013,BH100)="Programado","PROG",IF(INDEX('Controle de reservas'!$L$14:$L$2013,BH100)="Disponível no posto","DP","SEM SITUAÇÃO")))))))&amp;IF(INDEX('Controle de reservas'!$M$14:$M$2013,BH100)&lt;&gt;"",CHAR(10)&amp;INDEX('Controle de reservas'!$M$14:$M$2013,BH100),IF(OR(INDEX('Controle de reservas'!$L$14:$L$2013,BH100)="Em cobertura",INDEX('Controle de reservas'!$L$14:$L$2013,BH100)="Programado"),CHAR(10)&amp;"SEM LOCAL",""))&amp;IF(INDEX('Controle de reservas'!$N$14:$N$2013,BH100)&lt;&gt;"",CHAR(10)&amp;"Subst.: "&amp;INDEX('Controle de reservas'!$N$14:$N$2013,BH100),"")&amp;IF(AND(ISNUMBER(INDEX('Controle de reservas'!$I$14:$I$2013,BH100)),INDEX('Controle de reservas'!$I$14:$I$2013,BH100)&gt;0,INDEX('Controle de reservas'!$K$14:$K$2013,BH100)&gt;INDEX('Controle de reservas'!$I$14:$I$2013,BH100)),CHAR(10)&amp;"DIVERGÊNCIA DE DATAS","")&amp;IF(INDEX('Controle de reservas'!$P$14:$P$2013,BH100)&lt;&gt;"OK"," !",""))))</f>
      </c>
      <c r="U100" s="15">
        <f ca="1">IF(OR($AQ100=0,U$9="",U$9&lt;$AS100,AND($AT100&lt;&gt;"",U$9&gt;$AT100)),"",IF(BI100=0,"—",IF(INDEX('Controle de reservas'!$P$14:$P$2013,BI100)="DUPLICIDADE NO DIA","CONFLITO"&amp;IF(INDEX('Controle de reservas'!$M$14:$M$2013,BI100)&lt;&gt;"",CHAR(10)&amp;INDEX('Controle de reservas'!$M$14:$M$2013,BI100),"")&amp;IF(INDEX('Controle de reservas'!$N$14:$N$2013,BI100)&lt;&gt;"",CHAR(10)&amp;"Subst.: "&amp;INDEX('Controle de reservas'!$N$14:$N$2013,BI100),"")&amp;IF(AND(ISNUMBER(INDEX('Controle de reservas'!$I$14:$I$2013,BI100)),INDEX('Controle de reservas'!$I$14:$I$2013,BI100)&gt;0,INDEX('Controle de reservas'!$K$14:$K$2013,BI100)&gt;INDEX('Controle de reservas'!$I$14:$I$2013,BI100)),CHAR(10)&amp;"DIVERGÊNCIA DE DATAS",""),IF(INDEX('Controle de reservas'!$L$14:$L$2013,BI100)="Em cobertura","COV",IF(INDEX('Controle de reservas'!$L$14:$L$2013,BI100)="Disponível","DISP",IF(INDEX('Controle de reservas'!$L$14:$L$2013,BI100)="Não utilizado","NU",IF(INDEX('Controle de reservas'!$L$14:$L$2013,BI100)="Folga","F",IF(INDEX('Controle de reservas'!$L$14:$L$2013,BI100)="Ocorrência","O",IF(INDEX('Controle de reservas'!$L$14:$L$2013,BI100)="Programado","PROG",IF(INDEX('Controle de reservas'!$L$14:$L$2013,BI100)="Disponível no posto","DP","SEM SITUAÇÃO")))))))&amp;IF(INDEX('Controle de reservas'!$M$14:$M$2013,BI100)&lt;&gt;"",CHAR(10)&amp;INDEX('Controle de reservas'!$M$14:$M$2013,BI100),IF(OR(INDEX('Controle de reservas'!$L$14:$L$2013,BI100)="Em cobertura",INDEX('Controle de reservas'!$L$14:$L$2013,BI100)="Programado"),CHAR(10)&amp;"SEM LOCAL",""))&amp;IF(INDEX('Controle de reservas'!$N$14:$N$2013,BI100)&lt;&gt;"",CHAR(10)&amp;"Subst.: "&amp;INDEX('Controle de reservas'!$N$14:$N$2013,BI100),"")&amp;IF(AND(ISNUMBER(INDEX('Controle de reservas'!$I$14:$I$2013,BI100)),INDEX('Controle de reservas'!$I$14:$I$2013,BI100)&gt;0,INDEX('Controle de reservas'!$K$14:$K$2013,BI100)&gt;INDEX('Controle de reservas'!$I$14:$I$2013,BI100)),CHAR(10)&amp;"DIVERGÊNCIA DE DATAS","")&amp;IF(INDEX('Controle de reservas'!$P$14:$P$2013,BI100)&lt;&gt;"OK"," !",""))))</f>
      </c>
      <c r="V100" s="15">
        <f ca="1">IF(OR($AQ100=0,V$9="",V$9&lt;$AS100,AND($AT100&lt;&gt;"",V$9&gt;$AT100)),"",IF(BJ100=0,"—",IF(INDEX('Controle de reservas'!$P$14:$P$2013,BJ100)="DUPLICIDADE NO DIA","CONFLITO"&amp;IF(INDEX('Controle de reservas'!$M$14:$M$2013,BJ100)&lt;&gt;"",CHAR(10)&amp;INDEX('Controle de reservas'!$M$14:$M$2013,BJ100),"")&amp;IF(INDEX('Controle de reservas'!$N$14:$N$2013,BJ100)&lt;&gt;"",CHAR(10)&amp;"Subst.: "&amp;INDEX('Controle de reservas'!$N$14:$N$2013,BJ100),"")&amp;IF(AND(ISNUMBER(INDEX('Controle de reservas'!$I$14:$I$2013,BJ100)),INDEX('Controle de reservas'!$I$14:$I$2013,BJ100)&gt;0,INDEX('Controle de reservas'!$K$14:$K$2013,BJ100)&gt;INDEX('Controle de reservas'!$I$14:$I$2013,BJ100)),CHAR(10)&amp;"DIVERGÊNCIA DE DATAS",""),IF(INDEX('Controle de reservas'!$L$14:$L$2013,BJ100)="Em cobertura","COV",IF(INDEX('Controle de reservas'!$L$14:$L$2013,BJ100)="Disponível","DISP",IF(INDEX('Controle de reservas'!$L$14:$L$2013,BJ100)="Não utilizado","NU",IF(INDEX('Controle de reservas'!$L$14:$L$2013,BJ100)="Folga","F",IF(INDEX('Controle de reservas'!$L$14:$L$2013,BJ100)="Ocorrência","O",IF(INDEX('Controle de reservas'!$L$14:$L$2013,BJ100)="Programado","PROG",IF(INDEX('Controle de reservas'!$L$14:$L$2013,BJ100)="Disponível no posto","DP","SEM SITUAÇÃO")))))))&amp;IF(INDEX('Controle de reservas'!$M$14:$M$2013,BJ100)&lt;&gt;"",CHAR(10)&amp;INDEX('Controle de reservas'!$M$14:$M$2013,BJ100),IF(OR(INDEX('Controle de reservas'!$L$14:$L$2013,BJ100)="Em cobertura",INDEX('Controle de reservas'!$L$14:$L$2013,BJ100)="Programado"),CHAR(10)&amp;"SEM LOCAL",""))&amp;IF(INDEX('Controle de reservas'!$N$14:$N$2013,BJ100)&lt;&gt;"",CHAR(10)&amp;"Subst.: "&amp;INDEX('Controle de reservas'!$N$14:$N$2013,BJ100),"")&amp;IF(AND(ISNUMBER(INDEX('Controle de reservas'!$I$14:$I$2013,BJ100)),INDEX('Controle de reservas'!$I$14:$I$2013,BJ100)&gt;0,INDEX('Controle de reservas'!$K$14:$K$2013,BJ100)&gt;INDEX('Controle de reservas'!$I$14:$I$2013,BJ100)),CHAR(10)&amp;"DIVERGÊNCIA DE DATAS","")&amp;IF(INDEX('Controle de reservas'!$P$14:$P$2013,BJ100)&lt;&gt;"OK"," !",""))))</f>
      </c>
      <c r="W100" s="15">
        <f ca="1">IF(OR($AQ100=0,W$9="",W$9&lt;$AS100,AND($AT100&lt;&gt;"",W$9&gt;$AT100)),"",IF(BK100=0,"—",IF(INDEX('Controle de reservas'!$P$14:$P$2013,BK100)="DUPLICIDADE NO DIA","CONFLITO"&amp;IF(INDEX('Controle de reservas'!$M$14:$M$2013,BK100)&lt;&gt;"",CHAR(10)&amp;INDEX('Controle de reservas'!$M$14:$M$2013,BK100),"")&amp;IF(INDEX('Controle de reservas'!$N$14:$N$2013,BK100)&lt;&gt;"",CHAR(10)&amp;"Subst.: "&amp;INDEX('Controle de reservas'!$N$14:$N$2013,BK100),"")&amp;IF(AND(ISNUMBER(INDEX('Controle de reservas'!$I$14:$I$2013,BK100)),INDEX('Controle de reservas'!$I$14:$I$2013,BK100)&gt;0,INDEX('Controle de reservas'!$K$14:$K$2013,BK100)&gt;INDEX('Controle de reservas'!$I$14:$I$2013,BK100)),CHAR(10)&amp;"DIVERGÊNCIA DE DATAS",""),IF(INDEX('Controle de reservas'!$L$14:$L$2013,BK100)="Em cobertura","COV",IF(INDEX('Controle de reservas'!$L$14:$L$2013,BK100)="Disponível","DISP",IF(INDEX('Controle de reservas'!$L$14:$L$2013,BK100)="Não utilizado","NU",IF(INDEX('Controle de reservas'!$L$14:$L$2013,BK100)="Folga","F",IF(INDEX('Controle de reservas'!$L$14:$L$2013,BK100)="Ocorrência","O",IF(INDEX('Controle de reservas'!$L$14:$L$2013,BK100)="Programado","PROG",IF(INDEX('Controle de reservas'!$L$14:$L$2013,BK100)="Disponível no posto","DP","SEM SITUAÇÃO")))))))&amp;IF(INDEX('Controle de reservas'!$M$14:$M$2013,BK100)&lt;&gt;"",CHAR(10)&amp;INDEX('Controle de reservas'!$M$14:$M$2013,BK100),IF(OR(INDEX('Controle de reservas'!$L$14:$L$2013,BK100)="Em cobertura",INDEX('Controle de reservas'!$L$14:$L$2013,BK100)="Programado"),CHAR(10)&amp;"SEM LOCAL",""))&amp;IF(INDEX('Controle de reservas'!$N$14:$N$2013,BK100)&lt;&gt;"",CHAR(10)&amp;"Subst.: "&amp;INDEX('Controle de reservas'!$N$14:$N$2013,BK100),"")&amp;IF(AND(ISNUMBER(INDEX('Controle de reservas'!$I$14:$I$2013,BK100)),INDEX('Controle de reservas'!$I$14:$I$2013,BK100)&gt;0,INDEX('Controle de reservas'!$K$14:$K$2013,BK100)&gt;INDEX('Controle de reservas'!$I$14:$I$2013,BK100)),CHAR(10)&amp;"DIVERGÊNCIA DE DATAS","")&amp;IF(INDEX('Controle de reservas'!$P$14:$P$2013,BK100)&lt;&gt;"OK"," !",""))))</f>
      </c>
      <c r="X100" s="15">
        <f ca="1">IF(OR($AQ100=0,X$9="",X$9&lt;$AS100,AND($AT100&lt;&gt;"",X$9&gt;$AT100)),"",IF(BL100=0,"—",IF(INDEX('Controle de reservas'!$P$14:$P$2013,BL100)="DUPLICIDADE NO DIA","CONFLITO"&amp;IF(INDEX('Controle de reservas'!$M$14:$M$2013,BL100)&lt;&gt;"",CHAR(10)&amp;INDEX('Controle de reservas'!$M$14:$M$2013,BL100),"")&amp;IF(INDEX('Controle de reservas'!$N$14:$N$2013,BL100)&lt;&gt;"",CHAR(10)&amp;"Subst.: "&amp;INDEX('Controle de reservas'!$N$14:$N$2013,BL100),"")&amp;IF(AND(ISNUMBER(INDEX('Controle de reservas'!$I$14:$I$2013,BL100)),INDEX('Controle de reservas'!$I$14:$I$2013,BL100)&gt;0,INDEX('Controle de reservas'!$K$14:$K$2013,BL100)&gt;INDEX('Controle de reservas'!$I$14:$I$2013,BL100)),CHAR(10)&amp;"DIVERGÊNCIA DE DATAS",""),IF(INDEX('Controle de reservas'!$L$14:$L$2013,BL100)="Em cobertura","COV",IF(INDEX('Controle de reservas'!$L$14:$L$2013,BL100)="Disponível","DISP",IF(INDEX('Controle de reservas'!$L$14:$L$2013,BL100)="Não utilizado","NU",IF(INDEX('Controle de reservas'!$L$14:$L$2013,BL100)="Folga","F",IF(INDEX('Controle de reservas'!$L$14:$L$2013,BL100)="Ocorrência","O",IF(INDEX('Controle de reservas'!$L$14:$L$2013,BL100)="Programado","PROG",IF(INDEX('Controle de reservas'!$L$14:$L$2013,BL100)="Disponível no posto","DP","SEM SITUAÇÃO")))))))&amp;IF(INDEX('Controle de reservas'!$M$14:$M$2013,BL100)&lt;&gt;"",CHAR(10)&amp;INDEX('Controle de reservas'!$M$14:$M$2013,BL100),IF(OR(INDEX('Controle de reservas'!$L$14:$L$2013,BL100)="Em cobertura",INDEX('Controle de reservas'!$L$14:$L$2013,BL100)="Programado"),CHAR(10)&amp;"SEM LOCAL",""))&amp;IF(INDEX('Controle de reservas'!$N$14:$N$2013,BL100)&lt;&gt;"",CHAR(10)&amp;"Subst.: "&amp;INDEX('Controle de reservas'!$N$14:$N$2013,BL100),"")&amp;IF(AND(ISNUMBER(INDEX('Controle de reservas'!$I$14:$I$2013,BL100)),INDEX('Controle de reservas'!$I$14:$I$2013,BL100)&gt;0,INDEX('Controle de reservas'!$K$14:$K$2013,BL100)&gt;INDEX('Controle de reservas'!$I$14:$I$2013,BL100)),CHAR(10)&amp;"DIVERGÊNCIA DE DATAS","")&amp;IF(INDEX('Controle de reservas'!$P$14:$P$2013,BL100)&lt;&gt;"OK"," !",""))))</f>
      </c>
      <c r="Y100" s="15">
        <f ca="1">IF(OR($AQ100=0,Y$9="",Y$9&lt;$AS100,AND($AT100&lt;&gt;"",Y$9&gt;$AT100)),"",IF(BM100=0,"—",IF(INDEX('Controle de reservas'!$P$14:$P$2013,BM100)="DUPLICIDADE NO DIA","CONFLITO"&amp;IF(INDEX('Controle de reservas'!$M$14:$M$2013,BM100)&lt;&gt;"",CHAR(10)&amp;INDEX('Controle de reservas'!$M$14:$M$2013,BM100),"")&amp;IF(INDEX('Controle de reservas'!$N$14:$N$2013,BM100)&lt;&gt;"",CHAR(10)&amp;"Subst.: "&amp;INDEX('Controle de reservas'!$N$14:$N$2013,BM100),"")&amp;IF(AND(ISNUMBER(INDEX('Controle de reservas'!$I$14:$I$2013,BM100)),INDEX('Controle de reservas'!$I$14:$I$2013,BM100)&gt;0,INDEX('Controle de reservas'!$K$14:$K$2013,BM100)&gt;INDEX('Controle de reservas'!$I$14:$I$2013,BM100)),CHAR(10)&amp;"DIVERGÊNCIA DE DATAS",""),IF(INDEX('Controle de reservas'!$L$14:$L$2013,BM100)="Em cobertura","COV",IF(INDEX('Controle de reservas'!$L$14:$L$2013,BM100)="Disponível","DISP",IF(INDEX('Controle de reservas'!$L$14:$L$2013,BM100)="Não utilizado","NU",IF(INDEX('Controle de reservas'!$L$14:$L$2013,BM100)="Folga","F",IF(INDEX('Controle de reservas'!$L$14:$L$2013,BM100)="Ocorrência","O",IF(INDEX('Controle de reservas'!$L$14:$L$2013,BM100)="Programado","PROG",IF(INDEX('Controle de reservas'!$L$14:$L$2013,BM100)="Disponível no posto","DP","SEM SITUAÇÃO")))))))&amp;IF(INDEX('Controle de reservas'!$M$14:$M$2013,BM100)&lt;&gt;"",CHAR(10)&amp;INDEX('Controle de reservas'!$M$14:$M$2013,BM100),IF(OR(INDEX('Controle de reservas'!$L$14:$L$2013,BM100)="Em cobertura",INDEX('Controle de reservas'!$L$14:$L$2013,BM100)="Programado"),CHAR(10)&amp;"SEM LOCAL",""))&amp;IF(INDEX('Controle de reservas'!$N$14:$N$2013,BM100)&lt;&gt;"",CHAR(10)&amp;"Subst.: "&amp;INDEX('Controle de reservas'!$N$14:$N$2013,BM100),"")&amp;IF(AND(ISNUMBER(INDEX('Controle de reservas'!$I$14:$I$2013,BM100)),INDEX('Controle de reservas'!$I$14:$I$2013,BM100)&gt;0,INDEX('Controle de reservas'!$K$14:$K$2013,BM100)&gt;INDEX('Controle de reservas'!$I$14:$I$2013,BM100)),CHAR(10)&amp;"DIVERGÊNCIA DE DATAS","")&amp;IF(INDEX('Controle de reservas'!$P$14:$P$2013,BM100)&lt;&gt;"OK"," !",""))))</f>
      </c>
      <c r="Z100" s="15">
        <f ca="1">IF(OR($AQ100=0,Z$9="",Z$9&lt;$AS100,AND($AT100&lt;&gt;"",Z$9&gt;$AT100)),"",IF(BN100=0,"—",IF(INDEX('Controle de reservas'!$P$14:$P$2013,BN100)="DUPLICIDADE NO DIA","CONFLITO"&amp;IF(INDEX('Controle de reservas'!$M$14:$M$2013,BN100)&lt;&gt;"",CHAR(10)&amp;INDEX('Controle de reservas'!$M$14:$M$2013,BN100),"")&amp;IF(INDEX('Controle de reservas'!$N$14:$N$2013,BN100)&lt;&gt;"",CHAR(10)&amp;"Subst.: "&amp;INDEX('Controle de reservas'!$N$14:$N$2013,BN100),"")&amp;IF(AND(ISNUMBER(INDEX('Controle de reservas'!$I$14:$I$2013,BN100)),INDEX('Controle de reservas'!$I$14:$I$2013,BN100)&gt;0,INDEX('Controle de reservas'!$K$14:$K$2013,BN100)&gt;INDEX('Controle de reservas'!$I$14:$I$2013,BN100)),CHAR(10)&amp;"DIVERGÊNCIA DE DATAS",""),IF(INDEX('Controle de reservas'!$L$14:$L$2013,BN100)="Em cobertura","COV",IF(INDEX('Controle de reservas'!$L$14:$L$2013,BN100)="Disponível","DISP",IF(INDEX('Controle de reservas'!$L$14:$L$2013,BN100)="Não utilizado","NU",IF(INDEX('Controle de reservas'!$L$14:$L$2013,BN100)="Folga","F",IF(INDEX('Controle de reservas'!$L$14:$L$2013,BN100)="Ocorrência","O",IF(INDEX('Controle de reservas'!$L$14:$L$2013,BN100)="Programado","PROG",IF(INDEX('Controle de reservas'!$L$14:$L$2013,BN100)="Disponível no posto","DP","SEM SITUAÇÃO")))))))&amp;IF(INDEX('Controle de reservas'!$M$14:$M$2013,BN100)&lt;&gt;"",CHAR(10)&amp;INDEX('Controle de reservas'!$M$14:$M$2013,BN100),IF(OR(INDEX('Controle de reservas'!$L$14:$L$2013,BN100)="Em cobertura",INDEX('Controle de reservas'!$L$14:$L$2013,BN100)="Programado"),CHAR(10)&amp;"SEM LOCAL",""))&amp;IF(INDEX('Controle de reservas'!$N$14:$N$2013,BN100)&lt;&gt;"",CHAR(10)&amp;"Subst.: "&amp;INDEX('Controle de reservas'!$N$14:$N$2013,BN100),"")&amp;IF(AND(ISNUMBER(INDEX('Controle de reservas'!$I$14:$I$2013,BN100)),INDEX('Controle de reservas'!$I$14:$I$2013,BN100)&gt;0,INDEX('Controle de reservas'!$K$14:$K$2013,BN100)&gt;INDEX('Controle de reservas'!$I$14:$I$2013,BN100)),CHAR(10)&amp;"DIVERGÊNCIA DE DATAS","")&amp;IF(INDEX('Controle de reservas'!$P$14:$P$2013,BN100)&lt;&gt;"OK"," !",""))))</f>
      </c>
      <c r="AA100" s="15">
        <f ca="1">IF(OR($AQ100=0,AA$9="",AA$9&lt;$AS100,AND($AT100&lt;&gt;"",AA$9&gt;$AT100)),"",IF(BO100=0,"—",IF(INDEX('Controle de reservas'!$P$14:$P$2013,BO100)="DUPLICIDADE NO DIA","CONFLITO"&amp;IF(INDEX('Controle de reservas'!$M$14:$M$2013,BO100)&lt;&gt;"",CHAR(10)&amp;INDEX('Controle de reservas'!$M$14:$M$2013,BO100),"")&amp;IF(INDEX('Controle de reservas'!$N$14:$N$2013,BO100)&lt;&gt;"",CHAR(10)&amp;"Subst.: "&amp;INDEX('Controle de reservas'!$N$14:$N$2013,BO100),"")&amp;IF(AND(ISNUMBER(INDEX('Controle de reservas'!$I$14:$I$2013,BO100)),INDEX('Controle de reservas'!$I$14:$I$2013,BO100)&gt;0,INDEX('Controle de reservas'!$K$14:$K$2013,BO100)&gt;INDEX('Controle de reservas'!$I$14:$I$2013,BO100)),CHAR(10)&amp;"DIVERGÊNCIA DE DATAS",""),IF(INDEX('Controle de reservas'!$L$14:$L$2013,BO100)="Em cobertura","COV",IF(INDEX('Controle de reservas'!$L$14:$L$2013,BO100)="Disponível","DISP",IF(INDEX('Controle de reservas'!$L$14:$L$2013,BO100)="Não utilizado","NU",IF(INDEX('Controle de reservas'!$L$14:$L$2013,BO100)="Folga","F",IF(INDEX('Controle de reservas'!$L$14:$L$2013,BO100)="Ocorrência","O",IF(INDEX('Controle de reservas'!$L$14:$L$2013,BO100)="Programado","PROG",IF(INDEX('Controle de reservas'!$L$14:$L$2013,BO100)="Disponível no posto","DP","SEM SITUAÇÃO")))))))&amp;IF(INDEX('Controle de reservas'!$M$14:$M$2013,BO100)&lt;&gt;"",CHAR(10)&amp;INDEX('Controle de reservas'!$M$14:$M$2013,BO100),IF(OR(INDEX('Controle de reservas'!$L$14:$L$2013,BO100)="Em cobertura",INDEX('Controle de reservas'!$L$14:$L$2013,BO100)="Programado"),CHAR(10)&amp;"SEM LOCAL",""))&amp;IF(INDEX('Controle de reservas'!$N$14:$N$2013,BO100)&lt;&gt;"",CHAR(10)&amp;"Subst.: "&amp;INDEX('Controle de reservas'!$N$14:$N$2013,BO100),"")&amp;IF(AND(ISNUMBER(INDEX('Controle de reservas'!$I$14:$I$2013,BO100)),INDEX('Controle de reservas'!$I$14:$I$2013,BO100)&gt;0,INDEX('Controle de reservas'!$K$14:$K$2013,BO100)&gt;INDEX('Controle de reservas'!$I$14:$I$2013,BO100)),CHAR(10)&amp;"DIVERGÊNCIA DE DATAS","")&amp;IF(INDEX('Controle de reservas'!$P$14:$P$2013,BO100)&lt;&gt;"OK"," !",""))))</f>
      </c>
      <c r="AB100" s="15">
        <f ca="1">IF(OR($AQ100=0,AB$9="",AB$9&lt;$AS100,AND($AT100&lt;&gt;"",AB$9&gt;$AT100)),"",IF(BP100=0,"—",IF(INDEX('Controle de reservas'!$P$14:$P$2013,BP100)="DUPLICIDADE NO DIA","CONFLITO"&amp;IF(INDEX('Controle de reservas'!$M$14:$M$2013,BP100)&lt;&gt;"",CHAR(10)&amp;INDEX('Controle de reservas'!$M$14:$M$2013,BP100),"")&amp;IF(INDEX('Controle de reservas'!$N$14:$N$2013,BP100)&lt;&gt;"",CHAR(10)&amp;"Subst.: "&amp;INDEX('Controle de reservas'!$N$14:$N$2013,BP100),"")&amp;IF(AND(ISNUMBER(INDEX('Controle de reservas'!$I$14:$I$2013,BP100)),INDEX('Controle de reservas'!$I$14:$I$2013,BP100)&gt;0,INDEX('Controle de reservas'!$K$14:$K$2013,BP100)&gt;INDEX('Controle de reservas'!$I$14:$I$2013,BP100)),CHAR(10)&amp;"DIVERGÊNCIA DE DATAS",""),IF(INDEX('Controle de reservas'!$L$14:$L$2013,BP100)="Em cobertura","COV",IF(INDEX('Controle de reservas'!$L$14:$L$2013,BP100)="Disponível","DISP",IF(INDEX('Controle de reservas'!$L$14:$L$2013,BP100)="Não utilizado","NU",IF(INDEX('Controle de reservas'!$L$14:$L$2013,BP100)="Folga","F",IF(INDEX('Controle de reservas'!$L$14:$L$2013,BP100)="Ocorrência","O",IF(INDEX('Controle de reservas'!$L$14:$L$2013,BP100)="Programado","PROG",IF(INDEX('Controle de reservas'!$L$14:$L$2013,BP100)="Disponível no posto","DP","SEM SITUAÇÃO")))))))&amp;IF(INDEX('Controle de reservas'!$M$14:$M$2013,BP100)&lt;&gt;"",CHAR(10)&amp;INDEX('Controle de reservas'!$M$14:$M$2013,BP100),IF(OR(INDEX('Controle de reservas'!$L$14:$L$2013,BP100)="Em cobertura",INDEX('Controle de reservas'!$L$14:$L$2013,BP100)="Programado"),CHAR(10)&amp;"SEM LOCAL",""))&amp;IF(INDEX('Controle de reservas'!$N$14:$N$2013,BP100)&lt;&gt;"",CHAR(10)&amp;"Subst.: "&amp;INDEX('Controle de reservas'!$N$14:$N$2013,BP100),"")&amp;IF(AND(ISNUMBER(INDEX('Controle de reservas'!$I$14:$I$2013,BP100)),INDEX('Controle de reservas'!$I$14:$I$2013,BP100)&gt;0,INDEX('Controle de reservas'!$K$14:$K$2013,BP100)&gt;INDEX('Controle de reservas'!$I$14:$I$2013,BP100)),CHAR(10)&amp;"DIVERGÊNCIA DE DATAS","")&amp;IF(INDEX('Controle de reservas'!$P$14:$P$2013,BP100)&lt;&gt;"OK"," !",""))))</f>
      </c>
      <c r="AC100" s="15">
        <f ca="1">IF(OR($AQ100=0,AC$9="",AC$9&lt;$AS100,AND($AT100&lt;&gt;"",AC$9&gt;$AT100)),"",IF(BQ100=0,"—",IF(INDEX('Controle de reservas'!$P$14:$P$2013,BQ100)="DUPLICIDADE NO DIA","CONFLITO"&amp;IF(INDEX('Controle de reservas'!$M$14:$M$2013,BQ100)&lt;&gt;"",CHAR(10)&amp;INDEX('Controle de reservas'!$M$14:$M$2013,BQ100),"")&amp;IF(INDEX('Controle de reservas'!$N$14:$N$2013,BQ100)&lt;&gt;"",CHAR(10)&amp;"Subst.: "&amp;INDEX('Controle de reservas'!$N$14:$N$2013,BQ100),"")&amp;IF(AND(ISNUMBER(INDEX('Controle de reservas'!$I$14:$I$2013,BQ100)),INDEX('Controle de reservas'!$I$14:$I$2013,BQ100)&gt;0,INDEX('Controle de reservas'!$K$14:$K$2013,BQ100)&gt;INDEX('Controle de reservas'!$I$14:$I$2013,BQ100)),CHAR(10)&amp;"DIVERGÊNCIA DE DATAS",""),IF(INDEX('Controle de reservas'!$L$14:$L$2013,BQ100)="Em cobertura","COV",IF(INDEX('Controle de reservas'!$L$14:$L$2013,BQ100)="Disponível","DISP",IF(INDEX('Controle de reservas'!$L$14:$L$2013,BQ100)="Não utilizado","NU",IF(INDEX('Controle de reservas'!$L$14:$L$2013,BQ100)="Folga","F",IF(INDEX('Controle de reservas'!$L$14:$L$2013,BQ100)="Ocorrência","O",IF(INDEX('Controle de reservas'!$L$14:$L$2013,BQ100)="Programado","PROG",IF(INDEX('Controle de reservas'!$L$14:$L$2013,BQ100)="Disponível no posto","DP","SEM SITUAÇÃO")))))))&amp;IF(INDEX('Controle de reservas'!$M$14:$M$2013,BQ100)&lt;&gt;"",CHAR(10)&amp;INDEX('Controle de reservas'!$M$14:$M$2013,BQ100),IF(OR(INDEX('Controle de reservas'!$L$14:$L$2013,BQ100)="Em cobertura",INDEX('Controle de reservas'!$L$14:$L$2013,BQ100)="Programado"),CHAR(10)&amp;"SEM LOCAL",""))&amp;IF(INDEX('Controle de reservas'!$N$14:$N$2013,BQ100)&lt;&gt;"",CHAR(10)&amp;"Subst.: "&amp;INDEX('Controle de reservas'!$N$14:$N$2013,BQ100),"")&amp;IF(AND(ISNUMBER(INDEX('Controle de reservas'!$I$14:$I$2013,BQ100)),INDEX('Controle de reservas'!$I$14:$I$2013,BQ100)&gt;0,INDEX('Controle de reservas'!$K$14:$K$2013,BQ100)&gt;INDEX('Controle de reservas'!$I$14:$I$2013,BQ100)),CHAR(10)&amp;"DIVERGÊNCIA DE DATAS","")&amp;IF(INDEX('Controle de reservas'!$P$14:$P$2013,BQ100)&lt;&gt;"OK"," !",""))))</f>
      </c>
      <c r="AD100" s="15">
        <f ca="1">IF(OR($AQ100=0,AD$9="",AD$9&lt;$AS100,AND($AT100&lt;&gt;"",AD$9&gt;$AT100)),"",IF(BR100=0,"—",IF(INDEX('Controle de reservas'!$P$14:$P$2013,BR100)="DUPLICIDADE NO DIA","CONFLITO"&amp;IF(INDEX('Controle de reservas'!$M$14:$M$2013,BR100)&lt;&gt;"",CHAR(10)&amp;INDEX('Controle de reservas'!$M$14:$M$2013,BR100),"")&amp;IF(INDEX('Controle de reservas'!$N$14:$N$2013,BR100)&lt;&gt;"",CHAR(10)&amp;"Subst.: "&amp;INDEX('Controle de reservas'!$N$14:$N$2013,BR100),"")&amp;IF(AND(ISNUMBER(INDEX('Controle de reservas'!$I$14:$I$2013,BR100)),INDEX('Controle de reservas'!$I$14:$I$2013,BR100)&gt;0,INDEX('Controle de reservas'!$K$14:$K$2013,BR100)&gt;INDEX('Controle de reservas'!$I$14:$I$2013,BR100)),CHAR(10)&amp;"DIVERGÊNCIA DE DATAS",""),IF(INDEX('Controle de reservas'!$L$14:$L$2013,BR100)="Em cobertura","COV",IF(INDEX('Controle de reservas'!$L$14:$L$2013,BR100)="Disponível","DISP",IF(INDEX('Controle de reservas'!$L$14:$L$2013,BR100)="Não utilizado","NU",IF(INDEX('Controle de reservas'!$L$14:$L$2013,BR100)="Folga","F",IF(INDEX('Controle de reservas'!$L$14:$L$2013,BR100)="Ocorrência","O",IF(INDEX('Controle de reservas'!$L$14:$L$2013,BR100)="Programado","PROG",IF(INDEX('Controle de reservas'!$L$14:$L$2013,BR100)="Disponível no posto","DP","SEM SITUAÇÃO")))))))&amp;IF(INDEX('Controle de reservas'!$M$14:$M$2013,BR100)&lt;&gt;"",CHAR(10)&amp;INDEX('Controle de reservas'!$M$14:$M$2013,BR100),IF(OR(INDEX('Controle de reservas'!$L$14:$L$2013,BR100)="Em cobertura",INDEX('Controle de reservas'!$L$14:$L$2013,BR100)="Programado"),CHAR(10)&amp;"SEM LOCAL",""))&amp;IF(INDEX('Controle de reservas'!$N$14:$N$2013,BR100)&lt;&gt;"",CHAR(10)&amp;"Subst.: "&amp;INDEX('Controle de reservas'!$N$14:$N$2013,BR100),"")&amp;IF(AND(ISNUMBER(INDEX('Controle de reservas'!$I$14:$I$2013,BR100)),INDEX('Controle de reservas'!$I$14:$I$2013,BR100)&gt;0,INDEX('Controle de reservas'!$K$14:$K$2013,BR100)&gt;INDEX('Controle de reservas'!$I$14:$I$2013,BR100)),CHAR(10)&amp;"DIVERGÊNCIA DE DATAS","")&amp;IF(INDEX('Controle de reservas'!$P$14:$P$2013,BR100)&lt;&gt;"OK"," !",""))))</f>
      </c>
      <c r="AE100" s="15">
        <f ca="1">IF(OR($AQ100=0,AE$9="",AE$9&lt;$AS100,AND($AT100&lt;&gt;"",AE$9&gt;$AT100)),"",IF(BS100=0,"—",IF(INDEX('Controle de reservas'!$P$14:$P$2013,BS100)="DUPLICIDADE NO DIA","CONFLITO"&amp;IF(INDEX('Controle de reservas'!$M$14:$M$2013,BS100)&lt;&gt;"",CHAR(10)&amp;INDEX('Controle de reservas'!$M$14:$M$2013,BS100),"")&amp;IF(INDEX('Controle de reservas'!$N$14:$N$2013,BS100)&lt;&gt;"",CHAR(10)&amp;"Subst.: "&amp;INDEX('Controle de reservas'!$N$14:$N$2013,BS100),"")&amp;IF(AND(ISNUMBER(INDEX('Controle de reservas'!$I$14:$I$2013,BS100)),INDEX('Controle de reservas'!$I$14:$I$2013,BS100)&gt;0,INDEX('Controle de reservas'!$K$14:$K$2013,BS100)&gt;INDEX('Controle de reservas'!$I$14:$I$2013,BS100)),CHAR(10)&amp;"DIVERGÊNCIA DE DATAS",""),IF(INDEX('Controle de reservas'!$L$14:$L$2013,BS100)="Em cobertura","COV",IF(INDEX('Controle de reservas'!$L$14:$L$2013,BS100)="Disponível","DISP",IF(INDEX('Controle de reservas'!$L$14:$L$2013,BS100)="Não utilizado","NU",IF(INDEX('Controle de reservas'!$L$14:$L$2013,BS100)="Folga","F",IF(INDEX('Controle de reservas'!$L$14:$L$2013,BS100)="Ocorrência","O",IF(INDEX('Controle de reservas'!$L$14:$L$2013,BS100)="Programado","PROG",IF(INDEX('Controle de reservas'!$L$14:$L$2013,BS100)="Disponível no posto","DP","SEM SITUAÇÃO")))))))&amp;IF(INDEX('Controle de reservas'!$M$14:$M$2013,BS100)&lt;&gt;"",CHAR(10)&amp;INDEX('Controle de reservas'!$M$14:$M$2013,BS100),IF(OR(INDEX('Controle de reservas'!$L$14:$L$2013,BS100)="Em cobertura",INDEX('Controle de reservas'!$L$14:$L$2013,BS100)="Programado"),CHAR(10)&amp;"SEM LOCAL",""))&amp;IF(INDEX('Controle de reservas'!$N$14:$N$2013,BS100)&lt;&gt;"",CHAR(10)&amp;"Subst.: "&amp;INDEX('Controle de reservas'!$N$14:$N$2013,BS100),"")&amp;IF(AND(ISNUMBER(INDEX('Controle de reservas'!$I$14:$I$2013,BS100)),INDEX('Controle de reservas'!$I$14:$I$2013,BS100)&gt;0,INDEX('Controle de reservas'!$K$14:$K$2013,BS100)&gt;INDEX('Controle de reservas'!$I$14:$I$2013,BS100)),CHAR(10)&amp;"DIVERGÊNCIA DE DATAS","")&amp;IF(INDEX('Controle de reservas'!$P$14:$P$2013,BS100)&lt;&gt;"OK"," !",""))))</f>
      </c>
      <c r="AF100" s="15">
        <f ca="1">IF(OR($AQ100=0,AF$9="",AF$9&lt;$AS100,AND($AT100&lt;&gt;"",AF$9&gt;$AT100)),"",IF(BT100=0,"—",IF(INDEX('Controle de reservas'!$P$14:$P$2013,BT100)="DUPLICIDADE NO DIA","CONFLITO"&amp;IF(INDEX('Controle de reservas'!$M$14:$M$2013,BT100)&lt;&gt;"",CHAR(10)&amp;INDEX('Controle de reservas'!$M$14:$M$2013,BT100),"")&amp;IF(INDEX('Controle de reservas'!$N$14:$N$2013,BT100)&lt;&gt;"",CHAR(10)&amp;"Subst.: "&amp;INDEX('Controle de reservas'!$N$14:$N$2013,BT100),"")&amp;IF(AND(ISNUMBER(INDEX('Controle de reservas'!$I$14:$I$2013,BT100)),INDEX('Controle de reservas'!$I$14:$I$2013,BT100)&gt;0,INDEX('Controle de reservas'!$K$14:$K$2013,BT100)&gt;INDEX('Controle de reservas'!$I$14:$I$2013,BT100)),CHAR(10)&amp;"DIVERGÊNCIA DE DATAS",""),IF(INDEX('Controle de reservas'!$L$14:$L$2013,BT100)="Em cobertura","COV",IF(INDEX('Controle de reservas'!$L$14:$L$2013,BT100)="Disponível","DISP",IF(INDEX('Controle de reservas'!$L$14:$L$2013,BT100)="Não utilizado","NU",IF(INDEX('Controle de reservas'!$L$14:$L$2013,BT100)="Folga","F",IF(INDEX('Controle de reservas'!$L$14:$L$2013,BT100)="Ocorrência","O",IF(INDEX('Controle de reservas'!$L$14:$L$2013,BT100)="Programado","PROG",IF(INDEX('Controle de reservas'!$L$14:$L$2013,BT100)="Disponível no posto","DP","SEM SITUAÇÃO")))))))&amp;IF(INDEX('Controle de reservas'!$M$14:$M$2013,BT100)&lt;&gt;"",CHAR(10)&amp;INDEX('Controle de reservas'!$M$14:$M$2013,BT100),IF(OR(INDEX('Controle de reservas'!$L$14:$L$2013,BT100)="Em cobertura",INDEX('Controle de reservas'!$L$14:$L$2013,BT100)="Programado"),CHAR(10)&amp;"SEM LOCAL",""))&amp;IF(INDEX('Controle de reservas'!$N$14:$N$2013,BT100)&lt;&gt;"",CHAR(10)&amp;"Subst.: "&amp;INDEX('Controle de reservas'!$N$14:$N$2013,BT100),"")&amp;IF(AND(ISNUMBER(INDEX('Controle de reservas'!$I$14:$I$2013,BT100)),INDEX('Controle de reservas'!$I$14:$I$2013,BT100)&gt;0,INDEX('Controle de reservas'!$K$14:$K$2013,BT100)&gt;INDEX('Controle de reservas'!$I$14:$I$2013,BT100)),CHAR(10)&amp;"DIVERGÊNCIA DE DATAS","")&amp;IF(INDEX('Controle de reservas'!$P$14:$P$2013,BT100)&lt;&gt;"OK"," !",""))))</f>
      </c>
      <c r="AG100" s="15">
        <f ca="1">IF(OR($AQ100=0,AG$9="",AG$9&lt;$AS100,AND($AT100&lt;&gt;"",AG$9&gt;$AT100)),"",IF(BU100=0,"—",IF(INDEX('Controle de reservas'!$P$14:$P$2013,BU100)="DUPLICIDADE NO DIA","CONFLITO"&amp;IF(INDEX('Controle de reservas'!$M$14:$M$2013,BU100)&lt;&gt;"",CHAR(10)&amp;INDEX('Controle de reservas'!$M$14:$M$2013,BU100),"")&amp;IF(INDEX('Controle de reservas'!$N$14:$N$2013,BU100)&lt;&gt;"",CHAR(10)&amp;"Subst.: "&amp;INDEX('Controle de reservas'!$N$14:$N$2013,BU100),"")&amp;IF(AND(ISNUMBER(INDEX('Controle de reservas'!$I$14:$I$2013,BU100)),INDEX('Controle de reservas'!$I$14:$I$2013,BU100)&gt;0,INDEX('Controle de reservas'!$K$14:$K$2013,BU100)&gt;INDEX('Controle de reservas'!$I$14:$I$2013,BU100)),CHAR(10)&amp;"DIVERGÊNCIA DE DATAS",""),IF(INDEX('Controle de reservas'!$L$14:$L$2013,BU100)="Em cobertura","COV",IF(INDEX('Controle de reservas'!$L$14:$L$2013,BU100)="Disponível","DISP",IF(INDEX('Controle de reservas'!$L$14:$L$2013,BU100)="Não utilizado","NU",IF(INDEX('Controle de reservas'!$L$14:$L$2013,BU100)="Folga","F",IF(INDEX('Controle de reservas'!$L$14:$L$2013,BU100)="Ocorrência","O",IF(INDEX('Controle de reservas'!$L$14:$L$2013,BU100)="Programado","PROG",IF(INDEX('Controle de reservas'!$L$14:$L$2013,BU100)="Disponível no posto","DP","SEM SITUAÇÃO")))))))&amp;IF(INDEX('Controle de reservas'!$M$14:$M$2013,BU100)&lt;&gt;"",CHAR(10)&amp;INDEX('Controle de reservas'!$M$14:$M$2013,BU100),IF(OR(INDEX('Controle de reservas'!$L$14:$L$2013,BU100)="Em cobertura",INDEX('Controle de reservas'!$L$14:$L$2013,BU100)="Programado"),CHAR(10)&amp;"SEM LOCAL",""))&amp;IF(INDEX('Controle de reservas'!$N$14:$N$2013,BU100)&lt;&gt;"",CHAR(10)&amp;"Subst.: "&amp;INDEX('Controle de reservas'!$N$14:$N$2013,BU100),"")&amp;IF(AND(ISNUMBER(INDEX('Controle de reservas'!$I$14:$I$2013,BU100)),INDEX('Controle de reservas'!$I$14:$I$2013,BU100)&gt;0,INDEX('Controle de reservas'!$K$14:$K$2013,BU100)&gt;INDEX('Controle de reservas'!$I$14:$I$2013,BU100)),CHAR(10)&amp;"DIVERGÊNCIA DE DATAS","")&amp;IF(INDEX('Controle de reservas'!$P$14:$P$2013,BU100)&lt;&gt;"OK"," !",""))))</f>
      </c>
      <c r="AH100" s="15">
        <f ca="1">IF(OR($AQ100=0,AH$9="",AH$9&lt;$AS100,AND($AT100&lt;&gt;"",AH$9&gt;$AT100)),"",IF(BV100=0,"—",IF(INDEX('Controle de reservas'!$P$14:$P$2013,BV100)="DUPLICIDADE NO DIA","CONFLITO"&amp;IF(INDEX('Controle de reservas'!$M$14:$M$2013,BV100)&lt;&gt;"",CHAR(10)&amp;INDEX('Controle de reservas'!$M$14:$M$2013,BV100),"")&amp;IF(INDEX('Controle de reservas'!$N$14:$N$2013,BV100)&lt;&gt;"",CHAR(10)&amp;"Subst.: "&amp;INDEX('Controle de reservas'!$N$14:$N$2013,BV100),"")&amp;IF(AND(ISNUMBER(INDEX('Controle de reservas'!$I$14:$I$2013,BV100)),INDEX('Controle de reservas'!$I$14:$I$2013,BV100)&gt;0,INDEX('Controle de reservas'!$K$14:$K$2013,BV100)&gt;INDEX('Controle de reservas'!$I$14:$I$2013,BV100)),CHAR(10)&amp;"DIVERGÊNCIA DE DATAS",""),IF(INDEX('Controle de reservas'!$L$14:$L$2013,BV100)="Em cobertura","COV",IF(INDEX('Controle de reservas'!$L$14:$L$2013,BV100)="Disponível","DISP",IF(INDEX('Controle de reservas'!$L$14:$L$2013,BV100)="Não utilizado","NU",IF(INDEX('Controle de reservas'!$L$14:$L$2013,BV100)="Folga","F",IF(INDEX('Controle de reservas'!$L$14:$L$2013,BV100)="Ocorrência","O",IF(INDEX('Controle de reservas'!$L$14:$L$2013,BV100)="Programado","PROG",IF(INDEX('Controle de reservas'!$L$14:$L$2013,BV100)="Disponível no posto","DP","SEM SITUAÇÃO")))))))&amp;IF(INDEX('Controle de reservas'!$M$14:$M$2013,BV100)&lt;&gt;"",CHAR(10)&amp;INDEX('Controle de reservas'!$M$14:$M$2013,BV100),IF(OR(INDEX('Controle de reservas'!$L$14:$L$2013,BV100)="Em cobertura",INDEX('Controle de reservas'!$L$14:$L$2013,BV100)="Programado"),CHAR(10)&amp;"SEM LOCAL",""))&amp;IF(INDEX('Controle de reservas'!$N$14:$N$2013,BV100)&lt;&gt;"",CHAR(10)&amp;"Subst.: "&amp;INDEX('Controle de reservas'!$N$14:$N$2013,BV100),"")&amp;IF(AND(ISNUMBER(INDEX('Controle de reservas'!$I$14:$I$2013,BV100)),INDEX('Controle de reservas'!$I$14:$I$2013,BV100)&gt;0,INDEX('Controle de reservas'!$K$14:$K$2013,BV100)&gt;INDEX('Controle de reservas'!$I$14:$I$2013,BV100)),CHAR(10)&amp;"DIVERGÊNCIA DE DATAS","")&amp;IF(INDEX('Controle de reservas'!$P$14:$P$2013,BV100)&lt;&gt;"OK"," !",""))))</f>
      </c>
      <c r="AI100" s="15">
        <f ca="1">IF(OR($AQ100=0,AI$9="",AI$9&lt;$AS100,AND($AT100&lt;&gt;"",AI$9&gt;$AT100)),"",IF(BW100=0,"—",IF(INDEX('Controle de reservas'!$P$14:$P$2013,BW100)="DUPLICIDADE NO DIA","CONFLITO"&amp;IF(INDEX('Controle de reservas'!$M$14:$M$2013,BW100)&lt;&gt;"",CHAR(10)&amp;INDEX('Controle de reservas'!$M$14:$M$2013,BW100),"")&amp;IF(INDEX('Controle de reservas'!$N$14:$N$2013,BW100)&lt;&gt;"",CHAR(10)&amp;"Subst.: "&amp;INDEX('Controle de reservas'!$N$14:$N$2013,BW100),"")&amp;IF(AND(ISNUMBER(INDEX('Controle de reservas'!$I$14:$I$2013,BW100)),INDEX('Controle de reservas'!$I$14:$I$2013,BW100)&gt;0,INDEX('Controle de reservas'!$K$14:$K$2013,BW100)&gt;INDEX('Controle de reservas'!$I$14:$I$2013,BW100)),CHAR(10)&amp;"DIVERGÊNCIA DE DATAS",""),IF(INDEX('Controle de reservas'!$L$14:$L$2013,BW100)="Em cobertura","COV",IF(INDEX('Controle de reservas'!$L$14:$L$2013,BW100)="Disponível","DISP",IF(INDEX('Controle de reservas'!$L$14:$L$2013,BW100)="Não utilizado","NU",IF(INDEX('Controle de reservas'!$L$14:$L$2013,BW100)="Folga","F",IF(INDEX('Controle de reservas'!$L$14:$L$2013,BW100)="Ocorrência","O",IF(INDEX('Controle de reservas'!$L$14:$L$2013,BW100)="Programado","PROG",IF(INDEX('Controle de reservas'!$L$14:$L$2013,BW100)="Disponível no posto","DP","SEM SITUAÇÃO")))))))&amp;IF(INDEX('Controle de reservas'!$M$14:$M$2013,BW100)&lt;&gt;"",CHAR(10)&amp;INDEX('Controle de reservas'!$M$14:$M$2013,BW100),IF(OR(INDEX('Controle de reservas'!$L$14:$L$2013,BW100)="Em cobertura",INDEX('Controle de reservas'!$L$14:$L$2013,BW100)="Programado"),CHAR(10)&amp;"SEM LOCAL",""))&amp;IF(INDEX('Controle de reservas'!$N$14:$N$2013,BW100)&lt;&gt;"",CHAR(10)&amp;"Subst.: "&amp;INDEX('Controle de reservas'!$N$14:$N$2013,BW100),"")&amp;IF(AND(ISNUMBER(INDEX('Controle de reservas'!$I$14:$I$2013,BW100)),INDEX('Controle de reservas'!$I$14:$I$2013,BW100)&gt;0,INDEX('Controle de reservas'!$K$14:$K$2013,BW100)&gt;INDEX('Controle de reservas'!$I$14:$I$2013,BW100)),CHAR(10)&amp;"DIVERGÊNCIA DE DATAS","")&amp;IF(INDEX('Controle de reservas'!$P$14:$P$2013,BW100)&lt;&gt;"OK"," !",""))))</f>
      </c>
      <c r="AJ100" s="15">
        <f ca="1">IF(OR($AQ100=0,AJ$9="",AJ$9&lt;$AS100,AND($AT100&lt;&gt;"",AJ$9&gt;$AT100)),"",IF(BX100=0,"—",IF(INDEX('Controle de reservas'!$P$14:$P$2013,BX100)="DUPLICIDADE NO DIA","CONFLITO"&amp;IF(INDEX('Controle de reservas'!$M$14:$M$2013,BX100)&lt;&gt;"",CHAR(10)&amp;INDEX('Controle de reservas'!$M$14:$M$2013,BX100),"")&amp;IF(INDEX('Controle de reservas'!$N$14:$N$2013,BX100)&lt;&gt;"",CHAR(10)&amp;"Subst.: "&amp;INDEX('Controle de reservas'!$N$14:$N$2013,BX100),"")&amp;IF(AND(ISNUMBER(INDEX('Controle de reservas'!$I$14:$I$2013,BX100)),INDEX('Controle de reservas'!$I$14:$I$2013,BX100)&gt;0,INDEX('Controle de reservas'!$K$14:$K$2013,BX100)&gt;INDEX('Controle de reservas'!$I$14:$I$2013,BX100)),CHAR(10)&amp;"DIVERGÊNCIA DE DATAS",""),IF(INDEX('Controle de reservas'!$L$14:$L$2013,BX100)="Em cobertura","COV",IF(INDEX('Controle de reservas'!$L$14:$L$2013,BX100)="Disponível","DISP",IF(INDEX('Controle de reservas'!$L$14:$L$2013,BX100)="Não utilizado","NU",IF(INDEX('Controle de reservas'!$L$14:$L$2013,BX100)="Folga","F",IF(INDEX('Controle de reservas'!$L$14:$L$2013,BX100)="Ocorrência","O",IF(INDEX('Controle de reservas'!$L$14:$L$2013,BX100)="Programado","PROG",IF(INDEX('Controle de reservas'!$L$14:$L$2013,BX100)="Disponível no posto","DP","SEM SITUAÇÃO")))))))&amp;IF(INDEX('Controle de reservas'!$M$14:$M$2013,BX100)&lt;&gt;"",CHAR(10)&amp;INDEX('Controle de reservas'!$M$14:$M$2013,BX100),IF(OR(INDEX('Controle de reservas'!$L$14:$L$2013,BX100)="Em cobertura",INDEX('Controle de reservas'!$L$14:$L$2013,BX100)="Programado"),CHAR(10)&amp;"SEM LOCAL",""))&amp;IF(INDEX('Controle de reservas'!$N$14:$N$2013,BX100)&lt;&gt;"",CHAR(10)&amp;"Subst.: "&amp;INDEX('Controle de reservas'!$N$14:$N$2013,BX100),"")&amp;IF(AND(ISNUMBER(INDEX('Controle de reservas'!$I$14:$I$2013,BX100)),INDEX('Controle de reservas'!$I$14:$I$2013,BX100)&gt;0,INDEX('Controle de reservas'!$K$14:$K$2013,BX100)&gt;INDEX('Controle de reservas'!$I$14:$I$2013,BX100)),CHAR(10)&amp;"DIVERGÊNCIA DE DATAS","")&amp;IF(INDEX('Controle de reservas'!$P$14:$P$2013,BX100)&lt;&gt;"OK"," !",""))))</f>
      </c>
      <c r="AK100" s="15">
        <f ca="1">IF(OR($AQ100=0,AK$9="",AK$9&lt;$AS100,AND($AT100&lt;&gt;"",AK$9&gt;$AT100)),"",IF(BY100=0,"—",IF(INDEX('Controle de reservas'!$P$14:$P$2013,BY100)="DUPLICIDADE NO DIA","CONFLITO"&amp;IF(INDEX('Controle de reservas'!$M$14:$M$2013,BY100)&lt;&gt;"",CHAR(10)&amp;INDEX('Controle de reservas'!$M$14:$M$2013,BY100),"")&amp;IF(INDEX('Controle de reservas'!$N$14:$N$2013,BY100)&lt;&gt;"",CHAR(10)&amp;"Subst.: "&amp;INDEX('Controle de reservas'!$N$14:$N$2013,BY100),"")&amp;IF(AND(ISNUMBER(INDEX('Controle de reservas'!$I$14:$I$2013,BY100)),INDEX('Controle de reservas'!$I$14:$I$2013,BY100)&gt;0,INDEX('Controle de reservas'!$K$14:$K$2013,BY100)&gt;INDEX('Controle de reservas'!$I$14:$I$2013,BY100)),CHAR(10)&amp;"DIVERGÊNCIA DE DATAS",""),IF(INDEX('Controle de reservas'!$L$14:$L$2013,BY100)="Em cobertura","COV",IF(INDEX('Controle de reservas'!$L$14:$L$2013,BY100)="Disponível","DISP",IF(INDEX('Controle de reservas'!$L$14:$L$2013,BY100)="Não utilizado","NU",IF(INDEX('Controle de reservas'!$L$14:$L$2013,BY100)="Folga","F",IF(INDEX('Controle de reservas'!$L$14:$L$2013,BY100)="Ocorrência","O",IF(INDEX('Controle de reservas'!$L$14:$L$2013,BY100)="Programado","PROG",IF(INDEX('Controle de reservas'!$L$14:$L$2013,BY100)="Disponível no posto","DP","SEM SITUAÇÃO")))))))&amp;IF(INDEX('Controle de reservas'!$M$14:$M$2013,BY100)&lt;&gt;"",CHAR(10)&amp;INDEX('Controle de reservas'!$M$14:$M$2013,BY100),IF(OR(INDEX('Controle de reservas'!$L$14:$L$2013,BY100)="Em cobertura",INDEX('Controle de reservas'!$L$14:$L$2013,BY100)="Programado"),CHAR(10)&amp;"SEM LOCAL",""))&amp;IF(INDEX('Controle de reservas'!$N$14:$N$2013,BY100)&lt;&gt;"",CHAR(10)&amp;"Subst.: "&amp;INDEX('Controle de reservas'!$N$14:$N$2013,BY100),"")&amp;IF(AND(ISNUMBER(INDEX('Controle de reservas'!$I$14:$I$2013,BY100)),INDEX('Controle de reservas'!$I$14:$I$2013,BY100)&gt;0,INDEX('Controle de reservas'!$K$14:$K$2013,BY100)&gt;INDEX('Controle de reservas'!$I$14:$I$2013,BY100)),CHAR(10)&amp;"DIVERGÊNCIA DE DATAS","")&amp;IF(INDEX('Controle de reservas'!$P$14:$P$2013,BY100)&lt;&gt;"OK"," !",""))))</f>
      </c>
      <c r="AL100" s="14">
        <f t="shared" ca="1" si="5"/>
      </c>
      <c r="AM100" s="14">
        <f t="shared" ca="1" si="6"/>
      </c>
      <c r="AN100" s="14">
        <f t="shared" ca="1" si="7"/>
      </c>
      <c r="AO100" s="14">
        <f t="shared" ca="1" si="8"/>
      </c>
      <c r="AP100" s="14">
        <f ca="1">IF($AQ100=0,"",INDEX('Controle de reservas'!$O$14:$O$2013,$AQ100))</f>
      </c>
      <c r="AQ100">
        <f ca="1">IFERROR(MATCH(ROW()-9,'Controle de reservas'!$S$14:$S$2013,0),0)</f>
      </c>
      <c r="AR100">
        <f ca="1">IF($AQ100=0,"",INDEX('Controle de reservas'!$Q$14:$Q$2013,$AQ100))</f>
      </c>
      <c r="AS100">
        <f ca="1">IF($AQ100=0,"",INDEX('Controle de reservas'!$H$14:$H$2013,$AQ100))</f>
      </c>
      <c r="AT100">
        <f ca="1">IF($AQ100=0,"",IF(INDEX('Controle de reservas'!$J$14:$J$2013,$AQ100)=0,"",INDEX('Controle de reservas'!$J$14:$J$2013,$AQ100)))</f>
      </c>
      <c r="AU100">
        <f ca="1">IF(OR($AQ100=0,G$9=""),0,IFERROR(MATCH($AR100&amp;"|"&amp;TEXT(G$9,"yyyymmdd"),'Controle de reservas'!$T$14:$T$2013,0),0))</f>
      </c>
      <c r="AV100">
        <f ca="1">IF(OR($AQ100=0,H$9=""),0,IFERROR(MATCH($AR100&amp;"|"&amp;TEXT(H$9,"yyyymmdd"),'Controle de reservas'!$T$14:$T$2013,0),0))</f>
      </c>
      <c r="AW100">
        <f ca="1">IF(OR($AQ100=0,I$9=""),0,IFERROR(MATCH($AR100&amp;"|"&amp;TEXT(I$9,"yyyymmdd"),'Controle de reservas'!$T$14:$T$2013,0),0))</f>
      </c>
      <c r="AX100">
        <f ca="1">IF(OR($AQ100=0,J$9=""),0,IFERROR(MATCH($AR100&amp;"|"&amp;TEXT(J$9,"yyyymmdd"),'Controle de reservas'!$T$14:$T$2013,0),0))</f>
      </c>
      <c r="AY100">
        <f ca="1">IF(OR($AQ100=0,K$9=""),0,IFERROR(MATCH($AR100&amp;"|"&amp;TEXT(K$9,"yyyymmdd"),'Controle de reservas'!$T$14:$T$2013,0),0))</f>
      </c>
      <c r="AZ100">
        <f ca="1">IF(OR($AQ100=0,L$9=""),0,IFERROR(MATCH($AR100&amp;"|"&amp;TEXT(L$9,"yyyymmdd"),'Controle de reservas'!$T$14:$T$2013,0),0))</f>
      </c>
      <c r="BA100">
        <f ca="1">IF(OR($AQ100=0,M$9=""),0,IFERROR(MATCH($AR100&amp;"|"&amp;TEXT(M$9,"yyyymmdd"),'Controle de reservas'!$T$14:$T$2013,0),0))</f>
      </c>
      <c r="BB100">
        <f ca="1">IF(OR($AQ100=0,N$9=""),0,IFERROR(MATCH($AR100&amp;"|"&amp;TEXT(N$9,"yyyymmdd"),'Controle de reservas'!$T$14:$T$2013,0),0))</f>
      </c>
      <c r="BC100">
        <f ca="1">IF(OR($AQ100=0,O$9=""),0,IFERROR(MATCH($AR100&amp;"|"&amp;TEXT(O$9,"yyyymmdd"),'Controle de reservas'!$T$14:$T$2013,0),0))</f>
      </c>
      <c r="BD100">
        <f ca="1">IF(OR($AQ100=0,P$9=""),0,IFERROR(MATCH($AR100&amp;"|"&amp;TEXT(P$9,"yyyymmdd"),'Controle de reservas'!$T$14:$T$2013,0),0))</f>
      </c>
      <c r="BE100">
        <f ca="1">IF(OR($AQ100=0,Q$9=""),0,IFERROR(MATCH($AR100&amp;"|"&amp;TEXT(Q$9,"yyyymmdd"),'Controle de reservas'!$T$14:$T$2013,0),0))</f>
      </c>
      <c r="BF100">
        <f ca="1">IF(OR($AQ100=0,R$9=""),0,IFERROR(MATCH($AR100&amp;"|"&amp;TEXT(R$9,"yyyymmdd"),'Controle de reservas'!$T$14:$T$2013,0),0))</f>
      </c>
      <c r="BG100">
        <f ca="1">IF(OR($AQ100=0,S$9=""),0,IFERROR(MATCH($AR100&amp;"|"&amp;TEXT(S$9,"yyyymmdd"),'Controle de reservas'!$T$14:$T$2013,0),0))</f>
      </c>
      <c r="BH100">
        <f ca="1">IF(OR($AQ100=0,T$9=""),0,IFERROR(MATCH($AR100&amp;"|"&amp;TEXT(T$9,"yyyymmdd"),'Controle de reservas'!$T$14:$T$2013,0),0))</f>
      </c>
      <c r="BI100">
        <f ca="1">IF(OR($AQ100=0,U$9=""),0,IFERROR(MATCH($AR100&amp;"|"&amp;TEXT(U$9,"yyyymmdd"),'Controle de reservas'!$T$14:$T$2013,0),0))</f>
      </c>
      <c r="BJ100">
        <f ca="1">IF(OR($AQ100=0,V$9=""),0,IFERROR(MATCH($AR100&amp;"|"&amp;TEXT(V$9,"yyyymmdd"),'Controle de reservas'!$T$14:$T$2013,0),0))</f>
      </c>
      <c r="BK100">
        <f ca="1">IF(OR($AQ100=0,W$9=""),0,IFERROR(MATCH($AR100&amp;"|"&amp;TEXT(W$9,"yyyymmdd"),'Controle de reservas'!$T$14:$T$2013,0),0))</f>
      </c>
      <c r="BL100">
        <f ca="1">IF(OR($AQ100=0,X$9=""),0,IFERROR(MATCH($AR100&amp;"|"&amp;TEXT(X$9,"yyyymmdd"),'Controle de reservas'!$T$14:$T$2013,0),0))</f>
      </c>
      <c r="BM100">
        <f ca="1">IF(OR($AQ100=0,Y$9=""),0,IFERROR(MATCH($AR100&amp;"|"&amp;TEXT(Y$9,"yyyymmdd"),'Controle de reservas'!$T$14:$T$2013,0),0))</f>
      </c>
      <c r="BN100">
        <f ca="1">IF(OR($AQ100=0,Z$9=""),0,IFERROR(MATCH($AR100&amp;"|"&amp;TEXT(Z$9,"yyyymmdd"),'Controle de reservas'!$T$14:$T$2013,0),0))</f>
      </c>
      <c r="BO100">
        <f ca="1">IF(OR($AQ100=0,AA$9=""),0,IFERROR(MATCH($AR100&amp;"|"&amp;TEXT(AA$9,"yyyymmdd"),'Controle de reservas'!$T$14:$T$2013,0),0))</f>
      </c>
      <c r="BP100">
        <f ca="1">IF(OR($AQ100=0,AB$9=""),0,IFERROR(MATCH($AR100&amp;"|"&amp;TEXT(AB$9,"yyyymmdd"),'Controle de reservas'!$T$14:$T$2013,0),0))</f>
      </c>
      <c r="BQ100">
        <f ca="1">IF(OR($AQ100=0,AC$9=""),0,IFERROR(MATCH($AR100&amp;"|"&amp;TEXT(AC$9,"yyyymmdd"),'Controle de reservas'!$T$14:$T$2013,0),0))</f>
      </c>
      <c r="BR100">
        <f ca="1">IF(OR($AQ100=0,AD$9=""),0,IFERROR(MATCH($AR100&amp;"|"&amp;TEXT(AD$9,"yyyymmdd"),'Controle de reservas'!$T$14:$T$2013,0),0))</f>
      </c>
      <c r="BS100">
        <f ca="1">IF(OR($AQ100=0,AE$9=""),0,IFERROR(MATCH($AR100&amp;"|"&amp;TEXT(AE$9,"yyyymmdd"),'Controle de reservas'!$T$14:$T$2013,0),0))</f>
      </c>
      <c r="BT100">
        <f ca="1">IF(OR($AQ100=0,AF$9=""),0,IFERROR(MATCH($AR100&amp;"|"&amp;TEXT(AF$9,"yyyymmdd"),'Controle de reservas'!$T$14:$T$2013,0),0))</f>
      </c>
      <c r="BU100">
        <f ca="1">IF(OR($AQ100=0,AG$9=""),0,IFERROR(MATCH($AR100&amp;"|"&amp;TEXT(AG$9,"yyyymmdd"),'Controle de reservas'!$T$14:$T$2013,0),0))</f>
      </c>
      <c r="BV100">
        <f ca="1">IF(OR($AQ100=0,AH$9=""),0,IFERROR(MATCH($AR100&amp;"|"&amp;TEXT(AH$9,"yyyymmdd"),'Controle de reservas'!$T$14:$T$2013,0),0))</f>
      </c>
      <c r="BW100">
        <f ca="1">IF(OR($AQ100=0,AI$9=""),0,IFERROR(MATCH($AR100&amp;"|"&amp;TEXT(AI$9,"yyyymmdd"),'Controle de reservas'!$T$14:$T$2013,0),0))</f>
      </c>
      <c r="BX100">
        <f ca="1">IF(OR($AQ100=0,AJ$9=""),0,IFERROR(MATCH($AR100&amp;"|"&amp;TEXT(AJ$9,"yyyymmdd"),'Controle de reservas'!$T$14:$T$2013,0),0))</f>
      </c>
      <c r="BY100">
        <f ca="1">IF(OR($AQ100=0,AK$9=""),0,IFERROR(MATCH($AR100&amp;"|"&amp;TEXT(AK$9,"yyyymmdd"),'Controle de reservas'!$T$14:$T$2013,0),0))</f>
      </c>
    </row>
    <row r="101" spans="1:77" ht="105" customHeight="1" x14ac:dyDescent="0.25">
      <c r="A101" s="16">
        <f ca="1">IF($AQ101=0,"",INDEX('Controle de reservas'!$A$14:$A$2013,$AQ101))</f>
      </c>
      <c r="B101" s="16">
        <f ca="1">IF($AQ101=0,"",INDEX('Controle de reservas'!$B$14:$B$2013,$AQ101))</f>
      </c>
      <c r="C101" s="16">
        <f ca="1">IF($AQ101=0,"",INDEX('Controle de reservas'!$C$14:$C$2013,$AQ101))</f>
      </c>
      <c r="D101" s="16">
        <f ca="1">IF($AQ101=0,"",INDEX('Controle de reservas'!$D$14:$D$2013,$AQ101))</f>
      </c>
      <c r="E101" s="16">
        <f ca="1">IF($AQ101=0,"",INDEX('Controle de reservas'!$E$14:$E$2013,$AQ101))</f>
      </c>
      <c r="F101" s="16">
        <f ca="1">IF($AQ101=0,"",INDEX('Controle de reservas'!$F$14:$F$2013,$AQ101))</f>
      </c>
      <c r="G101" s="17">
        <f ca="1">IF(OR($AQ101=0,G$9="",G$9&lt;$AS101,AND($AT101&lt;&gt;"",G$9&gt;$AT101)),"",IF(AU101=0,"—",IF(INDEX('Controle de reservas'!$P$14:$P$2013,AU101)="DUPLICIDADE NO DIA","CONFLITO"&amp;IF(INDEX('Controle de reservas'!$M$14:$M$2013,AU101)&lt;&gt;"",CHAR(10)&amp;INDEX('Controle de reservas'!$M$14:$M$2013,AU101),"")&amp;IF(INDEX('Controle de reservas'!$N$14:$N$2013,AU101)&lt;&gt;"",CHAR(10)&amp;"Subst.: "&amp;INDEX('Controle de reservas'!$N$14:$N$2013,AU101),"")&amp;IF(AND(ISNUMBER(INDEX('Controle de reservas'!$I$14:$I$2013,AU101)),INDEX('Controle de reservas'!$I$14:$I$2013,AU101)&gt;0,INDEX('Controle de reservas'!$K$14:$K$2013,AU101)&gt;INDEX('Controle de reservas'!$I$14:$I$2013,AU101)),CHAR(10)&amp;"DIVERGÊNCIA DE DATAS",""),IF(INDEX('Controle de reservas'!$L$14:$L$2013,AU101)="Em cobertura","COV",IF(INDEX('Controle de reservas'!$L$14:$L$2013,AU101)="Disponível","DISP",IF(INDEX('Controle de reservas'!$L$14:$L$2013,AU101)="Não utilizado","NU",IF(INDEX('Controle de reservas'!$L$14:$L$2013,AU101)="Folga","F",IF(INDEX('Controle de reservas'!$L$14:$L$2013,AU101)="Ocorrência","O",IF(INDEX('Controle de reservas'!$L$14:$L$2013,AU101)="Programado","PROG",IF(INDEX('Controle de reservas'!$L$14:$L$2013,AU101)="Disponível no posto","DP","SEM SITUAÇÃO")))))))&amp;IF(INDEX('Controle de reservas'!$M$14:$M$2013,AU101)&lt;&gt;"",CHAR(10)&amp;INDEX('Controle de reservas'!$M$14:$M$2013,AU101),IF(OR(INDEX('Controle de reservas'!$L$14:$L$2013,AU101)="Em cobertura",INDEX('Controle de reservas'!$L$14:$L$2013,AU101)="Programado"),CHAR(10)&amp;"SEM LOCAL",""))&amp;IF(INDEX('Controle de reservas'!$N$14:$N$2013,AU101)&lt;&gt;"",CHAR(10)&amp;"Subst.: "&amp;INDEX('Controle de reservas'!$N$14:$N$2013,AU101),"")&amp;IF(AND(ISNUMBER(INDEX('Controle de reservas'!$I$14:$I$2013,AU101)),INDEX('Controle de reservas'!$I$14:$I$2013,AU101)&gt;0,INDEX('Controle de reservas'!$K$14:$K$2013,AU101)&gt;INDEX('Controle de reservas'!$I$14:$I$2013,AU101)),CHAR(10)&amp;"DIVERGÊNCIA DE DATAS","")&amp;IF(INDEX('Controle de reservas'!$P$14:$P$2013,AU101)&lt;&gt;"OK"," !",""))))</f>
      </c>
      <c r="H101" s="17">
        <f ca="1">IF(OR($AQ101=0,H$9="",H$9&lt;$AS101,AND($AT101&lt;&gt;"",H$9&gt;$AT101)),"",IF(AV101=0,"—",IF(INDEX('Controle de reservas'!$P$14:$P$2013,AV101)="DUPLICIDADE NO DIA","CONFLITO"&amp;IF(INDEX('Controle de reservas'!$M$14:$M$2013,AV101)&lt;&gt;"",CHAR(10)&amp;INDEX('Controle de reservas'!$M$14:$M$2013,AV101),"")&amp;IF(INDEX('Controle de reservas'!$N$14:$N$2013,AV101)&lt;&gt;"",CHAR(10)&amp;"Subst.: "&amp;INDEX('Controle de reservas'!$N$14:$N$2013,AV101),"")&amp;IF(AND(ISNUMBER(INDEX('Controle de reservas'!$I$14:$I$2013,AV101)),INDEX('Controle de reservas'!$I$14:$I$2013,AV101)&gt;0,INDEX('Controle de reservas'!$K$14:$K$2013,AV101)&gt;INDEX('Controle de reservas'!$I$14:$I$2013,AV101)),CHAR(10)&amp;"DIVERGÊNCIA DE DATAS",""),IF(INDEX('Controle de reservas'!$L$14:$L$2013,AV101)="Em cobertura","COV",IF(INDEX('Controle de reservas'!$L$14:$L$2013,AV101)="Disponível","DISP",IF(INDEX('Controle de reservas'!$L$14:$L$2013,AV101)="Não utilizado","NU",IF(INDEX('Controle de reservas'!$L$14:$L$2013,AV101)="Folga","F",IF(INDEX('Controle de reservas'!$L$14:$L$2013,AV101)="Ocorrência","O",IF(INDEX('Controle de reservas'!$L$14:$L$2013,AV101)="Programado","PROG",IF(INDEX('Controle de reservas'!$L$14:$L$2013,AV101)="Disponível no posto","DP","SEM SITUAÇÃO")))))))&amp;IF(INDEX('Controle de reservas'!$M$14:$M$2013,AV101)&lt;&gt;"",CHAR(10)&amp;INDEX('Controle de reservas'!$M$14:$M$2013,AV101),IF(OR(INDEX('Controle de reservas'!$L$14:$L$2013,AV101)="Em cobertura",INDEX('Controle de reservas'!$L$14:$L$2013,AV101)="Programado"),CHAR(10)&amp;"SEM LOCAL",""))&amp;IF(INDEX('Controle de reservas'!$N$14:$N$2013,AV101)&lt;&gt;"",CHAR(10)&amp;"Subst.: "&amp;INDEX('Controle de reservas'!$N$14:$N$2013,AV101),"")&amp;IF(AND(ISNUMBER(INDEX('Controle de reservas'!$I$14:$I$2013,AV101)),INDEX('Controle de reservas'!$I$14:$I$2013,AV101)&gt;0,INDEX('Controle de reservas'!$K$14:$K$2013,AV101)&gt;INDEX('Controle de reservas'!$I$14:$I$2013,AV101)),CHAR(10)&amp;"DIVERGÊNCIA DE DATAS","")&amp;IF(INDEX('Controle de reservas'!$P$14:$P$2013,AV101)&lt;&gt;"OK"," !",""))))</f>
      </c>
      <c r="I101" s="17">
        <f ca="1">IF(OR($AQ101=0,I$9="",I$9&lt;$AS101,AND($AT101&lt;&gt;"",I$9&gt;$AT101)),"",IF(AW101=0,"—",IF(INDEX('Controle de reservas'!$P$14:$P$2013,AW101)="DUPLICIDADE NO DIA","CONFLITO"&amp;IF(INDEX('Controle de reservas'!$M$14:$M$2013,AW101)&lt;&gt;"",CHAR(10)&amp;INDEX('Controle de reservas'!$M$14:$M$2013,AW101),"")&amp;IF(INDEX('Controle de reservas'!$N$14:$N$2013,AW101)&lt;&gt;"",CHAR(10)&amp;"Subst.: "&amp;INDEX('Controle de reservas'!$N$14:$N$2013,AW101),"")&amp;IF(AND(ISNUMBER(INDEX('Controle de reservas'!$I$14:$I$2013,AW101)),INDEX('Controle de reservas'!$I$14:$I$2013,AW101)&gt;0,INDEX('Controle de reservas'!$K$14:$K$2013,AW101)&gt;INDEX('Controle de reservas'!$I$14:$I$2013,AW101)),CHAR(10)&amp;"DIVERGÊNCIA DE DATAS",""),IF(INDEX('Controle de reservas'!$L$14:$L$2013,AW101)="Em cobertura","COV",IF(INDEX('Controle de reservas'!$L$14:$L$2013,AW101)="Disponível","DISP",IF(INDEX('Controle de reservas'!$L$14:$L$2013,AW101)="Não utilizado","NU",IF(INDEX('Controle de reservas'!$L$14:$L$2013,AW101)="Folga","F",IF(INDEX('Controle de reservas'!$L$14:$L$2013,AW101)="Ocorrência","O",IF(INDEX('Controle de reservas'!$L$14:$L$2013,AW101)="Programado","PROG",IF(INDEX('Controle de reservas'!$L$14:$L$2013,AW101)="Disponível no posto","DP","SEM SITUAÇÃO")))))))&amp;IF(INDEX('Controle de reservas'!$M$14:$M$2013,AW101)&lt;&gt;"",CHAR(10)&amp;INDEX('Controle de reservas'!$M$14:$M$2013,AW101),IF(OR(INDEX('Controle de reservas'!$L$14:$L$2013,AW101)="Em cobertura",INDEX('Controle de reservas'!$L$14:$L$2013,AW101)="Programado"),CHAR(10)&amp;"SEM LOCAL",""))&amp;IF(INDEX('Controle de reservas'!$N$14:$N$2013,AW101)&lt;&gt;"",CHAR(10)&amp;"Subst.: "&amp;INDEX('Controle de reservas'!$N$14:$N$2013,AW101),"")&amp;IF(AND(ISNUMBER(INDEX('Controle de reservas'!$I$14:$I$2013,AW101)),INDEX('Controle de reservas'!$I$14:$I$2013,AW101)&gt;0,INDEX('Controle de reservas'!$K$14:$K$2013,AW101)&gt;INDEX('Controle de reservas'!$I$14:$I$2013,AW101)),CHAR(10)&amp;"DIVERGÊNCIA DE DATAS","")&amp;IF(INDEX('Controle de reservas'!$P$14:$P$2013,AW101)&lt;&gt;"OK"," !",""))))</f>
      </c>
      <c r="J101" s="17">
        <f ca="1">IF(OR($AQ101=0,J$9="",J$9&lt;$AS101,AND($AT101&lt;&gt;"",J$9&gt;$AT101)),"",IF(AX101=0,"—",IF(INDEX('Controle de reservas'!$P$14:$P$2013,AX101)="DUPLICIDADE NO DIA","CONFLITO"&amp;IF(INDEX('Controle de reservas'!$M$14:$M$2013,AX101)&lt;&gt;"",CHAR(10)&amp;INDEX('Controle de reservas'!$M$14:$M$2013,AX101),"")&amp;IF(INDEX('Controle de reservas'!$N$14:$N$2013,AX101)&lt;&gt;"",CHAR(10)&amp;"Subst.: "&amp;INDEX('Controle de reservas'!$N$14:$N$2013,AX101),"")&amp;IF(AND(ISNUMBER(INDEX('Controle de reservas'!$I$14:$I$2013,AX101)),INDEX('Controle de reservas'!$I$14:$I$2013,AX101)&gt;0,INDEX('Controle de reservas'!$K$14:$K$2013,AX101)&gt;INDEX('Controle de reservas'!$I$14:$I$2013,AX101)),CHAR(10)&amp;"DIVERGÊNCIA DE DATAS",""),IF(INDEX('Controle de reservas'!$L$14:$L$2013,AX101)="Em cobertura","COV",IF(INDEX('Controle de reservas'!$L$14:$L$2013,AX101)="Disponível","DISP",IF(INDEX('Controle de reservas'!$L$14:$L$2013,AX101)="Não utilizado","NU",IF(INDEX('Controle de reservas'!$L$14:$L$2013,AX101)="Folga","F",IF(INDEX('Controle de reservas'!$L$14:$L$2013,AX101)="Ocorrência","O",IF(INDEX('Controle de reservas'!$L$14:$L$2013,AX101)="Programado","PROG",IF(INDEX('Controle de reservas'!$L$14:$L$2013,AX101)="Disponível no posto","DP","SEM SITUAÇÃO")))))))&amp;IF(INDEX('Controle de reservas'!$M$14:$M$2013,AX101)&lt;&gt;"",CHAR(10)&amp;INDEX('Controle de reservas'!$M$14:$M$2013,AX101),IF(OR(INDEX('Controle de reservas'!$L$14:$L$2013,AX101)="Em cobertura",INDEX('Controle de reservas'!$L$14:$L$2013,AX101)="Programado"),CHAR(10)&amp;"SEM LOCAL",""))&amp;IF(INDEX('Controle de reservas'!$N$14:$N$2013,AX101)&lt;&gt;"",CHAR(10)&amp;"Subst.: "&amp;INDEX('Controle de reservas'!$N$14:$N$2013,AX101),"")&amp;IF(AND(ISNUMBER(INDEX('Controle de reservas'!$I$14:$I$2013,AX101)),INDEX('Controle de reservas'!$I$14:$I$2013,AX101)&gt;0,INDEX('Controle de reservas'!$K$14:$K$2013,AX101)&gt;INDEX('Controle de reservas'!$I$14:$I$2013,AX101)),CHAR(10)&amp;"DIVERGÊNCIA DE DATAS","")&amp;IF(INDEX('Controle de reservas'!$P$14:$P$2013,AX101)&lt;&gt;"OK"," !",""))))</f>
      </c>
      <c r="K101" s="17">
        <f ca="1">IF(OR($AQ101=0,K$9="",K$9&lt;$AS101,AND($AT101&lt;&gt;"",K$9&gt;$AT101)),"",IF(AY101=0,"—",IF(INDEX('Controle de reservas'!$P$14:$P$2013,AY101)="DUPLICIDADE NO DIA","CONFLITO"&amp;IF(INDEX('Controle de reservas'!$M$14:$M$2013,AY101)&lt;&gt;"",CHAR(10)&amp;INDEX('Controle de reservas'!$M$14:$M$2013,AY101),"")&amp;IF(INDEX('Controle de reservas'!$N$14:$N$2013,AY101)&lt;&gt;"",CHAR(10)&amp;"Subst.: "&amp;INDEX('Controle de reservas'!$N$14:$N$2013,AY101),"")&amp;IF(AND(ISNUMBER(INDEX('Controle de reservas'!$I$14:$I$2013,AY101)),INDEX('Controle de reservas'!$I$14:$I$2013,AY101)&gt;0,INDEX('Controle de reservas'!$K$14:$K$2013,AY101)&gt;INDEX('Controle de reservas'!$I$14:$I$2013,AY101)),CHAR(10)&amp;"DIVERGÊNCIA DE DATAS",""),IF(INDEX('Controle de reservas'!$L$14:$L$2013,AY101)="Em cobertura","COV",IF(INDEX('Controle de reservas'!$L$14:$L$2013,AY101)="Disponível","DISP",IF(INDEX('Controle de reservas'!$L$14:$L$2013,AY101)="Não utilizado","NU",IF(INDEX('Controle de reservas'!$L$14:$L$2013,AY101)="Folga","F",IF(INDEX('Controle de reservas'!$L$14:$L$2013,AY101)="Ocorrência","O",IF(INDEX('Controle de reservas'!$L$14:$L$2013,AY101)="Programado","PROG",IF(INDEX('Controle de reservas'!$L$14:$L$2013,AY101)="Disponível no posto","DP","SEM SITUAÇÃO")))))))&amp;IF(INDEX('Controle de reservas'!$M$14:$M$2013,AY101)&lt;&gt;"",CHAR(10)&amp;INDEX('Controle de reservas'!$M$14:$M$2013,AY101),IF(OR(INDEX('Controle de reservas'!$L$14:$L$2013,AY101)="Em cobertura",INDEX('Controle de reservas'!$L$14:$L$2013,AY101)="Programado"),CHAR(10)&amp;"SEM LOCAL",""))&amp;IF(INDEX('Controle de reservas'!$N$14:$N$2013,AY101)&lt;&gt;"",CHAR(10)&amp;"Subst.: "&amp;INDEX('Controle de reservas'!$N$14:$N$2013,AY101),"")&amp;IF(AND(ISNUMBER(INDEX('Controle de reservas'!$I$14:$I$2013,AY101)),INDEX('Controle de reservas'!$I$14:$I$2013,AY101)&gt;0,INDEX('Controle de reservas'!$K$14:$K$2013,AY101)&gt;INDEX('Controle de reservas'!$I$14:$I$2013,AY101)),CHAR(10)&amp;"DIVERGÊNCIA DE DATAS","")&amp;IF(INDEX('Controle de reservas'!$P$14:$P$2013,AY101)&lt;&gt;"OK"," !",""))))</f>
      </c>
      <c r="L101" s="17">
        <f ca="1">IF(OR($AQ101=0,L$9="",L$9&lt;$AS101,AND($AT101&lt;&gt;"",L$9&gt;$AT101)),"",IF(AZ101=0,"—",IF(INDEX('Controle de reservas'!$P$14:$P$2013,AZ101)="DUPLICIDADE NO DIA","CONFLITO"&amp;IF(INDEX('Controle de reservas'!$M$14:$M$2013,AZ101)&lt;&gt;"",CHAR(10)&amp;INDEX('Controle de reservas'!$M$14:$M$2013,AZ101),"")&amp;IF(INDEX('Controle de reservas'!$N$14:$N$2013,AZ101)&lt;&gt;"",CHAR(10)&amp;"Subst.: "&amp;INDEX('Controle de reservas'!$N$14:$N$2013,AZ101),"")&amp;IF(AND(ISNUMBER(INDEX('Controle de reservas'!$I$14:$I$2013,AZ101)),INDEX('Controle de reservas'!$I$14:$I$2013,AZ101)&gt;0,INDEX('Controle de reservas'!$K$14:$K$2013,AZ101)&gt;INDEX('Controle de reservas'!$I$14:$I$2013,AZ101)),CHAR(10)&amp;"DIVERGÊNCIA DE DATAS",""),IF(INDEX('Controle de reservas'!$L$14:$L$2013,AZ101)="Em cobertura","COV",IF(INDEX('Controle de reservas'!$L$14:$L$2013,AZ101)="Disponível","DISP",IF(INDEX('Controle de reservas'!$L$14:$L$2013,AZ101)="Não utilizado","NU",IF(INDEX('Controle de reservas'!$L$14:$L$2013,AZ101)="Folga","F",IF(INDEX('Controle de reservas'!$L$14:$L$2013,AZ101)="Ocorrência","O",IF(INDEX('Controle de reservas'!$L$14:$L$2013,AZ101)="Programado","PROG",IF(INDEX('Controle de reservas'!$L$14:$L$2013,AZ101)="Disponível no posto","DP","SEM SITUAÇÃO")))))))&amp;IF(INDEX('Controle de reservas'!$M$14:$M$2013,AZ101)&lt;&gt;"",CHAR(10)&amp;INDEX('Controle de reservas'!$M$14:$M$2013,AZ101),IF(OR(INDEX('Controle de reservas'!$L$14:$L$2013,AZ101)="Em cobertura",INDEX('Controle de reservas'!$L$14:$L$2013,AZ101)="Programado"),CHAR(10)&amp;"SEM LOCAL",""))&amp;IF(INDEX('Controle de reservas'!$N$14:$N$2013,AZ101)&lt;&gt;"",CHAR(10)&amp;"Subst.: "&amp;INDEX('Controle de reservas'!$N$14:$N$2013,AZ101),"")&amp;IF(AND(ISNUMBER(INDEX('Controle de reservas'!$I$14:$I$2013,AZ101)),INDEX('Controle de reservas'!$I$14:$I$2013,AZ101)&gt;0,INDEX('Controle de reservas'!$K$14:$K$2013,AZ101)&gt;INDEX('Controle de reservas'!$I$14:$I$2013,AZ101)),CHAR(10)&amp;"DIVERGÊNCIA DE DATAS","")&amp;IF(INDEX('Controle de reservas'!$P$14:$P$2013,AZ101)&lt;&gt;"OK"," !",""))))</f>
      </c>
      <c r="M101" s="17">
        <f ca="1">IF(OR($AQ101=0,M$9="",M$9&lt;$AS101,AND($AT101&lt;&gt;"",M$9&gt;$AT101)),"",IF(BA101=0,"—",IF(INDEX('Controle de reservas'!$P$14:$P$2013,BA101)="DUPLICIDADE NO DIA","CONFLITO"&amp;IF(INDEX('Controle de reservas'!$M$14:$M$2013,BA101)&lt;&gt;"",CHAR(10)&amp;INDEX('Controle de reservas'!$M$14:$M$2013,BA101),"")&amp;IF(INDEX('Controle de reservas'!$N$14:$N$2013,BA101)&lt;&gt;"",CHAR(10)&amp;"Subst.: "&amp;INDEX('Controle de reservas'!$N$14:$N$2013,BA101),"")&amp;IF(AND(ISNUMBER(INDEX('Controle de reservas'!$I$14:$I$2013,BA101)),INDEX('Controle de reservas'!$I$14:$I$2013,BA101)&gt;0,INDEX('Controle de reservas'!$K$14:$K$2013,BA101)&gt;INDEX('Controle de reservas'!$I$14:$I$2013,BA101)),CHAR(10)&amp;"DIVERGÊNCIA DE DATAS",""),IF(INDEX('Controle de reservas'!$L$14:$L$2013,BA101)="Em cobertura","COV",IF(INDEX('Controle de reservas'!$L$14:$L$2013,BA101)="Disponível","DISP",IF(INDEX('Controle de reservas'!$L$14:$L$2013,BA101)="Não utilizado","NU",IF(INDEX('Controle de reservas'!$L$14:$L$2013,BA101)="Folga","F",IF(INDEX('Controle de reservas'!$L$14:$L$2013,BA101)="Ocorrência","O",IF(INDEX('Controle de reservas'!$L$14:$L$2013,BA101)="Programado","PROG",IF(INDEX('Controle de reservas'!$L$14:$L$2013,BA101)="Disponível no posto","DP","SEM SITUAÇÃO")))))))&amp;IF(INDEX('Controle de reservas'!$M$14:$M$2013,BA101)&lt;&gt;"",CHAR(10)&amp;INDEX('Controle de reservas'!$M$14:$M$2013,BA101),IF(OR(INDEX('Controle de reservas'!$L$14:$L$2013,BA101)="Em cobertura",INDEX('Controle de reservas'!$L$14:$L$2013,BA101)="Programado"),CHAR(10)&amp;"SEM LOCAL",""))&amp;IF(INDEX('Controle de reservas'!$N$14:$N$2013,BA101)&lt;&gt;"",CHAR(10)&amp;"Subst.: "&amp;INDEX('Controle de reservas'!$N$14:$N$2013,BA101),"")&amp;IF(AND(ISNUMBER(INDEX('Controle de reservas'!$I$14:$I$2013,BA101)),INDEX('Controle de reservas'!$I$14:$I$2013,BA101)&gt;0,INDEX('Controle de reservas'!$K$14:$K$2013,BA101)&gt;INDEX('Controle de reservas'!$I$14:$I$2013,BA101)),CHAR(10)&amp;"DIVERGÊNCIA DE DATAS","")&amp;IF(INDEX('Controle de reservas'!$P$14:$P$2013,BA101)&lt;&gt;"OK"," !",""))))</f>
      </c>
      <c r="N101" s="17">
        <f ca="1">IF(OR($AQ101=0,N$9="",N$9&lt;$AS101,AND($AT101&lt;&gt;"",N$9&gt;$AT101)),"",IF(BB101=0,"—",IF(INDEX('Controle de reservas'!$P$14:$P$2013,BB101)="DUPLICIDADE NO DIA","CONFLITO"&amp;IF(INDEX('Controle de reservas'!$M$14:$M$2013,BB101)&lt;&gt;"",CHAR(10)&amp;INDEX('Controle de reservas'!$M$14:$M$2013,BB101),"")&amp;IF(INDEX('Controle de reservas'!$N$14:$N$2013,BB101)&lt;&gt;"",CHAR(10)&amp;"Subst.: "&amp;INDEX('Controle de reservas'!$N$14:$N$2013,BB101),"")&amp;IF(AND(ISNUMBER(INDEX('Controle de reservas'!$I$14:$I$2013,BB101)),INDEX('Controle de reservas'!$I$14:$I$2013,BB101)&gt;0,INDEX('Controle de reservas'!$K$14:$K$2013,BB101)&gt;INDEX('Controle de reservas'!$I$14:$I$2013,BB101)),CHAR(10)&amp;"DIVERGÊNCIA DE DATAS",""),IF(INDEX('Controle de reservas'!$L$14:$L$2013,BB101)="Em cobertura","COV",IF(INDEX('Controle de reservas'!$L$14:$L$2013,BB101)="Disponível","DISP",IF(INDEX('Controle de reservas'!$L$14:$L$2013,BB101)="Não utilizado","NU",IF(INDEX('Controle de reservas'!$L$14:$L$2013,BB101)="Folga","F",IF(INDEX('Controle de reservas'!$L$14:$L$2013,BB101)="Ocorrência","O",IF(INDEX('Controle de reservas'!$L$14:$L$2013,BB101)="Programado","PROG",IF(INDEX('Controle de reservas'!$L$14:$L$2013,BB101)="Disponível no posto","DP","SEM SITUAÇÃO")))))))&amp;IF(INDEX('Controle de reservas'!$M$14:$M$2013,BB101)&lt;&gt;"",CHAR(10)&amp;INDEX('Controle de reservas'!$M$14:$M$2013,BB101),IF(OR(INDEX('Controle de reservas'!$L$14:$L$2013,BB101)="Em cobertura",INDEX('Controle de reservas'!$L$14:$L$2013,BB101)="Programado"),CHAR(10)&amp;"SEM LOCAL",""))&amp;IF(INDEX('Controle de reservas'!$N$14:$N$2013,BB101)&lt;&gt;"",CHAR(10)&amp;"Subst.: "&amp;INDEX('Controle de reservas'!$N$14:$N$2013,BB101),"")&amp;IF(AND(ISNUMBER(INDEX('Controle de reservas'!$I$14:$I$2013,BB101)),INDEX('Controle de reservas'!$I$14:$I$2013,BB101)&gt;0,INDEX('Controle de reservas'!$K$14:$K$2013,BB101)&gt;INDEX('Controle de reservas'!$I$14:$I$2013,BB101)),CHAR(10)&amp;"DIVERGÊNCIA DE DATAS","")&amp;IF(INDEX('Controle de reservas'!$P$14:$P$2013,BB101)&lt;&gt;"OK"," !",""))))</f>
      </c>
      <c r="O101" s="17">
        <f ca="1">IF(OR($AQ101=0,O$9="",O$9&lt;$AS101,AND($AT101&lt;&gt;"",O$9&gt;$AT101)),"",IF(BC101=0,"—",IF(INDEX('Controle de reservas'!$P$14:$P$2013,BC101)="DUPLICIDADE NO DIA","CONFLITO"&amp;IF(INDEX('Controle de reservas'!$M$14:$M$2013,BC101)&lt;&gt;"",CHAR(10)&amp;INDEX('Controle de reservas'!$M$14:$M$2013,BC101),"")&amp;IF(INDEX('Controle de reservas'!$N$14:$N$2013,BC101)&lt;&gt;"",CHAR(10)&amp;"Subst.: "&amp;INDEX('Controle de reservas'!$N$14:$N$2013,BC101),"")&amp;IF(AND(ISNUMBER(INDEX('Controle de reservas'!$I$14:$I$2013,BC101)),INDEX('Controle de reservas'!$I$14:$I$2013,BC101)&gt;0,INDEX('Controle de reservas'!$K$14:$K$2013,BC101)&gt;INDEX('Controle de reservas'!$I$14:$I$2013,BC101)),CHAR(10)&amp;"DIVERGÊNCIA DE DATAS",""),IF(INDEX('Controle de reservas'!$L$14:$L$2013,BC101)="Em cobertura","COV",IF(INDEX('Controle de reservas'!$L$14:$L$2013,BC101)="Disponível","DISP",IF(INDEX('Controle de reservas'!$L$14:$L$2013,BC101)="Não utilizado","NU",IF(INDEX('Controle de reservas'!$L$14:$L$2013,BC101)="Folga","F",IF(INDEX('Controle de reservas'!$L$14:$L$2013,BC101)="Ocorrência","O",IF(INDEX('Controle de reservas'!$L$14:$L$2013,BC101)="Programado","PROG",IF(INDEX('Controle de reservas'!$L$14:$L$2013,BC101)="Disponível no posto","DP","SEM SITUAÇÃO")))))))&amp;IF(INDEX('Controle de reservas'!$M$14:$M$2013,BC101)&lt;&gt;"",CHAR(10)&amp;INDEX('Controle de reservas'!$M$14:$M$2013,BC101),IF(OR(INDEX('Controle de reservas'!$L$14:$L$2013,BC101)="Em cobertura",INDEX('Controle de reservas'!$L$14:$L$2013,BC101)="Programado"),CHAR(10)&amp;"SEM LOCAL",""))&amp;IF(INDEX('Controle de reservas'!$N$14:$N$2013,BC101)&lt;&gt;"",CHAR(10)&amp;"Subst.: "&amp;INDEX('Controle de reservas'!$N$14:$N$2013,BC101),"")&amp;IF(AND(ISNUMBER(INDEX('Controle de reservas'!$I$14:$I$2013,BC101)),INDEX('Controle de reservas'!$I$14:$I$2013,BC101)&gt;0,INDEX('Controle de reservas'!$K$14:$K$2013,BC101)&gt;INDEX('Controle de reservas'!$I$14:$I$2013,BC101)),CHAR(10)&amp;"DIVERGÊNCIA DE DATAS","")&amp;IF(INDEX('Controle de reservas'!$P$14:$P$2013,BC101)&lt;&gt;"OK"," !",""))))</f>
      </c>
      <c r="P101" s="17">
        <f ca="1">IF(OR($AQ101=0,P$9="",P$9&lt;$AS101,AND($AT101&lt;&gt;"",P$9&gt;$AT101)),"",IF(BD101=0,"—",IF(INDEX('Controle de reservas'!$P$14:$P$2013,BD101)="DUPLICIDADE NO DIA","CONFLITO"&amp;IF(INDEX('Controle de reservas'!$M$14:$M$2013,BD101)&lt;&gt;"",CHAR(10)&amp;INDEX('Controle de reservas'!$M$14:$M$2013,BD101),"")&amp;IF(INDEX('Controle de reservas'!$N$14:$N$2013,BD101)&lt;&gt;"",CHAR(10)&amp;"Subst.: "&amp;INDEX('Controle de reservas'!$N$14:$N$2013,BD101),"")&amp;IF(AND(ISNUMBER(INDEX('Controle de reservas'!$I$14:$I$2013,BD101)),INDEX('Controle de reservas'!$I$14:$I$2013,BD101)&gt;0,INDEX('Controle de reservas'!$K$14:$K$2013,BD101)&gt;INDEX('Controle de reservas'!$I$14:$I$2013,BD101)),CHAR(10)&amp;"DIVERGÊNCIA DE DATAS",""),IF(INDEX('Controle de reservas'!$L$14:$L$2013,BD101)="Em cobertura","COV",IF(INDEX('Controle de reservas'!$L$14:$L$2013,BD101)="Disponível","DISP",IF(INDEX('Controle de reservas'!$L$14:$L$2013,BD101)="Não utilizado","NU",IF(INDEX('Controle de reservas'!$L$14:$L$2013,BD101)="Folga","F",IF(INDEX('Controle de reservas'!$L$14:$L$2013,BD101)="Ocorrência","O",IF(INDEX('Controle de reservas'!$L$14:$L$2013,BD101)="Programado","PROG",IF(INDEX('Controle de reservas'!$L$14:$L$2013,BD101)="Disponível no posto","DP","SEM SITUAÇÃO")))))))&amp;IF(INDEX('Controle de reservas'!$M$14:$M$2013,BD101)&lt;&gt;"",CHAR(10)&amp;INDEX('Controle de reservas'!$M$14:$M$2013,BD101),IF(OR(INDEX('Controle de reservas'!$L$14:$L$2013,BD101)="Em cobertura",INDEX('Controle de reservas'!$L$14:$L$2013,BD101)="Programado"),CHAR(10)&amp;"SEM LOCAL",""))&amp;IF(INDEX('Controle de reservas'!$N$14:$N$2013,BD101)&lt;&gt;"",CHAR(10)&amp;"Subst.: "&amp;INDEX('Controle de reservas'!$N$14:$N$2013,BD101),"")&amp;IF(AND(ISNUMBER(INDEX('Controle de reservas'!$I$14:$I$2013,BD101)),INDEX('Controle de reservas'!$I$14:$I$2013,BD101)&gt;0,INDEX('Controle de reservas'!$K$14:$K$2013,BD101)&gt;INDEX('Controle de reservas'!$I$14:$I$2013,BD101)),CHAR(10)&amp;"DIVERGÊNCIA DE DATAS","")&amp;IF(INDEX('Controle de reservas'!$P$14:$P$2013,BD101)&lt;&gt;"OK"," !",""))))</f>
      </c>
      <c r="Q101" s="17">
        <f ca="1">IF(OR($AQ101=0,Q$9="",Q$9&lt;$AS101,AND($AT101&lt;&gt;"",Q$9&gt;$AT101)),"",IF(BE101=0,"—",IF(INDEX('Controle de reservas'!$P$14:$P$2013,BE101)="DUPLICIDADE NO DIA","CONFLITO"&amp;IF(INDEX('Controle de reservas'!$M$14:$M$2013,BE101)&lt;&gt;"",CHAR(10)&amp;INDEX('Controle de reservas'!$M$14:$M$2013,BE101),"")&amp;IF(INDEX('Controle de reservas'!$N$14:$N$2013,BE101)&lt;&gt;"",CHAR(10)&amp;"Subst.: "&amp;INDEX('Controle de reservas'!$N$14:$N$2013,BE101),"")&amp;IF(AND(ISNUMBER(INDEX('Controle de reservas'!$I$14:$I$2013,BE101)),INDEX('Controle de reservas'!$I$14:$I$2013,BE101)&gt;0,INDEX('Controle de reservas'!$K$14:$K$2013,BE101)&gt;INDEX('Controle de reservas'!$I$14:$I$2013,BE101)),CHAR(10)&amp;"DIVERGÊNCIA DE DATAS",""),IF(INDEX('Controle de reservas'!$L$14:$L$2013,BE101)="Em cobertura","COV",IF(INDEX('Controle de reservas'!$L$14:$L$2013,BE101)="Disponível","DISP",IF(INDEX('Controle de reservas'!$L$14:$L$2013,BE101)="Não utilizado","NU",IF(INDEX('Controle de reservas'!$L$14:$L$2013,BE101)="Folga","F",IF(INDEX('Controle de reservas'!$L$14:$L$2013,BE101)="Ocorrência","O",IF(INDEX('Controle de reservas'!$L$14:$L$2013,BE101)="Programado","PROG",IF(INDEX('Controle de reservas'!$L$14:$L$2013,BE101)="Disponível no posto","DP","SEM SITUAÇÃO")))))))&amp;IF(INDEX('Controle de reservas'!$M$14:$M$2013,BE101)&lt;&gt;"",CHAR(10)&amp;INDEX('Controle de reservas'!$M$14:$M$2013,BE101),IF(OR(INDEX('Controle de reservas'!$L$14:$L$2013,BE101)="Em cobertura",INDEX('Controle de reservas'!$L$14:$L$2013,BE101)="Programado"),CHAR(10)&amp;"SEM LOCAL",""))&amp;IF(INDEX('Controle de reservas'!$N$14:$N$2013,BE101)&lt;&gt;"",CHAR(10)&amp;"Subst.: "&amp;INDEX('Controle de reservas'!$N$14:$N$2013,BE101),"")&amp;IF(AND(ISNUMBER(INDEX('Controle de reservas'!$I$14:$I$2013,BE101)),INDEX('Controle de reservas'!$I$14:$I$2013,BE101)&gt;0,INDEX('Controle de reservas'!$K$14:$K$2013,BE101)&gt;INDEX('Controle de reservas'!$I$14:$I$2013,BE101)),CHAR(10)&amp;"DIVERGÊNCIA DE DATAS","")&amp;IF(INDEX('Controle de reservas'!$P$14:$P$2013,BE101)&lt;&gt;"OK"," !",""))))</f>
      </c>
      <c r="R101" s="17">
        <f ca="1">IF(OR($AQ101=0,R$9="",R$9&lt;$AS101,AND($AT101&lt;&gt;"",R$9&gt;$AT101)),"",IF(BF101=0,"—",IF(INDEX('Controle de reservas'!$P$14:$P$2013,BF101)="DUPLICIDADE NO DIA","CONFLITO"&amp;IF(INDEX('Controle de reservas'!$M$14:$M$2013,BF101)&lt;&gt;"",CHAR(10)&amp;INDEX('Controle de reservas'!$M$14:$M$2013,BF101),"")&amp;IF(INDEX('Controle de reservas'!$N$14:$N$2013,BF101)&lt;&gt;"",CHAR(10)&amp;"Subst.: "&amp;INDEX('Controle de reservas'!$N$14:$N$2013,BF101),"")&amp;IF(AND(ISNUMBER(INDEX('Controle de reservas'!$I$14:$I$2013,BF101)),INDEX('Controle de reservas'!$I$14:$I$2013,BF101)&gt;0,INDEX('Controle de reservas'!$K$14:$K$2013,BF101)&gt;INDEX('Controle de reservas'!$I$14:$I$2013,BF101)),CHAR(10)&amp;"DIVERGÊNCIA DE DATAS",""),IF(INDEX('Controle de reservas'!$L$14:$L$2013,BF101)="Em cobertura","COV",IF(INDEX('Controle de reservas'!$L$14:$L$2013,BF101)="Disponível","DISP",IF(INDEX('Controle de reservas'!$L$14:$L$2013,BF101)="Não utilizado","NU",IF(INDEX('Controle de reservas'!$L$14:$L$2013,BF101)="Folga","F",IF(INDEX('Controle de reservas'!$L$14:$L$2013,BF101)="Ocorrência","O",IF(INDEX('Controle de reservas'!$L$14:$L$2013,BF101)="Programado","PROG",IF(INDEX('Controle de reservas'!$L$14:$L$2013,BF101)="Disponível no posto","DP","SEM SITUAÇÃO")))))))&amp;IF(INDEX('Controle de reservas'!$M$14:$M$2013,BF101)&lt;&gt;"",CHAR(10)&amp;INDEX('Controle de reservas'!$M$14:$M$2013,BF101),IF(OR(INDEX('Controle de reservas'!$L$14:$L$2013,BF101)="Em cobertura",INDEX('Controle de reservas'!$L$14:$L$2013,BF101)="Programado"),CHAR(10)&amp;"SEM LOCAL",""))&amp;IF(INDEX('Controle de reservas'!$N$14:$N$2013,BF101)&lt;&gt;"",CHAR(10)&amp;"Subst.: "&amp;INDEX('Controle de reservas'!$N$14:$N$2013,BF101),"")&amp;IF(AND(ISNUMBER(INDEX('Controle de reservas'!$I$14:$I$2013,BF101)),INDEX('Controle de reservas'!$I$14:$I$2013,BF101)&gt;0,INDEX('Controle de reservas'!$K$14:$K$2013,BF101)&gt;INDEX('Controle de reservas'!$I$14:$I$2013,BF101)),CHAR(10)&amp;"DIVERGÊNCIA DE DATAS","")&amp;IF(INDEX('Controle de reservas'!$P$14:$P$2013,BF101)&lt;&gt;"OK"," !",""))))</f>
      </c>
      <c r="S101" s="17">
        <f ca="1">IF(OR($AQ101=0,S$9="",S$9&lt;$AS101,AND($AT101&lt;&gt;"",S$9&gt;$AT101)),"",IF(BG101=0,"—",IF(INDEX('Controle de reservas'!$P$14:$P$2013,BG101)="DUPLICIDADE NO DIA","CONFLITO"&amp;IF(INDEX('Controle de reservas'!$M$14:$M$2013,BG101)&lt;&gt;"",CHAR(10)&amp;INDEX('Controle de reservas'!$M$14:$M$2013,BG101),"")&amp;IF(INDEX('Controle de reservas'!$N$14:$N$2013,BG101)&lt;&gt;"",CHAR(10)&amp;"Subst.: "&amp;INDEX('Controle de reservas'!$N$14:$N$2013,BG101),"")&amp;IF(AND(ISNUMBER(INDEX('Controle de reservas'!$I$14:$I$2013,BG101)),INDEX('Controle de reservas'!$I$14:$I$2013,BG101)&gt;0,INDEX('Controle de reservas'!$K$14:$K$2013,BG101)&gt;INDEX('Controle de reservas'!$I$14:$I$2013,BG101)),CHAR(10)&amp;"DIVERGÊNCIA DE DATAS",""),IF(INDEX('Controle de reservas'!$L$14:$L$2013,BG101)="Em cobertura","COV",IF(INDEX('Controle de reservas'!$L$14:$L$2013,BG101)="Disponível","DISP",IF(INDEX('Controle de reservas'!$L$14:$L$2013,BG101)="Não utilizado","NU",IF(INDEX('Controle de reservas'!$L$14:$L$2013,BG101)="Folga","F",IF(INDEX('Controle de reservas'!$L$14:$L$2013,BG101)="Ocorrência","O",IF(INDEX('Controle de reservas'!$L$14:$L$2013,BG101)="Programado","PROG",IF(INDEX('Controle de reservas'!$L$14:$L$2013,BG101)="Disponível no posto","DP","SEM SITUAÇÃO")))))))&amp;IF(INDEX('Controle de reservas'!$M$14:$M$2013,BG101)&lt;&gt;"",CHAR(10)&amp;INDEX('Controle de reservas'!$M$14:$M$2013,BG101),IF(OR(INDEX('Controle de reservas'!$L$14:$L$2013,BG101)="Em cobertura",INDEX('Controle de reservas'!$L$14:$L$2013,BG101)="Programado"),CHAR(10)&amp;"SEM LOCAL",""))&amp;IF(INDEX('Controle de reservas'!$N$14:$N$2013,BG101)&lt;&gt;"",CHAR(10)&amp;"Subst.: "&amp;INDEX('Controle de reservas'!$N$14:$N$2013,BG101),"")&amp;IF(AND(ISNUMBER(INDEX('Controle de reservas'!$I$14:$I$2013,BG101)),INDEX('Controle de reservas'!$I$14:$I$2013,BG101)&gt;0,INDEX('Controle de reservas'!$K$14:$K$2013,BG101)&gt;INDEX('Controle de reservas'!$I$14:$I$2013,BG101)),CHAR(10)&amp;"DIVERGÊNCIA DE DATAS","")&amp;IF(INDEX('Controle de reservas'!$P$14:$P$2013,BG101)&lt;&gt;"OK"," !",""))))</f>
      </c>
      <c r="T101" s="17">
        <f ca="1">IF(OR($AQ101=0,T$9="",T$9&lt;$AS101,AND($AT101&lt;&gt;"",T$9&gt;$AT101)),"",IF(BH101=0,"—",IF(INDEX('Controle de reservas'!$P$14:$P$2013,BH101)="DUPLICIDADE NO DIA","CONFLITO"&amp;IF(INDEX('Controle de reservas'!$M$14:$M$2013,BH101)&lt;&gt;"",CHAR(10)&amp;INDEX('Controle de reservas'!$M$14:$M$2013,BH101),"")&amp;IF(INDEX('Controle de reservas'!$N$14:$N$2013,BH101)&lt;&gt;"",CHAR(10)&amp;"Subst.: "&amp;INDEX('Controle de reservas'!$N$14:$N$2013,BH101),"")&amp;IF(AND(ISNUMBER(INDEX('Controle de reservas'!$I$14:$I$2013,BH101)),INDEX('Controle de reservas'!$I$14:$I$2013,BH101)&gt;0,INDEX('Controle de reservas'!$K$14:$K$2013,BH101)&gt;INDEX('Controle de reservas'!$I$14:$I$2013,BH101)),CHAR(10)&amp;"DIVERGÊNCIA DE DATAS",""),IF(INDEX('Controle de reservas'!$L$14:$L$2013,BH101)="Em cobertura","COV",IF(INDEX('Controle de reservas'!$L$14:$L$2013,BH101)="Disponível","DISP",IF(INDEX('Controle de reservas'!$L$14:$L$2013,BH101)="Não utilizado","NU",IF(INDEX('Controle de reservas'!$L$14:$L$2013,BH101)="Folga","F",IF(INDEX('Controle de reservas'!$L$14:$L$2013,BH101)="Ocorrência","O",IF(INDEX('Controle de reservas'!$L$14:$L$2013,BH101)="Programado","PROG",IF(INDEX('Controle de reservas'!$L$14:$L$2013,BH101)="Disponível no posto","DP","SEM SITUAÇÃO")))))))&amp;IF(INDEX('Controle de reservas'!$M$14:$M$2013,BH101)&lt;&gt;"",CHAR(10)&amp;INDEX('Controle de reservas'!$M$14:$M$2013,BH101),IF(OR(INDEX('Controle de reservas'!$L$14:$L$2013,BH101)="Em cobertura",INDEX('Controle de reservas'!$L$14:$L$2013,BH101)="Programado"),CHAR(10)&amp;"SEM LOCAL",""))&amp;IF(INDEX('Controle de reservas'!$N$14:$N$2013,BH101)&lt;&gt;"",CHAR(10)&amp;"Subst.: "&amp;INDEX('Controle de reservas'!$N$14:$N$2013,BH101),"")&amp;IF(AND(ISNUMBER(INDEX('Controle de reservas'!$I$14:$I$2013,BH101)),INDEX('Controle de reservas'!$I$14:$I$2013,BH101)&gt;0,INDEX('Controle de reservas'!$K$14:$K$2013,BH101)&gt;INDEX('Controle de reservas'!$I$14:$I$2013,BH101)),CHAR(10)&amp;"DIVERGÊNCIA DE DATAS","")&amp;IF(INDEX('Controle de reservas'!$P$14:$P$2013,BH101)&lt;&gt;"OK"," !",""))))</f>
      </c>
      <c r="U101" s="17">
        <f ca="1">IF(OR($AQ101=0,U$9="",U$9&lt;$AS101,AND($AT101&lt;&gt;"",U$9&gt;$AT101)),"",IF(BI101=0,"—",IF(INDEX('Controle de reservas'!$P$14:$P$2013,BI101)="DUPLICIDADE NO DIA","CONFLITO"&amp;IF(INDEX('Controle de reservas'!$M$14:$M$2013,BI101)&lt;&gt;"",CHAR(10)&amp;INDEX('Controle de reservas'!$M$14:$M$2013,BI101),"")&amp;IF(INDEX('Controle de reservas'!$N$14:$N$2013,BI101)&lt;&gt;"",CHAR(10)&amp;"Subst.: "&amp;INDEX('Controle de reservas'!$N$14:$N$2013,BI101),"")&amp;IF(AND(ISNUMBER(INDEX('Controle de reservas'!$I$14:$I$2013,BI101)),INDEX('Controle de reservas'!$I$14:$I$2013,BI101)&gt;0,INDEX('Controle de reservas'!$K$14:$K$2013,BI101)&gt;INDEX('Controle de reservas'!$I$14:$I$2013,BI101)),CHAR(10)&amp;"DIVERGÊNCIA DE DATAS",""),IF(INDEX('Controle de reservas'!$L$14:$L$2013,BI101)="Em cobertura","COV",IF(INDEX('Controle de reservas'!$L$14:$L$2013,BI101)="Disponível","DISP",IF(INDEX('Controle de reservas'!$L$14:$L$2013,BI101)="Não utilizado","NU",IF(INDEX('Controle de reservas'!$L$14:$L$2013,BI101)="Folga","F",IF(INDEX('Controle de reservas'!$L$14:$L$2013,BI101)="Ocorrência","O",IF(INDEX('Controle de reservas'!$L$14:$L$2013,BI101)="Programado","PROG",IF(INDEX('Controle de reservas'!$L$14:$L$2013,BI101)="Disponível no posto","DP","SEM SITUAÇÃO")))))))&amp;IF(INDEX('Controle de reservas'!$M$14:$M$2013,BI101)&lt;&gt;"",CHAR(10)&amp;INDEX('Controle de reservas'!$M$14:$M$2013,BI101),IF(OR(INDEX('Controle de reservas'!$L$14:$L$2013,BI101)="Em cobertura",INDEX('Controle de reservas'!$L$14:$L$2013,BI101)="Programado"),CHAR(10)&amp;"SEM LOCAL",""))&amp;IF(INDEX('Controle de reservas'!$N$14:$N$2013,BI101)&lt;&gt;"",CHAR(10)&amp;"Subst.: "&amp;INDEX('Controle de reservas'!$N$14:$N$2013,BI101),"")&amp;IF(AND(ISNUMBER(INDEX('Controle de reservas'!$I$14:$I$2013,BI101)),INDEX('Controle de reservas'!$I$14:$I$2013,BI101)&gt;0,INDEX('Controle de reservas'!$K$14:$K$2013,BI101)&gt;INDEX('Controle de reservas'!$I$14:$I$2013,BI101)),CHAR(10)&amp;"DIVERGÊNCIA DE DATAS","")&amp;IF(INDEX('Controle de reservas'!$P$14:$P$2013,BI101)&lt;&gt;"OK"," !",""))))</f>
      </c>
      <c r="V101" s="17">
        <f ca="1">IF(OR($AQ101=0,V$9="",V$9&lt;$AS101,AND($AT101&lt;&gt;"",V$9&gt;$AT101)),"",IF(BJ101=0,"—",IF(INDEX('Controle de reservas'!$P$14:$P$2013,BJ101)="DUPLICIDADE NO DIA","CONFLITO"&amp;IF(INDEX('Controle de reservas'!$M$14:$M$2013,BJ101)&lt;&gt;"",CHAR(10)&amp;INDEX('Controle de reservas'!$M$14:$M$2013,BJ101),"")&amp;IF(INDEX('Controle de reservas'!$N$14:$N$2013,BJ101)&lt;&gt;"",CHAR(10)&amp;"Subst.: "&amp;INDEX('Controle de reservas'!$N$14:$N$2013,BJ101),"")&amp;IF(AND(ISNUMBER(INDEX('Controle de reservas'!$I$14:$I$2013,BJ101)),INDEX('Controle de reservas'!$I$14:$I$2013,BJ101)&gt;0,INDEX('Controle de reservas'!$K$14:$K$2013,BJ101)&gt;INDEX('Controle de reservas'!$I$14:$I$2013,BJ101)),CHAR(10)&amp;"DIVERGÊNCIA DE DATAS",""),IF(INDEX('Controle de reservas'!$L$14:$L$2013,BJ101)="Em cobertura","COV",IF(INDEX('Controle de reservas'!$L$14:$L$2013,BJ101)="Disponível","DISP",IF(INDEX('Controle de reservas'!$L$14:$L$2013,BJ101)="Não utilizado","NU",IF(INDEX('Controle de reservas'!$L$14:$L$2013,BJ101)="Folga","F",IF(INDEX('Controle de reservas'!$L$14:$L$2013,BJ101)="Ocorrência","O",IF(INDEX('Controle de reservas'!$L$14:$L$2013,BJ101)="Programado","PROG",IF(INDEX('Controle de reservas'!$L$14:$L$2013,BJ101)="Disponível no posto","DP","SEM SITUAÇÃO")))))))&amp;IF(INDEX('Controle de reservas'!$M$14:$M$2013,BJ101)&lt;&gt;"",CHAR(10)&amp;INDEX('Controle de reservas'!$M$14:$M$2013,BJ101),IF(OR(INDEX('Controle de reservas'!$L$14:$L$2013,BJ101)="Em cobertura",INDEX('Controle de reservas'!$L$14:$L$2013,BJ101)="Programado"),CHAR(10)&amp;"SEM LOCAL",""))&amp;IF(INDEX('Controle de reservas'!$N$14:$N$2013,BJ101)&lt;&gt;"",CHAR(10)&amp;"Subst.: "&amp;INDEX('Controle de reservas'!$N$14:$N$2013,BJ101),"")&amp;IF(AND(ISNUMBER(INDEX('Controle de reservas'!$I$14:$I$2013,BJ101)),INDEX('Controle de reservas'!$I$14:$I$2013,BJ101)&gt;0,INDEX('Controle de reservas'!$K$14:$K$2013,BJ101)&gt;INDEX('Controle de reservas'!$I$14:$I$2013,BJ101)),CHAR(10)&amp;"DIVERGÊNCIA DE DATAS","")&amp;IF(INDEX('Controle de reservas'!$P$14:$P$2013,BJ101)&lt;&gt;"OK"," !",""))))</f>
      </c>
      <c r="W101" s="17">
        <f ca="1">IF(OR($AQ101=0,W$9="",W$9&lt;$AS101,AND($AT101&lt;&gt;"",W$9&gt;$AT101)),"",IF(BK101=0,"—",IF(INDEX('Controle de reservas'!$P$14:$P$2013,BK101)="DUPLICIDADE NO DIA","CONFLITO"&amp;IF(INDEX('Controle de reservas'!$M$14:$M$2013,BK101)&lt;&gt;"",CHAR(10)&amp;INDEX('Controle de reservas'!$M$14:$M$2013,BK101),"")&amp;IF(INDEX('Controle de reservas'!$N$14:$N$2013,BK101)&lt;&gt;"",CHAR(10)&amp;"Subst.: "&amp;INDEX('Controle de reservas'!$N$14:$N$2013,BK101),"")&amp;IF(AND(ISNUMBER(INDEX('Controle de reservas'!$I$14:$I$2013,BK101)),INDEX('Controle de reservas'!$I$14:$I$2013,BK101)&gt;0,INDEX('Controle de reservas'!$K$14:$K$2013,BK101)&gt;INDEX('Controle de reservas'!$I$14:$I$2013,BK101)),CHAR(10)&amp;"DIVERGÊNCIA DE DATAS",""),IF(INDEX('Controle de reservas'!$L$14:$L$2013,BK101)="Em cobertura","COV",IF(INDEX('Controle de reservas'!$L$14:$L$2013,BK101)="Disponível","DISP",IF(INDEX('Controle de reservas'!$L$14:$L$2013,BK101)="Não utilizado","NU",IF(INDEX('Controle de reservas'!$L$14:$L$2013,BK101)="Folga","F",IF(INDEX('Controle de reservas'!$L$14:$L$2013,BK101)="Ocorrência","O",IF(INDEX('Controle de reservas'!$L$14:$L$2013,BK101)="Programado","PROG",IF(INDEX('Controle de reservas'!$L$14:$L$2013,BK101)="Disponível no posto","DP","SEM SITUAÇÃO")))))))&amp;IF(INDEX('Controle de reservas'!$M$14:$M$2013,BK101)&lt;&gt;"",CHAR(10)&amp;INDEX('Controle de reservas'!$M$14:$M$2013,BK101),IF(OR(INDEX('Controle de reservas'!$L$14:$L$2013,BK101)="Em cobertura",INDEX('Controle de reservas'!$L$14:$L$2013,BK101)="Programado"),CHAR(10)&amp;"SEM LOCAL",""))&amp;IF(INDEX('Controle de reservas'!$N$14:$N$2013,BK101)&lt;&gt;"",CHAR(10)&amp;"Subst.: "&amp;INDEX('Controle de reservas'!$N$14:$N$2013,BK101),"")&amp;IF(AND(ISNUMBER(INDEX('Controle de reservas'!$I$14:$I$2013,BK101)),INDEX('Controle de reservas'!$I$14:$I$2013,BK101)&gt;0,INDEX('Controle de reservas'!$K$14:$K$2013,BK101)&gt;INDEX('Controle de reservas'!$I$14:$I$2013,BK101)),CHAR(10)&amp;"DIVERGÊNCIA DE DATAS","")&amp;IF(INDEX('Controle de reservas'!$P$14:$P$2013,BK101)&lt;&gt;"OK"," !",""))))</f>
      </c>
      <c r="X101" s="17">
        <f ca="1">IF(OR($AQ101=0,X$9="",X$9&lt;$AS101,AND($AT101&lt;&gt;"",X$9&gt;$AT101)),"",IF(BL101=0,"—",IF(INDEX('Controle de reservas'!$P$14:$P$2013,BL101)="DUPLICIDADE NO DIA","CONFLITO"&amp;IF(INDEX('Controle de reservas'!$M$14:$M$2013,BL101)&lt;&gt;"",CHAR(10)&amp;INDEX('Controle de reservas'!$M$14:$M$2013,BL101),"")&amp;IF(INDEX('Controle de reservas'!$N$14:$N$2013,BL101)&lt;&gt;"",CHAR(10)&amp;"Subst.: "&amp;INDEX('Controle de reservas'!$N$14:$N$2013,BL101),"")&amp;IF(AND(ISNUMBER(INDEX('Controle de reservas'!$I$14:$I$2013,BL101)),INDEX('Controle de reservas'!$I$14:$I$2013,BL101)&gt;0,INDEX('Controle de reservas'!$K$14:$K$2013,BL101)&gt;INDEX('Controle de reservas'!$I$14:$I$2013,BL101)),CHAR(10)&amp;"DIVERGÊNCIA DE DATAS",""),IF(INDEX('Controle de reservas'!$L$14:$L$2013,BL101)="Em cobertura","COV",IF(INDEX('Controle de reservas'!$L$14:$L$2013,BL101)="Disponível","DISP",IF(INDEX('Controle de reservas'!$L$14:$L$2013,BL101)="Não utilizado","NU",IF(INDEX('Controle de reservas'!$L$14:$L$2013,BL101)="Folga","F",IF(INDEX('Controle de reservas'!$L$14:$L$2013,BL101)="Ocorrência","O",IF(INDEX('Controle de reservas'!$L$14:$L$2013,BL101)="Programado","PROG",IF(INDEX('Controle de reservas'!$L$14:$L$2013,BL101)="Disponível no posto","DP","SEM SITUAÇÃO")))))))&amp;IF(INDEX('Controle de reservas'!$M$14:$M$2013,BL101)&lt;&gt;"",CHAR(10)&amp;INDEX('Controle de reservas'!$M$14:$M$2013,BL101),IF(OR(INDEX('Controle de reservas'!$L$14:$L$2013,BL101)="Em cobertura",INDEX('Controle de reservas'!$L$14:$L$2013,BL101)="Programado"),CHAR(10)&amp;"SEM LOCAL",""))&amp;IF(INDEX('Controle de reservas'!$N$14:$N$2013,BL101)&lt;&gt;"",CHAR(10)&amp;"Subst.: "&amp;INDEX('Controle de reservas'!$N$14:$N$2013,BL101),"")&amp;IF(AND(ISNUMBER(INDEX('Controle de reservas'!$I$14:$I$2013,BL101)),INDEX('Controle de reservas'!$I$14:$I$2013,BL101)&gt;0,INDEX('Controle de reservas'!$K$14:$K$2013,BL101)&gt;INDEX('Controle de reservas'!$I$14:$I$2013,BL101)),CHAR(10)&amp;"DIVERGÊNCIA DE DATAS","")&amp;IF(INDEX('Controle de reservas'!$P$14:$P$2013,BL101)&lt;&gt;"OK"," !",""))))</f>
      </c>
      <c r="Y101" s="17">
        <f ca="1">IF(OR($AQ101=0,Y$9="",Y$9&lt;$AS101,AND($AT101&lt;&gt;"",Y$9&gt;$AT101)),"",IF(BM101=0,"—",IF(INDEX('Controle de reservas'!$P$14:$P$2013,BM101)="DUPLICIDADE NO DIA","CONFLITO"&amp;IF(INDEX('Controle de reservas'!$M$14:$M$2013,BM101)&lt;&gt;"",CHAR(10)&amp;INDEX('Controle de reservas'!$M$14:$M$2013,BM101),"")&amp;IF(INDEX('Controle de reservas'!$N$14:$N$2013,BM101)&lt;&gt;"",CHAR(10)&amp;"Subst.: "&amp;INDEX('Controle de reservas'!$N$14:$N$2013,BM101),"")&amp;IF(AND(ISNUMBER(INDEX('Controle de reservas'!$I$14:$I$2013,BM101)),INDEX('Controle de reservas'!$I$14:$I$2013,BM101)&gt;0,INDEX('Controle de reservas'!$K$14:$K$2013,BM101)&gt;INDEX('Controle de reservas'!$I$14:$I$2013,BM101)),CHAR(10)&amp;"DIVERGÊNCIA DE DATAS",""),IF(INDEX('Controle de reservas'!$L$14:$L$2013,BM101)="Em cobertura","COV",IF(INDEX('Controle de reservas'!$L$14:$L$2013,BM101)="Disponível","DISP",IF(INDEX('Controle de reservas'!$L$14:$L$2013,BM101)="Não utilizado","NU",IF(INDEX('Controle de reservas'!$L$14:$L$2013,BM101)="Folga","F",IF(INDEX('Controle de reservas'!$L$14:$L$2013,BM101)="Ocorrência","O",IF(INDEX('Controle de reservas'!$L$14:$L$2013,BM101)="Programado","PROG",IF(INDEX('Controle de reservas'!$L$14:$L$2013,BM101)="Disponível no posto","DP","SEM SITUAÇÃO")))))))&amp;IF(INDEX('Controle de reservas'!$M$14:$M$2013,BM101)&lt;&gt;"",CHAR(10)&amp;INDEX('Controle de reservas'!$M$14:$M$2013,BM101),IF(OR(INDEX('Controle de reservas'!$L$14:$L$2013,BM101)="Em cobertura",INDEX('Controle de reservas'!$L$14:$L$2013,BM101)="Programado"),CHAR(10)&amp;"SEM LOCAL",""))&amp;IF(INDEX('Controle de reservas'!$N$14:$N$2013,BM101)&lt;&gt;"",CHAR(10)&amp;"Subst.: "&amp;INDEX('Controle de reservas'!$N$14:$N$2013,BM101),"")&amp;IF(AND(ISNUMBER(INDEX('Controle de reservas'!$I$14:$I$2013,BM101)),INDEX('Controle de reservas'!$I$14:$I$2013,BM101)&gt;0,INDEX('Controle de reservas'!$K$14:$K$2013,BM101)&gt;INDEX('Controle de reservas'!$I$14:$I$2013,BM101)),CHAR(10)&amp;"DIVERGÊNCIA DE DATAS","")&amp;IF(INDEX('Controle de reservas'!$P$14:$P$2013,BM101)&lt;&gt;"OK"," !",""))))</f>
      </c>
      <c r="Z101" s="17">
        <f ca="1">IF(OR($AQ101=0,Z$9="",Z$9&lt;$AS101,AND($AT101&lt;&gt;"",Z$9&gt;$AT101)),"",IF(BN101=0,"—",IF(INDEX('Controle de reservas'!$P$14:$P$2013,BN101)="DUPLICIDADE NO DIA","CONFLITO"&amp;IF(INDEX('Controle de reservas'!$M$14:$M$2013,BN101)&lt;&gt;"",CHAR(10)&amp;INDEX('Controle de reservas'!$M$14:$M$2013,BN101),"")&amp;IF(INDEX('Controle de reservas'!$N$14:$N$2013,BN101)&lt;&gt;"",CHAR(10)&amp;"Subst.: "&amp;INDEX('Controle de reservas'!$N$14:$N$2013,BN101),"")&amp;IF(AND(ISNUMBER(INDEX('Controle de reservas'!$I$14:$I$2013,BN101)),INDEX('Controle de reservas'!$I$14:$I$2013,BN101)&gt;0,INDEX('Controle de reservas'!$K$14:$K$2013,BN101)&gt;INDEX('Controle de reservas'!$I$14:$I$2013,BN101)),CHAR(10)&amp;"DIVERGÊNCIA DE DATAS",""),IF(INDEX('Controle de reservas'!$L$14:$L$2013,BN101)="Em cobertura","COV",IF(INDEX('Controle de reservas'!$L$14:$L$2013,BN101)="Disponível","DISP",IF(INDEX('Controle de reservas'!$L$14:$L$2013,BN101)="Não utilizado","NU",IF(INDEX('Controle de reservas'!$L$14:$L$2013,BN101)="Folga","F",IF(INDEX('Controle de reservas'!$L$14:$L$2013,BN101)="Ocorrência","O",IF(INDEX('Controle de reservas'!$L$14:$L$2013,BN101)="Programado","PROG",IF(INDEX('Controle de reservas'!$L$14:$L$2013,BN101)="Disponível no posto","DP","SEM SITUAÇÃO")))))))&amp;IF(INDEX('Controle de reservas'!$M$14:$M$2013,BN101)&lt;&gt;"",CHAR(10)&amp;INDEX('Controle de reservas'!$M$14:$M$2013,BN101),IF(OR(INDEX('Controle de reservas'!$L$14:$L$2013,BN101)="Em cobertura",INDEX('Controle de reservas'!$L$14:$L$2013,BN101)="Programado"),CHAR(10)&amp;"SEM LOCAL",""))&amp;IF(INDEX('Controle de reservas'!$N$14:$N$2013,BN101)&lt;&gt;"",CHAR(10)&amp;"Subst.: "&amp;INDEX('Controle de reservas'!$N$14:$N$2013,BN101),"")&amp;IF(AND(ISNUMBER(INDEX('Controle de reservas'!$I$14:$I$2013,BN101)),INDEX('Controle de reservas'!$I$14:$I$2013,BN101)&gt;0,INDEX('Controle de reservas'!$K$14:$K$2013,BN101)&gt;INDEX('Controle de reservas'!$I$14:$I$2013,BN101)),CHAR(10)&amp;"DIVERGÊNCIA DE DATAS","")&amp;IF(INDEX('Controle de reservas'!$P$14:$P$2013,BN101)&lt;&gt;"OK"," !",""))))</f>
      </c>
      <c r="AA101" s="17">
        <f ca="1">IF(OR($AQ101=0,AA$9="",AA$9&lt;$AS101,AND($AT101&lt;&gt;"",AA$9&gt;$AT101)),"",IF(BO101=0,"—",IF(INDEX('Controle de reservas'!$P$14:$P$2013,BO101)="DUPLICIDADE NO DIA","CONFLITO"&amp;IF(INDEX('Controle de reservas'!$M$14:$M$2013,BO101)&lt;&gt;"",CHAR(10)&amp;INDEX('Controle de reservas'!$M$14:$M$2013,BO101),"")&amp;IF(INDEX('Controle de reservas'!$N$14:$N$2013,BO101)&lt;&gt;"",CHAR(10)&amp;"Subst.: "&amp;INDEX('Controle de reservas'!$N$14:$N$2013,BO101),"")&amp;IF(AND(ISNUMBER(INDEX('Controle de reservas'!$I$14:$I$2013,BO101)),INDEX('Controle de reservas'!$I$14:$I$2013,BO101)&gt;0,INDEX('Controle de reservas'!$K$14:$K$2013,BO101)&gt;INDEX('Controle de reservas'!$I$14:$I$2013,BO101)),CHAR(10)&amp;"DIVERGÊNCIA DE DATAS",""),IF(INDEX('Controle de reservas'!$L$14:$L$2013,BO101)="Em cobertura","COV",IF(INDEX('Controle de reservas'!$L$14:$L$2013,BO101)="Disponível","DISP",IF(INDEX('Controle de reservas'!$L$14:$L$2013,BO101)="Não utilizado","NU",IF(INDEX('Controle de reservas'!$L$14:$L$2013,BO101)="Folga","F",IF(INDEX('Controle de reservas'!$L$14:$L$2013,BO101)="Ocorrência","O",IF(INDEX('Controle de reservas'!$L$14:$L$2013,BO101)="Programado","PROG",IF(INDEX('Controle de reservas'!$L$14:$L$2013,BO101)="Disponível no posto","DP","SEM SITUAÇÃO")))))))&amp;IF(INDEX('Controle de reservas'!$M$14:$M$2013,BO101)&lt;&gt;"",CHAR(10)&amp;INDEX('Controle de reservas'!$M$14:$M$2013,BO101),IF(OR(INDEX('Controle de reservas'!$L$14:$L$2013,BO101)="Em cobertura",INDEX('Controle de reservas'!$L$14:$L$2013,BO101)="Programado"),CHAR(10)&amp;"SEM LOCAL",""))&amp;IF(INDEX('Controle de reservas'!$N$14:$N$2013,BO101)&lt;&gt;"",CHAR(10)&amp;"Subst.: "&amp;INDEX('Controle de reservas'!$N$14:$N$2013,BO101),"")&amp;IF(AND(ISNUMBER(INDEX('Controle de reservas'!$I$14:$I$2013,BO101)),INDEX('Controle de reservas'!$I$14:$I$2013,BO101)&gt;0,INDEX('Controle de reservas'!$K$14:$K$2013,BO101)&gt;INDEX('Controle de reservas'!$I$14:$I$2013,BO101)),CHAR(10)&amp;"DIVERGÊNCIA DE DATAS","")&amp;IF(INDEX('Controle de reservas'!$P$14:$P$2013,BO101)&lt;&gt;"OK"," !",""))))</f>
      </c>
      <c r="AB101" s="17">
        <f ca="1">IF(OR($AQ101=0,AB$9="",AB$9&lt;$AS101,AND($AT101&lt;&gt;"",AB$9&gt;$AT101)),"",IF(BP101=0,"—",IF(INDEX('Controle de reservas'!$P$14:$P$2013,BP101)="DUPLICIDADE NO DIA","CONFLITO"&amp;IF(INDEX('Controle de reservas'!$M$14:$M$2013,BP101)&lt;&gt;"",CHAR(10)&amp;INDEX('Controle de reservas'!$M$14:$M$2013,BP101),"")&amp;IF(INDEX('Controle de reservas'!$N$14:$N$2013,BP101)&lt;&gt;"",CHAR(10)&amp;"Subst.: "&amp;INDEX('Controle de reservas'!$N$14:$N$2013,BP101),"")&amp;IF(AND(ISNUMBER(INDEX('Controle de reservas'!$I$14:$I$2013,BP101)),INDEX('Controle de reservas'!$I$14:$I$2013,BP101)&gt;0,INDEX('Controle de reservas'!$K$14:$K$2013,BP101)&gt;INDEX('Controle de reservas'!$I$14:$I$2013,BP101)),CHAR(10)&amp;"DIVERGÊNCIA DE DATAS",""),IF(INDEX('Controle de reservas'!$L$14:$L$2013,BP101)="Em cobertura","COV",IF(INDEX('Controle de reservas'!$L$14:$L$2013,BP101)="Disponível","DISP",IF(INDEX('Controle de reservas'!$L$14:$L$2013,BP101)="Não utilizado","NU",IF(INDEX('Controle de reservas'!$L$14:$L$2013,BP101)="Folga","F",IF(INDEX('Controle de reservas'!$L$14:$L$2013,BP101)="Ocorrência","O",IF(INDEX('Controle de reservas'!$L$14:$L$2013,BP101)="Programado","PROG",IF(INDEX('Controle de reservas'!$L$14:$L$2013,BP101)="Disponível no posto","DP","SEM SITUAÇÃO")))))))&amp;IF(INDEX('Controle de reservas'!$M$14:$M$2013,BP101)&lt;&gt;"",CHAR(10)&amp;INDEX('Controle de reservas'!$M$14:$M$2013,BP101),IF(OR(INDEX('Controle de reservas'!$L$14:$L$2013,BP101)="Em cobertura",INDEX('Controle de reservas'!$L$14:$L$2013,BP101)="Programado"),CHAR(10)&amp;"SEM LOCAL",""))&amp;IF(INDEX('Controle de reservas'!$N$14:$N$2013,BP101)&lt;&gt;"",CHAR(10)&amp;"Subst.: "&amp;INDEX('Controle de reservas'!$N$14:$N$2013,BP101),"")&amp;IF(AND(ISNUMBER(INDEX('Controle de reservas'!$I$14:$I$2013,BP101)),INDEX('Controle de reservas'!$I$14:$I$2013,BP101)&gt;0,INDEX('Controle de reservas'!$K$14:$K$2013,BP101)&gt;INDEX('Controle de reservas'!$I$14:$I$2013,BP101)),CHAR(10)&amp;"DIVERGÊNCIA DE DATAS","")&amp;IF(INDEX('Controle de reservas'!$P$14:$P$2013,BP101)&lt;&gt;"OK"," !",""))))</f>
      </c>
      <c r="AC101" s="17">
        <f ca="1">IF(OR($AQ101=0,AC$9="",AC$9&lt;$AS101,AND($AT101&lt;&gt;"",AC$9&gt;$AT101)),"",IF(BQ101=0,"—",IF(INDEX('Controle de reservas'!$P$14:$P$2013,BQ101)="DUPLICIDADE NO DIA","CONFLITO"&amp;IF(INDEX('Controle de reservas'!$M$14:$M$2013,BQ101)&lt;&gt;"",CHAR(10)&amp;INDEX('Controle de reservas'!$M$14:$M$2013,BQ101),"")&amp;IF(INDEX('Controle de reservas'!$N$14:$N$2013,BQ101)&lt;&gt;"",CHAR(10)&amp;"Subst.: "&amp;INDEX('Controle de reservas'!$N$14:$N$2013,BQ101),"")&amp;IF(AND(ISNUMBER(INDEX('Controle de reservas'!$I$14:$I$2013,BQ101)),INDEX('Controle de reservas'!$I$14:$I$2013,BQ101)&gt;0,INDEX('Controle de reservas'!$K$14:$K$2013,BQ101)&gt;INDEX('Controle de reservas'!$I$14:$I$2013,BQ101)),CHAR(10)&amp;"DIVERGÊNCIA DE DATAS",""),IF(INDEX('Controle de reservas'!$L$14:$L$2013,BQ101)="Em cobertura","COV",IF(INDEX('Controle de reservas'!$L$14:$L$2013,BQ101)="Disponível","DISP",IF(INDEX('Controle de reservas'!$L$14:$L$2013,BQ101)="Não utilizado","NU",IF(INDEX('Controle de reservas'!$L$14:$L$2013,BQ101)="Folga","F",IF(INDEX('Controle de reservas'!$L$14:$L$2013,BQ101)="Ocorrência","O",IF(INDEX('Controle de reservas'!$L$14:$L$2013,BQ101)="Programado","PROG",IF(INDEX('Controle de reservas'!$L$14:$L$2013,BQ101)="Disponível no posto","DP","SEM SITUAÇÃO")))))))&amp;IF(INDEX('Controle de reservas'!$M$14:$M$2013,BQ101)&lt;&gt;"",CHAR(10)&amp;INDEX('Controle de reservas'!$M$14:$M$2013,BQ101),IF(OR(INDEX('Controle de reservas'!$L$14:$L$2013,BQ101)="Em cobertura",INDEX('Controle de reservas'!$L$14:$L$2013,BQ101)="Programado"),CHAR(10)&amp;"SEM LOCAL",""))&amp;IF(INDEX('Controle de reservas'!$N$14:$N$2013,BQ101)&lt;&gt;"",CHAR(10)&amp;"Subst.: "&amp;INDEX('Controle de reservas'!$N$14:$N$2013,BQ101),"")&amp;IF(AND(ISNUMBER(INDEX('Controle de reservas'!$I$14:$I$2013,BQ101)),INDEX('Controle de reservas'!$I$14:$I$2013,BQ101)&gt;0,INDEX('Controle de reservas'!$K$14:$K$2013,BQ101)&gt;INDEX('Controle de reservas'!$I$14:$I$2013,BQ101)),CHAR(10)&amp;"DIVERGÊNCIA DE DATAS","")&amp;IF(INDEX('Controle de reservas'!$P$14:$P$2013,BQ101)&lt;&gt;"OK"," !",""))))</f>
      </c>
      <c r="AD101" s="17">
        <f ca="1">IF(OR($AQ101=0,AD$9="",AD$9&lt;$AS101,AND($AT101&lt;&gt;"",AD$9&gt;$AT101)),"",IF(BR101=0,"—",IF(INDEX('Controle de reservas'!$P$14:$P$2013,BR101)="DUPLICIDADE NO DIA","CONFLITO"&amp;IF(INDEX('Controle de reservas'!$M$14:$M$2013,BR101)&lt;&gt;"",CHAR(10)&amp;INDEX('Controle de reservas'!$M$14:$M$2013,BR101),"")&amp;IF(INDEX('Controle de reservas'!$N$14:$N$2013,BR101)&lt;&gt;"",CHAR(10)&amp;"Subst.: "&amp;INDEX('Controle de reservas'!$N$14:$N$2013,BR101),"")&amp;IF(AND(ISNUMBER(INDEX('Controle de reservas'!$I$14:$I$2013,BR101)),INDEX('Controle de reservas'!$I$14:$I$2013,BR101)&gt;0,INDEX('Controle de reservas'!$K$14:$K$2013,BR101)&gt;INDEX('Controle de reservas'!$I$14:$I$2013,BR101)),CHAR(10)&amp;"DIVERGÊNCIA DE DATAS",""),IF(INDEX('Controle de reservas'!$L$14:$L$2013,BR101)="Em cobertura","COV",IF(INDEX('Controle de reservas'!$L$14:$L$2013,BR101)="Disponível","DISP",IF(INDEX('Controle de reservas'!$L$14:$L$2013,BR101)="Não utilizado","NU",IF(INDEX('Controle de reservas'!$L$14:$L$2013,BR101)="Folga","F",IF(INDEX('Controle de reservas'!$L$14:$L$2013,BR101)="Ocorrência","O",IF(INDEX('Controle de reservas'!$L$14:$L$2013,BR101)="Programado","PROG",IF(INDEX('Controle de reservas'!$L$14:$L$2013,BR101)="Disponível no posto","DP","SEM SITUAÇÃO")))))))&amp;IF(INDEX('Controle de reservas'!$M$14:$M$2013,BR101)&lt;&gt;"",CHAR(10)&amp;INDEX('Controle de reservas'!$M$14:$M$2013,BR101),IF(OR(INDEX('Controle de reservas'!$L$14:$L$2013,BR101)="Em cobertura",INDEX('Controle de reservas'!$L$14:$L$2013,BR101)="Programado"),CHAR(10)&amp;"SEM LOCAL",""))&amp;IF(INDEX('Controle de reservas'!$N$14:$N$2013,BR101)&lt;&gt;"",CHAR(10)&amp;"Subst.: "&amp;INDEX('Controle de reservas'!$N$14:$N$2013,BR101),"")&amp;IF(AND(ISNUMBER(INDEX('Controle de reservas'!$I$14:$I$2013,BR101)),INDEX('Controle de reservas'!$I$14:$I$2013,BR101)&gt;0,INDEX('Controle de reservas'!$K$14:$K$2013,BR101)&gt;INDEX('Controle de reservas'!$I$14:$I$2013,BR101)),CHAR(10)&amp;"DIVERGÊNCIA DE DATAS","")&amp;IF(INDEX('Controle de reservas'!$P$14:$P$2013,BR101)&lt;&gt;"OK"," !",""))))</f>
      </c>
      <c r="AE101" s="17">
        <f ca="1">IF(OR($AQ101=0,AE$9="",AE$9&lt;$AS101,AND($AT101&lt;&gt;"",AE$9&gt;$AT101)),"",IF(BS101=0,"—",IF(INDEX('Controle de reservas'!$P$14:$P$2013,BS101)="DUPLICIDADE NO DIA","CONFLITO"&amp;IF(INDEX('Controle de reservas'!$M$14:$M$2013,BS101)&lt;&gt;"",CHAR(10)&amp;INDEX('Controle de reservas'!$M$14:$M$2013,BS101),"")&amp;IF(INDEX('Controle de reservas'!$N$14:$N$2013,BS101)&lt;&gt;"",CHAR(10)&amp;"Subst.: "&amp;INDEX('Controle de reservas'!$N$14:$N$2013,BS101),"")&amp;IF(AND(ISNUMBER(INDEX('Controle de reservas'!$I$14:$I$2013,BS101)),INDEX('Controle de reservas'!$I$14:$I$2013,BS101)&gt;0,INDEX('Controle de reservas'!$K$14:$K$2013,BS101)&gt;INDEX('Controle de reservas'!$I$14:$I$2013,BS101)),CHAR(10)&amp;"DIVERGÊNCIA DE DATAS",""),IF(INDEX('Controle de reservas'!$L$14:$L$2013,BS101)="Em cobertura","COV",IF(INDEX('Controle de reservas'!$L$14:$L$2013,BS101)="Disponível","DISP",IF(INDEX('Controle de reservas'!$L$14:$L$2013,BS101)="Não utilizado","NU",IF(INDEX('Controle de reservas'!$L$14:$L$2013,BS101)="Folga","F",IF(INDEX('Controle de reservas'!$L$14:$L$2013,BS101)="Ocorrência","O",IF(INDEX('Controle de reservas'!$L$14:$L$2013,BS101)="Programado","PROG",IF(INDEX('Controle de reservas'!$L$14:$L$2013,BS101)="Disponível no posto","DP","SEM SITUAÇÃO")))))))&amp;IF(INDEX('Controle de reservas'!$M$14:$M$2013,BS101)&lt;&gt;"",CHAR(10)&amp;INDEX('Controle de reservas'!$M$14:$M$2013,BS101),IF(OR(INDEX('Controle de reservas'!$L$14:$L$2013,BS101)="Em cobertura",INDEX('Controle de reservas'!$L$14:$L$2013,BS101)="Programado"),CHAR(10)&amp;"SEM LOCAL",""))&amp;IF(INDEX('Controle de reservas'!$N$14:$N$2013,BS101)&lt;&gt;"",CHAR(10)&amp;"Subst.: "&amp;INDEX('Controle de reservas'!$N$14:$N$2013,BS101),"")&amp;IF(AND(ISNUMBER(INDEX('Controle de reservas'!$I$14:$I$2013,BS101)),INDEX('Controle de reservas'!$I$14:$I$2013,BS101)&gt;0,INDEX('Controle de reservas'!$K$14:$K$2013,BS101)&gt;INDEX('Controle de reservas'!$I$14:$I$2013,BS101)),CHAR(10)&amp;"DIVERGÊNCIA DE DATAS","")&amp;IF(INDEX('Controle de reservas'!$P$14:$P$2013,BS101)&lt;&gt;"OK"," !",""))))</f>
      </c>
      <c r="AF101" s="17">
        <f ca="1">IF(OR($AQ101=0,AF$9="",AF$9&lt;$AS101,AND($AT101&lt;&gt;"",AF$9&gt;$AT101)),"",IF(BT101=0,"—",IF(INDEX('Controle de reservas'!$P$14:$P$2013,BT101)="DUPLICIDADE NO DIA","CONFLITO"&amp;IF(INDEX('Controle de reservas'!$M$14:$M$2013,BT101)&lt;&gt;"",CHAR(10)&amp;INDEX('Controle de reservas'!$M$14:$M$2013,BT101),"")&amp;IF(INDEX('Controle de reservas'!$N$14:$N$2013,BT101)&lt;&gt;"",CHAR(10)&amp;"Subst.: "&amp;INDEX('Controle de reservas'!$N$14:$N$2013,BT101),"")&amp;IF(AND(ISNUMBER(INDEX('Controle de reservas'!$I$14:$I$2013,BT101)),INDEX('Controle de reservas'!$I$14:$I$2013,BT101)&gt;0,INDEX('Controle de reservas'!$K$14:$K$2013,BT101)&gt;INDEX('Controle de reservas'!$I$14:$I$2013,BT101)),CHAR(10)&amp;"DIVERGÊNCIA DE DATAS",""),IF(INDEX('Controle de reservas'!$L$14:$L$2013,BT101)="Em cobertura","COV",IF(INDEX('Controle de reservas'!$L$14:$L$2013,BT101)="Disponível","DISP",IF(INDEX('Controle de reservas'!$L$14:$L$2013,BT101)="Não utilizado","NU",IF(INDEX('Controle de reservas'!$L$14:$L$2013,BT101)="Folga","F",IF(INDEX('Controle de reservas'!$L$14:$L$2013,BT101)="Ocorrência","O",IF(INDEX('Controle de reservas'!$L$14:$L$2013,BT101)="Programado","PROG",IF(INDEX('Controle de reservas'!$L$14:$L$2013,BT101)="Disponível no posto","DP","SEM SITUAÇÃO")))))))&amp;IF(INDEX('Controle de reservas'!$M$14:$M$2013,BT101)&lt;&gt;"",CHAR(10)&amp;INDEX('Controle de reservas'!$M$14:$M$2013,BT101),IF(OR(INDEX('Controle de reservas'!$L$14:$L$2013,BT101)="Em cobertura",INDEX('Controle de reservas'!$L$14:$L$2013,BT101)="Programado"),CHAR(10)&amp;"SEM LOCAL",""))&amp;IF(INDEX('Controle de reservas'!$N$14:$N$2013,BT101)&lt;&gt;"",CHAR(10)&amp;"Subst.: "&amp;INDEX('Controle de reservas'!$N$14:$N$2013,BT101),"")&amp;IF(AND(ISNUMBER(INDEX('Controle de reservas'!$I$14:$I$2013,BT101)),INDEX('Controle de reservas'!$I$14:$I$2013,BT101)&gt;0,INDEX('Controle de reservas'!$K$14:$K$2013,BT101)&gt;INDEX('Controle de reservas'!$I$14:$I$2013,BT101)),CHAR(10)&amp;"DIVERGÊNCIA DE DATAS","")&amp;IF(INDEX('Controle de reservas'!$P$14:$P$2013,BT101)&lt;&gt;"OK"," !",""))))</f>
      </c>
      <c r="AG101" s="17">
        <f ca="1">IF(OR($AQ101=0,AG$9="",AG$9&lt;$AS101,AND($AT101&lt;&gt;"",AG$9&gt;$AT101)),"",IF(BU101=0,"—",IF(INDEX('Controle de reservas'!$P$14:$P$2013,BU101)="DUPLICIDADE NO DIA","CONFLITO"&amp;IF(INDEX('Controle de reservas'!$M$14:$M$2013,BU101)&lt;&gt;"",CHAR(10)&amp;INDEX('Controle de reservas'!$M$14:$M$2013,BU101),"")&amp;IF(INDEX('Controle de reservas'!$N$14:$N$2013,BU101)&lt;&gt;"",CHAR(10)&amp;"Subst.: "&amp;INDEX('Controle de reservas'!$N$14:$N$2013,BU101),"")&amp;IF(AND(ISNUMBER(INDEX('Controle de reservas'!$I$14:$I$2013,BU101)),INDEX('Controle de reservas'!$I$14:$I$2013,BU101)&gt;0,INDEX('Controle de reservas'!$K$14:$K$2013,BU101)&gt;INDEX('Controle de reservas'!$I$14:$I$2013,BU101)),CHAR(10)&amp;"DIVERGÊNCIA DE DATAS",""),IF(INDEX('Controle de reservas'!$L$14:$L$2013,BU101)="Em cobertura","COV",IF(INDEX('Controle de reservas'!$L$14:$L$2013,BU101)="Disponível","DISP",IF(INDEX('Controle de reservas'!$L$14:$L$2013,BU101)="Não utilizado","NU",IF(INDEX('Controle de reservas'!$L$14:$L$2013,BU101)="Folga","F",IF(INDEX('Controle de reservas'!$L$14:$L$2013,BU101)="Ocorrência","O",IF(INDEX('Controle de reservas'!$L$14:$L$2013,BU101)="Programado","PROG",IF(INDEX('Controle de reservas'!$L$14:$L$2013,BU101)="Disponível no posto","DP","SEM SITUAÇÃO")))))))&amp;IF(INDEX('Controle de reservas'!$M$14:$M$2013,BU101)&lt;&gt;"",CHAR(10)&amp;INDEX('Controle de reservas'!$M$14:$M$2013,BU101),IF(OR(INDEX('Controle de reservas'!$L$14:$L$2013,BU101)="Em cobertura",INDEX('Controle de reservas'!$L$14:$L$2013,BU101)="Programado"),CHAR(10)&amp;"SEM LOCAL",""))&amp;IF(INDEX('Controle de reservas'!$N$14:$N$2013,BU101)&lt;&gt;"",CHAR(10)&amp;"Subst.: "&amp;INDEX('Controle de reservas'!$N$14:$N$2013,BU101),"")&amp;IF(AND(ISNUMBER(INDEX('Controle de reservas'!$I$14:$I$2013,BU101)),INDEX('Controle de reservas'!$I$14:$I$2013,BU101)&gt;0,INDEX('Controle de reservas'!$K$14:$K$2013,BU101)&gt;INDEX('Controle de reservas'!$I$14:$I$2013,BU101)),CHAR(10)&amp;"DIVERGÊNCIA DE DATAS","")&amp;IF(INDEX('Controle de reservas'!$P$14:$P$2013,BU101)&lt;&gt;"OK"," !",""))))</f>
      </c>
      <c r="AH101" s="17">
        <f ca="1">IF(OR($AQ101=0,AH$9="",AH$9&lt;$AS101,AND($AT101&lt;&gt;"",AH$9&gt;$AT101)),"",IF(BV101=0,"—",IF(INDEX('Controle de reservas'!$P$14:$P$2013,BV101)="DUPLICIDADE NO DIA","CONFLITO"&amp;IF(INDEX('Controle de reservas'!$M$14:$M$2013,BV101)&lt;&gt;"",CHAR(10)&amp;INDEX('Controle de reservas'!$M$14:$M$2013,BV101),"")&amp;IF(INDEX('Controle de reservas'!$N$14:$N$2013,BV101)&lt;&gt;"",CHAR(10)&amp;"Subst.: "&amp;INDEX('Controle de reservas'!$N$14:$N$2013,BV101),"")&amp;IF(AND(ISNUMBER(INDEX('Controle de reservas'!$I$14:$I$2013,BV101)),INDEX('Controle de reservas'!$I$14:$I$2013,BV101)&gt;0,INDEX('Controle de reservas'!$K$14:$K$2013,BV101)&gt;INDEX('Controle de reservas'!$I$14:$I$2013,BV101)),CHAR(10)&amp;"DIVERGÊNCIA DE DATAS",""),IF(INDEX('Controle de reservas'!$L$14:$L$2013,BV101)="Em cobertura","COV",IF(INDEX('Controle de reservas'!$L$14:$L$2013,BV101)="Disponível","DISP",IF(INDEX('Controle de reservas'!$L$14:$L$2013,BV101)="Não utilizado","NU",IF(INDEX('Controle de reservas'!$L$14:$L$2013,BV101)="Folga","F",IF(INDEX('Controle de reservas'!$L$14:$L$2013,BV101)="Ocorrência","O",IF(INDEX('Controle de reservas'!$L$14:$L$2013,BV101)="Programado","PROG",IF(INDEX('Controle de reservas'!$L$14:$L$2013,BV101)="Disponível no posto","DP","SEM SITUAÇÃO")))))))&amp;IF(INDEX('Controle de reservas'!$M$14:$M$2013,BV101)&lt;&gt;"",CHAR(10)&amp;INDEX('Controle de reservas'!$M$14:$M$2013,BV101),IF(OR(INDEX('Controle de reservas'!$L$14:$L$2013,BV101)="Em cobertura",INDEX('Controle de reservas'!$L$14:$L$2013,BV101)="Programado"),CHAR(10)&amp;"SEM LOCAL",""))&amp;IF(INDEX('Controle de reservas'!$N$14:$N$2013,BV101)&lt;&gt;"",CHAR(10)&amp;"Subst.: "&amp;INDEX('Controle de reservas'!$N$14:$N$2013,BV101),"")&amp;IF(AND(ISNUMBER(INDEX('Controle de reservas'!$I$14:$I$2013,BV101)),INDEX('Controle de reservas'!$I$14:$I$2013,BV101)&gt;0,INDEX('Controle de reservas'!$K$14:$K$2013,BV101)&gt;INDEX('Controle de reservas'!$I$14:$I$2013,BV101)),CHAR(10)&amp;"DIVERGÊNCIA DE DATAS","")&amp;IF(INDEX('Controle de reservas'!$P$14:$P$2013,BV101)&lt;&gt;"OK"," !",""))))</f>
      </c>
      <c r="AI101" s="17">
        <f ca="1">IF(OR($AQ101=0,AI$9="",AI$9&lt;$AS101,AND($AT101&lt;&gt;"",AI$9&gt;$AT101)),"",IF(BW101=0,"—",IF(INDEX('Controle de reservas'!$P$14:$P$2013,BW101)="DUPLICIDADE NO DIA","CONFLITO"&amp;IF(INDEX('Controle de reservas'!$M$14:$M$2013,BW101)&lt;&gt;"",CHAR(10)&amp;INDEX('Controle de reservas'!$M$14:$M$2013,BW101),"")&amp;IF(INDEX('Controle de reservas'!$N$14:$N$2013,BW101)&lt;&gt;"",CHAR(10)&amp;"Subst.: "&amp;INDEX('Controle de reservas'!$N$14:$N$2013,BW101),"")&amp;IF(AND(ISNUMBER(INDEX('Controle de reservas'!$I$14:$I$2013,BW101)),INDEX('Controle de reservas'!$I$14:$I$2013,BW101)&gt;0,INDEX('Controle de reservas'!$K$14:$K$2013,BW101)&gt;INDEX('Controle de reservas'!$I$14:$I$2013,BW101)),CHAR(10)&amp;"DIVERGÊNCIA DE DATAS",""),IF(INDEX('Controle de reservas'!$L$14:$L$2013,BW101)="Em cobertura","COV",IF(INDEX('Controle de reservas'!$L$14:$L$2013,BW101)="Disponível","DISP",IF(INDEX('Controle de reservas'!$L$14:$L$2013,BW101)="Não utilizado","NU",IF(INDEX('Controle de reservas'!$L$14:$L$2013,BW101)="Folga","F",IF(INDEX('Controle de reservas'!$L$14:$L$2013,BW101)="Ocorrência","O",IF(INDEX('Controle de reservas'!$L$14:$L$2013,BW101)="Programado","PROG",IF(INDEX('Controle de reservas'!$L$14:$L$2013,BW101)="Disponível no posto","DP","SEM SITUAÇÃO")))))))&amp;IF(INDEX('Controle de reservas'!$M$14:$M$2013,BW101)&lt;&gt;"",CHAR(10)&amp;INDEX('Controle de reservas'!$M$14:$M$2013,BW101),IF(OR(INDEX('Controle de reservas'!$L$14:$L$2013,BW101)="Em cobertura",INDEX('Controle de reservas'!$L$14:$L$2013,BW101)="Programado"),CHAR(10)&amp;"SEM LOCAL",""))&amp;IF(INDEX('Controle de reservas'!$N$14:$N$2013,BW101)&lt;&gt;"",CHAR(10)&amp;"Subst.: "&amp;INDEX('Controle de reservas'!$N$14:$N$2013,BW101),"")&amp;IF(AND(ISNUMBER(INDEX('Controle de reservas'!$I$14:$I$2013,BW101)),INDEX('Controle de reservas'!$I$14:$I$2013,BW101)&gt;0,INDEX('Controle de reservas'!$K$14:$K$2013,BW101)&gt;INDEX('Controle de reservas'!$I$14:$I$2013,BW101)),CHAR(10)&amp;"DIVERGÊNCIA DE DATAS","")&amp;IF(INDEX('Controle de reservas'!$P$14:$P$2013,BW101)&lt;&gt;"OK"," !",""))))</f>
      </c>
      <c r="AJ101" s="17">
        <f ca="1">IF(OR($AQ101=0,AJ$9="",AJ$9&lt;$AS101,AND($AT101&lt;&gt;"",AJ$9&gt;$AT101)),"",IF(BX101=0,"—",IF(INDEX('Controle de reservas'!$P$14:$P$2013,BX101)="DUPLICIDADE NO DIA","CONFLITO"&amp;IF(INDEX('Controle de reservas'!$M$14:$M$2013,BX101)&lt;&gt;"",CHAR(10)&amp;INDEX('Controle de reservas'!$M$14:$M$2013,BX101),"")&amp;IF(INDEX('Controle de reservas'!$N$14:$N$2013,BX101)&lt;&gt;"",CHAR(10)&amp;"Subst.: "&amp;INDEX('Controle de reservas'!$N$14:$N$2013,BX101),"")&amp;IF(AND(ISNUMBER(INDEX('Controle de reservas'!$I$14:$I$2013,BX101)),INDEX('Controle de reservas'!$I$14:$I$2013,BX101)&gt;0,INDEX('Controle de reservas'!$K$14:$K$2013,BX101)&gt;INDEX('Controle de reservas'!$I$14:$I$2013,BX101)),CHAR(10)&amp;"DIVERGÊNCIA DE DATAS",""),IF(INDEX('Controle de reservas'!$L$14:$L$2013,BX101)="Em cobertura","COV",IF(INDEX('Controle de reservas'!$L$14:$L$2013,BX101)="Disponível","DISP",IF(INDEX('Controle de reservas'!$L$14:$L$2013,BX101)="Não utilizado","NU",IF(INDEX('Controle de reservas'!$L$14:$L$2013,BX101)="Folga","F",IF(INDEX('Controle de reservas'!$L$14:$L$2013,BX101)="Ocorrência","O",IF(INDEX('Controle de reservas'!$L$14:$L$2013,BX101)="Programado","PROG",IF(INDEX('Controle de reservas'!$L$14:$L$2013,BX101)="Disponível no posto","DP","SEM SITUAÇÃO")))))))&amp;IF(INDEX('Controle de reservas'!$M$14:$M$2013,BX101)&lt;&gt;"",CHAR(10)&amp;INDEX('Controle de reservas'!$M$14:$M$2013,BX101),IF(OR(INDEX('Controle de reservas'!$L$14:$L$2013,BX101)="Em cobertura",INDEX('Controle de reservas'!$L$14:$L$2013,BX101)="Programado"),CHAR(10)&amp;"SEM LOCAL",""))&amp;IF(INDEX('Controle de reservas'!$N$14:$N$2013,BX101)&lt;&gt;"",CHAR(10)&amp;"Subst.: "&amp;INDEX('Controle de reservas'!$N$14:$N$2013,BX101),"")&amp;IF(AND(ISNUMBER(INDEX('Controle de reservas'!$I$14:$I$2013,BX101)),INDEX('Controle de reservas'!$I$14:$I$2013,BX101)&gt;0,INDEX('Controle de reservas'!$K$14:$K$2013,BX101)&gt;INDEX('Controle de reservas'!$I$14:$I$2013,BX101)),CHAR(10)&amp;"DIVERGÊNCIA DE DATAS","")&amp;IF(INDEX('Controle de reservas'!$P$14:$P$2013,BX101)&lt;&gt;"OK"," !",""))))</f>
      </c>
      <c r="AK101" s="17">
        <f ca="1">IF(OR($AQ101=0,AK$9="",AK$9&lt;$AS101,AND($AT101&lt;&gt;"",AK$9&gt;$AT101)),"",IF(BY101=0,"—",IF(INDEX('Controle de reservas'!$P$14:$P$2013,BY101)="DUPLICIDADE NO DIA","CONFLITO"&amp;IF(INDEX('Controle de reservas'!$M$14:$M$2013,BY101)&lt;&gt;"",CHAR(10)&amp;INDEX('Controle de reservas'!$M$14:$M$2013,BY101),"")&amp;IF(INDEX('Controle de reservas'!$N$14:$N$2013,BY101)&lt;&gt;"",CHAR(10)&amp;"Subst.: "&amp;INDEX('Controle de reservas'!$N$14:$N$2013,BY101),"")&amp;IF(AND(ISNUMBER(INDEX('Controle de reservas'!$I$14:$I$2013,BY101)),INDEX('Controle de reservas'!$I$14:$I$2013,BY101)&gt;0,INDEX('Controle de reservas'!$K$14:$K$2013,BY101)&gt;INDEX('Controle de reservas'!$I$14:$I$2013,BY101)),CHAR(10)&amp;"DIVERGÊNCIA DE DATAS",""),IF(INDEX('Controle de reservas'!$L$14:$L$2013,BY101)="Em cobertura","COV",IF(INDEX('Controle de reservas'!$L$14:$L$2013,BY101)="Disponível","DISP",IF(INDEX('Controle de reservas'!$L$14:$L$2013,BY101)="Não utilizado","NU",IF(INDEX('Controle de reservas'!$L$14:$L$2013,BY101)="Folga","F",IF(INDEX('Controle de reservas'!$L$14:$L$2013,BY101)="Ocorrência","O",IF(INDEX('Controle de reservas'!$L$14:$L$2013,BY101)="Programado","PROG",IF(INDEX('Controle de reservas'!$L$14:$L$2013,BY101)="Disponível no posto","DP","SEM SITUAÇÃO")))))))&amp;IF(INDEX('Controle de reservas'!$M$14:$M$2013,BY101)&lt;&gt;"",CHAR(10)&amp;INDEX('Controle de reservas'!$M$14:$M$2013,BY101),IF(OR(INDEX('Controle de reservas'!$L$14:$L$2013,BY101)="Em cobertura",INDEX('Controle de reservas'!$L$14:$L$2013,BY101)="Programado"),CHAR(10)&amp;"SEM LOCAL",""))&amp;IF(INDEX('Controle de reservas'!$N$14:$N$2013,BY101)&lt;&gt;"",CHAR(10)&amp;"Subst.: "&amp;INDEX('Controle de reservas'!$N$14:$N$2013,BY101),"")&amp;IF(AND(ISNUMBER(INDEX('Controle de reservas'!$I$14:$I$2013,BY101)),INDEX('Controle de reservas'!$I$14:$I$2013,BY101)&gt;0,INDEX('Controle de reservas'!$K$14:$K$2013,BY101)&gt;INDEX('Controle de reservas'!$I$14:$I$2013,BY101)),CHAR(10)&amp;"DIVERGÊNCIA DE DATAS","")&amp;IF(INDEX('Controle de reservas'!$P$14:$P$2013,BY101)&lt;&gt;"OK"," !",""))))</f>
      </c>
      <c r="AL101" s="16">
        <f t="shared" ca="1" si="5"/>
      </c>
      <c r="AM101" s="16">
        <f t="shared" ca="1" si="6"/>
      </c>
      <c r="AN101" s="16">
        <f t="shared" ca="1" si="7"/>
      </c>
      <c r="AO101" s="16">
        <f t="shared" ca="1" si="8"/>
      </c>
      <c r="AP101" s="16">
        <f ca="1">IF($AQ101=0,"",INDEX('Controle de reservas'!$O$14:$O$2013,$AQ101))</f>
      </c>
      <c r="AQ101">
        <f ca="1">IFERROR(MATCH(ROW()-9,'Controle de reservas'!$S$14:$S$2013,0),0)</f>
      </c>
      <c r="AR101">
        <f ca="1">IF($AQ101=0,"",INDEX('Controle de reservas'!$Q$14:$Q$2013,$AQ101))</f>
      </c>
      <c r="AS101">
        <f ca="1">IF($AQ101=0,"",INDEX('Controle de reservas'!$H$14:$H$2013,$AQ101))</f>
      </c>
      <c r="AT101">
        <f ca="1">IF($AQ101=0,"",IF(INDEX('Controle de reservas'!$J$14:$J$2013,$AQ101)=0,"",INDEX('Controle de reservas'!$J$14:$J$2013,$AQ101)))</f>
      </c>
      <c r="AU101">
        <f ca="1">IF(OR($AQ101=0,G$9=""),0,IFERROR(MATCH($AR101&amp;"|"&amp;TEXT(G$9,"yyyymmdd"),'Controle de reservas'!$T$14:$T$2013,0),0))</f>
      </c>
      <c r="AV101">
        <f ca="1">IF(OR($AQ101=0,H$9=""),0,IFERROR(MATCH($AR101&amp;"|"&amp;TEXT(H$9,"yyyymmdd"),'Controle de reservas'!$T$14:$T$2013,0),0))</f>
      </c>
      <c r="AW101">
        <f ca="1">IF(OR($AQ101=0,I$9=""),0,IFERROR(MATCH($AR101&amp;"|"&amp;TEXT(I$9,"yyyymmdd"),'Controle de reservas'!$T$14:$T$2013,0),0))</f>
      </c>
      <c r="AX101">
        <f ca="1">IF(OR($AQ101=0,J$9=""),0,IFERROR(MATCH($AR101&amp;"|"&amp;TEXT(J$9,"yyyymmdd"),'Controle de reservas'!$T$14:$T$2013,0),0))</f>
      </c>
      <c r="AY101">
        <f ca="1">IF(OR($AQ101=0,K$9=""),0,IFERROR(MATCH($AR101&amp;"|"&amp;TEXT(K$9,"yyyymmdd"),'Controle de reservas'!$T$14:$T$2013,0),0))</f>
      </c>
      <c r="AZ101">
        <f ca="1">IF(OR($AQ101=0,L$9=""),0,IFERROR(MATCH($AR101&amp;"|"&amp;TEXT(L$9,"yyyymmdd"),'Controle de reservas'!$T$14:$T$2013,0),0))</f>
      </c>
      <c r="BA101">
        <f ca="1">IF(OR($AQ101=0,M$9=""),0,IFERROR(MATCH($AR101&amp;"|"&amp;TEXT(M$9,"yyyymmdd"),'Controle de reservas'!$T$14:$T$2013,0),0))</f>
      </c>
      <c r="BB101">
        <f ca="1">IF(OR($AQ101=0,N$9=""),0,IFERROR(MATCH($AR101&amp;"|"&amp;TEXT(N$9,"yyyymmdd"),'Controle de reservas'!$T$14:$T$2013,0),0))</f>
      </c>
      <c r="BC101">
        <f ca="1">IF(OR($AQ101=0,O$9=""),0,IFERROR(MATCH($AR101&amp;"|"&amp;TEXT(O$9,"yyyymmdd"),'Controle de reservas'!$T$14:$T$2013,0),0))</f>
      </c>
      <c r="BD101">
        <f ca="1">IF(OR($AQ101=0,P$9=""),0,IFERROR(MATCH($AR101&amp;"|"&amp;TEXT(P$9,"yyyymmdd"),'Controle de reservas'!$T$14:$T$2013,0),0))</f>
      </c>
      <c r="BE101">
        <f ca="1">IF(OR($AQ101=0,Q$9=""),0,IFERROR(MATCH($AR101&amp;"|"&amp;TEXT(Q$9,"yyyymmdd"),'Controle de reservas'!$T$14:$T$2013,0),0))</f>
      </c>
      <c r="BF101">
        <f ca="1">IF(OR($AQ101=0,R$9=""),0,IFERROR(MATCH($AR101&amp;"|"&amp;TEXT(R$9,"yyyymmdd"),'Controle de reservas'!$T$14:$T$2013,0),0))</f>
      </c>
      <c r="BG101">
        <f ca="1">IF(OR($AQ101=0,S$9=""),0,IFERROR(MATCH($AR101&amp;"|"&amp;TEXT(S$9,"yyyymmdd"),'Controle de reservas'!$T$14:$T$2013,0),0))</f>
      </c>
      <c r="BH101">
        <f ca="1">IF(OR($AQ101=0,T$9=""),0,IFERROR(MATCH($AR101&amp;"|"&amp;TEXT(T$9,"yyyymmdd"),'Controle de reservas'!$T$14:$T$2013,0),0))</f>
      </c>
      <c r="BI101">
        <f ca="1">IF(OR($AQ101=0,U$9=""),0,IFERROR(MATCH($AR101&amp;"|"&amp;TEXT(U$9,"yyyymmdd"),'Controle de reservas'!$T$14:$T$2013,0),0))</f>
      </c>
      <c r="BJ101">
        <f ca="1">IF(OR($AQ101=0,V$9=""),0,IFERROR(MATCH($AR101&amp;"|"&amp;TEXT(V$9,"yyyymmdd"),'Controle de reservas'!$T$14:$T$2013,0),0))</f>
      </c>
      <c r="BK101">
        <f ca="1">IF(OR($AQ101=0,W$9=""),0,IFERROR(MATCH($AR101&amp;"|"&amp;TEXT(W$9,"yyyymmdd"),'Controle de reservas'!$T$14:$T$2013,0),0))</f>
      </c>
      <c r="BL101">
        <f ca="1">IF(OR($AQ101=0,X$9=""),0,IFERROR(MATCH($AR101&amp;"|"&amp;TEXT(X$9,"yyyymmdd"),'Controle de reservas'!$T$14:$T$2013,0),0))</f>
      </c>
      <c r="BM101">
        <f ca="1">IF(OR($AQ101=0,Y$9=""),0,IFERROR(MATCH($AR101&amp;"|"&amp;TEXT(Y$9,"yyyymmdd"),'Controle de reservas'!$T$14:$T$2013,0),0))</f>
      </c>
      <c r="BN101">
        <f ca="1">IF(OR($AQ101=0,Z$9=""),0,IFERROR(MATCH($AR101&amp;"|"&amp;TEXT(Z$9,"yyyymmdd"),'Controle de reservas'!$T$14:$T$2013,0),0))</f>
      </c>
      <c r="BO101">
        <f ca="1">IF(OR($AQ101=0,AA$9=""),0,IFERROR(MATCH($AR101&amp;"|"&amp;TEXT(AA$9,"yyyymmdd"),'Controle de reservas'!$T$14:$T$2013,0),0))</f>
      </c>
      <c r="BP101">
        <f ca="1">IF(OR($AQ101=0,AB$9=""),0,IFERROR(MATCH($AR101&amp;"|"&amp;TEXT(AB$9,"yyyymmdd"),'Controle de reservas'!$T$14:$T$2013,0),0))</f>
      </c>
      <c r="BQ101">
        <f ca="1">IF(OR($AQ101=0,AC$9=""),0,IFERROR(MATCH($AR101&amp;"|"&amp;TEXT(AC$9,"yyyymmdd"),'Controle de reservas'!$T$14:$T$2013,0),0))</f>
      </c>
      <c r="BR101">
        <f ca="1">IF(OR($AQ101=0,AD$9=""),0,IFERROR(MATCH($AR101&amp;"|"&amp;TEXT(AD$9,"yyyymmdd"),'Controle de reservas'!$T$14:$T$2013,0),0))</f>
      </c>
      <c r="BS101">
        <f ca="1">IF(OR($AQ101=0,AE$9=""),0,IFERROR(MATCH($AR101&amp;"|"&amp;TEXT(AE$9,"yyyymmdd"),'Controle de reservas'!$T$14:$T$2013,0),0))</f>
      </c>
      <c r="BT101">
        <f ca="1">IF(OR($AQ101=0,AF$9=""),0,IFERROR(MATCH($AR101&amp;"|"&amp;TEXT(AF$9,"yyyymmdd"),'Controle de reservas'!$T$14:$T$2013,0),0))</f>
      </c>
      <c r="BU101">
        <f ca="1">IF(OR($AQ101=0,AG$9=""),0,IFERROR(MATCH($AR101&amp;"|"&amp;TEXT(AG$9,"yyyymmdd"),'Controle de reservas'!$T$14:$T$2013,0),0))</f>
      </c>
      <c r="BV101">
        <f ca="1">IF(OR($AQ101=0,AH$9=""),0,IFERROR(MATCH($AR101&amp;"|"&amp;TEXT(AH$9,"yyyymmdd"),'Controle de reservas'!$T$14:$T$2013,0),0))</f>
      </c>
      <c r="BW101">
        <f ca="1">IF(OR($AQ101=0,AI$9=""),0,IFERROR(MATCH($AR101&amp;"|"&amp;TEXT(AI$9,"yyyymmdd"),'Controle de reservas'!$T$14:$T$2013,0),0))</f>
      </c>
      <c r="BX101">
        <f ca="1">IF(OR($AQ101=0,AJ$9=""),0,IFERROR(MATCH($AR101&amp;"|"&amp;TEXT(AJ$9,"yyyymmdd"),'Controle de reservas'!$T$14:$T$2013,0),0))</f>
      </c>
      <c r="BY101">
        <f ca="1">IF(OR($AQ101=0,AK$9=""),0,IFERROR(MATCH($AR101&amp;"|"&amp;TEXT(AK$9,"yyyymmdd"),'Controle de reservas'!$T$14:$T$2013,0),0))</f>
      </c>
    </row>
    <row r="102" spans="1:77" ht="105" customHeight="1" x14ac:dyDescent="0.25">
      <c r="A102" s="14">
        <f ca="1">IF($AQ102=0,"",INDEX('Controle de reservas'!$A$14:$A$2013,$AQ102))</f>
      </c>
      <c r="B102" s="14">
        <f ca="1">IF($AQ102=0,"",INDEX('Controle de reservas'!$B$14:$B$2013,$AQ102))</f>
      </c>
      <c r="C102" s="14">
        <f ca="1">IF($AQ102=0,"",INDEX('Controle de reservas'!$C$14:$C$2013,$AQ102))</f>
      </c>
      <c r="D102" s="14">
        <f ca="1">IF($AQ102=0,"",INDEX('Controle de reservas'!$D$14:$D$2013,$AQ102))</f>
      </c>
      <c r="E102" s="14">
        <f ca="1">IF($AQ102=0,"",INDEX('Controle de reservas'!$E$14:$E$2013,$AQ102))</f>
      </c>
      <c r="F102" s="14">
        <f ca="1">IF($AQ102=0,"",INDEX('Controle de reservas'!$F$14:$F$2013,$AQ102))</f>
      </c>
      <c r="G102" s="15">
        <f ca="1">IF(OR($AQ102=0,G$9="",G$9&lt;$AS102,AND($AT102&lt;&gt;"",G$9&gt;$AT102)),"",IF(AU102=0,"—",IF(INDEX('Controle de reservas'!$P$14:$P$2013,AU102)="DUPLICIDADE NO DIA","CONFLITO"&amp;IF(INDEX('Controle de reservas'!$M$14:$M$2013,AU102)&lt;&gt;"",CHAR(10)&amp;INDEX('Controle de reservas'!$M$14:$M$2013,AU102),"")&amp;IF(INDEX('Controle de reservas'!$N$14:$N$2013,AU102)&lt;&gt;"",CHAR(10)&amp;"Subst.: "&amp;INDEX('Controle de reservas'!$N$14:$N$2013,AU102),"")&amp;IF(AND(ISNUMBER(INDEX('Controle de reservas'!$I$14:$I$2013,AU102)),INDEX('Controle de reservas'!$I$14:$I$2013,AU102)&gt;0,INDEX('Controle de reservas'!$K$14:$K$2013,AU102)&gt;INDEX('Controle de reservas'!$I$14:$I$2013,AU102)),CHAR(10)&amp;"DIVERGÊNCIA DE DATAS",""),IF(INDEX('Controle de reservas'!$L$14:$L$2013,AU102)="Em cobertura","COV",IF(INDEX('Controle de reservas'!$L$14:$L$2013,AU102)="Disponível","DISP",IF(INDEX('Controle de reservas'!$L$14:$L$2013,AU102)="Não utilizado","NU",IF(INDEX('Controle de reservas'!$L$14:$L$2013,AU102)="Folga","F",IF(INDEX('Controle de reservas'!$L$14:$L$2013,AU102)="Ocorrência","O",IF(INDEX('Controle de reservas'!$L$14:$L$2013,AU102)="Programado","PROG",IF(INDEX('Controle de reservas'!$L$14:$L$2013,AU102)="Disponível no posto","DP","SEM SITUAÇÃO")))))))&amp;IF(INDEX('Controle de reservas'!$M$14:$M$2013,AU102)&lt;&gt;"",CHAR(10)&amp;INDEX('Controle de reservas'!$M$14:$M$2013,AU102),IF(OR(INDEX('Controle de reservas'!$L$14:$L$2013,AU102)="Em cobertura",INDEX('Controle de reservas'!$L$14:$L$2013,AU102)="Programado"),CHAR(10)&amp;"SEM LOCAL",""))&amp;IF(INDEX('Controle de reservas'!$N$14:$N$2013,AU102)&lt;&gt;"",CHAR(10)&amp;"Subst.: "&amp;INDEX('Controle de reservas'!$N$14:$N$2013,AU102),"")&amp;IF(AND(ISNUMBER(INDEX('Controle de reservas'!$I$14:$I$2013,AU102)),INDEX('Controle de reservas'!$I$14:$I$2013,AU102)&gt;0,INDEX('Controle de reservas'!$K$14:$K$2013,AU102)&gt;INDEX('Controle de reservas'!$I$14:$I$2013,AU102)),CHAR(10)&amp;"DIVERGÊNCIA DE DATAS","")&amp;IF(INDEX('Controle de reservas'!$P$14:$P$2013,AU102)&lt;&gt;"OK"," !",""))))</f>
      </c>
      <c r="H102" s="15">
        <f ca="1">IF(OR($AQ102=0,H$9="",H$9&lt;$AS102,AND($AT102&lt;&gt;"",H$9&gt;$AT102)),"",IF(AV102=0,"—",IF(INDEX('Controle de reservas'!$P$14:$P$2013,AV102)="DUPLICIDADE NO DIA","CONFLITO"&amp;IF(INDEX('Controle de reservas'!$M$14:$M$2013,AV102)&lt;&gt;"",CHAR(10)&amp;INDEX('Controle de reservas'!$M$14:$M$2013,AV102),"")&amp;IF(INDEX('Controle de reservas'!$N$14:$N$2013,AV102)&lt;&gt;"",CHAR(10)&amp;"Subst.: "&amp;INDEX('Controle de reservas'!$N$14:$N$2013,AV102),"")&amp;IF(AND(ISNUMBER(INDEX('Controle de reservas'!$I$14:$I$2013,AV102)),INDEX('Controle de reservas'!$I$14:$I$2013,AV102)&gt;0,INDEX('Controle de reservas'!$K$14:$K$2013,AV102)&gt;INDEX('Controle de reservas'!$I$14:$I$2013,AV102)),CHAR(10)&amp;"DIVERGÊNCIA DE DATAS",""),IF(INDEX('Controle de reservas'!$L$14:$L$2013,AV102)="Em cobertura","COV",IF(INDEX('Controle de reservas'!$L$14:$L$2013,AV102)="Disponível","DISP",IF(INDEX('Controle de reservas'!$L$14:$L$2013,AV102)="Não utilizado","NU",IF(INDEX('Controle de reservas'!$L$14:$L$2013,AV102)="Folga","F",IF(INDEX('Controle de reservas'!$L$14:$L$2013,AV102)="Ocorrência","O",IF(INDEX('Controle de reservas'!$L$14:$L$2013,AV102)="Programado","PROG",IF(INDEX('Controle de reservas'!$L$14:$L$2013,AV102)="Disponível no posto","DP","SEM SITUAÇÃO")))))))&amp;IF(INDEX('Controle de reservas'!$M$14:$M$2013,AV102)&lt;&gt;"",CHAR(10)&amp;INDEX('Controle de reservas'!$M$14:$M$2013,AV102),IF(OR(INDEX('Controle de reservas'!$L$14:$L$2013,AV102)="Em cobertura",INDEX('Controle de reservas'!$L$14:$L$2013,AV102)="Programado"),CHAR(10)&amp;"SEM LOCAL",""))&amp;IF(INDEX('Controle de reservas'!$N$14:$N$2013,AV102)&lt;&gt;"",CHAR(10)&amp;"Subst.: "&amp;INDEX('Controle de reservas'!$N$14:$N$2013,AV102),"")&amp;IF(AND(ISNUMBER(INDEX('Controle de reservas'!$I$14:$I$2013,AV102)),INDEX('Controle de reservas'!$I$14:$I$2013,AV102)&gt;0,INDEX('Controle de reservas'!$K$14:$K$2013,AV102)&gt;INDEX('Controle de reservas'!$I$14:$I$2013,AV102)),CHAR(10)&amp;"DIVERGÊNCIA DE DATAS","")&amp;IF(INDEX('Controle de reservas'!$P$14:$P$2013,AV102)&lt;&gt;"OK"," !",""))))</f>
      </c>
      <c r="I102" s="15">
        <f ca="1">IF(OR($AQ102=0,I$9="",I$9&lt;$AS102,AND($AT102&lt;&gt;"",I$9&gt;$AT102)),"",IF(AW102=0,"—",IF(INDEX('Controle de reservas'!$P$14:$P$2013,AW102)="DUPLICIDADE NO DIA","CONFLITO"&amp;IF(INDEX('Controle de reservas'!$M$14:$M$2013,AW102)&lt;&gt;"",CHAR(10)&amp;INDEX('Controle de reservas'!$M$14:$M$2013,AW102),"")&amp;IF(INDEX('Controle de reservas'!$N$14:$N$2013,AW102)&lt;&gt;"",CHAR(10)&amp;"Subst.: "&amp;INDEX('Controle de reservas'!$N$14:$N$2013,AW102),"")&amp;IF(AND(ISNUMBER(INDEX('Controle de reservas'!$I$14:$I$2013,AW102)),INDEX('Controle de reservas'!$I$14:$I$2013,AW102)&gt;0,INDEX('Controle de reservas'!$K$14:$K$2013,AW102)&gt;INDEX('Controle de reservas'!$I$14:$I$2013,AW102)),CHAR(10)&amp;"DIVERGÊNCIA DE DATAS",""),IF(INDEX('Controle de reservas'!$L$14:$L$2013,AW102)="Em cobertura","COV",IF(INDEX('Controle de reservas'!$L$14:$L$2013,AW102)="Disponível","DISP",IF(INDEX('Controle de reservas'!$L$14:$L$2013,AW102)="Não utilizado","NU",IF(INDEX('Controle de reservas'!$L$14:$L$2013,AW102)="Folga","F",IF(INDEX('Controle de reservas'!$L$14:$L$2013,AW102)="Ocorrência","O",IF(INDEX('Controle de reservas'!$L$14:$L$2013,AW102)="Programado","PROG",IF(INDEX('Controle de reservas'!$L$14:$L$2013,AW102)="Disponível no posto","DP","SEM SITUAÇÃO")))))))&amp;IF(INDEX('Controle de reservas'!$M$14:$M$2013,AW102)&lt;&gt;"",CHAR(10)&amp;INDEX('Controle de reservas'!$M$14:$M$2013,AW102),IF(OR(INDEX('Controle de reservas'!$L$14:$L$2013,AW102)="Em cobertura",INDEX('Controle de reservas'!$L$14:$L$2013,AW102)="Programado"),CHAR(10)&amp;"SEM LOCAL",""))&amp;IF(INDEX('Controle de reservas'!$N$14:$N$2013,AW102)&lt;&gt;"",CHAR(10)&amp;"Subst.: "&amp;INDEX('Controle de reservas'!$N$14:$N$2013,AW102),"")&amp;IF(AND(ISNUMBER(INDEX('Controle de reservas'!$I$14:$I$2013,AW102)),INDEX('Controle de reservas'!$I$14:$I$2013,AW102)&gt;0,INDEX('Controle de reservas'!$K$14:$K$2013,AW102)&gt;INDEX('Controle de reservas'!$I$14:$I$2013,AW102)),CHAR(10)&amp;"DIVERGÊNCIA DE DATAS","")&amp;IF(INDEX('Controle de reservas'!$P$14:$P$2013,AW102)&lt;&gt;"OK"," !",""))))</f>
      </c>
      <c r="J102" s="15">
        <f ca="1">IF(OR($AQ102=0,J$9="",J$9&lt;$AS102,AND($AT102&lt;&gt;"",J$9&gt;$AT102)),"",IF(AX102=0,"—",IF(INDEX('Controle de reservas'!$P$14:$P$2013,AX102)="DUPLICIDADE NO DIA","CONFLITO"&amp;IF(INDEX('Controle de reservas'!$M$14:$M$2013,AX102)&lt;&gt;"",CHAR(10)&amp;INDEX('Controle de reservas'!$M$14:$M$2013,AX102),"")&amp;IF(INDEX('Controle de reservas'!$N$14:$N$2013,AX102)&lt;&gt;"",CHAR(10)&amp;"Subst.: "&amp;INDEX('Controle de reservas'!$N$14:$N$2013,AX102),"")&amp;IF(AND(ISNUMBER(INDEX('Controle de reservas'!$I$14:$I$2013,AX102)),INDEX('Controle de reservas'!$I$14:$I$2013,AX102)&gt;0,INDEX('Controle de reservas'!$K$14:$K$2013,AX102)&gt;INDEX('Controle de reservas'!$I$14:$I$2013,AX102)),CHAR(10)&amp;"DIVERGÊNCIA DE DATAS",""),IF(INDEX('Controle de reservas'!$L$14:$L$2013,AX102)="Em cobertura","COV",IF(INDEX('Controle de reservas'!$L$14:$L$2013,AX102)="Disponível","DISP",IF(INDEX('Controle de reservas'!$L$14:$L$2013,AX102)="Não utilizado","NU",IF(INDEX('Controle de reservas'!$L$14:$L$2013,AX102)="Folga","F",IF(INDEX('Controle de reservas'!$L$14:$L$2013,AX102)="Ocorrência","O",IF(INDEX('Controle de reservas'!$L$14:$L$2013,AX102)="Programado","PROG",IF(INDEX('Controle de reservas'!$L$14:$L$2013,AX102)="Disponível no posto","DP","SEM SITUAÇÃO")))))))&amp;IF(INDEX('Controle de reservas'!$M$14:$M$2013,AX102)&lt;&gt;"",CHAR(10)&amp;INDEX('Controle de reservas'!$M$14:$M$2013,AX102),IF(OR(INDEX('Controle de reservas'!$L$14:$L$2013,AX102)="Em cobertura",INDEX('Controle de reservas'!$L$14:$L$2013,AX102)="Programado"),CHAR(10)&amp;"SEM LOCAL",""))&amp;IF(INDEX('Controle de reservas'!$N$14:$N$2013,AX102)&lt;&gt;"",CHAR(10)&amp;"Subst.: "&amp;INDEX('Controle de reservas'!$N$14:$N$2013,AX102),"")&amp;IF(AND(ISNUMBER(INDEX('Controle de reservas'!$I$14:$I$2013,AX102)),INDEX('Controle de reservas'!$I$14:$I$2013,AX102)&gt;0,INDEX('Controle de reservas'!$K$14:$K$2013,AX102)&gt;INDEX('Controle de reservas'!$I$14:$I$2013,AX102)),CHAR(10)&amp;"DIVERGÊNCIA DE DATAS","")&amp;IF(INDEX('Controle de reservas'!$P$14:$P$2013,AX102)&lt;&gt;"OK"," !",""))))</f>
      </c>
      <c r="K102" s="15">
        <f ca="1">IF(OR($AQ102=0,K$9="",K$9&lt;$AS102,AND($AT102&lt;&gt;"",K$9&gt;$AT102)),"",IF(AY102=0,"—",IF(INDEX('Controle de reservas'!$P$14:$P$2013,AY102)="DUPLICIDADE NO DIA","CONFLITO"&amp;IF(INDEX('Controle de reservas'!$M$14:$M$2013,AY102)&lt;&gt;"",CHAR(10)&amp;INDEX('Controle de reservas'!$M$14:$M$2013,AY102),"")&amp;IF(INDEX('Controle de reservas'!$N$14:$N$2013,AY102)&lt;&gt;"",CHAR(10)&amp;"Subst.: "&amp;INDEX('Controle de reservas'!$N$14:$N$2013,AY102),"")&amp;IF(AND(ISNUMBER(INDEX('Controle de reservas'!$I$14:$I$2013,AY102)),INDEX('Controle de reservas'!$I$14:$I$2013,AY102)&gt;0,INDEX('Controle de reservas'!$K$14:$K$2013,AY102)&gt;INDEX('Controle de reservas'!$I$14:$I$2013,AY102)),CHAR(10)&amp;"DIVERGÊNCIA DE DATAS",""),IF(INDEX('Controle de reservas'!$L$14:$L$2013,AY102)="Em cobertura","COV",IF(INDEX('Controle de reservas'!$L$14:$L$2013,AY102)="Disponível","DISP",IF(INDEX('Controle de reservas'!$L$14:$L$2013,AY102)="Não utilizado","NU",IF(INDEX('Controle de reservas'!$L$14:$L$2013,AY102)="Folga","F",IF(INDEX('Controle de reservas'!$L$14:$L$2013,AY102)="Ocorrência","O",IF(INDEX('Controle de reservas'!$L$14:$L$2013,AY102)="Programado","PROG",IF(INDEX('Controle de reservas'!$L$14:$L$2013,AY102)="Disponível no posto","DP","SEM SITUAÇÃO")))))))&amp;IF(INDEX('Controle de reservas'!$M$14:$M$2013,AY102)&lt;&gt;"",CHAR(10)&amp;INDEX('Controle de reservas'!$M$14:$M$2013,AY102),IF(OR(INDEX('Controle de reservas'!$L$14:$L$2013,AY102)="Em cobertura",INDEX('Controle de reservas'!$L$14:$L$2013,AY102)="Programado"),CHAR(10)&amp;"SEM LOCAL",""))&amp;IF(INDEX('Controle de reservas'!$N$14:$N$2013,AY102)&lt;&gt;"",CHAR(10)&amp;"Subst.: "&amp;INDEX('Controle de reservas'!$N$14:$N$2013,AY102),"")&amp;IF(AND(ISNUMBER(INDEX('Controle de reservas'!$I$14:$I$2013,AY102)),INDEX('Controle de reservas'!$I$14:$I$2013,AY102)&gt;0,INDEX('Controle de reservas'!$K$14:$K$2013,AY102)&gt;INDEX('Controle de reservas'!$I$14:$I$2013,AY102)),CHAR(10)&amp;"DIVERGÊNCIA DE DATAS","")&amp;IF(INDEX('Controle de reservas'!$P$14:$P$2013,AY102)&lt;&gt;"OK"," !",""))))</f>
      </c>
      <c r="L102" s="15">
        <f ca="1">IF(OR($AQ102=0,L$9="",L$9&lt;$AS102,AND($AT102&lt;&gt;"",L$9&gt;$AT102)),"",IF(AZ102=0,"—",IF(INDEX('Controle de reservas'!$P$14:$P$2013,AZ102)="DUPLICIDADE NO DIA","CONFLITO"&amp;IF(INDEX('Controle de reservas'!$M$14:$M$2013,AZ102)&lt;&gt;"",CHAR(10)&amp;INDEX('Controle de reservas'!$M$14:$M$2013,AZ102),"")&amp;IF(INDEX('Controle de reservas'!$N$14:$N$2013,AZ102)&lt;&gt;"",CHAR(10)&amp;"Subst.: "&amp;INDEX('Controle de reservas'!$N$14:$N$2013,AZ102),"")&amp;IF(AND(ISNUMBER(INDEX('Controle de reservas'!$I$14:$I$2013,AZ102)),INDEX('Controle de reservas'!$I$14:$I$2013,AZ102)&gt;0,INDEX('Controle de reservas'!$K$14:$K$2013,AZ102)&gt;INDEX('Controle de reservas'!$I$14:$I$2013,AZ102)),CHAR(10)&amp;"DIVERGÊNCIA DE DATAS",""),IF(INDEX('Controle de reservas'!$L$14:$L$2013,AZ102)="Em cobertura","COV",IF(INDEX('Controle de reservas'!$L$14:$L$2013,AZ102)="Disponível","DISP",IF(INDEX('Controle de reservas'!$L$14:$L$2013,AZ102)="Não utilizado","NU",IF(INDEX('Controle de reservas'!$L$14:$L$2013,AZ102)="Folga","F",IF(INDEX('Controle de reservas'!$L$14:$L$2013,AZ102)="Ocorrência","O",IF(INDEX('Controle de reservas'!$L$14:$L$2013,AZ102)="Programado","PROG",IF(INDEX('Controle de reservas'!$L$14:$L$2013,AZ102)="Disponível no posto","DP","SEM SITUAÇÃO")))))))&amp;IF(INDEX('Controle de reservas'!$M$14:$M$2013,AZ102)&lt;&gt;"",CHAR(10)&amp;INDEX('Controle de reservas'!$M$14:$M$2013,AZ102),IF(OR(INDEX('Controle de reservas'!$L$14:$L$2013,AZ102)="Em cobertura",INDEX('Controle de reservas'!$L$14:$L$2013,AZ102)="Programado"),CHAR(10)&amp;"SEM LOCAL",""))&amp;IF(INDEX('Controle de reservas'!$N$14:$N$2013,AZ102)&lt;&gt;"",CHAR(10)&amp;"Subst.: "&amp;INDEX('Controle de reservas'!$N$14:$N$2013,AZ102),"")&amp;IF(AND(ISNUMBER(INDEX('Controle de reservas'!$I$14:$I$2013,AZ102)),INDEX('Controle de reservas'!$I$14:$I$2013,AZ102)&gt;0,INDEX('Controle de reservas'!$K$14:$K$2013,AZ102)&gt;INDEX('Controle de reservas'!$I$14:$I$2013,AZ102)),CHAR(10)&amp;"DIVERGÊNCIA DE DATAS","")&amp;IF(INDEX('Controle de reservas'!$P$14:$P$2013,AZ102)&lt;&gt;"OK"," !",""))))</f>
      </c>
      <c r="M102" s="15">
        <f ca="1">IF(OR($AQ102=0,M$9="",M$9&lt;$AS102,AND($AT102&lt;&gt;"",M$9&gt;$AT102)),"",IF(BA102=0,"—",IF(INDEX('Controle de reservas'!$P$14:$P$2013,BA102)="DUPLICIDADE NO DIA","CONFLITO"&amp;IF(INDEX('Controle de reservas'!$M$14:$M$2013,BA102)&lt;&gt;"",CHAR(10)&amp;INDEX('Controle de reservas'!$M$14:$M$2013,BA102),"")&amp;IF(INDEX('Controle de reservas'!$N$14:$N$2013,BA102)&lt;&gt;"",CHAR(10)&amp;"Subst.: "&amp;INDEX('Controle de reservas'!$N$14:$N$2013,BA102),"")&amp;IF(AND(ISNUMBER(INDEX('Controle de reservas'!$I$14:$I$2013,BA102)),INDEX('Controle de reservas'!$I$14:$I$2013,BA102)&gt;0,INDEX('Controle de reservas'!$K$14:$K$2013,BA102)&gt;INDEX('Controle de reservas'!$I$14:$I$2013,BA102)),CHAR(10)&amp;"DIVERGÊNCIA DE DATAS",""),IF(INDEX('Controle de reservas'!$L$14:$L$2013,BA102)="Em cobertura","COV",IF(INDEX('Controle de reservas'!$L$14:$L$2013,BA102)="Disponível","DISP",IF(INDEX('Controle de reservas'!$L$14:$L$2013,BA102)="Não utilizado","NU",IF(INDEX('Controle de reservas'!$L$14:$L$2013,BA102)="Folga","F",IF(INDEX('Controle de reservas'!$L$14:$L$2013,BA102)="Ocorrência","O",IF(INDEX('Controle de reservas'!$L$14:$L$2013,BA102)="Programado","PROG",IF(INDEX('Controle de reservas'!$L$14:$L$2013,BA102)="Disponível no posto","DP","SEM SITUAÇÃO")))))))&amp;IF(INDEX('Controle de reservas'!$M$14:$M$2013,BA102)&lt;&gt;"",CHAR(10)&amp;INDEX('Controle de reservas'!$M$14:$M$2013,BA102),IF(OR(INDEX('Controle de reservas'!$L$14:$L$2013,BA102)="Em cobertura",INDEX('Controle de reservas'!$L$14:$L$2013,BA102)="Programado"),CHAR(10)&amp;"SEM LOCAL",""))&amp;IF(INDEX('Controle de reservas'!$N$14:$N$2013,BA102)&lt;&gt;"",CHAR(10)&amp;"Subst.: "&amp;INDEX('Controle de reservas'!$N$14:$N$2013,BA102),"")&amp;IF(AND(ISNUMBER(INDEX('Controle de reservas'!$I$14:$I$2013,BA102)),INDEX('Controle de reservas'!$I$14:$I$2013,BA102)&gt;0,INDEX('Controle de reservas'!$K$14:$K$2013,BA102)&gt;INDEX('Controle de reservas'!$I$14:$I$2013,BA102)),CHAR(10)&amp;"DIVERGÊNCIA DE DATAS","")&amp;IF(INDEX('Controle de reservas'!$P$14:$P$2013,BA102)&lt;&gt;"OK"," !",""))))</f>
      </c>
      <c r="N102" s="15">
        <f ca="1">IF(OR($AQ102=0,N$9="",N$9&lt;$AS102,AND($AT102&lt;&gt;"",N$9&gt;$AT102)),"",IF(BB102=0,"—",IF(INDEX('Controle de reservas'!$P$14:$P$2013,BB102)="DUPLICIDADE NO DIA","CONFLITO"&amp;IF(INDEX('Controle de reservas'!$M$14:$M$2013,BB102)&lt;&gt;"",CHAR(10)&amp;INDEX('Controle de reservas'!$M$14:$M$2013,BB102),"")&amp;IF(INDEX('Controle de reservas'!$N$14:$N$2013,BB102)&lt;&gt;"",CHAR(10)&amp;"Subst.: "&amp;INDEX('Controle de reservas'!$N$14:$N$2013,BB102),"")&amp;IF(AND(ISNUMBER(INDEX('Controle de reservas'!$I$14:$I$2013,BB102)),INDEX('Controle de reservas'!$I$14:$I$2013,BB102)&gt;0,INDEX('Controle de reservas'!$K$14:$K$2013,BB102)&gt;INDEX('Controle de reservas'!$I$14:$I$2013,BB102)),CHAR(10)&amp;"DIVERGÊNCIA DE DATAS",""),IF(INDEX('Controle de reservas'!$L$14:$L$2013,BB102)="Em cobertura","COV",IF(INDEX('Controle de reservas'!$L$14:$L$2013,BB102)="Disponível","DISP",IF(INDEX('Controle de reservas'!$L$14:$L$2013,BB102)="Não utilizado","NU",IF(INDEX('Controle de reservas'!$L$14:$L$2013,BB102)="Folga","F",IF(INDEX('Controle de reservas'!$L$14:$L$2013,BB102)="Ocorrência","O",IF(INDEX('Controle de reservas'!$L$14:$L$2013,BB102)="Programado","PROG",IF(INDEX('Controle de reservas'!$L$14:$L$2013,BB102)="Disponível no posto","DP","SEM SITUAÇÃO")))))))&amp;IF(INDEX('Controle de reservas'!$M$14:$M$2013,BB102)&lt;&gt;"",CHAR(10)&amp;INDEX('Controle de reservas'!$M$14:$M$2013,BB102),IF(OR(INDEX('Controle de reservas'!$L$14:$L$2013,BB102)="Em cobertura",INDEX('Controle de reservas'!$L$14:$L$2013,BB102)="Programado"),CHAR(10)&amp;"SEM LOCAL",""))&amp;IF(INDEX('Controle de reservas'!$N$14:$N$2013,BB102)&lt;&gt;"",CHAR(10)&amp;"Subst.: "&amp;INDEX('Controle de reservas'!$N$14:$N$2013,BB102),"")&amp;IF(AND(ISNUMBER(INDEX('Controle de reservas'!$I$14:$I$2013,BB102)),INDEX('Controle de reservas'!$I$14:$I$2013,BB102)&gt;0,INDEX('Controle de reservas'!$K$14:$K$2013,BB102)&gt;INDEX('Controle de reservas'!$I$14:$I$2013,BB102)),CHAR(10)&amp;"DIVERGÊNCIA DE DATAS","")&amp;IF(INDEX('Controle de reservas'!$P$14:$P$2013,BB102)&lt;&gt;"OK"," !",""))))</f>
      </c>
      <c r="O102" s="15">
        <f ca="1">IF(OR($AQ102=0,O$9="",O$9&lt;$AS102,AND($AT102&lt;&gt;"",O$9&gt;$AT102)),"",IF(BC102=0,"—",IF(INDEX('Controle de reservas'!$P$14:$P$2013,BC102)="DUPLICIDADE NO DIA","CONFLITO"&amp;IF(INDEX('Controle de reservas'!$M$14:$M$2013,BC102)&lt;&gt;"",CHAR(10)&amp;INDEX('Controle de reservas'!$M$14:$M$2013,BC102),"")&amp;IF(INDEX('Controle de reservas'!$N$14:$N$2013,BC102)&lt;&gt;"",CHAR(10)&amp;"Subst.: "&amp;INDEX('Controle de reservas'!$N$14:$N$2013,BC102),"")&amp;IF(AND(ISNUMBER(INDEX('Controle de reservas'!$I$14:$I$2013,BC102)),INDEX('Controle de reservas'!$I$14:$I$2013,BC102)&gt;0,INDEX('Controle de reservas'!$K$14:$K$2013,BC102)&gt;INDEX('Controle de reservas'!$I$14:$I$2013,BC102)),CHAR(10)&amp;"DIVERGÊNCIA DE DATAS",""),IF(INDEX('Controle de reservas'!$L$14:$L$2013,BC102)="Em cobertura","COV",IF(INDEX('Controle de reservas'!$L$14:$L$2013,BC102)="Disponível","DISP",IF(INDEX('Controle de reservas'!$L$14:$L$2013,BC102)="Não utilizado","NU",IF(INDEX('Controle de reservas'!$L$14:$L$2013,BC102)="Folga","F",IF(INDEX('Controle de reservas'!$L$14:$L$2013,BC102)="Ocorrência","O",IF(INDEX('Controle de reservas'!$L$14:$L$2013,BC102)="Programado","PROG",IF(INDEX('Controle de reservas'!$L$14:$L$2013,BC102)="Disponível no posto","DP","SEM SITUAÇÃO")))))))&amp;IF(INDEX('Controle de reservas'!$M$14:$M$2013,BC102)&lt;&gt;"",CHAR(10)&amp;INDEX('Controle de reservas'!$M$14:$M$2013,BC102),IF(OR(INDEX('Controle de reservas'!$L$14:$L$2013,BC102)="Em cobertura",INDEX('Controle de reservas'!$L$14:$L$2013,BC102)="Programado"),CHAR(10)&amp;"SEM LOCAL",""))&amp;IF(INDEX('Controle de reservas'!$N$14:$N$2013,BC102)&lt;&gt;"",CHAR(10)&amp;"Subst.: "&amp;INDEX('Controle de reservas'!$N$14:$N$2013,BC102),"")&amp;IF(AND(ISNUMBER(INDEX('Controle de reservas'!$I$14:$I$2013,BC102)),INDEX('Controle de reservas'!$I$14:$I$2013,BC102)&gt;0,INDEX('Controle de reservas'!$K$14:$K$2013,BC102)&gt;INDEX('Controle de reservas'!$I$14:$I$2013,BC102)),CHAR(10)&amp;"DIVERGÊNCIA DE DATAS","")&amp;IF(INDEX('Controle de reservas'!$P$14:$P$2013,BC102)&lt;&gt;"OK"," !",""))))</f>
      </c>
      <c r="P102" s="15">
        <f ca="1">IF(OR($AQ102=0,P$9="",P$9&lt;$AS102,AND($AT102&lt;&gt;"",P$9&gt;$AT102)),"",IF(BD102=0,"—",IF(INDEX('Controle de reservas'!$P$14:$P$2013,BD102)="DUPLICIDADE NO DIA","CONFLITO"&amp;IF(INDEX('Controle de reservas'!$M$14:$M$2013,BD102)&lt;&gt;"",CHAR(10)&amp;INDEX('Controle de reservas'!$M$14:$M$2013,BD102),"")&amp;IF(INDEX('Controle de reservas'!$N$14:$N$2013,BD102)&lt;&gt;"",CHAR(10)&amp;"Subst.: "&amp;INDEX('Controle de reservas'!$N$14:$N$2013,BD102),"")&amp;IF(AND(ISNUMBER(INDEX('Controle de reservas'!$I$14:$I$2013,BD102)),INDEX('Controle de reservas'!$I$14:$I$2013,BD102)&gt;0,INDEX('Controle de reservas'!$K$14:$K$2013,BD102)&gt;INDEX('Controle de reservas'!$I$14:$I$2013,BD102)),CHAR(10)&amp;"DIVERGÊNCIA DE DATAS",""),IF(INDEX('Controle de reservas'!$L$14:$L$2013,BD102)="Em cobertura","COV",IF(INDEX('Controle de reservas'!$L$14:$L$2013,BD102)="Disponível","DISP",IF(INDEX('Controle de reservas'!$L$14:$L$2013,BD102)="Não utilizado","NU",IF(INDEX('Controle de reservas'!$L$14:$L$2013,BD102)="Folga","F",IF(INDEX('Controle de reservas'!$L$14:$L$2013,BD102)="Ocorrência","O",IF(INDEX('Controle de reservas'!$L$14:$L$2013,BD102)="Programado","PROG",IF(INDEX('Controle de reservas'!$L$14:$L$2013,BD102)="Disponível no posto","DP","SEM SITUAÇÃO")))))))&amp;IF(INDEX('Controle de reservas'!$M$14:$M$2013,BD102)&lt;&gt;"",CHAR(10)&amp;INDEX('Controle de reservas'!$M$14:$M$2013,BD102),IF(OR(INDEX('Controle de reservas'!$L$14:$L$2013,BD102)="Em cobertura",INDEX('Controle de reservas'!$L$14:$L$2013,BD102)="Programado"),CHAR(10)&amp;"SEM LOCAL",""))&amp;IF(INDEX('Controle de reservas'!$N$14:$N$2013,BD102)&lt;&gt;"",CHAR(10)&amp;"Subst.: "&amp;INDEX('Controle de reservas'!$N$14:$N$2013,BD102),"")&amp;IF(AND(ISNUMBER(INDEX('Controle de reservas'!$I$14:$I$2013,BD102)),INDEX('Controle de reservas'!$I$14:$I$2013,BD102)&gt;0,INDEX('Controle de reservas'!$K$14:$K$2013,BD102)&gt;INDEX('Controle de reservas'!$I$14:$I$2013,BD102)),CHAR(10)&amp;"DIVERGÊNCIA DE DATAS","")&amp;IF(INDEX('Controle de reservas'!$P$14:$P$2013,BD102)&lt;&gt;"OK"," !",""))))</f>
      </c>
      <c r="Q102" s="15">
        <f ca="1">IF(OR($AQ102=0,Q$9="",Q$9&lt;$AS102,AND($AT102&lt;&gt;"",Q$9&gt;$AT102)),"",IF(BE102=0,"—",IF(INDEX('Controle de reservas'!$P$14:$P$2013,BE102)="DUPLICIDADE NO DIA","CONFLITO"&amp;IF(INDEX('Controle de reservas'!$M$14:$M$2013,BE102)&lt;&gt;"",CHAR(10)&amp;INDEX('Controle de reservas'!$M$14:$M$2013,BE102),"")&amp;IF(INDEX('Controle de reservas'!$N$14:$N$2013,BE102)&lt;&gt;"",CHAR(10)&amp;"Subst.: "&amp;INDEX('Controle de reservas'!$N$14:$N$2013,BE102),"")&amp;IF(AND(ISNUMBER(INDEX('Controle de reservas'!$I$14:$I$2013,BE102)),INDEX('Controle de reservas'!$I$14:$I$2013,BE102)&gt;0,INDEX('Controle de reservas'!$K$14:$K$2013,BE102)&gt;INDEX('Controle de reservas'!$I$14:$I$2013,BE102)),CHAR(10)&amp;"DIVERGÊNCIA DE DATAS",""),IF(INDEX('Controle de reservas'!$L$14:$L$2013,BE102)="Em cobertura","COV",IF(INDEX('Controle de reservas'!$L$14:$L$2013,BE102)="Disponível","DISP",IF(INDEX('Controle de reservas'!$L$14:$L$2013,BE102)="Não utilizado","NU",IF(INDEX('Controle de reservas'!$L$14:$L$2013,BE102)="Folga","F",IF(INDEX('Controle de reservas'!$L$14:$L$2013,BE102)="Ocorrência","O",IF(INDEX('Controle de reservas'!$L$14:$L$2013,BE102)="Programado","PROG",IF(INDEX('Controle de reservas'!$L$14:$L$2013,BE102)="Disponível no posto","DP","SEM SITUAÇÃO")))))))&amp;IF(INDEX('Controle de reservas'!$M$14:$M$2013,BE102)&lt;&gt;"",CHAR(10)&amp;INDEX('Controle de reservas'!$M$14:$M$2013,BE102),IF(OR(INDEX('Controle de reservas'!$L$14:$L$2013,BE102)="Em cobertura",INDEX('Controle de reservas'!$L$14:$L$2013,BE102)="Programado"),CHAR(10)&amp;"SEM LOCAL",""))&amp;IF(INDEX('Controle de reservas'!$N$14:$N$2013,BE102)&lt;&gt;"",CHAR(10)&amp;"Subst.: "&amp;INDEX('Controle de reservas'!$N$14:$N$2013,BE102),"")&amp;IF(AND(ISNUMBER(INDEX('Controle de reservas'!$I$14:$I$2013,BE102)),INDEX('Controle de reservas'!$I$14:$I$2013,BE102)&gt;0,INDEX('Controle de reservas'!$K$14:$K$2013,BE102)&gt;INDEX('Controle de reservas'!$I$14:$I$2013,BE102)),CHAR(10)&amp;"DIVERGÊNCIA DE DATAS","")&amp;IF(INDEX('Controle de reservas'!$P$14:$P$2013,BE102)&lt;&gt;"OK"," !",""))))</f>
      </c>
      <c r="R102" s="15">
        <f ca="1">IF(OR($AQ102=0,R$9="",R$9&lt;$AS102,AND($AT102&lt;&gt;"",R$9&gt;$AT102)),"",IF(BF102=0,"—",IF(INDEX('Controle de reservas'!$P$14:$P$2013,BF102)="DUPLICIDADE NO DIA","CONFLITO"&amp;IF(INDEX('Controle de reservas'!$M$14:$M$2013,BF102)&lt;&gt;"",CHAR(10)&amp;INDEX('Controle de reservas'!$M$14:$M$2013,BF102),"")&amp;IF(INDEX('Controle de reservas'!$N$14:$N$2013,BF102)&lt;&gt;"",CHAR(10)&amp;"Subst.: "&amp;INDEX('Controle de reservas'!$N$14:$N$2013,BF102),"")&amp;IF(AND(ISNUMBER(INDEX('Controle de reservas'!$I$14:$I$2013,BF102)),INDEX('Controle de reservas'!$I$14:$I$2013,BF102)&gt;0,INDEX('Controle de reservas'!$K$14:$K$2013,BF102)&gt;INDEX('Controle de reservas'!$I$14:$I$2013,BF102)),CHAR(10)&amp;"DIVERGÊNCIA DE DATAS",""),IF(INDEX('Controle de reservas'!$L$14:$L$2013,BF102)="Em cobertura","COV",IF(INDEX('Controle de reservas'!$L$14:$L$2013,BF102)="Disponível","DISP",IF(INDEX('Controle de reservas'!$L$14:$L$2013,BF102)="Não utilizado","NU",IF(INDEX('Controle de reservas'!$L$14:$L$2013,BF102)="Folga","F",IF(INDEX('Controle de reservas'!$L$14:$L$2013,BF102)="Ocorrência","O",IF(INDEX('Controle de reservas'!$L$14:$L$2013,BF102)="Programado","PROG",IF(INDEX('Controle de reservas'!$L$14:$L$2013,BF102)="Disponível no posto","DP","SEM SITUAÇÃO")))))))&amp;IF(INDEX('Controle de reservas'!$M$14:$M$2013,BF102)&lt;&gt;"",CHAR(10)&amp;INDEX('Controle de reservas'!$M$14:$M$2013,BF102),IF(OR(INDEX('Controle de reservas'!$L$14:$L$2013,BF102)="Em cobertura",INDEX('Controle de reservas'!$L$14:$L$2013,BF102)="Programado"),CHAR(10)&amp;"SEM LOCAL",""))&amp;IF(INDEX('Controle de reservas'!$N$14:$N$2013,BF102)&lt;&gt;"",CHAR(10)&amp;"Subst.: "&amp;INDEX('Controle de reservas'!$N$14:$N$2013,BF102),"")&amp;IF(AND(ISNUMBER(INDEX('Controle de reservas'!$I$14:$I$2013,BF102)),INDEX('Controle de reservas'!$I$14:$I$2013,BF102)&gt;0,INDEX('Controle de reservas'!$K$14:$K$2013,BF102)&gt;INDEX('Controle de reservas'!$I$14:$I$2013,BF102)),CHAR(10)&amp;"DIVERGÊNCIA DE DATAS","")&amp;IF(INDEX('Controle de reservas'!$P$14:$P$2013,BF102)&lt;&gt;"OK"," !",""))))</f>
      </c>
      <c r="S102" s="15">
        <f ca="1">IF(OR($AQ102=0,S$9="",S$9&lt;$AS102,AND($AT102&lt;&gt;"",S$9&gt;$AT102)),"",IF(BG102=0,"—",IF(INDEX('Controle de reservas'!$P$14:$P$2013,BG102)="DUPLICIDADE NO DIA","CONFLITO"&amp;IF(INDEX('Controle de reservas'!$M$14:$M$2013,BG102)&lt;&gt;"",CHAR(10)&amp;INDEX('Controle de reservas'!$M$14:$M$2013,BG102),"")&amp;IF(INDEX('Controle de reservas'!$N$14:$N$2013,BG102)&lt;&gt;"",CHAR(10)&amp;"Subst.: "&amp;INDEX('Controle de reservas'!$N$14:$N$2013,BG102),"")&amp;IF(AND(ISNUMBER(INDEX('Controle de reservas'!$I$14:$I$2013,BG102)),INDEX('Controle de reservas'!$I$14:$I$2013,BG102)&gt;0,INDEX('Controle de reservas'!$K$14:$K$2013,BG102)&gt;INDEX('Controle de reservas'!$I$14:$I$2013,BG102)),CHAR(10)&amp;"DIVERGÊNCIA DE DATAS",""),IF(INDEX('Controle de reservas'!$L$14:$L$2013,BG102)="Em cobertura","COV",IF(INDEX('Controle de reservas'!$L$14:$L$2013,BG102)="Disponível","DISP",IF(INDEX('Controle de reservas'!$L$14:$L$2013,BG102)="Não utilizado","NU",IF(INDEX('Controle de reservas'!$L$14:$L$2013,BG102)="Folga","F",IF(INDEX('Controle de reservas'!$L$14:$L$2013,BG102)="Ocorrência","O",IF(INDEX('Controle de reservas'!$L$14:$L$2013,BG102)="Programado","PROG",IF(INDEX('Controle de reservas'!$L$14:$L$2013,BG102)="Disponível no posto","DP","SEM SITUAÇÃO")))))))&amp;IF(INDEX('Controle de reservas'!$M$14:$M$2013,BG102)&lt;&gt;"",CHAR(10)&amp;INDEX('Controle de reservas'!$M$14:$M$2013,BG102),IF(OR(INDEX('Controle de reservas'!$L$14:$L$2013,BG102)="Em cobertura",INDEX('Controle de reservas'!$L$14:$L$2013,BG102)="Programado"),CHAR(10)&amp;"SEM LOCAL",""))&amp;IF(INDEX('Controle de reservas'!$N$14:$N$2013,BG102)&lt;&gt;"",CHAR(10)&amp;"Subst.: "&amp;INDEX('Controle de reservas'!$N$14:$N$2013,BG102),"")&amp;IF(AND(ISNUMBER(INDEX('Controle de reservas'!$I$14:$I$2013,BG102)),INDEX('Controle de reservas'!$I$14:$I$2013,BG102)&gt;0,INDEX('Controle de reservas'!$K$14:$K$2013,BG102)&gt;INDEX('Controle de reservas'!$I$14:$I$2013,BG102)),CHAR(10)&amp;"DIVERGÊNCIA DE DATAS","")&amp;IF(INDEX('Controle de reservas'!$P$14:$P$2013,BG102)&lt;&gt;"OK"," !",""))))</f>
      </c>
      <c r="T102" s="15">
        <f ca="1">IF(OR($AQ102=0,T$9="",T$9&lt;$AS102,AND($AT102&lt;&gt;"",T$9&gt;$AT102)),"",IF(BH102=0,"—",IF(INDEX('Controle de reservas'!$P$14:$P$2013,BH102)="DUPLICIDADE NO DIA","CONFLITO"&amp;IF(INDEX('Controle de reservas'!$M$14:$M$2013,BH102)&lt;&gt;"",CHAR(10)&amp;INDEX('Controle de reservas'!$M$14:$M$2013,BH102),"")&amp;IF(INDEX('Controle de reservas'!$N$14:$N$2013,BH102)&lt;&gt;"",CHAR(10)&amp;"Subst.: "&amp;INDEX('Controle de reservas'!$N$14:$N$2013,BH102),"")&amp;IF(AND(ISNUMBER(INDEX('Controle de reservas'!$I$14:$I$2013,BH102)),INDEX('Controle de reservas'!$I$14:$I$2013,BH102)&gt;0,INDEX('Controle de reservas'!$K$14:$K$2013,BH102)&gt;INDEX('Controle de reservas'!$I$14:$I$2013,BH102)),CHAR(10)&amp;"DIVERGÊNCIA DE DATAS",""),IF(INDEX('Controle de reservas'!$L$14:$L$2013,BH102)="Em cobertura","COV",IF(INDEX('Controle de reservas'!$L$14:$L$2013,BH102)="Disponível","DISP",IF(INDEX('Controle de reservas'!$L$14:$L$2013,BH102)="Não utilizado","NU",IF(INDEX('Controle de reservas'!$L$14:$L$2013,BH102)="Folga","F",IF(INDEX('Controle de reservas'!$L$14:$L$2013,BH102)="Ocorrência","O",IF(INDEX('Controle de reservas'!$L$14:$L$2013,BH102)="Programado","PROG",IF(INDEX('Controle de reservas'!$L$14:$L$2013,BH102)="Disponível no posto","DP","SEM SITUAÇÃO")))))))&amp;IF(INDEX('Controle de reservas'!$M$14:$M$2013,BH102)&lt;&gt;"",CHAR(10)&amp;INDEX('Controle de reservas'!$M$14:$M$2013,BH102),IF(OR(INDEX('Controle de reservas'!$L$14:$L$2013,BH102)="Em cobertura",INDEX('Controle de reservas'!$L$14:$L$2013,BH102)="Programado"),CHAR(10)&amp;"SEM LOCAL",""))&amp;IF(INDEX('Controle de reservas'!$N$14:$N$2013,BH102)&lt;&gt;"",CHAR(10)&amp;"Subst.: "&amp;INDEX('Controle de reservas'!$N$14:$N$2013,BH102),"")&amp;IF(AND(ISNUMBER(INDEX('Controle de reservas'!$I$14:$I$2013,BH102)),INDEX('Controle de reservas'!$I$14:$I$2013,BH102)&gt;0,INDEX('Controle de reservas'!$K$14:$K$2013,BH102)&gt;INDEX('Controle de reservas'!$I$14:$I$2013,BH102)),CHAR(10)&amp;"DIVERGÊNCIA DE DATAS","")&amp;IF(INDEX('Controle de reservas'!$P$14:$P$2013,BH102)&lt;&gt;"OK"," !",""))))</f>
      </c>
      <c r="U102" s="15">
        <f ca="1">IF(OR($AQ102=0,U$9="",U$9&lt;$AS102,AND($AT102&lt;&gt;"",U$9&gt;$AT102)),"",IF(BI102=0,"—",IF(INDEX('Controle de reservas'!$P$14:$P$2013,BI102)="DUPLICIDADE NO DIA","CONFLITO"&amp;IF(INDEX('Controle de reservas'!$M$14:$M$2013,BI102)&lt;&gt;"",CHAR(10)&amp;INDEX('Controle de reservas'!$M$14:$M$2013,BI102),"")&amp;IF(INDEX('Controle de reservas'!$N$14:$N$2013,BI102)&lt;&gt;"",CHAR(10)&amp;"Subst.: "&amp;INDEX('Controle de reservas'!$N$14:$N$2013,BI102),"")&amp;IF(AND(ISNUMBER(INDEX('Controle de reservas'!$I$14:$I$2013,BI102)),INDEX('Controle de reservas'!$I$14:$I$2013,BI102)&gt;0,INDEX('Controle de reservas'!$K$14:$K$2013,BI102)&gt;INDEX('Controle de reservas'!$I$14:$I$2013,BI102)),CHAR(10)&amp;"DIVERGÊNCIA DE DATAS",""),IF(INDEX('Controle de reservas'!$L$14:$L$2013,BI102)="Em cobertura","COV",IF(INDEX('Controle de reservas'!$L$14:$L$2013,BI102)="Disponível","DISP",IF(INDEX('Controle de reservas'!$L$14:$L$2013,BI102)="Não utilizado","NU",IF(INDEX('Controle de reservas'!$L$14:$L$2013,BI102)="Folga","F",IF(INDEX('Controle de reservas'!$L$14:$L$2013,BI102)="Ocorrência","O",IF(INDEX('Controle de reservas'!$L$14:$L$2013,BI102)="Programado","PROG",IF(INDEX('Controle de reservas'!$L$14:$L$2013,BI102)="Disponível no posto","DP","SEM SITUAÇÃO")))))))&amp;IF(INDEX('Controle de reservas'!$M$14:$M$2013,BI102)&lt;&gt;"",CHAR(10)&amp;INDEX('Controle de reservas'!$M$14:$M$2013,BI102),IF(OR(INDEX('Controle de reservas'!$L$14:$L$2013,BI102)="Em cobertura",INDEX('Controle de reservas'!$L$14:$L$2013,BI102)="Programado"),CHAR(10)&amp;"SEM LOCAL",""))&amp;IF(INDEX('Controle de reservas'!$N$14:$N$2013,BI102)&lt;&gt;"",CHAR(10)&amp;"Subst.: "&amp;INDEX('Controle de reservas'!$N$14:$N$2013,BI102),"")&amp;IF(AND(ISNUMBER(INDEX('Controle de reservas'!$I$14:$I$2013,BI102)),INDEX('Controle de reservas'!$I$14:$I$2013,BI102)&gt;0,INDEX('Controle de reservas'!$K$14:$K$2013,BI102)&gt;INDEX('Controle de reservas'!$I$14:$I$2013,BI102)),CHAR(10)&amp;"DIVERGÊNCIA DE DATAS","")&amp;IF(INDEX('Controle de reservas'!$P$14:$P$2013,BI102)&lt;&gt;"OK"," !",""))))</f>
      </c>
      <c r="V102" s="15">
        <f ca="1">IF(OR($AQ102=0,V$9="",V$9&lt;$AS102,AND($AT102&lt;&gt;"",V$9&gt;$AT102)),"",IF(BJ102=0,"—",IF(INDEX('Controle de reservas'!$P$14:$P$2013,BJ102)="DUPLICIDADE NO DIA","CONFLITO"&amp;IF(INDEX('Controle de reservas'!$M$14:$M$2013,BJ102)&lt;&gt;"",CHAR(10)&amp;INDEX('Controle de reservas'!$M$14:$M$2013,BJ102),"")&amp;IF(INDEX('Controle de reservas'!$N$14:$N$2013,BJ102)&lt;&gt;"",CHAR(10)&amp;"Subst.: "&amp;INDEX('Controle de reservas'!$N$14:$N$2013,BJ102),"")&amp;IF(AND(ISNUMBER(INDEX('Controle de reservas'!$I$14:$I$2013,BJ102)),INDEX('Controle de reservas'!$I$14:$I$2013,BJ102)&gt;0,INDEX('Controle de reservas'!$K$14:$K$2013,BJ102)&gt;INDEX('Controle de reservas'!$I$14:$I$2013,BJ102)),CHAR(10)&amp;"DIVERGÊNCIA DE DATAS",""),IF(INDEX('Controle de reservas'!$L$14:$L$2013,BJ102)="Em cobertura","COV",IF(INDEX('Controle de reservas'!$L$14:$L$2013,BJ102)="Disponível","DISP",IF(INDEX('Controle de reservas'!$L$14:$L$2013,BJ102)="Não utilizado","NU",IF(INDEX('Controle de reservas'!$L$14:$L$2013,BJ102)="Folga","F",IF(INDEX('Controle de reservas'!$L$14:$L$2013,BJ102)="Ocorrência","O",IF(INDEX('Controle de reservas'!$L$14:$L$2013,BJ102)="Programado","PROG",IF(INDEX('Controle de reservas'!$L$14:$L$2013,BJ102)="Disponível no posto","DP","SEM SITUAÇÃO")))))))&amp;IF(INDEX('Controle de reservas'!$M$14:$M$2013,BJ102)&lt;&gt;"",CHAR(10)&amp;INDEX('Controle de reservas'!$M$14:$M$2013,BJ102),IF(OR(INDEX('Controle de reservas'!$L$14:$L$2013,BJ102)="Em cobertura",INDEX('Controle de reservas'!$L$14:$L$2013,BJ102)="Programado"),CHAR(10)&amp;"SEM LOCAL",""))&amp;IF(INDEX('Controle de reservas'!$N$14:$N$2013,BJ102)&lt;&gt;"",CHAR(10)&amp;"Subst.: "&amp;INDEX('Controle de reservas'!$N$14:$N$2013,BJ102),"")&amp;IF(AND(ISNUMBER(INDEX('Controle de reservas'!$I$14:$I$2013,BJ102)),INDEX('Controle de reservas'!$I$14:$I$2013,BJ102)&gt;0,INDEX('Controle de reservas'!$K$14:$K$2013,BJ102)&gt;INDEX('Controle de reservas'!$I$14:$I$2013,BJ102)),CHAR(10)&amp;"DIVERGÊNCIA DE DATAS","")&amp;IF(INDEX('Controle de reservas'!$P$14:$P$2013,BJ102)&lt;&gt;"OK"," !",""))))</f>
      </c>
      <c r="W102" s="15">
        <f ca="1">IF(OR($AQ102=0,W$9="",W$9&lt;$AS102,AND($AT102&lt;&gt;"",W$9&gt;$AT102)),"",IF(BK102=0,"—",IF(INDEX('Controle de reservas'!$P$14:$P$2013,BK102)="DUPLICIDADE NO DIA","CONFLITO"&amp;IF(INDEX('Controle de reservas'!$M$14:$M$2013,BK102)&lt;&gt;"",CHAR(10)&amp;INDEX('Controle de reservas'!$M$14:$M$2013,BK102),"")&amp;IF(INDEX('Controle de reservas'!$N$14:$N$2013,BK102)&lt;&gt;"",CHAR(10)&amp;"Subst.: "&amp;INDEX('Controle de reservas'!$N$14:$N$2013,BK102),"")&amp;IF(AND(ISNUMBER(INDEX('Controle de reservas'!$I$14:$I$2013,BK102)),INDEX('Controle de reservas'!$I$14:$I$2013,BK102)&gt;0,INDEX('Controle de reservas'!$K$14:$K$2013,BK102)&gt;INDEX('Controle de reservas'!$I$14:$I$2013,BK102)),CHAR(10)&amp;"DIVERGÊNCIA DE DATAS",""),IF(INDEX('Controle de reservas'!$L$14:$L$2013,BK102)="Em cobertura","COV",IF(INDEX('Controle de reservas'!$L$14:$L$2013,BK102)="Disponível","DISP",IF(INDEX('Controle de reservas'!$L$14:$L$2013,BK102)="Não utilizado","NU",IF(INDEX('Controle de reservas'!$L$14:$L$2013,BK102)="Folga","F",IF(INDEX('Controle de reservas'!$L$14:$L$2013,BK102)="Ocorrência","O",IF(INDEX('Controle de reservas'!$L$14:$L$2013,BK102)="Programado","PROG",IF(INDEX('Controle de reservas'!$L$14:$L$2013,BK102)="Disponível no posto","DP","SEM SITUAÇÃO")))))))&amp;IF(INDEX('Controle de reservas'!$M$14:$M$2013,BK102)&lt;&gt;"",CHAR(10)&amp;INDEX('Controle de reservas'!$M$14:$M$2013,BK102),IF(OR(INDEX('Controle de reservas'!$L$14:$L$2013,BK102)="Em cobertura",INDEX('Controle de reservas'!$L$14:$L$2013,BK102)="Programado"),CHAR(10)&amp;"SEM LOCAL",""))&amp;IF(INDEX('Controle de reservas'!$N$14:$N$2013,BK102)&lt;&gt;"",CHAR(10)&amp;"Subst.: "&amp;INDEX('Controle de reservas'!$N$14:$N$2013,BK102),"")&amp;IF(AND(ISNUMBER(INDEX('Controle de reservas'!$I$14:$I$2013,BK102)),INDEX('Controle de reservas'!$I$14:$I$2013,BK102)&gt;0,INDEX('Controle de reservas'!$K$14:$K$2013,BK102)&gt;INDEX('Controle de reservas'!$I$14:$I$2013,BK102)),CHAR(10)&amp;"DIVERGÊNCIA DE DATAS","")&amp;IF(INDEX('Controle de reservas'!$P$14:$P$2013,BK102)&lt;&gt;"OK"," !",""))))</f>
      </c>
      <c r="X102" s="15">
        <f ca="1">IF(OR($AQ102=0,X$9="",X$9&lt;$AS102,AND($AT102&lt;&gt;"",X$9&gt;$AT102)),"",IF(BL102=0,"—",IF(INDEX('Controle de reservas'!$P$14:$P$2013,BL102)="DUPLICIDADE NO DIA","CONFLITO"&amp;IF(INDEX('Controle de reservas'!$M$14:$M$2013,BL102)&lt;&gt;"",CHAR(10)&amp;INDEX('Controle de reservas'!$M$14:$M$2013,BL102),"")&amp;IF(INDEX('Controle de reservas'!$N$14:$N$2013,BL102)&lt;&gt;"",CHAR(10)&amp;"Subst.: "&amp;INDEX('Controle de reservas'!$N$14:$N$2013,BL102),"")&amp;IF(AND(ISNUMBER(INDEX('Controle de reservas'!$I$14:$I$2013,BL102)),INDEX('Controle de reservas'!$I$14:$I$2013,BL102)&gt;0,INDEX('Controle de reservas'!$K$14:$K$2013,BL102)&gt;INDEX('Controle de reservas'!$I$14:$I$2013,BL102)),CHAR(10)&amp;"DIVERGÊNCIA DE DATAS",""),IF(INDEX('Controle de reservas'!$L$14:$L$2013,BL102)="Em cobertura","COV",IF(INDEX('Controle de reservas'!$L$14:$L$2013,BL102)="Disponível","DISP",IF(INDEX('Controle de reservas'!$L$14:$L$2013,BL102)="Não utilizado","NU",IF(INDEX('Controle de reservas'!$L$14:$L$2013,BL102)="Folga","F",IF(INDEX('Controle de reservas'!$L$14:$L$2013,BL102)="Ocorrência","O",IF(INDEX('Controle de reservas'!$L$14:$L$2013,BL102)="Programado","PROG",IF(INDEX('Controle de reservas'!$L$14:$L$2013,BL102)="Disponível no posto","DP","SEM SITUAÇÃO")))))))&amp;IF(INDEX('Controle de reservas'!$M$14:$M$2013,BL102)&lt;&gt;"",CHAR(10)&amp;INDEX('Controle de reservas'!$M$14:$M$2013,BL102),IF(OR(INDEX('Controle de reservas'!$L$14:$L$2013,BL102)="Em cobertura",INDEX('Controle de reservas'!$L$14:$L$2013,BL102)="Programado"),CHAR(10)&amp;"SEM LOCAL",""))&amp;IF(INDEX('Controle de reservas'!$N$14:$N$2013,BL102)&lt;&gt;"",CHAR(10)&amp;"Subst.: "&amp;INDEX('Controle de reservas'!$N$14:$N$2013,BL102),"")&amp;IF(AND(ISNUMBER(INDEX('Controle de reservas'!$I$14:$I$2013,BL102)),INDEX('Controle de reservas'!$I$14:$I$2013,BL102)&gt;0,INDEX('Controle de reservas'!$K$14:$K$2013,BL102)&gt;INDEX('Controle de reservas'!$I$14:$I$2013,BL102)),CHAR(10)&amp;"DIVERGÊNCIA DE DATAS","")&amp;IF(INDEX('Controle de reservas'!$P$14:$P$2013,BL102)&lt;&gt;"OK"," !",""))))</f>
      </c>
      <c r="Y102" s="15">
        <f ca="1">IF(OR($AQ102=0,Y$9="",Y$9&lt;$AS102,AND($AT102&lt;&gt;"",Y$9&gt;$AT102)),"",IF(BM102=0,"—",IF(INDEX('Controle de reservas'!$P$14:$P$2013,BM102)="DUPLICIDADE NO DIA","CONFLITO"&amp;IF(INDEX('Controle de reservas'!$M$14:$M$2013,BM102)&lt;&gt;"",CHAR(10)&amp;INDEX('Controle de reservas'!$M$14:$M$2013,BM102),"")&amp;IF(INDEX('Controle de reservas'!$N$14:$N$2013,BM102)&lt;&gt;"",CHAR(10)&amp;"Subst.: "&amp;INDEX('Controle de reservas'!$N$14:$N$2013,BM102),"")&amp;IF(AND(ISNUMBER(INDEX('Controle de reservas'!$I$14:$I$2013,BM102)),INDEX('Controle de reservas'!$I$14:$I$2013,BM102)&gt;0,INDEX('Controle de reservas'!$K$14:$K$2013,BM102)&gt;INDEX('Controle de reservas'!$I$14:$I$2013,BM102)),CHAR(10)&amp;"DIVERGÊNCIA DE DATAS",""),IF(INDEX('Controle de reservas'!$L$14:$L$2013,BM102)="Em cobertura","COV",IF(INDEX('Controle de reservas'!$L$14:$L$2013,BM102)="Disponível","DISP",IF(INDEX('Controle de reservas'!$L$14:$L$2013,BM102)="Não utilizado","NU",IF(INDEX('Controle de reservas'!$L$14:$L$2013,BM102)="Folga","F",IF(INDEX('Controle de reservas'!$L$14:$L$2013,BM102)="Ocorrência","O",IF(INDEX('Controle de reservas'!$L$14:$L$2013,BM102)="Programado","PROG",IF(INDEX('Controle de reservas'!$L$14:$L$2013,BM102)="Disponível no posto","DP","SEM SITUAÇÃO")))))))&amp;IF(INDEX('Controle de reservas'!$M$14:$M$2013,BM102)&lt;&gt;"",CHAR(10)&amp;INDEX('Controle de reservas'!$M$14:$M$2013,BM102),IF(OR(INDEX('Controle de reservas'!$L$14:$L$2013,BM102)="Em cobertura",INDEX('Controle de reservas'!$L$14:$L$2013,BM102)="Programado"),CHAR(10)&amp;"SEM LOCAL",""))&amp;IF(INDEX('Controle de reservas'!$N$14:$N$2013,BM102)&lt;&gt;"",CHAR(10)&amp;"Subst.: "&amp;INDEX('Controle de reservas'!$N$14:$N$2013,BM102),"")&amp;IF(AND(ISNUMBER(INDEX('Controle de reservas'!$I$14:$I$2013,BM102)),INDEX('Controle de reservas'!$I$14:$I$2013,BM102)&gt;0,INDEX('Controle de reservas'!$K$14:$K$2013,BM102)&gt;INDEX('Controle de reservas'!$I$14:$I$2013,BM102)),CHAR(10)&amp;"DIVERGÊNCIA DE DATAS","")&amp;IF(INDEX('Controle de reservas'!$P$14:$P$2013,BM102)&lt;&gt;"OK"," !",""))))</f>
      </c>
      <c r="Z102" s="15">
        <f ca="1">IF(OR($AQ102=0,Z$9="",Z$9&lt;$AS102,AND($AT102&lt;&gt;"",Z$9&gt;$AT102)),"",IF(BN102=0,"—",IF(INDEX('Controle de reservas'!$P$14:$P$2013,BN102)="DUPLICIDADE NO DIA","CONFLITO"&amp;IF(INDEX('Controle de reservas'!$M$14:$M$2013,BN102)&lt;&gt;"",CHAR(10)&amp;INDEX('Controle de reservas'!$M$14:$M$2013,BN102),"")&amp;IF(INDEX('Controle de reservas'!$N$14:$N$2013,BN102)&lt;&gt;"",CHAR(10)&amp;"Subst.: "&amp;INDEX('Controle de reservas'!$N$14:$N$2013,BN102),"")&amp;IF(AND(ISNUMBER(INDEX('Controle de reservas'!$I$14:$I$2013,BN102)),INDEX('Controle de reservas'!$I$14:$I$2013,BN102)&gt;0,INDEX('Controle de reservas'!$K$14:$K$2013,BN102)&gt;INDEX('Controle de reservas'!$I$14:$I$2013,BN102)),CHAR(10)&amp;"DIVERGÊNCIA DE DATAS",""),IF(INDEX('Controle de reservas'!$L$14:$L$2013,BN102)="Em cobertura","COV",IF(INDEX('Controle de reservas'!$L$14:$L$2013,BN102)="Disponível","DISP",IF(INDEX('Controle de reservas'!$L$14:$L$2013,BN102)="Não utilizado","NU",IF(INDEX('Controle de reservas'!$L$14:$L$2013,BN102)="Folga","F",IF(INDEX('Controle de reservas'!$L$14:$L$2013,BN102)="Ocorrência","O",IF(INDEX('Controle de reservas'!$L$14:$L$2013,BN102)="Programado","PROG",IF(INDEX('Controle de reservas'!$L$14:$L$2013,BN102)="Disponível no posto","DP","SEM SITUAÇÃO")))))))&amp;IF(INDEX('Controle de reservas'!$M$14:$M$2013,BN102)&lt;&gt;"",CHAR(10)&amp;INDEX('Controle de reservas'!$M$14:$M$2013,BN102),IF(OR(INDEX('Controle de reservas'!$L$14:$L$2013,BN102)="Em cobertura",INDEX('Controle de reservas'!$L$14:$L$2013,BN102)="Programado"),CHAR(10)&amp;"SEM LOCAL",""))&amp;IF(INDEX('Controle de reservas'!$N$14:$N$2013,BN102)&lt;&gt;"",CHAR(10)&amp;"Subst.: "&amp;INDEX('Controle de reservas'!$N$14:$N$2013,BN102),"")&amp;IF(AND(ISNUMBER(INDEX('Controle de reservas'!$I$14:$I$2013,BN102)),INDEX('Controle de reservas'!$I$14:$I$2013,BN102)&gt;0,INDEX('Controle de reservas'!$K$14:$K$2013,BN102)&gt;INDEX('Controle de reservas'!$I$14:$I$2013,BN102)),CHAR(10)&amp;"DIVERGÊNCIA DE DATAS","")&amp;IF(INDEX('Controle de reservas'!$P$14:$P$2013,BN102)&lt;&gt;"OK"," !",""))))</f>
      </c>
      <c r="AA102" s="15">
        <f ca="1">IF(OR($AQ102=0,AA$9="",AA$9&lt;$AS102,AND($AT102&lt;&gt;"",AA$9&gt;$AT102)),"",IF(BO102=0,"—",IF(INDEX('Controle de reservas'!$P$14:$P$2013,BO102)="DUPLICIDADE NO DIA","CONFLITO"&amp;IF(INDEX('Controle de reservas'!$M$14:$M$2013,BO102)&lt;&gt;"",CHAR(10)&amp;INDEX('Controle de reservas'!$M$14:$M$2013,BO102),"")&amp;IF(INDEX('Controle de reservas'!$N$14:$N$2013,BO102)&lt;&gt;"",CHAR(10)&amp;"Subst.: "&amp;INDEX('Controle de reservas'!$N$14:$N$2013,BO102),"")&amp;IF(AND(ISNUMBER(INDEX('Controle de reservas'!$I$14:$I$2013,BO102)),INDEX('Controle de reservas'!$I$14:$I$2013,BO102)&gt;0,INDEX('Controle de reservas'!$K$14:$K$2013,BO102)&gt;INDEX('Controle de reservas'!$I$14:$I$2013,BO102)),CHAR(10)&amp;"DIVERGÊNCIA DE DATAS",""),IF(INDEX('Controle de reservas'!$L$14:$L$2013,BO102)="Em cobertura","COV",IF(INDEX('Controle de reservas'!$L$14:$L$2013,BO102)="Disponível","DISP",IF(INDEX('Controle de reservas'!$L$14:$L$2013,BO102)="Não utilizado","NU",IF(INDEX('Controle de reservas'!$L$14:$L$2013,BO102)="Folga","F",IF(INDEX('Controle de reservas'!$L$14:$L$2013,BO102)="Ocorrência","O",IF(INDEX('Controle de reservas'!$L$14:$L$2013,BO102)="Programado","PROG",IF(INDEX('Controle de reservas'!$L$14:$L$2013,BO102)="Disponível no posto","DP","SEM SITUAÇÃO")))))))&amp;IF(INDEX('Controle de reservas'!$M$14:$M$2013,BO102)&lt;&gt;"",CHAR(10)&amp;INDEX('Controle de reservas'!$M$14:$M$2013,BO102),IF(OR(INDEX('Controle de reservas'!$L$14:$L$2013,BO102)="Em cobertura",INDEX('Controle de reservas'!$L$14:$L$2013,BO102)="Programado"),CHAR(10)&amp;"SEM LOCAL",""))&amp;IF(INDEX('Controle de reservas'!$N$14:$N$2013,BO102)&lt;&gt;"",CHAR(10)&amp;"Subst.: "&amp;INDEX('Controle de reservas'!$N$14:$N$2013,BO102),"")&amp;IF(AND(ISNUMBER(INDEX('Controle de reservas'!$I$14:$I$2013,BO102)),INDEX('Controle de reservas'!$I$14:$I$2013,BO102)&gt;0,INDEX('Controle de reservas'!$K$14:$K$2013,BO102)&gt;INDEX('Controle de reservas'!$I$14:$I$2013,BO102)),CHAR(10)&amp;"DIVERGÊNCIA DE DATAS","")&amp;IF(INDEX('Controle de reservas'!$P$14:$P$2013,BO102)&lt;&gt;"OK"," !",""))))</f>
      </c>
      <c r="AB102" s="15">
        <f ca="1">IF(OR($AQ102=0,AB$9="",AB$9&lt;$AS102,AND($AT102&lt;&gt;"",AB$9&gt;$AT102)),"",IF(BP102=0,"—",IF(INDEX('Controle de reservas'!$P$14:$P$2013,BP102)="DUPLICIDADE NO DIA","CONFLITO"&amp;IF(INDEX('Controle de reservas'!$M$14:$M$2013,BP102)&lt;&gt;"",CHAR(10)&amp;INDEX('Controle de reservas'!$M$14:$M$2013,BP102),"")&amp;IF(INDEX('Controle de reservas'!$N$14:$N$2013,BP102)&lt;&gt;"",CHAR(10)&amp;"Subst.: "&amp;INDEX('Controle de reservas'!$N$14:$N$2013,BP102),"")&amp;IF(AND(ISNUMBER(INDEX('Controle de reservas'!$I$14:$I$2013,BP102)),INDEX('Controle de reservas'!$I$14:$I$2013,BP102)&gt;0,INDEX('Controle de reservas'!$K$14:$K$2013,BP102)&gt;INDEX('Controle de reservas'!$I$14:$I$2013,BP102)),CHAR(10)&amp;"DIVERGÊNCIA DE DATAS",""),IF(INDEX('Controle de reservas'!$L$14:$L$2013,BP102)="Em cobertura","COV",IF(INDEX('Controle de reservas'!$L$14:$L$2013,BP102)="Disponível","DISP",IF(INDEX('Controle de reservas'!$L$14:$L$2013,BP102)="Não utilizado","NU",IF(INDEX('Controle de reservas'!$L$14:$L$2013,BP102)="Folga","F",IF(INDEX('Controle de reservas'!$L$14:$L$2013,BP102)="Ocorrência","O",IF(INDEX('Controle de reservas'!$L$14:$L$2013,BP102)="Programado","PROG",IF(INDEX('Controle de reservas'!$L$14:$L$2013,BP102)="Disponível no posto","DP","SEM SITUAÇÃO")))))))&amp;IF(INDEX('Controle de reservas'!$M$14:$M$2013,BP102)&lt;&gt;"",CHAR(10)&amp;INDEX('Controle de reservas'!$M$14:$M$2013,BP102),IF(OR(INDEX('Controle de reservas'!$L$14:$L$2013,BP102)="Em cobertura",INDEX('Controle de reservas'!$L$14:$L$2013,BP102)="Programado"),CHAR(10)&amp;"SEM LOCAL",""))&amp;IF(INDEX('Controle de reservas'!$N$14:$N$2013,BP102)&lt;&gt;"",CHAR(10)&amp;"Subst.: "&amp;INDEX('Controle de reservas'!$N$14:$N$2013,BP102),"")&amp;IF(AND(ISNUMBER(INDEX('Controle de reservas'!$I$14:$I$2013,BP102)),INDEX('Controle de reservas'!$I$14:$I$2013,BP102)&gt;0,INDEX('Controle de reservas'!$K$14:$K$2013,BP102)&gt;INDEX('Controle de reservas'!$I$14:$I$2013,BP102)),CHAR(10)&amp;"DIVERGÊNCIA DE DATAS","")&amp;IF(INDEX('Controle de reservas'!$P$14:$P$2013,BP102)&lt;&gt;"OK"," !",""))))</f>
      </c>
      <c r="AC102" s="15">
        <f ca="1">IF(OR($AQ102=0,AC$9="",AC$9&lt;$AS102,AND($AT102&lt;&gt;"",AC$9&gt;$AT102)),"",IF(BQ102=0,"—",IF(INDEX('Controle de reservas'!$P$14:$P$2013,BQ102)="DUPLICIDADE NO DIA","CONFLITO"&amp;IF(INDEX('Controle de reservas'!$M$14:$M$2013,BQ102)&lt;&gt;"",CHAR(10)&amp;INDEX('Controle de reservas'!$M$14:$M$2013,BQ102),"")&amp;IF(INDEX('Controle de reservas'!$N$14:$N$2013,BQ102)&lt;&gt;"",CHAR(10)&amp;"Subst.: "&amp;INDEX('Controle de reservas'!$N$14:$N$2013,BQ102),"")&amp;IF(AND(ISNUMBER(INDEX('Controle de reservas'!$I$14:$I$2013,BQ102)),INDEX('Controle de reservas'!$I$14:$I$2013,BQ102)&gt;0,INDEX('Controle de reservas'!$K$14:$K$2013,BQ102)&gt;INDEX('Controle de reservas'!$I$14:$I$2013,BQ102)),CHAR(10)&amp;"DIVERGÊNCIA DE DATAS",""),IF(INDEX('Controle de reservas'!$L$14:$L$2013,BQ102)="Em cobertura","COV",IF(INDEX('Controle de reservas'!$L$14:$L$2013,BQ102)="Disponível","DISP",IF(INDEX('Controle de reservas'!$L$14:$L$2013,BQ102)="Não utilizado","NU",IF(INDEX('Controle de reservas'!$L$14:$L$2013,BQ102)="Folga","F",IF(INDEX('Controle de reservas'!$L$14:$L$2013,BQ102)="Ocorrência","O",IF(INDEX('Controle de reservas'!$L$14:$L$2013,BQ102)="Programado","PROG",IF(INDEX('Controle de reservas'!$L$14:$L$2013,BQ102)="Disponível no posto","DP","SEM SITUAÇÃO")))))))&amp;IF(INDEX('Controle de reservas'!$M$14:$M$2013,BQ102)&lt;&gt;"",CHAR(10)&amp;INDEX('Controle de reservas'!$M$14:$M$2013,BQ102),IF(OR(INDEX('Controle de reservas'!$L$14:$L$2013,BQ102)="Em cobertura",INDEX('Controle de reservas'!$L$14:$L$2013,BQ102)="Programado"),CHAR(10)&amp;"SEM LOCAL",""))&amp;IF(INDEX('Controle de reservas'!$N$14:$N$2013,BQ102)&lt;&gt;"",CHAR(10)&amp;"Subst.: "&amp;INDEX('Controle de reservas'!$N$14:$N$2013,BQ102),"")&amp;IF(AND(ISNUMBER(INDEX('Controle de reservas'!$I$14:$I$2013,BQ102)),INDEX('Controle de reservas'!$I$14:$I$2013,BQ102)&gt;0,INDEX('Controle de reservas'!$K$14:$K$2013,BQ102)&gt;INDEX('Controle de reservas'!$I$14:$I$2013,BQ102)),CHAR(10)&amp;"DIVERGÊNCIA DE DATAS","")&amp;IF(INDEX('Controle de reservas'!$P$14:$P$2013,BQ102)&lt;&gt;"OK"," !",""))))</f>
      </c>
      <c r="AD102" s="15">
        <f ca="1">IF(OR($AQ102=0,AD$9="",AD$9&lt;$AS102,AND($AT102&lt;&gt;"",AD$9&gt;$AT102)),"",IF(BR102=0,"—",IF(INDEX('Controle de reservas'!$P$14:$P$2013,BR102)="DUPLICIDADE NO DIA","CONFLITO"&amp;IF(INDEX('Controle de reservas'!$M$14:$M$2013,BR102)&lt;&gt;"",CHAR(10)&amp;INDEX('Controle de reservas'!$M$14:$M$2013,BR102),"")&amp;IF(INDEX('Controle de reservas'!$N$14:$N$2013,BR102)&lt;&gt;"",CHAR(10)&amp;"Subst.: "&amp;INDEX('Controle de reservas'!$N$14:$N$2013,BR102),"")&amp;IF(AND(ISNUMBER(INDEX('Controle de reservas'!$I$14:$I$2013,BR102)),INDEX('Controle de reservas'!$I$14:$I$2013,BR102)&gt;0,INDEX('Controle de reservas'!$K$14:$K$2013,BR102)&gt;INDEX('Controle de reservas'!$I$14:$I$2013,BR102)),CHAR(10)&amp;"DIVERGÊNCIA DE DATAS",""),IF(INDEX('Controle de reservas'!$L$14:$L$2013,BR102)="Em cobertura","COV",IF(INDEX('Controle de reservas'!$L$14:$L$2013,BR102)="Disponível","DISP",IF(INDEX('Controle de reservas'!$L$14:$L$2013,BR102)="Não utilizado","NU",IF(INDEX('Controle de reservas'!$L$14:$L$2013,BR102)="Folga","F",IF(INDEX('Controle de reservas'!$L$14:$L$2013,BR102)="Ocorrência","O",IF(INDEX('Controle de reservas'!$L$14:$L$2013,BR102)="Programado","PROG",IF(INDEX('Controle de reservas'!$L$14:$L$2013,BR102)="Disponível no posto","DP","SEM SITUAÇÃO")))))))&amp;IF(INDEX('Controle de reservas'!$M$14:$M$2013,BR102)&lt;&gt;"",CHAR(10)&amp;INDEX('Controle de reservas'!$M$14:$M$2013,BR102),IF(OR(INDEX('Controle de reservas'!$L$14:$L$2013,BR102)="Em cobertura",INDEX('Controle de reservas'!$L$14:$L$2013,BR102)="Programado"),CHAR(10)&amp;"SEM LOCAL",""))&amp;IF(INDEX('Controle de reservas'!$N$14:$N$2013,BR102)&lt;&gt;"",CHAR(10)&amp;"Subst.: "&amp;INDEX('Controle de reservas'!$N$14:$N$2013,BR102),"")&amp;IF(AND(ISNUMBER(INDEX('Controle de reservas'!$I$14:$I$2013,BR102)),INDEX('Controle de reservas'!$I$14:$I$2013,BR102)&gt;0,INDEX('Controle de reservas'!$K$14:$K$2013,BR102)&gt;INDEX('Controle de reservas'!$I$14:$I$2013,BR102)),CHAR(10)&amp;"DIVERGÊNCIA DE DATAS","")&amp;IF(INDEX('Controle de reservas'!$P$14:$P$2013,BR102)&lt;&gt;"OK"," !",""))))</f>
      </c>
      <c r="AE102" s="15">
        <f ca="1">IF(OR($AQ102=0,AE$9="",AE$9&lt;$AS102,AND($AT102&lt;&gt;"",AE$9&gt;$AT102)),"",IF(BS102=0,"—",IF(INDEX('Controle de reservas'!$P$14:$P$2013,BS102)="DUPLICIDADE NO DIA","CONFLITO"&amp;IF(INDEX('Controle de reservas'!$M$14:$M$2013,BS102)&lt;&gt;"",CHAR(10)&amp;INDEX('Controle de reservas'!$M$14:$M$2013,BS102),"")&amp;IF(INDEX('Controle de reservas'!$N$14:$N$2013,BS102)&lt;&gt;"",CHAR(10)&amp;"Subst.: "&amp;INDEX('Controle de reservas'!$N$14:$N$2013,BS102),"")&amp;IF(AND(ISNUMBER(INDEX('Controle de reservas'!$I$14:$I$2013,BS102)),INDEX('Controle de reservas'!$I$14:$I$2013,BS102)&gt;0,INDEX('Controle de reservas'!$K$14:$K$2013,BS102)&gt;INDEX('Controle de reservas'!$I$14:$I$2013,BS102)),CHAR(10)&amp;"DIVERGÊNCIA DE DATAS",""),IF(INDEX('Controle de reservas'!$L$14:$L$2013,BS102)="Em cobertura","COV",IF(INDEX('Controle de reservas'!$L$14:$L$2013,BS102)="Disponível","DISP",IF(INDEX('Controle de reservas'!$L$14:$L$2013,BS102)="Não utilizado","NU",IF(INDEX('Controle de reservas'!$L$14:$L$2013,BS102)="Folga","F",IF(INDEX('Controle de reservas'!$L$14:$L$2013,BS102)="Ocorrência","O",IF(INDEX('Controle de reservas'!$L$14:$L$2013,BS102)="Programado","PROG",IF(INDEX('Controle de reservas'!$L$14:$L$2013,BS102)="Disponível no posto","DP","SEM SITUAÇÃO")))))))&amp;IF(INDEX('Controle de reservas'!$M$14:$M$2013,BS102)&lt;&gt;"",CHAR(10)&amp;INDEX('Controle de reservas'!$M$14:$M$2013,BS102),IF(OR(INDEX('Controle de reservas'!$L$14:$L$2013,BS102)="Em cobertura",INDEX('Controle de reservas'!$L$14:$L$2013,BS102)="Programado"),CHAR(10)&amp;"SEM LOCAL",""))&amp;IF(INDEX('Controle de reservas'!$N$14:$N$2013,BS102)&lt;&gt;"",CHAR(10)&amp;"Subst.: "&amp;INDEX('Controle de reservas'!$N$14:$N$2013,BS102),"")&amp;IF(AND(ISNUMBER(INDEX('Controle de reservas'!$I$14:$I$2013,BS102)),INDEX('Controle de reservas'!$I$14:$I$2013,BS102)&gt;0,INDEX('Controle de reservas'!$K$14:$K$2013,BS102)&gt;INDEX('Controle de reservas'!$I$14:$I$2013,BS102)),CHAR(10)&amp;"DIVERGÊNCIA DE DATAS","")&amp;IF(INDEX('Controle de reservas'!$P$14:$P$2013,BS102)&lt;&gt;"OK"," !",""))))</f>
      </c>
      <c r="AF102" s="15">
        <f ca="1">IF(OR($AQ102=0,AF$9="",AF$9&lt;$AS102,AND($AT102&lt;&gt;"",AF$9&gt;$AT102)),"",IF(BT102=0,"—",IF(INDEX('Controle de reservas'!$P$14:$P$2013,BT102)="DUPLICIDADE NO DIA","CONFLITO"&amp;IF(INDEX('Controle de reservas'!$M$14:$M$2013,BT102)&lt;&gt;"",CHAR(10)&amp;INDEX('Controle de reservas'!$M$14:$M$2013,BT102),"")&amp;IF(INDEX('Controle de reservas'!$N$14:$N$2013,BT102)&lt;&gt;"",CHAR(10)&amp;"Subst.: "&amp;INDEX('Controle de reservas'!$N$14:$N$2013,BT102),"")&amp;IF(AND(ISNUMBER(INDEX('Controle de reservas'!$I$14:$I$2013,BT102)),INDEX('Controle de reservas'!$I$14:$I$2013,BT102)&gt;0,INDEX('Controle de reservas'!$K$14:$K$2013,BT102)&gt;INDEX('Controle de reservas'!$I$14:$I$2013,BT102)),CHAR(10)&amp;"DIVERGÊNCIA DE DATAS",""),IF(INDEX('Controle de reservas'!$L$14:$L$2013,BT102)="Em cobertura","COV",IF(INDEX('Controle de reservas'!$L$14:$L$2013,BT102)="Disponível","DISP",IF(INDEX('Controle de reservas'!$L$14:$L$2013,BT102)="Não utilizado","NU",IF(INDEX('Controle de reservas'!$L$14:$L$2013,BT102)="Folga","F",IF(INDEX('Controle de reservas'!$L$14:$L$2013,BT102)="Ocorrência","O",IF(INDEX('Controle de reservas'!$L$14:$L$2013,BT102)="Programado","PROG",IF(INDEX('Controle de reservas'!$L$14:$L$2013,BT102)="Disponível no posto","DP","SEM SITUAÇÃO")))))))&amp;IF(INDEX('Controle de reservas'!$M$14:$M$2013,BT102)&lt;&gt;"",CHAR(10)&amp;INDEX('Controle de reservas'!$M$14:$M$2013,BT102),IF(OR(INDEX('Controle de reservas'!$L$14:$L$2013,BT102)="Em cobertura",INDEX('Controle de reservas'!$L$14:$L$2013,BT102)="Programado"),CHAR(10)&amp;"SEM LOCAL",""))&amp;IF(INDEX('Controle de reservas'!$N$14:$N$2013,BT102)&lt;&gt;"",CHAR(10)&amp;"Subst.: "&amp;INDEX('Controle de reservas'!$N$14:$N$2013,BT102),"")&amp;IF(AND(ISNUMBER(INDEX('Controle de reservas'!$I$14:$I$2013,BT102)),INDEX('Controle de reservas'!$I$14:$I$2013,BT102)&gt;0,INDEX('Controle de reservas'!$K$14:$K$2013,BT102)&gt;INDEX('Controle de reservas'!$I$14:$I$2013,BT102)),CHAR(10)&amp;"DIVERGÊNCIA DE DATAS","")&amp;IF(INDEX('Controle de reservas'!$P$14:$P$2013,BT102)&lt;&gt;"OK"," !",""))))</f>
      </c>
      <c r="AG102" s="15">
        <f ca="1">IF(OR($AQ102=0,AG$9="",AG$9&lt;$AS102,AND($AT102&lt;&gt;"",AG$9&gt;$AT102)),"",IF(BU102=0,"—",IF(INDEX('Controle de reservas'!$P$14:$P$2013,BU102)="DUPLICIDADE NO DIA","CONFLITO"&amp;IF(INDEX('Controle de reservas'!$M$14:$M$2013,BU102)&lt;&gt;"",CHAR(10)&amp;INDEX('Controle de reservas'!$M$14:$M$2013,BU102),"")&amp;IF(INDEX('Controle de reservas'!$N$14:$N$2013,BU102)&lt;&gt;"",CHAR(10)&amp;"Subst.: "&amp;INDEX('Controle de reservas'!$N$14:$N$2013,BU102),"")&amp;IF(AND(ISNUMBER(INDEX('Controle de reservas'!$I$14:$I$2013,BU102)),INDEX('Controle de reservas'!$I$14:$I$2013,BU102)&gt;0,INDEX('Controle de reservas'!$K$14:$K$2013,BU102)&gt;INDEX('Controle de reservas'!$I$14:$I$2013,BU102)),CHAR(10)&amp;"DIVERGÊNCIA DE DATAS",""),IF(INDEX('Controle de reservas'!$L$14:$L$2013,BU102)="Em cobertura","COV",IF(INDEX('Controle de reservas'!$L$14:$L$2013,BU102)="Disponível","DISP",IF(INDEX('Controle de reservas'!$L$14:$L$2013,BU102)="Não utilizado","NU",IF(INDEX('Controle de reservas'!$L$14:$L$2013,BU102)="Folga","F",IF(INDEX('Controle de reservas'!$L$14:$L$2013,BU102)="Ocorrência","O",IF(INDEX('Controle de reservas'!$L$14:$L$2013,BU102)="Programado","PROG",IF(INDEX('Controle de reservas'!$L$14:$L$2013,BU102)="Disponível no posto","DP","SEM SITUAÇÃO")))))))&amp;IF(INDEX('Controle de reservas'!$M$14:$M$2013,BU102)&lt;&gt;"",CHAR(10)&amp;INDEX('Controle de reservas'!$M$14:$M$2013,BU102),IF(OR(INDEX('Controle de reservas'!$L$14:$L$2013,BU102)="Em cobertura",INDEX('Controle de reservas'!$L$14:$L$2013,BU102)="Programado"),CHAR(10)&amp;"SEM LOCAL",""))&amp;IF(INDEX('Controle de reservas'!$N$14:$N$2013,BU102)&lt;&gt;"",CHAR(10)&amp;"Subst.: "&amp;INDEX('Controle de reservas'!$N$14:$N$2013,BU102),"")&amp;IF(AND(ISNUMBER(INDEX('Controle de reservas'!$I$14:$I$2013,BU102)),INDEX('Controle de reservas'!$I$14:$I$2013,BU102)&gt;0,INDEX('Controle de reservas'!$K$14:$K$2013,BU102)&gt;INDEX('Controle de reservas'!$I$14:$I$2013,BU102)),CHAR(10)&amp;"DIVERGÊNCIA DE DATAS","")&amp;IF(INDEX('Controle de reservas'!$P$14:$P$2013,BU102)&lt;&gt;"OK"," !",""))))</f>
      </c>
      <c r="AH102" s="15">
        <f ca="1">IF(OR($AQ102=0,AH$9="",AH$9&lt;$AS102,AND($AT102&lt;&gt;"",AH$9&gt;$AT102)),"",IF(BV102=0,"—",IF(INDEX('Controle de reservas'!$P$14:$P$2013,BV102)="DUPLICIDADE NO DIA","CONFLITO"&amp;IF(INDEX('Controle de reservas'!$M$14:$M$2013,BV102)&lt;&gt;"",CHAR(10)&amp;INDEX('Controle de reservas'!$M$14:$M$2013,BV102),"")&amp;IF(INDEX('Controle de reservas'!$N$14:$N$2013,BV102)&lt;&gt;"",CHAR(10)&amp;"Subst.: "&amp;INDEX('Controle de reservas'!$N$14:$N$2013,BV102),"")&amp;IF(AND(ISNUMBER(INDEX('Controle de reservas'!$I$14:$I$2013,BV102)),INDEX('Controle de reservas'!$I$14:$I$2013,BV102)&gt;0,INDEX('Controle de reservas'!$K$14:$K$2013,BV102)&gt;INDEX('Controle de reservas'!$I$14:$I$2013,BV102)),CHAR(10)&amp;"DIVERGÊNCIA DE DATAS",""),IF(INDEX('Controle de reservas'!$L$14:$L$2013,BV102)="Em cobertura","COV",IF(INDEX('Controle de reservas'!$L$14:$L$2013,BV102)="Disponível","DISP",IF(INDEX('Controle de reservas'!$L$14:$L$2013,BV102)="Não utilizado","NU",IF(INDEX('Controle de reservas'!$L$14:$L$2013,BV102)="Folga","F",IF(INDEX('Controle de reservas'!$L$14:$L$2013,BV102)="Ocorrência","O",IF(INDEX('Controle de reservas'!$L$14:$L$2013,BV102)="Programado","PROG",IF(INDEX('Controle de reservas'!$L$14:$L$2013,BV102)="Disponível no posto","DP","SEM SITUAÇÃO")))))))&amp;IF(INDEX('Controle de reservas'!$M$14:$M$2013,BV102)&lt;&gt;"",CHAR(10)&amp;INDEX('Controle de reservas'!$M$14:$M$2013,BV102),IF(OR(INDEX('Controle de reservas'!$L$14:$L$2013,BV102)="Em cobertura",INDEX('Controle de reservas'!$L$14:$L$2013,BV102)="Programado"),CHAR(10)&amp;"SEM LOCAL",""))&amp;IF(INDEX('Controle de reservas'!$N$14:$N$2013,BV102)&lt;&gt;"",CHAR(10)&amp;"Subst.: "&amp;INDEX('Controle de reservas'!$N$14:$N$2013,BV102),"")&amp;IF(AND(ISNUMBER(INDEX('Controle de reservas'!$I$14:$I$2013,BV102)),INDEX('Controle de reservas'!$I$14:$I$2013,BV102)&gt;0,INDEX('Controle de reservas'!$K$14:$K$2013,BV102)&gt;INDEX('Controle de reservas'!$I$14:$I$2013,BV102)),CHAR(10)&amp;"DIVERGÊNCIA DE DATAS","")&amp;IF(INDEX('Controle de reservas'!$P$14:$P$2013,BV102)&lt;&gt;"OK"," !",""))))</f>
      </c>
      <c r="AI102" s="15">
        <f ca="1">IF(OR($AQ102=0,AI$9="",AI$9&lt;$AS102,AND($AT102&lt;&gt;"",AI$9&gt;$AT102)),"",IF(BW102=0,"—",IF(INDEX('Controle de reservas'!$P$14:$P$2013,BW102)="DUPLICIDADE NO DIA","CONFLITO"&amp;IF(INDEX('Controle de reservas'!$M$14:$M$2013,BW102)&lt;&gt;"",CHAR(10)&amp;INDEX('Controle de reservas'!$M$14:$M$2013,BW102),"")&amp;IF(INDEX('Controle de reservas'!$N$14:$N$2013,BW102)&lt;&gt;"",CHAR(10)&amp;"Subst.: "&amp;INDEX('Controle de reservas'!$N$14:$N$2013,BW102),"")&amp;IF(AND(ISNUMBER(INDEX('Controle de reservas'!$I$14:$I$2013,BW102)),INDEX('Controle de reservas'!$I$14:$I$2013,BW102)&gt;0,INDEX('Controle de reservas'!$K$14:$K$2013,BW102)&gt;INDEX('Controle de reservas'!$I$14:$I$2013,BW102)),CHAR(10)&amp;"DIVERGÊNCIA DE DATAS",""),IF(INDEX('Controle de reservas'!$L$14:$L$2013,BW102)="Em cobertura","COV",IF(INDEX('Controle de reservas'!$L$14:$L$2013,BW102)="Disponível","DISP",IF(INDEX('Controle de reservas'!$L$14:$L$2013,BW102)="Não utilizado","NU",IF(INDEX('Controle de reservas'!$L$14:$L$2013,BW102)="Folga","F",IF(INDEX('Controle de reservas'!$L$14:$L$2013,BW102)="Ocorrência","O",IF(INDEX('Controle de reservas'!$L$14:$L$2013,BW102)="Programado","PROG",IF(INDEX('Controle de reservas'!$L$14:$L$2013,BW102)="Disponível no posto","DP","SEM SITUAÇÃO")))))))&amp;IF(INDEX('Controle de reservas'!$M$14:$M$2013,BW102)&lt;&gt;"",CHAR(10)&amp;INDEX('Controle de reservas'!$M$14:$M$2013,BW102),IF(OR(INDEX('Controle de reservas'!$L$14:$L$2013,BW102)="Em cobertura",INDEX('Controle de reservas'!$L$14:$L$2013,BW102)="Programado"),CHAR(10)&amp;"SEM LOCAL",""))&amp;IF(INDEX('Controle de reservas'!$N$14:$N$2013,BW102)&lt;&gt;"",CHAR(10)&amp;"Subst.: "&amp;INDEX('Controle de reservas'!$N$14:$N$2013,BW102),"")&amp;IF(AND(ISNUMBER(INDEX('Controle de reservas'!$I$14:$I$2013,BW102)),INDEX('Controle de reservas'!$I$14:$I$2013,BW102)&gt;0,INDEX('Controle de reservas'!$K$14:$K$2013,BW102)&gt;INDEX('Controle de reservas'!$I$14:$I$2013,BW102)),CHAR(10)&amp;"DIVERGÊNCIA DE DATAS","")&amp;IF(INDEX('Controle de reservas'!$P$14:$P$2013,BW102)&lt;&gt;"OK"," !",""))))</f>
      </c>
      <c r="AJ102" s="15">
        <f ca="1">IF(OR($AQ102=0,AJ$9="",AJ$9&lt;$AS102,AND($AT102&lt;&gt;"",AJ$9&gt;$AT102)),"",IF(BX102=0,"—",IF(INDEX('Controle de reservas'!$P$14:$P$2013,BX102)="DUPLICIDADE NO DIA","CONFLITO"&amp;IF(INDEX('Controle de reservas'!$M$14:$M$2013,BX102)&lt;&gt;"",CHAR(10)&amp;INDEX('Controle de reservas'!$M$14:$M$2013,BX102),"")&amp;IF(INDEX('Controle de reservas'!$N$14:$N$2013,BX102)&lt;&gt;"",CHAR(10)&amp;"Subst.: "&amp;INDEX('Controle de reservas'!$N$14:$N$2013,BX102),"")&amp;IF(AND(ISNUMBER(INDEX('Controle de reservas'!$I$14:$I$2013,BX102)),INDEX('Controle de reservas'!$I$14:$I$2013,BX102)&gt;0,INDEX('Controle de reservas'!$K$14:$K$2013,BX102)&gt;INDEX('Controle de reservas'!$I$14:$I$2013,BX102)),CHAR(10)&amp;"DIVERGÊNCIA DE DATAS",""),IF(INDEX('Controle de reservas'!$L$14:$L$2013,BX102)="Em cobertura","COV",IF(INDEX('Controle de reservas'!$L$14:$L$2013,BX102)="Disponível","DISP",IF(INDEX('Controle de reservas'!$L$14:$L$2013,BX102)="Não utilizado","NU",IF(INDEX('Controle de reservas'!$L$14:$L$2013,BX102)="Folga","F",IF(INDEX('Controle de reservas'!$L$14:$L$2013,BX102)="Ocorrência","O",IF(INDEX('Controle de reservas'!$L$14:$L$2013,BX102)="Programado","PROG",IF(INDEX('Controle de reservas'!$L$14:$L$2013,BX102)="Disponível no posto","DP","SEM SITUAÇÃO")))))))&amp;IF(INDEX('Controle de reservas'!$M$14:$M$2013,BX102)&lt;&gt;"",CHAR(10)&amp;INDEX('Controle de reservas'!$M$14:$M$2013,BX102),IF(OR(INDEX('Controle de reservas'!$L$14:$L$2013,BX102)="Em cobertura",INDEX('Controle de reservas'!$L$14:$L$2013,BX102)="Programado"),CHAR(10)&amp;"SEM LOCAL",""))&amp;IF(INDEX('Controle de reservas'!$N$14:$N$2013,BX102)&lt;&gt;"",CHAR(10)&amp;"Subst.: "&amp;INDEX('Controle de reservas'!$N$14:$N$2013,BX102),"")&amp;IF(AND(ISNUMBER(INDEX('Controle de reservas'!$I$14:$I$2013,BX102)),INDEX('Controle de reservas'!$I$14:$I$2013,BX102)&gt;0,INDEX('Controle de reservas'!$K$14:$K$2013,BX102)&gt;INDEX('Controle de reservas'!$I$14:$I$2013,BX102)),CHAR(10)&amp;"DIVERGÊNCIA DE DATAS","")&amp;IF(INDEX('Controle de reservas'!$P$14:$P$2013,BX102)&lt;&gt;"OK"," !",""))))</f>
      </c>
      <c r="AK102" s="15">
        <f ca="1">IF(OR($AQ102=0,AK$9="",AK$9&lt;$AS102,AND($AT102&lt;&gt;"",AK$9&gt;$AT102)),"",IF(BY102=0,"—",IF(INDEX('Controle de reservas'!$P$14:$P$2013,BY102)="DUPLICIDADE NO DIA","CONFLITO"&amp;IF(INDEX('Controle de reservas'!$M$14:$M$2013,BY102)&lt;&gt;"",CHAR(10)&amp;INDEX('Controle de reservas'!$M$14:$M$2013,BY102),"")&amp;IF(INDEX('Controle de reservas'!$N$14:$N$2013,BY102)&lt;&gt;"",CHAR(10)&amp;"Subst.: "&amp;INDEX('Controle de reservas'!$N$14:$N$2013,BY102),"")&amp;IF(AND(ISNUMBER(INDEX('Controle de reservas'!$I$14:$I$2013,BY102)),INDEX('Controle de reservas'!$I$14:$I$2013,BY102)&gt;0,INDEX('Controle de reservas'!$K$14:$K$2013,BY102)&gt;INDEX('Controle de reservas'!$I$14:$I$2013,BY102)),CHAR(10)&amp;"DIVERGÊNCIA DE DATAS",""),IF(INDEX('Controle de reservas'!$L$14:$L$2013,BY102)="Em cobertura","COV",IF(INDEX('Controle de reservas'!$L$14:$L$2013,BY102)="Disponível","DISP",IF(INDEX('Controle de reservas'!$L$14:$L$2013,BY102)="Não utilizado","NU",IF(INDEX('Controle de reservas'!$L$14:$L$2013,BY102)="Folga","F",IF(INDEX('Controle de reservas'!$L$14:$L$2013,BY102)="Ocorrência","O",IF(INDEX('Controle de reservas'!$L$14:$L$2013,BY102)="Programado","PROG",IF(INDEX('Controle de reservas'!$L$14:$L$2013,BY102)="Disponível no posto","DP","SEM SITUAÇÃO")))))))&amp;IF(INDEX('Controle de reservas'!$M$14:$M$2013,BY102)&lt;&gt;"",CHAR(10)&amp;INDEX('Controle de reservas'!$M$14:$M$2013,BY102),IF(OR(INDEX('Controle de reservas'!$L$14:$L$2013,BY102)="Em cobertura",INDEX('Controle de reservas'!$L$14:$L$2013,BY102)="Programado"),CHAR(10)&amp;"SEM LOCAL",""))&amp;IF(INDEX('Controle de reservas'!$N$14:$N$2013,BY102)&lt;&gt;"",CHAR(10)&amp;"Subst.: "&amp;INDEX('Controle de reservas'!$N$14:$N$2013,BY102),"")&amp;IF(AND(ISNUMBER(INDEX('Controle de reservas'!$I$14:$I$2013,BY102)),INDEX('Controle de reservas'!$I$14:$I$2013,BY102)&gt;0,INDEX('Controle de reservas'!$K$14:$K$2013,BY102)&gt;INDEX('Controle de reservas'!$I$14:$I$2013,BY102)),CHAR(10)&amp;"DIVERGÊNCIA DE DATAS","")&amp;IF(INDEX('Controle de reservas'!$P$14:$P$2013,BY102)&lt;&gt;"OK"," !",""))))</f>
      </c>
      <c r="AL102" s="14">
        <f t="shared" ca="1" si="5"/>
      </c>
      <c r="AM102" s="14">
        <f t="shared" ca="1" si="6"/>
      </c>
      <c r="AN102" s="14">
        <f t="shared" ca="1" si="7"/>
      </c>
      <c r="AO102" s="14">
        <f t="shared" ca="1" si="8"/>
      </c>
      <c r="AP102" s="14">
        <f ca="1">IF($AQ102=0,"",INDEX('Controle de reservas'!$O$14:$O$2013,$AQ102))</f>
      </c>
      <c r="AQ102">
        <f ca="1">IFERROR(MATCH(ROW()-9,'Controle de reservas'!$S$14:$S$2013,0),0)</f>
      </c>
      <c r="AR102">
        <f ca="1">IF($AQ102=0,"",INDEX('Controle de reservas'!$Q$14:$Q$2013,$AQ102))</f>
      </c>
      <c r="AS102">
        <f ca="1">IF($AQ102=0,"",INDEX('Controle de reservas'!$H$14:$H$2013,$AQ102))</f>
      </c>
      <c r="AT102">
        <f ca="1">IF($AQ102=0,"",IF(INDEX('Controle de reservas'!$J$14:$J$2013,$AQ102)=0,"",INDEX('Controle de reservas'!$J$14:$J$2013,$AQ102)))</f>
      </c>
      <c r="AU102">
        <f ca="1">IF(OR($AQ102=0,G$9=""),0,IFERROR(MATCH($AR102&amp;"|"&amp;TEXT(G$9,"yyyymmdd"),'Controle de reservas'!$T$14:$T$2013,0),0))</f>
      </c>
      <c r="AV102">
        <f ca="1">IF(OR($AQ102=0,H$9=""),0,IFERROR(MATCH($AR102&amp;"|"&amp;TEXT(H$9,"yyyymmdd"),'Controle de reservas'!$T$14:$T$2013,0),0))</f>
      </c>
      <c r="AW102">
        <f ca="1">IF(OR($AQ102=0,I$9=""),0,IFERROR(MATCH($AR102&amp;"|"&amp;TEXT(I$9,"yyyymmdd"),'Controle de reservas'!$T$14:$T$2013,0),0))</f>
      </c>
      <c r="AX102">
        <f ca="1">IF(OR($AQ102=0,J$9=""),0,IFERROR(MATCH($AR102&amp;"|"&amp;TEXT(J$9,"yyyymmdd"),'Controle de reservas'!$T$14:$T$2013,0),0))</f>
      </c>
      <c r="AY102">
        <f ca="1">IF(OR($AQ102=0,K$9=""),0,IFERROR(MATCH($AR102&amp;"|"&amp;TEXT(K$9,"yyyymmdd"),'Controle de reservas'!$T$14:$T$2013,0),0))</f>
      </c>
      <c r="AZ102">
        <f ca="1">IF(OR($AQ102=0,L$9=""),0,IFERROR(MATCH($AR102&amp;"|"&amp;TEXT(L$9,"yyyymmdd"),'Controle de reservas'!$T$14:$T$2013,0),0))</f>
      </c>
      <c r="BA102">
        <f ca="1">IF(OR($AQ102=0,M$9=""),0,IFERROR(MATCH($AR102&amp;"|"&amp;TEXT(M$9,"yyyymmdd"),'Controle de reservas'!$T$14:$T$2013,0),0))</f>
      </c>
      <c r="BB102">
        <f ca="1">IF(OR($AQ102=0,N$9=""),0,IFERROR(MATCH($AR102&amp;"|"&amp;TEXT(N$9,"yyyymmdd"),'Controle de reservas'!$T$14:$T$2013,0),0))</f>
      </c>
      <c r="BC102">
        <f ca="1">IF(OR($AQ102=0,O$9=""),0,IFERROR(MATCH($AR102&amp;"|"&amp;TEXT(O$9,"yyyymmdd"),'Controle de reservas'!$T$14:$T$2013,0),0))</f>
      </c>
      <c r="BD102">
        <f ca="1">IF(OR($AQ102=0,P$9=""),0,IFERROR(MATCH($AR102&amp;"|"&amp;TEXT(P$9,"yyyymmdd"),'Controle de reservas'!$T$14:$T$2013,0),0))</f>
      </c>
      <c r="BE102">
        <f ca="1">IF(OR($AQ102=0,Q$9=""),0,IFERROR(MATCH($AR102&amp;"|"&amp;TEXT(Q$9,"yyyymmdd"),'Controle de reservas'!$T$14:$T$2013,0),0))</f>
      </c>
      <c r="BF102">
        <f ca="1">IF(OR($AQ102=0,R$9=""),0,IFERROR(MATCH($AR102&amp;"|"&amp;TEXT(R$9,"yyyymmdd"),'Controle de reservas'!$T$14:$T$2013,0),0))</f>
      </c>
      <c r="BG102">
        <f ca="1">IF(OR($AQ102=0,S$9=""),0,IFERROR(MATCH($AR102&amp;"|"&amp;TEXT(S$9,"yyyymmdd"),'Controle de reservas'!$T$14:$T$2013,0),0))</f>
      </c>
      <c r="BH102">
        <f ca="1">IF(OR($AQ102=0,T$9=""),0,IFERROR(MATCH($AR102&amp;"|"&amp;TEXT(T$9,"yyyymmdd"),'Controle de reservas'!$T$14:$T$2013,0),0))</f>
      </c>
      <c r="BI102">
        <f ca="1">IF(OR($AQ102=0,U$9=""),0,IFERROR(MATCH($AR102&amp;"|"&amp;TEXT(U$9,"yyyymmdd"),'Controle de reservas'!$T$14:$T$2013,0),0))</f>
      </c>
      <c r="BJ102">
        <f ca="1">IF(OR($AQ102=0,V$9=""),0,IFERROR(MATCH($AR102&amp;"|"&amp;TEXT(V$9,"yyyymmdd"),'Controle de reservas'!$T$14:$T$2013,0),0))</f>
      </c>
      <c r="BK102">
        <f ca="1">IF(OR($AQ102=0,W$9=""),0,IFERROR(MATCH($AR102&amp;"|"&amp;TEXT(W$9,"yyyymmdd"),'Controle de reservas'!$T$14:$T$2013,0),0))</f>
      </c>
      <c r="BL102">
        <f ca="1">IF(OR($AQ102=0,X$9=""),0,IFERROR(MATCH($AR102&amp;"|"&amp;TEXT(X$9,"yyyymmdd"),'Controle de reservas'!$T$14:$T$2013,0),0))</f>
      </c>
      <c r="BM102">
        <f ca="1">IF(OR($AQ102=0,Y$9=""),0,IFERROR(MATCH($AR102&amp;"|"&amp;TEXT(Y$9,"yyyymmdd"),'Controle de reservas'!$T$14:$T$2013,0),0))</f>
      </c>
      <c r="BN102">
        <f ca="1">IF(OR($AQ102=0,Z$9=""),0,IFERROR(MATCH($AR102&amp;"|"&amp;TEXT(Z$9,"yyyymmdd"),'Controle de reservas'!$T$14:$T$2013,0),0))</f>
      </c>
      <c r="BO102">
        <f ca="1">IF(OR($AQ102=0,AA$9=""),0,IFERROR(MATCH($AR102&amp;"|"&amp;TEXT(AA$9,"yyyymmdd"),'Controle de reservas'!$T$14:$T$2013,0),0))</f>
      </c>
      <c r="BP102">
        <f ca="1">IF(OR($AQ102=0,AB$9=""),0,IFERROR(MATCH($AR102&amp;"|"&amp;TEXT(AB$9,"yyyymmdd"),'Controle de reservas'!$T$14:$T$2013,0),0))</f>
      </c>
      <c r="BQ102">
        <f ca="1">IF(OR($AQ102=0,AC$9=""),0,IFERROR(MATCH($AR102&amp;"|"&amp;TEXT(AC$9,"yyyymmdd"),'Controle de reservas'!$T$14:$T$2013,0),0))</f>
      </c>
      <c r="BR102">
        <f ca="1">IF(OR($AQ102=0,AD$9=""),0,IFERROR(MATCH($AR102&amp;"|"&amp;TEXT(AD$9,"yyyymmdd"),'Controle de reservas'!$T$14:$T$2013,0),0))</f>
      </c>
      <c r="BS102">
        <f ca="1">IF(OR($AQ102=0,AE$9=""),0,IFERROR(MATCH($AR102&amp;"|"&amp;TEXT(AE$9,"yyyymmdd"),'Controle de reservas'!$T$14:$T$2013,0),0))</f>
      </c>
      <c r="BT102">
        <f ca="1">IF(OR($AQ102=0,AF$9=""),0,IFERROR(MATCH($AR102&amp;"|"&amp;TEXT(AF$9,"yyyymmdd"),'Controle de reservas'!$T$14:$T$2013,0),0))</f>
      </c>
      <c r="BU102">
        <f ca="1">IF(OR($AQ102=0,AG$9=""),0,IFERROR(MATCH($AR102&amp;"|"&amp;TEXT(AG$9,"yyyymmdd"),'Controle de reservas'!$T$14:$T$2013,0),0))</f>
      </c>
      <c r="BV102">
        <f ca="1">IF(OR($AQ102=0,AH$9=""),0,IFERROR(MATCH($AR102&amp;"|"&amp;TEXT(AH$9,"yyyymmdd"),'Controle de reservas'!$T$14:$T$2013,0),0))</f>
      </c>
      <c r="BW102">
        <f ca="1">IF(OR($AQ102=0,AI$9=""),0,IFERROR(MATCH($AR102&amp;"|"&amp;TEXT(AI$9,"yyyymmdd"),'Controle de reservas'!$T$14:$T$2013,0),0))</f>
      </c>
      <c r="BX102">
        <f ca="1">IF(OR($AQ102=0,AJ$9=""),0,IFERROR(MATCH($AR102&amp;"|"&amp;TEXT(AJ$9,"yyyymmdd"),'Controle de reservas'!$T$14:$T$2013,0),0))</f>
      </c>
      <c r="BY102">
        <f ca="1">IF(OR($AQ102=0,AK$9=""),0,IFERROR(MATCH($AR102&amp;"|"&amp;TEXT(AK$9,"yyyymmdd"),'Controle de reservas'!$T$14:$T$2013,0),0))</f>
      </c>
    </row>
    <row r="103" spans="1:77" ht="105" customHeight="1" x14ac:dyDescent="0.25">
      <c r="A103" s="16">
        <f ca="1">IF($AQ103=0,"",INDEX('Controle de reservas'!$A$14:$A$2013,$AQ103))</f>
      </c>
      <c r="B103" s="16">
        <f ca="1">IF($AQ103=0,"",INDEX('Controle de reservas'!$B$14:$B$2013,$AQ103))</f>
      </c>
      <c r="C103" s="16">
        <f ca="1">IF($AQ103=0,"",INDEX('Controle de reservas'!$C$14:$C$2013,$AQ103))</f>
      </c>
      <c r="D103" s="16">
        <f ca="1">IF($AQ103=0,"",INDEX('Controle de reservas'!$D$14:$D$2013,$AQ103))</f>
      </c>
      <c r="E103" s="16">
        <f ca="1">IF($AQ103=0,"",INDEX('Controle de reservas'!$E$14:$E$2013,$AQ103))</f>
      </c>
      <c r="F103" s="16">
        <f ca="1">IF($AQ103=0,"",INDEX('Controle de reservas'!$F$14:$F$2013,$AQ103))</f>
      </c>
      <c r="G103" s="17">
        <f ca="1">IF(OR($AQ103=0,G$9="",G$9&lt;$AS103,AND($AT103&lt;&gt;"",G$9&gt;$AT103)),"",IF(AU103=0,"—",IF(INDEX('Controle de reservas'!$P$14:$P$2013,AU103)="DUPLICIDADE NO DIA","CONFLITO"&amp;IF(INDEX('Controle de reservas'!$M$14:$M$2013,AU103)&lt;&gt;"",CHAR(10)&amp;INDEX('Controle de reservas'!$M$14:$M$2013,AU103),"")&amp;IF(INDEX('Controle de reservas'!$N$14:$N$2013,AU103)&lt;&gt;"",CHAR(10)&amp;"Subst.: "&amp;INDEX('Controle de reservas'!$N$14:$N$2013,AU103),"")&amp;IF(AND(ISNUMBER(INDEX('Controle de reservas'!$I$14:$I$2013,AU103)),INDEX('Controle de reservas'!$I$14:$I$2013,AU103)&gt;0,INDEX('Controle de reservas'!$K$14:$K$2013,AU103)&gt;INDEX('Controle de reservas'!$I$14:$I$2013,AU103)),CHAR(10)&amp;"DIVERGÊNCIA DE DATAS",""),IF(INDEX('Controle de reservas'!$L$14:$L$2013,AU103)="Em cobertura","COV",IF(INDEX('Controle de reservas'!$L$14:$L$2013,AU103)="Disponível","DISP",IF(INDEX('Controle de reservas'!$L$14:$L$2013,AU103)="Não utilizado","NU",IF(INDEX('Controle de reservas'!$L$14:$L$2013,AU103)="Folga","F",IF(INDEX('Controle de reservas'!$L$14:$L$2013,AU103)="Ocorrência","O",IF(INDEX('Controle de reservas'!$L$14:$L$2013,AU103)="Programado","PROG",IF(INDEX('Controle de reservas'!$L$14:$L$2013,AU103)="Disponível no posto","DP","SEM SITUAÇÃO")))))))&amp;IF(INDEX('Controle de reservas'!$M$14:$M$2013,AU103)&lt;&gt;"",CHAR(10)&amp;INDEX('Controle de reservas'!$M$14:$M$2013,AU103),IF(OR(INDEX('Controle de reservas'!$L$14:$L$2013,AU103)="Em cobertura",INDEX('Controle de reservas'!$L$14:$L$2013,AU103)="Programado"),CHAR(10)&amp;"SEM LOCAL",""))&amp;IF(INDEX('Controle de reservas'!$N$14:$N$2013,AU103)&lt;&gt;"",CHAR(10)&amp;"Subst.: "&amp;INDEX('Controle de reservas'!$N$14:$N$2013,AU103),"")&amp;IF(AND(ISNUMBER(INDEX('Controle de reservas'!$I$14:$I$2013,AU103)),INDEX('Controle de reservas'!$I$14:$I$2013,AU103)&gt;0,INDEX('Controle de reservas'!$K$14:$K$2013,AU103)&gt;INDEX('Controle de reservas'!$I$14:$I$2013,AU103)),CHAR(10)&amp;"DIVERGÊNCIA DE DATAS","")&amp;IF(INDEX('Controle de reservas'!$P$14:$P$2013,AU103)&lt;&gt;"OK"," !",""))))</f>
      </c>
      <c r="H103" s="17">
        <f ca="1">IF(OR($AQ103=0,H$9="",H$9&lt;$AS103,AND($AT103&lt;&gt;"",H$9&gt;$AT103)),"",IF(AV103=0,"—",IF(INDEX('Controle de reservas'!$P$14:$P$2013,AV103)="DUPLICIDADE NO DIA","CONFLITO"&amp;IF(INDEX('Controle de reservas'!$M$14:$M$2013,AV103)&lt;&gt;"",CHAR(10)&amp;INDEX('Controle de reservas'!$M$14:$M$2013,AV103),"")&amp;IF(INDEX('Controle de reservas'!$N$14:$N$2013,AV103)&lt;&gt;"",CHAR(10)&amp;"Subst.: "&amp;INDEX('Controle de reservas'!$N$14:$N$2013,AV103),"")&amp;IF(AND(ISNUMBER(INDEX('Controle de reservas'!$I$14:$I$2013,AV103)),INDEX('Controle de reservas'!$I$14:$I$2013,AV103)&gt;0,INDEX('Controle de reservas'!$K$14:$K$2013,AV103)&gt;INDEX('Controle de reservas'!$I$14:$I$2013,AV103)),CHAR(10)&amp;"DIVERGÊNCIA DE DATAS",""),IF(INDEX('Controle de reservas'!$L$14:$L$2013,AV103)="Em cobertura","COV",IF(INDEX('Controle de reservas'!$L$14:$L$2013,AV103)="Disponível","DISP",IF(INDEX('Controle de reservas'!$L$14:$L$2013,AV103)="Não utilizado","NU",IF(INDEX('Controle de reservas'!$L$14:$L$2013,AV103)="Folga","F",IF(INDEX('Controle de reservas'!$L$14:$L$2013,AV103)="Ocorrência","O",IF(INDEX('Controle de reservas'!$L$14:$L$2013,AV103)="Programado","PROG",IF(INDEX('Controle de reservas'!$L$14:$L$2013,AV103)="Disponível no posto","DP","SEM SITUAÇÃO")))))))&amp;IF(INDEX('Controle de reservas'!$M$14:$M$2013,AV103)&lt;&gt;"",CHAR(10)&amp;INDEX('Controle de reservas'!$M$14:$M$2013,AV103),IF(OR(INDEX('Controle de reservas'!$L$14:$L$2013,AV103)="Em cobertura",INDEX('Controle de reservas'!$L$14:$L$2013,AV103)="Programado"),CHAR(10)&amp;"SEM LOCAL",""))&amp;IF(INDEX('Controle de reservas'!$N$14:$N$2013,AV103)&lt;&gt;"",CHAR(10)&amp;"Subst.: "&amp;INDEX('Controle de reservas'!$N$14:$N$2013,AV103),"")&amp;IF(AND(ISNUMBER(INDEX('Controle de reservas'!$I$14:$I$2013,AV103)),INDEX('Controle de reservas'!$I$14:$I$2013,AV103)&gt;0,INDEX('Controle de reservas'!$K$14:$K$2013,AV103)&gt;INDEX('Controle de reservas'!$I$14:$I$2013,AV103)),CHAR(10)&amp;"DIVERGÊNCIA DE DATAS","")&amp;IF(INDEX('Controle de reservas'!$P$14:$P$2013,AV103)&lt;&gt;"OK"," !",""))))</f>
      </c>
      <c r="I103" s="17">
        <f ca="1">IF(OR($AQ103=0,I$9="",I$9&lt;$AS103,AND($AT103&lt;&gt;"",I$9&gt;$AT103)),"",IF(AW103=0,"—",IF(INDEX('Controle de reservas'!$P$14:$P$2013,AW103)="DUPLICIDADE NO DIA","CONFLITO"&amp;IF(INDEX('Controle de reservas'!$M$14:$M$2013,AW103)&lt;&gt;"",CHAR(10)&amp;INDEX('Controle de reservas'!$M$14:$M$2013,AW103),"")&amp;IF(INDEX('Controle de reservas'!$N$14:$N$2013,AW103)&lt;&gt;"",CHAR(10)&amp;"Subst.: "&amp;INDEX('Controle de reservas'!$N$14:$N$2013,AW103),"")&amp;IF(AND(ISNUMBER(INDEX('Controle de reservas'!$I$14:$I$2013,AW103)),INDEX('Controle de reservas'!$I$14:$I$2013,AW103)&gt;0,INDEX('Controle de reservas'!$K$14:$K$2013,AW103)&gt;INDEX('Controle de reservas'!$I$14:$I$2013,AW103)),CHAR(10)&amp;"DIVERGÊNCIA DE DATAS",""),IF(INDEX('Controle de reservas'!$L$14:$L$2013,AW103)="Em cobertura","COV",IF(INDEX('Controle de reservas'!$L$14:$L$2013,AW103)="Disponível","DISP",IF(INDEX('Controle de reservas'!$L$14:$L$2013,AW103)="Não utilizado","NU",IF(INDEX('Controle de reservas'!$L$14:$L$2013,AW103)="Folga","F",IF(INDEX('Controle de reservas'!$L$14:$L$2013,AW103)="Ocorrência","O",IF(INDEX('Controle de reservas'!$L$14:$L$2013,AW103)="Programado","PROG",IF(INDEX('Controle de reservas'!$L$14:$L$2013,AW103)="Disponível no posto","DP","SEM SITUAÇÃO")))))))&amp;IF(INDEX('Controle de reservas'!$M$14:$M$2013,AW103)&lt;&gt;"",CHAR(10)&amp;INDEX('Controle de reservas'!$M$14:$M$2013,AW103),IF(OR(INDEX('Controle de reservas'!$L$14:$L$2013,AW103)="Em cobertura",INDEX('Controle de reservas'!$L$14:$L$2013,AW103)="Programado"),CHAR(10)&amp;"SEM LOCAL",""))&amp;IF(INDEX('Controle de reservas'!$N$14:$N$2013,AW103)&lt;&gt;"",CHAR(10)&amp;"Subst.: "&amp;INDEX('Controle de reservas'!$N$14:$N$2013,AW103),"")&amp;IF(AND(ISNUMBER(INDEX('Controle de reservas'!$I$14:$I$2013,AW103)),INDEX('Controle de reservas'!$I$14:$I$2013,AW103)&gt;0,INDEX('Controle de reservas'!$K$14:$K$2013,AW103)&gt;INDEX('Controle de reservas'!$I$14:$I$2013,AW103)),CHAR(10)&amp;"DIVERGÊNCIA DE DATAS","")&amp;IF(INDEX('Controle de reservas'!$P$14:$P$2013,AW103)&lt;&gt;"OK"," !",""))))</f>
      </c>
      <c r="J103" s="17">
        <f ca="1">IF(OR($AQ103=0,J$9="",J$9&lt;$AS103,AND($AT103&lt;&gt;"",J$9&gt;$AT103)),"",IF(AX103=0,"—",IF(INDEX('Controle de reservas'!$P$14:$P$2013,AX103)="DUPLICIDADE NO DIA","CONFLITO"&amp;IF(INDEX('Controle de reservas'!$M$14:$M$2013,AX103)&lt;&gt;"",CHAR(10)&amp;INDEX('Controle de reservas'!$M$14:$M$2013,AX103),"")&amp;IF(INDEX('Controle de reservas'!$N$14:$N$2013,AX103)&lt;&gt;"",CHAR(10)&amp;"Subst.: "&amp;INDEX('Controle de reservas'!$N$14:$N$2013,AX103),"")&amp;IF(AND(ISNUMBER(INDEX('Controle de reservas'!$I$14:$I$2013,AX103)),INDEX('Controle de reservas'!$I$14:$I$2013,AX103)&gt;0,INDEX('Controle de reservas'!$K$14:$K$2013,AX103)&gt;INDEX('Controle de reservas'!$I$14:$I$2013,AX103)),CHAR(10)&amp;"DIVERGÊNCIA DE DATAS",""),IF(INDEX('Controle de reservas'!$L$14:$L$2013,AX103)="Em cobertura","COV",IF(INDEX('Controle de reservas'!$L$14:$L$2013,AX103)="Disponível","DISP",IF(INDEX('Controle de reservas'!$L$14:$L$2013,AX103)="Não utilizado","NU",IF(INDEX('Controle de reservas'!$L$14:$L$2013,AX103)="Folga","F",IF(INDEX('Controle de reservas'!$L$14:$L$2013,AX103)="Ocorrência","O",IF(INDEX('Controle de reservas'!$L$14:$L$2013,AX103)="Programado","PROG",IF(INDEX('Controle de reservas'!$L$14:$L$2013,AX103)="Disponível no posto","DP","SEM SITUAÇÃO")))))))&amp;IF(INDEX('Controle de reservas'!$M$14:$M$2013,AX103)&lt;&gt;"",CHAR(10)&amp;INDEX('Controle de reservas'!$M$14:$M$2013,AX103),IF(OR(INDEX('Controle de reservas'!$L$14:$L$2013,AX103)="Em cobertura",INDEX('Controle de reservas'!$L$14:$L$2013,AX103)="Programado"),CHAR(10)&amp;"SEM LOCAL",""))&amp;IF(INDEX('Controle de reservas'!$N$14:$N$2013,AX103)&lt;&gt;"",CHAR(10)&amp;"Subst.: "&amp;INDEX('Controle de reservas'!$N$14:$N$2013,AX103),"")&amp;IF(AND(ISNUMBER(INDEX('Controle de reservas'!$I$14:$I$2013,AX103)),INDEX('Controle de reservas'!$I$14:$I$2013,AX103)&gt;0,INDEX('Controle de reservas'!$K$14:$K$2013,AX103)&gt;INDEX('Controle de reservas'!$I$14:$I$2013,AX103)),CHAR(10)&amp;"DIVERGÊNCIA DE DATAS","")&amp;IF(INDEX('Controle de reservas'!$P$14:$P$2013,AX103)&lt;&gt;"OK"," !",""))))</f>
      </c>
      <c r="K103" s="17">
        <f ca="1">IF(OR($AQ103=0,K$9="",K$9&lt;$AS103,AND($AT103&lt;&gt;"",K$9&gt;$AT103)),"",IF(AY103=0,"—",IF(INDEX('Controle de reservas'!$P$14:$P$2013,AY103)="DUPLICIDADE NO DIA","CONFLITO"&amp;IF(INDEX('Controle de reservas'!$M$14:$M$2013,AY103)&lt;&gt;"",CHAR(10)&amp;INDEX('Controle de reservas'!$M$14:$M$2013,AY103),"")&amp;IF(INDEX('Controle de reservas'!$N$14:$N$2013,AY103)&lt;&gt;"",CHAR(10)&amp;"Subst.: "&amp;INDEX('Controle de reservas'!$N$14:$N$2013,AY103),"")&amp;IF(AND(ISNUMBER(INDEX('Controle de reservas'!$I$14:$I$2013,AY103)),INDEX('Controle de reservas'!$I$14:$I$2013,AY103)&gt;0,INDEX('Controle de reservas'!$K$14:$K$2013,AY103)&gt;INDEX('Controle de reservas'!$I$14:$I$2013,AY103)),CHAR(10)&amp;"DIVERGÊNCIA DE DATAS",""),IF(INDEX('Controle de reservas'!$L$14:$L$2013,AY103)="Em cobertura","COV",IF(INDEX('Controle de reservas'!$L$14:$L$2013,AY103)="Disponível","DISP",IF(INDEX('Controle de reservas'!$L$14:$L$2013,AY103)="Não utilizado","NU",IF(INDEX('Controle de reservas'!$L$14:$L$2013,AY103)="Folga","F",IF(INDEX('Controle de reservas'!$L$14:$L$2013,AY103)="Ocorrência","O",IF(INDEX('Controle de reservas'!$L$14:$L$2013,AY103)="Programado","PROG",IF(INDEX('Controle de reservas'!$L$14:$L$2013,AY103)="Disponível no posto","DP","SEM SITUAÇÃO")))))))&amp;IF(INDEX('Controle de reservas'!$M$14:$M$2013,AY103)&lt;&gt;"",CHAR(10)&amp;INDEX('Controle de reservas'!$M$14:$M$2013,AY103),IF(OR(INDEX('Controle de reservas'!$L$14:$L$2013,AY103)="Em cobertura",INDEX('Controle de reservas'!$L$14:$L$2013,AY103)="Programado"),CHAR(10)&amp;"SEM LOCAL",""))&amp;IF(INDEX('Controle de reservas'!$N$14:$N$2013,AY103)&lt;&gt;"",CHAR(10)&amp;"Subst.: "&amp;INDEX('Controle de reservas'!$N$14:$N$2013,AY103),"")&amp;IF(AND(ISNUMBER(INDEX('Controle de reservas'!$I$14:$I$2013,AY103)),INDEX('Controle de reservas'!$I$14:$I$2013,AY103)&gt;0,INDEX('Controle de reservas'!$K$14:$K$2013,AY103)&gt;INDEX('Controle de reservas'!$I$14:$I$2013,AY103)),CHAR(10)&amp;"DIVERGÊNCIA DE DATAS","")&amp;IF(INDEX('Controle de reservas'!$P$14:$P$2013,AY103)&lt;&gt;"OK"," !",""))))</f>
      </c>
      <c r="L103" s="17">
        <f ca="1">IF(OR($AQ103=0,L$9="",L$9&lt;$AS103,AND($AT103&lt;&gt;"",L$9&gt;$AT103)),"",IF(AZ103=0,"—",IF(INDEX('Controle de reservas'!$P$14:$P$2013,AZ103)="DUPLICIDADE NO DIA","CONFLITO"&amp;IF(INDEX('Controle de reservas'!$M$14:$M$2013,AZ103)&lt;&gt;"",CHAR(10)&amp;INDEX('Controle de reservas'!$M$14:$M$2013,AZ103),"")&amp;IF(INDEX('Controle de reservas'!$N$14:$N$2013,AZ103)&lt;&gt;"",CHAR(10)&amp;"Subst.: "&amp;INDEX('Controle de reservas'!$N$14:$N$2013,AZ103),"")&amp;IF(AND(ISNUMBER(INDEX('Controle de reservas'!$I$14:$I$2013,AZ103)),INDEX('Controle de reservas'!$I$14:$I$2013,AZ103)&gt;0,INDEX('Controle de reservas'!$K$14:$K$2013,AZ103)&gt;INDEX('Controle de reservas'!$I$14:$I$2013,AZ103)),CHAR(10)&amp;"DIVERGÊNCIA DE DATAS",""),IF(INDEX('Controle de reservas'!$L$14:$L$2013,AZ103)="Em cobertura","COV",IF(INDEX('Controle de reservas'!$L$14:$L$2013,AZ103)="Disponível","DISP",IF(INDEX('Controle de reservas'!$L$14:$L$2013,AZ103)="Não utilizado","NU",IF(INDEX('Controle de reservas'!$L$14:$L$2013,AZ103)="Folga","F",IF(INDEX('Controle de reservas'!$L$14:$L$2013,AZ103)="Ocorrência","O",IF(INDEX('Controle de reservas'!$L$14:$L$2013,AZ103)="Programado","PROG",IF(INDEX('Controle de reservas'!$L$14:$L$2013,AZ103)="Disponível no posto","DP","SEM SITUAÇÃO")))))))&amp;IF(INDEX('Controle de reservas'!$M$14:$M$2013,AZ103)&lt;&gt;"",CHAR(10)&amp;INDEX('Controle de reservas'!$M$14:$M$2013,AZ103),IF(OR(INDEX('Controle de reservas'!$L$14:$L$2013,AZ103)="Em cobertura",INDEX('Controle de reservas'!$L$14:$L$2013,AZ103)="Programado"),CHAR(10)&amp;"SEM LOCAL",""))&amp;IF(INDEX('Controle de reservas'!$N$14:$N$2013,AZ103)&lt;&gt;"",CHAR(10)&amp;"Subst.: "&amp;INDEX('Controle de reservas'!$N$14:$N$2013,AZ103),"")&amp;IF(AND(ISNUMBER(INDEX('Controle de reservas'!$I$14:$I$2013,AZ103)),INDEX('Controle de reservas'!$I$14:$I$2013,AZ103)&gt;0,INDEX('Controle de reservas'!$K$14:$K$2013,AZ103)&gt;INDEX('Controle de reservas'!$I$14:$I$2013,AZ103)),CHAR(10)&amp;"DIVERGÊNCIA DE DATAS","")&amp;IF(INDEX('Controle de reservas'!$P$14:$P$2013,AZ103)&lt;&gt;"OK"," !",""))))</f>
      </c>
      <c r="M103" s="17">
        <f ca="1">IF(OR($AQ103=0,M$9="",M$9&lt;$AS103,AND($AT103&lt;&gt;"",M$9&gt;$AT103)),"",IF(BA103=0,"—",IF(INDEX('Controle de reservas'!$P$14:$P$2013,BA103)="DUPLICIDADE NO DIA","CONFLITO"&amp;IF(INDEX('Controle de reservas'!$M$14:$M$2013,BA103)&lt;&gt;"",CHAR(10)&amp;INDEX('Controle de reservas'!$M$14:$M$2013,BA103),"")&amp;IF(INDEX('Controle de reservas'!$N$14:$N$2013,BA103)&lt;&gt;"",CHAR(10)&amp;"Subst.: "&amp;INDEX('Controle de reservas'!$N$14:$N$2013,BA103),"")&amp;IF(AND(ISNUMBER(INDEX('Controle de reservas'!$I$14:$I$2013,BA103)),INDEX('Controle de reservas'!$I$14:$I$2013,BA103)&gt;0,INDEX('Controle de reservas'!$K$14:$K$2013,BA103)&gt;INDEX('Controle de reservas'!$I$14:$I$2013,BA103)),CHAR(10)&amp;"DIVERGÊNCIA DE DATAS",""),IF(INDEX('Controle de reservas'!$L$14:$L$2013,BA103)="Em cobertura","COV",IF(INDEX('Controle de reservas'!$L$14:$L$2013,BA103)="Disponível","DISP",IF(INDEX('Controle de reservas'!$L$14:$L$2013,BA103)="Não utilizado","NU",IF(INDEX('Controle de reservas'!$L$14:$L$2013,BA103)="Folga","F",IF(INDEX('Controle de reservas'!$L$14:$L$2013,BA103)="Ocorrência","O",IF(INDEX('Controle de reservas'!$L$14:$L$2013,BA103)="Programado","PROG",IF(INDEX('Controle de reservas'!$L$14:$L$2013,BA103)="Disponível no posto","DP","SEM SITUAÇÃO")))))))&amp;IF(INDEX('Controle de reservas'!$M$14:$M$2013,BA103)&lt;&gt;"",CHAR(10)&amp;INDEX('Controle de reservas'!$M$14:$M$2013,BA103),IF(OR(INDEX('Controle de reservas'!$L$14:$L$2013,BA103)="Em cobertura",INDEX('Controle de reservas'!$L$14:$L$2013,BA103)="Programado"),CHAR(10)&amp;"SEM LOCAL",""))&amp;IF(INDEX('Controle de reservas'!$N$14:$N$2013,BA103)&lt;&gt;"",CHAR(10)&amp;"Subst.: "&amp;INDEX('Controle de reservas'!$N$14:$N$2013,BA103),"")&amp;IF(AND(ISNUMBER(INDEX('Controle de reservas'!$I$14:$I$2013,BA103)),INDEX('Controle de reservas'!$I$14:$I$2013,BA103)&gt;0,INDEX('Controle de reservas'!$K$14:$K$2013,BA103)&gt;INDEX('Controle de reservas'!$I$14:$I$2013,BA103)),CHAR(10)&amp;"DIVERGÊNCIA DE DATAS","")&amp;IF(INDEX('Controle de reservas'!$P$14:$P$2013,BA103)&lt;&gt;"OK"," !",""))))</f>
      </c>
      <c r="N103" s="17">
        <f ca="1">IF(OR($AQ103=0,N$9="",N$9&lt;$AS103,AND($AT103&lt;&gt;"",N$9&gt;$AT103)),"",IF(BB103=0,"—",IF(INDEX('Controle de reservas'!$P$14:$P$2013,BB103)="DUPLICIDADE NO DIA","CONFLITO"&amp;IF(INDEX('Controle de reservas'!$M$14:$M$2013,BB103)&lt;&gt;"",CHAR(10)&amp;INDEX('Controle de reservas'!$M$14:$M$2013,BB103),"")&amp;IF(INDEX('Controle de reservas'!$N$14:$N$2013,BB103)&lt;&gt;"",CHAR(10)&amp;"Subst.: "&amp;INDEX('Controle de reservas'!$N$14:$N$2013,BB103),"")&amp;IF(AND(ISNUMBER(INDEX('Controle de reservas'!$I$14:$I$2013,BB103)),INDEX('Controle de reservas'!$I$14:$I$2013,BB103)&gt;0,INDEX('Controle de reservas'!$K$14:$K$2013,BB103)&gt;INDEX('Controle de reservas'!$I$14:$I$2013,BB103)),CHAR(10)&amp;"DIVERGÊNCIA DE DATAS",""),IF(INDEX('Controle de reservas'!$L$14:$L$2013,BB103)="Em cobertura","COV",IF(INDEX('Controle de reservas'!$L$14:$L$2013,BB103)="Disponível","DISP",IF(INDEX('Controle de reservas'!$L$14:$L$2013,BB103)="Não utilizado","NU",IF(INDEX('Controle de reservas'!$L$14:$L$2013,BB103)="Folga","F",IF(INDEX('Controle de reservas'!$L$14:$L$2013,BB103)="Ocorrência","O",IF(INDEX('Controle de reservas'!$L$14:$L$2013,BB103)="Programado","PROG",IF(INDEX('Controle de reservas'!$L$14:$L$2013,BB103)="Disponível no posto","DP","SEM SITUAÇÃO")))))))&amp;IF(INDEX('Controle de reservas'!$M$14:$M$2013,BB103)&lt;&gt;"",CHAR(10)&amp;INDEX('Controle de reservas'!$M$14:$M$2013,BB103),IF(OR(INDEX('Controle de reservas'!$L$14:$L$2013,BB103)="Em cobertura",INDEX('Controle de reservas'!$L$14:$L$2013,BB103)="Programado"),CHAR(10)&amp;"SEM LOCAL",""))&amp;IF(INDEX('Controle de reservas'!$N$14:$N$2013,BB103)&lt;&gt;"",CHAR(10)&amp;"Subst.: "&amp;INDEX('Controle de reservas'!$N$14:$N$2013,BB103),"")&amp;IF(AND(ISNUMBER(INDEX('Controle de reservas'!$I$14:$I$2013,BB103)),INDEX('Controle de reservas'!$I$14:$I$2013,BB103)&gt;0,INDEX('Controle de reservas'!$K$14:$K$2013,BB103)&gt;INDEX('Controle de reservas'!$I$14:$I$2013,BB103)),CHAR(10)&amp;"DIVERGÊNCIA DE DATAS","")&amp;IF(INDEX('Controle de reservas'!$P$14:$P$2013,BB103)&lt;&gt;"OK"," !",""))))</f>
      </c>
      <c r="O103" s="17">
        <f ca="1">IF(OR($AQ103=0,O$9="",O$9&lt;$AS103,AND($AT103&lt;&gt;"",O$9&gt;$AT103)),"",IF(BC103=0,"—",IF(INDEX('Controle de reservas'!$P$14:$P$2013,BC103)="DUPLICIDADE NO DIA","CONFLITO"&amp;IF(INDEX('Controle de reservas'!$M$14:$M$2013,BC103)&lt;&gt;"",CHAR(10)&amp;INDEX('Controle de reservas'!$M$14:$M$2013,BC103),"")&amp;IF(INDEX('Controle de reservas'!$N$14:$N$2013,BC103)&lt;&gt;"",CHAR(10)&amp;"Subst.: "&amp;INDEX('Controle de reservas'!$N$14:$N$2013,BC103),"")&amp;IF(AND(ISNUMBER(INDEX('Controle de reservas'!$I$14:$I$2013,BC103)),INDEX('Controle de reservas'!$I$14:$I$2013,BC103)&gt;0,INDEX('Controle de reservas'!$K$14:$K$2013,BC103)&gt;INDEX('Controle de reservas'!$I$14:$I$2013,BC103)),CHAR(10)&amp;"DIVERGÊNCIA DE DATAS",""),IF(INDEX('Controle de reservas'!$L$14:$L$2013,BC103)="Em cobertura","COV",IF(INDEX('Controle de reservas'!$L$14:$L$2013,BC103)="Disponível","DISP",IF(INDEX('Controle de reservas'!$L$14:$L$2013,BC103)="Não utilizado","NU",IF(INDEX('Controle de reservas'!$L$14:$L$2013,BC103)="Folga","F",IF(INDEX('Controle de reservas'!$L$14:$L$2013,BC103)="Ocorrência","O",IF(INDEX('Controle de reservas'!$L$14:$L$2013,BC103)="Programado","PROG",IF(INDEX('Controle de reservas'!$L$14:$L$2013,BC103)="Disponível no posto","DP","SEM SITUAÇÃO")))))))&amp;IF(INDEX('Controle de reservas'!$M$14:$M$2013,BC103)&lt;&gt;"",CHAR(10)&amp;INDEX('Controle de reservas'!$M$14:$M$2013,BC103),IF(OR(INDEX('Controle de reservas'!$L$14:$L$2013,BC103)="Em cobertura",INDEX('Controle de reservas'!$L$14:$L$2013,BC103)="Programado"),CHAR(10)&amp;"SEM LOCAL",""))&amp;IF(INDEX('Controle de reservas'!$N$14:$N$2013,BC103)&lt;&gt;"",CHAR(10)&amp;"Subst.: "&amp;INDEX('Controle de reservas'!$N$14:$N$2013,BC103),"")&amp;IF(AND(ISNUMBER(INDEX('Controle de reservas'!$I$14:$I$2013,BC103)),INDEX('Controle de reservas'!$I$14:$I$2013,BC103)&gt;0,INDEX('Controle de reservas'!$K$14:$K$2013,BC103)&gt;INDEX('Controle de reservas'!$I$14:$I$2013,BC103)),CHAR(10)&amp;"DIVERGÊNCIA DE DATAS","")&amp;IF(INDEX('Controle de reservas'!$P$14:$P$2013,BC103)&lt;&gt;"OK"," !",""))))</f>
      </c>
      <c r="P103" s="17">
        <f ca="1">IF(OR($AQ103=0,P$9="",P$9&lt;$AS103,AND($AT103&lt;&gt;"",P$9&gt;$AT103)),"",IF(BD103=0,"—",IF(INDEX('Controle de reservas'!$P$14:$P$2013,BD103)="DUPLICIDADE NO DIA","CONFLITO"&amp;IF(INDEX('Controle de reservas'!$M$14:$M$2013,BD103)&lt;&gt;"",CHAR(10)&amp;INDEX('Controle de reservas'!$M$14:$M$2013,BD103),"")&amp;IF(INDEX('Controle de reservas'!$N$14:$N$2013,BD103)&lt;&gt;"",CHAR(10)&amp;"Subst.: "&amp;INDEX('Controle de reservas'!$N$14:$N$2013,BD103),"")&amp;IF(AND(ISNUMBER(INDEX('Controle de reservas'!$I$14:$I$2013,BD103)),INDEX('Controle de reservas'!$I$14:$I$2013,BD103)&gt;0,INDEX('Controle de reservas'!$K$14:$K$2013,BD103)&gt;INDEX('Controle de reservas'!$I$14:$I$2013,BD103)),CHAR(10)&amp;"DIVERGÊNCIA DE DATAS",""),IF(INDEX('Controle de reservas'!$L$14:$L$2013,BD103)="Em cobertura","COV",IF(INDEX('Controle de reservas'!$L$14:$L$2013,BD103)="Disponível","DISP",IF(INDEX('Controle de reservas'!$L$14:$L$2013,BD103)="Não utilizado","NU",IF(INDEX('Controle de reservas'!$L$14:$L$2013,BD103)="Folga","F",IF(INDEX('Controle de reservas'!$L$14:$L$2013,BD103)="Ocorrência","O",IF(INDEX('Controle de reservas'!$L$14:$L$2013,BD103)="Programado","PROG",IF(INDEX('Controle de reservas'!$L$14:$L$2013,BD103)="Disponível no posto","DP","SEM SITUAÇÃO")))))))&amp;IF(INDEX('Controle de reservas'!$M$14:$M$2013,BD103)&lt;&gt;"",CHAR(10)&amp;INDEX('Controle de reservas'!$M$14:$M$2013,BD103),IF(OR(INDEX('Controle de reservas'!$L$14:$L$2013,BD103)="Em cobertura",INDEX('Controle de reservas'!$L$14:$L$2013,BD103)="Programado"),CHAR(10)&amp;"SEM LOCAL",""))&amp;IF(INDEX('Controle de reservas'!$N$14:$N$2013,BD103)&lt;&gt;"",CHAR(10)&amp;"Subst.: "&amp;INDEX('Controle de reservas'!$N$14:$N$2013,BD103),"")&amp;IF(AND(ISNUMBER(INDEX('Controle de reservas'!$I$14:$I$2013,BD103)),INDEX('Controle de reservas'!$I$14:$I$2013,BD103)&gt;0,INDEX('Controle de reservas'!$K$14:$K$2013,BD103)&gt;INDEX('Controle de reservas'!$I$14:$I$2013,BD103)),CHAR(10)&amp;"DIVERGÊNCIA DE DATAS","")&amp;IF(INDEX('Controle de reservas'!$P$14:$P$2013,BD103)&lt;&gt;"OK"," !",""))))</f>
      </c>
      <c r="Q103" s="17">
        <f ca="1">IF(OR($AQ103=0,Q$9="",Q$9&lt;$AS103,AND($AT103&lt;&gt;"",Q$9&gt;$AT103)),"",IF(BE103=0,"—",IF(INDEX('Controle de reservas'!$P$14:$P$2013,BE103)="DUPLICIDADE NO DIA","CONFLITO"&amp;IF(INDEX('Controle de reservas'!$M$14:$M$2013,BE103)&lt;&gt;"",CHAR(10)&amp;INDEX('Controle de reservas'!$M$14:$M$2013,BE103),"")&amp;IF(INDEX('Controle de reservas'!$N$14:$N$2013,BE103)&lt;&gt;"",CHAR(10)&amp;"Subst.: "&amp;INDEX('Controle de reservas'!$N$14:$N$2013,BE103),"")&amp;IF(AND(ISNUMBER(INDEX('Controle de reservas'!$I$14:$I$2013,BE103)),INDEX('Controle de reservas'!$I$14:$I$2013,BE103)&gt;0,INDEX('Controle de reservas'!$K$14:$K$2013,BE103)&gt;INDEX('Controle de reservas'!$I$14:$I$2013,BE103)),CHAR(10)&amp;"DIVERGÊNCIA DE DATAS",""),IF(INDEX('Controle de reservas'!$L$14:$L$2013,BE103)="Em cobertura","COV",IF(INDEX('Controle de reservas'!$L$14:$L$2013,BE103)="Disponível","DISP",IF(INDEX('Controle de reservas'!$L$14:$L$2013,BE103)="Não utilizado","NU",IF(INDEX('Controle de reservas'!$L$14:$L$2013,BE103)="Folga","F",IF(INDEX('Controle de reservas'!$L$14:$L$2013,BE103)="Ocorrência","O",IF(INDEX('Controle de reservas'!$L$14:$L$2013,BE103)="Programado","PROG",IF(INDEX('Controle de reservas'!$L$14:$L$2013,BE103)="Disponível no posto","DP","SEM SITUAÇÃO")))))))&amp;IF(INDEX('Controle de reservas'!$M$14:$M$2013,BE103)&lt;&gt;"",CHAR(10)&amp;INDEX('Controle de reservas'!$M$14:$M$2013,BE103),IF(OR(INDEX('Controle de reservas'!$L$14:$L$2013,BE103)="Em cobertura",INDEX('Controle de reservas'!$L$14:$L$2013,BE103)="Programado"),CHAR(10)&amp;"SEM LOCAL",""))&amp;IF(INDEX('Controle de reservas'!$N$14:$N$2013,BE103)&lt;&gt;"",CHAR(10)&amp;"Subst.: "&amp;INDEX('Controle de reservas'!$N$14:$N$2013,BE103),"")&amp;IF(AND(ISNUMBER(INDEX('Controle de reservas'!$I$14:$I$2013,BE103)),INDEX('Controle de reservas'!$I$14:$I$2013,BE103)&gt;0,INDEX('Controle de reservas'!$K$14:$K$2013,BE103)&gt;INDEX('Controle de reservas'!$I$14:$I$2013,BE103)),CHAR(10)&amp;"DIVERGÊNCIA DE DATAS","")&amp;IF(INDEX('Controle de reservas'!$P$14:$P$2013,BE103)&lt;&gt;"OK"," !",""))))</f>
      </c>
      <c r="R103" s="17">
        <f ca="1">IF(OR($AQ103=0,R$9="",R$9&lt;$AS103,AND($AT103&lt;&gt;"",R$9&gt;$AT103)),"",IF(BF103=0,"—",IF(INDEX('Controle de reservas'!$P$14:$P$2013,BF103)="DUPLICIDADE NO DIA","CONFLITO"&amp;IF(INDEX('Controle de reservas'!$M$14:$M$2013,BF103)&lt;&gt;"",CHAR(10)&amp;INDEX('Controle de reservas'!$M$14:$M$2013,BF103),"")&amp;IF(INDEX('Controle de reservas'!$N$14:$N$2013,BF103)&lt;&gt;"",CHAR(10)&amp;"Subst.: "&amp;INDEX('Controle de reservas'!$N$14:$N$2013,BF103),"")&amp;IF(AND(ISNUMBER(INDEX('Controle de reservas'!$I$14:$I$2013,BF103)),INDEX('Controle de reservas'!$I$14:$I$2013,BF103)&gt;0,INDEX('Controle de reservas'!$K$14:$K$2013,BF103)&gt;INDEX('Controle de reservas'!$I$14:$I$2013,BF103)),CHAR(10)&amp;"DIVERGÊNCIA DE DATAS",""),IF(INDEX('Controle de reservas'!$L$14:$L$2013,BF103)="Em cobertura","COV",IF(INDEX('Controle de reservas'!$L$14:$L$2013,BF103)="Disponível","DISP",IF(INDEX('Controle de reservas'!$L$14:$L$2013,BF103)="Não utilizado","NU",IF(INDEX('Controle de reservas'!$L$14:$L$2013,BF103)="Folga","F",IF(INDEX('Controle de reservas'!$L$14:$L$2013,BF103)="Ocorrência","O",IF(INDEX('Controle de reservas'!$L$14:$L$2013,BF103)="Programado","PROG",IF(INDEX('Controle de reservas'!$L$14:$L$2013,BF103)="Disponível no posto","DP","SEM SITUAÇÃO")))))))&amp;IF(INDEX('Controle de reservas'!$M$14:$M$2013,BF103)&lt;&gt;"",CHAR(10)&amp;INDEX('Controle de reservas'!$M$14:$M$2013,BF103),IF(OR(INDEX('Controle de reservas'!$L$14:$L$2013,BF103)="Em cobertura",INDEX('Controle de reservas'!$L$14:$L$2013,BF103)="Programado"),CHAR(10)&amp;"SEM LOCAL",""))&amp;IF(INDEX('Controle de reservas'!$N$14:$N$2013,BF103)&lt;&gt;"",CHAR(10)&amp;"Subst.: "&amp;INDEX('Controle de reservas'!$N$14:$N$2013,BF103),"")&amp;IF(AND(ISNUMBER(INDEX('Controle de reservas'!$I$14:$I$2013,BF103)),INDEX('Controle de reservas'!$I$14:$I$2013,BF103)&gt;0,INDEX('Controle de reservas'!$K$14:$K$2013,BF103)&gt;INDEX('Controle de reservas'!$I$14:$I$2013,BF103)),CHAR(10)&amp;"DIVERGÊNCIA DE DATAS","")&amp;IF(INDEX('Controle de reservas'!$P$14:$P$2013,BF103)&lt;&gt;"OK"," !",""))))</f>
      </c>
      <c r="S103" s="17">
        <f ca="1">IF(OR($AQ103=0,S$9="",S$9&lt;$AS103,AND($AT103&lt;&gt;"",S$9&gt;$AT103)),"",IF(BG103=0,"—",IF(INDEX('Controle de reservas'!$P$14:$P$2013,BG103)="DUPLICIDADE NO DIA","CONFLITO"&amp;IF(INDEX('Controle de reservas'!$M$14:$M$2013,BG103)&lt;&gt;"",CHAR(10)&amp;INDEX('Controle de reservas'!$M$14:$M$2013,BG103),"")&amp;IF(INDEX('Controle de reservas'!$N$14:$N$2013,BG103)&lt;&gt;"",CHAR(10)&amp;"Subst.: "&amp;INDEX('Controle de reservas'!$N$14:$N$2013,BG103),"")&amp;IF(AND(ISNUMBER(INDEX('Controle de reservas'!$I$14:$I$2013,BG103)),INDEX('Controle de reservas'!$I$14:$I$2013,BG103)&gt;0,INDEX('Controle de reservas'!$K$14:$K$2013,BG103)&gt;INDEX('Controle de reservas'!$I$14:$I$2013,BG103)),CHAR(10)&amp;"DIVERGÊNCIA DE DATAS",""),IF(INDEX('Controle de reservas'!$L$14:$L$2013,BG103)="Em cobertura","COV",IF(INDEX('Controle de reservas'!$L$14:$L$2013,BG103)="Disponível","DISP",IF(INDEX('Controle de reservas'!$L$14:$L$2013,BG103)="Não utilizado","NU",IF(INDEX('Controle de reservas'!$L$14:$L$2013,BG103)="Folga","F",IF(INDEX('Controle de reservas'!$L$14:$L$2013,BG103)="Ocorrência","O",IF(INDEX('Controle de reservas'!$L$14:$L$2013,BG103)="Programado","PROG",IF(INDEX('Controle de reservas'!$L$14:$L$2013,BG103)="Disponível no posto","DP","SEM SITUAÇÃO")))))))&amp;IF(INDEX('Controle de reservas'!$M$14:$M$2013,BG103)&lt;&gt;"",CHAR(10)&amp;INDEX('Controle de reservas'!$M$14:$M$2013,BG103),IF(OR(INDEX('Controle de reservas'!$L$14:$L$2013,BG103)="Em cobertura",INDEX('Controle de reservas'!$L$14:$L$2013,BG103)="Programado"),CHAR(10)&amp;"SEM LOCAL",""))&amp;IF(INDEX('Controle de reservas'!$N$14:$N$2013,BG103)&lt;&gt;"",CHAR(10)&amp;"Subst.: "&amp;INDEX('Controle de reservas'!$N$14:$N$2013,BG103),"")&amp;IF(AND(ISNUMBER(INDEX('Controle de reservas'!$I$14:$I$2013,BG103)),INDEX('Controle de reservas'!$I$14:$I$2013,BG103)&gt;0,INDEX('Controle de reservas'!$K$14:$K$2013,BG103)&gt;INDEX('Controle de reservas'!$I$14:$I$2013,BG103)),CHAR(10)&amp;"DIVERGÊNCIA DE DATAS","")&amp;IF(INDEX('Controle de reservas'!$P$14:$P$2013,BG103)&lt;&gt;"OK"," !",""))))</f>
      </c>
      <c r="T103" s="17">
        <f ca="1">IF(OR($AQ103=0,T$9="",T$9&lt;$AS103,AND($AT103&lt;&gt;"",T$9&gt;$AT103)),"",IF(BH103=0,"—",IF(INDEX('Controle de reservas'!$P$14:$P$2013,BH103)="DUPLICIDADE NO DIA","CONFLITO"&amp;IF(INDEX('Controle de reservas'!$M$14:$M$2013,BH103)&lt;&gt;"",CHAR(10)&amp;INDEX('Controle de reservas'!$M$14:$M$2013,BH103),"")&amp;IF(INDEX('Controle de reservas'!$N$14:$N$2013,BH103)&lt;&gt;"",CHAR(10)&amp;"Subst.: "&amp;INDEX('Controle de reservas'!$N$14:$N$2013,BH103),"")&amp;IF(AND(ISNUMBER(INDEX('Controle de reservas'!$I$14:$I$2013,BH103)),INDEX('Controle de reservas'!$I$14:$I$2013,BH103)&gt;0,INDEX('Controle de reservas'!$K$14:$K$2013,BH103)&gt;INDEX('Controle de reservas'!$I$14:$I$2013,BH103)),CHAR(10)&amp;"DIVERGÊNCIA DE DATAS",""),IF(INDEX('Controle de reservas'!$L$14:$L$2013,BH103)="Em cobertura","COV",IF(INDEX('Controle de reservas'!$L$14:$L$2013,BH103)="Disponível","DISP",IF(INDEX('Controle de reservas'!$L$14:$L$2013,BH103)="Não utilizado","NU",IF(INDEX('Controle de reservas'!$L$14:$L$2013,BH103)="Folga","F",IF(INDEX('Controle de reservas'!$L$14:$L$2013,BH103)="Ocorrência","O",IF(INDEX('Controle de reservas'!$L$14:$L$2013,BH103)="Programado","PROG",IF(INDEX('Controle de reservas'!$L$14:$L$2013,BH103)="Disponível no posto","DP","SEM SITUAÇÃO")))))))&amp;IF(INDEX('Controle de reservas'!$M$14:$M$2013,BH103)&lt;&gt;"",CHAR(10)&amp;INDEX('Controle de reservas'!$M$14:$M$2013,BH103),IF(OR(INDEX('Controle de reservas'!$L$14:$L$2013,BH103)="Em cobertura",INDEX('Controle de reservas'!$L$14:$L$2013,BH103)="Programado"),CHAR(10)&amp;"SEM LOCAL",""))&amp;IF(INDEX('Controle de reservas'!$N$14:$N$2013,BH103)&lt;&gt;"",CHAR(10)&amp;"Subst.: "&amp;INDEX('Controle de reservas'!$N$14:$N$2013,BH103),"")&amp;IF(AND(ISNUMBER(INDEX('Controle de reservas'!$I$14:$I$2013,BH103)),INDEX('Controle de reservas'!$I$14:$I$2013,BH103)&gt;0,INDEX('Controle de reservas'!$K$14:$K$2013,BH103)&gt;INDEX('Controle de reservas'!$I$14:$I$2013,BH103)),CHAR(10)&amp;"DIVERGÊNCIA DE DATAS","")&amp;IF(INDEX('Controle de reservas'!$P$14:$P$2013,BH103)&lt;&gt;"OK"," !",""))))</f>
      </c>
      <c r="U103" s="17">
        <f ca="1">IF(OR($AQ103=0,U$9="",U$9&lt;$AS103,AND($AT103&lt;&gt;"",U$9&gt;$AT103)),"",IF(BI103=0,"—",IF(INDEX('Controle de reservas'!$P$14:$P$2013,BI103)="DUPLICIDADE NO DIA","CONFLITO"&amp;IF(INDEX('Controle de reservas'!$M$14:$M$2013,BI103)&lt;&gt;"",CHAR(10)&amp;INDEX('Controle de reservas'!$M$14:$M$2013,BI103),"")&amp;IF(INDEX('Controle de reservas'!$N$14:$N$2013,BI103)&lt;&gt;"",CHAR(10)&amp;"Subst.: "&amp;INDEX('Controle de reservas'!$N$14:$N$2013,BI103),"")&amp;IF(AND(ISNUMBER(INDEX('Controle de reservas'!$I$14:$I$2013,BI103)),INDEX('Controle de reservas'!$I$14:$I$2013,BI103)&gt;0,INDEX('Controle de reservas'!$K$14:$K$2013,BI103)&gt;INDEX('Controle de reservas'!$I$14:$I$2013,BI103)),CHAR(10)&amp;"DIVERGÊNCIA DE DATAS",""),IF(INDEX('Controle de reservas'!$L$14:$L$2013,BI103)="Em cobertura","COV",IF(INDEX('Controle de reservas'!$L$14:$L$2013,BI103)="Disponível","DISP",IF(INDEX('Controle de reservas'!$L$14:$L$2013,BI103)="Não utilizado","NU",IF(INDEX('Controle de reservas'!$L$14:$L$2013,BI103)="Folga","F",IF(INDEX('Controle de reservas'!$L$14:$L$2013,BI103)="Ocorrência","O",IF(INDEX('Controle de reservas'!$L$14:$L$2013,BI103)="Programado","PROG",IF(INDEX('Controle de reservas'!$L$14:$L$2013,BI103)="Disponível no posto","DP","SEM SITUAÇÃO")))))))&amp;IF(INDEX('Controle de reservas'!$M$14:$M$2013,BI103)&lt;&gt;"",CHAR(10)&amp;INDEX('Controle de reservas'!$M$14:$M$2013,BI103),IF(OR(INDEX('Controle de reservas'!$L$14:$L$2013,BI103)="Em cobertura",INDEX('Controle de reservas'!$L$14:$L$2013,BI103)="Programado"),CHAR(10)&amp;"SEM LOCAL",""))&amp;IF(INDEX('Controle de reservas'!$N$14:$N$2013,BI103)&lt;&gt;"",CHAR(10)&amp;"Subst.: "&amp;INDEX('Controle de reservas'!$N$14:$N$2013,BI103),"")&amp;IF(AND(ISNUMBER(INDEX('Controle de reservas'!$I$14:$I$2013,BI103)),INDEX('Controle de reservas'!$I$14:$I$2013,BI103)&gt;0,INDEX('Controle de reservas'!$K$14:$K$2013,BI103)&gt;INDEX('Controle de reservas'!$I$14:$I$2013,BI103)),CHAR(10)&amp;"DIVERGÊNCIA DE DATAS","")&amp;IF(INDEX('Controle de reservas'!$P$14:$P$2013,BI103)&lt;&gt;"OK"," !",""))))</f>
      </c>
      <c r="V103" s="17">
        <f ca="1">IF(OR($AQ103=0,V$9="",V$9&lt;$AS103,AND($AT103&lt;&gt;"",V$9&gt;$AT103)),"",IF(BJ103=0,"—",IF(INDEX('Controle de reservas'!$P$14:$P$2013,BJ103)="DUPLICIDADE NO DIA","CONFLITO"&amp;IF(INDEX('Controle de reservas'!$M$14:$M$2013,BJ103)&lt;&gt;"",CHAR(10)&amp;INDEX('Controle de reservas'!$M$14:$M$2013,BJ103),"")&amp;IF(INDEX('Controle de reservas'!$N$14:$N$2013,BJ103)&lt;&gt;"",CHAR(10)&amp;"Subst.: "&amp;INDEX('Controle de reservas'!$N$14:$N$2013,BJ103),"")&amp;IF(AND(ISNUMBER(INDEX('Controle de reservas'!$I$14:$I$2013,BJ103)),INDEX('Controle de reservas'!$I$14:$I$2013,BJ103)&gt;0,INDEX('Controle de reservas'!$K$14:$K$2013,BJ103)&gt;INDEX('Controle de reservas'!$I$14:$I$2013,BJ103)),CHAR(10)&amp;"DIVERGÊNCIA DE DATAS",""),IF(INDEX('Controle de reservas'!$L$14:$L$2013,BJ103)="Em cobertura","COV",IF(INDEX('Controle de reservas'!$L$14:$L$2013,BJ103)="Disponível","DISP",IF(INDEX('Controle de reservas'!$L$14:$L$2013,BJ103)="Não utilizado","NU",IF(INDEX('Controle de reservas'!$L$14:$L$2013,BJ103)="Folga","F",IF(INDEX('Controle de reservas'!$L$14:$L$2013,BJ103)="Ocorrência","O",IF(INDEX('Controle de reservas'!$L$14:$L$2013,BJ103)="Programado","PROG",IF(INDEX('Controle de reservas'!$L$14:$L$2013,BJ103)="Disponível no posto","DP","SEM SITUAÇÃO")))))))&amp;IF(INDEX('Controle de reservas'!$M$14:$M$2013,BJ103)&lt;&gt;"",CHAR(10)&amp;INDEX('Controle de reservas'!$M$14:$M$2013,BJ103),IF(OR(INDEX('Controle de reservas'!$L$14:$L$2013,BJ103)="Em cobertura",INDEX('Controle de reservas'!$L$14:$L$2013,BJ103)="Programado"),CHAR(10)&amp;"SEM LOCAL",""))&amp;IF(INDEX('Controle de reservas'!$N$14:$N$2013,BJ103)&lt;&gt;"",CHAR(10)&amp;"Subst.: "&amp;INDEX('Controle de reservas'!$N$14:$N$2013,BJ103),"")&amp;IF(AND(ISNUMBER(INDEX('Controle de reservas'!$I$14:$I$2013,BJ103)),INDEX('Controle de reservas'!$I$14:$I$2013,BJ103)&gt;0,INDEX('Controle de reservas'!$K$14:$K$2013,BJ103)&gt;INDEX('Controle de reservas'!$I$14:$I$2013,BJ103)),CHAR(10)&amp;"DIVERGÊNCIA DE DATAS","")&amp;IF(INDEX('Controle de reservas'!$P$14:$P$2013,BJ103)&lt;&gt;"OK"," !",""))))</f>
      </c>
      <c r="W103" s="17">
        <f ca="1">IF(OR($AQ103=0,W$9="",W$9&lt;$AS103,AND($AT103&lt;&gt;"",W$9&gt;$AT103)),"",IF(BK103=0,"—",IF(INDEX('Controle de reservas'!$P$14:$P$2013,BK103)="DUPLICIDADE NO DIA","CONFLITO"&amp;IF(INDEX('Controle de reservas'!$M$14:$M$2013,BK103)&lt;&gt;"",CHAR(10)&amp;INDEX('Controle de reservas'!$M$14:$M$2013,BK103),"")&amp;IF(INDEX('Controle de reservas'!$N$14:$N$2013,BK103)&lt;&gt;"",CHAR(10)&amp;"Subst.: "&amp;INDEX('Controle de reservas'!$N$14:$N$2013,BK103),"")&amp;IF(AND(ISNUMBER(INDEX('Controle de reservas'!$I$14:$I$2013,BK103)),INDEX('Controle de reservas'!$I$14:$I$2013,BK103)&gt;0,INDEX('Controle de reservas'!$K$14:$K$2013,BK103)&gt;INDEX('Controle de reservas'!$I$14:$I$2013,BK103)),CHAR(10)&amp;"DIVERGÊNCIA DE DATAS",""),IF(INDEX('Controle de reservas'!$L$14:$L$2013,BK103)="Em cobertura","COV",IF(INDEX('Controle de reservas'!$L$14:$L$2013,BK103)="Disponível","DISP",IF(INDEX('Controle de reservas'!$L$14:$L$2013,BK103)="Não utilizado","NU",IF(INDEX('Controle de reservas'!$L$14:$L$2013,BK103)="Folga","F",IF(INDEX('Controle de reservas'!$L$14:$L$2013,BK103)="Ocorrência","O",IF(INDEX('Controle de reservas'!$L$14:$L$2013,BK103)="Programado","PROG",IF(INDEX('Controle de reservas'!$L$14:$L$2013,BK103)="Disponível no posto","DP","SEM SITUAÇÃO")))))))&amp;IF(INDEX('Controle de reservas'!$M$14:$M$2013,BK103)&lt;&gt;"",CHAR(10)&amp;INDEX('Controle de reservas'!$M$14:$M$2013,BK103),IF(OR(INDEX('Controle de reservas'!$L$14:$L$2013,BK103)="Em cobertura",INDEX('Controle de reservas'!$L$14:$L$2013,BK103)="Programado"),CHAR(10)&amp;"SEM LOCAL",""))&amp;IF(INDEX('Controle de reservas'!$N$14:$N$2013,BK103)&lt;&gt;"",CHAR(10)&amp;"Subst.: "&amp;INDEX('Controle de reservas'!$N$14:$N$2013,BK103),"")&amp;IF(AND(ISNUMBER(INDEX('Controle de reservas'!$I$14:$I$2013,BK103)),INDEX('Controle de reservas'!$I$14:$I$2013,BK103)&gt;0,INDEX('Controle de reservas'!$K$14:$K$2013,BK103)&gt;INDEX('Controle de reservas'!$I$14:$I$2013,BK103)),CHAR(10)&amp;"DIVERGÊNCIA DE DATAS","")&amp;IF(INDEX('Controle de reservas'!$P$14:$P$2013,BK103)&lt;&gt;"OK"," !",""))))</f>
      </c>
      <c r="X103" s="17">
        <f ca="1">IF(OR($AQ103=0,X$9="",X$9&lt;$AS103,AND($AT103&lt;&gt;"",X$9&gt;$AT103)),"",IF(BL103=0,"—",IF(INDEX('Controle de reservas'!$P$14:$P$2013,BL103)="DUPLICIDADE NO DIA","CONFLITO"&amp;IF(INDEX('Controle de reservas'!$M$14:$M$2013,BL103)&lt;&gt;"",CHAR(10)&amp;INDEX('Controle de reservas'!$M$14:$M$2013,BL103),"")&amp;IF(INDEX('Controle de reservas'!$N$14:$N$2013,BL103)&lt;&gt;"",CHAR(10)&amp;"Subst.: "&amp;INDEX('Controle de reservas'!$N$14:$N$2013,BL103),"")&amp;IF(AND(ISNUMBER(INDEX('Controle de reservas'!$I$14:$I$2013,BL103)),INDEX('Controle de reservas'!$I$14:$I$2013,BL103)&gt;0,INDEX('Controle de reservas'!$K$14:$K$2013,BL103)&gt;INDEX('Controle de reservas'!$I$14:$I$2013,BL103)),CHAR(10)&amp;"DIVERGÊNCIA DE DATAS",""),IF(INDEX('Controle de reservas'!$L$14:$L$2013,BL103)="Em cobertura","COV",IF(INDEX('Controle de reservas'!$L$14:$L$2013,BL103)="Disponível","DISP",IF(INDEX('Controle de reservas'!$L$14:$L$2013,BL103)="Não utilizado","NU",IF(INDEX('Controle de reservas'!$L$14:$L$2013,BL103)="Folga","F",IF(INDEX('Controle de reservas'!$L$14:$L$2013,BL103)="Ocorrência","O",IF(INDEX('Controle de reservas'!$L$14:$L$2013,BL103)="Programado","PROG",IF(INDEX('Controle de reservas'!$L$14:$L$2013,BL103)="Disponível no posto","DP","SEM SITUAÇÃO")))))))&amp;IF(INDEX('Controle de reservas'!$M$14:$M$2013,BL103)&lt;&gt;"",CHAR(10)&amp;INDEX('Controle de reservas'!$M$14:$M$2013,BL103),IF(OR(INDEX('Controle de reservas'!$L$14:$L$2013,BL103)="Em cobertura",INDEX('Controle de reservas'!$L$14:$L$2013,BL103)="Programado"),CHAR(10)&amp;"SEM LOCAL",""))&amp;IF(INDEX('Controle de reservas'!$N$14:$N$2013,BL103)&lt;&gt;"",CHAR(10)&amp;"Subst.: "&amp;INDEX('Controle de reservas'!$N$14:$N$2013,BL103),"")&amp;IF(AND(ISNUMBER(INDEX('Controle de reservas'!$I$14:$I$2013,BL103)),INDEX('Controle de reservas'!$I$14:$I$2013,BL103)&gt;0,INDEX('Controle de reservas'!$K$14:$K$2013,BL103)&gt;INDEX('Controle de reservas'!$I$14:$I$2013,BL103)),CHAR(10)&amp;"DIVERGÊNCIA DE DATAS","")&amp;IF(INDEX('Controle de reservas'!$P$14:$P$2013,BL103)&lt;&gt;"OK"," !",""))))</f>
      </c>
      <c r="Y103" s="17">
        <f ca="1">IF(OR($AQ103=0,Y$9="",Y$9&lt;$AS103,AND($AT103&lt;&gt;"",Y$9&gt;$AT103)),"",IF(BM103=0,"—",IF(INDEX('Controle de reservas'!$P$14:$P$2013,BM103)="DUPLICIDADE NO DIA","CONFLITO"&amp;IF(INDEX('Controle de reservas'!$M$14:$M$2013,BM103)&lt;&gt;"",CHAR(10)&amp;INDEX('Controle de reservas'!$M$14:$M$2013,BM103),"")&amp;IF(INDEX('Controle de reservas'!$N$14:$N$2013,BM103)&lt;&gt;"",CHAR(10)&amp;"Subst.: "&amp;INDEX('Controle de reservas'!$N$14:$N$2013,BM103),"")&amp;IF(AND(ISNUMBER(INDEX('Controle de reservas'!$I$14:$I$2013,BM103)),INDEX('Controle de reservas'!$I$14:$I$2013,BM103)&gt;0,INDEX('Controle de reservas'!$K$14:$K$2013,BM103)&gt;INDEX('Controle de reservas'!$I$14:$I$2013,BM103)),CHAR(10)&amp;"DIVERGÊNCIA DE DATAS",""),IF(INDEX('Controle de reservas'!$L$14:$L$2013,BM103)="Em cobertura","COV",IF(INDEX('Controle de reservas'!$L$14:$L$2013,BM103)="Disponível","DISP",IF(INDEX('Controle de reservas'!$L$14:$L$2013,BM103)="Não utilizado","NU",IF(INDEX('Controle de reservas'!$L$14:$L$2013,BM103)="Folga","F",IF(INDEX('Controle de reservas'!$L$14:$L$2013,BM103)="Ocorrência","O",IF(INDEX('Controle de reservas'!$L$14:$L$2013,BM103)="Programado","PROG",IF(INDEX('Controle de reservas'!$L$14:$L$2013,BM103)="Disponível no posto","DP","SEM SITUAÇÃO")))))))&amp;IF(INDEX('Controle de reservas'!$M$14:$M$2013,BM103)&lt;&gt;"",CHAR(10)&amp;INDEX('Controle de reservas'!$M$14:$M$2013,BM103),IF(OR(INDEX('Controle de reservas'!$L$14:$L$2013,BM103)="Em cobertura",INDEX('Controle de reservas'!$L$14:$L$2013,BM103)="Programado"),CHAR(10)&amp;"SEM LOCAL",""))&amp;IF(INDEX('Controle de reservas'!$N$14:$N$2013,BM103)&lt;&gt;"",CHAR(10)&amp;"Subst.: "&amp;INDEX('Controle de reservas'!$N$14:$N$2013,BM103),"")&amp;IF(AND(ISNUMBER(INDEX('Controle de reservas'!$I$14:$I$2013,BM103)),INDEX('Controle de reservas'!$I$14:$I$2013,BM103)&gt;0,INDEX('Controle de reservas'!$K$14:$K$2013,BM103)&gt;INDEX('Controle de reservas'!$I$14:$I$2013,BM103)),CHAR(10)&amp;"DIVERGÊNCIA DE DATAS","")&amp;IF(INDEX('Controle de reservas'!$P$14:$P$2013,BM103)&lt;&gt;"OK"," !",""))))</f>
      </c>
      <c r="Z103" s="17">
        <f ca="1">IF(OR($AQ103=0,Z$9="",Z$9&lt;$AS103,AND($AT103&lt;&gt;"",Z$9&gt;$AT103)),"",IF(BN103=0,"—",IF(INDEX('Controle de reservas'!$P$14:$P$2013,BN103)="DUPLICIDADE NO DIA","CONFLITO"&amp;IF(INDEX('Controle de reservas'!$M$14:$M$2013,BN103)&lt;&gt;"",CHAR(10)&amp;INDEX('Controle de reservas'!$M$14:$M$2013,BN103),"")&amp;IF(INDEX('Controle de reservas'!$N$14:$N$2013,BN103)&lt;&gt;"",CHAR(10)&amp;"Subst.: "&amp;INDEX('Controle de reservas'!$N$14:$N$2013,BN103),"")&amp;IF(AND(ISNUMBER(INDEX('Controle de reservas'!$I$14:$I$2013,BN103)),INDEX('Controle de reservas'!$I$14:$I$2013,BN103)&gt;0,INDEX('Controle de reservas'!$K$14:$K$2013,BN103)&gt;INDEX('Controle de reservas'!$I$14:$I$2013,BN103)),CHAR(10)&amp;"DIVERGÊNCIA DE DATAS",""),IF(INDEX('Controle de reservas'!$L$14:$L$2013,BN103)="Em cobertura","COV",IF(INDEX('Controle de reservas'!$L$14:$L$2013,BN103)="Disponível","DISP",IF(INDEX('Controle de reservas'!$L$14:$L$2013,BN103)="Não utilizado","NU",IF(INDEX('Controle de reservas'!$L$14:$L$2013,BN103)="Folga","F",IF(INDEX('Controle de reservas'!$L$14:$L$2013,BN103)="Ocorrência","O",IF(INDEX('Controle de reservas'!$L$14:$L$2013,BN103)="Programado","PROG",IF(INDEX('Controle de reservas'!$L$14:$L$2013,BN103)="Disponível no posto","DP","SEM SITUAÇÃO")))))))&amp;IF(INDEX('Controle de reservas'!$M$14:$M$2013,BN103)&lt;&gt;"",CHAR(10)&amp;INDEX('Controle de reservas'!$M$14:$M$2013,BN103),IF(OR(INDEX('Controle de reservas'!$L$14:$L$2013,BN103)="Em cobertura",INDEX('Controle de reservas'!$L$14:$L$2013,BN103)="Programado"),CHAR(10)&amp;"SEM LOCAL",""))&amp;IF(INDEX('Controle de reservas'!$N$14:$N$2013,BN103)&lt;&gt;"",CHAR(10)&amp;"Subst.: "&amp;INDEX('Controle de reservas'!$N$14:$N$2013,BN103),"")&amp;IF(AND(ISNUMBER(INDEX('Controle de reservas'!$I$14:$I$2013,BN103)),INDEX('Controle de reservas'!$I$14:$I$2013,BN103)&gt;0,INDEX('Controle de reservas'!$K$14:$K$2013,BN103)&gt;INDEX('Controle de reservas'!$I$14:$I$2013,BN103)),CHAR(10)&amp;"DIVERGÊNCIA DE DATAS","")&amp;IF(INDEX('Controle de reservas'!$P$14:$P$2013,BN103)&lt;&gt;"OK"," !",""))))</f>
      </c>
      <c r="AA103" s="17">
        <f ca="1">IF(OR($AQ103=0,AA$9="",AA$9&lt;$AS103,AND($AT103&lt;&gt;"",AA$9&gt;$AT103)),"",IF(BO103=0,"—",IF(INDEX('Controle de reservas'!$P$14:$P$2013,BO103)="DUPLICIDADE NO DIA","CONFLITO"&amp;IF(INDEX('Controle de reservas'!$M$14:$M$2013,BO103)&lt;&gt;"",CHAR(10)&amp;INDEX('Controle de reservas'!$M$14:$M$2013,BO103),"")&amp;IF(INDEX('Controle de reservas'!$N$14:$N$2013,BO103)&lt;&gt;"",CHAR(10)&amp;"Subst.: "&amp;INDEX('Controle de reservas'!$N$14:$N$2013,BO103),"")&amp;IF(AND(ISNUMBER(INDEX('Controle de reservas'!$I$14:$I$2013,BO103)),INDEX('Controle de reservas'!$I$14:$I$2013,BO103)&gt;0,INDEX('Controle de reservas'!$K$14:$K$2013,BO103)&gt;INDEX('Controle de reservas'!$I$14:$I$2013,BO103)),CHAR(10)&amp;"DIVERGÊNCIA DE DATAS",""),IF(INDEX('Controle de reservas'!$L$14:$L$2013,BO103)="Em cobertura","COV",IF(INDEX('Controle de reservas'!$L$14:$L$2013,BO103)="Disponível","DISP",IF(INDEX('Controle de reservas'!$L$14:$L$2013,BO103)="Não utilizado","NU",IF(INDEX('Controle de reservas'!$L$14:$L$2013,BO103)="Folga","F",IF(INDEX('Controle de reservas'!$L$14:$L$2013,BO103)="Ocorrência","O",IF(INDEX('Controle de reservas'!$L$14:$L$2013,BO103)="Programado","PROG",IF(INDEX('Controle de reservas'!$L$14:$L$2013,BO103)="Disponível no posto","DP","SEM SITUAÇÃO")))))))&amp;IF(INDEX('Controle de reservas'!$M$14:$M$2013,BO103)&lt;&gt;"",CHAR(10)&amp;INDEX('Controle de reservas'!$M$14:$M$2013,BO103),IF(OR(INDEX('Controle de reservas'!$L$14:$L$2013,BO103)="Em cobertura",INDEX('Controle de reservas'!$L$14:$L$2013,BO103)="Programado"),CHAR(10)&amp;"SEM LOCAL",""))&amp;IF(INDEX('Controle de reservas'!$N$14:$N$2013,BO103)&lt;&gt;"",CHAR(10)&amp;"Subst.: "&amp;INDEX('Controle de reservas'!$N$14:$N$2013,BO103),"")&amp;IF(AND(ISNUMBER(INDEX('Controle de reservas'!$I$14:$I$2013,BO103)),INDEX('Controle de reservas'!$I$14:$I$2013,BO103)&gt;0,INDEX('Controle de reservas'!$K$14:$K$2013,BO103)&gt;INDEX('Controle de reservas'!$I$14:$I$2013,BO103)),CHAR(10)&amp;"DIVERGÊNCIA DE DATAS","")&amp;IF(INDEX('Controle de reservas'!$P$14:$P$2013,BO103)&lt;&gt;"OK"," !",""))))</f>
      </c>
      <c r="AB103" s="17">
        <f ca="1">IF(OR($AQ103=0,AB$9="",AB$9&lt;$AS103,AND($AT103&lt;&gt;"",AB$9&gt;$AT103)),"",IF(BP103=0,"—",IF(INDEX('Controle de reservas'!$P$14:$P$2013,BP103)="DUPLICIDADE NO DIA","CONFLITO"&amp;IF(INDEX('Controle de reservas'!$M$14:$M$2013,BP103)&lt;&gt;"",CHAR(10)&amp;INDEX('Controle de reservas'!$M$14:$M$2013,BP103),"")&amp;IF(INDEX('Controle de reservas'!$N$14:$N$2013,BP103)&lt;&gt;"",CHAR(10)&amp;"Subst.: "&amp;INDEX('Controle de reservas'!$N$14:$N$2013,BP103),"")&amp;IF(AND(ISNUMBER(INDEX('Controle de reservas'!$I$14:$I$2013,BP103)),INDEX('Controle de reservas'!$I$14:$I$2013,BP103)&gt;0,INDEX('Controle de reservas'!$K$14:$K$2013,BP103)&gt;INDEX('Controle de reservas'!$I$14:$I$2013,BP103)),CHAR(10)&amp;"DIVERGÊNCIA DE DATAS",""),IF(INDEX('Controle de reservas'!$L$14:$L$2013,BP103)="Em cobertura","COV",IF(INDEX('Controle de reservas'!$L$14:$L$2013,BP103)="Disponível","DISP",IF(INDEX('Controle de reservas'!$L$14:$L$2013,BP103)="Não utilizado","NU",IF(INDEX('Controle de reservas'!$L$14:$L$2013,BP103)="Folga","F",IF(INDEX('Controle de reservas'!$L$14:$L$2013,BP103)="Ocorrência","O",IF(INDEX('Controle de reservas'!$L$14:$L$2013,BP103)="Programado","PROG",IF(INDEX('Controle de reservas'!$L$14:$L$2013,BP103)="Disponível no posto","DP","SEM SITUAÇÃO")))))))&amp;IF(INDEX('Controle de reservas'!$M$14:$M$2013,BP103)&lt;&gt;"",CHAR(10)&amp;INDEX('Controle de reservas'!$M$14:$M$2013,BP103),IF(OR(INDEX('Controle de reservas'!$L$14:$L$2013,BP103)="Em cobertura",INDEX('Controle de reservas'!$L$14:$L$2013,BP103)="Programado"),CHAR(10)&amp;"SEM LOCAL",""))&amp;IF(INDEX('Controle de reservas'!$N$14:$N$2013,BP103)&lt;&gt;"",CHAR(10)&amp;"Subst.: "&amp;INDEX('Controle de reservas'!$N$14:$N$2013,BP103),"")&amp;IF(AND(ISNUMBER(INDEX('Controle de reservas'!$I$14:$I$2013,BP103)),INDEX('Controle de reservas'!$I$14:$I$2013,BP103)&gt;0,INDEX('Controle de reservas'!$K$14:$K$2013,BP103)&gt;INDEX('Controle de reservas'!$I$14:$I$2013,BP103)),CHAR(10)&amp;"DIVERGÊNCIA DE DATAS","")&amp;IF(INDEX('Controle de reservas'!$P$14:$P$2013,BP103)&lt;&gt;"OK"," !",""))))</f>
      </c>
      <c r="AC103" s="17">
        <f ca="1">IF(OR($AQ103=0,AC$9="",AC$9&lt;$AS103,AND($AT103&lt;&gt;"",AC$9&gt;$AT103)),"",IF(BQ103=0,"—",IF(INDEX('Controle de reservas'!$P$14:$P$2013,BQ103)="DUPLICIDADE NO DIA","CONFLITO"&amp;IF(INDEX('Controle de reservas'!$M$14:$M$2013,BQ103)&lt;&gt;"",CHAR(10)&amp;INDEX('Controle de reservas'!$M$14:$M$2013,BQ103),"")&amp;IF(INDEX('Controle de reservas'!$N$14:$N$2013,BQ103)&lt;&gt;"",CHAR(10)&amp;"Subst.: "&amp;INDEX('Controle de reservas'!$N$14:$N$2013,BQ103),"")&amp;IF(AND(ISNUMBER(INDEX('Controle de reservas'!$I$14:$I$2013,BQ103)),INDEX('Controle de reservas'!$I$14:$I$2013,BQ103)&gt;0,INDEX('Controle de reservas'!$K$14:$K$2013,BQ103)&gt;INDEX('Controle de reservas'!$I$14:$I$2013,BQ103)),CHAR(10)&amp;"DIVERGÊNCIA DE DATAS",""),IF(INDEX('Controle de reservas'!$L$14:$L$2013,BQ103)="Em cobertura","COV",IF(INDEX('Controle de reservas'!$L$14:$L$2013,BQ103)="Disponível","DISP",IF(INDEX('Controle de reservas'!$L$14:$L$2013,BQ103)="Não utilizado","NU",IF(INDEX('Controle de reservas'!$L$14:$L$2013,BQ103)="Folga","F",IF(INDEX('Controle de reservas'!$L$14:$L$2013,BQ103)="Ocorrência","O",IF(INDEX('Controle de reservas'!$L$14:$L$2013,BQ103)="Programado","PROG",IF(INDEX('Controle de reservas'!$L$14:$L$2013,BQ103)="Disponível no posto","DP","SEM SITUAÇÃO")))))))&amp;IF(INDEX('Controle de reservas'!$M$14:$M$2013,BQ103)&lt;&gt;"",CHAR(10)&amp;INDEX('Controle de reservas'!$M$14:$M$2013,BQ103),IF(OR(INDEX('Controle de reservas'!$L$14:$L$2013,BQ103)="Em cobertura",INDEX('Controle de reservas'!$L$14:$L$2013,BQ103)="Programado"),CHAR(10)&amp;"SEM LOCAL",""))&amp;IF(INDEX('Controle de reservas'!$N$14:$N$2013,BQ103)&lt;&gt;"",CHAR(10)&amp;"Subst.: "&amp;INDEX('Controle de reservas'!$N$14:$N$2013,BQ103),"")&amp;IF(AND(ISNUMBER(INDEX('Controle de reservas'!$I$14:$I$2013,BQ103)),INDEX('Controle de reservas'!$I$14:$I$2013,BQ103)&gt;0,INDEX('Controle de reservas'!$K$14:$K$2013,BQ103)&gt;INDEX('Controle de reservas'!$I$14:$I$2013,BQ103)),CHAR(10)&amp;"DIVERGÊNCIA DE DATAS","")&amp;IF(INDEX('Controle de reservas'!$P$14:$P$2013,BQ103)&lt;&gt;"OK"," !",""))))</f>
      </c>
      <c r="AD103" s="17">
        <f ca="1">IF(OR($AQ103=0,AD$9="",AD$9&lt;$AS103,AND($AT103&lt;&gt;"",AD$9&gt;$AT103)),"",IF(BR103=0,"—",IF(INDEX('Controle de reservas'!$P$14:$P$2013,BR103)="DUPLICIDADE NO DIA","CONFLITO"&amp;IF(INDEX('Controle de reservas'!$M$14:$M$2013,BR103)&lt;&gt;"",CHAR(10)&amp;INDEX('Controle de reservas'!$M$14:$M$2013,BR103),"")&amp;IF(INDEX('Controle de reservas'!$N$14:$N$2013,BR103)&lt;&gt;"",CHAR(10)&amp;"Subst.: "&amp;INDEX('Controle de reservas'!$N$14:$N$2013,BR103),"")&amp;IF(AND(ISNUMBER(INDEX('Controle de reservas'!$I$14:$I$2013,BR103)),INDEX('Controle de reservas'!$I$14:$I$2013,BR103)&gt;0,INDEX('Controle de reservas'!$K$14:$K$2013,BR103)&gt;INDEX('Controle de reservas'!$I$14:$I$2013,BR103)),CHAR(10)&amp;"DIVERGÊNCIA DE DATAS",""),IF(INDEX('Controle de reservas'!$L$14:$L$2013,BR103)="Em cobertura","COV",IF(INDEX('Controle de reservas'!$L$14:$L$2013,BR103)="Disponível","DISP",IF(INDEX('Controle de reservas'!$L$14:$L$2013,BR103)="Não utilizado","NU",IF(INDEX('Controle de reservas'!$L$14:$L$2013,BR103)="Folga","F",IF(INDEX('Controle de reservas'!$L$14:$L$2013,BR103)="Ocorrência","O",IF(INDEX('Controle de reservas'!$L$14:$L$2013,BR103)="Programado","PROG",IF(INDEX('Controle de reservas'!$L$14:$L$2013,BR103)="Disponível no posto","DP","SEM SITUAÇÃO")))))))&amp;IF(INDEX('Controle de reservas'!$M$14:$M$2013,BR103)&lt;&gt;"",CHAR(10)&amp;INDEX('Controle de reservas'!$M$14:$M$2013,BR103),IF(OR(INDEX('Controle de reservas'!$L$14:$L$2013,BR103)="Em cobertura",INDEX('Controle de reservas'!$L$14:$L$2013,BR103)="Programado"),CHAR(10)&amp;"SEM LOCAL",""))&amp;IF(INDEX('Controle de reservas'!$N$14:$N$2013,BR103)&lt;&gt;"",CHAR(10)&amp;"Subst.: "&amp;INDEX('Controle de reservas'!$N$14:$N$2013,BR103),"")&amp;IF(AND(ISNUMBER(INDEX('Controle de reservas'!$I$14:$I$2013,BR103)),INDEX('Controle de reservas'!$I$14:$I$2013,BR103)&gt;0,INDEX('Controle de reservas'!$K$14:$K$2013,BR103)&gt;INDEX('Controle de reservas'!$I$14:$I$2013,BR103)),CHAR(10)&amp;"DIVERGÊNCIA DE DATAS","")&amp;IF(INDEX('Controle de reservas'!$P$14:$P$2013,BR103)&lt;&gt;"OK"," !",""))))</f>
      </c>
      <c r="AE103" s="17">
        <f ca="1">IF(OR($AQ103=0,AE$9="",AE$9&lt;$AS103,AND($AT103&lt;&gt;"",AE$9&gt;$AT103)),"",IF(BS103=0,"—",IF(INDEX('Controle de reservas'!$P$14:$P$2013,BS103)="DUPLICIDADE NO DIA","CONFLITO"&amp;IF(INDEX('Controle de reservas'!$M$14:$M$2013,BS103)&lt;&gt;"",CHAR(10)&amp;INDEX('Controle de reservas'!$M$14:$M$2013,BS103),"")&amp;IF(INDEX('Controle de reservas'!$N$14:$N$2013,BS103)&lt;&gt;"",CHAR(10)&amp;"Subst.: "&amp;INDEX('Controle de reservas'!$N$14:$N$2013,BS103),"")&amp;IF(AND(ISNUMBER(INDEX('Controle de reservas'!$I$14:$I$2013,BS103)),INDEX('Controle de reservas'!$I$14:$I$2013,BS103)&gt;0,INDEX('Controle de reservas'!$K$14:$K$2013,BS103)&gt;INDEX('Controle de reservas'!$I$14:$I$2013,BS103)),CHAR(10)&amp;"DIVERGÊNCIA DE DATAS",""),IF(INDEX('Controle de reservas'!$L$14:$L$2013,BS103)="Em cobertura","COV",IF(INDEX('Controle de reservas'!$L$14:$L$2013,BS103)="Disponível","DISP",IF(INDEX('Controle de reservas'!$L$14:$L$2013,BS103)="Não utilizado","NU",IF(INDEX('Controle de reservas'!$L$14:$L$2013,BS103)="Folga","F",IF(INDEX('Controle de reservas'!$L$14:$L$2013,BS103)="Ocorrência","O",IF(INDEX('Controle de reservas'!$L$14:$L$2013,BS103)="Programado","PROG",IF(INDEX('Controle de reservas'!$L$14:$L$2013,BS103)="Disponível no posto","DP","SEM SITUAÇÃO")))))))&amp;IF(INDEX('Controle de reservas'!$M$14:$M$2013,BS103)&lt;&gt;"",CHAR(10)&amp;INDEX('Controle de reservas'!$M$14:$M$2013,BS103),IF(OR(INDEX('Controle de reservas'!$L$14:$L$2013,BS103)="Em cobertura",INDEX('Controle de reservas'!$L$14:$L$2013,BS103)="Programado"),CHAR(10)&amp;"SEM LOCAL",""))&amp;IF(INDEX('Controle de reservas'!$N$14:$N$2013,BS103)&lt;&gt;"",CHAR(10)&amp;"Subst.: "&amp;INDEX('Controle de reservas'!$N$14:$N$2013,BS103),"")&amp;IF(AND(ISNUMBER(INDEX('Controle de reservas'!$I$14:$I$2013,BS103)),INDEX('Controle de reservas'!$I$14:$I$2013,BS103)&gt;0,INDEX('Controle de reservas'!$K$14:$K$2013,BS103)&gt;INDEX('Controle de reservas'!$I$14:$I$2013,BS103)),CHAR(10)&amp;"DIVERGÊNCIA DE DATAS","")&amp;IF(INDEX('Controle de reservas'!$P$14:$P$2013,BS103)&lt;&gt;"OK"," !",""))))</f>
      </c>
      <c r="AF103" s="17">
        <f ca="1">IF(OR($AQ103=0,AF$9="",AF$9&lt;$AS103,AND($AT103&lt;&gt;"",AF$9&gt;$AT103)),"",IF(BT103=0,"—",IF(INDEX('Controle de reservas'!$P$14:$P$2013,BT103)="DUPLICIDADE NO DIA","CONFLITO"&amp;IF(INDEX('Controle de reservas'!$M$14:$M$2013,BT103)&lt;&gt;"",CHAR(10)&amp;INDEX('Controle de reservas'!$M$14:$M$2013,BT103),"")&amp;IF(INDEX('Controle de reservas'!$N$14:$N$2013,BT103)&lt;&gt;"",CHAR(10)&amp;"Subst.: "&amp;INDEX('Controle de reservas'!$N$14:$N$2013,BT103),"")&amp;IF(AND(ISNUMBER(INDEX('Controle de reservas'!$I$14:$I$2013,BT103)),INDEX('Controle de reservas'!$I$14:$I$2013,BT103)&gt;0,INDEX('Controle de reservas'!$K$14:$K$2013,BT103)&gt;INDEX('Controle de reservas'!$I$14:$I$2013,BT103)),CHAR(10)&amp;"DIVERGÊNCIA DE DATAS",""),IF(INDEX('Controle de reservas'!$L$14:$L$2013,BT103)="Em cobertura","COV",IF(INDEX('Controle de reservas'!$L$14:$L$2013,BT103)="Disponível","DISP",IF(INDEX('Controle de reservas'!$L$14:$L$2013,BT103)="Não utilizado","NU",IF(INDEX('Controle de reservas'!$L$14:$L$2013,BT103)="Folga","F",IF(INDEX('Controle de reservas'!$L$14:$L$2013,BT103)="Ocorrência","O",IF(INDEX('Controle de reservas'!$L$14:$L$2013,BT103)="Programado","PROG",IF(INDEX('Controle de reservas'!$L$14:$L$2013,BT103)="Disponível no posto","DP","SEM SITUAÇÃO")))))))&amp;IF(INDEX('Controle de reservas'!$M$14:$M$2013,BT103)&lt;&gt;"",CHAR(10)&amp;INDEX('Controle de reservas'!$M$14:$M$2013,BT103),IF(OR(INDEX('Controle de reservas'!$L$14:$L$2013,BT103)="Em cobertura",INDEX('Controle de reservas'!$L$14:$L$2013,BT103)="Programado"),CHAR(10)&amp;"SEM LOCAL",""))&amp;IF(INDEX('Controle de reservas'!$N$14:$N$2013,BT103)&lt;&gt;"",CHAR(10)&amp;"Subst.: "&amp;INDEX('Controle de reservas'!$N$14:$N$2013,BT103),"")&amp;IF(AND(ISNUMBER(INDEX('Controle de reservas'!$I$14:$I$2013,BT103)),INDEX('Controle de reservas'!$I$14:$I$2013,BT103)&gt;0,INDEX('Controle de reservas'!$K$14:$K$2013,BT103)&gt;INDEX('Controle de reservas'!$I$14:$I$2013,BT103)),CHAR(10)&amp;"DIVERGÊNCIA DE DATAS","")&amp;IF(INDEX('Controle de reservas'!$P$14:$P$2013,BT103)&lt;&gt;"OK"," !",""))))</f>
      </c>
      <c r="AG103" s="17">
        <f ca="1">IF(OR($AQ103=0,AG$9="",AG$9&lt;$AS103,AND($AT103&lt;&gt;"",AG$9&gt;$AT103)),"",IF(BU103=0,"—",IF(INDEX('Controle de reservas'!$P$14:$P$2013,BU103)="DUPLICIDADE NO DIA","CONFLITO"&amp;IF(INDEX('Controle de reservas'!$M$14:$M$2013,BU103)&lt;&gt;"",CHAR(10)&amp;INDEX('Controle de reservas'!$M$14:$M$2013,BU103),"")&amp;IF(INDEX('Controle de reservas'!$N$14:$N$2013,BU103)&lt;&gt;"",CHAR(10)&amp;"Subst.: "&amp;INDEX('Controle de reservas'!$N$14:$N$2013,BU103),"")&amp;IF(AND(ISNUMBER(INDEX('Controle de reservas'!$I$14:$I$2013,BU103)),INDEX('Controle de reservas'!$I$14:$I$2013,BU103)&gt;0,INDEX('Controle de reservas'!$K$14:$K$2013,BU103)&gt;INDEX('Controle de reservas'!$I$14:$I$2013,BU103)),CHAR(10)&amp;"DIVERGÊNCIA DE DATAS",""),IF(INDEX('Controle de reservas'!$L$14:$L$2013,BU103)="Em cobertura","COV",IF(INDEX('Controle de reservas'!$L$14:$L$2013,BU103)="Disponível","DISP",IF(INDEX('Controle de reservas'!$L$14:$L$2013,BU103)="Não utilizado","NU",IF(INDEX('Controle de reservas'!$L$14:$L$2013,BU103)="Folga","F",IF(INDEX('Controle de reservas'!$L$14:$L$2013,BU103)="Ocorrência","O",IF(INDEX('Controle de reservas'!$L$14:$L$2013,BU103)="Programado","PROG",IF(INDEX('Controle de reservas'!$L$14:$L$2013,BU103)="Disponível no posto","DP","SEM SITUAÇÃO")))))))&amp;IF(INDEX('Controle de reservas'!$M$14:$M$2013,BU103)&lt;&gt;"",CHAR(10)&amp;INDEX('Controle de reservas'!$M$14:$M$2013,BU103),IF(OR(INDEX('Controle de reservas'!$L$14:$L$2013,BU103)="Em cobertura",INDEX('Controle de reservas'!$L$14:$L$2013,BU103)="Programado"),CHAR(10)&amp;"SEM LOCAL",""))&amp;IF(INDEX('Controle de reservas'!$N$14:$N$2013,BU103)&lt;&gt;"",CHAR(10)&amp;"Subst.: "&amp;INDEX('Controle de reservas'!$N$14:$N$2013,BU103),"")&amp;IF(AND(ISNUMBER(INDEX('Controle de reservas'!$I$14:$I$2013,BU103)),INDEX('Controle de reservas'!$I$14:$I$2013,BU103)&gt;0,INDEX('Controle de reservas'!$K$14:$K$2013,BU103)&gt;INDEX('Controle de reservas'!$I$14:$I$2013,BU103)),CHAR(10)&amp;"DIVERGÊNCIA DE DATAS","")&amp;IF(INDEX('Controle de reservas'!$P$14:$P$2013,BU103)&lt;&gt;"OK"," !",""))))</f>
      </c>
      <c r="AH103" s="17">
        <f ca="1">IF(OR($AQ103=0,AH$9="",AH$9&lt;$AS103,AND($AT103&lt;&gt;"",AH$9&gt;$AT103)),"",IF(BV103=0,"—",IF(INDEX('Controle de reservas'!$P$14:$P$2013,BV103)="DUPLICIDADE NO DIA","CONFLITO"&amp;IF(INDEX('Controle de reservas'!$M$14:$M$2013,BV103)&lt;&gt;"",CHAR(10)&amp;INDEX('Controle de reservas'!$M$14:$M$2013,BV103),"")&amp;IF(INDEX('Controle de reservas'!$N$14:$N$2013,BV103)&lt;&gt;"",CHAR(10)&amp;"Subst.: "&amp;INDEX('Controle de reservas'!$N$14:$N$2013,BV103),"")&amp;IF(AND(ISNUMBER(INDEX('Controle de reservas'!$I$14:$I$2013,BV103)),INDEX('Controle de reservas'!$I$14:$I$2013,BV103)&gt;0,INDEX('Controle de reservas'!$K$14:$K$2013,BV103)&gt;INDEX('Controle de reservas'!$I$14:$I$2013,BV103)),CHAR(10)&amp;"DIVERGÊNCIA DE DATAS",""),IF(INDEX('Controle de reservas'!$L$14:$L$2013,BV103)="Em cobertura","COV",IF(INDEX('Controle de reservas'!$L$14:$L$2013,BV103)="Disponível","DISP",IF(INDEX('Controle de reservas'!$L$14:$L$2013,BV103)="Não utilizado","NU",IF(INDEX('Controle de reservas'!$L$14:$L$2013,BV103)="Folga","F",IF(INDEX('Controle de reservas'!$L$14:$L$2013,BV103)="Ocorrência","O",IF(INDEX('Controle de reservas'!$L$14:$L$2013,BV103)="Programado","PROG",IF(INDEX('Controle de reservas'!$L$14:$L$2013,BV103)="Disponível no posto","DP","SEM SITUAÇÃO")))))))&amp;IF(INDEX('Controle de reservas'!$M$14:$M$2013,BV103)&lt;&gt;"",CHAR(10)&amp;INDEX('Controle de reservas'!$M$14:$M$2013,BV103),IF(OR(INDEX('Controle de reservas'!$L$14:$L$2013,BV103)="Em cobertura",INDEX('Controle de reservas'!$L$14:$L$2013,BV103)="Programado"),CHAR(10)&amp;"SEM LOCAL",""))&amp;IF(INDEX('Controle de reservas'!$N$14:$N$2013,BV103)&lt;&gt;"",CHAR(10)&amp;"Subst.: "&amp;INDEX('Controle de reservas'!$N$14:$N$2013,BV103),"")&amp;IF(AND(ISNUMBER(INDEX('Controle de reservas'!$I$14:$I$2013,BV103)),INDEX('Controle de reservas'!$I$14:$I$2013,BV103)&gt;0,INDEX('Controle de reservas'!$K$14:$K$2013,BV103)&gt;INDEX('Controle de reservas'!$I$14:$I$2013,BV103)),CHAR(10)&amp;"DIVERGÊNCIA DE DATAS","")&amp;IF(INDEX('Controle de reservas'!$P$14:$P$2013,BV103)&lt;&gt;"OK"," !",""))))</f>
      </c>
      <c r="AI103" s="17">
        <f ca="1">IF(OR($AQ103=0,AI$9="",AI$9&lt;$AS103,AND($AT103&lt;&gt;"",AI$9&gt;$AT103)),"",IF(BW103=0,"—",IF(INDEX('Controle de reservas'!$P$14:$P$2013,BW103)="DUPLICIDADE NO DIA","CONFLITO"&amp;IF(INDEX('Controle de reservas'!$M$14:$M$2013,BW103)&lt;&gt;"",CHAR(10)&amp;INDEX('Controle de reservas'!$M$14:$M$2013,BW103),"")&amp;IF(INDEX('Controle de reservas'!$N$14:$N$2013,BW103)&lt;&gt;"",CHAR(10)&amp;"Subst.: "&amp;INDEX('Controle de reservas'!$N$14:$N$2013,BW103),"")&amp;IF(AND(ISNUMBER(INDEX('Controle de reservas'!$I$14:$I$2013,BW103)),INDEX('Controle de reservas'!$I$14:$I$2013,BW103)&gt;0,INDEX('Controle de reservas'!$K$14:$K$2013,BW103)&gt;INDEX('Controle de reservas'!$I$14:$I$2013,BW103)),CHAR(10)&amp;"DIVERGÊNCIA DE DATAS",""),IF(INDEX('Controle de reservas'!$L$14:$L$2013,BW103)="Em cobertura","COV",IF(INDEX('Controle de reservas'!$L$14:$L$2013,BW103)="Disponível","DISP",IF(INDEX('Controle de reservas'!$L$14:$L$2013,BW103)="Não utilizado","NU",IF(INDEX('Controle de reservas'!$L$14:$L$2013,BW103)="Folga","F",IF(INDEX('Controle de reservas'!$L$14:$L$2013,BW103)="Ocorrência","O",IF(INDEX('Controle de reservas'!$L$14:$L$2013,BW103)="Programado","PROG",IF(INDEX('Controle de reservas'!$L$14:$L$2013,BW103)="Disponível no posto","DP","SEM SITUAÇÃO")))))))&amp;IF(INDEX('Controle de reservas'!$M$14:$M$2013,BW103)&lt;&gt;"",CHAR(10)&amp;INDEX('Controle de reservas'!$M$14:$M$2013,BW103),IF(OR(INDEX('Controle de reservas'!$L$14:$L$2013,BW103)="Em cobertura",INDEX('Controle de reservas'!$L$14:$L$2013,BW103)="Programado"),CHAR(10)&amp;"SEM LOCAL",""))&amp;IF(INDEX('Controle de reservas'!$N$14:$N$2013,BW103)&lt;&gt;"",CHAR(10)&amp;"Subst.: "&amp;INDEX('Controle de reservas'!$N$14:$N$2013,BW103),"")&amp;IF(AND(ISNUMBER(INDEX('Controle de reservas'!$I$14:$I$2013,BW103)),INDEX('Controle de reservas'!$I$14:$I$2013,BW103)&gt;0,INDEX('Controle de reservas'!$K$14:$K$2013,BW103)&gt;INDEX('Controle de reservas'!$I$14:$I$2013,BW103)),CHAR(10)&amp;"DIVERGÊNCIA DE DATAS","")&amp;IF(INDEX('Controle de reservas'!$P$14:$P$2013,BW103)&lt;&gt;"OK"," !",""))))</f>
      </c>
      <c r="AJ103" s="17">
        <f ca="1">IF(OR($AQ103=0,AJ$9="",AJ$9&lt;$AS103,AND($AT103&lt;&gt;"",AJ$9&gt;$AT103)),"",IF(BX103=0,"—",IF(INDEX('Controle de reservas'!$P$14:$P$2013,BX103)="DUPLICIDADE NO DIA","CONFLITO"&amp;IF(INDEX('Controle de reservas'!$M$14:$M$2013,BX103)&lt;&gt;"",CHAR(10)&amp;INDEX('Controle de reservas'!$M$14:$M$2013,BX103),"")&amp;IF(INDEX('Controle de reservas'!$N$14:$N$2013,BX103)&lt;&gt;"",CHAR(10)&amp;"Subst.: "&amp;INDEX('Controle de reservas'!$N$14:$N$2013,BX103),"")&amp;IF(AND(ISNUMBER(INDEX('Controle de reservas'!$I$14:$I$2013,BX103)),INDEX('Controle de reservas'!$I$14:$I$2013,BX103)&gt;0,INDEX('Controle de reservas'!$K$14:$K$2013,BX103)&gt;INDEX('Controle de reservas'!$I$14:$I$2013,BX103)),CHAR(10)&amp;"DIVERGÊNCIA DE DATAS",""),IF(INDEX('Controle de reservas'!$L$14:$L$2013,BX103)="Em cobertura","COV",IF(INDEX('Controle de reservas'!$L$14:$L$2013,BX103)="Disponível","DISP",IF(INDEX('Controle de reservas'!$L$14:$L$2013,BX103)="Não utilizado","NU",IF(INDEX('Controle de reservas'!$L$14:$L$2013,BX103)="Folga","F",IF(INDEX('Controle de reservas'!$L$14:$L$2013,BX103)="Ocorrência","O",IF(INDEX('Controle de reservas'!$L$14:$L$2013,BX103)="Programado","PROG",IF(INDEX('Controle de reservas'!$L$14:$L$2013,BX103)="Disponível no posto","DP","SEM SITUAÇÃO")))))))&amp;IF(INDEX('Controle de reservas'!$M$14:$M$2013,BX103)&lt;&gt;"",CHAR(10)&amp;INDEX('Controle de reservas'!$M$14:$M$2013,BX103),IF(OR(INDEX('Controle de reservas'!$L$14:$L$2013,BX103)="Em cobertura",INDEX('Controle de reservas'!$L$14:$L$2013,BX103)="Programado"),CHAR(10)&amp;"SEM LOCAL",""))&amp;IF(INDEX('Controle de reservas'!$N$14:$N$2013,BX103)&lt;&gt;"",CHAR(10)&amp;"Subst.: "&amp;INDEX('Controle de reservas'!$N$14:$N$2013,BX103),"")&amp;IF(AND(ISNUMBER(INDEX('Controle de reservas'!$I$14:$I$2013,BX103)),INDEX('Controle de reservas'!$I$14:$I$2013,BX103)&gt;0,INDEX('Controle de reservas'!$K$14:$K$2013,BX103)&gt;INDEX('Controle de reservas'!$I$14:$I$2013,BX103)),CHAR(10)&amp;"DIVERGÊNCIA DE DATAS","")&amp;IF(INDEX('Controle de reservas'!$P$14:$P$2013,BX103)&lt;&gt;"OK"," !",""))))</f>
      </c>
      <c r="AK103" s="17">
        <f ca="1">IF(OR($AQ103=0,AK$9="",AK$9&lt;$AS103,AND($AT103&lt;&gt;"",AK$9&gt;$AT103)),"",IF(BY103=0,"—",IF(INDEX('Controle de reservas'!$P$14:$P$2013,BY103)="DUPLICIDADE NO DIA","CONFLITO"&amp;IF(INDEX('Controle de reservas'!$M$14:$M$2013,BY103)&lt;&gt;"",CHAR(10)&amp;INDEX('Controle de reservas'!$M$14:$M$2013,BY103),"")&amp;IF(INDEX('Controle de reservas'!$N$14:$N$2013,BY103)&lt;&gt;"",CHAR(10)&amp;"Subst.: "&amp;INDEX('Controle de reservas'!$N$14:$N$2013,BY103),"")&amp;IF(AND(ISNUMBER(INDEX('Controle de reservas'!$I$14:$I$2013,BY103)),INDEX('Controle de reservas'!$I$14:$I$2013,BY103)&gt;0,INDEX('Controle de reservas'!$K$14:$K$2013,BY103)&gt;INDEX('Controle de reservas'!$I$14:$I$2013,BY103)),CHAR(10)&amp;"DIVERGÊNCIA DE DATAS",""),IF(INDEX('Controle de reservas'!$L$14:$L$2013,BY103)="Em cobertura","COV",IF(INDEX('Controle de reservas'!$L$14:$L$2013,BY103)="Disponível","DISP",IF(INDEX('Controle de reservas'!$L$14:$L$2013,BY103)="Não utilizado","NU",IF(INDEX('Controle de reservas'!$L$14:$L$2013,BY103)="Folga","F",IF(INDEX('Controle de reservas'!$L$14:$L$2013,BY103)="Ocorrência","O",IF(INDEX('Controle de reservas'!$L$14:$L$2013,BY103)="Programado","PROG",IF(INDEX('Controle de reservas'!$L$14:$L$2013,BY103)="Disponível no posto","DP","SEM SITUAÇÃO")))))))&amp;IF(INDEX('Controle de reservas'!$M$14:$M$2013,BY103)&lt;&gt;"",CHAR(10)&amp;INDEX('Controle de reservas'!$M$14:$M$2013,BY103),IF(OR(INDEX('Controle de reservas'!$L$14:$L$2013,BY103)="Em cobertura",INDEX('Controle de reservas'!$L$14:$L$2013,BY103)="Programado"),CHAR(10)&amp;"SEM LOCAL",""))&amp;IF(INDEX('Controle de reservas'!$N$14:$N$2013,BY103)&lt;&gt;"",CHAR(10)&amp;"Subst.: "&amp;INDEX('Controle de reservas'!$N$14:$N$2013,BY103),"")&amp;IF(AND(ISNUMBER(INDEX('Controle de reservas'!$I$14:$I$2013,BY103)),INDEX('Controle de reservas'!$I$14:$I$2013,BY103)&gt;0,INDEX('Controle de reservas'!$K$14:$K$2013,BY103)&gt;INDEX('Controle de reservas'!$I$14:$I$2013,BY103)),CHAR(10)&amp;"DIVERGÊNCIA DE DATAS","")&amp;IF(INDEX('Controle de reservas'!$P$14:$P$2013,BY103)&lt;&gt;"OK"," !",""))))</f>
      </c>
      <c r="AL103" s="16">
        <f t="shared" ca="1" si="5"/>
      </c>
      <c r="AM103" s="16">
        <f t="shared" ca="1" si="6"/>
      </c>
      <c r="AN103" s="16">
        <f t="shared" ca="1" si="7"/>
      </c>
      <c r="AO103" s="16">
        <f t="shared" ca="1" si="8"/>
      </c>
      <c r="AP103" s="16">
        <f ca="1">IF($AQ103=0,"",INDEX('Controle de reservas'!$O$14:$O$2013,$AQ103))</f>
      </c>
      <c r="AQ103">
        <f ca="1">IFERROR(MATCH(ROW()-9,'Controle de reservas'!$S$14:$S$2013,0),0)</f>
      </c>
      <c r="AR103">
        <f ca="1">IF($AQ103=0,"",INDEX('Controle de reservas'!$Q$14:$Q$2013,$AQ103))</f>
      </c>
      <c r="AS103">
        <f ca="1">IF($AQ103=0,"",INDEX('Controle de reservas'!$H$14:$H$2013,$AQ103))</f>
      </c>
      <c r="AT103">
        <f ca="1">IF($AQ103=0,"",IF(INDEX('Controle de reservas'!$J$14:$J$2013,$AQ103)=0,"",INDEX('Controle de reservas'!$J$14:$J$2013,$AQ103)))</f>
      </c>
      <c r="AU103">
        <f ca="1">IF(OR($AQ103=0,G$9=""),0,IFERROR(MATCH($AR103&amp;"|"&amp;TEXT(G$9,"yyyymmdd"),'Controle de reservas'!$T$14:$T$2013,0),0))</f>
      </c>
      <c r="AV103">
        <f ca="1">IF(OR($AQ103=0,H$9=""),0,IFERROR(MATCH($AR103&amp;"|"&amp;TEXT(H$9,"yyyymmdd"),'Controle de reservas'!$T$14:$T$2013,0),0))</f>
      </c>
      <c r="AW103">
        <f ca="1">IF(OR($AQ103=0,I$9=""),0,IFERROR(MATCH($AR103&amp;"|"&amp;TEXT(I$9,"yyyymmdd"),'Controle de reservas'!$T$14:$T$2013,0),0))</f>
      </c>
      <c r="AX103">
        <f ca="1">IF(OR($AQ103=0,J$9=""),0,IFERROR(MATCH($AR103&amp;"|"&amp;TEXT(J$9,"yyyymmdd"),'Controle de reservas'!$T$14:$T$2013,0),0))</f>
      </c>
      <c r="AY103">
        <f ca="1">IF(OR($AQ103=0,K$9=""),0,IFERROR(MATCH($AR103&amp;"|"&amp;TEXT(K$9,"yyyymmdd"),'Controle de reservas'!$T$14:$T$2013,0),0))</f>
      </c>
      <c r="AZ103">
        <f ca="1">IF(OR($AQ103=0,L$9=""),0,IFERROR(MATCH($AR103&amp;"|"&amp;TEXT(L$9,"yyyymmdd"),'Controle de reservas'!$T$14:$T$2013,0),0))</f>
      </c>
      <c r="BA103">
        <f ca="1">IF(OR($AQ103=0,M$9=""),0,IFERROR(MATCH($AR103&amp;"|"&amp;TEXT(M$9,"yyyymmdd"),'Controle de reservas'!$T$14:$T$2013,0),0))</f>
      </c>
      <c r="BB103">
        <f ca="1">IF(OR($AQ103=0,N$9=""),0,IFERROR(MATCH($AR103&amp;"|"&amp;TEXT(N$9,"yyyymmdd"),'Controle de reservas'!$T$14:$T$2013,0),0))</f>
      </c>
      <c r="BC103">
        <f ca="1">IF(OR($AQ103=0,O$9=""),0,IFERROR(MATCH($AR103&amp;"|"&amp;TEXT(O$9,"yyyymmdd"),'Controle de reservas'!$T$14:$T$2013,0),0))</f>
      </c>
      <c r="BD103">
        <f ca="1">IF(OR($AQ103=0,P$9=""),0,IFERROR(MATCH($AR103&amp;"|"&amp;TEXT(P$9,"yyyymmdd"),'Controle de reservas'!$T$14:$T$2013,0),0))</f>
      </c>
      <c r="BE103">
        <f ca="1">IF(OR($AQ103=0,Q$9=""),0,IFERROR(MATCH($AR103&amp;"|"&amp;TEXT(Q$9,"yyyymmdd"),'Controle de reservas'!$T$14:$T$2013,0),0))</f>
      </c>
      <c r="BF103">
        <f ca="1">IF(OR($AQ103=0,R$9=""),0,IFERROR(MATCH($AR103&amp;"|"&amp;TEXT(R$9,"yyyymmdd"),'Controle de reservas'!$T$14:$T$2013,0),0))</f>
      </c>
      <c r="BG103">
        <f ca="1">IF(OR($AQ103=0,S$9=""),0,IFERROR(MATCH($AR103&amp;"|"&amp;TEXT(S$9,"yyyymmdd"),'Controle de reservas'!$T$14:$T$2013,0),0))</f>
      </c>
      <c r="BH103">
        <f ca="1">IF(OR($AQ103=0,T$9=""),0,IFERROR(MATCH($AR103&amp;"|"&amp;TEXT(T$9,"yyyymmdd"),'Controle de reservas'!$T$14:$T$2013,0),0))</f>
      </c>
      <c r="BI103">
        <f ca="1">IF(OR($AQ103=0,U$9=""),0,IFERROR(MATCH($AR103&amp;"|"&amp;TEXT(U$9,"yyyymmdd"),'Controle de reservas'!$T$14:$T$2013,0),0))</f>
      </c>
      <c r="BJ103">
        <f ca="1">IF(OR($AQ103=0,V$9=""),0,IFERROR(MATCH($AR103&amp;"|"&amp;TEXT(V$9,"yyyymmdd"),'Controle de reservas'!$T$14:$T$2013,0),0))</f>
      </c>
      <c r="BK103">
        <f ca="1">IF(OR($AQ103=0,W$9=""),0,IFERROR(MATCH($AR103&amp;"|"&amp;TEXT(W$9,"yyyymmdd"),'Controle de reservas'!$T$14:$T$2013,0),0))</f>
      </c>
      <c r="BL103">
        <f ca="1">IF(OR($AQ103=0,X$9=""),0,IFERROR(MATCH($AR103&amp;"|"&amp;TEXT(X$9,"yyyymmdd"),'Controle de reservas'!$T$14:$T$2013,0),0))</f>
      </c>
      <c r="BM103">
        <f ca="1">IF(OR($AQ103=0,Y$9=""),0,IFERROR(MATCH($AR103&amp;"|"&amp;TEXT(Y$9,"yyyymmdd"),'Controle de reservas'!$T$14:$T$2013,0),0))</f>
      </c>
      <c r="BN103">
        <f ca="1">IF(OR($AQ103=0,Z$9=""),0,IFERROR(MATCH($AR103&amp;"|"&amp;TEXT(Z$9,"yyyymmdd"),'Controle de reservas'!$T$14:$T$2013,0),0))</f>
      </c>
      <c r="BO103">
        <f ca="1">IF(OR($AQ103=0,AA$9=""),0,IFERROR(MATCH($AR103&amp;"|"&amp;TEXT(AA$9,"yyyymmdd"),'Controle de reservas'!$T$14:$T$2013,0),0))</f>
      </c>
      <c r="BP103">
        <f ca="1">IF(OR($AQ103=0,AB$9=""),0,IFERROR(MATCH($AR103&amp;"|"&amp;TEXT(AB$9,"yyyymmdd"),'Controle de reservas'!$T$14:$T$2013,0),0))</f>
      </c>
      <c r="BQ103">
        <f ca="1">IF(OR($AQ103=0,AC$9=""),0,IFERROR(MATCH($AR103&amp;"|"&amp;TEXT(AC$9,"yyyymmdd"),'Controle de reservas'!$T$14:$T$2013,0),0))</f>
      </c>
      <c r="BR103">
        <f ca="1">IF(OR($AQ103=0,AD$9=""),0,IFERROR(MATCH($AR103&amp;"|"&amp;TEXT(AD$9,"yyyymmdd"),'Controle de reservas'!$T$14:$T$2013,0),0))</f>
      </c>
      <c r="BS103">
        <f ca="1">IF(OR($AQ103=0,AE$9=""),0,IFERROR(MATCH($AR103&amp;"|"&amp;TEXT(AE$9,"yyyymmdd"),'Controle de reservas'!$T$14:$T$2013,0),0))</f>
      </c>
      <c r="BT103">
        <f ca="1">IF(OR($AQ103=0,AF$9=""),0,IFERROR(MATCH($AR103&amp;"|"&amp;TEXT(AF$9,"yyyymmdd"),'Controle de reservas'!$T$14:$T$2013,0),0))</f>
      </c>
      <c r="BU103">
        <f ca="1">IF(OR($AQ103=0,AG$9=""),0,IFERROR(MATCH($AR103&amp;"|"&amp;TEXT(AG$9,"yyyymmdd"),'Controle de reservas'!$T$14:$T$2013,0),0))</f>
      </c>
      <c r="BV103">
        <f ca="1">IF(OR($AQ103=0,AH$9=""),0,IFERROR(MATCH($AR103&amp;"|"&amp;TEXT(AH$9,"yyyymmdd"),'Controle de reservas'!$T$14:$T$2013,0),0))</f>
      </c>
      <c r="BW103">
        <f ca="1">IF(OR($AQ103=0,AI$9=""),0,IFERROR(MATCH($AR103&amp;"|"&amp;TEXT(AI$9,"yyyymmdd"),'Controle de reservas'!$T$14:$T$2013,0),0))</f>
      </c>
      <c r="BX103">
        <f ca="1">IF(OR($AQ103=0,AJ$9=""),0,IFERROR(MATCH($AR103&amp;"|"&amp;TEXT(AJ$9,"yyyymmdd"),'Controle de reservas'!$T$14:$T$2013,0),0))</f>
      </c>
      <c r="BY103">
        <f ca="1">IF(OR($AQ103=0,AK$9=""),0,IFERROR(MATCH($AR103&amp;"|"&amp;TEXT(AK$9,"yyyymmdd"),'Controle de reservas'!$T$14:$T$2013,0),0))</f>
      </c>
    </row>
    <row r="104" spans="1:77" ht="105" customHeight="1" x14ac:dyDescent="0.25">
      <c r="A104" s="14">
        <f ca="1">IF($AQ104=0,"",INDEX('Controle de reservas'!$A$14:$A$2013,$AQ104))</f>
      </c>
      <c r="B104" s="14">
        <f ca="1">IF($AQ104=0,"",INDEX('Controle de reservas'!$B$14:$B$2013,$AQ104))</f>
      </c>
      <c r="C104" s="14">
        <f ca="1">IF($AQ104=0,"",INDEX('Controle de reservas'!$C$14:$C$2013,$AQ104))</f>
      </c>
      <c r="D104" s="14">
        <f ca="1">IF($AQ104=0,"",INDEX('Controle de reservas'!$D$14:$D$2013,$AQ104))</f>
      </c>
      <c r="E104" s="14">
        <f ca="1">IF($AQ104=0,"",INDEX('Controle de reservas'!$E$14:$E$2013,$AQ104))</f>
      </c>
      <c r="F104" s="14">
        <f ca="1">IF($AQ104=0,"",INDEX('Controle de reservas'!$F$14:$F$2013,$AQ104))</f>
      </c>
      <c r="G104" s="15">
        <f ca="1">IF(OR($AQ104=0,G$9="",G$9&lt;$AS104,AND($AT104&lt;&gt;"",G$9&gt;$AT104)),"",IF(AU104=0,"—",IF(INDEX('Controle de reservas'!$P$14:$P$2013,AU104)="DUPLICIDADE NO DIA","CONFLITO"&amp;IF(INDEX('Controle de reservas'!$M$14:$M$2013,AU104)&lt;&gt;"",CHAR(10)&amp;INDEX('Controle de reservas'!$M$14:$M$2013,AU104),"")&amp;IF(INDEX('Controle de reservas'!$N$14:$N$2013,AU104)&lt;&gt;"",CHAR(10)&amp;"Subst.: "&amp;INDEX('Controle de reservas'!$N$14:$N$2013,AU104),"")&amp;IF(AND(ISNUMBER(INDEX('Controle de reservas'!$I$14:$I$2013,AU104)),INDEX('Controle de reservas'!$I$14:$I$2013,AU104)&gt;0,INDEX('Controle de reservas'!$K$14:$K$2013,AU104)&gt;INDEX('Controle de reservas'!$I$14:$I$2013,AU104)),CHAR(10)&amp;"DIVERGÊNCIA DE DATAS",""),IF(INDEX('Controle de reservas'!$L$14:$L$2013,AU104)="Em cobertura","COV",IF(INDEX('Controle de reservas'!$L$14:$L$2013,AU104)="Disponível","DISP",IF(INDEX('Controle de reservas'!$L$14:$L$2013,AU104)="Não utilizado","NU",IF(INDEX('Controle de reservas'!$L$14:$L$2013,AU104)="Folga","F",IF(INDEX('Controle de reservas'!$L$14:$L$2013,AU104)="Ocorrência","O",IF(INDEX('Controle de reservas'!$L$14:$L$2013,AU104)="Programado","PROG",IF(INDEX('Controle de reservas'!$L$14:$L$2013,AU104)="Disponível no posto","DP","SEM SITUAÇÃO")))))))&amp;IF(INDEX('Controle de reservas'!$M$14:$M$2013,AU104)&lt;&gt;"",CHAR(10)&amp;INDEX('Controle de reservas'!$M$14:$M$2013,AU104),IF(OR(INDEX('Controle de reservas'!$L$14:$L$2013,AU104)="Em cobertura",INDEX('Controle de reservas'!$L$14:$L$2013,AU104)="Programado"),CHAR(10)&amp;"SEM LOCAL",""))&amp;IF(INDEX('Controle de reservas'!$N$14:$N$2013,AU104)&lt;&gt;"",CHAR(10)&amp;"Subst.: "&amp;INDEX('Controle de reservas'!$N$14:$N$2013,AU104),"")&amp;IF(AND(ISNUMBER(INDEX('Controle de reservas'!$I$14:$I$2013,AU104)),INDEX('Controle de reservas'!$I$14:$I$2013,AU104)&gt;0,INDEX('Controle de reservas'!$K$14:$K$2013,AU104)&gt;INDEX('Controle de reservas'!$I$14:$I$2013,AU104)),CHAR(10)&amp;"DIVERGÊNCIA DE DATAS","")&amp;IF(INDEX('Controle de reservas'!$P$14:$P$2013,AU104)&lt;&gt;"OK"," !",""))))</f>
      </c>
      <c r="H104" s="15">
        <f ca="1">IF(OR($AQ104=0,H$9="",H$9&lt;$AS104,AND($AT104&lt;&gt;"",H$9&gt;$AT104)),"",IF(AV104=0,"—",IF(INDEX('Controle de reservas'!$P$14:$P$2013,AV104)="DUPLICIDADE NO DIA","CONFLITO"&amp;IF(INDEX('Controle de reservas'!$M$14:$M$2013,AV104)&lt;&gt;"",CHAR(10)&amp;INDEX('Controle de reservas'!$M$14:$M$2013,AV104),"")&amp;IF(INDEX('Controle de reservas'!$N$14:$N$2013,AV104)&lt;&gt;"",CHAR(10)&amp;"Subst.: "&amp;INDEX('Controle de reservas'!$N$14:$N$2013,AV104),"")&amp;IF(AND(ISNUMBER(INDEX('Controle de reservas'!$I$14:$I$2013,AV104)),INDEX('Controle de reservas'!$I$14:$I$2013,AV104)&gt;0,INDEX('Controle de reservas'!$K$14:$K$2013,AV104)&gt;INDEX('Controle de reservas'!$I$14:$I$2013,AV104)),CHAR(10)&amp;"DIVERGÊNCIA DE DATAS",""),IF(INDEX('Controle de reservas'!$L$14:$L$2013,AV104)="Em cobertura","COV",IF(INDEX('Controle de reservas'!$L$14:$L$2013,AV104)="Disponível","DISP",IF(INDEX('Controle de reservas'!$L$14:$L$2013,AV104)="Não utilizado","NU",IF(INDEX('Controle de reservas'!$L$14:$L$2013,AV104)="Folga","F",IF(INDEX('Controle de reservas'!$L$14:$L$2013,AV104)="Ocorrência","O",IF(INDEX('Controle de reservas'!$L$14:$L$2013,AV104)="Programado","PROG",IF(INDEX('Controle de reservas'!$L$14:$L$2013,AV104)="Disponível no posto","DP","SEM SITUAÇÃO")))))))&amp;IF(INDEX('Controle de reservas'!$M$14:$M$2013,AV104)&lt;&gt;"",CHAR(10)&amp;INDEX('Controle de reservas'!$M$14:$M$2013,AV104),IF(OR(INDEX('Controle de reservas'!$L$14:$L$2013,AV104)="Em cobertura",INDEX('Controle de reservas'!$L$14:$L$2013,AV104)="Programado"),CHAR(10)&amp;"SEM LOCAL",""))&amp;IF(INDEX('Controle de reservas'!$N$14:$N$2013,AV104)&lt;&gt;"",CHAR(10)&amp;"Subst.: "&amp;INDEX('Controle de reservas'!$N$14:$N$2013,AV104),"")&amp;IF(AND(ISNUMBER(INDEX('Controle de reservas'!$I$14:$I$2013,AV104)),INDEX('Controle de reservas'!$I$14:$I$2013,AV104)&gt;0,INDEX('Controle de reservas'!$K$14:$K$2013,AV104)&gt;INDEX('Controle de reservas'!$I$14:$I$2013,AV104)),CHAR(10)&amp;"DIVERGÊNCIA DE DATAS","")&amp;IF(INDEX('Controle de reservas'!$P$14:$P$2013,AV104)&lt;&gt;"OK"," !",""))))</f>
      </c>
      <c r="I104" s="15">
        <f ca="1">IF(OR($AQ104=0,I$9="",I$9&lt;$AS104,AND($AT104&lt;&gt;"",I$9&gt;$AT104)),"",IF(AW104=0,"—",IF(INDEX('Controle de reservas'!$P$14:$P$2013,AW104)="DUPLICIDADE NO DIA","CONFLITO"&amp;IF(INDEX('Controle de reservas'!$M$14:$M$2013,AW104)&lt;&gt;"",CHAR(10)&amp;INDEX('Controle de reservas'!$M$14:$M$2013,AW104),"")&amp;IF(INDEX('Controle de reservas'!$N$14:$N$2013,AW104)&lt;&gt;"",CHAR(10)&amp;"Subst.: "&amp;INDEX('Controle de reservas'!$N$14:$N$2013,AW104),"")&amp;IF(AND(ISNUMBER(INDEX('Controle de reservas'!$I$14:$I$2013,AW104)),INDEX('Controle de reservas'!$I$14:$I$2013,AW104)&gt;0,INDEX('Controle de reservas'!$K$14:$K$2013,AW104)&gt;INDEX('Controle de reservas'!$I$14:$I$2013,AW104)),CHAR(10)&amp;"DIVERGÊNCIA DE DATAS",""),IF(INDEX('Controle de reservas'!$L$14:$L$2013,AW104)="Em cobertura","COV",IF(INDEX('Controle de reservas'!$L$14:$L$2013,AW104)="Disponível","DISP",IF(INDEX('Controle de reservas'!$L$14:$L$2013,AW104)="Não utilizado","NU",IF(INDEX('Controle de reservas'!$L$14:$L$2013,AW104)="Folga","F",IF(INDEX('Controle de reservas'!$L$14:$L$2013,AW104)="Ocorrência","O",IF(INDEX('Controle de reservas'!$L$14:$L$2013,AW104)="Programado","PROG",IF(INDEX('Controle de reservas'!$L$14:$L$2013,AW104)="Disponível no posto","DP","SEM SITUAÇÃO")))))))&amp;IF(INDEX('Controle de reservas'!$M$14:$M$2013,AW104)&lt;&gt;"",CHAR(10)&amp;INDEX('Controle de reservas'!$M$14:$M$2013,AW104),IF(OR(INDEX('Controle de reservas'!$L$14:$L$2013,AW104)="Em cobertura",INDEX('Controle de reservas'!$L$14:$L$2013,AW104)="Programado"),CHAR(10)&amp;"SEM LOCAL",""))&amp;IF(INDEX('Controle de reservas'!$N$14:$N$2013,AW104)&lt;&gt;"",CHAR(10)&amp;"Subst.: "&amp;INDEX('Controle de reservas'!$N$14:$N$2013,AW104),"")&amp;IF(AND(ISNUMBER(INDEX('Controle de reservas'!$I$14:$I$2013,AW104)),INDEX('Controle de reservas'!$I$14:$I$2013,AW104)&gt;0,INDEX('Controle de reservas'!$K$14:$K$2013,AW104)&gt;INDEX('Controle de reservas'!$I$14:$I$2013,AW104)),CHAR(10)&amp;"DIVERGÊNCIA DE DATAS","")&amp;IF(INDEX('Controle de reservas'!$P$14:$P$2013,AW104)&lt;&gt;"OK"," !",""))))</f>
      </c>
      <c r="J104" s="15">
        <f ca="1">IF(OR($AQ104=0,J$9="",J$9&lt;$AS104,AND($AT104&lt;&gt;"",J$9&gt;$AT104)),"",IF(AX104=0,"—",IF(INDEX('Controle de reservas'!$P$14:$P$2013,AX104)="DUPLICIDADE NO DIA","CONFLITO"&amp;IF(INDEX('Controle de reservas'!$M$14:$M$2013,AX104)&lt;&gt;"",CHAR(10)&amp;INDEX('Controle de reservas'!$M$14:$M$2013,AX104),"")&amp;IF(INDEX('Controle de reservas'!$N$14:$N$2013,AX104)&lt;&gt;"",CHAR(10)&amp;"Subst.: "&amp;INDEX('Controle de reservas'!$N$14:$N$2013,AX104),"")&amp;IF(AND(ISNUMBER(INDEX('Controle de reservas'!$I$14:$I$2013,AX104)),INDEX('Controle de reservas'!$I$14:$I$2013,AX104)&gt;0,INDEX('Controle de reservas'!$K$14:$K$2013,AX104)&gt;INDEX('Controle de reservas'!$I$14:$I$2013,AX104)),CHAR(10)&amp;"DIVERGÊNCIA DE DATAS",""),IF(INDEX('Controle de reservas'!$L$14:$L$2013,AX104)="Em cobertura","COV",IF(INDEX('Controle de reservas'!$L$14:$L$2013,AX104)="Disponível","DISP",IF(INDEX('Controle de reservas'!$L$14:$L$2013,AX104)="Não utilizado","NU",IF(INDEX('Controle de reservas'!$L$14:$L$2013,AX104)="Folga","F",IF(INDEX('Controle de reservas'!$L$14:$L$2013,AX104)="Ocorrência","O",IF(INDEX('Controle de reservas'!$L$14:$L$2013,AX104)="Programado","PROG",IF(INDEX('Controle de reservas'!$L$14:$L$2013,AX104)="Disponível no posto","DP","SEM SITUAÇÃO")))))))&amp;IF(INDEX('Controle de reservas'!$M$14:$M$2013,AX104)&lt;&gt;"",CHAR(10)&amp;INDEX('Controle de reservas'!$M$14:$M$2013,AX104),IF(OR(INDEX('Controle de reservas'!$L$14:$L$2013,AX104)="Em cobertura",INDEX('Controle de reservas'!$L$14:$L$2013,AX104)="Programado"),CHAR(10)&amp;"SEM LOCAL",""))&amp;IF(INDEX('Controle de reservas'!$N$14:$N$2013,AX104)&lt;&gt;"",CHAR(10)&amp;"Subst.: "&amp;INDEX('Controle de reservas'!$N$14:$N$2013,AX104),"")&amp;IF(AND(ISNUMBER(INDEX('Controle de reservas'!$I$14:$I$2013,AX104)),INDEX('Controle de reservas'!$I$14:$I$2013,AX104)&gt;0,INDEX('Controle de reservas'!$K$14:$K$2013,AX104)&gt;INDEX('Controle de reservas'!$I$14:$I$2013,AX104)),CHAR(10)&amp;"DIVERGÊNCIA DE DATAS","")&amp;IF(INDEX('Controle de reservas'!$P$14:$P$2013,AX104)&lt;&gt;"OK"," !",""))))</f>
      </c>
      <c r="K104" s="15">
        <f ca="1">IF(OR($AQ104=0,K$9="",K$9&lt;$AS104,AND($AT104&lt;&gt;"",K$9&gt;$AT104)),"",IF(AY104=0,"—",IF(INDEX('Controle de reservas'!$P$14:$P$2013,AY104)="DUPLICIDADE NO DIA","CONFLITO"&amp;IF(INDEX('Controle de reservas'!$M$14:$M$2013,AY104)&lt;&gt;"",CHAR(10)&amp;INDEX('Controle de reservas'!$M$14:$M$2013,AY104),"")&amp;IF(INDEX('Controle de reservas'!$N$14:$N$2013,AY104)&lt;&gt;"",CHAR(10)&amp;"Subst.: "&amp;INDEX('Controle de reservas'!$N$14:$N$2013,AY104),"")&amp;IF(AND(ISNUMBER(INDEX('Controle de reservas'!$I$14:$I$2013,AY104)),INDEX('Controle de reservas'!$I$14:$I$2013,AY104)&gt;0,INDEX('Controle de reservas'!$K$14:$K$2013,AY104)&gt;INDEX('Controle de reservas'!$I$14:$I$2013,AY104)),CHAR(10)&amp;"DIVERGÊNCIA DE DATAS",""),IF(INDEX('Controle de reservas'!$L$14:$L$2013,AY104)="Em cobertura","COV",IF(INDEX('Controle de reservas'!$L$14:$L$2013,AY104)="Disponível","DISP",IF(INDEX('Controle de reservas'!$L$14:$L$2013,AY104)="Não utilizado","NU",IF(INDEX('Controle de reservas'!$L$14:$L$2013,AY104)="Folga","F",IF(INDEX('Controle de reservas'!$L$14:$L$2013,AY104)="Ocorrência","O",IF(INDEX('Controle de reservas'!$L$14:$L$2013,AY104)="Programado","PROG",IF(INDEX('Controle de reservas'!$L$14:$L$2013,AY104)="Disponível no posto","DP","SEM SITUAÇÃO")))))))&amp;IF(INDEX('Controle de reservas'!$M$14:$M$2013,AY104)&lt;&gt;"",CHAR(10)&amp;INDEX('Controle de reservas'!$M$14:$M$2013,AY104),IF(OR(INDEX('Controle de reservas'!$L$14:$L$2013,AY104)="Em cobertura",INDEX('Controle de reservas'!$L$14:$L$2013,AY104)="Programado"),CHAR(10)&amp;"SEM LOCAL",""))&amp;IF(INDEX('Controle de reservas'!$N$14:$N$2013,AY104)&lt;&gt;"",CHAR(10)&amp;"Subst.: "&amp;INDEX('Controle de reservas'!$N$14:$N$2013,AY104),"")&amp;IF(AND(ISNUMBER(INDEX('Controle de reservas'!$I$14:$I$2013,AY104)),INDEX('Controle de reservas'!$I$14:$I$2013,AY104)&gt;0,INDEX('Controle de reservas'!$K$14:$K$2013,AY104)&gt;INDEX('Controle de reservas'!$I$14:$I$2013,AY104)),CHAR(10)&amp;"DIVERGÊNCIA DE DATAS","")&amp;IF(INDEX('Controle de reservas'!$P$14:$P$2013,AY104)&lt;&gt;"OK"," !",""))))</f>
      </c>
      <c r="L104" s="15">
        <f ca="1">IF(OR($AQ104=0,L$9="",L$9&lt;$AS104,AND($AT104&lt;&gt;"",L$9&gt;$AT104)),"",IF(AZ104=0,"—",IF(INDEX('Controle de reservas'!$P$14:$P$2013,AZ104)="DUPLICIDADE NO DIA","CONFLITO"&amp;IF(INDEX('Controle de reservas'!$M$14:$M$2013,AZ104)&lt;&gt;"",CHAR(10)&amp;INDEX('Controle de reservas'!$M$14:$M$2013,AZ104),"")&amp;IF(INDEX('Controle de reservas'!$N$14:$N$2013,AZ104)&lt;&gt;"",CHAR(10)&amp;"Subst.: "&amp;INDEX('Controle de reservas'!$N$14:$N$2013,AZ104),"")&amp;IF(AND(ISNUMBER(INDEX('Controle de reservas'!$I$14:$I$2013,AZ104)),INDEX('Controle de reservas'!$I$14:$I$2013,AZ104)&gt;0,INDEX('Controle de reservas'!$K$14:$K$2013,AZ104)&gt;INDEX('Controle de reservas'!$I$14:$I$2013,AZ104)),CHAR(10)&amp;"DIVERGÊNCIA DE DATAS",""),IF(INDEX('Controle de reservas'!$L$14:$L$2013,AZ104)="Em cobertura","COV",IF(INDEX('Controle de reservas'!$L$14:$L$2013,AZ104)="Disponível","DISP",IF(INDEX('Controle de reservas'!$L$14:$L$2013,AZ104)="Não utilizado","NU",IF(INDEX('Controle de reservas'!$L$14:$L$2013,AZ104)="Folga","F",IF(INDEX('Controle de reservas'!$L$14:$L$2013,AZ104)="Ocorrência","O",IF(INDEX('Controle de reservas'!$L$14:$L$2013,AZ104)="Programado","PROG",IF(INDEX('Controle de reservas'!$L$14:$L$2013,AZ104)="Disponível no posto","DP","SEM SITUAÇÃO")))))))&amp;IF(INDEX('Controle de reservas'!$M$14:$M$2013,AZ104)&lt;&gt;"",CHAR(10)&amp;INDEX('Controle de reservas'!$M$14:$M$2013,AZ104),IF(OR(INDEX('Controle de reservas'!$L$14:$L$2013,AZ104)="Em cobertura",INDEX('Controle de reservas'!$L$14:$L$2013,AZ104)="Programado"),CHAR(10)&amp;"SEM LOCAL",""))&amp;IF(INDEX('Controle de reservas'!$N$14:$N$2013,AZ104)&lt;&gt;"",CHAR(10)&amp;"Subst.: "&amp;INDEX('Controle de reservas'!$N$14:$N$2013,AZ104),"")&amp;IF(AND(ISNUMBER(INDEX('Controle de reservas'!$I$14:$I$2013,AZ104)),INDEX('Controle de reservas'!$I$14:$I$2013,AZ104)&gt;0,INDEX('Controle de reservas'!$K$14:$K$2013,AZ104)&gt;INDEX('Controle de reservas'!$I$14:$I$2013,AZ104)),CHAR(10)&amp;"DIVERGÊNCIA DE DATAS","")&amp;IF(INDEX('Controle de reservas'!$P$14:$P$2013,AZ104)&lt;&gt;"OK"," !",""))))</f>
      </c>
      <c r="M104" s="15">
        <f ca="1">IF(OR($AQ104=0,M$9="",M$9&lt;$AS104,AND($AT104&lt;&gt;"",M$9&gt;$AT104)),"",IF(BA104=0,"—",IF(INDEX('Controle de reservas'!$P$14:$P$2013,BA104)="DUPLICIDADE NO DIA","CONFLITO"&amp;IF(INDEX('Controle de reservas'!$M$14:$M$2013,BA104)&lt;&gt;"",CHAR(10)&amp;INDEX('Controle de reservas'!$M$14:$M$2013,BA104),"")&amp;IF(INDEX('Controle de reservas'!$N$14:$N$2013,BA104)&lt;&gt;"",CHAR(10)&amp;"Subst.: "&amp;INDEX('Controle de reservas'!$N$14:$N$2013,BA104),"")&amp;IF(AND(ISNUMBER(INDEX('Controle de reservas'!$I$14:$I$2013,BA104)),INDEX('Controle de reservas'!$I$14:$I$2013,BA104)&gt;0,INDEX('Controle de reservas'!$K$14:$K$2013,BA104)&gt;INDEX('Controle de reservas'!$I$14:$I$2013,BA104)),CHAR(10)&amp;"DIVERGÊNCIA DE DATAS",""),IF(INDEX('Controle de reservas'!$L$14:$L$2013,BA104)="Em cobertura","COV",IF(INDEX('Controle de reservas'!$L$14:$L$2013,BA104)="Disponível","DISP",IF(INDEX('Controle de reservas'!$L$14:$L$2013,BA104)="Não utilizado","NU",IF(INDEX('Controle de reservas'!$L$14:$L$2013,BA104)="Folga","F",IF(INDEX('Controle de reservas'!$L$14:$L$2013,BA104)="Ocorrência","O",IF(INDEX('Controle de reservas'!$L$14:$L$2013,BA104)="Programado","PROG",IF(INDEX('Controle de reservas'!$L$14:$L$2013,BA104)="Disponível no posto","DP","SEM SITUAÇÃO")))))))&amp;IF(INDEX('Controle de reservas'!$M$14:$M$2013,BA104)&lt;&gt;"",CHAR(10)&amp;INDEX('Controle de reservas'!$M$14:$M$2013,BA104),IF(OR(INDEX('Controle de reservas'!$L$14:$L$2013,BA104)="Em cobertura",INDEX('Controle de reservas'!$L$14:$L$2013,BA104)="Programado"),CHAR(10)&amp;"SEM LOCAL",""))&amp;IF(INDEX('Controle de reservas'!$N$14:$N$2013,BA104)&lt;&gt;"",CHAR(10)&amp;"Subst.: "&amp;INDEX('Controle de reservas'!$N$14:$N$2013,BA104),"")&amp;IF(AND(ISNUMBER(INDEX('Controle de reservas'!$I$14:$I$2013,BA104)),INDEX('Controle de reservas'!$I$14:$I$2013,BA104)&gt;0,INDEX('Controle de reservas'!$K$14:$K$2013,BA104)&gt;INDEX('Controle de reservas'!$I$14:$I$2013,BA104)),CHAR(10)&amp;"DIVERGÊNCIA DE DATAS","")&amp;IF(INDEX('Controle de reservas'!$P$14:$P$2013,BA104)&lt;&gt;"OK"," !",""))))</f>
      </c>
      <c r="N104" s="15">
        <f ca="1">IF(OR($AQ104=0,N$9="",N$9&lt;$AS104,AND($AT104&lt;&gt;"",N$9&gt;$AT104)),"",IF(BB104=0,"—",IF(INDEX('Controle de reservas'!$P$14:$P$2013,BB104)="DUPLICIDADE NO DIA","CONFLITO"&amp;IF(INDEX('Controle de reservas'!$M$14:$M$2013,BB104)&lt;&gt;"",CHAR(10)&amp;INDEX('Controle de reservas'!$M$14:$M$2013,BB104),"")&amp;IF(INDEX('Controle de reservas'!$N$14:$N$2013,BB104)&lt;&gt;"",CHAR(10)&amp;"Subst.: "&amp;INDEX('Controle de reservas'!$N$14:$N$2013,BB104),"")&amp;IF(AND(ISNUMBER(INDEX('Controle de reservas'!$I$14:$I$2013,BB104)),INDEX('Controle de reservas'!$I$14:$I$2013,BB104)&gt;0,INDEX('Controle de reservas'!$K$14:$K$2013,BB104)&gt;INDEX('Controle de reservas'!$I$14:$I$2013,BB104)),CHAR(10)&amp;"DIVERGÊNCIA DE DATAS",""),IF(INDEX('Controle de reservas'!$L$14:$L$2013,BB104)="Em cobertura","COV",IF(INDEX('Controle de reservas'!$L$14:$L$2013,BB104)="Disponível","DISP",IF(INDEX('Controle de reservas'!$L$14:$L$2013,BB104)="Não utilizado","NU",IF(INDEX('Controle de reservas'!$L$14:$L$2013,BB104)="Folga","F",IF(INDEX('Controle de reservas'!$L$14:$L$2013,BB104)="Ocorrência","O",IF(INDEX('Controle de reservas'!$L$14:$L$2013,BB104)="Programado","PROG",IF(INDEX('Controle de reservas'!$L$14:$L$2013,BB104)="Disponível no posto","DP","SEM SITUAÇÃO")))))))&amp;IF(INDEX('Controle de reservas'!$M$14:$M$2013,BB104)&lt;&gt;"",CHAR(10)&amp;INDEX('Controle de reservas'!$M$14:$M$2013,BB104),IF(OR(INDEX('Controle de reservas'!$L$14:$L$2013,BB104)="Em cobertura",INDEX('Controle de reservas'!$L$14:$L$2013,BB104)="Programado"),CHAR(10)&amp;"SEM LOCAL",""))&amp;IF(INDEX('Controle de reservas'!$N$14:$N$2013,BB104)&lt;&gt;"",CHAR(10)&amp;"Subst.: "&amp;INDEX('Controle de reservas'!$N$14:$N$2013,BB104),"")&amp;IF(AND(ISNUMBER(INDEX('Controle de reservas'!$I$14:$I$2013,BB104)),INDEX('Controle de reservas'!$I$14:$I$2013,BB104)&gt;0,INDEX('Controle de reservas'!$K$14:$K$2013,BB104)&gt;INDEX('Controle de reservas'!$I$14:$I$2013,BB104)),CHAR(10)&amp;"DIVERGÊNCIA DE DATAS","")&amp;IF(INDEX('Controle de reservas'!$P$14:$P$2013,BB104)&lt;&gt;"OK"," !",""))))</f>
      </c>
      <c r="O104" s="15">
        <f ca="1">IF(OR($AQ104=0,O$9="",O$9&lt;$AS104,AND($AT104&lt;&gt;"",O$9&gt;$AT104)),"",IF(BC104=0,"—",IF(INDEX('Controle de reservas'!$P$14:$P$2013,BC104)="DUPLICIDADE NO DIA","CONFLITO"&amp;IF(INDEX('Controle de reservas'!$M$14:$M$2013,BC104)&lt;&gt;"",CHAR(10)&amp;INDEX('Controle de reservas'!$M$14:$M$2013,BC104),"")&amp;IF(INDEX('Controle de reservas'!$N$14:$N$2013,BC104)&lt;&gt;"",CHAR(10)&amp;"Subst.: "&amp;INDEX('Controle de reservas'!$N$14:$N$2013,BC104),"")&amp;IF(AND(ISNUMBER(INDEX('Controle de reservas'!$I$14:$I$2013,BC104)),INDEX('Controle de reservas'!$I$14:$I$2013,BC104)&gt;0,INDEX('Controle de reservas'!$K$14:$K$2013,BC104)&gt;INDEX('Controle de reservas'!$I$14:$I$2013,BC104)),CHAR(10)&amp;"DIVERGÊNCIA DE DATAS",""),IF(INDEX('Controle de reservas'!$L$14:$L$2013,BC104)="Em cobertura","COV",IF(INDEX('Controle de reservas'!$L$14:$L$2013,BC104)="Disponível","DISP",IF(INDEX('Controle de reservas'!$L$14:$L$2013,BC104)="Não utilizado","NU",IF(INDEX('Controle de reservas'!$L$14:$L$2013,BC104)="Folga","F",IF(INDEX('Controle de reservas'!$L$14:$L$2013,BC104)="Ocorrência","O",IF(INDEX('Controle de reservas'!$L$14:$L$2013,BC104)="Programado","PROG",IF(INDEX('Controle de reservas'!$L$14:$L$2013,BC104)="Disponível no posto","DP","SEM SITUAÇÃO")))))))&amp;IF(INDEX('Controle de reservas'!$M$14:$M$2013,BC104)&lt;&gt;"",CHAR(10)&amp;INDEX('Controle de reservas'!$M$14:$M$2013,BC104),IF(OR(INDEX('Controle de reservas'!$L$14:$L$2013,BC104)="Em cobertura",INDEX('Controle de reservas'!$L$14:$L$2013,BC104)="Programado"),CHAR(10)&amp;"SEM LOCAL",""))&amp;IF(INDEX('Controle de reservas'!$N$14:$N$2013,BC104)&lt;&gt;"",CHAR(10)&amp;"Subst.: "&amp;INDEX('Controle de reservas'!$N$14:$N$2013,BC104),"")&amp;IF(AND(ISNUMBER(INDEX('Controle de reservas'!$I$14:$I$2013,BC104)),INDEX('Controle de reservas'!$I$14:$I$2013,BC104)&gt;0,INDEX('Controle de reservas'!$K$14:$K$2013,BC104)&gt;INDEX('Controle de reservas'!$I$14:$I$2013,BC104)),CHAR(10)&amp;"DIVERGÊNCIA DE DATAS","")&amp;IF(INDEX('Controle de reservas'!$P$14:$P$2013,BC104)&lt;&gt;"OK"," !",""))))</f>
      </c>
      <c r="P104" s="15">
        <f ca="1">IF(OR($AQ104=0,P$9="",P$9&lt;$AS104,AND($AT104&lt;&gt;"",P$9&gt;$AT104)),"",IF(BD104=0,"—",IF(INDEX('Controle de reservas'!$P$14:$P$2013,BD104)="DUPLICIDADE NO DIA","CONFLITO"&amp;IF(INDEX('Controle de reservas'!$M$14:$M$2013,BD104)&lt;&gt;"",CHAR(10)&amp;INDEX('Controle de reservas'!$M$14:$M$2013,BD104),"")&amp;IF(INDEX('Controle de reservas'!$N$14:$N$2013,BD104)&lt;&gt;"",CHAR(10)&amp;"Subst.: "&amp;INDEX('Controle de reservas'!$N$14:$N$2013,BD104),"")&amp;IF(AND(ISNUMBER(INDEX('Controle de reservas'!$I$14:$I$2013,BD104)),INDEX('Controle de reservas'!$I$14:$I$2013,BD104)&gt;0,INDEX('Controle de reservas'!$K$14:$K$2013,BD104)&gt;INDEX('Controle de reservas'!$I$14:$I$2013,BD104)),CHAR(10)&amp;"DIVERGÊNCIA DE DATAS",""),IF(INDEX('Controle de reservas'!$L$14:$L$2013,BD104)="Em cobertura","COV",IF(INDEX('Controle de reservas'!$L$14:$L$2013,BD104)="Disponível","DISP",IF(INDEX('Controle de reservas'!$L$14:$L$2013,BD104)="Não utilizado","NU",IF(INDEX('Controle de reservas'!$L$14:$L$2013,BD104)="Folga","F",IF(INDEX('Controle de reservas'!$L$14:$L$2013,BD104)="Ocorrência","O",IF(INDEX('Controle de reservas'!$L$14:$L$2013,BD104)="Programado","PROG",IF(INDEX('Controle de reservas'!$L$14:$L$2013,BD104)="Disponível no posto","DP","SEM SITUAÇÃO")))))))&amp;IF(INDEX('Controle de reservas'!$M$14:$M$2013,BD104)&lt;&gt;"",CHAR(10)&amp;INDEX('Controle de reservas'!$M$14:$M$2013,BD104),IF(OR(INDEX('Controle de reservas'!$L$14:$L$2013,BD104)="Em cobertura",INDEX('Controle de reservas'!$L$14:$L$2013,BD104)="Programado"),CHAR(10)&amp;"SEM LOCAL",""))&amp;IF(INDEX('Controle de reservas'!$N$14:$N$2013,BD104)&lt;&gt;"",CHAR(10)&amp;"Subst.: "&amp;INDEX('Controle de reservas'!$N$14:$N$2013,BD104),"")&amp;IF(AND(ISNUMBER(INDEX('Controle de reservas'!$I$14:$I$2013,BD104)),INDEX('Controle de reservas'!$I$14:$I$2013,BD104)&gt;0,INDEX('Controle de reservas'!$K$14:$K$2013,BD104)&gt;INDEX('Controle de reservas'!$I$14:$I$2013,BD104)),CHAR(10)&amp;"DIVERGÊNCIA DE DATAS","")&amp;IF(INDEX('Controle de reservas'!$P$14:$P$2013,BD104)&lt;&gt;"OK"," !",""))))</f>
      </c>
      <c r="Q104" s="15">
        <f ca="1">IF(OR($AQ104=0,Q$9="",Q$9&lt;$AS104,AND($AT104&lt;&gt;"",Q$9&gt;$AT104)),"",IF(BE104=0,"—",IF(INDEX('Controle de reservas'!$P$14:$P$2013,BE104)="DUPLICIDADE NO DIA","CONFLITO"&amp;IF(INDEX('Controle de reservas'!$M$14:$M$2013,BE104)&lt;&gt;"",CHAR(10)&amp;INDEX('Controle de reservas'!$M$14:$M$2013,BE104),"")&amp;IF(INDEX('Controle de reservas'!$N$14:$N$2013,BE104)&lt;&gt;"",CHAR(10)&amp;"Subst.: "&amp;INDEX('Controle de reservas'!$N$14:$N$2013,BE104),"")&amp;IF(AND(ISNUMBER(INDEX('Controle de reservas'!$I$14:$I$2013,BE104)),INDEX('Controle de reservas'!$I$14:$I$2013,BE104)&gt;0,INDEX('Controle de reservas'!$K$14:$K$2013,BE104)&gt;INDEX('Controle de reservas'!$I$14:$I$2013,BE104)),CHAR(10)&amp;"DIVERGÊNCIA DE DATAS",""),IF(INDEX('Controle de reservas'!$L$14:$L$2013,BE104)="Em cobertura","COV",IF(INDEX('Controle de reservas'!$L$14:$L$2013,BE104)="Disponível","DISP",IF(INDEX('Controle de reservas'!$L$14:$L$2013,BE104)="Não utilizado","NU",IF(INDEX('Controle de reservas'!$L$14:$L$2013,BE104)="Folga","F",IF(INDEX('Controle de reservas'!$L$14:$L$2013,BE104)="Ocorrência","O",IF(INDEX('Controle de reservas'!$L$14:$L$2013,BE104)="Programado","PROG",IF(INDEX('Controle de reservas'!$L$14:$L$2013,BE104)="Disponível no posto","DP","SEM SITUAÇÃO")))))))&amp;IF(INDEX('Controle de reservas'!$M$14:$M$2013,BE104)&lt;&gt;"",CHAR(10)&amp;INDEX('Controle de reservas'!$M$14:$M$2013,BE104),IF(OR(INDEX('Controle de reservas'!$L$14:$L$2013,BE104)="Em cobertura",INDEX('Controle de reservas'!$L$14:$L$2013,BE104)="Programado"),CHAR(10)&amp;"SEM LOCAL",""))&amp;IF(INDEX('Controle de reservas'!$N$14:$N$2013,BE104)&lt;&gt;"",CHAR(10)&amp;"Subst.: "&amp;INDEX('Controle de reservas'!$N$14:$N$2013,BE104),"")&amp;IF(AND(ISNUMBER(INDEX('Controle de reservas'!$I$14:$I$2013,BE104)),INDEX('Controle de reservas'!$I$14:$I$2013,BE104)&gt;0,INDEX('Controle de reservas'!$K$14:$K$2013,BE104)&gt;INDEX('Controle de reservas'!$I$14:$I$2013,BE104)),CHAR(10)&amp;"DIVERGÊNCIA DE DATAS","")&amp;IF(INDEX('Controle de reservas'!$P$14:$P$2013,BE104)&lt;&gt;"OK"," !",""))))</f>
      </c>
      <c r="R104" s="15">
        <f ca="1">IF(OR($AQ104=0,R$9="",R$9&lt;$AS104,AND($AT104&lt;&gt;"",R$9&gt;$AT104)),"",IF(BF104=0,"—",IF(INDEX('Controle de reservas'!$P$14:$P$2013,BF104)="DUPLICIDADE NO DIA","CONFLITO"&amp;IF(INDEX('Controle de reservas'!$M$14:$M$2013,BF104)&lt;&gt;"",CHAR(10)&amp;INDEX('Controle de reservas'!$M$14:$M$2013,BF104),"")&amp;IF(INDEX('Controle de reservas'!$N$14:$N$2013,BF104)&lt;&gt;"",CHAR(10)&amp;"Subst.: "&amp;INDEX('Controle de reservas'!$N$14:$N$2013,BF104),"")&amp;IF(AND(ISNUMBER(INDEX('Controle de reservas'!$I$14:$I$2013,BF104)),INDEX('Controle de reservas'!$I$14:$I$2013,BF104)&gt;0,INDEX('Controle de reservas'!$K$14:$K$2013,BF104)&gt;INDEX('Controle de reservas'!$I$14:$I$2013,BF104)),CHAR(10)&amp;"DIVERGÊNCIA DE DATAS",""),IF(INDEX('Controle de reservas'!$L$14:$L$2013,BF104)="Em cobertura","COV",IF(INDEX('Controle de reservas'!$L$14:$L$2013,BF104)="Disponível","DISP",IF(INDEX('Controle de reservas'!$L$14:$L$2013,BF104)="Não utilizado","NU",IF(INDEX('Controle de reservas'!$L$14:$L$2013,BF104)="Folga","F",IF(INDEX('Controle de reservas'!$L$14:$L$2013,BF104)="Ocorrência","O",IF(INDEX('Controle de reservas'!$L$14:$L$2013,BF104)="Programado","PROG",IF(INDEX('Controle de reservas'!$L$14:$L$2013,BF104)="Disponível no posto","DP","SEM SITUAÇÃO")))))))&amp;IF(INDEX('Controle de reservas'!$M$14:$M$2013,BF104)&lt;&gt;"",CHAR(10)&amp;INDEX('Controle de reservas'!$M$14:$M$2013,BF104),IF(OR(INDEX('Controle de reservas'!$L$14:$L$2013,BF104)="Em cobertura",INDEX('Controle de reservas'!$L$14:$L$2013,BF104)="Programado"),CHAR(10)&amp;"SEM LOCAL",""))&amp;IF(INDEX('Controle de reservas'!$N$14:$N$2013,BF104)&lt;&gt;"",CHAR(10)&amp;"Subst.: "&amp;INDEX('Controle de reservas'!$N$14:$N$2013,BF104),"")&amp;IF(AND(ISNUMBER(INDEX('Controle de reservas'!$I$14:$I$2013,BF104)),INDEX('Controle de reservas'!$I$14:$I$2013,BF104)&gt;0,INDEX('Controle de reservas'!$K$14:$K$2013,BF104)&gt;INDEX('Controle de reservas'!$I$14:$I$2013,BF104)),CHAR(10)&amp;"DIVERGÊNCIA DE DATAS","")&amp;IF(INDEX('Controle de reservas'!$P$14:$P$2013,BF104)&lt;&gt;"OK"," !",""))))</f>
      </c>
      <c r="S104" s="15">
        <f ca="1">IF(OR($AQ104=0,S$9="",S$9&lt;$AS104,AND($AT104&lt;&gt;"",S$9&gt;$AT104)),"",IF(BG104=0,"—",IF(INDEX('Controle de reservas'!$P$14:$P$2013,BG104)="DUPLICIDADE NO DIA","CONFLITO"&amp;IF(INDEX('Controle de reservas'!$M$14:$M$2013,BG104)&lt;&gt;"",CHAR(10)&amp;INDEX('Controle de reservas'!$M$14:$M$2013,BG104),"")&amp;IF(INDEX('Controle de reservas'!$N$14:$N$2013,BG104)&lt;&gt;"",CHAR(10)&amp;"Subst.: "&amp;INDEX('Controle de reservas'!$N$14:$N$2013,BG104),"")&amp;IF(AND(ISNUMBER(INDEX('Controle de reservas'!$I$14:$I$2013,BG104)),INDEX('Controle de reservas'!$I$14:$I$2013,BG104)&gt;0,INDEX('Controle de reservas'!$K$14:$K$2013,BG104)&gt;INDEX('Controle de reservas'!$I$14:$I$2013,BG104)),CHAR(10)&amp;"DIVERGÊNCIA DE DATAS",""),IF(INDEX('Controle de reservas'!$L$14:$L$2013,BG104)="Em cobertura","COV",IF(INDEX('Controle de reservas'!$L$14:$L$2013,BG104)="Disponível","DISP",IF(INDEX('Controle de reservas'!$L$14:$L$2013,BG104)="Não utilizado","NU",IF(INDEX('Controle de reservas'!$L$14:$L$2013,BG104)="Folga","F",IF(INDEX('Controle de reservas'!$L$14:$L$2013,BG104)="Ocorrência","O",IF(INDEX('Controle de reservas'!$L$14:$L$2013,BG104)="Programado","PROG",IF(INDEX('Controle de reservas'!$L$14:$L$2013,BG104)="Disponível no posto","DP","SEM SITUAÇÃO")))))))&amp;IF(INDEX('Controle de reservas'!$M$14:$M$2013,BG104)&lt;&gt;"",CHAR(10)&amp;INDEX('Controle de reservas'!$M$14:$M$2013,BG104),IF(OR(INDEX('Controle de reservas'!$L$14:$L$2013,BG104)="Em cobertura",INDEX('Controle de reservas'!$L$14:$L$2013,BG104)="Programado"),CHAR(10)&amp;"SEM LOCAL",""))&amp;IF(INDEX('Controle de reservas'!$N$14:$N$2013,BG104)&lt;&gt;"",CHAR(10)&amp;"Subst.: "&amp;INDEX('Controle de reservas'!$N$14:$N$2013,BG104),"")&amp;IF(AND(ISNUMBER(INDEX('Controle de reservas'!$I$14:$I$2013,BG104)),INDEX('Controle de reservas'!$I$14:$I$2013,BG104)&gt;0,INDEX('Controle de reservas'!$K$14:$K$2013,BG104)&gt;INDEX('Controle de reservas'!$I$14:$I$2013,BG104)),CHAR(10)&amp;"DIVERGÊNCIA DE DATAS","")&amp;IF(INDEX('Controle de reservas'!$P$14:$P$2013,BG104)&lt;&gt;"OK"," !",""))))</f>
      </c>
      <c r="T104" s="15">
        <f ca="1">IF(OR($AQ104=0,T$9="",T$9&lt;$AS104,AND($AT104&lt;&gt;"",T$9&gt;$AT104)),"",IF(BH104=0,"—",IF(INDEX('Controle de reservas'!$P$14:$P$2013,BH104)="DUPLICIDADE NO DIA","CONFLITO"&amp;IF(INDEX('Controle de reservas'!$M$14:$M$2013,BH104)&lt;&gt;"",CHAR(10)&amp;INDEX('Controle de reservas'!$M$14:$M$2013,BH104),"")&amp;IF(INDEX('Controle de reservas'!$N$14:$N$2013,BH104)&lt;&gt;"",CHAR(10)&amp;"Subst.: "&amp;INDEX('Controle de reservas'!$N$14:$N$2013,BH104),"")&amp;IF(AND(ISNUMBER(INDEX('Controle de reservas'!$I$14:$I$2013,BH104)),INDEX('Controle de reservas'!$I$14:$I$2013,BH104)&gt;0,INDEX('Controle de reservas'!$K$14:$K$2013,BH104)&gt;INDEX('Controle de reservas'!$I$14:$I$2013,BH104)),CHAR(10)&amp;"DIVERGÊNCIA DE DATAS",""),IF(INDEX('Controle de reservas'!$L$14:$L$2013,BH104)="Em cobertura","COV",IF(INDEX('Controle de reservas'!$L$14:$L$2013,BH104)="Disponível","DISP",IF(INDEX('Controle de reservas'!$L$14:$L$2013,BH104)="Não utilizado","NU",IF(INDEX('Controle de reservas'!$L$14:$L$2013,BH104)="Folga","F",IF(INDEX('Controle de reservas'!$L$14:$L$2013,BH104)="Ocorrência","O",IF(INDEX('Controle de reservas'!$L$14:$L$2013,BH104)="Programado","PROG",IF(INDEX('Controle de reservas'!$L$14:$L$2013,BH104)="Disponível no posto","DP","SEM SITUAÇÃO")))))))&amp;IF(INDEX('Controle de reservas'!$M$14:$M$2013,BH104)&lt;&gt;"",CHAR(10)&amp;INDEX('Controle de reservas'!$M$14:$M$2013,BH104),IF(OR(INDEX('Controle de reservas'!$L$14:$L$2013,BH104)="Em cobertura",INDEX('Controle de reservas'!$L$14:$L$2013,BH104)="Programado"),CHAR(10)&amp;"SEM LOCAL",""))&amp;IF(INDEX('Controle de reservas'!$N$14:$N$2013,BH104)&lt;&gt;"",CHAR(10)&amp;"Subst.: "&amp;INDEX('Controle de reservas'!$N$14:$N$2013,BH104),"")&amp;IF(AND(ISNUMBER(INDEX('Controle de reservas'!$I$14:$I$2013,BH104)),INDEX('Controle de reservas'!$I$14:$I$2013,BH104)&gt;0,INDEX('Controle de reservas'!$K$14:$K$2013,BH104)&gt;INDEX('Controle de reservas'!$I$14:$I$2013,BH104)),CHAR(10)&amp;"DIVERGÊNCIA DE DATAS","")&amp;IF(INDEX('Controle de reservas'!$P$14:$P$2013,BH104)&lt;&gt;"OK"," !",""))))</f>
      </c>
      <c r="U104" s="15">
        <f ca="1">IF(OR($AQ104=0,U$9="",U$9&lt;$AS104,AND($AT104&lt;&gt;"",U$9&gt;$AT104)),"",IF(BI104=0,"—",IF(INDEX('Controle de reservas'!$P$14:$P$2013,BI104)="DUPLICIDADE NO DIA","CONFLITO"&amp;IF(INDEX('Controle de reservas'!$M$14:$M$2013,BI104)&lt;&gt;"",CHAR(10)&amp;INDEX('Controle de reservas'!$M$14:$M$2013,BI104),"")&amp;IF(INDEX('Controle de reservas'!$N$14:$N$2013,BI104)&lt;&gt;"",CHAR(10)&amp;"Subst.: "&amp;INDEX('Controle de reservas'!$N$14:$N$2013,BI104),"")&amp;IF(AND(ISNUMBER(INDEX('Controle de reservas'!$I$14:$I$2013,BI104)),INDEX('Controle de reservas'!$I$14:$I$2013,BI104)&gt;0,INDEX('Controle de reservas'!$K$14:$K$2013,BI104)&gt;INDEX('Controle de reservas'!$I$14:$I$2013,BI104)),CHAR(10)&amp;"DIVERGÊNCIA DE DATAS",""),IF(INDEX('Controle de reservas'!$L$14:$L$2013,BI104)="Em cobertura","COV",IF(INDEX('Controle de reservas'!$L$14:$L$2013,BI104)="Disponível","DISP",IF(INDEX('Controle de reservas'!$L$14:$L$2013,BI104)="Não utilizado","NU",IF(INDEX('Controle de reservas'!$L$14:$L$2013,BI104)="Folga","F",IF(INDEX('Controle de reservas'!$L$14:$L$2013,BI104)="Ocorrência","O",IF(INDEX('Controle de reservas'!$L$14:$L$2013,BI104)="Programado","PROG",IF(INDEX('Controle de reservas'!$L$14:$L$2013,BI104)="Disponível no posto","DP","SEM SITUAÇÃO")))))))&amp;IF(INDEX('Controle de reservas'!$M$14:$M$2013,BI104)&lt;&gt;"",CHAR(10)&amp;INDEX('Controle de reservas'!$M$14:$M$2013,BI104),IF(OR(INDEX('Controle de reservas'!$L$14:$L$2013,BI104)="Em cobertura",INDEX('Controle de reservas'!$L$14:$L$2013,BI104)="Programado"),CHAR(10)&amp;"SEM LOCAL",""))&amp;IF(INDEX('Controle de reservas'!$N$14:$N$2013,BI104)&lt;&gt;"",CHAR(10)&amp;"Subst.: "&amp;INDEX('Controle de reservas'!$N$14:$N$2013,BI104),"")&amp;IF(AND(ISNUMBER(INDEX('Controle de reservas'!$I$14:$I$2013,BI104)),INDEX('Controle de reservas'!$I$14:$I$2013,BI104)&gt;0,INDEX('Controle de reservas'!$K$14:$K$2013,BI104)&gt;INDEX('Controle de reservas'!$I$14:$I$2013,BI104)),CHAR(10)&amp;"DIVERGÊNCIA DE DATAS","")&amp;IF(INDEX('Controle de reservas'!$P$14:$P$2013,BI104)&lt;&gt;"OK"," !",""))))</f>
      </c>
      <c r="V104" s="15">
        <f ca="1">IF(OR($AQ104=0,V$9="",V$9&lt;$AS104,AND($AT104&lt;&gt;"",V$9&gt;$AT104)),"",IF(BJ104=0,"—",IF(INDEX('Controle de reservas'!$P$14:$P$2013,BJ104)="DUPLICIDADE NO DIA","CONFLITO"&amp;IF(INDEX('Controle de reservas'!$M$14:$M$2013,BJ104)&lt;&gt;"",CHAR(10)&amp;INDEX('Controle de reservas'!$M$14:$M$2013,BJ104),"")&amp;IF(INDEX('Controle de reservas'!$N$14:$N$2013,BJ104)&lt;&gt;"",CHAR(10)&amp;"Subst.: "&amp;INDEX('Controle de reservas'!$N$14:$N$2013,BJ104),"")&amp;IF(AND(ISNUMBER(INDEX('Controle de reservas'!$I$14:$I$2013,BJ104)),INDEX('Controle de reservas'!$I$14:$I$2013,BJ104)&gt;0,INDEX('Controle de reservas'!$K$14:$K$2013,BJ104)&gt;INDEX('Controle de reservas'!$I$14:$I$2013,BJ104)),CHAR(10)&amp;"DIVERGÊNCIA DE DATAS",""),IF(INDEX('Controle de reservas'!$L$14:$L$2013,BJ104)="Em cobertura","COV",IF(INDEX('Controle de reservas'!$L$14:$L$2013,BJ104)="Disponível","DISP",IF(INDEX('Controle de reservas'!$L$14:$L$2013,BJ104)="Não utilizado","NU",IF(INDEX('Controle de reservas'!$L$14:$L$2013,BJ104)="Folga","F",IF(INDEX('Controle de reservas'!$L$14:$L$2013,BJ104)="Ocorrência","O",IF(INDEX('Controle de reservas'!$L$14:$L$2013,BJ104)="Programado","PROG",IF(INDEX('Controle de reservas'!$L$14:$L$2013,BJ104)="Disponível no posto","DP","SEM SITUAÇÃO")))))))&amp;IF(INDEX('Controle de reservas'!$M$14:$M$2013,BJ104)&lt;&gt;"",CHAR(10)&amp;INDEX('Controle de reservas'!$M$14:$M$2013,BJ104),IF(OR(INDEX('Controle de reservas'!$L$14:$L$2013,BJ104)="Em cobertura",INDEX('Controle de reservas'!$L$14:$L$2013,BJ104)="Programado"),CHAR(10)&amp;"SEM LOCAL",""))&amp;IF(INDEX('Controle de reservas'!$N$14:$N$2013,BJ104)&lt;&gt;"",CHAR(10)&amp;"Subst.: "&amp;INDEX('Controle de reservas'!$N$14:$N$2013,BJ104),"")&amp;IF(AND(ISNUMBER(INDEX('Controle de reservas'!$I$14:$I$2013,BJ104)),INDEX('Controle de reservas'!$I$14:$I$2013,BJ104)&gt;0,INDEX('Controle de reservas'!$K$14:$K$2013,BJ104)&gt;INDEX('Controle de reservas'!$I$14:$I$2013,BJ104)),CHAR(10)&amp;"DIVERGÊNCIA DE DATAS","")&amp;IF(INDEX('Controle de reservas'!$P$14:$P$2013,BJ104)&lt;&gt;"OK"," !",""))))</f>
      </c>
      <c r="W104" s="15">
        <f ca="1">IF(OR($AQ104=0,W$9="",W$9&lt;$AS104,AND($AT104&lt;&gt;"",W$9&gt;$AT104)),"",IF(BK104=0,"—",IF(INDEX('Controle de reservas'!$P$14:$P$2013,BK104)="DUPLICIDADE NO DIA","CONFLITO"&amp;IF(INDEX('Controle de reservas'!$M$14:$M$2013,BK104)&lt;&gt;"",CHAR(10)&amp;INDEX('Controle de reservas'!$M$14:$M$2013,BK104),"")&amp;IF(INDEX('Controle de reservas'!$N$14:$N$2013,BK104)&lt;&gt;"",CHAR(10)&amp;"Subst.: "&amp;INDEX('Controle de reservas'!$N$14:$N$2013,BK104),"")&amp;IF(AND(ISNUMBER(INDEX('Controle de reservas'!$I$14:$I$2013,BK104)),INDEX('Controle de reservas'!$I$14:$I$2013,BK104)&gt;0,INDEX('Controle de reservas'!$K$14:$K$2013,BK104)&gt;INDEX('Controle de reservas'!$I$14:$I$2013,BK104)),CHAR(10)&amp;"DIVERGÊNCIA DE DATAS",""),IF(INDEX('Controle de reservas'!$L$14:$L$2013,BK104)="Em cobertura","COV",IF(INDEX('Controle de reservas'!$L$14:$L$2013,BK104)="Disponível","DISP",IF(INDEX('Controle de reservas'!$L$14:$L$2013,BK104)="Não utilizado","NU",IF(INDEX('Controle de reservas'!$L$14:$L$2013,BK104)="Folga","F",IF(INDEX('Controle de reservas'!$L$14:$L$2013,BK104)="Ocorrência","O",IF(INDEX('Controle de reservas'!$L$14:$L$2013,BK104)="Programado","PROG",IF(INDEX('Controle de reservas'!$L$14:$L$2013,BK104)="Disponível no posto","DP","SEM SITUAÇÃO")))))))&amp;IF(INDEX('Controle de reservas'!$M$14:$M$2013,BK104)&lt;&gt;"",CHAR(10)&amp;INDEX('Controle de reservas'!$M$14:$M$2013,BK104),IF(OR(INDEX('Controle de reservas'!$L$14:$L$2013,BK104)="Em cobertura",INDEX('Controle de reservas'!$L$14:$L$2013,BK104)="Programado"),CHAR(10)&amp;"SEM LOCAL",""))&amp;IF(INDEX('Controle de reservas'!$N$14:$N$2013,BK104)&lt;&gt;"",CHAR(10)&amp;"Subst.: "&amp;INDEX('Controle de reservas'!$N$14:$N$2013,BK104),"")&amp;IF(AND(ISNUMBER(INDEX('Controle de reservas'!$I$14:$I$2013,BK104)),INDEX('Controle de reservas'!$I$14:$I$2013,BK104)&gt;0,INDEX('Controle de reservas'!$K$14:$K$2013,BK104)&gt;INDEX('Controle de reservas'!$I$14:$I$2013,BK104)),CHAR(10)&amp;"DIVERGÊNCIA DE DATAS","")&amp;IF(INDEX('Controle de reservas'!$P$14:$P$2013,BK104)&lt;&gt;"OK"," !",""))))</f>
      </c>
      <c r="X104" s="15">
        <f ca="1">IF(OR($AQ104=0,X$9="",X$9&lt;$AS104,AND($AT104&lt;&gt;"",X$9&gt;$AT104)),"",IF(BL104=0,"—",IF(INDEX('Controle de reservas'!$P$14:$P$2013,BL104)="DUPLICIDADE NO DIA","CONFLITO"&amp;IF(INDEX('Controle de reservas'!$M$14:$M$2013,BL104)&lt;&gt;"",CHAR(10)&amp;INDEX('Controle de reservas'!$M$14:$M$2013,BL104),"")&amp;IF(INDEX('Controle de reservas'!$N$14:$N$2013,BL104)&lt;&gt;"",CHAR(10)&amp;"Subst.: "&amp;INDEX('Controle de reservas'!$N$14:$N$2013,BL104),"")&amp;IF(AND(ISNUMBER(INDEX('Controle de reservas'!$I$14:$I$2013,BL104)),INDEX('Controle de reservas'!$I$14:$I$2013,BL104)&gt;0,INDEX('Controle de reservas'!$K$14:$K$2013,BL104)&gt;INDEX('Controle de reservas'!$I$14:$I$2013,BL104)),CHAR(10)&amp;"DIVERGÊNCIA DE DATAS",""),IF(INDEX('Controle de reservas'!$L$14:$L$2013,BL104)="Em cobertura","COV",IF(INDEX('Controle de reservas'!$L$14:$L$2013,BL104)="Disponível","DISP",IF(INDEX('Controle de reservas'!$L$14:$L$2013,BL104)="Não utilizado","NU",IF(INDEX('Controle de reservas'!$L$14:$L$2013,BL104)="Folga","F",IF(INDEX('Controle de reservas'!$L$14:$L$2013,BL104)="Ocorrência","O",IF(INDEX('Controle de reservas'!$L$14:$L$2013,BL104)="Programado","PROG",IF(INDEX('Controle de reservas'!$L$14:$L$2013,BL104)="Disponível no posto","DP","SEM SITUAÇÃO")))))))&amp;IF(INDEX('Controle de reservas'!$M$14:$M$2013,BL104)&lt;&gt;"",CHAR(10)&amp;INDEX('Controle de reservas'!$M$14:$M$2013,BL104),IF(OR(INDEX('Controle de reservas'!$L$14:$L$2013,BL104)="Em cobertura",INDEX('Controle de reservas'!$L$14:$L$2013,BL104)="Programado"),CHAR(10)&amp;"SEM LOCAL",""))&amp;IF(INDEX('Controle de reservas'!$N$14:$N$2013,BL104)&lt;&gt;"",CHAR(10)&amp;"Subst.: "&amp;INDEX('Controle de reservas'!$N$14:$N$2013,BL104),"")&amp;IF(AND(ISNUMBER(INDEX('Controle de reservas'!$I$14:$I$2013,BL104)),INDEX('Controle de reservas'!$I$14:$I$2013,BL104)&gt;0,INDEX('Controle de reservas'!$K$14:$K$2013,BL104)&gt;INDEX('Controle de reservas'!$I$14:$I$2013,BL104)),CHAR(10)&amp;"DIVERGÊNCIA DE DATAS","")&amp;IF(INDEX('Controle de reservas'!$P$14:$P$2013,BL104)&lt;&gt;"OK"," !",""))))</f>
      </c>
      <c r="Y104" s="15">
        <f ca="1">IF(OR($AQ104=0,Y$9="",Y$9&lt;$AS104,AND($AT104&lt;&gt;"",Y$9&gt;$AT104)),"",IF(BM104=0,"—",IF(INDEX('Controle de reservas'!$P$14:$P$2013,BM104)="DUPLICIDADE NO DIA","CONFLITO"&amp;IF(INDEX('Controle de reservas'!$M$14:$M$2013,BM104)&lt;&gt;"",CHAR(10)&amp;INDEX('Controle de reservas'!$M$14:$M$2013,BM104),"")&amp;IF(INDEX('Controle de reservas'!$N$14:$N$2013,BM104)&lt;&gt;"",CHAR(10)&amp;"Subst.: "&amp;INDEX('Controle de reservas'!$N$14:$N$2013,BM104),"")&amp;IF(AND(ISNUMBER(INDEX('Controle de reservas'!$I$14:$I$2013,BM104)),INDEX('Controle de reservas'!$I$14:$I$2013,BM104)&gt;0,INDEX('Controle de reservas'!$K$14:$K$2013,BM104)&gt;INDEX('Controle de reservas'!$I$14:$I$2013,BM104)),CHAR(10)&amp;"DIVERGÊNCIA DE DATAS",""),IF(INDEX('Controle de reservas'!$L$14:$L$2013,BM104)="Em cobertura","COV",IF(INDEX('Controle de reservas'!$L$14:$L$2013,BM104)="Disponível","DISP",IF(INDEX('Controle de reservas'!$L$14:$L$2013,BM104)="Não utilizado","NU",IF(INDEX('Controle de reservas'!$L$14:$L$2013,BM104)="Folga","F",IF(INDEX('Controle de reservas'!$L$14:$L$2013,BM104)="Ocorrência","O",IF(INDEX('Controle de reservas'!$L$14:$L$2013,BM104)="Programado","PROG",IF(INDEX('Controle de reservas'!$L$14:$L$2013,BM104)="Disponível no posto","DP","SEM SITUAÇÃO")))))))&amp;IF(INDEX('Controle de reservas'!$M$14:$M$2013,BM104)&lt;&gt;"",CHAR(10)&amp;INDEX('Controle de reservas'!$M$14:$M$2013,BM104),IF(OR(INDEX('Controle de reservas'!$L$14:$L$2013,BM104)="Em cobertura",INDEX('Controle de reservas'!$L$14:$L$2013,BM104)="Programado"),CHAR(10)&amp;"SEM LOCAL",""))&amp;IF(INDEX('Controle de reservas'!$N$14:$N$2013,BM104)&lt;&gt;"",CHAR(10)&amp;"Subst.: "&amp;INDEX('Controle de reservas'!$N$14:$N$2013,BM104),"")&amp;IF(AND(ISNUMBER(INDEX('Controle de reservas'!$I$14:$I$2013,BM104)),INDEX('Controle de reservas'!$I$14:$I$2013,BM104)&gt;0,INDEX('Controle de reservas'!$K$14:$K$2013,BM104)&gt;INDEX('Controle de reservas'!$I$14:$I$2013,BM104)),CHAR(10)&amp;"DIVERGÊNCIA DE DATAS","")&amp;IF(INDEX('Controle de reservas'!$P$14:$P$2013,BM104)&lt;&gt;"OK"," !",""))))</f>
      </c>
      <c r="Z104" s="15">
        <f ca="1">IF(OR($AQ104=0,Z$9="",Z$9&lt;$AS104,AND($AT104&lt;&gt;"",Z$9&gt;$AT104)),"",IF(BN104=0,"—",IF(INDEX('Controle de reservas'!$P$14:$P$2013,BN104)="DUPLICIDADE NO DIA","CONFLITO"&amp;IF(INDEX('Controle de reservas'!$M$14:$M$2013,BN104)&lt;&gt;"",CHAR(10)&amp;INDEX('Controle de reservas'!$M$14:$M$2013,BN104),"")&amp;IF(INDEX('Controle de reservas'!$N$14:$N$2013,BN104)&lt;&gt;"",CHAR(10)&amp;"Subst.: "&amp;INDEX('Controle de reservas'!$N$14:$N$2013,BN104),"")&amp;IF(AND(ISNUMBER(INDEX('Controle de reservas'!$I$14:$I$2013,BN104)),INDEX('Controle de reservas'!$I$14:$I$2013,BN104)&gt;0,INDEX('Controle de reservas'!$K$14:$K$2013,BN104)&gt;INDEX('Controle de reservas'!$I$14:$I$2013,BN104)),CHAR(10)&amp;"DIVERGÊNCIA DE DATAS",""),IF(INDEX('Controle de reservas'!$L$14:$L$2013,BN104)="Em cobertura","COV",IF(INDEX('Controle de reservas'!$L$14:$L$2013,BN104)="Disponível","DISP",IF(INDEX('Controle de reservas'!$L$14:$L$2013,BN104)="Não utilizado","NU",IF(INDEX('Controle de reservas'!$L$14:$L$2013,BN104)="Folga","F",IF(INDEX('Controle de reservas'!$L$14:$L$2013,BN104)="Ocorrência","O",IF(INDEX('Controle de reservas'!$L$14:$L$2013,BN104)="Programado","PROG",IF(INDEX('Controle de reservas'!$L$14:$L$2013,BN104)="Disponível no posto","DP","SEM SITUAÇÃO")))))))&amp;IF(INDEX('Controle de reservas'!$M$14:$M$2013,BN104)&lt;&gt;"",CHAR(10)&amp;INDEX('Controle de reservas'!$M$14:$M$2013,BN104),IF(OR(INDEX('Controle de reservas'!$L$14:$L$2013,BN104)="Em cobertura",INDEX('Controle de reservas'!$L$14:$L$2013,BN104)="Programado"),CHAR(10)&amp;"SEM LOCAL",""))&amp;IF(INDEX('Controle de reservas'!$N$14:$N$2013,BN104)&lt;&gt;"",CHAR(10)&amp;"Subst.: "&amp;INDEX('Controle de reservas'!$N$14:$N$2013,BN104),"")&amp;IF(AND(ISNUMBER(INDEX('Controle de reservas'!$I$14:$I$2013,BN104)),INDEX('Controle de reservas'!$I$14:$I$2013,BN104)&gt;0,INDEX('Controle de reservas'!$K$14:$K$2013,BN104)&gt;INDEX('Controle de reservas'!$I$14:$I$2013,BN104)),CHAR(10)&amp;"DIVERGÊNCIA DE DATAS","")&amp;IF(INDEX('Controle de reservas'!$P$14:$P$2013,BN104)&lt;&gt;"OK"," !",""))))</f>
      </c>
      <c r="AA104" s="15">
        <f ca="1">IF(OR($AQ104=0,AA$9="",AA$9&lt;$AS104,AND($AT104&lt;&gt;"",AA$9&gt;$AT104)),"",IF(BO104=0,"—",IF(INDEX('Controle de reservas'!$P$14:$P$2013,BO104)="DUPLICIDADE NO DIA","CONFLITO"&amp;IF(INDEX('Controle de reservas'!$M$14:$M$2013,BO104)&lt;&gt;"",CHAR(10)&amp;INDEX('Controle de reservas'!$M$14:$M$2013,BO104),"")&amp;IF(INDEX('Controle de reservas'!$N$14:$N$2013,BO104)&lt;&gt;"",CHAR(10)&amp;"Subst.: "&amp;INDEX('Controle de reservas'!$N$14:$N$2013,BO104),"")&amp;IF(AND(ISNUMBER(INDEX('Controle de reservas'!$I$14:$I$2013,BO104)),INDEX('Controle de reservas'!$I$14:$I$2013,BO104)&gt;0,INDEX('Controle de reservas'!$K$14:$K$2013,BO104)&gt;INDEX('Controle de reservas'!$I$14:$I$2013,BO104)),CHAR(10)&amp;"DIVERGÊNCIA DE DATAS",""),IF(INDEX('Controle de reservas'!$L$14:$L$2013,BO104)="Em cobertura","COV",IF(INDEX('Controle de reservas'!$L$14:$L$2013,BO104)="Disponível","DISP",IF(INDEX('Controle de reservas'!$L$14:$L$2013,BO104)="Não utilizado","NU",IF(INDEX('Controle de reservas'!$L$14:$L$2013,BO104)="Folga","F",IF(INDEX('Controle de reservas'!$L$14:$L$2013,BO104)="Ocorrência","O",IF(INDEX('Controle de reservas'!$L$14:$L$2013,BO104)="Programado","PROG",IF(INDEX('Controle de reservas'!$L$14:$L$2013,BO104)="Disponível no posto","DP","SEM SITUAÇÃO")))))))&amp;IF(INDEX('Controle de reservas'!$M$14:$M$2013,BO104)&lt;&gt;"",CHAR(10)&amp;INDEX('Controle de reservas'!$M$14:$M$2013,BO104),IF(OR(INDEX('Controle de reservas'!$L$14:$L$2013,BO104)="Em cobertura",INDEX('Controle de reservas'!$L$14:$L$2013,BO104)="Programado"),CHAR(10)&amp;"SEM LOCAL",""))&amp;IF(INDEX('Controle de reservas'!$N$14:$N$2013,BO104)&lt;&gt;"",CHAR(10)&amp;"Subst.: "&amp;INDEX('Controle de reservas'!$N$14:$N$2013,BO104),"")&amp;IF(AND(ISNUMBER(INDEX('Controle de reservas'!$I$14:$I$2013,BO104)),INDEX('Controle de reservas'!$I$14:$I$2013,BO104)&gt;0,INDEX('Controle de reservas'!$K$14:$K$2013,BO104)&gt;INDEX('Controle de reservas'!$I$14:$I$2013,BO104)),CHAR(10)&amp;"DIVERGÊNCIA DE DATAS","")&amp;IF(INDEX('Controle de reservas'!$P$14:$P$2013,BO104)&lt;&gt;"OK"," !",""))))</f>
      </c>
      <c r="AB104" s="15">
        <f ca="1">IF(OR($AQ104=0,AB$9="",AB$9&lt;$AS104,AND($AT104&lt;&gt;"",AB$9&gt;$AT104)),"",IF(BP104=0,"—",IF(INDEX('Controle de reservas'!$P$14:$P$2013,BP104)="DUPLICIDADE NO DIA","CONFLITO"&amp;IF(INDEX('Controle de reservas'!$M$14:$M$2013,BP104)&lt;&gt;"",CHAR(10)&amp;INDEX('Controle de reservas'!$M$14:$M$2013,BP104),"")&amp;IF(INDEX('Controle de reservas'!$N$14:$N$2013,BP104)&lt;&gt;"",CHAR(10)&amp;"Subst.: "&amp;INDEX('Controle de reservas'!$N$14:$N$2013,BP104),"")&amp;IF(AND(ISNUMBER(INDEX('Controle de reservas'!$I$14:$I$2013,BP104)),INDEX('Controle de reservas'!$I$14:$I$2013,BP104)&gt;0,INDEX('Controle de reservas'!$K$14:$K$2013,BP104)&gt;INDEX('Controle de reservas'!$I$14:$I$2013,BP104)),CHAR(10)&amp;"DIVERGÊNCIA DE DATAS",""),IF(INDEX('Controle de reservas'!$L$14:$L$2013,BP104)="Em cobertura","COV",IF(INDEX('Controle de reservas'!$L$14:$L$2013,BP104)="Disponível","DISP",IF(INDEX('Controle de reservas'!$L$14:$L$2013,BP104)="Não utilizado","NU",IF(INDEX('Controle de reservas'!$L$14:$L$2013,BP104)="Folga","F",IF(INDEX('Controle de reservas'!$L$14:$L$2013,BP104)="Ocorrência","O",IF(INDEX('Controle de reservas'!$L$14:$L$2013,BP104)="Programado","PROG",IF(INDEX('Controle de reservas'!$L$14:$L$2013,BP104)="Disponível no posto","DP","SEM SITUAÇÃO")))))))&amp;IF(INDEX('Controle de reservas'!$M$14:$M$2013,BP104)&lt;&gt;"",CHAR(10)&amp;INDEX('Controle de reservas'!$M$14:$M$2013,BP104),IF(OR(INDEX('Controle de reservas'!$L$14:$L$2013,BP104)="Em cobertura",INDEX('Controle de reservas'!$L$14:$L$2013,BP104)="Programado"),CHAR(10)&amp;"SEM LOCAL",""))&amp;IF(INDEX('Controle de reservas'!$N$14:$N$2013,BP104)&lt;&gt;"",CHAR(10)&amp;"Subst.: "&amp;INDEX('Controle de reservas'!$N$14:$N$2013,BP104),"")&amp;IF(AND(ISNUMBER(INDEX('Controle de reservas'!$I$14:$I$2013,BP104)),INDEX('Controle de reservas'!$I$14:$I$2013,BP104)&gt;0,INDEX('Controle de reservas'!$K$14:$K$2013,BP104)&gt;INDEX('Controle de reservas'!$I$14:$I$2013,BP104)),CHAR(10)&amp;"DIVERGÊNCIA DE DATAS","")&amp;IF(INDEX('Controle de reservas'!$P$14:$P$2013,BP104)&lt;&gt;"OK"," !",""))))</f>
      </c>
      <c r="AC104" s="15">
        <f ca="1">IF(OR($AQ104=0,AC$9="",AC$9&lt;$AS104,AND($AT104&lt;&gt;"",AC$9&gt;$AT104)),"",IF(BQ104=0,"—",IF(INDEX('Controle de reservas'!$P$14:$P$2013,BQ104)="DUPLICIDADE NO DIA","CONFLITO"&amp;IF(INDEX('Controle de reservas'!$M$14:$M$2013,BQ104)&lt;&gt;"",CHAR(10)&amp;INDEX('Controle de reservas'!$M$14:$M$2013,BQ104),"")&amp;IF(INDEX('Controle de reservas'!$N$14:$N$2013,BQ104)&lt;&gt;"",CHAR(10)&amp;"Subst.: "&amp;INDEX('Controle de reservas'!$N$14:$N$2013,BQ104),"")&amp;IF(AND(ISNUMBER(INDEX('Controle de reservas'!$I$14:$I$2013,BQ104)),INDEX('Controle de reservas'!$I$14:$I$2013,BQ104)&gt;0,INDEX('Controle de reservas'!$K$14:$K$2013,BQ104)&gt;INDEX('Controle de reservas'!$I$14:$I$2013,BQ104)),CHAR(10)&amp;"DIVERGÊNCIA DE DATAS",""),IF(INDEX('Controle de reservas'!$L$14:$L$2013,BQ104)="Em cobertura","COV",IF(INDEX('Controle de reservas'!$L$14:$L$2013,BQ104)="Disponível","DISP",IF(INDEX('Controle de reservas'!$L$14:$L$2013,BQ104)="Não utilizado","NU",IF(INDEX('Controle de reservas'!$L$14:$L$2013,BQ104)="Folga","F",IF(INDEX('Controle de reservas'!$L$14:$L$2013,BQ104)="Ocorrência","O",IF(INDEX('Controle de reservas'!$L$14:$L$2013,BQ104)="Programado","PROG",IF(INDEX('Controle de reservas'!$L$14:$L$2013,BQ104)="Disponível no posto","DP","SEM SITUAÇÃO")))))))&amp;IF(INDEX('Controle de reservas'!$M$14:$M$2013,BQ104)&lt;&gt;"",CHAR(10)&amp;INDEX('Controle de reservas'!$M$14:$M$2013,BQ104),IF(OR(INDEX('Controle de reservas'!$L$14:$L$2013,BQ104)="Em cobertura",INDEX('Controle de reservas'!$L$14:$L$2013,BQ104)="Programado"),CHAR(10)&amp;"SEM LOCAL",""))&amp;IF(INDEX('Controle de reservas'!$N$14:$N$2013,BQ104)&lt;&gt;"",CHAR(10)&amp;"Subst.: "&amp;INDEX('Controle de reservas'!$N$14:$N$2013,BQ104),"")&amp;IF(AND(ISNUMBER(INDEX('Controle de reservas'!$I$14:$I$2013,BQ104)),INDEX('Controle de reservas'!$I$14:$I$2013,BQ104)&gt;0,INDEX('Controle de reservas'!$K$14:$K$2013,BQ104)&gt;INDEX('Controle de reservas'!$I$14:$I$2013,BQ104)),CHAR(10)&amp;"DIVERGÊNCIA DE DATAS","")&amp;IF(INDEX('Controle de reservas'!$P$14:$P$2013,BQ104)&lt;&gt;"OK"," !",""))))</f>
      </c>
      <c r="AD104" s="15">
        <f ca="1">IF(OR($AQ104=0,AD$9="",AD$9&lt;$AS104,AND($AT104&lt;&gt;"",AD$9&gt;$AT104)),"",IF(BR104=0,"—",IF(INDEX('Controle de reservas'!$P$14:$P$2013,BR104)="DUPLICIDADE NO DIA","CONFLITO"&amp;IF(INDEX('Controle de reservas'!$M$14:$M$2013,BR104)&lt;&gt;"",CHAR(10)&amp;INDEX('Controle de reservas'!$M$14:$M$2013,BR104),"")&amp;IF(INDEX('Controle de reservas'!$N$14:$N$2013,BR104)&lt;&gt;"",CHAR(10)&amp;"Subst.: "&amp;INDEX('Controle de reservas'!$N$14:$N$2013,BR104),"")&amp;IF(AND(ISNUMBER(INDEX('Controle de reservas'!$I$14:$I$2013,BR104)),INDEX('Controle de reservas'!$I$14:$I$2013,BR104)&gt;0,INDEX('Controle de reservas'!$K$14:$K$2013,BR104)&gt;INDEX('Controle de reservas'!$I$14:$I$2013,BR104)),CHAR(10)&amp;"DIVERGÊNCIA DE DATAS",""),IF(INDEX('Controle de reservas'!$L$14:$L$2013,BR104)="Em cobertura","COV",IF(INDEX('Controle de reservas'!$L$14:$L$2013,BR104)="Disponível","DISP",IF(INDEX('Controle de reservas'!$L$14:$L$2013,BR104)="Não utilizado","NU",IF(INDEX('Controle de reservas'!$L$14:$L$2013,BR104)="Folga","F",IF(INDEX('Controle de reservas'!$L$14:$L$2013,BR104)="Ocorrência","O",IF(INDEX('Controle de reservas'!$L$14:$L$2013,BR104)="Programado","PROG",IF(INDEX('Controle de reservas'!$L$14:$L$2013,BR104)="Disponível no posto","DP","SEM SITUAÇÃO")))))))&amp;IF(INDEX('Controle de reservas'!$M$14:$M$2013,BR104)&lt;&gt;"",CHAR(10)&amp;INDEX('Controle de reservas'!$M$14:$M$2013,BR104),IF(OR(INDEX('Controle de reservas'!$L$14:$L$2013,BR104)="Em cobertura",INDEX('Controle de reservas'!$L$14:$L$2013,BR104)="Programado"),CHAR(10)&amp;"SEM LOCAL",""))&amp;IF(INDEX('Controle de reservas'!$N$14:$N$2013,BR104)&lt;&gt;"",CHAR(10)&amp;"Subst.: "&amp;INDEX('Controle de reservas'!$N$14:$N$2013,BR104),"")&amp;IF(AND(ISNUMBER(INDEX('Controle de reservas'!$I$14:$I$2013,BR104)),INDEX('Controle de reservas'!$I$14:$I$2013,BR104)&gt;0,INDEX('Controle de reservas'!$K$14:$K$2013,BR104)&gt;INDEX('Controle de reservas'!$I$14:$I$2013,BR104)),CHAR(10)&amp;"DIVERGÊNCIA DE DATAS","")&amp;IF(INDEX('Controle de reservas'!$P$14:$P$2013,BR104)&lt;&gt;"OK"," !",""))))</f>
      </c>
      <c r="AE104" s="15">
        <f ca="1">IF(OR($AQ104=0,AE$9="",AE$9&lt;$AS104,AND($AT104&lt;&gt;"",AE$9&gt;$AT104)),"",IF(BS104=0,"—",IF(INDEX('Controle de reservas'!$P$14:$P$2013,BS104)="DUPLICIDADE NO DIA","CONFLITO"&amp;IF(INDEX('Controle de reservas'!$M$14:$M$2013,BS104)&lt;&gt;"",CHAR(10)&amp;INDEX('Controle de reservas'!$M$14:$M$2013,BS104),"")&amp;IF(INDEX('Controle de reservas'!$N$14:$N$2013,BS104)&lt;&gt;"",CHAR(10)&amp;"Subst.: "&amp;INDEX('Controle de reservas'!$N$14:$N$2013,BS104),"")&amp;IF(AND(ISNUMBER(INDEX('Controle de reservas'!$I$14:$I$2013,BS104)),INDEX('Controle de reservas'!$I$14:$I$2013,BS104)&gt;0,INDEX('Controle de reservas'!$K$14:$K$2013,BS104)&gt;INDEX('Controle de reservas'!$I$14:$I$2013,BS104)),CHAR(10)&amp;"DIVERGÊNCIA DE DATAS",""),IF(INDEX('Controle de reservas'!$L$14:$L$2013,BS104)="Em cobertura","COV",IF(INDEX('Controle de reservas'!$L$14:$L$2013,BS104)="Disponível","DISP",IF(INDEX('Controle de reservas'!$L$14:$L$2013,BS104)="Não utilizado","NU",IF(INDEX('Controle de reservas'!$L$14:$L$2013,BS104)="Folga","F",IF(INDEX('Controle de reservas'!$L$14:$L$2013,BS104)="Ocorrência","O",IF(INDEX('Controle de reservas'!$L$14:$L$2013,BS104)="Programado","PROG",IF(INDEX('Controle de reservas'!$L$14:$L$2013,BS104)="Disponível no posto","DP","SEM SITUAÇÃO")))))))&amp;IF(INDEX('Controle de reservas'!$M$14:$M$2013,BS104)&lt;&gt;"",CHAR(10)&amp;INDEX('Controle de reservas'!$M$14:$M$2013,BS104),IF(OR(INDEX('Controle de reservas'!$L$14:$L$2013,BS104)="Em cobertura",INDEX('Controle de reservas'!$L$14:$L$2013,BS104)="Programado"),CHAR(10)&amp;"SEM LOCAL",""))&amp;IF(INDEX('Controle de reservas'!$N$14:$N$2013,BS104)&lt;&gt;"",CHAR(10)&amp;"Subst.: "&amp;INDEX('Controle de reservas'!$N$14:$N$2013,BS104),"")&amp;IF(AND(ISNUMBER(INDEX('Controle de reservas'!$I$14:$I$2013,BS104)),INDEX('Controle de reservas'!$I$14:$I$2013,BS104)&gt;0,INDEX('Controle de reservas'!$K$14:$K$2013,BS104)&gt;INDEX('Controle de reservas'!$I$14:$I$2013,BS104)),CHAR(10)&amp;"DIVERGÊNCIA DE DATAS","")&amp;IF(INDEX('Controle de reservas'!$P$14:$P$2013,BS104)&lt;&gt;"OK"," !",""))))</f>
      </c>
      <c r="AF104" s="15">
        <f ca="1">IF(OR($AQ104=0,AF$9="",AF$9&lt;$AS104,AND($AT104&lt;&gt;"",AF$9&gt;$AT104)),"",IF(BT104=0,"—",IF(INDEX('Controle de reservas'!$P$14:$P$2013,BT104)="DUPLICIDADE NO DIA","CONFLITO"&amp;IF(INDEX('Controle de reservas'!$M$14:$M$2013,BT104)&lt;&gt;"",CHAR(10)&amp;INDEX('Controle de reservas'!$M$14:$M$2013,BT104),"")&amp;IF(INDEX('Controle de reservas'!$N$14:$N$2013,BT104)&lt;&gt;"",CHAR(10)&amp;"Subst.: "&amp;INDEX('Controle de reservas'!$N$14:$N$2013,BT104),"")&amp;IF(AND(ISNUMBER(INDEX('Controle de reservas'!$I$14:$I$2013,BT104)),INDEX('Controle de reservas'!$I$14:$I$2013,BT104)&gt;0,INDEX('Controle de reservas'!$K$14:$K$2013,BT104)&gt;INDEX('Controle de reservas'!$I$14:$I$2013,BT104)),CHAR(10)&amp;"DIVERGÊNCIA DE DATAS",""),IF(INDEX('Controle de reservas'!$L$14:$L$2013,BT104)="Em cobertura","COV",IF(INDEX('Controle de reservas'!$L$14:$L$2013,BT104)="Disponível","DISP",IF(INDEX('Controle de reservas'!$L$14:$L$2013,BT104)="Não utilizado","NU",IF(INDEX('Controle de reservas'!$L$14:$L$2013,BT104)="Folga","F",IF(INDEX('Controle de reservas'!$L$14:$L$2013,BT104)="Ocorrência","O",IF(INDEX('Controle de reservas'!$L$14:$L$2013,BT104)="Programado","PROG",IF(INDEX('Controle de reservas'!$L$14:$L$2013,BT104)="Disponível no posto","DP","SEM SITUAÇÃO")))))))&amp;IF(INDEX('Controle de reservas'!$M$14:$M$2013,BT104)&lt;&gt;"",CHAR(10)&amp;INDEX('Controle de reservas'!$M$14:$M$2013,BT104),IF(OR(INDEX('Controle de reservas'!$L$14:$L$2013,BT104)="Em cobertura",INDEX('Controle de reservas'!$L$14:$L$2013,BT104)="Programado"),CHAR(10)&amp;"SEM LOCAL",""))&amp;IF(INDEX('Controle de reservas'!$N$14:$N$2013,BT104)&lt;&gt;"",CHAR(10)&amp;"Subst.: "&amp;INDEX('Controle de reservas'!$N$14:$N$2013,BT104),"")&amp;IF(AND(ISNUMBER(INDEX('Controle de reservas'!$I$14:$I$2013,BT104)),INDEX('Controle de reservas'!$I$14:$I$2013,BT104)&gt;0,INDEX('Controle de reservas'!$K$14:$K$2013,BT104)&gt;INDEX('Controle de reservas'!$I$14:$I$2013,BT104)),CHAR(10)&amp;"DIVERGÊNCIA DE DATAS","")&amp;IF(INDEX('Controle de reservas'!$P$14:$P$2013,BT104)&lt;&gt;"OK"," !",""))))</f>
      </c>
      <c r="AG104" s="15">
        <f ca="1">IF(OR($AQ104=0,AG$9="",AG$9&lt;$AS104,AND($AT104&lt;&gt;"",AG$9&gt;$AT104)),"",IF(BU104=0,"—",IF(INDEX('Controle de reservas'!$P$14:$P$2013,BU104)="DUPLICIDADE NO DIA","CONFLITO"&amp;IF(INDEX('Controle de reservas'!$M$14:$M$2013,BU104)&lt;&gt;"",CHAR(10)&amp;INDEX('Controle de reservas'!$M$14:$M$2013,BU104),"")&amp;IF(INDEX('Controle de reservas'!$N$14:$N$2013,BU104)&lt;&gt;"",CHAR(10)&amp;"Subst.: "&amp;INDEX('Controle de reservas'!$N$14:$N$2013,BU104),"")&amp;IF(AND(ISNUMBER(INDEX('Controle de reservas'!$I$14:$I$2013,BU104)),INDEX('Controle de reservas'!$I$14:$I$2013,BU104)&gt;0,INDEX('Controle de reservas'!$K$14:$K$2013,BU104)&gt;INDEX('Controle de reservas'!$I$14:$I$2013,BU104)),CHAR(10)&amp;"DIVERGÊNCIA DE DATAS",""),IF(INDEX('Controle de reservas'!$L$14:$L$2013,BU104)="Em cobertura","COV",IF(INDEX('Controle de reservas'!$L$14:$L$2013,BU104)="Disponível","DISP",IF(INDEX('Controle de reservas'!$L$14:$L$2013,BU104)="Não utilizado","NU",IF(INDEX('Controle de reservas'!$L$14:$L$2013,BU104)="Folga","F",IF(INDEX('Controle de reservas'!$L$14:$L$2013,BU104)="Ocorrência","O",IF(INDEX('Controle de reservas'!$L$14:$L$2013,BU104)="Programado","PROG",IF(INDEX('Controle de reservas'!$L$14:$L$2013,BU104)="Disponível no posto","DP","SEM SITUAÇÃO")))))))&amp;IF(INDEX('Controle de reservas'!$M$14:$M$2013,BU104)&lt;&gt;"",CHAR(10)&amp;INDEX('Controle de reservas'!$M$14:$M$2013,BU104),IF(OR(INDEX('Controle de reservas'!$L$14:$L$2013,BU104)="Em cobertura",INDEX('Controle de reservas'!$L$14:$L$2013,BU104)="Programado"),CHAR(10)&amp;"SEM LOCAL",""))&amp;IF(INDEX('Controle de reservas'!$N$14:$N$2013,BU104)&lt;&gt;"",CHAR(10)&amp;"Subst.: "&amp;INDEX('Controle de reservas'!$N$14:$N$2013,BU104),"")&amp;IF(AND(ISNUMBER(INDEX('Controle de reservas'!$I$14:$I$2013,BU104)),INDEX('Controle de reservas'!$I$14:$I$2013,BU104)&gt;0,INDEX('Controle de reservas'!$K$14:$K$2013,BU104)&gt;INDEX('Controle de reservas'!$I$14:$I$2013,BU104)),CHAR(10)&amp;"DIVERGÊNCIA DE DATAS","")&amp;IF(INDEX('Controle de reservas'!$P$14:$P$2013,BU104)&lt;&gt;"OK"," !",""))))</f>
      </c>
      <c r="AH104" s="15">
        <f ca="1">IF(OR($AQ104=0,AH$9="",AH$9&lt;$AS104,AND($AT104&lt;&gt;"",AH$9&gt;$AT104)),"",IF(BV104=0,"—",IF(INDEX('Controle de reservas'!$P$14:$P$2013,BV104)="DUPLICIDADE NO DIA","CONFLITO"&amp;IF(INDEX('Controle de reservas'!$M$14:$M$2013,BV104)&lt;&gt;"",CHAR(10)&amp;INDEX('Controle de reservas'!$M$14:$M$2013,BV104),"")&amp;IF(INDEX('Controle de reservas'!$N$14:$N$2013,BV104)&lt;&gt;"",CHAR(10)&amp;"Subst.: "&amp;INDEX('Controle de reservas'!$N$14:$N$2013,BV104),"")&amp;IF(AND(ISNUMBER(INDEX('Controle de reservas'!$I$14:$I$2013,BV104)),INDEX('Controle de reservas'!$I$14:$I$2013,BV104)&gt;0,INDEX('Controle de reservas'!$K$14:$K$2013,BV104)&gt;INDEX('Controle de reservas'!$I$14:$I$2013,BV104)),CHAR(10)&amp;"DIVERGÊNCIA DE DATAS",""),IF(INDEX('Controle de reservas'!$L$14:$L$2013,BV104)="Em cobertura","COV",IF(INDEX('Controle de reservas'!$L$14:$L$2013,BV104)="Disponível","DISP",IF(INDEX('Controle de reservas'!$L$14:$L$2013,BV104)="Não utilizado","NU",IF(INDEX('Controle de reservas'!$L$14:$L$2013,BV104)="Folga","F",IF(INDEX('Controle de reservas'!$L$14:$L$2013,BV104)="Ocorrência","O",IF(INDEX('Controle de reservas'!$L$14:$L$2013,BV104)="Programado","PROG",IF(INDEX('Controle de reservas'!$L$14:$L$2013,BV104)="Disponível no posto","DP","SEM SITUAÇÃO")))))))&amp;IF(INDEX('Controle de reservas'!$M$14:$M$2013,BV104)&lt;&gt;"",CHAR(10)&amp;INDEX('Controle de reservas'!$M$14:$M$2013,BV104),IF(OR(INDEX('Controle de reservas'!$L$14:$L$2013,BV104)="Em cobertura",INDEX('Controle de reservas'!$L$14:$L$2013,BV104)="Programado"),CHAR(10)&amp;"SEM LOCAL",""))&amp;IF(INDEX('Controle de reservas'!$N$14:$N$2013,BV104)&lt;&gt;"",CHAR(10)&amp;"Subst.: "&amp;INDEX('Controle de reservas'!$N$14:$N$2013,BV104),"")&amp;IF(AND(ISNUMBER(INDEX('Controle de reservas'!$I$14:$I$2013,BV104)),INDEX('Controle de reservas'!$I$14:$I$2013,BV104)&gt;0,INDEX('Controle de reservas'!$K$14:$K$2013,BV104)&gt;INDEX('Controle de reservas'!$I$14:$I$2013,BV104)),CHAR(10)&amp;"DIVERGÊNCIA DE DATAS","")&amp;IF(INDEX('Controle de reservas'!$P$14:$P$2013,BV104)&lt;&gt;"OK"," !",""))))</f>
      </c>
      <c r="AI104" s="15">
        <f ca="1">IF(OR($AQ104=0,AI$9="",AI$9&lt;$AS104,AND($AT104&lt;&gt;"",AI$9&gt;$AT104)),"",IF(BW104=0,"—",IF(INDEX('Controle de reservas'!$P$14:$P$2013,BW104)="DUPLICIDADE NO DIA","CONFLITO"&amp;IF(INDEX('Controle de reservas'!$M$14:$M$2013,BW104)&lt;&gt;"",CHAR(10)&amp;INDEX('Controle de reservas'!$M$14:$M$2013,BW104),"")&amp;IF(INDEX('Controle de reservas'!$N$14:$N$2013,BW104)&lt;&gt;"",CHAR(10)&amp;"Subst.: "&amp;INDEX('Controle de reservas'!$N$14:$N$2013,BW104),"")&amp;IF(AND(ISNUMBER(INDEX('Controle de reservas'!$I$14:$I$2013,BW104)),INDEX('Controle de reservas'!$I$14:$I$2013,BW104)&gt;0,INDEX('Controle de reservas'!$K$14:$K$2013,BW104)&gt;INDEX('Controle de reservas'!$I$14:$I$2013,BW104)),CHAR(10)&amp;"DIVERGÊNCIA DE DATAS",""),IF(INDEX('Controle de reservas'!$L$14:$L$2013,BW104)="Em cobertura","COV",IF(INDEX('Controle de reservas'!$L$14:$L$2013,BW104)="Disponível","DISP",IF(INDEX('Controle de reservas'!$L$14:$L$2013,BW104)="Não utilizado","NU",IF(INDEX('Controle de reservas'!$L$14:$L$2013,BW104)="Folga","F",IF(INDEX('Controle de reservas'!$L$14:$L$2013,BW104)="Ocorrência","O",IF(INDEX('Controle de reservas'!$L$14:$L$2013,BW104)="Programado","PROG",IF(INDEX('Controle de reservas'!$L$14:$L$2013,BW104)="Disponível no posto","DP","SEM SITUAÇÃO")))))))&amp;IF(INDEX('Controle de reservas'!$M$14:$M$2013,BW104)&lt;&gt;"",CHAR(10)&amp;INDEX('Controle de reservas'!$M$14:$M$2013,BW104),IF(OR(INDEX('Controle de reservas'!$L$14:$L$2013,BW104)="Em cobertura",INDEX('Controle de reservas'!$L$14:$L$2013,BW104)="Programado"),CHAR(10)&amp;"SEM LOCAL",""))&amp;IF(INDEX('Controle de reservas'!$N$14:$N$2013,BW104)&lt;&gt;"",CHAR(10)&amp;"Subst.: "&amp;INDEX('Controle de reservas'!$N$14:$N$2013,BW104),"")&amp;IF(AND(ISNUMBER(INDEX('Controle de reservas'!$I$14:$I$2013,BW104)),INDEX('Controle de reservas'!$I$14:$I$2013,BW104)&gt;0,INDEX('Controle de reservas'!$K$14:$K$2013,BW104)&gt;INDEX('Controle de reservas'!$I$14:$I$2013,BW104)),CHAR(10)&amp;"DIVERGÊNCIA DE DATAS","")&amp;IF(INDEX('Controle de reservas'!$P$14:$P$2013,BW104)&lt;&gt;"OK"," !",""))))</f>
      </c>
      <c r="AJ104" s="15">
        <f ca="1">IF(OR($AQ104=0,AJ$9="",AJ$9&lt;$AS104,AND($AT104&lt;&gt;"",AJ$9&gt;$AT104)),"",IF(BX104=0,"—",IF(INDEX('Controle de reservas'!$P$14:$P$2013,BX104)="DUPLICIDADE NO DIA","CONFLITO"&amp;IF(INDEX('Controle de reservas'!$M$14:$M$2013,BX104)&lt;&gt;"",CHAR(10)&amp;INDEX('Controle de reservas'!$M$14:$M$2013,BX104),"")&amp;IF(INDEX('Controle de reservas'!$N$14:$N$2013,BX104)&lt;&gt;"",CHAR(10)&amp;"Subst.: "&amp;INDEX('Controle de reservas'!$N$14:$N$2013,BX104),"")&amp;IF(AND(ISNUMBER(INDEX('Controle de reservas'!$I$14:$I$2013,BX104)),INDEX('Controle de reservas'!$I$14:$I$2013,BX104)&gt;0,INDEX('Controle de reservas'!$K$14:$K$2013,BX104)&gt;INDEX('Controle de reservas'!$I$14:$I$2013,BX104)),CHAR(10)&amp;"DIVERGÊNCIA DE DATAS",""),IF(INDEX('Controle de reservas'!$L$14:$L$2013,BX104)="Em cobertura","COV",IF(INDEX('Controle de reservas'!$L$14:$L$2013,BX104)="Disponível","DISP",IF(INDEX('Controle de reservas'!$L$14:$L$2013,BX104)="Não utilizado","NU",IF(INDEX('Controle de reservas'!$L$14:$L$2013,BX104)="Folga","F",IF(INDEX('Controle de reservas'!$L$14:$L$2013,BX104)="Ocorrência","O",IF(INDEX('Controle de reservas'!$L$14:$L$2013,BX104)="Programado","PROG",IF(INDEX('Controle de reservas'!$L$14:$L$2013,BX104)="Disponível no posto","DP","SEM SITUAÇÃO")))))))&amp;IF(INDEX('Controle de reservas'!$M$14:$M$2013,BX104)&lt;&gt;"",CHAR(10)&amp;INDEX('Controle de reservas'!$M$14:$M$2013,BX104),IF(OR(INDEX('Controle de reservas'!$L$14:$L$2013,BX104)="Em cobertura",INDEX('Controle de reservas'!$L$14:$L$2013,BX104)="Programado"),CHAR(10)&amp;"SEM LOCAL",""))&amp;IF(INDEX('Controle de reservas'!$N$14:$N$2013,BX104)&lt;&gt;"",CHAR(10)&amp;"Subst.: "&amp;INDEX('Controle de reservas'!$N$14:$N$2013,BX104),"")&amp;IF(AND(ISNUMBER(INDEX('Controle de reservas'!$I$14:$I$2013,BX104)),INDEX('Controle de reservas'!$I$14:$I$2013,BX104)&gt;0,INDEX('Controle de reservas'!$K$14:$K$2013,BX104)&gt;INDEX('Controle de reservas'!$I$14:$I$2013,BX104)),CHAR(10)&amp;"DIVERGÊNCIA DE DATAS","")&amp;IF(INDEX('Controle de reservas'!$P$14:$P$2013,BX104)&lt;&gt;"OK"," !",""))))</f>
      </c>
      <c r="AK104" s="15">
        <f ca="1">IF(OR($AQ104=0,AK$9="",AK$9&lt;$AS104,AND($AT104&lt;&gt;"",AK$9&gt;$AT104)),"",IF(BY104=0,"—",IF(INDEX('Controle de reservas'!$P$14:$P$2013,BY104)="DUPLICIDADE NO DIA","CONFLITO"&amp;IF(INDEX('Controle de reservas'!$M$14:$M$2013,BY104)&lt;&gt;"",CHAR(10)&amp;INDEX('Controle de reservas'!$M$14:$M$2013,BY104),"")&amp;IF(INDEX('Controle de reservas'!$N$14:$N$2013,BY104)&lt;&gt;"",CHAR(10)&amp;"Subst.: "&amp;INDEX('Controle de reservas'!$N$14:$N$2013,BY104),"")&amp;IF(AND(ISNUMBER(INDEX('Controle de reservas'!$I$14:$I$2013,BY104)),INDEX('Controle de reservas'!$I$14:$I$2013,BY104)&gt;0,INDEX('Controle de reservas'!$K$14:$K$2013,BY104)&gt;INDEX('Controle de reservas'!$I$14:$I$2013,BY104)),CHAR(10)&amp;"DIVERGÊNCIA DE DATAS",""),IF(INDEX('Controle de reservas'!$L$14:$L$2013,BY104)="Em cobertura","COV",IF(INDEX('Controle de reservas'!$L$14:$L$2013,BY104)="Disponível","DISP",IF(INDEX('Controle de reservas'!$L$14:$L$2013,BY104)="Não utilizado","NU",IF(INDEX('Controle de reservas'!$L$14:$L$2013,BY104)="Folga","F",IF(INDEX('Controle de reservas'!$L$14:$L$2013,BY104)="Ocorrência","O",IF(INDEX('Controle de reservas'!$L$14:$L$2013,BY104)="Programado","PROG",IF(INDEX('Controle de reservas'!$L$14:$L$2013,BY104)="Disponível no posto","DP","SEM SITUAÇÃO")))))))&amp;IF(INDEX('Controle de reservas'!$M$14:$M$2013,BY104)&lt;&gt;"",CHAR(10)&amp;INDEX('Controle de reservas'!$M$14:$M$2013,BY104),IF(OR(INDEX('Controle de reservas'!$L$14:$L$2013,BY104)="Em cobertura",INDEX('Controle de reservas'!$L$14:$L$2013,BY104)="Programado"),CHAR(10)&amp;"SEM LOCAL",""))&amp;IF(INDEX('Controle de reservas'!$N$14:$N$2013,BY104)&lt;&gt;"",CHAR(10)&amp;"Subst.: "&amp;INDEX('Controle de reservas'!$N$14:$N$2013,BY104),"")&amp;IF(AND(ISNUMBER(INDEX('Controle de reservas'!$I$14:$I$2013,BY104)),INDEX('Controle de reservas'!$I$14:$I$2013,BY104)&gt;0,INDEX('Controle de reservas'!$K$14:$K$2013,BY104)&gt;INDEX('Controle de reservas'!$I$14:$I$2013,BY104)),CHAR(10)&amp;"DIVERGÊNCIA DE DATAS","")&amp;IF(INDEX('Controle de reservas'!$P$14:$P$2013,BY104)&lt;&gt;"OK"," !",""))))</f>
      </c>
      <c r="AL104" s="14">
        <f t="shared" ca="1" si="5"/>
      </c>
      <c r="AM104" s="14">
        <f t="shared" ca="1" si="6"/>
      </c>
      <c r="AN104" s="14">
        <f t="shared" ca="1" si="7"/>
      </c>
      <c r="AO104" s="14">
        <f t="shared" ca="1" si="8"/>
      </c>
      <c r="AP104" s="14">
        <f ca="1">IF($AQ104=0,"",INDEX('Controle de reservas'!$O$14:$O$2013,$AQ104))</f>
      </c>
      <c r="AQ104">
        <f ca="1">IFERROR(MATCH(ROW()-9,'Controle de reservas'!$S$14:$S$2013,0),0)</f>
      </c>
      <c r="AR104">
        <f ca="1">IF($AQ104=0,"",INDEX('Controle de reservas'!$Q$14:$Q$2013,$AQ104))</f>
      </c>
      <c r="AS104">
        <f ca="1">IF($AQ104=0,"",INDEX('Controle de reservas'!$H$14:$H$2013,$AQ104))</f>
      </c>
      <c r="AT104">
        <f ca="1">IF($AQ104=0,"",IF(INDEX('Controle de reservas'!$J$14:$J$2013,$AQ104)=0,"",INDEX('Controle de reservas'!$J$14:$J$2013,$AQ104)))</f>
      </c>
      <c r="AU104">
        <f ca="1">IF(OR($AQ104=0,G$9=""),0,IFERROR(MATCH($AR104&amp;"|"&amp;TEXT(G$9,"yyyymmdd"),'Controle de reservas'!$T$14:$T$2013,0),0))</f>
      </c>
      <c r="AV104">
        <f ca="1">IF(OR($AQ104=0,H$9=""),0,IFERROR(MATCH($AR104&amp;"|"&amp;TEXT(H$9,"yyyymmdd"),'Controle de reservas'!$T$14:$T$2013,0),0))</f>
      </c>
      <c r="AW104">
        <f ca="1">IF(OR($AQ104=0,I$9=""),0,IFERROR(MATCH($AR104&amp;"|"&amp;TEXT(I$9,"yyyymmdd"),'Controle de reservas'!$T$14:$T$2013,0),0))</f>
      </c>
      <c r="AX104">
        <f ca="1">IF(OR($AQ104=0,J$9=""),0,IFERROR(MATCH($AR104&amp;"|"&amp;TEXT(J$9,"yyyymmdd"),'Controle de reservas'!$T$14:$T$2013,0),0))</f>
      </c>
      <c r="AY104">
        <f ca="1">IF(OR($AQ104=0,K$9=""),0,IFERROR(MATCH($AR104&amp;"|"&amp;TEXT(K$9,"yyyymmdd"),'Controle de reservas'!$T$14:$T$2013,0),0))</f>
      </c>
      <c r="AZ104">
        <f ca="1">IF(OR($AQ104=0,L$9=""),0,IFERROR(MATCH($AR104&amp;"|"&amp;TEXT(L$9,"yyyymmdd"),'Controle de reservas'!$T$14:$T$2013,0),0))</f>
      </c>
      <c r="BA104">
        <f ca="1">IF(OR($AQ104=0,M$9=""),0,IFERROR(MATCH($AR104&amp;"|"&amp;TEXT(M$9,"yyyymmdd"),'Controle de reservas'!$T$14:$T$2013,0),0))</f>
      </c>
      <c r="BB104">
        <f ca="1">IF(OR($AQ104=0,N$9=""),0,IFERROR(MATCH($AR104&amp;"|"&amp;TEXT(N$9,"yyyymmdd"),'Controle de reservas'!$T$14:$T$2013,0),0))</f>
      </c>
      <c r="BC104">
        <f ca="1">IF(OR($AQ104=0,O$9=""),0,IFERROR(MATCH($AR104&amp;"|"&amp;TEXT(O$9,"yyyymmdd"),'Controle de reservas'!$T$14:$T$2013,0),0))</f>
      </c>
      <c r="BD104">
        <f ca="1">IF(OR($AQ104=0,P$9=""),0,IFERROR(MATCH($AR104&amp;"|"&amp;TEXT(P$9,"yyyymmdd"),'Controle de reservas'!$T$14:$T$2013,0),0))</f>
      </c>
      <c r="BE104">
        <f ca="1">IF(OR($AQ104=0,Q$9=""),0,IFERROR(MATCH($AR104&amp;"|"&amp;TEXT(Q$9,"yyyymmdd"),'Controle de reservas'!$T$14:$T$2013,0),0))</f>
      </c>
      <c r="BF104">
        <f ca="1">IF(OR($AQ104=0,R$9=""),0,IFERROR(MATCH($AR104&amp;"|"&amp;TEXT(R$9,"yyyymmdd"),'Controle de reservas'!$T$14:$T$2013,0),0))</f>
      </c>
      <c r="BG104">
        <f ca="1">IF(OR($AQ104=0,S$9=""),0,IFERROR(MATCH($AR104&amp;"|"&amp;TEXT(S$9,"yyyymmdd"),'Controle de reservas'!$T$14:$T$2013,0),0))</f>
      </c>
      <c r="BH104">
        <f ca="1">IF(OR($AQ104=0,T$9=""),0,IFERROR(MATCH($AR104&amp;"|"&amp;TEXT(T$9,"yyyymmdd"),'Controle de reservas'!$T$14:$T$2013,0),0))</f>
      </c>
      <c r="BI104">
        <f ca="1">IF(OR($AQ104=0,U$9=""),0,IFERROR(MATCH($AR104&amp;"|"&amp;TEXT(U$9,"yyyymmdd"),'Controle de reservas'!$T$14:$T$2013,0),0))</f>
      </c>
      <c r="BJ104">
        <f ca="1">IF(OR($AQ104=0,V$9=""),0,IFERROR(MATCH($AR104&amp;"|"&amp;TEXT(V$9,"yyyymmdd"),'Controle de reservas'!$T$14:$T$2013,0),0))</f>
      </c>
      <c r="BK104">
        <f ca="1">IF(OR($AQ104=0,W$9=""),0,IFERROR(MATCH($AR104&amp;"|"&amp;TEXT(W$9,"yyyymmdd"),'Controle de reservas'!$T$14:$T$2013,0),0))</f>
      </c>
      <c r="BL104">
        <f ca="1">IF(OR($AQ104=0,X$9=""),0,IFERROR(MATCH($AR104&amp;"|"&amp;TEXT(X$9,"yyyymmdd"),'Controle de reservas'!$T$14:$T$2013,0),0))</f>
      </c>
      <c r="BM104">
        <f ca="1">IF(OR($AQ104=0,Y$9=""),0,IFERROR(MATCH($AR104&amp;"|"&amp;TEXT(Y$9,"yyyymmdd"),'Controle de reservas'!$T$14:$T$2013,0),0))</f>
      </c>
      <c r="BN104">
        <f ca="1">IF(OR($AQ104=0,Z$9=""),0,IFERROR(MATCH($AR104&amp;"|"&amp;TEXT(Z$9,"yyyymmdd"),'Controle de reservas'!$T$14:$T$2013,0),0))</f>
      </c>
      <c r="BO104">
        <f ca="1">IF(OR($AQ104=0,AA$9=""),0,IFERROR(MATCH($AR104&amp;"|"&amp;TEXT(AA$9,"yyyymmdd"),'Controle de reservas'!$T$14:$T$2013,0),0))</f>
      </c>
      <c r="BP104">
        <f ca="1">IF(OR($AQ104=0,AB$9=""),0,IFERROR(MATCH($AR104&amp;"|"&amp;TEXT(AB$9,"yyyymmdd"),'Controle de reservas'!$T$14:$T$2013,0),0))</f>
      </c>
      <c r="BQ104">
        <f ca="1">IF(OR($AQ104=0,AC$9=""),0,IFERROR(MATCH($AR104&amp;"|"&amp;TEXT(AC$9,"yyyymmdd"),'Controle de reservas'!$T$14:$T$2013,0),0))</f>
      </c>
      <c r="BR104">
        <f ca="1">IF(OR($AQ104=0,AD$9=""),0,IFERROR(MATCH($AR104&amp;"|"&amp;TEXT(AD$9,"yyyymmdd"),'Controle de reservas'!$T$14:$T$2013,0),0))</f>
      </c>
      <c r="BS104">
        <f ca="1">IF(OR($AQ104=0,AE$9=""),0,IFERROR(MATCH($AR104&amp;"|"&amp;TEXT(AE$9,"yyyymmdd"),'Controle de reservas'!$T$14:$T$2013,0),0))</f>
      </c>
      <c r="BT104">
        <f ca="1">IF(OR($AQ104=0,AF$9=""),0,IFERROR(MATCH($AR104&amp;"|"&amp;TEXT(AF$9,"yyyymmdd"),'Controle de reservas'!$T$14:$T$2013,0),0))</f>
      </c>
      <c r="BU104">
        <f ca="1">IF(OR($AQ104=0,AG$9=""),0,IFERROR(MATCH($AR104&amp;"|"&amp;TEXT(AG$9,"yyyymmdd"),'Controle de reservas'!$T$14:$T$2013,0),0))</f>
      </c>
      <c r="BV104">
        <f ca="1">IF(OR($AQ104=0,AH$9=""),0,IFERROR(MATCH($AR104&amp;"|"&amp;TEXT(AH$9,"yyyymmdd"),'Controle de reservas'!$T$14:$T$2013,0),0))</f>
      </c>
      <c r="BW104">
        <f ca="1">IF(OR($AQ104=0,AI$9=""),0,IFERROR(MATCH($AR104&amp;"|"&amp;TEXT(AI$9,"yyyymmdd"),'Controle de reservas'!$T$14:$T$2013,0),0))</f>
      </c>
      <c r="BX104">
        <f ca="1">IF(OR($AQ104=0,AJ$9=""),0,IFERROR(MATCH($AR104&amp;"|"&amp;TEXT(AJ$9,"yyyymmdd"),'Controle de reservas'!$T$14:$T$2013,0),0))</f>
      </c>
      <c r="BY104">
        <f ca="1">IF(OR($AQ104=0,AK$9=""),0,IFERROR(MATCH($AR104&amp;"|"&amp;TEXT(AK$9,"yyyymmdd"),'Controle de reservas'!$T$14:$T$2013,0),0))</f>
      </c>
    </row>
    <row r="105" spans="1:77" ht="105" customHeight="1" x14ac:dyDescent="0.25">
      <c r="A105" s="16">
        <f ca="1">IF($AQ105=0,"",INDEX('Controle de reservas'!$A$14:$A$2013,$AQ105))</f>
      </c>
      <c r="B105" s="16">
        <f ca="1">IF($AQ105=0,"",INDEX('Controle de reservas'!$B$14:$B$2013,$AQ105))</f>
      </c>
      <c r="C105" s="16">
        <f ca="1">IF($AQ105=0,"",INDEX('Controle de reservas'!$C$14:$C$2013,$AQ105))</f>
      </c>
      <c r="D105" s="16">
        <f ca="1">IF($AQ105=0,"",INDEX('Controle de reservas'!$D$14:$D$2013,$AQ105))</f>
      </c>
      <c r="E105" s="16">
        <f ca="1">IF($AQ105=0,"",INDEX('Controle de reservas'!$E$14:$E$2013,$AQ105))</f>
      </c>
      <c r="F105" s="16">
        <f ca="1">IF($AQ105=0,"",INDEX('Controle de reservas'!$F$14:$F$2013,$AQ105))</f>
      </c>
      <c r="G105" s="17">
        <f ca="1">IF(OR($AQ105=0,G$9="",G$9&lt;$AS105,AND($AT105&lt;&gt;"",G$9&gt;$AT105)),"",IF(AU105=0,"—",IF(INDEX('Controle de reservas'!$P$14:$P$2013,AU105)="DUPLICIDADE NO DIA","CONFLITO"&amp;IF(INDEX('Controle de reservas'!$M$14:$M$2013,AU105)&lt;&gt;"",CHAR(10)&amp;INDEX('Controle de reservas'!$M$14:$M$2013,AU105),"")&amp;IF(INDEX('Controle de reservas'!$N$14:$N$2013,AU105)&lt;&gt;"",CHAR(10)&amp;"Subst.: "&amp;INDEX('Controle de reservas'!$N$14:$N$2013,AU105),"")&amp;IF(AND(ISNUMBER(INDEX('Controle de reservas'!$I$14:$I$2013,AU105)),INDEX('Controle de reservas'!$I$14:$I$2013,AU105)&gt;0,INDEX('Controle de reservas'!$K$14:$K$2013,AU105)&gt;INDEX('Controle de reservas'!$I$14:$I$2013,AU105)),CHAR(10)&amp;"DIVERGÊNCIA DE DATAS",""),IF(INDEX('Controle de reservas'!$L$14:$L$2013,AU105)="Em cobertura","COV",IF(INDEX('Controle de reservas'!$L$14:$L$2013,AU105)="Disponível","DISP",IF(INDEX('Controle de reservas'!$L$14:$L$2013,AU105)="Não utilizado","NU",IF(INDEX('Controle de reservas'!$L$14:$L$2013,AU105)="Folga","F",IF(INDEX('Controle de reservas'!$L$14:$L$2013,AU105)="Ocorrência","O",IF(INDEX('Controle de reservas'!$L$14:$L$2013,AU105)="Programado","PROG",IF(INDEX('Controle de reservas'!$L$14:$L$2013,AU105)="Disponível no posto","DP","SEM SITUAÇÃO")))))))&amp;IF(INDEX('Controle de reservas'!$M$14:$M$2013,AU105)&lt;&gt;"",CHAR(10)&amp;INDEX('Controle de reservas'!$M$14:$M$2013,AU105),IF(OR(INDEX('Controle de reservas'!$L$14:$L$2013,AU105)="Em cobertura",INDEX('Controle de reservas'!$L$14:$L$2013,AU105)="Programado"),CHAR(10)&amp;"SEM LOCAL",""))&amp;IF(INDEX('Controle de reservas'!$N$14:$N$2013,AU105)&lt;&gt;"",CHAR(10)&amp;"Subst.: "&amp;INDEX('Controle de reservas'!$N$14:$N$2013,AU105),"")&amp;IF(AND(ISNUMBER(INDEX('Controle de reservas'!$I$14:$I$2013,AU105)),INDEX('Controle de reservas'!$I$14:$I$2013,AU105)&gt;0,INDEX('Controle de reservas'!$K$14:$K$2013,AU105)&gt;INDEX('Controle de reservas'!$I$14:$I$2013,AU105)),CHAR(10)&amp;"DIVERGÊNCIA DE DATAS","")&amp;IF(INDEX('Controle de reservas'!$P$14:$P$2013,AU105)&lt;&gt;"OK"," !",""))))</f>
      </c>
      <c r="H105" s="17">
        <f ca="1">IF(OR($AQ105=0,H$9="",H$9&lt;$AS105,AND($AT105&lt;&gt;"",H$9&gt;$AT105)),"",IF(AV105=0,"—",IF(INDEX('Controle de reservas'!$P$14:$P$2013,AV105)="DUPLICIDADE NO DIA","CONFLITO"&amp;IF(INDEX('Controle de reservas'!$M$14:$M$2013,AV105)&lt;&gt;"",CHAR(10)&amp;INDEX('Controle de reservas'!$M$14:$M$2013,AV105),"")&amp;IF(INDEX('Controle de reservas'!$N$14:$N$2013,AV105)&lt;&gt;"",CHAR(10)&amp;"Subst.: "&amp;INDEX('Controle de reservas'!$N$14:$N$2013,AV105),"")&amp;IF(AND(ISNUMBER(INDEX('Controle de reservas'!$I$14:$I$2013,AV105)),INDEX('Controle de reservas'!$I$14:$I$2013,AV105)&gt;0,INDEX('Controle de reservas'!$K$14:$K$2013,AV105)&gt;INDEX('Controle de reservas'!$I$14:$I$2013,AV105)),CHAR(10)&amp;"DIVERGÊNCIA DE DATAS",""),IF(INDEX('Controle de reservas'!$L$14:$L$2013,AV105)="Em cobertura","COV",IF(INDEX('Controle de reservas'!$L$14:$L$2013,AV105)="Disponível","DISP",IF(INDEX('Controle de reservas'!$L$14:$L$2013,AV105)="Não utilizado","NU",IF(INDEX('Controle de reservas'!$L$14:$L$2013,AV105)="Folga","F",IF(INDEX('Controle de reservas'!$L$14:$L$2013,AV105)="Ocorrência","O",IF(INDEX('Controle de reservas'!$L$14:$L$2013,AV105)="Programado","PROG",IF(INDEX('Controle de reservas'!$L$14:$L$2013,AV105)="Disponível no posto","DP","SEM SITUAÇÃO")))))))&amp;IF(INDEX('Controle de reservas'!$M$14:$M$2013,AV105)&lt;&gt;"",CHAR(10)&amp;INDEX('Controle de reservas'!$M$14:$M$2013,AV105),IF(OR(INDEX('Controle de reservas'!$L$14:$L$2013,AV105)="Em cobertura",INDEX('Controle de reservas'!$L$14:$L$2013,AV105)="Programado"),CHAR(10)&amp;"SEM LOCAL",""))&amp;IF(INDEX('Controle de reservas'!$N$14:$N$2013,AV105)&lt;&gt;"",CHAR(10)&amp;"Subst.: "&amp;INDEX('Controle de reservas'!$N$14:$N$2013,AV105),"")&amp;IF(AND(ISNUMBER(INDEX('Controle de reservas'!$I$14:$I$2013,AV105)),INDEX('Controle de reservas'!$I$14:$I$2013,AV105)&gt;0,INDEX('Controle de reservas'!$K$14:$K$2013,AV105)&gt;INDEX('Controle de reservas'!$I$14:$I$2013,AV105)),CHAR(10)&amp;"DIVERGÊNCIA DE DATAS","")&amp;IF(INDEX('Controle de reservas'!$P$14:$P$2013,AV105)&lt;&gt;"OK"," !",""))))</f>
      </c>
      <c r="I105" s="17">
        <f ca="1">IF(OR($AQ105=0,I$9="",I$9&lt;$AS105,AND($AT105&lt;&gt;"",I$9&gt;$AT105)),"",IF(AW105=0,"—",IF(INDEX('Controle de reservas'!$P$14:$P$2013,AW105)="DUPLICIDADE NO DIA","CONFLITO"&amp;IF(INDEX('Controle de reservas'!$M$14:$M$2013,AW105)&lt;&gt;"",CHAR(10)&amp;INDEX('Controle de reservas'!$M$14:$M$2013,AW105),"")&amp;IF(INDEX('Controle de reservas'!$N$14:$N$2013,AW105)&lt;&gt;"",CHAR(10)&amp;"Subst.: "&amp;INDEX('Controle de reservas'!$N$14:$N$2013,AW105),"")&amp;IF(AND(ISNUMBER(INDEX('Controle de reservas'!$I$14:$I$2013,AW105)),INDEX('Controle de reservas'!$I$14:$I$2013,AW105)&gt;0,INDEX('Controle de reservas'!$K$14:$K$2013,AW105)&gt;INDEX('Controle de reservas'!$I$14:$I$2013,AW105)),CHAR(10)&amp;"DIVERGÊNCIA DE DATAS",""),IF(INDEX('Controle de reservas'!$L$14:$L$2013,AW105)="Em cobertura","COV",IF(INDEX('Controle de reservas'!$L$14:$L$2013,AW105)="Disponível","DISP",IF(INDEX('Controle de reservas'!$L$14:$L$2013,AW105)="Não utilizado","NU",IF(INDEX('Controle de reservas'!$L$14:$L$2013,AW105)="Folga","F",IF(INDEX('Controle de reservas'!$L$14:$L$2013,AW105)="Ocorrência","O",IF(INDEX('Controle de reservas'!$L$14:$L$2013,AW105)="Programado","PROG",IF(INDEX('Controle de reservas'!$L$14:$L$2013,AW105)="Disponível no posto","DP","SEM SITUAÇÃO")))))))&amp;IF(INDEX('Controle de reservas'!$M$14:$M$2013,AW105)&lt;&gt;"",CHAR(10)&amp;INDEX('Controle de reservas'!$M$14:$M$2013,AW105),IF(OR(INDEX('Controle de reservas'!$L$14:$L$2013,AW105)="Em cobertura",INDEX('Controle de reservas'!$L$14:$L$2013,AW105)="Programado"),CHAR(10)&amp;"SEM LOCAL",""))&amp;IF(INDEX('Controle de reservas'!$N$14:$N$2013,AW105)&lt;&gt;"",CHAR(10)&amp;"Subst.: "&amp;INDEX('Controle de reservas'!$N$14:$N$2013,AW105),"")&amp;IF(AND(ISNUMBER(INDEX('Controle de reservas'!$I$14:$I$2013,AW105)),INDEX('Controle de reservas'!$I$14:$I$2013,AW105)&gt;0,INDEX('Controle de reservas'!$K$14:$K$2013,AW105)&gt;INDEX('Controle de reservas'!$I$14:$I$2013,AW105)),CHAR(10)&amp;"DIVERGÊNCIA DE DATAS","")&amp;IF(INDEX('Controle de reservas'!$P$14:$P$2013,AW105)&lt;&gt;"OK"," !",""))))</f>
      </c>
      <c r="J105" s="17">
        <f ca="1">IF(OR($AQ105=0,J$9="",J$9&lt;$AS105,AND($AT105&lt;&gt;"",J$9&gt;$AT105)),"",IF(AX105=0,"—",IF(INDEX('Controle de reservas'!$P$14:$P$2013,AX105)="DUPLICIDADE NO DIA","CONFLITO"&amp;IF(INDEX('Controle de reservas'!$M$14:$M$2013,AX105)&lt;&gt;"",CHAR(10)&amp;INDEX('Controle de reservas'!$M$14:$M$2013,AX105),"")&amp;IF(INDEX('Controle de reservas'!$N$14:$N$2013,AX105)&lt;&gt;"",CHAR(10)&amp;"Subst.: "&amp;INDEX('Controle de reservas'!$N$14:$N$2013,AX105),"")&amp;IF(AND(ISNUMBER(INDEX('Controle de reservas'!$I$14:$I$2013,AX105)),INDEX('Controle de reservas'!$I$14:$I$2013,AX105)&gt;0,INDEX('Controle de reservas'!$K$14:$K$2013,AX105)&gt;INDEX('Controle de reservas'!$I$14:$I$2013,AX105)),CHAR(10)&amp;"DIVERGÊNCIA DE DATAS",""),IF(INDEX('Controle de reservas'!$L$14:$L$2013,AX105)="Em cobertura","COV",IF(INDEX('Controle de reservas'!$L$14:$L$2013,AX105)="Disponível","DISP",IF(INDEX('Controle de reservas'!$L$14:$L$2013,AX105)="Não utilizado","NU",IF(INDEX('Controle de reservas'!$L$14:$L$2013,AX105)="Folga","F",IF(INDEX('Controle de reservas'!$L$14:$L$2013,AX105)="Ocorrência","O",IF(INDEX('Controle de reservas'!$L$14:$L$2013,AX105)="Programado","PROG",IF(INDEX('Controle de reservas'!$L$14:$L$2013,AX105)="Disponível no posto","DP","SEM SITUAÇÃO")))))))&amp;IF(INDEX('Controle de reservas'!$M$14:$M$2013,AX105)&lt;&gt;"",CHAR(10)&amp;INDEX('Controle de reservas'!$M$14:$M$2013,AX105),IF(OR(INDEX('Controle de reservas'!$L$14:$L$2013,AX105)="Em cobertura",INDEX('Controle de reservas'!$L$14:$L$2013,AX105)="Programado"),CHAR(10)&amp;"SEM LOCAL",""))&amp;IF(INDEX('Controle de reservas'!$N$14:$N$2013,AX105)&lt;&gt;"",CHAR(10)&amp;"Subst.: "&amp;INDEX('Controle de reservas'!$N$14:$N$2013,AX105),"")&amp;IF(AND(ISNUMBER(INDEX('Controle de reservas'!$I$14:$I$2013,AX105)),INDEX('Controle de reservas'!$I$14:$I$2013,AX105)&gt;0,INDEX('Controle de reservas'!$K$14:$K$2013,AX105)&gt;INDEX('Controle de reservas'!$I$14:$I$2013,AX105)),CHAR(10)&amp;"DIVERGÊNCIA DE DATAS","")&amp;IF(INDEX('Controle de reservas'!$P$14:$P$2013,AX105)&lt;&gt;"OK"," !",""))))</f>
      </c>
      <c r="K105" s="17">
        <f ca="1">IF(OR($AQ105=0,K$9="",K$9&lt;$AS105,AND($AT105&lt;&gt;"",K$9&gt;$AT105)),"",IF(AY105=0,"—",IF(INDEX('Controle de reservas'!$P$14:$P$2013,AY105)="DUPLICIDADE NO DIA","CONFLITO"&amp;IF(INDEX('Controle de reservas'!$M$14:$M$2013,AY105)&lt;&gt;"",CHAR(10)&amp;INDEX('Controle de reservas'!$M$14:$M$2013,AY105),"")&amp;IF(INDEX('Controle de reservas'!$N$14:$N$2013,AY105)&lt;&gt;"",CHAR(10)&amp;"Subst.: "&amp;INDEX('Controle de reservas'!$N$14:$N$2013,AY105),"")&amp;IF(AND(ISNUMBER(INDEX('Controle de reservas'!$I$14:$I$2013,AY105)),INDEX('Controle de reservas'!$I$14:$I$2013,AY105)&gt;0,INDEX('Controle de reservas'!$K$14:$K$2013,AY105)&gt;INDEX('Controle de reservas'!$I$14:$I$2013,AY105)),CHAR(10)&amp;"DIVERGÊNCIA DE DATAS",""),IF(INDEX('Controle de reservas'!$L$14:$L$2013,AY105)="Em cobertura","COV",IF(INDEX('Controle de reservas'!$L$14:$L$2013,AY105)="Disponível","DISP",IF(INDEX('Controle de reservas'!$L$14:$L$2013,AY105)="Não utilizado","NU",IF(INDEX('Controle de reservas'!$L$14:$L$2013,AY105)="Folga","F",IF(INDEX('Controle de reservas'!$L$14:$L$2013,AY105)="Ocorrência","O",IF(INDEX('Controle de reservas'!$L$14:$L$2013,AY105)="Programado","PROG",IF(INDEX('Controle de reservas'!$L$14:$L$2013,AY105)="Disponível no posto","DP","SEM SITUAÇÃO")))))))&amp;IF(INDEX('Controle de reservas'!$M$14:$M$2013,AY105)&lt;&gt;"",CHAR(10)&amp;INDEX('Controle de reservas'!$M$14:$M$2013,AY105),IF(OR(INDEX('Controle de reservas'!$L$14:$L$2013,AY105)="Em cobertura",INDEX('Controle de reservas'!$L$14:$L$2013,AY105)="Programado"),CHAR(10)&amp;"SEM LOCAL",""))&amp;IF(INDEX('Controle de reservas'!$N$14:$N$2013,AY105)&lt;&gt;"",CHAR(10)&amp;"Subst.: "&amp;INDEX('Controle de reservas'!$N$14:$N$2013,AY105),"")&amp;IF(AND(ISNUMBER(INDEX('Controle de reservas'!$I$14:$I$2013,AY105)),INDEX('Controle de reservas'!$I$14:$I$2013,AY105)&gt;0,INDEX('Controle de reservas'!$K$14:$K$2013,AY105)&gt;INDEX('Controle de reservas'!$I$14:$I$2013,AY105)),CHAR(10)&amp;"DIVERGÊNCIA DE DATAS","")&amp;IF(INDEX('Controle de reservas'!$P$14:$P$2013,AY105)&lt;&gt;"OK"," !",""))))</f>
      </c>
      <c r="L105" s="17">
        <f ca="1">IF(OR($AQ105=0,L$9="",L$9&lt;$AS105,AND($AT105&lt;&gt;"",L$9&gt;$AT105)),"",IF(AZ105=0,"—",IF(INDEX('Controle de reservas'!$P$14:$P$2013,AZ105)="DUPLICIDADE NO DIA","CONFLITO"&amp;IF(INDEX('Controle de reservas'!$M$14:$M$2013,AZ105)&lt;&gt;"",CHAR(10)&amp;INDEX('Controle de reservas'!$M$14:$M$2013,AZ105),"")&amp;IF(INDEX('Controle de reservas'!$N$14:$N$2013,AZ105)&lt;&gt;"",CHAR(10)&amp;"Subst.: "&amp;INDEX('Controle de reservas'!$N$14:$N$2013,AZ105),"")&amp;IF(AND(ISNUMBER(INDEX('Controle de reservas'!$I$14:$I$2013,AZ105)),INDEX('Controle de reservas'!$I$14:$I$2013,AZ105)&gt;0,INDEX('Controle de reservas'!$K$14:$K$2013,AZ105)&gt;INDEX('Controle de reservas'!$I$14:$I$2013,AZ105)),CHAR(10)&amp;"DIVERGÊNCIA DE DATAS",""),IF(INDEX('Controle de reservas'!$L$14:$L$2013,AZ105)="Em cobertura","COV",IF(INDEX('Controle de reservas'!$L$14:$L$2013,AZ105)="Disponível","DISP",IF(INDEX('Controle de reservas'!$L$14:$L$2013,AZ105)="Não utilizado","NU",IF(INDEX('Controle de reservas'!$L$14:$L$2013,AZ105)="Folga","F",IF(INDEX('Controle de reservas'!$L$14:$L$2013,AZ105)="Ocorrência","O",IF(INDEX('Controle de reservas'!$L$14:$L$2013,AZ105)="Programado","PROG",IF(INDEX('Controle de reservas'!$L$14:$L$2013,AZ105)="Disponível no posto","DP","SEM SITUAÇÃO")))))))&amp;IF(INDEX('Controle de reservas'!$M$14:$M$2013,AZ105)&lt;&gt;"",CHAR(10)&amp;INDEX('Controle de reservas'!$M$14:$M$2013,AZ105),IF(OR(INDEX('Controle de reservas'!$L$14:$L$2013,AZ105)="Em cobertura",INDEX('Controle de reservas'!$L$14:$L$2013,AZ105)="Programado"),CHAR(10)&amp;"SEM LOCAL",""))&amp;IF(INDEX('Controle de reservas'!$N$14:$N$2013,AZ105)&lt;&gt;"",CHAR(10)&amp;"Subst.: "&amp;INDEX('Controle de reservas'!$N$14:$N$2013,AZ105),"")&amp;IF(AND(ISNUMBER(INDEX('Controle de reservas'!$I$14:$I$2013,AZ105)),INDEX('Controle de reservas'!$I$14:$I$2013,AZ105)&gt;0,INDEX('Controle de reservas'!$K$14:$K$2013,AZ105)&gt;INDEX('Controle de reservas'!$I$14:$I$2013,AZ105)),CHAR(10)&amp;"DIVERGÊNCIA DE DATAS","")&amp;IF(INDEX('Controle de reservas'!$P$14:$P$2013,AZ105)&lt;&gt;"OK"," !",""))))</f>
      </c>
      <c r="M105" s="17">
        <f ca="1">IF(OR($AQ105=0,M$9="",M$9&lt;$AS105,AND($AT105&lt;&gt;"",M$9&gt;$AT105)),"",IF(BA105=0,"—",IF(INDEX('Controle de reservas'!$P$14:$P$2013,BA105)="DUPLICIDADE NO DIA","CONFLITO"&amp;IF(INDEX('Controle de reservas'!$M$14:$M$2013,BA105)&lt;&gt;"",CHAR(10)&amp;INDEX('Controle de reservas'!$M$14:$M$2013,BA105),"")&amp;IF(INDEX('Controle de reservas'!$N$14:$N$2013,BA105)&lt;&gt;"",CHAR(10)&amp;"Subst.: "&amp;INDEX('Controle de reservas'!$N$14:$N$2013,BA105),"")&amp;IF(AND(ISNUMBER(INDEX('Controle de reservas'!$I$14:$I$2013,BA105)),INDEX('Controle de reservas'!$I$14:$I$2013,BA105)&gt;0,INDEX('Controle de reservas'!$K$14:$K$2013,BA105)&gt;INDEX('Controle de reservas'!$I$14:$I$2013,BA105)),CHAR(10)&amp;"DIVERGÊNCIA DE DATAS",""),IF(INDEX('Controle de reservas'!$L$14:$L$2013,BA105)="Em cobertura","COV",IF(INDEX('Controle de reservas'!$L$14:$L$2013,BA105)="Disponível","DISP",IF(INDEX('Controle de reservas'!$L$14:$L$2013,BA105)="Não utilizado","NU",IF(INDEX('Controle de reservas'!$L$14:$L$2013,BA105)="Folga","F",IF(INDEX('Controle de reservas'!$L$14:$L$2013,BA105)="Ocorrência","O",IF(INDEX('Controle de reservas'!$L$14:$L$2013,BA105)="Programado","PROG",IF(INDEX('Controle de reservas'!$L$14:$L$2013,BA105)="Disponível no posto","DP","SEM SITUAÇÃO")))))))&amp;IF(INDEX('Controle de reservas'!$M$14:$M$2013,BA105)&lt;&gt;"",CHAR(10)&amp;INDEX('Controle de reservas'!$M$14:$M$2013,BA105),IF(OR(INDEX('Controle de reservas'!$L$14:$L$2013,BA105)="Em cobertura",INDEX('Controle de reservas'!$L$14:$L$2013,BA105)="Programado"),CHAR(10)&amp;"SEM LOCAL",""))&amp;IF(INDEX('Controle de reservas'!$N$14:$N$2013,BA105)&lt;&gt;"",CHAR(10)&amp;"Subst.: "&amp;INDEX('Controle de reservas'!$N$14:$N$2013,BA105),"")&amp;IF(AND(ISNUMBER(INDEX('Controle de reservas'!$I$14:$I$2013,BA105)),INDEX('Controle de reservas'!$I$14:$I$2013,BA105)&gt;0,INDEX('Controle de reservas'!$K$14:$K$2013,BA105)&gt;INDEX('Controle de reservas'!$I$14:$I$2013,BA105)),CHAR(10)&amp;"DIVERGÊNCIA DE DATAS","")&amp;IF(INDEX('Controle de reservas'!$P$14:$P$2013,BA105)&lt;&gt;"OK"," !",""))))</f>
      </c>
      <c r="N105" s="17">
        <f ca="1">IF(OR($AQ105=0,N$9="",N$9&lt;$AS105,AND($AT105&lt;&gt;"",N$9&gt;$AT105)),"",IF(BB105=0,"—",IF(INDEX('Controle de reservas'!$P$14:$P$2013,BB105)="DUPLICIDADE NO DIA","CONFLITO"&amp;IF(INDEX('Controle de reservas'!$M$14:$M$2013,BB105)&lt;&gt;"",CHAR(10)&amp;INDEX('Controle de reservas'!$M$14:$M$2013,BB105),"")&amp;IF(INDEX('Controle de reservas'!$N$14:$N$2013,BB105)&lt;&gt;"",CHAR(10)&amp;"Subst.: "&amp;INDEX('Controle de reservas'!$N$14:$N$2013,BB105),"")&amp;IF(AND(ISNUMBER(INDEX('Controle de reservas'!$I$14:$I$2013,BB105)),INDEX('Controle de reservas'!$I$14:$I$2013,BB105)&gt;0,INDEX('Controle de reservas'!$K$14:$K$2013,BB105)&gt;INDEX('Controle de reservas'!$I$14:$I$2013,BB105)),CHAR(10)&amp;"DIVERGÊNCIA DE DATAS",""),IF(INDEX('Controle de reservas'!$L$14:$L$2013,BB105)="Em cobertura","COV",IF(INDEX('Controle de reservas'!$L$14:$L$2013,BB105)="Disponível","DISP",IF(INDEX('Controle de reservas'!$L$14:$L$2013,BB105)="Não utilizado","NU",IF(INDEX('Controle de reservas'!$L$14:$L$2013,BB105)="Folga","F",IF(INDEX('Controle de reservas'!$L$14:$L$2013,BB105)="Ocorrência","O",IF(INDEX('Controle de reservas'!$L$14:$L$2013,BB105)="Programado","PROG",IF(INDEX('Controle de reservas'!$L$14:$L$2013,BB105)="Disponível no posto","DP","SEM SITUAÇÃO")))))))&amp;IF(INDEX('Controle de reservas'!$M$14:$M$2013,BB105)&lt;&gt;"",CHAR(10)&amp;INDEX('Controle de reservas'!$M$14:$M$2013,BB105),IF(OR(INDEX('Controle de reservas'!$L$14:$L$2013,BB105)="Em cobertura",INDEX('Controle de reservas'!$L$14:$L$2013,BB105)="Programado"),CHAR(10)&amp;"SEM LOCAL",""))&amp;IF(INDEX('Controle de reservas'!$N$14:$N$2013,BB105)&lt;&gt;"",CHAR(10)&amp;"Subst.: "&amp;INDEX('Controle de reservas'!$N$14:$N$2013,BB105),"")&amp;IF(AND(ISNUMBER(INDEX('Controle de reservas'!$I$14:$I$2013,BB105)),INDEX('Controle de reservas'!$I$14:$I$2013,BB105)&gt;0,INDEX('Controle de reservas'!$K$14:$K$2013,BB105)&gt;INDEX('Controle de reservas'!$I$14:$I$2013,BB105)),CHAR(10)&amp;"DIVERGÊNCIA DE DATAS","")&amp;IF(INDEX('Controle de reservas'!$P$14:$P$2013,BB105)&lt;&gt;"OK"," !",""))))</f>
      </c>
      <c r="O105" s="17">
        <f ca="1">IF(OR($AQ105=0,O$9="",O$9&lt;$AS105,AND($AT105&lt;&gt;"",O$9&gt;$AT105)),"",IF(BC105=0,"—",IF(INDEX('Controle de reservas'!$P$14:$P$2013,BC105)="DUPLICIDADE NO DIA","CONFLITO"&amp;IF(INDEX('Controle de reservas'!$M$14:$M$2013,BC105)&lt;&gt;"",CHAR(10)&amp;INDEX('Controle de reservas'!$M$14:$M$2013,BC105),"")&amp;IF(INDEX('Controle de reservas'!$N$14:$N$2013,BC105)&lt;&gt;"",CHAR(10)&amp;"Subst.: "&amp;INDEX('Controle de reservas'!$N$14:$N$2013,BC105),"")&amp;IF(AND(ISNUMBER(INDEX('Controle de reservas'!$I$14:$I$2013,BC105)),INDEX('Controle de reservas'!$I$14:$I$2013,BC105)&gt;0,INDEX('Controle de reservas'!$K$14:$K$2013,BC105)&gt;INDEX('Controle de reservas'!$I$14:$I$2013,BC105)),CHAR(10)&amp;"DIVERGÊNCIA DE DATAS",""),IF(INDEX('Controle de reservas'!$L$14:$L$2013,BC105)="Em cobertura","COV",IF(INDEX('Controle de reservas'!$L$14:$L$2013,BC105)="Disponível","DISP",IF(INDEX('Controle de reservas'!$L$14:$L$2013,BC105)="Não utilizado","NU",IF(INDEX('Controle de reservas'!$L$14:$L$2013,BC105)="Folga","F",IF(INDEX('Controle de reservas'!$L$14:$L$2013,BC105)="Ocorrência","O",IF(INDEX('Controle de reservas'!$L$14:$L$2013,BC105)="Programado","PROG",IF(INDEX('Controle de reservas'!$L$14:$L$2013,BC105)="Disponível no posto","DP","SEM SITUAÇÃO")))))))&amp;IF(INDEX('Controle de reservas'!$M$14:$M$2013,BC105)&lt;&gt;"",CHAR(10)&amp;INDEX('Controle de reservas'!$M$14:$M$2013,BC105),IF(OR(INDEX('Controle de reservas'!$L$14:$L$2013,BC105)="Em cobertura",INDEX('Controle de reservas'!$L$14:$L$2013,BC105)="Programado"),CHAR(10)&amp;"SEM LOCAL",""))&amp;IF(INDEX('Controle de reservas'!$N$14:$N$2013,BC105)&lt;&gt;"",CHAR(10)&amp;"Subst.: "&amp;INDEX('Controle de reservas'!$N$14:$N$2013,BC105),"")&amp;IF(AND(ISNUMBER(INDEX('Controle de reservas'!$I$14:$I$2013,BC105)),INDEX('Controle de reservas'!$I$14:$I$2013,BC105)&gt;0,INDEX('Controle de reservas'!$K$14:$K$2013,BC105)&gt;INDEX('Controle de reservas'!$I$14:$I$2013,BC105)),CHAR(10)&amp;"DIVERGÊNCIA DE DATAS","")&amp;IF(INDEX('Controle de reservas'!$P$14:$P$2013,BC105)&lt;&gt;"OK"," !",""))))</f>
      </c>
      <c r="P105" s="17">
        <f ca="1">IF(OR($AQ105=0,P$9="",P$9&lt;$AS105,AND($AT105&lt;&gt;"",P$9&gt;$AT105)),"",IF(BD105=0,"—",IF(INDEX('Controle de reservas'!$P$14:$P$2013,BD105)="DUPLICIDADE NO DIA","CONFLITO"&amp;IF(INDEX('Controle de reservas'!$M$14:$M$2013,BD105)&lt;&gt;"",CHAR(10)&amp;INDEX('Controle de reservas'!$M$14:$M$2013,BD105),"")&amp;IF(INDEX('Controle de reservas'!$N$14:$N$2013,BD105)&lt;&gt;"",CHAR(10)&amp;"Subst.: "&amp;INDEX('Controle de reservas'!$N$14:$N$2013,BD105),"")&amp;IF(AND(ISNUMBER(INDEX('Controle de reservas'!$I$14:$I$2013,BD105)),INDEX('Controle de reservas'!$I$14:$I$2013,BD105)&gt;0,INDEX('Controle de reservas'!$K$14:$K$2013,BD105)&gt;INDEX('Controle de reservas'!$I$14:$I$2013,BD105)),CHAR(10)&amp;"DIVERGÊNCIA DE DATAS",""),IF(INDEX('Controle de reservas'!$L$14:$L$2013,BD105)="Em cobertura","COV",IF(INDEX('Controle de reservas'!$L$14:$L$2013,BD105)="Disponível","DISP",IF(INDEX('Controle de reservas'!$L$14:$L$2013,BD105)="Não utilizado","NU",IF(INDEX('Controle de reservas'!$L$14:$L$2013,BD105)="Folga","F",IF(INDEX('Controle de reservas'!$L$14:$L$2013,BD105)="Ocorrência","O",IF(INDEX('Controle de reservas'!$L$14:$L$2013,BD105)="Programado","PROG",IF(INDEX('Controle de reservas'!$L$14:$L$2013,BD105)="Disponível no posto","DP","SEM SITUAÇÃO")))))))&amp;IF(INDEX('Controle de reservas'!$M$14:$M$2013,BD105)&lt;&gt;"",CHAR(10)&amp;INDEX('Controle de reservas'!$M$14:$M$2013,BD105),IF(OR(INDEX('Controle de reservas'!$L$14:$L$2013,BD105)="Em cobertura",INDEX('Controle de reservas'!$L$14:$L$2013,BD105)="Programado"),CHAR(10)&amp;"SEM LOCAL",""))&amp;IF(INDEX('Controle de reservas'!$N$14:$N$2013,BD105)&lt;&gt;"",CHAR(10)&amp;"Subst.: "&amp;INDEX('Controle de reservas'!$N$14:$N$2013,BD105),"")&amp;IF(AND(ISNUMBER(INDEX('Controle de reservas'!$I$14:$I$2013,BD105)),INDEX('Controle de reservas'!$I$14:$I$2013,BD105)&gt;0,INDEX('Controle de reservas'!$K$14:$K$2013,BD105)&gt;INDEX('Controle de reservas'!$I$14:$I$2013,BD105)),CHAR(10)&amp;"DIVERGÊNCIA DE DATAS","")&amp;IF(INDEX('Controle de reservas'!$P$14:$P$2013,BD105)&lt;&gt;"OK"," !",""))))</f>
      </c>
      <c r="Q105" s="17">
        <f ca="1">IF(OR($AQ105=0,Q$9="",Q$9&lt;$AS105,AND($AT105&lt;&gt;"",Q$9&gt;$AT105)),"",IF(BE105=0,"—",IF(INDEX('Controle de reservas'!$P$14:$P$2013,BE105)="DUPLICIDADE NO DIA","CONFLITO"&amp;IF(INDEX('Controle de reservas'!$M$14:$M$2013,BE105)&lt;&gt;"",CHAR(10)&amp;INDEX('Controle de reservas'!$M$14:$M$2013,BE105),"")&amp;IF(INDEX('Controle de reservas'!$N$14:$N$2013,BE105)&lt;&gt;"",CHAR(10)&amp;"Subst.: "&amp;INDEX('Controle de reservas'!$N$14:$N$2013,BE105),"")&amp;IF(AND(ISNUMBER(INDEX('Controle de reservas'!$I$14:$I$2013,BE105)),INDEX('Controle de reservas'!$I$14:$I$2013,BE105)&gt;0,INDEX('Controle de reservas'!$K$14:$K$2013,BE105)&gt;INDEX('Controle de reservas'!$I$14:$I$2013,BE105)),CHAR(10)&amp;"DIVERGÊNCIA DE DATAS",""),IF(INDEX('Controle de reservas'!$L$14:$L$2013,BE105)="Em cobertura","COV",IF(INDEX('Controle de reservas'!$L$14:$L$2013,BE105)="Disponível","DISP",IF(INDEX('Controle de reservas'!$L$14:$L$2013,BE105)="Não utilizado","NU",IF(INDEX('Controle de reservas'!$L$14:$L$2013,BE105)="Folga","F",IF(INDEX('Controle de reservas'!$L$14:$L$2013,BE105)="Ocorrência","O",IF(INDEX('Controle de reservas'!$L$14:$L$2013,BE105)="Programado","PROG",IF(INDEX('Controle de reservas'!$L$14:$L$2013,BE105)="Disponível no posto","DP","SEM SITUAÇÃO")))))))&amp;IF(INDEX('Controle de reservas'!$M$14:$M$2013,BE105)&lt;&gt;"",CHAR(10)&amp;INDEX('Controle de reservas'!$M$14:$M$2013,BE105),IF(OR(INDEX('Controle de reservas'!$L$14:$L$2013,BE105)="Em cobertura",INDEX('Controle de reservas'!$L$14:$L$2013,BE105)="Programado"),CHAR(10)&amp;"SEM LOCAL",""))&amp;IF(INDEX('Controle de reservas'!$N$14:$N$2013,BE105)&lt;&gt;"",CHAR(10)&amp;"Subst.: "&amp;INDEX('Controle de reservas'!$N$14:$N$2013,BE105),"")&amp;IF(AND(ISNUMBER(INDEX('Controle de reservas'!$I$14:$I$2013,BE105)),INDEX('Controle de reservas'!$I$14:$I$2013,BE105)&gt;0,INDEX('Controle de reservas'!$K$14:$K$2013,BE105)&gt;INDEX('Controle de reservas'!$I$14:$I$2013,BE105)),CHAR(10)&amp;"DIVERGÊNCIA DE DATAS","")&amp;IF(INDEX('Controle de reservas'!$P$14:$P$2013,BE105)&lt;&gt;"OK"," !",""))))</f>
      </c>
      <c r="R105" s="17">
        <f ca="1">IF(OR($AQ105=0,R$9="",R$9&lt;$AS105,AND($AT105&lt;&gt;"",R$9&gt;$AT105)),"",IF(BF105=0,"—",IF(INDEX('Controle de reservas'!$P$14:$P$2013,BF105)="DUPLICIDADE NO DIA","CONFLITO"&amp;IF(INDEX('Controle de reservas'!$M$14:$M$2013,BF105)&lt;&gt;"",CHAR(10)&amp;INDEX('Controle de reservas'!$M$14:$M$2013,BF105),"")&amp;IF(INDEX('Controle de reservas'!$N$14:$N$2013,BF105)&lt;&gt;"",CHAR(10)&amp;"Subst.: "&amp;INDEX('Controle de reservas'!$N$14:$N$2013,BF105),"")&amp;IF(AND(ISNUMBER(INDEX('Controle de reservas'!$I$14:$I$2013,BF105)),INDEX('Controle de reservas'!$I$14:$I$2013,BF105)&gt;0,INDEX('Controle de reservas'!$K$14:$K$2013,BF105)&gt;INDEX('Controle de reservas'!$I$14:$I$2013,BF105)),CHAR(10)&amp;"DIVERGÊNCIA DE DATAS",""),IF(INDEX('Controle de reservas'!$L$14:$L$2013,BF105)="Em cobertura","COV",IF(INDEX('Controle de reservas'!$L$14:$L$2013,BF105)="Disponível","DISP",IF(INDEX('Controle de reservas'!$L$14:$L$2013,BF105)="Não utilizado","NU",IF(INDEX('Controle de reservas'!$L$14:$L$2013,BF105)="Folga","F",IF(INDEX('Controle de reservas'!$L$14:$L$2013,BF105)="Ocorrência","O",IF(INDEX('Controle de reservas'!$L$14:$L$2013,BF105)="Programado","PROG",IF(INDEX('Controle de reservas'!$L$14:$L$2013,BF105)="Disponível no posto","DP","SEM SITUAÇÃO")))))))&amp;IF(INDEX('Controle de reservas'!$M$14:$M$2013,BF105)&lt;&gt;"",CHAR(10)&amp;INDEX('Controle de reservas'!$M$14:$M$2013,BF105),IF(OR(INDEX('Controle de reservas'!$L$14:$L$2013,BF105)="Em cobertura",INDEX('Controle de reservas'!$L$14:$L$2013,BF105)="Programado"),CHAR(10)&amp;"SEM LOCAL",""))&amp;IF(INDEX('Controle de reservas'!$N$14:$N$2013,BF105)&lt;&gt;"",CHAR(10)&amp;"Subst.: "&amp;INDEX('Controle de reservas'!$N$14:$N$2013,BF105),"")&amp;IF(AND(ISNUMBER(INDEX('Controle de reservas'!$I$14:$I$2013,BF105)),INDEX('Controle de reservas'!$I$14:$I$2013,BF105)&gt;0,INDEX('Controle de reservas'!$K$14:$K$2013,BF105)&gt;INDEX('Controle de reservas'!$I$14:$I$2013,BF105)),CHAR(10)&amp;"DIVERGÊNCIA DE DATAS","")&amp;IF(INDEX('Controle de reservas'!$P$14:$P$2013,BF105)&lt;&gt;"OK"," !",""))))</f>
      </c>
      <c r="S105" s="17">
        <f ca="1">IF(OR($AQ105=0,S$9="",S$9&lt;$AS105,AND($AT105&lt;&gt;"",S$9&gt;$AT105)),"",IF(BG105=0,"—",IF(INDEX('Controle de reservas'!$P$14:$P$2013,BG105)="DUPLICIDADE NO DIA","CONFLITO"&amp;IF(INDEX('Controle de reservas'!$M$14:$M$2013,BG105)&lt;&gt;"",CHAR(10)&amp;INDEX('Controle de reservas'!$M$14:$M$2013,BG105),"")&amp;IF(INDEX('Controle de reservas'!$N$14:$N$2013,BG105)&lt;&gt;"",CHAR(10)&amp;"Subst.: "&amp;INDEX('Controle de reservas'!$N$14:$N$2013,BG105),"")&amp;IF(AND(ISNUMBER(INDEX('Controle de reservas'!$I$14:$I$2013,BG105)),INDEX('Controle de reservas'!$I$14:$I$2013,BG105)&gt;0,INDEX('Controle de reservas'!$K$14:$K$2013,BG105)&gt;INDEX('Controle de reservas'!$I$14:$I$2013,BG105)),CHAR(10)&amp;"DIVERGÊNCIA DE DATAS",""),IF(INDEX('Controle de reservas'!$L$14:$L$2013,BG105)="Em cobertura","COV",IF(INDEX('Controle de reservas'!$L$14:$L$2013,BG105)="Disponível","DISP",IF(INDEX('Controle de reservas'!$L$14:$L$2013,BG105)="Não utilizado","NU",IF(INDEX('Controle de reservas'!$L$14:$L$2013,BG105)="Folga","F",IF(INDEX('Controle de reservas'!$L$14:$L$2013,BG105)="Ocorrência","O",IF(INDEX('Controle de reservas'!$L$14:$L$2013,BG105)="Programado","PROG",IF(INDEX('Controle de reservas'!$L$14:$L$2013,BG105)="Disponível no posto","DP","SEM SITUAÇÃO")))))))&amp;IF(INDEX('Controle de reservas'!$M$14:$M$2013,BG105)&lt;&gt;"",CHAR(10)&amp;INDEX('Controle de reservas'!$M$14:$M$2013,BG105),IF(OR(INDEX('Controle de reservas'!$L$14:$L$2013,BG105)="Em cobertura",INDEX('Controle de reservas'!$L$14:$L$2013,BG105)="Programado"),CHAR(10)&amp;"SEM LOCAL",""))&amp;IF(INDEX('Controle de reservas'!$N$14:$N$2013,BG105)&lt;&gt;"",CHAR(10)&amp;"Subst.: "&amp;INDEX('Controle de reservas'!$N$14:$N$2013,BG105),"")&amp;IF(AND(ISNUMBER(INDEX('Controle de reservas'!$I$14:$I$2013,BG105)),INDEX('Controle de reservas'!$I$14:$I$2013,BG105)&gt;0,INDEX('Controle de reservas'!$K$14:$K$2013,BG105)&gt;INDEX('Controle de reservas'!$I$14:$I$2013,BG105)),CHAR(10)&amp;"DIVERGÊNCIA DE DATAS","")&amp;IF(INDEX('Controle de reservas'!$P$14:$P$2013,BG105)&lt;&gt;"OK"," !",""))))</f>
      </c>
      <c r="T105" s="17">
        <f ca="1">IF(OR($AQ105=0,T$9="",T$9&lt;$AS105,AND($AT105&lt;&gt;"",T$9&gt;$AT105)),"",IF(BH105=0,"—",IF(INDEX('Controle de reservas'!$P$14:$P$2013,BH105)="DUPLICIDADE NO DIA","CONFLITO"&amp;IF(INDEX('Controle de reservas'!$M$14:$M$2013,BH105)&lt;&gt;"",CHAR(10)&amp;INDEX('Controle de reservas'!$M$14:$M$2013,BH105),"")&amp;IF(INDEX('Controle de reservas'!$N$14:$N$2013,BH105)&lt;&gt;"",CHAR(10)&amp;"Subst.: "&amp;INDEX('Controle de reservas'!$N$14:$N$2013,BH105),"")&amp;IF(AND(ISNUMBER(INDEX('Controle de reservas'!$I$14:$I$2013,BH105)),INDEX('Controle de reservas'!$I$14:$I$2013,BH105)&gt;0,INDEX('Controle de reservas'!$K$14:$K$2013,BH105)&gt;INDEX('Controle de reservas'!$I$14:$I$2013,BH105)),CHAR(10)&amp;"DIVERGÊNCIA DE DATAS",""),IF(INDEX('Controle de reservas'!$L$14:$L$2013,BH105)="Em cobertura","COV",IF(INDEX('Controle de reservas'!$L$14:$L$2013,BH105)="Disponível","DISP",IF(INDEX('Controle de reservas'!$L$14:$L$2013,BH105)="Não utilizado","NU",IF(INDEX('Controle de reservas'!$L$14:$L$2013,BH105)="Folga","F",IF(INDEX('Controle de reservas'!$L$14:$L$2013,BH105)="Ocorrência","O",IF(INDEX('Controle de reservas'!$L$14:$L$2013,BH105)="Programado","PROG",IF(INDEX('Controle de reservas'!$L$14:$L$2013,BH105)="Disponível no posto","DP","SEM SITUAÇÃO")))))))&amp;IF(INDEX('Controle de reservas'!$M$14:$M$2013,BH105)&lt;&gt;"",CHAR(10)&amp;INDEX('Controle de reservas'!$M$14:$M$2013,BH105),IF(OR(INDEX('Controle de reservas'!$L$14:$L$2013,BH105)="Em cobertura",INDEX('Controle de reservas'!$L$14:$L$2013,BH105)="Programado"),CHAR(10)&amp;"SEM LOCAL",""))&amp;IF(INDEX('Controle de reservas'!$N$14:$N$2013,BH105)&lt;&gt;"",CHAR(10)&amp;"Subst.: "&amp;INDEX('Controle de reservas'!$N$14:$N$2013,BH105),"")&amp;IF(AND(ISNUMBER(INDEX('Controle de reservas'!$I$14:$I$2013,BH105)),INDEX('Controle de reservas'!$I$14:$I$2013,BH105)&gt;0,INDEX('Controle de reservas'!$K$14:$K$2013,BH105)&gt;INDEX('Controle de reservas'!$I$14:$I$2013,BH105)),CHAR(10)&amp;"DIVERGÊNCIA DE DATAS","")&amp;IF(INDEX('Controle de reservas'!$P$14:$P$2013,BH105)&lt;&gt;"OK"," !",""))))</f>
      </c>
      <c r="U105" s="17">
        <f ca="1">IF(OR($AQ105=0,U$9="",U$9&lt;$AS105,AND($AT105&lt;&gt;"",U$9&gt;$AT105)),"",IF(BI105=0,"—",IF(INDEX('Controle de reservas'!$P$14:$P$2013,BI105)="DUPLICIDADE NO DIA","CONFLITO"&amp;IF(INDEX('Controle de reservas'!$M$14:$M$2013,BI105)&lt;&gt;"",CHAR(10)&amp;INDEX('Controle de reservas'!$M$14:$M$2013,BI105),"")&amp;IF(INDEX('Controle de reservas'!$N$14:$N$2013,BI105)&lt;&gt;"",CHAR(10)&amp;"Subst.: "&amp;INDEX('Controle de reservas'!$N$14:$N$2013,BI105),"")&amp;IF(AND(ISNUMBER(INDEX('Controle de reservas'!$I$14:$I$2013,BI105)),INDEX('Controle de reservas'!$I$14:$I$2013,BI105)&gt;0,INDEX('Controle de reservas'!$K$14:$K$2013,BI105)&gt;INDEX('Controle de reservas'!$I$14:$I$2013,BI105)),CHAR(10)&amp;"DIVERGÊNCIA DE DATAS",""),IF(INDEX('Controle de reservas'!$L$14:$L$2013,BI105)="Em cobertura","COV",IF(INDEX('Controle de reservas'!$L$14:$L$2013,BI105)="Disponível","DISP",IF(INDEX('Controle de reservas'!$L$14:$L$2013,BI105)="Não utilizado","NU",IF(INDEX('Controle de reservas'!$L$14:$L$2013,BI105)="Folga","F",IF(INDEX('Controle de reservas'!$L$14:$L$2013,BI105)="Ocorrência","O",IF(INDEX('Controle de reservas'!$L$14:$L$2013,BI105)="Programado","PROG",IF(INDEX('Controle de reservas'!$L$14:$L$2013,BI105)="Disponível no posto","DP","SEM SITUAÇÃO")))))))&amp;IF(INDEX('Controle de reservas'!$M$14:$M$2013,BI105)&lt;&gt;"",CHAR(10)&amp;INDEX('Controle de reservas'!$M$14:$M$2013,BI105),IF(OR(INDEX('Controle de reservas'!$L$14:$L$2013,BI105)="Em cobertura",INDEX('Controle de reservas'!$L$14:$L$2013,BI105)="Programado"),CHAR(10)&amp;"SEM LOCAL",""))&amp;IF(INDEX('Controle de reservas'!$N$14:$N$2013,BI105)&lt;&gt;"",CHAR(10)&amp;"Subst.: "&amp;INDEX('Controle de reservas'!$N$14:$N$2013,BI105),"")&amp;IF(AND(ISNUMBER(INDEX('Controle de reservas'!$I$14:$I$2013,BI105)),INDEX('Controle de reservas'!$I$14:$I$2013,BI105)&gt;0,INDEX('Controle de reservas'!$K$14:$K$2013,BI105)&gt;INDEX('Controle de reservas'!$I$14:$I$2013,BI105)),CHAR(10)&amp;"DIVERGÊNCIA DE DATAS","")&amp;IF(INDEX('Controle de reservas'!$P$14:$P$2013,BI105)&lt;&gt;"OK"," !",""))))</f>
      </c>
      <c r="V105" s="17">
        <f ca="1">IF(OR($AQ105=0,V$9="",V$9&lt;$AS105,AND($AT105&lt;&gt;"",V$9&gt;$AT105)),"",IF(BJ105=0,"—",IF(INDEX('Controle de reservas'!$P$14:$P$2013,BJ105)="DUPLICIDADE NO DIA","CONFLITO"&amp;IF(INDEX('Controle de reservas'!$M$14:$M$2013,BJ105)&lt;&gt;"",CHAR(10)&amp;INDEX('Controle de reservas'!$M$14:$M$2013,BJ105),"")&amp;IF(INDEX('Controle de reservas'!$N$14:$N$2013,BJ105)&lt;&gt;"",CHAR(10)&amp;"Subst.: "&amp;INDEX('Controle de reservas'!$N$14:$N$2013,BJ105),"")&amp;IF(AND(ISNUMBER(INDEX('Controle de reservas'!$I$14:$I$2013,BJ105)),INDEX('Controle de reservas'!$I$14:$I$2013,BJ105)&gt;0,INDEX('Controle de reservas'!$K$14:$K$2013,BJ105)&gt;INDEX('Controle de reservas'!$I$14:$I$2013,BJ105)),CHAR(10)&amp;"DIVERGÊNCIA DE DATAS",""),IF(INDEX('Controle de reservas'!$L$14:$L$2013,BJ105)="Em cobertura","COV",IF(INDEX('Controle de reservas'!$L$14:$L$2013,BJ105)="Disponível","DISP",IF(INDEX('Controle de reservas'!$L$14:$L$2013,BJ105)="Não utilizado","NU",IF(INDEX('Controle de reservas'!$L$14:$L$2013,BJ105)="Folga","F",IF(INDEX('Controle de reservas'!$L$14:$L$2013,BJ105)="Ocorrência","O",IF(INDEX('Controle de reservas'!$L$14:$L$2013,BJ105)="Programado","PROG",IF(INDEX('Controle de reservas'!$L$14:$L$2013,BJ105)="Disponível no posto","DP","SEM SITUAÇÃO")))))))&amp;IF(INDEX('Controle de reservas'!$M$14:$M$2013,BJ105)&lt;&gt;"",CHAR(10)&amp;INDEX('Controle de reservas'!$M$14:$M$2013,BJ105),IF(OR(INDEX('Controle de reservas'!$L$14:$L$2013,BJ105)="Em cobertura",INDEX('Controle de reservas'!$L$14:$L$2013,BJ105)="Programado"),CHAR(10)&amp;"SEM LOCAL",""))&amp;IF(INDEX('Controle de reservas'!$N$14:$N$2013,BJ105)&lt;&gt;"",CHAR(10)&amp;"Subst.: "&amp;INDEX('Controle de reservas'!$N$14:$N$2013,BJ105),"")&amp;IF(AND(ISNUMBER(INDEX('Controle de reservas'!$I$14:$I$2013,BJ105)),INDEX('Controle de reservas'!$I$14:$I$2013,BJ105)&gt;0,INDEX('Controle de reservas'!$K$14:$K$2013,BJ105)&gt;INDEX('Controle de reservas'!$I$14:$I$2013,BJ105)),CHAR(10)&amp;"DIVERGÊNCIA DE DATAS","")&amp;IF(INDEX('Controle de reservas'!$P$14:$P$2013,BJ105)&lt;&gt;"OK"," !",""))))</f>
      </c>
      <c r="W105" s="17">
        <f ca="1">IF(OR($AQ105=0,W$9="",W$9&lt;$AS105,AND($AT105&lt;&gt;"",W$9&gt;$AT105)),"",IF(BK105=0,"—",IF(INDEX('Controle de reservas'!$P$14:$P$2013,BK105)="DUPLICIDADE NO DIA","CONFLITO"&amp;IF(INDEX('Controle de reservas'!$M$14:$M$2013,BK105)&lt;&gt;"",CHAR(10)&amp;INDEX('Controle de reservas'!$M$14:$M$2013,BK105),"")&amp;IF(INDEX('Controle de reservas'!$N$14:$N$2013,BK105)&lt;&gt;"",CHAR(10)&amp;"Subst.: "&amp;INDEX('Controle de reservas'!$N$14:$N$2013,BK105),"")&amp;IF(AND(ISNUMBER(INDEX('Controle de reservas'!$I$14:$I$2013,BK105)),INDEX('Controle de reservas'!$I$14:$I$2013,BK105)&gt;0,INDEX('Controle de reservas'!$K$14:$K$2013,BK105)&gt;INDEX('Controle de reservas'!$I$14:$I$2013,BK105)),CHAR(10)&amp;"DIVERGÊNCIA DE DATAS",""),IF(INDEX('Controle de reservas'!$L$14:$L$2013,BK105)="Em cobertura","COV",IF(INDEX('Controle de reservas'!$L$14:$L$2013,BK105)="Disponível","DISP",IF(INDEX('Controle de reservas'!$L$14:$L$2013,BK105)="Não utilizado","NU",IF(INDEX('Controle de reservas'!$L$14:$L$2013,BK105)="Folga","F",IF(INDEX('Controle de reservas'!$L$14:$L$2013,BK105)="Ocorrência","O",IF(INDEX('Controle de reservas'!$L$14:$L$2013,BK105)="Programado","PROG",IF(INDEX('Controle de reservas'!$L$14:$L$2013,BK105)="Disponível no posto","DP","SEM SITUAÇÃO")))))))&amp;IF(INDEX('Controle de reservas'!$M$14:$M$2013,BK105)&lt;&gt;"",CHAR(10)&amp;INDEX('Controle de reservas'!$M$14:$M$2013,BK105),IF(OR(INDEX('Controle de reservas'!$L$14:$L$2013,BK105)="Em cobertura",INDEX('Controle de reservas'!$L$14:$L$2013,BK105)="Programado"),CHAR(10)&amp;"SEM LOCAL",""))&amp;IF(INDEX('Controle de reservas'!$N$14:$N$2013,BK105)&lt;&gt;"",CHAR(10)&amp;"Subst.: "&amp;INDEX('Controle de reservas'!$N$14:$N$2013,BK105),"")&amp;IF(AND(ISNUMBER(INDEX('Controle de reservas'!$I$14:$I$2013,BK105)),INDEX('Controle de reservas'!$I$14:$I$2013,BK105)&gt;0,INDEX('Controle de reservas'!$K$14:$K$2013,BK105)&gt;INDEX('Controle de reservas'!$I$14:$I$2013,BK105)),CHAR(10)&amp;"DIVERGÊNCIA DE DATAS","")&amp;IF(INDEX('Controle de reservas'!$P$14:$P$2013,BK105)&lt;&gt;"OK"," !",""))))</f>
      </c>
      <c r="X105" s="17">
        <f ca="1">IF(OR($AQ105=0,X$9="",X$9&lt;$AS105,AND($AT105&lt;&gt;"",X$9&gt;$AT105)),"",IF(BL105=0,"—",IF(INDEX('Controle de reservas'!$P$14:$P$2013,BL105)="DUPLICIDADE NO DIA","CONFLITO"&amp;IF(INDEX('Controle de reservas'!$M$14:$M$2013,BL105)&lt;&gt;"",CHAR(10)&amp;INDEX('Controle de reservas'!$M$14:$M$2013,BL105),"")&amp;IF(INDEX('Controle de reservas'!$N$14:$N$2013,BL105)&lt;&gt;"",CHAR(10)&amp;"Subst.: "&amp;INDEX('Controle de reservas'!$N$14:$N$2013,BL105),"")&amp;IF(AND(ISNUMBER(INDEX('Controle de reservas'!$I$14:$I$2013,BL105)),INDEX('Controle de reservas'!$I$14:$I$2013,BL105)&gt;0,INDEX('Controle de reservas'!$K$14:$K$2013,BL105)&gt;INDEX('Controle de reservas'!$I$14:$I$2013,BL105)),CHAR(10)&amp;"DIVERGÊNCIA DE DATAS",""),IF(INDEX('Controle de reservas'!$L$14:$L$2013,BL105)="Em cobertura","COV",IF(INDEX('Controle de reservas'!$L$14:$L$2013,BL105)="Disponível","DISP",IF(INDEX('Controle de reservas'!$L$14:$L$2013,BL105)="Não utilizado","NU",IF(INDEX('Controle de reservas'!$L$14:$L$2013,BL105)="Folga","F",IF(INDEX('Controle de reservas'!$L$14:$L$2013,BL105)="Ocorrência","O",IF(INDEX('Controle de reservas'!$L$14:$L$2013,BL105)="Programado","PROG",IF(INDEX('Controle de reservas'!$L$14:$L$2013,BL105)="Disponível no posto","DP","SEM SITUAÇÃO")))))))&amp;IF(INDEX('Controle de reservas'!$M$14:$M$2013,BL105)&lt;&gt;"",CHAR(10)&amp;INDEX('Controle de reservas'!$M$14:$M$2013,BL105),IF(OR(INDEX('Controle de reservas'!$L$14:$L$2013,BL105)="Em cobertura",INDEX('Controle de reservas'!$L$14:$L$2013,BL105)="Programado"),CHAR(10)&amp;"SEM LOCAL",""))&amp;IF(INDEX('Controle de reservas'!$N$14:$N$2013,BL105)&lt;&gt;"",CHAR(10)&amp;"Subst.: "&amp;INDEX('Controle de reservas'!$N$14:$N$2013,BL105),"")&amp;IF(AND(ISNUMBER(INDEX('Controle de reservas'!$I$14:$I$2013,BL105)),INDEX('Controle de reservas'!$I$14:$I$2013,BL105)&gt;0,INDEX('Controle de reservas'!$K$14:$K$2013,BL105)&gt;INDEX('Controle de reservas'!$I$14:$I$2013,BL105)),CHAR(10)&amp;"DIVERGÊNCIA DE DATAS","")&amp;IF(INDEX('Controle de reservas'!$P$14:$P$2013,BL105)&lt;&gt;"OK"," !",""))))</f>
      </c>
      <c r="Y105" s="17">
        <f ca="1">IF(OR($AQ105=0,Y$9="",Y$9&lt;$AS105,AND($AT105&lt;&gt;"",Y$9&gt;$AT105)),"",IF(BM105=0,"—",IF(INDEX('Controle de reservas'!$P$14:$P$2013,BM105)="DUPLICIDADE NO DIA","CONFLITO"&amp;IF(INDEX('Controle de reservas'!$M$14:$M$2013,BM105)&lt;&gt;"",CHAR(10)&amp;INDEX('Controle de reservas'!$M$14:$M$2013,BM105),"")&amp;IF(INDEX('Controle de reservas'!$N$14:$N$2013,BM105)&lt;&gt;"",CHAR(10)&amp;"Subst.: "&amp;INDEX('Controle de reservas'!$N$14:$N$2013,BM105),"")&amp;IF(AND(ISNUMBER(INDEX('Controle de reservas'!$I$14:$I$2013,BM105)),INDEX('Controle de reservas'!$I$14:$I$2013,BM105)&gt;0,INDEX('Controle de reservas'!$K$14:$K$2013,BM105)&gt;INDEX('Controle de reservas'!$I$14:$I$2013,BM105)),CHAR(10)&amp;"DIVERGÊNCIA DE DATAS",""),IF(INDEX('Controle de reservas'!$L$14:$L$2013,BM105)="Em cobertura","COV",IF(INDEX('Controle de reservas'!$L$14:$L$2013,BM105)="Disponível","DISP",IF(INDEX('Controle de reservas'!$L$14:$L$2013,BM105)="Não utilizado","NU",IF(INDEX('Controle de reservas'!$L$14:$L$2013,BM105)="Folga","F",IF(INDEX('Controle de reservas'!$L$14:$L$2013,BM105)="Ocorrência","O",IF(INDEX('Controle de reservas'!$L$14:$L$2013,BM105)="Programado","PROG",IF(INDEX('Controle de reservas'!$L$14:$L$2013,BM105)="Disponível no posto","DP","SEM SITUAÇÃO")))))))&amp;IF(INDEX('Controle de reservas'!$M$14:$M$2013,BM105)&lt;&gt;"",CHAR(10)&amp;INDEX('Controle de reservas'!$M$14:$M$2013,BM105),IF(OR(INDEX('Controle de reservas'!$L$14:$L$2013,BM105)="Em cobertura",INDEX('Controle de reservas'!$L$14:$L$2013,BM105)="Programado"),CHAR(10)&amp;"SEM LOCAL",""))&amp;IF(INDEX('Controle de reservas'!$N$14:$N$2013,BM105)&lt;&gt;"",CHAR(10)&amp;"Subst.: "&amp;INDEX('Controle de reservas'!$N$14:$N$2013,BM105),"")&amp;IF(AND(ISNUMBER(INDEX('Controle de reservas'!$I$14:$I$2013,BM105)),INDEX('Controle de reservas'!$I$14:$I$2013,BM105)&gt;0,INDEX('Controle de reservas'!$K$14:$K$2013,BM105)&gt;INDEX('Controle de reservas'!$I$14:$I$2013,BM105)),CHAR(10)&amp;"DIVERGÊNCIA DE DATAS","")&amp;IF(INDEX('Controle de reservas'!$P$14:$P$2013,BM105)&lt;&gt;"OK"," !",""))))</f>
      </c>
      <c r="Z105" s="17">
        <f ca="1">IF(OR($AQ105=0,Z$9="",Z$9&lt;$AS105,AND($AT105&lt;&gt;"",Z$9&gt;$AT105)),"",IF(BN105=0,"—",IF(INDEX('Controle de reservas'!$P$14:$P$2013,BN105)="DUPLICIDADE NO DIA","CONFLITO"&amp;IF(INDEX('Controle de reservas'!$M$14:$M$2013,BN105)&lt;&gt;"",CHAR(10)&amp;INDEX('Controle de reservas'!$M$14:$M$2013,BN105),"")&amp;IF(INDEX('Controle de reservas'!$N$14:$N$2013,BN105)&lt;&gt;"",CHAR(10)&amp;"Subst.: "&amp;INDEX('Controle de reservas'!$N$14:$N$2013,BN105),"")&amp;IF(AND(ISNUMBER(INDEX('Controle de reservas'!$I$14:$I$2013,BN105)),INDEX('Controle de reservas'!$I$14:$I$2013,BN105)&gt;0,INDEX('Controle de reservas'!$K$14:$K$2013,BN105)&gt;INDEX('Controle de reservas'!$I$14:$I$2013,BN105)),CHAR(10)&amp;"DIVERGÊNCIA DE DATAS",""),IF(INDEX('Controle de reservas'!$L$14:$L$2013,BN105)="Em cobertura","COV",IF(INDEX('Controle de reservas'!$L$14:$L$2013,BN105)="Disponível","DISP",IF(INDEX('Controle de reservas'!$L$14:$L$2013,BN105)="Não utilizado","NU",IF(INDEX('Controle de reservas'!$L$14:$L$2013,BN105)="Folga","F",IF(INDEX('Controle de reservas'!$L$14:$L$2013,BN105)="Ocorrência","O",IF(INDEX('Controle de reservas'!$L$14:$L$2013,BN105)="Programado","PROG",IF(INDEX('Controle de reservas'!$L$14:$L$2013,BN105)="Disponível no posto","DP","SEM SITUAÇÃO")))))))&amp;IF(INDEX('Controle de reservas'!$M$14:$M$2013,BN105)&lt;&gt;"",CHAR(10)&amp;INDEX('Controle de reservas'!$M$14:$M$2013,BN105),IF(OR(INDEX('Controle de reservas'!$L$14:$L$2013,BN105)="Em cobertura",INDEX('Controle de reservas'!$L$14:$L$2013,BN105)="Programado"),CHAR(10)&amp;"SEM LOCAL",""))&amp;IF(INDEX('Controle de reservas'!$N$14:$N$2013,BN105)&lt;&gt;"",CHAR(10)&amp;"Subst.: "&amp;INDEX('Controle de reservas'!$N$14:$N$2013,BN105),"")&amp;IF(AND(ISNUMBER(INDEX('Controle de reservas'!$I$14:$I$2013,BN105)),INDEX('Controle de reservas'!$I$14:$I$2013,BN105)&gt;0,INDEX('Controle de reservas'!$K$14:$K$2013,BN105)&gt;INDEX('Controle de reservas'!$I$14:$I$2013,BN105)),CHAR(10)&amp;"DIVERGÊNCIA DE DATAS","")&amp;IF(INDEX('Controle de reservas'!$P$14:$P$2013,BN105)&lt;&gt;"OK"," !",""))))</f>
      </c>
      <c r="AA105" s="17">
        <f ca="1">IF(OR($AQ105=0,AA$9="",AA$9&lt;$AS105,AND($AT105&lt;&gt;"",AA$9&gt;$AT105)),"",IF(BO105=0,"—",IF(INDEX('Controle de reservas'!$P$14:$P$2013,BO105)="DUPLICIDADE NO DIA","CONFLITO"&amp;IF(INDEX('Controle de reservas'!$M$14:$M$2013,BO105)&lt;&gt;"",CHAR(10)&amp;INDEX('Controle de reservas'!$M$14:$M$2013,BO105),"")&amp;IF(INDEX('Controle de reservas'!$N$14:$N$2013,BO105)&lt;&gt;"",CHAR(10)&amp;"Subst.: "&amp;INDEX('Controle de reservas'!$N$14:$N$2013,BO105),"")&amp;IF(AND(ISNUMBER(INDEX('Controle de reservas'!$I$14:$I$2013,BO105)),INDEX('Controle de reservas'!$I$14:$I$2013,BO105)&gt;0,INDEX('Controle de reservas'!$K$14:$K$2013,BO105)&gt;INDEX('Controle de reservas'!$I$14:$I$2013,BO105)),CHAR(10)&amp;"DIVERGÊNCIA DE DATAS",""),IF(INDEX('Controle de reservas'!$L$14:$L$2013,BO105)="Em cobertura","COV",IF(INDEX('Controle de reservas'!$L$14:$L$2013,BO105)="Disponível","DISP",IF(INDEX('Controle de reservas'!$L$14:$L$2013,BO105)="Não utilizado","NU",IF(INDEX('Controle de reservas'!$L$14:$L$2013,BO105)="Folga","F",IF(INDEX('Controle de reservas'!$L$14:$L$2013,BO105)="Ocorrência","O",IF(INDEX('Controle de reservas'!$L$14:$L$2013,BO105)="Programado","PROG",IF(INDEX('Controle de reservas'!$L$14:$L$2013,BO105)="Disponível no posto","DP","SEM SITUAÇÃO")))))))&amp;IF(INDEX('Controle de reservas'!$M$14:$M$2013,BO105)&lt;&gt;"",CHAR(10)&amp;INDEX('Controle de reservas'!$M$14:$M$2013,BO105),IF(OR(INDEX('Controle de reservas'!$L$14:$L$2013,BO105)="Em cobertura",INDEX('Controle de reservas'!$L$14:$L$2013,BO105)="Programado"),CHAR(10)&amp;"SEM LOCAL",""))&amp;IF(INDEX('Controle de reservas'!$N$14:$N$2013,BO105)&lt;&gt;"",CHAR(10)&amp;"Subst.: "&amp;INDEX('Controle de reservas'!$N$14:$N$2013,BO105),"")&amp;IF(AND(ISNUMBER(INDEX('Controle de reservas'!$I$14:$I$2013,BO105)),INDEX('Controle de reservas'!$I$14:$I$2013,BO105)&gt;0,INDEX('Controle de reservas'!$K$14:$K$2013,BO105)&gt;INDEX('Controle de reservas'!$I$14:$I$2013,BO105)),CHAR(10)&amp;"DIVERGÊNCIA DE DATAS","")&amp;IF(INDEX('Controle de reservas'!$P$14:$P$2013,BO105)&lt;&gt;"OK"," !",""))))</f>
      </c>
      <c r="AB105" s="17">
        <f ca="1">IF(OR($AQ105=0,AB$9="",AB$9&lt;$AS105,AND($AT105&lt;&gt;"",AB$9&gt;$AT105)),"",IF(BP105=0,"—",IF(INDEX('Controle de reservas'!$P$14:$P$2013,BP105)="DUPLICIDADE NO DIA","CONFLITO"&amp;IF(INDEX('Controle de reservas'!$M$14:$M$2013,BP105)&lt;&gt;"",CHAR(10)&amp;INDEX('Controle de reservas'!$M$14:$M$2013,BP105),"")&amp;IF(INDEX('Controle de reservas'!$N$14:$N$2013,BP105)&lt;&gt;"",CHAR(10)&amp;"Subst.: "&amp;INDEX('Controle de reservas'!$N$14:$N$2013,BP105),"")&amp;IF(AND(ISNUMBER(INDEX('Controle de reservas'!$I$14:$I$2013,BP105)),INDEX('Controle de reservas'!$I$14:$I$2013,BP105)&gt;0,INDEX('Controle de reservas'!$K$14:$K$2013,BP105)&gt;INDEX('Controle de reservas'!$I$14:$I$2013,BP105)),CHAR(10)&amp;"DIVERGÊNCIA DE DATAS",""),IF(INDEX('Controle de reservas'!$L$14:$L$2013,BP105)="Em cobertura","COV",IF(INDEX('Controle de reservas'!$L$14:$L$2013,BP105)="Disponível","DISP",IF(INDEX('Controle de reservas'!$L$14:$L$2013,BP105)="Não utilizado","NU",IF(INDEX('Controle de reservas'!$L$14:$L$2013,BP105)="Folga","F",IF(INDEX('Controle de reservas'!$L$14:$L$2013,BP105)="Ocorrência","O",IF(INDEX('Controle de reservas'!$L$14:$L$2013,BP105)="Programado","PROG",IF(INDEX('Controle de reservas'!$L$14:$L$2013,BP105)="Disponível no posto","DP","SEM SITUAÇÃO")))))))&amp;IF(INDEX('Controle de reservas'!$M$14:$M$2013,BP105)&lt;&gt;"",CHAR(10)&amp;INDEX('Controle de reservas'!$M$14:$M$2013,BP105),IF(OR(INDEX('Controle de reservas'!$L$14:$L$2013,BP105)="Em cobertura",INDEX('Controle de reservas'!$L$14:$L$2013,BP105)="Programado"),CHAR(10)&amp;"SEM LOCAL",""))&amp;IF(INDEX('Controle de reservas'!$N$14:$N$2013,BP105)&lt;&gt;"",CHAR(10)&amp;"Subst.: "&amp;INDEX('Controle de reservas'!$N$14:$N$2013,BP105),"")&amp;IF(AND(ISNUMBER(INDEX('Controle de reservas'!$I$14:$I$2013,BP105)),INDEX('Controle de reservas'!$I$14:$I$2013,BP105)&gt;0,INDEX('Controle de reservas'!$K$14:$K$2013,BP105)&gt;INDEX('Controle de reservas'!$I$14:$I$2013,BP105)),CHAR(10)&amp;"DIVERGÊNCIA DE DATAS","")&amp;IF(INDEX('Controle de reservas'!$P$14:$P$2013,BP105)&lt;&gt;"OK"," !",""))))</f>
      </c>
      <c r="AC105" s="17">
        <f ca="1">IF(OR($AQ105=0,AC$9="",AC$9&lt;$AS105,AND($AT105&lt;&gt;"",AC$9&gt;$AT105)),"",IF(BQ105=0,"—",IF(INDEX('Controle de reservas'!$P$14:$P$2013,BQ105)="DUPLICIDADE NO DIA","CONFLITO"&amp;IF(INDEX('Controle de reservas'!$M$14:$M$2013,BQ105)&lt;&gt;"",CHAR(10)&amp;INDEX('Controle de reservas'!$M$14:$M$2013,BQ105),"")&amp;IF(INDEX('Controle de reservas'!$N$14:$N$2013,BQ105)&lt;&gt;"",CHAR(10)&amp;"Subst.: "&amp;INDEX('Controle de reservas'!$N$14:$N$2013,BQ105),"")&amp;IF(AND(ISNUMBER(INDEX('Controle de reservas'!$I$14:$I$2013,BQ105)),INDEX('Controle de reservas'!$I$14:$I$2013,BQ105)&gt;0,INDEX('Controle de reservas'!$K$14:$K$2013,BQ105)&gt;INDEX('Controle de reservas'!$I$14:$I$2013,BQ105)),CHAR(10)&amp;"DIVERGÊNCIA DE DATAS",""),IF(INDEX('Controle de reservas'!$L$14:$L$2013,BQ105)="Em cobertura","COV",IF(INDEX('Controle de reservas'!$L$14:$L$2013,BQ105)="Disponível","DISP",IF(INDEX('Controle de reservas'!$L$14:$L$2013,BQ105)="Não utilizado","NU",IF(INDEX('Controle de reservas'!$L$14:$L$2013,BQ105)="Folga","F",IF(INDEX('Controle de reservas'!$L$14:$L$2013,BQ105)="Ocorrência","O",IF(INDEX('Controle de reservas'!$L$14:$L$2013,BQ105)="Programado","PROG",IF(INDEX('Controle de reservas'!$L$14:$L$2013,BQ105)="Disponível no posto","DP","SEM SITUAÇÃO")))))))&amp;IF(INDEX('Controle de reservas'!$M$14:$M$2013,BQ105)&lt;&gt;"",CHAR(10)&amp;INDEX('Controle de reservas'!$M$14:$M$2013,BQ105),IF(OR(INDEX('Controle de reservas'!$L$14:$L$2013,BQ105)="Em cobertura",INDEX('Controle de reservas'!$L$14:$L$2013,BQ105)="Programado"),CHAR(10)&amp;"SEM LOCAL",""))&amp;IF(INDEX('Controle de reservas'!$N$14:$N$2013,BQ105)&lt;&gt;"",CHAR(10)&amp;"Subst.: "&amp;INDEX('Controle de reservas'!$N$14:$N$2013,BQ105),"")&amp;IF(AND(ISNUMBER(INDEX('Controle de reservas'!$I$14:$I$2013,BQ105)),INDEX('Controle de reservas'!$I$14:$I$2013,BQ105)&gt;0,INDEX('Controle de reservas'!$K$14:$K$2013,BQ105)&gt;INDEX('Controle de reservas'!$I$14:$I$2013,BQ105)),CHAR(10)&amp;"DIVERGÊNCIA DE DATAS","")&amp;IF(INDEX('Controle de reservas'!$P$14:$P$2013,BQ105)&lt;&gt;"OK"," !",""))))</f>
      </c>
      <c r="AD105" s="17">
        <f ca="1">IF(OR($AQ105=0,AD$9="",AD$9&lt;$AS105,AND($AT105&lt;&gt;"",AD$9&gt;$AT105)),"",IF(BR105=0,"—",IF(INDEX('Controle de reservas'!$P$14:$P$2013,BR105)="DUPLICIDADE NO DIA","CONFLITO"&amp;IF(INDEX('Controle de reservas'!$M$14:$M$2013,BR105)&lt;&gt;"",CHAR(10)&amp;INDEX('Controle de reservas'!$M$14:$M$2013,BR105),"")&amp;IF(INDEX('Controle de reservas'!$N$14:$N$2013,BR105)&lt;&gt;"",CHAR(10)&amp;"Subst.: "&amp;INDEX('Controle de reservas'!$N$14:$N$2013,BR105),"")&amp;IF(AND(ISNUMBER(INDEX('Controle de reservas'!$I$14:$I$2013,BR105)),INDEX('Controle de reservas'!$I$14:$I$2013,BR105)&gt;0,INDEX('Controle de reservas'!$K$14:$K$2013,BR105)&gt;INDEX('Controle de reservas'!$I$14:$I$2013,BR105)),CHAR(10)&amp;"DIVERGÊNCIA DE DATAS",""),IF(INDEX('Controle de reservas'!$L$14:$L$2013,BR105)="Em cobertura","COV",IF(INDEX('Controle de reservas'!$L$14:$L$2013,BR105)="Disponível","DISP",IF(INDEX('Controle de reservas'!$L$14:$L$2013,BR105)="Não utilizado","NU",IF(INDEX('Controle de reservas'!$L$14:$L$2013,BR105)="Folga","F",IF(INDEX('Controle de reservas'!$L$14:$L$2013,BR105)="Ocorrência","O",IF(INDEX('Controle de reservas'!$L$14:$L$2013,BR105)="Programado","PROG",IF(INDEX('Controle de reservas'!$L$14:$L$2013,BR105)="Disponível no posto","DP","SEM SITUAÇÃO")))))))&amp;IF(INDEX('Controle de reservas'!$M$14:$M$2013,BR105)&lt;&gt;"",CHAR(10)&amp;INDEX('Controle de reservas'!$M$14:$M$2013,BR105),IF(OR(INDEX('Controle de reservas'!$L$14:$L$2013,BR105)="Em cobertura",INDEX('Controle de reservas'!$L$14:$L$2013,BR105)="Programado"),CHAR(10)&amp;"SEM LOCAL",""))&amp;IF(INDEX('Controle de reservas'!$N$14:$N$2013,BR105)&lt;&gt;"",CHAR(10)&amp;"Subst.: "&amp;INDEX('Controle de reservas'!$N$14:$N$2013,BR105),"")&amp;IF(AND(ISNUMBER(INDEX('Controle de reservas'!$I$14:$I$2013,BR105)),INDEX('Controle de reservas'!$I$14:$I$2013,BR105)&gt;0,INDEX('Controle de reservas'!$K$14:$K$2013,BR105)&gt;INDEX('Controle de reservas'!$I$14:$I$2013,BR105)),CHAR(10)&amp;"DIVERGÊNCIA DE DATAS","")&amp;IF(INDEX('Controle de reservas'!$P$14:$P$2013,BR105)&lt;&gt;"OK"," !",""))))</f>
      </c>
      <c r="AE105" s="17">
        <f ca="1">IF(OR($AQ105=0,AE$9="",AE$9&lt;$AS105,AND($AT105&lt;&gt;"",AE$9&gt;$AT105)),"",IF(BS105=0,"—",IF(INDEX('Controle de reservas'!$P$14:$P$2013,BS105)="DUPLICIDADE NO DIA","CONFLITO"&amp;IF(INDEX('Controle de reservas'!$M$14:$M$2013,BS105)&lt;&gt;"",CHAR(10)&amp;INDEX('Controle de reservas'!$M$14:$M$2013,BS105),"")&amp;IF(INDEX('Controle de reservas'!$N$14:$N$2013,BS105)&lt;&gt;"",CHAR(10)&amp;"Subst.: "&amp;INDEX('Controle de reservas'!$N$14:$N$2013,BS105),"")&amp;IF(AND(ISNUMBER(INDEX('Controle de reservas'!$I$14:$I$2013,BS105)),INDEX('Controle de reservas'!$I$14:$I$2013,BS105)&gt;0,INDEX('Controle de reservas'!$K$14:$K$2013,BS105)&gt;INDEX('Controle de reservas'!$I$14:$I$2013,BS105)),CHAR(10)&amp;"DIVERGÊNCIA DE DATAS",""),IF(INDEX('Controle de reservas'!$L$14:$L$2013,BS105)="Em cobertura","COV",IF(INDEX('Controle de reservas'!$L$14:$L$2013,BS105)="Disponível","DISP",IF(INDEX('Controle de reservas'!$L$14:$L$2013,BS105)="Não utilizado","NU",IF(INDEX('Controle de reservas'!$L$14:$L$2013,BS105)="Folga","F",IF(INDEX('Controle de reservas'!$L$14:$L$2013,BS105)="Ocorrência","O",IF(INDEX('Controle de reservas'!$L$14:$L$2013,BS105)="Programado","PROG",IF(INDEX('Controle de reservas'!$L$14:$L$2013,BS105)="Disponível no posto","DP","SEM SITUAÇÃO")))))))&amp;IF(INDEX('Controle de reservas'!$M$14:$M$2013,BS105)&lt;&gt;"",CHAR(10)&amp;INDEX('Controle de reservas'!$M$14:$M$2013,BS105),IF(OR(INDEX('Controle de reservas'!$L$14:$L$2013,BS105)="Em cobertura",INDEX('Controle de reservas'!$L$14:$L$2013,BS105)="Programado"),CHAR(10)&amp;"SEM LOCAL",""))&amp;IF(INDEX('Controle de reservas'!$N$14:$N$2013,BS105)&lt;&gt;"",CHAR(10)&amp;"Subst.: "&amp;INDEX('Controle de reservas'!$N$14:$N$2013,BS105),"")&amp;IF(AND(ISNUMBER(INDEX('Controle de reservas'!$I$14:$I$2013,BS105)),INDEX('Controle de reservas'!$I$14:$I$2013,BS105)&gt;0,INDEX('Controle de reservas'!$K$14:$K$2013,BS105)&gt;INDEX('Controle de reservas'!$I$14:$I$2013,BS105)),CHAR(10)&amp;"DIVERGÊNCIA DE DATAS","")&amp;IF(INDEX('Controle de reservas'!$P$14:$P$2013,BS105)&lt;&gt;"OK"," !",""))))</f>
      </c>
      <c r="AF105" s="17">
        <f ca="1">IF(OR($AQ105=0,AF$9="",AF$9&lt;$AS105,AND($AT105&lt;&gt;"",AF$9&gt;$AT105)),"",IF(BT105=0,"—",IF(INDEX('Controle de reservas'!$P$14:$P$2013,BT105)="DUPLICIDADE NO DIA","CONFLITO"&amp;IF(INDEX('Controle de reservas'!$M$14:$M$2013,BT105)&lt;&gt;"",CHAR(10)&amp;INDEX('Controle de reservas'!$M$14:$M$2013,BT105),"")&amp;IF(INDEX('Controle de reservas'!$N$14:$N$2013,BT105)&lt;&gt;"",CHAR(10)&amp;"Subst.: "&amp;INDEX('Controle de reservas'!$N$14:$N$2013,BT105),"")&amp;IF(AND(ISNUMBER(INDEX('Controle de reservas'!$I$14:$I$2013,BT105)),INDEX('Controle de reservas'!$I$14:$I$2013,BT105)&gt;0,INDEX('Controle de reservas'!$K$14:$K$2013,BT105)&gt;INDEX('Controle de reservas'!$I$14:$I$2013,BT105)),CHAR(10)&amp;"DIVERGÊNCIA DE DATAS",""),IF(INDEX('Controle de reservas'!$L$14:$L$2013,BT105)="Em cobertura","COV",IF(INDEX('Controle de reservas'!$L$14:$L$2013,BT105)="Disponível","DISP",IF(INDEX('Controle de reservas'!$L$14:$L$2013,BT105)="Não utilizado","NU",IF(INDEX('Controle de reservas'!$L$14:$L$2013,BT105)="Folga","F",IF(INDEX('Controle de reservas'!$L$14:$L$2013,BT105)="Ocorrência","O",IF(INDEX('Controle de reservas'!$L$14:$L$2013,BT105)="Programado","PROG",IF(INDEX('Controle de reservas'!$L$14:$L$2013,BT105)="Disponível no posto","DP","SEM SITUAÇÃO")))))))&amp;IF(INDEX('Controle de reservas'!$M$14:$M$2013,BT105)&lt;&gt;"",CHAR(10)&amp;INDEX('Controle de reservas'!$M$14:$M$2013,BT105),IF(OR(INDEX('Controle de reservas'!$L$14:$L$2013,BT105)="Em cobertura",INDEX('Controle de reservas'!$L$14:$L$2013,BT105)="Programado"),CHAR(10)&amp;"SEM LOCAL",""))&amp;IF(INDEX('Controle de reservas'!$N$14:$N$2013,BT105)&lt;&gt;"",CHAR(10)&amp;"Subst.: "&amp;INDEX('Controle de reservas'!$N$14:$N$2013,BT105),"")&amp;IF(AND(ISNUMBER(INDEX('Controle de reservas'!$I$14:$I$2013,BT105)),INDEX('Controle de reservas'!$I$14:$I$2013,BT105)&gt;0,INDEX('Controle de reservas'!$K$14:$K$2013,BT105)&gt;INDEX('Controle de reservas'!$I$14:$I$2013,BT105)),CHAR(10)&amp;"DIVERGÊNCIA DE DATAS","")&amp;IF(INDEX('Controle de reservas'!$P$14:$P$2013,BT105)&lt;&gt;"OK"," !",""))))</f>
      </c>
      <c r="AG105" s="17">
        <f ca="1">IF(OR($AQ105=0,AG$9="",AG$9&lt;$AS105,AND($AT105&lt;&gt;"",AG$9&gt;$AT105)),"",IF(BU105=0,"—",IF(INDEX('Controle de reservas'!$P$14:$P$2013,BU105)="DUPLICIDADE NO DIA","CONFLITO"&amp;IF(INDEX('Controle de reservas'!$M$14:$M$2013,BU105)&lt;&gt;"",CHAR(10)&amp;INDEX('Controle de reservas'!$M$14:$M$2013,BU105),"")&amp;IF(INDEX('Controle de reservas'!$N$14:$N$2013,BU105)&lt;&gt;"",CHAR(10)&amp;"Subst.: "&amp;INDEX('Controle de reservas'!$N$14:$N$2013,BU105),"")&amp;IF(AND(ISNUMBER(INDEX('Controle de reservas'!$I$14:$I$2013,BU105)),INDEX('Controle de reservas'!$I$14:$I$2013,BU105)&gt;0,INDEX('Controle de reservas'!$K$14:$K$2013,BU105)&gt;INDEX('Controle de reservas'!$I$14:$I$2013,BU105)),CHAR(10)&amp;"DIVERGÊNCIA DE DATAS",""),IF(INDEX('Controle de reservas'!$L$14:$L$2013,BU105)="Em cobertura","COV",IF(INDEX('Controle de reservas'!$L$14:$L$2013,BU105)="Disponível","DISP",IF(INDEX('Controle de reservas'!$L$14:$L$2013,BU105)="Não utilizado","NU",IF(INDEX('Controle de reservas'!$L$14:$L$2013,BU105)="Folga","F",IF(INDEX('Controle de reservas'!$L$14:$L$2013,BU105)="Ocorrência","O",IF(INDEX('Controle de reservas'!$L$14:$L$2013,BU105)="Programado","PROG",IF(INDEX('Controle de reservas'!$L$14:$L$2013,BU105)="Disponível no posto","DP","SEM SITUAÇÃO")))))))&amp;IF(INDEX('Controle de reservas'!$M$14:$M$2013,BU105)&lt;&gt;"",CHAR(10)&amp;INDEX('Controle de reservas'!$M$14:$M$2013,BU105),IF(OR(INDEX('Controle de reservas'!$L$14:$L$2013,BU105)="Em cobertura",INDEX('Controle de reservas'!$L$14:$L$2013,BU105)="Programado"),CHAR(10)&amp;"SEM LOCAL",""))&amp;IF(INDEX('Controle de reservas'!$N$14:$N$2013,BU105)&lt;&gt;"",CHAR(10)&amp;"Subst.: "&amp;INDEX('Controle de reservas'!$N$14:$N$2013,BU105),"")&amp;IF(AND(ISNUMBER(INDEX('Controle de reservas'!$I$14:$I$2013,BU105)),INDEX('Controle de reservas'!$I$14:$I$2013,BU105)&gt;0,INDEX('Controle de reservas'!$K$14:$K$2013,BU105)&gt;INDEX('Controle de reservas'!$I$14:$I$2013,BU105)),CHAR(10)&amp;"DIVERGÊNCIA DE DATAS","")&amp;IF(INDEX('Controle de reservas'!$P$14:$P$2013,BU105)&lt;&gt;"OK"," !",""))))</f>
      </c>
      <c r="AH105" s="17">
        <f ca="1">IF(OR($AQ105=0,AH$9="",AH$9&lt;$AS105,AND($AT105&lt;&gt;"",AH$9&gt;$AT105)),"",IF(BV105=0,"—",IF(INDEX('Controle de reservas'!$P$14:$P$2013,BV105)="DUPLICIDADE NO DIA","CONFLITO"&amp;IF(INDEX('Controle de reservas'!$M$14:$M$2013,BV105)&lt;&gt;"",CHAR(10)&amp;INDEX('Controle de reservas'!$M$14:$M$2013,BV105),"")&amp;IF(INDEX('Controle de reservas'!$N$14:$N$2013,BV105)&lt;&gt;"",CHAR(10)&amp;"Subst.: "&amp;INDEX('Controle de reservas'!$N$14:$N$2013,BV105),"")&amp;IF(AND(ISNUMBER(INDEX('Controle de reservas'!$I$14:$I$2013,BV105)),INDEX('Controle de reservas'!$I$14:$I$2013,BV105)&gt;0,INDEX('Controle de reservas'!$K$14:$K$2013,BV105)&gt;INDEX('Controle de reservas'!$I$14:$I$2013,BV105)),CHAR(10)&amp;"DIVERGÊNCIA DE DATAS",""),IF(INDEX('Controle de reservas'!$L$14:$L$2013,BV105)="Em cobertura","COV",IF(INDEX('Controle de reservas'!$L$14:$L$2013,BV105)="Disponível","DISP",IF(INDEX('Controle de reservas'!$L$14:$L$2013,BV105)="Não utilizado","NU",IF(INDEX('Controle de reservas'!$L$14:$L$2013,BV105)="Folga","F",IF(INDEX('Controle de reservas'!$L$14:$L$2013,BV105)="Ocorrência","O",IF(INDEX('Controle de reservas'!$L$14:$L$2013,BV105)="Programado","PROG",IF(INDEX('Controle de reservas'!$L$14:$L$2013,BV105)="Disponível no posto","DP","SEM SITUAÇÃO")))))))&amp;IF(INDEX('Controle de reservas'!$M$14:$M$2013,BV105)&lt;&gt;"",CHAR(10)&amp;INDEX('Controle de reservas'!$M$14:$M$2013,BV105),IF(OR(INDEX('Controle de reservas'!$L$14:$L$2013,BV105)="Em cobertura",INDEX('Controle de reservas'!$L$14:$L$2013,BV105)="Programado"),CHAR(10)&amp;"SEM LOCAL",""))&amp;IF(INDEX('Controle de reservas'!$N$14:$N$2013,BV105)&lt;&gt;"",CHAR(10)&amp;"Subst.: "&amp;INDEX('Controle de reservas'!$N$14:$N$2013,BV105),"")&amp;IF(AND(ISNUMBER(INDEX('Controle de reservas'!$I$14:$I$2013,BV105)),INDEX('Controle de reservas'!$I$14:$I$2013,BV105)&gt;0,INDEX('Controle de reservas'!$K$14:$K$2013,BV105)&gt;INDEX('Controle de reservas'!$I$14:$I$2013,BV105)),CHAR(10)&amp;"DIVERGÊNCIA DE DATAS","")&amp;IF(INDEX('Controle de reservas'!$P$14:$P$2013,BV105)&lt;&gt;"OK"," !",""))))</f>
      </c>
      <c r="AI105" s="17">
        <f ca="1">IF(OR($AQ105=0,AI$9="",AI$9&lt;$AS105,AND($AT105&lt;&gt;"",AI$9&gt;$AT105)),"",IF(BW105=0,"—",IF(INDEX('Controle de reservas'!$P$14:$P$2013,BW105)="DUPLICIDADE NO DIA","CONFLITO"&amp;IF(INDEX('Controle de reservas'!$M$14:$M$2013,BW105)&lt;&gt;"",CHAR(10)&amp;INDEX('Controle de reservas'!$M$14:$M$2013,BW105),"")&amp;IF(INDEX('Controle de reservas'!$N$14:$N$2013,BW105)&lt;&gt;"",CHAR(10)&amp;"Subst.: "&amp;INDEX('Controle de reservas'!$N$14:$N$2013,BW105),"")&amp;IF(AND(ISNUMBER(INDEX('Controle de reservas'!$I$14:$I$2013,BW105)),INDEX('Controle de reservas'!$I$14:$I$2013,BW105)&gt;0,INDEX('Controle de reservas'!$K$14:$K$2013,BW105)&gt;INDEX('Controle de reservas'!$I$14:$I$2013,BW105)),CHAR(10)&amp;"DIVERGÊNCIA DE DATAS",""),IF(INDEX('Controle de reservas'!$L$14:$L$2013,BW105)="Em cobertura","COV",IF(INDEX('Controle de reservas'!$L$14:$L$2013,BW105)="Disponível","DISP",IF(INDEX('Controle de reservas'!$L$14:$L$2013,BW105)="Não utilizado","NU",IF(INDEX('Controle de reservas'!$L$14:$L$2013,BW105)="Folga","F",IF(INDEX('Controle de reservas'!$L$14:$L$2013,BW105)="Ocorrência","O",IF(INDEX('Controle de reservas'!$L$14:$L$2013,BW105)="Programado","PROG",IF(INDEX('Controle de reservas'!$L$14:$L$2013,BW105)="Disponível no posto","DP","SEM SITUAÇÃO")))))))&amp;IF(INDEX('Controle de reservas'!$M$14:$M$2013,BW105)&lt;&gt;"",CHAR(10)&amp;INDEX('Controle de reservas'!$M$14:$M$2013,BW105),IF(OR(INDEX('Controle de reservas'!$L$14:$L$2013,BW105)="Em cobertura",INDEX('Controle de reservas'!$L$14:$L$2013,BW105)="Programado"),CHAR(10)&amp;"SEM LOCAL",""))&amp;IF(INDEX('Controle de reservas'!$N$14:$N$2013,BW105)&lt;&gt;"",CHAR(10)&amp;"Subst.: "&amp;INDEX('Controle de reservas'!$N$14:$N$2013,BW105),"")&amp;IF(AND(ISNUMBER(INDEX('Controle de reservas'!$I$14:$I$2013,BW105)),INDEX('Controle de reservas'!$I$14:$I$2013,BW105)&gt;0,INDEX('Controle de reservas'!$K$14:$K$2013,BW105)&gt;INDEX('Controle de reservas'!$I$14:$I$2013,BW105)),CHAR(10)&amp;"DIVERGÊNCIA DE DATAS","")&amp;IF(INDEX('Controle de reservas'!$P$14:$P$2013,BW105)&lt;&gt;"OK"," !",""))))</f>
      </c>
      <c r="AJ105" s="17">
        <f ca="1">IF(OR($AQ105=0,AJ$9="",AJ$9&lt;$AS105,AND($AT105&lt;&gt;"",AJ$9&gt;$AT105)),"",IF(BX105=0,"—",IF(INDEX('Controle de reservas'!$P$14:$P$2013,BX105)="DUPLICIDADE NO DIA","CONFLITO"&amp;IF(INDEX('Controle de reservas'!$M$14:$M$2013,BX105)&lt;&gt;"",CHAR(10)&amp;INDEX('Controle de reservas'!$M$14:$M$2013,BX105),"")&amp;IF(INDEX('Controle de reservas'!$N$14:$N$2013,BX105)&lt;&gt;"",CHAR(10)&amp;"Subst.: "&amp;INDEX('Controle de reservas'!$N$14:$N$2013,BX105),"")&amp;IF(AND(ISNUMBER(INDEX('Controle de reservas'!$I$14:$I$2013,BX105)),INDEX('Controle de reservas'!$I$14:$I$2013,BX105)&gt;0,INDEX('Controle de reservas'!$K$14:$K$2013,BX105)&gt;INDEX('Controle de reservas'!$I$14:$I$2013,BX105)),CHAR(10)&amp;"DIVERGÊNCIA DE DATAS",""),IF(INDEX('Controle de reservas'!$L$14:$L$2013,BX105)="Em cobertura","COV",IF(INDEX('Controle de reservas'!$L$14:$L$2013,BX105)="Disponível","DISP",IF(INDEX('Controle de reservas'!$L$14:$L$2013,BX105)="Não utilizado","NU",IF(INDEX('Controle de reservas'!$L$14:$L$2013,BX105)="Folga","F",IF(INDEX('Controle de reservas'!$L$14:$L$2013,BX105)="Ocorrência","O",IF(INDEX('Controle de reservas'!$L$14:$L$2013,BX105)="Programado","PROG",IF(INDEX('Controle de reservas'!$L$14:$L$2013,BX105)="Disponível no posto","DP","SEM SITUAÇÃO")))))))&amp;IF(INDEX('Controle de reservas'!$M$14:$M$2013,BX105)&lt;&gt;"",CHAR(10)&amp;INDEX('Controle de reservas'!$M$14:$M$2013,BX105),IF(OR(INDEX('Controle de reservas'!$L$14:$L$2013,BX105)="Em cobertura",INDEX('Controle de reservas'!$L$14:$L$2013,BX105)="Programado"),CHAR(10)&amp;"SEM LOCAL",""))&amp;IF(INDEX('Controle de reservas'!$N$14:$N$2013,BX105)&lt;&gt;"",CHAR(10)&amp;"Subst.: "&amp;INDEX('Controle de reservas'!$N$14:$N$2013,BX105),"")&amp;IF(AND(ISNUMBER(INDEX('Controle de reservas'!$I$14:$I$2013,BX105)),INDEX('Controle de reservas'!$I$14:$I$2013,BX105)&gt;0,INDEX('Controle de reservas'!$K$14:$K$2013,BX105)&gt;INDEX('Controle de reservas'!$I$14:$I$2013,BX105)),CHAR(10)&amp;"DIVERGÊNCIA DE DATAS","")&amp;IF(INDEX('Controle de reservas'!$P$14:$P$2013,BX105)&lt;&gt;"OK"," !",""))))</f>
      </c>
      <c r="AK105" s="17">
        <f ca="1">IF(OR($AQ105=0,AK$9="",AK$9&lt;$AS105,AND($AT105&lt;&gt;"",AK$9&gt;$AT105)),"",IF(BY105=0,"—",IF(INDEX('Controle de reservas'!$P$14:$P$2013,BY105)="DUPLICIDADE NO DIA","CONFLITO"&amp;IF(INDEX('Controle de reservas'!$M$14:$M$2013,BY105)&lt;&gt;"",CHAR(10)&amp;INDEX('Controle de reservas'!$M$14:$M$2013,BY105),"")&amp;IF(INDEX('Controle de reservas'!$N$14:$N$2013,BY105)&lt;&gt;"",CHAR(10)&amp;"Subst.: "&amp;INDEX('Controle de reservas'!$N$14:$N$2013,BY105),"")&amp;IF(AND(ISNUMBER(INDEX('Controle de reservas'!$I$14:$I$2013,BY105)),INDEX('Controle de reservas'!$I$14:$I$2013,BY105)&gt;0,INDEX('Controle de reservas'!$K$14:$K$2013,BY105)&gt;INDEX('Controle de reservas'!$I$14:$I$2013,BY105)),CHAR(10)&amp;"DIVERGÊNCIA DE DATAS",""),IF(INDEX('Controle de reservas'!$L$14:$L$2013,BY105)="Em cobertura","COV",IF(INDEX('Controle de reservas'!$L$14:$L$2013,BY105)="Disponível","DISP",IF(INDEX('Controle de reservas'!$L$14:$L$2013,BY105)="Não utilizado","NU",IF(INDEX('Controle de reservas'!$L$14:$L$2013,BY105)="Folga","F",IF(INDEX('Controle de reservas'!$L$14:$L$2013,BY105)="Ocorrência","O",IF(INDEX('Controle de reservas'!$L$14:$L$2013,BY105)="Programado","PROG",IF(INDEX('Controle de reservas'!$L$14:$L$2013,BY105)="Disponível no posto","DP","SEM SITUAÇÃO")))))))&amp;IF(INDEX('Controle de reservas'!$M$14:$M$2013,BY105)&lt;&gt;"",CHAR(10)&amp;INDEX('Controle de reservas'!$M$14:$M$2013,BY105),IF(OR(INDEX('Controle de reservas'!$L$14:$L$2013,BY105)="Em cobertura",INDEX('Controle de reservas'!$L$14:$L$2013,BY105)="Programado"),CHAR(10)&amp;"SEM LOCAL",""))&amp;IF(INDEX('Controle de reservas'!$N$14:$N$2013,BY105)&lt;&gt;"",CHAR(10)&amp;"Subst.: "&amp;INDEX('Controle de reservas'!$N$14:$N$2013,BY105),"")&amp;IF(AND(ISNUMBER(INDEX('Controle de reservas'!$I$14:$I$2013,BY105)),INDEX('Controle de reservas'!$I$14:$I$2013,BY105)&gt;0,INDEX('Controle de reservas'!$K$14:$K$2013,BY105)&gt;INDEX('Controle de reservas'!$I$14:$I$2013,BY105)),CHAR(10)&amp;"DIVERGÊNCIA DE DATAS","")&amp;IF(INDEX('Controle de reservas'!$P$14:$P$2013,BY105)&lt;&gt;"OK"," !",""))))</f>
      </c>
      <c r="AL105" s="16">
        <f t="shared" ca="1" si="5"/>
      </c>
      <c r="AM105" s="16">
        <f t="shared" ca="1" si="6"/>
      </c>
      <c r="AN105" s="16">
        <f t="shared" ca="1" si="7"/>
      </c>
      <c r="AO105" s="16">
        <f t="shared" ca="1" si="8"/>
      </c>
      <c r="AP105" s="16">
        <f ca="1">IF($AQ105=0,"",INDEX('Controle de reservas'!$O$14:$O$2013,$AQ105))</f>
      </c>
      <c r="AQ105">
        <f ca="1">IFERROR(MATCH(ROW()-9,'Controle de reservas'!$S$14:$S$2013,0),0)</f>
      </c>
      <c r="AR105">
        <f ca="1">IF($AQ105=0,"",INDEX('Controle de reservas'!$Q$14:$Q$2013,$AQ105))</f>
      </c>
      <c r="AS105">
        <f ca="1">IF($AQ105=0,"",INDEX('Controle de reservas'!$H$14:$H$2013,$AQ105))</f>
      </c>
      <c r="AT105">
        <f ca="1">IF($AQ105=0,"",IF(INDEX('Controle de reservas'!$J$14:$J$2013,$AQ105)=0,"",INDEX('Controle de reservas'!$J$14:$J$2013,$AQ105)))</f>
      </c>
      <c r="AU105">
        <f ca="1">IF(OR($AQ105=0,G$9=""),0,IFERROR(MATCH($AR105&amp;"|"&amp;TEXT(G$9,"yyyymmdd"),'Controle de reservas'!$T$14:$T$2013,0),0))</f>
      </c>
      <c r="AV105">
        <f ca="1">IF(OR($AQ105=0,H$9=""),0,IFERROR(MATCH($AR105&amp;"|"&amp;TEXT(H$9,"yyyymmdd"),'Controle de reservas'!$T$14:$T$2013,0),0))</f>
      </c>
      <c r="AW105">
        <f ca="1">IF(OR($AQ105=0,I$9=""),0,IFERROR(MATCH($AR105&amp;"|"&amp;TEXT(I$9,"yyyymmdd"),'Controle de reservas'!$T$14:$T$2013,0),0))</f>
      </c>
      <c r="AX105">
        <f ca="1">IF(OR($AQ105=0,J$9=""),0,IFERROR(MATCH($AR105&amp;"|"&amp;TEXT(J$9,"yyyymmdd"),'Controle de reservas'!$T$14:$T$2013,0),0))</f>
      </c>
      <c r="AY105">
        <f ca="1">IF(OR($AQ105=0,K$9=""),0,IFERROR(MATCH($AR105&amp;"|"&amp;TEXT(K$9,"yyyymmdd"),'Controle de reservas'!$T$14:$T$2013,0),0))</f>
      </c>
      <c r="AZ105">
        <f ca="1">IF(OR($AQ105=0,L$9=""),0,IFERROR(MATCH($AR105&amp;"|"&amp;TEXT(L$9,"yyyymmdd"),'Controle de reservas'!$T$14:$T$2013,0),0))</f>
      </c>
      <c r="BA105">
        <f ca="1">IF(OR($AQ105=0,M$9=""),0,IFERROR(MATCH($AR105&amp;"|"&amp;TEXT(M$9,"yyyymmdd"),'Controle de reservas'!$T$14:$T$2013,0),0))</f>
      </c>
      <c r="BB105">
        <f ca="1">IF(OR($AQ105=0,N$9=""),0,IFERROR(MATCH($AR105&amp;"|"&amp;TEXT(N$9,"yyyymmdd"),'Controle de reservas'!$T$14:$T$2013,0),0))</f>
      </c>
      <c r="BC105">
        <f ca="1">IF(OR($AQ105=0,O$9=""),0,IFERROR(MATCH($AR105&amp;"|"&amp;TEXT(O$9,"yyyymmdd"),'Controle de reservas'!$T$14:$T$2013,0),0))</f>
      </c>
      <c r="BD105">
        <f ca="1">IF(OR($AQ105=0,P$9=""),0,IFERROR(MATCH($AR105&amp;"|"&amp;TEXT(P$9,"yyyymmdd"),'Controle de reservas'!$T$14:$T$2013,0),0))</f>
      </c>
      <c r="BE105">
        <f ca="1">IF(OR($AQ105=0,Q$9=""),0,IFERROR(MATCH($AR105&amp;"|"&amp;TEXT(Q$9,"yyyymmdd"),'Controle de reservas'!$T$14:$T$2013,0),0))</f>
      </c>
      <c r="BF105">
        <f ca="1">IF(OR($AQ105=0,R$9=""),0,IFERROR(MATCH($AR105&amp;"|"&amp;TEXT(R$9,"yyyymmdd"),'Controle de reservas'!$T$14:$T$2013,0),0))</f>
      </c>
      <c r="BG105">
        <f ca="1">IF(OR($AQ105=0,S$9=""),0,IFERROR(MATCH($AR105&amp;"|"&amp;TEXT(S$9,"yyyymmdd"),'Controle de reservas'!$T$14:$T$2013,0),0))</f>
      </c>
      <c r="BH105">
        <f ca="1">IF(OR($AQ105=0,T$9=""),0,IFERROR(MATCH($AR105&amp;"|"&amp;TEXT(T$9,"yyyymmdd"),'Controle de reservas'!$T$14:$T$2013,0),0))</f>
      </c>
      <c r="BI105">
        <f ca="1">IF(OR($AQ105=0,U$9=""),0,IFERROR(MATCH($AR105&amp;"|"&amp;TEXT(U$9,"yyyymmdd"),'Controle de reservas'!$T$14:$T$2013,0),0))</f>
      </c>
      <c r="BJ105">
        <f ca="1">IF(OR($AQ105=0,V$9=""),0,IFERROR(MATCH($AR105&amp;"|"&amp;TEXT(V$9,"yyyymmdd"),'Controle de reservas'!$T$14:$T$2013,0),0))</f>
      </c>
      <c r="BK105">
        <f ca="1">IF(OR($AQ105=0,W$9=""),0,IFERROR(MATCH($AR105&amp;"|"&amp;TEXT(W$9,"yyyymmdd"),'Controle de reservas'!$T$14:$T$2013,0),0))</f>
      </c>
      <c r="BL105">
        <f ca="1">IF(OR($AQ105=0,X$9=""),0,IFERROR(MATCH($AR105&amp;"|"&amp;TEXT(X$9,"yyyymmdd"),'Controle de reservas'!$T$14:$T$2013,0),0))</f>
      </c>
      <c r="BM105">
        <f ca="1">IF(OR($AQ105=0,Y$9=""),0,IFERROR(MATCH($AR105&amp;"|"&amp;TEXT(Y$9,"yyyymmdd"),'Controle de reservas'!$T$14:$T$2013,0),0))</f>
      </c>
      <c r="BN105">
        <f ca="1">IF(OR($AQ105=0,Z$9=""),0,IFERROR(MATCH($AR105&amp;"|"&amp;TEXT(Z$9,"yyyymmdd"),'Controle de reservas'!$T$14:$T$2013,0),0))</f>
      </c>
      <c r="BO105">
        <f ca="1">IF(OR($AQ105=0,AA$9=""),0,IFERROR(MATCH($AR105&amp;"|"&amp;TEXT(AA$9,"yyyymmdd"),'Controle de reservas'!$T$14:$T$2013,0),0))</f>
      </c>
      <c r="BP105">
        <f ca="1">IF(OR($AQ105=0,AB$9=""),0,IFERROR(MATCH($AR105&amp;"|"&amp;TEXT(AB$9,"yyyymmdd"),'Controle de reservas'!$T$14:$T$2013,0),0))</f>
      </c>
      <c r="BQ105">
        <f ca="1">IF(OR($AQ105=0,AC$9=""),0,IFERROR(MATCH($AR105&amp;"|"&amp;TEXT(AC$9,"yyyymmdd"),'Controle de reservas'!$T$14:$T$2013,0),0))</f>
      </c>
      <c r="BR105">
        <f ca="1">IF(OR($AQ105=0,AD$9=""),0,IFERROR(MATCH($AR105&amp;"|"&amp;TEXT(AD$9,"yyyymmdd"),'Controle de reservas'!$T$14:$T$2013,0),0))</f>
      </c>
      <c r="BS105">
        <f ca="1">IF(OR($AQ105=0,AE$9=""),0,IFERROR(MATCH($AR105&amp;"|"&amp;TEXT(AE$9,"yyyymmdd"),'Controle de reservas'!$T$14:$T$2013,0),0))</f>
      </c>
      <c r="BT105">
        <f ca="1">IF(OR($AQ105=0,AF$9=""),0,IFERROR(MATCH($AR105&amp;"|"&amp;TEXT(AF$9,"yyyymmdd"),'Controle de reservas'!$T$14:$T$2013,0),0))</f>
      </c>
      <c r="BU105">
        <f ca="1">IF(OR($AQ105=0,AG$9=""),0,IFERROR(MATCH($AR105&amp;"|"&amp;TEXT(AG$9,"yyyymmdd"),'Controle de reservas'!$T$14:$T$2013,0),0))</f>
      </c>
      <c r="BV105">
        <f ca="1">IF(OR($AQ105=0,AH$9=""),0,IFERROR(MATCH($AR105&amp;"|"&amp;TEXT(AH$9,"yyyymmdd"),'Controle de reservas'!$T$14:$T$2013,0),0))</f>
      </c>
      <c r="BW105">
        <f ca="1">IF(OR($AQ105=0,AI$9=""),0,IFERROR(MATCH($AR105&amp;"|"&amp;TEXT(AI$9,"yyyymmdd"),'Controle de reservas'!$T$14:$T$2013,0),0))</f>
      </c>
      <c r="BX105">
        <f ca="1">IF(OR($AQ105=0,AJ$9=""),0,IFERROR(MATCH($AR105&amp;"|"&amp;TEXT(AJ$9,"yyyymmdd"),'Controle de reservas'!$T$14:$T$2013,0),0))</f>
      </c>
      <c r="BY105">
        <f ca="1">IF(OR($AQ105=0,AK$9=""),0,IFERROR(MATCH($AR105&amp;"|"&amp;TEXT(AK$9,"yyyymmdd"),'Controle de reservas'!$T$14:$T$2013,0),0))</f>
      </c>
    </row>
    <row r="106" spans="1:77" ht="105" customHeight="1" x14ac:dyDescent="0.25">
      <c r="A106" s="14">
        <f ca="1">IF($AQ106=0,"",INDEX('Controle de reservas'!$A$14:$A$2013,$AQ106))</f>
      </c>
      <c r="B106" s="14">
        <f ca="1">IF($AQ106=0,"",INDEX('Controle de reservas'!$B$14:$B$2013,$AQ106))</f>
      </c>
      <c r="C106" s="14">
        <f ca="1">IF($AQ106=0,"",INDEX('Controle de reservas'!$C$14:$C$2013,$AQ106))</f>
      </c>
      <c r="D106" s="14">
        <f ca="1">IF($AQ106=0,"",INDEX('Controle de reservas'!$D$14:$D$2013,$AQ106))</f>
      </c>
      <c r="E106" s="14">
        <f ca="1">IF($AQ106=0,"",INDEX('Controle de reservas'!$E$14:$E$2013,$AQ106))</f>
      </c>
      <c r="F106" s="14">
        <f ca="1">IF($AQ106=0,"",INDEX('Controle de reservas'!$F$14:$F$2013,$AQ106))</f>
      </c>
      <c r="G106" s="15">
        <f ca="1">IF(OR($AQ106=0,G$9="",G$9&lt;$AS106,AND($AT106&lt;&gt;"",G$9&gt;$AT106)),"",IF(AU106=0,"—",IF(INDEX('Controle de reservas'!$P$14:$P$2013,AU106)="DUPLICIDADE NO DIA","CONFLITO"&amp;IF(INDEX('Controle de reservas'!$M$14:$M$2013,AU106)&lt;&gt;"",CHAR(10)&amp;INDEX('Controle de reservas'!$M$14:$M$2013,AU106),"")&amp;IF(INDEX('Controle de reservas'!$N$14:$N$2013,AU106)&lt;&gt;"",CHAR(10)&amp;"Subst.: "&amp;INDEX('Controle de reservas'!$N$14:$N$2013,AU106),"")&amp;IF(AND(ISNUMBER(INDEX('Controle de reservas'!$I$14:$I$2013,AU106)),INDEX('Controle de reservas'!$I$14:$I$2013,AU106)&gt;0,INDEX('Controle de reservas'!$K$14:$K$2013,AU106)&gt;INDEX('Controle de reservas'!$I$14:$I$2013,AU106)),CHAR(10)&amp;"DIVERGÊNCIA DE DATAS",""),IF(INDEX('Controle de reservas'!$L$14:$L$2013,AU106)="Em cobertura","COV",IF(INDEX('Controle de reservas'!$L$14:$L$2013,AU106)="Disponível","DISP",IF(INDEX('Controle de reservas'!$L$14:$L$2013,AU106)="Não utilizado","NU",IF(INDEX('Controle de reservas'!$L$14:$L$2013,AU106)="Folga","F",IF(INDEX('Controle de reservas'!$L$14:$L$2013,AU106)="Ocorrência","O",IF(INDEX('Controle de reservas'!$L$14:$L$2013,AU106)="Programado","PROG",IF(INDEX('Controle de reservas'!$L$14:$L$2013,AU106)="Disponível no posto","DP","SEM SITUAÇÃO")))))))&amp;IF(INDEX('Controle de reservas'!$M$14:$M$2013,AU106)&lt;&gt;"",CHAR(10)&amp;INDEX('Controle de reservas'!$M$14:$M$2013,AU106),IF(OR(INDEX('Controle de reservas'!$L$14:$L$2013,AU106)="Em cobertura",INDEX('Controle de reservas'!$L$14:$L$2013,AU106)="Programado"),CHAR(10)&amp;"SEM LOCAL",""))&amp;IF(INDEX('Controle de reservas'!$N$14:$N$2013,AU106)&lt;&gt;"",CHAR(10)&amp;"Subst.: "&amp;INDEX('Controle de reservas'!$N$14:$N$2013,AU106),"")&amp;IF(AND(ISNUMBER(INDEX('Controle de reservas'!$I$14:$I$2013,AU106)),INDEX('Controle de reservas'!$I$14:$I$2013,AU106)&gt;0,INDEX('Controle de reservas'!$K$14:$K$2013,AU106)&gt;INDEX('Controle de reservas'!$I$14:$I$2013,AU106)),CHAR(10)&amp;"DIVERGÊNCIA DE DATAS","")&amp;IF(INDEX('Controle de reservas'!$P$14:$P$2013,AU106)&lt;&gt;"OK"," !",""))))</f>
      </c>
      <c r="H106" s="15">
        <f ca="1">IF(OR($AQ106=0,H$9="",H$9&lt;$AS106,AND($AT106&lt;&gt;"",H$9&gt;$AT106)),"",IF(AV106=0,"—",IF(INDEX('Controle de reservas'!$P$14:$P$2013,AV106)="DUPLICIDADE NO DIA","CONFLITO"&amp;IF(INDEX('Controle de reservas'!$M$14:$M$2013,AV106)&lt;&gt;"",CHAR(10)&amp;INDEX('Controle de reservas'!$M$14:$M$2013,AV106),"")&amp;IF(INDEX('Controle de reservas'!$N$14:$N$2013,AV106)&lt;&gt;"",CHAR(10)&amp;"Subst.: "&amp;INDEX('Controle de reservas'!$N$14:$N$2013,AV106),"")&amp;IF(AND(ISNUMBER(INDEX('Controle de reservas'!$I$14:$I$2013,AV106)),INDEX('Controle de reservas'!$I$14:$I$2013,AV106)&gt;0,INDEX('Controle de reservas'!$K$14:$K$2013,AV106)&gt;INDEX('Controle de reservas'!$I$14:$I$2013,AV106)),CHAR(10)&amp;"DIVERGÊNCIA DE DATAS",""),IF(INDEX('Controle de reservas'!$L$14:$L$2013,AV106)="Em cobertura","COV",IF(INDEX('Controle de reservas'!$L$14:$L$2013,AV106)="Disponível","DISP",IF(INDEX('Controle de reservas'!$L$14:$L$2013,AV106)="Não utilizado","NU",IF(INDEX('Controle de reservas'!$L$14:$L$2013,AV106)="Folga","F",IF(INDEX('Controle de reservas'!$L$14:$L$2013,AV106)="Ocorrência","O",IF(INDEX('Controle de reservas'!$L$14:$L$2013,AV106)="Programado","PROG",IF(INDEX('Controle de reservas'!$L$14:$L$2013,AV106)="Disponível no posto","DP","SEM SITUAÇÃO")))))))&amp;IF(INDEX('Controle de reservas'!$M$14:$M$2013,AV106)&lt;&gt;"",CHAR(10)&amp;INDEX('Controle de reservas'!$M$14:$M$2013,AV106),IF(OR(INDEX('Controle de reservas'!$L$14:$L$2013,AV106)="Em cobertura",INDEX('Controle de reservas'!$L$14:$L$2013,AV106)="Programado"),CHAR(10)&amp;"SEM LOCAL",""))&amp;IF(INDEX('Controle de reservas'!$N$14:$N$2013,AV106)&lt;&gt;"",CHAR(10)&amp;"Subst.: "&amp;INDEX('Controle de reservas'!$N$14:$N$2013,AV106),"")&amp;IF(AND(ISNUMBER(INDEX('Controle de reservas'!$I$14:$I$2013,AV106)),INDEX('Controle de reservas'!$I$14:$I$2013,AV106)&gt;0,INDEX('Controle de reservas'!$K$14:$K$2013,AV106)&gt;INDEX('Controle de reservas'!$I$14:$I$2013,AV106)),CHAR(10)&amp;"DIVERGÊNCIA DE DATAS","")&amp;IF(INDEX('Controle de reservas'!$P$14:$P$2013,AV106)&lt;&gt;"OK"," !",""))))</f>
      </c>
      <c r="I106" s="15">
        <f ca="1">IF(OR($AQ106=0,I$9="",I$9&lt;$AS106,AND($AT106&lt;&gt;"",I$9&gt;$AT106)),"",IF(AW106=0,"—",IF(INDEX('Controle de reservas'!$P$14:$P$2013,AW106)="DUPLICIDADE NO DIA","CONFLITO"&amp;IF(INDEX('Controle de reservas'!$M$14:$M$2013,AW106)&lt;&gt;"",CHAR(10)&amp;INDEX('Controle de reservas'!$M$14:$M$2013,AW106),"")&amp;IF(INDEX('Controle de reservas'!$N$14:$N$2013,AW106)&lt;&gt;"",CHAR(10)&amp;"Subst.: "&amp;INDEX('Controle de reservas'!$N$14:$N$2013,AW106),"")&amp;IF(AND(ISNUMBER(INDEX('Controle de reservas'!$I$14:$I$2013,AW106)),INDEX('Controle de reservas'!$I$14:$I$2013,AW106)&gt;0,INDEX('Controle de reservas'!$K$14:$K$2013,AW106)&gt;INDEX('Controle de reservas'!$I$14:$I$2013,AW106)),CHAR(10)&amp;"DIVERGÊNCIA DE DATAS",""),IF(INDEX('Controle de reservas'!$L$14:$L$2013,AW106)="Em cobertura","COV",IF(INDEX('Controle de reservas'!$L$14:$L$2013,AW106)="Disponível","DISP",IF(INDEX('Controle de reservas'!$L$14:$L$2013,AW106)="Não utilizado","NU",IF(INDEX('Controle de reservas'!$L$14:$L$2013,AW106)="Folga","F",IF(INDEX('Controle de reservas'!$L$14:$L$2013,AW106)="Ocorrência","O",IF(INDEX('Controle de reservas'!$L$14:$L$2013,AW106)="Programado","PROG",IF(INDEX('Controle de reservas'!$L$14:$L$2013,AW106)="Disponível no posto","DP","SEM SITUAÇÃO")))))))&amp;IF(INDEX('Controle de reservas'!$M$14:$M$2013,AW106)&lt;&gt;"",CHAR(10)&amp;INDEX('Controle de reservas'!$M$14:$M$2013,AW106),IF(OR(INDEX('Controle de reservas'!$L$14:$L$2013,AW106)="Em cobertura",INDEX('Controle de reservas'!$L$14:$L$2013,AW106)="Programado"),CHAR(10)&amp;"SEM LOCAL",""))&amp;IF(INDEX('Controle de reservas'!$N$14:$N$2013,AW106)&lt;&gt;"",CHAR(10)&amp;"Subst.: "&amp;INDEX('Controle de reservas'!$N$14:$N$2013,AW106),"")&amp;IF(AND(ISNUMBER(INDEX('Controle de reservas'!$I$14:$I$2013,AW106)),INDEX('Controle de reservas'!$I$14:$I$2013,AW106)&gt;0,INDEX('Controle de reservas'!$K$14:$K$2013,AW106)&gt;INDEX('Controle de reservas'!$I$14:$I$2013,AW106)),CHAR(10)&amp;"DIVERGÊNCIA DE DATAS","")&amp;IF(INDEX('Controle de reservas'!$P$14:$P$2013,AW106)&lt;&gt;"OK"," !",""))))</f>
      </c>
      <c r="J106" s="15">
        <f ca="1">IF(OR($AQ106=0,J$9="",J$9&lt;$AS106,AND($AT106&lt;&gt;"",J$9&gt;$AT106)),"",IF(AX106=0,"—",IF(INDEX('Controle de reservas'!$P$14:$P$2013,AX106)="DUPLICIDADE NO DIA","CONFLITO"&amp;IF(INDEX('Controle de reservas'!$M$14:$M$2013,AX106)&lt;&gt;"",CHAR(10)&amp;INDEX('Controle de reservas'!$M$14:$M$2013,AX106),"")&amp;IF(INDEX('Controle de reservas'!$N$14:$N$2013,AX106)&lt;&gt;"",CHAR(10)&amp;"Subst.: "&amp;INDEX('Controle de reservas'!$N$14:$N$2013,AX106),"")&amp;IF(AND(ISNUMBER(INDEX('Controle de reservas'!$I$14:$I$2013,AX106)),INDEX('Controle de reservas'!$I$14:$I$2013,AX106)&gt;0,INDEX('Controle de reservas'!$K$14:$K$2013,AX106)&gt;INDEX('Controle de reservas'!$I$14:$I$2013,AX106)),CHAR(10)&amp;"DIVERGÊNCIA DE DATAS",""),IF(INDEX('Controle de reservas'!$L$14:$L$2013,AX106)="Em cobertura","COV",IF(INDEX('Controle de reservas'!$L$14:$L$2013,AX106)="Disponível","DISP",IF(INDEX('Controle de reservas'!$L$14:$L$2013,AX106)="Não utilizado","NU",IF(INDEX('Controle de reservas'!$L$14:$L$2013,AX106)="Folga","F",IF(INDEX('Controle de reservas'!$L$14:$L$2013,AX106)="Ocorrência","O",IF(INDEX('Controle de reservas'!$L$14:$L$2013,AX106)="Programado","PROG",IF(INDEX('Controle de reservas'!$L$14:$L$2013,AX106)="Disponível no posto","DP","SEM SITUAÇÃO")))))))&amp;IF(INDEX('Controle de reservas'!$M$14:$M$2013,AX106)&lt;&gt;"",CHAR(10)&amp;INDEX('Controle de reservas'!$M$14:$M$2013,AX106),IF(OR(INDEX('Controle de reservas'!$L$14:$L$2013,AX106)="Em cobertura",INDEX('Controle de reservas'!$L$14:$L$2013,AX106)="Programado"),CHAR(10)&amp;"SEM LOCAL",""))&amp;IF(INDEX('Controle de reservas'!$N$14:$N$2013,AX106)&lt;&gt;"",CHAR(10)&amp;"Subst.: "&amp;INDEX('Controle de reservas'!$N$14:$N$2013,AX106),"")&amp;IF(AND(ISNUMBER(INDEX('Controle de reservas'!$I$14:$I$2013,AX106)),INDEX('Controle de reservas'!$I$14:$I$2013,AX106)&gt;0,INDEX('Controle de reservas'!$K$14:$K$2013,AX106)&gt;INDEX('Controle de reservas'!$I$14:$I$2013,AX106)),CHAR(10)&amp;"DIVERGÊNCIA DE DATAS","")&amp;IF(INDEX('Controle de reservas'!$P$14:$P$2013,AX106)&lt;&gt;"OK"," !",""))))</f>
      </c>
      <c r="K106" s="15">
        <f ca="1">IF(OR($AQ106=0,K$9="",K$9&lt;$AS106,AND($AT106&lt;&gt;"",K$9&gt;$AT106)),"",IF(AY106=0,"—",IF(INDEX('Controle de reservas'!$P$14:$P$2013,AY106)="DUPLICIDADE NO DIA","CONFLITO"&amp;IF(INDEX('Controle de reservas'!$M$14:$M$2013,AY106)&lt;&gt;"",CHAR(10)&amp;INDEX('Controle de reservas'!$M$14:$M$2013,AY106),"")&amp;IF(INDEX('Controle de reservas'!$N$14:$N$2013,AY106)&lt;&gt;"",CHAR(10)&amp;"Subst.: "&amp;INDEX('Controle de reservas'!$N$14:$N$2013,AY106),"")&amp;IF(AND(ISNUMBER(INDEX('Controle de reservas'!$I$14:$I$2013,AY106)),INDEX('Controle de reservas'!$I$14:$I$2013,AY106)&gt;0,INDEX('Controle de reservas'!$K$14:$K$2013,AY106)&gt;INDEX('Controle de reservas'!$I$14:$I$2013,AY106)),CHAR(10)&amp;"DIVERGÊNCIA DE DATAS",""),IF(INDEX('Controle de reservas'!$L$14:$L$2013,AY106)="Em cobertura","COV",IF(INDEX('Controle de reservas'!$L$14:$L$2013,AY106)="Disponível","DISP",IF(INDEX('Controle de reservas'!$L$14:$L$2013,AY106)="Não utilizado","NU",IF(INDEX('Controle de reservas'!$L$14:$L$2013,AY106)="Folga","F",IF(INDEX('Controle de reservas'!$L$14:$L$2013,AY106)="Ocorrência","O",IF(INDEX('Controle de reservas'!$L$14:$L$2013,AY106)="Programado","PROG",IF(INDEX('Controle de reservas'!$L$14:$L$2013,AY106)="Disponível no posto","DP","SEM SITUAÇÃO")))))))&amp;IF(INDEX('Controle de reservas'!$M$14:$M$2013,AY106)&lt;&gt;"",CHAR(10)&amp;INDEX('Controle de reservas'!$M$14:$M$2013,AY106),IF(OR(INDEX('Controle de reservas'!$L$14:$L$2013,AY106)="Em cobertura",INDEX('Controle de reservas'!$L$14:$L$2013,AY106)="Programado"),CHAR(10)&amp;"SEM LOCAL",""))&amp;IF(INDEX('Controle de reservas'!$N$14:$N$2013,AY106)&lt;&gt;"",CHAR(10)&amp;"Subst.: "&amp;INDEX('Controle de reservas'!$N$14:$N$2013,AY106),"")&amp;IF(AND(ISNUMBER(INDEX('Controle de reservas'!$I$14:$I$2013,AY106)),INDEX('Controle de reservas'!$I$14:$I$2013,AY106)&gt;0,INDEX('Controle de reservas'!$K$14:$K$2013,AY106)&gt;INDEX('Controle de reservas'!$I$14:$I$2013,AY106)),CHAR(10)&amp;"DIVERGÊNCIA DE DATAS","")&amp;IF(INDEX('Controle de reservas'!$P$14:$P$2013,AY106)&lt;&gt;"OK"," !",""))))</f>
      </c>
      <c r="L106" s="15">
        <f ca="1">IF(OR($AQ106=0,L$9="",L$9&lt;$AS106,AND($AT106&lt;&gt;"",L$9&gt;$AT106)),"",IF(AZ106=0,"—",IF(INDEX('Controle de reservas'!$P$14:$P$2013,AZ106)="DUPLICIDADE NO DIA","CONFLITO"&amp;IF(INDEX('Controle de reservas'!$M$14:$M$2013,AZ106)&lt;&gt;"",CHAR(10)&amp;INDEX('Controle de reservas'!$M$14:$M$2013,AZ106),"")&amp;IF(INDEX('Controle de reservas'!$N$14:$N$2013,AZ106)&lt;&gt;"",CHAR(10)&amp;"Subst.: "&amp;INDEX('Controle de reservas'!$N$14:$N$2013,AZ106),"")&amp;IF(AND(ISNUMBER(INDEX('Controle de reservas'!$I$14:$I$2013,AZ106)),INDEX('Controle de reservas'!$I$14:$I$2013,AZ106)&gt;0,INDEX('Controle de reservas'!$K$14:$K$2013,AZ106)&gt;INDEX('Controle de reservas'!$I$14:$I$2013,AZ106)),CHAR(10)&amp;"DIVERGÊNCIA DE DATAS",""),IF(INDEX('Controle de reservas'!$L$14:$L$2013,AZ106)="Em cobertura","COV",IF(INDEX('Controle de reservas'!$L$14:$L$2013,AZ106)="Disponível","DISP",IF(INDEX('Controle de reservas'!$L$14:$L$2013,AZ106)="Não utilizado","NU",IF(INDEX('Controle de reservas'!$L$14:$L$2013,AZ106)="Folga","F",IF(INDEX('Controle de reservas'!$L$14:$L$2013,AZ106)="Ocorrência","O",IF(INDEX('Controle de reservas'!$L$14:$L$2013,AZ106)="Programado","PROG",IF(INDEX('Controle de reservas'!$L$14:$L$2013,AZ106)="Disponível no posto","DP","SEM SITUAÇÃO")))))))&amp;IF(INDEX('Controle de reservas'!$M$14:$M$2013,AZ106)&lt;&gt;"",CHAR(10)&amp;INDEX('Controle de reservas'!$M$14:$M$2013,AZ106),IF(OR(INDEX('Controle de reservas'!$L$14:$L$2013,AZ106)="Em cobertura",INDEX('Controle de reservas'!$L$14:$L$2013,AZ106)="Programado"),CHAR(10)&amp;"SEM LOCAL",""))&amp;IF(INDEX('Controle de reservas'!$N$14:$N$2013,AZ106)&lt;&gt;"",CHAR(10)&amp;"Subst.: "&amp;INDEX('Controle de reservas'!$N$14:$N$2013,AZ106),"")&amp;IF(AND(ISNUMBER(INDEX('Controle de reservas'!$I$14:$I$2013,AZ106)),INDEX('Controle de reservas'!$I$14:$I$2013,AZ106)&gt;0,INDEX('Controle de reservas'!$K$14:$K$2013,AZ106)&gt;INDEX('Controle de reservas'!$I$14:$I$2013,AZ106)),CHAR(10)&amp;"DIVERGÊNCIA DE DATAS","")&amp;IF(INDEX('Controle de reservas'!$P$14:$P$2013,AZ106)&lt;&gt;"OK"," !",""))))</f>
      </c>
      <c r="M106" s="15">
        <f ca="1">IF(OR($AQ106=0,M$9="",M$9&lt;$AS106,AND($AT106&lt;&gt;"",M$9&gt;$AT106)),"",IF(BA106=0,"—",IF(INDEX('Controle de reservas'!$P$14:$P$2013,BA106)="DUPLICIDADE NO DIA","CONFLITO"&amp;IF(INDEX('Controle de reservas'!$M$14:$M$2013,BA106)&lt;&gt;"",CHAR(10)&amp;INDEX('Controle de reservas'!$M$14:$M$2013,BA106),"")&amp;IF(INDEX('Controle de reservas'!$N$14:$N$2013,BA106)&lt;&gt;"",CHAR(10)&amp;"Subst.: "&amp;INDEX('Controle de reservas'!$N$14:$N$2013,BA106),"")&amp;IF(AND(ISNUMBER(INDEX('Controle de reservas'!$I$14:$I$2013,BA106)),INDEX('Controle de reservas'!$I$14:$I$2013,BA106)&gt;0,INDEX('Controle de reservas'!$K$14:$K$2013,BA106)&gt;INDEX('Controle de reservas'!$I$14:$I$2013,BA106)),CHAR(10)&amp;"DIVERGÊNCIA DE DATAS",""),IF(INDEX('Controle de reservas'!$L$14:$L$2013,BA106)="Em cobertura","COV",IF(INDEX('Controle de reservas'!$L$14:$L$2013,BA106)="Disponível","DISP",IF(INDEX('Controle de reservas'!$L$14:$L$2013,BA106)="Não utilizado","NU",IF(INDEX('Controle de reservas'!$L$14:$L$2013,BA106)="Folga","F",IF(INDEX('Controle de reservas'!$L$14:$L$2013,BA106)="Ocorrência","O",IF(INDEX('Controle de reservas'!$L$14:$L$2013,BA106)="Programado","PROG",IF(INDEX('Controle de reservas'!$L$14:$L$2013,BA106)="Disponível no posto","DP","SEM SITUAÇÃO")))))))&amp;IF(INDEX('Controle de reservas'!$M$14:$M$2013,BA106)&lt;&gt;"",CHAR(10)&amp;INDEX('Controle de reservas'!$M$14:$M$2013,BA106),IF(OR(INDEX('Controle de reservas'!$L$14:$L$2013,BA106)="Em cobertura",INDEX('Controle de reservas'!$L$14:$L$2013,BA106)="Programado"),CHAR(10)&amp;"SEM LOCAL",""))&amp;IF(INDEX('Controle de reservas'!$N$14:$N$2013,BA106)&lt;&gt;"",CHAR(10)&amp;"Subst.: "&amp;INDEX('Controle de reservas'!$N$14:$N$2013,BA106),"")&amp;IF(AND(ISNUMBER(INDEX('Controle de reservas'!$I$14:$I$2013,BA106)),INDEX('Controle de reservas'!$I$14:$I$2013,BA106)&gt;0,INDEX('Controle de reservas'!$K$14:$K$2013,BA106)&gt;INDEX('Controle de reservas'!$I$14:$I$2013,BA106)),CHAR(10)&amp;"DIVERGÊNCIA DE DATAS","")&amp;IF(INDEX('Controle de reservas'!$P$14:$P$2013,BA106)&lt;&gt;"OK"," !",""))))</f>
      </c>
      <c r="N106" s="15">
        <f ca="1">IF(OR($AQ106=0,N$9="",N$9&lt;$AS106,AND($AT106&lt;&gt;"",N$9&gt;$AT106)),"",IF(BB106=0,"—",IF(INDEX('Controle de reservas'!$P$14:$P$2013,BB106)="DUPLICIDADE NO DIA","CONFLITO"&amp;IF(INDEX('Controle de reservas'!$M$14:$M$2013,BB106)&lt;&gt;"",CHAR(10)&amp;INDEX('Controle de reservas'!$M$14:$M$2013,BB106),"")&amp;IF(INDEX('Controle de reservas'!$N$14:$N$2013,BB106)&lt;&gt;"",CHAR(10)&amp;"Subst.: "&amp;INDEX('Controle de reservas'!$N$14:$N$2013,BB106),"")&amp;IF(AND(ISNUMBER(INDEX('Controle de reservas'!$I$14:$I$2013,BB106)),INDEX('Controle de reservas'!$I$14:$I$2013,BB106)&gt;0,INDEX('Controle de reservas'!$K$14:$K$2013,BB106)&gt;INDEX('Controle de reservas'!$I$14:$I$2013,BB106)),CHAR(10)&amp;"DIVERGÊNCIA DE DATAS",""),IF(INDEX('Controle de reservas'!$L$14:$L$2013,BB106)="Em cobertura","COV",IF(INDEX('Controle de reservas'!$L$14:$L$2013,BB106)="Disponível","DISP",IF(INDEX('Controle de reservas'!$L$14:$L$2013,BB106)="Não utilizado","NU",IF(INDEX('Controle de reservas'!$L$14:$L$2013,BB106)="Folga","F",IF(INDEX('Controle de reservas'!$L$14:$L$2013,BB106)="Ocorrência","O",IF(INDEX('Controle de reservas'!$L$14:$L$2013,BB106)="Programado","PROG",IF(INDEX('Controle de reservas'!$L$14:$L$2013,BB106)="Disponível no posto","DP","SEM SITUAÇÃO")))))))&amp;IF(INDEX('Controle de reservas'!$M$14:$M$2013,BB106)&lt;&gt;"",CHAR(10)&amp;INDEX('Controle de reservas'!$M$14:$M$2013,BB106),IF(OR(INDEX('Controle de reservas'!$L$14:$L$2013,BB106)="Em cobertura",INDEX('Controle de reservas'!$L$14:$L$2013,BB106)="Programado"),CHAR(10)&amp;"SEM LOCAL",""))&amp;IF(INDEX('Controle de reservas'!$N$14:$N$2013,BB106)&lt;&gt;"",CHAR(10)&amp;"Subst.: "&amp;INDEX('Controle de reservas'!$N$14:$N$2013,BB106),"")&amp;IF(AND(ISNUMBER(INDEX('Controle de reservas'!$I$14:$I$2013,BB106)),INDEX('Controle de reservas'!$I$14:$I$2013,BB106)&gt;0,INDEX('Controle de reservas'!$K$14:$K$2013,BB106)&gt;INDEX('Controle de reservas'!$I$14:$I$2013,BB106)),CHAR(10)&amp;"DIVERGÊNCIA DE DATAS","")&amp;IF(INDEX('Controle de reservas'!$P$14:$P$2013,BB106)&lt;&gt;"OK"," !",""))))</f>
      </c>
      <c r="O106" s="15">
        <f ca="1">IF(OR($AQ106=0,O$9="",O$9&lt;$AS106,AND($AT106&lt;&gt;"",O$9&gt;$AT106)),"",IF(BC106=0,"—",IF(INDEX('Controle de reservas'!$P$14:$P$2013,BC106)="DUPLICIDADE NO DIA","CONFLITO"&amp;IF(INDEX('Controle de reservas'!$M$14:$M$2013,BC106)&lt;&gt;"",CHAR(10)&amp;INDEX('Controle de reservas'!$M$14:$M$2013,BC106),"")&amp;IF(INDEX('Controle de reservas'!$N$14:$N$2013,BC106)&lt;&gt;"",CHAR(10)&amp;"Subst.: "&amp;INDEX('Controle de reservas'!$N$14:$N$2013,BC106),"")&amp;IF(AND(ISNUMBER(INDEX('Controle de reservas'!$I$14:$I$2013,BC106)),INDEX('Controle de reservas'!$I$14:$I$2013,BC106)&gt;0,INDEX('Controle de reservas'!$K$14:$K$2013,BC106)&gt;INDEX('Controle de reservas'!$I$14:$I$2013,BC106)),CHAR(10)&amp;"DIVERGÊNCIA DE DATAS",""),IF(INDEX('Controle de reservas'!$L$14:$L$2013,BC106)="Em cobertura","COV",IF(INDEX('Controle de reservas'!$L$14:$L$2013,BC106)="Disponível","DISP",IF(INDEX('Controle de reservas'!$L$14:$L$2013,BC106)="Não utilizado","NU",IF(INDEX('Controle de reservas'!$L$14:$L$2013,BC106)="Folga","F",IF(INDEX('Controle de reservas'!$L$14:$L$2013,BC106)="Ocorrência","O",IF(INDEX('Controle de reservas'!$L$14:$L$2013,BC106)="Programado","PROG",IF(INDEX('Controle de reservas'!$L$14:$L$2013,BC106)="Disponível no posto","DP","SEM SITUAÇÃO")))))))&amp;IF(INDEX('Controle de reservas'!$M$14:$M$2013,BC106)&lt;&gt;"",CHAR(10)&amp;INDEX('Controle de reservas'!$M$14:$M$2013,BC106),IF(OR(INDEX('Controle de reservas'!$L$14:$L$2013,BC106)="Em cobertura",INDEX('Controle de reservas'!$L$14:$L$2013,BC106)="Programado"),CHAR(10)&amp;"SEM LOCAL",""))&amp;IF(INDEX('Controle de reservas'!$N$14:$N$2013,BC106)&lt;&gt;"",CHAR(10)&amp;"Subst.: "&amp;INDEX('Controle de reservas'!$N$14:$N$2013,BC106),"")&amp;IF(AND(ISNUMBER(INDEX('Controle de reservas'!$I$14:$I$2013,BC106)),INDEX('Controle de reservas'!$I$14:$I$2013,BC106)&gt;0,INDEX('Controle de reservas'!$K$14:$K$2013,BC106)&gt;INDEX('Controle de reservas'!$I$14:$I$2013,BC106)),CHAR(10)&amp;"DIVERGÊNCIA DE DATAS","")&amp;IF(INDEX('Controle de reservas'!$P$14:$P$2013,BC106)&lt;&gt;"OK"," !",""))))</f>
      </c>
      <c r="P106" s="15">
        <f ca="1">IF(OR($AQ106=0,P$9="",P$9&lt;$AS106,AND($AT106&lt;&gt;"",P$9&gt;$AT106)),"",IF(BD106=0,"—",IF(INDEX('Controle de reservas'!$P$14:$P$2013,BD106)="DUPLICIDADE NO DIA","CONFLITO"&amp;IF(INDEX('Controle de reservas'!$M$14:$M$2013,BD106)&lt;&gt;"",CHAR(10)&amp;INDEX('Controle de reservas'!$M$14:$M$2013,BD106),"")&amp;IF(INDEX('Controle de reservas'!$N$14:$N$2013,BD106)&lt;&gt;"",CHAR(10)&amp;"Subst.: "&amp;INDEX('Controle de reservas'!$N$14:$N$2013,BD106),"")&amp;IF(AND(ISNUMBER(INDEX('Controle de reservas'!$I$14:$I$2013,BD106)),INDEX('Controle de reservas'!$I$14:$I$2013,BD106)&gt;0,INDEX('Controle de reservas'!$K$14:$K$2013,BD106)&gt;INDEX('Controle de reservas'!$I$14:$I$2013,BD106)),CHAR(10)&amp;"DIVERGÊNCIA DE DATAS",""),IF(INDEX('Controle de reservas'!$L$14:$L$2013,BD106)="Em cobertura","COV",IF(INDEX('Controle de reservas'!$L$14:$L$2013,BD106)="Disponível","DISP",IF(INDEX('Controle de reservas'!$L$14:$L$2013,BD106)="Não utilizado","NU",IF(INDEX('Controle de reservas'!$L$14:$L$2013,BD106)="Folga","F",IF(INDEX('Controle de reservas'!$L$14:$L$2013,BD106)="Ocorrência","O",IF(INDEX('Controle de reservas'!$L$14:$L$2013,BD106)="Programado","PROG",IF(INDEX('Controle de reservas'!$L$14:$L$2013,BD106)="Disponível no posto","DP","SEM SITUAÇÃO")))))))&amp;IF(INDEX('Controle de reservas'!$M$14:$M$2013,BD106)&lt;&gt;"",CHAR(10)&amp;INDEX('Controle de reservas'!$M$14:$M$2013,BD106),IF(OR(INDEX('Controle de reservas'!$L$14:$L$2013,BD106)="Em cobertura",INDEX('Controle de reservas'!$L$14:$L$2013,BD106)="Programado"),CHAR(10)&amp;"SEM LOCAL",""))&amp;IF(INDEX('Controle de reservas'!$N$14:$N$2013,BD106)&lt;&gt;"",CHAR(10)&amp;"Subst.: "&amp;INDEX('Controle de reservas'!$N$14:$N$2013,BD106),"")&amp;IF(AND(ISNUMBER(INDEX('Controle de reservas'!$I$14:$I$2013,BD106)),INDEX('Controle de reservas'!$I$14:$I$2013,BD106)&gt;0,INDEX('Controle de reservas'!$K$14:$K$2013,BD106)&gt;INDEX('Controle de reservas'!$I$14:$I$2013,BD106)),CHAR(10)&amp;"DIVERGÊNCIA DE DATAS","")&amp;IF(INDEX('Controle de reservas'!$P$14:$P$2013,BD106)&lt;&gt;"OK"," !",""))))</f>
      </c>
      <c r="Q106" s="15">
        <f ca="1">IF(OR($AQ106=0,Q$9="",Q$9&lt;$AS106,AND($AT106&lt;&gt;"",Q$9&gt;$AT106)),"",IF(BE106=0,"—",IF(INDEX('Controle de reservas'!$P$14:$P$2013,BE106)="DUPLICIDADE NO DIA","CONFLITO"&amp;IF(INDEX('Controle de reservas'!$M$14:$M$2013,BE106)&lt;&gt;"",CHAR(10)&amp;INDEX('Controle de reservas'!$M$14:$M$2013,BE106),"")&amp;IF(INDEX('Controle de reservas'!$N$14:$N$2013,BE106)&lt;&gt;"",CHAR(10)&amp;"Subst.: "&amp;INDEX('Controle de reservas'!$N$14:$N$2013,BE106),"")&amp;IF(AND(ISNUMBER(INDEX('Controle de reservas'!$I$14:$I$2013,BE106)),INDEX('Controle de reservas'!$I$14:$I$2013,BE106)&gt;0,INDEX('Controle de reservas'!$K$14:$K$2013,BE106)&gt;INDEX('Controle de reservas'!$I$14:$I$2013,BE106)),CHAR(10)&amp;"DIVERGÊNCIA DE DATAS",""),IF(INDEX('Controle de reservas'!$L$14:$L$2013,BE106)="Em cobertura","COV",IF(INDEX('Controle de reservas'!$L$14:$L$2013,BE106)="Disponível","DISP",IF(INDEX('Controle de reservas'!$L$14:$L$2013,BE106)="Não utilizado","NU",IF(INDEX('Controle de reservas'!$L$14:$L$2013,BE106)="Folga","F",IF(INDEX('Controle de reservas'!$L$14:$L$2013,BE106)="Ocorrência","O",IF(INDEX('Controle de reservas'!$L$14:$L$2013,BE106)="Programado","PROG",IF(INDEX('Controle de reservas'!$L$14:$L$2013,BE106)="Disponível no posto","DP","SEM SITUAÇÃO")))))))&amp;IF(INDEX('Controle de reservas'!$M$14:$M$2013,BE106)&lt;&gt;"",CHAR(10)&amp;INDEX('Controle de reservas'!$M$14:$M$2013,BE106),IF(OR(INDEX('Controle de reservas'!$L$14:$L$2013,BE106)="Em cobertura",INDEX('Controle de reservas'!$L$14:$L$2013,BE106)="Programado"),CHAR(10)&amp;"SEM LOCAL",""))&amp;IF(INDEX('Controle de reservas'!$N$14:$N$2013,BE106)&lt;&gt;"",CHAR(10)&amp;"Subst.: "&amp;INDEX('Controle de reservas'!$N$14:$N$2013,BE106),"")&amp;IF(AND(ISNUMBER(INDEX('Controle de reservas'!$I$14:$I$2013,BE106)),INDEX('Controle de reservas'!$I$14:$I$2013,BE106)&gt;0,INDEX('Controle de reservas'!$K$14:$K$2013,BE106)&gt;INDEX('Controle de reservas'!$I$14:$I$2013,BE106)),CHAR(10)&amp;"DIVERGÊNCIA DE DATAS","")&amp;IF(INDEX('Controle de reservas'!$P$14:$P$2013,BE106)&lt;&gt;"OK"," !",""))))</f>
      </c>
      <c r="R106" s="15">
        <f ca="1">IF(OR($AQ106=0,R$9="",R$9&lt;$AS106,AND($AT106&lt;&gt;"",R$9&gt;$AT106)),"",IF(BF106=0,"—",IF(INDEX('Controle de reservas'!$P$14:$P$2013,BF106)="DUPLICIDADE NO DIA","CONFLITO"&amp;IF(INDEX('Controle de reservas'!$M$14:$M$2013,BF106)&lt;&gt;"",CHAR(10)&amp;INDEX('Controle de reservas'!$M$14:$M$2013,BF106),"")&amp;IF(INDEX('Controle de reservas'!$N$14:$N$2013,BF106)&lt;&gt;"",CHAR(10)&amp;"Subst.: "&amp;INDEX('Controle de reservas'!$N$14:$N$2013,BF106),"")&amp;IF(AND(ISNUMBER(INDEX('Controle de reservas'!$I$14:$I$2013,BF106)),INDEX('Controle de reservas'!$I$14:$I$2013,BF106)&gt;0,INDEX('Controle de reservas'!$K$14:$K$2013,BF106)&gt;INDEX('Controle de reservas'!$I$14:$I$2013,BF106)),CHAR(10)&amp;"DIVERGÊNCIA DE DATAS",""),IF(INDEX('Controle de reservas'!$L$14:$L$2013,BF106)="Em cobertura","COV",IF(INDEX('Controle de reservas'!$L$14:$L$2013,BF106)="Disponível","DISP",IF(INDEX('Controle de reservas'!$L$14:$L$2013,BF106)="Não utilizado","NU",IF(INDEX('Controle de reservas'!$L$14:$L$2013,BF106)="Folga","F",IF(INDEX('Controle de reservas'!$L$14:$L$2013,BF106)="Ocorrência","O",IF(INDEX('Controle de reservas'!$L$14:$L$2013,BF106)="Programado","PROG",IF(INDEX('Controle de reservas'!$L$14:$L$2013,BF106)="Disponível no posto","DP","SEM SITUAÇÃO")))))))&amp;IF(INDEX('Controle de reservas'!$M$14:$M$2013,BF106)&lt;&gt;"",CHAR(10)&amp;INDEX('Controle de reservas'!$M$14:$M$2013,BF106),IF(OR(INDEX('Controle de reservas'!$L$14:$L$2013,BF106)="Em cobertura",INDEX('Controle de reservas'!$L$14:$L$2013,BF106)="Programado"),CHAR(10)&amp;"SEM LOCAL",""))&amp;IF(INDEX('Controle de reservas'!$N$14:$N$2013,BF106)&lt;&gt;"",CHAR(10)&amp;"Subst.: "&amp;INDEX('Controle de reservas'!$N$14:$N$2013,BF106),"")&amp;IF(AND(ISNUMBER(INDEX('Controle de reservas'!$I$14:$I$2013,BF106)),INDEX('Controle de reservas'!$I$14:$I$2013,BF106)&gt;0,INDEX('Controle de reservas'!$K$14:$K$2013,BF106)&gt;INDEX('Controle de reservas'!$I$14:$I$2013,BF106)),CHAR(10)&amp;"DIVERGÊNCIA DE DATAS","")&amp;IF(INDEX('Controle de reservas'!$P$14:$P$2013,BF106)&lt;&gt;"OK"," !",""))))</f>
      </c>
      <c r="S106" s="15">
        <f ca="1">IF(OR($AQ106=0,S$9="",S$9&lt;$AS106,AND($AT106&lt;&gt;"",S$9&gt;$AT106)),"",IF(BG106=0,"—",IF(INDEX('Controle de reservas'!$P$14:$P$2013,BG106)="DUPLICIDADE NO DIA","CONFLITO"&amp;IF(INDEX('Controle de reservas'!$M$14:$M$2013,BG106)&lt;&gt;"",CHAR(10)&amp;INDEX('Controle de reservas'!$M$14:$M$2013,BG106),"")&amp;IF(INDEX('Controle de reservas'!$N$14:$N$2013,BG106)&lt;&gt;"",CHAR(10)&amp;"Subst.: "&amp;INDEX('Controle de reservas'!$N$14:$N$2013,BG106),"")&amp;IF(AND(ISNUMBER(INDEX('Controle de reservas'!$I$14:$I$2013,BG106)),INDEX('Controle de reservas'!$I$14:$I$2013,BG106)&gt;0,INDEX('Controle de reservas'!$K$14:$K$2013,BG106)&gt;INDEX('Controle de reservas'!$I$14:$I$2013,BG106)),CHAR(10)&amp;"DIVERGÊNCIA DE DATAS",""),IF(INDEX('Controle de reservas'!$L$14:$L$2013,BG106)="Em cobertura","COV",IF(INDEX('Controle de reservas'!$L$14:$L$2013,BG106)="Disponível","DISP",IF(INDEX('Controle de reservas'!$L$14:$L$2013,BG106)="Não utilizado","NU",IF(INDEX('Controle de reservas'!$L$14:$L$2013,BG106)="Folga","F",IF(INDEX('Controle de reservas'!$L$14:$L$2013,BG106)="Ocorrência","O",IF(INDEX('Controle de reservas'!$L$14:$L$2013,BG106)="Programado","PROG",IF(INDEX('Controle de reservas'!$L$14:$L$2013,BG106)="Disponível no posto","DP","SEM SITUAÇÃO")))))))&amp;IF(INDEX('Controle de reservas'!$M$14:$M$2013,BG106)&lt;&gt;"",CHAR(10)&amp;INDEX('Controle de reservas'!$M$14:$M$2013,BG106),IF(OR(INDEX('Controle de reservas'!$L$14:$L$2013,BG106)="Em cobertura",INDEX('Controle de reservas'!$L$14:$L$2013,BG106)="Programado"),CHAR(10)&amp;"SEM LOCAL",""))&amp;IF(INDEX('Controle de reservas'!$N$14:$N$2013,BG106)&lt;&gt;"",CHAR(10)&amp;"Subst.: "&amp;INDEX('Controle de reservas'!$N$14:$N$2013,BG106),"")&amp;IF(AND(ISNUMBER(INDEX('Controle de reservas'!$I$14:$I$2013,BG106)),INDEX('Controle de reservas'!$I$14:$I$2013,BG106)&gt;0,INDEX('Controle de reservas'!$K$14:$K$2013,BG106)&gt;INDEX('Controle de reservas'!$I$14:$I$2013,BG106)),CHAR(10)&amp;"DIVERGÊNCIA DE DATAS","")&amp;IF(INDEX('Controle de reservas'!$P$14:$P$2013,BG106)&lt;&gt;"OK"," !",""))))</f>
      </c>
      <c r="T106" s="15">
        <f ca="1">IF(OR($AQ106=0,T$9="",T$9&lt;$AS106,AND($AT106&lt;&gt;"",T$9&gt;$AT106)),"",IF(BH106=0,"—",IF(INDEX('Controle de reservas'!$P$14:$P$2013,BH106)="DUPLICIDADE NO DIA","CONFLITO"&amp;IF(INDEX('Controle de reservas'!$M$14:$M$2013,BH106)&lt;&gt;"",CHAR(10)&amp;INDEX('Controle de reservas'!$M$14:$M$2013,BH106),"")&amp;IF(INDEX('Controle de reservas'!$N$14:$N$2013,BH106)&lt;&gt;"",CHAR(10)&amp;"Subst.: "&amp;INDEX('Controle de reservas'!$N$14:$N$2013,BH106),"")&amp;IF(AND(ISNUMBER(INDEX('Controle de reservas'!$I$14:$I$2013,BH106)),INDEX('Controle de reservas'!$I$14:$I$2013,BH106)&gt;0,INDEX('Controle de reservas'!$K$14:$K$2013,BH106)&gt;INDEX('Controle de reservas'!$I$14:$I$2013,BH106)),CHAR(10)&amp;"DIVERGÊNCIA DE DATAS",""),IF(INDEX('Controle de reservas'!$L$14:$L$2013,BH106)="Em cobertura","COV",IF(INDEX('Controle de reservas'!$L$14:$L$2013,BH106)="Disponível","DISP",IF(INDEX('Controle de reservas'!$L$14:$L$2013,BH106)="Não utilizado","NU",IF(INDEX('Controle de reservas'!$L$14:$L$2013,BH106)="Folga","F",IF(INDEX('Controle de reservas'!$L$14:$L$2013,BH106)="Ocorrência","O",IF(INDEX('Controle de reservas'!$L$14:$L$2013,BH106)="Programado","PROG",IF(INDEX('Controle de reservas'!$L$14:$L$2013,BH106)="Disponível no posto","DP","SEM SITUAÇÃO")))))))&amp;IF(INDEX('Controle de reservas'!$M$14:$M$2013,BH106)&lt;&gt;"",CHAR(10)&amp;INDEX('Controle de reservas'!$M$14:$M$2013,BH106),IF(OR(INDEX('Controle de reservas'!$L$14:$L$2013,BH106)="Em cobertura",INDEX('Controle de reservas'!$L$14:$L$2013,BH106)="Programado"),CHAR(10)&amp;"SEM LOCAL",""))&amp;IF(INDEX('Controle de reservas'!$N$14:$N$2013,BH106)&lt;&gt;"",CHAR(10)&amp;"Subst.: "&amp;INDEX('Controle de reservas'!$N$14:$N$2013,BH106),"")&amp;IF(AND(ISNUMBER(INDEX('Controle de reservas'!$I$14:$I$2013,BH106)),INDEX('Controle de reservas'!$I$14:$I$2013,BH106)&gt;0,INDEX('Controle de reservas'!$K$14:$K$2013,BH106)&gt;INDEX('Controle de reservas'!$I$14:$I$2013,BH106)),CHAR(10)&amp;"DIVERGÊNCIA DE DATAS","")&amp;IF(INDEX('Controle de reservas'!$P$14:$P$2013,BH106)&lt;&gt;"OK"," !",""))))</f>
      </c>
      <c r="U106" s="15">
        <f ca="1">IF(OR($AQ106=0,U$9="",U$9&lt;$AS106,AND($AT106&lt;&gt;"",U$9&gt;$AT106)),"",IF(BI106=0,"—",IF(INDEX('Controle de reservas'!$P$14:$P$2013,BI106)="DUPLICIDADE NO DIA","CONFLITO"&amp;IF(INDEX('Controle de reservas'!$M$14:$M$2013,BI106)&lt;&gt;"",CHAR(10)&amp;INDEX('Controle de reservas'!$M$14:$M$2013,BI106),"")&amp;IF(INDEX('Controle de reservas'!$N$14:$N$2013,BI106)&lt;&gt;"",CHAR(10)&amp;"Subst.: "&amp;INDEX('Controle de reservas'!$N$14:$N$2013,BI106),"")&amp;IF(AND(ISNUMBER(INDEX('Controle de reservas'!$I$14:$I$2013,BI106)),INDEX('Controle de reservas'!$I$14:$I$2013,BI106)&gt;0,INDEX('Controle de reservas'!$K$14:$K$2013,BI106)&gt;INDEX('Controle de reservas'!$I$14:$I$2013,BI106)),CHAR(10)&amp;"DIVERGÊNCIA DE DATAS",""),IF(INDEX('Controle de reservas'!$L$14:$L$2013,BI106)="Em cobertura","COV",IF(INDEX('Controle de reservas'!$L$14:$L$2013,BI106)="Disponível","DISP",IF(INDEX('Controle de reservas'!$L$14:$L$2013,BI106)="Não utilizado","NU",IF(INDEX('Controle de reservas'!$L$14:$L$2013,BI106)="Folga","F",IF(INDEX('Controle de reservas'!$L$14:$L$2013,BI106)="Ocorrência","O",IF(INDEX('Controle de reservas'!$L$14:$L$2013,BI106)="Programado","PROG",IF(INDEX('Controle de reservas'!$L$14:$L$2013,BI106)="Disponível no posto","DP","SEM SITUAÇÃO")))))))&amp;IF(INDEX('Controle de reservas'!$M$14:$M$2013,BI106)&lt;&gt;"",CHAR(10)&amp;INDEX('Controle de reservas'!$M$14:$M$2013,BI106),IF(OR(INDEX('Controle de reservas'!$L$14:$L$2013,BI106)="Em cobertura",INDEX('Controle de reservas'!$L$14:$L$2013,BI106)="Programado"),CHAR(10)&amp;"SEM LOCAL",""))&amp;IF(INDEX('Controle de reservas'!$N$14:$N$2013,BI106)&lt;&gt;"",CHAR(10)&amp;"Subst.: "&amp;INDEX('Controle de reservas'!$N$14:$N$2013,BI106),"")&amp;IF(AND(ISNUMBER(INDEX('Controle de reservas'!$I$14:$I$2013,BI106)),INDEX('Controle de reservas'!$I$14:$I$2013,BI106)&gt;0,INDEX('Controle de reservas'!$K$14:$K$2013,BI106)&gt;INDEX('Controle de reservas'!$I$14:$I$2013,BI106)),CHAR(10)&amp;"DIVERGÊNCIA DE DATAS","")&amp;IF(INDEX('Controle de reservas'!$P$14:$P$2013,BI106)&lt;&gt;"OK"," !",""))))</f>
      </c>
      <c r="V106" s="15">
        <f ca="1">IF(OR($AQ106=0,V$9="",V$9&lt;$AS106,AND($AT106&lt;&gt;"",V$9&gt;$AT106)),"",IF(BJ106=0,"—",IF(INDEX('Controle de reservas'!$P$14:$P$2013,BJ106)="DUPLICIDADE NO DIA","CONFLITO"&amp;IF(INDEX('Controle de reservas'!$M$14:$M$2013,BJ106)&lt;&gt;"",CHAR(10)&amp;INDEX('Controle de reservas'!$M$14:$M$2013,BJ106),"")&amp;IF(INDEX('Controle de reservas'!$N$14:$N$2013,BJ106)&lt;&gt;"",CHAR(10)&amp;"Subst.: "&amp;INDEX('Controle de reservas'!$N$14:$N$2013,BJ106),"")&amp;IF(AND(ISNUMBER(INDEX('Controle de reservas'!$I$14:$I$2013,BJ106)),INDEX('Controle de reservas'!$I$14:$I$2013,BJ106)&gt;0,INDEX('Controle de reservas'!$K$14:$K$2013,BJ106)&gt;INDEX('Controle de reservas'!$I$14:$I$2013,BJ106)),CHAR(10)&amp;"DIVERGÊNCIA DE DATAS",""),IF(INDEX('Controle de reservas'!$L$14:$L$2013,BJ106)="Em cobertura","COV",IF(INDEX('Controle de reservas'!$L$14:$L$2013,BJ106)="Disponível","DISP",IF(INDEX('Controle de reservas'!$L$14:$L$2013,BJ106)="Não utilizado","NU",IF(INDEX('Controle de reservas'!$L$14:$L$2013,BJ106)="Folga","F",IF(INDEX('Controle de reservas'!$L$14:$L$2013,BJ106)="Ocorrência","O",IF(INDEX('Controle de reservas'!$L$14:$L$2013,BJ106)="Programado","PROG",IF(INDEX('Controle de reservas'!$L$14:$L$2013,BJ106)="Disponível no posto","DP","SEM SITUAÇÃO")))))))&amp;IF(INDEX('Controle de reservas'!$M$14:$M$2013,BJ106)&lt;&gt;"",CHAR(10)&amp;INDEX('Controle de reservas'!$M$14:$M$2013,BJ106),IF(OR(INDEX('Controle de reservas'!$L$14:$L$2013,BJ106)="Em cobertura",INDEX('Controle de reservas'!$L$14:$L$2013,BJ106)="Programado"),CHAR(10)&amp;"SEM LOCAL",""))&amp;IF(INDEX('Controle de reservas'!$N$14:$N$2013,BJ106)&lt;&gt;"",CHAR(10)&amp;"Subst.: "&amp;INDEX('Controle de reservas'!$N$14:$N$2013,BJ106),"")&amp;IF(AND(ISNUMBER(INDEX('Controle de reservas'!$I$14:$I$2013,BJ106)),INDEX('Controle de reservas'!$I$14:$I$2013,BJ106)&gt;0,INDEX('Controle de reservas'!$K$14:$K$2013,BJ106)&gt;INDEX('Controle de reservas'!$I$14:$I$2013,BJ106)),CHAR(10)&amp;"DIVERGÊNCIA DE DATAS","")&amp;IF(INDEX('Controle de reservas'!$P$14:$P$2013,BJ106)&lt;&gt;"OK"," !",""))))</f>
      </c>
      <c r="W106" s="15">
        <f ca="1">IF(OR($AQ106=0,W$9="",W$9&lt;$AS106,AND($AT106&lt;&gt;"",W$9&gt;$AT106)),"",IF(BK106=0,"—",IF(INDEX('Controle de reservas'!$P$14:$P$2013,BK106)="DUPLICIDADE NO DIA","CONFLITO"&amp;IF(INDEX('Controle de reservas'!$M$14:$M$2013,BK106)&lt;&gt;"",CHAR(10)&amp;INDEX('Controle de reservas'!$M$14:$M$2013,BK106),"")&amp;IF(INDEX('Controle de reservas'!$N$14:$N$2013,BK106)&lt;&gt;"",CHAR(10)&amp;"Subst.: "&amp;INDEX('Controle de reservas'!$N$14:$N$2013,BK106),"")&amp;IF(AND(ISNUMBER(INDEX('Controle de reservas'!$I$14:$I$2013,BK106)),INDEX('Controle de reservas'!$I$14:$I$2013,BK106)&gt;0,INDEX('Controle de reservas'!$K$14:$K$2013,BK106)&gt;INDEX('Controle de reservas'!$I$14:$I$2013,BK106)),CHAR(10)&amp;"DIVERGÊNCIA DE DATAS",""),IF(INDEX('Controle de reservas'!$L$14:$L$2013,BK106)="Em cobertura","COV",IF(INDEX('Controle de reservas'!$L$14:$L$2013,BK106)="Disponível","DISP",IF(INDEX('Controle de reservas'!$L$14:$L$2013,BK106)="Não utilizado","NU",IF(INDEX('Controle de reservas'!$L$14:$L$2013,BK106)="Folga","F",IF(INDEX('Controle de reservas'!$L$14:$L$2013,BK106)="Ocorrência","O",IF(INDEX('Controle de reservas'!$L$14:$L$2013,BK106)="Programado","PROG",IF(INDEX('Controle de reservas'!$L$14:$L$2013,BK106)="Disponível no posto","DP","SEM SITUAÇÃO")))))))&amp;IF(INDEX('Controle de reservas'!$M$14:$M$2013,BK106)&lt;&gt;"",CHAR(10)&amp;INDEX('Controle de reservas'!$M$14:$M$2013,BK106),IF(OR(INDEX('Controle de reservas'!$L$14:$L$2013,BK106)="Em cobertura",INDEX('Controle de reservas'!$L$14:$L$2013,BK106)="Programado"),CHAR(10)&amp;"SEM LOCAL",""))&amp;IF(INDEX('Controle de reservas'!$N$14:$N$2013,BK106)&lt;&gt;"",CHAR(10)&amp;"Subst.: "&amp;INDEX('Controle de reservas'!$N$14:$N$2013,BK106),"")&amp;IF(AND(ISNUMBER(INDEX('Controle de reservas'!$I$14:$I$2013,BK106)),INDEX('Controle de reservas'!$I$14:$I$2013,BK106)&gt;0,INDEX('Controle de reservas'!$K$14:$K$2013,BK106)&gt;INDEX('Controle de reservas'!$I$14:$I$2013,BK106)),CHAR(10)&amp;"DIVERGÊNCIA DE DATAS","")&amp;IF(INDEX('Controle de reservas'!$P$14:$P$2013,BK106)&lt;&gt;"OK"," !",""))))</f>
      </c>
      <c r="X106" s="15">
        <f ca="1">IF(OR($AQ106=0,X$9="",X$9&lt;$AS106,AND($AT106&lt;&gt;"",X$9&gt;$AT106)),"",IF(BL106=0,"—",IF(INDEX('Controle de reservas'!$P$14:$P$2013,BL106)="DUPLICIDADE NO DIA","CONFLITO"&amp;IF(INDEX('Controle de reservas'!$M$14:$M$2013,BL106)&lt;&gt;"",CHAR(10)&amp;INDEX('Controle de reservas'!$M$14:$M$2013,BL106),"")&amp;IF(INDEX('Controle de reservas'!$N$14:$N$2013,BL106)&lt;&gt;"",CHAR(10)&amp;"Subst.: "&amp;INDEX('Controle de reservas'!$N$14:$N$2013,BL106),"")&amp;IF(AND(ISNUMBER(INDEX('Controle de reservas'!$I$14:$I$2013,BL106)),INDEX('Controle de reservas'!$I$14:$I$2013,BL106)&gt;0,INDEX('Controle de reservas'!$K$14:$K$2013,BL106)&gt;INDEX('Controle de reservas'!$I$14:$I$2013,BL106)),CHAR(10)&amp;"DIVERGÊNCIA DE DATAS",""),IF(INDEX('Controle de reservas'!$L$14:$L$2013,BL106)="Em cobertura","COV",IF(INDEX('Controle de reservas'!$L$14:$L$2013,BL106)="Disponível","DISP",IF(INDEX('Controle de reservas'!$L$14:$L$2013,BL106)="Não utilizado","NU",IF(INDEX('Controle de reservas'!$L$14:$L$2013,BL106)="Folga","F",IF(INDEX('Controle de reservas'!$L$14:$L$2013,BL106)="Ocorrência","O",IF(INDEX('Controle de reservas'!$L$14:$L$2013,BL106)="Programado","PROG",IF(INDEX('Controle de reservas'!$L$14:$L$2013,BL106)="Disponível no posto","DP","SEM SITUAÇÃO")))))))&amp;IF(INDEX('Controle de reservas'!$M$14:$M$2013,BL106)&lt;&gt;"",CHAR(10)&amp;INDEX('Controle de reservas'!$M$14:$M$2013,BL106),IF(OR(INDEX('Controle de reservas'!$L$14:$L$2013,BL106)="Em cobertura",INDEX('Controle de reservas'!$L$14:$L$2013,BL106)="Programado"),CHAR(10)&amp;"SEM LOCAL",""))&amp;IF(INDEX('Controle de reservas'!$N$14:$N$2013,BL106)&lt;&gt;"",CHAR(10)&amp;"Subst.: "&amp;INDEX('Controle de reservas'!$N$14:$N$2013,BL106),"")&amp;IF(AND(ISNUMBER(INDEX('Controle de reservas'!$I$14:$I$2013,BL106)),INDEX('Controle de reservas'!$I$14:$I$2013,BL106)&gt;0,INDEX('Controle de reservas'!$K$14:$K$2013,BL106)&gt;INDEX('Controle de reservas'!$I$14:$I$2013,BL106)),CHAR(10)&amp;"DIVERGÊNCIA DE DATAS","")&amp;IF(INDEX('Controle de reservas'!$P$14:$P$2013,BL106)&lt;&gt;"OK"," !",""))))</f>
      </c>
      <c r="Y106" s="15">
        <f ca="1">IF(OR($AQ106=0,Y$9="",Y$9&lt;$AS106,AND($AT106&lt;&gt;"",Y$9&gt;$AT106)),"",IF(BM106=0,"—",IF(INDEX('Controle de reservas'!$P$14:$P$2013,BM106)="DUPLICIDADE NO DIA","CONFLITO"&amp;IF(INDEX('Controle de reservas'!$M$14:$M$2013,BM106)&lt;&gt;"",CHAR(10)&amp;INDEX('Controle de reservas'!$M$14:$M$2013,BM106),"")&amp;IF(INDEX('Controle de reservas'!$N$14:$N$2013,BM106)&lt;&gt;"",CHAR(10)&amp;"Subst.: "&amp;INDEX('Controle de reservas'!$N$14:$N$2013,BM106),"")&amp;IF(AND(ISNUMBER(INDEX('Controle de reservas'!$I$14:$I$2013,BM106)),INDEX('Controle de reservas'!$I$14:$I$2013,BM106)&gt;0,INDEX('Controle de reservas'!$K$14:$K$2013,BM106)&gt;INDEX('Controle de reservas'!$I$14:$I$2013,BM106)),CHAR(10)&amp;"DIVERGÊNCIA DE DATAS",""),IF(INDEX('Controle de reservas'!$L$14:$L$2013,BM106)="Em cobertura","COV",IF(INDEX('Controle de reservas'!$L$14:$L$2013,BM106)="Disponível","DISP",IF(INDEX('Controle de reservas'!$L$14:$L$2013,BM106)="Não utilizado","NU",IF(INDEX('Controle de reservas'!$L$14:$L$2013,BM106)="Folga","F",IF(INDEX('Controle de reservas'!$L$14:$L$2013,BM106)="Ocorrência","O",IF(INDEX('Controle de reservas'!$L$14:$L$2013,BM106)="Programado","PROG",IF(INDEX('Controle de reservas'!$L$14:$L$2013,BM106)="Disponível no posto","DP","SEM SITUAÇÃO")))))))&amp;IF(INDEX('Controle de reservas'!$M$14:$M$2013,BM106)&lt;&gt;"",CHAR(10)&amp;INDEX('Controle de reservas'!$M$14:$M$2013,BM106),IF(OR(INDEX('Controle de reservas'!$L$14:$L$2013,BM106)="Em cobertura",INDEX('Controle de reservas'!$L$14:$L$2013,BM106)="Programado"),CHAR(10)&amp;"SEM LOCAL",""))&amp;IF(INDEX('Controle de reservas'!$N$14:$N$2013,BM106)&lt;&gt;"",CHAR(10)&amp;"Subst.: "&amp;INDEX('Controle de reservas'!$N$14:$N$2013,BM106),"")&amp;IF(AND(ISNUMBER(INDEX('Controle de reservas'!$I$14:$I$2013,BM106)),INDEX('Controle de reservas'!$I$14:$I$2013,BM106)&gt;0,INDEX('Controle de reservas'!$K$14:$K$2013,BM106)&gt;INDEX('Controle de reservas'!$I$14:$I$2013,BM106)),CHAR(10)&amp;"DIVERGÊNCIA DE DATAS","")&amp;IF(INDEX('Controle de reservas'!$P$14:$P$2013,BM106)&lt;&gt;"OK"," !",""))))</f>
      </c>
      <c r="Z106" s="15">
        <f ca="1">IF(OR($AQ106=0,Z$9="",Z$9&lt;$AS106,AND($AT106&lt;&gt;"",Z$9&gt;$AT106)),"",IF(BN106=0,"—",IF(INDEX('Controle de reservas'!$P$14:$P$2013,BN106)="DUPLICIDADE NO DIA","CONFLITO"&amp;IF(INDEX('Controle de reservas'!$M$14:$M$2013,BN106)&lt;&gt;"",CHAR(10)&amp;INDEX('Controle de reservas'!$M$14:$M$2013,BN106),"")&amp;IF(INDEX('Controle de reservas'!$N$14:$N$2013,BN106)&lt;&gt;"",CHAR(10)&amp;"Subst.: "&amp;INDEX('Controle de reservas'!$N$14:$N$2013,BN106),"")&amp;IF(AND(ISNUMBER(INDEX('Controle de reservas'!$I$14:$I$2013,BN106)),INDEX('Controle de reservas'!$I$14:$I$2013,BN106)&gt;0,INDEX('Controle de reservas'!$K$14:$K$2013,BN106)&gt;INDEX('Controle de reservas'!$I$14:$I$2013,BN106)),CHAR(10)&amp;"DIVERGÊNCIA DE DATAS",""),IF(INDEX('Controle de reservas'!$L$14:$L$2013,BN106)="Em cobertura","COV",IF(INDEX('Controle de reservas'!$L$14:$L$2013,BN106)="Disponível","DISP",IF(INDEX('Controle de reservas'!$L$14:$L$2013,BN106)="Não utilizado","NU",IF(INDEX('Controle de reservas'!$L$14:$L$2013,BN106)="Folga","F",IF(INDEX('Controle de reservas'!$L$14:$L$2013,BN106)="Ocorrência","O",IF(INDEX('Controle de reservas'!$L$14:$L$2013,BN106)="Programado","PROG",IF(INDEX('Controle de reservas'!$L$14:$L$2013,BN106)="Disponível no posto","DP","SEM SITUAÇÃO")))))))&amp;IF(INDEX('Controle de reservas'!$M$14:$M$2013,BN106)&lt;&gt;"",CHAR(10)&amp;INDEX('Controle de reservas'!$M$14:$M$2013,BN106),IF(OR(INDEX('Controle de reservas'!$L$14:$L$2013,BN106)="Em cobertura",INDEX('Controle de reservas'!$L$14:$L$2013,BN106)="Programado"),CHAR(10)&amp;"SEM LOCAL",""))&amp;IF(INDEX('Controle de reservas'!$N$14:$N$2013,BN106)&lt;&gt;"",CHAR(10)&amp;"Subst.: "&amp;INDEX('Controle de reservas'!$N$14:$N$2013,BN106),"")&amp;IF(AND(ISNUMBER(INDEX('Controle de reservas'!$I$14:$I$2013,BN106)),INDEX('Controle de reservas'!$I$14:$I$2013,BN106)&gt;0,INDEX('Controle de reservas'!$K$14:$K$2013,BN106)&gt;INDEX('Controle de reservas'!$I$14:$I$2013,BN106)),CHAR(10)&amp;"DIVERGÊNCIA DE DATAS","")&amp;IF(INDEX('Controle de reservas'!$P$14:$P$2013,BN106)&lt;&gt;"OK"," !",""))))</f>
      </c>
      <c r="AA106" s="15">
        <f ca="1">IF(OR($AQ106=0,AA$9="",AA$9&lt;$AS106,AND($AT106&lt;&gt;"",AA$9&gt;$AT106)),"",IF(BO106=0,"—",IF(INDEX('Controle de reservas'!$P$14:$P$2013,BO106)="DUPLICIDADE NO DIA","CONFLITO"&amp;IF(INDEX('Controle de reservas'!$M$14:$M$2013,BO106)&lt;&gt;"",CHAR(10)&amp;INDEX('Controle de reservas'!$M$14:$M$2013,BO106),"")&amp;IF(INDEX('Controle de reservas'!$N$14:$N$2013,BO106)&lt;&gt;"",CHAR(10)&amp;"Subst.: "&amp;INDEX('Controle de reservas'!$N$14:$N$2013,BO106),"")&amp;IF(AND(ISNUMBER(INDEX('Controle de reservas'!$I$14:$I$2013,BO106)),INDEX('Controle de reservas'!$I$14:$I$2013,BO106)&gt;0,INDEX('Controle de reservas'!$K$14:$K$2013,BO106)&gt;INDEX('Controle de reservas'!$I$14:$I$2013,BO106)),CHAR(10)&amp;"DIVERGÊNCIA DE DATAS",""),IF(INDEX('Controle de reservas'!$L$14:$L$2013,BO106)="Em cobertura","COV",IF(INDEX('Controle de reservas'!$L$14:$L$2013,BO106)="Disponível","DISP",IF(INDEX('Controle de reservas'!$L$14:$L$2013,BO106)="Não utilizado","NU",IF(INDEX('Controle de reservas'!$L$14:$L$2013,BO106)="Folga","F",IF(INDEX('Controle de reservas'!$L$14:$L$2013,BO106)="Ocorrência","O",IF(INDEX('Controle de reservas'!$L$14:$L$2013,BO106)="Programado","PROG",IF(INDEX('Controle de reservas'!$L$14:$L$2013,BO106)="Disponível no posto","DP","SEM SITUAÇÃO")))))))&amp;IF(INDEX('Controle de reservas'!$M$14:$M$2013,BO106)&lt;&gt;"",CHAR(10)&amp;INDEX('Controle de reservas'!$M$14:$M$2013,BO106),IF(OR(INDEX('Controle de reservas'!$L$14:$L$2013,BO106)="Em cobertura",INDEX('Controle de reservas'!$L$14:$L$2013,BO106)="Programado"),CHAR(10)&amp;"SEM LOCAL",""))&amp;IF(INDEX('Controle de reservas'!$N$14:$N$2013,BO106)&lt;&gt;"",CHAR(10)&amp;"Subst.: "&amp;INDEX('Controle de reservas'!$N$14:$N$2013,BO106),"")&amp;IF(AND(ISNUMBER(INDEX('Controle de reservas'!$I$14:$I$2013,BO106)),INDEX('Controle de reservas'!$I$14:$I$2013,BO106)&gt;0,INDEX('Controle de reservas'!$K$14:$K$2013,BO106)&gt;INDEX('Controle de reservas'!$I$14:$I$2013,BO106)),CHAR(10)&amp;"DIVERGÊNCIA DE DATAS","")&amp;IF(INDEX('Controle de reservas'!$P$14:$P$2013,BO106)&lt;&gt;"OK"," !",""))))</f>
      </c>
      <c r="AB106" s="15">
        <f ca="1">IF(OR($AQ106=0,AB$9="",AB$9&lt;$AS106,AND($AT106&lt;&gt;"",AB$9&gt;$AT106)),"",IF(BP106=0,"—",IF(INDEX('Controle de reservas'!$P$14:$P$2013,BP106)="DUPLICIDADE NO DIA","CONFLITO"&amp;IF(INDEX('Controle de reservas'!$M$14:$M$2013,BP106)&lt;&gt;"",CHAR(10)&amp;INDEX('Controle de reservas'!$M$14:$M$2013,BP106),"")&amp;IF(INDEX('Controle de reservas'!$N$14:$N$2013,BP106)&lt;&gt;"",CHAR(10)&amp;"Subst.: "&amp;INDEX('Controle de reservas'!$N$14:$N$2013,BP106),"")&amp;IF(AND(ISNUMBER(INDEX('Controle de reservas'!$I$14:$I$2013,BP106)),INDEX('Controle de reservas'!$I$14:$I$2013,BP106)&gt;0,INDEX('Controle de reservas'!$K$14:$K$2013,BP106)&gt;INDEX('Controle de reservas'!$I$14:$I$2013,BP106)),CHAR(10)&amp;"DIVERGÊNCIA DE DATAS",""),IF(INDEX('Controle de reservas'!$L$14:$L$2013,BP106)="Em cobertura","COV",IF(INDEX('Controle de reservas'!$L$14:$L$2013,BP106)="Disponível","DISP",IF(INDEX('Controle de reservas'!$L$14:$L$2013,BP106)="Não utilizado","NU",IF(INDEX('Controle de reservas'!$L$14:$L$2013,BP106)="Folga","F",IF(INDEX('Controle de reservas'!$L$14:$L$2013,BP106)="Ocorrência","O",IF(INDEX('Controle de reservas'!$L$14:$L$2013,BP106)="Programado","PROG",IF(INDEX('Controle de reservas'!$L$14:$L$2013,BP106)="Disponível no posto","DP","SEM SITUAÇÃO")))))))&amp;IF(INDEX('Controle de reservas'!$M$14:$M$2013,BP106)&lt;&gt;"",CHAR(10)&amp;INDEX('Controle de reservas'!$M$14:$M$2013,BP106),IF(OR(INDEX('Controle de reservas'!$L$14:$L$2013,BP106)="Em cobertura",INDEX('Controle de reservas'!$L$14:$L$2013,BP106)="Programado"),CHAR(10)&amp;"SEM LOCAL",""))&amp;IF(INDEX('Controle de reservas'!$N$14:$N$2013,BP106)&lt;&gt;"",CHAR(10)&amp;"Subst.: "&amp;INDEX('Controle de reservas'!$N$14:$N$2013,BP106),"")&amp;IF(AND(ISNUMBER(INDEX('Controle de reservas'!$I$14:$I$2013,BP106)),INDEX('Controle de reservas'!$I$14:$I$2013,BP106)&gt;0,INDEX('Controle de reservas'!$K$14:$K$2013,BP106)&gt;INDEX('Controle de reservas'!$I$14:$I$2013,BP106)),CHAR(10)&amp;"DIVERGÊNCIA DE DATAS","")&amp;IF(INDEX('Controle de reservas'!$P$14:$P$2013,BP106)&lt;&gt;"OK"," !",""))))</f>
      </c>
      <c r="AC106" s="15">
        <f ca="1">IF(OR($AQ106=0,AC$9="",AC$9&lt;$AS106,AND($AT106&lt;&gt;"",AC$9&gt;$AT106)),"",IF(BQ106=0,"—",IF(INDEX('Controle de reservas'!$P$14:$P$2013,BQ106)="DUPLICIDADE NO DIA","CONFLITO"&amp;IF(INDEX('Controle de reservas'!$M$14:$M$2013,BQ106)&lt;&gt;"",CHAR(10)&amp;INDEX('Controle de reservas'!$M$14:$M$2013,BQ106),"")&amp;IF(INDEX('Controle de reservas'!$N$14:$N$2013,BQ106)&lt;&gt;"",CHAR(10)&amp;"Subst.: "&amp;INDEX('Controle de reservas'!$N$14:$N$2013,BQ106),"")&amp;IF(AND(ISNUMBER(INDEX('Controle de reservas'!$I$14:$I$2013,BQ106)),INDEX('Controle de reservas'!$I$14:$I$2013,BQ106)&gt;0,INDEX('Controle de reservas'!$K$14:$K$2013,BQ106)&gt;INDEX('Controle de reservas'!$I$14:$I$2013,BQ106)),CHAR(10)&amp;"DIVERGÊNCIA DE DATAS",""),IF(INDEX('Controle de reservas'!$L$14:$L$2013,BQ106)="Em cobertura","COV",IF(INDEX('Controle de reservas'!$L$14:$L$2013,BQ106)="Disponível","DISP",IF(INDEX('Controle de reservas'!$L$14:$L$2013,BQ106)="Não utilizado","NU",IF(INDEX('Controle de reservas'!$L$14:$L$2013,BQ106)="Folga","F",IF(INDEX('Controle de reservas'!$L$14:$L$2013,BQ106)="Ocorrência","O",IF(INDEX('Controle de reservas'!$L$14:$L$2013,BQ106)="Programado","PROG",IF(INDEX('Controle de reservas'!$L$14:$L$2013,BQ106)="Disponível no posto","DP","SEM SITUAÇÃO")))))))&amp;IF(INDEX('Controle de reservas'!$M$14:$M$2013,BQ106)&lt;&gt;"",CHAR(10)&amp;INDEX('Controle de reservas'!$M$14:$M$2013,BQ106),IF(OR(INDEX('Controle de reservas'!$L$14:$L$2013,BQ106)="Em cobertura",INDEX('Controle de reservas'!$L$14:$L$2013,BQ106)="Programado"),CHAR(10)&amp;"SEM LOCAL",""))&amp;IF(INDEX('Controle de reservas'!$N$14:$N$2013,BQ106)&lt;&gt;"",CHAR(10)&amp;"Subst.: "&amp;INDEX('Controle de reservas'!$N$14:$N$2013,BQ106),"")&amp;IF(AND(ISNUMBER(INDEX('Controle de reservas'!$I$14:$I$2013,BQ106)),INDEX('Controle de reservas'!$I$14:$I$2013,BQ106)&gt;0,INDEX('Controle de reservas'!$K$14:$K$2013,BQ106)&gt;INDEX('Controle de reservas'!$I$14:$I$2013,BQ106)),CHAR(10)&amp;"DIVERGÊNCIA DE DATAS","")&amp;IF(INDEX('Controle de reservas'!$P$14:$P$2013,BQ106)&lt;&gt;"OK"," !",""))))</f>
      </c>
      <c r="AD106" s="15">
        <f ca="1">IF(OR($AQ106=0,AD$9="",AD$9&lt;$AS106,AND($AT106&lt;&gt;"",AD$9&gt;$AT106)),"",IF(BR106=0,"—",IF(INDEX('Controle de reservas'!$P$14:$P$2013,BR106)="DUPLICIDADE NO DIA","CONFLITO"&amp;IF(INDEX('Controle de reservas'!$M$14:$M$2013,BR106)&lt;&gt;"",CHAR(10)&amp;INDEX('Controle de reservas'!$M$14:$M$2013,BR106),"")&amp;IF(INDEX('Controle de reservas'!$N$14:$N$2013,BR106)&lt;&gt;"",CHAR(10)&amp;"Subst.: "&amp;INDEX('Controle de reservas'!$N$14:$N$2013,BR106),"")&amp;IF(AND(ISNUMBER(INDEX('Controle de reservas'!$I$14:$I$2013,BR106)),INDEX('Controle de reservas'!$I$14:$I$2013,BR106)&gt;0,INDEX('Controle de reservas'!$K$14:$K$2013,BR106)&gt;INDEX('Controle de reservas'!$I$14:$I$2013,BR106)),CHAR(10)&amp;"DIVERGÊNCIA DE DATAS",""),IF(INDEX('Controle de reservas'!$L$14:$L$2013,BR106)="Em cobertura","COV",IF(INDEX('Controle de reservas'!$L$14:$L$2013,BR106)="Disponível","DISP",IF(INDEX('Controle de reservas'!$L$14:$L$2013,BR106)="Não utilizado","NU",IF(INDEX('Controle de reservas'!$L$14:$L$2013,BR106)="Folga","F",IF(INDEX('Controle de reservas'!$L$14:$L$2013,BR106)="Ocorrência","O",IF(INDEX('Controle de reservas'!$L$14:$L$2013,BR106)="Programado","PROG",IF(INDEX('Controle de reservas'!$L$14:$L$2013,BR106)="Disponível no posto","DP","SEM SITUAÇÃO")))))))&amp;IF(INDEX('Controle de reservas'!$M$14:$M$2013,BR106)&lt;&gt;"",CHAR(10)&amp;INDEX('Controle de reservas'!$M$14:$M$2013,BR106),IF(OR(INDEX('Controle de reservas'!$L$14:$L$2013,BR106)="Em cobertura",INDEX('Controle de reservas'!$L$14:$L$2013,BR106)="Programado"),CHAR(10)&amp;"SEM LOCAL",""))&amp;IF(INDEX('Controle de reservas'!$N$14:$N$2013,BR106)&lt;&gt;"",CHAR(10)&amp;"Subst.: "&amp;INDEX('Controle de reservas'!$N$14:$N$2013,BR106),"")&amp;IF(AND(ISNUMBER(INDEX('Controle de reservas'!$I$14:$I$2013,BR106)),INDEX('Controle de reservas'!$I$14:$I$2013,BR106)&gt;0,INDEX('Controle de reservas'!$K$14:$K$2013,BR106)&gt;INDEX('Controle de reservas'!$I$14:$I$2013,BR106)),CHAR(10)&amp;"DIVERGÊNCIA DE DATAS","")&amp;IF(INDEX('Controle de reservas'!$P$14:$P$2013,BR106)&lt;&gt;"OK"," !",""))))</f>
      </c>
      <c r="AE106" s="15">
        <f ca="1">IF(OR($AQ106=0,AE$9="",AE$9&lt;$AS106,AND($AT106&lt;&gt;"",AE$9&gt;$AT106)),"",IF(BS106=0,"—",IF(INDEX('Controle de reservas'!$P$14:$P$2013,BS106)="DUPLICIDADE NO DIA","CONFLITO"&amp;IF(INDEX('Controle de reservas'!$M$14:$M$2013,BS106)&lt;&gt;"",CHAR(10)&amp;INDEX('Controle de reservas'!$M$14:$M$2013,BS106),"")&amp;IF(INDEX('Controle de reservas'!$N$14:$N$2013,BS106)&lt;&gt;"",CHAR(10)&amp;"Subst.: "&amp;INDEX('Controle de reservas'!$N$14:$N$2013,BS106),"")&amp;IF(AND(ISNUMBER(INDEX('Controle de reservas'!$I$14:$I$2013,BS106)),INDEX('Controle de reservas'!$I$14:$I$2013,BS106)&gt;0,INDEX('Controle de reservas'!$K$14:$K$2013,BS106)&gt;INDEX('Controle de reservas'!$I$14:$I$2013,BS106)),CHAR(10)&amp;"DIVERGÊNCIA DE DATAS",""),IF(INDEX('Controle de reservas'!$L$14:$L$2013,BS106)="Em cobertura","COV",IF(INDEX('Controle de reservas'!$L$14:$L$2013,BS106)="Disponível","DISP",IF(INDEX('Controle de reservas'!$L$14:$L$2013,BS106)="Não utilizado","NU",IF(INDEX('Controle de reservas'!$L$14:$L$2013,BS106)="Folga","F",IF(INDEX('Controle de reservas'!$L$14:$L$2013,BS106)="Ocorrência","O",IF(INDEX('Controle de reservas'!$L$14:$L$2013,BS106)="Programado","PROG",IF(INDEX('Controle de reservas'!$L$14:$L$2013,BS106)="Disponível no posto","DP","SEM SITUAÇÃO")))))))&amp;IF(INDEX('Controle de reservas'!$M$14:$M$2013,BS106)&lt;&gt;"",CHAR(10)&amp;INDEX('Controle de reservas'!$M$14:$M$2013,BS106),IF(OR(INDEX('Controle de reservas'!$L$14:$L$2013,BS106)="Em cobertura",INDEX('Controle de reservas'!$L$14:$L$2013,BS106)="Programado"),CHAR(10)&amp;"SEM LOCAL",""))&amp;IF(INDEX('Controle de reservas'!$N$14:$N$2013,BS106)&lt;&gt;"",CHAR(10)&amp;"Subst.: "&amp;INDEX('Controle de reservas'!$N$14:$N$2013,BS106),"")&amp;IF(AND(ISNUMBER(INDEX('Controle de reservas'!$I$14:$I$2013,BS106)),INDEX('Controle de reservas'!$I$14:$I$2013,BS106)&gt;0,INDEX('Controle de reservas'!$K$14:$K$2013,BS106)&gt;INDEX('Controle de reservas'!$I$14:$I$2013,BS106)),CHAR(10)&amp;"DIVERGÊNCIA DE DATAS","")&amp;IF(INDEX('Controle de reservas'!$P$14:$P$2013,BS106)&lt;&gt;"OK"," !",""))))</f>
      </c>
      <c r="AF106" s="15">
        <f ca="1">IF(OR($AQ106=0,AF$9="",AF$9&lt;$AS106,AND($AT106&lt;&gt;"",AF$9&gt;$AT106)),"",IF(BT106=0,"—",IF(INDEX('Controle de reservas'!$P$14:$P$2013,BT106)="DUPLICIDADE NO DIA","CONFLITO"&amp;IF(INDEX('Controle de reservas'!$M$14:$M$2013,BT106)&lt;&gt;"",CHAR(10)&amp;INDEX('Controle de reservas'!$M$14:$M$2013,BT106),"")&amp;IF(INDEX('Controle de reservas'!$N$14:$N$2013,BT106)&lt;&gt;"",CHAR(10)&amp;"Subst.: "&amp;INDEX('Controle de reservas'!$N$14:$N$2013,BT106),"")&amp;IF(AND(ISNUMBER(INDEX('Controle de reservas'!$I$14:$I$2013,BT106)),INDEX('Controle de reservas'!$I$14:$I$2013,BT106)&gt;0,INDEX('Controle de reservas'!$K$14:$K$2013,BT106)&gt;INDEX('Controle de reservas'!$I$14:$I$2013,BT106)),CHAR(10)&amp;"DIVERGÊNCIA DE DATAS",""),IF(INDEX('Controle de reservas'!$L$14:$L$2013,BT106)="Em cobertura","COV",IF(INDEX('Controle de reservas'!$L$14:$L$2013,BT106)="Disponível","DISP",IF(INDEX('Controle de reservas'!$L$14:$L$2013,BT106)="Não utilizado","NU",IF(INDEX('Controle de reservas'!$L$14:$L$2013,BT106)="Folga","F",IF(INDEX('Controle de reservas'!$L$14:$L$2013,BT106)="Ocorrência","O",IF(INDEX('Controle de reservas'!$L$14:$L$2013,BT106)="Programado","PROG",IF(INDEX('Controle de reservas'!$L$14:$L$2013,BT106)="Disponível no posto","DP","SEM SITUAÇÃO")))))))&amp;IF(INDEX('Controle de reservas'!$M$14:$M$2013,BT106)&lt;&gt;"",CHAR(10)&amp;INDEX('Controle de reservas'!$M$14:$M$2013,BT106),IF(OR(INDEX('Controle de reservas'!$L$14:$L$2013,BT106)="Em cobertura",INDEX('Controle de reservas'!$L$14:$L$2013,BT106)="Programado"),CHAR(10)&amp;"SEM LOCAL",""))&amp;IF(INDEX('Controle de reservas'!$N$14:$N$2013,BT106)&lt;&gt;"",CHAR(10)&amp;"Subst.: "&amp;INDEX('Controle de reservas'!$N$14:$N$2013,BT106),"")&amp;IF(AND(ISNUMBER(INDEX('Controle de reservas'!$I$14:$I$2013,BT106)),INDEX('Controle de reservas'!$I$14:$I$2013,BT106)&gt;0,INDEX('Controle de reservas'!$K$14:$K$2013,BT106)&gt;INDEX('Controle de reservas'!$I$14:$I$2013,BT106)),CHAR(10)&amp;"DIVERGÊNCIA DE DATAS","")&amp;IF(INDEX('Controle de reservas'!$P$14:$P$2013,BT106)&lt;&gt;"OK"," !",""))))</f>
      </c>
      <c r="AG106" s="15">
        <f ca="1">IF(OR($AQ106=0,AG$9="",AG$9&lt;$AS106,AND($AT106&lt;&gt;"",AG$9&gt;$AT106)),"",IF(BU106=0,"—",IF(INDEX('Controle de reservas'!$P$14:$P$2013,BU106)="DUPLICIDADE NO DIA","CONFLITO"&amp;IF(INDEX('Controle de reservas'!$M$14:$M$2013,BU106)&lt;&gt;"",CHAR(10)&amp;INDEX('Controle de reservas'!$M$14:$M$2013,BU106),"")&amp;IF(INDEX('Controle de reservas'!$N$14:$N$2013,BU106)&lt;&gt;"",CHAR(10)&amp;"Subst.: "&amp;INDEX('Controle de reservas'!$N$14:$N$2013,BU106),"")&amp;IF(AND(ISNUMBER(INDEX('Controle de reservas'!$I$14:$I$2013,BU106)),INDEX('Controle de reservas'!$I$14:$I$2013,BU106)&gt;0,INDEX('Controle de reservas'!$K$14:$K$2013,BU106)&gt;INDEX('Controle de reservas'!$I$14:$I$2013,BU106)),CHAR(10)&amp;"DIVERGÊNCIA DE DATAS",""),IF(INDEX('Controle de reservas'!$L$14:$L$2013,BU106)="Em cobertura","COV",IF(INDEX('Controle de reservas'!$L$14:$L$2013,BU106)="Disponível","DISP",IF(INDEX('Controle de reservas'!$L$14:$L$2013,BU106)="Não utilizado","NU",IF(INDEX('Controle de reservas'!$L$14:$L$2013,BU106)="Folga","F",IF(INDEX('Controle de reservas'!$L$14:$L$2013,BU106)="Ocorrência","O",IF(INDEX('Controle de reservas'!$L$14:$L$2013,BU106)="Programado","PROG",IF(INDEX('Controle de reservas'!$L$14:$L$2013,BU106)="Disponível no posto","DP","SEM SITUAÇÃO")))))))&amp;IF(INDEX('Controle de reservas'!$M$14:$M$2013,BU106)&lt;&gt;"",CHAR(10)&amp;INDEX('Controle de reservas'!$M$14:$M$2013,BU106),IF(OR(INDEX('Controle de reservas'!$L$14:$L$2013,BU106)="Em cobertura",INDEX('Controle de reservas'!$L$14:$L$2013,BU106)="Programado"),CHAR(10)&amp;"SEM LOCAL",""))&amp;IF(INDEX('Controle de reservas'!$N$14:$N$2013,BU106)&lt;&gt;"",CHAR(10)&amp;"Subst.: "&amp;INDEX('Controle de reservas'!$N$14:$N$2013,BU106),"")&amp;IF(AND(ISNUMBER(INDEX('Controle de reservas'!$I$14:$I$2013,BU106)),INDEX('Controle de reservas'!$I$14:$I$2013,BU106)&gt;0,INDEX('Controle de reservas'!$K$14:$K$2013,BU106)&gt;INDEX('Controle de reservas'!$I$14:$I$2013,BU106)),CHAR(10)&amp;"DIVERGÊNCIA DE DATAS","")&amp;IF(INDEX('Controle de reservas'!$P$14:$P$2013,BU106)&lt;&gt;"OK"," !",""))))</f>
      </c>
      <c r="AH106" s="15">
        <f ca="1">IF(OR($AQ106=0,AH$9="",AH$9&lt;$AS106,AND($AT106&lt;&gt;"",AH$9&gt;$AT106)),"",IF(BV106=0,"—",IF(INDEX('Controle de reservas'!$P$14:$P$2013,BV106)="DUPLICIDADE NO DIA","CONFLITO"&amp;IF(INDEX('Controle de reservas'!$M$14:$M$2013,BV106)&lt;&gt;"",CHAR(10)&amp;INDEX('Controle de reservas'!$M$14:$M$2013,BV106),"")&amp;IF(INDEX('Controle de reservas'!$N$14:$N$2013,BV106)&lt;&gt;"",CHAR(10)&amp;"Subst.: "&amp;INDEX('Controle de reservas'!$N$14:$N$2013,BV106),"")&amp;IF(AND(ISNUMBER(INDEX('Controle de reservas'!$I$14:$I$2013,BV106)),INDEX('Controle de reservas'!$I$14:$I$2013,BV106)&gt;0,INDEX('Controle de reservas'!$K$14:$K$2013,BV106)&gt;INDEX('Controle de reservas'!$I$14:$I$2013,BV106)),CHAR(10)&amp;"DIVERGÊNCIA DE DATAS",""),IF(INDEX('Controle de reservas'!$L$14:$L$2013,BV106)="Em cobertura","COV",IF(INDEX('Controle de reservas'!$L$14:$L$2013,BV106)="Disponível","DISP",IF(INDEX('Controle de reservas'!$L$14:$L$2013,BV106)="Não utilizado","NU",IF(INDEX('Controle de reservas'!$L$14:$L$2013,BV106)="Folga","F",IF(INDEX('Controle de reservas'!$L$14:$L$2013,BV106)="Ocorrência","O",IF(INDEX('Controle de reservas'!$L$14:$L$2013,BV106)="Programado","PROG",IF(INDEX('Controle de reservas'!$L$14:$L$2013,BV106)="Disponível no posto","DP","SEM SITUAÇÃO")))))))&amp;IF(INDEX('Controle de reservas'!$M$14:$M$2013,BV106)&lt;&gt;"",CHAR(10)&amp;INDEX('Controle de reservas'!$M$14:$M$2013,BV106),IF(OR(INDEX('Controle de reservas'!$L$14:$L$2013,BV106)="Em cobertura",INDEX('Controle de reservas'!$L$14:$L$2013,BV106)="Programado"),CHAR(10)&amp;"SEM LOCAL",""))&amp;IF(INDEX('Controle de reservas'!$N$14:$N$2013,BV106)&lt;&gt;"",CHAR(10)&amp;"Subst.: "&amp;INDEX('Controle de reservas'!$N$14:$N$2013,BV106),"")&amp;IF(AND(ISNUMBER(INDEX('Controle de reservas'!$I$14:$I$2013,BV106)),INDEX('Controle de reservas'!$I$14:$I$2013,BV106)&gt;0,INDEX('Controle de reservas'!$K$14:$K$2013,BV106)&gt;INDEX('Controle de reservas'!$I$14:$I$2013,BV106)),CHAR(10)&amp;"DIVERGÊNCIA DE DATAS","")&amp;IF(INDEX('Controle de reservas'!$P$14:$P$2013,BV106)&lt;&gt;"OK"," !",""))))</f>
      </c>
      <c r="AI106" s="15">
        <f ca="1">IF(OR($AQ106=0,AI$9="",AI$9&lt;$AS106,AND($AT106&lt;&gt;"",AI$9&gt;$AT106)),"",IF(BW106=0,"—",IF(INDEX('Controle de reservas'!$P$14:$P$2013,BW106)="DUPLICIDADE NO DIA","CONFLITO"&amp;IF(INDEX('Controle de reservas'!$M$14:$M$2013,BW106)&lt;&gt;"",CHAR(10)&amp;INDEX('Controle de reservas'!$M$14:$M$2013,BW106),"")&amp;IF(INDEX('Controle de reservas'!$N$14:$N$2013,BW106)&lt;&gt;"",CHAR(10)&amp;"Subst.: "&amp;INDEX('Controle de reservas'!$N$14:$N$2013,BW106),"")&amp;IF(AND(ISNUMBER(INDEX('Controle de reservas'!$I$14:$I$2013,BW106)),INDEX('Controle de reservas'!$I$14:$I$2013,BW106)&gt;0,INDEX('Controle de reservas'!$K$14:$K$2013,BW106)&gt;INDEX('Controle de reservas'!$I$14:$I$2013,BW106)),CHAR(10)&amp;"DIVERGÊNCIA DE DATAS",""),IF(INDEX('Controle de reservas'!$L$14:$L$2013,BW106)="Em cobertura","COV",IF(INDEX('Controle de reservas'!$L$14:$L$2013,BW106)="Disponível","DISP",IF(INDEX('Controle de reservas'!$L$14:$L$2013,BW106)="Não utilizado","NU",IF(INDEX('Controle de reservas'!$L$14:$L$2013,BW106)="Folga","F",IF(INDEX('Controle de reservas'!$L$14:$L$2013,BW106)="Ocorrência","O",IF(INDEX('Controle de reservas'!$L$14:$L$2013,BW106)="Programado","PROG",IF(INDEX('Controle de reservas'!$L$14:$L$2013,BW106)="Disponível no posto","DP","SEM SITUAÇÃO")))))))&amp;IF(INDEX('Controle de reservas'!$M$14:$M$2013,BW106)&lt;&gt;"",CHAR(10)&amp;INDEX('Controle de reservas'!$M$14:$M$2013,BW106),IF(OR(INDEX('Controle de reservas'!$L$14:$L$2013,BW106)="Em cobertura",INDEX('Controle de reservas'!$L$14:$L$2013,BW106)="Programado"),CHAR(10)&amp;"SEM LOCAL",""))&amp;IF(INDEX('Controle de reservas'!$N$14:$N$2013,BW106)&lt;&gt;"",CHAR(10)&amp;"Subst.: "&amp;INDEX('Controle de reservas'!$N$14:$N$2013,BW106),"")&amp;IF(AND(ISNUMBER(INDEX('Controle de reservas'!$I$14:$I$2013,BW106)),INDEX('Controle de reservas'!$I$14:$I$2013,BW106)&gt;0,INDEX('Controle de reservas'!$K$14:$K$2013,BW106)&gt;INDEX('Controle de reservas'!$I$14:$I$2013,BW106)),CHAR(10)&amp;"DIVERGÊNCIA DE DATAS","")&amp;IF(INDEX('Controle de reservas'!$P$14:$P$2013,BW106)&lt;&gt;"OK"," !",""))))</f>
      </c>
      <c r="AJ106" s="15">
        <f ca="1">IF(OR($AQ106=0,AJ$9="",AJ$9&lt;$AS106,AND($AT106&lt;&gt;"",AJ$9&gt;$AT106)),"",IF(BX106=0,"—",IF(INDEX('Controle de reservas'!$P$14:$P$2013,BX106)="DUPLICIDADE NO DIA","CONFLITO"&amp;IF(INDEX('Controle de reservas'!$M$14:$M$2013,BX106)&lt;&gt;"",CHAR(10)&amp;INDEX('Controle de reservas'!$M$14:$M$2013,BX106),"")&amp;IF(INDEX('Controle de reservas'!$N$14:$N$2013,BX106)&lt;&gt;"",CHAR(10)&amp;"Subst.: "&amp;INDEX('Controle de reservas'!$N$14:$N$2013,BX106),"")&amp;IF(AND(ISNUMBER(INDEX('Controle de reservas'!$I$14:$I$2013,BX106)),INDEX('Controle de reservas'!$I$14:$I$2013,BX106)&gt;0,INDEX('Controle de reservas'!$K$14:$K$2013,BX106)&gt;INDEX('Controle de reservas'!$I$14:$I$2013,BX106)),CHAR(10)&amp;"DIVERGÊNCIA DE DATAS",""),IF(INDEX('Controle de reservas'!$L$14:$L$2013,BX106)="Em cobertura","COV",IF(INDEX('Controle de reservas'!$L$14:$L$2013,BX106)="Disponível","DISP",IF(INDEX('Controle de reservas'!$L$14:$L$2013,BX106)="Não utilizado","NU",IF(INDEX('Controle de reservas'!$L$14:$L$2013,BX106)="Folga","F",IF(INDEX('Controle de reservas'!$L$14:$L$2013,BX106)="Ocorrência","O",IF(INDEX('Controle de reservas'!$L$14:$L$2013,BX106)="Programado","PROG",IF(INDEX('Controle de reservas'!$L$14:$L$2013,BX106)="Disponível no posto","DP","SEM SITUAÇÃO")))))))&amp;IF(INDEX('Controle de reservas'!$M$14:$M$2013,BX106)&lt;&gt;"",CHAR(10)&amp;INDEX('Controle de reservas'!$M$14:$M$2013,BX106),IF(OR(INDEX('Controle de reservas'!$L$14:$L$2013,BX106)="Em cobertura",INDEX('Controle de reservas'!$L$14:$L$2013,BX106)="Programado"),CHAR(10)&amp;"SEM LOCAL",""))&amp;IF(INDEX('Controle de reservas'!$N$14:$N$2013,BX106)&lt;&gt;"",CHAR(10)&amp;"Subst.: "&amp;INDEX('Controle de reservas'!$N$14:$N$2013,BX106),"")&amp;IF(AND(ISNUMBER(INDEX('Controle de reservas'!$I$14:$I$2013,BX106)),INDEX('Controle de reservas'!$I$14:$I$2013,BX106)&gt;0,INDEX('Controle de reservas'!$K$14:$K$2013,BX106)&gt;INDEX('Controle de reservas'!$I$14:$I$2013,BX106)),CHAR(10)&amp;"DIVERGÊNCIA DE DATAS","")&amp;IF(INDEX('Controle de reservas'!$P$14:$P$2013,BX106)&lt;&gt;"OK"," !",""))))</f>
      </c>
      <c r="AK106" s="15">
        <f ca="1">IF(OR($AQ106=0,AK$9="",AK$9&lt;$AS106,AND($AT106&lt;&gt;"",AK$9&gt;$AT106)),"",IF(BY106=0,"—",IF(INDEX('Controle de reservas'!$P$14:$P$2013,BY106)="DUPLICIDADE NO DIA","CONFLITO"&amp;IF(INDEX('Controle de reservas'!$M$14:$M$2013,BY106)&lt;&gt;"",CHAR(10)&amp;INDEX('Controle de reservas'!$M$14:$M$2013,BY106),"")&amp;IF(INDEX('Controle de reservas'!$N$14:$N$2013,BY106)&lt;&gt;"",CHAR(10)&amp;"Subst.: "&amp;INDEX('Controle de reservas'!$N$14:$N$2013,BY106),"")&amp;IF(AND(ISNUMBER(INDEX('Controle de reservas'!$I$14:$I$2013,BY106)),INDEX('Controle de reservas'!$I$14:$I$2013,BY106)&gt;0,INDEX('Controle de reservas'!$K$14:$K$2013,BY106)&gt;INDEX('Controle de reservas'!$I$14:$I$2013,BY106)),CHAR(10)&amp;"DIVERGÊNCIA DE DATAS",""),IF(INDEX('Controle de reservas'!$L$14:$L$2013,BY106)="Em cobertura","COV",IF(INDEX('Controle de reservas'!$L$14:$L$2013,BY106)="Disponível","DISP",IF(INDEX('Controle de reservas'!$L$14:$L$2013,BY106)="Não utilizado","NU",IF(INDEX('Controle de reservas'!$L$14:$L$2013,BY106)="Folga","F",IF(INDEX('Controle de reservas'!$L$14:$L$2013,BY106)="Ocorrência","O",IF(INDEX('Controle de reservas'!$L$14:$L$2013,BY106)="Programado","PROG",IF(INDEX('Controle de reservas'!$L$14:$L$2013,BY106)="Disponível no posto","DP","SEM SITUAÇÃO")))))))&amp;IF(INDEX('Controle de reservas'!$M$14:$M$2013,BY106)&lt;&gt;"",CHAR(10)&amp;INDEX('Controle de reservas'!$M$14:$M$2013,BY106),IF(OR(INDEX('Controle de reservas'!$L$14:$L$2013,BY106)="Em cobertura",INDEX('Controle de reservas'!$L$14:$L$2013,BY106)="Programado"),CHAR(10)&amp;"SEM LOCAL",""))&amp;IF(INDEX('Controle de reservas'!$N$14:$N$2013,BY106)&lt;&gt;"",CHAR(10)&amp;"Subst.: "&amp;INDEX('Controle de reservas'!$N$14:$N$2013,BY106),"")&amp;IF(AND(ISNUMBER(INDEX('Controle de reservas'!$I$14:$I$2013,BY106)),INDEX('Controle de reservas'!$I$14:$I$2013,BY106)&gt;0,INDEX('Controle de reservas'!$K$14:$K$2013,BY106)&gt;INDEX('Controle de reservas'!$I$14:$I$2013,BY106)),CHAR(10)&amp;"DIVERGÊNCIA DE DATAS","")&amp;IF(INDEX('Controle de reservas'!$P$14:$P$2013,BY106)&lt;&gt;"OK"," !",""))))</f>
      </c>
      <c r="AL106" s="14">
        <f t="shared" ca="1" si="5"/>
      </c>
      <c r="AM106" s="14">
        <f t="shared" ca="1" si="6"/>
      </c>
      <c r="AN106" s="14">
        <f t="shared" ca="1" si="7"/>
      </c>
      <c r="AO106" s="14">
        <f t="shared" ca="1" si="8"/>
      </c>
      <c r="AP106" s="14">
        <f ca="1">IF($AQ106=0,"",INDEX('Controle de reservas'!$O$14:$O$2013,$AQ106))</f>
      </c>
      <c r="AQ106">
        <f ca="1">IFERROR(MATCH(ROW()-9,'Controle de reservas'!$S$14:$S$2013,0),0)</f>
      </c>
      <c r="AR106">
        <f ca="1">IF($AQ106=0,"",INDEX('Controle de reservas'!$Q$14:$Q$2013,$AQ106))</f>
      </c>
      <c r="AS106">
        <f ca="1">IF($AQ106=0,"",INDEX('Controle de reservas'!$H$14:$H$2013,$AQ106))</f>
      </c>
      <c r="AT106">
        <f ca="1">IF($AQ106=0,"",IF(INDEX('Controle de reservas'!$J$14:$J$2013,$AQ106)=0,"",INDEX('Controle de reservas'!$J$14:$J$2013,$AQ106)))</f>
      </c>
      <c r="AU106">
        <f ca="1">IF(OR($AQ106=0,G$9=""),0,IFERROR(MATCH($AR106&amp;"|"&amp;TEXT(G$9,"yyyymmdd"),'Controle de reservas'!$T$14:$T$2013,0),0))</f>
      </c>
      <c r="AV106">
        <f ca="1">IF(OR($AQ106=0,H$9=""),0,IFERROR(MATCH($AR106&amp;"|"&amp;TEXT(H$9,"yyyymmdd"),'Controle de reservas'!$T$14:$T$2013,0),0))</f>
      </c>
      <c r="AW106">
        <f ca="1">IF(OR($AQ106=0,I$9=""),0,IFERROR(MATCH($AR106&amp;"|"&amp;TEXT(I$9,"yyyymmdd"),'Controle de reservas'!$T$14:$T$2013,0),0))</f>
      </c>
      <c r="AX106">
        <f ca="1">IF(OR($AQ106=0,J$9=""),0,IFERROR(MATCH($AR106&amp;"|"&amp;TEXT(J$9,"yyyymmdd"),'Controle de reservas'!$T$14:$T$2013,0),0))</f>
      </c>
      <c r="AY106">
        <f ca="1">IF(OR($AQ106=0,K$9=""),0,IFERROR(MATCH($AR106&amp;"|"&amp;TEXT(K$9,"yyyymmdd"),'Controle de reservas'!$T$14:$T$2013,0),0))</f>
      </c>
      <c r="AZ106">
        <f ca="1">IF(OR($AQ106=0,L$9=""),0,IFERROR(MATCH($AR106&amp;"|"&amp;TEXT(L$9,"yyyymmdd"),'Controle de reservas'!$T$14:$T$2013,0),0))</f>
      </c>
      <c r="BA106">
        <f ca="1">IF(OR($AQ106=0,M$9=""),0,IFERROR(MATCH($AR106&amp;"|"&amp;TEXT(M$9,"yyyymmdd"),'Controle de reservas'!$T$14:$T$2013,0),0))</f>
      </c>
      <c r="BB106">
        <f ca="1">IF(OR($AQ106=0,N$9=""),0,IFERROR(MATCH($AR106&amp;"|"&amp;TEXT(N$9,"yyyymmdd"),'Controle de reservas'!$T$14:$T$2013,0),0))</f>
      </c>
      <c r="BC106">
        <f ca="1">IF(OR($AQ106=0,O$9=""),0,IFERROR(MATCH($AR106&amp;"|"&amp;TEXT(O$9,"yyyymmdd"),'Controle de reservas'!$T$14:$T$2013,0),0))</f>
      </c>
      <c r="BD106">
        <f ca="1">IF(OR($AQ106=0,P$9=""),0,IFERROR(MATCH($AR106&amp;"|"&amp;TEXT(P$9,"yyyymmdd"),'Controle de reservas'!$T$14:$T$2013,0),0))</f>
      </c>
      <c r="BE106">
        <f ca="1">IF(OR($AQ106=0,Q$9=""),0,IFERROR(MATCH($AR106&amp;"|"&amp;TEXT(Q$9,"yyyymmdd"),'Controle de reservas'!$T$14:$T$2013,0),0))</f>
      </c>
      <c r="BF106">
        <f ca="1">IF(OR($AQ106=0,R$9=""),0,IFERROR(MATCH($AR106&amp;"|"&amp;TEXT(R$9,"yyyymmdd"),'Controle de reservas'!$T$14:$T$2013,0),0))</f>
      </c>
      <c r="BG106">
        <f ca="1">IF(OR($AQ106=0,S$9=""),0,IFERROR(MATCH($AR106&amp;"|"&amp;TEXT(S$9,"yyyymmdd"),'Controle de reservas'!$T$14:$T$2013,0),0))</f>
      </c>
      <c r="BH106">
        <f ca="1">IF(OR($AQ106=0,T$9=""),0,IFERROR(MATCH($AR106&amp;"|"&amp;TEXT(T$9,"yyyymmdd"),'Controle de reservas'!$T$14:$T$2013,0),0))</f>
      </c>
      <c r="BI106">
        <f ca="1">IF(OR($AQ106=0,U$9=""),0,IFERROR(MATCH($AR106&amp;"|"&amp;TEXT(U$9,"yyyymmdd"),'Controle de reservas'!$T$14:$T$2013,0),0))</f>
      </c>
      <c r="BJ106">
        <f ca="1">IF(OR($AQ106=0,V$9=""),0,IFERROR(MATCH($AR106&amp;"|"&amp;TEXT(V$9,"yyyymmdd"),'Controle de reservas'!$T$14:$T$2013,0),0))</f>
      </c>
      <c r="BK106">
        <f ca="1">IF(OR($AQ106=0,W$9=""),0,IFERROR(MATCH($AR106&amp;"|"&amp;TEXT(W$9,"yyyymmdd"),'Controle de reservas'!$T$14:$T$2013,0),0))</f>
      </c>
      <c r="BL106">
        <f ca="1">IF(OR($AQ106=0,X$9=""),0,IFERROR(MATCH($AR106&amp;"|"&amp;TEXT(X$9,"yyyymmdd"),'Controle de reservas'!$T$14:$T$2013,0),0))</f>
      </c>
      <c r="BM106">
        <f ca="1">IF(OR($AQ106=0,Y$9=""),0,IFERROR(MATCH($AR106&amp;"|"&amp;TEXT(Y$9,"yyyymmdd"),'Controle de reservas'!$T$14:$T$2013,0),0))</f>
      </c>
      <c r="BN106">
        <f ca="1">IF(OR($AQ106=0,Z$9=""),0,IFERROR(MATCH($AR106&amp;"|"&amp;TEXT(Z$9,"yyyymmdd"),'Controle de reservas'!$T$14:$T$2013,0),0))</f>
      </c>
      <c r="BO106">
        <f ca="1">IF(OR($AQ106=0,AA$9=""),0,IFERROR(MATCH($AR106&amp;"|"&amp;TEXT(AA$9,"yyyymmdd"),'Controle de reservas'!$T$14:$T$2013,0),0))</f>
      </c>
      <c r="BP106">
        <f ca="1">IF(OR($AQ106=0,AB$9=""),0,IFERROR(MATCH($AR106&amp;"|"&amp;TEXT(AB$9,"yyyymmdd"),'Controle de reservas'!$T$14:$T$2013,0),0))</f>
      </c>
      <c r="BQ106">
        <f ca="1">IF(OR($AQ106=0,AC$9=""),0,IFERROR(MATCH($AR106&amp;"|"&amp;TEXT(AC$9,"yyyymmdd"),'Controle de reservas'!$T$14:$T$2013,0),0))</f>
      </c>
      <c r="BR106">
        <f ca="1">IF(OR($AQ106=0,AD$9=""),0,IFERROR(MATCH($AR106&amp;"|"&amp;TEXT(AD$9,"yyyymmdd"),'Controle de reservas'!$T$14:$T$2013,0),0))</f>
      </c>
      <c r="BS106">
        <f ca="1">IF(OR($AQ106=0,AE$9=""),0,IFERROR(MATCH($AR106&amp;"|"&amp;TEXT(AE$9,"yyyymmdd"),'Controle de reservas'!$T$14:$T$2013,0),0))</f>
      </c>
      <c r="BT106">
        <f ca="1">IF(OR($AQ106=0,AF$9=""),0,IFERROR(MATCH($AR106&amp;"|"&amp;TEXT(AF$9,"yyyymmdd"),'Controle de reservas'!$T$14:$T$2013,0),0))</f>
      </c>
      <c r="BU106">
        <f ca="1">IF(OR($AQ106=0,AG$9=""),0,IFERROR(MATCH($AR106&amp;"|"&amp;TEXT(AG$9,"yyyymmdd"),'Controle de reservas'!$T$14:$T$2013,0),0))</f>
      </c>
      <c r="BV106">
        <f ca="1">IF(OR($AQ106=0,AH$9=""),0,IFERROR(MATCH($AR106&amp;"|"&amp;TEXT(AH$9,"yyyymmdd"),'Controle de reservas'!$T$14:$T$2013,0),0))</f>
      </c>
      <c r="BW106">
        <f ca="1">IF(OR($AQ106=0,AI$9=""),0,IFERROR(MATCH($AR106&amp;"|"&amp;TEXT(AI$9,"yyyymmdd"),'Controle de reservas'!$T$14:$T$2013,0),0))</f>
      </c>
      <c r="BX106">
        <f ca="1">IF(OR($AQ106=0,AJ$9=""),0,IFERROR(MATCH($AR106&amp;"|"&amp;TEXT(AJ$9,"yyyymmdd"),'Controle de reservas'!$T$14:$T$2013,0),0))</f>
      </c>
      <c r="BY106">
        <f ca="1">IF(OR($AQ106=0,AK$9=""),0,IFERROR(MATCH($AR106&amp;"|"&amp;TEXT(AK$9,"yyyymmdd"),'Controle de reservas'!$T$14:$T$2013,0),0))</f>
      </c>
    </row>
    <row r="107" spans="1:77" ht="105" customHeight="1" x14ac:dyDescent="0.25">
      <c r="A107" s="16">
        <f ca="1">IF($AQ107=0,"",INDEX('Controle de reservas'!$A$14:$A$2013,$AQ107))</f>
      </c>
      <c r="B107" s="16">
        <f ca="1">IF($AQ107=0,"",INDEX('Controle de reservas'!$B$14:$B$2013,$AQ107))</f>
      </c>
      <c r="C107" s="16">
        <f ca="1">IF($AQ107=0,"",INDEX('Controle de reservas'!$C$14:$C$2013,$AQ107))</f>
      </c>
      <c r="D107" s="16">
        <f ca="1">IF($AQ107=0,"",INDEX('Controle de reservas'!$D$14:$D$2013,$AQ107))</f>
      </c>
      <c r="E107" s="16">
        <f ca="1">IF($AQ107=0,"",INDEX('Controle de reservas'!$E$14:$E$2013,$AQ107))</f>
      </c>
      <c r="F107" s="16">
        <f ca="1">IF($AQ107=0,"",INDEX('Controle de reservas'!$F$14:$F$2013,$AQ107))</f>
      </c>
      <c r="G107" s="17">
        <f ca="1">IF(OR($AQ107=0,G$9="",G$9&lt;$AS107,AND($AT107&lt;&gt;"",G$9&gt;$AT107)),"",IF(AU107=0,"—",IF(INDEX('Controle de reservas'!$P$14:$P$2013,AU107)="DUPLICIDADE NO DIA","CONFLITO"&amp;IF(INDEX('Controle de reservas'!$M$14:$M$2013,AU107)&lt;&gt;"",CHAR(10)&amp;INDEX('Controle de reservas'!$M$14:$M$2013,AU107),"")&amp;IF(INDEX('Controle de reservas'!$N$14:$N$2013,AU107)&lt;&gt;"",CHAR(10)&amp;"Subst.: "&amp;INDEX('Controle de reservas'!$N$14:$N$2013,AU107),"")&amp;IF(AND(ISNUMBER(INDEX('Controle de reservas'!$I$14:$I$2013,AU107)),INDEX('Controle de reservas'!$I$14:$I$2013,AU107)&gt;0,INDEX('Controle de reservas'!$K$14:$K$2013,AU107)&gt;INDEX('Controle de reservas'!$I$14:$I$2013,AU107)),CHAR(10)&amp;"DIVERGÊNCIA DE DATAS",""),IF(INDEX('Controle de reservas'!$L$14:$L$2013,AU107)="Em cobertura","COV",IF(INDEX('Controle de reservas'!$L$14:$L$2013,AU107)="Disponível","DISP",IF(INDEX('Controle de reservas'!$L$14:$L$2013,AU107)="Não utilizado","NU",IF(INDEX('Controle de reservas'!$L$14:$L$2013,AU107)="Folga","F",IF(INDEX('Controle de reservas'!$L$14:$L$2013,AU107)="Ocorrência","O",IF(INDEX('Controle de reservas'!$L$14:$L$2013,AU107)="Programado","PROG",IF(INDEX('Controle de reservas'!$L$14:$L$2013,AU107)="Disponível no posto","DP","SEM SITUAÇÃO")))))))&amp;IF(INDEX('Controle de reservas'!$M$14:$M$2013,AU107)&lt;&gt;"",CHAR(10)&amp;INDEX('Controle de reservas'!$M$14:$M$2013,AU107),IF(OR(INDEX('Controle de reservas'!$L$14:$L$2013,AU107)="Em cobertura",INDEX('Controle de reservas'!$L$14:$L$2013,AU107)="Programado"),CHAR(10)&amp;"SEM LOCAL",""))&amp;IF(INDEX('Controle de reservas'!$N$14:$N$2013,AU107)&lt;&gt;"",CHAR(10)&amp;"Subst.: "&amp;INDEX('Controle de reservas'!$N$14:$N$2013,AU107),"")&amp;IF(AND(ISNUMBER(INDEX('Controle de reservas'!$I$14:$I$2013,AU107)),INDEX('Controle de reservas'!$I$14:$I$2013,AU107)&gt;0,INDEX('Controle de reservas'!$K$14:$K$2013,AU107)&gt;INDEX('Controle de reservas'!$I$14:$I$2013,AU107)),CHAR(10)&amp;"DIVERGÊNCIA DE DATAS","")&amp;IF(INDEX('Controle de reservas'!$P$14:$P$2013,AU107)&lt;&gt;"OK"," !",""))))</f>
      </c>
      <c r="H107" s="17">
        <f ca="1">IF(OR($AQ107=0,H$9="",H$9&lt;$AS107,AND($AT107&lt;&gt;"",H$9&gt;$AT107)),"",IF(AV107=0,"—",IF(INDEX('Controle de reservas'!$P$14:$P$2013,AV107)="DUPLICIDADE NO DIA","CONFLITO"&amp;IF(INDEX('Controle de reservas'!$M$14:$M$2013,AV107)&lt;&gt;"",CHAR(10)&amp;INDEX('Controle de reservas'!$M$14:$M$2013,AV107),"")&amp;IF(INDEX('Controle de reservas'!$N$14:$N$2013,AV107)&lt;&gt;"",CHAR(10)&amp;"Subst.: "&amp;INDEX('Controle de reservas'!$N$14:$N$2013,AV107),"")&amp;IF(AND(ISNUMBER(INDEX('Controle de reservas'!$I$14:$I$2013,AV107)),INDEX('Controle de reservas'!$I$14:$I$2013,AV107)&gt;0,INDEX('Controle de reservas'!$K$14:$K$2013,AV107)&gt;INDEX('Controle de reservas'!$I$14:$I$2013,AV107)),CHAR(10)&amp;"DIVERGÊNCIA DE DATAS",""),IF(INDEX('Controle de reservas'!$L$14:$L$2013,AV107)="Em cobertura","COV",IF(INDEX('Controle de reservas'!$L$14:$L$2013,AV107)="Disponível","DISP",IF(INDEX('Controle de reservas'!$L$14:$L$2013,AV107)="Não utilizado","NU",IF(INDEX('Controle de reservas'!$L$14:$L$2013,AV107)="Folga","F",IF(INDEX('Controle de reservas'!$L$14:$L$2013,AV107)="Ocorrência","O",IF(INDEX('Controle de reservas'!$L$14:$L$2013,AV107)="Programado","PROG",IF(INDEX('Controle de reservas'!$L$14:$L$2013,AV107)="Disponível no posto","DP","SEM SITUAÇÃO")))))))&amp;IF(INDEX('Controle de reservas'!$M$14:$M$2013,AV107)&lt;&gt;"",CHAR(10)&amp;INDEX('Controle de reservas'!$M$14:$M$2013,AV107),IF(OR(INDEX('Controle de reservas'!$L$14:$L$2013,AV107)="Em cobertura",INDEX('Controle de reservas'!$L$14:$L$2013,AV107)="Programado"),CHAR(10)&amp;"SEM LOCAL",""))&amp;IF(INDEX('Controle de reservas'!$N$14:$N$2013,AV107)&lt;&gt;"",CHAR(10)&amp;"Subst.: "&amp;INDEX('Controle de reservas'!$N$14:$N$2013,AV107),"")&amp;IF(AND(ISNUMBER(INDEX('Controle de reservas'!$I$14:$I$2013,AV107)),INDEX('Controle de reservas'!$I$14:$I$2013,AV107)&gt;0,INDEX('Controle de reservas'!$K$14:$K$2013,AV107)&gt;INDEX('Controle de reservas'!$I$14:$I$2013,AV107)),CHAR(10)&amp;"DIVERGÊNCIA DE DATAS","")&amp;IF(INDEX('Controle de reservas'!$P$14:$P$2013,AV107)&lt;&gt;"OK"," !",""))))</f>
      </c>
      <c r="I107" s="17">
        <f ca="1">IF(OR($AQ107=0,I$9="",I$9&lt;$AS107,AND($AT107&lt;&gt;"",I$9&gt;$AT107)),"",IF(AW107=0,"—",IF(INDEX('Controle de reservas'!$P$14:$P$2013,AW107)="DUPLICIDADE NO DIA","CONFLITO"&amp;IF(INDEX('Controle de reservas'!$M$14:$M$2013,AW107)&lt;&gt;"",CHAR(10)&amp;INDEX('Controle de reservas'!$M$14:$M$2013,AW107),"")&amp;IF(INDEX('Controle de reservas'!$N$14:$N$2013,AW107)&lt;&gt;"",CHAR(10)&amp;"Subst.: "&amp;INDEX('Controle de reservas'!$N$14:$N$2013,AW107),"")&amp;IF(AND(ISNUMBER(INDEX('Controle de reservas'!$I$14:$I$2013,AW107)),INDEX('Controle de reservas'!$I$14:$I$2013,AW107)&gt;0,INDEX('Controle de reservas'!$K$14:$K$2013,AW107)&gt;INDEX('Controle de reservas'!$I$14:$I$2013,AW107)),CHAR(10)&amp;"DIVERGÊNCIA DE DATAS",""),IF(INDEX('Controle de reservas'!$L$14:$L$2013,AW107)="Em cobertura","COV",IF(INDEX('Controle de reservas'!$L$14:$L$2013,AW107)="Disponível","DISP",IF(INDEX('Controle de reservas'!$L$14:$L$2013,AW107)="Não utilizado","NU",IF(INDEX('Controle de reservas'!$L$14:$L$2013,AW107)="Folga","F",IF(INDEX('Controle de reservas'!$L$14:$L$2013,AW107)="Ocorrência","O",IF(INDEX('Controle de reservas'!$L$14:$L$2013,AW107)="Programado","PROG",IF(INDEX('Controle de reservas'!$L$14:$L$2013,AW107)="Disponível no posto","DP","SEM SITUAÇÃO")))))))&amp;IF(INDEX('Controle de reservas'!$M$14:$M$2013,AW107)&lt;&gt;"",CHAR(10)&amp;INDEX('Controle de reservas'!$M$14:$M$2013,AW107),IF(OR(INDEX('Controle de reservas'!$L$14:$L$2013,AW107)="Em cobertura",INDEX('Controle de reservas'!$L$14:$L$2013,AW107)="Programado"),CHAR(10)&amp;"SEM LOCAL",""))&amp;IF(INDEX('Controle de reservas'!$N$14:$N$2013,AW107)&lt;&gt;"",CHAR(10)&amp;"Subst.: "&amp;INDEX('Controle de reservas'!$N$14:$N$2013,AW107),"")&amp;IF(AND(ISNUMBER(INDEX('Controle de reservas'!$I$14:$I$2013,AW107)),INDEX('Controle de reservas'!$I$14:$I$2013,AW107)&gt;0,INDEX('Controle de reservas'!$K$14:$K$2013,AW107)&gt;INDEX('Controle de reservas'!$I$14:$I$2013,AW107)),CHAR(10)&amp;"DIVERGÊNCIA DE DATAS","")&amp;IF(INDEX('Controle de reservas'!$P$14:$P$2013,AW107)&lt;&gt;"OK"," !",""))))</f>
      </c>
      <c r="J107" s="17">
        <f ca="1">IF(OR($AQ107=0,J$9="",J$9&lt;$AS107,AND($AT107&lt;&gt;"",J$9&gt;$AT107)),"",IF(AX107=0,"—",IF(INDEX('Controle de reservas'!$P$14:$P$2013,AX107)="DUPLICIDADE NO DIA","CONFLITO"&amp;IF(INDEX('Controle de reservas'!$M$14:$M$2013,AX107)&lt;&gt;"",CHAR(10)&amp;INDEX('Controle de reservas'!$M$14:$M$2013,AX107),"")&amp;IF(INDEX('Controle de reservas'!$N$14:$N$2013,AX107)&lt;&gt;"",CHAR(10)&amp;"Subst.: "&amp;INDEX('Controle de reservas'!$N$14:$N$2013,AX107),"")&amp;IF(AND(ISNUMBER(INDEX('Controle de reservas'!$I$14:$I$2013,AX107)),INDEX('Controle de reservas'!$I$14:$I$2013,AX107)&gt;0,INDEX('Controle de reservas'!$K$14:$K$2013,AX107)&gt;INDEX('Controle de reservas'!$I$14:$I$2013,AX107)),CHAR(10)&amp;"DIVERGÊNCIA DE DATAS",""),IF(INDEX('Controle de reservas'!$L$14:$L$2013,AX107)="Em cobertura","COV",IF(INDEX('Controle de reservas'!$L$14:$L$2013,AX107)="Disponível","DISP",IF(INDEX('Controle de reservas'!$L$14:$L$2013,AX107)="Não utilizado","NU",IF(INDEX('Controle de reservas'!$L$14:$L$2013,AX107)="Folga","F",IF(INDEX('Controle de reservas'!$L$14:$L$2013,AX107)="Ocorrência","O",IF(INDEX('Controle de reservas'!$L$14:$L$2013,AX107)="Programado","PROG",IF(INDEX('Controle de reservas'!$L$14:$L$2013,AX107)="Disponível no posto","DP","SEM SITUAÇÃO")))))))&amp;IF(INDEX('Controle de reservas'!$M$14:$M$2013,AX107)&lt;&gt;"",CHAR(10)&amp;INDEX('Controle de reservas'!$M$14:$M$2013,AX107),IF(OR(INDEX('Controle de reservas'!$L$14:$L$2013,AX107)="Em cobertura",INDEX('Controle de reservas'!$L$14:$L$2013,AX107)="Programado"),CHAR(10)&amp;"SEM LOCAL",""))&amp;IF(INDEX('Controle de reservas'!$N$14:$N$2013,AX107)&lt;&gt;"",CHAR(10)&amp;"Subst.: "&amp;INDEX('Controle de reservas'!$N$14:$N$2013,AX107),"")&amp;IF(AND(ISNUMBER(INDEX('Controle de reservas'!$I$14:$I$2013,AX107)),INDEX('Controle de reservas'!$I$14:$I$2013,AX107)&gt;0,INDEX('Controle de reservas'!$K$14:$K$2013,AX107)&gt;INDEX('Controle de reservas'!$I$14:$I$2013,AX107)),CHAR(10)&amp;"DIVERGÊNCIA DE DATAS","")&amp;IF(INDEX('Controle de reservas'!$P$14:$P$2013,AX107)&lt;&gt;"OK"," !",""))))</f>
      </c>
      <c r="K107" s="17">
        <f ca="1">IF(OR($AQ107=0,K$9="",K$9&lt;$AS107,AND($AT107&lt;&gt;"",K$9&gt;$AT107)),"",IF(AY107=0,"—",IF(INDEX('Controle de reservas'!$P$14:$P$2013,AY107)="DUPLICIDADE NO DIA","CONFLITO"&amp;IF(INDEX('Controle de reservas'!$M$14:$M$2013,AY107)&lt;&gt;"",CHAR(10)&amp;INDEX('Controle de reservas'!$M$14:$M$2013,AY107),"")&amp;IF(INDEX('Controle de reservas'!$N$14:$N$2013,AY107)&lt;&gt;"",CHAR(10)&amp;"Subst.: "&amp;INDEX('Controle de reservas'!$N$14:$N$2013,AY107),"")&amp;IF(AND(ISNUMBER(INDEX('Controle de reservas'!$I$14:$I$2013,AY107)),INDEX('Controle de reservas'!$I$14:$I$2013,AY107)&gt;0,INDEX('Controle de reservas'!$K$14:$K$2013,AY107)&gt;INDEX('Controle de reservas'!$I$14:$I$2013,AY107)),CHAR(10)&amp;"DIVERGÊNCIA DE DATAS",""),IF(INDEX('Controle de reservas'!$L$14:$L$2013,AY107)="Em cobertura","COV",IF(INDEX('Controle de reservas'!$L$14:$L$2013,AY107)="Disponível","DISP",IF(INDEX('Controle de reservas'!$L$14:$L$2013,AY107)="Não utilizado","NU",IF(INDEX('Controle de reservas'!$L$14:$L$2013,AY107)="Folga","F",IF(INDEX('Controle de reservas'!$L$14:$L$2013,AY107)="Ocorrência","O",IF(INDEX('Controle de reservas'!$L$14:$L$2013,AY107)="Programado","PROG",IF(INDEX('Controle de reservas'!$L$14:$L$2013,AY107)="Disponível no posto","DP","SEM SITUAÇÃO")))))))&amp;IF(INDEX('Controle de reservas'!$M$14:$M$2013,AY107)&lt;&gt;"",CHAR(10)&amp;INDEX('Controle de reservas'!$M$14:$M$2013,AY107),IF(OR(INDEX('Controle de reservas'!$L$14:$L$2013,AY107)="Em cobertura",INDEX('Controle de reservas'!$L$14:$L$2013,AY107)="Programado"),CHAR(10)&amp;"SEM LOCAL",""))&amp;IF(INDEX('Controle de reservas'!$N$14:$N$2013,AY107)&lt;&gt;"",CHAR(10)&amp;"Subst.: "&amp;INDEX('Controle de reservas'!$N$14:$N$2013,AY107),"")&amp;IF(AND(ISNUMBER(INDEX('Controle de reservas'!$I$14:$I$2013,AY107)),INDEX('Controle de reservas'!$I$14:$I$2013,AY107)&gt;0,INDEX('Controle de reservas'!$K$14:$K$2013,AY107)&gt;INDEX('Controle de reservas'!$I$14:$I$2013,AY107)),CHAR(10)&amp;"DIVERGÊNCIA DE DATAS","")&amp;IF(INDEX('Controle de reservas'!$P$14:$P$2013,AY107)&lt;&gt;"OK"," !",""))))</f>
      </c>
      <c r="L107" s="17">
        <f ca="1">IF(OR($AQ107=0,L$9="",L$9&lt;$AS107,AND($AT107&lt;&gt;"",L$9&gt;$AT107)),"",IF(AZ107=0,"—",IF(INDEX('Controle de reservas'!$P$14:$P$2013,AZ107)="DUPLICIDADE NO DIA","CONFLITO"&amp;IF(INDEX('Controle de reservas'!$M$14:$M$2013,AZ107)&lt;&gt;"",CHAR(10)&amp;INDEX('Controle de reservas'!$M$14:$M$2013,AZ107),"")&amp;IF(INDEX('Controle de reservas'!$N$14:$N$2013,AZ107)&lt;&gt;"",CHAR(10)&amp;"Subst.: "&amp;INDEX('Controle de reservas'!$N$14:$N$2013,AZ107),"")&amp;IF(AND(ISNUMBER(INDEX('Controle de reservas'!$I$14:$I$2013,AZ107)),INDEX('Controle de reservas'!$I$14:$I$2013,AZ107)&gt;0,INDEX('Controle de reservas'!$K$14:$K$2013,AZ107)&gt;INDEX('Controle de reservas'!$I$14:$I$2013,AZ107)),CHAR(10)&amp;"DIVERGÊNCIA DE DATAS",""),IF(INDEX('Controle de reservas'!$L$14:$L$2013,AZ107)="Em cobertura","COV",IF(INDEX('Controle de reservas'!$L$14:$L$2013,AZ107)="Disponível","DISP",IF(INDEX('Controle de reservas'!$L$14:$L$2013,AZ107)="Não utilizado","NU",IF(INDEX('Controle de reservas'!$L$14:$L$2013,AZ107)="Folga","F",IF(INDEX('Controle de reservas'!$L$14:$L$2013,AZ107)="Ocorrência","O",IF(INDEX('Controle de reservas'!$L$14:$L$2013,AZ107)="Programado","PROG",IF(INDEX('Controle de reservas'!$L$14:$L$2013,AZ107)="Disponível no posto","DP","SEM SITUAÇÃO")))))))&amp;IF(INDEX('Controle de reservas'!$M$14:$M$2013,AZ107)&lt;&gt;"",CHAR(10)&amp;INDEX('Controle de reservas'!$M$14:$M$2013,AZ107),IF(OR(INDEX('Controle de reservas'!$L$14:$L$2013,AZ107)="Em cobertura",INDEX('Controle de reservas'!$L$14:$L$2013,AZ107)="Programado"),CHAR(10)&amp;"SEM LOCAL",""))&amp;IF(INDEX('Controle de reservas'!$N$14:$N$2013,AZ107)&lt;&gt;"",CHAR(10)&amp;"Subst.: "&amp;INDEX('Controle de reservas'!$N$14:$N$2013,AZ107),"")&amp;IF(AND(ISNUMBER(INDEX('Controle de reservas'!$I$14:$I$2013,AZ107)),INDEX('Controle de reservas'!$I$14:$I$2013,AZ107)&gt;0,INDEX('Controle de reservas'!$K$14:$K$2013,AZ107)&gt;INDEX('Controle de reservas'!$I$14:$I$2013,AZ107)),CHAR(10)&amp;"DIVERGÊNCIA DE DATAS","")&amp;IF(INDEX('Controle de reservas'!$P$14:$P$2013,AZ107)&lt;&gt;"OK"," !",""))))</f>
      </c>
      <c r="M107" s="17">
        <f ca="1">IF(OR($AQ107=0,M$9="",M$9&lt;$AS107,AND($AT107&lt;&gt;"",M$9&gt;$AT107)),"",IF(BA107=0,"—",IF(INDEX('Controle de reservas'!$P$14:$P$2013,BA107)="DUPLICIDADE NO DIA","CONFLITO"&amp;IF(INDEX('Controle de reservas'!$M$14:$M$2013,BA107)&lt;&gt;"",CHAR(10)&amp;INDEX('Controle de reservas'!$M$14:$M$2013,BA107),"")&amp;IF(INDEX('Controle de reservas'!$N$14:$N$2013,BA107)&lt;&gt;"",CHAR(10)&amp;"Subst.: "&amp;INDEX('Controle de reservas'!$N$14:$N$2013,BA107),"")&amp;IF(AND(ISNUMBER(INDEX('Controle de reservas'!$I$14:$I$2013,BA107)),INDEX('Controle de reservas'!$I$14:$I$2013,BA107)&gt;0,INDEX('Controle de reservas'!$K$14:$K$2013,BA107)&gt;INDEX('Controle de reservas'!$I$14:$I$2013,BA107)),CHAR(10)&amp;"DIVERGÊNCIA DE DATAS",""),IF(INDEX('Controle de reservas'!$L$14:$L$2013,BA107)="Em cobertura","COV",IF(INDEX('Controle de reservas'!$L$14:$L$2013,BA107)="Disponível","DISP",IF(INDEX('Controle de reservas'!$L$14:$L$2013,BA107)="Não utilizado","NU",IF(INDEX('Controle de reservas'!$L$14:$L$2013,BA107)="Folga","F",IF(INDEX('Controle de reservas'!$L$14:$L$2013,BA107)="Ocorrência","O",IF(INDEX('Controle de reservas'!$L$14:$L$2013,BA107)="Programado","PROG",IF(INDEX('Controle de reservas'!$L$14:$L$2013,BA107)="Disponível no posto","DP","SEM SITUAÇÃO")))))))&amp;IF(INDEX('Controle de reservas'!$M$14:$M$2013,BA107)&lt;&gt;"",CHAR(10)&amp;INDEX('Controle de reservas'!$M$14:$M$2013,BA107),IF(OR(INDEX('Controle de reservas'!$L$14:$L$2013,BA107)="Em cobertura",INDEX('Controle de reservas'!$L$14:$L$2013,BA107)="Programado"),CHAR(10)&amp;"SEM LOCAL",""))&amp;IF(INDEX('Controle de reservas'!$N$14:$N$2013,BA107)&lt;&gt;"",CHAR(10)&amp;"Subst.: "&amp;INDEX('Controle de reservas'!$N$14:$N$2013,BA107),"")&amp;IF(AND(ISNUMBER(INDEX('Controle de reservas'!$I$14:$I$2013,BA107)),INDEX('Controle de reservas'!$I$14:$I$2013,BA107)&gt;0,INDEX('Controle de reservas'!$K$14:$K$2013,BA107)&gt;INDEX('Controle de reservas'!$I$14:$I$2013,BA107)),CHAR(10)&amp;"DIVERGÊNCIA DE DATAS","")&amp;IF(INDEX('Controle de reservas'!$P$14:$P$2013,BA107)&lt;&gt;"OK"," !",""))))</f>
      </c>
      <c r="N107" s="17">
        <f ca="1">IF(OR($AQ107=0,N$9="",N$9&lt;$AS107,AND($AT107&lt;&gt;"",N$9&gt;$AT107)),"",IF(BB107=0,"—",IF(INDEX('Controle de reservas'!$P$14:$P$2013,BB107)="DUPLICIDADE NO DIA","CONFLITO"&amp;IF(INDEX('Controle de reservas'!$M$14:$M$2013,BB107)&lt;&gt;"",CHAR(10)&amp;INDEX('Controle de reservas'!$M$14:$M$2013,BB107),"")&amp;IF(INDEX('Controle de reservas'!$N$14:$N$2013,BB107)&lt;&gt;"",CHAR(10)&amp;"Subst.: "&amp;INDEX('Controle de reservas'!$N$14:$N$2013,BB107),"")&amp;IF(AND(ISNUMBER(INDEX('Controle de reservas'!$I$14:$I$2013,BB107)),INDEX('Controle de reservas'!$I$14:$I$2013,BB107)&gt;0,INDEX('Controle de reservas'!$K$14:$K$2013,BB107)&gt;INDEX('Controle de reservas'!$I$14:$I$2013,BB107)),CHAR(10)&amp;"DIVERGÊNCIA DE DATAS",""),IF(INDEX('Controle de reservas'!$L$14:$L$2013,BB107)="Em cobertura","COV",IF(INDEX('Controle de reservas'!$L$14:$L$2013,BB107)="Disponível","DISP",IF(INDEX('Controle de reservas'!$L$14:$L$2013,BB107)="Não utilizado","NU",IF(INDEX('Controle de reservas'!$L$14:$L$2013,BB107)="Folga","F",IF(INDEX('Controle de reservas'!$L$14:$L$2013,BB107)="Ocorrência","O",IF(INDEX('Controle de reservas'!$L$14:$L$2013,BB107)="Programado","PROG",IF(INDEX('Controle de reservas'!$L$14:$L$2013,BB107)="Disponível no posto","DP","SEM SITUAÇÃO")))))))&amp;IF(INDEX('Controle de reservas'!$M$14:$M$2013,BB107)&lt;&gt;"",CHAR(10)&amp;INDEX('Controle de reservas'!$M$14:$M$2013,BB107),IF(OR(INDEX('Controle de reservas'!$L$14:$L$2013,BB107)="Em cobertura",INDEX('Controle de reservas'!$L$14:$L$2013,BB107)="Programado"),CHAR(10)&amp;"SEM LOCAL",""))&amp;IF(INDEX('Controle de reservas'!$N$14:$N$2013,BB107)&lt;&gt;"",CHAR(10)&amp;"Subst.: "&amp;INDEX('Controle de reservas'!$N$14:$N$2013,BB107),"")&amp;IF(AND(ISNUMBER(INDEX('Controle de reservas'!$I$14:$I$2013,BB107)),INDEX('Controle de reservas'!$I$14:$I$2013,BB107)&gt;0,INDEX('Controle de reservas'!$K$14:$K$2013,BB107)&gt;INDEX('Controle de reservas'!$I$14:$I$2013,BB107)),CHAR(10)&amp;"DIVERGÊNCIA DE DATAS","")&amp;IF(INDEX('Controle de reservas'!$P$14:$P$2013,BB107)&lt;&gt;"OK"," !",""))))</f>
      </c>
      <c r="O107" s="17">
        <f ca="1">IF(OR($AQ107=0,O$9="",O$9&lt;$AS107,AND($AT107&lt;&gt;"",O$9&gt;$AT107)),"",IF(BC107=0,"—",IF(INDEX('Controle de reservas'!$P$14:$P$2013,BC107)="DUPLICIDADE NO DIA","CONFLITO"&amp;IF(INDEX('Controle de reservas'!$M$14:$M$2013,BC107)&lt;&gt;"",CHAR(10)&amp;INDEX('Controle de reservas'!$M$14:$M$2013,BC107),"")&amp;IF(INDEX('Controle de reservas'!$N$14:$N$2013,BC107)&lt;&gt;"",CHAR(10)&amp;"Subst.: "&amp;INDEX('Controle de reservas'!$N$14:$N$2013,BC107),"")&amp;IF(AND(ISNUMBER(INDEX('Controle de reservas'!$I$14:$I$2013,BC107)),INDEX('Controle de reservas'!$I$14:$I$2013,BC107)&gt;0,INDEX('Controle de reservas'!$K$14:$K$2013,BC107)&gt;INDEX('Controle de reservas'!$I$14:$I$2013,BC107)),CHAR(10)&amp;"DIVERGÊNCIA DE DATAS",""),IF(INDEX('Controle de reservas'!$L$14:$L$2013,BC107)="Em cobertura","COV",IF(INDEX('Controle de reservas'!$L$14:$L$2013,BC107)="Disponível","DISP",IF(INDEX('Controle de reservas'!$L$14:$L$2013,BC107)="Não utilizado","NU",IF(INDEX('Controle de reservas'!$L$14:$L$2013,BC107)="Folga","F",IF(INDEX('Controle de reservas'!$L$14:$L$2013,BC107)="Ocorrência","O",IF(INDEX('Controle de reservas'!$L$14:$L$2013,BC107)="Programado","PROG",IF(INDEX('Controle de reservas'!$L$14:$L$2013,BC107)="Disponível no posto","DP","SEM SITUAÇÃO")))))))&amp;IF(INDEX('Controle de reservas'!$M$14:$M$2013,BC107)&lt;&gt;"",CHAR(10)&amp;INDEX('Controle de reservas'!$M$14:$M$2013,BC107),IF(OR(INDEX('Controle de reservas'!$L$14:$L$2013,BC107)="Em cobertura",INDEX('Controle de reservas'!$L$14:$L$2013,BC107)="Programado"),CHAR(10)&amp;"SEM LOCAL",""))&amp;IF(INDEX('Controle de reservas'!$N$14:$N$2013,BC107)&lt;&gt;"",CHAR(10)&amp;"Subst.: "&amp;INDEX('Controle de reservas'!$N$14:$N$2013,BC107),"")&amp;IF(AND(ISNUMBER(INDEX('Controle de reservas'!$I$14:$I$2013,BC107)),INDEX('Controle de reservas'!$I$14:$I$2013,BC107)&gt;0,INDEX('Controle de reservas'!$K$14:$K$2013,BC107)&gt;INDEX('Controle de reservas'!$I$14:$I$2013,BC107)),CHAR(10)&amp;"DIVERGÊNCIA DE DATAS","")&amp;IF(INDEX('Controle de reservas'!$P$14:$P$2013,BC107)&lt;&gt;"OK"," !",""))))</f>
      </c>
      <c r="P107" s="17">
        <f ca="1">IF(OR($AQ107=0,P$9="",P$9&lt;$AS107,AND($AT107&lt;&gt;"",P$9&gt;$AT107)),"",IF(BD107=0,"—",IF(INDEX('Controle de reservas'!$P$14:$P$2013,BD107)="DUPLICIDADE NO DIA","CONFLITO"&amp;IF(INDEX('Controle de reservas'!$M$14:$M$2013,BD107)&lt;&gt;"",CHAR(10)&amp;INDEX('Controle de reservas'!$M$14:$M$2013,BD107),"")&amp;IF(INDEX('Controle de reservas'!$N$14:$N$2013,BD107)&lt;&gt;"",CHAR(10)&amp;"Subst.: "&amp;INDEX('Controle de reservas'!$N$14:$N$2013,BD107),"")&amp;IF(AND(ISNUMBER(INDEX('Controle de reservas'!$I$14:$I$2013,BD107)),INDEX('Controle de reservas'!$I$14:$I$2013,BD107)&gt;0,INDEX('Controle de reservas'!$K$14:$K$2013,BD107)&gt;INDEX('Controle de reservas'!$I$14:$I$2013,BD107)),CHAR(10)&amp;"DIVERGÊNCIA DE DATAS",""),IF(INDEX('Controle de reservas'!$L$14:$L$2013,BD107)="Em cobertura","COV",IF(INDEX('Controle de reservas'!$L$14:$L$2013,BD107)="Disponível","DISP",IF(INDEX('Controle de reservas'!$L$14:$L$2013,BD107)="Não utilizado","NU",IF(INDEX('Controle de reservas'!$L$14:$L$2013,BD107)="Folga","F",IF(INDEX('Controle de reservas'!$L$14:$L$2013,BD107)="Ocorrência","O",IF(INDEX('Controle de reservas'!$L$14:$L$2013,BD107)="Programado","PROG",IF(INDEX('Controle de reservas'!$L$14:$L$2013,BD107)="Disponível no posto","DP","SEM SITUAÇÃO")))))))&amp;IF(INDEX('Controle de reservas'!$M$14:$M$2013,BD107)&lt;&gt;"",CHAR(10)&amp;INDEX('Controle de reservas'!$M$14:$M$2013,BD107),IF(OR(INDEX('Controle de reservas'!$L$14:$L$2013,BD107)="Em cobertura",INDEX('Controle de reservas'!$L$14:$L$2013,BD107)="Programado"),CHAR(10)&amp;"SEM LOCAL",""))&amp;IF(INDEX('Controle de reservas'!$N$14:$N$2013,BD107)&lt;&gt;"",CHAR(10)&amp;"Subst.: "&amp;INDEX('Controle de reservas'!$N$14:$N$2013,BD107),"")&amp;IF(AND(ISNUMBER(INDEX('Controle de reservas'!$I$14:$I$2013,BD107)),INDEX('Controle de reservas'!$I$14:$I$2013,BD107)&gt;0,INDEX('Controle de reservas'!$K$14:$K$2013,BD107)&gt;INDEX('Controle de reservas'!$I$14:$I$2013,BD107)),CHAR(10)&amp;"DIVERGÊNCIA DE DATAS","")&amp;IF(INDEX('Controle de reservas'!$P$14:$P$2013,BD107)&lt;&gt;"OK"," !",""))))</f>
      </c>
      <c r="Q107" s="17">
        <f ca="1">IF(OR($AQ107=0,Q$9="",Q$9&lt;$AS107,AND($AT107&lt;&gt;"",Q$9&gt;$AT107)),"",IF(BE107=0,"—",IF(INDEX('Controle de reservas'!$P$14:$P$2013,BE107)="DUPLICIDADE NO DIA","CONFLITO"&amp;IF(INDEX('Controle de reservas'!$M$14:$M$2013,BE107)&lt;&gt;"",CHAR(10)&amp;INDEX('Controle de reservas'!$M$14:$M$2013,BE107),"")&amp;IF(INDEX('Controle de reservas'!$N$14:$N$2013,BE107)&lt;&gt;"",CHAR(10)&amp;"Subst.: "&amp;INDEX('Controle de reservas'!$N$14:$N$2013,BE107),"")&amp;IF(AND(ISNUMBER(INDEX('Controle de reservas'!$I$14:$I$2013,BE107)),INDEX('Controle de reservas'!$I$14:$I$2013,BE107)&gt;0,INDEX('Controle de reservas'!$K$14:$K$2013,BE107)&gt;INDEX('Controle de reservas'!$I$14:$I$2013,BE107)),CHAR(10)&amp;"DIVERGÊNCIA DE DATAS",""),IF(INDEX('Controle de reservas'!$L$14:$L$2013,BE107)="Em cobertura","COV",IF(INDEX('Controle de reservas'!$L$14:$L$2013,BE107)="Disponível","DISP",IF(INDEX('Controle de reservas'!$L$14:$L$2013,BE107)="Não utilizado","NU",IF(INDEX('Controle de reservas'!$L$14:$L$2013,BE107)="Folga","F",IF(INDEX('Controle de reservas'!$L$14:$L$2013,BE107)="Ocorrência","O",IF(INDEX('Controle de reservas'!$L$14:$L$2013,BE107)="Programado","PROG",IF(INDEX('Controle de reservas'!$L$14:$L$2013,BE107)="Disponível no posto","DP","SEM SITUAÇÃO")))))))&amp;IF(INDEX('Controle de reservas'!$M$14:$M$2013,BE107)&lt;&gt;"",CHAR(10)&amp;INDEX('Controle de reservas'!$M$14:$M$2013,BE107),IF(OR(INDEX('Controle de reservas'!$L$14:$L$2013,BE107)="Em cobertura",INDEX('Controle de reservas'!$L$14:$L$2013,BE107)="Programado"),CHAR(10)&amp;"SEM LOCAL",""))&amp;IF(INDEX('Controle de reservas'!$N$14:$N$2013,BE107)&lt;&gt;"",CHAR(10)&amp;"Subst.: "&amp;INDEX('Controle de reservas'!$N$14:$N$2013,BE107),"")&amp;IF(AND(ISNUMBER(INDEX('Controle de reservas'!$I$14:$I$2013,BE107)),INDEX('Controle de reservas'!$I$14:$I$2013,BE107)&gt;0,INDEX('Controle de reservas'!$K$14:$K$2013,BE107)&gt;INDEX('Controle de reservas'!$I$14:$I$2013,BE107)),CHAR(10)&amp;"DIVERGÊNCIA DE DATAS","")&amp;IF(INDEX('Controle de reservas'!$P$14:$P$2013,BE107)&lt;&gt;"OK"," !",""))))</f>
      </c>
      <c r="R107" s="17">
        <f ca="1">IF(OR($AQ107=0,R$9="",R$9&lt;$AS107,AND($AT107&lt;&gt;"",R$9&gt;$AT107)),"",IF(BF107=0,"—",IF(INDEX('Controle de reservas'!$P$14:$P$2013,BF107)="DUPLICIDADE NO DIA","CONFLITO"&amp;IF(INDEX('Controle de reservas'!$M$14:$M$2013,BF107)&lt;&gt;"",CHAR(10)&amp;INDEX('Controle de reservas'!$M$14:$M$2013,BF107),"")&amp;IF(INDEX('Controle de reservas'!$N$14:$N$2013,BF107)&lt;&gt;"",CHAR(10)&amp;"Subst.: "&amp;INDEX('Controle de reservas'!$N$14:$N$2013,BF107),"")&amp;IF(AND(ISNUMBER(INDEX('Controle de reservas'!$I$14:$I$2013,BF107)),INDEX('Controle de reservas'!$I$14:$I$2013,BF107)&gt;0,INDEX('Controle de reservas'!$K$14:$K$2013,BF107)&gt;INDEX('Controle de reservas'!$I$14:$I$2013,BF107)),CHAR(10)&amp;"DIVERGÊNCIA DE DATAS",""),IF(INDEX('Controle de reservas'!$L$14:$L$2013,BF107)="Em cobertura","COV",IF(INDEX('Controle de reservas'!$L$14:$L$2013,BF107)="Disponível","DISP",IF(INDEX('Controle de reservas'!$L$14:$L$2013,BF107)="Não utilizado","NU",IF(INDEX('Controle de reservas'!$L$14:$L$2013,BF107)="Folga","F",IF(INDEX('Controle de reservas'!$L$14:$L$2013,BF107)="Ocorrência","O",IF(INDEX('Controle de reservas'!$L$14:$L$2013,BF107)="Programado","PROG",IF(INDEX('Controle de reservas'!$L$14:$L$2013,BF107)="Disponível no posto","DP","SEM SITUAÇÃO")))))))&amp;IF(INDEX('Controle de reservas'!$M$14:$M$2013,BF107)&lt;&gt;"",CHAR(10)&amp;INDEX('Controle de reservas'!$M$14:$M$2013,BF107),IF(OR(INDEX('Controle de reservas'!$L$14:$L$2013,BF107)="Em cobertura",INDEX('Controle de reservas'!$L$14:$L$2013,BF107)="Programado"),CHAR(10)&amp;"SEM LOCAL",""))&amp;IF(INDEX('Controle de reservas'!$N$14:$N$2013,BF107)&lt;&gt;"",CHAR(10)&amp;"Subst.: "&amp;INDEX('Controle de reservas'!$N$14:$N$2013,BF107),"")&amp;IF(AND(ISNUMBER(INDEX('Controle de reservas'!$I$14:$I$2013,BF107)),INDEX('Controle de reservas'!$I$14:$I$2013,BF107)&gt;0,INDEX('Controle de reservas'!$K$14:$K$2013,BF107)&gt;INDEX('Controle de reservas'!$I$14:$I$2013,BF107)),CHAR(10)&amp;"DIVERGÊNCIA DE DATAS","")&amp;IF(INDEX('Controle de reservas'!$P$14:$P$2013,BF107)&lt;&gt;"OK"," !",""))))</f>
      </c>
      <c r="S107" s="17">
        <f ca="1">IF(OR($AQ107=0,S$9="",S$9&lt;$AS107,AND($AT107&lt;&gt;"",S$9&gt;$AT107)),"",IF(BG107=0,"—",IF(INDEX('Controle de reservas'!$P$14:$P$2013,BG107)="DUPLICIDADE NO DIA","CONFLITO"&amp;IF(INDEX('Controle de reservas'!$M$14:$M$2013,BG107)&lt;&gt;"",CHAR(10)&amp;INDEX('Controle de reservas'!$M$14:$M$2013,BG107),"")&amp;IF(INDEX('Controle de reservas'!$N$14:$N$2013,BG107)&lt;&gt;"",CHAR(10)&amp;"Subst.: "&amp;INDEX('Controle de reservas'!$N$14:$N$2013,BG107),"")&amp;IF(AND(ISNUMBER(INDEX('Controle de reservas'!$I$14:$I$2013,BG107)),INDEX('Controle de reservas'!$I$14:$I$2013,BG107)&gt;0,INDEX('Controle de reservas'!$K$14:$K$2013,BG107)&gt;INDEX('Controle de reservas'!$I$14:$I$2013,BG107)),CHAR(10)&amp;"DIVERGÊNCIA DE DATAS",""),IF(INDEX('Controle de reservas'!$L$14:$L$2013,BG107)="Em cobertura","COV",IF(INDEX('Controle de reservas'!$L$14:$L$2013,BG107)="Disponível","DISP",IF(INDEX('Controle de reservas'!$L$14:$L$2013,BG107)="Não utilizado","NU",IF(INDEX('Controle de reservas'!$L$14:$L$2013,BG107)="Folga","F",IF(INDEX('Controle de reservas'!$L$14:$L$2013,BG107)="Ocorrência","O",IF(INDEX('Controle de reservas'!$L$14:$L$2013,BG107)="Programado","PROG",IF(INDEX('Controle de reservas'!$L$14:$L$2013,BG107)="Disponível no posto","DP","SEM SITUAÇÃO")))))))&amp;IF(INDEX('Controle de reservas'!$M$14:$M$2013,BG107)&lt;&gt;"",CHAR(10)&amp;INDEX('Controle de reservas'!$M$14:$M$2013,BG107),IF(OR(INDEX('Controle de reservas'!$L$14:$L$2013,BG107)="Em cobertura",INDEX('Controle de reservas'!$L$14:$L$2013,BG107)="Programado"),CHAR(10)&amp;"SEM LOCAL",""))&amp;IF(INDEX('Controle de reservas'!$N$14:$N$2013,BG107)&lt;&gt;"",CHAR(10)&amp;"Subst.: "&amp;INDEX('Controle de reservas'!$N$14:$N$2013,BG107),"")&amp;IF(AND(ISNUMBER(INDEX('Controle de reservas'!$I$14:$I$2013,BG107)),INDEX('Controle de reservas'!$I$14:$I$2013,BG107)&gt;0,INDEX('Controle de reservas'!$K$14:$K$2013,BG107)&gt;INDEX('Controle de reservas'!$I$14:$I$2013,BG107)),CHAR(10)&amp;"DIVERGÊNCIA DE DATAS","")&amp;IF(INDEX('Controle de reservas'!$P$14:$P$2013,BG107)&lt;&gt;"OK"," !",""))))</f>
      </c>
      <c r="T107" s="17">
        <f ca="1">IF(OR($AQ107=0,T$9="",T$9&lt;$AS107,AND($AT107&lt;&gt;"",T$9&gt;$AT107)),"",IF(BH107=0,"—",IF(INDEX('Controle de reservas'!$P$14:$P$2013,BH107)="DUPLICIDADE NO DIA","CONFLITO"&amp;IF(INDEX('Controle de reservas'!$M$14:$M$2013,BH107)&lt;&gt;"",CHAR(10)&amp;INDEX('Controle de reservas'!$M$14:$M$2013,BH107),"")&amp;IF(INDEX('Controle de reservas'!$N$14:$N$2013,BH107)&lt;&gt;"",CHAR(10)&amp;"Subst.: "&amp;INDEX('Controle de reservas'!$N$14:$N$2013,BH107),"")&amp;IF(AND(ISNUMBER(INDEX('Controle de reservas'!$I$14:$I$2013,BH107)),INDEX('Controle de reservas'!$I$14:$I$2013,BH107)&gt;0,INDEX('Controle de reservas'!$K$14:$K$2013,BH107)&gt;INDEX('Controle de reservas'!$I$14:$I$2013,BH107)),CHAR(10)&amp;"DIVERGÊNCIA DE DATAS",""),IF(INDEX('Controle de reservas'!$L$14:$L$2013,BH107)="Em cobertura","COV",IF(INDEX('Controle de reservas'!$L$14:$L$2013,BH107)="Disponível","DISP",IF(INDEX('Controle de reservas'!$L$14:$L$2013,BH107)="Não utilizado","NU",IF(INDEX('Controle de reservas'!$L$14:$L$2013,BH107)="Folga","F",IF(INDEX('Controle de reservas'!$L$14:$L$2013,BH107)="Ocorrência","O",IF(INDEX('Controle de reservas'!$L$14:$L$2013,BH107)="Programado","PROG",IF(INDEX('Controle de reservas'!$L$14:$L$2013,BH107)="Disponível no posto","DP","SEM SITUAÇÃO")))))))&amp;IF(INDEX('Controle de reservas'!$M$14:$M$2013,BH107)&lt;&gt;"",CHAR(10)&amp;INDEX('Controle de reservas'!$M$14:$M$2013,BH107),IF(OR(INDEX('Controle de reservas'!$L$14:$L$2013,BH107)="Em cobertura",INDEX('Controle de reservas'!$L$14:$L$2013,BH107)="Programado"),CHAR(10)&amp;"SEM LOCAL",""))&amp;IF(INDEX('Controle de reservas'!$N$14:$N$2013,BH107)&lt;&gt;"",CHAR(10)&amp;"Subst.: "&amp;INDEX('Controle de reservas'!$N$14:$N$2013,BH107),"")&amp;IF(AND(ISNUMBER(INDEX('Controle de reservas'!$I$14:$I$2013,BH107)),INDEX('Controle de reservas'!$I$14:$I$2013,BH107)&gt;0,INDEX('Controle de reservas'!$K$14:$K$2013,BH107)&gt;INDEX('Controle de reservas'!$I$14:$I$2013,BH107)),CHAR(10)&amp;"DIVERGÊNCIA DE DATAS","")&amp;IF(INDEX('Controle de reservas'!$P$14:$P$2013,BH107)&lt;&gt;"OK"," !",""))))</f>
      </c>
      <c r="U107" s="17">
        <f ca="1">IF(OR($AQ107=0,U$9="",U$9&lt;$AS107,AND($AT107&lt;&gt;"",U$9&gt;$AT107)),"",IF(BI107=0,"—",IF(INDEX('Controle de reservas'!$P$14:$P$2013,BI107)="DUPLICIDADE NO DIA","CONFLITO"&amp;IF(INDEX('Controle de reservas'!$M$14:$M$2013,BI107)&lt;&gt;"",CHAR(10)&amp;INDEX('Controle de reservas'!$M$14:$M$2013,BI107),"")&amp;IF(INDEX('Controle de reservas'!$N$14:$N$2013,BI107)&lt;&gt;"",CHAR(10)&amp;"Subst.: "&amp;INDEX('Controle de reservas'!$N$14:$N$2013,BI107),"")&amp;IF(AND(ISNUMBER(INDEX('Controle de reservas'!$I$14:$I$2013,BI107)),INDEX('Controle de reservas'!$I$14:$I$2013,BI107)&gt;0,INDEX('Controle de reservas'!$K$14:$K$2013,BI107)&gt;INDEX('Controle de reservas'!$I$14:$I$2013,BI107)),CHAR(10)&amp;"DIVERGÊNCIA DE DATAS",""),IF(INDEX('Controle de reservas'!$L$14:$L$2013,BI107)="Em cobertura","COV",IF(INDEX('Controle de reservas'!$L$14:$L$2013,BI107)="Disponível","DISP",IF(INDEX('Controle de reservas'!$L$14:$L$2013,BI107)="Não utilizado","NU",IF(INDEX('Controle de reservas'!$L$14:$L$2013,BI107)="Folga","F",IF(INDEX('Controle de reservas'!$L$14:$L$2013,BI107)="Ocorrência","O",IF(INDEX('Controle de reservas'!$L$14:$L$2013,BI107)="Programado","PROG",IF(INDEX('Controle de reservas'!$L$14:$L$2013,BI107)="Disponível no posto","DP","SEM SITUAÇÃO")))))))&amp;IF(INDEX('Controle de reservas'!$M$14:$M$2013,BI107)&lt;&gt;"",CHAR(10)&amp;INDEX('Controle de reservas'!$M$14:$M$2013,BI107),IF(OR(INDEX('Controle de reservas'!$L$14:$L$2013,BI107)="Em cobertura",INDEX('Controle de reservas'!$L$14:$L$2013,BI107)="Programado"),CHAR(10)&amp;"SEM LOCAL",""))&amp;IF(INDEX('Controle de reservas'!$N$14:$N$2013,BI107)&lt;&gt;"",CHAR(10)&amp;"Subst.: "&amp;INDEX('Controle de reservas'!$N$14:$N$2013,BI107),"")&amp;IF(AND(ISNUMBER(INDEX('Controle de reservas'!$I$14:$I$2013,BI107)),INDEX('Controle de reservas'!$I$14:$I$2013,BI107)&gt;0,INDEX('Controle de reservas'!$K$14:$K$2013,BI107)&gt;INDEX('Controle de reservas'!$I$14:$I$2013,BI107)),CHAR(10)&amp;"DIVERGÊNCIA DE DATAS","")&amp;IF(INDEX('Controle de reservas'!$P$14:$P$2013,BI107)&lt;&gt;"OK"," !",""))))</f>
      </c>
      <c r="V107" s="17">
        <f ca="1">IF(OR($AQ107=0,V$9="",V$9&lt;$AS107,AND($AT107&lt;&gt;"",V$9&gt;$AT107)),"",IF(BJ107=0,"—",IF(INDEX('Controle de reservas'!$P$14:$P$2013,BJ107)="DUPLICIDADE NO DIA","CONFLITO"&amp;IF(INDEX('Controle de reservas'!$M$14:$M$2013,BJ107)&lt;&gt;"",CHAR(10)&amp;INDEX('Controle de reservas'!$M$14:$M$2013,BJ107),"")&amp;IF(INDEX('Controle de reservas'!$N$14:$N$2013,BJ107)&lt;&gt;"",CHAR(10)&amp;"Subst.: "&amp;INDEX('Controle de reservas'!$N$14:$N$2013,BJ107),"")&amp;IF(AND(ISNUMBER(INDEX('Controle de reservas'!$I$14:$I$2013,BJ107)),INDEX('Controle de reservas'!$I$14:$I$2013,BJ107)&gt;0,INDEX('Controle de reservas'!$K$14:$K$2013,BJ107)&gt;INDEX('Controle de reservas'!$I$14:$I$2013,BJ107)),CHAR(10)&amp;"DIVERGÊNCIA DE DATAS",""),IF(INDEX('Controle de reservas'!$L$14:$L$2013,BJ107)="Em cobertura","COV",IF(INDEX('Controle de reservas'!$L$14:$L$2013,BJ107)="Disponível","DISP",IF(INDEX('Controle de reservas'!$L$14:$L$2013,BJ107)="Não utilizado","NU",IF(INDEX('Controle de reservas'!$L$14:$L$2013,BJ107)="Folga","F",IF(INDEX('Controle de reservas'!$L$14:$L$2013,BJ107)="Ocorrência","O",IF(INDEX('Controle de reservas'!$L$14:$L$2013,BJ107)="Programado","PROG",IF(INDEX('Controle de reservas'!$L$14:$L$2013,BJ107)="Disponível no posto","DP","SEM SITUAÇÃO")))))))&amp;IF(INDEX('Controle de reservas'!$M$14:$M$2013,BJ107)&lt;&gt;"",CHAR(10)&amp;INDEX('Controle de reservas'!$M$14:$M$2013,BJ107),IF(OR(INDEX('Controle de reservas'!$L$14:$L$2013,BJ107)="Em cobertura",INDEX('Controle de reservas'!$L$14:$L$2013,BJ107)="Programado"),CHAR(10)&amp;"SEM LOCAL",""))&amp;IF(INDEX('Controle de reservas'!$N$14:$N$2013,BJ107)&lt;&gt;"",CHAR(10)&amp;"Subst.: "&amp;INDEX('Controle de reservas'!$N$14:$N$2013,BJ107),"")&amp;IF(AND(ISNUMBER(INDEX('Controle de reservas'!$I$14:$I$2013,BJ107)),INDEX('Controle de reservas'!$I$14:$I$2013,BJ107)&gt;0,INDEX('Controle de reservas'!$K$14:$K$2013,BJ107)&gt;INDEX('Controle de reservas'!$I$14:$I$2013,BJ107)),CHAR(10)&amp;"DIVERGÊNCIA DE DATAS","")&amp;IF(INDEX('Controle de reservas'!$P$14:$P$2013,BJ107)&lt;&gt;"OK"," !",""))))</f>
      </c>
      <c r="W107" s="17">
        <f ca="1">IF(OR($AQ107=0,W$9="",W$9&lt;$AS107,AND($AT107&lt;&gt;"",W$9&gt;$AT107)),"",IF(BK107=0,"—",IF(INDEX('Controle de reservas'!$P$14:$P$2013,BK107)="DUPLICIDADE NO DIA","CONFLITO"&amp;IF(INDEX('Controle de reservas'!$M$14:$M$2013,BK107)&lt;&gt;"",CHAR(10)&amp;INDEX('Controle de reservas'!$M$14:$M$2013,BK107),"")&amp;IF(INDEX('Controle de reservas'!$N$14:$N$2013,BK107)&lt;&gt;"",CHAR(10)&amp;"Subst.: "&amp;INDEX('Controle de reservas'!$N$14:$N$2013,BK107),"")&amp;IF(AND(ISNUMBER(INDEX('Controle de reservas'!$I$14:$I$2013,BK107)),INDEX('Controle de reservas'!$I$14:$I$2013,BK107)&gt;0,INDEX('Controle de reservas'!$K$14:$K$2013,BK107)&gt;INDEX('Controle de reservas'!$I$14:$I$2013,BK107)),CHAR(10)&amp;"DIVERGÊNCIA DE DATAS",""),IF(INDEX('Controle de reservas'!$L$14:$L$2013,BK107)="Em cobertura","COV",IF(INDEX('Controle de reservas'!$L$14:$L$2013,BK107)="Disponível","DISP",IF(INDEX('Controle de reservas'!$L$14:$L$2013,BK107)="Não utilizado","NU",IF(INDEX('Controle de reservas'!$L$14:$L$2013,BK107)="Folga","F",IF(INDEX('Controle de reservas'!$L$14:$L$2013,BK107)="Ocorrência","O",IF(INDEX('Controle de reservas'!$L$14:$L$2013,BK107)="Programado","PROG",IF(INDEX('Controle de reservas'!$L$14:$L$2013,BK107)="Disponível no posto","DP","SEM SITUAÇÃO")))))))&amp;IF(INDEX('Controle de reservas'!$M$14:$M$2013,BK107)&lt;&gt;"",CHAR(10)&amp;INDEX('Controle de reservas'!$M$14:$M$2013,BK107),IF(OR(INDEX('Controle de reservas'!$L$14:$L$2013,BK107)="Em cobertura",INDEX('Controle de reservas'!$L$14:$L$2013,BK107)="Programado"),CHAR(10)&amp;"SEM LOCAL",""))&amp;IF(INDEX('Controle de reservas'!$N$14:$N$2013,BK107)&lt;&gt;"",CHAR(10)&amp;"Subst.: "&amp;INDEX('Controle de reservas'!$N$14:$N$2013,BK107),"")&amp;IF(AND(ISNUMBER(INDEX('Controle de reservas'!$I$14:$I$2013,BK107)),INDEX('Controle de reservas'!$I$14:$I$2013,BK107)&gt;0,INDEX('Controle de reservas'!$K$14:$K$2013,BK107)&gt;INDEX('Controle de reservas'!$I$14:$I$2013,BK107)),CHAR(10)&amp;"DIVERGÊNCIA DE DATAS","")&amp;IF(INDEX('Controle de reservas'!$P$14:$P$2013,BK107)&lt;&gt;"OK"," !",""))))</f>
      </c>
      <c r="X107" s="17">
        <f ca="1">IF(OR($AQ107=0,X$9="",X$9&lt;$AS107,AND($AT107&lt;&gt;"",X$9&gt;$AT107)),"",IF(BL107=0,"—",IF(INDEX('Controle de reservas'!$P$14:$P$2013,BL107)="DUPLICIDADE NO DIA","CONFLITO"&amp;IF(INDEX('Controle de reservas'!$M$14:$M$2013,BL107)&lt;&gt;"",CHAR(10)&amp;INDEX('Controle de reservas'!$M$14:$M$2013,BL107),"")&amp;IF(INDEX('Controle de reservas'!$N$14:$N$2013,BL107)&lt;&gt;"",CHAR(10)&amp;"Subst.: "&amp;INDEX('Controle de reservas'!$N$14:$N$2013,BL107),"")&amp;IF(AND(ISNUMBER(INDEX('Controle de reservas'!$I$14:$I$2013,BL107)),INDEX('Controle de reservas'!$I$14:$I$2013,BL107)&gt;0,INDEX('Controle de reservas'!$K$14:$K$2013,BL107)&gt;INDEX('Controle de reservas'!$I$14:$I$2013,BL107)),CHAR(10)&amp;"DIVERGÊNCIA DE DATAS",""),IF(INDEX('Controle de reservas'!$L$14:$L$2013,BL107)="Em cobertura","COV",IF(INDEX('Controle de reservas'!$L$14:$L$2013,BL107)="Disponível","DISP",IF(INDEX('Controle de reservas'!$L$14:$L$2013,BL107)="Não utilizado","NU",IF(INDEX('Controle de reservas'!$L$14:$L$2013,BL107)="Folga","F",IF(INDEX('Controle de reservas'!$L$14:$L$2013,BL107)="Ocorrência","O",IF(INDEX('Controle de reservas'!$L$14:$L$2013,BL107)="Programado","PROG",IF(INDEX('Controle de reservas'!$L$14:$L$2013,BL107)="Disponível no posto","DP","SEM SITUAÇÃO")))))))&amp;IF(INDEX('Controle de reservas'!$M$14:$M$2013,BL107)&lt;&gt;"",CHAR(10)&amp;INDEX('Controle de reservas'!$M$14:$M$2013,BL107),IF(OR(INDEX('Controle de reservas'!$L$14:$L$2013,BL107)="Em cobertura",INDEX('Controle de reservas'!$L$14:$L$2013,BL107)="Programado"),CHAR(10)&amp;"SEM LOCAL",""))&amp;IF(INDEX('Controle de reservas'!$N$14:$N$2013,BL107)&lt;&gt;"",CHAR(10)&amp;"Subst.: "&amp;INDEX('Controle de reservas'!$N$14:$N$2013,BL107),"")&amp;IF(AND(ISNUMBER(INDEX('Controle de reservas'!$I$14:$I$2013,BL107)),INDEX('Controle de reservas'!$I$14:$I$2013,BL107)&gt;0,INDEX('Controle de reservas'!$K$14:$K$2013,BL107)&gt;INDEX('Controle de reservas'!$I$14:$I$2013,BL107)),CHAR(10)&amp;"DIVERGÊNCIA DE DATAS","")&amp;IF(INDEX('Controle de reservas'!$P$14:$P$2013,BL107)&lt;&gt;"OK"," !",""))))</f>
      </c>
      <c r="Y107" s="17">
        <f ca="1">IF(OR($AQ107=0,Y$9="",Y$9&lt;$AS107,AND($AT107&lt;&gt;"",Y$9&gt;$AT107)),"",IF(BM107=0,"—",IF(INDEX('Controle de reservas'!$P$14:$P$2013,BM107)="DUPLICIDADE NO DIA","CONFLITO"&amp;IF(INDEX('Controle de reservas'!$M$14:$M$2013,BM107)&lt;&gt;"",CHAR(10)&amp;INDEX('Controle de reservas'!$M$14:$M$2013,BM107),"")&amp;IF(INDEX('Controle de reservas'!$N$14:$N$2013,BM107)&lt;&gt;"",CHAR(10)&amp;"Subst.: "&amp;INDEX('Controle de reservas'!$N$14:$N$2013,BM107),"")&amp;IF(AND(ISNUMBER(INDEX('Controle de reservas'!$I$14:$I$2013,BM107)),INDEX('Controle de reservas'!$I$14:$I$2013,BM107)&gt;0,INDEX('Controle de reservas'!$K$14:$K$2013,BM107)&gt;INDEX('Controle de reservas'!$I$14:$I$2013,BM107)),CHAR(10)&amp;"DIVERGÊNCIA DE DATAS",""),IF(INDEX('Controle de reservas'!$L$14:$L$2013,BM107)="Em cobertura","COV",IF(INDEX('Controle de reservas'!$L$14:$L$2013,BM107)="Disponível","DISP",IF(INDEX('Controle de reservas'!$L$14:$L$2013,BM107)="Não utilizado","NU",IF(INDEX('Controle de reservas'!$L$14:$L$2013,BM107)="Folga","F",IF(INDEX('Controle de reservas'!$L$14:$L$2013,BM107)="Ocorrência","O",IF(INDEX('Controle de reservas'!$L$14:$L$2013,BM107)="Programado","PROG",IF(INDEX('Controle de reservas'!$L$14:$L$2013,BM107)="Disponível no posto","DP","SEM SITUAÇÃO")))))))&amp;IF(INDEX('Controle de reservas'!$M$14:$M$2013,BM107)&lt;&gt;"",CHAR(10)&amp;INDEX('Controle de reservas'!$M$14:$M$2013,BM107),IF(OR(INDEX('Controle de reservas'!$L$14:$L$2013,BM107)="Em cobertura",INDEX('Controle de reservas'!$L$14:$L$2013,BM107)="Programado"),CHAR(10)&amp;"SEM LOCAL",""))&amp;IF(INDEX('Controle de reservas'!$N$14:$N$2013,BM107)&lt;&gt;"",CHAR(10)&amp;"Subst.: "&amp;INDEX('Controle de reservas'!$N$14:$N$2013,BM107),"")&amp;IF(AND(ISNUMBER(INDEX('Controle de reservas'!$I$14:$I$2013,BM107)),INDEX('Controle de reservas'!$I$14:$I$2013,BM107)&gt;0,INDEX('Controle de reservas'!$K$14:$K$2013,BM107)&gt;INDEX('Controle de reservas'!$I$14:$I$2013,BM107)),CHAR(10)&amp;"DIVERGÊNCIA DE DATAS","")&amp;IF(INDEX('Controle de reservas'!$P$14:$P$2013,BM107)&lt;&gt;"OK"," !",""))))</f>
      </c>
      <c r="Z107" s="17">
        <f ca="1">IF(OR($AQ107=0,Z$9="",Z$9&lt;$AS107,AND($AT107&lt;&gt;"",Z$9&gt;$AT107)),"",IF(BN107=0,"—",IF(INDEX('Controle de reservas'!$P$14:$P$2013,BN107)="DUPLICIDADE NO DIA","CONFLITO"&amp;IF(INDEX('Controle de reservas'!$M$14:$M$2013,BN107)&lt;&gt;"",CHAR(10)&amp;INDEX('Controle de reservas'!$M$14:$M$2013,BN107),"")&amp;IF(INDEX('Controle de reservas'!$N$14:$N$2013,BN107)&lt;&gt;"",CHAR(10)&amp;"Subst.: "&amp;INDEX('Controle de reservas'!$N$14:$N$2013,BN107),"")&amp;IF(AND(ISNUMBER(INDEX('Controle de reservas'!$I$14:$I$2013,BN107)),INDEX('Controle de reservas'!$I$14:$I$2013,BN107)&gt;0,INDEX('Controle de reservas'!$K$14:$K$2013,BN107)&gt;INDEX('Controle de reservas'!$I$14:$I$2013,BN107)),CHAR(10)&amp;"DIVERGÊNCIA DE DATAS",""),IF(INDEX('Controle de reservas'!$L$14:$L$2013,BN107)="Em cobertura","COV",IF(INDEX('Controle de reservas'!$L$14:$L$2013,BN107)="Disponível","DISP",IF(INDEX('Controle de reservas'!$L$14:$L$2013,BN107)="Não utilizado","NU",IF(INDEX('Controle de reservas'!$L$14:$L$2013,BN107)="Folga","F",IF(INDEX('Controle de reservas'!$L$14:$L$2013,BN107)="Ocorrência","O",IF(INDEX('Controle de reservas'!$L$14:$L$2013,BN107)="Programado","PROG",IF(INDEX('Controle de reservas'!$L$14:$L$2013,BN107)="Disponível no posto","DP","SEM SITUAÇÃO")))))))&amp;IF(INDEX('Controle de reservas'!$M$14:$M$2013,BN107)&lt;&gt;"",CHAR(10)&amp;INDEX('Controle de reservas'!$M$14:$M$2013,BN107),IF(OR(INDEX('Controle de reservas'!$L$14:$L$2013,BN107)="Em cobertura",INDEX('Controle de reservas'!$L$14:$L$2013,BN107)="Programado"),CHAR(10)&amp;"SEM LOCAL",""))&amp;IF(INDEX('Controle de reservas'!$N$14:$N$2013,BN107)&lt;&gt;"",CHAR(10)&amp;"Subst.: "&amp;INDEX('Controle de reservas'!$N$14:$N$2013,BN107),"")&amp;IF(AND(ISNUMBER(INDEX('Controle de reservas'!$I$14:$I$2013,BN107)),INDEX('Controle de reservas'!$I$14:$I$2013,BN107)&gt;0,INDEX('Controle de reservas'!$K$14:$K$2013,BN107)&gt;INDEX('Controle de reservas'!$I$14:$I$2013,BN107)),CHAR(10)&amp;"DIVERGÊNCIA DE DATAS","")&amp;IF(INDEX('Controle de reservas'!$P$14:$P$2013,BN107)&lt;&gt;"OK"," !",""))))</f>
      </c>
      <c r="AA107" s="17">
        <f ca="1">IF(OR($AQ107=0,AA$9="",AA$9&lt;$AS107,AND($AT107&lt;&gt;"",AA$9&gt;$AT107)),"",IF(BO107=0,"—",IF(INDEX('Controle de reservas'!$P$14:$P$2013,BO107)="DUPLICIDADE NO DIA","CONFLITO"&amp;IF(INDEX('Controle de reservas'!$M$14:$M$2013,BO107)&lt;&gt;"",CHAR(10)&amp;INDEX('Controle de reservas'!$M$14:$M$2013,BO107),"")&amp;IF(INDEX('Controle de reservas'!$N$14:$N$2013,BO107)&lt;&gt;"",CHAR(10)&amp;"Subst.: "&amp;INDEX('Controle de reservas'!$N$14:$N$2013,BO107),"")&amp;IF(AND(ISNUMBER(INDEX('Controle de reservas'!$I$14:$I$2013,BO107)),INDEX('Controle de reservas'!$I$14:$I$2013,BO107)&gt;0,INDEX('Controle de reservas'!$K$14:$K$2013,BO107)&gt;INDEX('Controle de reservas'!$I$14:$I$2013,BO107)),CHAR(10)&amp;"DIVERGÊNCIA DE DATAS",""),IF(INDEX('Controle de reservas'!$L$14:$L$2013,BO107)="Em cobertura","COV",IF(INDEX('Controle de reservas'!$L$14:$L$2013,BO107)="Disponível","DISP",IF(INDEX('Controle de reservas'!$L$14:$L$2013,BO107)="Não utilizado","NU",IF(INDEX('Controle de reservas'!$L$14:$L$2013,BO107)="Folga","F",IF(INDEX('Controle de reservas'!$L$14:$L$2013,BO107)="Ocorrência","O",IF(INDEX('Controle de reservas'!$L$14:$L$2013,BO107)="Programado","PROG",IF(INDEX('Controle de reservas'!$L$14:$L$2013,BO107)="Disponível no posto","DP","SEM SITUAÇÃO")))))))&amp;IF(INDEX('Controle de reservas'!$M$14:$M$2013,BO107)&lt;&gt;"",CHAR(10)&amp;INDEX('Controle de reservas'!$M$14:$M$2013,BO107),IF(OR(INDEX('Controle de reservas'!$L$14:$L$2013,BO107)="Em cobertura",INDEX('Controle de reservas'!$L$14:$L$2013,BO107)="Programado"),CHAR(10)&amp;"SEM LOCAL",""))&amp;IF(INDEX('Controle de reservas'!$N$14:$N$2013,BO107)&lt;&gt;"",CHAR(10)&amp;"Subst.: "&amp;INDEX('Controle de reservas'!$N$14:$N$2013,BO107),"")&amp;IF(AND(ISNUMBER(INDEX('Controle de reservas'!$I$14:$I$2013,BO107)),INDEX('Controle de reservas'!$I$14:$I$2013,BO107)&gt;0,INDEX('Controle de reservas'!$K$14:$K$2013,BO107)&gt;INDEX('Controle de reservas'!$I$14:$I$2013,BO107)),CHAR(10)&amp;"DIVERGÊNCIA DE DATAS","")&amp;IF(INDEX('Controle de reservas'!$P$14:$P$2013,BO107)&lt;&gt;"OK"," !",""))))</f>
      </c>
      <c r="AB107" s="17">
        <f ca="1">IF(OR($AQ107=0,AB$9="",AB$9&lt;$AS107,AND($AT107&lt;&gt;"",AB$9&gt;$AT107)),"",IF(BP107=0,"—",IF(INDEX('Controle de reservas'!$P$14:$P$2013,BP107)="DUPLICIDADE NO DIA","CONFLITO"&amp;IF(INDEX('Controle de reservas'!$M$14:$M$2013,BP107)&lt;&gt;"",CHAR(10)&amp;INDEX('Controle de reservas'!$M$14:$M$2013,BP107),"")&amp;IF(INDEX('Controle de reservas'!$N$14:$N$2013,BP107)&lt;&gt;"",CHAR(10)&amp;"Subst.: "&amp;INDEX('Controle de reservas'!$N$14:$N$2013,BP107),"")&amp;IF(AND(ISNUMBER(INDEX('Controle de reservas'!$I$14:$I$2013,BP107)),INDEX('Controle de reservas'!$I$14:$I$2013,BP107)&gt;0,INDEX('Controle de reservas'!$K$14:$K$2013,BP107)&gt;INDEX('Controle de reservas'!$I$14:$I$2013,BP107)),CHAR(10)&amp;"DIVERGÊNCIA DE DATAS",""),IF(INDEX('Controle de reservas'!$L$14:$L$2013,BP107)="Em cobertura","COV",IF(INDEX('Controle de reservas'!$L$14:$L$2013,BP107)="Disponível","DISP",IF(INDEX('Controle de reservas'!$L$14:$L$2013,BP107)="Não utilizado","NU",IF(INDEX('Controle de reservas'!$L$14:$L$2013,BP107)="Folga","F",IF(INDEX('Controle de reservas'!$L$14:$L$2013,BP107)="Ocorrência","O",IF(INDEX('Controle de reservas'!$L$14:$L$2013,BP107)="Programado","PROG",IF(INDEX('Controle de reservas'!$L$14:$L$2013,BP107)="Disponível no posto","DP","SEM SITUAÇÃO")))))))&amp;IF(INDEX('Controle de reservas'!$M$14:$M$2013,BP107)&lt;&gt;"",CHAR(10)&amp;INDEX('Controle de reservas'!$M$14:$M$2013,BP107),IF(OR(INDEX('Controle de reservas'!$L$14:$L$2013,BP107)="Em cobertura",INDEX('Controle de reservas'!$L$14:$L$2013,BP107)="Programado"),CHAR(10)&amp;"SEM LOCAL",""))&amp;IF(INDEX('Controle de reservas'!$N$14:$N$2013,BP107)&lt;&gt;"",CHAR(10)&amp;"Subst.: "&amp;INDEX('Controle de reservas'!$N$14:$N$2013,BP107),"")&amp;IF(AND(ISNUMBER(INDEX('Controle de reservas'!$I$14:$I$2013,BP107)),INDEX('Controle de reservas'!$I$14:$I$2013,BP107)&gt;0,INDEX('Controle de reservas'!$K$14:$K$2013,BP107)&gt;INDEX('Controle de reservas'!$I$14:$I$2013,BP107)),CHAR(10)&amp;"DIVERGÊNCIA DE DATAS","")&amp;IF(INDEX('Controle de reservas'!$P$14:$P$2013,BP107)&lt;&gt;"OK"," !",""))))</f>
      </c>
      <c r="AC107" s="17">
        <f ca="1">IF(OR($AQ107=0,AC$9="",AC$9&lt;$AS107,AND($AT107&lt;&gt;"",AC$9&gt;$AT107)),"",IF(BQ107=0,"—",IF(INDEX('Controle de reservas'!$P$14:$P$2013,BQ107)="DUPLICIDADE NO DIA","CONFLITO"&amp;IF(INDEX('Controle de reservas'!$M$14:$M$2013,BQ107)&lt;&gt;"",CHAR(10)&amp;INDEX('Controle de reservas'!$M$14:$M$2013,BQ107),"")&amp;IF(INDEX('Controle de reservas'!$N$14:$N$2013,BQ107)&lt;&gt;"",CHAR(10)&amp;"Subst.: "&amp;INDEX('Controle de reservas'!$N$14:$N$2013,BQ107),"")&amp;IF(AND(ISNUMBER(INDEX('Controle de reservas'!$I$14:$I$2013,BQ107)),INDEX('Controle de reservas'!$I$14:$I$2013,BQ107)&gt;0,INDEX('Controle de reservas'!$K$14:$K$2013,BQ107)&gt;INDEX('Controle de reservas'!$I$14:$I$2013,BQ107)),CHAR(10)&amp;"DIVERGÊNCIA DE DATAS",""),IF(INDEX('Controle de reservas'!$L$14:$L$2013,BQ107)="Em cobertura","COV",IF(INDEX('Controle de reservas'!$L$14:$L$2013,BQ107)="Disponível","DISP",IF(INDEX('Controle de reservas'!$L$14:$L$2013,BQ107)="Não utilizado","NU",IF(INDEX('Controle de reservas'!$L$14:$L$2013,BQ107)="Folga","F",IF(INDEX('Controle de reservas'!$L$14:$L$2013,BQ107)="Ocorrência","O",IF(INDEX('Controle de reservas'!$L$14:$L$2013,BQ107)="Programado","PROG",IF(INDEX('Controle de reservas'!$L$14:$L$2013,BQ107)="Disponível no posto","DP","SEM SITUAÇÃO")))))))&amp;IF(INDEX('Controle de reservas'!$M$14:$M$2013,BQ107)&lt;&gt;"",CHAR(10)&amp;INDEX('Controle de reservas'!$M$14:$M$2013,BQ107),IF(OR(INDEX('Controle de reservas'!$L$14:$L$2013,BQ107)="Em cobertura",INDEX('Controle de reservas'!$L$14:$L$2013,BQ107)="Programado"),CHAR(10)&amp;"SEM LOCAL",""))&amp;IF(INDEX('Controle de reservas'!$N$14:$N$2013,BQ107)&lt;&gt;"",CHAR(10)&amp;"Subst.: "&amp;INDEX('Controle de reservas'!$N$14:$N$2013,BQ107),"")&amp;IF(AND(ISNUMBER(INDEX('Controle de reservas'!$I$14:$I$2013,BQ107)),INDEX('Controle de reservas'!$I$14:$I$2013,BQ107)&gt;0,INDEX('Controle de reservas'!$K$14:$K$2013,BQ107)&gt;INDEX('Controle de reservas'!$I$14:$I$2013,BQ107)),CHAR(10)&amp;"DIVERGÊNCIA DE DATAS","")&amp;IF(INDEX('Controle de reservas'!$P$14:$P$2013,BQ107)&lt;&gt;"OK"," !",""))))</f>
      </c>
      <c r="AD107" s="17">
        <f ca="1">IF(OR($AQ107=0,AD$9="",AD$9&lt;$AS107,AND($AT107&lt;&gt;"",AD$9&gt;$AT107)),"",IF(BR107=0,"—",IF(INDEX('Controle de reservas'!$P$14:$P$2013,BR107)="DUPLICIDADE NO DIA","CONFLITO"&amp;IF(INDEX('Controle de reservas'!$M$14:$M$2013,BR107)&lt;&gt;"",CHAR(10)&amp;INDEX('Controle de reservas'!$M$14:$M$2013,BR107),"")&amp;IF(INDEX('Controle de reservas'!$N$14:$N$2013,BR107)&lt;&gt;"",CHAR(10)&amp;"Subst.: "&amp;INDEX('Controle de reservas'!$N$14:$N$2013,BR107),"")&amp;IF(AND(ISNUMBER(INDEX('Controle de reservas'!$I$14:$I$2013,BR107)),INDEX('Controle de reservas'!$I$14:$I$2013,BR107)&gt;0,INDEX('Controle de reservas'!$K$14:$K$2013,BR107)&gt;INDEX('Controle de reservas'!$I$14:$I$2013,BR107)),CHAR(10)&amp;"DIVERGÊNCIA DE DATAS",""),IF(INDEX('Controle de reservas'!$L$14:$L$2013,BR107)="Em cobertura","COV",IF(INDEX('Controle de reservas'!$L$14:$L$2013,BR107)="Disponível","DISP",IF(INDEX('Controle de reservas'!$L$14:$L$2013,BR107)="Não utilizado","NU",IF(INDEX('Controle de reservas'!$L$14:$L$2013,BR107)="Folga","F",IF(INDEX('Controle de reservas'!$L$14:$L$2013,BR107)="Ocorrência","O",IF(INDEX('Controle de reservas'!$L$14:$L$2013,BR107)="Programado","PROG",IF(INDEX('Controle de reservas'!$L$14:$L$2013,BR107)="Disponível no posto","DP","SEM SITUAÇÃO")))))))&amp;IF(INDEX('Controle de reservas'!$M$14:$M$2013,BR107)&lt;&gt;"",CHAR(10)&amp;INDEX('Controle de reservas'!$M$14:$M$2013,BR107),IF(OR(INDEX('Controle de reservas'!$L$14:$L$2013,BR107)="Em cobertura",INDEX('Controle de reservas'!$L$14:$L$2013,BR107)="Programado"),CHAR(10)&amp;"SEM LOCAL",""))&amp;IF(INDEX('Controle de reservas'!$N$14:$N$2013,BR107)&lt;&gt;"",CHAR(10)&amp;"Subst.: "&amp;INDEX('Controle de reservas'!$N$14:$N$2013,BR107),"")&amp;IF(AND(ISNUMBER(INDEX('Controle de reservas'!$I$14:$I$2013,BR107)),INDEX('Controle de reservas'!$I$14:$I$2013,BR107)&gt;0,INDEX('Controle de reservas'!$K$14:$K$2013,BR107)&gt;INDEX('Controle de reservas'!$I$14:$I$2013,BR107)),CHAR(10)&amp;"DIVERGÊNCIA DE DATAS","")&amp;IF(INDEX('Controle de reservas'!$P$14:$P$2013,BR107)&lt;&gt;"OK"," !",""))))</f>
      </c>
      <c r="AE107" s="17">
        <f ca="1">IF(OR($AQ107=0,AE$9="",AE$9&lt;$AS107,AND($AT107&lt;&gt;"",AE$9&gt;$AT107)),"",IF(BS107=0,"—",IF(INDEX('Controle de reservas'!$P$14:$P$2013,BS107)="DUPLICIDADE NO DIA","CONFLITO"&amp;IF(INDEX('Controle de reservas'!$M$14:$M$2013,BS107)&lt;&gt;"",CHAR(10)&amp;INDEX('Controle de reservas'!$M$14:$M$2013,BS107),"")&amp;IF(INDEX('Controle de reservas'!$N$14:$N$2013,BS107)&lt;&gt;"",CHAR(10)&amp;"Subst.: "&amp;INDEX('Controle de reservas'!$N$14:$N$2013,BS107),"")&amp;IF(AND(ISNUMBER(INDEX('Controle de reservas'!$I$14:$I$2013,BS107)),INDEX('Controle de reservas'!$I$14:$I$2013,BS107)&gt;0,INDEX('Controle de reservas'!$K$14:$K$2013,BS107)&gt;INDEX('Controle de reservas'!$I$14:$I$2013,BS107)),CHAR(10)&amp;"DIVERGÊNCIA DE DATAS",""),IF(INDEX('Controle de reservas'!$L$14:$L$2013,BS107)="Em cobertura","COV",IF(INDEX('Controle de reservas'!$L$14:$L$2013,BS107)="Disponível","DISP",IF(INDEX('Controle de reservas'!$L$14:$L$2013,BS107)="Não utilizado","NU",IF(INDEX('Controle de reservas'!$L$14:$L$2013,BS107)="Folga","F",IF(INDEX('Controle de reservas'!$L$14:$L$2013,BS107)="Ocorrência","O",IF(INDEX('Controle de reservas'!$L$14:$L$2013,BS107)="Programado","PROG",IF(INDEX('Controle de reservas'!$L$14:$L$2013,BS107)="Disponível no posto","DP","SEM SITUAÇÃO")))))))&amp;IF(INDEX('Controle de reservas'!$M$14:$M$2013,BS107)&lt;&gt;"",CHAR(10)&amp;INDEX('Controle de reservas'!$M$14:$M$2013,BS107),IF(OR(INDEX('Controle de reservas'!$L$14:$L$2013,BS107)="Em cobertura",INDEX('Controle de reservas'!$L$14:$L$2013,BS107)="Programado"),CHAR(10)&amp;"SEM LOCAL",""))&amp;IF(INDEX('Controle de reservas'!$N$14:$N$2013,BS107)&lt;&gt;"",CHAR(10)&amp;"Subst.: "&amp;INDEX('Controle de reservas'!$N$14:$N$2013,BS107),"")&amp;IF(AND(ISNUMBER(INDEX('Controle de reservas'!$I$14:$I$2013,BS107)),INDEX('Controle de reservas'!$I$14:$I$2013,BS107)&gt;0,INDEX('Controle de reservas'!$K$14:$K$2013,BS107)&gt;INDEX('Controle de reservas'!$I$14:$I$2013,BS107)),CHAR(10)&amp;"DIVERGÊNCIA DE DATAS","")&amp;IF(INDEX('Controle de reservas'!$P$14:$P$2013,BS107)&lt;&gt;"OK"," !",""))))</f>
      </c>
      <c r="AF107" s="17">
        <f ca="1">IF(OR($AQ107=0,AF$9="",AF$9&lt;$AS107,AND($AT107&lt;&gt;"",AF$9&gt;$AT107)),"",IF(BT107=0,"—",IF(INDEX('Controle de reservas'!$P$14:$P$2013,BT107)="DUPLICIDADE NO DIA","CONFLITO"&amp;IF(INDEX('Controle de reservas'!$M$14:$M$2013,BT107)&lt;&gt;"",CHAR(10)&amp;INDEX('Controle de reservas'!$M$14:$M$2013,BT107),"")&amp;IF(INDEX('Controle de reservas'!$N$14:$N$2013,BT107)&lt;&gt;"",CHAR(10)&amp;"Subst.: "&amp;INDEX('Controle de reservas'!$N$14:$N$2013,BT107),"")&amp;IF(AND(ISNUMBER(INDEX('Controle de reservas'!$I$14:$I$2013,BT107)),INDEX('Controle de reservas'!$I$14:$I$2013,BT107)&gt;0,INDEX('Controle de reservas'!$K$14:$K$2013,BT107)&gt;INDEX('Controle de reservas'!$I$14:$I$2013,BT107)),CHAR(10)&amp;"DIVERGÊNCIA DE DATAS",""),IF(INDEX('Controle de reservas'!$L$14:$L$2013,BT107)="Em cobertura","COV",IF(INDEX('Controle de reservas'!$L$14:$L$2013,BT107)="Disponível","DISP",IF(INDEX('Controle de reservas'!$L$14:$L$2013,BT107)="Não utilizado","NU",IF(INDEX('Controle de reservas'!$L$14:$L$2013,BT107)="Folga","F",IF(INDEX('Controle de reservas'!$L$14:$L$2013,BT107)="Ocorrência","O",IF(INDEX('Controle de reservas'!$L$14:$L$2013,BT107)="Programado","PROG",IF(INDEX('Controle de reservas'!$L$14:$L$2013,BT107)="Disponível no posto","DP","SEM SITUAÇÃO")))))))&amp;IF(INDEX('Controle de reservas'!$M$14:$M$2013,BT107)&lt;&gt;"",CHAR(10)&amp;INDEX('Controle de reservas'!$M$14:$M$2013,BT107),IF(OR(INDEX('Controle de reservas'!$L$14:$L$2013,BT107)="Em cobertura",INDEX('Controle de reservas'!$L$14:$L$2013,BT107)="Programado"),CHAR(10)&amp;"SEM LOCAL",""))&amp;IF(INDEX('Controle de reservas'!$N$14:$N$2013,BT107)&lt;&gt;"",CHAR(10)&amp;"Subst.: "&amp;INDEX('Controle de reservas'!$N$14:$N$2013,BT107),"")&amp;IF(AND(ISNUMBER(INDEX('Controle de reservas'!$I$14:$I$2013,BT107)),INDEX('Controle de reservas'!$I$14:$I$2013,BT107)&gt;0,INDEX('Controle de reservas'!$K$14:$K$2013,BT107)&gt;INDEX('Controle de reservas'!$I$14:$I$2013,BT107)),CHAR(10)&amp;"DIVERGÊNCIA DE DATAS","")&amp;IF(INDEX('Controle de reservas'!$P$14:$P$2013,BT107)&lt;&gt;"OK"," !",""))))</f>
      </c>
      <c r="AG107" s="17">
        <f ca="1">IF(OR($AQ107=0,AG$9="",AG$9&lt;$AS107,AND($AT107&lt;&gt;"",AG$9&gt;$AT107)),"",IF(BU107=0,"—",IF(INDEX('Controle de reservas'!$P$14:$P$2013,BU107)="DUPLICIDADE NO DIA","CONFLITO"&amp;IF(INDEX('Controle de reservas'!$M$14:$M$2013,BU107)&lt;&gt;"",CHAR(10)&amp;INDEX('Controle de reservas'!$M$14:$M$2013,BU107),"")&amp;IF(INDEX('Controle de reservas'!$N$14:$N$2013,BU107)&lt;&gt;"",CHAR(10)&amp;"Subst.: "&amp;INDEX('Controle de reservas'!$N$14:$N$2013,BU107),"")&amp;IF(AND(ISNUMBER(INDEX('Controle de reservas'!$I$14:$I$2013,BU107)),INDEX('Controle de reservas'!$I$14:$I$2013,BU107)&gt;0,INDEX('Controle de reservas'!$K$14:$K$2013,BU107)&gt;INDEX('Controle de reservas'!$I$14:$I$2013,BU107)),CHAR(10)&amp;"DIVERGÊNCIA DE DATAS",""),IF(INDEX('Controle de reservas'!$L$14:$L$2013,BU107)="Em cobertura","COV",IF(INDEX('Controle de reservas'!$L$14:$L$2013,BU107)="Disponível","DISP",IF(INDEX('Controle de reservas'!$L$14:$L$2013,BU107)="Não utilizado","NU",IF(INDEX('Controle de reservas'!$L$14:$L$2013,BU107)="Folga","F",IF(INDEX('Controle de reservas'!$L$14:$L$2013,BU107)="Ocorrência","O",IF(INDEX('Controle de reservas'!$L$14:$L$2013,BU107)="Programado","PROG",IF(INDEX('Controle de reservas'!$L$14:$L$2013,BU107)="Disponível no posto","DP","SEM SITUAÇÃO")))))))&amp;IF(INDEX('Controle de reservas'!$M$14:$M$2013,BU107)&lt;&gt;"",CHAR(10)&amp;INDEX('Controle de reservas'!$M$14:$M$2013,BU107),IF(OR(INDEX('Controle de reservas'!$L$14:$L$2013,BU107)="Em cobertura",INDEX('Controle de reservas'!$L$14:$L$2013,BU107)="Programado"),CHAR(10)&amp;"SEM LOCAL",""))&amp;IF(INDEX('Controle de reservas'!$N$14:$N$2013,BU107)&lt;&gt;"",CHAR(10)&amp;"Subst.: "&amp;INDEX('Controle de reservas'!$N$14:$N$2013,BU107),"")&amp;IF(AND(ISNUMBER(INDEX('Controle de reservas'!$I$14:$I$2013,BU107)),INDEX('Controle de reservas'!$I$14:$I$2013,BU107)&gt;0,INDEX('Controle de reservas'!$K$14:$K$2013,BU107)&gt;INDEX('Controle de reservas'!$I$14:$I$2013,BU107)),CHAR(10)&amp;"DIVERGÊNCIA DE DATAS","")&amp;IF(INDEX('Controle de reservas'!$P$14:$P$2013,BU107)&lt;&gt;"OK"," !",""))))</f>
      </c>
      <c r="AH107" s="17">
        <f ca="1">IF(OR($AQ107=0,AH$9="",AH$9&lt;$AS107,AND($AT107&lt;&gt;"",AH$9&gt;$AT107)),"",IF(BV107=0,"—",IF(INDEX('Controle de reservas'!$P$14:$P$2013,BV107)="DUPLICIDADE NO DIA","CONFLITO"&amp;IF(INDEX('Controle de reservas'!$M$14:$M$2013,BV107)&lt;&gt;"",CHAR(10)&amp;INDEX('Controle de reservas'!$M$14:$M$2013,BV107),"")&amp;IF(INDEX('Controle de reservas'!$N$14:$N$2013,BV107)&lt;&gt;"",CHAR(10)&amp;"Subst.: "&amp;INDEX('Controle de reservas'!$N$14:$N$2013,BV107),"")&amp;IF(AND(ISNUMBER(INDEX('Controle de reservas'!$I$14:$I$2013,BV107)),INDEX('Controle de reservas'!$I$14:$I$2013,BV107)&gt;0,INDEX('Controle de reservas'!$K$14:$K$2013,BV107)&gt;INDEX('Controle de reservas'!$I$14:$I$2013,BV107)),CHAR(10)&amp;"DIVERGÊNCIA DE DATAS",""),IF(INDEX('Controle de reservas'!$L$14:$L$2013,BV107)="Em cobertura","COV",IF(INDEX('Controle de reservas'!$L$14:$L$2013,BV107)="Disponível","DISP",IF(INDEX('Controle de reservas'!$L$14:$L$2013,BV107)="Não utilizado","NU",IF(INDEX('Controle de reservas'!$L$14:$L$2013,BV107)="Folga","F",IF(INDEX('Controle de reservas'!$L$14:$L$2013,BV107)="Ocorrência","O",IF(INDEX('Controle de reservas'!$L$14:$L$2013,BV107)="Programado","PROG",IF(INDEX('Controle de reservas'!$L$14:$L$2013,BV107)="Disponível no posto","DP","SEM SITUAÇÃO")))))))&amp;IF(INDEX('Controle de reservas'!$M$14:$M$2013,BV107)&lt;&gt;"",CHAR(10)&amp;INDEX('Controle de reservas'!$M$14:$M$2013,BV107),IF(OR(INDEX('Controle de reservas'!$L$14:$L$2013,BV107)="Em cobertura",INDEX('Controle de reservas'!$L$14:$L$2013,BV107)="Programado"),CHAR(10)&amp;"SEM LOCAL",""))&amp;IF(INDEX('Controle de reservas'!$N$14:$N$2013,BV107)&lt;&gt;"",CHAR(10)&amp;"Subst.: "&amp;INDEX('Controle de reservas'!$N$14:$N$2013,BV107),"")&amp;IF(AND(ISNUMBER(INDEX('Controle de reservas'!$I$14:$I$2013,BV107)),INDEX('Controle de reservas'!$I$14:$I$2013,BV107)&gt;0,INDEX('Controle de reservas'!$K$14:$K$2013,BV107)&gt;INDEX('Controle de reservas'!$I$14:$I$2013,BV107)),CHAR(10)&amp;"DIVERGÊNCIA DE DATAS","")&amp;IF(INDEX('Controle de reservas'!$P$14:$P$2013,BV107)&lt;&gt;"OK"," !",""))))</f>
      </c>
      <c r="AI107" s="17">
        <f ca="1">IF(OR($AQ107=0,AI$9="",AI$9&lt;$AS107,AND($AT107&lt;&gt;"",AI$9&gt;$AT107)),"",IF(BW107=0,"—",IF(INDEX('Controle de reservas'!$P$14:$P$2013,BW107)="DUPLICIDADE NO DIA","CONFLITO"&amp;IF(INDEX('Controle de reservas'!$M$14:$M$2013,BW107)&lt;&gt;"",CHAR(10)&amp;INDEX('Controle de reservas'!$M$14:$M$2013,BW107),"")&amp;IF(INDEX('Controle de reservas'!$N$14:$N$2013,BW107)&lt;&gt;"",CHAR(10)&amp;"Subst.: "&amp;INDEX('Controle de reservas'!$N$14:$N$2013,BW107),"")&amp;IF(AND(ISNUMBER(INDEX('Controle de reservas'!$I$14:$I$2013,BW107)),INDEX('Controle de reservas'!$I$14:$I$2013,BW107)&gt;0,INDEX('Controle de reservas'!$K$14:$K$2013,BW107)&gt;INDEX('Controle de reservas'!$I$14:$I$2013,BW107)),CHAR(10)&amp;"DIVERGÊNCIA DE DATAS",""),IF(INDEX('Controle de reservas'!$L$14:$L$2013,BW107)="Em cobertura","COV",IF(INDEX('Controle de reservas'!$L$14:$L$2013,BW107)="Disponível","DISP",IF(INDEX('Controle de reservas'!$L$14:$L$2013,BW107)="Não utilizado","NU",IF(INDEX('Controle de reservas'!$L$14:$L$2013,BW107)="Folga","F",IF(INDEX('Controle de reservas'!$L$14:$L$2013,BW107)="Ocorrência","O",IF(INDEX('Controle de reservas'!$L$14:$L$2013,BW107)="Programado","PROG",IF(INDEX('Controle de reservas'!$L$14:$L$2013,BW107)="Disponível no posto","DP","SEM SITUAÇÃO")))))))&amp;IF(INDEX('Controle de reservas'!$M$14:$M$2013,BW107)&lt;&gt;"",CHAR(10)&amp;INDEX('Controle de reservas'!$M$14:$M$2013,BW107),IF(OR(INDEX('Controle de reservas'!$L$14:$L$2013,BW107)="Em cobertura",INDEX('Controle de reservas'!$L$14:$L$2013,BW107)="Programado"),CHAR(10)&amp;"SEM LOCAL",""))&amp;IF(INDEX('Controle de reservas'!$N$14:$N$2013,BW107)&lt;&gt;"",CHAR(10)&amp;"Subst.: "&amp;INDEX('Controle de reservas'!$N$14:$N$2013,BW107),"")&amp;IF(AND(ISNUMBER(INDEX('Controle de reservas'!$I$14:$I$2013,BW107)),INDEX('Controle de reservas'!$I$14:$I$2013,BW107)&gt;0,INDEX('Controle de reservas'!$K$14:$K$2013,BW107)&gt;INDEX('Controle de reservas'!$I$14:$I$2013,BW107)),CHAR(10)&amp;"DIVERGÊNCIA DE DATAS","")&amp;IF(INDEX('Controle de reservas'!$P$14:$P$2013,BW107)&lt;&gt;"OK"," !",""))))</f>
      </c>
      <c r="AJ107" s="17">
        <f ca="1">IF(OR($AQ107=0,AJ$9="",AJ$9&lt;$AS107,AND($AT107&lt;&gt;"",AJ$9&gt;$AT107)),"",IF(BX107=0,"—",IF(INDEX('Controle de reservas'!$P$14:$P$2013,BX107)="DUPLICIDADE NO DIA","CONFLITO"&amp;IF(INDEX('Controle de reservas'!$M$14:$M$2013,BX107)&lt;&gt;"",CHAR(10)&amp;INDEX('Controle de reservas'!$M$14:$M$2013,BX107),"")&amp;IF(INDEX('Controle de reservas'!$N$14:$N$2013,BX107)&lt;&gt;"",CHAR(10)&amp;"Subst.: "&amp;INDEX('Controle de reservas'!$N$14:$N$2013,BX107),"")&amp;IF(AND(ISNUMBER(INDEX('Controle de reservas'!$I$14:$I$2013,BX107)),INDEX('Controle de reservas'!$I$14:$I$2013,BX107)&gt;0,INDEX('Controle de reservas'!$K$14:$K$2013,BX107)&gt;INDEX('Controle de reservas'!$I$14:$I$2013,BX107)),CHAR(10)&amp;"DIVERGÊNCIA DE DATAS",""),IF(INDEX('Controle de reservas'!$L$14:$L$2013,BX107)="Em cobertura","COV",IF(INDEX('Controle de reservas'!$L$14:$L$2013,BX107)="Disponível","DISP",IF(INDEX('Controle de reservas'!$L$14:$L$2013,BX107)="Não utilizado","NU",IF(INDEX('Controle de reservas'!$L$14:$L$2013,BX107)="Folga","F",IF(INDEX('Controle de reservas'!$L$14:$L$2013,BX107)="Ocorrência","O",IF(INDEX('Controle de reservas'!$L$14:$L$2013,BX107)="Programado","PROG",IF(INDEX('Controle de reservas'!$L$14:$L$2013,BX107)="Disponível no posto","DP","SEM SITUAÇÃO")))))))&amp;IF(INDEX('Controle de reservas'!$M$14:$M$2013,BX107)&lt;&gt;"",CHAR(10)&amp;INDEX('Controle de reservas'!$M$14:$M$2013,BX107),IF(OR(INDEX('Controle de reservas'!$L$14:$L$2013,BX107)="Em cobertura",INDEX('Controle de reservas'!$L$14:$L$2013,BX107)="Programado"),CHAR(10)&amp;"SEM LOCAL",""))&amp;IF(INDEX('Controle de reservas'!$N$14:$N$2013,BX107)&lt;&gt;"",CHAR(10)&amp;"Subst.: "&amp;INDEX('Controle de reservas'!$N$14:$N$2013,BX107),"")&amp;IF(AND(ISNUMBER(INDEX('Controle de reservas'!$I$14:$I$2013,BX107)),INDEX('Controle de reservas'!$I$14:$I$2013,BX107)&gt;0,INDEX('Controle de reservas'!$K$14:$K$2013,BX107)&gt;INDEX('Controle de reservas'!$I$14:$I$2013,BX107)),CHAR(10)&amp;"DIVERGÊNCIA DE DATAS","")&amp;IF(INDEX('Controle de reservas'!$P$14:$P$2013,BX107)&lt;&gt;"OK"," !",""))))</f>
      </c>
      <c r="AK107" s="17">
        <f ca="1">IF(OR($AQ107=0,AK$9="",AK$9&lt;$AS107,AND($AT107&lt;&gt;"",AK$9&gt;$AT107)),"",IF(BY107=0,"—",IF(INDEX('Controle de reservas'!$P$14:$P$2013,BY107)="DUPLICIDADE NO DIA","CONFLITO"&amp;IF(INDEX('Controle de reservas'!$M$14:$M$2013,BY107)&lt;&gt;"",CHAR(10)&amp;INDEX('Controle de reservas'!$M$14:$M$2013,BY107),"")&amp;IF(INDEX('Controle de reservas'!$N$14:$N$2013,BY107)&lt;&gt;"",CHAR(10)&amp;"Subst.: "&amp;INDEX('Controle de reservas'!$N$14:$N$2013,BY107),"")&amp;IF(AND(ISNUMBER(INDEX('Controle de reservas'!$I$14:$I$2013,BY107)),INDEX('Controle de reservas'!$I$14:$I$2013,BY107)&gt;0,INDEX('Controle de reservas'!$K$14:$K$2013,BY107)&gt;INDEX('Controle de reservas'!$I$14:$I$2013,BY107)),CHAR(10)&amp;"DIVERGÊNCIA DE DATAS",""),IF(INDEX('Controle de reservas'!$L$14:$L$2013,BY107)="Em cobertura","COV",IF(INDEX('Controle de reservas'!$L$14:$L$2013,BY107)="Disponível","DISP",IF(INDEX('Controle de reservas'!$L$14:$L$2013,BY107)="Não utilizado","NU",IF(INDEX('Controle de reservas'!$L$14:$L$2013,BY107)="Folga","F",IF(INDEX('Controle de reservas'!$L$14:$L$2013,BY107)="Ocorrência","O",IF(INDEX('Controle de reservas'!$L$14:$L$2013,BY107)="Programado","PROG",IF(INDEX('Controle de reservas'!$L$14:$L$2013,BY107)="Disponível no posto","DP","SEM SITUAÇÃO")))))))&amp;IF(INDEX('Controle de reservas'!$M$14:$M$2013,BY107)&lt;&gt;"",CHAR(10)&amp;INDEX('Controle de reservas'!$M$14:$M$2013,BY107),IF(OR(INDEX('Controle de reservas'!$L$14:$L$2013,BY107)="Em cobertura",INDEX('Controle de reservas'!$L$14:$L$2013,BY107)="Programado"),CHAR(10)&amp;"SEM LOCAL",""))&amp;IF(INDEX('Controle de reservas'!$N$14:$N$2013,BY107)&lt;&gt;"",CHAR(10)&amp;"Subst.: "&amp;INDEX('Controle de reservas'!$N$14:$N$2013,BY107),"")&amp;IF(AND(ISNUMBER(INDEX('Controle de reservas'!$I$14:$I$2013,BY107)),INDEX('Controle de reservas'!$I$14:$I$2013,BY107)&gt;0,INDEX('Controle de reservas'!$K$14:$K$2013,BY107)&gt;INDEX('Controle de reservas'!$I$14:$I$2013,BY107)),CHAR(10)&amp;"DIVERGÊNCIA DE DATAS","")&amp;IF(INDEX('Controle de reservas'!$P$14:$P$2013,BY107)&lt;&gt;"OK"," !",""))))</f>
      </c>
      <c r="AL107" s="16">
        <f t="shared" ca="1" si="5"/>
      </c>
      <c r="AM107" s="16">
        <f t="shared" ca="1" si="6"/>
      </c>
      <c r="AN107" s="16">
        <f t="shared" ca="1" si="7"/>
      </c>
      <c r="AO107" s="16">
        <f t="shared" ca="1" si="8"/>
      </c>
      <c r="AP107" s="16">
        <f ca="1">IF($AQ107=0,"",INDEX('Controle de reservas'!$O$14:$O$2013,$AQ107))</f>
      </c>
      <c r="AQ107">
        <f ca="1">IFERROR(MATCH(ROW()-9,'Controle de reservas'!$S$14:$S$2013,0),0)</f>
      </c>
      <c r="AR107">
        <f ca="1">IF($AQ107=0,"",INDEX('Controle de reservas'!$Q$14:$Q$2013,$AQ107))</f>
      </c>
      <c r="AS107">
        <f ca="1">IF($AQ107=0,"",INDEX('Controle de reservas'!$H$14:$H$2013,$AQ107))</f>
      </c>
      <c r="AT107">
        <f ca="1">IF($AQ107=0,"",IF(INDEX('Controle de reservas'!$J$14:$J$2013,$AQ107)=0,"",INDEX('Controle de reservas'!$J$14:$J$2013,$AQ107)))</f>
      </c>
      <c r="AU107">
        <f ca="1">IF(OR($AQ107=0,G$9=""),0,IFERROR(MATCH($AR107&amp;"|"&amp;TEXT(G$9,"yyyymmdd"),'Controle de reservas'!$T$14:$T$2013,0),0))</f>
      </c>
      <c r="AV107">
        <f ca="1">IF(OR($AQ107=0,H$9=""),0,IFERROR(MATCH($AR107&amp;"|"&amp;TEXT(H$9,"yyyymmdd"),'Controle de reservas'!$T$14:$T$2013,0),0))</f>
      </c>
      <c r="AW107">
        <f ca="1">IF(OR($AQ107=0,I$9=""),0,IFERROR(MATCH($AR107&amp;"|"&amp;TEXT(I$9,"yyyymmdd"),'Controle de reservas'!$T$14:$T$2013,0),0))</f>
      </c>
      <c r="AX107">
        <f ca="1">IF(OR($AQ107=0,J$9=""),0,IFERROR(MATCH($AR107&amp;"|"&amp;TEXT(J$9,"yyyymmdd"),'Controle de reservas'!$T$14:$T$2013,0),0))</f>
      </c>
      <c r="AY107">
        <f ca="1">IF(OR($AQ107=0,K$9=""),0,IFERROR(MATCH($AR107&amp;"|"&amp;TEXT(K$9,"yyyymmdd"),'Controle de reservas'!$T$14:$T$2013,0),0))</f>
      </c>
      <c r="AZ107">
        <f ca="1">IF(OR($AQ107=0,L$9=""),0,IFERROR(MATCH($AR107&amp;"|"&amp;TEXT(L$9,"yyyymmdd"),'Controle de reservas'!$T$14:$T$2013,0),0))</f>
      </c>
      <c r="BA107">
        <f ca="1">IF(OR($AQ107=0,M$9=""),0,IFERROR(MATCH($AR107&amp;"|"&amp;TEXT(M$9,"yyyymmdd"),'Controle de reservas'!$T$14:$T$2013,0),0))</f>
      </c>
      <c r="BB107">
        <f ca="1">IF(OR($AQ107=0,N$9=""),0,IFERROR(MATCH($AR107&amp;"|"&amp;TEXT(N$9,"yyyymmdd"),'Controle de reservas'!$T$14:$T$2013,0),0))</f>
      </c>
      <c r="BC107">
        <f ca="1">IF(OR($AQ107=0,O$9=""),0,IFERROR(MATCH($AR107&amp;"|"&amp;TEXT(O$9,"yyyymmdd"),'Controle de reservas'!$T$14:$T$2013,0),0))</f>
      </c>
      <c r="BD107">
        <f ca="1">IF(OR($AQ107=0,P$9=""),0,IFERROR(MATCH($AR107&amp;"|"&amp;TEXT(P$9,"yyyymmdd"),'Controle de reservas'!$T$14:$T$2013,0),0))</f>
      </c>
      <c r="BE107">
        <f ca="1">IF(OR($AQ107=0,Q$9=""),0,IFERROR(MATCH($AR107&amp;"|"&amp;TEXT(Q$9,"yyyymmdd"),'Controle de reservas'!$T$14:$T$2013,0),0))</f>
      </c>
      <c r="BF107">
        <f ca="1">IF(OR($AQ107=0,R$9=""),0,IFERROR(MATCH($AR107&amp;"|"&amp;TEXT(R$9,"yyyymmdd"),'Controle de reservas'!$T$14:$T$2013,0),0))</f>
      </c>
      <c r="BG107">
        <f ca="1">IF(OR($AQ107=0,S$9=""),0,IFERROR(MATCH($AR107&amp;"|"&amp;TEXT(S$9,"yyyymmdd"),'Controle de reservas'!$T$14:$T$2013,0),0))</f>
      </c>
      <c r="BH107">
        <f ca="1">IF(OR($AQ107=0,T$9=""),0,IFERROR(MATCH($AR107&amp;"|"&amp;TEXT(T$9,"yyyymmdd"),'Controle de reservas'!$T$14:$T$2013,0),0))</f>
      </c>
      <c r="BI107">
        <f ca="1">IF(OR($AQ107=0,U$9=""),0,IFERROR(MATCH($AR107&amp;"|"&amp;TEXT(U$9,"yyyymmdd"),'Controle de reservas'!$T$14:$T$2013,0),0))</f>
      </c>
      <c r="BJ107">
        <f ca="1">IF(OR($AQ107=0,V$9=""),0,IFERROR(MATCH($AR107&amp;"|"&amp;TEXT(V$9,"yyyymmdd"),'Controle de reservas'!$T$14:$T$2013,0),0))</f>
      </c>
      <c r="BK107">
        <f ca="1">IF(OR($AQ107=0,W$9=""),0,IFERROR(MATCH($AR107&amp;"|"&amp;TEXT(W$9,"yyyymmdd"),'Controle de reservas'!$T$14:$T$2013,0),0))</f>
      </c>
      <c r="BL107">
        <f ca="1">IF(OR($AQ107=0,X$9=""),0,IFERROR(MATCH($AR107&amp;"|"&amp;TEXT(X$9,"yyyymmdd"),'Controle de reservas'!$T$14:$T$2013,0),0))</f>
      </c>
      <c r="BM107">
        <f ca="1">IF(OR($AQ107=0,Y$9=""),0,IFERROR(MATCH($AR107&amp;"|"&amp;TEXT(Y$9,"yyyymmdd"),'Controle de reservas'!$T$14:$T$2013,0),0))</f>
      </c>
      <c r="BN107">
        <f ca="1">IF(OR($AQ107=0,Z$9=""),0,IFERROR(MATCH($AR107&amp;"|"&amp;TEXT(Z$9,"yyyymmdd"),'Controle de reservas'!$T$14:$T$2013,0),0))</f>
      </c>
      <c r="BO107">
        <f ca="1">IF(OR($AQ107=0,AA$9=""),0,IFERROR(MATCH($AR107&amp;"|"&amp;TEXT(AA$9,"yyyymmdd"),'Controle de reservas'!$T$14:$T$2013,0),0))</f>
      </c>
      <c r="BP107">
        <f ca="1">IF(OR($AQ107=0,AB$9=""),0,IFERROR(MATCH($AR107&amp;"|"&amp;TEXT(AB$9,"yyyymmdd"),'Controle de reservas'!$T$14:$T$2013,0),0))</f>
      </c>
      <c r="BQ107">
        <f ca="1">IF(OR($AQ107=0,AC$9=""),0,IFERROR(MATCH($AR107&amp;"|"&amp;TEXT(AC$9,"yyyymmdd"),'Controle de reservas'!$T$14:$T$2013,0),0))</f>
      </c>
      <c r="BR107">
        <f ca="1">IF(OR($AQ107=0,AD$9=""),0,IFERROR(MATCH($AR107&amp;"|"&amp;TEXT(AD$9,"yyyymmdd"),'Controle de reservas'!$T$14:$T$2013,0),0))</f>
      </c>
      <c r="BS107">
        <f ca="1">IF(OR($AQ107=0,AE$9=""),0,IFERROR(MATCH($AR107&amp;"|"&amp;TEXT(AE$9,"yyyymmdd"),'Controle de reservas'!$T$14:$T$2013,0),0))</f>
      </c>
      <c r="BT107">
        <f ca="1">IF(OR($AQ107=0,AF$9=""),0,IFERROR(MATCH($AR107&amp;"|"&amp;TEXT(AF$9,"yyyymmdd"),'Controle de reservas'!$T$14:$T$2013,0),0))</f>
      </c>
      <c r="BU107">
        <f ca="1">IF(OR($AQ107=0,AG$9=""),0,IFERROR(MATCH($AR107&amp;"|"&amp;TEXT(AG$9,"yyyymmdd"),'Controle de reservas'!$T$14:$T$2013,0),0))</f>
      </c>
      <c r="BV107">
        <f ca="1">IF(OR($AQ107=0,AH$9=""),0,IFERROR(MATCH($AR107&amp;"|"&amp;TEXT(AH$9,"yyyymmdd"),'Controle de reservas'!$T$14:$T$2013,0),0))</f>
      </c>
      <c r="BW107">
        <f ca="1">IF(OR($AQ107=0,AI$9=""),0,IFERROR(MATCH($AR107&amp;"|"&amp;TEXT(AI$9,"yyyymmdd"),'Controle de reservas'!$T$14:$T$2013,0),0))</f>
      </c>
      <c r="BX107">
        <f ca="1">IF(OR($AQ107=0,AJ$9=""),0,IFERROR(MATCH($AR107&amp;"|"&amp;TEXT(AJ$9,"yyyymmdd"),'Controle de reservas'!$T$14:$T$2013,0),0))</f>
      </c>
      <c r="BY107">
        <f ca="1">IF(OR($AQ107=0,AK$9=""),0,IFERROR(MATCH($AR107&amp;"|"&amp;TEXT(AK$9,"yyyymmdd"),'Controle de reservas'!$T$14:$T$2013,0),0))</f>
      </c>
    </row>
    <row r="108" spans="1:77" ht="105" customHeight="1" x14ac:dyDescent="0.25">
      <c r="A108" s="14">
        <f ca="1">IF($AQ108=0,"",INDEX('Controle de reservas'!$A$14:$A$2013,$AQ108))</f>
      </c>
      <c r="B108" s="14">
        <f ca="1">IF($AQ108=0,"",INDEX('Controle de reservas'!$B$14:$B$2013,$AQ108))</f>
      </c>
      <c r="C108" s="14">
        <f ca="1">IF($AQ108=0,"",INDEX('Controle de reservas'!$C$14:$C$2013,$AQ108))</f>
      </c>
      <c r="D108" s="14">
        <f ca="1">IF($AQ108=0,"",INDEX('Controle de reservas'!$D$14:$D$2013,$AQ108))</f>
      </c>
      <c r="E108" s="14">
        <f ca="1">IF($AQ108=0,"",INDEX('Controle de reservas'!$E$14:$E$2013,$AQ108))</f>
      </c>
      <c r="F108" s="14">
        <f ca="1">IF($AQ108=0,"",INDEX('Controle de reservas'!$F$14:$F$2013,$AQ108))</f>
      </c>
      <c r="G108" s="15">
        <f ca="1">IF(OR($AQ108=0,G$9="",G$9&lt;$AS108,AND($AT108&lt;&gt;"",G$9&gt;$AT108)),"",IF(AU108=0,"—",IF(INDEX('Controle de reservas'!$P$14:$P$2013,AU108)="DUPLICIDADE NO DIA","CONFLITO"&amp;IF(INDEX('Controle de reservas'!$M$14:$M$2013,AU108)&lt;&gt;"",CHAR(10)&amp;INDEX('Controle de reservas'!$M$14:$M$2013,AU108),"")&amp;IF(INDEX('Controle de reservas'!$N$14:$N$2013,AU108)&lt;&gt;"",CHAR(10)&amp;"Subst.: "&amp;INDEX('Controle de reservas'!$N$14:$N$2013,AU108),"")&amp;IF(AND(ISNUMBER(INDEX('Controle de reservas'!$I$14:$I$2013,AU108)),INDEX('Controle de reservas'!$I$14:$I$2013,AU108)&gt;0,INDEX('Controle de reservas'!$K$14:$K$2013,AU108)&gt;INDEX('Controle de reservas'!$I$14:$I$2013,AU108)),CHAR(10)&amp;"DIVERGÊNCIA DE DATAS",""),IF(INDEX('Controle de reservas'!$L$14:$L$2013,AU108)="Em cobertura","COV",IF(INDEX('Controle de reservas'!$L$14:$L$2013,AU108)="Disponível","DISP",IF(INDEX('Controle de reservas'!$L$14:$L$2013,AU108)="Não utilizado","NU",IF(INDEX('Controle de reservas'!$L$14:$L$2013,AU108)="Folga","F",IF(INDEX('Controle de reservas'!$L$14:$L$2013,AU108)="Ocorrência","O",IF(INDEX('Controle de reservas'!$L$14:$L$2013,AU108)="Programado","PROG",IF(INDEX('Controle de reservas'!$L$14:$L$2013,AU108)="Disponível no posto","DP","SEM SITUAÇÃO")))))))&amp;IF(INDEX('Controle de reservas'!$M$14:$M$2013,AU108)&lt;&gt;"",CHAR(10)&amp;INDEX('Controle de reservas'!$M$14:$M$2013,AU108),IF(OR(INDEX('Controle de reservas'!$L$14:$L$2013,AU108)="Em cobertura",INDEX('Controle de reservas'!$L$14:$L$2013,AU108)="Programado"),CHAR(10)&amp;"SEM LOCAL",""))&amp;IF(INDEX('Controle de reservas'!$N$14:$N$2013,AU108)&lt;&gt;"",CHAR(10)&amp;"Subst.: "&amp;INDEX('Controle de reservas'!$N$14:$N$2013,AU108),"")&amp;IF(AND(ISNUMBER(INDEX('Controle de reservas'!$I$14:$I$2013,AU108)),INDEX('Controle de reservas'!$I$14:$I$2013,AU108)&gt;0,INDEX('Controle de reservas'!$K$14:$K$2013,AU108)&gt;INDEX('Controle de reservas'!$I$14:$I$2013,AU108)),CHAR(10)&amp;"DIVERGÊNCIA DE DATAS","")&amp;IF(INDEX('Controle de reservas'!$P$14:$P$2013,AU108)&lt;&gt;"OK"," !",""))))</f>
      </c>
      <c r="H108" s="15">
        <f ca="1">IF(OR($AQ108=0,H$9="",H$9&lt;$AS108,AND($AT108&lt;&gt;"",H$9&gt;$AT108)),"",IF(AV108=0,"—",IF(INDEX('Controle de reservas'!$P$14:$P$2013,AV108)="DUPLICIDADE NO DIA","CONFLITO"&amp;IF(INDEX('Controle de reservas'!$M$14:$M$2013,AV108)&lt;&gt;"",CHAR(10)&amp;INDEX('Controle de reservas'!$M$14:$M$2013,AV108),"")&amp;IF(INDEX('Controle de reservas'!$N$14:$N$2013,AV108)&lt;&gt;"",CHAR(10)&amp;"Subst.: "&amp;INDEX('Controle de reservas'!$N$14:$N$2013,AV108),"")&amp;IF(AND(ISNUMBER(INDEX('Controle de reservas'!$I$14:$I$2013,AV108)),INDEX('Controle de reservas'!$I$14:$I$2013,AV108)&gt;0,INDEX('Controle de reservas'!$K$14:$K$2013,AV108)&gt;INDEX('Controle de reservas'!$I$14:$I$2013,AV108)),CHAR(10)&amp;"DIVERGÊNCIA DE DATAS",""),IF(INDEX('Controle de reservas'!$L$14:$L$2013,AV108)="Em cobertura","COV",IF(INDEX('Controle de reservas'!$L$14:$L$2013,AV108)="Disponível","DISP",IF(INDEX('Controle de reservas'!$L$14:$L$2013,AV108)="Não utilizado","NU",IF(INDEX('Controle de reservas'!$L$14:$L$2013,AV108)="Folga","F",IF(INDEX('Controle de reservas'!$L$14:$L$2013,AV108)="Ocorrência","O",IF(INDEX('Controle de reservas'!$L$14:$L$2013,AV108)="Programado","PROG",IF(INDEX('Controle de reservas'!$L$14:$L$2013,AV108)="Disponível no posto","DP","SEM SITUAÇÃO")))))))&amp;IF(INDEX('Controle de reservas'!$M$14:$M$2013,AV108)&lt;&gt;"",CHAR(10)&amp;INDEX('Controle de reservas'!$M$14:$M$2013,AV108),IF(OR(INDEX('Controle de reservas'!$L$14:$L$2013,AV108)="Em cobertura",INDEX('Controle de reservas'!$L$14:$L$2013,AV108)="Programado"),CHAR(10)&amp;"SEM LOCAL",""))&amp;IF(INDEX('Controle de reservas'!$N$14:$N$2013,AV108)&lt;&gt;"",CHAR(10)&amp;"Subst.: "&amp;INDEX('Controle de reservas'!$N$14:$N$2013,AV108),"")&amp;IF(AND(ISNUMBER(INDEX('Controle de reservas'!$I$14:$I$2013,AV108)),INDEX('Controle de reservas'!$I$14:$I$2013,AV108)&gt;0,INDEX('Controle de reservas'!$K$14:$K$2013,AV108)&gt;INDEX('Controle de reservas'!$I$14:$I$2013,AV108)),CHAR(10)&amp;"DIVERGÊNCIA DE DATAS","")&amp;IF(INDEX('Controle de reservas'!$P$14:$P$2013,AV108)&lt;&gt;"OK"," !",""))))</f>
      </c>
      <c r="I108" s="15">
        <f ca="1">IF(OR($AQ108=0,I$9="",I$9&lt;$AS108,AND($AT108&lt;&gt;"",I$9&gt;$AT108)),"",IF(AW108=0,"—",IF(INDEX('Controle de reservas'!$P$14:$P$2013,AW108)="DUPLICIDADE NO DIA","CONFLITO"&amp;IF(INDEX('Controle de reservas'!$M$14:$M$2013,AW108)&lt;&gt;"",CHAR(10)&amp;INDEX('Controle de reservas'!$M$14:$M$2013,AW108),"")&amp;IF(INDEX('Controle de reservas'!$N$14:$N$2013,AW108)&lt;&gt;"",CHAR(10)&amp;"Subst.: "&amp;INDEX('Controle de reservas'!$N$14:$N$2013,AW108),"")&amp;IF(AND(ISNUMBER(INDEX('Controle de reservas'!$I$14:$I$2013,AW108)),INDEX('Controle de reservas'!$I$14:$I$2013,AW108)&gt;0,INDEX('Controle de reservas'!$K$14:$K$2013,AW108)&gt;INDEX('Controle de reservas'!$I$14:$I$2013,AW108)),CHAR(10)&amp;"DIVERGÊNCIA DE DATAS",""),IF(INDEX('Controle de reservas'!$L$14:$L$2013,AW108)="Em cobertura","COV",IF(INDEX('Controle de reservas'!$L$14:$L$2013,AW108)="Disponível","DISP",IF(INDEX('Controle de reservas'!$L$14:$L$2013,AW108)="Não utilizado","NU",IF(INDEX('Controle de reservas'!$L$14:$L$2013,AW108)="Folga","F",IF(INDEX('Controle de reservas'!$L$14:$L$2013,AW108)="Ocorrência","O",IF(INDEX('Controle de reservas'!$L$14:$L$2013,AW108)="Programado","PROG",IF(INDEX('Controle de reservas'!$L$14:$L$2013,AW108)="Disponível no posto","DP","SEM SITUAÇÃO")))))))&amp;IF(INDEX('Controle de reservas'!$M$14:$M$2013,AW108)&lt;&gt;"",CHAR(10)&amp;INDEX('Controle de reservas'!$M$14:$M$2013,AW108),IF(OR(INDEX('Controle de reservas'!$L$14:$L$2013,AW108)="Em cobertura",INDEX('Controle de reservas'!$L$14:$L$2013,AW108)="Programado"),CHAR(10)&amp;"SEM LOCAL",""))&amp;IF(INDEX('Controle de reservas'!$N$14:$N$2013,AW108)&lt;&gt;"",CHAR(10)&amp;"Subst.: "&amp;INDEX('Controle de reservas'!$N$14:$N$2013,AW108),"")&amp;IF(AND(ISNUMBER(INDEX('Controle de reservas'!$I$14:$I$2013,AW108)),INDEX('Controle de reservas'!$I$14:$I$2013,AW108)&gt;0,INDEX('Controle de reservas'!$K$14:$K$2013,AW108)&gt;INDEX('Controle de reservas'!$I$14:$I$2013,AW108)),CHAR(10)&amp;"DIVERGÊNCIA DE DATAS","")&amp;IF(INDEX('Controle de reservas'!$P$14:$P$2013,AW108)&lt;&gt;"OK"," !",""))))</f>
      </c>
      <c r="J108" s="15">
        <f ca="1">IF(OR($AQ108=0,J$9="",J$9&lt;$AS108,AND($AT108&lt;&gt;"",J$9&gt;$AT108)),"",IF(AX108=0,"—",IF(INDEX('Controle de reservas'!$P$14:$P$2013,AX108)="DUPLICIDADE NO DIA","CONFLITO"&amp;IF(INDEX('Controle de reservas'!$M$14:$M$2013,AX108)&lt;&gt;"",CHAR(10)&amp;INDEX('Controle de reservas'!$M$14:$M$2013,AX108),"")&amp;IF(INDEX('Controle de reservas'!$N$14:$N$2013,AX108)&lt;&gt;"",CHAR(10)&amp;"Subst.: "&amp;INDEX('Controle de reservas'!$N$14:$N$2013,AX108),"")&amp;IF(AND(ISNUMBER(INDEX('Controle de reservas'!$I$14:$I$2013,AX108)),INDEX('Controle de reservas'!$I$14:$I$2013,AX108)&gt;0,INDEX('Controle de reservas'!$K$14:$K$2013,AX108)&gt;INDEX('Controle de reservas'!$I$14:$I$2013,AX108)),CHAR(10)&amp;"DIVERGÊNCIA DE DATAS",""),IF(INDEX('Controle de reservas'!$L$14:$L$2013,AX108)="Em cobertura","COV",IF(INDEX('Controle de reservas'!$L$14:$L$2013,AX108)="Disponível","DISP",IF(INDEX('Controle de reservas'!$L$14:$L$2013,AX108)="Não utilizado","NU",IF(INDEX('Controle de reservas'!$L$14:$L$2013,AX108)="Folga","F",IF(INDEX('Controle de reservas'!$L$14:$L$2013,AX108)="Ocorrência","O",IF(INDEX('Controle de reservas'!$L$14:$L$2013,AX108)="Programado","PROG",IF(INDEX('Controle de reservas'!$L$14:$L$2013,AX108)="Disponível no posto","DP","SEM SITUAÇÃO")))))))&amp;IF(INDEX('Controle de reservas'!$M$14:$M$2013,AX108)&lt;&gt;"",CHAR(10)&amp;INDEX('Controle de reservas'!$M$14:$M$2013,AX108),IF(OR(INDEX('Controle de reservas'!$L$14:$L$2013,AX108)="Em cobertura",INDEX('Controle de reservas'!$L$14:$L$2013,AX108)="Programado"),CHAR(10)&amp;"SEM LOCAL",""))&amp;IF(INDEX('Controle de reservas'!$N$14:$N$2013,AX108)&lt;&gt;"",CHAR(10)&amp;"Subst.: "&amp;INDEX('Controle de reservas'!$N$14:$N$2013,AX108),"")&amp;IF(AND(ISNUMBER(INDEX('Controle de reservas'!$I$14:$I$2013,AX108)),INDEX('Controle de reservas'!$I$14:$I$2013,AX108)&gt;0,INDEX('Controle de reservas'!$K$14:$K$2013,AX108)&gt;INDEX('Controle de reservas'!$I$14:$I$2013,AX108)),CHAR(10)&amp;"DIVERGÊNCIA DE DATAS","")&amp;IF(INDEX('Controle de reservas'!$P$14:$P$2013,AX108)&lt;&gt;"OK"," !",""))))</f>
      </c>
      <c r="K108" s="15">
        <f ca="1">IF(OR($AQ108=0,K$9="",K$9&lt;$AS108,AND($AT108&lt;&gt;"",K$9&gt;$AT108)),"",IF(AY108=0,"—",IF(INDEX('Controle de reservas'!$P$14:$P$2013,AY108)="DUPLICIDADE NO DIA","CONFLITO"&amp;IF(INDEX('Controle de reservas'!$M$14:$M$2013,AY108)&lt;&gt;"",CHAR(10)&amp;INDEX('Controle de reservas'!$M$14:$M$2013,AY108),"")&amp;IF(INDEX('Controle de reservas'!$N$14:$N$2013,AY108)&lt;&gt;"",CHAR(10)&amp;"Subst.: "&amp;INDEX('Controle de reservas'!$N$14:$N$2013,AY108),"")&amp;IF(AND(ISNUMBER(INDEX('Controle de reservas'!$I$14:$I$2013,AY108)),INDEX('Controle de reservas'!$I$14:$I$2013,AY108)&gt;0,INDEX('Controle de reservas'!$K$14:$K$2013,AY108)&gt;INDEX('Controle de reservas'!$I$14:$I$2013,AY108)),CHAR(10)&amp;"DIVERGÊNCIA DE DATAS",""),IF(INDEX('Controle de reservas'!$L$14:$L$2013,AY108)="Em cobertura","COV",IF(INDEX('Controle de reservas'!$L$14:$L$2013,AY108)="Disponível","DISP",IF(INDEX('Controle de reservas'!$L$14:$L$2013,AY108)="Não utilizado","NU",IF(INDEX('Controle de reservas'!$L$14:$L$2013,AY108)="Folga","F",IF(INDEX('Controle de reservas'!$L$14:$L$2013,AY108)="Ocorrência","O",IF(INDEX('Controle de reservas'!$L$14:$L$2013,AY108)="Programado","PROG",IF(INDEX('Controle de reservas'!$L$14:$L$2013,AY108)="Disponível no posto","DP","SEM SITUAÇÃO")))))))&amp;IF(INDEX('Controle de reservas'!$M$14:$M$2013,AY108)&lt;&gt;"",CHAR(10)&amp;INDEX('Controle de reservas'!$M$14:$M$2013,AY108),IF(OR(INDEX('Controle de reservas'!$L$14:$L$2013,AY108)="Em cobertura",INDEX('Controle de reservas'!$L$14:$L$2013,AY108)="Programado"),CHAR(10)&amp;"SEM LOCAL",""))&amp;IF(INDEX('Controle de reservas'!$N$14:$N$2013,AY108)&lt;&gt;"",CHAR(10)&amp;"Subst.: "&amp;INDEX('Controle de reservas'!$N$14:$N$2013,AY108),"")&amp;IF(AND(ISNUMBER(INDEX('Controle de reservas'!$I$14:$I$2013,AY108)),INDEX('Controle de reservas'!$I$14:$I$2013,AY108)&gt;0,INDEX('Controle de reservas'!$K$14:$K$2013,AY108)&gt;INDEX('Controle de reservas'!$I$14:$I$2013,AY108)),CHAR(10)&amp;"DIVERGÊNCIA DE DATAS","")&amp;IF(INDEX('Controle de reservas'!$P$14:$P$2013,AY108)&lt;&gt;"OK"," !",""))))</f>
      </c>
      <c r="L108" s="15">
        <f ca="1">IF(OR($AQ108=0,L$9="",L$9&lt;$AS108,AND($AT108&lt;&gt;"",L$9&gt;$AT108)),"",IF(AZ108=0,"—",IF(INDEX('Controle de reservas'!$P$14:$P$2013,AZ108)="DUPLICIDADE NO DIA","CONFLITO"&amp;IF(INDEX('Controle de reservas'!$M$14:$M$2013,AZ108)&lt;&gt;"",CHAR(10)&amp;INDEX('Controle de reservas'!$M$14:$M$2013,AZ108),"")&amp;IF(INDEX('Controle de reservas'!$N$14:$N$2013,AZ108)&lt;&gt;"",CHAR(10)&amp;"Subst.: "&amp;INDEX('Controle de reservas'!$N$14:$N$2013,AZ108),"")&amp;IF(AND(ISNUMBER(INDEX('Controle de reservas'!$I$14:$I$2013,AZ108)),INDEX('Controle de reservas'!$I$14:$I$2013,AZ108)&gt;0,INDEX('Controle de reservas'!$K$14:$K$2013,AZ108)&gt;INDEX('Controle de reservas'!$I$14:$I$2013,AZ108)),CHAR(10)&amp;"DIVERGÊNCIA DE DATAS",""),IF(INDEX('Controle de reservas'!$L$14:$L$2013,AZ108)="Em cobertura","COV",IF(INDEX('Controle de reservas'!$L$14:$L$2013,AZ108)="Disponível","DISP",IF(INDEX('Controle de reservas'!$L$14:$L$2013,AZ108)="Não utilizado","NU",IF(INDEX('Controle de reservas'!$L$14:$L$2013,AZ108)="Folga","F",IF(INDEX('Controle de reservas'!$L$14:$L$2013,AZ108)="Ocorrência","O",IF(INDEX('Controle de reservas'!$L$14:$L$2013,AZ108)="Programado","PROG",IF(INDEX('Controle de reservas'!$L$14:$L$2013,AZ108)="Disponível no posto","DP","SEM SITUAÇÃO")))))))&amp;IF(INDEX('Controle de reservas'!$M$14:$M$2013,AZ108)&lt;&gt;"",CHAR(10)&amp;INDEX('Controle de reservas'!$M$14:$M$2013,AZ108),IF(OR(INDEX('Controle de reservas'!$L$14:$L$2013,AZ108)="Em cobertura",INDEX('Controle de reservas'!$L$14:$L$2013,AZ108)="Programado"),CHAR(10)&amp;"SEM LOCAL",""))&amp;IF(INDEX('Controle de reservas'!$N$14:$N$2013,AZ108)&lt;&gt;"",CHAR(10)&amp;"Subst.: "&amp;INDEX('Controle de reservas'!$N$14:$N$2013,AZ108),"")&amp;IF(AND(ISNUMBER(INDEX('Controle de reservas'!$I$14:$I$2013,AZ108)),INDEX('Controle de reservas'!$I$14:$I$2013,AZ108)&gt;0,INDEX('Controle de reservas'!$K$14:$K$2013,AZ108)&gt;INDEX('Controle de reservas'!$I$14:$I$2013,AZ108)),CHAR(10)&amp;"DIVERGÊNCIA DE DATAS","")&amp;IF(INDEX('Controle de reservas'!$P$14:$P$2013,AZ108)&lt;&gt;"OK"," !",""))))</f>
      </c>
      <c r="M108" s="15">
        <f ca="1">IF(OR($AQ108=0,M$9="",M$9&lt;$AS108,AND($AT108&lt;&gt;"",M$9&gt;$AT108)),"",IF(BA108=0,"—",IF(INDEX('Controle de reservas'!$P$14:$P$2013,BA108)="DUPLICIDADE NO DIA","CONFLITO"&amp;IF(INDEX('Controle de reservas'!$M$14:$M$2013,BA108)&lt;&gt;"",CHAR(10)&amp;INDEX('Controle de reservas'!$M$14:$M$2013,BA108),"")&amp;IF(INDEX('Controle de reservas'!$N$14:$N$2013,BA108)&lt;&gt;"",CHAR(10)&amp;"Subst.: "&amp;INDEX('Controle de reservas'!$N$14:$N$2013,BA108),"")&amp;IF(AND(ISNUMBER(INDEX('Controle de reservas'!$I$14:$I$2013,BA108)),INDEX('Controle de reservas'!$I$14:$I$2013,BA108)&gt;0,INDEX('Controle de reservas'!$K$14:$K$2013,BA108)&gt;INDEX('Controle de reservas'!$I$14:$I$2013,BA108)),CHAR(10)&amp;"DIVERGÊNCIA DE DATAS",""),IF(INDEX('Controle de reservas'!$L$14:$L$2013,BA108)="Em cobertura","COV",IF(INDEX('Controle de reservas'!$L$14:$L$2013,BA108)="Disponível","DISP",IF(INDEX('Controle de reservas'!$L$14:$L$2013,BA108)="Não utilizado","NU",IF(INDEX('Controle de reservas'!$L$14:$L$2013,BA108)="Folga","F",IF(INDEX('Controle de reservas'!$L$14:$L$2013,BA108)="Ocorrência","O",IF(INDEX('Controle de reservas'!$L$14:$L$2013,BA108)="Programado","PROG",IF(INDEX('Controle de reservas'!$L$14:$L$2013,BA108)="Disponível no posto","DP","SEM SITUAÇÃO")))))))&amp;IF(INDEX('Controle de reservas'!$M$14:$M$2013,BA108)&lt;&gt;"",CHAR(10)&amp;INDEX('Controle de reservas'!$M$14:$M$2013,BA108),IF(OR(INDEX('Controle de reservas'!$L$14:$L$2013,BA108)="Em cobertura",INDEX('Controle de reservas'!$L$14:$L$2013,BA108)="Programado"),CHAR(10)&amp;"SEM LOCAL",""))&amp;IF(INDEX('Controle de reservas'!$N$14:$N$2013,BA108)&lt;&gt;"",CHAR(10)&amp;"Subst.: "&amp;INDEX('Controle de reservas'!$N$14:$N$2013,BA108),"")&amp;IF(AND(ISNUMBER(INDEX('Controle de reservas'!$I$14:$I$2013,BA108)),INDEX('Controle de reservas'!$I$14:$I$2013,BA108)&gt;0,INDEX('Controle de reservas'!$K$14:$K$2013,BA108)&gt;INDEX('Controle de reservas'!$I$14:$I$2013,BA108)),CHAR(10)&amp;"DIVERGÊNCIA DE DATAS","")&amp;IF(INDEX('Controle de reservas'!$P$14:$P$2013,BA108)&lt;&gt;"OK"," !",""))))</f>
      </c>
      <c r="N108" s="15">
        <f ca="1">IF(OR($AQ108=0,N$9="",N$9&lt;$AS108,AND($AT108&lt;&gt;"",N$9&gt;$AT108)),"",IF(BB108=0,"—",IF(INDEX('Controle de reservas'!$P$14:$P$2013,BB108)="DUPLICIDADE NO DIA","CONFLITO"&amp;IF(INDEX('Controle de reservas'!$M$14:$M$2013,BB108)&lt;&gt;"",CHAR(10)&amp;INDEX('Controle de reservas'!$M$14:$M$2013,BB108),"")&amp;IF(INDEX('Controle de reservas'!$N$14:$N$2013,BB108)&lt;&gt;"",CHAR(10)&amp;"Subst.: "&amp;INDEX('Controle de reservas'!$N$14:$N$2013,BB108),"")&amp;IF(AND(ISNUMBER(INDEX('Controle de reservas'!$I$14:$I$2013,BB108)),INDEX('Controle de reservas'!$I$14:$I$2013,BB108)&gt;0,INDEX('Controle de reservas'!$K$14:$K$2013,BB108)&gt;INDEX('Controle de reservas'!$I$14:$I$2013,BB108)),CHAR(10)&amp;"DIVERGÊNCIA DE DATAS",""),IF(INDEX('Controle de reservas'!$L$14:$L$2013,BB108)="Em cobertura","COV",IF(INDEX('Controle de reservas'!$L$14:$L$2013,BB108)="Disponível","DISP",IF(INDEX('Controle de reservas'!$L$14:$L$2013,BB108)="Não utilizado","NU",IF(INDEX('Controle de reservas'!$L$14:$L$2013,BB108)="Folga","F",IF(INDEX('Controle de reservas'!$L$14:$L$2013,BB108)="Ocorrência","O",IF(INDEX('Controle de reservas'!$L$14:$L$2013,BB108)="Programado","PROG",IF(INDEX('Controle de reservas'!$L$14:$L$2013,BB108)="Disponível no posto","DP","SEM SITUAÇÃO")))))))&amp;IF(INDEX('Controle de reservas'!$M$14:$M$2013,BB108)&lt;&gt;"",CHAR(10)&amp;INDEX('Controle de reservas'!$M$14:$M$2013,BB108),IF(OR(INDEX('Controle de reservas'!$L$14:$L$2013,BB108)="Em cobertura",INDEX('Controle de reservas'!$L$14:$L$2013,BB108)="Programado"),CHAR(10)&amp;"SEM LOCAL",""))&amp;IF(INDEX('Controle de reservas'!$N$14:$N$2013,BB108)&lt;&gt;"",CHAR(10)&amp;"Subst.: "&amp;INDEX('Controle de reservas'!$N$14:$N$2013,BB108),"")&amp;IF(AND(ISNUMBER(INDEX('Controle de reservas'!$I$14:$I$2013,BB108)),INDEX('Controle de reservas'!$I$14:$I$2013,BB108)&gt;0,INDEX('Controle de reservas'!$K$14:$K$2013,BB108)&gt;INDEX('Controle de reservas'!$I$14:$I$2013,BB108)),CHAR(10)&amp;"DIVERGÊNCIA DE DATAS","")&amp;IF(INDEX('Controle de reservas'!$P$14:$P$2013,BB108)&lt;&gt;"OK"," !",""))))</f>
      </c>
      <c r="O108" s="15">
        <f ca="1">IF(OR($AQ108=0,O$9="",O$9&lt;$AS108,AND($AT108&lt;&gt;"",O$9&gt;$AT108)),"",IF(BC108=0,"—",IF(INDEX('Controle de reservas'!$P$14:$P$2013,BC108)="DUPLICIDADE NO DIA","CONFLITO"&amp;IF(INDEX('Controle de reservas'!$M$14:$M$2013,BC108)&lt;&gt;"",CHAR(10)&amp;INDEX('Controle de reservas'!$M$14:$M$2013,BC108),"")&amp;IF(INDEX('Controle de reservas'!$N$14:$N$2013,BC108)&lt;&gt;"",CHAR(10)&amp;"Subst.: "&amp;INDEX('Controle de reservas'!$N$14:$N$2013,BC108),"")&amp;IF(AND(ISNUMBER(INDEX('Controle de reservas'!$I$14:$I$2013,BC108)),INDEX('Controle de reservas'!$I$14:$I$2013,BC108)&gt;0,INDEX('Controle de reservas'!$K$14:$K$2013,BC108)&gt;INDEX('Controle de reservas'!$I$14:$I$2013,BC108)),CHAR(10)&amp;"DIVERGÊNCIA DE DATAS",""),IF(INDEX('Controle de reservas'!$L$14:$L$2013,BC108)="Em cobertura","COV",IF(INDEX('Controle de reservas'!$L$14:$L$2013,BC108)="Disponível","DISP",IF(INDEX('Controle de reservas'!$L$14:$L$2013,BC108)="Não utilizado","NU",IF(INDEX('Controle de reservas'!$L$14:$L$2013,BC108)="Folga","F",IF(INDEX('Controle de reservas'!$L$14:$L$2013,BC108)="Ocorrência","O",IF(INDEX('Controle de reservas'!$L$14:$L$2013,BC108)="Programado","PROG",IF(INDEX('Controle de reservas'!$L$14:$L$2013,BC108)="Disponível no posto","DP","SEM SITUAÇÃO")))))))&amp;IF(INDEX('Controle de reservas'!$M$14:$M$2013,BC108)&lt;&gt;"",CHAR(10)&amp;INDEX('Controle de reservas'!$M$14:$M$2013,BC108),IF(OR(INDEX('Controle de reservas'!$L$14:$L$2013,BC108)="Em cobertura",INDEX('Controle de reservas'!$L$14:$L$2013,BC108)="Programado"),CHAR(10)&amp;"SEM LOCAL",""))&amp;IF(INDEX('Controle de reservas'!$N$14:$N$2013,BC108)&lt;&gt;"",CHAR(10)&amp;"Subst.: "&amp;INDEX('Controle de reservas'!$N$14:$N$2013,BC108),"")&amp;IF(AND(ISNUMBER(INDEX('Controle de reservas'!$I$14:$I$2013,BC108)),INDEX('Controle de reservas'!$I$14:$I$2013,BC108)&gt;0,INDEX('Controle de reservas'!$K$14:$K$2013,BC108)&gt;INDEX('Controle de reservas'!$I$14:$I$2013,BC108)),CHAR(10)&amp;"DIVERGÊNCIA DE DATAS","")&amp;IF(INDEX('Controle de reservas'!$P$14:$P$2013,BC108)&lt;&gt;"OK"," !",""))))</f>
      </c>
      <c r="P108" s="15">
        <f ca="1">IF(OR($AQ108=0,P$9="",P$9&lt;$AS108,AND($AT108&lt;&gt;"",P$9&gt;$AT108)),"",IF(BD108=0,"—",IF(INDEX('Controle de reservas'!$P$14:$P$2013,BD108)="DUPLICIDADE NO DIA","CONFLITO"&amp;IF(INDEX('Controle de reservas'!$M$14:$M$2013,BD108)&lt;&gt;"",CHAR(10)&amp;INDEX('Controle de reservas'!$M$14:$M$2013,BD108),"")&amp;IF(INDEX('Controle de reservas'!$N$14:$N$2013,BD108)&lt;&gt;"",CHAR(10)&amp;"Subst.: "&amp;INDEX('Controle de reservas'!$N$14:$N$2013,BD108),"")&amp;IF(AND(ISNUMBER(INDEX('Controle de reservas'!$I$14:$I$2013,BD108)),INDEX('Controle de reservas'!$I$14:$I$2013,BD108)&gt;0,INDEX('Controle de reservas'!$K$14:$K$2013,BD108)&gt;INDEX('Controle de reservas'!$I$14:$I$2013,BD108)),CHAR(10)&amp;"DIVERGÊNCIA DE DATAS",""),IF(INDEX('Controle de reservas'!$L$14:$L$2013,BD108)="Em cobertura","COV",IF(INDEX('Controle de reservas'!$L$14:$L$2013,BD108)="Disponível","DISP",IF(INDEX('Controle de reservas'!$L$14:$L$2013,BD108)="Não utilizado","NU",IF(INDEX('Controle de reservas'!$L$14:$L$2013,BD108)="Folga","F",IF(INDEX('Controle de reservas'!$L$14:$L$2013,BD108)="Ocorrência","O",IF(INDEX('Controle de reservas'!$L$14:$L$2013,BD108)="Programado","PROG",IF(INDEX('Controle de reservas'!$L$14:$L$2013,BD108)="Disponível no posto","DP","SEM SITUAÇÃO")))))))&amp;IF(INDEX('Controle de reservas'!$M$14:$M$2013,BD108)&lt;&gt;"",CHAR(10)&amp;INDEX('Controle de reservas'!$M$14:$M$2013,BD108),IF(OR(INDEX('Controle de reservas'!$L$14:$L$2013,BD108)="Em cobertura",INDEX('Controle de reservas'!$L$14:$L$2013,BD108)="Programado"),CHAR(10)&amp;"SEM LOCAL",""))&amp;IF(INDEX('Controle de reservas'!$N$14:$N$2013,BD108)&lt;&gt;"",CHAR(10)&amp;"Subst.: "&amp;INDEX('Controle de reservas'!$N$14:$N$2013,BD108),"")&amp;IF(AND(ISNUMBER(INDEX('Controle de reservas'!$I$14:$I$2013,BD108)),INDEX('Controle de reservas'!$I$14:$I$2013,BD108)&gt;0,INDEX('Controle de reservas'!$K$14:$K$2013,BD108)&gt;INDEX('Controle de reservas'!$I$14:$I$2013,BD108)),CHAR(10)&amp;"DIVERGÊNCIA DE DATAS","")&amp;IF(INDEX('Controle de reservas'!$P$14:$P$2013,BD108)&lt;&gt;"OK"," !",""))))</f>
      </c>
      <c r="Q108" s="15">
        <f ca="1">IF(OR($AQ108=0,Q$9="",Q$9&lt;$AS108,AND($AT108&lt;&gt;"",Q$9&gt;$AT108)),"",IF(BE108=0,"—",IF(INDEX('Controle de reservas'!$P$14:$P$2013,BE108)="DUPLICIDADE NO DIA","CONFLITO"&amp;IF(INDEX('Controle de reservas'!$M$14:$M$2013,BE108)&lt;&gt;"",CHAR(10)&amp;INDEX('Controle de reservas'!$M$14:$M$2013,BE108),"")&amp;IF(INDEX('Controle de reservas'!$N$14:$N$2013,BE108)&lt;&gt;"",CHAR(10)&amp;"Subst.: "&amp;INDEX('Controle de reservas'!$N$14:$N$2013,BE108),"")&amp;IF(AND(ISNUMBER(INDEX('Controle de reservas'!$I$14:$I$2013,BE108)),INDEX('Controle de reservas'!$I$14:$I$2013,BE108)&gt;0,INDEX('Controle de reservas'!$K$14:$K$2013,BE108)&gt;INDEX('Controle de reservas'!$I$14:$I$2013,BE108)),CHAR(10)&amp;"DIVERGÊNCIA DE DATAS",""),IF(INDEX('Controle de reservas'!$L$14:$L$2013,BE108)="Em cobertura","COV",IF(INDEX('Controle de reservas'!$L$14:$L$2013,BE108)="Disponível","DISP",IF(INDEX('Controle de reservas'!$L$14:$L$2013,BE108)="Não utilizado","NU",IF(INDEX('Controle de reservas'!$L$14:$L$2013,BE108)="Folga","F",IF(INDEX('Controle de reservas'!$L$14:$L$2013,BE108)="Ocorrência","O",IF(INDEX('Controle de reservas'!$L$14:$L$2013,BE108)="Programado","PROG",IF(INDEX('Controle de reservas'!$L$14:$L$2013,BE108)="Disponível no posto","DP","SEM SITUAÇÃO")))))))&amp;IF(INDEX('Controle de reservas'!$M$14:$M$2013,BE108)&lt;&gt;"",CHAR(10)&amp;INDEX('Controle de reservas'!$M$14:$M$2013,BE108),IF(OR(INDEX('Controle de reservas'!$L$14:$L$2013,BE108)="Em cobertura",INDEX('Controle de reservas'!$L$14:$L$2013,BE108)="Programado"),CHAR(10)&amp;"SEM LOCAL",""))&amp;IF(INDEX('Controle de reservas'!$N$14:$N$2013,BE108)&lt;&gt;"",CHAR(10)&amp;"Subst.: "&amp;INDEX('Controle de reservas'!$N$14:$N$2013,BE108),"")&amp;IF(AND(ISNUMBER(INDEX('Controle de reservas'!$I$14:$I$2013,BE108)),INDEX('Controle de reservas'!$I$14:$I$2013,BE108)&gt;0,INDEX('Controle de reservas'!$K$14:$K$2013,BE108)&gt;INDEX('Controle de reservas'!$I$14:$I$2013,BE108)),CHAR(10)&amp;"DIVERGÊNCIA DE DATAS","")&amp;IF(INDEX('Controle de reservas'!$P$14:$P$2013,BE108)&lt;&gt;"OK"," !",""))))</f>
      </c>
      <c r="R108" s="15">
        <f ca="1">IF(OR($AQ108=0,R$9="",R$9&lt;$AS108,AND($AT108&lt;&gt;"",R$9&gt;$AT108)),"",IF(BF108=0,"—",IF(INDEX('Controle de reservas'!$P$14:$P$2013,BF108)="DUPLICIDADE NO DIA","CONFLITO"&amp;IF(INDEX('Controle de reservas'!$M$14:$M$2013,BF108)&lt;&gt;"",CHAR(10)&amp;INDEX('Controle de reservas'!$M$14:$M$2013,BF108),"")&amp;IF(INDEX('Controle de reservas'!$N$14:$N$2013,BF108)&lt;&gt;"",CHAR(10)&amp;"Subst.: "&amp;INDEX('Controle de reservas'!$N$14:$N$2013,BF108),"")&amp;IF(AND(ISNUMBER(INDEX('Controle de reservas'!$I$14:$I$2013,BF108)),INDEX('Controle de reservas'!$I$14:$I$2013,BF108)&gt;0,INDEX('Controle de reservas'!$K$14:$K$2013,BF108)&gt;INDEX('Controle de reservas'!$I$14:$I$2013,BF108)),CHAR(10)&amp;"DIVERGÊNCIA DE DATAS",""),IF(INDEX('Controle de reservas'!$L$14:$L$2013,BF108)="Em cobertura","COV",IF(INDEX('Controle de reservas'!$L$14:$L$2013,BF108)="Disponível","DISP",IF(INDEX('Controle de reservas'!$L$14:$L$2013,BF108)="Não utilizado","NU",IF(INDEX('Controle de reservas'!$L$14:$L$2013,BF108)="Folga","F",IF(INDEX('Controle de reservas'!$L$14:$L$2013,BF108)="Ocorrência","O",IF(INDEX('Controle de reservas'!$L$14:$L$2013,BF108)="Programado","PROG",IF(INDEX('Controle de reservas'!$L$14:$L$2013,BF108)="Disponível no posto","DP","SEM SITUAÇÃO")))))))&amp;IF(INDEX('Controle de reservas'!$M$14:$M$2013,BF108)&lt;&gt;"",CHAR(10)&amp;INDEX('Controle de reservas'!$M$14:$M$2013,BF108),IF(OR(INDEX('Controle de reservas'!$L$14:$L$2013,BF108)="Em cobertura",INDEX('Controle de reservas'!$L$14:$L$2013,BF108)="Programado"),CHAR(10)&amp;"SEM LOCAL",""))&amp;IF(INDEX('Controle de reservas'!$N$14:$N$2013,BF108)&lt;&gt;"",CHAR(10)&amp;"Subst.: "&amp;INDEX('Controle de reservas'!$N$14:$N$2013,BF108),"")&amp;IF(AND(ISNUMBER(INDEX('Controle de reservas'!$I$14:$I$2013,BF108)),INDEX('Controle de reservas'!$I$14:$I$2013,BF108)&gt;0,INDEX('Controle de reservas'!$K$14:$K$2013,BF108)&gt;INDEX('Controle de reservas'!$I$14:$I$2013,BF108)),CHAR(10)&amp;"DIVERGÊNCIA DE DATAS","")&amp;IF(INDEX('Controle de reservas'!$P$14:$P$2013,BF108)&lt;&gt;"OK"," !",""))))</f>
      </c>
      <c r="S108" s="15">
        <f ca="1">IF(OR($AQ108=0,S$9="",S$9&lt;$AS108,AND($AT108&lt;&gt;"",S$9&gt;$AT108)),"",IF(BG108=0,"—",IF(INDEX('Controle de reservas'!$P$14:$P$2013,BG108)="DUPLICIDADE NO DIA","CONFLITO"&amp;IF(INDEX('Controle de reservas'!$M$14:$M$2013,BG108)&lt;&gt;"",CHAR(10)&amp;INDEX('Controle de reservas'!$M$14:$M$2013,BG108),"")&amp;IF(INDEX('Controle de reservas'!$N$14:$N$2013,BG108)&lt;&gt;"",CHAR(10)&amp;"Subst.: "&amp;INDEX('Controle de reservas'!$N$14:$N$2013,BG108),"")&amp;IF(AND(ISNUMBER(INDEX('Controle de reservas'!$I$14:$I$2013,BG108)),INDEX('Controle de reservas'!$I$14:$I$2013,BG108)&gt;0,INDEX('Controle de reservas'!$K$14:$K$2013,BG108)&gt;INDEX('Controle de reservas'!$I$14:$I$2013,BG108)),CHAR(10)&amp;"DIVERGÊNCIA DE DATAS",""),IF(INDEX('Controle de reservas'!$L$14:$L$2013,BG108)="Em cobertura","COV",IF(INDEX('Controle de reservas'!$L$14:$L$2013,BG108)="Disponível","DISP",IF(INDEX('Controle de reservas'!$L$14:$L$2013,BG108)="Não utilizado","NU",IF(INDEX('Controle de reservas'!$L$14:$L$2013,BG108)="Folga","F",IF(INDEX('Controle de reservas'!$L$14:$L$2013,BG108)="Ocorrência","O",IF(INDEX('Controle de reservas'!$L$14:$L$2013,BG108)="Programado","PROG",IF(INDEX('Controle de reservas'!$L$14:$L$2013,BG108)="Disponível no posto","DP","SEM SITUAÇÃO")))))))&amp;IF(INDEX('Controle de reservas'!$M$14:$M$2013,BG108)&lt;&gt;"",CHAR(10)&amp;INDEX('Controle de reservas'!$M$14:$M$2013,BG108),IF(OR(INDEX('Controle de reservas'!$L$14:$L$2013,BG108)="Em cobertura",INDEX('Controle de reservas'!$L$14:$L$2013,BG108)="Programado"),CHAR(10)&amp;"SEM LOCAL",""))&amp;IF(INDEX('Controle de reservas'!$N$14:$N$2013,BG108)&lt;&gt;"",CHAR(10)&amp;"Subst.: "&amp;INDEX('Controle de reservas'!$N$14:$N$2013,BG108),"")&amp;IF(AND(ISNUMBER(INDEX('Controle de reservas'!$I$14:$I$2013,BG108)),INDEX('Controle de reservas'!$I$14:$I$2013,BG108)&gt;0,INDEX('Controle de reservas'!$K$14:$K$2013,BG108)&gt;INDEX('Controle de reservas'!$I$14:$I$2013,BG108)),CHAR(10)&amp;"DIVERGÊNCIA DE DATAS","")&amp;IF(INDEX('Controle de reservas'!$P$14:$P$2013,BG108)&lt;&gt;"OK"," !",""))))</f>
      </c>
      <c r="T108" s="15">
        <f ca="1">IF(OR($AQ108=0,T$9="",T$9&lt;$AS108,AND($AT108&lt;&gt;"",T$9&gt;$AT108)),"",IF(BH108=0,"—",IF(INDEX('Controle de reservas'!$P$14:$P$2013,BH108)="DUPLICIDADE NO DIA","CONFLITO"&amp;IF(INDEX('Controle de reservas'!$M$14:$M$2013,BH108)&lt;&gt;"",CHAR(10)&amp;INDEX('Controle de reservas'!$M$14:$M$2013,BH108),"")&amp;IF(INDEX('Controle de reservas'!$N$14:$N$2013,BH108)&lt;&gt;"",CHAR(10)&amp;"Subst.: "&amp;INDEX('Controle de reservas'!$N$14:$N$2013,BH108),"")&amp;IF(AND(ISNUMBER(INDEX('Controle de reservas'!$I$14:$I$2013,BH108)),INDEX('Controle de reservas'!$I$14:$I$2013,BH108)&gt;0,INDEX('Controle de reservas'!$K$14:$K$2013,BH108)&gt;INDEX('Controle de reservas'!$I$14:$I$2013,BH108)),CHAR(10)&amp;"DIVERGÊNCIA DE DATAS",""),IF(INDEX('Controle de reservas'!$L$14:$L$2013,BH108)="Em cobertura","COV",IF(INDEX('Controle de reservas'!$L$14:$L$2013,BH108)="Disponível","DISP",IF(INDEX('Controle de reservas'!$L$14:$L$2013,BH108)="Não utilizado","NU",IF(INDEX('Controle de reservas'!$L$14:$L$2013,BH108)="Folga","F",IF(INDEX('Controle de reservas'!$L$14:$L$2013,BH108)="Ocorrência","O",IF(INDEX('Controle de reservas'!$L$14:$L$2013,BH108)="Programado","PROG",IF(INDEX('Controle de reservas'!$L$14:$L$2013,BH108)="Disponível no posto","DP","SEM SITUAÇÃO")))))))&amp;IF(INDEX('Controle de reservas'!$M$14:$M$2013,BH108)&lt;&gt;"",CHAR(10)&amp;INDEX('Controle de reservas'!$M$14:$M$2013,BH108),IF(OR(INDEX('Controle de reservas'!$L$14:$L$2013,BH108)="Em cobertura",INDEX('Controle de reservas'!$L$14:$L$2013,BH108)="Programado"),CHAR(10)&amp;"SEM LOCAL",""))&amp;IF(INDEX('Controle de reservas'!$N$14:$N$2013,BH108)&lt;&gt;"",CHAR(10)&amp;"Subst.: "&amp;INDEX('Controle de reservas'!$N$14:$N$2013,BH108),"")&amp;IF(AND(ISNUMBER(INDEX('Controle de reservas'!$I$14:$I$2013,BH108)),INDEX('Controle de reservas'!$I$14:$I$2013,BH108)&gt;0,INDEX('Controle de reservas'!$K$14:$K$2013,BH108)&gt;INDEX('Controle de reservas'!$I$14:$I$2013,BH108)),CHAR(10)&amp;"DIVERGÊNCIA DE DATAS","")&amp;IF(INDEX('Controle de reservas'!$P$14:$P$2013,BH108)&lt;&gt;"OK"," !",""))))</f>
      </c>
      <c r="U108" s="15">
        <f ca="1">IF(OR($AQ108=0,U$9="",U$9&lt;$AS108,AND($AT108&lt;&gt;"",U$9&gt;$AT108)),"",IF(BI108=0,"—",IF(INDEX('Controle de reservas'!$P$14:$P$2013,BI108)="DUPLICIDADE NO DIA","CONFLITO"&amp;IF(INDEX('Controle de reservas'!$M$14:$M$2013,BI108)&lt;&gt;"",CHAR(10)&amp;INDEX('Controle de reservas'!$M$14:$M$2013,BI108),"")&amp;IF(INDEX('Controle de reservas'!$N$14:$N$2013,BI108)&lt;&gt;"",CHAR(10)&amp;"Subst.: "&amp;INDEX('Controle de reservas'!$N$14:$N$2013,BI108),"")&amp;IF(AND(ISNUMBER(INDEX('Controle de reservas'!$I$14:$I$2013,BI108)),INDEX('Controle de reservas'!$I$14:$I$2013,BI108)&gt;0,INDEX('Controle de reservas'!$K$14:$K$2013,BI108)&gt;INDEX('Controle de reservas'!$I$14:$I$2013,BI108)),CHAR(10)&amp;"DIVERGÊNCIA DE DATAS",""),IF(INDEX('Controle de reservas'!$L$14:$L$2013,BI108)="Em cobertura","COV",IF(INDEX('Controle de reservas'!$L$14:$L$2013,BI108)="Disponível","DISP",IF(INDEX('Controle de reservas'!$L$14:$L$2013,BI108)="Não utilizado","NU",IF(INDEX('Controle de reservas'!$L$14:$L$2013,BI108)="Folga","F",IF(INDEX('Controle de reservas'!$L$14:$L$2013,BI108)="Ocorrência","O",IF(INDEX('Controle de reservas'!$L$14:$L$2013,BI108)="Programado","PROG",IF(INDEX('Controle de reservas'!$L$14:$L$2013,BI108)="Disponível no posto","DP","SEM SITUAÇÃO")))))))&amp;IF(INDEX('Controle de reservas'!$M$14:$M$2013,BI108)&lt;&gt;"",CHAR(10)&amp;INDEX('Controle de reservas'!$M$14:$M$2013,BI108),IF(OR(INDEX('Controle de reservas'!$L$14:$L$2013,BI108)="Em cobertura",INDEX('Controle de reservas'!$L$14:$L$2013,BI108)="Programado"),CHAR(10)&amp;"SEM LOCAL",""))&amp;IF(INDEX('Controle de reservas'!$N$14:$N$2013,BI108)&lt;&gt;"",CHAR(10)&amp;"Subst.: "&amp;INDEX('Controle de reservas'!$N$14:$N$2013,BI108),"")&amp;IF(AND(ISNUMBER(INDEX('Controle de reservas'!$I$14:$I$2013,BI108)),INDEX('Controle de reservas'!$I$14:$I$2013,BI108)&gt;0,INDEX('Controle de reservas'!$K$14:$K$2013,BI108)&gt;INDEX('Controle de reservas'!$I$14:$I$2013,BI108)),CHAR(10)&amp;"DIVERGÊNCIA DE DATAS","")&amp;IF(INDEX('Controle de reservas'!$P$14:$P$2013,BI108)&lt;&gt;"OK"," !",""))))</f>
      </c>
      <c r="V108" s="15">
        <f ca="1">IF(OR($AQ108=0,V$9="",V$9&lt;$AS108,AND($AT108&lt;&gt;"",V$9&gt;$AT108)),"",IF(BJ108=0,"—",IF(INDEX('Controle de reservas'!$P$14:$P$2013,BJ108)="DUPLICIDADE NO DIA","CONFLITO"&amp;IF(INDEX('Controle de reservas'!$M$14:$M$2013,BJ108)&lt;&gt;"",CHAR(10)&amp;INDEX('Controle de reservas'!$M$14:$M$2013,BJ108),"")&amp;IF(INDEX('Controle de reservas'!$N$14:$N$2013,BJ108)&lt;&gt;"",CHAR(10)&amp;"Subst.: "&amp;INDEX('Controle de reservas'!$N$14:$N$2013,BJ108),"")&amp;IF(AND(ISNUMBER(INDEX('Controle de reservas'!$I$14:$I$2013,BJ108)),INDEX('Controle de reservas'!$I$14:$I$2013,BJ108)&gt;0,INDEX('Controle de reservas'!$K$14:$K$2013,BJ108)&gt;INDEX('Controle de reservas'!$I$14:$I$2013,BJ108)),CHAR(10)&amp;"DIVERGÊNCIA DE DATAS",""),IF(INDEX('Controle de reservas'!$L$14:$L$2013,BJ108)="Em cobertura","COV",IF(INDEX('Controle de reservas'!$L$14:$L$2013,BJ108)="Disponível","DISP",IF(INDEX('Controle de reservas'!$L$14:$L$2013,BJ108)="Não utilizado","NU",IF(INDEX('Controle de reservas'!$L$14:$L$2013,BJ108)="Folga","F",IF(INDEX('Controle de reservas'!$L$14:$L$2013,BJ108)="Ocorrência","O",IF(INDEX('Controle de reservas'!$L$14:$L$2013,BJ108)="Programado","PROG",IF(INDEX('Controle de reservas'!$L$14:$L$2013,BJ108)="Disponível no posto","DP","SEM SITUAÇÃO")))))))&amp;IF(INDEX('Controle de reservas'!$M$14:$M$2013,BJ108)&lt;&gt;"",CHAR(10)&amp;INDEX('Controle de reservas'!$M$14:$M$2013,BJ108),IF(OR(INDEX('Controle de reservas'!$L$14:$L$2013,BJ108)="Em cobertura",INDEX('Controle de reservas'!$L$14:$L$2013,BJ108)="Programado"),CHAR(10)&amp;"SEM LOCAL",""))&amp;IF(INDEX('Controle de reservas'!$N$14:$N$2013,BJ108)&lt;&gt;"",CHAR(10)&amp;"Subst.: "&amp;INDEX('Controle de reservas'!$N$14:$N$2013,BJ108),"")&amp;IF(AND(ISNUMBER(INDEX('Controle de reservas'!$I$14:$I$2013,BJ108)),INDEX('Controle de reservas'!$I$14:$I$2013,BJ108)&gt;0,INDEX('Controle de reservas'!$K$14:$K$2013,BJ108)&gt;INDEX('Controle de reservas'!$I$14:$I$2013,BJ108)),CHAR(10)&amp;"DIVERGÊNCIA DE DATAS","")&amp;IF(INDEX('Controle de reservas'!$P$14:$P$2013,BJ108)&lt;&gt;"OK"," !",""))))</f>
      </c>
      <c r="W108" s="15">
        <f ca="1">IF(OR($AQ108=0,W$9="",W$9&lt;$AS108,AND($AT108&lt;&gt;"",W$9&gt;$AT108)),"",IF(BK108=0,"—",IF(INDEX('Controle de reservas'!$P$14:$P$2013,BK108)="DUPLICIDADE NO DIA","CONFLITO"&amp;IF(INDEX('Controle de reservas'!$M$14:$M$2013,BK108)&lt;&gt;"",CHAR(10)&amp;INDEX('Controle de reservas'!$M$14:$M$2013,BK108),"")&amp;IF(INDEX('Controle de reservas'!$N$14:$N$2013,BK108)&lt;&gt;"",CHAR(10)&amp;"Subst.: "&amp;INDEX('Controle de reservas'!$N$14:$N$2013,BK108),"")&amp;IF(AND(ISNUMBER(INDEX('Controle de reservas'!$I$14:$I$2013,BK108)),INDEX('Controle de reservas'!$I$14:$I$2013,BK108)&gt;0,INDEX('Controle de reservas'!$K$14:$K$2013,BK108)&gt;INDEX('Controle de reservas'!$I$14:$I$2013,BK108)),CHAR(10)&amp;"DIVERGÊNCIA DE DATAS",""),IF(INDEX('Controle de reservas'!$L$14:$L$2013,BK108)="Em cobertura","COV",IF(INDEX('Controle de reservas'!$L$14:$L$2013,BK108)="Disponível","DISP",IF(INDEX('Controle de reservas'!$L$14:$L$2013,BK108)="Não utilizado","NU",IF(INDEX('Controle de reservas'!$L$14:$L$2013,BK108)="Folga","F",IF(INDEX('Controle de reservas'!$L$14:$L$2013,BK108)="Ocorrência","O",IF(INDEX('Controle de reservas'!$L$14:$L$2013,BK108)="Programado","PROG",IF(INDEX('Controle de reservas'!$L$14:$L$2013,BK108)="Disponível no posto","DP","SEM SITUAÇÃO")))))))&amp;IF(INDEX('Controle de reservas'!$M$14:$M$2013,BK108)&lt;&gt;"",CHAR(10)&amp;INDEX('Controle de reservas'!$M$14:$M$2013,BK108),IF(OR(INDEX('Controle de reservas'!$L$14:$L$2013,BK108)="Em cobertura",INDEX('Controle de reservas'!$L$14:$L$2013,BK108)="Programado"),CHAR(10)&amp;"SEM LOCAL",""))&amp;IF(INDEX('Controle de reservas'!$N$14:$N$2013,BK108)&lt;&gt;"",CHAR(10)&amp;"Subst.: "&amp;INDEX('Controle de reservas'!$N$14:$N$2013,BK108),"")&amp;IF(AND(ISNUMBER(INDEX('Controle de reservas'!$I$14:$I$2013,BK108)),INDEX('Controle de reservas'!$I$14:$I$2013,BK108)&gt;0,INDEX('Controle de reservas'!$K$14:$K$2013,BK108)&gt;INDEX('Controle de reservas'!$I$14:$I$2013,BK108)),CHAR(10)&amp;"DIVERGÊNCIA DE DATAS","")&amp;IF(INDEX('Controle de reservas'!$P$14:$P$2013,BK108)&lt;&gt;"OK"," !",""))))</f>
      </c>
      <c r="X108" s="15">
        <f ca="1">IF(OR($AQ108=0,X$9="",X$9&lt;$AS108,AND($AT108&lt;&gt;"",X$9&gt;$AT108)),"",IF(BL108=0,"—",IF(INDEX('Controle de reservas'!$P$14:$P$2013,BL108)="DUPLICIDADE NO DIA","CONFLITO"&amp;IF(INDEX('Controle de reservas'!$M$14:$M$2013,BL108)&lt;&gt;"",CHAR(10)&amp;INDEX('Controle de reservas'!$M$14:$M$2013,BL108),"")&amp;IF(INDEX('Controle de reservas'!$N$14:$N$2013,BL108)&lt;&gt;"",CHAR(10)&amp;"Subst.: "&amp;INDEX('Controle de reservas'!$N$14:$N$2013,BL108),"")&amp;IF(AND(ISNUMBER(INDEX('Controle de reservas'!$I$14:$I$2013,BL108)),INDEX('Controle de reservas'!$I$14:$I$2013,BL108)&gt;0,INDEX('Controle de reservas'!$K$14:$K$2013,BL108)&gt;INDEX('Controle de reservas'!$I$14:$I$2013,BL108)),CHAR(10)&amp;"DIVERGÊNCIA DE DATAS",""),IF(INDEX('Controle de reservas'!$L$14:$L$2013,BL108)="Em cobertura","COV",IF(INDEX('Controle de reservas'!$L$14:$L$2013,BL108)="Disponível","DISP",IF(INDEX('Controle de reservas'!$L$14:$L$2013,BL108)="Não utilizado","NU",IF(INDEX('Controle de reservas'!$L$14:$L$2013,BL108)="Folga","F",IF(INDEX('Controle de reservas'!$L$14:$L$2013,BL108)="Ocorrência","O",IF(INDEX('Controle de reservas'!$L$14:$L$2013,BL108)="Programado","PROG",IF(INDEX('Controle de reservas'!$L$14:$L$2013,BL108)="Disponível no posto","DP","SEM SITUAÇÃO")))))))&amp;IF(INDEX('Controle de reservas'!$M$14:$M$2013,BL108)&lt;&gt;"",CHAR(10)&amp;INDEX('Controle de reservas'!$M$14:$M$2013,BL108),IF(OR(INDEX('Controle de reservas'!$L$14:$L$2013,BL108)="Em cobertura",INDEX('Controle de reservas'!$L$14:$L$2013,BL108)="Programado"),CHAR(10)&amp;"SEM LOCAL",""))&amp;IF(INDEX('Controle de reservas'!$N$14:$N$2013,BL108)&lt;&gt;"",CHAR(10)&amp;"Subst.: "&amp;INDEX('Controle de reservas'!$N$14:$N$2013,BL108),"")&amp;IF(AND(ISNUMBER(INDEX('Controle de reservas'!$I$14:$I$2013,BL108)),INDEX('Controle de reservas'!$I$14:$I$2013,BL108)&gt;0,INDEX('Controle de reservas'!$K$14:$K$2013,BL108)&gt;INDEX('Controle de reservas'!$I$14:$I$2013,BL108)),CHAR(10)&amp;"DIVERGÊNCIA DE DATAS","")&amp;IF(INDEX('Controle de reservas'!$P$14:$P$2013,BL108)&lt;&gt;"OK"," !",""))))</f>
      </c>
      <c r="Y108" s="15">
        <f ca="1">IF(OR($AQ108=0,Y$9="",Y$9&lt;$AS108,AND($AT108&lt;&gt;"",Y$9&gt;$AT108)),"",IF(BM108=0,"—",IF(INDEX('Controle de reservas'!$P$14:$P$2013,BM108)="DUPLICIDADE NO DIA","CONFLITO"&amp;IF(INDEX('Controle de reservas'!$M$14:$M$2013,BM108)&lt;&gt;"",CHAR(10)&amp;INDEX('Controle de reservas'!$M$14:$M$2013,BM108),"")&amp;IF(INDEX('Controle de reservas'!$N$14:$N$2013,BM108)&lt;&gt;"",CHAR(10)&amp;"Subst.: "&amp;INDEX('Controle de reservas'!$N$14:$N$2013,BM108),"")&amp;IF(AND(ISNUMBER(INDEX('Controle de reservas'!$I$14:$I$2013,BM108)),INDEX('Controle de reservas'!$I$14:$I$2013,BM108)&gt;0,INDEX('Controle de reservas'!$K$14:$K$2013,BM108)&gt;INDEX('Controle de reservas'!$I$14:$I$2013,BM108)),CHAR(10)&amp;"DIVERGÊNCIA DE DATAS",""),IF(INDEX('Controle de reservas'!$L$14:$L$2013,BM108)="Em cobertura","COV",IF(INDEX('Controle de reservas'!$L$14:$L$2013,BM108)="Disponível","DISP",IF(INDEX('Controle de reservas'!$L$14:$L$2013,BM108)="Não utilizado","NU",IF(INDEX('Controle de reservas'!$L$14:$L$2013,BM108)="Folga","F",IF(INDEX('Controle de reservas'!$L$14:$L$2013,BM108)="Ocorrência","O",IF(INDEX('Controle de reservas'!$L$14:$L$2013,BM108)="Programado","PROG",IF(INDEX('Controle de reservas'!$L$14:$L$2013,BM108)="Disponível no posto","DP","SEM SITUAÇÃO")))))))&amp;IF(INDEX('Controle de reservas'!$M$14:$M$2013,BM108)&lt;&gt;"",CHAR(10)&amp;INDEX('Controle de reservas'!$M$14:$M$2013,BM108),IF(OR(INDEX('Controle de reservas'!$L$14:$L$2013,BM108)="Em cobertura",INDEX('Controle de reservas'!$L$14:$L$2013,BM108)="Programado"),CHAR(10)&amp;"SEM LOCAL",""))&amp;IF(INDEX('Controle de reservas'!$N$14:$N$2013,BM108)&lt;&gt;"",CHAR(10)&amp;"Subst.: "&amp;INDEX('Controle de reservas'!$N$14:$N$2013,BM108),"")&amp;IF(AND(ISNUMBER(INDEX('Controle de reservas'!$I$14:$I$2013,BM108)),INDEX('Controle de reservas'!$I$14:$I$2013,BM108)&gt;0,INDEX('Controle de reservas'!$K$14:$K$2013,BM108)&gt;INDEX('Controle de reservas'!$I$14:$I$2013,BM108)),CHAR(10)&amp;"DIVERGÊNCIA DE DATAS","")&amp;IF(INDEX('Controle de reservas'!$P$14:$P$2013,BM108)&lt;&gt;"OK"," !",""))))</f>
      </c>
      <c r="Z108" s="15">
        <f ca="1">IF(OR($AQ108=0,Z$9="",Z$9&lt;$AS108,AND($AT108&lt;&gt;"",Z$9&gt;$AT108)),"",IF(BN108=0,"—",IF(INDEX('Controle de reservas'!$P$14:$P$2013,BN108)="DUPLICIDADE NO DIA","CONFLITO"&amp;IF(INDEX('Controle de reservas'!$M$14:$M$2013,BN108)&lt;&gt;"",CHAR(10)&amp;INDEX('Controle de reservas'!$M$14:$M$2013,BN108),"")&amp;IF(INDEX('Controle de reservas'!$N$14:$N$2013,BN108)&lt;&gt;"",CHAR(10)&amp;"Subst.: "&amp;INDEX('Controle de reservas'!$N$14:$N$2013,BN108),"")&amp;IF(AND(ISNUMBER(INDEX('Controle de reservas'!$I$14:$I$2013,BN108)),INDEX('Controle de reservas'!$I$14:$I$2013,BN108)&gt;0,INDEX('Controle de reservas'!$K$14:$K$2013,BN108)&gt;INDEX('Controle de reservas'!$I$14:$I$2013,BN108)),CHAR(10)&amp;"DIVERGÊNCIA DE DATAS",""),IF(INDEX('Controle de reservas'!$L$14:$L$2013,BN108)="Em cobertura","COV",IF(INDEX('Controle de reservas'!$L$14:$L$2013,BN108)="Disponível","DISP",IF(INDEX('Controle de reservas'!$L$14:$L$2013,BN108)="Não utilizado","NU",IF(INDEX('Controle de reservas'!$L$14:$L$2013,BN108)="Folga","F",IF(INDEX('Controle de reservas'!$L$14:$L$2013,BN108)="Ocorrência","O",IF(INDEX('Controle de reservas'!$L$14:$L$2013,BN108)="Programado","PROG",IF(INDEX('Controle de reservas'!$L$14:$L$2013,BN108)="Disponível no posto","DP","SEM SITUAÇÃO")))))))&amp;IF(INDEX('Controle de reservas'!$M$14:$M$2013,BN108)&lt;&gt;"",CHAR(10)&amp;INDEX('Controle de reservas'!$M$14:$M$2013,BN108),IF(OR(INDEX('Controle de reservas'!$L$14:$L$2013,BN108)="Em cobertura",INDEX('Controle de reservas'!$L$14:$L$2013,BN108)="Programado"),CHAR(10)&amp;"SEM LOCAL",""))&amp;IF(INDEX('Controle de reservas'!$N$14:$N$2013,BN108)&lt;&gt;"",CHAR(10)&amp;"Subst.: "&amp;INDEX('Controle de reservas'!$N$14:$N$2013,BN108),"")&amp;IF(AND(ISNUMBER(INDEX('Controle de reservas'!$I$14:$I$2013,BN108)),INDEX('Controle de reservas'!$I$14:$I$2013,BN108)&gt;0,INDEX('Controle de reservas'!$K$14:$K$2013,BN108)&gt;INDEX('Controle de reservas'!$I$14:$I$2013,BN108)),CHAR(10)&amp;"DIVERGÊNCIA DE DATAS","")&amp;IF(INDEX('Controle de reservas'!$P$14:$P$2013,BN108)&lt;&gt;"OK"," !",""))))</f>
      </c>
      <c r="AA108" s="15">
        <f ca="1">IF(OR($AQ108=0,AA$9="",AA$9&lt;$AS108,AND($AT108&lt;&gt;"",AA$9&gt;$AT108)),"",IF(BO108=0,"—",IF(INDEX('Controle de reservas'!$P$14:$P$2013,BO108)="DUPLICIDADE NO DIA","CONFLITO"&amp;IF(INDEX('Controle de reservas'!$M$14:$M$2013,BO108)&lt;&gt;"",CHAR(10)&amp;INDEX('Controle de reservas'!$M$14:$M$2013,BO108),"")&amp;IF(INDEX('Controle de reservas'!$N$14:$N$2013,BO108)&lt;&gt;"",CHAR(10)&amp;"Subst.: "&amp;INDEX('Controle de reservas'!$N$14:$N$2013,BO108),"")&amp;IF(AND(ISNUMBER(INDEX('Controle de reservas'!$I$14:$I$2013,BO108)),INDEX('Controle de reservas'!$I$14:$I$2013,BO108)&gt;0,INDEX('Controle de reservas'!$K$14:$K$2013,BO108)&gt;INDEX('Controle de reservas'!$I$14:$I$2013,BO108)),CHAR(10)&amp;"DIVERGÊNCIA DE DATAS",""),IF(INDEX('Controle de reservas'!$L$14:$L$2013,BO108)="Em cobertura","COV",IF(INDEX('Controle de reservas'!$L$14:$L$2013,BO108)="Disponível","DISP",IF(INDEX('Controle de reservas'!$L$14:$L$2013,BO108)="Não utilizado","NU",IF(INDEX('Controle de reservas'!$L$14:$L$2013,BO108)="Folga","F",IF(INDEX('Controle de reservas'!$L$14:$L$2013,BO108)="Ocorrência","O",IF(INDEX('Controle de reservas'!$L$14:$L$2013,BO108)="Programado","PROG",IF(INDEX('Controle de reservas'!$L$14:$L$2013,BO108)="Disponível no posto","DP","SEM SITUAÇÃO")))))))&amp;IF(INDEX('Controle de reservas'!$M$14:$M$2013,BO108)&lt;&gt;"",CHAR(10)&amp;INDEX('Controle de reservas'!$M$14:$M$2013,BO108),IF(OR(INDEX('Controle de reservas'!$L$14:$L$2013,BO108)="Em cobertura",INDEX('Controle de reservas'!$L$14:$L$2013,BO108)="Programado"),CHAR(10)&amp;"SEM LOCAL",""))&amp;IF(INDEX('Controle de reservas'!$N$14:$N$2013,BO108)&lt;&gt;"",CHAR(10)&amp;"Subst.: "&amp;INDEX('Controle de reservas'!$N$14:$N$2013,BO108),"")&amp;IF(AND(ISNUMBER(INDEX('Controle de reservas'!$I$14:$I$2013,BO108)),INDEX('Controle de reservas'!$I$14:$I$2013,BO108)&gt;0,INDEX('Controle de reservas'!$K$14:$K$2013,BO108)&gt;INDEX('Controle de reservas'!$I$14:$I$2013,BO108)),CHAR(10)&amp;"DIVERGÊNCIA DE DATAS","")&amp;IF(INDEX('Controle de reservas'!$P$14:$P$2013,BO108)&lt;&gt;"OK"," !",""))))</f>
      </c>
      <c r="AB108" s="15">
        <f ca="1">IF(OR($AQ108=0,AB$9="",AB$9&lt;$AS108,AND($AT108&lt;&gt;"",AB$9&gt;$AT108)),"",IF(BP108=0,"—",IF(INDEX('Controle de reservas'!$P$14:$P$2013,BP108)="DUPLICIDADE NO DIA","CONFLITO"&amp;IF(INDEX('Controle de reservas'!$M$14:$M$2013,BP108)&lt;&gt;"",CHAR(10)&amp;INDEX('Controle de reservas'!$M$14:$M$2013,BP108),"")&amp;IF(INDEX('Controle de reservas'!$N$14:$N$2013,BP108)&lt;&gt;"",CHAR(10)&amp;"Subst.: "&amp;INDEX('Controle de reservas'!$N$14:$N$2013,BP108),"")&amp;IF(AND(ISNUMBER(INDEX('Controle de reservas'!$I$14:$I$2013,BP108)),INDEX('Controle de reservas'!$I$14:$I$2013,BP108)&gt;0,INDEX('Controle de reservas'!$K$14:$K$2013,BP108)&gt;INDEX('Controle de reservas'!$I$14:$I$2013,BP108)),CHAR(10)&amp;"DIVERGÊNCIA DE DATAS",""),IF(INDEX('Controle de reservas'!$L$14:$L$2013,BP108)="Em cobertura","COV",IF(INDEX('Controle de reservas'!$L$14:$L$2013,BP108)="Disponível","DISP",IF(INDEX('Controle de reservas'!$L$14:$L$2013,BP108)="Não utilizado","NU",IF(INDEX('Controle de reservas'!$L$14:$L$2013,BP108)="Folga","F",IF(INDEX('Controle de reservas'!$L$14:$L$2013,BP108)="Ocorrência","O",IF(INDEX('Controle de reservas'!$L$14:$L$2013,BP108)="Programado","PROG",IF(INDEX('Controle de reservas'!$L$14:$L$2013,BP108)="Disponível no posto","DP","SEM SITUAÇÃO")))))))&amp;IF(INDEX('Controle de reservas'!$M$14:$M$2013,BP108)&lt;&gt;"",CHAR(10)&amp;INDEX('Controle de reservas'!$M$14:$M$2013,BP108),IF(OR(INDEX('Controle de reservas'!$L$14:$L$2013,BP108)="Em cobertura",INDEX('Controle de reservas'!$L$14:$L$2013,BP108)="Programado"),CHAR(10)&amp;"SEM LOCAL",""))&amp;IF(INDEX('Controle de reservas'!$N$14:$N$2013,BP108)&lt;&gt;"",CHAR(10)&amp;"Subst.: "&amp;INDEX('Controle de reservas'!$N$14:$N$2013,BP108),"")&amp;IF(AND(ISNUMBER(INDEX('Controle de reservas'!$I$14:$I$2013,BP108)),INDEX('Controle de reservas'!$I$14:$I$2013,BP108)&gt;0,INDEX('Controle de reservas'!$K$14:$K$2013,BP108)&gt;INDEX('Controle de reservas'!$I$14:$I$2013,BP108)),CHAR(10)&amp;"DIVERGÊNCIA DE DATAS","")&amp;IF(INDEX('Controle de reservas'!$P$14:$P$2013,BP108)&lt;&gt;"OK"," !",""))))</f>
      </c>
      <c r="AC108" s="15">
        <f ca="1">IF(OR($AQ108=0,AC$9="",AC$9&lt;$AS108,AND($AT108&lt;&gt;"",AC$9&gt;$AT108)),"",IF(BQ108=0,"—",IF(INDEX('Controle de reservas'!$P$14:$P$2013,BQ108)="DUPLICIDADE NO DIA","CONFLITO"&amp;IF(INDEX('Controle de reservas'!$M$14:$M$2013,BQ108)&lt;&gt;"",CHAR(10)&amp;INDEX('Controle de reservas'!$M$14:$M$2013,BQ108),"")&amp;IF(INDEX('Controle de reservas'!$N$14:$N$2013,BQ108)&lt;&gt;"",CHAR(10)&amp;"Subst.: "&amp;INDEX('Controle de reservas'!$N$14:$N$2013,BQ108),"")&amp;IF(AND(ISNUMBER(INDEX('Controle de reservas'!$I$14:$I$2013,BQ108)),INDEX('Controle de reservas'!$I$14:$I$2013,BQ108)&gt;0,INDEX('Controle de reservas'!$K$14:$K$2013,BQ108)&gt;INDEX('Controle de reservas'!$I$14:$I$2013,BQ108)),CHAR(10)&amp;"DIVERGÊNCIA DE DATAS",""),IF(INDEX('Controle de reservas'!$L$14:$L$2013,BQ108)="Em cobertura","COV",IF(INDEX('Controle de reservas'!$L$14:$L$2013,BQ108)="Disponível","DISP",IF(INDEX('Controle de reservas'!$L$14:$L$2013,BQ108)="Não utilizado","NU",IF(INDEX('Controle de reservas'!$L$14:$L$2013,BQ108)="Folga","F",IF(INDEX('Controle de reservas'!$L$14:$L$2013,BQ108)="Ocorrência","O",IF(INDEX('Controle de reservas'!$L$14:$L$2013,BQ108)="Programado","PROG",IF(INDEX('Controle de reservas'!$L$14:$L$2013,BQ108)="Disponível no posto","DP","SEM SITUAÇÃO")))))))&amp;IF(INDEX('Controle de reservas'!$M$14:$M$2013,BQ108)&lt;&gt;"",CHAR(10)&amp;INDEX('Controle de reservas'!$M$14:$M$2013,BQ108),IF(OR(INDEX('Controle de reservas'!$L$14:$L$2013,BQ108)="Em cobertura",INDEX('Controle de reservas'!$L$14:$L$2013,BQ108)="Programado"),CHAR(10)&amp;"SEM LOCAL",""))&amp;IF(INDEX('Controle de reservas'!$N$14:$N$2013,BQ108)&lt;&gt;"",CHAR(10)&amp;"Subst.: "&amp;INDEX('Controle de reservas'!$N$14:$N$2013,BQ108),"")&amp;IF(AND(ISNUMBER(INDEX('Controle de reservas'!$I$14:$I$2013,BQ108)),INDEX('Controle de reservas'!$I$14:$I$2013,BQ108)&gt;0,INDEX('Controle de reservas'!$K$14:$K$2013,BQ108)&gt;INDEX('Controle de reservas'!$I$14:$I$2013,BQ108)),CHAR(10)&amp;"DIVERGÊNCIA DE DATAS","")&amp;IF(INDEX('Controle de reservas'!$P$14:$P$2013,BQ108)&lt;&gt;"OK"," !",""))))</f>
      </c>
      <c r="AD108" s="15">
        <f ca="1">IF(OR($AQ108=0,AD$9="",AD$9&lt;$AS108,AND($AT108&lt;&gt;"",AD$9&gt;$AT108)),"",IF(BR108=0,"—",IF(INDEX('Controle de reservas'!$P$14:$P$2013,BR108)="DUPLICIDADE NO DIA","CONFLITO"&amp;IF(INDEX('Controle de reservas'!$M$14:$M$2013,BR108)&lt;&gt;"",CHAR(10)&amp;INDEX('Controle de reservas'!$M$14:$M$2013,BR108),"")&amp;IF(INDEX('Controle de reservas'!$N$14:$N$2013,BR108)&lt;&gt;"",CHAR(10)&amp;"Subst.: "&amp;INDEX('Controle de reservas'!$N$14:$N$2013,BR108),"")&amp;IF(AND(ISNUMBER(INDEX('Controle de reservas'!$I$14:$I$2013,BR108)),INDEX('Controle de reservas'!$I$14:$I$2013,BR108)&gt;0,INDEX('Controle de reservas'!$K$14:$K$2013,BR108)&gt;INDEX('Controle de reservas'!$I$14:$I$2013,BR108)),CHAR(10)&amp;"DIVERGÊNCIA DE DATAS",""),IF(INDEX('Controle de reservas'!$L$14:$L$2013,BR108)="Em cobertura","COV",IF(INDEX('Controle de reservas'!$L$14:$L$2013,BR108)="Disponível","DISP",IF(INDEX('Controle de reservas'!$L$14:$L$2013,BR108)="Não utilizado","NU",IF(INDEX('Controle de reservas'!$L$14:$L$2013,BR108)="Folga","F",IF(INDEX('Controle de reservas'!$L$14:$L$2013,BR108)="Ocorrência","O",IF(INDEX('Controle de reservas'!$L$14:$L$2013,BR108)="Programado","PROG",IF(INDEX('Controle de reservas'!$L$14:$L$2013,BR108)="Disponível no posto","DP","SEM SITUAÇÃO")))))))&amp;IF(INDEX('Controle de reservas'!$M$14:$M$2013,BR108)&lt;&gt;"",CHAR(10)&amp;INDEX('Controle de reservas'!$M$14:$M$2013,BR108),IF(OR(INDEX('Controle de reservas'!$L$14:$L$2013,BR108)="Em cobertura",INDEX('Controle de reservas'!$L$14:$L$2013,BR108)="Programado"),CHAR(10)&amp;"SEM LOCAL",""))&amp;IF(INDEX('Controle de reservas'!$N$14:$N$2013,BR108)&lt;&gt;"",CHAR(10)&amp;"Subst.: "&amp;INDEX('Controle de reservas'!$N$14:$N$2013,BR108),"")&amp;IF(AND(ISNUMBER(INDEX('Controle de reservas'!$I$14:$I$2013,BR108)),INDEX('Controle de reservas'!$I$14:$I$2013,BR108)&gt;0,INDEX('Controle de reservas'!$K$14:$K$2013,BR108)&gt;INDEX('Controle de reservas'!$I$14:$I$2013,BR108)),CHAR(10)&amp;"DIVERGÊNCIA DE DATAS","")&amp;IF(INDEX('Controle de reservas'!$P$14:$P$2013,BR108)&lt;&gt;"OK"," !",""))))</f>
      </c>
      <c r="AE108" s="15">
        <f ca="1">IF(OR($AQ108=0,AE$9="",AE$9&lt;$AS108,AND($AT108&lt;&gt;"",AE$9&gt;$AT108)),"",IF(BS108=0,"—",IF(INDEX('Controle de reservas'!$P$14:$P$2013,BS108)="DUPLICIDADE NO DIA","CONFLITO"&amp;IF(INDEX('Controle de reservas'!$M$14:$M$2013,BS108)&lt;&gt;"",CHAR(10)&amp;INDEX('Controle de reservas'!$M$14:$M$2013,BS108),"")&amp;IF(INDEX('Controle de reservas'!$N$14:$N$2013,BS108)&lt;&gt;"",CHAR(10)&amp;"Subst.: "&amp;INDEX('Controle de reservas'!$N$14:$N$2013,BS108),"")&amp;IF(AND(ISNUMBER(INDEX('Controle de reservas'!$I$14:$I$2013,BS108)),INDEX('Controle de reservas'!$I$14:$I$2013,BS108)&gt;0,INDEX('Controle de reservas'!$K$14:$K$2013,BS108)&gt;INDEX('Controle de reservas'!$I$14:$I$2013,BS108)),CHAR(10)&amp;"DIVERGÊNCIA DE DATAS",""),IF(INDEX('Controle de reservas'!$L$14:$L$2013,BS108)="Em cobertura","COV",IF(INDEX('Controle de reservas'!$L$14:$L$2013,BS108)="Disponível","DISP",IF(INDEX('Controle de reservas'!$L$14:$L$2013,BS108)="Não utilizado","NU",IF(INDEX('Controle de reservas'!$L$14:$L$2013,BS108)="Folga","F",IF(INDEX('Controle de reservas'!$L$14:$L$2013,BS108)="Ocorrência","O",IF(INDEX('Controle de reservas'!$L$14:$L$2013,BS108)="Programado","PROG",IF(INDEX('Controle de reservas'!$L$14:$L$2013,BS108)="Disponível no posto","DP","SEM SITUAÇÃO")))))))&amp;IF(INDEX('Controle de reservas'!$M$14:$M$2013,BS108)&lt;&gt;"",CHAR(10)&amp;INDEX('Controle de reservas'!$M$14:$M$2013,BS108),IF(OR(INDEX('Controle de reservas'!$L$14:$L$2013,BS108)="Em cobertura",INDEX('Controle de reservas'!$L$14:$L$2013,BS108)="Programado"),CHAR(10)&amp;"SEM LOCAL",""))&amp;IF(INDEX('Controle de reservas'!$N$14:$N$2013,BS108)&lt;&gt;"",CHAR(10)&amp;"Subst.: "&amp;INDEX('Controle de reservas'!$N$14:$N$2013,BS108),"")&amp;IF(AND(ISNUMBER(INDEX('Controle de reservas'!$I$14:$I$2013,BS108)),INDEX('Controle de reservas'!$I$14:$I$2013,BS108)&gt;0,INDEX('Controle de reservas'!$K$14:$K$2013,BS108)&gt;INDEX('Controle de reservas'!$I$14:$I$2013,BS108)),CHAR(10)&amp;"DIVERGÊNCIA DE DATAS","")&amp;IF(INDEX('Controle de reservas'!$P$14:$P$2013,BS108)&lt;&gt;"OK"," !",""))))</f>
      </c>
      <c r="AF108" s="15">
        <f ca="1">IF(OR($AQ108=0,AF$9="",AF$9&lt;$AS108,AND($AT108&lt;&gt;"",AF$9&gt;$AT108)),"",IF(BT108=0,"—",IF(INDEX('Controle de reservas'!$P$14:$P$2013,BT108)="DUPLICIDADE NO DIA","CONFLITO"&amp;IF(INDEX('Controle de reservas'!$M$14:$M$2013,BT108)&lt;&gt;"",CHAR(10)&amp;INDEX('Controle de reservas'!$M$14:$M$2013,BT108),"")&amp;IF(INDEX('Controle de reservas'!$N$14:$N$2013,BT108)&lt;&gt;"",CHAR(10)&amp;"Subst.: "&amp;INDEX('Controle de reservas'!$N$14:$N$2013,BT108),"")&amp;IF(AND(ISNUMBER(INDEX('Controle de reservas'!$I$14:$I$2013,BT108)),INDEX('Controle de reservas'!$I$14:$I$2013,BT108)&gt;0,INDEX('Controle de reservas'!$K$14:$K$2013,BT108)&gt;INDEX('Controle de reservas'!$I$14:$I$2013,BT108)),CHAR(10)&amp;"DIVERGÊNCIA DE DATAS",""),IF(INDEX('Controle de reservas'!$L$14:$L$2013,BT108)="Em cobertura","COV",IF(INDEX('Controle de reservas'!$L$14:$L$2013,BT108)="Disponível","DISP",IF(INDEX('Controle de reservas'!$L$14:$L$2013,BT108)="Não utilizado","NU",IF(INDEX('Controle de reservas'!$L$14:$L$2013,BT108)="Folga","F",IF(INDEX('Controle de reservas'!$L$14:$L$2013,BT108)="Ocorrência","O",IF(INDEX('Controle de reservas'!$L$14:$L$2013,BT108)="Programado","PROG",IF(INDEX('Controle de reservas'!$L$14:$L$2013,BT108)="Disponível no posto","DP","SEM SITUAÇÃO")))))))&amp;IF(INDEX('Controle de reservas'!$M$14:$M$2013,BT108)&lt;&gt;"",CHAR(10)&amp;INDEX('Controle de reservas'!$M$14:$M$2013,BT108),IF(OR(INDEX('Controle de reservas'!$L$14:$L$2013,BT108)="Em cobertura",INDEX('Controle de reservas'!$L$14:$L$2013,BT108)="Programado"),CHAR(10)&amp;"SEM LOCAL",""))&amp;IF(INDEX('Controle de reservas'!$N$14:$N$2013,BT108)&lt;&gt;"",CHAR(10)&amp;"Subst.: "&amp;INDEX('Controle de reservas'!$N$14:$N$2013,BT108),"")&amp;IF(AND(ISNUMBER(INDEX('Controle de reservas'!$I$14:$I$2013,BT108)),INDEX('Controle de reservas'!$I$14:$I$2013,BT108)&gt;0,INDEX('Controle de reservas'!$K$14:$K$2013,BT108)&gt;INDEX('Controle de reservas'!$I$14:$I$2013,BT108)),CHAR(10)&amp;"DIVERGÊNCIA DE DATAS","")&amp;IF(INDEX('Controle de reservas'!$P$14:$P$2013,BT108)&lt;&gt;"OK"," !",""))))</f>
      </c>
      <c r="AG108" s="15">
        <f ca="1">IF(OR($AQ108=0,AG$9="",AG$9&lt;$AS108,AND($AT108&lt;&gt;"",AG$9&gt;$AT108)),"",IF(BU108=0,"—",IF(INDEX('Controle de reservas'!$P$14:$P$2013,BU108)="DUPLICIDADE NO DIA","CONFLITO"&amp;IF(INDEX('Controle de reservas'!$M$14:$M$2013,BU108)&lt;&gt;"",CHAR(10)&amp;INDEX('Controle de reservas'!$M$14:$M$2013,BU108),"")&amp;IF(INDEX('Controle de reservas'!$N$14:$N$2013,BU108)&lt;&gt;"",CHAR(10)&amp;"Subst.: "&amp;INDEX('Controle de reservas'!$N$14:$N$2013,BU108),"")&amp;IF(AND(ISNUMBER(INDEX('Controle de reservas'!$I$14:$I$2013,BU108)),INDEX('Controle de reservas'!$I$14:$I$2013,BU108)&gt;0,INDEX('Controle de reservas'!$K$14:$K$2013,BU108)&gt;INDEX('Controle de reservas'!$I$14:$I$2013,BU108)),CHAR(10)&amp;"DIVERGÊNCIA DE DATAS",""),IF(INDEX('Controle de reservas'!$L$14:$L$2013,BU108)="Em cobertura","COV",IF(INDEX('Controle de reservas'!$L$14:$L$2013,BU108)="Disponível","DISP",IF(INDEX('Controle de reservas'!$L$14:$L$2013,BU108)="Não utilizado","NU",IF(INDEX('Controle de reservas'!$L$14:$L$2013,BU108)="Folga","F",IF(INDEX('Controle de reservas'!$L$14:$L$2013,BU108)="Ocorrência","O",IF(INDEX('Controle de reservas'!$L$14:$L$2013,BU108)="Programado","PROG",IF(INDEX('Controle de reservas'!$L$14:$L$2013,BU108)="Disponível no posto","DP","SEM SITUAÇÃO")))))))&amp;IF(INDEX('Controle de reservas'!$M$14:$M$2013,BU108)&lt;&gt;"",CHAR(10)&amp;INDEX('Controle de reservas'!$M$14:$M$2013,BU108),IF(OR(INDEX('Controle de reservas'!$L$14:$L$2013,BU108)="Em cobertura",INDEX('Controle de reservas'!$L$14:$L$2013,BU108)="Programado"),CHAR(10)&amp;"SEM LOCAL",""))&amp;IF(INDEX('Controle de reservas'!$N$14:$N$2013,BU108)&lt;&gt;"",CHAR(10)&amp;"Subst.: "&amp;INDEX('Controle de reservas'!$N$14:$N$2013,BU108),"")&amp;IF(AND(ISNUMBER(INDEX('Controle de reservas'!$I$14:$I$2013,BU108)),INDEX('Controle de reservas'!$I$14:$I$2013,BU108)&gt;0,INDEX('Controle de reservas'!$K$14:$K$2013,BU108)&gt;INDEX('Controle de reservas'!$I$14:$I$2013,BU108)),CHAR(10)&amp;"DIVERGÊNCIA DE DATAS","")&amp;IF(INDEX('Controle de reservas'!$P$14:$P$2013,BU108)&lt;&gt;"OK"," !",""))))</f>
      </c>
      <c r="AH108" s="15">
        <f ca="1">IF(OR($AQ108=0,AH$9="",AH$9&lt;$AS108,AND($AT108&lt;&gt;"",AH$9&gt;$AT108)),"",IF(BV108=0,"—",IF(INDEX('Controle de reservas'!$P$14:$P$2013,BV108)="DUPLICIDADE NO DIA","CONFLITO"&amp;IF(INDEX('Controle de reservas'!$M$14:$M$2013,BV108)&lt;&gt;"",CHAR(10)&amp;INDEX('Controle de reservas'!$M$14:$M$2013,BV108),"")&amp;IF(INDEX('Controle de reservas'!$N$14:$N$2013,BV108)&lt;&gt;"",CHAR(10)&amp;"Subst.: "&amp;INDEX('Controle de reservas'!$N$14:$N$2013,BV108),"")&amp;IF(AND(ISNUMBER(INDEX('Controle de reservas'!$I$14:$I$2013,BV108)),INDEX('Controle de reservas'!$I$14:$I$2013,BV108)&gt;0,INDEX('Controle de reservas'!$K$14:$K$2013,BV108)&gt;INDEX('Controle de reservas'!$I$14:$I$2013,BV108)),CHAR(10)&amp;"DIVERGÊNCIA DE DATAS",""),IF(INDEX('Controle de reservas'!$L$14:$L$2013,BV108)="Em cobertura","COV",IF(INDEX('Controle de reservas'!$L$14:$L$2013,BV108)="Disponível","DISP",IF(INDEX('Controle de reservas'!$L$14:$L$2013,BV108)="Não utilizado","NU",IF(INDEX('Controle de reservas'!$L$14:$L$2013,BV108)="Folga","F",IF(INDEX('Controle de reservas'!$L$14:$L$2013,BV108)="Ocorrência","O",IF(INDEX('Controle de reservas'!$L$14:$L$2013,BV108)="Programado","PROG",IF(INDEX('Controle de reservas'!$L$14:$L$2013,BV108)="Disponível no posto","DP","SEM SITUAÇÃO")))))))&amp;IF(INDEX('Controle de reservas'!$M$14:$M$2013,BV108)&lt;&gt;"",CHAR(10)&amp;INDEX('Controle de reservas'!$M$14:$M$2013,BV108),IF(OR(INDEX('Controle de reservas'!$L$14:$L$2013,BV108)="Em cobertura",INDEX('Controle de reservas'!$L$14:$L$2013,BV108)="Programado"),CHAR(10)&amp;"SEM LOCAL",""))&amp;IF(INDEX('Controle de reservas'!$N$14:$N$2013,BV108)&lt;&gt;"",CHAR(10)&amp;"Subst.: "&amp;INDEX('Controle de reservas'!$N$14:$N$2013,BV108),"")&amp;IF(AND(ISNUMBER(INDEX('Controle de reservas'!$I$14:$I$2013,BV108)),INDEX('Controle de reservas'!$I$14:$I$2013,BV108)&gt;0,INDEX('Controle de reservas'!$K$14:$K$2013,BV108)&gt;INDEX('Controle de reservas'!$I$14:$I$2013,BV108)),CHAR(10)&amp;"DIVERGÊNCIA DE DATAS","")&amp;IF(INDEX('Controle de reservas'!$P$14:$P$2013,BV108)&lt;&gt;"OK"," !",""))))</f>
      </c>
      <c r="AI108" s="15">
        <f ca="1">IF(OR($AQ108=0,AI$9="",AI$9&lt;$AS108,AND($AT108&lt;&gt;"",AI$9&gt;$AT108)),"",IF(BW108=0,"—",IF(INDEX('Controle de reservas'!$P$14:$P$2013,BW108)="DUPLICIDADE NO DIA","CONFLITO"&amp;IF(INDEX('Controle de reservas'!$M$14:$M$2013,BW108)&lt;&gt;"",CHAR(10)&amp;INDEX('Controle de reservas'!$M$14:$M$2013,BW108),"")&amp;IF(INDEX('Controle de reservas'!$N$14:$N$2013,BW108)&lt;&gt;"",CHAR(10)&amp;"Subst.: "&amp;INDEX('Controle de reservas'!$N$14:$N$2013,BW108),"")&amp;IF(AND(ISNUMBER(INDEX('Controle de reservas'!$I$14:$I$2013,BW108)),INDEX('Controle de reservas'!$I$14:$I$2013,BW108)&gt;0,INDEX('Controle de reservas'!$K$14:$K$2013,BW108)&gt;INDEX('Controle de reservas'!$I$14:$I$2013,BW108)),CHAR(10)&amp;"DIVERGÊNCIA DE DATAS",""),IF(INDEX('Controle de reservas'!$L$14:$L$2013,BW108)="Em cobertura","COV",IF(INDEX('Controle de reservas'!$L$14:$L$2013,BW108)="Disponível","DISP",IF(INDEX('Controle de reservas'!$L$14:$L$2013,BW108)="Não utilizado","NU",IF(INDEX('Controle de reservas'!$L$14:$L$2013,BW108)="Folga","F",IF(INDEX('Controle de reservas'!$L$14:$L$2013,BW108)="Ocorrência","O",IF(INDEX('Controle de reservas'!$L$14:$L$2013,BW108)="Programado","PROG",IF(INDEX('Controle de reservas'!$L$14:$L$2013,BW108)="Disponível no posto","DP","SEM SITUAÇÃO")))))))&amp;IF(INDEX('Controle de reservas'!$M$14:$M$2013,BW108)&lt;&gt;"",CHAR(10)&amp;INDEX('Controle de reservas'!$M$14:$M$2013,BW108),IF(OR(INDEX('Controle de reservas'!$L$14:$L$2013,BW108)="Em cobertura",INDEX('Controle de reservas'!$L$14:$L$2013,BW108)="Programado"),CHAR(10)&amp;"SEM LOCAL",""))&amp;IF(INDEX('Controle de reservas'!$N$14:$N$2013,BW108)&lt;&gt;"",CHAR(10)&amp;"Subst.: "&amp;INDEX('Controle de reservas'!$N$14:$N$2013,BW108),"")&amp;IF(AND(ISNUMBER(INDEX('Controle de reservas'!$I$14:$I$2013,BW108)),INDEX('Controle de reservas'!$I$14:$I$2013,BW108)&gt;0,INDEX('Controle de reservas'!$K$14:$K$2013,BW108)&gt;INDEX('Controle de reservas'!$I$14:$I$2013,BW108)),CHAR(10)&amp;"DIVERGÊNCIA DE DATAS","")&amp;IF(INDEX('Controle de reservas'!$P$14:$P$2013,BW108)&lt;&gt;"OK"," !",""))))</f>
      </c>
      <c r="AJ108" s="15">
        <f ca="1">IF(OR($AQ108=0,AJ$9="",AJ$9&lt;$AS108,AND($AT108&lt;&gt;"",AJ$9&gt;$AT108)),"",IF(BX108=0,"—",IF(INDEX('Controle de reservas'!$P$14:$P$2013,BX108)="DUPLICIDADE NO DIA","CONFLITO"&amp;IF(INDEX('Controle de reservas'!$M$14:$M$2013,BX108)&lt;&gt;"",CHAR(10)&amp;INDEX('Controle de reservas'!$M$14:$M$2013,BX108),"")&amp;IF(INDEX('Controle de reservas'!$N$14:$N$2013,BX108)&lt;&gt;"",CHAR(10)&amp;"Subst.: "&amp;INDEX('Controle de reservas'!$N$14:$N$2013,BX108),"")&amp;IF(AND(ISNUMBER(INDEX('Controle de reservas'!$I$14:$I$2013,BX108)),INDEX('Controle de reservas'!$I$14:$I$2013,BX108)&gt;0,INDEX('Controle de reservas'!$K$14:$K$2013,BX108)&gt;INDEX('Controle de reservas'!$I$14:$I$2013,BX108)),CHAR(10)&amp;"DIVERGÊNCIA DE DATAS",""),IF(INDEX('Controle de reservas'!$L$14:$L$2013,BX108)="Em cobertura","COV",IF(INDEX('Controle de reservas'!$L$14:$L$2013,BX108)="Disponível","DISP",IF(INDEX('Controle de reservas'!$L$14:$L$2013,BX108)="Não utilizado","NU",IF(INDEX('Controle de reservas'!$L$14:$L$2013,BX108)="Folga","F",IF(INDEX('Controle de reservas'!$L$14:$L$2013,BX108)="Ocorrência","O",IF(INDEX('Controle de reservas'!$L$14:$L$2013,BX108)="Programado","PROG",IF(INDEX('Controle de reservas'!$L$14:$L$2013,BX108)="Disponível no posto","DP","SEM SITUAÇÃO")))))))&amp;IF(INDEX('Controle de reservas'!$M$14:$M$2013,BX108)&lt;&gt;"",CHAR(10)&amp;INDEX('Controle de reservas'!$M$14:$M$2013,BX108),IF(OR(INDEX('Controle de reservas'!$L$14:$L$2013,BX108)="Em cobertura",INDEX('Controle de reservas'!$L$14:$L$2013,BX108)="Programado"),CHAR(10)&amp;"SEM LOCAL",""))&amp;IF(INDEX('Controle de reservas'!$N$14:$N$2013,BX108)&lt;&gt;"",CHAR(10)&amp;"Subst.: "&amp;INDEX('Controle de reservas'!$N$14:$N$2013,BX108),"")&amp;IF(AND(ISNUMBER(INDEX('Controle de reservas'!$I$14:$I$2013,BX108)),INDEX('Controle de reservas'!$I$14:$I$2013,BX108)&gt;0,INDEX('Controle de reservas'!$K$14:$K$2013,BX108)&gt;INDEX('Controle de reservas'!$I$14:$I$2013,BX108)),CHAR(10)&amp;"DIVERGÊNCIA DE DATAS","")&amp;IF(INDEX('Controle de reservas'!$P$14:$P$2013,BX108)&lt;&gt;"OK"," !",""))))</f>
      </c>
      <c r="AK108" s="15">
        <f ca="1">IF(OR($AQ108=0,AK$9="",AK$9&lt;$AS108,AND($AT108&lt;&gt;"",AK$9&gt;$AT108)),"",IF(BY108=0,"—",IF(INDEX('Controle de reservas'!$P$14:$P$2013,BY108)="DUPLICIDADE NO DIA","CONFLITO"&amp;IF(INDEX('Controle de reservas'!$M$14:$M$2013,BY108)&lt;&gt;"",CHAR(10)&amp;INDEX('Controle de reservas'!$M$14:$M$2013,BY108),"")&amp;IF(INDEX('Controle de reservas'!$N$14:$N$2013,BY108)&lt;&gt;"",CHAR(10)&amp;"Subst.: "&amp;INDEX('Controle de reservas'!$N$14:$N$2013,BY108),"")&amp;IF(AND(ISNUMBER(INDEX('Controle de reservas'!$I$14:$I$2013,BY108)),INDEX('Controle de reservas'!$I$14:$I$2013,BY108)&gt;0,INDEX('Controle de reservas'!$K$14:$K$2013,BY108)&gt;INDEX('Controle de reservas'!$I$14:$I$2013,BY108)),CHAR(10)&amp;"DIVERGÊNCIA DE DATAS",""),IF(INDEX('Controle de reservas'!$L$14:$L$2013,BY108)="Em cobertura","COV",IF(INDEX('Controle de reservas'!$L$14:$L$2013,BY108)="Disponível","DISP",IF(INDEX('Controle de reservas'!$L$14:$L$2013,BY108)="Não utilizado","NU",IF(INDEX('Controle de reservas'!$L$14:$L$2013,BY108)="Folga","F",IF(INDEX('Controle de reservas'!$L$14:$L$2013,BY108)="Ocorrência","O",IF(INDEX('Controle de reservas'!$L$14:$L$2013,BY108)="Programado","PROG",IF(INDEX('Controle de reservas'!$L$14:$L$2013,BY108)="Disponível no posto","DP","SEM SITUAÇÃO")))))))&amp;IF(INDEX('Controle de reservas'!$M$14:$M$2013,BY108)&lt;&gt;"",CHAR(10)&amp;INDEX('Controle de reservas'!$M$14:$M$2013,BY108),IF(OR(INDEX('Controle de reservas'!$L$14:$L$2013,BY108)="Em cobertura",INDEX('Controle de reservas'!$L$14:$L$2013,BY108)="Programado"),CHAR(10)&amp;"SEM LOCAL",""))&amp;IF(INDEX('Controle de reservas'!$N$14:$N$2013,BY108)&lt;&gt;"",CHAR(10)&amp;"Subst.: "&amp;INDEX('Controle de reservas'!$N$14:$N$2013,BY108),"")&amp;IF(AND(ISNUMBER(INDEX('Controle de reservas'!$I$14:$I$2013,BY108)),INDEX('Controle de reservas'!$I$14:$I$2013,BY108)&gt;0,INDEX('Controle de reservas'!$K$14:$K$2013,BY108)&gt;INDEX('Controle de reservas'!$I$14:$I$2013,BY108)),CHAR(10)&amp;"DIVERGÊNCIA DE DATAS","")&amp;IF(INDEX('Controle de reservas'!$P$14:$P$2013,BY108)&lt;&gt;"OK"," !",""))))</f>
      </c>
      <c r="AL108" s="14">
        <f t="shared" ca="1" si="5"/>
      </c>
      <c r="AM108" s="14">
        <f t="shared" ca="1" si="6"/>
      </c>
      <c r="AN108" s="14">
        <f t="shared" ca="1" si="7"/>
      </c>
      <c r="AO108" s="14">
        <f t="shared" ca="1" si="8"/>
      </c>
      <c r="AP108" s="14">
        <f ca="1">IF($AQ108=0,"",INDEX('Controle de reservas'!$O$14:$O$2013,$AQ108))</f>
      </c>
      <c r="AQ108">
        <f ca="1">IFERROR(MATCH(ROW()-9,'Controle de reservas'!$S$14:$S$2013,0),0)</f>
      </c>
      <c r="AR108">
        <f ca="1">IF($AQ108=0,"",INDEX('Controle de reservas'!$Q$14:$Q$2013,$AQ108))</f>
      </c>
      <c r="AS108">
        <f ca="1">IF($AQ108=0,"",INDEX('Controle de reservas'!$H$14:$H$2013,$AQ108))</f>
      </c>
      <c r="AT108">
        <f ca="1">IF($AQ108=0,"",IF(INDEX('Controle de reservas'!$J$14:$J$2013,$AQ108)=0,"",INDEX('Controle de reservas'!$J$14:$J$2013,$AQ108)))</f>
      </c>
      <c r="AU108">
        <f ca="1">IF(OR($AQ108=0,G$9=""),0,IFERROR(MATCH($AR108&amp;"|"&amp;TEXT(G$9,"yyyymmdd"),'Controle de reservas'!$T$14:$T$2013,0),0))</f>
      </c>
      <c r="AV108">
        <f ca="1">IF(OR($AQ108=0,H$9=""),0,IFERROR(MATCH($AR108&amp;"|"&amp;TEXT(H$9,"yyyymmdd"),'Controle de reservas'!$T$14:$T$2013,0),0))</f>
      </c>
      <c r="AW108">
        <f ca="1">IF(OR($AQ108=0,I$9=""),0,IFERROR(MATCH($AR108&amp;"|"&amp;TEXT(I$9,"yyyymmdd"),'Controle de reservas'!$T$14:$T$2013,0),0))</f>
      </c>
      <c r="AX108">
        <f ca="1">IF(OR($AQ108=0,J$9=""),0,IFERROR(MATCH($AR108&amp;"|"&amp;TEXT(J$9,"yyyymmdd"),'Controle de reservas'!$T$14:$T$2013,0),0))</f>
      </c>
      <c r="AY108">
        <f ca="1">IF(OR($AQ108=0,K$9=""),0,IFERROR(MATCH($AR108&amp;"|"&amp;TEXT(K$9,"yyyymmdd"),'Controle de reservas'!$T$14:$T$2013,0),0))</f>
      </c>
      <c r="AZ108">
        <f ca="1">IF(OR($AQ108=0,L$9=""),0,IFERROR(MATCH($AR108&amp;"|"&amp;TEXT(L$9,"yyyymmdd"),'Controle de reservas'!$T$14:$T$2013,0),0))</f>
      </c>
      <c r="BA108">
        <f ca="1">IF(OR($AQ108=0,M$9=""),0,IFERROR(MATCH($AR108&amp;"|"&amp;TEXT(M$9,"yyyymmdd"),'Controle de reservas'!$T$14:$T$2013,0),0))</f>
      </c>
      <c r="BB108">
        <f ca="1">IF(OR($AQ108=0,N$9=""),0,IFERROR(MATCH($AR108&amp;"|"&amp;TEXT(N$9,"yyyymmdd"),'Controle de reservas'!$T$14:$T$2013,0),0))</f>
      </c>
      <c r="BC108">
        <f ca="1">IF(OR($AQ108=0,O$9=""),0,IFERROR(MATCH($AR108&amp;"|"&amp;TEXT(O$9,"yyyymmdd"),'Controle de reservas'!$T$14:$T$2013,0),0))</f>
      </c>
      <c r="BD108">
        <f ca="1">IF(OR($AQ108=0,P$9=""),0,IFERROR(MATCH($AR108&amp;"|"&amp;TEXT(P$9,"yyyymmdd"),'Controle de reservas'!$T$14:$T$2013,0),0))</f>
      </c>
      <c r="BE108">
        <f ca="1">IF(OR($AQ108=0,Q$9=""),0,IFERROR(MATCH($AR108&amp;"|"&amp;TEXT(Q$9,"yyyymmdd"),'Controle de reservas'!$T$14:$T$2013,0),0))</f>
      </c>
      <c r="BF108">
        <f ca="1">IF(OR($AQ108=0,R$9=""),0,IFERROR(MATCH($AR108&amp;"|"&amp;TEXT(R$9,"yyyymmdd"),'Controle de reservas'!$T$14:$T$2013,0),0))</f>
      </c>
      <c r="BG108">
        <f ca="1">IF(OR($AQ108=0,S$9=""),0,IFERROR(MATCH($AR108&amp;"|"&amp;TEXT(S$9,"yyyymmdd"),'Controle de reservas'!$T$14:$T$2013,0),0))</f>
      </c>
      <c r="BH108">
        <f ca="1">IF(OR($AQ108=0,T$9=""),0,IFERROR(MATCH($AR108&amp;"|"&amp;TEXT(T$9,"yyyymmdd"),'Controle de reservas'!$T$14:$T$2013,0),0))</f>
      </c>
      <c r="BI108">
        <f ca="1">IF(OR($AQ108=0,U$9=""),0,IFERROR(MATCH($AR108&amp;"|"&amp;TEXT(U$9,"yyyymmdd"),'Controle de reservas'!$T$14:$T$2013,0),0))</f>
      </c>
      <c r="BJ108">
        <f ca="1">IF(OR($AQ108=0,V$9=""),0,IFERROR(MATCH($AR108&amp;"|"&amp;TEXT(V$9,"yyyymmdd"),'Controle de reservas'!$T$14:$T$2013,0),0))</f>
      </c>
      <c r="BK108">
        <f ca="1">IF(OR($AQ108=0,W$9=""),0,IFERROR(MATCH($AR108&amp;"|"&amp;TEXT(W$9,"yyyymmdd"),'Controle de reservas'!$T$14:$T$2013,0),0))</f>
      </c>
      <c r="BL108">
        <f ca="1">IF(OR($AQ108=0,X$9=""),0,IFERROR(MATCH($AR108&amp;"|"&amp;TEXT(X$9,"yyyymmdd"),'Controle de reservas'!$T$14:$T$2013,0),0))</f>
      </c>
      <c r="BM108">
        <f ca="1">IF(OR($AQ108=0,Y$9=""),0,IFERROR(MATCH($AR108&amp;"|"&amp;TEXT(Y$9,"yyyymmdd"),'Controle de reservas'!$T$14:$T$2013,0),0))</f>
      </c>
      <c r="BN108">
        <f ca="1">IF(OR($AQ108=0,Z$9=""),0,IFERROR(MATCH($AR108&amp;"|"&amp;TEXT(Z$9,"yyyymmdd"),'Controle de reservas'!$T$14:$T$2013,0),0))</f>
      </c>
      <c r="BO108">
        <f ca="1">IF(OR($AQ108=0,AA$9=""),0,IFERROR(MATCH($AR108&amp;"|"&amp;TEXT(AA$9,"yyyymmdd"),'Controle de reservas'!$T$14:$T$2013,0),0))</f>
      </c>
      <c r="BP108">
        <f ca="1">IF(OR($AQ108=0,AB$9=""),0,IFERROR(MATCH($AR108&amp;"|"&amp;TEXT(AB$9,"yyyymmdd"),'Controle de reservas'!$T$14:$T$2013,0),0))</f>
      </c>
      <c r="BQ108">
        <f ca="1">IF(OR($AQ108=0,AC$9=""),0,IFERROR(MATCH($AR108&amp;"|"&amp;TEXT(AC$9,"yyyymmdd"),'Controle de reservas'!$T$14:$T$2013,0),0))</f>
      </c>
      <c r="BR108">
        <f ca="1">IF(OR($AQ108=0,AD$9=""),0,IFERROR(MATCH($AR108&amp;"|"&amp;TEXT(AD$9,"yyyymmdd"),'Controle de reservas'!$T$14:$T$2013,0),0))</f>
      </c>
      <c r="BS108">
        <f ca="1">IF(OR($AQ108=0,AE$9=""),0,IFERROR(MATCH($AR108&amp;"|"&amp;TEXT(AE$9,"yyyymmdd"),'Controle de reservas'!$T$14:$T$2013,0),0))</f>
      </c>
      <c r="BT108">
        <f ca="1">IF(OR($AQ108=0,AF$9=""),0,IFERROR(MATCH($AR108&amp;"|"&amp;TEXT(AF$9,"yyyymmdd"),'Controle de reservas'!$T$14:$T$2013,0),0))</f>
      </c>
      <c r="BU108">
        <f ca="1">IF(OR($AQ108=0,AG$9=""),0,IFERROR(MATCH($AR108&amp;"|"&amp;TEXT(AG$9,"yyyymmdd"),'Controle de reservas'!$T$14:$T$2013,0),0))</f>
      </c>
      <c r="BV108">
        <f ca="1">IF(OR($AQ108=0,AH$9=""),0,IFERROR(MATCH($AR108&amp;"|"&amp;TEXT(AH$9,"yyyymmdd"),'Controle de reservas'!$T$14:$T$2013,0),0))</f>
      </c>
      <c r="BW108">
        <f ca="1">IF(OR($AQ108=0,AI$9=""),0,IFERROR(MATCH($AR108&amp;"|"&amp;TEXT(AI$9,"yyyymmdd"),'Controle de reservas'!$T$14:$T$2013,0),0))</f>
      </c>
      <c r="BX108">
        <f ca="1">IF(OR($AQ108=0,AJ$9=""),0,IFERROR(MATCH($AR108&amp;"|"&amp;TEXT(AJ$9,"yyyymmdd"),'Controle de reservas'!$T$14:$T$2013,0),0))</f>
      </c>
      <c r="BY108">
        <f ca="1">IF(OR($AQ108=0,AK$9=""),0,IFERROR(MATCH($AR108&amp;"|"&amp;TEXT(AK$9,"yyyymmdd"),'Controle de reservas'!$T$14:$T$2013,0),0))</f>
      </c>
    </row>
    <row r="109" spans="1:77" ht="105" customHeight="1" x14ac:dyDescent="0.25">
      <c r="A109" s="16">
        <f ca="1">IF($AQ109=0,"",INDEX('Controle de reservas'!$A$14:$A$2013,$AQ109))</f>
      </c>
      <c r="B109" s="16">
        <f ca="1">IF($AQ109=0,"",INDEX('Controle de reservas'!$B$14:$B$2013,$AQ109))</f>
      </c>
      <c r="C109" s="16">
        <f ca="1">IF($AQ109=0,"",INDEX('Controle de reservas'!$C$14:$C$2013,$AQ109))</f>
      </c>
      <c r="D109" s="16">
        <f ca="1">IF($AQ109=0,"",INDEX('Controle de reservas'!$D$14:$D$2013,$AQ109))</f>
      </c>
      <c r="E109" s="16">
        <f ca="1">IF($AQ109=0,"",INDEX('Controle de reservas'!$E$14:$E$2013,$AQ109))</f>
      </c>
      <c r="F109" s="16">
        <f ca="1">IF($AQ109=0,"",INDEX('Controle de reservas'!$F$14:$F$2013,$AQ109))</f>
      </c>
      <c r="G109" s="17">
        <f ca="1">IF(OR($AQ109=0,G$9="",G$9&lt;$AS109,AND($AT109&lt;&gt;"",G$9&gt;$AT109)),"",IF(AU109=0,"—",IF(INDEX('Controle de reservas'!$P$14:$P$2013,AU109)="DUPLICIDADE NO DIA","CONFLITO"&amp;IF(INDEX('Controle de reservas'!$M$14:$M$2013,AU109)&lt;&gt;"",CHAR(10)&amp;INDEX('Controle de reservas'!$M$14:$M$2013,AU109),"")&amp;IF(INDEX('Controle de reservas'!$N$14:$N$2013,AU109)&lt;&gt;"",CHAR(10)&amp;"Subst.: "&amp;INDEX('Controle de reservas'!$N$14:$N$2013,AU109),"")&amp;IF(AND(ISNUMBER(INDEX('Controle de reservas'!$I$14:$I$2013,AU109)),INDEX('Controle de reservas'!$I$14:$I$2013,AU109)&gt;0,INDEX('Controle de reservas'!$K$14:$K$2013,AU109)&gt;INDEX('Controle de reservas'!$I$14:$I$2013,AU109)),CHAR(10)&amp;"DIVERGÊNCIA DE DATAS",""),IF(INDEX('Controle de reservas'!$L$14:$L$2013,AU109)="Em cobertura","COV",IF(INDEX('Controle de reservas'!$L$14:$L$2013,AU109)="Disponível","DISP",IF(INDEX('Controle de reservas'!$L$14:$L$2013,AU109)="Não utilizado","NU",IF(INDEX('Controle de reservas'!$L$14:$L$2013,AU109)="Folga","F",IF(INDEX('Controle de reservas'!$L$14:$L$2013,AU109)="Ocorrência","O",IF(INDEX('Controle de reservas'!$L$14:$L$2013,AU109)="Programado","PROG",IF(INDEX('Controle de reservas'!$L$14:$L$2013,AU109)="Disponível no posto","DP","SEM SITUAÇÃO")))))))&amp;IF(INDEX('Controle de reservas'!$M$14:$M$2013,AU109)&lt;&gt;"",CHAR(10)&amp;INDEX('Controle de reservas'!$M$14:$M$2013,AU109),IF(OR(INDEX('Controle de reservas'!$L$14:$L$2013,AU109)="Em cobertura",INDEX('Controle de reservas'!$L$14:$L$2013,AU109)="Programado"),CHAR(10)&amp;"SEM LOCAL",""))&amp;IF(INDEX('Controle de reservas'!$N$14:$N$2013,AU109)&lt;&gt;"",CHAR(10)&amp;"Subst.: "&amp;INDEX('Controle de reservas'!$N$14:$N$2013,AU109),"")&amp;IF(AND(ISNUMBER(INDEX('Controle de reservas'!$I$14:$I$2013,AU109)),INDEX('Controle de reservas'!$I$14:$I$2013,AU109)&gt;0,INDEX('Controle de reservas'!$K$14:$K$2013,AU109)&gt;INDEX('Controle de reservas'!$I$14:$I$2013,AU109)),CHAR(10)&amp;"DIVERGÊNCIA DE DATAS","")&amp;IF(INDEX('Controle de reservas'!$P$14:$P$2013,AU109)&lt;&gt;"OK"," !",""))))</f>
      </c>
      <c r="H109" s="17">
        <f ca="1">IF(OR($AQ109=0,H$9="",H$9&lt;$AS109,AND($AT109&lt;&gt;"",H$9&gt;$AT109)),"",IF(AV109=0,"—",IF(INDEX('Controle de reservas'!$P$14:$P$2013,AV109)="DUPLICIDADE NO DIA","CONFLITO"&amp;IF(INDEX('Controle de reservas'!$M$14:$M$2013,AV109)&lt;&gt;"",CHAR(10)&amp;INDEX('Controle de reservas'!$M$14:$M$2013,AV109),"")&amp;IF(INDEX('Controle de reservas'!$N$14:$N$2013,AV109)&lt;&gt;"",CHAR(10)&amp;"Subst.: "&amp;INDEX('Controle de reservas'!$N$14:$N$2013,AV109),"")&amp;IF(AND(ISNUMBER(INDEX('Controle de reservas'!$I$14:$I$2013,AV109)),INDEX('Controle de reservas'!$I$14:$I$2013,AV109)&gt;0,INDEX('Controle de reservas'!$K$14:$K$2013,AV109)&gt;INDEX('Controle de reservas'!$I$14:$I$2013,AV109)),CHAR(10)&amp;"DIVERGÊNCIA DE DATAS",""),IF(INDEX('Controle de reservas'!$L$14:$L$2013,AV109)="Em cobertura","COV",IF(INDEX('Controle de reservas'!$L$14:$L$2013,AV109)="Disponível","DISP",IF(INDEX('Controle de reservas'!$L$14:$L$2013,AV109)="Não utilizado","NU",IF(INDEX('Controle de reservas'!$L$14:$L$2013,AV109)="Folga","F",IF(INDEX('Controle de reservas'!$L$14:$L$2013,AV109)="Ocorrência","O",IF(INDEX('Controle de reservas'!$L$14:$L$2013,AV109)="Programado","PROG",IF(INDEX('Controle de reservas'!$L$14:$L$2013,AV109)="Disponível no posto","DP","SEM SITUAÇÃO")))))))&amp;IF(INDEX('Controle de reservas'!$M$14:$M$2013,AV109)&lt;&gt;"",CHAR(10)&amp;INDEX('Controle de reservas'!$M$14:$M$2013,AV109),IF(OR(INDEX('Controle de reservas'!$L$14:$L$2013,AV109)="Em cobertura",INDEX('Controle de reservas'!$L$14:$L$2013,AV109)="Programado"),CHAR(10)&amp;"SEM LOCAL",""))&amp;IF(INDEX('Controle de reservas'!$N$14:$N$2013,AV109)&lt;&gt;"",CHAR(10)&amp;"Subst.: "&amp;INDEX('Controle de reservas'!$N$14:$N$2013,AV109),"")&amp;IF(AND(ISNUMBER(INDEX('Controle de reservas'!$I$14:$I$2013,AV109)),INDEX('Controle de reservas'!$I$14:$I$2013,AV109)&gt;0,INDEX('Controle de reservas'!$K$14:$K$2013,AV109)&gt;INDEX('Controle de reservas'!$I$14:$I$2013,AV109)),CHAR(10)&amp;"DIVERGÊNCIA DE DATAS","")&amp;IF(INDEX('Controle de reservas'!$P$14:$P$2013,AV109)&lt;&gt;"OK"," !",""))))</f>
      </c>
      <c r="I109" s="17">
        <f ca="1">IF(OR($AQ109=0,I$9="",I$9&lt;$AS109,AND($AT109&lt;&gt;"",I$9&gt;$AT109)),"",IF(AW109=0,"—",IF(INDEX('Controle de reservas'!$P$14:$P$2013,AW109)="DUPLICIDADE NO DIA","CONFLITO"&amp;IF(INDEX('Controle de reservas'!$M$14:$M$2013,AW109)&lt;&gt;"",CHAR(10)&amp;INDEX('Controle de reservas'!$M$14:$M$2013,AW109),"")&amp;IF(INDEX('Controle de reservas'!$N$14:$N$2013,AW109)&lt;&gt;"",CHAR(10)&amp;"Subst.: "&amp;INDEX('Controle de reservas'!$N$14:$N$2013,AW109),"")&amp;IF(AND(ISNUMBER(INDEX('Controle de reservas'!$I$14:$I$2013,AW109)),INDEX('Controle de reservas'!$I$14:$I$2013,AW109)&gt;0,INDEX('Controle de reservas'!$K$14:$K$2013,AW109)&gt;INDEX('Controle de reservas'!$I$14:$I$2013,AW109)),CHAR(10)&amp;"DIVERGÊNCIA DE DATAS",""),IF(INDEX('Controle de reservas'!$L$14:$L$2013,AW109)="Em cobertura","COV",IF(INDEX('Controle de reservas'!$L$14:$L$2013,AW109)="Disponível","DISP",IF(INDEX('Controle de reservas'!$L$14:$L$2013,AW109)="Não utilizado","NU",IF(INDEX('Controle de reservas'!$L$14:$L$2013,AW109)="Folga","F",IF(INDEX('Controle de reservas'!$L$14:$L$2013,AW109)="Ocorrência","O",IF(INDEX('Controle de reservas'!$L$14:$L$2013,AW109)="Programado","PROG",IF(INDEX('Controle de reservas'!$L$14:$L$2013,AW109)="Disponível no posto","DP","SEM SITUAÇÃO")))))))&amp;IF(INDEX('Controle de reservas'!$M$14:$M$2013,AW109)&lt;&gt;"",CHAR(10)&amp;INDEX('Controle de reservas'!$M$14:$M$2013,AW109),IF(OR(INDEX('Controle de reservas'!$L$14:$L$2013,AW109)="Em cobertura",INDEX('Controle de reservas'!$L$14:$L$2013,AW109)="Programado"),CHAR(10)&amp;"SEM LOCAL",""))&amp;IF(INDEX('Controle de reservas'!$N$14:$N$2013,AW109)&lt;&gt;"",CHAR(10)&amp;"Subst.: "&amp;INDEX('Controle de reservas'!$N$14:$N$2013,AW109),"")&amp;IF(AND(ISNUMBER(INDEX('Controle de reservas'!$I$14:$I$2013,AW109)),INDEX('Controle de reservas'!$I$14:$I$2013,AW109)&gt;0,INDEX('Controle de reservas'!$K$14:$K$2013,AW109)&gt;INDEX('Controle de reservas'!$I$14:$I$2013,AW109)),CHAR(10)&amp;"DIVERGÊNCIA DE DATAS","")&amp;IF(INDEX('Controle de reservas'!$P$14:$P$2013,AW109)&lt;&gt;"OK"," !",""))))</f>
      </c>
      <c r="J109" s="17">
        <f ca="1">IF(OR($AQ109=0,J$9="",J$9&lt;$AS109,AND($AT109&lt;&gt;"",J$9&gt;$AT109)),"",IF(AX109=0,"—",IF(INDEX('Controle de reservas'!$P$14:$P$2013,AX109)="DUPLICIDADE NO DIA","CONFLITO"&amp;IF(INDEX('Controle de reservas'!$M$14:$M$2013,AX109)&lt;&gt;"",CHAR(10)&amp;INDEX('Controle de reservas'!$M$14:$M$2013,AX109),"")&amp;IF(INDEX('Controle de reservas'!$N$14:$N$2013,AX109)&lt;&gt;"",CHAR(10)&amp;"Subst.: "&amp;INDEX('Controle de reservas'!$N$14:$N$2013,AX109),"")&amp;IF(AND(ISNUMBER(INDEX('Controle de reservas'!$I$14:$I$2013,AX109)),INDEX('Controle de reservas'!$I$14:$I$2013,AX109)&gt;0,INDEX('Controle de reservas'!$K$14:$K$2013,AX109)&gt;INDEX('Controle de reservas'!$I$14:$I$2013,AX109)),CHAR(10)&amp;"DIVERGÊNCIA DE DATAS",""),IF(INDEX('Controle de reservas'!$L$14:$L$2013,AX109)="Em cobertura","COV",IF(INDEX('Controle de reservas'!$L$14:$L$2013,AX109)="Disponível","DISP",IF(INDEX('Controle de reservas'!$L$14:$L$2013,AX109)="Não utilizado","NU",IF(INDEX('Controle de reservas'!$L$14:$L$2013,AX109)="Folga","F",IF(INDEX('Controle de reservas'!$L$14:$L$2013,AX109)="Ocorrência","O",IF(INDEX('Controle de reservas'!$L$14:$L$2013,AX109)="Programado","PROG",IF(INDEX('Controle de reservas'!$L$14:$L$2013,AX109)="Disponível no posto","DP","SEM SITUAÇÃO")))))))&amp;IF(INDEX('Controle de reservas'!$M$14:$M$2013,AX109)&lt;&gt;"",CHAR(10)&amp;INDEX('Controle de reservas'!$M$14:$M$2013,AX109),IF(OR(INDEX('Controle de reservas'!$L$14:$L$2013,AX109)="Em cobertura",INDEX('Controle de reservas'!$L$14:$L$2013,AX109)="Programado"),CHAR(10)&amp;"SEM LOCAL",""))&amp;IF(INDEX('Controle de reservas'!$N$14:$N$2013,AX109)&lt;&gt;"",CHAR(10)&amp;"Subst.: "&amp;INDEX('Controle de reservas'!$N$14:$N$2013,AX109),"")&amp;IF(AND(ISNUMBER(INDEX('Controle de reservas'!$I$14:$I$2013,AX109)),INDEX('Controle de reservas'!$I$14:$I$2013,AX109)&gt;0,INDEX('Controle de reservas'!$K$14:$K$2013,AX109)&gt;INDEX('Controle de reservas'!$I$14:$I$2013,AX109)),CHAR(10)&amp;"DIVERGÊNCIA DE DATAS","")&amp;IF(INDEX('Controle de reservas'!$P$14:$P$2013,AX109)&lt;&gt;"OK"," !",""))))</f>
      </c>
      <c r="K109" s="17">
        <f ca="1">IF(OR($AQ109=0,K$9="",K$9&lt;$AS109,AND($AT109&lt;&gt;"",K$9&gt;$AT109)),"",IF(AY109=0,"—",IF(INDEX('Controle de reservas'!$P$14:$P$2013,AY109)="DUPLICIDADE NO DIA","CONFLITO"&amp;IF(INDEX('Controle de reservas'!$M$14:$M$2013,AY109)&lt;&gt;"",CHAR(10)&amp;INDEX('Controle de reservas'!$M$14:$M$2013,AY109),"")&amp;IF(INDEX('Controle de reservas'!$N$14:$N$2013,AY109)&lt;&gt;"",CHAR(10)&amp;"Subst.: "&amp;INDEX('Controle de reservas'!$N$14:$N$2013,AY109),"")&amp;IF(AND(ISNUMBER(INDEX('Controle de reservas'!$I$14:$I$2013,AY109)),INDEX('Controle de reservas'!$I$14:$I$2013,AY109)&gt;0,INDEX('Controle de reservas'!$K$14:$K$2013,AY109)&gt;INDEX('Controle de reservas'!$I$14:$I$2013,AY109)),CHAR(10)&amp;"DIVERGÊNCIA DE DATAS",""),IF(INDEX('Controle de reservas'!$L$14:$L$2013,AY109)="Em cobertura","COV",IF(INDEX('Controle de reservas'!$L$14:$L$2013,AY109)="Disponível","DISP",IF(INDEX('Controle de reservas'!$L$14:$L$2013,AY109)="Não utilizado","NU",IF(INDEX('Controle de reservas'!$L$14:$L$2013,AY109)="Folga","F",IF(INDEX('Controle de reservas'!$L$14:$L$2013,AY109)="Ocorrência","O",IF(INDEX('Controle de reservas'!$L$14:$L$2013,AY109)="Programado","PROG",IF(INDEX('Controle de reservas'!$L$14:$L$2013,AY109)="Disponível no posto","DP","SEM SITUAÇÃO")))))))&amp;IF(INDEX('Controle de reservas'!$M$14:$M$2013,AY109)&lt;&gt;"",CHAR(10)&amp;INDEX('Controle de reservas'!$M$14:$M$2013,AY109),IF(OR(INDEX('Controle de reservas'!$L$14:$L$2013,AY109)="Em cobertura",INDEX('Controle de reservas'!$L$14:$L$2013,AY109)="Programado"),CHAR(10)&amp;"SEM LOCAL",""))&amp;IF(INDEX('Controle de reservas'!$N$14:$N$2013,AY109)&lt;&gt;"",CHAR(10)&amp;"Subst.: "&amp;INDEX('Controle de reservas'!$N$14:$N$2013,AY109),"")&amp;IF(AND(ISNUMBER(INDEX('Controle de reservas'!$I$14:$I$2013,AY109)),INDEX('Controle de reservas'!$I$14:$I$2013,AY109)&gt;0,INDEX('Controle de reservas'!$K$14:$K$2013,AY109)&gt;INDEX('Controle de reservas'!$I$14:$I$2013,AY109)),CHAR(10)&amp;"DIVERGÊNCIA DE DATAS","")&amp;IF(INDEX('Controle de reservas'!$P$14:$P$2013,AY109)&lt;&gt;"OK"," !",""))))</f>
      </c>
      <c r="L109" s="17">
        <f ca="1">IF(OR($AQ109=0,L$9="",L$9&lt;$AS109,AND($AT109&lt;&gt;"",L$9&gt;$AT109)),"",IF(AZ109=0,"—",IF(INDEX('Controle de reservas'!$P$14:$P$2013,AZ109)="DUPLICIDADE NO DIA","CONFLITO"&amp;IF(INDEX('Controle de reservas'!$M$14:$M$2013,AZ109)&lt;&gt;"",CHAR(10)&amp;INDEX('Controle de reservas'!$M$14:$M$2013,AZ109),"")&amp;IF(INDEX('Controle de reservas'!$N$14:$N$2013,AZ109)&lt;&gt;"",CHAR(10)&amp;"Subst.: "&amp;INDEX('Controle de reservas'!$N$14:$N$2013,AZ109),"")&amp;IF(AND(ISNUMBER(INDEX('Controle de reservas'!$I$14:$I$2013,AZ109)),INDEX('Controle de reservas'!$I$14:$I$2013,AZ109)&gt;0,INDEX('Controle de reservas'!$K$14:$K$2013,AZ109)&gt;INDEX('Controle de reservas'!$I$14:$I$2013,AZ109)),CHAR(10)&amp;"DIVERGÊNCIA DE DATAS",""),IF(INDEX('Controle de reservas'!$L$14:$L$2013,AZ109)="Em cobertura","COV",IF(INDEX('Controle de reservas'!$L$14:$L$2013,AZ109)="Disponível","DISP",IF(INDEX('Controle de reservas'!$L$14:$L$2013,AZ109)="Não utilizado","NU",IF(INDEX('Controle de reservas'!$L$14:$L$2013,AZ109)="Folga","F",IF(INDEX('Controle de reservas'!$L$14:$L$2013,AZ109)="Ocorrência","O",IF(INDEX('Controle de reservas'!$L$14:$L$2013,AZ109)="Programado","PROG",IF(INDEX('Controle de reservas'!$L$14:$L$2013,AZ109)="Disponível no posto","DP","SEM SITUAÇÃO")))))))&amp;IF(INDEX('Controle de reservas'!$M$14:$M$2013,AZ109)&lt;&gt;"",CHAR(10)&amp;INDEX('Controle de reservas'!$M$14:$M$2013,AZ109),IF(OR(INDEX('Controle de reservas'!$L$14:$L$2013,AZ109)="Em cobertura",INDEX('Controle de reservas'!$L$14:$L$2013,AZ109)="Programado"),CHAR(10)&amp;"SEM LOCAL",""))&amp;IF(INDEX('Controle de reservas'!$N$14:$N$2013,AZ109)&lt;&gt;"",CHAR(10)&amp;"Subst.: "&amp;INDEX('Controle de reservas'!$N$14:$N$2013,AZ109),"")&amp;IF(AND(ISNUMBER(INDEX('Controle de reservas'!$I$14:$I$2013,AZ109)),INDEX('Controle de reservas'!$I$14:$I$2013,AZ109)&gt;0,INDEX('Controle de reservas'!$K$14:$K$2013,AZ109)&gt;INDEX('Controle de reservas'!$I$14:$I$2013,AZ109)),CHAR(10)&amp;"DIVERGÊNCIA DE DATAS","")&amp;IF(INDEX('Controle de reservas'!$P$14:$P$2013,AZ109)&lt;&gt;"OK"," !",""))))</f>
      </c>
      <c r="M109" s="17">
        <f ca="1">IF(OR($AQ109=0,M$9="",M$9&lt;$AS109,AND($AT109&lt;&gt;"",M$9&gt;$AT109)),"",IF(BA109=0,"—",IF(INDEX('Controle de reservas'!$P$14:$P$2013,BA109)="DUPLICIDADE NO DIA","CONFLITO"&amp;IF(INDEX('Controle de reservas'!$M$14:$M$2013,BA109)&lt;&gt;"",CHAR(10)&amp;INDEX('Controle de reservas'!$M$14:$M$2013,BA109),"")&amp;IF(INDEX('Controle de reservas'!$N$14:$N$2013,BA109)&lt;&gt;"",CHAR(10)&amp;"Subst.: "&amp;INDEX('Controle de reservas'!$N$14:$N$2013,BA109),"")&amp;IF(AND(ISNUMBER(INDEX('Controle de reservas'!$I$14:$I$2013,BA109)),INDEX('Controle de reservas'!$I$14:$I$2013,BA109)&gt;0,INDEX('Controle de reservas'!$K$14:$K$2013,BA109)&gt;INDEX('Controle de reservas'!$I$14:$I$2013,BA109)),CHAR(10)&amp;"DIVERGÊNCIA DE DATAS",""),IF(INDEX('Controle de reservas'!$L$14:$L$2013,BA109)="Em cobertura","COV",IF(INDEX('Controle de reservas'!$L$14:$L$2013,BA109)="Disponível","DISP",IF(INDEX('Controle de reservas'!$L$14:$L$2013,BA109)="Não utilizado","NU",IF(INDEX('Controle de reservas'!$L$14:$L$2013,BA109)="Folga","F",IF(INDEX('Controle de reservas'!$L$14:$L$2013,BA109)="Ocorrência","O",IF(INDEX('Controle de reservas'!$L$14:$L$2013,BA109)="Programado","PROG",IF(INDEX('Controle de reservas'!$L$14:$L$2013,BA109)="Disponível no posto","DP","SEM SITUAÇÃO")))))))&amp;IF(INDEX('Controle de reservas'!$M$14:$M$2013,BA109)&lt;&gt;"",CHAR(10)&amp;INDEX('Controle de reservas'!$M$14:$M$2013,BA109),IF(OR(INDEX('Controle de reservas'!$L$14:$L$2013,BA109)="Em cobertura",INDEX('Controle de reservas'!$L$14:$L$2013,BA109)="Programado"),CHAR(10)&amp;"SEM LOCAL",""))&amp;IF(INDEX('Controle de reservas'!$N$14:$N$2013,BA109)&lt;&gt;"",CHAR(10)&amp;"Subst.: "&amp;INDEX('Controle de reservas'!$N$14:$N$2013,BA109),"")&amp;IF(AND(ISNUMBER(INDEX('Controle de reservas'!$I$14:$I$2013,BA109)),INDEX('Controle de reservas'!$I$14:$I$2013,BA109)&gt;0,INDEX('Controle de reservas'!$K$14:$K$2013,BA109)&gt;INDEX('Controle de reservas'!$I$14:$I$2013,BA109)),CHAR(10)&amp;"DIVERGÊNCIA DE DATAS","")&amp;IF(INDEX('Controle de reservas'!$P$14:$P$2013,BA109)&lt;&gt;"OK"," !",""))))</f>
      </c>
      <c r="N109" s="17">
        <f ca="1">IF(OR($AQ109=0,N$9="",N$9&lt;$AS109,AND($AT109&lt;&gt;"",N$9&gt;$AT109)),"",IF(BB109=0,"—",IF(INDEX('Controle de reservas'!$P$14:$P$2013,BB109)="DUPLICIDADE NO DIA","CONFLITO"&amp;IF(INDEX('Controle de reservas'!$M$14:$M$2013,BB109)&lt;&gt;"",CHAR(10)&amp;INDEX('Controle de reservas'!$M$14:$M$2013,BB109),"")&amp;IF(INDEX('Controle de reservas'!$N$14:$N$2013,BB109)&lt;&gt;"",CHAR(10)&amp;"Subst.: "&amp;INDEX('Controle de reservas'!$N$14:$N$2013,BB109),"")&amp;IF(AND(ISNUMBER(INDEX('Controle de reservas'!$I$14:$I$2013,BB109)),INDEX('Controle de reservas'!$I$14:$I$2013,BB109)&gt;0,INDEX('Controle de reservas'!$K$14:$K$2013,BB109)&gt;INDEX('Controle de reservas'!$I$14:$I$2013,BB109)),CHAR(10)&amp;"DIVERGÊNCIA DE DATAS",""),IF(INDEX('Controle de reservas'!$L$14:$L$2013,BB109)="Em cobertura","COV",IF(INDEX('Controle de reservas'!$L$14:$L$2013,BB109)="Disponível","DISP",IF(INDEX('Controle de reservas'!$L$14:$L$2013,BB109)="Não utilizado","NU",IF(INDEX('Controle de reservas'!$L$14:$L$2013,BB109)="Folga","F",IF(INDEX('Controle de reservas'!$L$14:$L$2013,BB109)="Ocorrência","O",IF(INDEX('Controle de reservas'!$L$14:$L$2013,BB109)="Programado","PROG",IF(INDEX('Controle de reservas'!$L$14:$L$2013,BB109)="Disponível no posto","DP","SEM SITUAÇÃO")))))))&amp;IF(INDEX('Controle de reservas'!$M$14:$M$2013,BB109)&lt;&gt;"",CHAR(10)&amp;INDEX('Controle de reservas'!$M$14:$M$2013,BB109),IF(OR(INDEX('Controle de reservas'!$L$14:$L$2013,BB109)="Em cobertura",INDEX('Controle de reservas'!$L$14:$L$2013,BB109)="Programado"),CHAR(10)&amp;"SEM LOCAL",""))&amp;IF(INDEX('Controle de reservas'!$N$14:$N$2013,BB109)&lt;&gt;"",CHAR(10)&amp;"Subst.: "&amp;INDEX('Controle de reservas'!$N$14:$N$2013,BB109),"")&amp;IF(AND(ISNUMBER(INDEX('Controle de reservas'!$I$14:$I$2013,BB109)),INDEX('Controle de reservas'!$I$14:$I$2013,BB109)&gt;0,INDEX('Controle de reservas'!$K$14:$K$2013,BB109)&gt;INDEX('Controle de reservas'!$I$14:$I$2013,BB109)),CHAR(10)&amp;"DIVERGÊNCIA DE DATAS","")&amp;IF(INDEX('Controle de reservas'!$P$14:$P$2013,BB109)&lt;&gt;"OK"," !",""))))</f>
      </c>
      <c r="O109" s="17">
        <f ca="1">IF(OR($AQ109=0,O$9="",O$9&lt;$AS109,AND($AT109&lt;&gt;"",O$9&gt;$AT109)),"",IF(BC109=0,"—",IF(INDEX('Controle de reservas'!$P$14:$P$2013,BC109)="DUPLICIDADE NO DIA","CONFLITO"&amp;IF(INDEX('Controle de reservas'!$M$14:$M$2013,BC109)&lt;&gt;"",CHAR(10)&amp;INDEX('Controle de reservas'!$M$14:$M$2013,BC109),"")&amp;IF(INDEX('Controle de reservas'!$N$14:$N$2013,BC109)&lt;&gt;"",CHAR(10)&amp;"Subst.: "&amp;INDEX('Controle de reservas'!$N$14:$N$2013,BC109),"")&amp;IF(AND(ISNUMBER(INDEX('Controle de reservas'!$I$14:$I$2013,BC109)),INDEX('Controle de reservas'!$I$14:$I$2013,BC109)&gt;0,INDEX('Controle de reservas'!$K$14:$K$2013,BC109)&gt;INDEX('Controle de reservas'!$I$14:$I$2013,BC109)),CHAR(10)&amp;"DIVERGÊNCIA DE DATAS",""),IF(INDEX('Controle de reservas'!$L$14:$L$2013,BC109)="Em cobertura","COV",IF(INDEX('Controle de reservas'!$L$14:$L$2013,BC109)="Disponível","DISP",IF(INDEX('Controle de reservas'!$L$14:$L$2013,BC109)="Não utilizado","NU",IF(INDEX('Controle de reservas'!$L$14:$L$2013,BC109)="Folga","F",IF(INDEX('Controle de reservas'!$L$14:$L$2013,BC109)="Ocorrência","O",IF(INDEX('Controle de reservas'!$L$14:$L$2013,BC109)="Programado","PROG",IF(INDEX('Controle de reservas'!$L$14:$L$2013,BC109)="Disponível no posto","DP","SEM SITUAÇÃO")))))))&amp;IF(INDEX('Controle de reservas'!$M$14:$M$2013,BC109)&lt;&gt;"",CHAR(10)&amp;INDEX('Controle de reservas'!$M$14:$M$2013,BC109),IF(OR(INDEX('Controle de reservas'!$L$14:$L$2013,BC109)="Em cobertura",INDEX('Controle de reservas'!$L$14:$L$2013,BC109)="Programado"),CHAR(10)&amp;"SEM LOCAL",""))&amp;IF(INDEX('Controle de reservas'!$N$14:$N$2013,BC109)&lt;&gt;"",CHAR(10)&amp;"Subst.: "&amp;INDEX('Controle de reservas'!$N$14:$N$2013,BC109),"")&amp;IF(AND(ISNUMBER(INDEX('Controle de reservas'!$I$14:$I$2013,BC109)),INDEX('Controle de reservas'!$I$14:$I$2013,BC109)&gt;0,INDEX('Controle de reservas'!$K$14:$K$2013,BC109)&gt;INDEX('Controle de reservas'!$I$14:$I$2013,BC109)),CHAR(10)&amp;"DIVERGÊNCIA DE DATAS","")&amp;IF(INDEX('Controle de reservas'!$P$14:$P$2013,BC109)&lt;&gt;"OK"," !",""))))</f>
      </c>
      <c r="P109" s="17">
        <f ca="1">IF(OR($AQ109=0,P$9="",P$9&lt;$AS109,AND($AT109&lt;&gt;"",P$9&gt;$AT109)),"",IF(BD109=0,"—",IF(INDEX('Controle de reservas'!$P$14:$P$2013,BD109)="DUPLICIDADE NO DIA","CONFLITO"&amp;IF(INDEX('Controle de reservas'!$M$14:$M$2013,BD109)&lt;&gt;"",CHAR(10)&amp;INDEX('Controle de reservas'!$M$14:$M$2013,BD109),"")&amp;IF(INDEX('Controle de reservas'!$N$14:$N$2013,BD109)&lt;&gt;"",CHAR(10)&amp;"Subst.: "&amp;INDEX('Controle de reservas'!$N$14:$N$2013,BD109),"")&amp;IF(AND(ISNUMBER(INDEX('Controle de reservas'!$I$14:$I$2013,BD109)),INDEX('Controle de reservas'!$I$14:$I$2013,BD109)&gt;0,INDEX('Controle de reservas'!$K$14:$K$2013,BD109)&gt;INDEX('Controle de reservas'!$I$14:$I$2013,BD109)),CHAR(10)&amp;"DIVERGÊNCIA DE DATAS",""),IF(INDEX('Controle de reservas'!$L$14:$L$2013,BD109)="Em cobertura","COV",IF(INDEX('Controle de reservas'!$L$14:$L$2013,BD109)="Disponível","DISP",IF(INDEX('Controle de reservas'!$L$14:$L$2013,BD109)="Não utilizado","NU",IF(INDEX('Controle de reservas'!$L$14:$L$2013,BD109)="Folga","F",IF(INDEX('Controle de reservas'!$L$14:$L$2013,BD109)="Ocorrência","O",IF(INDEX('Controle de reservas'!$L$14:$L$2013,BD109)="Programado","PROG",IF(INDEX('Controle de reservas'!$L$14:$L$2013,BD109)="Disponível no posto","DP","SEM SITUAÇÃO")))))))&amp;IF(INDEX('Controle de reservas'!$M$14:$M$2013,BD109)&lt;&gt;"",CHAR(10)&amp;INDEX('Controle de reservas'!$M$14:$M$2013,BD109),IF(OR(INDEX('Controle de reservas'!$L$14:$L$2013,BD109)="Em cobertura",INDEX('Controle de reservas'!$L$14:$L$2013,BD109)="Programado"),CHAR(10)&amp;"SEM LOCAL",""))&amp;IF(INDEX('Controle de reservas'!$N$14:$N$2013,BD109)&lt;&gt;"",CHAR(10)&amp;"Subst.: "&amp;INDEX('Controle de reservas'!$N$14:$N$2013,BD109),"")&amp;IF(AND(ISNUMBER(INDEX('Controle de reservas'!$I$14:$I$2013,BD109)),INDEX('Controle de reservas'!$I$14:$I$2013,BD109)&gt;0,INDEX('Controle de reservas'!$K$14:$K$2013,BD109)&gt;INDEX('Controle de reservas'!$I$14:$I$2013,BD109)),CHAR(10)&amp;"DIVERGÊNCIA DE DATAS","")&amp;IF(INDEX('Controle de reservas'!$P$14:$P$2013,BD109)&lt;&gt;"OK"," !",""))))</f>
      </c>
      <c r="Q109" s="17">
        <f ca="1">IF(OR($AQ109=0,Q$9="",Q$9&lt;$AS109,AND($AT109&lt;&gt;"",Q$9&gt;$AT109)),"",IF(BE109=0,"—",IF(INDEX('Controle de reservas'!$P$14:$P$2013,BE109)="DUPLICIDADE NO DIA","CONFLITO"&amp;IF(INDEX('Controle de reservas'!$M$14:$M$2013,BE109)&lt;&gt;"",CHAR(10)&amp;INDEX('Controle de reservas'!$M$14:$M$2013,BE109),"")&amp;IF(INDEX('Controle de reservas'!$N$14:$N$2013,BE109)&lt;&gt;"",CHAR(10)&amp;"Subst.: "&amp;INDEX('Controle de reservas'!$N$14:$N$2013,BE109),"")&amp;IF(AND(ISNUMBER(INDEX('Controle de reservas'!$I$14:$I$2013,BE109)),INDEX('Controle de reservas'!$I$14:$I$2013,BE109)&gt;0,INDEX('Controle de reservas'!$K$14:$K$2013,BE109)&gt;INDEX('Controle de reservas'!$I$14:$I$2013,BE109)),CHAR(10)&amp;"DIVERGÊNCIA DE DATAS",""),IF(INDEX('Controle de reservas'!$L$14:$L$2013,BE109)="Em cobertura","COV",IF(INDEX('Controle de reservas'!$L$14:$L$2013,BE109)="Disponível","DISP",IF(INDEX('Controle de reservas'!$L$14:$L$2013,BE109)="Não utilizado","NU",IF(INDEX('Controle de reservas'!$L$14:$L$2013,BE109)="Folga","F",IF(INDEX('Controle de reservas'!$L$14:$L$2013,BE109)="Ocorrência","O",IF(INDEX('Controle de reservas'!$L$14:$L$2013,BE109)="Programado","PROG",IF(INDEX('Controle de reservas'!$L$14:$L$2013,BE109)="Disponível no posto","DP","SEM SITUAÇÃO")))))))&amp;IF(INDEX('Controle de reservas'!$M$14:$M$2013,BE109)&lt;&gt;"",CHAR(10)&amp;INDEX('Controle de reservas'!$M$14:$M$2013,BE109),IF(OR(INDEX('Controle de reservas'!$L$14:$L$2013,BE109)="Em cobertura",INDEX('Controle de reservas'!$L$14:$L$2013,BE109)="Programado"),CHAR(10)&amp;"SEM LOCAL",""))&amp;IF(INDEX('Controle de reservas'!$N$14:$N$2013,BE109)&lt;&gt;"",CHAR(10)&amp;"Subst.: "&amp;INDEX('Controle de reservas'!$N$14:$N$2013,BE109),"")&amp;IF(AND(ISNUMBER(INDEX('Controle de reservas'!$I$14:$I$2013,BE109)),INDEX('Controle de reservas'!$I$14:$I$2013,BE109)&gt;0,INDEX('Controle de reservas'!$K$14:$K$2013,BE109)&gt;INDEX('Controle de reservas'!$I$14:$I$2013,BE109)),CHAR(10)&amp;"DIVERGÊNCIA DE DATAS","")&amp;IF(INDEX('Controle de reservas'!$P$14:$P$2013,BE109)&lt;&gt;"OK"," !",""))))</f>
      </c>
      <c r="R109" s="17">
        <f ca="1">IF(OR($AQ109=0,R$9="",R$9&lt;$AS109,AND($AT109&lt;&gt;"",R$9&gt;$AT109)),"",IF(BF109=0,"—",IF(INDEX('Controle de reservas'!$P$14:$P$2013,BF109)="DUPLICIDADE NO DIA","CONFLITO"&amp;IF(INDEX('Controle de reservas'!$M$14:$M$2013,BF109)&lt;&gt;"",CHAR(10)&amp;INDEX('Controle de reservas'!$M$14:$M$2013,BF109),"")&amp;IF(INDEX('Controle de reservas'!$N$14:$N$2013,BF109)&lt;&gt;"",CHAR(10)&amp;"Subst.: "&amp;INDEX('Controle de reservas'!$N$14:$N$2013,BF109),"")&amp;IF(AND(ISNUMBER(INDEX('Controle de reservas'!$I$14:$I$2013,BF109)),INDEX('Controle de reservas'!$I$14:$I$2013,BF109)&gt;0,INDEX('Controle de reservas'!$K$14:$K$2013,BF109)&gt;INDEX('Controle de reservas'!$I$14:$I$2013,BF109)),CHAR(10)&amp;"DIVERGÊNCIA DE DATAS",""),IF(INDEX('Controle de reservas'!$L$14:$L$2013,BF109)="Em cobertura","COV",IF(INDEX('Controle de reservas'!$L$14:$L$2013,BF109)="Disponível","DISP",IF(INDEX('Controle de reservas'!$L$14:$L$2013,BF109)="Não utilizado","NU",IF(INDEX('Controle de reservas'!$L$14:$L$2013,BF109)="Folga","F",IF(INDEX('Controle de reservas'!$L$14:$L$2013,BF109)="Ocorrência","O",IF(INDEX('Controle de reservas'!$L$14:$L$2013,BF109)="Programado","PROG",IF(INDEX('Controle de reservas'!$L$14:$L$2013,BF109)="Disponível no posto","DP","SEM SITUAÇÃO")))))))&amp;IF(INDEX('Controle de reservas'!$M$14:$M$2013,BF109)&lt;&gt;"",CHAR(10)&amp;INDEX('Controle de reservas'!$M$14:$M$2013,BF109),IF(OR(INDEX('Controle de reservas'!$L$14:$L$2013,BF109)="Em cobertura",INDEX('Controle de reservas'!$L$14:$L$2013,BF109)="Programado"),CHAR(10)&amp;"SEM LOCAL",""))&amp;IF(INDEX('Controle de reservas'!$N$14:$N$2013,BF109)&lt;&gt;"",CHAR(10)&amp;"Subst.: "&amp;INDEX('Controle de reservas'!$N$14:$N$2013,BF109),"")&amp;IF(AND(ISNUMBER(INDEX('Controle de reservas'!$I$14:$I$2013,BF109)),INDEX('Controle de reservas'!$I$14:$I$2013,BF109)&gt;0,INDEX('Controle de reservas'!$K$14:$K$2013,BF109)&gt;INDEX('Controle de reservas'!$I$14:$I$2013,BF109)),CHAR(10)&amp;"DIVERGÊNCIA DE DATAS","")&amp;IF(INDEX('Controle de reservas'!$P$14:$P$2013,BF109)&lt;&gt;"OK"," !",""))))</f>
      </c>
      <c r="S109" s="17">
        <f ca="1">IF(OR($AQ109=0,S$9="",S$9&lt;$AS109,AND($AT109&lt;&gt;"",S$9&gt;$AT109)),"",IF(BG109=0,"—",IF(INDEX('Controle de reservas'!$P$14:$P$2013,BG109)="DUPLICIDADE NO DIA","CONFLITO"&amp;IF(INDEX('Controle de reservas'!$M$14:$M$2013,BG109)&lt;&gt;"",CHAR(10)&amp;INDEX('Controle de reservas'!$M$14:$M$2013,BG109),"")&amp;IF(INDEX('Controle de reservas'!$N$14:$N$2013,BG109)&lt;&gt;"",CHAR(10)&amp;"Subst.: "&amp;INDEX('Controle de reservas'!$N$14:$N$2013,BG109),"")&amp;IF(AND(ISNUMBER(INDEX('Controle de reservas'!$I$14:$I$2013,BG109)),INDEX('Controle de reservas'!$I$14:$I$2013,BG109)&gt;0,INDEX('Controle de reservas'!$K$14:$K$2013,BG109)&gt;INDEX('Controle de reservas'!$I$14:$I$2013,BG109)),CHAR(10)&amp;"DIVERGÊNCIA DE DATAS",""),IF(INDEX('Controle de reservas'!$L$14:$L$2013,BG109)="Em cobertura","COV",IF(INDEX('Controle de reservas'!$L$14:$L$2013,BG109)="Disponível","DISP",IF(INDEX('Controle de reservas'!$L$14:$L$2013,BG109)="Não utilizado","NU",IF(INDEX('Controle de reservas'!$L$14:$L$2013,BG109)="Folga","F",IF(INDEX('Controle de reservas'!$L$14:$L$2013,BG109)="Ocorrência","O",IF(INDEX('Controle de reservas'!$L$14:$L$2013,BG109)="Programado","PROG",IF(INDEX('Controle de reservas'!$L$14:$L$2013,BG109)="Disponível no posto","DP","SEM SITUAÇÃO")))))))&amp;IF(INDEX('Controle de reservas'!$M$14:$M$2013,BG109)&lt;&gt;"",CHAR(10)&amp;INDEX('Controle de reservas'!$M$14:$M$2013,BG109),IF(OR(INDEX('Controle de reservas'!$L$14:$L$2013,BG109)="Em cobertura",INDEX('Controle de reservas'!$L$14:$L$2013,BG109)="Programado"),CHAR(10)&amp;"SEM LOCAL",""))&amp;IF(INDEX('Controle de reservas'!$N$14:$N$2013,BG109)&lt;&gt;"",CHAR(10)&amp;"Subst.: "&amp;INDEX('Controle de reservas'!$N$14:$N$2013,BG109),"")&amp;IF(AND(ISNUMBER(INDEX('Controle de reservas'!$I$14:$I$2013,BG109)),INDEX('Controle de reservas'!$I$14:$I$2013,BG109)&gt;0,INDEX('Controle de reservas'!$K$14:$K$2013,BG109)&gt;INDEX('Controle de reservas'!$I$14:$I$2013,BG109)),CHAR(10)&amp;"DIVERGÊNCIA DE DATAS","")&amp;IF(INDEX('Controle de reservas'!$P$14:$P$2013,BG109)&lt;&gt;"OK"," !",""))))</f>
      </c>
      <c r="T109" s="17">
        <f ca="1">IF(OR($AQ109=0,T$9="",T$9&lt;$AS109,AND($AT109&lt;&gt;"",T$9&gt;$AT109)),"",IF(BH109=0,"—",IF(INDEX('Controle de reservas'!$P$14:$P$2013,BH109)="DUPLICIDADE NO DIA","CONFLITO"&amp;IF(INDEX('Controle de reservas'!$M$14:$M$2013,BH109)&lt;&gt;"",CHAR(10)&amp;INDEX('Controle de reservas'!$M$14:$M$2013,BH109),"")&amp;IF(INDEX('Controle de reservas'!$N$14:$N$2013,BH109)&lt;&gt;"",CHAR(10)&amp;"Subst.: "&amp;INDEX('Controle de reservas'!$N$14:$N$2013,BH109),"")&amp;IF(AND(ISNUMBER(INDEX('Controle de reservas'!$I$14:$I$2013,BH109)),INDEX('Controle de reservas'!$I$14:$I$2013,BH109)&gt;0,INDEX('Controle de reservas'!$K$14:$K$2013,BH109)&gt;INDEX('Controle de reservas'!$I$14:$I$2013,BH109)),CHAR(10)&amp;"DIVERGÊNCIA DE DATAS",""),IF(INDEX('Controle de reservas'!$L$14:$L$2013,BH109)="Em cobertura","COV",IF(INDEX('Controle de reservas'!$L$14:$L$2013,BH109)="Disponível","DISP",IF(INDEX('Controle de reservas'!$L$14:$L$2013,BH109)="Não utilizado","NU",IF(INDEX('Controle de reservas'!$L$14:$L$2013,BH109)="Folga","F",IF(INDEX('Controle de reservas'!$L$14:$L$2013,BH109)="Ocorrência","O",IF(INDEX('Controle de reservas'!$L$14:$L$2013,BH109)="Programado","PROG",IF(INDEX('Controle de reservas'!$L$14:$L$2013,BH109)="Disponível no posto","DP","SEM SITUAÇÃO")))))))&amp;IF(INDEX('Controle de reservas'!$M$14:$M$2013,BH109)&lt;&gt;"",CHAR(10)&amp;INDEX('Controle de reservas'!$M$14:$M$2013,BH109),IF(OR(INDEX('Controle de reservas'!$L$14:$L$2013,BH109)="Em cobertura",INDEX('Controle de reservas'!$L$14:$L$2013,BH109)="Programado"),CHAR(10)&amp;"SEM LOCAL",""))&amp;IF(INDEX('Controle de reservas'!$N$14:$N$2013,BH109)&lt;&gt;"",CHAR(10)&amp;"Subst.: "&amp;INDEX('Controle de reservas'!$N$14:$N$2013,BH109),"")&amp;IF(AND(ISNUMBER(INDEX('Controle de reservas'!$I$14:$I$2013,BH109)),INDEX('Controle de reservas'!$I$14:$I$2013,BH109)&gt;0,INDEX('Controle de reservas'!$K$14:$K$2013,BH109)&gt;INDEX('Controle de reservas'!$I$14:$I$2013,BH109)),CHAR(10)&amp;"DIVERGÊNCIA DE DATAS","")&amp;IF(INDEX('Controle de reservas'!$P$14:$P$2013,BH109)&lt;&gt;"OK"," !",""))))</f>
      </c>
      <c r="U109" s="17">
        <f ca="1">IF(OR($AQ109=0,U$9="",U$9&lt;$AS109,AND($AT109&lt;&gt;"",U$9&gt;$AT109)),"",IF(BI109=0,"—",IF(INDEX('Controle de reservas'!$P$14:$P$2013,BI109)="DUPLICIDADE NO DIA","CONFLITO"&amp;IF(INDEX('Controle de reservas'!$M$14:$M$2013,BI109)&lt;&gt;"",CHAR(10)&amp;INDEX('Controle de reservas'!$M$14:$M$2013,BI109),"")&amp;IF(INDEX('Controle de reservas'!$N$14:$N$2013,BI109)&lt;&gt;"",CHAR(10)&amp;"Subst.: "&amp;INDEX('Controle de reservas'!$N$14:$N$2013,BI109),"")&amp;IF(AND(ISNUMBER(INDEX('Controle de reservas'!$I$14:$I$2013,BI109)),INDEX('Controle de reservas'!$I$14:$I$2013,BI109)&gt;0,INDEX('Controle de reservas'!$K$14:$K$2013,BI109)&gt;INDEX('Controle de reservas'!$I$14:$I$2013,BI109)),CHAR(10)&amp;"DIVERGÊNCIA DE DATAS",""),IF(INDEX('Controle de reservas'!$L$14:$L$2013,BI109)="Em cobertura","COV",IF(INDEX('Controle de reservas'!$L$14:$L$2013,BI109)="Disponível","DISP",IF(INDEX('Controle de reservas'!$L$14:$L$2013,BI109)="Não utilizado","NU",IF(INDEX('Controle de reservas'!$L$14:$L$2013,BI109)="Folga","F",IF(INDEX('Controle de reservas'!$L$14:$L$2013,BI109)="Ocorrência","O",IF(INDEX('Controle de reservas'!$L$14:$L$2013,BI109)="Programado","PROG",IF(INDEX('Controle de reservas'!$L$14:$L$2013,BI109)="Disponível no posto","DP","SEM SITUAÇÃO")))))))&amp;IF(INDEX('Controle de reservas'!$M$14:$M$2013,BI109)&lt;&gt;"",CHAR(10)&amp;INDEX('Controle de reservas'!$M$14:$M$2013,BI109),IF(OR(INDEX('Controle de reservas'!$L$14:$L$2013,BI109)="Em cobertura",INDEX('Controle de reservas'!$L$14:$L$2013,BI109)="Programado"),CHAR(10)&amp;"SEM LOCAL",""))&amp;IF(INDEX('Controle de reservas'!$N$14:$N$2013,BI109)&lt;&gt;"",CHAR(10)&amp;"Subst.: "&amp;INDEX('Controle de reservas'!$N$14:$N$2013,BI109),"")&amp;IF(AND(ISNUMBER(INDEX('Controle de reservas'!$I$14:$I$2013,BI109)),INDEX('Controle de reservas'!$I$14:$I$2013,BI109)&gt;0,INDEX('Controle de reservas'!$K$14:$K$2013,BI109)&gt;INDEX('Controle de reservas'!$I$14:$I$2013,BI109)),CHAR(10)&amp;"DIVERGÊNCIA DE DATAS","")&amp;IF(INDEX('Controle de reservas'!$P$14:$P$2013,BI109)&lt;&gt;"OK"," !",""))))</f>
      </c>
      <c r="V109" s="17">
        <f ca="1">IF(OR($AQ109=0,V$9="",V$9&lt;$AS109,AND($AT109&lt;&gt;"",V$9&gt;$AT109)),"",IF(BJ109=0,"—",IF(INDEX('Controle de reservas'!$P$14:$P$2013,BJ109)="DUPLICIDADE NO DIA","CONFLITO"&amp;IF(INDEX('Controle de reservas'!$M$14:$M$2013,BJ109)&lt;&gt;"",CHAR(10)&amp;INDEX('Controle de reservas'!$M$14:$M$2013,BJ109),"")&amp;IF(INDEX('Controle de reservas'!$N$14:$N$2013,BJ109)&lt;&gt;"",CHAR(10)&amp;"Subst.: "&amp;INDEX('Controle de reservas'!$N$14:$N$2013,BJ109),"")&amp;IF(AND(ISNUMBER(INDEX('Controle de reservas'!$I$14:$I$2013,BJ109)),INDEX('Controle de reservas'!$I$14:$I$2013,BJ109)&gt;0,INDEX('Controle de reservas'!$K$14:$K$2013,BJ109)&gt;INDEX('Controle de reservas'!$I$14:$I$2013,BJ109)),CHAR(10)&amp;"DIVERGÊNCIA DE DATAS",""),IF(INDEX('Controle de reservas'!$L$14:$L$2013,BJ109)="Em cobertura","COV",IF(INDEX('Controle de reservas'!$L$14:$L$2013,BJ109)="Disponível","DISP",IF(INDEX('Controle de reservas'!$L$14:$L$2013,BJ109)="Não utilizado","NU",IF(INDEX('Controle de reservas'!$L$14:$L$2013,BJ109)="Folga","F",IF(INDEX('Controle de reservas'!$L$14:$L$2013,BJ109)="Ocorrência","O",IF(INDEX('Controle de reservas'!$L$14:$L$2013,BJ109)="Programado","PROG",IF(INDEX('Controle de reservas'!$L$14:$L$2013,BJ109)="Disponível no posto","DP","SEM SITUAÇÃO")))))))&amp;IF(INDEX('Controle de reservas'!$M$14:$M$2013,BJ109)&lt;&gt;"",CHAR(10)&amp;INDEX('Controle de reservas'!$M$14:$M$2013,BJ109),IF(OR(INDEX('Controle de reservas'!$L$14:$L$2013,BJ109)="Em cobertura",INDEX('Controle de reservas'!$L$14:$L$2013,BJ109)="Programado"),CHAR(10)&amp;"SEM LOCAL",""))&amp;IF(INDEX('Controle de reservas'!$N$14:$N$2013,BJ109)&lt;&gt;"",CHAR(10)&amp;"Subst.: "&amp;INDEX('Controle de reservas'!$N$14:$N$2013,BJ109),"")&amp;IF(AND(ISNUMBER(INDEX('Controle de reservas'!$I$14:$I$2013,BJ109)),INDEX('Controle de reservas'!$I$14:$I$2013,BJ109)&gt;0,INDEX('Controle de reservas'!$K$14:$K$2013,BJ109)&gt;INDEX('Controle de reservas'!$I$14:$I$2013,BJ109)),CHAR(10)&amp;"DIVERGÊNCIA DE DATAS","")&amp;IF(INDEX('Controle de reservas'!$P$14:$P$2013,BJ109)&lt;&gt;"OK"," !",""))))</f>
      </c>
      <c r="W109" s="17">
        <f ca="1">IF(OR($AQ109=0,W$9="",W$9&lt;$AS109,AND($AT109&lt;&gt;"",W$9&gt;$AT109)),"",IF(BK109=0,"—",IF(INDEX('Controle de reservas'!$P$14:$P$2013,BK109)="DUPLICIDADE NO DIA","CONFLITO"&amp;IF(INDEX('Controle de reservas'!$M$14:$M$2013,BK109)&lt;&gt;"",CHAR(10)&amp;INDEX('Controle de reservas'!$M$14:$M$2013,BK109),"")&amp;IF(INDEX('Controle de reservas'!$N$14:$N$2013,BK109)&lt;&gt;"",CHAR(10)&amp;"Subst.: "&amp;INDEX('Controle de reservas'!$N$14:$N$2013,BK109),"")&amp;IF(AND(ISNUMBER(INDEX('Controle de reservas'!$I$14:$I$2013,BK109)),INDEX('Controle de reservas'!$I$14:$I$2013,BK109)&gt;0,INDEX('Controle de reservas'!$K$14:$K$2013,BK109)&gt;INDEX('Controle de reservas'!$I$14:$I$2013,BK109)),CHAR(10)&amp;"DIVERGÊNCIA DE DATAS",""),IF(INDEX('Controle de reservas'!$L$14:$L$2013,BK109)="Em cobertura","COV",IF(INDEX('Controle de reservas'!$L$14:$L$2013,BK109)="Disponível","DISP",IF(INDEX('Controle de reservas'!$L$14:$L$2013,BK109)="Não utilizado","NU",IF(INDEX('Controle de reservas'!$L$14:$L$2013,BK109)="Folga","F",IF(INDEX('Controle de reservas'!$L$14:$L$2013,BK109)="Ocorrência","O",IF(INDEX('Controle de reservas'!$L$14:$L$2013,BK109)="Programado","PROG",IF(INDEX('Controle de reservas'!$L$14:$L$2013,BK109)="Disponível no posto","DP","SEM SITUAÇÃO")))))))&amp;IF(INDEX('Controle de reservas'!$M$14:$M$2013,BK109)&lt;&gt;"",CHAR(10)&amp;INDEX('Controle de reservas'!$M$14:$M$2013,BK109),IF(OR(INDEX('Controle de reservas'!$L$14:$L$2013,BK109)="Em cobertura",INDEX('Controle de reservas'!$L$14:$L$2013,BK109)="Programado"),CHAR(10)&amp;"SEM LOCAL",""))&amp;IF(INDEX('Controle de reservas'!$N$14:$N$2013,BK109)&lt;&gt;"",CHAR(10)&amp;"Subst.: "&amp;INDEX('Controle de reservas'!$N$14:$N$2013,BK109),"")&amp;IF(AND(ISNUMBER(INDEX('Controle de reservas'!$I$14:$I$2013,BK109)),INDEX('Controle de reservas'!$I$14:$I$2013,BK109)&gt;0,INDEX('Controle de reservas'!$K$14:$K$2013,BK109)&gt;INDEX('Controle de reservas'!$I$14:$I$2013,BK109)),CHAR(10)&amp;"DIVERGÊNCIA DE DATAS","")&amp;IF(INDEX('Controle de reservas'!$P$14:$P$2013,BK109)&lt;&gt;"OK"," !",""))))</f>
      </c>
      <c r="X109" s="17">
        <f ca="1">IF(OR($AQ109=0,X$9="",X$9&lt;$AS109,AND($AT109&lt;&gt;"",X$9&gt;$AT109)),"",IF(BL109=0,"—",IF(INDEX('Controle de reservas'!$P$14:$P$2013,BL109)="DUPLICIDADE NO DIA","CONFLITO"&amp;IF(INDEX('Controle de reservas'!$M$14:$M$2013,BL109)&lt;&gt;"",CHAR(10)&amp;INDEX('Controle de reservas'!$M$14:$M$2013,BL109),"")&amp;IF(INDEX('Controle de reservas'!$N$14:$N$2013,BL109)&lt;&gt;"",CHAR(10)&amp;"Subst.: "&amp;INDEX('Controle de reservas'!$N$14:$N$2013,BL109),"")&amp;IF(AND(ISNUMBER(INDEX('Controle de reservas'!$I$14:$I$2013,BL109)),INDEX('Controle de reservas'!$I$14:$I$2013,BL109)&gt;0,INDEX('Controle de reservas'!$K$14:$K$2013,BL109)&gt;INDEX('Controle de reservas'!$I$14:$I$2013,BL109)),CHAR(10)&amp;"DIVERGÊNCIA DE DATAS",""),IF(INDEX('Controle de reservas'!$L$14:$L$2013,BL109)="Em cobertura","COV",IF(INDEX('Controle de reservas'!$L$14:$L$2013,BL109)="Disponível","DISP",IF(INDEX('Controle de reservas'!$L$14:$L$2013,BL109)="Não utilizado","NU",IF(INDEX('Controle de reservas'!$L$14:$L$2013,BL109)="Folga","F",IF(INDEX('Controle de reservas'!$L$14:$L$2013,BL109)="Ocorrência","O",IF(INDEX('Controle de reservas'!$L$14:$L$2013,BL109)="Programado","PROG",IF(INDEX('Controle de reservas'!$L$14:$L$2013,BL109)="Disponível no posto","DP","SEM SITUAÇÃO")))))))&amp;IF(INDEX('Controle de reservas'!$M$14:$M$2013,BL109)&lt;&gt;"",CHAR(10)&amp;INDEX('Controle de reservas'!$M$14:$M$2013,BL109),IF(OR(INDEX('Controle de reservas'!$L$14:$L$2013,BL109)="Em cobertura",INDEX('Controle de reservas'!$L$14:$L$2013,BL109)="Programado"),CHAR(10)&amp;"SEM LOCAL",""))&amp;IF(INDEX('Controle de reservas'!$N$14:$N$2013,BL109)&lt;&gt;"",CHAR(10)&amp;"Subst.: "&amp;INDEX('Controle de reservas'!$N$14:$N$2013,BL109),"")&amp;IF(AND(ISNUMBER(INDEX('Controle de reservas'!$I$14:$I$2013,BL109)),INDEX('Controle de reservas'!$I$14:$I$2013,BL109)&gt;0,INDEX('Controle de reservas'!$K$14:$K$2013,BL109)&gt;INDEX('Controle de reservas'!$I$14:$I$2013,BL109)),CHAR(10)&amp;"DIVERGÊNCIA DE DATAS","")&amp;IF(INDEX('Controle de reservas'!$P$14:$P$2013,BL109)&lt;&gt;"OK"," !",""))))</f>
      </c>
      <c r="Y109" s="17">
        <f ca="1">IF(OR($AQ109=0,Y$9="",Y$9&lt;$AS109,AND($AT109&lt;&gt;"",Y$9&gt;$AT109)),"",IF(BM109=0,"—",IF(INDEX('Controle de reservas'!$P$14:$P$2013,BM109)="DUPLICIDADE NO DIA","CONFLITO"&amp;IF(INDEX('Controle de reservas'!$M$14:$M$2013,BM109)&lt;&gt;"",CHAR(10)&amp;INDEX('Controle de reservas'!$M$14:$M$2013,BM109),"")&amp;IF(INDEX('Controle de reservas'!$N$14:$N$2013,BM109)&lt;&gt;"",CHAR(10)&amp;"Subst.: "&amp;INDEX('Controle de reservas'!$N$14:$N$2013,BM109),"")&amp;IF(AND(ISNUMBER(INDEX('Controle de reservas'!$I$14:$I$2013,BM109)),INDEX('Controle de reservas'!$I$14:$I$2013,BM109)&gt;0,INDEX('Controle de reservas'!$K$14:$K$2013,BM109)&gt;INDEX('Controle de reservas'!$I$14:$I$2013,BM109)),CHAR(10)&amp;"DIVERGÊNCIA DE DATAS",""),IF(INDEX('Controle de reservas'!$L$14:$L$2013,BM109)="Em cobertura","COV",IF(INDEX('Controle de reservas'!$L$14:$L$2013,BM109)="Disponível","DISP",IF(INDEX('Controle de reservas'!$L$14:$L$2013,BM109)="Não utilizado","NU",IF(INDEX('Controle de reservas'!$L$14:$L$2013,BM109)="Folga","F",IF(INDEX('Controle de reservas'!$L$14:$L$2013,BM109)="Ocorrência","O",IF(INDEX('Controle de reservas'!$L$14:$L$2013,BM109)="Programado","PROG",IF(INDEX('Controle de reservas'!$L$14:$L$2013,BM109)="Disponível no posto","DP","SEM SITUAÇÃO")))))))&amp;IF(INDEX('Controle de reservas'!$M$14:$M$2013,BM109)&lt;&gt;"",CHAR(10)&amp;INDEX('Controle de reservas'!$M$14:$M$2013,BM109),IF(OR(INDEX('Controle de reservas'!$L$14:$L$2013,BM109)="Em cobertura",INDEX('Controle de reservas'!$L$14:$L$2013,BM109)="Programado"),CHAR(10)&amp;"SEM LOCAL",""))&amp;IF(INDEX('Controle de reservas'!$N$14:$N$2013,BM109)&lt;&gt;"",CHAR(10)&amp;"Subst.: "&amp;INDEX('Controle de reservas'!$N$14:$N$2013,BM109),"")&amp;IF(AND(ISNUMBER(INDEX('Controle de reservas'!$I$14:$I$2013,BM109)),INDEX('Controle de reservas'!$I$14:$I$2013,BM109)&gt;0,INDEX('Controle de reservas'!$K$14:$K$2013,BM109)&gt;INDEX('Controle de reservas'!$I$14:$I$2013,BM109)),CHAR(10)&amp;"DIVERGÊNCIA DE DATAS","")&amp;IF(INDEX('Controle de reservas'!$P$14:$P$2013,BM109)&lt;&gt;"OK"," !",""))))</f>
      </c>
      <c r="Z109" s="17">
        <f ca="1">IF(OR($AQ109=0,Z$9="",Z$9&lt;$AS109,AND($AT109&lt;&gt;"",Z$9&gt;$AT109)),"",IF(BN109=0,"—",IF(INDEX('Controle de reservas'!$P$14:$P$2013,BN109)="DUPLICIDADE NO DIA","CONFLITO"&amp;IF(INDEX('Controle de reservas'!$M$14:$M$2013,BN109)&lt;&gt;"",CHAR(10)&amp;INDEX('Controle de reservas'!$M$14:$M$2013,BN109),"")&amp;IF(INDEX('Controle de reservas'!$N$14:$N$2013,BN109)&lt;&gt;"",CHAR(10)&amp;"Subst.: "&amp;INDEX('Controle de reservas'!$N$14:$N$2013,BN109),"")&amp;IF(AND(ISNUMBER(INDEX('Controle de reservas'!$I$14:$I$2013,BN109)),INDEX('Controle de reservas'!$I$14:$I$2013,BN109)&gt;0,INDEX('Controle de reservas'!$K$14:$K$2013,BN109)&gt;INDEX('Controle de reservas'!$I$14:$I$2013,BN109)),CHAR(10)&amp;"DIVERGÊNCIA DE DATAS",""),IF(INDEX('Controle de reservas'!$L$14:$L$2013,BN109)="Em cobertura","COV",IF(INDEX('Controle de reservas'!$L$14:$L$2013,BN109)="Disponível","DISP",IF(INDEX('Controle de reservas'!$L$14:$L$2013,BN109)="Não utilizado","NU",IF(INDEX('Controle de reservas'!$L$14:$L$2013,BN109)="Folga","F",IF(INDEX('Controle de reservas'!$L$14:$L$2013,BN109)="Ocorrência","O",IF(INDEX('Controle de reservas'!$L$14:$L$2013,BN109)="Programado","PROG",IF(INDEX('Controle de reservas'!$L$14:$L$2013,BN109)="Disponível no posto","DP","SEM SITUAÇÃO")))))))&amp;IF(INDEX('Controle de reservas'!$M$14:$M$2013,BN109)&lt;&gt;"",CHAR(10)&amp;INDEX('Controle de reservas'!$M$14:$M$2013,BN109),IF(OR(INDEX('Controle de reservas'!$L$14:$L$2013,BN109)="Em cobertura",INDEX('Controle de reservas'!$L$14:$L$2013,BN109)="Programado"),CHAR(10)&amp;"SEM LOCAL",""))&amp;IF(INDEX('Controle de reservas'!$N$14:$N$2013,BN109)&lt;&gt;"",CHAR(10)&amp;"Subst.: "&amp;INDEX('Controle de reservas'!$N$14:$N$2013,BN109),"")&amp;IF(AND(ISNUMBER(INDEX('Controle de reservas'!$I$14:$I$2013,BN109)),INDEX('Controle de reservas'!$I$14:$I$2013,BN109)&gt;0,INDEX('Controle de reservas'!$K$14:$K$2013,BN109)&gt;INDEX('Controle de reservas'!$I$14:$I$2013,BN109)),CHAR(10)&amp;"DIVERGÊNCIA DE DATAS","")&amp;IF(INDEX('Controle de reservas'!$P$14:$P$2013,BN109)&lt;&gt;"OK"," !",""))))</f>
      </c>
      <c r="AA109" s="17">
        <f ca="1">IF(OR($AQ109=0,AA$9="",AA$9&lt;$AS109,AND($AT109&lt;&gt;"",AA$9&gt;$AT109)),"",IF(BO109=0,"—",IF(INDEX('Controle de reservas'!$P$14:$P$2013,BO109)="DUPLICIDADE NO DIA","CONFLITO"&amp;IF(INDEX('Controle de reservas'!$M$14:$M$2013,BO109)&lt;&gt;"",CHAR(10)&amp;INDEX('Controle de reservas'!$M$14:$M$2013,BO109),"")&amp;IF(INDEX('Controle de reservas'!$N$14:$N$2013,BO109)&lt;&gt;"",CHAR(10)&amp;"Subst.: "&amp;INDEX('Controle de reservas'!$N$14:$N$2013,BO109),"")&amp;IF(AND(ISNUMBER(INDEX('Controle de reservas'!$I$14:$I$2013,BO109)),INDEX('Controle de reservas'!$I$14:$I$2013,BO109)&gt;0,INDEX('Controle de reservas'!$K$14:$K$2013,BO109)&gt;INDEX('Controle de reservas'!$I$14:$I$2013,BO109)),CHAR(10)&amp;"DIVERGÊNCIA DE DATAS",""),IF(INDEX('Controle de reservas'!$L$14:$L$2013,BO109)="Em cobertura","COV",IF(INDEX('Controle de reservas'!$L$14:$L$2013,BO109)="Disponível","DISP",IF(INDEX('Controle de reservas'!$L$14:$L$2013,BO109)="Não utilizado","NU",IF(INDEX('Controle de reservas'!$L$14:$L$2013,BO109)="Folga","F",IF(INDEX('Controle de reservas'!$L$14:$L$2013,BO109)="Ocorrência","O",IF(INDEX('Controle de reservas'!$L$14:$L$2013,BO109)="Programado","PROG",IF(INDEX('Controle de reservas'!$L$14:$L$2013,BO109)="Disponível no posto","DP","SEM SITUAÇÃO")))))))&amp;IF(INDEX('Controle de reservas'!$M$14:$M$2013,BO109)&lt;&gt;"",CHAR(10)&amp;INDEX('Controle de reservas'!$M$14:$M$2013,BO109),IF(OR(INDEX('Controle de reservas'!$L$14:$L$2013,BO109)="Em cobertura",INDEX('Controle de reservas'!$L$14:$L$2013,BO109)="Programado"),CHAR(10)&amp;"SEM LOCAL",""))&amp;IF(INDEX('Controle de reservas'!$N$14:$N$2013,BO109)&lt;&gt;"",CHAR(10)&amp;"Subst.: "&amp;INDEX('Controle de reservas'!$N$14:$N$2013,BO109),"")&amp;IF(AND(ISNUMBER(INDEX('Controle de reservas'!$I$14:$I$2013,BO109)),INDEX('Controle de reservas'!$I$14:$I$2013,BO109)&gt;0,INDEX('Controle de reservas'!$K$14:$K$2013,BO109)&gt;INDEX('Controle de reservas'!$I$14:$I$2013,BO109)),CHAR(10)&amp;"DIVERGÊNCIA DE DATAS","")&amp;IF(INDEX('Controle de reservas'!$P$14:$P$2013,BO109)&lt;&gt;"OK"," !",""))))</f>
      </c>
      <c r="AB109" s="17">
        <f ca="1">IF(OR($AQ109=0,AB$9="",AB$9&lt;$AS109,AND($AT109&lt;&gt;"",AB$9&gt;$AT109)),"",IF(BP109=0,"—",IF(INDEX('Controle de reservas'!$P$14:$P$2013,BP109)="DUPLICIDADE NO DIA","CONFLITO"&amp;IF(INDEX('Controle de reservas'!$M$14:$M$2013,BP109)&lt;&gt;"",CHAR(10)&amp;INDEX('Controle de reservas'!$M$14:$M$2013,BP109),"")&amp;IF(INDEX('Controle de reservas'!$N$14:$N$2013,BP109)&lt;&gt;"",CHAR(10)&amp;"Subst.: "&amp;INDEX('Controle de reservas'!$N$14:$N$2013,BP109),"")&amp;IF(AND(ISNUMBER(INDEX('Controle de reservas'!$I$14:$I$2013,BP109)),INDEX('Controle de reservas'!$I$14:$I$2013,BP109)&gt;0,INDEX('Controle de reservas'!$K$14:$K$2013,BP109)&gt;INDEX('Controle de reservas'!$I$14:$I$2013,BP109)),CHAR(10)&amp;"DIVERGÊNCIA DE DATAS",""),IF(INDEX('Controle de reservas'!$L$14:$L$2013,BP109)="Em cobertura","COV",IF(INDEX('Controle de reservas'!$L$14:$L$2013,BP109)="Disponível","DISP",IF(INDEX('Controle de reservas'!$L$14:$L$2013,BP109)="Não utilizado","NU",IF(INDEX('Controle de reservas'!$L$14:$L$2013,BP109)="Folga","F",IF(INDEX('Controle de reservas'!$L$14:$L$2013,BP109)="Ocorrência","O",IF(INDEX('Controle de reservas'!$L$14:$L$2013,BP109)="Programado","PROG",IF(INDEX('Controle de reservas'!$L$14:$L$2013,BP109)="Disponível no posto","DP","SEM SITUAÇÃO")))))))&amp;IF(INDEX('Controle de reservas'!$M$14:$M$2013,BP109)&lt;&gt;"",CHAR(10)&amp;INDEX('Controle de reservas'!$M$14:$M$2013,BP109),IF(OR(INDEX('Controle de reservas'!$L$14:$L$2013,BP109)="Em cobertura",INDEX('Controle de reservas'!$L$14:$L$2013,BP109)="Programado"),CHAR(10)&amp;"SEM LOCAL",""))&amp;IF(INDEX('Controle de reservas'!$N$14:$N$2013,BP109)&lt;&gt;"",CHAR(10)&amp;"Subst.: "&amp;INDEX('Controle de reservas'!$N$14:$N$2013,BP109),"")&amp;IF(AND(ISNUMBER(INDEX('Controle de reservas'!$I$14:$I$2013,BP109)),INDEX('Controle de reservas'!$I$14:$I$2013,BP109)&gt;0,INDEX('Controle de reservas'!$K$14:$K$2013,BP109)&gt;INDEX('Controle de reservas'!$I$14:$I$2013,BP109)),CHAR(10)&amp;"DIVERGÊNCIA DE DATAS","")&amp;IF(INDEX('Controle de reservas'!$P$14:$P$2013,BP109)&lt;&gt;"OK"," !",""))))</f>
      </c>
      <c r="AC109" s="17">
        <f ca="1">IF(OR($AQ109=0,AC$9="",AC$9&lt;$AS109,AND($AT109&lt;&gt;"",AC$9&gt;$AT109)),"",IF(BQ109=0,"—",IF(INDEX('Controle de reservas'!$P$14:$P$2013,BQ109)="DUPLICIDADE NO DIA","CONFLITO"&amp;IF(INDEX('Controle de reservas'!$M$14:$M$2013,BQ109)&lt;&gt;"",CHAR(10)&amp;INDEX('Controle de reservas'!$M$14:$M$2013,BQ109),"")&amp;IF(INDEX('Controle de reservas'!$N$14:$N$2013,BQ109)&lt;&gt;"",CHAR(10)&amp;"Subst.: "&amp;INDEX('Controle de reservas'!$N$14:$N$2013,BQ109),"")&amp;IF(AND(ISNUMBER(INDEX('Controle de reservas'!$I$14:$I$2013,BQ109)),INDEX('Controle de reservas'!$I$14:$I$2013,BQ109)&gt;0,INDEX('Controle de reservas'!$K$14:$K$2013,BQ109)&gt;INDEX('Controle de reservas'!$I$14:$I$2013,BQ109)),CHAR(10)&amp;"DIVERGÊNCIA DE DATAS",""),IF(INDEX('Controle de reservas'!$L$14:$L$2013,BQ109)="Em cobertura","COV",IF(INDEX('Controle de reservas'!$L$14:$L$2013,BQ109)="Disponível","DISP",IF(INDEX('Controle de reservas'!$L$14:$L$2013,BQ109)="Não utilizado","NU",IF(INDEX('Controle de reservas'!$L$14:$L$2013,BQ109)="Folga","F",IF(INDEX('Controle de reservas'!$L$14:$L$2013,BQ109)="Ocorrência","O",IF(INDEX('Controle de reservas'!$L$14:$L$2013,BQ109)="Programado","PROG",IF(INDEX('Controle de reservas'!$L$14:$L$2013,BQ109)="Disponível no posto","DP","SEM SITUAÇÃO")))))))&amp;IF(INDEX('Controle de reservas'!$M$14:$M$2013,BQ109)&lt;&gt;"",CHAR(10)&amp;INDEX('Controle de reservas'!$M$14:$M$2013,BQ109),IF(OR(INDEX('Controle de reservas'!$L$14:$L$2013,BQ109)="Em cobertura",INDEX('Controle de reservas'!$L$14:$L$2013,BQ109)="Programado"),CHAR(10)&amp;"SEM LOCAL",""))&amp;IF(INDEX('Controle de reservas'!$N$14:$N$2013,BQ109)&lt;&gt;"",CHAR(10)&amp;"Subst.: "&amp;INDEX('Controle de reservas'!$N$14:$N$2013,BQ109),"")&amp;IF(AND(ISNUMBER(INDEX('Controle de reservas'!$I$14:$I$2013,BQ109)),INDEX('Controle de reservas'!$I$14:$I$2013,BQ109)&gt;0,INDEX('Controle de reservas'!$K$14:$K$2013,BQ109)&gt;INDEX('Controle de reservas'!$I$14:$I$2013,BQ109)),CHAR(10)&amp;"DIVERGÊNCIA DE DATAS","")&amp;IF(INDEX('Controle de reservas'!$P$14:$P$2013,BQ109)&lt;&gt;"OK"," !",""))))</f>
      </c>
      <c r="AD109" s="17">
        <f ca="1">IF(OR($AQ109=0,AD$9="",AD$9&lt;$AS109,AND($AT109&lt;&gt;"",AD$9&gt;$AT109)),"",IF(BR109=0,"—",IF(INDEX('Controle de reservas'!$P$14:$P$2013,BR109)="DUPLICIDADE NO DIA","CONFLITO"&amp;IF(INDEX('Controle de reservas'!$M$14:$M$2013,BR109)&lt;&gt;"",CHAR(10)&amp;INDEX('Controle de reservas'!$M$14:$M$2013,BR109),"")&amp;IF(INDEX('Controle de reservas'!$N$14:$N$2013,BR109)&lt;&gt;"",CHAR(10)&amp;"Subst.: "&amp;INDEX('Controle de reservas'!$N$14:$N$2013,BR109),"")&amp;IF(AND(ISNUMBER(INDEX('Controle de reservas'!$I$14:$I$2013,BR109)),INDEX('Controle de reservas'!$I$14:$I$2013,BR109)&gt;0,INDEX('Controle de reservas'!$K$14:$K$2013,BR109)&gt;INDEX('Controle de reservas'!$I$14:$I$2013,BR109)),CHAR(10)&amp;"DIVERGÊNCIA DE DATAS",""),IF(INDEX('Controle de reservas'!$L$14:$L$2013,BR109)="Em cobertura","COV",IF(INDEX('Controle de reservas'!$L$14:$L$2013,BR109)="Disponível","DISP",IF(INDEX('Controle de reservas'!$L$14:$L$2013,BR109)="Não utilizado","NU",IF(INDEX('Controle de reservas'!$L$14:$L$2013,BR109)="Folga","F",IF(INDEX('Controle de reservas'!$L$14:$L$2013,BR109)="Ocorrência","O",IF(INDEX('Controle de reservas'!$L$14:$L$2013,BR109)="Programado","PROG",IF(INDEX('Controle de reservas'!$L$14:$L$2013,BR109)="Disponível no posto","DP","SEM SITUAÇÃO")))))))&amp;IF(INDEX('Controle de reservas'!$M$14:$M$2013,BR109)&lt;&gt;"",CHAR(10)&amp;INDEX('Controle de reservas'!$M$14:$M$2013,BR109),IF(OR(INDEX('Controle de reservas'!$L$14:$L$2013,BR109)="Em cobertura",INDEX('Controle de reservas'!$L$14:$L$2013,BR109)="Programado"),CHAR(10)&amp;"SEM LOCAL",""))&amp;IF(INDEX('Controle de reservas'!$N$14:$N$2013,BR109)&lt;&gt;"",CHAR(10)&amp;"Subst.: "&amp;INDEX('Controle de reservas'!$N$14:$N$2013,BR109),"")&amp;IF(AND(ISNUMBER(INDEX('Controle de reservas'!$I$14:$I$2013,BR109)),INDEX('Controle de reservas'!$I$14:$I$2013,BR109)&gt;0,INDEX('Controle de reservas'!$K$14:$K$2013,BR109)&gt;INDEX('Controle de reservas'!$I$14:$I$2013,BR109)),CHAR(10)&amp;"DIVERGÊNCIA DE DATAS","")&amp;IF(INDEX('Controle de reservas'!$P$14:$P$2013,BR109)&lt;&gt;"OK"," !",""))))</f>
      </c>
      <c r="AE109" s="17">
        <f ca="1">IF(OR($AQ109=0,AE$9="",AE$9&lt;$AS109,AND($AT109&lt;&gt;"",AE$9&gt;$AT109)),"",IF(BS109=0,"—",IF(INDEX('Controle de reservas'!$P$14:$P$2013,BS109)="DUPLICIDADE NO DIA","CONFLITO"&amp;IF(INDEX('Controle de reservas'!$M$14:$M$2013,BS109)&lt;&gt;"",CHAR(10)&amp;INDEX('Controle de reservas'!$M$14:$M$2013,BS109),"")&amp;IF(INDEX('Controle de reservas'!$N$14:$N$2013,BS109)&lt;&gt;"",CHAR(10)&amp;"Subst.: "&amp;INDEX('Controle de reservas'!$N$14:$N$2013,BS109),"")&amp;IF(AND(ISNUMBER(INDEX('Controle de reservas'!$I$14:$I$2013,BS109)),INDEX('Controle de reservas'!$I$14:$I$2013,BS109)&gt;0,INDEX('Controle de reservas'!$K$14:$K$2013,BS109)&gt;INDEX('Controle de reservas'!$I$14:$I$2013,BS109)),CHAR(10)&amp;"DIVERGÊNCIA DE DATAS",""),IF(INDEX('Controle de reservas'!$L$14:$L$2013,BS109)="Em cobertura","COV",IF(INDEX('Controle de reservas'!$L$14:$L$2013,BS109)="Disponível","DISP",IF(INDEX('Controle de reservas'!$L$14:$L$2013,BS109)="Não utilizado","NU",IF(INDEX('Controle de reservas'!$L$14:$L$2013,BS109)="Folga","F",IF(INDEX('Controle de reservas'!$L$14:$L$2013,BS109)="Ocorrência","O",IF(INDEX('Controle de reservas'!$L$14:$L$2013,BS109)="Programado","PROG",IF(INDEX('Controle de reservas'!$L$14:$L$2013,BS109)="Disponível no posto","DP","SEM SITUAÇÃO")))))))&amp;IF(INDEX('Controle de reservas'!$M$14:$M$2013,BS109)&lt;&gt;"",CHAR(10)&amp;INDEX('Controle de reservas'!$M$14:$M$2013,BS109),IF(OR(INDEX('Controle de reservas'!$L$14:$L$2013,BS109)="Em cobertura",INDEX('Controle de reservas'!$L$14:$L$2013,BS109)="Programado"),CHAR(10)&amp;"SEM LOCAL",""))&amp;IF(INDEX('Controle de reservas'!$N$14:$N$2013,BS109)&lt;&gt;"",CHAR(10)&amp;"Subst.: "&amp;INDEX('Controle de reservas'!$N$14:$N$2013,BS109),"")&amp;IF(AND(ISNUMBER(INDEX('Controle de reservas'!$I$14:$I$2013,BS109)),INDEX('Controle de reservas'!$I$14:$I$2013,BS109)&gt;0,INDEX('Controle de reservas'!$K$14:$K$2013,BS109)&gt;INDEX('Controle de reservas'!$I$14:$I$2013,BS109)),CHAR(10)&amp;"DIVERGÊNCIA DE DATAS","")&amp;IF(INDEX('Controle de reservas'!$P$14:$P$2013,BS109)&lt;&gt;"OK"," !",""))))</f>
      </c>
      <c r="AF109" s="17">
        <f ca="1">IF(OR($AQ109=0,AF$9="",AF$9&lt;$AS109,AND($AT109&lt;&gt;"",AF$9&gt;$AT109)),"",IF(BT109=0,"—",IF(INDEX('Controle de reservas'!$P$14:$P$2013,BT109)="DUPLICIDADE NO DIA","CONFLITO"&amp;IF(INDEX('Controle de reservas'!$M$14:$M$2013,BT109)&lt;&gt;"",CHAR(10)&amp;INDEX('Controle de reservas'!$M$14:$M$2013,BT109),"")&amp;IF(INDEX('Controle de reservas'!$N$14:$N$2013,BT109)&lt;&gt;"",CHAR(10)&amp;"Subst.: "&amp;INDEX('Controle de reservas'!$N$14:$N$2013,BT109),"")&amp;IF(AND(ISNUMBER(INDEX('Controle de reservas'!$I$14:$I$2013,BT109)),INDEX('Controle de reservas'!$I$14:$I$2013,BT109)&gt;0,INDEX('Controle de reservas'!$K$14:$K$2013,BT109)&gt;INDEX('Controle de reservas'!$I$14:$I$2013,BT109)),CHAR(10)&amp;"DIVERGÊNCIA DE DATAS",""),IF(INDEX('Controle de reservas'!$L$14:$L$2013,BT109)="Em cobertura","COV",IF(INDEX('Controle de reservas'!$L$14:$L$2013,BT109)="Disponível","DISP",IF(INDEX('Controle de reservas'!$L$14:$L$2013,BT109)="Não utilizado","NU",IF(INDEX('Controle de reservas'!$L$14:$L$2013,BT109)="Folga","F",IF(INDEX('Controle de reservas'!$L$14:$L$2013,BT109)="Ocorrência","O",IF(INDEX('Controle de reservas'!$L$14:$L$2013,BT109)="Programado","PROG",IF(INDEX('Controle de reservas'!$L$14:$L$2013,BT109)="Disponível no posto","DP","SEM SITUAÇÃO")))))))&amp;IF(INDEX('Controle de reservas'!$M$14:$M$2013,BT109)&lt;&gt;"",CHAR(10)&amp;INDEX('Controle de reservas'!$M$14:$M$2013,BT109),IF(OR(INDEX('Controle de reservas'!$L$14:$L$2013,BT109)="Em cobertura",INDEX('Controle de reservas'!$L$14:$L$2013,BT109)="Programado"),CHAR(10)&amp;"SEM LOCAL",""))&amp;IF(INDEX('Controle de reservas'!$N$14:$N$2013,BT109)&lt;&gt;"",CHAR(10)&amp;"Subst.: "&amp;INDEX('Controle de reservas'!$N$14:$N$2013,BT109),"")&amp;IF(AND(ISNUMBER(INDEX('Controle de reservas'!$I$14:$I$2013,BT109)),INDEX('Controle de reservas'!$I$14:$I$2013,BT109)&gt;0,INDEX('Controle de reservas'!$K$14:$K$2013,BT109)&gt;INDEX('Controle de reservas'!$I$14:$I$2013,BT109)),CHAR(10)&amp;"DIVERGÊNCIA DE DATAS","")&amp;IF(INDEX('Controle de reservas'!$P$14:$P$2013,BT109)&lt;&gt;"OK"," !",""))))</f>
      </c>
      <c r="AG109" s="17">
        <f ca="1">IF(OR($AQ109=0,AG$9="",AG$9&lt;$AS109,AND($AT109&lt;&gt;"",AG$9&gt;$AT109)),"",IF(BU109=0,"—",IF(INDEX('Controle de reservas'!$P$14:$P$2013,BU109)="DUPLICIDADE NO DIA","CONFLITO"&amp;IF(INDEX('Controle de reservas'!$M$14:$M$2013,BU109)&lt;&gt;"",CHAR(10)&amp;INDEX('Controle de reservas'!$M$14:$M$2013,BU109),"")&amp;IF(INDEX('Controle de reservas'!$N$14:$N$2013,BU109)&lt;&gt;"",CHAR(10)&amp;"Subst.: "&amp;INDEX('Controle de reservas'!$N$14:$N$2013,BU109),"")&amp;IF(AND(ISNUMBER(INDEX('Controle de reservas'!$I$14:$I$2013,BU109)),INDEX('Controle de reservas'!$I$14:$I$2013,BU109)&gt;0,INDEX('Controle de reservas'!$K$14:$K$2013,BU109)&gt;INDEX('Controle de reservas'!$I$14:$I$2013,BU109)),CHAR(10)&amp;"DIVERGÊNCIA DE DATAS",""),IF(INDEX('Controle de reservas'!$L$14:$L$2013,BU109)="Em cobertura","COV",IF(INDEX('Controle de reservas'!$L$14:$L$2013,BU109)="Disponível","DISP",IF(INDEX('Controle de reservas'!$L$14:$L$2013,BU109)="Não utilizado","NU",IF(INDEX('Controle de reservas'!$L$14:$L$2013,BU109)="Folga","F",IF(INDEX('Controle de reservas'!$L$14:$L$2013,BU109)="Ocorrência","O",IF(INDEX('Controle de reservas'!$L$14:$L$2013,BU109)="Programado","PROG",IF(INDEX('Controle de reservas'!$L$14:$L$2013,BU109)="Disponível no posto","DP","SEM SITUAÇÃO")))))))&amp;IF(INDEX('Controle de reservas'!$M$14:$M$2013,BU109)&lt;&gt;"",CHAR(10)&amp;INDEX('Controle de reservas'!$M$14:$M$2013,BU109),IF(OR(INDEX('Controle de reservas'!$L$14:$L$2013,BU109)="Em cobertura",INDEX('Controle de reservas'!$L$14:$L$2013,BU109)="Programado"),CHAR(10)&amp;"SEM LOCAL",""))&amp;IF(INDEX('Controle de reservas'!$N$14:$N$2013,BU109)&lt;&gt;"",CHAR(10)&amp;"Subst.: "&amp;INDEX('Controle de reservas'!$N$14:$N$2013,BU109),"")&amp;IF(AND(ISNUMBER(INDEX('Controle de reservas'!$I$14:$I$2013,BU109)),INDEX('Controle de reservas'!$I$14:$I$2013,BU109)&gt;0,INDEX('Controle de reservas'!$K$14:$K$2013,BU109)&gt;INDEX('Controle de reservas'!$I$14:$I$2013,BU109)),CHAR(10)&amp;"DIVERGÊNCIA DE DATAS","")&amp;IF(INDEX('Controle de reservas'!$P$14:$P$2013,BU109)&lt;&gt;"OK"," !",""))))</f>
      </c>
      <c r="AH109" s="17">
        <f ca="1">IF(OR($AQ109=0,AH$9="",AH$9&lt;$AS109,AND($AT109&lt;&gt;"",AH$9&gt;$AT109)),"",IF(BV109=0,"—",IF(INDEX('Controle de reservas'!$P$14:$P$2013,BV109)="DUPLICIDADE NO DIA","CONFLITO"&amp;IF(INDEX('Controle de reservas'!$M$14:$M$2013,BV109)&lt;&gt;"",CHAR(10)&amp;INDEX('Controle de reservas'!$M$14:$M$2013,BV109),"")&amp;IF(INDEX('Controle de reservas'!$N$14:$N$2013,BV109)&lt;&gt;"",CHAR(10)&amp;"Subst.: "&amp;INDEX('Controle de reservas'!$N$14:$N$2013,BV109),"")&amp;IF(AND(ISNUMBER(INDEX('Controle de reservas'!$I$14:$I$2013,BV109)),INDEX('Controle de reservas'!$I$14:$I$2013,BV109)&gt;0,INDEX('Controle de reservas'!$K$14:$K$2013,BV109)&gt;INDEX('Controle de reservas'!$I$14:$I$2013,BV109)),CHAR(10)&amp;"DIVERGÊNCIA DE DATAS",""),IF(INDEX('Controle de reservas'!$L$14:$L$2013,BV109)="Em cobertura","COV",IF(INDEX('Controle de reservas'!$L$14:$L$2013,BV109)="Disponível","DISP",IF(INDEX('Controle de reservas'!$L$14:$L$2013,BV109)="Não utilizado","NU",IF(INDEX('Controle de reservas'!$L$14:$L$2013,BV109)="Folga","F",IF(INDEX('Controle de reservas'!$L$14:$L$2013,BV109)="Ocorrência","O",IF(INDEX('Controle de reservas'!$L$14:$L$2013,BV109)="Programado","PROG",IF(INDEX('Controle de reservas'!$L$14:$L$2013,BV109)="Disponível no posto","DP","SEM SITUAÇÃO")))))))&amp;IF(INDEX('Controle de reservas'!$M$14:$M$2013,BV109)&lt;&gt;"",CHAR(10)&amp;INDEX('Controle de reservas'!$M$14:$M$2013,BV109),IF(OR(INDEX('Controle de reservas'!$L$14:$L$2013,BV109)="Em cobertura",INDEX('Controle de reservas'!$L$14:$L$2013,BV109)="Programado"),CHAR(10)&amp;"SEM LOCAL",""))&amp;IF(INDEX('Controle de reservas'!$N$14:$N$2013,BV109)&lt;&gt;"",CHAR(10)&amp;"Subst.: "&amp;INDEX('Controle de reservas'!$N$14:$N$2013,BV109),"")&amp;IF(AND(ISNUMBER(INDEX('Controle de reservas'!$I$14:$I$2013,BV109)),INDEX('Controle de reservas'!$I$14:$I$2013,BV109)&gt;0,INDEX('Controle de reservas'!$K$14:$K$2013,BV109)&gt;INDEX('Controle de reservas'!$I$14:$I$2013,BV109)),CHAR(10)&amp;"DIVERGÊNCIA DE DATAS","")&amp;IF(INDEX('Controle de reservas'!$P$14:$P$2013,BV109)&lt;&gt;"OK"," !",""))))</f>
      </c>
      <c r="AI109" s="17">
        <f ca="1">IF(OR($AQ109=0,AI$9="",AI$9&lt;$AS109,AND($AT109&lt;&gt;"",AI$9&gt;$AT109)),"",IF(BW109=0,"—",IF(INDEX('Controle de reservas'!$P$14:$P$2013,BW109)="DUPLICIDADE NO DIA","CONFLITO"&amp;IF(INDEX('Controle de reservas'!$M$14:$M$2013,BW109)&lt;&gt;"",CHAR(10)&amp;INDEX('Controle de reservas'!$M$14:$M$2013,BW109),"")&amp;IF(INDEX('Controle de reservas'!$N$14:$N$2013,BW109)&lt;&gt;"",CHAR(10)&amp;"Subst.: "&amp;INDEX('Controle de reservas'!$N$14:$N$2013,BW109),"")&amp;IF(AND(ISNUMBER(INDEX('Controle de reservas'!$I$14:$I$2013,BW109)),INDEX('Controle de reservas'!$I$14:$I$2013,BW109)&gt;0,INDEX('Controle de reservas'!$K$14:$K$2013,BW109)&gt;INDEX('Controle de reservas'!$I$14:$I$2013,BW109)),CHAR(10)&amp;"DIVERGÊNCIA DE DATAS",""),IF(INDEX('Controle de reservas'!$L$14:$L$2013,BW109)="Em cobertura","COV",IF(INDEX('Controle de reservas'!$L$14:$L$2013,BW109)="Disponível","DISP",IF(INDEX('Controle de reservas'!$L$14:$L$2013,BW109)="Não utilizado","NU",IF(INDEX('Controle de reservas'!$L$14:$L$2013,BW109)="Folga","F",IF(INDEX('Controle de reservas'!$L$14:$L$2013,BW109)="Ocorrência","O",IF(INDEX('Controle de reservas'!$L$14:$L$2013,BW109)="Programado","PROG",IF(INDEX('Controle de reservas'!$L$14:$L$2013,BW109)="Disponível no posto","DP","SEM SITUAÇÃO")))))))&amp;IF(INDEX('Controle de reservas'!$M$14:$M$2013,BW109)&lt;&gt;"",CHAR(10)&amp;INDEX('Controle de reservas'!$M$14:$M$2013,BW109),IF(OR(INDEX('Controle de reservas'!$L$14:$L$2013,BW109)="Em cobertura",INDEX('Controle de reservas'!$L$14:$L$2013,BW109)="Programado"),CHAR(10)&amp;"SEM LOCAL",""))&amp;IF(INDEX('Controle de reservas'!$N$14:$N$2013,BW109)&lt;&gt;"",CHAR(10)&amp;"Subst.: "&amp;INDEX('Controle de reservas'!$N$14:$N$2013,BW109),"")&amp;IF(AND(ISNUMBER(INDEX('Controle de reservas'!$I$14:$I$2013,BW109)),INDEX('Controle de reservas'!$I$14:$I$2013,BW109)&gt;0,INDEX('Controle de reservas'!$K$14:$K$2013,BW109)&gt;INDEX('Controle de reservas'!$I$14:$I$2013,BW109)),CHAR(10)&amp;"DIVERGÊNCIA DE DATAS","")&amp;IF(INDEX('Controle de reservas'!$P$14:$P$2013,BW109)&lt;&gt;"OK"," !",""))))</f>
      </c>
      <c r="AJ109" s="17">
        <f ca="1">IF(OR($AQ109=0,AJ$9="",AJ$9&lt;$AS109,AND($AT109&lt;&gt;"",AJ$9&gt;$AT109)),"",IF(BX109=0,"—",IF(INDEX('Controle de reservas'!$P$14:$P$2013,BX109)="DUPLICIDADE NO DIA","CONFLITO"&amp;IF(INDEX('Controle de reservas'!$M$14:$M$2013,BX109)&lt;&gt;"",CHAR(10)&amp;INDEX('Controle de reservas'!$M$14:$M$2013,BX109),"")&amp;IF(INDEX('Controle de reservas'!$N$14:$N$2013,BX109)&lt;&gt;"",CHAR(10)&amp;"Subst.: "&amp;INDEX('Controle de reservas'!$N$14:$N$2013,BX109),"")&amp;IF(AND(ISNUMBER(INDEX('Controle de reservas'!$I$14:$I$2013,BX109)),INDEX('Controle de reservas'!$I$14:$I$2013,BX109)&gt;0,INDEX('Controle de reservas'!$K$14:$K$2013,BX109)&gt;INDEX('Controle de reservas'!$I$14:$I$2013,BX109)),CHAR(10)&amp;"DIVERGÊNCIA DE DATAS",""),IF(INDEX('Controle de reservas'!$L$14:$L$2013,BX109)="Em cobertura","COV",IF(INDEX('Controle de reservas'!$L$14:$L$2013,BX109)="Disponível","DISP",IF(INDEX('Controle de reservas'!$L$14:$L$2013,BX109)="Não utilizado","NU",IF(INDEX('Controle de reservas'!$L$14:$L$2013,BX109)="Folga","F",IF(INDEX('Controle de reservas'!$L$14:$L$2013,BX109)="Ocorrência","O",IF(INDEX('Controle de reservas'!$L$14:$L$2013,BX109)="Programado","PROG",IF(INDEX('Controle de reservas'!$L$14:$L$2013,BX109)="Disponível no posto","DP","SEM SITUAÇÃO")))))))&amp;IF(INDEX('Controle de reservas'!$M$14:$M$2013,BX109)&lt;&gt;"",CHAR(10)&amp;INDEX('Controle de reservas'!$M$14:$M$2013,BX109),IF(OR(INDEX('Controle de reservas'!$L$14:$L$2013,BX109)="Em cobertura",INDEX('Controle de reservas'!$L$14:$L$2013,BX109)="Programado"),CHAR(10)&amp;"SEM LOCAL",""))&amp;IF(INDEX('Controle de reservas'!$N$14:$N$2013,BX109)&lt;&gt;"",CHAR(10)&amp;"Subst.: "&amp;INDEX('Controle de reservas'!$N$14:$N$2013,BX109),"")&amp;IF(AND(ISNUMBER(INDEX('Controle de reservas'!$I$14:$I$2013,BX109)),INDEX('Controle de reservas'!$I$14:$I$2013,BX109)&gt;0,INDEX('Controle de reservas'!$K$14:$K$2013,BX109)&gt;INDEX('Controle de reservas'!$I$14:$I$2013,BX109)),CHAR(10)&amp;"DIVERGÊNCIA DE DATAS","")&amp;IF(INDEX('Controle de reservas'!$P$14:$P$2013,BX109)&lt;&gt;"OK"," !",""))))</f>
      </c>
      <c r="AK109" s="17">
        <f ca="1">IF(OR($AQ109=0,AK$9="",AK$9&lt;$AS109,AND($AT109&lt;&gt;"",AK$9&gt;$AT109)),"",IF(BY109=0,"—",IF(INDEX('Controle de reservas'!$P$14:$P$2013,BY109)="DUPLICIDADE NO DIA","CONFLITO"&amp;IF(INDEX('Controle de reservas'!$M$14:$M$2013,BY109)&lt;&gt;"",CHAR(10)&amp;INDEX('Controle de reservas'!$M$14:$M$2013,BY109),"")&amp;IF(INDEX('Controle de reservas'!$N$14:$N$2013,BY109)&lt;&gt;"",CHAR(10)&amp;"Subst.: "&amp;INDEX('Controle de reservas'!$N$14:$N$2013,BY109),"")&amp;IF(AND(ISNUMBER(INDEX('Controle de reservas'!$I$14:$I$2013,BY109)),INDEX('Controle de reservas'!$I$14:$I$2013,BY109)&gt;0,INDEX('Controle de reservas'!$K$14:$K$2013,BY109)&gt;INDEX('Controle de reservas'!$I$14:$I$2013,BY109)),CHAR(10)&amp;"DIVERGÊNCIA DE DATAS",""),IF(INDEX('Controle de reservas'!$L$14:$L$2013,BY109)="Em cobertura","COV",IF(INDEX('Controle de reservas'!$L$14:$L$2013,BY109)="Disponível","DISP",IF(INDEX('Controle de reservas'!$L$14:$L$2013,BY109)="Não utilizado","NU",IF(INDEX('Controle de reservas'!$L$14:$L$2013,BY109)="Folga","F",IF(INDEX('Controle de reservas'!$L$14:$L$2013,BY109)="Ocorrência","O",IF(INDEX('Controle de reservas'!$L$14:$L$2013,BY109)="Programado","PROG",IF(INDEX('Controle de reservas'!$L$14:$L$2013,BY109)="Disponível no posto","DP","SEM SITUAÇÃO")))))))&amp;IF(INDEX('Controle de reservas'!$M$14:$M$2013,BY109)&lt;&gt;"",CHAR(10)&amp;INDEX('Controle de reservas'!$M$14:$M$2013,BY109),IF(OR(INDEX('Controle de reservas'!$L$14:$L$2013,BY109)="Em cobertura",INDEX('Controle de reservas'!$L$14:$L$2013,BY109)="Programado"),CHAR(10)&amp;"SEM LOCAL",""))&amp;IF(INDEX('Controle de reservas'!$N$14:$N$2013,BY109)&lt;&gt;"",CHAR(10)&amp;"Subst.: "&amp;INDEX('Controle de reservas'!$N$14:$N$2013,BY109),"")&amp;IF(AND(ISNUMBER(INDEX('Controle de reservas'!$I$14:$I$2013,BY109)),INDEX('Controle de reservas'!$I$14:$I$2013,BY109)&gt;0,INDEX('Controle de reservas'!$K$14:$K$2013,BY109)&gt;INDEX('Controle de reservas'!$I$14:$I$2013,BY109)),CHAR(10)&amp;"DIVERGÊNCIA DE DATAS","")&amp;IF(INDEX('Controle de reservas'!$P$14:$P$2013,BY109)&lt;&gt;"OK"," !",""))))</f>
      </c>
      <c r="AL109" s="16">
        <f t="shared" ca="1" si="5"/>
      </c>
      <c r="AM109" s="16">
        <f t="shared" ca="1" si="6"/>
      </c>
      <c r="AN109" s="16">
        <f t="shared" ca="1" si="7"/>
      </c>
      <c r="AO109" s="16">
        <f t="shared" ca="1" si="8"/>
      </c>
      <c r="AP109" s="16">
        <f ca="1">IF($AQ109=0,"",INDEX('Controle de reservas'!$O$14:$O$2013,$AQ109))</f>
      </c>
      <c r="AQ109">
        <f ca="1">IFERROR(MATCH(ROW()-9,'Controle de reservas'!$S$14:$S$2013,0),0)</f>
      </c>
      <c r="AR109">
        <f ca="1">IF($AQ109=0,"",INDEX('Controle de reservas'!$Q$14:$Q$2013,$AQ109))</f>
      </c>
      <c r="AS109">
        <f ca="1">IF($AQ109=0,"",INDEX('Controle de reservas'!$H$14:$H$2013,$AQ109))</f>
      </c>
      <c r="AT109">
        <f ca="1">IF($AQ109=0,"",IF(INDEX('Controle de reservas'!$J$14:$J$2013,$AQ109)=0,"",INDEX('Controle de reservas'!$J$14:$J$2013,$AQ109)))</f>
      </c>
      <c r="AU109">
        <f ca="1">IF(OR($AQ109=0,G$9=""),0,IFERROR(MATCH($AR109&amp;"|"&amp;TEXT(G$9,"yyyymmdd"),'Controle de reservas'!$T$14:$T$2013,0),0))</f>
      </c>
      <c r="AV109">
        <f ca="1">IF(OR($AQ109=0,H$9=""),0,IFERROR(MATCH($AR109&amp;"|"&amp;TEXT(H$9,"yyyymmdd"),'Controle de reservas'!$T$14:$T$2013,0),0))</f>
      </c>
      <c r="AW109">
        <f ca="1">IF(OR($AQ109=0,I$9=""),0,IFERROR(MATCH($AR109&amp;"|"&amp;TEXT(I$9,"yyyymmdd"),'Controle de reservas'!$T$14:$T$2013,0),0))</f>
      </c>
      <c r="AX109">
        <f ca="1">IF(OR($AQ109=0,J$9=""),0,IFERROR(MATCH($AR109&amp;"|"&amp;TEXT(J$9,"yyyymmdd"),'Controle de reservas'!$T$14:$T$2013,0),0))</f>
      </c>
      <c r="AY109">
        <f ca="1">IF(OR($AQ109=0,K$9=""),0,IFERROR(MATCH($AR109&amp;"|"&amp;TEXT(K$9,"yyyymmdd"),'Controle de reservas'!$T$14:$T$2013,0),0))</f>
      </c>
      <c r="AZ109">
        <f ca="1">IF(OR($AQ109=0,L$9=""),0,IFERROR(MATCH($AR109&amp;"|"&amp;TEXT(L$9,"yyyymmdd"),'Controle de reservas'!$T$14:$T$2013,0),0))</f>
      </c>
      <c r="BA109">
        <f ca="1">IF(OR($AQ109=0,M$9=""),0,IFERROR(MATCH($AR109&amp;"|"&amp;TEXT(M$9,"yyyymmdd"),'Controle de reservas'!$T$14:$T$2013,0),0))</f>
      </c>
      <c r="BB109">
        <f ca="1">IF(OR($AQ109=0,N$9=""),0,IFERROR(MATCH($AR109&amp;"|"&amp;TEXT(N$9,"yyyymmdd"),'Controle de reservas'!$T$14:$T$2013,0),0))</f>
      </c>
      <c r="BC109">
        <f ca="1">IF(OR($AQ109=0,O$9=""),0,IFERROR(MATCH($AR109&amp;"|"&amp;TEXT(O$9,"yyyymmdd"),'Controle de reservas'!$T$14:$T$2013,0),0))</f>
      </c>
      <c r="BD109">
        <f ca="1">IF(OR($AQ109=0,P$9=""),0,IFERROR(MATCH($AR109&amp;"|"&amp;TEXT(P$9,"yyyymmdd"),'Controle de reservas'!$T$14:$T$2013,0),0))</f>
      </c>
      <c r="BE109">
        <f ca="1">IF(OR($AQ109=0,Q$9=""),0,IFERROR(MATCH($AR109&amp;"|"&amp;TEXT(Q$9,"yyyymmdd"),'Controle de reservas'!$T$14:$T$2013,0),0))</f>
      </c>
      <c r="BF109">
        <f ca="1">IF(OR($AQ109=0,R$9=""),0,IFERROR(MATCH($AR109&amp;"|"&amp;TEXT(R$9,"yyyymmdd"),'Controle de reservas'!$T$14:$T$2013,0),0))</f>
      </c>
      <c r="BG109">
        <f ca="1">IF(OR($AQ109=0,S$9=""),0,IFERROR(MATCH($AR109&amp;"|"&amp;TEXT(S$9,"yyyymmdd"),'Controle de reservas'!$T$14:$T$2013,0),0))</f>
      </c>
      <c r="BH109">
        <f ca="1">IF(OR($AQ109=0,T$9=""),0,IFERROR(MATCH($AR109&amp;"|"&amp;TEXT(T$9,"yyyymmdd"),'Controle de reservas'!$T$14:$T$2013,0),0))</f>
      </c>
      <c r="BI109">
        <f ca="1">IF(OR($AQ109=0,U$9=""),0,IFERROR(MATCH($AR109&amp;"|"&amp;TEXT(U$9,"yyyymmdd"),'Controle de reservas'!$T$14:$T$2013,0),0))</f>
      </c>
      <c r="BJ109">
        <f ca="1">IF(OR($AQ109=0,V$9=""),0,IFERROR(MATCH($AR109&amp;"|"&amp;TEXT(V$9,"yyyymmdd"),'Controle de reservas'!$T$14:$T$2013,0),0))</f>
      </c>
      <c r="BK109">
        <f ca="1">IF(OR($AQ109=0,W$9=""),0,IFERROR(MATCH($AR109&amp;"|"&amp;TEXT(W$9,"yyyymmdd"),'Controle de reservas'!$T$14:$T$2013,0),0))</f>
      </c>
      <c r="BL109">
        <f ca="1">IF(OR($AQ109=0,X$9=""),0,IFERROR(MATCH($AR109&amp;"|"&amp;TEXT(X$9,"yyyymmdd"),'Controle de reservas'!$T$14:$T$2013,0),0))</f>
      </c>
      <c r="BM109">
        <f ca="1">IF(OR($AQ109=0,Y$9=""),0,IFERROR(MATCH($AR109&amp;"|"&amp;TEXT(Y$9,"yyyymmdd"),'Controle de reservas'!$T$14:$T$2013,0),0))</f>
      </c>
      <c r="BN109">
        <f ca="1">IF(OR($AQ109=0,Z$9=""),0,IFERROR(MATCH($AR109&amp;"|"&amp;TEXT(Z$9,"yyyymmdd"),'Controle de reservas'!$T$14:$T$2013,0),0))</f>
      </c>
      <c r="BO109">
        <f ca="1">IF(OR($AQ109=0,AA$9=""),0,IFERROR(MATCH($AR109&amp;"|"&amp;TEXT(AA$9,"yyyymmdd"),'Controle de reservas'!$T$14:$T$2013,0),0))</f>
      </c>
      <c r="BP109">
        <f ca="1">IF(OR($AQ109=0,AB$9=""),0,IFERROR(MATCH($AR109&amp;"|"&amp;TEXT(AB$9,"yyyymmdd"),'Controle de reservas'!$T$14:$T$2013,0),0))</f>
      </c>
      <c r="BQ109">
        <f ca="1">IF(OR($AQ109=0,AC$9=""),0,IFERROR(MATCH($AR109&amp;"|"&amp;TEXT(AC$9,"yyyymmdd"),'Controle de reservas'!$T$14:$T$2013,0),0))</f>
      </c>
      <c r="BR109">
        <f ca="1">IF(OR($AQ109=0,AD$9=""),0,IFERROR(MATCH($AR109&amp;"|"&amp;TEXT(AD$9,"yyyymmdd"),'Controle de reservas'!$T$14:$T$2013,0),0))</f>
      </c>
      <c r="BS109">
        <f ca="1">IF(OR($AQ109=0,AE$9=""),0,IFERROR(MATCH($AR109&amp;"|"&amp;TEXT(AE$9,"yyyymmdd"),'Controle de reservas'!$T$14:$T$2013,0),0))</f>
      </c>
      <c r="BT109">
        <f ca="1">IF(OR($AQ109=0,AF$9=""),0,IFERROR(MATCH($AR109&amp;"|"&amp;TEXT(AF$9,"yyyymmdd"),'Controle de reservas'!$T$14:$T$2013,0),0))</f>
      </c>
      <c r="BU109">
        <f ca="1">IF(OR($AQ109=0,AG$9=""),0,IFERROR(MATCH($AR109&amp;"|"&amp;TEXT(AG$9,"yyyymmdd"),'Controle de reservas'!$T$14:$T$2013,0),0))</f>
      </c>
      <c r="BV109">
        <f ca="1">IF(OR($AQ109=0,AH$9=""),0,IFERROR(MATCH($AR109&amp;"|"&amp;TEXT(AH$9,"yyyymmdd"),'Controle de reservas'!$T$14:$T$2013,0),0))</f>
      </c>
      <c r="BW109">
        <f ca="1">IF(OR($AQ109=0,AI$9=""),0,IFERROR(MATCH($AR109&amp;"|"&amp;TEXT(AI$9,"yyyymmdd"),'Controle de reservas'!$T$14:$T$2013,0),0))</f>
      </c>
      <c r="BX109">
        <f ca="1">IF(OR($AQ109=0,AJ$9=""),0,IFERROR(MATCH($AR109&amp;"|"&amp;TEXT(AJ$9,"yyyymmdd"),'Controle de reservas'!$T$14:$T$2013,0),0))</f>
      </c>
      <c r="BY109">
        <f ca="1">IF(OR($AQ109=0,AK$9=""),0,IFERROR(MATCH($AR109&amp;"|"&amp;TEXT(AK$9,"yyyymmdd"),'Controle de reservas'!$T$14:$T$2013,0),0))</f>
      </c>
    </row>
    <row r="110" spans="1:77" ht="105" customHeight="1" x14ac:dyDescent="0.25">
      <c r="A110" s="14">
        <f ca="1">IF($AQ110=0,"",INDEX('Controle de reservas'!$A$14:$A$2013,$AQ110))</f>
      </c>
      <c r="B110" s="14">
        <f ca="1">IF($AQ110=0,"",INDEX('Controle de reservas'!$B$14:$B$2013,$AQ110))</f>
      </c>
      <c r="C110" s="14">
        <f ca="1">IF($AQ110=0,"",INDEX('Controle de reservas'!$C$14:$C$2013,$AQ110))</f>
      </c>
      <c r="D110" s="14">
        <f ca="1">IF($AQ110=0,"",INDEX('Controle de reservas'!$D$14:$D$2013,$AQ110))</f>
      </c>
      <c r="E110" s="14">
        <f ca="1">IF($AQ110=0,"",INDEX('Controle de reservas'!$E$14:$E$2013,$AQ110))</f>
      </c>
      <c r="F110" s="14">
        <f ca="1">IF($AQ110=0,"",INDEX('Controle de reservas'!$F$14:$F$2013,$AQ110))</f>
      </c>
      <c r="G110" s="15">
        <f ca="1">IF(OR($AQ110=0,G$9="",G$9&lt;$AS110,AND($AT110&lt;&gt;"",G$9&gt;$AT110)),"",IF(AU110=0,"—",IF(INDEX('Controle de reservas'!$P$14:$P$2013,AU110)="DUPLICIDADE NO DIA","CONFLITO"&amp;IF(INDEX('Controle de reservas'!$M$14:$M$2013,AU110)&lt;&gt;"",CHAR(10)&amp;INDEX('Controle de reservas'!$M$14:$M$2013,AU110),"")&amp;IF(INDEX('Controle de reservas'!$N$14:$N$2013,AU110)&lt;&gt;"",CHAR(10)&amp;"Subst.: "&amp;INDEX('Controle de reservas'!$N$14:$N$2013,AU110),"")&amp;IF(AND(ISNUMBER(INDEX('Controle de reservas'!$I$14:$I$2013,AU110)),INDEX('Controle de reservas'!$I$14:$I$2013,AU110)&gt;0,INDEX('Controle de reservas'!$K$14:$K$2013,AU110)&gt;INDEX('Controle de reservas'!$I$14:$I$2013,AU110)),CHAR(10)&amp;"DIVERGÊNCIA DE DATAS",""),IF(INDEX('Controle de reservas'!$L$14:$L$2013,AU110)="Em cobertura","COV",IF(INDEX('Controle de reservas'!$L$14:$L$2013,AU110)="Disponível","DISP",IF(INDEX('Controle de reservas'!$L$14:$L$2013,AU110)="Não utilizado","NU",IF(INDEX('Controle de reservas'!$L$14:$L$2013,AU110)="Folga","F",IF(INDEX('Controle de reservas'!$L$14:$L$2013,AU110)="Ocorrência","O",IF(INDEX('Controle de reservas'!$L$14:$L$2013,AU110)="Programado","PROG",IF(INDEX('Controle de reservas'!$L$14:$L$2013,AU110)="Disponível no posto","DP","SEM SITUAÇÃO")))))))&amp;IF(INDEX('Controle de reservas'!$M$14:$M$2013,AU110)&lt;&gt;"",CHAR(10)&amp;INDEX('Controle de reservas'!$M$14:$M$2013,AU110),IF(OR(INDEX('Controle de reservas'!$L$14:$L$2013,AU110)="Em cobertura",INDEX('Controle de reservas'!$L$14:$L$2013,AU110)="Programado"),CHAR(10)&amp;"SEM LOCAL",""))&amp;IF(INDEX('Controle de reservas'!$N$14:$N$2013,AU110)&lt;&gt;"",CHAR(10)&amp;"Subst.: "&amp;INDEX('Controle de reservas'!$N$14:$N$2013,AU110),"")&amp;IF(AND(ISNUMBER(INDEX('Controle de reservas'!$I$14:$I$2013,AU110)),INDEX('Controle de reservas'!$I$14:$I$2013,AU110)&gt;0,INDEX('Controle de reservas'!$K$14:$K$2013,AU110)&gt;INDEX('Controle de reservas'!$I$14:$I$2013,AU110)),CHAR(10)&amp;"DIVERGÊNCIA DE DATAS","")&amp;IF(INDEX('Controle de reservas'!$P$14:$P$2013,AU110)&lt;&gt;"OK"," !",""))))</f>
      </c>
      <c r="H110" s="15">
        <f ca="1">IF(OR($AQ110=0,H$9="",H$9&lt;$AS110,AND($AT110&lt;&gt;"",H$9&gt;$AT110)),"",IF(AV110=0,"—",IF(INDEX('Controle de reservas'!$P$14:$P$2013,AV110)="DUPLICIDADE NO DIA","CONFLITO"&amp;IF(INDEX('Controle de reservas'!$M$14:$M$2013,AV110)&lt;&gt;"",CHAR(10)&amp;INDEX('Controle de reservas'!$M$14:$M$2013,AV110),"")&amp;IF(INDEX('Controle de reservas'!$N$14:$N$2013,AV110)&lt;&gt;"",CHAR(10)&amp;"Subst.: "&amp;INDEX('Controle de reservas'!$N$14:$N$2013,AV110),"")&amp;IF(AND(ISNUMBER(INDEX('Controle de reservas'!$I$14:$I$2013,AV110)),INDEX('Controle de reservas'!$I$14:$I$2013,AV110)&gt;0,INDEX('Controle de reservas'!$K$14:$K$2013,AV110)&gt;INDEX('Controle de reservas'!$I$14:$I$2013,AV110)),CHAR(10)&amp;"DIVERGÊNCIA DE DATAS",""),IF(INDEX('Controle de reservas'!$L$14:$L$2013,AV110)="Em cobertura","COV",IF(INDEX('Controle de reservas'!$L$14:$L$2013,AV110)="Disponível","DISP",IF(INDEX('Controle de reservas'!$L$14:$L$2013,AV110)="Não utilizado","NU",IF(INDEX('Controle de reservas'!$L$14:$L$2013,AV110)="Folga","F",IF(INDEX('Controle de reservas'!$L$14:$L$2013,AV110)="Ocorrência","O",IF(INDEX('Controle de reservas'!$L$14:$L$2013,AV110)="Programado","PROG",IF(INDEX('Controle de reservas'!$L$14:$L$2013,AV110)="Disponível no posto","DP","SEM SITUAÇÃO")))))))&amp;IF(INDEX('Controle de reservas'!$M$14:$M$2013,AV110)&lt;&gt;"",CHAR(10)&amp;INDEX('Controle de reservas'!$M$14:$M$2013,AV110),IF(OR(INDEX('Controle de reservas'!$L$14:$L$2013,AV110)="Em cobertura",INDEX('Controle de reservas'!$L$14:$L$2013,AV110)="Programado"),CHAR(10)&amp;"SEM LOCAL",""))&amp;IF(INDEX('Controle de reservas'!$N$14:$N$2013,AV110)&lt;&gt;"",CHAR(10)&amp;"Subst.: "&amp;INDEX('Controle de reservas'!$N$14:$N$2013,AV110),"")&amp;IF(AND(ISNUMBER(INDEX('Controle de reservas'!$I$14:$I$2013,AV110)),INDEX('Controle de reservas'!$I$14:$I$2013,AV110)&gt;0,INDEX('Controle de reservas'!$K$14:$K$2013,AV110)&gt;INDEX('Controle de reservas'!$I$14:$I$2013,AV110)),CHAR(10)&amp;"DIVERGÊNCIA DE DATAS","")&amp;IF(INDEX('Controle de reservas'!$P$14:$P$2013,AV110)&lt;&gt;"OK"," !",""))))</f>
      </c>
      <c r="I110" s="15">
        <f ca="1">IF(OR($AQ110=0,I$9="",I$9&lt;$AS110,AND($AT110&lt;&gt;"",I$9&gt;$AT110)),"",IF(AW110=0,"—",IF(INDEX('Controle de reservas'!$P$14:$P$2013,AW110)="DUPLICIDADE NO DIA","CONFLITO"&amp;IF(INDEX('Controle de reservas'!$M$14:$M$2013,AW110)&lt;&gt;"",CHAR(10)&amp;INDEX('Controle de reservas'!$M$14:$M$2013,AW110),"")&amp;IF(INDEX('Controle de reservas'!$N$14:$N$2013,AW110)&lt;&gt;"",CHAR(10)&amp;"Subst.: "&amp;INDEX('Controle de reservas'!$N$14:$N$2013,AW110),"")&amp;IF(AND(ISNUMBER(INDEX('Controle de reservas'!$I$14:$I$2013,AW110)),INDEX('Controle de reservas'!$I$14:$I$2013,AW110)&gt;0,INDEX('Controle de reservas'!$K$14:$K$2013,AW110)&gt;INDEX('Controle de reservas'!$I$14:$I$2013,AW110)),CHAR(10)&amp;"DIVERGÊNCIA DE DATAS",""),IF(INDEX('Controle de reservas'!$L$14:$L$2013,AW110)="Em cobertura","COV",IF(INDEX('Controle de reservas'!$L$14:$L$2013,AW110)="Disponível","DISP",IF(INDEX('Controle de reservas'!$L$14:$L$2013,AW110)="Não utilizado","NU",IF(INDEX('Controle de reservas'!$L$14:$L$2013,AW110)="Folga","F",IF(INDEX('Controle de reservas'!$L$14:$L$2013,AW110)="Ocorrência","O",IF(INDEX('Controle de reservas'!$L$14:$L$2013,AW110)="Programado","PROG",IF(INDEX('Controle de reservas'!$L$14:$L$2013,AW110)="Disponível no posto","DP","SEM SITUAÇÃO")))))))&amp;IF(INDEX('Controle de reservas'!$M$14:$M$2013,AW110)&lt;&gt;"",CHAR(10)&amp;INDEX('Controle de reservas'!$M$14:$M$2013,AW110),IF(OR(INDEX('Controle de reservas'!$L$14:$L$2013,AW110)="Em cobertura",INDEX('Controle de reservas'!$L$14:$L$2013,AW110)="Programado"),CHAR(10)&amp;"SEM LOCAL",""))&amp;IF(INDEX('Controle de reservas'!$N$14:$N$2013,AW110)&lt;&gt;"",CHAR(10)&amp;"Subst.: "&amp;INDEX('Controle de reservas'!$N$14:$N$2013,AW110),"")&amp;IF(AND(ISNUMBER(INDEX('Controle de reservas'!$I$14:$I$2013,AW110)),INDEX('Controle de reservas'!$I$14:$I$2013,AW110)&gt;0,INDEX('Controle de reservas'!$K$14:$K$2013,AW110)&gt;INDEX('Controle de reservas'!$I$14:$I$2013,AW110)),CHAR(10)&amp;"DIVERGÊNCIA DE DATAS","")&amp;IF(INDEX('Controle de reservas'!$P$14:$P$2013,AW110)&lt;&gt;"OK"," !",""))))</f>
      </c>
      <c r="J110" s="15">
        <f ca="1">IF(OR($AQ110=0,J$9="",J$9&lt;$AS110,AND($AT110&lt;&gt;"",J$9&gt;$AT110)),"",IF(AX110=0,"—",IF(INDEX('Controle de reservas'!$P$14:$P$2013,AX110)="DUPLICIDADE NO DIA","CONFLITO"&amp;IF(INDEX('Controle de reservas'!$M$14:$M$2013,AX110)&lt;&gt;"",CHAR(10)&amp;INDEX('Controle de reservas'!$M$14:$M$2013,AX110),"")&amp;IF(INDEX('Controle de reservas'!$N$14:$N$2013,AX110)&lt;&gt;"",CHAR(10)&amp;"Subst.: "&amp;INDEX('Controle de reservas'!$N$14:$N$2013,AX110),"")&amp;IF(AND(ISNUMBER(INDEX('Controle de reservas'!$I$14:$I$2013,AX110)),INDEX('Controle de reservas'!$I$14:$I$2013,AX110)&gt;0,INDEX('Controle de reservas'!$K$14:$K$2013,AX110)&gt;INDEX('Controle de reservas'!$I$14:$I$2013,AX110)),CHAR(10)&amp;"DIVERGÊNCIA DE DATAS",""),IF(INDEX('Controle de reservas'!$L$14:$L$2013,AX110)="Em cobertura","COV",IF(INDEX('Controle de reservas'!$L$14:$L$2013,AX110)="Disponível","DISP",IF(INDEX('Controle de reservas'!$L$14:$L$2013,AX110)="Não utilizado","NU",IF(INDEX('Controle de reservas'!$L$14:$L$2013,AX110)="Folga","F",IF(INDEX('Controle de reservas'!$L$14:$L$2013,AX110)="Ocorrência","O",IF(INDEX('Controle de reservas'!$L$14:$L$2013,AX110)="Programado","PROG",IF(INDEX('Controle de reservas'!$L$14:$L$2013,AX110)="Disponível no posto","DP","SEM SITUAÇÃO")))))))&amp;IF(INDEX('Controle de reservas'!$M$14:$M$2013,AX110)&lt;&gt;"",CHAR(10)&amp;INDEX('Controle de reservas'!$M$14:$M$2013,AX110),IF(OR(INDEX('Controle de reservas'!$L$14:$L$2013,AX110)="Em cobertura",INDEX('Controle de reservas'!$L$14:$L$2013,AX110)="Programado"),CHAR(10)&amp;"SEM LOCAL",""))&amp;IF(INDEX('Controle de reservas'!$N$14:$N$2013,AX110)&lt;&gt;"",CHAR(10)&amp;"Subst.: "&amp;INDEX('Controle de reservas'!$N$14:$N$2013,AX110),"")&amp;IF(AND(ISNUMBER(INDEX('Controle de reservas'!$I$14:$I$2013,AX110)),INDEX('Controle de reservas'!$I$14:$I$2013,AX110)&gt;0,INDEX('Controle de reservas'!$K$14:$K$2013,AX110)&gt;INDEX('Controle de reservas'!$I$14:$I$2013,AX110)),CHAR(10)&amp;"DIVERGÊNCIA DE DATAS","")&amp;IF(INDEX('Controle de reservas'!$P$14:$P$2013,AX110)&lt;&gt;"OK"," !",""))))</f>
      </c>
      <c r="K110" s="15">
        <f ca="1">IF(OR($AQ110=0,K$9="",K$9&lt;$AS110,AND($AT110&lt;&gt;"",K$9&gt;$AT110)),"",IF(AY110=0,"—",IF(INDEX('Controle de reservas'!$P$14:$P$2013,AY110)="DUPLICIDADE NO DIA","CONFLITO"&amp;IF(INDEX('Controle de reservas'!$M$14:$M$2013,AY110)&lt;&gt;"",CHAR(10)&amp;INDEX('Controle de reservas'!$M$14:$M$2013,AY110),"")&amp;IF(INDEX('Controle de reservas'!$N$14:$N$2013,AY110)&lt;&gt;"",CHAR(10)&amp;"Subst.: "&amp;INDEX('Controle de reservas'!$N$14:$N$2013,AY110),"")&amp;IF(AND(ISNUMBER(INDEX('Controle de reservas'!$I$14:$I$2013,AY110)),INDEX('Controle de reservas'!$I$14:$I$2013,AY110)&gt;0,INDEX('Controle de reservas'!$K$14:$K$2013,AY110)&gt;INDEX('Controle de reservas'!$I$14:$I$2013,AY110)),CHAR(10)&amp;"DIVERGÊNCIA DE DATAS",""),IF(INDEX('Controle de reservas'!$L$14:$L$2013,AY110)="Em cobertura","COV",IF(INDEX('Controle de reservas'!$L$14:$L$2013,AY110)="Disponível","DISP",IF(INDEX('Controle de reservas'!$L$14:$L$2013,AY110)="Não utilizado","NU",IF(INDEX('Controle de reservas'!$L$14:$L$2013,AY110)="Folga","F",IF(INDEX('Controle de reservas'!$L$14:$L$2013,AY110)="Ocorrência","O",IF(INDEX('Controle de reservas'!$L$14:$L$2013,AY110)="Programado","PROG",IF(INDEX('Controle de reservas'!$L$14:$L$2013,AY110)="Disponível no posto","DP","SEM SITUAÇÃO")))))))&amp;IF(INDEX('Controle de reservas'!$M$14:$M$2013,AY110)&lt;&gt;"",CHAR(10)&amp;INDEX('Controle de reservas'!$M$14:$M$2013,AY110),IF(OR(INDEX('Controle de reservas'!$L$14:$L$2013,AY110)="Em cobertura",INDEX('Controle de reservas'!$L$14:$L$2013,AY110)="Programado"),CHAR(10)&amp;"SEM LOCAL",""))&amp;IF(INDEX('Controle de reservas'!$N$14:$N$2013,AY110)&lt;&gt;"",CHAR(10)&amp;"Subst.: "&amp;INDEX('Controle de reservas'!$N$14:$N$2013,AY110),"")&amp;IF(AND(ISNUMBER(INDEX('Controle de reservas'!$I$14:$I$2013,AY110)),INDEX('Controle de reservas'!$I$14:$I$2013,AY110)&gt;0,INDEX('Controle de reservas'!$K$14:$K$2013,AY110)&gt;INDEX('Controle de reservas'!$I$14:$I$2013,AY110)),CHAR(10)&amp;"DIVERGÊNCIA DE DATAS","")&amp;IF(INDEX('Controle de reservas'!$P$14:$P$2013,AY110)&lt;&gt;"OK"," !",""))))</f>
      </c>
      <c r="L110" s="15">
        <f ca="1">IF(OR($AQ110=0,L$9="",L$9&lt;$AS110,AND($AT110&lt;&gt;"",L$9&gt;$AT110)),"",IF(AZ110=0,"—",IF(INDEX('Controle de reservas'!$P$14:$P$2013,AZ110)="DUPLICIDADE NO DIA","CONFLITO"&amp;IF(INDEX('Controle de reservas'!$M$14:$M$2013,AZ110)&lt;&gt;"",CHAR(10)&amp;INDEX('Controle de reservas'!$M$14:$M$2013,AZ110),"")&amp;IF(INDEX('Controle de reservas'!$N$14:$N$2013,AZ110)&lt;&gt;"",CHAR(10)&amp;"Subst.: "&amp;INDEX('Controle de reservas'!$N$14:$N$2013,AZ110),"")&amp;IF(AND(ISNUMBER(INDEX('Controle de reservas'!$I$14:$I$2013,AZ110)),INDEX('Controle de reservas'!$I$14:$I$2013,AZ110)&gt;0,INDEX('Controle de reservas'!$K$14:$K$2013,AZ110)&gt;INDEX('Controle de reservas'!$I$14:$I$2013,AZ110)),CHAR(10)&amp;"DIVERGÊNCIA DE DATAS",""),IF(INDEX('Controle de reservas'!$L$14:$L$2013,AZ110)="Em cobertura","COV",IF(INDEX('Controle de reservas'!$L$14:$L$2013,AZ110)="Disponível","DISP",IF(INDEX('Controle de reservas'!$L$14:$L$2013,AZ110)="Não utilizado","NU",IF(INDEX('Controle de reservas'!$L$14:$L$2013,AZ110)="Folga","F",IF(INDEX('Controle de reservas'!$L$14:$L$2013,AZ110)="Ocorrência","O",IF(INDEX('Controle de reservas'!$L$14:$L$2013,AZ110)="Programado","PROG",IF(INDEX('Controle de reservas'!$L$14:$L$2013,AZ110)="Disponível no posto","DP","SEM SITUAÇÃO")))))))&amp;IF(INDEX('Controle de reservas'!$M$14:$M$2013,AZ110)&lt;&gt;"",CHAR(10)&amp;INDEX('Controle de reservas'!$M$14:$M$2013,AZ110),IF(OR(INDEX('Controle de reservas'!$L$14:$L$2013,AZ110)="Em cobertura",INDEX('Controle de reservas'!$L$14:$L$2013,AZ110)="Programado"),CHAR(10)&amp;"SEM LOCAL",""))&amp;IF(INDEX('Controle de reservas'!$N$14:$N$2013,AZ110)&lt;&gt;"",CHAR(10)&amp;"Subst.: "&amp;INDEX('Controle de reservas'!$N$14:$N$2013,AZ110),"")&amp;IF(AND(ISNUMBER(INDEX('Controle de reservas'!$I$14:$I$2013,AZ110)),INDEX('Controle de reservas'!$I$14:$I$2013,AZ110)&gt;0,INDEX('Controle de reservas'!$K$14:$K$2013,AZ110)&gt;INDEX('Controle de reservas'!$I$14:$I$2013,AZ110)),CHAR(10)&amp;"DIVERGÊNCIA DE DATAS","")&amp;IF(INDEX('Controle de reservas'!$P$14:$P$2013,AZ110)&lt;&gt;"OK"," !",""))))</f>
      </c>
      <c r="M110" s="15">
        <f ca="1">IF(OR($AQ110=0,M$9="",M$9&lt;$AS110,AND($AT110&lt;&gt;"",M$9&gt;$AT110)),"",IF(BA110=0,"—",IF(INDEX('Controle de reservas'!$P$14:$P$2013,BA110)="DUPLICIDADE NO DIA","CONFLITO"&amp;IF(INDEX('Controle de reservas'!$M$14:$M$2013,BA110)&lt;&gt;"",CHAR(10)&amp;INDEX('Controle de reservas'!$M$14:$M$2013,BA110),"")&amp;IF(INDEX('Controle de reservas'!$N$14:$N$2013,BA110)&lt;&gt;"",CHAR(10)&amp;"Subst.: "&amp;INDEX('Controle de reservas'!$N$14:$N$2013,BA110),"")&amp;IF(AND(ISNUMBER(INDEX('Controle de reservas'!$I$14:$I$2013,BA110)),INDEX('Controle de reservas'!$I$14:$I$2013,BA110)&gt;0,INDEX('Controle de reservas'!$K$14:$K$2013,BA110)&gt;INDEX('Controle de reservas'!$I$14:$I$2013,BA110)),CHAR(10)&amp;"DIVERGÊNCIA DE DATAS",""),IF(INDEX('Controle de reservas'!$L$14:$L$2013,BA110)="Em cobertura","COV",IF(INDEX('Controle de reservas'!$L$14:$L$2013,BA110)="Disponível","DISP",IF(INDEX('Controle de reservas'!$L$14:$L$2013,BA110)="Não utilizado","NU",IF(INDEX('Controle de reservas'!$L$14:$L$2013,BA110)="Folga","F",IF(INDEX('Controle de reservas'!$L$14:$L$2013,BA110)="Ocorrência","O",IF(INDEX('Controle de reservas'!$L$14:$L$2013,BA110)="Programado","PROG",IF(INDEX('Controle de reservas'!$L$14:$L$2013,BA110)="Disponível no posto","DP","SEM SITUAÇÃO")))))))&amp;IF(INDEX('Controle de reservas'!$M$14:$M$2013,BA110)&lt;&gt;"",CHAR(10)&amp;INDEX('Controle de reservas'!$M$14:$M$2013,BA110),IF(OR(INDEX('Controle de reservas'!$L$14:$L$2013,BA110)="Em cobertura",INDEX('Controle de reservas'!$L$14:$L$2013,BA110)="Programado"),CHAR(10)&amp;"SEM LOCAL",""))&amp;IF(INDEX('Controle de reservas'!$N$14:$N$2013,BA110)&lt;&gt;"",CHAR(10)&amp;"Subst.: "&amp;INDEX('Controle de reservas'!$N$14:$N$2013,BA110),"")&amp;IF(AND(ISNUMBER(INDEX('Controle de reservas'!$I$14:$I$2013,BA110)),INDEX('Controle de reservas'!$I$14:$I$2013,BA110)&gt;0,INDEX('Controle de reservas'!$K$14:$K$2013,BA110)&gt;INDEX('Controle de reservas'!$I$14:$I$2013,BA110)),CHAR(10)&amp;"DIVERGÊNCIA DE DATAS","")&amp;IF(INDEX('Controle de reservas'!$P$14:$P$2013,BA110)&lt;&gt;"OK"," !",""))))</f>
      </c>
      <c r="N110" s="15">
        <f ca="1">IF(OR($AQ110=0,N$9="",N$9&lt;$AS110,AND($AT110&lt;&gt;"",N$9&gt;$AT110)),"",IF(BB110=0,"—",IF(INDEX('Controle de reservas'!$P$14:$P$2013,BB110)="DUPLICIDADE NO DIA","CONFLITO"&amp;IF(INDEX('Controle de reservas'!$M$14:$M$2013,BB110)&lt;&gt;"",CHAR(10)&amp;INDEX('Controle de reservas'!$M$14:$M$2013,BB110),"")&amp;IF(INDEX('Controle de reservas'!$N$14:$N$2013,BB110)&lt;&gt;"",CHAR(10)&amp;"Subst.: "&amp;INDEX('Controle de reservas'!$N$14:$N$2013,BB110),"")&amp;IF(AND(ISNUMBER(INDEX('Controle de reservas'!$I$14:$I$2013,BB110)),INDEX('Controle de reservas'!$I$14:$I$2013,BB110)&gt;0,INDEX('Controle de reservas'!$K$14:$K$2013,BB110)&gt;INDEX('Controle de reservas'!$I$14:$I$2013,BB110)),CHAR(10)&amp;"DIVERGÊNCIA DE DATAS",""),IF(INDEX('Controle de reservas'!$L$14:$L$2013,BB110)="Em cobertura","COV",IF(INDEX('Controle de reservas'!$L$14:$L$2013,BB110)="Disponível","DISP",IF(INDEX('Controle de reservas'!$L$14:$L$2013,BB110)="Não utilizado","NU",IF(INDEX('Controle de reservas'!$L$14:$L$2013,BB110)="Folga","F",IF(INDEX('Controle de reservas'!$L$14:$L$2013,BB110)="Ocorrência","O",IF(INDEX('Controle de reservas'!$L$14:$L$2013,BB110)="Programado","PROG",IF(INDEX('Controle de reservas'!$L$14:$L$2013,BB110)="Disponível no posto","DP","SEM SITUAÇÃO")))))))&amp;IF(INDEX('Controle de reservas'!$M$14:$M$2013,BB110)&lt;&gt;"",CHAR(10)&amp;INDEX('Controle de reservas'!$M$14:$M$2013,BB110),IF(OR(INDEX('Controle de reservas'!$L$14:$L$2013,BB110)="Em cobertura",INDEX('Controle de reservas'!$L$14:$L$2013,BB110)="Programado"),CHAR(10)&amp;"SEM LOCAL",""))&amp;IF(INDEX('Controle de reservas'!$N$14:$N$2013,BB110)&lt;&gt;"",CHAR(10)&amp;"Subst.: "&amp;INDEX('Controle de reservas'!$N$14:$N$2013,BB110),"")&amp;IF(AND(ISNUMBER(INDEX('Controle de reservas'!$I$14:$I$2013,BB110)),INDEX('Controle de reservas'!$I$14:$I$2013,BB110)&gt;0,INDEX('Controle de reservas'!$K$14:$K$2013,BB110)&gt;INDEX('Controle de reservas'!$I$14:$I$2013,BB110)),CHAR(10)&amp;"DIVERGÊNCIA DE DATAS","")&amp;IF(INDEX('Controle de reservas'!$P$14:$P$2013,BB110)&lt;&gt;"OK"," !",""))))</f>
      </c>
      <c r="O110" s="15">
        <f ca="1">IF(OR($AQ110=0,O$9="",O$9&lt;$AS110,AND($AT110&lt;&gt;"",O$9&gt;$AT110)),"",IF(BC110=0,"—",IF(INDEX('Controle de reservas'!$P$14:$P$2013,BC110)="DUPLICIDADE NO DIA","CONFLITO"&amp;IF(INDEX('Controle de reservas'!$M$14:$M$2013,BC110)&lt;&gt;"",CHAR(10)&amp;INDEX('Controle de reservas'!$M$14:$M$2013,BC110),"")&amp;IF(INDEX('Controle de reservas'!$N$14:$N$2013,BC110)&lt;&gt;"",CHAR(10)&amp;"Subst.: "&amp;INDEX('Controle de reservas'!$N$14:$N$2013,BC110),"")&amp;IF(AND(ISNUMBER(INDEX('Controle de reservas'!$I$14:$I$2013,BC110)),INDEX('Controle de reservas'!$I$14:$I$2013,BC110)&gt;0,INDEX('Controle de reservas'!$K$14:$K$2013,BC110)&gt;INDEX('Controle de reservas'!$I$14:$I$2013,BC110)),CHAR(10)&amp;"DIVERGÊNCIA DE DATAS",""),IF(INDEX('Controle de reservas'!$L$14:$L$2013,BC110)="Em cobertura","COV",IF(INDEX('Controle de reservas'!$L$14:$L$2013,BC110)="Disponível","DISP",IF(INDEX('Controle de reservas'!$L$14:$L$2013,BC110)="Não utilizado","NU",IF(INDEX('Controle de reservas'!$L$14:$L$2013,BC110)="Folga","F",IF(INDEX('Controle de reservas'!$L$14:$L$2013,BC110)="Ocorrência","O",IF(INDEX('Controle de reservas'!$L$14:$L$2013,BC110)="Programado","PROG",IF(INDEX('Controle de reservas'!$L$14:$L$2013,BC110)="Disponível no posto","DP","SEM SITUAÇÃO")))))))&amp;IF(INDEX('Controle de reservas'!$M$14:$M$2013,BC110)&lt;&gt;"",CHAR(10)&amp;INDEX('Controle de reservas'!$M$14:$M$2013,BC110),IF(OR(INDEX('Controle de reservas'!$L$14:$L$2013,BC110)="Em cobertura",INDEX('Controle de reservas'!$L$14:$L$2013,BC110)="Programado"),CHAR(10)&amp;"SEM LOCAL",""))&amp;IF(INDEX('Controle de reservas'!$N$14:$N$2013,BC110)&lt;&gt;"",CHAR(10)&amp;"Subst.: "&amp;INDEX('Controle de reservas'!$N$14:$N$2013,BC110),"")&amp;IF(AND(ISNUMBER(INDEX('Controle de reservas'!$I$14:$I$2013,BC110)),INDEX('Controle de reservas'!$I$14:$I$2013,BC110)&gt;0,INDEX('Controle de reservas'!$K$14:$K$2013,BC110)&gt;INDEX('Controle de reservas'!$I$14:$I$2013,BC110)),CHAR(10)&amp;"DIVERGÊNCIA DE DATAS","")&amp;IF(INDEX('Controle de reservas'!$P$14:$P$2013,BC110)&lt;&gt;"OK"," !",""))))</f>
      </c>
      <c r="P110" s="15">
        <f ca="1">IF(OR($AQ110=0,P$9="",P$9&lt;$AS110,AND($AT110&lt;&gt;"",P$9&gt;$AT110)),"",IF(BD110=0,"—",IF(INDEX('Controle de reservas'!$P$14:$P$2013,BD110)="DUPLICIDADE NO DIA","CONFLITO"&amp;IF(INDEX('Controle de reservas'!$M$14:$M$2013,BD110)&lt;&gt;"",CHAR(10)&amp;INDEX('Controle de reservas'!$M$14:$M$2013,BD110),"")&amp;IF(INDEX('Controle de reservas'!$N$14:$N$2013,BD110)&lt;&gt;"",CHAR(10)&amp;"Subst.: "&amp;INDEX('Controle de reservas'!$N$14:$N$2013,BD110),"")&amp;IF(AND(ISNUMBER(INDEX('Controle de reservas'!$I$14:$I$2013,BD110)),INDEX('Controle de reservas'!$I$14:$I$2013,BD110)&gt;0,INDEX('Controle de reservas'!$K$14:$K$2013,BD110)&gt;INDEX('Controle de reservas'!$I$14:$I$2013,BD110)),CHAR(10)&amp;"DIVERGÊNCIA DE DATAS",""),IF(INDEX('Controle de reservas'!$L$14:$L$2013,BD110)="Em cobertura","COV",IF(INDEX('Controle de reservas'!$L$14:$L$2013,BD110)="Disponível","DISP",IF(INDEX('Controle de reservas'!$L$14:$L$2013,BD110)="Não utilizado","NU",IF(INDEX('Controle de reservas'!$L$14:$L$2013,BD110)="Folga","F",IF(INDEX('Controle de reservas'!$L$14:$L$2013,BD110)="Ocorrência","O",IF(INDEX('Controle de reservas'!$L$14:$L$2013,BD110)="Programado","PROG",IF(INDEX('Controle de reservas'!$L$14:$L$2013,BD110)="Disponível no posto","DP","SEM SITUAÇÃO")))))))&amp;IF(INDEX('Controle de reservas'!$M$14:$M$2013,BD110)&lt;&gt;"",CHAR(10)&amp;INDEX('Controle de reservas'!$M$14:$M$2013,BD110),IF(OR(INDEX('Controle de reservas'!$L$14:$L$2013,BD110)="Em cobertura",INDEX('Controle de reservas'!$L$14:$L$2013,BD110)="Programado"),CHAR(10)&amp;"SEM LOCAL",""))&amp;IF(INDEX('Controle de reservas'!$N$14:$N$2013,BD110)&lt;&gt;"",CHAR(10)&amp;"Subst.: "&amp;INDEX('Controle de reservas'!$N$14:$N$2013,BD110),"")&amp;IF(AND(ISNUMBER(INDEX('Controle de reservas'!$I$14:$I$2013,BD110)),INDEX('Controle de reservas'!$I$14:$I$2013,BD110)&gt;0,INDEX('Controle de reservas'!$K$14:$K$2013,BD110)&gt;INDEX('Controle de reservas'!$I$14:$I$2013,BD110)),CHAR(10)&amp;"DIVERGÊNCIA DE DATAS","")&amp;IF(INDEX('Controle de reservas'!$P$14:$P$2013,BD110)&lt;&gt;"OK"," !",""))))</f>
      </c>
      <c r="Q110" s="15">
        <f ca="1">IF(OR($AQ110=0,Q$9="",Q$9&lt;$AS110,AND($AT110&lt;&gt;"",Q$9&gt;$AT110)),"",IF(BE110=0,"—",IF(INDEX('Controle de reservas'!$P$14:$P$2013,BE110)="DUPLICIDADE NO DIA","CONFLITO"&amp;IF(INDEX('Controle de reservas'!$M$14:$M$2013,BE110)&lt;&gt;"",CHAR(10)&amp;INDEX('Controle de reservas'!$M$14:$M$2013,BE110),"")&amp;IF(INDEX('Controle de reservas'!$N$14:$N$2013,BE110)&lt;&gt;"",CHAR(10)&amp;"Subst.: "&amp;INDEX('Controle de reservas'!$N$14:$N$2013,BE110),"")&amp;IF(AND(ISNUMBER(INDEX('Controle de reservas'!$I$14:$I$2013,BE110)),INDEX('Controle de reservas'!$I$14:$I$2013,BE110)&gt;0,INDEX('Controle de reservas'!$K$14:$K$2013,BE110)&gt;INDEX('Controle de reservas'!$I$14:$I$2013,BE110)),CHAR(10)&amp;"DIVERGÊNCIA DE DATAS",""),IF(INDEX('Controle de reservas'!$L$14:$L$2013,BE110)="Em cobertura","COV",IF(INDEX('Controle de reservas'!$L$14:$L$2013,BE110)="Disponível","DISP",IF(INDEX('Controle de reservas'!$L$14:$L$2013,BE110)="Não utilizado","NU",IF(INDEX('Controle de reservas'!$L$14:$L$2013,BE110)="Folga","F",IF(INDEX('Controle de reservas'!$L$14:$L$2013,BE110)="Ocorrência","O",IF(INDEX('Controle de reservas'!$L$14:$L$2013,BE110)="Programado","PROG",IF(INDEX('Controle de reservas'!$L$14:$L$2013,BE110)="Disponível no posto","DP","SEM SITUAÇÃO")))))))&amp;IF(INDEX('Controle de reservas'!$M$14:$M$2013,BE110)&lt;&gt;"",CHAR(10)&amp;INDEX('Controle de reservas'!$M$14:$M$2013,BE110),IF(OR(INDEX('Controle de reservas'!$L$14:$L$2013,BE110)="Em cobertura",INDEX('Controle de reservas'!$L$14:$L$2013,BE110)="Programado"),CHAR(10)&amp;"SEM LOCAL",""))&amp;IF(INDEX('Controle de reservas'!$N$14:$N$2013,BE110)&lt;&gt;"",CHAR(10)&amp;"Subst.: "&amp;INDEX('Controle de reservas'!$N$14:$N$2013,BE110),"")&amp;IF(AND(ISNUMBER(INDEX('Controle de reservas'!$I$14:$I$2013,BE110)),INDEX('Controle de reservas'!$I$14:$I$2013,BE110)&gt;0,INDEX('Controle de reservas'!$K$14:$K$2013,BE110)&gt;INDEX('Controle de reservas'!$I$14:$I$2013,BE110)),CHAR(10)&amp;"DIVERGÊNCIA DE DATAS","")&amp;IF(INDEX('Controle de reservas'!$P$14:$P$2013,BE110)&lt;&gt;"OK"," !",""))))</f>
      </c>
      <c r="R110" s="15">
        <f ca="1">IF(OR($AQ110=0,R$9="",R$9&lt;$AS110,AND($AT110&lt;&gt;"",R$9&gt;$AT110)),"",IF(BF110=0,"—",IF(INDEX('Controle de reservas'!$P$14:$P$2013,BF110)="DUPLICIDADE NO DIA","CONFLITO"&amp;IF(INDEX('Controle de reservas'!$M$14:$M$2013,BF110)&lt;&gt;"",CHAR(10)&amp;INDEX('Controle de reservas'!$M$14:$M$2013,BF110),"")&amp;IF(INDEX('Controle de reservas'!$N$14:$N$2013,BF110)&lt;&gt;"",CHAR(10)&amp;"Subst.: "&amp;INDEX('Controle de reservas'!$N$14:$N$2013,BF110),"")&amp;IF(AND(ISNUMBER(INDEX('Controle de reservas'!$I$14:$I$2013,BF110)),INDEX('Controle de reservas'!$I$14:$I$2013,BF110)&gt;0,INDEX('Controle de reservas'!$K$14:$K$2013,BF110)&gt;INDEX('Controle de reservas'!$I$14:$I$2013,BF110)),CHAR(10)&amp;"DIVERGÊNCIA DE DATAS",""),IF(INDEX('Controle de reservas'!$L$14:$L$2013,BF110)="Em cobertura","COV",IF(INDEX('Controle de reservas'!$L$14:$L$2013,BF110)="Disponível","DISP",IF(INDEX('Controle de reservas'!$L$14:$L$2013,BF110)="Não utilizado","NU",IF(INDEX('Controle de reservas'!$L$14:$L$2013,BF110)="Folga","F",IF(INDEX('Controle de reservas'!$L$14:$L$2013,BF110)="Ocorrência","O",IF(INDEX('Controle de reservas'!$L$14:$L$2013,BF110)="Programado","PROG",IF(INDEX('Controle de reservas'!$L$14:$L$2013,BF110)="Disponível no posto","DP","SEM SITUAÇÃO")))))))&amp;IF(INDEX('Controle de reservas'!$M$14:$M$2013,BF110)&lt;&gt;"",CHAR(10)&amp;INDEX('Controle de reservas'!$M$14:$M$2013,BF110),IF(OR(INDEX('Controle de reservas'!$L$14:$L$2013,BF110)="Em cobertura",INDEX('Controle de reservas'!$L$14:$L$2013,BF110)="Programado"),CHAR(10)&amp;"SEM LOCAL",""))&amp;IF(INDEX('Controle de reservas'!$N$14:$N$2013,BF110)&lt;&gt;"",CHAR(10)&amp;"Subst.: "&amp;INDEX('Controle de reservas'!$N$14:$N$2013,BF110),"")&amp;IF(AND(ISNUMBER(INDEX('Controle de reservas'!$I$14:$I$2013,BF110)),INDEX('Controle de reservas'!$I$14:$I$2013,BF110)&gt;0,INDEX('Controle de reservas'!$K$14:$K$2013,BF110)&gt;INDEX('Controle de reservas'!$I$14:$I$2013,BF110)),CHAR(10)&amp;"DIVERGÊNCIA DE DATAS","")&amp;IF(INDEX('Controle de reservas'!$P$14:$P$2013,BF110)&lt;&gt;"OK"," !",""))))</f>
      </c>
      <c r="S110" s="15">
        <f ca="1">IF(OR($AQ110=0,S$9="",S$9&lt;$AS110,AND($AT110&lt;&gt;"",S$9&gt;$AT110)),"",IF(BG110=0,"—",IF(INDEX('Controle de reservas'!$P$14:$P$2013,BG110)="DUPLICIDADE NO DIA","CONFLITO"&amp;IF(INDEX('Controle de reservas'!$M$14:$M$2013,BG110)&lt;&gt;"",CHAR(10)&amp;INDEX('Controle de reservas'!$M$14:$M$2013,BG110),"")&amp;IF(INDEX('Controle de reservas'!$N$14:$N$2013,BG110)&lt;&gt;"",CHAR(10)&amp;"Subst.: "&amp;INDEX('Controle de reservas'!$N$14:$N$2013,BG110),"")&amp;IF(AND(ISNUMBER(INDEX('Controle de reservas'!$I$14:$I$2013,BG110)),INDEX('Controle de reservas'!$I$14:$I$2013,BG110)&gt;0,INDEX('Controle de reservas'!$K$14:$K$2013,BG110)&gt;INDEX('Controle de reservas'!$I$14:$I$2013,BG110)),CHAR(10)&amp;"DIVERGÊNCIA DE DATAS",""),IF(INDEX('Controle de reservas'!$L$14:$L$2013,BG110)="Em cobertura","COV",IF(INDEX('Controle de reservas'!$L$14:$L$2013,BG110)="Disponível","DISP",IF(INDEX('Controle de reservas'!$L$14:$L$2013,BG110)="Não utilizado","NU",IF(INDEX('Controle de reservas'!$L$14:$L$2013,BG110)="Folga","F",IF(INDEX('Controle de reservas'!$L$14:$L$2013,BG110)="Ocorrência","O",IF(INDEX('Controle de reservas'!$L$14:$L$2013,BG110)="Programado","PROG",IF(INDEX('Controle de reservas'!$L$14:$L$2013,BG110)="Disponível no posto","DP","SEM SITUAÇÃO")))))))&amp;IF(INDEX('Controle de reservas'!$M$14:$M$2013,BG110)&lt;&gt;"",CHAR(10)&amp;INDEX('Controle de reservas'!$M$14:$M$2013,BG110),IF(OR(INDEX('Controle de reservas'!$L$14:$L$2013,BG110)="Em cobertura",INDEX('Controle de reservas'!$L$14:$L$2013,BG110)="Programado"),CHAR(10)&amp;"SEM LOCAL",""))&amp;IF(INDEX('Controle de reservas'!$N$14:$N$2013,BG110)&lt;&gt;"",CHAR(10)&amp;"Subst.: "&amp;INDEX('Controle de reservas'!$N$14:$N$2013,BG110),"")&amp;IF(AND(ISNUMBER(INDEX('Controle de reservas'!$I$14:$I$2013,BG110)),INDEX('Controle de reservas'!$I$14:$I$2013,BG110)&gt;0,INDEX('Controle de reservas'!$K$14:$K$2013,BG110)&gt;INDEX('Controle de reservas'!$I$14:$I$2013,BG110)),CHAR(10)&amp;"DIVERGÊNCIA DE DATAS","")&amp;IF(INDEX('Controle de reservas'!$P$14:$P$2013,BG110)&lt;&gt;"OK"," !",""))))</f>
      </c>
      <c r="T110" s="15">
        <f ca="1">IF(OR($AQ110=0,T$9="",T$9&lt;$AS110,AND($AT110&lt;&gt;"",T$9&gt;$AT110)),"",IF(BH110=0,"—",IF(INDEX('Controle de reservas'!$P$14:$P$2013,BH110)="DUPLICIDADE NO DIA","CONFLITO"&amp;IF(INDEX('Controle de reservas'!$M$14:$M$2013,BH110)&lt;&gt;"",CHAR(10)&amp;INDEX('Controle de reservas'!$M$14:$M$2013,BH110),"")&amp;IF(INDEX('Controle de reservas'!$N$14:$N$2013,BH110)&lt;&gt;"",CHAR(10)&amp;"Subst.: "&amp;INDEX('Controle de reservas'!$N$14:$N$2013,BH110),"")&amp;IF(AND(ISNUMBER(INDEX('Controle de reservas'!$I$14:$I$2013,BH110)),INDEX('Controle de reservas'!$I$14:$I$2013,BH110)&gt;0,INDEX('Controle de reservas'!$K$14:$K$2013,BH110)&gt;INDEX('Controle de reservas'!$I$14:$I$2013,BH110)),CHAR(10)&amp;"DIVERGÊNCIA DE DATAS",""),IF(INDEX('Controle de reservas'!$L$14:$L$2013,BH110)="Em cobertura","COV",IF(INDEX('Controle de reservas'!$L$14:$L$2013,BH110)="Disponível","DISP",IF(INDEX('Controle de reservas'!$L$14:$L$2013,BH110)="Não utilizado","NU",IF(INDEX('Controle de reservas'!$L$14:$L$2013,BH110)="Folga","F",IF(INDEX('Controle de reservas'!$L$14:$L$2013,BH110)="Ocorrência","O",IF(INDEX('Controle de reservas'!$L$14:$L$2013,BH110)="Programado","PROG",IF(INDEX('Controle de reservas'!$L$14:$L$2013,BH110)="Disponível no posto","DP","SEM SITUAÇÃO")))))))&amp;IF(INDEX('Controle de reservas'!$M$14:$M$2013,BH110)&lt;&gt;"",CHAR(10)&amp;INDEX('Controle de reservas'!$M$14:$M$2013,BH110),IF(OR(INDEX('Controle de reservas'!$L$14:$L$2013,BH110)="Em cobertura",INDEX('Controle de reservas'!$L$14:$L$2013,BH110)="Programado"),CHAR(10)&amp;"SEM LOCAL",""))&amp;IF(INDEX('Controle de reservas'!$N$14:$N$2013,BH110)&lt;&gt;"",CHAR(10)&amp;"Subst.: "&amp;INDEX('Controle de reservas'!$N$14:$N$2013,BH110),"")&amp;IF(AND(ISNUMBER(INDEX('Controle de reservas'!$I$14:$I$2013,BH110)),INDEX('Controle de reservas'!$I$14:$I$2013,BH110)&gt;0,INDEX('Controle de reservas'!$K$14:$K$2013,BH110)&gt;INDEX('Controle de reservas'!$I$14:$I$2013,BH110)),CHAR(10)&amp;"DIVERGÊNCIA DE DATAS","")&amp;IF(INDEX('Controle de reservas'!$P$14:$P$2013,BH110)&lt;&gt;"OK"," !",""))))</f>
      </c>
      <c r="U110" s="15">
        <f ca="1">IF(OR($AQ110=0,U$9="",U$9&lt;$AS110,AND($AT110&lt;&gt;"",U$9&gt;$AT110)),"",IF(BI110=0,"—",IF(INDEX('Controle de reservas'!$P$14:$P$2013,BI110)="DUPLICIDADE NO DIA","CONFLITO"&amp;IF(INDEX('Controle de reservas'!$M$14:$M$2013,BI110)&lt;&gt;"",CHAR(10)&amp;INDEX('Controle de reservas'!$M$14:$M$2013,BI110),"")&amp;IF(INDEX('Controle de reservas'!$N$14:$N$2013,BI110)&lt;&gt;"",CHAR(10)&amp;"Subst.: "&amp;INDEX('Controle de reservas'!$N$14:$N$2013,BI110),"")&amp;IF(AND(ISNUMBER(INDEX('Controle de reservas'!$I$14:$I$2013,BI110)),INDEX('Controle de reservas'!$I$14:$I$2013,BI110)&gt;0,INDEX('Controle de reservas'!$K$14:$K$2013,BI110)&gt;INDEX('Controle de reservas'!$I$14:$I$2013,BI110)),CHAR(10)&amp;"DIVERGÊNCIA DE DATAS",""),IF(INDEX('Controle de reservas'!$L$14:$L$2013,BI110)="Em cobertura","COV",IF(INDEX('Controle de reservas'!$L$14:$L$2013,BI110)="Disponível","DISP",IF(INDEX('Controle de reservas'!$L$14:$L$2013,BI110)="Não utilizado","NU",IF(INDEX('Controle de reservas'!$L$14:$L$2013,BI110)="Folga","F",IF(INDEX('Controle de reservas'!$L$14:$L$2013,BI110)="Ocorrência","O",IF(INDEX('Controle de reservas'!$L$14:$L$2013,BI110)="Programado","PROG",IF(INDEX('Controle de reservas'!$L$14:$L$2013,BI110)="Disponível no posto","DP","SEM SITUAÇÃO")))))))&amp;IF(INDEX('Controle de reservas'!$M$14:$M$2013,BI110)&lt;&gt;"",CHAR(10)&amp;INDEX('Controle de reservas'!$M$14:$M$2013,BI110),IF(OR(INDEX('Controle de reservas'!$L$14:$L$2013,BI110)="Em cobertura",INDEX('Controle de reservas'!$L$14:$L$2013,BI110)="Programado"),CHAR(10)&amp;"SEM LOCAL",""))&amp;IF(INDEX('Controle de reservas'!$N$14:$N$2013,BI110)&lt;&gt;"",CHAR(10)&amp;"Subst.: "&amp;INDEX('Controle de reservas'!$N$14:$N$2013,BI110),"")&amp;IF(AND(ISNUMBER(INDEX('Controle de reservas'!$I$14:$I$2013,BI110)),INDEX('Controle de reservas'!$I$14:$I$2013,BI110)&gt;0,INDEX('Controle de reservas'!$K$14:$K$2013,BI110)&gt;INDEX('Controle de reservas'!$I$14:$I$2013,BI110)),CHAR(10)&amp;"DIVERGÊNCIA DE DATAS","")&amp;IF(INDEX('Controle de reservas'!$P$14:$P$2013,BI110)&lt;&gt;"OK"," !",""))))</f>
      </c>
      <c r="V110" s="15">
        <f ca="1">IF(OR($AQ110=0,V$9="",V$9&lt;$AS110,AND($AT110&lt;&gt;"",V$9&gt;$AT110)),"",IF(BJ110=0,"—",IF(INDEX('Controle de reservas'!$P$14:$P$2013,BJ110)="DUPLICIDADE NO DIA","CONFLITO"&amp;IF(INDEX('Controle de reservas'!$M$14:$M$2013,BJ110)&lt;&gt;"",CHAR(10)&amp;INDEX('Controle de reservas'!$M$14:$M$2013,BJ110),"")&amp;IF(INDEX('Controle de reservas'!$N$14:$N$2013,BJ110)&lt;&gt;"",CHAR(10)&amp;"Subst.: "&amp;INDEX('Controle de reservas'!$N$14:$N$2013,BJ110),"")&amp;IF(AND(ISNUMBER(INDEX('Controle de reservas'!$I$14:$I$2013,BJ110)),INDEX('Controle de reservas'!$I$14:$I$2013,BJ110)&gt;0,INDEX('Controle de reservas'!$K$14:$K$2013,BJ110)&gt;INDEX('Controle de reservas'!$I$14:$I$2013,BJ110)),CHAR(10)&amp;"DIVERGÊNCIA DE DATAS",""),IF(INDEX('Controle de reservas'!$L$14:$L$2013,BJ110)="Em cobertura","COV",IF(INDEX('Controle de reservas'!$L$14:$L$2013,BJ110)="Disponível","DISP",IF(INDEX('Controle de reservas'!$L$14:$L$2013,BJ110)="Não utilizado","NU",IF(INDEX('Controle de reservas'!$L$14:$L$2013,BJ110)="Folga","F",IF(INDEX('Controle de reservas'!$L$14:$L$2013,BJ110)="Ocorrência","O",IF(INDEX('Controle de reservas'!$L$14:$L$2013,BJ110)="Programado","PROG",IF(INDEX('Controle de reservas'!$L$14:$L$2013,BJ110)="Disponível no posto","DP","SEM SITUAÇÃO")))))))&amp;IF(INDEX('Controle de reservas'!$M$14:$M$2013,BJ110)&lt;&gt;"",CHAR(10)&amp;INDEX('Controle de reservas'!$M$14:$M$2013,BJ110),IF(OR(INDEX('Controle de reservas'!$L$14:$L$2013,BJ110)="Em cobertura",INDEX('Controle de reservas'!$L$14:$L$2013,BJ110)="Programado"),CHAR(10)&amp;"SEM LOCAL",""))&amp;IF(INDEX('Controle de reservas'!$N$14:$N$2013,BJ110)&lt;&gt;"",CHAR(10)&amp;"Subst.: "&amp;INDEX('Controle de reservas'!$N$14:$N$2013,BJ110),"")&amp;IF(AND(ISNUMBER(INDEX('Controle de reservas'!$I$14:$I$2013,BJ110)),INDEX('Controle de reservas'!$I$14:$I$2013,BJ110)&gt;0,INDEX('Controle de reservas'!$K$14:$K$2013,BJ110)&gt;INDEX('Controle de reservas'!$I$14:$I$2013,BJ110)),CHAR(10)&amp;"DIVERGÊNCIA DE DATAS","")&amp;IF(INDEX('Controle de reservas'!$P$14:$P$2013,BJ110)&lt;&gt;"OK"," !",""))))</f>
      </c>
      <c r="W110" s="15">
        <f ca="1">IF(OR($AQ110=0,W$9="",W$9&lt;$AS110,AND($AT110&lt;&gt;"",W$9&gt;$AT110)),"",IF(BK110=0,"—",IF(INDEX('Controle de reservas'!$P$14:$P$2013,BK110)="DUPLICIDADE NO DIA","CONFLITO"&amp;IF(INDEX('Controle de reservas'!$M$14:$M$2013,BK110)&lt;&gt;"",CHAR(10)&amp;INDEX('Controle de reservas'!$M$14:$M$2013,BK110),"")&amp;IF(INDEX('Controle de reservas'!$N$14:$N$2013,BK110)&lt;&gt;"",CHAR(10)&amp;"Subst.: "&amp;INDEX('Controle de reservas'!$N$14:$N$2013,BK110),"")&amp;IF(AND(ISNUMBER(INDEX('Controle de reservas'!$I$14:$I$2013,BK110)),INDEX('Controle de reservas'!$I$14:$I$2013,BK110)&gt;0,INDEX('Controle de reservas'!$K$14:$K$2013,BK110)&gt;INDEX('Controle de reservas'!$I$14:$I$2013,BK110)),CHAR(10)&amp;"DIVERGÊNCIA DE DATAS",""),IF(INDEX('Controle de reservas'!$L$14:$L$2013,BK110)="Em cobertura","COV",IF(INDEX('Controle de reservas'!$L$14:$L$2013,BK110)="Disponível","DISP",IF(INDEX('Controle de reservas'!$L$14:$L$2013,BK110)="Não utilizado","NU",IF(INDEX('Controle de reservas'!$L$14:$L$2013,BK110)="Folga","F",IF(INDEX('Controle de reservas'!$L$14:$L$2013,BK110)="Ocorrência","O",IF(INDEX('Controle de reservas'!$L$14:$L$2013,BK110)="Programado","PROG",IF(INDEX('Controle de reservas'!$L$14:$L$2013,BK110)="Disponível no posto","DP","SEM SITUAÇÃO")))))))&amp;IF(INDEX('Controle de reservas'!$M$14:$M$2013,BK110)&lt;&gt;"",CHAR(10)&amp;INDEX('Controle de reservas'!$M$14:$M$2013,BK110),IF(OR(INDEX('Controle de reservas'!$L$14:$L$2013,BK110)="Em cobertura",INDEX('Controle de reservas'!$L$14:$L$2013,BK110)="Programado"),CHAR(10)&amp;"SEM LOCAL",""))&amp;IF(INDEX('Controle de reservas'!$N$14:$N$2013,BK110)&lt;&gt;"",CHAR(10)&amp;"Subst.: "&amp;INDEX('Controle de reservas'!$N$14:$N$2013,BK110),"")&amp;IF(AND(ISNUMBER(INDEX('Controle de reservas'!$I$14:$I$2013,BK110)),INDEX('Controle de reservas'!$I$14:$I$2013,BK110)&gt;0,INDEX('Controle de reservas'!$K$14:$K$2013,BK110)&gt;INDEX('Controle de reservas'!$I$14:$I$2013,BK110)),CHAR(10)&amp;"DIVERGÊNCIA DE DATAS","")&amp;IF(INDEX('Controle de reservas'!$P$14:$P$2013,BK110)&lt;&gt;"OK"," !",""))))</f>
      </c>
      <c r="X110" s="15">
        <f ca="1">IF(OR($AQ110=0,X$9="",X$9&lt;$AS110,AND($AT110&lt;&gt;"",X$9&gt;$AT110)),"",IF(BL110=0,"—",IF(INDEX('Controle de reservas'!$P$14:$P$2013,BL110)="DUPLICIDADE NO DIA","CONFLITO"&amp;IF(INDEX('Controle de reservas'!$M$14:$M$2013,BL110)&lt;&gt;"",CHAR(10)&amp;INDEX('Controle de reservas'!$M$14:$M$2013,BL110),"")&amp;IF(INDEX('Controle de reservas'!$N$14:$N$2013,BL110)&lt;&gt;"",CHAR(10)&amp;"Subst.: "&amp;INDEX('Controle de reservas'!$N$14:$N$2013,BL110),"")&amp;IF(AND(ISNUMBER(INDEX('Controle de reservas'!$I$14:$I$2013,BL110)),INDEX('Controle de reservas'!$I$14:$I$2013,BL110)&gt;0,INDEX('Controle de reservas'!$K$14:$K$2013,BL110)&gt;INDEX('Controle de reservas'!$I$14:$I$2013,BL110)),CHAR(10)&amp;"DIVERGÊNCIA DE DATAS",""),IF(INDEX('Controle de reservas'!$L$14:$L$2013,BL110)="Em cobertura","COV",IF(INDEX('Controle de reservas'!$L$14:$L$2013,BL110)="Disponível","DISP",IF(INDEX('Controle de reservas'!$L$14:$L$2013,BL110)="Não utilizado","NU",IF(INDEX('Controle de reservas'!$L$14:$L$2013,BL110)="Folga","F",IF(INDEX('Controle de reservas'!$L$14:$L$2013,BL110)="Ocorrência","O",IF(INDEX('Controle de reservas'!$L$14:$L$2013,BL110)="Programado","PROG",IF(INDEX('Controle de reservas'!$L$14:$L$2013,BL110)="Disponível no posto","DP","SEM SITUAÇÃO")))))))&amp;IF(INDEX('Controle de reservas'!$M$14:$M$2013,BL110)&lt;&gt;"",CHAR(10)&amp;INDEX('Controle de reservas'!$M$14:$M$2013,BL110),IF(OR(INDEX('Controle de reservas'!$L$14:$L$2013,BL110)="Em cobertura",INDEX('Controle de reservas'!$L$14:$L$2013,BL110)="Programado"),CHAR(10)&amp;"SEM LOCAL",""))&amp;IF(INDEX('Controle de reservas'!$N$14:$N$2013,BL110)&lt;&gt;"",CHAR(10)&amp;"Subst.: "&amp;INDEX('Controle de reservas'!$N$14:$N$2013,BL110),"")&amp;IF(AND(ISNUMBER(INDEX('Controle de reservas'!$I$14:$I$2013,BL110)),INDEX('Controle de reservas'!$I$14:$I$2013,BL110)&gt;0,INDEX('Controle de reservas'!$K$14:$K$2013,BL110)&gt;INDEX('Controle de reservas'!$I$14:$I$2013,BL110)),CHAR(10)&amp;"DIVERGÊNCIA DE DATAS","")&amp;IF(INDEX('Controle de reservas'!$P$14:$P$2013,BL110)&lt;&gt;"OK"," !",""))))</f>
      </c>
      <c r="Y110" s="15">
        <f ca="1">IF(OR($AQ110=0,Y$9="",Y$9&lt;$AS110,AND($AT110&lt;&gt;"",Y$9&gt;$AT110)),"",IF(BM110=0,"—",IF(INDEX('Controle de reservas'!$P$14:$P$2013,BM110)="DUPLICIDADE NO DIA","CONFLITO"&amp;IF(INDEX('Controle de reservas'!$M$14:$M$2013,BM110)&lt;&gt;"",CHAR(10)&amp;INDEX('Controle de reservas'!$M$14:$M$2013,BM110),"")&amp;IF(INDEX('Controle de reservas'!$N$14:$N$2013,BM110)&lt;&gt;"",CHAR(10)&amp;"Subst.: "&amp;INDEX('Controle de reservas'!$N$14:$N$2013,BM110),"")&amp;IF(AND(ISNUMBER(INDEX('Controle de reservas'!$I$14:$I$2013,BM110)),INDEX('Controle de reservas'!$I$14:$I$2013,BM110)&gt;0,INDEX('Controle de reservas'!$K$14:$K$2013,BM110)&gt;INDEX('Controle de reservas'!$I$14:$I$2013,BM110)),CHAR(10)&amp;"DIVERGÊNCIA DE DATAS",""),IF(INDEX('Controle de reservas'!$L$14:$L$2013,BM110)="Em cobertura","COV",IF(INDEX('Controle de reservas'!$L$14:$L$2013,BM110)="Disponível","DISP",IF(INDEX('Controle de reservas'!$L$14:$L$2013,BM110)="Não utilizado","NU",IF(INDEX('Controle de reservas'!$L$14:$L$2013,BM110)="Folga","F",IF(INDEX('Controle de reservas'!$L$14:$L$2013,BM110)="Ocorrência","O",IF(INDEX('Controle de reservas'!$L$14:$L$2013,BM110)="Programado","PROG",IF(INDEX('Controle de reservas'!$L$14:$L$2013,BM110)="Disponível no posto","DP","SEM SITUAÇÃO")))))))&amp;IF(INDEX('Controle de reservas'!$M$14:$M$2013,BM110)&lt;&gt;"",CHAR(10)&amp;INDEX('Controle de reservas'!$M$14:$M$2013,BM110),IF(OR(INDEX('Controle de reservas'!$L$14:$L$2013,BM110)="Em cobertura",INDEX('Controle de reservas'!$L$14:$L$2013,BM110)="Programado"),CHAR(10)&amp;"SEM LOCAL",""))&amp;IF(INDEX('Controle de reservas'!$N$14:$N$2013,BM110)&lt;&gt;"",CHAR(10)&amp;"Subst.: "&amp;INDEX('Controle de reservas'!$N$14:$N$2013,BM110),"")&amp;IF(AND(ISNUMBER(INDEX('Controle de reservas'!$I$14:$I$2013,BM110)),INDEX('Controle de reservas'!$I$14:$I$2013,BM110)&gt;0,INDEX('Controle de reservas'!$K$14:$K$2013,BM110)&gt;INDEX('Controle de reservas'!$I$14:$I$2013,BM110)),CHAR(10)&amp;"DIVERGÊNCIA DE DATAS","")&amp;IF(INDEX('Controle de reservas'!$P$14:$P$2013,BM110)&lt;&gt;"OK"," !",""))))</f>
      </c>
      <c r="Z110" s="15">
        <f ca="1">IF(OR($AQ110=0,Z$9="",Z$9&lt;$AS110,AND($AT110&lt;&gt;"",Z$9&gt;$AT110)),"",IF(BN110=0,"—",IF(INDEX('Controle de reservas'!$P$14:$P$2013,BN110)="DUPLICIDADE NO DIA","CONFLITO"&amp;IF(INDEX('Controle de reservas'!$M$14:$M$2013,BN110)&lt;&gt;"",CHAR(10)&amp;INDEX('Controle de reservas'!$M$14:$M$2013,BN110),"")&amp;IF(INDEX('Controle de reservas'!$N$14:$N$2013,BN110)&lt;&gt;"",CHAR(10)&amp;"Subst.: "&amp;INDEX('Controle de reservas'!$N$14:$N$2013,BN110),"")&amp;IF(AND(ISNUMBER(INDEX('Controle de reservas'!$I$14:$I$2013,BN110)),INDEX('Controle de reservas'!$I$14:$I$2013,BN110)&gt;0,INDEX('Controle de reservas'!$K$14:$K$2013,BN110)&gt;INDEX('Controle de reservas'!$I$14:$I$2013,BN110)),CHAR(10)&amp;"DIVERGÊNCIA DE DATAS",""),IF(INDEX('Controle de reservas'!$L$14:$L$2013,BN110)="Em cobertura","COV",IF(INDEX('Controle de reservas'!$L$14:$L$2013,BN110)="Disponível","DISP",IF(INDEX('Controle de reservas'!$L$14:$L$2013,BN110)="Não utilizado","NU",IF(INDEX('Controle de reservas'!$L$14:$L$2013,BN110)="Folga","F",IF(INDEX('Controle de reservas'!$L$14:$L$2013,BN110)="Ocorrência","O",IF(INDEX('Controle de reservas'!$L$14:$L$2013,BN110)="Programado","PROG",IF(INDEX('Controle de reservas'!$L$14:$L$2013,BN110)="Disponível no posto","DP","SEM SITUAÇÃO")))))))&amp;IF(INDEX('Controle de reservas'!$M$14:$M$2013,BN110)&lt;&gt;"",CHAR(10)&amp;INDEX('Controle de reservas'!$M$14:$M$2013,BN110),IF(OR(INDEX('Controle de reservas'!$L$14:$L$2013,BN110)="Em cobertura",INDEX('Controle de reservas'!$L$14:$L$2013,BN110)="Programado"),CHAR(10)&amp;"SEM LOCAL",""))&amp;IF(INDEX('Controle de reservas'!$N$14:$N$2013,BN110)&lt;&gt;"",CHAR(10)&amp;"Subst.: "&amp;INDEX('Controle de reservas'!$N$14:$N$2013,BN110),"")&amp;IF(AND(ISNUMBER(INDEX('Controle de reservas'!$I$14:$I$2013,BN110)),INDEX('Controle de reservas'!$I$14:$I$2013,BN110)&gt;0,INDEX('Controle de reservas'!$K$14:$K$2013,BN110)&gt;INDEX('Controle de reservas'!$I$14:$I$2013,BN110)),CHAR(10)&amp;"DIVERGÊNCIA DE DATAS","")&amp;IF(INDEX('Controle de reservas'!$P$14:$P$2013,BN110)&lt;&gt;"OK"," !",""))))</f>
      </c>
      <c r="AA110" s="15">
        <f ca="1">IF(OR($AQ110=0,AA$9="",AA$9&lt;$AS110,AND($AT110&lt;&gt;"",AA$9&gt;$AT110)),"",IF(BO110=0,"—",IF(INDEX('Controle de reservas'!$P$14:$P$2013,BO110)="DUPLICIDADE NO DIA","CONFLITO"&amp;IF(INDEX('Controle de reservas'!$M$14:$M$2013,BO110)&lt;&gt;"",CHAR(10)&amp;INDEX('Controle de reservas'!$M$14:$M$2013,BO110),"")&amp;IF(INDEX('Controle de reservas'!$N$14:$N$2013,BO110)&lt;&gt;"",CHAR(10)&amp;"Subst.: "&amp;INDEX('Controle de reservas'!$N$14:$N$2013,BO110),"")&amp;IF(AND(ISNUMBER(INDEX('Controle de reservas'!$I$14:$I$2013,BO110)),INDEX('Controle de reservas'!$I$14:$I$2013,BO110)&gt;0,INDEX('Controle de reservas'!$K$14:$K$2013,BO110)&gt;INDEX('Controle de reservas'!$I$14:$I$2013,BO110)),CHAR(10)&amp;"DIVERGÊNCIA DE DATAS",""),IF(INDEX('Controle de reservas'!$L$14:$L$2013,BO110)="Em cobertura","COV",IF(INDEX('Controle de reservas'!$L$14:$L$2013,BO110)="Disponível","DISP",IF(INDEX('Controle de reservas'!$L$14:$L$2013,BO110)="Não utilizado","NU",IF(INDEX('Controle de reservas'!$L$14:$L$2013,BO110)="Folga","F",IF(INDEX('Controle de reservas'!$L$14:$L$2013,BO110)="Ocorrência","O",IF(INDEX('Controle de reservas'!$L$14:$L$2013,BO110)="Programado","PROG",IF(INDEX('Controle de reservas'!$L$14:$L$2013,BO110)="Disponível no posto","DP","SEM SITUAÇÃO")))))))&amp;IF(INDEX('Controle de reservas'!$M$14:$M$2013,BO110)&lt;&gt;"",CHAR(10)&amp;INDEX('Controle de reservas'!$M$14:$M$2013,BO110),IF(OR(INDEX('Controle de reservas'!$L$14:$L$2013,BO110)="Em cobertura",INDEX('Controle de reservas'!$L$14:$L$2013,BO110)="Programado"),CHAR(10)&amp;"SEM LOCAL",""))&amp;IF(INDEX('Controle de reservas'!$N$14:$N$2013,BO110)&lt;&gt;"",CHAR(10)&amp;"Subst.: "&amp;INDEX('Controle de reservas'!$N$14:$N$2013,BO110),"")&amp;IF(AND(ISNUMBER(INDEX('Controle de reservas'!$I$14:$I$2013,BO110)),INDEX('Controle de reservas'!$I$14:$I$2013,BO110)&gt;0,INDEX('Controle de reservas'!$K$14:$K$2013,BO110)&gt;INDEX('Controle de reservas'!$I$14:$I$2013,BO110)),CHAR(10)&amp;"DIVERGÊNCIA DE DATAS","")&amp;IF(INDEX('Controle de reservas'!$P$14:$P$2013,BO110)&lt;&gt;"OK"," !",""))))</f>
      </c>
      <c r="AB110" s="15">
        <f ca="1">IF(OR($AQ110=0,AB$9="",AB$9&lt;$AS110,AND($AT110&lt;&gt;"",AB$9&gt;$AT110)),"",IF(BP110=0,"—",IF(INDEX('Controle de reservas'!$P$14:$P$2013,BP110)="DUPLICIDADE NO DIA","CONFLITO"&amp;IF(INDEX('Controle de reservas'!$M$14:$M$2013,BP110)&lt;&gt;"",CHAR(10)&amp;INDEX('Controle de reservas'!$M$14:$M$2013,BP110),"")&amp;IF(INDEX('Controle de reservas'!$N$14:$N$2013,BP110)&lt;&gt;"",CHAR(10)&amp;"Subst.: "&amp;INDEX('Controle de reservas'!$N$14:$N$2013,BP110),"")&amp;IF(AND(ISNUMBER(INDEX('Controle de reservas'!$I$14:$I$2013,BP110)),INDEX('Controle de reservas'!$I$14:$I$2013,BP110)&gt;0,INDEX('Controle de reservas'!$K$14:$K$2013,BP110)&gt;INDEX('Controle de reservas'!$I$14:$I$2013,BP110)),CHAR(10)&amp;"DIVERGÊNCIA DE DATAS",""),IF(INDEX('Controle de reservas'!$L$14:$L$2013,BP110)="Em cobertura","COV",IF(INDEX('Controle de reservas'!$L$14:$L$2013,BP110)="Disponível","DISP",IF(INDEX('Controle de reservas'!$L$14:$L$2013,BP110)="Não utilizado","NU",IF(INDEX('Controle de reservas'!$L$14:$L$2013,BP110)="Folga","F",IF(INDEX('Controle de reservas'!$L$14:$L$2013,BP110)="Ocorrência","O",IF(INDEX('Controle de reservas'!$L$14:$L$2013,BP110)="Programado","PROG",IF(INDEX('Controle de reservas'!$L$14:$L$2013,BP110)="Disponível no posto","DP","SEM SITUAÇÃO")))))))&amp;IF(INDEX('Controle de reservas'!$M$14:$M$2013,BP110)&lt;&gt;"",CHAR(10)&amp;INDEX('Controle de reservas'!$M$14:$M$2013,BP110),IF(OR(INDEX('Controle de reservas'!$L$14:$L$2013,BP110)="Em cobertura",INDEX('Controle de reservas'!$L$14:$L$2013,BP110)="Programado"),CHAR(10)&amp;"SEM LOCAL",""))&amp;IF(INDEX('Controle de reservas'!$N$14:$N$2013,BP110)&lt;&gt;"",CHAR(10)&amp;"Subst.: "&amp;INDEX('Controle de reservas'!$N$14:$N$2013,BP110),"")&amp;IF(AND(ISNUMBER(INDEX('Controle de reservas'!$I$14:$I$2013,BP110)),INDEX('Controle de reservas'!$I$14:$I$2013,BP110)&gt;0,INDEX('Controle de reservas'!$K$14:$K$2013,BP110)&gt;INDEX('Controle de reservas'!$I$14:$I$2013,BP110)),CHAR(10)&amp;"DIVERGÊNCIA DE DATAS","")&amp;IF(INDEX('Controle de reservas'!$P$14:$P$2013,BP110)&lt;&gt;"OK"," !",""))))</f>
      </c>
      <c r="AC110" s="15">
        <f ca="1">IF(OR($AQ110=0,AC$9="",AC$9&lt;$AS110,AND($AT110&lt;&gt;"",AC$9&gt;$AT110)),"",IF(BQ110=0,"—",IF(INDEX('Controle de reservas'!$P$14:$P$2013,BQ110)="DUPLICIDADE NO DIA","CONFLITO"&amp;IF(INDEX('Controle de reservas'!$M$14:$M$2013,BQ110)&lt;&gt;"",CHAR(10)&amp;INDEX('Controle de reservas'!$M$14:$M$2013,BQ110),"")&amp;IF(INDEX('Controle de reservas'!$N$14:$N$2013,BQ110)&lt;&gt;"",CHAR(10)&amp;"Subst.: "&amp;INDEX('Controle de reservas'!$N$14:$N$2013,BQ110),"")&amp;IF(AND(ISNUMBER(INDEX('Controle de reservas'!$I$14:$I$2013,BQ110)),INDEX('Controle de reservas'!$I$14:$I$2013,BQ110)&gt;0,INDEX('Controle de reservas'!$K$14:$K$2013,BQ110)&gt;INDEX('Controle de reservas'!$I$14:$I$2013,BQ110)),CHAR(10)&amp;"DIVERGÊNCIA DE DATAS",""),IF(INDEX('Controle de reservas'!$L$14:$L$2013,BQ110)="Em cobertura","COV",IF(INDEX('Controle de reservas'!$L$14:$L$2013,BQ110)="Disponível","DISP",IF(INDEX('Controle de reservas'!$L$14:$L$2013,BQ110)="Não utilizado","NU",IF(INDEX('Controle de reservas'!$L$14:$L$2013,BQ110)="Folga","F",IF(INDEX('Controle de reservas'!$L$14:$L$2013,BQ110)="Ocorrência","O",IF(INDEX('Controle de reservas'!$L$14:$L$2013,BQ110)="Programado","PROG",IF(INDEX('Controle de reservas'!$L$14:$L$2013,BQ110)="Disponível no posto","DP","SEM SITUAÇÃO")))))))&amp;IF(INDEX('Controle de reservas'!$M$14:$M$2013,BQ110)&lt;&gt;"",CHAR(10)&amp;INDEX('Controle de reservas'!$M$14:$M$2013,BQ110),IF(OR(INDEX('Controle de reservas'!$L$14:$L$2013,BQ110)="Em cobertura",INDEX('Controle de reservas'!$L$14:$L$2013,BQ110)="Programado"),CHAR(10)&amp;"SEM LOCAL",""))&amp;IF(INDEX('Controle de reservas'!$N$14:$N$2013,BQ110)&lt;&gt;"",CHAR(10)&amp;"Subst.: "&amp;INDEX('Controle de reservas'!$N$14:$N$2013,BQ110),"")&amp;IF(AND(ISNUMBER(INDEX('Controle de reservas'!$I$14:$I$2013,BQ110)),INDEX('Controle de reservas'!$I$14:$I$2013,BQ110)&gt;0,INDEX('Controle de reservas'!$K$14:$K$2013,BQ110)&gt;INDEX('Controle de reservas'!$I$14:$I$2013,BQ110)),CHAR(10)&amp;"DIVERGÊNCIA DE DATAS","")&amp;IF(INDEX('Controle de reservas'!$P$14:$P$2013,BQ110)&lt;&gt;"OK"," !",""))))</f>
      </c>
      <c r="AD110" s="15">
        <f ca="1">IF(OR($AQ110=0,AD$9="",AD$9&lt;$AS110,AND($AT110&lt;&gt;"",AD$9&gt;$AT110)),"",IF(BR110=0,"—",IF(INDEX('Controle de reservas'!$P$14:$P$2013,BR110)="DUPLICIDADE NO DIA","CONFLITO"&amp;IF(INDEX('Controle de reservas'!$M$14:$M$2013,BR110)&lt;&gt;"",CHAR(10)&amp;INDEX('Controle de reservas'!$M$14:$M$2013,BR110),"")&amp;IF(INDEX('Controle de reservas'!$N$14:$N$2013,BR110)&lt;&gt;"",CHAR(10)&amp;"Subst.: "&amp;INDEX('Controle de reservas'!$N$14:$N$2013,BR110),"")&amp;IF(AND(ISNUMBER(INDEX('Controle de reservas'!$I$14:$I$2013,BR110)),INDEX('Controle de reservas'!$I$14:$I$2013,BR110)&gt;0,INDEX('Controle de reservas'!$K$14:$K$2013,BR110)&gt;INDEX('Controle de reservas'!$I$14:$I$2013,BR110)),CHAR(10)&amp;"DIVERGÊNCIA DE DATAS",""),IF(INDEX('Controle de reservas'!$L$14:$L$2013,BR110)="Em cobertura","COV",IF(INDEX('Controle de reservas'!$L$14:$L$2013,BR110)="Disponível","DISP",IF(INDEX('Controle de reservas'!$L$14:$L$2013,BR110)="Não utilizado","NU",IF(INDEX('Controle de reservas'!$L$14:$L$2013,BR110)="Folga","F",IF(INDEX('Controle de reservas'!$L$14:$L$2013,BR110)="Ocorrência","O",IF(INDEX('Controle de reservas'!$L$14:$L$2013,BR110)="Programado","PROG",IF(INDEX('Controle de reservas'!$L$14:$L$2013,BR110)="Disponível no posto","DP","SEM SITUAÇÃO")))))))&amp;IF(INDEX('Controle de reservas'!$M$14:$M$2013,BR110)&lt;&gt;"",CHAR(10)&amp;INDEX('Controle de reservas'!$M$14:$M$2013,BR110),IF(OR(INDEX('Controle de reservas'!$L$14:$L$2013,BR110)="Em cobertura",INDEX('Controle de reservas'!$L$14:$L$2013,BR110)="Programado"),CHAR(10)&amp;"SEM LOCAL",""))&amp;IF(INDEX('Controle de reservas'!$N$14:$N$2013,BR110)&lt;&gt;"",CHAR(10)&amp;"Subst.: "&amp;INDEX('Controle de reservas'!$N$14:$N$2013,BR110),"")&amp;IF(AND(ISNUMBER(INDEX('Controle de reservas'!$I$14:$I$2013,BR110)),INDEX('Controle de reservas'!$I$14:$I$2013,BR110)&gt;0,INDEX('Controle de reservas'!$K$14:$K$2013,BR110)&gt;INDEX('Controle de reservas'!$I$14:$I$2013,BR110)),CHAR(10)&amp;"DIVERGÊNCIA DE DATAS","")&amp;IF(INDEX('Controle de reservas'!$P$14:$P$2013,BR110)&lt;&gt;"OK"," !",""))))</f>
      </c>
      <c r="AE110" s="15">
        <f ca="1">IF(OR($AQ110=0,AE$9="",AE$9&lt;$AS110,AND($AT110&lt;&gt;"",AE$9&gt;$AT110)),"",IF(BS110=0,"—",IF(INDEX('Controle de reservas'!$P$14:$P$2013,BS110)="DUPLICIDADE NO DIA","CONFLITO"&amp;IF(INDEX('Controle de reservas'!$M$14:$M$2013,BS110)&lt;&gt;"",CHAR(10)&amp;INDEX('Controle de reservas'!$M$14:$M$2013,BS110),"")&amp;IF(INDEX('Controle de reservas'!$N$14:$N$2013,BS110)&lt;&gt;"",CHAR(10)&amp;"Subst.: "&amp;INDEX('Controle de reservas'!$N$14:$N$2013,BS110),"")&amp;IF(AND(ISNUMBER(INDEX('Controle de reservas'!$I$14:$I$2013,BS110)),INDEX('Controle de reservas'!$I$14:$I$2013,BS110)&gt;0,INDEX('Controle de reservas'!$K$14:$K$2013,BS110)&gt;INDEX('Controle de reservas'!$I$14:$I$2013,BS110)),CHAR(10)&amp;"DIVERGÊNCIA DE DATAS",""),IF(INDEX('Controle de reservas'!$L$14:$L$2013,BS110)="Em cobertura","COV",IF(INDEX('Controle de reservas'!$L$14:$L$2013,BS110)="Disponível","DISP",IF(INDEX('Controle de reservas'!$L$14:$L$2013,BS110)="Não utilizado","NU",IF(INDEX('Controle de reservas'!$L$14:$L$2013,BS110)="Folga","F",IF(INDEX('Controle de reservas'!$L$14:$L$2013,BS110)="Ocorrência","O",IF(INDEX('Controle de reservas'!$L$14:$L$2013,BS110)="Programado","PROG",IF(INDEX('Controle de reservas'!$L$14:$L$2013,BS110)="Disponível no posto","DP","SEM SITUAÇÃO")))))))&amp;IF(INDEX('Controle de reservas'!$M$14:$M$2013,BS110)&lt;&gt;"",CHAR(10)&amp;INDEX('Controle de reservas'!$M$14:$M$2013,BS110),IF(OR(INDEX('Controle de reservas'!$L$14:$L$2013,BS110)="Em cobertura",INDEX('Controle de reservas'!$L$14:$L$2013,BS110)="Programado"),CHAR(10)&amp;"SEM LOCAL",""))&amp;IF(INDEX('Controle de reservas'!$N$14:$N$2013,BS110)&lt;&gt;"",CHAR(10)&amp;"Subst.: "&amp;INDEX('Controle de reservas'!$N$14:$N$2013,BS110),"")&amp;IF(AND(ISNUMBER(INDEX('Controle de reservas'!$I$14:$I$2013,BS110)),INDEX('Controle de reservas'!$I$14:$I$2013,BS110)&gt;0,INDEX('Controle de reservas'!$K$14:$K$2013,BS110)&gt;INDEX('Controle de reservas'!$I$14:$I$2013,BS110)),CHAR(10)&amp;"DIVERGÊNCIA DE DATAS","")&amp;IF(INDEX('Controle de reservas'!$P$14:$P$2013,BS110)&lt;&gt;"OK"," !",""))))</f>
      </c>
      <c r="AF110" s="15">
        <f ca="1">IF(OR($AQ110=0,AF$9="",AF$9&lt;$AS110,AND($AT110&lt;&gt;"",AF$9&gt;$AT110)),"",IF(BT110=0,"—",IF(INDEX('Controle de reservas'!$P$14:$P$2013,BT110)="DUPLICIDADE NO DIA","CONFLITO"&amp;IF(INDEX('Controle de reservas'!$M$14:$M$2013,BT110)&lt;&gt;"",CHAR(10)&amp;INDEX('Controle de reservas'!$M$14:$M$2013,BT110),"")&amp;IF(INDEX('Controle de reservas'!$N$14:$N$2013,BT110)&lt;&gt;"",CHAR(10)&amp;"Subst.: "&amp;INDEX('Controle de reservas'!$N$14:$N$2013,BT110),"")&amp;IF(AND(ISNUMBER(INDEX('Controle de reservas'!$I$14:$I$2013,BT110)),INDEX('Controle de reservas'!$I$14:$I$2013,BT110)&gt;0,INDEX('Controle de reservas'!$K$14:$K$2013,BT110)&gt;INDEX('Controle de reservas'!$I$14:$I$2013,BT110)),CHAR(10)&amp;"DIVERGÊNCIA DE DATAS",""),IF(INDEX('Controle de reservas'!$L$14:$L$2013,BT110)="Em cobertura","COV",IF(INDEX('Controle de reservas'!$L$14:$L$2013,BT110)="Disponível","DISP",IF(INDEX('Controle de reservas'!$L$14:$L$2013,BT110)="Não utilizado","NU",IF(INDEX('Controle de reservas'!$L$14:$L$2013,BT110)="Folga","F",IF(INDEX('Controle de reservas'!$L$14:$L$2013,BT110)="Ocorrência","O",IF(INDEX('Controle de reservas'!$L$14:$L$2013,BT110)="Programado","PROG",IF(INDEX('Controle de reservas'!$L$14:$L$2013,BT110)="Disponível no posto","DP","SEM SITUAÇÃO")))))))&amp;IF(INDEX('Controle de reservas'!$M$14:$M$2013,BT110)&lt;&gt;"",CHAR(10)&amp;INDEX('Controle de reservas'!$M$14:$M$2013,BT110),IF(OR(INDEX('Controle de reservas'!$L$14:$L$2013,BT110)="Em cobertura",INDEX('Controle de reservas'!$L$14:$L$2013,BT110)="Programado"),CHAR(10)&amp;"SEM LOCAL",""))&amp;IF(INDEX('Controle de reservas'!$N$14:$N$2013,BT110)&lt;&gt;"",CHAR(10)&amp;"Subst.: "&amp;INDEX('Controle de reservas'!$N$14:$N$2013,BT110),"")&amp;IF(AND(ISNUMBER(INDEX('Controle de reservas'!$I$14:$I$2013,BT110)),INDEX('Controle de reservas'!$I$14:$I$2013,BT110)&gt;0,INDEX('Controle de reservas'!$K$14:$K$2013,BT110)&gt;INDEX('Controle de reservas'!$I$14:$I$2013,BT110)),CHAR(10)&amp;"DIVERGÊNCIA DE DATAS","")&amp;IF(INDEX('Controle de reservas'!$P$14:$P$2013,BT110)&lt;&gt;"OK"," !",""))))</f>
      </c>
      <c r="AG110" s="15">
        <f ca="1">IF(OR($AQ110=0,AG$9="",AG$9&lt;$AS110,AND($AT110&lt;&gt;"",AG$9&gt;$AT110)),"",IF(BU110=0,"—",IF(INDEX('Controle de reservas'!$P$14:$P$2013,BU110)="DUPLICIDADE NO DIA","CONFLITO"&amp;IF(INDEX('Controle de reservas'!$M$14:$M$2013,BU110)&lt;&gt;"",CHAR(10)&amp;INDEX('Controle de reservas'!$M$14:$M$2013,BU110),"")&amp;IF(INDEX('Controle de reservas'!$N$14:$N$2013,BU110)&lt;&gt;"",CHAR(10)&amp;"Subst.: "&amp;INDEX('Controle de reservas'!$N$14:$N$2013,BU110),"")&amp;IF(AND(ISNUMBER(INDEX('Controle de reservas'!$I$14:$I$2013,BU110)),INDEX('Controle de reservas'!$I$14:$I$2013,BU110)&gt;0,INDEX('Controle de reservas'!$K$14:$K$2013,BU110)&gt;INDEX('Controle de reservas'!$I$14:$I$2013,BU110)),CHAR(10)&amp;"DIVERGÊNCIA DE DATAS",""),IF(INDEX('Controle de reservas'!$L$14:$L$2013,BU110)="Em cobertura","COV",IF(INDEX('Controle de reservas'!$L$14:$L$2013,BU110)="Disponível","DISP",IF(INDEX('Controle de reservas'!$L$14:$L$2013,BU110)="Não utilizado","NU",IF(INDEX('Controle de reservas'!$L$14:$L$2013,BU110)="Folga","F",IF(INDEX('Controle de reservas'!$L$14:$L$2013,BU110)="Ocorrência","O",IF(INDEX('Controle de reservas'!$L$14:$L$2013,BU110)="Programado","PROG",IF(INDEX('Controle de reservas'!$L$14:$L$2013,BU110)="Disponível no posto","DP","SEM SITUAÇÃO")))))))&amp;IF(INDEX('Controle de reservas'!$M$14:$M$2013,BU110)&lt;&gt;"",CHAR(10)&amp;INDEX('Controle de reservas'!$M$14:$M$2013,BU110),IF(OR(INDEX('Controle de reservas'!$L$14:$L$2013,BU110)="Em cobertura",INDEX('Controle de reservas'!$L$14:$L$2013,BU110)="Programado"),CHAR(10)&amp;"SEM LOCAL",""))&amp;IF(INDEX('Controle de reservas'!$N$14:$N$2013,BU110)&lt;&gt;"",CHAR(10)&amp;"Subst.: "&amp;INDEX('Controle de reservas'!$N$14:$N$2013,BU110),"")&amp;IF(AND(ISNUMBER(INDEX('Controle de reservas'!$I$14:$I$2013,BU110)),INDEX('Controle de reservas'!$I$14:$I$2013,BU110)&gt;0,INDEX('Controle de reservas'!$K$14:$K$2013,BU110)&gt;INDEX('Controle de reservas'!$I$14:$I$2013,BU110)),CHAR(10)&amp;"DIVERGÊNCIA DE DATAS","")&amp;IF(INDEX('Controle de reservas'!$P$14:$P$2013,BU110)&lt;&gt;"OK"," !",""))))</f>
      </c>
      <c r="AH110" s="15">
        <f ca="1">IF(OR($AQ110=0,AH$9="",AH$9&lt;$AS110,AND($AT110&lt;&gt;"",AH$9&gt;$AT110)),"",IF(BV110=0,"—",IF(INDEX('Controle de reservas'!$P$14:$P$2013,BV110)="DUPLICIDADE NO DIA","CONFLITO"&amp;IF(INDEX('Controle de reservas'!$M$14:$M$2013,BV110)&lt;&gt;"",CHAR(10)&amp;INDEX('Controle de reservas'!$M$14:$M$2013,BV110),"")&amp;IF(INDEX('Controle de reservas'!$N$14:$N$2013,BV110)&lt;&gt;"",CHAR(10)&amp;"Subst.: "&amp;INDEX('Controle de reservas'!$N$14:$N$2013,BV110),"")&amp;IF(AND(ISNUMBER(INDEX('Controle de reservas'!$I$14:$I$2013,BV110)),INDEX('Controle de reservas'!$I$14:$I$2013,BV110)&gt;0,INDEX('Controle de reservas'!$K$14:$K$2013,BV110)&gt;INDEX('Controle de reservas'!$I$14:$I$2013,BV110)),CHAR(10)&amp;"DIVERGÊNCIA DE DATAS",""),IF(INDEX('Controle de reservas'!$L$14:$L$2013,BV110)="Em cobertura","COV",IF(INDEX('Controle de reservas'!$L$14:$L$2013,BV110)="Disponível","DISP",IF(INDEX('Controle de reservas'!$L$14:$L$2013,BV110)="Não utilizado","NU",IF(INDEX('Controle de reservas'!$L$14:$L$2013,BV110)="Folga","F",IF(INDEX('Controle de reservas'!$L$14:$L$2013,BV110)="Ocorrência","O",IF(INDEX('Controle de reservas'!$L$14:$L$2013,BV110)="Programado","PROG",IF(INDEX('Controle de reservas'!$L$14:$L$2013,BV110)="Disponível no posto","DP","SEM SITUAÇÃO")))))))&amp;IF(INDEX('Controle de reservas'!$M$14:$M$2013,BV110)&lt;&gt;"",CHAR(10)&amp;INDEX('Controle de reservas'!$M$14:$M$2013,BV110),IF(OR(INDEX('Controle de reservas'!$L$14:$L$2013,BV110)="Em cobertura",INDEX('Controle de reservas'!$L$14:$L$2013,BV110)="Programado"),CHAR(10)&amp;"SEM LOCAL",""))&amp;IF(INDEX('Controle de reservas'!$N$14:$N$2013,BV110)&lt;&gt;"",CHAR(10)&amp;"Subst.: "&amp;INDEX('Controle de reservas'!$N$14:$N$2013,BV110),"")&amp;IF(AND(ISNUMBER(INDEX('Controle de reservas'!$I$14:$I$2013,BV110)),INDEX('Controle de reservas'!$I$14:$I$2013,BV110)&gt;0,INDEX('Controle de reservas'!$K$14:$K$2013,BV110)&gt;INDEX('Controle de reservas'!$I$14:$I$2013,BV110)),CHAR(10)&amp;"DIVERGÊNCIA DE DATAS","")&amp;IF(INDEX('Controle de reservas'!$P$14:$P$2013,BV110)&lt;&gt;"OK"," !",""))))</f>
      </c>
      <c r="AI110" s="15">
        <f ca="1">IF(OR($AQ110=0,AI$9="",AI$9&lt;$AS110,AND($AT110&lt;&gt;"",AI$9&gt;$AT110)),"",IF(BW110=0,"—",IF(INDEX('Controle de reservas'!$P$14:$P$2013,BW110)="DUPLICIDADE NO DIA","CONFLITO"&amp;IF(INDEX('Controle de reservas'!$M$14:$M$2013,BW110)&lt;&gt;"",CHAR(10)&amp;INDEX('Controle de reservas'!$M$14:$M$2013,BW110),"")&amp;IF(INDEX('Controle de reservas'!$N$14:$N$2013,BW110)&lt;&gt;"",CHAR(10)&amp;"Subst.: "&amp;INDEX('Controle de reservas'!$N$14:$N$2013,BW110),"")&amp;IF(AND(ISNUMBER(INDEX('Controle de reservas'!$I$14:$I$2013,BW110)),INDEX('Controle de reservas'!$I$14:$I$2013,BW110)&gt;0,INDEX('Controle de reservas'!$K$14:$K$2013,BW110)&gt;INDEX('Controle de reservas'!$I$14:$I$2013,BW110)),CHAR(10)&amp;"DIVERGÊNCIA DE DATAS",""),IF(INDEX('Controle de reservas'!$L$14:$L$2013,BW110)="Em cobertura","COV",IF(INDEX('Controle de reservas'!$L$14:$L$2013,BW110)="Disponível","DISP",IF(INDEX('Controle de reservas'!$L$14:$L$2013,BW110)="Não utilizado","NU",IF(INDEX('Controle de reservas'!$L$14:$L$2013,BW110)="Folga","F",IF(INDEX('Controle de reservas'!$L$14:$L$2013,BW110)="Ocorrência","O",IF(INDEX('Controle de reservas'!$L$14:$L$2013,BW110)="Programado","PROG",IF(INDEX('Controle de reservas'!$L$14:$L$2013,BW110)="Disponível no posto","DP","SEM SITUAÇÃO")))))))&amp;IF(INDEX('Controle de reservas'!$M$14:$M$2013,BW110)&lt;&gt;"",CHAR(10)&amp;INDEX('Controle de reservas'!$M$14:$M$2013,BW110),IF(OR(INDEX('Controle de reservas'!$L$14:$L$2013,BW110)="Em cobertura",INDEX('Controle de reservas'!$L$14:$L$2013,BW110)="Programado"),CHAR(10)&amp;"SEM LOCAL",""))&amp;IF(INDEX('Controle de reservas'!$N$14:$N$2013,BW110)&lt;&gt;"",CHAR(10)&amp;"Subst.: "&amp;INDEX('Controle de reservas'!$N$14:$N$2013,BW110),"")&amp;IF(AND(ISNUMBER(INDEX('Controle de reservas'!$I$14:$I$2013,BW110)),INDEX('Controle de reservas'!$I$14:$I$2013,BW110)&gt;0,INDEX('Controle de reservas'!$K$14:$K$2013,BW110)&gt;INDEX('Controle de reservas'!$I$14:$I$2013,BW110)),CHAR(10)&amp;"DIVERGÊNCIA DE DATAS","")&amp;IF(INDEX('Controle de reservas'!$P$14:$P$2013,BW110)&lt;&gt;"OK"," !",""))))</f>
      </c>
      <c r="AJ110" s="15">
        <f ca="1">IF(OR($AQ110=0,AJ$9="",AJ$9&lt;$AS110,AND($AT110&lt;&gt;"",AJ$9&gt;$AT110)),"",IF(BX110=0,"—",IF(INDEX('Controle de reservas'!$P$14:$P$2013,BX110)="DUPLICIDADE NO DIA","CONFLITO"&amp;IF(INDEX('Controle de reservas'!$M$14:$M$2013,BX110)&lt;&gt;"",CHAR(10)&amp;INDEX('Controle de reservas'!$M$14:$M$2013,BX110),"")&amp;IF(INDEX('Controle de reservas'!$N$14:$N$2013,BX110)&lt;&gt;"",CHAR(10)&amp;"Subst.: "&amp;INDEX('Controle de reservas'!$N$14:$N$2013,BX110),"")&amp;IF(AND(ISNUMBER(INDEX('Controle de reservas'!$I$14:$I$2013,BX110)),INDEX('Controle de reservas'!$I$14:$I$2013,BX110)&gt;0,INDEX('Controle de reservas'!$K$14:$K$2013,BX110)&gt;INDEX('Controle de reservas'!$I$14:$I$2013,BX110)),CHAR(10)&amp;"DIVERGÊNCIA DE DATAS",""),IF(INDEX('Controle de reservas'!$L$14:$L$2013,BX110)="Em cobertura","COV",IF(INDEX('Controle de reservas'!$L$14:$L$2013,BX110)="Disponível","DISP",IF(INDEX('Controle de reservas'!$L$14:$L$2013,BX110)="Não utilizado","NU",IF(INDEX('Controle de reservas'!$L$14:$L$2013,BX110)="Folga","F",IF(INDEX('Controle de reservas'!$L$14:$L$2013,BX110)="Ocorrência","O",IF(INDEX('Controle de reservas'!$L$14:$L$2013,BX110)="Programado","PROG",IF(INDEX('Controle de reservas'!$L$14:$L$2013,BX110)="Disponível no posto","DP","SEM SITUAÇÃO")))))))&amp;IF(INDEX('Controle de reservas'!$M$14:$M$2013,BX110)&lt;&gt;"",CHAR(10)&amp;INDEX('Controle de reservas'!$M$14:$M$2013,BX110),IF(OR(INDEX('Controle de reservas'!$L$14:$L$2013,BX110)="Em cobertura",INDEX('Controle de reservas'!$L$14:$L$2013,BX110)="Programado"),CHAR(10)&amp;"SEM LOCAL",""))&amp;IF(INDEX('Controle de reservas'!$N$14:$N$2013,BX110)&lt;&gt;"",CHAR(10)&amp;"Subst.: "&amp;INDEX('Controle de reservas'!$N$14:$N$2013,BX110),"")&amp;IF(AND(ISNUMBER(INDEX('Controle de reservas'!$I$14:$I$2013,BX110)),INDEX('Controle de reservas'!$I$14:$I$2013,BX110)&gt;0,INDEX('Controle de reservas'!$K$14:$K$2013,BX110)&gt;INDEX('Controle de reservas'!$I$14:$I$2013,BX110)),CHAR(10)&amp;"DIVERGÊNCIA DE DATAS","")&amp;IF(INDEX('Controle de reservas'!$P$14:$P$2013,BX110)&lt;&gt;"OK"," !",""))))</f>
      </c>
      <c r="AK110" s="15">
        <f ca="1">IF(OR($AQ110=0,AK$9="",AK$9&lt;$AS110,AND($AT110&lt;&gt;"",AK$9&gt;$AT110)),"",IF(BY110=0,"—",IF(INDEX('Controle de reservas'!$P$14:$P$2013,BY110)="DUPLICIDADE NO DIA","CONFLITO"&amp;IF(INDEX('Controle de reservas'!$M$14:$M$2013,BY110)&lt;&gt;"",CHAR(10)&amp;INDEX('Controle de reservas'!$M$14:$M$2013,BY110),"")&amp;IF(INDEX('Controle de reservas'!$N$14:$N$2013,BY110)&lt;&gt;"",CHAR(10)&amp;"Subst.: "&amp;INDEX('Controle de reservas'!$N$14:$N$2013,BY110),"")&amp;IF(AND(ISNUMBER(INDEX('Controle de reservas'!$I$14:$I$2013,BY110)),INDEX('Controle de reservas'!$I$14:$I$2013,BY110)&gt;0,INDEX('Controle de reservas'!$K$14:$K$2013,BY110)&gt;INDEX('Controle de reservas'!$I$14:$I$2013,BY110)),CHAR(10)&amp;"DIVERGÊNCIA DE DATAS",""),IF(INDEX('Controle de reservas'!$L$14:$L$2013,BY110)="Em cobertura","COV",IF(INDEX('Controle de reservas'!$L$14:$L$2013,BY110)="Disponível","DISP",IF(INDEX('Controle de reservas'!$L$14:$L$2013,BY110)="Não utilizado","NU",IF(INDEX('Controle de reservas'!$L$14:$L$2013,BY110)="Folga","F",IF(INDEX('Controle de reservas'!$L$14:$L$2013,BY110)="Ocorrência","O",IF(INDEX('Controle de reservas'!$L$14:$L$2013,BY110)="Programado","PROG",IF(INDEX('Controle de reservas'!$L$14:$L$2013,BY110)="Disponível no posto","DP","SEM SITUAÇÃO")))))))&amp;IF(INDEX('Controle de reservas'!$M$14:$M$2013,BY110)&lt;&gt;"",CHAR(10)&amp;INDEX('Controle de reservas'!$M$14:$M$2013,BY110),IF(OR(INDEX('Controle de reservas'!$L$14:$L$2013,BY110)="Em cobertura",INDEX('Controle de reservas'!$L$14:$L$2013,BY110)="Programado"),CHAR(10)&amp;"SEM LOCAL",""))&amp;IF(INDEX('Controle de reservas'!$N$14:$N$2013,BY110)&lt;&gt;"",CHAR(10)&amp;"Subst.: "&amp;INDEX('Controle de reservas'!$N$14:$N$2013,BY110),"")&amp;IF(AND(ISNUMBER(INDEX('Controle de reservas'!$I$14:$I$2013,BY110)),INDEX('Controle de reservas'!$I$14:$I$2013,BY110)&gt;0,INDEX('Controle de reservas'!$K$14:$K$2013,BY110)&gt;INDEX('Controle de reservas'!$I$14:$I$2013,BY110)),CHAR(10)&amp;"DIVERGÊNCIA DE DATAS","")&amp;IF(INDEX('Controle de reservas'!$P$14:$P$2013,BY110)&lt;&gt;"OK"," !",""))))</f>
      </c>
      <c r="AL110" s="14">
        <f t="shared" ca="1" si="5"/>
      </c>
      <c r="AM110" s="14">
        <f t="shared" ca="1" si="6"/>
      </c>
      <c r="AN110" s="14">
        <f t="shared" ca="1" si="7"/>
      </c>
      <c r="AO110" s="14">
        <f t="shared" ca="1" si="8"/>
      </c>
      <c r="AP110" s="14">
        <f ca="1">IF($AQ110=0,"",INDEX('Controle de reservas'!$O$14:$O$2013,$AQ110))</f>
      </c>
      <c r="AQ110">
        <f ca="1">IFERROR(MATCH(ROW()-9,'Controle de reservas'!$S$14:$S$2013,0),0)</f>
      </c>
      <c r="AR110">
        <f ca="1">IF($AQ110=0,"",INDEX('Controle de reservas'!$Q$14:$Q$2013,$AQ110))</f>
      </c>
      <c r="AS110">
        <f ca="1">IF($AQ110=0,"",INDEX('Controle de reservas'!$H$14:$H$2013,$AQ110))</f>
      </c>
      <c r="AT110">
        <f ca="1">IF($AQ110=0,"",IF(INDEX('Controle de reservas'!$J$14:$J$2013,$AQ110)=0,"",INDEX('Controle de reservas'!$J$14:$J$2013,$AQ110)))</f>
      </c>
      <c r="AU110">
        <f ca="1">IF(OR($AQ110=0,G$9=""),0,IFERROR(MATCH($AR110&amp;"|"&amp;TEXT(G$9,"yyyymmdd"),'Controle de reservas'!$T$14:$T$2013,0),0))</f>
      </c>
      <c r="AV110">
        <f ca="1">IF(OR($AQ110=0,H$9=""),0,IFERROR(MATCH($AR110&amp;"|"&amp;TEXT(H$9,"yyyymmdd"),'Controle de reservas'!$T$14:$T$2013,0),0))</f>
      </c>
      <c r="AW110">
        <f ca="1">IF(OR($AQ110=0,I$9=""),0,IFERROR(MATCH($AR110&amp;"|"&amp;TEXT(I$9,"yyyymmdd"),'Controle de reservas'!$T$14:$T$2013,0),0))</f>
      </c>
      <c r="AX110">
        <f ca="1">IF(OR($AQ110=0,J$9=""),0,IFERROR(MATCH($AR110&amp;"|"&amp;TEXT(J$9,"yyyymmdd"),'Controle de reservas'!$T$14:$T$2013,0),0))</f>
      </c>
      <c r="AY110">
        <f ca="1">IF(OR($AQ110=0,K$9=""),0,IFERROR(MATCH($AR110&amp;"|"&amp;TEXT(K$9,"yyyymmdd"),'Controle de reservas'!$T$14:$T$2013,0),0))</f>
      </c>
      <c r="AZ110">
        <f ca="1">IF(OR($AQ110=0,L$9=""),0,IFERROR(MATCH($AR110&amp;"|"&amp;TEXT(L$9,"yyyymmdd"),'Controle de reservas'!$T$14:$T$2013,0),0))</f>
      </c>
      <c r="BA110">
        <f ca="1">IF(OR($AQ110=0,M$9=""),0,IFERROR(MATCH($AR110&amp;"|"&amp;TEXT(M$9,"yyyymmdd"),'Controle de reservas'!$T$14:$T$2013,0),0))</f>
      </c>
      <c r="BB110">
        <f ca="1">IF(OR($AQ110=0,N$9=""),0,IFERROR(MATCH($AR110&amp;"|"&amp;TEXT(N$9,"yyyymmdd"),'Controle de reservas'!$T$14:$T$2013,0),0))</f>
      </c>
      <c r="BC110">
        <f ca="1">IF(OR($AQ110=0,O$9=""),0,IFERROR(MATCH($AR110&amp;"|"&amp;TEXT(O$9,"yyyymmdd"),'Controle de reservas'!$T$14:$T$2013,0),0))</f>
      </c>
      <c r="BD110">
        <f ca="1">IF(OR($AQ110=0,P$9=""),0,IFERROR(MATCH($AR110&amp;"|"&amp;TEXT(P$9,"yyyymmdd"),'Controle de reservas'!$T$14:$T$2013,0),0))</f>
      </c>
      <c r="BE110">
        <f ca="1">IF(OR($AQ110=0,Q$9=""),0,IFERROR(MATCH($AR110&amp;"|"&amp;TEXT(Q$9,"yyyymmdd"),'Controle de reservas'!$T$14:$T$2013,0),0))</f>
      </c>
      <c r="BF110">
        <f ca="1">IF(OR($AQ110=0,R$9=""),0,IFERROR(MATCH($AR110&amp;"|"&amp;TEXT(R$9,"yyyymmdd"),'Controle de reservas'!$T$14:$T$2013,0),0))</f>
      </c>
      <c r="BG110">
        <f ca="1">IF(OR($AQ110=0,S$9=""),0,IFERROR(MATCH($AR110&amp;"|"&amp;TEXT(S$9,"yyyymmdd"),'Controle de reservas'!$T$14:$T$2013,0),0))</f>
      </c>
      <c r="BH110">
        <f ca="1">IF(OR($AQ110=0,T$9=""),0,IFERROR(MATCH($AR110&amp;"|"&amp;TEXT(T$9,"yyyymmdd"),'Controle de reservas'!$T$14:$T$2013,0),0))</f>
      </c>
      <c r="BI110">
        <f ca="1">IF(OR($AQ110=0,U$9=""),0,IFERROR(MATCH($AR110&amp;"|"&amp;TEXT(U$9,"yyyymmdd"),'Controle de reservas'!$T$14:$T$2013,0),0))</f>
      </c>
      <c r="BJ110">
        <f ca="1">IF(OR($AQ110=0,V$9=""),0,IFERROR(MATCH($AR110&amp;"|"&amp;TEXT(V$9,"yyyymmdd"),'Controle de reservas'!$T$14:$T$2013,0),0))</f>
      </c>
      <c r="BK110">
        <f ca="1">IF(OR($AQ110=0,W$9=""),0,IFERROR(MATCH($AR110&amp;"|"&amp;TEXT(W$9,"yyyymmdd"),'Controle de reservas'!$T$14:$T$2013,0),0))</f>
      </c>
      <c r="BL110">
        <f ca="1">IF(OR($AQ110=0,X$9=""),0,IFERROR(MATCH($AR110&amp;"|"&amp;TEXT(X$9,"yyyymmdd"),'Controle de reservas'!$T$14:$T$2013,0),0))</f>
      </c>
      <c r="BM110">
        <f ca="1">IF(OR($AQ110=0,Y$9=""),0,IFERROR(MATCH($AR110&amp;"|"&amp;TEXT(Y$9,"yyyymmdd"),'Controle de reservas'!$T$14:$T$2013,0),0))</f>
      </c>
      <c r="BN110">
        <f ca="1">IF(OR($AQ110=0,Z$9=""),0,IFERROR(MATCH($AR110&amp;"|"&amp;TEXT(Z$9,"yyyymmdd"),'Controle de reservas'!$T$14:$T$2013,0),0))</f>
      </c>
      <c r="BO110">
        <f ca="1">IF(OR($AQ110=0,AA$9=""),0,IFERROR(MATCH($AR110&amp;"|"&amp;TEXT(AA$9,"yyyymmdd"),'Controle de reservas'!$T$14:$T$2013,0),0))</f>
      </c>
      <c r="BP110">
        <f ca="1">IF(OR($AQ110=0,AB$9=""),0,IFERROR(MATCH($AR110&amp;"|"&amp;TEXT(AB$9,"yyyymmdd"),'Controle de reservas'!$T$14:$T$2013,0),0))</f>
      </c>
      <c r="BQ110">
        <f ca="1">IF(OR($AQ110=0,AC$9=""),0,IFERROR(MATCH($AR110&amp;"|"&amp;TEXT(AC$9,"yyyymmdd"),'Controle de reservas'!$T$14:$T$2013,0),0))</f>
      </c>
      <c r="BR110">
        <f ca="1">IF(OR($AQ110=0,AD$9=""),0,IFERROR(MATCH($AR110&amp;"|"&amp;TEXT(AD$9,"yyyymmdd"),'Controle de reservas'!$T$14:$T$2013,0),0))</f>
      </c>
      <c r="BS110">
        <f ca="1">IF(OR($AQ110=0,AE$9=""),0,IFERROR(MATCH($AR110&amp;"|"&amp;TEXT(AE$9,"yyyymmdd"),'Controle de reservas'!$T$14:$T$2013,0),0))</f>
      </c>
      <c r="BT110">
        <f ca="1">IF(OR($AQ110=0,AF$9=""),0,IFERROR(MATCH($AR110&amp;"|"&amp;TEXT(AF$9,"yyyymmdd"),'Controle de reservas'!$T$14:$T$2013,0),0))</f>
      </c>
      <c r="BU110">
        <f ca="1">IF(OR($AQ110=0,AG$9=""),0,IFERROR(MATCH($AR110&amp;"|"&amp;TEXT(AG$9,"yyyymmdd"),'Controle de reservas'!$T$14:$T$2013,0),0))</f>
      </c>
      <c r="BV110">
        <f ca="1">IF(OR($AQ110=0,AH$9=""),0,IFERROR(MATCH($AR110&amp;"|"&amp;TEXT(AH$9,"yyyymmdd"),'Controle de reservas'!$T$14:$T$2013,0),0))</f>
      </c>
      <c r="BW110">
        <f ca="1">IF(OR($AQ110=0,AI$9=""),0,IFERROR(MATCH($AR110&amp;"|"&amp;TEXT(AI$9,"yyyymmdd"),'Controle de reservas'!$T$14:$T$2013,0),0))</f>
      </c>
      <c r="BX110">
        <f ca="1">IF(OR($AQ110=0,AJ$9=""),0,IFERROR(MATCH($AR110&amp;"|"&amp;TEXT(AJ$9,"yyyymmdd"),'Controle de reservas'!$T$14:$T$2013,0),0))</f>
      </c>
      <c r="BY110">
        <f ca="1">IF(OR($AQ110=0,AK$9=""),0,IFERROR(MATCH($AR110&amp;"|"&amp;TEXT(AK$9,"yyyymmdd"),'Controle de reservas'!$T$14:$T$2013,0),0))</f>
      </c>
    </row>
    <row r="111" spans="1:77" ht="105" customHeight="1" x14ac:dyDescent="0.25">
      <c r="A111" s="16">
        <f ca="1">IF($AQ111=0,"",INDEX('Controle de reservas'!$A$14:$A$2013,$AQ111))</f>
      </c>
      <c r="B111" s="16">
        <f ca="1">IF($AQ111=0,"",INDEX('Controle de reservas'!$B$14:$B$2013,$AQ111))</f>
      </c>
      <c r="C111" s="16">
        <f ca="1">IF($AQ111=0,"",INDEX('Controle de reservas'!$C$14:$C$2013,$AQ111))</f>
      </c>
      <c r="D111" s="16">
        <f ca="1">IF($AQ111=0,"",INDEX('Controle de reservas'!$D$14:$D$2013,$AQ111))</f>
      </c>
      <c r="E111" s="16">
        <f ca="1">IF($AQ111=0,"",INDEX('Controle de reservas'!$E$14:$E$2013,$AQ111))</f>
      </c>
      <c r="F111" s="16">
        <f ca="1">IF($AQ111=0,"",INDEX('Controle de reservas'!$F$14:$F$2013,$AQ111))</f>
      </c>
      <c r="G111" s="17">
        <f ca="1">IF(OR($AQ111=0,G$9="",G$9&lt;$AS111,AND($AT111&lt;&gt;"",G$9&gt;$AT111)),"",IF(AU111=0,"—",IF(INDEX('Controle de reservas'!$P$14:$P$2013,AU111)="DUPLICIDADE NO DIA","CONFLITO"&amp;IF(INDEX('Controle de reservas'!$M$14:$M$2013,AU111)&lt;&gt;"",CHAR(10)&amp;INDEX('Controle de reservas'!$M$14:$M$2013,AU111),"")&amp;IF(INDEX('Controle de reservas'!$N$14:$N$2013,AU111)&lt;&gt;"",CHAR(10)&amp;"Subst.: "&amp;INDEX('Controle de reservas'!$N$14:$N$2013,AU111),"")&amp;IF(AND(ISNUMBER(INDEX('Controle de reservas'!$I$14:$I$2013,AU111)),INDEX('Controle de reservas'!$I$14:$I$2013,AU111)&gt;0,INDEX('Controle de reservas'!$K$14:$K$2013,AU111)&gt;INDEX('Controle de reservas'!$I$14:$I$2013,AU111)),CHAR(10)&amp;"DIVERGÊNCIA DE DATAS",""),IF(INDEX('Controle de reservas'!$L$14:$L$2013,AU111)="Em cobertura","COV",IF(INDEX('Controle de reservas'!$L$14:$L$2013,AU111)="Disponível","DISP",IF(INDEX('Controle de reservas'!$L$14:$L$2013,AU111)="Não utilizado","NU",IF(INDEX('Controle de reservas'!$L$14:$L$2013,AU111)="Folga","F",IF(INDEX('Controle de reservas'!$L$14:$L$2013,AU111)="Ocorrência","O",IF(INDEX('Controle de reservas'!$L$14:$L$2013,AU111)="Programado","PROG",IF(INDEX('Controle de reservas'!$L$14:$L$2013,AU111)="Disponível no posto","DP","SEM SITUAÇÃO")))))))&amp;IF(INDEX('Controle de reservas'!$M$14:$M$2013,AU111)&lt;&gt;"",CHAR(10)&amp;INDEX('Controle de reservas'!$M$14:$M$2013,AU111),IF(OR(INDEX('Controle de reservas'!$L$14:$L$2013,AU111)="Em cobertura",INDEX('Controle de reservas'!$L$14:$L$2013,AU111)="Programado"),CHAR(10)&amp;"SEM LOCAL",""))&amp;IF(INDEX('Controle de reservas'!$N$14:$N$2013,AU111)&lt;&gt;"",CHAR(10)&amp;"Subst.: "&amp;INDEX('Controle de reservas'!$N$14:$N$2013,AU111),"")&amp;IF(AND(ISNUMBER(INDEX('Controle de reservas'!$I$14:$I$2013,AU111)),INDEX('Controle de reservas'!$I$14:$I$2013,AU111)&gt;0,INDEX('Controle de reservas'!$K$14:$K$2013,AU111)&gt;INDEX('Controle de reservas'!$I$14:$I$2013,AU111)),CHAR(10)&amp;"DIVERGÊNCIA DE DATAS","")&amp;IF(INDEX('Controle de reservas'!$P$14:$P$2013,AU111)&lt;&gt;"OK"," !",""))))</f>
      </c>
      <c r="H111" s="17">
        <f ca="1">IF(OR($AQ111=0,H$9="",H$9&lt;$AS111,AND($AT111&lt;&gt;"",H$9&gt;$AT111)),"",IF(AV111=0,"—",IF(INDEX('Controle de reservas'!$P$14:$P$2013,AV111)="DUPLICIDADE NO DIA","CONFLITO"&amp;IF(INDEX('Controle de reservas'!$M$14:$M$2013,AV111)&lt;&gt;"",CHAR(10)&amp;INDEX('Controle de reservas'!$M$14:$M$2013,AV111),"")&amp;IF(INDEX('Controle de reservas'!$N$14:$N$2013,AV111)&lt;&gt;"",CHAR(10)&amp;"Subst.: "&amp;INDEX('Controle de reservas'!$N$14:$N$2013,AV111),"")&amp;IF(AND(ISNUMBER(INDEX('Controle de reservas'!$I$14:$I$2013,AV111)),INDEX('Controle de reservas'!$I$14:$I$2013,AV111)&gt;0,INDEX('Controle de reservas'!$K$14:$K$2013,AV111)&gt;INDEX('Controle de reservas'!$I$14:$I$2013,AV111)),CHAR(10)&amp;"DIVERGÊNCIA DE DATAS",""),IF(INDEX('Controle de reservas'!$L$14:$L$2013,AV111)="Em cobertura","COV",IF(INDEX('Controle de reservas'!$L$14:$L$2013,AV111)="Disponível","DISP",IF(INDEX('Controle de reservas'!$L$14:$L$2013,AV111)="Não utilizado","NU",IF(INDEX('Controle de reservas'!$L$14:$L$2013,AV111)="Folga","F",IF(INDEX('Controle de reservas'!$L$14:$L$2013,AV111)="Ocorrência","O",IF(INDEX('Controle de reservas'!$L$14:$L$2013,AV111)="Programado","PROG",IF(INDEX('Controle de reservas'!$L$14:$L$2013,AV111)="Disponível no posto","DP","SEM SITUAÇÃO")))))))&amp;IF(INDEX('Controle de reservas'!$M$14:$M$2013,AV111)&lt;&gt;"",CHAR(10)&amp;INDEX('Controle de reservas'!$M$14:$M$2013,AV111),IF(OR(INDEX('Controle de reservas'!$L$14:$L$2013,AV111)="Em cobertura",INDEX('Controle de reservas'!$L$14:$L$2013,AV111)="Programado"),CHAR(10)&amp;"SEM LOCAL",""))&amp;IF(INDEX('Controle de reservas'!$N$14:$N$2013,AV111)&lt;&gt;"",CHAR(10)&amp;"Subst.: "&amp;INDEX('Controle de reservas'!$N$14:$N$2013,AV111),"")&amp;IF(AND(ISNUMBER(INDEX('Controle de reservas'!$I$14:$I$2013,AV111)),INDEX('Controle de reservas'!$I$14:$I$2013,AV111)&gt;0,INDEX('Controle de reservas'!$K$14:$K$2013,AV111)&gt;INDEX('Controle de reservas'!$I$14:$I$2013,AV111)),CHAR(10)&amp;"DIVERGÊNCIA DE DATAS","")&amp;IF(INDEX('Controle de reservas'!$P$14:$P$2013,AV111)&lt;&gt;"OK"," !",""))))</f>
      </c>
      <c r="I111" s="17">
        <f ca="1">IF(OR($AQ111=0,I$9="",I$9&lt;$AS111,AND($AT111&lt;&gt;"",I$9&gt;$AT111)),"",IF(AW111=0,"—",IF(INDEX('Controle de reservas'!$P$14:$P$2013,AW111)="DUPLICIDADE NO DIA","CONFLITO"&amp;IF(INDEX('Controle de reservas'!$M$14:$M$2013,AW111)&lt;&gt;"",CHAR(10)&amp;INDEX('Controle de reservas'!$M$14:$M$2013,AW111),"")&amp;IF(INDEX('Controle de reservas'!$N$14:$N$2013,AW111)&lt;&gt;"",CHAR(10)&amp;"Subst.: "&amp;INDEX('Controle de reservas'!$N$14:$N$2013,AW111),"")&amp;IF(AND(ISNUMBER(INDEX('Controle de reservas'!$I$14:$I$2013,AW111)),INDEX('Controle de reservas'!$I$14:$I$2013,AW111)&gt;0,INDEX('Controle de reservas'!$K$14:$K$2013,AW111)&gt;INDEX('Controle de reservas'!$I$14:$I$2013,AW111)),CHAR(10)&amp;"DIVERGÊNCIA DE DATAS",""),IF(INDEX('Controle de reservas'!$L$14:$L$2013,AW111)="Em cobertura","COV",IF(INDEX('Controle de reservas'!$L$14:$L$2013,AW111)="Disponível","DISP",IF(INDEX('Controle de reservas'!$L$14:$L$2013,AW111)="Não utilizado","NU",IF(INDEX('Controle de reservas'!$L$14:$L$2013,AW111)="Folga","F",IF(INDEX('Controle de reservas'!$L$14:$L$2013,AW111)="Ocorrência","O",IF(INDEX('Controle de reservas'!$L$14:$L$2013,AW111)="Programado","PROG",IF(INDEX('Controle de reservas'!$L$14:$L$2013,AW111)="Disponível no posto","DP","SEM SITUAÇÃO")))))))&amp;IF(INDEX('Controle de reservas'!$M$14:$M$2013,AW111)&lt;&gt;"",CHAR(10)&amp;INDEX('Controle de reservas'!$M$14:$M$2013,AW111),IF(OR(INDEX('Controle de reservas'!$L$14:$L$2013,AW111)="Em cobertura",INDEX('Controle de reservas'!$L$14:$L$2013,AW111)="Programado"),CHAR(10)&amp;"SEM LOCAL",""))&amp;IF(INDEX('Controle de reservas'!$N$14:$N$2013,AW111)&lt;&gt;"",CHAR(10)&amp;"Subst.: "&amp;INDEX('Controle de reservas'!$N$14:$N$2013,AW111),"")&amp;IF(AND(ISNUMBER(INDEX('Controle de reservas'!$I$14:$I$2013,AW111)),INDEX('Controle de reservas'!$I$14:$I$2013,AW111)&gt;0,INDEX('Controle de reservas'!$K$14:$K$2013,AW111)&gt;INDEX('Controle de reservas'!$I$14:$I$2013,AW111)),CHAR(10)&amp;"DIVERGÊNCIA DE DATAS","")&amp;IF(INDEX('Controle de reservas'!$P$14:$P$2013,AW111)&lt;&gt;"OK"," !",""))))</f>
      </c>
      <c r="J111" s="17">
        <f ca="1">IF(OR($AQ111=0,J$9="",J$9&lt;$AS111,AND($AT111&lt;&gt;"",J$9&gt;$AT111)),"",IF(AX111=0,"—",IF(INDEX('Controle de reservas'!$P$14:$P$2013,AX111)="DUPLICIDADE NO DIA","CONFLITO"&amp;IF(INDEX('Controle de reservas'!$M$14:$M$2013,AX111)&lt;&gt;"",CHAR(10)&amp;INDEX('Controle de reservas'!$M$14:$M$2013,AX111),"")&amp;IF(INDEX('Controle de reservas'!$N$14:$N$2013,AX111)&lt;&gt;"",CHAR(10)&amp;"Subst.: "&amp;INDEX('Controle de reservas'!$N$14:$N$2013,AX111),"")&amp;IF(AND(ISNUMBER(INDEX('Controle de reservas'!$I$14:$I$2013,AX111)),INDEX('Controle de reservas'!$I$14:$I$2013,AX111)&gt;0,INDEX('Controle de reservas'!$K$14:$K$2013,AX111)&gt;INDEX('Controle de reservas'!$I$14:$I$2013,AX111)),CHAR(10)&amp;"DIVERGÊNCIA DE DATAS",""),IF(INDEX('Controle de reservas'!$L$14:$L$2013,AX111)="Em cobertura","COV",IF(INDEX('Controle de reservas'!$L$14:$L$2013,AX111)="Disponível","DISP",IF(INDEX('Controle de reservas'!$L$14:$L$2013,AX111)="Não utilizado","NU",IF(INDEX('Controle de reservas'!$L$14:$L$2013,AX111)="Folga","F",IF(INDEX('Controle de reservas'!$L$14:$L$2013,AX111)="Ocorrência","O",IF(INDEX('Controle de reservas'!$L$14:$L$2013,AX111)="Programado","PROG",IF(INDEX('Controle de reservas'!$L$14:$L$2013,AX111)="Disponível no posto","DP","SEM SITUAÇÃO")))))))&amp;IF(INDEX('Controle de reservas'!$M$14:$M$2013,AX111)&lt;&gt;"",CHAR(10)&amp;INDEX('Controle de reservas'!$M$14:$M$2013,AX111),IF(OR(INDEX('Controle de reservas'!$L$14:$L$2013,AX111)="Em cobertura",INDEX('Controle de reservas'!$L$14:$L$2013,AX111)="Programado"),CHAR(10)&amp;"SEM LOCAL",""))&amp;IF(INDEX('Controle de reservas'!$N$14:$N$2013,AX111)&lt;&gt;"",CHAR(10)&amp;"Subst.: "&amp;INDEX('Controle de reservas'!$N$14:$N$2013,AX111),"")&amp;IF(AND(ISNUMBER(INDEX('Controle de reservas'!$I$14:$I$2013,AX111)),INDEX('Controle de reservas'!$I$14:$I$2013,AX111)&gt;0,INDEX('Controle de reservas'!$K$14:$K$2013,AX111)&gt;INDEX('Controle de reservas'!$I$14:$I$2013,AX111)),CHAR(10)&amp;"DIVERGÊNCIA DE DATAS","")&amp;IF(INDEX('Controle de reservas'!$P$14:$P$2013,AX111)&lt;&gt;"OK"," !",""))))</f>
      </c>
      <c r="K111" s="17">
        <f ca="1">IF(OR($AQ111=0,K$9="",K$9&lt;$AS111,AND($AT111&lt;&gt;"",K$9&gt;$AT111)),"",IF(AY111=0,"—",IF(INDEX('Controle de reservas'!$P$14:$P$2013,AY111)="DUPLICIDADE NO DIA","CONFLITO"&amp;IF(INDEX('Controle de reservas'!$M$14:$M$2013,AY111)&lt;&gt;"",CHAR(10)&amp;INDEX('Controle de reservas'!$M$14:$M$2013,AY111),"")&amp;IF(INDEX('Controle de reservas'!$N$14:$N$2013,AY111)&lt;&gt;"",CHAR(10)&amp;"Subst.: "&amp;INDEX('Controle de reservas'!$N$14:$N$2013,AY111),"")&amp;IF(AND(ISNUMBER(INDEX('Controle de reservas'!$I$14:$I$2013,AY111)),INDEX('Controle de reservas'!$I$14:$I$2013,AY111)&gt;0,INDEX('Controle de reservas'!$K$14:$K$2013,AY111)&gt;INDEX('Controle de reservas'!$I$14:$I$2013,AY111)),CHAR(10)&amp;"DIVERGÊNCIA DE DATAS",""),IF(INDEX('Controle de reservas'!$L$14:$L$2013,AY111)="Em cobertura","COV",IF(INDEX('Controle de reservas'!$L$14:$L$2013,AY111)="Disponível","DISP",IF(INDEX('Controle de reservas'!$L$14:$L$2013,AY111)="Não utilizado","NU",IF(INDEX('Controle de reservas'!$L$14:$L$2013,AY111)="Folga","F",IF(INDEX('Controle de reservas'!$L$14:$L$2013,AY111)="Ocorrência","O",IF(INDEX('Controle de reservas'!$L$14:$L$2013,AY111)="Programado","PROG",IF(INDEX('Controle de reservas'!$L$14:$L$2013,AY111)="Disponível no posto","DP","SEM SITUAÇÃO")))))))&amp;IF(INDEX('Controle de reservas'!$M$14:$M$2013,AY111)&lt;&gt;"",CHAR(10)&amp;INDEX('Controle de reservas'!$M$14:$M$2013,AY111),IF(OR(INDEX('Controle de reservas'!$L$14:$L$2013,AY111)="Em cobertura",INDEX('Controle de reservas'!$L$14:$L$2013,AY111)="Programado"),CHAR(10)&amp;"SEM LOCAL",""))&amp;IF(INDEX('Controle de reservas'!$N$14:$N$2013,AY111)&lt;&gt;"",CHAR(10)&amp;"Subst.: "&amp;INDEX('Controle de reservas'!$N$14:$N$2013,AY111),"")&amp;IF(AND(ISNUMBER(INDEX('Controle de reservas'!$I$14:$I$2013,AY111)),INDEX('Controle de reservas'!$I$14:$I$2013,AY111)&gt;0,INDEX('Controle de reservas'!$K$14:$K$2013,AY111)&gt;INDEX('Controle de reservas'!$I$14:$I$2013,AY111)),CHAR(10)&amp;"DIVERGÊNCIA DE DATAS","")&amp;IF(INDEX('Controle de reservas'!$P$14:$P$2013,AY111)&lt;&gt;"OK"," !",""))))</f>
      </c>
      <c r="L111" s="17">
        <f ca="1">IF(OR($AQ111=0,L$9="",L$9&lt;$AS111,AND($AT111&lt;&gt;"",L$9&gt;$AT111)),"",IF(AZ111=0,"—",IF(INDEX('Controle de reservas'!$P$14:$P$2013,AZ111)="DUPLICIDADE NO DIA","CONFLITO"&amp;IF(INDEX('Controle de reservas'!$M$14:$M$2013,AZ111)&lt;&gt;"",CHAR(10)&amp;INDEX('Controle de reservas'!$M$14:$M$2013,AZ111),"")&amp;IF(INDEX('Controle de reservas'!$N$14:$N$2013,AZ111)&lt;&gt;"",CHAR(10)&amp;"Subst.: "&amp;INDEX('Controle de reservas'!$N$14:$N$2013,AZ111),"")&amp;IF(AND(ISNUMBER(INDEX('Controle de reservas'!$I$14:$I$2013,AZ111)),INDEX('Controle de reservas'!$I$14:$I$2013,AZ111)&gt;0,INDEX('Controle de reservas'!$K$14:$K$2013,AZ111)&gt;INDEX('Controle de reservas'!$I$14:$I$2013,AZ111)),CHAR(10)&amp;"DIVERGÊNCIA DE DATAS",""),IF(INDEX('Controle de reservas'!$L$14:$L$2013,AZ111)="Em cobertura","COV",IF(INDEX('Controle de reservas'!$L$14:$L$2013,AZ111)="Disponível","DISP",IF(INDEX('Controle de reservas'!$L$14:$L$2013,AZ111)="Não utilizado","NU",IF(INDEX('Controle de reservas'!$L$14:$L$2013,AZ111)="Folga","F",IF(INDEX('Controle de reservas'!$L$14:$L$2013,AZ111)="Ocorrência","O",IF(INDEX('Controle de reservas'!$L$14:$L$2013,AZ111)="Programado","PROG",IF(INDEX('Controle de reservas'!$L$14:$L$2013,AZ111)="Disponível no posto","DP","SEM SITUAÇÃO")))))))&amp;IF(INDEX('Controle de reservas'!$M$14:$M$2013,AZ111)&lt;&gt;"",CHAR(10)&amp;INDEX('Controle de reservas'!$M$14:$M$2013,AZ111),IF(OR(INDEX('Controle de reservas'!$L$14:$L$2013,AZ111)="Em cobertura",INDEX('Controle de reservas'!$L$14:$L$2013,AZ111)="Programado"),CHAR(10)&amp;"SEM LOCAL",""))&amp;IF(INDEX('Controle de reservas'!$N$14:$N$2013,AZ111)&lt;&gt;"",CHAR(10)&amp;"Subst.: "&amp;INDEX('Controle de reservas'!$N$14:$N$2013,AZ111),"")&amp;IF(AND(ISNUMBER(INDEX('Controle de reservas'!$I$14:$I$2013,AZ111)),INDEX('Controle de reservas'!$I$14:$I$2013,AZ111)&gt;0,INDEX('Controle de reservas'!$K$14:$K$2013,AZ111)&gt;INDEX('Controle de reservas'!$I$14:$I$2013,AZ111)),CHAR(10)&amp;"DIVERGÊNCIA DE DATAS","")&amp;IF(INDEX('Controle de reservas'!$P$14:$P$2013,AZ111)&lt;&gt;"OK"," !",""))))</f>
      </c>
      <c r="M111" s="17">
        <f ca="1">IF(OR($AQ111=0,M$9="",M$9&lt;$AS111,AND($AT111&lt;&gt;"",M$9&gt;$AT111)),"",IF(BA111=0,"—",IF(INDEX('Controle de reservas'!$P$14:$P$2013,BA111)="DUPLICIDADE NO DIA","CONFLITO"&amp;IF(INDEX('Controle de reservas'!$M$14:$M$2013,BA111)&lt;&gt;"",CHAR(10)&amp;INDEX('Controle de reservas'!$M$14:$M$2013,BA111),"")&amp;IF(INDEX('Controle de reservas'!$N$14:$N$2013,BA111)&lt;&gt;"",CHAR(10)&amp;"Subst.: "&amp;INDEX('Controle de reservas'!$N$14:$N$2013,BA111),"")&amp;IF(AND(ISNUMBER(INDEX('Controle de reservas'!$I$14:$I$2013,BA111)),INDEX('Controle de reservas'!$I$14:$I$2013,BA111)&gt;0,INDEX('Controle de reservas'!$K$14:$K$2013,BA111)&gt;INDEX('Controle de reservas'!$I$14:$I$2013,BA111)),CHAR(10)&amp;"DIVERGÊNCIA DE DATAS",""),IF(INDEX('Controle de reservas'!$L$14:$L$2013,BA111)="Em cobertura","COV",IF(INDEX('Controle de reservas'!$L$14:$L$2013,BA111)="Disponível","DISP",IF(INDEX('Controle de reservas'!$L$14:$L$2013,BA111)="Não utilizado","NU",IF(INDEX('Controle de reservas'!$L$14:$L$2013,BA111)="Folga","F",IF(INDEX('Controle de reservas'!$L$14:$L$2013,BA111)="Ocorrência","O",IF(INDEX('Controle de reservas'!$L$14:$L$2013,BA111)="Programado","PROG",IF(INDEX('Controle de reservas'!$L$14:$L$2013,BA111)="Disponível no posto","DP","SEM SITUAÇÃO")))))))&amp;IF(INDEX('Controle de reservas'!$M$14:$M$2013,BA111)&lt;&gt;"",CHAR(10)&amp;INDEX('Controle de reservas'!$M$14:$M$2013,BA111),IF(OR(INDEX('Controle de reservas'!$L$14:$L$2013,BA111)="Em cobertura",INDEX('Controle de reservas'!$L$14:$L$2013,BA111)="Programado"),CHAR(10)&amp;"SEM LOCAL",""))&amp;IF(INDEX('Controle de reservas'!$N$14:$N$2013,BA111)&lt;&gt;"",CHAR(10)&amp;"Subst.: "&amp;INDEX('Controle de reservas'!$N$14:$N$2013,BA111),"")&amp;IF(AND(ISNUMBER(INDEX('Controle de reservas'!$I$14:$I$2013,BA111)),INDEX('Controle de reservas'!$I$14:$I$2013,BA111)&gt;0,INDEX('Controle de reservas'!$K$14:$K$2013,BA111)&gt;INDEX('Controle de reservas'!$I$14:$I$2013,BA111)),CHAR(10)&amp;"DIVERGÊNCIA DE DATAS","")&amp;IF(INDEX('Controle de reservas'!$P$14:$P$2013,BA111)&lt;&gt;"OK"," !",""))))</f>
      </c>
      <c r="N111" s="17">
        <f ca="1">IF(OR($AQ111=0,N$9="",N$9&lt;$AS111,AND($AT111&lt;&gt;"",N$9&gt;$AT111)),"",IF(BB111=0,"—",IF(INDEX('Controle de reservas'!$P$14:$P$2013,BB111)="DUPLICIDADE NO DIA","CONFLITO"&amp;IF(INDEX('Controle de reservas'!$M$14:$M$2013,BB111)&lt;&gt;"",CHAR(10)&amp;INDEX('Controle de reservas'!$M$14:$M$2013,BB111),"")&amp;IF(INDEX('Controle de reservas'!$N$14:$N$2013,BB111)&lt;&gt;"",CHAR(10)&amp;"Subst.: "&amp;INDEX('Controle de reservas'!$N$14:$N$2013,BB111),"")&amp;IF(AND(ISNUMBER(INDEX('Controle de reservas'!$I$14:$I$2013,BB111)),INDEX('Controle de reservas'!$I$14:$I$2013,BB111)&gt;0,INDEX('Controle de reservas'!$K$14:$K$2013,BB111)&gt;INDEX('Controle de reservas'!$I$14:$I$2013,BB111)),CHAR(10)&amp;"DIVERGÊNCIA DE DATAS",""),IF(INDEX('Controle de reservas'!$L$14:$L$2013,BB111)="Em cobertura","COV",IF(INDEX('Controle de reservas'!$L$14:$L$2013,BB111)="Disponível","DISP",IF(INDEX('Controle de reservas'!$L$14:$L$2013,BB111)="Não utilizado","NU",IF(INDEX('Controle de reservas'!$L$14:$L$2013,BB111)="Folga","F",IF(INDEX('Controle de reservas'!$L$14:$L$2013,BB111)="Ocorrência","O",IF(INDEX('Controle de reservas'!$L$14:$L$2013,BB111)="Programado","PROG",IF(INDEX('Controle de reservas'!$L$14:$L$2013,BB111)="Disponível no posto","DP","SEM SITUAÇÃO")))))))&amp;IF(INDEX('Controle de reservas'!$M$14:$M$2013,BB111)&lt;&gt;"",CHAR(10)&amp;INDEX('Controle de reservas'!$M$14:$M$2013,BB111),IF(OR(INDEX('Controle de reservas'!$L$14:$L$2013,BB111)="Em cobertura",INDEX('Controle de reservas'!$L$14:$L$2013,BB111)="Programado"),CHAR(10)&amp;"SEM LOCAL",""))&amp;IF(INDEX('Controle de reservas'!$N$14:$N$2013,BB111)&lt;&gt;"",CHAR(10)&amp;"Subst.: "&amp;INDEX('Controle de reservas'!$N$14:$N$2013,BB111),"")&amp;IF(AND(ISNUMBER(INDEX('Controle de reservas'!$I$14:$I$2013,BB111)),INDEX('Controle de reservas'!$I$14:$I$2013,BB111)&gt;0,INDEX('Controle de reservas'!$K$14:$K$2013,BB111)&gt;INDEX('Controle de reservas'!$I$14:$I$2013,BB111)),CHAR(10)&amp;"DIVERGÊNCIA DE DATAS","")&amp;IF(INDEX('Controle de reservas'!$P$14:$P$2013,BB111)&lt;&gt;"OK"," !",""))))</f>
      </c>
      <c r="O111" s="17">
        <f ca="1">IF(OR($AQ111=0,O$9="",O$9&lt;$AS111,AND($AT111&lt;&gt;"",O$9&gt;$AT111)),"",IF(BC111=0,"—",IF(INDEX('Controle de reservas'!$P$14:$P$2013,BC111)="DUPLICIDADE NO DIA","CONFLITO"&amp;IF(INDEX('Controle de reservas'!$M$14:$M$2013,BC111)&lt;&gt;"",CHAR(10)&amp;INDEX('Controle de reservas'!$M$14:$M$2013,BC111),"")&amp;IF(INDEX('Controle de reservas'!$N$14:$N$2013,BC111)&lt;&gt;"",CHAR(10)&amp;"Subst.: "&amp;INDEX('Controle de reservas'!$N$14:$N$2013,BC111),"")&amp;IF(AND(ISNUMBER(INDEX('Controle de reservas'!$I$14:$I$2013,BC111)),INDEX('Controle de reservas'!$I$14:$I$2013,BC111)&gt;0,INDEX('Controle de reservas'!$K$14:$K$2013,BC111)&gt;INDEX('Controle de reservas'!$I$14:$I$2013,BC111)),CHAR(10)&amp;"DIVERGÊNCIA DE DATAS",""),IF(INDEX('Controle de reservas'!$L$14:$L$2013,BC111)="Em cobertura","COV",IF(INDEX('Controle de reservas'!$L$14:$L$2013,BC111)="Disponível","DISP",IF(INDEX('Controle de reservas'!$L$14:$L$2013,BC111)="Não utilizado","NU",IF(INDEX('Controle de reservas'!$L$14:$L$2013,BC111)="Folga","F",IF(INDEX('Controle de reservas'!$L$14:$L$2013,BC111)="Ocorrência","O",IF(INDEX('Controle de reservas'!$L$14:$L$2013,BC111)="Programado","PROG",IF(INDEX('Controle de reservas'!$L$14:$L$2013,BC111)="Disponível no posto","DP","SEM SITUAÇÃO")))))))&amp;IF(INDEX('Controle de reservas'!$M$14:$M$2013,BC111)&lt;&gt;"",CHAR(10)&amp;INDEX('Controle de reservas'!$M$14:$M$2013,BC111),IF(OR(INDEX('Controle de reservas'!$L$14:$L$2013,BC111)="Em cobertura",INDEX('Controle de reservas'!$L$14:$L$2013,BC111)="Programado"),CHAR(10)&amp;"SEM LOCAL",""))&amp;IF(INDEX('Controle de reservas'!$N$14:$N$2013,BC111)&lt;&gt;"",CHAR(10)&amp;"Subst.: "&amp;INDEX('Controle de reservas'!$N$14:$N$2013,BC111),"")&amp;IF(AND(ISNUMBER(INDEX('Controle de reservas'!$I$14:$I$2013,BC111)),INDEX('Controle de reservas'!$I$14:$I$2013,BC111)&gt;0,INDEX('Controle de reservas'!$K$14:$K$2013,BC111)&gt;INDEX('Controle de reservas'!$I$14:$I$2013,BC111)),CHAR(10)&amp;"DIVERGÊNCIA DE DATAS","")&amp;IF(INDEX('Controle de reservas'!$P$14:$P$2013,BC111)&lt;&gt;"OK"," !",""))))</f>
      </c>
      <c r="P111" s="17">
        <f ca="1">IF(OR($AQ111=0,P$9="",P$9&lt;$AS111,AND($AT111&lt;&gt;"",P$9&gt;$AT111)),"",IF(BD111=0,"—",IF(INDEX('Controle de reservas'!$P$14:$P$2013,BD111)="DUPLICIDADE NO DIA","CONFLITO"&amp;IF(INDEX('Controle de reservas'!$M$14:$M$2013,BD111)&lt;&gt;"",CHAR(10)&amp;INDEX('Controle de reservas'!$M$14:$M$2013,BD111),"")&amp;IF(INDEX('Controle de reservas'!$N$14:$N$2013,BD111)&lt;&gt;"",CHAR(10)&amp;"Subst.: "&amp;INDEX('Controle de reservas'!$N$14:$N$2013,BD111),"")&amp;IF(AND(ISNUMBER(INDEX('Controle de reservas'!$I$14:$I$2013,BD111)),INDEX('Controle de reservas'!$I$14:$I$2013,BD111)&gt;0,INDEX('Controle de reservas'!$K$14:$K$2013,BD111)&gt;INDEX('Controle de reservas'!$I$14:$I$2013,BD111)),CHAR(10)&amp;"DIVERGÊNCIA DE DATAS",""),IF(INDEX('Controle de reservas'!$L$14:$L$2013,BD111)="Em cobertura","COV",IF(INDEX('Controle de reservas'!$L$14:$L$2013,BD111)="Disponível","DISP",IF(INDEX('Controle de reservas'!$L$14:$L$2013,BD111)="Não utilizado","NU",IF(INDEX('Controle de reservas'!$L$14:$L$2013,BD111)="Folga","F",IF(INDEX('Controle de reservas'!$L$14:$L$2013,BD111)="Ocorrência","O",IF(INDEX('Controle de reservas'!$L$14:$L$2013,BD111)="Programado","PROG",IF(INDEX('Controle de reservas'!$L$14:$L$2013,BD111)="Disponível no posto","DP","SEM SITUAÇÃO")))))))&amp;IF(INDEX('Controle de reservas'!$M$14:$M$2013,BD111)&lt;&gt;"",CHAR(10)&amp;INDEX('Controle de reservas'!$M$14:$M$2013,BD111),IF(OR(INDEX('Controle de reservas'!$L$14:$L$2013,BD111)="Em cobertura",INDEX('Controle de reservas'!$L$14:$L$2013,BD111)="Programado"),CHAR(10)&amp;"SEM LOCAL",""))&amp;IF(INDEX('Controle de reservas'!$N$14:$N$2013,BD111)&lt;&gt;"",CHAR(10)&amp;"Subst.: "&amp;INDEX('Controle de reservas'!$N$14:$N$2013,BD111),"")&amp;IF(AND(ISNUMBER(INDEX('Controle de reservas'!$I$14:$I$2013,BD111)),INDEX('Controle de reservas'!$I$14:$I$2013,BD111)&gt;0,INDEX('Controle de reservas'!$K$14:$K$2013,BD111)&gt;INDEX('Controle de reservas'!$I$14:$I$2013,BD111)),CHAR(10)&amp;"DIVERGÊNCIA DE DATAS","")&amp;IF(INDEX('Controle de reservas'!$P$14:$P$2013,BD111)&lt;&gt;"OK"," !",""))))</f>
      </c>
      <c r="Q111" s="17">
        <f ca="1">IF(OR($AQ111=0,Q$9="",Q$9&lt;$AS111,AND($AT111&lt;&gt;"",Q$9&gt;$AT111)),"",IF(BE111=0,"—",IF(INDEX('Controle de reservas'!$P$14:$P$2013,BE111)="DUPLICIDADE NO DIA","CONFLITO"&amp;IF(INDEX('Controle de reservas'!$M$14:$M$2013,BE111)&lt;&gt;"",CHAR(10)&amp;INDEX('Controle de reservas'!$M$14:$M$2013,BE111),"")&amp;IF(INDEX('Controle de reservas'!$N$14:$N$2013,BE111)&lt;&gt;"",CHAR(10)&amp;"Subst.: "&amp;INDEX('Controle de reservas'!$N$14:$N$2013,BE111),"")&amp;IF(AND(ISNUMBER(INDEX('Controle de reservas'!$I$14:$I$2013,BE111)),INDEX('Controle de reservas'!$I$14:$I$2013,BE111)&gt;0,INDEX('Controle de reservas'!$K$14:$K$2013,BE111)&gt;INDEX('Controle de reservas'!$I$14:$I$2013,BE111)),CHAR(10)&amp;"DIVERGÊNCIA DE DATAS",""),IF(INDEX('Controle de reservas'!$L$14:$L$2013,BE111)="Em cobertura","COV",IF(INDEX('Controle de reservas'!$L$14:$L$2013,BE111)="Disponível","DISP",IF(INDEX('Controle de reservas'!$L$14:$L$2013,BE111)="Não utilizado","NU",IF(INDEX('Controle de reservas'!$L$14:$L$2013,BE111)="Folga","F",IF(INDEX('Controle de reservas'!$L$14:$L$2013,BE111)="Ocorrência","O",IF(INDEX('Controle de reservas'!$L$14:$L$2013,BE111)="Programado","PROG",IF(INDEX('Controle de reservas'!$L$14:$L$2013,BE111)="Disponível no posto","DP","SEM SITUAÇÃO")))))))&amp;IF(INDEX('Controle de reservas'!$M$14:$M$2013,BE111)&lt;&gt;"",CHAR(10)&amp;INDEX('Controle de reservas'!$M$14:$M$2013,BE111),IF(OR(INDEX('Controle de reservas'!$L$14:$L$2013,BE111)="Em cobertura",INDEX('Controle de reservas'!$L$14:$L$2013,BE111)="Programado"),CHAR(10)&amp;"SEM LOCAL",""))&amp;IF(INDEX('Controle de reservas'!$N$14:$N$2013,BE111)&lt;&gt;"",CHAR(10)&amp;"Subst.: "&amp;INDEX('Controle de reservas'!$N$14:$N$2013,BE111),"")&amp;IF(AND(ISNUMBER(INDEX('Controle de reservas'!$I$14:$I$2013,BE111)),INDEX('Controle de reservas'!$I$14:$I$2013,BE111)&gt;0,INDEX('Controle de reservas'!$K$14:$K$2013,BE111)&gt;INDEX('Controle de reservas'!$I$14:$I$2013,BE111)),CHAR(10)&amp;"DIVERGÊNCIA DE DATAS","")&amp;IF(INDEX('Controle de reservas'!$P$14:$P$2013,BE111)&lt;&gt;"OK"," !",""))))</f>
      </c>
      <c r="R111" s="17">
        <f ca="1">IF(OR($AQ111=0,R$9="",R$9&lt;$AS111,AND($AT111&lt;&gt;"",R$9&gt;$AT111)),"",IF(BF111=0,"—",IF(INDEX('Controle de reservas'!$P$14:$P$2013,BF111)="DUPLICIDADE NO DIA","CONFLITO"&amp;IF(INDEX('Controle de reservas'!$M$14:$M$2013,BF111)&lt;&gt;"",CHAR(10)&amp;INDEX('Controle de reservas'!$M$14:$M$2013,BF111),"")&amp;IF(INDEX('Controle de reservas'!$N$14:$N$2013,BF111)&lt;&gt;"",CHAR(10)&amp;"Subst.: "&amp;INDEX('Controle de reservas'!$N$14:$N$2013,BF111),"")&amp;IF(AND(ISNUMBER(INDEX('Controle de reservas'!$I$14:$I$2013,BF111)),INDEX('Controle de reservas'!$I$14:$I$2013,BF111)&gt;0,INDEX('Controle de reservas'!$K$14:$K$2013,BF111)&gt;INDEX('Controle de reservas'!$I$14:$I$2013,BF111)),CHAR(10)&amp;"DIVERGÊNCIA DE DATAS",""),IF(INDEX('Controle de reservas'!$L$14:$L$2013,BF111)="Em cobertura","COV",IF(INDEX('Controle de reservas'!$L$14:$L$2013,BF111)="Disponível","DISP",IF(INDEX('Controle de reservas'!$L$14:$L$2013,BF111)="Não utilizado","NU",IF(INDEX('Controle de reservas'!$L$14:$L$2013,BF111)="Folga","F",IF(INDEX('Controle de reservas'!$L$14:$L$2013,BF111)="Ocorrência","O",IF(INDEX('Controle de reservas'!$L$14:$L$2013,BF111)="Programado","PROG",IF(INDEX('Controle de reservas'!$L$14:$L$2013,BF111)="Disponível no posto","DP","SEM SITUAÇÃO")))))))&amp;IF(INDEX('Controle de reservas'!$M$14:$M$2013,BF111)&lt;&gt;"",CHAR(10)&amp;INDEX('Controle de reservas'!$M$14:$M$2013,BF111),IF(OR(INDEX('Controle de reservas'!$L$14:$L$2013,BF111)="Em cobertura",INDEX('Controle de reservas'!$L$14:$L$2013,BF111)="Programado"),CHAR(10)&amp;"SEM LOCAL",""))&amp;IF(INDEX('Controle de reservas'!$N$14:$N$2013,BF111)&lt;&gt;"",CHAR(10)&amp;"Subst.: "&amp;INDEX('Controle de reservas'!$N$14:$N$2013,BF111),"")&amp;IF(AND(ISNUMBER(INDEX('Controle de reservas'!$I$14:$I$2013,BF111)),INDEX('Controle de reservas'!$I$14:$I$2013,BF111)&gt;0,INDEX('Controle de reservas'!$K$14:$K$2013,BF111)&gt;INDEX('Controle de reservas'!$I$14:$I$2013,BF111)),CHAR(10)&amp;"DIVERGÊNCIA DE DATAS","")&amp;IF(INDEX('Controle de reservas'!$P$14:$P$2013,BF111)&lt;&gt;"OK"," !",""))))</f>
      </c>
      <c r="S111" s="17">
        <f ca="1">IF(OR($AQ111=0,S$9="",S$9&lt;$AS111,AND($AT111&lt;&gt;"",S$9&gt;$AT111)),"",IF(BG111=0,"—",IF(INDEX('Controle de reservas'!$P$14:$P$2013,BG111)="DUPLICIDADE NO DIA","CONFLITO"&amp;IF(INDEX('Controle de reservas'!$M$14:$M$2013,BG111)&lt;&gt;"",CHAR(10)&amp;INDEX('Controle de reservas'!$M$14:$M$2013,BG111),"")&amp;IF(INDEX('Controle de reservas'!$N$14:$N$2013,BG111)&lt;&gt;"",CHAR(10)&amp;"Subst.: "&amp;INDEX('Controle de reservas'!$N$14:$N$2013,BG111),"")&amp;IF(AND(ISNUMBER(INDEX('Controle de reservas'!$I$14:$I$2013,BG111)),INDEX('Controle de reservas'!$I$14:$I$2013,BG111)&gt;0,INDEX('Controle de reservas'!$K$14:$K$2013,BG111)&gt;INDEX('Controle de reservas'!$I$14:$I$2013,BG111)),CHAR(10)&amp;"DIVERGÊNCIA DE DATAS",""),IF(INDEX('Controle de reservas'!$L$14:$L$2013,BG111)="Em cobertura","COV",IF(INDEX('Controle de reservas'!$L$14:$L$2013,BG111)="Disponível","DISP",IF(INDEX('Controle de reservas'!$L$14:$L$2013,BG111)="Não utilizado","NU",IF(INDEX('Controle de reservas'!$L$14:$L$2013,BG111)="Folga","F",IF(INDEX('Controle de reservas'!$L$14:$L$2013,BG111)="Ocorrência","O",IF(INDEX('Controle de reservas'!$L$14:$L$2013,BG111)="Programado","PROG",IF(INDEX('Controle de reservas'!$L$14:$L$2013,BG111)="Disponível no posto","DP","SEM SITUAÇÃO")))))))&amp;IF(INDEX('Controle de reservas'!$M$14:$M$2013,BG111)&lt;&gt;"",CHAR(10)&amp;INDEX('Controle de reservas'!$M$14:$M$2013,BG111),IF(OR(INDEX('Controle de reservas'!$L$14:$L$2013,BG111)="Em cobertura",INDEX('Controle de reservas'!$L$14:$L$2013,BG111)="Programado"),CHAR(10)&amp;"SEM LOCAL",""))&amp;IF(INDEX('Controle de reservas'!$N$14:$N$2013,BG111)&lt;&gt;"",CHAR(10)&amp;"Subst.: "&amp;INDEX('Controle de reservas'!$N$14:$N$2013,BG111),"")&amp;IF(AND(ISNUMBER(INDEX('Controle de reservas'!$I$14:$I$2013,BG111)),INDEX('Controle de reservas'!$I$14:$I$2013,BG111)&gt;0,INDEX('Controle de reservas'!$K$14:$K$2013,BG111)&gt;INDEX('Controle de reservas'!$I$14:$I$2013,BG111)),CHAR(10)&amp;"DIVERGÊNCIA DE DATAS","")&amp;IF(INDEX('Controle de reservas'!$P$14:$P$2013,BG111)&lt;&gt;"OK"," !",""))))</f>
      </c>
      <c r="T111" s="17">
        <f ca="1">IF(OR($AQ111=0,T$9="",T$9&lt;$AS111,AND($AT111&lt;&gt;"",T$9&gt;$AT111)),"",IF(BH111=0,"—",IF(INDEX('Controle de reservas'!$P$14:$P$2013,BH111)="DUPLICIDADE NO DIA","CONFLITO"&amp;IF(INDEX('Controle de reservas'!$M$14:$M$2013,BH111)&lt;&gt;"",CHAR(10)&amp;INDEX('Controle de reservas'!$M$14:$M$2013,BH111),"")&amp;IF(INDEX('Controle de reservas'!$N$14:$N$2013,BH111)&lt;&gt;"",CHAR(10)&amp;"Subst.: "&amp;INDEX('Controle de reservas'!$N$14:$N$2013,BH111),"")&amp;IF(AND(ISNUMBER(INDEX('Controle de reservas'!$I$14:$I$2013,BH111)),INDEX('Controle de reservas'!$I$14:$I$2013,BH111)&gt;0,INDEX('Controle de reservas'!$K$14:$K$2013,BH111)&gt;INDEX('Controle de reservas'!$I$14:$I$2013,BH111)),CHAR(10)&amp;"DIVERGÊNCIA DE DATAS",""),IF(INDEX('Controle de reservas'!$L$14:$L$2013,BH111)="Em cobertura","COV",IF(INDEX('Controle de reservas'!$L$14:$L$2013,BH111)="Disponível","DISP",IF(INDEX('Controle de reservas'!$L$14:$L$2013,BH111)="Não utilizado","NU",IF(INDEX('Controle de reservas'!$L$14:$L$2013,BH111)="Folga","F",IF(INDEX('Controle de reservas'!$L$14:$L$2013,BH111)="Ocorrência","O",IF(INDEX('Controle de reservas'!$L$14:$L$2013,BH111)="Programado","PROG",IF(INDEX('Controle de reservas'!$L$14:$L$2013,BH111)="Disponível no posto","DP","SEM SITUAÇÃO")))))))&amp;IF(INDEX('Controle de reservas'!$M$14:$M$2013,BH111)&lt;&gt;"",CHAR(10)&amp;INDEX('Controle de reservas'!$M$14:$M$2013,BH111),IF(OR(INDEX('Controle de reservas'!$L$14:$L$2013,BH111)="Em cobertura",INDEX('Controle de reservas'!$L$14:$L$2013,BH111)="Programado"),CHAR(10)&amp;"SEM LOCAL",""))&amp;IF(INDEX('Controle de reservas'!$N$14:$N$2013,BH111)&lt;&gt;"",CHAR(10)&amp;"Subst.: "&amp;INDEX('Controle de reservas'!$N$14:$N$2013,BH111),"")&amp;IF(AND(ISNUMBER(INDEX('Controle de reservas'!$I$14:$I$2013,BH111)),INDEX('Controle de reservas'!$I$14:$I$2013,BH111)&gt;0,INDEX('Controle de reservas'!$K$14:$K$2013,BH111)&gt;INDEX('Controle de reservas'!$I$14:$I$2013,BH111)),CHAR(10)&amp;"DIVERGÊNCIA DE DATAS","")&amp;IF(INDEX('Controle de reservas'!$P$14:$P$2013,BH111)&lt;&gt;"OK"," !",""))))</f>
      </c>
      <c r="U111" s="17">
        <f ca="1">IF(OR($AQ111=0,U$9="",U$9&lt;$AS111,AND($AT111&lt;&gt;"",U$9&gt;$AT111)),"",IF(BI111=0,"—",IF(INDEX('Controle de reservas'!$P$14:$P$2013,BI111)="DUPLICIDADE NO DIA","CONFLITO"&amp;IF(INDEX('Controle de reservas'!$M$14:$M$2013,BI111)&lt;&gt;"",CHAR(10)&amp;INDEX('Controle de reservas'!$M$14:$M$2013,BI111),"")&amp;IF(INDEX('Controle de reservas'!$N$14:$N$2013,BI111)&lt;&gt;"",CHAR(10)&amp;"Subst.: "&amp;INDEX('Controle de reservas'!$N$14:$N$2013,BI111),"")&amp;IF(AND(ISNUMBER(INDEX('Controle de reservas'!$I$14:$I$2013,BI111)),INDEX('Controle de reservas'!$I$14:$I$2013,BI111)&gt;0,INDEX('Controle de reservas'!$K$14:$K$2013,BI111)&gt;INDEX('Controle de reservas'!$I$14:$I$2013,BI111)),CHAR(10)&amp;"DIVERGÊNCIA DE DATAS",""),IF(INDEX('Controle de reservas'!$L$14:$L$2013,BI111)="Em cobertura","COV",IF(INDEX('Controle de reservas'!$L$14:$L$2013,BI111)="Disponível","DISP",IF(INDEX('Controle de reservas'!$L$14:$L$2013,BI111)="Não utilizado","NU",IF(INDEX('Controle de reservas'!$L$14:$L$2013,BI111)="Folga","F",IF(INDEX('Controle de reservas'!$L$14:$L$2013,BI111)="Ocorrência","O",IF(INDEX('Controle de reservas'!$L$14:$L$2013,BI111)="Programado","PROG",IF(INDEX('Controle de reservas'!$L$14:$L$2013,BI111)="Disponível no posto","DP","SEM SITUAÇÃO")))))))&amp;IF(INDEX('Controle de reservas'!$M$14:$M$2013,BI111)&lt;&gt;"",CHAR(10)&amp;INDEX('Controle de reservas'!$M$14:$M$2013,BI111),IF(OR(INDEX('Controle de reservas'!$L$14:$L$2013,BI111)="Em cobertura",INDEX('Controle de reservas'!$L$14:$L$2013,BI111)="Programado"),CHAR(10)&amp;"SEM LOCAL",""))&amp;IF(INDEX('Controle de reservas'!$N$14:$N$2013,BI111)&lt;&gt;"",CHAR(10)&amp;"Subst.: "&amp;INDEX('Controle de reservas'!$N$14:$N$2013,BI111),"")&amp;IF(AND(ISNUMBER(INDEX('Controle de reservas'!$I$14:$I$2013,BI111)),INDEX('Controle de reservas'!$I$14:$I$2013,BI111)&gt;0,INDEX('Controle de reservas'!$K$14:$K$2013,BI111)&gt;INDEX('Controle de reservas'!$I$14:$I$2013,BI111)),CHAR(10)&amp;"DIVERGÊNCIA DE DATAS","")&amp;IF(INDEX('Controle de reservas'!$P$14:$P$2013,BI111)&lt;&gt;"OK"," !",""))))</f>
      </c>
      <c r="V111" s="17">
        <f ca="1">IF(OR($AQ111=0,V$9="",V$9&lt;$AS111,AND($AT111&lt;&gt;"",V$9&gt;$AT111)),"",IF(BJ111=0,"—",IF(INDEX('Controle de reservas'!$P$14:$P$2013,BJ111)="DUPLICIDADE NO DIA","CONFLITO"&amp;IF(INDEX('Controle de reservas'!$M$14:$M$2013,BJ111)&lt;&gt;"",CHAR(10)&amp;INDEX('Controle de reservas'!$M$14:$M$2013,BJ111),"")&amp;IF(INDEX('Controle de reservas'!$N$14:$N$2013,BJ111)&lt;&gt;"",CHAR(10)&amp;"Subst.: "&amp;INDEX('Controle de reservas'!$N$14:$N$2013,BJ111),"")&amp;IF(AND(ISNUMBER(INDEX('Controle de reservas'!$I$14:$I$2013,BJ111)),INDEX('Controle de reservas'!$I$14:$I$2013,BJ111)&gt;0,INDEX('Controle de reservas'!$K$14:$K$2013,BJ111)&gt;INDEX('Controle de reservas'!$I$14:$I$2013,BJ111)),CHAR(10)&amp;"DIVERGÊNCIA DE DATAS",""),IF(INDEX('Controle de reservas'!$L$14:$L$2013,BJ111)="Em cobertura","COV",IF(INDEX('Controle de reservas'!$L$14:$L$2013,BJ111)="Disponível","DISP",IF(INDEX('Controle de reservas'!$L$14:$L$2013,BJ111)="Não utilizado","NU",IF(INDEX('Controle de reservas'!$L$14:$L$2013,BJ111)="Folga","F",IF(INDEX('Controle de reservas'!$L$14:$L$2013,BJ111)="Ocorrência","O",IF(INDEX('Controle de reservas'!$L$14:$L$2013,BJ111)="Programado","PROG",IF(INDEX('Controle de reservas'!$L$14:$L$2013,BJ111)="Disponível no posto","DP","SEM SITUAÇÃO")))))))&amp;IF(INDEX('Controle de reservas'!$M$14:$M$2013,BJ111)&lt;&gt;"",CHAR(10)&amp;INDEX('Controle de reservas'!$M$14:$M$2013,BJ111),IF(OR(INDEX('Controle de reservas'!$L$14:$L$2013,BJ111)="Em cobertura",INDEX('Controle de reservas'!$L$14:$L$2013,BJ111)="Programado"),CHAR(10)&amp;"SEM LOCAL",""))&amp;IF(INDEX('Controle de reservas'!$N$14:$N$2013,BJ111)&lt;&gt;"",CHAR(10)&amp;"Subst.: "&amp;INDEX('Controle de reservas'!$N$14:$N$2013,BJ111),"")&amp;IF(AND(ISNUMBER(INDEX('Controle de reservas'!$I$14:$I$2013,BJ111)),INDEX('Controle de reservas'!$I$14:$I$2013,BJ111)&gt;0,INDEX('Controle de reservas'!$K$14:$K$2013,BJ111)&gt;INDEX('Controle de reservas'!$I$14:$I$2013,BJ111)),CHAR(10)&amp;"DIVERGÊNCIA DE DATAS","")&amp;IF(INDEX('Controle de reservas'!$P$14:$P$2013,BJ111)&lt;&gt;"OK"," !",""))))</f>
      </c>
      <c r="W111" s="17">
        <f ca="1">IF(OR($AQ111=0,W$9="",W$9&lt;$AS111,AND($AT111&lt;&gt;"",W$9&gt;$AT111)),"",IF(BK111=0,"—",IF(INDEX('Controle de reservas'!$P$14:$P$2013,BK111)="DUPLICIDADE NO DIA","CONFLITO"&amp;IF(INDEX('Controle de reservas'!$M$14:$M$2013,BK111)&lt;&gt;"",CHAR(10)&amp;INDEX('Controle de reservas'!$M$14:$M$2013,BK111),"")&amp;IF(INDEX('Controle de reservas'!$N$14:$N$2013,BK111)&lt;&gt;"",CHAR(10)&amp;"Subst.: "&amp;INDEX('Controle de reservas'!$N$14:$N$2013,BK111),"")&amp;IF(AND(ISNUMBER(INDEX('Controle de reservas'!$I$14:$I$2013,BK111)),INDEX('Controle de reservas'!$I$14:$I$2013,BK111)&gt;0,INDEX('Controle de reservas'!$K$14:$K$2013,BK111)&gt;INDEX('Controle de reservas'!$I$14:$I$2013,BK111)),CHAR(10)&amp;"DIVERGÊNCIA DE DATAS",""),IF(INDEX('Controle de reservas'!$L$14:$L$2013,BK111)="Em cobertura","COV",IF(INDEX('Controle de reservas'!$L$14:$L$2013,BK111)="Disponível","DISP",IF(INDEX('Controle de reservas'!$L$14:$L$2013,BK111)="Não utilizado","NU",IF(INDEX('Controle de reservas'!$L$14:$L$2013,BK111)="Folga","F",IF(INDEX('Controle de reservas'!$L$14:$L$2013,BK111)="Ocorrência","O",IF(INDEX('Controle de reservas'!$L$14:$L$2013,BK111)="Programado","PROG",IF(INDEX('Controle de reservas'!$L$14:$L$2013,BK111)="Disponível no posto","DP","SEM SITUAÇÃO")))))))&amp;IF(INDEX('Controle de reservas'!$M$14:$M$2013,BK111)&lt;&gt;"",CHAR(10)&amp;INDEX('Controle de reservas'!$M$14:$M$2013,BK111),IF(OR(INDEX('Controle de reservas'!$L$14:$L$2013,BK111)="Em cobertura",INDEX('Controle de reservas'!$L$14:$L$2013,BK111)="Programado"),CHAR(10)&amp;"SEM LOCAL",""))&amp;IF(INDEX('Controle de reservas'!$N$14:$N$2013,BK111)&lt;&gt;"",CHAR(10)&amp;"Subst.: "&amp;INDEX('Controle de reservas'!$N$14:$N$2013,BK111),"")&amp;IF(AND(ISNUMBER(INDEX('Controle de reservas'!$I$14:$I$2013,BK111)),INDEX('Controle de reservas'!$I$14:$I$2013,BK111)&gt;0,INDEX('Controle de reservas'!$K$14:$K$2013,BK111)&gt;INDEX('Controle de reservas'!$I$14:$I$2013,BK111)),CHAR(10)&amp;"DIVERGÊNCIA DE DATAS","")&amp;IF(INDEX('Controle de reservas'!$P$14:$P$2013,BK111)&lt;&gt;"OK"," !",""))))</f>
      </c>
      <c r="X111" s="17">
        <f ca="1">IF(OR($AQ111=0,X$9="",X$9&lt;$AS111,AND($AT111&lt;&gt;"",X$9&gt;$AT111)),"",IF(BL111=0,"—",IF(INDEX('Controle de reservas'!$P$14:$P$2013,BL111)="DUPLICIDADE NO DIA","CONFLITO"&amp;IF(INDEX('Controle de reservas'!$M$14:$M$2013,BL111)&lt;&gt;"",CHAR(10)&amp;INDEX('Controle de reservas'!$M$14:$M$2013,BL111),"")&amp;IF(INDEX('Controle de reservas'!$N$14:$N$2013,BL111)&lt;&gt;"",CHAR(10)&amp;"Subst.: "&amp;INDEX('Controle de reservas'!$N$14:$N$2013,BL111),"")&amp;IF(AND(ISNUMBER(INDEX('Controle de reservas'!$I$14:$I$2013,BL111)),INDEX('Controle de reservas'!$I$14:$I$2013,BL111)&gt;0,INDEX('Controle de reservas'!$K$14:$K$2013,BL111)&gt;INDEX('Controle de reservas'!$I$14:$I$2013,BL111)),CHAR(10)&amp;"DIVERGÊNCIA DE DATAS",""),IF(INDEX('Controle de reservas'!$L$14:$L$2013,BL111)="Em cobertura","COV",IF(INDEX('Controle de reservas'!$L$14:$L$2013,BL111)="Disponível","DISP",IF(INDEX('Controle de reservas'!$L$14:$L$2013,BL111)="Não utilizado","NU",IF(INDEX('Controle de reservas'!$L$14:$L$2013,BL111)="Folga","F",IF(INDEX('Controle de reservas'!$L$14:$L$2013,BL111)="Ocorrência","O",IF(INDEX('Controle de reservas'!$L$14:$L$2013,BL111)="Programado","PROG",IF(INDEX('Controle de reservas'!$L$14:$L$2013,BL111)="Disponível no posto","DP","SEM SITUAÇÃO")))))))&amp;IF(INDEX('Controle de reservas'!$M$14:$M$2013,BL111)&lt;&gt;"",CHAR(10)&amp;INDEX('Controle de reservas'!$M$14:$M$2013,BL111),IF(OR(INDEX('Controle de reservas'!$L$14:$L$2013,BL111)="Em cobertura",INDEX('Controle de reservas'!$L$14:$L$2013,BL111)="Programado"),CHAR(10)&amp;"SEM LOCAL",""))&amp;IF(INDEX('Controle de reservas'!$N$14:$N$2013,BL111)&lt;&gt;"",CHAR(10)&amp;"Subst.: "&amp;INDEX('Controle de reservas'!$N$14:$N$2013,BL111),"")&amp;IF(AND(ISNUMBER(INDEX('Controle de reservas'!$I$14:$I$2013,BL111)),INDEX('Controle de reservas'!$I$14:$I$2013,BL111)&gt;0,INDEX('Controle de reservas'!$K$14:$K$2013,BL111)&gt;INDEX('Controle de reservas'!$I$14:$I$2013,BL111)),CHAR(10)&amp;"DIVERGÊNCIA DE DATAS","")&amp;IF(INDEX('Controle de reservas'!$P$14:$P$2013,BL111)&lt;&gt;"OK"," !",""))))</f>
      </c>
      <c r="Y111" s="17">
        <f ca="1">IF(OR($AQ111=0,Y$9="",Y$9&lt;$AS111,AND($AT111&lt;&gt;"",Y$9&gt;$AT111)),"",IF(BM111=0,"—",IF(INDEX('Controle de reservas'!$P$14:$P$2013,BM111)="DUPLICIDADE NO DIA","CONFLITO"&amp;IF(INDEX('Controle de reservas'!$M$14:$M$2013,BM111)&lt;&gt;"",CHAR(10)&amp;INDEX('Controle de reservas'!$M$14:$M$2013,BM111),"")&amp;IF(INDEX('Controle de reservas'!$N$14:$N$2013,BM111)&lt;&gt;"",CHAR(10)&amp;"Subst.: "&amp;INDEX('Controle de reservas'!$N$14:$N$2013,BM111),"")&amp;IF(AND(ISNUMBER(INDEX('Controle de reservas'!$I$14:$I$2013,BM111)),INDEX('Controle de reservas'!$I$14:$I$2013,BM111)&gt;0,INDEX('Controle de reservas'!$K$14:$K$2013,BM111)&gt;INDEX('Controle de reservas'!$I$14:$I$2013,BM111)),CHAR(10)&amp;"DIVERGÊNCIA DE DATAS",""),IF(INDEX('Controle de reservas'!$L$14:$L$2013,BM111)="Em cobertura","COV",IF(INDEX('Controle de reservas'!$L$14:$L$2013,BM111)="Disponível","DISP",IF(INDEX('Controle de reservas'!$L$14:$L$2013,BM111)="Não utilizado","NU",IF(INDEX('Controle de reservas'!$L$14:$L$2013,BM111)="Folga","F",IF(INDEX('Controle de reservas'!$L$14:$L$2013,BM111)="Ocorrência","O",IF(INDEX('Controle de reservas'!$L$14:$L$2013,BM111)="Programado","PROG",IF(INDEX('Controle de reservas'!$L$14:$L$2013,BM111)="Disponível no posto","DP","SEM SITUAÇÃO")))))))&amp;IF(INDEX('Controle de reservas'!$M$14:$M$2013,BM111)&lt;&gt;"",CHAR(10)&amp;INDEX('Controle de reservas'!$M$14:$M$2013,BM111),IF(OR(INDEX('Controle de reservas'!$L$14:$L$2013,BM111)="Em cobertura",INDEX('Controle de reservas'!$L$14:$L$2013,BM111)="Programado"),CHAR(10)&amp;"SEM LOCAL",""))&amp;IF(INDEX('Controle de reservas'!$N$14:$N$2013,BM111)&lt;&gt;"",CHAR(10)&amp;"Subst.: "&amp;INDEX('Controle de reservas'!$N$14:$N$2013,BM111),"")&amp;IF(AND(ISNUMBER(INDEX('Controle de reservas'!$I$14:$I$2013,BM111)),INDEX('Controle de reservas'!$I$14:$I$2013,BM111)&gt;0,INDEX('Controle de reservas'!$K$14:$K$2013,BM111)&gt;INDEX('Controle de reservas'!$I$14:$I$2013,BM111)),CHAR(10)&amp;"DIVERGÊNCIA DE DATAS","")&amp;IF(INDEX('Controle de reservas'!$P$14:$P$2013,BM111)&lt;&gt;"OK"," !",""))))</f>
      </c>
      <c r="Z111" s="17">
        <f ca="1">IF(OR($AQ111=0,Z$9="",Z$9&lt;$AS111,AND($AT111&lt;&gt;"",Z$9&gt;$AT111)),"",IF(BN111=0,"—",IF(INDEX('Controle de reservas'!$P$14:$P$2013,BN111)="DUPLICIDADE NO DIA","CONFLITO"&amp;IF(INDEX('Controle de reservas'!$M$14:$M$2013,BN111)&lt;&gt;"",CHAR(10)&amp;INDEX('Controle de reservas'!$M$14:$M$2013,BN111),"")&amp;IF(INDEX('Controle de reservas'!$N$14:$N$2013,BN111)&lt;&gt;"",CHAR(10)&amp;"Subst.: "&amp;INDEX('Controle de reservas'!$N$14:$N$2013,BN111),"")&amp;IF(AND(ISNUMBER(INDEX('Controle de reservas'!$I$14:$I$2013,BN111)),INDEX('Controle de reservas'!$I$14:$I$2013,BN111)&gt;0,INDEX('Controle de reservas'!$K$14:$K$2013,BN111)&gt;INDEX('Controle de reservas'!$I$14:$I$2013,BN111)),CHAR(10)&amp;"DIVERGÊNCIA DE DATAS",""),IF(INDEX('Controle de reservas'!$L$14:$L$2013,BN111)="Em cobertura","COV",IF(INDEX('Controle de reservas'!$L$14:$L$2013,BN111)="Disponível","DISP",IF(INDEX('Controle de reservas'!$L$14:$L$2013,BN111)="Não utilizado","NU",IF(INDEX('Controle de reservas'!$L$14:$L$2013,BN111)="Folga","F",IF(INDEX('Controle de reservas'!$L$14:$L$2013,BN111)="Ocorrência","O",IF(INDEX('Controle de reservas'!$L$14:$L$2013,BN111)="Programado","PROG",IF(INDEX('Controle de reservas'!$L$14:$L$2013,BN111)="Disponível no posto","DP","SEM SITUAÇÃO")))))))&amp;IF(INDEX('Controle de reservas'!$M$14:$M$2013,BN111)&lt;&gt;"",CHAR(10)&amp;INDEX('Controle de reservas'!$M$14:$M$2013,BN111),IF(OR(INDEX('Controle de reservas'!$L$14:$L$2013,BN111)="Em cobertura",INDEX('Controle de reservas'!$L$14:$L$2013,BN111)="Programado"),CHAR(10)&amp;"SEM LOCAL",""))&amp;IF(INDEX('Controle de reservas'!$N$14:$N$2013,BN111)&lt;&gt;"",CHAR(10)&amp;"Subst.: "&amp;INDEX('Controle de reservas'!$N$14:$N$2013,BN111),"")&amp;IF(AND(ISNUMBER(INDEX('Controle de reservas'!$I$14:$I$2013,BN111)),INDEX('Controle de reservas'!$I$14:$I$2013,BN111)&gt;0,INDEX('Controle de reservas'!$K$14:$K$2013,BN111)&gt;INDEX('Controle de reservas'!$I$14:$I$2013,BN111)),CHAR(10)&amp;"DIVERGÊNCIA DE DATAS","")&amp;IF(INDEX('Controle de reservas'!$P$14:$P$2013,BN111)&lt;&gt;"OK"," !",""))))</f>
      </c>
      <c r="AA111" s="17">
        <f ca="1">IF(OR($AQ111=0,AA$9="",AA$9&lt;$AS111,AND($AT111&lt;&gt;"",AA$9&gt;$AT111)),"",IF(BO111=0,"—",IF(INDEX('Controle de reservas'!$P$14:$P$2013,BO111)="DUPLICIDADE NO DIA","CONFLITO"&amp;IF(INDEX('Controle de reservas'!$M$14:$M$2013,BO111)&lt;&gt;"",CHAR(10)&amp;INDEX('Controle de reservas'!$M$14:$M$2013,BO111),"")&amp;IF(INDEX('Controle de reservas'!$N$14:$N$2013,BO111)&lt;&gt;"",CHAR(10)&amp;"Subst.: "&amp;INDEX('Controle de reservas'!$N$14:$N$2013,BO111),"")&amp;IF(AND(ISNUMBER(INDEX('Controle de reservas'!$I$14:$I$2013,BO111)),INDEX('Controle de reservas'!$I$14:$I$2013,BO111)&gt;0,INDEX('Controle de reservas'!$K$14:$K$2013,BO111)&gt;INDEX('Controle de reservas'!$I$14:$I$2013,BO111)),CHAR(10)&amp;"DIVERGÊNCIA DE DATAS",""),IF(INDEX('Controle de reservas'!$L$14:$L$2013,BO111)="Em cobertura","COV",IF(INDEX('Controle de reservas'!$L$14:$L$2013,BO111)="Disponível","DISP",IF(INDEX('Controle de reservas'!$L$14:$L$2013,BO111)="Não utilizado","NU",IF(INDEX('Controle de reservas'!$L$14:$L$2013,BO111)="Folga","F",IF(INDEX('Controle de reservas'!$L$14:$L$2013,BO111)="Ocorrência","O",IF(INDEX('Controle de reservas'!$L$14:$L$2013,BO111)="Programado","PROG",IF(INDEX('Controle de reservas'!$L$14:$L$2013,BO111)="Disponível no posto","DP","SEM SITUAÇÃO")))))))&amp;IF(INDEX('Controle de reservas'!$M$14:$M$2013,BO111)&lt;&gt;"",CHAR(10)&amp;INDEX('Controle de reservas'!$M$14:$M$2013,BO111),IF(OR(INDEX('Controle de reservas'!$L$14:$L$2013,BO111)="Em cobertura",INDEX('Controle de reservas'!$L$14:$L$2013,BO111)="Programado"),CHAR(10)&amp;"SEM LOCAL",""))&amp;IF(INDEX('Controle de reservas'!$N$14:$N$2013,BO111)&lt;&gt;"",CHAR(10)&amp;"Subst.: "&amp;INDEX('Controle de reservas'!$N$14:$N$2013,BO111),"")&amp;IF(AND(ISNUMBER(INDEX('Controle de reservas'!$I$14:$I$2013,BO111)),INDEX('Controle de reservas'!$I$14:$I$2013,BO111)&gt;0,INDEX('Controle de reservas'!$K$14:$K$2013,BO111)&gt;INDEX('Controle de reservas'!$I$14:$I$2013,BO111)),CHAR(10)&amp;"DIVERGÊNCIA DE DATAS","")&amp;IF(INDEX('Controle de reservas'!$P$14:$P$2013,BO111)&lt;&gt;"OK"," !",""))))</f>
      </c>
      <c r="AB111" s="17">
        <f ca="1">IF(OR($AQ111=0,AB$9="",AB$9&lt;$AS111,AND($AT111&lt;&gt;"",AB$9&gt;$AT111)),"",IF(BP111=0,"—",IF(INDEX('Controle de reservas'!$P$14:$P$2013,BP111)="DUPLICIDADE NO DIA","CONFLITO"&amp;IF(INDEX('Controle de reservas'!$M$14:$M$2013,BP111)&lt;&gt;"",CHAR(10)&amp;INDEX('Controle de reservas'!$M$14:$M$2013,BP111),"")&amp;IF(INDEX('Controle de reservas'!$N$14:$N$2013,BP111)&lt;&gt;"",CHAR(10)&amp;"Subst.: "&amp;INDEX('Controle de reservas'!$N$14:$N$2013,BP111),"")&amp;IF(AND(ISNUMBER(INDEX('Controle de reservas'!$I$14:$I$2013,BP111)),INDEX('Controle de reservas'!$I$14:$I$2013,BP111)&gt;0,INDEX('Controle de reservas'!$K$14:$K$2013,BP111)&gt;INDEX('Controle de reservas'!$I$14:$I$2013,BP111)),CHAR(10)&amp;"DIVERGÊNCIA DE DATAS",""),IF(INDEX('Controle de reservas'!$L$14:$L$2013,BP111)="Em cobertura","COV",IF(INDEX('Controle de reservas'!$L$14:$L$2013,BP111)="Disponível","DISP",IF(INDEX('Controle de reservas'!$L$14:$L$2013,BP111)="Não utilizado","NU",IF(INDEX('Controle de reservas'!$L$14:$L$2013,BP111)="Folga","F",IF(INDEX('Controle de reservas'!$L$14:$L$2013,BP111)="Ocorrência","O",IF(INDEX('Controle de reservas'!$L$14:$L$2013,BP111)="Programado","PROG",IF(INDEX('Controle de reservas'!$L$14:$L$2013,BP111)="Disponível no posto","DP","SEM SITUAÇÃO")))))))&amp;IF(INDEX('Controle de reservas'!$M$14:$M$2013,BP111)&lt;&gt;"",CHAR(10)&amp;INDEX('Controle de reservas'!$M$14:$M$2013,BP111),IF(OR(INDEX('Controle de reservas'!$L$14:$L$2013,BP111)="Em cobertura",INDEX('Controle de reservas'!$L$14:$L$2013,BP111)="Programado"),CHAR(10)&amp;"SEM LOCAL",""))&amp;IF(INDEX('Controle de reservas'!$N$14:$N$2013,BP111)&lt;&gt;"",CHAR(10)&amp;"Subst.: "&amp;INDEX('Controle de reservas'!$N$14:$N$2013,BP111),"")&amp;IF(AND(ISNUMBER(INDEX('Controle de reservas'!$I$14:$I$2013,BP111)),INDEX('Controle de reservas'!$I$14:$I$2013,BP111)&gt;0,INDEX('Controle de reservas'!$K$14:$K$2013,BP111)&gt;INDEX('Controle de reservas'!$I$14:$I$2013,BP111)),CHAR(10)&amp;"DIVERGÊNCIA DE DATAS","")&amp;IF(INDEX('Controle de reservas'!$P$14:$P$2013,BP111)&lt;&gt;"OK"," !",""))))</f>
      </c>
      <c r="AC111" s="17">
        <f ca="1">IF(OR($AQ111=0,AC$9="",AC$9&lt;$AS111,AND($AT111&lt;&gt;"",AC$9&gt;$AT111)),"",IF(BQ111=0,"—",IF(INDEX('Controle de reservas'!$P$14:$P$2013,BQ111)="DUPLICIDADE NO DIA","CONFLITO"&amp;IF(INDEX('Controle de reservas'!$M$14:$M$2013,BQ111)&lt;&gt;"",CHAR(10)&amp;INDEX('Controle de reservas'!$M$14:$M$2013,BQ111),"")&amp;IF(INDEX('Controle de reservas'!$N$14:$N$2013,BQ111)&lt;&gt;"",CHAR(10)&amp;"Subst.: "&amp;INDEX('Controle de reservas'!$N$14:$N$2013,BQ111),"")&amp;IF(AND(ISNUMBER(INDEX('Controle de reservas'!$I$14:$I$2013,BQ111)),INDEX('Controle de reservas'!$I$14:$I$2013,BQ111)&gt;0,INDEX('Controle de reservas'!$K$14:$K$2013,BQ111)&gt;INDEX('Controle de reservas'!$I$14:$I$2013,BQ111)),CHAR(10)&amp;"DIVERGÊNCIA DE DATAS",""),IF(INDEX('Controle de reservas'!$L$14:$L$2013,BQ111)="Em cobertura","COV",IF(INDEX('Controle de reservas'!$L$14:$L$2013,BQ111)="Disponível","DISP",IF(INDEX('Controle de reservas'!$L$14:$L$2013,BQ111)="Não utilizado","NU",IF(INDEX('Controle de reservas'!$L$14:$L$2013,BQ111)="Folga","F",IF(INDEX('Controle de reservas'!$L$14:$L$2013,BQ111)="Ocorrência","O",IF(INDEX('Controle de reservas'!$L$14:$L$2013,BQ111)="Programado","PROG",IF(INDEX('Controle de reservas'!$L$14:$L$2013,BQ111)="Disponível no posto","DP","SEM SITUAÇÃO")))))))&amp;IF(INDEX('Controle de reservas'!$M$14:$M$2013,BQ111)&lt;&gt;"",CHAR(10)&amp;INDEX('Controle de reservas'!$M$14:$M$2013,BQ111),IF(OR(INDEX('Controle de reservas'!$L$14:$L$2013,BQ111)="Em cobertura",INDEX('Controle de reservas'!$L$14:$L$2013,BQ111)="Programado"),CHAR(10)&amp;"SEM LOCAL",""))&amp;IF(INDEX('Controle de reservas'!$N$14:$N$2013,BQ111)&lt;&gt;"",CHAR(10)&amp;"Subst.: "&amp;INDEX('Controle de reservas'!$N$14:$N$2013,BQ111),"")&amp;IF(AND(ISNUMBER(INDEX('Controle de reservas'!$I$14:$I$2013,BQ111)),INDEX('Controle de reservas'!$I$14:$I$2013,BQ111)&gt;0,INDEX('Controle de reservas'!$K$14:$K$2013,BQ111)&gt;INDEX('Controle de reservas'!$I$14:$I$2013,BQ111)),CHAR(10)&amp;"DIVERGÊNCIA DE DATAS","")&amp;IF(INDEX('Controle de reservas'!$P$14:$P$2013,BQ111)&lt;&gt;"OK"," !",""))))</f>
      </c>
      <c r="AD111" s="17">
        <f ca="1">IF(OR($AQ111=0,AD$9="",AD$9&lt;$AS111,AND($AT111&lt;&gt;"",AD$9&gt;$AT111)),"",IF(BR111=0,"—",IF(INDEX('Controle de reservas'!$P$14:$P$2013,BR111)="DUPLICIDADE NO DIA","CONFLITO"&amp;IF(INDEX('Controle de reservas'!$M$14:$M$2013,BR111)&lt;&gt;"",CHAR(10)&amp;INDEX('Controle de reservas'!$M$14:$M$2013,BR111),"")&amp;IF(INDEX('Controle de reservas'!$N$14:$N$2013,BR111)&lt;&gt;"",CHAR(10)&amp;"Subst.: "&amp;INDEX('Controle de reservas'!$N$14:$N$2013,BR111),"")&amp;IF(AND(ISNUMBER(INDEX('Controle de reservas'!$I$14:$I$2013,BR111)),INDEX('Controle de reservas'!$I$14:$I$2013,BR111)&gt;0,INDEX('Controle de reservas'!$K$14:$K$2013,BR111)&gt;INDEX('Controle de reservas'!$I$14:$I$2013,BR111)),CHAR(10)&amp;"DIVERGÊNCIA DE DATAS",""),IF(INDEX('Controle de reservas'!$L$14:$L$2013,BR111)="Em cobertura","COV",IF(INDEX('Controle de reservas'!$L$14:$L$2013,BR111)="Disponível","DISP",IF(INDEX('Controle de reservas'!$L$14:$L$2013,BR111)="Não utilizado","NU",IF(INDEX('Controle de reservas'!$L$14:$L$2013,BR111)="Folga","F",IF(INDEX('Controle de reservas'!$L$14:$L$2013,BR111)="Ocorrência","O",IF(INDEX('Controle de reservas'!$L$14:$L$2013,BR111)="Programado","PROG",IF(INDEX('Controle de reservas'!$L$14:$L$2013,BR111)="Disponível no posto","DP","SEM SITUAÇÃO")))))))&amp;IF(INDEX('Controle de reservas'!$M$14:$M$2013,BR111)&lt;&gt;"",CHAR(10)&amp;INDEX('Controle de reservas'!$M$14:$M$2013,BR111),IF(OR(INDEX('Controle de reservas'!$L$14:$L$2013,BR111)="Em cobertura",INDEX('Controle de reservas'!$L$14:$L$2013,BR111)="Programado"),CHAR(10)&amp;"SEM LOCAL",""))&amp;IF(INDEX('Controle de reservas'!$N$14:$N$2013,BR111)&lt;&gt;"",CHAR(10)&amp;"Subst.: "&amp;INDEX('Controle de reservas'!$N$14:$N$2013,BR111),"")&amp;IF(AND(ISNUMBER(INDEX('Controle de reservas'!$I$14:$I$2013,BR111)),INDEX('Controle de reservas'!$I$14:$I$2013,BR111)&gt;0,INDEX('Controle de reservas'!$K$14:$K$2013,BR111)&gt;INDEX('Controle de reservas'!$I$14:$I$2013,BR111)),CHAR(10)&amp;"DIVERGÊNCIA DE DATAS","")&amp;IF(INDEX('Controle de reservas'!$P$14:$P$2013,BR111)&lt;&gt;"OK"," !",""))))</f>
      </c>
      <c r="AE111" s="17">
        <f ca="1">IF(OR($AQ111=0,AE$9="",AE$9&lt;$AS111,AND($AT111&lt;&gt;"",AE$9&gt;$AT111)),"",IF(BS111=0,"—",IF(INDEX('Controle de reservas'!$P$14:$P$2013,BS111)="DUPLICIDADE NO DIA","CONFLITO"&amp;IF(INDEX('Controle de reservas'!$M$14:$M$2013,BS111)&lt;&gt;"",CHAR(10)&amp;INDEX('Controle de reservas'!$M$14:$M$2013,BS111),"")&amp;IF(INDEX('Controle de reservas'!$N$14:$N$2013,BS111)&lt;&gt;"",CHAR(10)&amp;"Subst.: "&amp;INDEX('Controle de reservas'!$N$14:$N$2013,BS111),"")&amp;IF(AND(ISNUMBER(INDEX('Controle de reservas'!$I$14:$I$2013,BS111)),INDEX('Controle de reservas'!$I$14:$I$2013,BS111)&gt;0,INDEX('Controle de reservas'!$K$14:$K$2013,BS111)&gt;INDEX('Controle de reservas'!$I$14:$I$2013,BS111)),CHAR(10)&amp;"DIVERGÊNCIA DE DATAS",""),IF(INDEX('Controle de reservas'!$L$14:$L$2013,BS111)="Em cobertura","COV",IF(INDEX('Controle de reservas'!$L$14:$L$2013,BS111)="Disponível","DISP",IF(INDEX('Controle de reservas'!$L$14:$L$2013,BS111)="Não utilizado","NU",IF(INDEX('Controle de reservas'!$L$14:$L$2013,BS111)="Folga","F",IF(INDEX('Controle de reservas'!$L$14:$L$2013,BS111)="Ocorrência","O",IF(INDEX('Controle de reservas'!$L$14:$L$2013,BS111)="Programado","PROG",IF(INDEX('Controle de reservas'!$L$14:$L$2013,BS111)="Disponível no posto","DP","SEM SITUAÇÃO")))))))&amp;IF(INDEX('Controle de reservas'!$M$14:$M$2013,BS111)&lt;&gt;"",CHAR(10)&amp;INDEX('Controle de reservas'!$M$14:$M$2013,BS111),IF(OR(INDEX('Controle de reservas'!$L$14:$L$2013,BS111)="Em cobertura",INDEX('Controle de reservas'!$L$14:$L$2013,BS111)="Programado"),CHAR(10)&amp;"SEM LOCAL",""))&amp;IF(INDEX('Controle de reservas'!$N$14:$N$2013,BS111)&lt;&gt;"",CHAR(10)&amp;"Subst.: "&amp;INDEX('Controle de reservas'!$N$14:$N$2013,BS111),"")&amp;IF(AND(ISNUMBER(INDEX('Controle de reservas'!$I$14:$I$2013,BS111)),INDEX('Controle de reservas'!$I$14:$I$2013,BS111)&gt;0,INDEX('Controle de reservas'!$K$14:$K$2013,BS111)&gt;INDEX('Controle de reservas'!$I$14:$I$2013,BS111)),CHAR(10)&amp;"DIVERGÊNCIA DE DATAS","")&amp;IF(INDEX('Controle de reservas'!$P$14:$P$2013,BS111)&lt;&gt;"OK"," !",""))))</f>
      </c>
      <c r="AF111" s="17">
        <f ca="1">IF(OR($AQ111=0,AF$9="",AF$9&lt;$AS111,AND($AT111&lt;&gt;"",AF$9&gt;$AT111)),"",IF(BT111=0,"—",IF(INDEX('Controle de reservas'!$P$14:$P$2013,BT111)="DUPLICIDADE NO DIA","CONFLITO"&amp;IF(INDEX('Controle de reservas'!$M$14:$M$2013,BT111)&lt;&gt;"",CHAR(10)&amp;INDEX('Controle de reservas'!$M$14:$M$2013,BT111),"")&amp;IF(INDEX('Controle de reservas'!$N$14:$N$2013,BT111)&lt;&gt;"",CHAR(10)&amp;"Subst.: "&amp;INDEX('Controle de reservas'!$N$14:$N$2013,BT111),"")&amp;IF(AND(ISNUMBER(INDEX('Controle de reservas'!$I$14:$I$2013,BT111)),INDEX('Controle de reservas'!$I$14:$I$2013,BT111)&gt;0,INDEX('Controle de reservas'!$K$14:$K$2013,BT111)&gt;INDEX('Controle de reservas'!$I$14:$I$2013,BT111)),CHAR(10)&amp;"DIVERGÊNCIA DE DATAS",""),IF(INDEX('Controle de reservas'!$L$14:$L$2013,BT111)="Em cobertura","COV",IF(INDEX('Controle de reservas'!$L$14:$L$2013,BT111)="Disponível","DISP",IF(INDEX('Controle de reservas'!$L$14:$L$2013,BT111)="Não utilizado","NU",IF(INDEX('Controle de reservas'!$L$14:$L$2013,BT111)="Folga","F",IF(INDEX('Controle de reservas'!$L$14:$L$2013,BT111)="Ocorrência","O",IF(INDEX('Controle de reservas'!$L$14:$L$2013,BT111)="Programado","PROG",IF(INDEX('Controle de reservas'!$L$14:$L$2013,BT111)="Disponível no posto","DP","SEM SITUAÇÃO")))))))&amp;IF(INDEX('Controle de reservas'!$M$14:$M$2013,BT111)&lt;&gt;"",CHAR(10)&amp;INDEX('Controle de reservas'!$M$14:$M$2013,BT111),IF(OR(INDEX('Controle de reservas'!$L$14:$L$2013,BT111)="Em cobertura",INDEX('Controle de reservas'!$L$14:$L$2013,BT111)="Programado"),CHAR(10)&amp;"SEM LOCAL",""))&amp;IF(INDEX('Controle de reservas'!$N$14:$N$2013,BT111)&lt;&gt;"",CHAR(10)&amp;"Subst.: "&amp;INDEX('Controle de reservas'!$N$14:$N$2013,BT111),"")&amp;IF(AND(ISNUMBER(INDEX('Controle de reservas'!$I$14:$I$2013,BT111)),INDEX('Controle de reservas'!$I$14:$I$2013,BT111)&gt;0,INDEX('Controle de reservas'!$K$14:$K$2013,BT111)&gt;INDEX('Controle de reservas'!$I$14:$I$2013,BT111)),CHAR(10)&amp;"DIVERGÊNCIA DE DATAS","")&amp;IF(INDEX('Controle de reservas'!$P$14:$P$2013,BT111)&lt;&gt;"OK"," !",""))))</f>
      </c>
      <c r="AG111" s="17">
        <f ca="1">IF(OR($AQ111=0,AG$9="",AG$9&lt;$AS111,AND($AT111&lt;&gt;"",AG$9&gt;$AT111)),"",IF(BU111=0,"—",IF(INDEX('Controle de reservas'!$P$14:$P$2013,BU111)="DUPLICIDADE NO DIA","CONFLITO"&amp;IF(INDEX('Controle de reservas'!$M$14:$M$2013,BU111)&lt;&gt;"",CHAR(10)&amp;INDEX('Controle de reservas'!$M$14:$M$2013,BU111),"")&amp;IF(INDEX('Controle de reservas'!$N$14:$N$2013,BU111)&lt;&gt;"",CHAR(10)&amp;"Subst.: "&amp;INDEX('Controle de reservas'!$N$14:$N$2013,BU111),"")&amp;IF(AND(ISNUMBER(INDEX('Controle de reservas'!$I$14:$I$2013,BU111)),INDEX('Controle de reservas'!$I$14:$I$2013,BU111)&gt;0,INDEX('Controle de reservas'!$K$14:$K$2013,BU111)&gt;INDEX('Controle de reservas'!$I$14:$I$2013,BU111)),CHAR(10)&amp;"DIVERGÊNCIA DE DATAS",""),IF(INDEX('Controle de reservas'!$L$14:$L$2013,BU111)="Em cobertura","COV",IF(INDEX('Controle de reservas'!$L$14:$L$2013,BU111)="Disponível","DISP",IF(INDEX('Controle de reservas'!$L$14:$L$2013,BU111)="Não utilizado","NU",IF(INDEX('Controle de reservas'!$L$14:$L$2013,BU111)="Folga","F",IF(INDEX('Controle de reservas'!$L$14:$L$2013,BU111)="Ocorrência","O",IF(INDEX('Controle de reservas'!$L$14:$L$2013,BU111)="Programado","PROG",IF(INDEX('Controle de reservas'!$L$14:$L$2013,BU111)="Disponível no posto","DP","SEM SITUAÇÃO")))))))&amp;IF(INDEX('Controle de reservas'!$M$14:$M$2013,BU111)&lt;&gt;"",CHAR(10)&amp;INDEX('Controle de reservas'!$M$14:$M$2013,BU111),IF(OR(INDEX('Controle de reservas'!$L$14:$L$2013,BU111)="Em cobertura",INDEX('Controle de reservas'!$L$14:$L$2013,BU111)="Programado"),CHAR(10)&amp;"SEM LOCAL",""))&amp;IF(INDEX('Controle de reservas'!$N$14:$N$2013,BU111)&lt;&gt;"",CHAR(10)&amp;"Subst.: "&amp;INDEX('Controle de reservas'!$N$14:$N$2013,BU111),"")&amp;IF(AND(ISNUMBER(INDEX('Controle de reservas'!$I$14:$I$2013,BU111)),INDEX('Controle de reservas'!$I$14:$I$2013,BU111)&gt;0,INDEX('Controle de reservas'!$K$14:$K$2013,BU111)&gt;INDEX('Controle de reservas'!$I$14:$I$2013,BU111)),CHAR(10)&amp;"DIVERGÊNCIA DE DATAS","")&amp;IF(INDEX('Controle de reservas'!$P$14:$P$2013,BU111)&lt;&gt;"OK"," !",""))))</f>
      </c>
      <c r="AH111" s="17">
        <f ca="1">IF(OR($AQ111=0,AH$9="",AH$9&lt;$AS111,AND($AT111&lt;&gt;"",AH$9&gt;$AT111)),"",IF(BV111=0,"—",IF(INDEX('Controle de reservas'!$P$14:$P$2013,BV111)="DUPLICIDADE NO DIA","CONFLITO"&amp;IF(INDEX('Controle de reservas'!$M$14:$M$2013,BV111)&lt;&gt;"",CHAR(10)&amp;INDEX('Controle de reservas'!$M$14:$M$2013,BV111),"")&amp;IF(INDEX('Controle de reservas'!$N$14:$N$2013,BV111)&lt;&gt;"",CHAR(10)&amp;"Subst.: "&amp;INDEX('Controle de reservas'!$N$14:$N$2013,BV111),"")&amp;IF(AND(ISNUMBER(INDEX('Controle de reservas'!$I$14:$I$2013,BV111)),INDEX('Controle de reservas'!$I$14:$I$2013,BV111)&gt;0,INDEX('Controle de reservas'!$K$14:$K$2013,BV111)&gt;INDEX('Controle de reservas'!$I$14:$I$2013,BV111)),CHAR(10)&amp;"DIVERGÊNCIA DE DATAS",""),IF(INDEX('Controle de reservas'!$L$14:$L$2013,BV111)="Em cobertura","COV",IF(INDEX('Controle de reservas'!$L$14:$L$2013,BV111)="Disponível","DISP",IF(INDEX('Controle de reservas'!$L$14:$L$2013,BV111)="Não utilizado","NU",IF(INDEX('Controle de reservas'!$L$14:$L$2013,BV111)="Folga","F",IF(INDEX('Controle de reservas'!$L$14:$L$2013,BV111)="Ocorrência","O",IF(INDEX('Controle de reservas'!$L$14:$L$2013,BV111)="Programado","PROG",IF(INDEX('Controle de reservas'!$L$14:$L$2013,BV111)="Disponível no posto","DP","SEM SITUAÇÃO")))))))&amp;IF(INDEX('Controle de reservas'!$M$14:$M$2013,BV111)&lt;&gt;"",CHAR(10)&amp;INDEX('Controle de reservas'!$M$14:$M$2013,BV111),IF(OR(INDEX('Controle de reservas'!$L$14:$L$2013,BV111)="Em cobertura",INDEX('Controle de reservas'!$L$14:$L$2013,BV111)="Programado"),CHAR(10)&amp;"SEM LOCAL",""))&amp;IF(INDEX('Controle de reservas'!$N$14:$N$2013,BV111)&lt;&gt;"",CHAR(10)&amp;"Subst.: "&amp;INDEX('Controle de reservas'!$N$14:$N$2013,BV111),"")&amp;IF(AND(ISNUMBER(INDEX('Controle de reservas'!$I$14:$I$2013,BV111)),INDEX('Controle de reservas'!$I$14:$I$2013,BV111)&gt;0,INDEX('Controle de reservas'!$K$14:$K$2013,BV111)&gt;INDEX('Controle de reservas'!$I$14:$I$2013,BV111)),CHAR(10)&amp;"DIVERGÊNCIA DE DATAS","")&amp;IF(INDEX('Controle de reservas'!$P$14:$P$2013,BV111)&lt;&gt;"OK"," !",""))))</f>
      </c>
      <c r="AI111" s="17">
        <f ca="1">IF(OR($AQ111=0,AI$9="",AI$9&lt;$AS111,AND($AT111&lt;&gt;"",AI$9&gt;$AT111)),"",IF(BW111=0,"—",IF(INDEX('Controle de reservas'!$P$14:$P$2013,BW111)="DUPLICIDADE NO DIA","CONFLITO"&amp;IF(INDEX('Controle de reservas'!$M$14:$M$2013,BW111)&lt;&gt;"",CHAR(10)&amp;INDEX('Controle de reservas'!$M$14:$M$2013,BW111),"")&amp;IF(INDEX('Controle de reservas'!$N$14:$N$2013,BW111)&lt;&gt;"",CHAR(10)&amp;"Subst.: "&amp;INDEX('Controle de reservas'!$N$14:$N$2013,BW111),"")&amp;IF(AND(ISNUMBER(INDEX('Controle de reservas'!$I$14:$I$2013,BW111)),INDEX('Controle de reservas'!$I$14:$I$2013,BW111)&gt;0,INDEX('Controle de reservas'!$K$14:$K$2013,BW111)&gt;INDEX('Controle de reservas'!$I$14:$I$2013,BW111)),CHAR(10)&amp;"DIVERGÊNCIA DE DATAS",""),IF(INDEX('Controle de reservas'!$L$14:$L$2013,BW111)="Em cobertura","COV",IF(INDEX('Controle de reservas'!$L$14:$L$2013,BW111)="Disponível","DISP",IF(INDEX('Controle de reservas'!$L$14:$L$2013,BW111)="Não utilizado","NU",IF(INDEX('Controle de reservas'!$L$14:$L$2013,BW111)="Folga","F",IF(INDEX('Controle de reservas'!$L$14:$L$2013,BW111)="Ocorrência","O",IF(INDEX('Controle de reservas'!$L$14:$L$2013,BW111)="Programado","PROG",IF(INDEX('Controle de reservas'!$L$14:$L$2013,BW111)="Disponível no posto","DP","SEM SITUAÇÃO")))))))&amp;IF(INDEX('Controle de reservas'!$M$14:$M$2013,BW111)&lt;&gt;"",CHAR(10)&amp;INDEX('Controle de reservas'!$M$14:$M$2013,BW111),IF(OR(INDEX('Controle de reservas'!$L$14:$L$2013,BW111)="Em cobertura",INDEX('Controle de reservas'!$L$14:$L$2013,BW111)="Programado"),CHAR(10)&amp;"SEM LOCAL",""))&amp;IF(INDEX('Controle de reservas'!$N$14:$N$2013,BW111)&lt;&gt;"",CHAR(10)&amp;"Subst.: "&amp;INDEX('Controle de reservas'!$N$14:$N$2013,BW111),"")&amp;IF(AND(ISNUMBER(INDEX('Controle de reservas'!$I$14:$I$2013,BW111)),INDEX('Controle de reservas'!$I$14:$I$2013,BW111)&gt;0,INDEX('Controle de reservas'!$K$14:$K$2013,BW111)&gt;INDEX('Controle de reservas'!$I$14:$I$2013,BW111)),CHAR(10)&amp;"DIVERGÊNCIA DE DATAS","")&amp;IF(INDEX('Controle de reservas'!$P$14:$P$2013,BW111)&lt;&gt;"OK"," !",""))))</f>
      </c>
      <c r="AJ111" s="17">
        <f ca="1">IF(OR($AQ111=0,AJ$9="",AJ$9&lt;$AS111,AND($AT111&lt;&gt;"",AJ$9&gt;$AT111)),"",IF(BX111=0,"—",IF(INDEX('Controle de reservas'!$P$14:$P$2013,BX111)="DUPLICIDADE NO DIA","CONFLITO"&amp;IF(INDEX('Controle de reservas'!$M$14:$M$2013,BX111)&lt;&gt;"",CHAR(10)&amp;INDEX('Controle de reservas'!$M$14:$M$2013,BX111),"")&amp;IF(INDEX('Controle de reservas'!$N$14:$N$2013,BX111)&lt;&gt;"",CHAR(10)&amp;"Subst.: "&amp;INDEX('Controle de reservas'!$N$14:$N$2013,BX111),"")&amp;IF(AND(ISNUMBER(INDEX('Controle de reservas'!$I$14:$I$2013,BX111)),INDEX('Controle de reservas'!$I$14:$I$2013,BX111)&gt;0,INDEX('Controle de reservas'!$K$14:$K$2013,BX111)&gt;INDEX('Controle de reservas'!$I$14:$I$2013,BX111)),CHAR(10)&amp;"DIVERGÊNCIA DE DATAS",""),IF(INDEX('Controle de reservas'!$L$14:$L$2013,BX111)="Em cobertura","COV",IF(INDEX('Controle de reservas'!$L$14:$L$2013,BX111)="Disponível","DISP",IF(INDEX('Controle de reservas'!$L$14:$L$2013,BX111)="Não utilizado","NU",IF(INDEX('Controle de reservas'!$L$14:$L$2013,BX111)="Folga","F",IF(INDEX('Controle de reservas'!$L$14:$L$2013,BX111)="Ocorrência","O",IF(INDEX('Controle de reservas'!$L$14:$L$2013,BX111)="Programado","PROG",IF(INDEX('Controle de reservas'!$L$14:$L$2013,BX111)="Disponível no posto","DP","SEM SITUAÇÃO")))))))&amp;IF(INDEX('Controle de reservas'!$M$14:$M$2013,BX111)&lt;&gt;"",CHAR(10)&amp;INDEX('Controle de reservas'!$M$14:$M$2013,BX111),IF(OR(INDEX('Controle de reservas'!$L$14:$L$2013,BX111)="Em cobertura",INDEX('Controle de reservas'!$L$14:$L$2013,BX111)="Programado"),CHAR(10)&amp;"SEM LOCAL",""))&amp;IF(INDEX('Controle de reservas'!$N$14:$N$2013,BX111)&lt;&gt;"",CHAR(10)&amp;"Subst.: "&amp;INDEX('Controle de reservas'!$N$14:$N$2013,BX111),"")&amp;IF(AND(ISNUMBER(INDEX('Controle de reservas'!$I$14:$I$2013,BX111)),INDEX('Controle de reservas'!$I$14:$I$2013,BX111)&gt;0,INDEX('Controle de reservas'!$K$14:$K$2013,BX111)&gt;INDEX('Controle de reservas'!$I$14:$I$2013,BX111)),CHAR(10)&amp;"DIVERGÊNCIA DE DATAS","")&amp;IF(INDEX('Controle de reservas'!$P$14:$P$2013,BX111)&lt;&gt;"OK"," !",""))))</f>
      </c>
      <c r="AK111" s="17">
        <f ca="1">IF(OR($AQ111=0,AK$9="",AK$9&lt;$AS111,AND($AT111&lt;&gt;"",AK$9&gt;$AT111)),"",IF(BY111=0,"—",IF(INDEX('Controle de reservas'!$P$14:$P$2013,BY111)="DUPLICIDADE NO DIA","CONFLITO"&amp;IF(INDEX('Controle de reservas'!$M$14:$M$2013,BY111)&lt;&gt;"",CHAR(10)&amp;INDEX('Controle de reservas'!$M$14:$M$2013,BY111),"")&amp;IF(INDEX('Controle de reservas'!$N$14:$N$2013,BY111)&lt;&gt;"",CHAR(10)&amp;"Subst.: "&amp;INDEX('Controle de reservas'!$N$14:$N$2013,BY111),"")&amp;IF(AND(ISNUMBER(INDEX('Controle de reservas'!$I$14:$I$2013,BY111)),INDEX('Controle de reservas'!$I$14:$I$2013,BY111)&gt;0,INDEX('Controle de reservas'!$K$14:$K$2013,BY111)&gt;INDEX('Controle de reservas'!$I$14:$I$2013,BY111)),CHAR(10)&amp;"DIVERGÊNCIA DE DATAS",""),IF(INDEX('Controle de reservas'!$L$14:$L$2013,BY111)="Em cobertura","COV",IF(INDEX('Controle de reservas'!$L$14:$L$2013,BY111)="Disponível","DISP",IF(INDEX('Controle de reservas'!$L$14:$L$2013,BY111)="Não utilizado","NU",IF(INDEX('Controle de reservas'!$L$14:$L$2013,BY111)="Folga","F",IF(INDEX('Controle de reservas'!$L$14:$L$2013,BY111)="Ocorrência","O",IF(INDEX('Controle de reservas'!$L$14:$L$2013,BY111)="Programado","PROG",IF(INDEX('Controle de reservas'!$L$14:$L$2013,BY111)="Disponível no posto","DP","SEM SITUAÇÃO")))))))&amp;IF(INDEX('Controle de reservas'!$M$14:$M$2013,BY111)&lt;&gt;"",CHAR(10)&amp;INDEX('Controle de reservas'!$M$14:$M$2013,BY111),IF(OR(INDEX('Controle de reservas'!$L$14:$L$2013,BY111)="Em cobertura",INDEX('Controle de reservas'!$L$14:$L$2013,BY111)="Programado"),CHAR(10)&amp;"SEM LOCAL",""))&amp;IF(INDEX('Controle de reservas'!$N$14:$N$2013,BY111)&lt;&gt;"",CHAR(10)&amp;"Subst.: "&amp;INDEX('Controle de reservas'!$N$14:$N$2013,BY111),"")&amp;IF(AND(ISNUMBER(INDEX('Controle de reservas'!$I$14:$I$2013,BY111)),INDEX('Controle de reservas'!$I$14:$I$2013,BY111)&gt;0,INDEX('Controle de reservas'!$K$14:$K$2013,BY111)&gt;INDEX('Controle de reservas'!$I$14:$I$2013,BY111)),CHAR(10)&amp;"DIVERGÊNCIA DE DATAS","")&amp;IF(INDEX('Controle de reservas'!$P$14:$P$2013,BY111)&lt;&gt;"OK"," !",""))))</f>
      </c>
      <c r="AL111" s="16">
        <f t="shared" ca="1" si="5"/>
      </c>
      <c r="AM111" s="16">
        <f t="shared" ca="1" si="6"/>
      </c>
      <c r="AN111" s="16">
        <f t="shared" ca="1" si="7"/>
      </c>
      <c r="AO111" s="16">
        <f t="shared" ca="1" si="8"/>
      </c>
      <c r="AP111" s="16">
        <f ca="1">IF($AQ111=0,"",INDEX('Controle de reservas'!$O$14:$O$2013,$AQ111))</f>
      </c>
      <c r="AQ111">
        <f ca="1">IFERROR(MATCH(ROW()-9,'Controle de reservas'!$S$14:$S$2013,0),0)</f>
      </c>
      <c r="AR111">
        <f ca="1">IF($AQ111=0,"",INDEX('Controle de reservas'!$Q$14:$Q$2013,$AQ111))</f>
      </c>
      <c r="AS111">
        <f ca="1">IF($AQ111=0,"",INDEX('Controle de reservas'!$H$14:$H$2013,$AQ111))</f>
      </c>
      <c r="AT111">
        <f ca="1">IF($AQ111=0,"",IF(INDEX('Controle de reservas'!$J$14:$J$2013,$AQ111)=0,"",INDEX('Controle de reservas'!$J$14:$J$2013,$AQ111)))</f>
      </c>
      <c r="AU111">
        <f ca="1">IF(OR($AQ111=0,G$9=""),0,IFERROR(MATCH($AR111&amp;"|"&amp;TEXT(G$9,"yyyymmdd"),'Controle de reservas'!$T$14:$T$2013,0),0))</f>
      </c>
      <c r="AV111">
        <f ca="1">IF(OR($AQ111=0,H$9=""),0,IFERROR(MATCH($AR111&amp;"|"&amp;TEXT(H$9,"yyyymmdd"),'Controle de reservas'!$T$14:$T$2013,0),0))</f>
      </c>
      <c r="AW111">
        <f ca="1">IF(OR($AQ111=0,I$9=""),0,IFERROR(MATCH($AR111&amp;"|"&amp;TEXT(I$9,"yyyymmdd"),'Controle de reservas'!$T$14:$T$2013,0),0))</f>
      </c>
      <c r="AX111">
        <f ca="1">IF(OR($AQ111=0,J$9=""),0,IFERROR(MATCH($AR111&amp;"|"&amp;TEXT(J$9,"yyyymmdd"),'Controle de reservas'!$T$14:$T$2013,0),0))</f>
      </c>
      <c r="AY111">
        <f ca="1">IF(OR($AQ111=0,K$9=""),0,IFERROR(MATCH($AR111&amp;"|"&amp;TEXT(K$9,"yyyymmdd"),'Controle de reservas'!$T$14:$T$2013,0),0))</f>
      </c>
      <c r="AZ111">
        <f ca="1">IF(OR($AQ111=0,L$9=""),0,IFERROR(MATCH($AR111&amp;"|"&amp;TEXT(L$9,"yyyymmdd"),'Controle de reservas'!$T$14:$T$2013,0),0))</f>
      </c>
      <c r="BA111">
        <f ca="1">IF(OR($AQ111=0,M$9=""),0,IFERROR(MATCH($AR111&amp;"|"&amp;TEXT(M$9,"yyyymmdd"),'Controle de reservas'!$T$14:$T$2013,0),0))</f>
      </c>
      <c r="BB111">
        <f ca="1">IF(OR($AQ111=0,N$9=""),0,IFERROR(MATCH($AR111&amp;"|"&amp;TEXT(N$9,"yyyymmdd"),'Controle de reservas'!$T$14:$T$2013,0),0))</f>
      </c>
      <c r="BC111">
        <f ca="1">IF(OR($AQ111=0,O$9=""),0,IFERROR(MATCH($AR111&amp;"|"&amp;TEXT(O$9,"yyyymmdd"),'Controle de reservas'!$T$14:$T$2013,0),0))</f>
      </c>
      <c r="BD111">
        <f ca="1">IF(OR($AQ111=0,P$9=""),0,IFERROR(MATCH($AR111&amp;"|"&amp;TEXT(P$9,"yyyymmdd"),'Controle de reservas'!$T$14:$T$2013,0),0))</f>
      </c>
      <c r="BE111">
        <f ca="1">IF(OR($AQ111=0,Q$9=""),0,IFERROR(MATCH($AR111&amp;"|"&amp;TEXT(Q$9,"yyyymmdd"),'Controle de reservas'!$T$14:$T$2013,0),0))</f>
      </c>
      <c r="BF111">
        <f ca="1">IF(OR($AQ111=0,R$9=""),0,IFERROR(MATCH($AR111&amp;"|"&amp;TEXT(R$9,"yyyymmdd"),'Controle de reservas'!$T$14:$T$2013,0),0))</f>
      </c>
      <c r="BG111">
        <f ca="1">IF(OR($AQ111=0,S$9=""),0,IFERROR(MATCH($AR111&amp;"|"&amp;TEXT(S$9,"yyyymmdd"),'Controle de reservas'!$T$14:$T$2013,0),0))</f>
      </c>
      <c r="BH111">
        <f ca="1">IF(OR($AQ111=0,T$9=""),0,IFERROR(MATCH($AR111&amp;"|"&amp;TEXT(T$9,"yyyymmdd"),'Controle de reservas'!$T$14:$T$2013,0),0))</f>
      </c>
      <c r="BI111">
        <f ca="1">IF(OR($AQ111=0,U$9=""),0,IFERROR(MATCH($AR111&amp;"|"&amp;TEXT(U$9,"yyyymmdd"),'Controle de reservas'!$T$14:$T$2013,0),0))</f>
      </c>
      <c r="BJ111">
        <f ca="1">IF(OR($AQ111=0,V$9=""),0,IFERROR(MATCH($AR111&amp;"|"&amp;TEXT(V$9,"yyyymmdd"),'Controle de reservas'!$T$14:$T$2013,0),0))</f>
      </c>
      <c r="BK111">
        <f ca="1">IF(OR($AQ111=0,W$9=""),0,IFERROR(MATCH($AR111&amp;"|"&amp;TEXT(W$9,"yyyymmdd"),'Controle de reservas'!$T$14:$T$2013,0),0))</f>
      </c>
      <c r="BL111">
        <f ca="1">IF(OR($AQ111=0,X$9=""),0,IFERROR(MATCH($AR111&amp;"|"&amp;TEXT(X$9,"yyyymmdd"),'Controle de reservas'!$T$14:$T$2013,0),0))</f>
      </c>
      <c r="BM111">
        <f ca="1">IF(OR($AQ111=0,Y$9=""),0,IFERROR(MATCH($AR111&amp;"|"&amp;TEXT(Y$9,"yyyymmdd"),'Controle de reservas'!$T$14:$T$2013,0),0))</f>
      </c>
      <c r="BN111">
        <f ca="1">IF(OR($AQ111=0,Z$9=""),0,IFERROR(MATCH($AR111&amp;"|"&amp;TEXT(Z$9,"yyyymmdd"),'Controle de reservas'!$T$14:$T$2013,0),0))</f>
      </c>
      <c r="BO111">
        <f ca="1">IF(OR($AQ111=0,AA$9=""),0,IFERROR(MATCH($AR111&amp;"|"&amp;TEXT(AA$9,"yyyymmdd"),'Controle de reservas'!$T$14:$T$2013,0),0))</f>
      </c>
      <c r="BP111">
        <f ca="1">IF(OR($AQ111=0,AB$9=""),0,IFERROR(MATCH($AR111&amp;"|"&amp;TEXT(AB$9,"yyyymmdd"),'Controle de reservas'!$T$14:$T$2013,0),0))</f>
      </c>
      <c r="BQ111">
        <f ca="1">IF(OR($AQ111=0,AC$9=""),0,IFERROR(MATCH($AR111&amp;"|"&amp;TEXT(AC$9,"yyyymmdd"),'Controle de reservas'!$T$14:$T$2013,0),0))</f>
      </c>
      <c r="BR111">
        <f ca="1">IF(OR($AQ111=0,AD$9=""),0,IFERROR(MATCH($AR111&amp;"|"&amp;TEXT(AD$9,"yyyymmdd"),'Controle de reservas'!$T$14:$T$2013,0),0))</f>
      </c>
      <c r="BS111">
        <f ca="1">IF(OR($AQ111=0,AE$9=""),0,IFERROR(MATCH($AR111&amp;"|"&amp;TEXT(AE$9,"yyyymmdd"),'Controle de reservas'!$T$14:$T$2013,0),0))</f>
      </c>
      <c r="BT111">
        <f ca="1">IF(OR($AQ111=0,AF$9=""),0,IFERROR(MATCH($AR111&amp;"|"&amp;TEXT(AF$9,"yyyymmdd"),'Controle de reservas'!$T$14:$T$2013,0),0))</f>
      </c>
      <c r="BU111">
        <f ca="1">IF(OR($AQ111=0,AG$9=""),0,IFERROR(MATCH($AR111&amp;"|"&amp;TEXT(AG$9,"yyyymmdd"),'Controle de reservas'!$T$14:$T$2013,0),0))</f>
      </c>
      <c r="BV111">
        <f ca="1">IF(OR($AQ111=0,AH$9=""),0,IFERROR(MATCH($AR111&amp;"|"&amp;TEXT(AH$9,"yyyymmdd"),'Controle de reservas'!$T$14:$T$2013,0),0))</f>
      </c>
      <c r="BW111">
        <f ca="1">IF(OR($AQ111=0,AI$9=""),0,IFERROR(MATCH($AR111&amp;"|"&amp;TEXT(AI$9,"yyyymmdd"),'Controle de reservas'!$T$14:$T$2013,0),0))</f>
      </c>
      <c r="BX111">
        <f ca="1">IF(OR($AQ111=0,AJ$9=""),0,IFERROR(MATCH($AR111&amp;"|"&amp;TEXT(AJ$9,"yyyymmdd"),'Controle de reservas'!$T$14:$T$2013,0),0))</f>
      </c>
      <c r="BY111">
        <f ca="1">IF(OR($AQ111=0,AK$9=""),0,IFERROR(MATCH($AR111&amp;"|"&amp;TEXT(AK$9,"yyyymmdd"),'Controle de reservas'!$T$14:$T$2013,0),0))</f>
      </c>
    </row>
    <row r="112" spans="1:77" ht="105" customHeight="1" x14ac:dyDescent="0.25">
      <c r="A112" s="14">
        <f ca="1">IF($AQ112=0,"",INDEX('Controle de reservas'!$A$14:$A$2013,$AQ112))</f>
      </c>
      <c r="B112" s="14">
        <f ca="1">IF($AQ112=0,"",INDEX('Controle de reservas'!$B$14:$B$2013,$AQ112))</f>
      </c>
      <c r="C112" s="14">
        <f ca="1">IF($AQ112=0,"",INDEX('Controle de reservas'!$C$14:$C$2013,$AQ112))</f>
      </c>
      <c r="D112" s="14">
        <f ca="1">IF($AQ112=0,"",INDEX('Controle de reservas'!$D$14:$D$2013,$AQ112))</f>
      </c>
      <c r="E112" s="14">
        <f ca="1">IF($AQ112=0,"",INDEX('Controle de reservas'!$E$14:$E$2013,$AQ112))</f>
      </c>
      <c r="F112" s="14">
        <f ca="1">IF($AQ112=0,"",INDEX('Controle de reservas'!$F$14:$F$2013,$AQ112))</f>
      </c>
      <c r="G112" s="15">
        <f ca="1">IF(OR($AQ112=0,G$9="",G$9&lt;$AS112,AND($AT112&lt;&gt;"",G$9&gt;$AT112)),"",IF(AU112=0,"—",IF(INDEX('Controle de reservas'!$P$14:$P$2013,AU112)="DUPLICIDADE NO DIA","CONFLITO"&amp;IF(INDEX('Controle de reservas'!$M$14:$M$2013,AU112)&lt;&gt;"",CHAR(10)&amp;INDEX('Controle de reservas'!$M$14:$M$2013,AU112),"")&amp;IF(INDEX('Controle de reservas'!$N$14:$N$2013,AU112)&lt;&gt;"",CHAR(10)&amp;"Subst.: "&amp;INDEX('Controle de reservas'!$N$14:$N$2013,AU112),"")&amp;IF(AND(ISNUMBER(INDEX('Controle de reservas'!$I$14:$I$2013,AU112)),INDEX('Controle de reservas'!$I$14:$I$2013,AU112)&gt;0,INDEX('Controle de reservas'!$K$14:$K$2013,AU112)&gt;INDEX('Controle de reservas'!$I$14:$I$2013,AU112)),CHAR(10)&amp;"DIVERGÊNCIA DE DATAS",""),IF(INDEX('Controle de reservas'!$L$14:$L$2013,AU112)="Em cobertura","COV",IF(INDEX('Controle de reservas'!$L$14:$L$2013,AU112)="Disponível","DISP",IF(INDEX('Controle de reservas'!$L$14:$L$2013,AU112)="Não utilizado","NU",IF(INDEX('Controle de reservas'!$L$14:$L$2013,AU112)="Folga","F",IF(INDEX('Controle de reservas'!$L$14:$L$2013,AU112)="Ocorrência","O",IF(INDEX('Controle de reservas'!$L$14:$L$2013,AU112)="Programado","PROG",IF(INDEX('Controle de reservas'!$L$14:$L$2013,AU112)="Disponível no posto","DP","SEM SITUAÇÃO")))))))&amp;IF(INDEX('Controle de reservas'!$M$14:$M$2013,AU112)&lt;&gt;"",CHAR(10)&amp;INDEX('Controle de reservas'!$M$14:$M$2013,AU112),IF(OR(INDEX('Controle de reservas'!$L$14:$L$2013,AU112)="Em cobertura",INDEX('Controle de reservas'!$L$14:$L$2013,AU112)="Programado"),CHAR(10)&amp;"SEM LOCAL",""))&amp;IF(INDEX('Controle de reservas'!$N$14:$N$2013,AU112)&lt;&gt;"",CHAR(10)&amp;"Subst.: "&amp;INDEX('Controle de reservas'!$N$14:$N$2013,AU112),"")&amp;IF(AND(ISNUMBER(INDEX('Controle de reservas'!$I$14:$I$2013,AU112)),INDEX('Controle de reservas'!$I$14:$I$2013,AU112)&gt;0,INDEX('Controle de reservas'!$K$14:$K$2013,AU112)&gt;INDEX('Controle de reservas'!$I$14:$I$2013,AU112)),CHAR(10)&amp;"DIVERGÊNCIA DE DATAS","")&amp;IF(INDEX('Controle de reservas'!$P$14:$P$2013,AU112)&lt;&gt;"OK"," !",""))))</f>
      </c>
      <c r="H112" s="15">
        <f ca="1">IF(OR($AQ112=0,H$9="",H$9&lt;$AS112,AND($AT112&lt;&gt;"",H$9&gt;$AT112)),"",IF(AV112=0,"—",IF(INDEX('Controle de reservas'!$P$14:$P$2013,AV112)="DUPLICIDADE NO DIA","CONFLITO"&amp;IF(INDEX('Controle de reservas'!$M$14:$M$2013,AV112)&lt;&gt;"",CHAR(10)&amp;INDEX('Controle de reservas'!$M$14:$M$2013,AV112),"")&amp;IF(INDEX('Controle de reservas'!$N$14:$N$2013,AV112)&lt;&gt;"",CHAR(10)&amp;"Subst.: "&amp;INDEX('Controle de reservas'!$N$14:$N$2013,AV112),"")&amp;IF(AND(ISNUMBER(INDEX('Controle de reservas'!$I$14:$I$2013,AV112)),INDEX('Controle de reservas'!$I$14:$I$2013,AV112)&gt;0,INDEX('Controle de reservas'!$K$14:$K$2013,AV112)&gt;INDEX('Controle de reservas'!$I$14:$I$2013,AV112)),CHAR(10)&amp;"DIVERGÊNCIA DE DATAS",""),IF(INDEX('Controle de reservas'!$L$14:$L$2013,AV112)="Em cobertura","COV",IF(INDEX('Controle de reservas'!$L$14:$L$2013,AV112)="Disponível","DISP",IF(INDEX('Controle de reservas'!$L$14:$L$2013,AV112)="Não utilizado","NU",IF(INDEX('Controle de reservas'!$L$14:$L$2013,AV112)="Folga","F",IF(INDEX('Controle de reservas'!$L$14:$L$2013,AV112)="Ocorrência","O",IF(INDEX('Controle de reservas'!$L$14:$L$2013,AV112)="Programado","PROG",IF(INDEX('Controle de reservas'!$L$14:$L$2013,AV112)="Disponível no posto","DP","SEM SITUAÇÃO")))))))&amp;IF(INDEX('Controle de reservas'!$M$14:$M$2013,AV112)&lt;&gt;"",CHAR(10)&amp;INDEX('Controle de reservas'!$M$14:$M$2013,AV112),IF(OR(INDEX('Controle de reservas'!$L$14:$L$2013,AV112)="Em cobertura",INDEX('Controle de reservas'!$L$14:$L$2013,AV112)="Programado"),CHAR(10)&amp;"SEM LOCAL",""))&amp;IF(INDEX('Controle de reservas'!$N$14:$N$2013,AV112)&lt;&gt;"",CHAR(10)&amp;"Subst.: "&amp;INDEX('Controle de reservas'!$N$14:$N$2013,AV112),"")&amp;IF(AND(ISNUMBER(INDEX('Controle de reservas'!$I$14:$I$2013,AV112)),INDEX('Controle de reservas'!$I$14:$I$2013,AV112)&gt;0,INDEX('Controle de reservas'!$K$14:$K$2013,AV112)&gt;INDEX('Controle de reservas'!$I$14:$I$2013,AV112)),CHAR(10)&amp;"DIVERGÊNCIA DE DATAS","")&amp;IF(INDEX('Controle de reservas'!$P$14:$P$2013,AV112)&lt;&gt;"OK"," !",""))))</f>
      </c>
      <c r="I112" s="15">
        <f ca="1">IF(OR($AQ112=0,I$9="",I$9&lt;$AS112,AND($AT112&lt;&gt;"",I$9&gt;$AT112)),"",IF(AW112=0,"—",IF(INDEX('Controle de reservas'!$P$14:$P$2013,AW112)="DUPLICIDADE NO DIA","CONFLITO"&amp;IF(INDEX('Controle de reservas'!$M$14:$M$2013,AW112)&lt;&gt;"",CHAR(10)&amp;INDEX('Controle de reservas'!$M$14:$M$2013,AW112),"")&amp;IF(INDEX('Controle de reservas'!$N$14:$N$2013,AW112)&lt;&gt;"",CHAR(10)&amp;"Subst.: "&amp;INDEX('Controle de reservas'!$N$14:$N$2013,AW112),"")&amp;IF(AND(ISNUMBER(INDEX('Controle de reservas'!$I$14:$I$2013,AW112)),INDEX('Controle de reservas'!$I$14:$I$2013,AW112)&gt;0,INDEX('Controle de reservas'!$K$14:$K$2013,AW112)&gt;INDEX('Controle de reservas'!$I$14:$I$2013,AW112)),CHAR(10)&amp;"DIVERGÊNCIA DE DATAS",""),IF(INDEX('Controle de reservas'!$L$14:$L$2013,AW112)="Em cobertura","COV",IF(INDEX('Controle de reservas'!$L$14:$L$2013,AW112)="Disponível","DISP",IF(INDEX('Controle de reservas'!$L$14:$L$2013,AW112)="Não utilizado","NU",IF(INDEX('Controle de reservas'!$L$14:$L$2013,AW112)="Folga","F",IF(INDEX('Controle de reservas'!$L$14:$L$2013,AW112)="Ocorrência","O",IF(INDEX('Controle de reservas'!$L$14:$L$2013,AW112)="Programado","PROG",IF(INDEX('Controle de reservas'!$L$14:$L$2013,AW112)="Disponível no posto","DP","SEM SITUAÇÃO")))))))&amp;IF(INDEX('Controle de reservas'!$M$14:$M$2013,AW112)&lt;&gt;"",CHAR(10)&amp;INDEX('Controle de reservas'!$M$14:$M$2013,AW112),IF(OR(INDEX('Controle de reservas'!$L$14:$L$2013,AW112)="Em cobertura",INDEX('Controle de reservas'!$L$14:$L$2013,AW112)="Programado"),CHAR(10)&amp;"SEM LOCAL",""))&amp;IF(INDEX('Controle de reservas'!$N$14:$N$2013,AW112)&lt;&gt;"",CHAR(10)&amp;"Subst.: "&amp;INDEX('Controle de reservas'!$N$14:$N$2013,AW112),"")&amp;IF(AND(ISNUMBER(INDEX('Controle de reservas'!$I$14:$I$2013,AW112)),INDEX('Controle de reservas'!$I$14:$I$2013,AW112)&gt;0,INDEX('Controle de reservas'!$K$14:$K$2013,AW112)&gt;INDEX('Controle de reservas'!$I$14:$I$2013,AW112)),CHAR(10)&amp;"DIVERGÊNCIA DE DATAS","")&amp;IF(INDEX('Controle de reservas'!$P$14:$P$2013,AW112)&lt;&gt;"OK"," !",""))))</f>
      </c>
      <c r="J112" s="15">
        <f ca="1">IF(OR($AQ112=0,J$9="",J$9&lt;$AS112,AND($AT112&lt;&gt;"",J$9&gt;$AT112)),"",IF(AX112=0,"—",IF(INDEX('Controle de reservas'!$P$14:$P$2013,AX112)="DUPLICIDADE NO DIA","CONFLITO"&amp;IF(INDEX('Controle de reservas'!$M$14:$M$2013,AX112)&lt;&gt;"",CHAR(10)&amp;INDEX('Controle de reservas'!$M$14:$M$2013,AX112),"")&amp;IF(INDEX('Controle de reservas'!$N$14:$N$2013,AX112)&lt;&gt;"",CHAR(10)&amp;"Subst.: "&amp;INDEX('Controle de reservas'!$N$14:$N$2013,AX112),"")&amp;IF(AND(ISNUMBER(INDEX('Controle de reservas'!$I$14:$I$2013,AX112)),INDEX('Controle de reservas'!$I$14:$I$2013,AX112)&gt;0,INDEX('Controle de reservas'!$K$14:$K$2013,AX112)&gt;INDEX('Controle de reservas'!$I$14:$I$2013,AX112)),CHAR(10)&amp;"DIVERGÊNCIA DE DATAS",""),IF(INDEX('Controle de reservas'!$L$14:$L$2013,AX112)="Em cobertura","COV",IF(INDEX('Controle de reservas'!$L$14:$L$2013,AX112)="Disponível","DISP",IF(INDEX('Controle de reservas'!$L$14:$L$2013,AX112)="Não utilizado","NU",IF(INDEX('Controle de reservas'!$L$14:$L$2013,AX112)="Folga","F",IF(INDEX('Controle de reservas'!$L$14:$L$2013,AX112)="Ocorrência","O",IF(INDEX('Controle de reservas'!$L$14:$L$2013,AX112)="Programado","PROG",IF(INDEX('Controle de reservas'!$L$14:$L$2013,AX112)="Disponível no posto","DP","SEM SITUAÇÃO")))))))&amp;IF(INDEX('Controle de reservas'!$M$14:$M$2013,AX112)&lt;&gt;"",CHAR(10)&amp;INDEX('Controle de reservas'!$M$14:$M$2013,AX112),IF(OR(INDEX('Controle de reservas'!$L$14:$L$2013,AX112)="Em cobertura",INDEX('Controle de reservas'!$L$14:$L$2013,AX112)="Programado"),CHAR(10)&amp;"SEM LOCAL",""))&amp;IF(INDEX('Controle de reservas'!$N$14:$N$2013,AX112)&lt;&gt;"",CHAR(10)&amp;"Subst.: "&amp;INDEX('Controle de reservas'!$N$14:$N$2013,AX112),"")&amp;IF(AND(ISNUMBER(INDEX('Controle de reservas'!$I$14:$I$2013,AX112)),INDEX('Controle de reservas'!$I$14:$I$2013,AX112)&gt;0,INDEX('Controle de reservas'!$K$14:$K$2013,AX112)&gt;INDEX('Controle de reservas'!$I$14:$I$2013,AX112)),CHAR(10)&amp;"DIVERGÊNCIA DE DATAS","")&amp;IF(INDEX('Controle de reservas'!$P$14:$P$2013,AX112)&lt;&gt;"OK"," !",""))))</f>
      </c>
      <c r="K112" s="15">
        <f ca="1">IF(OR($AQ112=0,K$9="",K$9&lt;$AS112,AND($AT112&lt;&gt;"",K$9&gt;$AT112)),"",IF(AY112=0,"—",IF(INDEX('Controle de reservas'!$P$14:$P$2013,AY112)="DUPLICIDADE NO DIA","CONFLITO"&amp;IF(INDEX('Controle de reservas'!$M$14:$M$2013,AY112)&lt;&gt;"",CHAR(10)&amp;INDEX('Controle de reservas'!$M$14:$M$2013,AY112),"")&amp;IF(INDEX('Controle de reservas'!$N$14:$N$2013,AY112)&lt;&gt;"",CHAR(10)&amp;"Subst.: "&amp;INDEX('Controle de reservas'!$N$14:$N$2013,AY112),"")&amp;IF(AND(ISNUMBER(INDEX('Controle de reservas'!$I$14:$I$2013,AY112)),INDEX('Controle de reservas'!$I$14:$I$2013,AY112)&gt;0,INDEX('Controle de reservas'!$K$14:$K$2013,AY112)&gt;INDEX('Controle de reservas'!$I$14:$I$2013,AY112)),CHAR(10)&amp;"DIVERGÊNCIA DE DATAS",""),IF(INDEX('Controle de reservas'!$L$14:$L$2013,AY112)="Em cobertura","COV",IF(INDEX('Controle de reservas'!$L$14:$L$2013,AY112)="Disponível","DISP",IF(INDEX('Controle de reservas'!$L$14:$L$2013,AY112)="Não utilizado","NU",IF(INDEX('Controle de reservas'!$L$14:$L$2013,AY112)="Folga","F",IF(INDEX('Controle de reservas'!$L$14:$L$2013,AY112)="Ocorrência","O",IF(INDEX('Controle de reservas'!$L$14:$L$2013,AY112)="Programado","PROG",IF(INDEX('Controle de reservas'!$L$14:$L$2013,AY112)="Disponível no posto","DP","SEM SITUAÇÃO")))))))&amp;IF(INDEX('Controle de reservas'!$M$14:$M$2013,AY112)&lt;&gt;"",CHAR(10)&amp;INDEX('Controle de reservas'!$M$14:$M$2013,AY112),IF(OR(INDEX('Controle de reservas'!$L$14:$L$2013,AY112)="Em cobertura",INDEX('Controle de reservas'!$L$14:$L$2013,AY112)="Programado"),CHAR(10)&amp;"SEM LOCAL",""))&amp;IF(INDEX('Controle de reservas'!$N$14:$N$2013,AY112)&lt;&gt;"",CHAR(10)&amp;"Subst.: "&amp;INDEX('Controle de reservas'!$N$14:$N$2013,AY112),"")&amp;IF(AND(ISNUMBER(INDEX('Controle de reservas'!$I$14:$I$2013,AY112)),INDEX('Controle de reservas'!$I$14:$I$2013,AY112)&gt;0,INDEX('Controle de reservas'!$K$14:$K$2013,AY112)&gt;INDEX('Controle de reservas'!$I$14:$I$2013,AY112)),CHAR(10)&amp;"DIVERGÊNCIA DE DATAS","")&amp;IF(INDEX('Controle de reservas'!$P$14:$P$2013,AY112)&lt;&gt;"OK"," !",""))))</f>
      </c>
      <c r="L112" s="15">
        <f ca="1">IF(OR($AQ112=0,L$9="",L$9&lt;$AS112,AND($AT112&lt;&gt;"",L$9&gt;$AT112)),"",IF(AZ112=0,"—",IF(INDEX('Controle de reservas'!$P$14:$P$2013,AZ112)="DUPLICIDADE NO DIA","CONFLITO"&amp;IF(INDEX('Controle de reservas'!$M$14:$M$2013,AZ112)&lt;&gt;"",CHAR(10)&amp;INDEX('Controle de reservas'!$M$14:$M$2013,AZ112),"")&amp;IF(INDEX('Controle de reservas'!$N$14:$N$2013,AZ112)&lt;&gt;"",CHAR(10)&amp;"Subst.: "&amp;INDEX('Controle de reservas'!$N$14:$N$2013,AZ112),"")&amp;IF(AND(ISNUMBER(INDEX('Controle de reservas'!$I$14:$I$2013,AZ112)),INDEX('Controle de reservas'!$I$14:$I$2013,AZ112)&gt;0,INDEX('Controle de reservas'!$K$14:$K$2013,AZ112)&gt;INDEX('Controle de reservas'!$I$14:$I$2013,AZ112)),CHAR(10)&amp;"DIVERGÊNCIA DE DATAS",""),IF(INDEX('Controle de reservas'!$L$14:$L$2013,AZ112)="Em cobertura","COV",IF(INDEX('Controle de reservas'!$L$14:$L$2013,AZ112)="Disponível","DISP",IF(INDEX('Controle de reservas'!$L$14:$L$2013,AZ112)="Não utilizado","NU",IF(INDEX('Controle de reservas'!$L$14:$L$2013,AZ112)="Folga","F",IF(INDEX('Controle de reservas'!$L$14:$L$2013,AZ112)="Ocorrência","O",IF(INDEX('Controle de reservas'!$L$14:$L$2013,AZ112)="Programado","PROG",IF(INDEX('Controle de reservas'!$L$14:$L$2013,AZ112)="Disponível no posto","DP","SEM SITUAÇÃO")))))))&amp;IF(INDEX('Controle de reservas'!$M$14:$M$2013,AZ112)&lt;&gt;"",CHAR(10)&amp;INDEX('Controle de reservas'!$M$14:$M$2013,AZ112),IF(OR(INDEX('Controle de reservas'!$L$14:$L$2013,AZ112)="Em cobertura",INDEX('Controle de reservas'!$L$14:$L$2013,AZ112)="Programado"),CHAR(10)&amp;"SEM LOCAL",""))&amp;IF(INDEX('Controle de reservas'!$N$14:$N$2013,AZ112)&lt;&gt;"",CHAR(10)&amp;"Subst.: "&amp;INDEX('Controle de reservas'!$N$14:$N$2013,AZ112),"")&amp;IF(AND(ISNUMBER(INDEX('Controle de reservas'!$I$14:$I$2013,AZ112)),INDEX('Controle de reservas'!$I$14:$I$2013,AZ112)&gt;0,INDEX('Controle de reservas'!$K$14:$K$2013,AZ112)&gt;INDEX('Controle de reservas'!$I$14:$I$2013,AZ112)),CHAR(10)&amp;"DIVERGÊNCIA DE DATAS","")&amp;IF(INDEX('Controle de reservas'!$P$14:$P$2013,AZ112)&lt;&gt;"OK"," !",""))))</f>
      </c>
      <c r="M112" s="15">
        <f ca="1">IF(OR($AQ112=0,M$9="",M$9&lt;$AS112,AND($AT112&lt;&gt;"",M$9&gt;$AT112)),"",IF(BA112=0,"—",IF(INDEX('Controle de reservas'!$P$14:$P$2013,BA112)="DUPLICIDADE NO DIA","CONFLITO"&amp;IF(INDEX('Controle de reservas'!$M$14:$M$2013,BA112)&lt;&gt;"",CHAR(10)&amp;INDEX('Controle de reservas'!$M$14:$M$2013,BA112),"")&amp;IF(INDEX('Controle de reservas'!$N$14:$N$2013,BA112)&lt;&gt;"",CHAR(10)&amp;"Subst.: "&amp;INDEX('Controle de reservas'!$N$14:$N$2013,BA112),"")&amp;IF(AND(ISNUMBER(INDEX('Controle de reservas'!$I$14:$I$2013,BA112)),INDEX('Controle de reservas'!$I$14:$I$2013,BA112)&gt;0,INDEX('Controle de reservas'!$K$14:$K$2013,BA112)&gt;INDEX('Controle de reservas'!$I$14:$I$2013,BA112)),CHAR(10)&amp;"DIVERGÊNCIA DE DATAS",""),IF(INDEX('Controle de reservas'!$L$14:$L$2013,BA112)="Em cobertura","COV",IF(INDEX('Controle de reservas'!$L$14:$L$2013,BA112)="Disponível","DISP",IF(INDEX('Controle de reservas'!$L$14:$L$2013,BA112)="Não utilizado","NU",IF(INDEX('Controle de reservas'!$L$14:$L$2013,BA112)="Folga","F",IF(INDEX('Controle de reservas'!$L$14:$L$2013,BA112)="Ocorrência","O",IF(INDEX('Controle de reservas'!$L$14:$L$2013,BA112)="Programado","PROG",IF(INDEX('Controle de reservas'!$L$14:$L$2013,BA112)="Disponível no posto","DP","SEM SITUAÇÃO")))))))&amp;IF(INDEX('Controle de reservas'!$M$14:$M$2013,BA112)&lt;&gt;"",CHAR(10)&amp;INDEX('Controle de reservas'!$M$14:$M$2013,BA112),IF(OR(INDEX('Controle de reservas'!$L$14:$L$2013,BA112)="Em cobertura",INDEX('Controle de reservas'!$L$14:$L$2013,BA112)="Programado"),CHAR(10)&amp;"SEM LOCAL",""))&amp;IF(INDEX('Controle de reservas'!$N$14:$N$2013,BA112)&lt;&gt;"",CHAR(10)&amp;"Subst.: "&amp;INDEX('Controle de reservas'!$N$14:$N$2013,BA112),"")&amp;IF(AND(ISNUMBER(INDEX('Controle de reservas'!$I$14:$I$2013,BA112)),INDEX('Controle de reservas'!$I$14:$I$2013,BA112)&gt;0,INDEX('Controle de reservas'!$K$14:$K$2013,BA112)&gt;INDEX('Controle de reservas'!$I$14:$I$2013,BA112)),CHAR(10)&amp;"DIVERGÊNCIA DE DATAS","")&amp;IF(INDEX('Controle de reservas'!$P$14:$P$2013,BA112)&lt;&gt;"OK"," !",""))))</f>
      </c>
      <c r="N112" s="15">
        <f ca="1">IF(OR($AQ112=0,N$9="",N$9&lt;$AS112,AND($AT112&lt;&gt;"",N$9&gt;$AT112)),"",IF(BB112=0,"—",IF(INDEX('Controle de reservas'!$P$14:$P$2013,BB112)="DUPLICIDADE NO DIA","CONFLITO"&amp;IF(INDEX('Controle de reservas'!$M$14:$M$2013,BB112)&lt;&gt;"",CHAR(10)&amp;INDEX('Controle de reservas'!$M$14:$M$2013,BB112),"")&amp;IF(INDEX('Controle de reservas'!$N$14:$N$2013,BB112)&lt;&gt;"",CHAR(10)&amp;"Subst.: "&amp;INDEX('Controle de reservas'!$N$14:$N$2013,BB112),"")&amp;IF(AND(ISNUMBER(INDEX('Controle de reservas'!$I$14:$I$2013,BB112)),INDEX('Controle de reservas'!$I$14:$I$2013,BB112)&gt;0,INDEX('Controle de reservas'!$K$14:$K$2013,BB112)&gt;INDEX('Controle de reservas'!$I$14:$I$2013,BB112)),CHAR(10)&amp;"DIVERGÊNCIA DE DATAS",""),IF(INDEX('Controle de reservas'!$L$14:$L$2013,BB112)="Em cobertura","COV",IF(INDEX('Controle de reservas'!$L$14:$L$2013,BB112)="Disponível","DISP",IF(INDEX('Controle de reservas'!$L$14:$L$2013,BB112)="Não utilizado","NU",IF(INDEX('Controle de reservas'!$L$14:$L$2013,BB112)="Folga","F",IF(INDEX('Controle de reservas'!$L$14:$L$2013,BB112)="Ocorrência","O",IF(INDEX('Controle de reservas'!$L$14:$L$2013,BB112)="Programado","PROG",IF(INDEX('Controle de reservas'!$L$14:$L$2013,BB112)="Disponível no posto","DP","SEM SITUAÇÃO")))))))&amp;IF(INDEX('Controle de reservas'!$M$14:$M$2013,BB112)&lt;&gt;"",CHAR(10)&amp;INDEX('Controle de reservas'!$M$14:$M$2013,BB112),IF(OR(INDEX('Controle de reservas'!$L$14:$L$2013,BB112)="Em cobertura",INDEX('Controle de reservas'!$L$14:$L$2013,BB112)="Programado"),CHAR(10)&amp;"SEM LOCAL",""))&amp;IF(INDEX('Controle de reservas'!$N$14:$N$2013,BB112)&lt;&gt;"",CHAR(10)&amp;"Subst.: "&amp;INDEX('Controle de reservas'!$N$14:$N$2013,BB112),"")&amp;IF(AND(ISNUMBER(INDEX('Controle de reservas'!$I$14:$I$2013,BB112)),INDEX('Controle de reservas'!$I$14:$I$2013,BB112)&gt;0,INDEX('Controle de reservas'!$K$14:$K$2013,BB112)&gt;INDEX('Controle de reservas'!$I$14:$I$2013,BB112)),CHAR(10)&amp;"DIVERGÊNCIA DE DATAS","")&amp;IF(INDEX('Controle de reservas'!$P$14:$P$2013,BB112)&lt;&gt;"OK"," !",""))))</f>
      </c>
      <c r="O112" s="15">
        <f ca="1">IF(OR($AQ112=0,O$9="",O$9&lt;$AS112,AND($AT112&lt;&gt;"",O$9&gt;$AT112)),"",IF(BC112=0,"—",IF(INDEX('Controle de reservas'!$P$14:$P$2013,BC112)="DUPLICIDADE NO DIA","CONFLITO"&amp;IF(INDEX('Controle de reservas'!$M$14:$M$2013,BC112)&lt;&gt;"",CHAR(10)&amp;INDEX('Controle de reservas'!$M$14:$M$2013,BC112),"")&amp;IF(INDEX('Controle de reservas'!$N$14:$N$2013,BC112)&lt;&gt;"",CHAR(10)&amp;"Subst.: "&amp;INDEX('Controle de reservas'!$N$14:$N$2013,BC112),"")&amp;IF(AND(ISNUMBER(INDEX('Controle de reservas'!$I$14:$I$2013,BC112)),INDEX('Controle de reservas'!$I$14:$I$2013,BC112)&gt;0,INDEX('Controle de reservas'!$K$14:$K$2013,BC112)&gt;INDEX('Controle de reservas'!$I$14:$I$2013,BC112)),CHAR(10)&amp;"DIVERGÊNCIA DE DATAS",""),IF(INDEX('Controle de reservas'!$L$14:$L$2013,BC112)="Em cobertura","COV",IF(INDEX('Controle de reservas'!$L$14:$L$2013,BC112)="Disponível","DISP",IF(INDEX('Controle de reservas'!$L$14:$L$2013,BC112)="Não utilizado","NU",IF(INDEX('Controle de reservas'!$L$14:$L$2013,BC112)="Folga","F",IF(INDEX('Controle de reservas'!$L$14:$L$2013,BC112)="Ocorrência","O",IF(INDEX('Controle de reservas'!$L$14:$L$2013,BC112)="Programado","PROG",IF(INDEX('Controle de reservas'!$L$14:$L$2013,BC112)="Disponível no posto","DP","SEM SITUAÇÃO")))))))&amp;IF(INDEX('Controle de reservas'!$M$14:$M$2013,BC112)&lt;&gt;"",CHAR(10)&amp;INDEX('Controle de reservas'!$M$14:$M$2013,BC112),IF(OR(INDEX('Controle de reservas'!$L$14:$L$2013,BC112)="Em cobertura",INDEX('Controle de reservas'!$L$14:$L$2013,BC112)="Programado"),CHAR(10)&amp;"SEM LOCAL",""))&amp;IF(INDEX('Controle de reservas'!$N$14:$N$2013,BC112)&lt;&gt;"",CHAR(10)&amp;"Subst.: "&amp;INDEX('Controle de reservas'!$N$14:$N$2013,BC112),"")&amp;IF(AND(ISNUMBER(INDEX('Controle de reservas'!$I$14:$I$2013,BC112)),INDEX('Controle de reservas'!$I$14:$I$2013,BC112)&gt;0,INDEX('Controle de reservas'!$K$14:$K$2013,BC112)&gt;INDEX('Controle de reservas'!$I$14:$I$2013,BC112)),CHAR(10)&amp;"DIVERGÊNCIA DE DATAS","")&amp;IF(INDEX('Controle de reservas'!$P$14:$P$2013,BC112)&lt;&gt;"OK"," !",""))))</f>
      </c>
      <c r="P112" s="15">
        <f ca="1">IF(OR($AQ112=0,P$9="",P$9&lt;$AS112,AND($AT112&lt;&gt;"",P$9&gt;$AT112)),"",IF(BD112=0,"—",IF(INDEX('Controle de reservas'!$P$14:$P$2013,BD112)="DUPLICIDADE NO DIA","CONFLITO"&amp;IF(INDEX('Controle de reservas'!$M$14:$M$2013,BD112)&lt;&gt;"",CHAR(10)&amp;INDEX('Controle de reservas'!$M$14:$M$2013,BD112),"")&amp;IF(INDEX('Controle de reservas'!$N$14:$N$2013,BD112)&lt;&gt;"",CHAR(10)&amp;"Subst.: "&amp;INDEX('Controle de reservas'!$N$14:$N$2013,BD112),"")&amp;IF(AND(ISNUMBER(INDEX('Controle de reservas'!$I$14:$I$2013,BD112)),INDEX('Controle de reservas'!$I$14:$I$2013,BD112)&gt;0,INDEX('Controle de reservas'!$K$14:$K$2013,BD112)&gt;INDEX('Controle de reservas'!$I$14:$I$2013,BD112)),CHAR(10)&amp;"DIVERGÊNCIA DE DATAS",""),IF(INDEX('Controle de reservas'!$L$14:$L$2013,BD112)="Em cobertura","COV",IF(INDEX('Controle de reservas'!$L$14:$L$2013,BD112)="Disponível","DISP",IF(INDEX('Controle de reservas'!$L$14:$L$2013,BD112)="Não utilizado","NU",IF(INDEX('Controle de reservas'!$L$14:$L$2013,BD112)="Folga","F",IF(INDEX('Controle de reservas'!$L$14:$L$2013,BD112)="Ocorrência","O",IF(INDEX('Controle de reservas'!$L$14:$L$2013,BD112)="Programado","PROG",IF(INDEX('Controle de reservas'!$L$14:$L$2013,BD112)="Disponível no posto","DP","SEM SITUAÇÃO")))))))&amp;IF(INDEX('Controle de reservas'!$M$14:$M$2013,BD112)&lt;&gt;"",CHAR(10)&amp;INDEX('Controle de reservas'!$M$14:$M$2013,BD112),IF(OR(INDEX('Controle de reservas'!$L$14:$L$2013,BD112)="Em cobertura",INDEX('Controle de reservas'!$L$14:$L$2013,BD112)="Programado"),CHAR(10)&amp;"SEM LOCAL",""))&amp;IF(INDEX('Controle de reservas'!$N$14:$N$2013,BD112)&lt;&gt;"",CHAR(10)&amp;"Subst.: "&amp;INDEX('Controle de reservas'!$N$14:$N$2013,BD112),"")&amp;IF(AND(ISNUMBER(INDEX('Controle de reservas'!$I$14:$I$2013,BD112)),INDEX('Controle de reservas'!$I$14:$I$2013,BD112)&gt;0,INDEX('Controle de reservas'!$K$14:$K$2013,BD112)&gt;INDEX('Controle de reservas'!$I$14:$I$2013,BD112)),CHAR(10)&amp;"DIVERGÊNCIA DE DATAS","")&amp;IF(INDEX('Controle de reservas'!$P$14:$P$2013,BD112)&lt;&gt;"OK"," !",""))))</f>
      </c>
      <c r="Q112" s="15">
        <f ca="1">IF(OR($AQ112=0,Q$9="",Q$9&lt;$AS112,AND($AT112&lt;&gt;"",Q$9&gt;$AT112)),"",IF(BE112=0,"—",IF(INDEX('Controle de reservas'!$P$14:$P$2013,BE112)="DUPLICIDADE NO DIA","CONFLITO"&amp;IF(INDEX('Controle de reservas'!$M$14:$M$2013,BE112)&lt;&gt;"",CHAR(10)&amp;INDEX('Controle de reservas'!$M$14:$M$2013,BE112),"")&amp;IF(INDEX('Controle de reservas'!$N$14:$N$2013,BE112)&lt;&gt;"",CHAR(10)&amp;"Subst.: "&amp;INDEX('Controle de reservas'!$N$14:$N$2013,BE112),"")&amp;IF(AND(ISNUMBER(INDEX('Controle de reservas'!$I$14:$I$2013,BE112)),INDEX('Controle de reservas'!$I$14:$I$2013,BE112)&gt;0,INDEX('Controle de reservas'!$K$14:$K$2013,BE112)&gt;INDEX('Controle de reservas'!$I$14:$I$2013,BE112)),CHAR(10)&amp;"DIVERGÊNCIA DE DATAS",""),IF(INDEX('Controle de reservas'!$L$14:$L$2013,BE112)="Em cobertura","COV",IF(INDEX('Controle de reservas'!$L$14:$L$2013,BE112)="Disponível","DISP",IF(INDEX('Controle de reservas'!$L$14:$L$2013,BE112)="Não utilizado","NU",IF(INDEX('Controle de reservas'!$L$14:$L$2013,BE112)="Folga","F",IF(INDEX('Controle de reservas'!$L$14:$L$2013,BE112)="Ocorrência","O",IF(INDEX('Controle de reservas'!$L$14:$L$2013,BE112)="Programado","PROG",IF(INDEX('Controle de reservas'!$L$14:$L$2013,BE112)="Disponível no posto","DP","SEM SITUAÇÃO")))))))&amp;IF(INDEX('Controle de reservas'!$M$14:$M$2013,BE112)&lt;&gt;"",CHAR(10)&amp;INDEX('Controle de reservas'!$M$14:$M$2013,BE112),IF(OR(INDEX('Controle de reservas'!$L$14:$L$2013,BE112)="Em cobertura",INDEX('Controle de reservas'!$L$14:$L$2013,BE112)="Programado"),CHAR(10)&amp;"SEM LOCAL",""))&amp;IF(INDEX('Controle de reservas'!$N$14:$N$2013,BE112)&lt;&gt;"",CHAR(10)&amp;"Subst.: "&amp;INDEX('Controle de reservas'!$N$14:$N$2013,BE112),"")&amp;IF(AND(ISNUMBER(INDEX('Controle de reservas'!$I$14:$I$2013,BE112)),INDEX('Controle de reservas'!$I$14:$I$2013,BE112)&gt;0,INDEX('Controle de reservas'!$K$14:$K$2013,BE112)&gt;INDEX('Controle de reservas'!$I$14:$I$2013,BE112)),CHAR(10)&amp;"DIVERGÊNCIA DE DATAS","")&amp;IF(INDEX('Controle de reservas'!$P$14:$P$2013,BE112)&lt;&gt;"OK"," !",""))))</f>
      </c>
      <c r="R112" s="15">
        <f ca="1">IF(OR($AQ112=0,R$9="",R$9&lt;$AS112,AND($AT112&lt;&gt;"",R$9&gt;$AT112)),"",IF(BF112=0,"—",IF(INDEX('Controle de reservas'!$P$14:$P$2013,BF112)="DUPLICIDADE NO DIA","CONFLITO"&amp;IF(INDEX('Controle de reservas'!$M$14:$M$2013,BF112)&lt;&gt;"",CHAR(10)&amp;INDEX('Controle de reservas'!$M$14:$M$2013,BF112),"")&amp;IF(INDEX('Controle de reservas'!$N$14:$N$2013,BF112)&lt;&gt;"",CHAR(10)&amp;"Subst.: "&amp;INDEX('Controle de reservas'!$N$14:$N$2013,BF112),"")&amp;IF(AND(ISNUMBER(INDEX('Controle de reservas'!$I$14:$I$2013,BF112)),INDEX('Controle de reservas'!$I$14:$I$2013,BF112)&gt;0,INDEX('Controle de reservas'!$K$14:$K$2013,BF112)&gt;INDEX('Controle de reservas'!$I$14:$I$2013,BF112)),CHAR(10)&amp;"DIVERGÊNCIA DE DATAS",""),IF(INDEX('Controle de reservas'!$L$14:$L$2013,BF112)="Em cobertura","COV",IF(INDEX('Controle de reservas'!$L$14:$L$2013,BF112)="Disponível","DISP",IF(INDEX('Controle de reservas'!$L$14:$L$2013,BF112)="Não utilizado","NU",IF(INDEX('Controle de reservas'!$L$14:$L$2013,BF112)="Folga","F",IF(INDEX('Controle de reservas'!$L$14:$L$2013,BF112)="Ocorrência","O",IF(INDEX('Controle de reservas'!$L$14:$L$2013,BF112)="Programado","PROG",IF(INDEX('Controle de reservas'!$L$14:$L$2013,BF112)="Disponível no posto","DP","SEM SITUAÇÃO")))))))&amp;IF(INDEX('Controle de reservas'!$M$14:$M$2013,BF112)&lt;&gt;"",CHAR(10)&amp;INDEX('Controle de reservas'!$M$14:$M$2013,BF112),IF(OR(INDEX('Controle de reservas'!$L$14:$L$2013,BF112)="Em cobertura",INDEX('Controle de reservas'!$L$14:$L$2013,BF112)="Programado"),CHAR(10)&amp;"SEM LOCAL",""))&amp;IF(INDEX('Controle de reservas'!$N$14:$N$2013,BF112)&lt;&gt;"",CHAR(10)&amp;"Subst.: "&amp;INDEX('Controle de reservas'!$N$14:$N$2013,BF112),"")&amp;IF(AND(ISNUMBER(INDEX('Controle de reservas'!$I$14:$I$2013,BF112)),INDEX('Controle de reservas'!$I$14:$I$2013,BF112)&gt;0,INDEX('Controle de reservas'!$K$14:$K$2013,BF112)&gt;INDEX('Controle de reservas'!$I$14:$I$2013,BF112)),CHAR(10)&amp;"DIVERGÊNCIA DE DATAS","")&amp;IF(INDEX('Controle de reservas'!$P$14:$P$2013,BF112)&lt;&gt;"OK"," !",""))))</f>
      </c>
      <c r="S112" s="15">
        <f ca="1">IF(OR($AQ112=0,S$9="",S$9&lt;$AS112,AND($AT112&lt;&gt;"",S$9&gt;$AT112)),"",IF(BG112=0,"—",IF(INDEX('Controle de reservas'!$P$14:$P$2013,BG112)="DUPLICIDADE NO DIA","CONFLITO"&amp;IF(INDEX('Controle de reservas'!$M$14:$M$2013,BG112)&lt;&gt;"",CHAR(10)&amp;INDEX('Controle de reservas'!$M$14:$M$2013,BG112),"")&amp;IF(INDEX('Controle de reservas'!$N$14:$N$2013,BG112)&lt;&gt;"",CHAR(10)&amp;"Subst.: "&amp;INDEX('Controle de reservas'!$N$14:$N$2013,BG112),"")&amp;IF(AND(ISNUMBER(INDEX('Controle de reservas'!$I$14:$I$2013,BG112)),INDEX('Controle de reservas'!$I$14:$I$2013,BG112)&gt;0,INDEX('Controle de reservas'!$K$14:$K$2013,BG112)&gt;INDEX('Controle de reservas'!$I$14:$I$2013,BG112)),CHAR(10)&amp;"DIVERGÊNCIA DE DATAS",""),IF(INDEX('Controle de reservas'!$L$14:$L$2013,BG112)="Em cobertura","COV",IF(INDEX('Controle de reservas'!$L$14:$L$2013,BG112)="Disponível","DISP",IF(INDEX('Controle de reservas'!$L$14:$L$2013,BG112)="Não utilizado","NU",IF(INDEX('Controle de reservas'!$L$14:$L$2013,BG112)="Folga","F",IF(INDEX('Controle de reservas'!$L$14:$L$2013,BG112)="Ocorrência","O",IF(INDEX('Controle de reservas'!$L$14:$L$2013,BG112)="Programado","PROG",IF(INDEX('Controle de reservas'!$L$14:$L$2013,BG112)="Disponível no posto","DP","SEM SITUAÇÃO")))))))&amp;IF(INDEX('Controle de reservas'!$M$14:$M$2013,BG112)&lt;&gt;"",CHAR(10)&amp;INDEX('Controle de reservas'!$M$14:$M$2013,BG112),IF(OR(INDEX('Controle de reservas'!$L$14:$L$2013,BG112)="Em cobertura",INDEX('Controle de reservas'!$L$14:$L$2013,BG112)="Programado"),CHAR(10)&amp;"SEM LOCAL",""))&amp;IF(INDEX('Controle de reservas'!$N$14:$N$2013,BG112)&lt;&gt;"",CHAR(10)&amp;"Subst.: "&amp;INDEX('Controle de reservas'!$N$14:$N$2013,BG112),"")&amp;IF(AND(ISNUMBER(INDEX('Controle de reservas'!$I$14:$I$2013,BG112)),INDEX('Controle de reservas'!$I$14:$I$2013,BG112)&gt;0,INDEX('Controle de reservas'!$K$14:$K$2013,BG112)&gt;INDEX('Controle de reservas'!$I$14:$I$2013,BG112)),CHAR(10)&amp;"DIVERGÊNCIA DE DATAS","")&amp;IF(INDEX('Controle de reservas'!$P$14:$P$2013,BG112)&lt;&gt;"OK"," !",""))))</f>
      </c>
      <c r="T112" s="15">
        <f ca="1">IF(OR($AQ112=0,T$9="",T$9&lt;$AS112,AND($AT112&lt;&gt;"",T$9&gt;$AT112)),"",IF(BH112=0,"—",IF(INDEX('Controle de reservas'!$P$14:$P$2013,BH112)="DUPLICIDADE NO DIA","CONFLITO"&amp;IF(INDEX('Controle de reservas'!$M$14:$M$2013,BH112)&lt;&gt;"",CHAR(10)&amp;INDEX('Controle de reservas'!$M$14:$M$2013,BH112),"")&amp;IF(INDEX('Controle de reservas'!$N$14:$N$2013,BH112)&lt;&gt;"",CHAR(10)&amp;"Subst.: "&amp;INDEX('Controle de reservas'!$N$14:$N$2013,BH112),"")&amp;IF(AND(ISNUMBER(INDEX('Controle de reservas'!$I$14:$I$2013,BH112)),INDEX('Controle de reservas'!$I$14:$I$2013,BH112)&gt;0,INDEX('Controle de reservas'!$K$14:$K$2013,BH112)&gt;INDEX('Controle de reservas'!$I$14:$I$2013,BH112)),CHAR(10)&amp;"DIVERGÊNCIA DE DATAS",""),IF(INDEX('Controle de reservas'!$L$14:$L$2013,BH112)="Em cobertura","COV",IF(INDEX('Controle de reservas'!$L$14:$L$2013,BH112)="Disponível","DISP",IF(INDEX('Controle de reservas'!$L$14:$L$2013,BH112)="Não utilizado","NU",IF(INDEX('Controle de reservas'!$L$14:$L$2013,BH112)="Folga","F",IF(INDEX('Controle de reservas'!$L$14:$L$2013,BH112)="Ocorrência","O",IF(INDEX('Controle de reservas'!$L$14:$L$2013,BH112)="Programado","PROG",IF(INDEX('Controle de reservas'!$L$14:$L$2013,BH112)="Disponível no posto","DP","SEM SITUAÇÃO")))))))&amp;IF(INDEX('Controle de reservas'!$M$14:$M$2013,BH112)&lt;&gt;"",CHAR(10)&amp;INDEX('Controle de reservas'!$M$14:$M$2013,BH112),IF(OR(INDEX('Controle de reservas'!$L$14:$L$2013,BH112)="Em cobertura",INDEX('Controle de reservas'!$L$14:$L$2013,BH112)="Programado"),CHAR(10)&amp;"SEM LOCAL",""))&amp;IF(INDEX('Controle de reservas'!$N$14:$N$2013,BH112)&lt;&gt;"",CHAR(10)&amp;"Subst.: "&amp;INDEX('Controle de reservas'!$N$14:$N$2013,BH112),"")&amp;IF(AND(ISNUMBER(INDEX('Controle de reservas'!$I$14:$I$2013,BH112)),INDEX('Controle de reservas'!$I$14:$I$2013,BH112)&gt;0,INDEX('Controle de reservas'!$K$14:$K$2013,BH112)&gt;INDEX('Controle de reservas'!$I$14:$I$2013,BH112)),CHAR(10)&amp;"DIVERGÊNCIA DE DATAS","")&amp;IF(INDEX('Controle de reservas'!$P$14:$P$2013,BH112)&lt;&gt;"OK"," !",""))))</f>
      </c>
      <c r="U112" s="15">
        <f ca="1">IF(OR($AQ112=0,U$9="",U$9&lt;$AS112,AND($AT112&lt;&gt;"",U$9&gt;$AT112)),"",IF(BI112=0,"—",IF(INDEX('Controle de reservas'!$P$14:$P$2013,BI112)="DUPLICIDADE NO DIA","CONFLITO"&amp;IF(INDEX('Controle de reservas'!$M$14:$M$2013,BI112)&lt;&gt;"",CHAR(10)&amp;INDEX('Controle de reservas'!$M$14:$M$2013,BI112),"")&amp;IF(INDEX('Controle de reservas'!$N$14:$N$2013,BI112)&lt;&gt;"",CHAR(10)&amp;"Subst.: "&amp;INDEX('Controle de reservas'!$N$14:$N$2013,BI112),"")&amp;IF(AND(ISNUMBER(INDEX('Controle de reservas'!$I$14:$I$2013,BI112)),INDEX('Controle de reservas'!$I$14:$I$2013,BI112)&gt;0,INDEX('Controle de reservas'!$K$14:$K$2013,BI112)&gt;INDEX('Controle de reservas'!$I$14:$I$2013,BI112)),CHAR(10)&amp;"DIVERGÊNCIA DE DATAS",""),IF(INDEX('Controle de reservas'!$L$14:$L$2013,BI112)="Em cobertura","COV",IF(INDEX('Controle de reservas'!$L$14:$L$2013,BI112)="Disponível","DISP",IF(INDEX('Controle de reservas'!$L$14:$L$2013,BI112)="Não utilizado","NU",IF(INDEX('Controle de reservas'!$L$14:$L$2013,BI112)="Folga","F",IF(INDEX('Controle de reservas'!$L$14:$L$2013,BI112)="Ocorrência","O",IF(INDEX('Controle de reservas'!$L$14:$L$2013,BI112)="Programado","PROG",IF(INDEX('Controle de reservas'!$L$14:$L$2013,BI112)="Disponível no posto","DP","SEM SITUAÇÃO")))))))&amp;IF(INDEX('Controle de reservas'!$M$14:$M$2013,BI112)&lt;&gt;"",CHAR(10)&amp;INDEX('Controle de reservas'!$M$14:$M$2013,BI112),IF(OR(INDEX('Controle de reservas'!$L$14:$L$2013,BI112)="Em cobertura",INDEX('Controle de reservas'!$L$14:$L$2013,BI112)="Programado"),CHAR(10)&amp;"SEM LOCAL",""))&amp;IF(INDEX('Controle de reservas'!$N$14:$N$2013,BI112)&lt;&gt;"",CHAR(10)&amp;"Subst.: "&amp;INDEX('Controle de reservas'!$N$14:$N$2013,BI112),"")&amp;IF(AND(ISNUMBER(INDEX('Controle de reservas'!$I$14:$I$2013,BI112)),INDEX('Controle de reservas'!$I$14:$I$2013,BI112)&gt;0,INDEX('Controle de reservas'!$K$14:$K$2013,BI112)&gt;INDEX('Controle de reservas'!$I$14:$I$2013,BI112)),CHAR(10)&amp;"DIVERGÊNCIA DE DATAS","")&amp;IF(INDEX('Controle de reservas'!$P$14:$P$2013,BI112)&lt;&gt;"OK"," !",""))))</f>
      </c>
      <c r="V112" s="15">
        <f ca="1">IF(OR($AQ112=0,V$9="",V$9&lt;$AS112,AND($AT112&lt;&gt;"",V$9&gt;$AT112)),"",IF(BJ112=0,"—",IF(INDEX('Controle de reservas'!$P$14:$P$2013,BJ112)="DUPLICIDADE NO DIA","CONFLITO"&amp;IF(INDEX('Controle de reservas'!$M$14:$M$2013,BJ112)&lt;&gt;"",CHAR(10)&amp;INDEX('Controle de reservas'!$M$14:$M$2013,BJ112),"")&amp;IF(INDEX('Controle de reservas'!$N$14:$N$2013,BJ112)&lt;&gt;"",CHAR(10)&amp;"Subst.: "&amp;INDEX('Controle de reservas'!$N$14:$N$2013,BJ112),"")&amp;IF(AND(ISNUMBER(INDEX('Controle de reservas'!$I$14:$I$2013,BJ112)),INDEX('Controle de reservas'!$I$14:$I$2013,BJ112)&gt;0,INDEX('Controle de reservas'!$K$14:$K$2013,BJ112)&gt;INDEX('Controle de reservas'!$I$14:$I$2013,BJ112)),CHAR(10)&amp;"DIVERGÊNCIA DE DATAS",""),IF(INDEX('Controle de reservas'!$L$14:$L$2013,BJ112)="Em cobertura","COV",IF(INDEX('Controle de reservas'!$L$14:$L$2013,BJ112)="Disponível","DISP",IF(INDEX('Controle de reservas'!$L$14:$L$2013,BJ112)="Não utilizado","NU",IF(INDEX('Controle de reservas'!$L$14:$L$2013,BJ112)="Folga","F",IF(INDEX('Controle de reservas'!$L$14:$L$2013,BJ112)="Ocorrência","O",IF(INDEX('Controle de reservas'!$L$14:$L$2013,BJ112)="Programado","PROG",IF(INDEX('Controle de reservas'!$L$14:$L$2013,BJ112)="Disponível no posto","DP","SEM SITUAÇÃO")))))))&amp;IF(INDEX('Controle de reservas'!$M$14:$M$2013,BJ112)&lt;&gt;"",CHAR(10)&amp;INDEX('Controle de reservas'!$M$14:$M$2013,BJ112),IF(OR(INDEX('Controle de reservas'!$L$14:$L$2013,BJ112)="Em cobertura",INDEX('Controle de reservas'!$L$14:$L$2013,BJ112)="Programado"),CHAR(10)&amp;"SEM LOCAL",""))&amp;IF(INDEX('Controle de reservas'!$N$14:$N$2013,BJ112)&lt;&gt;"",CHAR(10)&amp;"Subst.: "&amp;INDEX('Controle de reservas'!$N$14:$N$2013,BJ112),"")&amp;IF(AND(ISNUMBER(INDEX('Controle de reservas'!$I$14:$I$2013,BJ112)),INDEX('Controle de reservas'!$I$14:$I$2013,BJ112)&gt;0,INDEX('Controle de reservas'!$K$14:$K$2013,BJ112)&gt;INDEX('Controle de reservas'!$I$14:$I$2013,BJ112)),CHAR(10)&amp;"DIVERGÊNCIA DE DATAS","")&amp;IF(INDEX('Controle de reservas'!$P$14:$P$2013,BJ112)&lt;&gt;"OK"," !",""))))</f>
      </c>
      <c r="W112" s="15">
        <f ca="1">IF(OR($AQ112=0,W$9="",W$9&lt;$AS112,AND($AT112&lt;&gt;"",W$9&gt;$AT112)),"",IF(BK112=0,"—",IF(INDEX('Controle de reservas'!$P$14:$P$2013,BK112)="DUPLICIDADE NO DIA","CONFLITO"&amp;IF(INDEX('Controle de reservas'!$M$14:$M$2013,BK112)&lt;&gt;"",CHAR(10)&amp;INDEX('Controle de reservas'!$M$14:$M$2013,BK112),"")&amp;IF(INDEX('Controle de reservas'!$N$14:$N$2013,BK112)&lt;&gt;"",CHAR(10)&amp;"Subst.: "&amp;INDEX('Controle de reservas'!$N$14:$N$2013,BK112),"")&amp;IF(AND(ISNUMBER(INDEX('Controle de reservas'!$I$14:$I$2013,BK112)),INDEX('Controle de reservas'!$I$14:$I$2013,BK112)&gt;0,INDEX('Controle de reservas'!$K$14:$K$2013,BK112)&gt;INDEX('Controle de reservas'!$I$14:$I$2013,BK112)),CHAR(10)&amp;"DIVERGÊNCIA DE DATAS",""),IF(INDEX('Controle de reservas'!$L$14:$L$2013,BK112)="Em cobertura","COV",IF(INDEX('Controle de reservas'!$L$14:$L$2013,BK112)="Disponível","DISP",IF(INDEX('Controle de reservas'!$L$14:$L$2013,BK112)="Não utilizado","NU",IF(INDEX('Controle de reservas'!$L$14:$L$2013,BK112)="Folga","F",IF(INDEX('Controle de reservas'!$L$14:$L$2013,BK112)="Ocorrência","O",IF(INDEX('Controle de reservas'!$L$14:$L$2013,BK112)="Programado","PROG",IF(INDEX('Controle de reservas'!$L$14:$L$2013,BK112)="Disponível no posto","DP","SEM SITUAÇÃO")))))))&amp;IF(INDEX('Controle de reservas'!$M$14:$M$2013,BK112)&lt;&gt;"",CHAR(10)&amp;INDEX('Controle de reservas'!$M$14:$M$2013,BK112),IF(OR(INDEX('Controle de reservas'!$L$14:$L$2013,BK112)="Em cobertura",INDEX('Controle de reservas'!$L$14:$L$2013,BK112)="Programado"),CHAR(10)&amp;"SEM LOCAL",""))&amp;IF(INDEX('Controle de reservas'!$N$14:$N$2013,BK112)&lt;&gt;"",CHAR(10)&amp;"Subst.: "&amp;INDEX('Controle de reservas'!$N$14:$N$2013,BK112),"")&amp;IF(AND(ISNUMBER(INDEX('Controle de reservas'!$I$14:$I$2013,BK112)),INDEX('Controle de reservas'!$I$14:$I$2013,BK112)&gt;0,INDEX('Controle de reservas'!$K$14:$K$2013,BK112)&gt;INDEX('Controle de reservas'!$I$14:$I$2013,BK112)),CHAR(10)&amp;"DIVERGÊNCIA DE DATAS","")&amp;IF(INDEX('Controle de reservas'!$P$14:$P$2013,BK112)&lt;&gt;"OK"," !",""))))</f>
      </c>
      <c r="X112" s="15">
        <f ca="1">IF(OR($AQ112=0,X$9="",X$9&lt;$AS112,AND($AT112&lt;&gt;"",X$9&gt;$AT112)),"",IF(BL112=0,"—",IF(INDEX('Controle de reservas'!$P$14:$P$2013,BL112)="DUPLICIDADE NO DIA","CONFLITO"&amp;IF(INDEX('Controle de reservas'!$M$14:$M$2013,BL112)&lt;&gt;"",CHAR(10)&amp;INDEX('Controle de reservas'!$M$14:$M$2013,BL112),"")&amp;IF(INDEX('Controle de reservas'!$N$14:$N$2013,BL112)&lt;&gt;"",CHAR(10)&amp;"Subst.: "&amp;INDEX('Controle de reservas'!$N$14:$N$2013,BL112),"")&amp;IF(AND(ISNUMBER(INDEX('Controle de reservas'!$I$14:$I$2013,BL112)),INDEX('Controle de reservas'!$I$14:$I$2013,BL112)&gt;0,INDEX('Controle de reservas'!$K$14:$K$2013,BL112)&gt;INDEX('Controle de reservas'!$I$14:$I$2013,BL112)),CHAR(10)&amp;"DIVERGÊNCIA DE DATAS",""),IF(INDEX('Controle de reservas'!$L$14:$L$2013,BL112)="Em cobertura","COV",IF(INDEX('Controle de reservas'!$L$14:$L$2013,BL112)="Disponível","DISP",IF(INDEX('Controle de reservas'!$L$14:$L$2013,BL112)="Não utilizado","NU",IF(INDEX('Controle de reservas'!$L$14:$L$2013,BL112)="Folga","F",IF(INDEX('Controle de reservas'!$L$14:$L$2013,BL112)="Ocorrência","O",IF(INDEX('Controle de reservas'!$L$14:$L$2013,BL112)="Programado","PROG",IF(INDEX('Controle de reservas'!$L$14:$L$2013,BL112)="Disponível no posto","DP","SEM SITUAÇÃO")))))))&amp;IF(INDEX('Controle de reservas'!$M$14:$M$2013,BL112)&lt;&gt;"",CHAR(10)&amp;INDEX('Controle de reservas'!$M$14:$M$2013,BL112),IF(OR(INDEX('Controle de reservas'!$L$14:$L$2013,BL112)="Em cobertura",INDEX('Controle de reservas'!$L$14:$L$2013,BL112)="Programado"),CHAR(10)&amp;"SEM LOCAL",""))&amp;IF(INDEX('Controle de reservas'!$N$14:$N$2013,BL112)&lt;&gt;"",CHAR(10)&amp;"Subst.: "&amp;INDEX('Controle de reservas'!$N$14:$N$2013,BL112),"")&amp;IF(AND(ISNUMBER(INDEX('Controle de reservas'!$I$14:$I$2013,BL112)),INDEX('Controle de reservas'!$I$14:$I$2013,BL112)&gt;0,INDEX('Controle de reservas'!$K$14:$K$2013,BL112)&gt;INDEX('Controle de reservas'!$I$14:$I$2013,BL112)),CHAR(10)&amp;"DIVERGÊNCIA DE DATAS","")&amp;IF(INDEX('Controle de reservas'!$P$14:$P$2013,BL112)&lt;&gt;"OK"," !",""))))</f>
      </c>
      <c r="Y112" s="15">
        <f ca="1">IF(OR($AQ112=0,Y$9="",Y$9&lt;$AS112,AND($AT112&lt;&gt;"",Y$9&gt;$AT112)),"",IF(BM112=0,"—",IF(INDEX('Controle de reservas'!$P$14:$P$2013,BM112)="DUPLICIDADE NO DIA","CONFLITO"&amp;IF(INDEX('Controle de reservas'!$M$14:$M$2013,BM112)&lt;&gt;"",CHAR(10)&amp;INDEX('Controle de reservas'!$M$14:$M$2013,BM112),"")&amp;IF(INDEX('Controle de reservas'!$N$14:$N$2013,BM112)&lt;&gt;"",CHAR(10)&amp;"Subst.: "&amp;INDEX('Controle de reservas'!$N$14:$N$2013,BM112),"")&amp;IF(AND(ISNUMBER(INDEX('Controle de reservas'!$I$14:$I$2013,BM112)),INDEX('Controle de reservas'!$I$14:$I$2013,BM112)&gt;0,INDEX('Controle de reservas'!$K$14:$K$2013,BM112)&gt;INDEX('Controle de reservas'!$I$14:$I$2013,BM112)),CHAR(10)&amp;"DIVERGÊNCIA DE DATAS",""),IF(INDEX('Controle de reservas'!$L$14:$L$2013,BM112)="Em cobertura","COV",IF(INDEX('Controle de reservas'!$L$14:$L$2013,BM112)="Disponível","DISP",IF(INDEX('Controle de reservas'!$L$14:$L$2013,BM112)="Não utilizado","NU",IF(INDEX('Controle de reservas'!$L$14:$L$2013,BM112)="Folga","F",IF(INDEX('Controle de reservas'!$L$14:$L$2013,BM112)="Ocorrência","O",IF(INDEX('Controle de reservas'!$L$14:$L$2013,BM112)="Programado","PROG",IF(INDEX('Controle de reservas'!$L$14:$L$2013,BM112)="Disponível no posto","DP","SEM SITUAÇÃO")))))))&amp;IF(INDEX('Controle de reservas'!$M$14:$M$2013,BM112)&lt;&gt;"",CHAR(10)&amp;INDEX('Controle de reservas'!$M$14:$M$2013,BM112),IF(OR(INDEX('Controle de reservas'!$L$14:$L$2013,BM112)="Em cobertura",INDEX('Controle de reservas'!$L$14:$L$2013,BM112)="Programado"),CHAR(10)&amp;"SEM LOCAL",""))&amp;IF(INDEX('Controle de reservas'!$N$14:$N$2013,BM112)&lt;&gt;"",CHAR(10)&amp;"Subst.: "&amp;INDEX('Controle de reservas'!$N$14:$N$2013,BM112),"")&amp;IF(AND(ISNUMBER(INDEX('Controle de reservas'!$I$14:$I$2013,BM112)),INDEX('Controle de reservas'!$I$14:$I$2013,BM112)&gt;0,INDEX('Controle de reservas'!$K$14:$K$2013,BM112)&gt;INDEX('Controle de reservas'!$I$14:$I$2013,BM112)),CHAR(10)&amp;"DIVERGÊNCIA DE DATAS","")&amp;IF(INDEX('Controle de reservas'!$P$14:$P$2013,BM112)&lt;&gt;"OK"," !",""))))</f>
      </c>
      <c r="Z112" s="15">
        <f ca="1">IF(OR($AQ112=0,Z$9="",Z$9&lt;$AS112,AND($AT112&lt;&gt;"",Z$9&gt;$AT112)),"",IF(BN112=0,"—",IF(INDEX('Controle de reservas'!$P$14:$P$2013,BN112)="DUPLICIDADE NO DIA","CONFLITO"&amp;IF(INDEX('Controle de reservas'!$M$14:$M$2013,BN112)&lt;&gt;"",CHAR(10)&amp;INDEX('Controle de reservas'!$M$14:$M$2013,BN112),"")&amp;IF(INDEX('Controle de reservas'!$N$14:$N$2013,BN112)&lt;&gt;"",CHAR(10)&amp;"Subst.: "&amp;INDEX('Controle de reservas'!$N$14:$N$2013,BN112),"")&amp;IF(AND(ISNUMBER(INDEX('Controle de reservas'!$I$14:$I$2013,BN112)),INDEX('Controle de reservas'!$I$14:$I$2013,BN112)&gt;0,INDEX('Controle de reservas'!$K$14:$K$2013,BN112)&gt;INDEX('Controle de reservas'!$I$14:$I$2013,BN112)),CHAR(10)&amp;"DIVERGÊNCIA DE DATAS",""),IF(INDEX('Controle de reservas'!$L$14:$L$2013,BN112)="Em cobertura","COV",IF(INDEX('Controle de reservas'!$L$14:$L$2013,BN112)="Disponível","DISP",IF(INDEX('Controle de reservas'!$L$14:$L$2013,BN112)="Não utilizado","NU",IF(INDEX('Controle de reservas'!$L$14:$L$2013,BN112)="Folga","F",IF(INDEX('Controle de reservas'!$L$14:$L$2013,BN112)="Ocorrência","O",IF(INDEX('Controle de reservas'!$L$14:$L$2013,BN112)="Programado","PROG",IF(INDEX('Controle de reservas'!$L$14:$L$2013,BN112)="Disponível no posto","DP","SEM SITUAÇÃO")))))))&amp;IF(INDEX('Controle de reservas'!$M$14:$M$2013,BN112)&lt;&gt;"",CHAR(10)&amp;INDEX('Controle de reservas'!$M$14:$M$2013,BN112),IF(OR(INDEX('Controle de reservas'!$L$14:$L$2013,BN112)="Em cobertura",INDEX('Controle de reservas'!$L$14:$L$2013,BN112)="Programado"),CHAR(10)&amp;"SEM LOCAL",""))&amp;IF(INDEX('Controle de reservas'!$N$14:$N$2013,BN112)&lt;&gt;"",CHAR(10)&amp;"Subst.: "&amp;INDEX('Controle de reservas'!$N$14:$N$2013,BN112),"")&amp;IF(AND(ISNUMBER(INDEX('Controle de reservas'!$I$14:$I$2013,BN112)),INDEX('Controle de reservas'!$I$14:$I$2013,BN112)&gt;0,INDEX('Controle de reservas'!$K$14:$K$2013,BN112)&gt;INDEX('Controle de reservas'!$I$14:$I$2013,BN112)),CHAR(10)&amp;"DIVERGÊNCIA DE DATAS","")&amp;IF(INDEX('Controle de reservas'!$P$14:$P$2013,BN112)&lt;&gt;"OK"," !",""))))</f>
      </c>
      <c r="AA112" s="15">
        <f ca="1">IF(OR($AQ112=0,AA$9="",AA$9&lt;$AS112,AND($AT112&lt;&gt;"",AA$9&gt;$AT112)),"",IF(BO112=0,"—",IF(INDEX('Controle de reservas'!$P$14:$P$2013,BO112)="DUPLICIDADE NO DIA","CONFLITO"&amp;IF(INDEX('Controle de reservas'!$M$14:$M$2013,BO112)&lt;&gt;"",CHAR(10)&amp;INDEX('Controle de reservas'!$M$14:$M$2013,BO112),"")&amp;IF(INDEX('Controle de reservas'!$N$14:$N$2013,BO112)&lt;&gt;"",CHAR(10)&amp;"Subst.: "&amp;INDEX('Controle de reservas'!$N$14:$N$2013,BO112),"")&amp;IF(AND(ISNUMBER(INDEX('Controle de reservas'!$I$14:$I$2013,BO112)),INDEX('Controle de reservas'!$I$14:$I$2013,BO112)&gt;0,INDEX('Controle de reservas'!$K$14:$K$2013,BO112)&gt;INDEX('Controle de reservas'!$I$14:$I$2013,BO112)),CHAR(10)&amp;"DIVERGÊNCIA DE DATAS",""),IF(INDEX('Controle de reservas'!$L$14:$L$2013,BO112)="Em cobertura","COV",IF(INDEX('Controle de reservas'!$L$14:$L$2013,BO112)="Disponível","DISP",IF(INDEX('Controle de reservas'!$L$14:$L$2013,BO112)="Não utilizado","NU",IF(INDEX('Controle de reservas'!$L$14:$L$2013,BO112)="Folga","F",IF(INDEX('Controle de reservas'!$L$14:$L$2013,BO112)="Ocorrência","O",IF(INDEX('Controle de reservas'!$L$14:$L$2013,BO112)="Programado","PROG",IF(INDEX('Controle de reservas'!$L$14:$L$2013,BO112)="Disponível no posto","DP","SEM SITUAÇÃO")))))))&amp;IF(INDEX('Controle de reservas'!$M$14:$M$2013,BO112)&lt;&gt;"",CHAR(10)&amp;INDEX('Controle de reservas'!$M$14:$M$2013,BO112),IF(OR(INDEX('Controle de reservas'!$L$14:$L$2013,BO112)="Em cobertura",INDEX('Controle de reservas'!$L$14:$L$2013,BO112)="Programado"),CHAR(10)&amp;"SEM LOCAL",""))&amp;IF(INDEX('Controle de reservas'!$N$14:$N$2013,BO112)&lt;&gt;"",CHAR(10)&amp;"Subst.: "&amp;INDEX('Controle de reservas'!$N$14:$N$2013,BO112),"")&amp;IF(AND(ISNUMBER(INDEX('Controle de reservas'!$I$14:$I$2013,BO112)),INDEX('Controle de reservas'!$I$14:$I$2013,BO112)&gt;0,INDEX('Controle de reservas'!$K$14:$K$2013,BO112)&gt;INDEX('Controle de reservas'!$I$14:$I$2013,BO112)),CHAR(10)&amp;"DIVERGÊNCIA DE DATAS","")&amp;IF(INDEX('Controle de reservas'!$P$14:$P$2013,BO112)&lt;&gt;"OK"," !",""))))</f>
      </c>
      <c r="AB112" s="15">
        <f ca="1">IF(OR($AQ112=0,AB$9="",AB$9&lt;$AS112,AND($AT112&lt;&gt;"",AB$9&gt;$AT112)),"",IF(BP112=0,"—",IF(INDEX('Controle de reservas'!$P$14:$P$2013,BP112)="DUPLICIDADE NO DIA","CONFLITO"&amp;IF(INDEX('Controle de reservas'!$M$14:$M$2013,BP112)&lt;&gt;"",CHAR(10)&amp;INDEX('Controle de reservas'!$M$14:$M$2013,BP112),"")&amp;IF(INDEX('Controle de reservas'!$N$14:$N$2013,BP112)&lt;&gt;"",CHAR(10)&amp;"Subst.: "&amp;INDEX('Controle de reservas'!$N$14:$N$2013,BP112),"")&amp;IF(AND(ISNUMBER(INDEX('Controle de reservas'!$I$14:$I$2013,BP112)),INDEX('Controle de reservas'!$I$14:$I$2013,BP112)&gt;0,INDEX('Controle de reservas'!$K$14:$K$2013,BP112)&gt;INDEX('Controle de reservas'!$I$14:$I$2013,BP112)),CHAR(10)&amp;"DIVERGÊNCIA DE DATAS",""),IF(INDEX('Controle de reservas'!$L$14:$L$2013,BP112)="Em cobertura","COV",IF(INDEX('Controle de reservas'!$L$14:$L$2013,BP112)="Disponível","DISP",IF(INDEX('Controle de reservas'!$L$14:$L$2013,BP112)="Não utilizado","NU",IF(INDEX('Controle de reservas'!$L$14:$L$2013,BP112)="Folga","F",IF(INDEX('Controle de reservas'!$L$14:$L$2013,BP112)="Ocorrência","O",IF(INDEX('Controle de reservas'!$L$14:$L$2013,BP112)="Programado","PROG",IF(INDEX('Controle de reservas'!$L$14:$L$2013,BP112)="Disponível no posto","DP","SEM SITUAÇÃO")))))))&amp;IF(INDEX('Controle de reservas'!$M$14:$M$2013,BP112)&lt;&gt;"",CHAR(10)&amp;INDEX('Controle de reservas'!$M$14:$M$2013,BP112),IF(OR(INDEX('Controle de reservas'!$L$14:$L$2013,BP112)="Em cobertura",INDEX('Controle de reservas'!$L$14:$L$2013,BP112)="Programado"),CHAR(10)&amp;"SEM LOCAL",""))&amp;IF(INDEX('Controle de reservas'!$N$14:$N$2013,BP112)&lt;&gt;"",CHAR(10)&amp;"Subst.: "&amp;INDEX('Controle de reservas'!$N$14:$N$2013,BP112),"")&amp;IF(AND(ISNUMBER(INDEX('Controle de reservas'!$I$14:$I$2013,BP112)),INDEX('Controle de reservas'!$I$14:$I$2013,BP112)&gt;0,INDEX('Controle de reservas'!$K$14:$K$2013,BP112)&gt;INDEX('Controle de reservas'!$I$14:$I$2013,BP112)),CHAR(10)&amp;"DIVERGÊNCIA DE DATAS","")&amp;IF(INDEX('Controle de reservas'!$P$14:$P$2013,BP112)&lt;&gt;"OK"," !",""))))</f>
      </c>
      <c r="AC112" s="15">
        <f ca="1">IF(OR($AQ112=0,AC$9="",AC$9&lt;$AS112,AND($AT112&lt;&gt;"",AC$9&gt;$AT112)),"",IF(BQ112=0,"—",IF(INDEX('Controle de reservas'!$P$14:$P$2013,BQ112)="DUPLICIDADE NO DIA","CONFLITO"&amp;IF(INDEX('Controle de reservas'!$M$14:$M$2013,BQ112)&lt;&gt;"",CHAR(10)&amp;INDEX('Controle de reservas'!$M$14:$M$2013,BQ112),"")&amp;IF(INDEX('Controle de reservas'!$N$14:$N$2013,BQ112)&lt;&gt;"",CHAR(10)&amp;"Subst.: "&amp;INDEX('Controle de reservas'!$N$14:$N$2013,BQ112),"")&amp;IF(AND(ISNUMBER(INDEX('Controle de reservas'!$I$14:$I$2013,BQ112)),INDEX('Controle de reservas'!$I$14:$I$2013,BQ112)&gt;0,INDEX('Controle de reservas'!$K$14:$K$2013,BQ112)&gt;INDEX('Controle de reservas'!$I$14:$I$2013,BQ112)),CHAR(10)&amp;"DIVERGÊNCIA DE DATAS",""),IF(INDEX('Controle de reservas'!$L$14:$L$2013,BQ112)="Em cobertura","COV",IF(INDEX('Controle de reservas'!$L$14:$L$2013,BQ112)="Disponível","DISP",IF(INDEX('Controle de reservas'!$L$14:$L$2013,BQ112)="Não utilizado","NU",IF(INDEX('Controle de reservas'!$L$14:$L$2013,BQ112)="Folga","F",IF(INDEX('Controle de reservas'!$L$14:$L$2013,BQ112)="Ocorrência","O",IF(INDEX('Controle de reservas'!$L$14:$L$2013,BQ112)="Programado","PROG",IF(INDEX('Controle de reservas'!$L$14:$L$2013,BQ112)="Disponível no posto","DP","SEM SITUAÇÃO")))))))&amp;IF(INDEX('Controle de reservas'!$M$14:$M$2013,BQ112)&lt;&gt;"",CHAR(10)&amp;INDEX('Controle de reservas'!$M$14:$M$2013,BQ112),IF(OR(INDEX('Controle de reservas'!$L$14:$L$2013,BQ112)="Em cobertura",INDEX('Controle de reservas'!$L$14:$L$2013,BQ112)="Programado"),CHAR(10)&amp;"SEM LOCAL",""))&amp;IF(INDEX('Controle de reservas'!$N$14:$N$2013,BQ112)&lt;&gt;"",CHAR(10)&amp;"Subst.: "&amp;INDEX('Controle de reservas'!$N$14:$N$2013,BQ112),"")&amp;IF(AND(ISNUMBER(INDEX('Controle de reservas'!$I$14:$I$2013,BQ112)),INDEX('Controle de reservas'!$I$14:$I$2013,BQ112)&gt;0,INDEX('Controle de reservas'!$K$14:$K$2013,BQ112)&gt;INDEX('Controle de reservas'!$I$14:$I$2013,BQ112)),CHAR(10)&amp;"DIVERGÊNCIA DE DATAS","")&amp;IF(INDEX('Controle de reservas'!$P$14:$P$2013,BQ112)&lt;&gt;"OK"," !",""))))</f>
      </c>
      <c r="AD112" s="15">
        <f ca="1">IF(OR($AQ112=0,AD$9="",AD$9&lt;$AS112,AND($AT112&lt;&gt;"",AD$9&gt;$AT112)),"",IF(BR112=0,"—",IF(INDEX('Controle de reservas'!$P$14:$P$2013,BR112)="DUPLICIDADE NO DIA","CONFLITO"&amp;IF(INDEX('Controle de reservas'!$M$14:$M$2013,BR112)&lt;&gt;"",CHAR(10)&amp;INDEX('Controle de reservas'!$M$14:$M$2013,BR112),"")&amp;IF(INDEX('Controle de reservas'!$N$14:$N$2013,BR112)&lt;&gt;"",CHAR(10)&amp;"Subst.: "&amp;INDEX('Controle de reservas'!$N$14:$N$2013,BR112),"")&amp;IF(AND(ISNUMBER(INDEX('Controle de reservas'!$I$14:$I$2013,BR112)),INDEX('Controle de reservas'!$I$14:$I$2013,BR112)&gt;0,INDEX('Controle de reservas'!$K$14:$K$2013,BR112)&gt;INDEX('Controle de reservas'!$I$14:$I$2013,BR112)),CHAR(10)&amp;"DIVERGÊNCIA DE DATAS",""),IF(INDEX('Controle de reservas'!$L$14:$L$2013,BR112)="Em cobertura","COV",IF(INDEX('Controle de reservas'!$L$14:$L$2013,BR112)="Disponível","DISP",IF(INDEX('Controle de reservas'!$L$14:$L$2013,BR112)="Não utilizado","NU",IF(INDEX('Controle de reservas'!$L$14:$L$2013,BR112)="Folga","F",IF(INDEX('Controle de reservas'!$L$14:$L$2013,BR112)="Ocorrência","O",IF(INDEX('Controle de reservas'!$L$14:$L$2013,BR112)="Programado","PROG",IF(INDEX('Controle de reservas'!$L$14:$L$2013,BR112)="Disponível no posto","DP","SEM SITUAÇÃO")))))))&amp;IF(INDEX('Controle de reservas'!$M$14:$M$2013,BR112)&lt;&gt;"",CHAR(10)&amp;INDEX('Controle de reservas'!$M$14:$M$2013,BR112),IF(OR(INDEX('Controle de reservas'!$L$14:$L$2013,BR112)="Em cobertura",INDEX('Controle de reservas'!$L$14:$L$2013,BR112)="Programado"),CHAR(10)&amp;"SEM LOCAL",""))&amp;IF(INDEX('Controle de reservas'!$N$14:$N$2013,BR112)&lt;&gt;"",CHAR(10)&amp;"Subst.: "&amp;INDEX('Controle de reservas'!$N$14:$N$2013,BR112),"")&amp;IF(AND(ISNUMBER(INDEX('Controle de reservas'!$I$14:$I$2013,BR112)),INDEX('Controle de reservas'!$I$14:$I$2013,BR112)&gt;0,INDEX('Controle de reservas'!$K$14:$K$2013,BR112)&gt;INDEX('Controle de reservas'!$I$14:$I$2013,BR112)),CHAR(10)&amp;"DIVERGÊNCIA DE DATAS","")&amp;IF(INDEX('Controle de reservas'!$P$14:$P$2013,BR112)&lt;&gt;"OK"," !",""))))</f>
      </c>
      <c r="AE112" s="15">
        <f ca="1">IF(OR($AQ112=0,AE$9="",AE$9&lt;$AS112,AND($AT112&lt;&gt;"",AE$9&gt;$AT112)),"",IF(BS112=0,"—",IF(INDEX('Controle de reservas'!$P$14:$P$2013,BS112)="DUPLICIDADE NO DIA","CONFLITO"&amp;IF(INDEX('Controle de reservas'!$M$14:$M$2013,BS112)&lt;&gt;"",CHAR(10)&amp;INDEX('Controle de reservas'!$M$14:$M$2013,BS112),"")&amp;IF(INDEX('Controle de reservas'!$N$14:$N$2013,BS112)&lt;&gt;"",CHAR(10)&amp;"Subst.: "&amp;INDEX('Controle de reservas'!$N$14:$N$2013,BS112),"")&amp;IF(AND(ISNUMBER(INDEX('Controle de reservas'!$I$14:$I$2013,BS112)),INDEX('Controle de reservas'!$I$14:$I$2013,BS112)&gt;0,INDEX('Controle de reservas'!$K$14:$K$2013,BS112)&gt;INDEX('Controle de reservas'!$I$14:$I$2013,BS112)),CHAR(10)&amp;"DIVERGÊNCIA DE DATAS",""),IF(INDEX('Controle de reservas'!$L$14:$L$2013,BS112)="Em cobertura","COV",IF(INDEX('Controle de reservas'!$L$14:$L$2013,BS112)="Disponível","DISP",IF(INDEX('Controle de reservas'!$L$14:$L$2013,BS112)="Não utilizado","NU",IF(INDEX('Controle de reservas'!$L$14:$L$2013,BS112)="Folga","F",IF(INDEX('Controle de reservas'!$L$14:$L$2013,BS112)="Ocorrência","O",IF(INDEX('Controle de reservas'!$L$14:$L$2013,BS112)="Programado","PROG",IF(INDEX('Controle de reservas'!$L$14:$L$2013,BS112)="Disponível no posto","DP","SEM SITUAÇÃO")))))))&amp;IF(INDEX('Controle de reservas'!$M$14:$M$2013,BS112)&lt;&gt;"",CHAR(10)&amp;INDEX('Controle de reservas'!$M$14:$M$2013,BS112),IF(OR(INDEX('Controle de reservas'!$L$14:$L$2013,BS112)="Em cobertura",INDEX('Controle de reservas'!$L$14:$L$2013,BS112)="Programado"),CHAR(10)&amp;"SEM LOCAL",""))&amp;IF(INDEX('Controle de reservas'!$N$14:$N$2013,BS112)&lt;&gt;"",CHAR(10)&amp;"Subst.: "&amp;INDEX('Controle de reservas'!$N$14:$N$2013,BS112),"")&amp;IF(AND(ISNUMBER(INDEX('Controle de reservas'!$I$14:$I$2013,BS112)),INDEX('Controle de reservas'!$I$14:$I$2013,BS112)&gt;0,INDEX('Controle de reservas'!$K$14:$K$2013,BS112)&gt;INDEX('Controle de reservas'!$I$14:$I$2013,BS112)),CHAR(10)&amp;"DIVERGÊNCIA DE DATAS","")&amp;IF(INDEX('Controle de reservas'!$P$14:$P$2013,BS112)&lt;&gt;"OK"," !",""))))</f>
      </c>
      <c r="AF112" s="15">
        <f ca="1">IF(OR($AQ112=0,AF$9="",AF$9&lt;$AS112,AND($AT112&lt;&gt;"",AF$9&gt;$AT112)),"",IF(BT112=0,"—",IF(INDEX('Controle de reservas'!$P$14:$P$2013,BT112)="DUPLICIDADE NO DIA","CONFLITO"&amp;IF(INDEX('Controle de reservas'!$M$14:$M$2013,BT112)&lt;&gt;"",CHAR(10)&amp;INDEX('Controle de reservas'!$M$14:$M$2013,BT112),"")&amp;IF(INDEX('Controle de reservas'!$N$14:$N$2013,BT112)&lt;&gt;"",CHAR(10)&amp;"Subst.: "&amp;INDEX('Controle de reservas'!$N$14:$N$2013,BT112),"")&amp;IF(AND(ISNUMBER(INDEX('Controle de reservas'!$I$14:$I$2013,BT112)),INDEX('Controle de reservas'!$I$14:$I$2013,BT112)&gt;0,INDEX('Controle de reservas'!$K$14:$K$2013,BT112)&gt;INDEX('Controle de reservas'!$I$14:$I$2013,BT112)),CHAR(10)&amp;"DIVERGÊNCIA DE DATAS",""),IF(INDEX('Controle de reservas'!$L$14:$L$2013,BT112)="Em cobertura","COV",IF(INDEX('Controle de reservas'!$L$14:$L$2013,BT112)="Disponível","DISP",IF(INDEX('Controle de reservas'!$L$14:$L$2013,BT112)="Não utilizado","NU",IF(INDEX('Controle de reservas'!$L$14:$L$2013,BT112)="Folga","F",IF(INDEX('Controle de reservas'!$L$14:$L$2013,BT112)="Ocorrência","O",IF(INDEX('Controle de reservas'!$L$14:$L$2013,BT112)="Programado","PROG",IF(INDEX('Controle de reservas'!$L$14:$L$2013,BT112)="Disponível no posto","DP","SEM SITUAÇÃO")))))))&amp;IF(INDEX('Controle de reservas'!$M$14:$M$2013,BT112)&lt;&gt;"",CHAR(10)&amp;INDEX('Controle de reservas'!$M$14:$M$2013,BT112),IF(OR(INDEX('Controle de reservas'!$L$14:$L$2013,BT112)="Em cobertura",INDEX('Controle de reservas'!$L$14:$L$2013,BT112)="Programado"),CHAR(10)&amp;"SEM LOCAL",""))&amp;IF(INDEX('Controle de reservas'!$N$14:$N$2013,BT112)&lt;&gt;"",CHAR(10)&amp;"Subst.: "&amp;INDEX('Controle de reservas'!$N$14:$N$2013,BT112),"")&amp;IF(AND(ISNUMBER(INDEX('Controle de reservas'!$I$14:$I$2013,BT112)),INDEX('Controle de reservas'!$I$14:$I$2013,BT112)&gt;0,INDEX('Controle de reservas'!$K$14:$K$2013,BT112)&gt;INDEX('Controle de reservas'!$I$14:$I$2013,BT112)),CHAR(10)&amp;"DIVERGÊNCIA DE DATAS","")&amp;IF(INDEX('Controle de reservas'!$P$14:$P$2013,BT112)&lt;&gt;"OK"," !",""))))</f>
      </c>
      <c r="AG112" s="15">
        <f ca="1">IF(OR($AQ112=0,AG$9="",AG$9&lt;$AS112,AND($AT112&lt;&gt;"",AG$9&gt;$AT112)),"",IF(BU112=0,"—",IF(INDEX('Controle de reservas'!$P$14:$P$2013,BU112)="DUPLICIDADE NO DIA","CONFLITO"&amp;IF(INDEX('Controle de reservas'!$M$14:$M$2013,BU112)&lt;&gt;"",CHAR(10)&amp;INDEX('Controle de reservas'!$M$14:$M$2013,BU112),"")&amp;IF(INDEX('Controle de reservas'!$N$14:$N$2013,BU112)&lt;&gt;"",CHAR(10)&amp;"Subst.: "&amp;INDEX('Controle de reservas'!$N$14:$N$2013,BU112),"")&amp;IF(AND(ISNUMBER(INDEX('Controle de reservas'!$I$14:$I$2013,BU112)),INDEX('Controle de reservas'!$I$14:$I$2013,BU112)&gt;0,INDEX('Controle de reservas'!$K$14:$K$2013,BU112)&gt;INDEX('Controle de reservas'!$I$14:$I$2013,BU112)),CHAR(10)&amp;"DIVERGÊNCIA DE DATAS",""),IF(INDEX('Controle de reservas'!$L$14:$L$2013,BU112)="Em cobertura","COV",IF(INDEX('Controle de reservas'!$L$14:$L$2013,BU112)="Disponível","DISP",IF(INDEX('Controle de reservas'!$L$14:$L$2013,BU112)="Não utilizado","NU",IF(INDEX('Controle de reservas'!$L$14:$L$2013,BU112)="Folga","F",IF(INDEX('Controle de reservas'!$L$14:$L$2013,BU112)="Ocorrência","O",IF(INDEX('Controle de reservas'!$L$14:$L$2013,BU112)="Programado","PROG",IF(INDEX('Controle de reservas'!$L$14:$L$2013,BU112)="Disponível no posto","DP","SEM SITUAÇÃO")))))))&amp;IF(INDEX('Controle de reservas'!$M$14:$M$2013,BU112)&lt;&gt;"",CHAR(10)&amp;INDEX('Controle de reservas'!$M$14:$M$2013,BU112),IF(OR(INDEX('Controle de reservas'!$L$14:$L$2013,BU112)="Em cobertura",INDEX('Controle de reservas'!$L$14:$L$2013,BU112)="Programado"),CHAR(10)&amp;"SEM LOCAL",""))&amp;IF(INDEX('Controle de reservas'!$N$14:$N$2013,BU112)&lt;&gt;"",CHAR(10)&amp;"Subst.: "&amp;INDEX('Controle de reservas'!$N$14:$N$2013,BU112),"")&amp;IF(AND(ISNUMBER(INDEX('Controle de reservas'!$I$14:$I$2013,BU112)),INDEX('Controle de reservas'!$I$14:$I$2013,BU112)&gt;0,INDEX('Controle de reservas'!$K$14:$K$2013,BU112)&gt;INDEX('Controle de reservas'!$I$14:$I$2013,BU112)),CHAR(10)&amp;"DIVERGÊNCIA DE DATAS","")&amp;IF(INDEX('Controle de reservas'!$P$14:$P$2013,BU112)&lt;&gt;"OK"," !",""))))</f>
      </c>
      <c r="AH112" s="15">
        <f ca="1">IF(OR($AQ112=0,AH$9="",AH$9&lt;$AS112,AND($AT112&lt;&gt;"",AH$9&gt;$AT112)),"",IF(BV112=0,"—",IF(INDEX('Controle de reservas'!$P$14:$P$2013,BV112)="DUPLICIDADE NO DIA","CONFLITO"&amp;IF(INDEX('Controle de reservas'!$M$14:$M$2013,BV112)&lt;&gt;"",CHAR(10)&amp;INDEX('Controle de reservas'!$M$14:$M$2013,BV112),"")&amp;IF(INDEX('Controle de reservas'!$N$14:$N$2013,BV112)&lt;&gt;"",CHAR(10)&amp;"Subst.: "&amp;INDEX('Controle de reservas'!$N$14:$N$2013,BV112),"")&amp;IF(AND(ISNUMBER(INDEX('Controle de reservas'!$I$14:$I$2013,BV112)),INDEX('Controle de reservas'!$I$14:$I$2013,BV112)&gt;0,INDEX('Controle de reservas'!$K$14:$K$2013,BV112)&gt;INDEX('Controle de reservas'!$I$14:$I$2013,BV112)),CHAR(10)&amp;"DIVERGÊNCIA DE DATAS",""),IF(INDEX('Controle de reservas'!$L$14:$L$2013,BV112)="Em cobertura","COV",IF(INDEX('Controle de reservas'!$L$14:$L$2013,BV112)="Disponível","DISP",IF(INDEX('Controle de reservas'!$L$14:$L$2013,BV112)="Não utilizado","NU",IF(INDEX('Controle de reservas'!$L$14:$L$2013,BV112)="Folga","F",IF(INDEX('Controle de reservas'!$L$14:$L$2013,BV112)="Ocorrência","O",IF(INDEX('Controle de reservas'!$L$14:$L$2013,BV112)="Programado","PROG",IF(INDEX('Controle de reservas'!$L$14:$L$2013,BV112)="Disponível no posto","DP","SEM SITUAÇÃO")))))))&amp;IF(INDEX('Controle de reservas'!$M$14:$M$2013,BV112)&lt;&gt;"",CHAR(10)&amp;INDEX('Controle de reservas'!$M$14:$M$2013,BV112),IF(OR(INDEX('Controle de reservas'!$L$14:$L$2013,BV112)="Em cobertura",INDEX('Controle de reservas'!$L$14:$L$2013,BV112)="Programado"),CHAR(10)&amp;"SEM LOCAL",""))&amp;IF(INDEX('Controle de reservas'!$N$14:$N$2013,BV112)&lt;&gt;"",CHAR(10)&amp;"Subst.: "&amp;INDEX('Controle de reservas'!$N$14:$N$2013,BV112),"")&amp;IF(AND(ISNUMBER(INDEX('Controle de reservas'!$I$14:$I$2013,BV112)),INDEX('Controle de reservas'!$I$14:$I$2013,BV112)&gt;0,INDEX('Controle de reservas'!$K$14:$K$2013,BV112)&gt;INDEX('Controle de reservas'!$I$14:$I$2013,BV112)),CHAR(10)&amp;"DIVERGÊNCIA DE DATAS","")&amp;IF(INDEX('Controle de reservas'!$P$14:$P$2013,BV112)&lt;&gt;"OK"," !",""))))</f>
      </c>
      <c r="AI112" s="15">
        <f ca="1">IF(OR($AQ112=0,AI$9="",AI$9&lt;$AS112,AND($AT112&lt;&gt;"",AI$9&gt;$AT112)),"",IF(BW112=0,"—",IF(INDEX('Controle de reservas'!$P$14:$P$2013,BW112)="DUPLICIDADE NO DIA","CONFLITO"&amp;IF(INDEX('Controle de reservas'!$M$14:$M$2013,BW112)&lt;&gt;"",CHAR(10)&amp;INDEX('Controle de reservas'!$M$14:$M$2013,BW112),"")&amp;IF(INDEX('Controle de reservas'!$N$14:$N$2013,BW112)&lt;&gt;"",CHAR(10)&amp;"Subst.: "&amp;INDEX('Controle de reservas'!$N$14:$N$2013,BW112),"")&amp;IF(AND(ISNUMBER(INDEX('Controle de reservas'!$I$14:$I$2013,BW112)),INDEX('Controle de reservas'!$I$14:$I$2013,BW112)&gt;0,INDEX('Controle de reservas'!$K$14:$K$2013,BW112)&gt;INDEX('Controle de reservas'!$I$14:$I$2013,BW112)),CHAR(10)&amp;"DIVERGÊNCIA DE DATAS",""),IF(INDEX('Controle de reservas'!$L$14:$L$2013,BW112)="Em cobertura","COV",IF(INDEX('Controle de reservas'!$L$14:$L$2013,BW112)="Disponível","DISP",IF(INDEX('Controle de reservas'!$L$14:$L$2013,BW112)="Não utilizado","NU",IF(INDEX('Controle de reservas'!$L$14:$L$2013,BW112)="Folga","F",IF(INDEX('Controle de reservas'!$L$14:$L$2013,BW112)="Ocorrência","O",IF(INDEX('Controle de reservas'!$L$14:$L$2013,BW112)="Programado","PROG",IF(INDEX('Controle de reservas'!$L$14:$L$2013,BW112)="Disponível no posto","DP","SEM SITUAÇÃO")))))))&amp;IF(INDEX('Controle de reservas'!$M$14:$M$2013,BW112)&lt;&gt;"",CHAR(10)&amp;INDEX('Controle de reservas'!$M$14:$M$2013,BW112),IF(OR(INDEX('Controle de reservas'!$L$14:$L$2013,BW112)="Em cobertura",INDEX('Controle de reservas'!$L$14:$L$2013,BW112)="Programado"),CHAR(10)&amp;"SEM LOCAL",""))&amp;IF(INDEX('Controle de reservas'!$N$14:$N$2013,BW112)&lt;&gt;"",CHAR(10)&amp;"Subst.: "&amp;INDEX('Controle de reservas'!$N$14:$N$2013,BW112),"")&amp;IF(AND(ISNUMBER(INDEX('Controle de reservas'!$I$14:$I$2013,BW112)),INDEX('Controle de reservas'!$I$14:$I$2013,BW112)&gt;0,INDEX('Controle de reservas'!$K$14:$K$2013,BW112)&gt;INDEX('Controle de reservas'!$I$14:$I$2013,BW112)),CHAR(10)&amp;"DIVERGÊNCIA DE DATAS","")&amp;IF(INDEX('Controle de reservas'!$P$14:$P$2013,BW112)&lt;&gt;"OK"," !",""))))</f>
      </c>
      <c r="AJ112" s="15">
        <f ca="1">IF(OR($AQ112=0,AJ$9="",AJ$9&lt;$AS112,AND($AT112&lt;&gt;"",AJ$9&gt;$AT112)),"",IF(BX112=0,"—",IF(INDEX('Controle de reservas'!$P$14:$P$2013,BX112)="DUPLICIDADE NO DIA","CONFLITO"&amp;IF(INDEX('Controle de reservas'!$M$14:$M$2013,BX112)&lt;&gt;"",CHAR(10)&amp;INDEX('Controle de reservas'!$M$14:$M$2013,BX112),"")&amp;IF(INDEX('Controle de reservas'!$N$14:$N$2013,BX112)&lt;&gt;"",CHAR(10)&amp;"Subst.: "&amp;INDEX('Controle de reservas'!$N$14:$N$2013,BX112),"")&amp;IF(AND(ISNUMBER(INDEX('Controle de reservas'!$I$14:$I$2013,BX112)),INDEX('Controle de reservas'!$I$14:$I$2013,BX112)&gt;0,INDEX('Controle de reservas'!$K$14:$K$2013,BX112)&gt;INDEX('Controle de reservas'!$I$14:$I$2013,BX112)),CHAR(10)&amp;"DIVERGÊNCIA DE DATAS",""),IF(INDEX('Controle de reservas'!$L$14:$L$2013,BX112)="Em cobertura","COV",IF(INDEX('Controle de reservas'!$L$14:$L$2013,BX112)="Disponível","DISP",IF(INDEX('Controle de reservas'!$L$14:$L$2013,BX112)="Não utilizado","NU",IF(INDEX('Controle de reservas'!$L$14:$L$2013,BX112)="Folga","F",IF(INDEX('Controle de reservas'!$L$14:$L$2013,BX112)="Ocorrência","O",IF(INDEX('Controle de reservas'!$L$14:$L$2013,BX112)="Programado","PROG",IF(INDEX('Controle de reservas'!$L$14:$L$2013,BX112)="Disponível no posto","DP","SEM SITUAÇÃO")))))))&amp;IF(INDEX('Controle de reservas'!$M$14:$M$2013,BX112)&lt;&gt;"",CHAR(10)&amp;INDEX('Controle de reservas'!$M$14:$M$2013,BX112),IF(OR(INDEX('Controle de reservas'!$L$14:$L$2013,BX112)="Em cobertura",INDEX('Controle de reservas'!$L$14:$L$2013,BX112)="Programado"),CHAR(10)&amp;"SEM LOCAL",""))&amp;IF(INDEX('Controle de reservas'!$N$14:$N$2013,BX112)&lt;&gt;"",CHAR(10)&amp;"Subst.: "&amp;INDEX('Controle de reservas'!$N$14:$N$2013,BX112),"")&amp;IF(AND(ISNUMBER(INDEX('Controle de reservas'!$I$14:$I$2013,BX112)),INDEX('Controle de reservas'!$I$14:$I$2013,BX112)&gt;0,INDEX('Controle de reservas'!$K$14:$K$2013,BX112)&gt;INDEX('Controle de reservas'!$I$14:$I$2013,BX112)),CHAR(10)&amp;"DIVERGÊNCIA DE DATAS","")&amp;IF(INDEX('Controle de reservas'!$P$14:$P$2013,BX112)&lt;&gt;"OK"," !",""))))</f>
      </c>
      <c r="AK112" s="15">
        <f ca="1">IF(OR($AQ112=0,AK$9="",AK$9&lt;$AS112,AND($AT112&lt;&gt;"",AK$9&gt;$AT112)),"",IF(BY112=0,"—",IF(INDEX('Controle de reservas'!$P$14:$P$2013,BY112)="DUPLICIDADE NO DIA","CONFLITO"&amp;IF(INDEX('Controle de reservas'!$M$14:$M$2013,BY112)&lt;&gt;"",CHAR(10)&amp;INDEX('Controle de reservas'!$M$14:$M$2013,BY112),"")&amp;IF(INDEX('Controle de reservas'!$N$14:$N$2013,BY112)&lt;&gt;"",CHAR(10)&amp;"Subst.: "&amp;INDEX('Controle de reservas'!$N$14:$N$2013,BY112),"")&amp;IF(AND(ISNUMBER(INDEX('Controle de reservas'!$I$14:$I$2013,BY112)),INDEX('Controle de reservas'!$I$14:$I$2013,BY112)&gt;0,INDEX('Controle de reservas'!$K$14:$K$2013,BY112)&gt;INDEX('Controle de reservas'!$I$14:$I$2013,BY112)),CHAR(10)&amp;"DIVERGÊNCIA DE DATAS",""),IF(INDEX('Controle de reservas'!$L$14:$L$2013,BY112)="Em cobertura","COV",IF(INDEX('Controle de reservas'!$L$14:$L$2013,BY112)="Disponível","DISP",IF(INDEX('Controle de reservas'!$L$14:$L$2013,BY112)="Não utilizado","NU",IF(INDEX('Controle de reservas'!$L$14:$L$2013,BY112)="Folga","F",IF(INDEX('Controle de reservas'!$L$14:$L$2013,BY112)="Ocorrência","O",IF(INDEX('Controle de reservas'!$L$14:$L$2013,BY112)="Programado","PROG",IF(INDEX('Controle de reservas'!$L$14:$L$2013,BY112)="Disponível no posto","DP","SEM SITUAÇÃO")))))))&amp;IF(INDEX('Controle de reservas'!$M$14:$M$2013,BY112)&lt;&gt;"",CHAR(10)&amp;INDEX('Controle de reservas'!$M$14:$M$2013,BY112),IF(OR(INDEX('Controle de reservas'!$L$14:$L$2013,BY112)="Em cobertura",INDEX('Controle de reservas'!$L$14:$L$2013,BY112)="Programado"),CHAR(10)&amp;"SEM LOCAL",""))&amp;IF(INDEX('Controle de reservas'!$N$14:$N$2013,BY112)&lt;&gt;"",CHAR(10)&amp;"Subst.: "&amp;INDEX('Controle de reservas'!$N$14:$N$2013,BY112),"")&amp;IF(AND(ISNUMBER(INDEX('Controle de reservas'!$I$14:$I$2013,BY112)),INDEX('Controle de reservas'!$I$14:$I$2013,BY112)&gt;0,INDEX('Controle de reservas'!$K$14:$K$2013,BY112)&gt;INDEX('Controle de reservas'!$I$14:$I$2013,BY112)),CHAR(10)&amp;"DIVERGÊNCIA DE DATAS","")&amp;IF(INDEX('Controle de reservas'!$P$14:$P$2013,BY112)&lt;&gt;"OK"," !",""))))</f>
      </c>
      <c r="AL112" s="14">
        <f t="shared" ca="1" si="5"/>
      </c>
      <c r="AM112" s="14">
        <f t="shared" ca="1" si="6"/>
      </c>
      <c r="AN112" s="14">
        <f t="shared" ca="1" si="7"/>
      </c>
      <c r="AO112" s="14">
        <f t="shared" ca="1" si="8"/>
      </c>
      <c r="AP112" s="14">
        <f ca="1">IF($AQ112=0,"",INDEX('Controle de reservas'!$O$14:$O$2013,$AQ112))</f>
      </c>
      <c r="AQ112">
        <f ca="1">IFERROR(MATCH(ROW()-9,'Controle de reservas'!$S$14:$S$2013,0),0)</f>
      </c>
      <c r="AR112">
        <f ca="1">IF($AQ112=0,"",INDEX('Controle de reservas'!$Q$14:$Q$2013,$AQ112))</f>
      </c>
      <c r="AS112">
        <f ca="1">IF($AQ112=0,"",INDEX('Controle de reservas'!$H$14:$H$2013,$AQ112))</f>
      </c>
      <c r="AT112">
        <f ca="1">IF($AQ112=0,"",IF(INDEX('Controle de reservas'!$J$14:$J$2013,$AQ112)=0,"",INDEX('Controle de reservas'!$J$14:$J$2013,$AQ112)))</f>
      </c>
      <c r="AU112">
        <f ca="1">IF(OR($AQ112=0,G$9=""),0,IFERROR(MATCH($AR112&amp;"|"&amp;TEXT(G$9,"yyyymmdd"),'Controle de reservas'!$T$14:$T$2013,0),0))</f>
      </c>
      <c r="AV112">
        <f ca="1">IF(OR($AQ112=0,H$9=""),0,IFERROR(MATCH($AR112&amp;"|"&amp;TEXT(H$9,"yyyymmdd"),'Controle de reservas'!$T$14:$T$2013,0),0))</f>
      </c>
      <c r="AW112">
        <f ca="1">IF(OR($AQ112=0,I$9=""),0,IFERROR(MATCH($AR112&amp;"|"&amp;TEXT(I$9,"yyyymmdd"),'Controle de reservas'!$T$14:$T$2013,0),0))</f>
      </c>
      <c r="AX112">
        <f ca="1">IF(OR($AQ112=0,J$9=""),0,IFERROR(MATCH($AR112&amp;"|"&amp;TEXT(J$9,"yyyymmdd"),'Controle de reservas'!$T$14:$T$2013,0),0))</f>
      </c>
      <c r="AY112">
        <f ca="1">IF(OR($AQ112=0,K$9=""),0,IFERROR(MATCH($AR112&amp;"|"&amp;TEXT(K$9,"yyyymmdd"),'Controle de reservas'!$T$14:$T$2013,0),0))</f>
      </c>
      <c r="AZ112">
        <f ca="1">IF(OR($AQ112=0,L$9=""),0,IFERROR(MATCH($AR112&amp;"|"&amp;TEXT(L$9,"yyyymmdd"),'Controle de reservas'!$T$14:$T$2013,0),0))</f>
      </c>
      <c r="BA112">
        <f ca="1">IF(OR($AQ112=0,M$9=""),0,IFERROR(MATCH($AR112&amp;"|"&amp;TEXT(M$9,"yyyymmdd"),'Controle de reservas'!$T$14:$T$2013,0),0))</f>
      </c>
      <c r="BB112">
        <f ca="1">IF(OR($AQ112=0,N$9=""),0,IFERROR(MATCH($AR112&amp;"|"&amp;TEXT(N$9,"yyyymmdd"),'Controle de reservas'!$T$14:$T$2013,0),0))</f>
      </c>
      <c r="BC112">
        <f ca="1">IF(OR($AQ112=0,O$9=""),0,IFERROR(MATCH($AR112&amp;"|"&amp;TEXT(O$9,"yyyymmdd"),'Controle de reservas'!$T$14:$T$2013,0),0))</f>
      </c>
      <c r="BD112">
        <f ca="1">IF(OR($AQ112=0,P$9=""),0,IFERROR(MATCH($AR112&amp;"|"&amp;TEXT(P$9,"yyyymmdd"),'Controle de reservas'!$T$14:$T$2013,0),0))</f>
      </c>
      <c r="BE112">
        <f ca="1">IF(OR($AQ112=0,Q$9=""),0,IFERROR(MATCH($AR112&amp;"|"&amp;TEXT(Q$9,"yyyymmdd"),'Controle de reservas'!$T$14:$T$2013,0),0))</f>
      </c>
      <c r="BF112">
        <f ca="1">IF(OR($AQ112=0,R$9=""),0,IFERROR(MATCH($AR112&amp;"|"&amp;TEXT(R$9,"yyyymmdd"),'Controle de reservas'!$T$14:$T$2013,0),0))</f>
      </c>
      <c r="BG112">
        <f ca="1">IF(OR($AQ112=0,S$9=""),0,IFERROR(MATCH($AR112&amp;"|"&amp;TEXT(S$9,"yyyymmdd"),'Controle de reservas'!$T$14:$T$2013,0),0))</f>
      </c>
      <c r="BH112">
        <f ca="1">IF(OR($AQ112=0,T$9=""),0,IFERROR(MATCH($AR112&amp;"|"&amp;TEXT(T$9,"yyyymmdd"),'Controle de reservas'!$T$14:$T$2013,0),0))</f>
      </c>
      <c r="BI112">
        <f ca="1">IF(OR($AQ112=0,U$9=""),0,IFERROR(MATCH($AR112&amp;"|"&amp;TEXT(U$9,"yyyymmdd"),'Controle de reservas'!$T$14:$T$2013,0),0))</f>
      </c>
      <c r="BJ112">
        <f ca="1">IF(OR($AQ112=0,V$9=""),0,IFERROR(MATCH($AR112&amp;"|"&amp;TEXT(V$9,"yyyymmdd"),'Controle de reservas'!$T$14:$T$2013,0),0))</f>
      </c>
      <c r="BK112">
        <f ca="1">IF(OR($AQ112=0,W$9=""),0,IFERROR(MATCH($AR112&amp;"|"&amp;TEXT(W$9,"yyyymmdd"),'Controle de reservas'!$T$14:$T$2013,0),0))</f>
      </c>
      <c r="BL112">
        <f ca="1">IF(OR($AQ112=0,X$9=""),0,IFERROR(MATCH($AR112&amp;"|"&amp;TEXT(X$9,"yyyymmdd"),'Controle de reservas'!$T$14:$T$2013,0),0))</f>
      </c>
      <c r="BM112">
        <f ca="1">IF(OR($AQ112=0,Y$9=""),0,IFERROR(MATCH($AR112&amp;"|"&amp;TEXT(Y$9,"yyyymmdd"),'Controle de reservas'!$T$14:$T$2013,0),0))</f>
      </c>
      <c r="BN112">
        <f ca="1">IF(OR($AQ112=0,Z$9=""),0,IFERROR(MATCH($AR112&amp;"|"&amp;TEXT(Z$9,"yyyymmdd"),'Controle de reservas'!$T$14:$T$2013,0),0))</f>
      </c>
      <c r="BO112">
        <f ca="1">IF(OR($AQ112=0,AA$9=""),0,IFERROR(MATCH($AR112&amp;"|"&amp;TEXT(AA$9,"yyyymmdd"),'Controle de reservas'!$T$14:$T$2013,0),0))</f>
      </c>
      <c r="BP112">
        <f ca="1">IF(OR($AQ112=0,AB$9=""),0,IFERROR(MATCH($AR112&amp;"|"&amp;TEXT(AB$9,"yyyymmdd"),'Controle de reservas'!$T$14:$T$2013,0),0))</f>
      </c>
      <c r="BQ112">
        <f ca="1">IF(OR($AQ112=0,AC$9=""),0,IFERROR(MATCH($AR112&amp;"|"&amp;TEXT(AC$9,"yyyymmdd"),'Controle de reservas'!$T$14:$T$2013,0),0))</f>
      </c>
      <c r="BR112">
        <f ca="1">IF(OR($AQ112=0,AD$9=""),0,IFERROR(MATCH($AR112&amp;"|"&amp;TEXT(AD$9,"yyyymmdd"),'Controle de reservas'!$T$14:$T$2013,0),0))</f>
      </c>
      <c r="BS112">
        <f ca="1">IF(OR($AQ112=0,AE$9=""),0,IFERROR(MATCH($AR112&amp;"|"&amp;TEXT(AE$9,"yyyymmdd"),'Controle de reservas'!$T$14:$T$2013,0),0))</f>
      </c>
      <c r="BT112">
        <f ca="1">IF(OR($AQ112=0,AF$9=""),0,IFERROR(MATCH($AR112&amp;"|"&amp;TEXT(AF$9,"yyyymmdd"),'Controle de reservas'!$T$14:$T$2013,0),0))</f>
      </c>
      <c r="BU112">
        <f ca="1">IF(OR($AQ112=0,AG$9=""),0,IFERROR(MATCH($AR112&amp;"|"&amp;TEXT(AG$9,"yyyymmdd"),'Controle de reservas'!$T$14:$T$2013,0),0))</f>
      </c>
      <c r="BV112">
        <f ca="1">IF(OR($AQ112=0,AH$9=""),0,IFERROR(MATCH($AR112&amp;"|"&amp;TEXT(AH$9,"yyyymmdd"),'Controle de reservas'!$T$14:$T$2013,0),0))</f>
      </c>
      <c r="BW112">
        <f ca="1">IF(OR($AQ112=0,AI$9=""),0,IFERROR(MATCH($AR112&amp;"|"&amp;TEXT(AI$9,"yyyymmdd"),'Controle de reservas'!$T$14:$T$2013,0),0))</f>
      </c>
      <c r="BX112">
        <f ca="1">IF(OR($AQ112=0,AJ$9=""),0,IFERROR(MATCH($AR112&amp;"|"&amp;TEXT(AJ$9,"yyyymmdd"),'Controle de reservas'!$T$14:$T$2013,0),0))</f>
      </c>
      <c r="BY112">
        <f ca="1">IF(OR($AQ112=0,AK$9=""),0,IFERROR(MATCH($AR112&amp;"|"&amp;TEXT(AK$9,"yyyymmdd"),'Controle de reservas'!$T$14:$T$2013,0),0))</f>
      </c>
    </row>
    <row r="113" spans="1:77" ht="105" customHeight="1" x14ac:dyDescent="0.25">
      <c r="A113" s="16">
        <f ca="1">IF($AQ113=0,"",INDEX('Controle de reservas'!$A$14:$A$2013,$AQ113))</f>
      </c>
      <c r="B113" s="16">
        <f ca="1">IF($AQ113=0,"",INDEX('Controle de reservas'!$B$14:$B$2013,$AQ113))</f>
      </c>
      <c r="C113" s="16">
        <f ca="1">IF($AQ113=0,"",INDEX('Controle de reservas'!$C$14:$C$2013,$AQ113))</f>
      </c>
      <c r="D113" s="16">
        <f ca="1">IF($AQ113=0,"",INDEX('Controle de reservas'!$D$14:$D$2013,$AQ113))</f>
      </c>
      <c r="E113" s="16">
        <f ca="1">IF($AQ113=0,"",INDEX('Controle de reservas'!$E$14:$E$2013,$AQ113))</f>
      </c>
      <c r="F113" s="16">
        <f ca="1">IF($AQ113=0,"",INDEX('Controle de reservas'!$F$14:$F$2013,$AQ113))</f>
      </c>
      <c r="G113" s="17">
        <f ca="1">IF(OR($AQ113=0,G$9="",G$9&lt;$AS113,AND($AT113&lt;&gt;"",G$9&gt;$AT113)),"",IF(AU113=0,"—",IF(INDEX('Controle de reservas'!$P$14:$P$2013,AU113)="DUPLICIDADE NO DIA","CONFLITO"&amp;IF(INDEX('Controle de reservas'!$M$14:$M$2013,AU113)&lt;&gt;"",CHAR(10)&amp;INDEX('Controle de reservas'!$M$14:$M$2013,AU113),"")&amp;IF(INDEX('Controle de reservas'!$N$14:$N$2013,AU113)&lt;&gt;"",CHAR(10)&amp;"Subst.: "&amp;INDEX('Controle de reservas'!$N$14:$N$2013,AU113),"")&amp;IF(AND(ISNUMBER(INDEX('Controle de reservas'!$I$14:$I$2013,AU113)),INDEX('Controle de reservas'!$I$14:$I$2013,AU113)&gt;0,INDEX('Controle de reservas'!$K$14:$K$2013,AU113)&gt;INDEX('Controle de reservas'!$I$14:$I$2013,AU113)),CHAR(10)&amp;"DIVERGÊNCIA DE DATAS",""),IF(INDEX('Controle de reservas'!$L$14:$L$2013,AU113)="Em cobertura","COV",IF(INDEX('Controle de reservas'!$L$14:$L$2013,AU113)="Disponível","DISP",IF(INDEX('Controle de reservas'!$L$14:$L$2013,AU113)="Não utilizado","NU",IF(INDEX('Controle de reservas'!$L$14:$L$2013,AU113)="Folga","F",IF(INDEX('Controle de reservas'!$L$14:$L$2013,AU113)="Ocorrência","O",IF(INDEX('Controle de reservas'!$L$14:$L$2013,AU113)="Programado","PROG",IF(INDEX('Controle de reservas'!$L$14:$L$2013,AU113)="Disponível no posto","DP","SEM SITUAÇÃO")))))))&amp;IF(INDEX('Controle de reservas'!$M$14:$M$2013,AU113)&lt;&gt;"",CHAR(10)&amp;INDEX('Controle de reservas'!$M$14:$M$2013,AU113),IF(OR(INDEX('Controle de reservas'!$L$14:$L$2013,AU113)="Em cobertura",INDEX('Controle de reservas'!$L$14:$L$2013,AU113)="Programado"),CHAR(10)&amp;"SEM LOCAL",""))&amp;IF(INDEX('Controle de reservas'!$N$14:$N$2013,AU113)&lt;&gt;"",CHAR(10)&amp;"Subst.: "&amp;INDEX('Controle de reservas'!$N$14:$N$2013,AU113),"")&amp;IF(AND(ISNUMBER(INDEX('Controle de reservas'!$I$14:$I$2013,AU113)),INDEX('Controle de reservas'!$I$14:$I$2013,AU113)&gt;0,INDEX('Controle de reservas'!$K$14:$K$2013,AU113)&gt;INDEX('Controle de reservas'!$I$14:$I$2013,AU113)),CHAR(10)&amp;"DIVERGÊNCIA DE DATAS","")&amp;IF(INDEX('Controle de reservas'!$P$14:$P$2013,AU113)&lt;&gt;"OK"," !",""))))</f>
      </c>
      <c r="H113" s="17">
        <f ca="1">IF(OR($AQ113=0,H$9="",H$9&lt;$AS113,AND($AT113&lt;&gt;"",H$9&gt;$AT113)),"",IF(AV113=0,"—",IF(INDEX('Controle de reservas'!$P$14:$P$2013,AV113)="DUPLICIDADE NO DIA","CONFLITO"&amp;IF(INDEX('Controle de reservas'!$M$14:$M$2013,AV113)&lt;&gt;"",CHAR(10)&amp;INDEX('Controle de reservas'!$M$14:$M$2013,AV113),"")&amp;IF(INDEX('Controle de reservas'!$N$14:$N$2013,AV113)&lt;&gt;"",CHAR(10)&amp;"Subst.: "&amp;INDEX('Controle de reservas'!$N$14:$N$2013,AV113),"")&amp;IF(AND(ISNUMBER(INDEX('Controle de reservas'!$I$14:$I$2013,AV113)),INDEX('Controle de reservas'!$I$14:$I$2013,AV113)&gt;0,INDEX('Controle de reservas'!$K$14:$K$2013,AV113)&gt;INDEX('Controle de reservas'!$I$14:$I$2013,AV113)),CHAR(10)&amp;"DIVERGÊNCIA DE DATAS",""),IF(INDEX('Controle de reservas'!$L$14:$L$2013,AV113)="Em cobertura","COV",IF(INDEX('Controle de reservas'!$L$14:$L$2013,AV113)="Disponível","DISP",IF(INDEX('Controle de reservas'!$L$14:$L$2013,AV113)="Não utilizado","NU",IF(INDEX('Controle de reservas'!$L$14:$L$2013,AV113)="Folga","F",IF(INDEX('Controle de reservas'!$L$14:$L$2013,AV113)="Ocorrência","O",IF(INDEX('Controle de reservas'!$L$14:$L$2013,AV113)="Programado","PROG",IF(INDEX('Controle de reservas'!$L$14:$L$2013,AV113)="Disponível no posto","DP","SEM SITUAÇÃO")))))))&amp;IF(INDEX('Controle de reservas'!$M$14:$M$2013,AV113)&lt;&gt;"",CHAR(10)&amp;INDEX('Controle de reservas'!$M$14:$M$2013,AV113),IF(OR(INDEX('Controle de reservas'!$L$14:$L$2013,AV113)="Em cobertura",INDEX('Controle de reservas'!$L$14:$L$2013,AV113)="Programado"),CHAR(10)&amp;"SEM LOCAL",""))&amp;IF(INDEX('Controle de reservas'!$N$14:$N$2013,AV113)&lt;&gt;"",CHAR(10)&amp;"Subst.: "&amp;INDEX('Controle de reservas'!$N$14:$N$2013,AV113),"")&amp;IF(AND(ISNUMBER(INDEX('Controle de reservas'!$I$14:$I$2013,AV113)),INDEX('Controle de reservas'!$I$14:$I$2013,AV113)&gt;0,INDEX('Controle de reservas'!$K$14:$K$2013,AV113)&gt;INDEX('Controle de reservas'!$I$14:$I$2013,AV113)),CHAR(10)&amp;"DIVERGÊNCIA DE DATAS","")&amp;IF(INDEX('Controle de reservas'!$P$14:$P$2013,AV113)&lt;&gt;"OK"," !",""))))</f>
      </c>
      <c r="I113" s="17">
        <f ca="1">IF(OR($AQ113=0,I$9="",I$9&lt;$AS113,AND($AT113&lt;&gt;"",I$9&gt;$AT113)),"",IF(AW113=0,"—",IF(INDEX('Controle de reservas'!$P$14:$P$2013,AW113)="DUPLICIDADE NO DIA","CONFLITO"&amp;IF(INDEX('Controle de reservas'!$M$14:$M$2013,AW113)&lt;&gt;"",CHAR(10)&amp;INDEX('Controle de reservas'!$M$14:$M$2013,AW113),"")&amp;IF(INDEX('Controle de reservas'!$N$14:$N$2013,AW113)&lt;&gt;"",CHAR(10)&amp;"Subst.: "&amp;INDEX('Controle de reservas'!$N$14:$N$2013,AW113),"")&amp;IF(AND(ISNUMBER(INDEX('Controle de reservas'!$I$14:$I$2013,AW113)),INDEX('Controle de reservas'!$I$14:$I$2013,AW113)&gt;0,INDEX('Controle de reservas'!$K$14:$K$2013,AW113)&gt;INDEX('Controle de reservas'!$I$14:$I$2013,AW113)),CHAR(10)&amp;"DIVERGÊNCIA DE DATAS",""),IF(INDEX('Controle de reservas'!$L$14:$L$2013,AW113)="Em cobertura","COV",IF(INDEX('Controle de reservas'!$L$14:$L$2013,AW113)="Disponível","DISP",IF(INDEX('Controle de reservas'!$L$14:$L$2013,AW113)="Não utilizado","NU",IF(INDEX('Controle de reservas'!$L$14:$L$2013,AW113)="Folga","F",IF(INDEX('Controle de reservas'!$L$14:$L$2013,AW113)="Ocorrência","O",IF(INDEX('Controle de reservas'!$L$14:$L$2013,AW113)="Programado","PROG",IF(INDEX('Controle de reservas'!$L$14:$L$2013,AW113)="Disponível no posto","DP","SEM SITUAÇÃO")))))))&amp;IF(INDEX('Controle de reservas'!$M$14:$M$2013,AW113)&lt;&gt;"",CHAR(10)&amp;INDEX('Controle de reservas'!$M$14:$M$2013,AW113),IF(OR(INDEX('Controle de reservas'!$L$14:$L$2013,AW113)="Em cobertura",INDEX('Controle de reservas'!$L$14:$L$2013,AW113)="Programado"),CHAR(10)&amp;"SEM LOCAL",""))&amp;IF(INDEX('Controle de reservas'!$N$14:$N$2013,AW113)&lt;&gt;"",CHAR(10)&amp;"Subst.: "&amp;INDEX('Controle de reservas'!$N$14:$N$2013,AW113),"")&amp;IF(AND(ISNUMBER(INDEX('Controle de reservas'!$I$14:$I$2013,AW113)),INDEX('Controle de reservas'!$I$14:$I$2013,AW113)&gt;0,INDEX('Controle de reservas'!$K$14:$K$2013,AW113)&gt;INDEX('Controle de reservas'!$I$14:$I$2013,AW113)),CHAR(10)&amp;"DIVERGÊNCIA DE DATAS","")&amp;IF(INDEX('Controle de reservas'!$P$14:$P$2013,AW113)&lt;&gt;"OK"," !",""))))</f>
      </c>
      <c r="J113" s="17">
        <f ca="1">IF(OR($AQ113=0,J$9="",J$9&lt;$AS113,AND($AT113&lt;&gt;"",J$9&gt;$AT113)),"",IF(AX113=0,"—",IF(INDEX('Controle de reservas'!$P$14:$P$2013,AX113)="DUPLICIDADE NO DIA","CONFLITO"&amp;IF(INDEX('Controle de reservas'!$M$14:$M$2013,AX113)&lt;&gt;"",CHAR(10)&amp;INDEX('Controle de reservas'!$M$14:$M$2013,AX113),"")&amp;IF(INDEX('Controle de reservas'!$N$14:$N$2013,AX113)&lt;&gt;"",CHAR(10)&amp;"Subst.: "&amp;INDEX('Controle de reservas'!$N$14:$N$2013,AX113),"")&amp;IF(AND(ISNUMBER(INDEX('Controle de reservas'!$I$14:$I$2013,AX113)),INDEX('Controle de reservas'!$I$14:$I$2013,AX113)&gt;0,INDEX('Controle de reservas'!$K$14:$K$2013,AX113)&gt;INDEX('Controle de reservas'!$I$14:$I$2013,AX113)),CHAR(10)&amp;"DIVERGÊNCIA DE DATAS",""),IF(INDEX('Controle de reservas'!$L$14:$L$2013,AX113)="Em cobertura","COV",IF(INDEX('Controle de reservas'!$L$14:$L$2013,AX113)="Disponível","DISP",IF(INDEX('Controle de reservas'!$L$14:$L$2013,AX113)="Não utilizado","NU",IF(INDEX('Controle de reservas'!$L$14:$L$2013,AX113)="Folga","F",IF(INDEX('Controle de reservas'!$L$14:$L$2013,AX113)="Ocorrência","O",IF(INDEX('Controle de reservas'!$L$14:$L$2013,AX113)="Programado","PROG",IF(INDEX('Controle de reservas'!$L$14:$L$2013,AX113)="Disponível no posto","DP","SEM SITUAÇÃO")))))))&amp;IF(INDEX('Controle de reservas'!$M$14:$M$2013,AX113)&lt;&gt;"",CHAR(10)&amp;INDEX('Controle de reservas'!$M$14:$M$2013,AX113),IF(OR(INDEX('Controle de reservas'!$L$14:$L$2013,AX113)="Em cobertura",INDEX('Controle de reservas'!$L$14:$L$2013,AX113)="Programado"),CHAR(10)&amp;"SEM LOCAL",""))&amp;IF(INDEX('Controle de reservas'!$N$14:$N$2013,AX113)&lt;&gt;"",CHAR(10)&amp;"Subst.: "&amp;INDEX('Controle de reservas'!$N$14:$N$2013,AX113),"")&amp;IF(AND(ISNUMBER(INDEX('Controle de reservas'!$I$14:$I$2013,AX113)),INDEX('Controle de reservas'!$I$14:$I$2013,AX113)&gt;0,INDEX('Controle de reservas'!$K$14:$K$2013,AX113)&gt;INDEX('Controle de reservas'!$I$14:$I$2013,AX113)),CHAR(10)&amp;"DIVERGÊNCIA DE DATAS","")&amp;IF(INDEX('Controle de reservas'!$P$14:$P$2013,AX113)&lt;&gt;"OK"," !",""))))</f>
      </c>
      <c r="K113" s="17">
        <f ca="1">IF(OR($AQ113=0,K$9="",K$9&lt;$AS113,AND($AT113&lt;&gt;"",K$9&gt;$AT113)),"",IF(AY113=0,"—",IF(INDEX('Controle de reservas'!$P$14:$P$2013,AY113)="DUPLICIDADE NO DIA","CONFLITO"&amp;IF(INDEX('Controle de reservas'!$M$14:$M$2013,AY113)&lt;&gt;"",CHAR(10)&amp;INDEX('Controle de reservas'!$M$14:$M$2013,AY113),"")&amp;IF(INDEX('Controle de reservas'!$N$14:$N$2013,AY113)&lt;&gt;"",CHAR(10)&amp;"Subst.: "&amp;INDEX('Controle de reservas'!$N$14:$N$2013,AY113),"")&amp;IF(AND(ISNUMBER(INDEX('Controle de reservas'!$I$14:$I$2013,AY113)),INDEX('Controle de reservas'!$I$14:$I$2013,AY113)&gt;0,INDEX('Controle de reservas'!$K$14:$K$2013,AY113)&gt;INDEX('Controle de reservas'!$I$14:$I$2013,AY113)),CHAR(10)&amp;"DIVERGÊNCIA DE DATAS",""),IF(INDEX('Controle de reservas'!$L$14:$L$2013,AY113)="Em cobertura","COV",IF(INDEX('Controle de reservas'!$L$14:$L$2013,AY113)="Disponível","DISP",IF(INDEX('Controle de reservas'!$L$14:$L$2013,AY113)="Não utilizado","NU",IF(INDEX('Controle de reservas'!$L$14:$L$2013,AY113)="Folga","F",IF(INDEX('Controle de reservas'!$L$14:$L$2013,AY113)="Ocorrência","O",IF(INDEX('Controle de reservas'!$L$14:$L$2013,AY113)="Programado","PROG",IF(INDEX('Controle de reservas'!$L$14:$L$2013,AY113)="Disponível no posto","DP","SEM SITUAÇÃO")))))))&amp;IF(INDEX('Controle de reservas'!$M$14:$M$2013,AY113)&lt;&gt;"",CHAR(10)&amp;INDEX('Controle de reservas'!$M$14:$M$2013,AY113),IF(OR(INDEX('Controle de reservas'!$L$14:$L$2013,AY113)="Em cobertura",INDEX('Controle de reservas'!$L$14:$L$2013,AY113)="Programado"),CHAR(10)&amp;"SEM LOCAL",""))&amp;IF(INDEX('Controle de reservas'!$N$14:$N$2013,AY113)&lt;&gt;"",CHAR(10)&amp;"Subst.: "&amp;INDEX('Controle de reservas'!$N$14:$N$2013,AY113),"")&amp;IF(AND(ISNUMBER(INDEX('Controle de reservas'!$I$14:$I$2013,AY113)),INDEX('Controle de reservas'!$I$14:$I$2013,AY113)&gt;0,INDEX('Controle de reservas'!$K$14:$K$2013,AY113)&gt;INDEX('Controle de reservas'!$I$14:$I$2013,AY113)),CHAR(10)&amp;"DIVERGÊNCIA DE DATAS","")&amp;IF(INDEX('Controle de reservas'!$P$14:$P$2013,AY113)&lt;&gt;"OK"," !",""))))</f>
      </c>
      <c r="L113" s="17">
        <f ca="1">IF(OR($AQ113=0,L$9="",L$9&lt;$AS113,AND($AT113&lt;&gt;"",L$9&gt;$AT113)),"",IF(AZ113=0,"—",IF(INDEX('Controle de reservas'!$P$14:$P$2013,AZ113)="DUPLICIDADE NO DIA","CONFLITO"&amp;IF(INDEX('Controle de reservas'!$M$14:$M$2013,AZ113)&lt;&gt;"",CHAR(10)&amp;INDEX('Controle de reservas'!$M$14:$M$2013,AZ113),"")&amp;IF(INDEX('Controle de reservas'!$N$14:$N$2013,AZ113)&lt;&gt;"",CHAR(10)&amp;"Subst.: "&amp;INDEX('Controle de reservas'!$N$14:$N$2013,AZ113),"")&amp;IF(AND(ISNUMBER(INDEX('Controle de reservas'!$I$14:$I$2013,AZ113)),INDEX('Controle de reservas'!$I$14:$I$2013,AZ113)&gt;0,INDEX('Controle de reservas'!$K$14:$K$2013,AZ113)&gt;INDEX('Controle de reservas'!$I$14:$I$2013,AZ113)),CHAR(10)&amp;"DIVERGÊNCIA DE DATAS",""),IF(INDEX('Controle de reservas'!$L$14:$L$2013,AZ113)="Em cobertura","COV",IF(INDEX('Controle de reservas'!$L$14:$L$2013,AZ113)="Disponível","DISP",IF(INDEX('Controle de reservas'!$L$14:$L$2013,AZ113)="Não utilizado","NU",IF(INDEX('Controle de reservas'!$L$14:$L$2013,AZ113)="Folga","F",IF(INDEX('Controle de reservas'!$L$14:$L$2013,AZ113)="Ocorrência","O",IF(INDEX('Controle de reservas'!$L$14:$L$2013,AZ113)="Programado","PROG",IF(INDEX('Controle de reservas'!$L$14:$L$2013,AZ113)="Disponível no posto","DP","SEM SITUAÇÃO")))))))&amp;IF(INDEX('Controle de reservas'!$M$14:$M$2013,AZ113)&lt;&gt;"",CHAR(10)&amp;INDEX('Controle de reservas'!$M$14:$M$2013,AZ113),IF(OR(INDEX('Controle de reservas'!$L$14:$L$2013,AZ113)="Em cobertura",INDEX('Controle de reservas'!$L$14:$L$2013,AZ113)="Programado"),CHAR(10)&amp;"SEM LOCAL",""))&amp;IF(INDEX('Controle de reservas'!$N$14:$N$2013,AZ113)&lt;&gt;"",CHAR(10)&amp;"Subst.: "&amp;INDEX('Controle de reservas'!$N$14:$N$2013,AZ113),"")&amp;IF(AND(ISNUMBER(INDEX('Controle de reservas'!$I$14:$I$2013,AZ113)),INDEX('Controle de reservas'!$I$14:$I$2013,AZ113)&gt;0,INDEX('Controle de reservas'!$K$14:$K$2013,AZ113)&gt;INDEX('Controle de reservas'!$I$14:$I$2013,AZ113)),CHAR(10)&amp;"DIVERGÊNCIA DE DATAS","")&amp;IF(INDEX('Controle de reservas'!$P$14:$P$2013,AZ113)&lt;&gt;"OK"," !",""))))</f>
      </c>
      <c r="M113" s="17">
        <f ca="1">IF(OR($AQ113=0,M$9="",M$9&lt;$AS113,AND($AT113&lt;&gt;"",M$9&gt;$AT113)),"",IF(BA113=0,"—",IF(INDEX('Controle de reservas'!$P$14:$P$2013,BA113)="DUPLICIDADE NO DIA","CONFLITO"&amp;IF(INDEX('Controle de reservas'!$M$14:$M$2013,BA113)&lt;&gt;"",CHAR(10)&amp;INDEX('Controle de reservas'!$M$14:$M$2013,BA113),"")&amp;IF(INDEX('Controle de reservas'!$N$14:$N$2013,BA113)&lt;&gt;"",CHAR(10)&amp;"Subst.: "&amp;INDEX('Controle de reservas'!$N$14:$N$2013,BA113),"")&amp;IF(AND(ISNUMBER(INDEX('Controle de reservas'!$I$14:$I$2013,BA113)),INDEX('Controle de reservas'!$I$14:$I$2013,BA113)&gt;0,INDEX('Controle de reservas'!$K$14:$K$2013,BA113)&gt;INDEX('Controle de reservas'!$I$14:$I$2013,BA113)),CHAR(10)&amp;"DIVERGÊNCIA DE DATAS",""),IF(INDEX('Controle de reservas'!$L$14:$L$2013,BA113)="Em cobertura","COV",IF(INDEX('Controle de reservas'!$L$14:$L$2013,BA113)="Disponível","DISP",IF(INDEX('Controle de reservas'!$L$14:$L$2013,BA113)="Não utilizado","NU",IF(INDEX('Controle de reservas'!$L$14:$L$2013,BA113)="Folga","F",IF(INDEX('Controle de reservas'!$L$14:$L$2013,BA113)="Ocorrência","O",IF(INDEX('Controle de reservas'!$L$14:$L$2013,BA113)="Programado","PROG",IF(INDEX('Controle de reservas'!$L$14:$L$2013,BA113)="Disponível no posto","DP","SEM SITUAÇÃO")))))))&amp;IF(INDEX('Controle de reservas'!$M$14:$M$2013,BA113)&lt;&gt;"",CHAR(10)&amp;INDEX('Controle de reservas'!$M$14:$M$2013,BA113),IF(OR(INDEX('Controle de reservas'!$L$14:$L$2013,BA113)="Em cobertura",INDEX('Controle de reservas'!$L$14:$L$2013,BA113)="Programado"),CHAR(10)&amp;"SEM LOCAL",""))&amp;IF(INDEX('Controle de reservas'!$N$14:$N$2013,BA113)&lt;&gt;"",CHAR(10)&amp;"Subst.: "&amp;INDEX('Controle de reservas'!$N$14:$N$2013,BA113),"")&amp;IF(AND(ISNUMBER(INDEX('Controle de reservas'!$I$14:$I$2013,BA113)),INDEX('Controle de reservas'!$I$14:$I$2013,BA113)&gt;0,INDEX('Controle de reservas'!$K$14:$K$2013,BA113)&gt;INDEX('Controle de reservas'!$I$14:$I$2013,BA113)),CHAR(10)&amp;"DIVERGÊNCIA DE DATAS","")&amp;IF(INDEX('Controle de reservas'!$P$14:$P$2013,BA113)&lt;&gt;"OK"," !",""))))</f>
      </c>
      <c r="N113" s="17">
        <f ca="1">IF(OR($AQ113=0,N$9="",N$9&lt;$AS113,AND($AT113&lt;&gt;"",N$9&gt;$AT113)),"",IF(BB113=0,"—",IF(INDEX('Controle de reservas'!$P$14:$P$2013,BB113)="DUPLICIDADE NO DIA","CONFLITO"&amp;IF(INDEX('Controle de reservas'!$M$14:$M$2013,BB113)&lt;&gt;"",CHAR(10)&amp;INDEX('Controle de reservas'!$M$14:$M$2013,BB113),"")&amp;IF(INDEX('Controle de reservas'!$N$14:$N$2013,BB113)&lt;&gt;"",CHAR(10)&amp;"Subst.: "&amp;INDEX('Controle de reservas'!$N$14:$N$2013,BB113),"")&amp;IF(AND(ISNUMBER(INDEX('Controle de reservas'!$I$14:$I$2013,BB113)),INDEX('Controle de reservas'!$I$14:$I$2013,BB113)&gt;0,INDEX('Controle de reservas'!$K$14:$K$2013,BB113)&gt;INDEX('Controle de reservas'!$I$14:$I$2013,BB113)),CHAR(10)&amp;"DIVERGÊNCIA DE DATAS",""),IF(INDEX('Controle de reservas'!$L$14:$L$2013,BB113)="Em cobertura","COV",IF(INDEX('Controle de reservas'!$L$14:$L$2013,BB113)="Disponível","DISP",IF(INDEX('Controle de reservas'!$L$14:$L$2013,BB113)="Não utilizado","NU",IF(INDEX('Controle de reservas'!$L$14:$L$2013,BB113)="Folga","F",IF(INDEX('Controle de reservas'!$L$14:$L$2013,BB113)="Ocorrência","O",IF(INDEX('Controle de reservas'!$L$14:$L$2013,BB113)="Programado","PROG",IF(INDEX('Controle de reservas'!$L$14:$L$2013,BB113)="Disponível no posto","DP","SEM SITUAÇÃO")))))))&amp;IF(INDEX('Controle de reservas'!$M$14:$M$2013,BB113)&lt;&gt;"",CHAR(10)&amp;INDEX('Controle de reservas'!$M$14:$M$2013,BB113),IF(OR(INDEX('Controle de reservas'!$L$14:$L$2013,BB113)="Em cobertura",INDEX('Controle de reservas'!$L$14:$L$2013,BB113)="Programado"),CHAR(10)&amp;"SEM LOCAL",""))&amp;IF(INDEX('Controle de reservas'!$N$14:$N$2013,BB113)&lt;&gt;"",CHAR(10)&amp;"Subst.: "&amp;INDEX('Controle de reservas'!$N$14:$N$2013,BB113),"")&amp;IF(AND(ISNUMBER(INDEX('Controle de reservas'!$I$14:$I$2013,BB113)),INDEX('Controle de reservas'!$I$14:$I$2013,BB113)&gt;0,INDEX('Controle de reservas'!$K$14:$K$2013,BB113)&gt;INDEX('Controle de reservas'!$I$14:$I$2013,BB113)),CHAR(10)&amp;"DIVERGÊNCIA DE DATAS","")&amp;IF(INDEX('Controle de reservas'!$P$14:$P$2013,BB113)&lt;&gt;"OK"," !",""))))</f>
      </c>
      <c r="O113" s="17">
        <f ca="1">IF(OR($AQ113=0,O$9="",O$9&lt;$AS113,AND($AT113&lt;&gt;"",O$9&gt;$AT113)),"",IF(BC113=0,"—",IF(INDEX('Controle de reservas'!$P$14:$P$2013,BC113)="DUPLICIDADE NO DIA","CONFLITO"&amp;IF(INDEX('Controle de reservas'!$M$14:$M$2013,BC113)&lt;&gt;"",CHAR(10)&amp;INDEX('Controle de reservas'!$M$14:$M$2013,BC113),"")&amp;IF(INDEX('Controle de reservas'!$N$14:$N$2013,BC113)&lt;&gt;"",CHAR(10)&amp;"Subst.: "&amp;INDEX('Controle de reservas'!$N$14:$N$2013,BC113),"")&amp;IF(AND(ISNUMBER(INDEX('Controle de reservas'!$I$14:$I$2013,BC113)),INDEX('Controle de reservas'!$I$14:$I$2013,BC113)&gt;0,INDEX('Controle de reservas'!$K$14:$K$2013,BC113)&gt;INDEX('Controle de reservas'!$I$14:$I$2013,BC113)),CHAR(10)&amp;"DIVERGÊNCIA DE DATAS",""),IF(INDEX('Controle de reservas'!$L$14:$L$2013,BC113)="Em cobertura","COV",IF(INDEX('Controle de reservas'!$L$14:$L$2013,BC113)="Disponível","DISP",IF(INDEX('Controle de reservas'!$L$14:$L$2013,BC113)="Não utilizado","NU",IF(INDEX('Controle de reservas'!$L$14:$L$2013,BC113)="Folga","F",IF(INDEX('Controle de reservas'!$L$14:$L$2013,BC113)="Ocorrência","O",IF(INDEX('Controle de reservas'!$L$14:$L$2013,BC113)="Programado","PROG",IF(INDEX('Controle de reservas'!$L$14:$L$2013,BC113)="Disponível no posto","DP","SEM SITUAÇÃO")))))))&amp;IF(INDEX('Controle de reservas'!$M$14:$M$2013,BC113)&lt;&gt;"",CHAR(10)&amp;INDEX('Controle de reservas'!$M$14:$M$2013,BC113),IF(OR(INDEX('Controle de reservas'!$L$14:$L$2013,BC113)="Em cobertura",INDEX('Controle de reservas'!$L$14:$L$2013,BC113)="Programado"),CHAR(10)&amp;"SEM LOCAL",""))&amp;IF(INDEX('Controle de reservas'!$N$14:$N$2013,BC113)&lt;&gt;"",CHAR(10)&amp;"Subst.: "&amp;INDEX('Controle de reservas'!$N$14:$N$2013,BC113),"")&amp;IF(AND(ISNUMBER(INDEX('Controle de reservas'!$I$14:$I$2013,BC113)),INDEX('Controle de reservas'!$I$14:$I$2013,BC113)&gt;0,INDEX('Controle de reservas'!$K$14:$K$2013,BC113)&gt;INDEX('Controle de reservas'!$I$14:$I$2013,BC113)),CHAR(10)&amp;"DIVERGÊNCIA DE DATAS","")&amp;IF(INDEX('Controle de reservas'!$P$14:$P$2013,BC113)&lt;&gt;"OK"," !",""))))</f>
      </c>
      <c r="P113" s="17">
        <f ca="1">IF(OR($AQ113=0,P$9="",P$9&lt;$AS113,AND($AT113&lt;&gt;"",P$9&gt;$AT113)),"",IF(BD113=0,"—",IF(INDEX('Controle de reservas'!$P$14:$P$2013,BD113)="DUPLICIDADE NO DIA","CONFLITO"&amp;IF(INDEX('Controle de reservas'!$M$14:$M$2013,BD113)&lt;&gt;"",CHAR(10)&amp;INDEX('Controle de reservas'!$M$14:$M$2013,BD113),"")&amp;IF(INDEX('Controle de reservas'!$N$14:$N$2013,BD113)&lt;&gt;"",CHAR(10)&amp;"Subst.: "&amp;INDEX('Controle de reservas'!$N$14:$N$2013,BD113),"")&amp;IF(AND(ISNUMBER(INDEX('Controle de reservas'!$I$14:$I$2013,BD113)),INDEX('Controle de reservas'!$I$14:$I$2013,BD113)&gt;0,INDEX('Controle de reservas'!$K$14:$K$2013,BD113)&gt;INDEX('Controle de reservas'!$I$14:$I$2013,BD113)),CHAR(10)&amp;"DIVERGÊNCIA DE DATAS",""),IF(INDEX('Controle de reservas'!$L$14:$L$2013,BD113)="Em cobertura","COV",IF(INDEX('Controle de reservas'!$L$14:$L$2013,BD113)="Disponível","DISP",IF(INDEX('Controle de reservas'!$L$14:$L$2013,BD113)="Não utilizado","NU",IF(INDEX('Controle de reservas'!$L$14:$L$2013,BD113)="Folga","F",IF(INDEX('Controle de reservas'!$L$14:$L$2013,BD113)="Ocorrência","O",IF(INDEX('Controle de reservas'!$L$14:$L$2013,BD113)="Programado","PROG",IF(INDEX('Controle de reservas'!$L$14:$L$2013,BD113)="Disponível no posto","DP","SEM SITUAÇÃO")))))))&amp;IF(INDEX('Controle de reservas'!$M$14:$M$2013,BD113)&lt;&gt;"",CHAR(10)&amp;INDEX('Controle de reservas'!$M$14:$M$2013,BD113),IF(OR(INDEX('Controle de reservas'!$L$14:$L$2013,BD113)="Em cobertura",INDEX('Controle de reservas'!$L$14:$L$2013,BD113)="Programado"),CHAR(10)&amp;"SEM LOCAL",""))&amp;IF(INDEX('Controle de reservas'!$N$14:$N$2013,BD113)&lt;&gt;"",CHAR(10)&amp;"Subst.: "&amp;INDEX('Controle de reservas'!$N$14:$N$2013,BD113),"")&amp;IF(AND(ISNUMBER(INDEX('Controle de reservas'!$I$14:$I$2013,BD113)),INDEX('Controle de reservas'!$I$14:$I$2013,BD113)&gt;0,INDEX('Controle de reservas'!$K$14:$K$2013,BD113)&gt;INDEX('Controle de reservas'!$I$14:$I$2013,BD113)),CHAR(10)&amp;"DIVERGÊNCIA DE DATAS","")&amp;IF(INDEX('Controle de reservas'!$P$14:$P$2013,BD113)&lt;&gt;"OK"," !",""))))</f>
      </c>
      <c r="Q113" s="17">
        <f ca="1">IF(OR($AQ113=0,Q$9="",Q$9&lt;$AS113,AND($AT113&lt;&gt;"",Q$9&gt;$AT113)),"",IF(BE113=0,"—",IF(INDEX('Controle de reservas'!$P$14:$P$2013,BE113)="DUPLICIDADE NO DIA","CONFLITO"&amp;IF(INDEX('Controle de reservas'!$M$14:$M$2013,BE113)&lt;&gt;"",CHAR(10)&amp;INDEX('Controle de reservas'!$M$14:$M$2013,BE113),"")&amp;IF(INDEX('Controle de reservas'!$N$14:$N$2013,BE113)&lt;&gt;"",CHAR(10)&amp;"Subst.: "&amp;INDEX('Controle de reservas'!$N$14:$N$2013,BE113),"")&amp;IF(AND(ISNUMBER(INDEX('Controle de reservas'!$I$14:$I$2013,BE113)),INDEX('Controle de reservas'!$I$14:$I$2013,BE113)&gt;0,INDEX('Controle de reservas'!$K$14:$K$2013,BE113)&gt;INDEX('Controle de reservas'!$I$14:$I$2013,BE113)),CHAR(10)&amp;"DIVERGÊNCIA DE DATAS",""),IF(INDEX('Controle de reservas'!$L$14:$L$2013,BE113)="Em cobertura","COV",IF(INDEX('Controle de reservas'!$L$14:$L$2013,BE113)="Disponível","DISP",IF(INDEX('Controle de reservas'!$L$14:$L$2013,BE113)="Não utilizado","NU",IF(INDEX('Controle de reservas'!$L$14:$L$2013,BE113)="Folga","F",IF(INDEX('Controle de reservas'!$L$14:$L$2013,BE113)="Ocorrência","O",IF(INDEX('Controle de reservas'!$L$14:$L$2013,BE113)="Programado","PROG",IF(INDEX('Controle de reservas'!$L$14:$L$2013,BE113)="Disponível no posto","DP","SEM SITUAÇÃO")))))))&amp;IF(INDEX('Controle de reservas'!$M$14:$M$2013,BE113)&lt;&gt;"",CHAR(10)&amp;INDEX('Controle de reservas'!$M$14:$M$2013,BE113),IF(OR(INDEX('Controle de reservas'!$L$14:$L$2013,BE113)="Em cobertura",INDEX('Controle de reservas'!$L$14:$L$2013,BE113)="Programado"),CHAR(10)&amp;"SEM LOCAL",""))&amp;IF(INDEX('Controle de reservas'!$N$14:$N$2013,BE113)&lt;&gt;"",CHAR(10)&amp;"Subst.: "&amp;INDEX('Controle de reservas'!$N$14:$N$2013,BE113),"")&amp;IF(AND(ISNUMBER(INDEX('Controle de reservas'!$I$14:$I$2013,BE113)),INDEX('Controle de reservas'!$I$14:$I$2013,BE113)&gt;0,INDEX('Controle de reservas'!$K$14:$K$2013,BE113)&gt;INDEX('Controle de reservas'!$I$14:$I$2013,BE113)),CHAR(10)&amp;"DIVERGÊNCIA DE DATAS","")&amp;IF(INDEX('Controle de reservas'!$P$14:$P$2013,BE113)&lt;&gt;"OK"," !",""))))</f>
      </c>
      <c r="R113" s="17">
        <f ca="1">IF(OR($AQ113=0,R$9="",R$9&lt;$AS113,AND($AT113&lt;&gt;"",R$9&gt;$AT113)),"",IF(BF113=0,"—",IF(INDEX('Controle de reservas'!$P$14:$P$2013,BF113)="DUPLICIDADE NO DIA","CONFLITO"&amp;IF(INDEX('Controle de reservas'!$M$14:$M$2013,BF113)&lt;&gt;"",CHAR(10)&amp;INDEX('Controle de reservas'!$M$14:$M$2013,BF113),"")&amp;IF(INDEX('Controle de reservas'!$N$14:$N$2013,BF113)&lt;&gt;"",CHAR(10)&amp;"Subst.: "&amp;INDEX('Controle de reservas'!$N$14:$N$2013,BF113),"")&amp;IF(AND(ISNUMBER(INDEX('Controle de reservas'!$I$14:$I$2013,BF113)),INDEX('Controle de reservas'!$I$14:$I$2013,BF113)&gt;0,INDEX('Controle de reservas'!$K$14:$K$2013,BF113)&gt;INDEX('Controle de reservas'!$I$14:$I$2013,BF113)),CHAR(10)&amp;"DIVERGÊNCIA DE DATAS",""),IF(INDEX('Controle de reservas'!$L$14:$L$2013,BF113)="Em cobertura","COV",IF(INDEX('Controle de reservas'!$L$14:$L$2013,BF113)="Disponível","DISP",IF(INDEX('Controle de reservas'!$L$14:$L$2013,BF113)="Não utilizado","NU",IF(INDEX('Controle de reservas'!$L$14:$L$2013,BF113)="Folga","F",IF(INDEX('Controle de reservas'!$L$14:$L$2013,BF113)="Ocorrência","O",IF(INDEX('Controle de reservas'!$L$14:$L$2013,BF113)="Programado","PROG",IF(INDEX('Controle de reservas'!$L$14:$L$2013,BF113)="Disponível no posto","DP","SEM SITUAÇÃO")))))))&amp;IF(INDEX('Controle de reservas'!$M$14:$M$2013,BF113)&lt;&gt;"",CHAR(10)&amp;INDEX('Controle de reservas'!$M$14:$M$2013,BF113),IF(OR(INDEX('Controle de reservas'!$L$14:$L$2013,BF113)="Em cobertura",INDEX('Controle de reservas'!$L$14:$L$2013,BF113)="Programado"),CHAR(10)&amp;"SEM LOCAL",""))&amp;IF(INDEX('Controle de reservas'!$N$14:$N$2013,BF113)&lt;&gt;"",CHAR(10)&amp;"Subst.: "&amp;INDEX('Controle de reservas'!$N$14:$N$2013,BF113),"")&amp;IF(AND(ISNUMBER(INDEX('Controle de reservas'!$I$14:$I$2013,BF113)),INDEX('Controle de reservas'!$I$14:$I$2013,BF113)&gt;0,INDEX('Controle de reservas'!$K$14:$K$2013,BF113)&gt;INDEX('Controle de reservas'!$I$14:$I$2013,BF113)),CHAR(10)&amp;"DIVERGÊNCIA DE DATAS","")&amp;IF(INDEX('Controle de reservas'!$P$14:$P$2013,BF113)&lt;&gt;"OK"," !",""))))</f>
      </c>
      <c r="S113" s="17">
        <f ca="1">IF(OR($AQ113=0,S$9="",S$9&lt;$AS113,AND($AT113&lt;&gt;"",S$9&gt;$AT113)),"",IF(BG113=0,"—",IF(INDEX('Controle de reservas'!$P$14:$P$2013,BG113)="DUPLICIDADE NO DIA","CONFLITO"&amp;IF(INDEX('Controle de reservas'!$M$14:$M$2013,BG113)&lt;&gt;"",CHAR(10)&amp;INDEX('Controle de reservas'!$M$14:$M$2013,BG113),"")&amp;IF(INDEX('Controle de reservas'!$N$14:$N$2013,BG113)&lt;&gt;"",CHAR(10)&amp;"Subst.: "&amp;INDEX('Controle de reservas'!$N$14:$N$2013,BG113),"")&amp;IF(AND(ISNUMBER(INDEX('Controle de reservas'!$I$14:$I$2013,BG113)),INDEX('Controle de reservas'!$I$14:$I$2013,BG113)&gt;0,INDEX('Controle de reservas'!$K$14:$K$2013,BG113)&gt;INDEX('Controle de reservas'!$I$14:$I$2013,BG113)),CHAR(10)&amp;"DIVERGÊNCIA DE DATAS",""),IF(INDEX('Controle de reservas'!$L$14:$L$2013,BG113)="Em cobertura","COV",IF(INDEX('Controle de reservas'!$L$14:$L$2013,BG113)="Disponível","DISP",IF(INDEX('Controle de reservas'!$L$14:$L$2013,BG113)="Não utilizado","NU",IF(INDEX('Controle de reservas'!$L$14:$L$2013,BG113)="Folga","F",IF(INDEX('Controle de reservas'!$L$14:$L$2013,BG113)="Ocorrência","O",IF(INDEX('Controle de reservas'!$L$14:$L$2013,BG113)="Programado","PROG",IF(INDEX('Controle de reservas'!$L$14:$L$2013,BG113)="Disponível no posto","DP","SEM SITUAÇÃO")))))))&amp;IF(INDEX('Controle de reservas'!$M$14:$M$2013,BG113)&lt;&gt;"",CHAR(10)&amp;INDEX('Controle de reservas'!$M$14:$M$2013,BG113),IF(OR(INDEX('Controle de reservas'!$L$14:$L$2013,BG113)="Em cobertura",INDEX('Controle de reservas'!$L$14:$L$2013,BG113)="Programado"),CHAR(10)&amp;"SEM LOCAL",""))&amp;IF(INDEX('Controle de reservas'!$N$14:$N$2013,BG113)&lt;&gt;"",CHAR(10)&amp;"Subst.: "&amp;INDEX('Controle de reservas'!$N$14:$N$2013,BG113),"")&amp;IF(AND(ISNUMBER(INDEX('Controle de reservas'!$I$14:$I$2013,BG113)),INDEX('Controle de reservas'!$I$14:$I$2013,BG113)&gt;0,INDEX('Controle de reservas'!$K$14:$K$2013,BG113)&gt;INDEX('Controle de reservas'!$I$14:$I$2013,BG113)),CHAR(10)&amp;"DIVERGÊNCIA DE DATAS","")&amp;IF(INDEX('Controle de reservas'!$P$14:$P$2013,BG113)&lt;&gt;"OK"," !",""))))</f>
      </c>
      <c r="T113" s="17">
        <f ca="1">IF(OR($AQ113=0,T$9="",T$9&lt;$AS113,AND($AT113&lt;&gt;"",T$9&gt;$AT113)),"",IF(BH113=0,"—",IF(INDEX('Controle de reservas'!$P$14:$P$2013,BH113)="DUPLICIDADE NO DIA","CONFLITO"&amp;IF(INDEX('Controle de reservas'!$M$14:$M$2013,BH113)&lt;&gt;"",CHAR(10)&amp;INDEX('Controle de reservas'!$M$14:$M$2013,BH113),"")&amp;IF(INDEX('Controle de reservas'!$N$14:$N$2013,BH113)&lt;&gt;"",CHAR(10)&amp;"Subst.: "&amp;INDEX('Controle de reservas'!$N$14:$N$2013,BH113),"")&amp;IF(AND(ISNUMBER(INDEX('Controle de reservas'!$I$14:$I$2013,BH113)),INDEX('Controle de reservas'!$I$14:$I$2013,BH113)&gt;0,INDEX('Controle de reservas'!$K$14:$K$2013,BH113)&gt;INDEX('Controle de reservas'!$I$14:$I$2013,BH113)),CHAR(10)&amp;"DIVERGÊNCIA DE DATAS",""),IF(INDEX('Controle de reservas'!$L$14:$L$2013,BH113)="Em cobertura","COV",IF(INDEX('Controle de reservas'!$L$14:$L$2013,BH113)="Disponível","DISP",IF(INDEX('Controle de reservas'!$L$14:$L$2013,BH113)="Não utilizado","NU",IF(INDEX('Controle de reservas'!$L$14:$L$2013,BH113)="Folga","F",IF(INDEX('Controle de reservas'!$L$14:$L$2013,BH113)="Ocorrência","O",IF(INDEX('Controle de reservas'!$L$14:$L$2013,BH113)="Programado","PROG",IF(INDEX('Controle de reservas'!$L$14:$L$2013,BH113)="Disponível no posto","DP","SEM SITUAÇÃO")))))))&amp;IF(INDEX('Controle de reservas'!$M$14:$M$2013,BH113)&lt;&gt;"",CHAR(10)&amp;INDEX('Controle de reservas'!$M$14:$M$2013,BH113),IF(OR(INDEX('Controle de reservas'!$L$14:$L$2013,BH113)="Em cobertura",INDEX('Controle de reservas'!$L$14:$L$2013,BH113)="Programado"),CHAR(10)&amp;"SEM LOCAL",""))&amp;IF(INDEX('Controle de reservas'!$N$14:$N$2013,BH113)&lt;&gt;"",CHAR(10)&amp;"Subst.: "&amp;INDEX('Controle de reservas'!$N$14:$N$2013,BH113),"")&amp;IF(AND(ISNUMBER(INDEX('Controle de reservas'!$I$14:$I$2013,BH113)),INDEX('Controle de reservas'!$I$14:$I$2013,BH113)&gt;0,INDEX('Controle de reservas'!$K$14:$K$2013,BH113)&gt;INDEX('Controle de reservas'!$I$14:$I$2013,BH113)),CHAR(10)&amp;"DIVERGÊNCIA DE DATAS","")&amp;IF(INDEX('Controle de reservas'!$P$14:$P$2013,BH113)&lt;&gt;"OK"," !",""))))</f>
      </c>
      <c r="U113" s="17">
        <f ca="1">IF(OR($AQ113=0,U$9="",U$9&lt;$AS113,AND($AT113&lt;&gt;"",U$9&gt;$AT113)),"",IF(BI113=0,"—",IF(INDEX('Controle de reservas'!$P$14:$P$2013,BI113)="DUPLICIDADE NO DIA","CONFLITO"&amp;IF(INDEX('Controle de reservas'!$M$14:$M$2013,BI113)&lt;&gt;"",CHAR(10)&amp;INDEX('Controle de reservas'!$M$14:$M$2013,BI113),"")&amp;IF(INDEX('Controle de reservas'!$N$14:$N$2013,BI113)&lt;&gt;"",CHAR(10)&amp;"Subst.: "&amp;INDEX('Controle de reservas'!$N$14:$N$2013,BI113),"")&amp;IF(AND(ISNUMBER(INDEX('Controle de reservas'!$I$14:$I$2013,BI113)),INDEX('Controle de reservas'!$I$14:$I$2013,BI113)&gt;0,INDEX('Controle de reservas'!$K$14:$K$2013,BI113)&gt;INDEX('Controle de reservas'!$I$14:$I$2013,BI113)),CHAR(10)&amp;"DIVERGÊNCIA DE DATAS",""),IF(INDEX('Controle de reservas'!$L$14:$L$2013,BI113)="Em cobertura","COV",IF(INDEX('Controle de reservas'!$L$14:$L$2013,BI113)="Disponível","DISP",IF(INDEX('Controle de reservas'!$L$14:$L$2013,BI113)="Não utilizado","NU",IF(INDEX('Controle de reservas'!$L$14:$L$2013,BI113)="Folga","F",IF(INDEX('Controle de reservas'!$L$14:$L$2013,BI113)="Ocorrência","O",IF(INDEX('Controle de reservas'!$L$14:$L$2013,BI113)="Programado","PROG",IF(INDEX('Controle de reservas'!$L$14:$L$2013,BI113)="Disponível no posto","DP","SEM SITUAÇÃO")))))))&amp;IF(INDEX('Controle de reservas'!$M$14:$M$2013,BI113)&lt;&gt;"",CHAR(10)&amp;INDEX('Controle de reservas'!$M$14:$M$2013,BI113),IF(OR(INDEX('Controle de reservas'!$L$14:$L$2013,BI113)="Em cobertura",INDEX('Controle de reservas'!$L$14:$L$2013,BI113)="Programado"),CHAR(10)&amp;"SEM LOCAL",""))&amp;IF(INDEX('Controle de reservas'!$N$14:$N$2013,BI113)&lt;&gt;"",CHAR(10)&amp;"Subst.: "&amp;INDEX('Controle de reservas'!$N$14:$N$2013,BI113),"")&amp;IF(AND(ISNUMBER(INDEX('Controle de reservas'!$I$14:$I$2013,BI113)),INDEX('Controle de reservas'!$I$14:$I$2013,BI113)&gt;0,INDEX('Controle de reservas'!$K$14:$K$2013,BI113)&gt;INDEX('Controle de reservas'!$I$14:$I$2013,BI113)),CHAR(10)&amp;"DIVERGÊNCIA DE DATAS","")&amp;IF(INDEX('Controle de reservas'!$P$14:$P$2013,BI113)&lt;&gt;"OK"," !",""))))</f>
      </c>
      <c r="V113" s="17">
        <f ca="1">IF(OR($AQ113=0,V$9="",V$9&lt;$AS113,AND($AT113&lt;&gt;"",V$9&gt;$AT113)),"",IF(BJ113=0,"—",IF(INDEX('Controle de reservas'!$P$14:$P$2013,BJ113)="DUPLICIDADE NO DIA","CONFLITO"&amp;IF(INDEX('Controle de reservas'!$M$14:$M$2013,BJ113)&lt;&gt;"",CHAR(10)&amp;INDEX('Controle de reservas'!$M$14:$M$2013,BJ113),"")&amp;IF(INDEX('Controle de reservas'!$N$14:$N$2013,BJ113)&lt;&gt;"",CHAR(10)&amp;"Subst.: "&amp;INDEX('Controle de reservas'!$N$14:$N$2013,BJ113),"")&amp;IF(AND(ISNUMBER(INDEX('Controle de reservas'!$I$14:$I$2013,BJ113)),INDEX('Controle de reservas'!$I$14:$I$2013,BJ113)&gt;0,INDEX('Controle de reservas'!$K$14:$K$2013,BJ113)&gt;INDEX('Controle de reservas'!$I$14:$I$2013,BJ113)),CHAR(10)&amp;"DIVERGÊNCIA DE DATAS",""),IF(INDEX('Controle de reservas'!$L$14:$L$2013,BJ113)="Em cobertura","COV",IF(INDEX('Controle de reservas'!$L$14:$L$2013,BJ113)="Disponível","DISP",IF(INDEX('Controle de reservas'!$L$14:$L$2013,BJ113)="Não utilizado","NU",IF(INDEX('Controle de reservas'!$L$14:$L$2013,BJ113)="Folga","F",IF(INDEX('Controle de reservas'!$L$14:$L$2013,BJ113)="Ocorrência","O",IF(INDEX('Controle de reservas'!$L$14:$L$2013,BJ113)="Programado","PROG",IF(INDEX('Controle de reservas'!$L$14:$L$2013,BJ113)="Disponível no posto","DP","SEM SITUAÇÃO")))))))&amp;IF(INDEX('Controle de reservas'!$M$14:$M$2013,BJ113)&lt;&gt;"",CHAR(10)&amp;INDEX('Controle de reservas'!$M$14:$M$2013,BJ113),IF(OR(INDEX('Controle de reservas'!$L$14:$L$2013,BJ113)="Em cobertura",INDEX('Controle de reservas'!$L$14:$L$2013,BJ113)="Programado"),CHAR(10)&amp;"SEM LOCAL",""))&amp;IF(INDEX('Controle de reservas'!$N$14:$N$2013,BJ113)&lt;&gt;"",CHAR(10)&amp;"Subst.: "&amp;INDEX('Controle de reservas'!$N$14:$N$2013,BJ113),"")&amp;IF(AND(ISNUMBER(INDEX('Controle de reservas'!$I$14:$I$2013,BJ113)),INDEX('Controle de reservas'!$I$14:$I$2013,BJ113)&gt;0,INDEX('Controle de reservas'!$K$14:$K$2013,BJ113)&gt;INDEX('Controle de reservas'!$I$14:$I$2013,BJ113)),CHAR(10)&amp;"DIVERGÊNCIA DE DATAS","")&amp;IF(INDEX('Controle de reservas'!$P$14:$P$2013,BJ113)&lt;&gt;"OK"," !",""))))</f>
      </c>
      <c r="W113" s="17">
        <f ca="1">IF(OR($AQ113=0,W$9="",W$9&lt;$AS113,AND($AT113&lt;&gt;"",W$9&gt;$AT113)),"",IF(BK113=0,"—",IF(INDEX('Controle de reservas'!$P$14:$P$2013,BK113)="DUPLICIDADE NO DIA","CONFLITO"&amp;IF(INDEX('Controle de reservas'!$M$14:$M$2013,BK113)&lt;&gt;"",CHAR(10)&amp;INDEX('Controle de reservas'!$M$14:$M$2013,BK113),"")&amp;IF(INDEX('Controle de reservas'!$N$14:$N$2013,BK113)&lt;&gt;"",CHAR(10)&amp;"Subst.: "&amp;INDEX('Controle de reservas'!$N$14:$N$2013,BK113),"")&amp;IF(AND(ISNUMBER(INDEX('Controle de reservas'!$I$14:$I$2013,BK113)),INDEX('Controle de reservas'!$I$14:$I$2013,BK113)&gt;0,INDEX('Controle de reservas'!$K$14:$K$2013,BK113)&gt;INDEX('Controle de reservas'!$I$14:$I$2013,BK113)),CHAR(10)&amp;"DIVERGÊNCIA DE DATAS",""),IF(INDEX('Controle de reservas'!$L$14:$L$2013,BK113)="Em cobertura","COV",IF(INDEX('Controle de reservas'!$L$14:$L$2013,BK113)="Disponível","DISP",IF(INDEX('Controle de reservas'!$L$14:$L$2013,BK113)="Não utilizado","NU",IF(INDEX('Controle de reservas'!$L$14:$L$2013,BK113)="Folga","F",IF(INDEX('Controle de reservas'!$L$14:$L$2013,BK113)="Ocorrência","O",IF(INDEX('Controle de reservas'!$L$14:$L$2013,BK113)="Programado","PROG",IF(INDEX('Controle de reservas'!$L$14:$L$2013,BK113)="Disponível no posto","DP","SEM SITUAÇÃO")))))))&amp;IF(INDEX('Controle de reservas'!$M$14:$M$2013,BK113)&lt;&gt;"",CHAR(10)&amp;INDEX('Controle de reservas'!$M$14:$M$2013,BK113),IF(OR(INDEX('Controle de reservas'!$L$14:$L$2013,BK113)="Em cobertura",INDEX('Controle de reservas'!$L$14:$L$2013,BK113)="Programado"),CHAR(10)&amp;"SEM LOCAL",""))&amp;IF(INDEX('Controle de reservas'!$N$14:$N$2013,BK113)&lt;&gt;"",CHAR(10)&amp;"Subst.: "&amp;INDEX('Controle de reservas'!$N$14:$N$2013,BK113),"")&amp;IF(AND(ISNUMBER(INDEX('Controle de reservas'!$I$14:$I$2013,BK113)),INDEX('Controle de reservas'!$I$14:$I$2013,BK113)&gt;0,INDEX('Controle de reservas'!$K$14:$K$2013,BK113)&gt;INDEX('Controle de reservas'!$I$14:$I$2013,BK113)),CHAR(10)&amp;"DIVERGÊNCIA DE DATAS","")&amp;IF(INDEX('Controle de reservas'!$P$14:$P$2013,BK113)&lt;&gt;"OK"," !",""))))</f>
      </c>
      <c r="X113" s="17">
        <f ca="1">IF(OR($AQ113=0,X$9="",X$9&lt;$AS113,AND($AT113&lt;&gt;"",X$9&gt;$AT113)),"",IF(BL113=0,"—",IF(INDEX('Controle de reservas'!$P$14:$P$2013,BL113)="DUPLICIDADE NO DIA","CONFLITO"&amp;IF(INDEX('Controle de reservas'!$M$14:$M$2013,BL113)&lt;&gt;"",CHAR(10)&amp;INDEX('Controle de reservas'!$M$14:$M$2013,BL113),"")&amp;IF(INDEX('Controle de reservas'!$N$14:$N$2013,BL113)&lt;&gt;"",CHAR(10)&amp;"Subst.: "&amp;INDEX('Controle de reservas'!$N$14:$N$2013,BL113),"")&amp;IF(AND(ISNUMBER(INDEX('Controle de reservas'!$I$14:$I$2013,BL113)),INDEX('Controle de reservas'!$I$14:$I$2013,BL113)&gt;0,INDEX('Controle de reservas'!$K$14:$K$2013,BL113)&gt;INDEX('Controle de reservas'!$I$14:$I$2013,BL113)),CHAR(10)&amp;"DIVERGÊNCIA DE DATAS",""),IF(INDEX('Controle de reservas'!$L$14:$L$2013,BL113)="Em cobertura","COV",IF(INDEX('Controle de reservas'!$L$14:$L$2013,BL113)="Disponível","DISP",IF(INDEX('Controle de reservas'!$L$14:$L$2013,BL113)="Não utilizado","NU",IF(INDEX('Controle de reservas'!$L$14:$L$2013,BL113)="Folga","F",IF(INDEX('Controle de reservas'!$L$14:$L$2013,BL113)="Ocorrência","O",IF(INDEX('Controle de reservas'!$L$14:$L$2013,BL113)="Programado","PROG",IF(INDEX('Controle de reservas'!$L$14:$L$2013,BL113)="Disponível no posto","DP","SEM SITUAÇÃO")))))))&amp;IF(INDEX('Controle de reservas'!$M$14:$M$2013,BL113)&lt;&gt;"",CHAR(10)&amp;INDEX('Controle de reservas'!$M$14:$M$2013,BL113),IF(OR(INDEX('Controle de reservas'!$L$14:$L$2013,BL113)="Em cobertura",INDEX('Controle de reservas'!$L$14:$L$2013,BL113)="Programado"),CHAR(10)&amp;"SEM LOCAL",""))&amp;IF(INDEX('Controle de reservas'!$N$14:$N$2013,BL113)&lt;&gt;"",CHAR(10)&amp;"Subst.: "&amp;INDEX('Controle de reservas'!$N$14:$N$2013,BL113),"")&amp;IF(AND(ISNUMBER(INDEX('Controle de reservas'!$I$14:$I$2013,BL113)),INDEX('Controle de reservas'!$I$14:$I$2013,BL113)&gt;0,INDEX('Controle de reservas'!$K$14:$K$2013,BL113)&gt;INDEX('Controle de reservas'!$I$14:$I$2013,BL113)),CHAR(10)&amp;"DIVERGÊNCIA DE DATAS","")&amp;IF(INDEX('Controle de reservas'!$P$14:$P$2013,BL113)&lt;&gt;"OK"," !",""))))</f>
      </c>
      <c r="Y113" s="17">
        <f ca="1">IF(OR($AQ113=0,Y$9="",Y$9&lt;$AS113,AND($AT113&lt;&gt;"",Y$9&gt;$AT113)),"",IF(BM113=0,"—",IF(INDEX('Controle de reservas'!$P$14:$P$2013,BM113)="DUPLICIDADE NO DIA","CONFLITO"&amp;IF(INDEX('Controle de reservas'!$M$14:$M$2013,BM113)&lt;&gt;"",CHAR(10)&amp;INDEX('Controle de reservas'!$M$14:$M$2013,BM113),"")&amp;IF(INDEX('Controle de reservas'!$N$14:$N$2013,BM113)&lt;&gt;"",CHAR(10)&amp;"Subst.: "&amp;INDEX('Controle de reservas'!$N$14:$N$2013,BM113),"")&amp;IF(AND(ISNUMBER(INDEX('Controle de reservas'!$I$14:$I$2013,BM113)),INDEX('Controle de reservas'!$I$14:$I$2013,BM113)&gt;0,INDEX('Controle de reservas'!$K$14:$K$2013,BM113)&gt;INDEX('Controle de reservas'!$I$14:$I$2013,BM113)),CHAR(10)&amp;"DIVERGÊNCIA DE DATAS",""),IF(INDEX('Controle de reservas'!$L$14:$L$2013,BM113)="Em cobertura","COV",IF(INDEX('Controle de reservas'!$L$14:$L$2013,BM113)="Disponível","DISP",IF(INDEX('Controle de reservas'!$L$14:$L$2013,BM113)="Não utilizado","NU",IF(INDEX('Controle de reservas'!$L$14:$L$2013,BM113)="Folga","F",IF(INDEX('Controle de reservas'!$L$14:$L$2013,BM113)="Ocorrência","O",IF(INDEX('Controle de reservas'!$L$14:$L$2013,BM113)="Programado","PROG",IF(INDEX('Controle de reservas'!$L$14:$L$2013,BM113)="Disponível no posto","DP","SEM SITUAÇÃO")))))))&amp;IF(INDEX('Controle de reservas'!$M$14:$M$2013,BM113)&lt;&gt;"",CHAR(10)&amp;INDEX('Controle de reservas'!$M$14:$M$2013,BM113),IF(OR(INDEX('Controle de reservas'!$L$14:$L$2013,BM113)="Em cobertura",INDEX('Controle de reservas'!$L$14:$L$2013,BM113)="Programado"),CHAR(10)&amp;"SEM LOCAL",""))&amp;IF(INDEX('Controle de reservas'!$N$14:$N$2013,BM113)&lt;&gt;"",CHAR(10)&amp;"Subst.: "&amp;INDEX('Controle de reservas'!$N$14:$N$2013,BM113),"")&amp;IF(AND(ISNUMBER(INDEX('Controle de reservas'!$I$14:$I$2013,BM113)),INDEX('Controle de reservas'!$I$14:$I$2013,BM113)&gt;0,INDEX('Controle de reservas'!$K$14:$K$2013,BM113)&gt;INDEX('Controle de reservas'!$I$14:$I$2013,BM113)),CHAR(10)&amp;"DIVERGÊNCIA DE DATAS","")&amp;IF(INDEX('Controle de reservas'!$P$14:$P$2013,BM113)&lt;&gt;"OK"," !",""))))</f>
      </c>
      <c r="Z113" s="17">
        <f ca="1">IF(OR($AQ113=0,Z$9="",Z$9&lt;$AS113,AND($AT113&lt;&gt;"",Z$9&gt;$AT113)),"",IF(BN113=0,"—",IF(INDEX('Controle de reservas'!$P$14:$P$2013,BN113)="DUPLICIDADE NO DIA","CONFLITO"&amp;IF(INDEX('Controle de reservas'!$M$14:$M$2013,BN113)&lt;&gt;"",CHAR(10)&amp;INDEX('Controle de reservas'!$M$14:$M$2013,BN113),"")&amp;IF(INDEX('Controle de reservas'!$N$14:$N$2013,BN113)&lt;&gt;"",CHAR(10)&amp;"Subst.: "&amp;INDEX('Controle de reservas'!$N$14:$N$2013,BN113),"")&amp;IF(AND(ISNUMBER(INDEX('Controle de reservas'!$I$14:$I$2013,BN113)),INDEX('Controle de reservas'!$I$14:$I$2013,BN113)&gt;0,INDEX('Controle de reservas'!$K$14:$K$2013,BN113)&gt;INDEX('Controle de reservas'!$I$14:$I$2013,BN113)),CHAR(10)&amp;"DIVERGÊNCIA DE DATAS",""),IF(INDEX('Controle de reservas'!$L$14:$L$2013,BN113)="Em cobertura","COV",IF(INDEX('Controle de reservas'!$L$14:$L$2013,BN113)="Disponível","DISP",IF(INDEX('Controle de reservas'!$L$14:$L$2013,BN113)="Não utilizado","NU",IF(INDEX('Controle de reservas'!$L$14:$L$2013,BN113)="Folga","F",IF(INDEX('Controle de reservas'!$L$14:$L$2013,BN113)="Ocorrência","O",IF(INDEX('Controle de reservas'!$L$14:$L$2013,BN113)="Programado","PROG",IF(INDEX('Controle de reservas'!$L$14:$L$2013,BN113)="Disponível no posto","DP","SEM SITUAÇÃO")))))))&amp;IF(INDEX('Controle de reservas'!$M$14:$M$2013,BN113)&lt;&gt;"",CHAR(10)&amp;INDEX('Controle de reservas'!$M$14:$M$2013,BN113),IF(OR(INDEX('Controle de reservas'!$L$14:$L$2013,BN113)="Em cobertura",INDEX('Controle de reservas'!$L$14:$L$2013,BN113)="Programado"),CHAR(10)&amp;"SEM LOCAL",""))&amp;IF(INDEX('Controle de reservas'!$N$14:$N$2013,BN113)&lt;&gt;"",CHAR(10)&amp;"Subst.: "&amp;INDEX('Controle de reservas'!$N$14:$N$2013,BN113),"")&amp;IF(AND(ISNUMBER(INDEX('Controle de reservas'!$I$14:$I$2013,BN113)),INDEX('Controle de reservas'!$I$14:$I$2013,BN113)&gt;0,INDEX('Controle de reservas'!$K$14:$K$2013,BN113)&gt;INDEX('Controle de reservas'!$I$14:$I$2013,BN113)),CHAR(10)&amp;"DIVERGÊNCIA DE DATAS","")&amp;IF(INDEX('Controle de reservas'!$P$14:$P$2013,BN113)&lt;&gt;"OK"," !",""))))</f>
      </c>
      <c r="AA113" s="17">
        <f ca="1">IF(OR($AQ113=0,AA$9="",AA$9&lt;$AS113,AND($AT113&lt;&gt;"",AA$9&gt;$AT113)),"",IF(BO113=0,"—",IF(INDEX('Controle de reservas'!$P$14:$P$2013,BO113)="DUPLICIDADE NO DIA","CONFLITO"&amp;IF(INDEX('Controle de reservas'!$M$14:$M$2013,BO113)&lt;&gt;"",CHAR(10)&amp;INDEX('Controle de reservas'!$M$14:$M$2013,BO113),"")&amp;IF(INDEX('Controle de reservas'!$N$14:$N$2013,BO113)&lt;&gt;"",CHAR(10)&amp;"Subst.: "&amp;INDEX('Controle de reservas'!$N$14:$N$2013,BO113),"")&amp;IF(AND(ISNUMBER(INDEX('Controle de reservas'!$I$14:$I$2013,BO113)),INDEX('Controle de reservas'!$I$14:$I$2013,BO113)&gt;0,INDEX('Controle de reservas'!$K$14:$K$2013,BO113)&gt;INDEX('Controle de reservas'!$I$14:$I$2013,BO113)),CHAR(10)&amp;"DIVERGÊNCIA DE DATAS",""),IF(INDEX('Controle de reservas'!$L$14:$L$2013,BO113)="Em cobertura","COV",IF(INDEX('Controle de reservas'!$L$14:$L$2013,BO113)="Disponível","DISP",IF(INDEX('Controle de reservas'!$L$14:$L$2013,BO113)="Não utilizado","NU",IF(INDEX('Controle de reservas'!$L$14:$L$2013,BO113)="Folga","F",IF(INDEX('Controle de reservas'!$L$14:$L$2013,BO113)="Ocorrência","O",IF(INDEX('Controle de reservas'!$L$14:$L$2013,BO113)="Programado","PROG",IF(INDEX('Controle de reservas'!$L$14:$L$2013,BO113)="Disponível no posto","DP","SEM SITUAÇÃO")))))))&amp;IF(INDEX('Controle de reservas'!$M$14:$M$2013,BO113)&lt;&gt;"",CHAR(10)&amp;INDEX('Controle de reservas'!$M$14:$M$2013,BO113),IF(OR(INDEX('Controle de reservas'!$L$14:$L$2013,BO113)="Em cobertura",INDEX('Controle de reservas'!$L$14:$L$2013,BO113)="Programado"),CHAR(10)&amp;"SEM LOCAL",""))&amp;IF(INDEX('Controle de reservas'!$N$14:$N$2013,BO113)&lt;&gt;"",CHAR(10)&amp;"Subst.: "&amp;INDEX('Controle de reservas'!$N$14:$N$2013,BO113),"")&amp;IF(AND(ISNUMBER(INDEX('Controle de reservas'!$I$14:$I$2013,BO113)),INDEX('Controle de reservas'!$I$14:$I$2013,BO113)&gt;0,INDEX('Controle de reservas'!$K$14:$K$2013,BO113)&gt;INDEX('Controle de reservas'!$I$14:$I$2013,BO113)),CHAR(10)&amp;"DIVERGÊNCIA DE DATAS","")&amp;IF(INDEX('Controle de reservas'!$P$14:$P$2013,BO113)&lt;&gt;"OK"," !",""))))</f>
      </c>
      <c r="AB113" s="17">
        <f ca="1">IF(OR($AQ113=0,AB$9="",AB$9&lt;$AS113,AND($AT113&lt;&gt;"",AB$9&gt;$AT113)),"",IF(BP113=0,"—",IF(INDEX('Controle de reservas'!$P$14:$P$2013,BP113)="DUPLICIDADE NO DIA","CONFLITO"&amp;IF(INDEX('Controle de reservas'!$M$14:$M$2013,BP113)&lt;&gt;"",CHAR(10)&amp;INDEX('Controle de reservas'!$M$14:$M$2013,BP113),"")&amp;IF(INDEX('Controle de reservas'!$N$14:$N$2013,BP113)&lt;&gt;"",CHAR(10)&amp;"Subst.: "&amp;INDEX('Controle de reservas'!$N$14:$N$2013,BP113),"")&amp;IF(AND(ISNUMBER(INDEX('Controle de reservas'!$I$14:$I$2013,BP113)),INDEX('Controle de reservas'!$I$14:$I$2013,BP113)&gt;0,INDEX('Controle de reservas'!$K$14:$K$2013,BP113)&gt;INDEX('Controle de reservas'!$I$14:$I$2013,BP113)),CHAR(10)&amp;"DIVERGÊNCIA DE DATAS",""),IF(INDEX('Controle de reservas'!$L$14:$L$2013,BP113)="Em cobertura","COV",IF(INDEX('Controle de reservas'!$L$14:$L$2013,BP113)="Disponível","DISP",IF(INDEX('Controle de reservas'!$L$14:$L$2013,BP113)="Não utilizado","NU",IF(INDEX('Controle de reservas'!$L$14:$L$2013,BP113)="Folga","F",IF(INDEX('Controle de reservas'!$L$14:$L$2013,BP113)="Ocorrência","O",IF(INDEX('Controle de reservas'!$L$14:$L$2013,BP113)="Programado","PROG",IF(INDEX('Controle de reservas'!$L$14:$L$2013,BP113)="Disponível no posto","DP","SEM SITUAÇÃO")))))))&amp;IF(INDEX('Controle de reservas'!$M$14:$M$2013,BP113)&lt;&gt;"",CHAR(10)&amp;INDEX('Controle de reservas'!$M$14:$M$2013,BP113),IF(OR(INDEX('Controle de reservas'!$L$14:$L$2013,BP113)="Em cobertura",INDEX('Controle de reservas'!$L$14:$L$2013,BP113)="Programado"),CHAR(10)&amp;"SEM LOCAL",""))&amp;IF(INDEX('Controle de reservas'!$N$14:$N$2013,BP113)&lt;&gt;"",CHAR(10)&amp;"Subst.: "&amp;INDEX('Controle de reservas'!$N$14:$N$2013,BP113),"")&amp;IF(AND(ISNUMBER(INDEX('Controle de reservas'!$I$14:$I$2013,BP113)),INDEX('Controle de reservas'!$I$14:$I$2013,BP113)&gt;0,INDEX('Controle de reservas'!$K$14:$K$2013,BP113)&gt;INDEX('Controle de reservas'!$I$14:$I$2013,BP113)),CHAR(10)&amp;"DIVERGÊNCIA DE DATAS","")&amp;IF(INDEX('Controle de reservas'!$P$14:$P$2013,BP113)&lt;&gt;"OK"," !",""))))</f>
      </c>
      <c r="AC113" s="17">
        <f ca="1">IF(OR($AQ113=0,AC$9="",AC$9&lt;$AS113,AND($AT113&lt;&gt;"",AC$9&gt;$AT113)),"",IF(BQ113=0,"—",IF(INDEX('Controle de reservas'!$P$14:$P$2013,BQ113)="DUPLICIDADE NO DIA","CONFLITO"&amp;IF(INDEX('Controle de reservas'!$M$14:$M$2013,BQ113)&lt;&gt;"",CHAR(10)&amp;INDEX('Controle de reservas'!$M$14:$M$2013,BQ113),"")&amp;IF(INDEX('Controle de reservas'!$N$14:$N$2013,BQ113)&lt;&gt;"",CHAR(10)&amp;"Subst.: "&amp;INDEX('Controle de reservas'!$N$14:$N$2013,BQ113),"")&amp;IF(AND(ISNUMBER(INDEX('Controle de reservas'!$I$14:$I$2013,BQ113)),INDEX('Controle de reservas'!$I$14:$I$2013,BQ113)&gt;0,INDEX('Controle de reservas'!$K$14:$K$2013,BQ113)&gt;INDEX('Controle de reservas'!$I$14:$I$2013,BQ113)),CHAR(10)&amp;"DIVERGÊNCIA DE DATAS",""),IF(INDEX('Controle de reservas'!$L$14:$L$2013,BQ113)="Em cobertura","COV",IF(INDEX('Controle de reservas'!$L$14:$L$2013,BQ113)="Disponível","DISP",IF(INDEX('Controle de reservas'!$L$14:$L$2013,BQ113)="Não utilizado","NU",IF(INDEX('Controle de reservas'!$L$14:$L$2013,BQ113)="Folga","F",IF(INDEX('Controle de reservas'!$L$14:$L$2013,BQ113)="Ocorrência","O",IF(INDEX('Controle de reservas'!$L$14:$L$2013,BQ113)="Programado","PROG",IF(INDEX('Controle de reservas'!$L$14:$L$2013,BQ113)="Disponível no posto","DP","SEM SITUAÇÃO")))))))&amp;IF(INDEX('Controle de reservas'!$M$14:$M$2013,BQ113)&lt;&gt;"",CHAR(10)&amp;INDEX('Controle de reservas'!$M$14:$M$2013,BQ113),IF(OR(INDEX('Controle de reservas'!$L$14:$L$2013,BQ113)="Em cobertura",INDEX('Controle de reservas'!$L$14:$L$2013,BQ113)="Programado"),CHAR(10)&amp;"SEM LOCAL",""))&amp;IF(INDEX('Controle de reservas'!$N$14:$N$2013,BQ113)&lt;&gt;"",CHAR(10)&amp;"Subst.: "&amp;INDEX('Controle de reservas'!$N$14:$N$2013,BQ113),"")&amp;IF(AND(ISNUMBER(INDEX('Controle de reservas'!$I$14:$I$2013,BQ113)),INDEX('Controle de reservas'!$I$14:$I$2013,BQ113)&gt;0,INDEX('Controle de reservas'!$K$14:$K$2013,BQ113)&gt;INDEX('Controle de reservas'!$I$14:$I$2013,BQ113)),CHAR(10)&amp;"DIVERGÊNCIA DE DATAS","")&amp;IF(INDEX('Controle de reservas'!$P$14:$P$2013,BQ113)&lt;&gt;"OK"," !",""))))</f>
      </c>
      <c r="AD113" s="17">
        <f ca="1">IF(OR($AQ113=0,AD$9="",AD$9&lt;$AS113,AND($AT113&lt;&gt;"",AD$9&gt;$AT113)),"",IF(BR113=0,"—",IF(INDEX('Controle de reservas'!$P$14:$P$2013,BR113)="DUPLICIDADE NO DIA","CONFLITO"&amp;IF(INDEX('Controle de reservas'!$M$14:$M$2013,BR113)&lt;&gt;"",CHAR(10)&amp;INDEX('Controle de reservas'!$M$14:$M$2013,BR113),"")&amp;IF(INDEX('Controle de reservas'!$N$14:$N$2013,BR113)&lt;&gt;"",CHAR(10)&amp;"Subst.: "&amp;INDEX('Controle de reservas'!$N$14:$N$2013,BR113),"")&amp;IF(AND(ISNUMBER(INDEX('Controle de reservas'!$I$14:$I$2013,BR113)),INDEX('Controle de reservas'!$I$14:$I$2013,BR113)&gt;0,INDEX('Controle de reservas'!$K$14:$K$2013,BR113)&gt;INDEX('Controle de reservas'!$I$14:$I$2013,BR113)),CHAR(10)&amp;"DIVERGÊNCIA DE DATAS",""),IF(INDEX('Controle de reservas'!$L$14:$L$2013,BR113)="Em cobertura","COV",IF(INDEX('Controle de reservas'!$L$14:$L$2013,BR113)="Disponível","DISP",IF(INDEX('Controle de reservas'!$L$14:$L$2013,BR113)="Não utilizado","NU",IF(INDEX('Controle de reservas'!$L$14:$L$2013,BR113)="Folga","F",IF(INDEX('Controle de reservas'!$L$14:$L$2013,BR113)="Ocorrência","O",IF(INDEX('Controle de reservas'!$L$14:$L$2013,BR113)="Programado","PROG",IF(INDEX('Controle de reservas'!$L$14:$L$2013,BR113)="Disponível no posto","DP","SEM SITUAÇÃO")))))))&amp;IF(INDEX('Controle de reservas'!$M$14:$M$2013,BR113)&lt;&gt;"",CHAR(10)&amp;INDEX('Controle de reservas'!$M$14:$M$2013,BR113),IF(OR(INDEX('Controle de reservas'!$L$14:$L$2013,BR113)="Em cobertura",INDEX('Controle de reservas'!$L$14:$L$2013,BR113)="Programado"),CHAR(10)&amp;"SEM LOCAL",""))&amp;IF(INDEX('Controle de reservas'!$N$14:$N$2013,BR113)&lt;&gt;"",CHAR(10)&amp;"Subst.: "&amp;INDEX('Controle de reservas'!$N$14:$N$2013,BR113),"")&amp;IF(AND(ISNUMBER(INDEX('Controle de reservas'!$I$14:$I$2013,BR113)),INDEX('Controle de reservas'!$I$14:$I$2013,BR113)&gt;0,INDEX('Controle de reservas'!$K$14:$K$2013,BR113)&gt;INDEX('Controle de reservas'!$I$14:$I$2013,BR113)),CHAR(10)&amp;"DIVERGÊNCIA DE DATAS","")&amp;IF(INDEX('Controle de reservas'!$P$14:$P$2013,BR113)&lt;&gt;"OK"," !",""))))</f>
      </c>
      <c r="AE113" s="17">
        <f ca="1">IF(OR($AQ113=0,AE$9="",AE$9&lt;$AS113,AND($AT113&lt;&gt;"",AE$9&gt;$AT113)),"",IF(BS113=0,"—",IF(INDEX('Controle de reservas'!$P$14:$P$2013,BS113)="DUPLICIDADE NO DIA","CONFLITO"&amp;IF(INDEX('Controle de reservas'!$M$14:$M$2013,BS113)&lt;&gt;"",CHAR(10)&amp;INDEX('Controle de reservas'!$M$14:$M$2013,BS113),"")&amp;IF(INDEX('Controle de reservas'!$N$14:$N$2013,BS113)&lt;&gt;"",CHAR(10)&amp;"Subst.: "&amp;INDEX('Controle de reservas'!$N$14:$N$2013,BS113),"")&amp;IF(AND(ISNUMBER(INDEX('Controle de reservas'!$I$14:$I$2013,BS113)),INDEX('Controle de reservas'!$I$14:$I$2013,BS113)&gt;0,INDEX('Controle de reservas'!$K$14:$K$2013,BS113)&gt;INDEX('Controle de reservas'!$I$14:$I$2013,BS113)),CHAR(10)&amp;"DIVERGÊNCIA DE DATAS",""),IF(INDEX('Controle de reservas'!$L$14:$L$2013,BS113)="Em cobertura","COV",IF(INDEX('Controle de reservas'!$L$14:$L$2013,BS113)="Disponível","DISP",IF(INDEX('Controle de reservas'!$L$14:$L$2013,BS113)="Não utilizado","NU",IF(INDEX('Controle de reservas'!$L$14:$L$2013,BS113)="Folga","F",IF(INDEX('Controle de reservas'!$L$14:$L$2013,BS113)="Ocorrência","O",IF(INDEX('Controle de reservas'!$L$14:$L$2013,BS113)="Programado","PROG",IF(INDEX('Controle de reservas'!$L$14:$L$2013,BS113)="Disponível no posto","DP","SEM SITUAÇÃO")))))))&amp;IF(INDEX('Controle de reservas'!$M$14:$M$2013,BS113)&lt;&gt;"",CHAR(10)&amp;INDEX('Controle de reservas'!$M$14:$M$2013,BS113),IF(OR(INDEX('Controle de reservas'!$L$14:$L$2013,BS113)="Em cobertura",INDEX('Controle de reservas'!$L$14:$L$2013,BS113)="Programado"),CHAR(10)&amp;"SEM LOCAL",""))&amp;IF(INDEX('Controle de reservas'!$N$14:$N$2013,BS113)&lt;&gt;"",CHAR(10)&amp;"Subst.: "&amp;INDEX('Controle de reservas'!$N$14:$N$2013,BS113),"")&amp;IF(AND(ISNUMBER(INDEX('Controle de reservas'!$I$14:$I$2013,BS113)),INDEX('Controle de reservas'!$I$14:$I$2013,BS113)&gt;0,INDEX('Controle de reservas'!$K$14:$K$2013,BS113)&gt;INDEX('Controle de reservas'!$I$14:$I$2013,BS113)),CHAR(10)&amp;"DIVERGÊNCIA DE DATAS","")&amp;IF(INDEX('Controle de reservas'!$P$14:$P$2013,BS113)&lt;&gt;"OK"," !",""))))</f>
      </c>
      <c r="AF113" s="17">
        <f ca="1">IF(OR($AQ113=0,AF$9="",AF$9&lt;$AS113,AND($AT113&lt;&gt;"",AF$9&gt;$AT113)),"",IF(BT113=0,"—",IF(INDEX('Controle de reservas'!$P$14:$P$2013,BT113)="DUPLICIDADE NO DIA","CONFLITO"&amp;IF(INDEX('Controle de reservas'!$M$14:$M$2013,BT113)&lt;&gt;"",CHAR(10)&amp;INDEX('Controle de reservas'!$M$14:$M$2013,BT113),"")&amp;IF(INDEX('Controle de reservas'!$N$14:$N$2013,BT113)&lt;&gt;"",CHAR(10)&amp;"Subst.: "&amp;INDEX('Controle de reservas'!$N$14:$N$2013,BT113),"")&amp;IF(AND(ISNUMBER(INDEX('Controle de reservas'!$I$14:$I$2013,BT113)),INDEX('Controle de reservas'!$I$14:$I$2013,BT113)&gt;0,INDEX('Controle de reservas'!$K$14:$K$2013,BT113)&gt;INDEX('Controle de reservas'!$I$14:$I$2013,BT113)),CHAR(10)&amp;"DIVERGÊNCIA DE DATAS",""),IF(INDEX('Controle de reservas'!$L$14:$L$2013,BT113)="Em cobertura","COV",IF(INDEX('Controle de reservas'!$L$14:$L$2013,BT113)="Disponível","DISP",IF(INDEX('Controle de reservas'!$L$14:$L$2013,BT113)="Não utilizado","NU",IF(INDEX('Controle de reservas'!$L$14:$L$2013,BT113)="Folga","F",IF(INDEX('Controle de reservas'!$L$14:$L$2013,BT113)="Ocorrência","O",IF(INDEX('Controle de reservas'!$L$14:$L$2013,BT113)="Programado","PROG",IF(INDEX('Controle de reservas'!$L$14:$L$2013,BT113)="Disponível no posto","DP","SEM SITUAÇÃO")))))))&amp;IF(INDEX('Controle de reservas'!$M$14:$M$2013,BT113)&lt;&gt;"",CHAR(10)&amp;INDEX('Controle de reservas'!$M$14:$M$2013,BT113),IF(OR(INDEX('Controle de reservas'!$L$14:$L$2013,BT113)="Em cobertura",INDEX('Controle de reservas'!$L$14:$L$2013,BT113)="Programado"),CHAR(10)&amp;"SEM LOCAL",""))&amp;IF(INDEX('Controle de reservas'!$N$14:$N$2013,BT113)&lt;&gt;"",CHAR(10)&amp;"Subst.: "&amp;INDEX('Controle de reservas'!$N$14:$N$2013,BT113),"")&amp;IF(AND(ISNUMBER(INDEX('Controle de reservas'!$I$14:$I$2013,BT113)),INDEX('Controle de reservas'!$I$14:$I$2013,BT113)&gt;0,INDEX('Controle de reservas'!$K$14:$K$2013,BT113)&gt;INDEX('Controle de reservas'!$I$14:$I$2013,BT113)),CHAR(10)&amp;"DIVERGÊNCIA DE DATAS","")&amp;IF(INDEX('Controle de reservas'!$P$14:$P$2013,BT113)&lt;&gt;"OK"," !",""))))</f>
      </c>
      <c r="AG113" s="17">
        <f ca="1">IF(OR($AQ113=0,AG$9="",AG$9&lt;$AS113,AND($AT113&lt;&gt;"",AG$9&gt;$AT113)),"",IF(BU113=0,"—",IF(INDEX('Controle de reservas'!$P$14:$P$2013,BU113)="DUPLICIDADE NO DIA","CONFLITO"&amp;IF(INDEX('Controle de reservas'!$M$14:$M$2013,BU113)&lt;&gt;"",CHAR(10)&amp;INDEX('Controle de reservas'!$M$14:$M$2013,BU113),"")&amp;IF(INDEX('Controle de reservas'!$N$14:$N$2013,BU113)&lt;&gt;"",CHAR(10)&amp;"Subst.: "&amp;INDEX('Controle de reservas'!$N$14:$N$2013,BU113),"")&amp;IF(AND(ISNUMBER(INDEX('Controle de reservas'!$I$14:$I$2013,BU113)),INDEX('Controle de reservas'!$I$14:$I$2013,BU113)&gt;0,INDEX('Controle de reservas'!$K$14:$K$2013,BU113)&gt;INDEX('Controle de reservas'!$I$14:$I$2013,BU113)),CHAR(10)&amp;"DIVERGÊNCIA DE DATAS",""),IF(INDEX('Controle de reservas'!$L$14:$L$2013,BU113)="Em cobertura","COV",IF(INDEX('Controle de reservas'!$L$14:$L$2013,BU113)="Disponível","DISP",IF(INDEX('Controle de reservas'!$L$14:$L$2013,BU113)="Não utilizado","NU",IF(INDEX('Controle de reservas'!$L$14:$L$2013,BU113)="Folga","F",IF(INDEX('Controle de reservas'!$L$14:$L$2013,BU113)="Ocorrência","O",IF(INDEX('Controle de reservas'!$L$14:$L$2013,BU113)="Programado","PROG",IF(INDEX('Controle de reservas'!$L$14:$L$2013,BU113)="Disponível no posto","DP","SEM SITUAÇÃO")))))))&amp;IF(INDEX('Controle de reservas'!$M$14:$M$2013,BU113)&lt;&gt;"",CHAR(10)&amp;INDEX('Controle de reservas'!$M$14:$M$2013,BU113),IF(OR(INDEX('Controle de reservas'!$L$14:$L$2013,BU113)="Em cobertura",INDEX('Controle de reservas'!$L$14:$L$2013,BU113)="Programado"),CHAR(10)&amp;"SEM LOCAL",""))&amp;IF(INDEX('Controle de reservas'!$N$14:$N$2013,BU113)&lt;&gt;"",CHAR(10)&amp;"Subst.: "&amp;INDEX('Controle de reservas'!$N$14:$N$2013,BU113),"")&amp;IF(AND(ISNUMBER(INDEX('Controle de reservas'!$I$14:$I$2013,BU113)),INDEX('Controle de reservas'!$I$14:$I$2013,BU113)&gt;0,INDEX('Controle de reservas'!$K$14:$K$2013,BU113)&gt;INDEX('Controle de reservas'!$I$14:$I$2013,BU113)),CHAR(10)&amp;"DIVERGÊNCIA DE DATAS","")&amp;IF(INDEX('Controle de reservas'!$P$14:$P$2013,BU113)&lt;&gt;"OK"," !",""))))</f>
      </c>
      <c r="AH113" s="17">
        <f ca="1">IF(OR($AQ113=0,AH$9="",AH$9&lt;$AS113,AND($AT113&lt;&gt;"",AH$9&gt;$AT113)),"",IF(BV113=0,"—",IF(INDEX('Controle de reservas'!$P$14:$P$2013,BV113)="DUPLICIDADE NO DIA","CONFLITO"&amp;IF(INDEX('Controle de reservas'!$M$14:$M$2013,BV113)&lt;&gt;"",CHAR(10)&amp;INDEX('Controle de reservas'!$M$14:$M$2013,BV113),"")&amp;IF(INDEX('Controle de reservas'!$N$14:$N$2013,BV113)&lt;&gt;"",CHAR(10)&amp;"Subst.: "&amp;INDEX('Controle de reservas'!$N$14:$N$2013,BV113),"")&amp;IF(AND(ISNUMBER(INDEX('Controle de reservas'!$I$14:$I$2013,BV113)),INDEX('Controle de reservas'!$I$14:$I$2013,BV113)&gt;0,INDEX('Controle de reservas'!$K$14:$K$2013,BV113)&gt;INDEX('Controle de reservas'!$I$14:$I$2013,BV113)),CHAR(10)&amp;"DIVERGÊNCIA DE DATAS",""),IF(INDEX('Controle de reservas'!$L$14:$L$2013,BV113)="Em cobertura","COV",IF(INDEX('Controle de reservas'!$L$14:$L$2013,BV113)="Disponível","DISP",IF(INDEX('Controle de reservas'!$L$14:$L$2013,BV113)="Não utilizado","NU",IF(INDEX('Controle de reservas'!$L$14:$L$2013,BV113)="Folga","F",IF(INDEX('Controle de reservas'!$L$14:$L$2013,BV113)="Ocorrência","O",IF(INDEX('Controle de reservas'!$L$14:$L$2013,BV113)="Programado","PROG",IF(INDEX('Controle de reservas'!$L$14:$L$2013,BV113)="Disponível no posto","DP","SEM SITUAÇÃO")))))))&amp;IF(INDEX('Controle de reservas'!$M$14:$M$2013,BV113)&lt;&gt;"",CHAR(10)&amp;INDEX('Controle de reservas'!$M$14:$M$2013,BV113),IF(OR(INDEX('Controle de reservas'!$L$14:$L$2013,BV113)="Em cobertura",INDEX('Controle de reservas'!$L$14:$L$2013,BV113)="Programado"),CHAR(10)&amp;"SEM LOCAL",""))&amp;IF(INDEX('Controle de reservas'!$N$14:$N$2013,BV113)&lt;&gt;"",CHAR(10)&amp;"Subst.: "&amp;INDEX('Controle de reservas'!$N$14:$N$2013,BV113),"")&amp;IF(AND(ISNUMBER(INDEX('Controle de reservas'!$I$14:$I$2013,BV113)),INDEX('Controle de reservas'!$I$14:$I$2013,BV113)&gt;0,INDEX('Controle de reservas'!$K$14:$K$2013,BV113)&gt;INDEX('Controle de reservas'!$I$14:$I$2013,BV113)),CHAR(10)&amp;"DIVERGÊNCIA DE DATAS","")&amp;IF(INDEX('Controle de reservas'!$P$14:$P$2013,BV113)&lt;&gt;"OK"," !",""))))</f>
      </c>
      <c r="AI113" s="17">
        <f ca="1">IF(OR($AQ113=0,AI$9="",AI$9&lt;$AS113,AND($AT113&lt;&gt;"",AI$9&gt;$AT113)),"",IF(BW113=0,"—",IF(INDEX('Controle de reservas'!$P$14:$P$2013,BW113)="DUPLICIDADE NO DIA","CONFLITO"&amp;IF(INDEX('Controle de reservas'!$M$14:$M$2013,BW113)&lt;&gt;"",CHAR(10)&amp;INDEX('Controle de reservas'!$M$14:$M$2013,BW113),"")&amp;IF(INDEX('Controle de reservas'!$N$14:$N$2013,BW113)&lt;&gt;"",CHAR(10)&amp;"Subst.: "&amp;INDEX('Controle de reservas'!$N$14:$N$2013,BW113),"")&amp;IF(AND(ISNUMBER(INDEX('Controle de reservas'!$I$14:$I$2013,BW113)),INDEX('Controle de reservas'!$I$14:$I$2013,BW113)&gt;0,INDEX('Controle de reservas'!$K$14:$K$2013,BW113)&gt;INDEX('Controle de reservas'!$I$14:$I$2013,BW113)),CHAR(10)&amp;"DIVERGÊNCIA DE DATAS",""),IF(INDEX('Controle de reservas'!$L$14:$L$2013,BW113)="Em cobertura","COV",IF(INDEX('Controle de reservas'!$L$14:$L$2013,BW113)="Disponível","DISP",IF(INDEX('Controle de reservas'!$L$14:$L$2013,BW113)="Não utilizado","NU",IF(INDEX('Controle de reservas'!$L$14:$L$2013,BW113)="Folga","F",IF(INDEX('Controle de reservas'!$L$14:$L$2013,BW113)="Ocorrência","O",IF(INDEX('Controle de reservas'!$L$14:$L$2013,BW113)="Programado","PROG",IF(INDEX('Controle de reservas'!$L$14:$L$2013,BW113)="Disponível no posto","DP","SEM SITUAÇÃO")))))))&amp;IF(INDEX('Controle de reservas'!$M$14:$M$2013,BW113)&lt;&gt;"",CHAR(10)&amp;INDEX('Controle de reservas'!$M$14:$M$2013,BW113),IF(OR(INDEX('Controle de reservas'!$L$14:$L$2013,BW113)="Em cobertura",INDEX('Controle de reservas'!$L$14:$L$2013,BW113)="Programado"),CHAR(10)&amp;"SEM LOCAL",""))&amp;IF(INDEX('Controle de reservas'!$N$14:$N$2013,BW113)&lt;&gt;"",CHAR(10)&amp;"Subst.: "&amp;INDEX('Controle de reservas'!$N$14:$N$2013,BW113),"")&amp;IF(AND(ISNUMBER(INDEX('Controle de reservas'!$I$14:$I$2013,BW113)),INDEX('Controle de reservas'!$I$14:$I$2013,BW113)&gt;0,INDEX('Controle de reservas'!$K$14:$K$2013,BW113)&gt;INDEX('Controle de reservas'!$I$14:$I$2013,BW113)),CHAR(10)&amp;"DIVERGÊNCIA DE DATAS","")&amp;IF(INDEX('Controle de reservas'!$P$14:$P$2013,BW113)&lt;&gt;"OK"," !",""))))</f>
      </c>
      <c r="AJ113" s="17">
        <f ca="1">IF(OR($AQ113=0,AJ$9="",AJ$9&lt;$AS113,AND($AT113&lt;&gt;"",AJ$9&gt;$AT113)),"",IF(BX113=0,"—",IF(INDEX('Controle de reservas'!$P$14:$P$2013,BX113)="DUPLICIDADE NO DIA","CONFLITO"&amp;IF(INDEX('Controle de reservas'!$M$14:$M$2013,BX113)&lt;&gt;"",CHAR(10)&amp;INDEX('Controle de reservas'!$M$14:$M$2013,BX113),"")&amp;IF(INDEX('Controle de reservas'!$N$14:$N$2013,BX113)&lt;&gt;"",CHAR(10)&amp;"Subst.: "&amp;INDEX('Controle de reservas'!$N$14:$N$2013,BX113),"")&amp;IF(AND(ISNUMBER(INDEX('Controle de reservas'!$I$14:$I$2013,BX113)),INDEX('Controle de reservas'!$I$14:$I$2013,BX113)&gt;0,INDEX('Controle de reservas'!$K$14:$K$2013,BX113)&gt;INDEX('Controle de reservas'!$I$14:$I$2013,BX113)),CHAR(10)&amp;"DIVERGÊNCIA DE DATAS",""),IF(INDEX('Controle de reservas'!$L$14:$L$2013,BX113)="Em cobertura","COV",IF(INDEX('Controle de reservas'!$L$14:$L$2013,BX113)="Disponível","DISP",IF(INDEX('Controle de reservas'!$L$14:$L$2013,BX113)="Não utilizado","NU",IF(INDEX('Controle de reservas'!$L$14:$L$2013,BX113)="Folga","F",IF(INDEX('Controle de reservas'!$L$14:$L$2013,BX113)="Ocorrência","O",IF(INDEX('Controle de reservas'!$L$14:$L$2013,BX113)="Programado","PROG",IF(INDEX('Controle de reservas'!$L$14:$L$2013,BX113)="Disponível no posto","DP","SEM SITUAÇÃO")))))))&amp;IF(INDEX('Controle de reservas'!$M$14:$M$2013,BX113)&lt;&gt;"",CHAR(10)&amp;INDEX('Controle de reservas'!$M$14:$M$2013,BX113),IF(OR(INDEX('Controle de reservas'!$L$14:$L$2013,BX113)="Em cobertura",INDEX('Controle de reservas'!$L$14:$L$2013,BX113)="Programado"),CHAR(10)&amp;"SEM LOCAL",""))&amp;IF(INDEX('Controle de reservas'!$N$14:$N$2013,BX113)&lt;&gt;"",CHAR(10)&amp;"Subst.: "&amp;INDEX('Controle de reservas'!$N$14:$N$2013,BX113),"")&amp;IF(AND(ISNUMBER(INDEX('Controle de reservas'!$I$14:$I$2013,BX113)),INDEX('Controle de reservas'!$I$14:$I$2013,BX113)&gt;0,INDEX('Controle de reservas'!$K$14:$K$2013,BX113)&gt;INDEX('Controle de reservas'!$I$14:$I$2013,BX113)),CHAR(10)&amp;"DIVERGÊNCIA DE DATAS","")&amp;IF(INDEX('Controle de reservas'!$P$14:$P$2013,BX113)&lt;&gt;"OK"," !",""))))</f>
      </c>
      <c r="AK113" s="17">
        <f ca="1">IF(OR($AQ113=0,AK$9="",AK$9&lt;$AS113,AND($AT113&lt;&gt;"",AK$9&gt;$AT113)),"",IF(BY113=0,"—",IF(INDEX('Controle de reservas'!$P$14:$P$2013,BY113)="DUPLICIDADE NO DIA","CONFLITO"&amp;IF(INDEX('Controle de reservas'!$M$14:$M$2013,BY113)&lt;&gt;"",CHAR(10)&amp;INDEX('Controle de reservas'!$M$14:$M$2013,BY113),"")&amp;IF(INDEX('Controle de reservas'!$N$14:$N$2013,BY113)&lt;&gt;"",CHAR(10)&amp;"Subst.: "&amp;INDEX('Controle de reservas'!$N$14:$N$2013,BY113),"")&amp;IF(AND(ISNUMBER(INDEX('Controle de reservas'!$I$14:$I$2013,BY113)),INDEX('Controle de reservas'!$I$14:$I$2013,BY113)&gt;0,INDEX('Controle de reservas'!$K$14:$K$2013,BY113)&gt;INDEX('Controle de reservas'!$I$14:$I$2013,BY113)),CHAR(10)&amp;"DIVERGÊNCIA DE DATAS",""),IF(INDEX('Controle de reservas'!$L$14:$L$2013,BY113)="Em cobertura","COV",IF(INDEX('Controle de reservas'!$L$14:$L$2013,BY113)="Disponível","DISP",IF(INDEX('Controle de reservas'!$L$14:$L$2013,BY113)="Não utilizado","NU",IF(INDEX('Controle de reservas'!$L$14:$L$2013,BY113)="Folga","F",IF(INDEX('Controle de reservas'!$L$14:$L$2013,BY113)="Ocorrência","O",IF(INDEX('Controle de reservas'!$L$14:$L$2013,BY113)="Programado","PROG",IF(INDEX('Controle de reservas'!$L$14:$L$2013,BY113)="Disponível no posto","DP","SEM SITUAÇÃO")))))))&amp;IF(INDEX('Controle de reservas'!$M$14:$M$2013,BY113)&lt;&gt;"",CHAR(10)&amp;INDEX('Controle de reservas'!$M$14:$M$2013,BY113),IF(OR(INDEX('Controle de reservas'!$L$14:$L$2013,BY113)="Em cobertura",INDEX('Controle de reservas'!$L$14:$L$2013,BY113)="Programado"),CHAR(10)&amp;"SEM LOCAL",""))&amp;IF(INDEX('Controle de reservas'!$N$14:$N$2013,BY113)&lt;&gt;"",CHAR(10)&amp;"Subst.: "&amp;INDEX('Controle de reservas'!$N$14:$N$2013,BY113),"")&amp;IF(AND(ISNUMBER(INDEX('Controle de reservas'!$I$14:$I$2013,BY113)),INDEX('Controle de reservas'!$I$14:$I$2013,BY113)&gt;0,INDEX('Controle de reservas'!$K$14:$K$2013,BY113)&gt;INDEX('Controle de reservas'!$I$14:$I$2013,BY113)),CHAR(10)&amp;"DIVERGÊNCIA DE DATAS","")&amp;IF(INDEX('Controle de reservas'!$P$14:$P$2013,BY113)&lt;&gt;"OK"," !",""))))</f>
      </c>
      <c r="AL113" s="16">
        <f t="shared" ca="1" si="5"/>
      </c>
      <c r="AM113" s="16">
        <f t="shared" ca="1" si="6"/>
      </c>
      <c r="AN113" s="16">
        <f t="shared" ca="1" si="7"/>
      </c>
      <c r="AO113" s="16">
        <f t="shared" ca="1" si="8"/>
      </c>
      <c r="AP113" s="16">
        <f ca="1">IF($AQ113=0,"",INDEX('Controle de reservas'!$O$14:$O$2013,$AQ113))</f>
      </c>
      <c r="AQ113">
        <f ca="1">IFERROR(MATCH(ROW()-9,'Controle de reservas'!$S$14:$S$2013,0),0)</f>
      </c>
      <c r="AR113">
        <f ca="1">IF($AQ113=0,"",INDEX('Controle de reservas'!$Q$14:$Q$2013,$AQ113))</f>
      </c>
      <c r="AS113">
        <f ca="1">IF($AQ113=0,"",INDEX('Controle de reservas'!$H$14:$H$2013,$AQ113))</f>
      </c>
      <c r="AT113">
        <f ca="1">IF($AQ113=0,"",IF(INDEX('Controle de reservas'!$J$14:$J$2013,$AQ113)=0,"",INDEX('Controle de reservas'!$J$14:$J$2013,$AQ113)))</f>
      </c>
      <c r="AU113">
        <f ca="1">IF(OR($AQ113=0,G$9=""),0,IFERROR(MATCH($AR113&amp;"|"&amp;TEXT(G$9,"yyyymmdd"),'Controle de reservas'!$T$14:$T$2013,0),0))</f>
      </c>
      <c r="AV113">
        <f ca="1">IF(OR($AQ113=0,H$9=""),0,IFERROR(MATCH($AR113&amp;"|"&amp;TEXT(H$9,"yyyymmdd"),'Controle de reservas'!$T$14:$T$2013,0),0))</f>
      </c>
      <c r="AW113">
        <f ca="1">IF(OR($AQ113=0,I$9=""),0,IFERROR(MATCH($AR113&amp;"|"&amp;TEXT(I$9,"yyyymmdd"),'Controle de reservas'!$T$14:$T$2013,0),0))</f>
      </c>
      <c r="AX113">
        <f ca="1">IF(OR($AQ113=0,J$9=""),0,IFERROR(MATCH($AR113&amp;"|"&amp;TEXT(J$9,"yyyymmdd"),'Controle de reservas'!$T$14:$T$2013,0),0))</f>
      </c>
      <c r="AY113">
        <f ca="1">IF(OR($AQ113=0,K$9=""),0,IFERROR(MATCH($AR113&amp;"|"&amp;TEXT(K$9,"yyyymmdd"),'Controle de reservas'!$T$14:$T$2013,0),0))</f>
      </c>
      <c r="AZ113">
        <f ca="1">IF(OR($AQ113=0,L$9=""),0,IFERROR(MATCH($AR113&amp;"|"&amp;TEXT(L$9,"yyyymmdd"),'Controle de reservas'!$T$14:$T$2013,0),0))</f>
      </c>
      <c r="BA113">
        <f ca="1">IF(OR($AQ113=0,M$9=""),0,IFERROR(MATCH($AR113&amp;"|"&amp;TEXT(M$9,"yyyymmdd"),'Controle de reservas'!$T$14:$T$2013,0),0))</f>
      </c>
      <c r="BB113">
        <f ca="1">IF(OR($AQ113=0,N$9=""),0,IFERROR(MATCH($AR113&amp;"|"&amp;TEXT(N$9,"yyyymmdd"),'Controle de reservas'!$T$14:$T$2013,0),0))</f>
      </c>
      <c r="BC113">
        <f ca="1">IF(OR($AQ113=0,O$9=""),0,IFERROR(MATCH($AR113&amp;"|"&amp;TEXT(O$9,"yyyymmdd"),'Controle de reservas'!$T$14:$T$2013,0),0))</f>
      </c>
      <c r="BD113">
        <f ca="1">IF(OR($AQ113=0,P$9=""),0,IFERROR(MATCH($AR113&amp;"|"&amp;TEXT(P$9,"yyyymmdd"),'Controle de reservas'!$T$14:$T$2013,0),0))</f>
      </c>
      <c r="BE113">
        <f ca="1">IF(OR($AQ113=0,Q$9=""),0,IFERROR(MATCH($AR113&amp;"|"&amp;TEXT(Q$9,"yyyymmdd"),'Controle de reservas'!$T$14:$T$2013,0),0))</f>
      </c>
      <c r="BF113">
        <f ca="1">IF(OR($AQ113=0,R$9=""),0,IFERROR(MATCH($AR113&amp;"|"&amp;TEXT(R$9,"yyyymmdd"),'Controle de reservas'!$T$14:$T$2013,0),0))</f>
      </c>
      <c r="BG113">
        <f ca="1">IF(OR($AQ113=0,S$9=""),0,IFERROR(MATCH($AR113&amp;"|"&amp;TEXT(S$9,"yyyymmdd"),'Controle de reservas'!$T$14:$T$2013,0),0))</f>
      </c>
      <c r="BH113">
        <f ca="1">IF(OR($AQ113=0,T$9=""),0,IFERROR(MATCH($AR113&amp;"|"&amp;TEXT(T$9,"yyyymmdd"),'Controle de reservas'!$T$14:$T$2013,0),0))</f>
      </c>
      <c r="BI113">
        <f ca="1">IF(OR($AQ113=0,U$9=""),0,IFERROR(MATCH($AR113&amp;"|"&amp;TEXT(U$9,"yyyymmdd"),'Controle de reservas'!$T$14:$T$2013,0),0))</f>
      </c>
      <c r="BJ113">
        <f ca="1">IF(OR($AQ113=0,V$9=""),0,IFERROR(MATCH($AR113&amp;"|"&amp;TEXT(V$9,"yyyymmdd"),'Controle de reservas'!$T$14:$T$2013,0),0))</f>
      </c>
      <c r="BK113">
        <f ca="1">IF(OR($AQ113=0,W$9=""),0,IFERROR(MATCH($AR113&amp;"|"&amp;TEXT(W$9,"yyyymmdd"),'Controle de reservas'!$T$14:$T$2013,0),0))</f>
      </c>
      <c r="BL113">
        <f ca="1">IF(OR($AQ113=0,X$9=""),0,IFERROR(MATCH($AR113&amp;"|"&amp;TEXT(X$9,"yyyymmdd"),'Controle de reservas'!$T$14:$T$2013,0),0))</f>
      </c>
      <c r="BM113">
        <f ca="1">IF(OR($AQ113=0,Y$9=""),0,IFERROR(MATCH($AR113&amp;"|"&amp;TEXT(Y$9,"yyyymmdd"),'Controle de reservas'!$T$14:$T$2013,0),0))</f>
      </c>
      <c r="BN113">
        <f ca="1">IF(OR($AQ113=0,Z$9=""),0,IFERROR(MATCH($AR113&amp;"|"&amp;TEXT(Z$9,"yyyymmdd"),'Controle de reservas'!$T$14:$T$2013,0),0))</f>
      </c>
      <c r="BO113">
        <f ca="1">IF(OR($AQ113=0,AA$9=""),0,IFERROR(MATCH($AR113&amp;"|"&amp;TEXT(AA$9,"yyyymmdd"),'Controle de reservas'!$T$14:$T$2013,0),0))</f>
      </c>
      <c r="BP113">
        <f ca="1">IF(OR($AQ113=0,AB$9=""),0,IFERROR(MATCH($AR113&amp;"|"&amp;TEXT(AB$9,"yyyymmdd"),'Controle de reservas'!$T$14:$T$2013,0),0))</f>
      </c>
      <c r="BQ113">
        <f ca="1">IF(OR($AQ113=0,AC$9=""),0,IFERROR(MATCH($AR113&amp;"|"&amp;TEXT(AC$9,"yyyymmdd"),'Controle de reservas'!$T$14:$T$2013,0),0))</f>
      </c>
      <c r="BR113">
        <f ca="1">IF(OR($AQ113=0,AD$9=""),0,IFERROR(MATCH($AR113&amp;"|"&amp;TEXT(AD$9,"yyyymmdd"),'Controle de reservas'!$T$14:$T$2013,0),0))</f>
      </c>
      <c r="BS113">
        <f ca="1">IF(OR($AQ113=0,AE$9=""),0,IFERROR(MATCH($AR113&amp;"|"&amp;TEXT(AE$9,"yyyymmdd"),'Controle de reservas'!$T$14:$T$2013,0),0))</f>
      </c>
      <c r="BT113">
        <f ca="1">IF(OR($AQ113=0,AF$9=""),0,IFERROR(MATCH($AR113&amp;"|"&amp;TEXT(AF$9,"yyyymmdd"),'Controle de reservas'!$T$14:$T$2013,0),0))</f>
      </c>
      <c r="BU113">
        <f ca="1">IF(OR($AQ113=0,AG$9=""),0,IFERROR(MATCH($AR113&amp;"|"&amp;TEXT(AG$9,"yyyymmdd"),'Controle de reservas'!$T$14:$T$2013,0),0))</f>
      </c>
      <c r="BV113">
        <f ca="1">IF(OR($AQ113=0,AH$9=""),0,IFERROR(MATCH($AR113&amp;"|"&amp;TEXT(AH$9,"yyyymmdd"),'Controle de reservas'!$T$14:$T$2013,0),0))</f>
      </c>
      <c r="BW113">
        <f ca="1">IF(OR($AQ113=0,AI$9=""),0,IFERROR(MATCH($AR113&amp;"|"&amp;TEXT(AI$9,"yyyymmdd"),'Controle de reservas'!$T$14:$T$2013,0),0))</f>
      </c>
      <c r="BX113">
        <f ca="1">IF(OR($AQ113=0,AJ$9=""),0,IFERROR(MATCH($AR113&amp;"|"&amp;TEXT(AJ$9,"yyyymmdd"),'Controle de reservas'!$T$14:$T$2013,0),0))</f>
      </c>
      <c r="BY113">
        <f ca="1">IF(OR($AQ113=0,AK$9=""),0,IFERROR(MATCH($AR113&amp;"|"&amp;TEXT(AK$9,"yyyymmdd"),'Controle de reservas'!$T$14:$T$2013,0),0))</f>
      </c>
    </row>
    <row r="114" spans="1:77" ht="105" customHeight="1" x14ac:dyDescent="0.25">
      <c r="A114" s="14">
        <f ca="1">IF($AQ114=0,"",INDEX('Controle de reservas'!$A$14:$A$2013,$AQ114))</f>
      </c>
      <c r="B114" s="14">
        <f ca="1">IF($AQ114=0,"",INDEX('Controle de reservas'!$B$14:$B$2013,$AQ114))</f>
      </c>
      <c r="C114" s="14">
        <f ca="1">IF($AQ114=0,"",INDEX('Controle de reservas'!$C$14:$C$2013,$AQ114))</f>
      </c>
      <c r="D114" s="14">
        <f ca="1">IF($AQ114=0,"",INDEX('Controle de reservas'!$D$14:$D$2013,$AQ114))</f>
      </c>
      <c r="E114" s="14">
        <f ca="1">IF($AQ114=0,"",INDEX('Controle de reservas'!$E$14:$E$2013,$AQ114))</f>
      </c>
      <c r="F114" s="14">
        <f ca="1">IF($AQ114=0,"",INDEX('Controle de reservas'!$F$14:$F$2013,$AQ114))</f>
      </c>
      <c r="G114" s="15">
        <f ca="1">IF(OR($AQ114=0,G$9="",G$9&lt;$AS114,AND($AT114&lt;&gt;"",G$9&gt;$AT114)),"",IF(AU114=0,"—",IF(INDEX('Controle de reservas'!$P$14:$P$2013,AU114)="DUPLICIDADE NO DIA","CONFLITO"&amp;IF(INDEX('Controle de reservas'!$M$14:$M$2013,AU114)&lt;&gt;"",CHAR(10)&amp;INDEX('Controle de reservas'!$M$14:$M$2013,AU114),"")&amp;IF(INDEX('Controle de reservas'!$N$14:$N$2013,AU114)&lt;&gt;"",CHAR(10)&amp;"Subst.: "&amp;INDEX('Controle de reservas'!$N$14:$N$2013,AU114),"")&amp;IF(AND(ISNUMBER(INDEX('Controle de reservas'!$I$14:$I$2013,AU114)),INDEX('Controle de reservas'!$I$14:$I$2013,AU114)&gt;0,INDEX('Controle de reservas'!$K$14:$K$2013,AU114)&gt;INDEX('Controle de reservas'!$I$14:$I$2013,AU114)),CHAR(10)&amp;"DIVERGÊNCIA DE DATAS",""),IF(INDEX('Controle de reservas'!$L$14:$L$2013,AU114)="Em cobertura","COV",IF(INDEX('Controle de reservas'!$L$14:$L$2013,AU114)="Disponível","DISP",IF(INDEX('Controle de reservas'!$L$14:$L$2013,AU114)="Não utilizado","NU",IF(INDEX('Controle de reservas'!$L$14:$L$2013,AU114)="Folga","F",IF(INDEX('Controle de reservas'!$L$14:$L$2013,AU114)="Ocorrência","O",IF(INDEX('Controle de reservas'!$L$14:$L$2013,AU114)="Programado","PROG",IF(INDEX('Controle de reservas'!$L$14:$L$2013,AU114)="Disponível no posto","DP","SEM SITUAÇÃO")))))))&amp;IF(INDEX('Controle de reservas'!$M$14:$M$2013,AU114)&lt;&gt;"",CHAR(10)&amp;INDEX('Controle de reservas'!$M$14:$M$2013,AU114),IF(OR(INDEX('Controle de reservas'!$L$14:$L$2013,AU114)="Em cobertura",INDEX('Controle de reservas'!$L$14:$L$2013,AU114)="Programado"),CHAR(10)&amp;"SEM LOCAL",""))&amp;IF(INDEX('Controle de reservas'!$N$14:$N$2013,AU114)&lt;&gt;"",CHAR(10)&amp;"Subst.: "&amp;INDEX('Controle de reservas'!$N$14:$N$2013,AU114),"")&amp;IF(AND(ISNUMBER(INDEX('Controle de reservas'!$I$14:$I$2013,AU114)),INDEX('Controle de reservas'!$I$14:$I$2013,AU114)&gt;0,INDEX('Controle de reservas'!$K$14:$K$2013,AU114)&gt;INDEX('Controle de reservas'!$I$14:$I$2013,AU114)),CHAR(10)&amp;"DIVERGÊNCIA DE DATAS","")&amp;IF(INDEX('Controle de reservas'!$P$14:$P$2013,AU114)&lt;&gt;"OK"," !",""))))</f>
      </c>
      <c r="H114" s="15">
        <f ca="1">IF(OR($AQ114=0,H$9="",H$9&lt;$AS114,AND($AT114&lt;&gt;"",H$9&gt;$AT114)),"",IF(AV114=0,"—",IF(INDEX('Controle de reservas'!$P$14:$P$2013,AV114)="DUPLICIDADE NO DIA","CONFLITO"&amp;IF(INDEX('Controle de reservas'!$M$14:$M$2013,AV114)&lt;&gt;"",CHAR(10)&amp;INDEX('Controle de reservas'!$M$14:$M$2013,AV114),"")&amp;IF(INDEX('Controle de reservas'!$N$14:$N$2013,AV114)&lt;&gt;"",CHAR(10)&amp;"Subst.: "&amp;INDEX('Controle de reservas'!$N$14:$N$2013,AV114),"")&amp;IF(AND(ISNUMBER(INDEX('Controle de reservas'!$I$14:$I$2013,AV114)),INDEX('Controle de reservas'!$I$14:$I$2013,AV114)&gt;0,INDEX('Controle de reservas'!$K$14:$K$2013,AV114)&gt;INDEX('Controle de reservas'!$I$14:$I$2013,AV114)),CHAR(10)&amp;"DIVERGÊNCIA DE DATAS",""),IF(INDEX('Controle de reservas'!$L$14:$L$2013,AV114)="Em cobertura","COV",IF(INDEX('Controle de reservas'!$L$14:$L$2013,AV114)="Disponível","DISP",IF(INDEX('Controle de reservas'!$L$14:$L$2013,AV114)="Não utilizado","NU",IF(INDEX('Controle de reservas'!$L$14:$L$2013,AV114)="Folga","F",IF(INDEX('Controle de reservas'!$L$14:$L$2013,AV114)="Ocorrência","O",IF(INDEX('Controle de reservas'!$L$14:$L$2013,AV114)="Programado","PROG",IF(INDEX('Controle de reservas'!$L$14:$L$2013,AV114)="Disponível no posto","DP","SEM SITUAÇÃO")))))))&amp;IF(INDEX('Controle de reservas'!$M$14:$M$2013,AV114)&lt;&gt;"",CHAR(10)&amp;INDEX('Controle de reservas'!$M$14:$M$2013,AV114),IF(OR(INDEX('Controle de reservas'!$L$14:$L$2013,AV114)="Em cobertura",INDEX('Controle de reservas'!$L$14:$L$2013,AV114)="Programado"),CHAR(10)&amp;"SEM LOCAL",""))&amp;IF(INDEX('Controle de reservas'!$N$14:$N$2013,AV114)&lt;&gt;"",CHAR(10)&amp;"Subst.: "&amp;INDEX('Controle de reservas'!$N$14:$N$2013,AV114),"")&amp;IF(AND(ISNUMBER(INDEX('Controle de reservas'!$I$14:$I$2013,AV114)),INDEX('Controle de reservas'!$I$14:$I$2013,AV114)&gt;0,INDEX('Controle de reservas'!$K$14:$K$2013,AV114)&gt;INDEX('Controle de reservas'!$I$14:$I$2013,AV114)),CHAR(10)&amp;"DIVERGÊNCIA DE DATAS","")&amp;IF(INDEX('Controle de reservas'!$P$14:$P$2013,AV114)&lt;&gt;"OK"," !",""))))</f>
      </c>
      <c r="I114" s="15">
        <f ca="1">IF(OR($AQ114=0,I$9="",I$9&lt;$AS114,AND($AT114&lt;&gt;"",I$9&gt;$AT114)),"",IF(AW114=0,"—",IF(INDEX('Controle de reservas'!$P$14:$P$2013,AW114)="DUPLICIDADE NO DIA","CONFLITO"&amp;IF(INDEX('Controle de reservas'!$M$14:$M$2013,AW114)&lt;&gt;"",CHAR(10)&amp;INDEX('Controle de reservas'!$M$14:$M$2013,AW114),"")&amp;IF(INDEX('Controle de reservas'!$N$14:$N$2013,AW114)&lt;&gt;"",CHAR(10)&amp;"Subst.: "&amp;INDEX('Controle de reservas'!$N$14:$N$2013,AW114),"")&amp;IF(AND(ISNUMBER(INDEX('Controle de reservas'!$I$14:$I$2013,AW114)),INDEX('Controle de reservas'!$I$14:$I$2013,AW114)&gt;0,INDEX('Controle de reservas'!$K$14:$K$2013,AW114)&gt;INDEX('Controle de reservas'!$I$14:$I$2013,AW114)),CHAR(10)&amp;"DIVERGÊNCIA DE DATAS",""),IF(INDEX('Controle de reservas'!$L$14:$L$2013,AW114)="Em cobertura","COV",IF(INDEX('Controle de reservas'!$L$14:$L$2013,AW114)="Disponível","DISP",IF(INDEX('Controle de reservas'!$L$14:$L$2013,AW114)="Não utilizado","NU",IF(INDEX('Controle de reservas'!$L$14:$L$2013,AW114)="Folga","F",IF(INDEX('Controle de reservas'!$L$14:$L$2013,AW114)="Ocorrência","O",IF(INDEX('Controle de reservas'!$L$14:$L$2013,AW114)="Programado","PROG",IF(INDEX('Controle de reservas'!$L$14:$L$2013,AW114)="Disponível no posto","DP","SEM SITUAÇÃO")))))))&amp;IF(INDEX('Controle de reservas'!$M$14:$M$2013,AW114)&lt;&gt;"",CHAR(10)&amp;INDEX('Controle de reservas'!$M$14:$M$2013,AW114),IF(OR(INDEX('Controle de reservas'!$L$14:$L$2013,AW114)="Em cobertura",INDEX('Controle de reservas'!$L$14:$L$2013,AW114)="Programado"),CHAR(10)&amp;"SEM LOCAL",""))&amp;IF(INDEX('Controle de reservas'!$N$14:$N$2013,AW114)&lt;&gt;"",CHAR(10)&amp;"Subst.: "&amp;INDEX('Controle de reservas'!$N$14:$N$2013,AW114),"")&amp;IF(AND(ISNUMBER(INDEX('Controle de reservas'!$I$14:$I$2013,AW114)),INDEX('Controle de reservas'!$I$14:$I$2013,AW114)&gt;0,INDEX('Controle de reservas'!$K$14:$K$2013,AW114)&gt;INDEX('Controle de reservas'!$I$14:$I$2013,AW114)),CHAR(10)&amp;"DIVERGÊNCIA DE DATAS","")&amp;IF(INDEX('Controle de reservas'!$P$14:$P$2013,AW114)&lt;&gt;"OK"," !",""))))</f>
      </c>
      <c r="J114" s="15">
        <f ca="1">IF(OR($AQ114=0,J$9="",J$9&lt;$AS114,AND($AT114&lt;&gt;"",J$9&gt;$AT114)),"",IF(AX114=0,"—",IF(INDEX('Controle de reservas'!$P$14:$P$2013,AX114)="DUPLICIDADE NO DIA","CONFLITO"&amp;IF(INDEX('Controle de reservas'!$M$14:$M$2013,AX114)&lt;&gt;"",CHAR(10)&amp;INDEX('Controle de reservas'!$M$14:$M$2013,AX114),"")&amp;IF(INDEX('Controle de reservas'!$N$14:$N$2013,AX114)&lt;&gt;"",CHAR(10)&amp;"Subst.: "&amp;INDEX('Controle de reservas'!$N$14:$N$2013,AX114),"")&amp;IF(AND(ISNUMBER(INDEX('Controle de reservas'!$I$14:$I$2013,AX114)),INDEX('Controle de reservas'!$I$14:$I$2013,AX114)&gt;0,INDEX('Controle de reservas'!$K$14:$K$2013,AX114)&gt;INDEX('Controle de reservas'!$I$14:$I$2013,AX114)),CHAR(10)&amp;"DIVERGÊNCIA DE DATAS",""),IF(INDEX('Controle de reservas'!$L$14:$L$2013,AX114)="Em cobertura","COV",IF(INDEX('Controle de reservas'!$L$14:$L$2013,AX114)="Disponível","DISP",IF(INDEX('Controle de reservas'!$L$14:$L$2013,AX114)="Não utilizado","NU",IF(INDEX('Controle de reservas'!$L$14:$L$2013,AX114)="Folga","F",IF(INDEX('Controle de reservas'!$L$14:$L$2013,AX114)="Ocorrência","O",IF(INDEX('Controle de reservas'!$L$14:$L$2013,AX114)="Programado","PROG",IF(INDEX('Controle de reservas'!$L$14:$L$2013,AX114)="Disponível no posto","DP","SEM SITUAÇÃO")))))))&amp;IF(INDEX('Controle de reservas'!$M$14:$M$2013,AX114)&lt;&gt;"",CHAR(10)&amp;INDEX('Controle de reservas'!$M$14:$M$2013,AX114),IF(OR(INDEX('Controle de reservas'!$L$14:$L$2013,AX114)="Em cobertura",INDEX('Controle de reservas'!$L$14:$L$2013,AX114)="Programado"),CHAR(10)&amp;"SEM LOCAL",""))&amp;IF(INDEX('Controle de reservas'!$N$14:$N$2013,AX114)&lt;&gt;"",CHAR(10)&amp;"Subst.: "&amp;INDEX('Controle de reservas'!$N$14:$N$2013,AX114),"")&amp;IF(AND(ISNUMBER(INDEX('Controle de reservas'!$I$14:$I$2013,AX114)),INDEX('Controle de reservas'!$I$14:$I$2013,AX114)&gt;0,INDEX('Controle de reservas'!$K$14:$K$2013,AX114)&gt;INDEX('Controle de reservas'!$I$14:$I$2013,AX114)),CHAR(10)&amp;"DIVERGÊNCIA DE DATAS","")&amp;IF(INDEX('Controle de reservas'!$P$14:$P$2013,AX114)&lt;&gt;"OK"," !",""))))</f>
      </c>
      <c r="K114" s="15">
        <f ca="1">IF(OR($AQ114=0,K$9="",K$9&lt;$AS114,AND($AT114&lt;&gt;"",K$9&gt;$AT114)),"",IF(AY114=0,"—",IF(INDEX('Controle de reservas'!$P$14:$P$2013,AY114)="DUPLICIDADE NO DIA","CONFLITO"&amp;IF(INDEX('Controle de reservas'!$M$14:$M$2013,AY114)&lt;&gt;"",CHAR(10)&amp;INDEX('Controle de reservas'!$M$14:$M$2013,AY114),"")&amp;IF(INDEX('Controle de reservas'!$N$14:$N$2013,AY114)&lt;&gt;"",CHAR(10)&amp;"Subst.: "&amp;INDEX('Controle de reservas'!$N$14:$N$2013,AY114),"")&amp;IF(AND(ISNUMBER(INDEX('Controle de reservas'!$I$14:$I$2013,AY114)),INDEX('Controle de reservas'!$I$14:$I$2013,AY114)&gt;0,INDEX('Controle de reservas'!$K$14:$K$2013,AY114)&gt;INDEX('Controle de reservas'!$I$14:$I$2013,AY114)),CHAR(10)&amp;"DIVERGÊNCIA DE DATAS",""),IF(INDEX('Controle de reservas'!$L$14:$L$2013,AY114)="Em cobertura","COV",IF(INDEX('Controle de reservas'!$L$14:$L$2013,AY114)="Disponível","DISP",IF(INDEX('Controle de reservas'!$L$14:$L$2013,AY114)="Não utilizado","NU",IF(INDEX('Controle de reservas'!$L$14:$L$2013,AY114)="Folga","F",IF(INDEX('Controle de reservas'!$L$14:$L$2013,AY114)="Ocorrência","O",IF(INDEX('Controle de reservas'!$L$14:$L$2013,AY114)="Programado","PROG",IF(INDEX('Controle de reservas'!$L$14:$L$2013,AY114)="Disponível no posto","DP","SEM SITUAÇÃO")))))))&amp;IF(INDEX('Controle de reservas'!$M$14:$M$2013,AY114)&lt;&gt;"",CHAR(10)&amp;INDEX('Controle de reservas'!$M$14:$M$2013,AY114),IF(OR(INDEX('Controle de reservas'!$L$14:$L$2013,AY114)="Em cobertura",INDEX('Controle de reservas'!$L$14:$L$2013,AY114)="Programado"),CHAR(10)&amp;"SEM LOCAL",""))&amp;IF(INDEX('Controle de reservas'!$N$14:$N$2013,AY114)&lt;&gt;"",CHAR(10)&amp;"Subst.: "&amp;INDEX('Controle de reservas'!$N$14:$N$2013,AY114),"")&amp;IF(AND(ISNUMBER(INDEX('Controle de reservas'!$I$14:$I$2013,AY114)),INDEX('Controle de reservas'!$I$14:$I$2013,AY114)&gt;0,INDEX('Controle de reservas'!$K$14:$K$2013,AY114)&gt;INDEX('Controle de reservas'!$I$14:$I$2013,AY114)),CHAR(10)&amp;"DIVERGÊNCIA DE DATAS","")&amp;IF(INDEX('Controle de reservas'!$P$14:$P$2013,AY114)&lt;&gt;"OK"," !",""))))</f>
      </c>
      <c r="L114" s="15">
        <f ca="1">IF(OR($AQ114=0,L$9="",L$9&lt;$AS114,AND($AT114&lt;&gt;"",L$9&gt;$AT114)),"",IF(AZ114=0,"—",IF(INDEX('Controle de reservas'!$P$14:$P$2013,AZ114)="DUPLICIDADE NO DIA","CONFLITO"&amp;IF(INDEX('Controle de reservas'!$M$14:$M$2013,AZ114)&lt;&gt;"",CHAR(10)&amp;INDEX('Controle de reservas'!$M$14:$M$2013,AZ114),"")&amp;IF(INDEX('Controle de reservas'!$N$14:$N$2013,AZ114)&lt;&gt;"",CHAR(10)&amp;"Subst.: "&amp;INDEX('Controle de reservas'!$N$14:$N$2013,AZ114),"")&amp;IF(AND(ISNUMBER(INDEX('Controle de reservas'!$I$14:$I$2013,AZ114)),INDEX('Controle de reservas'!$I$14:$I$2013,AZ114)&gt;0,INDEX('Controle de reservas'!$K$14:$K$2013,AZ114)&gt;INDEX('Controle de reservas'!$I$14:$I$2013,AZ114)),CHAR(10)&amp;"DIVERGÊNCIA DE DATAS",""),IF(INDEX('Controle de reservas'!$L$14:$L$2013,AZ114)="Em cobertura","COV",IF(INDEX('Controle de reservas'!$L$14:$L$2013,AZ114)="Disponível","DISP",IF(INDEX('Controle de reservas'!$L$14:$L$2013,AZ114)="Não utilizado","NU",IF(INDEX('Controle de reservas'!$L$14:$L$2013,AZ114)="Folga","F",IF(INDEX('Controle de reservas'!$L$14:$L$2013,AZ114)="Ocorrência","O",IF(INDEX('Controle de reservas'!$L$14:$L$2013,AZ114)="Programado","PROG",IF(INDEX('Controle de reservas'!$L$14:$L$2013,AZ114)="Disponível no posto","DP","SEM SITUAÇÃO")))))))&amp;IF(INDEX('Controle de reservas'!$M$14:$M$2013,AZ114)&lt;&gt;"",CHAR(10)&amp;INDEX('Controle de reservas'!$M$14:$M$2013,AZ114),IF(OR(INDEX('Controle de reservas'!$L$14:$L$2013,AZ114)="Em cobertura",INDEX('Controle de reservas'!$L$14:$L$2013,AZ114)="Programado"),CHAR(10)&amp;"SEM LOCAL",""))&amp;IF(INDEX('Controle de reservas'!$N$14:$N$2013,AZ114)&lt;&gt;"",CHAR(10)&amp;"Subst.: "&amp;INDEX('Controle de reservas'!$N$14:$N$2013,AZ114),"")&amp;IF(AND(ISNUMBER(INDEX('Controle de reservas'!$I$14:$I$2013,AZ114)),INDEX('Controle de reservas'!$I$14:$I$2013,AZ114)&gt;0,INDEX('Controle de reservas'!$K$14:$K$2013,AZ114)&gt;INDEX('Controle de reservas'!$I$14:$I$2013,AZ114)),CHAR(10)&amp;"DIVERGÊNCIA DE DATAS","")&amp;IF(INDEX('Controle de reservas'!$P$14:$P$2013,AZ114)&lt;&gt;"OK"," !",""))))</f>
      </c>
      <c r="M114" s="15">
        <f ca="1">IF(OR($AQ114=0,M$9="",M$9&lt;$AS114,AND($AT114&lt;&gt;"",M$9&gt;$AT114)),"",IF(BA114=0,"—",IF(INDEX('Controle de reservas'!$P$14:$P$2013,BA114)="DUPLICIDADE NO DIA","CONFLITO"&amp;IF(INDEX('Controle de reservas'!$M$14:$M$2013,BA114)&lt;&gt;"",CHAR(10)&amp;INDEX('Controle de reservas'!$M$14:$M$2013,BA114),"")&amp;IF(INDEX('Controle de reservas'!$N$14:$N$2013,BA114)&lt;&gt;"",CHAR(10)&amp;"Subst.: "&amp;INDEX('Controle de reservas'!$N$14:$N$2013,BA114),"")&amp;IF(AND(ISNUMBER(INDEX('Controle de reservas'!$I$14:$I$2013,BA114)),INDEX('Controle de reservas'!$I$14:$I$2013,BA114)&gt;0,INDEX('Controle de reservas'!$K$14:$K$2013,BA114)&gt;INDEX('Controle de reservas'!$I$14:$I$2013,BA114)),CHAR(10)&amp;"DIVERGÊNCIA DE DATAS",""),IF(INDEX('Controle de reservas'!$L$14:$L$2013,BA114)="Em cobertura","COV",IF(INDEX('Controle de reservas'!$L$14:$L$2013,BA114)="Disponível","DISP",IF(INDEX('Controle de reservas'!$L$14:$L$2013,BA114)="Não utilizado","NU",IF(INDEX('Controle de reservas'!$L$14:$L$2013,BA114)="Folga","F",IF(INDEX('Controle de reservas'!$L$14:$L$2013,BA114)="Ocorrência","O",IF(INDEX('Controle de reservas'!$L$14:$L$2013,BA114)="Programado","PROG",IF(INDEX('Controle de reservas'!$L$14:$L$2013,BA114)="Disponível no posto","DP","SEM SITUAÇÃO")))))))&amp;IF(INDEX('Controle de reservas'!$M$14:$M$2013,BA114)&lt;&gt;"",CHAR(10)&amp;INDEX('Controle de reservas'!$M$14:$M$2013,BA114),IF(OR(INDEX('Controle de reservas'!$L$14:$L$2013,BA114)="Em cobertura",INDEX('Controle de reservas'!$L$14:$L$2013,BA114)="Programado"),CHAR(10)&amp;"SEM LOCAL",""))&amp;IF(INDEX('Controle de reservas'!$N$14:$N$2013,BA114)&lt;&gt;"",CHAR(10)&amp;"Subst.: "&amp;INDEX('Controle de reservas'!$N$14:$N$2013,BA114),"")&amp;IF(AND(ISNUMBER(INDEX('Controle de reservas'!$I$14:$I$2013,BA114)),INDEX('Controle de reservas'!$I$14:$I$2013,BA114)&gt;0,INDEX('Controle de reservas'!$K$14:$K$2013,BA114)&gt;INDEX('Controle de reservas'!$I$14:$I$2013,BA114)),CHAR(10)&amp;"DIVERGÊNCIA DE DATAS","")&amp;IF(INDEX('Controle de reservas'!$P$14:$P$2013,BA114)&lt;&gt;"OK"," !",""))))</f>
      </c>
      <c r="N114" s="15">
        <f ca="1">IF(OR($AQ114=0,N$9="",N$9&lt;$AS114,AND($AT114&lt;&gt;"",N$9&gt;$AT114)),"",IF(BB114=0,"—",IF(INDEX('Controle de reservas'!$P$14:$P$2013,BB114)="DUPLICIDADE NO DIA","CONFLITO"&amp;IF(INDEX('Controle de reservas'!$M$14:$M$2013,BB114)&lt;&gt;"",CHAR(10)&amp;INDEX('Controle de reservas'!$M$14:$M$2013,BB114),"")&amp;IF(INDEX('Controle de reservas'!$N$14:$N$2013,BB114)&lt;&gt;"",CHAR(10)&amp;"Subst.: "&amp;INDEX('Controle de reservas'!$N$14:$N$2013,BB114),"")&amp;IF(AND(ISNUMBER(INDEX('Controle de reservas'!$I$14:$I$2013,BB114)),INDEX('Controle de reservas'!$I$14:$I$2013,BB114)&gt;0,INDEX('Controle de reservas'!$K$14:$K$2013,BB114)&gt;INDEX('Controle de reservas'!$I$14:$I$2013,BB114)),CHAR(10)&amp;"DIVERGÊNCIA DE DATAS",""),IF(INDEX('Controle de reservas'!$L$14:$L$2013,BB114)="Em cobertura","COV",IF(INDEX('Controle de reservas'!$L$14:$L$2013,BB114)="Disponível","DISP",IF(INDEX('Controle de reservas'!$L$14:$L$2013,BB114)="Não utilizado","NU",IF(INDEX('Controle de reservas'!$L$14:$L$2013,BB114)="Folga","F",IF(INDEX('Controle de reservas'!$L$14:$L$2013,BB114)="Ocorrência","O",IF(INDEX('Controle de reservas'!$L$14:$L$2013,BB114)="Programado","PROG",IF(INDEX('Controle de reservas'!$L$14:$L$2013,BB114)="Disponível no posto","DP","SEM SITUAÇÃO")))))))&amp;IF(INDEX('Controle de reservas'!$M$14:$M$2013,BB114)&lt;&gt;"",CHAR(10)&amp;INDEX('Controle de reservas'!$M$14:$M$2013,BB114),IF(OR(INDEX('Controle de reservas'!$L$14:$L$2013,BB114)="Em cobertura",INDEX('Controle de reservas'!$L$14:$L$2013,BB114)="Programado"),CHAR(10)&amp;"SEM LOCAL",""))&amp;IF(INDEX('Controle de reservas'!$N$14:$N$2013,BB114)&lt;&gt;"",CHAR(10)&amp;"Subst.: "&amp;INDEX('Controle de reservas'!$N$14:$N$2013,BB114),"")&amp;IF(AND(ISNUMBER(INDEX('Controle de reservas'!$I$14:$I$2013,BB114)),INDEX('Controle de reservas'!$I$14:$I$2013,BB114)&gt;0,INDEX('Controle de reservas'!$K$14:$K$2013,BB114)&gt;INDEX('Controle de reservas'!$I$14:$I$2013,BB114)),CHAR(10)&amp;"DIVERGÊNCIA DE DATAS","")&amp;IF(INDEX('Controle de reservas'!$P$14:$P$2013,BB114)&lt;&gt;"OK"," !",""))))</f>
      </c>
      <c r="O114" s="15">
        <f ca="1">IF(OR($AQ114=0,O$9="",O$9&lt;$AS114,AND($AT114&lt;&gt;"",O$9&gt;$AT114)),"",IF(BC114=0,"—",IF(INDEX('Controle de reservas'!$P$14:$P$2013,BC114)="DUPLICIDADE NO DIA","CONFLITO"&amp;IF(INDEX('Controle de reservas'!$M$14:$M$2013,BC114)&lt;&gt;"",CHAR(10)&amp;INDEX('Controle de reservas'!$M$14:$M$2013,BC114),"")&amp;IF(INDEX('Controle de reservas'!$N$14:$N$2013,BC114)&lt;&gt;"",CHAR(10)&amp;"Subst.: "&amp;INDEX('Controle de reservas'!$N$14:$N$2013,BC114),"")&amp;IF(AND(ISNUMBER(INDEX('Controle de reservas'!$I$14:$I$2013,BC114)),INDEX('Controle de reservas'!$I$14:$I$2013,BC114)&gt;0,INDEX('Controle de reservas'!$K$14:$K$2013,BC114)&gt;INDEX('Controle de reservas'!$I$14:$I$2013,BC114)),CHAR(10)&amp;"DIVERGÊNCIA DE DATAS",""),IF(INDEX('Controle de reservas'!$L$14:$L$2013,BC114)="Em cobertura","COV",IF(INDEX('Controle de reservas'!$L$14:$L$2013,BC114)="Disponível","DISP",IF(INDEX('Controle de reservas'!$L$14:$L$2013,BC114)="Não utilizado","NU",IF(INDEX('Controle de reservas'!$L$14:$L$2013,BC114)="Folga","F",IF(INDEX('Controle de reservas'!$L$14:$L$2013,BC114)="Ocorrência","O",IF(INDEX('Controle de reservas'!$L$14:$L$2013,BC114)="Programado","PROG",IF(INDEX('Controle de reservas'!$L$14:$L$2013,BC114)="Disponível no posto","DP","SEM SITUAÇÃO")))))))&amp;IF(INDEX('Controle de reservas'!$M$14:$M$2013,BC114)&lt;&gt;"",CHAR(10)&amp;INDEX('Controle de reservas'!$M$14:$M$2013,BC114),IF(OR(INDEX('Controle de reservas'!$L$14:$L$2013,BC114)="Em cobertura",INDEX('Controle de reservas'!$L$14:$L$2013,BC114)="Programado"),CHAR(10)&amp;"SEM LOCAL",""))&amp;IF(INDEX('Controle de reservas'!$N$14:$N$2013,BC114)&lt;&gt;"",CHAR(10)&amp;"Subst.: "&amp;INDEX('Controle de reservas'!$N$14:$N$2013,BC114),"")&amp;IF(AND(ISNUMBER(INDEX('Controle de reservas'!$I$14:$I$2013,BC114)),INDEX('Controle de reservas'!$I$14:$I$2013,BC114)&gt;0,INDEX('Controle de reservas'!$K$14:$K$2013,BC114)&gt;INDEX('Controle de reservas'!$I$14:$I$2013,BC114)),CHAR(10)&amp;"DIVERGÊNCIA DE DATAS","")&amp;IF(INDEX('Controle de reservas'!$P$14:$P$2013,BC114)&lt;&gt;"OK"," !",""))))</f>
      </c>
      <c r="P114" s="15">
        <f ca="1">IF(OR($AQ114=0,P$9="",P$9&lt;$AS114,AND($AT114&lt;&gt;"",P$9&gt;$AT114)),"",IF(BD114=0,"—",IF(INDEX('Controle de reservas'!$P$14:$P$2013,BD114)="DUPLICIDADE NO DIA","CONFLITO"&amp;IF(INDEX('Controle de reservas'!$M$14:$M$2013,BD114)&lt;&gt;"",CHAR(10)&amp;INDEX('Controle de reservas'!$M$14:$M$2013,BD114),"")&amp;IF(INDEX('Controle de reservas'!$N$14:$N$2013,BD114)&lt;&gt;"",CHAR(10)&amp;"Subst.: "&amp;INDEX('Controle de reservas'!$N$14:$N$2013,BD114),"")&amp;IF(AND(ISNUMBER(INDEX('Controle de reservas'!$I$14:$I$2013,BD114)),INDEX('Controle de reservas'!$I$14:$I$2013,BD114)&gt;0,INDEX('Controle de reservas'!$K$14:$K$2013,BD114)&gt;INDEX('Controle de reservas'!$I$14:$I$2013,BD114)),CHAR(10)&amp;"DIVERGÊNCIA DE DATAS",""),IF(INDEX('Controle de reservas'!$L$14:$L$2013,BD114)="Em cobertura","COV",IF(INDEX('Controle de reservas'!$L$14:$L$2013,BD114)="Disponível","DISP",IF(INDEX('Controle de reservas'!$L$14:$L$2013,BD114)="Não utilizado","NU",IF(INDEX('Controle de reservas'!$L$14:$L$2013,BD114)="Folga","F",IF(INDEX('Controle de reservas'!$L$14:$L$2013,BD114)="Ocorrência","O",IF(INDEX('Controle de reservas'!$L$14:$L$2013,BD114)="Programado","PROG",IF(INDEX('Controle de reservas'!$L$14:$L$2013,BD114)="Disponível no posto","DP","SEM SITUAÇÃO")))))))&amp;IF(INDEX('Controle de reservas'!$M$14:$M$2013,BD114)&lt;&gt;"",CHAR(10)&amp;INDEX('Controle de reservas'!$M$14:$M$2013,BD114),IF(OR(INDEX('Controle de reservas'!$L$14:$L$2013,BD114)="Em cobertura",INDEX('Controle de reservas'!$L$14:$L$2013,BD114)="Programado"),CHAR(10)&amp;"SEM LOCAL",""))&amp;IF(INDEX('Controle de reservas'!$N$14:$N$2013,BD114)&lt;&gt;"",CHAR(10)&amp;"Subst.: "&amp;INDEX('Controle de reservas'!$N$14:$N$2013,BD114),"")&amp;IF(AND(ISNUMBER(INDEX('Controle de reservas'!$I$14:$I$2013,BD114)),INDEX('Controle de reservas'!$I$14:$I$2013,BD114)&gt;0,INDEX('Controle de reservas'!$K$14:$K$2013,BD114)&gt;INDEX('Controle de reservas'!$I$14:$I$2013,BD114)),CHAR(10)&amp;"DIVERGÊNCIA DE DATAS","")&amp;IF(INDEX('Controle de reservas'!$P$14:$P$2013,BD114)&lt;&gt;"OK"," !",""))))</f>
      </c>
      <c r="Q114" s="15">
        <f ca="1">IF(OR($AQ114=0,Q$9="",Q$9&lt;$AS114,AND($AT114&lt;&gt;"",Q$9&gt;$AT114)),"",IF(BE114=0,"—",IF(INDEX('Controle de reservas'!$P$14:$P$2013,BE114)="DUPLICIDADE NO DIA","CONFLITO"&amp;IF(INDEX('Controle de reservas'!$M$14:$M$2013,BE114)&lt;&gt;"",CHAR(10)&amp;INDEX('Controle de reservas'!$M$14:$M$2013,BE114),"")&amp;IF(INDEX('Controle de reservas'!$N$14:$N$2013,BE114)&lt;&gt;"",CHAR(10)&amp;"Subst.: "&amp;INDEX('Controle de reservas'!$N$14:$N$2013,BE114),"")&amp;IF(AND(ISNUMBER(INDEX('Controle de reservas'!$I$14:$I$2013,BE114)),INDEX('Controle de reservas'!$I$14:$I$2013,BE114)&gt;0,INDEX('Controle de reservas'!$K$14:$K$2013,BE114)&gt;INDEX('Controle de reservas'!$I$14:$I$2013,BE114)),CHAR(10)&amp;"DIVERGÊNCIA DE DATAS",""),IF(INDEX('Controle de reservas'!$L$14:$L$2013,BE114)="Em cobertura","COV",IF(INDEX('Controle de reservas'!$L$14:$L$2013,BE114)="Disponível","DISP",IF(INDEX('Controle de reservas'!$L$14:$L$2013,BE114)="Não utilizado","NU",IF(INDEX('Controle de reservas'!$L$14:$L$2013,BE114)="Folga","F",IF(INDEX('Controle de reservas'!$L$14:$L$2013,BE114)="Ocorrência","O",IF(INDEX('Controle de reservas'!$L$14:$L$2013,BE114)="Programado","PROG",IF(INDEX('Controle de reservas'!$L$14:$L$2013,BE114)="Disponível no posto","DP","SEM SITUAÇÃO")))))))&amp;IF(INDEX('Controle de reservas'!$M$14:$M$2013,BE114)&lt;&gt;"",CHAR(10)&amp;INDEX('Controle de reservas'!$M$14:$M$2013,BE114),IF(OR(INDEX('Controle de reservas'!$L$14:$L$2013,BE114)="Em cobertura",INDEX('Controle de reservas'!$L$14:$L$2013,BE114)="Programado"),CHAR(10)&amp;"SEM LOCAL",""))&amp;IF(INDEX('Controle de reservas'!$N$14:$N$2013,BE114)&lt;&gt;"",CHAR(10)&amp;"Subst.: "&amp;INDEX('Controle de reservas'!$N$14:$N$2013,BE114),"")&amp;IF(AND(ISNUMBER(INDEX('Controle de reservas'!$I$14:$I$2013,BE114)),INDEX('Controle de reservas'!$I$14:$I$2013,BE114)&gt;0,INDEX('Controle de reservas'!$K$14:$K$2013,BE114)&gt;INDEX('Controle de reservas'!$I$14:$I$2013,BE114)),CHAR(10)&amp;"DIVERGÊNCIA DE DATAS","")&amp;IF(INDEX('Controle de reservas'!$P$14:$P$2013,BE114)&lt;&gt;"OK"," !",""))))</f>
      </c>
      <c r="R114" s="15">
        <f ca="1">IF(OR($AQ114=0,R$9="",R$9&lt;$AS114,AND($AT114&lt;&gt;"",R$9&gt;$AT114)),"",IF(BF114=0,"—",IF(INDEX('Controle de reservas'!$P$14:$P$2013,BF114)="DUPLICIDADE NO DIA","CONFLITO"&amp;IF(INDEX('Controle de reservas'!$M$14:$M$2013,BF114)&lt;&gt;"",CHAR(10)&amp;INDEX('Controle de reservas'!$M$14:$M$2013,BF114),"")&amp;IF(INDEX('Controle de reservas'!$N$14:$N$2013,BF114)&lt;&gt;"",CHAR(10)&amp;"Subst.: "&amp;INDEX('Controle de reservas'!$N$14:$N$2013,BF114),"")&amp;IF(AND(ISNUMBER(INDEX('Controle de reservas'!$I$14:$I$2013,BF114)),INDEX('Controle de reservas'!$I$14:$I$2013,BF114)&gt;0,INDEX('Controle de reservas'!$K$14:$K$2013,BF114)&gt;INDEX('Controle de reservas'!$I$14:$I$2013,BF114)),CHAR(10)&amp;"DIVERGÊNCIA DE DATAS",""),IF(INDEX('Controle de reservas'!$L$14:$L$2013,BF114)="Em cobertura","COV",IF(INDEX('Controle de reservas'!$L$14:$L$2013,BF114)="Disponível","DISP",IF(INDEX('Controle de reservas'!$L$14:$L$2013,BF114)="Não utilizado","NU",IF(INDEX('Controle de reservas'!$L$14:$L$2013,BF114)="Folga","F",IF(INDEX('Controle de reservas'!$L$14:$L$2013,BF114)="Ocorrência","O",IF(INDEX('Controle de reservas'!$L$14:$L$2013,BF114)="Programado","PROG",IF(INDEX('Controle de reservas'!$L$14:$L$2013,BF114)="Disponível no posto","DP","SEM SITUAÇÃO")))))))&amp;IF(INDEX('Controle de reservas'!$M$14:$M$2013,BF114)&lt;&gt;"",CHAR(10)&amp;INDEX('Controle de reservas'!$M$14:$M$2013,BF114),IF(OR(INDEX('Controle de reservas'!$L$14:$L$2013,BF114)="Em cobertura",INDEX('Controle de reservas'!$L$14:$L$2013,BF114)="Programado"),CHAR(10)&amp;"SEM LOCAL",""))&amp;IF(INDEX('Controle de reservas'!$N$14:$N$2013,BF114)&lt;&gt;"",CHAR(10)&amp;"Subst.: "&amp;INDEX('Controle de reservas'!$N$14:$N$2013,BF114),"")&amp;IF(AND(ISNUMBER(INDEX('Controle de reservas'!$I$14:$I$2013,BF114)),INDEX('Controle de reservas'!$I$14:$I$2013,BF114)&gt;0,INDEX('Controle de reservas'!$K$14:$K$2013,BF114)&gt;INDEX('Controle de reservas'!$I$14:$I$2013,BF114)),CHAR(10)&amp;"DIVERGÊNCIA DE DATAS","")&amp;IF(INDEX('Controle de reservas'!$P$14:$P$2013,BF114)&lt;&gt;"OK"," !",""))))</f>
      </c>
      <c r="S114" s="15">
        <f ca="1">IF(OR($AQ114=0,S$9="",S$9&lt;$AS114,AND($AT114&lt;&gt;"",S$9&gt;$AT114)),"",IF(BG114=0,"—",IF(INDEX('Controle de reservas'!$P$14:$P$2013,BG114)="DUPLICIDADE NO DIA","CONFLITO"&amp;IF(INDEX('Controle de reservas'!$M$14:$M$2013,BG114)&lt;&gt;"",CHAR(10)&amp;INDEX('Controle de reservas'!$M$14:$M$2013,BG114),"")&amp;IF(INDEX('Controle de reservas'!$N$14:$N$2013,BG114)&lt;&gt;"",CHAR(10)&amp;"Subst.: "&amp;INDEX('Controle de reservas'!$N$14:$N$2013,BG114),"")&amp;IF(AND(ISNUMBER(INDEX('Controle de reservas'!$I$14:$I$2013,BG114)),INDEX('Controle de reservas'!$I$14:$I$2013,BG114)&gt;0,INDEX('Controle de reservas'!$K$14:$K$2013,BG114)&gt;INDEX('Controle de reservas'!$I$14:$I$2013,BG114)),CHAR(10)&amp;"DIVERGÊNCIA DE DATAS",""),IF(INDEX('Controle de reservas'!$L$14:$L$2013,BG114)="Em cobertura","COV",IF(INDEX('Controle de reservas'!$L$14:$L$2013,BG114)="Disponível","DISP",IF(INDEX('Controle de reservas'!$L$14:$L$2013,BG114)="Não utilizado","NU",IF(INDEX('Controle de reservas'!$L$14:$L$2013,BG114)="Folga","F",IF(INDEX('Controle de reservas'!$L$14:$L$2013,BG114)="Ocorrência","O",IF(INDEX('Controle de reservas'!$L$14:$L$2013,BG114)="Programado","PROG",IF(INDEX('Controle de reservas'!$L$14:$L$2013,BG114)="Disponível no posto","DP","SEM SITUAÇÃO")))))))&amp;IF(INDEX('Controle de reservas'!$M$14:$M$2013,BG114)&lt;&gt;"",CHAR(10)&amp;INDEX('Controle de reservas'!$M$14:$M$2013,BG114),IF(OR(INDEX('Controle de reservas'!$L$14:$L$2013,BG114)="Em cobertura",INDEX('Controle de reservas'!$L$14:$L$2013,BG114)="Programado"),CHAR(10)&amp;"SEM LOCAL",""))&amp;IF(INDEX('Controle de reservas'!$N$14:$N$2013,BG114)&lt;&gt;"",CHAR(10)&amp;"Subst.: "&amp;INDEX('Controle de reservas'!$N$14:$N$2013,BG114),"")&amp;IF(AND(ISNUMBER(INDEX('Controle de reservas'!$I$14:$I$2013,BG114)),INDEX('Controle de reservas'!$I$14:$I$2013,BG114)&gt;0,INDEX('Controle de reservas'!$K$14:$K$2013,BG114)&gt;INDEX('Controle de reservas'!$I$14:$I$2013,BG114)),CHAR(10)&amp;"DIVERGÊNCIA DE DATAS","")&amp;IF(INDEX('Controle de reservas'!$P$14:$P$2013,BG114)&lt;&gt;"OK"," !",""))))</f>
      </c>
      <c r="T114" s="15">
        <f ca="1">IF(OR($AQ114=0,T$9="",T$9&lt;$AS114,AND($AT114&lt;&gt;"",T$9&gt;$AT114)),"",IF(BH114=0,"—",IF(INDEX('Controle de reservas'!$P$14:$P$2013,BH114)="DUPLICIDADE NO DIA","CONFLITO"&amp;IF(INDEX('Controle de reservas'!$M$14:$M$2013,BH114)&lt;&gt;"",CHAR(10)&amp;INDEX('Controle de reservas'!$M$14:$M$2013,BH114),"")&amp;IF(INDEX('Controle de reservas'!$N$14:$N$2013,BH114)&lt;&gt;"",CHAR(10)&amp;"Subst.: "&amp;INDEX('Controle de reservas'!$N$14:$N$2013,BH114),"")&amp;IF(AND(ISNUMBER(INDEX('Controle de reservas'!$I$14:$I$2013,BH114)),INDEX('Controle de reservas'!$I$14:$I$2013,BH114)&gt;0,INDEX('Controle de reservas'!$K$14:$K$2013,BH114)&gt;INDEX('Controle de reservas'!$I$14:$I$2013,BH114)),CHAR(10)&amp;"DIVERGÊNCIA DE DATAS",""),IF(INDEX('Controle de reservas'!$L$14:$L$2013,BH114)="Em cobertura","COV",IF(INDEX('Controle de reservas'!$L$14:$L$2013,BH114)="Disponível","DISP",IF(INDEX('Controle de reservas'!$L$14:$L$2013,BH114)="Não utilizado","NU",IF(INDEX('Controle de reservas'!$L$14:$L$2013,BH114)="Folga","F",IF(INDEX('Controle de reservas'!$L$14:$L$2013,BH114)="Ocorrência","O",IF(INDEX('Controle de reservas'!$L$14:$L$2013,BH114)="Programado","PROG",IF(INDEX('Controle de reservas'!$L$14:$L$2013,BH114)="Disponível no posto","DP","SEM SITUAÇÃO")))))))&amp;IF(INDEX('Controle de reservas'!$M$14:$M$2013,BH114)&lt;&gt;"",CHAR(10)&amp;INDEX('Controle de reservas'!$M$14:$M$2013,BH114),IF(OR(INDEX('Controle de reservas'!$L$14:$L$2013,BH114)="Em cobertura",INDEX('Controle de reservas'!$L$14:$L$2013,BH114)="Programado"),CHAR(10)&amp;"SEM LOCAL",""))&amp;IF(INDEX('Controle de reservas'!$N$14:$N$2013,BH114)&lt;&gt;"",CHAR(10)&amp;"Subst.: "&amp;INDEX('Controle de reservas'!$N$14:$N$2013,BH114),"")&amp;IF(AND(ISNUMBER(INDEX('Controle de reservas'!$I$14:$I$2013,BH114)),INDEX('Controle de reservas'!$I$14:$I$2013,BH114)&gt;0,INDEX('Controle de reservas'!$K$14:$K$2013,BH114)&gt;INDEX('Controle de reservas'!$I$14:$I$2013,BH114)),CHAR(10)&amp;"DIVERGÊNCIA DE DATAS","")&amp;IF(INDEX('Controle de reservas'!$P$14:$P$2013,BH114)&lt;&gt;"OK"," !",""))))</f>
      </c>
      <c r="U114" s="15">
        <f ca="1">IF(OR($AQ114=0,U$9="",U$9&lt;$AS114,AND($AT114&lt;&gt;"",U$9&gt;$AT114)),"",IF(BI114=0,"—",IF(INDEX('Controle de reservas'!$P$14:$P$2013,BI114)="DUPLICIDADE NO DIA","CONFLITO"&amp;IF(INDEX('Controle de reservas'!$M$14:$M$2013,BI114)&lt;&gt;"",CHAR(10)&amp;INDEX('Controle de reservas'!$M$14:$M$2013,BI114),"")&amp;IF(INDEX('Controle de reservas'!$N$14:$N$2013,BI114)&lt;&gt;"",CHAR(10)&amp;"Subst.: "&amp;INDEX('Controle de reservas'!$N$14:$N$2013,BI114),"")&amp;IF(AND(ISNUMBER(INDEX('Controle de reservas'!$I$14:$I$2013,BI114)),INDEX('Controle de reservas'!$I$14:$I$2013,BI114)&gt;0,INDEX('Controle de reservas'!$K$14:$K$2013,BI114)&gt;INDEX('Controle de reservas'!$I$14:$I$2013,BI114)),CHAR(10)&amp;"DIVERGÊNCIA DE DATAS",""),IF(INDEX('Controle de reservas'!$L$14:$L$2013,BI114)="Em cobertura","COV",IF(INDEX('Controle de reservas'!$L$14:$L$2013,BI114)="Disponível","DISP",IF(INDEX('Controle de reservas'!$L$14:$L$2013,BI114)="Não utilizado","NU",IF(INDEX('Controle de reservas'!$L$14:$L$2013,BI114)="Folga","F",IF(INDEX('Controle de reservas'!$L$14:$L$2013,BI114)="Ocorrência","O",IF(INDEX('Controle de reservas'!$L$14:$L$2013,BI114)="Programado","PROG",IF(INDEX('Controle de reservas'!$L$14:$L$2013,BI114)="Disponível no posto","DP","SEM SITUAÇÃO")))))))&amp;IF(INDEX('Controle de reservas'!$M$14:$M$2013,BI114)&lt;&gt;"",CHAR(10)&amp;INDEX('Controle de reservas'!$M$14:$M$2013,BI114),IF(OR(INDEX('Controle de reservas'!$L$14:$L$2013,BI114)="Em cobertura",INDEX('Controle de reservas'!$L$14:$L$2013,BI114)="Programado"),CHAR(10)&amp;"SEM LOCAL",""))&amp;IF(INDEX('Controle de reservas'!$N$14:$N$2013,BI114)&lt;&gt;"",CHAR(10)&amp;"Subst.: "&amp;INDEX('Controle de reservas'!$N$14:$N$2013,BI114),"")&amp;IF(AND(ISNUMBER(INDEX('Controle de reservas'!$I$14:$I$2013,BI114)),INDEX('Controle de reservas'!$I$14:$I$2013,BI114)&gt;0,INDEX('Controle de reservas'!$K$14:$K$2013,BI114)&gt;INDEX('Controle de reservas'!$I$14:$I$2013,BI114)),CHAR(10)&amp;"DIVERGÊNCIA DE DATAS","")&amp;IF(INDEX('Controle de reservas'!$P$14:$P$2013,BI114)&lt;&gt;"OK"," !",""))))</f>
      </c>
      <c r="V114" s="15">
        <f ca="1">IF(OR($AQ114=0,V$9="",V$9&lt;$AS114,AND($AT114&lt;&gt;"",V$9&gt;$AT114)),"",IF(BJ114=0,"—",IF(INDEX('Controle de reservas'!$P$14:$P$2013,BJ114)="DUPLICIDADE NO DIA","CONFLITO"&amp;IF(INDEX('Controle de reservas'!$M$14:$M$2013,BJ114)&lt;&gt;"",CHAR(10)&amp;INDEX('Controle de reservas'!$M$14:$M$2013,BJ114),"")&amp;IF(INDEX('Controle de reservas'!$N$14:$N$2013,BJ114)&lt;&gt;"",CHAR(10)&amp;"Subst.: "&amp;INDEX('Controle de reservas'!$N$14:$N$2013,BJ114),"")&amp;IF(AND(ISNUMBER(INDEX('Controle de reservas'!$I$14:$I$2013,BJ114)),INDEX('Controle de reservas'!$I$14:$I$2013,BJ114)&gt;0,INDEX('Controle de reservas'!$K$14:$K$2013,BJ114)&gt;INDEX('Controle de reservas'!$I$14:$I$2013,BJ114)),CHAR(10)&amp;"DIVERGÊNCIA DE DATAS",""),IF(INDEX('Controle de reservas'!$L$14:$L$2013,BJ114)="Em cobertura","COV",IF(INDEX('Controle de reservas'!$L$14:$L$2013,BJ114)="Disponível","DISP",IF(INDEX('Controle de reservas'!$L$14:$L$2013,BJ114)="Não utilizado","NU",IF(INDEX('Controle de reservas'!$L$14:$L$2013,BJ114)="Folga","F",IF(INDEX('Controle de reservas'!$L$14:$L$2013,BJ114)="Ocorrência","O",IF(INDEX('Controle de reservas'!$L$14:$L$2013,BJ114)="Programado","PROG",IF(INDEX('Controle de reservas'!$L$14:$L$2013,BJ114)="Disponível no posto","DP","SEM SITUAÇÃO")))))))&amp;IF(INDEX('Controle de reservas'!$M$14:$M$2013,BJ114)&lt;&gt;"",CHAR(10)&amp;INDEX('Controle de reservas'!$M$14:$M$2013,BJ114),IF(OR(INDEX('Controle de reservas'!$L$14:$L$2013,BJ114)="Em cobertura",INDEX('Controle de reservas'!$L$14:$L$2013,BJ114)="Programado"),CHAR(10)&amp;"SEM LOCAL",""))&amp;IF(INDEX('Controle de reservas'!$N$14:$N$2013,BJ114)&lt;&gt;"",CHAR(10)&amp;"Subst.: "&amp;INDEX('Controle de reservas'!$N$14:$N$2013,BJ114),"")&amp;IF(AND(ISNUMBER(INDEX('Controle de reservas'!$I$14:$I$2013,BJ114)),INDEX('Controle de reservas'!$I$14:$I$2013,BJ114)&gt;0,INDEX('Controle de reservas'!$K$14:$K$2013,BJ114)&gt;INDEX('Controle de reservas'!$I$14:$I$2013,BJ114)),CHAR(10)&amp;"DIVERGÊNCIA DE DATAS","")&amp;IF(INDEX('Controle de reservas'!$P$14:$P$2013,BJ114)&lt;&gt;"OK"," !",""))))</f>
      </c>
      <c r="W114" s="15">
        <f ca="1">IF(OR($AQ114=0,W$9="",W$9&lt;$AS114,AND($AT114&lt;&gt;"",W$9&gt;$AT114)),"",IF(BK114=0,"—",IF(INDEX('Controle de reservas'!$P$14:$P$2013,BK114)="DUPLICIDADE NO DIA","CONFLITO"&amp;IF(INDEX('Controle de reservas'!$M$14:$M$2013,BK114)&lt;&gt;"",CHAR(10)&amp;INDEX('Controle de reservas'!$M$14:$M$2013,BK114),"")&amp;IF(INDEX('Controle de reservas'!$N$14:$N$2013,BK114)&lt;&gt;"",CHAR(10)&amp;"Subst.: "&amp;INDEX('Controle de reservas'!$N$14:$N$2013,BK114),"")&amp;IF(AND(ISNUMBER(INDEX('Controle de reservas'!$I$14:$I$2013,BK114)),INDEX('Controle de reservas'!$I$14:$I$2013,BK114)&gt;0,INDEX('Controle de reservas'!$K$14:$K$2013,BK114)&gt;INDEX('Controle de reservas'!$I$14:$I$2013,BK114)),CHAR(10)&amp;"DIVERGÊNCIA DE DATAS",""),IF(INDEX('Controle de reservas'!$L$14:$L$2013,BK114)="Em cobertura","COV",IF(INDEX('Controle de reservas'!$L$14:$L$2013,BK114)="Disponível","DISP",IF(INDEX('Controle de reservas'!$L$14:$L$2013,BK114)="Não utilizado","NU",IF(INDEX('Controle de reservas'!$L$14:$L$2013,BK114)="Folga","F",IF(INDEX('Controle de reservas'!$L$14:$L$2013,BK114)="Ocorrência","O",IF(INDEX('Controle de reservas'!$L$14:$L$2013,BK114)="Programado","PROG",IF(INDEX('Controle de reservas'!$L$14:$L$2013,BK114)="Disponível no posto","DP","SEM SITUAÇÃO")))))))&amp;IF(INDEX('Controle de reservas'!$M$14:$M$2013,BK114)&lt;&gt;"",CHAR(10)&amp;INDEX('Controle de reservas'!$M$14:$M$2013,BK114),IF(OR(INDEX('Controle de reservas'!$L$14:$L$2013,BK114)="Em cobertura",INDEX('Controle de reservas'!$L$14:$L$2013,BK114)="Programado"),CHAR(10)&amp;"SEM LOCAL",""))&amp;IF(INDEX('Controle de reservas'!$N$14:$N$2013,BK114)&lt;&gt;"",CHAR(10)&amp;"Subst.: "&amp;INDEX('Controle de reservas'!$N$14:$N$2013,BK114),"")&amp;IF(AND(ISNUMBER(INDEX('Controle de reservas'!$I$14:$I$2013,BK114)),INDEX('Controle de reservas'!$I$14:$I$2013,BK114)&gt;0,INDEX('Controle de reservas'!$K$14:$K$2013,BK114)&gt;INDEX('Controle de reservas'!$I$14:$I$2013,BK114)),CHAR(10)&amp;"DIVERGÊNCIA DE DATAS","")&amp;IF(INDEX('Controle de reservas'!$P$14:$P$2013,BK114)&lt;&gt;"OK"," !",""))))</f>
      </c>
      <c r="X114" s="15">
        <f ca="1">IF(OR($AQ114=0,X$9="",X$9&lt;$AS114,AND($AT114&lt;&gt;"",X$9&gt;$AT114)),"",IF(BL114=0,"—",IF(INDEX('Controle de reservas'!$P$14:$P$2013,BL114)="DUPLICIDADE NO DIA","CONFLITO"&amp;IF(INDEX('Controle de reservas'!$M$14:$M$2013,BL114)&lt;&gt;"",CHAR(10)&amp;INDEX('Controle de reservas'!$M$14:$M$2013,BL114),"")&amp;IF(INDEX('Controle de reservas'!$N$14:$N$2013,BL114)&lt;&gt;"",CHAR(10)&amp;"Subst.: "&amp;INDEX('Controle de reservas'!$N$14:$N$2013,BL114),"")&amp;IF(AND(ISNUMBER(INDEX('Controle de reservas'!$I$14:$I$2013,BL114)),INDEX('Controle de reservas'!$I$14:$I$2013,BL114)&gt;0,INDEX('Controle de reservas'!$K$14:$K$2013,BL114)&gt;INDEX('Controle de reservas'!$I$14:$I$2013,BL114)),CHAR(10)&amp;"DIVERGÊNCIA DE DATAS",""),IF(INDEX('Controle de reservas'!$L$14:$L$2013,BL114)="Em cobertura","COV",IF(INDEX('Controle de reservas'!$L$14:$L$2013,BL114)="Disponível","DISP",IF(INDEX('Controle de reservas'!$L$14:$L$2013,BL114)="Não utilizado","NU",IF(INDEX('Controle de reservas'!$L$14:$L$2013,BL114)="Folga","F",IF(INDEX('Controle de reservas'!$L$14:$L$2013,BL114)="Ocorrência","O",IF(INDEX('Controle de reservas'!$L$14:$L$2013,BL114)="Programado","PROG",IF(INDEX('Controle de reservas'!$L$14:$L$2013,BL114)="Disponível no posto","DP","SEM SITUAÇÃO")))))))&amp;IF(INDEX('Controle de reservas'!$M$14:$M$2013,BL114)&lt;&gt;"",CHAR(10)&amp;INDEX('Controle de reservas'!$M$14:$M$2013,BL114),IF(OR(INDEX('Controle de reservas'!$L$14:$L$2013,BL114)="Em cobertura",INDEX('Controle de reservas'!$L$14:$L$2013,BL114)="Programado"),CHAR(10)&amp;"SEM LOCAL",""))&amp;IF(INDEX('Controle de reservas'!$N$14:$N$2013,BL114)&lt;&gt;"",CHAR(10)&amp;"Subst.: "&amp;INDEX('Controle de reservas'!$N$14:$N$2013,BL114),"")&amp;IF(AND(ISNUMBER(INDEX('Controle de reservas'!$I$14:$I$2013,BL114)),INDEX('Controle de reservas'!$I$14:$I$2013,BL114)&gt;0,INDEX('Controle de reservas'!$K$14:$K$2013,BL114)&gt;INDEX('Controle de reservas'!$I$14:$I$2013,BL114)),CHAR(10)&amp;"DIVERGÊNCIA DE DATAS","")&amp;IF(INDEX('Controle de reservas'!$P$14:$P$2013,BL114)&lt;&gt;"OK"," !",""))))</f>
      </c>
      <c r="Y114" s="15">
        <f ca="1">IF(OR($AQ114=0,Y$9="",Y$9&lt;$AS114,AND($AT114&lt;&gt;"",Y$9&gt;$AT114)),"",IF(BM114=0,"—",IF(INDEX('Controle de reservas'!$P$14:$P$2013,BM114)="DUPLICIDADE NO DIA","CONFLITO"&amp;IF(INDEX('Controle de reservas'!$M$14:$M$2013,BM114)&lt;&gt;"",CHAR(10)&amp;INDEX('Controle de reservas'!$M$14:$M$2013,BM114),"")&amp;IF(INDEX('Controle de reservas'!$N$14:$N$2013,BM114)&lt;&gt;"",CHAR(10)&amp;"Subst.: "&amp;INDEX('Controle de reservas'!$N$14:$N$2013,BM114),"")&amp;IF(AND(ISNUMBER(INDEX('Controle de reservas'!$I$14:$I$2013,BM114)),INDEX('Controle de reservas'!$I$14:$I$2013,BM114)&gt;0,INDEX('Controle de reservas'!$K$14:$K$2013,BM114)&gt;INDEX('Controle de reservas'!$I$14:$I$2013,BM114)),CHAR(10)&amp;"DIVERGÊNCIA DE DATAS",""),IF(INDEX('Controle de reservas'!$L$14:$L$2013,BM114)="Em cobertura","COV",IF(INDEX('Controle de reservas'!$L$14:$L$2013,BM114)="Disponível","DISP",IF(INDEX('Controle de reservas'!$L$14:$L$2013,BM114)="Não utilizado","NU",IF(INDEX('Controle de reservas'!$L$14:$L$2013,BM114)="Folga","F",IF(INDEX('Controle de reservas'!$L$14:$L$2013,BM114)="Ocorrência","O",IF(INDEX('Controle de reservas'!$L$14:$L$2013,BM114)="Programado","PROG",IF(INDEX('Controle de reservas'!$L$14:$L$2013,BM114)="Disponível no posto","DP","SEM SITUAÇÃO")))))))&amp;IF(INDEX('Controle de reservas'!$M$14:$M$2013,BM114)&lt;&gt;"",CHAR(10)&amp;INDEX('Controle de reservas'!$M$14:$M$2013,BM114),IF(OR(INDEX('Controle de reservas'!$L$14:$L$2013,BM114)="Em cobertura",INDEX('Controle de reservas'!$L$14:$L$2013,BM114)="Programado"),CHAR(10)&amp;"SEM LOCAL",""))&amp;IF(INDEX('Controle de reservas'!$N$14:$N$2013,BM114)&lt;&gt;"",CHAR(10)&amp;"Subst.: "&amp;INDEX('Controle de reservas'!$N$14:$N$2013,BM114),"")&amp;IF(AND(ISNUMBER(INDEX('Controle de reservas'!$I$14:$I$2013,BM114)),INDEX('Controle de reservas'!$I$14:$I$2013,BM114)&gt;0,INDEX('Controle de reservas'!$K$14:$K$2013,BM114)&gt;INDEX('Controle de reservas'!$I$14:$I$2013,BM114)),CHAR(10)&amp;"DIVERGÊNCIA DE DATAS","")&amp;IF(INDEX('Controle de reservas'!$P$14:$P$2013,BM114)&lt;&gt;"OK"," !",""))))</f>
      </c>
      <c r="Z114" s="15">
        <f ca="1">IF(OR($AQ114=0,Z$9="",Z$9&lt;$AS114,AND($AT114&lt;&gt;"",Z$9&gt;$AT114)),"",IF(BN114=0,"—",IF(INDEX('Controle de reservas'!$P$14:$P$2013,BN114)="DUPLICIDADE NO DIA","CONFLITO"&amp;IF(INDEX('Controle de reservas'!$M$14:$M$2013,BN114)&lt;&gt;"",CHAR(10)&amp;INDEX('Controle de reservas'!$M$14:$M$2013,BN114),"")&amp;IF(INDEX('Controle de reservas'!$N$14:$N$2013,BN114)&lt;&gt;"",CHAR(10)&amp;"Subst.: "&amp;INDEX('Controle de reservas'!$N$14:$N$2013,BN114),"")&amp;IF(AND(ISNUMBER(INDEX('Controle de reservas'!$I$14:$I$2013,BN114)),INDEX('Controle de reservas'!$I$14:$I$2013,BN114)&gt;0,INDEX('Controle de reservas'!$K$14:$K$2013,BN114)&gt;INDEX('Controle de reservas'!$I$14:$I$2013,BN114)),CHAR(10)&amp;"DIVERGÊNCIA DE DATAS",""),IF(INDEX('Controle de reservas'!$L$14:$L$2013,BN114)="Em cobertura","COV",IF(INDEX('Controle de reservas'!$L$14:$L$2013,BN114)="Disponível","DISP",IF(INDEX('Controle de reservas'!$L$14:$L$2013,BN114)="Não utilizado","NU",IF(INDEX('Controle de reservas'!$L$14:$L$2013,BN114)="Folga","F",IF(INDEX('Controle de reservas'!$L$14:$L$2013,BN114)="Ocorrência","O",IF(INDEX('Controle de reservas'!$L$14:$L$2013,BN114)="Programado","PROG",IF(INDEX('Controle de reservas'!$L$14:$L$2013,BN114)="Disponível no posto","DP","SEM SITUAÇÃO")))))))&amp;IF(INDEX('Controle de reservas'!$M$14:$M$2013,BN114)&lt;&gt;"",CHAR(10)&amp;INDEX('Controle de reservas'!$M$14:$M$2013,BN114),IF(OR(INDEX('Controle de reservas'!$L$14:$L$2013,BN114)="Em cobertura",INDEX('Controle de reservas'!$L$14:$L$2013,BN114)="Programado"),CHAR(10)&amp;"SEM LOCAL",""))&amp;IF(INDEX('Controle de reservas'!$N$14:$N$2013,BN114)&lt;&gt;"",CHAR(10)&amp;"Subst.: "&amp;INDEX('Controle de reservas'!$N$14:$N$2013,BN114),"")&amp;IF(AND(ISNUMBER(INDEX('Controle de reservas'!$I$14:$I$2013,BN114)),INDEX('Controle de reservas'!$I$14:$I$2013,BN114)&gt;0,INDEX('Controle de reservas'!$K$14:$K$2013,BN114)&gt;INDEX('Controle de reservas'!$I$14:$I$2013,BN114)),CHAR(10)&amp;"DIVERGÊNCIA DE DATAS","")&amp;IF(INDEX('Controle de reservas'!$P$14:$P$2013,BN114)&lt;&gt;"OK"," !",""))))</f>
      </c>
      <c r="AA114" s="15">
        <f ca="1">IF(OR($AQ114=0,AA$9="",AA$9&lt;$AS114,AND($AT114&lt;&gt;"",AA$9&gt;$AT114)),"",IF(BO114=0,"—",IF(INDEX('Controle de reservas'!$P$14:$P$2013,BO114)="DUPLICIDADE NO DIA","CONFLITO"&amp;IF(INDEX('Controle de reservas'!$M$14:$M$2013,BO114)&lt;&gt;"",CHAR(10)&amp;INDEX('Controle de reservas'!$M$14:$M$2013,BO114),"")&amp;IF(INDEX('Controle de reservas'!$N$14:$N$2013,BO114)&lt;&gt;"",CHAR(10)&amp;"Subst.: "&amp;INDEX('Controle de reservas'!$N$14:$N$2013,BO114),"")&amp;IF(AND(ISNUMBER(INDEX('Controle de reservas'!$I$14:$I$2013,BO114)),INDEX('Controle de reservas'!$I$14:$I$2013,BO114)&gt;0,INDEX('Controle de reservas'!$K$14:$K$2013,BO114)&gt;INDEX('Controle de reservas'!$I$14:$I$2013,BO114)),CHAR(10)&amp;"DIVERGÊNCIA DE DATAS",""),IF(INDEX('Controle de reservas'!$L$14:$L$2013,BO114)="Em cobertura","COV",IF(INDEX('Controle de reservas'!$L$14:$L$2013,BO114)="Disponível","DISP",IF(INDEX('Controle de reservas'!$L$14:$L$2013,BO114)="Não utilizado","NU",IF(INDEX('Controle de reservas'!$L$14:$L$2013,BO114)="Folga","F",IF(INDEX('Controle de reservas'!$L$14:$L$2013,BO114)="Ocorrência","O",IF(INDEX('Controle de reservas'!$L$14:$L$2013,BO114)="Programado","PROG",IF(INDEX('Controle de reservas'!$L$14:$L$2013,BO114)="Disponível no posto","DP","SEM SITUAÇÃO")))))))&amp;IF(INDEX('Controle de reservas'!$M$14:$M$2013,BO114)&lt;&gt;"",CHAR(10)&amp;INDEX('Controle de reservas'!$M$14:$M$2013,BO114),IF(OR(INDEX('Controle de reservas'!$L$14:$L$2013,BO114)="Em cobertura",INDEX('Controle de reservas'!$L$14:$L$2013,BO114)="Programado"),CHAR(10)&amp;"SEM LOCAL",""))&amp;IF(INDEX('Controle de reservas'!$N$14:$N$2013,BO114)&lt;&gt;"",CHAR(10)&amp;"Subst.: "&amp;INDEX('Controle de reservas'!$N$14:$N$2013,BO114),"")&amp;IF(AND(ISNUMBER(INDEX('Controle de reservas'!$I$14:$I$2013,BO114)),INDEX('Controle de reservas'!$I$14:$I$2013,BO114)&gt;0,INDEX('Controle de reservas'!$K$14:$K$2013,BO114)&gt;INDEX('Controle de reservas'!$I$14:$I$2013,BO114)),CHAR(10)&amp;"DIVERGÊNCIA DE DATAS","")&amp;IF(INDEX('Controle de reservas'!$P$14:$P$2013,BO114)&lt;&gt;"OK"," !",""))))</f>
      </c>
      <c r="AB114" s="15">
        <f ca="1">IF(OR($AQ114=0,AB$9="",AB$9&lt;$AS114,AND($AT114&lt;&gt;"",AB$9&gt;$AT114)),"",IF(BP114=0,"—",IF(INDEX('Controle de reservas'!$P$14:$P$2013,BP114)="DUPLICIDADE NO DIA","CONFLITO"&amp;IF(INDEX('Controle de reservas'!$M$14:$M$2013,BP114)&lt;&gt;"",CHAR(10)&amp;INDEX('Controle de reservas'!$M$14:$M$2013,BP114),"")&amp;IF(INDEX('Controle de reservas'!$N$14:$N$2013,BP114)&lt;&gt;"",CHAR(10)&amp;"Subst.: "&amp;INDEX('Controle de reservas'!$N$14:$N$2013,BP114),"")&amp;IF(AND(ISNUMBER(INDEX('Controle de reservas'!$I$14:$I$2013,BP114)),INDEX('Controle de reservas'!$I$14:$I$2013,BP114)&gt;0,INDEX('Controle de reservas'!$K$14:$K$2013,BP114)&gt;INDEX('Controle de reservas'!$I$14:$I$2013,BP114)),CHAR(10)&amp;"DIVERGÊNCIA DE DATAS",""),IF(INDEX('Controle de reservas'!$L$14:$L$2013,BP114)="Em cobertura","COV",IF(INDEX('Controle de reservas'!$L$14:$L$2013,BP114)="Disponível","DISP",IF(INDEX('Controle de reservas'!$L$14:$L$2013,BP114)="Não utilizado","NU",IF(INDEX('Controle de reservas'!$L$14:$L$2013,BP114)="Folga","F",IF(INDEX('Controle de reservas'!$L$14:$L$2013,BP114)="Ocorrência","O",IF(INDEX('Controle de reservas'!$L$14:$L$2013,BP114)="Programado","PROG",IF(INDEX('Controle de reservas'!$L$14:$L$2013,BP114)="Disponível no posto","DP","SEM SITUAÇÃO")))))))&amp;IF(INDEX('Controle de reservas'!$M$14:$M$2013,BP114)&lt;&gt;"",CHAR(10)&amp;INDEX('Controle de reservas'!$M$14:$M$2013,BP114),IF(OR(INDEX('Controle de reservas'!$L$14:$L$2013,BP114)="Em cobertura",INDEX('Controle de reservas'!$L$14:$L$2013,BP114)="Programado"),CHAR(10)&amp;"SEM LOCAL",""))&amp;IF(INDEX('Controle de reservas'!$N$14:$N$2013,BP114)&lt;&gt;"",CHAR(10)&amp;"Subst.: "&amp;INDEX('Controle de reservas'!$N$14:$N$2013,BP114),"")&amp;IF(AND(ISNUMBER(INDEX('Controle de reservas'!$I$14:$I$2013,BP114)),INDEX('Controle de reservas'!$I$14:$I$2013,BP114)&gt;0,INDEX('Controle de reservas'!$K$14:$K$2013,BP114)&gt;INDEX('Controle de reservas'!$I$14:$I$2013,BP114)),CHAR(10)&amp;"DIVERGÊNCIA DE DATAS","")&amp;IF(INDEX('Controle de reservas'!$P$14:$P$2013,BP114)&lt;&gt;"OK"," !",""))))</f>
      </c>
      <c r="AC114" s="15">
        <f ca="1">IF(OR($AQ114=0,AC$9="",AC$9&lt;$AS114,AND($AT114&lt;&gt;"",AC$9&gt;$AT114)),"",IF(BQ114=0,"—",IF(INDEX('Controle de reservas'!$P$14:$P$2013,BQ114)="DUPLICIDADE NO DIA","CONFLITO"&amp;IF(INDEX('Controle de reservas'!$M$14:$M$2013,BQ114)&lt;&gt;"",CHAR(10)&amp;INDEX('Controle de reservas'!$M$14:$M$2013,BQ114),"")&amp;IF(INDEX('Controle de reservas'!$N$14:$N$2013,BQ114)&lt;&gt;"",CHAR(10)&amp;"Subst.: "&amp;INDEX('Controle de reservas'!$N$14:$N$2013,BQ114),"")&amp;IF(AND(ISNUMBER(INDEX('Controle de reservas'!$I$14:$I$2013,BQ114)),INDEX('Controle de reservas'!$I$14:$I$2013,BQ114)&gt;0,INDEX('Controle de reservas'!$K$14:$K$2013,BQ114)&gt;INDEX('Controle de reservas'!$I$14:$I$2013,BQ114)),CHAR(10)&amp;"DIVERGÊNCIA DE DATAS",""),IF(INDEX('Controle de reservas'!$L$14:$L$2013,BQ114)="Em cobertura","COV",IF(INDEX('Controle de reservas'!$L$14:$L$2013,BQ114)="Disponível","DISP",IF(INDEX('Controle de reservas'!$L$14:$L$2013,BQ114)="Não utilizado","NU",IF(INDEX('Controle de reservas'!$L$14:$L$2013,BQ114)="Folga","F",IF(INDEX('Controle de reservas'!$L$14:$L$2013,BQ114)="Ocorrência","O",IF(INDEX('Controle de reservas'!$L$14:$L$2013,BQ114)="Programado","PROG",IF(INDEX('Controle de reservas'!$L$14:$L$2013,BQ114)="Disponível no posto","DP","SEM SITUAÇÃO")))))))&amp;IF(INDEX('Controle de reservas'!$M$14:$M$2013,BQ114)&lt;&gt;"",CHAR(10)&amp;INDEX('Controle de reservas'!$M$14:$M$2013,BQ114),IF(OR(INDEX('Controle de reservas'!$L$14:$L$2013,BQ114)="Em cobertura",INDEX('Controle de reservas'!$L$14:$L$2013,BQ114)="Programado"),CHAR(10)&amp;"SEM LOCAL",""))&amp;IF(INDEX('Controle de reservas'!$N$14:$N$2013,BQ114)&lt;&gt;"",CHAR(10)&amp;"Subst.: "&amp;INDEX('Controle de reservas'!$N$14:$N$2013,BQ114),"")&amp;IF(AND(ISNUMBER(INDEX('Controle de reservas'!$I$14:$I$2013,BQ114)),INDEX('Controle de reservas'!$I$14:$I$2013,BQ114)&gt;0,INDEX('Controle de reservas'!$K$14:$K$2013,BQ114)&gt;INDEX('Controle de reservas'!$I$14:$I$2013,BQ114)),CHAR(10)&amp;"DIVERGÊNCIA DE DATAS","")&amp;IF(INDEX('Controle de reservas'!$P$14:$P$2013,BQ114)&lt;&gt;"OK"," !",""))))</f>
      </c>
      <c r="AD114" s="15">
        <f ca="1">IF(OR($AQ114=0,AD$9="",AD$9&lt;$AS114,AND($AT114&lt;&gt;"",AD$9&gt;$AT114)),"",IF(BR114=0,"—",IF(INDEX('Controle de reservas'!$P$14:$P$2013,BR114)="DUPLICIDADE NO DIA","CONFLITO"&amp;IF(INDEX('Controle de reservas'!$M$14:$M$2013,BR114)&lt;&gt;"",CHAR(10)&amp;INDEX('Controle de reservas'!$M$14:$M$2013,BR114),"")&amp;IF(INDEX('Controle de reservas'!$N$14:$N$2013,BR114)&lt;&gt;"",CHAR(10)&amp;"Subst.: "&amp;INDEX('Controle de reservas'!$N$14:$N$2013,BR114),"")&amp;IF(AND(ISNUMBER(INDEX('Controle de reservas'!$I$14:$I$2013,BR114)),INDEX('Controle de reservas'!$I$14:$I$2013,BR114)&gt;0,INDEX('Controle de reservas'!$K$14:$K$2013,BR114)&gt;INDEX('Controle de reservas'!$I$14:$I$2013,BR114)),CHAR(10)&amp;"DIVERGÊNCIA DE DATAS",""),IF(INDEX('Controle de reservas'!$L$14:$L$2013,BR114)="Em cobertura","COV",IF(INDEX('Controle de reservas'!$L$14:$L$2013,BR114)="Disponível","DISP",IF(INDEX('Controle de reservas'!$L$14:$L$2013,BR114)="Não utilizado","NU",IF(INDEX('Controle de reservas'!$L$14:$L$2013,BR114)="Folga","F",IF(INDEX('Controle de reservas'!$L$14:$L$2013,BR114)="Ocorrência","O",IF(INDEX('Controle de reservas'!$L$14:$L$2013,BR114)="Programado","PROG",IF(INDEX('Controle de reservas'!$L$14:$L$2013,BR114)="Disponível no posto","DP","SEM SITUAÇÃO")))))))&amp;IF(INDEX('Controle de reservas'!$M$14:$M$2013,BR114)&lt;&gt;"",CHAR(10)&amp;INDEX('Controle de reservas'!$M$14:$M$2013,BR114),IF(OR(INDEX('Controle de reservas'!$L$14:$L$2013,BR114)="Em cobertura",INDEX('Controle de reservas'!$L$14:$L$2013,BR114)="Programado"),CHAR(10)&amp;"SEM LOCAL",""))&amp;IF(INDEX('Controle de reservas'!$N$14:$N$2013,BR114)&lt;&gt;"",CHAR(10)&amp;"Subst.: "&amp;INDEX('Controle de reservas'!$N$14:$N$2013,BR114),"")&amp;IF(AND(ISNUMBER(INDEX('Controle de reservas'!$I$14:$I$2013,BR114)),INDEX('Controle de reservas'!$I$14:$I$2013,BR114)&gt;0,INDEX('Controle de reservas'!$K$14:$K$2013,BR114)&gt;INDEX('Controle de reservas'!$I$14:$I$2013,BR114)),CHAR(10)&amp;"DIVERGÊNCIA DE DATAS","")&amp;IF(INDEX('Controle de reservas'!$P$14:$P$2013,BR114)&lt;&gt;"OK"," !",""))))</f>
      </c>
      <c r="AE114" s="15">
        <f ca="1">IF(OR($AQ114=0,AE$9="",AE$9&lt;$AS114,AND($AT114&lt;&gt;"",AE$9&gt;$AT114)),"",IF(BS114=0,"—",IF(INDEX('Controle de reservas'!$P$14:$P$2013,BS114)="DUPLICIDADE NO DIA","CONFLITO"&amp;IF(INDEX('Controle de reservas'!$M$14:$M$2013,BS114)&lt;&gt;"",CHAR(10)&amp;INDEX('Controle de reservas'!$M$14:$M$2013,BS114),"")&amp;IF(INDEX('Controle de reservas'!$N$14:$N$2013,BS114)&lt;&gt;"",CHAR(10)&amp;"Subst.: "&amp;INDEX('Controle de reservas'!$N$14:$N$2013,BS114),"")&amp;IF(AND(ISNUMBER(INDEX('Controle de reservas'!$I$14:$I$2013,BS114)),INDEX('Controle de reservas'!$I$14:$I$2013,BS114)&gt;0,INDEX('Controle de reservas'!$K$14:$K$2013,BS114)&gt;INDEX('Controle de reservas'!$I$14:$I$2013,BS114)),CHAR(10)&amp;"DIVERGÊNCIA DE DATAS",""),IF(INDEX('Controle de reservas'!$L$14:$L$2013,BS114)="Em cobertura","COV",IF(INDEX('Controle de reservas'!$L$14:$L$2013,BS114)="Disponível","DISP",IF(INDEX('Controle de reservas'!$L$14:$L$2013,BS114)="Não utilizado","NU",IF(INDEX('Controle de reservas'!$L$14:$L$2013,BS114)="Folga","F",IF(INDEX('Controle de reservas'!$L$14:$L$2013,BS114)="Ocorrência","O",IF(INDEX('Controle de reservas'!$L$14:$L$2013,BS114)="Programado","PROG",IF(INDEX('Controle de reservas'!$L$14:$L$2013,BS114)="Disponível no posto","DP","SEM SITUAÇÃO")))))))&amp;IF(INDEX('Controle de reservas'!$M$14:$M$2013,BS114)&lt;&gt;"",CHAR(10)&amp;INDEX('Controle de reservas'!$M$14:$M$2013,BS114),IF(OR(INDEX('Controle de reservas'!$L$14:$L$2013,BS114)="Em cobertura",INDEX('Controle de reservas'!$L$14:$L$2013,BS114)="Programado"),CHAR(10)&amp;"SEM LOCAL",""))&amp;IF(INDEX('Controle de reservas'!$N$14:$N$2013,BS114)&lt;&gt;"",CHAR(10)&amp;"Subst.: "&amp;INDEX('Controle de reservas'!$N$14:$N$2013,BS114),"")&amp;IF(AND(ISNUMBER(INDEX('Controle de reservas'!$I$14:$I$2013,BS114)),INDEX('Controle de reservas'!$I$14:$I$2013,BS114)&gt;0,INDEX('Controle de reservas'!$K$14:$K$2013,BS114)&gt;INDEX('Controle de reservas'!$I$14:$I$2013,BS114)),CHAR(10)&amp;"DIVERGÊNCIA DE DATAS","")&amp;IF(INDEX('Controle de reservas'!$P$14:$P$2013,BS114)&lt;&gt;"OK"," !",""))))</f>
      </c>
      <c r="AF114" s="15">
        <f ca="1">IF(OR($AQ114=0,AF$9="",AF$9&lt;$AS114,AND($AT114&lt;&gt;"",AF$9&gt;$AT114)),"",IF(BT114=0,"—",IF(INDEX('Controle de reservas'!$P$14:$P$2013,BT114)="DUPLICIDADE NO DIA","CONFLITO"&amp;IF(INDEX('Controle de reservas'!$M$14:$M$2013,BT114)&lt;&gt;"",CHAR(10)&amp;INDEX('Controle de reservas'!$M$14:$M$2013,BT114),"")&amp;IF(INDEX('Controle de reservas'!$N$14:$N$2013,BT114)&lt;&gt;"",CHAR(10)&amp;"Subst.: "&amp;INDEX('Controle de reservas'!$N$14:$N$2013,BT114),"")&amp;IF(AND(ISNUMBER(INDEX('Controle de reservas'!$I$14:$I$2013,BT114)),INDEX('Controle de reservas'!$I$14:$I$2013,BT114)&gt;0,INDEX('Controle de reservas'!$K$14:$K$2013,BT114)&gt;INDEX('Controle de reservas'!$I$14:$I$2013,BT114)),CHAR(10)&amp;"DIVERGÊNCIA DE DATAS",""),IF(INDEX('Controle de reservas'!$L$14:$L$2013,BT114)="Em cobertura","COV",IF(INDEX('Controle de reservas'!$L$14:$L$2013,BT114)="Disponível","DISP",IF(INDEX('Controle de reservas'!$L$14:$L$2013,BT114)="Não utilizado","NU",IF(INDEX('Controle de reservas'!$L$14:$L$2013,BT114)="Folga","F",IF(INDEX('Controle de reservas'!$L$14:$L$2013,BT114)="Ocorrência","O",IF(INDEX('Controle de reservas'!$L$14:$L$2013,BT114)="Programado","PROG",IF(INDEX('Controle de reservas'!$L$14:$L$2013,BT114)="Disponível no posto","DP","SEM SITUAÇÃO")))))))&amp;IF(INDEX('Controle de reservas'!$M$14:$M$2013,BT114)&lt;&gt;"",CHAR(10)&amp;INDEX('Controle de reservas'!$M$14:$M$2013,BT114),IF(OR(INDEX('Controle de reservas'!$L$14:$L$2013,BT114)="Em cobertura",INDEX('Controle de reservas'!$L$14:$L$2013,BT114)="Programado"),CHAR(10)&amp;"SEM LOCAL",""))&amp;IF(INDEX('Controle de reservas'!$N$14:$N$2013,BT114)&lt;&gt;"",CHAR(10)&amp;"Subst.: "&amp;INDEX('Controle de reservas'!$N$14:$N$2013,BT114),"")&amp;IF(AND(ISNUMBER(INDEX('Controle de reservas'!$I$14:$I$2013,BT114)),INDEX('Controle de reservas'!$I$14:$I$2013,BT114)&gt;0,INDEX('Controle de reservas'!$K$14:$K$2013,BT114)&gt;INDEX('Controle de reservas'!$I$14:$I$2013,BT114)),CHAR(10)&amp;"DIVERGÊNCIA DE DATAS","")&amp;IF(INDEX('Controle de reservas'!$P$14:$P$2013,BT114)&lt;&gt;"OK"," !",""))))</f>
      </c>
      <c r="AG114" s="15">
        <f ca="1">IF(OR($AQ114=0,AG$9="",AG$9&lt;$AS114,AND($AT114&lt;&gt;"",AG$9&gt;$AT114)),"",IF(BU114=0,"—",IF(INDEX('Controle de reservas'!$P$14:$P$2013,BU114)="DUPLICIDADE NO DIA","CONFLITO"&amp;IF(INDEX('Controle de reservas'!$M$14:$M$2013,BU114)&lt;&gt;"",CHAR(10)&amp;INDEX('Controle de reservas'!$M$14:$M$2013,BU114),"")&amp;IF(INDEX('Controle de reservas'!$N$14:$N$2013,BU114)&lt;&gt;"",CHAR(10)&amp;"Subst.: "&amp;INDEX('Controle de reservas'!$N$14:$N$2013,BU114),"")&amp;IF(AND(ISNUMBER(INDEX('Controle de reservas'!$I$14:$I$2013,BU114)),INDEX('Controle de reservas'!$I$14:$I$2013,BU114)&gt;0,INDEX('Controle de reservas'!$K$14:$K$2013,BU114)&gt;INDEX('Controle de reservas'!$I$14:$I$2013,BU114)),CHAR(10)&amp;"DIVERGÊNCIA DE DATAS",""),IF(INDEX('Controle de reservas'!$L$14:$L$2013,BU114)="Em cobertura","COV",IF(INDEX('Controle de reservas'!$L$14:$L$2013,BU114)="Disponível","DISP",IF(INDEX('Controle de reservas'!$L$14:$L$2013,BU114)="Não utilizado","NU",IF(INDEX('Controle de reservas'!$L$14:$L$2013,BU114)="Folga","F",IF(INDEX('Controle de reservas'!$L$14:$L$2013,BU114)="Ocorrência","O",IF(INDEX('Controle de reservas'!$L$14:$L$2013,BU114)="Programado","PROG",IF(INDEX('Controle de reservas'!$L$14:$L$2013,BU114)="Disponível no posto","DP","SEM SITUAÇÃO")))))))&amp;IF(INDEX('Controle de reservas'!$M$14:$M$2013,BU114)&lt;&gt;"",CHAR(10)&amp;INDEX('Controle de reservas'!$M$14:$M$2013,BU114),IF(OR(INDEX('Controle de reservas'!$L$14:$L$2013,BU114)="Em cobertura",INDEX('Controle de reservas'!$L$14:$L$2013,BU114)="Programado"),CHAR(10)&amp;"SEM LOCAL",""))&amp;IF(INDEX('Controle de reservas'!$N$14:$N$2013,BU114)&lt;&gt;"",CHAR(10)&amp;"Subst.: "&amp;INDEX('Controle de reservas'!$N$14:$N$2013,BU114),"")&amp;IF(AND(ISNUMBER(INDEX('Controle de reservas'!$I$14:$I$2013,BU114)),INDEX('Controle de reservas'!$I$14:$I$2013,BU114)&gt;0,INDEX('Controle de reservas'!$K$14:$K$2013,BU114)&gt;INDEX('Controle de reservas'!$I$14:$I$2013,BU114)),CHAR(10)&amp;"DIVERGÊNCIA DE DATAS","")&amp;IF(INDEX('Controle de reservas'!$P$14:$P$2013,BU114)&lt;&gt;"OK"," !",""))))</f>
      </c>
      <c r="AH114" s="15">
        <f ca="1">IF(OR($AQ114=0,AH$9="",AH$9&lt;$AS114,AND($AT114&lt;&gt;"",AH$9&gt;$AT114)),"",IF(BV114=0,"—",IF(INDEX('Controle de reservas'!$P$14:$P$2013,BV114)="DUPLICIDADE NO DIA","CONFLITO"&amp;IF(INDEX('Controle de reservas'!$M$14:$M$2013,BV114)&lt;&gt;"",CHAR(10)&amp;INDEX('Controle de reservas'!$M$14:$M$2013,BV114),"")&amp;IF(INDEX('Controle de reservas'!$N$14:$N$2013,BV114)&lt;&gt;"",CHAR(10)&amp;"Subst.: "&amp;INDEX('Controle de reservas'!$N$14:$N$2013,BV114),"")&amp;IF(AND(ISNUMBER(INDEX('Controle de reservas'!$I$14:$I$2013,BV114)),INDEX('Controle de reservas'!$I$14:$I$2013,BV114)&gt;0,INDEX('Controle de reservas'!$K$14:$K$2013,BV114)&gt;INDEX('Controle de reservas'!$I$14:$I$2013,BV114)),CHAR(10)&amp;"DIVERGÊNCIA DE DATAS",""),IF(INDEX('Controle de reservas'!$L$14:$L$2013,BV114)="Em cobertura","COV",IF(INDEX('Controle de reservas'!$L$14:$L$2013,BV114)="Disponível","DISP",IF(INDEX('Controle de reservas'!$L$14:$L$2013,BV114)="Não utilizado","NU",IF(INDEX('Controle de reservas'!$L$14:$L$2013,BV114)="Folga","F",IF(INDEX('Controle de reservas'!$L$14:$L$2013,BV114)="Ocorrência","O",IF(INDEX('Controle de reservas'!$L$14:$L$2013,BV114)="Programado","PROG",IF(INDEX('Controle de reservas'!$L$14:$L$2013,BV114)="Disponível no posto","DP","SEM SITUAÇÃO")))))))&amp;IF(INDEX('Controle de reservas'!$M$14:$M$2013,BV114)&lt;&gt;"",CHAR(10)&amp;INDEX('Controle de reservas'!$M$14:$M$2013,BV114),IF(OR(INDEX('Controle de reservas'!$L$14:$L$2013,BV114)="Em cobertura",INDEX('Controle de reservas'!$L$14:$L$2013,BV114)="Programado"),CHAR(10)&amp;"SEM LOCAL",""))&amp;IF(INDEX('Controle de reservas'!$N$14:$N$2013,BV114)&lt;&gt;"",CHAR(10)&amp;"Subst.: "&amp;INDEX('Controle de reservas'!$N$14:$N$2013,BV114),"")&amp;IF(AND(ISNUMBER(INDEX('Controle de reservas'!$I$14:$I$2013,BV114)),INDEX('Controle de reservas'!$I$14:$I$2013,BV114)&gt;0,INDEX('Controle de reservas'!$K$14:$K$2013,BV114)&gt;INDEX('Controle de reservas'!$I$14:$I$2013,BV114)),CHAR(10)&amp;"DIVERGÊNCIA DE DATAS","")&amp;IF(INDEX('Controle de reservas'!$P$14:$P$2013,BV114)&lt;&gt;"OK"," !",""))))</f>
      </c>
      <c r="AI114" s="15">
        <f ca="1">IF(OR($AQ114=0,AI$9="",AI$9&lt;$AS114,AND($AT114&lt;&gt;"",AI$9&gt;$AT114)),"",IF(BW114=0,"—",IF(INDEX('Controle de reservas'!$P$14:$P$2013,BW114)="DUPLICIDADE NO DIA","CONFLITO"&amp;IF(INDEX('Controle de reservas'!$M$14:$M$2013,BW114)&lt;&gt;"",CHAR(10)&amp;INDEX('Controle de reservas'!$M$14:$M$2013,BW114),"")&amp;IF(INDEX('Controle de reservas'!$N$14:$N$2013,BW114)&lt;&gt;"",CHAR(10)&amp;"Subst.: "&amp;INDEX('Controle de reservas'!$N$14:$N$2013,BW114),"")&amp;IF(AND(ISNUMBER(INDEX('Controle de reservas'!$I$14:$I$2013,BW114)),INDEX('Controle de reservas'!$I$14:$I$2013,BW114)&gt;0,INDEX('Controle de reservas'!$K$14:$K$2013,BW114)&gt;INDEX('Controle de reservas'!$I$14:$I$2013,BW114)),CHAR(10)&amp;"DIVERGÊNCIA DE DATAS",""),IF(INDEX('Controle de reservas'!$L$14:$L$2013,BW114)="Em cobertura","COV",IF(INDEX('Controle de reservas'!$L$14:$L$2013,BW114)="Disponível","DISP",IF(INDEX('Controle de reservas'!$L$14:$L$2013,BW114)="Não utilizado","NU",IF(INDEX('Controle de reservas'!$L$14:$L$2013,BW114)="Folga","F",IF(INDEX('Controle de reservas'!$L$14:$L$2013,BW114)="Ocorrência","O",IF(INDEX('Controle de reservas'!$L$14:$L$2013,BW114)="Programado","PROG",IF(INDEX('Controle de reservas'!$L$14:$L$2013,BW114)="Disponível no posto","DP","SEM SITUAÇÃO")))))))&amp;IF(INDEX('Controle de reservas'!$M$14:$M$2013,BW114)&lt;&gt;"",CHAR(10)&amp;INDEX('Controle de reservas'!$M$14:$M$2013,BW114),IF(OR(INDEX('Controle de reservas'!$L$14:$L$2013,BW114)="Em cobertura",INDEX('Controle de reservas'!$L$14:$L$2013,BW114)="Programado"),CHAR(10)&amp;"SEM LOCAL",""))&amp;IF(INDEX('Controle de reservas'!$N$14:$N$2013,BW114)&lt;&gt;"",CHAR(10)&amp;"Subst.: "&amp;INDEX('Controle de reservas'!$N$14:$N$2013,BW114),"")&amp;IF(AND(ISNUMBER(INDEX('Controle de reservas'!$I$14:$I$2013,BW114)),INDEX('Controle de reservas'!$I$14:$I$2013,BW114)&gt;0,INDEX('Controle de reservas'!$K$14:$K$2013,BW114)&gt;INDEX('Controle de reservas'!$I$14:$I$2013,BW114)),CHAR(10)&amp;"DIVERGÊNCIA DE DATAS","")&amp;IF(INDEX('Controle de reservas'!$P$14:$P$2013,BW114)&lt;&gt;"OK"," !",""))))</f>
      </c>
      <c r="AJ114" s="15">
        <f ca="1">IF(OR($AQ114=0,AJ$9="",AJ$9&lt;$AS114,AND($AT114&lt;&gt;"",AJ$9&gt;$AT114)),"",IF(BX114=0,"—",IF(INDEX('Controle de reservas'!$P$14:$P$2013,BX114)="DUPLICIDADE NO DIA","CONFLITO"&amp;IF(INDEX('Controle de reservas'!$M$14:$M$2013,BX114)&lt;&gt;"",CHAR(10)&amp;INDEX('Controle de reservas'!$M$14:$M$2013,BX114),"")&amp;IF(INDEX('Controle de reservas'!$N$14:$N$2013,BX114)&lt;&gt;"",CHAR(10)&amp;"Subst.: "&amp;INDEX('Controle de reservas'!$N$14:$N$2013,BX114),"")&amp;IF(AND(ISNUMBER(INDEX('Controle de reservas'!$I$14:$I$2013,BX114)),INDEX('Controle de reservas'!$I$14:$I$2013,BX114)&gt;0,INDEX('Controle de reservas'!$K$14:$K$2013,BX114)&gt;INDEX('Controle de reservas'!$I$14:$I$2013,BX114)),CHAR(10)&amp;"DIVERGÊNCIA DE DATAS",""),IF(INDEX('Controle de reservas'!$L$14:$L$2013,BX114)="Em cobertura","COV",IF(INDEX('Controle de reservas'!$L$14:$L$2013,BX114)="Disponível","DISP",IF(INDEX('Controle de reservas'!$L$14:$L$2013,BX114)="Não utilizado","NU",IF(INDEX('Controle de reservas'!$L$14:$L$2013,BX114)="Folga","F",IF(INDEX('Controle de reservas'!$L$14:$L$2013,BX114)="Ocorrência","O",IF(INDEX('Controle de reservas'!$L$14:$L$2013,BX114)="Programado","PROG",IF(INDEX('Controle de reservas'!$L$14:$L$2013,BX114)="Disponível no posto","DP","SEM SITUAÇÃO")))))))&amp;IF(INDEX('Controle de reservas'!$M$14:$M$2013,BX114)&lt;&gt;"",CHAR(10)&amp;INDEX('Controle de reservas'!$M$14:$M$2013,BX114),IF(OR(INDEX('Controle de reservas'!$L$14:$L$2013,BX114)="Em cobertura",INDEX('Controle de reservas'!$L$14:$L$2013,BX114)="Programado"),CHAR(10)&amp;"SEM LOCAL",""))&amp;IF(INDEX('Controle de reservas'!$N$14:$N$2013,BX114)&lt;&gt;"",CHAR(10)&amp;"Subst.: "&amp;INDEX('Controle de reservas'!$N$14:$N$2013,BX114),"")&amp;IF(AND(ISNUMBER(INDEX('Controle de reservas'!$I$14:$I$2013,BX114)),INDEX('Controle de reservas'!$I$14:$I$2013,BX114)&gt;0,INDEX('Controle de reservas'!$K$14:$K$2013,BX114)&gt;INDEX('Controle de reservas'!$I$14:$I$2013,BX114)),CHAR(10)&amp;"DIVERGÊNCIA DE DATAS","")&amp;IF(INDEX('Controle de reservas'!$P$14:$P$2013,BX114)&lt;&gt;"OK"," !",""))))</f>
      </c>
      <c r="AK114" s="15">
        <f ca="1">IF(OR($AQ114=0,AK$9="",AK$9&lt;$AS114,AND($AT114&lt;&gt;"",AK$9&gt;$AT114)),"",IF(BY114=0,"—",IF(INDEX('Controle de reservas'!$P$14:$P$2013,BY114)="DUPLICIDADE NO DIA","CONFLITO"&amp;IF(INDEX('Controle de reservas'!$M$14:$M$2013,BY114)&lt;&gt;"",CHAR(10)&amp;INDEX('Controle de reservas'!$M$14:$M$2013,BY114),"")&amp;IF(INDEX('Controle de reservas'!$N$14:$N$2013,BY114)&lt;&gt;"",CHAR(10)&amp;"Subst.: "&amp;INDEX('Controle de reservas'!$N$14:$N$2013,BY114),"")&amp;IF(AND(ISNUMBER(INDEX('Controle de reservas'!$I$14:$I$2013,BY114)),INDEX('Controle de reservas'!$I$14:$I$2013,BY114)&gt;0,INDEX('Controle de reservas'!$K$14:$K$2013,BY114)&gt;INDEX('Controle de reservas'!$I$14:$I$2013,BY114)),CHAR(10)&amp;"DIVERGÊNCIA DE DATAS",""),IF(INDEX('Controle de reservas'!$L$14:$L$2013,BY114)="Em cobertura","COV",IF(INDEX('Controle de reservas'!$L$14:$L$2013,BY114)="Disponível","DISP",IF(INDEX('Controle de reservas'!$L$14:$L$2013,BY114)="Não utilizado","NU",IF(INDEX('Controle de reservas'!$L$14:$L$2013,BY114)="Folga","F",IF(INDEX('Controle de reservas'!$L$14:$L$2013,BY114)="Ocorrência","O",IF(INDEX('Controle de reservas'!$L$14:$L$2013,BY114)="Programado","PROG",IF(INDEX('Controle de reservas'!$L$14:$L$2013,BY114)="Disponível no posto","DP","SEM SITUAÇÃO")))))))&amp;IF(INDEX('Controle de reservas'!$M$14:$M$2013,BY114)&lt;&gt;"",CHAR(10)&amp;INDEX('Controle de reservas'!$M$14:$M$2013,BY114),IF(OR(INDEX('Controle de reservas'!$L$14:$L$2013,BY114)="Em cobertura",INDEX('Controle de reservas'!$L$14:$L$2013,BY114)="Programado"),CHAR(10)&amp;"SEM LOCAL",""))&amp;IF(INDEX('Controle de reservas'!$N$14:$N$2013,BY114)&lt;&gt;"",CHAR(10)&amp;"Subst.: "&amp;INDEX('Controle de reservas'!$N$14:$N$2013,BY114),"")&amp;IF(AND(ISNUMBER(INDEX('Controle de reservas'!$I$14:$I$2013,BY114)),INDEX('Controle de reservas'!$I$14:$I$2013,BY114)&gt;0,INDEX('Controle de reservas'!$K$14:$K$2013,BY114)&gt;INDEX('Controle de reservas'!$I$14:$I$2013,BY114)),CHAR(10)&amp;"DIVERGÊNCIA DE DATAS","")&amp;IF(INDEX('Controle de reservas'!$P$14:$P$2013,BY114)&lt;&gt;"OK"," !",""))))</f>
      </c>
      <c r="AL114" s="14">
        <f t="shared" ca="1" si="5"/>
      </c>
      <c r="AM114" s="14">
        <f t="shared" ca="1" si="6"/>
      </c>
      <c r="AN114" s="14">
        <f t="shared" ca="1" si="7"/>
      </c>
      <c r="AO114" s="14">
        <f t="shared" ca="1" si="8"/>
      </c>
      <c r="AP114" s="14">
        <f ca="1">IF($AQ114=0,"",INDEX('Controle de reservas'!$O$14:$O$2013,$AQ114))</f>
      </c>
      <c r="AQ114">
        <f ca="1">IFERROR(MATCH(ROW()-9,'Controle de reservas'!$S$14:$S$2013,0),0)</f>
      </c>
      <c r="AR114">
        <f ca="1">IF($AQ114=0,"",INDEX('Controle de reservas'!$Q$14:$Q$2013,$AQ114))</f>
      </c>
      <c r="AS114">
        <f ca="1">IF($AQ114=0,"",INDEX('Controle de reservas'!$H$14:$H$2013,$AQ114))</f>
      </c>
      <c r="AT114">
        <f ca="1">IF($AQ114=0,"",IF(INDEX('Controle de reservas'!$J$14:$J$2013,$AQ114)=0,"",INDEX('Controle de reservas'!$J$14:$J$2013,$AQ114)))</f>
      </c>
      <c r="AU114">
        <f ca="1">IF(OR($AQ114=0,G$9=""),0,IFERROR(MATCH($AR114&amp;"|"&amp;TEXT(G$9,"yyyymmdd"),'Controle de reservas'!$T$14:$T$2013,0),0))</f>
      </c>
      <c r="AV114">
        <f ca="1">IF(OR($AQ114=0,H$9=""),0,IFERROR(MATCH($AR114&amp;"|"&amp;TEXT(H$9,"yyyymmdd"),'Controle de reservas'!$T$14:$T$2013,0),0))</f>
      </c>
      <c r="AW114">
        <f ca="1">IF(OR($AQ114=0,I$9=""),0,IFERROR(MATCH($AR114&amp;"|"&amp;TEXT(I$9,"yyyymmdd"),'Controle de reservas'!$T$14:$T$2013,0),0))</f>
      </c>
      <c r="AX114">
        <f ca="1">IF(OR($AQ114=0,J$9=""),0,IFERROR(MATCH($AR114&amp;"|"&amp;TEXT(J$9,"yyyymmdd"),'Controle de reservas'!$T$14:$T$2013,0),0))</f>
      </c>
      <c r="AY114">
        <f ca="1">IF(OR($AQ114=0,K$9=""),0,IFERROR(MATCH($AR114&amp;"|"&amp;TEXT(K$9,"yyyymmdd"),'Controle de reservas'!$T$14:$T$2013,0),0))</f>
      </c>
      <c r="AZ114">
        <f ca="1">IF(OR($AQ114=0,L$9=""),0,IFERROR(MATCH($AR114&amp;"|"&amp;TEXT(L$9,"yyyymmdd"),'Controle de reservas'!$T$14:$T$2013,0),0))</f>
      </c>
      <c r="BA114">
        <f ca="1">IF(OR($AQ114=0,M$9=""),0,IFERROR(MATCH($AR114&amp;"|"&amp;TEXT(M$9,"yyyymmdd"),'Controle de reservas'!$T$14:$T$2013,0),0))</f>
      </c>
      <c r="BB114">
        <f ca="1">IF(OR($AQ114=0,N$9=""),0,IFERROR(MATCH($AR114&amp;"|"&amp;TEXT(N$9,"yyyymmdd"),'Controle de reservas'!$T$14:$T$2013,0),0))</f>
      </c>
      <c r="BC114">
        <f ca="1">IF(OR($AQ114=0,O$9=""),0,IFERROR(MATCH($AR114&amp;"|"&amp;TEXT(O$9,"yyyymmdd"),'Controle de reservas'!$T$14:$T$2013,0),0))</f>
      </c>
      <c r="BD114">
        <f ca="1">IF(OR($AQ114=0,P$9=""),0,IFERROR(MATCH($AR114&amp;"|"&amp;TEXT(P$9,"yyyymmdd"),'Controle de reservas'!$T$14:$T$2013,0),0))</f>
      </c>
      <c r="BE114">
        <f ca="1">IF(OR($AQ114=0,Q$9=""),0,IFERROR(MATCH($AR114&amp;"|"&amp;TEXT(Q$9,"yyyymmdd"),'Controle de reservas'!$T$14:$T$2013,0),0))</f>
      </c>
      <c r="BF114">
        <f ca="1">IF(OR($AQ114=0,R$9=""),0,IFERROR(MATCH($AR114&amp;"|"&amp;TEXT(R$9,"yyyymmdd"),'Controle de reservas'!$T$14:$T$2013,0),0))</f>
      </c>
      <c r="BG114">
        <f ca="1">IF(OR($AQ114=0,S$9=""),0,IFERROR(MATCH($AR114&amp;"|"&amp;TEXT(S$9,"yyyymmdd"),'Controle de reservas'!$T$14:$T$2013,0),0))</f>
      </c>
      <c r="BH114">
        <f ca="1">IF(OR($AQ114=0,T$9=""),0,IFERROR(MATCH($AR114&amp;"|"&amp;TEXT(T$9,"yyyymmdd"),'Controle de reservas'!$T$14:$T$2013,0),0))</f>
      </c>
      <c r="BI114">
        <f ca="1">IF(OR($AQ114=0,U$9=""),0,IFERROR(MATCH($AR114&amp;"|"&amp;TEXT(U$9,"yyyymmdd"),'Controle de reservas'!$T$14:$T$2013,0),0))</f>
      </c>
      <c r="BJ114">
        <f ca="1">IF(OR($AQ114=0,V$9=""),0,IFERROR(MATCH($AR114&amp;"|"&amp;TEXT(V$9,"yyyymmdd"),'Controle de reservas'!$T$14:$T$2013,0),0))</f>
      </c>
      <c r="BK114">
        <f ca="1">IF(OR($AQ114=0,W$9=""),0,IFERROR(MATCH($AR114&amp;"|"&amp;TEXT(W$9,"yyyymmdd"),'Controle de reservas'!$T$14:$T$2013,0),0))</f>
      </c>
      <c r="BL114">
        <f ca="1">IF(OR($AQ114=0,X$9=""),0,IFERROR(MATCH($AR114&amp;"|"&amp;TEXT(X$9,"yyyymmdd"),'Controle de reservas'!$T$14:$T$2013,0),0))</f>
      </c>
      <c r="BM114">
        <f ca="1">IF(OR($AQ114=0,Y$9=""),0,IFERROR(MATCH($AR114&amp;"|"&amp;TEXT(Y$9,"yyyymmdd"),'Controle de reservas'!$T$14:$T$2013,0),0))</f>
      </c>
      <c r="BN114">
        <f ca="1">IF(OR($AQ114=0,Z$9=""),0,IFERROR(MATCH($AR114&amp;"|"&amp;TEXT(Z$9,"yyyymmdd"),'Controle de reservas'!$T$14:$T$2013,0),0))</f>
      </c>
      <c r="BO114">
        <f ca="1">IF(OR($AQ114=0,AA$9=""),0,IFERROR(MATCH($AR114&amp;"|"&amp;TEXT(AA$9,"yyyymmdd"),'Controle de reservas'!$T$14:$T$2013,0),0))</f>
      </c>
      <c r="BP114">
        <f ca="1">IF(OR($AQ114=0,AB$9=""),0,IFERROR(MATCH($AR114&amp;"|"&amp;TEXT(AB$9,"yyyymmdd"),'Controle de reservas'!$T$14:$T$2013,0),0))</f>
      </c>
      <c r="BQ114">
        <f ca="1">IF(OR($AQ114=0,AC$9=""),0,IFERROR(MATCH($AR114&amp;"|"&amp;TEXT(AC$9,"yyyymmdd"),'Controle de reservas'!$T$14:$T$2013,0),0))</f>
      </c>
      <c r="BR114">
        <f ca="1">IF(OR($AQ114=0,AD$9=""),0,IFERROR(MATCH($AR114&amp;"|"&amp;TEXT(AD$9,"yyyymmdd"),'Controle de reservas'!$T$14:$T$2013,0),0))</f>
      </c>
      <c r="BS114">
        <f ca="1">IF(OR($AQ114=0,AE$9=""),0,IFERROR(MATCH($AR114&amp;"|"&amp;TEXT(AE$9,"yyyymmdd"),'Controle de reservas'!$T$14:$T$2013,0),0))</f>
      </c>
      <c r="BT114">
        <f ca="1">IF(OR($AQ114=0,AF$9=""),0,IFERROR(MATCH($AR114&amp;"|"&amp;TEXT(AF$9,"yyyymmdd"),'Controle de reservas'!$T$14:$T$2013,0),0))</f>
      </c>
      <c r="BU114">
        <f ca="1">IF(OR($AQ114=0,AG$9=""),0,IFERROR(MATCH($AR114&amp;"|"&amp;TEXT(AG$9,"yyyymmdd"),'Controle de reservas'!$T$14:$T$2013,0),0))</f>
      </c>
      <c r="BV114">
        <f ca="1">IF(OR($AQ114=0,AH$9=""),0,IFERROR(MATCH($AR114&amp;"|"&amp;TEXT(AH$9,"yyyymmdd"),'Controle de reservas'!$T$14:$T$2013,0),0))</f>
      </c>
      <c r="BW114">
        <f ca="1">IF(OR($AQ114=0,AI$9=""),0,IFERROR(MATCH($AR114&amp;"|"&amp;TEXT(AI$9,"yyyymmdd"),'Controle de reservas'!$T$14:$T$2013,0),0))</f>
      </c>
      <c r="BX114">
        <f ca="1">IF(OR($AQ114=0,AJ$9=""),0,IFERROR(MATCH($AR114&amp;"|"&amp;TEXT(AJ$9,"yyyymmdd"),'Controle de reservas'!$T$14:$T$2013,0),0))</f>
      </c>
      <c r="BY114">
        <f ca="1">IF(OR($AQ114=0,AK$9=""),0,IFERROR(MATCH($AR114&amp;"|"&amp;TEXT(AK$9,"yyyymmdd"),'Controle de reservas'!$T$14:$T$2013,0),0))</f>
      </c>
    </row>
    <row r="115" spans="1:77" ht="105" customHeight="1" x14ac:dyDescent="0.25">
      <c r="A115" s="16">
        <f ca="1">IF($AQ115=0,"",INDEX('Controle de reservas'!$A$14:$A$2013,$AQ115))</f>
      </c>
      <c r="B115" s="16">
        <f ca="1">IF($AQ115=0,"",INDEX('Controle de reservas'!$B$14:$B$2013,$AQ115))</f>
      </c>
      <c r="C115" s="16">
        <f ca="1">IF($AQ115=0,"",INDEX('Controle de reservas'!$C$14:$C$2013,$AQ115))</f>
      </c>
      <c r="D115" s="16">
        <f ca="1">IF($AQ115=0,"",INDEX('Controle de reservas'!$D$14:$D$2013,$AQ115))</f>
      </c>
      <c r="E115" s="16">
        <f ca="1">IF($AQ115=0,"",INDEX('Controle de reservas'!$E$14:$E$2013,$AQ115))</f>
      </c>
      <c r="F115" s="16">
        <f ca="1">IF($AQ115=0,"",INDEX('Controle de reservas'!$F$14:$F$2013,$AQ115))</f>
      </c>
      <c r="G115" s="17">
        <f ca="1">IF(OR($AQ115=0,G$9="",G$9&lt;$AS115,AND($AT115&lt;&gt;"",G$9&gt;$AT115)),"",IF(AU115=0,"—",IF(INDEX('Controle de reservas'!$P$14:$P$2013,AU115)="DUPLICIDADE NO DIA","CONFLITO"&amp;IF(INDEX('Controle de reservas'!$M$14:$M$2013,AU115)&lt;&gt;"",CHAR(10)&amp;INDEX('Controle de reservas'!$M$14:$M$2013,AU115),"")&amp;IF(INDEX('Controle de reservas'!$N$14:$N$2013,AU115)&lt;&gt;"",CHAR(10)&amp;"Subst.: "&amp;INDEX('Controle de reservas'!$N$14:$N$2013,AU115),"")&amp;IF(AND(ISNUMBER(INDEX('Controle de reservas'!$I$14:$I$2013,AU115)),INDEX('Controle de reservas'!$I$14:$I$2013,AU115)&gt;0,INDEX('Controle de reservas'!$K$14:$K$2013,AU115)&gt;INDEX('Controle de reservas'!$I$14:$I$2013,AU115)),CHAR(10)&amp;"DIVERGÊNCIA DE DATAS",""),IF(INDEX('Controle de reservas'!$L$14:$L$2013,AU115)="Em cobertura","COV",IF(INDEX('Controle de reservas'!$L$14:$L$2013,AU115)="Disponível","DISP",IF(INDEX('Controle de reservas'!$L$14:$L$2013,AU115)="Não utilizado","NU",IF(INDEX('Controle de reservas'!$L$14:$L$2013,AU115)="Folga","F",IF(INDEX('Controle de reservas'!$L$14:$L$2013,AU115)="Ocorrência","O",IF(INDEX('Controle de reservas'!$L$14:$L$2013,AU115)="Programado","PROG",IF(INDEX('Controle de reservas'!$L$14:$L$2013,AU115)="Disponível no posto","DP","SEM SITUAÇÃO")))))))&amp;IF(INDEX('Controle de reservas'!$M$14:$M$2013,AU115)&lt;&gt;"",CHAR(10)&amp;INDEX('Controle de reservas'!$M$14:$M$2013,AU115),IF(OR(INDEX('Controle de reservas'!$L$14:$L$2013,AU115)="Em cobertura",INDEX('Controle de reservas'!$L$14:$L$2013,AU115)="Programado"),CHAR(10)&amp;"SEM LOCAL",""))&amp;IF(INDEX('Controle de reservas'!$N$14:$N$2013,AU115)&lt;&gt;"",CHAR(10)&amp;"Subst.: "&amp;INDEX('Controle de reservas'!$N$14:$N$2013,AU115),"")&amp;IF(AND(ISNUMBER(INDEX('Controle de reservas'!$I$14:$I$2013,AU115)),INDEX('Controle de reservas'!$I$14:$I$2013,AU115)&gt;0,INDEX('Controle de reservas'!$K$14:$K$2013,AU115)&gt;INDEX('Controle de reservas'!$I$14:$I$2013,AU115)),CHAR(10)&amp;"DIVERGÊNCIA DE DATAS","")&amp;IF(INDEX('Controle de reservas'!$P$14:$P$2013,AU115)&lt;&gt;"OK"," !",""))))</f>
      </c>
      <c r="H115" s="17">
        <f ca="1">IF(OR($AQ115=0,H$9="",H$9&lt;$AS115,AND($AT115&lt;&gt;"",H$9&gt;$AT115)),"",IF(AV115=0,"—",IF(INDEX('Controle de reservas'!$P$14:$P$2013,AV115)="DUPLICIDADE NO DIA","CONFLITO"&amp;IF(INDEX('Controle de reservas'!$M$14:$M$2013,AV115)&lt;&gt;"",CHAR(10)&amp;INDEX('Controle de reservas'!$M$14:$M$2013,AV115),"")&amp;IF(INDEX('Controle de reservas'!$N$14:$N$2013,AV115)&lt;&gt;"",CHAR(10)&amp;"Subst.: "&amp;INDEX('Controle de reservas'!$N$14:$N$2013,AV115),"")&amp;IF(AND(ISNUMBER(INDEX('Controle de reservas'!$I$14:$I$2013,AV115)),INDEX('Controle de reservas'!$I$14:$I$2013,AV115)&gt;0,INDEX('Controle de reservas'!$K$14:$K$2013,AV115)&gt;INDEX('Controle de reservas'!$I$14:$I$2013,AV115)),CHAR(10)&amp;"DIVERGÊNCIA DE DATAS",""),IF(INDEX('Controle de reservas'!$L$14:$L$2013,AV115)="Em cobertura","COV",IF(INDEX('Controle de reservas'!$L$14:$L$2013,AV115)="Disponível","DISP",IF(INDEX('Controle de reservas'!$L$14:$L$2013,AV115)="Não utilizado","NU",IF(INDEX('Controle de reservas'!$L$14:$L$2013,AV115)="Folga","F",IF(INDEX('Controle de reservas'!$L$14:$L$2013,AV115)="Ocorrência","O",IF(INDEX('Controle de reservas'!$L$14:$L$2013,AV115)="Programado","PROG",IF(INDEX('Controle de reservas'!$L$14:$L$2013,AV115)="Disponível no posto","DP","SEM SITUAÇÃO")))))))&amp;IF(INDEX('Controle de reservas'!$M$14:$M$2013,AV115)&lt;&gt;"",CHAR(10)&amp;INDEX('Controle de reservas'!$M$14:$M$2013,AV115),IF(OR(INDEX('Controle de reservas'!$L$14:$L$2013,AV115)="Em cobertura",INDEX('Controle de reservas'!$L$14:$L$2013,AV115)="Programado"),CHAR(10)&amp;"SEM LOCAL",""))&amp;IF(INDEX('Controle de reservas'!$N$14:$N$2013,AV115)&lt;&gt;"",CHAR(10)&amp;"Subst.: "&amp;INDEX('Controle de reservas'!$N$14:$N$2013,AV115),"")&amp;IF(AND(ISNUMBER(INDEX('Controle de reservas'!$I$14:$I$2013,AV115)),INDEX('Controle de reservas'!$I$14:$I$2013,AV115)&gt;0,INDEX('Controle de reservas'!$K$14:$K$2013,AV115)&gt;INDEX('Controle de reservas'!$I$14:$I$2013,AV115)),CHAR(10)&amp;"DIVERGÊNCIA DE DATAS","")&amp;IF(INDEX('Controle de reservas'!$P$14:$P$2013,AV115)&lt;&gt;"OK"," !",""))))</f>
      </c>
      <c r="I115" s="17">
        <f ca="1">IF(OR($AQ115=0,I$9="",I$9&lt;$AS115,AND($AT115&lt;&gt;"",I$9&gt;$AT115)),"",IF(AW115=0,"—",IF(INDEX('Controle de reservas'!$P$14:$P$2013,AW115)="DUPLICIDADE NO DIA","CONFLITO"&amp;IF(INDEX('Controle de reservas'!$M$14:$M$2013,AW115)&lt;&gt;"",CHAR(10)&amp;INDEX('Controle de reservas'!$M$14:$M$2013,AW115),"")&amp;IF(INDEX('Controle de reservas'!$N$14:$N$2013,AW115)&lt;&gt;"",CHAR(10)&amp;"Subst.: "&amp;INDEX('Controle de reservas'!$N$14:$N$2013,AW115),"")&amp;IF(AND(ISNUMBER(INDEX('Controle de reservas'!$I$14:$I$2013,AW115)),INDEX('Controle de reservas'!$I$14:$I$2013,AW115)&gt;0,INDEX('Controle de reservas'!$K$14:$K$2013,AW115)&gt;INDEX('Controle de reservas'!$I$14:$I$2013,AW115)),CHAR(10)&amp;"DIVERGÊNCIA DE DATAS",""),IF(INDEX('Controle de reservas'!$L$14:$L$2013,AW115)="Em cobertura","COV",IF(INDEX('Controle de reservas'!$L$14:$L$2013,AW115)="Disponível","DISP",IF(INDEX('Controle de reservas'!$L$14:$L$2013,AW115)="Não utilizado","NU",IF(INDEX('Controle de reservas'!$L$14:$L$2013,AW115)="Folga","F",IF(INDEX('Controle de reservas'!$L$14:$L$2013,AW115)="Ocorrência","O",IF(INDEX('Controle de reservas'!$L$14:$L$2013,AW115)="Programado","PROG",IF(INDEX('Controle de reservas'!$L$14:$L$2013,AW115)="Disponível no posto","DP","SEM SITUAÇÃO")))))))&amp;IF(INDEX('Controle de reservas'!$M$14:$M$2013,AW115)&lt;&gt;"",CHAR(10)&amp;INDEX('Controle de reservas'!$M$14:$M$2013,AW115),IF(OR(INDEX('Controle de reservas'!$L$14:$L$2013,AW115)="Em cobertura",INDEX('Controle de reservas'!$L$14:$L$2013,AW115)="Programado"),CHAR(10)&amp;"SEM LOCAL",""))&amp;IF(INDEX('Controle de reservas'!$N$14:$N$2013,AW115)&lt;&gt;"",CHAR(10)&amp;"Subst.: "&amp;INDEX('Controle de reservas'!$N$14:$N$2013,AW115),"")&amp;IF(AND(ISNUMBER(INDEX('Controle de reservas'!$I$14:$I$2013,AW115)),INDEX('Controle de reservas'!$I$14:$I$2013,AW115)&gt;0,INDEX('Controle de reservas'!$K$14:$K$2013,AW115)&gt;INDEX('Controle de reservas'!$I$14:$I$2013,AW115)),CHAR(10)&amp;"DIVERGÊNCIA DE DATAS","")&amp;IF(INDEX('Controle de reservas'!$P$14:$P$2013,AW115)&lt;&gt;"OK"," !",""))))</f>
      </c>
      <c r="J115" s="17">
        <f ca="1">IF(OR($AQ115=0,J$9="",J$9&lt;$AS115,AND($AT115&lt;&gt;"",J$9&gt;$AT115)),"",IF(AX115=0,"—",IF(INDEX('Controle de reservas'!$P$14:$P$2013,AX115)="DUPLICIDADE NO DIA","CONFLITO"&amp;IF(INDEX('Controle de reservas'!$M$14:$M$2013,AX115)&lt;&gt;"",CHAR(10)&amp;INDEX('Controle de reservas'!$M$14:$M$2013,AX115),"")&amp;IF(INDEX('Controle de reservas'!$N$14:$N$2013,AX115)&lt;&gt;"",CHAR(10)&amp;"Subst.: "&amp;INDEX('Controle de reservas'!$N$14:$N$2013,AX115),"")&amp;IF(AND(ISNUMBER(INDEX('Controle de reservas'!$I$14:$I$2013,AX115)),INDEX('Controle de reservas'!$I$14:$I$2013,AX115)&gt;0,INDEX('Controle de reservas'!$K$14:$K$2013,AX115)&gt;INDEX('Controle de reservas'!$I$14:$I$2013,AX115)),CHAR(10)&amp;"DIVERGÊNCIA DE DATAS",""),IF(INDEX('Controle de reservas'!$L$14:$L$2013,AX115)="Em cobertura","COV",IF(INDEX('Controle de reservas'!$L$14:$L$2013,AX115)="Disponível","DISP",IF(INDEX('Controle de reservas'!$L$14:$L$2013,AX115)="Não utilizado","NU",IF(INDEX('Controle de reservas'!$L$14:$L$2013,AX115)="Folga","F",IF(INDEX('Controle de reservas'!$L$14:$L$2013,AX115)="Ocorrência","O",IF(INDEX('Controle de reservas'!$L$14:$L$2013,AX115)="Programado","PROG",IF(INDEX('Controle de reservas'!$L$14:$L$2013,AX115)="Disponível no posto","DP","SEM SITUAÇÃO")))))))&amp;IF(INDEX('Controle de reservas'!$M$14:$M$2013,AX115)&lt;&gt;"",CHAR(10)&amp;INDEX('Controle de reservas'!$M$14:$M$2013,AX115),IF(OR(INDEX('Controle de reservas'!$L$14:$L$2013,AX115)="Em cobertura",INDEX('Controle de reservas'!$L$14:$L$2013,AX115)="Programado"),CHAR(10)&amp;"SEM LOCAL",""))&amp;IF(INDEX('Controle de reservas'!$N$14:$N$2013,AX115)&lt;&gt;"",CHAR(10)&amp;"Subst.: "&amp;INDEX('Controle de reservas'!$N$14:$N$2013,AX115),"")&amp;IF(AND(ISNUMBER(INDEX('Controle de reservas'!$I$14:$I$2013,AX115)),INDEX('Controle de reservas'!$I$14:$I$2013,AX115)&gt;0,INDEX('Controle de reservas'!$K$14:$K$2013,AX115)&gt;INDEX('Controle de reservas'!$I$14:$I$2013,AX115)),CHAR(10)&amp;"DIVERGÊNCIA DE DATAS","")&amp;IF(INDEX('Controle de reservas'!$P$14:$P$2013,AX115)&lt;&gt;"OK"," !",""))))</f>
      </c>
      <c r="K115" s="17">
        <f ca="1">IF(OR($AQ115=0,K$9="",K$9&lt;$AS115,AND($AT115&lt;&gt;"",K$9&gt;$AT115)),"",IF(AY115=0,"—",IF(INDEX('Controle de reservas'!$P$14:$P$2013,AY115)="DUPLICIDADE NO DIA","CONFLITO"&amp;IF(INDEX('Controle de reservas'!$M$14:$M$2013,AY115)&lt;&gt;"",CHAR(10)&amp;INDEX('Controle de reservas'!$M$14:$M$2013,AY115),"")&amp;IF(INDEX('Controle de reservas'!$N$14:$N$2013,AY115)&lt;&gt;"",CHAR(10)&amp;"Subst.: "&amp;INDEX('Controle de reservas'!$N$14:$N$2013,AY115),"")&amp;IF(AND(ISNUMBER(INDEX('Controle de reservas'!$I$14:$I$2013,AY115)),INDEX('Controle de reservas'!$I$14:$I$2013,AY115)&gt;0,INDEX('Controle de reservas'!$K$14:$K$2013,AY115)&gt;INDEX('Controle de reservas'!$I$14:$I$2013,AY115)),CHAR(10)&amp;"DIVERGÊNCIA DE DATAS",""),IF(INDEX('Controle de reservas'!$L$14:$L$2013,AY115)="Em cobertura","COV",IF(INDEX('Controle de reservas'!$L$14:$L$2013,AY115)="Disponível","DISP",IF(INDEX('Controle de reservas'!$L$14:$L$2013,AY115)="Não utilizado","NU",IF(INDEX('Controle de reservas'!$L$14:$L$2013,AY115)="Folga","F",IF(INDEX('Controle de reservas'!$L$14:$L$2013,AY115)="Ocorrência","O",IF(INDEX('Controle de reservas'!$L$14:$L$2013,AY115)="Programado","PROG",IF(INDEX('Controle de reservas'!$L$14:$L$2013,AY115)="Disponível no posto","DP","SEM SITUAÇÃO")))))))&amp;IF(INDEX('Controle de reservas'!$M$14:$M$2013,AY115)&lt;&gt;"",CHAR(10)&amp;INDEX('Controle de reservas'!$M$14:$M$2013,AY115),IF(OR(INDEX('Controle de reservas'!$L$14:$L$2013,AY115)="Em cobertura",INDEX('Controle de reservas'!$L$14:$L$2013,AY115)="Programado"),CHAR(10)&amp;"SEM LOCAL",""))&amp;IF(INDEX('Controle de reservas'!$N$14:$N$2013,AY115)&lt;&gt;"",CHAR(10)&amp;"Subst.: "&amp;INDEX('Controle de reservas'!$N$14:$N$2013,AY115),"")&amp;IF(AND(ISNUMBER(INDEX('Controle de reservas'!$I$14:$I$2013,AY115)),INDEX('Controle de reservas'!$I$14:$I$2013,AY115)&gt;0,INDEX('Controle de reservas'!$K$14:$K$2013,AY115)&gt;INDEX('Controle de reservas'!$I$14:$I$2013,AY115)),CHAR(10)&amp;"DIVERGÊNCIA DE DATAS","")&amp;IF(INDEX('Controle de reservas'!$P$14:$P$2013,AY115)&lt;&gt;"OK"," !",""))))</f>
      </c>
      <c r="L115" s="17">
        <f ca="1">IF(OR($AQ115=0,L$9="",L$9&lt;$AS115,AND($AT115&lt;&gt;"",L$9&gt;$AT115)),"",IF(AZ115=0,"—",IF(INDEX('Controle de reservas'!$P$14:$P$2013,AZ115)="DUPLICIDADE NO DIA","CONFLITO"&amp;IF(INDEX('Controle de reservas'!$M$14:$M$2013,AZ115)&lt;&gt;"",CHAR(10)&amp;INDEX('Controle de reservas'!$M$14:$M$2013,AZ115),"")&amp;IF(INDEX('Controle de reservas'!$N$14:$N$2013,AZ115)&lt;&gt;"",CHAR(10)&amp;"Subst.: "&amp;INDEX('Controle de reservas'!$N$14:$N$2013,AZ115),"")&amp;IF(AND(ISNUMBER(INDEX('Controle de reservas'!$I$14:$I$2013,AZ115)),INDEX('Controle de reservas'!$I$14:$I$2013,AZ115)&gt;0,INDEX('Controle de reservas'!$K$14:$K$2013,AZ115)&gt;INDEX('Controle de reservas'!$I$14:$I$2013,AZ115)),CHAR(10)&amp;"DIVERGÊNCIA DE DATAS",""),IF(INDEX('Controle de reservas'!$L$14:$L$2013,AZ115)="Em cobertura","COV",IF(INDEX('Controle de reservas'!$L$14:$L$2013,AZ115)="Disponível","DISP",IF(INDEX('Controle de reservas'!$L$14:$L$2013,AZ115)="Não utilizado","NU",IF(INDEX('Controle de reservas'!$L$14:$L$2013,AZ115)="Folga","F",IF(INDEX('Controle de reservas'!$L$14:$L$2013,AZ115)="Ocorrência","O",IF(INDEX('Controle de reservas'!$L$14:$L$2013,AZ115)="Programado","PROG",IF(INDEX('Controle de reservas'!$L$14:$L$2013,AZ115)="Disponível no posto","DP","SEM SITUAÇÃO")))))))&amp;IF(INDEX('Controle de reservas'!$M$14:$M$2013,AZ115)&lt;&gt;"",CHAR(10)&amp;INDEX('Controle de reservas'!$M$14:$M$2013,AZ115),IF(OR(INDEX('Controle de reservas'!$L$14:$L$2013,AZ115)="Em cobertura",INDEX('Controle de reservas'!$L$14:$L$2013,AZ115)="Programado"),CHAR(10)&amp;"SEM LOCAL",""))&amp;IF(INDEX('Controle de reservas'!$N$14:$N$2013,AZ115)&lt;&gt;"",CHAR(10)&amp;"Subst.: "&amp;INDEX('Controle de reservas'!$N$14:$N$2013,AZ115),"")&amp;IF(AND(ISNUMBER(INDEX('Controle de reservas'!$I$14:$I$2013,AZ115)),INDEX('Controle de reservas'!$I$14:$I$2013,AZ115)&gt;0,INDEX('Controle de reservas'!$K$14:$K$2013,AZ115)&gt;INDEX('Controle de reservas'!$I$14:$I$2013,AZ115)),CHAR(10)&amp;"DIVERGÊNCIA DE DATAS","")&amp;IF(INDEX('Controle de reservas'!$P$14:$P$2013,AZ115)&lt;&gt;"OK"," !",""))))</f>
      </c>
      <c r="M115" s="17">
        <f ca="1">IF(OR($AQ115=0,M$9="",M$9&lt;$AS115,AND($AT115&lt;&gt;"",M$9&gt;$AT115)),"",IF(BA115=0,"—",IF(INDEX('Controle de reservas'!$P$14:$P$2013,BA115)="DUPLICIDADE NO DIA","CONFLITO"&amp;IF(INDEX('Controle de reservas'!$M$14:$M$2013,BA115)&lt;&gt;"",CHAR(10)&amp;INDEX('Controle de reservas'!$M$14:$M$2013,BA115),"")&amp;IF(INDEX('Controle de reservas'!$N$14:$N$2013,BA115)&lt;&gt;"",CHAR(10)&amp;"Subst.: "&amp;INDEX('Controle de reservas'!$N$14:$N$2013,BA115),"")&amp;IF(AND(ISNUMBER(INDEX('Controle de reservas'!$I$14:$I$2013,BA115)),INDEX('Controle de reservas'!$I$14:$I$2013,BA115)&gt;0,INDEX('Controle de reservas'!$K$14:$K$2013,BA115)&gt;INDEX('Controle de reservas'!$I$14:$I$2013,BA115)),CHAR(10)&amp;"DIVERGÊNCIA DE DATAS",""),IF(INDEX('Controle de reservas'!$L$14:$L$2013,BA115)="Em cobertura","COV",IF(INDEX('Controle de reservas'!$L$14:$L$2013,BA115)="Disponível","DISP",IF(INDEX('Controle de reservas'!$L$14:$L$2013,BA115)="Não utilizado","NU",IF(INDEX('Controle de reservas'!$L$14:$L$2013,BA115)="Folga","F",IF(INDEX('Controle de reservas'!$L$14:$L$2013,BA115)="Ocorrência","O",IF(INDEX('Controle de reservas'!$L$14:$L$2013,BA115)="Programado","PROG",IF(INDEX('Controle de reservas'!$L$14:$L$2013,BA115)="Disponível no posto","DP","SEM SITUAÇÃO")))))))&amp;IF(INDEX('Controle de reservas'!$M$14:$M$2013,BA115)&lt;&gt;"",CHAR(10)&amp;INDEX('Controle de reservas'!$M$14:$M$2013,BA115),IF(OR(INDEX('Controle de reservas'!$L$14:$L$2013,BA115)="Em cobertura",INDEX('Controle de reservas'!$L$14:$L$2013,BA115)="Programado"),CHAR(10)&amp;"SEM LOCAL",""))&amp;IF(INDEX('Controle de reservas'!$N$14:$N$2013,BA115)&lt;&gt;"",CHAR(10)&amp;"Subst.: "&amp;INDEX('Controle de reservas'!$N$14:$N$2013,BA115),"")&amp;IF(AND(ISNUMBER(INDEX('Controle de reservas'!$I$14:$I$2013,BA115)),INDEX('Controle de reservas'!$I$14:$I$2013,BA115)&gt;0,INDEX('Controle de reservas'!$K$14:$K$2013,BA115)&gt;INDEX('Controle de reservas'!$I$14:$I$2013,BA115)),CHAR(10)&amp;"DIVERGÊNCIA DE DATAS","")&amp;IF(INDEX('Controle de reservas'!$P$14:$P$2013,BA115)&lt;&gt;"OK"," !",""))))</f>
      </c>
      <c r="N115" s="17">
        <f ca="1">IF(OR($AQ115=0,N$9="",N$9&lt;$AS115,AND($AT115&lt;&gt;"",N$9&gt;$AT115)),"",IF(BB115=0,"—",IF(INDEX('Controle de reservas'!$P$14:$P$2013,BB115)="DUPLICIDADE NO DIA","CONFLITO"&amp;IF(INDEX('Controle de reservas'!$M$14:$M$2013,BB115)&lt;&gt;"",CHAR(10)&amp;INDEX('Controle de reservas'!$M$14:$M$2013,BB115),"")&amp;IF(INDEX('Controle de reservas'!$N$14:$N$2013,BB115)&lt;&gt;"",CHAR(10)&amp;"Subst.: "&amp;INDEX('Controle de reservas'!$N$14:$N$2013,BB115),"")&amp;IF(AND(ISNUMBER(INDEX('Controle de reservas'!$I$14:$I$2013,BB115)),INDEX('Controle de reservas'!$I$14:$I$2013,BB115)&gt;0,INDEX('Controle de reservas'!$K$14:$K$2013,BB115)&gt;INDEX('Controle de reservas'!$I$14:$I$2013,BB115)),CHAR(10)&amp;"DIVERGÊNCIA DE DATAS",""),IF(INDEX('Controle de reservas'!$L$14:$L$2013,BB115)="Em cobertura","COV",IF(INDEX('Controle de reservas'!$L$14:$L$2013,BB115)="Disponível","DISP",IF(INDEX('Controle de reservas'!$L$14:$L$2013,BB115)="Não utilizado","NU",IF(INDEX('Controle de reservas'!$L$14:$L$2013,BB115)="Folga","F",IF(INDEX('Controle de reservas'!$L$14:$L$2013,BB115)="Ocorrência","O",IF(INDEX('Controle de reservas'!$L$14:$L$2013,BB115)="Programado","PROG",IF(INDEX('Controle de reservas'!$L$14:$L$2013,BB115)="Disponível no posto","DP","SEM SITUAÇÃO")))))))&amp;IF(INDEX('Controle de reservas'!$M$14:$M$2013,BB115)&lt;&gt;"",CHAR(10)&amp;INDEX('Controle de reservas'!$M$14:$M$2013,BB115),IF(OR(INDEX('Controle de reservas'!$L$14:$L$2013,BB115)="Em cobertura",INDEX('Controle de reservas'!$L$14:$L$2013,BB115)="Programado"),CHAR(10)&amp;"SEM LOCAL",""))&amp;IF(INDEX('Controle de reservas'!$N$14:$N$2013,BB115)&lt;&gt;"",CHAR(10)&amp;"Subst.: "&amp;INDEX('Controle de reservas'!$N$14:$N$2013,BB115),"")&amp;IF(AND(ISNUMBER(INDEX('Controle de reservas'!$I$14:$I$2013,BB115)),INDEX('Controle de reservas'!$I$14:$I$2013,BB115)&gt;0,INDEX('Controle de reservas'!$K$14:$K$2013,BB115)&gt;INDEX('Controle de reservas'!$I$14:$I$2013,BB115)),CHAR(10)&amp;"DIVERGÊNCIA DE DATAS","")&amp;IF(INDEX('Controle de reservas'!$P$14:$P$2013,BB115)&lt;&gt;"OK"," !",""))))</f>
      </c>
      <c r="O115" s="17">
        <f ca="1">IF(OR($AQ115=0,O$9="",O$9&lt;$AS115,AND($AT115&lt;&gt;"",O$9&gt;$AT115)),"",IF(BC115=0,"—",IF(INDEX('Controle de reservas'!$P$14:$P$2013,BC115)="DUPLICIDADE NO DIA","CONFLITO"&amp;IF(INDEX('Controle de reservas'!$M$14:$M$2013,BC115)&lt;&gt;"",CHAR(10)&amp;INDEX('Controle de reservas'!$M$14:$M$2013,BC115),"")&amp;IF(INDEX('Controle de reservas'!$N$14:$N$2013,BC115)&lt;&gt;"",CHAR(10)&amp;"Subst.: "&amp;INDEX('Controle de reservas'!$N$14:$N$2013,BC115),"")&amp;IF(AND(ISNUMBER(INDEX('Controle de reservas'!$I$14:$I$2013,BC115)),INDEX('Controle de reservas'!$I$14:$I$2013,BC115)&gt;0,INDEX('Controle de reservas'!$K$14:$K$2013,BC115)&gt;INDEX('Controle de reservas'!$I$14:$I$2013,BC115)),CHAR(10)&amp;"DIVERGÊNCIA DE DATAS",""),IF(INDEX('Controle de reservas'!$L$14:$L$2013,BC115)="Em cobertura","COV",IF(INDEX('Controle de reservas'!$L$14:$L$2013,BC115)="Disponível","DISP",IF(INDEX('Controle de reservas'!$L$14:$L$2013,BC115)="Não utilizado","NU",IF(INDEX('Controle de reservas'!$L$14:$L$2013,BC115)="Folga","F",IF(INDEX('Controle de reservas'!$L$14:$L$2013,BC115)="Ocorrência","O",IF(INDEX('Controle de reservas'!$L$14:$L$2013,BC115)="Programado","PROG",IF(INDEX('Controle de reservas'!$L$14:$L$2013,BC115)="Disponível no posto","DP","SEM SITUAÇÃO")))))))&amp;IF(INDEX('Controle de reservas'!$M$14:$M$2013,BC115)&lt;&gt;"",CHAR(10)&amp;INDEX('Controle de reservas'!$M$14:$M$2013,BC115),IF(OR(INDEX('Controle de reservas'!$L$14:$L$2013,BC115)="Em cobertura",INDEX('Controle de reservas'!$L$14:$L$2013,BC115)="Programado"),CHAR(10)&amp;"SEM LOCAL",""))&amp;IF(INDEX('Controle de reservas'!$N$14:$N$2013,BC115)&lt;&gt;"",CHAR(10)&amp;"Subst.: "&amp;INDEX('Controle de reservas'!$N$14:$N$2013,BC115),"")&amp;IF(AND(ISNUMBER(INDEX('Controle de reservas'!$I$14:$I$2013,BC115)),INDEX('Controle de reservas'!$I$14:$I$2013,BC115)&gt;0,INDEX('Controle de reservas'!$K$14:$K$2013,BC115)&gt;INDEX('Controle de reservas'!$I$14:$I$2013,BC115)),CHAR(10)&amp;"DIVERGÊNCIA DE DATAS","")&amp;IF(INDEX('Controle de reservas'!$P$14:$P$2013,BC115)&lt;&gt;"OK"," !",""))))</f>
      </c>
      <c r="P115" s="17">
        <f ca="1">IF(OR($AQ115=0,P$9="",P$9&lt;$AS115,AND($AT115&lt;&gt;"",P$9&gt;$AT115)),"",IF(BD115=0,"—",IF(INDEX('Controle de reservas'!$P$14:$P$2013,BD115)="DUPLICIDADE NO DIA","CONFLITO"&amp;IF(INDEX('Controle de reservas'!$M$14:$M$2013,BD115)&lt;&gt;"",CHAR(10)&amp;INDEX('Controle de reservas'!$M$14:$M$2013,BD115),"")&amp;IF(INDEX('Controle de reservas'!$N$14:$N$2013,BD115)&lt;&gt;"",CHAR(10)&amp;"Subst.: "&amp;INDEX('Controle de reservas'!$N$14:$N$2013,BD115),"")&amp;IF(AND(ISNUMBER(INDEX('Controle de reservas'!$I$14:$I$2013,BD115)),INDEX('Controle de reservas'!$I$14:$I$2013,BD115)&gt;0,INDEX('Controle de reservas'!$K$14:$K$2013,BD115)&gt;INDEX('Controle de reservas'!$I$14:$I$2013,BD115)),CHAR(10)&amp;"DIVERGÊNCIA DE DATAS",""),IF(INDEX('Controle de reservas'!$L$14:$L$2013,BD115)="Em cobertura","COV",IF(INDEX('Controle de reservas'!$L$14:$L$2013,BD115)="Disponível","DISP",IF(INDEX('Controle de reservas'!$L$14:$L$2013,BD115)="Não utilizado","NU",IF(INDEX('Controle de reservas'!$L$14:$L$2013,BD115)="Folga","F",IF(INDEX('Controle de reservas'!$L$14:$L$2013,BD115)="Ocorrência","O",IF(INDEX('Controle de reservas'!$L$14:$L$2013,BD115)="Programado","PROG",IF(INDEX('Controle de reservas'!$L$14:$L$2013,BD115)="Disponível no posto","DP","SEM SITUAÇÃO")))))))&amp;IF(INDEX('Controle de reservas'!$M$14:$M$2013,BD115)&lt;&gt;"",CHAR(10)&amp;INDEX('Controle de reservas'!$M$14:$M$2013,BD115),IF(OR(INDEX('Controle de reservas'!$L$14:$L$2013,BD115)="Em cobertura",INDEX('Controle de reservas'!$L$14:$L$2013,BD115)="Programado"),CHAR(10)&amp;"SEM LOCAL",""))&amp;IF(INDEX('Controle de reservas'!$N$14:$N$2013,BD115)&lt;&gt;"",CHAR(10)&amp;"Subst.: "&amp;INDEX('Controle de reservas'!$N$14:$N$2013,BD115),"")&amp;IF(AND(ISNUMBER(INDEX('Controle de reservas'!$I$14:$I$2013,BD115)),INDEX('Controle de reservas'!$I$14:$I$2013,BD115)&gt;0,INDEX('Controle de reservas'!$K$14:$K$2013,BD115)&gt;INDEX('Controle de reservas'!$I$14:$I$2013,BD115)),CHAR(10)&amp;"DIVERGÊNCIA DE DATAS","")&amp;IF(INDEX('Controle de reservas'!$P$14:$P$2013,BD115)&lt;&gt;"OK"," !",""))))</f>
      </c>
      <c r="Q115" s="17">
        <f ca="1">IF(OR($AQ115=0,Q$9="",Q$9&lt;$AS115,AND($AT115&lt;&gt;"",Q$9&gt;$AT115)),"",IF(BE115=0,"—",IF(INDEX('Controle de reservas'!$P$14:$P$2013,BE115)="DUPLICIDADE NO DIA","CONFLITO"&amp;IF(INDEX('Controle de reservas'!$M$14:$M$2013,BE115)&lt;&gt;"",CHAR(10)&amp;INDEX('Controle de reservas'!$M$14:$M$2013,BE115),"")&amp;IF(INDEX('Controle de reservas'!$N$14:$N$2013,BE115)&lt;&gt;"",CHAR(10)&amp;"Subst.: "&amp;INDEX('Controle de reservas'!$N$14:$N$2013,BE115),"")&amp;IF(AND(ISNUMBER(INDEX('Controle de reservas'!$I$14:$I$2013,BE115)),INDEX('Controle de reservas'!$I$14:$I$2013,BE115)&gt;0,INDEX('Controle de reservas'!$K$14:$K$2013,BE115)&gt;INDEX('Controle de reservas'!$I$14:$I$2013,BE115)),CHAR(10)&amp;"DIVERGÊNCIA DE DATAS",""),IF(INDEX('Controle de reservas'!$L$14:$L$2013,BE115)="Em cobertura","COV",IF(INDEX('Controle de reservas'!$L$14:$L$2013,BE115)="Disponível","DISP",IF(INDEX('Controle de reservas'!$L$14:$L$2013,BE115)="Não utilizado","NU",IF(INDEX('Controle de reservas'!$L$14:$L$2013,BE115)="Folga","F",IF(INDEX('Controle de reservas'!$L$14:$L$2013,BE115)="Ocorrência","O",IF(INDEX('Controle de reservas'!$L$14:$L$2013,BE115)="Programado","PROG",IF(INDEX('Controle de reservas'!$L$14:$L$2013,BE115)="Disponível no posto","DP","SEM SITUAÇÃO")))))))&amp;IF(INDEX('Controle de reservas'!$M$14:$M$2013,BE115)&lt;&gt;"",CHAR(10)&amp;INDEX('Controle de reservas'!$M$14:$M$2013,BE115),IF(OR(INDEX('Controle de reservas'!$L$14:$L$2013,BE115)="Em cobertura",INDEX('Controle de reservas'!$L$14:$L$2013,BE115)="Programado"),CHAR(10)&amp;"SEM LOCAL",""))&amp;IF(INDEX('Controle de reservas'!$N$14:$N$2013,BE115)&lt;&gt;"",CHAR(10)&amp;"Subst.: "&amp;INDEX('Controle de reservas'!$N$14:$N$2013,BE115),"")&amp;IF(AND(ISNUMBER(INDEX('Controle de reservas'!$I$14:$I$2013,BE115)),INDEX('Controle de reservas'!$I$14:$I$2013,BE115)&gt;0,INDEX('Controle de reservas'!$K$14:$K$2013,BE115)&gt;INDEX('Controle de reservas'!$I$14:$I$2013,BE115)),CHAR(10)&amp;"DIVERGÊNCIA DE DATAS","")&amp;IF(INDEX('Controle de reservas'!$P$14:$P$2013,BE115)&lt;&gt;"OK"," !",""))))</f>
      </c>
      <c r="R115" s="17">
        <f ca="1">IF(OR($AQ115=0,R$9="",R$9&lt;$AS115,AND($AT115&lt;&gt;"",R$9&gt;$AT115)),"",IF(BF115=0,"—",IF(INDEX('Controle de reservas'!$P$14:$P$2013,BF115)="DUPLICIDADE NO DIA","CONFLITO"&amp;IF(INDEX('Controle de reservas'!$M$14:$M$2013,BF115)&lt;&gt;"",CHAR(10)&amp;INDEX('Controle de reservas'!$M$14:$M$2013,BF115),"")&amp;IF(INDEX('Controle de reservas'!$N$14:$N$2013,BF115)&lt;&gt;"",CHAR(10)&amp;"Subst.: "&amp;INDEX('Controle de reservas'!$N$14:$N$2013,BF115),"")&amp;IF(AND(ISNUMBER(INDEX('Controle de reservas'!$I$14:$I$2013,BF115)),INDEX('Controle de reservas'!$I$14:$I$2013,BF115)&gt;0,INDEX('Controle de reservas'!$K$14:$K$2013,BF115)&gt;INDEX('Controle de reservas'!$I$14:$I$2013,BF115)),CHAR(10)&amp;"DIVERGÊNCIA DE DATAS",""),IF(INDEX('Controle de reservas'!$L$14:$L$2013,BF115)="Em cobertura","COV",IF(INDEX('Controle de reservas'!$L$14:$L$2013,BF115)="Disponível","DISP",IF(INDEX('Controle de reservas'!$L$14:$L$2013,BF115)="Não utilizado","NU",IF(INDEX('Controle de reservas'!$L$14:$L$2013,BF115)="Folga","F",IF(INDEX('Controle de reservas'!$L$14:$L$2013,BF115)="Ocorrência","O",IF(INDEX('Controle de reservas'!$L$14:$L$2013,BF115)="Programado","PROG",IF(INDEX('Controle de reservas'!$L$14:$L$2013,BF115)="Disponível no posto","DP","SEM SITUAÇÃO")))))))&amp;IF(INDEX('Controle de reservas'!$M$14:$M$2013,BF115)&lt;&gt;"",CHAR(10)&amp;INDEX('Controle de reservas'!$M$14:$M$2013,BF115),IF(OR(INDEX('Controle de reservas'!$L$14:$L$2013,BF115)="Em cobertura",INDEX('Controle de reservas'!$L$14:$L$2013,BF115)="Programado"),CHAR(10)&amp;"SEM LOCAL",""))&amp;IF(INDEX('Controle de reservas'!$N$14:$N$2013,BF115)&lt;&gt;"",CHAR(10)&amp;"Subst.: "&amp;INDEX('Controle de reservas'!$N$14:$N$2013,BF115),"")&amp;IF(AND(ISNUMBER(INDEX('Controle de reservas'!$I$14:$I$2013,BF115)),INDEX('Controle de reservas'!$I$14:$I$2013,BF115)&gt;0,INDEX('Controle de reservas'!$K$14:$K$2013,BF115)&gt;INDEX('Controle de reservas'!$I$14:$I$2013,BF115)),CHAR(10)&amp;"DIVERGÊNCIA DE DATAS","")&amp;IF(INDEX('Controle de reservas'!$P$14:$P$2013,BF115)&lt;&gt;"OK"," !",""))))</f>
      </c>
      <c r="S115" s="17">
        <f ca="1">IF(OR($AQ115=0,S$9="",S$9&lt;$AS115,AND($AT115&lt;&gt;"",S$9&gt;$AT115)),"",IF(BG115=0,"—",IF(INDEX('Controle de reservas'!$P$14:$P$2013,BG115)="DUPLICIDADE NO DIA","CONFLITO"&amp;IF(INDEX('Controle de reservas'!$M$14:$M$2013,BG115)&lt;&gt;"",CHAR(10)&amp;INDEX('Controle de reservas'!$M$14:$M$2013,BG115),"")&amp;IF(INDEX('Controle de reservas'!$N$14:$N$2013,BG115)&lt;&gt;"",CHAR(10)&amp;"Subst.: "&amp;INDEX('Controle de reservas'!$N$14:$N$2013,BG115),"")&amp;IF(AND(ISNUMBER(INDEX('Controle de reservas'!$I$14:$I$2013,BG115)),INDEX('Controle de reservas'!$I$14:$I$2013,BG115)&gt;0,INDEX('Controle de reservas'!$K$14:$K$2013,BG115)&gt;INDEX('Controle de reservas'!$I$14:$I$2013,BG115)),CHAR(10)&amp;"DIVERGÊNCIA DE DATAS",""),IF(INDEX('Controle de reservas'!$L$14:$L$2013,BG115)="Em cobertura","COV",IF(INDEX('Controle de reservas'!$L$14:$L$2013,BG115)="Disponível","DISP",IF(INDEX('Controle de reservas'!$L$14:$L$2013,BG115)="Não utilizado","NU",IF(INDEX('Controle de reservas'!$L$14:$L$2013,BG115)="Folga","F",IF(INDEX('Controle de reservas'!$L$14:$L$2013,BG115)="Ocorrência","O",IF(INDEX('Controle de reservas'!$L$14:$L$2013,BG115)="Programado","PROG",IF(INDEX('Controle de reservas'!$L$14:$L$2013,BG115)="Disponível no posto","DP","SEM SITUAÇÃO")))))))&amp;IF(INDEX('Controle de reservas'!$M$14:$M$2013,BG115)&lt;&gt;"",CHAR(10)&amp;INDEX('Controle de reservas'!$M$14:$M$2013,BG115),IF(OR(INDEX('Controle de reservas'!$L$14:$L$2013,BG115)="Em cobertura",INDEX('Controle de reservas'!$L$14:$L$2013,BG115)="Programado"),CHAR(10)&amp;"SEM LOCAL",""))&amp;IF(INDEX('Controle de reservas'!$N$14:$N$2013,BG115)&lt;&gt;"",CHAR(10)&amp;"Subst.: "&amp;INDEX('Controle de reservas'!$N$14:$N$2013,BG115),"")&amp;IF(AND(ISNUMBER(INDEX('Controle de reservas'!$I$14:$I$2013,BG115)),INDEX('Controle de reservas'!$I$14:$I$2013,BG115)&gt;0,INDEX('Controle de reservas'!$K$14:$K$2013,BG115)&gt;INDEX('Controle de reservas'!$I$14:$I$2013,BG115)),CHAR(10)&amp;"DIVERGÊNCIA DE DATAS","")&amp;IF(INDEX('Controle de reservas'!$P$14:$P$2013,BG115)&lt;&gt;"OK"," !",""))))</f>
      </c>
      <c r="T115" s="17">
        <f ca="1">IF(OR($AQ115=0,T$9="",T$9&lt;$AS115,AND($AT115&lt;&gt;"",T$9&gt;$AT115)),"",IF(BH115=0,"—",IF(INDEX('Controle de reservas'!$P$14:$P$2013,BH115)="DUPLICIDADE NO DIA","CONFLITO"&amp;IF(INDEX('Controle de reservas'!$M$14:$M$2013,BH115)&lt;&gt;"",CHAR(10)&amp;INDEX('Controle de reservas'!$M$14:$M$2013,BH115),"")&amp;IF(INDEX('Controle de reservas'!$N$14:$N$2013,BH115)&lt;&gt;"",CHAR(10)&amp;"Subst.: "&amp;INDEX('Controle de reservas'!$N$14:$N$2013,BH115),"")&amp;IF(AND(ISNUMBER(INDEX('Controle de reservas'!$I$14:$I$2013,BH115)),INDEX('Controle de reservas'!$I$14:$I$2013,BH115)&gt;0,INDEX('Controle de reservas'!$K$14:$K$2013,BH115)&gt;INDEX('Controle de reservas'!$I$14:$I$2013,BH115)),CHAR(10)&amp;"DIVERGÊNCIA DE DATAS",""),IF(INDEX('Controle de reservas'!$L$14:$L$2013,BH115)="Em cobertura","COV",IF(INDEX('Controle de reservas'!$L$14:$L$2013,BH115)="Disponível","DISP",IF(INDEX('Controle de reservas'!$L$14:$L$2013,BH115)="Não utilizado","NU",IF(INDEX('Controle de reservas'!$L$14:$L$2013,BH115)="Folga","F",IF(INDEX('Controle de reservas'!$L$14:$L$2013,BH115)="Ocorrência","O",IF(INDEX('Controle de reservas'!$L$14:$L$2013,BH115)="Programado","PROG",IF(INDEX('Controle de reservas'!$L$14:$L$2013,BH115)="Disponível no posto","DP","SEM SITUAÇÃO")))))))&amp;IF(INDEX('Controle de reservas'!$M$14:$M$2013,BH115)&lt;&gt;"",CHAR(10)&amp;INDEX('Controle de reservas'!$M$14:$M$2013,BH115),IF(OR(INDEX('Controle de reservas'!$L$14:$L$2013,BH115)="Em cobertura",INDEX('Controle de reservas'!$L$14:$L$2013,BH115)="Programado"),CHAR(10)&amp;"SEM LOCAL",""))&amp;IF(INDEX('Controle de reservas'!$N$14:$N$2013,BH115)&lt;&gt;"",CHAR(10)&amp;"Subst.: "&amp;INDEX('Controle de reservas'!$N$14:$N$2013,BH115),"")&amp;IF(AND(ISNUMBER(INDEX('Controle de reservas'!$I$14:$I$2013,BH115)),INDEX('Controle de reservas'!$I$14:$I$2013,BH115)&gt;0,INDEX('Controle de reservas'!$K$14:$K$2013,BH115)&gt;INDEX('Controle de reservas'!$I$14:$I$2013,BH115)),CHAR(10)&amp;"DIVERGÊNCIA DE DATAS","")&amp;IF(INDEX('Controle de reservas'!$P$14:$P$2013,BH115)&lt;&gt;"OK"," !",""))))</f>
      </c>
      <c r="U115" s="17">
        <f ca="1">IF(OR($AQ115=0,U$9="",U$9&lt;$AS115,AND($AT115&lt;&gt;"",U$9&gt;$AT115)),"",IF(BI115=0,"—",IF(INDEX('Controle de reservas'!$P$14:$P$2013,BI115)="DUPLICIDADE NO DIA","CONFLITO"&amp;IF(INDEX('Controle de reservas'!$M$14:$M$2013,BI115)&lt;&gt;"",CHAR(10)&amp;INDEX('Controle de reservas'!$M$14:$M$2013,BI115),"")&amp;IF(INDEX('Controle de reservas'!$N$14:$N$2013,BI115)&lt;&gt;"",CHAR(10)&amp;"Subst.: "&amp;INDEX('Controle de reservas'!$N$14:$N$2013,BI115),"")&amp;IF(AND(ISNUMBER(INDEX('Controle de reservas'!$I$14:$I$2013,BI115)),INDEX('Controle de reservas'!$I$14:$I$2013,BI115)&gt;0,INDEX('Controle de reservas'!$K$14:$K$2013,BI115)&gt;INDEX('Controle de reservas'!$I$14:$I$2013,BI115)),CHAR(10)&amp;"DIVERGÊNCIA DE DATAS",""),IF(INDEX('Controle de reservas'!$L$14:$L$2013,BI115)="Em cobertura","COV",IF(INDEX('Controle de reservas'!$L$14:$L$2013,BI115)="Disponível","DISP",IF(INDEX('Controle de reservas'!$L$14:$L$2013,BI115)="Não utilizado","NU",IF(INDEX('Controle de reservas'!$L$14:$L$2013,BI115)="Folga","F",IF(INDEX('Controle de reservas'!$L$14:$L$2013,BI115)="Ocorrência","O",IF(INDEX('Controle de reservas'!$L$14:$L$2013,BI115)="Programado","PROG",IF(INDEX('Controle de reservas'!$L$14:$L$2013,BI115)="Disponível no posto","DP","SEM SITUAÇÃO")))))))&amp;IF(INDEX('Controle de reservas'!$M$14:$M$2013,BI115)&lt;&gt;"",CHAR(10)&amp;INDEX('Controle de reservas'!$M$14:$M$2013,BI115),IF(OR(INDEX('Controle de reservas'!$L$14:$L$2013,BI115)="Em cobertura",INDEX('Controle de reservas'!$L$14:$L$2013,BI115)="Programado"),CHAR(10)&amp;"SEM LOCAL",""))&amp;IF(INDEX('Controle de reservas'!$N$14:$N$2013,BI115)&lt;&gt;"",CHAR(10)&amp;"Subst.: "&amp;INDEX('Controle de reservas'!$N$14:$N$2013,BI115),"")&amp;IF(AND(ISNUMBER(INDEX('Controle de reservas'!$I$14:$I$2013,BI115)),INDEX('Controle de reservas'!$I$14:$I$2013,BI115)&gt;0,INDEX('Controle de reservas'!$K$14:$K$2013,BI115)&gt;INDEX('Controle de reservas'!$I$14:$I$2013,BI115)),CHAR(10)&amp;"DIVERGÊNCIA DE DATAS","")&amp;IF(INDEX('Controle de reservas'!$P$14:$P$2013,BI115)&lt;&gt;"OK"," !",""))))</f>
      </c>
      <c r="V115" s="17">
        <f ca="1">IF(OR($AQ115=0,V$9="",V$9&lt;$AS115,AND($AT115&lt;&gt;"",V$9&gt;$AT115)),"",IF(BJ115=0,"—",IF(INDEX('Controle de reservas'!$P$14:$P$2013,BJ115)="DUPLICIDADE NO DIA","CONFLITO"&amp;IF(INDEX('Controle de reservas'!$M$14:$M$2013,BJ115)&lt;&gt;"",CHAR(10)&amp;INDEX('Controle de reservas'!$M$14:$M$2013,BJ115),"")&amp;IF(INDEX('Controle de reservas'!$N$14:$N$2013,BJ115)&lt;&gt;"",CHAR(10)&amp;"Subst.: "&amp;INDEX('Controle de reservas'!$N$14:$N$2013,BJ115),"")&amp;IF(AND(ISNUMBER(INDEX('Controle de reservas'!$I$14:$I$2013,BJ115)),INDEX('Controle de reservas'!$I$14:$I$2013,BJ115)&gt;0,INDEX('Controle de reservas'!$K$14:$K$2013,BJ115)&gt;INDEX('Controle de reservas'!$I$14:$I$2013,BJ115)),CHAR(10)&amp;"DIVERGÊNCIA DE DATAS",""),IF(INDEX('Controle de reservas'!$L$14:$L$2013,BJ115)="Em cobertura","COV",IF(INDEX('Controle de reservas'!$L$14:$L$2013,BJ115)="Disponível","DISP",IF(INDEX('Controle de reservas'!$L$14:$L$2013,BJ115)="Não utilizado","NU",IF(INDEX('Controle de reservas'!$L$14:$L$2013,BJ115)="Folga","F",IF(INDEX('Controle de reservas'!$L$14:$L$2013,BJ115)="Ocorrência","O",IF(INDEX('Controle de reservas'!$L$14:$L$2013,BJ115)="Programado","PROG",IF(INDEX('Controle de reservas'!$L$14:$L$2013,BJ115)="Disponível no posto","DP","SEM SITUAÇÃO")))))))&amp;IF(INDEX('Controle de reservas'!$M$14:$M$2013,BJ115)&lt;&gt;"",CHAR(10)&amp;INDEX('Controle de reservas'!$M$14:$M$2013,BJ115),IF(OR(INDEX('Controle de reservas'!$L$14:$L$2013,BJ115)="Em cobertura",INDEX('Controle de reservas'!$L$14:$L$2013,BJ115)="Programado"),CHAR(10)&amp;"SEM LOCAL",""))&amp;IF(INDEX('Controle de reservas'!$N$14:$N$2013,BJ115)&lt;&gt;"",CHAR(10)&amp;"Subst.: "&amp;INDEX('Controle de reservas'!$N$14:$N$2013,BJ115),"")&amp;IF(AND(ISNUMBER(INDEX('Controle de reservas'!$I$14:$I$2013,BJ115)),INDEX('Controle de reservas'!$I$14:$I$2013,BJ115)&gt;0,INDEX('Controle de reservas'!$K$14:$K$2013,BJ115)&gt;INDEX('Controle de reservas'!$I$14:$I$2013,BJ115)),CHAR(10)&amp;"DIVERGÊNCIA DE DATAS","")&amp;IF(INDEX('Controle de reservas'!$P$14:$P$2013,BJ115)&lt;&gt;"OK"," !",""))))</f>
      </c>
      <c r="W115" s="17">
        <f ca="1">IF(OR($AQ115=0,W$9="",W$9&lt;$AS115,AND($AT115&lt;&gt;"",W$9&gt;$AT115)),"",IF(BK115=0,"—",IF(INDEX('Controle de reservas'!$P$14:$P$2013,BK115)="DUPLICIDADE NO DIA","CONFLITO"&amp;IF(INDEX('Controle de reservas'!$M$14:$M$2013,BK115)&lt;&gt;"",CHAR(10)&amp;INDEX('Controle de reservas'!$M$14:$M$2013,BK115),"")&amp;IF(INDEX('Controle de reservas'!$N$14:$N$2013,BK115)&lt;&gt;"",CHAR(10)&amp;"Subst.: "&amp;INDEX('Controle de reservas'!$N$14:$N$2013,BK115),"")&amp;IF(AND(ISNUMBER(INDEX('Controle de reservas'!$I$14:$I$2013,BK115)),INDEX('Controle de reservas'!$I$14:$I$2013,BK115)&gt;0,INDEX('Controle de reservas'!$K$14:$K$2013,BK115)&gt;INDEX('Controle de reservas'!$I$14:$I$2013,BK115)),CHAR(10)&amp;"DIVERGÊNCIA DE DATAS",""),IF(INDEX('Controle de reservas'!$L$14:$L$2013,BK115)="Em cobertura","COV",IF(INDEX('Controle de reservas'!$L$14:$L$2013,BK115)="Disponível","DISP",IF(INDEX('Controle de reservas'!$L$14:$L$2013,BK115)="Não utilizado","NU",IF(INDEX('Controle de reservas'!$L$14:$L$2013,BK115)="Folga","F",IF(INDEX('Controle de reservas'!$L$14:$L$2013,BK115)="Ocorrência","O",IF(INDEX('Controle de reservas'!$L$14:$L$2013,BK115)="Programado","PROG",IF(INDEX('Controle de reservas'!$L$14:$L$2013,BK115)="Disponível no posto","DP","SEM SITUAÇÃO")))))))&amp;IF(INDEX('Controle de reservas'!$M$14:$M$2013,BK115)&lt;&gt;"",CHAR(10)&amp;INDEX('Controle de reservas'!$M$14:$M$2013,BK115),IF(OR(INDEX('Controle de reservas'!$L$14:$L$2013,BK115)="Em cobertura",INDEX('Controle de reservas'!$L$14:$L$2013,BK115)="Programado"),CHAR(10)&amp;"SEM LOCAL",""))&amp;IF(INDEX('Controle de reservas'!$N$14:$N$2013,BK115)&lt;&gt;"",CHAR(10)&amp;"Subst.: "&amp;INDEX('Controle de reservas'!$N$14:$N$2013,BK115),"")&amp;IF(AND(ISNUMBER(INDEX('Controle de reservas'!$I$14:$I$2013,BK115)),INDEX('Controle de reservas'!$I$14:$I$2013,BK115)&gt;0,INDEX('Controle de reservas'!$K$14:$K$2013,BK115)&gt;INDEX('Controle de reservas'!$I$14:$I$2013,BK115)),CHAR(10)&amp;"DIVERGÊNCIA DE DATAS","")&amp;IF(INDEX('Controle de reservas'!$P$14:$P$2013,BK115)&lt;&gt;"OK"," !",""))))</f>
      </c>
      <c r="X115" s="17">
        <f ca="1">IF(OR($AQ115=0,X$9="",X$9&lt;$AS115,AND($AT115&lt;&gt;"",X$9&gt;$AT115)),"",IF(BL115=0,"—",IF(INDEX('Controle de reservas'!$P$14:$P$2013,BL115)="DUPLICIDADE NO DIA","CONFLITO"&amp;IF(INDEX('Controle de reservas'!$M$14:$M$2013,BL115)&lt;&gt;"",CHAR(10)&amp;INDEX('Controle de reservas'!$M$14:$M$2013,BL115),"")&amp;IF(INDEX('Controle de reservas'!$N$14:$N$2013,BL115)&lt;&gt;"",CHAR(10)&amp;"Subst.: "&amp;INDEX('Controle de reservas'!$N$14:$N$2013,BL115),"")&amp;IF(AND(ISNUMBER(INDEX('Controle de reservas'!$I$14:$I$2013,BL115)),INDEX('Controle de reservas'!$I$14:$I$2013,BL115)&gt;0,INDEX('Controle de reservas'!$K$14:$K$2013,BL115)&gt;INDEX('Controle de reservas'!$I$14:$I$2013,BL115)),CHAR(10)&amp;"DIVERGÊNCIA DE DATAS",""),IF(INDEX('Controle de reservas'!$L$14:$L$2013,BL115)="Em cobertura","COV",IF(INDEX('Controle de reservas'!$L$14:$L$2013,BL115)="Disponível","DISP",IF(INDEX('Controle de reservas'!$L$14:$L$2013,BL115)="Não utilizado","NU",IF(INDEX('Controle de reservas'!$L$14:$L$2013,BL115)="Folga","F",IF(INDEX('Controle de reservas'!$L$14:$L$2013,BL115)="Ocorrência","O",IF(INDEX('Controle de reservas'!$L$14:$L$2013,BL115)="Programado","PROG",IF(INDEX('Controle de reservas'!$L$14:$L$2013,BL115)="Disponível no posto","DP","SEM SITUAÇÃO")))))))&amp;IF(INDEX('Controle de reservas'!$M$14:$M$2013,BL115)&lt;&gt;"",CHAR(10)&amp;INDEX('Controle de reservas'!$M$14:$M$2013,BL115),IF(OR(INDEX('Controle de reservas'!$L$14:$L$2013,BL115)="Em cobertura",INDEX('Controle de reservas'!$L$14:$L$2013,BL115)="Programado"),CHAR(10)&amp;"SEM LOCAL",""))&amp;IF(INDEX('Controle de reservas'!$N$14:$N$2013,BL115)&lt;&gt;"",CHAR(10)&amp;"Subst.: "&amp;INDEX('Controle de reservas'!$N$14:$N$2013,BL115),"")&amp;IF(AND(ISNUMBER(INDEX('Controle de reservas'!$I$14:$I$2013,BL115)),INDEX('Controle de reservas'!$I$14:$I$2013,BL115)&gt;0,INDEX('Controle de reservas'!$K$14:$K$2013,BL115)&gt;INDEX('Controle de reservas'!$I$14:$I$2013,BL115)),CHAR(10)&amp;"DIVERGÊNCIA DE DATAS","")&amp;IF(INDEX('Controle de reservas'!$P$14:$P$2013,BL115)&lt;&gt;"OK"," !",""))))</f>
      </c>
      <c r="Y115" s="17">
        <f ca="1">IF(OR($AQ115=0,Y$9="",Y$9&lt;$AS115,AND($AT115&lt;&gt;"",Y$9&gt;$AT115)),"",IF(BM115=0,"—",IF(INDEX('Controle de reservas'!$P$14:$P$2013,BM115)="DUPLICIDADE NO DIA","CONFLITO"&amp;IF(INDEX('Controle de reservas'!$M$14:$M$2013,BM115)&lt;&gt;"",CHAR(10)&amp;INDEX('Controle de reservas'!$M$14:$M$2013,BM115),"")&amp;IF(INDEX('Controle de reservas'!$N$14:$N$2013,BM115)&lt;&gt;"",CHAR(10)&amp;"Subst.: "&amp;INDEX('Controle de reservas'!$N$14:$N$2013,BM115),"")&amp;IF(AND(ISNUMBER(INDEX('Controle de reservas'!$I$14:$I$2013,BM115)),INDEX('Controle de reservas'!$I$14:$I$2013,BM115)&gt;0,INDEX('Controle de reservas'!$K$14:$K$2013,BM115)&gt;INDEX('Controle de reservas'!$I$14:$I$2013,BM115)),CHAR(10)&amp;"DIVERGÊNCIA DE DATAS",""),IF(INDEX('Controle de reservas'!$L$14:$L$2013,BM115)="Em cobertura","COV",IF(INDEX('Controle de reservas'!$L$14:$L$2013,BM115)="Disponível","DISP",IF(INDEX('Controle de reservas'!$L$14:$L$2013,BM115)="Não utilizado","NU",IF(INDEX('Controle de reservas'!$L$14:$L$2013,BM115)="Folga","F",IF(INDEX('Controle de reservas'!$L$14:$L$2013,BM115)="Ocorrência","O",IF(INDEX('Controle de reservas'!$L$14:$L$2013,BM115)="Programado","PROG",IF(INDEX('Controle de reservas'!$L$14:$L$2013,BM115)="Disponível no posto","DP","SEM SITUAÇÃO")))))))&amp;IF(INDEX('Controle de reservas'!$M$14:$M$2013,BM115)&lt;&gt;"",CHAR(10)&amp;INDEX('Controle de reservas'!$M$14:$M$2013,BM115),IF(OR(INDEX('Controle de reservas'!$L$14:$L$2013,BM115)="Em cobertura",INDEX('Controle de reservas'!$L$14:$L$2013,BM115)="Programado"),CHAR(10)&amp;"SEM LOCAL",""))&amp;IF(INDEX('Controle de reservas'!$N$14:$N$2013,BM115)&lt;&gt;"",CHAR(10)&amp;"Subst.: "&amp;INDEX('Controle de reservas'!$N$14:$N$2013,BM115),"")&amp;IF(AND(ISNUMBER(INDEX('Controle de reservas'!$I$14:$I$2013,BM115)),INDEX('Controle de reservas'!$I$14:$I$2013,BM115)&gt;0,INDEX('Controle de reservas'!$K$14:$K$2013,BM115)&gt;INDEX('Controle de reservas'!$I$14:$I$2013,BM115)),CHAR(10)&amp;"DIVERGÊNCIA DE DATAS","")&amp;IF(INDEX('Controle de reservas'!$P$14:$P$2013,BM115)&lt;&gt;"OK"," !",""))))</f>
      </c>
      <c r="Z115" s="17">
        <f ca="1">IF(OR($AQ115=0,Z$9="",Z$9&lt;$AS115,AND($AT115&lt;&gt;"",Z$9&gt;$AT115)),"",IF(BN115=0,"—",IF(INDEX('Controle de reservas'!$P$14:$P$2013,BN115)="DUPLICIDADE NO DIA","CONFLITO"&amp;IF(INDEX('Controle de reservas'!$M$14:$M$2013,BN115)&lt;&gt;"",CHAR(10)&amp;INDEX('Controle de reservas'!$M$14:$M$2013,BN115),"")&amp;IF(INDEX('Controle de reservas'!$N$14:$N$2013,BN115)&lt;&gt;"",CHAR(10)&amp;"Subst.: "&amp;INDEX('Controle de reservas'!$N$14:$N$2013,BN115),"")&amp;IF(AND(ISNUMBER(INDEX('Controle de reservas'!$I$14:$I$2013,BN115)),INDEX('Controle de reservas'!$I$14:$I$2013,BN115)&gt;0,INDEX('Controle de reservas'!$K$14:$K$2013,BN115)&gt;INDEX('Controle de reservas'!$I$14:$I$2013,BN115)),CHAR(10)&amp;"DIVERGÊNCIA DE DATAS",""),IF(INDEX('Controle de reservas'!$L$14:$L$2013,BN115)="Em cobertura","COV",IF(INDEX('Controle de reservas'!$L$14:$L$2013,BN115)="Disponível","DISP",IF(INDEX('Controle de reservas'!$L$14:$L$2013,BN115)="Não utilizado","NU",IF(INDEX('Controle de reservas'!$L$14:$L$2013,BN115)="Folga","F",IF(INDEX('Controle de reservas'!$L$14:$L$2013,BN115)="Ocorrência","O",IF(INDEX('Controle de reservas'!$L$14:$L$2013,BN115)="Programado","PROG",IF(INDEX('Controle de reservas'!$L$14:$L$2013,BN115)="Disponível no posto","DP","SEM SITUAÇÃO")))))))&amp;IF(INDEX('Controle de reservas'!$M$14:$M$2013,BN115)&lt;&gt;"",CHAR(10)&amp;INDEX('Controle de reservas'!$M$14:$M$2013,BN115),IF(OR(INDEX('Controle de reservas'!$L$14:$L$2013,BN115)="Em cobertura",INDEX('Controle de reservas'!$L$14:$L$2013,BN115)="Programado"),CHAR(10)&amp;"SEM LOCAL",""))&amp;IF(INDEX('Controle de reservas'!$N$14:$N$2013,BN115)&lt;&gt;"",CHAR(10)&amp;"Subst.: "&amp;INDEX('Controle de reservas'!$N$14:$N$2013,BN115),"")&amp;IF(AND(ISNUMBER(INDEX('Controle de reservas'!$I$14:$I$2013,BN115)),INDEX('Controle de reservas'!$I$14:$I$2013,BN115)&gt;0,INDEX('Controle de reservas'!$K$14:$K$2013,BN115)&gt;INDEX('Controle de reservas'!$I$14:$I$2013,BN115)),CHAR(10)&amp;"DIVERGÊNCIA DE DATAS","")&amp;IF(INDEX('Controle de reservas'!$P$14:$P$2013,BN115)&lt;&gt;"OK"," !",""))))</f>
      </c>
      <c r="AA115" s="17">
        <f ca="1">IF(OR($AQ115=0,AA$9="",AA$9&lt;$AS115,AND($AT115&lt;&gt;"",AA$9&gt;$AT115)),"",IF(BO115=0,"—",IF(INDEX('Controle de reservas'!$P$14:$P$2013,BO115)="DUPLICIDADE NO DIA","CONFLITO"&amp;IF(INDEX('Controle de reservas'!$M$14:$M$2013,BO115)&lt;&gt;"",CHAR(10)&amp;INDEX('Controle de reservas'!$M$14:$M$2013,BO115),"")&amp;IF(INDEX('Controle de reservas'!$N$14:$N$2013,BO115)&lt;&gt;"",CHAR(10)&amp;"Subst.: "&amp;INDEX('Controle de reservas'!$N$14:$N$2013,BO115),"")&amp;IF(AND(ISNUMBER(INDEX('Controle de reservas'!$I$14:$I$2013,BO115)),INDEX('Controle de reservas'!$I$14:$I$2013,BO115)&gt;0,INDEX('Controle de reservas'!$K$14:$K$2013,BO115)&gt;INDEX('Controle de reservas'!$I$14:$I$2013,BO115)),CHAR(10)&amp;"DIVERGÊNCIA DE DATAS",""),IF(INDEX('Controle de reservas'!$L$14:$L$2013,BO115)="Em cobertura","COV",IF(INDEX('Controle de reservas'!$L$14:$L$2013,BO115)="Disponível","DISP",IF(INDEX('Controle de reservas'!$L$14:$L$2013,BO115)="Não utilizado","NU",IF(INDEX('Controle de reservas'!$L$14:$L$2013,BO115)="Folga","F",IF(INDEX('Controle de reservas'!$L$14:$L$2013,BO115)="Ocorrência","O",IF(INDEX('Controle de reservas'!$L$14:$L$2013,BO115)="Programado","PROG",IF(INDEX('Controle de reservas'!$L$14:$L$2013,BO115)="Disponível no posto","DP","SEM SITUAÇÃO")))))))&amp;IF(INDEX('Controle de reservas'!$M$14:$M$2013,BO115)&lt;&gt;"",CHAR(10)&amp;INDEX('Controle de reservas'!$M$14:$M$2013,BO115),IF(OR(INDEX('Controle de reservas'!$L$14:$L$2013,BO115)="Em cobertura",INDEX('Controle de reservas'!$L$14:$L$2013,BO115)="Programado"),CHAR(10)&amp;"SEM LOCAL",""))&amp;IF(INDEX('Controle de reservas'!$N$14:$N$2013,BO115)&lt;&gt;"",CHAR(10)&amp;"Subst.: "&amp;INDEX('Controle de reservas'!$N$14:$N$2013,BO115),"")&amp;IF(AND(ISNUMBER(INDEX('Controle de reservas'!$I$14:$I$2013,BO115)),INDEX('Controle de reservas'!$I$14:$I$2013,BO115)&gt;0,INDEX('Controle de reservas'!$K$14:$K$2013,BO115)&gt;INDEX('Controle de reservas'!$I$14:$I$2013,BO115)),CHAR(10)&amp;"DIVERGÊNCIA DE DATAS","")&amp;IF(INDEX('Controle de reservas'!$P$14:$P$2013,BO115)&lt;&gt;"OK"," !",""))))</f>
      </c>
      <c r="AB115" s="17">
        <f ca="1">IF(OR($AQ115=0,AB$9="",AB$9&lt;$AS115,AND($AT115&lt;&gt;"",AB$9&gt;$AT115)),"",IF(BP115=0,"—",IF(INDEX('Controle de reservas'!$P$14:$P$2013,BP115)="DUPLICIDADE NO DIA","CONFLITO"&amp;IF(INDEX('Controle de reservas'!$M$14:$M$2013,BP115)&lt;&gt;"",CHAR(10)&amp;INDEX('Controle de reservas'!$M$14:$M$2013,BP115),"")&amp;IF(INDEX('Controle de reservas'!$N$14:$N$2013,BP115)&lt;&gt;"",CHAR(10)&amp;"Subst.: "&amp;INDEX('Controle de reservas'!$N$14:$N$2013,BP115),"")&amp;IF(AND(ISNUMBER(INDEX('Controle de reservas'!$I$14:$I$2013,BP115)),INDEX('Controle de reservas'!$I$14:$I$2013,BP115)&gt;0,INDEX('Controle de reservas'!$K$14:$K$2013,BP115)&gt;INDEX('Controle de reservas'!$I$14:$I$2013,BP115)),CHAR(10)&amp;"DIVERGÊNCIA DE DATAS",""),IF(INDEX('Controle de reservas'!$L$14:$L$2013,BP115)="Em cobertura","COV",IF(INDEX('Controle de reservas'!$L$14:$L$2013,BP115)="Disponível","DISP",IF(INDEX('Controle de reservas'!$L$14:$L$2013,BP115)="Não utilizado","NU",IF(INDEX('Controle de reservas'!$L$14:$L$2013,BP115)="Folga","F",IF(INDEX('Controle de reservas'!$L$14:$L$2013,BP115)="Ocorrência","O",IF(INDEX('Controle de reservas'!$L$14:$L$2013,BP115)="Programado","PROG",IF(INDEX('Controle de reservas'!$L$14:$L$2013,BP115)="Disponível no posto","DP","SEM SITUAÇÃO")))))))&amp;IF(INDEX('Controle de reservas'!$M$14:$M$2013,BP115)&lt;&gt;"",CHAR(10)&amp;INDEX('Controle de reservas'!$M$14:$M$2013,BP115),IF(OR(INDEX('Controle de reservas'!$L$14:$L$2013,BP115)="Em cobertura",INDEX('Controle de reservas'!$L$14:$L$2013,BP115)="Programado"),CHAR(10)&amp;"SEM LOCAL",""))&amp;IF(INDEX('Controle de reservas'!$N$14:$N$2013,BP115)&lt;&gt;"",CHAR(10)&amp;"Subst.: "&amp;INDEX('Controle de reservas'!$N$14:$N$2013,BP115),"")&amp;IF(AND(ISNUMBER(INDEX('Controle de reservas'!$I$14:$I$2013,BP115)),INDEX('Controle de reservas'!$I$14:$I$2013,BP115)&gt;0,INDEX('Controle de reservas'!$K$14:$K$2013,BP115)&gt;INDEX('Controle de reservas'!$I$14:$I$2013,BP115)),CHAR(10)&amp;"DIVERGÊNCIA DE DATAS","")&amp;IF(INDEX('Controle de reservas'!$P$14:$P$2013,BP115)&lt;&gt;"OK"," !",""))))</f>
      </c>
      <c r="AC115" s="17">
        <f ca="1">IF(OR($AQ115=0,AC$9="",AC$9&lt;$AS115,AND($AT115&lt;&gt;"",AC$9&gt;$AT115)),"",IF(BQ115=0,"—",IF(INDEX('Controle de reservas'!$P$14:$P$2013,BQ115)="DUPLICIDADE NO DIA","CONFLITO"&amp;IF(INDEX('Controle de reservas'!$M$14:$M$2013,BQ115)&lt;&gt;"",CHAR(10)&amp;INDEX('Controle de reservas'!$M$14:$M$2013,BQ115),"")&amp;IF(INDEX('Controle de reservas'!$N$14:$N$2013,BQ115)&lt;&gt;"",CHAR(10)&amp;"Subst.: "&amp;INDEX('Controle de reservas'!$N$14:$N$2013,BQ115),"")&amp;IF(AND(ISNUMBER(INDEX('Controle de reservas'!$I$14:$I$2013,BQ115)),INDEX('Controle de reservas'!$I$14:$I$2013,BQ115)&gt;0,INDEX('Controle de reservas'!$K$14:$K$2013,BQ115)&gt;INDEX('Controle de reservas'!$I$14:$I$2013,BQ115)),CHAR(10)&amp;"DIVERGÊNCIA DE DATAS",""),IF(INDEX('Controle de reservas'!$L$14:$L$2013,BQ115)="Em cobertura","COV",IF(INDEX('Controle de reservas'!$L$14:$L$2013,BQ115)="Disponível","DISP",IF(INDEX('Controle de reservas'!$L$14:$L$2013,BQ115)="Não utilizado","NU",IF(INDEX('Controle de reservas'!$L$14:$L$2013,BQ115)="Folga","F",IF(INDEX('Controle de reservas'!$L$14:$L$2013,BQ115)="Ocorrência","O",IF(INDEX('Controle de reservas'!$L$14:$L$2013,BQ115)="Programado","PROG",IF(INDEX('Controle de reservas'!$L$14:$L$2013,BQ115)="Disponível no posto","DP","SEM SITUAÇÃO")))))))&amp;IF(INDEX('Controle de reservas'!$M$14:$M$2013,BQ115)&lt;&gt;"",CHAR(10)&amp;INDEX('Controle de reservas'!$M$14:$M$2013,BQ115),IF(OR(INDEX('Controle de reservas'!$L$14:$L$2013,BQ115)="Em cobertura",INDEX('Controle de reservas'!$L$14:$L$2013,BQ115)="Programado"),CHAR(10)&amp;"SEM LOCAL",""))&amp;IF(INDEX('Controle de reservas'!$N$14:$N$2013,BQ115)&lt;&gt;"",CHAR(10)&amp;"Subst.: "&amp;INDEX('Controle de reservas'!$N$14:$N$2013,BQ115),"")&amp;IF(AND(ISNUMBER(INDEX('Controle de reservas'!$I$14:$I$2013,BQ115)),INDEX('Controle de reservas'!$I$14:$I$2013,BQ115)&gt;0,INDEX('Controle de reservas'!$K$14:$K$2013,BQ115)&gt;INDEX('Controle de reservas'!$I$14:$I$2013,BQ115)),CHAR(10)&amp;"DIVERGÊNCIA DE DATAS","")&amp;IF(INDEX('Controle de reservas'!$P$14:$P$2013,BQ115)&lt;&gt;"OK"," !",""))))</f>
      </c>
      <c r="AD115" s="17">
        <f ca="1">IF(OR($AQ115=0,AD$9="",AD$9&lt;$AS115,AND($AT115&lt;&gt;"",AD$9&gt;$AT115)),"",IF(BR115=0,"—",IF(INDEX('Controle de reservas'!$P$14:$P$2013,BR115)="DUPLICIDADE NO DIA","CONFLITO"&amp;IF(INDEX('Controle de reservas'!$M$14:$M$2013,BR115)&lt;&gt;"",CHAR(10)&amp;INDEX('Controle de reservas'!$M$14:$M$2013,BR115),"")&amp;IF(INDEX('Controle de reservas'!$N$14:$N$2013,BR115)&lt;&gt;"",CHAR(10)&amp;"Subst.: "&amp;INDEX('Controle de reservas'!$N$14:$N$2013,BR115),"")&amp;IF(AND(ISNUMBER(INDEX('Controle de reservas'!$I$14:$I$2013,BR115)),INDEX('Controle de reservas'!$I$14:$I$2013,BR115)&gt;0,INDEX('Controle de reservas'!$K$14:$K$2013,BR115)&gt;INDEX('Controle de reservas'!$I$14:$I$2013,BR115)),CHAR(10)&amp;"DIVERGÊNCIA DE DATAS",""),IF(INDEX('Controle de reservas'!$L$14:$L$2013,BR115)="Em cobertura","COV",IF(INDEX('Controle de reservas'!$L$14:$L$2013,BR115)="Disponível","DISP",IF(INDEX('Controle de reservas'!$L$14:$L$2013,BR115)="Não utilizado","NU",IF(INDEX('Controle de reservas'!$L$14:$L$2013,BR115)="Folga","F",IF(INDEX('Controle de reservas'!$L$14:$L$2013,BR115)="Ocorrência","O",IF(INDEX('Controle de reservas'!$L$14:$L$2013,BR115)="Programado","PROG",IF(INDEX('Controle de reservas'!$L$14:$L$2013,BR115)="Disponível no posto","DP","SEM SITUAÇÃO")))))))&amp;IF(INDEX('Controle de reservas'!$M$14:$M$2013,BR115)&lt;&gt;"",CHAR(10)&amp;INDEX('Controle de reservas'!$M$14:$M$2013,BR115),IF(OR(INDEX('Controle de reservas'!$L$14:$L$2013,BR115)="Em cobertura",INDEX('Controle de reservas'!$L$14:$L$2013,BR115)="Programado"),CHAR(10)&amp;"SEM LOCAL",""))&amp;IF(INDEX('Controle de reservas'!$N$14:$N$2013,BR115)&lt;&gt;"",CHAR(10)&amp;"Subst.: "&amp;INDEX('Controle de reservas'!$N$14:$N$2013,BR115),"")&amp;IF(AND(ISNUMBER(INDEX('Controle de reservas'!$I$14:$I$2013,BR115)),INDEX('Controle de reservas'!$I$14:$I$2013,BR115)&gt;0,INDEX('Controle de reservas'!$K$14:$K$2013,BR115)&gt;INDEX('Controle de reservas'!$I$14:$I$2013,BR115)),CHAR(10)&amp;"DIVERGÊNCIA DE DATAS","")&amp;IF(INDEX('Controle de reservas'!$P$14:$P$2013,BR115)&lt;&gt;"OK"," !",""))))</f>
      </c>
      <c r="AE115" s="17">
        <f ca="1">IF(OR($AQ115=0,AE$9="",AE$9&lt;$AS115,AND($AT115&lt;&gt;"",AE$9&gt;$AT115)),"",IF(BS115=0,"—",IF(INDEX('Controle de reservas'!$P$14:$P$2013,BS115)="DUPLICIDADE NO DIA","CONFLITO"&amp;IF(INDEX('Controle de reservas'!$M$14:$M$2013,BS115)&lt;&gt;"",CHAR(10)&amp;INDEX('Controle de reservas'!$M$14:$M$2013,BS115),"")&amp;IF(INDEX('Controle de reservas'!$N$14:$N$2013,BS115)&lt;&gt;"",CHAR(10)&amp;"Subst.: "&amp;INDEX('Controle de reservas'!$N$14:$N$2013,BS115),"")&amp;IF(AND(ISNUMBER(INDEX('Controle de reservas'!$I$14:$I$2013,BS115)),INDEX('Controle de reservas'!$I$14:$I$2013,BS115)&gt;0,INDEX('Controle de reservas'!$K$14:$K$2013,BS115)&gt;INDEX('Controle de reservas'!$I$14:$I$2013,BS115)),CHAR(10)&amp;"DIVERGÊNCIA DE DATAS",""),IF(INDEX('Controle de reservas'!$L$14:$L$2013,BS115)="Em cobertura","COV",IF(INDEX('Controle de reservas'!$L$14:$L$2013,BS115)="Disponível","DISP",IF(INDEX('Controle de reservas'!$L$14:$L$2013,BS115)="Não utilizado","NU",IF(INDEX('Controle de reservas'!$L$14:$L$2013,BS115)="Folga","F",IF(INDEX('Controle de reservas'!$L$14:$L$2013,BS115)="Ocorrência","O",IF(INDEX('Controle de reservas'!$L$14:$L$2013,BS115)="Programado","PROG",IF(INDEX('Controle de reservas'!$L$14:$L$2013,BS115)="Disponível no posto","DP","SEM SITUAÇÃO")))))))&amp;IF(INDEX('Controle de reservas'!$M$14:$M$2013,BS115)&lt;&gt;"",CHAR(10)&amp;INDEX('Controle de reservas'!$M$14:$M$2013,BS115),IF(OR(INDEX('Controle de reservas'!$L$14:$L$2013,BS115)="Em cobertura",INDEX('Controle de reservas'!$L$14:$L$2013,BS115)="Programado"),CHAR(10)&amp;"SEM LOCAL",""))&amp;IF(INDEX('Controle de reservas'!$N$14:$N$2013,BS115)&lt;&gt;"",CHAR(10)&amp;"Subst.: "&amp;INDEX('Controle de reservas'!$N$14:$N$2013,BS115),"")&amp;IF(AND(ISNUMBER(INDEX('Controle de reservas'!$I$14:$I$2013,BS115)),INDEX('Controle de reservas'!$I$14:$I$2013,BS115)&gt;0,INDEX('Controle de reservas'!$K$14:$K$2013,BS115)&gt;INDEX('Controle de reservas'!$I$14:$I$2013,BS115)),CHAR(10)&amp;"DIVERGÊNCIA DE DATAS","")&amp;IF(INDEX('Controle de reservas'!$P$14:$P$2013,BS115)&lt;&gt;"OK"," !",""))))</f>
      </c>
      <c r="AF115" s="17">
        <f ca="1">IF(OR($AQ115=0,AF$9="",AF$9&lt;$AS115,AND($AT115&lt;&gt;"",AF$9&gt;$AT115)),"",IF(BT115=0,"—",IF(INDEX('Controle de reservas'!$P$14:$P$2013,BT115)="DUPLICIDADE NO DIA","CONFLITO"&amp;IF(INDEX('Controle de reservas'!$M$14:$M$2013,BT115)&lt;&gt;"",CHAR(10)&amp;INDEX('Controle de reservas'!$M$14:$M$2013,BT115),"")&amp;IF(INDEX('Controle de reservas'!$N$14:$N$2013,BT115)&lt;&gt;"",CHAR(10)&amp;"Subst.: "&amp;INDEX('Controle de reservas'!$N$14:$N$2013,BT115),"")&amp;IF(AND(ISNUMBER(INDEX('Controle de reservas'!$I$14:$I$2013,BT115)),INDEX('Controle de reservas'!$I$14:$I$2013,BT115)&gt;0,INDEX('Controle de reservas'!$K$14:$K$2013,BT115)&gt;INDEX('Controle de reservas'!$I$14:$I$2013,BT115)),CHAR(10)&amp;"DIVERGÊNCIA DE DATAS",""),IF(INDEX('Controle de reservas'!$L$14:$L$2013,BT115)="Em cobertura","COV",IF(INDEX('Controle de reservas'!$L$14:$L$2013,BT115)="Disponível","DISP",IF(INDEX('Controle de reservas'!$L$14:$L$2013,BT115)="Não utilizado","NU",IF(INDEX('Controle de reservas'!$L$14:$L$2013,BT115)="Folga","F",IF(INDEX('Controle de reservas'!$L$14:$L$2013,BT115)="Ocorrência","O",IF(INDEX('Controle de reservas'!$L$14:$L$2013,BT115)="Programado","PROG",IF(INDEX('Controle de reservas'!$L$14:$L$2013,BT115)="Disponível no posto","DP","SEM SITUAÇÃO")))))))&amp;IF(INDEX('Controle de reservas'!$M$14:$M$2013,BT115)&lt;&gt;"",CHAR(10)&amp;INDEX('Controle de reservas'!$M$14:$M$2013,BT115),IF(OR(INDEX('Controle de reservas'!$L$14:$L$2013,BT115)="Em cobertura",INDEX('Controle de reservas'!$L$14:$L$2013,BT115)="Programado"),CHAR(10)&amp;"SEM LOCAL",""))&amp;IF(INDEX('Controle de reservas'!$N$14:$N$2013,BT115)&lt;&gt;"",CHAR(10)&amp;"Subst.: "&amp;INDEX('Controle de reservas'!$N$14:$N$2013,BT115),"")&amp;IF(AND(ISNUMBER(INDEX('Controle de reservas'!$I$14:$I$2013,BT115)),INDEX('Controle de reservas'!$I$14:$I$2013,BT115)&gt;0,INDEX('Controle de reservas'!$K$14:$K$2013,BT115)&gt;INDEX('Controle de reservas'!$I$14:$I$2013,BT115)),CHAR(10)&amp;"DIVERGÊNCIA DE DATAS","")&amp;IF(INDEX('Controle de reservas'!$P$14:$P$2013,BT115)&lt;&gt;"OK"," !",""))))</f>
      </c>
      <c r="AG115" s="17">
        <f ca="1">IF(OR($AQ115=0,AG$9="",AG$9&lt;$AS115,AND($AT115&lt;&gt;"",AG$9&gt;$AT115)),"",IF(BU115=0,"—",IF(INDEX('Controle de reservas'!$P$14:$P$2013,BU115)="DUPLICIDADE NO DIA","CONFLITO"&amp;IF(INDEX('Controle de reservas'!$M$14:$M$2013,BU115)&lt;&gt;"",CHAR(10)&amp;INDEX('Controle de reservas'!$M$14:$M$2013,BU115),"")&amp;IF(INDEX('Controle de reservas'!$N$14:$N$2013,BU115)&lt;&gt;"",CHAR(10)&amp;"Subst.: "&amp;INDEX('Controle de reservas'!$N$14:$N$2013,BU115),"")&amp;IF(AND(ISNUMBER(INDEX('Controle de reservas'!$I$14:$I$2013,BU115)),INDEX('Controle de reservas'!$I$14:$I$2013,BU115)&gt;0,INDEX('Controle de reservas'!$K$14:$K$2013,BU115)&gt;INDEX('Controle de reservas'!$I$14:$I$2013,BU115)),CHAR(10)&amp;"DIVERGÊNCIA DE DATAS",""),IF(INDEX('Controle de reservas'!$L$14:$L$2013,BU115)="Em cobertura","COV",IF(INDEX('Controle de reservas'!$L$14:$L$2013,BU115)="Disponível","DISP",IF(INDEX('Controle de reservas'!$L$14:$L$2013,BU115)="Não utilizado","NU",IF(INDEX('Controle de reservas'!$L$14:$L$2013,BU115)="Folga","F",IF(INDEX('Controle de reservas'!$L$14:$L$2013,BU115)="Ocorrência","O",IF(INDEX('Controle de reservas'!$L$14:$L$2013,BU115)="Programado","PROG",IF(INDEX('Controle de reservas'!$L$14:$L$2013,BU115)="Disponível no posto","DP","SEM SITUAÇÃO")))))))&amp;IF(INDEX('Controle de reservas'!$M$14:$M$2013,BU115)&lt;&gt;"",CHAR(10)&amp;INDEX('Controle de reservas'!$M$14:$M$2013,BU115),IF(OR(INDEX('Controle de reservas'!$L$14:$L$2013,BU115)="Em cobertura",INDEX('Controle de reservas'!$L$14:$L$2013,BU115)="Programado"),CHAR(10)&amp;"SEM LOCAL",""))&amp;IF(INDEX('Controle de reservas'!$N$14:$N$2013,BU115)&lt;&gt;"",CHAR(10)&amp;"Subst.: "&amp;INDEX('Controle de reservas'!$N$14:$N$2013,BU115),"")&amp;IF(AND(ISNUMBER(INDEX('Controle de reservas'!$I$14:$I$2013,BU115)),INDEX('Controle de reservas'!$I$14:$I$2013,BU115)&gt;0,INDEX('Controle de reservas'!$K$14:$K$2013,BU115)&gt;INDEX('Controle de reservas'!$I$14:$I$2013,BU115)),CHAR(10)&amp;"DIVERGÊNCIA DE DATAS","")&amp;IF(INDEX('Controle de reservas'!$P$14:$P$2013,BU115)&lt;&gt;"OK"," !",""))))</f>
      </c>
      <c r="AH115" s="17">
        <f ca="1">IF(OR($AQ115=0,AH$9="",AH$9&lt;$AS115,AND($AT115&lt;&gt;"",AH$9&gt;$AT115)),"",IF(BV115=0,"—",IF(INDEX('Controle de reservas'!$P$14:$P$2013,BV115)="DUPLICIDADE NO DIA","CONFLITO"&amp;IF(INDEX('Controle de reservas'!$M$14:$M$2013,BV115)&lt;&gt;"",CHAR(10)&amp;INDEX('Controle de reservas'!$M$14:$M$2013,BV115),"")&amp;IF(INDEX('Controle de reservas'!$N$14:$N$2013,BV115)&lt;&gt;"",CHAR(10)&amp;"Subst.: "&amp;INDEX('Controle de reservas'!$N$14:$N$2013,BV115),"")&amp;IF(AND(ISNUMBER(INDEX('Controle de reservas'!$I$14:$I$2013,BV115)),INDEX('Controle de reservas'!$I$14:$I$2013,BV115)&gt;0,INDEX('Controle de reservas'!$K$14:$K$2013,BV115)&gt;INDEX('Controle de reservas'!$I$14:$I$2013,BV115)),CHAR(10)&amp;"DIVERGÊNCIA DE DATAS",""),IF(INDEX('Controle de reservas'!$L$14:$L$2013,BV115)="Em cobertura","COV",IF(INDEX('Controle de reservas'!$L$14:$L$2013,BV115)="Disponível","DISP",IF(INDEX('Controle de reservas'!$L$14:$L$2013,BV115)="Não utilizado","NU",IF(INDEX('Controle de reservas'!$L$14:$L$2013,BV115)="Folga","F",IF(INDEX('Controle de reservas'!$L$14:$L$2013,BV115)="Ocorrência","O",IF(INDEX('Controle de reservas'!$L$14:$L$2013,BV115)="Programado","PROG",IF(INDEX('Controle de reservas'!$L$14:$L$2013,BV115)="Disponível no posto","DP","SEM SITUAÇÃO")))))))&amp;IF(INDEX('Controle de reservas'!$M$14:$M$2013,BV115)&lt;&gt;"",CHAR(10)&amp;INDEX('Controle de reservas'!$M$14:$M$2013,BV115),IF(OR(INDEX('Controle de reservas'!$L$14:$L$2013,BV115)="Em cobertura",INDEX('Controle de reservas'!$L$14:$L$2013,BV115)="Programado"),CHAR(10)&amp;"SEM LOCAL",""))&amp;IF(INDEX('Controle de reservas'!$N$14:$N$2013,BV115)&lt;&gt;"",CHAR(10)&amp;"Subst.: "&amp;INDEX('Controle de reservas'!$N$14:$N$2013,BV115),"")&amp;IF(AND(ISNUMBER(INDEX('Controle de reservas'!$I$14:$I$2013,BV115)),INDEX('Controle de reservas'!$I$14:$I$2013,BV115)&gt;0,INDEX('Controle de reservas'!$K$14:$K$2013,BV115)&gt;INDEX('Controle de reservas'!$I$14:$I$2013,BV115)),CHAR(10)&amp;"DIVERGÊNCIA DE DATAS","")&amp;IF(INDEX('Controle de reservas'!$P$14:$P$2013,BV115)&lt;&gt;"OK"," !",""))))</f>
      </c>
      <c r="AI115" s="17">
        <f ca="1">IF(OR($AQ115=0,AI$9="",AI$9&lt;$AS115,AND($AT115&lt;&gt;"",AI$9&gt;$AT115)),"",IF(BW115=0,"—",IF(INDEX('Controle de reservas'!$P$14:$P$2013,BW115)="DUPLICIDADE NO DIA","CONFLITO"&amp;IF(INDEX('Controle de reservas'!$M$14:$M$2013,BW115)&lt;&gt;"",CHAR(10)&amp;INDEX('Controle de reservas'!$M$14:$M$2013,BW115),"")&amp;IF(INDEX('Controle de reservas'!$N$14:$N$2013,BW115)&lt;&gt;"",CHAR(10)&amp;"Subst.: "&amp;INDEX('Controle de reservas'!$N$14:$N$2013,BW115),"")&amp;IF(AND(ISNUMBER(INDEX('Controle de reservas'!$I$14:$I$2013,BW115)),INDEX('Controle de reservas'!$I$14:$I$2013,BW115)&gt;0,INDEX('Controle de reservas'!$K$14:$K$2013,BW115)&gt;INDEX('Controle de reservas'!$I$14:$I$2013,BW115)),CHAR(10)&amp;"DIVERGÊNCIA DE DATAS",""),IF(INDEX('Controle de reservas'!$L$14:$L$2013,BW115)="Em cobertura","COV",IF(INDEX('Controle de reservas'!$L$14:$L$2013,BW115)="Disponível","DISP",IF(INDEX('Controle de reservas'!$L$14:$L$2013,BW115)="Não utilizado","NU",IF(INDEX('Controle de reservas'!$L$14:$L$2013,BW115)="Folga","F",IF(INDEX('Controle de reservas'!$L$14:$L$2013,BW115)="Ocorrência","O",IF(INDEX('Controle de reservas'!$L$14:$L$2013,BW115)="Programado","PROG",IF(INDEX('Controle de reservas'!$L$14:$L$2013,BW115)="Disponível no posto","DP","SEM SITUAÇÃO")))))))&amp;IF(INDEX('Controle de reservas'!$M$14:$M$2013,BW115)&lt;&gt;"",CHAR(10)&amp;INDEX('Controle de reservas'!$M$14:$M$2013,BW115),IF(OR(INDEX('Controle de reservas'!$L$14:$L$2013,BW115)="Em cobertura",INDEX('Controle de reservas'!$L$14:$L$2013,BW115)="Programado"),CHAR(10)&amp;"SEM LOCAL",""))&amp;IF(INDEX('Controle de reservas'!$N$14:$N$2013,BW115)&lt;&gt;"",CHAR(10)&amp;"Subst.: "&amp;INDEX('Controle de reservas'!$N$14:$N$2013,BW115),"")&amp;IF(AND(ISNUMBER(INDEX('Controle de reservas'!$I$14:$I$2013,BW115)),INDEX('Controle de reservas'!$I$14:$I$2013,BW115)&gt;0,INDEX('Controle de reservas'!$K$14:$K$2013,BW115)&gt;INDEX('Controle de reservas'!$I$14:$I$2013,BW115)),CHAR(10)&amp;"DIVERGÊNCIA DE DATAS","")&amp;IF(INDEX('Controle de reservas'!$P$14:$P$2013,BW115)&lt;&gt;"OK"," !",""))))</f>
      </c>
      <c r="AJ115" s="17">
        <f ca="1">IF(OR($AQ115=0,AJ$9="",AJ$9&lt;$AS115,AND($AT115&lt;&gt;"",AJ$9&gt;$AT115)),"",IF(BX115=0,"—",IF(INDEX('Controle de reservas'!$P$14:$P$2013,BX115)="DUPLICIDADE NO DIA","CONFLITO"&amp;IF(INDEX('Controle de reservas'!$M$14:$M$2013,BX115)&lt;&gt;"",CHAR(10)&amp;INDEX('Controle de reservas'!$M$14:$M$2013,BX115),"")&amp;IF(INDEX('Controle de reservas'!$N$14:$N$2013,BX115)&lt;&gt;"",CHAR(10)&amp;"Subst.: "&amp;INDEX('Controle de reservas'!$N$14:$N$2013,BX115),"")&amp;IF(AND(ISNUMBER(INDEX('Controle de reservas'!$I$14:$I$2013,BX115)),INDEX('Controle de reservas'!$I$14:$I$2013,BX115)&gt;0,INDEX('Controle de reservas'!$K$14:$K$2013,BX115)&gt;INDEX('Controle de reservas'!$I$14:$I$2013,BX115)),CHAR(10)&amp;"DIVERGÊNCIA DE DATAS",""),IF(INDEX('Controle de reservas'!$L$14:$L$2013,BX115)="Em cobertura","COV",IF(INDEX('Controle de reservas'!$L$14:$L$2013,BX115)="Disponível","DISP",IF(INDEX('Controle de reservas'!$L$14:$L$2013,BX115)="Não utilizado","NU",IF(INDEX('Controle de reservas'!$L$14:$L$2013,BX115)="Folga","F",IF(INDEX('Controle de reservas'!$L$14:$L$2013,BX115)="Ocorrência","O",IF(INDEX('Controle de reservas'!$L$14:$L$2013,BX115)="Programado","PROG",IF(INDEX('Controle de reservas'!$L$14:$L$2013,BX115)="Disponível no posto","DP","SEM SITUAÇÃO")))))))&amp;IF(INDEX('Controle de reservas'!$M$14:$M$2013,BX115)&lt;&gt;"",CHAR(10)&amp;INDEX('Controle de reservas'!$M$14:$M$2013,BX115),IF(OR(INDEX('Controle de reservas'!$L$14:$L$2013,BX115)="Em cobertura",INDEX('Controle de reservas'!$L$14:$L$2013,BX115)="Programado"),CHAR(10)&amp;"SEM LOCAL",""))&amp;IF(INDEX('Controle de reservas'!$N$14:$N$2013,BX115)&lt;&gt;"",CHAR(10)&amp;"Subst.: "&amp;INDEX('Controle de reservas'!$N$14:$N$2013,BX115),"")&amp;IF(AND(ISNUMBER(INDEX('Controle de reservas'!$I$14:$I$2013,BX115)),INDEX('Controle de reservas'!$I$14:$I$2013,BX115)&gt;0,INDEX('Controle de reservas'!$K$14:$K$2013,BX115)&gt;INDEX('Controle de reservas'!$I$14:$I$2013,BX115)),CHAR(10)&amp;"DIVERGÊNCIA DE DATAS","")&amp;IF(INDEX('Controle de reservas'!$P$14:$P$2013,BX115)&lt;&gt;"OK"," !",""))))</f>
      </c>
      <c r="AK115" s="17">
        <f ca="1">IF(OR($AQ115=0,AK$9="",AK$9&lt;$AS115,AND($AT115&lt;&gt;"",AK$9&gt;$AT115)),"",IF(BY115=0,"—",IF(INDEX('Controle de reservas'!$P$14:$P$2013,BY115)="DUPLICIDADE NO DIA","CONFLITO"&amp;IF(INDEX('Controle de reservas'!$M$14:$M$2013,BY115)&lt;&gt;"",CHAR(10)&amp;INDEX('Controle de reservas'!$M$14:$M$2013,BY115),"")&amp;IF(INDEX('Controle de reservas'!$N$14:$N$2013,BY115)&lt;&gt;"",CHAR(10)&amp;"Subst.: "&amp;INDEX('Controle de reservas'!$N$14:$N$2013,BY115),"")&amp;IF(AND(ISNUMBER(INDEX('Controle de reservas'!$I$14:$I$2013,BY115)),INDEX('Controle de reservas'!$I$14:$I$2013,BY115)&gt;0,INDEX('Controle de reservas'!$K$14:$K$2013,BY115)&gt;INDEX('Controle de reservas'!$I$14:$I$2013,BY115)),CHAR(10)&amp;"DIVERGÊNCIA DE DATAS",""),IF(INDEX('Controle de reservas'!$L$14:$L$2013,BY115)="Em cobertura","COV",IF(INDEX('Controle de reservas'!$L$14:$L$2013,BY115)="Disponível","DISP",IF(INDEX('Controle de reservas'!$L$14:$L$2013,BY115)="Não utilizado","NU",IF(INDEX('Controle de reservas'!$L$14:$L$2013,BY115)="Folga","F",IF(INDEX('Controle de reservas'!$L$14:$L$2013,BY115)="Ocorrência","O",IF(INDEX('Controle de reservas'!$L$14:$L$2013,BY115)="Programado","PROG",IF(INDEX('Controle de reservas'!$L$14:$L$2013,BY115)="Disponível no posto","DP","SEM SITUAÇÃO")))))))&amp;IF(INDEX('Controle de reservas'!$M$14:$M$2013,BY115)&lt;&gt;"",CHAR(10)&amp;INDEX('Controle de reservas'!$M$14:$M$2013,BY115),IF(OR(INDEX('Controle de reservas'!$L$14:$L$2013,BY115)="Em cobertura",INDEX('Controle de reservas'!$L$14:$L$2013,BY115)="Programado"),CHAR(10)&amp;"SEM LOCAL",""))&amp;IF(INDEX('Controle de reservas'!$N$14:$N$2013,BY115)&lt;&gt;"",CHAR(10)&amp;"Subst.: "&amp;INDEX('Controle de reservas'!$N$14:$N$2013,BY115),"")&amp;IF(AND(ISNUMBER(INDEX('Controle de reservas'!$I$14:$I$2013,BY115)),INDEX('Controle de reservas'!$I$14:$I$2013,BY115)&gt;0,INDEX('Controle de reservas'!$K$14:$K$2013,BY115)&gt;INDEX('Controle de reservas'!$I$14:$I$2013,BY115)),CHAR(10)&amp;"DIVERGÊNCIA DE DATAS","")&amp;IF(INDEX('Controle de reservas'!$P$14:$P$2013,BY115)&lt;&gt;"OK"," !",""))))</f>
      </c>
      <c r="AL115" s="16">
        <f t="shared" ca="1" si="5"/>
      </c>
      <c r="AM115" s="16">
        <f t="shared" ca="1" si="6"/>
      </c>
      <c r="AN115" s="16">
        <f t="shared" ca="1" si="7"/>
      </c>
      <c r="AO115" s="16">
        <f t="shared" ca="1" si="8"/>
      </c>
      <c r="AP115" s="16">
        <f ca="1">IF($AQ115=0,"",INDEX('Controle de reservas'!$O$14:$O$2013,$AQ115))</f>
      </c>
      <c r="AQ115">
        <f ca="1">IFERROR(MATCH(ROW()-9,'Controle de reservas'!$S$14:$S$2013,0),0)</f>
      </c>
      <c r="AR115">
        <f ca="1">IF($AQ115=0,"",INDEX('Controle de reservas'!$Q$14:$Q$2013,$AQ115))</f>
      </c>
      <c r="AS115">
        <f ca="1">IF($AQ115=0,"",INDEX('Controle de reservas'!$H$14:$H$2013,$AQ115))</f>
      </c>
      <c r="AT115">
        <f ca="1">IF($AQ115=0,"",IF(INDEX('Controle de reservas'!$J$14:$J$2013,$AQ115)=0,"",INDEX('Controle de reservas'!$J$14:$J$2013,$AQ115)))</f>
      </c>
      <c r="AU115">
        <f ca="1">IF(OR($AQ115=0,G$9=""),0,IFERROR(MATCH($AR115&amp;"|"&amp;TEXT(G$9,"yyyymmdd"),'Controle de reservas'!$T$14:$T$2013,0),0))</f>
      </c>
      <c r="AV115">
        <f ca="1">IF(OR($AQ115=0,H$9=""),0,IFERROR(MATCH($AR115&amp;"|"&amp;TEXT(H$9,"yyyymmdd"),'Controle de reservas'!$T$14:$T$2013,0),0))</f>
      </c>
      <c r="AW115">
        <f ca="1">IF(OR($AQ115=0,I$9=""),0,IFERROR(MATCH($AR115&amp;"|"&amp;TEXT(I$9,"yyyymmdd"),'Controle de reservas'!$T$14:$T$2013,0),0))</f>
      </c>
      <c r="AX115">
        <f ca="1">IF(OR($AQ115=0,J$9=""),0,IFERROR(MATCH($AR115&amp;"|"&amp;TEXT(J$9,"yyyymmdd"),'Controle de reservas'!$T$14:$T$2013,0),0))</f>
      </c>
      <c r="AY115">
        <f ca="1">IF(OR($AQ115=0,K$9=""),0,IFERROR(MATCH($AR115&amp;"|"&amp;TEXT(K$9,"yyyymmdd"),'Controle de reservas'!$T$14:$T$2013,0),0))</f>
      </c>
      <c r="AZ115">
        <f ca="1">IF(OR($AQ115=0,L$9=""),0,IFERROR(MATCH($AR115&amp;"|"&amp;TEXT(L$9,"yyyymmdd"),'Controle de reservas'!$T$14:$T$2013,0),0))</f>
      </c>
      <c r="BA115">
        <f ca="1">IF(OR($AQ115=0,M$9=""),0,IFERROR(MATCH($AR115&amp;"|"&amp;TEXT(M$9,"yyyymmdd"),'Controle de reservas'!$T$14:$T$2013,0),0))</f>
      </c>
      <c r="BB115">
        <f ca="1">IF(OR($AQ115=0,N$9=""),0,IFERROR(MATCH($AR115&amp;"|"&amp;TEXT(N$9,"yyyymmdd"),'Controle de reservas'!$T$14:$T$2013,0),0))</f>
      </c>
      <c r="BC115">
        <f ca="1">IF(OR($AQ115=0,O$9=""),0,IFERROR(MATCH($AR115&amp;"|"&amp;TEXT(O$9,"yyyymmdd"),'Controle de reservas'!$T$14:$T$2013,0),0))</f>
      </c>
      <c r="BD115">
        <f ca="1">IF(OR($AQ115=0,P$9=""),0,IFERROR(MATCH($AR115&amp;"|"&amp;TEXT(P$9,"yyyymmdd"),'Controle de reservas'!$T$14:$T$2013,0),0))</f>
      </c>
      <c r="BE115">
        <f ca="1">IF(OR($AQ115=0,Q$9=""),0,IFERROR(MATCH($AR115&amp;"|"&amp;TEXT(Q$9,"yyyymmdd"),'Controle de reservas'!$T$14:$T$2013,0),0))</f>
      </c>
      <c r="BF115">
        <f ca="1">IF(OR($AQ115=0,R$9=""),0,IFERROR(MATCH($AR115&amp;"|"&amp;TEXT(R$9,"yyyymmdd"),'Controle de reservas'!$T$14:$T$2013,0),0))</f>
      </c>
      <c r="BG115">
        <f ca="1">IF(OR($AQ115=0,S$9=""),0,IFERROR(MATCH($AR115&amp;"|"&amp;TEXT(S$9,"yyyymmdd"),'Controle de reservas'!$T$14:$T$2013,0),0))</f>
      </c>
      <c r="BH115">
        <f ca="1">IF(OR($AQ115=0,T$9=""),0,IFERROR(MATCH($AR115&amp;"|"&amp;TEXT(T$9,"yyyymmdd"),'Controle de reservas'!$T$14:$T$2013,0),0))</f>
      </c>
      <c r="BI115">
        <f ca="1">IF(OR($AQ115=0,U$9=""),0,IFERROR(MATCH($AR115&amp;"|"&amp;TEXT(U$9,"yyyymmdd"),'Controle de reservas'!$T$14:$T$2013,0),0))</f>
      </c>
      <c r="BJ115">
        <f ca="1">IF(OR($AQ115=0,V$9=""),0,IFERROR(MATCH($AR115&amp;"|"&amp;TEXT(V$9,"yyyymmdd"),'Controle de reservas'!$T$14:$T$2013,0),0))</f>
      </c>
      <c r="BK115">
        <f ca="1">IF(OR($AQ115=0,W$9=""),0,IFERROR(MATCH($AR115&amp;"|"&amp;TEXT(W$9,"yyyymmdd"),'Controle de reservas'!$T$14:$T$2013,0),0))</f>
      </c>
      <c r="BL115">
        <f ca="1">IF(OR($AQ115=0,X$9=""),0,IFERROR(MATCH($AR115&amp;"|"&amp;TEXT(X$9,"yyyymmdd"),'Controle de reservas'!$T$14:$T$2013,0),0))</f>
      </c>
      <c r="BM115">
        <f ca="1">IF(OR($AQ115=0,Y$9=""),0,IFERROR(MATCH($AR115&amp;"|"&amp;TEXT(Y$9,"yyyymmdd"),'Controle de reservas'!$T$14:$T$2013,0),0))</f>
      </c>
      <c r="BN115">
        <f ca="1">IF(OR($AQ115=0,Z$9=""),0,IFERROR(MATCH($AR115&amp;"|"&amp;TEXT(Z$9,"yyyymmdd"),'Controle de reservas'!$T$14:$T$2013,0),0))</f>
      </c>
      <c r="BO115">
        <f ca="1">IF(OR($AQ115=0,AA$9=""),0,IFERROR(MATCH($AR115&amp;"|"&amp;TEXT(AA$9,"yyyymmdd"),'Controle de reservas'!$T$14:$T$2013,0),0))</f>
      </c>
      <c r="BP115">
        <f ca="1">IF(OR($AQ115=0,AB$9=""),0,IFERROR(MATCH($AR115&amp;"|"&amp;TEXT(AB$9,"yyyymmdd"),'Controle de reservas'!$T$14:$T$2013,0),0))</f>
      </c>
      <c r="BQ115">
        <f ca="1">IF(OR($AQ115=0,AC$9=""),0,IFERROR(MATCH($AR115&amp;"|"&amp;TEXT(AC$9,"yyyymmdd"),'Controle de reservas'!$T$14:$T$2013,0),0))</f>
      </c>
      <c r="BR115">
        <f ca="1">IF(OR($AQ115=0,AD$9=""),0,IFERROR(MATCH($AR115&amp;"|"&amp;TEXT(AD$9,"yyyymmdd"),'Controle de reservas'!$T$14:$T$2013,0),0))</f>
      </c>
      <c r="BS115">
        <f ca="1">IF(OR($AQ115=0,AE$9=""),0,IFERROR(MATCH($AR115&amp;"|"&amp;TEXT(AE$9,"yyyymmdd"),'Controle de reservas'!$T$14:$T$2013,0),0))</f>
      </c>
      <c r="BT115">
        <f ca="1">IF(OR($AQ115=0,AF$9=""),0,IFERROR(MATCH($AR115&amp;"|"&amp;TEXT(AF$9,"yyyymmdd"),'Controle de reservas'!$T$14:$T$2013,0),0))</f>
      </c>
      <c r="BU115">
        <f ca="1">IF(OR($AQ115=0,AG$9=""),0,IFERROR(MATCH($AR115&amp;"|"&amp;TEXT(AG$9,"yyyymmdd"),'Controle de reservas'!$T$14:$T$2013,0),0))</f>
      </c>
      <c r="BV115">
        <f ca="1">IF(OR($AQ115=0,AH$9=""),0,IFERROR(MATCH($AR115&amp;"|"&amp;TEXT(AH$9,"yyyymmdd"),'Controle de reservas'!$T$14:$T$2013,0),0))</f>
      </c>
      <c r="BW115">
        <f ca="1">IF(OR($AQ115=0,AI$9=""),0,IFERROR(MATCH($AR115&amp;"|"&amp;TEXT(AI$9,"yyyymmdd"),'Controle de reservas'!$T$14:$T$2013,0),0))</f>
      </c>
      <c r="BX115">
        <f ca="1">IF(OR($AQ115=0,AJ$9=""),0,IFERROR(MATCH($AR115&amp;"|"&amp;TEXT(AJ$9,"yyyymmdd"),'Controle de reservas'!$T$14:$T$2013,0),0))</f>
      </c>
      <c r="BY115">
        <f ca="1">IF(OR($AQ115=0,AK$9=""),0,IFERROR(MATCH($AR115&amp;"|"&amp;TEXT(AK$9,"yyyymmdd"),'Controle de reservas'!$T$14:$T$2013,0),0))</f>
      </c>
    </row>
    <row r="116" spans="1:77" ht="105" customHeight="1" x14ac:dyDescent="0.25">
      <c r="A116" s="14">
        <f ca="1">IF($AQ116=0,"",INDEX('Controle de reservas'!$A$14:$A$2013,$AQ116))</f>
      </c>
      <c r="B116" s="14">
        <f ca="1">IF($AQ116=0,"",INDEX('Controle de reservas'!$B$14:$B$2013,$AQ116))</f>
      </c>
      <c r="C116" s="14">
        <f ca="1">IF($AQ116=0,"",INDEX('Controle de reservas'!$C$14:$C$2013,$AQ116))</f>
      </c>
      <c r="D116" s="14">
        <f ca="1">IF($AQ116=0,"",INDEX('Controle de reservas'!$D$14:$D$2013,$AQ116))</f>
      </c>
      <c r="E116" s="14">
        <f ca="1">IF($AQ116=0,"",INDEX('Controle de reservas'!$E$14:$E$2013,$AQ116))</f>
      </c>
      <c r="F116" s="14">
        <f ca="1">IF($AQ116=0,"",INDEX('Controle de reservas'!$F$14:$F$2013,$AQ116))</f>
      </c>
      <c r="G116" s="15">
        <f ca="1">IF(OR($AQ116=0,G$9="",G$9&lt;$AS116,AND($AT116&lt;&gt;"",G$9&gt;$AT116)),"",IF(AU116=0,"—",IF(INDEX('Controle de reservas'!$P$14:$P$2013,AU116)="DUPLICIDADE NO DIA","CONFLITO"&amp;IF(INDEX('Controle de reservas'!$M$14:$M$2013,AU116)&lt;&gt;"",CHAR(10)&amp;INDEX('Controle de reservas'!$M$14:$M$2013,AU116),"")&amp;IF(INDEX('Controle de reservas'!$N$14:$N$2013,AU116)&lt;&gt;"",CHAR(10)&amp;"Subst.: "&amp;INDEX('Controle de reservas'!$N$14:$N$2013,AU116),"")&amp;IF(AND(ISNUMBER(INDEX('Controle de reservas'!$I$14:$I$2013,AU116)),INDEX('Controle de reservas'!$I$14:$I$2013,AU116)&gt;0,INDEX('Controle de reservas'!$K$14:$K$2013,AU116)&gt;INDEX('Controle de reservas'!$I$14:$I$2013,AU116)),CHAR(10)&amp;"DIVERGÊNCIA DE DATAS",""),IF(INDEX('Controle de reservas'!$L$14:$L$2013,AU116)="Em cobertura","COV",IF(INDEX('Controle de reservas'!$L$14:$L$2013,AU116)="Disponível","DISP",IF(INDEX('Controle de reservas'!$L$14:$L$2013,AU116)="Não utilizado","NU",IF(INDEX('Controle de reservas'!$L$14:$L$2013,AU116)="Folga","F",IF(INDEX('Controle de reservas'!$L$14:$L$2013,AU116)="Ocorrência","O",IF(INDEX('Controle de reservas'!$L$14:$L$2013,AU116)="Programado","PROG",IF(INDEX('Controle de reservas'!$L$14:$L$2013,AU116)="Disponível no posto","DP","SEM SITUAÇÃO")))))))&amp;IF(INDEX('Controle de reservas'!$M$14:$M$2013,AU116)&lt;&gt;"",CHAR(10)&amp;INDEX('Controle de reservas'!$M$14:$M$2013,AU116),IF(OR(INDEX('Controle de reservas'!$L$14:$L$2013,AU116)="Em cobertura",INDEX('Controle de reservas'!$L$14:$L$2013,AU116)="Programado"),CHAR(10)&amp;"SEM LOCAL",""))&amp;IF(INDEX('Controle de reservas'!$N$14:$N$2013,AU116)&lt;&gt;"",CHAR(10)&amp;"Subst.: "&amp;INDEX('Controle de reservas'!$N$14:$N$2013,AU116),"")&amp;IF(AND(ISNUMBER(INDEX('Controle de reservas'!$I$14:$I$2013,AU116)),INDEX('Controle de reservas'!$I$14:$I$2013,AU116)&gt;0,INDEX('Controle de reservas'!$K$14:$K$2013,AU116)&gt;INDEX('Controle de reservas'!$I$14:$I$2013,AU116)),CHAR(10)&amp;"DIVERGÊNCIA DE DATAS","")&amp;IF(INDEX('Controle de reservas'!$P$14:$P$2013,AU116)&lt;&gt;"OK"," !",""))))</f>
      </c>
      <c r="H116" s="15">
        <f ca="1">IF(OR($AQ116=0,H$9="",H$9&lt;$AS116,AND($AT116&lt;&gt;"",H$9&gt;$AT116)),"",IF(AV116=0,"—",IF(INDEX('Controle de reservas'!$P$14:$P$2013,AV116)="DUPLICIDADE NO DIA","CONFLITO"&amp;IF(INDEX('Controle de reservas'!$M$14:$M$2013,AV116)&lt;&gt;"",CHAR(10)&amp;INDEX('Controle de reservas'!$M$14:$M$2013,AV116),"")&amp;IF(INDEX('Controle de reservas'!$N$14:$N$2013,AV116)&lt;&gt;"",CHAR(10)&amp;"Subst.: "&amp;INDEX('Controle de reservas'!$N$14:$N$2013,AV116),"")&amp;IF(AND(ISNUMBER(INDEX('Controle de reservas'!$I$14:$I$2013,AV116)),INDEX('Controle de reservas'!$I$14:$I$2013,AV116)&gt;0,INDEX('Controle de reservas'!$K$14:$K$2013,AV116)&gt;INDEX('Controle de reservas'!$I$14:$I$2013,AV116)),CHAR(10)&amp;"DIVERGÊNCIA DE DATAS",""),IF(INDEX('Controle de reservas'!$L$14:$L$2013,AV116)="Em cobertura","COV",IF(INDEX('Controle de reservas'!$L$14:$L$2013,AV116)="Disponível","DISP",IF(INDEX('Controle de reservas'!$L$14:$L$2013,AV116)="Não utilizado","NU",IF(INDEX('Controle de reservas'!$L$14:$L$2013,AV116)="Folga","F",IF(INDEX('Controle de reservas'!$L$14:$L$2013,AV116)="Ocorrência","O",IF(INDEX('Controle de reservas'!$L$14:$L$2013,AV116)="Programado","PROG",IF(INDEX('Controle de reservas'!$L$14:$L$2013,AV116)="Disponível no posto","DP","SEM SITUAÇÃO")))))))&amp;IF(INDEX('Controle de reservas'!$M$14:$M$2013,AV116)&lt;&gt;"",CHAR(10)&amp;INDEX('Controle de reservas'!$M$14:$M$2013,AV116),IF(OR(INDEX('Controle de reservas'!$L$14:$L$2013,AV116)="Em cobertura",INDEX('Controle de reservas'!$L$14:$L$2013,AV116)="Programado"),CHAR(10)&amp;"SEM LOCAL",""))&amp;IF(INDEX('Controle de reservas'!$N$14:$N$2013,AV116)&lt;&gt;"",CHAR(10)&amp;"Subst.: "&amp;INDEX('Controle de reservas'!$N$14:$N$2013,AV116),"")&amp;IF(AND(ISNUMBER(INDEX('Controle de reservas'!$I$14:$I$2013,AV116)),INDEX('Controle de reservas'!$I$14:$I$2013,AV116)&gt;0,INDEX('Controle de reservas'!$K$14:$K$2013,AV116)&gt;INDEX('Controle de reservas'!$I$14:$I$2013,AV116)),CHAR(10)&amp;"DIVERGÊNCIA DE DATAS","")&amp;IF(INDEX('Controle de reservas'!$P$14:$P$2013,AV116)&lt;&gt;"OK"," !",""))))</f>
      </c>
      <c r="I116" s="15">
        <f ca="1">IF(OR($AQ116=0,I$9="",I$9&lt;$AS116,AND($AT116&lt;&gt;"",I$9&gt;$AT116)),"",IF(AW116=0,"—",IF(INDEX('Controle de reservas'!$P$14:$P$2013,AW116)="DUPLICIDADE NO DIA","CONFLITO"&amp;IF(INDEX('Controle de reservas'!$M$14:$M$2013,AW116)&lt;&gt;"",CHAR(10)&amp;INDEX('Controle de reservas'!$M$14:$M$2013,AW116),"")&amp;IF(INDEX('Controle de reservas'!$N$14:$N$2013,AW116)&lt;&gt;"",CHAR(10)&amp;"Subst.: "&amp;INDEX('Controle de reservas'!$N$14:$N$2013,AW116),"")&amp;IF(AND(ISNUMBER(INDEX('Controle de reservas'!$I$14:$I$2013,AW116)),INDEX('Controle de reservas'!$I$14:$I$2013,AW116)&gt;0,INDEX('Controle de reservas'!$K$14:$K$2013,AW116)&gt;INDEX('Controle de reservas'!$I$14:$I$2013,AW116)),CHAR(10)&amp;"DIVERGÊNCIA DE DATAS",""),IF(INDEX('Controle de reservas'!$L$14:$L$2013,AW116)="Em cobertura","COV",IF(INDEX('Controle de reservas'!$L$14:$L$2013,AW116)="Disponível","DISP",IF(INDEX('Controle de reservas'!$L$14:$L$2013,AW116)="Não utilizado","NU",IF(INDEX('Controle de reservas'!$L$14:$L$2013,AW116)="Folga","F",IF(INDEX('Controle de reservas'!$L$14:$L$2013,AW116)="Ocorrência","O",IF(INDEX('Controle de reservas'!$L$14:$L$2013,AW116)="Programado","PROG",IF(INDEX('Controle de reservas'!$L$14:$L$2013,AW116)="Disponível no posto","DP","SEM SITUAÇÃO")))))))&amp;IF(INDEX('Controle de reservas'!$M$14:$M$2013,AW116)&lt;&gt;"",CHAR(10)&amp;INDEX('Controle de reservas'!$M$14:$M$2013,AW116),IF(OR(INDEX('Controle de reservas'!$L$14:$L$2013,AW116)="Em cobertura",INDEX('Controle de reservas'!$L$14:$L$2013,AW116)="Programado"),CHAR(10)&amp;"SEM LOCAL",""))&amp;IF(INDEX('Controle de reservas'!$N$14:$N$2013,AW116)&lt;&gt;"",CHAR(10)&amp;"Subst.: "&amp;INDEX('Controle de reservas'!$N$14:$N$2013,AW116),"")&amp;IF(AND(ISNUMBER(INDEX('Controle de reservas'!$I$14:$I$2013,AW116)),INDEX('Controle de reservas'!$I$14:$I$2013,AW116)&gt;0,INDEX('Controle de reservas'!$K$14:$K$2013,AW116)&gt;INDEX('Controle de reservas'!$I$14:$I$2013,AW116)),CHAR(10)&amp;"DIVERGÊNCIA DE DATAS","")&amp;IF(INDEX('Controle de reservas'!$P$14:$P$2013,AW116)&lt;&gt;"OK"," !",""))))</f>
      </c>
      <c r="J116" s="15">
        <f ca="1">IF(OR($AQ116=0,J$9="",J$9&lt;$AS116,AND($AT116&lt;&gt;"",J$9&gt;$AT116)),"",IF(AX116=0,"—",IF(INDEX('Controle de reservas'!$P$14:$P$2013,AX116)="DUPLICIDADE NO DIA","CONFLITO"&amp;IF(INDEX('Controle de reservas'!$M$14:$M$2013,AX116)&lt;&gt;"",CHAR(10)&amp;INDEX('Controle de reservas'!$M$14:$M$2013,AX116),"")&amp;IF(INDEX('Controle de reservas'!$N$14:$N$2013,AX116)&lt;&gt;"",CHAR(10)&amp;"Subst.: "&amp;INDEX('Controle de reservas'!$N$14:$N$2013,AX116),"")&amp;IF(AND(ISNUMBER(INDEX('Controle de reservas'!$I$14:$I$2013,AX116)),INDEX('Controle de reservas'!$I$14:$I$2013,AX116)&gt;0,INDEX('Controle de reservas'!$K$14:$K$2013,AX116)&gt;INDEX('Controle de reservas'!$I$14:$I$2013,AX116)),CHAR(10)&amp;"DIVERGÊNCIA DE DATAS",""),IF(INDEX('Controle de reservas'!$L$14:$L$2013,AX116)="Em cobertura","COV",IF(INDEX('Controle de reservas'!$L$14:$L$2013,AX116)="Disponível","DISP",IF(INDEX('Controle de reservas'!$L$14:$L$2013,AX116)="Não utilizado","NU",IF(INDEX('Controle de reservas'!$L$14:$L$2013,AX116)="Folga","F",IF(INDEX('Controle de reservas'!$L$14:$L$2013,AX116)="Ocorrência","O",IF(INDEX('Controle de reservas'!$L$14:$L$2013,AX116)="Programado","PROG",IF(INDEX('Controle de reservas'!$L$14:$L$2013,AX116)="Disponível no posto","DP","SEM SITUAÇÃO")))))))&amp;IF(INDEX('Controle de reservas'!$M$14:$M$2013,AX116)&lt;&gt;"",CHAR(10)&amp;INDEX('Controle de reservas'!$M$14:$M$2013,AX116),IF(OR(INDEX('Controle de reservas'!$L$14:$L$2013,AX116)="Em cobertura",INDEX('Controle de reservas'!$L$14:$L$2013,AX116)="Programado"),CHAR(10)&amp;"SEM LOCAL",""))&amp;IF(INDEX('Controle de reservas'!$N$14:$N$2013,AX116)&lt;&gt;"",CHAR(10)&amp;"Subst.: "&amp;INDEX('Controle de reservas'!$N$14:$N$2013,AX116),"")&amp;IF(AND(ISNUMBER(INDEX('Controle de reservas'!$I$14:$I$2013,AX116)),INDEX('Controle de reservas'!$I$14:$I$2013,AX116)&gt;0,INDEX('Controle de reservas'!$K$14:$K$2013,AX116)&gt;INDEX('Controle de reservas'!$I$14:$I$2013,AX116)),CHAR(10)&amp;"DIVERGÊNCIA DE DATAS","")&amp;IF(INDEX('Controle de reservas'!$P$14:$P$2013,AX116)&lt;&gt;"OK"," !",""))))</f>
      </c>
      <c r="K116" s="15">
        <f ca="1">IF(OR($AQ116=0,K$9="",K$9&lt;$AS116,AND($AT116&lt;&gt;"",K$9&gt;$AT116)),"",IF(AY116=0,"—",IF(INDEX('Controle de reservas'!$P$14:$P$2013,AY116)="DUPLICIDADE NO DIA","CONFLITO"&amp;IF(INDEX('Controle de reservas'!$M$14:$M$2013,AY116)&lt;&gt;"",CHAR(10)&amp;INDEX('Controle de reservas'!$M$14:$M$2013,AY116),"")&amp;IF(INDEX('Controle de reservas'!$N$14:$N$2013,AY116)&lt;&gt;"",CHAR(10)&amp;"Subst.: "&amp;INDEX('Controle de reservas'!$N$14:$N$2013,AY116),"")&amp;IF(AND(ISNUMBER(INDEX('Controle de reservas'!$I$14:$I$2013,AY116)),INDEX('Controle de reservas'!$I$14:$I$2013,AY116)&gt;0,INDEX('Controle de reservas'!$K$14:$K$2013,AY116)&gt;INDEX('Controle de reservas'!$I$14:$I$2013,AY116)),CHAR(10)&amp;"DIVERGÊNCIA DE DATAS",""),IF(INDEX('Controle de reservas'!$L$14:$L$2013,AY116)="Em cobertura","COV",IF(INDEX('Controle de reservas'!$L$14:$L$2013,AY116)="Disponível","DISP",IF(INDEX('Controle de reservas'!$L$14:$L$2013,AY116)="Não utilizado","NU",IF(INDEX('Controle de reservas'!$L$14:$L$2013,AY116)="Folga","F",IF(INDEX('Controle de reservas'!$L$14:$L$2013,AY116)="Ocorrência","O",IF(INDEX('Controle de reservas'!$L$14:$L$2013,AY116)="Programado","PROG",IF(INDEX('Controle de reservas'!$L$14:$L$2013,AY116)="Disponível no posto","DP","SEM SITUAÇÃO")))))))&amp;IF(INDEX('Controle de reservas'!$M$14:$M$2013,AY116)&lt;&gt;"",CHAR(10)&amp;INDEX('Controle de reservas'!$M$14:$M$2013,AY116),IF(OR(INDEX('Controle de reservas'!$L$14:$L$2013,AY116)="Em cobertura",INDEX('Controle de reservas'!$L$14:$L$2013,AY116)="Programado"),CHAR(10)&amp;"SEM LOCAL",""))&amp;IF(INDEX('Controle de reservas'!$N$14:$N$2013,AY116)&lt;&gt;"",CHAR(10)&amp;"Subst.: "&amp;INDEX('Controle de reservas'!$N$14:$N$2013,AY116),"")&amp;IF(AND(ISNUMBER(INDEX('Controle de reservas'!$I$14:$I$2013,AY116)),INDEX('Controle de reservas'!$I$14:$I$2013,AY116)&gt;0,INDEX('Controle de reservas'!$K$14:$K$2013,AY116)&gt;INDEX('Controle de reservas'!$I$14:$I$2013,AY116)),CHAR(10)&amp;"DIVERGÊNCIA DE DATAS","")&amp;IF(INDEX('Controle de reservas'!$P$14:$P$2013,AY116)&lt;&gt;"OK"," !",""))))</f>
      </c>
      <c r="L116" s="15">
        <f ca="1">IF(OR($AQ116=0,L$9="",L$9&lt;$AS116,AND($AT116&lt;&gt;"",L$9&gt;$AT116)),"",IF(AZ116=0,"—",IF(INDEX('Controle de reservas'!$P$14:$P$2013,AZ116)="DUPLICIDADE NO DIA","CONFLITO"&amp;IF(INDEX('Controle de reservas'!$M$14:$M$2013,AZ116)&lt;&gt;"",CHAR(10)&amp;INDEX('Controle de reservas'!$M$14:$M$2013,AZ116),"")&amp;IF(INDEX('Controle de reservas'!$N$14:$N$2013,AZ116)&lt;&gt;"",CHAR(10)&amp;"Subst.: "&amp;INDEX('Controle de reservas'!$N$14:$N$2013,AZ116),"")&amp;IF(AND(ISNUMBER(INDEX('Controle de reservas'!$I$14:$I$2013,AZ116)),INDEX('Controle de reservas'!$I$14:$I$2013,AZ116)&gt;0,INDEX('Controle de reservas'!$K$14:$K$2013,AZ116)&gt;INDEX('Controle de reservas'!$I$14:$I$2013,AZ116)),CHAR(10)&amp;"DIVERGÊNCIA DE DATAS",""),IF(INDEX('Controle de reservas'!$L$14:$L$2013,AZ116)="Em cobertura","COV",IF(INDEX('Controle de reservas'!$L$14:$L$2013,AZ116)="Disponível","DISP",IF(INDEX('Controle de reservas'!$L$14:$L$2013,AZ116)="Não utilizado","NU",IF(INDEX('Controle de reservas'!$L$14:$L$2013,AZ116)="Folga","F",IF(INDEX('Controle de reservas'!$L$14:$L$2013,AZ116)="Ocorrência","O",IF(INDEX('Controle de reservas'!$L$14:$L$2013,AZ116)="Programado","PROG",IF(INDEX('Controle de reservas'!$L$14:$L$2013,AZ116)="Disponível no posto","DP","SEM SITUAÇÃO")))))))&amp;IF(INDEX('Controle de reservas'!$M$14:$M$2013,AZ116)&lt;&gt;"",CHAR(10)&amp;INDEX('Controle de reservas'!$M$14:$M$2013,AZ116),IF(OR(INDEX('Controle de reservas'!$L$14:$L$2013,AZ116)="Em cobertura",INDEX('Controle de reservas'!$L$14:$L$2013,AZ116)="Programado"),CHAR(10)&amp;"SEM LOCAL",""))&amp;IF(INDEX('Controle de reservas'!$N$14:$N$2013,AZ116)&lt;&gt;"",CHAR(10)&amp;"Subst.: "&amp;INDEX('Controle de reservas'!$N$14:$N$2013,AZ116),"")&amp;IF(AND(ISNUMBER(INDEX('Controle de reservas'!$I$14:$I$2013,AZ116)),INDEX('Controle de reservas'!$I$14:$I$2013,AZ116)&gt;0,INDEX('Controle de reservas'!$K$14:$K$2013,AZ116)&gt;INDEX('Controle de reservas'!$I$14:$I$2013,AZ116)),CHAR(10)&amp;"DIVERGÊNCIA DE DATAS","")&amp;IF(INDEX('Controle de reservas'!$P$14:$P$2013,AZ116)&lt;&gt;"OK"," !",""))))</f>
      </c>
      <c r="M116" s="15">
        <f ca="1">IF(OR($AQ116=0,M$9="",M$9&lt;$AS116,AND($AT116&lt;&gt;"",M$9&gt;$AT116)),"",IF(BA116=0,"—",IF(INDEX('Controle de reservas'!$P$14:$P$2013,BA116)="DUPLICIDADE NO DIA","CONFLITO"&amp;IF(INDEX('Controle de reservas'!$M$14:$M$2013,BA116)&lt;&gt;"",CHAR(10)&amp;INDEX('Controle de reservas'!$M$14:$M$2013,BA116),"")&amp;IF(INDEX('Controle de reservas'!$N$14:$N$2013,BA116)&lt;&gt;"",CHAR(10)&amp;"Subst.: "&amp;INDEX('Controle de reservas'!$N$14:$N$2013,BA116),"")&amp;IF(AND(ISNUMBER(INDEX('Controle de reservas'!$I$14:$I$2013,BA116)),INDEX('Controle de reservas'!$I$14:$I$2013,BA116)&gt;0,INDEX('Controle de reservas'!$K$14:$K$2013,BA116)&gt;INDEX('Controle de reservas'!$I$14:$I$2013,BA116)),CHAR(10)&amp;"DIVERGÊNCIA DE DATAS",""),IF(INDEX('Controle de reservas'!$L$14:$L$2013,BA116)="Em cobertura","COV",IF(INDEX('Controle de reservas'!$L$14:$L$2013,BA116)="Disponível","DISP",IF(INDEX('Controle de reservas'!$L$14:$L$2013,BA116)="Não utilizado","NU",IF(INDEX('Controle de reservas'!$L$14:$L$2013,BA116)="Folga","F",IF(INDEX('Controle de reservas'!$L$14:$L$2013,BA116)="Ocorrência","O",IF(INDEX('Controle de reservas'!$L$14:$L$2013,BA116)="Programado","PROG",IF(INDEX('Controle de reservas'!$L$14:$L$2013,BA116)="Disponível no posto","DP","SEM SITUAÇÃO")))))))&amp;IF(INDEX('Controle de reservas'!$M$14:$M$2013,BA116)&lt;&gt;"",CHAR(10)&amp;INDEX('Controle de reservas'!$M$14:$M$2013,BA116),IF(OR(INDEX('Controle de reservas'!$L$14:$L$2013,BA116)="Em cobertura",INDEX('Controle de reservas'!$L$14:$L$2013,BA116)="Programado"),CHAR(10)&amp;"SEM LOCAL",""))&amp;IF(INDEX('Controle de reservas'!$N$14:$N$2013,BA116)&lt;&gt;"",CHAR(10)&amp;"Subst.: "&amp;INDEX('Controle de reservas'!$N$14:$N$2013,BA116),"")&amp;IF(AND(ISNUMBER(INDEX('Controle de reservas'!$I$14:$I$2013,BA116)),INDEX('Controle de reservas'!$I$14:$I$2013,BA116)&gt;0,INDEX('Controle de reservas'!$K$14:$K$2013,BA116)&gt;INDEX('Controle de reservas'!$I$14:$I$2013,BA116)),CHAR(10)&amp;"DIVERGÊNCIA DE DATAS","")&amp;IF(INDEX('Controle de reservas'!$P$14:$P$2013,BA116)&lt;&gt;"OK"," !",""))))</f>
      </c>
      <c r="N116" s="15">
        <f ca="1">IF(OR($AQ116=0,N$9="",N$9&lt;$AS116,AND($AT116&lt;&gt;"",N$9&gt;$AT116)),"",IF(BB116=0,"—",IF(INDEX('Controle de reservas'!$P$14:$P$2013,BB116)="DUPLICIDADE NO DIA","CONFLITO"&amp;IF(INDEX('Controle de reservas'!$M$14:$M$2013,BB116)&lt;&gt;"",CHAR(10)&amp;INDEX('Controle de reservas'!$M$14:$M$2013,BB116),"")&amp;IF(INDEX('Controle de reservas'!$N$14:$N$2013,BB116)&lt;&gt;"",CHAR(10)&amp;"Subst.: "&amp;INDEX('Controle de reservas'!$N$14:$N$2013,BB116),"")&amp;IF(AND(ISNUMBER(INDEX('Controle de reservas'!$I$14:$I$2013,BB116)),INDEX('Controle de reservas'!$I$14:$I$2013,BB116)&gt;0,INDEX('Controle de reservas'!$K$14:$K$2013,BB116)&gt;INDEX('Controle de reservas'!$I$14:$I$2013,BB116)),CHAR(10)&amp;"DIVERGÊNCIA DE DATAS",""),IF(INDEX('Controle de reservas'!$L$14:$L$2013,BB116)="Em cobertura","COV",IF(INDEX('Controle de reservas'!$L$14:$L$2013,BB116)="Disponível","DISP",IF(INDEX('Controle de reservas'!$L$14:$L$2013,BB116)="Não utilizado","NU",IF(INDEX('Controle de reservas'!$L$14:$L$2013,BB116)="Folga","F",IF(INDEX('Controle de reservas'!$L$14:$L$2013,BB116)="Ocorrência","O",IF(INDEX('Controle de reservas'!$L$14:$L$2013,BB116)="Programado","PROG",IF(INDEX('Controle de reservas'!$L$14:$L$2013,BB116)="Disponível no posto","DP","SEM SITUAÇÃO")))))))&amp;IF(INDEX('Controle de reservas'!$M$14:$M$2013,BB116)&lt;&gt;"",CHAR(10)&amp;INDEX('Controle de reservas'!$M$14:$M$2013,BB116),IF(OR(INDEX('Controle de reservas'!$L$14:$L$2013,BB116)="Em cobertura",INDEX('Controle de reservas'!$L$14:$L$2013,BB116)="Programado"),CHAR(10)&amp;"SEM LOCAL",""))&amp;IF(INDEX('Controle de reservas'!$N$14:$N$2013,BB116)&lt;&gt;"",CHAR(10)&amp;"Subst.: "&amp;INDEX('Controle de reservas'!$N$14:$N$2013,BB116),"")&amp;IF(AND(ISNUMBER(INDEX('Controle de reservas'!$I$14:$I$2013,BB116)),INDEX('Controle de reservas'!$I$14:$I$2013,BB116)&gt;0,INDEX('Controle de reservas'!$K$14:$K$2013,BB116)&gt;INDEX('Controle de reservas'!$I$14:$I$2013,BB116)),CHAR(10)&amp;"DIVERGÊNCIA DE DATAS","")&amp;IF(INDEX('Controle de reservas'!$P$14:$P$2013,BB116)&lt;&gt;"OK"," !",""))))</f>
      </c>
      <c r="O116" s="15">
        <f ca="1">IF(OR($AQ116=0,O$9="",O$9&lt;$AS116,AND($AT116&lt;&gt;"",O$9&gt;$AT116)),"",IF(BC116=0,"—",IF(INDEX('Controle de reservas'!$P$14:$P$2013,BC116)="DUPLICIDADE NO DIA","CONFLITO"&amp;IF(INDEX('Controle de reservas'!$M$14:$M$2013,BC116)&lt;&gt;"",CHAR(10)&amp;INDEX('Controle de reservas'!$M$14:$M$2013,BC116),"")&amp;IF(INDEX('Controle de reservas'!$N$14:$N$2013,BC116)&lt;&gt;"",CHAR(10)&amp;"Subst.: "&amp;INDEX('Controle de reservas'!$N$14:$N$2013,BC116),"")&amp;IF(AND(ISNUMBER(INDEX('Controle de reservas'!$I$14:$I$2013,BC116)),INDEX('Controle de reservas'!$I$14:$I$2013,BC116)&gt;0,INDEX('Controle de reservas'!$K$14:$K$2013,BC116)&gt;INDEX('Controle de reservas'!$I$14:$I$2013,BC116)),CHAR(10)&amp;"DIVERGÊNCIA DE DATAS",""),IF(INDEX('Controle de reservas'!$L$14:$L$2013,BC116)="Em cobertura","COV",IF(INDEX('Controle de reservas'!$L$14:$L$2013,BC116)="Disponível","DISP",IF(INDEX('Controle de reservas'!$L$14:$L$2013,BC116)="Não utilizado","NU",IF(INDEX('Controle de reservas'!$L$14:$L$2013,BC116)="Folga","F",IF(INDEX('Controle de reservas'!$L$14:$L$2013,BC116)="Ocorrência","O",IF(INDEX('Controle de reservas'!$L$14:$L$2013,BC116)="Programado","PROG",IF(INDEX('Controle de reservas'!$L$14:$L$2013,BC116)="Disponível no posto","DP","SEM SITUAÇÃO")))))))&amp;IF(INDEX('Controle de reservas'!$M$14:$M$2013,BC116)&lt;&gt;"",CHAR(10)&amp;INDEX('Controle de reservas'!$M$14:$M$2013,BC116),IF(OR(INDEX('Controle de reservas'!$L$14:$L$2013,BC116)="Em cobertura",INDEX('Controle de reservas'!$L$14:$L$2013,BC116)="Programado"),CHAR(10)&amp;"SEM LOCAL",""))&amp;IF(INDEX('Controle de reservas'!$N$14:$N$2013,BC116)&lt;&gt;"",CHAR(10)&amp;"Subst.: "&amp;INDEX('Controle de reservas'!$N$14:$N$2013,BC116),"")&amp;IF(AND(ISNUMBER(INDEX('Controle de reservas'!$I$14:$I$2013,BC116)),INDEX('Controle de reservas'!$I$14:$I$2013,BC116)&gt;0,INDEX('Controle de reservas'!$K$14:$K$2013,BC116)&gt;INDEX('Controle de reservas'!$I$14:$I$2013,BC116)),CHAR(10)&amp;"DIVERGÊNCIA DE DATAS","")&amp;IF(INDEX('Controle de reservas'!$P$14:$P$2013,BC116)&lt;&gt;"OK"," !",""))))</f>
      </c>
      <c r="P116" s="15">
        <f ca="1">IF(OR($AQ116=0,P$9="",P$9&lt;$AS116,AND($AT116&lt;&gt;"",P$9&gt;$AT116)),"",IF(BD116=0,"—",IF(INDEX('Controle de reservas'!$P$14:$P$2013,BD116)="DUPLICIDADE NO DIA","CONFLITO"&amp;IF(INDEX('Controle de reservas'!$M$14:$M$2013,BD116)&lt;&gt;"",CHAR(10)&amp;INDEX('Controle de reservas'!$M$14:$M$2013,BD116),"")&amp;IF(INDEX('Controle de reservas'!$N$14:$N$2013,BD116)&lt;&gt;"",CHAR(10)&amp;"Subst.: "&amp;INDEX('Controle de reservas'!$N$14:$N$2013,BD116),"")&amp;IF(AND(ISNUMBER(INDEX('Controle de reservas'!$I$14:$I$2013,BD116)),INDEX('Controle de reservas'!$I$14:$I$2013,BD116)&gt;0,INDEX('Controle de reservas'!$K$14:$K$2013,BD116)&gt;INDEX('Controle de reservas'!$I$14:$I$2013,BD116)),CHAR(10)&amp;"DIVERGÊNCIA DE DATAS",""),IF(INDEX('Controle de reservas'!$L$14:$L$2013,BD116)="Em cobertura","COV",IF(INDEX('Controle de reservas'!$L$14:$L$2013,BD116)="Disponível","DISP",IF(INDEX('Controle de reservas'!$L$14:$L$2013,BD116)="Não utilizado","NU",IF(INDEX('Controle de reservas'!$L$14:$L$2013,BD116)="Folga","F",IF(INDEX('Controle de reservas'!$L$14:$L$2013,BD116)="Ocorrência","O",IF(INDEX('Controle de reservas'!$L$14:$L$2013,BD116)="Programado","PROG",IF(INDEX('Controle de reservas'!$L$14:$L$2013,BD116)="Disponível no posto","DP","SEM SITUAÇÃO")))))))&amp;IF(INDEX('Controle de reservas'!$M$14:$M$2013,BD116)&lt;&gt;"",CHAR(10)&amp;INDEX('Controle de reservas'!$M$14:$M$2013,BD116),IF(OR(INDEX('Controle de reservas'!$L$14:$L$2013,BD116)="Em cobertura",INDEX('Controle de reservas'!$L$14:$L$2013,BD116)="Programado"),CHAR(10)&amp;"SEM LOCAL",""))&amp;IF(INDEX('Controle de reservas'!$N$14:$N$2013,BD116)&lt;&gt;"",CHAR(10)&amp;"Subst.: "&amp;INDEX('Controle de reservas'!$N$14:$N$2013,BD116),"")&amp;IF(AND(ISNUMBER(INDEX('Controle de reservas'!$I$14:$I$2013,BD116)),INDEX('Controle de reservas'!$I$14:$I$2013,BD116)&gt;0,INDEX('Controle de reservas'!$K$14:$K$2013,BD116)&gt;INDEX('Controle de reservas'!$I$14:$I$2013,BD116)),CHAR(10)&amp;"DIVERGÊNCIA DE DATAS","")&amp;IF(INDEX('Controle de reservas'!$P$14:$P$2013,BD116)&lt;&gt;"OK"," !",""))))</f>
      </c>
      <c r="Q116" s="15">
        <f ca="1">IF(OR($AQ116=0,Q$9="",Q$9&lt;$AS116,AND($AT116&lt;&gt;"",Q$9&gt;$AT116)),"",IF(BE116=0,"—",IF(INDEX('Controle de reservas'!$P$14:$P$2013,BE116)="DUPLICIDADE NO DIA","CONFLITO"&amp;IF(INDEX('Controle de reservas'!$M$14:$M$2013,BE116)&lt;&gt;"",CHAR(10)&amp;INDEX('Controle de reservas'!$M$14:$M$2013,BE116),"")&amp;IF(INDEX('Controle de reservas'!$N$14:$N$2013,BE116)&lt;&gt;"",CHAR(10)&amp;"Subst.: "&amp;INDEX('Controle de reservas'!$N$14:$N$2013,BE116),"")&amp;IF(AND(ISNUMBER(INDEX('Controle de reservas'!$I$14:$I$2013,BE116)),INDEX('Controle de reservas'!$I$14:$I$2013,BE116)&gt;0,INDEX('Controle de reservas'!$K$14:$K$2013,BE116)&gt;INDEX('Controle de reservas'!$I$14:$I$2013,BE116)),CHAR(10)&amp;"DIVERGÊNCIA DE DATAS",""),IF(INDEX('Controle de reservas'!$L$14:$L$2013,BE116)="Em cobertura","COV",IF(INDEX('Controle de reservas'!$L$14:$L$2013,BE116)="Disponível","DISP",IF(INDEX('Controle de reservas'!$L$14:$L$2013,BE116)="Não utilizado","NU",IF(INDEX('Controle de reservas'!$L$14:$L$2013,BE116)="Folga","F",IF(INDEX('Controle de reservas'!$L$14:$L$2013,BE116)="Ocorrência","O",IF(INDEX('Controle de reservas'!$L$14:$L$2013,BE116)="Programado","PROG",IF(INDEX('Controle de reservas'!$L$14:$L$2013,BE116)="Disponível no posto","DP","SEM SITUAÇÃO")))))))&amp;IF(INDEX('Controle de reservas'!$M$14:$M$2013,BE116)&lt;&gt;"",CHAR(10)&amp;INDEX('Controle de reservas'!$M$14:$M$2013,BE116),IF(OR(INDEX('Controle de reservas'!$L$14:$L$2013,BE116)="Em cobertura",INDEX('Controle de reservas'!$L$14:$L$2013,BE116)="Programado"),CHAR(10)&amp;"SEM LOCAL",""))&amp;IF(INDEX('Controle de reservas'!$N$14:$N$2013,BE116)&lt;&gt;"",CHAR(10)&amp;"Subst.: "&amp;INDEX('Controle de reservas'!$N$14:$N$2013,BE116),"")&amp;IF(AND(ISNUMBER(INDEX('Controle de reservas'!$I$14:$I$2013,BE116)),INDEX('Controle de reservas'!$I$14:$I$2013,BE116)&gt;0,INDEX('Controle de reservas'!$K$14:$K$2013,BE116)&gt;INDEX('Controle de reservas'!$I$14:$I$2013,BE116)),CHAR(10)&amp;"DIVERGÊNCIA DE DATAS","")&amp;IF(INDEX('Controle de reservas'!$P$14:$P$2013,BE116)&lt;&gt;"OK"," !",""))))</f>
      </c>
      <c r="R116" s="15">
        <f ca="1">IF(OR($AQ116=0,R$9="",R$9&lt;$AS116,AND($AT116&lt;&gt;"",R$9&gt;$AT116)),"",IF(BF116=0,"—",IF(INDEX('Controle de reservas'!$P$14:$P$2013,BF116)="DUPLICIDADE NO DIA","CONFLITO"&amp;IF(INDEX('Controle de reservas'!$M$14:$M$2013,BF116)&lt;&gt;"",CHAR(10)&amp;INDEX('Controle de reservas'!$M$14:$M$2013,BF116),"")&amp;IF(INDEX('Controle de reservas'!$N$14:$N$2013,BF116)&lt;&gt;"",CHAR(10)&amp;"Subst.: "&amp;INDEX('Controle de reservas'!$N$14:$N$2013,BF116),"")&amp;IF(AND(ISNUMBER(INDEX('Controle de reservas'!$I$14:$I$2013,BF116)),INDEX('Controle de reservas'!$I$14:$I$2013,BF116)&gt;0,INDEX('Controle de reservas'!$K$14:$K$2013,BF116)&gt;INDEX('Controle de reservas'!$I$14:$I$2013,BF116)),CHAR(10)&amp;"DIVERGÊNCIA DE DATAS",""),IF(INDEX('Controle de reservas'!$L$14:$L$2013,BF116)="Em cobertura","COV",IF(INDEX('Controle de reservas'!$L$14:$L$2013,BF116)="Disponível","DISP",IF(INDEX('Controle de reservas'!$L$14:$L$2013,BF116)="Não utilizado","NU",IF(INDEX('Controle de reservas'!$L$14:$L$2013,BF116)="Folga","F",IF(INDEX('Controle de reservas'!$L$14:$L$2013,BF116)="Ocorrência","O",IF(INDEX('Controle de reservas'!$L$14:$L$2013,BF116)="Programado","PROG",IF(INDEX('Controle de reservas'!$L$14:$L$2013,BF116)="Disponível no posto","DP","SEM SITUAÇÃO")))))))&amp;IF(INDEX('Controle de reservas'!$M$14:$M$2013,BF116)&lt;&gt;"",CHAR(10)&amp;INDEX('Controle de reservas'!$M$14:$M$2013,BF116),IF(OR(INDEX('Controle de reservas'!$L$14:$L$2013,BF116)="Em cobertura",INDEX('Controle de reservas'!$L$14:$L$2013,BF116)="Programado"),CHAR(10)&amp;"SEM LOCAL",""))&amp;IF(INDEX('Controle de reservas'!$N$14:$N$2013,BF116)&lt;&gt;"",CHAR(10)&amp;"Subst.: "&amp;INDEX('Controle de reservas'!$N$14:$N$2013,BF116),"")&amp;IF(AND(ISNUMBER(INDEX('Controle de reservas'!$I$14:$I$2013,BF116)),INDEX('Controle de reservas'!$I$14:$I$2013,BF116)&gt;0,INDEX('Controle de reservas'!$K$14:$K$2013,BF116)&gt;INDEX('Controle de reservas'!$I$14:$I$2013,BF116)),CHAR(10)&amp;"DIVERGÊNCIA DE DATAS","")&amp;IF(INDEX('Controle de reservas'!$P$14:$P$2013,BF116)&lt;&gt;"OK"," !",""))))</f>
      </c>
      <c r="S116" s="15">
        <f ca="1">IF(OR($AQ116=0,S$9="",S$9&lt;$AS116,AND($AT116&lt;&gt;"",S$9&gt;$AT116)),"",IF(BG116=0,"—",IF(INDEX('Controle de reservas'!$P$14:$P$2013,BG116)="DUPLICIDADE NO DIA","CONFLITO"&amp;IF(INDEX('Controle de reservas'!$M$14:$M$2013,BG116)&lt;&gt;"",CHAR(10)&amp;INDEX('Controle de reservas'!$M$14:$M$2013,BG116),"")&amp;IF(INDEX('Controle de reservas'!$N$14:$N$2013,BG116)&lt;&gt;"",CHAR(10)&amp;"Subst.: "&amp;INDEX('Controle de reservas'!$N$14:$N$2013,BG116),"")&amp;IF(AND(ISNUMBER(INDEX('Controle de reservas'!$I$14:$I$2013,BG116)),INDEX('Controle de reservas'!$I$14:$I$2013,BG116)&gt;0,INDEX('Controle de reservas'!$K$14:$K$2013,BG116)&gt;INDEX('Controle de reservas'!$I$14:$I$2013,BG116)),CHAR(10)&amp;"DIVERGÊNCIA DE DATAS",""),IF(INDEX('Controle de reservas'!$L$14:$L$2013,BG116)="Em cobertura","COV",IF(INDEX('Controle de reservas'!$L$14:$L$2013,BG116)="Disponível","DISP",IF(INDEX('Controle de reservas'!$L$14:$L$2013,BG116)="Não utilizado","NU",IF(INDEX('Controle de reservas'!$L$14:$L$2013,BG116)="Folga","F",IF(INDEX('Controle de reservas'!$L$14:$L$2013,BG116)="Ocorrência","O",IF(INDEX('Controle de reservas'!$L$14:$L$2013,BG116)="Programado","PROG",IF(INDEX('Controle de reservas'!$L$14:$L$2013,BG116)="Disponível no posto","DP","SEM SITUAÇÃO")))))))&amp;IF(INDEX('Controle de reservas'!$M$14:$M$2013,BG116)&lt;&gt;"",CHAR(10)&amp;INDEX('Controle de reservas'!$M$14:$M$2013,BG116),IF(OR(INDEX('Controle de reservas'!$L$14:$L$2013,BG116)="Em cobertura",INDEX('Controle de reservas'!$L$14:$L$2013,BG116)="Programado"),CHAR(10)&amp;"SEM LOCAL",""))&amp;IF(INDEX('Controle de reservas'!$N$14:$N$2013,BG116)&lt;&gt;"",CHAR(10)&amp;"Subst.: "&amp;INDEX('Controle de reservas'!$N$14:$N$2013,BG116),"")&amp;IF(AND(ISNUMBER(INDEX('Controle de reservas'!$I$14:$I$2013,BG116)),INDEX('Controle de reservas'!$I$14:$I$2013,BG116)&gt;0,INDEX('Controle de reservas'!$K$14:$K$2013,BG116)&gt;INDEX('Controle de reservas'!$I$14:$I$2013,BG116)),CHAR(10)&amp;"DIVERGÊNCIA DE DATAS","")&amp;IF(INDEX('Controle de reservas'!$P$14:$P$2013,BG116)&lt;&gt;"OK"," !",""))))</f>
      </c>
      <c r="T116" s="15">
        <f ca="1">IF(OR($AQ116=0,T$9="",T$9&lt;$AS116,AND($AT116&lt;&gt;"",T$9&gt;$AT116)),"",IF(BH116=0,"—",IF(INDEX('Controle de reservas'!$P$14:$P$2013,BH116)="DUPLICIDADE NO DIA","CONFLITO"&amp;IF(INDEX('Controle de reservas'!$M$14:$M$2013,BH116)&lt;&gt;"",CHAR(10)&amp;INDEX('Controle de reservas'!$M$14:$M$2013,BH116),"")&amp;IF(INDEX('Controle de reservas'!$N$14:$N$2013,BH116)&lt;&gt;"",CHAR(10)&amp;"Subst.: "&amp;INDEX('Controle de reservas'!$N$14:$N$2013,BH116),"")&amp;IF(AND(ISNUMBER(INDEX('Controle de reservas'!$I$14:$I$2013,BH116)),INDEX('Controle de reservas'!$I$14:$I$2013,BH116)&gt;0,INDEX('Controle de reservas'!$K$14:$K$2013,BH116)&gt;INDEX('Controle de reservas'!$I$14:$I$2013,BH116)),CHAR(10)&amp;"DIVERGÊNCIA DE DATAS",""),IF(INDEX('Controle de reservas'!$L$14:$L$2013,BH116)="Em cobertura","COV",IF(INDEX('Controle de reservas'!$L$14:$L$2013,BH116)="Disponível","DISP",IF(INDEX('Controle de reservas'!$L$14:$L$2013,BH116)="Não utilizado","NU",IF(INDEX('Controle de reservas'!$L$14:$L$2013,BH116)="Folga","F",IF(INDEX('Controle de reservas'!$L$14:$L$2013,BH116)="Ocorrência","O",IF(INDEX('Controle de reservas'!$L$14:$L$2013,BH116)="Programado","PROG",IF(INDEX('Controle de reservas'!$L$14:$L$2013,BH116)="Disponível no posto","DP","SEM SITUAÇÃO")))))))&amp;IF(INDEX('Controle de reservas'!$M$14:$M$2013,BH116)&lt;&gt;"",CHAR(10)&amp;INDEX('Controle de reservas'!$M$14:$M$2013,BH116),IF(OR(INDEX('Controle de reservas'!$L$14:$L$2013,BH116)="Em cobertura",INDEX('Controle de reservas'!$L$14:$L$2013,BH116)="Programado"),CHAR(10)&amp;"SEM LOCAL",""))&amp;IF(INDEX('Controle de reservas'!$N$14:$N$2013,BH116)&lt;&gt;"",CHAR(10)&amp;"Subst.: "&amp;INDEX('Controle de reservas'!$N$14:$N$2013,BH116),"")&amp;IF(AND(ISNUMBER(INDEX('Controle de reservas'!$I$14:$I$2013,BH116)),INDEX('Controle de reservas'!$I$14:$I$2013,BH116)&gt;0,INDEX('Controle de reservas'!$K$14:$K$2013,BH116)&gt;INDEX('Controle de reservas'!$I$14:$I$2013,BH116)),CHAR(10)&amp;"DIVERGÊNCIA DE DATAS","")&amp;IF(INDEX('Controle de reservas'!$P$14:$P$2013,BH116)&lt;&gt;"OK"," !",""))))</f>
      </c>
      <c r="U116" s="15">
        <f ca="1">IF(OR($AQ116=0,U$9="",U$9&lt;$AS116,AND($AT116&lt;&gt;"",U$9&gt;$AT116)),"",IF(BI116=0,"—",IF(INDEX('Controle de reservas'!$P$14:$P$2013,BI116)="DUPLICIDADE NO DIA","CONFLITO"&amp;IF(INDEX('Controle de reservas'!$M$14:$M$2013,BI116)&lt;&gt;"",CHAR(10)&amp;INDEX('Controle de reservas'!$M$14:$M$2013,BI116),"")&amp;IF(INDEX('Controle de reservas'!$N$14:$N$2013,BI116)&lt;&gt;"",CHAR(10)&amp;"Subst.: "&amp;INDEX('Controle de reservas'!$N$14:$N$2013,BI116),"")&amp;IF(AND(ISNUMBER(INDEX('Controle de reservas'!$I$14:$I$2013,BI116)),INDEX('Controle de reservas'!$I$14:$I$2013,BI116)&gt;0,INDEX('Controle de reservas'!$K$14:$K$2013,BI116)&gt;INDEX('Controle de reservas'!$I$14:$I$2013,BI116)),CHAR(10)&amp;"DIVERGÊNCIA DE DATAS",""),IF(INDEX('Controle de reservas'!$L$14:$L$2013,BI116)="Em cobertura","COV",IF(INDEX('Controle de reservas'!$L$14:$L$2013,BI116)="Disponível","DISP",IF(INDEX('Controle de reservas'!$L$14:$L$2013,BI116)="Não utilizado","NU",IF(INDEX('Controle de reservas'!$L$14:$L$2013,BI116)="Folga","F",IF(INDEX('Controle de reservas'!$L$14:$L$2013,BI116)="Ocorrência","O",IF(INDEX('Controle de reservas'!$L$14:$L$2013,BI116)="Programado","PROG",IF(INDEX('Controle de reservas'!$L$14:$L$2013,BI116)="Disponível no posto","DP","SEM SITUAÇÃO")))))))&amp;IF(INDEX('Controle de reservas'!$M$14:$M$2013,BI116)&lt;&gt;"",CHAR(10)&amp;INDEX('Controle de reservas'!$M$14:$M$2013,BI116),IF(OR(INDEX('Controle de reservas'!$L$14:$L$2013,BI116)="Em cobertura",INDEX('Controle de reservas'!$L$14:$L$2013,BI116)="Programado"),CHAR(10)&amp;"SEM LOCAL",""))&amp;IF(INDEX('Controle de reservas'!$N$14:$N$2013,BI116)&lt;&gt;"",CHAR(10)&amp;"Subst.: "&amp;INDEX('Controle de reservas'!$N$14:$N$2013,BI116),"")&amp;IF(AND(ISNUMBER(INDEX('Controle de reservas'!$I$14:$I$2013,BI116)),INDEX('Controle de reservas'!$I$14:$I$2013,BI116)&gt;0,INDEX('Controle de reservas'!$K$14:$K$2013,BI116)&gt;INDEX('Controle de reservas'!$I$14:$I$2013,BI116)),CHAR(10)&amp;"DIVERGÊNCIA DE DATAS","")&amp;IF(INDEX('Controle de reservas'!$P$14:$P$2013,BI116)&lt;&gt;"OK"," !",""))))</f>
      </c>
      <c r="V116" s="15">
        <f ca="1">IF(OR($AQ116=0,V$9="",V$9&lt;$AS116,AND($AT116&lt;&gt;"",V$9&gt;$AT116)),"",IF(BJ116=0,"—",IF(INDEX('Controle de reservas'!$P$14:$P$2013,BJ116)="DUPLICIDADE NO DIA","CONFLITO"&amp;IF(INDEX('Controle de reservas'!$M$14:$M$2013,BJ116)&lt;&gt;"",CHAR(10)&amp;INDEX('Controle de reservas'!$M$14:$M$2013,BJ116),"")&amp;IF(INDEX('Controle de reservas'!$N$14:$N$2013,BJ116)&lt;&gt;"",CHAR(10)&amp;"Subst.: "&amp;INDEX('Controle de reservas'!$N$14:$N$2013,BJ116),"")&amp;IF(AND(ISNUMBER(INDEX('Controle de reservas'!$I$14:$I$2013,BJ116)),INDEX('Controle de reservas'!$I$14:$I$2013,BJ116)&gt;0,INDEX('Controle de reservas'!$K$14:$K$2013,BJ116)&gt;INDEX('Controle de reservas'!$I$14:$I$2013,BJ116)),CHAR(10)&amp;"DIVERGÊNCIA DE DATAS",""),IF(INDEX('Controle de reservas'!$L$14:$L$2013,BJ116)="Em cobertura","COV",IF(INDEX('Controle de reservas'!$L$14:$L$2013,BJ116)="Disponível","DISP",IF(INDEX('Controle de reservas'!$L$14:$L$2013,BJ116)="Não utilizado","NU",IF(INDEX('Controle de reservas'!$L$14:$L$2013,BJ116)="Folga","F",IF(INDEX('Controle de reservas'!$L$14:$L$2013,BJ116)="Ocorrência","O",IF(INDEX('Controle de reservas'!$L$14:$L$2013,BJ116)="Programado","PROG",IF(INDEX('Controle de reservas'!$L$14:$L$2013,BJ116)="Disponível no posto","DP","SEM SITUAÇÃO")))))))&amp;IF(INDEX('Controle de reservas'!$M$14:$M$2013,BJ116)&lt;&gt;"",CHAR(10)&amp;INDEX('Controle de reservas'!$M$14:$M$2013,BJ116),IF(OR(INDEX('Controle de reservas'!$L$14:$L$2013,BJ116)="Em cobertura",INDEX('Controle de reservas'!$L$14:$L$2013,BJ116)="Programado"),CHAR(10)&amp;"SEM LOCAL",""))&amp;IF(INDEX('Controle de reservas'!$N$14:$N$2013,BJ116)&lt;&gt;"",CHAR(10)&amp;"Subst.: "&amp;INDEX('Controle de reservas'!$N$14:$N$2013,BJ116),"")&amp;IF(AND(ISNUMBER(INDEX('Controle de reservas'!$I$14:$I$2013,BJ116)),INDEX('Controle de reservas'!$I$14:$I$2013,BJ116)&gt;0,INDEX('Controle de reservas'!$K$14:$K$2013,BJ116)&gt;INDEX('Controle de reservas'!$I$14:$I$2013,BJ116)),CHAR(10)&amp;"DIVERGÊNCIA DE DATAS","")&amp;IF(INDEX('Controle de reservas'!$P$14:$P$2013,BJ116)&lt;&gt;"OK"," !",""))))</f>
      </c>
      <c r="W116" s="15">
        <f ca="1">IF(OR($AQ116=0,W$9="",W$9&lt;$AS116,AND($AT116&lt;&gt;"",W$9&gt;$AT116)),"",IF(BK116=0,"—",IF(INDEX('Controle de reservas'!$P$14:$P$2013,BK116)="DUPLICIDADE NO DIA","CONFLITO"&amp;IF(INDEX('Controle de reservas'!$M$14:$M$2013,BK116)&lt;&gt;"",CHAR(10)&amp;INDEX('Controle de reservas'!$M$14:$M$2013,BK116),"")&amp;IF(INDEX('Controle de reservas'!$N$14:$N$2013,BK116)&lt;&gt;"",CHAR(10)&amp;"Subst.: "&amp;INDEX('Controle de reservas'!$N$14:$N$2013,BK116),"")&amp;IF(AND(ISNUMBER(INDEX('Controle de reservas'!$I$14:$I$2013,BK116)),INDEX('Controle de reservas'!$I$14:$I$2013,BK116)&gt;0,INDEX('Controle de reservas'!$K$14:$K$2013,BK116)&gt;INDEX('Controle de reservas'!$I$14:$I$2013,BK116)),CHAR(10)&amp;"DIVERGÊNCIA DE DATAS",""),IF(INDEX('Controle de reservas'!$L$14:$L$2013,BK116)="Em cobertura","COV",IF(INDEX('Controle de reservas'!$L$14:$L$2013,BK116)="Disponível","DISP",IF(INDEX('Controle de reservas'!$L$14:$L$2013,BK116)="Não utilizado","NU",IF(INDEX('Controle de reservas'!$L$14:$L$2013,BK116)="Folga","F",IF(INDEX('Controle de reservas'!$L$14:$L$2013,BK116)="Ocorrência","O",IF(INDEX('Controle de reservas'!$L$14:$L$2013,BK116)="Programado","PROG",IF(INDEX('Controle de reservas'!$L$14:$L$2013,BK116)="Disponível no posto","DP","SEM SITUAÇÃO")))))))&amp;IF(INDEX('Controle de reservas'!$M$14:$M$2013,BK116)&lt;&gt;"",CHAR(10)&amp;INDEX('Controle de reservas'!$M$14:$M$2013,BK116),IF(OR(INDEX('Controle de reservas'!$L$14:$L$2013,BK116)="Em cobertura",INDEX('Controle de reservas'!$L$14:$L$2013,BK116)="Programado"),CHAR(10)&amp;"SEM LOCAL",""))&amp;IF(INDEX('Controle de reservas'!$N$14:$N$2013,BK116)&lt;&gt;"",CHAR(10)&amp;"Subst.: "&amp;INDEX('Controle de reservas'!$N$14:$N$2013,BK116),"")&amp;IF(AND(ISNUMBER(INDEX('Controle de reservas'!$I$14:$I$2013,BK116)),INDEX('Controle de reservas'!$I$14:$I$2013,BK116)&gt;0,INDEX('Controle de reservas'!$K$14:$K$2013,BK116)&gt;INDEX('Controle de reservas'!$I$14:$I$2013,BK116)),CHAR(10)&amp;"DIVERGÊNCIA DE DATAS","")&amp;IF(INDEX('Controle de reservas'!$P$14:$P$2013,BK116)&lt;&gt;"OK"," !",""))))</f>
      </c>
      <c r="X116" s="15">
        <f ca="1">IF(OR($AQ116=0,X$9="",X$9&lt;$AS116,AND($AT116&lt;&gt;"",X$9&gt;$AT116)),"",IF(BL116=0,"—",IF(INDEX('Controle de reservas'!$P$14:$P$2013,BL116)="DUPLICIDADE NO DIA","CONFLITO"&amp;IF(INDEX('Controle de reservas'!$M$14:$M$2013,BL116)&lt;&gt;"",CHAR(10)&amp;INDEX('Controle de reservas'!$M$14:$M$2013,BL116),"")&amp;IF(INDEX('Controle de reservas'!$N$14:$N$2013,BL116)&lt;&gt;"",CHAR(10)&amp;"Subst.: "&amp;INDEX('Controle de reservas'!$N$14:$N$2013,BL116),"")&amp;IF(AND(ISNUMBER(INDEX('Controle de reservas'!$I$14:$I$2013,BL116)),INDEX('Controle de reservas'!$I$14:$I$2013,BL116)&gt;0,INDEX('Controle de reservas'!$K$14:$K$2013,BL116)&gt;INDEX('Controle de reservas'!$I$14:$I$2013,BL116)),CHAR(10)&amp;"DIVERGÊNCIA DE DATAS",""),IF(INDEX('Controle de reservas'!$L$14:$L$2013,BL116)="Em cobertura","COV",IF(INDEX('Controle de reservas'!$L$14:$L$2013,BL116)="Disponível","DISP",IF(INDEX('Controle de reservas'!$L$14:$L$2013,BL116)="Não utilizado","NU",IF(INDEX('Controle de reservas'!$L$14:$L$2013,BL116)="Folga","F",IF(INDEX('Controle de reservas'!$L$14:$L$2013,BL116)="Ocorrência","O",IF(INDEX('Controle de reservas'!$L$14:$L$2013,BL116)="Programado","PROG",IF(INDEX('Controle de reservas'!$L$14:$L$2013,BL116)="Disponível no posto","DP","SEM SITUAÇÃO")))))))&amp;IF(INDEX('Controle de reservas'!$M$14:$M$2013,BL116)&lt;&gt;"",CHAR(10)&amp;INDEX('Controle de reservas'!$M$14:$M$2013,BL116),IF(OR(INDEX('Controle de reservas'!$L$14:$L$2013,BL116)="Em cobertura",INDEX('Controle de reservas'!$L$14:$L$2013,BL116)="Programado"),CHAR(10)&amp;"SEM LOCAL",""))&amp;IF(INDEX('Controle de reservas'!$N$14:$N$2013,BL116)&lt;&gt;"",CHAR(10)&amp;"Subst.: "&amp;INDEX('Controle de reservas'!$N$14:$N$2013,BL116),"")&amp;IF(AND(ISNUMBER(INDEX('Controle de reservas'!$I$14:$I$2013,BL116)),INDEX('Controle de reservas'!$I$14:$I$2013,BL116)&gt;0,INDEX('Controle de reservas'!$K$14:$K$2013,BL116)&gt;INDEX('Controle de reservas'!$I$14:$I$2013,BL116)),CHAR(10)&amp;"DIVERGÊNCIA DE DATAS","")&amp;IF(INDEX('Controle de reservas'!$P$14:$P$2013,BL116)&lt;&gt;"OK"," !",""))))</f>
      </c>
      <c r="Y116" s="15">
        <f ca="1">IF(OR($AQ116=0,Y$9="",Y$9&lt;$AS116,AND($AT116&lt;&gt;"",Y$9&gt;$AT116)),"",IF(BM116=0,"—",IF(INDEX('Controle de reservas'!$P$14:$P$2013,BM116)="DUPLICIDADE NO DIA","CONFLITO"&amp;IF(INDEX('Controle de reservas'!$M$14:$M$2013,BM116)&lt;&gt;"",CHAR(10)&amp;INDEX('Controle de reservas'!$M$14:$M$2013,BM116),"")&amp;IF(INDEX('Controle de reservas'!$N$14:$N$2013,BM116)&lt;&gt;"",CHAR(10)&amp;"Subst.: "&amp;INDEX('Controle de reservas'!$N$14:$N$2013,BM116),"")&amp;IF(AND(ISNUMBER(INDEX('Controle de reservas'!$I$14:$I$2013,BM116)),INDEX('Controle de reservas'!$I$14:$I$2013,BM116)&gt;0,INDEX('Controle de reservas'!$K$14:$K$2013,BM116)&gt;INDEX('Controle de reservas'!$I$14:$I$2013,BM116)),CHAR(10)&amp;"DIVERGÊNCIA DE DATAS",""),IF(INDEX('Controle de reservas'!$L$14:$L$2013,BM116)="Em cobertura","COV",IF(INDEX('Controle de reservas'!$L$14:$L$2013,BM116)="Disponível","DISP",IF(INDEX('Controle de reservas'!$L$14:$L$2013,BM116)="Não utilizado","NU",IF(INDEX('Controle de reservas'!$L$14:$L$2013,BM116)="Folga","F",IF(INDEX('Controle de reservas'!$L$14:$L$2013,BM116)="Ocorrência","O",IF(INDEX('Controle de reservas'!$L$14:$L$2013,BM116)="Programado","PROG",IF(INDEX('Controle de reservas'!$L$14:$L$2013,BM116)="Disponível no posto","DP","SEM SITUAÇÃO")))))))&amp;IF(INDEX('Controle de reservas'!$M$14:$M$2013,BM116)&lt;&gt;"",CHAR(10)&amp;INDEX('Controle de reservas'!$M$14:$M$2013,BM116),IF(OR(INDEX('Controle de reservas'!$L$14:$L$2013,BM116)="Em cobertura",INDEX('Controle de reservas'!$L$14:$L$2013,BM116)="Programado"),CHAR(10)&amp;"SEM LOCAL",""))&amp;IF(INDEX('Controle de reservas'!$N$14:$N$2013,BM116)&lt;&gt;"",CHAR(10)&amp;"Subst.: "&amp;INDEX('Controle de reservas'!$N$14:$N$2013,BM116),"")&amp;IF(AND(ISNUMBER(INDEX('Controle de reservas'!$I$14:$I$2013,BM116)),INDEX('Controle de reservas'!$I$14:$I$2013,BM116)&gt;0,INDEX('Controle de reservas'!$K$14:$K$2013,BM116)&gt;INDEX('Controle de reservas'!$I$14:$I$2013,BM116)),CHAR(10)&amp;"DIVERGÊNCIA DE DATAS","")&amp;IF(INDEX('Controle de reservas'!$P$14:$P$2013,BM116)&lt;&gt;"OK"," !",""))))</f>
      </c>
      <c r="Z116" s="15">
        <f ca="1">IF(OR($AQ116=0,Z$9="",Z$9&lt;$AS116,AND($AT116&lt;&gt;"",Z$9&gt;$AT116)),"",IF(BN116=0,"—",IF(INDEX('Controle de reservas'!$P$14:$P$2013,BN116)="DUPLICIDADE NO DIA","CONFLITO"&amp;IF(INDEX('Controle de reservas'!$M$14:$M$2013,BN116)&lt;&gt;"",CHAR(10)&amp;INDEX('Controle de reservas'!$M$14:$M$2013,BN116),"")&amp;IF(INDEX('Controle de reservas'!$N$14:$N$2013,BN116)&lt;&gt;"",CHAR(10)&amp;"Subst.: "&amp;INDEX('Controle de reservas'!$N$14:$N$2013,BN116),"")&amp;IF(AND(ISNUMBER(INDEX('Controle de reservas'!$I$14:$I$2013,BN116)),INDEX('Controle de reservas'!$I$14:$I$2013,BN116)&gt;0,INDEX('Controle de reservas'!$K$14:$K$2013,BN116)&gt;INDEX('Controle de reservas'!$I$14:$I$2013,BN116)),CHAR(10)&amp;"DIVERGÊNCIA DE DATAS",""),IF(INDEX('Controle de reservas'!$L$14:$L$2013,BN116)="Em cobertura","COV",IF(INDEX('Controle de reservas'!$L$14:$L$2013,BN116)="Disponível","DISP",IF(INDEX('Controle de reservas'!$L$14:$L$2013,BN116)="Não utilizado","NU",IF(INDEX('Controle de reservas'!$L$14:$L$2013,BN116)="Folga","F",IF(INDEX('Controle de reservas'!$L$14:$L$2013,BN116)="Ocorrência","O",IF(INDEX('Controle de reservas'!$L$14:$L$2013,BN116)="Programado","PROG",IF(INDEX('Controle de reservas'!$L$14:$L$2013,BN116)="Disponível no posto","DP","SEM SITUAÇÃO")))))))&amp;IF(INDEX('Controle de reservas'!$M$14:$M$2013,BN116)&lt;&gt;"",CHAR(10)&amp;INDEX('Controle de reservas'!$M$14:$M$2013,BN116),IF(OR(INDEX('Controle de reservas'!$L$14:$L$2013,BN116)="Em cobertura",INDEX('Controle de reservas'!$L$14:$L$2013,BN116)="Programado"),CHAR(10)&amp;"SEM LOCAL",""))&amp;IF(INDEX('Controle de reservas'!$N$14:$N$2013,BN116)&lt;&gt;"",CHAR(10)&amp;"Subst.: "&amp;INDEX('Controle de reservas'!$N$14:$N$2013,BN116),"")&amp;IF(AND(ISNUMBER(INDEX('Controle de reservas'!$I$14:$I$2013,BN116)),INDEX('Controle de reservas'!$I$14:$I$2013,BN116)&gt;0,INDEX('Controle de reservas'!$K$14:$K$2013,BN116)&gt;INDEX('Controle de reservas'!$I$14:$I$2013,BN116)),CHAR(10)&amp;"DIVERGÊNCIA DE DATAS","")&amp;IF(INDEX('Controle de reservas'!$P$14:$P$2013,BN116)&lt;&gt;"OK"," !",""))))</f>
      </c>
      <c r="AA116" s="15">
        <f ca="1">IF(OR($AQ116=0,AA$9="",AA$9&lt;$AS116,AND($AT116&lt;&gt;"",AA$9&gt;$AT116)),"",IF(BO116=0,"—",IF(INDEX('Controle de reservas'!$P$14:$P$2013,BO116)="DUPLICIDADE NO DIA","CONFLITO"&amp;IF(INDEX('Controle de reservas'!$M$14:$M$2013,BO116)&lt;&gt;"",CHAR(10)&amp;INDEX('Controle de reservas'!$M$14:$M$2013,BO116),"")&amp;IF(INDEX('Controle de reservas'!$N$14:$N$2013,BO116)&lt;&gt;"",CHAR(10)&amp;"Subst.: "&amp;INDEX('Controle de reservas'!$N$14:$N$2013,BO116),"")&amp;IF(AND(ISNUMBER(INDEX('Controle de reservas'!$I$14:$I$2013,BO116)),INDEX('Controle de reservas'!$I$14:$I$2013,BO116)&gt;0,INDEX('Controle de reservas'!$K$14:$K$2013,BO116)&gt;INDEX('Controle de reservas'!$I$14:$I$2013,BO116)),CHAR(10)&amp;"DIVERGÊNCIA DE DATAS",""),IF(INDEX('Controle de reservas'!$L$14:$L$2013,BO116)="Em cobertura","COV",IF(INDEX('Controle de reservas'!$L$14:$L$2013,BO116)="Disponível","DISP",IF(INDEX('Controle de reservas'!$L$14:$L$2013,BO116)="Não utilizado","NU",IF(INDEX('Controle de reservas'!$L$14:$L$2013,BO116)="Folga","F",IF(INDEX('Controle de reservas'!$L$14:$L$2013,BO116)="Ocorrência","O",IF(INDEX('Controle de reservas'!$L$14:$L$2013,BO116)="Programado","PROG",IF(INDEX('Controle de reservas'!$L$14:$L$2013,BO116)="Disponível no posto","DP","SEM SITUAÇÃO")))))))&amp;IF(INDEX('Controle de reservas'!$M$14:$M$2013,BO116)&lt;&gt;"",CHAR(10)&amp;INDEX('Controle de reservas'!$M$14:$M$2013,BO116),IF(OR(INDEX('Controle de reservas'!$L$14:$L$2013,BO116)="Em cobertura",INDEX('Controle de reservas'!$L$14:$L$2013,BO116)="Programado"),CHAR(10)&amp;"SEM LOCAL",""))&amp;IF(INDEX('Controle de reservas'!$N$14:$N$2013,BO116)&lt;&gt;"",CHAR(10)&amp;"Subst.: "&amp;INDEX('Controle de reservas'!$N$14:$N$2013,BO116),"")&amp;IF(AND(ISNUMBER(INDEX('Controle de reservas'!$I$14:$I$2013,BO116)),INDEX('Controle de reservas'!$I$14:$I$2013,BO116)&gt;0,INDEX('Controle de reservas'!$K$14:$K$2013,BO116)&gt;INDEX('Controle de reservas'!$I$14:$I$2013,BO116)),CHAR(10)&amp;"DIVERGÊNCIA DE DATAS","")&amp;IF(INDEX('Controle de reservas'!$P$14:$P$2013,BO116)&lt;&gt;"OK"," !",""))))</f>
      </c>
      <c r="AB116" s="15">
        <f ca="1">IF(OR($AQ116=0,AB$9="",AB$9&lt;$AS116,AND($AT116&lt;&gt;"",AB$9&gt;$AT116)),"",IF(BP116=0,"—",IF(INDEX('Controle de reservas'!$P$14:$P$2013,BP116)="DUPLICIDADE NO DIA","CONFLITO"&amp;IF(INDEX('Controle de reservas'!$M$14:$M$2013,BP116)&lt;&gt;"",CHAR(10)&amp;INDEX('Controle de reservas'!$M$14:$M$2013,BP116),"")&amp;IF(INDEX('Controle de reservas'!$N$14:$N$2013,BP116)&lt;&gt;"",CHAR(10)&amp;"Subst.: "&amp;INDEX('Controle de reservas'!$N$14:$N$2013,BP116),"")&amp;IF(AND(ISNUMBER(INDEX('Controle de reservas'!$I$14:$I$2013,BP116)),INDEX('Controle de reservas'!$I$14:$I$2013,BP116)&gt;0,INDEX('Controle de reservas'!$K$14:$K$2013,BP116)&gt;INDEX('Controle de reservas'!$I$14:$I$2013,BP116)),CHAR(10)&amp;"DIVERGÊNCIA DE DATAS",""),IF(INDEX('Controle de reservas'!$L$14:$L$2013,BP116)="Em cobertura","COV",IF(INDEX('Controle de reservas'!$L$14:$L$2013,BP116)="Disponível","DISP",IF(INDEX('Controle de reservas'!$L$14:$L$2013,BP116)="Não utilizado","NU",IF(INDEX('Controle de reservas'!$L$14:$L$2013,BP116)="Folga","F",IF(INDEX('Controle de reservas'!$L$14:$L$2013,BP116)="Ocorrência","O",IF(INDEX('Controle de reservas'!$L$14:$L$2013,BP116)="Programado","PROG",IF(INDEX('Controle de reservas'!$L$14:$L$2013,BP116)="Disponível no posto","DP","SEM SITUAÇÃO")))))))&amp;IF(INDEX('Controle de reservas'!$M$14:$M$2013,BP116)&lt;&gt;"",CHAR(10)&amp;INDEX('Controle de reservas'!$M$14:$M$2013,BP116),IF(OR(INDEX('Controle de reservas'!$L$14:$L$2013,BP116)="Em cobertura",INDEX('Controle de reservas'!$L$14:$L$2013,BP116)="Programado"),CHAR(10)&amp;"SEM LOCAL",""))&amp;IF(INDEX('Controle de reservas'!$N$14:$N$2013,BP116)&lt;&gt;"",CHAR(10)&amp;"Subst.: "&amp;INDEX('Controle de reservas'!$N$14:$N$2013,BP116),"")&amp;IF(AND(ISNUMBER(INDEX('Controle de reservas'!$I$14:$I$2013,BP116)),INDEX('Controle de reservas'!$I$14:$I$2013,BP116)&gt;0,INDEX('Controle de reservas'!$K$14:$K$2013,BP116)&gt;INDEX('Controle de reservas'!$I$14:$I$2013,BP116)),CHAR(10)&amp;"DIVERGÊNCIA DE DATAS","")&amp;IF(INDEX('Controle de reservas'!$P$14:$P$2013,BP116)&lt;&gt;"OK"," !",""))))</f>
      </c>
      <c r="AC116" s="15">
        <f ca="1">IF(OR($AQ116=0,AC$9="",AC$9&lt;$AS116,AND($AT116&lt;&gt;"",AC$9&gt;$AT116)),"",IF(BQ116=0,"—",IF(INDEX('Controle de reservas'!$P$14:$P$2013,BQ116)="DUPLICIDADE NO DIA","CONFLITO"&amp;IF(INDEX('Controle de reservas'!$M$14:$M$2013,BQ116)&lt;&gt;"",CHAR(10)&amp;INDEX('Controle de reservas'!$M$14:$M$2013,BQ116),"")&amp;IF(INDEX('Controle de reservas'!$N$14:$N$2013,BQ116)&lt;&gt;"",CHAR(10)&amp;"Subst.: "&amp;INDEX('Controle de reservas'!$N$14:$N$2013,BQ116),"")&amp;IF(AND(ISNUMBER(INDEX('Controle de reservas'!$I$14:$I$2013,BQ116)),INDEX('Controle de reservas'!$I$14:$I$2013,BQ116)&gt;0,INDEX('Controle de reservas'!$K$14:$K$2013,BQ116)&gt;INDEX('Controle de reservas'!$I$14:$I$2013,BQ116)),CHAR(10)&amp;"DIVERGÊNCIA DE DATAS",""),IF(INDEX('Controle de reservas'!$L$14:$L$2013,BQ116)="Em cobertura","COV",IF(INDEX('Controle de reservas'!$L$14:$L$2013,BQ116)="Disponível","DISP",IF(INDEX('Controle de reservas'!$L$14:$L$2013,BQ116)="Não utilizado","NU",IF(INDEX('Controle de reservas'!$L$14:$L$2013,BQ116)="Folga","F",IF(INDEX('Controle de reservas'!$L$14:$L$2013,BQ116)="Ocorrência","O",IF(INDEX('Controle de reservas'!$L$14:$L$2013,BQ116)="Programado","PROG",IF(INDEX('Controle de reservas'!$L$14:$L$2013,BQ116)="Disponível no posto","DP","SEM SITUAÇÃO")))))))&amp;IF(INDEX('Controle de reservas'!$M$14:$M$2013,BQ116)&lt;&gt;"",CHAR(10)&amp;INDEX('Controle de reservas'!$M$14:$M$2013,BQ116),IF(OR(INDEX('Controle de reservas'!$L$14:$L$2013,BQ116)="Em cobertura",INDEX('Controle de reservas'!$L$14:$L$2013,BQ116)="Programado"),CHAR(10)&amp;"SEM LOCAL",""))&amp;IF(INDEX('Controle de reservas'!$N$14:$N$2013,BQ116)&lt;&gt;"",CHAR(10)&amp;"Subst.: "&amp;INDEX('Controle de reservas'!$N$14:$N$2013,BQ116),"")&amp;IF(AND(ISNUMBER(INDEX('Controle de reservas'!$I$14:$I$2013,BQ116)),INDEX('Controle de reservas'!$I$14:$I$2013,BQ116)&gt;0,INDEX('Controle de reservas'!$K$14:$K$2013,BQ116)&gt;INDEX('Controle de reservas'!$I$14:$I$2013,BQ116)),CHAR(10)&amp;"DIVERGÊNCIA DE DATAS","")&amp;IF(INDEX('Controle de reservas'!$P$14:$P$2013,BQ116)&lt;&gt;"OK"," !",""))))</f>
      </c>
      <c r="AD116" s="15">
        <f ca="1">IF(OR($AQ116=0,AD$9="",AD$9&lt;$AS116,AND($AT116&lt;&gt;"",AD$9&gt;$AT116)),"",IF(BR116=0,"—",IF(INDEX('Controle de reservas'!$P$14:$P$2013,BR116)="DUPLICIDADE NO DIA","CONFLITO"&amp;IF(INDEX('Controle de reservas'!$M$14:$M$2013,BR116)&lt;&gt;"",CHAR(10)&amp;INDEX('Controle de reservas'!$M$14:$M$2013,BR116),"")&amp;IF(INDEX('Controle de reservas'!$N$14:$N$2013,BR116)&lt;&gt;"",CHAR(10)&amp;"Subst.: "&amp;INDEX('Controle de reservas'!$N$14:$N$2013,BR116),"")&amp;IF(AND(ISNUMBER(INDEX('Controle de reservas'!$I$14:$I$2013,BR116)),INDEX('Controle de reservas'!$I$14:$I$2013,BR116)&gt;0,INDEX('Controle de reservas'!$K$14:$K$2013,BR116)&gt;INDEX('Controle de reservas'!$I$14:$I$2013,BR116)),CHAR(10)&amp;"DIVERGÊNCIA DE DATAS",""),IF(INDEX('Controle de reservas'!$L$14:$L$2013,BR116)="Em cobertura","COV",IF(INDEX('Controle de reservas'!$L$14:$L$2013,BR116)="Disponível","DISP",IF(INDEX('Controle de reservas'!$L$14:$L$2013,BR116)="Não utilizado","NU",IF(INDEX('Controle de reservas'!$L$14:$L$2013,BR116)="Folga","F",IF(INDEX('Controle de reservas'!$L$14:$L$2013,BR116)="Ocorrência","O",IF(INDEX('Controle de reservas'!$L$14:$L$2013,BR116)="Programado","PROG",IF(INDEX('Controle de reservas'!$L$14:$L$2013,BR116)="Disponível no posto","DP","SEM SITUAÇÃO")))))))&amp;IF(INDEX('Controle de reservas'!$M$14:$M$2013,BR116)&lt;&gt;"",CHAR(10)&amp;INDEX('Controle de reservas'!$M$14:$M$2013,BR116),IF(OR(INDEX('Controle de reservas'!$L$14:$L$2013,BR116)="Em cobertura",INDEX('Controle de reservas'!$L$14:$L$2013,BR116)="Programado"),CHAR(10)&amp;"SEM LOCAL",""))&amp;IF(INDEX('Controle de reservas'!$N$14:$N$2013,BR116)&lt;&gt;"",CHAR(10)&amp;"Subst.: "&amp;INDEX('Controle de reservas'!$N$14:$N$2013,BR116),"")&amp;IF(AND(ISNUMBER(INDEX('Controle de reservas'!$I$14:$I$2013,BR116)),INDEX('Controle de reservas'!$I$14:$I$2013,BR116)&gt;0,INDEX('Controle de reservas'!$K$14:$K$2013,BR116)&gt;INDEX('Controle de reservas'!$I$14:$I$2013,BR116)),CHAR(10)&amp;"DIVERGÊNCIA DE DATAS","")&amp;IF(INDEX('Controle de reservas'!$P$14:$P$2013,BR116)&lt;&gt;"OK"," !",""))))</f>
      </c>
      <c r="AE116" s="15">
        <f ca="1">IF(OR($AQ116=0,AE$9="",AE$9&lt;$AS116,AND($AT116&lt;&gt;"",AE$9&gt;$AT116)),"",IF(BS116=0,"—",IF(INDEX('Controle de reservas'!$P$14:$P$2013,BS116)="DUPLICIDADE NO DIA","CONFLITO"&amp;IF(INDEX('Controle de reservas'!$M$14:$M$2013,BS116)&lt;&gt;"",CHAR(10)&amp;INDEX('Controle de reservas'!$M$14:$M$2013,BS116),"")&amp;IF(INDEX('Controle de reservas'!$N$14:$N$2013,BS116)&lt;&gt;"",CHAR(10)&amp;"Subst.: "&amp;INDEX('Controle de reservas'!$N$14:$N$2013,BS116),"")&amp;IF(AND(ISNUMBER(INDEX('Controle de reservas'!$I$14:$I$2013,BS116)),INDEX('Controle de reservas'!$I$14:$I$2013,BS116)&gt;0,INDEX('Controle de reservas'!$K$14:$K$2013,BS116)&gt;INDEX('Controle de reservas'!$I$14:$I$2013,BS116)),CHAR(10)&amp;"DIVERGÊNCIA DE DATAS",""),IF(INDEX('Controle de reservas'!$L$14:$L$2013,BS116)="Em cobertura","COV",IF(INDEX('Controle de reservas'!$L$14:$L$2013,BS116)="Disponível","DISP",IF(INDEX('Controle de reservas'!$L$14:$L$2013,BS116)="Não utilizado","NU",IF(INDEX('Controle de reservas'!$L$14:$L$2013,BS116)="Folga","F",IF(INDEX('Controle de reservas'!$L$14:$L$2013,BS116)="Ocorrência","O",IF(INDEX('Controle de reservas'!$L$14:$L$2013,BS116)="Programado","PROG",IF(INDEX('Controle de reservas'!$L$14:$L$2013,BS116)="Disponível no posto","DP","SEM SITUAÇÃO")))))))&amp;IF(INDEX('Controle de reservas'!$M$14:$M$2013,BS116)&lt;&gt;"",CHAR(10)&amp;INDEX('Controle de reservas'!$M$14:$M$2013,BS116),IF(OR(INDEX('Controle de reservas'!$L$14:$L$2013,BS116)="Em cobertura",INDEX('Controle de reservas'!$L$14:$L$2013,BS116)="Programado"),CHAR(10)&amp;"SEM LOCAL",""))&amp;IF(INDEX('Controle de reservas'!$N$14:$N$2013,BS116)&lt;&gt;"",CHAR(10)&amp;"Subst.: "&amp;INDEX('Controle de reservas'!$N$14:$N$2013,BS116),"")&amp;IF(AND(ISNUMBER(INDEX('Controle de reservas'!$I$14:$I$2013,BS116)),INDEX('Controle de reservas'!$I$14:$I$2013,BS116)&gt;0,INDEX('Controle de reservas'!$K$14:$K$2013,BS116)&gt;INDEX('Controle de reservas'!$I$14:$I$2013,BS116)),CHAR(10)&amp;"DIVERGÊNCIA DE DATAS","")&amp;IF(INDEX('Controle de reservas'!$P$14:$P$2013,BS116)&lt;&gt;"OK"," !",""))))</f>
      </c>
      <c r="AF116" s="15">
        <f ca="1">IF(OR($AQ116=0,AF$9="",AF$9&lt;$AS116,AND($AT116&lt;&gt;"",AF$9&gt;$AT116)),"",IF(BT116=0,"—",IF(INDEX('Controle de reservas'!$P$14:$P$2013,BT116)="DUPLICIDADE NO DIA","CONFLITO"&amp;IF(INDEX('Controle de reservas'!$M$14:$M$2013,BT116)&lt;&gt;"",CHAR(10)&amp;INDEX('Controle de reservas'!$M$14:$M$2013,BT116),"")&amp;IF(INDEX('Controle de reservas'!$N$14:$N$2013,BT116)&lt;&gt;"",CHAR(10)&amp;"Subst.: "&amp;INDEX('Controle de reservas'!$N$14:$N$2013,BT116),"")&amp;IF(AND(ISNUMBER(INDEX('Controle de reservas'!$I$14:$I$2013,BT116)),INDEX('Controle de reservas'!$I$14:$I$2013,BT116)&gt;0,INDEX('Controle de reservas'!$K$14:$K$2013,BT116)&gt;INDEX('Controle de reservas'!$I$14:$I$2013,BT116)),CHAR(10)&amp;"DIVERGÊNCIA DE DATAS",""),IF(INDEX('Controle de reservas'!$L$14:$L$2013,BT116)="Em cobertura","COV",IF(INDEX('Controle de reservas'!$L$14:$L$2013,BT116)="Disponível","DISP",IF(INDEX('Controle de reservas'!$L$14:$L$2013,BT116)="Não utilizado","NU",IF(INDEX('Controle de reservas'!$L$14:$L$2013,BT116)="Folga","F",IF(INDEX('Controle de reservas'!$L$14:$L$2013,BT116)="Ocorrência","O",IF(INDEX('Controle de reservas'!$L$14:$L$2013,BT116)="Programado","PROG",IF(INDEX('Controle de reservas'!$L$14:$L$2013,BT116)="Disponível no posto","DP","SEM SITUAÇÃO")))))))&amp;IF(INDEX('Controle de reservas'!$M$14:$M$2013,BT116)&lt;&gt;"",CHAR(10)&amp;INDEX('Controle de reservas'!$M$14:$M$2013,BT116),IF(OR(INDEX('Controle de reservas'!$L$14:$L$2013,BT116)="Em cobertura",INDEX('Controle de reservas'!$L$14:$L$2013,BT116)="Programado"),CHAR(10)&amp;"SEM LOCAL",""))&amp;IF(INDEX('Controle de reservas'!$N$14:$N$2013,BT116)&lt;&gt;"",CHAR(10)&amp;"Subst.: "&amp;INDEX('Controle de reservas'!$N$14:$N$2013,BT116),"")&amp;IF(AND(ISNUMBER(INDEX('Controle de reservas'!$I$14:$I$2013,BT116)),INDEX('Controle de reservas'!$I$14:$I$2013,BT116)&gt;0,INDEX('Controle de reservas'!$K$14:$K$2013,BT116)&gt;INDEX('Controle de reservas'!$I$14:$I$2013,BT116)),CHAR(10)&amp;"DIVERGÊNCIA DE DATAS","")&amp;IF(INDEX('Controle de reservas'!$P$14:$P$2013,BT116)&lt;&gt;"OK"," !",""))))</f>
      </c>
      <c r="AG116" s="15">
        <f ca="1">IF(OR($AQ116=0,AG$9="",AG$9&lt;$AS116,AND($AT116&lt;&gt;"",AG$9&gt;$AT116)),"",IF(BU116=0,"—",IF(INDEX('Controle de reservas'!$P$14:$P$2013,BU116)="DUPLICIDADE NO DIA","CONFLITO"&amp;IF(INDEX('Controle de reservas'!$M$14:$M$2013,BU116)&lt;&gt;"",CHAR(10)&amp;INDEX('Controle de reservas'!$M$14:$M$2013,BU116),"")&amp;IF(INDEX('Controle de reservas'!$N$14:$N$2013,BU116)&lt;&gt;"",CHAR(10)&amp;"Subst.: "&amp;INDEX('Controle de reservas'!$N$14:$N$2013,BU116),"")&amp;IF(AND(ISNUMBER(INDEX('Controle de reservas'!$I$14:$I$2013,BU116)),INDEX('Controle de reservas'!$I$14:$I$2013,BU116)&gt;0,INDEX('Controle de reservas'!$K$14:$K$2013,BU116)&gt;INDEX('Controle de reservas'!$I$14:$I$2013,BU116)),CHAR(10)&amp;"DIVERGÊNCIA DE DATAS",""),IF(INDEX('Controle de reservas'!$L$14:$L$2013,BU116)="Em cobertura","COV",IF(INDEX('Controle de reservas'!$L$14:$L$2013,BU116)="Disponível","DISP",IF(INDEX('Controle de reservas'!$L$14:$L$2013,BU116)="Não utilizado","NU",IF(INDEX('Controle de reservas'!$L$14:$L$2013,BU116)="Folga","F",IF(INDEX('Controle de reservas'!$L$14:$L$2013,BU116)="Ocorrência","O",IF(INDEX('Controle de reservas'!$L$14:$L$2013,BU116)="Programado","PROG",IF(INDEX('Controle de reservas'!$L$14:$L$2013,BU116)="Disponível no posto","DP","SEM SITUAÇÃO")))))))&amp;IF(INDEX('Controle de reservas'!$M$14:$M$2013,BU116)&lt;&gt;"",CHAR(10)&amp;INDEX('Controle de reservas'!$M$14:$M$2013,BU116),IF(OR(INDEX('Controle de reservas'!$L$14:$L$2013,BU116)="Em cobertura",INDEX('Controle de reservas'!$L$14:$L$2013,BU116)="Programado"),CHAR(10)&amp;"SEM LOCAL",""))&amp;IF(INDEX('Controle de reservas'!$N$14:$N$2013,BU116)&lt;&gt;"",CHAR(10)&amp;"Subst.: "&amp;INDEX('Controle de reservas'!$N$14:$N$2013,BU116),"")&amp;IF(AND(ISNUMBER(INDEX('Controle de reservas'!$I$14:$I$2013,BU116)),INDEX('Controle de reservas'!$I$14:$I$2013,BU116)&gt;0,INDEX('Controle de reservas'!$K$14:$K$2013,BU116)&gt;INDEX('Controle de reservas'!$I$14:$I$2013,BU116)),CHAR(10)&amp;"DIVERGÊNCIA DE DATAS","")&amp;IF(INDEX('Controle de reservas'!$P$14:$P$2013,BU116)&lt;&gt;"OK"," !",""))))</f>
      </c>
      <c r="AH116" s="15">
        <f ca="1">IF(OR($AQ116=0,AH$9="",AH$9&lt;$AS116,AND($AT116&lt;&gt;"",AH$9&gt;$AT116)),"",IF(BV116=0,"—",IF(INDEX('Controle de reservas'!$P$14:$P$2013,BV116)="DUPLICIDADE NO DIA","CONFLITO"&amp;IF(INDEX('Controle de reservas'!$M$14:$M$2013,BV116)&lt;&gt;"",CHAR(10)&amp;INDEX('Controle de reservas'!$M$14:$M$2013,BV116),"")&amp;IF(INDEX('Controle de reservas'!$N$14:$N$2013,BV116)&lt;&gt;"",CHAR(10)&amp;"Subst.: "&amp;INDEX('Controle de reservas'!$N$14:$N$2013,BV116),"")&amp;IF(AND(ISNUMBER(INDEX('Controle de reservas'!$I$14:$I$2013,BV116)),INDEX('Controle de reservas'!$I$14:$I$2013,BV116)&gt;0,INDEX('Controle de reservas'!$K$14:$K$2013,BV116)&gt;INDEX('Controle de reservas'!$I$14:$I$2013,BV116)),CHAR(10)&amp;"DIVERGÊNCIA DE DATAS",""),IF(INDEX('Controle de reservas'!$L$14:$L$2013,BV116)="Em cobertura","COV",IF(INDEX('Controle de reservas'!$L$14:$L$2013,BV116)="Disponível","DISP",IF(INDEX('Controle de reservas'!$L$14:$L$2013,BV116)="Não utilizado","NU",IF(INDEX('Controle de reservas'!$L$14:$L$2013,BV116)="Folga","F",IF(INDEX('Controle de reservas'!$L$14:$L$2013,BV116)="Ocorrência","O",IF(INDEX('Controle de reservas'!$L$14:$L$2013,BV116)="Programado","PROG",IF(INDEX('Controle de reservas'!$L$14:$L$2013,BV116)="Disponível no posto","DP","SEM SITUAÇÃO")))))))&amp;IF(INDEX('Controle de reservas'!$M$14:$M$2013,BV116)&lt;&gt;"",CHAR(10)&amp;INDEX('Controle de reservas'!$M$14:$M$2013,BV116),IF(OR(INDEX('Controle de reservas'!$L$14:$L$2013,BV116)="Em cobertura",INDEX('Controle de reservas'!$L$14:$L$2013,BV116)="Programado"),CHAR(10)&amp;"SEM LOCAL",""))&amp;IF(INDEX('Controle de reservas'!$N$14:$N$2013,BV116)&lt;&gt;"",CHAR(10)&amp;"Subst.: "&amp;INDEX('Controle de reservas'!$N$14:$N$2013,BV116),"")&amp;IF(AND(ISNUMBER(INDEX('Controle de reservas'!$I$14:$I$2013,BV116)),INDEX('Controle de reservas'!$I$14:$I$2013,BV116)&gt;0,INDEX('Controle de reservas'!$K$14:$K$2013,BV116)&gt;INDEX('Controle de reservas'!$I$14:$I$2013,BV116)),CHAR(10)&amp;"DIVERGÊNCIA DE DATAS","")&amp;IF(INDEX('Controle de reservas'!$P$14:$P$2013,BV116)&lt;&gt;"OK"," !",""))))</f>
      </c>
      <c r="AI116" s="15">
        <f ca="1">IF(OR($AQ116=0,AI$9="",AI$9&lt;$AS116,AND($AT116&lt;&gt;"",AI$9&gt;$AT116)),"",IF(BW116=0,"—",IF(INDEX('Controle de reservas'!$P$14:$P$2013,BW116)="DUPLICIDADE NO DIA","CONFLITO"&amp;IF(INDEX('Controle de reservas'!$M$14:$M$2013,BW116)&lt;&gt;"",CHAR(10)&amp;INDEX('Controle de reservas'!$M$14:$M$2013,BW116),"")&amp;IF(INDEX('Controle de reservas'!$N$14:$N$2013,BW116)&lt;&gt;"",CHAR(10)&amp;"Subst.: "&amp;INDEX('Controle de reservas'!$N$14:$N$2013,BW116),"")&amp;IF(AND(ISNUMBER(INDEX('Controle de reservas'!$I$14:$I$2013,BW116)),INDEX('Controle de reservas'!$I$14:$I$2013,BW116)&gt;0,INDEX('Controle de reservas'!$K$14:$K$2013,BW116)&gt;INDEX('Controle de reservas'!$I$14:$I$2013,BW116)),CHAR(10)&amp;"DIVERGÊNCIA DE DATAS",""),IF(INDEX('Controle de reservas'!$L$14:$L$2013,BW116)="Em cobertura","COV",IF(INDEX('Controle de reservas'!$L$14:$L$2013,BW116)="Disponível","DISP",IF(INDEX('Controle de reservas'!$L$14:$L$2013,BW116)="Não utilizado","NU",IF(INDEX('Controle de reservas'!$L$14:$L$2013,BW116)="Folga","F",IF(INDEX('Controle de reservas'!$L$14:$L$2013,BW116)="Ocorrência","O",IF(INDEX('Controle de reservas'!$L$14:$L$2013,BW116)="Programado","PROG",IF(INDEX('Controle de reservas'!$L$14:$L$2013,BW116)="Disponível no posto","DP","SEM SITUAÇÃO")))))))&amp;IF(INDEX('Controle de reservas'!$M$14:$M$2013,BW116)&lt;&gt;"",CHAR(10)&amp;INDEX('Controle de reservas'!$M$14:$M$2013,BW116),IF(OR(INDEX('Controle de reservas'!$L$14:$L$2013,BW116)="Em cobertura",INDEX('Controle de reservas'!$L$14:$L$2013,BW116)="Programado"),CHAR(10)&amp;"SEM LOCAL",""))&amp;IF(INDEX('Controle de reservas'!$N$14:$N$2013,BW116)&lt;&gt;"",CHAR(10)&amp;"Subst.: "&amp;INDEX('Controle de reservas'!$N$14:$N$2013,BW116),"")&amp;IF(AND(ISNUMBER(INDEX('Controle de reservas'!$I$14:$I$2013,BW116)),INDEX('Controle de reservas'!$I$14:$I$2013,BW116)&gt;0,INDEX('Controle de reservas'!$K$14:$K$2013,BW116)&gt;INDEX('Controle de reservas'!$I$14:$I$2013,BW116)),CHAR(10)&amp;"DIVERGÊNCIA DE DATAS","")&amp;IF(INDEX('Controle de reservas'!$P$14:$P$2013,BW116)&lt;&gt;"OK"," !",""))))</f>
      </c>
      <c r="AJ116" s="15">
        <f ca="1">IF(OR($AQ116=0,AJ$9="",AJ$9&lt;$AS116,AND($AT116&lt;&gt;"",AJ$9&gt;$AT116)),"",IF(BX116=0,"—",IF(INDEX('Controle de reservas'!$P$14:$P$2013,BX116)="DUPLICIDADE NO DIA","CONFLITO"&amp;IF(INDEX('Controle de reservas'!$M$14:$M$2013,BX116)&lt;&gt;"",CHAR(10)&amp;INDEX('Controle de reservas'!$M$14:$M$2013,BX116),"")&amp;IF(INDEX('Controle de reservas'!$N$14:$N$2013,BX116)&lt;&gt;"",CHAR(10)&amp;"Subst.: "&amp;INDEX('Controle de reservas'!$N$14:$N$2013,BX116),"")&amp;IF(AND(ISNUMBER(INDEX('Controle de reservas'!$I$14:$I$2013,BX116)),INDEX('Controle de reservas'!$I$14:$I$2013,BX116)&gt;0,INDEX('Controle de reservas'!$K$14:$K$2013,BX116)&gt;INDEX('Controle de reservas'!$I$14:$I$2013,BX116)),CHAR(10)&amp;"DIVERGÊNCIA DE DATAS",""),IF(INDEX('Controle de reservas'!$L$14:$L$2013,BX116)="Em cobertura","COV",IF(INDEX('Controle de reservas'!$L$14:$L$2013,BX116)="Disponível","DISP",IF(INDEX('Controle de reservas'!$L$14:$L$2013,BX116)="Não utilizado","NU",IF(INDEX('Controle de reservas'!$L$14:$L$2013,BX116)="Folga","F",IF(INDEX('Controle de reservas'!$L$14:$L$2013,BX116)="Ocorrência","O",IF(INDEX('Controle de reservas'!$L$14:$L$2013,BX116)="Programado","PROG",IF(INDEX('Controle de reservas'!$L$14:$L$2013,BX116)="Disponível no posto","DP","SEM SITUAÇÃO")))))))&amp;IF(INDEX('Controle de reservas'!$M$14:$M$2013,BX116)&lt;&gt;"",CHAR(10)&amp;INDEX('Controle de reservas'!$M$14:$M$2013,BX116),IF(OR(INDEX('Controle de reservas'!$L$14:$L$2013,BX116)="Em cobertura",INDEX('Controle de reservas'!$L$14:$L$2013,BX116)="Programado"),CHAR(10)&amp;"SEM LOCAL",""))&amp;IF(INDEX('Controle de reservas'!$N$14:$N$2013,BX116)&lt;&gt;"",CHAR(10)&amp;"Subst.: "&amp;INDEX('Controle de reservas'!$N$14:$N$2013,BX116),"")&amp;IF(AND(ISNUMBER(INDEX('Controle de reservas'!$I$14:$I$2013,BX116)),INDEX('Controle de reservas'!$I$14:$I$2013,BX116)&gt;0,INDEX('Controle de reservas'!$K$14:$K$2013,BX116)&gt;INDEX('Controle de reservas'!$I$14:$I$2013,BX116)),CHAR(10)&amp;"DIVERGÊNCIA DE DATAS","")&amp;IF(INDEX('Controle de reservas'!$P$14:$P$2013,BX116)&lt;&gt;"OK"," !",""))))</f>
      </c>
      <c r="AK116" s="15">
        <f ca="1">IF(OR($AQ116=0,AK$9="",AK$9&lt;$AS116,AND($AT116&lt;&gt;"",AK$9&gt;$AT116)),"",IF(BY116=0,"—",IF(INDEX('Controle de reservas'!$P$14:$P$2013,BY116)="DUPLICIDADE NO DIA","CONFLITO"&amp;IF(INDEX('Controle de reservas'!$M$14:$M$2013,BY116)&lt;&gt;"",CHAR(10)&amp;INDEX('Controle de reservas'!$M$14:$M$2013,BY116),"")&amp;IF(INDEX('Controle de reservas'!$N$14:$N$2013,BY116)&lt;&gt;"",CHAR(10)&amp;"Subst.: "&amp;INDEX('Controle de reservas'!$N$14:$N$2013,BY116),"")&amp;IF(AND(ISNUMBER(INDEX('Controle de reservas'!$I$14:$I$2013,BY116)),INDEX('Controle de reservas'!$I$14:$I$2013,BY116)&gt;0,INDEX('Controle de reservas'!$K$14:$K$2013,BY116)&gt;INDEX('Controle de reservas'!$I$14:$I$2013,BY116)),CHAR(10)&amp;"DIVERGÊNCIA DE DATAS",""),IF(INDEX('Controle de reservas'!$L$14:$L$2013,BY116)="Em cobertura","COV",IF(INDEX('Controle de reservas'!$L$14:$L$2013,BY116)="Disponível","DISP",IF(INDEX('Controle de reservas'!$L$14:$L$2013,BY116)="Não utilizado","NU",IF(INDEX('Controle de reservas'!$L$14:$L$2013,BY116)="Folga","F",IF(INDEX('Controle de reservas'!$L$14:$L$2013,BY116)="Ocorrência","O",IF(INDEX('Controle de reservas'!$L$14:$L$2013,BY116)="Programado","PROG",IF(INDEX('Controle de reservas'!$L$14:$L$2013,BY116)="Disponível no posto","DP","SEM SITUAÇÃO")))))))&amp;IF(INDEX('Controle de reservas'!$M$14:$M$2013,BY116)&lt;&gt;"",CHAR(10)&amp;INDEX('Controle de reservas'!$M$14:$M$2013,BY116),IF(OR(INDEX('Controle de reservas'!$L$14:$L$2013,BY116)="Em cobertura",INDEX('Controle de reservas'!$L$14:$L$2013,BY116)="Programado"),CHAR(10)&amp;"SEM LOCAL",""))&amp;IF(INDEX('Controle de reservas'!$N$14:$N$2013,BY116)&lt;&gt;"",CHAR(10)&amp;"Subst.: "&amp;INDEX('Controle de reservas'!$N$14:$N$2013,BY116),"")&amp;IF(AND(ISNUMBER(INDEX('Controle de reservas'!$I$14:$I$2013,BY116)),INDEX('Controle de reservas'!$I$14:$I$2013,BY116)&gt;0,INDEX('Controle de reservas'!$K$14:$K$2013,BY116)&gt;INDEX('Controle de reservas'!$I$14:$I$2013,BY116)),CHAR(10)&amp;"DIVERGÊNCIA DE DATAS","")&amp;IF(INDEX('Controle de reservas'!$P$14:$P$2013,BY116)&lt;&gt;"OK"," !",""))))</f>
      </c>
      <c r="AL116" s="14">
        <f t="shared" ca="1" si="5"/>
      </c>
      <c r="AM116" s="14">
        <f t="shared" ca="1" si="6"/>
      </c>
      <c r="AN116" s="14">
        <f t="shared" ca="1" si="7"/>
      </c>
      <c r="AO116" s="14">
        <f t="shared" ca="1" si="8"/>
      </c>
      <c r="AP116" s="14">
        <f ca="1">IF($AQ116=0,"",INDEX('Controle de reservas'!$O$14:$O$2013,$AQ116))</f>
      </c>
      <c r="AQ116">
        <f ca="1">IFERROR(MATCH(ROW()-9,'Controle de reservas'!$S$14:$S$2013,0),0)</f>
      </c>
      <c r="AR116">
        <f ca="1">IF($AQ116=0,"",INDEX('Controle de reservas'!$Q$14:$Q$2013,$AQ116))</f>
      </c>
      <c r="AS116">
        <f ca="1">IF($AQ116=0,"",INDEX('Controle de reservas'!$H$14:$H$2013,$AQ116))</f>
      </c>
      <c r="AT116">
        <f ca="1">IF($AQ116=0,"",IF(INDEX('Controle de reservas'!$J$14:$J$2013,$AQ116)=0,"",INDEX('Controle de reservas'!$J$14:$J$2013,$AQ116)))</f>
      </c>
      <c r="AU116">
        <f ca="1">IF(OR($AQ116=0,G$9=""),0,IFERROR(MATCH($AR116&amp;"|"&amp;TEXT(G$9,"yyyymmdd"),'Controle de reservas'!$T$14:$T$2013,0),0))</f>
      </c>
      <c r="AV116">
        <f ca="1">IF(OR($AQ116=0,H$9=""),0,IFERROR(MATCH($AR116&amp;"|"&amp;TEXT(H$9,"yyyymmdd"),'Controle de reservas'!$T$14:$T$2013,0),0))</f>
      </c>
      <c r="AW116">
        <f ca="1">IF(OR($AQ116=0,I$9=""),0,IFERROR(MATCH($AR116&amp;"|"&amp;TEXT(I$9,"yyyymmdd"),'Controle de reservas'!$T$14:$T$2013,0),0))</f>
      </c>
      <c r="AX116">
        <f ca="1">IF(OR($AQ116=0,J$9=""),0,IFERROR(MATCH($AR116&amp;"|"&amp;TEXT(J$9,"yyyymmdd"),'Controle de reservas'!$T$14:$T$2013,0),0))</f>
      </c>
      <c r="AY116">
        <f ca="1">IF(OR($AQ116=0,K$9=""),0,IFERROR(MATCH($AR116&amp;"|"&amp;TEXT(K$9,"yyyymmdd"),'Controle de reservas'!$T$14:$T$2013,0),0))</f>
      </c>
      <c r="AZ116">
        <f ca="1">IF(OR($AQ116=0,L$9=""),0,IFERROR(MATCH($AR116&amp;"|"&amp;TEXT(L$9,"yyyymmdd"),'Controle de reservas'!$T$14:$T$2013,0),0))</f>
      </c>
      <c r="BA116">
        <f ca="1">IF(OR($AQ116=0,M$9=""),0,IFERROR(MATCH($AR116&amp;"|"&amp;TEXT(M$9,"yyyymmdd"),'Controle de reservas'!$T$14:$T$2013,0),0))</f>
      </c>
      <c r="BB116">
        <f ca="1">IF(OR($AQ116=0,N$9=""),0,IFERROR(MATCH($AR116&amp;"|"&amp;TEXT(N$9,"yyyymmdd"),'Controle de reservas'!$T$14:$T$2013,0),0))</f>
      </c>
      <c r="BC116">
        <f ca="1">IF(OR($AQ116=0,O$9=""),0,IFERROR(MATCH($AR116&amp;"|"&amp;TEXT(O$9,"yyyymmdd"),'Controle de reservas'!$T$14:$T$2013,0),0))</f>
      </c>
      <c r="BD116">
        <f ca="1">IF(OR($AQ116=0,P$9=""),0,IFERROR(MATCH($AR116&amp;"|"&amp;TEXT(P$9,"yyyymmdd"),'Controle de reservas'!$T$14:$T$2013,0),0))</f>
      </c>
      <c r="BE116">
        <f ca="1">IF(OR($AQ116=0,Q$9=""),0,IFERROR(MATCH($AR116&amp;"|"&amp;TEXT(Q$9,"yyyymmdd"),'Controle de reservas'!$T$14:$T$2013,0),0))</f>
      </c>
      <c r="BF116">
        <f ca="1">IF(OR($AQ116=0,R$9=""),0,IFERROR(MATCH($AR116&amp;"|"&amp;TEXT(R$9,"yyyymmdd"),'Controle de reservas'!$T$14:$T$2013,0),0))</f>
      </c>
      <c r="BG116">
        <f ca="1">IF(OR($AQ116=0,S$9=""),0,IFERROR(MATCH($AR116&amp;"|"&amp;TEXT(S$9,"yyyymmdd"),'Controle de reservas'!$T$14:$T$2013,0),0))</f>
      </c>
      <c r="BH116">
        <f ca="1">IF(OR($AQ116=0,T$9=""),0,IFERROR(MATCH($AR116&amp;"|"&amp;TEXT(T$9,"yyyymmdd"),'Controle de reservas'!$T$14:$T$2013,0),0))</f>
      </c>
      <c r="BI116">
        <f ca="1">IF(OR($AQ116=0,U$9=""),0,IFERROR(MATCH($AR116&amp;"|"&amp;TEXT(U$9,"yyyymmdd"),'Controle de reservas'!$T$14:$T$2013,0),0))</f>
      </c>
      <c r="BJ116">
        <f ca="1">IF(OR($AQ116=0,V$9=""),0,IFERROR(MATCH($AR116&amp;"|"&amp;TEXT(V$9,"yyyymmdd"),'Controle de reservas'!$T$14:$T$2013,0),0))</f>
      </c>
      <c r="BK116">
        <f ca="1">IF(OR($AQ116=0,W$9=""),0,IFERROR(MATCH($AR116&amp;"|"&amp;TEXT(W$9,"yyyymmdd"),'Controle de reservas'!$T$14:$T$2013,0),0))</f>
      </c>
      <c r="BL116">
        <f ca="1">IF(OR($AQ116=0,X$9=""),0,IFERROR(MATCH($AR116&amp;"|"&amp;TEXT(X$9,"yyyymmdd"),'Controle de reservas'!$T$14:$T$2013,0),0))</f>
      </c>
      <c r="BM116">
        <f ca="1">IF(OR($AQ116=0,Y$9=""),0,IFERROR(MATCH($AR116&amp;"|"&amp;TEXT(Y$9,"yyyymmdd"),'Controle de reservas'!$T$14:$T$2013,0),0))</f>
      </c>
      <c r="BN116">
        <f ca="1">IF(OR($AQ116=0,Z$9=""),0,IFERROR(MATCH($AR116&amp;"|"&amp;TEXT(Z$9,"yyyymmdd"),'Controle de reservas'!$T$14:$T$2013,0),0))</f>
      </c>
      <c r="BO116">
        <f ca="1">IF(OR($AQ116=0,AA$9=""),0,IFERROR(MATCH($AR116&amp;"|"&amp;TEXT(AA$9,"yyyymmdd"),'Controle de reservas'!$T$14:$T$2013,0),0))</f>
      </c>
      <c r="BP116">
        <f ca="1">IF(OR($AQ116=0,AB$9=""),0,IFERROR(MATCH($AR116&amp;"|"&amp;TEXT(AB$9,"yyyymmdd"),'Controle de reservas'!$T$14:$T$2013,0),0))</f>
      </c>
      <c r="BQ116">
        <f ca="1">IF(OR($AQ116=0,AC$9=""),0,IFERROR(MATCH($AR116&amp;"|"&amp;TEXT(AC$9,"yyyymmdd"),'Controle de reservas'!$T$14:$T$2013,0),0))</f>
      </c>
      <c r="BR116">
        <f ca="1">IF(OR($AQ116=0,AD$9=""),0,IFERROR(MATCH($AR116&amp;"|"&amp;TEXT(AD$9,"yyyymmdd"),'Controle de reservas'!$T$14:$T$2013,0),0))</f>
      </c>
      <c r="BS116">
        <f ca="1">IF(OR($AQ116=0,AE$9=""),0,IFERROR(MATCH($AR116&amp;"|"&amp;TEXT(AE$9,"yyyymmdd"),'Controle de reservas'!$T$14:$T$2013,0),0))</f>
      </c>
      <c r="BT116">
        <f ca="1">IF(OR($AQ116=0,AF$9=""),0,IFERROR(MATCH($AR116&amp;"|"&amp;TEXT(AF$9,"yyyymmdd"),'Controle de reservas'!$T$14:$T$2013,0),0))</f>
      </c>
      <c r="BU116">
        <f ca="1">IF(OR($AQ116=0,AG$9=""),0,IFERROR(MATCH($AR116&amp;"|"&amp;TEXT(AG$9,"yyyymmdd"),'Controle de reservas'!$T$14:$T$2013,0),0))</f>
      </c>
      <c r="BV116">
        <f ca="1">IF(OR($AQ116=0,AH$9=""),0,IFERROR(MATCH($AR116&amp;"|"&amp;TEXT(AH$9,"yyyymmdd"),'Controle de reservas'!$T$14:$T$2013,0),0))</f>
      </c>
      <c r="BW116">
        <f ca="1">IF(OR($AQ116=0,AI$9=""),0,IFERROR(MATCH($AR116&amp;"|"&amp;TEXT(AI$9,"yyyymmdd"),'Controle de reservas'!$T$14:$T$2013,0),0))</f>
      </c>
      <c r="BX116">
        <f ca="1">IF(OR($AQ116=0,AJ$9=""),0,IFERROR(MATCH($AR116&amp;"|"&amp;TEXT(AJ$9,"yyyymmdd"),'Controle de reservas'!$T$14:$T$2013,0),0))</f>
      </c>
      <c r="BY116">
        <f ca="1">IF(OR($AQ116=0,AK$9=""),0,IFERROR(MATCH($AR116&amp;"|"&amp;TEXT(AK$9,"yyyymmdd"),'Controle de reservas'!$T$14:$T$2013,0),0))</f>
      </c>
    </row>
    <row r="117" spans="1:77" ht="105" customHeight="1" x14ac:dyDescent="0.25">
      <c r="A117" s="16">
        <f ca="1">IF($AQ117=0,"",INDEX('Controle de reservas'!$A$14:$A$2013,$AQ117))</f>
      </c>
      <c r="B117" s="16">
        <f ca="1">IF($AQ117=0,"",INDEX('Controle de reservas'!$B$14:$B$2013,$AQ117))</f>
      </c>
      <c r="C117" s="16">
        <f ca="1">IF($AQ117=0,"",INDEX('Controle de reservas'!$C$14:$C$2013,$AQ117))</f>
      </c>
      <c r="D117" s="16">
        <f ca="1">IF($AQ117=0,"",INDEX('Controle de reservas'!$D$14:$D$2013,$AQ117))</f>
      </c>
      <c r="E117" s="16">
        <f ca="1">IF($AQ117=0,"",INDEX('Controle de reservas'!$E$14:$E$2013,$AQ117))</f>
      </c>
      <c r="F117" s="16">
        <f ca="1">IF($AQ117=0,"",INDEX('Controle de reservas'!$F$14:$F$2013,$AQ117))</f>
      </c>
      <c r="G117" s="17">
        <f ca="1">IF(OR($AQ117=0,G$9="",G$9&lt;$AS117,AND($AT117&lt;&gt;"",G$9&gt;$AT117)),"",IF(AU117=0,"—",IF(INDEX('Controle de reservas'!$P$14:$P$2013,AU117)="DUPLICIDADE NO DIA","CONFLITO"&amp;IF(INDEX('Controle de reservas'!$M$14:$M$2013,AU117)&lt;&gt;"",CHAR(10)&amp;INDEX('Controle de reservas'!$M$14:$M$2013,AU117),"")&amp;IF(INDEX('Controle de reservas'!$N$14:$N$2013,AU117)&lt;&gt;"",CHAR(10)&amp;"Subst.: "&amp;INDEX('Controle de reservas'!$N$14:$N$2013,AU117),"")&amp;IF(AND(ISNUMBER(INDEX('Controle de reservas'!$I$14:$I$2013,AU117)),INDEX('Controle de reservas'!$I$14:$I$2013,AU117)&gt;0,INDEX('Controle de reservas'!$K$14:$K$2013,AU117)&gt;INDEX('Controle de reservas'!$I$14:$I$2013,AU117)),CHAR(10)&amp;"DIVERGÊNCIA DE DATAS",""),IF(INDEX('Controle de reservas'!$L$14:$L$2013,AU117)="Em cobertura","COV",IF(INDEX('Controle de reservas'!$L$14:$L$2013,AU117)="Disponível","DISP",IF(INDEX('Controle de reservas'!$L$14:$L$2013,AU117)="Não utilizado","NU",IF(INDEX('Controle de reservas'!$L$14:$L$2013,AU117)="Folga","F",IF(INDEX('Controle de reservas'!$L$14:$L$2013,AU117)="Ocorrência","O",IF(INDEX('Controle de reservas'!$L$14:$L$2013,AU117)="Programado","PROG",IF(INDEX('Controle de reservas'!$L$14:$L$2013,AU117)="Disponível no posto","DP","SEM SITUAÇÃO")))))))&amp;IF(INDEX('Controle de reservas'!$M$14:$M$2013,AU117)&lt;&gt;"",CHAR(10)&amp;INDEX('Controle de reservas'!$M$14:$M$2013,AU117),IF(OR(INDEX('Controle de reservas'!$L$14:$L$2013,AU117)="Em cobertura",INDEX('Controle de reservas'!$L$14:$L$2013,AU117)="Programado"),CHAR(10)&amp;"SEM LOCAL",""))&amp;IF(INDEX('Controle de reservas'!$N$14:$N$2013,AU117)&lt;&gt;"",CHAR(10)&amp;"Subst.: "&amp;INDEX('Controle de reservas'!$N$14:$N$2013,AU117),"")&amp;IF(AND(ISNUMBER(INDEX('Controle de reservas'!$I$14:$I$2013,AU117)),INDEX('Controle de reservas'!$I$14:$I$2013,AU117)&gt;0,INDEX('Controle de reservas'!$K$14:$K$2013,AU117)&gt;INDEX('Controle de reservas'!$I$14:$I$2013,AU117)),CHAR(10)&amp;"DIVERGÊNCIA DE DATAS","")&amp;IF(INDEX('Controle de reservas'!$P$14:$P$2013,AU117)&lt;&gt;"OK"," !",""))))</f>
      </c>
      <c r="H117" s="17">
        <f ca="1">IF(OR($AQ117=0,H$9="",H$9&lt;$AS117,AND($AT117&lt;&gt;"",H$9&gt;$AT117)),"",IF(AV117=0,"—",IF(INDEX('Controle de reservas'!$P$14:$P$2013,AV117)="DUPLICIDADE NO DIA","CONFLITO"&amp;IF(INDEX('Controle de reservas'!$M$14:$M$2013,AV117)&lt;&gt;"",CHAR(10)&amp;INDEX('Controle de reservas'!$M$14:$M$2013,AV117),"")&amp;IF(INDEX('Controle de reservas'!$N$14:$N$2013,AV117)&lt;&gt;"",CHAR(10)&amp;"Subst.: "&amp;INDEX('Controle de reservas'!$N$14:$N$2013,AV117),"")&amp;IF(AND(ISNUMBER(INDEX('Controle de reservas'!$I$14:$I$2013,AV117)),INDEX('Controle de reservas'!$I$14:$I$2013,AV117)&gt;0,INDEX('Controle de reservas'!$K$14:$K$2013,AV117)&gt;INDEX('Controle de reservas'!$I$14:$I$2013,AV117)),CHAR(10)&amp;"DIVERGÊNCIA DE DATAS",""),IF(INDEX('Controle de reservas'!$L$14:$L$2013,AV117)="Em cobertura","COV",IF(INDEX('Controle de reservas'!$L$14:$L$2013,AV117)="Disponível","DISP",IF(INDEX('Controle de reservas'!$L$14:$L$2013,AV117)="Não utilizado","NU",IF(INDEX('Controle de reservas'!$L$14:$L$2013,AV117)="Folga","F",IF(INDEX('Controle de reservas'!$L$14:$L$2013,AV117)="Ocorrência","O",IF(INDEX('Controle de reservas'!$L$14:$L$2013,AV117)="Programado","PROG",IF(INDEX('Controle de reservas'!$L$14:$L$2013,AV117)="Disponível no posto","DP","SEM SITUAÇÃO")))))))&amp;IF(INDEX('Controle de reservas'!$M$14:$M$2013,AV117)&lt;&gt;"",CHAR(10)&amp;INDEX('Controle de reservas'!$M$14:$M$2013,AV117),IF(OR(INDEX('Controle de reservas'!$L$14:$L$2013,AV117)="Em cobertura",INDEX('Controle de reservas'!$L$14:$L$2013,AV117)="Programado"),CHAR(10)&amp;"SEM LOCAL",""))&amp;IF(INDEX('Controle de reservas'!$N$14:$N$2013,AV117)&lt;&gt;"",CHAR(10)&amp;"Subst.: "&amp;INDEX('Controle de reservas'!$N$14:$N$2013,AV117),"")&amp;IF(AND(ISNUMBER(INDEX('Controle de reservas'!$I$14:$I$2013,AV117)),INDEX('Controle de reservas'!$I$14:$I$2013,AV117)&gt;0,INDEX('Controle de reservas'!$K$14:$K$2013,AV117)&gt;INDEX('Controle de reservas'!$I$14:$I$2013,AV117)),CHAR(10)&amp;"DIVERGÊNCIA DE DATAS","")&amp;IF(INDEX('Controle de reservas'!$P$14:$P$2013,AV117)&lt;&gt;"OK"," !",""))))</f>
      </c>
      <c r="I117" s="17">
        <f ca="1">IF(OR($AQ117=0,I$9="",I$9&lt;$AS117,AND($AT117&lt;&gt;"",I$9&gt;$AT117)),"",IF(AW117=0,"—",IF(INDEX('Controle de reservas'!$P$14:$P$2013,AW117)="DUPLICIDADE NO DIA","CONFLITO"&amp;IF(INDEX('Controle de reservas'!$M$14:$M$2013,AW117)&lt;&gt;"",CHAR(10)&amp;INDEX('Controle de reservas'!$M$14:$M$2013,AW117),"")&amp;IF(INDEX('Controle de reservas'!$N$14:$N$2013,AW117)&lt;&gt;"",CHAR(10)&amp;"Subst.: "&amp;INDEX('Controle de reservas'!$N$14:$N$2013,AW117),"")&amp;IF(AND(ISNUMBER(INDEX('Controle de reservas'!$I$14:$I$2013,AW117)),INDEX('Controle de reservas'!$I$14:$I$2013,AW117)&gt;0,INDEX('Controle de reservas'!$K$14:$K$2013,AW117)&gt;INDEX('Controle de reservas'!$I$14:$I$2013,AW117)),CHAR(10)&amp;"DIVERGÊNCIA DE DATAS",""),IF(INDEX('Controle de reservas'!$L$14:$L$2013,AW117)="Em cobertura","COV",IF(INDEX('Controle de reservas'!$L$14:$L$2013,AW117)="Disponível","DISP",IF(INDEX('Controle de reservas'!$L$14:$L$2013,AW117)="Não utilizado","NU",IF(INDEX('Controle de reservas'!$L$14:$L$2013,AW117)="Folga","F",IF(INDEX('Controle de reservas'!$L$14:$L$2013,AW117)="Ocorrência","O",IF(INDEX('Controle de reservas'!$L$14:$L$2013,AW117)="Programado","PROG",IF(INDEX('Controle de reservas'!$L$14:$L$2013,AW117)="Disponível no posto","DP","SEM SITUAÇÃO")))))))&amp;IF(INDEX('Controle de reservas'!$M$14:$M$2013,AW117)&lt;&gt;"",CHAR(10)&amp;INDEX('Controle de reservas'!$M$14:$M$2013,AW117),IF(OR(INDEX('Controle de reservas'!$L$14:$L$2013,AW117)="Em cobertura",INDEX('Controle de reservas'!$L$14:$L$2013,AW117)="Programado"),CHAR(10)&amp;"SEM LOCAL",""))&amp;IF(INDEX('Controle de reservas'!$N$14:$N$2013,AW117)&lt;&gt;"",CHAR(10)&amp;"Subst.: "&amp;INDEX('Controle de reservas'!$N$14:$N$2013,AW117),"")&amp;IF(AND(ISNUMBER(INDEX('Controle de reservas'!$I$14:$I$2013,AW117)),INDEX('Controle de reservas'!$I$14:$I$2013,AW117)&gt;0,INDEX('Controle de reservas'!$K$14:$K$2013,AW117)&gt;INDEX('Controle de reservas'!$I$14:$I$2013,AW117)),CHAR(10)&amp;"DIVERGÊNCIA DE DATAS","")&amp;IF(INDEX('Controle de reservas'!$P$14:$P$2013,AW117)&lt;&gt;"OK"," !",""))))</f>
      </c>
      <c r="J117" s="17">
        <f ca="1">IF(OR($AQ117=0,J$9="",J$9&lt;$AS117,AND($AT117&lt;&gt;"",J$9&gt;$AT117)),"",IF(AX117=0,"—",IF(INDEX('Controle de reservas'!$P$14:$P$2013,AX117)="DUPLICIDADE NO DIA","CONFLITO"&amp;IF(INDEX('Controle de reservas'!$M$14:$M$2013,AX117)&lt;&gt;"",CHAR(10)&amp;INDEX('Controle de reservas'!$M$14:$M$2013,AX117),"")&amp;IF(INDEX('Controle de reservas'!$N$14:$N$2013,AX117)&lt;&gt;"",CHAR(10)&amp;"Subst.: "&amp;INDEX('Controle de reservas'!$N$14:$N$2013,AX117),"")&amp;IF(AND(ISNUMBER(INDEX('Controle de reservas'!$I$14:$I$2013,AX117)),INDEX('Controle de reservas'!$I$14:$I$2013,AX117)&gt;0,INDEX('Controle de reservas'!$K$14:$K$2013,AX117)&gt;INDEX('Controle de reservas'!$I$14:$I$2013,AX117)),CHAR(10)&amp;"DIVERGÊNCIA DE DATAS",""),IF(INDEX('Controle de reservas'!$L$14:$L$2013,AX117)="Em cobertura","COV",IF(INDEX('Controle de reservas'!$L$14:$L$2013,AX117)="Disponível","DISP",IF(INDEX('Controle de reservas'!$L$14:$L$2013,AX117)="Não utilizado","NU",IF(INDEX('Controle de reservas'!$L$14:$L$2013,AX117)="Folga","F",IF(INDEX('Controle de reservas'!$L$14:$L$2013,AX117)="Ocorrência","O",IF(INDEX('Controle de reservas'!$L$14:$L$2013,AX117)="Programado","PROG",IF(INDEX('Controle de reservas'!$L$14:$L$2013,AX117)="Disponível no posto","DP","SEM SITUAÇÃO")))))))&amp;IF(INDEX('Controle de reservas'!$M$14:$M$2013,AX117)&lt;&gt;"",CHAR(10)&amp;INDEX('Controle de reservas'!$M$14:$M$2013,AX117),IF(OR(INDEX('Controle de reservas'!$L$14:$L$2013,AX117)="Em cobertura",INDEX('Controle de reservas'!$L$14:$L$2013,AX117)="Programado"),CHAR(10)&amp;"SEM LOCAL",""))&amp;IF(INDEX('Controle de reservas'!$N$14:$N$2013,AX117)&lt;&gt;"",CHAR(10)&amp;"Subst.: "&amp;INDEX('Controle de reservas'!$N$14:$N$2013,AX117),"")&amp;IF(AND(ISNUMBER(INDEX('Controle de reservas'!$I$14:$I$2013,AX117)),INDEX('Controle de reservas'!$I$14:$I$2013,AX117)&gt;0,INDEX('Controle de reservas'!$K$14:$K$2013,AX117)&gt;INDEX('Controle de reservas'!$I$14:$I$2013,AX117)),CHAR(10)&amp;"DIVERGÊNCIA DE DATAS","")&amp;IF(INDEX('Controle de reservas'!$P$14:$P$2013,AX117)&lt;&gt;"OK"," !",""))))</f>
      </c>
      <c r="K117" s="17">
        <f ca="1">IF(OR($AQ117=0,K$9="",K$9&lt;$AS117,AND($AT117&lt;&gt;"",K$9&gt;$AT117)),"",IF(AY117=0,"—",IF(INDEX('Controle de reservas'!$P$14:$P$2013,AY117)="DUPLICIDADE NO DIA","CONFLITO"&amp;IF(INDEX('Controle de reservas'!$M$14:$M$2013,AY117)&lt;&gt;"",CHAR(10)&amp;INDEX('Controle de reservas'!$M$14:$M$2013,AY117),"")&amp;IF(INDEX('Controle de reservas'!$N$14:$N$2013,AY117)&lt;&gt;"",CHAR(10)&amp;"Subst.: "&amp;INDEX('Controle de reservas'!$N$14:$N$2013,AY117),"")&amp;IF(AND(ISNUMBER(INDEX('Controle de reservas'!$I$14:$I$2013,AY117)),INDEX('Controle de reservas'!$I$14:$I$2013,AY117)&gt;0,INDEX('Controle de reservas'!$K$14:$K$2013,AY117)&gt;INDEX('Controle de reservas'!$I$14:$I$2013,AY117)),CHAR(10)&amp;"DIVERGÊNCIA DE DATAS",""),IF(INDEX('Controle de reservas'!$L$14:$L$2013,AY117)="Em cobertura","COV",IF(INDEX('Controle de reservas'!$L$14:$L$2013,AY117)="Disponível","DISP",IF(INDEX('Controle de reservas'!$L$14:$L$2013,AY117)="Não utilizado","NU",IF(INDEX('Controle de reservas'!$L$14:$L$2013,AY117)="Folga","F",IF(INDEX('Controle de reservas'!$L$14:$L$2013,AY117)="Ocorrência","O",IF(INDEX('Controle de reservas'!$L$14:$L$2013,AY117)="Programado","PROG",IF(INDEX('Controle de reservas'!$L$14:$L$2013,AY117)="Disponível no posto","DP","SEM SITUAÇÃO")))))))&amp;IF(INDEX('Controle de reservas'!$M$14:$M$2013,AY117)&lt;&gt;"",CHAR(10)&amp;INDEX('Controle de reservas'!$M$14:$M$2013,AY117),IF(OR(INDEX('Controle de reservas'!$L$14:$L$2013,AY117)="Em cobertura",INDEX('Controle de reservas'!$L$14:$L$2013,AY117)="Programado"),CHAR(10)&amp;"SEM LOCAL",""))&amp;IF(INDEX('Controle de reservas'!$N$14:$N$2013,AY117)&lt;&gt;"",CHAR(10)&amp;"Subst.: "&amp;INDEX('Controle de reservas'!$N$14:$N$2013,AY117),"")&amp;IF(AND(ISNUMBER(INDEX('Controle de reservas'!$I$14:$I$2013,AY117)),INDEX('Controle de reservas'!$I$14:$I$2013,AY117)&gt;0,INDEX('Controle de reservas'!$K$14:$K$2013,AY117)&gt;INDEX('Controle de reservas'!$I$14:$I$2013,AY117)),CHAR(10)&amp;"DIVERGÊNCIA DE DATAS","")&amp;IF(INDEX('Controle de reservas'!$P$14:$P$2013,AY117)&lt;&gt;"OK"," !",""))))</f>
      </c>
      <c r="L117" s="17">
        <f ca="1">IF(OR($AQ117=0,L$9="",L$9&lt;$AS117,AND($AT117&lt;&gt;"",L$9&gt;$AT117)),"",IF(AZ117=0,"—",IF(INDEX('Controle de reservas'!$P$14:$P$2013,AZ117)="DUPLICIDADE NO DIA","CONFLITO"&amp;IF(INDEX('Controle de reservas'!$M$14:$M$2013,AZ117)&lt;&gt;"",CHAR(10)&amp;INDEX('Controle de reservas'!$M$14:$M$2013,AZ117),"")&amp;IF(INDEX('Controle de reservas'!$N$14:$N$2013,AZ117)&lt;&gt;"",CHAR(10)&amp;"Subst.: "&amp;INDEX('Controle de reservas'!$N$14:$N$2013,AZ117),"")&amp;IF(AND(ISNUMBER(INDEX('Controle de reservas'!$I$14:$I$2013,AZ117)),INDEX('Controle de reservas'!$I$14:$I$2013,AZ117)&gt;0,INDEX('Controle de reservas'!$K$14:$K$2013,AZ117)&gt;INDEX('Controle de reservas'!$I$14:$I$2013,AZ117)),CHAR(10)&amp;"DIVERGÊNCIA DE DATAS",""),IF(INDEX('Controle de reservas'!$L$14:$L$2013,AZ117)="Em cobertura","COV",IF(INDEX('Controle de reservas'!$L$14:$L$2013,AZ117)="Disponível","DISP",IF(INDEX('Controle de reservas'!$L$14:$L$2013,AZ117)="Não utilizado","NU",IF(INDEX('Controle de reservas'!$L$14:$L$2013,AZ117)="Folga","F",IF(INDEX('Controle de reservas'!$L$14:$L$2013,AZ117)="Ocorrência","O",IF(INDEX('Controle de reservas'!$L$14:$L$2013,AZ117)="Programado","PROG",IF(INDEX('Controle de reservas'!$L$14:$L$2013,AZ117)="Disponível no posto","DP","SEM SITUAÇÃO")))))))&amp;IF(INDEX('Controle de reservas'!$M$14:$M$2013,AZ117)&lt;&gt;"",CHAR(10)&amp;INDEX('Controle de reservas'!$M$14:$M$2013,AZ117),IF(OR(INDEX('Controle de reservas'!$L$14:$L$2013,AZ117)="Em cobertura",INDEX('Controle de reservas'!$L$14:$L$2013,AZ117)="Programado"),CHAR(10)&amp;"SEM LOCAL",""))&amp;IF(INDEX('Controle de reservas'!$N$14:$N$2013,AZ117)&lt;&gt;"",CHAR(10)&amp;"Subst.: "&amp;INDEX('Controle de reservas'!$N$14:$N$2013,AZ117),"")&amp;IF(AND(ISNUMBER(INDEX('Controle de reservas'!$I$14:$I$2013,AZ117)),INDEX('Controle de reservas'!$I$14:$I$2013,AZ117)&gt;0,INDEX('Controle de reservas'!$K$14:$K$2013,AZ117)&gt;INDEX('Controle de reservas'!$I$14:$I$2013,AZ117)),CHAR(10)&amp;"DIVERGÊNCIA DE DATAS","")&amp;IF(INDEX('Controle de reservas'!$P$14:$P$2013,AZ117)&lt;&gt;"OK"," !",""))))</f>
      </c>
      <c r="M117" s="17">
        <f ca="1">IF(OR($AQ117=0,M$9="",M$9&lt;$AS117,AND($AT117&lt;&gt;"",M$9&gt;$AT117)),"",IF(BA117=0,"—",IF(INDEX('Controle de reservas'!$P$14:$P$2013,BA117)="DUPLICIDADE NO DIA","CONFLITO"&amp;IF(INDEX('Controle de reservas'!$M$14:$M$2013,BA117)&lt;&gt;"",CHAR(10)&amp;INDEX('Controle de reservas'!$M$14:$M$2013,BA117),"")&amp;IF(INDEX('Controle de reservas'!$N$14:$N$2013,BA117)&lt;&gt;"",CHAR(10)&amp;"Subst.: "&amp;INDEX('Controle de reservas'!$N$14:$N$2013,BA117),"")&amp;IF(AND(ISNUMBER(INDEX('Controle de reservas'!$I$14:$I$2013,BA117)),INDEX('Controle de reservas'!$I$14:$I$2013,BA117)&gt;0,INDEX('Controle de reservas'!$K$14:$K$2013,BA117)&gt;INDEX('Controle de reservas'!$I$14:$I$2013,BA117)),CHAR(10)&amp;"DIVERGÊNCIA DE DATAS",""),IF(INDEX('Controle de reservas'!$L$14:$L$2013,BA117)="Em cobertura","COV",IF(INDEX('Controle de reservas'!$L$14:$L$2013,BA117)="Disponível","DISP",IF(INDEX('Controle de reservas'!$L$14:$L$2013,BA117)="Não utilizado","NU",IF(INDEX('Controle de reservas'!$L$14:$L$2013,BA117)="Folga","F",IF(INDEX('Controle de reservas'!$L$14:$L$2013,BA117)="Ocorrência","O",IF(INDEX('Controle de reservas'!$L$14:$L$2013,BA117)="Programado","PROG",IF(INDEX('Controle de reservas'!$L$14:$L$2013,BA117)="Disponível no posto","DP","SEM SITUAÇÃO")))))))&amp;IF(INDEX('Controle de reservas'!$M$14:$M$2013,BA117)&lt;&gt;"",CHAR(10)&amp;INDEX('Controle de reservas'!$M$14:$M$2013,BA117),IF(OR(INDEX('Controle de reservas'!$L$14:$L$2013,BA117)="Em cobertura",INDEX('Controle de reservas'!$L$14:$L$2013,BA117)="Programado"),CHAR(10)&amp;"SEM LOCAL",""))&amp;IF(INDEX('Controle de reservas'!$N$14:$N$2013,BA117)&lt;&gt;"",CHAR(10)&amp;"Subst.: "&amp;INDEX('Controle de reservas'!$N$14:$N$2013,BA117),"")&amp;IF(AND(ISNUMBER(INDEX('Controle de reservas'!$I$14:$I$2013,BA117)),INDEX('Controle de reservas'!$I$14:$I$2013,BA117)&gt;0,INDEX('Controle de reservas'!$K$14:$K$2013,BA117)&gt;INDEX('Controle de reservas'!$I$14:$I$2013,BA117)),CHAR(10)&amp;"DIVERGÊNCIA DE DATAS","")&amp;IF(INDEX('Controle de reservas'!$P$14:$P$2013,BA117)&lt;&gt;"OK"," !",""))))</f>
      </c>
      <c r="N117" s="17">
        <f ca="1">IF(OR($AQ117=0,N$9="",N$9&lt;$AS117,AND($AT117&lt;&gt;"",N$9&gt;$AT117)),"",IF(BB117=0,"—",IF(INDEX('Controle de reservas'!$P$14:$P$2013,BB117)="DUPLICIDADE NO DIA","CONFLITO"&amp;IF(INDEX('Controle de reservas'!$M$14:$M$2013,BB117)&lt;&gt;"",CHAR(10)&amp;INDEX('Controle de reservas'!$M$14:$M$2013,BB117),"")&amp;IF(INDEX('Controle de reservas'!$N$14:$N$2013,BB117)&lt;&gt;"",CHAR(10)&amp;"Subst.: "&amp;INDEX('Controle de reservas'!$N$14:$N$2013,BB117),"")&amp;IF(AND(ISNUMBER(INDEX('Controle de reservas'!$I$14:$I$2013,BB117)),INDEX('Controle de reservas'!$I$14:$I$2013,BB117)&gt;0,INDEX('Controle de reservas'!$K$14:$K$2013,BB117)&gt;INDEX('Controle de reservas'!$I$14:$I$2013,BB117)),CHAR(10)&amp;"DIVERGÊNCIA DE DATAS",""),IF(INDEX('Controle de reservas'!$L$14:$L$2013,BB117)="Em cobertura","COV",IF(INDEX('Controle de reservas'!$L$14:$L$2013,BB117)="Disponível","DISP",IF(INDEX('Controle de reservas'!$L$14:$L$2013,BB117)="Não utilizado","NU",IF(INDEX('Controle de reservas'!$L$14:$L$2013,BB117)="Folga","F",IF(INDEX('Controle de reservas'!$L$14:$L$2013,BB117)="Ocorrência","O",IF(INDEX('Controle de reservas'!$L$14:$L$2013,BB117)="Programado","PROG",IF(INDEX('Controle de reservas'!$L$14:$L$2013,BB117)="Disponível no posto","DP","SEM SITUAÇÃO")))))))&amp;IF(INDEX('Controle de reservas'!$M$14:$M$2013,BB117)&lt;&gt;"",CHAR(10)&amp;INDEX('Controle de reservas'!$M$14:$M$2013,BB117),IF(OR(INDEX('Controle de reservas'!$L$14:$L$2013,BB117)="Em cobertura",INDEX('Controle de reservas'!$L$14:$L$2013,BB117)="Programado"),CHAR(10)&amp;"SEM LOCAL",""))&amp;IF(INDEX('Controle de reservas'!$N$14:$N$2013,BB117)&lt;&gt;"",CHAR(10)&amp;"Subst.: "&amp;INDEX('Controle de reservas'!$N$14:$N$2013,BB117),"")&amp;IF(AND(ISNUMBER(INDEX('Controle de reservas'!$I$14:$I$2013,BB117)),INDEX('Controle de reservas'!$I$14:$I$2013,BB117)&gt;0,INDEX('Controle de reservas'!$K$14:$K$2013,BB117)&gt;INDEX('Controle de reservas'!$I$14:$I$2013,BB117)),CHAR(10)&amp;"DIVERGÊNCIA DE DATAS","")&amp;IF(INDEX('Controle de reservas'!$P$14:$P$2013,BB117)&lt;&gt;"OK"," !",""))))</f>
      </c>
      <c r="O117" s="17">
        <f ca="1">IF(OR($AQ117=0,O$9="",O$9&lt;$AS117,AND($AT117&lt;&gt;"",O$9&gt;$AT117)),"",IF(BC117=0,"—",IF(INDEX('Controle de reservas'!$P$14:$P$2013,BC117)="DUPLICIDADE NO DIA","CONFLITO"&amp;IF(INDEX('Controle de reservas'!$M$14:$M$2013,BC117)&lt;&gt;"",CHAR(10)&amp;INDEX('Controle de reservas'!$M$14:$M$2013,BC117),"")&amp;IF(INDEX('Controle de reservas'!$N$14:$N$2013,BC117)&lt;&gt;"",CHAR(10)&amp;"Subst.: "&amp;INDEX('Controle de reservas'!$N$14:$N$2013,BC117),"")&amp;IF(AND(ISNUMBER(INDEX('Controle de reservas'!$I$14:$I$2013,BC117)),INDEX('Controle de reservas'!$I$14:$I$2013,BC117)&gt;0,INDEX('Controle de reservas'!$K$14:$K$2013,BC117)&gt;INDEX('Controle de reservas'!$I$14:$I$2013,BC117)),CHAR(10)&amp;"DIVERGÊNCIA DE DATAS",""),IF(INDEX('Controle de reservas'!$L$14:$L$2013,BC117)="Em cobertura","COV",IF(INDEX('Controle de reservas'!$L$14:$L$2013,BC117)="Disponível","DISP",IF(INDEX('Controle de reservas'!$L$14:$L$2013,BC117)="Não utilizado","NU",IF(INDEX('Controle de reservas'!$L$14:$L$2013,BC117)="Folga","F",IF(INDEX('Controle de reservas'!$L$14:$L$2013,BC117)="Ocorrência","O",IF(INDEX('Controle de reservas'!$L$14:$L$2013,BC117)="Programado","PROG",IF(INDEX('Controle de reservas'!$L$14:$L$2013,BC117)="Disponível no posto","DP","SEM SITUAÇÃO")))))))&amp;IF(INDEX('Controle de reservas'!$M$14:$M$2013,BC117)&lt;&gt;"",CHAR(10)&amp;INDEX('Controle de reservas'!$M$14:$M$2013,BC117),IF(OR(INDEX('Controle de reservas'!$L$14:$L$2013,BC117)="Em cobertura",INDEX('Controle de reservas'!$L$14:$L$2013,BC117)="Programado"),CHAR(10)&amp;"SEM LOCAL",""))&amp;IF(INDEX('Controle de reservas'!$N$14:$N$2013,BC117)&lt;&gt;"",CHAR(10)&amp;"Subst.: "&amp;INDEX('Controle de reservas'!$N$14:$N$2013,BC117),"")&amp;IF(AND(ISNUMBER(INDEX('Controle de reservas'!$I$14:$I$2013,BC117)),INDEX('Controle de reservas'!$I$14:$I$2013,BC117)&gt;0,INDEX('Controle de reservas'!$K$14:$K$2013,BC117)&gt;INDEX('Controle de reservas'!$I$14:$I$2013,BC117)),CHAR(10)&amp;"DIVERGÊNCIA DE DATAS","")&amp;IF(INDEX('Controle de reservas'!$P$14:$P$2013,BC117)&lt;&gt;"OK"," !",""))))</f>
      </c>
      <c r="P117" s="17">
        <f ca="1">IF(OR($AQ117=0,P$9="",P$9&lt;$AS117,AND($AT117&lt;&gt;"",P$9&gt;$AT117)),"",IF(BD117=0,"—",IF(INDEX('Controle de reservas'!$P$14:$P$2013,BD117)="DUPLICIDADE NO DIA","CONFLITO"&amp;IF(INDEX('Controle de reservas'!$M$14:$M$2013,BD117)&lt;&gt;"",CHAR(10)&amp;INDEX('Controle de reservas'!$M$14:$M$2013,BD117),"")&amp;IF(INDEX('Controle de reservas'!$N$14:$N$2013,BD117)&lt;&gt;"",CHAR(10)&amp;"Subst.: "&amp;INDEX('Controle de reservas'!$N$14:$N$2013,BD117),"")&amp;IF(AND(ISNUMBER(INDEX('Controle de reservas'!$I$14:$I$2013,BD117)),INDEX('Controle de reservas'!$I$14:$I$2013,BD117)&gt;0,INDEX('Controle de reservas'!$K$14:$K$2013,BD117)&gt;INDEX('Controle de reservas'!$I$14:$I$2013,BD117)),CHAR(10)&amp;"DIVERGÊNCIA DE DATAS",""),IF(INDEX('Controle de reservas'!$L$14:$L$2013,BD117)="Em cobertura","COV",IF(INDEX('Controle de reservas'!$L$14:$L$2013,BD117)="Disponível","DISP",IF(INDEX('Controle de reservas'!$L$14:$L$2013,BD117)="Não utilizado","NU",IF(INDEX('Controle de reservas'!$L$14:$L$2013,BD117)="Folga","F",IF(INDEX('Controle de reservas'!$L$14:$L$2013,BD117)="Ocorrência","O",IF(INDEX('Controle de reservas'!$L$14:$L$2013,BD117)="Programado","PROG",IF(INDEX('Controle de reservas'!$L$14:$L$2013,BD117)="Disponível no posto","DP","SEM SITUAÇÃO")))))))&amp;IF(INDEX('Controle de reservas'!$M$14:$M$2013,BD117)&lt;&gt;"",CHAR(10)&amp;INDEX('Controle de reservas'!$M$14:$M$2013,BD117),IF(OR(INDEX('Controle de reservas'!$L$14:$L$2013,BD117)="Em cobertura",INDEX('Controle de reservas'!$L$14:$L$2013,BD117)="Programado"),CHAR(10)&amp;"SEM LOCAL",""))&amp;IF(INDEX('Controle de reservas'!$N$14:$N$2013,BD117)&lt;&gt;"",CHAR(10)&amp;"Subst.: "&amp;INDEX('Controle de reservas'!$N$14:$N$2013,BD117),"")&amp;IF(AND(ISNUMBER(INDEX('Controle de reservas'!$I$14:$I$2013,BD117)),INDEX('Controle de reservas'!$I$14:$I$2013,BD117)&gt;0,INDEX('Controle de reservas'!$K$14:$K$2013,BD117)&gt;INDEX('Controle de reservas'!$I$14:$I$2013,BD117)),CHAR(10)&amp;"DIVERGÊNCIA DE DATAS","")&amp;IF(INDEX('Controle de reservas'!$P$14:$P$2013,BD117)&lt;&gt;"OK"," !",""))))</f>
      </c>
      <c r="Q117" s="17">
        <f ca="1">IF(OR($AQ117=0,Q$9="",Q$9&lt;$AS117,AND($AT117&lt;&gt;"",Q$9&gt;$AT117)),"",IF(BE117=0,"—",IF(INDEX('Controle de reservas'!$P$14:$P$2013,BE117)="DUPLICIDADE NO DIA","CONFLITO"&amp;IF(INDEX('Controle de reservas'!$M$14:$M$2013,BE117)&lt;&gt;"",CHAR(10)&amp;INDEX('Controle de reservas'!$M$14:$M$2013,BE117),"")&amp;IF(INDEX('Controle de reservas'!$N$14:$N$2013,BE117)&lt;&gt;"",CHAR(10)&amp;"Subst.: "&amp;INDEX('Controle de reservas'!$N$14:$N$2013,BE117),"")&amp;IF(AND(ISNUMBER(INDEX('Controle de reservas'!$I$14:$I$2013,BE117)),INDEX('Controle de reservas'!$I$14:$I$2013,BE117)&gt;0,INDEX('Controle de reservas'!$K$14:$K$2013,BE117)&gt;INDEX('Controle de reservas'!$I$14:$I$2013,BE117)),CHAR(10)&amp;"DIVERGÊNCIA DE DATAS",""),IF(INDEX('Controle de reservas'!$L$14:$L$2013,BE117)="Em cobertura","COV",IF(INDEX('Controle de reservas'!$L$14:$L$2013,BE117)="Disponível","DISP",IF(INDEX('Controle de reservas'!$L$14:$L$2013,BE117)="Não utilizado","NU",IF(INDEX('Controle de reservas'!$L$14:$L$2013,BE117)="Folga","F",IF(INDEX('Controle de reservas'!$L$14:$L$2013,BE117)="Ocorrência","O",IF(INDEX('Controle de reservas'!$L$14:$L$2013,BE117)="Programado","PROG",IF(INDEX('Controle de reservas'!$L$14:$L$2013,BE117)="Disponível no posto","DP","SEM SITUAÇÃO")))))))&amp;IF(INDEX('Controle de reservas'!$M$14:$M$2013,BE117)&lt;&gt;"",CHAR(10)&amp;INDEX('Controle de reservas'!$M$14:$M$2013,BE117),IF(OR(INDEX('Controle de reservas'!$L$14:$L$2013,BE117)="Em cobertura",INDEX('Controle de reservas'!$L$14:$L$2013,BE117)="Programado"),CHAR(10)&amp;"SEM LOCAL",""))&amp;IF(INDEX('Controle de reservas'!$N$14:$N$2013,BE117)&lt;&gt;"",CHAR(10)&amp;"Subst.: "&amp;INDEX('Controle de reservas'!$N$14:$N$2013,BE117),"")&amp;IF(AND(ISNUMBER(INDEX('Controle de reservas'!$I$14:$I$2013,BE117)),INDEX('Controle de reservas'!$I$14:$I$2013,BE117)&gt;0,INDEX('Controle de reservas'!$K$14:$K$2013,BE117)&gt;INDEX('Controle de reservas'!$I$14:$I$2013,BE117)),CHAR(10)&amp;"DIVERGÊNCIA DE DATAS","")&amp;IF(INDEX('Controle de reservas'!$P$14:$P$2013,BE117)&lt;&gt;"OK"," !",""))))</f>
      </c>
      <c r="R117" s="17">
        <f ca="1">IF(OR($AQ117=0,R$9="",R$9&lt;$AS117,AND($AT117&lt;&gt;"",R$9&gt;$AT117)),"",IF(BF117=0,"—",IF(INDEX('Controle de reservas'!$P$14:$P$2013,BF117)="DUPLICIDADE NO DIA","CONFLITO"&amp;IF(INDEX('Controle de reservas'!$M$14:$M$2013,BF117)&lt;&gt;"",CHAR(10)&amp;INDEX('Controle de reservas'!$M$14:$M$2013,BF117),"")&amp;IF(INDEX('Controle de reservas'!$N$14:$N$2013,BF117)&lt;&gt;"",CHAR(10)&amp;"Subst.: "&amp;INDEX('Controle de reservas'!$N$14:$N$2013,BF117),"")&amp;IF(AND(ISNUMBER(INDEX('Controle de reservas'!$I$14:$I$2013,BF117)),INDEX('Controle de reservas'!$I$14:$I$2013,BF117)&gt;0,INDEX('Controle de reservas'!$K$14:$K$2013,BF117)&gt;INDEX('Controle de reservas'!$I$14:$I$2013,BF117)),CHAR(10)&amp;"DIVERGÊNCIA DE DATAS",""),IF(INDEX('Controle de reservas'!$L$14:$L$2013,BF117)="Em cobertura","COV",IF(INDEX('Controle de reservas'!$L$14:$L$2013,BF117)="Disponível","DISP",IF(INDEX('Controle de reservas'!$L$14:$L$2013,BF117)="Não utilizado","NU",IF(INDEX('Controle de reservas'!$L$14:$L$2013,BF117)="Folga","F",IF(INDEX('Controle de reservas'!$L$14:$L$2013,BF117)="Ocorrência","O",IF(INDEX('Controle de reservas'!$L$14:$L$2013,BF117)="Programado","PROG",IF(INDEX('Controle de reservas'!$L$14:$L$2013,BF117)="Disponível no posto","DP","SEM SITUAÇÃO")))))))&amp;IF(INDEX('Controle de reservas'!$M$14:$M$2013,BF117)&lt;&gt;"",CHAR(10)&amp;INDEX('Controle de reservas'!$M$14:$M$2013,BF117),IF(OR(INDEX('Controle de reservas'!$L$14:$L$2013,BF117)="Em cobertura",INDEX('Controle de reservas'!$L$14:$L$2013,BF117)="Programado"),CHAR(10)&amp;"SEM LOCAL",""))&amp;IF(INDEX('Controle de reservas'!$N$14:$N$2013,BF117)&lt;&gt;"",CHAR(10)&amp;"Subst.: "&amp;INDEX('Controle de reservas'!$N$14:$N$2013,BF117),"")&amp;IF(AND(ISNUMBER(INDEX('Controle de reservas'!$I$14:$I$2013,BF117)),INDEX('Controle de reservas'!$I$14:$I$2013,BF117)&gt;0,INDEX('Controle de reservas'!$K$14:$K$2013,BF117)&gt;INDEX('Controle de reservas'!$I$14:$I$2013,BF117)),CHAR(10)&amp;"DIVERGÊNCIA DE DATAS","")&amp;IF(INDEX('Controle de reservas'!$P$14:$P$2013,BF117)&lt;&gt;"OK"," !",""))))</f>
      </c>
      <c r="S117" s="17">
        <f ca="1">IF(OR($AQ117=0,S$9="",S$9&lt;$AS117,AND($AT117&lt;&gt;"",S$9&gt;$AT117)),"",IF(BG117=0,"—",IF(INDEX('Controle de reservas'!$P$14:$P$2013,BG117)="DUPLICIDADE NO DIA","CONFLITO"&amp;IF(INDEX('Controle de reservas'!$M$14:$M$2013,BG117)&lt;&gt;"",CHAR(10)&amp;INDEX('Controle de reservas'!$M$14:$M$2013,BG117),"")&amp;IF(INDEX('Controle de reservas'!$N$14:$N$2013,BG117)&lt;&gt;"",CHAR(10)&amp;"Subst.: "&amp;INDEX('Controle de reservas'!$N$14:$N$2013,BG117),"")&amp;IF(AND(ISNUMBER(INDEX('Controle de reservas'!$I$14:$I$2013,BG117)),INDEX('Controle de reservas'!$I$14:$I$2013,BG117)&gt;0,INDEX('Controle de reservas'!$K$14:$K$2013,BG117)&gt;INDEX('Controle de reservas'!$I$14:$I$2013,BG117)),CHAR(10)&amp;"DIVERGÊNCIA DE DATAS",""),IF(INDEX('Controle de reservas'!$L$14:$L$2013,BG117)="Em cobertura","COV",IF(INDEX('Controle de reservas'!$L$14:$L$2013,BG117)="Disponível","DISP",IF(INDEX('Controle de reservas'!$L$14:$L$2013,BG117)="Não utilizado","NU",IF(INDEX('Controle de reservas'!$L$14:$L$2013,BG117)="Folga","F",IF(INDEX('Controle de reservas'!$L$14:$L$2013,BG117)="Ocorrência","O",IF(INDEX('Controle de reservas'!$L$14:$L$2013,BG117)="Programado","PROG",IF(INDEX('Controle de reservas'!$L$14:$L$2013,BG117)="Disponível no posto","DP","SEM SITUAÇÃO")))))))&amp;IF(INDEX('Controle de reservas'!$M$14:$M$2013,BG117)&lt;&gt;"",CHAR(10)&amp;INDEX('Controle de reservas'!$M$14:$M$2013,BG117),IF(OR(INDEX('Controle de reservas'!$L$14:$L$2013,BG117)="Em cobertura",INDEX('Controle de reservas'!$L$14:$L$2013,BG117)="Programado"),CHAR(10)&amp;"SEM LOCAL",""))&amp;IF(INDEX('Controle de reservas'!$N$14:$N$2013,BG117)&lt;&gt;"",CHAR(10)&amp;"Subst.: "&amp;INDEX('Controle de reservas'!$N$14:$N$2013,BG117),"")&amp;IF(AND(ISNUMBER(INDEX('Controle de reservas'!$I$14:$I$2013,BG117)),INDEX('Controle de reservas'!$I$14:$I$2013,BG117)&gt;0,INDEX('Controle de reservas'!$K$14:$K$2013,BG117)&gt;INDEX('Controle de reservas'!$I$14:$I$2013,BG117)),CHAR(10)&amp;"DIVERGÊNCIA DE DATAS","")&amp;IF(INDEX('Controle de reservas'!$P$14:$P$2013,BG117)&lt;&gt;"OK"," !",""))))</f>
      </c>
      <c r="T117" s="17">
        <f ca="1">IF(OR($AQ117=0,T$9="",T$9&lt;$AS117,AND($AT117&lt;&gt;"",T$9&gt;$AT117)),"",IF(BH117=0,"—",IF(INDEX('Controle de reservas'!$P$14:$P$2013,BH117)="DUPLICIDADE NO DIA","CONFLITO"&amp;IF(INDEX('Controle de reservas'!$M$14:$M$2013,BH117)&lt;&gt;"",CHAR(10)&amp;INDEX('Controle de reservas'!$M$14:$M$2013,BH117),"")&amp;IF(INDEX('Controle de reservas'!$N$14:$N$2013,BH117)&lt;&gt;"",CHAR(10)&amp;"Subst.: "&amp;INDEX('Controle de reservas'!$N$14:$N$2013,BH117),"")&amp;IF(AND(ISNUMBER(INDEX('Controle de reservas'!$I$14:$I$2013,BH117)),INDEX('Controle de reservas'!$I$14:$I$2013,BH117)&gt;0,INDEX('Controle de reservas'!$K$14:$K$2013,BH117)&gt;INDEX('Controle de reservas'!$I$14:$I$2013,BH117)),CHAR(10)&amp;"DIVERGÊNCIA DE DATAS",""),IF(INDEX('Controle de reservas'!$L$14:$L$2013,BH117)="Em cobertura","COV",IF(INDEX('Controle de reservas'!$L$14:$L$2013,BH117)="Disponível","DISP",IF(INDEX('Controle de reservas'!$L$14:$L$2013,BH117)="Não utilizado","NU",IF(INDEX('Controle de reservas'!$L$14:$L$2013,BH117)="Folga","F",IF(INDEX('Controle de reservas'!$L$14:$L$2013,BH117)="Ocorrência","O",IF(INDEX('Controle de reservas'!$L$14:$L$2013,BH117)="Programado","PROG",IF(INDEX('Controle de reservas'!$L$14:$L$2013,BH117)="Disponível no posto","DP","SEM SITUAÇÃO")))))))&amp;IF(INDEX('Controle de reservas'!$M$14:$M$2013,BH117)&lt;&gt;"",CHAR(10)&amp;INDEX('Controle de reservas'!$M$14:$M$2013,BH117),IF(OR(INDEX('Controle de reservas'!$L$14:$L$2013,BH117)="Em cobertura",INDEX('Controle de reservas'!$L$14:$L$2013,BH117)="Programado"),CHAR(10)&amp;"SEM LOCAL",""))&amp;IF(INDEX('Controle de reservas'!$N$14:$N$2013,BH117)&lt;&gt;"",CHAR(10)&amp;"Subst.: "&amp;INDEX('Controle de reservas'!$N$14:$N$2013,BH117),"")&amp;IF(AND(ISNUMBER(INDEX('Controle de reservas'!$I$14:$I$2013,BH117)),INDEX('Controle de reservas'!$I$14:$I$2013,BH117)&gt;0,INDEX('Controle de reservas'!$K$14:$K$2013,BH117)&gt;INDEX('Controle de reservas'!$I$14:$I$2013,BH117)),CHAR(10)&amp;"DIVERGÊNCIA DE DATAS","")&amp;IF(INDEX('Controle de reservas'!$P$14:$P$2013,BH117)&lt;&gt;"OK"," !",""))))</f>
      </c>
      <c r="U117" s="17">
        <f ca="1">IF(OR($AQ117=0,U$9="",U$9&lt;$AS117,AND($AT117&lt;&gt;"",U$9&gt;$AT117)),"",IF(BI117=0,"—",IF(INDEX('Controle de reservas'!$P$14:$P$2013,BI117)="DUPLICIDADE NO DIA","CONFLITO"&amp;IF(INDEX('Controle de reservas'!$M$14:$M$2013,BI117)&lt;&gt;"",CHAR(10)&amp;INDEX('Controle de reservas'!$M$14:$M$2013,BI117),"")&amp;IF(INDEX('Controle de reservas'!$N$14:$N$2013,BI117)&lt;&gt;"",CHAR(10)&amp;"Subst.: "&amp;INDEX('Controle de reservas'!$N$14:$N$2013,BI117),"")&amp;IF(AND(ISNUMBER(INDEX('Controle de reservas'!$I$14:$I$2013,BI117)),INDEX('Controle de reservas'!$I$14:$I$2013,BI117)&gt;0,INDEX('Controle de reservas'!$K$14:$K$2013,BI117)&gt;INDEX('Controle de reservas'!$I$14:$I$2013,BI117)),CHAR(10)&amp;"DIVERGÊNCIA DE DATAS",""),IF(INDEX('Controle de reservas'!$L$14:$L$2013,BI117)="Em cobertura","COV",IF(INDEX('Controle de reservas'!$L$14:$L$2013,BI117)="Disponível","DISP",IF(INDEX('Controle de reservas'!$L$14:$L$2013,BI117)="Não utilizado","NU",IF(INDEX('Controle de reservas'!$L$14:$L$2013,BI117)="Folga","F",IF(INDEX('Controle de reservas'!$L$14:$L$2013,BI117)="Ocorrência","O",IF(INDEX('Controle de reservas'!$L$14:$L$2013,BI117)="Programado","PROG",IF(INDEX('Controle de reservas'!$L$14:$L$2013,BI117)="Disponível no posto","DP","SEM SITUAÇÃO")))))))&amp;IF(INDEX('Controle de reservas'!$M$14:$M$2013,BI117)&lt;&gt;"",CHAR(10)&amp;INDEX('Controle de reservas'!$M$14:$M$2013,BI117),IF(OR(INDEX('Controle de reservas'!$L$14:$L$2013,BI117)="Em cobertura",INDEX('Controle de reservas'!$L$14:$L$2013,BI117)="Programado"),CHAR(10)&amp;"SEM LOCAL",""))&amp;IF(INDEX('Controle de reservas'!$N$14:$N$2013,BI117)&lt;&gt;"",CHAR(10)&amp;"Subst.: "&amp;INDEX('Controle de reservas'!$N$14:$N$2013,BI117),"")&amp;IF(AND(ISNUMBER(INDEX('Controle de reservas'!$I$14:$I$2013,BI117)),INDEX('Controle de reservas'!$I$14:$I$2013,BI117)&gt;0,INDEX('Controle de reservas'!$K$14:$K$2013,BI117)&gt;INDEX('Controle de reservas'!$I$14:$I$2013,BI117)),CHAR(10)&amp;"DIVERGÊNCIA DE DATAS","")&amp;IF(INDEX('Controle de reservas'!$P$14:$P$2013,BI117)&lt;&gt;"OK"," !",""))))</f>
      </c>
      <c r="V117" s="17">
        <f ca="1">IF(OR($AQ117=0,V$9="",V$9&lt;$AS117,AND($AT117&lt;&gt;"",V$9&gt;$AT117)),"",IF(BJ117=0,"—",IF(INDEX('Controle de reservas'!$P$14:$P$2013,BJ117)="DUPLICIDADE NO DIA","CONFLITO"&amp;IF(INDEX('Controle de reservas'!$M$14:$M$2013,BJ117)&lt;&gt;"",CHAR(10)&amp;INDEX('Controle de reservas'!$M$14:$M$2013,BJ117),"")&amp;IF(INDEX('Controle de reservas'!$N$14:$N$2013,BJ117)&lt;&gt;"",CHAR(10)&amp;"Subst.: "&amp;INDEX('Controle de reservas'!$N$14:$N$2013,BJ117),"")&amp;IF(AND(ISNUMBER(INDEX('Controle de reservas'!$I$14:$I$2013,BJ117)),INDEX('Controle de reservas'!$I$14:$I$2013,BJ117)&gt;0,INDEX('Controle de reservas'!$K$14:$K$2013,BJ117)&gt;INDEX('Controle de reservas'!$I$14:$I$2013,BJ117)),CHAR(10)&amp;"DIVERGÊNCIA DE DATAS",""),IF(INDEX('Controle de reservas'!$L$14:$L$2013,BJ117)="Em cobertura","COV",IF(INDEX('Controle de reservas'!$L$14:$L$2013,BJ117)="Disponível","DISP",IF(INDEX('Controle de reservas'!$L$14:$L$2013,BJ117)="Não utilizado","NU",IF(INDEX('Controle de reservas'!$L$14:$L$2013,BJ117)="Folga","F",IF(INDEX('Controle de reservas'!$L$14:$L$2013,BJ117)="Ocorrência","O",IF(INDEX('Controle de reservas'!$L$14:$L$2013,BJ117)="Programado","PROG",IF(INDEX('Controle de reservas'!$L$14:$L$2013,BJ117)="Disponível no posto","DP","SEM SITUAÇÃO")))))))&amp;IF(INDEX('Controle de reservas'!$M$14:$M$2013,BJ117)&lt;&gt;"",CHAR(10)&amp;INDEX('Controle de reservas'!$M$14:$M$2013,BJ117),IF(OR(INDEX('Controle de reservas'!$L$14:$L$2013,BJ117)="Em cobertura",INDEX('Controle de reservas'!$L$14:$L$2013,BJ117)="Programado"),CHAR(10)&amp;"SEM LOCAL",""))&amp;IF(INDEX('Controle de reservas'!$N$14:$N$2013,BJ117)&lt;&gt;"",CHAR(10)&amp;"Subst.: "&amp;INDEX('Controle de reservas'!$N$14:$N$2013,BJ117),"")&amp;IF(AND(ISNUMBER(INDEX('Controle de reservas'!$I$14:$I$2013,BJ117)),INDEX('Controle de reservas'!$I$14:$I$2013,BJ117)&gt;0,INDEX('Controle de reservas'!$K$14:$K$2013,BJ117)&gt;INDEX('Controle de reservas'!$I$14:$I$2013,BJ117)),CHAR(10)&amp;"DIVERGÊNCIA DE DATAS","")&amp;IF(INDEX('Controle de reservas'!$P$14:$P$2013,BJ117)&lt;&gt;"OK"," !",""))))</f>
      </c>
      <c r="W117" s="17">
        <f ca="1">IF(OR($AQ117=0,W$9="",W$9&lt;$AS117,AND($AT117&lt;&gt;"",W$9&gt;$AT117)),"",IF(BK117=0,"—",IF(INDEX('Controle de reservas'!$P$14:$P$2013,BK117)="DUPLICIDADE NO DIA","CONFLITO"&amp;IF(INDEX('Controle de reservas'!$M$14:$M$2013,BK117)&lt;&gt;"",CHAR(10)&amp;INDEX('Controle de reservas'!$M$14:$M$2013,BK117),"")&amp;IF(INDEX('Controle de reservas'!$N$14:$N$2013,BK117)&lt;&gt;"",CHAR(10)&amp;"Subst.: "&amp;INDEX('Controle de reservas'!$N$14:$N$2013,BK117),"")&amp;IF(AND(ISNUMBER(INDEX('Controle de reservas'!$I$14:$I$2013,BK117)),INDEX('Controle de reservas'!$I$14:$I$2013,BK117)&gt;0,INDEX('Controle de reservas'!$K$14:$K$2013,BK117)&gt;INDEX('Controle de reservas'!$I$14:$I$2013,BK117)),CHAR(10)&amp;"DIVERGÊNCIA DE DATAS",""),IF(INDEX('Controle de reservas'!$L$14:$L$2013,BK117)="Em cobertura","COV",IF(INDEX('Controle de reservas'!$L$14:$L$2013,BK117)="Disponível","DISP",IF(INDEX('Controle de reservas'!$L$14:$L$2013,BK117)="Não utilizado","NU",IF(INDEX('Controle de reservas'!$L$14:$L$2013,BK117)="Folga","F",IF(INDEX('Controle de reservas'!$L$14:$L$2013,BK117)="Ocorrência","O",IF(INDEX('Controle de reservas'!$L$14:$L$2013,BK117)="Programado","PROG",IF(INDEX('Controle de reservas'!$L$14:$L$2013,BK117)="Disponível no posto","DP","SEM SITUAÇÃO")))))))&amp;IF(INDEX('Controle de reservas'!$M$14:$M$2013,BK117)&lt;&gt;"",CHAR(10)&amp;INDEX('Controle de reservas'!$M$14:$M$2013,BK117),IF(OR(INDEX('Controle de reservas'!$L$14:$L$2013,BK117)="Em cobertura",INDEX('Controle de reservas'!$L$14:$L$2013,BK117)="Programado"),CHAR(10)&amp;"SEM LOCAL",""))&amp;IF(INDEX('Controle de reservas'!$N$14:$N$2013,BK117)&lt;&gt;"",CHAR(10)&amp;"Subst.: "&amp;INDEX('Controle de reservas'!$N$14:$N$2013,BK117),"")&amp;IF(AND(ISNUMBER(INDEX('Controle de reservas'!$I$14:$I$2013,BK117)),INDEX('Controle de reservas'!$I$14:$I$2013,BK117)&gt;0,INDEX('Controle de reservas'!$K$14:$K$2013,BK117)&gt;INDEX('Controle de reservas'!$I$14:$I$2013,BK117)),CHAR(10)&amp;"DIVERGÊNCIA DE DATAS","")&amp;IF(INDEX('Controle de reservas'!$P$14:$P$2013,BK117)&lt;&gt;"OK"," !",""))))</f>
      </c>
      <c r="X117" s="17">
        <f ca="1">IF(OR($AQ117=0,X$9="",X$9&lt;$AS117,AND($AT117&lt;&gt;"",X$9&gt;$AT117)),"",IF(BL117=0,"—",IF(INDEX('Controle de reservas'!$P$14:$P$2013,BL117)="DUPLICIDADE NO DIA","CONFLITO"&amp;IF(INDEX('Controle de reservas'!$M$14:$M$2013,BL117)&lt;&gt;"",CHAR(10)&amp;INDEX('Controle de reservas'!$M$14:$M$2013,BL117),"")&amp;IF(INDEX('Controle de reservas'!$N$14:$N$2013,BL117)&lt;&gt;"",CHAR(10)&amp;"Subst.: "&amp;INDEX('Controle de reservas'!$N$14:$N$2013,BL117),"")&amp;IF(AND(ISNUMBER(INDEX('Controle de reservas'!$I$14:$I$2013,BL117)),INDEX('Controle de reservas'!$I$14:$I$2013,BL117)&gt;0,INDEX('Controle de reservas'!$K$14:$K$2013,BL117)&gt;INDEX('Controle de reservas'!$I$14:$I$2013,BL117)),CHAR(10)&amp;"DIVERGÊNCIA DE DATAS",""),IF(INDEX('Controle de reservas'!$L$14:$L$2013,BL117)="Em cobertura","COV",IF(INDEX('Controle de reservas'!$L$14:$L$2013,BL117)="Disponível","DISP",IF(INDEX('Controle de reservas'!$L$14:$L$2013,BL117)="Não utilizado","NU",IF(INDEX('Controle de reservas'!$L$14:$L$2013,BL117)="Folga","F",IF(INDEX('Controle de reservas'!$L$14:$L$2013,BL117)="Ocorrência","O",IF(INDEX('Controle de reservas'!$L$14:$L$2013,BL117)="Programado","PROG",IF(INDEX('Controle de reservas'!$L$14:$L$2013,BL117)="Disponível no posto","DP","SEM SITUAÇÃO")))))))&amp;IF(INDEX('Controle de reservas'!$M$14:$M$2013,BL117)&lt;&gt;"",CHAR(10)&amp;INDEX('Controle de reservas'!$M$14:$M$2013,BL117),IF(OR(INDEX('Controle de reservas'!$L$14:$L$2013,BL117)="Em cobertura",INDEX('Controle de reservas'!$L$14:$L$2013,BL117)="Programado"),CHAR(10)&amp;"SEM LOCAL",""))&amp;IF(INDEX('Controle de reservas'!$N$14:$N$2013,BL117)&lt;&gt;"",CHAR(10)&amp;"Subst.: "&amp;INDEX('Controle de reservas'!$N$14:$N$2013,BL117),"")&amp;IF(AND(ISNUMBER(INDEX('Controle de reservas'!$I$14:$I$2013,BL117)),INDEX('Controle de reservas'!$I$14:$I$2013,BL117)&gt;0,INDEX('Controle de reservas'!$K$14:$K$2013,BL117)&gt;INDEX('Controle de reservas'!$I$14:$I$2013,BL117)),CHAR(10)&amp;"DIVERGÊNCIA DE DATAS","")&amp;IF(INDEX('Controle de reservas'!$P$14:$P$2013,BL117)&lt;&gt;"OK"," !",""))))</f>
      </c>
      <c r="Y117" s="17">
        <f ca="1">IF(OR($AQ117=0,Y$9="",Y$9&lt;$AS117,AND($AT117&lt;&gt;"",Y$9&gt;$AT117)),"",IF(BM117=0,"—",IF(INDEX('Controle de reservas'!$P$14:$P$2013,BM117)="DUPLICIDADE NO DIA","CONFLITO"&amp;IF(INDEX('Controle de reservas'!$M$14:$M$2013,BM117)&lt;&gt;"",CHAR(10)&amp;INDEX('Controle de reservas'!$M$14:$M$2013,BM117),"")&amp;IF(INDEX('Controle de reservas'!$N$14:$N$2013,BM117)&lt;&gt;"",CHAR(10)&amp;"Subst.: "&amp;INDEX('Controle de reservas'!$N$14:$N$2013,BM117),"")&amp;IF(AND(ISNUMBER(INDEX('Controle de reservas'!$I$14:$I$2013,BM117)),INDEX('Controle de reservas'!$I$14:$I$2013,BM117)&gt;0,INDEX('Controle de reservas'!$K$14:$K$2013,BM117)&gt;INDEX('Controle de reservas'!$I$14:$I$2013,BM117)),CHAR(10)&amp;"DIVERGÊNCIA DE DATAS",""),IF(INDEX('Controle de reservas'!$L$14:$L$2013,BM117)="Em cobertura","COV",IF(INDEX('Controle de reservas'!$L$14:$L$2013,BM117)="Disponível","DISP",IF(INDEX('Controle de reservas'!$L$14:$L$2013,BM117)="Não utilizado","NU",IF(INDEX('Controle de reservas'!$L$14:$L$2013,BM117)="Folga","F",IF(INDEX('Controle de reservas'!$L$14:$L$2013,BM117)="Ocorrência","O",IF(INDEX('Controle de reservas'!$L$14:$L$2013,BM117)="Programado","PROG",IF(INDEX('Controle de reservas'!$L$14:$L$2013,BM117)="Disponível no posto","DP","SEM SITUAÇÃO")))))))&amp;IF(INDEX('Controle de reservas'!$M$14:$M$2013,BM117)&lt;&gt;"",CHAR(10)&amp;INDEX('Controle de reservas'!$M$14:$M$2013,BM117),IF(OR(INDEX('Controle de reservas'!$L$14:$L$2013,BM117)="Em cobertura",INDEX('Controle de reservas'!$L$14:$L$2013,BM117)="Programado"),CHAR(10)&amp;"SEM LOCAL",""))&amp;IF(INDEX('Controle de reservas'!$N$14:$N$2013,BM117)&lt;&gt;"",CHAR(10)&amp;"Subst.: "&amp;INDEX('Controle de reservas'!$N$14:$N$2013,BM117),"")&amp;IF(AND(ISNUMBER(INDEX('Controle de reservas'!$I$14:$I$2013,BM117)),INDEX('Controle de reservas'!$I$14:$I$2013,BM117)&gt;0,INDEX('Controle de reservas'!$K$14:$K$2013,BM117)&gt;INDEX('Controle de reservas'!$I$14:$I$2013,BM117)),CHAR(10)&amp;"DIVERGÊNCIA DE DATAS","")&amp;IF(INDEX('Controle de reservas'!$P$14:$P$2013,BM117)&lt;&gt;"OK"," !",""))))</f>
      </c>
      <c r="Z117" s="17">
        <f ca="1">IF(OR($AQ117=0,Z$9="",Z$9&lt;$AS117,AND($AT117&lt;&gt;"",Z$9&gt;$AT117)),"",IF(BN117=0,"—",IF(INDEX('Controle de reservas'!$P$14:$P$2013,BN117)="DUPLICIDADE NO DIA","CONFLITO"&amp;IF(INDEX('Controle de reservas'!$M$14:$M$2013,BN117)&lt;&gt;"",CHAR(10)&amp;INDEX('Controle de reservas'!$M$14:$M$2013,BN117),"")&amp;IF(INDEX('Controle de reservas'!$N$14:$N$2013,BN117)&lt;&gt;"",CHAR(10)&amp;"Subst.: "&amp;INDEX('Controle de reservas'!$N$14:$N$2013,BN117),"")&amp;IF(AND(ISNUMBER(INDEX('Controle de reservas'!$I$14:$I$2013,BN117)),INDEX('Controle de reservas'!$I$14:$I$2013,BN117)&gt;0,INDEX('Controle de reservas'!$K$14:$K$2013,BN117)&gt;INDEX('Controle de reservas'!$I$14:$I$2013,BN117)),CHAR(10)&amp;"DIVERGÊNCIA DE DATAS",""),IF(INDEX('Controle de reservas'!$L$14:$L$2013,BN117)="Em cobertura","COV",IF(INDEX('Controle de reservas'!$L$14:$L$2013,BN117)="Disponível","DISP",IF(INDEX('Controle de reservas'!$L$14:$L$2013,BN117)="Não utilizado","NU",IF(INDEX('Controle de reservas'!$L$14:$L$2013,BN117)="Folga","F",IF(INDEX('Controle de reservas'!$L$14:$L$2013,BN117)="Ocorrência","O",IF(INDEX('Controle de reservas'!$L$14:$L$2013,BN117)="Programado","PROG",IF(INDEX('Controle de reservas'!$L$14:$L$2013,BN117)="Disponível no posto","DP","SEM SITUAÇÃO")))))))&amp;IF(INDEX('Controle de reservas'!$M$14:$M$2013,BN117)&lt;&gt;"",CHAR(10)&amp;INDEX('Controle de reservas'!$M$14:$M$2013,BN117),IF(OR(INDEX('Controle de reservas'!$L$14:$L$2013,BN117)="Em cobertura",INDEX('Controle de reservas'!$L$14:$L$2013,BN117)="Programado"),CHAR(10)&amp;"SEM LOCAL",""))&amp;IF(INDEX('Controle de reservas'!$N$14:$N$2013,BN117)&lt;&gt;"",CHAR(10)&amp;"Subst.: "&amp;INDEX('Controle de reservas'!$N$14:$N$2013,BN117),"")&amp;IF(AND(ISNUMBER(INDEX('Controle de reservas'!$I$14:$I$2013,BN117)),INDEX('Controle de reservas'!$I$14:$I$2013,BN117)&gt;0,INDEX('Controle de reservas'!$K$14:$K$2013,BN117)&gt;INDEX('Controle de reservas'!$I$14:$I$2013,BN117)),CHAR(10)&amp;"DIVERGÊNCIA DE DATAS","")&amp;IF(INDEX('Controle de reservas'!$P$14:$P$2013,BN117)&lt;&gt;"OK"," !",""))))</f>
      </c>
      <c r="AA117" s="17">
        <f ca="1">IF(OR($AQ117=0,AA$9="",AA$9&lt;$AS117,AND($AT117&lt;&gt;"",AA$9&gt;$AT117)),"",IF(BO117=0,"—",IF(INDEX('Controle de reservas'!$P$14:$P$2013,BO117)="DUPLICIDADE NO DIA","CONFLITO"&amp;IF(INDEX('Controle de reservas'!$M$14:$M$2013,BO117)&lt;&gt;"",CHAR(10)&amp;INDEX('Controle de reservas'!$M$14:$M$2013,BO117),"")&amp;IF(INDEX('Controle de reservas'!$N$14:$N$2013,BO117)&lt;&gt;"",CHAR(10)&amp;"Subst.: "&amp;INDEX('Controle de reservas'!$N$14:$N$2013,BO117),"")&amp;IF(AND(ISNUMBER(INDEX('Controle de reservas'!$I$14:$I$2013,BO117)),INDEX('Controle de reservas'!$I$14:$I$2013,BO117)&gt;0,INDEX('Controle de reservas'!$K$14:$K$2013,BO117)&gt;INDEX('Controle de reservas'!$I$14:$I$2013,BO117)),CHAR(10)&amp;"DIVERGÊNCIA DE DATAS",""),IF(INDEX('Controle de reservas'!$L$14:$L$2013,BO117)="Em cobertura","COV",IF(INDEX('Controle de reservas'!$L$14:$L$2013,BO117)="Disponível","DISP",IF(INDEX('Controle de reservas'!$L$14:$L$2013,BO117)="Não utilizado","NU",IF(INDEX('Controle de reservas'!$L$14:$L$2013,BO117)="Folga","F",IF(INDEX('Controle de reservas'!$L$14:$L$2013,BO117)="Ocorrência","O",IF(INDEX('Controle de reservas'!$L$14:$L$2013,BO117)="Programado","PROG",IF(INDEX('Controle de reservas'!$L$14:$L$2013,BO117)="Disponível no posto","DP","SEM SITUAÇÃO")))))))&amp;IF(INDEX('Controle de reservas'!$M$14:$M$2013,BO117)&lt;&gt;"",CHAR(10)&amp;INDEX('Controle de reservas'!$M$14:$M$2013,BO117),IF(OR(INDEX('Controle de reservas'!$L$14:$L$2013,BO117)="Em cobertura",INDEX('Controle de reservas'!$L$14:$L$2013,BO117)="Programado"),CHAR(10)&amp;"SEM LOCAL",""))&amp;IF(INDEX('Controle de reservas'!$N$14:$N$2013,BO117)&lt;&gt;"",CHAR(10)&amp;"Subst.: "&amp;INDEX('Controle de reservas'!$N$14:$N$2013,BO117),"")&amp;IF(AND(ISNUMBER(INDEX('Controle de reservas'!$I$14:$I$2013,BO117)),INDEX('Controle de reservas'!$I$14:$I$2013,BO117)&gt;0,INDEX('Controle de reservas'!$K$14:$K$2013,BO117)&gt;INDEX('Controle de reservas'!$I$14:$I$2013,BO117)),CHAR(10)&amp;"DIVERGÊNCIA DE DATAS","")&amp;IF(INDEX('Controle de reservas'!$P$14:$P$2013,BO117)&lt;&gt;"OK"," !",""))))</f>
      </c>
      <c r="AB117" s="17">
        <f ca="1">IF(OR($AQ117=0,AB$9="",AB$9&lt;$AS117,AND($AT117&lt;&gt;"",AB$9&gt;$AT117)),"",IF(BP117=0,"—",IF(INDEX('Controle de reservas'!$P$14:$P$2013,BP117)="DUPLICIDADE NO DIA","CONFLITO"&amp;IF(INDEX('Controle de reservas'!$M$14:$M$2013,BP117)&lt;&gt;"",CHAR(10)&amp;INDEX('Controle de reservas'!$M$14:$M$2013,BP117),"")&amp;IF(INDEX('Controle de reservas'!$N$14:$N$2013,BP117)&lt;&gt;"",CHAR(10)&amp;"Subst.: "&amp;INDEX('Controle de reservas'!$N$14:$N$2013,BP117),"")&amp;IF(AND(ISNUMBER(INDEX('Controle de reservas'!$I$14:$I$2013,BP117)),INDEX('Controle de reservas'!$I$14:$I$2013,BP117)&gt;0,INDEX('Controle de reservas'!$K$14:$K$2013,BP117)&gt;INDEX('Controle de reservas'!$I$14:$I$2013,BP117)),CHAR(10)&amp;"DIVERGÊNCIA DE DATAS",""),IF(INDEX('Controle de reservas'!$L$14:$L$2013,BP117)="Em cobertura","COV",IF(INDEX('Controle de reservas'!$L$14:$L$2013,BP117)="Disponível","DISP",IF(INDEX('Controle de reservas'!$L$14:$L$2013,BP117)="Não utilizado","NU",IF(INDEX('Controle de reservas'!$L$14:$L$2013,BP117)="Folga","F",IF(INDEX('Controle de reservas'!$L$14:$L$2013,BP117)="Ocorrência","O",IF(INDEX('Controle de reservas'!$L$14:$L$2013,BP117)="Programado","PROG",IF(INDEX('Controle de reservas'!$L$14:$L$2013,BP117)="Disponível no posto","DP","SEM SITUAÇÃO")))))))&amp;IF(INDEX('Controle de reservas'!$M$14:$M$2013,BP117)&lt;&gt;"",CHAR(10)&amp;INDEX('Controle de reservas'!$M$14:$M$2013,BP117),IF(OR(INDEX('Controle de reservas'!$L$14:$L$2013,BP117)="Em cobertura",INDEX('Controle de reservas'!$L$14:$L$2013,BP117)="Programado"),CHAR(10)&amp;"SEM LOCAL",""))&amp;IF(INDEX('Controle de reservas'!$N$14:$N$2013,BP117)&lt;&gt;"",CHAR(10)&amp;"Subst.: "&amp;INDEX('Controle de reservas'!$N$14:$N$2013,BP117),"")&amp;IF(AND(ISNUMBER(INDEX('Controle de reservas'!$I$14:$I$2013,BP117)),INDEX('Controle de reservas'!$I$14:$I$2013,BP117)&gt;0,INDEX('Controle de reservas'!$K$14:$K$2013,BP117)&gt;INDEX('Controle de reservas'!$I$14:$I$2013,BP117)),CHAR(10)&amp;"DIVERGÊNCIA DE DATAS","")&amp;IF(INDEX('Controle de reservas'!$P$14:$P$2013,BP117)&lt;&gt;"OK"," !",""))))</f>
      </c>
      <c r="AC117" s="17">
        <f ca="1">IF(OR($AQ117=0,AC$9="",AC$9&lt;$AS117,AND($AT117&lt;&gt;"",AC$9&gt;$AT117)),"",IF(BQ117=0,"—",IF(INDEX('Controle de reservas'!$P$14:$P$2013,BQ117)="DUPLICIDADE NO DIA","CONFLITO"&amp;IF(INDEX('Controle de reservas'!$M$14:$M$2013,BQ117)&lt;&gt;"",CHAR(10)&amp;INDEX('Controle de reservas'!$M$14:$M$2013,BQ117),"")&amp;IF(INDEX('Controle de reservas'!$N$14:$N$2013,BQ117)&lt;&gt;"",CHAR(10)&amp;"Subst.: "&amp;INDEX('Controle de reservas'!$N$14:$N$2013,BQ117),"")&amp;IF(AND(ISNUMBER(INDEX('Controle de reservas'!$I$14:$I$2013,BQ117)),INDEX('Controle de reservas'!$I$14:$I$2013,BQ117)&gt;0,INDEX('Controle de reservas'!$K$14:$K$2013,BQ117)&gt;INDEX('Controle de reservas'!$I$14:$I$2013,BQ117)),CHAR(10)&amp;"DIVERGÊNCIA DE DATAS",""),IF(INDEX('Controle de reservas'!$L$14:$L$2013,BQ117)="Em cobertura","COV",IF(INDEX('Controle de reservas'!$L$14:$L$2013,BQ117)="Disponível","DISP",IF(INDEX('Controle de reservas'!$L$14:$L$2013,BQ117)="Não utilizado","NU",IF(INDEX('Controle de reservas'!$L$14:$L$2013,BQ117)="Folga","F",IF(INDEX('Controle de reservas'!$L$14:$L$2013,BQ117)="Ocorrência","O",IF(INDEX('Controle de reservas'!$L$14:$L$2013,BQ117)="Programado","PROG",IF(INDEX('Controle de reservas'!$L$14:$L$2013,BQ117)="Disponível no posto","DP","SEM SITUAÇÃO")))))))&amp;IF(INDEX('Controle de reservas'!$M$14:$M$2013,BQ117)&lt;&gt;"",CHAR(10)&amp;INDEX('Controle de reservas'!$M$14:$M$2013,BQ117),IF(OR(INDEX('Controle de reservas'!$L$14:$L$2013,BQ117)="Em cobertura",INDEX('Controle de reservas'!$L$14:$L$2013,BQ117)="Programado"),CHAR(10)&amp;"SEM LOCAL",""))&amp;IF(INDEX('Controle de reservas'!$N$14:$N$2013,BQ117)&lt;&gt;"",CHAR(10)&amp;"Subst.: "&amp;INDEX('Controle de reservas'!$N$14:$N$2013,BQ117),"")&amp;IF(AND(ISNUMBER(INDEX('Controle de reservas'!$I$14:$I$2013,BQ117)),INDEX('Controle de reservas'!$I$14:$I$2013,BQ117)&gt;0,INDEX('Controle de reservas'!$K$14:$K$2013,BQ117)&gt;INDEX('Controle de reservas'!$I$14:$I$2013,BQ117)),CHAR(10)&amp;"DIVERGÊNCIA DE DATAS","")&amp;IF(INDEX('Controle de reservas'!$P$14:$P$2013,BQ117)&lt;&gt;"OK"," !",""))))</f>
      </c>
      <c r="AD117" s="17">
        <f ca="1">IF(OR($AQ117=0,AD$9="",AD$9&lt;$AS117,AND($AT117&lt;&gt;"",AD$9&gt;$AT117)),"",IF(BR117=0,"—",IF(INDEX('Controle de reservas'!$P$14:$P$2013,BR117)="DUPLICIDADE NO DIA","CONFLITO"&amp;IF(INDEX('Controle de reservas'!$M$14:$M$2013,BR117)&lt;&gt;"",CHAR(10)&amp;INDEX('Controle de reservas'!$M$14:$M$2013,BR117),"")&amp;IF(INDEX('Controle de reservas'!$N$14:$N$2013,BR117)&lt;&gt;"",CHAR(10)&amp;"Subst.: "&amp;INDEX('Controle de reservas'!$N$14:$N$2013,BR117),"")&amp;IF(AND(ISNUMBER(INDEX('Controle de reservas'!$I$14:$I$2013,BR117)),INDEX('Controle de reservas'!$I$14:$I$2013,BR117)&gt;0,INDEX('Controle de reservas'!$K$14:$K$2013,BR117)&gt;INDEX('Controle de reservas'!$I$14:$I$2013,BR117)),CHAR(10)&amp;"DIVERGÊNCIA DE DATAS",""),IF(INDEX('Controle de reservas'!$L$14:$L$2013,BR117)="Em cobertura","COV",IF(INDEX('Controle de reservas'!$L$14:$L$2013,BR117)="Disponível","DISP",IF(INDEX('Controle de reservas'!$L$14:$L$2013,BR117)="Não utilizado","NU",IF(INDEX('Controle de reservas'!$L$14:$L$2013,BR117)="Folga","F",IF(INDEX('Controle de reservas'!$L$14:$L$2013,BR117)="Ocorrência","O",IF(INDEX('Controle de reservas'!$L$14:$L$2013,BR117)="Programado","PROG",IF(INDEX('Controle de reservas'!$L$14:$L$2013,BR117)="Disponível no posto","DP","SEM SITUAÇÃO")))))))&amp;IF(INDEX('Controle de reservas'!$M$14:$M$2013,BR117)&lt;&gt;"",CHAR(10)&amp;INDEX('Controle de reservas'!$M$14:$M$2013,BR117),IF(OR(INDEX('Controle de reservas'!$L$14:$L$2013,BR117)="Em cobertura",INDEX('Controle de reservas'!$L$14:$L$2013,BR117)="Programado"),CHAR(10)&amp;"SEM LOCAL",""))&amp;IF(INDEX('Controle de reservas'!$N$14:$N$2013,BR117)&lt;&gt;"",CHAR(10)&amp;"Subst.: "&amp;INDEX('Controle de reservas'!$N$14:$N$2013,BR117),"")&amp;IF(AND(ISNUMBER(INDEX('Controle de reservas'!$I$14:$I$2013,BR117)),INDEX('Controle de reservas'!$I$14:$I$2013,BR117)&gt;0,INDEX('Controle de reservas'!$K$14:$K$2013,BR117)&gt;INDEX('Controle de reservas'!$I$14:$I$2013,BR117)),CHAR(10)&amp;"DIVERGÊNCIA DE DATAS","")&amp;IF(INDEX('Controle de reservas'!$P$14:$P$2013,BR117)&lt;&gt;"OK"," !",""))))</f>
      </c>
      <c r="AE117" s="17">
        <f ca="1">IF(OR($AQ117=0,AE$9="",AE$9&lt;$AS117,AND($AT117&lt;&gt;"",AE$9&gt;$AT117)),"",IF(BS117=0,"—",IF(INDEX('Controle de reservas'!$P$14:$P$2013,BS117)="DUPLICIDADE NO DIA","CONFLITO"&amp;IF(INDEX('Controle de reservas'!$M$14:$M$2013,BS117)&lt;&gt;"",CHAR(10)&amp;INDEX('Controle de reservas'!$M$14:$M$2013,BS117),"")&amp;IF(INDEX('Controle de reservas'!$N$14:$N$2013,BS117)&lt;&gt;"",CHAR(10)&amp;"Subst.: "&amp;INDEX('Controle de reservas'!$N$14:$N$2013,BS117),"")&amp;IF(AND(ISNUMBER(INDEX('Controle de reservas'!$I$14:$I$2013,BS117)),INDEX('Controle de reservas'!$I$14:$I$2013,BS117)&gt;0,INDEX('Controle de reservas'!$K$14:$K$2013,BS117)&gt;INDEX('Controle de reservas'!$I$14:$I$2013,BS117)),CHAR(10)&amp;"DIVERGÊNCIA DE DATAS",""),IF(INDEX('Controle de reservas'!$L$14:$L$2013,BS117)="Em cobertura","COV",IF(INDEX('Controle de reservas'!$L$14:$L$2013,BS117)="Disponível","DISP",IF(INDEX('Controle de reservas'!$L$14:$L$2013,BS117)="Não utilizado","NU",IF(INDEX('Controle de reservas'!$L$14:$L$2013,BS117)="Folga","F",IF(INDEX('Controle de reservas'!$L$14:$L$2013,BS117)="Ocorrência","O",IF(INDEX('Controle de reservas'!$L$14:$L$2013,BS117)="Programado","PROG",IF(INDEX('Controle de reservas'!$L$14:$L$2013,BS117)="Disponível no posto","DP","SEM SITUAÇÃO")))))))&amp;IF(INDEX('Controle de reservas'!$M$14:$M$2013,BS117)&lt;&gt;"",CHAR(10)&amp;INDEX('Controle de reservas'!$M$14:$M$2013,BS117),IF(OR(INDEX('Controle de reservas'!$L$14:$L$2013,BS117)="Em cobertura",INDEX('Controle de reservas'!$L$14:$L$2013,BS117)="Programado"),CHAR(10)&amp;"SEM LOCAL",""))&amp;IF(INDEX('Controle de reservas'!$N$14:$N$2013,BS117)&lt;&gt;"",CHAR(10)&amp;"Subst.: "&amp;INDEX('Controle de reservas'!$N$14:$N$2013,BS117),"")&amp;IF(AND(ISNUMBER(INDEX('Controle de reservas'!$I$14:$I$2013,BS117)),INDEX('Controle de reservas'!$I$14:$I$2013,BS117)&gt;0,INDEX('Controle de reservas'!$K$14:$K$2013,BS117)&gt;INDEX('Controle de reservas'!$I$14:$I$2013,BS117)),CHAR(10)&amp;"DIVERGÊNCIA DE DATAS","")&amp;IF(INDEX('Controle de reservas'!$P$14:$P$2013,BS117)&lt;&gt;"OK"," !",""))))</f>
      </c>
      <c r="AF117" s="17">
        <f ca="1">IF(OR($AQ117=0,AF$9="",AF$9&lt;$AS117,AND($AT117&lt;&gt;"",AF$9&gt;$AT117)),"",IF(BT117=0,"—",IF(INDEX('Controle de reservas'!$P$14:$P$2013,BT117)="DUPLICIDADE NO DIA","CONFLITO"&amp;IF(INDEX('Controle de reservas'!$M$14:$M$2013,BT117)&lt;&gt;"",CHAR(10)&amp;INDEX('Controle de reservas'!$M$14:$M$2013,BT117),"")&amp;IF(INDEX('Controle de reservas'!$N$14:$N$2013,BT117)&lt;&gt;"",CHAR(10)&amp;"Subst.: "&amp;INDEX('Controle de reservas'!$N$14:$N$2013,BT117),"")&amp;IF(AND(ISNUMBER(INDEX('Controle de reservas'!$I$14:$I$2013,BT117)),INDEX('Controle de reservas'!$I$14:$I$2013,BT117)&gt;0,INDEX('Controle de reservas'!$K$14:$K$2013,BT117)&gt;INDEX('Controle de reservas'!$I$14:$I$2013,BT117)),CHAR(10)&amp;"DIVERGÊNCIA DE DATAS",""),IF(INDEX('Controle de reservas'!$L$14:$L$2013,BT117)="Em cobertura","COV",IF(INDEX('Controle de reservas'!$L$14:$L$2013,BT117)="Disponível","DISP",IF(INDEX('Controle de reservas'!$L$14:$L$2013,BT117)="Não utilizado","NU",IF(INDEX('Controle de reservas'!$L$14:$L$2013,BT117)="Folga","F",IF(INDEX('Controle de reservas'!$L$14:$L$2013,BT117)="Ocorrência","O",IF(INDEX('Controle de reservas'!$L$14:$L$2013,BT117)="Programado","PROG",IF(INDEX('Controle de reservas'!$L$14:$L$2013,BT117)="Disponível no posto","DP","SEM SITUAÇÃO")))))))&amp;IF(INDEX('Controle de reservas'!$M$14:$M$2013,BT117)&lt;&gt;"",CHAR(10)&amp;INDEX('Controle de reservas'!$M$14:$M$2013,BT117),IF(OR(INDEX('Controle de reservas'!$L$14:$L$2013,BT117)="Em cobertura",INDEX('Controle de reservas'!$L$14:$L$2013,BT117)="Programado"),CHAR(10)&amp;"SEM LOCAL",""))&amp;IF(INDEX('Controle de reservas'!$N$14:$N$2013,BT117)&lt;&gt;"",CHAR(10)&amp;"Subst.: "&amp;INDEX('Controle de reservas'!$N$14:$N$2013,BT117),"")&amp;IF(AND(ISNUMBER(INDEX('Controle de reservas'!$I$14:$I$2013,BT117)),INDEX('Controle de reservas'!$I$14:$I$2013,BT117)&gt;0,INDEX('Controle de reservas'!$K$14:$K$2013,BT117)&gt;INDEX('Controle de reservas'!$I$14:$I$2013,BT117)),CHAR(10)&amp;"DIVERGÊNCIA DE DATAS","")&amp;IF(INDEX('Controle de reservas'!$P$14:$P$2013,BT117)&lt;&gt;"OK"," !",""))))</f>
      </c>
      <c r="AG117" s="17">
        <f ca="1">IF(OR($AQ117=0,AG$9="",AG$9&lt;$AS117,AND($AT117&lt;&gt;"",AG$9&gt;$AT117)),"",IF(BU117=0,"—",IF(INDEX('Controle de reservas'!$P$14:$P$2013,BU117)="DUPLICIDADE NO DIA","CONFLITO"&amp;IF(INDEX('Controle de reservas'!$M$14:$M$2013,BU117)&lt;&gt;"",CHAR(10)&amp;INDEX('Controle de reservas'!$M$14:$M$2013,BU117),"")&amp;IF(INDEX('Controle de reservas'!$N$14:$N$2013,BU117)&lt;&gt;"",CHAR(10)&amp;"Subst.: "&amp;INDEX('Controle de reservas'!$N$14:$N$2013,BU117),"")&amp;IF(AND(ISNUMBER(INDEX('Controle de reservas'!$I$14:$I$2013,BU117)),INDEX('Controle de reservas'!$I$14:$I$2013,BU117)&gt;0,INDEX('Controle de reservas'!$K$14:$K$2013,BU117)&gt;INDEX('Controle de reservas'!$I$14:$I$2013,BU117)),CHAR(10)&amp;"DIVERGÊNCIA DE DATAS",""),IF(INDEX('Controle de reservas'!$L$14:$L$2013,BU117)="Em cobertura","COV",IF(INDEX('Controle de reservas'!$L$14:$L$2013,BU117)="Disponível","DISP",IF(INDEX('Controle de reservas'!$L$14:$L$2013,BU117)="Não utilizado","NU",IF(INDEX('Controle de reservas'!$L$14:$L$2013,BU117)="Folga","F",IF(INDEX('Controle de reservas'!$L$14:$L$2013,BU117)="Ocorrência","O",IF(INDEX('Controle de reservas'!$L$14:$L$2013,BU117)="Programado","PROG",IF(INDEX('Controle de reservas'!$L$14:$L$2013,BU117)="Disponível no posto","DP","SEM SITUAÇÃO")))))))&amp;IF(INDEX('Controle de reservas'!$M$14:$M$2013,BU117)&lt;&gt;"",CHAR(10)&amp;INDEX('Controle de reservas'!$M$14:$M$2013,BU117),IF(OR(INDEX('Controle de reservas'!$L$14:$L$2013,BU117)="Em cobertura",INDEX('Controle de reservas'!$L$14:$L$2013,BU117)="Programado"),CHAR(10)&amp;"SEM LOCAL",""))&amp;IF(INDEX('Controle de reservas'!$N$14:$N$2013,BU117)&lt;&gt;"",CHAR(10)&amp;"Subst.: "&amp;INDEX('Controle de reservas'!$N$14:$N$2013,BU117),"")&amp;IF(AND(ISNUMBER(INDEX('Controle de reservas'!$I$14:$I$2013,BU117)),INDEX('Controle de reservas'!$I$14:$I$2013,BU117)&gt;0,INDEX('Controle de reservas'!$K$14:$K$2013,BU117)&gt;INDEX('Controle de reservas'!$I$14:$I$2013,BU117)),CHAR(10)&amp;"DIVERGÊNCIA DE DATAS","")&amp;IF(INDEX('Controle de reservas'!$P$14:$P$2013,BU117)&lt;&gt;"OK"," !",""))))</f>
      </c>
      <c r="AH117" s="17">
        <f ca="1">IF(OR($AQ117=0,AH$9="",AH$9&lt;$AS117,AND($AT117&lt;&gt;"",AH$9&gt;$AT117)),"",IF(BV117=0,"—",IF(INDEX('Controle de reservas'!$P$14:$P$2013,BV117)="DUPLICIDADE NO DIA","CONFLITO"&amp;IF(INDEX('Controle de reservas'!$M$14:$M$2013,BV117)&lt;&gt;"",CHAR(10)&amp;INDEX('Controle de reservas'!$M$14:$M$2013,BV117),"")&amp;IF(INDEX('Controle de reservas'!$N$14:$N$2013,BV117)&lt;&gt;"",CHAR(10)&amp;"Subst.: "&amp;INDEX('Controle de reservas'!$N$14:$N$2013,BV117),"")&amp;IF(AND(ISNUMBER(INDEX('Controle de reservas'!$I$14:$I$2013,BV117)),INDEX('Controle de reservas'!$I$14:$I$2013,BV117)&gt;0,INDEX('Controle de reservas'!$K$14:$K$2013,BV117)&gt;INDEX('Controle de reservas'!$I$14:$I$2013,BV117)),CHAR(10)&amp;"DIVERGÊNCIA DE DATAS",""),IF(INDEX('Controle de reservas'!$L$14:$L$2013,BV117)="Em cobertura","COV",IF(INDEX('Controle de reservas'!$L$14:$L$2013,BV117)="Disponível","DISP",IF(INDEX('Controle de reservas'!$L$14:$L$2013,BV117)="Não utilizado","NU",IF(INDEX('Controle de reservas'!$L$14:$L$2013,BV117)="Folga","F",IF(INDEX('Controle de reservas'!$L$14:$L$2013,BV117)="Ocorrência","O",IF(INDEX('Controle de reservas'!$L$14:$L$2013,BV117)="Programado","PROG",IF(INDEX('Controle de reservas'!$L$14:$L$2013,BV117)="Disponível no posto","DP","SEM SITUAÇÃO")))))))&amp;IF(INDEX('Controle de reservas'!$M$14:$M$2013,BV117)&lt;&gt;"",CHAR(10)&amp;INDEX('Controle de reservas'!$M$14:$M$2013,BV117),IF(OR(INDEX('Controle de reservas'!$L$14:$L$2013,BV117)="Em cobertura",INDEX('Controle de reservas'!$L$14:$L$2013,BV117)="Programado"),CHAR(10)&amp;"SEM LOCAL",""))&amp;IF(INDEX('Controle de reservas'!$N$14:$N$2013,BV117)&lt;&gt;"",CHAR(10)&amp;"Subst.: "&amp;INDEX('Controle de reservas'!$N$14:$N$2013,BV117),"")&amp;IF(AND(ISNUMBER(INDEX('Controle de reservas'!$I$14:$I$2013,BV117)),INDEX('Controle de reservas'!$I$14:$I$2013,BV117)&gt;0,INDEX('Controle de reservas'!$K$14:$K$2013,BV117)&gt;INDEX('Controle de reservas'!$I$14:$I$2013,BV117)),CHAR(10)&amp;"DIVERGÊNCIA DE DATAS","")&amp;IF(INDEX('Controle de reservas'!$P$14:$P$2013,BV117)&lt;&gt;"OK"," !",""))))</f>
      </c>
      <c r="AI117" s="17">
        <f ca="1">IF(OR($AQ117=0,AI$9="",AI$9&lt;$AS117,AND($AT117&lt;&gt;"",AI$9&gt;$AT117)),"",IF(BW117=0,"—",IF(INDEX('Controle de reservas'!$P$14:$P$2013,BW117)="DUPLICIDADE NO DIA","CONFLITO"&amp;IF(INDEX('Controle de reservas'!$M$14:$M$2013,BW117)&lt;&gt;"",CHAR(10)&amp;INDEX('Controle de reservas'!$M$14:$M$2013,BW117),"")&amp;IF(INDEX('Controle de reservas'!$N$14:$N$2013,BW117)&lt;&gt;"",CHAR(10)&amp;"Subst.: "&amp;INDEX('Controle de reservas'!$N$14:$N$2013,BW117),"")&amp;IF(AND(ISNUMBER(INDEX('Controle de reservas'!$I$14:$I$2013,BW117)),INDEX('Controle de reservas'!$I$14:$I$2013,BW117)&gt;0,INDEX('Controle de reservas'!$K$14:$K$2013,BW117)&gt;INDEX('Controle de reservas'!$I$14:$I$2013,BW117)),CHAR(10)&amp;"DIVERGÊNCIA DE DATAS",""),IF(INDEX('Controle de reservas'!$L$14:$L$2013,BW117)="Em cobertura","COV",IF(INDEX('Controle de reservas'!$L$14:$L$2013,BW117)="Disponível","DISP",IF(INDEX('Controle de reservas'!$L$14:$L$2013,BW117)="Não utilizado","NU",IF(INDEX('Controle de reservas'!$L$14:$L$2013,BW117)="Folga","F",IF(INDEX('Controle de reservas'!$L$14:$L$2013,BW117)="Ocorrência","O",IF(INDEX('Controle de reservas'!$L$14:$L$2013,BW117)="Programado","PROG",IF(INDEX('Controle de reservas'!$L$14:$L$2013,BW117)="Disponível no posto","DP","SEM SITUAÇÃO")))))))&amp;IF(INDEX('Controle de reservas'!$M$14:$M$2013,BW117)&lt;&gt;"",CHAR(10)&amp;INDEX('Controle de reservas'!$M$14:$M$2013,BW117),IF(OR(INDEX('Controle de reservas'!$L$14:$L$2013,BW117)="Em cobertura",INDEX('Controle de reservas'!$L$14:$L$2013,BW117)="Programado"),CHAR(10)&amp;"SEM LOCAL",""))&amp;IF(INDEX('Controle de reservas'!$N$14:$N$2013,BW117)&lt;&gt;"",CHAR(10)&amp;"Subst.: "&amp;INDEX('Controle de reservas'!$N$14:$N$2013,BW117),"")&amp;IF(AND(ISNUMBER(INDEX('Controle de reservas'!$I$14:$I$2013,BW117)),INDEX('Controle de reservas'!$I$14:$I$2013,BW117)&gt;0,INDEX('Controle de reservas'!$K$14:$K$2013,BW117)&gt;INDEX('Controle de reservas'!$I$14:$I$2013,BW117)),CHAR(10)&amp;"DIVERGÊNCIA DE DATAS","")&amp;IF(INDEX('Controle de reservas'!$P$14:$P$2013,BW117)&lt;&gt;"OK"," !",""))))</f>
      </c>
      <c r="AJ117" s="17">
        <f ca="1">IF(OR($AQ117=0,AJ$9="",AJ$9&lt;$AS117,AND($AT117&lt;&gt;"",AJ$9&gt;$AT117)),"",IF(BX117=0,"—",IF(INDEX('Controle de reservas'!$P$14:$P$2013,BX117)="DUPLICIDADE NO DIA","CONFLITO"&amp;IF(INDEX('Controle de reservas'!$M$14:$M$2013,BX117)&lt;&gt;"",CHAR(10)&amp;INDEX('Controle de reservas'!$M$14:$M$2013,BX117),"")&amp;IF(INDEX('Controle de reservas'!$N$14:$N$2013,BX117)&lt;&gt;"",CHAR(10)&amp;"Subst.: "&amp;INDEX('Controle de reservas'!$N$14:$N$2013,BX117),"")&amp;IF(AND(ISNUMBER(INDEX('Controle de reservas'!$I$14:$I$2013,BX117)),INDEX('Controle de reservas'!$I$14:$I$2013,BX117)&gt;0,INDEX('Controle de reservas'!$K$14:$K$2013,BX117)&gt;INDEX('Controle de reservas'!$I$14:$I$2013,BX117)),CHAR(10)&amp;"DIVERGÊNCIA DE DATAS",""),IF(INDEX('Controle de reservas'!$L$14:$L$2013,BX117)="Em cobertura","COV",IF(INDEX('Controle de reservas'!$L$14:$L$2013,BX117)="Disponível","DISP",IF(INDEX('Controle de reservas'!$L$14:$L$2013,BX117)="Não utilizado","NU",IF(INDEX('Controle de reservas'!$L$14:$L$2013,BX117)="Folga","F",IF(INDEX('Controle de reservas'!$L$14:$L$2013,BX117)="Ocorrência","O",IF(INDEX('Controle de reservas'!$L$14:$L$2013,BX117)="Programado","PROG",IF(INDEX('Controle de reservas'!$L$14:$L$2013,BX117)="Disponível no posto","DP","SEM SITUAÇÃO")))))))&amp;IF(INDEX('Controle de reservas'!$M$14:$M$2013,BX117)&lt;&gt;"",CHAR(10)&amp;INDEX('Controle de reservas'!$M$14:$M$2013,BX117),IF(OR(INDEX('Controle de reservas'!$L$14:$L$2013,BX117)="Em cobertura",INDEX('Controle de reservas'!$L$14:$L$2013,BX117)="Programado"),CHAR(10)&amp;"SEM LOCAL",""))&amp;IF(INDEX('Controle de reservas'!$N$14:$N$2013,BX117)&lt;&gt;"",CHAR(10)&amp;"Subst.: "&amp;INDEX('Controle de reservas'!$N$14:$N$2013,BX117),"")&amp;IF(AND(ISNUMBER(INDEX('Controle de reservas'!$I$14:$I$2013,BX117)),INDEX('Controle de reservas'!$I$14:$I$2013,BX117)&gt;0,INDEX('Controle de reservas'!$K$14:$K$2013,BX117)&gt;INDEX('Controle de reservas'!$I$14:$I$2013,BX117)),CHAR(10)&amp;"DIVERGÊNCIA DE DATAS","")&amp;IF(INDEX('Controle de reservas'!$P$14:$P$2013,BX117)&lt;&gt;"OK"," !",""))))</f>
      </c>
      <c r="AK117" s="17">
        <f ca="1">IF(OR($AQ117=0,AK$9="",AK$9&lt;$AS117,AND($AT117&lt;&gt;"",AK$9&gt;$AT117)),"",IF(BY117=0,"—",IF(INDEX('Controle de reservas'!$P$14:$P$2013,BY117)="DUPLICIDADE NO DIA","CONFLITO"&amp;IF(INDEX('Controle de reservas'!$M$14:$M$2013,BY117)&lt;&gt;"",CHAR(10)&amp;INDEX('Controle de reservas'!$M$14:$M$2013,BY117),"")&amp;IF(INDEX('Controle de reservas'!$N$14:$N$2013,BY117)&lt;&gt;"",CHAR(10)&amp;"Subst.: "&amp;INDEX('Controle de reservas'!$N$14:$N$2013,BY117),"")&amp;IF(AND(ISNUMBER(INDEX('Controle de reservas'!$I$14:$I$2013,BY117)),INDEX('Controle de reservas'!$I$14:$I$2013,BY117)&gt;0,INDEX('Controle de reservas'!$K$14:$K$2013,BY117)&gt;INDEX('Controle de reservas'!$I$14:$I$2013,BY117)),CHAR(10)&amp;"DIVERGÊNCIA DE DATAS",""),IF(INDEX('Controle de reservas'!$L$14:$L$2013,BY117)="Em cobertura","COV",IF(INDEX('Controle de reservas'!$L$14:$L$2013,BY117)="Disponível","DISP",IF(INDEX('Controle de reservas'!$L$14:$L$2013,BY117)="Não utilizado","NU",IF(INDEX('Controle de reservas'!$L$14:$L$2013,BY117)="Folga","F",IF(INDEX('Controle de reservas'!$L$14:$L$2013,BY117)="Ocorrência","O",IF(INDEX('Controle de reservas'!$L$14:$L$2013,BY117)="Programado","PROG",IF(INDEX('Controle de reservas'!$L$14:$L$2013,BY117)="Disponível no posto","DP","SEM SITUAÇÃO")))))))&amp;IF(INDEX('Controle de reservas'!$M$14:$M$2013,BY117)&lt;&gt;"",CHAR(10)&amp;INDEX('Controle de reservas'!$M$14:$M$2013,BY117),IF(OR(INDEX('Controle de reservas'!$L$14:$L$2013,BY117)="Em cobertura",INDEX('Controle de reservas'!$L$14:$L$2013,BY117)="Programado"),CHAR(10)&amp;"SEM LOCAL",""))&amp;IF(INDEX('Controle de reservas'!$N$14:$N$2013,BY117)&lt;&gt;"",CHAR(10)&amp;"Subst.: "&amp;INDEX('Controle de reservas'!$N$14:$N$2013,BY117),"")&amp;IF(AND(ISNUMBER(INDEX('Controle de reservas'!$I$14:$I$2013,BY117)),INDEX('Controle de reservas'!$I$14:$I$2013,BY117)&gt;0,INDEX('Controle de reservas'!$K$14:$K$2013,BY117)&gt;INDEX('Controle de reservas'!$I$14:$I$2013,BY117)),CHAR(10)&amp;"DIVERGÊNCIA DE DATAS","")&amp;IF(INDEX('Controle de reservas'!$P$14:$P$2013,BY117)&lt;&gt;"OK"," !",""))))</f>
      </c>
      <c r="AL117" s="16">
        <f t="shared" ca="1" si="5"/>
      </c>
      <c r="AM117" s="16">
        <f t="shared" ca="1" si="6"/>
      </c>
      <c r="AN117" s="16">
        <f t="shared" ca="1" si="7"/>
      </c>
      <c r="AO117" s="16">
        <f t="shared" ca="1" si="8"/>
      </c>
      <c r="AP117" s="16">
        <f ca="1">IF($AQ117=0,"",INDEX('Controle de reservas'!$O$14:$O$2013,$AQ117))</f>
      </c>
      <c r="AQ117">
        <f ca="1">IFERROR(MATCH(ROW()-9,'Controle de reservas'!$S$14:$S$2013,0),0)</f>
      </c>
      <c r="AR117">
        <f ca="1">IF($AQ117=0,"",INDEX('Controle de reservas'!$Q$14:$Q$2013,$AQ117))</f>
      </c>
      <c r="AS117">
        <f ca="1">IF($AQ117=0,"",INDEX('Controle de reservas'!$H$14:$H$2013,$AQ117))</f>
      </c>
      <c r="AT117">
        <f ca="1">IF($AQ117=0,"",IF(INDEX('Controle de reservas'!$J$14:$J$2013,$AQ117)=0,"",INDEX('Controle de reservas'!$J$14:$J$2013,$AQ117)))</f>
      </c>
      <c r="AU117">
        <f ca="1">IF(OR($AQ117=0,G$9=""),0,IFERROR(MATCH($AR117&amp;"|"&amp;TEXT(G$9,"yyyymmdd"),'Controle de reservas'!$T$14:$T$2013,0),0))</f>
      </c>
      <c r="AV117">
        <f ca="1">IF(OR($AQ117=0,H$9=""),0,IFERROR(MATCH($AR117&amp;"|"&amp;TEXT(H$9,"yyyymmdd"),'Controle de reservas'!$T$14:$T$2013,0),0))</f>
      </c>
      <c r="AW117">
        <f ca="1">IF(OR($AQ117=0,I$9=""),0,IFERROR(MATCH($AR117&amp;"|"&amp;TEXT(I$9,"yyyymmdd"),'Controle de reservas'!$T$14:$T$2013,0),0))</f>
      </c>
      <c r="AX117">
        <f ca="1">IF(OR($AQ117=0,J$9=""),0,IFERROR(MATCH($AR117&amp;"|"&amp;TEXT(J$9,"yyyymmdd"),'Controle de reservas'!$T$14:$T$2013,0),0))</f>
      </c>
      <c r="AY117">
        <f ca="1">IF(OR($AQ117=0,K$9=""),0,IFERROR(MATCH($AR117&amp;"|"&amp;TEXT(K$9,"yyyymmdd"),'Controle de reservas'!$T$14:$T$2013,0),0))</f>
      </c>
      <c r="AZ117">
        <f ca="1">IF(OR($AQ117=0,L$9=""),0,IFERROR(MATCH($AR117&amp;"|"&amp;TEXT(L$9,"yyyymmdd"),'Controle de reservas'!$T$14:$T$2013,0),0))</f>
      </c>
      <c r="BA117">
        <f ca="1">IF(OR($AQ117=0,M$9=""),0,IFERROR(MATCH($AR117&amp;"|"&amp;TEXT(M$9,"yyyymmdd"),'Controle de reservas'!$T$14:$T$2013,0),0))</f>
      </c>
      <c r="BB117">
        <f ca="1">IF(OR($AQ117=0,N$9=""),0,IFERROR(MATCH($AR117&amp;"|"&amp;TEXT(N$9,"yyyymmdd"),'Controle de reservas'!$T$14:$T$2013,0),0))</f>
      </c>
      <c r="BC117">
        <f ca="1">IF(OR($AQ117=0,O$9=""),0,IFERROR(MATCH($AR117&amp;"|"&amp;TEXT(O$9,"yyyymmdd"),'Controle de reservas'!$T$14:$T$2013,0),0))</f>
      </c>
      <c r="BD117">
        <f ca="1">IF(OR($AQ117=0,P$9=""),0,IFERROR(MATCH($AR117&amp;"|"&amp;TEXT(P$9,"yyyymmdd"),'Controle de reservas'!$T$14:$T$2013,0),0))</f>
      </c>
      <c r="BE117">
        <f ca="1">IF(OR($AQ117=0,Q$9=""),0,IFERROR(MATCH($AR117&amp;"|"&amp;TEXT(Q$9,"yyyymmdd"),'Controle de reservas'!$T$14:$T$2013,0),0))</f>
      </c>
      <c r="BF117">
        <f ca="1">IF(OR($AQ117=0,R$9=""),0,IFERROR(MATCH($AR117&amp;"|"&amp;TEXT(R$9,"yyyymmdd"),'Controle de reservas'!$T$14:$T$2013,0),0))</f>
      </c>
      <c r="BG117">
        <f ca="1">IF(OR($AQ117=0,S$9=""),0,IFERROR(MATCH($AR117&amp;"|"&amp;TEXT(S$9,"yyyymmdd"),'Controle de reservas'!$T$14:$T$2013,0),0))</f>
      </c>
      <c r="BH117">
        <f ca="1">IF(OR($AQ117=0,T$9=""),0,IFERROR(MATCH($AR117&amp;"|"&amp;TEXT(T$9,"yyyymmdd"),'Controle de reservas'!$T$14:$T$2013,0),0))</f>
      </c>
      <c r="BI117">
        <f ca="1">IF(OR($AQ117=0,U$9=""),0,IFERROR(MATCH($AR117&amp;"|"&amp;TEXT(U$9,"yyyymmdd"),'Controle de reservas'!$T$14:$T$2013,0),0))</f>
      </c>
      <c r="BJ117">
        <f ca="1">IF(OR($AQ117=0,V$9=""),0,IFERROR(MATCH($AR117&amp;"|"&amp;TEXT(V$9,"yyyymmdd"),'Controle de reservas'!$T$14:$T$2013,0),0))</f>
      </c>
      <c r="BK117">
        <f ca="1">IF(OR($AQ117=0,W$9=""),0,IFERROR(MATCH($AR117&amp;"|"&amp;TEXT(W$9,"yyyymmdd"),'Controle de reservas'!$T$14:$T$2013,0),0))</f>
      </c>
      <c r="BL117">
        <f ca="1">IF(OR($AQ117=0,X$9=""),0,IFERROR(MATCH($AR117&amp;"|"&amp;TEXT(X$9,"yyyymmdd"),'Controle de reservas'!$T$14:$T$2013,0),0))</f>
      </c>
      <c r="BM117">
        <f ca="1">IF(OR($AQ117=0,Y$9=""),0,IFERROR(MATCH($AR117&amp;"|"&amp;TEXT(Y$9,"yyyymmdd"),'Controle de reservas'!$T$14:$T$2013,0),0))</f>
      </c>
      <c r="BN117">
        <f ca="1">IF(OR($AQ117=0,Z$9=""),0,IFERROR(MATCH($AR117&amp;"|"&amp;TEXT(Z$9,"yyyymmdd"),'Controle de reservas'!$T$14:$T$2013,0),0))</f>
      </c>
      <c r="BO117">
        <f ca="1">IF(OR($AQ117=0,AA$9=""),0,IFERROR(MATCH($AR117&amp;"|"&amp;TEXT(AA$9,"yyyymmdd"),'Controle de reservas'!$T$14:$T$2013,0),0))</f>
      </c>
      <c r="BP117">
        <f ca="1">IF(OR($AQ117=0,AB$9=""),0,IFERROR(MATCH($AR117&amp;"|"&amp;TEXT(AB$9,"yyyymmdd"),'Controle de reservas'!$T$14:$T$2013,0),0))</f>
      </c>
      <c r="BQ117">
        <f ca="1">IF(OR($AQ117=0,AC$9=""),0,IFERROR(MATCH($AR117&amp;"|"&amp;TEXT(AC$9,"yyyymmdd"),'Controle de reservas'!$T$14:$T$2013,0),0))</f>
      </c>
      <c r="BR117">
        <f ca="1">IF(OR($AQ117=0,AD$9=""),0,IFERROR(MATCH($AR117&amp;"|"&amp;TEXT(AD$9,"yyyymmdd"),'Controle de reservas'!$T$14:$T$2013,0),0))</f>
      </c>
      <c r="BS117">
        <f ca="1">IF(OR($AQ117=0,AE$9=""),0,IFERROR(MATCH($AR117&amp;"|"&amp;TEXT(AE$9,"yyyymmdd"),'Controle de reservas'!$T$14:$T$2013,0),0))</f>
      </c>
      <c r="BT117">
        <f ca="1">IF(OR($AQ117=0,AF$9=""),0,IFERROR(MATCH($AR117&amp;"|"&amp;TEXT(AF$9,"yyyymmdd"),'Controle de reservas'!$T$14:$T$2013,0),0))</f>
      </c>
      <c r="BU117">
        <f ca="1">IF(OR($AQ117=0,AG$9=""),0,IFERROR(MATCH($AR117&amp;"|"&amp;TEXT(AG$9,"yyyymmdd"),'Controle de reservas'!$T$14:$T$2013,0),0))</f>
      </c>
      <c r="BV117">
        <f ca="1">IF(OR($AQ117=0,AH$9=""),0,IFERROR(MATCH($AR117&amp;"|"&amp;TEXT(AH$9,"yyyymmdd"),'Controle de reservas'!$T$14:$T$2013,0),0))</f>
      </c>
      <c r="BW117">
        <f ca="1">IF(OR($AQ117=0,AI$9=""),0,IFERROR(MATCH($AR117&amp;"|"&amp;TEXT(AI$9,"yyyymmdd"),'Controle de reservas'!$T$14:$T$2013,0),0))</f>
      </c>
      <c r="BX117">
        <f ca="1">IF(OR($AQ117=0,AJ$9=""),0,IFERROR(MATCH($AR117&amp;"|"&amp;TEXT(AJ$9,"yyyymmdd"),'Controle de reservas'!$T$14:$T$2013,0),0))</f>
      </c>
      <c r="BY117">
        <f ca="1">IF(OR($AQ117=0,AK$9=""),0,IFERROR(MATCH($AR117&amp;"|"&amp;TEXT(AK$9,"yyyymmdd"),'Controle de reservas'!$T$14:$T$2013,0),0))</f>
      </c>
    </row>
    <row r="118" spans="1:77" ht="105" customHeight="1" x14ac:dyDescent="0.25">
      <c r="A118" s="14">
        <f ca="1">IF($AQ118=0,"",INDEX('Controle de reservas'!$A$14:$A$2013,$AQ118))</f>
      </c>
      <c r="B118" s="14">
        <f ca="1">IF($AQ118=0,"",INDEX('Controle de reservas'!$B$14:$B$2013,$AQ118))</f>
      </c>
      <c r="C118" s="14">
        <f ca="1">IF($AQ118=0,"",INDEX('Controle de reservas'!$C$14:$C$2013,$AQ118))</f>
      </c>
      <c r="D118" s="14">
        <f ca="1">IF($AQ118=0,"",INDEX('Controle de reservas'!$D$14:$D$2013,$AQ118))</f>
      </c>
      <c r="E118" s="14">
        <f ca="1">IF($AQ118=0,"",INDEX('Controle de reservas'!$E$14:$E$2013,$AQ118))</f>
      </c>
      <c r="F118" s="14">
        <f ca="1">IF($AQ118=0,"",INDEX('Controle de reservas'!$F$14:$F$2013,$AQ118))</f>
      </c>
      <c r="G118" s="15">
        <f ca="1">IF(OR($AQ118=0,G$9="",G$9&lt;$AS118,AND($AT118&lt;&gt;"",G$9&gt;$AT118)),"",IF(AU118=0,"—",IF(INDEX('Controle de reservas'!$P$14:$P$2013,AU118)="DUPLICIDADE NO DIA","CONFLITO"&amp;IF(INDEX('Controle de reservas'!$M$14:$M$2013,AU118)&lt;&gt;"",CHAR(10)&amp;INDEX('Controle de reservas'!$M$14:$M$2013,AU118),"")&amp;IF(INDEX('Controle de reservas'!$N$14:$N$2013,AU118)&lt;&gt;"",CHAR(10)&amp;"Subst.: "&amp;INDEX('Controle de reservas'!$N$14:$N$2013,AU118),"")&amp;IF(AND(ISNUMBER(INDEX('Controle de reservas'!$I$14:$I$2013,AU118)),INDEX('Controle de reservas'!$I$14:$I$2013,AU118)&gt;0,INDEX('Controle de reservas'!$K$14:$K$2013,AU118)&gt;INDEX('Controle de reservas'!$I$14:$I$2013,AU118)),CHAR(10)&amp;"DIVERGÊNCIA DE DATAS",""),IF(INDEX('Controle de reservas'!$L$14:$L$2013,AU118)="Em cobertura","COV",IF(INDEX('Controle de reservas'!$L$14:$L$2013,AU118)="Disponível","DISP",IF(INDEX('Controle de reservas'!$L$14:$L$2013,AU118)="Não utilizado","NU",IF(INDEX('Controle de reservas'!$L$14:$L$2013,AU118)="Folga","F",IF(INDEX('Controle de reservas'!$L$14:$L$2013,AU118)="Ocorrência","O",IF(INDEX('Controle de reservas'!$L$14:$L$2013,AU118)="Programado","PROG",IF(INDEX('Controle de reservas'!$L$14:$L$2013,AU118)="Disponível no posto","DP","SEM SITUAÇÃO")))))))&amp;IF(INDEX('Controle de reservas'!$M$14:$M$2013,AU118)&lt;&gt;"",CHAR(10)&amp;INDEX('Controle de reservas'!$M$14:$M$2013,AU118),IF(OR(INDEX('Controle de reservas'!$L$14:$L$2013,AU118)="Em cobertura",INDEX('Controle de reservas'!$L$14:$L$2013,AU118)="Programado"),CHAR(10)&amp;"SEM LOCAL",""))&amp;IF(INDEX('Controle de reservas'!$N$14:$N$2013,AU118)&lt;&gt;"",CHAR(10)&amp;"Subst.: "&amp;INDEX('Controle de reservas'!$N$14:$N$2013,AU118),"")&amp;IF(AND(ISNUMBER(INDEX('Controle de reservas'!$I$14:$I$2013,AU118)),INDEX('Controle de reservas'!$I$14:$I$2013,AU118)&gt;0,INDEX('Controle de reservas'!$K$14:$K$2013,AU118)&gt;INDEX('Controle de reservas'!$I$14:$I$2013,AU118)),CHAR(10)&amp;"DIVERGÊNCIA DE DATAS","")&amp;IF(INDEX('Controle de reservas'!$P$14:$P$2013,AU118)&lt;&gt;"OK"," !",""))))</f>
      </c>
      <c r="H118" s="15">
        <f ca="1">IF(OR($AQ118=0,H$9="",H$9&lt;$AS118,AND($AT118&lt;&gt;"",H$9&gt;$AT118)),"",IF(AV118=0,"—",IF(INDEX('Controle de reservas'!$P$14:$P$2013,AV118)="DUPLICIDADE NO DIA","CONFLITO"&amp;IF(INDEX('Controle de reservas'!$M$14:$M$2013,AV118)&lt;&gt;"",CHAR(10)&amp;INDEX('Controle de reservas'!$M$14:$M$2013,AV118),"")&amp;IF(INDEX('Controle de reservas'!$N$14:$N$2013,AV118)&lt;&gt;"",CHAR(10)&amp;"Subst.: "&amp;INDEX('Controle de reservas'!$N$14:$N$2013,AV118),"")&amp;IF(AND(ISNUMBER(INDEX('Controle de reservas'!$I$14:$I$2013,AV118)),INDEX('Controle de reservas'!$I$14:$I$2013,AV118)&gt;0,INDEX('Controle de reservas'!$K$14:$K$2013,AV118)&gt;INDEX('Controle de reservas'!$I$14:$I$2013,AV118)),CHAR(10)&amp;"DIVERGÊNCIA DE DATAS",""),IF(INDEX('Controle de reservas'!$L$14:$L$2013,AV118)="Em cobertura","COV",IF(INDEX('Controle de reservas'!$L$14:$L$2013,AV118)="Disponível","DISP",IF(INDEX('Controle de reservas'!$L$14:$L$2013,AV118)="Não utilizado","NU",IF(INDEX('Controle de reservas'!$L$14:$L$2013,AV118)="Folga","F",IF(INDEX('Controle de reservas'!$L$14:$L$2013,AV118)="Ocorrência","O",IF(INDEX('Controle de reservas'!$L$14:$L$2013,AV118)="Programado","PROG",IF(INDEX('Controle de reservas'!$L$14:$L$2013,AV118)="Disponível no posto","DP","SEM SITUAÇÃO")))))))&amp;IF(INDEX('Controle de reservas'!$M$14:$M$2013,AV118)&lt;&gt;"",CHAR(10)&amp;INDEX('Controle de reservas'!$M$14:$M$2013,AV118),IF(OR(INDEX('Controle de reservas'!$L$14:$L$2013,AV118)="Em cobertura",INDEX('Controle de reservas'!$L$14:$L$2013,AV118)="Programado"),CHAR(10)&amp;"SEM LOCAL",""))&amp;IF(INDEX('Controle de reservas'!$N$14:$N$2013,AV118)&lt;&gt;"",CHAR(10)&amp;"Subst.: "&amp;INDEX('Controle de reservas'!$N$14:$N$2013,AV118),"")&amp;IF(AND(ISNUMBER(INDEX('Controle de reservas'!$I$14:$I$2013,AV118)),INDEX('Controle de reservas'!$I$14:$I$2013,AV118)&gt;0,INDEX('Controle de reservas'!$K$14:$K$2013,AV118)&gt;INDEX('Controle de reservas'!$I$14:$I$2013,AV118)),CHAR(10)&amp;"DIVERGÊNCIA DE DATAS","")&amp;IF(INDEX('Controle de reservas'!$P$14:$P$2013,AV118)&lt;&gt;"OK"," !",""))))</f>
      </c>
      <c r="I118" s="15">
        <f ca="1">IF(OR($AQ118=0,I$9="",I$9&lt;$AS118,AND($AT118&lt;&gt;"",I$9&gt;$AT118)),"",IF(AW118=0,"—",IF(INDEX('Controle de reservas'!$P$14:$P$2013,AW118)="DUPLICIDADE NO DIA","CONFLITO"&amp;IF(INDEX('Controle de reservas'!$M$14:$M$2013,AW118)&lt;&gt;"",CHAR(10)&amp;INDEX('Controle de reservas'!$M$14:$M$2013,AW118),"")&amp;IF(INDEX('Controle de reservas'!$N$14:$N$2013,AW118)&lt;&gt;"",CHAR(10)&amp;"Subst.: "&amp;INDEX('Controle de reservas'!$N$14:$N$2013,AW118),"")&amp;IF(AND(ISNUMBER(INDEX('Controle de reservas'!$I$14:$I$2013,AW118)),INDEX('Controle de reservas'!$I$14:$I$2013,AW118)&gt;0,INDEX('Controle de reservas'!$K$14:$K$2013,AW118)&gt;INDEX('Controle de reservas'!$I$14:$I$2013,AW118)),CHAR(10)&amp;"DIVERGÊNCIA DE DATAS",""),IF(INDEX('Controle de reservas'!$L$14:$L$2013,AW118)="Em cobertura","COV",IF(INDEX('Controle de reservas'!$L$14:$L$2013,AW118)="Disponível","DISP",IF(INDEX('Controle de reservas'!$L$14:$L$2013,AW118)="Não utilizado","NU",IF(INDEX('Controle de reservas'!$L$14:$L$2013,AW118)="Folga","F",IF(INDEX('Controle de reservas'!$L$14:$L$2013,AW118)="Ocorrência","O",IF(INDEX('Controle de reservas'!$L$14:$L$2013,AW118)="Programado","PROG",IF(INDEX('Controle de reservas'!$L$14:$L$2013,AW118)="Disponível no posto","DP","SEM SITUAÇÃO")))))))&amp;IF(INDEX('Controle de reservas'!$M$14:$M$2013,AW118)&lt;&gt;"",CHAR(10)&amp;INDEX('Controle de reservas'!$M$14:$M$2013,AW118),IF(OR(INDEX('Controle de reservas'!$L$14:$L$2013,AW118)="Em cobertura",INDEX('Controle de reservas'!$L$14:$L$2013,AW118)="Programado"),CHAR(10)&amp;"SEM LOCAL",""))&amp;IF(INDEX('Controle de reservas'!$N$14:$N$2013,AW118)&lt;&gt;"",CHAR(10)&amp;"Subst.: "&amp;INDEX('Controle de reservas'!$N$14:$N$2013,AW118),"")&amp;IF(AND(ISNUMBER(INDEX('Controle de reservas'!$I$14:$I$2013,AW118)),INDEX('Controle de reservas'!$I$14:$I$2013,AW118)&gt;0,INDEX('Controle de reservas'!$K$14:$K$2013,AW118)&gt;INDEX('Controle de reservas'!$I$14:$I$2013,AW118)),CHAR(10)&amp;"DIVERGÊNCIA DE DATAS","")&amp;IF(INDEX('Controle de reservas'!$P$14:$P$2013,AW118)&lt;&gt;"OK"," !",""))))</f>
      </c>
      <c r="J118" s="15">
        <f ca="1">IF(OR($AQ118=0,J$9="",J$9&lt;$AS118,AND($AT118&lt;&gt;"",J$9&gt;$AT118)),"",IF(AX118=0,"—",IF(INDEX('Controle de reservas'!$P$14:$P$2013,AX118)="DUPLICIDADE NO DIA","CONFLITO"&amp;IF(INDEX('Controle de reservas'!$M$14:$M$2013,AX118)&lt;&gt;"",CHAR(10)&amp;INDEX('Controle de reservas'!$M$14:$M$2013,AX118),"")&amp;IF(INDEX('Controle de reservas'!$N$14:$N$2013,AX118)&lt;&gt;"",CHAR(10)&amp;"Subst.: "&amp;INDEX('Controle de reservas'!$N$14:$N$2013,AX118),"")&amp;IF(AND(ISNUMBER(INDEX('Controle de reservas'!$I$14:$I$2013,AX118)),INDEX('Controle de reservas'!$I$14:$I$2013,AX118)&gt;0,INDEX('Controle de reservas'!$K$14:$K$2013,AX118)&gt;INDEX('Controle de reservas'!$I$14:$I$2013,AX118)),CHAR(10)&amp;"DIVERGÊNCIA DE DATAS",""),IF(INDEX('Controle de reservas'!$L$14:$L$2013,AX118)="Em cobertura","COV",IF(INDEX('Controle de reservas'!$L$14:$L$2013,AX118)="Disponível","DISP",IF(INDEX('Controle de reservas'!$L$14:$L$2013,AX118)="Não utilizado","NU",IF(INDEX('Controle de reservas'!$L$14:$L$2013,AX118)="Folga","F",IF(INDEX('Controle de reservas'!$L$14:$L$2013,AX118)="Ocorrência","O",IF(INDEX('Controle de reservas'!$L$14:$L$2013,AX118)="Programado","PROG",IF(INDEX('Controle de reservas'!$L$14:$L$2013,AX118)="Disponível no posto","DP","SEM SITUAÇÃO")))))))&amp;IF(INDEX('Controle de reservas'!$M$14:$M$2013,AX118)&lt;&gt;"",CHAR(10)&amp;INDEX('Controle de reservas'!$M$14:$M$2013,AX118),IF(OR(INDEX('Controle de reservas'!$L$14:$L$2013,AX118)="Em cobertura",INDEX('Controle de reservas'!$L$14:$L$2013,AX118)="Programado"),CHAR(10)&amp;"SEM LOCAL",""))&amp;IF(INDEX('Controle de reservas'!$N$14:$N$2013,AX118)&lt;&gt;"",CHAR(10)&amp;"Subst.: "&amp;INDEX('Controle de reservas'!$N$14:$N$2013,AX118),"")&amp;IF(AND(ISNUMBER(INDEX('Controle de reservas'!$I$14:$I$2013,AX118)),INDEX('Controle de reservas'!$I$14:$I$2013,AX118)&gt;0,INDEX('Controle de reservas'!$K$14:$K$2013,AX118)&gt;INDEX('Controle de reservas'!$I$14:$I$2013,AX118)),CHAR(10)&amp;"DIVERGÊNCIA DE DATAS","")&amp;IF(INDEX('Controle de reservas'!$P$14:$P$2013,AX118)&lt;&gt;"OK"," !",""))))</f>
      </c>
      <c r="K118" s="15">
        <f ca="1">IF(OR($AQ118=0,K$9="",K$9&lt;$AS118,AND($AT118&lt;&gt;"",K$9&gt;$AT118)),"",IF(AY118=0,"—",IF(INDEX('Controle de reservas'!$P$14:$P$2013,AY118)="DUPLICIDADE NO DIA","CONFLITO"&amp;IF(INDEX('Controle de reservas'!$M$14:$M$2013,AY118)&lt;&gt;"",CHAR(10)&amp;INDEX('Controle de reservas'!$M$14:$M$2013,AY118),"")&amp;IF(INDEX('Controle de reservas'!$N$14:$N$2013,AY118)&lt;&gt;"",CHAR(10)&amp;"Subst.: "&amp;INDEX('Controle de reservas'!$N$14:$N$2013,AY118),"")&amp;IF(AND(ISNUMBER(INDEX('Controle de reservas'!$I$14:$I$2013,AY118)),INDEX('Controle de reservas'!$I$14:$I$2013,AY118)&gt;0,INDEX('Controle de reservas'!$K$14:$K$2013,AY118)&gt;INDEX('Controle de reservas'!$I$14:$I$2013,AY118)),CHAR(10)&amp;"DIVERGÊNCIA DE DATAS",""),IF(INDEX('Controle de reservas'!$L$14:$L$2013,AY118)="Em cobertura","COV",IF(INDEX('Controle de reservas'!$L$14:$L$2013,AY118)="Disponível","DISP",IF(INDEX('Controle de reservas'!$L$14:$L$2013,AY118)="Não utilizado","NU",IF(INDEX('Controle de reservas'!$L$14:$L$2013,AY118)="Folga","F",IF(INDEX('Controle de reservas'!$L$14:$L$2013,AY118)="Ocorrência","O",IF(INDEX('Controle de reservas'!$L$14:$L$2013,AY118)="Programado","PROG",IF(INDEX('Controle de reservas'!$L$14:$L$2013,AY118)="Disponível no posto","DP","SEM SITUAÇÃO")))))))&amp;IF(INDEX('Controle de reservas'!$M$14:$M$2013,AY118)&lt;&gt;"",CHAR(10)&amp;INDEX('Controle de reservas'!$M$14:$M$2013,AY118),IF(OR(INDEX('Controle de reservas'!$L$14:$L$2013,AY118)="Em cobertura",INDEX('Controle de reservas'!$L$14:$L$2013,AY118)="Programado"),CHAR(10)&amp;"SEM LOCAL",""))&amp;IF(INDEX('Controle de reservas'!$N$14:$N$2013,AY118)&lt;&gt;"",CHAR(10)&amp;"Subst.: "&amp;INDEX('Controle de reservas'!$N$14:$N$2013,AY118),"")&amp;IF(AND(ISNUMBER(INDEX('Controle de reservas'!$I$14:$I$2013,AY118)),INDEX('Controle de reservas'!$I$14:$I$2013,AY118)&gt;0,INDEX('Controle de reservas'!$K$14:$K$2013,AY118)&gt;INDEX('Controle de reservas'!$I$14:$I$2013,AY118)),CHAR(10)&amp;"DIVERGÊNCIA DE DATAS","")&amp;IF(INDEX('Controle de reservas'!$P$14:$P$2013,AY118)&lt;&gt;"OK"," !",""))))</f>
      </c>
      <c r="L118" s="15">
        <f ca="1">IF(OR($AQ118=0,L$9="",L$9&lt;$AS118,AND($AT118&lt;&gt;"",L$9&gt;$AT118)),"",IF(AZ118=0,"—",IF(INDEX('Controle de reservas'!$P$14:$P$2013,AZ118)="DUPLICIDADE NO DIA","CONFLITO"&amp;IF(INDEX('Controle de reservas'!$M$14:$M$2013,AZ118)&lt;&gt;"",CHAR(10)&amp;INDEX('Controle de reservas'!$M$14:$M$2013,AZ118),"")&amp;IF(INDEX('Controle de reservas'!$N$14:$N$2013,AZ118)&lt;&gt;"",CHAR(10)&amp;"Subst.: "&amp;INDEX('Controle de reservas'!$N$14:$N$2013,AZ118),"")&amp;IF(AND(ISNUMBER(INDEX('Controle de reservas'!$I$14:$I$2013,AZ118)),INDEX('Controle de reservas'!$I$14:$I$2013,AZ118)&gt;0,INDEX('Controle de reservas'!$K$14:$K$2013,AZ118)&gt;INDEX('Controle de reservas'!$I$14:$I$2013,AZ118)),CHAR(10)&amp;"DIVERGÊNCIA DE DATAS",""),IF(INDEX('Controle de reservas'!$L$14:$L$2013,AZ118)="Em cobertura","COV",IF(INDEX('Controle de reservas'!$L$14:$L$2013,AZ118)="Disponível","DISP",IF(INDEX('Controle de reservas'!$L$14:$L$2013,AZ118)="Não utilizado","NU",IF(INDEX('Controle de reservas'!$L$14:$L$2013,AZ118)="Folga","F",IF(INDEX('Controle de reservas'!$L$14:$L$2013,AZ118)="Ocorrência","O",IF(INDEX('Controle de reservas'!$L$14:$L$2013,AZ118)="Programado","PROG",IF(INDEX('Controle de reservas'!$L$14:$L$2013,AZ118)="Disponível no posto","DP","SEM SITUAÇÃO")))))))&amp;IF(INDEX('Controle de reservas'!$M$14:$M$2013,AZ118)&lt;&gt;"",CHAR(10)&amp;INDEX('Controle de reservas'!$M$14:$M$2013,AZ118),IF(OR(INDEX('Controle de reservas'!$L$14:$L$2013,AZ118)="Em cobertura",INDEX('Controle de reservas'!$L$14:$L$2013,AZ118)="Programado"),CHAR(10)&amp;"SEM LOCAL",""))&amp;IF(INDEX('Controle de reservas'!$N$14:$N$2013,AZ118)&lt;&gt;"",CHAR(10)&amp;"Subst.: "&amp;INDEX('Controle de reservas'!$N$14:$N$2013,AZ118),"")&amp;IF(AND(ISNUMBER(INDEX('Controle de reservas'!$I$14:$I$2013,AZ118)),INDEX('Controle de reservas'!$I$14:$I$2013,AZ118)&gt;0,INDEX('Controle de reservas'!$K$14:$K$2013,AZ118)&gt;INDEX('Controle de reservas'!$I$14:$I$2013,AZ118)),CHAR(10)&amp;"DIVERGÊNCIA DE DATAS","")&amp;IF(INDEX('Controle de reservas'!$P$14:$P$2013,AZ118)&lt;&gt;"OK"," !",""))))</f>
      </c>
      <c r="M118" s="15">
        <f ca="1">IF(OR($AQ118=0,M$9="",M$9&lt;$AS118,AND($AT118&lt;&gt;"",M$9&gt;$AT118)),"",IF(BA118=0,"—",IF(INDEX('Controle de reservas'!$P$14:$P$2013,BA118)="DUPLICIDADE NO DIA","CONFLITO"&amp;IF(INDEX('Controle de reservas'!$M$14:$M$2013,BA118)&lt;&gt;"",CHAR(10)&amp;INDEX('Controle de reservas'!$M$14:$M$2013,BA118),"")&amp;IF(INDEX('Controle de reservas'!$N$14:$N$2013,BA118)&lt;&gt;"",CHAR(10)&amp;"Subst.: "&amp;INDEX('Controle de reservas'!$N$14:$N$2013,BA118),"")&amp;IF(AND(ISNUMBER(INDEX('Controle de reservas'!$I$14:$I$2013,BA118)),INDEX('Controle de reservas'!$I$14:$I$2013,BA118)&gt;0,INDEX('Controle de reservas'!$K$14:$K$2013,BA118)&gt;INDEX('Controle de reservas'!$I$14:$I$2013,BA118)),CHAR(10)&amp;"DIVERGÊNCIA DE DATAS",""),IF(INDEX('Controle de reservas'!$L$14:$L$2013,BA118)="Em cobertura","COV",IF(INDEX('Controle de reservas'!$L$14:$L$2013,BA118)="Disponível","DISP",IF(INDEX('Controle de reservas'!$L$14:$L$2013,BA118)="Não utilizado","NU",IF(INDEX('Controle de reservas'!$L$14:$L$2013,BA118)="Folga","F",IF(INDEX('Controle de reservas'!$L$14:$L$2013,BA118)="Ocorrência","O",IF(INDEX('Controle de reservas'!$L$14:$L$2013,BA118)="Programado","PROG",IF(INDEX('Controle de reservas'!$L$14:$L$2013,BA118)="Disponível no posto","DP","SEM SITUAÇÃO")))))))&amp;IF(INDEX('Controle de reservas'!$M$14:$M$2013,BA118)&lt;&gt;"",CHAR(10)&amp;INDEX('Controle de reservas'!$M$14:$M$2013,BA118),IF(OR(INDEX('Controle de reservas'!$L$14:$L$2013,BA118)="Em cobertura",INDEX('Controle de reservas'!$L$14:$L$2013,BA118)="Programado"),CHAR(10)&amp;"SEM LOCAL",""))&amp;IF(INDEX('Controle de reservas'!$N$14:$N$2013,BA118)&lt;&gt;"",CHAR(10)&amp;"Subst.: "&amp;INDEX('Controle de reservas'!$N$14:$N$2013,BA118),"")&amp;IF(AND(ISNUMBER(INDEX('Controle de reservas'!$I$14:$I$2013,BA118)),INDEX('Controle de reservas'!$I$14:$I$2013,BA118)&gt;0,INDEX('Controle de reservas'!$K$14:$K$2013,BA118)&gt;INDEX('Controle de reservas'!$I$14:$I$2013,BA118)),CHAR(10)&amp;"DIVERGÊNCIA DE DATAS","")&amp;IF(INDEX('Controle de reservas'!$P$14:$P$2013,BA118)&lt;&gt;"OK"," !",""))))</f>
      </c>
      <c r="N118" s="15">
        <f ca="1">IF(OR($AQ118=0,N$9="",N$9&lt;$AS118,AND($AT118&lt;&gt;"",N$9&gt;$AT118)),"",IF(BB118=0,"—",IF(INDEX('Controle de reservas'!$P$14:$P$2013,BB118)="DUPLICIDADE NO DIA","CONFLITO"&amp;IF(INDEX('Controle de reservas'!$M$14:$M$2013,BB118)&lt;&gt;"",CHAR(10)&amp;INDEX('Controle de reservas'!$M$14:$M$2013,BB118),"")&amp;IF(INDEX('Controle de reservas'!$N$14:$N$2013,BB118)&lt;&gt;"",CHAR(10)&amp;"Subst.: "&amp;INDEX('Controle de reservas'!$N$14:$N$2013,BB118),"")&amp;IF(AND(ISNUMBER(INDEX('Controle de reservas'!$I$14:$I$2013,BB118)),INDEX('Controle de reservas'!$I$14:$I$2013,BB118)&gt;0,INDEX('Controle de reservas'!$K$14:$K$2013,BB118)&gt;INDEX('Controle de reservas'!$I$14:$I$2013,BB118)),CHAR(10)&amp;"DIVERGÊNCIA DE DATAS",""),IF(INDEX('Controle de reservas'!$L$14:$L$2013,BB118)="Em cobertura","COV",IF(INDEX('Controle de reservas'!$L$14:$L$2013,BB118)="Disponível","DISP",IF(INDEX('Controle de reservas'!$L$14:$L$2013,BB118)="Não utilizado","NU",IF(INDEX('Controle de reservas'!$L$14:$L$2013,BB118)="Folga","F",IF(INDEX('Controle de reservas'!$L$14:$L$2013,BB118)="Ocorrência","O",IF(INDEX('Controle de reservas'!$L$14:$L$2013,BB118)="Programado","PROG",IF(INDEX('Controle de reservas'!$L$14:$L$2013,BB118)="Disponível no posto","DP","SEM SITUAÇÃO")))))))&amp;IF(INDEX('Controle de reservas'!$M$14:$M$2013,BB118)&lt;&gt;"",CHAR(10)&amp;INDEX('Controle de reservas'!$M$14:$M$2013,BB118),IF(OR(INDEX('Controle de reservas'!$L$14:$L$2013,BB118)="Em cobertura",INDEX('Controle de reservas'!$L$14:$L$2013,BB118)="Programado"),CHAR(10)&amp;"SEM LOCAL",""))&amp;IF(INDEX('Controle de reservas'!$N$14:$N$2013,BB118)&lt;&gt;"",CHAR(10)&amp;"Subst.: "&amp;INDEX('Controle de reservas'!$N$14:$N$2013,BB118),"")&amp;IF(AND(ISNUMBER(INDEX('Controle de reservas'!$I$14:$I$2013,BB118)),INDEX('Controle de reservas'!$I$14:$I$2013,BB118)&gt;0,INDEX('Controle de reservas'!$K$14:$K$2013,BB118)&gt;INDEX('Controle de reservas'!$I$14:$I$2013,BB118)),CHAR(10)&amp;"DIVERGÊNCIA DE DATAS","")&amp;IF(INDEX('Controle de reservas'!$P$14:$P$2013,BB118)&lt;&gt;"OK"," !",""))))</f>
      </c>
      <c r="O118" s="15">
        <f ca="1">IF(OR($AQ118=0,O$9="",O$9&lt;$AS118,AND($AT118&lt;&gt;"",O$9&gt;$AT118)),"",IF(BC118=0,"—",IF(INDEX('Controle de reservas'!$P$14:$P$2013,BC118)="DUPLICIDADE NO DIA","CONFLITO"&amp;IF(INDEX('Controle de reservas'!$M$14:$M$2013,BC118)&lt;&gt;"",CHAR(10)&amp;INDEX('Controle de reservas'!$M$14:$M$2013,BC118),"")&amp;IF(INDEX('Controle de reservas'!$N$14:$N$2013,BC118)&lt;&gt;"",CHAR(10)&amp;"Subst.: "&amp;INDEX('Controle de reservas'!$N$14:$N$2013,BC118),"")&amp;IF(AND(ISNUMBER(INDEX('Controle de reservas'!$I$14:$I$2013,BC118)),INDEX('Controle de reservas'!$I$14:$I$2013,BC118)&gt;0,INDEX('Controle de reservas'!$K$14:$K$2013,BC118)&gt;INDEX('Controle de reservas'!$I$14:$I$2013,BC118)),CHAR(10)&amp;"DIVERGÊNCIA DE DATAS",""),IF(INDEX('Controle de reservas'!$L$14:$L$2013,BC118)="Em cobertura","COV",IF(INDEX('Controle de reservas'!$L$14:$L$2013,BC118)="Disponível","DISP",IF(INDEX('Controle de reservas'!$L$14:$L$2013,BC118)="Não utilizado","NU",IF(INDEX('Controle de reservas'!$L$14:$L$2013,BC118)="Folga","F",IF(INDEX('Controle de reservas'!$L$14:$L$2013,BC118)="Ocorrência","O",IF(INDEX('Controle de reservas'!$L$14:$L$2013,BC118)="Programado","PROG",IF(INDEX('Controle de reservas'!$L$14:$L$2013,BC118)="Disponível no posto","DP","SEM SITUAÇÃO")))))))&amp;IF(INDEX('Controle de reservas'!$M$14:$M$2013,BC118)&lt;&gt;"",CHAR(10)&amp;INDEX('Controle de reservas'!$M$14:$M$2013,BC118),IF(OR(INDEX('Controle de reservas'!$L$14:$L$2013,BC118)="Em cobertura",INDEX('Controle de reservas'!$L$14:$L$2013,BC118)="Programado"),CHAR(10)&amp;"SEM LOCAL",""))&amp;IF(INDEX('Controle de reservas'!$N$14:$N$2013,BC118)&lt;&gt;"",CHAR(10)&amp;"Subst.: "&amp;INDEX('Controle de reservas'!$N$14:$N$2013,BC118),"")&amp;IF(AND(ISNUMBER(INDEX('Controle de reservas'!$I$14:$I$2013,BC118)),INDEX('Controle de reservas'!$I$14:$I$2013,BC118)&gt;0,INDEX('Controle de reservas'!$K$14:$K$2013,BC118)&gt;INDEX('Controle de reservas'!$I$14:$I$2013,BC118)),CHAR(10)&amp;"DIVERGÊNCIA DE DATAS","")&amp;IF(INDEX('Controle de reservas'!$P$14:$P$2013,BC118)&lt;&gt;"OK"," !",""))))</f>
      </c>
      <c r="P118" s="15">
        <f ca="1">IF(OR($AQ118=0,P$9="",P$9&lt;$AS118,AND($AT118&lt;&gt;"",P$9&gt;$AT118)),"",IF(BD118=0,"—",IF(INDEX('Controle de reservas'!$P$14:$P$2013,BD118)="DUPLICIDADE NO DIA","CONFLITO"&amp;IF(INDEX('Controle de reservas'!$M$14:$M$2013,BD118)&lt;&gt;"",CHAR(10)&amp;INDEX('Controle de reservas'!$M$14:$M$2013,BD118),"")&amp;IF(INDEX('Controle de reservas'!$N$14:$N$2013,BD118)&lt;&gt;"",CHAR(10)&amp;"Subst.: "&amp;INDEX('Controle de reservas'!$N$14:$N$2013,BD118),"")&amp;IF(AND(ISNUMBER(INDEX('Controle de reservas'!$I$14:$I$2013,BD118)),INDEX('Controle de reservas'!$I$14:$I$2013,BD118)&gt;0,INDEX('Controle de reservas'!$K$14:$K$2013,BD118)&gt;INDEX('Controle de reservas'!$I$14:$I$2013,BD118)),CHAR(10)&amp;"DIVERGÊNCIA DE DATAS",""),IF(INDEX('Controle de reservas'!$L$14:$L$2013,BD118)="Em cobertura","COV",IF(INDEX('Controle de reservas'!$L$14:$L$2013,BD118)="Disponível","DISP",IF(INDEX('Controle de reservas'!$L$14:$L$2013,BD118)="Não utilizado","NU",IF(INDEX('Controle de reservas'!$L$14:$L$2013,BD118)="Folga","F",IF(INDEX('Controle de reservas'!$L$14:$L$2013,BD118)="Ocorrência","O",IF(INDEX('Controle de reservas'!$L$14:$L$2013,BD118)="Programado","PROG",IF(INDEX('Controle de reservas'!$L$14:$L$2013,BD118)="Disponível no posto","DP","SEM SITUAÇÃO")))))))&amp;IF(INDEX('Controle de reservas'!$M$14:$M$2013,BD118)&lt;&gt;"",CHAR(10)&amp;INDEX('Controle de reservas'!$M$14:$M$2013,BD118),IF(OR(INDEX('Controle de reservas'!$L$14:$L$2013,BD118)="Em cobertura",INDEX('Controle de reservas'!$L$14:$L$2013,BD118)="Programado"),CHAR(10)&amp;"SEM LOCAL",""))&amp;IF(INDEX('Controle de reservas'!$N$14:$N$2013,BD118)&lt;&gt;"",CHAR(10)&amp;"Subst.: "&amp;INDEX('Controle de reservas'!$N$14:$N$2013,BD118),"")&amp;IF(AND(ISNUMBER(INDEX('Controle de reservas'!$I$14:$I$2013,BD118)),INDEX('Controle de reservas'!$I$14:$I$2013,BD118)&gt;0,INDEX('Controle de reservas'!$K$14:$K$2013,BD118)&gt;INDEX('Controle de reservas'!$I$14:$I$2013,BD118)),CHAR(10)&amp;"DIVERGÊNCIA DE DATAS","")&amp;IF(INDEX('Controle de reservas'!$P$14:$P$2013,BD118)&lt;&gt;"OK"," !",""))))</f>
      </c>
      <c r="Q118" s="15">
        <f ca="1">IF(OR($AQ118=0,Q$9="",Q$9&lt;$AS118,AND($AT118&lt;&gt;"",Q$9&gt;$AT118)),"",IF(BE118=0,"—",IF(INDEX('Controle de reservas'!$P$14:$P$2013,BE118)="DUPLICIDADE NO DIA","CONFLITO"&amp;IF(INDEX('Controle de reservas'!$M$14:$M$2013,BE118)&lt;&gt;"",CHAR(10)&amp;INDEX('Controle de reservas'!$M$14:$M$2013,BE118),"")&amp;IF(INDEX('Controle de reservas'!$N$14:$N$2013,BE118)&lt;&gt;"",CHAR(10)&amp;"Subst.: "&amp;INDEX('Controle de reservas'!$N$14:$N$2013,BE118),"")&amp;IF(AND(ISNUMBER(INDEX('Controle de reservas'!$I$14:$I$2013,BE118)),INDEX('Controle de reservas'!$I$14:$I$2013,BE118)&gt;0,INDEX('Controle de reservas'!$K$14:$K$2013,BE118)&gt;INDEX('Controle de reservas'!$I$14:$I$2013,BE118)),CHAR(10)&amp;"DIVERGÊNCIA DE DATAS",""),IF(INDEX('Controle de reservas'!$L$14:$L$2013,BE118)="Em cobertura","COV",IF(INDEX('Controle de reservas'!$L$14:$L$2013,BE118)="Disponível","DISP",IF(INDEX('Controle de reservas'!$L$14:$L$2013,BE118)="Não utilizado","NU",IF(INDEX('Controle de reservas'!$L$14:$L$2013,BE118)="Folga","F",IF(INDEX('Controle de reservas'!$L$14:$L$2013,BE118)="Ocorrência","O",IF(INDEX('Controle de reservas'!$L$14:$L$2013,BE118)="Programado","PROG",IF(INDEX('Controle de reservas'!$L$14:$L$2013,BE118)="Disponível no posto","DP","SEM SITUAÇÃO")))))))&amp;IF(INDEX('Controle de reservas'!$M$14:$M$2013,BE118)&lt;&gt;"",CHAR(10)&amp;INDEX('Controle de reservas'!$M$14:$M$2013,BE118),IF(OR(INDEX('Controle de reservas'!$L$14:$L$2013,BE118)="Em cobertura",INDEX('Controle de reservas'!$L$14:$L$2013,BE118)="Programado"),CHAR(10)&amp;"SEM LOCAL",""))&amp;IF(INDEX('Controle de reservas'!$N$14:$N$2013,BE118)&lt;&gt;"",CHAR(10)&amp;"Subst.: "&amp;INDEX('Controle de reservas'!$N$14:$N$2013,BE118),"")&amp;IF(AND(ISNUMBER(INDEX('Controle de reservas'!$I$14:$I$2013,BE118)),INDEX('Controle de reservas'!$I$14:$I$2013,BE118)&gt;0,INDEX('Controle de reservas'!$K$14:$K$2013,BE118)&gt;INDEX('Controle de reservas'!$I$14:$I$2013,BE118)),CHAR(10)&amp;"DIVERGÊNCIA DE DATAS","")&amp;IF(INDEX('Controle de reservas'!$P$14:$P$2013,BE118)&lt;&gt;"OK"," !",""))))</f>
      </c>
      <c r="R118" s="15">
        <f ca="1">IF(OR($AQ118=0,R$9="",R$9&lt;$AS118,AND($AT118&lt;&gt;"",R$9&gt;$AT118)),"",IF(BF118=0,"—",IF(INDEX('Controle de reservas'!$P$14:$P$2013,BF118)="DUPLICIDADE NO DIA","CONFLITO"&amp;IF(INDEX('Controle de reservas'!$M$14:$M$2013,BF118)&lt;&gt;"",CHAR(10)&amp;INDEX('Controle de reservas'!$M$14:$M$2013,BF118),"")&amp;IF(INDEX('Controle de reservas'!$N$14:$N$2013,BF118)&lt;&gt;"",CHAR(10)&amp;"Subst.: "&amp;INDEX('Controle de reservas'!$N$14:$N$2013,BF118),"")&amp;IF(AND(ISNUMBER(INDEX('Controle de reservas'!$I$14:$I$2013,BF118)),INDEX('Controle de reservas'!$I$14:$I$2013,BF118)&gt;0,INDEX('Controle de reservas'!$K$14:$K$2013,BF118)&gt;INDEX('Controle de reservas'!$I$14:$I$2013,BF118)),CHAR(10)&amp;"DIVERGÊNCIA DE DATAS",""),IF(INDEX('Controle de reservas'!$L$14:$L$2013,BF118)="Em cobertura","COV",IF(INDEX('Controle de reservas'!$L$14:$L$2013,BF118)="Disponível","DISP",IF(INDEX('Controle de reservas'!$L$14:$L$2013,BF118)="Não utilizado","NU",IF(INDEX('Controle de reservas'!$L$14:$L$2013,BF118)="Folga","F",IF(INDEX('Controle de reservas'!$L$14:$L$2013,BF118)="Ocorrência","O",IF(INDEX('Controle de reservas'!$L$14:$L$2013,BF118)="Programado","PROG",IF(INDEX('Controle de reservas'!$L$14:$L$2013,BF118)="Disponível no posto","DP","SEM SITUAÇÃO")))))))&amp;IF(INDEX('Controle de reservas'!$M$14:$M$2013,BF118)&lt;&gt;"",CHAR(10)&amp;INDEX('Controle de reservas'!$M$14:$M$2013,BF118),IF(OR(INDEX('Controle de reservas'!$L$14:$L$2013,BF118)="Em cobertura",INDEX('Controle de reservas'!$L$14:$L$2013,BF118)="Programado"),CHAR(10)&amp;"SEM LOCAL",""))&amp;IF(INDEX('Controle de reservas'!$N$14:$N$2013,BF118)&lt;&gt;"",CHAR(10)&amp;"Subst.: "&amp;INDEX('Controle de reservas'!$N$14:$N$2013,BF118),"")&amp;IF(AND(ISNUMBER(INDEX('Controle de reservas'!$I$14:$I$2013,BF118)),INDEX('Controle de reservas'!$I$14:$I$2013,BF118)&gt;0,INDEX('Controle de reservas'!$K$14:$K$2013,BF118)&gt;INDEX('Controle de reservas'!$I$14:$I$2013,BF118)),CHAR(10)&amp;"DIVERGÊNCIA DE DATAS","")&amp;IF(INDEX('Controle de reservas'!$P$14:$P$2013,BF118)&lt;&gt;"OK"," !",""))))</f>
      </c>
      <c r="S118" s="15">
        <f ca="1">IF(OR($AQ118=0,S$9="",S$9&lt;$AS118,AND($AT118&lt;&gt;"",S$9&gt;$AT118)),"",IF(BG118=0,"—",IF(INDEX('Controle de reservas'!$P$14:$P$2013,BG118)="DUPLICIDADE NO DIA","CONFLITO"&amp;IF(INDEX('Controle de reservas'!$M$14:$M$2013,BG118)&lt;&gt;"",CHAR(10)&amp;INDEX('Controle de reservas'!$M$14:$M$2013,BG118),"")&amp;IF(INDEX('Controle de reservas'!$N$14:$N$2013,BG118)&lt;&gt;"",CHAR(10)&amp;"Subst.: "&amp;INDEX('Controle de reservas'!$N$14:$N$2013,BG118),"")&amp;IF(AND(ISNUMBER(INDEX('Controle de reservas'!$I$14:$I$2013,BG118)),INDEX('Controle de reservas'!$I$14:$I$2013,BG118)&gt;0,INDEX('Controle de reservas'!$K$14:$K$2013,BG118)&gt;INDEX('Controle de reservas'!$I$14:$I$2013,BG118)),CHAR(10)&amp;"DIVERGÊNCIA DE DATAS",""),IF(INDEX('Controle de reservas'!$L$14:$L$2013,BG118)="Em cobertura","COV",IF(INDEX('Controle de reservas'!$L$14:$L$2013,BG118)="Disponível","DISP",IF(INDEX('Controle de reservas'!$L$14:$L$2013,BG118)="Não utilizado","NU",IF(INDEX('Controle de reservas'!$L$14:$L$2013,BG118)="Folga","F",IF(INDEX('Controle de reservas'!$L$14:$L$2013,BG118)="Ocorrência","O",IF(INDEX('Controle de reservas'!$L$14:$L$2013,BG118)="Programado","PROG",IF(INDEX('Controle de reservas'!$L$14:$L$2013,BG118)="Disponível no posto","DP","SEM SITUAÇÃO")))))))&amp;IF(INDEX('Controle de reservas'!$M$14:$M$2013,BG118)&lt;&gt;"",CHAR(10)&amp;INDEX('Controle de reservas'!$M$14:$M$2013,BG118),IF(OR(INDEX('Controle de reservas'!$L$14:$L$2013,BG118)="Em cobertura",INDEX('Controle de reservas'!$L$14:$L$2013,BG118)="Programado"),CHAR(10)&amp;"SEM LOCAL",""))&amp;IF(INDEX('Controle de reservas'!$N$14:$N$2013,BG118)&lt;&gt;"",CHAR(10)&amp;"Subst.: "&amp;INDEX('Controle de reservas'!$N$14:$N$2013,BG118),"")&amp;IF(AND(ISNUMBER(INDEX('Controle de reservas'!$I$14:$I$2013,BG118)),INDEX('Controle de reservas'!$I$14:$I$2013,BG118)&gt;0,INDEX('Controle de reservas'!$K$14:$K$2013,BG118)&gt;INDEX('Controle de reservas'!$I$14:$I$2013,BG118)),CHAR(10)&amp;"DIVERGÊNCIA DE DATAS","")&amp;IF(INDEX('Controle de reservas'!$P$14:$P$2013,BG118)&lt;&gt;"OK"," !",""))))</f>
      </c>
      <c r="T118" s="15">
        <f ca="1">IF(OR($AQ118=0,T$9="",T$9&lt;$AS118,AND($AT118&lt;&gt;"",T$9&gt;$AT118)),"",IF(BH118=0,"—",IF(INDEX('Controle de reservas'!$P$14:$P$2013,BH118)="DUPLICIDADE NO DIA","CONFLITO"&amp;IF(INDEX('Controle de reservas'!$M$14:$M$2013,BH118)&lt;&gt;"",CHAR(10)&amp;INDEX('Controle de reservas'!$M$14:$M$2013,BH118),"")&amp;IF(INDEX('Controle de reservas'!$N$14:$N$2013,BH118)&lt;&gt;"",CHAR(10)&amp;"Subst.: "&amp;INDEX('Controle de reservas'!$N$14:$N$2013,BH118),"")&amp;IF(AND(ISNUMBER(INDEX('Controle de reservas'!$I$14:$I$2013,BH118)),INDEX('Controle de reservas'!$I$14:$I$2013,BH118)&gt;0,INDEX('Controle de reservas'!$K$14:$K$2013,BH118)&gt;INDEX('Controle de reservas'!$I$14:$I$2013,BH118)),CHAR(10)&amp;"DIVERGÊNCIA DE DATAS",""),IF(INDEX('Controle de reservas'!$L$14:$L$2013,BH118)="Em cobertura","COV",IF(INDEX('Controle de reservas'!$L$14:$L$2013,BH118)="Disponível","DISP",IF(INDEX('Controle de reservas'!$L$14:$L$2013,BH118)="Não utilizado","NU",IF(INDEX('Controle de reservas'!$L$14:$L$2013,BH118)="Folga","F",IF(INDEX('Controle de reservas'!$L$14:$L$2013,BH118)="Ocorrência","O",IF(INDEX('Controle de reservas'!$L$14:$L$2013,BH118)="Programado","PROG",IF(INDEX('Controle de reservas'!$L$14:$L$2013,BH118)="Disponível no posto","DP","SEM SITUAÇÃO")))))))&amp;IF(INDEX('Controle de reservas'!$M$14:$M$2013,BH118)&lt;&gt;"",CHAR(10)&amp;INDEX('Controle de reservas'!$M$14:$M$2013,BH118),IF(OR(INDEX('Controle de reservas'!$L$14:$L$2013,BH118)="Em cobertura",INDEX('Controle de reservas'!$L$14:$L$2013,BH118)="Programado"),CHAR(10)&amp;"SEM LOCAL",""))&amp;IF(INDEX('Controle de reservas'!$N$14:$N$2013,BH118)&lt;&gt;"",CHAR(10)&amp;"Subst.: "&amp;INDEX('Controle de reservas'!$N$14:$N$2013,BH118),"")&amp;IF(AND(ISNUMBER(INDEX('Controle de reservas'!$I$14:$I$2013,BH118)),INDEX('Controle de reservas'!$I$14:$I$2013,BH118)&gt;0,INDEX('Controle de reservas'!$K$14:$K$2013,BH118)&gt;INDEX('Controle de reservas'!$I$14:$I$2013,BH118)),CHAR(10)&amp;"DIVERGÊNCIA DE DATAS","")&amp;IF(INDEX('Controle de reservas'!$P$14:$P$2013,BH118)&lt;&gt;"OK"," !",""))))</f>
      </c>
      <c r="U118" s="15">
        <f ca="1">IF(OR($AQ118=0,U$9="",U$9&lt;$AS118,AND($AT118&lt;&gt;"",U$9&gt;$AT118)),"",IF(BI118=0,"—",IF(INDEX('Controle de reservas'!$P$14:$P$2013,BI118)="DUPLICIDADE NO DIA","CONFLITO"&amp;IF(INDEX('Controle de reservas'!$M$14:$M$2013,BI118)&lt;&gt;"",CHAR(10)&amp;INDEX('Controle de reservas'!$M$14:$M$2013,BI118),"")&amp;IF(INDEX('Controle de reservas'!$N$14:$N$2013,BI118)&lt;&gt;"",CHAR(10)&amp;"Subst.: "&amp;INDEX('Controle de reservas'!$N$14:$N$2013,BI118),"")&amp;IF(AND(ISNUMBER(INDEX('Controle de reservas'!$I$14:$I$2013,BI118)),INDEX('Controle de reservas'!$I$14:$I$2013,BI118)&gt;0,INDEX('Controle de reservas'!$K$14:$K$2013,BI118)&gt;INDEX('Controle de reservas'!$I$14:$I$2013,BI118)),CHAR(10)&amp;"DIVERGÊNCIA DE DATAS",""),IF(INDEX('Controle de reservas'!$L$14:$L$2013,BI118)="Em cobertura","COV",IF(INDEX('Controle de reservas'!$L$14:$L$2013,BI118)="Disponível","DISP",IF(INDEX('Controle de reservas'!$L$14:$L$2013,BI118)="Não utilizado","NU",IF(INDEX('Controle de reservas'!$L$14:$L$2013,BI118)="Folga","F",IF(INDEX('Controle de reservas'!$L$14:$L$2013,BI118)="Ocorrência","O",IF(INDEX('Controle de reservas'!$L$14:$L$2013,BI118)="Programado","PROG",IF(INDEX('Controle de reservas'!$L$14:$L$2013,BI118)="Disponível no posto","DP","SEM SITUAÇÃO")))))))&amp;IF(INDEX('Controle de reservas'!$M$14:$M$2013,BI118)&lt;&gt;"",CHAR(10)&amp;INDEX('Controle de reservas'!$M$14:$M$2013,BI118),IF(OR(INDEX('Controle de reservas'!$L$14:$L$2013,BI118)="Em cobertura",INDEX('Controle de reservas'!$L$14:$L$2013,BI118)="Programado"),CHAR(10)&amp;"SEM LOCAL",""))&amp;IF(INDEX('Controle de reservas'!$N$14:$N$2013,BI118)&lt;&gt;"",CHAR(10)&amp;"Subst.: "&amp;INDEX('Controle de reservas'!$N$14:$N$2013,BI118),"")&amp;IF(AND(ISNUMBER(INDEX('Controle de reservas'!$I$14:$I$2013,BI118)),INDEX('Controle de reservas'!$I$14:$I$2013,BI118)&gt;0,INDEX('Controle de reservas'!$K$14:$K$2013,BI118)&gt;INDEX('Controle de reservas'!$I$14:$I$2013,BI118)),CHAR(10)&amp;"DIVERGÊNCIA DE DATAS","")&amp;IF(INDEX('Controle de reservas'!$P$14:$P$2013,BI118)&lt;&gt;"OK"," !",""))))</f>
      </c>
      <c r="V118" s="15">
        <f ca="1">IF(OR($AQ118=0,V$9="",V$9&lt;$AS118,AND($AT118&lt;&gt;"",V$9&gt;$AT118)),"",IF(BJ118=0,"—",IF(INDEX('Controle de reservas'!$P$14:$P$2013,BJ118)="DUPLICIDADE NO DIA","CONFLITO"&amp;IF(INDEX('Controle de reservas'!$M$14:$M$2013,BJ118)&lt;&gt;"",CHAR(10)&amp;INDEX('Controle de reservas'!$M$14:$M$2013,BJ118),"")&amp;IF(INDEX('Controle de reservas'!$N$14:$N$2013,BJ118)&lt;&gt;"",CHAR(10)&amp;"Subst.: "&amp;INDEX('Controle de reservas'!$N$14:$N$2013,BJ118),"")&amp;IF(AND(ISNUMBER(INDEX('Controle de reservas'!$I$14:$I$2013,BJ118)),INDEX('Controle de reservas'!$I$14:$I$2013,BJ118)&gt;0,INDEX('Controle de reservas'!$K$14:$K$2013,BJ118)&gt;INDEX('Controle de reservas'!$I$14:$I$2013,BJ118)),CHAR(10)&amp;"DIVERGÊNCIA DE DATAS",""),IF(INDEX('Controle de reservas'!$L$14:$L$2013,BJ118)="Em cobertura","COV",IF(INDEX('Controle de reservas'!$L$14:$L$2013,BJ118)="Disponível","DISP",IF(INDEX('Controle de reservas'!$L$14:$L$2013,BJ118)="Não utilizado","NU",IF(INDEX('Controle de reservas'!$L$14:$L$2013,BJ118)="Folga","F",IF(INDEX('Controle de reservas'!$L$14:$L$2013,BJ118)="Ocorrência","O",IF(INDEX('Controle de reservas'!$L$14:$L$2013,BJ118)="Programado","PROG",IF(INDEX('Controle de reservas'!$L$14:$L$2013,BJ118)="Disponível no posto","DP","SEM SITUAÇÃO")))))))&amp;IF(INDEX('Controle de reservas'!$M$14:$M$2013,BJ118)&lt;&gt;"",CHAR(10)&amp;INDEX('Controle de reservas'!$M$14:$M$2013,BJ118),IF(OR(INDEX('Controle de reservas'!$L$14:$L$2013,BJ118)="Em cobertura",INDEX('Controle de reservas'!$L$14:$L$2013,BJ118)="Programado"),CHAR(10)&amp;"SEM LOCAL",""))&amp;IF(INDEX('Controle de reservas'!$N$14:$N$2013,BJ118)&lt;&gt;"",CHAR(10)&amp;"Subst.: "&amp;INDEX('Controle de reservas'!$N$14:$N$2013,BJ118),"")&amp;IF(AND(ISNUMBER(INDEX('Controle de reservas'!$I$14:$I$2013,BJ118)),INDEX('Controle de reservas'!$I$14:$I$2013,BJ118)&gt;0,INDEX('Controle de reservas'!$K$14:$K$2013,BJ118)&gt;INDEX('Controle de reservas'!$I$14:$I$2013,BJ118)),CHAR(10)&amp;"DIVERGÊNCIA DE DATAS","")&amp;IF(INDEX('Controle de reservas'!$P$14:$P$2013,BJ118)&lt;&gt;"OK"," !",""))))</f>
      </c>
      <c r="W118" s="15">
        <f ca="1">IF(OR($AQ118=0,W$9="",W$9&lt;$AS118,AND($AT118&lt;&gt;"",W$9&gt;$AT118)),"",IF(BK118=0,"—",IF(INDEX('Controle de reservas'!$P$14:$P$2013,BK118)="DUPLICIDADE NO DIA","CONFLITO"&amp;IF(INDEX('Controle de reservas'!$M$14:$M$2013,BK118)&lt;&gt;"",CHAR(10)&amp;INDEX('Controle de reservas'!$M$14:$M$2013,BK118),"")&amp;IF(INDEX('Controle de reservas'!$N$14:$N$2013,BK118)&lt;&gt;"",CHAR(10)&amp;"Subst.: "&amp;INDEX('Controle de reservas'!$N$14:$N$2013,BK118),"")&amp;IF(AND(ISNUMBER(INDEX('Controle de reservas'!$I$14:$I$2013,BK118)),INDEX('Controle de reservas'!$I$14:$I$2013,BK118)&gt;0,INDEX('Controle de reservas'!$K$14:$K$2013,BK118)&gt;INDEX('Controle de reservas'!$I$14:$I$2013,BK118)),CHAR(10)&amp;"DIVERGÊNCIA DE DATAS",""),IF(INDEX('Controle de reservas'!$L$14:$L$2013,BK118)="Em cobertura","COV",IF(INDEX('Controle de reservas'!$L$14:$L$2013,BK118)="Disponível","DISP",IF(INDEX('Controle de reservas'!$L$14:$L$2013,BK118)="Não utilizado","NU",IF(INDEX('Controle de reservas'!$L$14:$L$2013,BK118)="Folga","F",IF(INDEX('Controle de reservas'!$L$14:$L$2013,BK118)="Ocorrência","O",IF(INDEX('Controle de reservas'!$L$14:$L$2013,BK118)="Programado","PROG",IF(INDEX('Controle de reservas'!$L$14:$L$2013,BK118)="Disponível no posto","DP","SEM SITUAÇÃO")))))))&amp;IF(INDEX('Controle de reservas'!$M$14:$M$2013,BK118)&lt;&gt;"",CHAR(10)&amp;INDEX('Controle de reservas'!$M$14:$M$2013,BK118),IF(OR(INDEX('Controle de reservas'!$L$14:$L$2013,BK118)="Em cobertura",INDEX('Controle de reservas'!$L$14:$L$2013,BK118)="Programado"),CHAR(10)&amp;"SEM LOCAL",""))&amp;IF(INDEX('Controle de reservas'!$N$14:$N$2013,BK118)&lt;&gt;"",CHAR(10)&amp;"Subst.: "&amp;INDEX('Controle de reservas'!$N$14:$N$2013,BK118),"")&amp;IF(AND(ISNUMBER(INDEX('Controle de reservas'!$I$14:$I$2013,BK118)),INDEX('Controle de reservas'!$I$14:$I$2013,BK118)&gt;0,INDEX('Controle de reservas'!$K$14:$K$2013,BK118)&gt;INDEX('Controle de reservas'!$I$14:$I$2013,BK118)),CHAR(10)&amp;"DIVERGÊNCIA DE DATAS","")&amp;IF(INDEX('Controle de reservas'!$P$14:$P$2013,BK118)&lt;&gt;"OK"," !",""))))</f>
      </c>
      <c r="X118" s="15">
        <f ca="1">IF(OR($AQ118=0,X$9="",X$9&lt;$AS118,AND($AT118&lt;&gt;"",X$9&gt;$AT118)),"",IF(BL118=0,"—",IF(INDEX('Controle de reservas'!$P$14:$P$2013,BL118)="DUPLICIDADE NO DIA","CONFLITO"&amp;IF(INDEX('Controle de reservas'!$M$14:$M$2013,BL118)&lt;&gt;"",CHAR(10)&amp;INDEX('Controle de reservas'!$M$14:$M$2013,BL118),"")&amp;IF(INDEX('Controle de reservas'!$N$14:$N$2013,BL118)&lt;&gt;"",CHAR(10)&amp;"Subst.: "&amp;INDEX('Controle de reservas'!$N$14:$N$2013,BL118),"")&amp;IF(AND(ISNUMBER(INDEX('Controle de reservas'!$I$14:$I$2013,BL118)),INDEX('Controle de reservas'!$I$14:$I$2013,BL118)&gt;0,INDEX('Controle de reservas'!$K$14:$K$2013,BL118)&gt;INDEX('Controle de reservas'!$I$14:$I$2013,BL118)),CHAR(10)&amp;"DIVERGÊNCIA DE DATAS",""),IF(INDEX('Controle de reservas'!$L$14:$L$2013,BL118)="Em cobertura","COV",IF(INDEX('Controle de reservas'!$L$14:$L$2013,BL118)="Disponível","DISP",IF(INDEX('Controle de reservas'!$L$14:$L$2013,BL118)="Não utilizado","NU",IF(INDEX('Controle de reservas'!$L$14:$L$2013,BL118)="Folga","F",IF(INDEX('Controle de reservas'!$L$14:$L$2013,BL118)="Ocorrência","O",IF(INDEX('Controle de reservas'!$L$14:$L$2013,BL118)="Programado","PROG",IF(INDEX('Controle de reservas'!$L$14:$L$2013,BL118)="Disponível no posto","DP","SEM SITUAÇÃO")))))))&amp;IF(INDEX('Controle de reservas'!$M$14:$M$2013,BL118)&lt;&gt;"",CHAR(10)&amp;INDEX('Controle de reservas'!$M$14:$M$2013,BL118),IF(OR(INDEX('Controle de reservas'!$L$14:$L$2013,BL118)="Em cobertura",INDEX('Controle de reservas'!$L$14:$L$2013,BL118)="Programado"),CHAR(10)&amp;"SEM LOCAL",""))&amp;IF(INDEX('Controle de reservas'!$N$14:$N$2013,BL118)&lt;&gt;"",CHAR(10)&amp;"Subst.: "&amp;INDEX('Controle de reservas'!$N$14:$N$2013,BL118),"")&amp;IF(AND(ISNUMBER(INDEX('Controle de reservas'!$I$14:$I$2013,BL118)),INDEX('Controle de reservas'!$I$14:$I$2013,BL118)&gt;0,INDEX('Controle de reservas'!$K$14:$K$2013,BL118)&gt;INDEX('Controle de reservas'!$I$14:$I$2013,BL118)),CHAR(10)&amp;"DIVERGÊNCIA DE DATAS","")&amp;IF(INDEX('Controle de reservas'!$P$14:$P$2013,BL118)&lt;&gt;"OK"," !",""))))</f>
      </c>
      <c r="Y118" s="15">
        <f ca="1">IF(OR($AQ118=0,Y$9="",Y$9&lt;$AS118,AND($AT118&lt;&gt;"",Y$9&gt;$AT118)),"",IF(BM118=0,"—",IF(INDEX('Controle de reservas'!$P$14:$P$2013,BM118)="DUPLICIDADE NO DIA","CONFLITO"&amp;IF(INDEX('Controle de reservas'!$M$14:$M$2013,BM118)&lt;&gt;"",CHAR(10)&amp;INDEX('Controle de reservas'!$M$14:$M$2013,BM118),"")&amp;IF(INDEX('Controle de reservas'!$N$14:$N$2013,BM118)&lt;&gt;"",CHAR(10)&amp;"Subst.: "&amp;INDEX('Controle de reservas'!$N$14:$N$2013,BM118),"")&amp;IF(AND(ISNUMBER(INDEX('Controle de reservas'!$I$14:$I$2013,BM118)),INDEX('Controle de reservas'!$I$14:$I$2013,BM118)&gt;0,INDEX('Controle de reservas'!$K$14:$K$2013,BM118)&gt;INDEX('Controle de reservas'!$I$14:$I$2013,BM118)),CHAR(10)&amp;"DIVERGÊNCIA DE DATAS",""),IF(INDEX('Controle de reservas'!$L$14:$L$2013,BM118)="Em cobertura","COV",IF(INDEX('Controle de reservas'!$L$14:$L$2013,BM118)="Disponível","DISP",IF(INDEX('Controle de reservas'!$L$14:$L$2013,BM118)="Não utilizado","NU",IF(INDEX('Controle de reservas'!$L$14:$L$2013,BM118)="Folga","F",IF(INDEX('Controle de reservas'!$L$14:$L$2013,BM118)="Ocorrência","O",IF(INDEX('Controle de reservas'!$L$14:$L$2013,BM118)="Programado","PROG",IF(INDEX('Controle de reservas'!$L$14:$L$2013,BM118)="Disponível no posto","DP","SEM SITUAÇÃO")))))))&amp;IF(INDEX('Controle de reservas'!$M$14:$M$2013,BM118)&lt;&gt;"",CHAR(10)&amp;INDEX('Controle de reservas'!$M$14:$M$2013,BM118),IF(OR(INDEX('Controle de reservas'!$L$14:$L$2013,BM118)="Em cobertura",INDEX('Controle de reservas'!$L$14:$L$2013,BM118)="Programado"),CHAR(10)&amp;"SEM LOCAL",""))&amp;IF(INDEX('Controle de reservas'!$N$14:$N$2013,BM118)&lt;&gt;"",CHAR(10)&amp;"Subst.: "&amp;INDEX('Controle de reservas'!$N$14:$N$2013,BM118),"")&amp;IF(AND(ISNUMBER(INDEX('Controle de reservas'!$I$14:$I$2013,BM118)),INDEX('Controle de reservas'!$I$14:$I$2013,BM118)&gt;0,INDEX('Controle de reservas'!$K$14:$K$2013,BM118)&gt;INDEX('Controle de reservas'!$I$14:$I$2013,BM118)),CHAR(10)&amp;"DIVERGÊNCIA DE DATAS","")&amp;IF(INDEX('Controle de reservas'!$P$14:$P$2013,BM118)&lt;&gt;"OK"," !",""))))</f>
      </c>
      <c r="Z118" s="15">
        <f ca="1">IF(OR($AQ118=0,Z$9="",Z$9&lt;$AS118,AND($AT118&lt;&gt;"",Z$9&gt;$AT118)),"",IF(BN118=0,"—",IF(INDEX('Controle de reservas'!$P$14:$P$2013,BN118)="DUPLICIDADE NO DIA","CONFLITO"&amp;IF(INDEX('Controle de reservas'!$M$14:$M$2013,BN118)&lt;&gt;"",CHAR(10)&amp;INDEX('Controle de reservas'!$M$14:$M$2013,BN118),"")&amp;IF(INDEX('Controle de reservas'!$N$14:$N$2013,BN118)&lt;&gt;"",CHAR(10)&amp;"Subst.: "&amp;INDEX('Controle de reservas'!$N$14:$N$2013,BN118),"")&amp;IF(AND(ISNUMBER(INDEX('Controle de reservas'!$I$14:$I$2013,BN118)),INDEX('Controle de reservas'!$I$14:$I$2013,BN118)&gt;0,INDEX('Controle de reservas'!$K$14:$K$2013,BN118)&gt;INDEX('Controle de reservas'!$I$14:$I$2013,BN118)),CHAR(10)&amp;"DIVERGÊNCIA DE DATAS",""),IF(INDEX('Controle de reservas'!$L$14:$L$2013,BN118)="Em cobertura","COV",IF(INDEX('Controle de reservas'!$L$14:$L$2013,BN118)="Disponível","DISP",IF(INDEX('Controle de reservas'!$L$14:$L$2013,BN118)="Não utilizado","NU",IF(INDEX('Controle de reservas'!$L$14:$L$2013,BN118)="Folga","F",IF(INDEX('Controle de reservas'!$L$14:$L$2013,BN118)="Ocorrência","O",IF(INDEX('Controle de reservas'!$L$14:$L$2013,BN118)="Programado","PROG",IF(INDEX('Controle de reservas'!$L$14:$L$2013,BN118)="Disponível no posto","DP","SEM SITUAÇÃO")))))))&amp;IF(INDEX('Controle de reservas'!$M$14:$M$2013,BN118)&lt;&gt;"",CHAR(10)&amp;INDEX('Controle de reservas'!$M$14:$M$2013,BN118),IF(OR(INDEX('Controle de reservas'!$L$14:$L$2013,BN118)="Em cobertura",INDEX('Controle de reservas'!$L$14:$L$2013,BN118)="Programado"),CHAR(10)&amp;"SEM LOCAL",""))&amp;IF(INDEX('Controle de reservas'!$N$14:$N$2013,BN118)&lt;&gt;"",CHAR(10)&amp;"Subst.: "&amp;INDEX('Controle de reservas'!$N$14:$N$2013,BN118),"")&amp;IF(AND(ISNUMBER(INDEX('Controle de reservas'!$I$14:$I$2013,BN118)),INDEX('Controle de reservas'!$I$14:$I$2013,BN118)&gt;0,INDEX('Controle de reservas'!$K$14:$K$2013,BN118)&gt;INDEX('Controle de reservas'!$I$14:$I$2013,BN118)),CHAR(10)&amp;"DIVERGÊNCIA DE DATAS","")&amp;IF(INDEX('Controle de reservas'!$P$14:$P$2013,BN118)&lt;&gt;"OK"," !",""))))</f>
      </c>
      <c r="AA118" s="15">
        <f ca="1">IF(OR($AQ118=0,AA$9="",AA$9&lt;$AS118,AND($AT118&lt;&gt;"",AA$9&gt;$AT118)),"",IF(BO118=0,"—",IF(INDEX('Controle de reservas'!$P$14:$P$2013,BO118)="DUPLICIDADE NO DIA","CONFLITO"&amp;IF(INDEX('Controle de reservas'!$M$14:$M$2013,BO118)&lt;&gt;"",CHAR(10)&amp;INDEX('Controle de reservas'!$M$14:$M$2013,BO118),"")&amp;IF(INDEX('Controle de reservas'!$N$14:$N$2013,BO118)&lt;&gt;"",CHAR(10)&amp;"Subst.: "&amp;INDEX('Controle de reservas'!$N$14:$N$2013,BO118),"")&amp;IF(AND(ISNUMBER(INDEX('Controle de reservas'!$I$14:$I$2013,BO118)),INDEX('Controle de reservas'!$I$14:$I$2013,BO118)&gt;0,INDEX('Controle de reservas'!$K$14:$K$2013,BO118)&gt;INDEX('Controle de reservas'!$I$14:$I$2013,BO118)),CHAR(10)&amp;"DIVERGÊNCIA DE DATAS",""),IF(INDEX('Controle de reservas'!$L$14:$L$2013,BO118)="Em cobertura","COV",IF(INDEX('Controle de reservas'!$L$14:$L$2013,BO118)="Disponível","DISP",IF(INDEX('Controle de reservas'!$L$14:$L$2013,BO118)="Não utilizado","NU",IF(INDEX('Controle de reservas'!$L$14:$L$2013,BO118)="Folga","F",IF(INDEX('Controle de reservas'!$L$14:$L$2013,BO118)="Ocorrência","O",IF(INDEX('Controle de reservas'!$L$14:$L$2013,BO118)="Programado","PROG",IF(INDEX('Controle de reservas'!$L$14:$L$2013,BO118)="Disponível no posto","DP","SEM SITUAÇÃO")))))))&amp;IF(INDEX('Controle de reservas'!$M$14:$M$2013,BO118)&lt;&gt;"",CHAR(10)&amp;INDEX('Controle de reservas'!$M$14:$M$2013,BO118),IF(OR(INDEX('Controle de reservas'!$L$14:$L$2013,BO118)="Em cobertura",INDEX('Controle de reservas'!$L$14:$L$2013,BO118)="Programado"),CHAR(10)&amp;"SEM LOCAL",""))&amp;IF(INDEX('Controle de reservas'!$N$14:$N$2013,BO118)&lt;&gt;"",CHAR(10)&amp;"Subst.: "&amp;INDEX('Controle de reservas'!$N$14:$N$2013,BO118),"")&amp;IF(AND(ISNUMBER(INDEX('Controle de reservas'!$I$14:$I$2013,BO118)),INDEX('Controle de reservas'!$I$14:$I$2013,BO118)&gt;0,INDEX('Controle de reservas'!$K$14:$K$2013,BO118)&gt;INDEX('Controle de reservas'!$I$14:$I$2013,BO118)),CHAR(10)&amp;"DIVERGÊNCIA DE DATAS","")&amp;IF(INDEX('Controle de reservas'!$P$14:$P$2013,BO118)&lt;&gt;"OK"," !",""))))</f>
      </c>
      <c r="AB118" s="15">
        <f ca="1">IF(OR($AQ118=0,AB$9="",AB$9&lt;$AS118,AND($AT118&lt;&gt;"",AB$9&gt;$AT118)),"",IF(BP118=0,"—",IF(INDEX('Controle de reservas'!$P$14:$P$2013,BP118)="DUPLICIDADE NO DIA","CONFLITO"&amp;IF(INDEX('Controle de reservas'!$M$14:$M$2013,BP118)&lt;&gt;"",CHAR(10)&amp;INDEX('Controle de reservas'!$M$14:$M$2013,BP118),"")&amp;IF(INDEX('Controle de reservas'!$N$14:$N$2013,BP118)&lt;&gt;"",CHAR(10)&amp;"Subst.: "&amp;INDEX('Controle de reservas'!$N$14:$N$2013,BP118),"")&amp;IF(AND(ISNUMBER(INDEX('Controle de reservas'!$I$14:$I$2013,BP118)),INDEX('Controle de reservas'!$I$14:$I$2013,BP118)&gt;0,INDEX('Controle de reservas'!$K$14:$K$2013,BP118)&gt;INDEX('Controle de reservas'!$I$14:$I$2013,BP118)),CHAR(10)&amp;"DIVERGÊNCIA DE DATAS",""),IF(INDEX('Controle de reservas'!$L$14:$L$2013,BP118)="Em cobertura","COV",IF(INDEX('Controle de reservas'!$L$14:$L$2013,BP118)="Disponível","DISP",IF(INDEX('Controle de reservas'!$L$14:$L$2013,BP118)="Não utilizado","NU",IF(INDEX('Controle de reservas'!$L$14:$L$2013,BP118)="Folga","F",IF(INDEX('Controle de reservas'!$L$14:$L$2013,BP118)="Ocorrência","O",IF(INDEX('Controle de reservas'!$L$14:$L$2013,BP118)="Programado","PROG",IF(INDEX('Controle de reservas'!$L$14:$L$2013,BP118)="Disponível no posto","DP","SEM SITUAÇÃO")))))))&amp;IF(INDEX('Controle de reservas'!$M$14:$M$2013,BP118)&lt;&gt;"",CHAR(10)&amp;INDEX('Controle de reservas'!$M$14:$M$2013,BP118),IF(OR(INDEX('Controle de reservas'!$L$14:$L$2013,BP118)="Em cobertura",INDEX('Controle de reservas'!$L$14:$L$2013,BP118)="Programado"),CHAR(10)&amp;"SEM LOCAL",""))&amp;IF(INDEX('Controle de reservas'!$N$14:$N$2013,BP118)&lt;&gt;"",CHAR(10)&amp;"Subst.: "&amp;INDEX('Controle de reservas'!$N$14:$N$2013,BP118),"")&amp;IF(AND(ISNUMBER(INDEX('Controle de reservas'!$I$14:$I$2013,BP118)),INDEX('Controle de reservas'!$I$14:$I$2013,BP118)&gt;0,INDEX('Controle de reservas'!$K$14:$K$2013,BP118)&gt;INDEX('Controle de reservas'!$I$14:$I$2013,BP118)),CHAR(10)&amp;"DIVERGÊNCIA DE DATAS","")&amp;IF(INDEX('Controle de reservas'!$P$14:$P$2013,BP118)&lt;&gt;"OK"," !",""))))</f>
      </c>
      <c r="AC118" s="15">
        <f ca="1">IF(OR($AQ118=0,AC$9="",AC$9&lt;$AS118,AND($AT118&lt;&gt;"",AC$9&gt;$AT118)),"",IF(BQ118=0,"—",IF(INDEX('Controle de reservas'!$P$14:$P$2013,BQ118)="DUPLICIDADE NO DIA","CONFLITO"&amp;IF(INDEX('Controle de reservas'!$M$14:$M$2013,BQ118)&lt;&gt;"",CHAR(10)&amp;INDEX('Controle de reservas'!$M$14:$M$2013,BQ118),"")&amp;IF(INDEX('Controle de reservas'!$N$14:$N$2013,BQ118)&lt;&gt;"",CHAR(10)&amp;"Subst.: "&amp;INDEX('Controle de reservas'!$N$14:$N$2013,BQ118),"")&amp;IF(AND(ISNUMBER(INDEX('Controle de reservas'!$I$14:$I$2013,BQ118)),INDEX('Controle de reservas'!$I$14:$I$2013,BQ118)&gt;0,INDEX('Controle de reservas'!$K$14:$K$2013,BQ118)&gt;INDEX('Controle de reservas'!$I$14:$I$2013,BQ118)),CHAR(10)&amp;"DIVERGÊNCIA DE DATAS",""),IF(INDEX('Controle de reservas'!$L$14:$L$2013,BQ118)="Em cobertura","COV",IF(INDEX('Controle de reservas'!$L$14:$L$2013,BQ118)="Disponível","DISP",IF(INDEX('Controle de reservas'!$L$14:$L$2013,BQ118)="Não utilizado","NU",IF(INDEX('Controle de reservas'!$L$14:$L$2013,BQ118)="Folga","F",IF(INDEX('Controle de reservas'!$L$14:$L$2013,BQ118)="Ocorrência","O",IF(INDEX('Controle de reservas'!$L$14:$L$2013,BQ118)="Programado","PROG",IF(INDEX('Controle de reservas'!$L$14:$L$2013,BQ118)="Disponível no posto","DP","SEM SITUAÇÃO")))))))&amp;IF(INDEX('Controle de reservas'!$M$14:$M$2013,BQ118)&lt;&gt;"",CHAR(10)&amp;INDEX('Controle de reservas'!$M$14:$M$2013,BQ118),IF(OR(INDEX('Controle de reservas'!$L$14:$L$2013,BQ118)="Em cobertura",INDEX('Controle de reservas'!$L$14:$L$2013,BQ118)="Programado"),CHAR(10)&amp;"SEM LOCAL",""))&amp;IF(INDEX('Controle de reservas'!$N$14:$N$2013,BQ118)&lt;&gt;"",CHAR(10)&amp;"Subst.: "&amp;INDEX('Controle de reservas'!$N$14:$N$2013,BQ118),"")&amp;IF(AND(ISNUMBER(INDEX('Controle de reservas'!$I$14:$I$2013,BQ118)),INDEX('Controle de reservas'!$I$14:$I$2013,BQ118)&gt;0,INDEX('Controle de reservas'!$K$14:$K$2013,BQ118)&gt;INDEX('Controle de reservas'!$I$14:$I$2013,BQ118)),CHAR(10)&amp;"DIVERGÊNCIA DE DATAS","")&amp;IF(INDEX('Controle de reservas'!$P$14:$P$2013,BQ118)&lt;&gt;"OK"," !",""))))</f>
      </c>
      <c r="AD118" s="15">
        <f ca="1">IF(OR($AQ118=0,AD$9="",AD$9&lt;$AS118,AND($AT118&lt;&gt;"",AD$9&gt;$AT118)),"",IF(BR118=0,"—",IF(INDEX('Controle de reservas'!$P$14:$P$2013,BR118)="DUPLICIDADE NO DIA","CONFLITO"&amp;IF(INDEX('Controle de reservas'!$M$14:$M$2013,BR118)&lt;&gt;"",CHAR(10)&amp;INDEX('Controle de reservas'!$M$14:$M$2013,BR118),"")&amp;IF(INDEX('Controle de reservas'!$N$14:$N$2013,BR118)&lt;&gt;"",CHAR(10)&amp;"Subst.: "&amp;INDEX('Controle de reservas'!$N$14:$N$2013,BR118),"")&amp;IF(AND(ISNUMBER(INDEX('Controle de reservas'!$I$14:$I$2013,BR118)),INDEX('Controle de reservas'!$I$14:$I$2013,BR118)&gt;0,INDEX('Controle de reservas'!$K$14:$K$2013,BR118)&gt;INDEX('Controle de reservas'!$I$14:$I$2013,BR118)),CHAR(10)&amp;"DIVERGÊNCIA DE DATAS",""),IF(INDEX('Controle de reservas'!$L$14:$L$2013,BR118)="Em cobertura","COV",IF(INDEX('Controle de reservas'!$L$14:$L$2013,BR118)="Disponível","DISP",IF(INDEX('Controle de reservas'!$L$14:$L$2013,BR118)="Não utilizado","NU",IF(INDEX('Controle de reservas'!$L$14:$L$2013,BR118)="Folga","F",IF(INDEX('Controle de reservas'!$L$14:$L$2013,BR118)="Ocorrência","O",IF(INDEX('Controle de reservas'!$L$14:$L$2013,BR118)="Programado","PROG",IF(INDEX('Controle de reservas'!$L$14:$L$2013,BR118)="Disponível no posto","DP","SEM SITUAÇÃO")))))))&amp;IF(INDEX('Controle de reservas'!$M$14:$M$2013,BR118)&lt;&gt;"",CHAR(10)&amp;INDEX('Controle de reservas'!$M$14:$M$2013,BR118),IF(OR(INDEX('Controle de reservas'!$L$14:$L$2013,BR118)="Em cobertura",INDEX('Controle de reservas'!$L$14:$L$2013,BR118)="Programado"),CHAR(10)&amp;"SEM LOCAL",""))&amp;IF(INDEX('Controle de reservas'!$N$14:$N$2013,BR118)&lt;&gt;"",CHAR(10)&amp;"Subst.: "&amp;INDEX('Controle de reservas'!$N$14:$N$2013,BR118),"")&amp;IF(AND(ISNUMBER(INDEX('Controle de reservas'!$I$14:$I$2013,BR118)),INDEX('Controle de reservas'!$I$14:$I$2013,BR118)&gt;0,INDEX('Controle de reservas'!$K$14:$K$2013,BR118)&gt;INDEX('Controle de reservas'!$I$14:$I$2013,BR118)),CHAR(10)&amp;"DIVERGÊNCIA DE DATAS","")&amp;IF(INDEX('Controle de reservas'!$P$14:$P$2013,BR118)&lt;&gt;"OK"," !",""))))</f>
      </c>
      <c r="AE118" s="15">
        <f ca="1">IF(OR($AQ118=0,AE$9="",AE$9&lt;$AS118,AND($AT118&lt;&gt;"",AE$9&gt;$AT118)),"",IF(BS118=0,"—",IF(INDEX('Controle de reservas'!$P$14:$P$2013,BS118)="DUPLICIDADE NO DIA","CONFLITO"&amp;IF(INDEX('Controle de reservas'!$M$14:$M$2013,BS118)&lt;&gt;"",CHAR(10)&amp;INDEX('Controle de reservas'!$M$14:$M$2013,BS118),"")&amp;IF(INDEX('Controle de reservas'!$N$14:$N$2013,BS118)&lt;&gt;"",CHAR(10)&amp;"Subst.: "&amp;INDEX('Controle de reservas'!$N$14:$N$2013,BS118),"")&amp;IF(AND(ISNUMBER(INDEX('Controle de reservas'!$I$14:$I$2013,BS118)),INDEX('Controle de reservas'!$I$14:$I$2013,BS118)&gt;0,INDEX('Controle de reservas'!$K$14:$K$2013,BS118)&gt;INDEX('Controle de reservas'!$I$14:$I$2013,BS118)),CHAR(10)&amp;"DIVERGÊNCIA DE DATAS",""),IF(INDEX('Controle de reservas'!$L$14:$L$2013,BS118)="Em cobertura","COV",IF(INDEX('Controle de reservas'!$L$14:$L$2013,BS118)="Disponível","DISP",IF(INDEX('Controle de reservas'!$L$14:$L$2013,BS118)="Não utilizado","NU",IF(INDEX('Controle de reservas'!$L$14:$L$2013,BS118)="Folga","F",IF(INDEX('Controle de reservas'!$L$14:$L$2013,BS118)="Ocorrência","O",IF(INDEX('Controle de reservas'!$L$14:$L$2013,BS118)="Programado","PROG",IF(INDEX('Controle de reservas'!$L$14:$L$2013,BS118)="Disponível no posto","DP","SEM SITUAÇÃO")))))))&amp;IF(INDEX('Controle de reservas'!$M$14:$M$2013,BS118)&lt;&gt;"",CHAR(10)&amp;INDEX('Controle de reservas'!$M$14:$M$2013,BS118),IF(OR(INDEX('Controle de reservas'!$L$14:$L$2013,BS118)="Em cobertura",INDEX('Controle de reservas'!$L$14:$L$2013,BS118)="Programado"),CHAR(10)&amp;"SEM LOCAL",""))&amp;IF(INDEX('Controle de reservas'!$N$14:$N$2013,BS118)&lt;&gt;"",CHAR(10)&amp;"Subst.: "&amp;INDEX('Controle de reservas'!$N$14:$N$2013,BS118),"")&amp;IF(AND(ISNUMBER(INDEX('Controle de reservas'!$I$14:$I$2013,BS118)),INDEX('Controle de reservas'!$I$14:$I$2013,BS118)&gt;0,INDEX('Controle de reservas'!$K$14:$K$2013,BS118)&gt;INDEX('Controle de reservas'!$I$14:$I$2013,BS118)),CHAR(10)&amp;"DIVERGÊNCIA DE DATAS","")&amp;IF(INDEX('Controle de reservas'!$P$14:$P$2013,BS118)&lt;&gt;"OK"," !",""))))</f>
      </c>
      <c r="AF118" s="15">
        <f ca="1">IF(OR($AQ118=0,AF$9="",AF$9&lt;$AS118,AND($AT118&lt;&gt;"",AF$9&gt;$AT118)),"",IF(BT118=0,"—",IF(INDEX('Controle de reservas'!$P$14:$P$2013,BT118)="DUPLICIDADE NO DIA","CONFLITO"&amp;IF(INDEX('Controle de reservas'!$M$14:$M$2013,BT118)&lt;&gt;"",CHAR(10)&amp;INDEX('Controle de reservas'!$M$14:$M$2013,BT118),"")&amp;IF(INDEX('Controle de reservas'!$N$14:$N$2013,BT118)&lt;&gt;"",CHAR(10)&amp;"Subst.: "&amp;INDEX('Controle de reservas'!$N$14:$N$2013,BT118),"")&amp;IF(AND(ISNUMBER(INDEX('Controle de reservas'!$I$14:$I$2013,BT118)),INDEX('Controle de reservas'!$I$14:$I$2013,BT118)&gt;0,INDEX('Controle de reservas'!$K$14:$K$2013,BT118)&gt;INDEX('Controle de reservas'!$I$14:$I$2013,BT118)),CHAR(10)&amp;"DIVERGÊNCIA DE DATAS",""),IF(INDEX('Controle de reservas'!$L$14:$L$2013,BT118)="Em cobertura","COV",IF(INDEX('Controle de reservas'!$L$14:$L$2013,BT118)="Disponível","DISP",IF(INDEX('Controle de reservas'!$L$14:$L$2013,BT118)="Não utilizado","NU",IF(INDEX('Controle de reservas'!$L$14:$L$2013,BT118)="Folga","F",IF(INDEX('Controle de reservas'!$L$14:$L$2013,BT118)="Ocorrência","O",IF(INDEX('Controle de reservas'!$L$14:$L$2013,BT118)="Programado","PROG",IF(INDEX('Controle de reservas'!$L$14:$L$2013,BT118)="Disponível no posto","DP","SEM SITUAÇÃO")))))))&amp;IF(INDEX('Controle de reservas'!$M$14:$M$2013,BT118)&lt;&gt;"",CHAR(10)&amp;INDEX('Controle de reservas'!$M$14:$M$2013,BT118),IF(OR(INDEX('Controle de reservas'!$L$14:$L$2013,BT118)="Em cobertura",INDEX('Controle de reservas'!$L$14:$L$2013,BT118)="Programado"),CHAR(10)&amp;"SEM LOCAL",""))&amp;IF(INDEX('Controle de reservas'!$N$14:$N$2013,BT118)&lt;&gt;"",CHAR(10)&amp;"Subst.: "&amp;INDEX('Controle de reservas'!$N$14:$N$2013,BT118),"")&amp;IF(AND(ISNUMBER(INDEX('Controle de reservas'!$I$14:$I$2013,BT118)),INDEX('Controle de reservas'!$I$14:$I$2013,BT118)&gt;0,INDEX('Controle de reservas'!$K$14:$K$2013,BT118)&gt;INDEX('Controle de reservas'!$I$14:$I$2013,BT118)),CHAR(10)&amp;"DIVERGÊNCIA DE DATAS","")&amp;IF(INDEX('Controle de reservas'!$P$14:$P$2013,BT118)&lt;&gt;"OK"," !",""))))</f>
      </c>
      <c r="AG118" s="15">
        <f ca="1">IF(OR($AQ118=0,AG$9="",AG$9&lt;$AS118,AND($AT118&lt;&gt;"",AG$9&gt;$AT118)),"",IF(BU118=0,"—",IF(INDEX('Controle de reservas'!$P$14:$P$2013,BU118)="DUPLICIDADE NO DIA","CONFLITO"&amp;IF(INDEX('Controle de reservas'!$M$14:$M$2013,BU118)&lt;&gt;"",CHAR(10)&amp;INDEX('Controle de reservas'!$M$14:$M$2013,BU118),"")&amp;IF(INDEX('Controle de reservas'!$N$14:$N$2013,BU118)&lt;&gt;"",CHAR(10)&amp;"Subst.: "&amp;INDEX('Controle de reservas'!$N$14:$N$2013,BU118),"")&amp;IF(AND(ISNUMBER(INDEX('Controle de reservas'!$I$14:$I$2013,BU118)),INDEX('Controle de reservas'!$I$14:$I$2013,BU118)&gt;0,INDEX('Controle de reservas'!$K$14:$K$2013,BU118)&gt;INDEX('Controle de reservas'!$I$14:$I$2013,BU118)),CHAR(10)&amp;"DIVERGÊNCIA DE DATAS",""),IF(INDEX('Controle de reservas'!$L$14:$L$2013,BU118)="Em cobertura","COV",IF(INDEX('Controle de reservas'!$L$14:$L$2013,BU118)="Disponível","DISP",IF(INDEX('Controle de reservas'!$L$14:$L$2013,BU118)="Não utilizado","NU",IF(INDEX('Controle de reservas'!$L$14:$L$2013,BU118)="Folga","F",IF(INDEX('Controle de reservas'!$L$14:$L$2013,BU118)="Ocorrência","O",IF(INDEX('Controle de reservas'!$L$14:$L$2013,BU118)="Programado","PROG",IF(INDEX('Controle de reservas'!$L$14:$L$2013,BU118)="Disponível no posto","DP","SEM SITUAÇÃO")))))))&amp;IF(INDEX('Controle de reservas'!$M$14:$M$2013,BU118)&lt;&gt;"",CHAR(10)&amp;INDEX('Controle de reservas'!$M$14:$M$2013,BU118),IF(OR(INDEX('Controle de reservas'!$L$14:$L$2013,BU118)="Em cobertura",INDEX('Controle de reservas'!$L$14:$L$2013,BU118)="Programado"),CHAR(10)&amp;"SEM LOCAL",""))&amp;IF(INDEX('Controle de reservas'!$N$14:$N$2013,BU118)&lt;&gt;"",CHAR(10)&amp;"Subst.: "&amp;INDEX('Controle de reservas'!$N$14:$N$2013,BU118),"")&amp;IF(AND(ISNUMBER(INDEX('Controle de reservas'!$I$14:$I$2013,BU118)),INDEX('Controle de reservas'!$I$14:$I$2013,BU118)&gt;0,INDEX('Controle de reservas'!$K$14:$K$2013,BU118)&gt;INDEX('Controle de reservas'!$I$14:$I$2013,BU118)),CHAR(10)&amp;"DIVERGÊNCIA DE DATAS","")&amp;IF(INDEX('Controle de reservas'!$P$14:$P$2013,BU118)&lt;&gt;"OK"," !",""))))</f>
      </c>
      <c r="AH118" s="15">
        <f ca="1">IF(OR($AQ118=0,AH$9="",AH$9&lt;$AS118,AND($AT118&lt;&gt;"",AH$9&gt;$AT118)),"",IF(BV118=0,"—",IF(INDEX('Controle de reservas'!$P$14:$P$2013,BV118)="DUPLICIDADE NO DIA","CONFLITO"&amp;IF(INDEX('Controle de reservas'!$M$14:$M$2013,BV118)&lt;&gt;"",CHAR(10)&amp;INDEX('Controle de reservas'!$M$14:$M$2013,BV118),"")&amp;IF(INDEX('Controle de reservas'!$N$14:$N$2013,BV118)&lt;&gt;"",CHAR(10)&amp;"Subst.: "&amp;INDEX('Controle de reservas'!$N$14:$N$2013,BV118),"")&amp;IF(AND(ISNUMBER(INDEX('Controle de reservas'!$I$14:$I$2013,BV118)),INDEX('Controle de reservas'!$I$14:$I$2013,BV118)&gt;0,INDEX('Controle de reservas'!$K$14:$K$2013,BV118)&gt;INDEX('Controle de reservas'!$I$14:$I$2013,BV118)),CHAR(10)&amp;"DIVERGÊNCIA DE DATAS",""),IF(INDEX('Controle de reservas'!$L$14:$L$2013,BV118)="Em cobertura","COV",IF(INDEX('Controle de reservas'!$L$14:$L$2013,BV118)="Disponível","DISP",IF(INDEX('Controle de reservas'!$L$14:$L$2013,BV118)="Não utilizado","NU",IF(INDEX('Controle de reservas'!$L$14:$L$2013,BV118)="Folga","F",IF(INDEX('Controle de reservas'!$L$14:$L$2013,BV118)="Ocorrência","O",IF(INDEX('Controle de reservas'!$L$14:$L$2013,BV118)="Programado","PROG",IF(INDEX('Controle de reservas'!$L$14:$L$2013,BV118)="Disponível no posto","DP","SEM SITUAÇÃO")))))))&amp;IF(INDEX('Controle de reservas'!$M$14:$M$2013,BV118)&lt;&gt;"",CHAR(10)&amp;INDEX('Controle de reservas'!$M$14:$M$2013,BV118),IF(OR(INDEX('Controle de reservas'!$L$14:$L$2013,BV118)="Em cobertura",INDEX('Controle de reservas'!$L$14:$L$2013,BV118)="Programado"),CHAR(10)&amp;"SEM LOCAL",""))&amp;IF(INDEX('Controle de reservas'!$N$14:$N$2013,BV118)&lt;&gt;"",CHAR(10)&amp;"Subst.: "&amp;INDEX('Controle de reservas'!$N$14:$N$2013,BV118),"")&amp;IF(AND(ISNUMBER(INDEX('Controle de reservas'!$I$14:$I$2013,BV118)),INDEX('Controle de reservas'!$I$14:$I$2013,BV118)&gt;0,INDEX('Controle de reservas'!$K$14:$K$2013,BV118)&gt;INDEX('Controle de reservas'!$I$14:$I$2013,BV118)),CHAR(10)&amp;"DIVERGÊNCIA DE DATAS","")&amp;IF(INDEX('Controle de reservas'!$P$14:$P$2013,BV118)&lt;&gt;"OK"," !",""))))</f>
      </c>
      <c r="AI118" s="15">
        <f ca="1">IF(OR($AQ118=0,AI$9="",AI$9&lt;$AS118,AND($AT118&lt;&gt;"",AI$9&gt;$AT118)),"",IF(BW118=0,"—",IF(INDEX('Controle de reservas'!$P$14:$P$2013,BW118)="DUPLICIDADE NO DIA","CONFLITO"&amp;IF(INDEX('Controle de reservas'!$M$14:$M$2013,BW118)&lt;&gt;"",CHAR(10)&amp;INDEX('Controle de reservas'!$M$14:$M$2013,BW118),"")&amp;IF(INDEX('Controle de reservas'!$N$14:$N$2013,BW118)&lt;&gt;"",CHAR(10)&amp;"Subst.: "&amp;INDEX('Controle de reservas'!$N$14:$N$2013,BW118),"")&amp;IF(AND(ISNUMBER(INDEX('Controle de reservas'!$I$14:$I$2013,BW118)),INDEX('Controle de reservas'!$I$14:$I$2013,BW118)&gt;0,INDEX('Controle de reservas'!$K$14:$K$2013,BW118)&gt;INDEX('Controle de reservas'!$I$14:$I$2013,BW118)),CHAR(10)&amp;"DIVERGÊNCIA DE DATAS",""),IF(INDEX('Controle de reservas'!$L$14:$L$2013,BW118)="Em cobertura","COV",IF(INDEX('Controle de reservas'!$L$14:$L$2013,BW118)="Disponível","DISP",IF(INDEX('Controle de reservas'!$L$14:$L$2013,BW118)="Não utilizado","NU",IF(INDEX('Controle de reservas'!$L$14:$L$2013,BW118)="Folga","F",IF(INDEX('Controle de reservas'!$L$14:$L$2013,BW118)="Ocorrência","O",IF(INDEX('Controle de reservas'!$L$14:$L$2013,BW118)="Programado","PROG",IF(INDEX('Controle de reservas'!$L$14:$L$2013,BW118)="Disponível no posto","DP","SEM SITUAÇÃO")))))))&amp;IF(INDEX('Controle de reservas'!$M$14:$M$2013,BW118)&lt;&gt;"",CHAR(10)&amp;INDEX('Controle de reservas'!$M$14:$M$2013,BW118),IF(OR(INDEX('Controle de reservas'!$L$14:$L$2013,BW118)="Em cobertura",INDEX('Controle de reservas'!$L$14:$L$2013,BW118)="Programado"),CHAR(10)&amp;"SEM LOCAL",""))&amp;IF(INDEX('Controle de reservas'!$N$14:$N$2013,BW118)&lt;&gt;"",CHAR(10)&amp;"Subst.: "&amp;INDEX('Controle de reservas'!$N$14:$N$2013,BW118),"")&amp;IF(AND(ISNUMBER(INDEX('Controle de reservas'!$I$14:$I$2013,BW118)),INDEX('Controle de reservas'!$I$14:$I$2013,BW118)&gt;0,INDEX('Controle de reservas'!$K$14:$K$2013,BW118)&gt;INDEX('Controle de reservas'!$I$14:$I$2013,BW118)),CHAR(10)&amp;"DIVERGÊNCIA DE DATAS","")&amp;IF(INDEX('Controle de reservas'!$P$14:$P$2013,BW118)&lt;&gt;"OK"," !",""))))</f>
      </c>
      <c r="AJ118" s="15">
        <f ca="1">IF(OR($AQ118=0,AJ$9="",AJ$9&lt;$AS118,AND($AT118&lt;&gt;"",AJ$9&gt;$AT118)),"",IF(BX118=0,"—",IF(INDEX('Controle de reservas'!$P$14:$P$2013,BX118)="DUPLICIDADE NO DIA","CONFLITO"&amp;IF(INDEX('Controle de reservas'!$M$14:$M$2013,BX118)&lt;&gt;"",CHAR(10)&amp;INDEX('Controle de reservas'!$M$14:$M$2013,BX118),"")&amp;IF(INDEX('Controle de reservas'!$N$14:$N$2013,BX118)&lt;&gt;"",CHAR(10)&amp;"Subst.: "&amp;INDEX('Controle de reservas'!$N$14:$N$2013,BX118),"")&amp;IF(AND(ISNUMBER(INDEX('Controle de reservas'!$I$14:$I$2013,BX118)),INDEX('Controle de reservas'!$I$14:$I$2013,BX118)&gt;0,INDEX('Controle de reservas'!$K$14:$K$2013,BX118)&gt;INDEX('Controle de reservas'!$I$14:$I$2013,BX118)),CHAR(10)&amp;"DIVERGÊNCIA DE DATAS",""),IF(INDEX('Controle de reservas'!$L$14:$L$2013,BX118)="Em cobertura","COV",IF(INDEX('Controle de reservas'!$L$14:$L$2013,BX118)="Disponível","DISP",IF(INDEX('Controle de reservas'!$L$14:$L$2013,BX118)="Não utilizado","NU",IF(INDEX('Controle de reservas'!$L$14:$L$2013,BX118)="Folga","F",IF(INDEX('Controle de reservas'!$L$14:$L$2013,BX118)="Ocorrência","O",IF(INDEX('Controle de reservas'!$L$14:$L$2013,BX118)="Programado","PROG",IF(INDEX('Controle de reservas'!$L$14:$L$2013,BX118)="Disponível no posto","DP","SEM SITUAÇÃO")))))))&amp;IF(INDEX('Controle de reservas'!$M$14:$M$2013,BX118)&lt;&gt;"",CHAR(10)&amp;INDEX('Controle de reservas'!$M$14:$M$2013,BX118),IF(OR(INDEX('Controle de reservas'!$L$14:$L$2013,BX118)="Em cobertura",INDEX('Controle de reservas'!$L$14:$L$2013,BX118)="Programado"),CHAR(10)&amp;"SEM LOCAL",""))&amp;IF(INDEX('Controle de reservas'!$N$14:$N$2013,BX118)&lt;&gt;"",CHAR(10)&amp;"Subst.: "&amp;INDEX('Controle de reservas'!$N$14:$N$2013,BX118),"")&amp;IF(AND(ISNUMBER(INDEX('Controle de reservas'!$I$14:$I$2013,BX118)),INDEX('Controle de reservas'!$I$14:$I$2013,BX118)&gt;0,INDEX('Controle de reservas'!$K$14:$K$2013,BX118)&gt;INDEX('Controle de reservas'!$I$14:$I$2013,BX118)),CHAR(10)&amp;"DIVERGÊNCIA DE DATAS","")&amp;IF(INDEX('Controle de reservas'!$P$14:$P$2013,BX118)&lt;&gt;"OK"," !",""))))</f>
      </c>
      <c r="AK118" s="15">
        <f ca="1">IF(OR($AQ118=0,AK$9="",AK$9&lt;$AS118,AND($AT118&lt;&gt;"",AK$9&gt;$AT118)),"",IF(BY118=0,"—",IF(INDEX('Controle de reservas'!$P$14:$P$2013,BY118)="DUPLICIDADE NO DIA","CONFLITO"&amp;IF(INDEX('Controle de reservas'!$M$14:$M$2013,BY118)&lt;&gt;"",CHAR(10)&amp;INDEX('Controle de reservas'!$M$14:$M$2013,BY118),"")&amp;IF(INDEX('Controle de reservas'!$N$14:$N$2013,BY118)&lt;&gt;"",CHAR(10)&amp;"Subst.: "&amp;INDEX('Controle de reservas'!$N$14:$N$2013,BY118),"")&amp;IF(AND(ISNUMBER(INDEX('Controle de reservas'!$I$14:$I$2013,BY118)),INDEX('Controle de reservas'!$I$14:$I$2013,BY118)&gt;0,INDEX('Controle de reservas'!$K$14:$K$2013,BY118)&gt;INDEX('Controle de reservas'!$I$14:$I$2013,BY118)),CHAR(10)&amp;"DIVERGÊNCIA DE DATAS",""),IF(INDEX('Controle de reservas'!$L$14:$L$2013,BY118)="Em cobertura","COV",IF(INDEX('Controle de reservas'!$L$14:$L$2013,BY118)="Disponível","DISP",IF(INDEX('Controle de reservas'!$L$14:$L$2013,BY118)="Não utilizado","NU",IF(INDEX('Controle de reservas'!$L$14:$L$2013,BY118)="Folga","F",IF(INDEX('Controle de reservas'!$L$14:$L$2013,BY118)="Ocorrência","O",IF(INDEX('Controle de reservas'!$L$14:$L$2013,BY118)="Programado","PROG",IF(INDEX('Controle de reservas'!$L$14:$L$2013,BY118)="Disponível no posto","DP","SEM SITUAÇÃO")))))))&amp;IF(INDEX('Controle de reservas'!$M$14:$M$2013,BY118)&lt;&gt;"",CHAR(10)&amp;INDEX('Controle de reservas'!$M$14:$M$2013,BY118),IF(OR(INDEX('Controle de reservas'!$L$14:$L$2013,BY118)="Em cobertura",INDEX('Controle de reservas'!$L$14:$L$2013,BY118)="Programado"),CHAR(10)&amp;"SEM LOCAL",""))&amp;IF(INDEX('Controle de reservas'!$N$14:$N$2013,BY118)&lt;&gt;"",CHAR(10)&amp;"Subst.: "&amp;INDEX('Controle de reservas'!$N$14:$N$2013,BY118),"")&amp;IF(AND(ISNUMBER(INDEX('Controle de reservas'!$I$14:$I$2013,BY118)),INDEX('Controle de reservas'!$I$14:$I$2013,BY118)&gt;0,INDEX('Controle de reservas'!$K$14:$K$2013,BY118)&gt;INDEX('Controle de reservas'!$I$14:$I$2013,BY118)),CHAR(10)&amp;"DIVERGÊNCIA DE DATAS","")&amp;IF(INDEX('Controle de reservas'!$P$14:$P$2013,BY118)&lt;&gt;"OK"," !",""))))</f>
      </c>
      <c r="AL118" s="14">
        <f t="shared" ca="1" si="5"/>
      </c>
      <c r="AM118" s="14">
        <f t="shared" ca="1" si="6"/>
      </c>
      <c r="AN118" s="14">
        <f t="shared" ca="1" si="7"/>
      </c>
      <c r="AO118" s="14">
        <f t="shared" ca="1" si="8"/>
      </c>
      <c r="AP118" s="14">
        <f ca="1">IF($AQ118=0,"",INDEX('Controle de reservas'!$O$14:$O$2013,$AQ118))</f>
      </c>
      <c r="AQ118">
        <f ca="1">IFERROR(MATCH(ROW()-9,'Controle de reservas'!$S$14:$S$2013,0),0)</f>
      </c>
      <c r="AR118">
        <f ca="1">IF($AQ118=0,"",INDEX('Controle de reservas'!$Q$14:$Q$2013,$AQ118))</f>
      </c>
      <c r="AS118">
        <f ca="1">IF($AQ118=0,"",INDEX('Controle de reservas'!$H$14:$H$2013,$AQ118))</f>
      </c>
      <c r="AT118">
        <f ca="1">IF($AQ118=0,"",IF(INDEX('Controle de reservas'!$J$14:$J$2013,$AQ118)=0,"",INDEX('Controle de reservas'!$J$14:$J$2013,$AQ118)))</f>
      </c>
      <c r="AU118">
        <f ca="1">IF(OR($AQ118=0,G$9=""),0,IFERROR(MATCH($AR118&amp;"|"&amp;TEXT(G$9,"yyyymmdd"),'Controle de reservas'!$T$14:$T$2013,0),0))</f>
      </c>
      <c r="AV118">
        <f ca="1">IF(OR($AQ118=0,H$9=""),0,IFERROR(MATCH($AR118&amp;"|"&amp;TEXT(H$9,"yyyymmdd"),'Controle de reservas'!$T$14:$T$2013,0),0))</f>
      </c>
      <c r="AW118">
        <f ca="1">IF(OR($AQ118=0,I$9=""),0,IFERROR(MATCH($AR118&amp;"|"&amp;TEXT(I$9,"yyyymmdd"),'Controle de reservas'!$T$14:$T$2013,0),0))</f>
      </c>
      <c r="AX118">
        <f ca="1">IF(OR($AQ118=0,J$9=""),0,IFERROR(MATCH($AR118&amp;"|"&amp;TEXT(J$9,"yyyymmdd"),'Controle de reservas'!$T$14:$T$2013,0),0))</f>
      </c>
      <c r="AY118">
        <f ca="1">IF(OR($AQ118=0,K$9=""),0,IFERROR(MATCH($AR118&amp;"|"&amp;TEXT(K$9,"yyyymmdd"),'Controle de reservas'!$T$14:$T$2013,0),0))</f>
      </c>
      <c r="AZ118">
        <f ca="1">IF(OR($AQ118=0,L$9=""),0,IFERROR(MATCH($AR118&amp;"|"&amp;TEXT(L$9,"yyyymmdd"),'Controle de reservas'!$T$14:$T$2013,0),0))</f>
      </c>
      <c r="BA118">
        <f ca="1">IF(OR($AQ118=0,M$9=""),0,IFERROR(MATCH($AR118&amp;"|"&amp;TEXT(M$9,"yyyymmdd"),'Controle de reservas'!$T$14:$T$2013,0),0))</f>
      </c>
      <c r="BB118">
        <f ca="1">IF(OR($AQ118=0,N$9=""),0,IFERROR(MATCH($AR118&amp;"|"&amp;TEXT(N$9,"yyyymmdd"),'Controle de reservas'!$T$14:$T$2013,0),0))</f>
      </c>
      <c r="BC118">
        <f ca="1">IF(OR($AQ118=0,O$9=""),0,IFERROR(MATCH($AR118&amp;"|"&amp;TEXT(O$9,"yyyymmdd"),'Controle de reservas'!$T$14:$T$2013,0),0))</f>
      </c>
      <c r="BD118">
        <f ca="1">IF(OR($AQ118=0,P$9=""),0,IFERROR(MATCH($AR118&amp;"|"&amp;TEXT(P$9,"yyyymmdd"),'Controle de reservas'!$T$14:$T$2013,0),0))</f>
      </c>
      <c r="BE118">
        <f ca="1">IF(OR($AQ118=0,Q$9=""),0,IFERROR(MATCH($AR118&amp;"|"&amp;TEXT(Q$9,"yyyymmdd"),'Controle de reservas'!$T$14:$T$2013,0),0))</f>
      </c>
      <c r="BF118">
        <f ca="1">IF(OR($AQ118=0,R$9=""),0,IFERROR(MATCH($AR118&amp;"|"&amp;TEXT(R$9,"yyyymmdd"),'Controle de reservas'!$T$14:$T$2013,0),0))</f>
      </c>
      <c r="BG118">
        <f ca="1">IF(OR($AQ118=0,S$9=""),0,IFERROR(MATCH($AR118&amp;"|"&amp;TEXT(S$9,"yyyymmdd"),'Controle de reservas'!$T$14:$T$2013,0),0))</f>
      </c>
      <c r="BH118">
        <f ca="1">IF(OR($AQ118=0,T$9=""),0,IFERROR(MATCH($AR118&amp;"|"&amp;TEXT(T$9,"yyyymmdd"),'Controle de reservas'!$T$14:$T$2013,0),0))</f>
      </c>
      <c r="BI118">
        <f ca="1">IF(OR($AQ118=0,U$9=""),0,IFERROR(MATCH($AR118&amp;"|"&amp;TEXT(U$9,"yyyymmdd"),'Controle de reservas'!$T$14:$T$2013,0),0))</f>
      </c>
      <c r="BJ118">
        <f ca="1">IF(OR($AQ118=0,V$9=""),0,IFERROR(MATCH($AR118&amp;"|"&amp;TEXT(V$9,"yyyymmdd"),'Controle de reservas'!$T$14:$T$2013,0),0))</f>
      </c>
      <c r="BK118">
        <f ca="1">IF(OR($AQ118=0,W$9=""),0,IFERROR(MATCH($AR118&amp;"|"&amp;TEXT(W$9,"yyyymmdd"),'Controle de reservas'!$T$14:$T$2013,0),0))</f>
      </c>
      <c r="BL118">
        <f ca="1">IF(OR($AQ118=0,X$9=""),0,IFERROR(MATCH($AR118&amp;"|"&amp;TEXT(X$9,"yyyymmdd"),'Controle de reservas'!$T$14:$T$2013,0),0))</f>
      </c>
      <c r="BM118">
        <f ca="1">IF(OR($AQ118=0,Y$9=""),0,IFERROR(MATCH($AR118&amp;"|"&amp;TEXT(Y$9,"yyyymmdd"),'Controle de reservas'!$T$14:$T$2013,0),0))</f>
      </c>
      <c r="BN118">
        <f ca="1">IF(OR($AQ118=0,Z$9=""),0,IFERROR(MATCH($AR118&amp;"|"&amp;TEXT(Z$9,"yyyymmdd"),'Controle de reservas'!$T$14:$T$2013,0),0))</f>
      </c>
      <c r="BO118">
        <f ca="1">IF(OR($AQ118=0,AA$9=""),0,IFERROR(MATCH($AR118&amp;"|"&amp;TEXT(AA$9,"yyyymmdd"),'Controle de reservas'!$T$14:$T$2013,0),0))</f>
      </c>
      <c r="BP118">
        <f ca="1">IF(OR($AQ118=0,AB$9=""),0,IFERROR(MATCH($AR118&amp;"|"&amp;TEXT(AB$9,"yyyymmdd"),'Controle de reservas'!$T$14:$T$2013,0),0))</f>
      </c>
      <c r="BQ118">
        <f ca="1">IF(OR($AQ118=0,AC$9=""),0,IFERROR(MATCH($AR118&amp;"|"&amp;TEXT(AC$9,"yyyymmdd"),'Controle de reservas'!$T$14:$T$2013,0),0))</f>
      </c>
      <c r="BR118">
        <f ca="1">IF(OR($AQ118=0,AD$9=""),0,IFERROR(MATCH($AR118&amp;"|"&amp;TEXT(AD$9,"yyyymmdd"),'Controle de reservas'!$T$14:$T$2013,0),0))</f>
      </c>
      <c r="BS118">
        <f ca="1">IF(OR($AQ118=0,AE$9=""),0,IFERROR(MATCH($AR118&amp;"|"&amp;TEXT(AE$9,"yyyymmdd"),'Controle de reservas'!$T$14:$T$2013,0),0))</f>
      </c>
      <c r="BT118">
        <f ca="1">IF(OR($AQ118=0,AF$9=""),0,IFERROR(MATCH($AR118&amp;"|"&amp;TEXT(AF$9,"yyyymmdd"),'Controle de reservas'!$T$14:$T$2013,0),0))</f>
      </c>
      <c r="BU118">
        <f ca="1">IF(OR($AQ118=0,AG$9=""),0,IFERROR(MATCH($AR118&amp;"|"&amp;TEXT(AG$9,"yyyymmdd"),'Controle de reservas'!$T$14:$T$2013,0),0))</f>
      </c>
      <c r="BV118">
        <f ca="1">IF(OR($AQ118=0,AH$9=""),0,IFERROR(MATCH($AR118&amp;"|"&amp;TEXT(AH$9,"yyyymmdd"),'Controle de reservas'!$T$14:$T$2013,0),0))</f>
      </c>
      <c r="BW118">
        <f ca="1">IF(OR($AQ118=0,AI$9=""),0,IFERROR(MATCH($AR118&amp;"|"&amp;TEXT(AI$9,"yyyymmdd"),'Controle de reservas'!$T$14:$T$2013,0),0))</f>
      </c>
      <c r="BX118">
        <f ca="1">IF(OR($AQ118=0,AJ$9=""),0,IFERROR(MATCH($AR118&amp;"|"&amp;TEXT(AJ$9,"yyyymmdd"),'Controle de reservas'!$T$14:$T$2013,0),0))</f>
      </c>
      <c r="BY118">
        <f ca="1">IF(OR($AQ118=0,AK$9=""),0,IFERROR(MATCH($AR118&amp;"|"&amp;TEXT(AK$9,"yyyymmdd"),'Controle de reservas'!$T$14:$T$2013,0),0))</f>
      </c>
    </row>
    <row r="119" spans="1:77" ht="105" customHeight="1" x14ac:dyDescent="0.25">
      <c r="A119" s="16">
        <f ca="1">IF($AQ119=0,"",INDEX('Controle de reservas'!$A$14:$A$2013,$AQ119))</f>
      </c>
      <c r="B119" s="16">
        <f ca="1">IF($AQ119=0,"",INDEX('Controle de reservas'!$B$14:$B$2013,$AQ119))</f>
      </c>
      <c r="C119" s="16">
        <f ca="1">IF($AQ119=0,"",INDEX('Controle de reservas'!$C$14:$C$2013,$AQ119))</f>
      </c>
      <c r="D119" s="16">
        <f ca="1">IF($AQ119=0,"",INDEX('Controle de reservas'!$D$14:$D$2013,$AQ119))</f>
      </c>
      <c r="E119" s="16">
        <f ca="1">IF($AQ119=0,"",INDEX('Controle de reservas'!$E$14:$E$2013,$AQ119))</f>
      </c>
      <c r="F119" s="16">
        <f ca="1">IF($AQ119=0,"",INDEX('Controle de reservas'!$F$14:$F$2013,$AQ119))</f>
      </c>
      <c r="G119" s="17">
        <f ca="1">IF(OR($AQ119=0,G$9="",G$9&lt;$AS119,AND($AT119&lt;&gt;"",G$9&gt;$AT119)),"",IF(AU119=0,"—",IF(INDEX('Controle de reservas'!$P$14:$P$2013,AU119)="DUPLICIDADE NO DIA","CONFLITO"&amp;IF(INDEX('Controle de reservas'!$M$14:$M$2013,AU119)&lt;&gt;"",CHAR(10)&amp;INDEX('Controle de reservas'!$M$14:$M$2013,AU119),"")&amp;IF(INDEX('Controle de reservas'!$N$14:$N$2013,AU119)&lt;&gt;"",CHAR(10)&amp;"Subst.: "&amp;INDEX('Controle de reservas'!$N$14:$N$2013,AU119),"")&amp;IF(AND(ISNUMBER(INDEX('Controle de reservas'!$I$14:$I$2013,AU119)),INDEX('Controle de reservas'!$I$14:$I$2013,AU119)&gt;0,INDEX('Controle de reservas'!$K$14:$K$2013,AU119)&gt;INDEX('Controle de reservas'!$I$14:$I$2013,AU119)),CHAR(10)&amp;"DIVERGÊNCIA DE DATAS",""),IF(INDEX('Controle de reservas'!$L$14:$L$2013,AU119)="Em cobertura","COV",IF(INDEX('Controle de reservas'!$L$14:$L$2013,AU119)="Disponível","DISP",IF(INDEX('Controle de reservas'!$L$14:$L$2013,AU119)="Não utilizado","NU",IF(INDEX('Controle de reservas'!$L$14:$L$2013,AU119)="Folga","F",IF(INDEX('Controle de reservas'!$L$14:$L$2013,AU119)="Ocorrência","O",IF(INDEX('Controle de reservas'!$L$14:$L$2013,AU119)="Programado","PROG",IF(INDEX('Controle de reservas'!$L$14:$L$2013,AU119)="Disponível no posto","DP","SEM SITUAÇÃO")))))))&amp;IF(INDEX('Controle de reservas'!$M$14:$M$2013,AU119)&lt;&gt;"",CHAR(10)&amp;INDEX('Controle de reservas'!$M$14:$M$2013,AU119),IF(OR(INDEX('Controle de reservas'!$L$14:$L$2013,AU119)="Em cobertura",INDEX('Controle de reservas'!$L$14:$L$2013,AU119)="Programado"),CHAR(10)&amp;"SEM LOCAL",""))&amp;IF(INDEX('Controle de reservas'!$N$14:$N$2013,AU119)&lt;&gt;"",CHAR(10)&amp;"Subst.: "&amp;INDEX('Controle de reservas'!$N$14:$N$2013,AU119),"")&amp;IF(AND(ISNUMBER(INDEX('Controle de reservas'!$I$14:$I$2013,AU119)),INDEX('Controle de reservas'!$I$14:$I$2013,AU119)&gt;0,INDEX('Controle de reservas'!$K$14:$K$2013,AU119)&gt;INDEX('Controle de reservas'!$I$14:$I$2013,AU119)),CHAR(10)&amp;"DIVERGÊNCIA DE DATAS","")&amp;IF(INDEX('Controle de reservas'!$P$14:$P$2013,AU119)&lt;&gt;"OK"," !",""))))</f>
      </c>
      <c r="H119" s="17">
        <f ca="1">IF(OR($AQ119=0,H$9="",H$9&lt;$AS119,AND($AT119&lt;&gt;"",H$9&gt;$AT119)),"",IF(AV119=0,"—",IF(INDEX('Controle de reservas'!$P$14:$P$2013,AV119)="DUPLICIDADE NO DIA","CONFLITO"&amp;IF(INDEX('Controle de reservas'!$M$14:$M$2013,AV119)&lt;&gt;"",CHAR(10)&amp;INDEX('Controle de reservas'!$M$14:$M$2013,AV119),"")&amp;IF(INDEX('Controle de reservas'!$N$14:$N$2013,AV119)&lt;&gt;"",CHAR(10)&amp;"Subst.: "&amp;INDEX('Controle de reservas'!$N$14:$N$2013,AV119),"")&amp;IF(AND(ISNUMBER(INDEX('Controle de reservas'!$I$14:$I$2013,AV119)),INDEX('Controle de reservas'!$I$14:$I$2013,AV119)&gt;0,INDEX('Controle de reservas'!$K$14:$K$2013,AV119)&gt;INDEX('Controle de reservas'!$I$14:$I$2013,AV119)),CHAR(10)&amp;"DIVERGÊNCIA DE DATAS",""),IF(INDEX('Controle de reservas'!$L$14:$L$2013,AV119)="Em cobertura","COV",IF(INDEX('Controle de reservas'!$L$14:$L$2013,AV119)="Disponível","DISP",IF(INDEX('Controle de reservas'!$L$14:$L$2013,AV119)="Não utilizado","NU",IF(INDEX('Controle de reservas'!$L$14:$L$2013,AV119)="Folga","F",IF(INDEX('Controle de reservas'!$L$14:$L$2013,AV119)="Ocorrência","O",IF(INDEX('Controle de reservas'!$L$14:$L$2013,AV119)="Programado","PROG",IF(INDEX('Controle de reservas'!$L$14:$L$2013,AV119)="Disponível no posto","DP","SEM SITUAÇÃO")))))))&amp;IF(INDEX('Controle de reservas'!$M$14:$M$2013,AV119)&lt;&gt;"",CHAR(10)&amp;INDEX('Controle de reservas'!$M$14:$M$2013,AV119),IF(OR(INDEX('Controle de reservas'!$L$14:$L$2013,AV119)="Em cobertura",INDEX('Controle de reservas'!$L$14:$L$2013,AV119)="Programado"),CHAR(10)&amp;"SEM LOCAL",""))&amp;IF(INDEX('Controle de reservas'!$N$14:$N$2013,AV119)&lt;&gt;"",CHAR(10)&amp;"Subst.: "&amp;INDEX('Controle de reservas'!$N$14:$N$2013,AV119),"")&amp;IF(AND(ISNUMBER(INDEX('Controle de reservas'!$I$14:$I$2013,AV119)),INDEX('Controle de reservas'!$I$14:$I$2013,AV119)&gt;0,INDEX('Controle de reservas'!$K$14:$K$2013,AV119)&gt;INDEX('Controle de reservas'!$I$14:$I$2013,AV119)),CHAR(10)&amp;"DIVERGÊNCIA DE DATAS","")&amp;IF(INDEX('Controle de reservas'!$P$14:$P$2013,AV119)&lt;&gt;"OK"," !",""))))</f>
      </c>
      <c r="I119" s="17">
        <f ca="1">IF(OR($AQ119=0,I$9="",I$9&lt;$AS119,AND($AT119&lt;&gt;"",I$9&gt;$AT119)),"",IF(AW119=0,"—",IF(INDEX('Controle de reservas'!$P$14:$P$2013,AW119)="DUPLICIDADE NO DIA","CONFLITO"&amp;IF(INDEX('Controle de reservas'!$M$14:$M$2013,AW119)&lt;&gt;"",CHAR(10)&amp;INDEX('Controle de reservas'!$M$14:$M$2013,AW119),"")&amp;IF(INDEX('Controle de reservas'!$N$14:$N$2013,AW119)&lt;&gt;"",CHAR(10)&amp;"Subst.: "&amp;INDEX('Controle de reservas'!$N$14:$N$2013,AW119),"")&amp;IF(AND(ISNUMBER(INDEX('Controle de reservas'!$I$14:$I$2013,AW119)),INDEX('Controle de reservas'!$I$14:$I$2013,AW119)&gt;0,INDEX('Controle de reservas'!$K$14:$K$2013,AW119)&gt;INDEX('Controle de reservas'!$I$14:$I$2013,AW119)),CHAR(10)&amp;"DIVERGÊNCIA DE DATAS",""),IF(INDEX('Controle de reservas'!$L$14:$L$2013,AW119)="Em cobertura","COV",IF(INDEX('Controle de reservas'!$L$14:$L$2013,AW119)="Disponível","DISP",IF(INDEX('Controle de reservas'!$L$14:$L$2013,AW119)="Não utilizado","NU",IF(INDEX('Controle de reservas'!$L$14:$L$2013,AW119)="Folga","F",IF(INDEX('Controle de reservas'!$L$14:$L$2013,AW119)="Ocorrência","O",IF(INDEX('Controle de reservas'!$L$14:$L$2013,AW119)="Programado","PROG",IF(INDEX('Controle de reservas'!$L$14:$L$2013,AW119)="Disponível no posto","DP","SEM SITUAÇÃO")))))))&amp;IF(INDEX('Controle de reservas'!$M$14:$M$2013,AW119)&lt;&gt;"",CHAR(10)&amp;INDEX('Controle de reservas'!$M$14:$M$2013,AW119),IF(OR(INDEX('Controle de reservas'!$L$14:$L$2013,AW119)="Em cobertura",INDEX('Controle de reservas'!$L$14:$L$2013,AW119)="Programado"),CHAR(10)&amp;"SEM LOCAL",""))&amp;IF(INDEX('Controle de reservas'!$N$14:$N$2013,AW119)&lt;&gt;"",CHAR(10)&amp;"Subst.: "&amp;INDEX('Controle de reservas'!$N$14:$N$2013,AW119),"")&amp;IF(AND(ISNUMBER(INDEX('Controle de reservas'!$I$14:$I$2013,AW119)),INDEX('Controle de reservas'!$I$14:$I$2013,AW119)&gt;0,INDEX('Controle de reservas'!$K$14:$K$2013,AW119)&gt;INDEX('Controle de reservas'!$I$14:$I$2013,AW119)),CHAR(10)&amp;"DIVERGÊNCIA DE DATAS","")&amp;IF(INDEX('Controle de reservas'!$P$14:$P$2013,AW119)&lt;&gt;"OK"," !",""))))</f>
      </c>
      <c r="J119" s="17">
        <f ca="1">IF(OR($AQ119=0,J$9="",J$9&lt;$AS119,AND($AT119&lt;&gt;"",J$9&gt;$AT119)),"",IF(AX119=0,"—",IF(INDEX('Controle de reservas'!$P$14:$P$2013,AX119)="DUPLICIDADE NO DIA","CONFLITO"&amp;IF(INDEX('Controle de reservas'!$M$14:$M$2013,AX119)&lt;&gt;"",CHAR(10)&amp;INDEX('Controle de reservas'!$M$14:$M$2013,AX119),"")&amp;IF(INDEX('Controle de reservas'!$N$14:$N$2013,AX119)&lt;&gt;"",CHAR(10)&amp;"Subst.: "&amp;INDEX('Controle de reservas'!$N$14:$N$2013,AX119),"")&amp;IF(AND(ISNUMBER(INDEX('Controle de reservas'!$I$14:$I$2013,AX119)),INDEX('Controle de reservas'!$I$14:$I$2013,AX119)&gt;0,INDEX('Controle de reservas'!$K$14:$K$2013,AX119)&gt;INDEX('Controle de reservas'!$I$14:$I$2013,AX119)),CHAR(10)&amp;"DIVERGÊNCIA DE DATAS",""),IF(INDEX('Controle de reservas'!$L$14:$L$2013,AX119)="Em cobertura","COV",IF(INDEX('Controle de reservas'!$L$14:$L$2013,AX119)="Disponível","DISP",IF(INDEX('Controle de reservas'!$L$14:$L$2013,AX119)="Não utilizado","NU",IF(INDEX('Controle de reservas'!$L$14:$L$2013,AX119)="Folga","F",IF(INDEX('Controle de reservas'!$L$14:$L$2013,AX119)="Ocorrência","O",IF(INDEX('Controle de reservas'!$L$14:$L$2013,AX119)="Programado","PROG",IF(INDEX('Controle de reservas'!$L$14:$L$2013,AX119)="Disponível no posto","DP","SEM SITUAÇÃO")))))))&amp;IF(INDEX('Controle de reservas'!$M$14:$M$2013,AX119)&lt;&gt;"",CHAR(10)&amp;INDEX('Controle de reservas'!$M$14:$M$2013,AX119),IF(OR(INDEX('Controle de reservas'!$L$14:$L$2013,AX119)="Em cobertura",INDEX('Controle de reservas'!$L$14:$L$2013,AX119)="Programado"),CHAR(10)&amp;"SEM LOCAL",""))&amp;IF(INDEX('Controle de reservas'!$N$14:$N$2013,AX119)&lt;&gt;"",CHAR(10)&amp;"Subst.: "&amp;INDEX('Controle de reservas'!$N$14:$N$2013,AX119),"")&amp;IF(AND(ISNUMBER(INDEX('Controle de reservas'!$I$14:$I$2013,AX119)),INDEX('Controle de reservas'!$I$14:$I$2013,AX119)&gt;0,INDEX('Controle de reservas'!$K$14:$K$2013,AX119)&gt;INDEX('Controle de reservas'!$I$14:$I$2013,AX119)),CHAR(10)&amp;"DIVERGÊNCIA DE DATAS","")&amp;IF(INDEX('Controle de reservas'!$P$14:$P$2013,AX119)&lt;&gt;"OK"," !",""))))</f>
      </c>
      <c r="K119" s="17">
        <f ca="1">IF(OR($AQ119=0,K$9="",K$9&lt;$AS119,AND($AT119&lt;&gt;"",K$9&gt;$AT119)),"",IF(AY119=0,"—",IF(INDEX('Controle de reservas'!$P$14:$P$2013,AY119)="DUPLICIDADE NO DIA","CONFLITO"&amp;IF(INDEX('Controle de reservas'!$M$14:$M$2013,AY119)&lt;&gt;"",CHAR(10)&amp;INDEX('Controle de reservas'!$M$14:$M$2013,AY119),"")&amp;IF(INDEX('Controle de reservas'!$N$14:$N$2013,AY119)&lt;&gt;"",CHAR(10)&amp;"Subst.: "&amp;INDEX('Controle de reservas'!$N$14:$N$2013,AY119),"")&amp;IF(AND(ISNUMBER(INDEX('Controle de reservas'!$I$14:$I$2013,AY119)),INDEX('Controle de reservas'!$I$14:$I$2013,AY119)&gt;0,INDEX('Controle de reservas'!$K$14:$K$2013,AY119)&gt;INDEX('Controle de reservas'!$I$14:$I$2013,AY119)),CHAR(10)&amp;"DIVERGÊNCIA DE DATAS",""),IF(INDEX('Controle de reservas'!$L$14:$L$2013,AY119)="Em cobertura","COV",IF(INDEX('Controle de reservas'!$L$14:$L$2013,AY119)="Disponível","DISP",IF(INDEX('Controle de reservas'!$L$14:$L$2013,AY119)="Não utilizado","NU",IF(INDEX('Controle de reservas'!$L$14:$L$2013,AY119)="Folga","F",IF(INDEX('Controle de reservas'!$L$14:$L$2013,AY119)="Ocorrência","O",IF(INDEX('Controle de reservas'!$L$14:$L$2013,AY119)="Programado","PROG",IF(INDEX('Controle de reservas'!$L$14:$L$2013,AY119)="Disponível no posto","DP","SEM SITUAÇÃO")))))))&amp;IF(INDEX('Controle de reservas'!$M$14:$M$2013,AY119)&lt;&gt;"",CHAR(10)&amp;INDEX('Controle de reservas'!$M$14:$M$2013,AY119),IF(OR(INDEX('Controle de reservas'!$L$14:$L$2013,AY119)="Em cobertura",INDEX('Controle de reservas'!$L$14:$L$2013,AY119)="Programado"),CHAR(10)&amp;"SEM LOCAL",""))&amp;IF(INDEX('Controle de reservas'!$N$14:$N$2013,AY119)&lt;&gt;"",CHAR(10)&amp;"Subst.: "&amp;INDEX('Controle de reservas'!$N$14:$N$2013,AY119),"")&amp;IF(AND(ISNUMBER(INDEX('Controle de reservas'!$I$14:$I$2013,AY119)),INDEX('Controle de reservas'!$I$14:$I$2013,AY119)&gt;0,INDEX('Controle de reservas'!$K$14:$K$2013,AY119)&gt;INDEX('Controle de reservas'!$I$14:$I$2013,AY119)),CHAR(10)&amp;"DIVERGÊNCIA DE DATAS","")&amp;IF(INDEX('Controle de reservas'!$P$14:$P$2013,AY119)&lt;&gt;"OK"," !",""))))</f>
      </c>
      <c r="L119" s="17">
        <f ca="1">IF(OR($AQ119=0,L$9="",L$9&lt;$AS119,AND($AT119&lt;&gt;"",L$9&gt;$AT119)),"",IF(AZ119=0,"—",IF(INDEX('Controle de reservas'!$P$14:$P$2013,AZ119)="DUPLICIDADE NO DIA","CONFLITO"&amp;IF(INDEX('Controle de reservas'!$M$14:$M$2013,AZ119)&lt;&gt;"",CHAR(10)&amp;INDEX('Controle de reservas'!$M$14:$M$2013,AZ119),"")&amp;IF(INDEX('Controle de reservas'!$N$14:$N$2013,AZ119)&lt;&gt;"",CHAR(10)&amp;"Subst.: "&amp;INDEX('Controle de reservas'!$N$14:$N$2013,AZ119),"")&amp;IF(AND(ISNUMBER(INDEX('Controle de reservas'!$I$14:$I$2013,AZ119)),INDEX('Controle de reservas'!$I$14:$I$2013,AZ119)&gt;0,INDEX('Controle de reservas'!$K$14:$K$2013,AZ119)&gt;INDEX('Controle de reservas'!$I$14:$I$2013,AZ119)),CHAR(10)&amp;"DIVERGÊNCIA DE DATAS",""),IF(INDEX('Controle de reservas'!$L$14:$L$2013,AZ119)="Em cobertura","COV",IF(INDEX('Controle de reservas'!$L$14:$L$2013,AZ119)="Disponível","DISP",IF(INDEX('Controle de reservas'!$L$14:$L$2013,AZ119)="Não utilizado","NU",IF(INDEX('Controle de reservas'!$L$14:$L$2013,AZ119)="Folga","F",IF(INDEX('Controle de reservas'!$L$14:$L$2013,AZ119)="Ocorrência","O",IF(INDEX('Controle de reservas'!$L$14:$L$2013,AZ119)="Programado","PROG",IF(INDEX('Controle de reservas'!$L$14:$L$2013,AZ119)="Disponível no posto","DP","SEM SITUAÇÃO")))))))&amp;IF(INDEX('Controle de reservas'!$M$14:$M$2013,AZ119)&lt;&gt;"",CHAR(10)&amp;INDEX('Controle de reservas'!$M$14:$M$2013,AZ119),IF(OR(INDEX('Controle de reservas'!$L$14:$L$2013,AZ119)="Em cobertura",INDEX('Controle de reservas'!$L$14:$L$2013,AZ119)="Programado"),CHAR(10)&amp;"SEM LOCAL",""))&amp;IF(INDEX('Controle de reservas'!$N$14:$N$2013,AZ119)&lt;&gt;"",CHAR(10)&amp;"Subst.: "&amp;INDEX('Controle de reservas'!$N$14:$N$2013,AZ119),"")&amp;IF(AND(ISNUMBER(INDEX('Controle de reservas'!$I$14:$I$2013,AZ119)),INDEX('Controle de reservas'!$I$14:$I$2013,AZ119)&gt;0,INDEX('Controle de reservas'!$K$14:$K$2013,AZ119)&gt;INDEX('Controle de reservas'!$I$14:$I$2013,AZ119)),CHAR(10)&amp;"DIVERGÊNCIA DE DATAS","")&amp;IF(INDEX('Controle de reservas'!$P$14:$P$2013,AZ119)&lt;&gt;"OK"," !",""))))</f>
      </c>
      <c r="M119" s="17">
        <f ca="1">IF(OR($AQ119=0,M$9="",M$9&lt;$AS119,AND($AT119&lt;&gt;"",M$9&gt;$AT119)),"",IF(BA119=0,"—",IF(INDEX('Controle de reservas'!$P$14:$P$2013,BA119)="DUPLICIDADE NO DIA","CONFLITO"&amp;IF(INDEX('Controle de reservas'!$M$14:$M$2013,BA119)&lt;&gt;"",CHAR(10)&amp;INDEX('Controle de reservas'!$M$14:$M$2013,BA119),"")&amp;IF(INDEX('Controle de reservas'!$N$14:$N$2013,BA119)&lt;&gt;"",CHAR(10)&amp;"Subst.: "&amp;INDEX('Controle de reservas'!$N$14:$N$2013,BA119),"")&amp;IF(AND(ISNUMBER(INDEX('Controle de reservas'!$I$14:$I$2013,BA119)),INDEX('Controle de reservas'!$I$14:$I$2013,BA119)&gt;0,INDEX('Controle de reservas'!$K$14:$K$2013,BA119)&gt;INDEX('Controle de reservas'!$I$14:$I$2013,BA119)),CHAR(10)&amp;"DIVERGÊNCIA DE DATAS",""),IF(INDEX('Controle de reservas'!$L$14:$L$2013,BA119)="Em cobertura","COV",IF(INDEX('Controle de reservas'!$L$14:$L$2013,BA119)="Disponível","DISP",IF(INDEX('Controle de reservas'!$L$14:$L$2013,BA119)="Não utilizado","NU",IF(INDEX('Controle de reservas'!$L$14:$L$2013,BA119)="Folga","F",IF(INDEX('Controle de reservas'!$L$14:$L$2013,BA119)="Ocorrência","O",IF(INDEX('Controle de reservas'!$L$14:$L$2013,BA119)="Programado","PROG",IF(INDEX('Controle de reservas'!$L$14:$L$2013,BA119)="Disponível no posto","DP","SEM SITUAÇÃO")))))))&amp;IF(INDEX('Controle de reservas'!$M$14:$M$2013,BA119)&lt;&gt;"",CHAR(10)&amp;INDEX('Controle de reservas'!$M$14:$M$2013,BA119),IF(OR(INDEX('Controle de reservas'!$L$14:$L$2013,BA119)="Em cobertura",INDEX('Controle de reservas'!$L$14:$L$2013,BA119)="Programado"),CHAR(10)&amp;"SEM LOCAL",""))&amp;IF(INDEX('Controle de reservas'!$N$14:$N$2013,BA119)&lt;&gt;"",CHAR(10)&amp;"Subst.: "&amp;INDEX('Controle de reservas'!$N$14:$N$2013,BA119),"")&amp;IF(AND(ISNUMBER(INDEX('Controle de reservas'!$I$14:$I$2013,BA119)),INDEX('Controle de reservas'!$I$14:$I$2013,BA119)&gt;0,INDEX('Controle de reservas'!$K$14:$K$2013,BA119)&gt;INDEX('Controle de reservas'!$I$14:$I$2013,BA119)),CHAR(10)&amp;"DIVERGÊNCIA DE DATAS","")&amp;IF(INDEX('Controle de reservas'!$P$14:$P$2013,BA119)&lt;&gt;"OK"," !",""))))</f>
      </c>
      <c r="N119" s="17">
        <f ca="1">IF(OR($AQ119=0,N$9="",N$9&lt;$AS119,AND($AT119&lt;&gt;"",N$9&gt;$AT119)),"",IF(BB119=0,"—",IF(INDEX('Controle de reservas'!$P$14:$P$2013,BB119)="DUPLICIDADE NO DIA","CONFLITO"&amp;IF(INDEX('Controle de reservas'!$M$14:$M$2013,BB119)&lt;&gt;"",CHAR(10)&amp;INDEX('Controle de reservas'!$M$14:$M$2013,BB119),"")&amp;IF(INDEX('Controle de reservas'!$N$14:$N$2013,BB119)&lt;&gt;"",CHAR(10)&amp;"Subst.: "&amp;INDEX('Controle de reservas'!$N$14:$N$2013,BB119),"")&amp;IF(AND(ISNUMBER(INDEX('Controle de reservas'!$I$14:$I$2013,BB119)),INDEX('Controle de reservas'!$I$14:$I$2013,BB119)&gt;0,INDEX('Controle de reservas'!$K$14:$K$2013,BB119)&gt;INDEX('Controle de reservas'!$I$14:$I$2013,BB119)),CHAR(10)&amp;"DIVERGÊNCIA DE DATAS",""),IF(INDEX('Controle de reservas'!$L$14:$L$2013,BB119)="Em cobertura","COV",IF(INDEX('Controle de reservas'!$L$14:$L$2013,BB119)="Disponível","DISP",IF(INDEX('Controle de reservas'!$L$14:$L$2013,BB119)="Não utilizado","NU",IF(INDEX('Controle de reservas'!$L$14:$L$2013,BB119)="Folga","F",IF(INDEX('Controle de reservas'!$L$14:$L$2013,BB119)="Ocorrência","O",IF(INDEX('Controle de reservas'!$L$14:$L$2013,BB119)="Programado","PROG",IF(INDEX('Controle de reservas'!$L$14:$L$2013,BB119)="Disponível no posto","DP","SEM SITUAÇÃO")))))))&amp;IF(INDEX('Controle de reservas'!$M$14:$M$2013,BB119)&lt;&gt;"",CHAR(10)&amp;INDEX('Controle de reservas'!$M$14:$M$2013,BB119),IF(OR(INDEX('Controle de reservas'!$L$14:$L$2013,BB119)="Em cobertura",INDEX('Controle de reservas'!$L$14:$L$2013,BB119)="Programado"),CHAR(10)&amp;"SEM LOCAL",""))&amp;IF(INDEX('Controle de reservas'!$N$14:$N$2013,BB119)&lt;&gt;"",CHAR(10)&amp;"Subst.: "&amp;INDEX('Controle de reservas'!$N$14:$N$2013,BB119),"")&amp;IF(AND(ISNUMBER(INDEX('Controle de reservas'!$I$14:$I$2013,BB119)),INDEX('Controle de reservas'!$I$14:$I$2013,BB119)&gt;0,INDEX('Controle de reservas'!$K$14:$K$2013,BB119)&gt;INDEX('Controle de reservas'!$I$14:$I$2013,BB119)),CHAR(10)&amp;"DIVERGÊNCIA DE DATAS","")&amp;IF(INDEX('Controle de reservas'!$P$14:$P$2013,BB119)&lt;&gt;"OK"," !",""))))</f>
      </c>
      <c r="O119" s="17">
        <f ca="1">IF(OR($AQ119=0,O$9="",O$9&lt;$AS119,AND($AT119&lt;&gt;"",O$9&gt;$AT119)),"",IF(BC119=0,"—",IF(INDEX('Controle de reservas'!$P$14:$P$2013,BC119)="DUPLICIDADE NO DIA","CONFLITO"&amp;IF(INDEX('Controle de reservas'!$M$14:$M$2013,BC119)&lt;&gt;"",CHAR(10)&amp;INDEX('Controle de reservas'!$M$14:$M$2013,BC119),"")&amp;IF(INDEX('Controle de reservas'!$N$14:$N$2013,BC119)&lt;&gt;"",CHAR(10)&amp;"Subst.: "&amp;INDEX('Controle de reservas'!$N$14:$N$2013,BC119),"")&amp;IF(AND(ISNUMBER(INDEX('Controle de reservas'!$I$14:$I$2013,BC119)),INDEX('Controle de reservas'!$I$14:$I$2013,BC119)&gt;0,INDEX('Controle de reservas'!$K$14:$K$2013,BC119)&gt;INDEX('Controle de reservas'!$I$14:$I$2013,BC119)),CHAR(10)&amp;"DIVERGÊNCIA DE DATAS",""),IF(INDEX('Controle de reservas'!$L$14:$L$2013,BC119)="Em cobertura","COV",IF(INDEX('Controle de reservas'!$L$14:$L$2013,BC119)="Disponível","DISP",IF(INDEX('Controle de reservas'!$L$14:$L$2013,BC119)="Não utilizado","NU",IF(INDEX('Controle de reservas'!$L$14:$L$2013,BC119)="Folga","F",IF(INDEX('Controle de reservas'!$L$14:$L$2013,BC119)="Ocorrência","O",IF(INDEX('Controle de reservas'!$L$14:$L$2013,BC119)="Programado","PROG",IF(INDEX('Controle de reservas'!$L$14:$L$2013,BC119)="Disponível no posto","DP","SEM SITUAÇÃO")))))))&amp;IF(INDEX('Controle de reservas'!$M$14:$M$2013,BC119)&lt;&gt;"",CHAR(10)&amp;INDEX('Controle de reservas'!$M$14:$M$2013,BC119),IF(OR(INDEX('Controle de reservas'!$L$14:$L$2013,BC119)="Em cobertura",INDEX('Controle de reservas'!$L$14:$L$2013,BC119)="Programado"),CHAR(10)&amp;"SEM LOCAL",""))&amp;IF(INDEX('Controle de reservas'!$N$14:$N$2013,BC119)&lt;&gt;"",CHAR(10)&amp;"Subst.: "&amp;INDEX('Controle de reservas'!$N$14:$N$2013,BC119),"")&amp;IF(AND(ISNUMBER(INDEX('Controle de reservas'!$I$14:$I$2013,BC119)),INDEX('Controle de reservas'!$I$14:$I$2013,BC119)&gt;0,INDEX('Controle de reservas'!$K$14:$K$2013,BC119)&gt;INDEX('Controle de reservas'!$I$14:$I$2013,BC119)),CHAR(10)&amp;"DIVERGÊNCIA DE DATAS","")&amp;IF(INDEX('Controle de reservas'!$P$14:$P$2013,BC119)&lt;&gt;"OK"," !",""))))</f>
      </c>
      <c r="P119" s="17">
        <f ca="1">IF(OR($AQ119=0,P$9="",P$9&lt;$AS119,AND($AT119&lt;&gt;"",P$9&gt;$AT119)),"",IF(BD119=0,"—",IF(INDEX('Controle de reservas'!$P$14:$P$2013,BD119)="DUPLICIDADE NO DIA","CONFLITO"&amp;IF(INDEX('Controle de reservas'!$M$14:$M$2013,BD119)&lt;&gt;"",CHAR(10)&amp;INDEX('Controle de reservas'!$M$14:$M$2013,BD119),"")&amp;IF(INDEX('Controle de reservas'!$N$14:$N$2013,BD119)&lt;&gt;"",CHAR(10)&amp;"Subst.: "&amp;INDEX('Controle de reservas'!$N$14:$N$2013,BD119),"")&amp;IF(AND(ISNUMBER(INDEX('Controle de reservas'!$I$14:$I$2013,BD119)),INDEX('Controle de reservas'!$I$14:$I$2013,BD119)&gt;0,INDEX('Controle de reservas'!$K$14:$K$2013,BD119)&gt;INDEX('Controle de reservas'!$I$14:$I$2013,BD119)),CHAR(10)&amp;"DIVERGÊNCIA DE DATAS",""),IF(INDEX('Controle de reservas'!$L$14:$L$2013,BD119)="Em cobertura","COV",IF(INDEX('Controle de reservas'!$L$14:$L$2013,BD119)="Disponível","DISP",IF(INDEX('Controle de reservas'!$L$14:$L$2013,BD119)="Não utilizado","NU",IF(INDEX('Controle de reservas'!$L$14:$L$2013,BD119)="Folga","F",IF(INDEX('Controle de reservas'!$L$14:$L$2013,BD119)="Ocorrência","O",IF(INDEX('Controle de reservas'!$L$14:$L$2013,BD119)="Programado","PROG",IF(INDEX('Controle de reservas'!$L$14:$L$2013,BD119)="Disponível no posto","DP","SEM SITUAÇÃO")))))))&amp;IF(INDEX('Controle de reservas'!$M$14:$M$2013,BD119)&lt;&gt;"",CHAR(10)&amp;INDEX('Controle de reservas'!$M$14:$M$2013,BD119),IF(OR(INDEX('Controle de reservas'!$L$14:$L$2013,BD119)="Em cobertura",INDEX('Controle de reservas'!$L$14:$L$2013,BD119)="Programado"),CHAR(10)&amp;"SEM LOCAL",""))&amp;IF(INDEX('Controle de reservas'!$N$14:$N$2013,BD119)&lt;&gt;"",CHAR(10)&amp;"Subst.: "&amp;INDEX('Controle de reservas'!$N$14:$N$2013,BD119),"")&amp;IF(AND(ISNUMBER(INDEX('Controle de reservas'!$I$14:$I$2013,BD119)),INDEX('Controle de reservas'!$I$14:$I$2013,BD119)&gt;0,INDEX('Controle de reservas'!$K$14:$K$2013,BD119)&gt;INDEX('Controle de reservas'!$I$14:$I$2013,BD119)),CHAR(10)&amp;"DIVERGÊNCIA DE DATAS","")&amp;IF(INDEX('Controle de reservas'!$P$14:$P$2013,BD119)&lt;&gt;"OK"," !",""))))</f>
      </c>
      <c r="Q119" s="17">
        <f ca="1">IF(OR($AQ119=0,Q$9="",Q$9&lt;$AS119,AND($AT119&lt;&gt;"",Q$9&gt;$AT119)),"",IF(BE119=0,"—",IF(INDEX('Controle de reservas'!$P$14:$P$2013,BE119)="DUPLICIDADE NO DIA","CONFLITO"&amp;IF(INDEX('Controle de reservas'!$M$14:$M$2013,BE119)&lt;&gt;"",CHAR(10)&amp;INDEX('Controle de reservas'!$M$14:$M$2013,BE119),"")&amp;IF(INDEX('Controle de reservas'!$N$14:$N$2013,BE119)&lt;&gt;"",CHAR(10)&amp;"Subst.: "&amp;INDEX('Controle de reservas'!$N$14:$N$2013,BE119),"")&amp;IF(AND(ISNUMBER(INDEX('Controle de reservas'!$I$14:$I$2013,BE119)),INDEX('Controle de reservas'!$I$14:$I$2013,BE119)&gt;0,INDEX('Controle de reservas'!$K$14:$K$2013,BE119)&gt;INDEX('Controle de reservas'!$I$14:$I$2013,BE119)),CHAR(10)&amp;"DIVERGÊNCIA DE DATAS",""),IF(INDEX('Controle de reservas'!$L$14:$L$2013,BE119)="Em cobertura","COV",IF(INDEX('Controle de reservas'!$L$14:$L$2013,BE119)="Disponível","DISP",IF(INDEX('Controle de reservas'!$L$14:$L$2013,BE119)="Não utilizado","NU",IF(INDEX('Controle de reservas'!$L$14:$L$2013,BE119)="Folga","F",IF(INDEX('Controle de reservas'!$L$14:$L$2013,BE119)="Ocorrência","O",IF(INDEX('Controle de reservas'!$L$14:$L$2013,BE119)="Programado","PROG",IF(INDEX('Controle de reservas'!$L$14:$L$2013,BE119)="Disponível no posto","DP","SEM SITUAÇÃO")))))))&amp;IF(INDEX('Controle de reservas'!$M$14:$M$2013,BE119)&lt;&gt;"",CHAR(10)&amp;INDEX('Controle de reservas'!$M$14:$M$2013,BE119),IF(OR(INDEX('Controle de reservas'!$L$14:$L$2013,BE119)="Em cobertura",INDEX('Controle de reservas'!$L$14:$L$2013,BE119)="Programado"),CHAR(10)&amp;"SEM LOCAL",""))&amp;IF(INDEX('Controle de reservas'!$N$14:$N$2013,BE119)&lt;&gt;"",CHAR(10)&amp;"Subst.: "&amp;INDEX('Controle de reservas'!$N$14:$N$2013,BE119),"")&amp;IF(AND(ISNUMBER(INDEX('Controle de reservas'!$I$14:$I$2013,BE119)),INDEX('Controle de reservas'!$I$14:$I$2013,BE119)&gt;0,INDEX('Controle de reservas'!$K$14:$K$2013,BE119)&gt;INDEX('Controle de reservas'!$I$14:$I$2013,BE119)),CHAR(10)&amp;"DIVERGÊNCIA DE DATAS","")&amp;IF(INDEX('Controle de reservas'!$P$14:$P$2013,BE119)&lt;&gt;"OK"," !",""))))</f>
      </c>
      <c r="R119" s="17">
        <f ca="1">IF(OR($AQ119=0,R$9="",R$9&lt;$AS119,AND($AT119&lt;&gt;"",R$9&gt;$AT119)),"",IF(BF119=0,"—",IF(INDEX('Controle de reservas'!$P$14:$P$2013,BF119)="DUPLICIDADE NO DIA","CONFLITO"&amp;IF(INDEX('Controle de reservas'!$M$14:$M$2013,BF119)&lt;&gt;"",CHAR(10)&amp;INDEX('Controle de reservas'!$M$14:$M$2013,BF119),"")&amp;IF(INDEX('Controle de reservas'!$N$14:$N$2013,BF119)&lt;&gt;"",CHAR(10)&amp;"Subst.: "&amp;INDEX('Controle de reservas'!$N$14:$N$2013,BF119),"")&amp;IF(AND(ISNUMBER(INDEX('Controle de reservas'!$I$14:$I$2013,BF119)),INDEX('Controle de reservas'!$I$14:$I$2013,BF119)&gt;0,INDEX('Controle de reservas'!$K$14:$K$2013,BF119)&gt;INDEX('Controle de reservas'!$I$14:$I$2013,BF119)),CHAR(10)&amp;"DIVERGÊNCIA DE DATAS",""),IF(INDEX('Controle de reservas'!$L$14:$L$2013,BF119)="Em cobertura","COV",IF(INDEX('Controle de reservas'!$L$14:$L$2013,BF119)="Disponível","DISP",IF(INDEX('Controle de reservas'!$L$14:$L$2013,BF119)="Não utilizado","NU",IF(INDEX('Controle de reservas'!$L$14:$L$2013,BF119)="Folga","F",IF(INDEX('Controle de reservas'!$L$14:$L$2013,BF119)="Ocorrência","O",IF(INDEX('Controle de reservas'!$L$14:$L$2013,BF119)="Programado","PROG",IF(INDEX('Controle de reservas'!$L$14:$L$2013,BF119)="Disponível no posto","DP","SEM SITUAÇÃO")))))))&amp;IF(INDEX('Controle de reservas'!$M$14:$M$2013,BF119)&lt;&gt;"",CHAR(10)&amp;INDEX('Controle de reservas'!$M$14:$M$2013,BF119),IF(OR(INDEX('Controle de reservas'!$L$14:$L$2013,BF119)="Em cobertura",INDEX('Controle de reservas'!$L$14:$L$2013,BF119)="Programado"),CHAR(10)&amp;"SEM LOCAL",""))&amp;IF(INDEX('Controle de reservas'!$N$14:$N$2013,BF119)&lt;&gt;"",CHAR(10)&amp;"Subst.: "&amp;INDEX('Controle de reservas'!$N$14:$N$2013,BF119),"")&amp;IF(AND(ISNUMBER(INDEX('Controle de reservas'!$I$14:$I$2013,BF119)),INDEX('Controle de reservas'!$I$14:$I$2013,BF119)&gt;0,INDEX('Controle de reservas'!$K$14:$K$2013,BF119)&gt;INDEX('Controle de reservas'!$I$14:$I$2013,BF119)),CHAR(10)&amp;"DIVERGÊNCIA DE DATAS","")&amp;IF(INDEX('Controle de reservas'!$P$14:$P$2013,BF119)&lt;&gt;"OK"," !",""))))</f>
      </c>
      <c r="S119" s="17">
        <f ca="1">IF(OR($AQ119=0,S$9="",S$9&lt;$AS119,AND($AT119&lt;&gt;"",S$9&gt;$AT119)),"",IF(BG119=0,"—",IF(INDEX('Controle de reservas'!$P$14:$P$2013,BG119)="DUPLICIDADE NO DIA","CONFLITO"&amp;IF(INDEX('Controle de reservas'!$M$14:$M$2013,BG119)&lt;&gt;"",CHAR(10)&amp;INDEX('Controle de reservas'!$M$14:$M$2013,BG119),"")&amp;IF(INDEX('Controle de reservas'!$N$14:$N$2013,BG119)&lt;&gt;"",CHAR(10)&amp;"Subst.: "&amp;INDEX('Controle de reservas'!$N$14:$N$2013,BG119),"")&amp;IF(AND(ISNUMBER(INDEX('Controle de reservas'!$I$14:$I$2013,BG119)),INDEX('Controle de reservas'!$I$14:$I$2013,BG119)&gt;0,INDEX('Controle de reservas'!$K$14:$K$2013,BG119)&gt;INDEX('Controle de reservas'!$I$14:$I$2013,BG119)),CHAR(10)&amp;"DIVERGÊNCIA DE DATAS",""),IF(INDEX('Controle de reservas'!$L$14:$L$2013,BG119)="Em cobertura","COV",IF(INDEX('Controle de reservas'!$L$14:$L$2013,BG119)="Disponível","DISP",IF(INDEX('Controle de reservas'!$L$14:$L$2013,BG119)="Não utilizado","NU",IF(INDEX('Controle de reservas'!$L$14:$L$2013,BG119)="Folga","F",IF(INDEX('Controle de reservas'!$L$14:$L$2013,BG119)="Ocorrência","O",IF(INDEX('Controle de reservas'!$L$14:$L$2013,BG119)="Programado","PROG",IF(INDEX('Controle de reservas'!$L$14:$L$2013,BG119)="Disponível no posto","DP","SEM SITUAÇÃO")))))))&amp;IF(INDEX('Controle de reservas'!$M$14:$M$2013,BG119)&lt;&gt;"",CHAR(10)&amp;INDEX('Controle de reservas'!$M$14:$M$2013,BG119),IF(OR(INDEX('Controle de reservas'!$L$14:$L$2013,BG119)="Em cobertura",INDEX('Controle de reservas'!$L$14:$L$2013,BG119)="Programado"),CHAR(10)&amp;"SEM LOCAL",""))&amp;IF(INDEX('Controle de reservas'!$N$14:$N$2013,BG119)&lt;&gt;"",CHAR(10)&amp;"Subst.: "&amp;INDEX('Controle de reservas'!$N$14:$N$2013,BG119),"")&amp;IF(AND(ISNUMBER(INDEX('Controle de reservas'!$I$14:$I$2013,BG119)),INDEX('Controle de reservas'!$I$14:$I$2013,BG119)&gt;0,INDEX('Controle de reservas'!$K$14:$K$2013,BG119)&gt;INDEX('Controle de reservas'!$I$14:$I$2013,BG119)),CHAR(10)&amp;"DIVERGÊNCIA DE DATAS","")&amp;IF(INDEX('Controle de reservas'!$P$14:$P$2013,BG119)&lt;&gt;"OK"," !",""))))</f>
      </c>
      <c r="T119" s="17">
        <f ca="1">IF(OR($AQ119=0,T$9="",T$9&lt;$AS119,AND($AT119&lt;&gt;"",T$9&gt;$AT119)),"",IF(BH119=0,"—",IF(INDEX('Controle de reservas'!$P$14:$P$2013,BH119)="DUPLICIDADE NO DIA","CONFLITO"&amp;IF(INDEX('Controle de reservas'!$M$14:$M$2013,BH119)&lt;&gt;"",CHAR(10)&amp;INDEX('Controle de reservas'!$M$14:$M$2013,BH119),"")&amp;IF(INDEX('Controle de reservas'!$N$14:$N$2013,BH119)&lt;&gt;"",CHAR(10)&amp;"Subst.: "&amp;INDEX('Controle de reservas'!$N$14:$N$2013,BH119),"")&amp;IF(AND(ISNUMBER(INDEX('Controle de reservas'!$I$14:$I$2013,BH119)),INDEX('Controle de reservas'!$I$14:$I$2013,BH119)&gt;0,INDEX('Controle de reservas'!$K$14:$K$2013,BH119)&gt;INDEX('Controle de reservas'!$I$14:$I$2013,BH119)),CHAR(10)&amp;"DIVERGÊNCIA DE DATAS",""),IF(INDEX('Controle de reservas'!$L$14:$L$2013,BH119)="Em cobertura","COV",IF(INDEX('Controle de reservas'!$L$14:$L$2013,BH119)="Disponível","DISP",IF(INDEX('Controle de reservas'!$L$14:$L$2013,BH119)="Não utilizado","NU",IF(INDEX('Controle de reservas'!$L$14:$L$2013,BH119)="Folga","F",IF(INDEX('Controle de reservas'!$L$14:$L$2013,BH119)="Ocorrência","O",IF(INDEX('Controle de reservas'!$L$14:$L$2013,BH119)="Programado","PROG",IF(INDEX('Controle de reservas'!$L$14:$L$2013,BH119)="Disponível no posto","DP","SEM SITUAÇÃO")))))))&amp;IF(INDEX('Controle de reservas'!$M$14:$M$2013,BH119)&lt;&gt;"",CHAR(10)&amp;INDEX('Controle de reservas'!$M$14:$M$2013,BH119),IF(OR(INDEX('Controle de reservas'!$L$14:$L$2013,BH119)="Em cobertura",INDEX('Controle de reservas'!$L$14:$L$2013,BH119)="Programado"),CHAR(10)&amp;"SEM LOCAL",""))&amp;IF(INDEX('Controle de reservas'!$N$14:$N$2013,BH119)&lt;&gt;"",CHAR(10)&amp;"Subst.: "&amp;INDEX('Controle de reservas'!$N$14:$N$2013,BH119),"")&amp;IF(AND(ISNUMBER(INDEX('Controle de reservas'!$I$14:$I$2013,BH119)),INDEX('Controle de reservas'!$I$14:$I$2013,BH119)&gt;0,INDEX('Controle de reservas'!$K$14:$K$2013,BH119)&gt;INDEX('Controle de reservas'!$I$14:$I$2013,BH119)),CHAR(10)&amp;"DIVERGÊNCIA DE DATAS","")&amp;IF(INDEX('Controle de reservas'!$P$14:$P$2013,BH119)&lt;&gt;"OK"," !",""))))</f>
      </c>
      <c r="U119" s="17">
        <f ca="1">IF(OR($AQ119=0,U$9="",U$9&lt;$AS119,AND($AT119&lt;&gt;"",U$9&gt;$AT119)),"",IF(BI119=0,"—",IF(INDEX('Controle de reservas'!$P$14:$P$2013,BI119)="DUPLICIDADE NO DIA","CONFLITO"&amp;IF(INDEX('Controle de reservas'!$M$14:$M$2013,BI119)&lt;&gt;"",CHAR(10)&amp;INDEX('Controle de reservas'!$M$14:$M$2013,BI119),"")&amp;IF(INDEX('Controle de reservas'!$N$14:$N$2013,BI119)&lt;&gt;"",CHAR(10)&amp;"Subst.: "&amp;INDEX('Controle de reservas'!$N$14:$N$2013,BI119),"")&amp;IF(AND(ISNUMBER(INDEX('Controle de reservas'!$I$14:$I$2013,BI119)),INDEX('Controle de reservas'!$I$14:$I$2013,BI119)&gt;0,INDEX('Controle de reservas'!$K$14:$K$2013,BI119)&gt;INDEX('Controle de reservas'!$I$14:$I$2013,BI119)),CHAR(10)&amp;"DIVERGÊNCIA DE DATAS",""),IF(INDEX('Controle de reservas'!$L$14:$L$2013,BI119)="Em cobertura","COV",IF(INDEX('Controle de reservas'!$L$14:$L$2013,BI119)="Disponível","DISP",IF(INDEX('Controle de reservas'!$L$14:$L$2013,BI119)="Não utilizado","NU",IF(INDEX('Controle de reservas'!$L$14:$L$2013,BI119)="Folga","F",IF(INDEX('Controle de reservas'!$L$14:$L$2013,BI119)="Ocorrência","O",IF(INDEX('Controle de reservas'!$L$14:$L$2013,BI119)="Programado","PROG",IF(INDEX('Controle de reservas'!$L$14:$L$2013,BI119)="Disponível no posto","DP","SEM SITUAÇÃO")))))))&amp;IF(INDEX('Controle de reservas'!$M$14:$M$2013,BI119)&lt;&gt;"",CHAR(10)&amp;INDEX('Controle de reservas'!$M$14:$M$2013,BI119),IF(OR(INDEX('Controle de reservas'!$L$14:$L$2013,BI119)="Em cobertura",INDEX('Controle de reservas'!$L$14:$L$2013,BI119)="Programado"),CHAR(10)&amp;"SEM LOCAL",""))&amp;IF(INDEX('Controle de reservas'!$N$14:$N$2013,BI119)&lt;&gt;"",CHAR(10)&amp;"Subst.: "&amp;INDEX('Controle de reservas'!$N$14:$N$2013,BI119),"")&amp;IF(AND(ISNUMBER(INDEX('Controle de reservas'!$I$14:$I$2013,BI119)),INDEX('Controle de reservas'!$I$14:$I$2013,BI119)&gt;0,INDEX('Controle de reservas'!$K$14:$K$2013,BI119)&gt;INDEX('Controle de reservas'!$I$14:$I$2013,BI119)),CHAR(10)&amp;"DIVERGÊNCIA DE DATAS","")&amp;IF(INDEX('Controle de reservas'!$P$14:$P$2013,BI119)&lt;&gt;"OK"," !",""))))</f>
      </c>
      <c r="V119" s="17">
        <f ca="1">IF(OR($AQ119=0,V$9="",V$9&lt;$AS119,AND($AT119&lt;&gt;"",V$9&gt;$AT119)),"",IF(BJ119=0,"—",IF(INDEX('Controle de reservas'!$P$14:$P$2013,BJ119)="DUPLICIDADE NO DIA","CONFLITO"&amp;IF(INDEX('Controle de reservas'!$M$14:$M$2013,BJ119)&lt;&gt;"",CHAR(10)&amp;INDEX('Controle de reservas'!$M$14:$M$2013,BJ119),"")&amp;IF(INDEX('Controle de reservas'!$N$14:$N$2013,BJ119)&lt;&gt;"",CHAR(10)&amp;"Subst.: "&amp;INDEX('Controle de reservas'!$N$14:$N$2013,BJ119),"")&amp;IF(AND(ISNUMBER(INDEX('Controle de reservas'!$I$14:$I$2013,BJ119)),INDEX('Controle de reservas'!$I$14:$I$2013,BJ119)&gt;0,INDEX('Controle de reservas'!$K$14:$K$2013,BJ119)&gt;INDEX('Controle de reservas'!$I$14:$I$2013,BJ119)),CHAR(10)&amp;"DIVERGÊNCIA DE DATAS",""),IF(INDEX('Controle de reservas'!$L$14:$L$2013,BJ119)="Em cobertura","COV",IF(INDEX('Controle de reservas'!$L$14:$L$2013,BJ119)="Disponível","DISP",IF(INDEX('Controle de reservas'!$L$14:$L$2013,BJ119)="Não utilizado","NU",IF(INDEX('Controle de reservas'!$L$14:$L$2013,BJ119)="Folga","F",IF(INDEX('Controle de reservas'!$L$14:$L$2013,BJ119)="Ocorrência","O",IF(INDEX('Controle de reservas'!$L$14:$L$2013,BJ119)="Programado","PROG",IF(INDEX('Controle de reservas'!$L$14:$L$2013,BJ119)="Disponível no posto","DP","SEM SITUAÇÃO")))))))&amp;IF(INDEX('Controle de reservas'!$M$14:$M$2013,BJ119)&lt;&gt;"",CHAR(10)&amp;INDEX('Controle de reservas'!$M$14:$M$2013,BJ119),IF(OR(INDEX('Controle de reservas'!$L$14:$L$2013,BJ119)="Em cobertura",INDEX('Controle de reservas'!$L$14:$L$2013,BJ119)="Programado"),CHAR(10)&amp;"SEM LOCAL",""))&amp;IF(INDEX('Controle de reservas'!$N$14:$N$2013,BJ119)&lt;&gt;"",CHAR(10)&amp;"Subst.: "&amp;INDEX('Controle de reservas'!$N$14:$N$2013,BJ119),"")&amp;IF(AND(ISNUMBER(INDEX('Controle de reservas'!$I$14:$I$2013,BJ119)),INDEX('Controle de reservas'!$I$14:$I$2013,BJ119)&gt;0,INDEX('Controle de reservas'!$K$14:$K$2013,BJ119)&gt;INDEX('Controle de reservas'!$I$14:$I$2013,BJ119)),CHAR(10)&amp;"DIVERGÊNCIA DE DATAS","")&amp;IF(INDEX('Controle de reservas'!$P$14:$P$2013,BJ119)&lt;&gt;"OK"," !",""))))</f>
      </c>
      <c r="W119" s="17">
        <f ca="1">IF(OR($AQ119=0,W$9="",W$9&lt;$AS119,AND($AT119&lt;&gt;"",W$9&gt;$AT119)),"",IF(BK119=0,"—",IF(INDEX('Controle de reservas'!$P$14:$P$2013,BK119)="DUPLICIDADE NO DIA","CONFLITO"&amp;IF(INDEX('Controle de reservas'!$M$14:$M$2013,BK119)&lt;&gt;"",CHAR(10)&amp;INDEX('Controle de reservas'!$M$14:$M$2013,BK119),"")&amp;IF(INDEX('Controle de reservas'!$N$14:$N$2013,BK119)&lt;&gt;"",CHAR(10)&amp;"Subst.: "&amp;INDEX('Controle de reservas'!$N$14:$N$2013,BK119),"")&amp;IF(AND(ISNUMBER(INDEX('Controle de reservas'!$I$14:$I$2013,BK119)),INDEX('Controle de reservas'!$I$14:$I$2013,BK119)&gt;0,INDEX('Controle de reservas'!$K$14:$K$2013,BK119)&gt;INDEX('Controle de reservas'!$I$14:$I$2013,BK119)),CHAR(10)&amp;"DIVERGÊNCIA DE DATAS",""),IF(INDEX('Controle de reservas'!$L$14:$L$2013,BK119)="Em cobertura","COV",IF(INDEX('Controle de reservas'!$L$14:$L$2013,BK119)="Disponível","DISP",IF(INDEX('Controle de reservas'!$L$14:$L$2013,BK119)="Não utilizado","NU",IF(INDEX('Controle de reservas'!$L$14:$L$2013,BK119)="Folga","F",IF(INDEX('Controle de reservas'!$L$14:$L$2013,BK119)="Ocorrência","O",IF(INDEX('Controle de reservas'!$L$14:$L$2013,BK119)="Programado","PROG",IF(INDEX('Controle de reservas'!$L$14:$L$2013,BK119)="Disponível no posto","DP","SEM SITUAÇÃO")))))))&amp;IF(INDEX('Controle de reservas'!$M$14:$M$2013,BK119)&lt;&gt;"",CHAR(10)&amp;INDEX('Controle de reservas'!$M$14:$M$2013,BK119),IF(OR(INDEX('Controle de reservas'!$L$14:$L$2013,BK119)="Em cobertura",INDEX('Controle de reservas'!$L$14:$L$2013,BK119)="Programado"),CHAR(10)&amp;"SEM LOCAL",""))&amp;IF(INDEX('Controle de reservas'!$N$14:$N$2013,BK119)&lt;&gt;"",CHAR(10)&amp;"Subst.: "&amp;INDEX('Controle de reservas'!$N$14:$N$2013,BK119),"")&amp;IF(AND(ISNUMBER(INDEX('Controle de reservas'!$I$14:$I$2013,BK119)),INDEX('Controle de reservas'!$I$14:$I$2013,BK119)&gt;0,INDEX('Controle de reservas'!$K$14:$K$2013,BK119)&gt;INDEX('Controle de reservas'!$I$14:$I$2013,BK119)),CHAR(10)&amp;"DIVERGÊNCIA DE DATAS","")&amp;IF(INDEX('Controle de reservas'!$P$14:$P$2013,BK119)&lt;&gt;"OK"," !",""))))</f>
      </c>
      <c r="X119" s="17">
        <f ca="1">IF(OR($AQ119=0,X$9="",X$9&lt;$AS119,AND($AT119&lt;&gt;"",X$9&gt;$AT119)),"",IF(BL119=0,"—",IF(INDEX('Controle de reservas'!$P$14:$P$2013,BL119)="DUPLICIDADE NO DIA","CONFLITO"&amp;IF(INDEX('Controle de reservas'!$M$14:$M$2013,BL119)&lt;&gt;"",CHAR(10)&amp;INDEX('Controle de reservas'!$M$14:$M$2013,BL119),"")&amp;IF(INDEX('Controle de reservas'!$N$14:$N$2013,BL119)&lt;&gt;"",CHAR(10)&amp;"Subst.: "&amp;INDEX('Controle de reservas'!$N$14:$N$2013,BL119),"")&amp;IF(AND(ISNUMBER(INDEX('Controle de reservas'!$I$14:$I$2013,BL119)),INDEX('Controle de reservas'!$I$14:$I$2013,BL119)&gt;0,INDEX('Controle de reservas'!$K$14:$K$2013,BL119)&gt;INDEX('Controle de reservas'!$I$14:$I$2013,BL119)),CHAR(10)&amp;"DIVERGÊNCIA DE DATAS",""),IF(INDEX('Controle de reservas'!$L$14:$L$2013,BL119)="Em cobertura","COV",IF(INDEX('Controle de reservas'!$L$14:$L$2013,BL119)="Disponível","DISP",IF(INDEX('Controle de reservas'!$L$14:$L$2013,BL119)="Não utilizado","NU",IF(INDEX('Controle de reservas'!$L$14:$L$2013,BL119)="Folga","F",IF(INDEX('Controle de reservas'!$L$14:$L$2013,BL119)="Ocorrência","O",IF(INDEX('Controle de reservas'!$L$14:$L$2013,BL119)="Programado","PROG",IF(INDEX('Controle de reservas'!$L$14:$L$2013,BL119)="Disponível no posto","DP","SEM SITUAÇÃO")))))))&amp;IF(INDEX('Controle de reservas'!$M$14:$M$2013,BL119)&lt;&gt;"",CHAR(10)&amp;INDEX('Controle de reservas'!$M$14:$M$2013,BL119),IF(OR(INDEX('Controle de reservas'!$L$14:$L$2013,BL119)="Em cobertura",INDEX('Controle de reservas'!$L$14:$L$2013,BL119)="Programado"),CHAR(10)&amp;"SEM LOCAL",""))&amp;IF(INDEX('Controle de reservas'!$N$14:$N$2013,BL119)&lt;&gt;"",CHAR(10)&amp;"Subst.: "&amp;INDEX('Controle de reservas'!$N$14:$N$2013,BL119),"")&amp;IF(AND(ISNUMBER(INDEX('Controle de reservas'!$I$14:$I$2013,BL119)),INDEX('Controle de reservas'!$I$14:$I$2013,BL119)&gt;0,INDEX('Controle de reservas'!$K$14:$K$2013,BL119)&gt;INDEX('Controle de reservas'!$I$14:$I$2013,BL119)),CHAR(10)&amp;"DIVERGÊNCIA DE DATAS","")&amp;IF(INDEX('Controle de reservas'!$P$14:$P$2013,BL119)&lt;&gt;"OK"," !",""))))</f>
      </c>
      <c r="Y119" s="17">
        <f ca="1">IF(OR($AQ119=0,Y$9="",Y$9&lt;$AS119,AND($AT119&lt;&gt;"",Y$9&gt;$AT119)),"",IF(BM119=0,"—",IF(INDEX('Controle de reservas'!$P$14:$P$2013,BM119)="DUPLICIDADE NO DIA","CONFLITO"&amp;IF(INDEX('Controle de reservas'!$M$14:$M$2013,BM119)&lt;&gt;"",CHAR(10)&amp;INDEX('Controle de reservas'!$M$14:$M$2013,BM119),"")&amp;IF(INDEX('Controle de reservas'!$N$14:$N$2013,BM119)&lt;&gt;"",CHAR(10)&amp;"Subst.: "&amp;INDEX('Controle de reservas'!$N$14:$N$2013,BM119),"")&amp;IF(AND(ISNUMBER(INDEX('Controle de reservas'!$I$14:$I$2013,BM119)),INDEX('Controle de reservas'!$I$14:$I$2013,BM119)&gt;0,INDEX('Controle de reservas'!$K$14:$K$2013,BM119)&gt;INDEX('Controle de reservas'!$I$14:$I$2013,BM119)),CHAR(10)&amp;"DIVERGÊNCIA DE DATAS",""),IF(INDEX('Controle de reservas'!$L$14:$L$2013,BM119)="Em cobertura","COV",IF(INDEX('Controle de reservas'!$L$14:$L$2013,BM119)="Disponível","DISP",IF(INDEX('Controle de reservas'!$L$14:$L$2013,BM119)="Não utilizado","NU",IF(INDEX('Controle de reservas'!$L$14:$L$2013,BM119)="Folga","F",IF(INDEX('Controle de reservas'!$L$14:$L$2013,BM119)="Ocorrência","O",IF(INDEX('Controle de reservas'!$L$14:$L$2013,BM119)="Programado","PROG",IF(INDEX('Controle de reservas'!$L$14:$L$2013,BM119)="Disponível no posto","DP","SEM SITUAÇÃO")))))))&amp;IF(INDEX('Controle de reservas'!$M$14:$M$2013,BM119)&lt;&gt;"",CHAR(10)&amp;INDEX('Controle de reservas'!$M$14:$M$2013,BM119),IF(OR(INDEX('Controle de reservas'!$L$14:$L$2013,BM119)="Em cobertura",INDEX('Controle de reservas'!$L$14:$L$2013,BM119)="Programado"),CHAR(10)&amp;"SEM LOCAL",""))&amp;IF(INDEX('Controle de reservas'!$N$14:$N$2013,BM119)&lt;&gt;"",CHAR(10)&amp;"Subst.: "&amp;INDEX('Controle de reservas'!$N$14:$N$2013,BM119),"")&amp;IF(AND(ISNUMBER(INDEX('Controle de reservas'!$I$14:$I$2013,BM119)),INDEX('Controle de reservas'!$I$14:$I$2013,BM119)&gt;0,INDEX('Controle de reservas'!$K$14:$K$2013,BM119)&gt;INDEX('Controle de reservas'!$I$14:$I$2013,BM119)),CHAR(10)&amp;"DIVERGÊNCIA DE DATAS","")&amp;IF(INDEX('Controle de reservas'!$P$14:$P$2013,BM119)&lt;&gt;"OK"," !",""))))</f>
      </c>
      <c r="Z119" s="17">
        <f ca="1">IF(OR($AQ119=0,Z$9="",Z$9&lt;$AS119,AND($AT119&lt;&gt;"",Z$9&gt;$AT119)),"",IF(BN119=0,"—",IF(INDEX('Controle de reservas'!$P$14:$P$2013,BN119)="DUPLICIDADE NO DIA","CONFLITO"&amp;IF(INDEX('Controle de reservas'!$M$14:$M$2013,BN119)&lt;&gt;"",CHAR(10)&amp;INDEX('Controle de reservas'!$M$14:$M$2013,BN119),"")&amp;IF(INDEX('Controle de reservas'!$N$14:$N$2013,BN119)&lt;&gt;"",CHAR(10)&amp;"Subst.: "&amp;INDEX('Controle de reservas'!$N$14:$N$2013,BN119),"")&amp;IF(AND(ISNUMBER(INDEX('Controle de reservas'!$I$14:$I$2013,BN119)),INDEX('Controle de reservas'!$I$14:$I$2013,BN119)&gt;0,INDEX('Controle de reservas'!$K$14:$K$2013,BN119)&gt;INDEX('Controle de reservas'!$I$14:$I$2013,BN119)),CHAR(10)&amp;"DIVERGÊNCIA DE DATAS",""),IF(INDEX('Controle de reservas'!$L$14:$L$2013,BN119)="Em cobertura","COV",IF(INDEX('Controle de reservas'!$L$14:$L$2013,BN119)="Disponível","DISP",IF(INDEX('Controle de reservas'!$L$14:$L$2013,BN119)="Não utilizado","NU",IF(INDEX('Controle de reservas'!$L$14:$L$2013,BN119)="Folga","F",IF(INDEX('Controle de reservas'!$L$14:$L$2013,BN119)="Ocorrência","O",IF(INDEX('Controle de reservas'!$L$14:$L$2013,BN119)="Programado","PROG",IF(INDEX('Controle de reservas'!$L$14:$L$2013,BN119)="Disponível no posto","DP","SEM SITUAÇÃO")))))))&amp;IF(INDEX('Controle de reservas'!$M$14:$M$2013,BN119)&lt;&gt;"",CHAR(10)&amp;INDEX('Controle de reservas'!$M$14:$M$2013,BN119),IF(OR(INDEX('Controle de reservas'!$L$14:$L$2013,BN119)="Em cobertura",INDEX('Controle de reservas'!$L$14:$L$2013,BN119)="Programado"),CHAR(10)&amp;"SEM LOCAL",""))&amp;IF(INDEX('Controle de reservas'!$N$14:$N$2013,BN119)&lt;&gt;"",CHAR(10)&amp;"Subst.: "&amp;INDEX('Controle de reservas'!$N$14:$N$2013,BN119),"")&amp;IF(AND(ISNUMBER(INDEX('Controle de reservas'!$I$14:$I$2013,BN119)),INDEX('Controle de reservas'!$I$14:$I$2013,BN119)&gt;0,INDEX('Controle de reservas'!$K$14:$K$2013,BN119)&gt;INDEX('Controle de reservas'!$I$14:$I$2013,BN119)),CHAR(10)&amp;"DIVERGÊNCIA DE DATAS","")&amp;IF(INDEX('Controle de reservas'!$P$14:$P$2013,BN119)&lt;&gt;"OK"," !",""))))</f>
      </c>
      <c r="AA119" s="17">
        <f ca="1">IF(OR($AQ119=0,AA$9="",AA$9&lt;$AS119,AND($AT119&lt;&gt;"",AA$9&gt;$AT119)),"",IF(BO119=0,"—",IF(INDEX('Controle de reservas'!$P$14:$P$2013,BO119)="DUPLICIDADE NO DIA","CONFLITO"&amp;IF(INDEX('Controle de reservas'!$M$14:$M$2013,BO119)&lt;&gt;"",CHAR(10)&amp;INDEX('Controle de reservas'!$M$14:$M$2013,BO119),"")&amp;IF(INDEX('Controle de reservas'!$N$14:$N$2013,BO119)&lt;&gt;"",CHAR(10)&amp;"Subst.: "&amp;INDEX('Controle de reservas'!$N$14:$N$2013,BO119),"")&amp;IF(AND(ISNUMBER(INDEX('Controle de reservas'!$I$14:$I$2013,BO119)),INDEX('Controle de reservas'!$I$14:$I$2013,BO119)&gt;0,INDEX('Controle de reservas'!$K$14:$K$2013,BO119)&gt;INDEX('Controle de reservas'!$I$14:$I$2013,BO119)),CHAR(10)&amp;"DIVERGÊNCIA DE DATAS",""),IF(INDEX('Controle de reservas'!$L$14:$L$2013,BO119)="Em cobertura","COV",IF(INDEX('Controle de reservas'!$L$14:$L$2013,BO119)="Disponível","DISP",IF(INDEX('Controle de reservas'!$L$14:$L$2013,BO119)="Não utilizado","NU",IF(INDEX('Controle de reservas'!$L$14:$L$2013,BO119)="Folga","F",IF(INDEX('Controle de reservas'!$L$14:$L$2013,BO119)="Ocorrência","O",IF(INDEX('Controle de reservas'!$L$14:$L$2013,BO119)="Programado","PROG",IF(INDEX('Controle de reservas'!$L$14:$L$2013,BO119)="Disponível no posto","DP","SEM SITUAÇÃO")))))))&amp;IF(INDEX('Controle de reservas'!$M$14:$M$2013,BO119)&lt;&gt;"",CHAR(10)&amp;INDEX('Controle de reservas'!$M$14:$M$2013,BO119),IF(OR(INDEX('Controle de reservas'!$L$14:$L$2013,BO119)="Em cobertura",INDEX('Controle de reservas'!$L$14:$L$2013,BO119)="Programado"),CHAR(10)&amp;"SEM LOCAL",""))&amp;IF(INDEX('Controle de reservas'!$N$14:$N$2013,BO119)&lt;&gt;"",CHAR(10)&amp;"Subst.: "&amp;INDEX('Controle de reservas'!$N$14:$N$2013,BO119),"")&amp;IF(AND(ISNUMBER(INDEX('Controle de reservas'!$I$14:$I$2013,BO119)),INDEX('Controle de reservas'!$I$14:$I$2013,BO119)&gt;0,INDEX('Controle de reservas'!$K$14:$K$2013,BO119)&gt;INDEX('Controle de reservas'!$I$14:$I$2013,BO119)),CHAR(10)&amp;"DIVERGÊNCIA DE DATAS","")&amp;IF(INDEX('Controle de reservas'!$P$14:$P$2013,BO119)&lt;&gt;"OK"," !",""))))</f>
      </c>
      <c r="AB119" s="17">
        <f ca="1">IF(OR($AQ119=0,AB$9="",AB$9&lt;$AS119,AND($AT119&lt;&gt;"",AB$9&gt;$AT119)),"",IF(BP119=0,"—",IF(INDEX('Controle de reservas'!$P$14:$P$2013,BP119)="DUPLICIDADE NO DIA","CONFLITO"&amp;IF(INDEX('Controle de reservas'!$M$14:$M$2013,BP119)&lt;&gt;"",CHAR(10)&amp;INDEX('Controle de reservas'!$M$14:$M$2013,BP119),"")&amp;IF(INDEX('Controle de reservas'!$N$14:$N$2013,BP119)&lt;&gt;"",CHAR(10)&amp;"Subst.: "&amp;INDEX('Controle de reservas'!$N$14:$N$2013,BP119),"")&amp;IF(AND(ISNUMBER(INDEX('Controle de reservas'!$I$14:$I$2013,BP119)),INDEX('Controle de reservas'!$I$14:$I$2013,BP119)&gt;0,INDEX('Controle de reservas'!$K$14:$K$2013,BP119)&gt;INDEX('Controle de reservas'!$I$14:$I$2013,BP119)),CHAR(10)&amp;"DIVERGÊNCIA DE DATAS",""),IF(INDEX('Controle de reservas'!$L$14:$L$2013,BP119)="Em cobertura","COV",IF(INDEX('Controle de reservas'!$L$14:$L$2013,BP119)="Disponível","DISP",IF(INDEX('Controle de reservas'!$L$14:$L$2013,BP119)="Não utilizado","NU",IF(INDEX('Controle de reservas'!$L$14:$L$2013,BP119)="Folga","F",IF(INDEX('Controle de reservas'!$L$14:$L$2013,BP119)="Ocorrência","O",IF(INDEX('Controle de reservas'!$L$14:$L$2013,BP119)="Programado","PROG",IF(INDEX('Controle de reservas'!$L$14:$L$2013,BP119)="Disponível no posto","DP","SEM SITUAÇÃO")))))))&amp;IF(INDEX('Controle de reservas'!$M$14:$M$2013,BP119)&lt;&gt;"",CHAR(10)&amp;INDEX('Controle de reservas'!$M$14:$M$2013,BP119),IF(OR(INDEX('Controle de reservas'!$L$14:$L$2013,BP119)="Em cobertura",INDEX('Controle de reservas'!$L$14:$L$2013,BP119)="Programado"),CHAR(10)&amp;"SEM LOCAL",""))&amp;IF(INDEX('Controle de reservas'!$N$14:$N$2013,BP119)&lt;&gt;"",CHAR(10)&amp;"Subst.: "&amp;INDEX('Controle de reservas'!$N$14:$N$2013,BP119),"")&amp;IF(AND(ISNUMBER(INDEX('Controle de reservas'!$I$14:$I$2013,BP119)),INDEX('Controle de reservas'!$I$14:$I$2013,BP119)&gt;0,INDEX('Controle de reservas'!$K$14:$K$2013,BP119)&gt;INDEX('Controle de reservas'!$I$14:$I$2013,BP119)),CHAR(10)&amp;"DIVERGÊNCIA DE DATAS","")&amp;IF(INDEX('Controle de reservas'!$P$14:$P$2013,BP119)&lt;&gt;"OK"," !",""))))</f>
      </c>
      <c r="AC119" s="17">
        <f ca="1">IF(OR($AQ119=0,AC$9="",AC$9&lt;$AS119,AND($AT119&lt;&gt;"",AC$9&gt;$AT119)),"",IF(BQ119=0,"—",IF(INDEX('Controle de reservas'!$P$14:$P$2013,BQ119)="DUPLICIDADE NO DIA","CONFLITO"&amp;IF(INDEX('Controle de reservas'!$M$14:$M$2013,BQ119)&lt;&gt;"",CHAR(10)&amp;INDEX('Controle de reservas'!$M$14:$M$2013,BQ119),"")&amp;IF(INDEX('Controle de reservas'!$N$14:$N$2013,BQ119)&lt;&gt;"",CHAR(10)&amp;"Subst.: "&amp;INDEX('Controle de reservas'!$N$14:$N$2013,BQ119),"")&amp;IF(AND(ISNUMBER(INDEX('Controle de reservas'!$I$14:$I$2013,BQ119)),INDEX('Controle de reservas'!$I$14:$I$2013,BQ119)&gt;0,INDEX('Controle de reservas'!$K$14:$K$2013,BQ119)&gt;INDEX('Controle de reservas'!$I$14:$I$2013,BQ119)),CHAR(10)&amp;"DIVERGÊNCIA DE DATAS",""),IF(INDEX('Controle de reservas'!$L$14:$L$2013,BQ119)="Em cobertura","COV",IF(INDEX('Controle de reservas'!$L$14:$L$2013,BQ119)="Disponível","DISP",IF(INDEX('Controle de reservas'!$L$14:$L$2013,BQ119)="Não utilizado","NU",IF(INDEX('Controle de reservas'!$L$14:$L$2013,BQ119)="Folga","F",IF(INDEX('Controle de reservas'!$L$14:$L$2013,BQ119)="Ocorrência","O",IF(INDEX('Controle de reservas'!$L$14:$L$2013,BQ119)="Programado","PROG",IF(INDEX('Controle de reservas'!$L$14:$L$2013,BQ119)="Disponível no posto","DP","SEM SITUAÇÃO")))))))&amp;IF(INDEX('Controle de reservas'!$M$14:$M$2013,BQ119)&lt;&gt;"",CHAR(10)&amp;INDEX('Controle de reservas'!$M$14:$M$2013,BQ119),IF(OR(INDEX('Controle de reservas'!$L$14:$L$2013,BQ119)="Em cobertura",INDEX('Controle de reservas'!$L$14:$L$2013,BQ119)="Programado"),CHAR(10)&amp;"SEM LOCAL",""))&amp;IF(INDEX('Controle de reservas'!$N$14:$N$2013,BQ119)&lt;&gt;"",CHAR(10)&amp;"Subst.: "&amp;INDEX('Controle de reservas'!$N$14:$N$2013,BQ119),"")&amp;IF(AND(ISNUMBER(INDEX('Controle de reservas'!$I$14:$I$2013,BQ119)),INDEX('Controle de reservas'!$I$14:$I$2013,BQ119)&gt;0,INDEX('Controle de reservas'!$K$14:$K$2013,BQ119)&gt;INDEX('Controle de reservas'!$I$14:$I$2013,BQ119)),CHAR(10)&amp;"DIVERGÊNCIA DE DATAS","")&amp;IF(INDEX('Controle de reservas'!$P$14:$P$2013,BQ119)&lt;&gt;"OK"," !",""))))</f>
      </c>
      <c r="AD119" s="17">
        <f ca="1">IF(OR($AQ119=0,AD$9="",AD$9&lt;$AS119,AND($AT119&lt;&gt;"",AD$9&gt;$AT119)),"",IF(BR119=0,"—",IF(INDEX('Controle de reservas'!$P$14:$P$2013,BR119)="DUPLICIDADE NO DIA","CONFLITO"&amp;IF(INDEX('Controle de reservas'!$M$14:$M$2013,BR119)&lt;&gt;"",CHAR(10)&amp;INDEX('Controle de reservas'!$M$14:$M$2013,BR119),"")&amp;IF(INDEX('Controle de reservas'!$N$14:$N$2013,BR119)&lt;&gt;"",CHAR(10)&amp;"Subst.: "&amp;INDEX('Controle de reservas'!$N$14:$N$2013,BR119),"")&amp;IF(AND(ISNUMBER(INDEX('Controle de reservas'!$I$14:$I$2013,BR119)),INDEX('Controle de reservas'!$I$14:$I$2013,BR119)&gt;0,INDEX('Controle de reservas'!$K$14:$K$2013,BR119)&gt;INDEX('Controle de reservas'!$I$14:$I$2013,BR119)),CHAR(10)&amp;"DIVERGÊNCIA DE DATAS",""),IF(INDEX('Controle de reservas'!$L$14:$L$2013,BR119)="Em cobertura","COV",IF(INDEX('Controle de reservas'!$L$14:$L$2013,BR119)="Disponível","DISP",IF(INDEX('Controle de reservas'!$L$14:$L$2013,BR119)="Não utilizado","NU",IF(INDEX('Controle de reservas'!$L$14:$L$2013,BR119)="Folga","F",IF(INDEX('Controle de reservas'!$L$14:$L$2013,BR119)="Ocorrência","O",IF(INDEX('Controle de reservas'!$L$14:$L$2013,BR119)="Programado","PROG",IF(INDEX('Controle de reservas'!$L$14:$L$2013,BR119)="Disponível no posto","DP","SEM SITUAÇÃO")))))))&amp;IF(INDEX('Controle de reservas'!$M$14:$M$2013,BR119)&lt;&gt;"",CHAR(10)&amp;INDEX('Controle de reservas'!$M$14:$M$2013,BR119),IF(OR(INDEX('Controle de reservas'!$L$14:$L$2013,BR119)="Em cobertura",INDEX('Controle de reservas'!$L$14:$L$2013,BR119)="Programado"),CHAR(10)&amp;"SEM LOCAL",""))&amp;IF(INDEX('Controle de reservas'!$N$14:$N$2013,BR119)&lt;&gt;"",CHAR(10)&amp;"Subst.: "&amp;INDEX('Controle de reservas'!$N$14:$N$2013,BR119),"")&amp;IF(AND(ISNUMBER(INDEX('Controle de reservas'!$I$14:$I$2013,BR119)),INDEX('Controle de reservas'!$I$14:$I$2013,BR119)&gt;0,INDEX('Controle de reservas'!$K$14:$K$2013,BR119)&gt;INDEX('Controle de reservas'!$I$14:$I$2013,BR119)),CHAR(10)&amp;"DIVERGÊNCIA DE DATAS","")&amp;IF(INDEX('Controle de reservas'!$P$14:$P$2013,BR119)&lt;&gt;"OK"," !",""))))</f>
      </c>
      <c r="AE119" s="17">
        <f ca="1">IF(OR($AQ119=0,AE$9="",AE$9&lt;$AS119,AND($AT119&lt;&gt;"",AE$9&gt;$AT119)),"",IF(BS119=0,"—",IF(INDEX('Controle de reservas'!$P$14:$P$2013,BS119)="DUPLICIDADE NO DIA","CONFLITO"&amp;IF(INDEX('Controle de reservas'!$M$14:$M$2013,BS119)&lt;&gt;"",CHAR(10)&amp;INDEX('Controle de reservas'!$M$14:$M$2013,BS119),"")&amp;IF(INDEX('Controle de reservas'!$N$14:$N$2013,BS119)&lt;&gt;"",CHAR(10)&amp;"Subst.: "&amp;INDEX('Controle de reservas'!$N$14:$N$2013,BS119),"")&amp;IF(AND(ISNUMBER(INDEX('Controle de reservas'!$I$14:$I$2013,BS119)),INDEX('Controle de reservas'!$I$14:$I$2013,BS119)&gt;0,INDEX('Controle de reservas'!$K$14:$K$2013,BS119)&gt;INDEX('Controle de reservas'!$I$14:$I$2013,BS119)),CHAR(10)&amp;"DIVERGÊNCIA DE DATAS",""),IF(INDEX('Controle de reservas'!$L$14:$L$2013,BS119)="Em cobertura","COV",IF(INDEX('Controle de reservas'!$L$14:$L$2013,BS119)="Disponível","DISP",IF(INDEX('Controle de reservas'!$L$14:$L$2013,BS119)="Não utilizado","NU",IF(INDEX('Controle de reservas'!$L$14:$L$2013,BS119)="Folga","F",IF(INDEX('Controle de reservas'!$L$14:$L$2013,BS119)="Ocorrência","O",IF(INDEX('Controle de reservas'!$L$14:$L$2013,BS119)="Programado","PROG",IF(INDEX('Controle de reservas'!$L$14:$L$2013,BS119)="Disponível no posto","DP","SEM SITUAÇÃO")))))))&amp;IF(INDEX('Controle de reservas'!$M$14:$M$2013,BS119)&lt;&gt;"",CHAR(10)&amp;INDEX('Controle de reservas'!$M$14:$M$2013,BS119),IF(OR(INDEX('Controle de reservas'!$L$14:$L$2013,BS119)="Em cobertura",INDEX('Controle de reservas'!$L$14:$L$2013,BS119)="Programado"),CHAR(10)&amp;"SEM LOCAL",""))&amp;IF(INDEX('Controle de reservas'!$N$14:$N$2013,BS119)&lt;&gt;"",CHAR(10)&amp;"Subst.: "&amp;INDEX('Controle de reservas'!$N$14:$N$2013,BS119),"")&amp;IF(AND(ISNUMBER(INDEX('Controle de reservas'!$I$14:$I$2013,BS119)),INDEX('Controle de reservas'!$I$14:$I$2013,BS119)&gt;0,INDEX('Controle de reservas'!$K$14:$K$2013,BS119)&gt;INDEX('Controle de reservas'!$I$14:$I$2013,BS119)),CHAR(10)&amp;"DIVERGÊNCIA DE DATAS","")&amp;IF(INDEX('Controle de reservas'!$P$14:$P$2013,BS119)&lt;&gt;"OK"," !",""))))</f>
      </c>
      <c r="AF119" s="17">
        <f ca="1">IF(OR($AQ119=0,AF$9="",AF$9&lt;$AS119,AND($AT119&lt;&gt;"",AF$9&gt;$AT119)),"",IF(BT119=0,"—",IF(INDEX('Controle de reservas'!$P$14:$P$2013,BT119)="DUPLICIDADE NO DIA","CONFLITO"&amp;IF(INDEX('Controle de reservas'!$M$14:$M$2013,BT119)&lt;&gt;"",CHAR(10)&amp;INDEX('Controle de reservas'!$M$14:$M$2013,BT119),"")&amp;IF(INDEX('Controle de reservas'!$N$14:$N$2013,BT119)&lt;&gt;"",CHAR(10)&amp;"Subst.: "&amp;INDEX('Controle de reservas'!$N$14:$N$2013,BT119),"")&amp;IF(AND(ISNUMBER(INDEX('Controle de reservas'!$I$14:$I$2013,BT119)),INDEX('Controle de reservas'!$I$14:$I$2013,BT119)&gt;0,INDEX('Controle de reservas'!$K$14:$K$2013,BT119)&gt;INDEX('Controle de reservas'!$I$14:$I$2013,BT119)),CHAR(10)&amp;"DIVERGÊNCIA DE DATAS",""),IF(INDEX('Controle de reservas'!$L$14:$L$2013,BT119)="Em cobertura","COV",IF(INDEX('Controle de reservas'!$L$14:$L$2013,BT119)="Disponível","DISP",IF(INDEX('Controle de reservas'!$L$14:$L$2013,BT119)="Não utilizado","NU",IF(INDEX('Controle de reservas'!$L$14:$L$2013,BT119)="Folga","F",IF(INDEX('Controle de reservas'!$L$14:$L$2013,BT119)="Ocorrência","O",IF(INDEX('Controle de reservas'!$L$14:$L$2013,BT119)="Programado","PROG",IF(INDEX('Controle de reservas'!$L$14:$L$2013,BT119)="Disponível no posto","DP","SEM SITUAÇÃO")))))))&amp;IF(INDEX('Controle de reservas'!$M$14:$M$2013,BT119)&lt;&gt;"",CHAR(10)&amp;INDEX('Controle de reservas'!$M$14:$M$2013,BT119),IF(OR(INDEX('Controle de reservas'!$L$14:$L$2013,BT119)="Em cobertura",INDEX('Controle de reservas'!$L$14:$L$2013,BT119)="Programado"),CHAR(10)&amp;"SEM LOCAL",""))&amp;IF(INDEX('Controle de reservas'!$N$14:$N$2013,BT119)&lt;&gt;"",CHAR(10)&amp;"Subst.: "&amp;INDEX('Controle de reservas'!$N$14:$N$2013,BT119),"")&amp;IF(AND(ISNUMBER(INDEX('Controle de reservas'!$I$14:$I$2013,BT119)),INDEX('Controle de reservas'!$I$14:$I$2013,BT119)&gt;0,INDEX('Controle de reservas'!$K$14:$K$2013,BT119)&gt;INDEX('Controle de reservas'!$I$14:$I$2013,BT119)),CHAR(10)&amp;"DIVERGÊNCIA DE DATAS","")&amp;IF(INDEX('Controle de reservas'!$P$14:$P$2013,BT119)&lt;&gt;"OK"," !",""))))</f>
      </c>
      <c r="AG119" s="17">
        <f ca="1">IF(OR($AQ119=0,AG$9="",AG$9&lt;$AS119,AND($AT119&lt;&gt;"",AG$9&gt;$AT119)),"",IF(BU119=0,"—",IF(INDEX('Controle de reservas'!$P$14:$P$2013,BU119)="DUPLICIDADE NO DIA","CONFLITO"&amp;IF(INDEX('Controle de reservas'!$M$14:$M$2013,BU119)&lt;&gt;"",CHAR(10)&amp;INDEX('Controle de reservas'!$M$14:$M$2013,BU119),"")&amp;IF(INDEX('Controle de reservas'!$N$14:$N$2013,BU119)&lt;&gt;"",CHAR(10)&amp;"Subst.: "&amp;INDEX('Controle de reservas'!$N$14:$N$2013,BU119),"")&amp;IF(AND(ISNUMBER(INDEX('Controle de reservas'!$I$14:$I$2013,BU119)),INDEX('Controle de reservas'!$I$14:$I$2013,BU119)&gt;0,INDEX('Controle de reservas'!$K$14:$K$2013,BU119)&gt;INDEX('Controle de reservas'!$I$14:$I$2013,BU119)),CHAR(10)&amp;"DIVERGÊNCIA DE DATAS",""),IF(INDEX('Controle de reservas'!$L$14:$L$2013,BU119)="Em cobertura","COV",IF(INDEX('Controle de reservas'!$L$14:$L$2013,BU119)="Disponível","DISP",IF(INDEX('Controle de reservas'!$L$14:$L$2013,BU119)="Não utilizado","NU",IF(INDEX('Controle de reservas'!$L$14:$L$2013,BU119)="Folga","F",IF(INDEX('Controle de reservas'!$L$14:$L$2013,BU119)="Ocorrência","O",IF(INDEX('Controle de reservas'!$L$14:$L$2013,BU119)="Programado","PROG",IF(INDEX('Controle de reservas'!$L$14:$L$2013,BU119)="Disponível no posto","DP","SEM SITUAÇÃO")))))))&amp;IF(INDEX('Controle de reservas'!$M$14:$M$2013,BU119)&lt;&gt;"",CHAR(10)&amp;INDEX('Controle de reservas'!$M$14:$M$2013,BU119),IF(OR(INDEX('Controle de reservas'!$L$14:$L$2013,BU119)="Em cobertura",INDEX('Controle de reservas'!$L$14:$L$2013,BU119)="Programado"),CHAR(10)&amp;"SEM LOCAL",""))&amp;IF(INDEX('Controle de reservas'!$N$14:$N$2013,BU119)&lt;&gt;"",CHAR(10)&amp;"Subst.: "&amp;INDEX('Controle de reservas'!$N$14:$N$2013,BU119),"")&amp;IF(AND(ISNUMBER(INDEX('Controle de reservas'!$I$14:$I$2013,BU119)),INDEX('Controle de reservas'!$I$14:$I$2013,BU119)&gt;0,INDEX('Controle de reservas'!$K$14:$K$2013,BU119)&gt;INDEX('Controle de reservas'!$I$14:$I$2013,BU119)),CHAR(10)&amp;"DIVERGÊNCIA DE DATAS","")&amp;IF(INDEX('Controle de reservas'!$P$14:$P$2013,BU119)&lt;&gt;"OK"," !",""))))</f>
      </c>
      <c r="AH119" s="17">
        <f ca="1">IF(OR($AQ119=0,AH$9="",AH$9&lt;$AS119,AND($AT119&lt;&gt;"",AH$9&gt;$AT119)),"",IF(BV119=0,"—",IF(INDEX('Controle de reservas'!$P$14:$P$2013,BV119)="DUPLICIDADE NO DIA","CONFLITO"&amp;IF(INDEX('Controle de reservas'!$M$14:$M$2013,BV119)&lt;&gt;"",CHAR(10)&amp;INDEX('Controle de reservas'!$M$14:$M$2013,BV119),"")&amp;IF(INDEX('Controle de reservas'!$N$14:$N$2013,BV119)&lt;&gt;"",CHAR(10)&amp;"Subst.: "&amp;INDEX('Controle de reservas'!$N$14:$N$2013,BV119),"")&amp;IF(AND(ISNUMBER(INDEX('Controle de reservas'!$I$14:$I$2013,BV119)),INDEX('Controle de reservas'!$I$14:$I$2013,BV119)&gt;0,INDEX('Controle de reservas'!$K$14:$K$2013,BV119)&gt;INDEX('Controle de reservas'!$I$14:$I$2013,BV119)),CHAR(10)&amp;"DIVERGÊNCIA DE DATAS",""),IF(INDEX('Controle de reservas'!$L$14:$L$2013,BV119)="Em cobertura","COV",IF(INDEX('Controle de reservas'!$L$14:$L$2013,BV119)="Disponível","DISP",IF(INDEX('Controle de reservas'!$L$14:$L$2013,BV119)="Não utilizado","NU",IF(INDEX('Controle de reservas'!$L$14:$L$2013,BV119)="Folga","F",IF(INDEX('Controle de reservas'!$L$14:$L$2013,BV119)="Ocorrência","O",IF(INDEX('Controle de reservas'!$L$14:$L$2013,BV119)="Programado","PROG",IF(INDEX('Controle de reservas'!$L$14:$L$2013,BV119)="Disponível no posto","DP","SEM SITUAÇÃO")))))))&amp;IF(INDEX('Controle de reservas'!$M$14:$M$2013,BV119)&lt;&gt;"",CHAR(10)&amp;INDEX('Controle de reservas'!$M$14:$M$2013,BV119),IF(OR(INDEX('Controle de reservas'!$L$14:$L$2013,BV119)="Em cobertura",INDEX('Controle de reservas'!$L$14:$L$2013,BV119)="Programado"),CHAR(10)&amp;"SEM LOCAL",""))&amp;IF(INDEX('Controle de reservas'!$N$14:$N$2013,BV119)&lt;&gt;"",CHAR(10)&amp;"Subst.: "&amp;INDEX('Controle de reservas'!$N$14:$N$2013,BV119),"")&amp;IF(AND(ISNUMBER(INDEX('Controle de reservas'!$I$14:$I$2013,BV119)),INDEX('Controle de reservas'!$I$14:$I$2013,BV119)&gt;0,INDEX('Controle de reservas'!$K$14:$K$2013,BV119)&gt;INDEX('Controle de reservas'!$I$14:$I$2013,BV119)),CHAR(10)&amp;"DIVERGÊNCIA DE DATAS","")&amp;IF(INDEX('Controle de reservas'!$P$14:$P$2013,BV119)&lt;&gt;"OK"," !",""))))</f>
      </c>
      <c r="AI119" s="17">
        <f ca="1">IF(OR($AQ119=0,AI$9="",AI$9&lt;$AS119,AND($AT119&lt;&gt;"",AI$9&gt;$AT119)),"",IF(BW119=0,"—",IF(INDEX('Controle de reservas'!$P$14:$P$2013,BW119)="DUPLICIDADE NO DIA","CONFLITO"&amp;IF(INDEX('Controle de reservas'!$M$14:$M$2013,BW119)&lt;&gt;"",CHAR(10)&amp;INDEX('Controle de reservas'!$M$14:$M$2013,BW119),"")&amp;IF(INDEX('Controle de reservas'!$N$14:$N$2013,BW119)&lt;&gt;"",CHAR(10)&amp;"Subst.: "&amp;INDEX('Controle de reservas'!$N$14:$N$2013,BW119),"")&amp;IF(AND(ISNUMBER(INDEX('Controle de reservas'!$I$14:$I$2013,BW119)),INDEX('Controle de reservas'!$I$14:$I$2013,BW119)&gt;0,INDEX('Controle de reservas'!$K$14:$K$2013,BW119)&gt;INDEX('Controle de reservas'!$I$14:$I$2013,BW119)),CHAR(10)&amp;"DIVERGÊNCIA DE DATAS",""),IF(INDEX('Controle de reservas'!$L$14:$L$2013,BW119)="Em cobertura","COV",IF(INDEX('Controle de reservas'!$L$14:$L$2013,BW119)="Disponível","DISP",IF(INDEX('Controle de reservas'!$L$14:$L$2013,BW119)="Não utilizado","NU",IF(INDEX('Controle de reservas'!$L$14:$L$2013,BW119)="Folga","F",IF(INDEX('Controle de reservas'!$L$14:$L$2013,BW119)="Ocorrência","O",IF(INDEX('Controle de reservas'!$L$14:$L$2013,BW119)="Programado","PROG",IF(INDEX('Controle de reservas'!$L$14:$L$2013,BW119)="Disponível no posto","DP","SEM SITUAÇÃO")))))))&amp;IF(INDEX('Controle de reservas'!$M$14:$M$2013,BW119)&lt;&gt;"",CHAR(10)&amp;INDEX('Controle de reservas'!$M$14:$M$2013,BW119),IF(OR(INDEX('Controle de reservas'!$L$14:$L$2013,BW119)="Em cobertura",INDEX('Controle de reservas'!$L$14:$L$2013,BW119)="Programado"),CHAR(10)&amp;"SEM LOCAL",""))&amp;IF(INDEX('Controle de reservas'!$N$14:$N$2013,BW119)&lt;&gt;"",CHAR(10)&amp;"Subst.: "&amp;INDEX('Controle de reservas'!$N$14:$N$2013,BW119),"")&amp;IF(AND(ISNUMBER(INDEX('Controle de reservas'!$I$14:$I$2013,BW119)),INDEX('Controle de reservas'!$I$14:$I$2013,BW119)&gt;0,INDEX('Controle de reservas'!$K$14:$K$2013,BW119)&gt;INDEX('Controle de reservas'!$I$14:$I$2013,BW119)),CHAR(10)&amp;"DIVERGÊNCIA DE DATAS","")&amp;IF(INDEX('Controle de reservas'!$P$14:$P$2013,BW119)&lt;&gt;"OK"," !",""))))</f>
      </c>
      <c r="AJ119" s="17">
        <f ca="1">IF(OR($AQ119=0,AJ$9="",AJ$9&lt;$AS119,AND($AT119&lt;&gt;"",AJ$9&gt;$AT119)),"",IF(BX119=0,"—",IF(INDEX('Controle de reservas'!$P$14:$P$2013,BX119)="DUPLICIDADE NO DIA","CONFLITO"&amp;IF(INDEX('Controle de reservas'!$M$14:$M$2013,BX119)&lt;&gt;"",CHAR(10)&amp;INDEX('Controle de reservas'!$M$14:$M$2013,BX119),"")&amp;IF(INDEX('Controle de reservas'!$N$14:$N$2013,BX119)&lt;&gt;"",CHAR(10)&amp;"Subst.: "&amp;INDEX('Controle de reservas'!$N$14:$N$2013,BX119),"")&amp;IF(AND(ISNUMBER(INDEX('Controle de reservas'!$I$14:$I$2013,BX119)),INDEX('Controle de reservas'!$I$14:$I$2013,BX119)&gt;0,INDEX('Controle de reservas'!$K$14:$K$2013,BX119)&gt;INDEX('Controle de reservas'!$I$14:$I$2013,BX119)),CHAR(10)&amp;"DIVERGÊNCIA DE DATAS",""),IF(INDEX('Controle de reservas'!$L$14:$L$2013,BX119)="Em cobertura","COV",IF(INDEX('Controle de reservas'!$L$14:$L$2013,BX119)="Disponível","DISP",IF(INDEX('Controle de reservas'!$L$14:$L$2013,BX119)="Não utilizado","NU",IF(INDEX('Controle de reservas'!$L$14:$L$2013,BX119)="Folga","F",IF(INDEX('Controle de reservas'!$L$14:$L$2013,BX119)="Ocorrência","O",IF(INDEX('Controle de reservas'!$L$14:$L$2013,BX119)="Programado","PROG",IF(INDEX('Controle de reservas'!$L$14:$L$2013,BX119)="Disponível no posto","DP","SEM SITUAÇÃO")))))))&amp;IF(INDEX('Controle de reservas'!$M$14:$M$2013,BX119)&lt;&gt;"",CHAR(10)&amp;INDEX('Controle de reservas'!$M$14:$M$2013,BX119),IF(OR(INDEX('Controle de reservas'!$L$14:$L$2013,BX119)="Em cobertura",INDEX('Controle de reservas'!$L$14:$L$2013,BX119)="Programado"),CHAR(10)&amp;"SEM LOCAL",""))&amp;IF(INDEX('Controle de reservas'!$N$14:$N$2013,BX119)&lt;&gt;"",CHAR(10)&amp;"Subst.: "&amp;INDEX('Controle de reservas'!$N$14:$N$2013,BX119),"")&amp;IF(AND(ISNUMBER(INDEX('Controle de reservas'!$I$14:$I$2013,BX119)),INDEX('Controle de reservas'!$I$14:$I$2013,BX119)&gt;0,INDEX('Controle de reservas'!$K$14:$K$2013,BX119)&gt;INDEX('Controle de reservas'!$I$14:$I$2013,BX119)),CHAR(10)&amp;"DIVERGÊNCIA DE DATAS","")&amp;IF(INDEX('Controle de reservas'!$P$14:$P$2013,BX119)&lt;&gt;"OK"," !",""))))</f>
      </c>
      <c r="AK119" s="17">
        <f ca="1">IF(OR($AQ119=0,AK$9="",AK$9&lt;$AS119,AND($AT119&lt;&gt;"",AK$9&gt;$AT119)),"",IF(BY119=0,"—",IF(INDEX('Controle de reservas'!$P$14:$P$2013,BY119)="DUPLICIDADE NO DIA","CONFLITO"&amp;IF(INDEX('Controle de reservas'!$M$14:$M$2013,BY119)&lt;&gt;"",CHAR(10)&amp;INDEX('Controle de reservas'!$M$14:$M$2013,BY119),"")&amp;IF(INDEX('Controle de reservas'!$N$14:$N$2013,BY119)&lt;&gt;"",CHAR(10)&amp;"Subst.: "&amp;INDEX('Controle de reservas'!$N$14:$N$2013,BY119),"")&amp;IF(AND(ISNUMBER(INDEX('Controle de reservas'!$I$14:$I$2013,BY119)),INDEX('Controle de reservas'!$I$14:$I$2013,BY119)&gt;0,INDEX('Controle de reservas'!$K$14:$K$2013,BY119)&gt;INDEX('Controle de reservas'!$I$14:$I$2013,BY119)),CHAR(10)&amp;"DIVERGÊNCIA DE DATAS",""),IF(INDEX('Controle de reservas'!$L$14:$L$2013,BY119)="Em cobertura","COV",IF(INDEX('Controle de reservas'!$L$14:$L$2013,BY119)="Disponível","DISP",IF(INDEX('Controle de reservas'!$L$14:$L$2013,BY119)="Não utilizado","NU",IF(INDEX('Controle de reservas'!$L$14:$L$2013,BY119)="Folga","F",IF(INDEX('Controle de reservas'!$L$14:$L$2013,BY119)="Ocorrência","O",IF(INDEX('Controle de reservas'!$L$14:$L$2013,BY119)="Programado","PROG",IF(INDEX('Controle de reservas'!$L$14:$L$2013,BY119)="Disponível no posto","DP","SEM SITUAÇÃO")))))))&amp;IF(INDEX('Controle de reservas'!$M$14:$M$2013,BY119)&lt;&gt;"",CHAR(10)&amp;INDEX('Controle de reservas'!$M$14:$M$2013,BY119),IF(OR(INDEX('Controle de reservas'!$L$14:$L$2013,BY119)="Em cobertura",INDEX('Controle de reservas'!$L$14:$L$2013,BY119)="Programado"),CHAR(10)&amp;"SEM LOCAL",""))&amp;IF(INDEX('Controle de reservas'!$N$14:$N$2013,BY119)&lt;&gt;"",CHAR(10)&amp;"Subst.: "&amp;INDEX('Controle de reservas'!$N$14:$N$2013,BY119),"")&amp;IF(AND(ISNUMBER(INDEX('Controle de reservas'!$I$14:$I$2013,BY119)),INDEX('Controle de reservas'!$I$14:$I$2013,BY119)&gt;0,INDEX('Controle de reservas'!$K$14:$K$2013,BY119)&gt;INDEX('Controle de reservas'!$I$14:$I$2013,BY119)),CHAR(10)&amp;"DIVERGÊNCIA DE DATAS","")&amp;IF(INDEX('Controle de reservas'!$P$14:$P$2013,BY119)&lt;&gt;"OK"," !",""))))</f>
      </c>
      <c r="AL119" s="16">
        <f t="shared" ca="1" si="5"/>
      </c>
      <c r="AM119" s="16">
        <f t="shared" ca="1" si="6"/>
      </c>
      <c r="AN119" s="16">
        <f t="shared" ca="1" si="7"/>
      </c>
      <c r="AO119" s="16">
        <f t="shared" ca="1" si="8"/>
      </c>
      <c r="AP119" s="16">
        <f ca="1">IF($AQ119=0,"",INDEX('Controle de reservas'!$O$14:$O$2013,$AQ119))</f>
      </c>
      <c r="AQ119">
        <f ca="1">IFERROR(MATCH(ROW()-9,'Controle de reservas'!$S$14:$S$2013,0),0)</f>
      </c>
      <c r="AR119">
        <f ca="1">IF($AQ119=0,"",INDEX('Controle de reservas'!$Q$14:$Q$2013,$AQ119))</f>
      </c>
      <c r="AS119">
        <f ca="1">IF($AQ119=0,"",INDEX('Controle de reservas'!$H$14:$H$2013,$AQ119))</f>
      </c>
      <c r="AT119">
        <f ca="1">IF($AQ119=0,"",IF(INDEX('Controle de reservas'!$J$14:$J$2013,$AQ119)=0,"",INDEX('Controle de reservas'!$J$14:$J$2013,$AQ119)))</f>
      </c>
      <c r="AU119">
        <f ca="1">IF(OR($AQ119=0,G$9=""),0,IFERROR(MATCH($AR119&amp;"|"&amp;TEXT(G$9,"yyyymmdd"),'Controle de reservas'!$T$14:$T$2013,0),0))</f>
      </c>
      <c r="AV119">
        <f ca="1">IF(OR($AQ119=0,H$9=""),0,IFERROR(MATCH($AR119&amp;"|"&amp;TEXT(H$9,"yyyymmdd"),'Controle de reservas'!$T$14:$T$2013,0),0))</f>
      </c>
      <c r="AW119">
        <f ca="1">IF(OR($AQ119=0,I$9=""),0,IFERROR(MATCH($AR119&amp;"|"&amp;TEXT(I$9,"yyyymmdd"),'Controle de reservas'!$T$14:$T$2013,0),0))</f>
      </c>
      <c r="AX119">
        <f ca="1">IF(OR($AQ119=0,J$9=""),0,IFERROR(MATCH($AR119&amp;"|"&amp;TEXT(J$9,"yyyymmdd"),'Controle de reservas'!$T$14:$T$2013,0),0))</f>
      </c>
      <c r="AY119">
        <f ca="1">IF(OR($AQ119=0,K$9=""),0,IFERROR(MATCH($AR119&amp;"|"&amp;TEXT(K$9,"yyyymmdd"),'Controle de reservas'!$T$14:$T$2013,0),0))</f>
      </c>
      <c r="AZ119">
        <f ca="1">IF(OR($AQ119=0,L$9=""),0,IFERROR(MATCH($AR119&amp;"|"&amp;TEXT(L$9,"yyyymmdd"),'Controle de reservas'!$T$14:$T$2013,0),0))</f>
      </c>
      <c r="BA119">
        <f ca="1">IF(OR($AQ119=0,M$9=""),0,IFERROR(MATCH($AR119&amp;"|"&amp;TEXT(M$9,"yyyymmdd"),'Controle de reservas'!$T$14:$T$2013,0),0))</f>
      </c>
      <c r="BB119">
        <f ca="1">IF(OR($AQ119=0,N$9=""),0,IFERROR(MATCH($AR119&amp;"|"&amp;TEXT(N$9,"yyyymmdd"),'Controle de reservas'!$T$14:$T$2013,0),0))</f>
      </c>
      <c r="BC119">
        <f ca="1">IF(OR($AQ119=0,O$9=""),0,IFERROR(MATCH($AR119&amp;"|"&amp;TEXT(O$9,"yyyymmdd"),'Controle de reservas'!$T$14:$T$2013,0),0))</f>
      </c>
      <c r="BD119">
        <f ca="1">IF(OR($AQ119=0,P$9=""),0,IFERROR(MATCH($AR119&amp;"|"&amp;TEXT(P$9,"yyyymmdd"),'Controle de reservas'!$T$14:$T$2013,0),0))</f>
      </c>
      <c r="BE119">
        <f ca="1">IF(OR($AQ119=0,Q$9=""),0,IFERROR(MATCH($AR119&amp;"|"&amp;TEXT(Q$9,"yyyymmdd"),'Controle de reservas'!$T$14:$T$2013,0),0))</f>
      </c>
      <c r="BF119">
        <f ca="1">IF(OR($AQ119=0,R$9=""),0,IFERROR(MATCH($AR119&amp;"|"&amp;TEXT(R$9,"yyyymmdd"),'Controle de reservas'!$T$14:$T$2013,0),0))</f>
      </c>
      <c r="BG119">
        <f ca="1">IF(OR($AQ119=0,S$9=""),0,IFERROR(MATCH($AR119&amp;"|"&amp;TEXT(S$9,"yyyymmdd"),'Controle de reservas'!$T$14:$T$2013,0),0))</f>
      </c>
      <c r="BH119">
        <f ca="1">IF(OR($AQ119=0,T$9=""),0,IFERROR(MATCH($AR119&amp;"|"&amp;TEXT(T$9,"yyyymmdd"),'Controle de reservas'!$T$14:$T$2013,0),0))</f>
      </c>
      <c r="BI119">
        <f ca="1">IF(OR($AQ119=0,U$9=""),0,IFERROR(MATCH($AR119&amp;"|"&amp;TEXT(U$9,"yyyymmdd"),'Controle de reservas'!$T$14:$T$2013,0),0))</f>
      </c>
      <c r="BJ119">
        <f ca="1">IF(OR($AQ119=0,V$9=""),0,IFERROR(MATCH($AR119&amp;"|"&amp;TEXT(V$9,"yyyymmdd"),'Controle de reservas'!$T$14:$T$2013,0),0))</f>
      </c>
      <c r="BK119">
        <f ca="1">IF(OR($AQ119=0,W$9=""),0,IFERROR(MATCH($AR119&amp;"|"&amp;TEXT(W$9,"yyyymmdd"),'Controle de reservas'!$T$14:$T$2013,0),0))</f>
      </c>
      <c r="BL119">
        <f ca="1">IF(OR($AQ119=0,X$9=""),0,IFERROR(MATCH($AR119&amp;"|"&amp;TEXT(X$9,"yyyymmdd"),'Controle de reservas'!$T$14:$T$2013,0),0))</f>
      </c>
      <c r="BM119">
        <f ca="1">IF(OR($AQ119=0,Y$9=""),0,IFERROR(MATCH($AR119&amp;"|"&amp;TEXT(Y$9,"yyyymmdd"),'Controle de reservas'!$T$14:$T$2013,0),0))</f>
      </c>
      <c r="BN119">
        <f ca="1">IF(OR($AQ119=0,Z$9=""),0,IFERROR(MATCH($AR119&amp;"|"&amp;TEXT(Z$9,"yyyymmdd"),'Controle de reservas'!$T$14:$T$2013,0),0))</f>
      </c>
      <c r="BO119">
        <f ca="1">IF(OR($AQ119=0,AA$9=""),0,IFERROR(MATCH($AR119&amp;"|"&amp;TEXT(AA$9,"yyyymmdd"),'Controle de reservas'!$T$14:$T$2013,0),0))</f>
      </c>
      <c r="BP119">
        <f ca="1">IF(OR($AQ119=0,AB$9=""),0,IFERROR(MATCH($AR119&amp;"|"&amp;TEXT(AB$9,"yyyymmdd"),'Controle de reservas'!$T$14:$T$2013,0),0))</f>
      </c>
      <c r="BQ119">
        <f ca="1">IF(OR($AQ119=0,AC$9=""),0,IFERROR(MATCH($AR119&amp;"|"&amp;TEXT(AC$9,"yyyymmdd"),'Controle de reservas'!$T$14:$T$2013,0),0))</f>
      </c>
      <c r="BR119">
        <f ca="1">IF(OR($AQ119=0,AD$9=""),0,IFERROR(MATCH($AR119&amp;"|"&amp;TEXT(AD$9,"yyyymmdd"),'Controle de reservas'!$T$14:$T$2013,0),0))</f>
      </c>
      <c r="BS119">
        <f ca="1">IF(OR($AQ119=0,AE$9=""),0,IFERROR(MATCH($AR119&amp;"|"&amp;TEXT(AE$9,"yyyymmdd"),'Controle de reservas'!$T$14:$T$2013,0),0))</f>
      </c>
      <c r="BT119">
        <f ca="1">IF(OR($AQ119=0,AF$9=""),0,IFERROR(MATCH($AR119&amp;"|"&amp;TEXT(AF$9,"yyyymmdd"),'Controle de reservas'!$T$14:$T$2013,0),0))</f>
      </c>
      <c r="BU119">
        <f ca="1">IF(OR($AQ119=0,AG$9=""),0,IFERROR(MATCH($AR119&amp;"|"&amp;TEXT(AG$9,"yyyymmdd"),'Controle de reservas'!$T$14:$T$2013,0),0))</f>
      </c>
      <c r="BV119">
        <f ca="1">IF(OR($AQ119=0,AH$9=""),0,IFERROR(MATCH($AR119&amp;"|"&amp;TEXT(AH$9,"yyyymmdd"),'Controle de reservas'!$T$14:$T$2013,0),0))</f>
      </c>
      <c r="BW119">
        <f ca="1">IF(OR($AQ119=0,AI$9=""),0,IFERROR(MATCH($AR119&amp;"|"&amp;TEXT(AI$9,"yyyymmdd"),'Controle de reservas'!$T$14:$T$2013,0),0))</f>
      </c>
      <c r="BX119">
        <f ca="1">IF(OR($AQ119=0,AJ$9=""),0,IFERROR(MATCH($AR119&amp;"|"&amp;TEXT(AJ$9,"yyyymmdd"),'Controle de reservas'!$T$14:$T$2013,0),0))</f>
      </c>
      <c r="BY119">
        <f ca="1">IF(OR($AQ119=0,AK$9=""),0,IFERROR(MATCH($AR119&amp;"|"&amp;TEXT(AK$9,"yyyymmdd"),'Controle de reservas'!$T$14:$T$2013,0),0))</f>
      </c>
    </row>
    <row r="120" spans="1:77" ht="105" customHeight="1" x14ac:dyDescent="0.25">
      <c r="A120" s="14">
        <f ca="1">IF($AQ120=0,"",INDEX('Controle de reservas'!$A$14:$A$2013,$AQ120))</f>
      </c>
      <c r="B120" s="14">
        <f ca="1">IF($AQ120=0,"",INDEX('Controle de reservas'!$B$14:$B$2013,$AQ120))</f>
      </c>
      <c r="C120" s="14">
        <f ca="1">IF($AQ120=0,"",INDEX('Controle de reservas'!$C$14:$C$2013,$AQ120))</f>
      </c>
      <c r="D120" s="14">
        <f ca="1">IF($AQ120=0,"",INDEX('Controle de reservas'!$D$14:$D$2013,$AQ120))</f>
      </c>
      <c r="E120" s="14">
        <f ca="1">IF($AQ120=0,"",INDEX('Controle de reservas'!$E$14:$E$2013,$AQ120))</f>
      </c>
      <c r="F120" s="14">
        <f ca="1">IF($AQ120=0,"",INDEX('Controle de reservas'!$F$14:$F$2013,$AQ120))</f>
      </c>
      <c r="G120" s="15">
        <f ca="1">IF(OR($AQ120=0,G$9="",G$9&lt;$AS120,AND($AT120&lt;&gt;"",G$9&gt;$AT120)),"",IF(AU120=0,"—",IF(INDEX('Controle de reservas'!$P$14:$P$2013,AU120)="DUPLICIDADE NO DIA","CONFLITO"&amp;IF(INDEX('Controle de reservas'!$M$14:$M$2013,AU120)&lt;&gt;"",CHAR(10)&amp;INDEX('Controle de reservas'!$M$14:$M$2013,AU120),"")&amp;IF(INDEX('Controle de reservas'!$N$14:$N$2013,AU120)&lt;&gt;"",CHAR(10)&amp;"Subst.: "&amp;INDEX('Controle de reservas'!$N$14:$N$2013,AU120),"")&amp;IF(AND(ISNUMBER(INDEX('Controle de reservas'!$I$14:$I$2013,AU120)),INDEX('Controle de reservas'!$I$14:$I$2013,AU120)&gt;0,INDEX('Controle de reservas'!$K$14:$K$2013,AU120)&gt;INDEX('Controle de reservas'!$I$14:$I$2013,AU120)),CHAR(10)&amp;"DIVERGÊNCIA DE DATAS",""),IF(INDEX('Controle de reservas'!$L$14:$L$2013,AU120)="Em cobertura","COV",IF(INDEX('Controle de reservas'!$L$14:$L$2013,AU120)="Disponível","DISP",IF(INDEX('Controle de reservas'!$L$14:$L$2013,AU120)="Não utilizado","NU",IF(INDEX('Controle de reservas'!$L$14:$L$2013,AU120)="Folga","F",IF(INDEX('Controle de reservas'!$L$14:$L$2013,AU120)="Ocorrência","O",IF(INDEX('Controle de reservas'!$L$14:$L$2013,AU120)="Programado","PROG",IF(INDEX('Controle de reservas'!$L$14:$L$2013,AU120)="Disponível no posto","DP","SEM SITUAÇÃO")))))))&amp;IF(INDEX('Controle de reservas'!$M$14:$M$2013,AU120)&lt;&gt;"",CHAR(10)&amp;INDEX('Controle de reservas'!$M$14:$M$2013,AU120),IF(OR(INDEX('Controle de reservas'!$L$14:$L$2013,AU120)="Em cobertura",INDEX('Controle de reservas'!$L$14:$L$2013,AU120)="Programado"),CHAR(10)&amp;"SEM LOCAL",""))&amp;IF(INDEX('Controle de reservas'!$N$14:$N$2013,AU120)&lt;&gt;"",CHAR(10)&amp;"Subst.: "&amp;INDEX('Controle de reservas'!$N$14:$N$2013,AU120),"")&amp;IF(AND(ISNUMBER(INDEX('Controle de reservas'!$I$14:$I$2013,AU120)),INDEX('Controle de reservas'!$I$14:$I$2013,AU120)&gt;0,INDEX('Controle de reservas'!$K$14:$K$2013,AU120)&gt;INDEX('Controle de reservas'!$I$14:$I$2013,AU120)),CHAR(10)&amp;"DIVERGÊNCIA DE DATAS","")&amp;IF(INDEX('Controle de reservas'!$P$14:$P$2013,AU120)&lt;&gt;"OK"," !",""))))</f>
      </c>
      <c r="H120" s="15">
        <f ca="1">IF(OR($AQ120=0,H$9="",H$9&lt;$AS120,AND($AT120&lt;&gt;"",H$9&gt;$AT120)),"",IF(AV120=0,"—",IF(INDEX('Controle de reservas'!$P$14:$P$2013,AV120)="DUPLICIDADE NO DIA","CONFLITO"&amp;IF(INDEX('Controle de reservas'!$M$14:$M$2013,AV120)&lt;&gt;"",CHAR(10)&amp;INDEX('Controle de reservas'!$M$14:$M$2013,AV120),"")&amp;IF(INDEX('Controle de reservas'!$N$14:$N$2013,AV120)&lt;&gt;"",CHAR(10)&amp;"Subst.: "&amp;INDEX('Controle de reservas'!$N$14:$N$2013,AV120),"")&amp;IF(AND(ISNUMBER(INDEX('Controle de reservas'!$I$14:$I$2013,AV120)),INDEX('Controle de reservas'!$I$14:$I$2013,AV120)&gt;0,INDEX('Controle de reservas'!$K$14:$K$2013,AV120)&gt;INDEX('Controle de reservas'!$I$14:$I$2013,AV120)),CHAR(10)&amp;"DIVERGÊNCIA DE DATAS",""),IF(INDEX('Controle de reservas'!$L$14:$L$2013,AV120)="Em cobertura","COV",IF(INDEX('Controle de reservas'!$L$14:$L$2013,AV120)="Disponível","DISP",IF(INDEX('Controle de reservas'!$L$14:$L$2013,AV120)="Não utilizado","NU",IF(INDEX('Controle de reservas'!$L$14:$L$2013,AV120)="Folga","F",IF(INDEX('Controle de reservas'!$L$14:$L$2013,AV120)="Ocorrência","O",IF(INDEX('Controle de reservas'!$L$14:$L$2013,AV120)="Programado","PROG",IF(INDEX('Controle de reservas'!$L$14:$L$2013,AV120)="Disponível no posto","DP","SEM SITUAÇÃO")))))))&amp;IF(INDEX('Controle de reservas'!$M$14:$M$2013,AV120)&lt;&gt;"",CHAR(10)&amp;INDEX('Controle de reservas'!$M$14:$M$2013,AV120),IF(OR(INDEX('Controle de reservas'!$L$14:$L$2013,AV120)="Em cobertura",INDEX('Controle de reservas'!$L$14:$L$2013,AV120)="Programado"),CHAR(10)&amp;"SEM LOCAL",""))&amp;IF(INDEX('Controle de reservas'!$N$14:$N$2013,AV120)&lt;&gt;"",CHAR(10)&amp;"Subst.: "&amp;INDEX('Controle de reservas'!$N$14:$N$2013,AV120),"")&amp;IF(AND(ISNUMBER(INDEX('Controle de reservas'!$I$14:$I$2013,AV120)),INDEX('Controle de reservas'!$I$14:$I$2013,AV120)&gt;0,INDEX('Controle de reservas'!$K$14:$K$2013,AV120)&gt;INDEX('Controle de reservas'!$I$14:$I$2013,AV120)),CHAR(10)&amp;"DIVERGÊNCIA DE DATAS","")&amp;IF(INDEX('Controle de reservas'!$P$14:$P$2013,AV120)&lt;&gt;"OK"," !",""))))</f>
      </c>
      <c r="I120" s="15">
        <f ca="1">IF(OR($AQ120=0,I$9="",I$9&lt;$AS120,AND($AT120&lt;&gt;"",I$9&gt;$AT120)),"",IF(AW120=0,"—",IF(INDEX('Controle de reservas'!$P$14:$P$2013,AW120)="DUPLICIDADE NO DIA","CONFLITO"&amp;IF(INDEX('Controle de reservas'!$M$14:$M$2013,AW120)&lt;&gt;"",CHAR(10)&amp;INDEX('Controle de reservas'!$M$14:$M$2013,AW120),"")&amp;IF(INDEX('Controle de reservas'!$N$14:$N$2013,AW120)&lt;&gt;"",CHAR(10)&amp;"Subst.: "&amp;INDEX('Controle de reservas'!$N$14:$N$2013,AW120),"")&amp;IF(AND(ISNUMBER(INDEX('Controle de reservas'!$I$14:$I$2013,AW120)),INDEX('Controle de reservas'!$I$14:$I$2013,AW120)&gt;0,INDEX('Controle de reservas'!$K$14:$K$2013,AW120)&gt;INDEX('Controle de reservas'!$I$14:$I$2013,AW120)),CHAR(10)&amp;"DIVERGÊNCIA DE DATAS",""),IF(INDEX('Controle de reservas'!$L$14:$L$2013,AW120)="Em cobertura","COV",IF(INDEX('Controle de reservas'!$L$14:$L$2013,AW120)="Disponível","DISP",IF(INDEX('Controle de reservas'!$L$14:$L$2013,AW120)="Não utilizado","NU",IF(INDEX('Controle de reservas'!$L$14:$L$2013,AW120)="Folga","F",IF(INDEX('Controle de reservas'!$L$14:$L$2013,AW120)="Ocorrência","O",IF(INDEX('Controle de reservas'!$L$14:$L$2013,AW120)="Programado","PROG",IF(INDEX('Controle de reservas'!$L$14:$L$2013,AW120)="Disponível no posto","DP","SEM SITUAÇÃO")))))))&amp;IF(INDEX('Controle de reservas'!$M$14:$M$2013,AW120)&lt;&gt;"",CHAR(10)&amp;INDEX('Controle de reservas'!$M$14:$M$2013,AW120),IF(OR(INDEX('Controle de reservas'!$L$14:$L$2013,AW120)="Em cobertura",INDEX('Controle de reservas'!$L$14:$L$2013,AW120)="Programado"),CHAR(10)&amp;"SEM LOCAL",""))&amp;IF(INDEX('Controle de reservas'!$N$14:$N$2013,AW120)&lt;&gt;"",CHAR(10)&amp;"Subst.: "&amp;INDEX('Controle de reservas'!$N$14:$N$2013,AW120),"")&amp;IF(AND(ISNUMBER(INDEX('Controle de reservas'!$I$14:$I$2013,AW120)),INDEX('Controle de reservas'!$I$14:$I$2013,AW120)&gt;0,INDEX('Controle de reservas'!$K$14:$K$2013,AW120)&gt;INDEX('Controle de reservas'!$I$14:$I$2013,AW120)),CHAR(10)&amp;"DIVERGÊNCIA DE DATAS","")&amp;IF(INDEX('Controle de reservas'!$P$14:$P$2013,AW120)&lt;&gt;"OK"," !",""))))</f>
      </c>
      <c r="J120" s="15">
        <f ca="1">IF(OR($AQ120=0,J$9="",J$9&lt;$AS120,AND($AT120&lt;&gt;"",J$9&gt;$AT120)),"",IF(AX120=0,"—",IF(INDEX('Controle de reservas'!$P$14:$P$2013,AX120)="DUPLICIDADE NO DIA","CONFLITO"&amp;IF(INDEX('Controle de reservas'!$M$14:$M$2013,AX120)&lt;&gt;"",CHAR(10)&amp;INDEX('Controle de reservas'!$M$14:$M$2013,AX120),"")&amp;IF(INDEX('Controle de reservas'!$N$14:$N$2013,AX120)&lt;&gt;"",CHAR(10)&amp;"Subst.: "&amp;INDEX('Controle de reservas'!$N$14:$N$2013,AX120),"")&amp;IF(AND(ISNUMBER(INDEX('Controle de reservas'!$I$14:$I$2013,AX120)),INDEX('Controle de reservas'!$I$14:$I$2013,AX120)&gt;0,INDEX('Controle de reservas'!$K$14:$K$2013,AX120)&gt;INDEX('Controle de reservas'!$I$14:$I$2013,AX120)),CHAR(10)&amp;"DIVERGÊNCIA DE DATAS",""),IF(INDEX('Controle de reservas'!$L$14:$L$2013,AX120)="Em cobertura","COV",IF(INDEX('Controle de reservas'!$L$14:$L$2013,AX120)="Disponível","DISP",IF(INDEX('Controle de reservas'!$L$14:$L$2013,AX120)="Não utilizado","NU",IF(INDEX('Controle de reservas'!$L$14:$L$2013,AX120)="Folga","F",IF(INDEX('Controle de reservas'!$L$14:$L$2013,AX120)="Ocorrência","O",IF(INDEX('Controle de reservas'!$L$14:$L$2013,AX120)="Programado","PROG",IF(INDEX('Controle de reservas'!$L$14:$L$2013,AX120)="Disponível no posto","DP","SEM SITUAÇÃO")))))))&amp;IF(INDEX('Controle de reservas'!$M$14:$M$2013,AX120)&lt;&gt;"",CHAR(10)&amp;INDEX('Controle de reservas'!$M$14:$M$2013,AX120),IF(OR(INDEX('Controle de reservas'!$L$14:$L$2013,AX120)="Em cobertura",INDEX('Controle de reservas'!$L$14:$L$2013,AX120)="Programado"),CHAR(10)&amp;"SEM LOCAL",""))&amp;IF(INDEX('Controle de reservas'!$N$14:$N$2013,AX120)&lt;&gt;"",CHAR(10)&amp;"Subst.: "&amp;INDEX('Controle de reservas'!$N$14:$N$2013,AX120),"")&amp;IF(AND(ISNUMBER(INDEX('Controle de reservas'!$I$14:$I$2013,AX120)),INDEX('Controle de reservas'!$I$14:$I$2013,AX120)&gt;0,INDEX('Controle de reservas'!$K$14:$K$2013,AX120)&gt;INDEX('Controle de reservas'!$I$14:$I$2013,AX120)),CHAR(10)&amp;"DIVERGÊNCIA DE DATAS","")&amp;IF(INDEX('Controle de reservas'!$P$14:$P$2013,AX120)&lt;&gt;"OK"," !",""))))</f>
      </c>
      <c r="K120" s="15">
        <f ca="1">IF(OR($AQ120=0,K$9="",K$9&lt;$AS120,AND($AT120&lt;&gt;"",K$9&gt;$AT120)),"",IF(AY120=0,"—",IF(INDEX('Controle de reservas'!$P$14:$P$2013,AY120)="DUPLICIDADE NO DIA","CONFLITO"&amp;IF(INDEX('Controle de reservas'!$M$14:$M$2013,AY120)&lt;&gt;"",CHAR(10)&amp;INDEX('Controle de reservas'!$M$14:$M$2013,AY120),"")&amp;IF(INDEX('Controle de reservas'!$N$14:$N$2013,AY120)&lt;&gt;"",CHAR(10)&amp;"Subst.: "&amp;INDEX('Controle de reservas'!$N$14:$N$2013,AY120),"")&amp;IF(AND(ISNUMBER(INDEX('Controle de reservas'!$I$14:$I$2013,AY120)),INDEX('Controle de reservas'!$I$14:$I$2013,AY120)&gt;0,INDEX('Controle de reservas'!$K$14:$K$2013,AY120)&gt;INDEX('Controle de reservas'!$I$14:$I$2013,AY120)),CHAR(10)&amp;"DIVERGÊNCIA DE DATAS",""),IF(INDEX('Controle de reservas'!$L$14:$L$2013,AY120)="Em cobertura","COV",IF(INDEX('Controle de reservas'!$L$14:$L$2013,AY120)="Disponível","DISP",IF(INDEX('Controle de reservas'!$L$14:$L$2013,AY120)="Não utilizado","NU",IF(INDEX('Controle de reservas'!$L$14:$L$2013,AY120)="Folga","F",IF(INDEX('Controle de reservas'!$L$14:$L$2013,AY120)="Ocorrência","O",IF(INDEX('Controle de reservas'!$L$14:$L$2013,AY120)="Programado","PROG",IF(INDEX('Controle de reservas'!$L$14:$L$2013,AY120)="Disponível no posto","DP","SEM SITUAÇÃO")))))))&amp;IF(INDEX('Controle de reservas'!$M$14:$M$2013,AY120)&lt;&gt;"",CHAR(10)&amp;INDEX('Controle de reservas'!$M$14:$M$2013,AY120),IF(OR(INDEX('Controle de reservas'!$L$14:$L$2013,AY120)="Em cobertura",INDEX('Controle de reservas'!$L$14:$L$2013,AY120)="Programado"),CHAR(10)&amp;"SEM LOCAL",""))&amp;IF(INDEX('Controle de reservas'!$N$14:$N$2013,AY120)&lt;&gt;"",CHAR(10)&amp;"Subst.: "&amp;INDEX('Controle de reservas'!$N$14:$N$2013,AY120),"")&amp;IF(AND(ISNUMBER(INDEX('Controle de reservas'!$I$14:$I$2013,AY120)),INDEX('Controle de reservas'!$I$14:$I$2013,AY120)&gt;0,INDEX('Controle de reservas'!$K$14:$K$2013,AY120)&gt;INDEX('Controle de reservas'!$I$14:$I$2013,AY120)),CHAR(10)&amp;"DIVERGÊNCIA DE DATAS","")&amp;IF(INDEX('Controle de reservas'!$P$14:$P$2013,AY120)&lt;&gt;"OK"," !",""))))</f>
      </c>
      <c r="L120" s="15">
        <f ca="1">IF(OR($AQ120=0,L$9="",L$9&lt;$AS120,AND($AT120&lt;&gt;"",L$9&gt;$AT120)),"",IF(AZ120=0,"—",IF(INDEX('Controle de reservas'!$P$14:$P$2013,AZ120)="DUPLICIDADE NO DIA","CONFLITO"&amp;IF(INDEX('Controle de reservas'!$M$14:$M$2013,AZ120)&lt;&gt;"",CHAR(10)&amp;INDEX('Controle de reservas'!$M$14:$M$2013,AZ120),"")&amp;IF(INDEX('Controle de reservas'!$N$14:$N$2013,AZ120)&lt;&gt;"",CHAR(10)&amp;"Subst.: "&amp;INDEX('Controle de reservas'!$N$14:$N$2013,AZ120),"")&amp;IF(AND(ISNUMBER(INDEX('Controle de reservas'!$I$14:$I$2013,AZ120)),INDEX('Controle de reservas'!$I$14:$I$2013,AZ120)&gt;0,INDEX('Controle de reservas'!$K$14:$K$2013,AZ120)&gt;INDEX('Controle de reservas'!$I$14:$I$2013,AZ120)),CHAR(10)&amp;"DIVERGÊNCIA DE DATAS",""),IF(INDEX('Controle de reservas'!$L$14:$L$2013,AZ120)="Em cobertura","COV",IF(INDEX('Controle de reservas'!$L$14:$L$2013,AZ120)="Disponível","DISP",IF(INDEX('Controle de reservas'!$L$14:$L$2013,AZ120)="Não utilizado","NU",IF(INDEX('Controle de reservas'!$L$14:$L$2013,AZ120)="Folga","F",IF(INDEX('Controle de reservas'!$L$14:$L$2013,AZ120)="Ocorrência","O",IF(INDEX('Controle de reservas'!$L$14:$L$2013,AZ120)="Programado","PROG",IF(INDEX('Controle de reservas'!$L$14:$L$2013,AZ120)="Disponível no posto","DP","SEM SITUAÇÃO")))))))&amp;IF(INDEX('Controle de reservas'!$M$14:$M$2013,AZ120)&lt;&gt;"",CHAR(10)&amp;INDEX('Controle de reservas'!$M$14:$M$2013,AZ120),IF(OR(INDEX('Controle de reservas'!$L$14:$L$2013,AZ120)="Em cobertura",INDEX('Controle de reservas'!$L$14:$L$2013,AZ120)="Programado"),CHAR(10)&amp;"SEM LOCAL",""))&amp;IF(INDEX('Controle de reservas'!$N$14:$N$2013,AZ120)&lt;&gt;"",CHAR(10)&amp;"Subst.: "&amp;INDEX('Controle de reservas'!$N$14:$N$2013,AZ120),"")&amp;IF(AND(ISNUMBER(INDEX('Controle de reservas'!$I$14:$I$2013,AZ120)),INDEX('Controle de reservas'!$I$14:$I$2013,AZ120)&gt;0,INDEX('Controle de reservas'!$K$14:$K$2013,AZ120)&gt;INDEX('Controle de reservas'!$I$14:$I$2013,AZ120)),CHAR(10)&amp;"DIVERGÊNCIA DE DATAS","")&amp;IF(INDEX('Controle de reservas'!$P$14:$P$2013,AZ120)&lt;&gt;"OK"," !",""))))</f>
      </c>
      <c r="M120" s="15">
        <f ca="1">IF(OR($AQ120=0,M$9="",M$9&lt;$AS120,AND($AT120&lt;&gt;"",M$9&gt;$AT120)),"",IF(BA120=0,"—",IF(INDEX('Controle de reservas'!$P$14:$P$2013,BA120)="DUPLICIDADE NO DIA","CONFLITO"&amp;IF(INDEX('Controle de reservas'!$M$14:$M$2013,BA120)&lt;&gt;"",CHAR(10)&amp;INDEX('Controle de reservas'!$M$14:$M$2013,BA120),"")&amp;IF(INDEX('Controle de reservas'!$N$14:$N$2013,BA120)&lt;&gt;"",CHAR(10)&amp;"Subst.: "&amp;INDEX('Controle de reservas'!$N$14:$N$2013,BA120),"")&amp;IF(AND(ISNUMBER(INDEX('Controle de reservas'!$I$14:$I$2013,BA120)),INDEX('Controle de reservas'!$I$14:$I$2013,BA120)&gt;0,INDEX('Controle de reservas'!$K$14:$K$2013,BA120)&gt;INDEX('Controle de reservas'!$I$14:$I$2013,BA120)),CHAR(10)&amp;"DIVERGÊNCIA DE DATAS",""),IF(INDEX('Controle de reservas'!$L$14:$L$2013,BA120)="Em cobertura","COV",IF(INDEX('Controle de reservas'!$L$14:$L$2013,BA120)="Disponível","DISP",IF(INDEX('Controle de reservas'!$L$14:$L$2013,BA120)="Não utilizado","NU",IF(INDEX('Controle de reservas'!$L$14:$L$2013,BA120)="Folga","F",IF(INDEX('Controle de reservas'!$L$14:$L$2013,BA120)="Ocorrência","O",IF(INDEX('Controle de reservas'!$L$14:$L$2013,BA120)="Programado","PROG",IF(INDEX('Controle de reservas'!$L$14:$L$2013,BA120)="Disponível no posto","DP","SEM SITUAÇÃO")))))))&amp;IF(INDEX('Controle de reservas'!$M$14:$M$2013,BA120)&lt;&gt;"",CHAR(10)&amp;INDEX('Controle de reservas'!$M$14:$M$2013,BA120),IF(OR(INDEX('Controle de reservas'!$L$14:$L$2013,BA120)="Em cobertura",INDEX('Controle de reservas'!$L$14:$L$2013,BA120)="Programado"),CHAR(10)&amp;"SEM LOCAL",""))&amp;IF(INDEX('Controle de reservas'!$N$14:$N$2013,BA120)&lt;&gt;"",CHAR(10)&amp;"Subst.: "&amp;INDEX('Controle de reservas'!$N$14:$N$2013,BA120),"")&amp;IF(AND(ISNUMBER(INDEX('Controle de reservas'!$I$14:$I$2013,BA120)),INDEX('Controle de reservas'!$I$14:$I$2013,BA120)&gt;0,INDEX('Controle de reservas'!$K$14:$K$2013,BA120)&gt;INDEX('Controle de reservas'!$I$14:$I$2013,BA120)),CHAR(10)&amp;"DIVERGÊNCIA DE DATAS","")&amp;IF(INDEX('Controle de reservas'!$P$14:$P$2013,BA120)&lt;&gt;"OK"," !",""))))</f>
      </c>
      <c r="N120" s="15">
        <f ca="1">IF(OR($AQ120=0,N$9="",N$9&lt;$AS120,AND($AT120&lt;&gt;"",N$9&gt;$AT120)),"",IF(BB120=0,"—",IF(INDEX('Controle de reservas'!$P$14:$P$2013,BB120)="DUPLICIDADE NO DIA","CONFLITO"&amp;IF(INDEX('Controle de reservas'!$M$14:$M$2013,BB120)&lt;&gt;"",CHAR(10)&amp;INDEX('Controle de reservas'!$M$14:$M$2013,BB120),"")&amp;IF(INDEX('Controle de reservas'!$N$14:$N$2013,BB120)&lt;&gt;"",CHAR(10)&amp;"Subst.: "&amp;INDEX('Controle de reservas'!$N$14:$N$2013,BB120),"")&amp;IF(AND(ISNUMBER(INDEX('Controle de reservas'!$I$14:$I$2013,BB120)),INDEX('Controle de reservas'!$I$14:$I$2013,BB120)&gt;0,INDEX('Controle de reservas'!$K$14:$K$2013,BB120)&gt;INDEX('Controle de reservas'!$I$14:$I$2013,BB120)),CHAR(10)&amp;"DIVERGÊNCIA DE DATAS",""),IF(INDEX('Controle de reservas'!$L$14:$L$2013,BB120)="Em cobertura","COV",IF(INDEX('Controle de reservas'!$L$14:$L$2013,BB120)="Disponível","DISP",IF(INDEX('Controle de reservas'!$L$14:$L$2013,BB120)="Não utilizado","NU",IF(INDEX('Controle de reservas'!$L$14:$L$2013,BB120)="Folga","F",IF(INDEX('Controle de reservas'!$L$14:$L$2013,BB120)="Ocorrência","O",IF(INDEX('Controle de reservas'!$L$14:$L$2013,BB120)="Programado","PROG",IF(INDEX('Controle de reservas'!$L$14:$L$2013,BB120)="Disponível no posto","DP","SEM SITUAÇÃO")))))))&amp;IF(INDEX('Controle de reservas'!$M$14:$M$2013,BB120)&lt;&gt;"",CHAR(10)&amp;INDEX('Controle de reservas'!$M$14:$M$2013,BB120),IF(OR(INDEX('Controle de reservas'!$L$14:$L$2013,BB120)="Em cobertura",INDEX('Controle de reservas'!$L$14:$L$2013,BB120)="Programado"),CHAR(10)&amp;"SEM LOCAL",""))&amp;IF(INDEX('Controle de reservas'!$N$14:$N$2013,BB120)&lt;&gt;"",CHAR(10)&amp;"Subst.: "&amp;INDEX('Controle de reservas'!$N$14:$N$2013,BB120),"")&amp;IF(AND(ISNUMBER(INDEX('Controle de reservas'!$I$14:$I$2013,BB120)),INDEX('Controle de reservas'!$I$14:$I$2013,BB120)&gt;0,INDEX('Controle de reservas'!$K$14:$K$2013,BB120)&gt;INDEX('Controle de reservas'!$I$14:$I$2013,BB120)),CHAR(10)&amp;"DIVERGÊNCIA DE DATAS","")&amp;IF(INDEX('Controle de reservas'!$P$14:$P$2013,BB120)&lt;&gt;"OK"," !",""))))</f>
      </c>
      <c r="O120" s="15">
        <f ca="1">IF(OR($AQ120=0,O$9="",O$9&lt;$AS120,AND($AT120&lt;&gt;"",O$9&gt;$AT120)),"",IF(BC120=0,"—",IF(INDEX('Controle de reservas'!$P$14:$P$2013,BC120)="DUPLICIDADE NO DIA","CONFLITO"&amp;IF(INDEX('Controle de reservas'!$M$14:$M$2013,BC120)&lt;&gt;"",CHAR(10)&amp;INDEX('Controle de reservas'!$M$14:$M$2013,BC120),"")&amp;IF(INDEX('Controle de reservas'!$N$14:$N$2013,BC120)&lt;&gt;"",CHAR(10)&amp;"Subst.: "&amp;INDEX('Controle de reservas'!$N$14:$N$2013,BC120),"")&amp;IF(AND(ISNUMBER(INDEX('Controle de reservas'!$I$14:$I$2013,BC120)),INDEX('Controle de reservas'!$I$14:$I$2013,BC120)&gt;0,INDEX('Controle de reservas'!$K$14:$K$2013,BC120)&gt;INDEX('Controle de reservas'!$I$14:$I$2013,BC120)),CHAR(10)&amp;"DIVERGÊNCIA DE DATAS",""),IF(INDEX('Controle de reservas'!$L$14:$L$2013,BC120)="Em cobertura","COV",IF(INDEX('Controle de reservas'!$L$14:$L$2013,BC120)="Disponível","DISP",IF(INDEX('Controle de reservas'!$L$14:$L$2013,BC120)="Não utilizado","NU",IF(INDEX('Controle de reservas'!$L$14:$L$2013,BC120)="Folga","F",IF(INDEX('Controle de reservas'!$L$14:$L$2013,BC120)="Ocorrência","O",IF(INDEX('Controle de reservas'!$L$14:$L$2013,BC120)="Programado","PROG",IF(INDEX('Controle de reservas'!$L$14:$L$2013,BC120)="Disponível no posto","DP","SEM SITUAÇÃO")))))))&amp;IF(INDEX('Controle de reservas'!$M$14:$M$2013,BC120)&lt;&gt;"",CHAR(10)&amp;INDEX('Controle de reservas'!$M$14:$M$2013,BC120),IF(OR(INDEX('Controle de reservas'!$L$14:$L$2013,BC120)="Em cobertura",INDEX('Controle de reservas'!$L$14:$L$2013,BC120)="Programado"),CHAR(10)&amp;"SEM LOCAL",""))&amp;IF(INDEX('Controle de reservas'!$N$14:$N$2013,BC120)&lt;&gt;"",CHAR(10)&amp;"Subst.: "&amp;INDEX('Controle de reservas'!$N$14:$N$2013,BC120),"")&amp;IF(AND(ISNUMBER(INDEX('Controle de reservas'!$I$14:$I$2013,BC120)),INDEX('Controle de reservas'!$I$14:$I$2013,BC120)&gt;0,INDEX('Controle de reservas'!$K$14:$K$2013,BC120)&gt;INDEX('Controle de reservas'!$I$14:$I$2013,BC120)),CHAR(10)&amp;"DIVERGÊNCIA DE DATAS","")&amp;IF(INDEX('Controle de reservas'!$P$14:$P$2013,BC120)&lt;&gt;"OK"," !",""))))</f>
      </c>
      <c r="P120" s="15">
        <f ca="1">IF(OR($AQ120=0,P$9="",P$9&lt;$AS120,AND($AT120&lt;&gt;"",P$9&gt;$AT120)),"",IF(BD120=0,"—",IF(INDEX('Controle de reservas'!$P$14:$P$2013,BD120)="DUPLICIDADE NO DIA","CONFLITO"&amp;IF(INDEX('Controle de reservas'!$M$14:$M$2013,BD120)&lt;&gt;"",CHAR(10)&amp;INDEX('Controle de reservas'!$M$14:$M$2013,BD120),"")&amp;IF(INDEX('Controle de reservas'!$N$14:$N$2013,BD120)&lt;&gt;"",CHAR(10)&amp;"Subst.: "&amp;INDEX('Controle de reservas'!$N$14:$N$2013,BD120),"")&amp;IF(AND(ISNUMBER(INDEX('Controle de reservas'!$I$14:$I$2013,BD120)),INDEX('Controle de reservas'!$I$14:$I$2013,BD120)&gt;0,INDEX('Controle de reservas'!$K$14:$K$2013,BD120)&gt;INDEX('Controle de reservas'!$I$14:$I$2013,BD120)),CHAR(10)&amp;"DIVERGÊNCIA DE DATAS",""),IF(INDEX('Controle de reservas'!$L$14:$L$2013,BD120)="Em cobertura","COV",IF(INDEX('Controle de reservas'!$L$14:$L$2013,BD120)="Disponível","DISP",IF(INDEX('Controle de reservas'!$L$14:$L$2013,BD120)="Não utilizado","NU",IF(INDEX('Controle de reservas'!$L$14:$L$2013,BD120)="Folga","F",IF(INDEX('Controle de reservas'!$L$14:$L$2013,BD120)="Ocorrência","O",IF(INDEX('Controle de reservas'!$L$14:$L$2013,BD120)="Programado","PROG",IF(INDEX('Controle de reservas'!$L$14:$L$2013,BD120)="Disponível no posto","DP","SEM SITUAÇÃO")))))))&amp;IF(INDEX('Controle de reservas'!$M$14:$M$2013,BD120)&lt;&gt;"",CHAR(10)&amp;INDEX('Controle de reservas'!$M$14:$M$2013,BD120),IF(OR(INDEX('Controle de reservas'!$L$14:$L$2013,BD120)="Em cobertura",INDEX('Controle de reservas'!$L$14:$L$2013,BD120)="Programado"),CHAR(10)&amp;"SEM LOCAL",""))&amp;IF(INDEX('Controle de reservas'!$N$14:$N$2013,BD120)&lt;&gt;"",CHAR(10)&amp;"Subst.: "&amp;INDEX('Controle de reservas'!$N$14:$N$2013,BD120),"")&amp;IF(AND(ISNUMBER(INDEX('Controle de reservas'!$I$14:$I$2013,BD120)),INDEX('Controle de reservas'!$I$14:$I$2013,BD120)&gt;0,INDEX('Controle de reservas'!$K$14:$K$2013,BD120)&gt;INDEX('Controle de reservas'!$I$14:$I$2013,BD120)),CHAR(10)&amp;"DIVERGÊNCIA DE DATAS","")&amp;IF(INDEX('Controle de reservas'!$P$14:$P$2013,BD120)&lt;&gt;"OK"," !",""))))</f>
      </c>
      <c r="Q120" s="15">
        <f ca="1">IF(OR($AQ120=0,Q$9="",Q$9&lt;$AS120,AND($AT120&lt;&gt;"",Q$9&gt;$AT120)),"",IF(BE120=0,"—",IF(INDEX('Controle de reservas'!$P$14:$P$2013,BE120)="DUPLICIDADE NO DIA","CONFLITO"&amp;IF(INDEX('Controle de reservas'!$M$14:$M$2013,BE120)&lt;&gt;"",CHAR(10)&amp;INDEX('Controle de reservas'!$M$14:$M$2013,BE120),"")&amp;IF(INDEX('Controle de reservas'!$N$14:$N$2013,BE120)&lt;&gt;"",CHAR(10)&amp;"Subst.: "&amp;INDEX('Controle de reservas'!$N$14:$N$2013,BE120),"")&amp;IF(AND(ISNUMBER(INDEX('Controle de reservas'!$I$14:$I$2013,BE120)),INDEX('Controle de reservas'!$I$14:$I$2013,BE120)&gt;0,INDEX('Controle de reservas'!$K$14:$K$2013,BE120)&gt;INDEX('Controle de reservas'!$I$14:$I$2013,BE120)),CHAR(10)&amp;"DIVERGÊNCIA DE DATAS",""),IF(INDEX('Controle de reservas'!$L$14:$L$2013,BE120)="Em cobertura","COV",IF(INDEX('Controle de reservas'!$L$14:$L$2013,BE120)="Disponível","DISP",IF(INDEX('Controle de reservas'!$L$14:$L$2013,BE120)="Não utilizado","NU",IF(INDEX('Controle de reservas'!$L$14:$L$2013,BE120)="Folga","F",IF(INDEX('Controle de reservas'!$L$14:$L$2013,BE120)="Ocorrência","O",IF(INDEX('Controle de reservas'!$L$14:$L$2013,BE120)="Programado","PROG",IF(INDEX('Controle de reservas'!$L$14:$L$2013,BE120)="Disponível no posto","DP","SEM SITUAÇÃO")))))))&amp;IF(INDEX('Controle de reservas'!$M$14:$M$2013,BE120)&lt;&gt;"",CHAR(10)&amp;INDEX('Controle de reservas'!$M$14:$M$2013,BE120),IF(OR(INDEX('Controle de reservas'!$L$14:$L$2013,BE120)="Em cobertura",INDEX('Controle de reservas'!$L$14:$L$2013,BE120)="Programado"),CHAR(10)&amp;"SEM LOCAL",""))&amp;IF(INDEX('Controle de reservas'!$N$14:$N$2013,BE120)&lt;&gt;"",CHAR(10)&amp;"Subst.: "&amp;INDEX('Controle de reservas'!$N$14:$N$2013,BE120),"")&amp;IF(AND(ISNUMBER(INDEX('Controle de reservas'!$I$14:$I$2013,BE120)),INDEX('Controle de reservas'!$I$14:$I$2013,BE120)&gt;0,INDEX('Controle de reservas'!$K$14:$K$2013,BE120)&gt;INDEX('Controle de reservas'!$I$14:$I$2013,BE120)),CHAR(10)&amp;"DIVERGÊNCIA DE DATAS","")&amp;IF(INDEX('Controle de reservas'!$P$14:$P$2013,BE120)&lt;&gt;"OK"," !",""))))</f>
      </c>
      <c r="R120" s="15">
        <f ca="1">IF(OR($AQ120=0,R$9="",R$9&lt;$AS120,AND($AT120&lt;&gt;"",R$9&gt;$AT120)),"",IF(BF120=0,"—",IF(INDEX('Controle de reservas'!$P$14:$P$2013,BF120)="DUPLICIDADE NO DIA","CONFLITO"&amp;IF(INDEX('Controle de reservas'!$M$14:$M$2013,BF120)&lt;&gt;"",CHAR(10)&amp;INDEX('Controle de reservas'!$M$14:$M$2013,BF120),"")&amp;IF(INDEX('Controle de reservas'!$N$14:$N$2013,BF120)&lt;&gt;"",CHAR(10)&amp;"Subst.: "&amp;INDEX('Controle de reservas'!$N$14:$N$2013,BF120),"")&amp;IF(AND(ISNUMBER(INDEX('Controle de reservas'!$I$14:$I$2013,BF120)),INDEX('Controle de reservas'!$I$14:$I$2013,BF120)&gt;0,INDEX('Controle de reservas'!$K$14:$K$2013,BF120)&gt;INDEX('Controle de reservas'!$I$14:$I$2013,BF120)),CHAR(10)&amp;"DIVERGÊNCIA DE DATAS",""),IF(INDEX('Controle de reservas'!$L$14:$L$2013,BF120)="Em cobertura","COV",IF(INDEX('Controle de reservas'!$L$14:$L$2013,BF120)="Disponível","DISP",IF(INDEX('Controle de reservas'!$L$14:$L$2013,BF120)="Não utilizado","NU",IF(INDEX('Controle de reservas'!$L$14:$L$2013,BF120)="Folga","F",IF(INDEX('Controle de reservas'!$L$14:$L$2013,BF120)="Ocorrência","O",IF(INDEX('Controle de reservas'!$L$14:$L$2013,BF120)="Programado","PROG",IF(INDEX('Controle de reservas'!$L$14:$L$2013,BF120)="Disponível no posto","DP","SEM SITUAÇÃO")))))))&amp;IF(INDEX('Controle de reservas'!$M$14:$M$2013,BF120)&lt;&gt;"",CHAR(10)&amp;INDEX('Controle de reservas'!$M$14:$M$2013,BF120),IF(OR(INDEX('Controle de reservas'!$L$14:$L$2013,BF120)="Em cobertura",INDEX('Controle de reservas'!$L$14:$L$2013,BF120)="Programado"),CHAR(10)&amp;"SEM LOCAL",""))&amp;IF(INDEX('Controle de reservas'!$N$14:$N$2013,BF120)&lt;&gt;"",CHAR(10)&amp;"Subst.: "&amp;INDEX('Controle de reservas'!$N$14:$N$2013,BF120),"")&amp;IF(AND(ISNUMBER(INDEX('Controle de reservas'!$I$14:$I$2013,BF120)),INDEX('Controle de reservas'!$I$14:$I$2013,BF120)&gt;0,INDEX('Controle de reservas'!$K$14:$K$2013,BF120)&gt;INDEX('Controle de reservas'!$I$14:$I$2013,BF120)),CHAR(10)&amp;"DIVERGÊNCIA DE DATAS","")&amp;IF(INDEX('Controle de reservas'!$P$14:$P$2013,BF120)&lt;&gt;"OK"," !",""))))</f>
      </c>
      <c r="S120" s="15">
        <f ca="1">IF(OR($AQ120=0,S$9="",S$9&lt;$AS120,AND($AT120&lt;&gt;"",S$9&gt;$AT120)),"",IF(BG120=0,"—",IF(INDEX('Controle de reservas'!$P$14:$P$2013,BG120)="DUPLICIDADE NO DIA","CONFLITO"&amp;IF(INDEX('Controle de reservas'!$M$14:$M$2013,BG120)&lt;&gt;"",CHAR(10)&amp;INDEX('Controle de reservas'!$M$14:$M$2013,BG120),"")&amp;IF(INDEX('Controle de reservas'!$N$14:$N$2013,BG120)&lt;&gt;"",CHAR(10)&amp;"Subst.: "&amp;INDEX('Controle de reservas'!$N$14:$N$2013,BG120),"")&amp;IF(AND(ISNUMBER(INDEX('Controle de reservas'!$I$14:$I$2013,BG120)),INDEX('Controle de reservas'!$I$14:$I$2013,BG120)&gt;0,INDEX('Controle de reservas'!$K$14:$K$2013,BG120)&gt;INDEX('Controle de reservas'!$I$14:$I$2013,BG120)),CHAR(10)&amp;"DIVERGÊNCIA DE DATAS",""),IF(INDEX('Controle de reservas'!$L$14:$L$2013,BG120)="Em cobertura","COV",IF(INDEX('Controle de reservas'!$L$14:$L$2013,BG120)="Disponível","DISP",IF(INDEX('Controle de reservas'!$L$14:$L$2013,BG120)="Não utilizado","NU",IF(INDEX('Controle de reservas'!$L$14:$L$2013,BG120)="Folga","F",IF(INDEX('Controle de reservas'!$L$14:$L$2013,BG120)="Ocorrência","O",IF(INDEX('Controle de reservas'!$L$14:$L$2013,BG120)="Programado","PROG",IF(INDEX('Controle de reservas'!$L$14:$L$2013,BG120)="Disponível no posto","DP","SEM SITUAÇÃO")))))))&amp;IF(INDEX('Controle de reservas'!$M$14:$M$2013,BG120)&lt;&gt;"",CHAR(10)&amp;INDEX('Controle de reservas'!$M$14:$M$2013,BG120),IF(OR(INDEX('Controle de reservas'!$L$14:$L$2013,BG120)="Em cobertura",INDEX('Controle de reservas'!$L$14:$L$2013,BG120)="Programado"),CHAR(10)&amp;"SEM LOCAL",""))&amp;IF(INDEX('Controle de reservas'!$N$14:$N$2013,BG120)&lt;&gt;"",CHAR(10)&amp;"Subst.: "&amp;INDEX('Controle de reservas'!$N$14:$N$2013,BG120),"")&amp;IF(AND(ISNUMBER(INDEX('Controle de reservas'!$I$14:$I$2013,BG120)),INDEX('Controle de reservas'!$I$14:$I$2013,BG120)&gt;0,INDEX('Controle de reservas'!$K$14:$K$2013,BG120)&gt;INDEX('Controle de reservas'!$I$14:$I$2013,BG120)),CHAR(10)&amp;"DIVERGÊNCIA DE DATAS","")&amp;IF(INDEX('Controle de reservas'!$P$14:$P$2013,BG120)&lt;&gt;"OK"," !",""))))</f>
      </c>
      <c r="T120" s="15">
        <f ca="1">IF(OR($AQ120=0,T$9="",T$9&lt;$AS120,AND($AT120&lt;&gt;"",T$9&gt;$AT120)),"",IF(BH120=0,"—",IF(INDEX('Controle de reservas'!$P$14:$P$2013,BH120)="DUPLICIDADE NO DIA","CONFLITO"&amp;IF(INDEX('Controle de reservas'!$M$14:$M$2013,BH120)&lt;&gt;"",CHAR(10)&amp;INDEX('Controle de reservas'!$M$14:$M$2013,BH120),"")&amp;IF(INDEX('Controle de reservas'!$N$14:$N$2013,BH120)&lt;&gt;"",CHAR(10)&amp;"Subst.: "&amp;INDEX('Controle de reservas'!$N$14:$N$2013,BH120),"")&amp;IF(AND(ISNUMBER(INDEX('Controle de reservas'!$I$14:$I$2013,BH120)),INDEX('Controle de reservas'!$I$14:$I$2013,BH120)&gt;0,INDEX('Controle de reservas'!$K$14:$K$2013,BH120)&gt;INDEX('Controle de reservas'!$I$14:$I$2013,BH120)),CHAR(10)&amp;"DIVERGÊNCIA DE DATAS",""),IF(INDEX('Controle de reservas'!$L$14:$L$2013,BH120)="Em cobertura","COV",IF(INDEX('Controle de reservas'!$L$14:$L$2013,BH120)="Disponível","DISP",IF(INDEX('Controle de reservas'!$L$14:$L$2013,BH120)="Não utilizado","NU",IF(INDEX('Controle de reservas'!$L$14:$L$2013,BH120)="Folga","F",IF(INDEX('Controle de reservas'!$L$14:$L$2013,BH120)="Ocorrência","O",IF(INDEX('Controle de reservas'!$L$14:$L$2013,BH120)="Programado","PROG",IF(INDEX('Controle de reservas'!$L$14:$L$2013,BH120)="Disponível no posto","DP","SEM SITUAÇÃO")))))))&amp;IF(INDEX('Controle de reservas'!$M$14:$M$2013,BH120)&lt;&gt;"",CHAR(10)&amp;INDEX('Controle de reservas'!$M$14:$M$2013,BH120),IF(OR(INDEX('Controle de reservas'!$L$14:$L$2013,BH120)="Em cobertura",INDEX('Controle de reservas'!$L$14:$L$2013,BH120)="Programado"),CHAR(10)&amp;"SEM LOCAL",""))&amp;IF(INDEX('Controle de reservas'!$N$14:$N$2013,BH120)&lt;&gt;"",CHAR(10)&amp;"Subst.: "&amp;INDEX('Controle de reservas'!$N$14:$N$2013,BH120),"")&amp;IF(AND(ISNUMBER(INDEX('Controle de reservas'!$I$14:$I$2013,BH120)),INDEX('Controle de reservas'!$I$14:$I$2013,BH120)&gt;0,INDEX('Controle de reservas'!$K$14:$K$2013,BH120)&gt;INDEX('Controle de reservas'!$I$14:$I$2013,BH120)),CHAR(10)&amp;"DIVERGÊNCIA DE DATAS","")&amp;IF(INDEX('Controle de reservas'!$P$14:$P$2013,BH120)&lt;&gt;"OK"," !",""))))</f>
      </c>
      <c r="U120" s="15">
        <f ca="1">IF(OR($AQ120=0,U$9="",U$9&lt;$AS120,AND($AT120&lt;&gt;"",U$9&gt;$AT120)),"",IF(BI120=0,"—",IF(INDEX('Controle de reservas'!$P$14:$P$2013,BI120)="DUPLICIDADE NO DIA","CONFLITO"&amp;IF(INDEX('Controle de reservas'!$M$14:$M$2013,BI120)&lt;&gt;"",CHAR(10)&amp;INDEX('Controle de reservas'!$M$14:$M$2013,BI120),"")&amp;IF(INDEX('Controle de reservas'!$N$14:$N$2013,BI120)&lt;&gt;"",CHAR(10)&amp;"Subst.: "&amp;INDEX('Controle de reservas'!$N$14:$N$2013,BI120),"")&amp;IF(AND(ISNUMBER(INDEX('Controle de reservas'!$I$14:$I$2013,BI120)),INDEX('Controle de reservas'!$I$14:$I$2013,BI120)&gt;0,INDEX('Controle de reservas'!$K$14:$K$2013,BI120)&gt;INDEX('Controle de reservas'!$I$14:$I$2013,BI120)),CHAR(10)&amp;"DIVERGÊNCIA DE DATAS",""),IF(INDEX('Controle de reservas'!$L$14:$L$2013,BI120)="Em cobertura","COV",IF(INDEX('Controle de reservas'!$L$14:$L$2013,BI120)="Disponível","DISP",IF(INDEX('Controle de reservas'!$L$14:$L$2013,BI120)="Não utilizado","NU",IF(INDEX('Controle de reservas'!$L$14:$L$2013,BI120)="Folga","F",IF(INDEX('Controle de reservas'!$L$14:$L$2013,BI120)="Ocorrência","O",IF(INDEX('Controle de reservas'!$L$14:$L$2013,BI120)="Programado","PROG",IF(INDEX('Controle de reservas'!$L$14:$L$2013,BI120)="Disponível no posto","DP","SEM SITUAÇÃO")))))))&amp;IF(INDEX('Controle de reservas'!$M$14:$M$2013,BI120)&lt;&gt;"",CHAR(10)&amp;INDEX('Controle de reservas'!$M$14:$M$2013,BI120),IF(OR(INDEX('Controle de reservas'!$L$14:$L$2013,BI120)="Em cobertura",INDEX('Controle de reservas'!$L$14:$L$2013,BI120)="Programado"),CHAR(10)&amp;"SEM LOCAL",""))&amp;IF(INDEX('Controle de reservas'!$N$14:$N$2013,BI120)&lt;&gt;"",CHAR(10)&amp;"Subst.: "&amp;INDEX('Controle de reservas'!$N$14:$N$2013,BI120),"")&amp;IF(AND(ISNUMBER(INDEX('Controle de reservas'!$I$14:$I$2013,BI120)),INDEX('Controle de reservas'!$I$14:$I$2013,BI120)&gt;0,INDEX('Controle de reservas'!$K$14:$K$2013,BI120)&gt;INDEX('Controle de reservas'!$I$14:$I$2013,BI120)),CHAR(10)&amp;"DIVERGÊNCIA DE DATAS","")&amp;IF(INDEX('Controle de reservas'!$P$14:$P$2013,BI120)&lt;&gt;"OK"," !",""))))</f>
      </c>
      <c r="V120" s="15">
        <f ca="1">IF(OR($AQ120=0,V$9="",V$9&lt;$AS120,AND($AT120&lt;&gt;"",V$9&gt;$AT120)),"",IF(BJ120=0,"—",IF(INDEX('Controle de reservas'!$P$14:$P$2013,BJ120)="DUPLICIDADE NO DIA","CONFLITO"&amp;IF(INDEX('Controle de reservas'!$M$14:$M$2013,BJ120)&lt;&gt;"",CHAR(10)&amp;INDEX('Controle de reservas'!$M$14:$M$2013,BJ120),"")&amp;IF(INDEX('Controle de reservas'!$N$14:$N$2013,BJ120)&lt;&gt;"",CHAR(10)&amp;"Subst.: "&amp;INDEX('Controle de reservas'!$N$14:$N$2013,BJ120),"")&amp;IF(AND(ISNUMBER(INDEX('Controle de reservas'!$I$14:$I$2013,BJ120)),INDEX('Controle de reservas'!$I$14:$I$2013,BJ120)&gt;0,INDEX('Controle de reservas'!$K$14:$K$2013,BJ120)&gt;INDEX('Controle de reservas'!$I$14:$I$2013,BJ120)),CHAR(10)&amp;"DIVERGÊNCIA DE DATAS",""),IF(INDEX('Controle de reservas'!$L$14:$L$2013,BJ120)="Em cobertura","COV",IF(INDEX('Controle de reservas'!$L$14:$L$2013,BJ120)="Disponível","DISP",IF(INDEX('Controle de reservas'!$L$14:$L$2013,BJ120)="Não utilizado","NU",IF(INDEX('Controle de reservas'!$L$14:$L$2013,BJ120)="Folga","F",IF(INDEX('Controle de reservas'!$L$14:$L$2013,BJ120)="Ocorrência","O",IF(INDEX('Controle de reservas'!$L$14:$L$2013,BJ120)="Programado","PROG",IF(INDEX('Controle de reservas'!$L$14:$L$2013,BJ120)="Disponível no posto","DP","SEM SITUAÇÃO")))))))&amp;IF(INDEX('Controle de reservas'!$M$14:$M$2013,BJ120)&lt;&gt;"",CHAR(10)&amp;INDEX('Controle de reservas'!$M$14:$M$2013,BJ120),IF(OR(INDEX('Controle de reservas'!$L$14:$L$2013,BJ120)="Em cobertura",INDEX('Controle de reservas'!$L$14:$L$2013,BJ120)="Programado"),CHAR(10)&amp;"SEM LOCAL",""))&amp;IF(INDEX('Controle de reservas'!$N$14:$N$2013,BJ120)&lt;&gt;"",CHAR(10)&amp;"Subst.: "&amp;INDEX('Controle de reservas'!$N$14:$N$2013,BJ120),"")&amp;IF(AND(ISNUMBER(INDEX('Controle de reservas'!$I$14:$I$2013,BJ120)),INDEX('Controle de reservas'!$I$14:$I$2013,BJ120)&gt;0,INDEX('Controle de reservas'!$K$14:$K$2013,BJ120)&gt;INDEX('Controle de reservas'!$I$14:$I$2013,BJ120)),CHAR(10)&amp;"DIVERGÊNCIA DE DATAS","")&amp;IF(INDEX('Controle de reservas'!$P$14:$P$2013,BJ120)&lt;&gt;"OK"," !",""))))</f>
      </c>
      <c r="W120" s="15">
        <f ca="1">IF(OR($AQ120=0,W$9="",W$9&lt;$AS120,AND($AT120&lt;&gt;"",W$9&gt;$AT120)),"",IF(BK120=0,"—",IF(INDEX('Controle de reservas'!$P$14:$P$2013,BK120)="DUPLICIDADE NO DIA","CONFLITO"&amp;IF(INDEX('Controle de reservas'!$M$14:$M$2013,BK120)&lt;&gt;"",CHAR(10)&amp;INDEX('Controle de reservas'!$M$14:$M$2013,BK120),"")&amp;IF(INDEX('Controle de reservas'!$N$14:$N$2013,BK120)&lt;&gt;"",CHAR(10)&amp;"Subst.: "&amp;INDEX('Controle de reservas'!$N$14:$N$2013,BK120),"")&amp;IF(AND(ISNUMBER(INDEX('Controle de reservas'!$I$14:$I$2013,BK120)),INDEX('Controle de reservas'!$I$14:$I$2013,BK120)&gt;0,INDEX('Controle de reservas'!$K$14:$K$2013,BK120)&gt;INDEX('Controle de reservas'!$I$14:$I$2013,BK120)),CHAR(10)&amp;"DIVERGÊNCIA DE DATAS",""),IF(INDEX('Controle de reservas'!$L$14:$L$2013,BK120)="Em cobertura","COV",IF(INDEX('Controle de reservas'!$L$14:$L$2013,BK120)="Disponível","DISP",IF(INDEX('Controle de reservas'!$L$14:$L$2013,BK120)="Não utilizado","NU",IF(INDEX('Controle de reservas'!$L$14:$L$2013,BK120)="Folga","F",IF(INDEX('Controle de reservas'!$L$14:$L$2013,BK120)="Ocorrência","O",IF(INDEX('Controle de reservas'!$L$14:$L$2013,BK120)="Programado","PROG",IF(INDEX('Controle de reservas'!$L$14:$L$2013,BK120)="Disponível no posto","DP","SEM SITUAÇÃO")))))))&amp;IF(INDEX('Controle de reservas'!$M$14:$M$2013,BK120)&lt;&gt;"",CHAR(10)&amp;INDEX('Controle de reservas'!$M$14:$M$2013,BK120),IF(OR(INDEX('Controle de reservas'!$L$14:$L$2013,BK120)="Em cobertura",INDEX('Controle de reservas'!$L$14:$L$2013,BK120)="Programado"),CHAR(10)&amp;"SEM LOCAL",""))&amp;IF(INDEX('Controle de reservas'!$N$14:$N$2013,BK120)&lt;&gt;"",CHAR(10)&amp;"Subst.: "&amp;INDEX('Controle de reservas'!$N$14:$N$2013,BK120),"")&amp;IF(AND(ISNUMBER(INDEX('Controle de reservas'!$I$14:$I$2013,BK120)),INDEX('Controle de reservas'!$I$14:$I$2013,BK120)&gt;0,INDEX('Controle de reservas'!$K$14:$K$2013,BK120)&gt;INDEX('Controle de reservas'!$I$14:$I$2013,BK120)),CHAR(10)&amp;"DIVERGÊNCIA DE DATAS","")&amp;IF(INDEX('Controle de reservas'!$P$14:$P$2013,BK120)&lt;&gt;"OK"," !",""))))</f>
      </c>
      <c r="X120" s="15">
        <f ca="1">IF(OR($AQ120=0,X$9="",X$9&lt;$AS120,AND($AT120&lt;&gt;"",X$9&gt;$AT120)),"",IF(BL120=0,"—",IF(INDEX('Controle de reservas'!$P$14:$P$2013,BL120)="DUPLICIDADE NO DIA","CONFLITO"&amp;IF(INDEX('Controle de reservas'!$M$14:$M$2013,BL120)&lt;&gt;"",CHAR(10)&amp;INDEX('Controle de reservas'!$M$14:$M$2013,BL120),"")&amp;IF(INDEX('Controle de reservas'!$N$14:$N$2013,BL120)&lt;&gt;"",CHAR(10)&amp;"Subst.: "&amp;INDEX('Controle de reservas'!$N$14:$N$2013,BL120),"")&amp;IF(AND(ISNUMBER(INDEX('Controle de reservas'!$I$14:$I$2013,BL120)),INDEX('Controle de reservas'!$I$14:$I$2013,BL120)&gt;0,INDEX('Controle de reservas'!$K$14:$K$2013,BL120)&gt;INDEX('Controle de reservas'!$I$14:$I$2013,BL120)),CHAR(10)&amp;"DIVERGÊNCIA DE DATAS",""),IF(INDEX('Controle de reservas'!$L$14:$L$2013,BL120)="Em cobertura","COV",IF(INDEX('Controle de reservas'!$L$14:$L$2013,BL120)="Disponível","DISP",IF(INDEX('Controle de reservas'!$L$14:$L$2013,BL120)="Não utilizado","NU",IF(INDEX('Controle de reservas'!$L$14:$L$2013,BL120)="Folga","F",IF(INDEX('Controle de reservas'!$L$14:$L$2013,BL120)="Ocorrência","O",IF(INDEX('Controle de reservas'!$L$14:$L$2013,BL120)="Programado","PROG",IF(INDEX('Controle de reservas'!$L$14:$L$2013,BL120)="Disponível no posto","DP","SEM SITUAÇÃO")))))))&amp;IF(INDEX('Controle de reservas'!$M$14:$M$2013,BL120)&lt;&gt;"",CHAR(10)&amp;INDEX('Controle de reservas'!$M$14:$M$2013,BL120),IF(OR(INDEX('Controle de reservas'!$L$14:$L$2013,BL120)="Em cobertura",INDEX('Controle de reservas'!$L$14:$L$2013,BL120)="Programado"),CHAR(10)&amp;"SEM LOCAL",""))&amp;IF(INDEX('Controle de reservas'!$N$14:$N$2013,BL120)&lt;&gt;"",CHAR(10)&amp;"Subst.: "&amp;INDEX('Controle de reservas'!$N$14:$N$2013,BL120),"")&amp;IF(AND(ISNUMBER(INDEX('Controle de reservas'!$I$14:$I$2013,BL120)),INDEX('Controle de reservas'!$I$14:$I$2013,BL120)&gt;0,INDEX('Controle de reservas'!$K$14:$K$2013,BL120)&gt;INDEX('Controle de reservas'!$I$14:$I$2013,BL120)),CHAR(10)&amp;"DIVERGÊNCIA DE DATAS","")&amp;IF(INDEX('Controle de reservas'!$P$14:$P$2013,BL120)&lt;&gt;"OK"," !",""))))</f>
      </c>
      <c r="Y120" s="15">
        <f ca="1">IF(OR($AQ120=0,Y$9="",Y$9&lt;$AS120,AND($AT120&lt;&gt;"",Y$9&gt;$AT120)),"",IF(BM120=0,"—",IF(INDEX('Controle de reservas'!$P$14:$P$2013,BM120)="DUPLICIDADE NO DIA","CONFLITO"&amp;IF(INDEX('Controle de reservas'!$M$14:$M$2013,BM120)&lt;&gt;"",CHAR(10)&amp;INDEX('Controle de reservas'!$M$14:$M$2013,BM120),"")&amp;IF(INDEX('Controle de reservas'!$N$14:$N$2013,BM120)&lt;&gt;"",CHAR(10)&amp;"Subst.: "&amp;INDEX('Controle de reservas'!$N$14:$N$2013,BM120),"")&amp;IF(AND(ISNUMBER(INDEX('Controle de reservas'!$I$14:$I$2013,BM120)),INDEX('Controle de reservas'!$I$14:$I$2013,BM120)&gt;0,INDEX('Controle de reservas'!$K$14:$K$2013,BM120)&gt;INDEX('Controle de reservas'!$I$14:$I$2013,BM120)),CHAR(10)&amp;"DIVERGÊNCIA DE DATAS",""),IF(INDEX('Controle de reservas'!$L$14:$L$2013,BM120)="Em cobertura","COV",IF(INDEX('Controle de reservas'!$L$14:$L$2013,BM120)="Disponível","DISP",IF(INDEX('Controle de reservas'!$L$14:$L$2013,BM120)="Não utilizado","NU",IF(INDEX('Controle de reservas'!$L$14:$L$2013,BM120)="Folga","F",IF(INDEX('Controle de reservas'!$L$14:$L$2013,BM120)="Ocorrência","O",IF(INDEX('Controle de reservas'!$L$14:$L$2013,BM120)="Programado","PROG",IF(INDEX('Controle de reservas'!$L$14:$L$2013,BM120)="Disponível no posto","DP","SEM SITUAÇÃO")))))))&amp;IF(INDEX('Controle de reservas'!$M$14:$M$2013,BM120)&lt;&gt;"",CHAR(10)&amp;INDEX('Controle de reservas'!$M$14:$M$2013,BM120),IF(OR(INDEX('Controle de reservas'!$L$14:$L$2013,BM120)="Em cobertura",INDEX('Controle de reservas'!$L$14:$L$2013,BM120)="Programado"),CHAR(10)&amp;"SEM LOCAL",""))&amp;IF(INDEX('Controle de reservas'!$N$14:$N$2013,BM120)&lt;&gt;"",CHAR(10)&amp;"Subst.: "&amp;INDEX('Controle de reservas'!$N$14:$N$2013,BM120),"")&amp;IF(AND(ISNUMBER(INDEX('Controle de reservas'!$I$14:$I$2013,BM120)),INDEX('Controle de reservas'!$I$14:$I$2013,BM120)&gt;0,INDEX('Controle de reservas'!$K$14:$K$2013,BM120)&gt;INDEX('Controle de reservas'!$I$14:$I$2013,BM120)),CHAR(10)&amp;"DIVERGÊNCIA DE DATAS","")&amp;IF(INDEX('Controle de reservas'!$P$14:$P$2013,BM120)&lt;&gt;"OK"," !",""))))</f>
      </c>
      <c r="Z120" s="15">
        <f ca="1">IF(OR($AQ120=0,Z$9="",Z$9&lt;$AS120,AND($AT120&lt;&gt;"",Z$9&gt;$AT120)),"",IF(BN120=0,"—",IF(INDEX('Controle de reservas'!$P$14:$P$2013,BN120)="DUPLICIDADE NO DIA","CONFLITO"&amp;IF(INDEX('Controle de reservas'!$M$14:$M$2013,BN120)&lt;&gt;"",CHAR(10)&amp;INDEX('Controle de reservas'!$M$14:$M$2013,BN120),"")&amp;IF(INDEX('Controle de reservas'!$N$14:$N$2013,BN120)&lt;&gt;"",CHAR(10)&amp;"Subst.: "&amp;INDEX('Controle de reservas'!$N$14:$N$2013,BN120),"")&amp;IF(AND(ISNUMBER(INDEX('Controle de reservas'!$I$14:$I$2013,BN120)),INDEX('Controle de reservas'!$I$14:$I$2013,BN120)&gt;0,INDEX('Controle de reservas'!$K$14:$K$2013,BN120)&gt;INDEX('Controle de reservas'!$I$14:$I$2013,BN120)),CHAR(10)&amp;"DIVERGÊNCIA DE DATAS",""),IF(INDEX('Controle de reservas'!$L$14:$L$2013,BN120)="Em cobertura","COV",IF(INDEX('Controle de reservas'!$L$14:$L$2013,BN120)="Disponível","DISP",IF(INDEX('Controle de reservas'!$L$14:$L$2013,BN120)="Não utilizado","NU",IF(INDEX('Controle de reservas'!$L$14:$L$2013,BN120)="Folga","F",IF(INDEX('Controle de reservas'!$L$14:$L$2013,BN120)="Ocorrência","O",IF(INDEX('Controle de reservas'!$L$14:$L$2013,BN120)="Programado","PROG",IF(INDEX('Controle de reservas'!$L$14:$L$2013,BN120)="Disponível no posto","DP","SEM SITUAÇÃO")))))))&amp;IF(INDEX('Controle de reservas'!$M$14:$M$2013,BN120)&lt;&gt;"",CHAR(10)&amp;INDEX('Controle de reservas'!$M$14:$M$2013,BN120),IF(OR(INDEX('Controle de reservas'!$L$14:$L$2013,BN120)="Em cobertura",INDEX('Controle de reservas'!$L$14:$L$2013,BN120)="Programado"),CHAR(10)&amp;"SEM LOCAL",""))&amp;IF(INDEX('Controle de reservas'!$N$14:$N$2013,BN120)&lt;&gt;"",CHAR(10)&amp;"Subst.: "&amp;INDEX('Controle de reservas'!$N$14:$N$2013,BN120),"")&amp;IF(AND(ISNUMBER(INDEX('Controle de reservas'!$I$14:$I$2013,BN120)),INDEX('Controle de reservas'!$I$14:$I$2013,BN120)&gt;0,INDEX('Controle de reservas'!$K$14:$K$2013,BN120)&gt;INDEX('Controle de reservas'!$I$14:$I$2013,BN120)),CHAR(10)&amp;"DIVERGÊNCIA DE DATAS","")&amp;IF(INDEX('Controle de reservas'!$P$14:$P$2013,BN120)&lt;&gt;"OK"," !",""))))</f>
      </c>
      <c r="AA120" s="15">
        <f ca="1">IF(OR($AQ120=0,AA$9="",AA$9&lt;$AS120,AND($AT120&lt;&gt;"",AA$9&gt;$AT120)),"",IF(BO120=0,"—",IF(INDEX('Controle de reservas'!$P$14:$P$2013,BO120)="DUPLICIDADE NO DIA","CONFLITO"&amp;IF(INDEX('Controle de reservas'!$M$14:$M$2013,BO120)&lt;&gt;"",CHAR(10)&amp;INDEX('Controle de reservas'!$M$14:$M$2013,BO120),"")&amp;IF(INDEX('Controle de reservas'!$N$14:$N$2013,BO120)&lt;&gt;"",CHAR(10)&amp;"Subst.: "&amp;INDEX('Controle de reservas'!$N$14:$N$2013,BO120),"")&amp;IF(AND(ISNUMBER(INDEX('Controle de reservas'!$I$14:$I$2013,BO120)),INDEX('Controle de reservas'!$I$14:$I$2013,BO120)&gt;0,INDEX('Controle de reservas'!$K$14:$K$2013,BO120)&gt;INDEX('Controle de reservas'!$I$14:$I$2013,BO120)),CHAR(10)&amp;"DIVERGÊNCIA DE DATAS",""),IF(INDEX('Controle de reservas'!$L$14:$L$2013,BO120)="Em cobertura","COV",IF(INDEX('Controle de reservas'!$L$14:$L$2013,BO120)="Disponível","DISP",IF(INDEX('Controle de reservas'!$L$14:$L$2013,BO120)="Não utilizado","NU",IF(INDEX('Controle de reservas'!$L$14:$L$2013,BO120)="Folga","F",IF(INDEX('Controle de reservas'!$L$14:$L$2013,BO120)="Ocorrência","O",IF(INDEX('Controle de reservas'!$L$14:$L$2013,BO120)="Programado","PROG",IF(INDEX('Controle de reservas'!$L$14:$L$2013,BO120)="Disponível no posto","DP","SEM SITUAÇÃO")))))))&amp;IF(INDEX('Controle de reservas'!$M$14:$M$2013,BO120)&lt;&gt;"",CHAR(10)&amp;INDEX('Controle de reservas'!$M$14:$M$2013,BO120),IF(OR(INDEX('Controle de reservas'!$L$14:$L$2013,BO120)="Em cobertura",INDEX('Controle de reservas'!$L$14:$L$2013,BO120)="Programado"),CHAR(10)&amp;"SEM LOCAL",""))&amp;IF(INDEX('Controle de reservas'!$N$14:$N$2013,BO120)&lt;&gt;"",CHAR(10)&amp;"Subst.: "&amp;INDEX('Controle de reservas'!$N$14:$N$2013,BO120),"")&amp;IF(AND(ISNUMBER(INDEX('Controle de reservas'!$I$14:$I$2013,BO120)),INDEX('Controle de reservas'!$I$14:$I$2013,BO120)&gt;0,INDEX('Controle de reservas'!$K$14:$K$2013,BO120)&gt;INDEX('Controle de reservas'!$I$14:$I$2013,BO120)),CHAR(10)&amp;"DIVERGÊNCIA DE DATAS","")&amp;IF(INDEX('Controle de reservas'!$P$14:$P$2013,BO120)&lt;&gt;"OK"," !",""))))</f>
      </c>
      <c r="AB120" s="15">
        <f ca="1">IF(OR($AQ120=0,AB$9="",AB$9&lt;$AS120,AND($AT120&lt;&gt;"",AB$9&gt;$AT120)),"",IF(BP120=0,"—",IF(INDEX('Controle de reservas'!$P$14:$P$2013,BP120)="DUPLICIDADE NO DIA","CONFLITO"&amp;IF(INDEX('Controle de reservas'!$M$14:$M$2013,BP120)&lt;&gt;"",CHAR(10)&amp;INDEX('Controle de reservas'!$M$14:$M$2013,BP120),"")&amp;IF(INDEX('Controle de reservas'!$N$14:$N$2013,BP120)&lt;&gt;"",CHAR(10)&amp;"Subst.: "&amp;INDEX('Controle de reservas'!$N$14:$N$2013,BP120),"")&amp;IF(AND(ISNUMBER(INDEX('Controle de reservas'!$I$14:$I$2013,BP120)),INDEX('Controle de reservas'!$I$14:$I$2013,BP120)&gt;0,INDEX('Controle de reservas'!$K$14:$K$2013,BP120)&gt;INDEX('Controle de reservas'!$I$14:$I$2013,BP120)),CHAR(10)&amp;"DIVERGÊNCIA DE DATAS",""),IF(INDEX('Controle de reservas'!$L$14:$L$2013,BP120)="Em cobertura","COV",IF(INDEX('Controle de reservas'!$L$14:$L$2013,BP120)="Disponível","DISP",IF(INDEX('Controle de reservas'!$L$14:$L$2013,BP120)="Não utilizado","NU",IF(INDEX('Controle de reservas'!$L$14:$L$2013,BP120)="Folga","F",IF(INDEX('Controle de reservas'!$L$14:$L$2013,BP120)="Ocorrência","O",IF(INDEX('Controle de reservas'!$L$14:$L$2013,BP120)="Programado","PROG",IF(INDEX('Controle de reservas'!$L$14:$L$2013,BP120)="Disponível no posto","DP","SEM SITUAÇÃO")))))))&amp;IF(INDEX('Controle de reservas'!$M$14:$M$2013,BP120)&lt;&gt;"",CHAR(10)&amp;INDEX('Controle de reservas'!$M$14:$M$2013,BP120),IF(OR(INDEX('Controle de reservas'!$L$14:$L$2013,BP120)="Em cobertura",INDEX('Controle de reservas'!$L$14:$L$2013,BP120)="Programado"),CHAR(10)&amp;"SEM LOCAL",""))&amp;IF(INDEX('Controle de reservas'!$N$14:$N$2013,BP120)&lt;&gt;"",CHAR(10)&amp;"Subst.: "&amp;INDEX('Controle de reservas'!$N$14:$N$2013,BP120),"")&amp;IF(AND(ISNUMBER(INDEX('Controle de reservas'!$I$14:$I$2013,BP120)),INDEX('Controle de reservas'!$I$14:$I$2013,BP120)&gt;0,INDEX('Controle de reservas'!$K$14:$K$2013,BP120)&gt;INDEX('Controle de reservas'!$I$14:$I$2013,BP120)),CHAR(10)&amp;"DIVERGÊNCIA DE DATAS","")&amp;IF(INDEX('Controle de reservas'!$P$14:$P$2013,BP120)&lt;&gt;"OK"," !",""))))</f>
      </c>
      <c r="AC120" s="15">
        <f ca="1">IF(OR($AQ120=0,AC$9="",AC$9&lt;$AS120,AND($AT120&lt;&gt;"",AC$9&gt;$AT120)),"",IF(BQ120=0,"—",IF(INDEX('Controle de reservas'!$P$14:$P$2013,BQ120)="DUPLICIDADE NO DIA","CONFLITO"&amp;IF(INDEX('Controle de reservas'!$M$14:$M$2013,BQ120)&lt;&gt;"",CHAR(10)&amp;INDEX('Controle de reservas'!$M$14:$M$2013,BQ120),"")&amp;IF(INDEX('Controle de reservas'!$N$14:$N$2013,BQ120)&lt;&gt;"",CHAR(10)&amp;"Subst.: "&amp;INDEX('Controle de reservas'!$N$14:$N$2013,BQ120),"")&amp;IF(AND(ISNUMBER(INDEX('Controle de reservas'!$I$14:$I$2013,BQ120)),INDEX('Controle de reservas'!$I$14:$I$2013,BQ120)&gt;0,INDEX('Controle de reservas'!$K$14:$K$2013,BQ120)&gt;INDEX('Controle de reservas'!$I$14:$I$2013,BQ120)),CHAR(10)&amp;"DIVERGÊNCIA DE DATAS",""),IF(INDEX('Controle de reservas'!$L$14:$L$2013,BQ120)="Em cobertura","COV",IF(INDEX('Controle de reservas'!$L$14:$L$2013,BQ120)="Disponível","DISP",IF(INDEX('Controle de reservas'!$L$14:$L$2013,BQ120)="Não utilizado","NU",IF(INDEX('Controle de reservas'!$L$14:$L$2013,BQ120)="Folga","F",IF(INDEX('Controle de reservas'!$L$14:$L$2013,BQ120)="Ocorrência","O",IF(INDEX('Controle de reservas'!$L$14:$L$2013,BQ120)="Programado","PROG",IF(INDEX('Controle de reservas'!$L$14:$L$2013,BQ120)="Disponível no posto","DP","SEM SITUAÇÃO")))))))&amp;IF(INDEX('Controle de reservas'!$M$14:$M$2013,BQ120)&lt;&gt;"",CHAR(10)&amp;INDEX('Controle de reservas'!$M$14:$M$2013,BQ120),IF(OR(INDEX('Controle de reservas'!$L$14:$L$2013,BQ120)="Em cobertura",INDEX('Controle de reservas'!$L$14:$L$2013,BQ120)="Programado"),CHAR(10)&amp;"SEM LOCAL",""))&amp;IF(INDEX('Controle de reservas'!$N$14:$N$2013,BQ120)&lt;&gt;"",CHAR(10)&amp;"Subst.: "&amp;INDEX('Controle de reservas'!$N$14:$N$2013,BQ120),"")&amp;IF(AND(ISNUMBER(INDEX('Controle de reservas'!$I$14:$I$2013,BQ120)),INDEX('Controle de reservas'!$I$14:$I$2013,BQ120)&gt;0,INDEX('Controle de reservas'!$K$14:$K$2013,BQ120)&gt;INDEX('Controle de reservas'!$I$14:$I$2013,BQ120)),CHAR(10)&amp;"DIVERGÊNCIA DE DATAS","")&amp;IF(INDEX('Controle de reservas'!$P$14:$P$2013,BQ120)&lt;&gt;"OK"," !",""))))</f>
      </c>
      <c r="AD120" s="15">
        <f ca="1">IF(OR($AQ120=0,AD$9="",AD$9&lt;$AS120,AND($AT120&lt;&gt;"",AD$9&gt;$AT120)),"",IF(BR120=0,"—",IF(INDEX('Controle de reservas'!$P$14:$P$2013,BR120)="DUPLICIDADE NO DIA","CONFLITO"&amp;IF(INDEX('Controle de reservas'!$M$14:$M$2013,BR120)&lt;&gt;"",CHAR(10)&amp;INDEX('Controle de reservas'!$M$14:$M$2013,BR120),"")&amp;IF(INDEX('Controle de reservas'!$N$14:$N$2013,BR120)&lt;&gt;"",CHAR(10)&amp;"Subst.: "&amp;INDEX('Controle de reservas'!$N$14:$N$2013,BR120),"")&amp;IF(AND(ISNUMBER(INDEX('Controle de reservas'!$I$14:$I$2013,BR120)),INDEX('Controle de reservas'!$I$14:$I$2013,BR120)&gt;0,INDEX('Controle de reservas'!$K$14:$K$2013,BR120)&gt;INDEX('Controle de reservas'!$I$14:$I$2013,BR120)),CHAR(10)&amp;"DIVERGÊNCIA DE DATAS",""),IF(INDEX('Controle de reservas'!$L$14:$L$2013,BR120)="Em cobertura","COV",IF(INDEX('Controle de reservas'!$L$14:$L$2013,BR120)="Disponível","DISP",IF(INDEX('Controle de reservas'!$L$14:$L$2013,BR120)="Não utilizado","NU",IF(INDEX('Controle de reservas'!$L$14:$L$2013,BR120)="Folga","F",IF(INDEX('Controle de reservas'!$L$14:$L$2013,BR120)="Ocorrência","O",IF(INDEX('Controle de reservas'!$L$14:$L$2013,BR120)="Programado","PROG",IF(INDEX('Controle de reservas'!$L$14:$L$2013,BR120)="Disponível no posto","DP","SEM SITUAÇÃO")))))))&amp;IF(INDEX('Controle de reservas'!$M$14:$M$2013,BR120)&lt;&gt;"",CHAR(10)&amp;INDEX('Controle de reservas'!$M$14:$M$2013,BR120),IF(OR(INDEX('Controle de reservas'!$L$14:$L$2013,BR120)="Em cobertura",INDEX('Controle de reservas'!$L$14:$L$2013,BR120)="Programado"),CHAR(10)&amp;"SEM LOCAL",""))&amp;IF(INDEX('Controle de reservas'!$N$14:$N$2013,BR120)&lt;&gt;"",CHAR(10)&amp;"Subst.: "&amp;INDEX('Controle de reservas'!$N$14:$N$2013,BR120),"")&amp;IF(AND(ISNUMBER(INDEX('Controle de reservas'!$I$14:$I$2013,BR120)),INDEX('Controle de reservas'!$I$14:$I$2013,BR120)&gt;0,INDEX('Controle de reservas'!$K$14:$K$2013,BR120)&gt;INDEX('Controle de reservas'!$I$14:$I$2013,BR120)),CHAR(10)&amp;"DIVERGÊNCIA DE DATAS","")&amp;IF(INDEX('Controle de reservas'!$P$14:$P$2013,BR120)&lt;&gt;"OK"," !",""))))</f>
      </c>
      <c r="AE120" s="15">
        <f ca="1">IF(OR($AQ120=0,AE$9="",AE$9&lt;$AS120,AND($AT120&lt;&gt;"",AE$9&gt;$AT120)),"",IF(BS120=0,"—",IF(INDEX('Controle de reservas'!$P$14:$P$2013,BS120)="DUPLICIDADE NO DIA","CONFLITO"&amp;IF(INDEX('Controle de reservas'!$M$14:$M$2013,BS120)&lt;&gt;"",CHAR(10)&amp;INDEX('Controle de reservas'!$M$14:$M$2013,BS120),"")&amp;IF(INDEX('Controle de reservas'!$N$14:$N$2013,BS120)&lt;&gt;"",CHAR(10)&amp;"Subst.: "&amp;INDEX('Controle de reservas'!$N$14:$N$2013,BS120),"")&amp;IF(AND(ISNUMBER(INDEX('Controle de reservas'!$I$14:$I$2013,BS120)),INDEX('Controle de reservas'!$I$14:$I$2013,BS120)&gt;0,INDEX('Controle de reservas'!$K$14:$K$2013,BS120)&gt;INDEX('Controle de reservas'!$I$14:$I$2013,BS120)),CHAR(10)&amp;"DIVERGÊNCIA DE DATAS",""),IF(INDEX('Controle de reservas'!$L$14:$L$2013,BS120)="Em cobertura","COV",IF(INDEX('Controle de reservas'!$L$14:$L$2013,BS120)="Disponível","DISP",IF(INDEX('Controle de reservas'!$L$14:$L$2013,BS120)="Não utilizado","NU",IF(INDEX('Controle de reservas'!$L$14:$L$2013,BS120)="Folga","F",IF(INDEX('Controle de reservas'!$L$14:$L$2013,BS120)="Ocorrência","O",IF(INDEX('Controle de reservas'!$L$14:$L$2013,BS120)="Programado","PROG",IF(INDEX('Controle de reservas'!$L$14:$L$2013,BS120)="Disponível no posto","DP","SEM SITUAÇÃO")))))))&amp;IF(INDEX('Controle de reservas'!$M$14:$M$2013,BS120)&lt;&gt;"",CHAR(10)&amp;INDEX('Controle de reservas'!$M$14:$M$2013,BS120),IF(OR(INDEX('Controle de reservas'!$L$14:$L$2013,BS120)="Em cobertura",INDEX('Controle de reservas'!$L$14:$L$2013,BS120)="Programado"),CHAR(10)&amp;"SEM LOCAL",""))&amp;IF(INDEX('Controle de reservas'!$N$14:$N$2013,BS120)&lt;&gt;"",CHAR(10)&amp;"Subst.: "&amp;INDEX('Controle de reservas'!$N$14:$N$2013,BS120),"")&amp;IF(AND(ISNUMBER(INDEX('Controle de reservas'!$I$14:$I$2013,BS120)),INDEX('Controle de reservas'!$I$14:$I$2013,BS120)&gt;0,INDEX('Controle de reservas'!$K$14:$K$2013,BS120)&gt;INDEX('Controle de reservas'!$I$14:$I$2013,BS120)),CHAR(10)&amp;"DIVERGÊNCIA DE DATAS","")&amp;IF(INDEX('Controle de reservas'!$P$14:$P$2013,BS120)&lt;&gt;"OK"," !",""))))</f>
      </c>
      <c r="AF120" s="15">
        <f ca="1">IF(OR($AQ120=0,AF$9="",AF$9&lt;$AS120,AND($AT120&lt;&gt;"",AF$9&gt;$AT120)),"",IF(BT120=0,"—",IF(INDEX('Controle de reservas'!$P$14:$P$2013,BT120)="DUPLICIDADE NO DIA","CONFLITO"&amp;IF(INDEX('Controle de reservas'!$M$14:$M$2013,BT120)&lt;&gt;"",CHAR(10)&amp;INDEX('Controle de reservas'!$M$14:$M$2013,BT120),"")&amp;IF(INDEX('Controle de reservas'!$N$14:$N$2013,BT120)&lt;&gt;"",CHAR(10)&amp;"Subst.: "&amp;INDEX('Controle de reservas'!$N$14:$N$2013,BT120),"")&amp;IF(AND(ISNUMBER(INDEX('Controle de reservas'!$I$14:$I$2013,BT120)),INDEX('Controle de reservas'!$I$14:$I$2013,BT120)&gt;0,INDEX('Controle de reservas'!$K$14:$K$2013,BT120)&gt;INDEX('Controle de reservas'!$I$14:$I$2013,BT120)),CHAR(10)&amp;"DIVERGÊNCIA DE DATAS",""),IF(INDEX('Controle de reservas'!$L$14:$L$2013,BT120)="Em cobertura","COV",IF(INDEX('Controle de reservas'!$L$14:$L$2013,BT120)="Disponível","DISP",IF(INDEX('Controle de reservas'!$L$14:$L$2013,BT120)="Não utilizado","NU",IF(INDEX('Controle de reservas'!$L$14:$L$2013,BT120)="Folga","F",IF(INDEX('Controle de reservas'!$L$14:$L$2013,BT120)="Ocorrência","O",IF(INDEX('Controle de reservas'!$L$14:$L$2013,BT120)="Programado","PROG",IF(INDEX('Controle de reservas'!$L$14:$L$2013,BT120)="Disponível no posto","DP","SEM SITUAÇÃO")))))))&amp;IF(INDEX('Controle de reservas'!$M$14:$M$2013,BT120)&lt;&gt;"",CHAR(10)&amp;INDEX('Controle de reservas'!$M$14:$M$2013,BT120),IF(OR(INDEX('Controle de reservas'!$L$14:$L$2013,BT120)="Em cobertura",INDEX('Controle de reservas'!$L$14:$L$2013,BT120)="Programado"),CHAR(10)&amp;"SEM LOCAL",""))&amp;IF(INDEX('Controle de reservas'!$N$14:$N$2013,BT120)&lt;&gt;"",CHAR(10)&amp;"Subst.: "&amp;INDEX('Controle de reservas'!$N$14:$N$2013,BT120),"")&amp;IF(AND(ISNUMBER(INDEX('Controle de reservas'!$I$14:$I$2013,BT120)),INDEX('Controle de reservas'!$I$14:$I$2013,BT120)&gt;0,INDEX('Controle de reservas'!$K$14:$K$2013,BT120)&gt;INDEX('Controle de reservas'!$I$14:$I$2013,BT120)),CHAR(10)&amp;"DIVERGÊNCIA DE DATAS","")&amp;IF(INDEX('Controle de reservas'!$P$14:$P$2013,BT120)&lt;&gt;"OK"," !",""))))</f>
      </c>
      <c r="AG120" s="15">
        <f ca="1">IF(OR($AQ120=0,AG$9="",AG$9&lt;$AS120,AND($AT120&lt;&gt;"",AG$9&gt;$AT120)),"",IF(BU120=0,"—",IF(INDEX('Controle de reservas'!$P$14:$P$2013,BU120)="DUPLICIDADE NO DIA","CONFLITO"&amp;IF(INDEX('Controle de reservas'!$M$14:$M$2013,BU120)&lt;&gt;"",CHAR(10)&amp;INDEX('Controle de reservas'!$M$14:$M$2013,BU120),"")&amp;IF(INDEX('Controle de reservas'!$N$14:$N$2013,BU120)&lt;&gt;"",CHAR(10)&amp;"Subst.: "&amp;INDEX('Controle de reservas'!$N$14:$N$2013,BU120),"")&amp;IF(AND(ISNUMBER(INDEX('Controle de reservas'!$I$14:$I$2013,BU120)),INDEX('Controle de reservas'!$I$14:$I$2013,BU120)&gt;0,INDEX('Controle de reservas'!$K$14:$K$2013,BU120)&gt;INDEX('Controle de reservas'!$I$14:$I$2013,BU120)),CHAR(10)&amp;"DIVERGÊNCIA DE DATAS",""),IF(INDEX('Controle de reservas'!$L$14:$L$2013,BU120)="Em cobertura","COV",IF(INDEX('Controle de reservas'!$L$14:$L$2013,BU120)="Disponível","DISP",IF(INDEX('Controle de reservas'!$L$14:$L$2013,BU120)="Não utilizado","NU",IF(INDEX('Controle de reservas'!$L$14:$L$2013,BU120)="Folga","F",IF(INDEX('Controle de reservas'!$L$14:$L$2013,BU120)="Ocorrência","O",IF(INDEX('Controle de reservas'!$L$14:$L$2013,BU120)="Programado","PROG",IF(INDEX('Controle de reservas'!$L$14:$L$2013,BU120)="Disponível no posto","DP","SEM SITUAÇÃO")))))))&amp;IF(INDEX('Controle de reservas'!$M$14:$M$2013,BU120)&lt;&gt;"",CHAR(10)&amp;INDEX('Controle de reservas'!$M$14:$M$2013,BU120),IF(OR(INDEX('Controle de reservas'!$L$14:$L$2013,BU120)="Em cobertura",INDEX('Controle de reservas'!$L$14:$L$2013,BU120)="Programado"),CHAR(10)&amp;"SEM LOCAL",""))&amp;IF(INDEX('Controle de reservas'!$N$14:$N$2013,BU120)&lt;&gt;"",CHAR(10)&amp;"Subst.: "&amp;INDEX('Controle de reservas'!$N$14:$N$2013,BU120),"")&amp;IF(AND(ISNUMBER(INDEX('Controle de reservas'!$I$14:$I$2013,BU120)),INDEX('Controle de reservas'!$I$14:$I$2013,BU120)&gt;0,INDEX('Controle de reservas'!$K$14:$K$2013,BU120)&gt;INDEX('Controle de reservas'!$I$14:$I$2013,BU120)),CHAR(10)&amp;"DIVERGÊNCIA DE DATAS","")&amp;IF(INDEX('Controle de reservas'!$P$14:$P$2013,BU120)&lt;&gt;"OK"," !",""))))</f>
      </c>
      <c r="AH120" s="15">
        <f ca="1">IF(OR($AQ120=0,AH$9="",AH$9&lt;$AS120,AND($AT120&lt;&gt;"",AH$9&gt;$AT120)),"",IF(BV120=0,"—",IF(INDEX('Controle de reservas'!$P$14:$P$2013,BV120)="DUPLICIDADE NO DIA","CONFLITO"&amp;IF(INDEX('Controle de reservas'!$M$14:$M$2013,BV120)&lt;&gt;"",CHAR(10)&amp;INDEX('Controle de reservas'!$M$14:$M$2013,BV120),"")&amp;IF(INDEX('Controle de reservas'!$N$14:$N$2013,BV120)&lt;&gt;"",CHAR(10)&amp;"Subst.: "&amp;INDEX('Controle de reservas'!$N$14:$N$2013,BV120),"")&amp;IF(AND(ISNUMBER(INDEX('Controle de reservas'!$I$14:$I$2013,BV120)),INDEX('Controle de reservas'!$I$14:$I$2013,BV120)&gt;0,INDEX('Controle de reservas'!$K$14:$K$2013,BV120)&gt;INDEX('Controle de reservas'!$I$14:$I$2013,BV120)),CHAR(10)&amp;"DIVERGÊNCIA DE DATAS",""),IF(INDEX('Controle de reservas'!$L$14:$L$2013,BV120)="Em cobertura","COV",IF(INDEX('Controle de reservas'!$L$14:$L$2013,BV120)="Disponível","DISP",IF(INDEX('Controle de reservas'!$L$14:$L$2013,BV120)="Não utilizado","NU",IF(INDEX('Controle de reservas'!$L$14:$L$2013,BV120)="Folga","F",IF(INDEX('Controle de reservas'!$L$14:$L$2013,BV120)="Ocorrência","O",IF(INDEX('Controle de reservas'!$L$14:$L$2013,BV120)="Programado","PROG",IF(INDEX('Controle de reservas'!$L$14:$L$2013,BV120)="Disponível no posto","DP","SEM SITUAÇÃO")))))))&amp;IF(INDEX('Controle de reservas'!$M$14:$M$2013,BV120)&lt;&gt;"",CHAR(10)&amp;INDEX('Controle de reservas'!$M$14:$M$2013,BV120),IF(OR(INDEX('Controle de reservas'!$L$14:$L$2013,BV120)="Em cobertura",INDEX('Controle de reservas'!$L$14:$L$2013,BV120)="Programado"),CHAR(10)&amp;"SEM LOCAL",""))&amp;IF(INDEX('Controle de reservas'!$N$14:$N$2013,BV120)&lt;&gt;"",CHAR(10)&amp;"Subst.: "&amp;INDEX('Controle de reservas'!$N$14:$N$2013,BV120),"")&amp;IF(AND(ISNUMBER(INDEX('Controle de reservas'!$I$14:$I$2013,BV120)),INDEX('Controle de reservas'!$I$14:$I$2013,BV120)&gt;0,INDEX('Controle de reservas'!$K$14:$K$2013,BV120)&gt;INDEX('Controle de reservas'!$I$14:$I$2013,BV120)),CHAR(10)&amp;"DIVERGÊNCIA DE DATAS","")&amp;IF(INDEX('Controle de reservas'!$P$14:$P$2013,BV120)&lt;&gt;"OK"," !",""))))</f>
      </c>
      <c r="AI120" s="15">
        <f ca="1">IF(OR($AQ120=0,AI$9="",AI$9&lt;$AS120,AND($AT120&lt;&gt;"",AI$9&gt;$AT120)),"",IF(BW120=0,"—",IF(INDEX('Controle de reservas'!$P$14:$P$2013,BW120)="DUPLICIDADE NO DIA","CONFLITO"&amp;IF(INDEX('Controle de reservas'!$M$14:$M$2013,BW120)&lt;&gt;"",CHAR(10)&amp;INDEX('Controle de reservas'!$M$14:$M$2013,BW120),"")&amp;IF(INDEX('Controle de reservas'!$N$14:$N$2013,BW120)&lt;&gt;"",CHAR(10)&amp;"Subst.: "&amp;INDEX('Controle de reservas'!$N$14:$N$2013,BW120),"")&amp;IF(AND(ISNUMBER(INDEX('Controle de reservas'!$I$14:$I$2013,BW120)),INDEX('Controle de reservas'!$I$14:$I$2013,BW120)&gt;0,INDEX('Controle de reservas'!$K$14:$K$2013,BW120)&gt;INDEX('Controle de reservas'!$I$14:$I$2013,BW120)),CHAR(10)&amp;"DIVERGÊNCIA DE DATAS",""),IF(INDEX('Controle de reservas'!$L$14:$L$2013,BW120)="Em cobertura","COV",IF(INDEX('Controle de reservas'!$L$14:$L$2013,BW120)="Disponível","DISP",IF(INDEX('Controle de reservas'!$L$14:$L$2013,BW120)="Não utilizado","NU",IF(INDEX('Controle de reservas'!$L$14:$L$2013,BW120)="Folga","F",IF(INDEX('Controle de reservas'!$L$14:$L$2013,BW120)="Ocorrência","O",IF(INDEX('Controle de reservas'!$L$14:$L$2013,BW120)="Programado","PROG",IF(INDEX('Controle de reservas'!$L$14:$L$2013,BW120)="Disponível no posto","DP","SEM SITUAÇÃO")))))))&amp;IF(INDEX('Controle de reservas'!$M$14:$M$2013,BW120)&lt;&gt;"",CHAR(10)&amp;INDEX('Controle de reservas'!$M$14:$M$2013,BW120),IF(OR(INDEX('Controle de reservas'!$L$14:$L$2013,BW120)="Em cobertura",INDEX('Controle de reservas'!$L$14:$L$2013,BW120)="Programado"),CHAR(10)&amp;"SEM LOCAL",""))&amp;IF(INDEX('Controle de reservas'!$N$14:$N$2013,BW120)&lt;&gt;"",CHAR(10)&amp;"Subst.: "&amp;INDEX('Controle de reservas'!$N$14:$N$2013,BW120),"")&amp;IF(AND(ISNUMBER(INDEX('Controle de reservas'!$I$14:$I$2013,BW120)),INDEX('Controle de reservas'!$I$14:$I$2013,BW120)&gt;0,INDEX('Controle de reservas'!$K$14:$K$2013,BW120)&gt;INDEX('Controle de reservas'!$I$14:$I$2013,BW120)),CHAR(10)&amp;"DIVERGÊNCIA DE DATAS","")&amp;IF(INDEX('Controle de reservas'!$P$14:$P$2013,BW120)&lt;&gt;"OK"," !",""))))</f>
      </c>
      <c r="AJ120" s="15">
        <f ca="1">IF(OR($AQ120=0,AJ$9="",AJ$9&lt;$AS120,AND($AT120&lt;&gt;"",AJ$9&gt;$AT120)),"",IF(BX120=0,"—",IF(INDEX('Controle de reservas'!$P$14:$P$2013,BX120)="DUPLICIDADE NO DIA","CONFLITO"&amp;IF(INDEX('Controle de reservas'!$M$14:$M$2013,BX120)&lt;&gt;"",CHAR(10)&amp;INDEX('Controle de reservas'!$M$14:$M$2013,BX120),"")&amp;IF(INDEX('Controle de reservas'!$N$14:$N$2013,BX120)&lt;&gt;"",CHAR(10)&amp;"Subst.: "&amp;INDEX('Controle de reservas'!$N$14:$N$2013,BX120),"")&amp;IF(AND(ISNUMBER(INDEX('Controle de reservas'!$I$14:$I$2013,BX120)),INDEX('Controle de reservas'!$I$14:$I$2013,BX120)&gt;0,INDEX('Controle de reservas'!$K$14:$K$2013,BX120)&gt;INDEX('Controle de reservas'!$I$14:$I$2013,BX120)),CHAR(10)&amp;"DIVERGÊNCIA DE DATAS",""),IF(INDEX('Controle de reservas'!$L$14:$L$2013,BX120)="Em cobertura","COV",IF(INDEX('Controle de reservas'!$L$14:$L$2013,BX120)="Disponível","DISP",IF(INDEX('Controle de reservas'!$L$14:$L$2013,BX120)="Não utilizado","NU",IF(INDEX('Controle de reservas'!$L$14:$L$2013,BX120)="Folga","F",IF(INDEX('Controle de reservas'!$L$14:$L$2013,BX120)="Ocorrência","O",IF(INDEX('Controle de reservas'!$L$14:$L$2013,BX120)="Programado","PROG",IF(INDEX('Controle de reservas'!$L$14:$L$2013,BX120)="Disponível no posto","DP","SEM SITUAÇÃO")))))))&amp;IF(INDEX('Controle de reservas'!$M$14:$M$2013,BX120)&lt;&gt;"",CHAR(10)&amp;INDEX('Controle de reservas'!$M$14:$M$2013,BX120),IF(OR(INDEX('Controle de reservas'!$L$14:$L$2013,BX120)="Em cobertura",INDEX('Controle de reservas'!$L$14:$L$2013,BX120)="Programado"),CHAR(10)&amp;"SEM LOCAL",""))&amp;IF(INDEX('Controle de reservas'!$N$14:$N$2013,BX120)&lt;&gt;"",CHAR(10)&amp;"Subst.: "&amp;INDEX('Controle de reservas'!$N$14:$N$2013,BX120),"")&amp;IF(AND(ISNUMBER(INDEX('Controle de reservas'!$I$14:$I$2013,BX120)),INDEX('Controle de reservas'!$I$14:$I$2013,BX120)&gt;0,INDEX('Controle de reservas'!$K$14:$K$2013,BX120)&gt;INDEX('Controle de reservas'!$I$14:$I$2013,BX120)),CHAR(10)&amp;"DIVERGÊNCIA DE DATAS","")&amp;IF(INDEX('Controle de reservas'!$P$14:$P$2013,BX120)&lt;&gt;"OK"," !",""))))</f>
      </c>
      <c r="AK120" s="15">
        <f ca="1">IF(OR($AQ120=0,AK$9="",AK$9&lt;$AS120,AND($AT120&lt;&gt;"",AK$9&gt;$AT120)),"",IF(BY120=0,"—",IF(INDEX('Controle de reservas'!$P$14:$P$2013,BY120)="DUPLICIDADE NO DIA","CONFLITO"&amp;IF(INDEX('Controle de reservas'!$M$14:$M$2013,BY120)&lt;&gt;"",CHAR(10)&amp;INDEX('Controle de reservas'!$M$14:$M$2013,BY120),"")&amp;IF(INDEX('Controle de reservas'!$N$14:$N$2013,BY120)&lt;&gt;"",CHAR(10)&amp;"Subst.: "&amp;INDEX('Controle de reservas'!$N$14:$N$2013,BY120),"")&amp;IF(AND(ISNUMBER(INDEX('Controle de reservas'!$I$14:$I$2013,BY120)),INDEX('Controle de reservas'!$I$14:$I$2013,BY120)&gt;0,INDEX('Controle de reservas'!$K$14:$K$2013,BY120)&gt;INDEX('Controle de reservas'!$I$14:$I$2013,BY120)),CHAR(10)&amp;"DIVERGÊNCIA DE DATAS",""),IF(INDEX('Controle de reservas'!$L$14:$L$2013,BY120)="Em cobertura","COV",IF(INDEX('Controle de reservas'!$L$14:$L$2013,BY120)="Disponível","DISP",IF(INDEX('Controle de reservas'!$L$14:$L$2013,BY120)="Não utilizado","NU",IF(INDEX('Controle de reservas'!$L$14:$L$2013,BY120)="Folga","F",IF(INDEX('Controle de reservas'!$L$14:$L$2013,BY120)="Ocorrência","O",IF(INDEX('Controle de reservas'!$L$14:$L$2013,BY120)="Programado","PROG",IF(INDEX('Controle de reservas'!$L$14:$L$2013,BY120)="Disponível no posto","DP","SEM SITUAÇÃO")))))))&amp;IF(INDEX('Controle de reservas'!$M$14:$M$2013,BY120)&lt;&gt;"",CHAR(10)&amp;INDEX('Controle de reservas'!$M$14:$M$2013,BY120),IF(OR(INDEX('Controle de reservas'!$L$14:$L$2013,BY120)="Em cobertura",INDEX('Controle de reservas'!$L$14:$L$2013,BY120)="Programado"),CHAR(10)&amp;"SEM LOCAL",""))&amp;IF(INDEX('Controle de reservas'!$N$14:$N$2013,BY120)&lt;&gt;"",CHAR(10)&amp;"Subst.: "&amp;INDEX('Controle de reservas'!$N$14:$N$2013,BY120),"")&amp;IF(AND(ISNUMBER(INDEX('Controle de reservas'!$I$14:$I$2013,BY120)),INDEX('Controle de reservas'!$I$14:$I$2013,BY120)&gt;0,INDEX('Controle de reservas'!$K$14:$K$2013,BY120)&gt;INDEX('Controle de reservas'!$I$14:$I$2013,BY120)),CHAR(10)&amp;"DIVERGÊNCIA DE DATAS","")&amp;IF(INDEX('Controle de reservas'!$P$14:$P$2013,BY120)&lt;&gt;"OK"," !",""))))</f>
      </c>
      <c r="AL120" s="14">
        <f t="shared" ca="1" si="5"/>
      </c>
      <c r="AM120" s="14">
        <f t="shared" ca="1" si="6"/>
      </c>
      <c r="AN120" s="14">
        <f t="shared" ca="1" si="7"/>
      </c>
      <c r="AO120" s="14">
        <f t="shared" ca="1" si="8"/>
      </c>
      <c r="AP120" s="14">
        <f ca="1">IF($AQ120=0,"",INDEX('Controle de reservas'!$O$14:$O$2013,$AQ120))</f>
      </c>
      <c r="AQ120">
        <f ca="1">IFERROR(MATCH(ROW()-9,'Controle de reservas'!$S$14:$S$2013,0),0)</f>
      </c>
      <c r="AR120">
        <f ca="1">IF($AQ120=0,"",INDEX('Controle de reservas'!$Q$14:$Q$2013,$AQ120))</f>
      </c>
      <c r="AS120">
        <f ca="1">IF($AQ120=0,"",INDEX('Controle de reservas'!$H$14:$H$2013,$AQ120))</f>
      </c>
      <c r="AT120">
        <f ca="1">IF($AQ120=0,"",IF(INDEX('Controle de reservas'!$J$14:$J$2013,$AQ120)=0,"",INDEX('Controle de reservas'!$J$14:$J$2013,$AQ120)))</f>
      </c>
      <c r="AU120">
        <f ca="1">IF(OR($AQ120=0,G$9=""),0,IFERROR(MATCH($AR120&amp;"|"&amp;TEXT(G$9,"yyyymmdd"),'Controle de reservas'!$T$14:$T$2013,0),0))</f>
      </c>
      <c r="AV120">
        <f ca="1">IF(OR($AQ120=0,H$9=""),0,IFERROR(MATCH($AR120&amp;"|"&amp;TEXT(H$9,"yyyymmdd"),'Controle de reservas'!$T$14:$T$2013,0),0))</f>
      </c>
      <c r="AW120">
        <f ca="1">IF(OR($AQ120=0,I$9=""),0,IFERROR(MATCH($AR120&amp;"|"&amp;TEXT(I$9,"yyyymmdd"),'Controle de reservas'!$T$14:$T$2013,0),0))</f>
      </c>
      <c r="AX120">
        <f ca="1">IF(OR($AQ120=0,J$9=""),0,IFERROR(MATCH($AR120&amp;"|"&amp;TEXT(J$9,"yyyymmdd"),'Controle de reservas'!$T$14:$T$2013,0),0))</f>
      </c>
      <c r="AY120">
        <f ca="1">IF(OR($AQ120=0,K$9=""),0,IFERROR(MATCH($AR120&amp;"|"&amp;TEXT(K$9,"yyyymmdd"),'Controle de reservas'!$T$14:$T$2013,0),0))</f>
      </c>
      <c r="AZ120">
        <f ca="1">IF(OR($AQ120=0,L$9=""),0,IFERROR(MATCH($AR120&amp;"|"&amp;TEXT(L$9,"yyyymmdd"),'Controle de reservas'!$T$14:$T$2013,0),0))</f>
      </c>
      <c r="BA120">
        <f ca="1">IF(OR($AQ120=0,M$9=""),0,IFERROR(MATCH($AR120&amp;"|"&amp;TEXT(M$9,"yyyymmdd"),'Controle de reservas'!$T$14:$T$2013,0),0))</f>
      </c>
      <c r="BB120">
        <f ca="1">IF(OR($AQ120=0,N$9=""),0,IFERROR(MATCH($AR120&amp;"|"&amp;TEXT(N$9,"yyyymmdd"),'Controle de reservas'!$T$14:$T$2013,0),0))</f>
      </c>
      <c r="BC120">
        <f ca="1">IF(OR($AQ120=0,O$9=""),0,IFERROR(MATCH($AR120&amp;"|"&amp;TEXT(O$9,"yyyymmdd"),'Controle de reservas'!$T$14:$T$2013,0),0))</f>
      </c>
      <c r="BD120">
        <f ca="1">IF(OR($AQ120=0,P$9=""),0,IFERROR(MATCH($AR120&amp;"|"&amp;TEXT(P$9,"yyyymmdd"),'Controle de reservas'!$T$14:$T$2013,0),0))</f>
      </c>
      <c r="BE120">
        <f ca="1">IF(OR($AQ120=0,Q$9=""),0,IFERROR(MATCH($AR120&amp;"|"&amp;TEXT(Q$9,"yyyymmdd"),'Controle de reservas'!$T$14:$T$2013,0),0))</f>
      </c>
      <c r="BF120">
        <f ca="1">IF(OR($AQ120=0,R$9=""),0,IFERROR(MATCH($AR120&amp;"|"&amp;TEXT(R$9,"yyyymmdd"),'Controle de reservas'!$T$14:$T$2013,0),0))</f>
      </c>
      <c r="BG120">
        <f ca="1">IF(OR($AQ120=0,S$9=""),0,IFERROR(MATCH($AR120&amp;"|"&amp;TEXT(S$9,"yyyymmdd"),'Controle de reservas'!$T$14:$T$2013,0),0))</f>
      </c>
      <c r="BH120">
        <f ca="1">IF(OR($AQ120=0,T$9=""),0,IFERROR(MATCH($AR120&amp;"|"&amp;TEXT(T$9,"yyyymmdd"),'Controle de reservas'!$T$14:$T$2013,0),0))</f>
      </c>
      <c r="BI120">
        <f ca="1">IF(OR($AQ120=0,U$9=""),0,IFERROR(MATCH($AR120&amp;"|"&amp;TEXT(U$9,"yyyymmdd"),'Controle de reservas'!$T$14:$T$2013,0),0))</f>
      </c>
      <c r="BJ120">
        <f ca="1">IF(OR($AQ120=0,V$9=""),0,IFERROR(MATCH($AR120&amp;"|"&amp;TEXT(V$9,"yyyymmdd"),'Controle de reservas'!$T$14:$T$2013,0),0))</f>
      </c>
      <c r="BK120">
        <f ca="1">IF(OR($AQ120=0,W$9=""),0,IFERROR(MATCH($AR120&amp;"|"&amp;TEXT(W$9,"yyyymmdd"),'Controle de reservas'!$T$14:$T$2013,0),0))</f>
      </c>
      <c r="BL120">
        <f ca="1">IF(OR($AQ120=0,X$9=""),0,IFERROR(MATCH($AR120&amp;"|"&amp;TEXT(X$9,"yyyymmdd"),'Controle de reservas'!$T$14:$T$2013,0),0))</f>
      </c>
      <c r="BM120">
        <f ca="1">IF(OR($AQ120=0,Y$9=""),0,IFERROR(MATCH($AR120&amp;"|"&amp;TEXT(Y$9,"yyyymmdd"),'Controle de reservas'!$T$14:$T$2013,0),0))</f>
      </c>
      <c r="BN120">
        <f ca="1">IF(OR($AQ120=0,Z$9=""),0,IFERROR(MATCH($AR120&amp;"|"&amp;TEXT(Z$9,"yyyymmdd"),'Controle de reservas'!$T$14:$T$2013,0),0))</f>
      </c>
      <c r="BO120">
        <f ca="1">IF(OR($AQ120=0,AA$9=""),0,IFERROR(MATCH($AR120&amp;"|"&amp;TEXT(AA$9,"yyyymmdd"),'Controle de reservas'!$T$14:$T$2013,0),0))</f>
      </c>
      <c r="BP120">
        <f ca="1">IF(OR($AQ120=0,AB$9=""),0,IFERROR(MATCH($AR120&amp;"|"&amp;TEXT(AB$9,"yyyymmdd"),'Controle de reservas'!$T$14:$T$2013,0),0))</f>
      </c>
      <c r="BQ120">
        <f ca="1">IF(OR($AQ120=0,AC$9=""),0,IFERROR(MATCH($AR120&amp;"|"&amp;TEXT(AC$9,"yyyymmdd"),'Controle de reservas'!$T$14:$T$2013,0),0))</f>
      </c>
      <c r="BR120">
        <f ca="1">IF(OR($AQ120=0,AD$9=""),0,IFERROR(MATCH($AR120&amp;"|"&amp;TEXT(AD$9,"yyyymmdd"),'Controle de reservas'!$T$14:$T$2013,0),0))</f>
      </c>
      <c r="BS120">
        <f ca="1">IF(OR($AQ120=0,AE$9=""),0,IFERROR(MATCH($AR120&amp;"|"&amp;TEXT(AE$9,"yyyymmdd"),'Controle de reservas'!$T$14:$T$2013,0),0))</f>
      </c>
      <c r="BT120">
        <f ca="1">IF(OR($AQ120=0,AF$9=""),0,IFERROR(MATCH($AR120&amp;"|"&amp;TEXT(AF$9,"yyyymmdd"),'Controle de reservas'!$T$14:$T$2013,0),0))</f>
      </c>
      <c r="BU120">
        <f ca="1">IF(OR($AQ120=0,AG$9=""),0,IFERROR(MATCH($AR120&amp;"|"&amp;TEXT(AG$9,"yyyymmdd"),'Controle de reservas'!$T$14:$T$2013,0),0))</f>
      </c>
      <c r="BV120">
        <f ca="1">IF(OR($AQ120=0,AH$9=""),0,IFERROR(MATCH($AR120&amp;"|"&amp;TEXT(AH$9,"yyyymmdd"),'Controle de reservas'!$T$14:$T$2013,0),0))</f>
      </c>
      <c r="BW120">
        <f ca="1">IF(OR($AQ120=0,AI$9=""),0,IFERROR(MATCH($AR120&amp;"|"&amp;TEXT(AI$9,"yyyymmdd"),'Controle de reservas'!$T$14:$T$2013,0),0))</f>
      </c>
      <c r="BX120">
        <f ca="1">IF(OR($AQ120=0,AJ$9=""),0,IFERROR(MATCH($AR120&amp;"|"&amp;TEXT(AJ$9,"yyyymmdd"),'Controle de reservas'!$T$14:$T$2013,0),0))</f>
      </c>
      <c r="BY120">
        <f ca="1">IF(OR($AQ120=0,AK$9=""),0,IFERROR(MATCH($AR120&amp;"|"&amp;TEXT(AK$9,"yyyymmdd"),'Controle de reservas'!$T$14:$T$2013,0),0))</f>
      </c>
    </row>
    <row r="121" spans="1:77" ht="105" customHeight="1" x14ac:dyDescent="0.25">
      <c r="A121" s="16">
        <f ca="1">IF($AQ121=0,"",INDEX('Controle de reservas'!$A$14:$A$2013,$AQ121))</f>
      </c>
      <c r="B121" s="16">
        <f ca="1">IF($AQ121=0,"",INDEX('Controle de reservas'!$B$14:$B$2013,$AQ121))</f>
      </c>
      <c r="C121" s="16">
        <f ca="1">IF($AQ121=0,"",INDEX('Controle de reservas'!$C$14:$C$2013,$AQ121))</f>
      </c>
      <c r="D121" s="16">
        <f ca="1">IF($AQ121=0,"",INDEX('Controle de reservas'!$D$14:$D$2013,$AQ121))</f>
      </c>
      <c r="E121" s="16">
        <f ca="1">IF($AQ121=0,"",INDEX('Controle de reservas'!$E$14:$E$2013,$AQ121))</f>
      </c>
      <c r="F121" s="16">
        <f ca="1">IF($AQ121=0,"",INDEX('Controle de reservas'!$F$14:$F$2013,$AQ121))</f>
      </c>
      <c r="G121" s="17">
        <f ca="1">IF(OR($AQ121=0,G$9="",G$9&lt;$AS121,AND($AT121&lt;&gt;"",G$9&gt;$AT121)),"",IF(AU121=0,"—",IF(INDEX('Controle de reservas'!$P$14:$P$2013,AU121)="DUPLICIDADE NO DIA","CONFLITO"&amp;IF(INDEX('Controle de reservas'!$M$14:$M$2013,AU121)&lt;&gt;"",CHAR(10)&amp;INDEX('Controle de reservas'!$M$14:$M$2013,AU121),"")&amp;IF(INDEX('Controle de reservas'!$N$14:$N$2013,AU121)&lt;&gt;"",CHAR(10)&amp;"Subst.: "&amp;INDEX('Controle de reservas'!$N$14:$N$2013,AU121),"")&amp;IF(AND(ISNUMBER(INDEX('Controle de reservas'!$I$14:$I$2013,AU121)),INDEX('Controle de reservas'!$I$14:$I$2013,AU121)&gt;0,INDEX('Controle de reservas'!$K$14:$K$2013,AU121)&gt;INDEX('Controle de reservas'!$I$14:$I$2013,AU121)),CHAR(10)&amp;"DIVERGÊNCIA DE DATAS",""),IF(INDEX('Controle de reservas'!$L$14:$L$2013,AU121)="Em cobertura","COV",IF(INDEX('Controle de reservas'!$L$14:$L$2013,AU121)="Disponível","DISP",IF(INDEX('Controle de reservas'!$L$14:$L$2013,AU121)="Não utilizado","NU",IF(INDEX('Controle de reservas'!$L$14:$L$2013,AU121)="Folga","F",IF(INDEX('Controle de reservas'!$L$14:$L$2013,AU121)="Ocorrência","O",IF(INDEX('Controle de reservas'!$L$14:$L$2013,AU121)="Programado","PROG",IF(INDEX('Controle de reservas'!$L$14:$L$2013,AU121)="Disponível no posto","DP","SEM SITUAÇÃO")))))))&amp;IF(INDEX('Controle de reservas'!$M$14:$M$2013,AU121)&lt;&gt;"",CHAR(10)&amp;INDEX('Controle de reservas'!$M$14:$M$2013,AU121),IF(OR(INDEX('Controle de reservas'!$L$14:$L$2013,AU121)="Em cobertura",INDEX('Controle de reservas'!$L$14:$L$2013,AU121)="Programado"),CHAR(10)&amp;"SEM LOCAL",""))&amp;IF(INDEX('Controle de reservas'!$N$14:$N$2013,AU121)&lt;&gt;"",CHAR(10)&amp;"Subst.: "&amp;INDEX('Controle de reservas'!$N$14:$N$2013,AU121),"")&amp;IF(AND(ISNUMBER(INDEX('Controle de reservas'!$I$14:$I$2013,AU121)),INDEX('Controle de reservas'!$I$14:$I$2013,AU121)&gt;0,INDEX('Controle de reservas'!$K$14:$K$2013,AU121)&gt;INDEX('Controle de reservas'!$I$14:$I$2013,AU121)),CHAR(10)&amp;"DIVERGÊNCIA DE DATAS","")&amp;IF(INDEX('Controle de reservas'!$P$14:$P$2013,AU121)&lt;&gt;"OK"," !",""))))</f>
      </c>
      <c r="H121" s="17">
        <f ca="1">IF(OR($AQ121=0,H$9="",H$9&lt;$AS121,AND($AT121&lt;&gt;"",H$9&gt;$AT121)),"",IF(AV121=0,"—",IF(INDEX('Controle de reservas'!$P$14:$P$2013,AV121)="DUPLICIDADE NO DIA","CONFLITO"&amp;IF(INDEX('Controle de reservas'!$M$14:$M$2013,AV121)&lt;&gt;"",CHAR(10)&amp;INDEX('Controle de reservas'!$M$14:$M$2013,AV121),"")&amp;IF(INDEX('Controle de reservas'!$N$14:$N$2013,AV121)&lt;&gt;"",CHAR(10)&amp;"Subst.: "&amp;INDEX('Controle de reservas'!$N$14:$N$2013,AV121),"")&amp;IF(AND(ISNUMBER(INDEX('Controle de reservas'!$I$14:$I$2013,AV121)),INDEX('Controle de reservas'!$I$14:$I$2013,AV121)&gt;0,INDEX('Controle de reservas'!$K$14:$K$2013,AV121)&gt;INDEX('Controle de reservas'!$I$14:$I$2013,AV121)),CHAR(10)&amp;"DIVERGÊNCIA DE DATAS",""),IF(INDEX('Controle de reservas'!$L$14:$L$2013,AV121)="Em cobertura","COV",IF(INDEX('Controle de reservas'!$L$14:$L$2013,AV121)="Disponível","DISP",IF(INDEX('Controle de reservas'!$L$14:$L$2013,AV121)="Não utilizado","NU",IF(INDEX('Controle de reservas'!$L$14:$L$2013,AV121)="Folga","F",IF(INDEX('Controle de reservas'!$L$14:$L$2013,AV121)="Ocorrência","O",IF(INDEX('Controle de reservas'!$L$14:$L$2013,AV121)="Programado","PROG",IF(INDEX('Controle de reservas'!$L$14:$L$2013,AV121)="Disponível no posto","DP","SEM SITUAÇÃO")))))))&amp;IF(INDEX('Controle de reservas'!$M$14:$M$2013,AV121)&lt;&gt;"",CHAR(10)&amp;INDEX('Controle de reservas'!$M$14:$M$2013,AV121),IF(OR(INDEX('Controle de reservas'!$L$14:$L$2013,AV121)="Em cobertura",INDEX('Controle de reservas'!$L$14:$L$2013,AV121)="Programado"),CHAR(10)&amp;"SEM LOCAL",""))&amp;IF(INDEX('Controle de reservas'!$N$14:$N$2013,AV121)&lt;&gt;"",CHAR(10)&amp;"Subst.: "&amp;INDEX('Controle de reservas'!$N$14:$N$2013,AV121),"")&amp;IF(AND(ISNUMBER(INDEX('Controle de reservas'!$I$14:$I$2013,AV121)),INDEX('Controle de reservas'!$I$14:$I$2013,AV121)&gt;0,INDEX('Controle de reservas'!$K$14:$K$2013,AV121)&gt;INDEX('Controle de reservas'!$I$14:$I$2013,AV121)),CHAR(10)&amp;"DIVERGÊNCIA DE DATAS","")&amp;IF(INDEX('Controle de reservas'!$P$14:$P$2013,AV121)&lt;&gt;"OK"," !",""))))</f>
      </c>
      <c r="I121" s="17">
        <f ca="1">IF(OR($AQ121=0,I$9="",I$9&lt;$AS121,AND($AT121&lt;&gt;"",I$9&gt;$AT121)),"",IF(AW121=0,"—",IF(INDEX('Controle de reservas'!$P$14:$P$2013,AW121)="DUPLICIDADE NO DIA","CONFLITO"&amp;IF(INDEX('Controle de reservas'!$M$14:$M$2013,AW121)&lt;&gt;"",CHAR(10)&amp;INDEX('Controle de reservas'!$M$14:$M$2013,AW121),"")&amp;IF(INDEX('Controle de reservas'!$N$14:$N$2013,AW121)&lt;&gt;"",CHAR(10)&amp;"Subst.: "&amp;INDEX('Controle de reservas'!$N$14:$N$2013,AW121),"")&amp;IF(AND(ISNUMBER(INDEX('Controle de reservas'!$I$14:$I$2013,AW121)),INDEX('Controle de reservas'!$I$14:$I$2013,AW121)&gt;0,INDEX('Controle de reservas'!$K$14:$K$2013,AW121)&gt;INDEX('Controle de reservas'!$I$14:$I$2013,AW121)),CHAR(10)&amp;"DIVERGÊNCIA DE DATAS",""),IF(INDEX('Controle de reservas'!$L$14:$L$2013,AW121)="Em cobertura","COV",IF(INDEX('Controle de reservas'!$L$14:$L$2013,AW121)="Disponível","DISP",IF(INDEX('Controle de reservas'!$L$14:$L$2013,AW121)="Não utilizado","NU",IF(INDEX('Controle de reservas'!$L$14:$L$2013,AW121)="Folga","F",IF(INDEX('Controle de reservas'!$L$14:$L$2013,AW121)="Ocorrência","O",IF(INDEX('Controle de reservas'!$L$14:$L$2013,AW121)="Programado","PROG",IF(INDEX('Controle de reservas'!$L$14:$L$2013,AW121)="Disponível no posto","DP","SEM SITUAÇÃO")))))))&amp;IF(INDEX('Controle de reservas'!$M$14:$M$2013,AW121)&lt;&gt;"",CHAR(10)&amp;INDEX('Controle de reservas'!$M$14:$M$2013,AW121),IF(OR(INDEX('Controle de reservas'!$L$14:$L$2013,AW121)="Em cobertura",INDEX('Controle de reservas'!$L$14:$L$2013,AW121)="Programado"),CHAR(10)&amp;"SEM LOCAL",""))&amp;IF(INDEX('Controle de reservas'!$N$14:$N$2013,AW121)&lt;&gt;"",CHAR(10)&amp;"Subst.: "&amp;INDEX('Controle de reservas'!$N$14:$N$2013,AW121),"")&amp;IF(AND(ISNUMBER(INDEX('Controle de reservas'!$I$14:$I$2013,AW121)),INDEX('Controle de reservas'!$I$14:$I$2013,AW121)&gt;0,INDEX('Controle de reservas'!$K$14:$K$2013,AW121)&gt;INDEX('Controle de reservas'!$I$14:$I$2013,AW121)),CHAR(10)&amp;"DIVERGÊNCIA DE DATAS","")&amp;IF(INDEX('Controle de reservas'!$P$14:$P$2013,AW121)&lt;&gt;"OK"," !",""))))</f>
      </c>
      <c r="J121" s="17">
        <f ca="1">IF(OR($AQ121=0,J$9="",J$9&lt;$AS121,AND($AT121&lt;&gt;"",J$9&gt;$AT121)),"",IF(AX121=0,"—",IF(INDEX('Controle de reservas'!$P$14:$P$2013,AX121)="DUPLICIDADE NO DIA","CONFLITO"&amp;IF(INDEX('Controle de reservas'!$M$14:$M$2013,AX121)&lt;&gt;"",CHAR(10)&amp;INDEX('Controle de reservas'!$M$14:$M$2013,AX121),"")&amp;IF(INDEX('Controle de reservas'!$N$14:$N$2013,AX121)&lt;&gt;"",CHAR(10)&amp;"Subst.: "&amp;INDEX('Controle de reservas'!$N$14:$N$2013,AX121),"")&amp;IF(AND(ISNUMBER(INDEX('Controle de reservas'!$I$14:$I$2013,AX121)),INDEX('Controle de reservas'!$I$14:$I$2013,AX121)&gt;0,INDEX('Controle de reservas'!$K$14:$K$2013,AX121)&gt;INDEX('Controle de reservas'!$I$14:$I$2013,AX121)),CHAR(10)&amp;"DIVERGÊNCIA DE DATAS",""),IF(INDEX('Controle de reservas'!$L$14:$L$2013,AX121)="Em cobertura","COV",IF(INDEX('Controle de reservas'!$L$14:$L$2013,AX121)="Disponível","DISP",IF(INDEX('Controle de reservas'!$L$14:$L$2013,AX121)="Não utilizado","NU",IF(INDEX('Controle de reservas'!$L$14:$L$2013,AX121)="Folga","F",IF(INDEX('Controle de reservas'!$L$14:$L$2013,AX121)="Ocorrência","O",IF(INDEX('Controle de reservas'!$L$14:$L$2013,AX121)="Programado","PROG",IF(INDEX('Controle de reservas'!$L$14:$L$2013,AX121)="Disponível no posto","DP","SEM SITUAÇÃO")))))))&amp;IF(INDEX('Controle de reservas'!$M$14:$M$2013,AX121)&lt;&gt;"",CHAR(10)&amp;INDEX('Controle de reservas'!$M$14:$M$2013,AX121),IF(OR(INDEX('Controle de reservas'!$L$14:$L$2013,AX121)="Em cobertura",INDEX('Controle de reservas'!$L$14:$L$2013,AX121)="Programado"),CHAR(10)&amp;"SEM LOCAL",""))&amp;IF(INDEX('Controle de reservas'!$N$14:$N$2013,AX121)&lt;&gt;"",CHAR(10)&amp;"Subst.: "&amp;INDEX('Controle de reservas'!$N$14:$N$2013,AX121),"")&amp;IF(AND(ISNUMBER(INDEX('Controle de reservas'!$I$14:$I$2013,AX121)),INDEX('Controle de reservas'!$I$14:$I$2013,AX121)&gt;0,INDEX('Controle de reservas'!$K$14:$K$2013,AX121)&gt;INDEX('Controle de reservas'!$I$14:$I$2013,AX121)),CHAR(10)&amp;"DIVERGÊNCIA DE DATAS","")&amp;IF(INDEX('Controle de reservas'!$P$14:$P$2013,AX121)&lt;&gt;"OK"," !",""))))</f>
      </c>
      <c r="K121" s="17">
        <f ca="1">IF(OR($AQ121=0,K$9="",K$9&lt;$AS121,AND($AT121&lt;&gt;"",K$9&gt;$AT121)),"",IF(AY121=0,"—",IF(INDEX('Controle de reservas'!$P$14:$P$2013,AY121)="DUPLICIDADE NO DIA","CONFLITO"&amp;IF(INDEX('Controle de reservas'!$M$14:$M$2013,AY121)&lt;&gt;"",CHAR(10)&amp;INDEX('Controle de reservas'!$M$14:$M$2013,AY121),"")&amp;IF(INDEX('Controle de reservas'!$N$14:$N$2013,AY121)&lt;&gt;"",CHAR(10)&amp;"Subst.: "&amp;INDEX('Controle de reservas'!$N$14:$N$2013,AY121),"")&amp;IF(AND(ISNUMBER(INDEX('Controle de reservas'!$I$14:$I$2013,AY121)),INDEX('Controle de reservas'!$I$14:$I$2013,AY121)&gt;0,INDEX('Controle de reservas'!$K$14:$K$2013,AY121)&gt;INDEX('Controle de reservas'!$I$14:$I$2013,AY121)),CHAR(10)&amp;"DIVERGÊNCIA DE DATAS",""),IF(INDEX('Controle de reservas'!$L$14:$L$2013,AY121)="Em cobertura","COV",IF(INDEX('Controle de reservas'!$L$14:$L$2013,AY121)="Disponível","DISP",IF(INDEX('Controle de reservas'!$L$14:$L$2013,AY121)="Não utilizado","NU",IF(INDEX('Controle de reservas'!$L$14:$L$2013,AY121)="Folga","F",IF(INDEX('Controle de reservas'!$L$14:$L$2013,AY121)="Ocorrência","O",IF(INDEX('Controle de reservas'!$L$14:$L$2013,AY121)="Programado","PROG",IF(INDEX('Controle de reservas'!$L$14:$L$2013,AY121)="Disponível no posto","DP","SEM SITUAÇÃO")))))))&amp;IF(INDEX('Controle de reservas'!$M$14:$M$2013,AY121)&lt;&gt;"",CHAR(10)&amp;INDEX('Controle de reservas'!$M$14:$M$2013,AY121),IF(OR(INDEX('Controle de reservas'!$L$14:$L$2013,AY121)="Em cobertura",INDEX('Controle de reservas'!$L$14:$L$2013,AY121)="Programado"),CHAR(10)&amp;"SEM LOCAL",""))&amp;IF(INDEX('Controle de reservas'!$N$14:$N$2013,AY121)&lt;&gt;"",CHAR(10)&amp;"Subst.: "&amp;INDEX('Controle de reservas'!$N$14:$N$2013,AY121),"")&amp;IF(AND(ISNUMBER(INDEX('Controle de reservas'!$I$14:$I$2013,AY121)),INDEX('Controle de reservas'!$I$14:$I$2013,AY121)&gt;0,INDEX('Controle de reservas'!$K$14:$K$2013,AY121)&gt;INDEX('Controle de reservas'!$I$14:$I$2013,AY121)),CHAR(10)&amp;"DIVERGÊNCIA DE DATAS","")&amp;IF(INDEX('Controle de reservas'!$P$14:$P$2013,AY121)&lt;&gt;"OK"," !",""))))</f>
      </c>
      <c r="L121" s="17">
        <f ca="1">IF(OR($AQ121=0,L$9="",L$9&lt;$AS121,AND($AT121&lt;&gt;"",L$9&gt;$AT121)),"",IF(AZ121=0,"—",IF(INDEX('Controle de reservas'!$P$14:$P$2013,AZ121)="DUPLICIDADE NO DIA","CONFLITO"&amp;IF(INDEX('Controle de reservas'!$M$14:$M$2013,AZ121)&lt;&gt;"",CHAR(10)&amp;INDEX('Controle de reservas'!$M$14:$M$2013,AZ121),"")&amp;IF(INDEX('Controle de reservas'!$N$14:$N$2013,AZ121)&lt;&gt;"",CHAR(10)&amp;"Subst.: "&amp;INDEX('Controle de reservas'!$N$14:$N$2013,AZ121),"")&amp;IF(AND(ISNUMBER(INDEX('Controle de reservas'!$I$14:$I$2013,AZ121)),INDEX('Controle de reservas'!$I$14:$I$2013,AZ121)&gt;0,INDEX('Controle de reservas'!$K$14:$K$2013,AZ121)&gt;INDEX('Controle de reservas'!$I$14:$I$2013,AZ121)),CHAR(10)&amp;"DIVERGÊNCIA DE DATAS",""),IF(INDEX('Controle de reservas'!$L$14:$L$2013,AZ121)="Em cobertura","COV",IF(INDEX('Controle de reservas'!$L$14:$L$2013,AZ121)="Disponível","DISP",IF(INDEX('Controle de reservas'!$L$14:$L$2013,AZ121)="Não utilizado","NU",IF(INDEX('Controle de reservas'!$L$14:$L$2013,AZ121)="Folga","F",IF(INDEX('Controle de reservas'!$L$14:$L$2013,AZ121)="Ocorrência","O",IF(INDEX('Controle de reservas'!$L$14:$L$2013,AZ121)="Programado","PROG",IF(INDEX('Controle de reservas'!$L$14:$L$2013,AZ121)="Disponível no posto","DP","SEM SITUAÇÃO")))))))&amp;IF(INDEX('Controle de reservas'!$M$14:$M$2013,AZ121)&lt;&gt;"",CHAR(10)&amp;INDEX('Controle de reservas'!$M$14:$M$2013,AZ121),IF(OR(INDEX('Controle de reservas'!$L$14:$L$2013,AZ121)="Em cobertura",INDEX('Controle de reservas'!$L$14:$L$2013,AZ121)="Programado"),CHAR(10)&amp;"SEM LOCAL",""))&amp;IF(INDEX('Controle de reservas'!$N$14:$N$2013,AZ121)&lt;&gt;"",CHAR(10)&amp;"Subst.: "&amp;INDEX('Controle de reservas'!$N$14:$N$2013,AZ121),"")&amp;IF(AND(ISNUMBER(INDEX('Controle de reservas'!$I$14:$I$2013,AZ121)),INDEX('Controle de reservas'!$I$14:$I$2013,AZ121)&gt;0,INDEX('Controle de reservas'!$K$14:$K$2013,AZ121)&gt;INDEX('Controle de reservas'!$I$14:$I$2013,AZ121)),CHAR(10)&amp;"DIVERGÊNCIA DE DATAS","")&amp;IF(INDEX('Controle de reservas'!$P$14:$P$2013,AZ121)&lt;&gt;"OK"," !",""))))</f>
      </c>
      <c r="M121" s="17">
        <f ca="1">IF(OR($AQ121=0,M$9="",M$9&lt;$AS121,AND($AT121&lt;&gt;"",M$9&gt;$AT121)),"",IF(BA121=0,"—",IF(INDEX('Controle de reservas'!$P$14:$P$2013,BA121)="DUPLICIDADE NO DIA","CONFLITO"&amp;IF(INDEX('Controle de reservas'!$M$14:$M$2013,BA121)&lt;&gt;"",CHAR(10)&amp;INDEX('Controle de reservas'!$M$14:$M$2013,BA121),"")&amp;IF(INDEX('Controle de reservas'!$N$14:$N$2013,BA121)&lt;&gt;"",CHAR(10)&amp;"Subst.: "&amp;INDEX('Controle de reservas'!$N$14:$N$2013,BA121),"")&amp;IF(AND(ISNUMBER(INDEX('Controle de reservas'!$I$14:$I$2013,BA121)),INDEX('Controle de reservas'!$I$14:$I$2013,BA121)&gt;0,INDEX('Controle de reservas'!$K$14:$K$2013,BA121)&gt;INDEX('Controle de reservas'!$I$14:$I$2013,BA121)),CHAR(10)&amp;"DIVERGÊNCIA DE DATAS",""),IF(INDEX('Controle de reservas'!$L$14:$L$2013,BA121)="Em cobertura","COV",IF(INDEX('Controle de reservas'!$L$14:$L$2013,BA121)="Disponível","DISP",IF(INDEX('Controle de reservas'!$L$14:$L$2013,BA121)="Não utilizado","NU",IF(INDEX('Controle de reservas'!$L$14:$L$2013,BA121)="Folga","F",IF(INDEX('Controle de reservas'!$L$14:$L$2013,BA121)="Ocorrência","O",IF(INDEX('Controle de reservas'!$L$14:$L$2013,BA121)="Programado","PROG",IF(INDEX('Controle de reservas'!$L$14:$L$2013,BA121)="Disponível no posto","DP","SEM SITUAÇÃO")))))))&amp;IF(INDEX('Controle de reservas'!$M$14:$M$2013,BA121)&lt;&gt;"",CHAR(10)&amp;INDEX('Controle de reservas'!$M$14:$M$2013,BA121),IF(OR(INDEX('Controle de reservas'!$L$14:$L$2013,BA121)="Em cobertura",INDEX('Controle de reservas'!$L$14:$L$2013,BA121)="Programado"),CHAR(10)&amp;"SEM LOCAL",""))&amp;IF(INDEX('Controle de reservas'!$N$14:$N$2013,BA121)&lt;&gt;"",CHAR(10)&amp;"Subst.: "&amp;INDEX('Controle de reservas'!$N$14:$N$2013,BA121),"")&amp;IF(AND(ISNUMBER(INDEX('Controle de reservas'!$I$14:$I$2013,BA121)),INDEX('Controle de reservas'!$I$14:$I$2013,BA121)&gt;0,INDEX('Controle de reservas'!$K$14:$K$2013,BA121)&gt;INDEX('Controle de reservas'!$I$14:$I$2013,BA121)),CHAR(10)&amp;"DIVERGÊNCIA DE DATAS","")&amp;IF(INDEX('Controle de reservas'!$P$14:$P$2013,BA121)&lt;&gt;"OK"," !",""))))</f>
      </c>
      <c r="N121" s="17">
        <f ca="1">IF(OR($AQ121=0,N$9="",N$9&lt;$AS121,AND($AT121&lt;&gt;"",N$9&gt;$AT121)),"",IF(BB121=0,"—",IF(INDEX('Controle de reservas'!$P$14:$P$2013,BB121)="DUPLICIDADE NO DIA","CONFLITO"&amp;IF(INDEX('Controle de reservas'!$M$14:$M$2013,BB121)&lt;&gt;"",CHAR(10)&amp;INDEX('Controle de reservas'!$M$14:$M$2013,BB121),"")&amp;IF(INDEX('Controle de reservas'!$N$14:$N$2013,BB121)&lt;&gt;"",CHAR(10)&amp;"Subst.: "&amp;INDEX('Controle de reservas'!$N$14:$N$2013,BB121),"")&amp;IF(AND(ISNUMBER(INDEX('Controle de reservas'!$I$14:$I$2013,BB121)),INDEX('Controle de reservas'!$I$14:$I$2013,BB121)&gt;0,INDEX('Controle de reservas'!$K$14:$K$2013,BB121)&gt;INDEX('Controle de reservas'!$I$14:$I$2013,BB121)),CHAR(10)&amp;"DIVERGÊNCIA DE DATAS",""),IF(INDEX('Controle de reservas'!$L$14:$L$2013,BB121)="Em cobertura","COV",IF(INDEX('Controle de reservas'!$L$14:$L$2013,BB121)="Disponível","DISP",IF(INDEX('Controle de reservas'!$L$14:$L$2013,BB121)="Não utilizado","NU",IF(INDEX('Controle de reservas'!$L$14:$L$2013,BB121)="Folga","F",IF(INDEX('Controle de reservas'!$L$14:$L$2013,BB121)="Ocorrência","O",IF(INDEX('Controle de reservas'!$L$14:$L$2013,BB121)="Programado","PROG",IF(INDEX('Controle de reservas'!$L$14:$L$2013,BB121)="Disponível no posto","DP","SEM SITUAÇÃO")))))))&amp;IF(INDEX('Controle de reservas'!$M$14:$M$2013,BB121)&lt;&gt;"",CHAR(10)&amp;INDEX('Controle de reservas'!$M$14:$M$2013,BB121),IF(OR(INDEX('Controle de reservas'!$L$14:$L$2013,BB121)="Em cobertura",INDEX('Controle de reservas'!$L$14:$L$2013,BB121)="Programado"),CHAR(10)&amp;"SEM LOCAL",""))&amp;IF(INDEX('Controle de reservas'!$N$14:$N$2013,BB121)&lt;&gt;"",CHAR(10)&amp;"Subst.: "&amp;INDEX('Controle de reservas'!$N$14:$N$2013,BB121),"")&amp;IF(AND(ISNUMBER(INDEX('Controle de reservas'!$I$14:$I$2013,BB121)),INDEX('Controle de reservas'!$I$14:$I$2013,BB121)&gt;0,INDEX('Controle de reservas'!$K$14:$K$2013,BB121)&gt;INDEX('Controle de reservas'!$I$14:$I$2013,BB121)),CHAR(10)&amp;"DIVERGÊNCIA DE DATAS","")&amp;IF(INDEX('Controle de reservas'!$P$14:$P$2013,BB121)&lt;&gt;"OK"," !",""))))</f>
      </c>
      <c r="O121" s="17">
        <f ca="1">IF(OR($AQ121=0,O$9="",O$9&lt;$AS121,AND($AT121&lt;&gt;"",O$9&gt;$AT121)),"",IF(BC121=0,"—",IF(INDEX('Controle de reservas'!$P$14:$P$2013,BC121)="DUPLICIDADE NO DIA","CONFLITO"&amp;IF(INDEX('Controle de reservas'!$M$14:$M$2013,BC121)&lt;&gt;"",CHAR(10)&amp;INDEX('Controle de reservas'!$M$14:$M$2013,BC121),"")&amp;IF(INDEX('Controle de reservas'!$N$14:$N$2013,BC121)&lt;&gt;"",CHAR(10)&amp;"Subst.: "&amp;INDEX('Controle de reservas'!$N$14:$N$2013,BC121),"")&amp;IF(AND(ISNUMBER(INDEX('Controle de reservas'!$I$14:$I$2013,BC121)),INDEX('Controle de reservas'!$I$14:$I$2013,BC121)&gt;0,INDEX('Controle de reservas'!$K$14:$K$2013,BC121)&gt;INDEX('Controle de reservas'!$I$14:$I$2013,BC121)),CHAR(10)&amp;"DIVERGÊNCIA DE DATAS",""),IF(INDEX('Controle de reservas'!$L$14:$L$2013,BC121)="Em cobertura","COV",IF(INDEX('Controle de reservas'!$L$14:$L$2013,BC121)="Disponível","DISP",IF(INDEX('Controle de reservas'!$L$14:$L$2013,BC121)="Não utilizado","NU",IF(INDEX('Controle de reservas'!$L$14:$L$2013,BC121)="Folga","F",IF(INDEX('Controle de reservas'!$L$14:$L$2013,BC121)="Ocorrência","O",IF(INDEX('Controle de reservas'!$L$14:$L$2013,BC121)="Programado","PROG",IF(INDEX('Controle de reservas'!$L$14:$L$2013,BC121)="Disponível no posto","DP","SEM SITUAÇÃO")))))))&amp;IF(INDEX('Controle de reservas'!$M$14:$M$2013,BC121)&lt;&gt;"",CHAR(10)&amp;INDEX('Controle de reservas'!$M$14:$M$2013,BC121),IF(OR(INDEX('Controle de reservas'!$L$14:$L$2013,BC121)="Em cobertura",INDEX('Controle de reservas'!$L$14:$L$2013,BC121)="Programado"),CHAR(10)&amp;"SEM LOCAL",""))&amp;IF(INDEX('Controle de reservas'!$N$14:$N$2013,BC121)&lt;&gt;"",CHAR(10)&amp;"Subst.: "&amp;INDEX('Controle de reservas'!$N$14:$N$2013,BC121),"")&amp;IF(AND(ISNUMBER(INDEX('Controle de reservas'!$I$14:$I$2013,BC121)),INDEX('Controle de reservas'!$I$14:$I$2013,BC121)&gt;0,INDEX('Controle de reservas'!$K$14:$K$2013,BC121)&gt;INDEX('Controle de reservas'!$I$14:$I$2013,BC121)),CHAR(10)&amp;"DIVERGÊNCIA DE DATAS","")&amp;IF(INDEX('Controle de reservas'!$P$14:$P$2013,BC121)&lt;&gt;"OK"," !",""))))</f>
      </c>
      <c r="P121" s="17">
        <f ca="1">IF(OR($AQ121=0,P$9="",P$9&lt;$AS121,AND($AT121&lt;&gt;"",P$9&gt;$AT121)),"",IF(BD121=0,"—",IF(INDEX('Controle de reservas'!$P$14:$P$2013,BD121)="DUPLICIDADE NO DIA","CONFLITO"&amp;IF(INDEX('Controle de reservas'!$M$14:$M$2013,BD121)&lt;&gt;"",CHAR(10)&amp;INDEX('Controle de reservas'!$M$14:$M$2013,BD121),"")&amp;IF(INDEX('Controle de reservas'!$N$14:$N$2013,BD121)&lt;&gt;"",CHAR(10)&amp;"Subst.: "&amp;INDEX('Controle de reservas'!$N$14:$N$2013,BD121),"")&amp;IF(AND(ISNUMBER(INDEX('Controle de reservas'!$I$14:$I$2013,BD121)),INDEX('Controle de reservas'!$I$14:$I$2013,BD121)&gt;0,INDEX('Controle de reservas'!$K$14:$K$2013,BD121)&gt;INDEX('Controle de reservas'!$I$14:$I$2013,BD121)),CHAR(10)&amp;"DIVERGÊNCIA DE DATAS",""),IF(INDEX('Controle de reservas'!$L$14:$L$2013,BD121)="Em cobertura","COV",IF(INDEX('Controle de reservas'!$L$14:$L$2013,BD121)="Disponível","DISP",IF(INDEX('Controle de reservas'!$L$14:$L$2013,BD121)="Não utilizado","NU",IF(INDEX('Controle de reservas'!$L$14:$L$2013,BD121)="Folga","F",IF(INDEX('Controle de reservas'!$L$14:$L$2013,BD121)="Ocorrência","O",IF(INDEX('Controle de reservas'!$L$14:$L$2013,BD121)="Programado","PROG",IF(INDEX('Controle de reservas'!$L$14:$L$2013,BD121)="Disponível no posto","DP","SEM SITUAÇÃO")))))))&amp;IF(INDEX('Controle de reservas'!$M$14:$M$2013,BD121)&lt;&gt;"",CHAR(10)&amp;INDEX('Controle de reservas'!$M$14:$M$2013,BD121),IF(OR(INDEX('Controle de reservas'!$L$14:$L$2013,BD121)="Em cobertura",INDEX('Controle de reservas'!$L$14:$L$2013,BD121)="Programado"),CHAR(10)&amp;"SEM LOCAL",""))&amp;IF(INDEX('Controle de reservas'!$N$14:$N$2013,BD121)&lt;&gt;"",CHAR(10)&amp;"Subst.: "&amp;INDEX('Controle de reservas'!$N$14:$N$2013,BD121),"")&amp;IF(AND(ISNUMBER(INDEX('Controle de reservas'!$I$14:$I$2013,BD121)),INDEX('Controle de reservas'!$I$14:$I$2013,BD121)&gt;0,INDEX('Controle de reservas'!$K$14:$K$2013,BD121)&gt;INDEX('Controle de reservas'!$I$14:$I$2013,BD121)),CHAR(10)&amp;"DIVERGÊNCIA DE DATAS","")&amp;IF(INDEX('Controle de reservas'!$P$14:$P$2013,BD121)&lt;&gt;"OK"," !",""))))</f>
      </c>
      <c r="Q121" s="17">
        <f ca="1">IF(OR($AQ121=0,Q$9="",Q$9&lt;$AS121,AND($AT121&lt;&gt;"",Q$9&gt;$AT121)),"",IF(BE121=0,"—",IF(INDEX('Controle de reservas'!$P$14:$P$2013,BE121)="DUPLICIDADE NO DIA","CONFLITO"&amp;IF(INDEX('Controle de reservas'!$M$14:$M$2013,BE121)&lt;&gt;"",CHAR(10)&amp;INDEX('Controle de reservas'!$M$14:$M$2013,BE121),"")&amp;IF(INDEX('Controle de reservas'!$N$14:$N$2013,BE121)&lt;&gt;"",CHAR(10)&amp;"Subst.: "&amp;INDEX('Controle de reservas'!$N$14:$N$2013,BE121),"")&amp;IF(AND(ISNUMBER(INDEX('Controle de reservas'!$I$14:$I$2013,BE121)),INDEX('Controle de reservas'!$I$14:$I$2013,BE121)&gt;0,INDEX('Controle de reservas'!$K$14:$K$2013,BE121)&gt;INDEX('Controle de reservas'!$I$14:$I$2013,BE121)),CHAR(10)&amp;"DIVERGÊNCIA DE DATAS",""),IF(INDEX('Controle de reservas'!$L$14:$L$2013,BE121)="Em cobertura","COV",IF(INDEX('Controle de reservas'!$L$14:$L$2013,BE121)="Disponível","DISP",IF(INDEX('Controle de reservas'!$L$14:$L$2013,BE121)="Não utilizado","NU",IF(INDEX('Controle de reservas'!$L$14:$L$2013,BE121)="Folga","F",IF(INDEX('Controle de reservas'!$L$14:$L$2013,BE121)="Ocorrência","O",IF(INDEX('Controle de reservas'!$L$14:$L$2013,BE121)="Programado","PROG",IF(INDEX('Controle de reservas'!$L$14:$L$2013,BE121)="Disponível no posto","DP","SEM SITUAÇÃO")))))))&amp;IF(INDEX('Controle de reservas'!$M$14:$M$2013,BE121)&lt;&gt;"",CHAR(10)&amp;INDEX('Controle de reservas'!$M$14:$M$2013,BE121),IF(OR(INDEX('Controle de reservas'!$L$14:$L$2013,BE121)="Em cobertura",INDEX('Controle de reservas'!$L$14:$L$2013,BE121)="Programado"),CHAR(10)&amp;"SEM LOCAL",""))&amp;IF(INDEX('Controle de reservas'!$N$14:$N$2013,BE121)&lt;&gt;"",CHAR(10)&amp;"Subst.: "&amp;INDEX('Controle de reservas'!$N$14:$N$2013,BE121),"")&amp;IF(AND(ISNUMBER(INDEX('Controle de reservas'!$I$14:$I$2013,BE121)),INDEX('Controle de reservas'!$I$14:$I$2013,BE121)&gt;0,INDEX('Controle de reservas'!$K$14:$K$2013,BE121)&gt;INDEX('Controle de reservas'!$I$14:$I$2013,BE121)),CHAR(10)&amp;"DIVERGÊNCIA DE DATAS","")&amp;IF(INDEX('Controle de reservas'!$P$14:$P$2013,BE121)&lt;&gt;"OK"," !",""))))</f>
      </c>
      <c r="R121" s="17">
        <f ca="1">IF(OR($AQ121=0,R$9="",R$9&lt;$AS121,AND($AT121&lt;&gt;"",R$9&gt;$AT121)),"",IF(BF121=0,"—",IF(INDEX('Controle de reservas'!$P$14:$P$2013,BF121)="DUPLICIDADE NO DIA","CONFLITO"&amp;IF(INDEX('Controle de reservas'!$M$14:$M$2013,BF121)&lt;&gt;"",CHAR(10)&amp;INDEX('Controle de reservas'!$M$14:$M$2013,BF121),"")&amp;IF(INDEX('Controle de reservas'!$N$14:$N$2013,BF121)&lt;&gt;"",CHAR(10)&amp;"Subst.: "&amp;INDEX('Controle de reservas'!$N$14:$N$2013,BF121),"")&amp;IF(AND(ISNUMBER(INDEX('Controle de reservas'!$I$14:$I$2013,BF121)),INDEX('Controle de reservas'!$I$14:$I$2013,BF121)&gt;0,INDEX('Controle de reservas'!$K$14:$K$2013,BF121)&gt;INDEX('Controle de reservas'!$I$14:$I$2013,BF121)),CHAR(10)&amp;"DIVERGÊNCIA DE DATAS",""),IF(INDEX('Controle de reservas'!$L$14:$L$2013,BF121)="Em cobertura","COV",IF(INDEX('Controle de reservas'!$L$14:$L$2013,BF121)="Disponível","DISP",IF(INDEX('Controle de reservas'!$L$14:$L$2013,BF121)="Não utilizado","NU",IF(INDEX('Controle de reservas'!$L$14:$L$2013,BF121)="Folga","F",IF(INDEX('Controle de reservas'!$L$14:$L$2013,BF121)="Ocorrência","O",IF(INDEX('Controle de reservas'!$L$14:$L$2013,BF121)="Programado","PROG",IF(INDEX('Controle de reservas'!$L$14:$L$2013,BF121)="Disponível no posto","DP","SEM SITUAÇÃO")))))))&amp;IF(INDEX('Controle de reservas'!$M$14:$M$2013,BF121)&lt;&gt;"",CHAR(10)&amp;INDEX('Controle de reservas'!$M$14:$M$2013,BF121),IF(OR(INDEX('Controle de reservas'!$L$14:$L$2013,BF121)="Em cobertura",INDEX('Controle de reservas'!$L$14:$L$2013,BF121)="Programado"),CHAR(10)&amp;"SEM LOCAL",""))&amp;IF(INDEX('Controle de reservas'!$N$14:$N$2013,BF121)&lt;&gt;"",CHAR(10)&amp;"Subst.: "&amp;INDEX('Controle de reservas'!$N$14:$N$2013,BF121),"")&amp;IF(AND(ISNUMBER(INDEX('Controle de reservas'!$I$14:$I$2013,BF121)),INDEX('Controle de reservas'!$I$14:$I$2013,BF121)&gt;0,INDEX('Controle de reservas'!$K$14:$K$2013,BF121)&gt;INDEX('Controle de reservas'!$I$14:$I$2013,BF121)),CHAR(10)&amp;"DIVERGÊNCIA DE DATAS","")&amp;IF(INDEX('Controle de reservas'!$P$14:$P$2013,BF121)&lt;&gt;"OK"," !",""))))</f>
      </c>
      <c r="S121" s="17">
        <f ca="1">IF(OR($AQ121=0,S$9="",S$9&lt;$AS121,AND($AT121&lt;&gt;"",S$9&gt;$AT121)),"",IF(BG121=0,"—",IF(INDEX('Controle de reservas'!$P$14:$P$2013,BG121)="DUPLICIDADE NO DIA","CONFLITO"&amp;IF(INDEX('Controle de reservas'!$M$14:$M$2013,BG121)&lt;&gt;"",CHAR(10)&amp;INDEX('Controle de reservas'!$M$14:$M$2013,BG121),"")&amp;IF(INDEX('Controle de reservas'!$N$14:$N$2013,BG121)&lt;&gt;"",CHAR(10)&amp;"Subst.: "&amp;INDEX('Controle de reservas'!$N$14:$N$2013,BG121),"")&amp;IF(AND(ISNUMBER(INDEX('Controle de reservas'!$I$14:$I$2013,BG121)),INDEX('Controle de reservas'!$I$14:$I$2013,BG121)&gt;0,INDEX('Controle de reservas'!$K$14:$K$2013,BG121)&gt;INDEX('Controle de reservas'!$I$14:$I$2013,BG121)),CHAR(10)&amp;"DIVERGÊNCIA DE DATAS",""),IF(INDEX('Controle de reservas'!$L$14:$L$2013,BG121)="Em cobertura","COV",IF(INDEX('Controle de reservas'!$L$14:$L$2013,BG121)="Disponível","DISP",IF(INDEX('Controle de reservas'!$L$14:$L$2013,BG121)="Não utilizado","NU",IF(INDEX('Controle de reservas'!$L$14:$L$2013,BG121)="Folga","F",IF(INDEX('Controle de reservas'!$L$14:$L$2013,BG121)="Ocorrência","O",IF(INDEX('Controle de reservas'!$L$14:$L$2013,BG121)="Programado","PROG",IF(INDEX('Controle de reservas'!$L$14:$L$2013,BG121)="Disponível no posto","DP","SEM SITUAÇÃO")))))))&amp;IF(INDEX('Controle de reservas'!$M$14:$M$2013,BG121)&lt;&gt;"",CHAR(10)&amp;INDEX('Controle de reservas'!$M$14:$M$2013,BG121),IF(OR(INDEX('Controle de reservas'!$L$14:$L$2013,BG121)="Em cobertura",INDEX('Controle de reservas'!$L$14:$L$2013,BG121)="Programado"),CHAR(10)&amp;"SEM LOCAL",""))&amp;IF(INDEX('Controle de reservas'!$N$14:$N$2013,BG121)&lt;&gt;"",CHAR(10)&amp;"Subst.: "&amp;INDEX('Controle de reservas'!$N$14:$N$2013,BG121),"")&amp;IF(AND(ISNUMBER(INDEX('Controle de reservas'!$I$14:$I$2013,BG121)),INDEX('Controle de reservas'!$I$14:$I$2013,BG121)&gt;0,INDEX('Controle de reservas'!$K$14:$K$2013,BG121)&gt;INDEX('Controle de reservas'!$I$14:$I$2013,BG121)),CHAR(10)&amp;"DIVERGÊNCIA DE DATAS","")&amp;IF(INDEX('Controle de reservas'!$P$14:$P$2013,BG121)&lt;&gt;"OK"," !",""))))</f>
      </c>
      <c r="T121" s="17">
        <f ca="1">IF(OR($AQ121=0,T$9="",T$9&lt;$AS121,AND($AT121&lt;&gt;"",T$9&gt;$AT121)),"",IF(BH121=0,"—",IF(INDEX('Controle de reservas'!$P$14:$P$2013,BH121)="DUPLICIDADE NO DIA","CONFLITO"&amp;IF(INDEX('Controle de reservas'!$M$14:$M$2013,BH121)&lt;&gt;"",CHAR(10)&amp;INDEX('Controle de reservas'!$M$14:$M$2013,BH121),"")&amp;IF(INDEX('Controle de reservas'!$N$14:$N$2013,BH121)&lt;&gt;"",CHAR(10)&amp;"Subst.: "&amp;INDEX('Controle de reservas'!$N$14:$N$2013,BH121),"")&amp;IF(AND(ISNUMBER(INDEX('Controle de reservas'!$I$14:$I$2013,BH121)),INDEX('Controle de reservas'!$I$14:$I$2013,BH121)&gt;0,INDEX('Controle de reservas'!$K$14:$K$2013,BH121)&gt;INDEX('Controle de reservas'!$I$14:$I$2013,BH121)),CHAR(10)&amp;"DIVERGÊNCIA DE DATAS",""),IF(INDEX('Controle de reservas'!$L$14:$L$2013,BH121)="Em cobertura","COV",IF(INDEX('Controle de reservas'!$L$14:$L$2013,BH121)="Disponível","DISP",IF(INDEX('Controle de reservas'!$L$14:$L$2013,BH121)="Não utilizado","NU",IF(INDEX('Controle de reservas'!$L$14:$L$2013,BH121)="Folga","F",IF(INDEX('Controle de reservas'!$L$14:$L$2013,BH121)="Ocorrência","O",IF(INDEX('Controle de reservas'!$L$14:$L$2013,BH121)="Programado","PROG",IF(INDEX('Controle de reservas'!$L$14:$L$2013,BH121)="Disponível no posto","DP","SEM SITUAÇÃO")))))))&amp;IF(INDEX('Controle de reservas'!$M$14:$M$2013,BH121)&lt;&gt;"",CHAR(10)&amp;INDEX('Controle de reservas'!$M$14:$M$2013,BH121),IF(OR(INDEX('Controle de reservas'!$L$14:$L$2013,BH121)="Em cobertura",INDEX('Controle de reservas'!$L$14:$L$2013,BH121)="Programado"),CHAR(10)&amp;"SEM LOCAL",""))&amp;IF(INDEX('Controle de reservas'!$N$14:$N$2013,BH121)&lt;&gt;"",CHAR(10)&amp;"Subst.: "&amp;INDEX('Controle de reservas'!$N$14:$N$2013,BH121),"")&amp;IF(AND(ISNUMBER(INDEX('Controle de reservas'!$I$14:$I$2013,BH121)),INDEX('Controle de reservas'!$I$14:$I$2013,BH121)&gt;0,INDEX('Controle de reservas'!$K$14:$K$2013,BH121)&gt;INDEX('Controle de reservas'!$I$14:$I$2013,BH121)),CHAR(10)&amp;"DIVERGÊNCIA DE DATAS","")&amp;IF(INDEX('Controle de reservas'!$P$14:$P$2013,BH121)&lt;&gt;"OK"," !",""))))</f>
      </c>
      <c r="U121" s="17">
        <f ca="1">IF(OR($AQ121=0,U$9="",U$9&lt;$AS121,AND($AT121&lt;&gt;"",U$9&gt;$AT121)),"",IF(BI121=0,"—",IF(INDEX('Controle de reservas'!$P$14:$P$2013,BI121)="DUPLICIDADE NO DIA","CONFLITO"&amp;IF(INDEX('Controle de reservas'!$M$14:$M$2013,BI121)&lt;&gt;"",CHAR(10)&amp;INDEX('Controle de reservas'!$M$14:$M$2013,BI121),"")&amp;IF(INDEX('Controle de reservas'!$N$14:$N$2013,BI121)&lt;&gt;"",CHAR(10)&amp;"Subst.: "&amp;INDEX('Controle de reservas'!$N$14:$N$2013,BI121),"")&amp;IF(AND(ISNUMBER(INDEX('Controle de reservas'!$I$14:$I$2013,BI121)),INDEX('Controle de reservas'!$I$14:$I$2013,BI121)&gt;0,INDEX('Controle de reservas'!$K$14:$K$2013,BI121)&gt;INDEX('Controle de reservas'!$I$14:$I$2013,BI121)),CHAR(10)&amp;"DIVERGÊNCIA DE DATAS",""),IF(INDEX('Controle de reservas'!$L$14:$L$2013,BI121)="Em cobertura","COV",IF(INDEX('Controle de reservas'!$L$14:$L$2013,BI121)="Disponível","DISP",IF(INDEX('Controle de reservas'!$L$14:$L$2013,BI121)="Não utilizado","NU",IF(INDEX('Controle de reservas'!$L$14:$L$2013,BI121)="Folga","F",IF(INDEX('Controle de reservas'!$L$14:$L$2013,BI121)="Ocorrência","O",IF(INDEX('Controle de reservas'!$L$14:$L$2013,BI121)="Programado","PROG",IF(INDEX('Controle de reservas'!$L$14:$L$2013,BI121)="Disponível no posto","DP","SEM SITUAÇÃO")))))))&amp;IF(INDEX('Controle de reservas'!$M$14:$M$2013,BI121)&lt;&gt;"",CHAR(10)&amp;INDEX('Controle de reservas'!$M$14:$M$2013,BI121),IF(OR(INDEX('Controle de reservas'!$L$14:$L$2013,BI121)="Em cobertura",INDEX('Controle de reservas'!$L$14:$L$2013,BI121)="Programado"),CHAR(10)&amp;"SEM LOCAL",""))&amp;IF(INDEX('Controle de reservas'!$N$14:$N$2013,BI121)&lt;&gt;"",CHAR(10)&amp;"Subst.: "&amp;INDEX('Controle de reservas'!$N$14:$N$2013,BI121),"")&amp;IF(AND(ISNUMBER(INDEX('Controle de reservas'!$I$14:$I$2013,BI121)),INDEX('Controle de reservas'!$I$14:$I$2013,BI121)&gt;0,INDEX('Controle de reservas'!$K$14:$K$2013,BI121)&gt;INDEX('Controle de reservas'!$I$14:$I$2013,BI121)),CHAR(10)&amp;"DIVERGÊNCIA DE DATAS","")&amp;IF(INDEX('Controle de reservas'!$P$14:$P$2013,BI121)&lt;&gt;"OK"," !",""))))</f>
      </c>
      <c r="V121" s="17">
        <f ca="1">IF(OR($AQ121=0,V$9="",V$9&lt;$AS121,AND($AT121&lt;&gt;"",V$9&gt;$AT121)),"",IF(BJ121=0,"—",IF(INDEX('Controle de reservas'!$P$14:$P$2013,BJ121)="DUPLICIDADE NO DIA","CONFLITO"&amp;IF(INDEX('Controle de reservas'!$M$14:$M$2013,BJ121)&lt;&gt;"",CHAR(10)&amp;INDEX('Controle de reservas'!$M$14:$M$2013,BJ121),"")&amp;IF(INDEX('Controle de reservas'!$N$14:$N$2013,BJ121)&lt;&gt;"",CHAR(10)&amp;"Subst.: "&amp;INDEX('Controle de reservas'!$N$14:$N$2013,BJ121),"")&amp;IF(AND(ISNUMBER(INDEX('Controle de reservas'!$I$14:$I$2013,BJ121)),INDEX('Controle de reservas'!$I$14:$I$2013,BJ121)&gt;0,INDEX('Controle de reservas'!$K$14:$K$2013,BJ121)&gt;INDEX('Controle de reservas'!$I$14:$I$2013,BJ121)),CHAR(10)&amp;"DIVERGÊNCIA DE DATAS",""),IF(INDEX('Controle de reservas'!$L$14:$L$2013,BJ121)="Em cobertura","COV",IF(INDEX('Controle de reservas'!$L$14:$L$2013,BJ121)="Disponível","DISP",IF(INDEX('Controle de reservas'!$L$14:$L$2013,BJ121)="Não utilizado","NU",IF(INDEX('Controle de reservas'!$L$14:$L$2013,BJ121)="Folga","F",IF(INDEX('Controle de reservas'!$L$14:$L$2013,BJ121)="Ocorrência","O",IF(INDEX('Controle de reservas'!$L$14:$L$2013,BJ121)="Programado","PROG",IF(INDEX('Controle de reservas'!$L$14:$L$2013,BJ121)="Disponível no posto","DP","SEM SITUAÇÃO")))))))&amp;IF(INDEX('Controle de reservas'!$M$14:$M$2013,BJ121)&lt;&gt;"",CHAR(10)&amp;INDEX('Controle de reservas'!$M$14:$M$2013,BJ121),IF(OR(INDEX('Controle de reservas'!$L$14:$L$2013,BJ121)="Em cobertura",INDEX('Controle de reservas'!$L$14:$L$2013,BJ121)="Programado"),CHAR(10)&amp;"SEM LOCAL",""))&amp;IF(INDEX('Controle de reservas'!$N$14:$N$2013,BJ121)&lt;&gt;"",CHAR(10)&amp;"Subst.: "&amp;INDEX('Controle de reservas'!$N$14:$N$2013,BJ121),"")&amp;IF(AND(ISNUMBER(INDEX('Controle de reservas'!$I$14:$I$2013,BJ121)),INDEX('Controle de reservas'!$I$14:$I$2013,BJ121)&gt;0,INDEX('Controle de reservas'!$K$14:$K$2013,BJ121)&gt;INDEX('Controle de reservas'!$I$14:$I$2013,BJ121)),CHAR(10)&amp;"DIVERGÊNCIA DE DATAS","")&amp;IF(INDEX('Controle de reservas'!$P$14:$P$2013,BJ121)&lt;&gt;"OK"," !",""))))</f>
      </c>
      <c r="W121" s="17">
        <f ca="1">IF(OR($AQ121=0,W$9="",W$9&lt;$AS121,AND($AT121&lt;&gt;"",W$9&gt;$AT121)),"",IF(BK121=0,"—",IF(INDEX('Controle de reservas'!$P$14:$P$2013,BK121)="DUPLICIDADE NO DIA","CONFLITO"&amp;IF(INDEX('Controle de reservas'!$M$14:$M$2013,BK121)&lt;&gt;"",CHAR(10)&amp;INDEX('Controle de reservas'!$M$14:$M$2013,BK121),"")&amp;IF(INDEX('Controle de reservas'!$N$14:$N$2013,BK121)&lt;&gt;"",CHAR(10)&amp;"Subst.: "&amp;INDEX('Controle de reservas'!$N$14:$N$2013,BK121),"")&amp;IF(AND(ISNUMBER(INDEX('Controle de reservas'!$I$14:$I$2013,BK121)),INDEX('Controle de reservas'!$I$14:$I$2013,BK121)&gt;0,INDEX('Controle de reservas'!$K$14:$K$2013,BK121)&gt;INDEX('Controle de reservas'!$I$14:$I$2013,BK121)),CHAR(10)&amp;"DIVERGÊNCIA DE DATAS",""),IF(INDEX('Controle de reservas'!$L$14:$L$2013,BK121)="Em cobertura","COV",IF(INDEX('Controle de reservas'!$L$14:$L$2013,BK121)="Disponível","DISP",IF(INDEX('Controle de reservas'!$L$14:$L$2013,BK121)="Não utilizado","NU",IF(INDEX('Controle de reservas'!$L$14:$L$2013,BK121)="Folga","F",IF(INDEX('Controle de reservas'!$L$14:$L$2013,BK121)="Ocorrência","O",IF(INDEX('Controle de reservas'!$L$14:$L$2013,BK121)="Programado","PROG",IF(INDEX('Controle de reservas'!$L$14:$L$2013,BK121)="Disponível no posto","DP","SEM SITUAÇÃO")))))))&amp;IF(INDEX('Controle de reservas'!$M$14:$M$2013,BK121)&lt;&gt;"",CHAR(10)&amp;INDEX('Controle de reservas'!$M$14:$M$2013,BK121),IF(OR(INDEX('Controle de reservas'!$L$14:$L$2013,BK121)="Em cobertura",INDEX('Controle de reservas'!$L$14:$L$2013,BK121)="Programado"),CHAR(10)&amp;"SEM LOCAL",""))&amp;IF(INDEX('Controle de reservas'!$N$14:$N$2013,BK121)&lt;&gt;"",CHAR(10)&amp;"Subst.: "&amp;INDEX('Controle de reservas'!$N$14:$N$2013,BK121),"")&amp;IF(AND(ISNUMBER(INDEX('Controle de reservas'!$I$14:$I$2013,BK121)),INDEX('Controle de reservas'!$I$14:$I$2013,BK121)&gt;0,INDEX('Controle de reservas'!$K$14:$K$2013,BK121)&gt;INDEX('Controle de reservas'!$I$14:$I$2013,BK121)),CHAR(10)&amp;"DIVERGÊNCIA DE DATAS","")&amp;IF(INDEX('Controle de reservas'!$P$14:$P$2013,BK121)&lt;&gt;"OK"," !",""))))</f>
      </c>
      <c r="X121" s="17">
        <f ca="1">IF(OR($AQ121=0,X$9="",X$9&lt;$AS121,AND($AT121&lt;&gt;"",X$9&gt;$AT121)),"",IF(BL121=0,"—",IF(INDEX('Controle de reservas'!$P$14:$P$2013,BL121)="DUPLICIDADE NO DIA","CONFLITO"&amp;IF(INDEX('Controle de reservas'!$M$14:$M$2013,BL121)&lt;&gt;"",CHAR(10)&amp;INDEX('Controle de reservas'!$M$14:$M$2013,BL121),"")&amp;IF(INDEX('Controle de reservas'!$N$14:$N$2013,BL121)&lt;&gt;"",CHAR(10)&amp;"Subst.: "&amp;INDEX('Controle de reservas'!$N$14:$N$2013,BL121),"")&amp;IF(AND(ISNUMBER(INDEX('Controle de reservas'!$I$14:$I$2013,BL121)),INDEX('Controle de reservas'!$I$14:$I$2013,BL121)&gt;0,INDEX('Controle de reservas'!$K$14:$K$2013,BL121)&gt;INDEX('Controle de reservas'!$I$14:$I$2013,BL121)),CHAR(10)&amp;"DIVERGÊNCIA DE DATAS",""),IF(INDEX('Controle de reservas'!$L$14:$L$2013,BL121)="Em cobertura","COV",IF(INDEX('Controle de reservas'!$L$14:$L$2013,BL121)="Disponível","DISP",IF(INDEX('Controle de reservas'!$L$14:$L$2013,BL121)="Não utilizado","NU",IF(INDEX('Controle de reservas'!$L$14:$L$2013,BL121)="Folga","F",IF(INDEX('Controle de reservas'!$L$14:$L$2013,BL121)="Ocorrência","O",IF(INDEX('Controle de reservas'!$L$14:$L$2013,BL121)="Programado","PROG",IF(INDEX('Controle de reservas'!$L$14:$L$2013,BL121)="Disponível no posto","DP","SEM SITUAÇÃO")))))))&amp;IF(INDEX('Controle de reservas'!$M$14:$M$2013,BL121)&lt;&gt;"",CHAR(10)&amp;INDEX('Controle de reservas'!$M$14:$M$2013,BL121),IF(OR(INDEX('Controle de reservas'!$L$14:$L$2013,BL121)="Em cobertura",INDEX('Controle de reservas'!$L$14:$L$2013,BL121)="Programado"),CHAR(10)&amp;"SEM LOCAL",""))&amp;IF(INDEX('Controle de reservas'!$N$14:$N$2013,BL121)&lt;&gt;"",CHAR(10)&amp;"Subst.: "&amp;INDEX('Controle de reservas'!$N$14:$N$2013,BL121),"")&amp;IF(AND(ISNUMBER(INDEX('Controle de reservas'!$I$14:$I$2013,BL121)),INDEX('Controle de reservas'!$I$14:$I$2013,BL121)&gt;0,INDEX('Controle de reservas'!$K$14:$K$2013,BL121)&gt;INDEX('Controle de reservas'!$I$14:$I$2013,BL121)),CHAR(10)&amp;"DIVERGÊNCIA DE DATAS","")&amp;IF(INDEX('Controle de reservas'!$P$14:$P$2013,BL121)&lt;&gt;"OK"," !",""))))</f>
      </c>
      <c r="Y121" s="17">
        <f ca="1">IF(OR($AQ121=0,Y$9="",Y$9&lt;$AS121,AND($AT121&lt;&gt;"",Y$9&gt;$AT121)),"",IF(BM121=0,"—",IF(INDEX('Controle de reservas'!$P$14:$P$2013,BM121)="DUPLICIDADE NO DIA","CONFLITO"&amp;IF(INDEX('Controle de reservas'!$M$14:$M$2013,BM121)&lt;&gt;"",CHAR(10)&amp;INDEX('Controle de reservas'!$M$14:$M$2013,BM121),"")&amp;IF(INDEX('Controle de reservas'!$N$14:$N$2013,BM121)&lt;&gt;"",CHAR(10)&amp;"Subst.: "&amp;INDEX('Controle de reservas'!$N$14:$N$2013,BM121),"")&amp;IF(AND(ISNUMBER(INDEX('Controle de reservas'!$I$14:$I$2013,BM121)),INDEX('Controle de reservas'!$I$14:$I$2013,BM121)&gt;0,INDEX('Controle de reservas'!$K$14:$K$2013,BM121)&gt;INDEX('Controle de reservas'!$I$14:$I$2013,BM121)),CHAR(10)&amp;"DIVERGÊNCIA DE DATAS",""),IF(INDEX('Controle de reservas'!$L$14:$L$2013,BM121)="Em cobertura","COV",IF(INDEX('Controle de reservas'!$L$14:$L$2013,BM121)="Disponível","DISP",IF(INDEX('Controle de reservas'!$L$14:$L$2013,BM121)="Não utilizado","NU",IF(INDEX('Controle de reservas'!$L$14:$L$2013,BM121)="Folga","F",IF(INDEX('Controle de reservas'!$L$14:$L$2013,BM121)="Ocorrência","O",IF(INDEX('Controle de reservas'!$L$14:$L$2013,BM121)="Programado","PROG",IF(INDEX('Controle de reservas'!$L$14:$L$2013,BM121)="Disponível no posto","DP","SEM SITUAÇÃO")))))))&amp;IF(INDEX('Controle de reservas'!$M$14:$M$2013,BM121)&lt;&gt;"",CHAR(10)&amp;INDEX('Controle de reservas'!$M$14:$M$2013,BM121),IF(OR(INDEX('Controle de reservas'!$L$14:$L$2013,BM121)="Em cobertura",INDEX('Controle de reservas'!$L$14:$L$2013,BM121)="Programado"),CHAR(10)&amp;"SEM LOCAL",""))&amp;IF(INDEX('Controle de reservas'!$N$14:$N$2013,BM121)&lt;&gt;"",CHAR(10)&amp;"Subst.: "&amp;INDEX('Controle de reservas'!$N$14:$N$2013,BM121),"")&amp;IF(AND(ISNUMBER(INDEX('Controle de reservas'!$I$14:$I$2013,BM121)),INDEX('Controle de reservas'!$I$14:$I$2013,BM121)&gt;0,INDEX('Controle de reservas'!$K$14:$K$2013,BM121)&gt;INDEX('Controle de reservas'!$I$14:$I$2013,BM121)),CHAR(10)&amp;"DIVERGÊNCIA DE DATAS","")&amp;IF(INDEX('Controle de reservas'!$P$14:$P$2013,BM121)&lt;&gt;"OK"," !",""))))</f>
      </c>
      <c r="Z121" s="17">
        <f ca="1">IF(OR($AQ121=0,Z$9="",Z$9&lt;$AS121,AND($AT121&lt;&gt;"",Z$9&gt;$AT121)),"",IF(BN121=0,"—",IF(INDEX('Controle de reservas'!$P$14:$P$2013,BN121)="DUPLICIDADE NO DIA","CONFLITO"&amp;IF(INDEX('Controle de reservas'!$M$14:$M$2013,BN121)&lt;&gt;"",CHAR(10)&amp;INDEX('Controle de reservas'!$M$14:$M$2013,BN121),"")&amp;IF(INDEX('Controle de reservas'!$N$14:$N$2013,BN121)&lt;&gt;"",CHAR(10)&amp;"Subst.: "&amp;INDEX('Controle de reservas'!$N$14:$N$2013,BN121),"")&amp;IF(AND(ISNUMBER(INDEX('Controle de reservas'!$I$14:$I$2013,BN121)),INDEX('Controle de reservas'!$I$14:$I$2013,BN121)&gt;0,INDEX('Controle de reservas'!$K$14:$K$2013,BN121)&gt;INDEX('Controle de reservas'!$I$14:$I$2013,BN121)),CHAR(10)&amp;"DIVERGÊNCIA DE DATAS",""),IF(INDEX('Controle de reservas'!$L$14:$L$2013,BN121)="Em cobertura","COV",IF(INDEX('Controle de reservas'!$L$14:$L$2013,BN121)="Disponível","DISP",IF(INDEX('Controle de reservas'!$L$14:$L$2013,BN121)="Não utilizado","NU",IF(INDEX('Controle de reservas'!$L$14:$L$2013,BN121)="Folga","F",IF(INDEX('Controle de reservas'!$L$14:$L$2013,BN121)="Ocorrência","O",IF(INDEX('Controle de reservas'!$L$14:$L$2013,BN121)="Programado","PROG",IF(INDEX('Controle de reservas'!$L$14:$L$2013,BN121)="Disponível no posto","DP","SEM SITUAÇÃO")))))))&amp;IF(INDEX('Controle de reservas'!$M$14:$M$2013,BN121)&lt;&gt;"",CHAR(10)&amp;INDEX('Controle de reservas'!$M$14:$M$2013,BN121),IF(OR(INDEX('Controle de reservas'!$L$14:$L$2013,BN121)="Em cobertura",INDEX('Controle de reservas'!$L$14:$L$2013,BN121)="Programado"),CHAR(10)&amp;"SEM LOCAL",""))&amp;IF(INDEX('Controle de reservas'!$N$14:$N$2013,BN121)&lt;&gt;"",CHAR(10)&amp;"Subst.: "&amp;INDEX('Controle de reservas'!$N$14:$N$2013,BN121),"")&amp;IF(AND(ISNUMBER(INDEX('Controle de reservas'!$I$14:$I$2013,BN121)),INDEX('Controle de reservas'!$I$14:$I$2013,BN121)&gt;0,INDEX('Controle de reservas'!$K$14:$K$2013,BN121)&gt;INDEX('Controle de reservas'!$I$14:$I$2013,BN121)),CHAR(10)&amp;"DIVERGÊNCIA DE DATAS","")&amp;IF(INDEX('Controle de reservas'!$P$14:$P$2013,BN121)&lt;&gt;"OK"," !",""))))</f>
      </c>
      <c r="AA121" s="17">
        <f ca="1">IF(OR($AQ121=0,AA$9="",AA$9&lt;$AS121,AND($AT121&lt;&gt;"",AA$9&gt;$AT121)),"",IF(BO121=0,"—",IF(INDEX('Controle de reservas'!$P$14:$P$2013,BO121)="DUPLICIDADE NO DIA","CONFLITO"&amp;IF(INDEX('Controle de reservas'!$M$14:$M$2013,BO121)&lt;&gt;"",CHAR(10)&amp;INDEX('Controle de reservas'!$M$14:$M$2013,BO121),"")&amp;IF(INDEX('Controle de reservas'!$N$14:$N$2013,BO121)&lt;&gt;"",CHAR(10)&amp;"Subst.: "&amp;INDEX('Controle de reservas'!$N$14:$N$2013,BO121),"")&amp;IF(AND(ISNUMBER(INDEX('Controle de reservas'!$I$14:$I$2013,BO121)),INDEX('Controle de reservas'!$I$14:$I$2013,BO121)&gt;0,INDEX('Controle de reservas'!$K$14:$K$2013,BO121)&gt;INDEX('Controle de reservas'!$I$14:$I$2013,BO121)),CHAR(10)&amp;"DIVERGÊNCIA DE DATAS",""),IF(INDEX('Controle de reservas'!$L$14:$L$2013,BO121)="Em cobertura","COV",IF(INDEX('Controle de reservas'!$L$14:$L$2013,BO121)="Disponível","DISP",IF(INDEX('Controle de reservas'!$L$14:$L$2013,BO121)="Não utilizado","NU",IF(INDEX('Controle de reservas'!$L$14:$L$2013,BO121)="Folga","F",IF(INDEX('Controle de reservas'!$L$14:$L$2013,BO121)="Ocorrência","O",IF(INDEX('Controle de reservas'!$L$14:$L$2013,BO121)="Programado","PROG",IF(INDEX('Controle de reservas'!$L$14:$L$2013,BO121)="Disponível no posto","DP","SEM SITUAÇÃO")))))))&amp;IF(INDEX('Controle de reservas'!$M$14:$M$2013,BO121)&lt;&gt;"",CHAR(10)&amp;INDEX('Controle de reservas'!$M$14:$M$2013,BO121),IF(OR(INDEX('Controle de reservas'!$L$14:$L$2013,BO121)="Em cobertura",INDEX('Controle de reservas'!$L$14:$L$2013,BO121)="Programado"),CHAR(10)&amp;"SEM LOCAL",""))&amp;IF(INDEX('Controle de reservas'!$N$14:$N$2013,BO121)&lt;&gt;"",CHAR(10)&amp;"Subst.: "&amp;INDEX('Controle de reservas'!$N$14:$N$2013,BO121),"")&amp;IF(AND(ISNUMBER(INDEX('Controle de reservas'!$I$14:$I$2013,BO121)),INDEX('Controle de reservas'!$I$14:$I$2013,BO121)&gt;0,INDEX('Controle de reservas'!$K$14:$K$2013,BO121)&gt;INDEX('Controle de reservas'!$I$14:$I$2013,BO121)),CHAR(10)&amp;"DIVERGÊNCIA DE DATAS","")&amp;IF(INDEX('Controle de reservas'!$P$14:$P$2013,BO121)&lt;&gt;"OK"," !",""))))</f>
      </c>
      <c r="AB121" s="17">
        <f ca="1">IF(OR($AQ121=0,AB$9="",AB$9&lt;$AS121,AND($AT121&lt;&gt;"",AB$9&gt;$AT121)),"",IF(BP121=0,"—",IF(INDEX('Controle de reservas'!$P$14:$P$2013,BP121)="DUPLICIDADE NO DIA","CONFLITO"&amp;IF(INDEX('Controle de reservas'!$M$14:$M$2013,BP121)&lt;&gt;"",CHAR(10)&amp;INDEX('Controle de reservas'!$M$14:$M$2013,BP121),"")&amp;IF(INDEX('Controle de reservas'!$N$14:$N$2013,BP121)&lt;&gt;"",CHAR(10)&amp;"Subst.: "&amp;INDEX('Controle de reservas'!$N$14:$N$2013,BP121),"")&amp;IF(AND(ISNUMBER(INDEX('Controle de reservas'!$I$14:$I$2013,BP121)),INDEX('Controle de reservas'!$I$14:$I$2013,BP121)&gt;0,INDEX('Controle de reservas'!$K$14:$K$2013,BP121)&gt;INDEX('Controle de reservas'!$I$14:$I$2013,BP121)),CHAR(10)&amp;"DIVERGÊNCIA DE DATAS",""),IF(INDEX('Controle de reservas'!$L$14:$L$2013,BP121)="Em cobertura","COV",IF(INDEX('Controle de reservas'!$L$14:$L$2013,BP121)="Disponível","DISP",IF(INDEX('Controle de reservas'!$L$14:$L$2013,BP121)="Não utilizado","NU",IF(INDEX('Controle de reservas'!$L$14:$L$2013,BP121)="Folga","F",IF(INDEX('Controle de reservas'!$L$14:$L$2013,BP121)="Ocorrência","O",IF(INDEX('Controle de reservas'!$L$14:$L$2013,BP121)="Programado","PROG",IF(INDEX('Controle de reservas'!$L$14:$L$2013,BP121)="Disponível no posto","DP","SEM SITUAÇÃO")))))))&amp;IF(INDEX('Controle de reservas'!$M$14:$M$2013,BP121)&lt;&gt;"",CHAR(10)&amp;INDEX('Controle de reservas'!$M$14:$M$2013,BP121),IF(OR(INDEX('Controle de reservas'!$L$14:$L$2013,BP121)="Em cobertura",INDEX('Controle de reservas'!$L$14:$L$2013,BP121)="Programado"),CHAR(10)&amp;"SEM LOCAL",""))&amp;IF(INDEX('Controle de reservas'!$N$14:$N$2013,BP121)&lt;&gt;"",CHAR(10)&amp;"Subst.: "&amp;INDEX('Controle de reservas'!$N$14:$N$2013,BP121),"")&amp;IF(AND(ISNUMBER(INDEX('Controle de reservas'!$I$14:$I$2013,BP121)),INDEX('Controle de reservas'!$I$14:$I$2013,BP121)&gt;0,INDEX('Controle de reservas'!$K$14:$K$2013,BP121)&gt;INDEX('Controle de reservas'!$I$14:$I$2013,BP121)),CHAR(10)&amp;"DIVERGÊNCIA DE DATAS","")&amp;IF(INDEX('Controle de reservas'!$P$14:$P$2013,BP121)&lt;&gt;"OK"," !",""))))</f>
      </c>
      <c r="AC121" s="17">
        <f ca="1">IF(OR($AQ121=0,AC$9="",AC$9&lt;$AS121,AND($AT121&lt;&gt;"",AC$9&gt;$AT121)),"",IF(BQ121=0,"—",IF(INDEX('Controle de reservas'!$P$14:$P$2013,BQ121)="DUPLICIDADE NO DIA","CONFLITO"&amp;IF(INDEX('Controle de reservas'!$M$14:$M$2013,BQ121)&lt;&gt;"",CHAR(10)&amp;INDEX('Controle de reservas'!$M$14:$M$2013,BQ121),"")&amp;IF(INDEX('Controle de reservas'!$N$14:$N$2013,BQ121)&lt;&gt;"",CHAR(10)&amp;"Subst.: "&amp;INDEX('Controle de reservas'!$N$14:$N$2013,BQ121),"")&amp;IF(AND(ISNUMBER(INDEX('Controle de reservas'!$I$14:$I$2013,BQ121)),INDEX('Controle de reservas'!$I$14:$I$2013,BQ121)&gt;0,INDEX('Controle de reservas'!$K$14:$K$2013,BQ121)&gt;INDEX('Controle de reservas'!$I$14:$I$2013,BQ121)),CHAR(10)&amp;"DIVERGÊNCIA DE DATAS",""),IF(INDEX('Controle de reservas'!$L$14:$L$2013,BQ121)="Em cobertura","COV",IF(INDEX('Controle de reservas'!$L$14:$L$2013,BQ121)="Disponível","DISP",IF(INDEX('Controle de reservas'!$L$14:$L$2013,BQ121)="Não utilizado","NU",IF(INDEX('Controle de reservas'!$L$14:$L$2013,BQ121)="Folga","F",IF(INDEX('Controle de reservas'!$L$14:$L$2013,BQ121)="Ocorrência","O",IF(INDEX('Controle de reservas'!$L$14:$L$2013,BQ121)="Programado","PROG",IF(INDEX('Controle de reservas'!$L$14:$L$2013,BQ121)="Disponível no posto","DP","SEM SITUAÇÃO")))))))&amp;IF(INDEX('Controle de reservas'!$M$14:$M$2013,BQ121)&lt;&gt;"",CHAR(10)&amp;INDEX('Controle de reservas'!$M$14:$M$2013,BQ121),IF(OR(INDEX('Controle de reservas'!$L$14:$L$2013,BQ121)="Em cobertura",INDEX('Controle de reservas'!$L$14:$L$2013,BQ121)="Programado"),CHAR(10)&amp;"SEM LOCAL",""))&amp;IF(INDEX('Controle de reservas'!$N$14:$N$2013,BQ121)&lt;&gt;"",CHAR(10)&amp;"Subst.: "&amp;INDEX('Controle de reservas'!$N$14:$N$2013,BQ121),"")&amp;IF(AND(ISNUMBER(INDEX('Controle de reservas'!$I$14:$I$2013,BQ121)),INDEX('Controle de reservas'!$I$14:$I$2013,BQ121)&gt;0,INDEX('Controle de reservas'!$K$14:$K$2013,BQ121)&gt;INDEX('Controle de reservas'!$I$14:$I$2013,BQ121)),CHAR(10)&amp;"DIVERGÊNCIA DE DATAS","")&amp;IF(INDEX('Controle de reservas'!$P$14:$P$2013,BQ121)&lt;&gt;"OK"," !",""))))</f>
      </c>
      <c r="AD121" s="17">
        <f ca="1">IF(OR($AQ121=0,AD$9="",AD$9&lt;$AS121,AND($AT121&lt;&gt;"",AD$9&gt;$AT121)),"",IF(BR121=0,"—",IF(INDEX('Controle de reservas'!$P$14:$P$2013,BR121)="DUPLICIDADE NO DIA","CONFLITO"&amp;IF(INDEX('Controle de reservas'!$M$14:$M$2013,BR121)&lt;&gt;"",CHAR(10)&amp;INDEX('Controle de reservas'!$M$14:$M$2013,BR121),"")&amp;IF(INDEX('Controle de reservas'!$N$14:$N$2013,BR121)&lt;&gt;"",CHAR(10)&amp;"Subst.: "&amp;INDEX('Controle de reservas'!$N$14:$N$2013,BR121),"")&amp;IF(AND(ISNUMBER(INDEX('Controle de reservas'!$I$14:$I$2013,BR121)),INDEX('Controle de reservas'!$I$14:$I$2013,BR121)&gt;0,INDEX('Controle de reservas'!$K$14:$K$2013,BR121)&gt;INDEX('Controle de reservas'!$I$14:$I$2013,BR121)),CHAR(10)&amp;"DIVERGÊNCIA DE DATAS",""),IF(INDEX('Controle de reservas'!$L$14:$L$2013,BR121)="Em cobertura","COV",IF(INDEX('Controle de reservas'!$L$14:$L$2013,BR121)="Disponível","DISP",IF(INDEX('Controle de reservas'!$L$14:$L$2013,BR121)="Não utilizado","NU",IF(INDEX('Controle de reservas'!$L$14:$L$2013,BR121)="Folga","F",IF(INDEX('Controle de reservas'!$L$14:$L$2013,BR121)="Ocorrência","O",IF(INDEX('Controle de reservas'!$L$14:$L$2013,BR121)="Programado","PROG",IF(INDEX('Controle de reservas'!$L$14:$L$2013,BR121)="Disponível no posto","DP","SEM SITUAÇÃO")))))))&amp;IF(INDEX('Controle de reservas'!$M$14:$M$2013,BR121)&lt;&gt;"",CHAR(10)&amp;INDEX('Controle de reservas'!$M$14:$M$2013,BR121),IF(OR(INDEX('Controle de reservas'!$L$14:$L$2013,BR121)="Em cobertura",INDEX('Controle de reservas'!$L$14:$L$2013,BR121)="Programado"),CHAR(10)&amp;"SEM LOCAL",""))&amp;IF(INDEX('Controle de reservas'!$N$14:$N$2013,BR121)&lt;&gt;"",CHAR(10)&amp;"Subst.: "&amp;INDEX('Controle de reservas'!$N$14:$N$2013,BR121),"")&amp;IF(AND(ISNUMBER(INDEX('Controle de reservas'!$I$14:$I$2013,BR121)),INDEX('Controle de reservas'!$I$14:$I$2013,BR121)&gt;0,INDEX('Controle de reservas'!$K$14:$K$2013,BR121)&gt;INDEX('Controle de reservas'!$I$14:$I$2013,BR121)),CHAR(10)&amp;"DIVERGÊNCIA DE DATAS","")&amp;IF(INDEX('Controle de reservas'!$P$14:$P$2013,BR121)&lt;&gt;"OK"," !",""))))</f>
      </c>
      <c r="AE121" s="17">
        <f ca="1">IF(OR($AQ121=0,AE$9="",AE$9&lt;$AS121,AND($AT121&lt;&gt;"",AE$9&gt;$AT121)),"",IF(BS121=0,"—",IF(INDEX('Controle de reservas'!$P$14:$P$2013,BS121)="DUPLICIDADE NO DIA","CONFLITO"&amp;IF(INDEX('Controle de reservas'!$M$14:$M$2013,BS121)&lt;&gt;"",CHAR(10)&amp;INDEX('Controle de reservas'!$M$14:$M$2013,BS121),"")&amp;IF(INDEX('Controle de reservas'!$N$14:$N$2013,BS121)&lt;&gt;"",CHAR(10)&amp;"Subst.: "&amp;INDEX('Controle de reservas'!$N$14:$N$2013,BS121),"")&amp;IF(AND(ISNUMBER(INDEX('Controle de reservas'!$I$14:$I$2013,BS121)),INDEX('Controle de reservas'!$I$14:$I$2013,BS121)&gt;0,INDEX('Controle de reservas'!$K$14:$K$2013,BS121)&gt;INDEX('Controle de reservas'!$I$14:$I$2013,BS121)),CHAR(10)&amp;"DIVERGÊNCIA DE DATAS",""),IF(INDEX('Controle de reservas'!$L$14:$L$2013,BS121)="Em cobertura","COV",IF(INDEX('Controle de reservas'!$L$14:$L$2013,BS121)="Disponível","DISP",IF(INDEX('Controle de reservas'!$L$14:$L$2013,BS121)="Não utilizado","NU",IF(INDEX('Controle de reservas'!$L$14:$L$2013,BS121)="Folga","F",IF(INDEX('Controle de reservas'!$L$14:$L$2013,BS121)="Ocorrência","O",IF(INDEX('Controle de reservas'!$L$14:$L$2013,BS121)="Programado","PROG",IF(INDEX('Controle de reservas'!$L$14:$L$2013,BS121)="Disponível no posto","DP","SEM SITUAÇÃO")))))))&amp;IF(INDEX('Controle de reservas'!$M$14:$M$2013,BS121)&lt;&gt;"",CHAR(10)&amp;INDEX('Controle de reservas'!$M$14:$M$2013,BS121),IF(OR(INDEX('Controle de reservas'!$L$14:$L$2013,BS121)="Em cobertura",INDEX('Controle de reservas'!$L$14:$L$2013,BS121)="Programado"),CHAR(10)&amp;"SEM LOCAL",""))&amp;IF(INDEX('Controle de reservas'!$N$14:$N$2013,BS121)&lt;&gt;"",CHAR(10)&amp;"Subst.: "&amp;INDEX('Controle de reservas'!$N$14:$N$2013,BS121),"")&amp;IF(AND(ISNUMBER(INDEX('Controle de reservas'!$I$14:$I$2013,BS121)),INDEX('Controle de reservas'!$I$14:$I$2013,BS121)&gt;0,INDEX('Controle de reservas'!$K$14:$K$2013,BS121)&gt;INDEX('Controle de reservas'!$I$14:$I$2013,BS121)),CHAR(10)&amp;"DIVERGÊNCIA DE DATAS","")&amp;IF(INDEX('Controle de reservas'!$P$14:$P$2013,BS121)&lt;&gt;"OK"," !",""))))</f>
      </c>
      <c r="AF121" s="17">
        <f ca="1">IF(OR($AQ121=0,AF$9="",AF$9&lt;$AS121,AND($AT121&lt;&gt;"",AF$9&gt;$AT121)),"",IF(BT121=0,"—",IF(INDEX('Controle de reservas'!$P$14:$P$2013,BT121)="DUPLICIDADE NO DIA","CONFLITO"&amp;IF(INDEX('Controle de reservas'!$M$14:$M$2013,BT121)&lt;&gt;"",CHAR(10)&amp;INDEX('Controle de reservas'!$M$14:$M$2013,BT121),"")&amp;IF(INDEX('Controle de reservas'!$N$14:$N$2013,BT121)&lt;&gt;"",CHAR(10)&amp;"Subst.: "&amp;INDEX('Controle de reservas'!$N$14:$N$2013,BT121),"")&amp;IF(AND(ISNUMBER(INDEX('Controle de reservas'!$I$14:$I$2013,BT121)),INDEX('Controle de reservas'!$I$14:$I$2013,BT121)&gt;0,INDEX('Controle de reservas'!$K$14:$K$2013,BT121)&gt;INDEX('Controle de reservas'!$I$14:$I$2013,BT121)),CHAR(10)&amp;"DIVERGÊNCIA DE DATAS",""),IF(INDEX('Controle de reservas'!$L$14:$L$2013,BT121)="Em cobertura","COV",IF(INDEX('Controle de reservas'!$L$14:$L$2013,BT121)="Disponível","DISP",IF(INDEX('Controle de reservas'!$L$14:$L$2013,BT121)="Não utilizado","NU",IF(INDEX('Controle de reservas'!$L$14:$L$2013,BT121)="Folga","F",IF(INDEX('Controle de reservas'!$L$14:$L$2013,BT121)="Ocorrência","O",IF(INDEX('Controle de reservas'!$L$14:$L$2013,BT121)="Programado","PROG",IF(INDEX('Controle de reservas'!$L$14:$L$2013,BT121)="Disponível no posto","DP","SEM SITUAÇÃO")))))))&amp;IF(INDEX('Controle de reservas'!$M$14:$M$2013,BT121)&lt;&gt;"",CHAR(10)&amp;INDEX('Controle de reservas'!$M$14:$M$2013,BT121),IF(OR(INDEX('Controle de reservas'!$L$14:$L$2013,BT121)="Em cobertura",INDEX('Controle de reservas'!$L$14:$L$2013,BT121)="Programado"),CHAR(10)&amp;"SEM LOCAL",""))&amp;IF(INDEX('Controle de reservas'!$N$14:$N$2013,BT121)&lt;&gt;"",CHAR(10)&amp;"Subst.: "&amp;INDEX('Controle de reservas'!$N$14:$N$2013,BT121),"")&amp;IF(AND(ISNUMBER(INDEX('Controle de reservas'!$I$14:$I$2013,BT121)),INDEX('Controle de reservas'!$I$14:$I$2013,BT121)&gt;0,INDEX('Controle de reservas'!$K$14:$K$2013,BT121)&gt;INDEX('Controle de reservas'!$I$14:$I$2013,BT121)),CHAR(10)&amp;"DIVERGÊNCIA DE DATAS","")&amp;IF(INDEX('Controle de reservas'!$P$14:$P$2013,BT121)&lt;&gt;"OK"," !",""))))</f>
      </c>
      <c r="AG121" s="17">
        <f ca="1">IF(OR($AQ121=0,AG$9="",AG$9&lt;$AS121,AND($AT121&lt;&gt;"",AG$9&gt;$AT121)),"",IF(BU121=0,"—",IF(INDEX('Controle de reservas'!$P$14:$P$2013,BU121)="DUPLICIDADE NO DIA","CONFLITO"&amp;IF(INDEX('Controle de reservas'!$M$14:$M$2013,BU121)&lt;&gt;"",CHAR(10)&amp;INDEX('Controle de reservas'!$M$14:$M$2013,BU121),"")&amp;IF(INDEX('Controle de reservas'!$N$14:$N$2013,BU121)&lt;&gt;"",CHAR(10)&amp;"Subst.: "&amp;INDEX('Controle de reservas'!$N$14:$N$2013,BU121),"")&amp;IF(AND(ISNUMBER(INDEX('Controle de reservas'!$I$14:$I$2013,BU121)),INDEX('Controle de reservas'!$I$14:$I$2013,BU121)&gt;0,INDEX('Controle de reservas'!$K$14:$K$2013,BU121)&gt;INDEX('Controle de reservas'!$I$14:$I$2013,BU121)),CHAR(10)&amp;"DIVERGÊNCIA DE DATAS",""),IF(INDEX('Controle de reservas'!$L$14:$L$2013,BU121)="Em cobertura","COV",IF(INDEX('Controle de reservas'!$L$14:$L$2013,BU121)="Disponível","DISP",IF(INDEX('Controle de reservas'!$L$14:$L$2013,BU121)="Não utilizado","NU",IF(INDEX('Controle de reservas'!$L$14:$L$2013,BU121)="Folga","F",IF(INDEX('Controle de reservas'!$L$14:$L$2013,BU121)="Ocorrência","O",IF(INDEX('Controle de reservas'!$L$14:$L$2013,BU121)="Programado","PROG",IF(INDEX('Controle de reservas'!$L$14:$L$2013,BU121)="Disponível no posto","DP","SEM SITUAÇÃO")))))))&amp;IF(INDEX('Controle de reservas'!$M$14:$M$2013,BU121)&lt;&gt;"",CHAR(10)&amp;INDEX('Controle de reservas'!$M$14:$M$2013,BU121),IF(OR(INDEX('Controle de reservas'!$L$14:$L$2013,BU121)="Em cobertura",INDEX('Controle de reservas'!$L$14:$L$2013,BU121)="Programado"),CHAR(10)&amp;"SEM LOCAL",""))&amp;IF(INDEX('Controle de reservas'!$N$14:$N$2013,BU121)&lt;&gt;"",CHAR(10)&amp;"Subst.: "&amp;INDEX('Controle de reservas'!$N$14:$N$2013,BU121),"")&amp;IF(AND(ISNUMBER(INDEX('Controle de reservas'!$I$14:$I$2013,BU121)),INDEX('Controle de reservas'!$I$14:$I$2013,BU121)&gt;0,INDEX('Controle de reservas'!$K$14:$K$2013,BU121)&gt;INDEX('Controle de reservas'!$I$14:$I$2013,BU121)),CHAR(10)&amp;"DIVERGÊNCIA DE DATAS","")&amp;IF(INDEX('Controle de reservas'!$P$14:$P$2013,BU121)&lt;&gt;"OK"," !",""))))</f>
      </c>
      <c r="AH121" s="17">
        <f ca="1">IF(OR($AQ121=0,AH$9="",AH$9&lt;$AS121,AND($AT121&lt;&gt;"",AH$9&gt;$AT121)),"",IF(BV121=0,"—",IF(INDEX('Controle de reservas'!$P$14:$P$2013,BV121)="DUPLICIDADE NO DIA","CONFLITO"&amp;IF(INDEX('Controle de reservas'!$M$14:$M$2013,BV121)&lt;&gt;"",CHAR(10)&amp;INDEX('Controle de reservas'!$M$14:$M$2013,BV121),"")&amp;IF(INDEX('Controle de reservas'!$N$14:$N$2013,BV121)&lt;&gt;"",CHAR(10)&amp;"Subst.: "&amp;INDEX('Controle de reservas'!$N$14:$N$2013,BV121),"")&amp;IF(AND(ISNUMBER(INDEX('Controle de reservas'!$I$14:$I$2013,BV121)),INDEX('Controle de reservas'!$I$14:$I$2013,BV121)&gt;0,INDEX('Controle de reservas'!$K$14:$K$2013,BV121)&gt;INDEX('Controle de reservas'!$I$14:$I$2013,BV121)),CHAR(10)&amp;"DIVERGÊNCIA DE DATAS",""),IF(INDEX('Controle de reservas'!$L$14:$L$2013,BV121)="Em cobertura","COV",IF(INDEX('Controle de reservas'!$L$14:$L$2013,BV121)="Disponível","DISP",IF(INDEX('Controle de reservas'!$L$14:$L$2013,BV121)="Não utilizado","NU",IF(INDEX('Controle de reservas'!$L$14:$L$2013,BV121)="Folga","F",IF(INDEX('Controle de reservas'!$L$14:$L$2013,BV121)="Ocorrência","O",IF(INDEX('Controle de reservas'!$L$14:$L$2013,BV121)="Programado","PROG",IF(INDEX('Controle de reservas'!$L$14:$L$2013,BV121)="Disponível no posto","DP","SEM SITUAÇÃO")))))))&amp;IF(INDEX('Controle de reservas'!$M$14:$M$2013,BV121)&lt;&gt;"",CHAR(10)&amp;INDEX('Controle de reservas'!$M$14:$M$2013,BV121),IF(OR(INDEX('Controle de reservas'!$L$14:$L$2013,BV121)="Em cobertura",INDEX('Controle de reservas'!$L$14:$L$2013,BV121)="Programado"),CHAR(10)&amp;"SEM LOCAL",""))&amp;IF(INDEX('Controle de reservas'!$N$14:$N$2013,BV121)&lt;&gt;"",CHAR(10)&amp;"Subst.: "&amp;INDEX('Controle de reservas'!$N$14:$N$2013,BV121),"")&amp;IF(AND(ISNUMBER(INDEX('Controle de reservas'!$I$14:$I$2013,BV121)),INDEX('Controle de reservas'!$I$14:$I$2013,BV121)&gt;0,INDEX('Controle de reservas'!$K$14:$K$2013,BV121)&gt;INDEX('Controle de reservas'!$I$14:$I$2013,BV121)),CHAR(10)&amp;"DIVERGÊNCIA DE DATAS","")&amp;IF(INDEX('Controle de reservas'!$P$14:$P$2013,BV121)&lt;&gt;"OK"," !",""))))</f>
      </c>
      <c r="AI121" s="17">
        <f ca="1">IF(OR($AQ121=0,AI$9="",AI$9&lt;$AS121,AND($AT121&lt;&gt;"",AI$9&gt;$AT121)),"",IF(BW121=0,"—",IF(INDEX('Controle de reservas'!$P$14:$P$2013,BW121)="DUPLICIDADE NO DIA","CONFLITO"&amp;IF(INDEX('Controle de reservas'!$M$14:$M$2013,BW121)&lt;&gt;"",CHAR(10)&amp;INDEX('Controle de reservas'!$M$14:$M$2013,BW121),"")&amp;IF(INDEX('Controle de reservas'!$N$14:$N$2013,BW121)&lt;&gt;"",CHAR(10)&amp;"Subst.: "&amp;INDEX('Controle de reservas'!$N$14:$N$2013,BW121),"")&amp;IF(AND(ISNUMBER(INDEX('Controle de reservas'!$I$14:$I$2013,BW121)),INDEX('Controle de reservas'!$I$14:$I$2013,BW121)&gt;0,INDEX('Controle de reservas'!$K$14:$K$2013,BW121)&gt;INDEX('Controle de reservas'!$I$14:$I$2013,BW121)),CHAR(10)&amp;"DIVERGÊNCIA DE DATAS",""),IF(INDEX('Controle de reservas'!$L$14:$L$2013,BW121)="Em cobertura","COV",IF(INDEX('Controle de reservas'!$L$14:$L$2013,BW121)="Disponível","DISP",IF(INDEX('Controle de reservas'!$L$14:$L$2013,BW121)="Não utilizado","NU",IF(INDEX('Controle de reservas'!$L$14:$L$2013,BW121)="Folga","F",IF(INDEX('Controle de reservas'!$L$14:$L$2013,BW121)="Ocorrência","O",IF(INDEX('Controle de reservas'!$L$14:$L$2013,BW121)="Programado","PROG",IF(INDEX('Controle de reservas'!$L$14:$L$2013,BW121)="Disponível no posto","DP","SEM SITUAÇÃO")))))))&amp;IF(INDEX('Controle de reservas'!$M$14:$M$2013,BW121)&lt;&gt;"",CHAR(10)&amp;INDEX('Controle de reservas'!$M$14:$M$2013,BW121),IF(OR(INDEX('Controle de reservas'!$L$14:$L$2013,BW121)="Em cobertura",INDEX('Controle de reservas'!$L$14:$L$2013,BW121)="Programado"),CHAR(10)&amp;"SEM LOCAL",""))&amp;IF(INDEX('Controle de reservas'!$N$14:$N$2013,BW121)&lt;&gt;"",CHAR(10)&amp;"Subst.: "&amp;INDEX('Controle de reservas'!$N$14:$N$2013,BW121),"")&amp;IF(AND(ISNUMBER(INDEX('Controle de reservas'!$I$14:$I$2013,BW121)),INDEX('Controle de reservas'!$I$14:$I$2013,BW121)&gt;0,INDEX('Controle de reservas'!$K$14:$K$2013,BW121)&gt;INDEX('Controle de reservas'!$I$14:$I$2013,BW121)),CHAR(10)&amp;"DIVERGÊNCIA DE DATAS","")&amp;IF(INDEX('Controle de reservas'!$P$14:$P$2013,BW121)&lt;&gt;"OK"," !",""))))</f>
      </c>
      <c r="AJ121" s="17">
        <f ca="1">IF(OR($AQ121=0,AJ$9="",AJ$9&lt;$AS121,AND($AT121&lt;&gt;"",AJ$9&gt;$AT121)),"",IF(BX121=0,"—",IF(INDEX('Controle de reservas'!$P$14:$P$2013,BX121)="DUPLICIDADE NO DIA","CONFLITO"&amp;IF(INDEX('Controle de reservas'!$M$14:$M$2013,BX121)&lt;&gt;"",CHAR(10)&amp;INDEX('Controle de reservas'!$M$14:$M$2013,BX121),"")&amp;IF(INDEX('Controle de reservas'!$N$14:$N$2013,BX121)&lt;&gt;"",CHAR(10)&amp;"Subst.: "&amp;INDEX('Controle de reservas'!$N$14:$N$2013,BX121),"")&amp;IF(AND(ISNUMBER(INDEX('Controle de reservas'!$I$14:$I$2013,BX121)),INDEX('Controle de reservas'!$I$14:$I$2013,BX121)&gt;0,INDEX('Controle de reservas'!$K$14:$K$2013,BX121)&gt;INDEX('Controle de reservas'!$I$14:$I$2013,BX121)),CHAR(10)&amp;"DIVERGÊNCIA DE DATAS",""),IF(INDEX('Controle de reservas'!$L$14:$L$2013,BX121)="Em cobertura","COV",IF(INDEX('Controle de reservas'!$L$14:$L$2013,BX121)="Disponível","DISP",IF(INDEX('Controle de reservas'!$L$14:$L$2013,BX121)="Não utilizado","NU",IF(INDEX('Controle de reservas'!$L$14:$L$2013,BX121)="Folga","F",IF(INDEX('Controle de reservas'!$L$14:$L$2013,BX121)="Ocorrência","O",IF(INDEX('Controle de reservas'!$L$14:$L$2013,BX121)="Programado","PROG",IF(INDEX('Controle de reservas'!$L$14:$L$2013,BX121)="Disponível no posto","DP","SEM SITUAÇÃO")))))))&amp;IF(INDEX('Controle de reservas'!$M$14:$M$2013,BX121)&lt;&gt;"",CHAR(10)&amp;INDEX('Controle de reservas'!$M$14:$M$2013,BX121),IF(OR(INDEX('Controle de reservas'!$L$14:$L$2013,BX121)="Em cobertura",INDEX('Controle de reservas'!$L$14:$L$2013,BX121)="Programado"),CHAR(10)&amp;"SEM LOCAL",""))&amp;IF(INDEX('Controle de reservas'!$N$14:$N$2013,BX121)&lt;&gt;"",CHAR(10)&amp;"Subst.: "&amp;INDEX('Controle de reservas'!$N$14:$N$2013,BX121),"")&amp;IF(AND(ISNUMBER(INDEX('Controle de reservas'!$I$14:$I$2013,BX121)),INDEX('Controle de reservas'!$I$14:$I$2013,BX121)&gt;0,INDEX('Controle de reservas'!$K$14:$K$2013,BX121)&gt;INDEX('Controle de reservas'!$I$14:$I$2013,BX121)),CHAR(10)&amp;"DIVERGÊNCIA DE DATAS","")&amp;IF(INDEX('Controle de reservas'!$P$14:$P$2013,BX121)&lt;&gt;"OK"," !",""))))</f>
      </c>
      <c r="AK121" s="17">
        <f ca="1">IF(OR($AQ121=0,AK$9="",AK$9&lt;$AS121,AND($AT121&lt;&gt;"",AK$9&gt;$AT121)),"",IF(BY121=0,"—",IF(INDEX('Controle de reservas'!$P$14:$P$2013,BY121)="DUPLICIDADE NO DIA","CONFLITO"&amp;IF(INDEX('Controle de reservas'!$M$14:$M$2013,BY121)&lt;&gt;"",CHAR(10)&amp;INDEX('Controle de reservas'!$M$14:$M$2013,BY121),"")&amp;IF(INDEX('Controle de reservas'!$N$14:$N$2013,BY121)&lt;&gt;"",CHAR(10)&amp;"Subst.: "&amp;INDEX('Controle de reservas'!$N$14:$N$2013,BY121),"")&amp;IF(AND(ISNUMBER(INDEX('Controle de reservas'!$I$14:$I$2013,BY121)),INDEX('Controle de reservas'!$I$14:$I$2013,BY121)&gt;0,INDEX('Controle de reservas'!$K$14:$K$2013,BY121)&gt;INDEX('Controle de reservas'!$I$14:$I$2013,BY121)),CHAR(10)&amp;"DIVERGÊNCIA DE DATAS",""),IF(INDEX('Controle de reservas'!$L$14:$L$2013,BY121)="Em cobertura","COV",IF(INDEX('Controle de reservas'!$L$14:$L$2013,BY121)="Disponível","DISP",IF(INDEX('Controle de reservas'!$L$14:$L$2013,BY121)="Não utilizado","NU",IF(INDEX('Controle de reservas'!$L$14:$L$2013,BY121)="Folga","F",IF(INDEX('Controle de reservas'!$L$14:$L$2013,BY121)="Ocorrência","O",IF(INDEX('Controle de reservas'!$L$14:$L$2013,BY121)="Programado","PROG",IF(INDEX('Controle de reservas'!$L$14:$L$2013,BY121)="Disponível no posto","DP","SEM SITUAÇÃO")))))))&amp;IF(INDEX('Controle de reservas'!$M$14:$M$2013,BY121)&lt;&gt;"",CHAR(10)&amp;INDEX('Controle de reservas'!$M$14:$M$2013,BY121),IF(OR(INDEX('Controle de reservas'!$L$14:$L$2013,BY121)="Em cobertura",INDEX('Controle de reservas'!$L$14:$L$2013,BY121)="Programado"),CHAR(10)&amp;"SEM LOCAL",""))&amp;IF(INDEX('Controle de reservas'!$N$14:$N$2013,BY121)&lt;&gt;"",CHAR(10)&amp;"Subst.: "&amp;INDEX('Controle de reservas'!$N$14:$N$2013,BY121),"")&amp;IF(AND(ISNUMBER(INDEX('Controle de reservas'!$I$14:$I$2013,BY121)),INDEX('Controle de reservas'!$I$14:$I$2013,BY121)&gt;0,INDEX('Controle de reservas'!$K$14:$K$2013,BY121)&gt;INDEX('Controle de reservas'!$I$14:$I$2013,BY121)),CHAR(10)&amp;"DIVERGÊNCIA DE DATAS","")&amp;IF(INDEX('Controle de reservas'!$P$14:$P$2013,BY121)&lt;&gt;"OK"," !",""))))</f>
      </c>
      <c r="AL121" s="16">
        <f t="shared" ca="1" si="5"/>
      </c>
      <c r="AM121" s="16">
        <f t="shared" ca="1" si="6"/>
      </c>
      <c r="AN121" s="16">
        <f t="shared" ca="1" si="7"/>
      </c>
      <c r="AO121" s="16">
        <f t="shared" ca="1" si="8"/>
      </c>
      <c r="AP121" s="16">
        <f ca="1">IF($AQ121=0,"",INDEX('Controle de reservas'!$O$14:$O$2013,$AQ121))</f>
      </c>
      <c r="AQ121">
        <f ca="1">IFERROR(MATCH(ROW()-9,'Controle de reservas'!$S$14:$S$2013,0),0)</f>
      </c>
      <c r="AR121">
        <f ca="1">IF($AQ121=0,"",INDEX('Controle de reservas'!$Q$14:$Q$2013,$AQ121))</f>
      </c>
      <c r="AS121">
        <f ca="1">IF($AQ121=0,"",INDEX('Controle de reservas'!$H$14:$H$2013,$AQ121))</f>
      </c>
      <c r="AT121">
        <f ca="1">IF($AQ121=0,"",IF(INDEX('Controle de reservas'!$J$14:$J$2013,$AQ121)=0,"",INDEX('Controle de reservas'!$J$14:$J$2013,$AQ121)))</f>
      </c>
      <c r="AU121">
        <f ca="1">IF(OR($AQ121=0,G$9=""),0,IFERROR(MATCH($AR121&amp;"|"&amp;TEXT(G$9,"yyyymmdd"),'Controle de reservas'!$T$14:$T$2013,0),0))</f>
      </c>
      <c r="AV121">
        <f ca="1">IF(OR($AQ121=0,H$9=""),0,IFERROR(MATCH($AR121&amp;"|"&amp;TEXT(H$9,"yyyymmdd"),'Controle de reservas'!$T$14:$T$2013,0),0))</f>
      </c>
      <c r="AW121">
        <f ca="1">IF(OR($AQ121=0,I$9=""),0,IFERROR(MATCH($AR121&amp;"|"&amp;TEXT(I$9,"yyyymmdd"),'Controle de reservas'!$T$14:$T$2013,0),0))</f>
      </c>
      <c r="AX121">
        <f ca="1">IF(OR($AQ121=0,J$9=""),0,IFERROR(MATCH($AR121&amp;"|"&amp;TEXT(J$9,"yyyymmdd"),'Controle de reservas'!$T$14:$T$2013,0),0))</f>
      </c>
      <c r="AY121">
        <f ca="1">IF(OR($AQ121=0,K$9=""),0,IFERROR(MATCH($AR121&amp;"|"&amp;TEXT(K$9,"yyyymmdd"),'Controle de reservas'!$T$14:$T$2013,0),0))</f>
      </c>
      <c r="AZ121">
        <f ca="1">IF(OR($AQ121=0,L$9=""),0,IFERROR(MATCH($AR121&amp;"|"&amp;TEXT(L$9,"yyyymmdd"),'Controle de reservas'!$T$14:$T$2013,0),0))</f>
      </c>
      <c r="BA121">
        <f ca="1">IF(OR($AQ121=0,M$9=""),0,IFERROR(MATCH($AR121&amp;"|"&amp;TEXT(M$9,"yyyymmdd"),'Controle de reservas'!$T$14:$T$2013,0),0))</f>
      </c>
      <c r="BB121">
        <f ca="1">IF(OR($AQ121=0,N$9=""),0,IFERROR(MATCH($AR121&amp;"|"&amp;TEXT(N$9,"yyyymmdd"),'Controle de reservas'!$T$14:$T$2013,0),0))</f>
      </c>
      <c r="BC121">
        <f ca="1">IF(OR($AQ121=0,O$9=""),0,IFERROR(MATCH($AR121&amp;"|"&amp;TEXT(O$9,"yyyymmdd"),'Controle de reservas'!$T$14:$T$2013,0),0))</f>
      </c>
      <c r="BD121">
        <f ca="1">IF(OR($AQ121=0,P$9=""),0,IFERROR(MATCH($AR121&amp;"|"&amp;TEXT(P$9,"yyyymmdd"),'Controle de reservas'!$T$14:$T$2013,0),0))</f>
      </c>
      <c r="BE121">
        <f ca="1">IF(OR($AQ121=0,Q$9=""),0,IFERROR(MATCH($AR121&amp;"|"&amp;TEXT(Q$9,"yyyymmdd"),'Controle de reservas'!$T$14:$T$2013,0),0))</f>
      </c>
      <c r="BF121">
        <f ca="1">IF(OR($AQ121=0,R$9=""),0,IFERROR(MATCH($AR121&amp;"|"&amp;TEXT(R$9,"yyyymmdd"),'Controle de reservas'!$T$14:$T$2013,0),0))</f>
      </c>
      <c r="BG121">
        <f ca="1">IF(OR($AQ121=0,S$9=""),0,IFERROR(MATCH($AR121&amp;"|"&amp;TEXT(S$9,"yyyymmdd"),'Controle de reservas'!$T$14:$T$2013,0),0))</f>
      </c>
      <c r="BH121">
        <f ca="1">IF(OR($AQ121=0,T$9=""),0,IFERROR(MATCH($AR121&amp;"|"&amp;TEXT(T$9,"yyyymmdd"),'Controle de reservas'!$T$14:$T$2013,0),0))</f>
      </c>
      <c r="BI121">
        <f ca="1">IF(OR($AQ121=0,U$9=""),0,IFERROR(MATCH($AR121&amp;"|"&amp;TEXT(U$9,"yyyymmdd"),'Controle de reservas'!$T$14:$T$2013,0),0))</f>
      </c>
      <c r="BJ121">
        <f ca="1">IF(OR($AQ121=0,V$9=""),0,IFERROR(MATCH($AR121&amp;"|"&amp;TEXT(V$9,"yyyymmdd"),'Controle de reservas'!$T$14:$T$2013,0),0))</f>
      </c>
      <c r="BK121">
        <f ca="1">IF(OR($AQ121=0,W$9=""),0,IFERROR(MATCH($AR121&amp;"|"&amp;TEXT(W$9,"yyyymmdd"),'Controle de reservas'!$T$14:$T$2013,0),0))</f>
      </c>
      <c r="BL121">
        <f ca="1">IF(OR($AQ121=0,X$9=""),0,IFERROR(MATCH($AR121&amp;"|"&amp;TEXT(X$9,"yyyymmdd"),'Controle de reservas'!$T$14:$T$2013,0),0))</f>
      </c>
      <c r="BM121">
        <f ca="1">IF(OR($AQ121=0,Y$9=""),0,IFERROR(MATCH($AR121&amp;"|"&amp;TEXT(Y$9,"yyyymmdd"),'Controle de reservas'!$T$14:$T$2013,0),0))</f>
      </c>
      <c r="BN121">
        <f ca="1">IF(OR($AQ121=0,Z$9=""),0,IFERROR(MATCH($AR121&amp;"|"&amp;TEXT(Z$9,"yyyymmdd"),'Controle de reservas'!$T$14:$T$2013,0),0))</f>
      </c>
      <c r="BO121">
        <f ca="1">IF(OR($AQ121=0,AA$9=""),0,IFERROR(MATCH($AR121&amp;"|"&amp;TEXT(AA$9,"yyyymmdd"),'Controle de reservas'!$T$14:$T$2013,0),0))</f>
      </c>
      <c r="BP121">
        <f ca="1">IF(OR($AQ121=0,AB$9=""),0,IFERROR(MATCH($AR121&amp;"|"&amp;TEXT(AB$9,"yyyymmdd"),'Controle de reservas'!$T$14:$T$2013,0),0))</f>
      </c>
      <c r="BQ121">
        <f ca="1">IF(OR($AQ121=0,AC$9=""),0,IFERROR(MATCH($AR121&amp;"|"&amp;TEXT(AC$9,"yyyymmdd"),'Controle de reservas'!$T$14:$T$2013,0),0))</f>
      </c>
      <c r="BR121">
        <f ca="1">IF(OR($AQ121=0,AD$9=""),0,IFERROR(MATCH($AR121&amp;"|"&amp;TEXT(AD$9,"yyyymmdd"),'Controle de reservas'!$T$14:$T$2013,0),0))</f>
      </c>
      <c r="BS121">
        <f ca="1">IF(OR($AQ121=0,AE$9=""),0,IFERROR(MATCH($AR121&amp;"|"&amp;TEXT(AE$9,"yyyymmdd"),'Controle de reservas'!$T$14:$T$2013,0),0))</f>
      </c>
      <c r="BT121">
        <f ca="1">IF(OR($AQ121=0,AF$9=""),0,IFERROR(MATCH($AR121&amp;"|"&amp;TEXT(AF$9,"yyyymmdd"),'Controle de reservas'!$T$14:$T$2013,0),0))</f>
      </c>
      <c r="BU121">
        <f ca="1">IF(OR($AQ121=0,AG$9=""),0,IFERROR(MATCH($AR121&amp;"|"&amp;TEXT(AG$9,"yyyymmdd"),'Controle de reservas'!$T$14:$T$2013,0),0))</f>
      </c>
      <c r="BV121">
        <f ca="1">IF(OR($AQ121=0,AH$9=""),0,IFERROR(MATCH($AR121&amp;"|"&amp;TEXT(AH$9,"yyyymmdd"),'Controle de reservas'!$T$14:$T$2013,0),0))</f>
      </c>
      <c r="BW121">
        <f ca="1">IF(OR($AQ121=0,AI$9=""),0,IFERROR(MATCH($AR121&amp;"|"&amp;TEXT(AI$9,"yyyymmdd"),'Controle de reservas'!$T$14:$T$2013,0),0))</f>
      </c>
      <c r="BX121">
        <f ca="1">IF(OR($AQ121=0,AJ$9=""),0,IFERROR(MATCH($AR121&amp;"|"&amp;TEXT(AJ$9,"yyyymmdd"),'Controle de reservas'!$T$14:$T$2013,0),0))</f>
      </c>
      <c r="BY121">
        <f ca="1">IF(OR($AQ121=0,AK$9=""),0,IFERROR(MATCH($AR121&amp;"|"&amp;TEXT(AK$9,"yyyymmdd"),'Controle de reservas'!$T$14:$T$2013,0),0))</f>
      </c>
    </row>
    <row r="122" spans="1:77" ht="105" customHeight="1" x14ac:dyDescent="0.25">
      <c r="A122" s="14">
        <f ca="1">IF($AQ122=0,"",INDEX('Controle de reservas'!$A$14:$A$2013,$AQ122))</f>
      </c>
      <c r="B122" s="14">
        <f ca="1">IF($AQ122=0,"",INDEX('Controle de reservas'!$B$14:$B$2013,$AQ122))</f>
      </c>
      <c r="C122" s="14">
        <f ca="1">IF($AQ122=0,"",INDEX('Controle de reservas'!$C$14:$C$2013,$AQ122))</f>
      </c>
      <c r="D122" s="14">
        <f ca="1">IF($AQ122=0,"",INDEX('Controle de reservas'!$D$14:$D$2013,$AQ122))</f>
      </c>
      <c r="E122" s="14">
        <f ca="1">IF($AQ122=0,"",INDEX('Controle de reservas'!$E$14:$E$2013,$AQ122))</f>
      </c>
      <c r="F122" s="14">
        <f ca="1">IF($AQ122=0,"",INDEX('Controle de reservas'!$F$14:$F$2013,$AQ122))</f>
      </c>
      <c r="G122" s="15">
        <f ca="1">IF(OR($AQ122=0,G$9="",G$9&lt;$AS122,AND($AT122&lt;&gt;"",G$9&gt;$AT122)),"",IF(AU122=0,"—",IF(INDEX('Controle de reservas'!$P$14:$P$2013,AU122)="DUPLICIDADE NO DIA","CONFLITO"&amp;IF(INDEX('Controle de reservas'!$M$14:$M$2013,AU122)&lt;&gt;"",CHAR(10)&amp;INDEX('Controle de reservas'!$M$14:$M$2013,AU122),"")&amp;IF(INDEX('Controle de reservas'!$N$14:$N$2013,AU122)&lt;&gt;"",CHAR(10)&amp;"Subst.: "&amp;INDEX('Controle de reservas'!$N$14:$N$2013,AU122),"")&amp;IF(AND(ISNUMBER(INDEX('Controle de reservas'!$I$14:$I$2013,AU122)),INDEX('Controle de reservas'!$I$14:$I$2013,AU122)&gt;0,INDEX('Controle de reservas'!$K$14:$K$2013,AU122)&gt;INDEX('Controle de reservas'!$I$14:$I$2013,AU122)),CHAR(10)&amp;"DIVERGÊNCIA DE DATAS",""),IF(INDEX('Controle de reservas'!$L$14:$L$2013,AU122)="Em cobertura","COV",IF(INDEX('Controle de reservas'!$L$14:$L$2013,AU122)="Disponível","DISP",IF(INDEX('Controle de reservas'!$L$14:$L$2013,AU122)="Não utilizado","NU",IF(INDEX('Controle de reservas'!$L$14:$L$2013,AU122)="Folga","F",IF(INDEX('Controle de reservas'!$L$14:$L$2013,AU122)="Ocorrência","O",IF(INDEX('Controle de reservas'!$L$14:$L$2013,AU122)="Programado","PROG",IF(INDEX('Controle de reservas'!$L$14:$L$2013,AU122)="Disponível no posto","DP","SEM SITUAÇÃO")))))))&amp;IF(INDEX('Controle de reservas'!$M$14:$M$2013,AU122)&lt;&gt;"",CHAR(10)&amp;INDEX('Controle de reservas'!$M$14:$M$2013,AU122),IF(OR(INDEX('Controle de reservas'!$L$14:$L$2013,AU122)="Em cobertura",INDEX('Controle de reservas'!$L$14:$L$2013,AU122)="Programado"),CHAR(10)&amp;"SEM LOCAL",""))&amp;IF(INDEX('Controle de reservas'!$N$14:$N$2013,AU122)&lt;&gt;"",CHAR(10)&amp;"Subst.: "&amp;INDEX('Controle de reservas'!$N$14:$N$2013,AU122),"")&amp;IF(AND(ISNUMBER(INDEX('Controle de reservas'!$I$14:$I$2013,AU122)),INDEX('Controle de reservas'!$I$14:$I$2013,AU122)&gt;0,INDEX('Controle de reservas'!$K$14:$K$2013,AU122)&gt;INDEX('Controle de reservas'!$I$14:$I$2013,AU122)),CHAR(10)&amp;"DIVERGÊNCIA DE DATAS","")&amp;IF(INDEX('Controle de reservas'!$P$14:$P$2013,AU122)&lt;&gt;"OK"," !",""))))</f>
      </c>
      <c r="H122" s="15">
        <f ca="1">IF(OR($AQ122=0,H$9="",H$9&lt;$AS122,AND($AT122&lt;&gt;"",H$9&gt;$AT122)),"",IF(AV122=0,"—",IF(INDEX('Controle de reservas'!$P$14:$P$2013,AV122)="DUPLICIDADE NO DIA","CONFLITO"&amp;IF(INDEX('Controle de reservas'!$M$14:$M$2013,AV122)&lt;&gt;"",CHAR(10)&amp;INDEX('Controle de reservas'!$M$14:$M$2013,AV122),"")&amp;IF(INDEX('Controle de reservas'!$N$14:$N$2013,AV122)&lt;&gt;"",CHAR(10)&amp;"Subst.: "&amp;INDEX('Controle de reservas'!$N$14:$N$2013,AV122),"")&amp;IF(AND(ISNUMBER(INDEX('Controle de reservas'!$I$14:$I$2013,AV122)),INDEX('Controle de reservas'!$I$14:$I$2013,AV122)&gt;0,INDEX('Controle de reservas'!$K$14:$K$2013,AV122)&gt;INDEX('Controle de reservas'!$I$14:$I$2013,AV122)),CHAR(10)&amp;"DIVERGÊNCIA DE DATAS",""),IF(INDEX('Controle de reservas'!$L$14:$L$2013,AV122)="Em cobertura","COV",IF(INDEX('Controle de reservas'!$L$14:$L$2013,AV122)="Disponível","DISP",IF(INDEX('Controle de reservas'!$L$14:$L$2013,AV122)="Não utilizado","NU",IF(INDEX('Controle de reservas'!$L$14:$L$2013,AV122)="Folga","F",IF(INDEX('Controle de reservas'!$L$14:$L$2013,AV122)="Ocorrência","O",IF(INDEX('Controle de reservas'!$L$14:$L$2013,AV122)="Programado","PROG",IF(INDEX('Controle de reservas'!$L$14:$L$2013,AV122)="Disponível no posto","DP","SEM SITUAÇÃO")))))))&amp;IF(INDEX('Controle de reservas'!$M$14:$M$2013,AV122)&lt;&gt;"",CHAR(10)&amp;INDEX('Controle de reservas'!$M$14:$M$2013,AV122),IF(OR(INDEX('Controle de reservas'!$L$14:$L$2013,AV122)="Em cobertura",INDEX('Controle de reservas'!$L$14:$L$2013,AV122)="Programado"),CHAR(10)&amp;"SEM LOCAL",""))&amp;IF(INDEX('Controle de reservas'!$N$14:$N$2013,AV122)&lt;&gt;"",CHAR(10)&amp;"Subst.: "&amp;INDEX('Controle de reservas'!$N$14:$N$2013,AV122),"")&amp;IF(AND(ISNUMBER(INDEX('Controle de reservas'!$I$14:$I$2013,AV122)),INDEX('Controle de reservas'!$I$14:$I$2013,AV122)&gt;0,INDEX('Controle de reservas'!$K$14:$K$2013,AV122)&gt;INDEX('Controle de reservas'!$I$14:$I$2013,AV122)),CHAR(10)&amp;"DIVERGÊNCIA DE DATAS","")&amp;IF(INDEX('Controle de reservas'!$P$14:$P$2013,AV122)&lt;&gt;"OK"," !",""))))</f>
      </c>
      <c r="I122" s="15">
        <f ca="1">IF(OR($AQ122=0,I$9="",I$9&lt;$AS122,AND($AT122&lt;&gt;"",I$9&gt;$AT122)),"",IF(AW122=0,"—",IF(INDEX('Controle de reservas'!$P$14:$P$2013,AW122)="DUPLICIDADE NO DIA","CONFLITO"&amp;IF(INDEX('Controle de reservas'!$M$14:$M$2013,AW122)&lt;&gt;"",CHAR(10)&amp;INDEX('Controle de reservas'!$M$14:$M$2013,AW122),"")&amp;IF(INDEX('Controle de reservas'!$N$14:$N$2013,AW122)&lt;&gt;"",CHAR(10)&amp;"Subst.: "&amp;INDEX('Controle de reservas'!$N$14:$N$2013,AW122),"")&amp;IF(AND(ISNUMBER(INDEX('Controle de reservas'!$I$14:$I$2013,AW122)),INDEX('Controle de reservas'!$I$14:$I$2013,AW122)&gt;0,INDEX('Controle de reservas'!$K$14:$K$2013,AW122)&gt;INDEX('Controle de reservas'!$I$14:$I$2013,AW122)),CHAR(10)&amp;"DIVERGÊNCIA DE DATAS",""),IF(INDEX('Controle de reservas'!$L$14:$L$2013,AW122)="Em cobertura","COV",IF(INDEX('Controle de reservas'!$L$14:$L$2013,AW122)="Disponível","DISP",IF(INDEX('Controle de reservas'!$L$14:$L$2013,AW122)="Não utilizado","NU",IF(INDEX('Controle de reservas'!$L$14:$L$2013,AW122)="Folga","F",IF(INDEX('Controle de reservas'!$L$14:$L$2013,AW122)="Ocorrência","O",IF(INDEX('Controle de reservas'!$L$14:$L$2013,AW122)="Programado","PROG",IF(INDEX('Controle de reservas'!$L$14:$L$2013,AW122)="Disponível no posto","DP","SEM SITUAÇÃO")))))))&amp;IF(INDEX('Controle de reservas'!$M$14:$M$2013,AW122)&lt;&gt;"",CHAR(10)&amp;INDEX('Controle de reservas'!$M$14:$M$2013,AW122),IF(OR(INDEX('Controle de reservas'!$L$14:$L$2013,AW122)="Em cobertura",INDEX('Controle de reservas'!$L$14:$L$2013,AW122)="Programado"),CHAR(10)&amp;"SEM LOCAL",""))&amp;IF(INDEX('Controle de reservas'!$N$14:$N$2013,AW122)&lt;&gt;"",CHAR(10)&amp;"Subst.: "&amp;INDEX('Controle de reservas'!$N$14:$N$2013,AW122),"")&amp;IF(AND(ISNUMBER(INDEX('Controle de reservas'!$I$14:$I$2013,AW122)),INDEX('Controle de reservas'!$I$14:$I$2013,AW122)&gt;0,INDEX('Controle de reservas'!$K$14:$K$2013,AW122)&gt;INDEX('Controle de reservas'!$I$14:$I$2013,AW122)),CHAR(10)&amp;"DIVERGÊNCIA DE DATAS","")&amp;IF(INDEX('Controle de reservas'!$P$14:$P$2013,AW122)&lt;&gt;"OK"," !",""))))</f>
      </c>
      <c r="J122" s="15">
        <f ca="1">IF(OR($AQ122=0,J$9="",J$9&lt;$AS122,AND($AT122&lt;&gt;"",J$9&gt;$AT122)),"",IF(AX122=0,"—",IF(INDEX('Controle de reservas'!$P$14:$P$2013,AX122)="DUPLICIDADE NO DIA","CONFLITO"&amp;IF(INDEX('Controle de reservas'!$M$14:$M$2013,AX122)&lt;&gt;"",CHAR(10)&amp;INDEX('Controle de reservas'!$M$14:$M$2013,AX122),"")&amp;IF(INDEX('Controle de reservas'!$N$14:$N$2013,AX122)&lt;&gt;"",CHAR(10)&amp;"Subst.: "&amp;INDEX('Controle de reservas'!$N$14:$N$2013,AX122),"")&amp;IF(AND(ISNUMBER(INDEX('Controle de reservas'!$I$14:$I$2013,AX122)),INDEX('Controle de reservas'!$I$14:$I$2013,AX122)&gt;0,INDEX('Controle de reservas'!$K$14:$K$2013,AX122)&gt;INDEX('Controle de reservas'!$I$14:$I$2013,AX122)),CHAR(10)&amp;"DIVERGÊNCIA DE DATAS",""),IF(INDEX('Controle de reservas'!$L$14:$L$2013,AX122)="Em cobertura","COV",IF(INDEX('Controle de reservas'!$L$14:$L$2013,AX122)="Disponível","DISP",IF(INDEX('Controle de reservas'!$L$14:$L$2013,AX122)="Não utilizado","NU",IF(INDEX('Controle de reservas'!$L$14:$L$2013,AX122)="Folga","F",IF(INDEX('Controle de reservas'!$L$14:$L$2013,AX122)="Ocorrência","O",IF(INDEX('Controle de reservas'!$L$14:$L$2013,AX122)="Programado","PROG",IF(INDEX('Controle de reservas'!$L$14:$L$2013,AX122)="Disponível no posto","DP","SEM SITUAÇÃO")))))))&amp;IF(INDEX('Controle de reservas'!$M$14:$M$2013,AX122)&lt;&gt;"",CHAR(10)&amp;INDEX('Controle de reservas'!$M$14:$M$2013,AX122),IF(OR(INDEX('Controle de reservas'!$L$14:$L$2013,AX122)="Em cobertura",INDEX('Controle de reservas'!$L$14:$L$2013,AX122)="Programado"),CHAR(10)&amp;"SEM LOCAL",""))&amp;IF(INDEX('Controle de reservas'!$N$14:$N$2013,AX122)&lt;&gt;"",CHAR(10)&amp;"Subst.: "&amp;INDEX('Controle de reservas'!$N$14:$N$2013,AX122),"")&amp;IF(AND(ISNUMBER(INDEX('Controle de reservas'!$I$14:$I$2013,AX122)),INDEX('Controle de reservas'!$I$14:$I$2013,AX122)&gt;0,INDEX('Controle de reservas'!$K$14:$K$2013,AX122)&gt;INDEX('Controle de reservas'!$I$14:$I$2013,AX122)),CHAR(10)&amp;"DIVERGÊNCIA DE DATAS","")&amp;IF(INDEX('Controle de reservas'!$P$14:$P$2013,AX122)&lt;&gt;"OK"," !",""))))</f>
      </c>
      <c r="K122" s="15">
        <f ca="1">IF(OR($AQ122=0,K$9="",K$9&lt;$AS122,AND($AT122&lt;&gt;"",K$9&gt;$AT122)),"",IF(AY122=0,"—",IF(INDEX('Controle de reservas'!$P$14:$P$2013,AY122)="DUPLICIDADE NO DIA","CONFLITO"&amp;IF(INDEX('Controle de reservas'!$M$14:$M$2013,AY122)&lt;&gt;"",CHAR(10)&amp;INDEX('Controle de reservas'!$M$14:$M$2013,AY122),"")&amp;IF(INDEX('Controle de reservas'!$N$14:$N$2013,AY122)&lt;&gt;"",CHAR(10)&amp;"Subst.: "&amp;INDEX('Controle de reservas'!$N$14:$N$2013,AY122),"")&amp;IF(AND(ISNUMBER(INDEX('Controle de reservas'!$I$14:$I$2013,AY122)),INDEX('Controle de reservas'!$I$14:$I$2013,AY122)&gt;0,INDEX('Controle de reservas'!$K$14:$K$2013,AY122)&gt;INDEX('Controle de reservas'!$I$14:$I$2013,AY122)),CHAR(10)&amp;"DIVERGÊNCIA DE DATAS",""),IF(INDEX('Controle de reservas'!$L$14:$L$2013,AY122)="Em cobertura","COV",IF(INDEX('Controle de reservas'!$L$14:$L$2013,AY122)="Disponível","DISP",IF(INDEX('Controle de reservas'!$L$14:$L$2013,AY122)="Não utilizado","NU",IF(INDEX('Controle de reservas'!$L$14:$L$2013,AY122)="Folga","F",IF(INDEX('Controle de reservas'!$L$14:$L$2013,AY122)="Ocorrência","O",IF(INDEX('Controle de reservas'!$L$14:$L$2013,AY122)="Programado","PROG",IF(INDEX('Controle de reservas'!$L$14:$L$2013,AY122)="Disponível no posto","DP","SEM SITUAÇÃO")))))))&amp;IF(INDEX('Controle de reservas'!$M$14:$M$2013,AY122)&lt;&gt;"",CHAR(10)&amp;INDEX('Controle de reservas'!$M$14:$M$2013,AY122),IF(OR(INDEX('Controle de reservas'!$L$14:$L$2013,AY122)="Em cobertura",INDEX('Controle de reservas'!$L$14:$L$2013,AY122)="Programado"),CHAR(10)&amp;"SEM LOCAL",""))&amp;IF(INDEX('Controle de reservas'!$N$14:$N$2013,AY122)&lt;&gt;"",CHAR(10)&amp;"Subst.: "&amp;INDEX('Controle de reservas'!$N$14:$N$2013,AY122),"")&amp;IF(AND(ISNUMBER(INDEX('Controle de reservas'!$I$14:$I$2013,AY122)),INDEX('Controle de reservas'!$I$14:$I$2013,AY122)&gt;0,INDEX('Controle de reservas'!$K$14:$K$2013,AY122)&gt;INDEX('Controle de reservas'!$I$14:$I$2013,AY122)),CHAR(10)&amp;"DIVERGÊNCIA DE DATAS","")&amp;IF(INDEX('Controle de reservas'!$P$14:$P$2013,AY122)&lt;&gt;"OK"," !",""))))</f>
      </c>
      <c r="L122" s="15">
        <f ca="1">IF(OR($AQ122=0,L$9="",L$9&lt;$AS122,AND($AT122&lt;&gt;"",L$9&gt;$AT122)),"",IF(AZ122=0,"—",IF(INDEX('Controle de reservas'!$P$14:$P$2013,AZ122)="DUPLICIDADE NO DIA","CONFLITO"&amp;IF(INDEX('Controle de reservas'!$M$14:$M$2013,AZ122)&lt;&gt;"",CHAR(10)&amp;INDEX('Controle de reservas'!$M$14:$M$2013,AZ122),"")&amp;IF(INDEX('Controle de reservas'!$N$14:$N$2013,AZ122)&lt;&gt;"",CHAR(10)&amp;"Subst.: "&amp;INDEX('Controle de reservas'!$N$14:$N$2013,AZ122),"")&amp;IF(AND(ISNUMBER(INDEX('Controle de reservas'!$I$14:$I$2013,AZ122)),INDEX('Controle de reservas'!$I$14:$I$2013,AZ122)&gt;0,INDEX('Controle de reservas'!$K$14:$K$2013,AZ122)&gt;INDEX('Controle de reservas'!$I$14:$I$2013,AZ122)),CHAR(10)&amp;"DIVERGÊNCIA DE DATAS",""),IF(INDEX('Controle de reservas'!$L$14:$L$2013,AZ122)="Em cobertura","COV",IF(INDEX('Controle de reservas'!$L$14:$L$2013,AZ122)="Disponível","DISP",IF(INDEX('Controle de reservas'!$L$14:$L$2013,AZ122)="Não utilizado","NU",IF(INDEX('Controle de reservas'!$L$14:$L$2013,AZ122)="Folga","F",IF(INDEX('Controle de reservas'!$L$14:$L$2013,AZ122)="Ocorrência","O",IF(INDEX('Controle de reservas'!$L$14:$L$2013,AZ122)="Programado","PROG",IF(INDEX('Controle de reservas'!$L$14:$L$2013,AZ122)="Disponível no posto","DP","SEM SITUAÇÃO")))))))&amp;IF(INDEX('Controle de reservas'!$M$14:$M$2013,AZ122)&lt;&gt;"",CHAR(10)&amp;INDEX('Controle de reservas'!$M$14:$M$2013,AZ122),IF(OR(INDEX('Controle de reservas'!$L$14:$L$2013,AZ122)="Em cobertura",INDEX('Controle de reservas'!$L$14:$L$2013,AZ122)="Programado"),CHAR(10)&amp;"SEM LOCAL",""))&amp;IF(INDEX('Controle de reservas'!$N$14:$N$2013,AZ122)&lt;&gt;"",CHAR(10)&amp;"Subst.: "&amp;INDEX('Controle de reservas'!$N$14:$N$2013,AZ122),"")&amp;IF(AND(ISNUMBER(INDEX('Controle de reservas'!$I$14:$I$2013,AZ122)),INDEX('Controle de reservas'!$I$14:$I$2013,AZ122)&gt;0,INDEX('Controle de reservas'!$K$14:$K$2013,AZ122)&gt;INDEX('Controle de reservas'!$I$14:$I$2013,AZ122)),CHAR(10)&amp;"DIVERGÊNCIA DE DATAS","")&amp;IF(INDEX('Controle de reservas'!$P$14:$P$2013,AZ122)&lt;&gt;"OK"," !",""))))</f>
      </c>
      <c r="M122" s="15">
        <f ca="1">IF(OR($AQ122=0,M$9="",M$9&lt;$AS122,AND($AT122&lt;&gt;"",M$9&gt;$AT122)),"",IF(BA122=0,"—",IF(INDEX('Controle de reservas'!$P$14:$P$2013,BA122)="DUPLICIDADE NO DIA","CONFLITO"&amp;IF(INDEX('Controle de reservas'!$M$14:$M$2013,BA122)&lt;&gt;"",CHAR(10)&amp;INDEX('Controle de reservas'!$M$14:$M$2013,BA122),"")&amp;IF(INDEX('Controle de reservas'!$N$14:$N$2013,BA122)&lt;&gt;"",CHAR(10)&amp;"Subst.: "&amp;INDEX('Controle de reservas'!$N$14:$N$2013,BA122),"")&amp;IF(AND(ISNUMBER(INDEX('Controle de reservas'!$I$14:$I$2013,BA122)),INDEX('Controle de reservas'!$I$14:$I$2013,BA122)&gt;0,INDEX('Controle de reservas'!$K$14:$K$2013,BA122)&gt;INDEX('Controle de reservas'!$I$14:$I$2013,BA122)),CHAR(10)&amp;"DIVERGÊNCIA DE DATAS",""),IF(INDEX('Controle de reservas'!$L$14:$L$2013,BA122)="Em cobertura","COV",IF(INDEX('Controle de reservas'!$L$14:$L$2013,BA122)="Disponível","DISP",IF(INDEX('Controle de reservas'!$L$14:$L$2013,BA122)="Não utilizado","NU",IF(INDEX('Controle de reservas'!$L$14:$L$2013,BA122)="Folga","F",IF(INDEX('Controle de reservas'!$L$14:$L$2013,BA122)="Ocorrência","O",IF(INDEX('Controle de reservas'!$L$14:$L$2013,BA122)="Programado","PROG",IF(INDEX('Controle de reservas'!$L$14:$L$2013,BA122)="Disponível no posto","DP","SEM SITUAÇÃO")))))))&amp;IF(INDEX('Controle de reservas'!$M$14:$M$2013,BA122)&lt;&gt;"",CHAR(10)&amp;INDEX('Controle de reservas'!$M$14:$M$2013,BA122),IF(OR(INDEX('Controle de reservas'!$L$14:$L$2013,BA122)="Em cobertura",INDEX('Controle de reservas'!$L$14:$L$2013,BA122)="Programado"),CHAR(10)&amp;"SEM LOCAL",""))&amp;IF(INDEX('Controle de reservas'!$N$14:$N$2013,BA122)&lt;&gt;"",CHAR(10)&amp;"Subst.: "&amp;INDEX('Controle de reservas'!$N$14:$N$2013,BA122),"")&amp;IF(AND(ISNUMBER(INDEX('Controle de reservas'!$I$14:$I$2013,BA122)),INDEX('Controle de reservas'!$I$14:$I$2013,BA122)&gt;0,INDEX('Controle de reservas'!$K$14:$K$2013,BA122)&gt;INDEX('Controle de reservas'!$I$14:$I$2013,BA122)),CHAR(10)&amp;"DIVERGÊNCIA DE DATAS","")&amp;IF(INDEX('Controle de reservas'!$P$14:$P$2013,BA122)&lt;&gt;"OK"," !",""))))</f>
      </c>
      <c r="N122" s="15">
        <f ca="1">IF(OR($AQ122=0,N$9="",N$9&lt;$AS122,AND($AT122&lt;&gt;"",N$9&gt;$AT122)),"",IF(BB122=0,"—",IF(INDEX('Controle de reservas'!$P$14:$P$2013,BB122)="DUPLICIDADE NO DIA","CONFLITO"&amp;IF(INDEX('Controle de reservas'!$M$14:$M$2013,BB122)&lt;&gt;"",CHAR(10)&amp;INDEX('Controle de reservas'!$M$14:$M$2013,BB122),"")&amp;IF(INDEX('Controle de reservas'!$N$14:$N$2013,BB122)&lt;&gt;"",CHAR(10)&amp;"Subst.: "&amp;INDEX('Controle de reservas'!$N$14:$N$2013,BB122),"")&amp;IF(AND(ISNUMBER(INDEX('Controle de reservas'!$I$14:$I$2013,BB122)),INDEX('Controle de reservas'!$I$14:$I$2013,BB122)&gt;0,INDEX('Controle de reservas'!$K$14:$K$2013,BB122)&gt;INDEX('Controle de reservas'!$I$14:$I$2013,BB122)),CHAR(10)&amp;"DIVERGÊNCIA DE DATAS",""),IF(INDEX('Controle de reservas'!$L$14:$L$2013,BB122)="Em cobertura","COV",IF(INDEX('Controle de reservas'!$L$14:$L$2013,BB122)="Disponível","DISP",IF(INDEX('Controle de reservas'!$L$14:$L$2013,BB122)="Não utilizado","NU",IF(INDEX('Controle de reservas'!$L$14:$L$2013,BB122)="Folga","F",IF(INDEX('Controle de reservas'!$L$14:$L$2013,BB122)="Ocorrência","O",IF(INDEX('Controle de reservas'!$L$14:$L$2013,BB122)="Programado","PROG",IF(INDEX('Controle de reservas'!$L$14:$L$2013,BB122)="Disponível no posto","DP","SEM SITUAÇÃO")))))))&amp;IF(INDEX('Controle de reservas'!$M$14:$M$2013,BB122)&lt;&gt;"",CHAR(10)&amp;INDEX('Controle de reservas'!$M$14:$M$2013,BB122),IF(OR(INDEX('Controle de reservas'!$L$14:$L$2013,BB122)="Em cobertura",INDEX('Controle de reservas'!$L$14:$L$2013,BB122)="Programado"),CHAR(10)&amp;"SEM LOCAL",""))&amp;IF(INDEX('Controle de reservas'!$N$14:$N$2013,BB122)&lt;&gt;"",CHAR(10)&amp;"Subst.: "&amp;INDEX('Controle de reservas'!$N$14:$N$2013,BB122),"")&amp;IF(AND(ISNUMBER(INDEX('Controle de reservas'!$I$14:$I$2013,BB122)),INDEX('Controle de reservas'!$I$14:$I$2013,BB122)&gt;0,INDEX('Controle de reservas'!$K$14:$K$2013,BB122)&gt;INDEX('Controle de reservas'!$I$14:$I$2013,BB122)),CHAR(10)&amp;"DIVERGÊNCIA DE DATAS","")&amp;IF(INDEX('Controle de reservas'!$P$14:$P$2013,BB122)&lt;&gt;"OK"," !",""))))</f>
      </c>
      <c r="O122" s="15">
        <f ca="1">IF(OR($AQ122=0,O$9="",O$9&lt;$AS122,AND($AT122&lt;&gt;"",O$9&gt;$AT122)),"",IF(BC122=0,"—",IF(INDEX('Controle de reservas'!$P$14:$P$2013,BC122)="DUPLICIDADE NO DIA","CONFLITO"&amp;IF(INDEX('Controle de reservas'!$M$14:$M$2013,BC122)&lt;&gt;"",CHAR(10)&amp;INDEX('Controle de reservas'!$M$14:$M$2013,BC122),"")&amp;IF(INDEX('Controle de reservas'!$N$14:$N$2013,BC122)&lt;&gt;"",CHAR(10)&amp;"Subst.: "&amp;INDEX('Controle de reservas'!$N$14:$N$2013,BC122),"")&amp;IF(AND(ISNUMBER(INDEX('Controle de reservas'!$I$14:$I$2013,BC122)),INDEX('Controle de reservas'!$I$14:$I$2013,BC122)&gt;0,INDEX('Controle de reservas'!$K$14:$K$2013,BC122)&gt;INDEX('Controle de reservas'!$I$14:$I$2013,BC122)),CHAR(10)&amp;"DIVERGÊNCIA DE DATAS",""),IF(INDEX('Controle de reservas'!$L$14:$L$2013,BC122)="Em cobertura","COV",IF(INDEX('Controle de reservas'!$L$14:$L$2013,BC122)="Disponível","DISP",IF(INDEX('Controle de reservas'!$L$14:$L$2013,BC122)="Não utilizado","NU",IF(INDEX('Controle de reservas'!$L$14:$L$2013,BC122)="Folga","F",IF(INDEX('Controle de reservas'!$L$14:$L$2013,BC122)="Ocorrência","O",IF(INDEX('Controle de reservas'!$L$14:$L$2013,BC122)="Programado","PROG",IF(INDEX('Controle de reservas'!$L$14:$L$2013,BC122)="Disponível no posto","DP","SEM SITUAÇÃO")))))))&amp;IF(INDEX('Controle de reservas'!$M$14:$M$2013,BC122)&lt;&gt;"",CHAR(10)&amp;INDEX('Controle de reservas'!$M$14:$M$2013,BC122),IF(OR(INDEX('Controle de reservas'!$L$14:$L$2013,BC122)="Em cobertura",INDEX('Controle de reservas'!$L$14:$L$2013,BC122)="Programado"),CHAR(10)&amp;"SEM LOCAL",""))&amp;IF(INDEX('Controle de reservas'!$N$14:$N$2013,BC122)&lt;&gt;"",CHAR(10)&amp;"Subst.: "&amp;INDEX('Controle de reservas'!$N$14:$N$2013,BC122),"")&amp;IF(AND(ISNUMBER(INDEX('Controle de reservas'!$I$14:$I$2013,BC122)),INDEX('Controle de reservas'!$I$14:$I$2013,BC122)&gt;0,INDEX('Controle de reservas'!$K$14:$K$2013,BC122)&gt;INDEX('Controle de reservas'!$I$14:$I$2013,BC122)),CHAR(10)&amp;"DIVERGÊNCIA DE DATAS","")&amp;IF(INDEX('Controle de reservas'!$P$14:$P$2013,BC122)&lt;&gt;"OK"," !",""))))</f>
      </c>
      <c r="P122" s="15">
        <f ca="1">IF(OR($AQ122=0,P$9="",P$9&lt;$AS122,AND($AT122&lt;&gt;"",P$9&gt;$AT122)),"",IF(BD122=0,"—",IF(INDEX('Controle de reservas'!$P$14:$P$2013,BD122)="DUPLICIDADE NO DIA","CONFLITO"&amp;IF(INDEX('Controle de reservas'!$M$14:$M$2013,BD122)&lt;&gt;"",CHAR(10)&amp;INDEX('Controle de reservas'!$M$14:$M$2013,BD122),"")&amp;IF(INDEX('Controle de reservas'!$N$14:$N$2013,BD122)&lt;&gt;"",CHAR(10)&amp;"Subst.: "&amp;INDEX('Controle de reservas'!$N$14:$N$2013,BD122),"")&amp;IF(AND(ISNUMBER(INDEX('Controle de reservas'!$I$14:$I$2013,BD122)),INDEX('Controle de reservas'!$I$14:$I$2013,BD122)&gt;0,INDEX('Controle de reservas'!$K$14:$K$2013,BD122)&gt;INDEX('Controle de reservas'!$I$14:$I$2013,BD122)),CHAR(10)&amp;"DIVERGÊNCIA DE DATAS",""),IF(INDEX('Controle de reservas'!$L$14:$L$2013,BD122)="Em cobertura","COV",IF(INDEX('Controle de reservas'!$L$14:$L$2013,BD122)="Disponível","DISP",IF(INDEX('Controle de reservas'!$L$14:$L$2013,BD122)="Não utilizado","NU",IF(INDEX('Controle de reservas'!$L$14:$L$2013,BD122)="Folga","F",IF(INDEX('Controle de reservas'!$L$14:$L$2013,BD122)="Ocorrência","O",IF(INDEX('Controle de reservas'!$L$14:$L$2013,BD122)="Programado","PROG",IF(INDEX('Controle de reservas'!$L$14:$L$2013,BD122)="Disponível no posto","DP","SEM SITUAÇÃO")))))))&amp;IF(INDEX('Controle de reservas'!$M$14:$M$2013,BD122)&lt;&gt;"",CHAR(10)&amp;INDEX('Controle de reservas'!$M$14:$M$2013,BD122),IF(OR(INDEX('Controle de reservas'!$L$14:$L$2013,BD122)="Em cobertura",INDEX('Controle de reservas'!$L$14:$L$2013,BD122)="Programado"),CHAR(10)&amp;"SEM LOCAL",""))&amp;IF(INDEX('Controle de reservas'!$N$14:$N$2013,BD122)&lt;&gt;"",CHAR(10)&amp;"Subst.: "&amp;INDEX('Controle de reservas'!$N$14:$N$2013,BD122),"")&amp;IF(AND(ISNUMBER(INDEX('Controle de reservas'!$I$14:$I$2013,BD122)),INDEX('Controle de reservas'!$I$14:$I$2013,BD122)&gt;0,INDEX('Controle de reservas'!$K$14:$K$2013,BD122)&gt;INDEX('Controle de reservas'!$I$14:$I$2013,BD122)),CHAR(10)&amp;"DIVERGÊNCIA DE DATAS","")&amp;IF(INDEX('Controle de reservas'!$P$14:$P$2013,BD122)&lt;&gt;"OK"," !",""))))</f>
      </c>
      <c r="Q122" s="15">
        <f ca="1">IF(OR($AQ122=0,Q$9="",Q$9&lt;$AS122,AND($AT122&lt;&gt;"",Q$9&gt;$AT122)),"",IF(BE122=0,"—",IF(INDEX('Controle de reservas'!$P$14:$P$2013,BE122)="DUPLICIDADE NO DIA","CONFLITO"&amp;IF(INDEX('Controle de reservas'!$M$14:$M$2013,BE122)&lt;&gt;"",CHAR(10)&amp;INDEX('Controle de reservas'!$M$14:$M$2013,BE122),"")&amp;IF(INDEX('Controle de reservas'!$N$14:$N$2013,BE122)&lt;&gt;"",CHAR(10)&amp;"Subst.: "&amp;INDEX('Controle de reservas'!$N$14:$N$2013,BE122),"")&amp;IF(AND(ISNUMBER(INDEX('Controle de reservas'!$I$14:$I$2013,BE122)),INDEX('Controle de reservas'!$I$14:$I$2013,BE122)&gt;0,INDEX('Controle de reservas'!$K$14:$K$2013,BE122)&gt;INDEX('Controle de reservas'!$I$14:$I$2013,BE122)),CHAR(10)&amp;"DIVERGÊNCIA DE DATAS",""),IF(INDEX('Controle de reservas'!$L$14:$L$2013,BE122)="Em cobertura","COV",IF(INDEX('Controle de reservas'!$L$14:$L$2013,BE122)="Disponível","DISP",IF(INDEX('Controle de reservas'!$L$14:$L$2013,BE122)="Não utilizado","NU",IF(INDEX('Controle de reservas'!$L$14:$L$2013,BE122)="Folga","F",IF(INDEX('Controle de reservas'!$L$14:$L$2013,BE122)="Ocorrência","O",IF(INDEX('Controle de reservas'!$L$14:$L$2013,BE122)="Programado","PROG",IF(INDEX('Controle de reservas'!$L$14:$L$2013,BE122)="Disponível no posto","DP","SEM SITUAÇÃO")))))))&amp;IF(INDEX('Controle de reservas'!$M$14:$M$2013,BE122)&lt;&gt;"",CHAR(10)&amp;INDEX('Controle de reservas'!$M$14:$M$2013,BE122),IF(OR(INDEX('Controle de reservas'!$L$14:$L$2013,BE122)="Em cobertura",INDEX('Controle de reservas'!$L$14:$L$2013,BE122)="Programado"),CHAR(10)&amp;"SEM LOCAL",""))&amp;IF(INDEX('Controle de reservas'!$N$14:$N$2013,BE122)&lt;&gt;"",CHAR(10)&amp;"Subst.: "&amp;INDEX('Controle de reservas'!$N$14:$N$2013,BE122),"")&amp;IF(AND(ISNUMBER(INDEX('Controle de reservas'!$I$14:$I$2013,BE122)),INDEX('Controle de reservas'!$I$14:$I$2013,BE122)&gt;0,INDEX('Controle de reservas'!$K$14:$K$2013,BE122)&gt;INDEX('Controle de reservas'!$I$14:$I$2013,BE122)),CHAR(10)&amp;"DIVERGÊNCIA DE DATAS","")&amp;IF(INDEX('Controle de reservas'!$P$14:$P$2013,BE122)&lt;&gt;"OK"," !",""))))</f>
      </c>
      <c r="R122" s="15">
        <f ca="1">IF(OR($AQ122=0,R$9="",R$9&lt;$AS122,AND($AT122&lt;&gt;"",R$9&gt;$AT122)),"",IF(BF122=0,"—",IF(INDEX('Controle de reservas'!$P$14:$P$2013,BF122)="DUPLICIDADE NO DIA","CONFLITO"&amp;IF(INDEX('Controle de reservas'!$M$14:$M$2013,BF122)&lt;&gt;"",CHAR(10)&amp;INDEX('Controle de reservas'!$M$14:$M$2013,BF122),"")&amp;IF(INDEX('Controle de reservas'!$N$14:$N$2013,BF122)&lt;&gt;"",CHAR(10)&amp;"Subst.: "&amp;INDEX('Controle de reservas'!$N$14:$N$2013,BF122),"")&amp;IF(AND(ISNUMBER(INDEX('Controle de reservas'!$I$14:$I$2013,BF122)),INDEX('Controle de reservas'!$I$14:$I$2013,BF122)&gt;0,INDEX('Controle de reservas'!$K$14:$K$2013,BF122)&gt;INDEX('Controle de reservas'!$I$14:$I$2013,BF122)),CHAR(10)&amp;"DIVERGÊNCIA DE DATAS",""),IF(INDEX('Controle de reservas'!$L$14:$L$2013,BF122)="Em cobertura","COV",IF(INDEX('Controle de reservas'!$L$14:$L$2013,BF122)="Disponível","DISP",IF(INDEX('Controle de reservas'!$L$14:$L$2013,BF122)="Não utilizado","NU",IF(INDEX('Controle de reservas'!$L$14:$L$2013,BF122)="Folga","F",IF(INDEX('Controle de reservas'!$L$14:$L$2013,BF122)="Ocorrência","O",IF(INDEX('Controle de reservas'!$L$14:$L$2013,BF122)="Programado","PROG",IF(INDEX('Controle de reservas'!$L$14:$L$2013,BF122)="Disponível no posto","DP","SEM SITUAÇÃO")))))))&amp;IF(INDEX('Controle de reservas'!$M$14:$M$2013,BF122)&lt;&gt;"",CHAR(10)&amp;INDEX('Controle de reservas'!$M$14:$M$2013,BF122),IF(OR(INDEX('Controle de reservas'!$L$14:$L$2013,BF122)="Em cobertura",INDEX('Controle de reservas'!$L$14:$L$2013,BF122)="Programado"),CHAR(10)&amp;"SEM LOCAL",""))&amp;IF(INDEX('Controle de reservas'!$N$14:$N$2013,BF122)&lt;&gt;"",CHAR(10)&amp;"Subst.: "&amp;INDEX('Controle de reservas'!$N$14:$N$2013,BF122),"")&amp;IF(AND(ISNUMBER(INDEX('Controle de reservas'!$I$14:$I$2013,BF122)),INDEX('Controle de reservas'!$I$14:$I$2013,BF122)&gt;0,INDEX('Controle de reservas'!$K$14:$K$2013,BF122)&gt;INDEX('Controle de reservas'!$I$14:$I$2013,BF122)),CHAR(10)&amp;"DIVERGÊNCIA DE DATAS","")&amp;IF(INDEX('Controle de reservas'!$P$14:$P$2013,BF122)&lt;&gt;"OK"," !",""))))</f>
      </c>
      <c r="S122" s="15">
        <f ca="1">IF(OR($AQ122=0,S$9="",S$9&lt;$AS122,AND($AT122&lt;&gt;"",S$9&gt;$AT122)),"",IF(BG122=0,"—",IF(INDEX('Controle de reservas'!$P$14:$P$2013,BG122)="DUPLICIDADE NO DIA","CONFLITO"&amp;IF(INDEX('Controle de reservas'!$M$14:$M$2013,BG122)&lt;&gt;"",CHAR(10)&amp;INDEX('Controle de reservas'!$M$14:$M$2013,BG122),"")&amp;IF(INDEX('Controle de reservas'!$N$14:$N$2013,BG122)&lt;&gt;"",CHAR(10)&amp;"Subst.: "&amp;INDEX('Controle de reservas'!$N$14:$N$2013,BG122),"")&amp;IF(AND(ISNUMBER(INDEX('Controle de reservas'!$I$14:$I$2013,BG122)),INDEX('Controle de reservas'!$I$14:$I$2013,BG122)&gt;0,INDEX('Controle de reservas'!$K$14:$K$2013,BG122)&gt;INDEX('Controle de reservas'!$I$14:$I$2013,BG122)),CHAR(10)&amp;"DIVERGÊNCIA DE DATAS",""),IF(INDEX('Controle de reservas'!$L$14:$L$2013,BG122)="Em cobertura","COV",IF(INDEX('Controle de reservas'!$L$14:$L$2013,BG122)="Disponível","DISP",IF(INDEX('Controle de reservas'!$L$14:$L$2013,BG122)="Não utilizado","NU",IF(INDEX('Controle de reservas'!$L$14:$L$2013,BG122)="Folga","F",IF(INDEX('Controle de reservas'!$L$14:$L$2013,BG122)="Ocorrência","O",IF(INDEX('Controle de reservas'!$L$14:$L$2013,BG122)="Programado","PROG",IF(INDEX('Controle de reservas'!$L$14:$L$2013,BG122)="Disponível no posto","DP","SEM SITUAÇÃO")))))))&amp;IF(INDEX('Controle de reservas'!$M$14:$M$2013,BG122)&lt;&gt;"",CHAR(10)&amp;INDEX('Controle de reservas'!$M$14:$M$2013,BG122),IF(OR(INDEX('Controle de reservas'!$L$14:$L$2013,BG122)="Em cobertura",INDEX('Controle de reservas'!$L$14:$L$2013,BG122)="Programado"),CHAR(10)&amp;"SEM LOCAL",""))&amp;IF(INDEX('Controle de reservas'!$N$14:$N$2013,BG122)&lt;&gt;"",CHAR(10)&amp;"Subst.: "&amp;INDEX('Controle de reservas'!$N$14:$N$2013,BG122),"")&amp;IF(AND(ISNUMBER(INDEX('Controle de reservas'!$I$14:$I$2013,BG122)),INDEX('Controle de reservas'!$I$14:$I$2013,BG122)&gt;0,INDEX('Controle de reservas'!$K$14:$K$2013,BG122)&gt;INDEX('Controle de reservas'!$I$14:$I$2013,BG122)),CHAR(10)&amp;"DIVERGÊNCIA DE DATAS","")&amp;IF(INDEX('Controle de reservas'!$P$14:$P$2013,BG122)&lt;&gt;"OK"," !",""))))</f>
      </c>
      <c r="T122" s="15">
        <f ca="1">IF(OR($AQ122=0,T$9="",T$9&lt;$AS122,AND($AT122&lt;&gt;"",T$9&gt;$AT122)),"",IF(BH122=0,"—",IF(INDEX('Controle de reservas'!$P$14:$P$2013,BH122)="DUPLICIDADE NO DIA","CONFLITO"&amp;IF(INDEX('Controle de reservas'!$M$14:$M$2013,BH122)&lt;&gt;"",CHAR(10)&amp;INDEX('Controle de reservas'!$M$14:$M$2013,BH122),"")&amp;IF(INDEX('Controle de reservas'!$N$14:$N$2013,BH122)&lt;&gt;"",CHAR(10)&amp;"Subst.: "&amp;INDEX('Controle de reservas'!$N$14:$N$2013,BH122),"")&amp;IF(AND(ISNUMBER(INDEX('Controle de reservas'!$I$14:$I$2013,BH122)),INDEX('Controle de reservas'!$I$14:$I$2013,BH122)&gt;0,INDEX('Controle de reservas'!$K$14:$K$2013,BH122)&gt;INDEX('Controle de reservas'!$I$14:$I$2013,BH122)),CHAR(10)&amp;"DIVERGÊNCIA DE DATAS",""),IF(INDEX('Controle de reservas'!$L$14:$L$2013,BH122)="Em cobertura","COV",IF(INDEX('Controle de reservas'!$L$14:$L$2013,BH122)="Disponível","DISP",IF(INDEX('Controle de reservas'!$L$14:$L$2013,BH122)="Não utilizado","NU",IF(INDEX('Controle de reservas'!$L$14:$L$2013,BH122)="Folga","F",IF(INDEX('Controle de reservas'!$L$14:$L$2013,BH122)="Ocorrência","O",IF(INDEX('Controle de reservas'!$L$14:$L$2013,BH122)="Programado","PROG",IF(INDEX('Controle de reservas'!$L$14:$L$2013,BH122)="Disponível no posto","DP","SEM SITUAÇÃO")))))))&amp;IF(INDEX('Controle de reservas'!$M$14:$M$2013,BH122)&lt;&gt;"",CHAR(10)&amp;INDEX('Controle de reservas'!$M$14:$M$2013,BH122),IF(OR(INDEX('Controle de reservas'!$L$14:$L$2013,BH122)="Em cobertura",INDEX('Controle de reservas'!$L$14:$L$2013,BH122)="Programado"),CHAR(10)&amp;"SEM LOCAL",""))&amp;IF(INDEX('Controle de reservas'!$N$14:$N$2013,BH122)&lt;&gt;"",CHAR(10)&amp;"Subst.: "&amp;INDEX('Controle de reservas'!$N$14:$N$2013,BH122),"")&amp;IF(AND(ISNUMBER(INDEX('Controle de reservas'!$I$14:$I$2013,BH122)),INDEX('Controle de reservas'!$I$14:$I$2013,BH122)&gt;0,INDEX('Controle de reservas'!$K$14:$K$2013,BH122)&gt;INDEX('Controle de reservas'!$I$14:$I$2013,BH122)),CHAR(10)&amp;"DIVERGÊNCIA DE DATAS","")&amp;IF(INDEX('Controle de reservas'!$P$14:$P$2013,BH122)&lt;&gt;"OK"," !",""))))</f>
      </c>
      <c r="U122" s="15">
        <f ca="1">IF(OR($AQ122=0,U$9="",U$9&lt;$AS122,AND($AT122&lt;&gt;"",U$9&gt;$AT122)),"",IF(BI122=0,"—",IF(INDEX('Controle de reservas'!$P$14:$P$2013,BI122)="DUPLICIDADE NO DIA","CONFLITO"&amp;IF(INDEX('Controle de reservas'!$M$14:$M$2013,BI122)&lt;&gt;"",CHAR(10)&amp;INDEX('Controle de reservas'!$M$14:$M$2013,BI122),"")&amp;IF(INDEX('Controle de reservas'!$N$14:$N$2013,BI122)&lt;&gt;"",CHAR(10)&amp;"Subst.: "&amp;INDEX('Controle de reservas'!$N$14:$N$2013,BI122),"")&amp;IF(AND(ISNUMBER(INDEX('Controle de reservas'!$I$14:$I$2013,BI122)),INDEX('Controle de reservas'!$I$14:$I$2013,BI122)&gt;0,INDEX('Controle de reservas'!$K$14:$K$2013,BI122)&gt;INDEX('Controle de reservas'!$I$14:$I$2013,BI122)),CHAR(10)&amp;"DIVERGÊNCIA DE DATAS",""),IF(INDEX('Controle de reservas'!$L$14:$L$2013,BI122)="Em cobertura","COV",IF(INDEX('Controle de reservas'!$L$14:$L$2013,BI122)="Disponível","DISP",IF(INDEX('Controle de reservas'!$L$14:$L$2013,BI122)="Não utilizado","NU",IF(INDEX('Controle de reservas'!$L$14:$L$2013,BI122)="Folga","F",IF(INDEX('Controle de reservas'!$L$14:$L$2013,BI122)="Ocorrência","O",IF(INDEX('Controle de reservas'!$L$14:$L$2013,BI122)="Programado","PROG",IF(INDEX('Controle de reservas'!$L$14:$L$2013,BI122)="Disponível no posto","DP","SEM SITUAÇÃO")))))))&amp;IF(INDEX('Controle de reservas'!$M$14:$M$2013,BI122)&lt;&gt;"",CHAR(10)&amp;INDEX('Controle de reservas'!$M$14:$M$2013,BI122),IF(OR(INDEX('Controle de reservas'!$L$14:$L$2013,BI122)="Em cobertura",INDEX('Controle de reservas'!$L$14:$L$2013,BI122)="Programado"),CHAR(10)&amp;"SEM LOCAL",""))&amp;IF(INDEX('Controle de reservas'!$N$14:$N$2013,BI122)&lt;&gt;"",CHAR(10)&amp;"Subst.: "&amp;INDEX('Controle de reservas'!$N$14:$N$2013,BI122),"")&amp;IF(AND(ISNUMBER(INDEX('Controle de reservas'!$I$14:$I$2013,BI122)),INDEX('Controle de reservas'!$I$14:$I$2013,BI122)&gt;0,INDEX('Controle de reservas'!$K$14:$K$2013,BI122)&gt;INDEX('Controle de reservas'!$I$14:$I$2013,BI122)),CHAR(10)&amp;"DIVERGÊNCIA DE DATAS","")&amp;IF(INDEX('Controle de reservas'!$P$14:$P$2013,BI122)&lt;&gt;"OK"," !",""))))</f>
      </c>
      <c r="V122" s="15">
        <f ca="1">IF(OR($AQ122=0,V$9="",V$9&lt;$AS122,AND($AT122&lt;&gt;"",V$9&gt;$AT122)),"",IF(BJ122=0,"—",IF(INDEX('Controle de reservas'!$P$14:$P$2013,BJ122)="DUPLICIDADE NO DIA","CONFLITO"&amp;IF(INDEX('Controle de reservas'!$M$14:$M$2013,BJ122)&lt;&gt;"",CHAR(10)&amp;INDEX('Controle de reservas'!$M$14:$M$2013,BJ122),"")&amp;IF(INDEX('Controle de reservas'!$N$14:$N$2013,BJ122)&lt;&gt;"",CHAR(10)&amp;"Subst.: "&amp;INDEX('Controle de reservas'!$N$14:$N$2013,BJ122),"")&amp;IF(AND(ISNUMBER(INDEX('Controle de reservas'!$I$14:$I$2013,BJ122)),INDEX('Controle de reservas'!$I$14:$I$2013,BJ122)&gt;0,INDEX('Controle de reservas'!$K$14:$K$2013,BJ122)&gt;INDEX('Controle de reservas'!$I$14:$I$2013,BJ122)),CHAR(10)&amp;"DIVERGÊNCIA DE DATAS",""),IF(INDEX('Controle de reservas'!$L$14:$L$2013,BJ122)="Em cobertura","COV",IF(INDEX('Controle de reservas'!$L$14:$L$2013,BJ122)="Disponível","DISP",IF(INDEX('Controle de reservas'!$L$14:$L$2013,BJ122)="Não utilizado","NU",IF(INDEX('Controle de reservas'!$L$14:$L$2013,BJ122)="Folga","F",IF(INDEX('Controle de reservas'!$L$14:$L$2013,BJ122)="Ocorrência","O",IF(INDEX('Controle de reservas'!$L$14:$L$2013,BJ122)="Programado","PROG",IF(INDEX('Controle de reservas'!$L$14:$L$2013,BJ122)="Disponível no posto","DP","SEM SITUAÇÃO")))))))&amp;IF(INDEX('Controle de reservas'!$M$14:$M$2013,BJ122)&lt;&gt;"",CHAR(10)&amp;INDEX('Controle de reservas'!$M$14:$M$2013,BJ122),IF(OR(INDEX('Controle de reservas'!$L$14:$L$2013,BJ122)="Em cobertura",INDEX('Controle de reservas'!$L$14:$L$2013,BJ122)="Programado"),CHAR(10)&amp;"SEM LOCAL",""))&amp;IF(INDEX('Controle de reservas'!$N$14:$N$2013,BJ122)&lt;&gt;"",CHAR(10)&amp;"Subst.: "&amp;INDEX('Controle de reservas'!$N$14:$N$2013,BJ122),"")&amp;IF(AND(ISNUMBER(INDEX('Controle de reservas'!$I$14:$I$2013,BJ122)),INDEX('Controle de reservas'!$I$14:$I$2013,BJ122)&gt;0,INDEX('Controle de reservas'!$K$14:$K$2013,BJ122)&gt;INDEX('Controle de reservas'!$I$14:$I$2013,BJ122)),CHAR(10)&amp;"DIVERGÊNCIA DE DATAS","")&amp;IF(INDEX('Controle de reservas'!$P$14:$P$2013,BJ122)&lt;&gt;"OK"," !",""))))</f>
      </c>
      <c r="W122" s="15">
        <f ca="1">IF(OR($AQ122=0,W$9="",W$9&lt;$AS122,AND($AT122&lt;&gt;"",W$9&gt;$AT122)),"",IF(BK122=0,"—",IF(INDEX('Controle de reservas'!$P$14:$P$2013,BK122)="DUPLICIDADE NO DIA","CONFLITO"&amp;IF(INDEX('Controle de reservas'!$M$14:$M$2013,BK122)&lt;&gt;"",CHAR(10)&amp;INDEX('Controle de reservas'!$M$14:$M$2013,BK122),"")&amp;IF(INDEX('Controle de reservas'!$N$14:$N$2013,BK122)&lt;&gt;"",CHAR(10)&amp;"Subst.: "&amp;INDEX('Controle de reservas'!$N$14:$N$2013,BK122),"")&amp;IF(AND(ISNUMBER(INDEX('Controle de reservas'!$I$14:$I$2013,BK122)),INDEX('Controle de reservas'!$I$14:$I$2013,BK122)&gt;0,INDEX('Controle de reservas'!$K$14:$K$2013,BK122)&gt;INDEX('Controle de reservas'!$I$14:$I$2013,BK122)),CHAR(10)&amp;"DIVERGÊNCIA DE DATAS",""),IF(INDEX('Controle de reservas'!$L$14:$L$2013,BK122)="Em cobertura","COV",IF(INDEX('Controle de reservas'!$L$14:$L$2013,BK122)="Disponível","DISP",IF(INDEX('Controle de reservas'!$L$14:$L$2013,BK122)="Não utilizado","NU",IF(INDEX('Controle de reservas'!$L$14:$L$2013,BK122)="Folga","F",IF(INDEX('Controle de reservas'!$L$14:$L$2013,BK122)="Ocorrência","O",IF(INDEX('Controle de reservas'!$L$14:$L$2013,BK122)="Programado","PROG",IF(INDEX('Controle de reservas'!$L$14:$L$2013,BK122)="Disponível no posto","DP","SEM SITUAÇÃO")))))))&amp;IF(INDEX('Controle de reservas'!$M$14:$M$2013,BK122)&lt;&gt;"",CHAR(10)&amp;INDEX('Controle de reservas'!$M$14:$M$2013,BK122),IF(OR(INDEX('Controle de reservas'!$L$14:$L$2013,BK122)="Em cobertura",INDEX('Controle de reservas'!$L$14:$L$2013,BK122)="Programado"),CHAR(10)&amp;"SEM LOCAL",""))&amp;IF(INDEX('Controle de reservas'!$N$14:$N$2013,BK122)&lt;&gt;"",CHAR(10)&amp;"Subst.: "&amp;INDEX('Controle de reservas'!$N$14:$N$2013,BK122),"")&amp;IF(AND(ISNUMBER(INDEX('Controle de reservas'!$I$14:$I$2013,BK122)),INDEX('Controle de reservas'!$I$14:$I$2013,BK122)&gt;0,INDEX('Controle de reservas'!$K$14:$K$2013,BK122)&gt;INDEX('Controle de reservas'!$I$14:$I$2013,BK122)),CHAR(10)&amp;"DIVERGÊNCIA DE DATAS","")&amp;IF(INDEX('Controle de reservas'!$P$14:$P$2013,BK122)&lt;&gt;"OK"," !",""))))</f>
      </c>
      <c r="X122" s="15">
        <f ca="1">IF(OR($AQ122=0,X$9="",X$9&lt;$AS122,AND($AT122&lt;&gt;"",X$9&gt;$AT122)),"",IF(BL122=0,"—",IF(INDEX('Controle de reservas'!$P$14:$P$2013,BL122)="DUPLICIDADE NO DIA","CONFLITO"&amp;IF(INDEX('Controle de reservas'!$M$14:$M$2013,BL122)&lt;&gt;"",CHAR(10)&amp;INDEX('Controle de reservas'!$M$14:$M$2013,BL122),"")&amp;IF(INDEX('Controle de reservas'!$N$14:$N$2013,BL122)&lt;&gt;"",CHAR(10)&amp;"Subst.: "&amp;INDEX('Controle de reservas'!$N$14:$N$2013,BL122),"")&amp;IF(AND(ISNUMBER(INDEX('Controle de reservas'!$I$14:$I$2013,BL122)),INDEX('Controle de reservas'!$I$14:$I$2013,BL122)&gt;0,INDEX('Controle de reservas'!$K$14:$K$2013,BL122)&gt;INDEX('Controle de reservas'!$I$14:$I$2013,BL122)),CHAR(10)&amp;"DIVERGÊNCIA DE DATAS",""),IF(INDEX('Controle de reservas'!$L$14:$L$2013,BL122)="Em cobertura","COV",IF(INDEX('Controle de reservas'!$L$14:$L$2013,BL122)="Disponível","DISP",IF(INDEX('Controle de reservas'!$L$14:$L$2013,BL122)="Não utilizado","NU",IF(INDEX('Controle de reservas'!$L$14:$L$2013,BL122)="Folga","F",IF(INDEX('Controle de reservas'!$L$14:$L$2013,BL122)="Ocorrência","O",IF(INDEX('Controle de reservas'!$L$14:$L$2013,BL122)="Programado","PROG",IF(INDEX('Controle de reservas'!$L$14:$L$2013,BL122)="Disponível no posto","DP","SEM SITUAÇÃO")))))))&amp;IF(INDEX('Controle de reservas'!$M$14:$M$2013,BL122)&lt;&gt;"",CHAR(10)&amp;INDEX('Controle de reservas'!$M$14:$M$2013,BL122),IF(OR(INDEX('Controle de reservas'!$L$14:$L$2013,BL122)="Em cobertura",INDEX('Controle de reservas'!$L$14:$L$2013,BL122)="Programado"),CHAR(10)&amp;"SEM LOCAL",""))&amp;IF(INDEX('Controle de reservas'!$N$14:$N$2013,BL122)&lt;&gt;"",CHAR(10)&amp;"Subst.: "&amp;INDEX('Controle de reservas'!$N$14:$N$2013,BL122),"")&amp;IF(AND(ISNUMBER(INDEX('Controle de reservas'!$I$14:$I$2013,BL122)),INDEX('Controle de reservas'!$I$14:$I$2013,BL122)&gt;0,INDEX('Controle de reservas'!$K$14:$K$2013,BL122)&gt;INDEX('Controle de reservas'!$I$14:$I$2013,BL122)),CHAR(10)&amp;"DIVERGÊNCIA DE DATAS","")&amp;IF(INDEX('Controle de reservas'!$P$14:$P$2013,BL122)&lt;&gt;"OK"," !",""))))</f>
      </c>
      <c r="Y122" s="15">
        <f ca="1">IF(OR($AQ122=0,Y$9="",Y$9&lt;$AS122,AND($AT122&lt;&gt;"",Y$9&gt;$AT122)),"",IF(BM122=0,"—",IF(INDEX('Controle de reservas'!$P$14:$P$2013,BM122)="DUPLICIDADE NO DIA","CONFLITO"&amp;IF(INDEX('Controle de reservas'!$M$14:$M$2013,BM122)&lt;&gt;"",CHAR(10)&amp;INDEX('Controle de reservas'!$M$14:$M$2013,BM122),"")&amp;IF(INDEX('Controle de reservas'!$N$14:$N$2013,BM122)&lt;&gt;"",CHAR(10)&amp;"Subst.: "&amp;INDEX('Controle de reservas'!$N$14:$N$2013,BM122),"")&amp;IF(AND(ISNUMBER(INDEX('Controle de reservas'!$I$14:$I$2013,BM122)),INDEX('Controle de reservas'!$I$14:$I$2013,BM122)&gt;0,INDEX('Controle de reservas'!$K$14:$K$2013,BM122)&gt;INDEX('Controle de reservas'!$I$14:$I$2013,BM122)),CHAR(10)&amp;"DIVERGÊNCIA DE DATAS",""),IF(INDEX('Controle de reservas'!$L$14:$L$2013,BM122)="Em cobertura","COV",IF(INDEX('Controle de reservas'!$L$14:$L$2013,BM122)="Disponível","DISP",IF(INDEX('Controle de reservas'!$L$14:$L$2013,BM122)="Não utilizado","NU",IF(INDEX('Controle de reservas'!$L$14:$L$2013,BM122)="Folga","F",IF(INDEX('Controle de reservas'!$L$14:$L$2013,BM122)="Ocorrência","O",IF(INDEX('Controle de reservas'!$L$14:$L$2013,BM122)="Programado","PROG",IF(INDEX('Controle de reservas'!$L$14:$L$2013,BM122)="Disponível no posto","DP","SEM SITUAÇÃO")))))))&amp;IF(INDEX('Controle de reservas'!$M$14:$M$2013,BM122)&lt;&gt;"",CHAR(10)&amp;INDEX('Controle de reservas'!$M$14:$M$2013,BM122),IF(OR(INDEX('Controle de reservas'!$L$14:$L$2013,BM122)="Em cobertura",INDEX('Controle de reservas'!$L$14:$L$2013,BM122)="Programado"),CHAR(10)&amp;"SEM LOCAL",""))&amp;IF(INDEX('Controle de reservas'!$N$14:$N$2013,BM122)&lt;&gt;"",CHAR(10)&amp;"Subst.: "&amp;INDEX('Controle de reservas'!$N$14:$N$2013,BM122),"")&amp;IF(AND(ISNUMBER(INDEX('Controle de reservas'!$I$14:$I$2013,BM122)),INDEX('Controle de reservas'!$I$14:$I$2013,BM122)&gt;0,INDEX('Controle de reservas'!$K$14:$K$2013,BM122)&gt;INDEX('Controle de reservas'!$I$14:$I$2013,BM122)),CHAR(10)&amp;"DIVERGÊNCIA DE DATAS","")&amp;IF(INDEX('Controle de reservas'!$P$14:$P$2013,BM122)&lt;&gt;"OK"," !",""))))</f>
      </c>
      <c r="Z122" s="15">
        <f ca="1">IF(OR($AQ122=0,Z$9="",Z$9&lt;$AS122,AND($AT122&lt;&gt;"",Z$9&gt;$AT122)),"",IF(BN122=0,"—",IF(INDEX('Controle de reservas'!$P$14:$P$2013,BN122)="DUPLICIDADE NO DIA","CONFLITO"&amp;IF(INDEX('Controle de reservas'!$M$14:$M$2013,BN122)&lt;&gt;"",CHAR(10)&amp;INDEX('Controle de reservas'!$M$14:$M$2013,BN122),"")&amp;IF(INDEX('Controle de reservas'!$N$14:$N$2013,BN122)&lt;&gt;"",CHAR(10)&amp;"Subst.: "&amp;INDEX('Controle de reservas'!$N$14:$N$2013,BN122),"")&amp;IF(AND(ISNUMBER(INDEX('Controle de reservas'!$I$14:$I$2013,BN122)),INDEX('Controle de reservas'!$I$14:$I$2013,BN122)&gt;0,INDEX('Controle de reservas'!$K$14:$K$2013,BN122)&gt;INDEX('Controle de reservas'!$I$14:$I$2013,BN122)),CHAR(10)&amp;"DIVERGÊNCIA DE DATAS",""),IF(INDEX('Controle de reservas'!$L$14:$L$2013,BN122)="Em cobertura","COV",IF(INDEX('Controle de reservas'!$L$14:$L$2013,BN122)="Disponível","DISP",IF(INDEX('Controle de reservas'!$L$14:$L$2013,BN122)="Não utilizado","NU",IF(INDEX('Controle de reservas'!$L$14:$L$2013,BN122)="Folga","F",IF(INDEX('Controle de reservas'!$L$14:$L$2013,BN122)="Ocorrência","O",IF(INDEX('Controle de reservas'!$L$14:$L$2013,BN122)="Programado","PROG",IF(INDEX('Controle de reservas'!$L$14:$L$2013,BN122)="Disponível no posto","DP","SEM SITUAÇÃO")))))))&amp;IF(INDEX('Controle de reservas'!$M$14:$M$2013,BN122)&lt;&gt;"",CHAR(10)&amp;INDEX('Controle de reservas'!$M$14:$M$2013,BN122),IF(OR(INDEX('Controle de reservas'!$L$14:$L$2013,BN122)="Em cobertura",INDEX('Controle de reservas'!$L$14:$L$2013,BN122)="Programado"),CHAR(10)&amp;"SEM LOCAL",""))&amp;IF(INDEX('Controle de reservas'!$N$14:$N$2013,BN122)&lt;&gt;"",CHAR(10)&amp;"Subst.: "&amp;INDEX('Controle de reservas'!$N$14:$N$2013,BN122),"")&amp;IF(AND(ISNUMBER(INDEX('Controle de reservas'!$I$14:$I$2013,BN122)),INDEX('Controle de reservas'!$I$14:$I$2013,BN122)&gt;0,INDEX('Controle de reservas'!$K$14:$K$2013,BN122)&gt;INDEX('Controle de reservas'!$I$14:$I$2013,BN122)),CHAR(10)&amp;"DIVERGÊNCIA DE DATAS","")&amp;IF(INDEX('Controle de reservas'!$P$14:$P$2013,BN122)&lt;&gt;"OK"," !",""))))</f>
      </c>
      <c r="AA122" s="15">
        <f ca="1">IF(OR($AQ122=0,AA$9="",AA$9&lt;$AS122,AND($AT122&lt;&gt;"",AA$9&gt;$AT122)),"",IF(BO122=0,"—",IF(INDEX('Controle de reservas'!$P$14:$P$2013,BO122)="DUPLICIDADE NO DIA","CONFLITO"&amp;IF(INDEX('Controle de reservas'!$M$14:$M$2013,BO122)&lt;&gt;"",CHAR(10)&amp;INDEX('Controle de reservas'!$M$14:$M$2013,BO122),"")&amp;IF(INDEX('Controle de reservas'!$N$14:$N$2013,BO122)&lt;&gt;"",CHAR(10)&amp;"Subst.: "&amp;INDEX('Controle de reservas'!$N$14:$N$2013,BO122),"")&amp;IF(AND(ISNUMBER(INDEX('Controle de reservas'!$I$14:$I$2013,BO122)),INDEX('Controle de reservas'!$I$14:$I$2013,BO122)&gt;0,INDEX('Controle de reservas'!$K$14:$K$2013,BO122)&gt;INDEX('Controle de reservas'!$I$14:$I$2013,BO122)),CHAR(10)&amp;"DIVERGÊNCIA DE DATAS",""),IF(INDEX('Controle de reservas'!$L$14:$L$2013,BO122)="Em cobertura","COV",IF(INDEX('Controle de reservas'!$L$14:$L$2013,BO122)="Disponível","DISP",IF(INDEX('Controle de reservas'!$L$14:$L$2013,BO122)="Não utilizado","NU",IF(INDEX('Controle de reservas'!$L$14:$L$2013,BO122)="Folga","F",IF(INDEX('Controle de reservas'!$L$14:$L$2013,BO122)="Ocorrência","O",IF(INDEX('Controle de reservas'!$L$14:$L$2013,BO122)="Programado","PROG",IF(INDEX('Controle de reservas'!$L$14:$L$2013,BO122)="Disponível no posto","DP","SEM SITUAÇÃO")))))))&amp;IF(INDEX('Controle de reservas'!$M$14:$M$2013,BO122)&lt;&gt;"",CHAR(10)&amp;INDEX('Controle de reservas'!$M$14:$M$2013,BO122),IF(OR(INDEX('Controle de reservas'!$L$14:$L$2013,BO122)="Em cobertura",INDEX('Controle de reservas'!$L$14:$L$2013,BO122)="Programado"),CHAR(10)&amp;"SEM LOCAL",""))&amp;IF(INDEX('Controle de reservas'!$N$14:$N$2013,BO122)&lt;&gt;"",CHAR(10)&amp;"Subst.: "&amp;INDEX('Controle de reservas'!$N$14:$N$2013,BO122),"")&amp;IF(AND(ISNUMBER(INDEX('Controle de reservas'!$I$14:$I$2013,BO122)),INDEX('Controle de reservas'!$I$14:$I$2013,BO122)&gt;0,INDEX('Controle de reservas'!$K$14:$K$2013,BO122)&gt;INDEX('Controle de reservas'!$I$14:$I$2013,BO122)),CHAR(10)&amp;"DIVERGÊNCIA DE DATAS","")&amp;IF(INDEX('Controle de reservas'!$P$14:$P$2013,BO122)&lt;&gt;"OK"," !",""))))</f>
      </c>
      <c r="AB122" s="15">
        <f ca="1">IF(OR($AQ122=0,AB$9="",AB$9&lt;$AS122,AND($AT122&lt;&gt;"",AB$9&gt;$AT122)),"",IF(BP122=0,"—",IF(INDEX('Controle de reservas'!$P$14:$P$2013,BP122)="DUPLICIDADE NO DIA","CONFLITO"&amp;IF(INDEX('Controle de reservas'!$M$14:$M$2013,BP122)&lt;&gt;"",CHAR(10)&amp;INDEX('Controle de reservas'!$M$14:$M$2013,BP122),"")&amp;IF(INDEX('Controle de reservas'!$N$14:$N$2013,BP122)&lt;&gt;"",CHAR(10)&amp;"Subst.: "&amp;INDEX('Controle de reservas'!$N$14:$N$2013,BP122),"")&amp;IF(AND(ISNUMBER(INDEX('Controle de reservas'!$I$14:$I$2013,BP122)),INDEX('Controle de reservas'!$I$14:$I$2013,BP122)&gt;0,INDEX('Controle de reservas'!$K$14:$K$2013,BP122)&gt;INDEX('Controle de reservas'!$I$14:$I$2013,BP122)),CHAR(10)&amp;"DIVERGÊNCIA DE DATAS",""),IF(INDEX('Controle de reservas'!$L$14:$L$2013,BP122)="Em cobertura","COV",IF(INDEX('Controle de reservas'!$L$14:$L$2013,BP122)="Disponível","DISP",IF(INDEX('Controle de reservas'!$L$14:$L$2013,BP122)="Não utilizado","NU",IF(INDEX('Controle de reservas'!$L$14:$L$2013,BP122)="Folga","F",IF(INDEX('Controle de reservas'!$L$14:$L$2013,BP122)="Ocorrência","O",IF(INDEX('Controle de reservas'!$L$14:$L$2013,BP122)="Programado","PROG",IF(INDEX('Controle de reservas'!$L$14:$L$2013,BP122)="Disponível no posto","DP","SEM SITUAÇÃO")))))))&amp;IF(INDEX('Controle de reservas'!$M$14:$M$2013,BP122)&lt;&gt;"",CHAR(10)&amp;INDEX('Controle de reservas'!$M$14:$M$2013,BP122),IF(OR(INDEX('Controle de reservas'!$L$14:$L$2013,BP122)="Em cobertura",INDEX('Controle de reservas'!$L$14:$L$2013,BP122)="Programado"),CHAR(10)&amp;"SEM LOCAL",""))&amp;IF(INDEX('Controle de reservas'!$N$14:$N$2013,BP122)&lt;&gt;"",CHAR(10)&amp;"Subst.: "&amp;INDEX('Controle de reservas'!$N$14:$N$2013,BP122),"")&amp;IF(AND(ISNUMBER(INDEX('Controle de reservas'!$I$14:$I$2013,BP122)),INDEX('Controle de reservas'!$I$14:$I$2013,BP122)&gt;0,INDEX('Controle de reservas'!$K$14:$K$2013,BP122)&gt;INDEX('Controle de reservas'!$I$14:$I$2013,BP122)),CHAR(10)&amp;"DIVERGÊNCIA DE DATAS","")&amp;IF(INDEX('Controle de reservas'!$P$14:$P$2013,BP122)&lt;&gt;"OK"," !",""))))</f>
      </c>
      <c r="AC122" s="15">
        <f ca="1">IF(OR($AQ122=0,AC$9="",AC$9&lt;$AS122,AND($AT122&lt;&gt;"",AC$9&gt;$AT122)),"",IF(BQ122=0,"—",IF(INDEX('Controle de reservas'!$P$14:$P$2013,BQ122)="DUPLICIDADE NO DIA","CONFLITO"&amp;IF(INDEX('Controle de reservas'!$M$14:$M$2013,BQ122)&lt;&gt;"",CHAR(10)&amp;INDEX('Controle de reservas'!$M$14:$M$2013,BQ122),"")&amp;IF(INDEX('Controle de reservas'!$N$14:$N$2013,BQ122)&lt;&gt;"",CHAR(10)&amp;"Subst.: "&amp;INDEX('Controle de reservas'!$N$14:$N$2013,BQ122),"")&amp;IF(AND(ISNUMBER(INDEX('Controle de reservas'!$I$14:$I$2013,BQ122)),INDEX('Controle de reservas'!$I$14:$I$2013,BQ122)&gt;0,INDEX('Controle de reservas'!$K$14:$K$2013,BQ122)&gt;INDEX('Controle de reservas'!$I$14:$I$2013,BQ122)),CHAR(10)&amp;"DIVERGÊNCIA DE DATAS",""),IF(INDEX('Controle de reservas'!$L$14:$L$2013,BQ122)="Em cobertura","COV",IF(INDEX('Controle de reservas'!$L$14:$L$2013,BQ122)="Disponível","DISP",IF(INDEX('Controle de reservas'!$L$14:$L$2013,BQ122)="Não utilizado","NU",IF(INDEX('Controle de reservas'!$L$14:$L$2013,BQ122)="Folga","F",IF(INDEX('Controle de reservas'!$L$14:$L$2013,BQ122)="Ocorrência","O",IF(INDEX('Controle de reservas'!$L$14:$L$2013,BQ122)="Programado","PROG",IF(INDEX('Controle de reservas'!$L$14:$L$2013,BQ122)="Disponível no posto","DP","SEM SITUAÇÃO")))))))&amp;IF(INDEX('Controle de reservas'!$M$14:$M$2013,BQ122)&lt;&gt;"",CHAR(10)&amp;INDEX('Controle de reservas'!$M$14:$M$2013,BQ122),IF(OR(INDEX('Controle de reservas'!$L$14:$L$2013,BQ122)="Em cobertura",INDEX('Controle de reservas'!$L$14:$L$2013,BQ122)="Programado"),CHAR(10)&amp;"SEM LOCAL",""))&amp;IF(INDEX('Controle de reservas'!$N$14:$N$2013,BQ122)&lt;&gt;"",CHAR(10)&amp;"Subst.: "&amp;INDEX('Controle de reservas'!$N$14:$N$2013,BQ122),"")&amp;IF(AND(ISNUMBER(INDEX('Controle de reservas'!$I$14:$I$2013,BQ122)),INDEX('Controle de reservas'!$I$14:$I$2013,BQ122)&gt;0,INDEX('Controle de reservas'!$K$14:$K$2013,BQ122)&gt;INDEX('Controle de reservas'!$I$14:$I$2013,BQ122)),CHAR(10)&amp;"DIVERGÊNCIA DE DATAS","")&amp;IF(INDEX('Controle de reservas'!$P$14:$P$2013,BQ122)&lt;&gt;"OK"," !",""))))</f>
      </c>
      <c r="AD122" s="15">
        <f ca="1">IF(OR($AQ122=0,AD$9="",AD$9&lt;$AS122,AND($AT122&lt;&gt;"",AD$9&gt;$AT122)),"",IF(BR122=0,"—",IF(INDEX('Controle de reservas'!$P$14:$P$2013,BR122)="DUPLICIDADE NO DIA","CONFLITO"&amp;IF(INDEX('Controle de reservas'!$M$14:$M$2013,BR122)&lt;&gt;"",CHAR(10)&amp;INDEX('Controle de reservas'!$M$14:$M$2013,BR122),"")&amp;IF(INDEX('Controle de reservas'!$N$14:$N$2013,BR122)&lt;&gt;"",CHAR(10)&amp;"Subst.: "&amp;INDEX('Controle de reservas'!$N$14:$N$2013,BR122),"")&amp;IF(AND(ISNUMBER(INDEX('Controle de reservas'!$I$14:$I$2013,BR122)),INDEX('Controle de reservas'!$I$14:$I$2013,BR122)&gt;0,INDEX('Controle de reservas'!$K$14:$K$2013,BR122)&gt;INDEX('Controle de reservas'!$I$14:$I$2013,BR122)),CHAR(10)&amp;"DIVERGÊNCIA DE DATAS",""),IF(INDEX('Controle de reservas'!$L$14:$L$2013,BR122)="Em cobertura","COV",IF(INDEX('Controle de reservas'!$L$14:$L$2013,BR122)="Disponível","DISP",IF(INDEX('Controle de reservas'!$L$14:$L$2013,BR122)="Não utilizado","NU",IF(INDEX('Controle de reservas'!$L$14:$L$2013,BR122)="Folga","F",IF(INDEX('Controle de reservas'!$L$14:$L$2013,BR122)="Ocorrência","O",IF(INDEX('Controle de reservas'!$L$14:$L$2013,BR122)="Programado","PROG",IF(INDEX('Controle de reservas'!$L$14:$L$2013,BR122)="Disponível no posto","DP","SEM SITUAÇÃO")))))))&amp;IF(INDEX('Controle de reservas'!$M$14:$M$2013,BR122)&lt;&gt;"",CHAR(10)&amp;INDEX('Controle de reservas'!$M$14:$M$2013,BR122),IF(OR(INDEX('Controle de reservas'!$L$14:$L$2013,BR122)="Em cobertura",INDEX('Controle de reservas'!$L$14:$L$2013,BR122)="Programado"),CHAR(10)&amp;"SEM LOCAL",""))&amp;IF(INDEX('Controle de reservas'!$N$14:$N$2013,BR122)&lt;&gt;"",CHAR(10)&amp;"Subst.: "&amp;INDEX('Controle de reservas'!$N$14:$N$2013,BR122),"")&amp;IF(AND(ISNUMBER(INDEX('Controle de reservas'!$I$14:$I$2013,BR122)),INDEX('Controle de reservas'!$I$14:$I$2013,BR122)&gt;0,INDEX('Controle de reservas'!$K$14:$K$2013,BR122)&gt;INDEX('Controle de reservas'!$I$14:$I$2013,BR122)),CHAR(10)&amp;"DIVERGÊNCIA DE DATAS","")&amp;IF(INDEX('Controle de reservas'!$P$14:$P$2013,BR122)&lt;&gt;"OK"," !",""))))</f>
      </c>
      <c r="AE122" s="15">
        <f ca="1">IF(OR($AQ122=0,AE$9="",AE$9&lt;$AS122,AND($AT122&lt;&gt;"",AE$9&gt;$AT122)),"",IF(BS122=0,"—",IF(INDEX('Controle de reservas'!$P$14:$P$2013,BS122)="DUPLICIDADE NO DIA","CONFLITO"&amp;IF(INDEX('Controle de reservas'!$M$14:$M$2013,BS122)&lt;&gt;"",CHAR(10)&amp;INDEX('Controle de reservas'!$M$14:$M$2013,BS122),"")&amp;IF(INDEX('Controle de reservas'!$N$14:$N$2013,BS122)&lt;&gt;"",CHAR(10)&amp;"Subst.: "&amp;INDEX('Controle de reservas'!$N$14:$N$2013,BS122),"")&amp;IF(AND(ISNUMBER(INDEX('Controle de reservas'!$I$14:$I$2013,BS122)),INDEX('Controle de reservas'!$I$14:$I$2013,BS122)&gt;0,INDEX('Controle de reservas'!$K$14:$K$2013,BS122)&gt;INDEX('Controle de reservas'!$I$14:$I$2013,BS122)),CHAR(10)&amp;"DIVERGÊNCIA DE DATAS",""),IF(INDEX('Controle de reservas'!$L$14:$L$2013,BS122)="Em cobertura","COV",IF(INDEX('Controle de reservas'!$L$14:$L$2013,BS122)="Disponível","DISP",IF(INDEX('Controle de reservas'!$L$14:$L$2013,BS122)="Não utilizado","NU",IF(INDEX('Controle de reservas'!$L$14:$L$2013,BS122)="Folga","F",IF(INDEX('Controle de reservas'!$L$14:$L$2013,BS122)="Ocorrência","O",IF(INDEX('Controle de reservas'!$L$14:$L$2013,BS122)="Programado","PROG",IF(INDEX('Controle de reservas'!$L$14:$L$2013,BS122)="Disponível no posto","DP","SEM SITUAÇÃO")))))))&amp;IF(INDEX('Controle de reservas'!$M$14:$M$2013,BS122)&lt;&gt;"",CHAR(10)&amp;INDEX('Controle de reservas'!$M$14:$M$2013,BS122),IF(OR(INDEX('Controle de reservas'!$L$14:$L$2013,BS122)="Em cobertura",INDEX('Controle de reservas'!$L$14:$L$2013,BS122)="Programado"),CHAR(10)&amp;"SEM LOCAL",""))&amp;IF(INDEX('Controle de reservas'!$N$14:$N$2013,BS122)&lt;&gt;"",CHAR(10)&amp;"Subst.: "&amp;INDEX('Controle de reservas'!$N$14:$N$2013,BS122),"")&amp;IF(AND(ISNUMBER(INDEX('Controle de reservas'!$I$14:$I$2013,BS122)),INDEX('Controle de reservas'!$I$14:$I$2013,BS122)&gt;0,INDEX('Controle de reservas'!$K$14:$K$2013,BS122)&gt;INDEX('Controle de reservas'!$I$14:$I$2013,BS122)),CHAR(10)&amp;"DIVERGÊNCIA DE DATAS","")&amp;IF(INDEX('Controle de reservas'!$P$14:$P$2013,BS122)&lt;&gt;"OK"," !",""))))</f>
      </c>
      <c r="AF122" s="15">
        <f ca="1">IF(OR($AQ122=0,AF$9="",AF$9&lt;$AS122,AND($AT122&lt;&gt;"",AF$9&gt;$AT122)),"",IF(BT122=0,"—",IF(INDEX('Controle de reservas'!$P$14:$P$2013,BT122)="DUPLICIDADE NO DIA","CONFLITO"&amp;IF(INDEX('Controle de reservas'!$M$14:$M$2013,BT122)&lt;&gt;"",CHAR(10)&amp;INDEX('Controle de reservas'!$M$14:$M$2013,BT122),"")&amp;IF(INDEX('Controle de reservas'!$N$14:$N$2013,BT122)&lt;&gt;"",CHAR(10)&amp;"Subst.: "&amp;INDEX('Controle de reservas'!$N$14:$N$2013,BT122),"")&amp;IF(AND(ISNUMBER(INDEX('Controle de reservas'!$I$14:$I$2013,BT122)),INDEX('Controle de reservas'!$I$14:$I$2013,BT122)&gt;0,INDEX('Controle de reservas'!$K$14:$K$2013,BT122)&gt;INDEX('Controle de reservas'!$I$14:$I$2013,BT122)),CHAR(10)&amp;"DIVERGÊNCIA DE DATAS",""),IF(INDEX('Controle de reservas'!$L$14:$L$2013,BT122)="Em cobertura","COV",IF(INDEX('Controle de reservas'!$L$14:$L$2013,BT122)="Disponível","DISP",IF(INDEX('Controle de reservas'!$L$14:$L$2013,BT122)="Não utilizado","NU",IF(INDEX('Controle de reservas'!$L$14:$L$2013,BT122)="Folga","F",IF(INDEX('Controle de reservas'!$L$14:$L$2013,BT122)="Ocorrência","O",IF(INDEX('Controle de reservas'!$L$14:$L$2013,BT122)="Programado","PROG",IF(INDEX('Controle de reservas'!$L$14:$L$2013,BT122)="Disponível no posto","DP","SEM SITUAÇÃO")))))))&amp;IF(INDEX('Controle de reservas'!$M$14:$M$2013,BT122)&lt;&gt;"",CHAR(10)&amp;INDEX('Controle de reservas'!$M$14:$M$2013,BT122),IF(OR(INDEX('Controle de reservas'!$L$14:$L$2013,BT122)="Em cobertura",INDEX('Controle de reservas'!$L$14:$L$2013,BT122)="Programado"),CHAR(10)&amp;"SEM LOCAL",""))&amp;IF(INDEX('Controle de reservas'!$N$14:$N$2013,BT122)&lt;&gt;"",CHAR(10)&amp;"Subst.: "&amp;INDEX('Controle de reservas'!$N$14:$N$2013,BT122),"")&amp;IF(AND(ISNUMBER(INDEX('Controle de reservas'!$I$14:$I$2013,BT122)),INDEX('Controle de reservas'!$I$14:$I$2013,BT122)&gt;0,INDEX('Controle de reservas'!$K$14:$K$2013,BT122)&gt;INDEX('Controle de reservas'!$I$14:$I$2013,BT122)),CHAR(10)&amp;"DIVERGÊNCIA DE DATAS","")&amp;IF(INDEX('Controle de reservas'!$P$14:$P$2013,BT122)&lt;&gt;"OK"," !",""))))</f>
      </c>
      <c r="AG122" s="15">
        <f ca="1">IF(OR($AQ122=0,AG$9="",AG$9&lt;$AS122,AND($AT122&lt;&gt;"",AG$9&gt;$AT122)),"",IF(BU122=0,"—",IF(INDEX('Controle de reservas'!$P$14:$P$2013,BU122)="DUPLICIDADE NO DIA","CONFLITO"&amp;IF(INDEX('Controle de reservas'!$M$14:$M$2013,BU122)&lt;&gt;"",CHAR(10)&amp;INDEX('Controle de reservas'!$M$14:$M$2013,BU122),"")&amp;IF(INDEX('Controle de reservas'!$N$14:$N$2013,BU122)&lt;&gt;"",CHAR(10)&amp;"Subst.: "&amp;INDEX('Controle de reservas'!$N$14:$N$2013,BU122),"")&amp;IF(AND(ISNUMBER(INDEX('Controle de reservas'!$I$14:$I$2013,BU122)),INDEX('Controle de reservas'!$I$14:$I$2013,BU122)&gt;0,INDEX('Controle de reservas'!$K$14:$K$2013,BU122)&gt;INDEX('Controle de reservas'!$I$14:$I$2013,BU122)),CHAR(10)&amp;"DIVERGÊNCIA DE DATAS",""),IF(INDEX('Controle de reservas'!$L$14:$L$2013,BU122)="Em cobertura","COV",IF(INDEX('Controle de reservas'!$L$14:$L$2013,BU122)="Disponível","DISP",IF(INDEX('Controle de reservas'!$L$14:$L$2013,BU122)="Não utilizado","NU",IF(INDEX('Controle de reservas'!$L$14:$L$2013,BU122)="Folga","F",IF(INDEX('Controle de reservas'!$L$14:$L$2013,BU122)="Ocorrência","O",IF(INDEX('Controle de reservas'!$L$14:$L$2013,BU122)="Programado","PROG",IF(INDEX('Controle de reservas'!$L$14:$L$2013,BU122)="Disponível no posto","DP","SEM SITUAÇÃO")))))))&amp;IF(INDEX('Controle de reservas'!$M$14:$M$2013,BU122)&lt;&gt;"",CHAR(10)&amp;INDEX('Controle de reservas'!$M$14:$M$2013,BU122),IF(OR(INDEX('Controle de reservas'!$L$14:$L$2013,BU122)="Em cobertura",INDEX('Controle de reservas'!$L$14:$L$2013,BU122)="Programado"),CHAR(10)&amp;"SEM LOCAL",""))&amp;IF(INDEX('Controle de reservas'!$N$14:$N$2013,BU122)&lt;&gt;"",CHAR(10)&amp;"Subst.: "&amp;INDEX('Controle de reservas'!$N$14:$N$2013,BU122),"")&amp;IF(AND(ISNUMBER(INDEX('Controle de reservas'!$I$14:$I$2013,BU122)),INDEX('Controle de reservas'!$I$14:$I$2013,BU122)&gt;0,INDEX('Controle de reservas'!$K$14:$K$2013,BU122)&gt;INDEX('Controle de reservas'!$I$14:$I$2013,BU122)),CHAR(10)&amp;"DIVERGÊNCIA DE DATAS","")&amp;IF(INDEX('Controle de reservas'!$P$14:$P$2013,BU122)&lt;&gt;"OK"," !",""))))</f>
      </c>
      <c r="AH122" s="15">
        <f ca="1">IF(OR($AQ122=0,AH$9="",AH$9&lt;$AS122,AND($AT122&lt;&gt;"",AH$9&gt;$AT122)),"",IF(BV122=0,"—",IF(INDEX('Controle de reservas'!$P$14:$P$2013,BV122)="DUPLICIDADE NO DIA","CONFLITO"&amp;IF(INDEX('Controle de reservas'!$M$14:$M$2013,BV122)&lt;&gt;"",CHAR(10)&amp;INDEX('Controle de reservas'!$M$14:$M$2013,BV122),"")&amp;IF(INDEX('Controle de reservas'!$N$14:$N$2013,BV122)&lt;&gt;"",CHAR(10)&amp;"Subst.: "&amp;INDEX('Controle de reservas'!$N$14:$N$2013,BV122),"")&amp;IF(AND(ISNUMBER(INDEX('Controle de reservas'!$I$14:$I$2013,BV122)),INDEX('Controle de reservas'!$I$14:$I$2013,BV122)&gt;0,INDEX('Controle de reservas'!$K$14:$K$2013,BV122)&gt;INDEX('Controle de reservas'!$I$14:$I$2013,BV122)),CHAR(10)&amp;"DIVERGÊNCIA DE DATAS",""),IF(INDEX('Controle de reservas'!$L$14:$L$2013,BV122)="Em cobertura","COV",IF(INDEX('Controle de reservas'!$L$14:$L$2013,BV122)="Disponível","DISP",IF(INDEX('Controle de reservas'!$L$14:$L$2013,BV122)="Não utilizado","NU",IF(INDEX('Controle de reservas'!$L$14:$L$2013,BV122)="Folga","F",IF(INDEX('Controle de reservas'!$L$14:$L$2013,BV122)="Ocorrência","O",IF(INDEX('Controle de reservas'!$L$14:$L$2013,BV122)="Programado","PROG",IF(INDEX('Controle de reservas'!$L$14:$L$2013,BV122)="Disponível no posto","DP","SEM SITUAÇÃO")))))))&amp;IF(INDEX('Controle de reservas'!$M$14:$M$2013,BV122)&lt;&gt;"",CHAR(10)&amp;INDEX('Controle de reservas'!$M$14:$M$2013,BV122),IF(OR(INDEX('Controle de reservas'!$L$14:$L$2013,BV122)="Em cobertura",INDEX('Controle de reservas'!$L$14:$L$2013,BV122)="Programado"),CHAR(10)&amp;"SEM LOCAL",""))&amp;IF(INDEX('Controle de reservas'!$N$14:$N$2013,BV122)&lt;&gt;"",CHAR(10)&amp;"Subst.: "&amp;INDEX('Controle de reservas'!$N$14:$N$2013,BV122),"")&amp;IF(AND(ISNUMBER(INDEX('Controle de reservas'!$I$14:$I$2013,BV122)),INDEX('Controle de reservas'!$I$14:$I$2013,BV122)&gt;0,INDEX('Controle de reservas'!$K$14:$K$2013,BV122)&gt;INDEX('Controle de reservas'!$I$14:$I$2013,BV122)),CHAR(10)&amp;"DIVERGÊNCIA DE DATAS","")&amp;IF(INDEX('Controle de reservas'!$P$14:$P$2013,BV122)&lt;&gt;"OK"," !",""))))</f>
      </c>
      <c r="AI122" s="15">
        <f ca="1">IF(OR($AQ122=0,AI$9="",AI$9&lt;$AS122,AND($AT122&lt;&gt;"",AI$9&gt;$AT122)),"",IF(BW122=0,"—",IF(INDEX('Controle de reservas'!$P$14:$P$2013,BW122)="DUPLICIDADE NO DIA","CONFLITO"&amp;IF(INDEX('Controle de reservas'!$M$14:$M$2013,BW122)&lt;&gt;"",CHAR(10)&amp;INDEX('Controle de reservas'!$M$14:$M$2013,BW122),"")&amp;IF(INDEX('Controle de reservas'!$N$14:$N$2013,BW122)&lt;&gt;"",CHAR(10)&amp;"Subst.: "&amp;INDEX('Controle de reservas'!$N$14:$N$2013,BW122),"")&amp;IF(AND(ISNUMBER(INDEX('Controle de reservas'!$I$14:$I$2013,BW122)),INDEX('Controle de reservas'!$I$14:$I$2013,BW122)&gt;0,INDEX('Controle de reservas'!$K$14:$K$2013,BW122)&gt;INDEX('Controle de reservas'!$I$14:$I$2013,BW122)),CHAR(10)&amp;"DIVERGÊNCIA DE DATAS",""),IF(INDEX('Controle de reservas'!$L$14:$L$2013,BW122)="Em cobertura","COV",IF(INDEX('Controle de reservas'!$L$14:$L$2013,BW122)="Disponível","DISP",IF(INDEX('Controle de reservas'!$L$14:$L$2013,BW122)="Não utilizado","NU",IF(INDEX('Controle de reservas'!$L$14:$L$2013,BW122)="Folga","F",IF(INDEX('Controle de reservas'!$L$14:$L$2013,BW122)="Ocorrência","O",IF(INDEX('Controle de reservas'!$L$14:$L$2013,BW122)="Programado","PROG",IF(INDEX('Controle de reservas'!$L$14:$L$2013,BW122)="Disponível no posto","DP","SEM SITUAÇÃO")))))))&amp;IF(INDEX('Controle de reservas'!$M$14:$M$2013,BW122)&lt;&gt;"",CHAR(10)&amp;INDEX('Controle de reservas'!$M$14:$M$2013,BW122),IF(OR(INDEX('Controle de reservas'!$L$14:$L$2013,BW122)="Em cobertura",INDEX('Controle de reservas'!$L$14:$L$2013,BW122)="Programado"),CHAR(10)&amp;"SEM LOCAL",""))&amp;IF(INDEX('Controle de reservas'!$N$14:$N$2013,BW122)&lt;&gt;"",CHAR(10)&amp;"Subst.: "&amp;INDEX('Controle de reservas'!$N$14:$N$2013,BW122),"")&amp;IF(AND(ISNUMBER(INDEX('Controle de reservas'!$I$14:$I$2013,BW122)),INDEX('Controle de reservas'!$I$14:$I$2013,BW122)&gt;0,INDEX('Controle de reservas'!$K$14:$K$2013,BW122)&gt;INDEX('Controle de reservas'!$I$14:$I$2013,BW122)),CHAR(10)&amp;"DIVERGÊNCIA DE DATAS","")&amp;IF(INDEX('Controle de reservas'!$P$14:$P$2013,BW122)&lt;&gt;"OK"," !",""))))</f>
      </c>
      <c r="AJ122" s="15">
        <f ca="1">IF(OR($AQ122=0,AJ$9="",AJ$9&lt;$AS122,AND($AT122&lt;&gt;"",AJ$9&gt;$AT122)),"",IF(BX122=0,"—",IF(INDEX('Controle de reservas'!$P$14:$P$2013,BX122)="DUPLICIDADE NO DIA","CONFLITO"&amp;IF(INDEX('Controle de reservas'!$M$14:$M$2013,BX122)&lt;&gt;"",CHAR(10)&amp;INDEX('Controle de reservas'!$M$14:$M$2013,BX122),"")&amp;IF(INDEX('Controle de reservas'!$N$14:$N$2013,BX122)&lt;&gt;"",CHAR(10)&amp;"Subst.: "&amp;INDEX('Controle de reservas'!$N$14:$N$2013,BX122),"")&amp;IF(AND(ISNUMBER(INDEX('Controle de reservas'!$I$14:$I$2013,BX122)),INDEX('Controle de reservas'!$I$14:$I$2013,BX122)&gt;0,INDEX('Controle de reservas'!$K$14:$K$2013,BX122)&gt;INDEX('Controle de reservas'!$I$14:$I$2013,BX122)),CHAR(10)&amp;"DIVERGÊNCIA DE DATAS",""),IF(INDEX('Controle de reservas'!$L$14:$L$2013,BX122)="Em cobertura","COV",IF(INDEX('Controle de reservas'!$L$14:$L$2013,BX122)="Disponível","DISP",IF(INDEX('Controle de reservas'!$L$14:$L$2013,BX122)="Não utilizado","NU",IF(INDEX('Controle de reservas'!$L$14:$L$2013,BX122)="Folga","F",IF(INDEX('Controle de reservas'!$L$14:$L$2013,BX122)="Ocorrência","O",IF(INDEX('Controle de reservas'!$L$14:$L$2013,BX122)="Programado","PROG",IF(INDEX('Controle de reservas'!$L$14:$L$2013,BX122)="Disponível no posto","DP","SEM SITUAÇÃO")))))))&amp;IF(INDEX('Controle de reservas'!$M$14:$M$2013,BX122)&lt;&gt;"",CHAR(10)&amp;INDEX('Controle de reservas'!$M$14:$M$2013,BX122),IF(OR(INDEX('Controle de reservas'!$L$14:$L$2013,BX122)="Em cobertura",INDEX('Controle de reservas'!$L$14:$L$2013,BX122)="Programado"),CHAR(10)&amp;"SEM LOCAL",""))&amp;IF(INDEX('Controle de reservas'!$N$14:$N$2013,BX122)&lt;&gt;"",CHAR(10)&amp;"Subst.: "&amp;INDEX('Controle de reservas'!$N$14:$N$2013,BX122),"")&amp;IF(AND(ISNUMBER(INDEX('Controle de reservas'!$I$14:$I$2013,BX122)),INDEX('Controle de reservas'!$I$14:$I$2013,BX122)&gt;0,INDEX('Controle de reservas'!$K$14:$K$2013,BX122)&gt;INDEX('Controle de reservas'!$I$14:$I$2013,BX122)),CHAR(10)&amp;"DIVERGÊNCIA DE DATAS","")&amp;IF(INDEX('Controle de reservas'!$P$14:$P$2013,BX122)&lt;&gt;"OK"," !",""))))</f>
      </c>
      <c r="AK122" s="15">
        <f ca="1">IF(OR($AQ122=0,AK$9="",AK$9&lt;$AS122,AND($AT122&lt;&gt;"",AK$9&gt;$AT122)),"",IF(BY122=0,"—",IF(INDEX('Controle de reservas'!$P$14:$P$2013,BY122)="DUPLICIDADE NO DIA","CONFLITO"&amp;IF(INDEX('Controle de reservas'!$M$14:$M$2013,BY122)&lt;&gt;"",CHAR(10)&amp;INDEX('Controle de reservas'!$M$14:$M$2013,BY122),"")&amp;IF(INDEX('Controle de reservas'!$N$14:$N$2013,BY122)&lt;&gt;"",CHAR(10)&amp;"Subst.: "&amp;INDEX('Controle de reservas'!$N$14:$N$2013,BY122),"")&amp;IF(AND(ISNUMBER(INDEX('Controle de reservas'!$I$14:$I$2013,BY122)),INDEX('Controle de reservas'!$I$14:$I$2013,BY122)&gt;0,INDEX('Controle de reservas'!$K$14:$K$2013,BY122)&gt;INDEX('Controle de reservas'!$I$14:$I$2013,BY122)),CHAR(10)&amp;"DIVERGÊNCIA DE DATAS",""),IF(INDEX('Controle de reservas'!$L$14:$L$2013,BY122)="Em cobertura","COV",IF(INDEX('Controle de reservas'!$L$14:$L$2013,BY122)="Disponível","DISP",IF(INDEX('Controle de reservas'!$L$14:$L$2013,BY122)="Não utilizado","NU",IF(INDEX('Controle de reservas'!$L$14:$L$2013,BY122)="Folga","F",IF(INDEX('Controle de reservas'!$L$14:$L$2013,BY122)="Ocorrência","O",IF(INDEX('Controle de reservas'!$L$14:$L$2013,BY122)="Programado","PROG",IF(INDEX('Controle de reservas'!$L$14:$L$2013,BY122)="Disponível no posto","DP","SEM SITUAÇÃO")))))))&amp;IF(INDEX('Controle de reservas'!$M$14:$M$2013,BY122)&lt;&gt;"",CHAR(10)&amp;INDEX('Controle de reservas'!$M$14:$M$2013,BY122),IF(OR(INDEX('Controle de reservas'!$L$14:$L$2013,BY122)="Em cobertura",INDEX('Controle de reservas'!$L$14:$L$2013,BY122)="Programado"),CHAR(10)&amp;"SEM LOCAL",""))&amp;IF(INDEX('Controle de reservas'!$N$14:$N$2013,BY122)&lt;&gt;"",CHAR(10)&amp;"Subst.: "&amp;INDEX('Controle de reservas'!$N$14:$N$2013,BY122),"")&amp;IF(AND(ISNUMBER(INDEX('Controle de reservas'!$I$14:$I$2013,BY122)),INDEX('Controle de reservas'!$I$14:$I$2013,BY122)&gt;0,INDEX('Controle de reservas'!$K$14:$K$2013,BY122)&gt;INDEX('Controle de reservas'!$I$14:$I$2013,BY122)),CHAR(10)&amp;"DIVERGÊNCIA DE DATAS","")&amp;IF(INDEX('Controle de reservas'!$P$14:$P$2013,BY122)&lt;&gt;"OK"," !",""))))</f>
      </c>
      <c r="AL122" s="14">
        <f t="shared" ca="1" si="5"/>
      </c>
      <c r="AM122" s="14">
        <f t="shared" ca="1" si="6"/>
      </c>
      <c r="AN122" s="14">
        <f t="shared" ca="1" si="7"/>
      </c>
      <c r="AO122" s="14">
        <f t="shared" ca="1" si="8"/>
      </c>
      <c r="AP122" s="14">
        <f ca="1">IF($AQ122=0,"",INDEX('Controle de reservas'!$O$14:$O$2013,$AQ122))</f>
      </c>
      <c r="AQ122">
        <f ca="1">IFERROR(MATCH(ROW()-9,'Controle de reservas'!$S$14:$S$2013,0),0)</f>
      </c>
      <c r="AR122">
        <f ca="1">IF($AQ122=0,"",INDEX('Controle de reservas'!$Q$14:$Q$2013,$AQ122))</f>
      </c>
      <c r="AS122">
        <f ca="1">IF($AQ122=0,"",INDEX('Controle de reservas'!$H$14:$H$2013,$AQ122))</f>
      </c>
      <c r="AT122">
        <f ca="1">IF($AQ122=0,"",IF(INDEX('Controle de reservas'!$J$14:$J$2013,$AQ122)=0,"",INDEX('Controle de reservas'!$J$14:$J$2013,$AQ122)))</f>
      </c>
      <c r="AU122">
        <f ca="1">IF(OR($AQ122=0,G$9=""),0,IFERROR(MATCH($AR122&amp;"|"&amp;TEXT(G$9,"yyyymmdd"),'Controle de reservas'!$T$14:$T$2013,0),0))</f>
      </c>
      <c r="AV122">
        <f ca="1">IF(OR($AQ122=0,H$9=""),0,IFERROR(MATCH($AR122&amp;"|"&amp;TEXT(H$9,"yyyymmdd"),'Controle de reservas'!$T$14:$T$2013,0),0))</f>
      </c>
      <c r="AW122">
        <f ca="1">IF(OR($AQ122=0,I$9=""),0,IFERROR(MATCH($AR122&amp;"|"&amp;TEXT(I$9,"yyyymmdd"),'Controle de reservas'!$T$14:$T$2013,0),0))</f>
      </c>
      <c r="AX122">
        <f ca="1">IF(OR($AQ122=0,J$9=""),0,IFERROR(MATCH($AR122&amp;"|"&amp;TEXT(J$9,"yyyymmdd"),'Controle de reservas'!$T$14:$T$2013,0),0))</f>
      </c>
      <c r="AY122">
        <f ca="1">IF(OR($AQ122=0,K$9=""),0,IFERROR(MATCH($AR122&amp;"|"&amp;TEXT(K$9,"yyyymmdd"),'Controle de reservas'!$T$14:$T$2013,0),0))</f>
      </c>
      <c r="AZ122">
        <f ca="1">IF(OR($AQ122=0,L$9=""),0,IFERROR(MATCH($AR122&amp;"|"&amp;TEXT(L$9,"yyyymmdd"),'Controle de reservas'!$T$14:$T$2013,0),0))</f>
      </c>
      <c r="BA122">
        <f ca="1">IF(OR($AQ122=0,M$9=""),0,IFERROR(MATCH($AR122&amp;"|"&amp;TEXT(M$9,"yyyymmdd"),'Controle de reservas'!$T$14:$T$2013,0),0))</f>
      </c>
      <c r="BB122">
        <f ca="1">IF(OR($AQ122=0,N$9=""),0,IFERROR(MATCH($AR122&amp;"|"&amp;TEXT(N$9,"yyyymmdd"),'Controle de reservas'!$T$14:$T$2013,0),0))</f>
      </c>
      <c r="BC122">
        <f ca="1">IF(OR($AQ122=0,O$9=""),0,IFERROR(MATCH($AR122&amp;"|"&amp;TEXT(O$9,"yyyymmdd"),'Controle de reservas'!$T$14:$T$2013,0),0))</f>
      </c>
      <c r="BD122">
        <f ca="1">IF(OR($AQ122=0,P$9=""),0,IFERROR(MATCH($AR122&amp;"|"&amp;TEXT(P$9,"yyyymmdd"),'Controle de reservas'!$T$14:$T$2013,0),0))</f>
      </c>
      <c r="BE122">
        <f ca="1">IF(OR($AQ122=0,Q$9=""),0,IFERROR(MATCH($AR122&amp;"|"&amp;TEXT(Q$9,"yyyymmdd"),'Controle de reservas'!$T$14:$T$2013,0),0))</f>
      </c>
      <c r="BF122">
        <f ca="1">IF(OR($AQ122=0,R$9=""),0,IFERROR(MATCH($AR122&amp;"|"&amp;TEXT(R$9,"yyyymmdd"),'Controle de reservas'!$T$14:$T$2013,0),0))</f>
      </c>
      <c r="BG122">
        <f ca="1">IF(OR($AQ122=0,S$9=""),0,IFERROR(MATCH($AR122&amp;"|"&amp;TEXT(S$9,"yyyymmdd"),'Controle de reservas'!$T$14:$T$2013,0),0))</f>
      </c>
      <c r="BH122">
        <f ca="1">IF(OR($AQ122=0,T$9=""),0,IFERROR(MATCH($AR122&amp;"|"&amp;TEXT(T$9,"yyyymmdd"),'Controle de reservas'!$T$14:$T$2013,0),0))</f>
      </c>
      <c r="BI122">
        <f ca="1">IF(OR($AQ122=0,U$9=""),0,IFERROR(MATCH($AR122&amp;"|"&amp;TEXT(U$9,"yyyymmdd"),'Controle de reservas'!$T$14:$T$2013,0),0))</f>
      </c>
      <c r="BJ122">
        <f ca="1">IF(OR($AQ122=0,V$9=""),0,IFERROR(MATCH($AR122&amp;"|"&amp;TEXT(V$9,"yyyymmdd"),'Controle de reservas'!$T$14:$T$2013,0),0))</f>
      </c>
      <c r="BK122">
        <f ca="1">IF(OR($AQ122=0,W$9=""),0,IFERROR(MATCH($AR122&amp;"|"&amp;TEXT(W$9,"yyyymmdd"),'Controle de reservas'!$T$14:$T$2013,0),0))</f>
      </c>
      <c r="BL122">
        <f ca="1">IF(OR($AQ122=0,X$9=""),0,IFERROR(MATCH($AR122&amp;"|"&amp;TEXT(X$9,"yyyymmdd"),'Controle de reservas'!$T$14:$T$2013,0),0))</f>
      </c>
      <c r="BM122">
        <f ca="1">IF(OR($AQ122=0,Y$9=""),0,IFERROR(MATCH($AR122&amp;"|"&amp;TEXT(Y$9,"yyyymmdd"),'Controle de reservas'!$T$14:$T$2013,0),0))</f>
      </c>
      <c r="BN122">
        <f ca="1">IF(OR($AQ122=0,Z$9=""),0,IFERROR(MATCH($AR122&amp;"|"&amp;TEXT(Z$9,"yyyymmdd"),'Controle de reservas'!$T$14:$T$2013,0),0))</f>
      </c>
      <c r="BO122">
        <f ca="1">IF(OR($AQ122=0,AA$9=""),0,IFERROR(MATCH($AR122&amp;"|"&amp;TEXT(AA$9,"yyyymmdd"),'Controle de reservas'!$T$14:$T$2013,0),0))</f>
      </c>
      <c r="BP122">
        <f ca="1">IF(OR($AQ122=0,AB$9=""),0,IFERROR(MATCH($AR122&amp;"|"&amp;TEXT(AB$9,"yyyymmdd"),'Controle de reservas'!$T$14:$T$2013,0),0))</f>
      </c>
      <c r="BQ122">
        <f ca="1">IF(OR($AQ122=0,AC$9=""),0,IFERROR(MATCH($AR122&amp;"|"&amp;TEXT(AC$9,"yyyymmdd"),'Controle de reservas'!$T$14:$T$2013,0),0))</f>
      </c>
      <c r="BR122">
        <f ca="1">IF(OR($AQ122=0,AD$9=""),0,IFERROR(MATCH($AR122&amp;"|"&amp;TEXT(AD$9,"yyyymmdd"),'Controle de reservas'!$T$14:$T$2013,0),0))</f>
      </c>
      <c r="BS122">
        <f ca="1">IF(OR($AQ122=0,AE$9=""),0,IFERROR(MATCH($AR122&amp;"|"&amp;TEXT(AE$9,"yyyymmdd"),'Controle de reservas'!$T$14:$T$2013,0),0))</f>
      </c>
      <c r="BT122">
        <f ca="1">IF(OR($AQ122=0,AF$9=""),0,IFERROR(MATCH($AR122&amp;"|"&amp;TEXT(AF$9,"yyyymmdd"),'Controle de reservas'!$T$14:$T$2013,0),0))</f>
      </c>
      <c r="BU122">
        <f ca="1">IF(OR($AQ122=0,AG$9=""),0,IFERROR(MATCH($AR122&amp;"|"&amp;TEXT(AG$9,"yyyymmdd"),'Controle de reservas'!$T$14:$T$2013,0),0))</f>
      </c>
      <c r="BV122">
        <f ca="1">IF(OR($AQ122=0,AH$9=""),0,IFERROR(MATCH($AR122&amp;"|"&amp;TEXT(AH$9,"yyyymmdd"),'Controle de reservas'!$T$14:$T$2013,0),0))</f>
      </c>
      <c r="BW122">
        <f ca="1">IF(OR($AQ122=0,AI$9=""),0,IFERROR(MATCH($AR122&amp;"|"&amp;TEXT(AI$9,"yyyymmdd"),'Controle de reservas'!$T$14:$T$2013,0),0))</f>
      </c>
      <c r="BX122">
        <f ca="1">IF(OR($AQ122=0,AJ$9=""),0,IFERROR(MATCH($AR122&amp;"|"&amp;TEXT(AJ$9,"yyyymmdd"),'Controle de reservas'!$T$14:$T$2013,0),0))</f>
      </c>
      <c r="BY122">
        <f ca="1">IF(OR($AQ122=0,AK$9=""),0,IFERROR(MATCH($AR122&amp;"|"&amp;TEXT(AK$9,"yyyymmdd"),'Controle de reservas'!$T$14:$T$2013,0),0))</f>
      </c>
    </row>
    <row r="123" spans="1:77" ht="105" customHeight="1" x14ac:dyDescent="0.25">
      <c r="A123" s="16">
        <f ca="1">IF($AQ123=0,"",INDEX('Controle de reservas'!$A$14:$A$2013,$AQ123))</f>
      </c>
      <c r="B123" s="16">
        <f ca="1">IF($AQ123=0,"",INDEX('Controle de reservas'!$B$14:$B$2013,$AQ123))</f>
      </c>
      <c r="C123" s="16">
        <f ca="1">IF($AQ123=0,"",INDEX('Controle de reservas'!$C$14:$C$2013,$AQ123))</f>
      </c>
      <c r="D123" s="16">
        <f ca="1">IF($AQ123=0,"",INDEX('Controle de reservas'!$D$14:$D$2013,$AQ123))</f>
      </c>
      <c r="E123" s="16">
        <f ca="1">IF($AQ123=0,"",INDEX('Controle de reservas'!$E$14:$E$2013,$AQ123))</f>
      </c>
      <c r="F123" s="16">
        <f ca="1">IF($AQ123=0,"",INDEX('Controle de reservas'!$F$14:$F$2013,$AQ123))</f>
      </c>
      <c r="G123" s="17">
        <f ca="1">IF(OR($AQ123=0,G$9="",G$9&lt;$AS123,AND($AT123&lt;&gt;"",G$9&gt;$AT123)),"",IF(AU123=0,"—",IF(INDEX('Controle de reservas'!$P$14:$P$2013,AU123)="DUPLICIDADE NO DIA","CONFLITO"&amp;IF(INDEX('Controle de reservas'!$M$14:$M$2013,AU123)&lt;&gt;"",CHAR(10)&amp;INDEX('Controle de reservas'!$M$14:$M$2013,AU123),"")&amp;IF(INDEX('Controle de reservas'!$N$14:$N$2013,AU123)&lt;&gt;"",CHAR(10)&amp;"Subst.: "&amp;INDEX('Controle de reservas'!$N$14:$N$2013,AU123),"")&amp;IF(AND(ISNUMBER(INDEX('Controle de reservas'!$I$14:$I$2013,AU123)),INDEX('Controle de reservas'!$I$14:$I$2013,AU123)&gt;0,INDEX('Controle de reservas'!$K$14:$K$2013,AU123)&gt;INDEX('Controle de reservas'!$I$14:$I$2013,AU123)),CHAR(10)&amp;"DIVERGÊNCIA DE DATAS",""),IF(INDEX('Controle de reservas'!$L$14:$L$2013,AU123)="Em cobertura","COV",IF(INDEX('Controle de reservas'!$L$14:$L$2013,AU123)="Disponível","DISP",IF(INDEX('Controle de reservas'!$L$14:$L$2013,AU123)="Não utilizado","NU",IF(INDEX('Controle de reservas'!$L$14:$L$2013,AU123)="Folga","F",IF(INDEX('Controle de reservas'!$L$14:$L$2013,AU123)="Ocorrência","O",IF(INDEX('Controle de reservas'!$L$14:$L$2013,AU123)="Programado","PROG",IF(INDEX('Controle de reservas'!$L$14:$L$2013,AU123)="Disponível no posto","DP","SEM SITUAÇÃO")))))))&amp;IF(INDEX('Controle de reservas'!$M$14:$M$2013,AU123)&lt;&gt;"",CHAR(10)&amp;INDEX('Controle de reservas'!$M$14:$M$2013,AU123),IF(OR(INDEX('Controle de reservas'!$L$14:$L$2013,AU123)="Em cobertura",INDEX('Controle de reservas'!$L$14:$L$2013,AU123)="Programado"),CHAR(10)&amp;"SEM LOCAL",""))&amp;IF(INDEX('Controle de reservas'!$N$14:$N$2013,AU123)&lt;&gt;"",CHAR(10)&amp;"Subst.: "&amp;INDEX('Controle de reservas'!$N$14:$N$2013,AU123),"")&amp;IF(AND(ISNUMBER(INDEX('Controle de reservas'!$I$14:$I$2013,AU123)),INDEX('Controle de reservas'!$I$14:$I$2013,AU123)&gt;0,INDEX('Controle de reservas'!$K$14:$K$2013,AU123)&gt;INDEX('Controle de reservas'!$I$14:$I$2013,AU123)),CHAR(10)&amp;"DIVERGÊNCIA DE DATAS","")&amp;IF(INDEX('Controle de reservas'!$P$14:$P$2013,AU123)&lt;&gt;"OK"," !",""))))</f>
      </c>
      <c r="H123" s="17">
        <f ca="1">IF(OR($AQ123=0,H$9="",H$9&lt;$AS123,AND($AT123&lt;&gt;"",H$9&gt;$AT123)),"",IF(AV123=0,"—",IF(INDEX('Controle de reservas'!$P$14:$P$2013,AV123)="DUPLICIDADE NO DIA","CONFLITO"&amp;IF(INDEX('Controle de reservas'!$M$14:$M$2013,AV123)&lt;&gt;"",CHAR(10)&amp;INDEX('Controle de reservas'!$M$14:$M$2013,AV123),"")&amp;IF(INDEX('Controle de reservas'!$N$14:$N$2013,AV123)&lt;&gt;"",CHAR(10)&amp;"Subst.: "&amp;INDEX('Controle de reservas'!$N$14:$N$2013,AV123),"")&amp;IF(AND(ISNUMBER(INDEX('Controle de reservas'!$I$14:$I$2013,AV123)),INDEX('Controle de reservas'!$I$14:$I$2013,AV123)&gt;0,INDEX('Controle de reservas'!$K$14:$K$2013,AV123)&gt;INDEX('Controle de reservas'!$I$14:$I$2013,AV123)),CHAR(10)&amp;"DIVERGÊNCIA DE DATAS",""),IF(INDEX('Controle de reservas'!$L$14:$L$2013,AV123)="Em cobertura","COV",IF(INDEX('Controle de reservas'!$L$14:$L$2013,AV123)="Disponível","DISP",IF(INDEX('Controle de reservas'!$L$14:$L$2013,AV123)="Não utilizado","NU",IF(INDEX('Controle de reservas'!$L$14:$L$2013,AV123)="Folga","F",IF(INDEX('Controle de reservas'!$L$14:$L$2013,AV123)="Ocorrência","O",IF(INDEX('Controle de reservas'!$L$14:$L$2013,AV123)="Programado","PROG",IF(INDEX('Controle de reservas'!$L$14:$L$2013,AV123)="Disponível no posto","DP","SEM SITUAÇÃO")))))))&amp;IF(INDEX('Controle de reservas'!$M$14:$M$2013,AV123)&lt;&gt;"",CHAR(10)&amp;INDEX('Controle de reservas'!$M$14:$M$2013,AV123),IF(OR(INDEX('Controle de reservas'!$L$14:$L$2013,AV123)="Em cobertura",INDEX('Controle de reservas'!$L$14:$L$2013,AV123)="Programado"),CHAR(10)&amp;"SEM LOCAL",""))&amp;IF(INDEX('Controle de reservas'!$N$14:$N$2013,AV123)&lt;&gt;"",CHAR(10)&amp;"Subst.: "&amp;INDEX('Controle de reservas'!$N$14:$N$2013,AV123),"")&amp;IF(AND(ISNUMBER(INDEX('Controle de reservas'!$I$14:$I$2013,AV123)),INDEX('Controle de reservas'!$I$14:$I$2013,AV123)&gt;0,INDEX('Controle de reservas'!$K$14:$K$2013,AV123)&gt;INDEX('Controle de reservas'!$I$14:$I$2013,AV123)),CHAR(10)&amp;"DIVERGÊNCIA DE DATAS","")&amp;IF(INDEX('Controle de reservas'!$P$14:$P$2013,AV123)&lt;&gt;"OK"," !",""))))</f>
      </c>
      <c r="I123" s="17">
        <f ca="1">IF(OR($AQ123=0,I$9="",I$9&lt;$AS123,AND($AT123&lt;&gt;"",I$9&gt;$AT123)),"",IF(AW123=0,"—",IF(INDEX('Controle de reservas'!$P$14:$P$2013,AW123)="DUPLICIDADE NO DIA","CONFLITO"&amp;IF(INDEX('Controle de reservas'!$M$14:$M$2013,AW123)&lt;&gt;"",CHAR(10)&amp;INDEX('Controle de reservas'!$M$14:$M$2013,AW123),"")&amp;IF(INDEX('Controle de reservas'!$N$14:$N$2013,AW123)&lt;&gt;"",CHAR(10)&amp;"Subst.: "&amp;INDEX('Controle de reservas'!$N$14:$N$2013,AW123),"")&amp;IF(AND(ISNUMBER(INDEX('Controle de reservas'!$I$14:$I$2013,AW123)),INDEX('Controle de reservas'!$I$14:$I$2013,AW123)&gt;0,INDEX('Controle de reservas'!$K$14:$K$2013,AW123)&gt;INDEX('Controle de reservas'!$I$14:$I$2013,AW123)),CHAR(10)&amp;"DIVERGÊNCIA DE DATAS",""),IF(INDEX('Controle de reservas'!$L$14:$L$2013,AW123)="Em cobertura","COV",IF(INDEX('Controle de reservas'!$L$14:$L$2013,AW123)="Disponível","DISP",IF(INDEX('Controle de reservas'!$L$14:$L$2013,AW123)="Não utilizado","NU",IF(INDEX('Controle de reservas'!$L$14:$L$2013,AW123)="Folga","F",IF(INDEX('Controle de reservas'!$L$14:$L$2013,AW123)="Ocorrência","O",IF(INDEX('Controle de reservas'!$L$14:$L$2013,AW123)="Programado","PROG",IF(INDEX('Controle de reservas'!$L$14:$L$2013,AW123)="Disponível no posto","DP","SEM SITUAÇÃO")))))))&amp;IF(INDEX('Controle de reservas'!$M$14:$M$2013,AW123)&lt;&gt;"",CHAR(10)&amp;INDEX('Controle de reservas'!$M$14:$M$2013,AW123),IF(OR(INDEX('Controle de reservas'!$L$14:$L$2013,AW123)="Em cobertura",INDEX('Controle de reservas'!$L$14:$L$2013,AW123)="Programado"),CHAR(10)&amp;"SEM LOCAL",""))&amp;IF(INDEX('Controle de reservas'!$N$14:$N$2013,AW123)&lt;&gt;"",CHAR(10)&amp;"Subst.: "&amp;INDEX('Controle de reservas'!$N$14:$N$2013,AW123),"")&amp;IF(AND(ISNUMBER(INDEX('Controle de reservas'!$I$14:$I$2013,AW123)),INDEX('Controle de reservas'!$I$14:$I$2013,AW123)&gt;0,INDEX('Controle de reservas'!$K$14:$K$2013,AW123)&gt;INDEX('Controle de reservas'!$I$14:$I$2013,AW123)),CHAR(10)&amp;"DIVERGÊNCIA DE DATAS","")&amp;IF(INDEX('Controle de reservas'!$P$14:$P$2013,AW123)&lt;&gt;"OK"," !",""))))</f>
      </c>
      <c r="J123" s="17">
        <f ca="1">IF(OR($AQ123=0,J$9="",J$9&lt;$AS123,AND($AT123&lt;&gt;"",J$9&gt;$AT123)),"",IF(AX123=0,"—",IF(INDEX('Controle de reservas'!$P$14:$P$2013,AX123)="DUPLICIDADE NO DIA","CONFLITO"&amp;IF(INDEX('Controle de reservas'!$M$14:$M$2013,AX123)&lt;&gt;"",CHAR(10)&amp;INDEX('Controle de reservas'!$M$14:$M$2013,AX123),"")&amp;IF(INDEX('Controle de reservas'!$N$14:$N$2013,AX123)&lt;&gt;"",CHAR(10)&amp;"Subst.: "&amp;INDEX('Controle de reservas'!$N$14:$N$2013,AX123),"")&amp;IF(AND(ISNUMBER(INDEX('Controle de reservas'!$I$14:$I$2013,AX123)),INDEX('Controle de reservas'!$I$14:$I$2013,AX123)&gt;0,INDEX('Controle de reservas'!$K$14:$K$2013,AX123)&gt;INDEX('Controle de reservas'!$I$14:$I$2013,AX123)),CHAR(10)&amp;"DIVERGÊNCIA DE DATAS",""),IF(INDEX('Controle de reservas'!$L$14:$L$2013,AX123)="Em cobertura","COV",IF(INDEX('Controle de reservas'!$L$14:$L$2013,AX123)="Disponível","DISP",IF(INDEX('Controle de reservas'!$L$14:$L$2013,AX123)="Não utilizado","NU",IF(INDEX('Controle de reservas'!$L$14:$L$2013,AX123)="Folga","F",IF(INDEX('Controle de reservas'!$L$14:$L$2013,AX123)="Ocorrência","O",IF(INDEX('Controle de reservas'!$L$14:$L$2013,AX123)="Programado","PROG",IF(INDEX('Controle de reservas'!$L$14:$L$2013,AX123)="Disponível no posto","DP","SEM SITUAÇÃO")))))))&amp;IF(INDEX('Controle de reservas'!$M$14:$M$2013,AX123)&lt;&gt;"",CHAR(10)&amp;INDEX('Controle de reservas'!$M$14:$M$2013,AX123),IF(OR(INDEX('Controle de reservas'!$L$14:$L$2013,AX123)="Em cobertura",INDEX('Controle de reservas'!$L$14:$L$2013,AX123)="Programado"),CHAR(10)&amp;"SEM LOCAL",""))&amp;IF(INDEX('Controle de reservas'!$N$14:$N$2013,AX123)&lt;&gt;"",CHAR(10)&amp;"Subst.: "&amp;INDEX('Controle de reservas'!$N$14:$N$2013,AX123),"")&amp;IF(AND(ISNUMBER(INDEX('Controle de reservas'!$I$14:$I$2013,AX123)),INDEX('Controle de reservas'!$I$14:$I$2013,AX123)&gt;0,INDEX('Controle de reservas'!$K$14:$K$2013,AX123)&gt;INDEX('Controle de reservas'!$I$14:$I$2013,AX123)),CHAR(10)&amp;"DIVERGÊNCIA DE DATAS","")&amp;IF(INDEX('Controle de reservas'!$P$14:$P$2013,AX123)&lt;&gt;"OK"," !",""))))</f>
      </c>
      <c r="K123" s="17">
        <f ca="1">IF(OR($AQ123=0,K$9="",K$9&lt;$AS123,AND($AT123&lt;&gt;"",K$9&gt;$AT123)),"",IF(AY123=0,"—",IF(INDEX('Controle de reservas'!$P$14:$P$2013,AY123)="DUPLICIDADE NO DIA","CONFLITO"&amp;IF(INDEX('Controle de reservas'!$M$14:$M$2013,AY123)&lt;&gt;"",CHAR(10)&amp;INDEX('Controle de reservas'!$M$14:$M$2013,AY123),"")&amp;IF(INDEX('Controle de reservas'!$N$14:$N$2013,AY123)&lt;&gt;"",CHAR(10)&amp;"Subst.: "&amp;INDEX('Controle de reservas'!$N$14:$N$2013,AY123),"")&amp;IF(AND(ISNUMBER(INDEX('Controle de reservas'!$I$14:$I$2013,AY123)),INDEX('Controle de reservas'!$I$14:$I$2013,AY123)&gt;0,INDEX('Controle de reservas'!$K$14:$K$2013,AY123)&gt;INDEX('Controle de reservas'!$I$14:$I$2013,AY123)),CHAR(10)&amp;"DIVERGÊNCIA DE DATAS",""),IF(INDEX('Controle de reservas'!$L$14:$L$2013,AY123)="Em cobertura","COV",IF(INDEX('Controle de reservas'!$L$14:$L$2013,AY123)="Disponível","DISP",IF(INDEX('Controle de reservas'!$L$14:$L$2013,AY123)="Não utilizado","NU",IF(INDEX('Controle de reservas'!$L$14:$L$2013,AY123)="Folga","F",IF(INDEX('Controle de reservas'!$L$14:$L$2013,AY123)="Ocorrência","O",IF(INDEX('Controle de reservas'!$L$14:$L$2013,AY123)="Programado","PROG",IF(INDEX('Controle de reservas'!$L$14:$L$2013,AY123)="Disponível no posto","DP","SEM SITUAÇÃO")))))))&amp;IF(INDEX('Controle de reservas'!$M$14:$M$2013,AY123)&lt;&gt;"",CHAR(10)&amp;INDEX('Controle de reservas'!$M$14:$M$2013,AY123),IF(OR(INDEX('Controle de reservas'!$L$14:$L$2013,AY123)="Em cobertura",INDEX('Controle de reservas'!$L$14:$L$2013,AY123)="Programado"),CHAR(10)&amp;"SEM LOCAL",""))&amp;IF(INDEX('Controle de reservas'!$N$14:$N$2013,AY123)&lt;&gt;"",CHAR(10)&amp;"Subst.: "&amp;INDEX('Controle de reservas'!$N$14:$N$2013,AY123),"")&amp;IF(AND(ISNUMBER(INDEX('Controle de reservas'!$I$14:$I$2013,AY123)),INDEX('Controle de reservas'!$I$14:$I$2013,AY123)&gt;0,INDEX('Controle de reservas'!$K$14:$K$2013,AY123)&gt;INDEX('Controle de reservas'!$I$14:$I$2013,AY123)),CHAR(10)&amp;"DIVERGÊNCIA DE DATAS","")&amp;IF(INDEX('Controle de reservas'!$P$14:$P$2013,AY123)&lt;&gt;"OK"," !",""))))</f>
      </c>
      <c r="L123" s="17">
        <f ca="1">IF(OR($AQ123=0,L$9="",L$9&lt;$AS123,AND($AT123&lt;&gt;"",L$9&gt;$AT123)),"",IF(AZ123=0,"—",IF(INDEX('Controle de reservas'!$P$14:$P$2013,AZ123)="DUPLICIDADE NO DIA","CONFLITO"&amp;IF(INDEX('Controle de reservas'!$M$14:$M$2013,AZ123)&lt;&gt;"",CHAR(10)&amp;INDEX('Controle de reservas'!$M$14:$M$2013,AZ123),"")&amp;IF(INDEX('Controle de reservas'!$N$14:$N$2013,AZ123)&lt;&gt;"",CHAR(10)&amp;"Subst.: "&amp;INDEX('Controle de reservas'!$N$14:$N$2013,AZ123),"")&amp;IF(AND(ISNUMBER(INDEX('Controle de reservas'!$I$14:$I$2013,AZ123)),INDEX('Controle de reservas'!$I$14:$I$2013,AZ123)&gt;0,INDEX('Controle de reservas'!$K$14:$K$2013,AZ123)&gt;INDEX('Controle de reservas'!$I$14:$I$2013,AZ123)),CHAR(10)&amp;"DIVERGÊNCIA DE DATAS",""),IF(INDEX('Controle de reservas'!$L$14:$L$2013,AZ123)="Em cobertura","COV",IF(INDEX('Controle de reservas'!$L$14:$L$2013,AZ123)="Disponível","DISP",IF(INDEX('Controle de reservas'!$L$14:$L$2013,AZ123)="Não utilizado","NU",IF(INDEX('Controle de reservas'!$L$14:$L$2013,AZ123)="Folga","F",IF(INDEX('Controle de reservas'!$L$14:$L$2013,AZ123)="Ocorrência","O",IF(INDEX('Controle de reservas'!$L$14:$L$2013,AZ123)="Programado","PROG",IF(INDEX('Controle de reservas'!$L$14:$L$2013,AZ123)="Disponível no posto","DP","SEM SITUAÇÃO")))))))&amp;IF(INDEX('Controle de reservas'!$M$14:$M$2013,AZ123)&lt;&gt;"",CHAR(10)&amp;INDEX('Controle de reservas'!$M$14:$M$2013,AZ123),IF(OR(INDEX('Controle de reservas'!$L$14:$L$2013,AZ123)="Em cobertura",INDEX('Controle de reservas'!$L$14:$L$2013,AZ123)="Programado"),CHAR(10)&amp;"SEM LOCAL",""))&amp;IF(INDEX('Controle de reservas'!$N$14:$N$2013,AZ123)&lt;&gt;"",CHAR(10)&amp;"Subst.: "&amp;INDEX('Controle de reservas'!$N$14:$N$2013,AZ123),"")&amp;IF(AND(ISNUMBER(INDEX('Controle de reservas'!$I$14:$I$2013,AZ123)),INDEX('Controle de reservas'!$I$14:$I$2013,AZ123)&gt;0,INDEX('Controle de reservas'!$K$14:$K$2013,AZ123)&gt;INDEX('Controle de reservas'!$I$14:$I$2013,AZ123)),CHAR(10)&amp;"DIVERGÊNCIA DE DATAS","")&amp;IF(INDEX('Controle de reservas'!$P$14:$P$2013,AZ123)&lt;&gt;"OK"," !",""))))</f>
      </c>
      <c r="M123" s="17">
        <f ca="1">IF(OR($AQ123=0,M$9="",M$9&lt;$AS123,AND($AT123&lt;&gt;"",M$9&gt;$AT123)),"",IF(BA123=0,"—",IF(INDEX('Controle de reservas'!$P$14:$P$2013,BA123)="DUPLICIDADE NO DIA","CONFLITO"&amp;IF(INDEX('Controle de reservas'!$M$14:$M$2013,BA123)&lt;&gt;"",CHAR(10)&amp;INDEX('Controle de reservas'!$M$14:$M$2013,BA123),"")&amp;IF(INDEX('Controle de reservas'!$N$14:$N$2013,BA123)&lt;&gt;"",CHAR(10)&amp;"Subst.: "&amp;INDEX('Controle de reservas'!$N$14:$N$2013,BA123),"")&amp;IF(AND(ISNUMBER(INDEX('Controle de reservas'!$I$14:$I$2013,BA123)),INDEX('Controle de reservas'!$I$14:$I$2013,BA123)&gt;0,INDEX('Controle de reservas'!$K$14:$K$2013,BA123)&gt;INDEX('Controle de reservas'!$I$14:$I$2013,BA123)),CHAR(10)&amp;"DIVERGÊNCIA DE DATAS",""),IF(INDEX('Controle de reservas'!$L$14:$L$2013,BA123)="Em cobertura","COV",IF(INDEX('Controle de reservas'!$L$14:$L$2013,BA123)="Disponível","DISP",IF(INDEX('Controle de reservas'!$L$14:$L$2013,BA123)="Não utilizado","NU",IF(INDEX('Controle de reservas'!$L$14:$L$2013,BA123)="Folga","F",IF(INDEX('Controle de reservas'!$L$14:$L$2013,BA123)="Ocorrência","O",IF(INDEX('Controle de reservas'!$L$14:$L$2013,BA123)="Programado","PROG",IF(INDEX('Controle de reservas'!$L$14:$L$2013,BA123)="Disponível no posto","DP","SEM SITUAÇÃO")))))))&amp;IF(INDEX('Controle de reservas'!$M$14:$M$2013,BA123)&lt;&gt;"",CHAR(10)&amp;INDEX('Controle de reservas'!$M$14:$M$2013,BA123),IF(OR(INDEX('Controle de reservas'!$L$14:$L$2013,BA123)="Em cobertura",INDEX('Controle de reservas'!$L$14:$L$2013,BA123)="Programado"),CHAR(10)&amp;"SEM LOCAL",""))&amp;IF(INDEX('Controle de reservas'!$N$14:$N$2013,BA123)&lt;&gt;"",CHAR(10)&amp;"Subst.: "&amp;INDEX('Controle de reservas'!$N$14:$N$2013,BA123),"")&amp;IF(AND(ISNUMBER(INDEX('Controle de reservas'!$I$14:$I$2013,BA123)),INDEX('Controle de reservas'!$I$14:$I$2013,BA123)&gt;0,INDEX('Controle de reservas'!$K$14:$K$2013,BA123)&gt;INDEX('Controle de reservas'!$I$14:$I$2013,BA123)),CHAR(10)&amp;"DIVERGÊNCIA DE DATAS","")&amp;IF(INDEX('Controle de reservas'!$P$14:$P$2013,BA123)&lt;&gt;"OK"," !",""))))</f>
      </c>
      <c r="N123" s="17">
        <f ca="1">IF(OR($AQ123=0,N$9="",N$9&lt;$AS123,AND($AT123&lt;&gt;"",N$9&gt;$AT123)),"",IF(BB123=0,"—",IF(INDEX('Controle de reservas'!$P$14:$P$2013,BB123)="DUPLICIDADE NO DIA","CONFLITO"&amp;IF(INDEX('Controle de reservas'!$M$14:$M$2013,BB123)&lt;&gt;"",CHAR(10)&amp;INDEX('Controle de reservas'!$M$14:$M$2013,BB123),"")&amp;IF(INDEX('Controle de reservas'!$N$14:$N$2013,BB123)&lt;&gt;"",CHAR(10)&amp;"Subst.: "&amp;INDEX('Controle de reservas'!$N$14:$N$2013,BB123),"")&amp;IF(AND(ISNUMBER(INDEX('Controle de reservas'!$I$14:$I$2013,BB123)),INDEX('Controle de reservas'!$I$14:$I$2013,BB123)&gt;0,INDEX('Controle de reservas'!$K$14:$K$2013,BB123)&gt;INDEX('Controle de reservas'!$I$14:$I$2013,BB123)),CHAR(10)&amp;"DIVERGÊNCIA DE DATAS",""),IF(INDEX('Controle de reservas'!$L$14:$L$2013,BB123)="Em cobertura","COV",IF(INDEX('Controle de reservas'!$L$14:$L$2013,BB123)="Disponível","DISP",IF(INDEX('Controle de reservas'!$L$14:$L$2013,BB123)="Não utilizado","NU",IF(INDEX('Controle de reservas'!$L$14:$L$2013,BB123)="Folga","F",IF(INDEX('Controle de reservas'!$L$14:$L$2013,BB123)="Ocorrência","O",IF(INDEX('Controle de reservas'!$L$14:$L$2013,BB123)="Programado","PROG",IF(INDEX('Controle de reservas'!$L$14:$L$2013,BB123)="Disponível no posto","DP","SEM SITUAÇÃO")))))))&amp;IF(INDEX('Controle de reservas'!$M$14:$M$2013,BB123)&lt;&gt;"",CHAR(10)&amp;INDEX('Controle de reservas'!$M$14:$M$2013,BB123),IF(OR(INDEX('Controle de reservas'!$L$14:$L$2013,BB123)="Em cobertura",INDEX('Controle de reservas'!$L$14:$L$2013,BB123)="Programado"),CHAR(10)&amp;"SEM LOCAL",""))&amp;IF(INDEX('Controle de reservas'!$N$14:$N$2013,BB123)&lt;&gt;"",CHAR(10)&amp;"Subst.: "&amp;INDEX('Controle de reservas'!$N$14:$N$2013,BB123),"")&amp;IF(AND(ISNUMBER(INDEX('Controle de reservas'!$I$14:$I$2013,BB123)),INDEX('Controle de reservas'!$I$14:$I$2013,BB123)&gt;0,INDEX('Controle de reservas'!$K$14:$K$2013,BB123)&gt;INDEX('Controle de reservas'!$I$14:$I$2013,BB123)),CHAR(10)&amp;"DIVERGÊNCIA DE DATAS","")&amp;IF(INDEX('Controle de reservas'!$P$14:$P$2013,BB123)&lt;&gt;"OK"," !",""))))</f>
      </c>
      <c r="O123" s="17">
        <f ca="1">IF(OR($AQ123=0,O$9="",O$9&lt;$AS123,AND($AT123&lt;&gt;"",O$9&gt;$AT123)),"",IF(BC123=0,"—",IF(INDEX('Controle de reservas'!$P$14:$P$2013,BC123)="DUPLICIDADE NO DIA","CONFLITO"&amp;IF(INDEX('Controle de reservas'!$M$14:$M$2013,BC123)&lt;&gt;"",CHAR(10)&amp;INDEX('Controle de reservas'!$M$14:$M$2013,BC123),"")&amp;IF(INDEX('Controle de reservas'!$N$14:$N$2013,BC123)&lt;&gt;"",CHAR(10)&amp;"Subst.: "&amp;INDEX('Controle de reservas'!$N$14:$N$2013,BC123),"")&amp;IF(AND(ISNUMBER(INDEX('Controle de reservas'!$I$14:$I$2013,BC123)),INDEX('Controle de reservas'!$I$14:$I$2013,BC123)&gt;0,INDEX('Controle de reservas'!$K$14:$K$2013,BC123)&gt;INDEX('Controle de reservas'!$I$14:$I$2013,BC123)),CHAR(10)&amp;"DIVERGÊNCIA DE DATAS",""),IF(INDEX('Controle de reservas'!$L$14:$L$2013,BC123)="Em cobertura","COV",IF(INDEX('Controle de reservas'!$L$14:$L$2013,BC123)="Disponível","DISP",IF(INDEX('Controle de reservas'!$L$14:$L$2013,BC123)="Não utilizado","NU",IF(INDEX('Controle de reservas'!$L$14:$L$2013,BC123)="Folga","F",IF(INDEX('Controle de reservas'!$L$14:$L$2013,BC123)="Ocorrência","O",IF(INDEX('Controle de reservas'!$L$14:$L$2013,BC123)="Programado","PROG",IF(INDEX('Controle de reservas'!$L$14:$L$2013,BC123)="Disponível no posto","DP","SEM SITUAÇÃO")))))))&amp;IF(INDEX('Controle de reservas'!$M$14:$M$2013,BC123)&lt;&gt;"",CHAR(10)&amp;INDEX('Controle de reservas'!$M$14:$M$2013,BC123),IF(OR(INDEX('Controle de reservas'!$L$14:$L$2013,BC123)="Em cobertura",INDEX('Controle de reservas'!$L$14:$L$2013,BC123)="Programado"),CHAR(10)&amp;"SEM LOCAL",""))&amp;IF(INDEX('Controle de reservas'!$N$14:$N$2013,BC123)&lt;&gt;"",CHAR(10)&amp;"Subst.: "&amp;INDEX('Controle de reservas'!$N$14:$N$2013,BC123),"")&amp;IF(AND(ISNUMBER(INDEX('Controle de reservas'!$I$14:$I$2013,BC123)),INDEX('Controle de reservas'!$I$14:$I$2013,BC123)&gt;0,INDEX('Controle de reservas'!$K$14:$K$2013,BC123)&gt;INDEX('Controle de reservas'!$I$14:$I$2013,BC123)),CHAR(10)&amp;"DIVERGÊNCIA DE DATAS","")&amp;IF(INDEX('Controle de reservas'!$P$14:$P$2013,BC123)&lt;&gt;"OK"," !",""))))</f>
      </c>
      <c r="P123" s="17">
        <f ca="1">IF(OR($AQ123=0,P$9="",P$9&lt;$AS123,AND($AT123&lt;&gt;"",P$9&gt;$AT123)),"",IF(BD123=0,"—",IF(INDEX('Controle de reservas'!$P$14:$P$2013,BD123)="DUPLICIDADE NO DIA","CONFLITO"&amp;IF(INDEX('Controle de reservas'!$M$14:$M$2013,BD123)&lt;&gt;"",CHAR(10)&amp;INDEX('Controle de reservas'!$M$14:$M$2013,BD123),"")&amp;IF(INDEX('Controle de reservas'!$N$14:$N$2013,BD123)&lt;&gt;"",CHAR(10)&amp;"Subst.: "&amp;INDEX('Controle de reservas'!$N$14:$N$2013,BD123),"")&amp;IF(AND(ISNUMBER(INDEX('Controle de reservas'!$I$14:$I$2013,BD123)),INDEX('Controle de reservas'!$I$14:$I$2013,BD123)&gt;0,INDEX('Controle de reservas'!$K$14:$K$2013,BD123)&gt;INDEX('Controle de reservas'!$I$14:$I$2013,BD123)),CHAR(10)&amp;"DIVERGÊNCIA DE DATAS",""),IF(INDEX('Controle de reservas'!$L$14:$L$2013,BD123)="Em cobertura","COV",IF(INDEX('Controle de reservas'!$L$14:$L$2013,BD123)="Disponível","DISP",IF(INDEX('Controle de reservas'!$L$14:$L$2013,BD123)="Não utilizado","NU",IF(INDEX('Controle de reservas'!$L$14:$L$2013,BD123)="Folga","F",IF(INDEX('Controle de reservas'!$L$14:$L$2013,BD123)="Ocorrência","O",IF(INDEX('Controle de reservas'!$L$14:$L$2013,BD123)="Programado","PROG",IF(INDEX('Controle de reservas'!$L$14:$L$2013,BD123)="Disponível no posto","DP","SEM SITUAÇÃO")))))))&amp;IF(INDEX('Controle de reservas'!$M$14:$M$2013,BD123)&lt;&gt;"",CHAR(10)&amp;INDEX('Controle de reservas'!$M$14:$M$2013,BD123),IF(OR(INDEX('Controle de reservas'!$L$14:$L$2013,BD123)="Em cobertura",INDEX('Controle de reservas'!$L$14:$L$2013,BD123)="Programado"),CHAR(10)&amp;"SEM LOCAL",""))&amp;IF(INDEX('Controle de reservas'!$N$14:$N$2013,BD123)&lt;&gt;"",CHAR(10)&amp;"Subst.: "&amp;INDEX('Controle de reservas'!$N$14:$N$2013,BD123),"")&amp;IF(AND(ISNUMBER(INDEX('Controle de reservas'!$I$14:$I$2013,BD123)),INDEX('Controle de reservas'!$I$14:$I$2013,BD123)&gt;0,INDEX('Controle de reservas'!$K$14:$K$2013,BD123)&gt;INDEX('Controle de reservas'!$I$14:$I$2013,BD123)),CHAR(10)&amp;"DIVERGÊNCIA DE DATAS","")&amp;IF(INDEX('Controle de reservas'!$P$14:$P$2013,BD123)&lt;&gt;"OK"," !",""))))</f>
      </c>
      <c r="Q123" s="17">
        <f ca="1">IF(OR($AQ123=0,Q$9="",Q$9&lt;$AS123,AND($AT123&lt;&gt;"",Q$9&gt;$AT123)),"",IF(BE123=0,"—",IF(INDEX('Controle de reservas'!$P$14:$P$2013,BE123)="DUPLICIDADE NO DIA","CONFLITO"&amp;IF(INDEX('Controle de reservas'!$M$14:$M$2013,BE123)&lt;&gt;"",CHAR(10)&amp;INDEX('Controle de reservas'!$M$14:$M$2013,BE123),"")&amp;IF(INDEX('Controle de reservas'!$N$14:$N$2013,BE123)&lt;&gt;"",CHAR(10)&amp;"Subst.: "&amp;INDEX('Controle de reservas'!$N$14:$N$2013,BE123),"")&amp;IF(AND(ISNUMBER(INDEX('Controle de reservas'!$I$14:$I$2013,BE123)),INDEX('Controle de reservas'!$I$14:$I$2013,BE123)&gt;0,INDEX('Controle de reservas'!$K$14:$K$2013,BE123)&gt;INDEX('Controle de reservas'!$I$14:$I$2013,BE123)),CHAR(10)&amp;"DIVERGÊNCIA DE DATAS",""),IF(INDEX('Controle de reservas'!$L$14:$L$2013,BE123)="Em cobertura","COV",IF(INDEX('Controle de reservas'!$L$14:$L$2013,BE123)="Disponível","DISP",IF(INDEX('Controle de reservas'!$L$14:$L$2013,BE123)="Não utilizado","NU",IF(INDEX('Controle de reservas'!$L$14:$L$2013,BE123)="Folga","F",IF(INDEX('Controle de reservas'!$L$14:$L$2013,BE123)="Ocorrência","O",IF(INDEX('Controle de reservas'!$L$14:$L$2013,BE123)="Programado","PROG",IF(INDEX('Controle de reservas'!$L$14:$L$2013,BE123)="Disponível no posto","DP","SEM SITUAÇÃO")))))))&amp;IF(INDEX('Controle de reservas'!$M$14:$M$2013,BE123)&lt;&gt;"",CHAR(10)&amp;INDEX('Controle de reservas'!$M$14:$M$2013,BE123),IF(OR(INDEX('Controle de reservas'!$L$14:$L$2013,BE123)="Em cobertura",INDEX('Controle de reservas'!$L$14:$L$2013,BE123)="Programado"),CHAR(10)&amp;"SEM LOCAL",""))&amp;IF(INDEX('Controle de reservas'!$N$14:$N$2013,BE123)&lt;&gt;"",CHAR(10)&amp;"Subst.: "&amp;INDEX('Controle de reservas'!$N$14:$N$2013,BE123),"")&amp;IF(AND(ISNUMBER(INDEX('Controle de reservas'!$I$14:$I$2013,BE123)),INDEX('Controle de reservas'!$I$14:$I$2013,BE123)&gt;0,INDEX('Controle de reservas'!$K$14:$K$2013,BE123)&gt;INDEX('Controle de reservas'!$I$14:$I$2013,BE123)),CHAR(10)&amp;"DIVERGÊNCIA DE DATAS","")&amp;IF(INDEX('Controle de reservas'!$P$14:$P$2013,BE123)&lt;&gt;"OK"," !",""))))</f>
      </c>
      <c r="R123" s="17">
        <f ca="1">IF(OR($AQ123=0,R$9="",R$9&lt;$AS123,AND($AT123&lt;&gt;"",R$9&gt;$AT123)),"",IF(BF123=0,"—",IF(INDEX('Controle de reservas'!$P$14:$P$2013,BF123)="DUPLICIDADE NO DIA","CONFLITO"&amp;IF(INDEX('Controle de reservas'!$M$14:$M$2013,BF123)&lt;&gt;"",CHAR(10)&amp;INDEX('Controle de reservas'!$M$14:$M$2013,BF123),"")&amp;IF(INDEX('Controle de reservas'!$N$14:$N$2013,BF123)&lt;&gt;"",CHAR(10)&amp;"Subst.: "&amp;INDEX('Controle de reservas'!$N$14:$N$2013,BF123),"")&amp;IF(AND(ISNUMBER(INDEX('Controle de reservas'!$I$14:$I$2013,BF123)),INDEX('Controle de reservas'!$I$14:$I$2013,BF123)&gt;0,INDEX('Controle de reservas'!$K$14:$K$2013,BF123)&gt;INDEX('Controle de reservas'!$I$14:$I$2013,BF123)),CHAR(10)&amp;"DIVERGÊNCIA DE DATAS",""),IF(INDEX('Controle de reservas'!$L$14:$L$2013,BF123)="Em cobertura","COV",IF(INDEX('Controle de reservas'!$L$14:$L$2013,BF123)="Disponível","DISP",IF(INDEX('Controle de reservas'!$L$14:$L$2013,BF123)="Não utilizado","NU",IF(INDEX('Controle de reservas'!$L$14:$L$2013,BF123)="Folga","F",IF(INDEX('Controle de reservas'!$L$14:$L$2013,BF123)="Ocorrência","O",IF(INDEX('Controle de reservas'!$L$14:$L$2013,BF123)="Programado","PROG",IF(INDEX('Controle de reservas'!$L$14:$L$2013,BF123)="Disponível no posto","DP","SEM SITUAÇÃO")))))))&amp;IF(INDEX('Controle de reservas'!$M$14:$M$2013,BF123)&lt;&gt;"",CHAR(10)&amp;INDEX('Controle de reservas'!$M$14:$M$2013,BF123),IF(OR(INDEX('Controle de reservas'!$L$14:$L$2013,BF123)="Em cobertura",INDEX('Controle de reservas'!$L$14:$L$2013,BF123)="Programado"),CHAR(10)&amp;"SEM LOCAL",""))&amp;IF(INDEX('Controle de reservas'!$N$14:$N$2013,BF123)&lt;&gt;"",CHAR(10)&amp;"Subst.: "&amp;INDEX('Controle de reservas'!$N$14:$N$2013,BF123),"")&amp;IF(AND(ISNUMBER(INDEX('Controle de reservas'!$I$14:$I$2013,BF123)),INDEX('Controle de reservas'!$I$14:$I$2013,BF123)&gt;0,INDEX('Controle de reservas'!$K$14:$K$2013,BF123)&gt;INDEX('Controle de reservas'!$I$14:$I$2013,BF123)),CHAR(10)&amp;"DIVERGÊNCIA DE DATAS","")&amp;IF(INDEX('Controle de reservas'!$P$14:$P$2013,BF123)&lt;&gt;"OK"," !",""))))</f>
      </c>
      <c r="S123" s="17">
        <f ca="1">IF(OR($AQ123=0,S$9="",S$9&lt;$AS123,AND($AT123&lt;&gt;"",S$9&gt;$AT123)),"",IF(BG123=0,"—",IF(INDEX('Controle de reservas'!$P$14:$P$2013,BG123)="DUPLICIDADE NO DIA","CONFLITO"&amp;IF(INDEX('Controle de reservas'!$M$14:$M$2013,BG123)&lt;&gt;"",CHAR(10)&amp;INDEX('Controle de reservas'!$M$14:$M$2013,BG123),"")&amp;IF(INDEX('Controle de reservas'!$N$14:$N$2013,BG123)&lt;&gt;"",CHAR(10)&amp;"Subst.: "&amp;INDEX('Controle de reservas'!$N$14:$N$2013,BG123),"")&amp;IF(AND(ISNUMBER(INDEX('Controle de reservas'!$I$14:$I$2013,BG123)),INDEX('Controle de reservas'!$I$14:$I$2013,BG123)&gt;0,INDEX('Controle de reservas'!$K$14:$K$2013,BG123)&gt;INDEX('Controle de reservas'!$I$14:$I$2013,BG123)),CHAR(10)&amp;"DIVERGÊNCIA DE DATAS",""),IF(INDEX('Controle de reservas'!$L$14:$L$2013,BG123)="Em cobertura","COV",IF(INDEX('Controle de reservas'!$L$14:$L$2013,BG123)="Disponível","DISP",IF(INDEX('Controle de reservas'!$L$14:$L$2013,BG123)="Não utilizado","NU",IF(INDEX('Controle de reservas'!$L$14:$L$2013,BG123)="Folga","F",IF(INDEX('Controle de reservas'!$L$14:$L$2013,BG123)="Ocorrência","O",IF(INDEX('Controle de reservas'!$L$14:$L$2013,BG123)="Programado","PROG",IF(INDEX('Controle de reservas'!$L$14:$L$2013,BG123)="Disponível no posto","DP","SEM SITUAÇÃO")))))))&amp;IF(INDEX('Controle de reservas'!$M$14:$M$2013,BG123)&lt;&gt;"",CHAR(10)&amp;INDEX('Controle de reservas'!$M$14:$M$2013,BG123),IF(OR(INDEX('Controle de reservas'!$L$14:$L$2013,BG123)="Em cobertura",INDEX('Controle de reservas'!$L$14:$L$2013,BG123)="Programado"),CHAR(10)&amp;"SEM LOCAL",""))&amp;IF(INDEX('Controle de reservas'!$N$14:$N$2013,BG123)&lt;&gt;"",CHAR(10)&amp;"Subst.: "&amp;INDEX('Controle de reservas'!$N$14:$N$2013,BG123),"")&amp;IF(AND(ISNUMBER(INDEX('Controle de reservas'!$I$14:$I$2013,BG123)),INDEX('Controle de reservas'!$I$14:$I$2013,BG123)&gt;0,INDEX('Controle de reservas'!$K$14:$K$2013,BG123)&gt;INDEX('Controle de reservas'!$I$14:$I$2013,BG123)),CHAR(10)&amp;"DIVERGÊNCIA DE DATAS","")&amp;IF(INDEX('Controle de reservas'!$P$14:$P$2013,BG123)&lt;&gt;"OK"," !",""))))</f>
      </c>
      <c r="T123" s="17">
        <f ca="1">IF(OR($AQ123=0,T$9="",T$9&lt;$AS123,AND($AT123&lt;&gt;"",T$9&gt;$AT123)),"",IF(BH123=0,"—",IF(INDEX('Controle de reservas'!$P$14:$P$2013,BH123)="DUPLICIDADE NO DIA","CONFLITO"&amp;IF(INDEX('Controle de reservas'!$M$14:$M$2013,BH123)&lt;&gt;"",CHAR(10)&amp;INDEX('Controle de reservas'!$M$14:$M$2013,BH123),"")&amp;IF(INDEX('Controle de reservas'!$N$14:$N$2013,BH123)&lt;&gt;"",CHAR(10)&amp;"Subst.: "&amp;INDEX('Controle de reservas'!$N$14:$N$2013,BH123),"")&amp;IF(AND(ISNUMBER(INDEX('Controle de reservas'!$I$14:$I$2013,BH123)),INDEX('Controle de reservas'!$I$14:$I$2013,BH123)&gt;0,INDEX('Controle de reservas'!$K$14:$K$2013,BH123)&gt;INDEX('Controle de reservas'!$I$14:$I$2013,BH123)),CHAR(10)&amp;"DIVERGÊNCIA DE DATAS",""),IF(INDEX('Controle de reservas'!$L$14:$L$2013,BH123)="Em cobertura","COV",IF(INDEX('Controle de reservas'!$L$14:$L$2013,BH123)="Disponível","DISP",IF(INDEX('Controle de reservas'!$L$14:$L$2013,BH123)="Não utilizado","NU",IF(INDEX('Controle de reservas'!$L$14:$L$2013,BH123)="Folga","F",IF(INDEX('Controle de reservas'!$L$14:$L$2013,BH123)="Ocorrência","O",IF(INDEX('Controle de reservas'!$L$14:$L$2013,BH123)="Programado","PROG",IF(INDEX('Controle de reservas'!$L$14:$L$2013,BH123)="Disponível no posto","DP","SEM SITUAÇÃO")))))))&amp;IF(INDEX('Controle de reservas'!$M$14:$M$2013,BH123)&lt;&gt;"",CHAR(10)&amp;INDEX('Controle de reservas'!$M$14:$M$2013,BH123),IF(OR(INDEX('Controle de reservas'!$L$14:$L$2013,BH123)="Em cobertura",INDEX('Controle de reservas'!$L$14:$L$2013,BH123)="Programado"),CHAR(10)&amp;"SEM LOCAL",""))&amp;IF(INDEX('Controle de reservas'!$N$14:$N$2013,BH123)&lt;&gt;"",CHAR(10)&amp;"Subst.: "&amp;INDEX('Controle de reservas'!$N$14:$N$2013,BH123),"")&amp;IF(AND(ISNUMBER(INDEX('Controle de reservas'!$I$14:$I$2013,BH123)),INDEX('Controle de reservas'!$I$14:$I$2013,BH123)&gt;0,INDEX('Controle de reservas'!$K$14:$K$2013,BH123)&gt;INDEX('Controle de reservas'!$I$14:$I$2013,BH123)),CHAR(10)&amp;"DIVERGÊNCIA DE DATAS","")&amp;IF(INDEX('Controle de reservas'!$P$14:$P$2013,BH123)&lt;&gt;"OK"," !",""))))</f>
      </c>
      <c r="U123" s="17">
        <f ca="1">IF(OR($AQ123=0,U$9="",U$9&lt;$AS123,AND($AT123&lt;&gt;"",U$9&gt;$AT123)),"",IF(BI123=0,"—",IF(INDEX('Controle de reservas'!$P$14:$P$2013,BI123)="DUPLICIDADE NO DIA","CONFLITO"&amp;IF(INDEX('Controle de reservas'!$M$14:$M$2013,BI123)&lt;&gt;"",CHAR(10)&amp;INDEX('Controle de reservas'!$M$14:$M$2013,BI123),"")&amp;IF(INDEX('Controle de reservas'!$N$14:$N$2013,BI123)&lt;&gt;"",CHAR(10)&amp;"Subst.: "&amp;INDEX('Controle de reservas'!$N$14:$N$2013,BI123),"")&amp;IF(AND(ISNUMBER(INDEX('Controle de reservas'!$I$14:$I$2013,BI123)),INDEX('Controle de reservas'!$I$14:$I$2013,BI123)&gt;0,INDEX('Controle de reservas'!$K$14:$K$2013,BI123)&gt;INDEX('Controle de reservas'!$I$14:$I$2013,BI123)),CHAR(10)&amp;"DIVERGÊNCIA DE DATAS",""),IF(INDEX('Controle de reservas'!$L$14:$L$2013,BI123)="Em cobertura","COV",IF(INDEX('Controle de reservas'!$L$14:$L$2013,BI123)="Disponível","DISP",IF(INDEX('Controle de reservas'!$L$14:$L$2013,BI123)="Não utilizado","NU",IF(INDEX('Controle de reservas'!$L$14:$L$2013,BI123)="Folga","F",IF(INDEX('Controle de reservas'!$L$14:$L$2013,BI123)="Ocorrência","O",IF(INDEX('Controle de reservas'!$L$14:$L$2013,BI123)="Programado","PROG",IF(INDEX('Controle de reservas'!$L$14:$L$2013,BI123)="Disponível no posto","DP","SEM SITUAÇÃO")))))))&amp;IF(INDEX('Controle de reservas'!$M$14:$M$2013,BI123)&lt;&gt;"",CHAR(10)&amp;INDEX('Controle de reservas'!$M$14:$M$2013,BI123),IF(OR(INDEX('Controle de reservas'!$L$14:$L$2013,BI123)="Em cobertura",INDEX('Controle de reservas'!$L$14:$L$2013,BI123)="Programado"),CHAR(10)&amp;"SEM LOCAL",""))&amp;IF(INDEX('Controle de reservas'!$N$14:$N$2013,BI123)&lt;&gt;"",CHAR(10)&amp;"Subst.: "&amp;INDEX('Controle de reservas'!$N$14:$N$2013,BI123),"")&amp;IF(AND(ISNUMBER(INDEX('Controle de reservas'!$I$14:$I$2013,BI123)),INDEX('Controle de reservas'!$I$14:$I$2013,BI123)&gt;0,INDEX('Controle de reservas'!$K$14:$K$2013,BI123)&gt;INDEX('Controle de reservas'!$I$14:$I$2013,BI123)),CHAR(10)&amp;"DIVERGÊNCIA DE DATAS","")&amp;IF(INDEX('Controle de reservas'!$P$14:$P$2013,BI123)&lt;&gt;"OK"," !",""))))</f>
      </c>
      <c r="V123" s="17">
        <f ca="1">IF(OR($AQ123=0,V$9="",V$9&lt;$AS123,AND($AT123&lt;&gt;"",V$9&gt;$AT123)),"",IF(BJ123=0,"—",IF(INDEX('Controle de reservas'!$P$14:$P$2013,BJ123)="DUPLICIDADE NO DIA","CONFLITO"&amp;IF(INDEX('Controle de reservas'!$M$14:$M$2013,BJ123)&lt;&gt;"",CHAR(10)&amp;INDEX('Controle de reservas'!$M$14:$M$2013,BJ123),"")&amp;IF(INDEX('Controle de reservas'!$N$14:$N$2013,BJ123)&lt;&gt;"",CHAR(10)&amp;"Subst.: "&amp;INDEX('Controle de reservas'!$N$14:$N$2013,BJ123),"")&amp;IF(AND(ISNUMBER(INDEX('Controle de reservas'!$I$14:$I$2013,BJ123)),INDEX('Controle de reservas'!$I$14:$I$2013,BJ123)&gt;0,INDEX('Controle de reservas'!$K$14:$K$2013,BJ123)&gt;INDEX('Controle de reservas'!$I$14:$I$2013,BJ123)),CHAR(10)&amp;"DIVERGÊNCIA DE DATAS",""),IF(INDEX('Controle de reservas'!$L$14:$L$2013,BJ123)="Em cobertura","COV",IF(INDEX('Controle de reservas'!$L$14:$L$2013,BJ123)="Disponível","DISP",IF(INDEX('Controle de reservas'!$L$14:$L$2013,BJ123)="Não utilizado","NU",IF(INDEX('Controle de reservas'!$L$14:$L$2013,BJ123)="Folga","F",IF(INDEX('Controle de reservas'!$L$14:$L$2013,BJ123)="Ocorrência","O",IF(INDEX('Controle de reservas'!$L$14:$L$2013,BJ123)="Programado","PROG",IF(INDEX('Controle de reservas'!$L$14:$L$2013,BJ123)="Disponível no posto","DP","SEM SITUAÇÃO")))))))&amp;IF(INDEX('Controle de reservas'!$M$14:$M$2013,BJ123)&lt;&gt;"",CHAR(10)&amp;INDEX('Controle de reservas'!$M$14:$M$2013,BJ123),IF(OR(INDEX('Controle de reservas'!$L$14:$L$2013,BJ123)="Em cobertura",INDEX('Controle de reservas'!$L$14:$L$2013,BJ123)="Programado"),CHAR(10)&amp;"SEM LOCAL",""))&amp;IF(INDEX('Controle de reservas'!$N$14:$N$2013,BJ123)&lt;&gt;"",CHAR(10)&amp;"Subst.: "&amp;INDEX('Controle de reservas'!$N$14:$N$2013,BJ123),"")&amp;IF(AND(ISNUMBER(INDEX('Controle de reservas'!$I$14:$I$2013,BJ123)),INDEX('Controle de reservas'!$I$14:$I$2013,BJ123)&gt;0,INDEX('Controle de reservas'!$K$14:$K$2013,BJ123)&gt;INDEX('Controle de reservas'!$I$14:$I$2013,BJ123)),CHAR(10)&amp;"DIVERGÊNCIA DE DATAS","")&amp;IF(INDEX('Controle de reservas'!$P$14:$P$2013,BJ123)&lt;&gt;"OK"," !",""))))</f>
      </c>
      <c r="W123" s="17">
        <f ca="1">IF(OR($AQ123=0,W$9="",W$9&lt;$AS123,AND($AT123&lt;&gt;"",W$9&gt;$AT123)),"",IF(BK123=0,"—",IF(INDEX('Controle de reservas'!$P$14:$P$2013,BK123)="DUPLICIDADE NO DIA","CONFLITO"&amp;IF(INDEX('Controle de reservas'!$M$14:$M$2013,BK123)&lt;&gt;"",CHAR(10)&amp;INDEX('Controle de reservas'!$M$14:$M$2013,BK123),"")&amp;IF(INDEX('Controle de reservas'!$N$14:$N$2013,BK123)&lt;&gt;"",CHAR(10)&amp;"Subst.: "&amp;INDEX('Controle de reservas'!$N$14:$N$2013,BK123),"")&amp;IF(AND(ISNUMBER(INDEX('Controle de reservas'!$I$14:$I$2013,BK123)),INDEX('Controle de reservas'!$I$14:$I$2013,BK123)&gt;0,INDEX('Controle de reservas'!$K$14:$K$2013,BK123)&gt;INDEX('Controle de reservas'!$I$14:$I$2013,BK123)),CHAR(10)&amp;"DIVERGÊNCIA DE DATAS",""),IF(INDEX('Controle de reservas'!$L$14:$L$2013,BK123)="Em cobertura","COV",IF(INDEX('Controle de reservas'!$L$14:$L$2013,BK123)="Disponível","DISP",IF(INDEX('Controle de reservas'!$L$14:$L$2013,BK123)="Não utilizado","NU",IF(INDEX('Controle de reservas'!$L$14:$L$2013,BK123)="Folga","F",IF(INDEX('Controle de reservas'!$L$14:$L$2013,BK123)="Ocorrência","O",IF(INDEX('Controle de reservas'!$L$14:$L$2013,BK123)="Programado","PROG",IF(INDEX('Controle de reservas'!$L$14:$L$2013,BK123)="Disponível no posto","DP","SEM SITUAÇÃO")))))))&amp;IF(INDEX('Controle de reservas'!$M$14:$M$2013,BK123)&lt;&gt;"",CHAR(10)&amp;INDEX('Controle de reservas'!$M$14:$M$2013,BK123),IF(OR(INDEX('Controle de reservas'!$L$14:$L$2013,BK123)="Em cobertura",INDEX('Controle de reservas'!$L$14:$L$2013,BK123)="Programado"),CHAR(10)&amp;"SEM LOCAL",""))&amp;IF(INDEX('Controle de reservas'!$N$14:$N$2013,BK123)&lt;&gt;"",CHAR(10)&amp;"Subst.: "&amp;INDEX('Controle de reservas'!$N$14:$N$2013,BK123),"")&amp;IF(AND(ISNUMBER(INDEX('Controle de reservas'!$I$14:$I$2013,BK123)),INDEX('Controle de reservas'!$I$14:$I$2013,BK123)&gt;0,INDEX('Controle de reservas'!$K$14:$K$2013,BK123)&gt;INDEX('Controle de reservas'!$I$14:$I$2013,BK123)),CHAR(10)&amp;"DIVERGÊNCIA DE DATAS","")&amp;IF(INDEX('Controle de reservas'!$P$14:$P$2013,BK123)&lt;&gt;"OK"," !",""))))</f>
      </c>
      <c r="X123" s="17">
        <f ca="1">IF(OR($AQ123=0,X$9="",X$9&lt;$AS123,AND($AT123&lt;&gt;"",X$9&gt;$AT123)),"",IF(BL123=0,"—",IF(INDEX('Controle de reservas'!$P$14:$P$2013,BL123)="DUPLICIDADE NO DIA","CONFLITO"&amp;IF(INDEX('Controle de reservas'!$M$14:$M$2013,BL123)&lt;&gt;"",CHAR(10)&amp;INDEX('Controle de reservas'!$M$14:$M$2013,BL123),"")&amp;IF(INDEX('Controle de reservas'!$N$14:$N$2013,BL123)&lt;&gt;"",CHAR(10)&amp;"Subst.: "&amp;INDEX('Controle de reservas'!$N$14:$N$2013,BL123),"")&amp;IF(AND(ISNUMBER(INDEX('Controle de reservas'!$I$14:$I$2013,BL123)),INDEX('Controle de reservas'!$I$14:$I$2013,BL123)&gt;0,INDEX('Controle de reservas'!$K$14:$K$2013,BL123)&gt;INDEX('Controle de reservas'!$I$14:$I$2013,BL123)),CHAR(10)&amp;"DIVERGÊNCIA DE DATAS",""),IF(INDEX('Controle de reservas'!$L$14:$L$2013,BL123)="Em cobertura","COV",IF(INDEX('Controle de reservas'!$L$14:$L$2013,BL123)="Disponível","DISP",IF(INDEX('Controle de reservas'!$L$14:$L$2013,BL123)="Não utilizado","NU",IF(INDEX('Controle de reservas'!$L$14:$L$2013,BL123)="Folga","F",IF(INDEX('Controle de reservas'!$L$14:$L$2013,BL123)="Ocorrência","O",IF(INDEX('Controle de reservas'!$L$14:$L$2013,BL123)="Programado","PROG",IF(INDEX('Controle de reservas'!$L$14:$L$2013,BL123)="Disponível no posto","DP","SEM SITUAÇÃO")))))))&amp;IF(INDEX('Controle de reservas'!$M$14:$M$2013,BL123)&lt;&gt;"",CHAR(10)&amp;INDEX('Controle de reservas'!$M$14:$M$2013,BL123),IF(OR(INDEX('Controle de reservas'!$L$14:$L$2013,BL123)="Em cobertura",INDEX('Controle de reservas'!$L$14:$L$2013,BL123)="Programado"),CHAR(10)&amp;"SEM LOCAL",""))&amp;IF(INDEX('Controle de reservas'!$N$14:$N$2013,BL123)&lt;&gt;"",CHAR(10)&amp;"Subst.: "&amp;INDEX('Controle de reservas'!$N$14:$N$2013,BL123),"")&amp;IF(AND(ISNUMBER(INDEX('Controle de reservas'!$I$14:$I$2013,BL123)),INDEX('Controle de reservas'!$I$14:$I$2013,BL123)&gt;0,INDEX('Controle de reservas'!$K$14:$K$2013,BL123)&gt;INDEX('Controle de reservas'!$I$14:$I$2013,BL123)),CHAR(10)&amp;"DIVERGÊNCIA DE DATAS","")&amp;IF(INDEX('Controle de reservas'!$P$14:$P$2013,BL123)&lt;&gt;"OK"," !",""))))</f>
      </c>
      <c r="Y123" s="17">
        <f ca="1">IF(OR($AQ123=0,Y$9="",Y$9&lt;$AS123,AND($AT123&lt;&gt;"",Y$9&gt;$AT123)),"",IF(BM123=0,"—",IF(INDEX('Controle de reservas'!$P$14:$P$2013,BM123)="DUPLICIDADE NO DIA","CONFLITO"&amp;IF(INDEX('Controle de reservas'!$M$14:$M$2013,BM123)&lt;&gt;"",CHAR(10)&amp;INDEX('Controle de reservas'!$M$14:$M$2013,BM123),"")&amp;IF(INDEX('Controle de reservas'!$N$14:$N$2013,BM123)&lt;&gt;"",CHAR(10)&amp;"Subst.: "&amp;INDEX('Controle de reservas'!$N$14:$N$2013,BM123),"")&amp;IF(AND(ISNUMBER(INDEX('Controle de reservas'!$I$14:$I$2013,BM123)),INDEX('Controle de reservas'!$I$14:$I$2013,BM123)&gt;0,INDEX('Controle de reservas'!$K$14:$K$2013,BM123)&gt;INDEX('Controle de reservas'!$I$14:$I$2013,BM123)),CHAR(10)&amp;"DIVERGÊNCIA DE DATAS",""),IF(INDEX('Controle de reservas'!$L$14:$L$2013,BM123)="Em cobertura","COV",IF(INDEX('Controle de reservas'!$L$14:$L$2013,BM123)="Disponível","DISP",IF(INDEX('Controle de reservas'!$L$14:$L$2013,BM123)="Não utilizado","NU",IF(INDEX('Controle de reservas'!$L$14:$L$2013,BM123)="Folga","F",IF(INDEX('Controle de reservas'!$L$14:$L$2013,BM123)="Ocorrência","O",IF(INDEX('Controle de reservas'!$L$14:$L$2013,BM123)="Programado","PROG",IF(INDEX('Controle de reservas'!$L$14:$L$2013,BM123)="Disponível no posto","DP","SEM SITUAÇÃO")))))))&amp;IF(INDEX('Controle de reservas'!$M$14:$M$2013,BM123)&lt;&gt;"",CHAR(10)&amp;INDEX('Controle de reservas'!$M$14:$M$2013,BM123),IF(OR(INDEX('Controle de reservas'!$L$14:$L$2013,BM123)="Em cobertura",INDEX('Controle de reservas'!$L$14:$L$2013,BM123)="Programado"),CHAR(10)&amp;"SEM LOCAL",""))&amp;IF(INDEX('Controle de reservas'!$N$14:$N$2013,BM123)&lt;&gt;"",CHAR(10)&amp;"Subst.: "&amp;INDEX('Controle de reservas'!$N$14:$N$2013,BM123),"")&amp;IF(AND(ISNUMBER(INDEX('Controle de reservas'!$I$14:$I$2013,BM123)),INDEX('Controle de reservas'!$I$14:$I$2013,BM123)&gt;0,INDEX('Controle de reservas'!$K$14:$K$2013,BM123)&gt;INDEX('Controle de reservas'!$I$14:$I$2013,BM123)),CHAR(10)&amp;"DIVERGÊNCIA DE DATAS","")&amp;IF(INDEX('Controle de reservas'!$P$14:$P$2013,BM123)&lt;&gt;"OK"," !",""))))</f>
      </c>
      <c r="Z123" s="17">
        <f ca="1">IF(OR($AQ123=0,Z$9="",Z$9&lt;$AS123,AND($AT123&lt;&gt;"",Z$9&gt;$AT123)),"",IF(BN123=0,"—",IF(INDEX('Controle de reservas'!$P$14:$P$2013,BN123)="DUPLICIDADE NO DIA","CONFLITO"&amp;IF(INDEX('Controle de reservas'!$M$14:$M$2013,BN123)&lt;&gt;"",CHAR(10)&amp;INDEX('Controle de reservas'!$M$14:$M$2013,BN123),"")&amp;IF(INDEX('Controle de reservas'!$N$14:$N$2013,BN123)&lt;&gt;"",CHAR(10)&amp;"Subst.: "&amp;INDEX('Controle de reservas'!$N$14:$N$2013,BN123),"")&amp;IF(AND(ISNUMBER(INDEX('Controle de reservas'!$I$14:$I$2013,BN123)),INDEX('Controle de reservas'!$I$14:$I$2013,BN123)&gt;0,INDEX('Controle de reservas'!$K$14:$K$2013,BN123)&gt;INDEX('Controle de reservas'!$I$14:$I$2013,BN123)),CHAR(10)&amp;"DIVERGÊNCIA DE DATAS",""),IF(INDEX('Controle de reservas'!$L$14:$L$2013,BN123)="Em cobertura","COV",IF(INDEX('Controle de reservas'!$L$14:$L$2013,BN123)="Disponível","DISP",IF(INDEX('Controle de reservas'!$L$14:$L$2013,BN123)="Não utilizado","NU",IF(INDEX('Controle de reservas'!$L$14:$L$2013,BN123)="Folga","F",IF(INDEX('Controle de reservas'!$L$14:$L$2013,BN123)="Ocorrência","O",IF(INDEX('Controle de reservas'!$L$14:$L$2013,BN123)="Programado","PROG",IF(INDEX('Controle de reservas'!$L$14:$L$2013,BN123)="Disponível no posto","DP","SEM SITUAÇÃO")))))))&amp;IF(INDEX('Controle de reservas'!$M$14:$M$2013,BN123)&lt;&gt;"",CHAR(10)&amp;INDEX('Controle de reservas'!$M$14:$M$2013,BN123),IF(OR(INDEX('Controle de reservas'!$L$14:$L$2013,BN123)="Em cobertura",INDEX('Controle de reservas'!$L$14:$L$2013,BN123)="Programado"),CHAR(10)&amp;"SEM LOCAL",""))&amp;IF(INDEX('Controle de reservas'!$N$14:$N$2013,BN123)&lt;&gt;"",CHAR(10)&amp;"Subst.: "&amp;INDEX('Controle de reservas'!$N$14:$N$2013,BN123),"")&amp;IF(AND(ISNUMBER(INDEX('Controle de reservas'!$I$14:$I$2013,BN123)),INDEX('Controle de reservas'!$I$14:$I$2013,BN123)&gt;0,INDEX('Controle de reservas'!$K$14:$K$2013,BN123)&gt;INDEX('Controle de reservas'!$I$14:$I$2013,BN123)),CHAR(10)&amp;"DIVERGÊNCIA DE DATAS","")&amp;IF(INDEX('Controle de reservas'!$P$14:$P$2013,BN123)&lt;&gt;"OK"," !",""))))</f>
      </c>
      <c r="AA123" s="17">
        <f ca="1">IF(OR($AQ123=0,AA$9="",AA$9&lt;$AS123,AND($AT123&lt;&gt;"",AA$9&gt;$AT123)),"",IF(BO123=0,"—",IF(INDEX('Controle de reservas'!$P$14:$P$2013,BO123)="DUPLICIDADE NO DIA","CONFLITO"&amp;IF(INDEX('Controle de reservas'!$M$14:$M$2013,BO123)&lt;&gt;"",CHAR(10)&amp;INDEX('Controle de reservas'!$M$14:$M$2013,BO123),"")&amp;IF(INDEX('Controle de reservas'!$N$14:$N$2013,BO123)&lt;&gt;"",CHAR(10)&amp;"Subst.: "&amp;INDEX('Controle de reservas'!$N$14:$N$2013,BO123),"")&amp;IF(AND(ISNUMBER(INDEX('Controle de reservas'!$I$14:$I$2013,BO123)),INDEX('Controle de reservas'!$I$14:$I$2013,BO123)&gt;0,INDEX('Controle de reservas'!$K$14:$K$2013,BO123)&gt;INDEX('Controle de reservas'!$I$14:$I$2013,BO123)),CHAR(10)&amp;"DIVERGÊNCIA DE DATAS",""),IF(INDEX('Controle de reservas'!$L$14:$L$2013,BO123)="Em cobertura","COV",IF(INDEX('Controle de reservas'!$L$14:$L$2013,BO123)="Disponível","DISP",IF(INDEX('Controle de reservas'!$L$14:$L$2013,BO123)="Não utilizado","NU",IF(INDEX('Controle de reservas'!$L$14:$L$2013,BO123)="Folga","F",IF(INDEX('Controle de reservas'!$L$14:$L$2013,BO123)="Ocorrência","O",IF(INDEX('Controle de reservas'!$L$14:$L$2013,BO123)="Programado","PROG",IF(INDEX('Controle de reservas'!$L$14:$L$2013,BO123)="Disponível no posto","DP","SEM SITUAÇÃO")))))))&amp;IF(INDEX('Controle de reservas'!$M$14:$M$2013,BO123)&lt;&gt;"",CHAR(10)&amp;INDEX('Controle de reservas'!$M$14:$M$2013,BO123),IF(OR(INDEX('Controle de reservas'!$L$14:$L$2013,BO123)="Em cobertura",INDEX('Controle de reservas'!$L$14:$L$2013,BO123)="Programado"),CHAR(10)&amp;"SEM LOCAL",""))&amp;IF(INDEX('Controle de reservas'!$N$14:$N$2013,BO123)&lt;&gt;"",CHAR(10)&amp;"Subst.: "&amp;INDEX('Controle de reservas'!$N$14:$N$2013,BO123),"")&amp;IF(AND(ISNUMBER(INDEX('Controle de reservas'!$I$14:$I$2013,BO123)),INDEX('Controle de reservas'!$I$14:$I$2013,BO123)&gt;0,INDEX('Controle de reservas'!$K$14:$K$2013,BO123)&gt;INDEX('Controle de reservas'!$I$14:$I$2013,BO123)),CHAR(10)&amp;"DIVERGÊNCIA DE DATAS","")&amp;IF(INDEX('Controle de reservas'!$P$14:$P$2013,BO123)&lt;&gt;"OK"," !",""))))</f>
      </c>
      <c r="AB123" s="17">
        <f ca="1">IF(OR($AQ123=0,AB$9="",AB$9&lt;$AS123,AND($AT123&lt;&gt;"",AB$9&gt;$AT123)),"",IF(BP123=0,"—",IF(INDEX('Controle de reservas'!$P$14:$P$2013,BP123)="DUPLICIDADE NO DIA","CONFLITO"&amp;IF(INDEX('Controle de reservas'!$M$14:$M$2013,BP123)&lt;&gt;"",CHAR(10)&amp;INDEX('Controle de reservas'!$M$14:$M$2013,BP123),"")&amp;IF(INDEX('Controle de reservas'!$N$14:$N$2013,BP123)&lt;&gt;"",CHAR(10)&amp;"Subst.: "&amp;INDEX('Controle de reservas'!$N$14:$N$2013,BP123),"")&amp;IF(AND(ISNUMBER(INDEX('Controle de reservas'!$I$14:$I$2013,BP123)),INDEX('Controle de reservas'!$I$14:$I$2013,BP123)&gt;0,INDEX('Controle de reservas'!$K$14:$K$2013,BP123)&gt;INDEX('Controle de reservas'!$I$14:$I$2013,BP123)),CHAR(10)&amp;"DIVERGÊNCIA DE DATAS",""),IF(INDEX('Controle de reservas'!$L$14:$L$2013,BP123)="Em cobertura","COV",IF(INDEX('Controle de reservas'!$L$14:$L$2013,BP123)="Disponível","DISP",IF(INDEX('Controle de reservas'!$L$14:$L$2013,BP123)="Não utilizado","NU",IF(INDEX('Controle de reservas'!$L$14:$L$2013,BP123)="Folga","F",IF(INDEX('Controle de reservas'!$L$14:$L$2013,BP123)="Ocorrência","O",IF(INDEX('Controle de reservas'!$L$14:$L$2013,BP123)="Programado","PROG",IF(INDEX('Controle de reservas'!$L$14:$L$2013,BP123)="Disponível no posto","DP","SEM SITUAÇÃO")))))))&amp;IF(INDEX('Controle de reservas'!$M$14:$M$2013,BP123)&lt;&gt;"",CHAR(10)&amp;INDEX('Controle de reservas'!$M$14:$M$2013,BP123),IF(OR(INDEX('Controle de reservas'!$L$14:$L$2013,BP123)="Em cobertura",INDEX('Controle de reservas'!$L$14:$L$2013,BP123)="Programado"),CHAR(10)&amp;"SEM LOCAL",""))&amp;IF(INDEX('Controle de reservas'!$N$14:$N$2013,BP123)&lt;&gt;"",CHAR(10)&amp;"Subst.: "&amp;INDEX('Controle de reservas'!$N$14:$N$2013,BP123),"")&amp;IF(AND(ISNUMBER(INDEX('Controle de reservas'!$I$14:$I$2013,BP123)),INDEX('Controle de reservas'!$I$14:$I$2013,BP123)&gt;0,INDEX('Controle de reservas'!$K$14:$K$2013,BP123)&gt;INDEX('Controle de reservas'!$I$14:$I$2013,BP123)),CHAR(10)&amp;"DIVERGÊNCIA DE DATAS","")&amp;IF(INDEX('Controle de reservas'!$P$14:$P$2013,BP123)&lt;&gt;"OK"," !",""))))</f>
      </c>
      <c r="AC123" s="17">
        <f ca="1">IF(OR($AQ123=0,AC$9="",AC$9&lt;$AS123,AND($AT123&lt;&gt;"",AC$9&gt;$AT123)),"",IF(BQ123=0,"—",IF(INDEX('Controle de reservas'!$P$14:$P$2013,BQ123)="DUPLICIDADE NO DIA","CONFLITO"&amp;IF(INDEX('Controle de reservas'!$M$14:$M$2013,BQ123)&lt;&gt;"",CHAR(10)&amp;INDEX('Controle de reservas'!$M$14:$M$2013,BQ123),"")&amp;IF(INDEX('Controle de reservas'!$N$14:$N$2013,BQ123)&lt;&gt;"",CHAR(10)&amp;"Subst.: "&amp;INDEX('Controle de reservas'!$N$14:$N$2013,BQ123),"")&amp;IF(AND(ISNUMBER(INDEX('Controle de reservas'!$I$14:$I$2013,BQ123)),INDEX('Controle de reservas'!$I$14:$I$2013,BQ123)&gt;0,INDEX('Controle de reservas'!$K$14:$K$2013,BQ123)&gt;INDEX('Controle de reservas'!$I$14:$I$2013,BQ123)),CHAR(10)&amp;"DIVERGÊNCIA DE DATAS",""),IF(INDEX('Controle de reservas'!$L$14:$L$2013,BQ123)="Em cobertura","COV",IF(INDEX('Controle de reservas'!$L$14:$L$2013,BQ123)="Disponível","DISP",IF(INDEX('Controle de reservas'!$L$14:$L$2013,BQ123)="Não utilizado","NU",IF(INDEX('Controle de reservas'!$L$14:$L$2013,BQ123)="Folga","F",IF(INDEX('Controle de reservas'!$L$14:$L$2013,BQ123)="Ocorrência","O",IF(INDEX('Controle de reservas'!$L$14:$L$2013,BQ123)="Programado","PROG",IF(INDEX('Controle de reservas'!$L$14:$L$2013,BQ123)="Disponível no posto","DP","SEM SITUAÇÃO")))))))&amp;IF(INDEX('Controle de reservas'!$M$14:$M$2013,BQ123)&lt;&gt;"",CHAR(10)&amp;INDEX('Controle de reservas'!$M$14:$M$2013,BQ123),IF(OR(INDEX('Controle de reservas'!$L$14:$L$2013,BQ123)="Em cobertura",INDEX('Controle de reservas'!$L$14:$L$2013,BQ123)="Programado"),CHAR(10)&amp;"SEM LOCAL",""))&amp;IF(INDEX('Controle de reservas'!$N$14:$N$2013,BQ123)&lt;&gt;"",CHAR(10)&amp;"Subst.: "&amp;INDEX('Controle de reservas'!$N$14:$N$2013,BQ123),"")&amp;IF(AND(ISNUMBER(INDEX('Controle de reservas'!$I$14:$I$2013,BQ123)),INDEX('Controle de reservas'!$I$14:$I$2013,BQ123)&gt;0,INDEX('Controle de reservas'!$K$14:$K$2013,BQ123)&gt;INDEX('Controle de reservas'!$I$14:$I$2013,BQ123)),CHAR(10)&amp;"DIVERGÊNCIA DE DATAS","")&amp;IF(INDEX('Controle de reservas'!$P$14:$P$2013,BQ123)&lt;&gt;"OK"," !",""))))</f>
      </c>
      <c r="AD123" s="17">
        <f ca="1">IF(OR($AQ123=0,AD$9="",AD$9&lt;$AS123,AND($AT123&lt;&gt;"",AD$9&gt;$AT123)),"",IF(BR123=0,"—",IF(INDEX('Controle de reservas'!$P$14:$P$2013,BR123)="DUPLICIDADE NO DIA","CONFLITO"&amp;IF(INDEX('Controle de reservas'!$M$14:$M$2013,BR123)&lt;&gt;"",CHAR(10)&amp;INDEX('Controle de reservas'!$M$14:$M$2013,BR123),"")&amp;IF(INDEX('Controle de reservas'!$N$14:$N$2013,BR123)&lt;&gt;"",CHAR(10)&amp;"Subst.: "&amp;INDEX('Controle de reservas'!$N$14:$N$2013,BR123),"")&amp;IF(AND(ISNUMBER(INDEX('Controle de reservas'!$I$14:$I$2013,BR123)),INDEX('Controle de reservas'!$I$14:$I$2013,BR123)&gt;0,INDEX('Controle de reservas'!$K$14:$K$2013,BR123)&gt;INDEX('Controle de reservas'!$I$14:$I$2013,BR123)),CHAR(10)&amp;"DIVERGÊNCIA DE DATAS",""),IF(INDEX('Controle de reservas'!$L$14:$L$2013,BR123)="Em cobertura","COV",IF(INDEX('Controle de reservas'!$L$14:$L$2013,BR123)="Disponível","DISP",IF(INDEX('Controle de reservas'!$L$14:$L$2013,BR123)="Não utilizado","NU",IF(INDEX('Controle de reservas'!$L$14:$L$2013,BR123)="Folga","F",IF(INDEX('Controle de reservas'!$L$14:$L$2013,BR123)="Ocorrência","O",IF(INDEX('Controle de reservas'!$L$14:$L$2013,BR123)="Programado","PROG",IF(INDEX('Controle de reservas'!$L$14:$L$2013,BR123)="Disponível no posto","DP","SEM SITUAÇÃO")))))))&amp;IF(INDEX('Controle de reservas'!$M$14:$M$2013,BR123)&lt;&gt;"",CHAR(10)&amp;INDEX('Controle de reservas'!$M$14:$M$2013,BR123),IF(OR(INDEX('Controle de reservas'!$L$14:$L$2013,BR123)="Em cobertura",INDEX('Controle de reservas'!$L$14:$L$2013,BR123)="Programado"),CHAR(10)&amp;"SEM LOCAL",""))&amp;IF(INDEX('Controle de reservas'!$N$14:$N$2013,BR123)&lt;&gt;"",CHAR(10)&amp;"Subst.: "&amp;INDEX('Controle de reservas'!$N$14:$N$2013,BR123),"")&amp;IF(AND(ISNUMBER(INDEX('Controle de reservas'!$I$14:$I$2013,BR123)),INDEX('Controle de reservas'!$I$14:$I$2013,BR123)&gt;0,INDEX('Controle de reservas'!$K$14:$K$2013,BR123)&gt;INDEX('Controle de reservas'!$I$14:$I$2013,BR123)),CHAR(10)&amp;"DIVERGÊNCIA DE DATAS","")&amp;IF(INDEX('Controle de reservas'!$P$14:$P$2013,BR123)&lt;&gt;"OK"," !",""))))</f>
      </c>
      <c r="AE123" s="17">
        <f ca="1">IF(OR($AQ123=0,AE$9="",AE$9&lt;$AS123,AND($AT123&lt;&gt;"",AE$9&gt;$AT123)),"",IF(BS123=0,"—",IF(INDEX('Controle de reservas'!$P$14:$P$2013,BS123)="DUPLICIDADE NO DIA","CONFLITO"&amp;IF(INDEX('Controle de reservas'!$M$14:$M$2013,BS123)&lt;&gt;"",CHAR(10)&amp;INDEX('Controle de reservas'!$M$14:$M$2013,BS123),"")&amp;IF(INDEX('Controle de reservas'!$N$14:$N$2013,BS123)&lt;&gt;"",CHAR(10)&amp;"Subst.: "&amp;INDEX('Controle de reservas'!$N$14:$N$2013,BS123),"")&amp;IF(AND(ISNUMBER(INDEX('Controle de reservas'!$I$14:$I$2013,BS123)),INDEX('Controle de reservas'!$I$14:$I$2013,BS123)&gt;0,INDEX('Controle de reservas'!$K$14:$K$2013,BS123)&gt;INDEX('Controle de reservas'!$I$14:$I$2013,BS123)),CHAR(10)&amp;"DIVERGÊNCIA DE DATAS",""),IF(INDEX('Controle de reservas'!$L$14:$L$2013,BS123)="Em cobertura","COV",IF(INDEX('Controle de reservas'!$L$14:$L$2013,BS123)="Disponível","DISP",IF(INDEX('Controle de reservas'!$L$14:$L$2013,BS123)="Não utilizado","NU",IF(INDEX('Controle de reservas'!$L$14:$L$2013,BS123)="Folga","F",IF(INDEX('Controle de reservas'!$L$14:$L$2013,BS123)="Ocorrência","O",IF(INDEX('Controle de reservas'!$L$14:$L$2013,BS123)="Programado","PROG",IF(INDEX('Controle de reservas'!$L$14:$L$2013,BS123)="Disponível no posto","DP","SEM SITUAÇÃO")))))))&amp;IF(INDEX('Controle de reservas'!$M$14:$M$2013,BS123)&lt;&gt;"",CHAR(10)&amp;INDEX('Controle de reservas'!$M$14:$M$2013,BS123),IF(OR(INDEX('Controle de reservas'!$L$14:$L$2013,BS123)="Em cobertura",INDEX('Controle de reservas'!$L$14:$L$2013,BS123)="Programado"),CHAR(10)&amp;"SEM LOCAL",""))&amp;IF(INDEX('Controle de reservas'!$N$14:$N$2013,BS123)&lt;&gt;"",CHAR(10)&amp;"Subst.: "&amp;INDEX('Controle de reservas'!$N$14:$N$2013,BS123),"")&amp;IF(AND(ISNUMBER(INDEX('Controle de reservas'!$I$14:$I$2013,BS123)),INDEX('Controle de reservas'!$I$14:$I$2013,BS123)&gt;0,INDEX('Controle de reservas'!$K$14:$K$2013,BS123)&gt;INDEX('Controle de reservas'!$I$14:$I$2013,BS123)),CHAR(10)&amp;"DIVERGÊNCIA DE DATAS","")&amp;IF(INDEX('Controle de reservas'!$P$14:$P$2013,BS123)&lt;&gt;"OK"," !",""))))</f>
      </c>
      <c r="AF123" s="17">
        <f ca="1">IF(OR($AQ123=0,AF$9="",AF$9&lt;$AS123,AND($AT123&lt;&gt;"",AF$9&gt;$AT123)),"",IF(BT123=0,"—",IF(INDEX('Controle de reservas'!$P$14:$P$2013,BT123)="DUPLICIDADE NO DIA","CONFLITO"&amp;IF(INDEX('Controle de reservas'!$M$14:$M$2013,BT123)&lt;&gt;"",CHAR(10)&amp;INDEX('Controle de reservas'!$M$14:$M$2013,BT123),"")&amp;IF(INDEX('Controle de reservas'!$N$14:$N$2013,BT123)&lt;&gt;"",CHAR(10)&amp;"Subst.: "&amp;INDEX('Controle de reservas'!$N$14:$N$2013,BT123),"")&amp;IF(AND(ISNUMBER(INDEX('Controle de reservas'!$I$14:$I$2013,BT123)),INDEX('Controle de reservas'!$I$14:$I$2013,BT123)&gt;0,INDEX('Controle de reservas'!$K$14:$K$2013,BT123)&gt;INDEX('Controle de reservas'!$I$14:$I$2013,BT123)),CHAR(10)&amp;"DIVERGÊNCIA DE DATAS",""),IF(INDEX('Controle de reservas'!$L$14:$L$2013,BT123)="Em cobertura","COV",IF(INDEX('Controle de reservas'!$L$14:$L$2013,BT123)="Disponível","DISP",IF(INDEX('Controle de reservas'!$L$14:$L$2013,BT123)="Não utilizado","NU",IF(INDEX('Controle de reservas'!$L$14:$L$2013,BT123)="Folga","F",IF(INDEX('Controle de reservas'!$L$14:$L$2013,BT123)="Ocorrência","O",IF(INDEX('Controle de reservas'!$L$14:$L$2013,BT123)="Programado","PROG",IF(INDEX('Controle de reservas'!$L$14:$L$2013,BT123)="Disponível no posto","DP","SEM SITUAÇÃO")))))))&amp;IF(INDEX('Controle de reservas'!$M$14:$M$2013,BT123)&lt;&gt;"",CHAR(10)&amp;INDEX('Controle de reservas'!$M$14:$M$2013,BT123),IF(OR(INDEX('Controle de reservas'!$L$14:$L$2013,BT123)="Em cobertura",INDEX('Controle de reservas'!$L$14:$L$2013,BT123)="Programado"),CHAR(10)&amp;"SEM LOCAL",""))&amp;IF(INDEX('Controle de reservas'!$N$14:$N$2013,BT123)&lt;&gt;"",CHAR(10)&amp;"Subst.: "&amp;INDEX('Controle de reservas'!$N$14:$N$2013,BT123),"")&amp;IF(AND(ISNUMBER(INDEX('Controle de reservas'!$I$14:$I$2013,BT123)),INDEX('Controle de reservas'!$I$14:$I$2013,BT123)&gt;0,INDEX('Controle de reservas'!$K$14:$K$2013,BT123)&gt;INDEX('Controle de reservas'!$I$14:$I$2013,BT123)),CHAR(10)&amp;"DIVERGÊNCIA DE DATAS","")&amp;IF(INDEX('Controle de reservas'!$P$14:$P$2013,BT123)&lt;&gt;"OK"," !",""))))</f>
      </c>
      <c r="AG123" s="17">
        <f ca="1">IF(OR($AQ123=0,AG$9="",AG$9&lt;$AS123,AND($AT123&lt;&gt;"",AG$9&gt;$AT123)),"",IF(BU123=0,"—",IF(INDEX('Controle de reservas'!$P$14:$P$2013,BU123)="DUPLICIDADE NO DIA","CONFLITO"&amp;IF(INDEX('Controle de reservas'!$M$14:$M$2013,BU123)&lt;&gt;"",CHAR(10)&amp;INDEX('Controle de reservas'!$M$14:$M$2013,BU123),"")&amp;IF(INDEX('Controle de reservas'!$N$14:$N$2013,BU123)&lt;&gt;"",CHAR(10)&amp;"Subst.: "&amp;INDEX('Controle de reservas'!$N$14:$N$2013,BU123),"")&amp;IF(AND(ISNUMBER(INDEX('Controle de reservas'!$I$14:$I$2013,BU123)),INDEX('Controle de reservas'!$I$14:$I$2013,BU123)&gt;0,INDEX('Controle de reservas'!$K$14:$K$2013,BU123)&gt;INDEX('Controle de reservas'!$I$14:$I$2013,BU123)),CHAR(10)&amp;"DIVERGÊNCIA DE DATAS",""),IF(INDEX('Controle de reservas'!$L$14:$L$2013,BU123)="Em cobertura","COV",IF(INDEX('Controle de reservas'!$L$14:$L$2013,BU123)="Disponível","DISP",IF(INDEX('Controle de reservas'!$L$14:$L$2013,BU123)="Não utilizado","NU",IF(INDEX('Controle de reservas'!$L$14:$L$2013,BU123)="Folga","F",IF(INDEX('Controle de reservas'!$L$14:$L$2013,BU123)="Ocorrência","O",IF(INDEX('Controle de reservas'!$L$14:$L$2013,BU123)="Programado","PROG",IF(INDEX('Controle de reservas'!$L$14:$L$2013,BU123)="Disponível no posto","DP","SEM SITUAÇÃO")))))))&amp;IF(INDEX('Controle de reservas'!$M$14:$M$2013,BU123)&lt;&gt;"",CHAR(10)&amp;INDEX('Controle de reservas'!$M$14:$M$2013,BU123),IF(OR(INDEX('Controle de reservas'!$L$14:$L$2013,BU123)="Em cobertura",INDEX('Controle de reservas'!$L$14:$L$2013,BU123)="Programado"),CHAR(10)&amp;"SEM LOCAL",""))&amp;IF(INDEX('Controle de reservas'!$N$14:$N$2013,BU123)&lt;&gt;"",CHAR(10)&amp;"Subst.: "&amp;INDEX('Controle de reservas'!$N$14:$N$2013,BU123),"")&amp;IF(AND(ISNUMBER(INDEX('Controle de reservas'!$I$14:$I$2013,BU123)),INDEX('Controle de reservas'!$I$14:$I$2013,BU123)&gt;0,INDEX('Controle de reservas'!$K$14:$K$2013,BU123)&gt;INDEX('Controle de reservas'!$I$14:$I$2013,BU123)),CHAR(10)&amp;"DIVERGÊNCIA DE DATAS","")&amp;IF(INDEX('Controle de reservas'!$P$14:$P$2013,BU123)&lt;&gt;"OK"," !",""))))</f>
      </c>
      <c r="AH123" s="17">
        <f ca="1">IF(OR($AQ123=0,AH$9="",AH$9&lt;$AS123,AND($AT123&lt;&gt;"",AH$9&gt;$AT123)),"",IF(BV123=0,"—",IF(INDEX('Controle de reservas'!$P$14:$P$2013,BV123)="DUPLICIDADE NO DIA","CONFLITO"&amp;IF(INDEX('Controle de reservas'!$M$14:$M$2013,BV123)&lt;&gt;"",CHAR(10)&amp;INDEX('Controle de reservas'!$M$14:$M$2013,BV123),"")&amp;IF(INDEX('Controle de reservas'!$N$14:$N$2013,BV123)&lt;&gt;"",CHAR(10)&amp;"Subst.: "&amp;INDEX('Controle de reservas'!$N$14:$N$2013,BV123),"")&amp;IF(AND(ISNUMBER(INDEX('Controle de reservas'!$I$14:$I$2013,BV123)),INDEX('Controle de reservas'!$I$14:$I$2013,BV123)&gt;0,INDEX('Controle de reservas'!$K$14:$K$2013,BV123)&gt;INDEX('Controle de reservas'!$I$14:$I$2013,BV123)),CHAR(10)&amp;"DIVERGÊNCIA DE DATAS",""),IF(INDEX('Controle de reservas'!$L$14:$L$2013,BV123)="Em cobertura","COV",IF(INDEX('Controle de reservas'!$L$14:$L$2013,BV123)="Disponível","DISP",IF(INDEX('Controle de reservas'!$L$14:$L$2013,BV123)="Não utilizado","NU",IF(INDEX('Controle de reservas'!$L$14:$L$2013,BV123)="Folga","F",IF(INDEX('Controle de reservas'!$L$14:$L$2013,BV123)="Ocorrência","O",IF(INDEX('Controle de reservas'!$L$14:$L$2013,BV123)="Programado","PROG",IF(INDEX('Controle de reservas'!$L$14:$L$2013,BV123)="Disponível no posto","DP","SEM SITUAÇÃO")))))))&amp;IF(INDEX('Controle de reservas'!$M$14:$M$2013,BV123)&lt;&gt;"",CHAR(10)&amp;INDEX('Controle de reservas'!$M$14:$M$2013,BV123),IF(OR(INDEX('Controle de reservas'!$L$14:$L$2013,BV123)="Em cobertura",INDEX('Controle de reservas'!$L$14:$L$2013,BV123)="Programado"),CHAR(10)&amp;"SEM LOCAL",""))&amp;IF(INDEX('Controle de reservas'!$N$14:$N$2013,BV123)&lt;&gt;"",CHAR(10)&amp;"Subst.: "&amp;INDEX('Controle de reservas'!$N$14:$N$2013,BV123),"")&amp;IF(AND(ISNUMBER(INDEX('Controle de reservas'!$I$14:$I$2013,BV123)),INDEX('Controle de reservas'!$I$14:$I$2013,BV123)&gt;0,INDEX('Controle de reservas'!$K$14:$K$2013,BV123)&gt;INDEX('Controle de reservas'!$I$14:$I$2013,BV123)),CHAR(10)&amp;"DIVERGÊNCIA DE DATAS","")&amp;IF(INDEX('Controle de reservas'!$P$14:$P$2013,BV123)&lt;&gt;"OK"," !",""))))</f>
      </c>
      <c r="AI123" s="17">
        <f ca="1">IF(OR($AQ123=0,AI$9="",AI$9&lt;$AS123,AND($AT123&lt;&gt;"",AI$9&gt;$AT123)),"",IF(BW123=0,"—",IF(INDEX('Controle de reservas'!$P$14:$P$2013,BW123)="DUPLICIDADE NO DIA","CONFLITO"&amp;IF(INDEX('Controle de reservas'!$M$14:$M$2013,BW123)&lt;&gt;"",CHAR(10)&amp;INDEX('Controle de reservas'!$M$14:$M$2013,BW123),"")&amp;IF(INDEX('Controle de reservas'!$N$14:$N$2013,BW123)&lt;&gt;"",CHAR(10)&amp;"Subst.: "&amp;INDEX('Controle de reservas'!$N$14:$N$2013,BW123),"")&amp;IF(AND(ISNUMBER(INDEX('Controle de reservas'!$I$14:$I$2013,BW123)),INDEX('Controle de reservas'!$I$14:$I$2013,BW123)&gt;0,INDEX('Controle de reservas'!$K$14:$K$2013,BW123)&gt;INDEX('Controle de reservas'!$I$14:$I$2013,BW123)),CHAR(10)&amp;"DIVERGÊNCIA DE DATAS",""),IF(INDEX('Controle de reservas'!$L$14:$L$2013,BW123)="Em cobertura","COV",IF(INDEX('Controle de reservas'!$L$14:$L$2013,BW123)="Disponível","DISP",IF(INDEX('Controle de reservas'!$L$14:$L$2013,BW123)="Não utilizado","NU",IF(INDEX('Controle de reservas'!$L$14:$L$2013,BW123)="Folga","F",IF(INDEX('Controle de reservas'!$L$14:$L$2013,BW123)="Ocorrência","O",IF(INDEX('Controle de reservas'!$L$14:$L$2013,BW123)="Programado","PROG",IF(INDEX('Controle de reservas'!$L$14:$L$2013,BW123)="Disponível no posto","DP","SEM SITUAÇÃO")))))))&amp;IF(INDEX('Controle de reservas'!$M$14:$M$2013,BW123)&lt;&gt;"",CHAR(10)&amp;INDEX('Controle de reservas'!$M$14:$M$2013,BW123),IF(OR(INDEX('Controle de reservas'!$L$14:$L$2013,BW123)="Em cobertura",INDEX('Controle de reservas'!$L$14:$L$2013,BW123)="Programado"),CHAR(10)&amp;"SEM LOCAL",""))&amp;IF(INDEX('Controle de reservas'!$N$14:$N$2013,BW123)&lt;&gt;"",CHAR(10)&amp;"Subst.: "&amp;INDEX('Controle de reservas'!$N$14:$N$2013,BW123),"")&amp;IF(AND(ISNUMBER(INDEX('Controle de reservas'!$I$14:$I$2013,BW123)),INDEX('Controle de reservas'!$I$14:$I$2013,BW123)&gt;0,INDEX('Controle de reservas'!$K$14:$K$2013,BW123)&gt;INDEX('Controle de reservas'!$I$14:$I$2013,BW123)),CHAR(10)&amp;"DIVERGÊNCIA DE DATAS","")&amp;IF(INDEX('Controle de reservas'!$P$14:$P$2013,BW123)&lt;&gt;"OK"," !",""))))</f>
      </c>
      <c r="AJ123" s="17">
        <f ca="1">IF(OR($AQ123=0,AJ$9="",AJ$9&lt;$AS123,AND($AT123&lt;&gt;"",AJ$9&gt;$AT123)),"",IF(BX123=0,"—",IF(INDEX('Controle de reservas'!$P$14:$P$2013,BX123)="DUPLICIDADE NO DIA","CONFLITO"&amp;IF(INDEX('Controle de reservas'!$M$14:$M$2013,BX123)&lt;&gt;"",CHAR(10)&amp;INDEX('Controle de reservas'!$M$14:$M$2013,BX123),"")&amp;IF(INDEX('Controle de reservas'!$N$14:$N$2013,BX123)&lt;&gt;"",CHAR(10)&amp;"Subst.: "&amp;INDEX('Controle de reservas'!$N$14:$N$2013,BX123),"")&amp;IF(AND(ISNUMBER(INDEX('Controle de reservas'!$I$14:$I$2013,BX123)),INDEX('Controle de reservas'!$I$14:$I$2013,BX123)&gt;0,INDEX('Controle de reservas'!$K$14:$K$2013,BX123)&gt;INDEX('Controle de reservas'!$I$14:$I$2013,BX123)),CHAR(10)&amp;"DIVERGÊNCIA DE DATAS",""),IF(INDEX('Controle de reservas'!$L$14:$L$2013,BX123)="Em cobertura","COV",IF(INDEX('Controle de reservas'!$L$14:$L$2013,BX123)="Disponível","DISP",IF(INDEX('Controle de reservas'!$L$14:$L$2013,BX123)="Não utilizado","NU",IF(INDEX('Controle de reservas'!$L$14:$L$2013,BX123)="Folga","F",IF(INDEX('Controle de reservas'!$L$14:$L$2013,BX123)="Ocorrência","O",IF(INDEX('Controle de reservas'!$L$14:$L$2013,BX123)="Programado","PROG",IF(INDEX('Controle de reservas'!$L$14:$L$2013,BX123)="Disponível no posto","DP","SEM SITUAÇÃO")))))))&amp;IF(INDEX('Controle de reservas'!$M$14:$M$2013,BX123)&lt;&gt;"",CHAR(10)&amp;INDEX('Controle de reservas'!$M$14:$M$2013,BX123),IF(OR(INDEX('Controle de reservas'!$L$14:$L$2013,BX123)="Em cobertura",INDEX('Controle de reservas'!$L$14:$L$2013,BX123)="Programado"),CHAR(10)&amp;"SEM LOCAL",""))&amp;IF(INDEX('Controle de reservas'!$N$14:$N$2013,BX123)&lt;&gt;"",CHAR(10)&amp;"Subst.: "&amp;INDEX('Controle de reservas'!$N$14:$N$2013,BX123),"")&amp;IF(AND(ISNUMBER(INDEX('Controle de reservas'!$I$14:$I$2013,BX123)),INDEX('Controle de reservas'!$I$14:$I$2013,BX123)&gt;0,INDEX('Controle de reservas'!$K$14:$K$2013,BX123)&gt;INDEX('Controle de reservas'!$I$14:$I$2013,BX123)),CHAR(10)&amp;"DIVERGÊNCIA DE DATAS","")&amp;IF(INDEX('Controle de reservas'!$P$14:$P$2013,BX123)&lt;&gt;"OK"," !",""))))</f>
      </c>
      <c r="AK123" s="17">
        <f ca="1">IF(OR($AQ123=0,AK$9="",AK$9&lt;$AS123,AND($AT123&lt;&gt;"",AK$9&gt;$AT123)),"",IF(BY123=0,"—",IF(INDEX('Controle de reservas'!$P$14:$P$2013,BY123)="DUPLICIDADE NO DIA","CONFLITO"&amp;IF(INDEX('Controle de reservas'!$M$14:$M$2013,BY123)&lt;&gt;"",CHAR(10)&amp;INDEX('Controle de reservas'!$M$14:$M$2013,BY123),"")&amp;IF(INDEX('Controle de reservas'!$N$14:$N$2013,BY123)&lt;&gt;"",CHAR(10)&amp;"Subst.: "&amp;INDEX('Controle de reservas'!$N$14:$N$2013,BY123),"")&amp;IF(AND(ISNUMBER(INDEX('Controle de reservas'!$I$14:$I$2013,BY123)),INDEX('Controle de reservas'!$I$14:$I$2013,BY123)&gt;0,INDEX('Controle de reservas'!$K$14:$K$2013,BY123)&gt;INDEX('Controle de reservas'!$I$14:$I$2013,BY123)),CHAR(10)&amp;"DIVERGÊNCIA DE DATAS",""),IF(INDEX('Controle de reservas'!$L$14:$L$2013,BY123)="Em cobertura","COV",IF(INDEX('Controle de reservas'!$L$14:$L$2013,BY123)="Disponível","DISP",IF(INDEX('Controle de reservas'!$L$14:$L$2013,BY123)="Não utilizado","NU",IF(INDEX('Controle de reservas'!$L$14:$L$2013,BY123)="Folga","F",IF(INDEX('Controle de reservas'!$L$14:$L$2013,BY123)="Ocorrência","O",IF(INDEX('Controle de reservas'!$L$14:$L$2013,BY123)="Programado","PROG",IF(INDEX('Controle de reservas'!$L$14:$L$2013,BY123)="Disponível no posto","DP","SEM SITUAÇÃO")))))))&amp;IF(INDEX('Controle de reservas'!$M$14:$M$2013,BY123)&lt;&gt;"",CHAR(10)&amp;INDEX('Controle de reservas'!$M$14:$M$2013,BY123),IF(OR(INDEX('Controle de reservas'!$L$14:$L$2013,BY123)="Em cobertura",INDEX('Controle de reservas'!$L$14:$L$2013,BY123)="Programado"),CHAR(10)&amp;"SEM LOCAL",""))&amp;IF(INDEX('Controle de reservas'!$N$14:$N$2013,BY123)&lt;&gt;"",CHAR(10)&amp;"Subst.: "&amp;INDEX('Controle de reservas'!$N$14:$N$2013,BY123),"")&amp;IF(AND(ISNUMBER(INDEX('Controle de reservas'!$I$14:$I$2013,BY123)),INDEX('Controle de reservas'!$I$14:$I$2013,BY123)&gt;0,INDEX('Controle de reservas'!$K$14:$K$2013,BY123)&gt;INDEX('Controle de reservas'!$I$14:$I$2013,BY123)),CHAR(10)&amp;"DIVERGÊNCIA DE DATAS","")&amp;IF(INDEX('Controle de reservas'!$P$14:$P$2013,BY123)&lt;&gt;"OK"," !",""))))</f>
      </c>
      <c r="AL123" s="16">
        <f t="shared" ca="1" si="5"/>
      </c>
      <c r="AM123" s="16">
        <f t="shared" ca="1" si="6"/>
      </c>
      <c r="AN123" s="16">
        <f t="shared" ca="1" si="7"/>
      </c>
      <c r="AO123" s="16">
        <f t="shared" ca="1" si="8"/>
      </c>
      <c r="AP123" s="16">
        <f ca="1">IF($AQ123=0,"",INDEX('Controle de reservas'!$O$14:$O$2013,$AQ123))</f>
      </c>
      <c r="AQ123">
        <f ca="1">IFERROR(MATCH(ROW()-9,'Controle de reservas'!$S$14:$S$2013,0),0)</f>
      </c>
      <c r="AR123">
        <f ca="1">IF($AQ123=0,"",INDEX('Controle de reservas'!$Q$14:$Q$2013,$AQ123))</f>
      </c>
      <c r="AS123">
        <f ca="1">IF($AQ123=0,"",INDEX('Controle de reservas'!$H$14:$H$2013,$AQ123))</f>
      </c>
      <c r="AT123">
        <f ca="1">IF($AQ123=0,"",IF(INDEX('Controle de reservas'!$J$14:$J$2013,$AQ123)=0,"",INDEX('Controle de reservas'!$J$14:$J$2013,$AQ123)))</f>
      </c>
      <c r="AU123">
        <f ca="1">IF(OR($AQ123=0,G$9=""),0,IFERROR(MATCH($AR123&amp;"|"&amp;TEXT(G$9,"yyyymmdd"),'Controle de reservas'!$T$14:$T$2013,0),0))</f>
      </c>
      <c r="AV123">
        <f ca="1">IF(OR($AQ123=0,H$9=""),0,IFERROR(MATCH($AR123&amp;"|"&amp;TEXT(H$9,"yyyymmdd"),'Controle de reservas'!$T$14:$T$2013,0),0))</f>
      </c>
      <c r="AW123">
        <f ca="1">IF(OR($AQ123=0,I$9=""),0,IFERROR(MATCH($AR123&amp;"|"&amp;TEXT(I$9,"yyyymmdd"),'Controle de reservas'!$T$14:$T$2013,0),0))</f>
      </c>
      <c r="AX123">
        <f ca="1">IF(OR($AQ123=0,J$9=""),0,IFERROR(MATCH($AR123&amp;"|"&amp;TEXT(J$9,"yyyymmdd"),'Controle de reservas'!$T$14:$T$2013,0),0))</f>
      </c>
      <c r="AY123">
        <f ca="1">IF(OR($AQ123=0,K$9=""),0,IFERROR(MATCH($AR123&amp;"|"&amp;TEXT(K$9,"yyyymmdd"),'Controle de reservas'!$T$14:$T$2013,0),0))</f>
      </c>
      <c r="AZ123">
        <f ca="1">IF(OR($AQ123=0,L$9=""),0,IFERROR(MATCH($AR123&amp;"|"&amp;TEXT(L$9,"yyyymmdd"),'Controle de reservas'!$T$14:$T$2013,0),0))</f>
      </c>
      <c r="BA123">
        <f ca="1">IF(OR($AQ123=0,M$9=""),0,IFERROR(MATCH($AR123&amp;"|"&amp;TEXT(M$9,"yyyymmdd"),'Controle de reservas'!$T$14:$T$2013,0),0))</f>
      </c>
      <c r="BB123">
        <f ca="1">IF(OR($AQ123=0,N$9=""),0,IFERROR(MATCH($AR123&amp;"|"&amp;TEXT(N$9,"yyyymmdd"),'Controle de reservas'!$T$14:$T$2013,0),0))</f>
      </c>
      <c r="BC123">
        <f ca="1">IF(OR($AQ123=0,O$9=""),0,IFERROR(MATCH($AR123&amp;"|"&amp;TEXT(O$9,"yyyymmdd"),'Controle de reservas'!$T$14:$T$2013,0),0))</f>
      </c>
      <c r="BD123">
        <f ca="1">IF(OR($AQ123=0,P$9=""),0,IFERROR(MATCH($AR123&amp;"|"&amp;TEXT(P$9,"yyyymmdd"),'Controle de reservas'!$T$14:$T$2013,0),0))</f>
      </c>
      <c r="BE123">
        <f ca="1">IF(OR($AQ123=0,Q$9=""),0,IFERROR(MATCH($AR123&amp;"|"&amp;TEXT(Q$9,"yyyymmdd"),'Controle de reservas'!$T$14:$T$2013,0),0))</f>
      </c>
      <c r="BF123">
        <f ca="1">IF(OR($AQ123=0,R$9=""),0,IFERROR(MATCH($AR123&amp;"|"&amp;TEXT(R$9,"yyyymmdd"),'Controle de reservas'!$T$14:$T$2013,0),0))</f>
      </c>
      <c r="BG123">
        <f ca="1">IF(OR($AQ123=0,S$9=""),0,IFERROR(MATCH($AR123&amp;"|"&amp;TEXT(S$9,"yyyymmdd"),'Controle de reservas'!$T$14:$T$2013,0),0))</f>
      </c>
      <c r="BH123">
        <f ca="1">IF(OR($AQ123=0,T$9=""),0,IFERROR(MATCH($AR123&amp;"|"&amp;TEXT(T$9,"yyyymmdd"),'Controle de reservas'!$T$14:$T$2013,0),0))</f>
      </c>
      <c r="BI123">
        <f ca="1">IF(OR($AQ123=0,U$9=""),0,IFERROR(MATCH($AR123&amp;"|"&amp;TEXT(U$9,"yyyymmdd"),'Controle de reservas'!$T$14:$T$2013,0),0))</f>
      </c>
      <c r="BJ123">
        <f ca="1">IF(OR($AQ123=0,V$9=""),0,IFERROR(MATCH($AR123&amp;"|"&amp;TEXT(V$9,"yyyymmdd"),'Controle de reservas'!$T$14:$T$2013,0),0))</f>
      </c>
      <c r="BK123">
        <f ca="1">IF(OR($AQ123=0,W$9=""),0,IFERROR(MATCH($AR123&amp;"|"&amp;TEXT(W$9,"yyyymmdd"),'Controle de reservas'!$T$14:$T$2013,0),0))</f>
      </c>
      <c r="BL123">
        <f ca="1">IF(OR($AQ123=0,X$9=""),0,IFERROR(MATCH($AR123&amp;"|"&amp;TEXT(X$9,"yyyymmdd"),'Controle de reservas'!$T$14:$T$2013,0),0))</f>
      </c>
      <c r="BM123">
        <f ca="1">IF(OR($AQ123=0,Y$9=""),0,IFERROR(MATCH($AR123&amp;"|"&amp;TEXT(Y$9,"yyyymmdd"),'Controle de reservas'!$T$14:$T$2013,0),0))</f>
      </c>
      <c r="BN123">
        <f ca="1">IF(OR($AQ123=0,Z$9=""),0,IFERROR(MATCH($AR123&amp;"|"&amp;TEXT(Z$9,"yyyymmdd"),'Controle de reservas'!$T$14:$T$2013,0),0))</f>
      </c>
      <c r="BO123">
        <f ca="1">IF(OR($AQ123=0,AA$9=""),0,IFERROR(MATCH($AR123&amp;"|"&amp;TEXT(AA$9,"yyyymmdd"),'Controle de reservas'!$T$14:$T$2013,0),0))</f>
      </c>
      <c r="BP123">
        <f ca="1">IF(OR($AQ123=0,AB$9=""),0,IFERROR(MATCH($AR123&amp;"|"&amp;TEXT(AB$9,"yyyymmdd"),'Controle de reservas'!$T$14:$T$2013,0),0))</f>
      </c>
      <c r="BQ123">
        <f ca="1">IF(OR($AQ123=0,AC$9=""),0,IFERROR(MATCH($AR123&amp;"|"&amp;TEXT(AC$9,"yyyymmdd"),'Controle de reservas'!$T$14:$T$2013,0),0))</f>
      </c>
      <c r="BR123">
        <f ca="1">IF(OR($AQ123=0,AD$9=""),0,IFERROR(MATCH($AR123&amp;"|"&amp;TEXT(AD$9,"yyyymmdd"),'Controle de reservas'!$T$14:$T$2013,0),0))</f>
      </c>
      <c r="BS123">
        <f ca="1">IF(OR($AQ123=0,AE$9=""),0,IFERROR(MATCH($AR123&amp;"|"&amp;TEXT(AE$9,"yyyymmdd"),'Controle de reservas'!$T$14:$T$2013,0),0))</f>
      </c>
      <c r="BT123">
        <f ca="1">IF(OR($AQ123=0,AF$9=""),0,IFERROR(MATCH($AR123&amp;"|"&amp;TEXT(AF$9,"yyyymmdd"),'Controle de reservas'!$T$14:$T$2013,0),0))</f>
      </c>
      <c r="BU123">
        <f ca="1">IF(OR($AQ123=0,AG$9=""),0,IFERROR(MATCH($AR123&amp;"|"&amp;TEXT(AG$9,"yyyymmdd"),'Controle de reservas'!$T$14:$T$2013,0),0))</f>
      </c>
      <c r="BV123">
        <f ca="1">IF(OR($AQ123=0,AH$9=""),0,IFERROR(MATCH($AR123&amp;"|"&amp;TEXT(AH$9,"yyyymmdd"),'Controle de reservas'!$T$14:$T$2013,0),0))</f>
      </c>
      <c r="BW123">
        <f ca="1">IF(OR($AQ123=0,AI$9=""),0,IFERROR(MATCH($AR123&amp;"|"&amp;TEXT(AI$9,"yyyymmdd"),'Controle de reservas'!$T$14:$T$2013,0),0))</f>
      </c>
      <c r="BX123">
        <f ca="1">IF(OR($AQ123=0,AJ$9=""),0,IFERROR(MATCH($AR123&amp;"|"&amp;TEXT(AJ$9,"yyyymmdd"),'Controle de reservas'!$T$14:$T$2013,0),0))</f>
      </c>
      <c r="BY123">
        <f ca="1">IF(OR($AQ123=0,AK$9=""),0,IFERROR(MATCH($AR123&amp;"|"&amp;TEXT(AK$9,"yyyymmdd"),'Controle de reservas'!$T$14:$T$2013,0),0))</f>
      </c>
    </row>
    <row r="124" spans="1:77" ht="105" customHeight="1" x14ac:dyDescent="0.25">
      <c r="A124" s="14">
        <f ca="1">IF($AQ124=0,"",INDEX('Controle de reservas'!$A$14:$A$2013,$AQ124))</f>
      </c>
      <c r="B124" s="14">
        <f ca="1">IF($AQ124=0,"",INDEX('Controle de reservas'!$B$14:$B$2013,$AQ124))</f>
      </c>
      <c r="C124" s="14">
        <f ca="1">IF($AQ124=0,"",INDEX('Controle de reservas'!$C$14:$C$2013,$AQ124))</f>
      </c>
      <c r="D124" s="14">
        <f ca="1">IF($AQ124=0,"",INDEX('Controle de reservas'!$D$14:$D$2013,$AQ124))</f>
      </c>
      <c r="E124" s="14">
        <f ca="1">IF($AQ124=0,"",INDEX('Controle de reservas'!$E$14:$E$2013,$AQ124))</f>
      </c>
      <c r="F124" s="14">
        <f ca="1">IF($AQ124=0,"",INDEX('Controle de reservas'!$F$14:$F$2013,$AQ124))</f>
      </c>
      <c r="G124" s="15">
        <f ca="1">IF(OR($AQ124=0,G$9="",G$9&lt;$AS124,AND($AT124&lt;&gt;"",G$9&gt;$AT124)),"",IF(AU124=0,"—",IF(INDEX('Controle de reservas'!$P$14:$P$2013,AU124)="DUPLICIDADE NO DIA","CONFLITO"&amp;IF(INDEX('Controle de reservas'!$M$14:$M$2013,AU124)&lt;&gt;"",CHAR(10)&amp;INDEX('Controle de reservas'!$M$14:$M$2013,AU124),"")&amp;IF(INDEX('Controle de reservas'!$N$14:$N$2013,AU124)&lt;&gt;"",CHAR(10)&amp;"Subst.: "&amp;INDEX('Controle de reservas'!$N$14:$N$2013,AU124),"")&amp;IF(AND(ISNUMBER(INDEX('Controle de reservas'!$I$14:$I$2013,AU124)),INDEX('Controle de reservas'!$I$14:$I$2013,AU124)&gt;0,INDEX('Controle de reservas'!$K$14:$K$2013,AU124)&gt;INDEX('Controle de reservas'!$I$14:$I$2013,AU124)),CHAR(10)&amp;"DIVERGÊNCIA DE DATAS",""),IF(INDEX('Controle de reservas'!$L$14:$L$2013,AU124)="Em cobertura","COV",IF(INDEX('Controle de reservas'!$L$14:$L$2013,AU124)="Disponível","DISP",IF(INDEX('Controle de reservas'!$L$14:$L$2013,AU124)="Não utilizado","NU",IF(INDEX('Controle de reservas'!$L$14:$L$2013,AU124)="Folga","F",IF(INDEX('Controle de reservas'!$L$14:$L$2013,AU124)="Ocorrência","O",IF(INDEX('Controle de reservas'!$L$14:$L$2013,AU124)="Programado","PROG",IF(INDEX('Controle de reservas'!$L$14:$L$2013,AU124)="Disponível no posto","DP","SEM SITUAÇÃO")))))))&amp;IF(INDEX('Controle de reservas'!$M$14:$M$2013,AU124)&lt;&gt;"",CHAR(10)&amp;INDEX('Controle de reservas'!$M$14:$M$2013,AU124),IF(OR(INDEX('Controle de reservas'!$L$14:$L$2013,AU124)="Em cobertura",INDEX('Controle de reservas'!$L$14:$L$2013,AU124)="Programado"),CHAR(10)&amp;"SEM LOCAL",""))&amp;IF(INDEX('Controle de reservas'!$N$14:$N$2013,AU124)&lt;&gt;"",CHAR(10)&amp;"Subst.: "&amp;INDEX('Controle de reservas'!$N$14:$N$2013,AU124),"")&amp;IF(AND(ISNUMBER(INDEX('Controle de reservas'!$I$14:$I$2013,AU124)),INDEX('Controle de reservas'!$I$14:$I$2013,AU124)&gt;0,INDEX('Controle de reservas'!$K$14:$K$2013,AU124)&gt;INDEX('Controle de reservas'!$I$14:$I$2013,AU124)),CHAR(10)&amp;"DIVERGÊNCIA DE DATAS","")&amp;IF(INDEX('Controle de reservas'!$P$14:$P$2013,AU124)&lt;&gt;"OK"," !",""))))</f>
      </c>
      <c r="H124" s="15">
        <f ca="1">IF(OR($AQ124=0,H$9="",H$9&lt;$AS124,AND($AT124&lt;&gt;"",H$9&gt;$AT124)),"",IF(AV124=0,"—",IF(INDEX('Controle de reservas'!$P$14:$P$2013,AV124)="DUPLICIDADE NO DIA","CONFLITO"&amp;IF(INDEX('Controle de reservas'!$M$14:$M$2013,AV124)&lt;&gt;"",CHAR(10)&amp;INDEX('Controle de reservas'!$M$14:$M$2013,AV124),"")&amp;IF(INDEX('Controle de reservas'!$N$14:$N$2013,AV124)&lt;&gt;"",CHAR(10)&amp;"Subst.: "&amp;INDEX('Controle de reservas'!$N$14:$N$2013,AV124),"")&amp;IF(AND(ISNUMBER(INDEX('Controle de reservas'!$I$14:$I$2013,AV124)),INDEX('Controle de reservas'!$I$14:$I$2013,AV124)&gt;0,INDEX('Controle de reservas'!$K$14:$K$2013,AV124)&gt;INDEX('Controle de reservas'!$I$14:$I$2013,AV124)),CHAR(10)&amp;"DIVERGÊNCIA DE DATAS",""),IF(INDEX('Controle de reservas'!$L$14:$L$2013,AV124)="Em cobertura","COV",IF(INDEX('Controle de reservas'!$L$14:$L$2013,AV124)="Disponível","DISP",IF(INDEX('Controle de reservas'!$L$14:$L$2013,AV124)="Não utilizado","NU",IF(INDEX('Controle de reservas'!$L$14:$L$2013,AV124)="Folga","F",IF(INDEX('Controle de reservas'!$L$14:$L$2013,AV124)="Ocorrência","O",IF(INDEX('Controle de reservas'!$L$14:$L$2013,AV124)="Programado","PROG",IF(INDEX('Controle de reservas'!$L$14:$L$2013,AV124)="Disponível no posto","DP","SEM SITUAÇÃO")))))))&amp;IF(INDEX('Controle de reservas'!$M$14:$M$2013,AV124)&lt;&gt;"",CHAR(10)&amp;INDEX('Controle de reservas'!$M$14:$M$2013,AV124),IF(OR(INDEX('Controle de reservas'!$L$14:$L$2013,AV124)="Em cobertura",INDEX('Controle de reservas'!$L$14:$L$2013,AV124)="Programado"),CHAR(10)&amp;"SEM LOCAL",""))&amp;IF(INDEX('Controle de reservas'!$N$14:$N$2013,AV124)&lt;&gt;"",CHAR(10)&amp;"Subst.: "&amp;INDEX('Controle de reservas'!$N$14:$N$2013,AV124),"")&amp;IF(AND(ISNUMBER(INDEX('Controle de reservas'!$I$14:$I$2013,AV124)),INDEX('Controle de reservas'!$I$14:$I$2013,AV124)&gt;0,INDEX('Controle de reservas'!$K$14:$K$2013,AV124)&gt;INDEX('Controle de reservas'!$I$14:$I$2013,AV124)),CHAR(10)&amp;"DIVERGÊNCIA DE DATAS","")&amp;IF(INDEX('Controle de reservas'!$P$14:$P$2013,AV124)&lt;&gt;"OK"," !",""))))</f>
      </c>
      <c r="I124" s="15">
        <f ca="1">IF(OR($AQ124=0,I$9="",I$9&lt;$AS124,AND($AT124&lt;&gt;"",I$9&gt;$AT124)),"",IF(AW124=0,"—",IF(INDEX('Controle de reservas'!$P$14:$P$2013,AW124)="DUPLICIDADE NO DIA","CONFLITO"&amp;IF(INDEX('Controle de reservas'!$M$14:$M$2013,AW124)&lt;&gt;"",CHAR(10)&amp;INDEX('Controle de reservas'!$M$14:$M$2013,AW124),"")&amp;IF(INDEX('Controle de reservas'!$N$14:$N$2013,AW124)&lt;&gt;"",CHAR(10)&amp;"Subst.: "&amp;INDEX('Controle de reservas'!$N$14:$N$2013,AW124),"")&amp;IF(AND(ISNUMBER(INDEX('Controle de reservas'!$I$14:$I$2013,AW124)),INDEX('Controle de reservas'!$I$14:$I$2013,AW124)&gt;0,INDEX('Controle de reservas'!$K$14:$K$2013,AW124)&gt;INDEX('Controle de reservas'!$I$14:$I$2013,AW124)),CHAR(10)&amp;"DIVERGÊNCIA DE DATAS",""),IF(INDEX('Controle de reservas'!$L$14:$L$2013,AW124)="Em cobertura","COV",IF(INDEX('Controle de reservas'!$L$14:$L$2013,AW124)="Disponível","DISP",IF(INDEX('Controle de reservas'!$L$14:$L$2013,AW124)="Não utilizado","NU",IF(INDEX('Controle de reservas'!$L$14:$L$2013,AW124)="Folga","F",IF(INDEX('Controle de reservas'!$L$14:$L$2013,AW124)="Ocorrência","O",IF(INDEX('Controle de reservas'!$L$14:$L$2013,AW124)="Programado","PROG",IF(INDEX('Controle de reservas'!$L$14:$L$2013,AW124)="Disponível no posto","DP","SEM SITUAÇÃO")))))))&amp;IF(INDEX('Controle de reservas'!$M$14:$M$2013,AW124)&lt;&gt;"",CHAR(10)&amp;INDEX('Controle de reservas'!$M$14:$M$2013,AW124),IF(OR(INDEX('Controle de reservas'!$L$14:$L$2013,AW124)="Em cobertura",INDEX('Controle de reservas'!$L$14:$L$2013,AW124)="Programado"),CHAR(10)&amp;"SEM LOCAL",""))&amp;IF(INDEX('Controle de reservas'!$N$14:$N$2013,AW124)&lt;&gt;"",CHAR(10)&amp;"Subst.: "&amp;INDEX('Controle de reservas'!$N$14:$N$2013,AW124),"")&amp;IF(AND(ISNUMBER(INDEX('Controle de reservas'!$I$14:$I$2013,AW124)),INDEX('Controle de reservas'!$I$14:$I$2013,AW124)&gt;0,INDEX('Controle de reservas'!$K$14:$K$2013,AW124)&gt;INDEX('Controle de reservas'!$I$14:$I$2013,AW124)),CHAR(10)&amp;"DIVERGÊNCIA DE DATAS","")&amp;IF(INDEX('Controle de reservas'!$P$14:$P$2013,AW124)&lt;&gt;"OK"," !",""))))</f>
      </c>
      <c r="J124" s="15">
        <f ca="1">IF(OR($AQ124=0,J$9="",J$9&lt;$AS124,AND($AT124&lt;&gt;"",J$9&gt;$AT124)),"",IF(AX124=0,"—",IF(INDEX('Controle de reservas'!$P$14:$P$2013,AX124)="DUPLICIDADE NO DIA","CONFLITO"&amp;IF(INDEX('Controle de reservas'!$M$14:$M$2013,AX124)&lt;&gt;"",CHAR(10)&amp;INDEX('Controle de reservas'!$M$14:$M$2013,AX124),"")&amp;IF(INDEX('Controle de reservas'!$N$14:$N$2013,AX124)&lt;&gt;"",CHAR(10)&amp;"Subst.: "&amp;INDEX('Controle de reservas'!$N$14:$N$2013,AX124),"")&amp;IF(AND(ISNUMBER(INDEX('Controle de reservas'!$I$14:$I$2013,AX124)),INDEX('Controle de reservas'!$I$14:$I$2013,AX124)&gt;0,INDEX('Controle de reservas'!$K$14:$K$2013,AX124)&gt;INDEX('Controle de reservas'!$I$14:$I$2013,AX124)),CHAR(10)&amp;"DIVERGÊNCIA DE DATAS",""),IF(INDEX('Controle de reservas'!$L$14:$L$2013,AX124)="Em cobertura","COV",IF(INDEX('Controle de reservas'!$L$14:$L$2013,AX124)="Disponível","DISP",IF(INDEX('Controle de reservas'!$L$14:$L$2013,AX124)="Não utilizado","NU",IF(INDEX('Controle de reservas'!$L$14:$L$2013,AX124)="Folga","F",IF(INDEX('Controle de reservas'!$L$14:$L$2013,AX124)="Ocorrência","O",IF(INDEX('Controle de reservas'!$L$14:$L$2013,AX124)="Programado","PROG",IF(INDEX('Controle de reservas'!$L$14:$L$2013,AX124)="Disponível no posto","DP","SEM SITUAÇÃO")))))))&amp;IF(INDEX('Controle de reservas'!$M$14:$M$2013,AX124)&lt;&gt;"",CHAR(10)&amp;INDEX('Controle de reservas'!$M$14:$M$2013,AX124),IF(OR(INDEX('Controle de reservas'!$L$14:$L$2013,AX124)="Em cobertura",INDEX('Controle de reservas'!$L$14:$L$2013,AX124)="Programado"),CHAR(10)&amp;"SEM LOCAL",""))&amp;IF(INDEX('Controle de reservas'!$N$14:$N$2013,AX124)&lt;&gt;"",CHAR(10)&amp;"Subst.: "&amp;INDEX('Controle de reservas'!$N$14:$N$2013,AX124),"")&amp;IF(AND(ISNUMBER(INDEX('Controle de reservas'!$I$14:$I$2013,AX124)),INDEX('Controle de reservas'!$I$14:$I$2013,AX124)&gt;0,INDEX('Controle de reservas'!$K$14:$K$2013,AX124)&gt;INDEX('Controle de reservas'!$I$14:$I$2013,AX124)),CHAR(10)&amp;"DIVERGÊNCIA DE DATAS","")&amp;IF(INDEX('Controle de reservas'!$P$14:$P$2013,AX124)&lt;&gt;"OK"," !",""))))</f>
      </c>
      <c r="K124" s="15">
        <f ca="1">IF(OR($AQ124=0,K$9="",K$9&lt;$AS124,AND($AT124&lt;&gt;"",K$9&gt;$AT124)),"",IF(AY124=0,"—",IF(INDEX('Controle de reservas'!$P$14:$P$2013,AY124)="DUPLICIDADE NO DIA","CONFLITO"&amp;IF(INDEX('Controle de reservas'!$M$14:$M$2013,AY124)&lt;&gt;"",CHAR(10)&amp;INDEX('Controle de reservas'!$M$14:$M$2013,AY124),"")&amp;IF(INDEX('Controle de reservas'!$N$14:$N$2013,AY124)&lt;&gt;"",CHAR(10)&amp;"Subst.: "&amp;INDEX('Controle de reservas'!$N$14:$N$2013,AY124),"")&amp;IF(AND(ISNUMBER(INDEX('Controle de reservas'!$I$14:$I$2013,AY124)),INDEX('Controle de reservas'!$I$14:$I$2013,AY124)&gt;0,INDEX('Controle de reservas'!$K$14:$K$2013,AY124)&gt;INDEX('Controle de reservas'!$I$14:$I$2013,AY124)),CHAR(10)&amp;"DIVERGÊNCIA DE DATAS",""),IF(INDEX('Controle de reservas'!$L$14:$L$2013,AY124)="Em cobertura","COV",IF(INDEX('Controle de reservas'!$L$14:$L$2013,AY124)="Disponível","DISP",IF(INDEX('Controle de reservas'!$L$14:$L$2013,AY124)="Não utilizado","NU",IF(INDEX('Controle de reservas'!$L$14:$L$2013,AY124)="Folga","F",IF(INDEX('Controle de reservas'!$L$14:$L$2013,AY124)="Ocorrência","O",IF(INDEX('Controle de reservas'!$L$14:$L$2013,AY124)="Programado","PROG",IF(INDEX('Controle de reservas'!$L$14:$L$2013,AY124)="Disponível no posto","DP","SEM SITUAÇÃO")))))))&amp;IF(INDEX('Controle de reservas'!$M$14:$M$2013,AY124)&lt;&gt;"",CHAR(10)&amp;INDEX('Controle de reservas'!$M$14:$M$2013,AY124),IF(OR(INDEX('Controle de reservas'!$L$14:$L$2013,AY124)="Em cobertura",INDEX('Controle de reservas'!$L$14:$L$2013,AY124)="Programado"),CHAR(10)&amp;"SEM LOCAL",""))&amp;IF(INDEX('Controle de reservas'!$N$14:$N$2013,AY124)&lt;&gt;"",CHAR(10)&amp;"Subst.: "&amp;INDEX('Controle de reservas'!$N$14:$N$2013,AY124),"")&amp;IF(AND(ISNUMBER(INDEX('Controle de reservas'!$I$14:$I$2013,AY124)),INDEX('Controle de reservas'!$I$14:$I$2013,AY124)&gt;0,INDEX('Controle de reservas'!$K$14:$K$2013,AY124)&gt;INDEX('Controle de reservas'!$I$14:$I$2013,AY124)),CHAR(10)&amp;"DIVERGÊNCIA DE DATAS","")&amp;IF(INDEX('Controle de reservas'!$P$14:$P$2013,AY124)&lt;&gt;"OK"," !",""))))</f>
      </c>
      <c r="L124" s="15">
        <f ca="1">IF(OR($AQ124=0,L$9="",L$9&lt;$AS124,AND($AT124&lt;&gt;"",L$9&gt;$AT124)),"",IF(AZ124=0,"—",IF(INDEX('Controle de reservas'!$P$14:$P$2013,AZ124)="DUPLICIDADE NO DIA","CONFLITO"&amp;IF(INDEX('Controle de reservas'!$M$14:$M$2013,AZ124)&lt;&gt;"",CHAR(10)&amp;INDEX('Controle de reservas'!$M$14:$M$2013,AZ124),"")&amp;IF(INDEX('Controle de reservas'!$N$14:$N$2013,AZ124)&lt;&gt;"",CHAR(10)&amp;"Subst.: "&amp;INDEX('Controle de reservas'!$N$14:$N$2013,AZ124),"")&amp;IF(AND(ISNUMBER(INDEX('Controle de reservas'!$I$14:$I$2013,AZ124)),INDEX('Controle de reservas'!$I$14:$I$2013,AZ124)&gt;0,INDEX('Controle de reservas'!$K$14:$K$2013,AZ124)&gt;INDEX('Controle de reservas'!$I$14:$I$2013,AZ124)),CHAR(10)&amp;"DIVERGÊNCIA DE DATAS",""),IF(INDEX('Controle de reservas'!$L$14:$L$2013,AZ124)="Em cobertura","COV",IF(INDEX('Controle de reservas'!$L$14:$L$2013,AZ124)="Disponível","DISP",IF(INDEX('Controle de reservas'!$L$14:$L$2013,AZ124)="Não utilizado","NU",IF(INDEX('Controle de reservas'!$L$14:$L$2013,AZ124)="Folga","F",IF(INDEX('Controle de reservas'!$L$14:$L$2013,AZ124)="Ocorrência","O",IF(INDEX('Controle de reservas'!$L$14:$L$2013,AZ124)="Programado","PROG",IF(INDEX('Controle de reservas'!$L$14:$L$2013,AZ124)="Disponível no posto","DP","SEM SITUAÇÃO")))))))&amp;IF(INDEX('Controle de reservas'!$M$14:$M$2013,AZ124)&lt;&gt;"",CHAR(10)&amp;INDEX('Controle de reservas'!$M$14:$M$2013,AZ124),IF(OR(INDEX('Controle de reservas'!$L$14:$L$2013,AZ124)="Em cobertura",INDEX('Controle de reservas'!$L$14:$L$2013,AZ124)="Programado"),CHAR(10)&amp;"SEM LOCAL",""))&amp;IF(INDEX('Controle de reservas'!$N$14:$N$2013,AZ124)&lt;&gt;"",CHAR(10)&amp;"Subst.: "&amp;INDEX('Controle de reservas'!$N$14:$N$2013,AZ124),"")&amp;IF(AND(ISNUMBER(INDEX('Controle de reservas'!$I$14:$I$2013,AZ124)),INDEX('Controle de reservas'!$I$14:$I$2013,AZ124)&gt;0,INDEX('Controle de reservas'!$K$14:$K$2013,AZ124)&gt;INDEX('Controle de reservas'!$I$14:$I$2013,AZ124)),CHAR(10)&amp;"DIVERGÊNCIA DE DATAS","")&amp;IF(INDEX('Controle de reservas'!$P$14:$P$2013,AZ124)&lt;&gt;"OK"," !",""))))</f>
      </c>
      <c r="M124" s="15">
        <f ca="1">IF(OR($AQ124=0,M$9="",M$9&lt;$AS124,AND($AT124&lt;&gt;"",M$9&gt;$AT124)),"",IF(BA124=0,"—",IF(INDEX('Controle de reservas'!$P$14:$P$2013,BA124)="DUPLICIDADE NO DIA","CONFLITO"&amp;IF(INDEX('Controle de reservas'!$M$14:$M$2013,BA124)&lt;&gt;"",CHAR(10)&amp;INDEX('Controle de reservas'!$M$14:$M$2013,BA124),"")&amp;IF(INDEX('Controle de reservas'!$N$14:$N$2013,BA124)&lt;&gt;"",CHAR(10)&amp;"Subst.: "&amp;INDEX('Controle de reservas'!$N$14:$N$2013,BA124),"")&amp;IF(AND(ISNUMBER(INDEX('Controle de reservas'!$I$14:$I$2013,BA124)),INDEX('Controle de reservas'!$I$14:$I$2013,BA124)&gt;0,INDEX('Controle de reservas'!$K$14:$K$2013,BA124)&gt;INDEX('Controle de reservas'!$I$14:$I$2013,BA124)),CHAR(10)&amp;"DIVERGÊNCIA DE DATAS",""),IF(INDEX('Controle de reservas'!$L$14:$L$2013,BA124)="Em cobertura","COV",IF(INDEX('Controle de reservas'!$L$14:$L$2013,BA124)="Disponível","DISP",IF(INDEX('Controle de reservas'!$L$14:$L$2013,BA124)="Não utilizado","NU",IF(INDEX('Controle de reservas'!$L$14:$L$2013,BA124)="Folga","F",IF(INDEX('Controle de reservas'!$L$14:$L$2013,BA124)="Ocorrência","O",IF(INDEX('Controle de reservas'!$L$14:$L$2013,BA124)="Programado","PROG",IF(INDEX('Controle de reservas'!$L$14:$L$2013,BA124)="Disponível no posto","DP","SEM SITUAÇÃO")))))))&amp;IF(INDEX('Controle de reservas'!$M$14:$M$2013,BA124)&lt;&gt;"",CHAR(10)&amp;INDEX('Controle de reservas'!$M$14:$M$2013,BA124),IF(OR(INDEX('Controle de reservas'!$L$14:$L$2013,BA124)="Em cobertura",INDEX('Controle de reservas'!$L$14:$L$2013,BA124)="Programado"),CHAR(10)&amp;"SEM LOCAL",""))&amp;IF(INDEX('Controle de reservas'!$N$14:$N$2013,BA124)&lt;&gt;"",CHAR(10)&amp;"Subst.: "&amp;INDEX('Controle de reservas'!$N$14:$N$2013,BA124),"")&amp;IF(AND(ISNUMBER(INDEX('Controle de reservas'!$I$14:$I$2013,BA124)),INDEX('Controle de reservas'!$I$14:$I$2013,BA124)&gt;0,INDEX('Controle de reservas'!$K$14:$K$2013,BA124)&gt;INDEX('Controle de reservas'!$I$14:$I$2013,BA124)),CHAR(10)&amp;"DIVERGÊNCIA DE DATAS","")&amp;IF(INDEX('Controle de reservas'!$P$14:$P$2013,BA124)&lt;&gt;"OK"," !",""))))</f>
      </c>
      <c r="N124" s="15">
        <f ca="1">IF(OR($AQ124=0,N$9="",N$9&lt;$AS124,AND($AT124&lt;&gt;"",N$9&gt;$AT124)),"",IF(BB124=0,"—",IF(INDEX('Controle de reservas'!$P$14:$P$2013,BB124)="DUPLICIDADE NO DIA","CONFLITO"&amp;IF(INDEX('Controle de reservas'!$M$14:$M$2013,BB124)&lt;&gt;"",CHAR(10)&amp;INDEX('Controle de reservas'!$M$14:$M$2013,BB124),"")&amp;IF(INDEX('Controle de reservas'!$N$14:$N$2013,BB124)&lt;&gt;"",CHAR(10)&amp;"Subst.: "&amp;INDEX('Controle de reservas'!$N$14:$N$2013,BB124),"")&amp;IF(AND(ISNUMBER(INDEX('Controle de reservas'!$I$14:$I$2013,BB124)),INDEX('Controle de reservas'!$I$14:$I$2013,BB124)&gt;0,INDEX('Controle de reservas'!$K$14:$K$2013,BB124)&gt;INDEX('Controle de reservas'!$I$14:$I$2013,BB124)),CHAR(10)&amp;"DIVERGÊNCIA DE DATAS",""),IF(INDEX('Controle de reservas'!$L$14:$L$2013,BB124)="Em cobertura","COV",IF(INDEX('Controle de reservas'!$L$14:$L$2013,BB124)="Disponível","DISP",IF(INDEX('Controle de reservas'!$L$14:$L$2013,BB124)="Não utilizado","NU",IF(INDEX('Controle de reservas'!$L$14:$L$2013,BB124)="Folga","F",IF(INDEX('Controle de reservas'!$L$14:$L$2013,BB124)="Ocorrência","O",IF(INDEX('Controle de reservas'!$L$14:$L$2013,BB124)="Programado","PROG",IF(INDEX('Controle de reservas'!$L$14:$L$2013,BB124)="Disponível no posto","DP","SEM SITUAÇÃO")))))))&amp;IF(INDEX('Controle de reservas'!$M$14:$M$2013,BB124)&lt;&gt;"",CHAR(10)&amp;INDEX('Controle de reservas'!$M$14:$M$2013,BB124),IF(OR(INDEX('Controle de reservas'!$L$14:$L$2013,BB124)="Em cobertura",INDEX('Controle de reservas'!$L$14:$L$2013,BB124)="Programado"),CHAR(10)&amp;"SEM LOCAL",""))&amp;IF(INDEX('Controle de reservas'!$N$14:$N$2013,BB124)&lt;&gt;"",CHAR(10)&amp;"Subst.: "&amp;INDEX('Controle de reservas'!$N$14:$N$2013,BB124),"")&amp;IF(AND(ISNUMBER(INDEX('Controle de reservas'!$I$14:$I$2013,BB124)),INDEX('Controle de reservas'!$I$14:$I$2013,BB124)&gt;0,INDEX('Controle de reservas'!$K$14:$K$2013,BB124)&gt;INDEX('Controle de reservas'!$I$14:$I$2013,BB124)),CHAR(10)&amp;"DIVERGÊNCIA DE DATAS","")&amp;IF(INDEX('Controle de reservas'!$P$14:$P$2013,BB124)&lt;&gt;"OK"," !",""))))</f>
      </c>
      <c r="O124" s="15">
        <f ca="1">IF(OR($AQ124=0,O$9="",O$9&lt;$AS124,AND($AT124&lt;&gt;"",O$9&gt;$AT124)),"",IF(BC124=0,"—",IF(INDEX('Controle de reservas'!$P$14:$P$2013,BC124)="DUPLICIDADE NO DIA","CONFLITO"&amp;IF(INDEX('Controle de reservas'!$M$14:$M$2013,BC124)&lt;&gt;"",CHAR(10)&amp;INDEX('Controle de reservas'!$M$14:$M$2013,BC124),"")&amp;IF(INDEX('Controle de reservas'!$N$14:$N$2013,BC124)&lt;&gt;"",CHAR(10)&amp;"Subst.: "&amp;INDEX('Controle de reservas'!$N$14:$N$2013,BC124),"")&amp;IF(AND(ISNUMBER(INDEX('Controle de reservas'!$I$14:$I$2013,BC124)),INDEX('Controle de reservas'!$I$14:$I$2013,BC124)&gt;0,INDEX('Controle de reservas'!$K$14:$K$2013,BC124)&gt;INDEX('Controle de reservas'!$I$14:$I$2013,BC124)),CHAR(10)&amp;"DIVERGÊNCIA DE DATAS",""),IF(INDEX('Controle de reservas'!$L$14:$L$2013,BC124)="Em cobertura","COV",IF(INDEX('Controle de reservas'!$L$14:$L$2013,BC124)="Disponível","DISP",IF(INDEX('Controle de reservas'!$L$14:$L$2013,BC124)="Não utilizado","NU",IF(INDEX('Controle de reservas'!$L$14:$L$2013,BC124)="Folga","F",IF(INDEX('Controle de reservas'!$L$14:$L$2013,BC124)="Ocorrência","O",IF(INDEX('Controle de reservas'!$L$14:$L$2013,BC124)="Programado","PROG",IF(INDEX('Controle de reservas'!$L$14:$L$2013,BC124)="Disponível no posto","DP","SEM SITUAÇÃO")))))))&amp;IF(INDEX('Controle de reservas'!$M$14:$M$2013,BC124)&lt;&gt;"",CHAR(10)&amp;INDEX('Controle de reservas'!$M$14:$M$2013,BC124),IF(OR(INDEX('Controle de reservas'!$L$14:$L$2013,BC124)="Em cobertura",INDEX('Controle de reservas'!$L$14:$L$2013,BC124)="Programado"),CHAR(10)&amp;"SEM LOCAL",""))&amp;IF(INDEX('Controle de reservas'!$N$14:$N$2013,BC124)&lt;&gt;"",CHAR(10)&amp;"Subst.: "&amp;INDEX('Controle de reservas'!$N$14:$N$2013,BC124),"")&amp;IF(AND(ISNUMBER(INDEX('Controle de reservas'!$I$14:$I$2013,BC124)),INDEX('Controle de reservas'!$I$14:$I$2013,BC124)&gt;0,INDEX('Controle de reservas'!$K$14:$K$2013,BC124)&gt;INDEX('Controle de reservas'!$I$14:$I$2013,BC124)),CHAR(10)&amp;"DIVERGÊNCIA DE DATAS","")&amp;IF(INDEX('Controle de reservas'!$P$14:$P$2013,BC124)&lt;&gt;"OK"," !",""))))</f>
      </c>
      <c r="P124" s="15">
        <f ca="1">IF(OR($AQ124=0,P$9="",P$9&lt;$AS124,AND($AT124&lt;&gt;"",P$9&gt;$AT124)),"",IF(BD124=0,"—",IF(INDEX('Controle de reservas'!$P$14:$P$2013,BD124)="DUPLICIDADE NO DIA","CONFLITO"&amp;IF(INDEX('Controle de reservas'!$M$14:$M$2013,BD124)&lt;&gt;"",CHAR(10)&amp;INDEX('Controle de reservas'!$M$14:$M$2013,BD124),"")&amp;IF(INDEX('Controle de reservas'!$N$14:$N$2013,BD124)&lt;&gt;"",CHAR(10)&amp;"Subst.: "&amp;INDEX('Controle de reservas'!$N$14:$N$2013,BD124),"")&amp;IF(AND(ISNUMBER(INDEX('Controle de reservas'!$I$14:$I$2013,BD124)),INDEX('Controle de reservas'!$I$14:$I$2013,BD124)&gt;0,INDEX('Controle de reservas'!$K$14:$K$2013,BD124)&gt;INDEX('Controle de reservas'!$I$14:$I$2013,BD124)),CHAR(10)&amp;"DIVERGÊNCIA DE DATAS",""),IF(INDEX('Controle de reservas'!$L$14:$L$2013,BD124)="Em cobertura","COV",IF(INDEX('Controle de reservas'!$L$14:$L$2013,BD124)="Disponível","DISP",IF(INDEX('Controle de reservas'!$L$14:$L$2013,BD124)="Não utilizado","NU",IF(INDEX('Controle de reservas'!$L$14:$L$2013,BD124)="Folga","F",IF(INDEX('Controle de reservas'!$L$14:$L$2013,BD124)="Ocorrência","O",IF(INDEX('Controle de reservas'!$L$14:$L$2013,BD124)="Programado","PROG",IF(INDEX('Controle de reservas'!$L$14:$L$2013,BD124)="Disponível no posto","DP","SEM SITUAÇÃO")))))))&amp;IF(INDEX('Controle de reservas'!$M$14:$M$2013,BD124)&lt;&gt;"",CHAR(10)&amp;INDEX('Controle de reservas'!$M$14:$M$2013,BD124),IF(OR(INDEX('Controle de reservas'!$L$14:$L$2013,BD124)="Em cobertura",INDEX('Controle de reservas'!$L$14:$L$2013,BD124)="Programado"),CHAR(10)&amp;"SEM LOCAL",""))&amp;IF(INDEX('Controle de reservas'!$N$14:$N$2013,BD124)&lt;&gt;"",CHAR(10)&amp;"Subst.: "&amp;INDEX('Controle de reservas'!$N$14:$N$2013,BD124),"")&amp;IF(AND(ISNUMBER(INDEX('Controle de reservas'!$I$14:$I$2013,BD124)),INDEX('Controle de reservas'!$I$14:$I$2013,BD124)&gt;0,INDEX('Controle de reservas'!$K$14:$K$2013,BD124)&gt;INDEX('Controle de reservas'!$I$14:$I$2013,BD124)),CHAR(10)&amp;"DIVERGÊNCIA DE DATAS","")&amp;IF(INDEX('Controle de reservas'!$P$14:$P$2013,BD124)&lt;&gt;"OK"," !",""))))</f>
      </c>
      <c r="Q124" s="15">
        <f ca="1">IF(OR($AQ124=0,Q$9="",Q$9&lt;$AS124,AND($AT124&lt;&gt;"",Q$9&gt;$AT124)),"",IF(BE124=0,"—",IF(INDEX('Controle de reservas'!$P$14:$P$2013,BE124)="DUPLICIDADE NO DIA","CONFLITO"&amp;IF(INDEX('Controle de reservas'!$M$14:$M$2013,BE124)&lt;&gt;"",CHAR(10)&amp;INDEX('Controle de reservas'!$M$14:$M$2013,BE124),"")&amp;IF(INDEX('Controle de reservas'!$N$14:$N$2013,BE124)&lt;&gt;"",CHAR(10)&amp;"Subst.: "&amp;INDEX('Controle de reservas'!$N$14:$N$2013,BE124),"")&amp;IF(AND(ISNUMBER(INDEX('Controle de reservas'!$I$14:$I$2013,BE124)),INDEX('Controle de reservas'!$I$14:$I$2013,BE124)&gt;0,INDEX('Controle de reservas'!$K$14:$K$2013,BE124)&gt;INDEX('Controle de reservas'!$I$14:$I$2013,BE124)),CHAR(10)&amp;"DIVERGÊNCIA DE DATAS",""),IF(INDEX('Controle de reservas'!$L$14:$L$2013,BE124)="Em cobertura","COV",IF(INDEX('Controle de reservas'!$L$14:$L$2013,BE124)="Disponível","DISP",IF(INDEX('Controle de reservas'!$L$14:$L$2013,BE124)="Não utilizado","NU",IF(INDEX('Controle de reservas'!$L$14:$L$2013,BE124)="Folga","F",IF(INDEX('Controle de reservas'!$L$14:$L$2013,BE124)="Ocorrência","O",IF(INDEX('Controle de reservas'!$L$14:$L$2013,BE124)="Programado","PROG",IF(INDEX('Controle de reservas'!$L$14:$L$2013,BE124)="Disponível no posto","DP","SEM SITUAÇÃO")))))))&amp;IF(INDEX('Controle de reservas'!$M$14:$M$2013,BE124)&lt;&gt;"",CHAR(10)&amp;INDEX('Controle de reservas'!$M$14:$M$2013,BE124),IF(OR(INDEX('Controle de reservas'!$L$14:$L$2013,BE124)="Em cobertura",INDEX('Controle de reservas'!$L$14:$L$2013,BE124)="Programado"),CHAR(10)&amp;"SEM LOCAL",""))&amp;IF(INDEX('Controle de reservas'!$N$14:$N$2013,BE124)&lt;&gt;"",CHAR(10)&amp;"Subst.: "&amp;INDEX('Controle de reservas'!$N$14:$N$2013,BE124),"")&amp;IF(AND(ISNUMBER(INDEX('Controle de reservas'!$I$14:$I$2013,BE124)),INDEX('Controle de reservas'!$I$14:$I$2013,BE124)&gt;0,INDEX('Controle de reservas'!$K$14:$K$2013,BE124)&gt;INDEX('Controle de reservas'!$I$14:$I$2013,BE124)),CHAR(10)&amp;"DIVERGÊNCIA DE DATAS","")&amp;IF(INDEX('Controle de reservas'!$P$14:$P$2013,BE124)&lt;&gt;"OK"," !",""))))</f>
      </c>
      <c r="R124" s="15">
        <f ca="1">IF(OR($AQ124=0,R$9="",R$9&lt;$AS124,AND($AT124&lt;&gt;"",R$9&gt;$AT124)),"",IF(BF124=0,"—",IF(INDEX('Controle de reservas'!$P$14:$P$2013,BF124)="DUPLICIDADE NO DIA","CONFLITO"&amp;IF(INDEX('Controle de reservas'!$M$14:$M$2013,BF124)&lt;&gt;"",CHAR(10)&amp;INDEX('Controle de reservas'!$M$14:$M$2013,BF124),"")&amp;IF(INDEX('Controle de reservas'!$N$14:$N$2013,BF124)&lt;&gt;"",CHAR(10)&amp;"Subst.: "&amp;INDEX('Controle de reservas'!$N$14:$N$2013,BF124),"")&amp;IF(AND(ISNUMBER(INDEX('Controle de reservas'!$I$14:$I$2013,BF124)),INDEX('Controle de reservas'!$I$14:$I$2013,BF124)&gt;0,INDEX('Controle de reservas'!$K$14:$K$2013,BF124)&gt;INDEX('Controle de reservas'!$I$14:$I$2013,BF124)),CHAR(10)&amp;"DIVERGÊNCIA DE DATAS",""),IF(INDEX('Controle de reservas'!$L$14:$L$2013,BF124)="Em cobertura","COV",IF(INDEX('Controle de reservas'!$L$14:$L$2013,BF124)="Disponível","DISP",IF(INDEX('Controle de reservas'!$L$14:$L$2013,BF124)="Não utilizado","NU",IF(INDEX('Controle de reservas'!$L$14:$L$2013,BF124)="Folga","F",IF(INDEX('Controle de reservas'!$L$14:$L$2013,BF124)="Ocorrência","O",IF(INDEX('Controle de reservas'!$L$14:$L$2013,BF124)="Programado","PROG",IF(INDEX('Controle de reservas'!$L$14:$L$2013,BF124)="Disponível no posto","DP","SEM SITUAÇÃO")))))))&amp;IF(INDEX('Controle de reservas'!$M$14:$M$2013,BF124)&lt;&gt;"",CHAR(10)&amp;INDEX('Controle de reservas'!$M$14:$M$2013,BF124),IF(OR(INDEX('Controle de reservas'!$L$14:$L$2013,BF124)="Em cobertura",INDEX('Controle de reservas'!$L$14:$L$2013,BF124)="Programado"),CHAR(10)&amp;"SEM LOCAL",""))&amp;IF(INDEX('Controle de reservas'!$N$14:$N$2013,BF124)&lt;&gt;"",CHAR(10)&amp;"Subst.: "&amp;INDEX('Controle de reservas'!$N$14:$N$2013,BF124),"")&amp;IF(AND(ISNUMBER(INDEX('Controle de reservas'!$I$14:$I$2013,BF124)),INDEX('Controle de reservas'!$I$14:$I$2013,BF124)&gt;0,INDEX('Controle de reservas'!$K$14:$K$2013,BF124)&gt;INDEX('Controle de reservas'!$I$14:$I$2013,BF124)),CHAR(10)&amp;"DIVERGÊNCIA DE DATAS","")&amp;IF(INDEX('Controle de reservas'!$P$14:$P$2013,BF124)&lt;&gt;"OK"," !",""))))</f>
      </c>
      <c r="S124" s="15">
        <f ca="1">IF(OR($AQ124=0,S$9="",S$9&lt;$AS124,AND($AT124&lt;&gt;"",S$9&gt;$AT124)),"",IF(BG124=0,"—",IF(INDEX('Controle de reservas'!$P$14:$P$2013,BG124)="DUPLICIDADE NO DIA","CONFLITO"&amp;IF(INDEX('Controle de reservas'!$M$14:$M$2013,BG124)&lt;&gt;"",CHAR(10)&amp;INDEX('Controle de reservas'!$M$14:$M$2013,BG124),"")&amp;IF(INDEX('Controle de reservas'!$N$14:$N$2013,BG124)&lt;&gt;"",CHAR(10)&amp;"Subst.: "&amp;INDEX('Controle de reservas'!$N$14:$N$2013,BG124),"")&amp;IF(AND(ISNUMBER(INDEX('Controle de reservas'!$I$14:$I$2013,BG124)),INDEX('Controle de reservas'!$I$14:$I$2013,BG124)&gt;0,INDEX('Controle de reservas'!$K$14:$K$2013,BG124)&gt;INDEX('Controle de reservas'!$I$14:$I$2013,BG124)),CHAR(10)&amp;"DIVERGÊNCIA DE DATAS",""),IF(INDEX('Controle de reservas'!$L$14:$L$2013,BG124)="Em cobertura","COV",IF(INDEX('Controle de reservas'!$L$14:$L$2013,BG124)="Disponível","DISP",IF(INDEX('Controle de reservas'!$L$14:$L$2013,BG124)="Não utilizado","NU",IF(INDEX('Controle de reservas'!$L$14:$L$2013,BG124)="Folga","F",IF(INDEX('Controle de reservas'!$L$14:$L$2013,BG124)="Ocorrência","O",IF(INDEX('Controle de reservas'!$L$14:$L$2013,BG124)="Programado","PROG",IF(INDEX('Controle de reservas'!$L$14:$L$2013,BG124)="Disponível no posto","DP","SEM SITUAÇÃO")))))))&amp;IF(INDEX('Controle de reservas'!$M$14:$M$2013,BG124)&lt;&gt;"",CHAR(10)&amp;INDEX('Controle de reservas'!$M$14:$M$2013,BG124),IF(OR(INDEX('Controle de reservas'!$L$14:$L$2013,BG124)="Em cobertura",INDEX('Controle de reservas'!$L$14:$L$2013,BG124)="Programado"),CHAR(10)&amp;"SEM LOCAL",""))&amp;IF(INDEX('Controle de reservas'!$N$14:$N$2013,BG124)&lt;&gt;"",CHAR(10)&amp;"Subst.: "&amp;INDEX('Controle de reservas'!$N$14:$N$2013,BG124),"")&amp;IF(AND(ISNUMBER(INDEX('Controle de reservas'!$I$14:$I$2013,BG124)),INDEX('Controle de reservas'!$I$14:$I$2013,BG124)&gt;0,INDEX('Controle de reservas'!$K$14:$K$2013,BG124)&gt;INDEX('Controle de reservas'!$I$14:$I$2013,BG124)),CHAR(10)&amp;"DIVERGÊNCIA DE DATAS","")&amp;IF(INDEX('Controle de reservas'!$P$14:$P$2013,BG124)&lt;&gt;"OK"," !",""))))</f>
      </c>
      <c r="T124" s="15">
        <f ca="1">IF(OR($AQ124=0,T$9="",T$9&lt;$AS124,AND($AT124&lt;&gt;"",T$9&gt;$AT124)),"",IF(BH124=0,"—",IF(INDEX('Controle de reservas'!$P$14:$P$2013,BH124)="DUPLICIDADE NO DIA","CONFLITO"&amp;IF(INDEX('Controle de reservas'!$M$14:$M$2013,BH124)&lt;&gt;"",CHAR(10)&amp;INDEX('Controle de reservas'!$M$14:$M$2013,BH124),"")&amp;IF(INDEX('Controle de reservas'!$N$14:$N$2013,BH124)&lt;&gt;"",CHAR(10)&amp;"Subst.: "&amp;INDEX('Controle de reservas'!$N$14:$N$2013,BH124),"")&amp;IF(AND(ISNUMBER(INDEX('Controle de reservas'!$I$14:$I$2013,BH124)),INDEX('Controle de reservas'!$I$14:$I$2013,BH124)&gt;0,INDEX('Controle de reservas'!$K$14:$K$2013,BH124)&gt;INDEX('Controle de reservas'!$I$14:$I$2013,BH124)),CHAR(10)&amp;"DIVERGÊNCIA DE DATAS",""),IF(INDEX('Controle de reservas'!$L$14:$L$2013,BH124)="Em cobertura","COV",IF(INDEX('Controle de reservas'!$L$14:$L$2013,BH124)="Disponível","DISP",IF(INDEX('Controle de reservas'!$L$14:$L$2013,BH124)="Não utilizado","NU",IF(INDEX('Controle de reservas'!$L$14:$L$2013,BH124)="Folga","F",IF(INDEX('Controle de reservas'!$L$14:$L$2013,BH124)="Ocorrência","O",IF(INDEX('Controle de reservas'!$L$14:$L$2013,BH124)="Programado","PROG",IF(INDEX('Controle de reservas'!$L$14:$L$2013,BH124)="Disponível no posto","DP","SEM SITUAÇÃO")))))))&amp;IF(INDEX('Controle de reservas'!$M$14:$M$2013,BH124)&lt;&gt;"",CHAR(10)&amp;INDEX('Controle de reservas'!$M$14:$M$2013,BH124),IF(OR(INDEX('Controle de reservas'!$L$14:$L$2013,BH124)="Em cobertura",INDEX('Controle de reservas'!$L$14:$L$2013,BH124)="Programado"),CHAR(10)&amp;"SEM LOCAL",""))&amp;IF(INDEX('Controle de reservas'!$N$14:$N$2013,BH124)&lt;&gt;"",CHAR(10)&amp;"Subst.: "&amp;INDEX('Controle de reservas'!$N$14:$N$2013,BH124),"")&amp;IF(AND(ISNUMBER(INDEX('Controle de reservas'!$I$14:$I$2013,BH124)),INDEX('Controle de reservas'!$I$14:$I$2013,BH124)&gt;0,INDEX('Controle de reservas'!$K$14:$K$2013,BH124)&gt;INDEX('Controle de reservas'!$I$14:$I$2013,BH124)),CHAR(10)&amp;"DIVERGÊNCIA DE DATAS","")&amp;IF(INDEX('Controle de reservas'!$P$14:$P$2013,BH124)&lt;&gt;"OK"," !",""))))</f>
      </c>
      <c r="U124" s="15">
        <f ca="1">IF(OR($AQ124=0,U$9="",U$9&lt;$AS124,AND($AT124&lt;&gt;"",U$9&gt;$AT124)),"",IF(BI124=0,"—",IF(INDEX('Controle de reservas'!$P$14:$P$2013,BI124)="DUPLICIDADE NO DIA","CONFLITO"&amp;IF(INDEX('Controle de reservas'!$M$14:$M$2013,BI124)&lt;&gt;"",CHAR(10)&amp;INDEX('Controle de reservas'!$M$14:$M$2013,BI124),"")&amp;IF(INDEX('Controle de reservas'!$N$14:$N$2013,BI124)&lt;&gt;"",CHAR(10)&amp;"Subst.: "&amp;INDEX('Controle de reservas'!$N$14:$N$2013,BI124),"")&amp;IF(AND(ISNUMBER(INDEX('Controle de reservas'!$I$14:$I$2013,BI124)),INDEX('Controle de reservas'!$I$14:$I$2013,BI124)&gt;0,INDEX('Controle de reservas'!$K$14:$K$2013,BI124)&gt;INDEX('Controle de reservas'!$I$14:$I$2013,BI124)),CHAR(10)&amp;"DIVERGÊNCIA DE DATAS",""),IF(INDEX('Controle de reservas'!$L$14:$L$2013,BI124)="Em cobertura","COV",IF(INDEX('Controle de reservas'!$L$14:$L$2013,BI124)="Disponível","DISP",IF(INDEX('Controle de reservas'!$L$14:$L$2013,BI124)="Não utilizado","NU",IF(INDEX('Controle de reservas'!$L$14:$L$2013,BI124)="Folga","F",IF(INDEX('Controle de reservas'!$L$14:$L$2013,BI124)="Ocorrência","O",IF(INDEX('Controle de reservas'!$L$14:$L$2013,BI124)="Programado","PROG",IF(INDEX('Controle de reservas'!$L$14:$L$2013,BI124)="Disponível no posto","DP","SEM SITUAÇÃO")))))))&amp;IF(INDEX('Controle de reservas'!$M$14:$M$2013,BI124)&lt;&gt;"",CHAR(10)&amp;INDEX('Controle de reservas'!$M$14:$M$2013,BI124),IF(OR(INDEX('Controle de reservas'!$L$14:$L$2013,BI124)="Em cobertura",INDEX('Controle de reservas'!$L$14:$L$2013,BI124)="Programado"),CHAR(10)&amp;"SEM LOCAL",""))&amp;IF(INDEX('Controle de reservas'!$N$14:$N$2013,BI124)&lt;&gt;"",CHAR(10)&amp;"Subst.: "&amp;INDEX('Controle de reservas'!$N$14:$N$2013,BI124),"")&amp;IF(AND(ISNUMBER(INDEX('Controle de reservas'!$I$14:$I$2013,BI124)),INDEX('Controle de reservas'!$I$14:$I$2013,BI124)&gt;0,INDEX('Controle de reservas'!$K$14:$K$2013,BI124)&gt;INDEX('Controle de reservas'!$I$14:$I$2013,BI124)),CHAR(10)&amp;"DIVERGÊNCIA DE DATAS","")&amp;IF(INDEX('Controle de reservas'!$P$14:$P$2013,BI124)&lt;&gt;"OK"," !",""))))</f>
      </c>
      <c r="V124" s="15">
        <f ca="1">IF(OR($AQ124=0,V$9="",V$9&lt;$AS124,AND($AT124&lt;&gt;"",V$9&gt;$AT124)),"",IF(BJ124=0,"—",IF(INDEX('Controle de reservas'!$P$14:$P$2013,BJ124)="DUPLICIDADE NO DIA","CONFLITO"&amp;IF(INDEX('Controle de reservas'!$M$14:$M$2013,BJ124)&lt;&gt;"",CHAR(10)&amp;INDEX('Controle de reservas'!$M$14:$M$2013,BJ124),"")&amp;IF(INDEX('Controle de reservas'!$N$14:$N$2013,BJ124)&lt;&gt;"",CHAR(10)&amp;"Subst.: "&amp;INDEX('Controle de reservas'!$N$14:$N$2013,BJ124),"")&amp;IF(AND(ISNUMBER(INDEX('Controle de reservas'!$I$14:$I$2013,BJ124)),INDEX('Controle de reservas'!$I$14:$I$2013,BJ124)&gt;0,INDEX('Controle de reservas'!$K$14:$K$2013,BJ124)&gt;INDEX('Controle de reservas'!$I$14:$I$2013,BJ124)),CHAR(10)&amp;"DIVERGÊNCIA DE DATAS",""),IF(INDEX('Controle de reservas'!$L$14:$L$2013,BJ124)="Em cobertura","COV",IF(INDEX('Controle de reservas'!$L$14:$L$2013,BJ124)="Disponível","DISP",IF(INDEX('Controle de reservas'!$L$14:$L$2013,BJ124)="Não utilizado","NU",IF(INDEX('Controle de reservas'!$L$14:$L$2013,BJ124)="Folga","F",IF(INDEX('Controle de reservas'!$L$14:$L$2013,BJ124)="Ocorrência","O",IF(INDEX('Controle de reservas'!$L$14:$L$2013,BJ124)="Programado","PROG",IF(INDEX('Controle de reservas'!$L$14:$L$2013,BJ124)="Disponível no posto","DP","SEM SITUAÇÃO")))))))&amp;IF(INDEX('Controle de reservas'!$M$14:$M$2013,BJ124)&lt;&gt;"",CHAR(10)&amp;INDEX('Controle de reservas'!$M$14:$M$2013,BJ124),IF(OR(INDEX('Controle de reservas'!$L$14:$L$2013,BJ124)="Em cobertura",INDEX('Controle de reservas'!$L$14:$L$2013,BJ124)="Programado"),CHAR(10)&amp;"SEM LOCAL",""))&amp;IF(INDEX('Controle de reservas'!$N$14:$N$2013,BJ124)&lt;&gt;"",CHAR(10)&amp;"Subst.: "&amp;INDEX('Controle de reservas'!$N$14:$N$2013,BJ124),"")&amp;IF(AND(ISNUMBER(INDEX('Controle de reservas'!$I$14:$I$2013,BJ124)),INDEX('Controle de reservas'!$I$14:$I$2013,BJ124)&gt;0,INDEX('Controle de reservas'!$K$14:$K$2013,BJ124)&gt;INDEX('Controle de reservas'!$I$14:$I$2013,BJ124)),CHAR(10)&amp;"DIVERGÊNCIA DE DATAS","")&amp;IF(INDEX('Controle de reservas'!$P$14:$P$2013,BJ124)&lt;&gt;"OK"," !",""))))</f>
      </c>
      <c r="W124" s="15">
        <f ca="1">IF(OR($AQ124=0,W$9="",W$9&lt;$AS124,AND($AT124&lt;&gt;"",W$9&gt;$AT124)),"",IF(BK124=0,"—",IF(INDEX('Controle de reservas'!$P$14:$P$2013,BK124)="DUPLICIDADE NO DIA","CONFLITO"&amp;IF(INDEX('Controle de reservas'!$M$14:$M$2013,BK124)&lt;&gt;"",CHAR(10)&amp;INDEX('Controle de reservas'!$M$14:$M$2013,BK124),"")&amp;IF(INDEX('Controle de reservas'!$N$14:$N$2013,BK124)&lt;&gt;"",CHAR(10)&amp;"Subst.: "&amp;INDEX('Controle de reservas'!$N$14:$N$2013,BK124),"")&amp;IF(AND(ISNUMBER(INDEX('Controle de reservas'!$I$14:$I$2013,BK124)),INDEX('Controle de reservas'!$I$14:$I$2013,BK124)&gt;0,INDEX('Controle de reservas'!$K$14:$K$2013,BK124)&gt;INDEX('Controle de reservas'!$I$14:$I$2013,BK124)),CHAR(10)&amp;"DIVERGÊNCIA DE DATAS",""),IF(INDEX('Controle de reservas'!$L$14:$L$2013,BK124)="Em cobertura","COV",IF(INDEX('Controle de reservas'!$L$14:$L$2013,BK124)="Disponível","DISP",IF(INDEX('Controle de reservas'!$L$14:$L$2013,BK124)="Não utilizado","NU",IF(INDEX('Controle de reservas'!$L$14:$L$2013,BK124)="Folga","F",IF(INDEX('Controle de reservas'!$L$14:$L$2013,BK124)="Ocorrência","O",IF(INDEX('Controle de reservas'!$L$14:$L$2013,BK124)="Programado","PROG",IF(INDEX('Controle de reservas'!$L$14:$L$2013,BK124)="Disponível no posto","DP","SEM SITUAÇÃO")))))))&amp;IF(INDEX('Controle de reservas'!$M$14:$M$2013,BK124)&lt;&gt;"",CHAR(10)&amp;INDEX('Controle de reservas'!$M$14:$M$2013,BK124),IF(OR(INDEX('Controle de reservas'!$L$14:$L$2013,BK124)="Em cobertura",INDEX('Controle de reservas'!$L$14:$L$2013,BK124)="Programado"),CHAR(10)&amp;"SEM LOCAL",""))&amp;IF(INDEX('Controle de reservas'!$N$14:$N$2013,BK124)&lt;&gt;"",CHAR(10)&amp;"Subst.: "&amp;INDEX('Controle de reservas'!$N$14:$N$2013,BK124),"")&amp;IF(AND(ISNUMBER(INDEX('Controle de reservas'!$I$14:$I$2013,BK124)),INDEX('Controle de reservas'!$I$14:$I$2013,BK124)&gt;0,INDEX('Controle de reservas'!$K$14:$K$2013,BK124)&gt;INDEX('Controle de reservas'!$I$14:$I$2013,BK124)),CHAR(10)&amp;"DIVERGÊNCIA DE DATAS","")&amp;IF(INDEX('Controle de reservas'!$P$14:$P$2013,BK124)&lt;&gt;"OK"," !",""))))</f>
      </c>
      <c r="X124" s="15">
        <f ca="1">IF(OR($AQ124=0,X$9="",X$9&lt;$AS124,AND($AT124&lt;&gt;"",X$9&gt;$AT124)),"",IF(BL124=0,"—",IF(INDEX('Controle de reservas'!$P$14:$P$2013,BL124)="DUPLICIDADE NO DIA","CONFLITO"&amp;IF(INDEX('Controle de reservas'!$M$14:$M$2013,BL124)&lt;&gt;"",CHAR(10)&amp;INDEX('Controle de reservas'!$M$14:$M$2013,BL124),"")&amp;IF(INDEX('Controle de reservas'!$N$14:$N$2013,BL124)&lt;&gt;"",CHAR(10)&amp;"Subst.: "&amp;INDEX('Controle de reservas'!$N$14:$N$2013,BL124),"")&amp;IF(AND(ISNUMBER(INDEX('Controle de reservas'!$I$14:$I$2013,BL124)),INDEX('Controle de reservas'!$I$14:$I$2013,BL124)&gt;0,INDEX('Controle de reservas'!$K$14:$K$2013,BL124)&gt;INDEX('Controle de reservas'!$I$14:$I$2013,BL124)),CHAR(10)&amp;"DIVERGÊNCIA DE DATAS",""),IF(INDEX('Controle de reservas'!$L$14:$L$2013,BL124)="Em cobertura","COV",IF(INDEX('Controle de reservas'!$L$14:$L$2013,BL124)="Disponível","DISP",IF(INDEX('Controle de reservas'!$L$14:$L$2013,BL124)="Não utilizado","NU",IF(INDEX('Controle de reservas'!$L$14:$L$2013,BL124)="Folga","F",IF(INDEX('Controle de reservas'!$L$14:$L$2013,BL124)="Ocorrência","O",IF(INDEX('Controle de reservas'!$L$14:$L$2013,BL124)="Programado","PROG",IF(INDEX('Controle de reservas'!$L$14:$L$2013,BL124)="Disponível no posto","DP","SEM SITUAÇÃO")))))))&amp;IF(INDEX('Controle de reservas'!$M$14:$M$2013,BL124)&lt;&gt;"",CHAR(10)&amp;INDEX('Controle de reservas'!$M$14:$M$2013,BL124),IF(OR(INDEX('Controle de reservas'!$L$14:$L$2013,BL124)="Em cobertura",INDEX('Controle de reservas'!$L$14:$L$2013,BL124)="Programado"),CHAR(10)&amp;"SEM LOCAL",""))&amp;IF(INDEX('Controle de reservas'!$N$14:$N$2013,BL124)&lt;&gt;"",CHAR(10)&amp;"Subst.: "&amp;INDEX('Controle de reservas'!$N$14:$N$2013,BL124),"")&amp;IF(AND(ISNUMBER(INDEX('Controle de reservas'!$I$14:$I$2013,BL124)),INDEX('Controle de reservas'!$I$14:$I$2013,BL124)&gt;0,INDEX('Controle de reservas'!$K$14:$K$2013,BL124)&gt;INDEX('Controle de reservas'!$I$14:$I$2013,BL124)),CHAR(10)&amp;"DIVERGÊNCIA DE DATAS","")&amp;IF(INDEX('Controle de reservas'!$P$14:$P$2013,BL124)&lt;&gt;"OK"," !",""))))</f>
      </c>
      <c r="Y124" s="15">
        <f ca="1">IF(OR($AQ124=0,Y$9="",Y$9&lt;$AS124,AND($AT124&lt;&gt;"",Y$9&gt;$AT124)),"",IF(BM124=0,"—",IF(INDEX('Controle de reservas'!$P$14:$P$2013,BM124)="DUPLICIDADE NO DIA","CONFLITO"&amp;IF(INDEX('Controle de reservas'!$M$14:$M$2013,BM124)&lt;&gt;"",CHAR(10)&amp;INDEX('Controle de reservas'!$M$14:$M$2013,BM124),"")&amp;IF(INDEX('Controle de reservas'!$N$14:$N$2013,BM124)&lt;&gt;"",CHAR(10)&amp;"Subst.: "&amp;INDEX('Controle de reservas'!$N$14:$N$2013,BM124),"")&amp;IF(AND(ISNUMBER(INDEX('Controle de reservas'!$I$14:$I$2013,BM124)),INDEX('Controle de reservas'!$I$14:$I$2013,BM124)&gt;0,INDEX('Controle de reservas'!$K$14:$K$2013,BM124)&gt;INDEX('Controle de reservas'!$I$14:$I$2013,BM124)),CHAR(10)&amp;"DIVERGÊNCIA DE DATAS",""),IF(INDEX('Controle de reservas'!$L$14:$L$2013,BM124)="Em cobertura","COV",IF(INDEX('Controle de reservas'!$L$14:$L$2013,BM124)="Disponível","DISP",IF(INDEX('Controle de reservas'!$L$14:$L$2013,BM124)="Não utilizado","NU",IF(INDEX('Controle de reservas'!$L$14:$L$2013,BM124)="Folga","F",IF(INDEX('Controle de reservas'!$L$14:$L$2013,BM124)="Ocorrência","O",IF(INDEX('Controle de reservas'!$L$14:$L$2013,BM124)="Programado","PROG",IF(INDEX('Controle de reservas'!$L$14:$L$2013,BM124)="Disponível no posto","DP","SEM SITUAÇÃO")))))))&amp;IF(INDEX('Controle de reservas'!$M$14:$M$2013,BM124)&lt;&gt;"",CHAR(10)&amp;INDEX('Controle de reservas'!$M$14:$M$2013,BM124),IF(OR(INDEX('Controle de reservas'!$L$14:$L$2013,BM124)="Em cobertura",INDEX('Controle de reservas'!$L$14:$L$2013,BM124)="Programado"),CHAR(10)&amp;"SEM LOCAL",""))&amp;IF(INDEX('Controle de reservas'!$N$14:$N$2013,BM124)&lt;&gt;"",CHAR(10)&amp;"Subst.: "&amp;INDEX('Controle de reservas'!$N$14:$N$2013,BM124),"")&amp;IF(AND(ISNUMBER(INDEX('Controle de reservas'!$I$14:$I$2013,BM124)),INDEX('Controle de reservas'!$I$14:$I$2013,BM124)&gt;0,INDEX('Controle de reservas'!$K$14:$K$2013,BM124)&gt;INDEX('Controle de reservas'!$I$14:$I$2013,BM124)),CHAR(10)&amp;"DIVERGÊNCIA DE DATAS","")&amp;IF(INDEX('Controle de reservas'!$P$14:$P$2013,BM124)&lt;&gt;"OK"," !",""))))</f>
      </c>
      <c r="Z124" s="15">
        <f ca="1">IF(OR($AQ124=0,Z$9="",Z$9&lt;$AS124,AND($AT124&lt;&gt;"",Z$9&gt;$AT124)),"",IF(BN124=0,"—",IF(INDEX('Controle de reservas'!$P$14:$P$2013,BN124)="DUPLICIDADE NO DIA","CONFLITO"&amp;IF(INDEX('Controle de reservas'!$M$14:$M$2013,BN124)&lt;&gt;"",CHAR(10)&amp;INDEX('Controle de reservas'!$M$14:$M$2013,BN124),"")&amp;IF(INDEX('Controle de reservas'!$N$14:$N$2013,BN124)&lt;&gt;"",CHAR(10)&amp;"Subst.: "&amp;INDEX('Controle de reservas'!$N$14:$N$2013,BN124),"")&amp;IF(AND(ISNUMBER(INDEX('Controle de reservas'!$I$14:$I$2013,BN124)),INDEX('Controle de reservas'!$I$14:$I$2013,BN124)&gt;0,INDEX('Controle de reservas'!$K$14:$K$2013,BN124)&gt;INDEX('Controle de reservas'!$I$14:$I$2013,BN124)),CHAR(10)&amp;"DIVERGÊNCIA DE DATAS",""),IF(INDEX('Controle de reservas'!$L$14:$L$2013,BN124)="Em cobertura","COV",IF(INDEX('Controle de reservas'!$L$14:$L$2013,BN124)="Disponível","DISP",IF(INDEX('Controle de reservas'!$L$14:$L$2013,BN124)="Não utilizado","NU",IF(INDEX('Controle de reservas'!$L$14:$L$2013,BN124)="Folga","F",IF(INDEX('Controle de reservas'!$L$14:$L$2013,BN124)="Ocorrência","O",IF(INDEX('Controle de reservas'!$L$14:$L$2013,BN124)="Programado","PROG",IF(INDEX('Controle de reservas'!$L$14:$L$2013,BN124)="Disponível no posto","DP","SEM SITUAÇÃO")))))))&amp;IF(INDEX('Controle de reservas'!$M$14:$M$2013,BN124)&lt;&gt;"",CHAR(10)&amp;INDEX('Controle de reservas'!$M$14:$M$2013,BN124),IF(OR(INDEX('Controle de reservas'!$L$14:$L$2013,BN124)="Em cobertura",INDEX('Controle de reservas'!$L$14:$L$2013,BN124)="Programado"),CHAR(10)&amp;"SEM LOCAL",""))&amp;IF(INDEX('Controle de reservas'!$N$14:$N$2013,BN124)&lt;&gt;"",CHAR(10)&amp;"Subst.: "&amp;INDEX('Controle de reservas'!$N$14:$N$2013,BN124),"")&amp;IF(AND(ISNUMBER(INDEX('Controle de reservas'!$I$14:$I$2013,BN124)),INDEX('Controle de reservas'!$I$14:$I$2013,BN124)&gt;0,INDEX('Controle de reservas'!$K$14:$K$2013,BN124)&gt;INDEX('Controle de reservas'!$I$14:$I$2013,BN124)),CHAR(10)&amp;"DIVERGÊNCIA DE DATAS","")&amp;IF(INDEX('Controle de reservas'!$P$14:$P$2013,BN124)&lt;&gt;"OK"," !",""))))</f>
      </c>
      <c r="AA124" s="15">
        <f ca="1">IF(OR($AQ124=0,AA$9="",AA$9&lt;$AS124,AND($AT124&lt;&gt;"",AA$9&gt;$AT124)),"",IF(BO124=0,"—",IF(INDEX('Controle de reservas'!$P$14:$P$2013,BO124)="DUPLICIDADE NO DIA","CONFLITO"&amp;IF(INDEX('Controle de reservas'!$M$14:$M$2013,BO124)&lt;&gt;"",CHAR(10)&amp;INDEX('Controle de reservas'!$M$14:$M$2013,BO124),"")&amp;IF(INDEX('Controle de reservas'!$N$14:$N$2013,BO124)&lt;&gt;"",CHAR(10)&amp;"Subst.: "&amp;INDEX('Controle de reservas'!$N$14:$N$2013,BO124),"")&amp;IF(AND(ISNUMBER(INDEX('Controle de reservas'!$I$14:$I$2013,BO124)),INDEX('Controle de reservas'!$I$14:$I$2013,BO124)&gt;0,INDEX('Controle de reservas'!$K$14:$K$2013,BO124)&gt;INDEX('Controle de reservas'!$I$14:$I$2013,BO124)),CHAR(10)&amp;"DIVERGÊNCIA DE DATAS",""),IF(INDEX('Controle de reservas'!$L$14:$L$2013,BO124)="Em cobertura","COV",IF(INDEX('Controle de reservas'!$L$14:$L$2013,BO124)="Disponível","DISP",IF(INDEX('Controle de reservas'!$L$14:$L$2013,BO124)="Não utilizado","NU",IF(INDEX('Controle de reservas'!$L$14:$L$2013,BO124)="Folga","F",IF(INDEX('Controle de reservas'!$L$14:$L$2013,BO124)="Ocorrência","O",IF(INDEX('Controle de reservas'!$L$14:$L$2013,BO124)="Programado","PROG",IF(INDEX('Controle de reservas'!$L$14:$L$2013,BO124)="Disponível no posto","DP","SEM SITUAÇÃO")))))))&amp;IF(INDEX('Controle de reservas'!$M$14:$M$2013,BO124)&lt;&gt;"",CHAR(10)&amp;INDEX('Controle de reservas'!$M$14:$M$2013,BO124),IF(OR(INDEX('Controle de reservas'!$L$14:$L$2013,BO124)="Em cobertura",INDEX('Controle de reservas'!$L$14:$L$2013,BO124)="Programado"),CHAR(10)&amp;"SEM LOCAL",""))&amp;IF(INDEX('Controle de reservas'!$N$14:$N$2013,BO124)&lt;&gt;"",CHAR(10)&amp;"Subst.: "&amp;INDEX('Controle de reservas'!$N$14:$N$2013,BO124),"")&amp;IF(AND(ISNUMBER(INDEX('Controle de reservas'!$I$14:$I$2013,BO124)),INDEX('Controle de reservas'!$I$14:$I$2013,BO124)&gt;0,INDEX('Controle de reservas'!$K$14:$K$2013,BO124)&gt;INDEX('Controle de reservas'!$I$14:$I$2013,BO124)),CHAR(10)&amp;"DIVERGÊNCIA DE DATAS","")&amp;IF(INDEX('Controle de reservas'!$P$14:$P$2013,BO124)&lt;&gt;"OK"," !",""))))</f>
      </c>
      <c r="AB124" s="15">
        <f ca="1">IF(OR($AQ124=0,AB$9="",AB$9&lt;$AS124,AND($AT124&lt;&gt;"",AB$9&gt;$AT124)),"",IF(BP124=0,"—",IF(INDEX('Controle de reservas'!$P$14:$P$2013,BP124)="DUPLICIDADE NO DIA","CONFLITO"&amp;IF(INDEX('Controle de reservas'!$M$14:$M$2013,BP124)&lt;&gt;"",CHAR(10)&amp;INDEX('Controle de reservas'!$M$14:$M$2013,BP124),"")&amp;IF(INDEX('Controle de reservas'!$N$14:$N$2013,BP124)&lt;&gt;"",CHAR(10)&amp;"Subst.: "&amp;INDEX('Controle de reservas'!$N$14:$N$2013,BP124),"")&amp;IF(AND(ISNUMBER(INDEX('Controle de reservas'!$I$14:$I$2013,BP124)),INDEX('Controle de reservas'!$I$14:$I$2013,BP124)&gt;0,INDEX('Controle de reservas'!$K$14:$K$2013,BP124)&gt;INDEX('Controle de reservas'!$I$14:$I$2013,BP124)),CHAR(10)&amp;"DIVERGÊNCIA DE DATAS",""),IF(INDEX('Controle de reservas'!$L$14:$L$2013,BP124)="Em cobertura","COV",IF(INDEX('Controle de reservas'!$L$14:$L$2013,BP124)="Disponível","DISP",IF(INDEX('Controle de reservas'!$L$14:$L$2013,BP124)="Não utilizado","NU",IF(INDEX('Controle de reservas'!$L$14:$L$2013,BP124)="Folga","F",IF(INDEX('Controle de reservas'!$L$14:$L$2013,BP124)="Ocorrência","O",IF(INDEX('Controle de reservas'!$L$14:$L$2013,BP124)="Programado","PROG",IF(INDEX('Controle de reservas'!$L$14:$L$2013,BP124)="Disponível no posto","DP","SEM SITUAÇÃO")))))))&amp;IF(INDEX('Controle de reservas'!$M$14:$M$2013,BP124)&lt;&gt;"",CHAR(10)&amp;INDEX('Controle de reservas'!$M$14:$M$2013,BP124),IF(OR(INDEX('Controle de reservas'!$L$14:$L$2013,BP124)="Em cobertura",INDEX('Controle de reservas'!$L$14:$L$2013,BP124)="Programado"),CHAR(10)&amp;"SEM LOCAL",""))&amp;IF(INDEX('Controle de reservas'!$N$14:$N$2013,BP124)&lt;&gt;"",CHAR(10)&amp;"Subst.: "&amp;INDEX('Controle de reservas'!$N$14:$N$2013,BP124),"")&amp;IF(AND(ISNUMBER(INDEX('Controle de reservas'!$I$14:$I$2013,BP124)),INDEX('Controle de reservas'!$I$14:$I$2013,BP124)&gt;0,INDEX('Controle de reservas'!$K$14:$K$2013,BP124)&gt;INDEX('Controle de reservas'!$I$14:$I$2013,BP124)),CHAR(10)&amp;"DIVERGÊNCIA DE DATAS","")&amp;IF(INDEX('Controle de reservas'!$P$14:$P$2013,BP124)&lt;&gt;"OK"," !",""))))</f>
      </c>
      <c r="AC124" s="15">
        <f ca="1">IF(OR($AQ124=0,AC$9="",AC$9&lt;$AS124,AND($AT124&lt;&gt;"",AC$9&gt;$AT124)),"",IF(BQ124=0,"—",IF(INDEX('Controle de reservas'!$P$14:$P$2013,BQ124)="DUPLICIDADE NO DIA","CONFLITO"&amp;IF(INDEX('Controle de reservas'!$M$14:$M$2013,BQ124)&lt;&gt;"",CHAR(10)&amp;INDEX('Controle de reservas'!$M$14:$M$2013,BQ124),"")&amp;IF(INDEX('Controle de reservas'!$N$14:$N$2013,BQ124)&lt;&gt;"",CHAR(10)&amp;"Subst.: "&amp;INDEX('Controle de reservas'!$N$14:$N$2013,BQ124),"")&amp;IF(AND(ISNUMBER(INDEX('Controle de reservas'!$I$14:$I$2013,BQ124)),INDEX('Controle de reservas'!$I$14:$I$2013,BQ124)&gt;0,INDEX('Controle de reservas'!$K$14:$K$2013,BQ124)&gt;INDEX('Controle de reservas'!$I$14:$I$2013,BQ124)),CHAR(10)&amp;"DIVERGÊNCIA DE DATAS",""),IF(INDEX('Controle de reservas'!$L$14:$L$2013,BQ124)="Em cobertura","COV",IF(INDEX('Controle de reservas'!$L$14:$L$2013,BQ124)="Disponível","DISP",IF(INDEX('Controle de reservas'!$L$14:$L$2013,BQ124)="Não utilizado","NU",IF(INDEX('Controle de reservas'!$L$14:$L$2013,BQ124)="Folga","F",IF(INDEX('Controle de reservas'!$L$14:$L$2013,BQ124)="Ocorrência","O",IF(INDEX('Controle de reservas'!$L$14:$L$2013,BQ124)="Programado","PROG",IF(INDEX('Controle de reservas'!$L$14:$L$2013,BQ124)="Disponível no posto","DP","SEM SITUAÇÃO")))))))&amp;IF(INDEX('Controle de reservas'!$M$14:$M$2013,BQ124)&lt;&gt;"",CHAR(10)&amp;INDEX('Controle de reservas'!$M$14:$M$2013,BQ124),IF(OR(INDEX('Controle de reservas'!$L$14:$L$2013,BQ124)="Em cobertura",INDEX('Controle de reservas'!$L$14:$L$2013,BQ124)="Programado"),CHAR(10)&amp;"SEM LOCAL",""))&amp;IF(INDEX('Controle de reservas'!$N$14:$N$2013,BQ124)&lt;&gt;"",CHAR(10)&amp;"Subst.: "&amp;INDEX('Controle de reservas'!$N$14:$N$2013,BQ124),"")&amp;IF(AND(ISNUMBER(INDEX('Controle de reservas'!$I$14:$I$2013,BQ124)),INDEX('Controle de reservas'!$I$14:$I$2013,BQ124)&gt;0,INDEX('Controle de reservas'!$K$14:$K$2013,BQ124)&gt;INDEX('Controle de reservas'!$I$14:$I$2013,BQ124)),CHAR(10)&amp;"DIVERGÊNCIA DE DATAS","")&amp;IF(INDEX('Controle de reservas'!$P$14:$P$2013,BQ124)&lt;&gt;"OK"," !",""))))</f>
      </c>
      <c r="AD124" s="15">
        <f ca="1">IF(OR($AQ124=0,AD$9="",AD$9&lt;$AS124,AND($AT124&lt;&gt;"",AD$9&gt;$AT124)),"",IF(BR124=0,"—",IF(INDEX('Controle de reservas'!$P$14:$P$2013,BR124)="DUPLICIDADE NO DIA","CONFLITO"&amp;IF(INDEX('Controle de reservas'!$M$14:$M$2013,BR124)&lt;&gt;"",CHAR(10)&amp;INDEX('Controle de reservas'!$M$14:$M$2013,BR124),"")&amp;IF(INDEX('Controle de reservas'!$N$14:$N$2013,BR124)&lt;&gt;"",CHAR(10)&amp;"Subst.: "&amp;INDEX('Controle de reservas'!$N$14:$N$2013,BR124),"")&amp;IF(AND(ISNUMBER(INDEX('Controle de reservas'!$I$14:$I$2013,BR124)),INDEX('Controle de reservas'!$I$14:$I$2013,BR124)&gt;0,INDEX('Controle de reservas'!$K$14:$K$2013,BR124)&gt;INDEX('Controle de reservas'!$I$14:$I$2013,BR124)),CHAR(10)&amp;"DIVERGÊNCIA DE DATAS",""),IF(INDEX('Controle de reservas'!$L$14:$L$2013,BR124)="Em cobertura","COV",IF(INDEX('Controle de reservas'!$L$14:$L$2013,BR124)="Disponível","DISP",IF(INDEX('Controle de reservas'!$L$14:$L$2013,BR124)="Não utilizado","NU",IF(INDEX('Controle de reservas'!$L$14:$L$2013,BR124)="Folga","F",IF(INDEX('Controle de reservas'!$L$14:$L$2013,BR124)="Ocorrência","O",IF(INDEX('Controle de reservas'!$L$14:$L$2013,BR124)="Programado","PROG",IF(INDEX('Controle de reservas'!$L$14:$L$2013,BR124)="Disponível no posto","DP","SEM SITUAÇÃO")))))))&amp;IF(INDEX('Controle de reservas'!$M$14:$M$2013,BR124)&lt;&gt;"",CHAR(10)&amp;INDEX('Controle de reservas'!$M$14:$M$2013,BR124),IF(OR(INDEX('Controle de reservas'!$L$14:$L$2013,BR124)="Em cobertura",INDEX('Controle de reservas'!$L$14:$L$2013,BR124)="Programado"),CHAR(10)&amp;"SEM LOCAL",""))&amp;IF(INDEX('Controle de reservas'!$N$14:$N$2013,BR124)&lt;&gt;"",CHAR(10)&amp;"Subst.: "&amp;INDEX('Controle de reservas'!$N$14:$N$2013,BR124),"")&amp;IF(AND(ISNUMBER(INDEX('Controle de reservas'!$I$14:$I$2013,BR124)),INDEX('Controle de reservas'!$I$14:$I$2013,BR124)&gt;0,INDEX('Controle de reservas'!$K$14:$K$2013,BR124)&gt;INDEX('Controle de reservas'!$I$14:$I$2013,BR124)),CHAR(10)&amp;"DIVERGÊNCIA DE DATAS","")&amp;IF(INDEX('Controle de reservas'!$P$14:$P$2013,BR124)&lt;&gt;"OK"," !",""))))</f>
      </c>
      <c r="AE124" s="15">
        <f ca="1">IF(OR($AQ124=0,AE$9="",AE$9&lt;$AS124,AND($AT124&lt;&gt;"",AE$9&gt;$AT124)),"",IF(BS124=0,"—",IF(INDEX('Controle de reservas'!$P$14:$P$2013,BS124)="DUPLICIDADE NO DIA","CONFLITO"&amp;IF(INDEX('Controle de reservas'!$M$14:$M$2013,BS124)&lt;&gt;"",CHAR(10)&amp;INDEX('Controle de reservas'!$M$14:$M$2013,BS124),"")&amp;IF(INDEX('Controle de reservas'!$N$14:$N$2013,BS124)&lt;&gt;"",CHAR(10)&amp;"Subst.: "&amp;INDEX('Controle de reservas'!$N$14:$N$2013,BS124),"")&amp;IF(AND(ISNUMBER(INDEX('Controle de reservas'!$I$14:$I$2013,BS124)),INDEX('Controle de reservas'!$I$14:$I$2013,BS124)&gt;0,INDEX('Controle de reservas'!$K$14:$K$2013,BS124)&gt;INDEX('Controle de reservas'!$I$14:$I$2013,BS124)),CHAR(10)&amp;"DIVERGÊNCIA DE DATAS",""),IF(INDEX('Controle de reservas'!$L$14:$L$2013,BS124)="Em cobertura","COV",IF(INDEX('Controle de reservas'!$L$14:$L$2013,BS124)="Disponível","DISP",IF(INDEX('Controle de reservas'!$L$14:$L$2013,BS124)="Não utilizado","NU",IF(INDEX('Controle de reservas'!$L$14:$L$2013,BS124)="Folga","F",IF(INDEX('Controle de reservas'!$L$14:$L$2013,BS124)="Ocorrência","O",IF(INDEX('Controle de reservas'!$L$14:$L$2013,BS124)="Programado","PROG",IF(INDEX('Controle de reservas'!$L$14:$L$2013,BS124)="Disponível no posto","DP","SEM SITUAÇÃO")))))))&amp;IF(INDEX('Controle de reservas'!$M$14:$M$2013,BS124)&lt;&gt;"",CHAR(10)&amp;INDEX('Controle de reservas'!$M$14:$M$2013,BS124),IF(OR(INDEX('Controle de reservas'!$L$14:$L$2013,BS124)="Em cobertura",INDEX('Controle de reservas'!$L$14:$L$2013,BS124)="Programado"),CHAR(10)&amp;"SEM LOCAL",""))&amp;IF(INDEX('Controle de reservas'!$N$14:$N$2013,BS124)&lt;&gt;"",CHAR(10)&amp;"Subst.: "&amp;INDEX('Controle de reservas'!$N$14:$N$2013,BS124),"")&amp;IF(AND(ISNUMBER(INDEX('Controle de reservas'!$I$14:$I$2013,BS124)),INDEX('Controle de reservas'!$I$14:$I$2013,BS124)&gt;0,INDEX('Controle de reservas'!$K$14:$K$2013,BS124)&gt;INDEX('Controle de reservas'!$I$14:$I$2013,BS124)),CHAR(10)&amp;"DIVERGÊNCIA DE DATAS","")&amp;IF(INDEX('Controle de reservas'!$P$14:$P$2013,BS124)&lt;&gt;"OK"," !",""))))</f>
      </c>
      <c r="AF124" s="15">
        <f ca="1">IF(OR($AQ124=0,AF$9="",AF$9&lt;$AS124,AND($AT124&lt;&gt;"",AF$9&gt;$AT124)),"",IF(BT124=0,"—",IF(INDEX('Controle de reservas'!$P$14:$P$2013,BT124)="DUPLICIDADE NO DIA","CONFLITO"&amp;IF(INDEX('Controle de reservas'!$M$14:$M$2013,BT124)&lt;&gt;"",CHAR(10)&amp;INDEX('Controle de reservas'!$M$14:$M$2013,BT124),"")&amp;IF(INDEX('Controle de reservas'!$N$14:$N$2013,BT124)&lt;&gt;"",CHAR(10)&amp;"Subst.: "&amp;INDEX('Controle de reservas'!$N$14:$N$2013,BT124),"")&amp;IF(AND(ISNUMBER(INDEX('Controle de reservas'!$I$14:$I$2013,BT124)),INDEX('Controle de reservas'!$I$14:$I$2013,BT124)&gt;0,INDEX('Controle de reservas'!$K$14:$K$2013,BT124)&gt;INDEX('Controle de reservas'!$I$14:$I$2013,BT124)),CHAR(10)&amp;"DIVERGÊNCIA DE DATAS",""),IF(INDEX('Controle de reservas'!$L$14:$L$2013,BT124)="Em cobertura","COV",IF(INDEX('Controle de reservas'!$L$14:$L$2013,BT124)="Disponível","DISP",IF(INDEX('Controle de reservas'!$L$14:$L$2013,BT124)="Não utilizado","NU",IF(INDEX('Controle de reservas'!$L$14:$L$2013,BT124)="Folga","F",IF(INDEX('Controle de reservas'!$L$14:$L$2013,BT124)="Ocorrência","O",IF(INDEX('Controle de reservas'!$L$14:$L$2013,BT124)="Programado","PROG",IF(INDEX('Controle de reservas'!$L$14:$L$2013,BT124)="Disponível no posto","DP","SEM SITUAÇÃO")))))))&amp;IF(INDEX('Controle de reservas'!$M$14:$M$2013,BT124)&lt;&gt;"",CHAR(10)&amp;INDEX('Controle de reservas'!$M$14:$M$2013,BT124),IF(OR(INDEX('Controle de reservas'!$L$14:$L$2013,BT124)="Em cobertura",INDEX('Controle de reservas'!$L$14:$L$2013,BT124)="Programado"),CHAR(10)&amp;"SEM LOCAL",""))&amp;IF(INDEX('Controle de reservas'!$N$14:$N$2013,BT124)&lt;&gt;"",CHAR(10)&amp;"Subst.: "&amp;INDEX('Controle de reservas'!$N$14:$N$2013,BT124),"")&amp;IF(AND(ISNUMBER(INDEX('Controle de reservas'!$I$14:$I$2013,BT124)),INDEX('Controle de reservas'!$I$14:$I$2013,BT124)&gt;0,INDEX('Controle de reservas'!$K$14:$K$2013,BT124)&gt;INDEX('Controle de reservas'!$I$14:$I$2013,BT124)),CHAR(10)&amp;"DIVERGÊNCIA DE DATAS","")&amp;IF(INDEX('Controle de reservas'!$P$14:$P$2013,BT124)&lt;&gt;"OK"," !",""))))</f>
      </c>
      <c r="AG124" s="15">
        <f ca="1">IF(OR($AQ124=0,AG$9="",AG$9&lt;$AS124,AND($AT124&lt;&gt;"",AG$9&gt;$AT124)),"",IF(BU124=0,"—",IF(INDEX('Controle de reservas'!$P$14:$P$2013,BU124)="DUPLICIDADE NO DIA","CONFLITO"&amp;IF(INDEX('Controle de reservas'!$M$14:$M$2013,BU124)&lt;&gt;"",CHAR(10)&amp;INDEX('Controle de reservas'!$M$14:$M$2013,BU124),"")&amp;IF(INDEX('Controle de reservas'!$N$14:$N$2013,BU124)&lt;&gt;"",CHAR(10)&amp;"Subst.: "&amp;INDEX('Controle de reservas'!$N$14:$N$2013,BU124),"")&amp;IF(AND(ISNUMBER(INDEX('Controle de reservas'!$I$14:$I$2013,BU124)),INDEX('Controle de reservas'!$I$14:$I$2013,BU124)&gt;0,INDEX('Controle de reservas'!$K$14:$K$2013,BU124)&gt;INDEX('Controle de reservas'!$I$14:$I$2013,BU124)),CHAR(10)&amp;"DIVERGÊNCIA DE DATAS",""),IF(INDEX('Controle de reservas'!$L$14:$L$2013,BU124)="Em cobertura","COV",IF(INDEX('Controle de reservas'!$L$14:$L$2013,BU124)="Disponível","DISP",IF(INDEX('Controle de reservas'!$L$14:$L$2013,BU124)="Não utilizado","NU",IF(INDEX('Controle de reservas'!$L$14:$L$2013,BU124)="Folga","F",IF(INDEX('Controle de reservas'!$L$14:$L$2013,BU124)="Ocorrência","O",IF(INDEX('Controle de reservas'!$L$14:$L$2013,BU124)="Programado","PROG",IF(INDEX('Controle de reservas'!$L$14:$L$2013,BU124)="Disponível no posto","DP","SEM SITUAÇÃO")))))))&amp;IF(INDEX('Controle de reservas'!$M$14:$M$2013,BU124)&lt;&gt;"",CHAR(10)&amp;INDEX('Controle de reservas'!$M$14:$M$2013,BU124),IF(OR(INDEX('Controle de reservas'!$L$14:$L$2013,BU124)="Em cobertura",INDEX('Controle de reservas'!$L$14:$L$2013,BU124)="Programado"),CHAR(10)&amp;"SEM LOCAL",""))&amp;IF(INDEX('Controle de reservas'!$N$14:$N$2013,BU124)&lt;&gt;"",CHAR(10)&amp;"Subst.: "&amp;INDEX('Controle de reservas'!$N$14:$N$2013,BU124),"")&amp;IF(AND(ISNUMBER(INDEX('Controle de reservas'!$I$14:$I$2013,BU124)),INDEX('Controle de reservas'!$I$14:$I$2013,BU124)&gt;0,INDEX('Controle de reservas'!$K$14:$K$2013,BU124)&gt;INDEX('Controle de reservas'!$I$14:$I$2013,BU124)),CHAR(10)&amp;"DIVERGÊNCIA DE DATAS","")&amp;IF(INDEX('Controle de reservas'!$P$14:$P$2013,BU124)&lt;&gt;"OK"," !",""))))</f>
      </c>
      <c r="AH124" s="15">
        <f ca="1">IF(OR($AQ124=0,AH$9="",AH$9&lt;$AS124,AND($AT124&lt;&gt;"",AH$9&gt;$AT124)),"",IF(BV124=0,"—",IF(INDEX('Controle de reservas'!$P$14:$P$2013,BV124)="DUPLICIDADE NO DIA","CONFLITO"&amp;IF(INDEX('Controle de reservas'!$M$14:$M$2013,BV124)&lt;&gt;"",CHAR(10)&amp;INDEX('Controle de reservas'!$M$14:$M$2013,BV124),"")&amp;IF(INDEX('Controle de reservas'!$N$14:$N$2013,BV124)&lt;&gt;"",CHAR(10)&amp;"Subst.: "&amp;INDEX('Controle de reservas'!$N$14:$N$2013,BV124),"")&amp;IF(AND(ISNUMBER(INDEX('Controle de reservas'!$I$14:$I$2013,BV124)),INDEX('Controle de reservas'!$I$14:$I$2013,BV124)&gt;0,INDEX('Controle de reservas'!$K$14:$K$2013,BV124)&gt;INDEX('Controle de reservas'!$I$14:$I$2013,BV124)),CHAR(10)&amp;"DIVERGÊNCIA DE DATAS",""),IF(INDEX('Controle de reservas'!$L$14:$L$2013,BV124)="Em cobertura","COV",IF(INDEX('Controle de reservas'!$L$14:$L$2013,BV124)="Disponível","DISP",IF(INDEX('Controle de reservas'!$L$14:$L$2013,BV124)="Não utilizado","NU",IF(INDEX('Controle de reservas'!$L$14:$L$2013,BV124)="Folga","F",IF(INDEX('Controle de reservas'!$L$14:$L$2013,BV124)="Ocorrência","O",IF(INDEX('Controle de reservas'!$L$14:$L$2013,BV124)="Programado","PROG",IF(INDEX('Controle de reservas'!$L$14:$L$2013,BV124)="Disponível no posto","DP","SEM SITUAÇÃO")))))))&amp;IF(INDEX('Controle de reservas'!$M$14:$M$2013,BV124)&lt;&gt;"",CHAR(10)&amp;INDEX('Controle de reservas'!$M$14:$M$2013,BV124),IF(OR(INDEX('Controle de reservas'!$L$14:$L$2013,BV124)="Em cobertura",INDEX('Controle de reservas'!$L$14:$L$2013,BV124)="Programado"),CHAR(10)&amp;"SEM LOCAL",""))&amp;IF(INDEX('Controle de reservas'!$N$14:$N$2013,BV124)&lt;&gt;"",CHAR(10)&amp;"Subst.: "&amp;INDEX('Controle de reservas'!$N$14:$N$2013,BV124),"")&amp;IF(AND(ISNUMBER(INDEX('Controle de reservas'!$I$14:$I$2013,BV124)),INDEX('Controle de reservas'!$I$14:$I$2013,BV124)&gt;0,INDEX('Controle de reservas'!$K$14:$K$2013,BV124)&gt;INDEX('Controle de reservas'!$I$14:$I$2013,BV124)),CHAR(10)&amp;"DIVERGÊNCIA DE DATAS","")&amp;IF(INDEX('Controle de reservas'!$P$14:$P$2013,BV124)&lt;&gt;"OK"," !",""))))</f>
      </c>
      <c r="AI124" s="15">
        <f ca="1">IF(OR($AQ124=0,AI$9="",AI$9&lt;$AS124,AND($AT124&lt;&gt;"",AI$9&gt;$AT124)),"",IF(BW124=0,"—",IF(INDEX('Controle de reservas'!$P$14:$P$2013,BW124)="DUPLICIDADE NO DIA","CONFLITO"&amp;IF(INDEX('Controle de reservas'!$M$14:$M$2013,BW124)&lt;&gt;"",CHAR(10)&amp;INDEX('Controle de reservas'!$M$14:$M$2013,BW124),"")&amp;IF(INDEX('Controle de reservas'!$N$14:$N$2013,BW124)&lt;&gt;"",CHAR(10)&amp;"Subst.: "&amp;INDEX('Controle de reservas'!$N$14:$N$2013,BW124),"")&amp;IF(AND(ISNUMBER(INDEX('Controle de reservas'!$I$14:$I$2013,BW124)),INDEX('Controle de reservas'!$I$14:$I$2013,BW124)&gt;0,INDEX('Controle de reservas'!$K$14:$K$2013,BW124)&gt;INDEX('Controle de reservas'!$I$14:$I$2013,BW124)),CHAR(10)&amp;"DIVERGÊNCIA DE DATAS",""),IF(INDEX('Controle de reservas'!$L$14:$L$2013,BW124)="Em cobertura","COV",IF(INDEX('Controle de reservas'!$L$14:$L$2013,BW124)="Disponível","DISP",IF(INDEX('Controle de reservas'!$L$14:$L$2013,BW124)="Não utilizado","NU",IF(INDEX('Controle de reservas'!$L$14:$L$2013,BW124)="Folga","F",IF(INDEX('Controle de reservas'!$L$14:$L$2013,BW124)="Ocorrência","O",IF(INDEX('Controle de reservas'!$L$14:$L$2013,BW124)="Programado","PROG",IF(INDEX('Controle de reservas'!$L$14:$L$2013,BW124)="Disponível no posto","DP","SEM SITUAÇÃO")))))))&amp;IF(INDEX('Controle de reservas'!$M$14:$M$2013,BW124)&lt;&gt;"",CHAR(10)&amp;INDEX('Controle de reservas'!$M$14:$M$2013,BW124),IF(OR(INDEX('Controle de reservas'!$L$14:$L$2013,BW124)="Em cobertura",INDEX('Controle de reservas'!$L$14:$L$2013,BW124)="Programado"),CHAR(10)&amp;"SEM LOCAL",""))&amp;IF(INDEX('Controle de reservas'!$N$14:$N$2013,BW124)&lt;&gt;"",CHAR(10)&amp;"Subst.: "&amp;INDEX('Controle de reservas'!$N$14:$N$2013,BW124),"")&amp;IF(AND(ISNUMBER(INDEX('Controle de reservas'!$I$14:$I$2013,BW124)),INDEX('Controle de reservas'!$I$14:$I$2013,BW124)&gt;0,INDEX('Controle de reservas'!$K$14:$K$2013,BW124)&gt;INDEX('Controle de reservas'!$I$14:$I$2013,BW124)),CHAR(10)&amp;"DIVERGÊNCIA DE DATAS","")&amp;IF(INDEX('Controle de reservas'!$P$14:$P$2013,BW124)&lt;&gt;"OK"," !",""))))</f>
      </c>
      <c r="AJ124" s="15">
        <f ca="1">IF(OR($AQ124=0,AJ$9="",AJ$9&lt;$AS124,AND($AT124&lt;&gt;"",AJ$9&gt;$AT124)),"",IF(BX124=0,"—",IF(INDEX('Controle de reservas'!$P$14:$P$2013,BX124)="DUPLICIDADE NO DIA","CONFLITO"&amp;IF(INDEX('Controle de reservas'!$M$14:$M$2013,BX124)&lt;&gt;"",CHAR(10)&amp;INDEX('Controle de reservas'!$M$14:$M$2013,BX124),"")&amp;IF(INDEX('Controle de reservas'!$N$14:$N$2013,BX124)&lt;&gt;"",CHAR(10)&amp;"Subst.: "&amp;INDEX('Controle de reservas'!$N$14:$N$2013,BX124),"")&amp;IF(AND(ISNUMBER(INDEX('Controle de reservas'!$I$14:$I$2013,BX124)),INDEX('Controle de reservas'!$I$14:$I$2013,BX124)&gt;0,INDEX('Controle de reservas'!$K$14:$K$2013,BX124)&gt;INDEX('Controle de reservas'!$I$14:$I$2013,BX124)),CHAR(10)&amp;"DIVERGÊNCIA DE DATAS",""),IF(INDEX('Controle de reservas'!$L$14:$L$2013,BX124)="Em cobertura","COV",IF(INDEX('Controle de reservas'!$L$14:$L$2013,BX124)="Disponível","DISP",IF(INDEX('Controle de reservas'!$L$14:$L$2013,BX124)="Não utilizado","NU",IF(INDEX('Controle de reservas'!$L$14:$L$2013,BX124)="Folga","F",IF(INDEX('Controle de reservas'!$L$14:$L$2013,BX124)="Ocorrência","O",IF(INDEX('Controle de reservas'!$L$14:$L$2013,BX124)="Programado","PROG",IF(INDEX('Controle de reservas'!$L$14:$L$2013,BX124)="Disponível no posto","DP","SEM SITUAÇÃO")))))))&amp;IF(INDEX('Controle de reservas'!$M$14:$M$2013,BX124)&lt;&gt;"",CHAR(10)&amp;INDEX('Controle de reservas'!$M$14:$M$2013,BX124),IF(OR(INDEX('Controle de reservas'!$L$14:$L$2013,BX124)="Em cobertura",INDEX('Controle de reservas'!$L$14:$L$2013,BX124)="Programado"),CHAR(10)&amp;"SEM LOCAL",""))&amp;IF(INDEX('Controle de reservas'!$N$14:$N$2013,BX124)&lt;&gt;"",CHAR(10)&amp;"Subst.: "&amp;INDEX('Controle de reservas'!$N$14:$N$2013,BX124),"")&amp;IF(AND(ISNUMBER(INDEX('Controle de reservas'!$I$14:$I$2013,BX124)),INDEX('Controle de reservas'!$I$14:$I$2013,BX124)&gt;0,INDEX('Controle de reservas'!$K$14:$K$2013,BX124)&gt;INDEX('Controle de reservas'!$I$14:$I$2013,BX124)),CHAR(10)&amp;"DIVERGÊNCIA DE DATAS","")&amp;IF(INDEX('Controle de reservas'!$P$14:$P$2013,BX124)&lt;&gt;"OK"," !",""))))</f>
      </c>
      <c r="AK124" s="15">
        <f ca="1">IF(OR($AQ124=0,AK$9="",AK$9&lt;$AS124,AND($AT124&lt;&gt;"",AK$9&gt;$AT124)),"",IF(BY124=0,"—",IF(INDEX('Controle de reservas'!$P$14:$P$2013,BY124)="DUPLICIDADE NO DIA","CONFLITO"&amp;IF(INDEX('Controle de reservas'!$M$14:$M$2013,BY124)&lt;&gt;"",CHAR(10)&amp;INDEX('Controle de reservas'!$M$14:$M$2013,BY124),"")&amp;IF(INDEX('Controle de reservas'!$N$14:$N$2013,BY124)&lt;&gt;"",CHAR(10)&amp;"Subst.: "&amp;INDEX('Controle de reservas'!$N$14:$N$2013,BY124),"")&amp;IF(AND(ISNUMBER(INDEX('Controle de reservas'!$I$14:$I$2013,BY124)),INDEX('Controle de reservas'!$I$14:$I$2013,BY124)&gt;0,INDEX('Controle de reservas'!$K$14:$K$2013,BY124)&gt;INDEX('Controle de reservas'!$I$14:$I$2013,BY124)),CHAR(10)&amp;"DIVERGÊNCIA DE DATAS",""),IF(INDEX('Controle de reservas'!$L$14:$L$2013,BY124)="Em cobertura","COV",IF(INDEX('Controle de reservas'!$L$14:$L$2013,BY124)="Disponível","DISP",IF(INDEX('Controle de reservas'!$L$14:$L$2013,BY124)="Não utilizado","NU",IF(INDEX('Controle de reservas'!$L$14:$L$2013,BY124)="Folga","F",IF(INDEX('Controle de reservas'!$L$14:$L$2013,BY124)="Ocorrência","O",IF(INDEX('Controle de reservas'!$L$14:$L$2013,BY124)="Programado","PROG",IF(INDEX('Controle de reservas'!$L$14:$L$2013,BY124)="Disponível no posto","DP","SEM SITUAÇÃO")))))))&amp;IF(INDEX('Controle de reservas'!$M$14:$M$2013,BY124)&lt;&gt;"",CHAR(10)&amp;INDEX('Controle de reservas'!$M$14:$M$2013,BY124),IF(OR(INDEX('Controle de reservas'!$L$14:$L$2013,BY124)="Em cobertura",INDEX('Controle de reservas'!$L$14:$L$2013,BY124)="Programado"),CHAR(10)&amp;"SEM LOCAL",""))&amp;IF(INDEX('Controle de reservas'!$N$14:$N$2013,BY124)&lt;&gt;"",CHAR(10)&amp;"Subst.: "&amp;INDEX('Controle de reservas'!$N$14:$N$2013,BY124),"")&amp;IF(AND(ISNUMBER(INDEX('Controle de reservas'!$I$14:$I$2013,BY124)),INDEX('Controle de reservas'!$I$14:$I$2013,BY124)&gt;0,INDEX('Controle de reservas'!$K$14:$K$2013,BY124)&gt;INDEX('Controle de reservas'!$I$14:$I$2013,BY124)),CHAR(10)&amp;"DIVERGÊNCIA DE DATAS","")&amp;IF(INDEX('Controle de reservas'!$P$14:$P$2013,BY124)&lt;&gt;"OK"," !",""))))</f>
      </c>
      <c r="AL124" s="14">
        <f t="shared" ca="1" si="5"/>
      </c>
      <c r="AM124" s="14">
        <f t="shared" ca="1" si="6"/>
      </c>
      <c r="AN124" s="14">
        <f t="shared" ca="1" si="7"/>
      </c>
      <c r="AO124" s="14">
        <f t="shared" ca="1" si="8"/>
      </c>
      <c r="AP124" s="14">
        <f ca="1">IF($AQ124=0,"",INDEX('Controle de reservas'!$O$14:$O$2013,$AQ124))</f>
      </c>
      <c r="AQ124">
        <f ca="1">IFERROR(MATCH(ROW()-9,'Controle de reservas'!$S$14:$S$2013,0),0)</f>
      </c>
      <c r="AR124">
        <f ca="1">IF($AQ124=0,"",INDEX('Controle de reservas'!$Q$14:$Q$2013,$AQ124))</f>
      </c>
      <c r="AS124">
        <f ca="1">IF($AQ124=0,"",INDEX('Controle de reservas'!$H$14:$H$2013,$AQ124))</f>
      </c>
      <c r="AT124">
        <f ca="1">IF($AQ124=0,"",IF(INDEX('Controle de reservas'!$J$14:$J$2013,$AQ124)=0,"",INDEX('Controle de reservas'!$J$14:$J$2013,$AQ124)))</f>
      </c>
      <c r="AU124">
        <f ca="1">IF(OR($AQ124=0,G$9=""),0,IFERROR(MATCH($AR124&amp;"|"&amp;TEXT(G$9,"yyyymmdd"),'Controle de reservas'!$T$14:$T$2013,0),0))</f>
      </c>
      <c r="AV124">
        <f ca="1">IF(OR($AQ124=0,H$9=""),0,IFERROR(MATCH($AR124&amp;"|"&amp;TEXT(H$9,"yyyymmdd"),'Controle de reservas'!$T$14:$T$2013,0),0))</f>
      </c>
      <c r="AW124">
        <f ca="1">IF(OR($AQ124=0,I$9=""),0,IFERROR(MATCH($AR124&amp;"|"&amp;TEXT(I$9,"yyyymmdd"),'Controle de reservas'!$T$14:$T$2013,0),0))</f>
      </c>
      <c r="AX124">
        <f ca="1">IF(OR($AQ124=0,J$9=""),0,IFERROR(MATCH($AR124&amp;"|"&amp;TEXT(J$9,"yyyymmdd"),'Controle de reservas'!$T$14:$T$2013,0),0))</f>
      </c>
      <c r="AY124">
        <f ca="1">IF(OR($AQ124=0,K$9=""),0,IFERROR(MATCH($AR124&amp;"|"&amp;TEXT(K$9,"yyyymmdd"),'Controle de reservas'!$T$14:$T$2013,0),0))</f>
      </c>
      <c r="AZ124">
        <f ca="1">IF(OR($AQ124=0,L$9=""),0,IFERROR(MATCH($AR124&amp;"|"&amp;TEXT(L$9,"yyyymmdd"),'Controle de reservas'!$T$14:$T$2013,0),0))</f>
      </c>
      <c r="BA124">
        <f ca="1">IF(OR($AQ124=0,M$9=""),0,IFERROR(MATCH($AR124&amp;"|"&amp;TEXT(M$9,"yyyymmdd"),'Controle de reservas'!$T$14:$T$2013,0),0))</f>
      </c>
      <c r="BB124">
        <f ca="1">IF(OR($AQ124=0,N$9=""),0,IFERROR(MATCH($AR124&amp;"|"&amp;TEXT(N$9,"yyyymmdd"),'Controle de reservas'!$T$14:$T$2013,0),0))</f>
      </c>
      <c r="BC124">
        <f ca="1">IF(OR($AQ124=0,O$9=""),0,IFERROR(MATCH($AR124&amp;"|"&amp;TEXT(O$9,"yyyymmdd"),'Controle de reservas'!$T$14:$T$2013,0),0))</f>
      </c>
      <c r="BD124">
        <f ca="1">IF(OR($AQ124=0,P$9=""),0,IFERROR(MATCH($AR124&amp;"|"&amp;TEXT(P$9,"yyyymmdd"),'Controle de reservas'!$T$14:$T$2013,0),0))</f>
      </c>
      <c r="BE124">
        <f ca="1">IF(OR($AQ124=0,Q$9=""),0,IFERROR(MATCH($AR124&amp;"|"&amp;TEXT(Q$9,"yyyymmdd"),'Controle de reservas'!$T$14:$T$2013,0),0))</f>
      </c>
      <c r="BF124">
        <f ca="1">IF(OR($AQ124=0,R$9=""),0,IFERROR(MATCH($AR124&amp;"|"&amp;TEXT(R$9,"yyyymmdd"),'Controle de reservas'!$T$14:$T$2013,0),0))</f>
      </c>
      <c r="BG124">
        <f ca="1">IF(OR($AQ124=0,S$9=""),0,IFERROR(MATCH($AR124&amp;"|"&amp;TEXT(S$9,"yyyymmdd"),'Controle de reservas'!$T$14:$T$2013,0),0))</f>
      </c>
      <c r="BH124">
        <f ca="1">IF(OR($AQ124=0,T$9=""),0,IFERROR(MATCH($AR124&amp;"|"&amp;TEXT(T$9,"yyyymmdd"),'Controle de reservas'!$T$14:$T$2013,0),0))</f>
      </c>
      <c r="BI124">
        <f ca="1">IF(OR($AQ124=0,U$9=""),0,IFERROR(MATCH($AR124&amp;"|"&amp;TEXT(U$9,"yyyymmdd"),'Controle de reservas'!$T$14:$T$2013,0),0))</f>
      </c>
      <c r="BJ124">
        <f ca="1">IF(OR($AQ124=0,V$9=""),0,IFERROR(MATCH($AR124&amp;"|"&amp;TEXT(V$9,"yyyymmdd"),'Controle de reservas'!$T$14:$T$2013,0),0))</f>
      </c>
      <c r="BK124">
        <f ca="1">IF(OR($AQ124=0,W$9=""),0,IFERROR(MATCH($AR124&amp;"|"&amp;TEXT(W$9,"yyyymmdd"),'Controle de reservas'!$T$14:$T$2013,0),0))</f>
      </c>
      <c r="BL124">
        <f ca="1">IF(OR($AQ124=0,X$9=""),0,IFERROR(MATCH($AR124&amp;"|"&amp;TEXT(X$9,"yyyymmdd"),'Controle de reservas'!$T$14:$T$2013,0),0))</f>
      </c>
      <c r="BM124">
        <f ca="1">IF(OR($AQ124=0,Y$9=""),0,IFERROR(MATCH($AR124&amp;"|"&amp;TEXT(Y$9,"yyyymmdd"),'Controle de reservas'!$T$14:$T$2013,0),0))</f>
      </c>
      <c r="BN124">
        <f ca="1">IF(OR($AQ124=0,Z$9=""),0,IFERROR(MATCH($AR124&amp;"|"&amp;TEXT(Z$9,"yyyymmdd"),'Controle de reservas'!$T$14:$T$2013,0),0))</f>
      </c>
      <c r="BO124">
        <f ca="1">IF(OR($AQ124=0,AA$9=""),0,IFERROR(MATCH($AR124&amp;"|"&amp;TEXT(AA$9,"yyyymmdd"),'Controle de reservas'!$T$14:$T$2013,0),0))</f>
      </c>
      <c r="BP124">
        <f ca="1">IF(OR($AQ124=0,AB$9=""),0,IFERROR(MATCH($AR124&amp;"|"&amp;TEXT(AB$9,"yyyymmdd"),'Controle de reservas'!$T$14:$T$2013,0),0))</f>
      </c>
      <c r="BQ124">
        <f ca="1">IF(OR($AQ124=0,AC$9=""),0,IFERROR(MATCH($AR124&amp;"|"&amp;TEXT(AC$9,"yyyymmdd"),'Controle de reservas'!$T$14:$T$2013,0),0))</f>
      </c>
      <c r="BR124">
        <f ca="1">IF(OR($AQ124=0,AD$9=""),0,IFERROR(MATCH($AR124&amp;"|"&amp;TEXT(AD$9,"yyyymmdd"),'Controle de reservas'!$T$14:$T$2013,0),0))</f>
      </c>
      <c r="BS124">
        <f ca="1">IF(OR($AQ124=0,AE$9=""),0,IFERROR(MATCH($AR124&amp;"|"&amp;TEXT(AE$9,"yyyymmdd"),'Controle de reservas'!$T$14:$T$2013,0),0))</f>
      </c>
      <c r="BT124">
        <f ca="1">IF(OR($AQ124=0,AF$9=""),0,IFERROR(MATCH($AR124&amp;"|"&amp;TEXT(AF$9,"yyyymmdd"),'Controle de reservas'!$T$14:$T$2013,0),0))</f>
      </c>
      <c r="BU124">
        <f ca="1">IF(OR($AQ124=0,AG$9=""),0,IFERROR(MATCH($AR124&amp;"|"&amp;TEXT(AG$9,"yyyymmdd"),'Controle de reservas'!$T$14:$T$2013,0),0))</f>
      </c>
      <c r="BV124">
        <f ca="1">IF(OR($AQ124=0,AH$9=""),0,IFERROR(MATCH($AR124&amp;"|"&amp;TEXT(AH$9,"yyyymmdd"),'Controle de reservas'!$T$14:$T$2013,0),0))</f>
      </c>
      <c r="BW124">
        <f ca="1">IF(OR($AQ124=0,AI$9=""),0,IFERROR(MATCH($AR124&amp;"|"&amp;TEXT(AI$9,"yyyymmdd"),'Controle de reservas'!$T$14:$T$2013,0),0))</f>
      </c>
      <c r="BX124">
        <f ca="1">IF(OR($AQ124=0,AJ$9=""),0,IFERROR(MATCH($AR124&amp;"|"&amp;TEXT(AJ$9,"yyyymmdd"),'Controle de reservas'!$T$14:$T$2013,0),0))</f>
      </c>
      <c r="BY124">
        <f ca="1">IF(OR($AQ124=0,AK$9=""),0,IFERROR(MATCH($AR124&amp;"|"&amp;TEXT(AK$9,"yyyymmdd"),'Controle de reservas'!$T$14:$T$2013,0),0))</f>
      </c>
    </row>
    <row r="125" spans="1:77" ht="105" customHeight="1" x14ac:dyDescent="0.25">
      <c r="A125" s="16">
        <f ca="1">IF($AQ125=0,"",INDEX('Controle de reservas'!$A$14:$A$2013,$AQ125))</f>
      </c>
      <c r="B125" s="16">
        <f ca="1">IF($AQ125=0,"",INDEX('Controle de reservas'!$B$14:$B$2013,$AQ125))</f>
      </c>
      <c r="C125" s="16">
        <f ca="1">IF($AQ125=0,"",INDEX('Controle de reservas'!$C$14:$C$2013,$AQ125))</f>
      </c>
      <c r="D125" s="16">
        <f ca="1">IF($AQ125=0,"",INDEX('Controle de reservas'!$D$14:$D$2013,$AQ125))</f>
      </c>
      <c r="E125" s="16">
        <f ca="1">IF($AQ125=0,"",INDEX('Controle de reservas'!$E$14:$E$2013,$AQ125))</f>
      </c>
      <c r="F125" s="16">
        <f ca="1">IF($AQ125=0,"",INDEX('Controle de reservas'!$F$14:$F$2013,$AQ125))</f>
      </c>
      <c r="G125" s="17">
        <f ca="1">IF(OR($AQ125=0,G$9="",G$9&lt;$AS125,AND($AT125&lt;&gt;"",G$9&gt;$AT125)),"",IF(AU125=0,"—",IF(INDEX('Controle de reservas'!$P$14:$P$2013,AU125)="DUPLICIDADE NO DIA","CONFLITO"&amp;IF(INDEX('Controle de reservas'!$M$14:$M$2013,AU125)&lt;&gt;"",CHAR(10)&amp;INDEX('Controle de reservas'!$M$14:$M$2013,AU125),"")&amp;IF(INDEX('Controle de reservas'!$N$14:$N$2013,AU125)&lt;&gt;"",CHAR(10)&amp;"Subst.: "&amp;INDEX('Controle de reservas'!$N$14:$N$2013,AU125),"")&amp;IF(AND(ISNUMBER(INDEX('Controle de reservas'!$I$14:$I$2013,AU125)),INDEX('Controle de reservas'!$I$14:$I$2013,AU125)&gt;0,INDEX('Controle de reservas'!$K$14:$K$2013,AU125)&gt;INDEX('Controle de reservas'!$I$14:$I$2013,AU125)),CHAR(10)&amp;"DIVERGÊNCIA DE DATAS",""),IF(INDEX('Controle de reservas'!$L$14:$L$2013,AU125)="Em cobertura","COV",IF(INDEX('Controle de reservas'!$L$14:$L$2013,AU125)="Disponível","DISP",IF(INDEX('Controle de reservas'!$L$14:$L$2013,AU125)="Não utilizado","NU",IF(INDEX('Controle de reservas'!$L$14:$L$2013,AU125)="Folga","F",IF(INDEX('Controle de reservas'!$L$14:$L$2013,AU125)="Ocorrência","O",IF(INDEX('Controle de reservas'!$L$14:$L$2013,AU125)="Programado","PROG",IF(INDEX('Controle de reservas'!$L$14:$L$2013,AU125)="Disponível no posto","DP","SEM SITUAÇÃO")))))))&amp;IF(INDEX('Controle de reservas'!$M$14:$M$2013,AU125)&lt;&gt;"",CHAR(10)&amp;INDEX('Controle de reservas'!$M$14:$M$2013,AU125),IF(OR(INDEX('Controle de reservas'!$L$14:$L$2013,AU125)="Em cobertura",INDEX('Controle de reservas'!$L$14:$L$2013,AU125)="Programado"),CHAR(10)&amp;"SEM LOCAL",""))&amp;IF(INDEX('Controle de reservas'!$N$14:$N$2013,AU125)&lt;&gt;"",CHAR(10)&amp;"Subst.: "&amp;INDEX('Controle de reservas'!$N$14:$N$2013,AU125),"")&amp;IF(AND(ISNUMBER(INDEX('Controle de reservas'!$I$14:$I$2013,AU125)),INDEX('Controle de reservas'!$I$14:$I$2013,AU125)&gt;0,INDEX('Controle de reservas'!$K$14:$K$2013,AU125)&gt;INDEX('Controle de reservas'!$I$14:$I$2013,AU125)),CHAR(10)&amp;"DIVERGÊNCIA DE DATAS","")&amp;IF(INDEX('Controle de reservas'!$P$14:$P$2013,AU125)&lt;&gt;"OK"," !",""))))</f>
      </c>
      <c r="H125" s="17">
        <f ca="1">IF(OR($AQ125=0,H$9="",H$9&lt;$AS125,AND($AT125&lt;&gt;"",H$9&gt;$AT125)),"",IF(AV125=0,"—",IF(INDEX('Controle de reservas'!$P$14:$P$2013,AV125)="DUPLICIDADE NO DIA","CONFLITO"&amp;IF(INDEX('Controle de reservas'!$M$14:$M$2013,AV125)&lt;&gt;"",CHAR(10)&amp;INDEX('Controle de reservas'!$M$14:$M$2013,AV125),"")&amp;IF(INDEX('Controle de reservas'!$N$14:$N$2013,AV125)&lt;&gt;"",CHAR(10)&amp;"Subst.: "&amp;INDEX('Controle de reservas'!$N$14:$N$2013,AV125),"")&amp;IF(AND(ISNUMBER(INDEX('Controle de reservas'!$I$14:$I$2013,AV125)),INDEX('Controle de reservas'!$I$14:$I$2013,AV125)&gt;0,INDEX('Controle de reservas'!$K$14:$K$2013,AV125)&gt;INDEX('Controle de reservas'!$I$14:$I$2013,AV125)),CHAR(10)&amp;"DIVERGÊNCIA DE DATAS",""),IF(INDEX('Controle de reservas'!$L$14:$L$2013,AV125)="Em cobertura","COV",IF(INDEX('Controle de reservas'!$L$14:$L$2013,AV125)="Disponível","DISP",IF(INDEX('Controle de reservas'!$L$14:$L$2013,AV125)="Não utilizado","NU",IF(INDEX('Controle de reservas'!$L$14:$L$2013,AV125)="Folga","F",IF(INDEX('Controle de reservas'!$L$14:$L$2013,AV125)="Ocorrência","O",IF(INDEX('Controle de reservas'!$L$14:$L$2013,AV125)="Programado","PROG",IF(INDEX('Controle de reservas'!$L$14:$L$2013,AV125)="Disponível no posto","DP","SEM SITUAÇÃO")))))))&amp;IF(INDEX('Controle de reservas'!$M$14:$M$2013,AV125)&lt;&gt;"",CHAR(10)&amp;INDEX('Controle de reservas'!$M$14:$M$2013,AV125),IF(OR(INDEX('Controle de reservas'!$L$14:$L$2013,AV125)="Em cobertura",INDEX('Controle de reservas'!$L$14:$L$2013,AV125)="Programado"),CHAR(10)&amp;"SEM LOCAL",""))&amp;IF(INDEX('Controle de reservas'!$N$14:$N$2013,AV125)&lt;&gt;"",CHAR(10)&amp;"Subst.: "&amp;INDEX('Controle de reservas'!$N$14:$N$2013,AV125),"")&amp;IF(AND(ISNUMBER(INDEX('Controle de reservas'!$I$14:$I$2013,AV125)),INDEX('Controle de reservas'!$I$14:$I$2013,AV125)&gt;0,INDEX('Controle de reservas'!$K$14:$K$2013,AV125)&gt;INDEX('Controle de reservas'!$I$14:$I$2013,AV125)),CHAR(10)&amp;"DIVERGÊNCIA DE DATAS","")&amp;IF(INDEX('Controle de reservas'!$P$14:$P$2013,AV125)&lt;&gt;"OK"," !",""))))</f>
      </c>
      <c r="I125" s="17">
        <f ca="1">IF(OR($AQ125=0,I$9="",I$9&lt;$AS125,AND($AT125&lt;&gt;"",I$9&gt;$AT125)),"",IF(AW125=0,"—",IF(INDEX('Controle de reservas'!$P$14:$P$2013,AW125)="DUPLICIDADE NO DIA","CONFLITO"&amp;IF(INDEX('Controle de reservas'!$M$14:$M$2013,AW125)&lt;&gt;"",CHAR(10)&amp;INDEX('Controle de reservas'!$M$14:$M$2013,AW125),"")&amp;IF(INDEX('Controle de reservas'!$N$14:$N$2013,AW125)&lt;&gt;"",CHAR(10)&amp;"Subst.: "&amp;INDEX('Controle de reservas'!$N$14:$N$2013,AW125),"")&amp;IF(AND(ISNUMBER(INDEX('Controle de reservas'!$I$14:$I$2013,AW125)),INDEX('Controle de reservas'!$I$14:$I$2013,AW125)&gt;0,INDEX('Controle de reservas'!$K$14:$K$2013,AW125)&gt;INDEX('Controle de reservas'!$I$14:$I$2013,AW125)),CHAR(10)&amp;"DIVERGÊNCIA DE DATAS",""),IF(INDEX('Controle de reservas'!$L$14:$L$2013,AW125)="Em cobertura","COV",IF(INDEX('Controle de reservas'!$L$14:$L$2013,AW125)="Disponível","DISP",IF(INDEX('Controle de reservas'!$L$14:$L$2013,AW125)="Não utilizado","NU",IF(INDEX('Controle de reservas'!$L$14:$L$2013,AW125)="Folga","F",IF(INDEX('Controle de reservas'!$L$14:$L$2013,AW125)="Ocorrência","O",IF(INDEX('Controle de reservas'!$L$14:$L$2013,AW125)="Programado","PROG",IF(INDEX('Controle de reservas'!$L$14:$L$2013,AW125)="Disponível no posto","DP","SEM SITUAÇÃO")))))))&amp;IF(INDEX('Controle de reservas'!$M$14:$M$2013,AW125)&lt;&gt;"",CHAR(10)&amp;INDEX('Controle de reservas'!$M$14:$M$2013,AW125),IF(OR(INDEX('Controle de reservas'!$L$14:$L$2013,AW125)="Em cobertura",INDEX('Controle de reservas'!$L$14:$L$2013,AW125)="Programado"),CHAR(10)&amp;"SEM LOCAL",""))&amp;IF(INDEX('Controle de reservas'!$N$14:$N$2013,AW125)&lt;&gt;"",CHAR(10)&amp;"Subst.: "&amp;INDEX('Controle de reservas'!$N$14:$N$2013,AW125),"")&amp;IF(AND(ISNUMBER(INDEX('Controle de reservas'!$I$14:$I$2013,AW125)),INDEX('Controle de reservas'!$I$14:$I$2013,AW125)&gt;0,INDEX('Controle de reservas'!$K$14:$K$2013,AW125)&gt;INDEX('Controle de reservas'!$I$14:$I$2013,AW125)),CHAR(10)&amp;"DIVERGÊNCIA DE DATAS","")&amp;IF(INDEX('Controle de reservas'!$P$14:$P$2013,AW125)&lt;&gt;"OK"," !",""))))</f>
      </c>
      <c r="J125" s="17">
        <f ca="1">IF(OR($AQ125=0,J$9="",J$9&lt;$AS125,AND($AT125&lt;&gt;"",J$9&gt;$AT125)),"",IF(AX125=0,"—",IF(INDEX('Controle de reservas'!$P$14:$P$2013,AX125)="DUPLICIDADE NO DIA","CONFLITO"&amp;IF(INDEX('Controle de reservas'!$M$14:$M$2013,AX125)&lt;&gt;"",CHAR(10)&amp;INDEX('Controle de reservas'!$M$14:$M$2013,AX125),"")&amp;IF(INDEX('Controle de reservas'!$N$14:$N$2013,AX125)&lt;&gt;"",CHAR(10)&amp;"Subst.: "&amp;INDEX('Controle de reservas'!$N$14:$N$2013,AX125),"")&amp;IF(AND(ISNUMBER(INDEX('Controle de reservas'!$I$14:$I$2013,AX125)),INDEX('Controle de reservas'!$I$14:$I$2013,AX125)&gt;0,INDEX('Controle de reservas'!$K$14:$K$2013,AX125)&gt;INDEX('Controle de reservas'!$I$14:$I$2013,AX125)),CHAR(10)&amp;"DIVERGÊNCIA DE DATAS",""),IF(INDEX('Controle de reservas'!$L$14:$L$2013,AX125)="Em cobertura","COV",IF(INDEX('Controle de reservas'!$L$14:$L$2013,AX125)="Disponível","DISP",IF(INDEX('Controle de reservas'!$L$14:$L$2013,AX125)="Não utilizado","NU",IF(INDEX('Controle de reservas'!$L$14:$L$2013,AX125)="Folga","F",IF(INDEX('Controle de reservas'!$L$14:$L$2013,AX125)="Ocorrência","O",IF(INDEX('Controle de reservas'!$L$14:$L$2013,AX125)="Programado","PROG",IF(INDEX('Controle de reservas'!$L$14:$L$2013,AX125)="Disponível no posto","DP","SEM SITUAÇÃO")))))))&amp;IF(INDEX('Controle de reservas'!$M$14:$M$2013,AX125)&lt;&gt;"",CHAR(10)&amp;INDEX('Controle de reservas'!$M$14:$M$2013,AX125),IF(OR(INDEX('Controle de reservas'!$L$14:$L$2013,AX125)="Em cobertura",INDEX('Controle de reservas'!$L$14:$L$2013,AX125)="Programado"),CHAR(10)&amp;"SEM LOCAL",""))&amp;IF(INDEX('Controle de reservas'!$N$14:$N$2013,AX125)&lt;&gt;"",CHAR(10)&amp;"Subst.: "&amp;INDEX('Controle de reservas'!$N$14:$N$2013,AX125),"")&amp;IF(AND(ISNUMBER(INDEX('Controle de reservas'!$I$14:$I$2013,AX125)),INDEX('Controle de reservas'!$I$14:$I$2013,AX125)&gt;0,INDEX('Controle de reservas'!$K$14:$K$2013,AX125)&gt;INDEX('Controle de reservas'!$I$14:$I$2013,AX125)),CHAR(10)&amp;"DIVERGÊNCIA DE DATAS","")&amp;IF(INDEX('Controle de reservas'!$P$14:$P$2013,AX125)&lt;&gt;"OK"," !",""))))</f>
      </c>
      <c r="K125" s="17">
        <f ca="1">IF(OR($AQ125=0,K$9="",K$9&lt;$AS125,AND($AT125&lt;&gt;"",K$9&gt;$AT125)),"",IF(AY125=0,"—",IF(INDEX('Controle de reservas'!$P$14:$P$2013,AY125)="DUPLICIDADE NO DIA","CONFLITO"&amp;IF(INDEX('Controle de reservas'!$M$14:$M$2013,AY125)&lt;&gt;"",CHAR(10)&amp;INDEX('Controle de reservas'!$M$14:$M$2013,AY125),"")&amp;IF(INDEX('Controle de reservas'!$N$14:$N$2013,AY125)&lt;&gt;"",CHAR(10)&amp;"Subst.: "&amp;INDEX('Controle de reservas'!$N$14:$N$2013,AY125),"")&amp;IF(AND(ISNUMBER(INDEX('Controle de reservas'!$I$14:$I$2013,AY125)),INDEX('Controle de reservas'!$I$14:$I$2013,AY125)&gt;0,INDEX('Controle de reservas'!$K$14:$K$2013,AY125)&gt;INDEX('Controle de reservas'!$I$14:$I$2013,AY125)),CHAR(10)&amp;"DIVERGÊNCIA DE DATAS",""),IF(INDEX('Controle de reservas'!$L$14:$L$2013,AY125)="Em cobertura","COV",IF(INDEX('Controle de reservas'!$L$14:$L$2013,AY125)="Disponível","DISP",IF(INDEX('Controle de reservas'!$L$14:$L$2013,AY125)="Não utilizado","NU",IF(INDEX('Controle de reservas'!$L$14:$L$2013,AY125)="Folga","F",IF(INDEX('Controle de reservas'!$L$14:$L$2013,AY125)="Ocorrência","O",IF(INDEX('Controle de reservas'!$L$14:$L$2013,AY125)="Programado","PROG",IF(INDEX('Controle de reservas'!$L$14:$L$2013,AY125)="Disponível no posto","DP","SEM SITUAÇÃO")))))))&amp;IF(INDEX('Controle de reservas'!$M$14:$M$2013,AY125)&lt;&gt;"",CHAR(10)&amp;INDEX('Controle de reservas'!$M$14:$M$2013,AY125),IF(OR(INDEX('Controle de reservas'!$L$14:$L$2013,AY125)="Em cobertura",INDEX('Controle de reservas'!$L$14:$L$2013,AY125)="Programado"),CHAR(10)&amp;"SEM LOCAL",""))&amp;IF(INDEX('Controle de reservas'!$N$14:$N$2013,AY125)&lt;&gt;"",CHAR(10)&amp;"Subst.: "&amp;INDEX('Controle de reservas'!$N$14:$N$2013,AY125),"")&amp;IF(AND(ISNUMBER(INDEX('Controle de reservas'!$I$14:$I$2013,AY125)),INDEX('Controle de reservas'!$I$14:$I$2013,AY125)&gt;0,INDEX('Controle de reservas'!$K$14:$K$2013,AY125)&gt;INDEX('Controle de reservas'!$I$14:$I$2013,AY125)),CHAR(10)&amp;"DIVERGÊNCIA DE DATAS","")&amp;IF(INDEX('Controle de reservas'!$P$14:$P$2013,AY125)&lt;&gt;"OK"," !",""))))</f>
      </c>
      <c r="L125" s="17">
        <f ca="1">IF(OR($AQ125=0,L$9="",L$9&lt;$AS125,AND($AT125&lt;&gt;"",L$9&gt;$AT125)),"",IF(AZ125=0,"—",IF(INDEX('Controle de reservas'!$P$14:$P$2013,AZ125)="DUPLICIDADE NO DIA","CONFLITO"&amp;IF(INDEX('Controle de reservas'!$M$14:$M$2013,AZ125)&lt;&gt;"",CHAR(10)&amp;INDEX('Controle de reservas'!$M$14:$M$2013,AZ125),"")&amp;IF(INDEX('Controle de reservas'!$N$14:$N$2013,AZ125)&lt;&gt;"",CHAR(10)&amp;"Subst.: "&amp;INDEX('Controle de reservas'!$N$14:$N$2013,AZ125),"")&amp;IF(AND(ISNUMBER(INDEX('Controle de reservas'!$I$14:$I$2013,AZ125)),INDEX('Controle de reservas'!$I$14:$I$2013,AZ125)&gt;0,INDEX('Controle de reservas'!$K$14:$K$2013,AZ125)&gt;INDEX('Controle de reservas'!$I$14:$I$2013,AZ125)),CHAR(10)&amp;"DIVERGÊNCIA DE DATAS",""),IF(INDEX('Controle de reservas'!$L$14:$L$2013,AZ125)="Em cobertura","COV",IF(INDEX('Controle de reservas'!$L$14:$L$2013,AZ125)="Disponível","DISP",IF(INDEX('Controle de reservas'!$L$14:$L$2013,AZ125)="Não utilizado","NU",IF(INDEX('Controle de reservas'!$L$14:$L$2013,AZ125)="Folga","F",IF(INDEX('Controle de reservas'!$L$14:$L$2013,AZ125)="Ocorrência","O",IF(INDEX('Controle de reservas'!$L$14:$L$2013,AZ125)="Programado","PROG",IF(INDEX('Controle de reservas'!$L$14:$L$2013,AZ125)="Disponível no posto","DP","SEM SITUAÇÃO")))))))&amp;IF(INDEX('Controle de reservas'!$M$14:$M$2013,AZ125)&lt;&gt;"",CHAR(10)&amp;INDEX('Controle de reservas'!$M$14:$M$2013,AZ125),IF(OR(INDEX('Controle de reservas'!$L$14:$L$2013,AZ125)="Em cobertura",INDEX('Controle de reservas'!$L$14:$L$2013,AZ125)="Programado"),CHAR(10)&amp;"SEM LOCAL",""))&amp;IF(INDEX('Controle de reservas'!$N$14:$N$2013,AZ125)&lt;&gt;"",CHAR(10)&amp;"Subst.: "&amp;INDEX('Controle de reservas'!$N$14:$N$2013,AZ125),"")&amp;IF(AND(ISNUMBER(INDEX('Controle de reservas'!$I$14:$I$2013,AZ125)),INDEX('Controle de reservas'!$I$14:$I$2013,AZ125)&gt;0,INDEX('Controle de reservas'!$K$14:$K$2013,AZ125)&gt;INDEX('Controle de reservas'!$I$14:$I$2013,AZ125)),CHAR(10)&amp;"DIVERGÊNCIA DE DATAS","")&amp;IF(INDEX('Controle de reservas'!$P$14:$P$2013,AZ125)&lt;&gt;"OK"," !",""))))</f>
      </c>
      <c r="M125" s="17">
        <f ca="1">IF(OR($AQ125=0,M$9="",M$9&lt;$AS125,AND($AT125&lt;&gt;"",M$9&gt;$AT125)),"",IF(BA125=0,"—",IF(INDEX('Controle de reservas'!$P$14:$P$2013,BA125)="DUPLICIDADE NO DIA","CONFLITO"&amp;IF(INDEX('Controle de reservas'!$M$14:$M$2013,BA125)&lt;&gt;"",CHAR(10)&amp;INDEX('Controle de reservas'!$M$14:$M$2013,BA125),"")&amp;IF(INDEX('Controle de reservas'!$N$14:$N$2013,BA125)&lt;&gt;"",CHAR(10)&amp;"Subst.: "&amp;INDEX('Controle de reservas'!$N$14:$N$2013,BA125),"")&amp;IF(AND(ISNUMBER(INDEX('Controle de reservas'!$I$14:$I$2013,BA125)),INDEX('Controle de reservas'!$I$14:$I$2013,BA125)&gt;0,INDEX('Controle de reservas'!$K$14:$K$2013,BA125)&gt;INDEX('Controle de reservas'!$I$14:$I$2013,BA125)),CHAR(10)&amp;"DIVERGÊNCIA DE DATAS",""),IF(INDEX('Controle de reservas'!$L$14:$L$2013,BA125)="Em cobertura","COV",IF(INDEX('Controle de reservas'!$L$14:$L$2013,BA125)="Disponível","DISP",IF(INDEX('Controle de reservas'!$L$14:$L$2013,BA125)="Não utilizado","NU",IF(INDEX('Controle de reservas'!$L$14:$L$2013,BA125)="Folga","F",IF(INDEX('Controle de reservas'!$L$14:$L$2013,BA125)="Ocorrência","O",IF(INDEX('Controle de reservas'!$L$14:$L$2013,BA125)="Programado","PROG",IF(INDEX('Controle de reservas'!$L$14:$L$2013,BA125)="Disponível no posto","DP","SEM SITUAÇÃO")))))))&amp;IF(INDEX('Controle de reservas'!$M$14:$M$2013,BA125)&lt;&gt;"",CHAR(10)&amp;INDEX('Controle de reservas'!$M$14:$M$2013,BA125),IF(OR(INDEX('Controle de reservas'!$L$14:$L$2013,BA125)="Em cobertura",INDEX('Controle de reservas'!$L$14:$L$2013,BA125)="Programado"),CHAR(10)&amp;"SEM LOCAL",""))&amp;IF(INDEX('Controle de reservas'!$N$14:$N$2013,BA125)&lt;&gt;"",CHAR(10)&amp;"Subst.: "&amp;INDEX('Controle de reservas'!$N$14:$N$2013,BA125),"")&amp;IF(AND(ISNUMBER(INDEX('Controle de reservas'!$I$14:$I$2013,BA125)),INDEX('Controle de reservas'!$I$14:$I$2013,BA125)&gt;0,INDEX('Controle de reservas'!$K$14:$K$2013,BA125)&gt;INDEX('Controle de reservas'!$I$14:$I$2013,BA125)),CHAR(10)&amp;"DIVERGÊNCIA DE DATAS","")&amp;IF(INDEX('Controle de reservas'!$P$14:$P$2013,BA125)&lt;&gt;"OK"," !",""))))</f>
      </c>
      <c r="N125" s="17">
        <f ca="1">IF(OR($AQ125=0,N$9="",N$9&lt;$AS125,AND($AT125&lt;&gt;"",N$9&gt;$AT125)),"",IF(BB125=0,"—",IF(INDEX('Controle de reservas'!$P$14:$P$2013,BB125)="DUPLICIDADE NO DIA","CONFLITO"&amp;IF(INDEX('Controle de reservas'!$M$14:$M$2013,BB125)&lt;&gt;"",CHAR(10)&amp;INDEX('Controle de reservas'!$M$14:$M$2013,BB125),"")&amp;IF(INDEX('Controle de reservas'!$N$14:$N$2013,BB125)&lt;&gt;"",CHAR(10)&amp;"Subst.: "&amp;INDEX('Controle de reservas'!$N$14:$N$2013,BB125),"")&amp;IF(AND(ISNUMBER(INDEX('Controle de reservas'!$I$14:$I$2013,BB125)),INDEX('Controle de reservas'!$I$14:$I$2013,BB125)&gt;0,INDEX('Controle de reservas'!$K$14:$K$2013,BB125)&gt;INDEX('Controle de reservas'!$I$14:$I$2013,BB125)),CHAR(10)&amp;"DIVERGÊNCIA DE DATAS",""),IF(INDEX('Controle de reservas'!$L$14:$L$2013,BB125)="Em cobertura","COV",IF(INDEX('Controle de reservas'!$L$14:$L$2013,BB125)="Disponível","DISP",IF(INDEX('Controle de reservas'!$L$14:$L$2013,BB125)="Não utilizado","NU",IF(INDEX('Controle de reservas'!$L$14:$L$2013,BB125)="Folga","F",IF(INDEX('Controle de reservas'!$L$14:$L$2013,BB125)="Ocorrência","O",IF(INDEX('Controle de reservas'!$L$14:$L$2013,BB125)="Programado","PROG",IF(INDEX('Controle de reservas'!$L$14:$L$2013,BB125)="Disponível no posto","DP","SEM SITUAÇÃO")))))))&amp;IF(INDEX('Controle de reservas'!$M$14:$M$2013,BB125)&lt;&gt;"",CHAR(10)&amp;INDEX('Controle de reservas'!$M$14:$M$2013,BB125),IF(OR(INDEX('Controle de reservas'!$L$14:$L$2013,BB125)="Em cobertura",INDEX('Controle de reservas'!$L$14:$L$2013,BB125)="Programado"),CHAR(10)&amp;"SEM LOCAL",""))&amp;IF(INDEX('Controle de reservas'!$N$14:$N$2013,BB125)&lt;&gt;"",CHAR(10)&amp;"Subst.: "&amp;INDEX('Controle de reservas'!$N$14:$N$2013,BB125),"")&amp;IF(AND(ISNUMBER(INDEX('Controle de reservas'!$I$14:$I$2013,BB125)),INDEX('Controle de reservas'!$I$14:$I$2013,BB125)&gt;0,INDEX('Controle de reservas'!$K$14:$K$2013,BB125)&gt;INDEX('Controle de reservas'!$I$14:$I$2013,BB125)),CHAR(10)&amp;"DIVERGÊNCIA DE DATAS","")&amp;IF(INDEX('Controle de reservas'!$P$14:$P$2013,BB125)&lt;&gt;"OK"," !",""))))</f>
      </c>
      <c r="O125" s="17">
        <f ca="1">IF(OR($AQ125=0,O$9="",O$9&lt;$AS125,AND($AT125&lt;&gt;"",O$9&gt;$AT125)),"",IF(BC125=0,"—",IF(INDEX('Controle de reservas'!$P$14:$P$2013,BC125)="DUPLICIDADE NO DIA","CONFLITO"&amp;IF(INDEX('Controle de reservas'!$M$14:$M$2013,BC125)&lt;&gt;"",CHAR(10)&amp;INDEX('Controle de reservas'!$M$14:$M$2013,BC125),"")&amp;IF(INDEX('Controle de reservas'!$N$14:$N$2013,BC125)&lt;&gt;"",CHAR(10)&amp;"Subst.: "&amp;INDEX('Controle de reservas'!$N$14:$N$2013,BC125),"")&amp;IF(AND(ISNUMBER(INDEX('Controle de reservas'!$I$14:$I$2013,BC125)),INDEX('Controle de reservas'!$I$14:$I$2013,BC125)&gt;0,INDEX('Controle de reservas'!$K$14:$K$2013,BC125)&gt;INDEX('Controle de reservas'!$I$14:$I$2013,BC125)),CHAR(10)&amp;"DIVERGÊNCIA DE DATAS",""),IF(INDEX('Controle de reservas'!$L$14:$L$2013,BC125)="Em cobertura","COV",IF(INDEX('Controle de reservas'!$L$14:$L$2013,BC125)="Disponível","DISP",IF(INDEX('Controle de reservas'!$L$14:$L$2013,BC125)="Não utilizado","NU",IF(INDEX('Controle de reservas'!$L$14:$L$2013,BC125)="Folga","F",IF(INDEX('Controle de reservas'!$L$14:$L$2013,BC125)="Ocorrência","O",IF(INDEX('Controle de reservas'!$L$14:$L$2013,BC125)="Programado","PROG",IF(INDEX('Controle de reservas'!$L$14:$L$2013,BC125)="Disponível no posto","DP","SEM SITUAÇÃO")))))))&amp;IF(INDEX('Controle de reservas'!$M$14:$M$2013,BC125)&lt;&gt;"",CHAR(10)&amp;INDEX('Controle de reservas'!$M$14:$M$2013,BC125),IF(OR(INDEX('Controle de reservas'!$L$14:$L$2013,BC125)="Em cobertura",INDEX('Controle de reservas'!$L$14:$L$2013,BC125)="Programado"),CHAR(10)&amp;"SEM LOCAL",""))&amp;IF(INDEX('Controle de reservas'!$N$14:$N$2013,BC125)&lt;&gt;"",CHAR(10)&amp;"Subst.: "&amp;INDEX('Controle de reservas'!$N$14:$N$2013,BC125),"")&amp;IF(AND(ISNUMBER(INDEX('Controle de reservas'!$I$14:$I$2013,BC125)),INDEX('Controle de reservas'!$I$14:$I$2013,BC125)&gt;0,INDEX('Controle de reservas'!$K$14:$K$2013,BC125)&gt;INDEX('Controle de reservas'!$I$14:$I$2013,BC125)),CHAR(10)&amp;"DIVERGÊNCIA DE DATAS","")&amp;IF(INDEX('Controle de reservas'!$P$14:$P$2013,BC125)&lt;&gt;"OK"," !",""))))</f>
      </c>
      <c r="P125" s="17">
        <f ca="1">IF(OR($AQ125=0,P$9="",P$9&lt;$AS125,AND($AT125&lt;&gt;"",P$9&gt;$AT125)),"",IF(BD125=0,"—",IF(INDEX('Controle de reservas'!$P$14:$P$2013,BD125)="DUPLICIDADE NO DIA","CONFLITO"&amp;IF(INDEX('Controle de reservas'!$M$14:$M$2013,BD125)&lt;&gt;"",CHAR(10)&amp;INDEX('Controle de reservas'!$M$14:$M$2013,BD125),"")&amp;IF(INDEX('Controle de reservas'!$N$14:$N$2013,BD125)&lt;&gt;"",CHAR(10)&amp;"Subst.: "&amp;INDEX('Controle de reservas'!$N$14:$N$2013,BD125),"")&amp;IF(AND(ISNUMBER(INDEX('Controle de reservas'!$I$14:$I$2013,BD125)),INDEX('Controle de reservas'!$I$14:$I$2013,BD125)&gt;0,INDEX('Controle de reservas'!$K$14:$K$2013,BD125)&gt;INDEX('Controle de reservas'!$I$14:$I$2013,BD125)),CHAR(10)&amp;"DIVERGÊNCIA DE DATAS",""),IF(INDEX('Controle de reservas'!$L$14:$L$2013,BD125)="Em cobertura","COV",IF(INDEX('Controle de reservas'!$L$14:$L$2013,BD125)="Disponível","DISP",IF(INDEX('Controle de reservas'!$L$14:$L$2013,BD125)="Não utilizado","NU",IF(INDEX('Controle de reservas'!$L$14:$L$2013,BD125)="Folga","F",IF(INDEX('Controle de reservas'!$L$14:$L$2013,BD125)="Ocorrência","O",IF(INDEX('Controle de reservas'!$L$14:$L$2013,BD125)="Programado","PROG",IF(INDEX('Controle de reservas'!$L$14:$L$2013,BD125)="Disponível no posto","DP","SEM SITUAÇÃO")))))))&amp;IF(INDEX('Controle de reservas'!$M$14:$M$2013,BD125)&lt;&gt;"",CHAR(10)&amp;INDEX('Controle de reservas'!$M$14:$M$2013,BD125),IF(OR(INDEX('Controle de reservas'!$L$14:$L$2013,BD125)="Em cobertura",INDEX('Controle de reservas'!$L$14:$L$2013,BD125)="Programado"),CHAR(10)&amp;"SEM LOCAL",""))&amp;IF(INDEX('Controle de reservas'!$N$14:$N$2013,BD125)&lt;&gt;"",CHAR(10)&amp;"Subst.: "&amp;INDEX('Controle de reservas'!$N$14:$N$2013,BD125),"")&amp;IF(AND(ISNUMBER(INDEX('Controle de reservas'!$I$14:$I$2013,BD125)),INDEX('Controle de reservas'!$I$14:$I$2013,BD125)&gt;0,INDEX('Controle de reservas'!$K$14:$K$2013,BD125)&gt;INDEX('Controle de reservas'!$I$14:$I$2013,BD125)),CHAR(10)&amp;"DIVERGÊNCIA DE DATAS","")&amp;IF(INDEX('Controle de reservas'!$P$14:$P$2013,BD125)&lt;&gt;"OK"," !",""))))</f>
      </c>
      <c r="Q125" s="17">
        <f ca="1">IF(OR($AQ125=0,Q$9="",Q$9&lt;$AS125,AND($AT125&lt;&gt;"",Q$9&gt;$AT125)),"",IF(BE125=0,"—",IF(INDEX('Controle de reservas'!$P$14:$P$2013,BE125)="DUPLICIDADE NO DIA","CONFLITO"&amp;IF(INDEX('Controle de reservas'!$M$14:$M$2013,BE125)&lt;&gt;"",CHAR(10)&amp;INDEX('Controle de reservas'!$M$14:$M$2013,BE125),"")&amp;IF(INDEX('Controle de reservas'!$N$14:$N$2013,BE125)&lt;&gt;"",CHAR(10)&amp;"Subst.: "&amp;INDEX('Controle de reservas'!$N$14:$N$2013,BE125),"")&amp;IF(AND(ISNUMBER(INDEX('Controle de reservas'!$I$14:$I$2013,BE125)),INDEX('Controle de reservas'!$I$14:$I$2013,BE125)&gt;0,INDEX('Controle de reservas'!$K$14:$K$2013,BE125)&gt;INDEX('Controle de reservas'!$I$14:$I$2013,BE125)),CHAR(10)&amp;"DIVERGÊNCIA DE DATAS",""),IF(INDEX('Controle de reservas'!$L$14:$L$2013,BE125)="Em cobertura","COV",IF(INDEX('Controle de reservas'!$L$14:$L$2013,BE125)="Disponível","DISP",IF(INDEX('Controle de reservas'!$L$14:$L$2013,BE125)="Não utilizado","NU",IF(INDEX('Controle de reservas'!$L$14:$L$2013,BE125)="Folga","F",IF(INDEX('Controle de reservas'!$L$14:$L$2013,BE125)="Ocorrência","O",IF(INDEX('Controle de reservas'!$L$14:$L$2013,BE125)="Programado","PROG",IF(INDEX('Controle de reservas'!$L$14:$L$2013,BE125)="Disponível no posto","DP","SEM SITUAÇÃO")))))))&amp;IF(INDEX('Controle de reservas'!$M$14:$M$2013,BE125)&lt;&gt;"",CHAR(10)&amp;INDEX('Controle de reservas'!$M$14:$M$2013,BE125),IF(OR(INDEX('Controle de reservas'!$L$14:$L$2013,BE125)="Em cobertura",INDEX('Controle de reservas'!$L$14:$L$2013,BE125)="Programado"),CHAR(10)&amp;"SEM LOCAL",""))&amp;IF(INDEX('Controle de reservas'!$N$14:$N$2013,BE125)&lt;&gt;"",CHAR(10)&amp;"Subst.: "&amp;INDEX('Controle de reservas'!$N$14:$N$2013,BE125),"")&amp;IF(AND(ISNUMBER(INDEX('Controle de reservas'!$I$14:$I$2013,BE125)),INDEX('Controle de reservas'!$I$14:$I$2013,BE125)&gt;0,INDEX('Controle de reservas'!$K$14:$K$2013,BE125)&gt;INDEX('Controle de reservas'!$I$14:$I$2013,BE125)),CHAR(10)&amp;"DIVERGÊNCIA DE DATAS","")&amp;IF(INDEX('Controle de reservas'!$P$14:$P$2013,BE125)&lt;&gt;"OK"," !",""))))</f>
      </c>
      <c r="R125" s="17">
        <f ca="1">IF(OR($AQ125=0,R$9="",R$9&lt;$AS125,AND($AT125&lt;&gt;"",R$9&gt;$AT125)),"",IF(BF125=0,"—",IF(INDEX('Controle de reservas'!$P$14:$P$2013,BF125)="DUPLICIDADE NO DIA","CONFLITO"&amp;IF(INDEX('Controle de reservas'!$M$14:$M$2013,BF125)&lt;&gt;"",CHAR(10)&amp;INDEX('Controle de reservas'!$M$14:$M$2013,BF125),"")&amp;IF(INDEX('Controle de reservas'!$N$14:$N$2013,BF125)&lt;&gt;"",CHAR(10)&amp;"Subst.: "&amp;INDEX('Controle de reservas'!$N$14:$N$2013,BF125),"")&amp;IF(AND(ISNUMBER(INDEX('Controle de reservas'!$I$14:$I$2013,BF125)),INDEX('Controle de reservas'!$I$14:$I$2013,BF125)&gt;0,INDEX('Controle de reservas'!$K$14:$K$2013,BF125)&gt;INDEX('Controle de reservas'!$I$14:$I$2013,BF125)),CHAR(10)&amp;"DIVERGÊNCIA DE DATAS",""),IF(INDEX('Controle de reservas'!$L$14:$L$2013,BF125)="Em cobertura","COV",IF(INDEX('Controle de reservas'!$L$14:$L$2013,BF125)="Disponível","DISP",IF(INDEX('Controle de reservas'!$L$14:$L$2013,BF125)="Não utilizado","NU",IF(INDEX('Controle de reservas'!$L$14:$L$2013,BF125)="Folga","F",IF(INDEX('Controle de reservas'!$L$14:$L$2013,BF125)="Ocorrência","O",IF(INDEX('Controle de reservas'!$L$14:$L$2013,BF125)="Programado","PROG",IF(INDEX('Controle de reservas'!$L$14:$L$2013,BF125)="Disponível no posto","DP","SEM SITUAÇÃO")))))))&amp;IF(INDEX('Controle de reservas'!$M$14:$M$2013,BF125)&lt;&gt;"",CHAR(10)&amp;INDEX('Controle de reservas'!$M$14:$M$2013,BF125),IF(OR(INDEX('Controle de reservas'!$L$14:$L$2013,BF125)="Em cobertura",INDEX('Controle de reservas'!$L$14:$L$2013,BF125)="Programado"),CHAR(10)&amp;"SEM LOCAL",""))&amp;IF(INDEX('Controle de reservas'!$N$14:$N$2013,BF125)&lt;&gt;"",CHAR(10)&amp;"Subst.: "&amp;INDEX('Controle de reservas'!$N$14:$N$2013,BF125),"")&amp;IF(AND(ISNUMBER(INDEX('Controle de reservas'!$I$14:$I$2013,BF125)),INDEX('Controle de reservas'!$I$14:$I$2013,BF125)&gt;0,INDEX('Controle de reservas'!$K$14:$K$2013,BF125)&gt;INDEX('Controle de reservas'!$I$14:$I$2013,BF125)),CHAR(10)&amp;"DIVERGÊNCIA DE DATAS","")&amp;IF(INDEX('Controle de reservas'!$P$14:$P$2013,BF125)&lt;&gt;"OK"," !",""))))</f>
      </c>
      <c r="S125" s="17">
        <f ca="1">IF(OR($AQ125=0,S$9="",S$9&lt;$AS125,AND($AT125&lt;&gt;"",S$9&gt;$AT125)),"",IF(BG125=0,"—",IF(INDEX('Controle de reservas'!$P$14:$P$2013,BG125)="DUPLICIDADE NO DIA","CONFLITO"&amp;IF(INDEX('Controle de reservas'!$M$14:$M$2013,BG125)&lt;&gt;"",CHAR(10)&amp;INDEX('Controle de reservas'!$M$14:$M$2013,BG125),"")&amp;IF(INDEX('Controle de reservas'!$N$14:$N$2013,BG125)&lt;&gt;"",CHAR(10)&amp;"Subst.: "&amp;INDEX('Controle de reservas'!$N$14:$N$2013,BG125),"")&amp;IF(AND(ISNUMBER(INDEX('Controle de reservas'!$I$14:$I$2013,BG125)),INDEX('Controle de reservas'!$I$14:$I$2013,BG125)&gt;0,INDEX('Controle de reservas'!$K$14:$K$2013,BG125)&gt;INDEX('Controle de reservas'!$I$14:$I$2013,BG125)),CHAR(10)&amp;"DIVERGÊNCIA DE DATAS",""),IF(INDEX('Controle de reservas'!$L$14:$L$2013,BG125)="Em cobertura","COV",IF(INDEX('Controle de reservas'!$L$14:$L$2013,BG125)="Disponível","DISP",IF(INDEX('Controle de reservas'!$L$14:$L$2013,BG125)="Não utilizado","NU",IF(INDEX('Controle de reservas'!$L$14:$L$2013,BG125)="Folga","F",IF(INDEX('Controle de reservas'!$L$14:$L$2013,BG125)="Ocorrência","O",IF(INDEX('Controle de reservas'!$L$14:$L$2013,BG125)="Programado","PROG",IF(INDEX('Controle de reservas'!$L$14:$L$2013,BG125)="Disponível no posto","DP","SEM SITUAÇÃO")))))))&amp;IF(INDEX('Controle de reservas'!$M$14:$M$2013,BG125)&lt;&gt;"",CHAR(10)&amp;INDEX('Controle de reservas'!$M$14:$M$2013,BG125),IF(OR(INDEX('Controle de reservas'!$L$14:$L$2013,BG125)="Em cobertura",INDEX('Controle de reservas'!$L$14:$L$2013,BG125)="Programado"),CHAR(10)&amp;"SEM LOCAL",""))&amp;IF(INDEX('Controle de reservas'!$N$14:$N$2013,BG125)&lt;&gt;"",CHAR(10)&amp;"Subst.: "&amp;INDEX('Controle de reservas'!$N$14:$N$2013,BG125),"")&amp;IF(AND(ISNUMBER(INDEX('Controle de reservas'!$I$14:$I$2013,BG125)),INDEX('Controle de reservas'!$I$14:$I$2013,BG125)&gt;0,INDEX('Controle de reservas'!$K$14:$K$2013,BG125)&gt;INDEX('Controle de reservas'!$I$14:$I$2013,BG125)),CHAR(10)&amp;"DIVERGÊNCIA DE DATAS","")&amp;IF(INDEX('Controle de reservas'!$P$14:$P$2013,BG125)&lt;&gt;"OK"," !",""))))</f>
      </c>
      <c r="T125" s="17">
        <f ca="1">IF(OR($AQ125=0,T$9="",T$9&lt;$AS125,AND($AT125&lt;&gt;"",T$9&gt;$AT125)),"",IF(BH125=0,"—",IF(INDEX('Controle de reservas'!$P$14:$P$2013,BH125)="DUPLICIDADE NO DIA","CONFLITO"&amp;IF(INDEX('Controle de reservas'!$M$14:$M$2013,BH125)&lt;&gt;"",CHAR(10)&amp;INDEX('Controle de reservas'!$M$14:$M$2013,BH125),"")&amp;IF(INDEX('Controle de reservas'!$N$14:$N$2013,BH125)&lt;&gt;"",CHAR(10)&amp;"Subst.: "&amp;INDEX('Controle de reservas'!$N$14:$N$2013,BH125),"")&amp;IF(AND(ISNUMBER(INDEX('Controle de reservas'!$I$14:$I$2013,BH125)),INDEX('Controle de reservas'!$I$14:$I$2013,BH125)&gt;0,INDEX('Controle de reservas'!$K$14:$K$2013,BH125)&gt;INDEX('Controle de reservas'!$I$14:$I$2013,BH125)),CHAR(10)&amp;"DIVERGÊNCIA DE DATAS",""),IF(INDEX('Controle de reservas'!$L$14:$L$2013,BH125)="Em cobertura","COV",IF(INDEX('Controle de reservas'!$L$14:$L$2013,BH125)="Disponível","DISP",IF(INDEX('Controle de reservas'!$L$14:$L$2013,BH125)="Não utilizado","NU",IF(INDEX('Controle de reservas'!$L$14:$L$2013,BH125)="Folga","F",IF(INDEX('Controle de reservas'!$L$14:$L$2013,BH125)="Ocorrência","O",IF(INDEX('Controle de reservas'!$L$14:$L$2013,BH125)="Programado","PROG",IF(INDEX('Controle de reservas'!$L$14:$L$2013,BH125)="Disponível no posto","DP","SEM SITUAÇÃO")))))))&amp;IF(INDEX('Controle de reservas'!$M$14:$M$2013,BH125)&lt;&gt;"",CHAR(10)&amp;INDEX('Controle de reservas'!$M$14:$M$2013,BH125),IF(OR(INDEX('Controle de reservas'!$L$14:$L$2013,BH125)="Em cobertura",INDEX('Controle de reservas'!$L$14:$L$2013,BH125)="Programado"),CHAR(10)&amp;"SEM LOCAL",""))&amp;IF(INDEX('Controle de reservas'!$N$14:$N$2013,BH125)&lt;&gt;"",CHAR(10)&amp;"Subst.: "&amp;INDEX('Controle de reservas'!$N$14:$N$2013,BH125),"")&amp;IF(AND(ISNUMBER(INDEX('Controle de reservas'!$I$14:$I$2013,BH125)),INDEX('Controle de reservas'!$I$14:$I$2013,BH125)&gt;0,INDEX('Controle de reservas'!$K$14:$K$2013,BH125)&gt;INDEX('Controle de reservas'!$I$14:$I$2013,BH125)),CHAR(10)&amp;"DIVERGÊNCIA DE DATAS","")&amp;IF(INDEX('Controle de reservas'!$P$14:$P$2013,BH125)&lt;&gt;"OK"," !",""))))</f>
      </c>
      <c r="U125" s="17">
        <f ca="1">IF(OR($AQ125=0,U$9="",U$9&lt;$AS125,AND($AT125&lt;&gt;"",U$9&gt;$AT125)),"",IF(BI125=0,"—",IF(INDEX('Controle de reservas'!$P$14:$P$2013,BI125)="DUPLICIDADE NO DIA","CONFLITO"&amp;IF(INDEX('Controle de reservas'!$M$14:$M$2013,BI125)&lt;&gt;"",CHAR(10)&amp;INDEX('Controle de reservas'!$M$14:$M$2013,BI125),"")&amp;IF(INDEX('Controle de reservas'!$N$14:$N$2013,BI125)&lt;&gt;"",CHAR(10)&amp;"Subst.: "&amp;INDEX('Controle de reservas'!$N$14:$N$2013,BI125),"")&amp;IF(AND(ISNUMBER(INDEX('Controle de reservas'!$I$14:$I$2013,BI125)),INDEX('Controle de reservas'!$I$14:$I$2013,BI125)&gt;0,INDEX('Controle de reservas'!$K$14:$K$2013,BI125)&gt;INDEX('Controle de reservas'!$I$14:$I$2013,BI125)),CHAR(10)&amp;"DIVERGÊNCIA DE DATAS",""),IF(INDEX('Controle de reservas'!$L$14:$L$2013,BI125)="Em cobertura","COV",IF(INDEX('Controle de reservas'!$L$14:$L$2013,BI125)="Disponível","DISP",IF(INDEX('Controle de reservas'!$L$14:$L$2013,BI125)="Não utilizado","NU",IF(INDEX('Controle de reservas'!$L$14:$L$2013,BI125)="Folga","F",IF(INDEX('Controle de reservas'!$L$14:$L$2013,BI125)="Ocorrência","O",IF(INDEX('Controle de reservas'!$L$14:$L$2013,BI125)="Programado","PROG",IF(INDEX('Controle de reservas'!$L$14:$L$2013,BI125)="Disponível no posto","DP","SEM SITUAÇÃO")))))))&amp;IF(INDEX('Controle de reservas'!$M$14:$M$2013,BI125)&lt;&gt;"",CHAR(10)&amp;INDEX('Controle de reservas'!$M$14:$M$2013,BI125),IF(OR(INDEX('Controle de reservas'!$L$14:$L$2013,BI125)="Em cobertura",INDEX('Controle de reservas'!$L$14:$L$2013,BI125)="Programado"),CHAR(10)&amp;"SEM LOCAL",""))&amp;IF(INDEX('Controle de reservas'!$N$14:$N$2013,BI125)&lt;&gt;"",CHAR(10)&amp;"Subst.: "&amp;INDEX('Controle de reservas'!$N$14:$N$2013,BI125),"")&amp;IF(AND(ISNUMBER(INDEX('Controle de reservas'!$I$14:$I$2013,BI125)),INDEX('Controle de reservas'!$I$14:$I$2013,BI125)&gt;0,INDEX('Controle de reservas'!$K$14:$K$2013,BI125)&gt;INDEX('Controle de reservas'!$I$14:$I$2013,BI125)),CHAR(10)&amp;"DIVERGÊNCIA DE DATAS","")&amp;IF(INDEX('Controle de reservas'!$P$14:$P$2013,BI125)&lt;&gt;"OK"," !",""))))</f>
      </c>
      <c r="V125" s="17">
        <f ca="1">IF(OR($AQ125=0,V$9="",V$9&lt;$AS125,AND($AT125&lt;&gt;"",V$9&gt;$AT125)),"",IF(BJ125=0,"—",IF(INDEX('Controle de reservas'!$P$14:$P$2013,BJ125)="DUPLICIDADE NO DIA","CONFLITO"&amp;IF(INDEX('Controle de reservas'!$M$14:$M$2013,BJ125)&lt;&gt;"",CHAR(10)&amp;INDEX('Controle de reservas'!$M$14:$M$2013,BJ125),"")&amp;IF(INDEX('Controle de reservas'!$N$14:$N$2013,BJ125)&lt;&gt;"",CHAR(10)&amp;"Subst.: "&amp;INDEX('Controle de reservas'!$N$14:$N$2013,BJ125),"")&amp;IF(AND(ISNUMBER(INDEX('Controle de reservas'!$I$14:$I$2013,BJ125)),INDEX('Controle de reservas'!$I$14:$I$2013,BJ125)&gt;0,INDEX('Controle de reservas'!$K$14:$K$2013,BJ125)&gt;INDEX('Controle de reservas'!$I$14:$I$2013,BJ125)),CHAR(10)&amp;"DIVERGÊNCIA DE DATAS",""),IF(INDEX('Controle de reservas'!$L$14:$L$2013,BJ125)="Em cobertura","COV",IF(INDEX('Controle de reservas'!$L$14:$L$2013,BJ125)="Disponível","DISP",IF(INDEX('Controle de reservas'!$L$14:$L$2013,BJ125)="Não utilizado","NU",IF(INDEX('Controle de reservas'!$L$14:$L$2013,BJ125)="Folga","F",IF(INDEX('Controle de reservas'!$L$14:$L$2013,BJ125)="Ocorrência","O",IF(INDEX('Controle de reservas'!$L$14:$L$2013,BJ125)="Programado","PROG",IF(INDEX('Controle de reservas'!$L$14:$L$2013,BJ125)="Disponível no posto","DP","SEM SITUAÇÃO")))))))&amp;IF(INDEX('Controle de reservas'!$M$14:$M$2013,BJ125)&lt;&gt;"",CHAR(10)&amp;INDEX('Controle de reservas'!$M$14:$M$2013,BJ125),IF(OR(INDEX('Controle de reservas'!$L$14:$L$2013,BJ125)="Em cobertura",INDEX('Controle de reservas'!$L$14:$L$2013,BJ125)="Programado"),CHAR(10)&amp;"SEM LOCAL",""))&amp;IF(INDEX('Controle de reservas'!$N$14:$N$2013,BJ125)&lt;&gt;"",CHAR(10)&amp;"Subst.: "&amp;INDEX('Controle de reservas'!$N$14:$N$2013,BJ125),"")&amp;IF(AND(ISNUMBER(INDEX('Controle de reservas'!$I$14:$I$2013,BJ125)),INDEX('Controle de reservas'!$I$14:$I$2013,BJ125)&gt;0,INDEX('Controle de reservas'!$K$14:$K$2013,BJ125)&gt;INDEX('Controle de reservas'!$I$14:$I$2013,BJ125)),CHAR(10)&amp;"DIVERGÊNCIA DE DATAS","")&amp;IF(INDEX('Controle de reservas'!$P$14:$P$2013,BJ125)&lt;&gt;"OK"," !",""))))</f>
      </c>
      <c r="W125" s="17">
        <f ca="1">IF(OR($AQ125=0,W$9="",W$9&lt;$AS125,AND($AT125&lt;&gt;"",W$9&gt;$AT125)),"",IF(BK125=0,"—",IF(INDEX('Controle de reservas'!$P$14:$P$2013,BK125)="DUPLICIDADE NO DIA","CONFLITO"&amp;IF(INDEX('Controle de reservas'!$M$14:$M$2013,BK125)&lt;&gt;"",CHAR(10)&amp;INDEX('Controle de reservas'!$M$14:$M$2013,BK125),"")&amp;IF(INDEX('Controle de reservas'!$N$14:$N$2013,BK125)&lt;&gt;"",CHAR(10)&amp;"Subst.: "&amp;INDEX('Controle de reservas'!$N$14:$N$2013,BK125),"")&amp;IF(AND(ISNUMBER(INDEX('Controle de reservas'!$I$14:$I$2013,BK125)),INDEX('Controle de reservas'!$I$14:$I$2013,BK125)&gt;0,INDEX('Controle de reservas'!$K$14:$K$2013,BK125)&gt;INDEX('Controle de reservas'!$I$14:$I$2013,BK125)),CHAR(10)&amp;"DIVERGÊNCIA DE DATAS",""),IF(INDEX('Controle de reservas'!$L$14:$L$2013,BK125)="Em cobertura","COV",IF(INDEX('Controle de reservas'!$L$14:$L$2013,BK125)="Disponível","DISP",IF(INDEX('Controle de reservas'!$L$14:$L$2013,BK125)="Não utilizado","NU",IF(INDEX('Controle de reservas'!$L$14:$L$2013,BK125)="Folga","F",IF(INDEX('Controle de reservas'!$L$14:$L$2013,BK125)="Ocorrência","O",IF(INDEX('Controle de reservas'!$L$14:$L$2013,BK125)="Programado","PROG",IF(INDEX('Controle de reservas'!$L$14:$L$2013,BK125)="Disponível no posto","DP","SEM SITUAÇÃO")))))))&amp;IF(INDEX('Controle de reservas'!$M$14:$M$2013,BK125)&lt;&gt;"",CHAR(10)&amp;INDEX('Controle de reservas'!$M$14:$M$2013,BK125),IF(OR(INDEX('Controle de reservas'!$L$14:$L$2013,BK125)="Em cobertura",INDEX('Controle de reservas'!$L$14:$L$2013,BK125)="Programado"),CHAR(10)&amp;"SEM LOCAL",""))&amp;IF(INDEX('Controle de reservas'!$N$14:$N$2013,BK125)&lt;&gt;"",CHAR(10)&amp;"Subst.: "&amp;INDEX('Controle de reservas'!$N$14:$N$2013,BK125),"")&amp;IF(AND(ISNUMBER(INDEX('Controle de reservas'!$I$14:$I$2013,BK125)),INDEX('Controle de reservas'!$I$14:$I$2013,BK125)&gt;0,INDEX('Controle de reservas'!$K$14:$K$2013,BK125)&gt;INDEX('Controle de reservas'!$I$14:$I$2013,BK125)),CHAR(10)&amp;"DIVERGÊNCIA DE DATAS","")&amp;IF(INDEX('Controle de reservas'!$P$14:$P$2013,BK125)&lt;&gt;"OK"," !",""))))</f>
      </c>
      <c r="X125" s="17">
        <f ca="1">IF(OR($AQ125=0,X$9="",X$9&lt;$AS125,AND($AT125&lt;&gt;"",X$9&gt;$AT125)),"",IF(BL125=0,"—",IF(INDEX('Controle de reservas'!$P$14:$P$2013,BL125)="DUPLICIDADE NO DIA","CONFLITO"&amp;IF(INDEX('Controle de reservas'!$M$14:$M$2013,BL125)&lt;&gt;"",CHAR(10)&amp;INDEX('Controle de reservas'!$M$14:$M$2013,BL125),"")&amp;IF(INDEX('Controle de reservas'!$N$14:$N$2013,BL125)&lt;&gt;"",CHAR(10)&amp;"Subst.: "&amp;INDEX('Controle de reservas'!$N$14:$N$2013,BL125),"")&amp;IF(AND(ISNUMBER(INDEX('Controle de reservas'!$I$14:$I$2013,BL125)),INDEX('Controle de reservas'!$I$14:$I$2013,BL125)&gt;0,INDEX('Controle de reservas'!$K$14:$K$2013,BL125)&gt;INDEX('Controle de reservas'!$I$14:$I$2013,BL125)),CHAR(10)&amp;"DIVERGÊNCIA DE DATAS",""),IF(INDEX('Controle de reservas'!$L$14:$L$2013,BL125)="Em cobertura","COV",IF(INDEX('Controle de reservas'!$L$14:$L$2013,BL125)="Disponível","DISP",IF(INDEX('Controle de reservas'!$L$14:$L$2013,BL125)="Não utilizado","NU",IF(INDEX('Controle de reservas'!$L$14:$L$2013,BL125)="Folga","F",IF(INDEX('Controle de reservas'!$L$14:$L$2013,BL125)="Ocorrência","O",IF(INDEX('Controle de reservas'!$L$14:$L$2013,BL125)="Programado","PROG",IF(INDEX('Controle de reservas'!$L$14:$L$2013,BL125)="Disponível no posto","DP","SEM SITUAÇÃO")))))))&amp;IF(INDEX('Controle de reservas'!$M$14:$M$2013,BL125)&lt;&gt;"",CHAR(10)&amp;INDEX('Controle de reservas'!$M$14:$M$2013,BL125),IF(OR(INDEX('Controle de reservas'!$L$14:$L$2013,BL125)="Em cobertura",INDEX('Controle de reservas'!$L$14:$L$2013,BL125)="Programado"),CHAR(10)&amp;"SEM LOCAL",""))&amp;IF(INDEX('Controle de reservas'!$N$14:$N$2013,BL125)&lt;&gt;"",CHAR(10)&amp;"Subst.: "&amp;INDEX('Controle de reservas'!$N$14:$N$2013,BL125),"")&amp;IF(AND(ISNUMBER(INDEX('Controle de reservas'!$I$14:$I$2013,BL125)),INDEX('Controle de reservas'!$I$14:$I$2013,BL125)&gt;0,INDEX('Controle de reservas'!$K$14:$K$2013,BL125)&gt;INDEX('Controle de reservas'!$I$14:$I$2013,BL125)),CHAR(10)&amp;"DIVERGÊNCIA DE DATAS","")&amp;IF(INDEX('Controle de reservas'!$P$14:$P$2013,BL125)&lt;&gt;"OK"," !",""))))</f>
      </c>
      <c r="Y125" s="17">
        <f ca="1">IF(OR($AQ125=0,Y$9="",Y$9&lt;$AS125,AND($AT125&lt;&gt;"",Y$9&gt;$AT125)),"",IF(BM125=0,"—",IF(INDEX('Controle de reservas'!$P$14:$P$2013,BM125)="DUPLICIDADE NO DIA","CONFLITO"&amp;IF(INDEX('Controle de reservas'!$M$14:$M$2013,BM125)&lt;&gt;"",CHAR(10)&amp;INDEX('Controle de reservas'!$M$14:$M$2013,BM125),"")&amp;IF(INDEX('Controle de reservas'!$N$14:$N$2013,BM125)&lt;&gt;"",CHAR(10)&amp;"Subst.: "&amp;INDEX('Controle de reservas'!$N$14:$N$2013,BM125),"")&amp;IF(AND(ISNUMBER(INDEX('Controle de reservas'!$I$14:$I$2013,BM125)),INDEX('Controle de reservas'!$I$14:$I$2013,BM125)&gt;0,INDEX('Controle de reservas'!$K$14:$K$2013,BM125)&gt;INDEX('Controle de reservas'!$I$14:$I$2013,BM125)),CHAR(10)&amp;"DIVERGÊNCIA DE DATAS",""),IF(INDEX('Controle de reservas'!$L$14:$L$2013,BM125)="Em cobertura","COV",IF(INDEX('Controle de reservas'!$L$14:$L$2013,BM125)="Disponível","DISP",IF(INDEX('Controle de reservas'!$L$14:$L$2013,BM125)="Não utilizado","NU",IF(INDEX('Controle de reservas'!$L$14:$L$2013,BM125)="Folga","F",IF(INDEX('Controle de reservas'!$L$14:$L$2013,BM125)="Ocorrência","O",IF(INDEX('Controle de reservas'!$L$14:$L$2013,BM125)="Programado","PROG",IF(INDEX('Controle de reservas'!$L$14:$L$2013,BM125)="Disponível no posto","DP","SEM SITUAÇÃO")))))))&amp;IF(INDEX('Controle de reservas'!$M$14:$M$2013,BM125)&lt;&gt;"",CHAR(10)&amp;INDEX('Controle de reservas'!$M$14:$M$2013,BM125),IF(OR(INDEX('Controle de reservas'!$L$14:$L$2013,BM125)="Em cobertura",INDEX('Controle de reservas'!$L$14:$L$2013,BM125)="Programado"),CHAR(10)&amp;"SEM LOCAL",""))&amp;IF(INDEX('Controle de reservas'!$N$14:$N$2013,BM125)&lt;&gt;"",CHAR(10)&amp;"Subst.: "&amp;INDEX('Controle de reservas'!$N$14:$N$2013,BM125),"")&amp;IF(AND(ISNUMBER(INDEX('Controle de reservas'!$I$14:$I$2013,BM125)),INDEX('Controle de reservas'!$I$14:$I$2013,BM125)&gt;0,INDEX('Controle de reservas'!$K$14:$K$2013,BM125)&gt;INDEX('Controle de reservas'!$I$14:$I$2013,BM125)),CHAR(10)&amp;"DIVERGÊNCIA DE DATAS","")&amp;IF(INDEX('Controle de reservas'!$P$14:$P$2013,BM125)&lt;&gt;"OK"," !",""))))</f>
      </c>
      <c r="Z125" s="17">
        <f ca="1">IF(OR($AQ125=0,Z$9="",Z$9&lt;$AS125,AND($AT125&lt;&gt;"",Z$9&gt;$AT125)),"",IF(BN125=0,"—",IF(INDEX('Controle de reservas'!$P$14:$P$2013,BN125)="DUPLICIDADE NO DIA","CONFLITO"&amp;IF(INDEX('Controle de reservas'!$M$14:$M$2013,BN125)&lt;&gt;"",CHAR(10)&amp;INDEX('Controle de reservas'!$M$14:$M$2013,BN125),"")&amp;IF(INDEX('Controle de reservas'!$N$14:$N$2013,BN125)&lt;&gt;"",CHAR(10)&amp;"Subst.: "&amp;INDEX('Controle de reservas'!$N$14:$N$2013,BN125),"")&amp;IF(AND(ISNUMBER(INDEX('Controle de reservas'!$I$14:$I$2013,BN125)),INDEX('Controle de reservas'!$I$14:$I$2013,BN125)&gt;0,INDEX('Controle de reservas'!$K$14:$K$2013,BN125)&gt;INDEX('Controle de reservas'!$I$14:$I$2013,BN125)),CHAR(10)&amp;"DIVERGÊNCIA DE DATAS",""),IF(INDEX('Controle de reservas'!$L$14:$L$2013,BN125)="Em cobertura","COV",IF(INDEX('Controle de reservas'!$L$14:$L$2013,BN125)="Disponível","DISP",IF(INDEX('Controle de reservas'!$L$14:$L$2013,BN125)="Não utilizado","NU",IF(INDEX('Controle de reservas'!$L$14:$L$2013,BN125)="Folga","F",IF(INDEX('Controle de reservas'!$L$14:$L$2013,BN125)="Ocorrência","O",IF(INDEX('Controle de reservas'!$L$14:$L$2013,BN125)="Programado","PROG",IF(INDEX('Controle de reservas'!$L$14:$L$2013,BN125)="Disponível no posto","DP","SEM SITUAÇÃO")))))))&amp;IF(INDEX('Controle de reservas'!$M$14:$M$2013,BN125)&lt;&gt;"",CHAR(10)&amp;INDEX('Controle de reservas'!$M$14:$M$2013,BN125),IF(OR(INDEX('Controle de reservas'!$L$14:$L$2013,BN125)="Em cobertura",INDEX('Controle de reservas'!$L$14:$L$2013,BN125)="Programado"),CHAR(10)&amp;"SEM LOCAL",""))&amp;IF(INDEX('Controle de reservas'!$N$14:$N$2013,BN125)&lt;&gt;"",CHAR(10)&amp;"Subst.: "&amp;INDEX('Controle de reservas'!$N$14:$N$2013,BN125),"")&amp;IF(AND(ISNUMBER(INDEX('Controle de reservas'!$I$14:$I$2013,BN125)),INDEX('Controle de reservas'!$I$14:$I$2013,BN125)&gt;0,INDEX('Controle de reservas'!$K$14:$K$2013,BN125)&gt;INDEX('Controle de reservas'!$I$14:$I$2013,BN125)),CHAR(10)&amp;"DIVERGÊNCIA DE DATAS","")&amp;IF(INDEX('Controle de reservas'!$P$14:$P$2013,BN125)&lt;&gt;"OK"," !",""))))</f>
      </c>
      <c r="AA125" s="17">
        <f ca="1">IF(OR($AQ125=0,AA$9="",AA$9&lt;$AS125,AND($AT125&lt;&gt;"",AA$9&gt;$AT125)),"",IF(BO125=0,"—",IF(INDEX('Controle de reservas'!$P$14:$P$2013,BO125)="DUPLICIDADE NO DIA","CONFLITO"&amp;IF(INDEX('Controle de reservas'!$M$14:$M$2013,BO125)&lt;&gt;"",CHAR(10)&amp;INDEX('Controle de reservas'!$M$14:$M$2013,BO125),"")&amp;IF(INDEX('Controle de reservas'!$N$14:$N$2013,BO125)&lt;&gt;"",CHAR(10)&amp;"Subst.: "&amp;INDEX('Controle de reservas'!$N$14:$N$2013,BO125),"")&amp;IF(AND(ISNUMBER(INDEX('Controle de reservas'!$I$14:$I$2013,BO125)),INDEX('Controle de reservas'!$I$14:$I$2013,BO125)&gt;0,INDEX('Controle de reservas'!$K$14:$K$2013,BO125)&gt;INDEX('Controle de reservas'!$I$14:$I$2013,BO125)),CHAR(10)&amp;"DIVERGÊNCIA DE DATAS",""),IF(INDEX('Controle de reservas'!$L$14:$L$2013,BO125)="Em cobertura","COV",IF(INDEX('Controle de reservas'!$L$14:$L$2013,BO125)="Disponível","DISP",IF(INDEX('Controle de reservas'!$L$14:$L$2013,BO125)="Não utilizado","NU",IF(INDEX('Controle de reservas'!$L$14:$L$2013,BO125)="Folga","F",IF(INDEX('Controle de reservas'!$L$14:$L$2013,BO125)="Ocorrência","O",IF(INDEX('Controle de reservas'!$L$14:$L$2013,BO125)="Programado","PROG",IF(INDEX('Controle de reservas'!$L$14:$L$2013,BO125)="Disponível no posto","DP","SEM SITUAÇÃO")))))))&amp;IF(INDEX('Controle de reservas'!$M$14:$M$2013,BO125)&lt;&gt;"",CHAR(10)&amp;INDEX('Controle de reservas'!$M$14:$M$2013,BO125),IF(OR(INDEX('Controle de reservas'!$L$14:$L$2013,BO125)="Em cobertura",INDEX('Controle de reservas'!$L$14:$L$2013,BO125)="Programado"),CHAR(10)&amp;"SEM LOCAL",""))&amp;IF(INDEX('Controle de reservas'!$N$14:$N$2013,BO125)&lt;&gt;"",CHAR(10)&amp;"Subst.: "&amp;INDEX('Controle de reservas'!$N$14:$N$2013,BO125),"")&amp;IF(AND(ISNUMBER(INDEX('Controle de reservas'!$I$14:$I$2013,BO125)),INDEX('Controle de reservas'!$I$14:$I$2013,BO125)&gt;0,INDEX('Controle de reservas'!$K$14:$K$2013,BO125)&gt;INDEX('Controle de reservas'!$I$14:$I$2013,BO125)),CHAR(10)&amp;"DIVERGÊNCIA DE DATAS","")&amp;IF(INDEX('Controle de reservas'!$P$14:$P$2013,BO125)&lt;&gt;"OK"," !",""))))</f>
      </c>
      <c r="AB125" s="17">
        <f ca="1">IF(OR($AQ125=0,AB$9="",AB$9&lt;$AS125,AND($AT125&lt;&gt;"",AB$9&gt;$AT125)),"",IF(BP125=0,"—",IF(INDEX('Controle de reservas'!$P$14:$P$2013,BP125)="DUPLICIDADE NO DIA","CONFLITO"&amp;IF(INDEX('Controle de reservas'!$M$14:$M$2013,BP125)&lt;&gt;"",CHAR(10)&amp;INDEX('Controle de reservas'!$M$14:$M$2013,BP125),"")&amp;IF(INDEX('Controle de reservas'!$N$14:$N$2013,BP125)&lt;&gt;"",CHAR(10)&amp;"Subst.: "&amp;INDEX('Controle de reservas'!$N$14:$N$2013,BP125),"")&amp;IF(AND(ISNUMBER(INDEX('Controle de reservas'!$I$14:$I$2013,BP125)),INDEX('Controle de reservas'!$I$14:$I$2013,BP125)&gt;0,INDEX('Controle de reservas'!$K$14:$K$2013,BP125)&gt;INDEX('Controle de reservas'!$I$14:$I$2013,BP125)),CHAR(10)&amp;"DIVERGÊNCIA DE DATAS",""),IF(INDEX('Controle de reservas'!$L$14:$L$2013,BP125)="Em cobertura","COV",IF(INDEX('Controle de reservas'!$L$14:$L$2013,BP125)="Disponível","DISP",IF(INDEX('Controle de reservas'!$L$14:$L$2013,BP125)="Não utilizado","NU",IF(INDEX('Controle de reservas'!$L$14:$L$2013,BP125)="Folga","F",IF(INDEX('Controle de reservas'!$L$14:$L$2013,BP125)="Ocorrência","O",IF(INDEX('Controle de reservas'!$L$14:$L$2013,BP125)="Programado","PROG",IF(INDEX('Controle de reservas'!$L$14:$L$2013,BP125)="Disponível no posto","DP","SEM SITUAÇÃO")))))))&amp;IF(INDEX('Controle de reservas'!$M$14:$M$2013,BP125)&lt;&gt;"",CHAR(10)&amp;INDEX('Controle de reservas'!$M$14:$M$2013,BP125),IF(OR(INDEX('Controle de reservas'!$L$14:$L$2013,BP125)="Em cobertura",INDEX('Controle de reservas'!$L$14:$L$2013,BP125)="Programado"),CHAR(10)&amp;"SEM LOCAL",""))&amp;IF(INDEX('Controle de reservas'!$N$14:$N$2013,BP125)&lt;&gt;"",CHAR(10)&amp;"Subst.: "&amp;INDEX('Controle de reservas'!$N$14:$N$2013,BP125),"")&amp;IF(AND(ISNUMBER(INDEX('Controle de reservas'!$I$14:$I$2013,BP125)),INDEX('Controle de reservas'!$I$14:$I$2013,BP125)&gt;0,INDEX('Controle de reservas'!$K$14:$K$2013,BP125)&gt;INDEX('Controle de reservas'!$I$14:$I$2013,BP125)),CHAR(10)&amp;"DIVERGÊNCIA DE DATAS","")&amp;IF(INDEX('Controle de reservas'!$P$14:$P$2013,BP125)&lt;&gt;"OK"," !",""))))</f>
      </c>
      <c r="AC125" s="17">
        <f ca="1">IF(OR($AQ125=0,AC$9="",AC$9&lt;$AS125,AND($AT125&lt;&gt;"",AC$9&gt;$AT125)),"",IF(BQ125=0,"—",IF(INDEX('Controle de reservas'!$P$14:$P$2013,BQ125)="DUPLICIDADE NO DIA","CONFLITO"&amp;IF(INDEX('Controle de reservas'!$M$14:$M$2013,BQ125)&lt;&gt;"",CHAR(10)&amp;INDEX('Controle de reservas'!$M$14:$M$2013,BQ125),"")&amp;IF(INDEX('Controle de reservas'!$N$14:$N$2013,BQ125)&lt;&gt;"",CHAR(10)&amp;"Subst.: "&amp;INDEX('Controle de reservas'!$N$14:$N$2013,BQ125),"")&amp;IF(AND(ISNUMBER(INDEX('Controle de reservas'!$I$14:$I$2013,BQ125)),INDEX('Controle de reservas'!$I$14:$I$2013,BQ125)&gt;0,INDEX('Controle de reservas'!$K$14:$K$2013,BQ125)&gt;INDEX('Controle de reservas'!$I$14:$I$2013,BQ125)),CHAR(10)&amp;"DIVERGÊNCIA DE DATAS",""),IF(INDEX('Controle de reservas'!$L$14:$L$2013,BQ125)="Em cobertura","COV",IF(INDEX('Controle de reservas'!$L$14:$L$2013,BQ125)="Disponível","DISP",IF(INDEX('Controle de reservas'!$L$14:$L$2013,BQ125)="Não utilizado","NU",IF(INDEX('Controle de reservas'!$L$14:$L$2013,BQ125)="Folga","F",IF(INDEX('Controle de reservas'!$L$14:$L$2013,BQ125)="Ocorrência","O",IF(INDEX('Controle de reservas'!$L$14:$L$2013,BQ125)="Programado","PROG",IF(INDEX('Controle de reservas'!$L$14:$L$2013,BQ125)="Disponível no posto","DP","SEM SITUAÇÃO")))))))&amp;IF(INDEX('Controle de reservas'!$M$14:$M$2013,BQ125)&lt;&gt;"",CHAR(10)&amp;INDEX('Controle de reservas'!$M$14:$M$2013,BQ125),IF(OR(INDEX('Controle de reservas'!$L$14:$L$2013,BQ125)="Em cobertura",INDEX('Controle de reservas'!$L$14:$L$2013,BQ125)="Programado"),CHAR(10)&amp;"SEM LOCAL",""))&amp;IF(INDEX('Controle de reservas'!$N$14:$N$2013,BQ125)&lt;&gt;"",CHAR(10)&amp;"Subst.: "&amp;INDEX('Controle de reservas'!$N$14:$N$2013,BQ125),"")&amp;IF(AND(ISNUMBER(INDEX('Controle de reservas'!$I$14:$I$2013,BQ125)),INDEX('Controle de reservas'!$I$14:$I$2013,BQ125)&gt;0,INDEX('Controle de reservas'!$K$14:$K$2013,BQ125)&gt;INDEX('Controle de reservas'!$I$14:$I$2013,BQ125)),CHAR(10)&amp;"DIVERGÊNCIA DE DATAS","")&amp;IF(INDEX('Controle de reservas'!$P$14:$P$2013,BQ125)&lt;&gt;"OK"," !",""))))</f>
      </c>
      <c r="AD125" s="17">
        <f ca="1">IF(OR($AQ125=0,AD$9="",AD$9&lt;$AS125,AND($AT125&lt;&gt;"",AD$9&gt;$AT125)),"",IF(BR125=0,"—",IF(INDEX('Controle de reservas'!$P$14:$P$2013,BR125)="DUPLICIDADE NO DIA","CONFLITO"&amp;IF(INDEX('Controle de reservas'!$M$14:$M$2013,BR125)&lt;&gt;"",CHAR(10)&amp;INDEX('Controle de reservas'!$M$14:$M$2013,BR125),"")&amp;IF(INDEX('Controle de reservas'!$N$14:$N$2013,BR125)&lt;&gt;"",CHAR(10)&amp;"Subst.: "&amp;INDEX('Controle de reservas'!$N$14:$N$2013,BR125),"")&amp;IF(AND(ISNUMBER(INDEX('Controle de reservas'!$I$14:$I$2013,BR125)),INDEX('Controle de reservas'!$I$14:$I$2013,BR125)&gt;0,INDEX('Controle de reservas'!$K$14:$K$2013,BR125)&gt;INDEX('Controle de reservas'!$I$14:$I$2013,BR125)),CHAR(10)&amp;"DIVERGÊNCIA DE DATAS",""),IF(INDEX('Controle de reservas'!$L$14:$L$2013,BR125)="Em cobertura","COV",IF(INDEX('Controle de reservas'!$L$14:$L$2013,BR125)="Disponível","DISP",IF(INDEX('Controle de reservas'!$L$14:$L$2013,BR125)="Não utilizado","NU",IF(INDEX('Controle de reservas'!$L$14:$L$2013,BR125)="Folga","F",IF(INDEX('Controle de reservas'!$L$14:$L$2013,BR125)="Ocorrência","O",IF(INDEX('Controle de reservas'!$L$14:$L$2013,BR125)="Programado","PROG",IF(INDEX('Controle de reservas'!$L$14:$L$2013,BR125)="Disponível no posto","DP","SEM SITUAÇÃO")))))))&amp;IF(INDEX('Controle de reservas'!$M$14:$M$2013,BR125)&lt;&gt;"",CHAR(10)&amp;INDEX('Controle de reservas'!$M$14:$M$2013,BR125),IF(OR(INDEX('Controle de reservas'!$L$14:$L$2013,BR125)="Em cobertura",INDEX('Controle de reservas'!$L$14:$L$2013,BR125)="Programado"),CHAR(10)&amp;"SEM LOCAL",""))&amp;IF(INDEX('Controle de reservas'!$N$14:$N$2013,BR125)&lt;&gt;"",CHAR(10)&amp;"Subst.: "&amp;INDEX('Controle de reservas'!$N$14:$N$2013,BR125),"")&amp;IF(AND(ISNUMBER(INDEX('Controle de reservas'!$I$14:$I$2013,BR125)),INDEX('Controle de reservas'!$I$14:$I$2013,BR125)&gt;0,INDEX('Controle de reservas'!$K$14:$K$2013,BR125)&gt;INDEX('Controle de reservas'!$I$14:$I$2013,BR125)),CHAR(10)&amp;"DIVERGÊNCIA DE DATAS","")&amp;IF(INDEX('Controle de reservas'!$P$14:$P$2013,BR125)&lt;&gt;"OK"," !",""))))</f>
      </c>
      <c r="AE125" s="17">
        <f ca="1">IF(OR($AQ125=0,AE$9="",AE$9&lt;$AS125,AND($AT125&lt;&gt;"",AE$9&gt;$AT125)),"",IF(BS125=0,"—",IF(INDEX('Controle de reservas'!$P$14:$P$2013,BS125)="DUPLICIDADE NO DIA","CONFLITO"&amp;IF(INDEX('Controle de reservas'!$M$14:$M$2013,BS125)&lt;&gt;"",CHAR(10)&amp;INDEX('Controle de reservas'!$M$14:$M$2013,BS125),"")&amp;IF(INDEX('Controle de reservas'!$N$14:$N$2013,BS125)&lt;&gt;"",CHAR(10)&amp;"Subst.: "&amp;INDEX('Controle de reservas'!$N$14:$N$2013,BS125),"")&amp;IF(AND(ISNUMBER(INDEX('Controle de reservas'!$I$14:$I$2013,BS125)),INDEX('Controle de reservas'!$I$14:$I$2013,BS125)&gt;0,INDEX('Controle de reservas'!$K$14:$K$2013,BS125)&gt;INDEX('Controle de reservas'!$I$14:$I$2013,BS125)),CHAR(10)&amp;"DIVERGÊNCIA DE DATAS",""),IF(INDEX('Controle de reservas'!$L$14:$L$2013,BS125)="Em cobertura","COV",IF(INDEX('Controle de reservas'!$L$14:$L$2013,BS125)="Disponível","DISP",IF(INDEX('Controle de reservas'!$L$14:$L$2013,BS125)="Não utilizado","NU",IF(INDEX('Controle de reservas'!$L$14:$L$2013,BS125)="Folga","F",IF(INDEX('Controle de reservas'!$L$14:$L$2013,BS125)="Ocorrência","O",IF(INDEX('Controle de reservas'!$L$14:$L$2013,BS125)="Programado","PROG",IF(INDEX('Controle de reservas'!$L$14:$L$2013,BS125)="Disponível no posto","DP","SEM SITUAÇÃO")))))))&amp;IF(INDEX('Controle de reservas'!$M$14:$M$2013,BS125)&lt;&gt;"",CHAR(10)&amp;INDEX('Controle de reservas'!$M$14:$M$2013,BS125),IF(OR(INDEX('Controle de reservas'!$L$14:$L$2013,BS125)="Em cobertura",INDEX('Controle de reservas'!$L$14:$L$2013,BS125)="Programado"),CHAR(10)&amp;"SEM LOCAL",""))&amp;IF(INDEX('Controle de reservas'!$N$14:$N$2013,BS125)&lt;&gt;"",CHAR(10)&amp;"Subst.: "&amp;INDEX('Controle de reservas'!$N$14:$N$2013,BS125),"")&amp;IF(AND(ISNUMBER(INDEX('Controle de reservas'!$I$14:$I$2013,BS125)),INDEX('Controle de reservas'!$I$14:$I$2013,BS125)&gt;0,INDEX('Controle de reservas'!$K$14:$K$2013,BS125)&gt;INDEX('Controle de reservas'!$I$14:$I$2013,BS125)),CHAR(10)&amp;"DIVERGÊNCIA DE DATAS","")&amp;IF(INDEX('Controle de reservas'!$P$14:$P$2013,BS125)&lt;&gt;"OK"," !",""))))</f>
      </c>
      <c r="AF125" s="17">
        <f ca="1">IF(OR($AQ125=0,AF$9="",AF$9&lt;$AS125,AND($AT125&lt;&gt;"",AF$9&gt;$AT125)),"",IF(BT125=0,"—",IF(INDEX('Controle de reservas'!$P$14:$P$2013,BT125)="DUPLICIDADE NO DIA","CONFLITO"&amp;IF(INDEX('Controle de reservas'!$M$14:$M$2013,BT125)&lt;&gt;"",CHAR(10)&amp;INDEX('Controle de reservas'!$M$14:$M$2013,BT125),"")&amp;IF(INDEX('Controle de reservas'!$N$14:$N$2013,BT125)&lt;&gt;"",CHAR(10)&amp;"Subst.: "&amp;INDEX('Controle de reservas'!$N$14:$N$2013,BT125),"")&amp;IF(AND(ISNUMBER(INDEX('Controle de reservas'!$I$14:$I$2013,BT125)),INDEX('Controle de reservas'!$I$14:$I$2013,BT125)&gt;0,INDEX('Controle de reservas'!$K$14:$K$2013,BT125)&gt;INDEX('Controle de reservas'!$I$14:$I$2013,BT125)),CHAR(10)&amp;"DIVERGÊNCIA DE DATAS",""),IF(INDEX('Controle de reservas'!$L$14:$L$2013,BT125)="Em cobertura","COV",IF(INDEX('Controle de reservas'!$L$14:$L$2013,BT125)="Disponível","DISP",IF(INDEX('Controle de reservas'!$L$14:$L$2013,BT125)="Não utilizado","NU",IF(INDEX('Controle de reservas'!$L$14:$L$2013,BT125)="Folga","F",IF(INDEX('Controle de reservas'!$L$14:$L$2013,BT125)="Ocorrência","O",IF(INDEX('Controle de reservas'!$L$14:$L$2013,BT125)="Programado","PROG",IF(INDEX('Controle de reservas'!$L$14:$L$2013,BT125)="Disponível no posto","DP","SEM SITUAÇÃO")))))))&amp;IF(INDEX('Controle de reservas'!$M$14:$M$2013,BT125)&lt;&gt;"",CHAR(10)&amp;INDEX('Controle de reservas'!$M$14:$M$2013,BT125),IF(OR(INDEX('Controle de reservas'!$L$14:$L$2013,BT125)="Em cobertura",INDEX('Controle de reservas'!$L$14:$L$2013,BT125)="Programado"),CHAR(10)&amp;"SEM LOCAL",""))&amp;IF(INDEX('Controle de reservas'!$N$14:$N$2013,BT125)&lt;&gt;"",CHAR(10)&amp;"Subst.: "&amp;INDEX('Controle de reservas'!$N$14:$N$2013,BT125),"")&amp;IF(AND(ISNUMBER(INDEX('Controle de reservas'!$I$14:$I$2013,BT125)),INDEX('Controle de reservas'!$I$14:$I$2013,BT125)&gt;0,INDEX('Controle de reservas'!$K$14:$K$2013,BT125)&gt;INDEX('Controle de reservas'!$I$14:$I$2013,BT125)),CHAR(10)&amp;"DIVERGÊNCIA DE DATAS","")&amp;IF(INDEX('Controle de reservas'!$P$14:$P$2013,BT125)&lt;&gt;"OK"," !",""))))</f>
      </c>
      <c r="AG125" s="17">
        <f ca="1">IF(OR($AQ125=0,AG$9="",AG$9&lt;$AS125,AND($AT125&lt;&gt;"",AG$9&gt;$AT125)),"",IF(BU125=0,"—",IF(INDEX('Controle de reservas'!$P$14:$P$2013,BU125)="DUPLICIDADE NO DIA","CONFLITO"&amp;IF(INDEX('Controle de reservas'!$M$14:$M$2013,BU125)&lt;&gt;"",CHAR(10)&amp;INDEX('Controle de reservas'!$M$14:$M$2013,BU125),"")&amp;IF(INDEX('Controle de reservas'!$N$14:$N$2013,BU125)&lt;&gt;"",CHAR(10)&amp;"Subst.: "&amp;INDEX('Controle de reservas'!$N$14:$N$2013,BU125),"")&amp;IF(AND(ISNUMBER(INDEX('Controle de reservas'!$I$14:$I$2013,BU125)),INDEX('Controle de reservas'!$I$14:$I$2013,BU125)&gt;0,INDEX('Controle de reservas'!$K$14:$K$2013,BU125)&gt;INDEX('Controle de reservas'!$I$14:$I$2013,BU125)),CHAR(10)&amp;"DIVERGÊNCIA DE DATAS",""),IF(INDEX('Controle de reservas'!$L$14:$L$2013,BU125)="Em cobertura","COV",IF(INDEX('Controle de reservas'!$L$14:$L$2013,BU125)="Disponível","DISP",IF(INDEX('Controle de reservas'!$L$14:$L$2013,BU125)="Não utilizado","NU",IF(INDEX('Controle de reservas'!$L$14:$L$2013,BU125)="Folga","F",IF(INDEX('Controle de reservas'!$L$14:$L$2013,BU125)="Ocorrência","O",IF(INDEX('Controle de reservas'!$L$14:$L$2013,BU125)="Programado","PROG",IF(INDEX('Controle de reservas'!$L$14:$L$2013,BU125)="Disponível no posto","DP","SEM SITUAÇÃO")))))))&amp;IF(INDEX('Controle de reservas'!$M$14:$M$2013,BU125)&lt;&gt;"",CHAR(10)&amp;INDEX('Controle de reservas'!$M$14:$M$2013,BU125),IF(OR(INDEX('Controle de reservas'!$L$14:$L$2013,BU125)="Em cobertura",INDEX('Controle de reservas'!$L$14:$L$2013,BU125)="Programado"),CHAR(10)&amp;"SEM LOCAL",""))&amp;IF(INDEX('Controle de reservas'!$N$14:$N$2013,BU125)&lt;&gt;"",CHAR(10)&amp;"Subst.: "&amp;INDEX('Controle de reservas'!$N$14:$N$2013,BU125),"")&amp;IF(AND(ISNUMBER(INDEX('Controle de reservas'!$I$14:$I$2013,BU125)),INDEX('Controle de reservas'!$I$14:$I$2013,BU125)&gt;0,INDEX('Controle de reservas'!$K$14:$K$2013,BU125)&gt;INDEX('Controle de reservas'!$I$14:$I$2013,BU125)),CHAR(10)&amp;"DIVERGÊNCIA DE DATAS","")&amp;IF(INDEX('Controle de reservas'!$P$14:$P$2013,BU125)&lt;&gt;"OK"," !",""))))</f>
      </c>
      <c r="AH125" s="17">
        <f ca="1">IF(OR($AQ125=0,AH$9="",AH$9&lt;$AS125,AND($AT125&lt;&gt;"",AH$9&gt;$AT125)),"",IF(BV125=0,"—",IF(INDEX('Controle de reservas'!$P$14:$P$2013,BV125)="DUPLICIDADE NO DIA","CONFLITO"&amp;IF(INDEX('Controle de reservas'!$M$14:$M$2013,BV125)&lt;&gt;"",CHAR(10)&amp;INDEX('Controle de reservas'!$M$14:$M$2013,BV125),"")&amp;IF(INDEX('Controle de reservas'!$N$14:$N$2013,BV125)&lt;&gt;"",CHAR(10)&amp;"Subst.: "&amp;INDEX('Controle de reservas'!$N$14:$N$2013,BV125),"")&amp;IF(AND(ISNUMBER(INDEX('Controle de reservas'!$I$14:$I$2013,BV125)),INDEX('Controle de reservas'!$I$14:$I$2013,BV125)&gt;0,INDEX('Controle de reservas'!$K$14:$K$2013,BV125)&gt;INDEX('Controle de reservas'!$I$14:$I$2013,BV125)),CHAR(10)&amp;"DIVERGÊNCIA DE DATAS",""),IF(INDEX('Controle de reservas'!$L$14:$L$2013,BV125)="Em cobertura","COV",IF(INDEX('Controle de reservas'!$L$14:$L$2013,BV125)="Disponível","DISP",IF(INDEX('Controle de reservas'!$L$14:$L$2013,BV125)="Não utilizado","NU",IF(INDEX('Controle de reservas'!$L$14:$L$2013,BV125)="Folga","F",IF(INDEX('Controle de reservas'!$L$14:$L$2013,BV125)="Ocorrência","O",IF(INDEX('Controle de reservas'!$L$14:$L$2013,BV125)="Programado","PROG",IF(INDEX('Controle de reservas'!$L$14:$L$2013,BV125)="Disponível no posto","DP","SEM SITUAÇÃO")))))))&amp;IF(INDEX('Controle de reservas'!$M$14:$M$2013,BV125)&lt;&gt;"",CHAR(10)&amp;INDEX('Controle de reservas'!$M$14:$M$2013,BV125),IF(OR(INDEX('Controle de reservas'!$L$14:$L$2013,BV125)="Em cobertura",INDEX('Controle de reservas'!$L$14:$L$2013,BV125)="Programado"),CHAR(10)&amp;"SEM LOCAL",""))&amp;IF(INDEX('Controle de reservas'!$N$14:$N$2013,BV125)&lt;&gt;"",CHAR(10)&amp;"Subst.: "&amp;INDEX('Controle de reservas'!$N$14:$N$2013,BV125),"")&amp;IF(AND(ISNUMBER(INDEX('Controle de reservas'!$I$14:$I$2013,BV125)),INDEX('Controle de reservas'!$I$14:$I$2013,BV125)&gt;0,INDEX('Controle de reservas'!$K$14:$K$2013,BV125)&gt;INDEX('Controle de reservas'!$I$14:$I$2013,BV125)),CHAR(10)&amp;"DIVERGÊNCIA DE DATAS","")&amp;IF(INDEX('Controle de reservas'!$P$14:$P$2013,BV125)&lt;&gt;"OK"," !",""))))</f>
      </c>
      <c r="AI125" s="17">
        <f ca="1">IF(OR($AQ125=0,AI$9="",AI$9&lt;$AS125,AND($AT125&lt;&gt;"",AI$9&gt;$AT125)),"",IF(BW125=0,"—",IF(INDEX('Controle de reservas'!$P$14:$P$2013,BW125)="DUPLICIDADE NO DIA","CONFLITO"&amp;IF(INDEX('Controle de reservas'!$M$14:$M$2013,BW125)&lt;&gt;"",CHAR(10)&amp;INDEX('Controle de reservas'!$M$14:$M$2013,BW125),"")&amp;IF(INDEX('Controle de reservas'!$N$14:$N$2013,BW125)&lt;&gt;"",CHAR(10)&amp;"Subst.: "&amp;INDEX('Controle de reservas'!$N$14:$N$2013,BW125),"")&amp;IF(AND(ISNUMBER(INDEX('Controle de reservas'!$I$14:$I$2013,BW125)),INDEX('Controle de reservas'!$I$14:$I$2013,BW125)&gt;0,INDEX('Controle de reservas'!$K$14:$K$2013,BW125)&gt;INDEX('Controle de reservas'!$I$14:$I$2013,BW125)),CHAR(10)&amp;"DIVERGÊNCIA DE DATAS",""),IF(INDEX('Controle de reservas'!$L$14:$L$2013,BW125)="Em cobertura","COV",IF(INDEX('Controle de reservas'!$L$14:$L$2013,BW125)="Disponível","DISP",IF(INDEX('Controle de reservas'!$L$14:$L$2013,BW125)="Não utilizado","NU",IF(INDEX('Controle de reservas'!$L$14:$L$2013,BW125)="Folga","F",IF(INDEX('Controle de reservas'!$L$14:$L$2013,BW125)="Ocorrência","O",IF(INDEX('Controle de reservas'!$L$14:$L$2013,BW125)="Programado","PROG",IF(INDEX('Controle de reservas'!$L$14:$L$2013,BW125)="Disponível no posto","DP","SEM SITUAÇÃO")))))))&amp;IF(INDEX('Controle de reservas'!$M$14:$M$2013,BW125)&lt;&gt;"",CHAR(10)&amp;INDEX('Controle de reservas'!$M$14:$M$2013,BW125),IF(OR(INDEX('Controle de reservas'!$L$14:$L$2013,BW125)="Em cobertura",INDEX('Controle de reservas'!$L$14:$L$2013,BW125)="Programado"),CHAR(10)&amp;"SEM LOCAL",""))&amp;IF(INDEX('Controle de reservas'!$N$14:$N$2013,BW125)&lt;&gt;"",CHAR(10)&amp;"Subst.: "&amp;INDEX('Controle de reservas'!$N$14:$N$2013,BW125),"")&amp;IF(AND(ISNUMBER(INDEX('Controle de reservas'!$I$14:$I$2013,BW125)),INDEX('Controle de reservas'!$I$14:$I$2013,BW125)&gt;0,INDEX('Controle de reservas'!$K$14:$K$2013,BW125)&gt;INDEX('Controle de reservas'!$I$14:$I$2013,BW125)),CHAR(10)&amp;"DIVERGÊNCIA DE DATAS","")&amp;IF(INDEX('Controle de reservas'!$P$14:$P$2013,BW125)&lt;&gt;"OK"," !",""))))</f>
      </c>
      <c r="AJ125" s="17">
        <f ca="1">IF(OR($AQ125=0,AJ$9="",AJ$9&lt;$AS125,AND($AT125&lt;&gt;"",AJ$9&gt;$AT125)),"",IF(BX125=0,"—",IF(INDEX('Controle de reservas'!$P$14:$P$2013,BX125)="DUPLICIDADE NO DIA","CONFLITO"&amp;IF(INDEX('Controle de reservas'!$M$14:$M$2013,BX125)&lt;&gt;"",CHAR(10)&amp;INDEX('Controle de reservas'!$M$14:$M$2013,BX125),"")&amp;IF(INDEX('Controle de reservas'!$N$14:$N$2013,BX125)&lt;&gt;"",CHAR(10)&amp;"Subst.: "&amp;INDEX('Controle de reservas'!$N$14:$N$2013,BX125),"")&amp;IF(AND(ISNUMBER(INDEX('Controle de reservas'!$I$14:$I$2013,BX125)),INDEX('Controle de reservas'!$I$14:$I$2013,BX125)&gt;0,INDEX('Controle de reservas'!$K$14:$K$2013,BX125)&gt;INDEX('Controle de reservas'!$I$14:$I$2013,BX125)),CHAR(10)&amp;"DIVERGÊNCIA DE DATAS",""),IF(INDEX('Controle de reservas'!$L$14:$L$2013,BX125)="Em cobertura","COV",IF(INDEX('Controle de reservas'!$L$14:$L$2013,BX125)="Disponível","DISP",IF(INDEX('Controle de reservas'!$L$14:$L$2013,BX125)="Não utilizado","NU",IF(INDEX('Controle de reservas'!$L$14:$L$2013,BX125)="Folga","F",IF(INDEX('Controle de reservas'!$L$14:$L$2013,BX125)="Ocorrência","O",IF(INDEX('Controle de reservas'!$L$14:$L$2013,BX125)="Programado","PROG",IF(INDEX('Controle de reservas'!$L$14:$L$2013,BX125)="Disponível no posto","DP","SEM SITUAÇÃO")))))))&amp;IF(INDEX('Controle de reservas'!$M$14:$M$2013,BX125)&lt;&gt;"",CHAR(10)&amp;INDEX('Controle de reservas'!$M$14:$M$2013,BX125),IF(OR(INDEX('Controle de reservas'!$L$14:$L$2013,BX125)="Em cobertura",INDEX('Controle de reservas'!$L$14:$L$2013,BX125)="Programado"),CHAR(10)&amp;"SEM LOCAL",""))&amp;IF(INDEX('Controle de reservas'!$N$14:$N$2013,BX125)&lt;&gt;"",CHAR(10)&amp;"Subst.: "&amp;INDEX('Controle de reservas'!$N$14:$N$2013,BX125),"")&amp;IF(AND(ISNUMBER(INDEX('Controle de reservas'!$I$14:$I$2013,BX125)),INDEX('Controle de reservas'!$I$14:$I$2013,BX125)&gt;0,INDEX('Controle de reservas'!$K$14:$K$2013,BX125)&gt;INDEX('Controle de reservas'!$I$14:$I$2013,BX125)),CHAR(10)&amp;"DIVERGÊNCIA DE DATAS","")&amp;IF(INDEX('Controle de reservas'!$P$14:$P$2013,BX125)&lt;&gt;"OK"," !",""))))</f>
      </c>
      <c r="AK125" s="17">
        <f ca="1">IF(OR($AQ125=0,AK$9="",AK$9&lt;$AS125,AND($AT125&lt;&gt;"",AK$9&gt;$AT125)),"",IF(BY125=0,"—",IF(INDEX('Controle de reservas'!$P$14:$P$2013,BY125)="DUPLICIDADE NO DIA","CONFLITO"&amp;IF(INDEX('Controle de reservas'!$M$14:$M$2013,BY125)&lt;&gt;"",CHAR(10)&amp;INDEX('Controle de reservas'!$M$14:$M$2013,BY125),"")&amp;IF(INDEX('Controle de reservas'!$N$14:$N$2013,BY125)&lt;&gt;"",CHAR(10)&amp;"Subst.: "&amp;INDEX('Controle de reservas'!$N$14:$N$2013,BY125),"")&amp;IF(AND(ISNUMBER(INDEX('Controle de reservas'!$I$14:$I$2013,BY125)),INDEX('Controle de reservas'!$I$14:$I$2013,BY125)&gt;0,INDEX('Controle de reservas'!$K$14:$K$2013,BY125)&gt;INDEX('Controle de reservas'!$I$14:$I$2013,BY125)),CHAR(10)&amp;"DIVERGÊNCIA DE DATAS",""),IF(INDEX('Controle de reservas'!$L$14:$L$2013,BY125)="Em cobertura","COV",IF(INDEX('Controle de reservas'!$L$14:$L$2013,BY125)="Disponível","DISP",IF(INDEX('Controle de reservas'!$L$14:$L$2013,BY125)="Não utilizado","NU",IF(INDEX('Controle de reservas'!$L$14:$L$2013,BY125)="Folga","F",IF(INDEX('Controle de reservas'!$L$14:$L$2013,BY125)="Ocorrência","O",IF(INDEX('Controle de reservas'!$L$14:$L$2013,BY125)="Programado","PROG",IF(INDEX('Controle de reservas'!$L$14:$L$2013,BY125)="Disponível no posto","DP","SEM SITUAÇÃO")))))))&amp;IF(INDEX('Controle de reservas'!$M$14:$M$2013,BY125)&lt;&gt;"",CHAR(10)&amp;INDEX('Controle de reservas'!$M$14:$M$2013,BY125),IF(OR(INDEX('Controle de reservas'!$L$14:$L$2013,BY125)="Em cobertura",INDEX('Controle de reservas'!$L$14:$L$2013,BY125)="Programado"),CHAR(10)&amp;"SEM LOCAL",""))&amp;IF(INDEX('Controle de reservas'!$N$14:$N$2013,BY125)&lt;&gt;"",CHAR(10)&amp;"Subst.: "&amp;INDEX('Controle de reservas'!$N$14:$N$2013,BY125),"")&amp;IF(AND(ISNUMBER(INDEX('Controle de reservas'!$I$14:$I$2013,BY125)),INDEX('Controle de reservas'!$I$14:$I$2013,BY125)&gt;0,INDEX('Controle de reservas'!$K$14:$K$2013,BY125)&gt;INDEX('Controle de reservas'!$I$14:$I$2013,BY125)),CHAR(10)&amp;"DIVERGÊNCIA DE DATAS","")&amp;IF(INDEX('Controle de reservas'!$P$14:$P$2013,BY125)&lt;&gt;"OK"," !",""))))</f>
      </c>
      <c r="AL125" s="16">
        <f t="shared" ca="1" si="5"/>
      </c>
      <c r="AM125" s="16">
        <f t="shared" ca="1" si="6"/>
      </c>
      <c r="AN125" s="16">
        <f t="shared" ca="1" si="7"/>
      </c>
      <c r="AO125" s="16">
        <f t="shared" ca="1" si="8"/>
      </c>
      <c r="AP125" s="16">
        <f ca="1">IF($AQ125=0,"",INDEX('Controle de reservas'!$O$14:$O$2013,$AQ125))</f>
      </c>
      <c r="AQ125">
        <f ca="1">IFERROR(MATCH(ROW()-9,'Controle de reservas'!$S$14:$S$2013,0),0)</f>
      </c>
      <c r="AR125">
        <f ca="1">IF($AQ125=0,"",INDEX('Controle de reservas'!$Q$14:$Q$2013,$AQ125))</f>
      </c>
      <c r="AS125">
        <f ca="1">IF($AQ125=0,"",INDEX('Controle de reservas'!$H$14:$H$2013,$AQ125))</f>
      </c>
      <c r="AT125">
        <f ca="1">IF($AQ125=0,"",IF(INDEX('Controle de reservas'!$J$14:$J$2013,$AQ125)=0,"",INDEX('Controle de reservas'!$J$14:$J$2013,$AQ125)))</f>
      </c>
      <c r="AU125">
        <f ca="1">IF(OR($AQ125=0,G$9=""),0,IFERROR(MATCH($AR125&amp;"|"&amp;TEXT(G$9,"yyyymmdd"),'Controle de reservas'!$T$14:$T$2013,0),0))</f>
      </c>
      <c r="AV125">
        <f ca="1">IF(OR($AQ125=0,H$9=""),0,IFERROR(MATCH($AR125&amp;"|"&amp;TEXT(H$9,"yyyymmdd"),'Controle de reservas'!$T$14:$T$2013,0),0))</f>
      </c>
      <c r="AW125">
        <f ca="1">IF(OR($AQ125=0,I$9=""),0,IFERROR(MATCH($AR125&amp;"|"&amp;TEXT(I$9,"yyyymmdd"),'Controle de reservas'!$T$14:$T$2013,0),0))</f>
      </c>
      <c r="AX125">
        <f ca="1">IF(OR($AQ125=0,J$9=""),0,IFERROR(MATCH($AR125&amp;"|"&amp;TEXT(J$9,"yyyymmdd"),'Controle de reservas'!$T$14:$T$2013,0),0))</f>
      </c>
      <c r="AY125">
        <f ca="1">IF(OR($AQ125=0,K$9=""),0,IFERROR(MATCH($AR125&amp;"|"&amp;TEXT(K$9,"yyyymmdd"),'Controle de reservas'!$T$14:$T$2013,0),0))</f>
      </c>
      <c r="AZ125">
        <f ca="1">IF(OR($AQ125=0,L$9=""),0,IFERROR(MATCH($AR125&amp;"|"&amp;TEXT(L$9,"yyyymmdd"),'Controle de reservas'!$T$14:$T$2013,0),0))</f>
      </c>
      <c r="BA125">
        <f ca="1">IF(OR($AQ125=0,M$9=""),0,IFERROR(MATCH($AR125&amp;"|"&amp;TEXT(M$9,"yyyymmdd"),'Controle de reservas'!$T$14:$T$2013,0),0))</f>
      </c>
      <c r="BB125">
        <f ca="1">IF(OR($AQ125=0,N$9=""),0,IFERROR(MATCH($AR125&amp;"|"&amp;TEXT(N$9,"yyyymmdd"),'Controle de reservas'!$T$14:$T$2013,0),0))</f>
      </c>
      <c r="BC125">
        <f ca="1">IF(OR($AQ125=0,O$9=""),0,IFERROR(MATCH($AR125&amp;"|"&amp;TEXT(O$9,"yyyymmdd"),'Controle de reservas'!$T$14:$T$2013,0),0))</f>
      </c>
      <c r="BD125">
        <f ca="1">IF(OR($AQ125=0,P$9=""),0,IFERROR(MATCH($AR125&amp;"|"&amp;TEXT(P$9,"yyyymmdd"),'Controle de reservas'!$T$14:$T$2013,0),0))</f>
      </c>
      <c r="BE125">
        <f ca="1">IF(OR($AQ125=0,Q$9=""),0,IFERROR(MATCH($AR125&amp;"|"&amp;TEXT(Q$9,"yyyymmdd"),'Controle de reservas'!$T$14:$T$2013,0),0))</f>
      </c>
      <c r="BF125">
        <f ca="1">IF(OR($AQ125=0,R$9=""),0,IFERROR(MATCH($AR125&amp;"|"&amp;TEXT(R$9,"yyyymmdd"),'Controle de reservas'!$T$14:$T$2013,0),0))</f>
      </c>
      <c r="BG125">
        <f ca="1">IF(OR($AQ125=0,S$9=""),0,IFERROR(MATCH($AR125&amp;"|"&amp;TEXT(S$9,"yyyymmdd"),'Controle de reservas'!$T$14:$T$2013,0),0))</f>
      </c>
      <c r="BH125">
        <f ca="1">IF(OR($AQ125=0,T$9=""),0,IFERROR(MATCH($AR125&amp;"|"&amp;TEXT(T$9,"yyyymmdd"),'Controle de reservas'!$T$14:$T$2013,0),0))</f>
      </c>
      <c r="BI125">
        <f ca="1">IF(OR($AQ125=0,U$9=""),0,IFERROR(MATCH($AR125&amp;"|"&amp;TEXT(U$9,"yyyymmdd"),'Controle de reservas'!$T$14:$T$2013,0),0))</f>
      </c>
      <c r="BJ125">
        <f ca="1">IF(OR($AQ125=0,V$9=""),0,IFERROR(MATCH($AR125&amp;"|"&amp;TEXT(V$9,"yyyymmdd"),'Controle de reservas'!$T$14:$T$2013,0),0))</f>
      </c>
      <c r="BK125">
        <f ca="1">IF(OR($AQ125=0,W$9=""),0,IFERROR(MATCH($AR125&amp;"|"&amp;TEXT(W$9,"yyyymmdd"),'Controle de reservas'!$T$14:$T$2013,0),0))</f>
      </c>
      <c r="BL125">
        <f ca="1">IF(OR($AQ125=0,X$9=""),0,IFERROR(MATCH($AR125&amp;"|"&amp;TEXT(X$9,"yyyymmdd"),'Controle de reservas'!$T$14:$T$2013,0),0))</f>
      </c>
      <c r="BM125">
        <f ca="1">IF(OR($AQ125=0,Y$9=""),0,IFERROR(MATCH($AR125&amp;"|"&amp;TEXT(Y$9,"yyyymmdd"),'Controle de reservas'!$T$14:$T$2013,0),0))</f>
      </c>
      <c r="BN125">
        <f ca="1">IF(OR($AQ125=0,Z$9=""),0,IFERROR(MATCH($AR125&amp;"|"&amp;TEXT(Z$9,"yyyymmdd"),'Controle de reservas'!$T$14:$T$2013,0),0))</f>
      </c>
      <c r="BO125">
        <f ca="1">IF(OR($AQ125=0,AA$9=""),0,IFERROR(MATCH($AR125&amp;"|"&amp;TEXT(AA$9,"yyyymmdd"),'Controle de reservas'!$T$14:$T$2013,0),0))</f>
      </c>
      <c r="BP125">
        <f ca="1">IF(OR($AQ125=0,AB$9=""),0,IFERROR(MATCH($AR125&amp;"|"&amp;TEXT(AB$9,"yyyymmdd"),'Controle de reservas'!$T$14:$T$2013,0),0))</f>
      </c>
      <c r="BQ125">
        <f ca="1">IF(OR($AQ125=0,AC$9=""),0,IFERROR(MATCH($AR125&amp;"|"&amp;TEXT(AC$9,"yyyymmdd"),'Controle de reservas'!$T$14:$T$2013,0),0))</f>
      </c>
      <c r="BR125">
        <f ca="1">IF(OR($AQ125=0,AD$9=""),0,IFERROR(MATCH($AR125&amp;"|"&amp;TEXT(AD$9,"yyyymmdd"),'Controle de reservas'!$T$14:$T$2013,0),0))</f>
      </c>
      <c r="BS125">
        <f ca="1">IF(OR($AQ125=0,AE$9=""),0,IFERROR(MATCH($AR125&amp;"|"&amp;TEXT(AE$9,"yyyymmdd"),'Controle de reservas'!$T$14:$T$2013,0),0))</f>
      </c>
      <c r="BT125">
        <f ca="1">IF(OR($AQ125=0,AF$9=""),0,IFERROR(MATCH($AR125&amp;"|"&amp;TEXT(AF$9,"yyyymmdd"),'Controle de reservas'!$T$14:$T$2013,0),0))</f>
      </c>
      <c r="BU125">
        <f ca="1">IF(OR($AQ125=0,AG$9=""),0,IFERROR(MATCH($AR125&amp;"|"&amp;TEXT(AG$9,"yyyymmdd"),'Controle de reservas'!$T$14:$T$2013,0),0))</f>
      </c>
      <c r="BV125">
        <f ca="1">IF(OR($AQ125=0,AH$9=""),0,IFERROR(MATCH($AR125&amp;"|"&amp;TEXT(AH$9,"yyyymmdd"),'Controle de reservas'!$T$14:$T$2013,0),0))</f>
      </c>
      <c r="BW125">
        <f ca="1">IF(OR($AQ125=0,AI$9=""),0,IFERROR(MATCH($AR125&amp;"|"&amp;TEXT(AI$9,"yyyymmdd"),'Controle de reservas'!$T$14:$T$2013,0),0))</f>
      </c>
      <c r="BX125">
        <f ca="1">IF(OR($AQ125=0,AJ$9=""),0,IFERROR(MATCH($AR125&amp;"|"&amp;TEXT(AJ$9,"yyyymmdd"),'Controle de reservas'!$T$14:$T$2013,0),0))</f>
      </c>
      <c r="BY125">
        <f ca="1">IF(OR($AQ125=0,AK$9=""),0,IFERROR(MATCH($AR125&amp;"|"&amp;TEXT(AK$9,"yyyymmdd"),'Controle de reservas'!$T$14:$T$2013,0),0))</f>
      </c>
    </row>
    <row r="126" spans="1:77" ht="105" customHeight="1" x14ac:dyDescent="0.25">
      <c r="A126" s="14">
        <f ca="1">IF($AQ126=0,"",INDEX('Controle de reservas'!$A$14:$A$2013,$AQ126))</f>
      </c>
      <c r="B126" s="14">
        <f ca="1">IF($AQ126=0,"",INDEX('Controle de reservas'!$B$14:$B$2013,$AQ126))</f>
      </c>
      <c r="C126" s="14">
        <f ca="1">IF($AQ126=0,"",INDEX('Controle de reservas'!$C$14:$C$2013,$AQ126))</f>
      </c>
      <c r="D126" s="14">
        <f ca="1">IF($AQ126=0,"",INDEX('Controle de reservas'!$D$14:$D$2013,$AQ126))</f>
      </c>
      <c r="E126" s="14">
        <f ca="1">IF($AQ126=0,"",INDEX('Controle de reservas'!$E$14:$E$2013,$AQ126))</f>
      </c>
      <c r="F126" s="14">
        <f ca="1">IF($AQ126=0,"",INDEX('Controle de reservas'!$F$14:$F$2013,$AQ126))</f>
      </c>
      <c r="G126" s="15">
        <f ca="1">IF(OR($AQ126=0,G$9="",G$9&lt;$AS126,AND($AT126&lt;&gt;"",G$9&gt;$AT126)),"",IF(AU126=0,"—",IF(INDEX('Controle de reservas'!$P$14:$P$2013,AU126)="DUPLICIDADE NO DIA","CONFLITO"&amp;IF(INDEX('Controle de reservas'!$M$14:$M$2013,AU126)&lt;&gt;"",CHAR(10)&amp;INDEX('Controle de reservas'!$M$14:$M$2013,AU126),"")&amp;IF(INDEX('Controle de reservas'!$N$14:$N$2013,AU126)&lt;&gt;"",CHAR(10)&amp;"Subst.: "&amp;INDEX('Controle de reservas'!$N$14:$N$2013,AU126),"")&amp;IF(AND(ISNUMBER(INDEX('Controle de reservas'!$I$14:$I$2013,AU126)),INDEX('Controle de reservas'!$I$14:$I$2013,AU126)&gt;0,INDEX('Controle de reservas'!$K$14:$K$2013,AU126)&gt;INDEX('Controle de reservas'!$I$14:$I$2013,AU126)),CHAR(10)&amp;"DIVERGÊNCIA DE DATAS",""),IF(INDEX('Controle de reservas'!$L$14:$L$2013,AU126)="Em cobertura","COV",IF(INDEX('Controle de reservas'!$L$14:$L$2013,AU126)="Disponível","DISP",IF(INDEX('Controle de reservas'!$L$14:$L$2013,AU126)="Não utilizado","NU",IF(INDEX('Controle de reservas'!$L$14:$L$2013,AU126)="Folga","F",IF(INDEX('Controle de reservas'!$L$14:$L$2013,AU126)="Ocorrência","O",IF(INDEX('Controle de reservas'!$L$14:$L$2013,AU126)="Programado","PROG",IF(INDEX('Controle de reservas'!$L$14:$L$2013,AU126)="Disponível no posto","DP","SEM SITUAÇÃO")))))))&amp;IF(INDEX('Controle de reservas'!$M$14:$M$2013,AU126)&lt;&gt;"",CHAR(10)&amp;INDEX('Controle de reservas'!$M$14:$M$2013,AU126),IF(OR(INDEX('Controle de reservas'!$L$14:$L$2013,AU126)="Em cobertura",INDEX('Controle de reservas'!$L$14:$L$2013,AU126)="Programado"),CHAR(10)&amp;"SEM LOCAL",""))&amp;IF(INDEX('Controle de reservas'!$N$14:$N$2013,AU126)&lt;&gt;"",CHAR(10)&amp;"Subst.: "&amp;INDEX('Controle de reservas'!$N$14:$N$2013,AU126),"")&amp;IF(AND(ISNUMBER(INDEX('Controle de reservas'!$I$14:$I$2013,AU126)),INDEX('Controle de reservas'!$I$14:$I$2013,AU126)&gt;0,INDEX('Controle de reservas'!$K$14:$K$2013,AU126)&gt;INDEX('Controle de reservas'!$I$14:$I$2013,AU126)),CHAR(10)&amp;"DIVERGÊNCIA DE DATAS","")&amp;IF(INDEX('Controle de reservas'!$P$14:$P$2013,AU126)&lt;&gt;"OK"," !",""))))</f>
      </c>
      <c r="H126" s="15">
        <f ca="1">IF(OR($AQ126=0,H$9="",H$9&lt;$AS126,AND($AT126&lt;&gt;"",H$9&gt;$AT126)),"",IF(AV126=0,"—",IF(INDEX('Controle de reservas'!$P$14:$P$2013,AV126)="DUPLICIDADE NO DIA","CONFLITO"&amp;IF(INDEX('Controle de reservas'!$M$14:$M$2013,AV126)&lt;&gt;"",CHAR(10)&amp;INDEX('Controle de reservas'!$M$14:$M$2013,AV126),"")&amp;IF(INDEX('Controle de reservas'!$N$14:$N$2013,AV126)&lt;&gt;"",CHAR(10)&amp;"Subst.: "&amp;INDEX('Controle de reservas'!$N$14:$N$2013,AV126),"")&amp;IF(AND(ISNUMBER(INDEX('Controle de reservas'!$I$14:$I$2013,AV126)),INDEX('Controle de reservas'!$I$14:$I$2013,AV126)&gt;0,INDEX('Controle de reservas'!$K$14:$K$2013,AV126)&gt;INDEX('Controle de reservas'!$I$14:$I$2013,AV126)),CHAR(10)&amp;"DIVERGÊNCIA DE DATAS",""),IF(INDEX('Controle de reservas'!$L$14:$L$2013,AV126)="Em cobertura","COV",IF(INDEX('Controle de reservas'!$L$14:$L$2013,AV126)="Disponível","DISP",IF(INDEX('Controle de reservas'!$L$14:$L$2013,AV126)="Não utilizado","NU",IF(INDEX('Controle de reservas'!$L$14:$L$2013,AV126)="Folga","F",IF(INDEX('Controle de reservas'!$L$14:$L$2013,AV126)="Ocorrência","O",IF(INDEX('Controle de reservas'!$L$14:$L$2013,AV126)="Programado","PROG",IF(INDEX('Controle de reservas'!$L$14:$L$2013,AV126)="Disponível no posto","DP","SEM SITUAÇÃO")))))))&amp;IF(INDEX('Controle de reservas'!$M$14:$M$2013,AV126)&lt;&gt;"",CHAR(10)&amp;INDEX('Controle de reservas'!$M$14:$M$2013,AV126),IF(OR(INDEX('Controle de reservas'!$L$14:$L$2013,AV126)="Em cobertura",INDEX('Controle de reservas'!$L$14:$L$2013,AV126)="Programado"),CHAR(10)&amp;"SEM LOCAL",""))&amp;IF(INDEX('Controle de reservas'!$N$14:$N$2013,AV126)&lt;&gt;"",CHAR(10)&amp;"Subst.: "&amp;INDEX('Controle de reservas'!$N$14:$N$2013,AV126),"")&amp;IF(AND(ISNUMBER(INDEX('Controle de reservas'!$I$14:$I$2013,AV126)),INDEX('Controle de reservas'!$I$14:$I$2013,AV126)&gt;0,INDEX('Controle de reservas'!$K$14:$K$2013,AV126)&gt;INDEX('Controle de reservas'!$I$14:$I$2013,AV126)),CHAR(10)&amp;"DIVERGÊNCIA DE DATAS","")&amp;IF(INDEX('Controle de reservas'!$P$14:$P$2013,AV126)&lt;&gt;"OK"," !",""))))</f>
      </c>
      <c r="I126" s="15">
        <f ca="1">IF(OR($AQ126=0,I$9="",I$9&lt;$AS126,AND($AT126&lt;&gt;"",I$9&gt;$AT126)),"",IF(AW126=0,"—",IF(INDEX('Controle de reservas'!$P$14:$P$2013,AW126)="DUPLICIDADE NO DIA","CONFLITO"&amp;IF(INDEX('Controle de reservas'!$M$14:$M$2013,AW126)&lt;&gt;"",CHAR(10)&amp;INDEX('Controle de reservas'!$M$14:$M$2013,AW126),"")&amp;IF(INDEX('Controle de reservas'!$N$14:$N$2013,AW126)&lt;&gt;"",CHAR(10)&amp;"Subst.: "&amp;INDEX('Controle de reservas'!$N$14:$N$2013,AW126),"")&amp;IF(AND(ISNUMBER(INDEX('Controle de reservas'!$I$14:$I$2013,AW126)),INDEX('Controle de reservas'!$I$14:$I$2013,AW126)&gt;0,INDEX('Controle de reservas'!$K$14:$K$2013,AW126)&gt;INDEX('Controle de reservas'!$I$14:$I$2013,AW126)),CHAR(10)&amp;"DIVERGÊNCIA DE DATAS",""),IF(INDEX('Controle de reservas'!$L$14:$L$2013,AW126)="Em cobertura","COV",IF(INDEX('Controle de reservas'!$L$14:$L$2013,AW126)="Disponível","DISP",IF(INDEX('Controle de reservas'!$L$14:$L$2013,AW126)="Não utilizado","NU",IF(INDEX('Controle de reservas'!$L$14:$L$2013,AW126)="Folga","F",IF(INDEX('Controle de reservas'!$L$14:$L$2013,AW126)="Ocorrência","O",IF(INDEX('Controle de reservas'!$L$14:$L$2013,AW126)="Programado","PROG",IF(INDEX('Controle de reservas'!$L$14:$L$2013,AW126)="Disponível no posto","DP","SEM SITUAÇÃO")))))))&amp;IF(INDEX('Controle de reservas'!$M$14:$M$2013,AW126)&lt;&gt;"",CHAR(10)&amp;INDEX('Controle de reservas'!$M$14:$M$2013,AW126),IF(OR(INDEX('Controle de reservas'!$L$14:$L$2013,AW126)="Em cobertura",INDEX('Controle de reservas'!$L$14:$L$2013,AW126)="Programado"),CHAR(10)&amp;"SEM LOCAL",""))&amp;IF(INDEX('Controle de reservas'!$N$14:$N$2013,AW126)&lt;&gt;"",CHAR(10)&amp;"Subst.: "&amp;INDEX('Controle de reservas'!$N$14:$N$2013,AW126),"")&amp;IF(AND(ISNUMBER(INDEX('Controle de reservas'!$I$14:$I$2013,AW126)),INDEX('Controle de reservas'!$I$14:$I$2013,AW126)&gt;0,INDEX('Controle de reservas'!$K$14:$K$2013,AW126)&gt;INDEX('Controle de reservas'!$I$14:$I$2013,AW126)),CHAR(10)&amp;"DIVERGÊNCIA DE DATAS","")&amp;IF(INDEX('Controle de reservas'!$P$14:$P$2013,AW126)&lt;&gt;"OK"," !",""))))</f>
      </c>
      <c r="J126" s="15">
        <f ca="1">IF(OR($AQ126=0,J$9="",J$9&lt;$AS126,AND($AT126&lt;&gt;"",J$9&gt;$AT126)),"",IF(AX126=0,"—",IF(INDEX('Controle de reservas'!$P$14:$P$2013,AX126)="DUPLICIDADE NO DIA","CONFLITO"&amp;IF(INDEX('Controle de reservas'!$M$14:$M$2013,AX126)&lt;&gt;"",CHAR(10)&amp;INDEX('Controle de reservas'!$M$14:$M$2013,AX126),"")&amp;IF(INDEX('Controle de reservas'!$N$14:$N$2013,AX126)&lt;&gt;"",CHAR(10)&amp;"Subst.: "&amp;INDEX('Controle de reservas'!$N$14:$N$2013,AX126),"")&amp;IF(AND(ISNUMBER(INDEX('Controle de reservas'!$I$14:$I$2013,AX126)),INDEX('Controle de reservas'!$I$14:$I$2013,AX126)&gt;0,INDEX('Controle de reservas'!$K$14:$K$2013,AX126)&gt;INDEX('Controle de reservas'!$I$14:$I$2013,AX126)),CHAR(10)&amp;"DIVERGÊNCIA DE DATAS",""),IF(INDEX('Controle de reservas'!$L$14:$L$2013,AX126)="Em cobertura","COV",IF(INDEX('Controle de reservas'!$L$14:$L$2013,AX126)="Disponível","DISP",IF(INDEX('Controle de reservas'!$L$14:$L$2013,AX126)="Não utilizado","NU",IF(INDEX('Controle de reservas'!$L$14:$L$2013,AX126)="Folga","F",IF(INDEX('Controle de reservas'!$L$14:$L$2013,AX126)="Ocorrência","O",IF(INDEX('Controle de reservas'!$L$14:$L$2013,AX126)="Programado","PROG",IF(INDEX('Controle de reservas'!$L$14:$L$2013,AX126)="Disponível no posto","DP","SEM SITUAÇÃO")))))))&amp;IF(INDEX('Controle de reservas'!$M$14:$M$2013,AX126)&lt;&gt;"",CHAR(10)&amp;INDEX('Controle de reservas'!$M$14:$M$2013,AX126),IF(OR(INDEX('Controle de reservas'!$L$14:$L$2013,AX126)="Em cobertura",INDEX('Controle de reservas'!$L$14:$L$2013,AX126)="Programado"),CHAR(10)&amp;"SEM LOCAL",""))&amp;IF(INDEX('Controle de reservas'!$N$14:$N$2013,AX126)&lt;&gt;"",CHAR(10)&amp;"Subst.: "&amp;INDEX('Controle de reservas'!$N$14:$N$2013,AX126),"")&amp;IF(AND(ISNUMBER(INDEX('Controle de reservas'!$I$14:$I$2013,AX126)),INDEX('Controle de reservas'!$I$14:$I$2013,AX126)&gt;0,INDEX('Controle de reservas'!$K$14:$K$2013,AX126)&gt;INDEX('Controle de reservas'!$I$14:$I$2013,AX126)),CHAR(10)&amp;"DIVERGÊNCIA DE DATAS","")&amp;IF(INDEX('Controle de reservas'!$P$14:$P$2013,AX126)&lt;&gt;"OK"," !",""))))</f>
      </c>
      <c r="K126" s="15">
        <f ca="1">IF(OR($AQ126=0,K$9="",K$9&lt;$AS126,AND($AT126&lt;&gt;"",K$9&gt;$AT126)),"",IF(AY126=0,"—",IF(INDEX('Controle de reservas'!$P$14:$P$2013,AY126)="DUPLICIDADE NO DIA","CONFLITO"&amp;IF(INDEX('Controle de reservas'!$M$14:$M$2013,AY126)&lt;&gt;"",CHAR(10)&amp;INDEX('Controle de reservas'!$M$14:$M$2013,AY126),"")&amp;IF(INDEX('Controle de reservas'!$N$14:$N$2013,AY126)&lt;&gt;"",CHAR(10)&amp;"Subst.: "&amp;INDEX('Controle de reservas'!$N$14:$N$2013,AY126),"")&amp;IF(AND(ISNUMBER(INDEX('Controle de reservas'!$I$14:$I$2013,AY126)),INDEX('Controle de reservas'!$I$14:$I$2013,AY126)&gt;0,INDEX('Controle de reservas'!$K$14:$K$2013,AY126)&gt;INDEX('Controle de reservas'!$I$14:$I$2013,AY126)),CHAR(10)&amp;"DIVERGÊNCIA DE DATAS",""),IF(INDEX('Controle de reservas'!$L$14:$L$2013,AY126)="Em cobertura","COV",IF(INDEX('Controle de reservas'!$L$14:$L$2013,AY126)="Disponível","DISP",IF(INDEX('Controle de reservas'!$L$14:$L$2013,AY126)="Não utilizado","NU",IF(INDEX('Controle de reservas'!$L$14:$L$2013,AY126)="Folga","F",IF(INDEX('Controle de reservas'!$L$14:$L$2013,AY126)="Ocorrência","O",IF(INDEX('Controle de reservas'!$L$14:$L$2013,AY126)="Programado","PROG",IF(INDEX('Controle de reservas'!$L$14:$L$2013,AY126)="Disponível no posto","DP","SEM SITUAÇÃO")))))))&amp;IF(INDEX('Controle de reservas'!$M$14:$M$2013,AY126)&lt;&gt;"",CHAR(10)&amp;INDEX('Controle de reservas'!$M$14:$M$2013,AY126),IF(OR(INDEX('Controle de reservas'!$L$14:$L$2013,AY126)="Em cobertura",INDEX('Controle de reservas'!$L$14:$L$2013,AY126)="Programado"),CHAR(10)&amp;"SEM LOCAL",""))&amp;IF(INDEX('Controle de reservas'!$N$14:$N$2013,AY126)&lt;&gt;"",CHAR(10)&amp;"Subst.: "&amp;INDEX('Controle de reservas'!$N$14:$N$2013,AY126),"")&amp;IF(AND(ISNUMBER(INDEX('Controle de reservas'!$I$14:$I$2013,AY126)),INDEX('Controle de reservas'!$I$14:$I$2013,AY126)&gt;0,INDEX('Controle de reservas'!$K$14:$K$2013,AY126)&gt;INDEX('Controle de reservas'!$I$14:$I$2013,AY126)),CHAR(10)&amp;"DIVERGÊNCIA DE DATAS","")&amp;IF(INDEX('Controle de reservas'!$P$14:$P$2013,AY126)&lt;&gt;"OK"," !",""))))</f>
      </c>
      <c r="L126" s="15">
        <f ca="1">IF(OR($AQ126=0,L$9="",L$9&lt;$AS126,AND($AT126&lt;&gt;"",L$9&gt;$AT126)),"",IF(AZ126=0,"—",IF(INDEX('Controle de reservas'!$P$14:$P$2013,AZ126)="DUPLICIDADE NO DIA","CONFLITO"&amp;IF(INDEX('Controle de reservas'!$M$14:$M$2013,AZ126)&lt;&gt;"",CHAR(10)&amp;INDEX('Controle de reservas'!$M$14:$M$2013,AZ126),"")&amp;IF(INDEX('Controle de reservas'!$N$14:$N$2013,AZ126)&lt;&gt;"",CHAR(10)&amp;"Subst.: "&amp;INDEX('Controle de reservas'!$N$14:$N$2013,AZ126),"")&amp;IF(AND(ISNUMBER(INDEX('Controle de reservas'!$I$14:$I$2013,AZ126)),INDEX('Controle de reservas'!$I$14:$I$2013,AZ126)&gt;0,INDEX('Controle de reservas'!$K$14:$K$2013,AZ126)&gt;INDEX('Controle de reservas'!$I$14:$I$2013,AZ126)),CHAR(10)&amp;"DIVERGÊNCIA DE DATAS",""),IF(INDEX('Controle de reservas'!$L$14:$L$2013,AZ126)="Em cobertura","COV",IF(INDEX('Controle de reservas'!$L$14:$L$2013,AZ126)="Disponível","DISP",IF(INDEX('Controle de reservas'!$L$14:$L$2013,AZ126)="Não utilizado","NU",IF(INDEX('Controle de reservas'!$L$14:$L$2013,AZ126)="Folga","F",IF(INDEX('Controle de reservas'!$L$14:$L$2013,AZ126)="Ocorrência","O",IF(INDEX('Controle de reservas'!$L$14:$L$2013,AZ126)="Programado","PROG",IF(INDEX('Controle de reservas'!$L$14:$L$2013,AZ126)="Disponível no posto","DP","SEM SITUAÇÃO")))))))&amp;IF(INDEX('Controle de reservas'!$M$14:$M$2013,AZ126)&lt;&gt;"",CHAR(10)&amp;INDEX('Controle de reservas'!$M$14:$M$2013,AZ126),IF(OR(INDEX('Controle de reservas'!$L$14:$L$2013,AZ126)="Em cobertura",INDEX('Controle de reservas'!$L$14:$L$2013,AZ126)="Programado"),CHAR(10)&amp;"SEM LOCAL",""))&amp;IF(INDEX('Controle de reservas'!$N$14:$N$2013,AZ126)&lt;&gt;"",CHAR(10)&amp;"Subst.: "&amp;INDEX('Controle de reservas'!$N$14:$N$2013,AZ126),"")&amp;IF(AND(ISNUMBER(INDEX('Controle de reservas'!$I$14:$I$2013,AZ126)),INDEX('Controle de reservas'!$I$14:$I$2013,AZ126)&gt;0,INDEX('Controle de reservas'!$K$14:$K$2013,AZ126)&gt;INDEX('Controle de reservas'!$I$14:$I$2013,AZ126)),CHAR(10)&amp;"DIVERGÊNCIA DE DATAS","")&amp;IF(INDEX('Controle de reservas'!$P$14:$P$2013,AZ126)&lt;&gt;"OK"," !",""))))</f>
      </c>
      <c r="M126" s="15">
        <f ca="1">IF(OR($AQ126=0,M$9="",M$9&lt;$AS126,AND($AT126&lt;&gt;"",M$9&gt;$AT126)),"",IF(BA126=0,"—",IF(INDEX('Controle de reservas'!$P$14:$P$2013,BA126)="DUPLICIDADE NO DIA","CONFLITO"&amp;IF(INDEX('Controle de reservas'!$M$14:$M$2013,BA126)&lt;&gt;"",CHAR(10)&amp;INDEX('Controle de reservas'!$M$14:$M$2013,BA126),"")&amp;IF(INDEX('Controle de reservas'!$N$14:$N$2013,BA126)&lt;&gt;"",CHAR(10)&amp;"Subst.: "&amp;INDEX('Controle de reservas'!$N$14:$N$2013,BA126),"")&amp;IF(AND(ISNUMBER(INDEX('Controle de reservas'!$I$14:$I$2013,BA126)),INDEX('Controle de reservas'!$I$14:$I$2013,BA126)&gt;0,INDEX('Controle de reservas'!$K$14:$K$2013,BA126)&gt;INDEX('Controle de reservas'!$I$14:$I$2013,BA126)),CHAR(10)&amp;"DIVERGÊNCIA DE DATAS",""),IF(INDEX('Controle de reservas'!$L$14:$L$2013,BA126)="Em cobertura","COV",IF(INDEX('Controle de reservas'!$L$14:$L$2013,BA126)="Disponível","DISP",IF(INDEX('Controle de reservas'!$L$14:$L$2013,BA126)="Não utilizado","NU",IF(INDEX('Controle de reservas'!$L$14:$L$2013,BA126)="Folga","F",IF(INDEX('Controle de reservas'!$L$14:$L$2013,BA126)="Ocorrência","O",IF(INDEX('Controle de reservas'!$L$14:$L$2013,BA126)="Programado","PROG",IF(INDEX('Controle de reservas'!$L$14:$L$2013,BA126)="Disponível no posto","DP","SEM SITUAÇÃO")))))))&amp;IF(INDEX('Controle de reservas'!$M$14:$M$2013,BA126)&lt;&gt;"",CHAR(10)&amp;INDEX('Controle de reservas'!$M$14:$M$2013,BA126),IF(OR(INDEX('Controle de reservas'!$L$14:$L$2013,BA126)="Em cobertura",INDEX('Controle de reservas'!$L$14:$L$2013,BA126)="Programado"),CHAR(10)&amp;"SEM LOCAL",""))&amp;IF(INDEX('Controle de reservas'!$N$14:$N$2013,BA126)&lt;&gt;"",CHAR(10)&amp;"Subst.: "&amp;INDEX('Controle de reservas'!$N$14:$N$2013,BA126),"")&amp;IF(AND(ISNUMBER(INDEX('Controle de reservas'!$I$14:$I$2013,BA126)),INDEX('Controle de reservas'!$I$14:$I$2013,BA126)&gt;0,INDEX('Controle de reservas'!$K$14:$K$2013,BA126)&gt;INDEX('Controle de reservas'!$I$14:$I$2013,BA126)),CHAR(10)&amp;"DIVERGÊNCIA DE DATAS","")&amp;IF(INDEX('Controle de reservas'!$P$14:$P$2013,BA126)&lt;&gt;"OK"," !",""))))</f>
      </c>
      <c r="N126" s="15">
        <f ca="1">IF(OR($AQ126=0,N$9="",N$9&lt;$AS126,AND($AT126&lt;&gt;"",N$9&gt;$AT126)),"",IF(BB126=0,"—",IF(INDEX('Controle de reservas'!$P$14:$P$2013,BB126)="DUPLICIDADE NO DIA","CONFLITO"&amp;IF(INDEX('Controle de reservas'!$M$14:$M$2013,BB126)&lt;&gt;"",CHAR(10)&amp;INDEX('Controle de reservas'!$M$14:$M$2013,BB126),"")&amp;IF(INDEX('Controle de reservas'!$N$14:$N$2013,BB126)&lt;&gt;"",CHAR(10)&amp;"Subst.: "&amp;INDEX('Controle de reservas'!$N$14:$N$2013,BB126),"")&amp;IF(AND(ISNUMBER(INDEX('Controle de reservas'!$I$14:$I$2013,BB126)),INDEX('Controle de reservas'!$I$14:$I$2013,BB126)&gt;0,INDEX('Controle de reservas'!$K$14:$K$2013,BB126)&gt;INDEX('Controle de reservas'!$I$14:$I$2013,BB126)),CHAR(10)&amp;"DIVERGÊNCIA DE DATAS",""),IF(INDEX('Controle de reservas'!$L$14:$L$2013,BB126)="Em cobertura","COV",IF(INDEX('Controle de reservas'!$L$14:$L$2013,BB126)="Disponível","DISP",IF(INDEX('Controle de reservas'!$L$14:$L$2013,BB126)="Não utilizado","NU",IF(INDEX('Controle de reservas'!$L$14:$L$2013,BB126)="Folga","F",IF(INDEX('Controle de reservas'!$L$14:$L$2013,BB126)="Ocorrência","O",IF(INDEX('Controle de reservas'!$L$14:$L$2013,BB126)="Programado","PROG",IF(INDEX('Controle de reservas'!$L$14:$L$2013,BB126)="Disponível no posto","DP","SEM SITUAÇÃO")))))))&amp;IF(INDEX('Controle de reservas'!$M$14:$M$2013,BB126)&lt;&gt;"",CHAR(10)&amp;INDEX('Controle de reservas'!$M$14:$M$2013,BB126),IF(OR(INDEX('Controle de reservas'!$L$14:$L$2013,BB126)="Em cobertura",INDEX('Controle de reservas'!$L$14:$L$2013,BB126)="Programado"),CHAR(10)&amp;"SEM LOCAL",""))&amp;IF(INDEX('Controle de reservas'!$N$14:$N$2013,BB126)&lt;&gt;"",CHAR(10)&amp;"Subst.: "&amp;INDEX('Controle de reservas'!$N$14:$N$2013,BB126),"")&amp;IF(AND(ISNUMBER(INDEX('Controle de reservas'!$I$14:$I$2013,BB126)),INDEX('Controle de reservas'!$I$14:$I$2013,BB126)&gt;0,INDEX('Controle de reservas'!$K$14:$K$2013,BB126)&gt;INDEX('Controle de reservas'!$I$14:$I$2013,BB126)),CHAR(10)&amp;"DIVERGÊNCIA DE DATAS","")&amp;IF(INDEX('Controle de reservas'!$P$14:$P$2013,BB126)&lt;&gt;"OK"," !",""))))</f>
      </c>
      <c r="O126" s="15">
        <f ca="1">IF(OR($AQ126=0,O$9="",O$9&lt;$AS126,AND($AT126&lt;&gt;"",O$9&gt;$AT126)),"",IF(BC126=0,"—",IF(INDEX('Controle de reservas'!$P$14:$P$2013,BC126)="DUPLICIDADE NO DIA","CONFLITO"&amp;IF(INDEX('Controle de reservas'!$M$14:$M$2013,BC126)&lt;&gt;"",CHAR(10)&amp;INDEX('Controle de reservas'!$M$14:$M$2013,BC126),"")&amp;IF(INDEX('Controle de reservas'!$N$14:$N$2013,BC126)&lt;&gt;"",CHAR(10)&amp;"Subst.: "&amp;INDEX('Controle de reservas'!$N$14:$N$2013,BC126),"")&amp;IF(AND(ISNUMBER(INDEX('Controle de reservas'!$I$14:$I$2013,BC126)),INDEX('Controle de reservas'!$I$14:$I$2013,BC126)&gt;0,INDEX('Controle de reservas'!$K$14:$K$2013,BC126)&gt;INDEX('Controle de reservas'!$I$14:$I$2013,BC126)),CHAR(10)&amp;"DIVERGÊNCIA DE DATAS",""),IF(INDEX('Controle de reservas'!$L$14:$L$2013,BC126)="Em cobertura","COV",IF(INDEX('Controle de reservas'!$L$14:$L$2013,BC126)="Disponível","DISP",IF(INDEX('Controle de reservas'!$L$14:$L$2013,BC126)="Não utilizado","NU",IF(INDEX('Controle de reservas'!$L$14:$L$2013,BC126)="Folga","F",IF(INDEX('Controle de reservas'!$L$14:$L$2013,BC126)="Ocorrência","O",IF(INDEX('Controle de reservas'!$L$14:$L$2013,BC126)="Programado","PROG",IF(INDEX('Controle de reservas'!$L$14:$L$2013,BC126)="Disponível no posto","DP","SEM SITUAÇÃO")))))))&amp;IF(INDEX('Controle de reservas'!$M$14:$M$2013,BC126)&lt;&gt;"",CHAR(10)&amp;INDEX('Controle de reservas'!$M$14:$M$2013,BC126),IF(OR(INDEX('Controle de reservas'!$L$14:$L$2013,BC126)="Em cobertura",INDEX('Controle de reservas'!$L$14:$L$2013,BC126)="Programado"),CHAR(10)&amp;"SEM LOCAL",""))&amp;IF(INDEX('Controle de reservas'!$N$14:$N$2013,BC126)&lt;&gt;"",CHAR(10)&amp;"Subst.: "&amp;INDEX('Controle de reservas'!$N$14:$N$2013,BC126),"")&amp;IF(AND(ISNUMBER(INDEX('Controle de reservas'!$I$14:$I$2013,BC126)),INDEX('Controle de reservas'!$I$14:$I$2013,BC126)&gt;0,INDEX('Controle de reservas'!$K$14:$K$2013,BC126)&gt;INDEX('Controle de reservas'!$I$14:$I$2013,BC126)),CHAR(10)&amp;"DIVERGÊNCIA DE DATAS","")&amp;IF(INDEX('Controle de reservas'!$P$14:$P$2013,BC126)&lt;&gt;"OK"," !",""))))</f>
      </c>
      <c r="P126" s="15">
        <f ca="1">IF(OR($AQ126=0,P$9="",P$9&lt;$AS126,AND($AT126&lt;&gt;"",P$9&gt;$AT126)),"",IF(BD126=0,"—",IF(INDEX('Controle de reservas'!$P$14:$P$2013,BD126)="DUPLICIDADE NO DIA","CONFLITO"&amp;IF(INDEX('Controle de reservas'!$M$14:$M$2013,BD126)&lt;&gt;"",CHAR(10)&amp;INDEX('Controle de reservas'!$M$14:$M$2013,BD126),"")&amp;IF(INDEX('Controle de reservas'!$N$14:$N$2013,BD126)&lt;&gt;"",CHAR(10)&amp;"Subst.: "&amp;INDEX('Controle de reservas'!$N$14:$N$2013,BD126),"")&amp;IF(AND(ISNUMBER(INDEX('Controle de reservas'!$I$14:$I$2013,BD126)),INDEX('Controle de reservas'!$I$14:$I$2013,BD126)&gt;0,INDEX('Controle de reservas'!$K$14:$K$2013,BD126)&gt;INDEX('Controle de reservas'!$I$14:$I$2013,BD126)),CHAR(10)&amp;"DIVERGÊNCIA DE DATAS",""),IF(INDEX('Controle de reservas'!$L$14:$L$2013,BD126)="Em cobertura","COV",IF(INDEX('Controle de reservas'!$L$14:$L$2013,BD126)="Disponível","DISP",IF(INDEX('Controle de reservas'!$L$14:$L$2013,BD126)="Não utilizado","NU",IF(INDEX('Controle de reservas'!$L$14:$L$2013,BD126)="Folga","F",IF(INDEX('Controle de reservas'!$L$14:$L$2013,BD126)="Ocorrência","O",IF(INDEX('Controle de reservas'!$L$14:$L$2013,BD126)="Programado","PROG",IF(INDEX('Controle de reservas'!$L$14:$L$2013,BD126)="Disponível no posto","DP","SEM SITUAÇÃO")))))))&amp;IF(INDEX('Controle de reservas'!$M$14:$M$2013,BD126)&lt;&gt;"",CHAR(10)&amp;INDEX('Controle de reservas'!$M$14:$M$2013,BD126),IF(OR(INDEX('Controle de reservas'!$L$14:$L$2013,BD126)="Em cobertura",INDEX('Controle de reservas'!$L$14:$L$2013,BD126)="Programado"),CHAR(10)&amp;"SEM LOCAL",""))&amp;IF(INDEX('Controle de reservas'!$N$14:$N$2013,BD126)&lt;&gt;"",CHAR(10)&amp;"Subst.: "&amp;INDEX('Controle de reservas'!$N$14:$N$2013,BD126),"")&amp;IF(AND(ISNUMBER(INDEX('Controle de reservas'!$I$14:$I$2013,BD126)),INDEX('Controle de reservas'!$I$14:$I$2013,BD126)&gt;0,INDEX('Controle de reservas'!$K$14:$K$2013,BD126)&gt;INDEX('Controle de reservas'!$I$14:$I$2013,BD126)),CHAR(10)&amp;"DIVERGÊNCIA DE DATAS","")&amp;IF(INDEX('Controle de reservas'!$P$14:$P$2013,BD126)&lt;&gt;"OK"," !",""))))</f>
      </c>
      <c r="Q126" s="15">
        <f ca="1">IF(OR($AQ126=0,Q$9="",Q$9&lt;$AS126,AND($AT126&lt;&gt;"",Q$9&gt;$AT126)),"",IF(BE126=0,"—",IF(INDEX('Controle de reservas'!$P$14:$P$2013,BE126)="DUPLICIDADE NO DIA","CONFLITO"&amp;IF(INDEX('Controle de reservas'!$M$14:$M$2013,BE126)&lt;&gt;"",CHAR(10)&amp;INDEX('Controle de reservas'!$M$14:$M$2013,BE126),"")&amp;IF(INDEX('Controle de reservas'!$N$14:$N$2013,BE126)&lt;&gt;"",CHAR(10)&amp;"Subst.: "&amp;INDEX('Controle de reservas'!$N$14:$N$2013,BE126),"")&amp;IF(AND(ISNUMBER(INDEX('Controle de reservas'!$I$14:$I$2013,BE126)),INDEX('Controle de reservas'!$I$14:$I$2013,BE126)&gt;0,INDEX('Controle de reservas'!$K$14:$K$2013,BE126)&gt;INDEX('Controle de reservas'!$I$14:$I$2013,BE126)),CHAR(10)&amp;"DIVERGÊNCIA DE DATAS",""),IF(INDEX('Controle de reservas'!$L$14:$L$2013,BE126)="Em cobertura","COV",IF(INDEX('Controle de reservas'!$L$14:$L$2013,BE126)="Disponível","DISP",IF(INDEX('Controle de reservas'!$L$14:$L$2013,BE126)="Não utilizado","NU",IF(INDEX('Controle de reservas'!$L$14:$L$2013,BE126)="Folga","F",IF(INDEX('Controle de reservas'!$L$14:$L$2013,BE126)="Ocorrência","O",IF(INDEX('Controle de reservas'!$L$14:$L$2013,BE126)="Programado","PROG",IF(INDEX('Controle de reservas'!$L$14:$L$2013,BE126)="Disponível no posto","DP","SEM SITUAÇÃO")))))))&amp;IF(INDEX('Controle de reservas'!$M$14:$M$2013,BE126)&lt;&gt;"",CHAR(10)&amp;INDEX('Controle de reservas'!$M$14:$M$2013,BE126),IF(OR(INDEX('Controle de reservas'!$L$14:$L$2013,BE126)="Em cobertura",INDEX('Controle de reservas'!$L$14:$L$2013,BE126)="Programado"),CHAR(10)&amp;"SEM LOCAL",""))&amp;IF(INDEX('Controle de reservas'!$N$14:$N$2013,BE126)&lt;&gt;"",CHAR(10)&amp;"Subst.: "&amp;INDEX('Controle de reservas'!$N$14:$N$2013,BE126),"")&amp;IF(AND(ISNUMBER(INDEX('Controle de reservas'!$I$14:$I$2013,BE126)),INDEX('Controle de reservas'!$I$14:$I$2013,BE126)&gt;0,INDEX('Controle de reservas'!$K$14:$K$2013,BE126)&gt;INDEX('Controle de reservas'!$I$14:$I$2013,BE126)),CHAR(10)&amp;"DIVERGÊNCIA DE DATAS","")&amp;IF(INDEX('Controle de reservas'!$P$14:$P$2013,BE126)&lt;&gt;"OK"," !",""))))</f>
      </c>
      <c r="R126" s="15">
        <f ca="1">IF(OR($AQ126=0,R$9="",R$9&lt;$AS126,AND($AT126&lt;&gt;"",R$9&gt;$AT126)),"",IF(BF126=0,"—",IF(INDEX('Controle de reservas'!$P$14:$P$2013,BF126)="DUPLICIDADE NO DIA","CONFLITO"&amp;IF(INDEX('Controle de reservas'!$M$14:$M$2013,BF126)&lt;&gt;"",CHAR(10)&amp;INDEX('Controle de reservas'!$M$14:$M$2013,BF126),"")&amp;IF(INDEX('Controle de reservas'!$N$14:$N$2013,BF126)&lt;&gt;"",CHAR(10)&amp;"Subst.: "&amp;INDEX('Controle de reservas'!$N$14:$N$2013,BF126),"")&amp;IF(AND(ISNUMBER(INDEX('Controle de reservas'!$I$14:$I$2013,BF126)),INDEX('Controle de reservas'!$I$14:$I$2013,BF126)&gt;0,INDEX('Controle de reservas'!$K$14:$K$2013,BF126)&gt;INDEX('Controle de reservas'!$I$14:$I$2013,BF126)),CHAR(10)&amp;"DIVERGÊNCIA DE DATAS",""),IF(INDEX('Controle de reservas'!$L$14:$L$2013,BF126)="Em cobertura","COV",IF(INDEX('Controle de reservas'!$L$14:$L$2013,BF126)="Disponível","DISP",IF(INDEX('Controle de reservas'!$L$14:$L$2013,BF126)="Não utilizado","NU",IF(INDEX('Controle de reservas'!$L$14:$L$2013,BF126)="Folga","F",IF(INDEX('Controle de reservas'!$L$14:$L$2013,BF126)="Ocorrência","O",IF(INDEX('Controle de reservas'!$L$14:$L$2013,BF126)="Programado","PROG",IF(INDEX('Controle de reservas'!$L$14:$L$2013,BF126)="Disponível no posto","DP","SEM SITUAÇÃO")))))))&amp;IF(INDEX('Controle de reservas'!$M$14:$M$2013,BF126)&lt;&gt;"",CHAR(10)&amp;INDEX('Controle de reservas'!$M$14:$M$2013,BF126),IF(OR(INDEX('Controle de reservas'!$L$14:$L$2013,BF126)="Em cobertura",INDEX('Controle de reservas'!$L$14:$L$2013,BF126)="Programado"),CHAR(10)&amp;"SEM LOCAL",""))&amp;IF(INDEX('Controle de reservas'!$N$14:$N$2013,BF126)&lt;&gt;"",CHAR(10)&amp;"Subst.: "&amp;INDEX('Controle de reservas'!$N$14:$N$2013,BF126),"")&amp;IF(AND(ISNUMBER(INDEX('Controle de reservas'!$I$14:$I$2013,BF126)),INDEX('Controle de reservas'!$I$14:$I$2013,BF126)&gt;0,INDEX('Controle de reservas'!$K$14:$K$2013,BF126)&gt;INDEX('Controle de reservas'!$I$14:$I$2013,BF126)),CHAR(10)&amp;"DIVERGÊNCIA DE DATAS","")&amp;IF(INDEX('Controle de reservas'!$P$14:$P$2013,BF126)&lt;&gt;"OK"," !",""))))</f>
      </c>
      <c r="S126" s="15">
        <f ca="1">IF(OR($AQ126=0,S$9="",S$9&lt;$AS126,AND($AT126&lt;&gt;"",S$9&gt;$AT126)),"",IF(BG126=0,"—",IF(INDEX('Controle de reservas'!$P$14:$P$2013,BG126)="DUPLICIDADE NO DIA","CONFLITO"&amp;IF(INDEX('Controle de reservas'!$M$14:$M$2013,BG126)&lt;&gt;"",CHAR(10)&amp;INDEX('Controle de reservas'!$M$14:$M$2013,BG126),"")&amp;IF(INDEX('Controle de reservas'!$N$14:$N$2013,BG126)&lt;&gt;"",CHAR(10)&amp;"Subst.: "&amp;INDEX('Controle de reservas'!$N$14:$N$2013,BG126),"")&amp;IF(AND(ISNUMBER(INDEX('Controle de reservas'!$I$14:$I$2013,BG126)),INDEX('Controle de reservas'!$I$14:$I$2013,BG126)&gt;0,INDEX('Controle de reservas'!$K$14:$K$2013,BG126)&gt;INDEX('Controle de reservas'!$I$14:$I$2013,BG126)),CHAR(10)&amp;"DIVERGÊNCIA DE DATAS",""),IF(INDEX('Controle de reservas'!$L$14:$L$2013,BG126)="Em cobertura","COV",IF(INDEX('Controle de reservas'!$L$14:$L$2013,BG126)="Disponível","DISP",IF(INDEX('Controle de reservas'!$L$14:$L$2013,BG126)="Não utilizado","NU",IF(INDEX('Controle de reservas'!$L$14:$L$2013,BG126)="Folga","F",IF(INDEX('Controle de reservas'!$L$14:$L$2013,BG126)="Ocorrência","O",IF(INDEX('Controle de reservas'!$L$14:$L$2013,BG126)="Programado","PROG",IF(INDEX('Controle de reservas'!$L$14:$L$2013,BG126)="Disponível no posto","DP","SEM SITUAÇÃO")))))))&amp;IF(INDEX('Controle de reservas'!$M$14:$M$2013,BG126)&lt;&gt;"",CHAR(10)&amp;INDEX('Controle de reservas'!$M$14:$M$2013,BG126),IF(OR(INDEX('Controle de reservas'!$L$14:$L$2013,BG126)="Em cobertura",INDEX('Controle de reservas'!$L$14:$L$2013,BG126)="Programado"),CHAR(10)&amp;"SEM LOCAL",""))&amp;IF(INDEX('Controle de reservas'!$N$14:$N$2013,BG126)&lt;&gt;"",CHAR(10)&amp;"Subst.: "&amp;INDEX('Controle de reservas'!$N$14:$N$2013,BG126),"")&amp;IF(AND(ISNUMBER(INDEX('Controle de reservas'!$I$14:$I$2013,BG126)),INDEX('Controle de reservas'!$I$14:$I$2013,BG126)&gt;0,INDEX('Controle de reservas'!$K$14:$K$2013,BG126)&gt;INDEX('Controle de reservas'!$I$14:$I$2013,BG126)),CHAR(10)&amp;"DIVERGÊNCIA DE DATAS","")&amp;IF(INDEX('Controle de reservas'!$P$14:$P$2013,BG126)&lt;&gt;"OK"," !",""))))</f>
      </c>
      <c r="T126" s="15">
        <f ca="1">IF(OR($AQ126=0,T$9="",T$9&lt;$AS126,AND($AT126&lt;&gt;"",T$9&gt;$AT126)),"",IF(BH126=0,"—",IF(INDEX('Controle de reservas'!$P$14:$P$2013,BH126)="DUPLICIDADE NO DIA","CONFLITO"&amp;IF(INDEX('Controle de reservas'!$M$14:$M$2013,BH126)&lt;&gt;"",CHAR(10)&amp;INDEX('Controle de reservas'!$M$14:$M$2013,BH126),"")&amp;IF(INDEX('Controle de reservas'!$N$14:$N$2013,BH126)&lt;&gt;"",CHAR(10)&amp;"Subst.: "&amp;INDEX('Controle de reservas'!$N$14:$N$2013,BH126),"")&amp;IF(AND(ISNUMBER(INDEX('Controle de reservas'!$I$14:$I$2013,BH126)),INDEX('Controle de reservas'!$I$14:$I$2013,BH126)&gt;0,INDEX('Controle de reservas'!$K$14:$K$2013,BH126)&gt;INDEX('Controle de reservas'!$I$14:$I$2013,BH126)),CHAR(10)&amp;"DIVERGÊNCIA DE DATAS",""),IF(INDEX('Controle de reservas'!$L$14:$L$2013,BH126)="Em cobertura","COV",IF(INDEX('Controle de reservas'!$L$14:$L$2013,BH126)="Disponível","DISP",IF(INDEX('Controle de reservas'!$L$14:$L$2013,BH126)="Não utilizado","NU",IF(INDEX('Controle de reservas'!$L$14:$L$2013,BH126)="Folga","F",IF(INDEX('Controle de reservas'!$L$14:$L$2013,BH126)="Ocorrência","O",IF(INDEX('Controle de reservas'!$L$14:$L$2013,BH126)="Programado","PROG",IF(INDEX('Controle de reservas'!$L$14:$L$2013,BH126)="Disponível no posto","DP","SEM SITUAÇÃO")))))))&amp;IF(INDEX('Controle de reservas'!$M$14:$M$2013,BH126)&lt;&gt;"",CHAR(10)&amp;INDEX('Controle de reservas'!$M$14:$M$2013,BH126),IF(OR(INDEX('Controle de reservas'!$L$14:$L$2013,BH126)="Em cobertura",INDEX('Controle de reservas'!$L$14:$L$2013,BH126)="Programado"),CHAR(10)&amp;"SEM LOCAL",""))&amp;IF(INDEX('Controle de reservas'!$N$14:$N$2013,BH126)&lt;&gt;"",CHAR(10)&amp;"Subst.: "&amp;INDEX('Controle de reservas'!$N$14:$N$2013,BH126),"")&amp;IF(AND(ISNUMBER(INDEX('Controle de reservas'!$I$14:$I$2013,BH126)),INDEX('Controle de reservas'!$I$14:$I$2013,BH126)&gt;0,INDEX('Controle de reservas'!$K$14:$K$2013,BH126)&gt;INDEX('Controle de reservas'!$I$14:$I$2013,BH126)),CHAR(10)&amp;"DIVERGÊNCIA DE DATAS","")&amp;IF(INDEX('Controle de reservas'!$P$14:$P$2013,BH126)&lt;&gt;"OK"," !",""))))</f>
      </c>
      <c r="U126" s="15">
        <f ca="1">IF(OR($AQ126=0,U$9="",U$9&lt;$AS126,AND($AT126&lt;&gt;"",U$9&gt;$AT126)),"",IF(BI126=0,"—",IF(INDEX('Controle de reservas'!$P$14:$P$2013,BI126)="DUPLICIDADE NO DIA","CONFLITO"&amp;IF(INDEX('Controle de reservas'!$M$14:$M$2013,BI126)&lt;&gt;"",CHAR(10)&amp;INDEX('Controle de reservas'!$M$14:$M$2013,BI126),"")&amp;IF(INDEX('Controle de reservas'!$N$14:$N$2013,BI126)&lt;&gt;"",CHAR(10)&amp;"Subst.: "&amp;INDEX('Controle de reservas'!$N$14:$N$2013,BI126),"")&amp;IF(AND(ISNUMBER(INDEX('Controle de reservas'!$I$14:$I$2013,BI126)),INDEX('Controle de reservas'!$I$14:$I$2013,BI126)&gt;0,INDEX('Controle de reservas'!$K$14:$K$2013,BI126)&gt;INDEX('Controle de reservas'!$I$14:$I$2013,BI126)),CHAR(10)&amp;"DIVERGÊNCIA DE DATAS",""),IF(INDEX('Controle de reservas'!$L$14:$L$2013,BI126)="Em cobertura","COV",IF(INDEX('Controle de reservas'!$L$14:$L$2013,BI126)="Disponível","DISP",IF(INDEX('Controle de reservas'!$L$14:$L$2013,BI126)="Não utilizado","NU",IF(INDEX('Controle de reservas'!$L$14:$L$2013,BI126)="Folga","F",IF(INDEX('Controle de reservas'!$L$14:$L$2013,BI126)="Ocorrência","O",IF(INDEX('Controle de reservas'!$L$14:$L$2013,BI126)="Programado","PROG",IF(INDEX('Controle de reservas'!$L$14:$L$2013,BI126)="Disponível no posto","DP","SEM SITUAÇÃO")))))))&amp;IF(INDEX('Controle de reservas'!$M$14:$M$2013,BI126)&lt;&gt;"",CHAR(10)&amp;INDEX('Controle de reservas'!$M$14:$M$2013,BI126),IF(OR(INDEX('Controle de reservas'!$L$14:$L$2013,BI126)="Em cobertura",INDEX('Controle de reservas'!$L$14:$L$2013,BI126)="Programado"),CHAR(10)&amp;"SEM LOCAL",""))&amp;IF(INDEX('Controle de reservas'!$N$14:$N$2013,BI126)&lt;&gt;"",CHAR(10)&amp;"Subst.: "&amp;INDEX('Controle de reservas'!$N$14:$N$2013,BI126),"")&amp;IF(AND(ISNUMBER(INDEX('Controle de reservas'!$I$14:$I$2013,BI126)),INDEX('Controle de reservas'!$I$14:$I$2013,BI126)&gt;0,INDEX('Controle de reservas'!$K$14:$K$2013,BI126)&gt;INDEX('Controle de reservas'!$I$14:$I$2013,BI126)),CHAR(10)&amp;"DIVERGÊNCIA DE DATAS","")&amp;IF(INDEX('Controle de reservas'!$P$14:$P$2013,BI126)&lt;&gt;"OK"," !",""))))</f>
      </c>
      <c r="V126" s="15">
        <f ca="1">IF(OR($AQ126=0,V$9="",V$9&lt;$AS126,AND($AT126&lt;&gt;"",V$9&gt;$AT126)),"",IF(BJ126=0,"—",IF(INDEX('Controle de reservas'!$P$14:$P$2013,BJ126)="DUPLICIDADE NO DIA","CONFLITO"&amp;IF(INDEX('Controle de reservas'!$M$14:$M$2013,BJ126)&lt;&gt;"",CHAR(10)&amp;INDEX('Controle de reservas'!$M$14:$M$2013,BJ126),"")&amp;IF(INDEX('Controle de reservas'!$N$14:$N$2013,BJ126)&lt;&gt;"",CHAR(10)&amp;"Subst.: "&amp;INDEX('Controle de reservas'!$N$14:$N$2013,BJ126),"")&amp;IF(AND(ISNUMBER(INDEX('Controle de reservas'!$I$14:$I$2013,BJ126)),INDEX('Controle de reservas'!$I$14:$I$2013,BJ126)&gt;0,INDEX('Controle de reservas'!$K$14:$K$2013,BJ126)&gt;INDEX('Controle de reservas'!$I$14:$I$2013,BJ126)),CHAR(10)&amp;"DIVERGÊNCIA DE DATAS",""),IF(INDEX('Controle de reservas'!$L$14:$L$2013,BJ126)="Em cobertura","COV",IF(INDEX('Controle de reservas'!$L$14:$L$2013,BJ126)="Disponível","DISP",IF(INDEX('Controle de reservas'!$L$14:$L$2013,BJ126)="Não utilizado","NU",IF(INDEX('Controle de reservas'!$L$14:$L$2013,BJ126)="Folga","F",IF(INDEX('Controle de reservas'!$L$14:$L$2013,BJ126)="Ocorrência","O",IF(INDEX('Controle de reservas'!$L$14:$L$2013,BJ126)="Programado","PROG",IF(INDEX('Controle de reservas'!$L$14:$L$2013,BJ126)="Disponível no posto","DP","SEM SITUAÇÃO")))))))&amp;IF(INDEX('Controle de reservas'!$M$14:$M$2013,BJ126)&lt;&gt;"",CHAR(10)&amp;INDEX('Controle de reservas'!$M$14:$M$2013,BJ126),IF(OR(INDEX('Controle de reservas'!$L$14:$L$2013,BJ126)="Em cobertura",INDEX('Controle de reservas'!$L$14:$L$2013,BJ126)="Programado"),CHAR(10)&amp;"SEM LOCAL",""))&amp;IF(INDEX('Controle de reservas'!$N$14:$N$2013,BJ126)&lt;&gt;"",CHAR(10)&amp;"Subst.: "&amp;INDEX('Controle de reservas'!$N$14:$N$2013,BJ126),"")&amp;IF(AND(ISNUMBER(INDEX('Controle de reservas'!$I$14:$I$2013,BJ126)),INDEX('Controle de reservas'!$I$14:$I$2013,BJ126)&gt;0,INDEX('Controle de reservas'!$K$14:$K$2013,BJ126)&gt;INDEX('Controle de reservas'!$I$14:$I$2013,BJ126)),CHAR(10)&amp;"DIVERGÊNCIA DE DATAS","")&amp;IF(INDEX('Controle de reservas'!$P$14:$P$2013,BJ126)&lt;&gt;"OK"," !",""))))</f>
      </c>
      <c r="W126" s="15">
        <f ca="1">IF(OR($AQ126=0,W$9="",W$9&lt;$AS126,AND($AT126&lt;&gt;"",W$9&gt;$AT126)),"",IF(BK126=0,"—",IF(INDEX('Controle de reservas'!$P$14:$P$2013,BK126)="DUPLICIDADE NO DIA","CONFLITO"&amp;IF(INDEX('Controle de reservas'!$M$14:$M$2013,BK126)&lt;&gt;"",CHAR(10)&amp;INDEX('Controle de reservas'!$M$14:$M$2013,BK126),"")&amp;IF(INDEX('Controle de reservas'!$N$14:$N$2013,BK126)&lt;&gt;"",CHAR(10)&amp;"Subst.: "&amp;INDEX('Controle de reservas'!$N$14:$N$2013,BK126),"")&amp;IF(AND(ISNUMBER(INDEX('Controle de reservas'!$I$14:$I$2013,BK126)),INDEX('Controle de reservas'!$I$14:$I$2013,BK126)&gt;0,INDEX('Controle de reservas'!$K$14:$K$2013,BK126)&gt;INDEX('Controle de reservas'!$I$14:$I$2013,BK126)),CHAR(10)&amp;"DIVERGÊNCIA DE DATAS",""),IF(INDEX('Controle de reservas'!$L$14:$L$2013,BK126)="Em cobertura","COV",IF(INDEX('Controle de reservas'!$L$14:$L$2013,BK126)="Disponível","DISP",IF(INDEX('Controle de reservas'!$L$14:$L$2013,BK126)="Não utilizado","NU",IF(INDEX('Controle de reservas'!$L$14:$L$2013,BK126)="Folga","F",IF(INDEX('Controle de reservas'!$L$14:$L$2013,BK126)="Ocorrência","O",IF(INDEX('Controle de reservas'!$L$14:$L$2013,BK126)="Programado","PROG",IF(INDEX('Controle de reservas'!$L$14:$L$2013,BK126)="Disponível no posto","DP","SEM SITUAÇÃO")))))))&amp;IF(INDEX('Controle de reservas'!$M$14:$M$2013,BK126)&lt;&gt;"",CHAR(10)&amp;INDEX('Controle de reservas'!$M$14:$M$2013,BK126),IF(OR(INDEX('Controle de reservas'!$L$14:$L$2013,BK126)="Em cobertura",INDEX('Controle de reservas'!$L$14:$L$2013,BK126)="Programado"),CHAR(10)&amp;"SEM LOCAL",""))&amp;IF(INDEX('Controle de reservas'!$N$14:$N$2013,BK126)&lt;&gt;"",CHAR(10)&amp;"Subst.: "&amp;INDEX('Controle de reservas'!$N$14:$N$2013,BK126),"")&amp;IF(AND(ISNUMBER(INDEX('Controle de reservas'!$I$14:$I$2013,BK126)),INDEX('Controle de reservas'!$I$14:$I$2013,BK126)&gt;0,INDEX('Controle de reservas'!$K$14:$K$2013,BK126)&gt;INDEX('Controle de reservas'!$I$14:$I$2013,BK126)),CHAR(10)&amp;"DIVERGÊNCIA DE DATAS","")&amp;IF(INDEX('Controle de reservas'!$P$14:$P$2013,BK126)&lt;&gt;"OK"," !",""))))</f>
      </c>
      <c r="X126" s="15">
        <f ca="1">IF(OR($AQ126=0,X$9="",X$9&lt;$AS126,AND($AT126&lt;&gt;"",X$9&gt;$AT126)),"",IF(BL126=0,"—",IF(INDEX('Controle de reservas'!$P$14:$P$2013,BL126)="DUPLICIDADE NO DIA","CONFLITO"&amp;IF(INDEX('Controle de reservas'!$M$14:$M$2013,BL126)&lt;&gt;"",CHAR(10)&amp;INDEX('Controle de reservas'!$M$14:$M$2013,BL126),"")&amp;IF(INDEX('Controle de reservas'!$N$14:$N$2013,BL126)&lt;&gt;"",CHAR(10)&amp;"Subst.: "&amp;INDEX('Controle de reservas'!$N$14:$N$2013,BL126),"")&amp;IF(AND(ISNUMBER(INDEX('Controle de reservas'!$I$14:$I$2013,BL126)),INDEX('Controle de reservas'!$I$14:$I$2013,BL126)&gt;0,INDEX('Controle de reservas'!$K$14:$K$2013,BL126)&gt;INDEX('Controle de reservas'!$I$14:$I$2013,BL126)),CHAR(10)&amp;"DIVERGÊNCIA DE DATAS",""),IF(INDEX('Controle de reservas'!$L$14:$L$2013,BL126)="Em cobertura","COV",IF(INDEX('Controle de reservas'!$L$14:$L$2013,BL126)="Disponível","DISP",IF(INDEX('Controle de reservas'!$L$14:$L$2013,BL126)="Não utilizado","NU",IF(INDEX('Controle de reservas'!$L$14:$L$2013,BL126)="Folga","F",IF(INDEX('Controle de reservas'!$L$14:$L$2013,BL126)="Ocorrência","O",IF(INDEX('Controle de reservas'!$L$14:$L$2013,BL126)="Programado","PROG",IF(INDEX('Controle de reservas'!$L$14:$L$2013,BL126)="Disponível no posto","DP","SEM SITUAÇÃO")))))))&amp;IF(INDEX('Controle de reservas'!$M$14:$M$2013,BL126)&lt;&gt;"",CHAR(10)&amp;INDEX('Controle de reservas'!$M$14:$M$2013,BL126),IF(OR(INDEX('Controle de reservas'!$L$14:$L$2013,BL126)="Em cobertura",INDEX('Controle de reservas'!$L$14:$L$2013,BL126)="Programado"),CHAR(10)&amp;"SEM LOCAL",""))&amp;IF(INDEX('Controle de reservas'!$N$14:$N$2013,BL126)&lt;&gt;"",CHAR(10)&amp;"Subst.: "&amp;INDEX('Controle de reservas'!$N$14:$N$2013,BL126),"")&amp;IF(AND(ISNUMBER(INDEX('Controle de reservas'!$I$14:$I$2013,BL126)),INDEX('Controle de reservas'!$I$14:$I$2013,BL126)&gt;0,INDEX('Controle de reservas'!$K$14:$K$2013,BL126)&gt;INDEX('Controle de reservas'!$I$14:$I$2013,BL126)),CHAR(10)&amp;"DIVERGÊNCIA DE DATAS","")&amp;IF(INDEX('Controle de reservas'!$P$14:$P$2013,BL126)&lt;&gt;"OK"," !",""))))</f>
      </c>
      <c r="Y126" s="15">
        <f ca="1">IF(OR($AQ126=0,Y$9="",Y$9&lt;$AS126,AND($AT126&lt;&gt;"",Y$9&gt;$AT126)),"",IF(BM126=0,"—",IF(INDEX('Controle de reservas'!$P$14:$P$2013,BM126)="DUPLICIDADE NO DIA","CONFLITO"&amp;IF(INDEX('Controle de reservas'!$M$14:$M$2013,BM126)&lt;&gt;"",CHAR(10)&amp;INDEX('Controle de reservas'!$M$14:$M$2013,BM126),"")&amp;IF(INDEX('Controle de reservas'!$N$14:$N$2013,BM126)&lt;&gt;"",CHAR(10)&amp;"Subst.: "&amp;INDEX('Controle de reservas'!$N$14:$N$2013,BM126),"")&amp;IF(AND(ISNUMBER(INDEX('Controle de reservas'!$I$14:$I$2013,BM126)),INDEX('Controle de reservas'!$I$14:$I$2013,BM126)&gt;0,INDEX('Controle de reservas'!$K$14:$K$2013,BM126)&gt;INDEX('Controle de reservas'!$I$14:$I$2013,BM126)),CHAR(10)&amp;"DIVERGÊNCIA DE DATAS",""),IF(INDEX('Controle de reservas'!$L$14:$L$2013,BM126)="Em cobertura","COV",IF(INDEX('Controle de reservas'!$L$14:$L$2013,BM126)="Disponível","DISP",IF(INDEX('Controle de reservas'!$L$14:$L$2013,BM126)="Não utilizado","NU",IF(INDEX('Controle de reservas'!$L$14:$L$2013,BM126)="Folga","F",IF(INDEX('Controle de reservas'!$L$14:$L$2013,BM126)="Ocorrência","O",IF(INDEX('Controle de reservas'!$L$14:$L$2013,BM126)="Programado","PROG",IF(INDEX('Controle de reservas'!$L$14:$L$2013,BM126)="Disponível no posto","DP","SEM SITUAÇÃO")))))))&amp;IF(INDEX('Controle de reservas'!$M$14:$M$2013,BM126)&lt;&gt;"",CHAR(10)&amp;INDEX('Controle de reservas'!$M$14:$M$2013,BM126),IF(OR(INDEX('Controle de reservas'!$L$14:$L$2013,BM126)="Em cobertura",INDEX('Controle de reservas'!$L$14:$L$2013,BM126)="Programado"),CHAR(10)&amp;"SEM LOCAL",""))&amp;IF(INDEX('Controle de reservas'!$N$14:$N$2013,BM126)&lt;&gt;"",CHAR(10)&amp;"Subst.: "&amp;INDEX('Controle de reservas'!$N$14:$N$2013,BM126),"")&amp;IF(AND(ISNUMBER(INDEX('Controle de reservas'!$I$14:$I$2013,BM126)),INDEX('Controle de reservas'!$I$14:$I$2013,BM126)&gt;0,INDEX('Controle de reservas'!$K$14:$K$2013,BM126)&gt;INDEX('Controle de reservas'!$I$14:$I$2013,BM126)),CHAR(10)&amp;"DIVERGÊNCIA DE DATAS","")&amp;IF(INDEX('Controle de reservas'!$P$14:$P$2013,BM126)&lt;&gt;"OK"," !",""))))</f>
      </c>
      <c r="Z126" s="15">
        <f ca="1">IF(OR($AQ126=0,Z$9="",Z$9&lt;$AS126,AND($AT126&lt;&gt;"",Z$9&gt;$AT126)),"",IF(BN126=0,"—",IF(INDEX('Controle de reservas'!$P$14:$P$2013,BN126)="DUPLICIDADE NO DIA","CONFLITO"&amp;IF(INDEX('Controle de reservas'!$M$14:$M$2013,BN126)&lt;&gt;"",CHAR(10)&amp;INDEX('Controle de reservas'!$M$14:$M$2013,BN126),"")&amp;IF(INDEX('Controle de reservas'!$N$14:$N$2013,BN126)&lt;&gt;"",CHAR(10)&amp;"Subst.: "&amp;INDEX('Controle de reservas'!$N$14:$N$2013,BN126),"")&amp;IF(AND(ISNUMBER(INDEX('Controle de reservas'!$I$14:$I$2013,BN126)),INDEX('Controle de reservas'!$I$14:$I$2013,BN126)&gt;0,INDEX('Controle de reservas'!$K$14:$K$2013,BN126)&gt;INDEX('Controle de reservas'!$I$14:$I$2013,BN126)),CHAR(10)&amp;"DIVERGÊNCIA DE DATAS",""),IF(INDEX('Controle de reservas'!$L$14:$L$2013,BN126)="Em cobertura","COV",IF(INDEX('Controle de reservas'!$L$14:$L$2013,BN126)="Disponível","DISP",IF(INDEX('Controle de reservas'!$L$14:$L$2013,BN126)="Não utilizado","NU",IF(INDEX('Controle de reservas'!$L$14:$L$2013,BN126)="Folga","F",IF(INDEX('Controle de reservas'!$L$14:$L$2013,BN126)="Ocorrência","O",IF(INDEX('Controle de reservas'!$L$14:$L$2013,BN126)="Programado","PROG",IF(INDEX('Controle de reservas'!$L$14:$L$2013,BN126)="Disponível no posto","DP","SEM SITUAÇÃO")))))))&amp;IF(INDEX('Controle de reservas'!$M$14:$M$2013,BN126)&lt;&gt;"",CHAR(10)&amp;INDEX('Controle de reservas'!$M$14:$M$2013,BN126),IF(OR(INDEX('Controle de reservas'!$L$14:$L$2013,BN126)="Em cobertura",INDEX('Controle de reservas'!$L$14:$L$2013,BN126)="Programado"),CHAR(10)&amp;"SEM LOCAL",""))&amp;IF(INDEX('Controle de reservas'!$N$14:$N$2013,BN126)&lt;&gt;"",CHAR(10)&amp;"Subst.: "&amp;INDEX('Controle de reservas'!$N$14:$N$2013,BN126),"")&amp;IF(AND(ISNUMBER(INDEX('Controle de reservas'!$I$14:$I$2013,BN126)),INDEX('Controle de reservas'!$I$14:$I$2013,BN126)&gt;0,INDEX('Controle de reservas'!$K$14:$K$2013,BN126)&gt;INDEX('Controle de reservas'!$I$14:$I$2013,BN126)),CHAR(10)&amp;"DIVERGÊNCIA DE DATAS","")&amp;IF(INDEX('Controle de reservas'!$P$14:$P$2013,BN126)&lt;&gt;"OK"," !",""))))</f>
      </c>
      <c r="AA126" s="15">
        <f ca="1">IF(OR($AQ126=0,AA$9="",AA$9&lt;$AS126,AND($AT126&lt;&gt;"",AA$9&gt;$AT126)),"",IF(BO126=0,"—",IF(INDEX('Controle de reservas'!$P$14:$P$2013,BO126)="DUPLICIDADE NO DIA","CONFLITO"&amp;IF(INDEX('Controle de reservas'!$M$14:$M$2013,BO126)&lt;&gt;"",CHAR(10)&amp;INDEX('Controle de reservas'!$M$14:$M$2013,BO126),"")&amp;IF(INDEX('Controle de reservas'!$N$14:$N$2013,BO126)&lt;&gt;"",CHAR(10)&amp;"Subst.: "&amp;INDEX('Controle de reservas'!$N$14:$N$2013,BO126),"")&amp;IF(AND(ISNUMBER(INDEX('Controle de reservas'!$I$14:$I$2013,BO126)),INDEX('Controle de reservas'!$I$14:$I$2013,BO126)&gt;0,INDEX('Controle de reservas'!$K$14:$K$2013,BO126)&gt;INDEX('Controle de reservas'!$I$14:$I$2013,BO126)),CHAR(10)&amp;"DIVERGÊNCIA DE DATAS",""),IF(INDEX('Controle de reservas'!$L$14:$L$2013,BO126)="Em cobertura","COV",IF(INDEX('Controle de reservas'!$L$14:$L$2013,BO126)="Disponível","DISP",IF(INDEX('Controle de reservas'!$L$14:$L$2013,BO126)="Não utilizado","NU",IF(INDEX('Controle de reservas'!$L$14:$L$2013,BO126)="Folga","F",IF(INDEX('Controle de reservas'!$L$14:$L$2013,BO126)="Ocorrência","O",IF(INDEX('Controle de reservas'!$L$14:$L$2013,BO126)="Programado","PROG",IF(INDEX('Controle de reservas'!$L$14:$L$2013,BO126)="Disponível no posto","DP","SEM SITUAÇÃO")))))))&amp;IF(INDEX('Controle de reservas'!$M$14:$M$2013,BO126)&lt;&gt;"",CHAR(10)&amp;INDEX('Controle de reservas'!$M$14:$M$2013,BO126),IF(OR(INDEX('Controle de reservas'!$L$14:$L$2013,BO126)="Em cobertura",INDEX('Controle de reservas'!$L$14:$L$2013,BO126)="Programado"),CHAR(10)&amp;"SEM LOCAL",""))&amp;IF(INDEX('Controle de reservas'!$N$14:$N$2013,BO126)&lt;&gt;"",CHAR(10)&amp;"Subst.: "&amp;INDEX('Controle de reservas'!$N$14:$N$2013,BO126),"")&amp;IF(AND(ISNUMBER(INDEX('Controle de reservas'!$I$14:$I$2013,BO126)),INDEX('Controle de reservas'!$I$14:$I$2013,BO126)&gt;0,INDEX('Controle de reservas'!$K$14:$K$2013,BO126)&gt;INDEX('Controle de reservas'!$I$14:$I$2013,BO126)),CHAR(10)&amp;"DIVERGÊNCIA DE DATAS","")&amp;IF(INDEX('Controle de reservas'!$P$14:$P$2013,BO126)&lt;&gt;"OK"," !",""))))</f>
      </c>
      <c r="AB126" s="15">
        <f ca="1">IF(OR($AQ126=0,AB$9="",AB$9&lt;$AS126,AND($AT126&lt;&gt;"",AB$9&gt;$AT126)),"",IF(BP126=0,"—",IF(INDEX('Controle de reservas'!$P$14:$P$2013,BP126)="DUPLICIDADE NO DIA","CONFLITO"&amp;IF(INDEX('Controle de reservas'!$M$14:$M$2013,BP126)&lt;&gt;"",CHAR(10)&amp;INDEX('Controle de reservas'!$M$14:$M$2013,BP126),"")&amp;IF(INDEX('Controle de reservas'!$N$14:$N$2013,BP126)&lt;&gt;"",CHAR(10)&amp;"Subst.: "&amp;INDEX('Controle de reservas'!$N$14:$N$2013,BP126),"")&amp;IF(AND(ISNUMBER(INDEX('Controle de reservas'!$I$14:$I$2013,BP126)),INDEX('Controle de reservas'!$I$14:$I$2013,BP126)&gt;0,INDEX('Controle de reservas'!$K$14:$K$2013,BP126)&gt;INDEX('Controle de reservas'!$I$14:$I$2013,BP126)),CHAR(10)&amp;"DIVERGÊNCIA DE DATAS",""),IF(INDEX('Controle de reservas'!$L$14:$L$2013,BP126)="Em cobertura","COV",IF(INDEX('Controle de reservas'!$L$14:$L$2013,BP126)="Disponível","DISP",IF(INDEX('Controle de reservas'!$L$14:$L$2013,BP126)="Não utilizado","NU",IF(INDEX('Controle de reservas'!$L$14:$L$2013,BP126)="Folga","F",IF(INDEX('Controle de reservas'!$L$14:$L$2013,BP126)="Ocorrência","O",IF(INDEX('Controle de reservas'!$L$14:$L$2013,BP126)="Programado","PROG",IF(INDEX('Controle de reservas'!$L$14:$L$2013,BP126)="Disponível no posto","DP","SEM SITUAÇÃO")))))))&amp;IF(INDEX('Controle de reservas'!$M$14:$M$2013,BP126)&lt;&gt;"",CHAR(10)&amp;INDEX('Controle de reservas'!$M$14:$M$2013,BP126),IF(OR(INDEX('Controle de reservas'!$L$14:$L$2013,BP126)="Em cobertura",INDEX('Controle de reservas'!$L$14:$L$2013,BP126)="Programado"),CHAR(10)&amp;"SEM LOCAL",""))&amp;IF(INDEX('Controle de reservas'!$N$14:$N$2013,BP126)&lt;&gt;"",CHAR(10)&amp;"Subst.: "&amp;INDEX('Controle de reservas'!$N$14:$N$2013,BP126),"")&amp;IF(AND(ISNUMBER(INDEX('Controle de reservas'!$I$14:$I$2013,BP126)),INDEX('Controle de reservas'!$I$14:$I$2013,BP126)&gt;0,INDEX('Controle de reservas'!$K$14:$K$2013,BP126)&gt;INDEX('Controle de reservas'!$I$14:$I$2013,BP126)),CHAR(10)&amp;"DIVERGÊNCIA DE DATAS","")&amp;IF(INDEX('Controle de reservas'!$P$14:$P$2013,BP126)&lt;&gt;"OK"," !",""))))</f>
      </c>
      <c r="AC126" s="15">
        <f ca="1">IF(OR($AQ126=0,AC$9="",AC$9&lt;$AS126,AND($AT126&lt;&gt;"",AC$9&gt;$AT126)),"",IF(BQ126=0,"—",IF(INDEX('Controle de reservas'!$P$14:$P$2013,BQ126)="DUPLICIDADE NO DIA","CONFLITO"&amp;IF(INDEX('Controle de reservas'!$M$14:$M$2013,BQ126)&lt;&gt;"",CHAR(10)&amp;INDEX('Controle de reservas'!$M$14:$M$2013,BQ126),"")&amp;IF(INDEX('Controle de reservas'!$N$14:$N$2013,BQ126)&lt;&gt;"",CHAR(10)&amp;"Subst.: "&amp;INDEX('Controle de reservas'!$N$14:$N$2013,BQ126),"")&amp;IF(AND(ISNUMBER(INDEX('Controle de reservas'!$I$14:$I$2013,BQ126)),INDEX('Controle de reservas'!$I$14:$I$2013,BQ126)&gt;0,INDEX('Controle de reservas'!$K$14:$K$2013,BQ126)&gt;INDEX('Controle de reservas'!$I$14:$I$2013,BQ126)),CHAR(10)&amp;"DIVERGÊNCIA DE DATAS",""),IF(INDEX('Controle de reservas'!$L$14:$L$2013,BQ126)="Em cobertura","COV",IF(INDEX('Controle de reservas'!$L$14:$L$2013,BQ126)="Disponível","DISP",IF(INDEX('Controle de reservas'!$L$14:$L$2013,BQ126)="Não utilizado","NU",IF(INDEX('Controle de reservas'!$L$14:$L$2013,BQ126)="Folga","F",IF(INDEX('Controle de reservas'!$L$14:$L$2013,BQ126)="Ocorrência","O",IF(INDEX('Controle de reservas'!$L$14:$L$2013,BQ126)="Programado","PROG",IF(INDEX('Controle de reservas'!$L$14:$L$2013,BQ126)="Disponível no posto","DP","SEM SITUAÇÃO")))))))&amp;IF(INDEX('Controle de reservas'!$M$14:$M$2013,BQ126)&lt;&gt;"",CHAR(10)&amp;INDEX('Controle de reservas'!$M$14:$M$2013,BQ126),IF(OR(INDEX('Controle de reservas'!$L$14:$L$2013,BQ126)="Em cobertura",INDEX('Controle de reservas'!$L$14:$L$2013,BQ126)="Programado"),CHAR(10)&amp;"SEM LOCAL",""))&amp;IF(INDEX('Controle de reservas'!$N$14:$N$2013,BQ126)&lt;&gt;"",CHAR(10)&amp;"Subst.: "&amp;INDEX('Controle de reservas'!$N$14:$N$2013,BQ126),"")&amp;IF(AND(ISNUMBER(INDEX('Controle de reservas'!$I$14:$I$2013,BQ126)),INDEX('Controle de reservas'!$I$14:$I$2013,BQ126)&gt;0,INDEX('Controle de reservas'!$K$14:$K$2013,BQ126)&gt;INDEX('Controle de reservas'!$I$14:$I$2013,BQ126)),CHAR(10)&amp;"DIVERGÊNCIA DE DATAS","")&amp;IF(INDEX('Controle de reservas'!$P$14:$P$2013,BQ126)&lt;&gt;"OK"," !",""))))</f>
      </c>
      <c r="AD126" s="15">
        <f ca="1">IF(OR($AQ126=0,AD$9="",AD$9&lt;$AS126,AND($AT126&lt;&gt;"",AD$9&gt;$AT126)),"",IF(BR126=0,"—",IF(INDEX('Controle de reservas'!$P$14:$P$2013,BR126)="DUPLICIDADE NO DIA","CONFLITO"&amp;IF(INDEX('Controle de reservas'!$M$14:$M$2013,BR126)&lt;&gt;"",CHAR(10)&amp;INDEX('Controle de reservas'!$M$14:$M$2013,BR126),"")&amp;IF(INDEX('Controle de reservas'!$N$14:$N$2013,BR126)&lt;&gt;"",CHAR(10)&amp;"Subst.: "&amp;INDEX('Controle de reservas'!$N$14:$N$2013,BR126),"")&amp;IF(AND(ISNUMBER(INDEX('Controle de reservas'!$I$14:$I$2013,BR126)),INDEX('Controle de reservas'!$I$14:$I$2013,BR126)&gt;0,INDEX('Controle de reservas'!$K$14:$K$2013,BR126)&gt;INDEX('Controle de reservas'!$I$14:$I$2013,BR126)),CHAR(10)&amp;"DIVERGÊNCIA DE DATAS",""),IF(INDEX('Controle de reservas'!$L$14:$L$2013,BR126)="Em cobertura","COV",IF(INDEX('Controle de reservas'!$L$14:$L$2013,BR126)="Disponível","DISP",IF(INDEX('Controle de reservas'!$L$14:$L$2013,BR126)="Não utilizado","NU",IF(INDEX('Controle de reservas'!$L$14:$L$2013,BR126)="Folga","F",IF(INDEX('Controle de reservas'!$L$14:$L$2013,BR126)="Ocorrência","O",IF(INDEX('Controle de reservas'!$L$14:$L$2013,BR126)="Programado","PROG",IF(INDEX('Controle de reservas'!$L$14:$L$2013,BR126)="Disponível no posto","DP","SEM SITUAÇÃO")))))))&amp;IF(INDEX('Controle de reservas'!$M$14:$M$2013,BR126)&lt;&gt;"",CHAR(10)&amp;INDEX('Controle de reservas'!$M$14:$M$2013,BR126),IF(OR(INDEX('Controle de reservas'!$L$14:$L$2013,BR126)="Em cobertura",INDEX('Controle de reservas'!$L$14:$L$2013,BR126)="Programado"),CHAR(10)&amp;"SEM LOCAL",""))&amp;IF(INDEX('Controle de reservas'!$N$14:$N$2013,BR126)&lt;&gt;"",CHAR(10)&amp;"Subst.: "&amp;INDEX('Controle de reservas'!$N$14:$N$2013,BR126),"")&amp;IF(AND(ISNUMBER(INDEX('Controle de reservas'!$I$14:$I$2013,BR126)),INDEX('Controle de reservas'!$I$14:$I$2013,BR126)&gt;0,INDEX('Controle de reservas'!$K$14:$K$2013,BR126)&gt;INDEX('Controle de reservas'!$I$14:$I$2013,BR126)),CHAR(10)&amp;"DIVERGÊNCIA DE DATAS","")&amp;IF(INDEX('Controle de reservas'!$P$14:$P$2013,BR126)&lt;&gt;"OK"," !",""))))</f>
      </c>
      <c r="AE126" s="15">
        <f ca="1">IF(OR($AQ126=0,AE$9="",AE$9&lt;$AS126,AND($AT126&lt;&gt;"",AE$9&gt;$AT126)),"",IF(BS126=0,"—",IF(INDEX('Controle de reservas'!$P$14:$P$2013,BS126)="DUPLICIDADE NO DIA","CONFLITO"&amp;IF(INDEX('Controle de reservas'!$M$14:$M$2013,BS126)&lt;&gt;"",CHAR(10)&amp;INDEX('Controle de reservas'!$M$14:$M$2013,BS126),"")&amp;IF(INDEX('Controle de reservas'!$N$14:$N$2013,BS126)&lt;&gt;"",CHAR(10)&amp;"Subst.: "&amp;INDEX('Controle de reservas'!$N$14:$N$2013,BS126),"")&amp;IF(AND(ISNUMBER(INDEX('Controle de reservas'!$I$14:$I$2013,BS126)),INDEX('Controle de reservas'!$I$14:$I$2013,BS126)&gt;0,INDEX('Controle de reservas'!$K$14:$K$2013,BS126)&gt;INDEX('Controle de reservas'!$I$14:$I$2013,BS126)),CHAR(10)&amp;"DIVERGÊNCIA DE DATAS",""),IF(INDEX('Controle de reservas'!$L$14:$L$2013,BS126)="Em cobertura","COV",IF(INDEX('Controle de reservas'!$L$14:$L$2013,BS126)="Disponível","DISP",IF(INDEX('Controle de reservas'!$L$14:$L$2013,BS126)="Não utilizado","NU",IF(INDEX('Controle de reservas'!$L$14:$L$2013,BS126)="Folga","F",IF(INDEX('Controle de reservas'!$L$14:$L$2013,BS126)="Ocorrência","O",IF(INDEX('Controle de reservas'!$L$14:$L$2013,BS126)="Programado","PROG",IF(INDEX('Controle de reservas'!$L$14:$L$2013,BS126)="Disponível no posto","DP","SEM SITUAÇÃO")))))))&amp;IF(INDEX('Controle de reservas'!$M$14:$M$2013,BS126)&lt;&gt;"",CHAR(10)&amp;INDEX('Controle de reservas'!$M$14:$M$2013,BS126),IF(OR(INDEX('Controle de reservas'!$L$14:$L$2013,BS126)="Em cobertura",INDEX('Controle de reservas'!$L$14:$L$2013,BS126)="Programado"),CHAR(10)&amp;"SEM LOCAL",""))&amp;IF(INDEX('Controle de reservas'!$N$14:$N$2013,BS126)&lt;&gt;"",CHAR(10)&amp;"Subst.: "&amp;INDEX('Controle de reservas'!$N$14:$N$2013,BS126),"")&amp;IF(AND(ISNUMBER(INDEX('Controle de reservas'!$I$14:$I$2013,BS126)),INDEX('Controle de reservas'!$I$14:$I$2013,BS126)&gt;0,INDEX('Controle de reservas'!$K$14:$K$2013,BS126)&gt;INDEX('Controle de reservas'!$I$14:$I$2013,BS126)),CHAR(10)&amp;"DIVERGÊNCIA DE DATAS","")&amp;IF(INDEX('Controle de reservas'!$P$14:$P$2013,BS126)&lt;&gt;"OK"," !",""))))</f>
      </c>
      <c r="AF126" s="15">
        <f ca="1">IF(OR($AQ126=0,AF$9="",AF$9&lt;$AS126,AND($AT126&lt;&gt;"",AF$9&gt;$AT126)),"",IF(BT126=0,"—",IF(INDEX('Controle de reservas'!$P$14:$P$2013,BT126)="DUPLICIDADE NO DIA","CONFLITO"&amp;IF(INDEX('Controle de reservas'!$M$14:$M$2013,BT126)&lt;&gt;"",CHAR(10)&amp;INDEX('Controle de reservas'!$M$14:$M$2013,BT126),"")&amp;IF(INDEX('Controle de reservas'!$N$14:$N$2013,BT126)&lt;&gt;"",CHAR(10)&amp;"Subst.: "&amp;INDEX('Controle de reservas'!$N$14:$N$2013,BT126),"")&amp;IF(AND(ISNUMBER(INDEX('Controle de reservas'!$I$14:$I$2013,BT126)),INDEX('Controle de reservas'!$I$14:$I$2013,BT126)&gt;0,INDEX('Controle de reservas'!$K$14:$K$2013,BT126)&gt;INDEX('Controle de reservas'!$I$14:$I$2013,BT126)),CHAR(10)&amp;"DIVERGÊNCIA DE DATAS",""),IF(INDEX('Controle de reservas'!$L$14:$L$2013,BT126)="Em cobertura","COV",IF(INDEX('Controle de reservas'!$L$14:$L$2013,BT126)="Disponível","DISP",IF(INDEX('Controle de reservas'!$L$14:$L$2013,BT126)="Não utilizado","NU",IF(INDEX('Controle de reservas'!$L$14:$L$2013,BT126)="Folga","F",IF(INDEX('Controle de reservas'!$L$14:$L$2013,BT126)="Ocorrência","O",IF(INDEX('Controle de reservas'!$L$14:$L$2013,BT126)="Programado","PROG",IF(INDEX('Controle de reservas'!$L$14:$L$2013,BT126)="Disponível no posto","DP","SEM SITUAÇÃO")))))))&amp;IF(INDEX('Controle de reservas'!$M$14:$M$2013,BT126)&lt;&gt;"",CHAR(10)&amp;INDEX('Controle de reservas'!$M$14:$M$2013,BT126),IF(OR(INDEX('Controle de reservas'!$L$14:$L$2013,BT126)="Em cobertura",INDEX('Controle de reservas'!$L$14:$L$2013,BT126)="Programado"),CHAR(10)&amp;"SEM LOCAL",""))&amp;IF(INDEX('Controle de reservas'!$N$14:$N$2013,BT126)&lt;&gt;"",CHAR(10)&amp;"Subst.: "&amp;INDEX('Controle de reservas'!$N$14:$N$2013,BT126),"")&amp;IF(AND(ISNUMBER(INDEX('Controle de reservas'!$I$14:$I$2013,BT126)),INDEX('Controle de reservas'!$I$14:$I$2013,BT126)&gt;0,INDEX('Controle de reservas'!$K$14:$K$2013,BT126)&gt;INDEX('Controle de reservas'!$I$14:$I$2013,BT126)),CHAR(10)&amp;"DIVERGÊNCIA DE DATAS","")&amp;IF(INDEX('Controle de reservas'!$P$14:$P$2013,BT126)&lt;&gt;"OK"," !",""))))</f>
      </c>
      <c r="AG126" s="15">
        <f ca="1">IF(OR($AQ126=0,AG$9="",AG$9&lt;$AS126,AND($AT126&lt;&gt;"",AG$9&gt;$AT126)),"",IF(BU126=0,"—",IF(INDEX('Controle de reservas'!$P$14:$P$2013,BU126)="DUPLICIDADE NO DIA","CONFLITO"&amp;IF(INDEX('Controle de reservas'!$M$14:$M$2013,BU126)&lt;&gt;"",CHAR(10)&amp;INDEX('Controle de reservas'!$M$14:$M$2013,BU126),"")&amp;IF(INDEX('Controle de reservas'!$N$14:$N$2013,BU126)&lt;&gt;"",CHAR(10)&amp;"Subst.: "&amp;INDEX('Controle de reservas'!$N$14:$N$2013,BU126),"")&amp;IF(AND(ISNUMBER(INDEX('Controle de reservas'!$I$14:$I$2013,BU126)),INDEX('Controle de reservas'!$I$14:$I$2013,BU126)&gt;0,INDEX('Controle de reservas'!$K$14:$K$2013,BU126)&gt;INDEX('Controle de reservas'!$I$14:$I$2013,BU126)),CHAR(10)&amp;"DIVERGÊNCIA DE DATAS",""),IF(INDEX('Controle de reservas'!$L$14:$L$2013,BU126)="Em cobertura","COV",IF(INDEX('Controle de reservas'!$L$14:$L$2013,BU126)="Disponível","DISP",IF(INDEX('Controle de reservas'!$L$14:$L$2013,BU126)="Não utilizado","NU",IF(INDEX('Controle de reservas'!$L$14:$L$2013,BU126)="Folga","F",IF(INDEX('Controle de reservas'!$L$14:$L$2013,BU126)="Ocorrência","O",IF(INDEX('Controle de reservas'!$L$14:$L$2013,BU126)="Programado","PROG",IF(INDEX('Controle de reservas'!$L$14:$L$2013,BU126)="Disponível no posto","DP","SEM SITUAÇÃO")))))))&amp;IF(INDEX('Controle de reservas'!$M$14:$M$2013,BU126)&lt;&gt;"",CHAR(10)&amp;INDEX('Controle de reservas'!$M$14:$M$2013,BU126),IF(OR(INDEX('Controle de reservas'!$L$14:$L$2013,BU126)="Em cobertura",INDEX('Controle de reservas'!$L$14:$L$2013,BU126)="Programado"),CHAR(10)&amp;"SEM LOCAL",""))&amp;IF(INDEX('Controle de reservas'!$N$14:$N$2013,BU126)&lt;&gt;"",CHAR(10)&amp;"Subst.: "&amp;INDEX('Controle de reservas'!$N$14:$N$2013,BU126),"")&amp;IF(AND(ISNUMBER(INDEX('Controle de reservas'!$I$14:$I$2013,BU126)),INDEX('Controle de reservas'!$I$14:$I$2013,BU126)&gt;0,INDEX('Controle de reservas'!$K$14:$K$2013,BU126)&gt;INDEX('Controle de reservas'!$I$14:$I$2013,BU126)),CHAR(10)&amp;"DIVERGÊNCIA DE DATAS","")&amp;IF(INDEX('Controle de reservas'!$P$14:$P$2013,BU126)&lt;&gt;"OK"," !",""))))</f>
      </c>
      <c r="AH126" s="15">
        <f ca="1">IF(OR($AQ126=0,AH$9="",AH$9&lt;$AS126,AND($AT126&lt;&gt;"",AH$9&gt;$AT126)),"",IF(BV126=0,"—",IF(INDEX('Controle de reservas'!$P$14:$P$2013,BV126)="DUPLICIDADE NO DIA","CONFLITO"&amp;IF(INDEX('Controle de reservas'!$M$14:$M$2013,BV126)&lt;&gt;"",CHAR(10)&amp;INDEX('Controle de reservas'!$M$14:$M$2013,BV126),"")&amp;IF(INDEX('Controle de reservas'!$N$14:$N$2013,BV126)&lt;&gt;"",CHAR(10)&amp;"Subst.: "&amp;INDEX('Controle de reservas'!$N$14:$N$2013,BV126),"")&amp;IF(AND(ISNUMBER(INDEX('Controle de reservas'!$I$14:$I$2013,BV126)),INDEX('Controle de reservas'!$I$14:$I$2013,BV126)&gt;0,INDEX('Controle de reservas'!$K$14:$K$2013,BV126)&gt;INDEX('Controle de reservas'!$I$14:$I$2013,BV126)),CHAR(10)&amp;"DIVERGÊNCIA DE DATAS",""),IF(INDEX('Controle de reservas'!$L$14:$L$2013,BV126)="Em cobertura","COV",IF(INDEX('Controle de reservas'!$L$14:$L$2013,BV126)="Disponível","DISP",IF(INDEX('Controle de reservas'!$L$14:$L$2013,BV126)="Não utilizado","NU",IF(INDEX('Controle de reservas'!$L$14:$L$2013,BV126)="Folga","F",IF(INDEX('Controle de reservas'!$L$14:$L$2013,BV126)="Ocorrência","O",IF(INDEX('Controle de reservas'!$L$14:$L$2013,BV126)="Programado","PROG",IF(INDEX('Controle de reservas'!$L$14:$L$2013,BV126)="Disponível no posto","DP","SEM SITUAÇÃO")))))))&amp;IF(INDEX('Controle de reservas'!$M$14:$M$2013,BV126)&lt;&gt;"",CHAR(10)&amp;INDEX('Controle de reservas'!$M$14:$M$2013,BV126),IF(OR(INDEX('Controle de reservas'!$L$14:$L$2013,BV126)="Em cobertura",INDEX('Controle de reservas'!$L$14:$L$2013,BV126)="Programado"),CHAR(10)&amp;"SEM LOCAL",""))&amp;IF(INDEX('Controle de reservas'!$N$14:$N$2013,BV126)&lt;&gt;"",CHAR(10)&amp;"Subst.: "&amp;INDEX('Controle de reservas'!$N$14:$N$2013,BV126),"")&amp;IF(AND(ISNUMBER(INDEX('Controle de reservas'!$I$14:$I$2013,BV126)),INDEX('Controle de reservas'!$I$14:$I$2013,BV126)&gt;0,INDEX('Controle de reservas'!$K$14:$K$2013,BV126)&gt;INDEX('Controle de reservas'!$I$14:$I$2013,BV126)),CHAR(10)&amp;"DIVERGÊNCIA DE DATAS","")&amp;IF(INDEX('Controle de reservas'!$P$14:$P$2013,BV126)&lt;&gt;"OK"," !",""))))</f>
      </c>
      <c r="AI126" s="15">
        <f ca="1">IF(OR($AQ126=0,AI$9="",AI$9&lt;$AS126,AND($AT126&lt;&gt;"",AI$9&gt;$AT126)),"",IF(BW126=0,"—",IF(INDEX('Controle de reservas'!$P$14:$P$2013,BW126)="DUPLICIDADE NO DIA","CONFLITO"&amp;IF(INDEX('Controle de reservas'!$M$14:$M$2013,BW126)&lt;&gt;"",CHAR(10)&amp;INDEX('Controle de reservas'!$M$14:$M$2013,BW126),"")&amp;IF(INDEX('Controle de reservas'!$N$14:$N$2013,BW126)&lt;&gt;"",CHAR(10)&amp;"Subst.: "&amp;INDEX('Controle de reservas'!$N$14:$N$2013,BW126),"")&amp;IF(AND(ISNUMBER(INDEX('Controle de reservas'!$I$14:$I$2013,BW126)),INDEX('Controle de reservas'!$I$14:$I$2013,BW126)&gt;0,INDEX('Controle de reservas'!$K$14:$K$2013,BW126)&gt;INDEX('Controle de reservas'!$I$14:$I$2013,BW126)),CHAR(10)&amp;"DIVERGÊNCIA DE DATAS",""),IF(INDEX('Controle de reservas'!$L$14:$L$2013,BW126)="Em cobertura","COV",IF(INDEX('Controle de reservas'!$L$14:$L$2013,BW126)="Disponível","DISP",IF(INDEX('Controle de reservas'!$L$14:$L$2013,BW126)="Não utilizado","NU",IF(INDEX('Controle de reservas'!$L$14:$L$2013,BW126)="Folga","F",IF(INDEX('Controle de reservas'!$L$14:$L$2013,BW126)="Ocorrência","O",IF(INDEX('Controle de reservas'!$L$14:$L$2013,BW126)="Programado","PROG",IF(INDEX('Controle de reservas'!$L$14:$L$2013,BW126)="Disponível no posto","DP","SEM SITUAÇÃO")))))))&amp;IF(INDEX('Controle de reservas'!$M$14:$M$2013,BW126)&lt;&gt;"",CHAR(10)&amp;INDEX('Controle de reservas'!$M$14:$M$2013,BW126),IF(OR(INDEX('Controle de reservas'!$L$14:$L$2013,BW126)="Em cobertura",INDEX('Controle de reservas'!$L$14:$L$2013,BW126)="Programado"),CHAR(10)&amp;"SEM LOCAL",""))&amp;IF(INDEX('Controle de reservas'!$N$14:$N$2013,BW126)&lt;&gt;"",CHAR(10)&amp;"Subst.: "&amp;INDEX('Controle de reservas'!$N$14:$N$2013,BW126),"")&amp;IF(AND(ISNUMBER(INDEX('Controle de reservas'!$I$14:$I$2013,BW126)),INDEX('Controle de reservas'!$I$14:$I$2013,BW126)&gt;0,INDEX('Controle de reservas'!$K$14:$K$2013,BW126)&gt;INDEX('Controle de reservas'!$I$14:$I$2013,BW126)),CHAR(10)&amp;"DIVERGÊNCIA DE DATAS","")&amp;IF(INDEX('Controle de reservas'!$P$14:$P$2013,BW126)&lt;&gt;"OK"," !",""))))</f>
      </c>
      <c r="AJ126" s="15">
        <f ca="1">IF(OR($AQ126=0,AJ$9="",AJ$9&lt;$AS126,AND($AT126&lt;&gt;"",AJ$9&gt;$AT126)),"",IF(BX126=0,"—",IF(INDEX('Controle de reservas'!$P$14:$P$2013,BX126)="DUPLICIDADE NO DIA","CONFLITO"&amp;IF(INDEX('Controle de reservas'!$M$14:$M$2013,BX126)&lt;&gt;"",CHAR(10)&amp;INDEX('Controle de reservas'!$M$14:$M$2013,BX126),"")&amp;IF(INDEX('Controle de reservas'!$N$14:$N$2013,BX126)&lt;&gt;"",CHAR(10)&amp;"Subst.: "&amp;INDEX('Controle de reservas'!$N$14:$N$2013,BX126),"")&amp;IF(AND(ISNUMBER(INDEX('Controle de reservas'!$I$14:$I$2013,BX126)),INDEX('Controle de reservas'!$I$14:$I$2013,BX126)&gt;0,INDEX('Controle de reservas'!$K$14:$K$2013,BX126)&gt;INDEX('Controle de reservas'!$I$14:$I$2013,BX126)),CHAR(10)&amp;"DIVERGÊNCIA DE DATAS",""),IF(INDEX('Controle de reservas'!$L$14:$L$2013,BX126)="Em cobertura","COV",IF(INDEX('Controle de reservas'!$L$14:$L$2013,BX126)="Disponível","DISP",IF(INDEX('Controle de reservas'!$L$14:$L$2013,BX126)="Não utilizado","NU",IF(INDEX('Controle de reservas'!$L$14:$L$2013,BX126)="Folga","F",IF(INDEX('Controle de reservas'!$L$14:$L$2013,BX126)="Ocorrência","O",IF(INDEX('Controle de reservas'!$L$14:$L$2013,BX126)="Programado","PROG",IF(INDEX('Controle de reservas'!$L$14:$L$2013,BX126)="Disponível no posto","DP","SEM SITUAÇÃO")))))))&amp;IF(INDEX('Controle de reservas'!$M$14:$M$2013,BX126)&lt;&gt;"",CHAR(10)&amp;INDEX('Controle de reservas'!$M$14:$M$2013,BX126),IF(OR(INDEX('Controle de reservas'!$L$14:$L$2013,BX126)="Em cobertura",INDEX('Controle de reservas'!$L$14:$L$2013,BX126)="Programado"),CHAR(10)&amp;"SEM LOCAL",""))&amp;IF(INDEX('Controle de reservas'!$N$14:$N$2013,BX126)&lt;&gt;"",CHAR(10)&amp;"Subst.: "&amp;INDEX('Controle de reservas'!$N$14:$N$2013,BX126),"")&amp;IF(AND(ISNUMBER(INDEX('Controle de reservas'!$I$14:$I$2013,BX126)),INDEX('Controle de reservas'!$I$14:$I$2013,BX126)&gt;0,INDEX('Controle de reservas'!$K$14:$K$2013,BX126)&gt;INDEX('Controle de reservas'!$I$14:$I$2013,BX126)),CHAR(10)&amp;"DIVERGÊNCIA DE DATAS","")&amp;IF(INDEX('Controle de reservas'!$P$14:$P$2013,BX126)&lt;&gt;"OK"," !",""))))</f>
      </c>
      <c r="AK126" s="15">
        <f ca="1">IF(OR($AQ126=0,AK$9="",AK$9&lt;$AS126,AND($AT126&lt;&gt;"",AK$9&gt;$AT126)),"",IF(BY126=0,"—",IF(INDEX('Controle de reservas'!$P$14:$P$2013,BY126)="DUPLICIDADE NO DIA","CONFLITO"&amp;IF(INDEX('Controle de reservas'!$M$14:$M$2013,BY126)&lt;&gt;"",CHAR(10)&amp;INDEX('Controle de reservas'!$M$14:$M$2013,BY126),"")&amp;IF(INDEX('Controle de reservas'!$N$14:$N$2013,BY126)&lt;&gt;"",CHAR(10)&amp;"Subst.: "&amp;INDEX('Controle de reservas'!$N$14:$N$2013,BY126),"")&amp;IF(AND(ISNUMBER(INDEX('Controle de reservas'!$I$14:$I$2013,BY126)),INDEX('Controle de reservas'!$I$14:$I$2013,BY126)&gt;0,INDEX('Controle de reservas'!$K$14:$K$2013,BY126)&gt;INDEX('Controle de reservas'!$I$14:$I$2013,BY126)),CHAR(10)&amp;"DIVERGÊNCIA DE DATAS",""),IF(INDEX('Controle de reservas'!$L$14:$L$2013,BY126)="Em cobertura","COV",IF(INDEX('Controle de reservas'!$L$14:$L$2013,BY126)="Disponível","DISP",IF(INDEX('Controle de reservas'!$L$14:$L$2013,BY126)="Não utilizado","NU",IF(INDEX('Controle de reservas'!$L$14:$L$2013,BY126)="Folga","F",IF(INDEX('Controle de reservas'!$L$14:$L$2013,BY126)="Ocorrência","O",IF(INDEX('Controle de reservas'!$L$14:$L$2013,BY126)="Programado","PROG",IF(INDEX('Controle de reservas'!$L$14:$L$2013,BY126)="Disponível no posto","DP","SEM SITUAÇÃO")))))))&amp;IF(INDEX('Controle de reservas'!$M$14:$M$2013,BY126)&lt;&gt;"",CHAR(10)&amp;INDEX('Controle de reservas'!$M$14:$M$2013,BY126),IF(OR(INDEX('Controle de reservas'!$L$14:$L$2013,BY126)="Em cobertura",INDEX('Controle de reservas'!$L$14:$L$2013,BY126)="Programado"),CHAR(10)&amp;"SEM LOCAL",""))&amp;IF(INDEX('Controle de reservas'!$N$14:$N$2013,BY126)&lt;&gt;"",CHAR(10)&amp;"Subst.: "&amp;INDEX('Controle de reservas'!$N$14:$N$2013,BY126),"")&amp;IF(AND(ISNUMBER(INDEX('Controle de reservas'!$I$14:$I$2013,BY126)),INDEX('Controle de reservas'!$I$14:$I$2013,BY126)&gt;0,INDEX('Controle de reservas'!$K$14:$K$2013,BY126)&gt;INDEX('Controle de reservas'!$I$14:$I$2013,BY126)),CHAR(10)&amp;"DIVERGÊNCIA DE DATAS","")&amp;IF(INDEX('Controle de reservas'!$P$14:$P$2013,BY126)&lt;&gt;"OK"," !",""))))</f>
      </c>
      <c r="AL126" s="14">
        <f t="shared" ca="1" si="5"/>
      </c>
      <c r="AM126" s="14">
        <f t="shared" ca="1" si="6"/>
      </c>
      <c r="AN126" s="14">
        <f t="shared" ca="1" si="7"/>
      </c>
      <c r="AO126" s="14">
        <f t="shared" ca="1" si="8"/>
      </c>
      <c r="AP126" s="14">
        <f ca="1">IF($AQ126=0,"",INDEX('Controle de reservas'!$O$14:$O$2013,$AQ126))</f>
      </c>
      <c r="AQ126">
        <f ca="1">IFERROR(MATCH(ROW()-9,'Controle de reservas'!$S$14:$S$2013,0),0)</f>
      </c>
      <c r="AR126">
        <f ca="1">IF($AQ126=0,"",INDEX('Controle de reservas'!$Q$14:$Q$2013,$AQ126))</f>
      </c>
      <c r="AS126">
        <f ca="1">IF($AQ126=0,"",INDEX('Controle de reservas'!$H$14:$H$2013,$AQ126))</f>
      </c>
      <c r="AT126">
        <f ca="1">IF($AQ126=0,"",IF(INDEX('Controle de reservas'!$J$14:$J$2013,$AQ126)=0,"",INDEX('Controle de reservas'!$J$14:$J$2013,$AQ126)))</f>
      </c>
      <c r="AU126">
        <f ca="1">IF(OR($AQ126=0,G$9=""),0,IFERROR(MATCH($AR126&amp;"|"&amp;TEXT(G$9,"yyyymmdd"),'Controle de reservas'!$T$14:$T$2013,0),0))</f>
      </c>
      <c r="AV126">
        <f ca="1">IF(OR($AQ126=0,H$9=""),0,IFERROR(MATCH($AR126&amp;"|"&amp;TEXT(H$9,"yyyymmdd"),'Controle de reservas'!$T$14:$T$2013,0),0))</f>
      </c>
      <c r="AW126">
        <f ca="1">IF(OR($AQ126=0,I$9=""),0,IFERROR(MATCH($AR126&amp;"|"&amp;TEXT(I$9,"yyyymmdd"),'Controle de reservas'!$T$14:$T$2013,0),0))</f>
      </c>
      <c r="AX126">
        <f ca="1">IF(OR($AQ126=0,J$9=""),0,IFERROR(MATCH($AR126&amp;"|"&amp;TEXT(J$9,"yyyymmdd"),'Controle de reservas'!$T$14:$T$2013,0),0))</f>
      </c>
      <c r="AY126">
        <f ca="1">IF(OR($AQ126=0,K$9=""),0,IFERROR(MATCH($AR126&amp;"|"&amp;TEXT(K$9,"yyyymmdd"),'Controle de reservas'!$T$14:$T$2013,0),0))</f>
      </c>
      <c r="AZ126">
        <f ca="1">IF(OR($AQ126=0,L$9=""),0,IFERROR(MATCH($AR126&amp;"|"&amp;TEXT(L$9,"yyyymmdd"),'Controle de reservas'!$T$14:$T$2013,0),0))</f>
      </c>
      <c r="BA126">
        <f ca="1">IF(OR($AQ126=0,M$9=""),0,IFERROR(MATCH($AR126&amp;"|"&amp;TEXT(M$9,"yyyymmdd"),'Controle de reservas'!$T$14:$T$2013,0),0))</f>
      </c>
      <c r="BB126">
        <f ca="1">IF(OR($AQ126=0,N$9=""),0,IFERROR(MATCH($AR126&amp;"|"&amp;TEXT(N$9,"yyyymmdd"),'Controle de reservas'!$T$14:$T$2013,0),0))</f>
      </c>
      <c r="BC126">
        <f ca="1">IF(OR($AQ126=0,O$9=""),0,IFERROR(MATCH($AR126&amp;"|"&amp;TEXT(O$9,"yyyymmdd"),'Controle de reservas'!$T$14:$T$2013,0),0))</f>
      </c>
      <c r="BD126">
        <f ca="1">IF(OR($AQ126=0,P$9=""),0,IFERROR(MATCH($AR126&amp;"|"&amp;TEXT(P$9,"yyyymmdd"),'Controle de reservas'!$T$14:$T$2013,0),0))</f>
      </c>
      <c r="BE126">
        <f ca="1">IF(OR($AQ126=0,Q$9=""),0,IFERROR(MATCH($AR126&amp;"|"&amp;TEXT(Q$9,"yyyymmdd"),'Controle de reservas'!$T$14:$T$2013,0),0))</f>
      </c>
      <c r="BF126">
        <f ca="1">IF(OR($AQ126=0,R$9=""),0,IFERROR(MATCH($AR126&amp;"|"&amp;TEXT(R$9,"yyyymmdd"),'Controle de reservas'!$T$14:$T$2013,0),0))</f>
      </c>
      <c r="BG126">
        <f ca="1">IF(OR($AQ126=0,S$9=""),0,IFERROR(MATCH($AR126&amp;"|"&amp;TEXT(S$9,"yyyymmdd"),'Controle de reservas'!$T$14:$T$2013,0),0))</f>
      </c>
      <c r="BH126">
        <f ca="1">IF(OR($AQ126=0,T$9=""),0,IFERROR(MATCH($AR126&amp;"|"&amp;TEXT(T$9,"yyyymmdd"),'Controle de reservas'!$T$14:$T$2013,0),0))</f>
      </c>
      <c r="BI126">
        <f ca="1">IF(OR($AQ126=0,U$9=""),0,IFERROR(MATCH($AR126&amp;"|"&amp;TEXT(U$9,"yyyymmdd"),'Controle de reservas'!$T$14:$T$2013,0),0))</f>
      </c>
      <c r="BJ126">
        <f ca="1">IF(OR($AQ126=0,V$9=""),0,IFERROR(MATCH($AR126&amp;"|"&amp;TEXT(V$9,"yyyymmdd"),'Controle de reservas'!$T$14:$T$2013,0),0))</f>
      </c>
      <c r="BK126">
        <f ca="1">IF(OR($AQ126=0,W$9=""),0,IFERROR(MATCH($AR126&amp;"|"&amp;TEXT(W$9,"yyyymmdd"),'Controle de reservas'!$T$14:$T$2013,0),0))</f>
      </c>
      <c r="BL126">
        <f ca="1">IF(OR($AQ126=0,X$9=""),0,IFERROR(MATCH($AR126&amp;"|"&amp;TEXT(X$9,"yyyymmdd"),'Controle de reservas'!$T$14:$T$2013,0),0))</f>
      </c>
      <c r="BM126">
        <f ca="1">IF(OR($AQ126=0,Y$9=""),0,IFERROR(MATCH($AR126&amp;"|"&amp;TEXT(Y$9,"yyyymmdd"),'Controle de reservas'!$T$14:$T$2013,0),0))</f>
      </c>
      <c r="BN126">
        <f ca="1">IF(OR($AQ126=0,Z$9=""),0,IFERROR(MATCH($AR126&amp;"|"&amp;TEXT(Z$9,"yyyymmdd"),'Controle de reservas'!$T$14:$T$2013,0),0))</f>
      </c>
      <c r="BO126">
        <f ca="1">IF(OR($AQ126=0,AA$9=""),0,IFERROR(MATCH($AR126&amp;"|"&amp;TEXT(AA$9,"yyyymmdd"),'Controle de reservas'!$T$14:$T$2013,0),0))</f>
      </c>
      <c r="BP126">
        <f ca="1">IF(OR($AQ126=0,AB$9=""),0,IFERROR(MATCH($AR126&amp;"|"&amp;TEXT(AB$9,"yyyymmdd"),'Controle de reservas'!$T$14:$T$2013,0),0))</f>
      </c>
      <c r="BQ126">
        <f ca="1">IF(OR($AQ126=0,AC$9=""),0,IFERROR(MATCH($AR126&amp;"|"&amp;TEXT(AC$9,"yyyymmdd"),'Controle de reservas'!$T$14:$T$2013,0),0))</f>
      </c>
      <c r="BR126">
        <f ca="1">IF(OR($AQ126=0,AD$9=""),0,IFERROR(MATCH($AR126&amp;"|"&amp;TEXT(AD$9,"yyyymmdd"),'Controle de reservas'!$T$14:$T$2013,0),0))</f>
      </c>
      <c r="BS126">
        <f ca="1">IF(OR($AQ126=0,AE$9=""),0,IFERROR(MATCH($AR126&amp;"|"&amp;TEXT(AE$9,"yyyymmdd"),'Controle de reservas'!$T$14:$T$2013,0),0))</f>
      </c>
      <c r="BT126">
        <f ca="1">IF(OR($AQ126=0,AF$9=""),0,IFERROR(MATCH($AR126&amp;"|"&amp;TEXT(AF$9,"yyyymmdd"),'Controle de reservas'!$T$14:$T$2013,0),0))</f>
      </c>
      <c r="BU126">
        <f ca="1">IF(OR($AQ126=0,AG$9=""),0,IFERROR(MATCH($AR126&amp;"|"&amp;TEXT(AG$9,"yyyymmdd"),'Controle de reservas'!$T$14:$T$2013,0),0))</f>
      </c>
      <c r="BV126">
        <f ca="1">IF(OR($AQ126=0,AH$9=""),0,IFERROR(MATCH($AR126&amp;"|"&amp;TEXT(AH$9,"yyyymmdd"),'Controle de reservas'!$T$14:$T$2013,0),0))</f>
      </c>
      <c r="BW126">
        <f ca="1">IF(OR($AQ126=0,AI$9=""),0,IFERROR(MATCH($AR126&amp;"|"&amp;TEXT(AI$9,"yyyymmdd"),'Controle de reservas'!$T$14:$T$2013,0),0))</f>
      </c>
      <c r="BX126">
        <f ca="1">IF(OR($AQ126=0,AJ$9=""),0,IFERROR(MATCH($AR126&amp;"|"&amp;TEXT(AJ$9,"yyyymmdd"),'Controle de reservas'!$T$14:$T$2013,0),0))</f>
      </c>
      <c r="BY126">
        <f ca="1">IF(OR($AQ126=0,AK$9=""),0,IFERROR(MATCH($AR126&amp;"|"&amp;TEXT(AK$9,"yyyymmdd"),'Controle de reservas'!$T$14:$T$2013,0),0))</f>
      </c>
    </row>
    <row r="127" spans="1:77" ht="105" customHeight="1" x14ac:dyDescent="0.25">
      <c r="A127" s="16">
        <f ca="1">IF($AQ127=0,"",INDEX('Controle de reservas'!$A$14:$A$2013,$AQ127))</f>
      </c>
      <c r="B127" s="16">
        <f ca="1">IF($AQ127=0,"",INDEX('Controle de reservas'!$B$14:$B$2013,$AQ127))</f>
      </c>
      <c r="C127" s="16">
        <f ca="1">IF($AQ127=0,"",INDEX('Controle de reservas'!$C$14:$C$2013,$AQ127))</f>
      </c>
      <c r="D127" s="16">
        <f ca="1">IF($AQ127=0,"",INDEX('Controle de reservas'!$D$14:$D$2013,$AQ127))</f>
      </c>
      <c r="E127" s="16">
        <f ca="1">IF($AQ127=0,"",INDEX('Controle de reservas'!$E$14:$E$2013,$AQ127))</f>
      </c>
      <c r="F127" s="16">
        <f ca="1">IF($AQ127=0,"",INDEX('Controle de reservas'!$F$14:$F$2013,$AQ127))</f>
      </c>
      <c r="G127" s="17">
        <f ca="1">IF(OR($AQ127=0,G$9="",G$9&lt;$AS127,AND($AT127&lt;&gt;"",G$9&gt;$AT127)),"",IF(AU127=0,"—",IF(INDEX('Controle de reservas'!$P$14:$P$2013,AU127)="DUPLICIDADE NO DIA","CONFLITO"&amp;IF(INDEX('Controle de reservas'!$M$14:$M$2013,AU127)&lt;&gt;"",CHAR(10)&amp;INDEX('Controle de reservas'!$M$14:$M$2013,AU127),"")&amp;IF(INDEX('Controle de reservas'!$N$14:$N$2013,AU127)&lt;&gt;"",CHAR(10)&amp;"Subst.: "&amp;INDEX('Controle de reservas'!$N$14:$N$2013,AU127),"")&amp;IF(AND(ISNUMBER(INDEX('Controle de reservas'!$I$14:$I$2013,AU127)),INDEX('Controle de reservas'!$I$14:$I$2013,AU127)&gt;0,INDEX('Controle de reservas'!$K$14:$K$2013,AU127)&gt;INDEX('Controle de reservas'!$I$14:$I$2013,AU127)),CHAR(10)&amp;"DIVERGÊNCIA DE DATAS",""),IF(INDEX('Controle de reservas'!$L$14:$L$2013,AU127)="Em cobertura","COV",IF(INDEX('Controle de reservas'!$L$14:$L$2013,AU127)="Disponível","DISP",IF(INDEX('Controle de reservas'!$L$14:$L$2013,AU127)="Não utilizado","NU",IF(INDEX('Controle de reservas'!$L$14:$L$2013,AU127)="Folga","F",IF(INDEX('Controle de reservas'!$L$14:$L$2013,AU127)="Ocorrência","O",IF(INDEX('Controle de reservas'!$L$14:$L$2013,AU127)="Programado","PROG",IF(INDEX('Controle de reservas'!$L$14:$L$2013,AU127)="Disponível no posto","DP","SEM SITUAÇÃO")))))))&amp;IF(INDEX('Controle de reservas'!$M$14:$M$2013,AU127)&lt;&gt;"",CHAR(10)&amp;INDEX('Controle de reservas'!$M$14:$M$2013,AU127),IF(OR(INDEX('Controle de reservas'!$L$14:$L$2013,AU127)="Em cobertura",INDEX('Controle de reservas'!$L$14:$L$2013,AU127)="Programado"),CHAR(10)&amp;"SEM LOCAL",""))&amp;IF(INDEX('Controle de reservas'!$N$14:$N$2013,AU127)&lt;&gt;"",CHAR(10)&amp;"Subst.: "&amp;INDEX('Controle de reservas'!$N$14:$N$2013,AU127),"")&amp;IF(AND(ISNUMBER(INDEX('Controle de reservas'!$I$14:$I$2013,AU127)),INDEX('Controle de reservas'!$I$14:$I$2013,AU127)&gt;0,INDEX('Controle de reservas'!$K$14:$K$2013,AU127)&gt;INDEX('Controle de reservas'!$I$14:$I$2013,AU127)),CHAR(10)&amp;"DIVERGÊNCIA DE DATAS","")&amp;IF(INDEX('Controle de reservas'!$P$14:$P$2013,AU127)&lt;&gt;"OK"," !",""))))</f>
      </c>
      <c r="H127" s="17">
        <f ca="1">IF(OR($AQ127=0,H$9="",H$9&lt;$AS127,AND($AT127&lt;&gt;"",H$9&gt;$AT127)),"",IF(AV127=0,"—",IF(INDEX('Controle de reservas'!$P$14:$P$2013,AV127)="DUPLICIDADE NO DIA","CONFLITO"&amp;IF(INDEX('Controle de reservas'!$M$14:$M$2013,AV127)&lt;&gt;"",CHAR(10)&amp;INDEX('Controle de reservas'!$M$14:$M$2013,AV127),"")&amp;IF(INDEX('Controle de reservas'!$N$14:$N$2013,AV127)&lt;&gt;"",CHAR(10)&amp;"Subst.: "&amp;INDEX('Controle de reservas'!$N$14:$N$2013,AV127),"")&amp;IF(AND(ISNUMBER(INDEX('Controle de reservas'!$I$14:$I$2013,AV127)),INDEX('Controle de reservas'!$I$14:$I$2013,AV127)&gt;0,INDEX('Controle de reservas'!$K$14:$K$2013,AV127)&gt;INDEX('Controle de reservas'!$I$14:$I$2013,AV127)),CHAR(10)&amp;"DIVERGÊNCIA DE DATAS",""),IF(INDEX('Controle de reservas'!$L$14:$L$2013,AV127)="Em cobertura","COV",IF(INDEX('Controle de reservas'!$L$14:$L$2013,AV127)="Disponível","DISP",IF(INDEX('Controle de reservas'!$L$14:$L$2013,AV127)="Não utilizado","NU",IF(INDEX('Controle de reservas'!$L$14:$L$2013,AV127)="Folga","F",IF(INDEX('Controle de reservas'!$L$14:$L$2013,AV127)="Ocorrência","O",IF(INDEX('Controle de reservas'!$L$14:$L$2013,AV127)="Programado","PROG",IF(INDEX('Controle de reservas'!$L$14:$L$2013,AV127)="Disponível no posto","DP","SEM SITUAÇÃO")))))))&amp;IF(INDEX('Controle de reservas'!$M$14:$M$2013,AV127)&lt;&gt;"",CHAR(10)&amp;INDEX('Controle de reservas'!$M$14:$M$2013,AV127),IF(OR(INDEX('Controle de reservas'!$L$14:$L$2013,AV127)="Em cobertura",INDEX('Controle de reservas'!$L$14:$L$2013,AV127)="Programado"),CHAR(10)&amp;"SEM LOCAL",""))&amp;IF(INDEX('Controle de reservas'!$N$14:$N$2013,AV127)&lt;&gt;"",CHAR(10)&amp;"Subst.: "&amp;INDEX('Controle de reservas'!$N$14:$N$2013,AV127),"")&amp;IF(AND(ISNUMBER(INDEX('Controle de reservas'!$I$14:$I$2013,AV127)),INDEX('Controle de reservas'!$I$14:$I$2013,AV127)&gt;0,INDEX('Controle de reservas'!$K$14:$K$2013,AV127)&gt;INDEX('Controle de reservas'!$I$14:$I$2013,AV127)),CHAR(10)&amp;"DIVERGÊNCIA DE DATAS","")&amp;IF(INDEX('Controle de reservas'!$P$14:$P$2013,AV127)&lt;&gt;"OK"," !",""))))</f>
      </c>
      <c r="I127" s="17">
        <f ca="1">IF(OR($AQ127=0,I$9="",I$9&lt;$AS127,AND($AT127&lt;&gt;"",I$9&gt;$AT127)),"",IF(AW127=0,"—",IF(INDEX('Controle de reservas'!$P$14:$P$2013,AW127)="DUPLICIDADE NO DIA","CONFLITO"&amp;IF(INDEX('Controle de reservas'!$M$14:$M$2013,AW127)&lt;&gt;"",CHAR(10)&amp;INDEX('Controle de reservas'!$M$14:$M$2013,AW127),"")&amp;IF(INDEX('Controle de reservas'!$N$14:$N$2013,AW127)&lt;&gt;"",CHAR(10)&amp;"Subst.: "&amp;INDEX('Controle de reservas'!$N$14:$N$2013,AW127),"")&amp;IF(AND(ISNUMBER(INDEX('Controle de reservas'!$I$14:$I$2013,AW127)),INDEX('Controle de reservas'!$I$14:$I$2013,AW127)&gt;0,INDEX('Controle de reservas'!$K$14:$K$2013,AW127)&gt;INDEX('Controle de reservas'!$I$14:$I$2013,AW127)),CHAR(10)&amp;"DIVERGÊNCIA DE DATAS",""),IF(INDEX('Controle de reservas'!$L$14:$L$2013,AW127)="Em cobertura","COV",IF(INDEX('Controle de reservas'!$L$14:$L$2013,AW127)="Disponível","DISP",IF(INDEX('Controle de reservas'!$L$14:$L$2013,AW127)="Não utilizado","NU",IF(INDEX('Controle de reservas'!$L$14:$L$2013,AW127)="Folga","F",IF(INDEX('Controle de reservas'!$L$14:$L$2013,AW127)="Ocorrência","O",IF(INDEX('Controle de reservas'!$L$14:$L$2013,AW127)="Programado","PROG",IF(INDEX('Controle de reservas'!$L$14:$L$2013,AW127)="Disponível no posto","DP","SEM SITUAÇÃO")))))))&amp;IF(INDEX('Controle de reservas'!$M$14:$M$2013,AW127)&lt;&gt;"",CHAR(10)&amp;INDEX('Controle de reservas'!$M$14:$M$2013,AW127),IF(OR(INDEX('Controle de reservas'!$L$14:$L$2013,AW127)="Em cobertura",INDEX('Controle de reservas'!$L$14:$L$2013,AW127)="Programado"),CHAR(10)&amp;"SEM LOCAL",""))&amp;IF(INDEX('Controle de reservas'!$N$14:$N$2013,AW127)&lt;&gt;"",CHAR(10)&amp;"Subst.: "&amp;INDEX('Controle de reservas'!$N$14:$N$2013,AW127),"")&amp;IF(AND(ISNUMBER(INDEX('Controle de reservas'!$I$14:$I$2013,AW127)),INDEX('Controle de reservas'!$I$14:$I$2013,AW127)&gt;0,INDEX('Controle de reservas'!$K$14:$K$2013,AW127)&gt;INDEX('Controle de reservas'!$I$14:$I$2013,AW127)),CHAR(10)&amp;"DIVERGÊNCIA DE DATAS","")&amp;IF(INDEX('Controle de reservas'!$P$14:$P$2013,AW127)&lt;&gt;"OK"," !",""))))</f>
      </c>
      <c r="J127" s="17">
        <f ca="1">IF(OR($AQ127=0,J$9="",J$9&lt;$AS127,AND($AT127&lt;&gt;"",J$9&gt;$AT127)),"",IF(AX127=0,"—",IF(INDEX('Controle de reservas'!$P$14:$P$2013,AX127)="DUPLICIDADE NO DIA","CONFLITO"&amp;IF(INDEX('Controle de reservas'!$M$14:$M$2013,AX127)&lt;&gt;"",CHAR(10)&amp;INDEX('Controle de reservas'!$M$14:$M$2013,AX127),"")&amp;IF(INDEX('Controle de reservas'!$N$14:$N$2013,AX127)&lt;&gt;"",CHAR(10)&amp;"Subst.: "&amp;INDEX('Controle de reservas'!$N$14:$N$2013,AX127),"")&amp;IF(AND(ISNUMBER(INDEX('Controle de reservas'!$I$14:$I$2013,AX127)),INDEX('Controle de reservas'!$I$14:$I$2013,AX127)&gt;0,INDEX('Controle de reservas'!$K$14:$K$2013,AX127)&gt;INDEX('Controle de reservas'!$I$14:$I$2013,AX127)),CHAR(10)&amp;"DIVERGÊNCIA DE DATAS",""),IF(INDEX('Controle de reservas'!$L$14:$L$2013,AX127)="Em cobertura","COV",IF(INDEX('Controle de reservas'!$L$14:$L$2013,AX127)="Disponível","DISP",IF(INDEX('Controle de reservas'!$L$14:$L$2013,AX127)="Não utilizado","NU",IF(INDEX('Controle de reservas'!$L$14:$L$2013,AX127)="Folga","F",IF(INDEX('Controle de reservas'!$L$14:$L$2013,AX127)="Ocorrência","O",IF(INDEX('Controle de reservas'!$L$14:$L$2013,AX127)="Programado","PROG",IF(INDEX('Controle de reservas'!$L$14:$L$2013,AX127)="Disponível no posto","DP","SEM SITUAÇÃO")))))))&amp;IF(INDEX('Controle de reservas'!$M$14:$M$2013,AX127)&lt;&gt;"",CHAR(10)&amp;INDEX('Controle de reservas'!$M$14:$M$2013,AX127),IF(OR(INDEX('Controle de reservas'!$L$14:$L$2013,AX127)="Em cobertura",INDEX('Controle de reservas'!$L$14:$L$2013,AX127)="Programado"),CHAR(10)&amp;"SEM LOCAL",""))&amp;IF(INDEX('Controle de reservas'!$N$14:$N$2013,AX127)&lt;&gt;"",CHAR(10)&amp;"Subst.: "&amp;INDEX('Controle de reservas'!$N$14:$N$2013,AX127),"")&amp;IF(AND(ISNUMBER(INDEX('Controle de reservas'!$I$14:$I$2013,AX127)),INDEX('Controle de reservas'!$I$14:$I$2013,AX127)&gt;0,INDEX('Controle de reservas'!$K$14:$K$2013,AX127)&gt;INDEX('Controle de reservas'!$I$14:$I$2013,AX127)),CHAR(10)&amp;"DIVERGÊNCIA DE DATAS","")&amp;IF(INDEX('Controle de reservas'!$P$14:$P$2013,AX127)&lt;&gt;"OK"," !",""))))</f>
      </c>
      <c r="K127" s="17">
        <f ca="1">IF(OR($AQ127=0,K$9="",K$9&lt;$AS127,AND($AT127&lt;&gt;"",K$9&gt;$AT127)),"",IF(AY127=0,"—",IF(INDEX('Controle de reservas'!$P$14:$P$2013,AY127)="DUPLICIDADE NO DIA","CONFLITO"&amp;IF(INDEX('Controle de reservas'!$M$14:$M$2013,AY127)&lt;&gt;"",CHAR(10)&amp;INDEX('Controle de reservas'!$M$14:$M$2013,AY127),"")&amp;IF(INDEX('Controle de reservas'!$N$14:$N$2013,AY127)&lt;&gt;"",CHAR(10)&amp;"Subst.: "&amp;INDEX('Controle de reservas'!$N$14:$N$2013,AY127),"")&amp;IF(AND(ISNUMBER(INDEX('Controle de reservas'!$I$14:$I$2013,AY127)),INDEX('Controle de reservas'!$I$14:$I$2013,AY127)&gt;0,INDEX('Controle de reservas'!$K$14:$K$2013,AY127)&gt;INDEX('Controle de reservas'!$I$14:$I$2013,AY127)),CHAR(10)&amp;"DIVERGÊNCIA DE DATAS",""),IF(INDEX('Controle de reservas'!$L$14:$L$2013,AY127)="Em cobertura","COV",IF(INDEX('Controle de reservas'!$L$14:$L$2013,AY127)="Disponível","DISP",IF(INDEX('Controle de reservas'!$L$14:$L$2013,AY127)="Não utilizado","NU",IF(INDEX('Controle de reservas'!$L$14:$L$2013,AY127)="Folga","F",IF(INDEX('Controle de reservas'!$L$14:$L$2013,AY127)="Ocorrência","O",IF(INDEX('Controle de reservas'!$L$14:$L$2013,AY127)="Programado","PROG",IF(INDEX('Controle de reservas'!$L$14:$L$2013,AY127)="Disponível no posto","DP","SEM SITUAÇÃO")))))))&amp;IF(INDEX('Controle de reservas'!$M$14:$M$2013,AY127)&lt;&gt;"",CHAR(10)&amp;INDEX('Controle de reservas'!$M$14:$M$2013,AY127),IF(OR(INDEX('Controle de reservas'!$L$14:$L$2013,AY127)="Em cobertura",INDEX('Controle de reservas'!$L$14:$L$2013,AY127)="Programado"),CHAR(10)&amp;"SEM LOCAL",""))&amp;IF(INDEX('Controle de reservas'!$N$14:$N$2013,AY127)&lt;&gt;"",CHAR(10)&amp;"Subst.: "&amp;INDEX('Controle de reservas'!$N$14:$N$2013,AY127),"")&amp;IF(AND(ISNUMBER(INDEX('Controle de reservas'!$I$14:$I$2013,AY127)),INDEX('Controle de reservas'!$I$14:$I$2013,AY127)&gt;0,INDEX('Controle de reservas'!$K$14:$K$2013,AY127)&gt;INDEX('Controle de reservas'!$I$14:$I$2013,AY127)),CHAR(10)&amp;"DIVERGÊNCIA DE DATAS","")&amp;IF(INDEX('Controle de reservas'!$P$14:$P$2013,AY127)&lt;&gt;"OK"," !",""))))</f>
      </c>
      <c r="L127" s="17">
        <f ca="1">IF(OR($AQ127=0,L$9="",L$9&lt;$AS127,AND($AT127&lt;&gt;"",L$9&gt;$AT127)),"",IF(AZ127=0,"—",IF(INDEX('Controle de reservas'!$P$14:$P$2013,AZ127)="DUPLICIDADE NO DIA","CONFLITO"&amp;IF(INDEX('Controle de reservas'!$M$14:$M$2013,AZ127)&lt;&gt;"",CHAR(10)&amp;INDEX('Controle de reservas'!$M$14:$M$2013,AZ127),"")&amp;IF(INDEX('Controle de reservas'!$N$14:$N$2013,AZ127)&lt;&gt;"",CHAR(10)&amp;"Subst.: "&amp;INDEX('Controle de reservas'!$N$14:$N$2013,AZ127),"")&amp;IF(AND(ISNUMBER(INDEX('Controle de reservas'!$I$14:$I$2013,AZ127)),INDEX('Controle de reservas'!$I$14:$I$2013,AZ127)&gt;0,INDEX('Controle de reservas'!$K$14:$K$2013,AZ127)&gt;INDEX('Controle de reservas'!$I$14:$I$2013,AZ127)),CHAR(10)&amp;"DIVERGÊNCIA DE DATAS",""),IF(INDEX('Controle de reservas'!$L$14:$L$2013,AZ127)="Em cobertura","COV",IF(INDEX('Controle de reservas'!$L$14:$L$2013,AZ127)="Disponível","DISP",IF(INDEX('Controle de reservas'!$L$14:$L$2013,AZ127)="Não utilizado","NU",IF(INDEX('Controle de reservas'!$L$14:$L$2013,AZ127)="Folga","F",IF(INDEX('Controle de reservas'!$L$14:$L$2013,AZ127)="Ocorrência","O",IF(INDEX('Controle de reservas'!$L$14:$L$2013,AZ127)="Programado","PROG",IF(INDEX('Controle de reservas'!$L$14:$L$2013,AZ127)="Disponível no posto","DP","SEM SITUAÇÃO")))))))&amp;IF(INDEX('Controle de reservas'!$M$14:$M$2013,AZ127)&lt;&gt;"",CHAR(10)&amp;INDEX('Controle de reservas'!$M$14:$M$2013,AZ127),IF(OR(INDEX('Controle de reservas'!$L$14:$L$2013,AZ127)="Em cobertura",INDEX('Controle de reservas'!$L$14:$L$2013,AZ127)="Programado"),CHAR(10)&amp;"SEM LOCAL",""))&amp;IF(INDEX('Controle de reservas'!$N$14:$N$2013,AZ127)&lt;&gt;"",CHAR(10)&amp;"Subst.: "&amp;INDEX('Controle de reservas'!$N$14:$N$2013,AZ127),"")&amp;IF(AND(ISNUMBER(INDEX('Controle de reservas'!$I$14:$I$2013,AZ127)),INDEX('Controle de reservas'!$I$14:$I$2013,AZ127)&gt;0,INDEX('Controle de reservas'!$K$14:$K$2013,AZ127)&gt;INDEX('Controle de reservas'!$I$14:$I$2013,AZ127)),CHAR(10)&amp;"DIVERGÊNCIA DE DATAS","")&amp;IF(INDEX('Controle de reservas'!$P$14:$P$2013,AZ127)&lt;&gt;"OK"," !",""))))</f>
      </c>
      <c r="M127" s="17">
        <f ca="1">IF(OR($AQ127=0,M$9="",M$9&lt;$AS127,AND($AT127&lt;&gt;"",M$9&gt;$AT127)),"",IF(BA127=0,"—",IF(INDEX('Controle de reservas'!$P$14:$P$2013,BA127)="DUPLICIDADE NO DIA","CONFLITO"&amp;IF(INDEX('Controle de reservas'!$M$14:$M$2013,BA127)&lt;&gt;"",CHAR(10)&amp;INDEX('Controle de reservas'!$M$14:$M$2013,BA127),"")&amp;IF(INDEX('Controle de reservas'!$N$14:$N$2013,BA127)&lt;&gt;"",CHAR(10)&amp;"Subst.: "&amp;INDEX('Controle de reservas'!$N$14:$N$2013,BA127),"")&amp;IF(AND(ISNUMBER(INDEX('Controle de reservas'!$I$14:$I$2013,BA127)),INDEX('Controle de reservas'!$I$14:$I$2013,BA127)&gt;0,INDEX('Controle de reservas'!$K$14:$K$2013,BA127)&gt;INDEX('Controle de reservas'!$I$14:$I$2013,BA127)),CHAR(10)&amp;"DIVERGÊNCIA DE DATAS",""),IF(INDEX('Controle de reservas'!$L$14:$L$2013,BA127)="Em cobertura","COV",IF(INDEX('Controle de reservas'!$L$14:$L$2013,BA127)="Disponível","DISP",IF(INDEX('Controle de reservas'!$L$14:$L$2013,BA127)="Não utilizado","NU",IF(INDEX('Controle de reservas'!$L$14:$L$2013,BA127)="Folga","F",IF(INDEX('Controle de reservas'!$L$14:$L$2013,BA127)="Ocorrência","O",IF(INDEX('Controle de reservas'!$L$14:$L$2013,BA127)="Programado","PROG",IF(INDEX('Controle de reservas'!$L$14:$L$2013,BA127)="Disponível no posto","DP","SEM SITUAÇÃO")))))))&amp;IF(INDEX('Controle de reservas'!$M$14:$M$2013,BA127)&lt;&gt;"",CHAR(10)&amp;INDEX('Controle de reservas'!$M$14:$M$2013,BA127),IF(OR(INDEX('Controle de reservas'!$L$14:$L$2013,BA127)="Em cobertura",INDEX('Controle de reservas'!$L$14:$L$2013,BA127)="Programado"),CHAR(10)&amp;"SEM LOCAL",""))&amp;IF(INDEX('Controle de reservas'!$N$14:$N$2013,BA127)&lt;&gt;"",CHAR(10)&amp;"Subst.: "&amp;INDEX('Controle de reservas'!$N$14:$N$2013,BA127),"")&amp;IF(AND(ISNUMBER(INDEX('Controle de reservas'!$I$14:$I$2013,BA127)),INDEX('Controle de reservas'!$I$14:$I$2013,BA127)&gt;0,INDEX('Controle de reservas'!$K$14:$K$2013,BA127)&gt;INDEX('Controle de reservas'!$I$14:$I$2013,BA127)),CHAR(10)&amp;"DIVERGÊNCIA DE DATAS","")&amp;IF(INDEX('Controle de reservas'!$P$14:$P$2013,BA127)&lt;&gt;"OK"," !",""))))</f>
      </c>
      <c r="N127" s="17">
        <f ca="1">IF(OR($AQ127=0,N$9="",N$9&lt;$AS127,AND($AT127&lt;&gt;"",N$9&gt;$AT127)),"",IF(BB127=0,"—",IF(INDEX('Controle de reservas'!$P$14:$P$2013,BB127)="DUPLICIDADE NO DIA","CONFLITO"&amp;IF(INDEX('Controle de reservas'!$M$14:$M$2013,BB127)&lt;&gt;"",CHAR(10)&amp;INDEX('Controle de reservas'!$M$14:$M$2013,BB127),"")&amp;IF(INDEX('Controle de reservas'!$N$14:$N$2013,BB127)&lt;&gt;"",CHAR(10)&amp;"Subst.: "&amp;INDEX('Controle de reservas'!$N$14:$N$2013,BB127),"")&amp;IF(AND(ISNUMBER(INDEX('Controle de reservas'!$I$14:$I$2013,BB127)),INDEX('Controle de reservas'!$I$14:$I$2013,BB127)&gt;0,INDEX('Controle de reservas'!$K$14:$K$2013,BB127)&gt;INDEX('Controle de reservas'!$I$14:$I$2013,BB127)),CHAR(10)&amp;"DIVERGÊNCIA DE DATAS",""),IF(INDEX('Controle de reservas'!$L$14:$L$2013,BB127)="Em cobertura","COV",IF(INDEX('Controle de reservas'!$L$14:$L$2013,BB127)="Disponível","DISP",IF(INDEX('Controle de reservas'!$L$14:$L$2013,BB127)="Não utilizado","NU",IF(INDEX('Controle de reservas'!$L$14:$L$2013,BB127)="Folga","F",IF(INDEX('Controle de reservas'!$L$14:$L$2013,BB127)="Ocorrência","O",IF(INDEX('Controle de reservas'!$L$14:$L$2013,BB127)="Programado","PROG",IF(INDEX('Controle de reservas'!$L$14:$L$2013,BB127)="Disponível no posto","DP","SEM SITUAÇÃO")))))))&amp;IF(INDEX('Controle de reservas'!$M$14:$M$2013,BB127)&lt;&gt;"",CHAR(10)&amp;INDEX('Controle de reservas'!$M$14:$M$2013,BB127),IF(OR(INDEX('Controle de reservas'!$L$14:$L$2013,BB127)="Em cobertura",INDEX('Controle de reservas'!$L$14:$L$2013,BB127)="Programado"),CHAR(10)&amp;"SEM LOCAL",""))&amp;IF(INDEX('Controle de reservas'!$N$14:$N$2013,BB127)&lt;&gt;"",CHAR(10)&amp;"Subst.: "&amp;INDEX('Controle de reservas'!$N$14:$N$2013,BB127),"")&amp;IF(AND(ISNUMBER(INDEX('Controle de reservas'!$I$14:$I$2013,BB127)),INDEX('Controle de reservas'!$I$14:$I$2013,BB127)&gt;0,INDEX('Controle de reservas'!$K$14:$K$2013,BB127)&gt;INDEX('Controle de reservas'!$I$14:$I$2013,BB127)),CHAR(10)&amp;"DIVERGÊNCIA DE DATAS","")&amp;IF(INDEX('Controle de reservas'!$P$14:$P$2013,BB127)&lt;&gt;"OK"," !",""))))</f>
      </c>
      <c r="O127" s="17">
        <f ca="1">IF(OR($AQ127=0,O$9="",O$9&lt;$AS127,AND($AT127&lt;&gt;"",O$9&gt;$AT127)),"",IF(BC127=0,"—",IF(INDEX('Controle de reservas'!$P$14:$P$2013,BC127)="DUPLICIDADE NO DIA","CONFLITO"&amp;IF(INDEX('Controle de reservas'!$M$14:$M$2013,BC127)&lt;&gt;"",CHAR(10)&amp;INDEX('Controle de reservas'!$M$14:$M$2013,BC127),"")&amp;IF(INDEX('Controle de reservas'!$N$14:$N$2013,BC127)&lt;&gt;"",CHAR(10)&amp;"Subst.: "&amp;INDEX('Controle de reservas'!$N$14:$N$2013,BC127),"")&amp;IF(AND(ISNUMBER(INDEX('Controle de reservas'!$I$14:$I$2013,BC127)),INDEX('Controle de reservas'!$I$14:$I$2013,BC127)&gt;0,INDEX('Controle de reservas'!$K$14:$K$2013,BC127)&gt;INDEX('Controle de reservas'!$I$14:$I$2013,BC127)),CHAR(10)&amp;"DIVERGÊNCIA DE DATAS",""),IF(INDEX('Controle de reservas'!$L$14:$L$2013,BC127)="Em cobertura","COV",IF(INDEX('Controle de reservas'!$L$14:$L$2013,BC127)="Disponível","DISP",IF(INDEX('Controle de reservas'!$L$14:$L$2013,BC127)="Não utilizado","NU",IF(INDEX('Controle de reservas'!$L$14:$L$2013,BC127)="Folga","F",IF(INDEX('Controle de reservas'!$L$14:$L$2013,BC127)="Ocorrência","O",IF(INDEX('Controle de reservas'!$L$14:$L$2013,BC127)="Programado","PROG",IF(INDEX('Controle de reservas'!$L$14:$L$2013,BC127)="Disponível no posto","DP","SEM SITUAÇÃO")))))))&amp;IF(INDEX('Controle de reservas'!$M$14:$M$2013,BC127)&lt;&gt;"",CHAR(10)&amp;INDEX('Controle de reservas'!$M$14:$M$2013,BC127),IF(OR(INDEX('Controle de reservas'!$L$14:$L$2013,BC127)="Em cobertura",INDEX('Controle de reservas'!$L$14:$L$2013,BC127)="Programado"),CHAR(10)&amp;"SEM LOCAL",""))&amp;IF(INDEX('Controle de reservas'!$N$14:$N$2013,BC127)&lt;&gt;"",CHAR(10)&amp;"Subst.: "&amp;INDEX('Controle de reservas'!$N$14:$N$2013,BC127),"")&amp;IF(AND(ISNUMBER(INDEX('Controle de reservas'!$I$14:$I$2013,BC127)),INDEX('Controle de reservas'!$I$14:$I$2013,BC127)&gt;0,INDEX('Controle de reservas'!$K$14:$K$2013,BC127)&gt;INDEX('Controle de reservas'!$I$14:$I$2013,BC127)),CHAR(10)&amp;"DIVERGÊNCIA DE DATAS","")&amp;IF(INDEX('Controle de reservas'!$P$14:$P$2013,BC127)&lt;&gt;"OK"," !",""))))</f>
      </c>
      <c r="P127" s="17">
        <f ca="1">IF(OR($AQ127=0,P$9="",P$9&lt;$AS127,AND($AT127&lt;&gt;"",P$9&gt;$AT127)),"",IF(BD127=0,"—",IF(INDEX('Controle de reservas'!$P$14:$P$2013,BD127)="DUPLICIDADE NO DIA","CONFLITO"&amp;IF(INDEX('Controle de reservas'!$M$14:$M$2013,BD127)&lt;&gt;"",CHAR(10)&amp;INDEX('Controle de reservas'!$M$14:$M$2013,BD127),"")&amp;IF(INDEX('Controle de reservas'!$N$14:$N$2013,BD127)&lt;&gt;"",CHAR(10)&amp;"Subst.: "&amp;INDEX('Controle de reservas'!$N$14:$N$2013,BD127),"")&amp;IF(AND(ISNUMBER(INDEX('Controle de reservas'!$I$14:$I$2013,BD127)),INDEX('Controle de reservas'!$I$14:$I$2013,BD127)&gt;0,INDEX('Controle de reservas'!$K$14:$K$2013,BD127)&gt;INDEX('Controle de reservas'!$I$14:$I$2013,BD127)),CHAR(10)&amp;"DIVERGÊNCIA DE DATAS",""),IF(INDEX('Controle de reservas'!$L$14:$L$2013,BD127)="Em cobertura","COV",IF(INDEX('Controle de reservas'!$L$14:$L$2013,BD127)="Disponível","DISP",IF(INDEX('Controle de reservas'!$L$14:$L$2013,BD127)="Não utilizado","NU",IF(INDEX('Controle de reservas'!$L$14:$L$2013,BD127)="Folga","F",IF(INDEX('Controle de reservas'!$L$14:$L$2013,BD127)="Ocorrência","O",IF(INDEX('Controle de reservas'!$L$14:$L$2013,BD127)="Programado","PROG",IF(INDEX('Controle de reservas'!$L$14:$L$2013,BD127)="Disponível no posto","DP","SEM SITUAÇÃO")))))))&amp;IF(INDEX('Controle de reservas'!$M$14:$M$2013,BD127)&lt;&gt;"",CHAR(10)&amp;INDEX('Controle de reservas'!$M$14:$M$2013,BD127),IF(OR(INDEX('Controle de reservas'!$L$14:$L$2013,BD127)="Em cobertura",INDEX('Controle de reservas'!$L$14:$L$2013,BD127)="Programado"),CHAR(10)&amp;"SEM LOCAL",""))&amp;IF(INDEX('Controle de reservas'!$N$14:$N$2013,BD127)&lt;&gt;"",CHAR(10)&amp;"Subst.: "&amp;INDEX('Controle de reservas'!$N$14:$N$2013,BD127),"")&amp;IF(AND(ISNUMBER(INDEX('Controle de reservas'!$I$14:$I$2013,BD127)),INDEX('Controle de reservas'!$I$14:$I$2013,BD127)&gt;0,INDEX('Controle de reservas'!$K$14:$K$2013,BD127)&gt;INDEX('Controle de reservas'!$I$14:$I$2013,BD127)),CHAR(10)&amp;"DIVERGÊNCIA DE DATAS","")&amp;IF(INDEX('Controle de reservas'!$P$14:$P$2013,BD127)&lt;&gt;"OK"," !",""))))</f>
      </c>
      <c r="Q127" s="17">
        <f ca="1">IF(OR($AQ127=0,Q$9="",Q$9&lt;$AS127,AND($AT127&lt;&gt;"",Q$9&gt;$AT127)),"",IF(BE127=0,"—",IF(INDEX('Controle de reservas'!$P$14:$P$2013,BE127)="DUPLICIDADE NO DIA","CONFLITO"&amp;IF(INDEX('Controle de reservas'!$M$14:$M$2013,BE127)&lt;&gt;"",CHAR(10)&amp;INDEX('Controle de reservas'!$M$14:$M$2013,BE127),"")&amp;IF(INDEX('Controle de reservas'!$N$14:$N$2013,BE127)&lt;&gt;"",CHAR(10)&amp;"Subst.: "&amp;INDEX('Controle de reservas'!$N$14:$N$2013,BE127),"")&amp;IF(AND(ISNUMBER(INDEX('Controle de reservas'!$I$14:$I$2013,BE127)),INDEX('Controle de reservas'!$I$14:$I$2013,BE127)&gt;0,INDEX('Controle de reservas'!$K$14:$K$2013,BE127)&gt;INDEX('Controle de reservas'!$I$14:$I$2013,BE127)),CHAR(10)&amp;"DIVERGÊNCIA DE DATAS",""),IF(INDEX('Controle de reservas'!$L$14:$L$2013,BE127)="Em cobertura","COV",IF(INDEX('Controle de reservas'!$L$14:$L$2013,BE127)="Disponível","DISP",IF(INDEX('Controle de reservas'!$L$14:$L$2013,BE127)="Não utilizado","NU",IF(INDEX('Controle de reservas'!$L$14:$L$2013,BE127)="Folga","F",IF(INDEX('Controle de reservas'!$L$14:$L$2013,BE127)="Ocorrência","O",IF(INDEX('Controle de reservas'!$L$14:$L$2013,BE127)="Programado","PROG",IF(INDEX('Controle de reservas'!$L$14:$L$2013,BE127)="Disponível no posto","DP","SEM SITUAÇÃO")))))))&amp;IF(INDEX('Controle de reservas'!$M$14:$M$2013,BE127)&lt;&gt;"",CHAR(10)&amp;INDEX('Controle de reservas'!$M$14:$M$2013,BE127),IF(OR(INDEX('Controle de reservas'!$L$14:$L$2013,BE127)="Em cobertura",INDEX('Controle de reservas'!$L$14:$L$2013,BE127)="Programado"),CHAR(10)&amp;"SEM LOCAL",""))&amp;IF(INDEX('Controle de reservas'!$N$14:$N$2013,BE127)&lt;&gt;"",CHAR(10)&amp;"Subst.: "&amp;INDEX('Controle de reservas'!$N$14:$N$2013,BE127),"")&amp;IF(AND(ISNUMBER(INDEX('Controle de reservas'!$I$14:$I$2013,BE127)),INDEX('Controle de reservas'!$I$14:$I$2013,BE127)&gt;0,INDEX('Controle de reservas'!$K$14:$K$2013,BE127)&gt;INDEX('Controle de reservas'!$I$14:$I$2013,BE127)),CHAR(10)&amp;"DIVERGÊNCIA DE DATAS","")&amp;IF(INDEX('Controle de reservas'!$P$14:$P$2013,BE127)&lt;&gt;"OK"," !",""))))</f>
      </c>
      <c r="R127" s="17">
        <f ca="1">IF(OR($AQ127=0,R$9="",R$9&lt;$AS127,AND($AT127&lt;&gt;"",R$9&gt;$AT127)),"",IF(BF127=0,"—",IF(INDEX('Controle de reservas'!$P$14:$P$2013,BF127)="DUPLICIDADE NO DIA","CONFLITO"&amp;IF(INDEX('Controle de reservas'!$M$14:$M$2013,BF127)&lt;&gt;"",CHAR(10)&amp;INDEX('Controle de reservas'!$M$14:$M$2013,BF127),"")&amp;IF(INDEX('Controle de reservas'!$N$14:$N$2013,BF127)&lt;&gt;"",CHAR(10)&amp;"Subst.: "&amp;INDEX('Controle de reservas'!$N$14:$N$2013,BF127),"")&amp;IF(AND(ISNUMBER(INDEX('Controle de reservas'!$I$14:$I$2013,BF127)),INDEX('Controle de reservas'!$I$14:$I$2013,BF127)&gt;0,INDEX('Controle de reservas'!$K$14:$K$2013,BF127)&gt;INDEX('Controle de reservas'!$I$14:$I$2013,BF127)),CHAR(10)&amp;"DIVERGÊNCIA DE DATAS",""),IF(INDEX('Controle de reservas'!$L$14:$L$2013,BF127)="Em cobertura","COV",IF(INDEX('Controle de reservas'!$L$14:$L$2013,BF127)="Disponível","DISP",IF(INDEX('Controle de reservas'!$L$14:$L$2013,BF127)="Não utilizado","NU",IF(INDEX('Controle de reservas'!$L$14:$L$2013,BF127)="Folga","F",IF(INDEX('Controle de reservas'!$L$14:$L$2013,BF127)="Ocorrência","O",IF(INDEX('Controle de reservas'!$L$14:$L$2013,BF127)="Programado","PROG",IF(INDEX('Controle de reservas'!$L$14:$L$2013,BF127)="Disponível no posto","DP","SEM SITUAÇÃO")))))))&amp;IF(INDEX('Controle de reservas'!$M$14:$M$2013,BF127)&lt;&gt;"",CHAR(10)&amp;INDEX('Controle de reservas'!$M$14:$M$2013,BF127),IF(OR(INDEX('Controle de reservas'!$L$14:$L$2013,BF127)="Em cobertura",INDEX('Controle de reservas'!$L$14:$L$2013,BF127)="Programado"),CHAR(10)&amp;"SEM LOCAL",""))&amp;IF(INDEX('Controle de reservas'!$N$14:$N$2013,BF127)&lt;&gt;"",CHAR(10)&amp;"Subst.: "&amp;INDEX('Controle de reservas'!$N$14:$N$2013,BF127),"")&amp;IF(AND(ISNUMBER(INDEX('Controle de reservas'!$I$14:$I$2013,BF127)),INDEX('Controle de reservas'!$I$14:$I$2013,BF127)&gt;0,INDEX('Controle de reservas'!$K$14:$K$2013,BF127)&gt;INDEX('Controle de reservas'!$I$14:$I$2013,BF127)),CHAR(10)&amp;"DIVERGÊNCIA DE DATAS","")&amp;IF(INDEX('Controle de reservas'!$P$14:$P$2013,BF127)&lt;&gt;"OK"," !",""))))</f>
      </c>
      <c r="S127" s="17">
        <f ca="1">IF(OR($AQ127=0,S$9="",S$9&lt;$AS127,AND($AT127&lt;&gt;"",S$9&gt;$AT127)),"",IF(BG127=0,"—",IF(INDEX('Controle de reservas'!$P$14:$P$2013,BG127)="DUPLICIDADE NO DIA","CONFLITO"&amp;IF(INDEX('Controle de reservas'!$M$14:$M$2013,BG127)&lt;&gt;"",CHAR(10)&amp;INDEX('Controle de reservas'!$M$14:$M$2013,BG127),"")&amp;IF(INDEX('Controle de reservas'!$N$14:$N$2013,BG127)&lt;&gt;"",CHAR(10)&amp;"Subst.: "&amp;INDEX('Controle de reservas'!$N$14:$N$2013,BG127),"")&amp;IF(AND(ISNUMBER(INDEX('Controle de reservas'!$I$14:$I$2013,BG127)),INDEX('Controle de reservas'!$I$14:$I$2013,BG127)&gt;0,INDEX('Controle de reservas'!$K$14:$K$2013,BG127)&gt;INDEX('Controle de reservas'!$I$14:$I$2013,BG127)),CHAR(10)&amp;"DIVERGÊNCIA DE DATAS",""),IF(INDEX('Controle de reservas'!$L$14:$L$2013,BG127)="Em cobertura","COV",IF(INDEX('Controle de reservas'!$L$14:$L$2013,BG127)="Disponível","DISP",IF(INDEX('Controle de reservas'!$L$14:$L$2013,BG127)="Não utilizado","NU",IF(INDEX('Controle de reservas'!$L$14:$L$2013,BG127)="Folga","F",IF(INDEX('Controle de reservas'!$L$14:$L$2013,BG127)="Ocorrência","O",IF(INDEX('Controle de reservas'!$L$14:$L$2013,BG127)="Programado","PROG",IF(INDEX('Controle de reservas'!$L$14:$L$2013,BG127)="Disponível no posto","DP","SEM SITUAÇÃO")))))))&amp;IF(INDEX('Controle de reservas'!$M$14:$M$2013,BG127)&lt;&gt;"",CHAR(10)&amp;INDEX('Controle de reservas'!$M$14:$M$2013,BG127),IF(OR(INDEX('Controle de reservas'!$L$14:$L$2013,BG127)="Em cobertura",INDEX('Controle de reservas'!$L$14:$L$2013,BG127)="Programado"),CHAR(10)&amp;"SEM LOCAL",""))&amp;IF(INDEX('Controle de reservas'!$N$14:$N$2013,BG127)&lt;&gt;"",CHAR(10)&amp;"Subst.: "&amp;INDEX('Controle de reservas'!$N$14:$N$2013,BG127),"")&amp;IF(AND(ISNUMBER(INDEX('Controle de reservas'!$I$14:$I$2013,BG127)),INDEX('Controle de reservas'!$I$14:$I$2013,BG127)&gt;0,INDEX('Controle de reservas'!$K$14:$K$2013,BG127)&gt;INDEX('Controle de reservas'!$I$14:$I$2013,BG127)),CHAR(10)&amp;"DIVERGÊNCIA DE DATAS","")&amp;IF(INDEX('Controle de reservas'!$P$14:$P$2013,BG127)&lt;&gt;"OK"," !",""))))</f>
      </c>
      <c r="T127" s="17">
        <f ca="1">IF(OR($AQ127=0,T$9="",T$9&lt;$AS127,AND($AT127&lt;&gt;"",T$9&gt;$AT127)),"",IF(BH127=0,"—",IF(INDEX('Controle de reservas'!$P$14:$P$2013,BH127)="DUPLICIDADE NO DIA","CONFLITO"&amp;IF(INDEX('Controle de reservas'!$M$14:$M$2013,BH127)&lt;&gt;"",CHAR(10)&amp;INDEX('Controle de reservas'!$M$14:$M$2013,BH127),"")&amp;IF(INDEX('Controle de reservas'!$N$14:$N$2013,BH127)&lt;&gt;"",CHAR(10)&amp;"Subst.: "&amp;INDEX('Controle de reservas'!$N$14:$N$2013,BH127),"")&amp;IF(AND(ISNUMBER(INDEX('Controle de reservas'!$I$14:$I$2013,BH127)),INDEX('Controle de reservas'!$I$14:$I$2013,BH127)&gt;0,INDEX('Controle de reservas'!$K$14:$K$2013,BH127)&gt;INDEX('Controle de reservas'!$I$14:$I$2013,BH127)),CHAR(10)&amp;"DIVERGÊNCIA DE DATAS",""),IF(INDEX('Controle de reservas'!$L$14:$L$2013,BH127)="Em cobertura","COV",IF(INDEX('Controle de reservas'!$L$14:$L$2013,BH127)="Disponível","DISP",IF(INDEX('Controle de reservas'!$L$14:$L$2013,BH127)="Não utilizado","NU",IF(INDEX('Controle de reservas'!$L$14:$L$2013,BH127)="Folga","F",IF(INDEX('Controle de reservas'!$L$14:$L$2013,BH127)="Ocorrência","O",IF(INDEX('Controle de reservas'!$L$14:$L$2013,BH127)="Programado","PROG",IF(INDEX('Controle de reservas'!$L$14:$L$2013,BH127)="Disponível no posto","DP","SEM SITUAÇÃO")))))))&amp;IF(INDEX('Controle de reservas'!$M$14:$M$2013,BH127)&lt;&gt;"",CHAR(10)&amp;INDEX('Controle de reservas'!$M$14:$M$2013,BH127),IF(OR(INDEX('Controle de reservas'!$L$14:$L$2013,BH127)="Em cobertura",INDEX('Controle de reservas'!$L$14:$L$2013,BH127)="Programado"),CHAR(10)&amp;"SEM LOCAL",""))&amp;IF(INDEX('Controle de reservas'!$N$14:$N$2013,BH127)&lt;&gt;"",CHAR(10)&amp;"Subst.: "&amp;INDEX('Controle de reservas'!$N$14:$N$2013,BH127),"")&amp;IF(AND(ISNUMBER(INDEX('Controle de reservas'!$I$14:$I$2013,BH127)),INDEX('Controle de reservas'!$I$14:$I$2013,BH127)&gt;0,INDEX('Controle de reservas'!$K$14:$K$2013,BH127)&gt;INDEX('Controle de reservas'!$I$14:$I$2013,BH127)),CHAR(10)&amp;"DIVERGÊNCIA DE DATAS","")&amp;IF(INDEX('Controle de reservas'!$P$14:$P$2013,BH127)&lt;&gt;"OK"," !",""))))</f>
      </c>
      <c r="U127" s="17">
        <f ca="1">IF(OR($AQ127=0,U$9="",U$9&lt;$AS127,AND($AT127&lt;&gt;"",U$9&gt;$AT127)),"",IF(BI127=0,"—",IF(INDEX('Controle de reservas'!$P$14:$P$2013,BI127)="DUPLICIDADE NO DIA","CONFLITO"&amp;IF(INDEX('Controle de reservas'!$M$14:$M$2013,BI127)&lt;&gt;"",CHAR(10)&amp;INDEX('Controle de reservas'!$M$14:$M$2013,BI127),"")&amp;IF(INDEX('Controle de reservas'!$N$14:$N$2013,BI127)&lt;&gt;"",CHAR(10)&amp;"Subst.: "&amp;INDEX('Controle de reservas'!$N$14:$N$2013,BI127),"")&amp;IF(AND(ISNUMBER(INDEX('Controle de reservas'!$I$14:$I$2013,BI127)),INDEX('Controle de reservas'!$I$14:$I$2013,BI127)&gt;0,INDEX('Controle de reservas'!$K$14:$K$2013,BI127)&gt;INDEX('Controle de reservas'!$I$14:$I$2013,BI127)),CHAR(10)&amp;"DIVERGÊNCIA DE DATAS",""),IF(INDEX('Controle de reservas'!$L$14:$L$2013,BI127)="Em cobertura","COV",IF(INDEX('Controle de reservas'!$L$14:$L$2013,BI127)="Disponível","DISP",IF(INDEX('Controle de reservas'!$L$14:$L$2013,BI127)="Não utilizado","NU",IF(INDEX('Controle de reservas'!$L$14:$L$2013,BI127)="Folga","F",IF(INDEX('Controle de reservas'!$L$14:$L$2013,BI127)="Ocorrência","O",IF(INDEX('Controle de reservas'!$L$14:$L$2013,BI127)="Programado","PROG",IF(INDEX('Controle de reservas'!$L$14:$L$2013,BI127)="Disponível no posto","DP","SEM SITUAÇÃO")))))))&amp;IF(INDEX('Controle de reservas'!$M$14:$M$2013,BI127)&lt;&gt;"",CHAR(10)&amp;INDEX('Controle de reservas'!$M$14:$M$2013,BI127),IF(OR(INDEX('Controle de reservas'!$L$14:$L$2013,BI127)="Em cobertura",INDEX('Controle de reservas'!$L$14:$L$2013,BI127)="Programado"),CHAR(10)&amp;"SEM LOCAL",""))&amp;IF(INDEX('Controle de reservas'!$N$14:$N$2013,BI127)&lt;&gt;"",CHAR(10)&amp;"Subst.: "&amp;INDEX('Controle de reservas'!$N$14:$N$2013,BI127),"")&amp;IF(AND(ISNUMBER(INDEX('Controle de reservas'!$I$14:$I$2013,BI127)),INDEX('Controle de reservas'!$I$14:$I$2013,BI127)&gt;0,INDEX('Controle de reservas'!$K$14:$K$2013,BI127)&gt;INDEX('Controle de reservas'!$I$14:$I$2013,BI127)),CHAR(10)&amp;"DIVERGÊNCIA DE DATAS","")&amp;IF(INDEX('Controle de reservas'!$P$14:$P$2013,BI127)&lt;&gt;"OK"," !",""))))</f>
      </c>
      <c r="V127" s="17">
        <f ca="1">IF(OR($AQ127=0,V$9="",V$9&lt;$AS127,AND($AT127&lt;&gt;"",V$9&gt;$AT127)),"",IF(BJ127=0,"—",IF(INDEX('Controle de reservas'!$P$14:$P$2013,BJ127)="DUPLICIDADE NO DIA","CONFLITO"&amp;IF(INDEX('Controle de reservas'!$M$14:$M$2013,BJ127)&lt;&gt;"",CHAR(10)&amp;INDEX('Controle de reservas'!$M$14:$M$2013,BJ127),"")&amp;IF(INDEX('Controle de reservas'!$N$14:$N$2013,BJ127)&lt;&gt;"",CHAR(10)&amp;"Subst.: "&amp;INDEX('Controle de reservas'!$N$14:$N$2013,BJ127),"")&amp;IF(AND(ISNUMBER(INDEX('Controle de reservas'!$I$14:$I$2013,BJ127)),INDEX('Controle de reservas'!$I$14:$I$2013,BJ127)&gt;0,INDEX('Controle de reservas'!$K$14:$K$2013,BJ127)&gt;INDEX('Controle de reservas'!$I$14:$I$2013,BJ127)),CHAR(10)&amp;"DIVERGÊNCIA DE DATAS",""),IF(INDEX('Controle de reservas'!$L$14:$L$2013,BJ127)="Em cobertura","COV",IF(INDEX('Controle de reservas'!$L$14:$L$2013,BJ127)="Disponível","DISP",IF(INDEX('Controle de reservas'!$L$14:$L$2013,BJ127)="Não utilizado","NU",IF(INDEX('Controle de reservas'!$L$14:$L$2013,BJ127)="Folga","F",IF(INDEX('Controle de reservas'!$L$14:$L$2013,BJ127)="Ocorrência","O",IF(INDEX('Controle de reservas'!$L$14:$L$2013,BJ127)="Programado","PROG",IF(INDEX('Controle de reservas'!$L$14:$L$2013,BJ127)="Disponível no posto","DP","SEM SITUAÇÃO")))))))&amp;IF(INDEX('Controle de reservas'!$M$14:$M$2013,BJ127)&lt;&gt;"",CHAR(10)&amp;INDEX('Controle de reservas'!$M$14:$M$2013,BJ127),IF(OR(INDEX('Controle de reservas'!$L$14:$L$2013,BJ127)="Em cobertura",INDEX('Controle de reservas'!$L$14:$L$2013,BJ127)="Programado"),CHAR(10)&amp;"SEM LOCAL",""))&amp;IF(INDEX('Controle de reservas'!$N$14:$N$2013,BJ127)&lt;&gt;"",CHAR(10)&amp;"Subst.: "&amp;INDEX('Controle de reservas'!$N$14:$N$2013,BJ127),"")&amp;IF(AND(ISNUMBER(INDEX('Controle de reservas'!$I$14:$I$2013,BJ127)),INDEX('Controle de reservas'!$I$14:$I$2013,BJ127)&gt;0,INDEX('Controle de reservas'!$K$14:$K$2013,BJ127)&gt;INDEX('Controle de reservas'!$I$14:$I$2013,BJ127)),CHAR(10)&amp;"DIVERGÊNCIA DE DATAS","")&amp;IF(INDEX('Controle de reservas'!$P$14:$P$2013,BJ127)&lt;&gt;"OK"," !",""))))</f>
      </c>
      <c r="W127" s="17">
        <f ca="1">IF(OR($AQ127=0,W$9="",W$9&lt;$AS127,AND($AT127&lt;&gt;"",W$9&gt;$AT127)),"",IF(BK127=0,"—",IF(INDEX('Controle de reservas'!$P$14:$P$2013,BK127)="DUPLICIDADE NO DIA","CONFLITO"&amp;IF(INDEX('Controle de reservas'!$M$14:$M$2013,BK127)&lt;&gt;"",CHAR(10)&amp;INDEX('Controle de reservas'!$M$14:$M$2013,BK127),"")&amp;IF(INDEX('Controle de reservas'!$N$14:$N$2013,BK127)&lt;&gt;"",CHAR(10)&amp;"Subst.: "&amp;INDEX('Controle de reservas'!$N$14:$N$2013,BK127),"")&amp;IF(AND(ISNUMBER(INDEX('Controle de reservas'!$I$14:$I$2013,BK127)),INDEX('Controle de reservas'!$I$14:$I$2013,BK127)&gt;0,INDEX('Controle de reservas'!$K$14:$K$2013,BK127)&gt;INDEX('Controle de reservas'!$I$14:$I$2013,BK127)),CHAR(10)&amp;"DIVERGÊNCIA DE DATAS",""),IF(INDEX('Controle de reservas'!$L$14:$L$2013,BK127)="Em cobertura","COV",IF(INDEX('Controle de reservas'!$L$14:$L$2013,BK127)="Disponível","DISP",IF(INDEX('Controle de reservas'!$L$14:$L$2013,BK127)="Não utilizado","NU",IF(INDEX('Controle de reservas'!$L$14:$L$2013,BK127)="Folga","F",IF(INDEX('Controle de reservas'!$L$14:$L$2013,BK127)="Ocorrência","O",IF(INDEX('Controle de reservas'!$L$14:$L$2013,BK127)="Programado","PROG",IF(INDEX('Controle de reservas'!$L$14:$L$2013,BK127)="Disponível no posto","DP","SEM SITUAÇÃO")))))))&amp;IF(INDEX('Controle de reservas'!$M$14:$M$2013,BK127)&lt;&gt;"",CHAR(10)&amp;INDEX('Controle de reservas'!$M$14:$M$2013,BK127),IF(OR(INDEX('Controle de reservas'!$L$14:$L$2013,BK127)="Em cobertura",INDEX('Controle de reservas'!$L$14:$L$2013,BK127)="Programado"),CHAR(10)&amp;"SEM LOCAL",""))&amp;IF(INDEX('Controle de reservas'!$N$14:$N$2013,BK127)&lt;&gt;"",CHAR(10)&amp;"Subst.: "&amp;INDEX('Controle de reservas'!$N$14:$N$2013,BK127),"")&amp;IF(AND(ISNUMBER(INDEX('Controle de reservas'!$I$14:$I$2013,BK127)),INDEX('Controle de reservas'!$I$14:$I$2013,BK127)&gt;0,INDEX('Controle de reservas'!$K$14:$K$2013,BK127)&gt;INDEX('Controle de reservas'!$I$14:$I$2013,BK127)),CHAR(10)&amp;"DIVERGÊNCIA DE DATAS","")&amp;IF(INDEX('Controle de reservas'!$P$14:$P$2013,BK127)&lt;&gt;"OK"," !",""))))</f>
      </c>
      <c r="X127" s="17">
        <f ca="1">IF(OR($AQ127=0,X$9="",X$9&lt;$AS127,AND($AT127&lt;&gt;"",X$9&gt;$AT127)),"",IF(BL127=0,"—",IF(INDEX('Controle de reservas'!$P$14:$P$2013,BL127)="DUPLICIDADE NO DIA","CONFLITO"&amp;IF(INDEX('Controle de reservas'!$M$14:$M$2013,BL127)&lt;&gt;"",CHAR(10)&amp;INDEX('Controle de reservas'!$M$14:$M$2013,BL127),"")&amp;IF(INDEX('Controle de reservas'!$N$14:$N$2013,BL127)&lt;&gt;"",CHAR(10)&amp;"Subst.: "&amp;INDEX('Controle de reservas'!$N$14:$N$2013,BL127),"")&amp;IF(AND(ISNUMBER(INDEX('Controle de reservas'!$I$14:$I$2013,BL127)),INDEX('Controle de reservas'!$I$14:$I$2013,BL127)&gt;0,INDEX('Controle de reservas'!$K$14:$K$2013,BL127)&gt;INDEX('Controle de reservas'!$I$14:$I$2013,BL127)),CHAR(10)&amp;"DIVERGÊNCIA DE DATAS",""),IF(INDEX('Controle de reservas'!$L$14:$L$2013,BL127)="Em cobertura","COV",IF(INDEX('Controle de reservas'!$L$14:$L$2013,BL127)="Disponível","DISP",IF(INDEX('Controle de reservas'!$L$14:$L$2013,BL127)="Não utilizado","NU",IF(INDEX('Controle de reservas'!$L$14:$L$2013,BL127)="Folga","F",IF(INDEX('Controle de reservas'!$L$14:$L$2013,BL127)="Ocorrência","O",IF(INDEX('Controle de reservas'!$L$14:$L$2013,BL127)="Programado","PROG",IF(INDEX('Controle de reservas'!$L$14:$L$2013,BL127)="Disponível no posto","DP","SEM SITUAÇÃO")))))))&amp;IF(INDEX('Controle de reservas'!$M$14:$M$2013,BL127)&lt;&gt;"",CHAR(10)&amp;INDEX('Controle de reservas'!$M$14:$M$2013,BL127),IF(OR(INDEX('Controle de reservas'!$L$14:$L$2013,BL127)="Em cobertura",INDEX('Controle de reservas'!$L$14:$L$2013,BL127)="Programado"),CHAR(10)&amp;"SEM LOCAL",""))&amp;IF(INDEX('Controle de reservas'!$N$14:$N$2013,BL127)&lt;&gt;"",CHAR(10)&amp;"Subst.: "&amp;INDEX('Controle de reservas'!$N$14:$N$2013,BL127),"")&amp;IF(AND(ISNUMBER(INDEX('Controle de reservas'!$I$14:$I$2013,BL127)),INDEX('Controle de reservas'!$I$14:$I$2013,BL127)&gt;0,INDEX('Controle de reservas'!$K$14:$K$2013,BL127)&gt;INDEX('Controle de reservas'!$I$14:$I$2013,BL127)),CHAR(10)&amp;"DIVERGÊNCIA DE DATAS","")&amp;IF(INDEX('Controle de reservas'!$P$14:$P$2013,BL127)&lt;&gt;"OK"," !",""))))</f>
      </c>
      <c r="Y127" s="17">
        <f ca="1">IF(OR($AQ127=0,Y$9="",Y$9&lt;$AS127,AND($AT127&lt;&gt;"",Y$9&gt;$AT127)),"",IF(BM127=0,"—",IF(INDEX('Controle de reservas'!$P$14:$P$2013,BM127)="DUPLICIDADE NO DIA","CONFLITO"&amp;IF(INDEX('Controle de reservas'!$M$14:$M$2013,BM127)&lt;&gt;"",CHAR(10)&amp;INDEX('Controle de reservas'!$M$14:$M$2013,BM127),"")&amp;IF(INDEX('Controle de reservas'!$N$14:$N$2013,BM127)&lt;&gt;"",CHAR(10)&amp;"Subst.: "&amp;INDEX('Controle de reservas'!$N$14:$N$2013,BM127),"")&amp;IF(AND(ISNUMBER(INDEX('Controle de reservas'!$I$14:$I$2013,BM127)),INDEX('Controle de reservas'!$I$14:$I$2013,BM127)&gt;0,INDEX('Controle de reservas'!$K$14:$K$2013,BM127)&gt;INDEX('Controle de reservas'!$I$14:$I$2013,BM127)),CHAR(10)&amp;"DIVERGÊNCIA DE DATAS",""),IF(INDEX('Controle de reservas'!$L$14:$L$2013,BM127)="Em cobertura","COV",IF(INDEX('Controle de reservas'!$L$14:$L$2013,BM127)="Disponível","DISP",IF(INDEX('Controle de reservas'!$L$14:$L$2013,BM127)="Não utilizado","NU",IF(INDEX('Controle de reservas'!$L$14:$L$2013,BM127)="Folga","F",IF(INDEX('Controle de reservas'!$L$14:$L$2013,BM127)="Ocorrência","O",IF(INDEX('Controle de reservas'!$L$14:$L$2013,BM127)="Programado","PROG",IF(INDEX('Controle de reservas'!$L$14:$L$2013,BM127)="Disponível no posto","DP","SEM SITUAÇÃO")))))))&amp;IF(INDEX('Controle de reservas'!$M$14:$M$2013,BM127)&lt;&gt;"",CHAR(10)&amp;INDEX('Controle de reservas'!$M$14:$M$2013,BM127),IF(OR(INDEX('Controle de reservas'!$L$14:$L$2013,BM127)="Em cobertura",INDEX('Controle de reservas'!$L$14:$L$2013,BM127)="Programado"),CHAR(10)&amp;"SEM LOCAL",""))&amp;IF(INDEX('Controle de reservas'!$N$14:$N$2013,BM127)&lt;&gt;"",CHAR(10)&amp;"Subst.: "&amp;INDEX('Controle de reservas'!$N$14:$N$2013,BM127),"")&amp;IF(AND(ISNUMBER(INDEX('Controle de reservas'!$I$14:$I$2013,BM127)),INDEX('Controle de reservas'!$I$14:$I$2013,BM127)&gt;0,INDEX('Controle de reservas'!$K$14:$K$2013,BM127)&gt;INDEX('Controle de reservas'!$I$14:$I$2013,BM127)),CHAR(10)&amp;"DIVERGÊNCIA DE DATAS","")&amp;IF(INDEX('Controle de reservas'!$P$14:$P$2013,BM127)&lt;&gt;"OK"," !",""))))</f>
      </c>
      <c r="Z127" s="17">
        <f ca="1">IF(OR($AQ127=0,Z$9="",Z$9&lt;$AS127,AND($AT127&lt;&gt;"",Z$9&gt;$AT127)),"",IF(BN127=0,"—",IF(INDEX('Controle de reservas'!$P$14:$P$2013,BN127)="DUPLICIDADE NO DIA","CONFLITO"&amp;IF(INDEX('Controle de reservas'!$M$14:$M$2013,BN127)&lt;&gt;"",CHAR(10)&amp;INDEX('Controle de reservas'!$M$14:$M$2013,BN127),"")&amp;IF(INDEX('Controle de reservas'!$N$14:$N$2013,BN127)&lt;&gt;"",CHAR(10)&amp;"Subst.: "&amp;INDEX('Controle de reservas'!$N$14:$N$2013,BN127),"")&amp;IF(AND(ISNUMBER(INDEX('Controle de reservas'!$I$14:$I$2013,BN127)),INDEX('Controle de reservas'!$I$14:$I$2013,BN127)&gt;0,INDEX('Controle de reservas'!$K$14:$K$2013,BN127)&gt;INDEX('Controle de reservas'!$I$14:$I$2013,BN127)),CHAR(10)&amp;"DIVERGÊNCIA DE DATAS",""),IF(INDEX('Controle de reservas'!$L$14:$L$2013,BN127)="Em cobertura","COV",IF(INDEX('Controle de reservas'!$L$14:$L$2013,BN127)="Disponível","DISP",IF(INDEX('Controle de reservas'!$L$14:$L$2013,BN127)="Não utilizado","NU",IF(INDEX('Controle de reservas'!$L$14:$L$2013,BN127)="Folga","F",IF(INDEX('Controle de reservas'!$L$14:$L$2013,BN127)="Ocorrência","O",IF(INDEX('Controle de reservas'!$L$14:$L$2013,BN127)="Programado","PROG",IF(INDEX('Controle de reservas'!$L$14:$L$2013,BN127)="Disponível no posto","DP","SEM SITUAÇÃO")))))))&amp;IF(INDEX('Controle de reservas'!$M$14:$M$2013,BN127)&lt;&gt;"",CHAR(10)&amp;INDEX('Controle de reservas'!$M$14:$M$2013,BN127),IF(OR(INDEX('Controle de reservas'!$L$14:$L$2013,BN127)="Em cobertura",INDEX('Controle de reservas'!$L$14:$L$2013,BN127)="Programado"),CHAR(10)&amp;"SEM LOCAL",""))&amp;IF(INDEX('Controle de reservas'!$N$14:$N$2013,BN127)&lt;&gt;"",CHAR(10)&amp;"Subst.: "&amp;INDEX('Controle de reservas'!$N$14:$N$2013,BN127),"")&amp;IF(AND(ISNUMBER(INDEX('Controle de reservas'!$I$14:$I$2013,BN127)),INDEX('Controle de reservas'!$I$14:$I$2013,BN127)&gt;0,INDEX('Controle de reservas'!$K$14:$K$2013,BN127)&gt;INDEX('Controle de reservas'!$I$14:$I$2013,BN127)),CHAR(10)&amp;"DIVERGÊNCIA DE DATAS","")&amp;IF(INDEX('Controle de reservas'!$P$14:$P$2013,BN127)&lt;&gt;"OK"," !",""))))</f>
      </c>
      <c r="AA127" s="17">
        <f ca="1">IF(OR($AQ127=0,AA$9="",AA$9&lt;$AS127,AND($AT127&lt;&gt;"",AA$9&gt;$AT127)),"",IF(BO127=0,"—",IF(INDEX('Controle de reservas'!$P$14:$P$2013,BO127)="DUPLICIDADE NO DIA","CONFLITO"&amp;IF(INDEX('Controle de reservas'!$M$14:$M$2013,BO127)&lt;&gt;"",CHAR(10)&amp;INDEX('Controle de reservas'!$M$14:$M$2013,BO127),"")&amp;IF(INDEX('Controle de reservas'!$N$14:$N$2013,BO127)&lt;&gt;"",CHAR(10)&amp;"Subst.: "&amp;INDEX('Controle de reservas'!$N$14:$N$2013,BO127),"")&amp;IF(AND(ISNUMBER(INDEX('Controle de reservas'!$I$14:$I$2013,BO127)),INDEX('Controle de reservas'!$I$14:$I$2013,BO127)&gt;0,INDEX('Controle de reservas'!$K$14:$K$2013,BO127)&gt;INDEX('Controle de reservas'!$I$14:$I$2013,BO127)),CHAR(10)&amp;"DIVERGÊNCIA DE DATAS",""),IF(INDEX('Controle de reservas'!$L$14:$L$2013,BO127)="Em cobertura","COV",IF(INDEX('Controle de reservas'!$L$14:$L$2013,BO127)="Disponível","DISP",IF(INDEX('Controle de reservas'!$L$14:$L$2013,BO127)="Não utilizado","NU",IF(INDEX('Controle de reservas'!$L$14:$L$2013,BO127)="Folga","F",IF(INDEX('Controle de reservas'!$L$14:$L$2013,BO127)="Ocorrência","O",IF(INDEX('Controle de reservas'!$L$14:$L$2013,BO127)="Programado","PROG",IF(INDEX('Controle de reservas'!$L$14:$L$2013,BO127)="Disponível no posto","DP","SEM SITUAÇÃO")))))))&amp;IF(INDEX('Controle de reservas'!$M$14:$M$2013,BO127)&lt;&gt;"",CHAR(10)&amp;INDEX('Controle de reservas'!$M$14:$M$2013,BO127),IF(OR(INDEX('Controle de reservas'!$L$14:$L$2013,BO127)="Em cobertura",INDEX('Controle de reservas'!$L$14:$L$2013,BO127)="Programado"),CHAR(10)&amp;"SEM LOCAL",""))&amp;IF(INDEX('Controle de reservas'!$N$14:$N$2013,BO127)&lt;&gt;"",CHAR(10)&amp;"Subst.: "&amp;INDEX('Controle de reservas'!$N$14:$N$2013,BO127),"")&amp;IF(AND(ISNUMBER(INDEX('Controle de reservas'!$I$14:$I$2013,BO127)),INDEX('Controle de reservas'!$I$14:$I$2013,BO127)&gt;0,INDEX('Controle de reservas'!$K$14:$K$2013,BO127)&gt;INDEX('Controle de reservas'!$I$14:$I$2013,BO127)),CHAR(10)&amp;"DIVERGÊNCIA DE DATAS","")&amp;IF(INDEX('Controle de reservas'!$P$14:$P$2013,BO127)&lt;&gt;"OK"," !",""))))</f>
      </c>
      <c r="AB127" s="17">
        <f ca="1">IF(OR($AQ127=0,AB$9="",AB$9&lt;$AS127,AND($AT127&lt;&gt;"",AB$9&gt;$AT127)),"",IF(BP127=0,"—",IF(INDEX('Controle de reservas'!$P$14:$P$2013,BP127)="DUPLICIDADE NO DIA","CONFLITO"&amp;IF(INDEX('Controle de reservas'!$M$14:$M$2013,BP127)&lt;&gt;"",CHAR(10)&amp;INDEX('Controle de reservas'!$M$14:$M$2013,BP127),"")&amp;IF(INDEX('Controle de reservas'!$N$14:$N$2013,BP127)&lt;&gt;"",CHAR(10)&amp;"Subst.: "&amp;INDEX('Controle de reservas'!$N$14:$N$2013,BP127),"")&amp;IF(AND(ISNUMBER(INDEX('Controle de reservas'!$I$14:$I$2013,BP127)),INDEX('Controle de reservas'!$I$14:$I$2013,BP127)&gt;0,INDEX('Controle de reservas'!$K$14:$K$2013,BP127)&gt;INDEX('Controle de reservas'!$I$14:$I$2013,BP127)),CHAR(10)&amp;"DIVERGÊNCIA DE DATAS",""),IF(INDEX('Controle de reservas'!$L$14:$L$2013,BP127)="Em cobertura","COV",IF(INDEX('Controle de reservas'!$L$14:$L$2013,BP127)="Disponível","DISP",IF(INDEX('Controle de reservas'!$L$14:$L$2013,BP127)="Não utilizado","NU",IF(INDEX('Controle de reservas'!$L$14:$L$2013,BP127)="Folga","F",IF(INDEX('Controle de reservas'!$L$14:$L$2013,BP127)="Ocorrência","O",IF(INDEX('Controle de reservas'!$L$14:$L$2013,BP127)="Programado","PROG",IF(INDEX('Controle de reservas'!$L$14:$L$2013,BP127)="Disponível no posto","DP","SEM SITUAÇÃO")))))))&amp;IF(INDEX('Controle de reservas'!$M$14:$M$2013,BP127)&lt;&gt;"",CHAR(10)&amp;INDEX('Controle de reservas'!$M$14:$M$2013,BP127),IF(OR(INDEX('Controle de reservas'!$L$14:$L$2013,BP127)="Em cobertura",INDEX('Controle de reservas'!$L$14:$L$2013,BP127)="Programado"),CHAR(10)&amp;"SEM LOCAL",""))&amp;IF(INDEX('Controle de reservas'!$N$14:$N$2013,BP127)&lt;&gt;"",CHAR(10)&amp;"Subst.: "&amp;INDEX('Controle de reservas'!$N$14:$N$2013,BP127),"")&amp;IF(AND(ISNUMBER(INDEX('Controle de reservas'!$I$14:$I$2013,BP127)),INDEX('Controle de reservas'!$I$14:$I$2013,BP127)&gt;0,INDEX('Controle de reservas'!$K$14:$K$2013,BP127)&gt;INDEX('Controle de reservas'!$I$14:$I$2013,BP127)),CHAR(10)&amp;"DIVERGÊNCIA DE DATAS","")&amp;IF(INDEX('Controle de reservas'!$P$14:$P$2013,BP127)&lt;&gt;"OK"," !",""))))</f>
      </c>
      <c r="AC127" s="17">
        <f ca="1">IF(OR($AQ127=0,AC$9="",AC$9&lt;$AS127,AND($AT127&lt;&gt;"",AC$9&gt;$AT127)),"",IF(BQ127=0,"—",IF(INDEX('Controle de reservas'!$P$14:$P$2013,BQ127)="DUPLICIDADE NO DIA","CONFLITO"&amp;IF(INDEX('Controle de reservas'!$M$14:$M$2013,BQ127)&lt;&gt;"",CHAR(10)&amp;INDEX('Controle de reservas'!$M$14:$M$2013,BQ127),"")&amp;IF(INDEX('Controle de reservas'!$N$14:$N$2013,BQ127)&lt;&gt;"",CHAR(10)&amp;"Subst.: "&amp;INDEX('Controle de reservas'!$N$14:$N$2013,BQ127),"")&amp;IF(AND(ISNUMBER(INDEX('Controle de reservas'!$I$14:$I$2013,BQ127)),INDEX('Controle de reservas'!$I$14:$I$2013,BQ127)&gt;0,INDEX('Controle de reservas'!$K$14:$K$2013,BQ127)&gt;INDEX('Controle de reservas'!$I$14:$I$2013,BQ127)),CHAR(10)&amp;"DIVERGÊNCIA DE DATAS",""),IF(INDEX('Controle de reservas'!$L$14:$L$2013,BQ127)="Em cobertura","COV",IF(INDEX('Controle de reservas'!$L$14:$L$2013,BQ127)="Disponível","DISP",IF(INDEX('Controle de reservas'!$L$14:$L$2013,BQ127)="Não utilizado","NU",IF(INDEX('Controle de reservas'!$L$14:$L$2013,BQ127)="Folga","F",IF(INDEX('Controle de reservas'!$L$14:$L$2013,BQ127)="Ocorrência","O",IF(INDEX('Controle de reservas'!$L$14:$L$2013,BQ127)="Programado","PROG",IF(INDEX('Controle de reservas'!$L$14:$L$2013,BQ127)="Disponível no posto","DP","SEM SITUAÇÃO")))))))&amp;IF(INDEX('Controle de reservas'!$M$14:$M$2013,BQ127)&lt;&gt;"",CHAR(10)&amp;INDEX('Controle de reservas'!$M$14:$M$2013,BQ127),IF(OR(INDEX('Controle de reservas'!$L$14:$L$2013,BQ127)="Em cobertura",INDEX('Controle de reservas'!$L$14:$L$2013,BQ127)="Programado"),CHAR(10)&amp;"SEM LOCAL",""))&amp;IF(INDEX('Controle de reservas'!$N$14:$N$2013,BQ127)&lt;&gt;"",CHAR(10)&amp;"Subst.: "&amp;INDEX('Controle de reservas'!$N$14:$N$2013,BQ127),"")&amp;IF(AND(ISNUMBER(INDEX('Controle de reservas'!$I$14:$I$2013,BQ127)),INDEX('Controle de reservas'!$I$14:$I$2013,BQ127)&gt;0,INDEX('Controle de reservas'!$K$14:$K$2013,BQ127)&gt;INDEX('Controle de reservas'!$I$14:$I$2013,BQ127)),CHAR(10)&amp;"DIVERGÊNCIA DE DATAS","")&amp;IF(INDEX('Controle de reservas'!$P$14:$P$2013,BQ127)&lt;&gt;"OK"," !",""))))</f>
      </c>
      <c r="AD127" s="17">
        <f ca="1">IF(OR($AQ127=0,AD$9="",AD$9&lt;$AS127,AND($AT127&lt;&gt;"",AD$9&gt;$AT127)),"",IF(BR127=0,"—",IF(INDEX('Controle de reservas'!$P$14:$P$2013,BR127)="DUPLICIDADE NO DIA","CONFLITO"&amp;IF(INDEX('Controle de reservas'!$M$14:$M$2013,BR127)&lt;&gt;"",CHAR(10)&amp;INDEX('Controle de reservas'!$M$14:$M$2013,BR127),"")&amp;IF(INDEX('Controle de reservas'!$N$14:$N$2013,BR127)&lt;&gt;"",CHAR(10)&amp;"Subst.: "&amp;INDEX('Controle de reservas'!$N$14:$N$2013,BR127),"")&amp;IF(AND(ISNUMBER(INDEX('Controle de reservas'!$I$14:$I$2013,BR127)),INDEX('Controle de reservas'!$I$14:$I$2013,BR127)&gt;0,INDEX('Controle de reservas'!$K$14:$K$2013,BR127)&gt;INDEX('Controle de reservas'!$I$14:$I$2013,BR127)),CHAR(10)&amp;"DIVERGÊNCIA DE DATAS",""),IF(INDEX('Controle de reservas'!$L$14:$L$2013,BR127)="Em cobertura","COV",IF(INDEX('Controle de reservas'!$L$14:$L$2013,BR127)="Disponível","DISP",IF(INDEX('Controle de reservas'!$L$14:$L$2013,BR127)="Não utilizado","NU",IF(INDEX('Controle de reservas'!$L$14:$L$2013,BR127)="Folga","F",IF(INDEX('Controle de reservas'!$L$14:$L$2013,BR127)="Ocorrência","O",IF(INDEX('Controle de reservas'!$L$14:$L$2013,BR127)="Programado","PROG",IF(INDEX('Controle de reservas'!$L$14:$L$2013,BR127)="Disponível no posto","DP","SEM SITUAÇÃO")))))))&amp;IF(INDEX('Controle de reservas'!$M$14:$M$2013,BR127)&lt;&gt;"",CHAR(10)&amp;INDEX('Controle de reservas'!$M$14:$M$2013,BR127),IF(OR(INDEX('Controle de reservas'!$L$14:$L$2013,BR127)="Em cobertura",INDEX('Controle de reservas'!$L$14:$L$2013,BR127)="Programado"),CHAR(10)&amp;"SEM LOCAL",""))&amp;IF(INDEX('Controle de reservas'!$N$14:$N$2013,BR127)&lt;&gt;"",CHAR(10)&amp;"Subst.: "&amp;INDEX('Controle de reservas'!$N$14:$N$2013,BR127),"")&amp;IF(AND(ISNUMBER(INDEX('Controle de reservas'!$I$14:$I$2013,BR127)),INDEX('Controle de reservas'!$I$14:$I$2013,BR127)&gt;0,INDEX('Controle de reservas'!$K$14:$K$2013,BR127)&gt;INDEX('Controle de reservas'!$I$14:$I$2013,BR127)),CHAR(10)&amp;"DIVERGÊNCIA DE DATAS","")&amp;IF(INDEX('Controle de reservas'!$P$14:$P$2013,BR127)&lt;&gt;"OK"," !",""))))</f>
      </c>
      <c r="AE127" s="17">
        <f ca="1">IF(OR($AQ127=0,AE$9="",AE$9&lt;$AS127,AND($AT127&lt;&gt;"",AE$9&gt;$AT127)),"",IF(BS127=0,"—",IF(INDEX('Controle de reservas'!$P$14:$P$2013,BS127)="DUPLICIDADE NO DIA","CONFLITO"&amp;IF(INDEX('Controle de reservas'!$M$14:$M$2013,BS127)&lt;&gt;"",CHAR(10)&amp;INDEX('Controle de reservas'!$M$14:$M$2013,BS127),"")&amp;IF(INDEX('Controle de reservas'!$N$14:$N$2013,BS127)&lt;&gt;"",CHAR(10)&amp;"Subst.: "&amp;INDEX('Controle de reservas'!$N$14:$N$2013,BS127),"")&amp;IF(AND(ISNUMBER(INDEX('Controle de reservas'!$I$14:$I$2013,BS127)),INDEX('Controle de reservas'!$I$14:$I$2013,BS127)&gt;0,INDEX('Controle de reservas'!$K$14:$K$2013,BS127)&gt;INDEX('Controle de reservas'!$I$14:$I$2013,BS127)),CHAR(10)&amp;"DIVERGÊNCIA DE DATAS",""),IF(INDEX('Controle de reservas'!$L$14:$L$2013,BS127)="Em cobertura","COV",IF(INDEX('Controle de reservas'!$L$14:$L$2013,BS127)="Disponível","DISP",IF(INDEX('Controle de reservas'!$L$14:$L$2013,BS127)="Não utilizado","NU",IF(INDEX('Controle de reservas'!$L$14:$L$2013,BS127)="Folga","F",IF(INDEX('Controle de reservas'!$L$14:$L$2013,BS127)="Ocorrência","O",IF(INDEX('Controle de reservas'!$L$14:$L$2013,BS127)="Programado","PROG",IF(INDEX('Controle de reservas'!$L$14:$L$2013,BS127)="Disponível no posto","DP","SEM SITUAÇÃO")))))))&amp;IF(INDEX('Controle de reservas'!$M$14:$M$2013,BS127)&lt;&gt;"",CHAR(10)&amp;INDEX('Controle de reservas'!$M$14:$M$2013,BS127),IF(OR(INDEX('Controle de reservas'!$L$14:$L$2013,BS127)="Em cobertura",INDEX('Controle de reservas'!$L$14:$L$2013,BS127)="Programado"),CHAR(10)&amp;"SEM LOCAL",""))&amp;IF(INDEX('Controle de reservas'!$N$14:$N$2013,BS127)&lt;&gt;"",CHAR(10)&amp;"Subst.: "&amp;INDEX('Controle de reservas'!$N$14:$N$2013,BS127),"")&amp;IF(AND(ISNUMBER(INDEX('Controle de reservas'!$I$14:$I$2013,BS127)),INDEX('Controle de reservas'!$I$14:$I$2013,BS127)&gt;0,INDEX('Controle de reservas'!$K$14:$K$2013,BS127)&gt;INDEX('Controle de reservas'!$I$14:$I$2013,BS127)),CHAR(10)&amp;"DIVERGÊNCIA DE DATAS","")&amp;IF(INDEX('Controle de reservas'!$P$14:$P$2013,BS127)&lt;&gt;"OK"," !",""))))</f>
      </c>
      <c r="AF127" s="17">
        <f ca="1">IF(OR($AQ127=0,AF$9="",AF$9&lt;$AS127,AND($AT127&lt;&gt;"",AF$9&gt;$AT127)),"",IF(BT127=0,"—",IF(INDEX('Controle de reservas'!$P$14:$P$2013,BT127)="DUPLICIDADE NO DIA","CONFLITO"&amp;IF(INDEX('Controle de reservas'!$M$14:$M$2013,BT127)&lt;&gt;"",CHAR(10)&amp;INDEX('Controle de reservas'!$M$14:$M$2013,BT127),"")&amp;IF(INDEX('Controle de reservas'!$N$14:$N$2013,BT127)&lt;&gt;"",CHAR(10)&amp;"Subst.: "&amp;INDEX('Controle de reservas'!$N$14:$N$2013,BT127),"")&amp;IF(AND(ISNUMBER(INDEX('Controle de reservas'!$I$14:$I$2013,BT127)),INDEX('Controle de reservas'!$I$14:$I$2013,BT127)&gt;0,INDEX('Controle de reservas'!$K$14:$K$2013,BT127)&gt;INDEX('Controle de reservas'!$I$14:$I$2013,BT127)),CHAR(10)&amp;"DIVERGÊNCIA DE DATAS",""),IF(INDEX('Controle de reservas'!$L$14:$L$2013,BT127)="Em cobertura","COV",IF(INDEX('Controle de reservas'!$L$14:$L$2013,BT127)="Disponível","DISP",IF(INDEX('Controle de reservas'!$L$14:$L$2013,BT127)="Não utilizado","NU",IF(INDEX('Controle de reservas'!$L$14:$L$2013,BT127)="Folga","F",IF(INDEX('Controle de reservas'!$L$14:$L$2013,BT127)="Ocorrência","O",IF(INDEX('Controle de reservas'!$L$14:$L$2013,BT127)="Programado","PROG",IF(INDEX('Controle de reservas'!$L$14:$L$2013,BT127)="Disponível no posto","DP","SEM SITUAÇÃO")))))))&amp;IF(INDEX('Controle de reservas'!$M$14:$M$2013,BT127)&lt;&gt;"",CHAR(10)&amp;INDEX('Controle de reservas'!$M$14:$M$2013,BT127),IF(OR(INDEX('Controle de reservas'!$L$14:$L$2013,BT127)="Em cobertura",INDEX('Controle de reservas'!$L$14:$L$2013,BT127)="Programado"),CHAR(10)&amp;"SEM LOCAL",""))&amp;IF(INDEX('Controle de reservas'!$N$14:$N$2013,BT127)&lt;&gt;"",CHAR(10)&amp;"Subst.: "&amp;INDEX('Controle de reservas'!$N$14:$N$2013,BT127),"")&amp;IF(AND(ISNUMBER(INDEX('Controle de reservas'!$I$14:$I$2013,BT127)),INDEX('Controle de reservas'!$I$14:$I$2013,BT127)&gt;0,INDEX('Controle de reservas'!$K$14:$K$2013,BT127)&gt;INDEX('Controle de reservas'!$I$14:$I$2013,BT127)),CHAR(10)&amp;"DIVERGÊNCIA DE DATAS","")&amp;IF(INDEX('Controle de reservas'!$P$14:$P$2013,BT127)&lt;&gt;"OK"," !",""))))</f>
      </c>
      <c r="AG127" s="17">
        <f ca="1">IF(OR($AQ127=0,AG$9="",AG$9&lt;$AS127,AND($AT127&lt;&gt;"",AG$9&gt;$AT127)),"",IF(BU127=0,"—",IF(INDEX('Controle de reservas'!$P$14:$P$2013,BU127)="DUPLICIDADE NO DIA","CONFLITO"&amp;IF(INDEX('Controle de reservas'!$M$14:$M$2013,BU127)&lt;&gt;"",CHAR(10)&amp;INDEX('Controle de reservas'!$M$14:$M$2013,BU127),"")&amp;IF(INDEX('Controle de reservas'!$N$14:$N$2013,BU127)&lt;&gt;"",CHAR(10)&amp;"Subst.: "&amp;INDEX('Controle de reservas'!$N$14:$N$2013,BU127),"")&amp;IF(AND(ISNUMBER(INDEX('Controle de reservas'!$I$14:$I$2013,BU127)),INDEX('Controle de reservas'!$I$14:$I$2013,BU127)&gt;0,INDEX('Controle de reservas'!$K$14:$K$2013,BU127)&gt;INDEX('Controle de reservas'!$I$14:$I$2013,BU127)),CHAR(10)&amp;"DIVERGÊNCIA DE DATAS",""),IF(INDEX('Controle de reservas'!$L$14:$L$2013,BU127)="Em cobertura","COV",IF(INDEX('Controle de reservas'!$L$14:$L$2013,BU127)="Disponível","DISP",IF(INDEX('Controle de reservas'!$L$14:$L$2013,BU127)="Não utilizado","NU",IF(INDEX('Controle de reservas'!$L$14:$L$2013,BU127)="Folga","F",IF(INDEX('Controle de reservas'!$L$14:$L$2013,BU127)="Ocorrência","O",IF(INDEX('Controle de reservas'!$L$14:$L$2013,BU127)="Programado","PROG",IF(INDEX('Controle de reservas'!$L$14:$L$2013,BU127)="Disponível no posto","DP","SEM SITUAÇÃO")))))))&amp;IF(INDEX('Controle de reservas'!$M$14:$M$2013,BU127)&lt;&gt;"",CHAR(10)&amp;INDEX('Controle de reservas'!$M$14:$M$2013,BU127),IF(OR(INDEX('Controle de reservas'!$L$14:$L$2013,BU127)="Em cobertura",INDEX('Controle de reservas'!$L$14:$L$2013,BU127)="Programado"),CHAR(10)&amp;"SEM LOCAL",""))&amp;IF(INDEX('Controle de reservas'!$N$14:$N$2013,BU127)&lt;&gt;"",CHAR(10)&amp;"Subst.: "&amp;INDEX('Controle de reservas'!$N$14:$N$2013,BU127),"")&amp;IF(AND(ISNUMBER(INDEX('Controle de reservas'!$I$14:$I$2013,BU127)),INDEX('Controle de reservas'!$I$14:$I$2013,BU127)&gt;0,INDEX('Controle de reservas'!$K$14:$K$2013,BU127)&gt;INDEX('Controle de reservas'!$I$14:$I$2013,BU127)),CHAR(10)&amp;"DIVERGÊNCIA DE DATAS","")&amp;IF(INDEX('Controle de reservas'!$P$14:$P$2013,BU127)&lt;&gt;"OK"," !",""))))</f>
      </c>
      <c r="AH127" s="17">
        <f ca="1">IF(OR($AQ127=0,AH$9="",AH$9&lt;$AS127,AND($AT127&lt;&gt;"",AH$9&gt;$AT127)),"",IF(BV127=0,"—",IF(INDEX('Controle de reservas'!$P$14:$P$2013,BV127)="DUPLICIDADE NO DIA","CONFLITO"&amp;IF(INDEX('Controle de reservas'!$M$14:$M$2013,BV127)&lt;&gt;"",CHAR(10)&amp;INDEX('Controle de reservas'!$M$14:$M$2013,BV127),"")&amp;IF(INDEX('Controle de reservas'!$N$14:$N$2013,BV127)&lt;&gt;"",CHAR(10)&amp;"Subst.: "&amp;INDEX('Controle de reservas'!$N$14:$N$2013,BV127),"")&amp;IF(AND(ISNUMBER(INDEX('Controle de reservas'!$I$14:$I$2013,BV127)),INDEX('Controle de reservas'!$I$14:$I$2013,BV127)&gt;0,INDEX('Controle de reservas'!$K$14:$K$2013,BV127)&gt;INDEX('Controle de reservas'!$I$14:$I$2013,BV127)),CHAR(10)&amp;"DIVERGÊNCIA DE DATAS",""),IF(INDEX('Controle de reservas'!$L$14:$L$2013,BV127)="Em cobertura","COV",IF(INDEX('Controle de reservas'!$L$14:$L$2013,BV127)="Disponível","DISP",IF(INDEX('Controle de reservas'!$L$14:$L$2013,BV127)="Não utilizado","NU",IF(INDEX('Controle de reservas'!$L$14:$L$2013,BV127)="Folga","F",IF(INDEX('Controle de reservas'!$L$14:$L$2013,BV127)="Ocorrência","O",IF(INDEX('Controle de reservas'!$L$14:$L$2013,BV127)="Programado","PROG",IF(INDEX('Controle de reservas'!$L$14:$L$2013,BV127)="Disponível no posto","DP","SEM SITUAÇÃO")))))))&amp;IF(INDEX('Controle de reservas'!$M$14:$M$2013,BV127)&lt;&gt;"",CHAR(10)&amp;INDEX('Controle de reservas'!$M$14:$M$2013,BV127),IF(OR(INDEX('Controle de reservas'!$L$14:$L$2013,BV127)="Em cobertura",INDEX('Controle de reservas'!$L$14:$L$2013,BV127)="Programado"),CHAR(10)&amp;"SEM LOCAL",""))&amp;IF(INDEX('Controle de reservas'!$N$14:$N$2013,BV127)&lt;&gt;"",CHAR(10)&amp;"Subst.: "&amp;INDEX('Controle de reservas'!$N$14:$N$2013,BV127),"")&amp;IF(AND(ISNUMBER(INDEX('Controle de reservas'!$I$14:$I$2013,BV127)),INDEX('Controle de reservas'!$I$14:$I$2013,BV127)&gt;0,INDEX('Controle de reservas'!$K$14:$K$2013,BV127)&gt;INDEX('Controle de reservas'!$I$14:$I$2013,BV127)),CHAR(10)&amp;"DIVERGÊNCIA DE DATAS","")&amp;IF(INDEX('Controle de reservas'!$P$14:$P$2013,BV127)&lt;&gt;"OK"," !",""))))</f>
      </c>
      <c r="AI127" s="17">
        <f ca="1">IF(OR($AQ127=0,AI$9="",AI$9&lt;$AS127,AND($AT127&lt;&gt;"",AI$9&gt;$AT127)),"",IF(BW127=0,"—",IF(INDEX('Controle de reservas'!$P$14:$P$2013,BW127)="DUPLICIDADE NO DIA","CONFLITO"&amp;IF(INDEX('Controle de reservas'!$M$14:$M$2013,BW127)&lt;&gt;"",CHAR(10)&amp;INDEX('Controle de reservas'!$M$14:$M$2013,BW127),"")&amp;IF(INDEX('Controle de reservas'!$N$14:$N$2013,BW127)&lt;&gt;"",CHAR(10)&amp;"Subst.: "&amp;INDEX('Controle de reservas'!$N$14:$N$2013,BW127),"")&amp;IF(AND(ISNUMBER(INDEX('Controle de reservas'!$I$14:$I$2013,BW127)),INDEX('Controle de reservas'!$I$14:$I$2013,BW127)&gt;0,INDEX('Controle de reservas'!$K$14:$K$2013,BW127)&gt;INDEX('Controle de reservas'!$I$14:$I$2013,BW127)),CHAR(10)&amp;"DIVERGÊNCIA DE DATAS",""),IF(INDEX('Controle de reservas'!$L$14:$L$2013,BW127)="Em cobertura","COV",IF(INDEX('Controle de reservas'!$L$14:$L$2013,BW127)="Disponível","DISP",IF(INDEX('Controle de reservas'!$L$14:$L$2013,BW127)="Não utilizado","NU",IF(INDEX('Controle de reservas'!$L$14:$L$2013,BW127)="Folga","F",IF(INDEX('Controle de reservas'!$L$14:$L$2013,BW127)="Ocorrência","O",IF(INDEX('Controle de reservas'!$L$14:$L$2013,BW127)="Programado","PROG",IF(INDEX('Controle de reservas'!$L$14:$L$2013,BW127)="Disponível no posto","DP","SEM SITUAÇÃO")))))))&amp;IF(INDEX('Controle de reservas'!$M$14:$M$2013,BW127)&lt;&gt;"",CHAR(10)&amp;INDEX('Controle de reservas'!$M$14:$M$2013,BW127),IF(OR(INDEX('Controle de reservas'!$L$14:$L$2013,BW127)="Em cobertura",INDEX('Controle de reservas'!$L$14:$L$2013,BW127)="Programado"),CHAR(10)&amp;"SEM LOCAL",""))&amp;IF(INDEX('Controle de reservas'!$N$14:$N$2013,BW127)&lt;&gt;"",CHAR(10)&amp;"Subst.: "&amp;INDEX('Controle de reservas'!$N$14:$N$2013,BW127),"")&amp;IF(AND(ISNUMBER(INDEX('Controle de reservas'!$I$14:$I$2013,BW127)),INDEX('Controle de reservas'!$I$14:$I$2013,BW127)&gt;0,INDEX('Controle de reservas'!$K$14:$K$2013,BW127)&gt;INDEX('Controle de reservas'!$I$14:$I$2013,BW127)),CHAR(10)&amp;"DIVERGÊNCIA DE DATAS","")&amp;IF(INDEX('Controle de reservas'!$P$14:$P$2013,BW127)&lt;&gt;"OK"," !",""))))</f>
      </c>
      <c r="AJ127" s="17">
        <f ca="1">IF(OR($AQ127=0,AJ$9="",AJ$9&lt;$AS127,AND($AT127&lt;&gt;"",AJ$9&gt;$AT127)),"",IF(BX127=0,"—",IF(INDEX('Controle de reservas'!$P$14:$P$2013,BX127)="DUPLICIDADE NO DIA","CONFLITO"&amp;IF(INDEX('Controle de reservas'!$M$14:$M$2013,BX127)&lt;&gt;"",CHAR(10)&amp;INDEX('Controle de reservas'!$M$14:$M$2013,BX127),"")&amp;IF(INDEX('Controle de reservas'!$N$14:$N$2013,BX127)&lt;&gt;"",CHAR(10)&amp;"Subst.: "&amp;INDEX('Controle de reservas'!$N$14:$N$2013,BX127),"")&amp;IF(AND(ISNUMBER(INDEX('Controle de reservas'!$I$14:$I$2013,BX127)),INDEX('Controle de reservas'!$I$14:$I$2013,BX127)&gt;0,INDEX('Controle de reservas'!$K$14:$K$2013,BX127)&gt;INDEX('Controle de reservas'!$I$14:$I$2013,BX127)),CHAR(10)&amp;"DIVERGÊNCIA DE DATAS",""),IF(INDEX('Controle de reservas'!$L$14:$L$2013,BX127)="Em cobertura","COV",IF(INDEX('Controle de reservas'!$L$14:$L$2013,BX127)="Disponível","DISP",IF(INDEX('Controle de reservas'!$L$14:$L$2013,BX127)="Não utilizado","NU",IF(INDEX('Controle de reservas'!$L$14:$L$2013,BX127)="Folga","F",IF(INDEX('Controle de reservas'!$L$14:$L$2013,BX127)="Ocorrência","O",IF(INDEX('Controle de reservas'!$L$14:$L$2013,BX127)="Programado","PROG",IF(INDEX('Controle de reservas'!$L$14:$L$2013,BX127)="Disponível no posto","DP","SEM SITUAÇÃO")))))))&amp;IF(INDEX('Controle de reservas'!$M$14:$M$2013,BX127)&lt;&gt;"",CHAR(10)&amp;INDEX('Controle de reservas'!$M$14:$M$2013,BX127),IF(OR(INDEX('Controle de reservas'!$L$14:$L$2013,BX127)="Em cobertura",INDEX('Controle de reservas'!$L$14:$L$2013,BX127)="Programado"),CHAR(10)&amp;"SEM LOCAL",""))&amp;IF(INDEX('Controle de reservas'!$N$14:$N$2013,BX127)&lt;&gt;"",CHAR(10)&amp;"Subst.: "&amp;INDEX('Controle de reservas'!$N$14:$N$2013,BX127),"")&amp;IF(AND(ISNUMBER(INDEX('Controle de reservas'!$I$14:$I$2013,BX127)),INDEX('Controle de reservas'!$I$14:$I$2013,BX127)&gt;0,INDEX('Controle de reservas'!$K$14:$K$2013,BX127)&gt;INDEX('Controle de reservas'!$I$14:$I$2013,BX127)),CHAR(10)&amp;"DIVERGÊNCIA DE DATAS","")&amp;IF(INDEX('Controle de reservas'!$P$14:$P$2013,BX127)&lt;&gt;"OK"," !",""))))</f>
      </c>
      <c r="AK127" s="17">
        <f ca="1">IF(OR($AQ127=0,AK$9="",AK$9&lt;$AS127,AND($AT127&lt;&gt;"",AK$9&gt;$AT127)),"",IF(BY127=0,"—",IF(INDEX('Controle de reservas'!$P$14:$P$2013,BY127)="DUPLICIDADE NO DIA","CONFLITO"&amp;IF(INDEX('Controle de reservas'!$M$14:$M$2013,BY127)&lt;&gt;"",CHAR(10)&amp;INDEX('Controle de reservas'!$M$14:$M$2013,BY127),"")&amp;IF(INDEX('Controle de reservas'!$N$14:$N$2013,BY127)&lt;&gt;"",CHAR(10)&amp;"Subst.: "&amp;INDEX('Controle de reservas'!$N$14:$N$2013,BY127),"")&amp;IF(AND(ISNUMBER(INDEX('Controle de reservas'!$I$14:$I$2013,BY127)),INDEX('Controle de reservas'!$I$14:$I$2013,BY127)&gt;0,INDEX('Controle de reservas'!$K$14:$K$2013,BY127)&gt;INDEX('Controle de reservas'!$I$14:$I$2013,BY127)),CHAR(10)&amp;"DIVERGÊNCIA DE DATAS",""),IF(INDEX('Controle de reservas'!$L$14:$L$2013,BY127)="Em cobertura","COV",IF(INDEX('Controle de reservas'!$L$14:$L$2013,BY127)="Disponível","DISP",IF(INDEX('Controle de reservas'!$L$14:$L$2013,BY127)="Não utilizado","NU",IF(INDEX('Controle de reservas'!$L$14:$L$2013,BY127)="Folga","F",IF(INDEX('Controle de reservas'!$L$14:$L$2013,BY127)="Ocorrência","O",IF(INDEX('Controle de reservas'!$L$14:$L$2013,BY127)="Programado","PROG",IF(INDEX('Controle de reservas'!$L$14:$L$2013,BY127)="Disponível no posto","DP","SEM SITUAÇÃO")))))))&amp;IF(INDEX('Controle de reservas'!$M$14:$M$2013,BY127)&lt;&gt;"",CHAR(10)&amp;INDEX('Controle de reservas'!$M$14:$M$2013,BY127),IF(OR(INDEX('Controle de reservas'!$L$14:$L$2013,BY127)="Em cobertura",INDEX('Controle de reservas'!$L$14:$L$2013,BY127)="Programado"),CHAR(10)&amp;"SEM LOCAL",""))&amp;IF(INDEX('Controle de reservas'!$N$14:$N$2013,BY127)&lt;&gt;"",CHAR(10)&amp;"Subst.: "&amp;INDEX('Controle de reservas'!$N$14:$N$2013,BY127),"")&amp;IF(AND(ISNUMBER(INDEX('Controle de reservas'!$I$14:$I$2013,BY127)),INDEX('Controle de reservas'!$I$14:$I$2013,BY127)&gt;0,INDEX('Controle de reservas'!$K$14:$K$2013,BY127)&gt;INDEX('Controle de reservas'!$I$14:$I$2013,BY127)),CHAR(10)&amp;"DIVERGÊNCIA DE DATAS","")&amp;IF(INDEX('Controle de reservas'!$P$14:$P$2013,BY127)&lt;&gt;"OK"," !",""))))</f>
      </c>
      <c r="AL127" s="16">
        <f t="shared" ca="1" si="5"/>
      </c>
      <c r="AM127" s="16">
        <f t="shared" ca="1" si="6"/>
      </c>
      <c r="AN127" s="16">
        <f t="shared" ca="1" si="7"/>
      </c>
      <c r="AO127" s="16">
        <f t="shared" ca="1" si="8"/>
      </c>
      <c r="AP127" s="16">
        <f ca="1">IF($AQ127=0,"",INDEX('Controle de reservas'!$O$14:$O$2013,$AQ127))</f>
      </c>
      <c r="AQ127">
        <f ca="1">IFERROR(MATCH(ROW()-9,'Controle de reservas'!$S$14:$S$2013,0),0)</f>
      </c>
      <c r="AR127">
        <f ca="1">IF($AQ127=0,"",INDEX('Controle de reservas'!$Q$14:$Q$2013,$AQ127))</f>
      </c>
      <c r="AS127">
        <f ca="1">IF($AQ127=0,"",INDEX('Controle de reservas'!$H$14:$H$2013,$AQ127))</f>
      </c>
      <c r="AT127">
        <f ca="1">IF($AQ127=0,"",IF(INDEX('Controle de reservas'!$J$14:$J$2013,$AQ127)=0,"",INDEX('Controle de reservas'!$J$14:$J$2013,$AQ127)))</f>
      </c>
      <c r="AU127">
        <f ca="1">IF(OR($AQ127=0,G$9=""),0,IFERROR(MATCH($AR127&amp;"|"&amp;TEXT(G$9,"yyyymmdd"),'Controle de reservas'!$T$14:$T$2013,0),0))</f>
      </c>
      <c r="AV127">
        <f ca="1">IF(OR($AQ127=0,H$9=""),0,IFERROR(MATCH($AR127&amp;"|"&amp;TEXT(H$9,"yyyymmdd"),'Controle de reservas'!$T$14:$T$2013,0),0))</f>
      </c>
      <c r="AW127">
        <f ca="1">IF(OR($AQ127=0,I$9=""),0,IFERROR(MATCH($AR127&amp;"|"&amp;TEXT(I$9,"yyyymmdd"),'Controle de reservas'!$T$14:$T$2013,0),0))</f>
      </c>
      <c r="AX127">
        <f ca="1">IF(OR($AQ127=0,J$9=""),0,IFERROR(MATCH($AR127&amp;"|"&amp;TEXT(J$9,"yyyymmdd"),'Controle de reservas'!$T$14:$T$2013,0),0))</f>
      </c>
      <c r="AY127">
        <f ca="1">IF(OR($AQ127=0,K$9=""),0,IFERROR(MATCH($AR127&amp;"|"&amp;TEXT(K$9,"yyyymmdd"),'Controle de reservas'!$T$14:$T$2013,0),0))</f>
      </c>
      <c r="AZ127">
        <f ca="1">IF(OR($AQ127=0,L$9=""),0,IFERROR(MATCH($AR127&amp;"|"&amp;TEXT(L$9,"yyyymmdd"),'Controle de reservas'!$T$14:$T$2013,0),0))</f>
      </c>
      <c r="BA127">
        <f ca="1">IF(OR($AQ127=0,M$9=""),0,IFERROR(MATCH($AR127&amp;"|"&amp;TEXT(M$9,"yyyymmdd"),'Controle de reservas'!$T$14:$T$2013,0),0))</f>
      </c>
      <c r="BB127">
        <f ca="1">IF(OR($AQ127=0,N$9=""),0,IFERROR(MATCH($AR127&amp;"|"&amp;TEXT(N$9,"yyyymmdd"),'Controle de reservas'!$T$14:$T$2013,0),0))</f>
      </c>
      <c r="BC127">
        <f ca="1">IF(OR($AQ127=0,O$9=""),0,IFERROR(MATCH($AR127&amp;"|"&amp;TEXT(O$9,"yyyymmdd"),'Controle de reservas'!$T$14:$T$2013,0),0))</f>
      </c>
      <c r="BD127">
        <f ca="1">IF(OR($AQ127=0,P$9=""),0,IFERROR(MATCH($AR127&amp;"|"&amp;TEXT(P$9,"yyyymmdd"),'Controle de reservas'!$T$14:$T$2013,0),0))</f>
      </c>
      <c r="BE127">
        <f ca="1">IF(OR($AQ127=0,Q$9=""),0,IFERROR(MATCH($AR127&amp;"|"&amp;TEXT(Q$9,"yyyymmdd"),'Controle de reservas'!$T$14:$T$2013,0),0))</f>
      </c>
      <c r="BF127">
        <f ca="1">IF(OR($AQ127=0,R$9=""),0,IFERROR(MATCH($AR127&amp;"|"&amp;TEXT(R$9,"yyyymmdd"),'Controle de reservas'!$T$14:$T$2013,0),0))</f>
      </c>
      <c r="BG127">
        <f ca="1">IF(OR($AQ127=0,S$9=""),0,IFERROR(MATCH($AR127&amp;"|"&amp;TEXT(S$9,"yyyymmdd"),'Controle de reservas'!$T$14:$T$2013,0),0))</f>
      </c>
      <c r="BH127">
        <f ca="1">IF(OR($AQ127=0,T$9=""),0,IFERROR(MATCH($AR127&amp;"|"&amp;TEXT(T$9,"yyyymmdd"),'Controle de reservas'!$T$14:$T$2013,0),0))</f>
      </c>
      <c r="BI127">
        <f ca="1">IF(OR($AQ127=0,U$9=""),0,IFERROR(MATCH($AR127&amp;"|"&amp;TEXT(U$9,"yyyymmdd"),'Controle de reservas'!$T$14:$T$2013,0),0))</f>
      </c>
      <c r="BJ127">
        <f ca="1">IF(OR($AQ127=0,V$9=""),0,IFERROR(MATCH($AR127&amp;"|"&amp;TEXT(V$9,"yyyymmdd"),'Controle de reservas'!$T$14:$T$2013,0),0))</f>
      </c>
      <c r="BK127">
        <f ca="1">IF(OR($AQ127=0,W$9=""),0,IFERROR(MATCH($AR127&amp;"|"&amp;TEXT(W$9,"yyyymmdd"),'Controle de reservas'!$T$14:$T$2013,0),0))</f>
      </c>
      <c r="BL127">
        <f ca="1">IF(OR($AQ127=0,X$9=""),0,IFERROR(MATCH($AR127&amp;"|"&amp;TEXT(X$9,"yyyymmdd"),'Controle de reservas'!$T$14:$T$2013,0),0))</f>
      </c>
      <c r="BM127">
        <f ca="1">IF(OR($AQ127=0,Y$9=""),0,IFERROR(MATCH($AR127&amp;"|"&amp;TEXT(Y$9,"yyyymmdd"),'Controle de reservas'!$T$14:$T$2013,0),0))</f>
      </c>
      <c r="BN127">
        <f ca="1">IF(OR($AQ127=0,Z$9=""),0,IFERROR(MATCH($AR127&amp;"|"&amp;TEXT(Z$9,"yyyymmdd"),'Controle de reservas'!$T$14:$T$2013,0),0))</f>
      </c>
      <c r="BO127">
        <f ca="1">IF(OR($AQ127=0,AA$9=""),0,IFERROR(MATCH($AR127&amp;"|"&amp;TEXT(AA$9,"yyyymmdd"),'Controle de reservas'!$T$14:$T$2013,0),0))</f>
      </c>
      <c r="BP127">
        <f ca="1">IF(OR($AQ127=0,AB$9=""),0,IFERROR(MATCH($AR127&amp;"|"&amp;TEXT(AB$9,"yyyymmdd"),'Controle de reservas'!$T$14:$T$2013,0),0))</f>
      </c>
      <c r="BQ127">
        <f ca="1">IF(OR($AQ127=0,AC$9=""),0,IFERROR(MATCH($AR127&amp;"|"&amp;TEXT(AC$9,"yyyymmdd"),'Controle de reservas'!$T$14:$T$2013,0),0))</f>
      </c>
      <c r="BR127">
        <f ca="1">IF(OR($AQ127=0,AD$9=""),0,IFERROR(MATCH($AR127&amp;"|"&amp;TEXT(AD$9,"yyyymmdd"),'Controle de reservas'!$T$14:$T$2013,0),0))</f>
      </c>
      <c r="BS127">
        <f ca="1">IF(OR($AQ127=0,AE$9=""),0,IFERROR(MATCH($AR127&amp;"|"&amp;TEXT(AE$9,"yyyymmdd"),'Controle de reservas'!$T$14:$T$2013,0),0))</f>
      </c>
      <c r="BT127">
        <f ca="1">IF(OR($AQ127=0,AF$9=""),0,IFERROR(MATCH($AR127&amp;"|"&amp;TEXT(AF$9,"yyyymmdd"),'Controle de reservas'!$T$14:$T$2013,0),0))</f>
      </c>
      <c r="BU127">
        <f ca="1">IF(OR($AQ127=0,AG$9=""),0,IFERROR(MATCH($AR127&amp;"|"&amp;TEXT(AG$9,"yyyymmdd"),'Controle de reservas'!$T$14:$T$2013,0),0))</f>
      </c>
      <c r="BV127">
        <f ca="1">IF(OR($AQ127=0,AH$9=""),0,IFERROR(MATCH($AR127&amp;"|"&amp;TEXT(AH$9,"yyyymmdd"),'Controle de reservas'!$T$14:$T$2013,0),0))</f>
      </c>
      <c r="BW127">
        <f ca="1">IF(OR($AQ127=0,AI$9=""),0,IFERROR(MATCH($AR127&amp;"|"&amp;TEXT(AI$9,"yyyymmdd"),'Controle de reservas'!$T$14:$T$2013,0),0))</f>
      </c>
      <c r="BX127">
        <f ca="1">IF(OR($AQ127=0,AJ$9=""),0,IFERROR(MATCH($AR127&amp;"|"&amp;TEXT(AJ$9,"yyyymmdd"),'Controle de reservas'!$T$14:$T$2013,0),0))</f>
      </c>
      <c r="BY127">
        <f ca="1">IF(OR($AQ127=0,AK$9=""),0,IFERROR(MATCH($AR127&amp;"|"&amp;TEXT(AK$9,"yyyymmdd"),'Controle de reservas'!$T$14:$T$2013,0),0))</f>
      </c>
    </row>
    <row r="128" spans="1:77" ht="105" customHeight="1" x14ac:dyDescent="0.25">
      <c r="A128" s="14">
        <f ca="1">IF($AQ128=0,"",INDEX('Controle de reservas'!$A$14:$A$2013,$AQ128))</f>
      </c>
      <c r="B128" s="14">
        <f ca="1">IF($AQ128=0,"",INDEX('Controle de reservas'!$B$14:$B$2013,$AQ128))</f>
      </c>
      <c r="C128" s="14">
        <f ca="1">IF($AQ128=0,"",INDEX('Controle de reservas'!$C$14:$C$2013,$AQ128))</f>
      </c>
      <c r="D128" s="14">
        <f ca="1">IF($AQ128=0,"",INDEX('Controle de reservas'!$D$14:$D$2013,$AQ128))</f>
      </c>
      <c r="E128" s="14">
        <f ca="1">IF($AQ128=0,"",INDEX('Controle de reservas'!$E$14:$E$2013,$AQ128))</f>
      </c>
      <c r="F128" s="14">
        <f ca="1">IF($AQ128=0,"",INDEX('Controle de reservas'!$F$14:$F$2013,$AQ128))</f>
      </c>
      <c r="G128" s="15">
        <f ca="1">IF(OR($AQ128=0,G$9="",G$9&lt;$AS128,AND($AT128&lt;&gt;"",G$9&gt;$AT128)),"",IF(AU128=0,"—",IF(INDEX('Controle de reservas'!$P$14:$P$2013,AU128)="DUPLICIDADE NO DIA","CONFLITO"&amp;IF(INDEX('Controle de reservas'!$M$14:$M$2013,AU128)&lt;&gt;"",CHAR(10)&amp;INDEX('Controle de reservas'!$M$14:$M$2013,AU128),"")&amp;IF(INDEX('Controle de reservas'!$N$14:$N$2013,AU128)&lt;&gt;"",CHAR(10)&amp;"Subst.: "&amp;INDEX('Controle de reservas'!$N$14:$N$2013,AU128),"")&amp;IF(AND(ISNUMBER(INDEX('Controle de reservas'!$I$14:$I$2013,AU128)),INDEX('Controle de reservas'!$I$14:$I$2013,AU128)&gt;0,INDEX('Controle de reservas'!$K$14:$K$2013,AU128)&gt;INDEX('Controle de reservas'!$I$14:$I$2013,AU128)),CHAR(10)&amp;"DIVERGÊNCIA DE DATAS",""),IF(INDEX('Controle de reservas'!$L$14:$L$2013,AU128)="Em cobertura","COV",IF(INDEX('Controle de reservas'!$L$14:$L$2013,AU128)="Disponível","DISP",IF(INDEX('Controle de reservas'!$L$14:$L$2013,AU128)="Não utilizado","NU",IF(INDEX('Controle de reservas'!$L$14:$L$2013,AU128)="Folga","F",IF(INDEX('Controle de reservas'!$L$14:$L$2013,AU128)="Ocorrência","O",IF(INDEX('Controle de reservas'!$L$14:$L$2013,AU128)="Programado","PROG",IF(INDEX('Controle de reservas'!$L$14:$L$2013,AU128)="Disponível no posto","DP","SEM SITUAÇÃO")))))))&amp;IF(INDEX('Controle de reservas'!$M$14:$M$2013,AU128)&lt;&gt;"",CHAR(10)&amp;INDEX('Controle de reservas'!$M$14:$M$2013,AU128),IF(OR(INDEX('Controle de reservas'!$L$14:$L$2013,AU128)="Em cobertura",INDEX('Controle de reservas'!$L$14:$L$2013,AU128)="Programado"),CHAR(10)&amp;"SEM LOCAL",""))&amp;IF(INDEX('Controle de reservas'!$N$14:$N$2013,AU128)&lt;&gt;"",CHAR(10)&amp;"Subst.: "&amp;INDEX('Controle de reservas'!$N$14:$N$2013,AU128),"")&amp;IF(AND(ISNUMBER(INDEX('Controle de reservas'!$I$14:$I$2013,AU128)),INDEX('Controle de reservas'!$I$14:$I$2013,AU128)&gt;0,INDEX('Controle de reservas'!$K$14:$K$2013,AU128)&gt;INDEX('Controle de reservas'!$I$14:$I$2013,AU128)),CHAR(10)&amp;"DIVERGÊNCIA DE DATAS","")&amp;IF(INDEX('Controle de reservas'!$P$14:$P$2013,AU128)&lt;&gt;"OK"," !",""))))</f>
      </c>
      <c r="H128" s="15">
        <f ca="1">IF(OR($AQ128=0,H$9="",H$9&lt;$AS128,AND($AT128&lt;&gt;"",H$9&gt;$AT128)),"",IF(AV128=0,"—",IF(INDEX('Controle de reservas'!$P$14:$P$2013,AV128)="DUPLICIDADE NO DIA","CONFLITO"&amp;IF(INDEX('Controle de reservas'!$M$14:$M$2013,AV128)&lt;&gt;"",CHAR(10)&amp;INDEX('Controle de reservas'!$M$14:$M$2013,AV128),"")&amp;IF(INDEX('Controle de reservas'!$N$14:$N$2013,AV128)&lt;&gt;"",CHAR(10)&amp;"Subst.: "&amp;INDEX('Controle de reservas'!$N$14:$N$2013,AV128),"")&amp;IF(AND(ISNUMBER(INDEX('Controle de reservas'!$I$14:$I$2013,AV128)),INDEX('Controle de reservas'!$I$14:$I$2013,AV128)&gt;0,INDEX('Controle de reservas'!$K$14:$K$2013,AV128)&gt;INDEX('Controle de reservas'!$I$14:$I$2013,AV128)),CHAR(10)&amp;"DIVERGÊNCIA DE DATAS",""),IF(INDEX('Controle de reservas'!$L$14:$L$2013,AV128)="Em cobertura","COV",IF(INDEX('Controle de reservas'!$L$14:$L$2013,AV128)="Disponível","DISP",IF(INDEX('Controle de reservas'!$L$14:$L$2013,AV128)="Não utilizado","NU",IF(INDEX('Controle de reservas'!$L$14:$L$2013,AV128)="Folga","F",IF(INDEX('Controle de reservas'!$L$14:$L$2013,AV128)="Ocorrência","O",IF(INDEX('Controle de reservas'!$L$14:$L$2013,AV128)="Programado","PROG",IF(INDEX('Controle de reservas'!$L$14:$L$2013,AV128)="Disponível no posto","DP","SEM SITUAÇÃO")))))))&amp;IF(INDEX('Controle de reservas'!$M$14:$M$2013,AV128)&lt;&gt;"",CHAR(10)&amp;INDEX('Controle de reservas'!$M$14:$M$2013,AV128),IF(OR(INDEX('Controle de reservas'!$L$14:$L$2013,AV128)="Em cobertura",INDEX('Controle de reservas'!$L$14:$L$2013,AV128)="Programado"),CHAR(10)&amp;"SEM LOCAL",""))&amp;IF(INDEX('Controle de reservas'!$N$14:$N$2013,AV128)&lt;&gt;"",CHAR(10)&amp;"Subst.: "&amp;INDEX('Controle de reservas'!$N$14:$N$2013,AV128),"")&amp;IF(AND(ISNUMBER(INDEX('Controle de reservas'!$I$14:$I$2013,AV128)),INDEX('Controle de reservas'!$I$14:$I$2013,AV128)&gt;0,INDEX('Controle de reservas'!$K$14:$K$2013,AV128)&gt;INDEX('Controle de reservas'!$I$14:$I$2013,AV128)),CHAR(10)&amp;"DIVERGÊNCIA DE DATAS","")&amp;IF(INDEX('Controle de reservas'!$P$14:$P$2013,AV128)&lt;&gt;"OK"," !",""))))</f>
      </c>
      <c r="I128" s="15">
        <f ca="1">IF(OR($AQ128=0,I$9="",I$9&lt;$AS128,AND($AT128&lt;&gt;"",I$9&gt;$AT128)),"",IF(AW128=0,"—",IF(INDEX('Controle de reservas'!$P$14:$P$2013,AW128)="DUPLICIDADE NO DIA","CONFLITO"&amp;IF(INDEX('Controle de reservas'!$M$14:$M$2013,AW128)&lt;&gt;"",CHAR(10)&amp;INDEX('Controle de reservas'!$M$14:$M$2013,AW128),"")&amp;IF(INDEX('Controle de reservas'!$N$14:$N$2013,AW128)&lt;&gt;"",CHAR(10)&amp;"Subst.: "&amp;INDEX('Controle de reservas'!$N$14:$N$2013,AW128),"")&amp;IF(AND(ISNUMBER(INDEX('Controle de reservas'!$I$14:$I$2013,AW128)),INDEX('Controle de reservas'!$I$14:$I$2013,AW128)&gt;0,INDEX('Controle de reservas'!$K$14:$K$2013,AW128)&gt;INDEX('Controle de reservas'!$I$14:$I$2013,AW128)),CHAR(10)&amp;"DIVERGÊNCIA DE DATAS",""),IF(INDEX('Controle de reservas'!$L$14:$L$2013,AW128)="Em cobertura","COV",IF(INDEX('Controle de reservas'!$L$14:$L$2013,AW128)="Disponível","DISP",IF(INDEX('Controle de reservas'!$L$14:$L$2013,AW128)="Não utilizado","NU",IF(INDEX('Controle de reservas'!$L$14:$L$2013,AW128)="Folga","F",IF(INDEX('Controle de reservas'!$L$14:$L$2013,AW128)="Ocorrência","O",IF(INDEX('Controle de reservas'!$L$14:$L$2013,AW128)="Programado","PROG",IF(INDEX('Controle de reservas'!$L$14:$L$2013,AW128)="Disponível no posto","DP","SEM SITUAÇÃO")))))))&amp;IF(INDEX('Controle de reservas'!$M$14:$M$2013,AW128)&lt;&gt;"",CHAR(10)&amp;INDEX('Controle de reservas'!$M$14:$M$2013,AW128),IF(OR(INDEX('Controle de reservas'!$L$14:$L$2013,AW128)="Em cobertura",INDEX('Controle de reservas'!$L$14:$L$2013,AW128)="Programado"),CHAR(10)&amp;"SEM LOCAL",""))&amp;IF(INDEX('Controle de reservas'!$N$14:$N$2013,AW128)&lt;&gt;"",CHAR(10)&amp;"Subst.: "&amp;INDEX('Controle de reservas'!$N$14:$N$2013,AW128),"")&amp;IF(AND(ISNUMBER(INDEX('Controle de reservas'!$I$14:$I$2013,AW128)),INDEX('Controle de reservas'!$I$14:$I$2013,AW128)&gt;0,INDEX('Controle de reservas'!$K$14:$K$2013,AW128)&gt;INDEX('Controle de reservas'!$I$14:$I$2013,AW128)),CHAR(10)&amp;"DIVERGÊNCIA DE DATAS","")&amp;IF(INDEX('Controle de reservas'!$P$14:$P$2013,AW128)&lt;&gt;"OK"," !",""))))</f>
      </c>
      <c r="J128" s="15">
        <f ca="1">IF(OR($AQ128=0,J$9="",J$9&lt;$AS128,AND($AT128&lt;&gt;"",J$9&gt;$AT128)),"",IF(AX128=0,"—",IF(INDEX('Controle de reservas'!$P$14:$P$2013,AX128)="DUPLICIDADE NO DIA","CONFLITO"&amp;IF(INDEX('Controle de reservas'!$M$14:$M$2013,AX128)&lt;&gt;"",CHAR(10)&amp;INDEX('Controle de reservas'!$M$14:$M$2013,AX128),"")&amp;IF(INDEX('Controle de reservas'!$N$14:$N$2013,AX128)&lt;&gt;"",CHAR(10)&amp;"Subst.: "&amp;INDEX('Controle de reservas'!$N$14:$N$2013,AX128),"")&amp;IF(AND(ISNUMBER(INDEX('Controle de reservas'!$I$14:$I$2013,AX128)),INDEX('Controle de reservas'!$I$14:$I$2013,AX128)&gt;0,INDEX('Controle de reservas'!$K$14:$K$2013,AX128)&gt;INDEX('Controle de reservas'!$I$14:$I$2013,AX128)),CHAR(10)&amp;"DIVERGÊNCIA DE DATAS",""),IF(INDEX('Controle de reservas'!$L$14:$L$2013,AX128)="Em cobertura","COV",IF(INDEX('Controle de reservas'!$L$14:$L$2013,AX128)="Disponível","DISP",IF(INDEX('Controle de reservas'!$L$14:$L$2013,AX128)="Não utilizado","NU",IF(INDEX('Controle de reservas'!$L$14:$L$2013,AX128)="Folga","F",IF(INDEX('Controle de reservas'!$L$14:$L$2013,AX128)="Ocorrência","O",IF(INDEX('Controle de reservas'!$L$14:$L$2013,AX128)="Programado","PROG",IF(INDEX('Controle de reservas'!$L$14:$L$2013,AX128)="Disponível no posto","DP","SEM SITUAÇÃO")))))))&amp;IF(INDEX('Controle de reservas'!$M$14:$M$2013,AX128)&lt;&gt;"",CHAR(10)&amp;INDEX('Controle de reservas'!$M$14:$M$2013,AX128),IF(OR(INDEX('Controle de reservas'!$L$14:$L$2013,AX128)="Em cobertura",INDEX('Controle de reservas'!$L$14:$L$2013,AX128)="Programado"),CHAR(10)&amp;"SEM LOCAL",""))&amp;IF(INDEX('Controle de reservas'!$N$14:$N$2013,AX128)&lt;&gt;"",CHAR(10)&amp;"Subst.: "&amp;INDEX('Controle de reservas'!$N$14:$N$2013,AX128),"")&amp;IF(AND(ISNUMBER(INDEX('Controle de reservas'!$I$14:$I$2013,AX128)),INDEX('Controle de reservas'!$I$14:$I$2013,AX128)&gt;0,INDEX('Controle de reservas'!$K$14:$K$2013,AX128)&gt;INDEX('Controle de reservas'!$I$14:$I$2013,AX128)),CHAR(10)&amp;"DIVERGÊNCIA DE DATAS","")&amp;IF(INDEX('Controle de reservas'!$P$14:$P$2013,AX128)&lt;&gt;"OK"," !",""))))</f>
      </c>
      <c r="K128" s="15">
        <f ca="1">IF(OR($AQ128=0,K$9="",K$9&lt;$AS128,AND($AT128&lt;&gt;"",K$9&gt;$AT128)),"",IF(AY128=0,"—",IF(INDEX('Controle de reservas'!$P$14:$P$2013,AY128)="DUPLICIDADE NO DIA","CONFLITO"&amp;IF(INDEX('Controle de reservas'!$M$14:$M$2013,AY128)&lt;&gt;"",CHAR(10)&amp;INDEX('Controle de reservas'!$M$14:$M$2013,AY128),"")&amp;IF(INDEX('Controle de reservas'!$N$14:$N$2013,AY128)&lt;&gt;"",CHAR(10)&amp;"Subst.: "&amp;INDEX('Controle de reservas'!$N$14:$N$2013,AY128),"")&amp;IF(AND(ISNUMBER(INDEX('Controle de reservas'!$I$14:$I$2013,AY128)),INDEX('Controle de reservas'!$I$14:$I$2013,AY128)&gt;0,INDEX('Controle de reservas'!$K$14:$K$2013,AY128)&gt;INDEX('Controle de reservas'!$I$14:$I$2013,AY128)),CHAR(10)&amp;"DIVERGÊNCIA DE DATAS",""),IF(INDEX('Controle de reservas'!$L$14:$L$2013,AY128)="Em cobertura","COV",IF(INDEX('Controle de reservas'!$L$14:$L$2013,AY128)="Disponível","DISP",IF(INDEX('Controle de reservas'!$L$14:$L$2013,AY128)="Não utilizado","NU",IF(INDEX('Controle de reservas'!$L$14:$L$2013,AY128)="Folga","F",IF(INDEX('Controle de reservas'!$L$14:$L$2013,AY128)="Ocorrência","O",IF(INDEX('Controle de reservas'!$L$14:$L$2013,AY128)="Programado","PROG",IF(INDEX('Controle de reservas'!$L$14:$L$2013,AY128)="Disponível no posto","DP","SEM SITUAÇÃO")))))))&amp;IF(INDEX('Controle de reservas'!$M$14:$M$2013,AY128)&lt;&gt;"",CHAR(10)&amp;INDEX('Controle de reservas'!$M$14:$M$2013,AY128),IF(OR(INDEX('Controle de reservas'!$L$14:$L$2013,AY128)="Em cobertura",INDEX('Controle de reservas'!$L$14:$L$2013,AY128)="Programado"),CHAR(10)&amp;"SEM LOCAL",""))&amp;IF(INDEX('Controle de reservas'!$N$14:$N$2013,AY128)&lt;&gt;"",CHAR(10)&amp;"Subst.: "&amp;INDEX('Controle de reservas'!$N$14:$N$2013,AY128),"")&amp;IF(AND(ISNUMBER(INDEX('Controle de reservas'!$I$14:$I$2013,AY128)),INDEX('Controle de reservas'!$I$14:$I$2013,AY128)&gt;0,INDEX('Controle de reservas'!$K$14:$K$2013,AY128)&gt;INDEX('Controle de reservas'!$I$14:$I$2013,AY128)),CHAR(10)&amp;"DIVERGÊNCIA DE DATAS","")&amp;IF(INDEX('Controle de reservas'!$P$14:$P$2013,AY128)&lt;&gt;"OK"," !",""))))</f>
      </c>
      <c r="L128" s="15">
        <f ca="1">IF(OR($AQ128=0,L$9="",L$9&lt;$AS128,AND($AT128&lt;&gt;"",L$9&gt;$AT128)),"",IF(AZ128=0,"—",IF(INDEX('Controle de reservas'!$P$14:$P$2013,AZ128)="DUPLICIDADE NO DIA","CONFLITO"&amp;IF(INDEX('Controle de reservas'!$M$14:$M$2013,AZ128)&lt;&gt;"",CHAR(10)&amp;INDEX('Controle de reservas'!$M$14:$M$2013,AZ128),"")&amp;IF(INDEX('Controle de reservas'!$N$14:$N$2013,AZ128)&lt;&gt;"",CHAR(10)&amp;"Subst.: "&amp;INDEX('Controle de reservas'!$N$14:$N$2013,AZ128),"")&amp;IF(AND(ISNUMBER(INDEX('Controle de reservas'!$I$14:$I$2013,AZ128)),INDEX('Controle de reservas'!$I$14:$I$2013,AZ128)&gt;0,INDEX('Controle de reservas'!$K$14:$K$2013,AZ128)&gt;INDEX('Controle de reservas'!$I$14:$I$2013,AZ128)),CHAR(10)&amp;"DIVERGÊNCIA DE DATAS",""),IF(INDEX('Controle de reservas'!$L$14:$L$2013,AZ128)="Em cobertura","COV",IF(INDEX('Controle de reservas'!$L$14:$L$2013,AZ128)="Disponível","DISP",IF(INDEX('Controle de reservas'!$L$14:$L$2013,AZ128)="Não utilizado","NU",IF(INDEX('Controle de reservas'!$L$14:$L$2013,AZ128)="Folga","F",IF(INDEX('Controle de reservas'!$L$14:$L$2013,AZ128)="Ocorrência","O",IF(INDEX('Controle de reservas'!$L$14:$L$2013,AZ128)="Programado","PROG",IF(INDEX('Controle de reservas'!$L$14:$L$2013,AZ128)="Disponível no posto","DP","SEM SITUAÇÃO")))))))&amp;IF(INDEX('Controle de reservas'!$M$14:$M$2013,AZ128)&lt;&gt;"",CHAR(10)&amp;INDEX('Controle de reservas'!$M$14:$M$2013,AZ128),IF(OR(INDEX('Controle de reservas'!$L$14:$L$2013,AZ128)="Em cobertura",INDEX('Controle de reservas'!$L$14:$L$2013,AZ128)="Programado"),CHAR(10)&amp;"SEM LOCAL",""))&amp;IF(INDEX('Controle de reservas'!$N$14:$N$2013,AZ128)&lt;&gt;"",CHAR(10)&amp;"Subst.: "&amp;INDEX('Controle de reservas'!$N$14:$N$2013,AZ128),"")&amp;IF(AND(ISNUMBER(INDEX('Controle de reservas'!$I$14:$I$2013,AZ128)),INDEX('Controle de reservas'!$I$14:$I$2013,AZ128)&gt;0,INDEX('Controle de reservas'!$K$14:$K$2013,AZ128)&gt;INDEX('Controle de reservas'!$I$14:$I$2013,AZ128)),CHAR(10)&amp;"DIVERGÊNCIA DE DATAS","")&amp;IF(INDEX('Controle de reservas'!$P$14:$P$2013,AZ128)&lt;&gt;"OK"," !",""))))</f>
      </c>
      <c r="M128" s="15">
        <f ca="1">IF(OR($AQ128=0,M$9="",M$9&lt;$AS128,AND($AT128&lt;&gt;"",M$9&gt;$AT128)),"",IF(BA128=0,"—",IF(INDEX('Controle de reservas'!$P$14:$P$2013,BA128)="DUPLICIDADE NO DIA","CONFLITO"&amp;IF(INDEX('Controle de reservas'!$M$14:$M$2013,BA128)&lt;&gt;"",CHAR(10)&amp;INDEX('Controle de reservas'!$M$14:$M$2013,BA128),"")&amp;IF(INDEX('Controle de reservas'!$N$14:$N$2013,BA128)&lt;&gt;"",CHAR(10)&amp;"Subst.: "&amp;INDEX('Controle de reservas'!$N$14:$N$2013,BA128),"")&amp;IF(AND(ISNUMBER(INDEX('Controle de reservas'!$I$14:$I$2013,BA128)),INDEX('Controle de reservas'!$I$14:$I$2013,BA128)&gt;0,INDEX('Controle de reservas'!$K$14:$K$2013,BA128)&gt;INDEX('Controle de reservas'!$I$14:$I$2013,BA128)),CHAR(10)&amp;"DIVERGÊNCIA DE DATAS",""),IF(INDEX('Controle de reservas'!$L$14:$L$2013,BA128)="Em cobertura","COV",IF(INDEX('Controle de reservas'!$L$14:$L$2013,BA128)="Disponível","DISP",IF(INDEX('Controle de reservas'!$L$14:$L$2013,BA128)="Não utilizado","NU",IF(INDEX('Controle de reservas'!$L$14:$L$2013,BA128)="Folga","F",IF(INDEX('Controle de reservas'!$L$14:$L$2013,BA128)="Ocorrência","O",IF(INDEX('Controle de reservas'!$L$14:$L$2013,BA128)="Programado","PROG",IF(INDEX('Controle de reservas'!$L$14:$L$2013,BA128)="Disponível no posto","DP","SEM SITUAÇÃO")))))))&amp;IF(INDEX('Controle de reservas'!$M$14:$M$2013,BA128)&lt;&gt;"",CHAR(10)&amp;INDEX('Controle de reservas'!$M$14:$M$2013,BA128),IF(OR(INDEX('Controle de reservas'!$L$14:$L$2013,BA128)="Em cobertura",INDEX('Controle de reservas'!$L$14:$L$2013,BA128)="Programado"),CHAR(10)&amp;"SEM LOCAL",""))&amp;IF(INDEX('Controle de reservas'!$N$14:$N$2013,BA128)&lt;&gt;"",CHAR(10)&amp;"Subst.: "&amp;INDEX('Controle de reservas'!$N$14:$N$2013,BA128),"")&amp;IF(AND(ISNUMBER(INDEX('Controle de reservas'!$I$14:$I$2013,BA128)),INDEX('Controle de reservas'!$I$14:$I$2013,BA128)&gt;0,INDEX('Controle de reservas'!$K$14:$K$2013,BA128)&gt;INDEX('Controle de reservas'!$I$14:$I$2013,BA128)),CHAR(10)&amp;"DIVERGÊNCIA DE DATAS","")&amp;IF(INDEX('Controle de reservas'!$P$14:$P$2013,BA128)&lt;&gt;"OK"," !",""))))</f>
      </c>
      <c r="N128" s="15">
        <f ca="1">IF(OR($AQ128=0,N$9="",N$9&lt;$AS128,AND($AT128&lt;&gt;"",N$9&gt;$AT128)),"",IF(BB128=0,"—",IF(INDEX('Controle de reservas'!$P$14:$P$2013,BB128)="DUPLICIDADE NO DIA","CONFLITO"&amp;IF(INDEX('Controle de reservas'!$M$14:$M$2013,BB128)&lt;&gt;"",CHAR(10)&amp;INDEX('Controle de reservas'!$M$14:$M$2013,BB128),"")&amp;IF(INDEX('Controle de reservas'!$N$14:$N$2013,BB128)&lt;&gt;"",CHAR(10)&amp;"Subst.: "&amp;INDEX('Controle de reservas'!$N$14:$N$2013,BB128),"")&amp;IF(AND(ISNUMBER(INDEX('Controle de reservas'!$I$14:$I$2013,BB128)),INDEX('Controle de reservas'!$I$14:$I$2013,BB128)&gt;0,INDEX('Controle de reservas'!$K$14:$K$2013,BB128)&gt;INDEX('Controle de reservas'!$I$14:$I$2013,BB128)),CHAR(10)&amp;"DIVERGÊNCIA DE DATAS",""),IF(INDEX('Controle de reservas'!$L$14:$L$2013,BB128)="Em cobertura","COV",IF(INDEX('Controle de reservas'!$L$14:$L$2013,BB128)="Disponível","DISP",IF(INDEX('Controle de reservas'!$L$14:$L$2013,BB128)="Não utilizado","NU",IF(INDEX('Controle de reservas'!$L$14:$L$2013,BB128)="Folga","F",IF(INDEX('Controle de reservas'!$L$14:$L$2013,BB128)="Ocorrência","O",IF(INDEX('Controle de reservas'!$L$14:$L$2013,BB128)="Programado","PROG",IF(INDEX('Controle de reservas'!$L$14:$L$2013,BB128)="Disponível no posto","DP","SEM SITUAÇÃO")))))))&amp;IF(INDEX('Controle de reservas'!$M$14:$M$2013,BB128)&lt;&gt;"",CHAR(10)&amp;INDEX('Controle de reservas'!$M$14:$M$2013,BB128),IF(OR(INDEX('Controle de reservas'!$L$14:$L$2013,BB128)="Em cobertura",INDEX('Controle de reservas'!$L$14:$L$2013,BB128)="Programado"),CHAR(10)&amp;"SEM LOCAL",""))&amp;IF(INDEX('Controle de reservas'!$N$14:$N$2013,BB128)&lt;&gt;"",CHAR(10)&amp;"Subst.: "&amp;INDEX('Controle de reservas'!$N$14:$N$2013,BB128),"")&amp;IF(AND(ISNUMBER(INDEX('Controle de reservas'!$I$14:$I$2013,BB128)),INDEX('Controle de reservas'!$I$14:$I$2013,BB128)&gt;0,INDEX('Controle de reservas'!$K$14:$K$2013,BB128)&gt;INDEX('Controle de reservas'!$I$14:$I$2013,BB128)),CHAR(10)&amp;"DIVERGÊNCIA DE DATAS","")&amp;IF(INDEX('Controle de reservas'!$P$14:$P$2013,BB128)&lt;&gt;"OK"," !",""))))</f>
      </c>
      <c r="O128" s="15">
        <f ca="1">IF(OR($AQ128=0,O$9="",O$9&lt;$AS128,AND($AT128&lt;&gt;"",O$9&gt;$AT128)),"",IF(BC128=0,"—",IF(INDEX('Controle de reservas'!$P$14:$P$2013,BC128)="DUPLICIDADE NO DIA","CONFLITO"&amp;IF(INDEX('Controle de reservas'!$M$14:$M$2013,BC128)&lt;&gt;"",CHAR(10)&amp;INDEX('Controle de reservas'!$M$14:$M$2013,BC128),"")&amp;IF(INDEX('Controle de reservas'!$N$14:$N$2013,BC128)&lt;&gt;"",CHAR(10)&amp;"Subst.: "&amp;INDEX('Controle de reservas'!$N$14:$N$2013,BC128),"")&amp;IF(AND(ISNUMBER(INDEX('Controle de reservas'!$I$14:$I$2013,BC128)),INDEX('Controle de reservas'!$I$14:$I$2013,BC128)&gt;0,INDEX('Controle de reservas'!$K$14:$K$2013,BC128)&gt;INDEX('Controle de reservas'!$I$14:$I$2013,BC128)),CHAR(10)&amp;"DIVERGÊNCIA DE DATAS",""),IF(INDEX('Controle de reservas'!$L$14:$L$2013,BC128)="Em cobertura","COV",IF(INDEX('Controle de reservas'!$L$14:$L$2013,BC128)="Disponível","DISP",IF(INDEX('Controle de reservas'!$L$14:$L$2013,BC128)="Não utilizado","NU",IF(INDEX('Controle de reservas'!$L$14:$L$2013,BC128)="Folga","F",IF(INDEX('Controle de reservas'!$L$14:$L$2013,BC128)="Ocorrência","O",IF(INDEX('Controle de reservas'!$L$14:$L$2013,BC128)="Programado","PROG",IF(INDEX('Controle de reservas'!$L$14:$L$2013,BC128)="Disponível no posto","DP","SEM SITUAÇÃO")))))))&amp;IF(INDEX('Controle de reservas'!$M$14:$M$2013,BC128)&lt;&gt;"",CHAR(10)&amp;INDEX('Controle de reservas'!$M$14:$M$2013,BC128),IF(OR(INDEX('Controle de reservas'!$L$14:$L$2013,BC128)="Em cobertura",INDEX('Controle de reservas'!$L$14:$L$2013,BC128)="Programado"),CHAR(10)&amp;"SEM LOCAL",""))&amp;IF(INDEX('Controle de reservas'!$N$14:$N$2013,BC128)&lt;&gt;"",CHAR(10)&amp;"Subst.: "&amp;INDEX('Controle de reservas'!$N$14:$N$2013,BC128),"")&amp;IF(AND(ISNUMBER(INDEX('Controle de reservas'!$I$14:$I$2013,BC128)),INDEX('Controle de reservas'!$I$14:$I$2013,BC128)&gt;0,INDEX('Controle de reservas'!$K$14:$K$2013,BC128)&gt;INDEX('Controle de reservas'!$I$14:$I$2013,BC128)),CHAR(10)&amp;"DIVERGÊNCIA DE DATAS","")&amp;IF(INDEX('Controle de reservas'!$P$14:$P$2013,BC128)&lt;&gt;"OK"," !",""))))</f>
      </c>
      <c r="P128" s="15">
        <f ca="1">IF(OR($AQ128=0,P$9="",P$9&lt;$AS128,AND($AT128&lt;&gt;"",P$9&gt;$AT128)),"",IF(BD128=0,"—",IF(INDEX('Controle de reservas'!$P$14:$P$2013,BD128)="DUPLICIDADE NO DIA","CONFLITO"&amp;IF(INDEX('Controle de reservas'!$M$14:$M$2013,BD128)&lt;&gt;"",CHAR(10)&amp;INDEX('Controle de reservas'!$M$14:$M$2013,BD128),"")&amp;IF(INDEX('Controle de reservas'!$N$14:$N$2013,BD128)&lt;&gt;"",CHAR(10)&amp;"Subst.: "&amp;INDEX('Controle de reservas'!$N$14:$N$2013,BD128),"")&amp;IF(AND(ISNUMBER(INDEX('Controle de reservas'!$I$14:$I$2013,BD128)),INDEX('Controle de reservas'!$I$14:$I$2013,BD128)&gt;0,INDEX('Controle de reservas'!$K$14:$K$2013,BD128)&gt;INDEX('Controle de reservas'!$I$14:$I$2013,BD128)),CHAR(10)&amp;"DIVERGÊNCIA DE DATAS",""),IF(INDEX('Controle de reservas'!$L$14:$L$2013,BD128)="Em cobertura","COV",IF(INDEX('Controle de reservas'!$L$14:$L$2013,BD128)="Disponível","DISP",IF(INDEX('Controle de reservas'!$L$14:$L$2013,BD128)="Não utilizado","NU",IF(INDEX('Controle de reservas'!$L$14:$L$2013,BD128)="Folga","F",IF(INDEX('Controle de reservas'!$L$14:$L$2013,BD128)="Ocorrência","O",IF(INDEX('Controle de reservas'!$L$14:$L$2013,BD128)="Programado","PROG",IF(INDEX('Controle de reservas'!$L$14:$L$2013,BD128)="Disponível no posto","DP","SEM SITUAÇÃO")))))))&amp;IF(INDEX('Controle de reservas'!$M$14:$M$2013,BD128)&lt;&gt;"",CHAR(10)&amp;INDEX('Controle de reservas'!$M$14:$M$2013,BD128),IF(OR(INDEX('Controle de reservas'!$L$14:$L$2013,BD128)="Em cobertura",INDEX('Controle de reservas'!$L$14:$L$2013,BD128)="Programado"),CHAR(10)&amp;"SEM LOCAL",""))&amp;IF(INDEX('Controle de reservas'!$N$14:$N$2013,BD128)&lt;&gt;"",CHAR(10)&amp;"Subst.: "&amp;INDEX('Controle de reservas'!$N$14:$N$2013,BD128),"")&amp;IF(AND(ISNUMBER(INDEX('Controle de reservas'!$I$14:$I$2013,BD128)),INDEX('Controle de reservas'!$I$14:$I$2013,BD128)&gt;0,INDEX('Controle de reservas'!$K$14:$K$2013,BD128)&gt;INDEX('Controle de reservas'!$I$14:$I$2013,BD128)),CHAR(10)&amp;"DIVERGÊNCIA DE DATAS","")&amp;IF(INDEX('Controle de reservas'!$P$14:$P$2013,BD128)&lt;&gt;"OK"," !",""))))</f>
      </c>
      <c r="Q128" s="15">
        <f ca="1">IF(OR($AQ128=0,Q$9="",Q$9&lt;$AS128,AND($AT128&lt;&gt;"",Q$9&gt;$AT128)),"",IF(BE128=0,"—",IF(INDEX('Controle de reservas'!$P$14:$P$2013,BE128)="DUPLICIDADE NO DIA","CONFLITO"&amp;IF(INDEX('Controle de reservas'!$M$14:$M$2013,BE128)&lt;&gt;"",CHAR(10)&amp;INDEX('Controle de reservas'!$M$14:$M$2013,BE128),"")&amp;IF(INDEX('Controle de reservas'!$N$14:$N$2013,BE128)&lt;&gt;"",CHAR(10)&amp;"Subst.: "&amp;INDEX('Controle de reservas'!$N$14:$N$2013,BE128),"")&amp;IF(AND(ISNUMBER(INDEX('Controle de reservas'!$I$14:$I$2013,BE128)),INDEX('Controle de reservas'!$I$14:$I$2013,BE128)&gt;0,INDEX('Controle de reservas'!$K$14:$K$2013,BE128)&gt;INDEX('Controle de reservas'!$I$14:$I$2013,BE128)),CHAR(10)&amp;"DIVERGÊNCIA DE DATAS",""),IF(INDEX('Controle de reservas'!$L$14:$L$2013,BE128)="Em cobertura","COV",IF(INDEX('Controle de reservas'!$L$14:$L$2013,BE128)="Disponível","DISP",IF(INDEX('Controle de reservas'!$L$14:$L$2013,BE128)="Não utilizado","NU",IF(INDEX('Controle de reservas'!$L$14:$L$2013,BE128)="Folga","F",IF(INDEX('Controle de reservas'!$L$14:$L$2013,BE128)="Ocorrência","O",IF(INDEX('Controle de reservas'!$L$14:$L$2013,BE128)="Programado","PROG",IF(INDEX('Controle de reservas'!$L$14:$L$2013,BE128)="Disponível no posto","DP","SEM SITUAÇÃO")))))))&amp;IF(INDEX('Controle de reservas'!$M$14:$M$2013,BE128)&lt;&gt;"",CHAR(10)&amp;INDEX('Controle de reservas'!$M$14:$M$2013,BE128),IF(OR(INDEX('Controle de reservas'!$L$14:$L$2013,BE128)="Em cobertura",INDEX('Controle de reservas'!$L$14:$L$2013,BE128)="Programado"),CHAR(10)&amp;"SEM LOCAL",""))&amp;IF(INDEX('Controle de reservas'!$N$14:$N$2013,BE128)&lt;&gt;"",CHAR(10)&amp;"Subst.: "&amp;INDEX('Controle de reservas'!$N$14:$N$2013,BE128),"")&amp;IF(AND(ISNUMBER(INDEX('Controle de reservas'!$I$14:$I$2013,BE128)),INDEX('Controle de reservas'!$I$14:$I$2013,BE128)&gt;0,INDEX('Controle de reservas'!$K$14:$K$2013,BE128)&gt;INDEX('Controle de reservas'!$I$14:$I$2013,BE128)),CHAR(10)&amp;"DIVERGÊNCIA DE DATAS","")&amp;IF(INDEX('Controle de reservas'!$P$14:$P$2013,BE128)&lt;&gt;"OK"," !",""))))</f>
      </c>
      <c r="R128" s="15">
        <f ca="1">IF(OR($AQ128=0,R$9="",R$9&lt;$AS128,AND($AT128&lt;&gt;"",R$9&gt;$AT128)),"",IF(BF128=0,"—",IF(INDEX('Controle de reservas'!$P$14:$P$2013,BF128)="DUPLICIDADE NO DIA","CONFLITO"&amp;IF(INDEX('Controle de reservas'!$M$14:$M$2013,BF128)&lt;&gt;"",CHAR(10)&amp;INDEX('Controle de reservas'!$M$14:$M$2013,BF128),"")&amp;IF(INDEX('Controle de reservas'!$N$14:$N$2013,BF128)&lt;&gt;"",CHAR(10)&amp;"Subst.: "&amp;INDEX('Controle de reservas'!$N$14:$N$2013,BF128),"")&amp;IF(AND(ISNUMBER(INDEX('Controle de reservas'!$I$14:$I$2013,BF128)),INDEX('Controle de reservas'!$I$14:$I$2013,BF128)&gt;0,INDEX('Controle de reservas'!$K$14:$K$2013,BF128)&gt;INDEX('Controle de reservas'!$I$14:$I$2013,BF128)),CHAR(10)&amp;"DIVERGÊNCIA DE DATAS",""),IF(INDEX('Controle de reservas'!$L$14:$L$2013,BF128)="Em cobertura","COV",IF(INDEX('Controle de reservas'!$L$14:$L$2013,BF128)="Disponível","DISP",IF(INDEX('Controle de reservas'!$L$14:$L$2013,BF128)="Não utilizado","NU",IF(INDEX('Controle de reservas'!$L$14:$L$2013,BF128)="Folga","F",IF(INDEX('Controle de reservas'!$L$14:$L$2013,BF128)="Ocorrência","O",IF(INDEX('Controle de reservas'!$L$14:$L$2013,BF128)="Programado","PROG",IF(INDEX('Controle de reservas'!$L$14:$L$2013,BF128)="Disponível no posto","DP","SEM SITUAÇÃO")))))))&amp;IF(INDEX('Controle de reservas'!$M$14:$M$2013,BF128)&lt;&gt;"",CHAR(10)&amp;INDEX('Controle de reservas'!$M$14:$M$2013,BF128),IF(OR(INDEX('Controle de reservas'!$L$14:$L$2013,BF128)="Em cobertura",INDEX('Controle de reservas'!$L$14:$L$2013,BF128)="Programado"),CHAR(10)&amp;"SEM LOCAL",""))&amp;IF(INDEX('Controle de reservas'!$N$14:$N$2013,BF128)&lt;&gt;"",CHAR(10)&amp;"Subst.: "&amp;INDEX('Controle de reservas'!$N$14:$N$2013,BF128),"")&amp;IF(AND(ISNUMBER(INDEX('Controle de reservas'!$I$14:$I$2013,BF128)),INDEX('Controle de reservas'!$I$14:$I$2013,BF128)&gt;0,INDEX('Controle de reservas'!$K$14:$K$2013,BF128)&gt;INDEX('Controle de reservas'!$I$14:$I$2013,BF128)),CHAR(10)&amp;"DIVERGÊNCIA DE DATAS","")&amp;IF(INDEX('Controle de reservas'!$P$14:$P$2013,BF128)&lt;&gt;"OK"," !",""))))</f>
      </c>
      <c r="S128" s="15">
        <f ca="1">IF(OR($AQ128=0,S$9="",S$9&lt;$AS128,AND($AT128&lt;&gt;"",S$9&gt;$AT128)),"",IF(BG128=0,"—",IF(INDEX('Controle de reservas'!$P$14:$P$2013,BG128)="DUPLICIDADE NO DIA","CONFLITO"&amp;IF(INDEX('Controle de reservas'!$M$14:$M$2013,BG128)&lt;&gt;"",CHAR(10)&amp;INDEX('Controle de reservas'!$M$14:$M$2013,BG128),"")&amp;IF(INDEX('Controle de reservas'!$N$14:$N$2013,BG128)&lt;&gt;"",CHAR(10)&amp;"Subst.: "&amp;INDEX('Controle de reservas'!$N$14:$N$2013,BG128),"")&amp;IF(AND(ISNUMBER(INDEX('Controle de reservas'!$I$14:$I$2013,BG128)),INDEX('Controle de reservas'!$I$14:$I$2013,BG128)&gt;0,INDEX('Controle de reservas'!$K$14:$K$2013,BG128)&gt;INDEX('Controle de reservas'!$I$14:$I$2013,BG128)),CHAR(10)&amp;"DIVERGÊNCIA DE DATAS",""),IF(INDEX('Controle de reservas'!$L$14:$L$2013,BG128)="Em cobertura","COV",IF(INDEX('Controle de reservas'!$L$14:$L$2013,BG128)="Disponível","DISP",IF(INDEX('Controle de reservas'!$L$14:$L$2013,BG128)="Não utilizado","NU",IF(INDEX('Controle de reservas'!$L$14:$L$2013,BG128)="Folga","F",IF(INDEX('Controle de reservas'!$L$14:$L$2013,BG128)="Ocorrência","O",IF(INDEX('Controle de reservas'!$L$14:$L$2013,BG128)="Programado","PROG",IF(INDEX('Controle de reservas'!$L$14:$L$2013,BG128)="Disponível no posto","DP","SEM SITUAÇÃO")))))))&amp;IF(INDEX('Controle de reservas'!$M$14:$M$2013,BG128)&lt;&gt;"",CHAR(10)&amp;INDEX('Controle de reservas'!$M$14:$M$2013,BG128),IF(OR(INDEX('Controle de reservas'!$L$14:$L$2013,BG128)="Em cobertura",INDEX('Controle de reservas'!$L$14:$L$2013,BG128)="Programado"),CHAR(10)&amp;"SEM LOCAL",""))&amp;IF(INDEX('Controle de reservas'!$N$14:$N$2013,BG128)&lt;&gt;"",CHAR(10)&amp;"Subst.: "&amp;INDEX('Controle de reservas'!$N$14:$N$2013,BG128),"")&amp;IF(AND(ISNUMBER(INDEX('Controle de reservas'!$I$14:$I$2013,BG128)),INDEX('Controle de reservas'!$I$14:$I$2013,BG128)&gt;0,INDEX('Controle de reservas'!$K$14:$K$2013,BG128)&gt;INDEX('Controle de reservas'!$I$14:$I$2013,BG128)),CHAR(10)&amp;"DIVERGÊNCIA DE DATAS","")&amp;IF(INDEX('Controle de reservas'!$P$14:$P$2013,BG128)&lt;&gt;"OK"," !",""))))</f>
      </c>
      <c r="T128" s="15">
        <f ca="1">IF(OR($AQ128=0,T$9="",T$9&lt;$AS128,AND($AT128&lt;&gt;"",T$9&gt;$AT128)),"",IF(BH128=0,"—",IF(INDEX('Controle de reservas'!$P$14:$P$2013,BH128)="DUPLICIDADE NO DIA","CONFLITO"&amp;IF(INDEX('Controle de reservas'!$M$14:$M$2013,BH128)&lt;&gt;"",CHAR(10)&amp;INDEX('Controle de reservas'!$M$14:$M$2013,BH128),"")&amp;IF(INDEX('Controle de reservas'!$N$14:$N$2013,BH128)&lt;&gt;"",CHAR(10)&amp;"Subst.: "&amp;INDEX('Controle de reservas'!$N$14:$N$2013,BH128),"")&amp;IF(AND(ISNUMBER(INDEX('Controle de reservas'!$I$14:$I$2013,BH128)),INDEX('Controle de reservas'!$I$14:$I$2013,BH128)&gt;0,INDEX('Controle de reservas'!$K$14:$K$2013,BH128)&gt;INDEX('Controle de reservas'!$I$14:$I$2013,BH128)),CHAR(10)&amp;"DIVERGÊNCIA DE DATAS",""),IF(INDEX('Controle de reservas'!$L$14:$L$2013,BH128)="Em cobertura","COV",IF(INDEX('Controle de reservas'!$L$14:$L$2013,BH128)="Disponível","DISP",IF(INDEX('Controle de reservas'!$L$14:$L$2013,BH128)="Não utilizado","NU",IF(INDEX('Controle de reservas'!$L$14:$L$2013,BH128)="Folga","F",IF(INDEX('Controle de reservas'!$L$14:$L$2013,BH128)="Ocorrência","O",IF(INDEX('Controle de reservas'!$L$14:$L$2013,BH128)="Programado","PROG",IF(INDEX('Controle de reservas'!$L$14:$L$2013,BH128)="Disponível no posto","DP","SEM SITUAÇÃO")))))))&amp;IF(INDEX('Controle de reservas'!$M$14:$M$2013,BH128)&lt;&gt;"",CHAR(10)&amp;INDEX('Controle de reservas'!$M$14:$M$2013,BH128),IF(OR(INDEX('Controle de reservas'!$L$14:$L$2013,BH128)="Em cobertura",INDEX('Controle de reservas'!$L$14:$L$2013,BH128)="Programado"),CHAR(10)&amp;"SEM LOCAL",""))&amp;IF(INDEX('Controle de reservas'!$N$14:$N$2013,BH128)&lt;&gt;"",CHAR(10)&amp;"Subst.: "&amp;INDEX('Controle de reservas'!$N$14:$N$2013,BH128),"")&amp;IF(AND(ISNUMBER(INDEX('Controle de reservas'!$I$14:$I$2013,BH128)),INDEX('Controle de reservas'!$I$14:$I$2013,BH128)&gt;0,INDEX('Controle de reservas'!$K$14:$K$2013,BH128)&gt;INDEX('Controle de reservas'!$I$14:$I$2013,BH128)),CHAR(10)&amp;"DIVERGÊNCIA DE DATAS","")&amp;IF(INDEX('Controle de reservas'!$P$14:$P$2013,BH128)&lt;&gt;"OK"," !",""))))</f>
      </c>
      <c r="U128" s="15">
        <f ca="1">IF(OR($AQ128=0,U$9="",U$9&lt;$AS128,AND($AT128&lt;&gt;"",U$9&gt;$AT128)),"",IF(BI128=0,"—",IF(INDEX('Controle de reservas'!$P$14:$P$2013,BI128)="DUPLICIDADE NO DIA","CONFLITO"&amp;IF(INDEX('Controle de reservas'!$M$14:$M$2013,BI128)&lt;&gt;"",CHAR(10)&amp;INDEX('Controle de reservas'!$M$14:$M$2013,BI128),"")&amp;IF(INDEX('Controle de reservas'!$N$14:$N$2013,BI128)&lt;&gt;"",CHAR(10)&amp;"Subst.: "&amp;INDEX('Controle de reservas'!$N$14:$N$2013,BI128),"")&amp;IF(AND(ISNUMBER(INDEX('Controle de reservas'!$I$14:$I$2013,BI128)),INDEX('Controle de reservas'!$I$14:$I$2013,BI128)&gt;0,INDEX('Controle de reservas'!$K$14:$K$2013,BI128)&gt;INDEX('Controle de reservas'!$I$14:$I$2013,BI128)),CHAR(10)&amp;"DIVERGÊNCIA DE DATAS",""),IF(INDEX('Controle de reservas'!$L$14:$L$2013,BI128)="Em cobertura","COV",IF(INDEX('Controle de reservas'!$L$14:$L$2013,BI128)="Disponível","DISP",IF(INDEX('Controle de reservas'!$L$14:$L$2013,BI128)="Não utilizado","NU",IF(INDEX('Controle de reservas'!$L$14:$L$2013,BI128)="Folga","F",IF(INDEX('Controle de reservas'!$L$14:$L$2013,BI128)="Ocorrência","O",IF(INDEX('Controle de reservas'!$L$14:$L$2013,BI128)="Programado","PROG",IF(INDEX('Controle de reservas'!$L$14:$L$2013,BI128)="Disponível no posto","DP","SEM SITUAÇÃO")))))))&amp;IF(INDEX('Controle de reservas'!$M$14:$M$2013,BI128)&lt;&gt;"",CHAR(10)&amp;INDEX('Controle de reservas'!$M$14:$M$2013,BI128),IF(OR(INDEX('Controle de reservas'!$L$14:$L$2013,BI128)="Em cobertura",INDEX('Controle de reservas'!$L$14:$L$2013,BI128)="Programado"),CHAR(10)&amp;"SEM LOCAL",""))&amp;IF(INDEX('Controle de reservas'!$N$14:$N$2013,BI128)&lt;&gt;"",CHAR(10)&amp;"Subst.: "&amp;INDEX('Controle de reservas'!$N$14:$N$2013,BI128),"")&amp;IF(AND(ISNUMBER(INDEX('Controle de reservas'!$I$14:$I$2013,BI128)),INDEX('Controle de reservas'!$I$14:$I$2013,BI128)&gt;0,INDEX('Controle de reservas'!$K$14:$K$2013,BI128)&gt;INDEX('Controle de reservas'!$I$14:$I$2013,BI128)),CHAR(10)&amp;"DIVERGÊNCIA DE DATAS","")&amp;IF(INDEX('Controle de reservas'!$P$14:$P$2013,BI128)&lt;&gt;"OK"," !",""))))</f>
      </c>
      <c r="V128" s="15">
        <f ca="1">IF(OR($AQ128=0,V$9="",V$9&lt;$AS128,AND($AT128&lt;&gt;"",V$9&gt;$AT128)),"",IF(BJ128=0,"—",IF(INDEX('Controle de reservas'!$P$14:$P$2013,BJ128)="DUPLICIDADE NO DIA","CONFLITO"&amp;IF(INDEX('Controle de reservas'!$M$14:$M$2013,BJ128)&lt;&gt;"",CHAR(10)&amp;INDEX('Controle de reservas'!$M$14:$M$2013,BJ128),"")&amp;IF(INDEX('Controle de reservas'!$N$14:$N$2013,BJ128)&lt;&gt;"",CHAR(10)&amp;"Subst.: "&amp;INDEX('Controle de reservas'!$N$14:$N$2013,BJ128),"")&amp;IF(AND(ISNUMBER(INDEX('Controle de reservas'!$I$14:$I$2013,BJ128)),INDEX('Controle de reservas'!$I$14:$I$2013,BJ128)&gt;0,INDEX('Controle de reservas'!$K$14:$K$2013,BJ128)&gt;INDEX('Controle de reservas'!$I$14:$I$2013,BJ128)),CHAR(10)&amp;"DIVERGÊNCIA DE DATAS",""),IF(INDEX('Controle de reservas'!$L$14:$L$2013,BJ128)="Em cobertura","COV",IF(INDEX('Controle de reservas'!$L$14:$L$2013,BJ128)="Disponível","DISP",IF(INDEX('Controle de reservas'!$L$14:$L$2013,BJ128)="Não utilizado","NU",IF(INDEX('Controle de reservas'!$L$14:$L$2013,BJ128)="Folga","F",IF(INDEX('Controle de reservas'!$L$14:$L$2013,BJ128)="Ocorrência","O",IF(INDEX('Controle de reservas'!$L$14:$L$2013,BJ128)="Programado","PROG",IF(INDEX('Controle de reservas'!$L$14:$L$2013,BJ128)="Disponível no posto","DP","SEM SITUAÇÃO")))))))&amp;IF(INDEX('Controle de reservas'!$M$14:$M$2013,BJ128)&lt;&gt;"",CHAR(10)&amp;INDEX('Controle de reservas'!$M$14:$M$2013,BJ128),IF(OR(INDEX('Controle de reservas'!$L$14:$L$2013,BJ128)="Em cobertura",INDEX('Controle de reservas'!$L$14:$L$2013,BJ128)="Programado"),CHAR(10)&amp;"SEM LOCAL",""))&amp;IF(INDEX('Controle de reservas'!$N$14:$N$2013,BJ128)&lt;&gt;"",CHAR(10)&amp;"Subst.: "&amp;INDEX('Controle de reservas'!$N$14:$N$2013,BJ128),"")&amp;IF(AND(ISNUMBER(INDEX('Controle de reservas'!$I$14:$I$2013,BJ128)),INDEX('Controle de reservas'!$I$14:$I$2013,BJ128)&gt;0,INDEX('Controle de reservas'!$K$14:$K$2013,BJ128)&gt;INDEX('Controle de reservas'!$I$14:$I$2013,BJ128)),CHAR(10)&amp;"DIVERGÊNCIA DE DATAS","")&amp;IF(INDEX('Controle de reservas'!$P$14:$P$2013,BJ128)&lt;&gt;"OK"," !",""))))</f>
      </c>
      <c r="W128" s="15">
        <f ca="1">IF(OR($AQ128=0,W$9="",W$9&lt;$AS128,AND($AT128&lt;&gt;"",W$9&gt;$AT128)),"",IF(BK128=0,"—",IF(INDEX('Controle de reservas'!$P$14:$P$2013,BK128)="DUPLICIDADE NO DIA","CONFLITO"&amp;IF(INDEX('Controle de reservas'!$M$14:$M$2013,BK128)&lt;&gt;"",CHAR(10)&amp;INDEX('Controle de reservas'!$M$14:$M$2013,BK128),"")&amp;IF(INDEX('Controle de reservas'!$N$14:$N$2013,BK128)&lt;&gt;"",CHAR(10)&amp;"Subst.: "&amp;INDEX('Controle de reservas'!$N$14:$N$2013,BK128),"")&amp;IF(AND(ISNUMBER(INDEX('Controle de reservas'!$I$14:$I$2013,BK128)),INDEX('Controle de reservas'!$I$14:$I$2013,BK128)&gt;0,INDEX('Controle de reservas'!$K$14:$K$2013,BK128)&gt;INDEX('Controle de reservas'!$I$14:$I$2013,BK128)),CHAR(10)&amp;"DIVERGÊNCIA DE DATAS",""),IF(INDEX('Controle de reservas'!$L$14:$L$2013,BK128)="Em cobertura","COV",IF(INDEX('Controle de reservas'!$L$14:$L$2013,BK128)="Disponível","DISP",IF(INDEX('Controle de reservas'!$L$14:$L$2013,BK128)="Não utilizado","NU",IF(INDEX('Controle de reservas'!$L$14:$L$2013,BK128)="Folga","F",IF(INDEX('Controle de reservas'!$L$14:$L$2013,BK128)="Ocorrência","O",IF(INDEX('Controle de reservas'!$L$14:$L$2013,BK128)="Programado","PROG",IF(INDEX('Controle de reservas'!$L$14:$L$2013,BK128)="Disponível no posto","DP","SEM SITUAÇÃO")))))))&amp;IF(INDEX('Controle de reservas'!$M$14:$M$2013,BK128)&lt;&gt;"",CHAR(10)&amp;INDEX('Controle de reservas'!$M$14:$M$2013,BK128),IF(OR(INDEX('Controle de reservas'!$L$14:$L$2013,BK128)="Em cobertura",INDEX('Controle de reservas'!$L$14:$L$2013,BK128)="Programado"),CHAR(10)&amp;"SEM LOCAL",""))&amp;IF(INDEX('Controle de reservas'!$N$14:$N$2013,BK128)&lt;&gt;"",CHAR(10)&amp;"Subst.: "&amp;INDEX('Controle de reservas'!$N$14:$N$2013,BK128),"")&amp;IF(AND(ISNUMBER(INDEX('Controle de reservas'!$I$14:$I$2013,BK128)),INDEX('Controle de reservas'!$I$14:$I$2013,BK128)&gt;0,INDEX('Controle de reservas'!$K$14:$K$2013,BK128)&gt;INDEX('Controle de reservas'!$I$14:$I$2013,BK128)),CHAR(10)&amp;"DIVERGÊNCIA DE DATAS","")&amp;IF(INDEX('Controle de reservas'!$P$14:$P$2013,BK128)&lt;&gt;"OK"," !",""))))</f>
      </c>
      <c r="X128" s="15">
        <f ca="1">IF(OR($AQ128=0,X$9="",X$9&lt;$AS128,AND($AT128&lt;&gt;"",X$9&gt;$AT128)),"",IF(BL128=0,"—",IF(INDEX('Controle de reservas'!$P$14:$P$2013,BL128)="DUPLICIDADE NO DIA","CONFLITO"&amp;IF(INDEX('Controle de reservas'!$M$14:$M$2013,BL128)&lt;&gt;"",CHAR(10)&amp;INDEX('Controle de reservas'!$M$14:$M$2013,BL128),"")&amp;IF(INDEX('Controle de reservas'!$N$14:$N$2013,BL128)&lt;&gt;"",CHAR(10)&amp;"Subst.: "&amp;INDEX('Controle de reservas'!$N$14:$N$2013,BL128),"")&amp;IF(AND(ISNUMBER(INDEX('Controle de reservas'!$I$14:$I$2013,BL128)),INDEX('Controle de reservas'!$I$14:$I$2013,BL128)&gt;0,INDEX('Controle de reservas'!$K$14:$K$2013,BL128)&gt;INDEX('Controle de reservas'!$I$14:$I$2013,BL128)),CHAR(10)&amp;"DIVERGÊNCIA DE DATAS",""),IF(INDEX('Controle de reservas'!$L$14:$L$2013,BL128)="Em cobertura","COV",IF(INDEX('Controle de reservas'!$L$14:$L$2013,BL128)="Disponível","DISP",IF(INDEX('Controle de reservas'!$L$14:$L$2013,BL128)="Não utilizado","NU",IF(INDEX('Controle de reservas'!$L$14:$L$2013,BL128)="Folga","F",IF(INDEX('Controle de reservas'!$L$14:$L$2013,BL128)="Ocorrência","O",IF(INDEX('Controle de reservas'!$L$14:$L$2013,BL128)="Programado","PROG",IF(INDEX('Controle de reservas'!$L$14:$L$2013,BL128)="Disponível no posto","DP","SEM SITUAÇÃO")))))))&amp;IF(INDEX('Controle de reservas'!$M$14:$M$2013,BL128)&lt;&gt;"",CHAR(10)&amp;INDEX('Controle de reservas'!$M$14:$M$2013,BL128),IF(OR(INDEX('Controle de reservas'!$L$14:$L$2013,BL128)="Em cobertura",INDEX('Controle de reservas'!$L$14:$L$2013,BL128)="Programado"),CHAR(10)&amp;"SEM LOCAL",""))&amp;IF(INDEX('Controle de reservas'!$N$14:$N$2013,BL128)&lt;&gt;"",CHAR(10)&amp;"Subst.: "&amp;INDEX('Controle de reservas'!$N$14:$N$2013,BL128),"")&amp;IF(AND(ISNUMBER(INDEX('Controle de reservas'!$I$14:$I$2013,BL128)),INDEX('Controle de reservas'!$I$14:$I$2013,BL128)&gt;0,INDEX('Controle de reservas'!$K$14:$K$2013,BL128)&gt;INDEX('Controle de reservas'!$I$14:$I$2013,BL128)),CHAR(10)&amp;"DIVERGÊNCIA DE DATAS","")&amp;IF(INDEX('Controle de reservas'!$P$14:$P$2013,BL128)&lt;&gt;"OK"," !",""))))</f>
      </c>
      <c r="Y128" s="15">
        <f ca="1">IF(OR($AQ128=0,Y$9="",Y$9&lt;$AS128,AND($AT128&lt;&gt;"",Y$9&gt;$AT128)),"",IF(BM128=0,"—",IF(INDEX('Controle de reservas'!$P$14:$P$2013,BM128)="DUPLICIDADE NO DIA","CONFLITO"&amp;IF(INDEX('Controle de reservas'!$M$14:$M$2013,BM128)&lt;&gt;"",CHAR(10)&amp;INDEX('Controle de reservas'!$M$14:$M$2013,BM128),"")&amp;IF(INDEX('Controle de reservas'!$N$14:$N$2013,BM128)&lt;&gt;"",CHAR(10)&amp;"Subst.: "&amp;INDEX('Controle de reservas'!$N$14:$N$2013,BM128),"")&amp;IF(AND(ISNUMBER(INDEX('Controle de reservas'!$I$14:$I$2013,BM128)),INDEX('Controle de reservas'!$I$14:$I$2013,BM128)&gt;0,INDEX('Controle de reservas'!$K$14:$K$2013,BM128)&gt;INDEX('Controle de reservas'!$I$14:$I$2013,BM128)),CHAR(10)&amp;"DIVERGÊNCIA DE DATAS",""),IF(INDEX('Controle de reservas'!$L$14:$L$2013,BM128)="Em cobertura","COV",IF(INDEX('Controle de reservas'!$L$14:$L$2013,BM128)="Disponível","DISP",IF(INDEX('Controle de reservas'!$L$14:$L$2013,BM128)="Não utilizado","NU",IF(INDEX('Controle de reservas'!$L$14:$L$2013,BM128)="Folga","F",IF(INDEX('Controle de reservas'!$L$14:$L$2013,BM128)="Ocorrência","O",IF(INDEX('Controle de reservas'!$L$14:$L$2013,BM128)="Programado","PROG",IF(INDEX('Controle de reservas'!$L$14:$L$2013,BM128)="Disponível no posto","DP","SEM SITUAÇÃO")))))))&amp;IF(INDEX('Controle de reservas'!$M$14:$M$2013,BM128)&lt;&gt;"",CHAR(10)&amp;INDEX('Controle de reservas'!$M$14:$M$2013,BM128),IF(OR(INDEX('Controle de reservas'!$L$14:$L$2013,BM128)="Em cobertura",INDEX('Controle de reservas'!$L$14:$L$2013,BM128)="Programado"),CHAR(10)&amp;"SEM LOCAL",""))&amp;IF(INDEX('Controle de reservas'!$N$14:$N$2013,BM128)&lt;&gt;"",CHAR(10)&amp;"Subst.: "&amp;INDEX('Controle de reservas'!$N$14:$N$2013,BM128),"")&amp;IF(AND(ISNUMBER(INDEX('Controle de reservas'!$I$14:$I$2013,BM128)),INDEX('Controle de reservas'!$I$14:$I$2013,BM128)&gt;0,INDEX('Controle de reservas'!$K$14:$K$2013,BM128)&gt;INDEX('Controle de reservas'!$I$14:$I$2013,BM128)),CHAR(10)&amp;"DIVERGÊNCIA DE DATAS","")&amp;IF(INDEX('Controle de reservas'!$P$14:$P$2013,BM128)&lt;&gt;"OK"," !",""))))</f>
      </c>
      <c r="Z128" s="15">
        <f ca="1">IF(OR($AQ128=0,Z$9="",Z$9&lt;$AS128,AND($AT128&lt;&gt;"",Z$9&gt;$AT128)),"",IF(BN128=0,"—",IF(INDEX('Controle de reservas'!$P$14:$P$2013,BN128)="DUPLICIDADE NO DIA","CONFLITO"&amp;IF(INDEX('Controle de reservas'!$M$14:$M$2013,BN128)&lt;&gt;"",CHAR(10)&amp;INDEX('Controle de reservas'!$M$14:$M$2013,BN128),"")&amp;IF(INDEX('Controle de reservas'!$N$14:$N$2013,BN128)&lt;&gt;"",CHAR(10)&amp;"Subst.: "&amp;INDEX('Controle de reservas'!$N$14:$N$2013,BN128),"")&amp;IF(AND(ISNUMBER(INDEX('Controle de reservas'!$I$14:$I$2013,BN128)),INDEX('Controle de reservas'!$I$14:$I$2013,BN128)&gt;0,INDEX('Controle de reservas'!$K$14:$K$2013,BN128)&gt;INDEX('Controle de reservas'!$I$14:$I$2013,BN128)),CHAR(10)&amp;"DIVERGÊNCIA DE DATAS",""),IF(INDEX('Controle de reservas'!$L$14:$L$2013,BN128)="Em cobertura","COV",IF(INDEX('Controle de reservas'!$L$14:$L$2013,BN128)="Disponível","DISP",IF(INDEX('Controle de reservas'!$L$14:$L$2013,BN128)="Não utilizado","NU",IF(INDEX('Controle de reservas'!$L$14:$L$2013,BN128)="Folga","F",IF(INDEX('Controle de reservas'!$L$14:$L$2013,BN128)="Ocorrência","O",IF(INDEX('Controle de reservas'!$L$14:$L$2013,BN128)="Programado","PROG",IF(INDEX('Controle de reservas'!$L$14:$L$2013,BN128)="Disponível no posto","DP","SEM SITUAÇÃO")))))))&amp;IF(INDEX('Controle de reservas'!$M$14:$M$2013,BN128)&lt;&gt;"",CHAR(10)&amp;INDEX('Controle de reservas'!$M$14:$M$2013,BN128),IF(OR(INDEX('Controle de reservas'!$L$14:$L$2013,BN128)="Em cobertura",INDEX('Controle de reservas'!$L$14:$L$2013,BN128)="Programado"),CHAR(10)&amp;"SEM LOCAL",""))&amp;IF(INDEX('Controle de reservas'!$N$14:$N$2013,BN128)&lt;&gt;"",CHAR(10)&amp;"Subst.: "&amp;INDEX('Controle de reservas'!$N$14:$N$2013,BN128),"")&amp;IF(AND(ISNUMBER(INDEX('Controle de reservas'!$I$14:$I$2013,BN128)),INDEX('Controle de reservas'!$I$14:$I$2013,BN128)&gt;0,INDEX('Controle de reservas'!$K$14:$K$2013,BN128)&gt;INDEX('Controle de reservas'!$I$14:$I$2013,BN128)),CHAR(10)&amp;"DIVERGÊNCIA DE DATAS","")&amp;IF(INDEX('Controle de reservas'!$P$14:$P$2013,BN128)&lt;&gt;"OK"," !",""))))</f>
      </c>
      <c r="AA128" s="15">
        <f ca="1">IF(OR($AQ128=0,AA$9="",AA$9&lt;$AS128,AND($AT128&lt;&gt;"",AA$9&gt;$AT128)),"",IF(BO128=0,"—",IF(INDEX('Controle de reservas'!$P$14:$P$2013,BO128)="DUPLICIDADE NO DIA","CONFLITO"&amp;IF(INDEX('Controle de reservas'!$M$14:$M$2013,BO128)&lt;&gt;"",CHAR(10)&amp;INDEX('Controle de reservas'!$M$14:$M$2013,BO128),"")&amp;IF(INDEX('Controle de reservas'!$N$14:$N$2013,BO128)&lt;&gt;"",CHAR(10)&amp;"Subst.: "&amp;INDEX('Controle de reservas'!$N$14:$N$2013,BO128),"")&amp;IF(AND(ISNUMBER(INDEX('Controle de reservas'!$I$14:$I$2013,BO128)),INDEX('Controle de reservas'!$I$14:$I$2013,BO128)&gt;0,INDEX('Controle de reservas'!$K$14:$K$2013,BO128)&gt;INDEX('Controle de reservas'!$I$14:$I$2013,BO128)),CHAR(10)&amp;"DIVERGÊNCIA DE DATAS",""),IF(INDEX('Controle de reservas'!$L$14:$L$2013,BO128)="Em cobertura","COV",IF(INDEX('Controle de reservas'!$L$14:$L$2013,BO128)="Disponível","DISP",IF(INDEX('Controle de reservas'!$L$14:$L$2013,BO128)="Não utilizado","NU",IF(INDEX('Controle de reservas'!$L$14:$L$2013,BO128)="Folga","F",IF(INDEX('Controle de reservas'!$L$14:$L$2013,BO128)="Ocorrência","O",IF(INDEX('Controle de reservas'!$L$14:$L$2013,BO128)="Programado","PROG",IF(INDEX('Controle de reservas'!$L$14:$L$2013,BO128)="Disponível no posto","DP","SEM SITUAÇÃO")))))))&amp;IF(INDEX('Controle de reservas'!$M$14:$M$2013,BO128)&lt;&gt;"",CHAR(10)&amp;INDEX('Controle de reservas'!$M$14:$M$2013,BO128),IF(OR(INDEX('Controle de reservas'!$L$14:$L$2013,BO128)="Em cobertura",INDEX('Controle de reservas'!$L$14:$L$2013,BO128)="Programado"),CHAR(10)&amp;"SEM LOCAL",""))&amp;IF(INDEX('Controle de reservas'!$N$14:$N$2013,BO128)&lt;&gt;"",CHAR(10)&amp;"Subst.: "&amp;INDEX('Controle de reservas'!$N$14:$N$2013,BO128),"")&amp;IF(AND(ISNUMBER(INDEX('Controle de reservas'!$I$14:$I$2013,BO128)),INDEX('Controle de reservas'!$I$14:$I$2013,BO128)&gt;0,INDEX('Controle de reservas'!$K$14:$K$2013,BO128)&gt;INDEX('Controle de reservas'!$I$14:$I$2013,BO128)),CHAR(10)&amp;"DIVERGÊNCIA DE DATAS","")&amp;IF(INDEX('Controle de reservas'!$P$14:$P$2013,BO128)&lt;&gt;"OK"," !",""))))</f>
      </c>
      <c r="AB128" s="15">
        <f ca="1">IF(OR($AQ128=0,AB$9="",AB$9&lt;$AS128,AND($AT128&lt;&gt;"",AB$9&gt;$AT128)),"",IF(BP128=0,"—",IF(INDEX('Controle de reservas'!$P$14:$P$2013,BP128)="DUPLICIDADE NO DIA","CONFLITO"&amp;IF(INDEX('Controle de reservas'!$M$14:$M$2013,BP128)&lt;&gt;"",CHAR(10)&amp;INDEX('Controle de reservas'!$M$14:$M$2013,BP128),"")&amp;IF(INDEX('Controle de reservas'!$N$14:$N$2013,BP128)&lt;&gt;"",CHAR(10)&amp;"Subst.: "&amp;INDEX('Controle de reservas'!$N$14:$N$2013,BP128),"")&amp;IF(AND(ISNUMBER(INDEX('Controle de reservas'!$I$14:$I$2013,BP128)),INDEX('Controle de reservas'!$I$14:$I$2013,BP128)&gt;0,INDEX('Controle de reservas'!$K$14:$K$2013,BP128)&gt;INDEX('Controle de reservas'!$I$14:$I$2013,BP128)),CHAR(10)&amp;"DIVERGÊNCIA DE DATAS",""),IF(INDEX('Controle de reservas'!$L$14:$L$2013,BP128)="Em cobertura","COV",IF(INDEX('Controle de reservas'!$L$14:$L$2013,BP128)="Disponível","DISP",IF(INDEX('Controle de reservas'!$L$14:$L$2013,BP128)="Não utilizado","NU",IF(INDEX('Controle de reservas'!$L$14:$L$2013,BP128)="Folga","F",IF(INDEX('Controle de reservas'!$L$14:$L$2013,BP128)="Ocorrência","O",IF(INDEX('Controle de reservas'!$L$14:$L$2013,BP128)="Programado","PROG",IF(INDEX('Controle de reservas'!$L$14:$L$2013,BP128)="Disponível no posto","DP","SEM SITUAÇÃO")))))))&amp;IF(INDEX('Controle de reservas'!$M$14:$M$2013,BP128)&lt;&gt;"",CHAR(10)&amp;INDEX('Controle de reservas'!$M$14:$M$2013,BP128),IF(OR(INDEX('Controle de reservas'!$L$14:$L$2013,BP128)="Em cobertura",INDEX('Controle de reservas'!$L$14:$L$2013,BP128)="Programado"),CHAR(10)&amp;"SEM LOCAL",""))&amp;IF(INDEX('Controle de reservas'!$N$14:$N$2013,BP128)&lt;&gt;"",CHAR(10)&amp;"Subst.: "&amp;INDEX('Controle de reservas'!$N$14:$N$2013,BP128),"")&amp;IF(AND(ISNUMBER(INDEX('Controle de reservas'!$I$14:$I$2013,BP128)),INDEX('Controle de reservas'!$I$14:$I$2013,BP128)&gt;0,INDEX('Controle de reservas'!$K$14:$K$2013,BP128)&gt;INDEX('Controle de reservas'!$I$14:$I$2013,BP128)),CHAR(10)&amp;"DIVERGÊNCIA DE DATAS","")&amp;IF(INDEX('Controle de reservas'!$P$14:$P$2013,BP128)&lt;&gt;"OK"," !",""))))</f>
      </c>
      <c r="AC128" s="15">
        <f ca="1">IF(OR($AQ128=0,AC$9="",AC$9&lt;$AS128,AND($AT128&lt;&gt;"",AC$9&gt;$AT128)),"",IF(BQ128=0,"—",IF(INDEX('Controle de reservas'!$P$14:$P$2013,BQ128)="DUPLICIDADE NO DIA","CONFLITO"&amp;IF(INDEX('Controle de reservas'!$M$14:$M$2013,BQ128)&lt;&gt;"",CHAR(10)&amp;INDEX('Controle de reservas'!$M$14:$M$2013,BQ128),"")&amp;IF(INDEX('Controle de reservas'!$N$14:$N$2013,BQ128)&lt;&gt;"",CHAR(10)&amp;"Subst.: "&amp;INDEX('Controle de reservas'!$N$14:$N$2013,BQ128),"")&amp;IF(AND(ISNUMBER(INDEX('Controle de reservas'!$I$14:$I$2013,BQ128)),INDEX('Controle de reservas'!$I$14:$I$2013,BQ128)&gt;0,INDEX('Controle de reservas'!$K$14:$K$2013,BQ128)&gt;INDEX('Controle de reservas'!$I$14:$I$2013,BQ128)),CHAR(10)&amp;"DIVERGÊNCIA DE DATAS",""),IF(INDEX('Controle de reservas'!$L$14:$L$2013,BQ128)="Em cobertura","COV",IF(INDEX('Controle de reservas'!$L$14:$L$2013,BQ128)="Disponível","DISP",IF(INDEX('Controle de reservas'!$L$14:$L$2013,BQ128)="Não utilizado","NU",IF(INDEX('Controle de reservas'!$L$14:$L$2013,BQ128)="Folga","F",IF(INDEX('Controle de reservas'!$L$14:$L$2013,BQ128)="Ocorrência","O",IF(INDEX('Controle de reservas'!$L$14:$L$2013,BQ128)="Programado","PROG",IF(INDEX('Controle de reservas'!$L$14:$L$2013,BQ128)="Disponível no posto","DP","SEM SITUAÇÃO")))))))&amp;IF(INDEX('Controle de reservas'!$M$14:$M$2013,BQ128)&lt;&gt;"",CHAR(10)&amp;INDEX('Controle de reservas'!$M$14:$M$2013,BQ128),IF(OR(INDEX('Controle de reservas'!$L$14:$L$2013,BQ128)="Em cobertura",INDEX('Controle de reservas'!$L$14:$L$2013,BQ128)="Programado"),CHAR(10)&amp;"SEM LOCAL",""))&amp;IF(INDEX('Controle de reservas'!$N$14:$N$2013,BQ128)&lt;&gt;"",CHAR(10)&amp;"Subst.: "&amp;INDEX('Controle de reservas'!$N$14:$N$2013,BQ128),"")&amp;IF(AND(ISNUMBER(INDEX('Controle de reservas'!$I$14:$I$2013,BQ128)),INDEX('Controle de reservas'!$I$14:$I$2013,BQ128)&gt;0,INDEX('Controle de reservas'!$K$14:$K$2013,BQ128)&gt;INDEX('Controle de reservas'!$I$14:$I$2013,BQ128)),CHAR(10)&amp;"DIVERGÊNCIA DE DATAS","")&amp;IF(INDEX('Controle de reservas'!$P$14:$P$2013,BQ128)&lt;&gt;"OK"," !",""))))</f>
      </c>
      <c r="AD128" s="15">
        <f ca="1">IF(OR($AQ128=0,AD$9="",AD$9&lt;$AS128,AND($AT128&lt;&gt;"",AD$9&gt;$AT128)),"",IF(BR128=0,"—",IF(INDEX('Controle de reservas'!$P$14:$P$2013,BR128)="DUPLICIDADE NO DIA","CONFLITO"&amp;IF(INDEX('Controle de reservas'!$M$14:$M$2013,BR128)&lt;&gt;"",CHAR(10)&amp;INDEX('Controle de reservas'!$M$14:$M$2013,BR128),"")&amp;IF(INDEX('Controle de reservas'!$N$14:$N$2013,BR128)&lt;&gt;"",CHAR(10)&amp;"Subst.: "&amp;INDEX('Controle de reservas'!$N$14:$N$2013,BR128),"")&amp;IF(AND(ISNUMBER(INDEX('Controle de reservas'!$I$14:$I$2013,BR128)),INDEX('Controle de reservas'!$I$14:$I$2013,BR128)&gt;0,INDEX('Controle de reservas'!$K$14:$K$2013,BR128)&gt;INDEX('Controle de reservas'!$I$14:$I$2013,BR128)),CHAR(10)&amp;"DIVERGÊNCIA DE DATAS",""),IF(INDEX('Controle de reservas'!$L$14:$L$2013,BR128)="Em cobertura","COV",IF(INDEX('Controle de reservas'!$L$14:$L$2013,BR128)="Disponível","DISP",IF(INDEX('Controle de reservas'!$L$14:$L$2013,BR128)="Não utilizado","NU",IF(INDEX('Controle de reservas'!$L$14:$L$2013,BR128)="Folga","F",IF(INDEX('Controle de reservas'!$L$14:$L$2013,BR128)="Ocorrência","O",IF(INDEX('Controle de reservas'!$L$14:$L$2013,BR128)="Programado","PROG",IF(INDEX('Controle de reservas'!$L$14:$L$2013,BR128)="Disponível no posto","DP","SEM SITUAÇÃO")))))))&amp;IF(INDEX('Controle de reservas'!$M$14:$M$2013,BR128)&lt;&gt;"",CHAR(10)&amp;INDEX('Controle de reservas'!$M$14:$M$2013,BR128),IF(OR(INDEX('Controle de reservas'!$L$14:$L$2013,BR128)="Em cobertura",INDEX('Controle de reservas'!$L$14:$L$2013,BR128)="Programado"),CHAR(10)&amp;"SEM LOCAL",""))&amp;IF(INDEX('Controle de reservas'!$N$14:$N$2013,BR128)&lt;&gt;"",CHAR(10)&amp;"Subst.: "&amp;INDEX('Controle de reservas'!$N$14:$N$2013,BR128),"")&amp;IF(AND(ISNUMBER(INDEX('Controle de reservas'!$I$14:$I$2013,BR128)),INDEX('Controle de reservas'!$I$14:$I$2013,BR128)&gt;0,INDEX('Controle de reservas'!$K$14:$K$2013,BR128)&gt;INDEX('Controle de reservas'!$I$14:$I$2013,BR128)),CHAR(10)&amp;"DIVERGÊNCIA DE DATAS","")&amp;IF(INDEX('Controle de reservas'!$P$14:$P$2013,BR128)&lt;&gt;"OK"," !",""))))</f>
      </c>
      <c r="AE128" s="15">
        <f ca="1">IF(OR($AQ128=0,AE$9="",AE$9&lt;$AS128,AND($AT128&lt;&gt;"",AE$9&gt;$AT128)),"",IF(BS128=0,"—",IF(INDEX('Controle de reservas'!$P$14:$P$2013,BS128)="DUPLICIDADE NO DIA","CONFLITO"&amp;IF(INDEX('Controle de reservas'!$M$14:$M$2013,BS128)&lt;&gt;"",CHAR(10)&amp;INDEX('Controle de reservas'!$M$14:$M$2013,BS128),"")&amp;IF(INDEX('Controle de reservas'!$N$14:$N$2013,BS128)&lt;&gt;"",CHAR(10)&amp;"Subst.: "&amp;INDEX('Controle de reservas'!$N$14:$N$2013,BS128),"")&amp;IF(AND(ISNUMBER(INDEX('Controle de reservas'!$I$14:$I$2013,BS128)),INDEX('Controle de reservas'!$I$14:$I$2013,BS128)&gt;0,INDEX('Controle de reservas'!$K$14:$K$2013,BS128)&gt;INDEX('Controle de reservas'!$I$14:$I$2013,BS128)),CHAR(10)&amp;"DIVERGÊNCIA DE DATAS",""),IF(INDEX('Controle de reservas'!$L$14:$L$2013,BS128)="Em cobertura","COV",IF(INDEX('Controle de reservas'!$L$14:$L$2013,BS128)="Disponível","DISP",IF(INDEX('Controle de reservas'!$L$14:$L$2013,BS128)="Não utilizado","NU",IF(INDEX('Controle de reservas'!$L$14:$L$2013,BS128)="Folga","F",IF(INDEX('Controle de reservas'!$L$14:$L$2013,BS128)="Ocorrência","O",IF(INDEX('Controle de reservas'!$L$14:$L$2013,BS128)="Programado","PROG",IF(INDEX('Controle de reservas'!$L$14:$L$2013,BS128)="Disponível no posto","DP","SEM SITUAÇÃO")))))))&amp;IF(INDEX('Controle de reservas'!$M$14:$M$2013,BS128)&lt;&gt;"",CHAR(10)&amp;INDEX('Controle de reservas'!$M$14:$M$2013,BS128),IF(OR(INDEX('Controle de reservas'!$L$14:$L$2013,BS128)="Em cobertura",INDEX('Controle de reservas'!$L$14:$L$2013,BS128)="Programado"),CHAR(10)&amp;"SEM LOCAL",""))&amp;IF(INDEX('Controle de reservas'!$N$14:$N$2013,BS128)&lt;&gt;"",CHAR(10)&amp;"Subst.: "&amp;INDEX('Controle de reservas'!$N$14:$N$2013,BS128),"")&amp;IF(AND(ISNUMBER(INDEX('Controle de reservas'!$I$14:$I$2013,BS128)),INDEX('Controle de reservas'!$I$14:$I$2013,BS128)&gt;0,INDEX('Controle de reservas'!$K$14:$K$2013,BS128)&gt;INDEX('Controle de reservas'!$I$14:$I$2013,BS128)),CHAR(10)&amp;"DIVERGÊNCIA DE DATAS","")&amp;IF(INDEX('Controle de reservas'!$P$14:$P$2013,BS128)&lt;&gt;"OK"," !",""))))</f>
      </c>
      <c r="AF128" s="15">
        <f ca="1">IF(OR($AQ128=0,AF$9="",AF$9&lt;$AS128,AND($AT128&lt;&gt;"",AF$9&gt;$AT128)),"",IF(BT128=0,"—",IF(INDEX('Controle de reservas'!$P$14:$P$2013,BT128)="DUPLICIDADE NO DIA","CONFLITO"&amp;IF(INDEX('Controle de reservas'!$M$14:$M$2013,BT128)&lt;&gt;"",CHAR(10)&amp;INDEX('Controle de reservas'!$M$14:$M$2013,BT128),"")&amp;IF(INDEX('Controle de reservas'!$N$14:$N$2013,BT128)&lt;&gt;"",CHAR(10)&amp;"Subst.: "&amp;INDEX('Controle de reservas'!$N$14:$N$2013,BT128),"")&amp;IF(AND(ISNUMBER(INDEX('Controle de reservas'!$I$14:$I$2013,BT128)),INDEX('Controle de reservas'!$I$14:$I$2013,BT128)&gt;0,INDEX('Controle de reservas'!$K$14:$K$2013,BT128)&gt;INDEX('Controle de reservas'!$I$14:$I$2013,BT128)),CHAR(10)&amp;"DIVERGÊNCIA DE DATAS",""),IF(INDEX('Controle de reservas'!$L$14:$L$2013,BT128)="Em cobertura","COV",IF(INDEX('Controle de reservas'!$L$14:$L$2013,BT128)="Disponível","DISP",IF(INDEX('Controle de reservas'!$L$14:$L$2013,BT128)="Não utilizado","NU",IF(INDEX('Controle de reservas'!$L$14:$L$2013,BT128)="Folga","F",IF(INDEX('Controle de reservas'!$L$14:$L$2013,BT128)="Ocorrência","O",IF(INDEX('Controle de reservas'!$L$14:$L$2013,BT128)="Programado","PROG",IF(INDEX('Controle de reservas'!$L$14:$L$2013,BT128)="Disponível no posto","DP","SEM SITUAÇÃO")))))))&amp;IF(INDEX('Controle de reservas'!$M$14:$M$2013,BT128)&lt;&gt;"",CHAR(10)&amp;INDEX('Controle de reservas'!$M$14:$M$2013,BT128),IF(OR(INDEX('Controle de reservas'!$L$14:$L$2013,BT128)="Em cobertura",INDEX('Controle de reservas'!$L$14:$L$2013,BT128)="Programado"),CHAR(10)&amp;"SEM LOCAL",""))&amp;IF(INDEX('Controle de reservas'!$N$14:$N$2013,BT128)&lt;&gt;"",CHAR(10)&amp;"Subst.: "&amp;INDEX('Controle de reservas'!$N$14:$N$2013,BT128),"")&amp;IF(AND(ISNUMBER(INDEX('Controle de reservas'!$I$14:$I$2013,BT128)),INDEX('Controle de reservas'!$I$14:$I$2013,BT128)&gt;0,INDEX('Controle de reservas'!$K$14:$K$2013,BT128)&gt;INDEX('Controle de reservas'!$I$14:$I$2013,BT128)),CHAR(10)&amp;"DIVERGÊNCIA DE DATAS","")&amp;IF(INDEX('Controle de reservas'!$P$14:$P$2013,BT128)&lt;&gt;"OK"," !",""))))</f>
      </c>
      <c r="AG128" s="15">
        <f ca="1">IF(OR($AQ128=0,AG$9="",AG$9&lt;$AS128,AND($AT128&lt;&gt;"",AG$9&gt;$AT128)),"",IF(BU128=0,"—",IF(INDEX('Controle de reservas'!$P$14:$P$2013,BU128)="DUPLICIDADE NO DIA","CONFLITO"&amp;IF(INDEX('Controle de reservas'!$M$14:$M$2013,BU128)&lt;&gt;"",CHAR(10)&amp;INDEX('Controle de reservas'!$M$14:$M$2013,BU128),"")&amp;IF(INDEX('Controle de reservas'!$N$14:$N$2013,BU128)&lt;&gt;"",CHAR(10)&amp;"Subst.: "&amp;INDEX('Controle de reservas'!$N$14:$N$2013,BU128),"")&amp;IF(AND(ISNUMBER(INDEX('Controle de reservas'!$I$14:$I$2013,BU128)),INDEX('Controle de reservas'!$I$14:$I$2013,BU128)&gt;0,INDEX('Controle de reservas'!$K$14:$K$2013,BU128)&gt;INDEX('Controle de reservas'!$I$14:$I$2013,BU128)),CHAR(10)&amp;"DIVERGÊNCIA DE DATAS",""),IF(INDEX('Controle de reservas'!$L$14:$L$2013,BU128)="Em cobertura","COV",IF(INDEX('Controle de reservas'!$L$14:$L$2013,BU128)="Disponível","DISP",IF(INDEX('Controle de reservas'!$L$14:$L$2013,BU128)="Não utilizado","NU",IF(INDEX('Controle de reservas'!$L$14:$L$2013,BU128)="Folga","F",IF(INDEX('Controle de reservas'!$L$14:$L$2013,BU128)="Ocorrência","O",IF(INDEX('Controle de reservas'!$L$14:$L$2013,BU128)="Programado","PROG",IF(INDEX('Controle de reservas'!$L$14:$L$2013,BU128)="Disponível no posto","DP","SEM SITUAÇÃO")))))))&amp;IF(INDEX('Controle de reservas'!$M$14:$M$2013,BU128)&lt;&gt;"",CHAR(10)&amp;INDEX('Controle de reservas'!$M$14:$M$2013,BU128),IF(OR(INDEX('Controle de reservas'!$L$14:$L$2013,BU128)="Em cobertura",INDEX('Controle de reservas'!$L$14:$L$2013,BU128)="Programado"),CHAR(10)&amp;"SEM LOCAL",""))&amp;IF(INDEX('Controle de reservas'!$N$14:$N$2013,BU128)&lt;&gt;"",CHAR(10)&amp;"Subst.: "&amp;INDEX('Controle de reservas'!$N$14:$N$2013,BU128),"")&amp;IF(AND(ISNUMBER(INDEX('Controle de reservas'!$I$14:$I$2013,BU128)),INDEX('Controle de reservas'!$I$14:$I$2013,BU128)&gt;0,INDEX('Controle de reservas'!$K$14:$K$2013,BU128)&gt;INDEX('Controle de reservas'!$I$14:$I$2013,BU128)),CHAR(10)&amp;"DIVERGÊNCIA DE DATAS","")&amp;IF(INDEX('Controle de reservas'!$P$14:$P$2013,BU128)&lt;&gt;"OK"," !",""))))</f>
      </c>
      <c r="AH128" s="15">
        <f ca="1">IF(OR($AQ128=0,AH$9="",AH$9&lt;$AS128,AND($AT128&lt;&gt;"",AH$9&gt;$AT128)),"",IF(BV128=0,"—",IF(INDEX('Controle de reservas'!$P$14:$P$2013,BV128)="DUPLICIDADE NO DIA","CONFLITO"&amp;IF(INDEX('Controle de reservas'!$M$14:$M$2013,BV128)&lt;&gt;"",CHAR(10)&amp;INDEX('Controle de reservas'!$M$14:$M$2013,BV128),"")&amp;IF(INDEX('Controle de reservas'!$N$14:$N$2013,BV128)&lt;&gt;"",CHAR(10)&amp;"Subst.: "&amp;INDEX('Controle de reservas'!$N$14:$N$2013,BV128),"")&amp;IF(AND(ISNUMBER(INDEX('Controle de reservas'!$I$14:$I$2013,BV128)),INDEX('Controle de reservas'!$I$14:$I$2013,BV128)&gt;0,INDEX('Controle de reservas'!$K$14:$K$2013,BV128)&gt;INDEX('Controle de reservas'!$I$14:$I$2013,BV128)),CHAR(10)&amp;"DIVERGÊNCIA DE DATAS",""),IF(INDEX('Controle de reservas'!$L$14:$L$2013,BV128)="Em cobertura","COV",IF(INDEX('Controle de reservas'!$L$14:$L$2013,BV128)="Disponível","DISP",IF(INDEX('Controle de reservas'!$L$14:$L$2013,BV128)="Não utilizado","NU",IF(INDEX('Controle de reservas'!$L$14:$L$2013,BV128)="Folga","F",IF(INDEX('Controle de reservas'!$L$14:$L$2013,BV128)="Ocorrência","O",IF(INDEX('Controle de reservas'!$L$14:$L$2013,BV128)="Programado","PROG",IF(INDEX('Controle de reservas'!$L$14:$L$2013,BV128)="Disponível no posto","DP","SEM SITUAÇÃO")))))))&amp;IF(INDEX('Controle de reservas'!$M$14:$M$2013,BV128)&lt;&gt;"",CHAR(10)&amp;INDEX('Controle de reservas'!$M$14:$M$2013,BV128),IF(OR(INDEX('Controle de reservas'!$L$14:$L$2013,BV128)="Em cobertura",INDEX('Controle de reservas'!$L$14:$L$2013,BV128)="Programado"),CHAR(10)&amp;"SEM LOCAL",""))&amp;IF(INDEX('Controle de reservas'!$N$14:$N$2013,BV128)&lt;&gt;"",CHAR(10)&amp;"Subst.: "&amp;INDEX('Controle de reservas'!$N$14:$N$2013,BV128),"")&amp;IF(AND(ISNUMBER(INDEX('Controle de reservas'!$I$14:$I$2013,BV128)),INDEX('Controle de reservas'!$I$14:$I$2013,BV128)&gt;0,INDEX('Controle de reservas'!$K$14:$K$2013,BV128)&gt;INDEX('Controle de reservas'!$I$14:$I$2013,BV128)),CHAR(10)&amp;"DIVERGÊNCIA DE DATAS","")&amp;IF(INDEX('Controle de reservas'!$P$14:$P$2013,BV128)&lt;&gt;"OK"," !",""))))</f>
      </c>
      <c r="AI128" s="15">
        <f ca="1">IF(OR($AQ128=0,AI$9="",AI$9&lt;$AS128,AND($AT128&lt;&gt;"",AI$9&gt;$AT128)),"",IF(BW128=0,"—",IF(INDEX('Controle de reservas'!$P$14:$P$2013,BW128)="DUPLICIDADE NO DIA","CONFLITO"&amp;IF(INDEX('Controle de reservas'!$M$14:$M$2013,BW128)&lt;&gt;"",CHAR(10)&amp;INDEX('Controle de reservas'!$M$14:$M$2013,BW128),"")&amp;IF(INDEX('Controle de reservas'!$N$14:$N$2013,BW128)&lt;&gt;"",CHAR(10)&amp;"Subst.: "&amp;INDEX('Controle de reservas'!$N$14:$N$2013,BW128),"")&amp;IF(AND(ISNUMBER(INDEX('Controle de reservas'!$I$14:$I$2013,BW128)),INDEX('Controle de reservas'!$I$14:$I$2013,BW128)&gt;0,INDEX('Controle de reservas'!$K$14:$K$2013,BW128)&gt;INDEX('Controle de reservas'!$I$14:$I$2013,BW128)),CHAR(10)&amp;"DIVERGÊNCIA DE DATAS",""),IF(INDEX('Controle de reservas'!$L$14:$L$2013,BW128)="Em cobertura","COV",IF(INDEX('Controle de reservas'!$L$14:$L$2013,BW128)="Disponível","DISP",IF(INDEX('Controle de reservas'!$L$14:$L$2013,BW128)="Não utilizado","NU",IF(INDEX('Controle de reservas'!$L$14:$L$2013,BW128)="Folga","F",IF(INDEX('Controle de reservas'!$L$14:$L$2013,BW128)="Ocorrência","O",IF(INDEX('Controle de reservas'!$L$14:$L$2013,BW128)="Programado","PROG",IF(INDEX('Controle de reservas'!$L$14:$L$2013,BW128)="Disponível no posto","DP","SEM SITUAÇÃO")))))))&amp;IF(INDEX('Controle de reservas'!$M$14:$M$2013,BW128)&lt;&gt;"",CHAR(10)&amp;INDEX('Controle de reservas'!$M$14:$M$2013,BW128),IF(OR(INDEX('Controle de reservas'!$L$14:$L$2013,BW128)="Em cobertura",INDEX('Controle de reservas'!$L$14:$L$2013,BW128)="Programado"),CHAR(10)&amp;"SEM LOCAL",""))&amp;IF(INDEX('Controle de reservas'!$N$14:$N$2013,BW128)&lt;&gt;"",CHAR(10)&amp;"Subst.: "&amp;INDEX('Controle de reservas'!$N$14:$N$2013,BW128),"")&amp;IF(AND(ISNUMBER(INDEX('Controle de reservas'!$I$14:$I$2013,BW128)),INDEX('Controle de reservas'!$I$14:$I$2013,BW128)&gt;0,INDEX('Controle de reservas'!$K$14:$K$2013,BW128)&gt;INDEX('Controle de reservas'!$I$14:$I$2013,BW128)),CHAR(10)&amp;"DIVERGÊNCIA DE DATAS","")&amp;IF(INDEX('Controle de reservas'!$P$14:$P$2013,BW128)&lt;&gt;"OK"," !",""))))</f>
      </c>
      <c r="AJ128" s="15">
        <f ca="1">IF(OR($AQ128=0,AJ$9="",AJ$9&lt;$AS128,AND($AT128&lt;&gt;"",AJ$9&gt;$AT128)),"",IF(BX128=0,"—",IF(INDEX('Controle de reservas'!$P$14:$P$2013,BX128)="DUPLICIDADE NO DIA","CONFLITO"&amp;IF(INDEX('Controle de reservas'!$M$14:$M$2013,BX128)&lt;&gt;"",CHAR(10)&amp;INDEX('Controle de reservas'!$M$14:$M$2013,BX128),"")&amp;IF(INDEX('Controle de reservas'!$N$14:$N$2013,BX128)&lt;&gt;"",CHAR(10)&amp;"Subst.: "&amp;INDEX('Controle de reservas'!$N$14:$N$2013,BX128),"")&amp;IF(AND(ISNUMBER(INDEX('Controle de reservas'!$I$14:$I$2013,BX128)),INDEX('Controle de reservas'!$I$14:$I$2013,BX128)&gt;0,INDEX('Controle de reservas'!$K$14:$K$2013,BX128)&gt;INDEX('Controle de reservas'!$I$14:$I$2013,BX128)),CHAR(10)&amp;"DIVERGÊNCIA DE DATAS",""),IF(INDEX('Controle de reservas'!$L$14:$L$2013,BX128)="Em cobertura","COV",IF(INDEX('Controle de reservas'!$L$14:$L$2013,BX128)="Disponível","DISP",IF(INDEX('Controle de reservas'!$L$14:$L$2013,BX128)="Não utilizado","NU",IF(INDEX('Controle de reservas'!$L$14:$L$2013,BX128)="Folga","F",IF(INDEX('Controle de reservas'!$L$14:$L$2013,BX128)="Ocorrência","O",IF(INDEX('Controle de reservas'!$L$14:$L$2013,BX128)="Programado","PROG",IF(INDEX('Controle de reservas'!$L$14:$L$2013,BX128)="Disponível no posto","DP","SEM SITUAÇÃO")))))))&amp;IF(INDEX('Controle de reservas'!$M$14:$M$2013,BX128)&lt;&gt;"",CHAR(10)&amp;INDEX('Controle de reservas'!$M$14:$M$2013,BX128),IF(OR(INDEX('Controle de reservas'!$L$14:$L$2013,BX128)="Em cobertura",INDEX('Controle de reservas'!$L$14:$L$2013,BX128)="Programado"),CHAR(10)&amp;"SEM LOCAL",""))&amp;IF(INDEX('Controle de reservas'!$N$14:$N$2013,BX128)&lt;&gt;"",CHAR(10)&amp;"Subst.: "&amp;INDEX('Controle de reservas'!$N$14:$N$2013,BX128),"")&amp;IF(AND(ISNUMBER(INDEX('Controle de reservas'!$I$14:$I$2013,BX128)),INDEX('Controle de reservas'!$I$14:$I$2013,BX128)&gt;0,INDEX('Controle de reservas'!$K$14:$K$2013,BX128)&gt;INDEX('Controle de reservas'!$I$14:$I$2013,BX128)),CHAR(10)&amp;"DIVERGÊNCIA DE DATAS","")&amp;IF(INDEX('Controle de reservas'!$P$14:$P$2013,BX128)&lt;&gt;"OK"," !",""))))</f>
      </c>
      <c r="AK128" s="15">
        <f ca="1">IF(OR($AQ128=0,AK$9="",AK$9&lt;$AS128,AND($AT128&lt;&gt;"",AK$9&gt;$AT128)),"",IF(BY128=0,"—",IF(INDEX('Controle de reservas'!$P$14:$P$2013,BY128)="DUPLICIDADE NO DIA","CONFLITO"&amp;IF(INDEX('Controle de reservas'!$M$14:$M$2013,BY128)&lt;&gt;"",CHAR(10)&amp;INDEX('Controle de reservas'!$M$14:$M$2013,BY128),"")&amp;IF(INDEX('Controle de reservas'!$N$14:$N$2013,BY128)&lt;&gt;"",CHAR(10)&amp;"Subst.: "&amp;INDEX('Controle de reservas'!$N$14:$N$2013,BY128),"")&amp;IF(AND(ISNUMBER(INDEX('Controle de reservas'!$I$14:$I$2013,BY128)),INDEX('Controle de reservas'!$I$14:$I$2013,BY128)&gt;0,INDEX('Controle de reservas'!$K$14:$K$2013,BY128)&gt;INDEX('Controle de reservas'!$I$14:$I$2013,BY128)),CHAR(10)&amp;"DIVERGÊNCIA DE DATAS",""),IF(INDEX('Controle de reservas'!$L$14:$L$2013,BY128)="Em cobertura","COV",IF(INDEX('Controle de reservas'!$L$14:$L$2013,BY128)="Disponível","DISP",IF(INDEX('Controle de reservas'!$L$14:$L$2013,BY128)="Não utilizado","NU",IF(INDEX('Controle de reservas'!$L$14:$L$2013,BY128)="Folga","F",IF(INDEX('Controle de reservas'!$L$14:$L$2013,BY128)="Ocorrência","O",IF(INDEX('Controle de reservas'!$L$14:$L$2013,BY128)="Programado","PROG",IF(INDEX('Controle de reservas'!$L$14:$L$2013,BY128)="Disponível no posto","DP","SEM SITUAÇÃO")))))))&amp;IF(INDEX('Controle de reservas'!$M$14:$M$2013,BY128)&lt;&gt;"",CHAR(10)&amp;INDEX('Controle de reservas'!$M$14:$M$2013,BY128),IF(OR(INDEX('Controle de reservas'!$L$14:$L$2013,BY128)="Em cobertura",INDEX('Controle de reservas'!$L$14:$L$2013,BY128)="Programado"),CHAR(10)&amp;"SEM LOCAL",""))&amp;IF(INDEX('Controle de reservas'!$N$14:$N$2013,BY128)&lt;&gt;"",CHAR(10)&amp;"Subst.: "&amp;INDEX('Controle de reservas'!$N$14:$N$2013,BY128),"")&amp;IF(AND(ISNUMBER(INDEX('Controle de reservas'!$I$14:$I$2013,BY128)),INDEX('Controle de reservas'!$I$14:$I$2013,BY128)&gt;0,INDEX('Controle de reservas'!$K$14:$K$2013,BY128)&gt;INDEX('Controle de reservas'!$I$14:$I$2013,BY128)),CHAR(10)&amp;"DIVERGÊNCIA DE DATAS","")&amp;IF(INDEX('Controle de reservas'!$P$14:$P$2013,BY128)&lt;&gt;"OK"," !",""))))</f>
      </c>
      <c r="AL128" s="14">
        <f t="shared" ca="1" si="5"/>
      </c>
      <c r="AM128" s="14">
        <f t="shared" ca="1" si="6"/>
      </c>
      <c r="AN128" s="14">
        <f t="shared" ca="1" si="7"/>
      </c>
      <c r="AO128" s="14">
        <f t="shared" ca="1" si="8"/>
      </c>
      <c r="AP128" s="14">
        <f ca="1">IF($AQ128=0,"",INDEX('Controle de reservas'!$O$14:$O$2013,$AQ128))</f>
      </c>
      <c r="AQ128">
        <f ca="1">IFERROR(MATCH(ROW()-9,'Controle de reservas'!$S$14:$S$2013,0),0)</f>
      </c>
      <c r="AR128">
        <f ca="1">IF($AQ128=0,"",INDEX('Controle de reservas'!$Q$14:$Q$2013,$AQ128))</f>
      </c>
      <c r="AS128">
        <f ca="1">IF($AQ128=0,"",INDEX('Controle de reservas'!$H$14:$H$2013,$AQ128))</f>
      </c>
      <c r="AT128">
        <f ca="1">IF($AQ128=0,"",IF(INDEX('Controle de reservas'!$J$14:$J$2013,$AQ128)=0,"",INDEX('Controle de reservas'!$J$14:$J$2013,$AQ128)))</f>
      </c>
      <c r="AU128">
        <f ca="1">IF(OR($AQ128=0,G$9=""),0,IFERROR(MATCH($AR128&amp;"|"&amp;TEXT(G$9,"yyyymmdd"),'Controle de reservas'!$T$14:$T$2013,0),0))</f>
      </c>
      <c r="AV128">
        <f ca="1">IF(OR($AQ128=0,H$9=""),0,IFERROR(MATCH($AR128&amp;"|"&amp;TEXT(H$9,"yyyymmdd"),'Controle de reservas'!$T$14:$T$2013,0),0))</f>
      </c>
      <c r="AW128">
        <f ca="1">IF(OR($AQ128=0,I$9=""),0,IFERROR(MATCH($AR128&amp;"|"&amp;TEXT(I$9,"yyyymmdd"),'Controle de reservas'!$T$14:$T$2013,0),0))</f>
      </c>
      <c r="AX128">
        <f ca="1">IF(OR($AQ128=0,J$9=""),0,IFERROR(MATCH($AR128&amp;"|"&amp;TEXT(J$9,"yyyymmdd"),'Controle de reservas'!$T$14:$T$2013,0),0))</f>
      </c>
      <c r="AY128">
        <f ca="1">IF(OR($AQ128=0,K$9=""),0,IFERROR(MATCH($AR128&amp;"|"&amp;TEXT(K$9,"yyyymmdd"),'Controle de reservas'!$T$14:$T$2013,0),0))</f>
      </c>
      <c r="AZ128">
        <f ca="1">IF(OR($AQ128=0,L$9=""),0,IFERROR(MATCH($AR128&amp;"|"&amp;TEXT(L$9,"yyyymmdd"),'Controle de reservas'!$T$14:$T$2013,0),0))</f>
      </c>
      <c r="BA128">
        <f ca="1">IF(OR($AQ128=0,M$9=""),0,IFERROR(MATCH($AR128&amp;"|"&amp;TEXT(M$9,"yyyymmdd"),'Controle de reservas'!$T$14:$T$2013,0),0))</f>
      </c>
      <c r="BB128">
        <f ca="1">IF(OR($AQ128=0,N$9=""),0,IFERROR(MATCH($AR128&amp;"|"&amp;TEXT(N$9,"yyyymmdd"),'Controle de reservas'!$T$14:$T$2013,0),0))</f>
      </c>
      <c r="BC128">
        <f ca="1">IF(OR($AQ128=0,O$9=""),0,IFERROR(MATCH($AR128&amp;"|"&amp;TEXT(O$9,"yyyymmdd"),'Controle de reservas'!$T$14:$T$2013,0),0))</f>
      </c>
      <c r="BD128">
        <f ca="1">IF(OR($AQ128=0,P$9=""),0,IFERROR(MATCH($AR128&amp;"|"&amp;TEXT(P$9,"yyyymmdd"),'Controle de reservas'!$T$14:$T$2013,0),0))</f>
      </c>
      <c r="BE128">
        <f ca="1">IF(OR($AQ128=0,Q$9=""),0,IFERROR(MATCH($AR128&amp;"|"&amp;TEXT(Q$9,"yyyymmdd"),'Controle de reservas'!$T$14:$T$2013,0),0))</f>
      </c>
      <c r="BF128">
        <f ca="1">IF(OR($AQ128=0,R$9=""),0,IFERROR(MATCH($AR128&amp;"|"&amp;TEXT(R$9,"yyyymmdd"),'Controle de reservas'!$T$14:$T$2013,0),0))</f>
      </c>
      <c r="BG128">
        <f ca="1">IF(OR($AQ128=0,S$9=""),0,IFERROR(MATCH($AR128&amp;"|"&amp;TEXT(S$9,"yyyymmdd"),'Controle de reservas'!$T$14:$T$2013,0),0))</f>
      </c>
      <c r="BH128">
        <f ca="1">IF(OR($AQ128=0,T$9=""),0,IFERROR(MATCH($AR128&amp;"|"&amp;TEXT(T$9,"yyyymmdd"),'Controle de reservas'!$T$14:$T$2013,0),0))</f>
      </c>
      <c r="BI128">
        <f ca="1">IF(OR($AQ128=0,U$9=""),0,IFERROR(MATCH($AR128&amp;"|"&amp;TEXT(U$9,"yyyymmdd"),'Controle de reservas'!$T$14:$T$2013,0),0))</f>
      </c>
      <c r="BJ128">
        <f ca="1">IF(OR($AQ128=0,V$9=""),0,IFERROR(MATCH($AR128&amp;"|"&amp;TEXT(V$9,"yyyymmdd"),'Controle de reservas'!$T$14:$T$2013,0),0))</f>
      </c>
      <c r="BK128">
        <f ca="1">IF(OR($AQ128=0,W$9=""),0,IFERROR(MATCH($AR128&amp;"|"&amp;TEXT(W$9,"yyyymmdd"),'Controle de reservas'!$T$14:$T$2013,0),0))</f>
      </c>
      <c r="BL128">
        <f ca="1">IF(OR($AQ128=0,X$9=""),0,IFERROR(MATCH($AR128&amp;"|"&amp;TEXT(X$9,"yyyymmdd"),'Controle de reservas'!$T$14:$T$2013,0),0))</f>
      </c>
      <c r="BM128">
        <f ca="1">IF(OR($AQ128=0,Y$9=""),0,IFERROR(MATCH($AR128&amp;"|"&amp;TEXT(Y$9,"yyyymmdd"),'Controle de reservas'!$T$14:$T$2013,0),0))</f>
      </c>
      <c r="BN128">
        <f ca="1">IF(OR($AQ128=0,Z$9=""),0,IFERROR(MATCH($AR128&amp;"|"&amp;TEXT(Z$9,"yyyymmdd"),'Controle de reservas'!$T$14:$T$2013,0),0))</f>
      </c>
      <c r="BO128">
        <f ca="1">IF(OR($AQ128=0,AA$9=""),0,IFERROR(MATCH($AR128&amp;"|"&amp;TEXT(AA$9,"yyyymmdd"),'Controle de reservas'!$T$14:$T$2013,0),0))</f>
      </c>
      <c r="BP128">
        <f ca="1">IF(OR($AQ128=0,AB$9=""),0,IFERROR(MATCH($AR128&amp;"|"&amp;TEXT(AB$9,"yyyymmdd"),'Controle de reservas'!$T$14:$T$2013,0),0))</f>
      </c>
      <c r="BQ128">
        <f ca="1">IF(OR($AQ128=0,AC$9=""),0,IFERROR(MATCH($AR128&amp;"|"&amp;TEXT(AC$9,"yyyymmdd"),'Controle de reservas'!$T$14:$T$2013,0),0))</f>
      </c>
      <c r="BR128">
        <f ca="1">IF(OR($AQ128=0,AD$9=""),0,IFERROR(MATCH($AR128&amp;"|"&amp;TEXT(AD$9,"yyyymmdd"),'Controle de reservas'!$T$14:$T$2013,0),0))</f>
      </c>
      <c r="BS128">
        <f ca="1">IF(OR($AQ128=0,AE$9=""),0,IFERROR(MATCH($AR128&amp;"|"&amp;TEXT(AE$9,"yyyymmdd"),'Controle de reservas'!$T$14:$T$2013,0),0))</f>
      </c>
      <c r="BT128">
        <f ca="1">IF(OR($AQ128=0,AF$9=""),0,IFERROR(MATCH($AR128&amp;"|"&amp;TEXT(AF$9,"yyyymmdd"),'Controle de reservas'!$T$14:$T$2013,0),0))</f>
      </c>
      <c r="BU128">
        <f ca="1">IF(OR($AQ128=0,AG$9=""),0,IFERROR(MATCH($AR128&amp;"|"&amp;TEXT(AG$9,"yyyymmdd"),'Controle de reservas'!$T$14:$T$2013,0),0))</f>
      </c>
      <c r="BV128">
        <f ca="1">IF(OR($AQ128=0,AH$9=""),0,IFERROR(MATCH($AR128&amp;"|"&amp;TEXT(AH$9,"yyyymmdd"),'Controle de reservas'!$T$14:$T$2013,0),0))</f>
      </c>
      <c r="BW128">
        <f ca="1">IF(OR($AQ128=0,AI$9=""),0,IFERROR(MATCH($AR128&amp;"|"&amp;TEXT(AI$9,"yyyymmdd"),'Controle de reservas'!$T$14:$T$2013,0),0))</f>
      </c>
      <c r="BX128">
        <f ca="1">IF(OR($AQ128=0,AJ$9=""),0,IFERROR(MATCH($AR128&amp;"|"&amp;TEXT(AJ$9,"yyyymmdd"),'Controle de reservas'!$T$14:$T$2013,0),0))</f>
      </c>
      <c r="BY128">
        <f ca="1">IF(OR($AQ128=0,AK$9=""),0,IFERROR(MATCH($AR128&amp;"|"&amp;TEXT(AK$9,"yyyymmdd"),'Controle de reservas'!$T$14:$T$2013,0),0))</f>
      </c>
    </row>
    <row r="129" spans="1:77" ht="105" customHeight="1" x14ac:dyDescent="0.25">
      <c r="A129" s="16">
        <f ca="1">IF($AQ129=0,"",INDEX('Controle de reservas'!$A$14:$A$2013,$AQ129))</f>
      </c>
      <c r="B129" s="16">
        <f ca="1">IF($AQ129=0,"",INDEX('Controle de reservas'!$B$14:$B$2013,$AQ129))</f>
      </c>
      <c r="C129" s="16">
        <f ca="1">IF($AQ129=0,"",INDEX('Controle de reservas'!$C$14:$C$2013,$AQ129))</f>
      </c>
      <c r="D129" s="16">
        <f ca="1">IF($AQ129=0,"",INDEX('Controle de reservas'!$D$14:$D$2013,$AQ129))</f>
      </c>
      <c r="E129" s="16">
        <f ca="1">IF($AQ129=0,"",INDEX('Controle de reservas'!$E$14:$E$2013,$AQ129))</f>
      </c>
      <c r="F129" s="16">
        <f ca="1">IF($AQ129=0,"",INDEX('Controle de reservas'!$F$14:$F$2013,$AQ129))</f>
      </c>
      <c r="G129" s="17">
        <f ca="1">IF(OR($AQ129=0,G$9="",G$9&lt;$AS129,AND($AT129&lt;&gt;"",G$9&gt;$AT129)),"",IF(AU129=0,"—",IF(INDEX('Controle de reservas'!$P$14:$P$2013,AU129)="DUPLICIDADE NO DIA","CONFLITO"&amp;IF(INDEX('Controle de reservas'!$M$14:$M$2013,AU129)&lt;&gt;"",CHAR(10)&amp;INDEX('Controle de reservas'!$M$14:$M$2013,AU129),"")&amp;IF(INDEX('Controle de reservas'!$N$14:$N$2013,AU129)&lt;&gt;"",CHAR(10)&amp;"Subst.: "&amp;INDEX('Controle de reservas'!$N$14:$N$2013,AU129),"")&amp;IF(AND(ISNUMBER(INDEX('Controle de reservas'!$I$14:$I$2013,AU129)),INDEX('Controle de reservas'!$I$14:$I$2013,AU129)&gt;0,INDEX('Controle de reservas'!$K$14:$K$2013,AU129)&gt;INDEX('Controle de reservas'!$I$14:$I$2013,AU129)),CHAR(10)&amp;"DIVERGÊNCIA DE DATAS",""),IF(INDEX('Controle de reservas'!$L$14:$L$2013,AU129)="Em cobertura","COV",IF(INDEX('Controle de reservas'!$L$14:$L$2013,AU129)="Disponível","DISP",IF(INDEX('Controle de reservas'!$L$14:$L$2013,AU129)="Não utilizado","NU",IF(INDEX('Controle de reservas'!$L$14:$L$2013,AU129)="Folga","F",IF(INDEX('Controle de reservas'!$L$14:$L$2013,AU129)="Ocorrência","O",IF(INDEX('Controle de reservas'!$L$14:$L$2013,AU129)="Programado","PROG",IF(INDEX('Controle de reservas'!$L$14:$L$2013,AU129)="Disponível no posto","DP","SEM SITUAÇÃO")))))))&amp;IF(INDEX('Controle de reservas'!$M$14:$M$2013,AU129)&lt;&gt;"",CHAR(10)&amp;INDEX('Controle de reservas'!$M$14:$M$2013,AU129),IF(OR(INDEX('Controle de reservas'!$L$14:$L$2013,AU129)="Em cobertura",INDEX('Controle de reservas'!$L$14:$L$2013,AU129)="Programado"),CHAR(10)&amp;"SEM LOCAL",""))&amp;IF(INDEX('Controle de reservas'!$N$14:$N$2013,AU129)&lt;&gt;"",CHAR(10)&amp;"Subst.: "&amp;INDEX('Controle de reservas'!$N$14:$N$2013,AU129),"")&amp;IF(AND(ISNUMBER(INDEX('Controle de reservas'!$I$14:$I$2013,AU129)),INDEX('Controle de reservas'!$I$14:$I$2013,AU129)&gt;0,INDEX('Controle de reservas'!$K$14:$K$2013,AU129)&gt;INDEX('Controle de reservas'!$I$14:$I$2013,AU129)),CHAR(10)&amp;"DIVERGÊNCIA DE DATAS","")&amp;IF(INDEX('Controle de reservas'!$P$14:$P$2013,AU129)&lt;&gt;"OK"," !",""))))</f>
      </c>
      <c r="H129" s="17">
        <f ca="1">IF(OR($AQ129=0,H$9="",H$9&lt;$AS129,AND($AT129&lt;&gt;"",H$9&gt;$AT129)),"",IF(AV129=0,"—",IF(INDEX('Controle de reservas'!$P$14:$P$2013,AV129)="DUPLICIDADE NO DIA","CONFLITO"&amp;IF(INDEX('Controle de reservas'!$M$14:$M$2013,AV129)&lt;&gt;"",CHAR(10)&amp;INDEX('Controle de reservas'!$M$14:$M$2013,AV129),"")&amp;IF(INDEX('Controle de reservas'!$N$14:$N$2013,AV129)&lt;&gt;"",CHAR(10)&amp;"Subst.: "&amp;INDEX('Controle de reservas'!$N$14:$N$2013,AV129),"")&amp;IF(AND(ISNUMBER(INDEX('Controle de reservas'!$I$14:$I$2013,AV129)),INDEX('Controle de reservas'!$I$14:$I$2013,AV129)&gt;0,INDEX('Controle de reservas'!$K$14:$K$2013,AV129)&gt;INDEX('Controle de reservas'!$I$14:$I$2013,AV129)),CHAR(10)&amp;"DIVERGÊNCIA DE DATAS",""),IF(INDEX('Controle de reservas'!$L$14:$L$2013,AV129)="Em cobertura","COV",IF(INDEX('Controle de reservas'!$L$14:$L$2013,AV129)="Disponível","DISP",IF(INDEX('Controle de reservas'!$L$14:$L$2013,AV129)="Não utilizado","NU",IF(INDEX('Controle de reservas'!$L$14:$L$2013,AV129)="Folga","F",IF(INDEX('Controle de reservas'!$L$14:$L$2013,AV129)="Ocorrência","O",IF(INDEX('Controle de reservas'!$L$14:$L$2013,AV129)="Programado","PROG",IF(INDEX('Controle de reservas'!$L$14:$L$2013,AV129)="Disponível no posto","DP","SEM SITUAÇÃO")))))))&amp;IF(INDEX('Controle de reservas'!$M$14:$M$2013,AV129)&lt;&gt;"",CHAR(10)&amp;INDEX('Controle de reservas'!$M$14:$M$2013,AV129),IF(OR(INDEX('Controle de reservas'!$L$14:$L$2013,AV129)="Em cobertura",INDEX('Controle de reservas'!$L$14:$L$2013,AV129)="Programado"),CHAR(10)&amp;"SEM LOCAL",""))&amp;IF(INDEX('Controle de reservas'!$N$14:$N$2013,AV129)&lt;&gt;"",CHAR(10)&amp;"Subst.: "&amp;INDEX('Controle de reservas'!$N$14:$N$2013,AV129),"")&amp;IF(AND(ISNUMBER(INDEX('Controle de reservas'!$I$14:$I$2013,AV129)),INDEX('Controle de reservas'!$I$14:$I$2013,AV129)&gt;0,INDEX('Controle de reservas'!$K$14:$K$2013,AV129)&gt;INDEX('Controle de reservas'!$I$14:$I$2013,AV129)),CHAR(10)&amp;"DIVERGÊNCIA DE DATAS","")&amp;IF(INDEX('Controle de reservas'!$P$14:$P$2013,AV129)&lt;&gt;"OK"," !",""))))</f>
      </c>
      <c r="I129" s="17">
        <f ca="1">IF(OR($AQ129=0,I$9="",I$9&lt;$AS129,AND($AT129&lt;&gt;"",I$9&gt;$AT129)),"",IF(AW129=0,"—",IF(INDEX('Controle de reservas'!$P$14:$P$2013,AW129)="DUPLICIDADE NO DIA","CONFLITO"&amp;IF(INDEX('Controle de reservas'!$M$14:$M$2013,AW129)&lt;&gt;"",CHAR(10)&amp;INDEX('Controle de reservas'!$M$14:$M$2013,AW129),"")&amp;IF(INDEX('Controle de reservas'!$N$14:$N$2013,AW129)&lt;&gt;"",CHAR(10)&amp;"Subst.: "&amp;INDEX('Controle de reservas'!$N$14:$N$2013,AW129),"")&amp;IF(AND(ISNUMBER(INDEX('Controle de reservas'!$I$14:$I$2013,AW129)),INDEX('Controle de reservas'!$I$14:$I$2013,AW129)&gt;0,INDEX('Controle de reservas'!$K$14:$K$2013,AW129)&gt;INDEX('Controle de reservas'!$I$14:$I$2013,AW129)),CHAR(10)&amp;"DIVERGÊNCIA DE DATAS",""),IF(INDEX('Controle de reservas'!$L$14:$L$2013,AW129)="Em cobertura","COV",IF(INDEX('Controle de reservas'!$L$14:$L$2013,AW129)="Disponível","DISP",IF(INDEX('Controle de reservas'!$L$14:$L$2013,AW129)="Não utilizado","NU",IF(INDEX('Controle de reservas'!$L$14:$L$2013,AW129)="Folga","F",IF(INDEX('Controle de reservas'!$L$14:$L$2013,AW129)="Ocorrência","O",IF(INDEX('Controle de reservas'!$L$14:$L$2013,AW129)="Programado","PROG",IF(INDEX('Controle de reservas'!$L$14:$L$2013,AW129)="Disponível no posto","DP","SEM SITUAÇÃO")))))))&amp;IF(INDEX('Controle de reservas'!$M$14:$M$2013,AW129)&lt;&gt;"",CHAR(10)&amp;INDEX('Controle de reservas'!$M$14:$M$2013,AW129),IF(OR(INDEX('Controle de reservas'!$L$14:$L$2013,AW129)="Em cobertura",INDEX('Controle de reservas'!$L$14:$L$2013,AW129)="Programado"),CHAR(10)&amp;"SEM LOCAL",""))&amp;IF(INDEX('Controle de reservas'!$N$14:$N$2013,AW129)&lt;&gt;"",CHAR(10)&amp;"Subst.: "&amp;INDEX('Controle de reservas'!$N$14:$N$2013,AW129),"")&amp;IF(AND(ISNUMBER(INDEX('Controle de reservas'!$I$14:$I$2013,AW129)),INDEX('Controle de reservas'!$I$14:$I$2013,AW129)&gt;0,INDEX('Controle de reservas'!$K$14:$K$2013,AW129)&gt;INDEX('Controle de reservas'!$I$14:$I$2013,AW129)),CHAR(10)&amp;"DIVERGÊNCIA DE DATAS","")&amp;IF(INDEX('Controle de reservas'!$P$14:$P$2013,AW129)&lt;&gt;"OK"," !",""))))</f>
      </c>
      <c r="J129" s="17">
        <f ca="1">IF(OR($AQ129=0,J$9="",J$9&lt;$AS129,AND($AT129&lt;&gt;"",J$9&gt;$AT129)),"",IF(AX129=0,"—",IF(INDEX('Controle de reservas'!$P$14:$P$2013,AX129)="DUPLICIDADE NO DIA","CONFLITO"&amp;IF(INDEX('Controle de reservas'!$M$14:$M$2013,AX129)&lt;&gt;"",CHAR(10)&amp;INDEX('Controle de reservas'!$M$14:$M$2013,AX129),"")&amp;IF(INDEX('Controle de reservas'!$N$14:$N$2013,AX129)&lt;&gt;"",CHAR(10)&amp;"Subst.: "&amp;INDEX('Controle de reservas'!$N$14:$N$2013,AX129),"")&amp;IF(AND(ISNUMBER(INDEX('Controle de reservas'!$I$14:$I$2013,AX129)),INDEX('Controle de reservas'!$I$14:$I$2013,AX129)&gt;0,INDEX('Controle de reservas'!$K$14:$K$2013,AX129)&gt;INDEX('Controle de reservas'!$I$14:$I$2013,AX129)),CHAR(10)&amp;"DIVERGÊNCIA DE DATAS",""),IF(INDEX('Controle de reservas'!$L$14:$L$2013,AX129)="Em cobertura","COV",IF(INDEX('Controle de reservas'!$L$14:$L$2013,AX129)="Disponível","DISP",IF(INDEX('Controle de reservas'!$L$14:$L$2013,AX129)="Não utilizado","NU",IF(INDEX('Controle de reservas'!$L$14:$L$2013,AX129)="Folga","F",IF(INDEX('Controle de reservas'!$L$14:$L$2013,AX129)="Ocorrência","O",IF(INDEX('Controle de reservas'!$L$14:$L$2013,AX129)="Programado","PROG",IF(INDEX('Controle de reservas'!$L$14:$L$2013,AX129)="Disponível no posto","DP","SEM SITUAÇÃO")))))))&amp;IF(INDEX('Controle de reservas'!$M$14:$M$2013,AX129)&lt;&gt;"",CHAR(10)&amp;INDEX('Controle de reservas'!$M$14:$M$2013,AX129),IF(OR(INDEX('Controle de reservas'!$L$14:$L$2013,AX129)="Em cobertura",INDEX('Controle de reservas'!$L$14:$L$2013,AX129)="Programado"),CHAR(10)&amp;"SEM LOCAL",""))&amp;IF(INDEX('Controle de reservas'!$N$14:$N$2013,AX129)&lt;&gt;"",CHAR(10)&amp;"Subst.: "&amp;INDEX('Controle de reservas'!$N$14:$N$2013,AX129),"")&amp;IF(AND(ISNUMBER(INDEX('Controle de reservas'!$I$14:$I$2013,AX129)),INDEX('Controle de reservas'!$I$14:$I$2013,AX129)&gt;0,INDEX('Controle de reservas'!$K$14:$K$2013,AX129)&gt;INDEX('Controle de reservas'!$I$14:$I$2013,AX129)),CHAR(10)&amp;"DIVERGÊNCIA DE DATAS","")&amp;IF(INDEX('Controle de reservas'!$P$14:$P$2013,AX129)&lt;&gt;"OK"," !",""))))</f>
      </c>
      <c r="K129" s="17">
        <f ca="1">IF(OR($AQ129=0,K$9="",K$9&lt;$AS129,AND($AT129&lt;&gt;"",K$9&gt;$AT129)),"",IF(AY129=0,"—",IF(INDEX('Controle de reservas'!$P$14:$P$2013,AY129)="DUPLICIDADE NO DIA","CONFLITO"&amp;IF(INDEX('Controle de reservas'!$M$14:$M$2013,AY129)&lt;&gt;"",CHAR(10)&amp;INDEX('Controle de reservas'!$M$14:$M$2013,AY129),"")&amp;IF(INDEX('Controle de reservas'!$N$14:$N$2013,AY129)&lt;&gt;"",CHAR(10)&amp;"Subst.: "&amp;INDEX('Controle de reservas'!$N$14:$N$2013,AY129),"")&amp;IF(AND(ISNUMBER(INDEX('Controle de reservas'!$I$14:$I$2013,AY129)),INDEX('Controle de reservas'!$I$14:$I$2013,AY129)&gt;0,INDEX('Controle de reservas'!$K$14:$K$2013,AY129)&gt;INDEX('Controle de reservas'!$I$14:$I$2013,AY129)),CHAR(10)&amp;"DIVERGÊNCIA DE DATAS",""),IF(INDEX('Controle de reservas'!$L$14:$L$2013,AY129)="Em cobertura","COV",IF(INDEX('Controle de reservas'!$L$14:$L$2013,AY129)="Disponível","DISP",IF(INDEX('Controle de reservas'!$L$14:$L$2013,AY129)="Não utilizado","NU",IF(INDEX('Controle de reservas'!$L$14:$L$2013,AY129)="Folga","F",IF(INDEX('Controle de reservas'!$L$14:$L$2013,AY129)="Ocorrência","O",IF(INDEX('Controle de reservas'!$L$14:$L$2013,AY129)="Programado","PROG",IF(INDEX('Controle de reservas'!$L$14:$L$2013,AY129)="Disponível no posto","DP","SEM SITUAÇÃO")))))))&amp;IF(INDEX('Controle de reservas'!$M$14:$M$2013,AY129)&lt;&gt;"",CHAR(10)&amp;INDEX('Controle de reservas'!$M$14:$M$2013,AY129),IF(OR(INDEX('Controle de reservas'!$L$14:$L$2013,AY129)="Em cobertura",INDEX('Controle de reservas'!$L$14:$L$2013,AY129)="Programado"),CHAR(10)&amp;"SEM LOCAL",""))&amp;IF(INDEX('Controle de reservas'!$N$14:$N$2013,AY129)&lt;&gt;"",CHAR(10)&amp;"Subst.: "&amp;INDEX('Controle de reservas'!$N$14:$N$2013,AY129),"")&amp;IF(AND(ISNUMBER(INDEX('Controle de reservas'!$I$14:$I$2013,AY129)),INDEX('Controle de reservas'!$I$14:$I$2013,AY129)&gt;0,INDEX('Controle de reservas'!$K$14:$K$2013,AY129)&gt;INDEX('Controle de reservas'!$I$14:$I$2013,AY129)),CHAR(10)&amp;"DIVERGÊNCIA DE DATAS","")&amp;IF(INDEX('Controle de reservas'!$P$14:$P$2013,AY129)&lt;&gt;"OK"," !",""))))</f>
      </c>
      <c r="L129" s="17">
        <f ca="1">IF(OR($AQ129=0,L$9="",L$9&lt;$AS129,AND($AT129&lt;&gt;"",L$9&gt;$AT129)),"",IF(AZ129=0,"—",IF(INDEX('Controle de reservas'!$P$14:$P$2013,AZ129)="DUPLICIDADE NO DIA","CONFLITO"&amp;IF(INDEX('Controle de reservas'!$M$14:$M$2013,AZ129)&lt;&gt;"",CHAR(10)&amp;INDEX('Controle de reservas'!$M$14:$M$2013,AZ129),"")&amp;IF(INDEX('Controle de reservas'!$N$14:$N$2013,AZ129)&lt;&gt;"",CHAR(10)&amp;"Subst.: "&amp;INDEX('Controle de reservas'!$N$14:$N$2013,AZ129),"")&amp;IF(AND(ISNUMBER(INDEX('Controle de reservas'!$I$14:$I$2013,AZ129)),INDEX('Controle de reservas'!$I$14:$I$2013,AZ129)&gt;0,INDEX('Controle de reservas'!$K$14:$K$2013,AZ129)&gt;INDEX('Controle de reservas'!$I$14:$I$2013,AZ129)),CHAR(10)&amp;"DIVERGÊNCIA DE DATAS",""),IF(INDEX('Controle de reservas'!$L$14:$L$2013,AZ129)="Em cobertura","COV",IF(INDEX('Controle de reservas'!$L$14:$L$2013,AZ129)="Disponível","DISP",IF(INDEX('Controle de reservas'!$L$14:$L$2013,AZ129)="Não utilizado","NU",IF(INDEX('Controle de reservas'!$L$14:$L$2013,AZ129)="Folga","F",IF(INDEX('Controle de reservas'!$L$14:$L$2013,AZ129)="Ocorrência","O",IF(INDEX('Controle de reservas'!$L$14:$L$2013,AZ129)="Programado","PROG",IF(INDEX('Controle de reservas'!$L$14:$L$2013,AZ129)="Disponível no posto","DP","SEM SITUAÇÃO")))))))&amp;IF(INDEX('Controle de reservas'!$M$14:$M$2013,AZ129)&lt;&gt;"",CHAR(10)&amp;INDEX('Controle de reservas'!$M$14:$M$2013,AZ129),IF(OR(INDEX('Controle de reservas'!$L$14:$L$2013,AZ129)="Em cobertura",INDEX('Controle de reservas'!$L$14:$L$2013,AZ129)="Programado"),CHAR(10)&amp;"SEM LOCAL",""))&amp;IF(INDEX('Controle de reservas'!$N$14:$N$2013,AZ129)&lt;&gt;"",CHAR(10)&amp;"Subst.: "&amp;INDEX('Controle de reservas'!$N$14:$N$2013,AZ129),"")&amp;IF(AND(ISNUMBER(INDEX('Controle de reservas'!$I$14:$I$2013,AZ129)),INDEX('Controle de reservas'!$I$14:$I$2013,AZ129)&gt;0,INDEX('Controle de reservas'!$K$14:$K$2013,AZ129)&gt;INDEX('Controle de reservas'!$I$14:$I$2013,AZ129)),CHAR(10)&amp;"DIVERGÊNCIA DE DATAS","")&amp;IF(INDEX('Controle de reservas'!$P$14:$P$2013,AZ129)&lt;&gt;"OK"," !",""))))</f>
      </c>
      <c r="M129" s="17">
        <f ca="1">IF(OR($AQ129=0,M$9="",M$9&lt;$AS129,AND($AT129&lt;&gt;"",M$9&gt;$AT129)),"",IF(BA129=0,"—",IF(INDEX('Controle de reservas'!$P$14:$P$2013,BA129)="DUPLICIDADE NO DIA","CONFLITO"&amp;IF(INDEX('Controle de reservas'!$M$14:$M$2013,BA129)&lt;&gt;"",CHAR(10)&amp;INDEX('Controle de reservas'!$M$14:$M$2013,BA129),"")&amp;IF(INDEX('Controle de reservas'!$N$14:$N$2013,BA129)&lt;&gt;"",CHAR(10)&amp;"Subst.: "&amp;INDEX('Controle de reservas'!$N$14:$N$2013,BA129),"")&amp;IF(AND(ISNUMBER(INDEX('Controle de reservas'!$I$14:$I$2013,BA129)),INDEX('Controle de reservas'!$I$14:$I$2013,BA129)&gt;0,INDEX('Controle de reservas'!$K$14:$K$2013,BA129)&gt;INDEX('Controle de reservas'!$I$14:$I$2013,BA129)),CHAR(10)&amp;"DIVERGÊNCIA DE DATAS",""),IF(INDEX('Controle de reservas'!$L$14:$L$2013,BA129)="Em cobertura","COV",IF(INDEX('Controle de reservas'!$L$14:$L$2013,BA129)="Disponível","DISP",IF(INDEX('Controle de reservas'!$L$14:$L$2013,BA129)="Não utilizado","NU",IF(INDEX('Controle de reservas'!$L$14:$L$2013,BA129)="Folga","F",IF(INDEX('Controle de reservas'!$L$14:$L$2013,BA129)="Ocorrência","O",IF(INDEX('Controle de reservas'!$L$14:$L$2013,BA129)="Programado","PROG",IF(INDEX('Controle de reservas'!$L$14:$L$2013,BA129)="Disponível no posto","DP","SEM SITUAÇÃO")))))))&amp;IF(INDEX('Controle de reservas'!$M$14:$M$2013,BA129)&lt;&gt;"",CHAR(10)&amp;INDEX('Controle de reservas'!$M$14:$M$2013,BA129),IF(OR(INDEX('Controle de reservas'!$L$14:$L$2013,BA129)="Em cobertura",INDEX('Controle de reservas'!$L$14:$L$2013,BA129)="Programado"),CHAR(10)&amp;"SEM LOCAL",""))&amp;IF(INDEX('Controle de reservas'!$N$14:$N$2013,BA129)&lt;&gt;"",CHAR(10)&amp;"Subst.: "&amp;INDEX('Controle de reservas'!$N$14:$N$2013,BA129),"")&amp;IF(AND(ISNUMBER(INDEX('Controle de reservas'!$I$14:$I$2013,BA129)),INDEX('Controle de reservas'!$I$14:$I$2013,BA129)&gt;0,INDEX('Controle de reservas'!$K$14:$K$2013,BA129)&gt;INDEX('Controle de reservas'!$I$14:$I$2013,BA129)),CHAR(10)&amp;"DIVERGÊNCIA DE DATAS","")&amp;IF(INDEX('Controle de reservas'!$P$14:$P$2013,BA129)&lt;&gt;"OK"," !",""))))</f>
      </c>
      <c r="N129" s="17">
        <f ca="1">IF(OR($AQ129=0,N$9="",N$9&lt;$AS129,AND($AT129&lt;&gt;"",N$9&gt;$AT129)),"",IF(BB129=0,"—",IF(INDEX('Controle de reservas'!$P$14:$P$2013,BB129)="DUPLICIDADE NO DIA","CONFLITO"&amp;IF(INDEX('Controle de reservas'!$M$14:$M$2013,BB129)&lt;&gt;"",CHAR(10)&amp;INDEX('Controle de reservas'!$M$14:$M$2013,BB129),"")&amp;IF(INDEX('Controle de reservas'!$N$14:$N$2013,BB129)&lt;&gt;"",CHAR(10)&amp;"Subst.: "&amp;INDEX('Controle de reservas'!$N$14:$N$2013,BB129),"")&amp;IF(AND(ISNUMBER(INDEX('Controle de reservas'!$I$14:$I$2013,BB129)),INDEX('Controle de reservas'!$I$14:$I$2013,BB129)&gt;0,INDEX('Controle de reservas'!$K$14:$K$2013,BB129)&gt;INDEX('Controle de reservas'!$I$14:$I$2013,BB129)),CHAR(10)&amp;"DIVERGÊNCIA DE DATAS",""),IF(INDEX('Controle de reservas'!$L$14:$L$2013,BB129)="Em cobertura","COV",IF(INDEX('Controle de reservas'!$L$14:$L$2013,BB129)="Disponível","DISP",IF(INDEX('Controle de reservas'!$L$14:$L$2013,BB129)="Não utilizado","NU",IF(INDEX('Controle de reservas'!$L$14:$L$2013,BB129)="Folga","F",IF(INDEX('Controle de reservas'!$L$14:$L$2013,BB129)="Ocorrência","O",IF(INDEX('Controle de reservas'!$L$14:$L$2013,BB129)="Programado","PROG",IF(INDEX('Controle de reservas'!$L$14:$L$2013,BB129)="Disponível no posto","DP","SEM SITUAÇÃO")))))))&amp;IF(INDEX('Controle de reservas'!$M$14:$M$2013,BB129)&lt;&gt;"",CHAR(10)&amp;INDEX('Controle de reservas'!$M$14:$M$2013,BB129),IF(OR(INDEX('Controle de reservas'!$L$14:$L$2013,BB129)="Em cobertura",INDEX('Controle de reservas'!$L$14:$L$2013,BB129)="Programado"),CHAR(10)&amp;"SEM LOCAL",""))&amp;IF(INDEX('Controle de reservas'!$N$14:$N$2013,BB129)&lt;&gt;"",CHAR(10)&amp;"Subst.: "&amp;INDEX('Controle de reservas'!$N$14:$N$2013,BB129),"")&amp;IF(AND(ISNUMBER(INDEX('Controle de reservas'!$I$14:$I$2013,BB129)),INDEX('Controle de reservas'!$I$14:$I$2013,BB129)&gt;0,INDEX('Controle de reservas'!$K$14:$K$2013,BB129)&gt;INDEX('Controle de reservas'!$I$14:$I$2013,BB129)),CHAR(10)&amp;"DIVERGÊNCIA DE DATAS","")&amp;IF(INDEX('Controle de reservas'!$P$14:$P$2013,BB129)&lt;&gt;"OK"," !",""))))</f>
      </c>
      <c r="O129" s="17">
        <f ca="1">IF(OR($AQ129=0,O$9="",O$9&lt;$AS129,AND($AT129&lt;&gt;"",O$9&gt;$AT129)),"",IF(BC129=0,"—",IF(INDEX('Controle de reservas'!$P$14:$P$2013,BC129)="DUPLICIDADE NO DIA","CONFLITO"&amp;IF(INDEX('Controle de reservas'!$M$14:$M$2013,BC129)&lt;&gt;"",CHAR(10)&amp;INDEX('Controle de reservas'!$M$14:$M$2013,BC129),"")&amp;IF(INDEX('Controle de reservas'!$N$14:$N$2013,BC129)&lt;&gt;"",CHAR(10)&amp;"Subst.: "&amp;INDEX('Controle de reservas'!$N$14:$N$2013,BC129),"")&amp;IF(AND(ISNUMBER(INDEX('Controle de reservas'!$I$14:$I$2013,BC129)),INDEX('Controle de reservas'!$I$14:$I$2013,BC129)&gt;0,INDEX('Controle de reservas'!$K$14:$K$2013,BC129)&gt;INDEX('Controle de reservas'!$I$14:$I$2013,BC129)),CHAR(10)&amp;"DIVERGÊNCIA DE DATAS",""),IF(INDEX('Controle de reservas'!$L$14:$L$2013,BC129)="Em cobertura","COV",IF(INDEX('Controle de reservas'!$L$14:$L$2013,BC129)="Disponível","DISP",IF(INDEX('Controle de reservas'!$L$14:$L$2013,BC129)="Não utilizado","NU",IF(INDEX('Controle de reservas'!$L$14:$L$2013,BC129)="Folga","F",IF(INDEX('Controle de reservas'!$L$14:$L$2013,BC129)="Ocorrência","O",IF(INDEX('Controle de reservas'!$L$14:$L$2013,BC129)="Programado","PROG",IF(INDEX('Controle de reservas'!$L$14:$L$2013,BC129)="Disponível no posto","DP","SEM SITUAÇÃO")))))))&amp;IF(INDEX('Controle de reservas'!$M$14:$M$2013,BC129)&lt;&gt;"",CHAR(10)&amp;INDEX('Controle de reservas'!$M$14:$M$2013,BC129),IF(OR(INDEX('Controle de reservas'!$L$14:$L$2013,BC129)="Em cobertura",INDEX('Controle de reservas'!$L$14:$L$2013,BC129)="Programado"),CHAR(10)&amp;"SEM LOCAL",""))&amp;IF(INDEX('Controle de reservas'!$N$14:$N$2013,BC129)&lt;&gt;"",CHAR(10)&amp;"Subst.: "&amp;INDEX('Controle de reservas'!$N$14:$N$2013,BC129),"")&amp;IF(AND(ISNUMBER(INDEX('Controle de reservas'!$I$14:$I$2013,BC129)),INDEX('Controle de reservas'!$I$14:$I$2013,BC129)&gt;0,INDEX('Controle de reservas'!$K$14:$K$2013,BC129)&gt;INDEX('Controle de reservas'!$I$14:$I$2013,BC129)),CHAR(10)&amp;"DIVERGÊNCIA DE DATAS","")&amp;IF(INDEX('Controle de reservas'!$P$14:$P$2013,BC129)&lt;&gt;"OK"," !",""))))</f>
      </c>
      <c r="P129" s="17">
        <f ca="1">IF(OR($AQ129=0,P$9="",P$9&lt;$AS129,AND($AT129&lt;&gt;"",P$9&gt;$AT129)),"",IF(BD129=0,"—",IF(INDEX('Controle de reservas'!$P$14:$P$2013,BD129)="DUPLICIDADE NO DIA","CONFLITO"&amp;IF(INDEX('Controle de reservas'!$M$14:$M$2013,BD129)&lt;&gt;"",CHAR(10)&amp;INDEX('Controle de reservas'!$M$14:$M$2013,BD129),"")&amp;IF(INDEX('Controle de reservas'!$N$14:$N$2013,BD129)&lt;&gt;"",CHAR(10)&amp;"Subst.: "&amp;INDEX('Controle de reservas'!$N$14:$N$2013,BD129),"")&amp;IF(AND(ISNUMBER(INDEX('Controle de reservas'!$I$14:$I$2013,BD129)),INDEX('Controle de reservas'!$I$14:$I$2013,BD129)&gt;0,INDEX('Controle de reservas'!$K$14:$K$2013,BD129)&gt;INDEX('Controle de reservas'!$I$14:$I$2013,BD129)),CHAR(10)&amp;"DIVERGÊNCIA DE DATAS",""),IF(INDEX('Controle de reservas'!$L$14:$L$2013,BD129)="Em cobertura","COV",IF(INDEX('Controle de reservas'!$L$14:$L$2013,BD129)="Disponível","DISP",IF(INDEX('Controle de reservas'!$L$14:$L$2013,BD129)="Não utilizado","NU",IF(INDEX('Controle de reservas'!$L$14:$L$2013,BD129)="Folga","F",IF(INDEX('Controle de reservas'!$L$14:$L$2013,BD129)="Ocorrência","O",IF(INDEX('Controle de reservas'!$L$14:$L$2013,BD129)="Programado","PROG",IF(INDEX('Controle de reservas'!$L$14:$L$2013,BD129)="Disponível no posto","DP","SEM SITUAÇÃO")))))))&amp;IF(INDEX('Controle de reservas'!$M$14:$M$2013,BD129)&lt;&gt;"",CHAR(10)&amp;INDEX('Controle de reservas'!$M$14:$M$2013,BD129),IF(OR(INDEX('Controle de reservas'!$L$14:$L$2013,BD129)="Em cobertura",INDEX('Controle de reservas'!$L$14:$L$2013,BD129)="Programado"),CHAR(10)&amp;"SEM LOCAL",""))&amp;IF(INDEX('Controle de reservas'!$N$14:$N$2013,BD129)&lt;&gt;"",CHAR(10)&amp;"Subst.: "&amp;INDEX('Controle de reservas'!$N$14:$N$2013,BD129),"")&amp;IF(AND(ISNUMBER(INDEX('Controle de reservas'!$I$14:$I$2013,BD129)),INDEX('Controle de reservas'!$I$14:$I$2013,BD129)&gt;0,INDEX('Controle de reservas'!$K$14:$K$2013,BD129)&gt;INDEX('Controle de reservas'!$I$14:$I$2013,BD129)),CHAR(10)&amp;"DIVERGÊNCIA DE DATAS","")&amp;IF(INDEX('Controle de reservas'!$P$14:$P$2013,BD129)&lt;&gt;"OK"," !",""))))</f>
      </c>
      <c r="Q129" s="17">
        <f ca="1">IF(OR($AQ129=0,Q$9="",Q$9&lt;$AS129,AND($AT129&lt;&gt;"",Q$9&gt;$AT129)),"",IF(BE129=0,"—",IF(INDEX('Controle de reservas'!$P$14:$P$2013,BE129)="DUPLICIDADE NO DIA","CONFLITO"&amp;IF(INDEX('Controle de reservas'!$M$14:$M$2013,BE129)&lt;&gt;"",CHAR(10)&amp;INDEX('Controle de reservas'!$M$14:$M$2013,BE129),"")&amp;IF(INDEX('Controle de reservas'!$N$14:$N$2013,BE129)&lt;&gt;"",CHAR(10)&amp;"Subst.: "&amp;INDEX('Controle de reservas'!$N$14:$N$2013,BE129),"")&amp;IF(AND(ISNUMBER(INDEX('Controle de reservas'!$I$14:$I$2013,BE129)),INDEX('Controle de reservas'!$I$14:$I$2013,BE129)&gt;0,INDEX('Controle de reservas'!$K$14:$K$2013,BE129)&gt;INDEX('Controle de reservas'!$I$14:$I$2013,BE129)),CHAR(10)&amp;"DIVERGÊNCIA DE DATAS",""),IF(INDEX('Controle de reservas'!$L$14:$L$2013,BE129)="Em cobertura","COV",IF(INDEX('Controle de reservas'!$L$14:$L$2013,BE129)="Disponível","DISP",IF(INDEX('Controle de reservas'!$L$14:$L$2013,BE129)="Não utilizado","NU",IF(INDEX('Controle de reservas'!$L$14:$L$2013,BE129)="Folga","F",IF(INDEX('Controle de reservas'!$L$14:$L$2013,BE129)="Ocorrência","O",IF(INDEX('Controle de reservas'!$L$14:$L$2013,BE129)="Programado","PROG",IF(INDEX('Controle de reservas'!$L$14:$L$2013,BE129)="Disponível no posto","DP","SEM SITUAÇÃO")))))))&amp;IF(INDEX('Controle de reservas'!$M$14:$M$2013,BE129)&lt;&gt;"",CHAR(10)&amp;INDEX('Controle de reservas'!$M$14:$M$2013,BE129),IF(OR(INDEX('Controle de reservas'!$L$14:$L$2013,BE129)="Em cobertura",INDEX('Controle de reservas'!$L$14:$L$2013,BE129)="Programado"),CHAR(10)&amp;"SEM LOCAL",""))&amp;IF(INDEX('Controle de reservas'!$N$14:$N$2013,BE129)&lt;&gt;"",CHAR(10)&amp;"Subst.: "&amp;INDEX('Controle de reservas'!$N$14:$N$2013,BE129),"")&amp;IF(AND(ISNUMBER(INDEX('Controle de reservas'!$I$14:$I$2013,BE129)),INDEX('Controle de reservas'!$I$14:$I$2013,BE129)&gt;0,INDEX('Controle de reservas'!$K$14:$K$2013,BE129)&gt;INDEX('Controle de reservas'!$I$14:$I$2013,BE129)),CHAR(10)&amp;"DIVERGÊNCIA DE DATAS","")&amp;IF(INDEX('Controle de reservas'!$P$14:$P$2013,BE129)&lt;&gt;"OK"," !",""))))</f>
      </c>
      <c r="R129" s="17">
        <f ca="1">IF(OR($AQ129=0,R$9="",R$9&lt;$AS129,AND($AT129&lt;&gt;"",R$9&gt;$AT129)),"",IF(BF129=0,"—",IF(INDEX('Controle de reservas'!$P$14:$P$2013,BF129)="DUPLICIDADE NO DIA","CONFLITO"&amp;IF(INDEX('Controle de reservas'!$M$14:$M$2013,BF129)&lt;&gt;"",CHAR(10)&amp;INDEX('Controle de reservas'!$M$14:$M$2013,BF129),"")&amp;IF(INDEX('Controle de reservas'!$N$14:$N$2013,BF129)&lt;&gt;"",CHAR(10)&amp;"Subst.: "&amp;INDEX('Controle de reservas'!$N$14:$N$2013,BF129),"")&amp;IF(AND(ISNUMBER(INDEX('Controle de reservas'!$I$14:$I$2013,BF129)),INDEX('Controle de reservas'!$I$14:$I$2013,BF129)&gt;0,INDEX('Controle de reservas'!$K$14:$K$2013,BF129)&gt;INDEX('Controle de reservas'!$I$14:$I$2013,BF129)),CHAR(10)&amp;"DIVERGÊNCIA DE DATAS",""),IF(INDEX('Controle de reservas'!$L$14:$L$2013,BF129)="Em cobertura","COV",IF(INDEX('Controle de reservas'!$L$14:$L$2013,BF129)="Disponível","DISP",IF(INDEX('Controle de reservas'!$L$14:$L$2013,BF129)="Não utilizado","NU",IF(INDEX('Controle de reservas'!$L$14:$L$2013,BF129)="Folga","F",IF(INDEX('Controle de reservas'!$L$14:$L$2013,BF129)="Ocorrência","O",IF(INDEX('Controle de reservas'!$L$14:$L$2013,BF129)="Programado","PROG",IF(INDEX('Controle de reservas'!$L$14:$L$2013,BF129)="Disponível no posto","DP","SEM SITUAÇÃO")))))))&amp;IF(INDEX('Controle de reservas'!$M$14:$M$2013,BF129)&lt;&gt;"",CHAR(10)&amp;INDEX('Controle de reservas'!$M$14:$M$2013,BF129),IF(OR(INDEX('Controle de reservas'!$L$14:$L$2013,BF129)="Em cobertura",INDEX('Controle de reservas'!$L$14:$L$2013,BF129)="Programado"),CHAR(10)&amp;"SEM LOCAL",""))&amp;IF(INDEX('Controle de reservas'!$N$14:$N$2013,BF129)&lt;&gt;"",CHAR(10)&amp;"Subst.: "&amp;INDEX('Controle de reservas'!$N$14:$N$2013,BF129),"")&amp;IF(AND(ISNUMBER(INDEX('Controle de reservas'!$I$14:$I$2013,BF129)),INDEX('Controle de reservas'!$I$14:$I$2013,BF129)&gt;0,INDEX('Controle de reservas'!$K$14:$K$2013,BF129)&gt;INDEX('Controle de reservas'!$I$14:$I$2013,BF129)),CHAR(10)&amp;"DIVERGÊNCIA DE DATAS","")&amp;IF(INDEX('Controle de reservas'!$P$14:$P$2013,BF129)&lt;&gt;"OK"," !",""))))</f>
      </c>
      <c r="S129" s="17">
        <f ca="1">IF(OR($AQ129=0,S$9="",S$9&lt;$AS129,AND($AT129&lt;&gt;"",S$9&gt;$AT129)),"",IF(BG129=0,"—",IF(INDEX('Controle de reservas'!$P$14:$P$2013,BG129)="DUPLICIDADE NO DIA","CONFLITO"&amp;IF(INDEX('Controle de reservas'!$M$14:$M$2013,BG129)&lt;&gt;"",CHAR(10)&amp;INDEX('Controle de reservas'!$M$14:$M$2013,BG129),"")&amp;IF(INDEX('Controle de reservas'!$N$14:$N$2013,BG129)&lt;&gt;"",CHAR(10)&amp;"Subst.: "&amp;INDEX('Controle de reservas'!$N$14:$N$2013,BG129),"")&amp;IF(AND(ISNUMBER(INDEX('Controle de reservas'!$I$14:$I$2013,BG129)),INDEX('Controle de reservas'!$I$14:$I$2013,BG129)&gt;0,INDEX('Controle de reservas'!$K$14:$K$2013,BG129)&gt;INDEX('Controle de reservas'!$I$14:$I$2013,BG129)),CHAR(10)&amp;"DIVERGÊNCIA DE DATAS",""),IF(INDEX('Controle de reservas'!$L$14:$L$2013,BG129)="Em cobertura","COV",IF(INDEX('Controle de reservas'!$L$14:$L$2013,BG129)="Disponível","DISP",IF(INDEX('Controle de reservas'!$L$14:$L$2013,BG129)="Não utilizado","NU",IF(INDEX('Controle de reservas'!$L$14:$L$2013,BG129)="Folga","F",IF(INDEX('Controle de reservas'!$L$14:$L$2013,BG129)="Ocorrência","O",IF(INDEX('Controle de reservas'!$L$14:$L$2013,BG129)="Programado","PROG",IF(INDEX('Controle de reservas'!$L$14:$L$2013,BG129)="Disponível no posto","DP","SEM SITUAÇÃO")))))))&amp;IF(INDEX('Controle de reservas'!$M$14:$M$2013,BG129)&lt;&gt;"",CHAR(10)&amp;INDEX('Controle de reservas'!$M$14:$M$2013,BG129),IF(OR(INDEX('Controle de reservas'!$L$14:$L$2013,BG129)="Em cobertura",INDEX('Controle de reservas'!$L$14:$L$2013,BG129)="Programado"),CHAR(10)&amp;"SEM LOCAL",""))&amp;IF(INDEX('Controle de reservas'!$N$14:$N$2013,BG129)&lt;&gt;"",CHAR(10)&amp;"Subst.: "&amp;INDEX('Controle de reservas'!$N$14:$N$2013,BG129),"")&amp;IF(AND(ISNUMBER(INDEX('Controle de reservas'!$I$14:$I$2013,BG129)),INDEX('Controle de reservas'!$I$14:$I$2013,BG129)&gt;0,INDEX('Controle de reservas'!$K$14:$K$2013,BG129)&gt;INDEX('Controle de reservas'!$I$14:$I$2013,BG129)),CHAR(10)&amp;"DIVERGÊNCIA DE DATAS","")&amp;IF(INDEX('Controle de reservas'!$P$14:$P$2013,BG129)&lt;&gt;"OK"," !",""))))</f>
      </c>
      <c r="T129" s="17">
        <f ca="1">IF(OR($AQ129=0,T$9="",T$9&lt;$AS129,AND($AT129&lt;&gt;"",T$9&gt;$AT129)),"",IF(BH129=0,"—",IF(INDEX('Controle de reservas'!$P$14:$P$2013,BH129)="DUPLICIDADE NO DIA","CONFLITO"&amp;IF(INDEX('Controle de reservas'!$M$14:$M$2013,BH129)&lt;&gt;"",CHAR(10)&amp;INDEX('Controle de reservas'!$M$14:$M$2013,BH129),"")&amp;IF(INDEX('Controle de reservas'!$N$14:$N$2013,BH129)&lt;&gt;"",CHAR(10)&amp;"Subst.: "&amp;INDEX('Controle de reservas'!$N$14:$N$2013,BH129),"")&amp;IF(AND(ISNUMBER(INDEX('Controle de reservas'!$I$14:$I$2013,BH129)),INDEX('Controle de reservas'!$I$14:$I$2013,BH129)&gt;0,INDEX('Controle de reservas'!$K$14:$K$2013,BH129)&gt;INDEX('Controle de reservas'!$I$14:$I$2013,BH129)),CHAR(10)&amp;"DIVERGÊNCIA DE DATAS",""),IF(INDEX('Controle de reservas'!$L$14:$L$2013,BH129)="Em cobertura","COV",IF(INDEX('Controle de reservas'!$L$14:$L$2013,BH129)="Disponível","DISP",IF(INDEX('Controle de reservas'!$L$14:$L$2013,BH129)="Não utilizado","NU",IF(INDEX('Controle de reservas'!$L$14:$L$2013,BH129)="Folga","F",IF(INDEX('Controle de reservas'!$L$14:$L$2013,BH129)="Ocorrência","O",IF(INDEX('Controle de reservas'!$L$14:$L$2013,BH129)="Programado","PROG",IF(INDEX('Controle de reservas'!$L$14:$L$2013,BH129)="Disponível no posto","DP","SEM SITUAÇÃO")))))))&amp;IF(INDEX('Controle de reservas'!$M$14:$M$2013,BH129)&lt;&gt;"",CHAR(10)&amp;INDEX('Controle de reservas'!$M$14:$M$2013,BH129),IF(OR(INDEX('Controle de reservas'!$L$14:$L$2013,BH129)="Em cobertura",INDEX('Controle de reservas'!$L$14:$L$2013,BH129)="Programado"),CHAR(10)&amp;"SEM LOCAL",""))&amp;IF(INDEX('Controle de reservas'!$N$14:$N$2013,BH129)&lt;&gt;"",CHAR(10)&amp;"Subst.: "&amp;INDEX('Controle de reservas'!$N$14:$N$2013,BH129),"")&amp;IF(AND(ISNUMBER(INDEX('Controle de reservas'!$I$14:$I$2013,BH129)),INDEX('Controle de reservas'!$I$14:$I$2013,BH129)&gt;0,INDEX('Controle de reservas'!$K$14:$K$2013,BH129)&gt;INDEX('Controle de reservas'!$I$14:$I$2013,BH129)),CHAR(10)&amp;"DIVERGÊNCIA DE DATAS","")&amp;IF(INDEX('Controle de reservas'!$P$14:$P$2013,BH129)&lt;&gt;"OK"," !",""))))</f>
      </c>
      <c r="U129" s="17">
        <f ca="1">IF(OR($AQ129=0,U$9="",U$9&lt;$AS129,AND($AT129&lt;&gt;"",U$9&gt;$AT129)),"",IF(BI129=0,"—",IF(INDEX('Controle de reservas'!$P$14:$P$2013,BI129)="DUPLICIDADE NO DIA","CONFLITO"&amp;IF(INDEX('Controle de reservas'!$M$14:$M$2013,BI129)&lt;&gt;"",CHAR(10)&amp;INDEX('Controle de reservas'!$M$14:$M$2013,BI129),"")&amp;IF(INDEX('Controle de reservas'!$N$14:$N$2013,BI129)&lt;&gt;"",CHAR(10)&amp;"Subst.: "&amp;INDEX('Controle de reservas'!$N$14:$N$2013,BI129),"")&amp;IF(AND(ISNUMBER(INDEX('Controle de reservas'!$I$14:$I$2013,BI129)),INDEX('Controle de reservas'!$I$14:$I$2013,BI129)&gt;0,INDEX('Controle de reservas'!$K$14:$K$2013,BI129)&gt;INDEX('Controle de reservas'!$I$14:$I$2013,BI129)),CHAR(10)&amp;"DIVERGÊNCIA DE DATAS",""),IF(INDEX('Controle de reservas'!$L$14:$L$2013,BI129)="Em cobertura","COV",IF(INDEX('Controle de reservas'!$L$14:$L$2013,BI129)="Disponível","DISP",IF(INDEX('Controle de reservas'!$L$14:$L$2013,BI129)="Não utilizado","NU",IF(INDEX('Controle de reservas'!$L$14:$L$2013,BI129)="Folga","F",IF(INDEX('Controle de reservas'!$L$14:$L$2013,BI129)="Ocorrência","O",IF(INDEX('Controle de reservas'!$L$14:$L$2013,BI129)="Programado","PROG",IF(INDEX('Controle de reservas'!$L$14:$L$2013,BI129)="Disponível no posto","DP","SEM SITUAÇÃO")))))))&amp;IF(INDEX('Controle de reservas'!$M$14:$M$2013,BI129)&lt;&gt;"",CHAR(10)&amp;INDEX('Controle de reservas'!$M$14:$M$2013,BI129),IF(OR(INDEX('Controle de reservas'!$L$14:$L$2013,BI129)="Em cobertura",INDEX('Controle de reservas'!$L$14:$L$2013,BI129)="Programado"),CHAR(10)&amp;"SEM LOCAL",""))&amp;IF(INDEX('Controle de reservas'!$N$14:$N$2013,BI129)&lt;&gt;"",CHAR(10)&amp;"Subst.: "&amp;INDEX('Controle de reservas'!$N$14:$N$2013,BI129),"")&amp;IF(AND(ISNUMBER(INDEX('Controle de reservas'!$I$14:$I$2013,BI129)),INDEX('Controle de reservas'!$I$14:$I$2013,BI129)&gt;0,INDEX('Controle de reservas'!$K$14:$K$2013,BI129)&gt;INDEX('Controle de reservas'!$I$14:$I$2013,BI129)),CHAR(10)&amp;"DIVERGÊNCIA DE DATAS","")&amp;IF(INDEX('Controle de reservas'!$P$14:$P$2013,BI129)&lt;&gt;"OK"," !",""))))</f>
      </c>
      <c r="V129" s="17">
        <f ca="1">IF(OR($AQ129=0,V$9="",V$9&lt;$AS129,AND($AT129&lt;&gt;"",V$9&gt;$AT129)),"",IF(BJ129=0,"—",IF(INDEX('Controle de reservas'!$P$14:$P$2013,BJ129)="DUPLICIDADE NO DIA","CONFLITO"&amp;IF(INDEX('Controle de reservas'!$M$14:$M$2013,BJ129)&lt;&gt;"",CHAR(10)&amp;INDEX('Controle de reservas'!$M$14:$M$2013,BJ129),"")&amp;IF(INDEX('Controle de reservas'!$N$14:$N$2013,BJ129)&lt;&gt;"",CHAR(10)&amp;"Subst.: "&amp;INDEX('Controle de reservas'!$N$14:$N$2013,BJ129),"")&amp;IF(AND(ISNUMBER(INDEX('Controle de reservas'!$I$14:$I$2013,BJ129)),INDEX('Controle de reservas'!$I$14:$I$2013,BJ129)&gt;0,INDEX('Controle de reservas'!$K$14:$K$2013,BJ129)&gt;INDEX('Controle de reservas'!$I$14:$I$2013,BJ129)),CHAR(10)&amp;"DIVERGÊNCIA DE DATAS",""),IF(INDEX('Controle de reservas'!$L$14:$L$2013,BJ129)="Em cobertura","COV",IF(INDEX('Controle de reservas'!$L$14:$L$2013,BJ129)="Disponível","DISP",IF(INDEX('Controle de reservas'!$L$14:$L$2013,BJ129)="Não utilizado","NU",IF(INDEX('Controle de reservas'!$L$14:$L$2013,BJ129)="Folga","F",IF(INDEX('Controle de reservas'!$L$14:$L$2013,BJ129)="Ocorrência","O",IF(INDEX('Controle de reservas'!$L$14:$L$2013,BJ129)="Programado","PROG",IF(INDEX('Controle de reservas'!$L$14:$L$2013,BJ129)="Disponível no posto","DP","SEM SITUAÇÃO")))))))&amp;IF(INDEX('Controle de reservas'!$M$14:$M$2013,BJ129)&lt;&gt;"",CHAR(10)&amp;INDEX('Controle de reservas'!$M$14:$M$2013,BJ129),IF(OR(INDEX('Controle de reservas'!$L$14:$L$2013,BJ129)="Em cobertura",INDEX('Controle de reservas'!$L$14:$L$2013,BJ129)="Programado"),CHAR(10)&amp;"SEM LOCAL",""))&amp;IF(INDEX('Controle de reservas'!$N$14:$N$2013,BJ129)&lt;&gt;"",CHAR(10)&amp;"Subst.: "&amp;INDEX('Controle de reservas'!$N$14:$N$2013,BJ129),"")&amp;IF(AND(ISNUMBER(INDEX('Controle de reservas'!$I$14:$I$2013,BJ129)),INDEX('Controle de reservas'!$I$14:$I$2013,BJ129)&gt;0,INDEX('Controle de reservas'!$K$14:$K$2013,BJ129)&gt;INDEX('Controle de reservas'!$I$14:$I$2013,BJ129)),CHAR(10)&amp;"DIVERGÊNCIA DE DATAS","")&amp;IF(INDEX('Controle de reservas'!$P$14:$P$2013,BJ129)&lt;&gt;"OK"," !",""))))</f>
      </c>
      <c r="W129" s="17">
        <f ca="1">IF(OR($AQ129=0,W$9="",W$9&lt;$AS129,AND($AT129&lt;&gt;"",W$9&gt;$AT129)),"",IF(BK129=0,"—",IF(INDEX('Controle de reservas'!$P$14:$P$2013,BK129)="DUPLICIDADE NO DIA","CONFLITO"&amp;IF(INDEX('Controle de reservas'!$M$14:$M$2013,BK129)&lt;&gt;"",CHAR(10)&amp;INDEX('Controle de reservas'!$M$14:$M$2013,BK129),"")&amp;IF(INDEX('Controle de reservas'!$N$14:$N$2013,BK129)&lt;&gt;"",CHAR(10)&amp;"Subst.: "&amp;INDEX('Controle de reservas'!$N$14:$N$2013,BK129),"")&amp;IF(AND(ISNUMBER(INDEX('Controle de reservas'!$I$14:$I$2013,BK129)),INDEX('Controle de reservas'!$I$14:$I$2013,BK129)&gt;0,INDEX('Controle de reservas'!$K$14:$K$2013,BK129)&gt;INDEX('Controle de reservas'!$I$14:$I$2013,BK129)),CHAR(10)&amp;"DIVERGÊNCIA DE DATAS",""),IF(INDEX('Controle de reservas'!$L$14:$L$2013,BK129)="Em cobertura","COV",IF(INDEX('Controle de reservas'!$L$14:$L$2013,BK129)="Disponível","DISP",IF(INDEX('Controle de reservas'!$L$14:$L$2013,BK129)="Não utilizado","NU",IF(INDEX('Controle de reservas'!$L$14:$L$2013,BK129)="Folga","F",IF(INDEX('Controle de reservas'!$L$14:$L$2013,BK129)="Ocorrência","O",IF(INDEX('Controle de reservas'!$L$14:$L$2013,BK129)="Programado","PROG",IF(INDEX('Controle de reservas'!$L$14:$L$2013,BK129)="Disponível no posto","DP","SEM SITUAÇÃO")))))))&amp;IF(INDEX('Controle de reservas'!$M$14:$M$2013,BK129)&lt;&gt;"",CHAR(10)&amp;INDEX('Controle de reservas'!$M$14:$M$2013,BK129),IF(OR(INDEX('Controle de reservas'!$L$14:$L$2013,BK129)="Em cobertura",INDEX('Controle de reservas'!$L$14:$L$2013,BK129)="Programado"),CHAR(10)&amp;"SEM LOCAL",""))&amp;IF(INDEX('Controle de reservas'!$N$14:$N$2013,BK129)&lt;&gt;"",CHAR(10)&amp;"Subst.: "&amp;INDEX('Controle de reservas'!$N$14:$N$2013,BK129),"")&amp;IF(AND(ISNUMBER(INDEX('Controle de reservas'!$I$14:$I$2013,BK129)),INDEX('Controle de reservas'!$I$14:$I$2013,BK129)&gt;0,INDEX('Controle de reservas'!$K$14:$K$2013,BK129)&gt;INDEX('Controle de reservas'!$I$14:$I$2013,BK129)),CHAR(10)&amp;"DIVERGÊNCIA DE DATAS","")&amp;IF(INDEX('Controle de reservas'!$P$14:$P$2013,BK129)&lt;&gt;"OK"," !",""))))</f>
      </c>
      <c r="X129" s="17">
        <f ca="1">IF(OR($AQ129=0,X$9="",X$9&lt;$AS129,AND($AT129&lt;&gt;"",X$9&gt;$AT129)),"",IF(BL129=0,"—",IF(INDEX('Controle de reservas'!$P$14:$P$2013,BL129)="DUPLICIDADE NO DIA","CONFLITO"&amp;IF(INDEX('Controle de reservas'!$M$14:$M$2013,BL129)&lt;&gt;"",CHAR(10)&amp;INDEX('Controle de reservas'!$M$14:$M$2013,BL129),"")&amp;IF(INDEX('Controle de reservas'!$N$14:$N$2013,BL129)&lt;&gt;"",CHAR(10)&amp;"Subst.: "&amp;INDEX('Controle de reservas'!$N$14:$N$2013,BL129),"")&amp;IF(AND(ISNUMBER(INDEX('Controle de reservas'!$I$14:$I$2013,BL129)),INDEX('Controle de reservas'!$I$14:$I$2013,BL129)&gt;0,INDEX('Controle de reservas'!$K$14:$K$2013,BL129)&gt;INDEX('Controle de reservas'!$I$14:$I$2013,BL129)),CHAR(10)&amp;"DIVERGÊNCIA DE DATAS",""),IF(INDEX('Controle de reservas'!$L$14:$L$2013,BL129)="Em cobertura","COV",IF(INDEX('Controle de reservas'!$L$14:$L$2013,BL129)="Disponível","DISP",IF(INDEX('Controle de reservas'!$L$14:$L$2013,BL129)="Não utilizado","NU",IF(INDEX('Controle de reservas'!$L$14:$L$2013,BL129)="Folga","F",IF(INDEX('Controle de reservas'!$L$14:$L$2013,BL129)="Ocorrência","O",IF(INDEX('Controle de reservas'!$L$14:$L$2013,BL129)="Programado","PROG",IF(INDEX('Controle de reservas'!$L$14:$L$2013,BL129)="Disponível no posto","DP","SEM SITUAÇÃO")))))))&amp;IF(INDEX('Controle de reservas'!$M$14:$M$2013,BL129)&lt;&gt;"",CHAR(10)&amp;INDEX('Controle de reservas'!$M$14:$M$2013,BL129),IF(OR(INDEX('Controle de reservas'!$L$14:$L$2013,BL129)="Em cobertura",INDEX('Controle de reservas'!$L$14:$L$2013,BL129)="Programado"),CHAR(10)&amp;"SEM LOCAL",""))&amp;IF(INDEX('Controle de reservas'!$N$14:$N$2013,BL129)&lt;&gt;"",CHAR(10)&amp;"Subst.: "&amp;INDEX('Controle de reservas'!$N$14:$N$2013,BL129),"")&amp;IF(AND(ISNUMBER(INDEX('Controle de reservas'!$I$14:$I$2013,BL129)),INDEX('Controle de reservas'!$I$14:$I$2013,BL129)&gt;0,INDEX('Controle de reservas'!$K$14:$K$2013,BL129)&gt;INDEX('Controle de reservas'!$I$14:$I$2013,BL129)),CHAR(10)&amp;"DIVERGÊNCIA DE DATAS","")&amp;IF(INDEX('Controle de reservas'!$P$14:$P$2013,BL129)&lt;&gt;"OK"," !",""))))</f>
      </c>
      <c r="Y129" s="17">
        <f ca="1">IF(OR($AQ129=0,Y$9="",Y$9&lt;$AS129,AND($AT129&lt;&gt;"",Y$9&gt;$AT129)),"",IF(BM129=0,"—",IF(INDEX('Controle de reservas'!$P$14:$P$2013,BM129)="DUPLICIDADE NO DIA","CONFLITO"&amp;IF(INDEX('Controle de reservas'!$M$14:$M$2013,BM129)&lt;&gt;"",CHAR(10)&amp;INDEX('Controle de reservas'!$M$14:$M$2013,BM129),"")&amp;IF(INDEX('Controle de reservas'!$N$14:$N$2013,BM129)&lt;&gt;"",CHAR(10)&amp;"Subst.: "&amp;INDEX('Controle de reservas'!$N$14:$N$2013,BM129),"")&amp;IF(AND(ISNUMBER(INDEX('Controle de reservas'!$I$14:$I$2013,BM129)),INDEX('Controle de reservas'!$I$14:$I$2013,BM129)&gt;0,INDEX('Controle de reservas'!$K$14:$K$2013,BM129)&gt;INDEX('Controle de reservas'!$I$14:$I$2013,BM129)),CHAR(10)&amp;"DIVERGÊNCIA DE DATAS",""),IF(INDEX('Controle de reservas'!$L$14:$L$2013,BM129)="Em cobertura","COV",IF(INDEX('Controle de reservas'!$L$14:$L$2013,BM129)="Disponível","DISP",IF(INDEX('Controle de reservas'!$L$14:$L$2013,BM129)="Não utilizado","NU",IF(INDEX('Controle de reservas'!$L$14:$L$2013,BM129)="Folga","F",IF(INDEX('Controle de reservas'!$L$14:$L$2013,BM129)="Ocorrência","O",IF(INDEX('Controle de reservas'!$L$14:$L$2013,BM129)="Programado","PROG",IF(INDEX('Controle de reservas'!$L$14:$L$2013,BM129)="Disponível no posto","DP","SEM SITUAÇÃO")))))))&amp;IF(INDEX('Controle de reservas'!$M$14:$M$2013,BM129)&lt;&gt;"",CHAR(10)&amp;INDEX('Controle de reservas'!$M$14:$M$2013,BM129),IF(OR(INDEX('Controle de reservas'!$L$14:$L$2013,BM129)="Em cobertura",INDEX('Controle de reservas'!$L$14:$L$2013,BM129)="Programado"),CHAR(10)&amp;"SEM LOCAL",""))&amp;IF(INDEX('Controle de reservas'!$N$14:$N$2013,BM129)&lt;&gt;"",CHAR(10)&amp;"Subst.: "&amp;INDEX('Controle de reservas'!$N$14:$N$2013,BM129),"")&amp;IF(AND(ISNUMBER(INDEX('Controle de reservas'!$I$14:$I$2013,BM129)),INDEX('Controle de reservas'!$I$14:$I$2013,BM129)&gt;0,INDEX('Controle de reservas'!$K$14:$K$2013,BM129)&gt;INDEX('Controle de reservas'!$I$14:$I$2013,BM129)),CHAR(10)&amp;"DIVERGÊNCIA DE DATAS","")&amp;IF(INDEX('Controle de reservas'!$P$14:$P$2013,BM129)&lt;&gt;"OK"," !",""))))</f>
      </c>
      <c r="Z129" s="17">
        <f ca="1">IF(OR($AQ129=0,Z$9="",Z$9&lt;$AS129,AND($AT129&lt;&gt;"",Z$9&gt;$AT129)),"",IF(BN129=0,"—",IF(INDEX('Controle de reservas'!$P$14:$P$2013,BN129)="DUPLICIDADE NO DIA","CONFLITO"&amp;IF(INDEX('Controle de reservas'!$M$14:$M$2013,BN129)&lt;&gt;"",CHAR(10)&amp;INDEX('Controle de reservas'!$M$14:$M$2013,BN129),"")&amp;IF(INDEX('Controle de reservas'!$N$14:$N$2013,BN129)&lt;&gt;"",CHAR(10)&amp;"Subst.: "&amp;INDEX('Controle de reservas'!$N$14:$N$2013,BN129),"")&amp;IF(AND(ISNUMBER(INDEX('Controle de reservas'!$I$14:$I$2013,BN129)),INDEX('Controle de reservas'!$I$14:$I$2013,BN129)&gt;0,INDEX('Controle de reservas'!$K$14:$K$2013,BN129)&gt;INDEX('Controle de reservas'!$I$14:$I$2013,BN129)),CHAR(10)&amp;"DIVERGÊNCIA DE DATAS",""),IF(INDEX('Controle de reservas'!$L$14:$L$2013,BN129)="Em cobertura","COV",IF(INDEX('Controle de reservas'!$L$14:$L$2013,BN129)="Disponível","DISP",IF(INDEX('Controle de reservas'!$L$14:$L$2013,BN129)="Não utilizado","NU",IF(INDEX('Controle de reservas'!$L$14:$L$2013,BN129)="Folga","F",IF(INDEX('Controle de reservas'!$L$14:$L$2013,BN129)="Ocorrência","O",IF(INDEX('Controle de reservas'!$L$14:$L$2013,BN129)="Programado","PROG",IF(INDEX('Controle de reservas'!$L$14:$L$2013,BN129)="Disponível no posto","DP","SEM SITUAÇÃO")))))))&amp;IF(INDEX('Controle de reservas'!$M$14:$M$2013,BN129)&lt;&gt;"",CHAR(10)&amp;INDEX('Controle de reservas'!$M$14:$M$2013,BN129),IF(OR(INDEX('Controle de reservas'!$L$14:$L$2013,BN129)="Em cobertura",INDEX('Controle de reservas'!$L$14:$L$2013,BN129)="Programado"),CHAR(10)&amp;"SEM LOCAL",""))&amp;IF(INDEX('Controle de reservas'!$N$14:$N$2013,BN129)&lt;&gt;"",CHAR(10)&amp;"Subst.: "&amp;INDEX('Controle de reservas'!$N$14:$N$2013,BN129),"")&amp;IF(AND(ISNUMBER(INDEX('Controle de reservas'!$I$14:$I$2013,BN129)),INDEX('Controle de reservas'!$I$14:$I$2013,BN129)&gt;0,INDEX('Controle de reservas'!$K$14:$K$2013,BN129)&gt;INDEX('Controle de reservas'!$I$14:$I$2013,BN129)),CHAR(10)&amp;"DIVERGÊNCIA DE DATAS","")&amp;IF(INDEX('Controle de reservas'!$P$14:$P$2013,BN129)&lt;&gt;"OK"," !",""))))</f>
      </c>
      <c r="AA129" s="17">
        <f ca="1">IF(OR($AQ129=0,AA$9="",AA$9&lt;$AS129,AND($AT129&lt;&gt;"",AA$9&gt;$AT129)),"",IF(BO129=0,"—",IF(INDEX('Controle de reservas'!$P$14:$P$2013,BO129)="DUPLICIDADE NO DIA","CONFLITO"&amp;IF(INDEX('Controle de reservas'!$M$14:$M$2013,BO129)&lt;&gt;"",CHAR(10)&amp;INDEX('Controle de reservas'!$M$14:$M$2013,BO129),"")&amp;IF(INDEX('Controle de reservas'!$N$14:$N$2013,BO129)&lt;&gt;"",CHAR(10)&amp;"Subst.: "&amp;INDEX('Controle de reservas'!$N$14:$N$2013,BO129),"")&amp;IF(AND(ISNUMBER(INDEX('Controle de reservas'!$I$14:$I$2013,BO129)),INDEX('Controle de reservas'!$I$14:$I$2013,BO129)&gt;0,INDEX('Controle de reservas'!$K$14:$K$2013,BO129)&gt;INDEX('Controle de reservas'!$I$14:$I$2013,BO129)),CHAR(10)&amp;"DIVERGÊNCIA DE DATAS",""),IF(INDEX('Controle de reservas'!$L$14:$L$2013,BO129)="Em cobertura","COV",IF(INDEX('Controle de reservas'!$L$14:$L$2013,BO129)="Disponível","DISP",IF(INDEX('Controle de reservas'!$L$14:$L$2013,BO129)="Não utilizado","NU",IF(INDEX('Controle de reservas'!$L$14:$L$2013,BO129)="Folga","F",IF(INDEX('Controle de reservas'!$L$14:$L$2013,BO129)="Ocorrência","O",IF(INDEX('Controle de reservas'!$L$14:$L$2013,BO129)="Programado","PROG",IF(INDEX('Controle de reservas'!$L$14:$L$2013,BO129)="Disponível no posto","DP","SEM SITUAÇÃO")))))))&amp;IF(INDEX('Controle de reservas'!$M$14:$M$2013,BO129)&lt;&gt;"",CHAR(10)&amp;INDEX('Controle de reservas'!$M$14:$M$2013,BO129),IF(OR(INDEX('Controle de reservas'!$L$14:$L$2013,BO129)="Em cobertura",INDEX('Controle de reservas'!$L$14:$L$2013,BO129)="Programado"),CHAR(10)&amp;"SEM LOCAL",""))&amp;IF(INDEX('Controle de reservas'!$N$14:$N$2013,BO129)&lt;&gt;"",CHAR(10)&amp;"Subst.: "&amp;INDEX('Controle de reservas'!$N$14:$N$2013,BO129),"")&amp;IF(AND(ISNUMBER(INDEX('Controle de reservas'!$I$14:$I$2013,BO129)),INDEX('Controle de reservas'!$I$14:$I$2013,BO129)&gt;0,INDEX('Controle de reservas'!$K$14:$K$2013,BO129)&gt;INDEX('Controle de reservas'!$I$14:$I$2013,BO129)),CHAR(10)&amp;"DIVERGÊNCIA DE DATAS","")&amp;IF(INDEX('Controle de reservas'!$P$14:$P$2013,BO129)&lt;&gt;"OK"," !",""))))</f>
      </c>
      <c r="AB129" s="17">
        <f ca="1">IF(OR($AQ129=0,AB$9="",AB$9&lt;$AS129,AND($AT129&lt;&gt;"",AB$9&gt;$AT129)),"",IF(BP129=0,"—",IF(INDEX('Controle de reservas'!$P$14:$P$2013,BP129)="DUPLICIDADE NO DIA","CONFLITO"&amp;IF(INDEX('Controle de reservas'!$M$14:$M$2013,BP129)&lt;&gt;"",CHAR(10)&amp;INDEX('Controle de reservas'!$M$14:$M$2013,BP129),"")&amp;IF(INDEX('Controle de reservas'!$N$14:$N$2013,BP129)&lt;&gt;"",CHAR(10)&amp;"Subst.: "&amp;INDEX('Controle de reservas'!$N$14:$N$2013,BP129),"")&amp;IF(AND(ISNUMBER(INDEX('Controle de reservas'!$I$14:$I$2013,BP129)),INDEX('Controle de reservas'!$I$14:$I$2013,BP129)&gt;0,INDEX('Controle de reservas'!$K$14:$K$2013,BP129)&gt;INDEX('Controle de reservas'!$I$14:$I$2013,BP129)),CHAR(10)&amp;"DIVERGÊNCIA DE DATAS",""),IF(INDEX('Controle de reservas'!$L$14:$L$2013,BP129)="Em cobertura","COV",IF(INDEX('Controle de reservas'!$L$14:$L$2013,BP129)="Disponível","DISP",IF(INDEX('Controle de reservas'!$L$14:$L$2013,BP129)="Não utilizado","NU",IF(INDEX('Controle de reservas'!$L$14:$L$2013,BP129)="Folga","F",IF(INDEX('Controle de reservas'!$L$14:$L$2013,BP129)="Ocorrência","O",IF(INDEX('Controle de reservas'!$L$14:$L$2013,BP129)="Programado","PROG",IF(INDEX('Controle de reservas'!$L$14:$L$2013,BP129)="Disponível no posto","DP","SEM SITUAÇÃO")))))))&amp;IF(INDEX('Controle de reservas'!$M$14:$M$2013,BP129)&lt;&gt;"",CHAR(10)&amp;INDEX('Controle de reservas'!$M$14:$M$2013,BP129),IF(OR(INDEX('Controle de reservas'!$L$14:$L$2013,BP129)="Em cobertura",INDEX('Controle de reservas'!$L$14:$L$2013,BP129)="Programado"),CHAR(10)&amp;"SEM LOCAL",""))&amp;IF(INDEX('Controle de reservas'!$N$14:$N$2013,BP129)&lt;&gt;"",CHAR(10)&amp;"Subst.: "&amp;INDEX('Controle de reservas'!$N$14:$N$2013,BP129),"")&amp;IF(AND(ISNUMBER(INDEX('Controle de reservas'!$I$14:$I$2013,BP129)),INDEX('Controle de reservas'!$I$14:$I$2013,BP129)&gt;0,INDEX('Controle de reservas'!$K$14:$K$2013,BP129)&gt;INDEX('Controle de reservas'!$I$14:$I$2013,BP129)),CHAR(10)&amp;"DIVERGÊNCIA DE DATAS","")&amp;IF(INDEX('Controle de reservas'!$P$14:$P$2013,BP129)&lt;&gt;"OK"," !",""))))</f>
      </c>
      <c r="AC129" s="17">
        <f ca="1">IF(OR($AQ129=0,AC$9="",AC$9&lt;$AS129,AND($AT129&lt;&gt;"",AC$9&gt;$AT129)),"",IF(BQ129=0,"—",IF(INDEX('Controle de reservas'!$P$14:$P$2013,BQ129)="DUPLICIDADE NO DIA","CONFLITO"&amp;IF(INDEX('Controle de reservas'!$M$14:$M$2013,BQ129)&lt;&gt;"",CHAR(10)&amp;INDEX('Controle de reservas'!$M$14:$M$2013,BQ129),"")&amp;IF(INDEX('Controle de reservas'!$N$14:$N$2013,BQ129)&lt;&gt;"",CHAR(10)&amp;"Subst.: "&amp;INDEX('Controle de reservas'!$N$14:$N$2013,BQ129),"")&amp;IF(AND(ISNUMBER(INDEX('Controle de reservas'!$I$14:$I$2013,BQ129)),INDEX('Controle de reservas'!$I$14:$I$2013,BQ129)&gt;0,INDEX('Controle de reservas'!$K$14:$K$2013,BQ129)&gt;INDEX('Controle de reservas'!$I$14:$I$2013,BQ129)),CHAR(10)&amp;"DIVERGÊNCIA DE DATAS",""),IF(INDEX('Controle de reservas'!$L$14:$L$2013,BQ129)="Em cobertura","COV",IF(INDEX('Controle de reservas'!$L$14:$L$2013,BQ129)="Disponível","DISP",IF(INDEX('Controle de reservas'!$L$14:$L$2013,BQ129)="Não utilizado","NU",IF(INDEX('Controle de reservas'!$L$14:$L$2013,BQ129)="Folga","F",IF(INDEX('Controle de reservas'!$L$14:$L$2013,BQ129)="Ocorrência","O",IF(INDEX('Controle de reservas'!$L$14:$L$2013,BQ129)="Programado","PROG",IF(INDEX('Controle de reservas'!$L$14:$L$2013,BQ129)="Disponível no posto","DP","SEM SITUAÇÃO")))))))&amp;IF(INDEX('Controle de reservas'!$M$14:$M$2013,BQ129)&lt;&gt;"",CHAR(10)&amp;INDEX('Controle de reservas'!$M$14:$M$2013,BQ129),IF(OR(INDEX('Controle de reservas'!$L$14:$L$2013,BQ129)="Em cobertura",INDEX('Controle de reservas'!$L$14:$L$2013,BQ129)="Programado"),CHAR(10)&amp;"SEM LOCAL",""))&amp;IF(INDEX('Controle de reservas'!$N$14:$N$2013,BQ129)&lt;&gt;"",CHAR(10)&amp;"Subst.: "&amp;INDEX('Controle de reservas'!$N$14:$N$2013,BQ129),"")&amp;IF(AND(ISNUMBER(INDEX('Controle de reservas'!$I$14:$I$2013,BQ129)),INDEX('Controle de reservas'!$I$14:$I$2013,BQ129)&gt;0,INDEX('Controle de reservas'!$K$14:$K$2013,BQ129)&gt;INDEX('Controle de reservas'!$I$14:$I$2013,BQ129)),CHAR(10)&amp;"DIVERGÊNCIA DE DATAS","")&amp;IF(INDEX('Controle de reservas'!$P$14:$P$2013,BQ129)&lt;&gt;"OK"," !",""))))</f>
      </c>
      <c r="AD129" s="17">
        <f ca="1">IF(OR($AQ129=0,AD$9="",AD$9&lt;$AS129,AND($AT129&lt;&gt;"",AD$9&gt;$AT129)),"",IF(BR129=0,"—",IF(INDEX('Controle de reservas'!$P$14:$P$2013,BR129)="DUPLICIDADE NO DIA","CONFLITO"&amp;IF(INDEX('Controle de reservas'!$M$14:$M$2013,BR129)&lt;&gt;"",CHAR(10)&amp;INDEX('Controle de reservas'!$M$14:$M$2013,BR129),"")&amp;IF(INDEX('Controle de reservas'!$N$14:$N$2013,BR129)&lt;&gt;"",CHAR(10)&amp;"Subst.: "&amp;INDEX('Controle de reservas'!$N$14:$N$2013,BR129),"")&amp;IF(AND(ISNUMBER(INDEX('Controle de reservas'!$I$14:$I$2013,BR129)),INDEX('Controle de reservas'!$I$14:$I$2013,BR129)&gt;0,INDEX('Controle de reservas'!$K$14:$K$2013,BR129)&gt;INDEX('Controle de reservas'!$I$14:$I$2013,BR129)),CHAR(10)&amp;"DIVERGÊNCIA DE DATAS",""),IF(INDEX('Controle de reservas'!$L$14:$L$2013,BR129)="Em cobertura","COV",IF(INDEX('Controle de reservas'!$L$14:$L$2013,BR129)="Disponível","DISP",IF(INDEX('Controle de reservas'!$L$14:$L$2013,BR129)="Não utilizado","NU",IF(INDEX('Controle de reservas'!$L$14:$L$2013,BR129)="Folga","F",IF(INDEX('Controle de reservas'!$L$14:$L$2013,BR129)="Ocorrência","O",IF(INDEX('Controle de reservas'!$L$14:$L$2013,BR129)="Programado","PROG",IF(INDEX('Controle de reservas'!$L$14:$L$2013,BR129)="Disponível no posto","DP","SEM SITUAÇÃO")))))))&amp;IF(INDEX('Controle de reservas'!$M$14:$M$2013,BR129)&lt;&gt;"",CHAR(10)&amp;INDEX('Controle de reservas'!$M$14:$M$2013,BR129),IF(OR(INDEX('Controle de reservas'!$L$14:$L$2013,BR129)="Em cobertura",INDEX('Controle de reservas'!$L$14:$L$2013,BR129)="Programado"),CHAR(10)&amp;"SEM LOCAL",""))&amp;IF(INDEX('Controle de reservas'!$N$14:$N$2013,BR129)&lt;&gt;"",CHAR(10)&amp;"Subst.: "&amp;INDEX('Controle de reservas'!$N$14:$N$2013,BR129),"")&amp;IF(AND(ISNUMBER(INDEX('Controle de reservas'!$I$14:$I$2013,BR129)),INDEX('Controle de reservas'!$I$14:$I$2013,BR129)&gt;0,INDEX('Controle de reservas'!$K$14:$K$2013,BR129)&gt;INDEX('Controle de reservas'!$I$14:$I$2013,BR129)),CHAR(10)&amp;"DIVERGÊNCIA DE DATAS","")&amp;IF(INDEX('Controle de reservas'!$P$14:$P$2013,BR129)&lt;&gt;"OK"," !",""))))</f>
      </c>
      <c r="AE129" s="17">
        <f ca="1">IF(OR($AQ129=0,AE$9="",AE$9&lt;$AS129,AND($AT129&lt;&gt;"",AE$9&gt;$AT129)),"",IF(BS129=0,"—",IF(INDEX('Controle de reservas'!$P$14:$P$2013,BS129)="DUPLICIDADE NO DIA","CONFLITO"&amp;IF(INDEX('Controle de reservas'!$M$14:$M$2013,BS129)&lt;&gt;"",CHAR(10)&amp;INDEX('Controle de reservas'!$M$14:$M$2013,BS129),"")&amp;IF(INDEX('Controle de reservas'!$N$14:$N$2013,BS129)&lt;&gt;"",CHAR(10)&amp;"Subst.: "&amp;INDEX('Controle de reservas'!$N$14:$N$2013,BS129),"")&amp;IF(AND(ISNUMBER(INDEX('Controle de reservas'!$I$14:$I$2013,BS129)),INDEX('Controle de reservas'!$I$14:$I$2013,BS129)&gt;0,INDEX('Controle de reservas'!$K$14:$K$2013,BS129)&gt;INDEX('Controle de reservas'!$I$14:$I$2013,BS129)),CHAR(10)&amp;"DIVERGÊNCIA DE DATAS",""),IF(INDEX('Controle de reservas'!$L$14:$L$2013,BS129)="Em cobertura","COV",IF(INDEX('Controle de reservas'!$L$14:$L$2013,BS129)="Disponível","DISP",IF(INDEX('Controle de reservas'!$L$14:$L$2013,BS129)="Não utilizado","NU",IF(INDEX('Controle de reservas'!$L$14:$L$2013,BS129)="Folga","F",IF(INDEX('Controle de reservas'!$L$14:$L$2013,BS129)="Ocorrência","O",IF(INDEX('Controle de reservas'!$L$14:$L$2013,BS129)="Programado","PROG",IF(INDEX('Controle de reservas'!$L$14:$L$2013,BS129)="Disponível no posto","DP","SEM SITUAÇÃO")))))))&amp;IF(INDEX('Controle de reservas'!$M$14:$M$2013,BS129)&lt;&gt;"",CHAR(10)&amp;INDEX('Controle de reservas'!$M$14:$M$2013,BS129),IF(OR(INDEX('Controle de reservas'!$L$14:$L$2013,BS129)="Em cobertura",INDEX('Controle de reservas'!$L$14:$L$2013,BS129)="Programado"),CHAR(10)&amp;"SEM LOCAL",""))&amp;IF(INDEX('Controle de reservas'!$N$14:$N$2013,BS129)&lt;&gt;"",CHAR(10)&amp;"Subst.: "&amp;INDEX('Controle de reservas'!$N$14:$N$2013,BS129),"")&amp;IF(AND(ISNUMBER(INDEX('Controle de reservas'!$I$14:$I$2013,BS129)),INDEX('Controle de reservas'!$I$14:$I$2013,BS129)&gt;0,INDEX('Controle de reservas'!$K$14:$K$2013,BS129)&gt;INDEX('Controle de reservas'!$I$14:$I$2013,BS129)),CHAR(10)&amp;"DIVERGÊNCIA DE DATAS","")&amp;IF(INDEX('Controle de reservas'!$P$14:$P$2013,BS129)&lt;&gt;"OK"," !",""))))</f>
      </c>
      <c r="AF129" s="17">
        <f ca="1">IF(OR($AQ129=0,AF$9="",AF$9&lt;$AS129,AND($AT129&lt;&gt;"",AF$9&gt;$AT129)),"",IF(BT129=0,"—",IF(INDEX('Controle de reservas'!$P$14:$P$2013,BT129)="DUPLICIDADE NO DIA","CONFLITO"&amp;IF(INDEX('Controle de reservas'!$M$14:$M$2013,BT129)&lt;&gt;"",CHAR(10)&amp;INDEX('Controle de reservas'!$M$14:$M$2013,BT129),"")&amp;IF(INDEX('Controle de reservas'!$N$14:$N$2013,BT129)&lt;&gt;"",CHAR(10)&amp;"Subst.: "&amp;INDEX('Controle de reservas'!$N$14:$N$2013,BT129),"")&amp;IF(AND(ISNUMBER(INDEX('Controle de reservas'!$I$14:$I$2013,BT129)),INDEX('Controle de reservas'!$I$14:$I$2013,BT129)&gt;0,INDEX('Controle de reservas'!$K$14:$K$2013,BT129)&gt;INDEX('Controle de reservas'!$I$14:$I$2013,BT129)),CHAR(10)&amp;"DIVERGÊNCIA DE DATAS",""),IF(INDEX('Controle de reservas'!$L$14:$L$2013,BT129)="Em cobertura","COV",IF(INDEX('Controle de reservas'!$L$14:$L$2013,BT129)="Disponível","DISP",IF(INDEX('Controle de reservas'!$L$14:$L$2013,BT129)="Não utilizado","NU",IF(INDEX('Controle de reservas'!$L$14:$L$2013,BT129)="Folga","F",IF(INDEX('Controle de reservas'!$L$14:$L$2013,BT129)="Ocorrência","O",IF(INDEX('Controle de reservas'!$L$14:$L$2013,BT129)="Programado","PROG",IF(INDEX('Controle de reservas'!$L$14:$L$2013,BT129)="Disponível no posto","DP","SEM SITUAÇÃO")))))))&amp;IF(INDEX('Controle de reservas'!$M$14:$M$2013,BT129)&lt;&gt;"",CHAR(10)&amp;INDEX('Controle de reservas'!$M$14:$M$2013,BT129),IF(OR(INDEX('Controle de reservas'!$L$14:$L$2013,BT129)="Em cobertura",INDEX('Controle de reservas'!$L$14:$L$2013,BT129)="Programado"),CHAR(10)&amp;"SEM LOCAL",""))&amp;IF(INDEX('Controle de reservas'!$N$14:$N$2013,BT129)&lt;&gt;"",CHAR(10)&amp;"Subst.: "&amp;INDEX('Controle de reservas'!$N$14:$N$2013,BT129),"")&amp;IF(AND(ISNUMBER(INDEX('Controle de reservas'!$I$14:$I$2013,BT129)),INDEX('Controle de reservas'!$I$14:$I$2013,BT129)&gt;0,INDEX('Controle de reservas'!$K$14:$K$2013,BT129)&gt;INDEX('Controle de reservas'!$I$14:$I$2013,BT129)),CHAR(10)&amp;"DIVERGÊNCIA DE DATAS","")&amp;IF(INDEX('Controle de reservas'!$P$14:$P$2013,BT129)&lt;&gt;"OK"," !",""))))</f>
      </c>
      <c r="AG129" s="17">
        <f ca="1">IF(OR($AQ129=0,AG$9="",AG$9&lt;$AS129,AND($AT129&lt;&gt;"",AG$9&gt;$AT129)),"",IF(BU129=0,"—",IF(INDEX('Controle de reservas'!$P$14:$P$2013,BU129)="DUPLICIDADE NO DIA","CONFLITO"&amp;IF(INDEX('Controle de reservas'!$M$14:$M$2013,BU129)&lt;&gt;"",CHAR(10)&amp;INDEX('Controle de reservas'!$M$14:$M$2013,BU129),"")&amp;IF(INDEX('Controle de reservas'!$N$14:$N$2013,BU129)&lt;&gt;"",CHAR(10)&amp;"Subst.: "&amp;INDEX('Controle de reservas'!$N$14:$N$2013,BU129),"")&amp;IF(AND(ISNUMBER(INDEX('Controle de reservas'!$I$14:$I$2013,BU129)),INDEX('Controle de reservas'!$I$14:$I$2013,BU129)&gt;0,INDEX('Controle de reservas'!$K$14:$K$2013,BU129)&gt;INDEX('Controle de reservas'!$I$14:$I$2013,BU129)),CHAR(10)&amp;"DIVERGÊNCIA DE DATAS",""),IF(INDEX('Controle de reservas'!$L$14:$L$2013,BU129)="Em cobertura","COV",IF(INDEX('Controle de reservas'!$L$14:$L$2013,BU129)="Disponível","DISP",IF(INDEX('Controle de reservas'!$L$14:$L$2013,BU129)="Não utilizado","NU",IF(INDEX('Controle de reservas'!$L$14:$L$2013,BU129)="Folga","F",IF(INDEX('Controle de reservas'!$L$14:$L$2013,BU129)="Ocorrência","O",IF(INDEX('Controle de reservas'!$L$14:$L$2013,BU129)="Programado","PROG",IF(INDEX('Controle de reservas'!$L$14:$L$2013,BU129)="Disponível no posto","DP","SEM SITUAÇÃO")))))))&amp;IF(INDEX('Controle de reservas'!$M$14:$M$2013,BU129)&lt;&gt;"",CHAR(10)&amp;INDEX('Controle de reservas'!$M$14:$M$2013,BU129),IF(OR(INDEX('Controle de reservas'!$L$14:$L$2013,BU129)="Em cobertura",INDEX('Controle de reservas'!$L$14:$L$2013,BU129)="Programado"),CHAR(10)&amp;"SEM LOCAL",""))&amp;IF(INDEX('Controle de reservas'!$N$14:$N$2013,BU129)&lt;&gt;"",CHAR(10)&amp;"Subst.: "&amp;INDEX('Controle de reservas'!$N$14:$N$2013,BU129),"")&amp;IF(AND(ISNUMBER(INDEX('Controle de reservas'!$I$14:$I$2013,BU129)),INDEX('Controle de reservas'!$I$14:$I$2013,BU129)&gt;0,INDEX('Controle de reservas'!$K$14:$K$2013,BU129)&gt;INDEX('Controle de reservas'!$I$14:$I$2013,BU129)),CHAR(10)&amp;"DIVERGÊNCIA DE DATAS","")&amp;IF(INDEX('Controle de reservas'!$P$14:$P$2013,BU129)&lt;&gt;"OK"," !",""))))</f>
      </c>
      <c r="AH129" s="17">
        <f ca="1">IF(OR($AQ129=0,AH$9="",AH$9&lt;$AS129,AND($AT129&lt;&gt;"",AH$9&gt;$AT129)),"",IF(BV129=0,"—",IF(INDEX('Controle de reservas'!$P$14:$P$2013,BV129)="DUPLICIDADE NO DIA","CONFLITO"&amp;IF(INDEX('Controle de reservas'!$M$14:$M$2013,BV129)&lt;&gt;"",CHAR(10)&amp;INDEX('Controle de reservas'!$M$14:$M$2013,BV129),"")&amp;IF(INDEX('Controle de reservas'!$N$14:$N$2013,BV129)&lt;&gt;"",CHAR(10)&amp;"Subst.: "&amp;INDEX('Controle de reservas'!$N$14:$N$2013,BV129),"")&amp;IF(AND(ISNUMBER(INDEX('Controle de reservas'!$I$14:$I$2013,BV129)),INDEX('Controle de reservas'!$I$14:$I$2013,BV129)&gt;0,INDEX('Controle de reservas'!$K$14:$K$2013,BV129)&gt;INDEX('Controle de reservas'!$I$14:$I$2013,BV129)),CHAR(10)&amp;"DIVERGÊNCIA DE DATAS",""),IF(INDEX('Controle de reservas'!$L$14:$L$2013,BV129)="Em cobertura","COV",IF(INDEX('Controle de reservas'!$L$14:$L$2013,BV129)="Disponível","DISP",IF(INDEX('Controle de reservas'!$L$14:$L$2013,BV129)="Não utilizado","NU",IF(INDEX('Controle de reservas'!$L$14:$L$2013,BV129)="Folga","F",IF(INDEX('Controle de reservas'!$L$14:$L$2013,BV129)="Ocorrência","O",IF(INDEX('Controle de reservas'!$L$14:$L$2013,BV129)="Programado","PROG",IF(INDEX('Controle de reservas'!$L$14:$L$2013,BV129)="Disponível no posto","DP","SEM SITUAÇÃO")))))))&amp;IF(INDEX('Controle de reservas'!$M$14:$M$2013,BV129)&lt;&gt;"",CHAR(10)&amp;INDEX('Controle de reservas'!$M$14:$M$2013,BV129),IF(OR(INDEX('Controle de reservas'!$L$14:$L$2013,BV129)="Em cobertura",INDEX('Controle de reservas'!$L$14:$L$2013,BV129)="Programado"),CHAR(10)&amp;"SEM LOCAL",""))&amp;IF(INDEX('Controle de reservas'!$N$14:$N$2013,BV129)&lt;&gt;"",CHAR(10)&amp;"Subst.: "&amp;INDEX('Controle de reservas'!$N$14:$N$2013,BV129),"")&amp;IF(AND(ISNUMBER(INDEX('Controle de reservas'!$I$14:$I$2013,BV129)),INDEX('Controle de reservas'!$I$14:$I$2013,BV129)&gt;0,INDEX('Controle de reservas'!$K$14:$K$2013,BV129)&gt;INDEX('Controle de reservas'!$I$14:$I$2013,BV129)),CHAR(10)&amp;"DIVERGÊNCIA DE DATAS","")&amp;IF(INDEX('Controle de reservas'!$P$14:$P$2013,BV129)&lt;&gt;"OK"," !",""))))</f>
      </c>
      <c r="AI129" s="17">
        <f ca="1">IF(OR($AQ129=0,AI$9="",AI$9&lt;$AS129,AND($AT129&lt;&gt;"",AI$9&gt;$AT129)),"",IF(BW129=0,"—",IF(INDEX('Controle de reservas'!$P$14:$P$2013,BW129)="DUPLICIDADE NO DIA","CONFLITO"&amp;IF(INDEX('Controle de reservas'!$M$14:$M$2013,BW129)&lt;&gt;"",CHAR(10)&amp;INDEX('Controle de reservas'!$M$14:$M$2013,BW129),"")&amp;IF(INDEX('Controle de reservas'!$N$14:$N$2013,BW129)&lt;&gt;"",CHAR(10)&amp;"Subst.: "&amp;INDEX('Controle de reservas'!$N$14:$N$2013,BW129),"")&amp;IF(AND(ISNUMBER(INDEX('Controle de reservas'!$I$14:$I$2013,BW129)),INDEX('Controle de reservas'!$I$14:$I$2013,BW129)&gt;0,INDEX('Controle de reservas'!$K$14:$K$2013,BW129)&gt;INDEX('Controle de reservas'!$I$14:$I$2013,BW129)),CHAR(10)&amp;"DIVERGÊNCIA DE DATAS",""),IF(INDEX('Controle de reservas'!$L$14:$L$2013,BW129)="Em cobertura","COV",IF(INDEX('Controle de reservas'!$L$14:$L$2013,BW129)="Disponível","DISP",IF(INDEX('Controle de reservas'!$L$14:$L$2013,BW129)="Não utilizado","NU",IF(INDEX('Controle de reservas'!$L$14:$L$2013,BW129)="Folga","F",IF(INDEX('Controle de reservas'!$L$14:$L$2013,BW129)="Ocorrência","O",IF(INDEX('Controle de reservas'!$L$14:$L$2013,BW129)="Programado","PROG",IF(INDEX('Controle de reservas'!$L$14:$L$2013,BW129)="Disponível no posto","DP","SEM SITUAÇÃO")))))))&amp;IF(INDEX('Controle de reservas'!$M$14:$M$2013,BW129)&lt;&gt;"",CHAR(10)&amp;INDEX('Controle de reservas'!$M$14:$M$2013,BW129),IF(OR(INDEX('Controle de reservas'!$L$14:$L$2013,BW129)="Em cobertura",INDEX('Controle de reservas'!$L$14:$L$2013,BW129)="Programado"),CHAR(10)&amp;"SEM LOCAL",""))&amp;IF(INDEX('Controle de reservas'!$N$14:$N$2013,BW129)&lt;&gt;"",CHAR(10)&amp;"Subst.: "&amp;INDEX('Controle de reservas'!$N$14:$N$2013,BW129),"")&amp;IF(AND(ISNUMBER(INDEX('Controle de reservas'!$I$14:$I$2013,BW129)),INDEX('Controle de reservas'!$I$14:$I$2013,BW129)&gt;0,INDEX('Controle de reservas'!$K$14:$K$2013,BW129)&gt;INDEX('Controle de reservas'!$I$14:$I$2013,BW129)),CHAR(10)&amp;"DIVERGÊNCIA DE DATAS","")&amp;IF(INDEX('Controle de reservas'!$P$14:$P$2013,BW129)&lt;&gt;"OK"," !",""))))</f>
      </c>
      <c r="AJ129" s="17">
        <f ca="1">IF(OR($AQ129=0,AJ$9="",AJ$9&lt;$AS129,AND($AT129&lt;&gt;"",AJ$9&gt;$AT129)),"",IF(BX129=0,"—",IF(INDEX('Controle de reservas'!$P$14:$P$2013,BX129)="DUPLICIDADE NO DIA","CONFLITO"&amp;IF(INDEX('Controle de reservas'!$M$14:$M$2013,BX129)&lt;&gt;"",CHAR(10)&amp;INDEX('Controle de reservas'!$M$14:$M$2013,BX129),"")&amp;IF(INDEX('Controle de reservas'!$N$14:$N$2013,BX129)&lt;&gt;"",CHAR(10)&amp;"Subst.: "&amp;INDEX('Controle de reservas'!$N$14:$N$2013,BX129),"")&amp;IF(AND(ISNUMBER(INDEX('Controle de reservas'!$I$14:$I$2013,BX129)),INDEX('Controle de reservas'!$I$14:$I$2013,BX129)&gt;0,INDEX('Controle de reservas'!$K$14:$K$2013,BX129)&gt;INDEX('Controle de reservas'!$I$14:$I$2013,BX129)),CHAR(10)&amp;"DIVERGÊNCIA DE DATAS",""),IF(INDEX('Controle de reservas'!$L$14:$L$2013,BX129)="Em cobertura","COV",IF(INDEX('Controle de reservas'!$L$14:$L$2013,BX129)="Disponível","DISP",IF(INDEX('Controle de reservas'!$L$14:$L$2013,BX129)="Não utilizado","NU",IF(INDEX('Controle de reservas'!$L$14:$L$2013,BX129)="Folga","F",IF(INDEX('Controle de reservas'!$L$14:$L$2013,BX129)="Ocorrência","O",IF(INDEX('Controle de reservas'!$L$14:$L$2013,BX129)="Programado","PROG",IF(INDEX('Controle de reservas'!$L$14:$L$2013,BX129)="Disponível no posto","DP","SEM SITUAÇÃO")))))))&amp;IF(INDEX('Controle de reservas'!$M$14:$M$2013,BX129)&lt;&gt;"",CHAR(10)&amp;INDEX('Controle de reservas'!$M$14:$M$2013,BX129),IF(OR(INDEX('Controle de reservas'!$L$14:$L$2013,BX129)="Em cobertura",INDEX('Controle de reservas'!$L$14:$L$2013,BX129)="Programado"),CHAR(10)&amp;"SEM LOCAL",""))&amp;IF(INDEX('Controle de reservas'!$N$14:$N$2013,BX129)&lt;&gt;"",CHAR(10)&amp;"Subst.: "&amp;INDEX('Controle de reservas'!$N$14:$N$2013,BX129),"")&amp;IF(AND(ISNUMBER(INDEX('Controle de reservas'!$I$14:$I$2013,BX129)),INDEX('Controle de reservas'!$I$14:$I$2013,BX129)&gt;0,INDEX('Controle de reservas'!$K$14:$K$2013,BX129)&gt;INDEX('Controle de reservas'!$I$14:$I$2013,BX129)),CHAR(10)&amp;"DIVERGÊNCIA DE DATAS","")&amp;IF(INDEX('Controle de reservas'!$P$14:$P$2013,BX129)&lt;&gt;"OK"," !",""))))</f>
      </c>
      <c r="AK129" s="17">
        <f ca="1">IF(OR($AQ129=0,AK$9="",AK$9&lt;$AS129,AND($AT129&lt;&gt;"",AK$9&gt;$AT129)),"",IF(BY129=0,"—",IF(INDEX('Controle de reservas'!$P$14:$P$2013,BY129)="DUPLICIDADE NO DIA","CONFLITO"&amp;IF(INDEX('Controle de reservas'!$M$14:$M$2013,BY129)&lt;&gt;"",CHAR(10)&amp;INDEX('Controle de reservas'!$M$14:$M$2013,BY129),"")&amp;IF(INDEX('Controle de reservas'!$N$14:$N$2013,BY129)&lt;&gt;"",CHAR(10)&amp;"Subst.: "&amp;INDEX('Controle de reservas'!$N$14:$N$2013,BY129),"")&amp;IF(AND(ISNUMBER(INDEX('Controle de reservas'!$I$14:$I$2013,BY129)),INDEX('Controle de reservas'!$I$14:$I$2013,BY129)&gt;0,INDEX('Controle de reservas'!$K$14:$K$2013,BY129)&gt;INDEX('Controle de reservas'!$I$14:$I$2013,BY129)),CHAR(10)&amp;"DIVERGÊNCIA DE DATAS",""),IF(INDEX('Controle de reservas'!$L$14:$L$2013,BY129)="Em cobertura","COV",IF(INDEX('Controle de reservas'!$L$14:$L$2013,BY129)="Disponível","DISP",IF(INDEX('Controle de reservas'!$L$14:$L$2013,BY129)="Não utilizado","NU",IF(INDEX('Controle de reservas'!$L$14:$L$2013,BY129)="Folga","F",IF(INDEX('Controle de reservas'!$L$14:$L$2013,BY129)="Ocorrência","O",IF(INDEX('Controle de reservas'!$L$14:$L$2013,BY129)="Programado","PROG",IF(INDEX('Controle de reservas'!$L$14:$L$2013,BY129)="Disponível no posto","DP","SEM SITUAÇÃO")))))))&amp;IF(INDEX('Controle de reservas'!$M$14:$M$2013,BY129)&lt;&gt;"",CHAR(10)&amp;INDEX('Controle de reservas'!$M$14:$M$2013,BY129),IF(OR(INDEX('Controle de reservas'!$L$14:$L$2013,BY129)="Em cobertura",INDEX('Controle de reservas'!$L$14:$L$2013,BY129)="Programado"),CHAR(10)&amp;"SEM LOCAL",""))&amp;IF(INDEX('Controle de reservas'!$N$14:$N$2013,BY129)&lt;&gt;"",CHAR(10)&amp;"Subst.: "&amp;INDEX('Controle de reservas'!$N$14:$N$2013,BY129),"")&amp;IF(AND(ISNUMBER(INDEX('Controle de reservas'!$I$14:$I$2013,BY129)),INDEX('Controle de reservas'!$I$14:$I$2013,BY129)&gt;0,INDEX('Controle de reservas'!$K$14:$K$2013,BY129)&gt;INDEX('Controle de reservas'!$I$14:$I$2013,BY129)),CHAR(10)&amp;"DIVERGÊNCIA DE DATAS","")&amp;IF(INDEX('Controle de reservas'!$P$14:$P$2013,BY129)&lt;&gt;"OK"," !",""))))</f>
      </c>
      <c r="AL129" s="16">
        <f t="shared" ca="1" si="5"/>
      </c>
      <c r="AM129" s="16">
        <f t="shared" ca="1" si="6"/>
      </c>
      <c r="AN129" s="16">
        <f t="shared" ca="1" si="7"/>
      </c>
      <c r="AO129" s="16">
        <f t="shared" ca="1" si="8"/>
      </c>
      <c r="AP129" s="16">
        <f ca="1">IF($AQ129=0,"",INDEX('Controle de reservas'!$O$14:$O$2013,$AQ129))</f>
      </c>
      <c r="AQ129">
        <f ca="1">IFERROR(MATCH(ROW()-9,'Controle de reservas'!$S$14:$S$2013,0),0)</f>
      </c>
      <c r="AR129">
        <f ca="1">IF($AQ129=0,"",INDEX('Controle de reservas'!$Q$14:$Q$2013,$AQ129))</f>
      </c>
      <c r="AS129">
        <f ca="1">IF($AQ129=0,"",INDEX('Controle de reservas'!$H$14:$H$2013,$AQ129))</f>
      </c>
      <c r="AT129">
        <f ca="1">IF($AQ129=0,"",IF(INDEX('Controle de reservas'!$J$14:$J$2013,$AQ129)=0,"",INDEX('Controle de reservas'!$J$14:$J$2013,$AQ129)))</f>
      </c>
      <c r="AU129">
        <f ca="1">IF(OR($AQ129=0,G$9=""),0,IFERROR(MATCH($AR129&amp;"|"&amp;TEXT(G$9,"yyyymmdd"),'Controle de reservas'!$T$14:$T$2013,0),0))</f>
      </c>
      <c r="AV129">
        <f ca="1">IF(OR($AQ129=0,H$9=""),0,IFERROR(MATCH($AR129&amp;"|"&amp;TEXT(H$9,"yyyymmdd"),'Controle de reservas'!$T$14:$T$2013,0),0))</f>
      </c>
      <c r="AW129">
        <f ca="1">IF(OR($AQ129=0,I$9=""),0,IFERROR(MATCH($AR129&amp;"|"&amp;TEXT(I$9,"yyyymmdd"),'Controle de reservas'!$T$14:$T$2013,0),0))</f>
      </c>
      <c r="AX129">
        <f ca="1">IF(OR($AQ129=0,J$9=""),0,IFERROR(MATCH($AR129&amp;"|"&amp;TEXT(J$9,"yyyymmdd"),'Controle de reservas'!$T$14:$T$2013,0),0))</f>
      </c>
      <c r="AY129">
        <f ca="1">IF(OR($AQ129=0,K$9=""),0,IFERROR(MATCH($AR129&amp;"|"&amp;TEXT(K$9,"yyyymmdd"),'Controle de reservas'!$T$14:$T$2013,0),0))</f>
      </c>
      <c r="AZ129">
        <f ca="1">IF(OR($AQ129=0,L$9=""),0,IFERROR(MATCH($AR129&amp;"|"&amp;TEXT(L$9,"yyyymmdd"),'Controle de reservas'!$T$14:$T$2013,0),0))</f>
      </c>
      <c r="BA129">
        <f ca="1">IF(OR($AQ129=0,M$9=""),0,IFERROR(MATCH($AR129&amp;"|"&amp;TEXT(M$9,"yyyymmdd"),'Controle de reservas'!$T$14:$T$2013,0),0))</f>
      </c>
      <c r="BB129">
        <f ca="1">IF(OR($AQ129=0,N$9=""),0,IFERROR(MATCH($AR129&amp;"|"&amp;TEXT(N$9,"yyyymmdd"),'Controle de reservas'!$T$14:$T$2013,0),0))</f>
      </c>
      <c r="BC129">
        <f ca="1">IF(OR($AQ129=0,O$9=""),0,IFERROR(MATCH($AR129&amp;"|"&amp;TEXT(O$9,"yyyymmdd"),'Controle de reservas'!$T$14:$T$2013,0),0))</f>
      </c>
      <c r="BD129">
        <f ca="1">IF(OR($AQ129=0,P$9=""),0,IFERROR(MATCH($AR129&amp;"|"&amp;TEXT(P$9,"yyyymmdd"),'Controle de reservas'!$T$14:$T$2013,0),0))</f>
      </c>
      <c r="BE129">
        <f ca="1">IF(OR($AQ129=0,Q$9=""),0,IFERROR(MATCH($AR129&amp;"|"&amp;TEXT(Q$9,"yyyymmdd"),'Controle de reservas'!$T$14:$T$2013,0),0))</f>
      </c>
      <c r="BF129">
        <f ca="1">IF(OR($AQ129=0,R$9=""),0,IFERROR(MATCH($AR129&amp;"|"&amp;TEXT(R$9,"yyyymmdd"),'Controle de reservas'!$T$14:$T$2013,0),0))</f>
      </c>
      <c r="BG129">
        <f ca="1">IF(OR($AQ129=0,S$9=""),0,IFERROR(MATCH($AR129&amp;"|"&amp;TEXT(S$9,"yyyymmdd"),'Controle de reservas'!$T$14:$T$2013,0),0))</f>
      </c>
      <c r="BH129">
        <f ca="1">IF(OR($AQ129=0,T$9=""),0,IFERROR(MATCH($AR129&amp;"|"&amp;TEXT(T$9,"yyyymmdd"),'Controle de reservas'!$T$14:$T$2013,0),0))</f>
      </c>
      <c r="BI129">
        <f ca="1">IF(OR($AQ129=0,U$9=""),0,IFERROR(MATCH($AR129&amp;"|"&amp;TEXT(U$9,"yyyymmdd"),'Controle de reservas'!$T$14:$T$2013,0),0))</f>
      </c>
      <c r="BJ129">
        <f ca="1">IF(OR($AQ129=0,V$9=""),0,IFERROR(MATCH($AR129&amp;"|"&amp;TEXT(V$9,"yyyymmdd"),'Controle de reservas'!$T$14:$T$2013,0),0))</f>
      </c>
      <c r="BK129">
        <f ca="1">IF(OR($AQ129=0,W$9=""),0,IFERROR(MATCH($AR129&amp;"|"&amp;TEXT(W$9,"yyyymmdd"),'Controle de reservas'!$T$14:$T$2013,0),0))</f>
      </c>
      <c r="BL129">
        <f ca="1">IF(OR($AQ129=0,X$9=""),0,IFERROR(MATCH($AR129&amp;"|"&amp;TEXT(X$9,"yyyymmdd"),'Controle de reservas'!$T$14:$T$2013,0),0))</f>
      </c>
      <c r="BM129">
        <f ca="1">IF(OR($AQ129=0,Y$9=""),0,IFERROR(MATCH($AR129&amp;"|"&amp;TEXT(Y$9,"yyyymmdd"),'Controle de reservas'!$T$14:$T$2013,0),0))</f>
      </c>
      <c r="BN129">
        <f ca="1">IF(OR($AQ129=0,Z$9=""),0,IFERROR(MATCH($AR129&amp;"|"&amp;TEXT(Z$9,"yyyymmdd"),'Controle de reservas'!$T$14:$T$2013,0),0))</f>
      </c>
      <c r="BO129">
        <f ca="1">IF(OR($AQ129=0,AA$9=""),0,IFERROR(MATCH($AR129&amp;"|"&amp;TEXT(AA$9,"yyyymmdd"),'Controle de reservas'!$T$14:$T$2013,0),0))</f>
      </c>
      <c r="BP129">
        <f ca="1">IF(OR($AQ129=0,AB$9=""),0,IFERROR(MATCH($AR129&amp;"|"&amp;TEXT(AB$9,"yyyymmdd"),'Controle de reservas'!$T$14:$T$2013,0),0))</f>
      </c>
      <c r="BQ129">
        <f ca="1">IF(OR($AQ129=0,AC$9=""),0,IFERROR(MATCH($AR129&amp;"|"&amp;TEXT(AC$9,"yyyymmdd"),'Controle de reservas'!$T$14:$T$2013,0),0))</f>
      </c>
      <c r="BR129">
        <f ca="1">IF(OR($AQ129=0,AD$9=""),0,IFERROR(MATCH($AR129&amp;"|"&amp;TEXT(AD$9,"yyyymmdd"),'Controle de reservas'!$T$14:$T$2013,0),0))</f>
      </c>
      <c r="BS129">
        <f ca="1">IF(OR($AQ129=0,AE$9=""),0,IFERROR(MATCH($AR129&amp;"|"&amp;TEXT(AE$9,"yyyymmdd"),'Controle de reservas'!$T$14:$T$2013,0),0))</f>
      </c>
      <c r="BT129">
        <f ca="1">IF(OR($AQ129=0,AF$9=""),0,IFERROR(MATCH($AR129&amp;"|"&amp;TEXT(AF$9,"yyyymmdd"),'Controle de reservas'!$T$14:$T$2013,0),0))</f>
      </c>
      <c r="BU129">
        <f ca="1">IF(OR($AQ129=0,AG$9=""),0,IFERROR(MATCH($AR129&amp;"|"&amp;TEXT(AG$9,"yyyymmdd"),'Controle de reservas'!$T$14:$T$2013,0),0))</f>
      </c>
      <c r="BV129">
        <f ca="1">IF(OR($AQ129=0,AH$9=""),0,IFERROR(MATCH($AR129&amp;"|"&amp;TEXT(AH$9,"yyyymmdd"),'Controle de reservas'!$T$14:$T$2013,0),0))</f>
      </c>
      <c r="BW129">
        <f ca="1">IF(OR($AQ129=0,AI$9=""),0,IFERROR(MATCH($AR129&amp;"|"&amp;TEXT(AI$9,"yyyymmdd"),'Controle de reservas'!$T$14:$T$2013,0),0))</f>
      </c>
      <c r="BX129">
        <f ca="1">IF(OR($AQ129=0,AJ$9=""),0,IFERROR(MATCH($AR129&amp;"|"&amp;TEXT(AJ$9,"yyyymmdd"),'Controle de reservas'!$T$14:$T$2013,0),0))</f>
      </c>
      <c r="BY129">
        <f ca="1">IF(OR($AQ129=0,AK$9=""),0,IFERROR(MATCH($AR129&amp;"|"&amp;TEXT(AK$9,"yyyymmdd"),'Controle de reservas'!$T$14:$T$2013,0),0))</f>
      </c>
    </row>
    <row r="130" spans="1:77" ht="105" customHeight="1" x14ac:dyDescent="0.25">
      <c r="A130" s="14">
        <f ca="1">IF($AQ130=0,"",INDEX('Controle de reservas'!$A$14:$A$2013,$AQ130))</f>
      </c>
      <c r="B130" s="14">
        <f ca="1">IF($AQ130=0,"",INDEX('Controle de reservas'!$B$14:$B$2013,$AQ130))</f>
      </c>
      <c r="C130" s="14">
        <f ca="1">IF($AQ130=0,"",INDEX('Controle de reservas'!$C$14:$C$2013,$AQ130))</f>
      </c>
      <c r="D130" s="14">
        <f ca="1">IF($AQ130=0,"",INDEX('Controle de reservas'!$D$14:$D$2013,$AQ130))</f>
      </c>
      <c r="E130" s="14">
        <f ca="1">IF($AQ130=0,"",INDEX('Controle de reservas'!$E$14:$E$2013,$AQ130))</f>
      </c>
      <c r="F130" s="14">
        <f ca="1">IF($AQ130=0,"",INDEX('Controle de reservas'!$F$14:$F$2013,$AQ130))</f>
      </c>
      <c r="G130" s="15">
        <f ca="1">IF(OR($AQ130=0,G$9="",G$9&lt;$AS130,AND($AT130&lt;&gt;"",G$9&gt;$AT130)),"",IF(AU130=0,"—",IF(INDEX('Controle de reservas'!$P$14:$P$2013,AU130)="DUPLICIDADE NO DIA","CONFLITO"&amp;IF(INDEX('Controle de reservas'!$M$14:$M$2013,AU130)&lt;&gt;"",CHAR(10)&amp;INDEX('Controle de reservas'!$M$14:$M$2013,AU130),"")&amp;IF(INDEX('Controle de reservas'!$N$14:$N$2013,AU130)&lt;&gt;"",CHAR(10)&amp;"Subst.: "&amp;INDEX('Controle de reservas'!$N$14:$N$2013,AU130),"")&amp;IF(AND(ISNUMBER(INDEX('Controle de reservas'!$I$14:$I$2013,AU130)),INDEX('Controle de reservas'!$I$14:$I$2013,AU130)&gt;0,INDEX('Controle de reservas'!$K$14:$K$2013,AU130)&gt;INDEX('Controle de reservas'!$I$14:$I$2013,AU130)),CHAR(10)&amp;"DIVERGÊNCIA DE DATAS",""),IF(INDEX('Controle de reservas'!$L$14:$L$2013,AU130)="Em cobertura","COV",IF(INDEX('Controle de reservas'!$L$14:$L$2013,AU130)="Disponível","DISP",IF(INDEX('Controle de reservas'!$L$14:$L$2013,AU130)="Não utilizado","NU",IF(INDEX('Controle de reservas'!$L$14:$L$2013,AU130)="Folga","F",IF(INDEX('Controle de reservas'!$L$14:$L$2013,AU130)="Ocorrência","O",IF(INDEX('Controle de reservas'!$L$14:$L$2013,AU130)="Programado","PROG",IF(INDEX('Controle de reservas'!$L$14:$L$2013,AU130)="Disponível no posto","DP","SEM SITUAÇÃO")))))))&amp;IF(INDEX('Controle de reservas'!$M$14:$M$2013,AU130)&lt;&gt;"",CHAR(10)&amp;INDEX('Controle de reservas'!$M$14:$M$2013,AU130),IF(OR(INDEX('Controle de reservas'!$L$14:$L$2013,AU130)="Em cobertura",INDEX('Controle de reservas'!$L$14:$L$2013,AU130)="Programado"),CHAR(10)&amp;"SEM LOCAL",""))&amp;IF(INDEX('Controle de reservas'!$N$14:$N$2013,AU130)&lt;&gt;"",CHAR(10)&amp;"Subst.: "&amp;INDEX('Controle de reservas'!$N$14:$N$2013,AU130),"")&amp;IF(AND(ISNUMBER(INDEX('Controle de reservas'!$I$14:$I$2013,AU130)),INDEX('Controle de reservas'!$I$14:$I$2013,AU130)&gt;0,INDEX('Controle de reservas'!$K$14:$K$2013,AU130)&gt;INDEX('Controle de reservas'!$I$14:$I$2013,AU130)),CHAR(10)&amp;"DIVERGÊNCIA DE DATAS","")&amp;IF(INDEX('Controle de reservas'!$P$14:$P$2013,AU130)&lt;&gt;"OK"," !",""))))</f>
      </c>
      <c r="H130" s="15">
        <f ca="1">IF(OR($AQ130=0,H$9="",H$9&lt;$AS130,AND($AT130&lt;&gt;"",H$9&gt;$AT130)),"",IF(AV130=0,"—",IF(INDEX('Controle de reservas'!$P$14:$P$2013,AV130)="DUPLICIDADE NO DIA","CONFLITO"&amp;IF(INDEX('Controle de reservas'!$M$14:$M$2013,AV130)&lt;&gt;"",CHAR(10)&amp;INDEX('Controle de reservas'!$M$14:$M$2013,AV130),"")&amp;IF(INDEX('Controle de reservas'!$N$14:$N$2013,AV130)&lt;&gt;"",CHAR(10)&amp;"Subst.: "&amp;INDEX('Controle de reservas'!$N$14:$N$2013,AV130),"")&amp;IF(AND(ISNUMBER(INDEX('Controle de reservas'!$I$14:$I$2013,AV130)),INDEX('Controle de reservas'!$I$14:$I$2013,AV130)&gt;0,INDEX('Controle de reservas'!$K$14:$K$2013,AV130)&gt;INDEX('Controle de reservas'!$I$14:$I$2013,AV130)),CHAR(10)&amp;"DIVERGÊNCIA DE DATAS",""),IF(INDEX('Controle de reservas'!$L$14:$L$2013,AV130)="Em cobertura","COV",IF(INDEX('Controle de reservas'!$L$14:$L$2013,AV130)="Disponível","DISP",IF(INDEX('Controle de reservas'!$L$14:$L$2013,AV130)="Não utilizado","NU",IF(INDEX('Controle de reservas'!$L$14:$L$2013,AV130)="Folga","F",IF(INDEX('Controle de reservas'!$L$14:$L$2013,AV130)="Ocorrência","O",IF(INDEX('Controle de reservas'!$L$14:$L$2013,AV130)="Programado","PROG",IF(INDEX('Controle de reservas'!$L$14:$L$2013,AV130)="Disponível no posto","DP","SEM SITUAÇÃO")))))))&amp;IF(INDEX('Controle de reservas'!$M$14:$M$2013,AV130)&lt;&gt;"",CHAR(10)&amp;INDEX('Controle de reservas'!$M$14:$M$2013,AV130),IF(OR(INDEX('Controle de reservas'!$L$14:$L$2013,AV130)="Em cobertura",INDEX('Controle de reservas'!$L$14:$L$2013,AV130)="Programado"),CHAR(10)&amp;"SEM LOCAL",""))&amp;IF(INDEX('Controle de reservas'!$N$14:$N$2013,AV130)&lt;&gt;"",CHAR(10)&amp;"Subst.: "&amp;INDEX('Controle de reservas'!$N$14:$N$2013,AV130),"")&amp;IF(AND(ISNUMBER(INDEX('Controle de reservas'!$I$14:$I$2013,AV130)),INDEX('Controle de reservas'!$I$14:$I$2013,AV130)&gt;0,INDEX('Controle de reservas'!$K$14:$K$2013,AV130)&gt;INDEX('Controle de reservas'!$I$14:$I$2013,AV130)),CHAR(10)&amp;"DIVERGÊNCIA DE DATAS","")&amp;IF(INDEX('Controle de reservas'!$P$14:$P$2013,AV130)&lt;&gt;"OK"," !",""))))</f>
      </c>
      <c r="I130" s="15">
        <f ca="1">IF(OR($AQ130=0,I$9="",I$9&lt;$AS130,AND($AT130&lt;&gt;"",I$9&gt;$AT130)),"",IF(AW130=0,"—",IF(INDEX('Controle de reservas'!$P$14:$P$2013,AW130)="DUPLICIDADE NO DIA","CONFLITO"&amp;IF(INDEX('Controle de reservas'!$M$14:$M$2013,AW130)&lt;&gt;"",CHAR(10)&amp;INDEX('Controle de reservas'!$M$14:$M$2013,AW130),"")&amp;IF(INDEX('Controle de reservas'!$N$14:$N$2013,AW130)&lt;&gt;"",CHAR(10)&amp;"Subst.: "&amp;INDEX('Controle de reservas'!$N$14:$N$2013,AW130),"")&amp;IF(AND(ISNUMBER(INDEX('Controle de reservas'!$I$14:$I$2013,AW130)),INDEX('Controle de reservas'!$I$14:$I$2013,AW130)&gt;0,INDEX('Controle de reservas'!$K$14:$K$2013,AW130)&gt;INDEX('Controle de reservas'!$I$14:$I$2013,AW130)),CHAR(10)&amp;"DIVERGÊNCIA DE DATAS",""),IF(INDEX('Controle de reservas'!$L$14:$L$2013,AW130)="Em cobertura","COV",IF(INDEX('Controle de reservas'!$L$14:$L$2013,AW130)="Disponível","DISP",IF(INDEX('Controle de reservas'!$L$14:$L$2013,AW130)="Não utilizado","NU",IF(INDEX('Controle de reservas'!$L$14:$L$2013,AW130)="Folga","F",IF(INDEX('Controle de reservas'!$L$14:$L$2013,AW130)="Ocorrência","O",IF(INDEX('Controle de reservas'!$L$14:$L$2013,AW130)="Programado","PROG",IF(INDEX('Controle de reservas'!$L$14:$L$2013,AW130)="Disponível no posto","DP","SEM SITUAÇÃO")))))))&amp;IF(INDEX('Controle de reservas'!$M$14:$M$2013,AW130)&lt;&gt;"",CHAR(10)&amp;INDEX('Controle de reservas'!$M$14:$M$2013,AW130),IF(OR(INDEX('Controle de reservas'!$L$14:$L$2013,AW130)="Em cobertura",INDEX('Controle de reservas'!$L$14:$L$2013,AW130)="Programado"),CHAR(10)&amp;"SEM LOCAL",""))&amp;IF(INDEX('Controle de reservas'!$N$14:$N$2013,AW130)&lt;&gt;"",CHAR(10)&amp;"Subst.: "&amp;INDEX('Controle de reservas'!$N$14:$N$2013,AW130),"")&amp;IF(AND(ISNUMBER(INDEX('Controle de reservas'!$I$14:$I$2013,AW130)),INDEX('Controle de reservas'!$I$14:$I$2013,AW130)&gt;0,INDEX('Controle de reservas'!$K$14:$K$2013,AW130)&gt;INDEX('Controle de reservas'!$I$14:$I$2013,AW130)),CHAR(10)&amp;"DIVERGÊNCIA DE DATAS","")&amp;IF(INDEX('Controle de reservas'!$P$14:$P$2013,AW130)&lt;&gt;"OK"," !",""))))</f>
      </c>
      <c r="J130" s="15">
        <f ca="1">IF(OR($AQ130=0,J$9="",J$9&lt;$AS130,AND($AT130&lt;&gt;"",J$9&gt;$AT130)),"",IF(AX130=0,"—",IF(INDEX('Controle de reservas'!$P$14:$P$2013,AX130)="DUPLICIDADE NO DIA","CONFLITO"&amp;IF(INDEX('Controle de reservas'!$M$14:$M$2013,AX130)&lt;&gt;"",CHAR(10)&amp;INDEX('Controle de reservas'!$M$14:$M$2013,AX130),"")&amp;IF(INDEX('Controle de reservas'!$N$14:$N$2013,AX130)&lt;&gt;"",CHAR(10)&amp;"Subst.: "&amp;INDEX('Controle de reservas'!$N$14:$N$2013,AX130),"")&amp;IF(AND(ISNUMBER(INDEX('Controle de reservas'!$I$14:$I$2013,AX130)),INDEX('Controle de reservas'!$I$14:$I$2013,AX130)&gt;0,INDEX('Controle de reservas'!$K$14:$K$2013,AX130)&gt;INDEX('Controle de reservas'!$I$14:$I$2013,AX130)),CHAR(10)&amp;"DIVERGÊNCIA DE DATAS",""),IF(INDEX('Controle de reservas'!$L$14:$L$2013,AX130)="Em cobertura","COV",IF(INDEX('Controle de reservas'!$L$14:$L$2013,AX130)="Disponível","DISP",IF(INDEX('Controle de reservas'!$L$14:$L$2013,AX130)="Não utilizado","NU",IF(INDEX('Controle de reservas'!$L$14:$L$2013,AX130)="Folga","F",IF(INDEX('Controle de reservas'!$L$14:$L$2013,AX130)="Ocorrência","O",IF(INDEX('Controle de reservas'!$L$14:$L$2013,AX130)="Programado","PROG",IF(INDEX('Controle de reservas'!$L$14:$L$2013,AX130)="Disponível no posto","DP","SEM SITUAÇÃO")))))))&amp;IF(INDEX('Controle de reservas'!$M$14:$M$2013,AX130)&lt;&gt;"",CHAR(10)&amp;INDEX('Controle de reservas'!$M$14:$M$2013,AX130),IF(OR(INDEX('Controle de reservas'!$L$14:$L$2013,AX130)="Em cobertura",INDEX('Controle de reservas'!$L$14:$L$2013,AX130)="Programado"),CHAR(10)&amp;"SEM LOCAL",""))&amp;IF(INDEX('Controle de reservas'!$N$14:$N$2013,AX130)&lt;&gt;"",CHAR(10)&amp;"Subst.: "&amp;INDEX('Controle de reservas'!$N$14:$N$2013,AX130),"")&amp;IF(AND(ISNUMBER(INDEX('Controle de reservas'!$I$14:$I$2013,AX130)),INDEX('Controle de reservas'!$I$14:$I$2013,AX130)&gt;0,INDEX('Controle de reservas'!$K$14:$K$2013,AX130)&gt;INDEX('Controle de reservas'!$I$14:$I$2013,AX130)),CHAR(10)&amp;"DIVERGÊNCIA DE DATAS","")&amp;IF(INDEX('Controle de reservas'!$P$14:$P$2013,AX130)&lt;&gt;"OK"," !",""))))</f>
      </c>
      <c r="K130" s="15">
        <f ca="1">IF(OR($AQ130=0,K$9="",K$9&lt;$AS130,AND($AT130&lt;&gt;"",K$9&gt;$AT130)),"",IF(AY130=0,"—",IF(INDEX('Controle de reservas'!$P$14:$P$2013,AY130)="DUPLICIDADE NO DIA","CONFLITO"&amp;IF(INDEX('Controle de reservas'!$M$14:$M$2013,AY130)&lt;&gt;"",CHAR(10)&amp;INDEX('Controle de reservas'!$M$14:$M$2013,AY130),"")&amp;IF(INDEX('Controle de reservas'!$N$14:$N$2013,AY130)&lt;&gt;"",CHAR(10)&amp;"Subst.: "&amp;INDEX('Controle de reservas'!$N$14:$N$2013,AY130),"")&amp;IF(AND(ISNUMBER(INDEX('Controle de reservas'!$I$14:$I$2013,AY130)),INDEX('Controle de reservas'!$I$14:$I$2013,AY130)&gt;0,INDEX('Controle de reservas'!$K$14:$K$2013,AY130)&gt;INDEX('Controle de reservas'!$I$14:$I$2013,AY130)),CHAR(10)&amp;"DIVERGÊNCIA DE DATAS",""),IF(INDEX('Controle de reservas'!$L$14:$L$2013,AY130)="Em cobertura","COV",IF(INDEX('Controle de reservas'!$L$14:$L$2013,AY130)="Disponível","DISP",IF(INDEX('Controle de reservas'!$L$14:$L$2013,AY130)="Não utilizado","NU",IF(INDEX('Controle de reservas'!$L$14:$L$2013,AY130)="Folga","F",IF(INDEX('Controle de reservas'!$L$14:$L$2013,AY130)="Ocorrência","O",IF(INDEX('Controle de reservas'!$L$14:$L$2013,AY130)="Programado","PROG",IF(INDEX('Controle de reservas'!$L$14:$L$2013,AY130)="Disponível no posto","DP","SEM SITUAÇÃO")))))))&amp;IF(INDEX('Controle de reservas'!$M$14:$M$2013,AY130)&lt;&gt;"",CHAR(10)&amp;INDEX('Controle de reservas'!$M$14:$M$2013,AY130),IF(OR(INDEX('Controle de reservas'!$L$14:$L$2013,AY130)="Em cobertura",INDEX('Controle de reservas'!$L$14:$L$2013,AY130)="Programado"),CHAR(10)&amp;"SEM LOCAL",""))&amp;IF(INDEX('Controle de reservas'!$N$14:$N$2013,AY130)&lt;&gt;"",CHAR(10)&amp;"Subst.: "&amp;INDEX('Controle de reservas'!$N$14:$N$2013,AY130),"")&amp;IF(AND(ISNUMBER(INDEX('Controle de reservas'!$I$14:$I$2013,AY130)),INDEX('Controle de reservas'!$I$14:$I$2013,AY130)&gt;0,INDEX('Controle de reservas'!$K$14:$K$2013,AY130)&gt;INDEX('Controle de reservas'!$I$14:$I$2013,AY130)),CHAR(10)&amp;"DIVERGÊNCIA DE DATAS","")&amp;IF(INDEX('Controle de reservas'!$P$14:$P$2013,AY130)&lt;&gt;"OK"," !",""))))</f>
      </c>
      <c r="L130" s="15">
        <f ca="1">IF(OR($AQ130=0,L$9="",L$9&lt;$AS130,AND($AT130&lt;&gt;"",L$9&gt;$AT130)),"",IF(AZ130=0,"—",IF(INDEX('Controle de reservas'!$P$14:$P$2013,AZ130)="DUPLICIDADE NO DIA","CONFLITO"&amp;IF(INDEX('Controle de reservas'!$M$14:$M$2013,AZ130)&lt;&gt;"",CHAR(10)&amp;INDEX('Controle de reservas'!$M$14:$M$2013,AZ130),"")&amp;IF(INDEX('Controle de reservas'!$N$14:$N$2013,AZ130)&lt;&gt;"",CHAR(10)&amp;"Subst.: "&amp;INDEX('Controle de reservas'!$N$14:$N$2013,AZ130),"")&amp;IF(AND(ISNUMBER(INDEX('Controle de reservas'!$I$14:$I$2013,AZ130)),INDEX('Controle de reservas'!$I$14:$I$2013,AZ130)&gt;0,INDEX('Controle de reservas'!$K$14:$K$2013,AZ130)&gt;INDEX('Controle de reservas'!$I$14:$I$2013,AZ130)),CHAR(10)&amp;"DIVERGÊNCIA DE DATAS",""),IF(INDEX('Controle de reservas'!$L$14:$L$2013,AZ130)="Em cobertura","COV",IF(INDEX('Controle de reservas'!$L$14:$L$2013,AZ130)="Disponível","DISP",IF(INDEX('Controle de reservas'!$L$14:$L$2013,AZ130)="Não utilizado","NU",IF(INDEX('Controle de reservas'!$L$14:$L$2013,AZ130)="Folga","F",IF(INDEX('Controle de reservas'!$L$14:$L$2013,AZ130)="Ocorrência","O",IF(INDEX('Controle de reservas'!$L$14:$L$2013,AZ130)="Programado","PROG",IF(INDEX('Controle de reservas'!$L$14:$L$2013,AZ130)="Disponível no posto","DP","SEM SITUAÇÃO")))))))&amp;IF(INDEX('Controle de reservas'!$M$14:$M$2013,AZ130)&lt;&gt;"",CHAR(10)&amp;INDEX('Controle de reservas'!$M$14:$M$2013,AZ130),IF(OR(INDEX('Controle de reservas'!$L$14:$L$2013,AZ130)="Em cobertura",INDEX('Controle de reservas'!$L$14:$L$2013,AZ130)="Programado"),CHAR(10)&amp;"SEM LOCAL",""))&amp;IF(INDEX('Controle de reservas'!$N$14:$N$2013,AZ130)&lt;&gt;"",CHAR(10)&amp;"Subst.: "&amp;INDEX('Controle de reservas'!$N$14:$N$2013,AZ130),"")&amp;IF(AND(ISNUMBER(INDEX('Controle de reservas'!$I$14:$I$2013,AZ130)),INDEX('Controle de reservas'!$I$14:$I$2013,AZ130)&gt;0,INDEX('Controle de reservas'!$K$14:$K$2013,AZ130)&gt;INDEX('Controle de reservas'!$I$14:$I$2013,AZ130)),CHAR(10)&amp;"DIVERGÊNCIA DE DATAS","")&amp;IF(INDEX('Controle de reservas'!$P$14:$P$2013,AZ130)&lt;&gt;"OK"," !",""))))</f>
      </c>
      <c r="M130" s="15">
        <f ca="1">IF(OR($AQ130=0,M$9="",M$9&lt;$AS130,AND($AT130&lt;&gt;"",M$9&gt;$AT130)),"",IF(BA130=0,"—",IF(INDEX('Controle de reservas'!$P$14:$P$2013,BA130)="DUPLICIDADE NO DIA","CONFLITO"&amp;IF(INDEX('Controle de reservas'!$M$14:$M$2013,BA130)&lt;&gt;"",CHAR(10)&amp;INDEX('Controle de reservas'!$M$14:$M$2013,BA130),"")&amp;IF(INDEX('Controle de reservas'!$N$14:$N$2013,BA130)&lt;&gt;"",CHAR(10)&amp;"Subst.: "&amp;INDEX('Controle de reservas'!$N$14:$N$2013,BA130),"")&amp;IF(AND(ISNUMBER(INDEX('Controle de reservas'!$I$14:$I$2013,BA130)),INDEX('Controle de reservas'!$I$14:$I$2013,BA130)&gt;0,INDEX('Controle de reservas'!$K$14:$K$2013,BA130)&gt;INDEX('Controle de reservas'!$I$14:$I$2013,BA130)),CHAR(10)&amp;"DIVERGÊNCIA DE DATAS",""),IF(INDEX('Controle de reservas'!$L$14:$L$2013,BA130)="Em cobertura","COV",IF(INDEX('Controle de reservas'!$L$14:$L$2013,BA130)="Disponível","DISP",IF(INDEX('Controle de reservas'!$L$14:$L$2013,BA130)="Não utilizado","NU",IF(INDEX('Controle de reservas'!$L$14:$L$2013,BA130)="Folga","F",IF(INDEX('Controle de reservas'!$L$14:$L$2013,BA130)="Ocorrência","O",IF(INDEX('Controle de reservas'!$L$14:$L$2013,BA130)="Programado","PROG",IF(INDEX('Controle de reservas'!$L$14:$L$2013,BA130)="Disponível no posto","DP","SEM SITUAÇÃO")))))))&amp;IF(INDEX('Controle de reservas'!$M$14:$M$2013,BA130)&lt;&gt;"",CHAR(10)&amp;INDEX('Controle de reservas'!$M$14:$M$2013,BA130),IF(OR(INDEX('Controle de reservas'!$L$14:$L$2013,BA130)="Em cobertura",INDEX('Controle de reservas'!$L$14:$L$2013,BA130)="Programado"),CHAR(10)&amp;"SEM LOCAL",""))&amp;IF(INDEX('Controle de reservas'!$N$14:$N$2013,BA130)&lt;&gt;"",CHAR(10)&amp;"Subst.: "&amp;INDEX('Controle de reservas'!$N$14:$N$2013,BA130),"")&amp;IF(AND(ISNUMBER(INDEX('Controle de reservas'!$I$14:$I$2013,BA130)),INDEX('Controle de reservas'!$I$14:$I$2013,BA130)&gt;0,INDEX('Controle de reservas'!$K$14:$K$2013,BA130)&gt;INDEX('Controle de reservas'!$I$14:$I$2013,BA130)),CHAR(10)&amp;"DIVERGÊNCIA DE DATAS","")&amp;IF(INDEX('Controle de reservas'!$P$14:$P$2013,BA130)&lt;&gt;"OK"," !",""))))</f>
      </c>
      <c r="N130" s="15">
        <f ca="1">IF(OR($AQ130=0,N$9="",N$9&lt;$AS130,AND($AT130&lt;&gt;"",N$9&gt;$AT130)),"",IF(BB130=0,"—",IF(INDEX('Controle de reservas'!$P$14:$P$2013,BB130)="DUPLICIDADE NO DIA","CONFLITO"&amp;IF(INDEX('Controle de reservas'!$M$14:$M$2013,BB130)&lt;&gt;"",CHAR(10)&amp;INDEX('Controle de reservas'!$M$14:$M$2013,BB130),"")&amp;IF(INDEX('Controle de reservas'!$N$14:$N$2013,BB130)&lt;&gt;"",CHAR(10)&amp;"Subst.: "&amp;INDEX('Controle de reservas'!$N$14:$N$2013,BB130),"")&amp;IF(AND(ISNUMBER(INDEX('Controle de reservas'!$I$14:$I$2013,BB130)),INDEX('Controle de reservas'!$I$14:$I$2013,BB130)&gt;0,INDEX('Controle de reservas'!$K$14:$K$2013,BB130)&gt;INDEX('Controle de reservas'!$I$14:$I$2013,BB130)),CHAR(10)&amp;"DIVERGÊNCIA DE DATAS",""),IF(INDEX('Controle de reservas'!$L$14:$L$2013,BB130)="Em cobertura","COV",IF(INDEX('Controle de reservas'!$L$14:$L$2013,BB130)="Disponível","DISP",IF(INDEX('Controle de reservas'!$L$14:$L$2013,BB130)="Não utilizado","NU",IF(INDEX('Controle de reservas'!$L$14:$L$2013,BB130)="Folga","F",IF(INDEX('Controle de reservas'!$L$14:$L$2013,BB130)="Ocorrência","O",IF(INDEX('Controle de reservas'!$L$14:$L$2013,BB130)="Programado","PROG",IF(INDEX('Controle de reservas'!$L$14:$L$2013,BB130)="Disponível no posto","DP","SEM SITUAÇÃO")))))))&amp;IF(INDEX('Controle de reservas'!$M$14:$M$2013,BB130)&lt;&gt;"",CHAR(10)&amp;INDEX('Controle de reservas'!$M$14:$M$2013,BB130),IF(OR(INDEX('Controle de reservas'!$L$14:$L$2013,BB130)="Em cobertura",INDEX('Controle de reservas'!$L$14:$L$2013,BB130)="Programado"),CHAR(10)&amp;"SEM LOCAL",""))&amp;IF(INDEX('Controle de reservas'!$N$14:$N$2013,BB130)&lt;&gt;"",CHAR(10)&amp;"Subst.: "&amp;INDEX('Controle de reservas'!$N$14:$N$2013,BB130),"")&amp;IF(AND(ISNUMBER(INDEX('Controle de reservas'!$I$14:$I$2013,BB130)),INDEX('Controle de reservas'!$I$14:$I$2013,BB130)&gt;0,INDEX('Controle de reservas'!$K$14:$K$2013,BB130)&gt;INDEX('Controle de reservas'!$I$14:$I$2013,BB130)),CHAR(10)&amp;"DIVERGÊNCIA DE DATAS","")&amp;IF(INDEX('Controle de reservas'!$P$14:$P$2013,BB130)&lt;&gt;"OK"," !",""))))</f>
      </c>
      <c r="O130" s="15">
        <f ca="1">IF(OR($AQ130=0,O$9="",O$9&lt;$AS130,AND($AT130&lt;&gt;"",O$9&gt;$AT130)),"",IF(BC130=0,"—",IF(INDEX('Controle de reservas'!$P$14:$P$2013,BC130)="DUPLICIDADE NO DIA","CONFLITO"&amp;IF(INDEX('Controle de reservas'!$M$14:$M$2013,BC130)&lt;&gt;"",CHAR(10)&amp;INDEX('Controle de reservas'!$M$14:$M$2013,BC130),"")&amp;IF(INDEX('Controle de reservas'!$N$14:$N$2013,BC130)&lt;&gt;"",CHAR(10)&amp;"Subst.: "&amp;INDEX('Controle de reservas'!$N$14:$N$2013,BC130),"")&amp;IF(AND(ISNUMBER(INDEX('Controle de reservas'!$I$14:$I$2013,BC130)),INDEX('Controle de reservas'!$I$14:$I$2013,BC130)&gt;0,INDEX('Controle de reservas'!$K$14:$K$2013,BC130)&gt;INDEX('Controle de reservas'!$I$14:$I$2013,BC130)),CHAR(10)&amp;"DIVERGÊNCIA DE DATAS",""),IF(INDEX('Controle de reservas'!$L$14:$L$2013,BC130)="Em cobertura","COV",IF(INDEX('Controle de reservas'!$L$14:$L$2013,BC130)="Disponível","DISP",IF(INDEX('Controle de reservas'!$L$14:$L$2013,BC130)="Não utilizado","NU",IF(INDEX('Controle de reservas'!$L$14:$L$2013,BC130)="Folga","F",IF(INDEX('Controle de reservas'!$L$14:$L$2013,BC130)="Ocorrência","O",IF(INDEX('Controle de reservas'!$L$14:$L$2013,BC130)="Programado","PROG",IF(INDEX('Controle de reservas'!$L$14:$L$2013,BC130)="Disponível no posto","DP","SEM SITUAÇÃO")))))))&amp;IF(INDEX('Controle de reservas'!$M$14:$M$2013,BC130)&lt;&gt;"",CHAR(10)&amp;INDEX('Controle de reservas'!$M$14:$M$2013,BC130),IF(OR(INDEX('Controle de reservas'!$L$14:$L$2013,BC130)="Em cobertura",INDEX('Controle de reservas'!$L$14:$L$2013,BC130)="Programado"),CHAR(10)&amp;"SEM LOCAL",""))&amp;IF(INDEX('Controle de reservas'!$N$14:$N$2013,BC130)&lt;&gt;"",CHAR(10)&amp;"Subst.: "&amp;INDEX('Controle de reservas'!$N$14:$N$2013,BC130),"")&amp;IF(AND(ISNUMBER(INDEX('Controle de reservas'!$I$14:$I$2013,BC130)),INDEX('Controle de reservas'!$I$14:$I$2013,BC130)&gt;0,INDEX('Controle de reservas'!$K$14:$K$2013,BC130)&gt;INDEX('Controle de reservas'!$I$14:$I$2013,BC130)),CHAR(10)&amp;"DIVERGÊNCIA DE DATAS","")&amp;IF(INDEX('Controle de reservas'!$P$14:$P$2013,BC130)&lt;&gt;"OK"," !",""))))</f>
      </c>
      <c r="P130" s="15">
        <f ca="1">IF(OR($AQ130=0,P$9="",P$9&lt;$AS130,AND($AT130&lt;&gt;"",P$9&gt;$AT130)),"",IF(BD130=0,"—",IF(INDEX('Controle de reservas'!$P$14:$P$2013,BD130)="DUPLICIDADE NO DIA","CONFLITO"&amp;IF(INDEX('Controle de reservas'!$M$14:$M$2013,BD130)&lt;&gt;"",CHAR(10)&amp;INDEX('Controle de reservas'!$M$14:$M$2013,BD130),"")&amp;IF(INDEX('Controle de reservas'!$N$14:$N$2013,BD130)&lt;&gt;"",CHAR(10)&amp;"Subst.: "&amp;INDEX('Controle de reservas'!$N$14:$N$2013,BD130),"")&amp;IF(AND(ISNUMBER(INDEX('Controle de reservas'!$I$14:$I$2013,BD130)),INDEX('Controle de reservas'!$I$14:$I$2013,BD130)&gt;0,INDEX('Controle de reservas'!$K$14:$K$2013,BD130)&gt;INDEX('Controle de reservas'!$I$14:$I$2013,BD130)),CHAR(10)&amp;"DIVERGÊNCIA DE DATAS",""),IF(INDEX('Controle de reservas'!$L$14:$L$2013,BD130)="Em cobertura","COV",IF(INDEX('Controle de reservas'!$L$14:$L$2013,BD130)="Disponível","DISP",IF(INDEX('Controle de reservas'!$L$14:$L$2013,BD130)="Não utilizado","NU",IF(INDEX('Controle de reservas'!$L$14:$L$2013,BD130)="Folga","F",IF(INDEX('Controle de reservas'!$L$14:$L$2013,BD130)="Ocorrência","O",IF(INDEX('Controle de reservas'!$L$14:$L$2013,BD130)="Programado","PROG",IF(INDEX('Controle de reservas'!$L$14:$L$2013,BD130)="Disponível no posto","DP","SEM SITUAÇÃO")))))))&amp;IF(INDEX('Controle de reservas'!$M$14:$M$2013,BD130)&lt;&gt;"",CHAR(10)&amp;INDEX('Controle de reservas'!$M$14:$M$2013,BD130),IF(OR(INDEX('Controle de reservas'!$L$14:$L$2013,BD130)="Em cobertura",INDEX('Controle de reservas'!$L$14:$L$2013,BD130)="Programado"),CHAR(10)&amp;"SEM LOCAL",""))&amp;IF(INDEX('Controle de reservas'!$N$14:$N$2013,BD130)&lt;&gt;"",CHAR(10)&amp;"Subst.: "&amp;INDEX('Controle de reservas'!$N$14:$N$2013,BD130),"")&amp;IF(AND(ISNUMBER(INDEX('Controle de reservas'!$I$14:$I$2013,BD130)),INDEX('Controle de reservas'!$I$14:$I$2013,BD130)&gt;0,INDEX('Controle de reservas'!$K$14:$K$2013,BD130)&gt;INDEX('Controle de reservas'!$I$14:$I$2013,BD130)),CHAR(10)&amp;"DIVERGÊNCIA DE DATAS","")&amp;IF(INDEX('Controle de reservas'!$P$14:$P$2013,BD130)&lt;&gt;"OK"," !",""))))</f>
      </c>
      <c r="Q130" s="15">
        <f ca="1">IF(OR($AQ130=0,Q$9="",Q$9&lt;$AS130,AND($AT130&lt;&gt;"",Q$9&gt;$AT130)),"",IF(BE130=0,"—",IF(INDEX('Controle de reservas'!$P$14:$P$2013,BE130)="DUPLICIDADE NO DIA","CONFLITO"&amp;IF(INDEX('Controle de reservas'!$M$14:$M$2013,BE130)&lt;&gt;"",CHAR(10)&amp;INDEX('Controle de reservas'!$M$14:$M$2013,BE130),"")&amp;IF(INDEX('Controle de reservas'!$N$14:$N$2013,BE130)&lt;&gt;"",CHAR(10)&amp;"Subst.: "&amp;INDEX('Controle de reservas'!$N$14:$N$2013,BE130),"")&amp;IF(AND(ISNUMBER(INDEX('Controle de reservas'!$I$14:$I$2013,BE130)),INDEX('Controle de reservas'!$I$14:$I$2013,BE130)&gt;0,INDEX('Controle de reservas'!$K$14:$K$2013,BE130)&gt;INDEX('Controle de reservas'!$I$14:$I$2013,BE130)),CHAR(10)&amp;"DIVERGÊNCIA DE DATAS",""),IF(INDEX('Controle de reservas'!$L$14:$L$2013,BE130)="Em cobertura","COV",IF(INDEX('Controle de reservas'!$L$14:$L$2013,BE130)="Disponível","DISP",IF(INDEX('Controle de reservas'!$L$14:$L$2013,BE130)="Não utilizado","NU",IF(INDEX('Controle de reservas'!$L$14:$L$2013,BE130)="Folga","F",IF(INDEX('Controle de reservas'!$L$14:$L$2013,BE130)="Ocorrência","O",IF(INDEX('Controle de reservas'!$L$14:$L$2013,BE130)="Programado","PROG",IF(INDEX('Controle de reservas'!$L$14:$L$2013,BE130)="Disponível no posto","DP","SEM SITUAÇÃO")))))))&amp;IF(INDEX('Controle de reservas'!$M$14:$M$2013,BE130)&lt;&gt;"",CHAR(10)&amp;INDEX('Controle de reservas'!$M$14:$M$2013,BE130),IF(OR(INDEX('Controle de reservas'!$L$14:$L$2013,BE130)="Em cobertura",INDEX('Controle de reservas'!$L$14:$L$2013,BE130)="Programado"),CHAR(10)&amp;"SEM LOCAL",""))&amp;IF(INDEX('Controle de reservas'!$N$14:$N$2013,BE130)&lt;&gt;"",CHAR(10)&amp;"Subst.: "&amp;INDEX('Controle de reservas'!$N$14:$N$2013,BE130),"")&amp;IF(AND(ISNUMBER(INDEX('Controle de reservas'!$I$14:$I$2013,BE130)),INDEX('Controle de reservas'!$I$14:$I$2013,BE130)&gt;0,INDEX('Controle de reservas'!$K$14:$K$2013,BE130)&gt;INDEX('Controle de reservas'!$I$14:$I$2013,BE130)),CHAR(10)&amp;"DIVERGÊNCIA DE DATAS","")&amp;IF(INDEX('Controle de reservas'!$P$14:$P$2013,BE130)&lt;&gt;"OK"," !",""))))</f>
      </c>
      <c r="R130" s="15">
        <f ca="1">IF(OR($AQ130=0,R$9="",R$9&lt;$AS130,AND($AT130&lt;&gt;"",R$9&gt;$AT130)),"",IF(BF130=0,"—",IF(INDEX('Controle de reservas'!$P$14:$P$2013,BF130)="DUPLICIDADE NO DIA","CONFLITO"&amp;IF(INDEX('Controle de reservas'!$M$14:$M$2013,BF130)&lt;&gt;"",CHAR(10)&amp;INDEX('Controle de reservas'!$M$14:$M$2013,BF130),"")&amp;IF(INDEX('Controle de reservas'!$N$14:$N$2013,BF130)&lt;&gt;"",CHAR(10)&amp;"Subst.: "&amp;INDEX('Controle de reservas'!$N$14:$N$2013,BF130),"")&amp;IF(AND(ISNUMBER(INDEX('Controle de reservas'!$I$14:$I$2013,BF130)),INDEX('Controle de reservas'!$I$14:$I$2013,BF130)&gt;0,INDEX('Controle de reservas'!$K$14:$K$2013,BF130)&gt;INDEX('Controle de reservas'!$I$14:$I$2013,BF130)),CHAR(10)&amp;"DIVERGÊNCIA DE DATAS",""),IF(INDEX('Controle de reservas'!$L$14:$L$2013,BF130)="Em cobertura","COV",IF(INDEX('Controle de reservas'!$L$14:$L$2013,BF130)="Disponível","DISP",IF(INDEX('Controle de reservas'!$L$14:$L$2013,BF130)="Não utilizado","NU",IF(INDEX('Controle de reservas'!$L$14:$L$2013,BF130)="Folga","F",IF(INDEX('Controle de reservas'!$L$14:$L$2013,BF130)="Ocorrência","O",IF(INDEX('Controle de reservas'!$L$14:$L$2013,BF130)="Programado","PROG",IF(INDEX('Controle de reservas'!$L$14:$L$2013,BF130)="Disponível no posto","DP","SEM SITUAÇÃO")))))))&amp;IF(INDEX('Controle de reservas'!$M$14:$M$2013,BF130)&lt;&gt;"",CHAR(10)&amp;INDEX('Controle de reservas'!$M$14:$M$2013,BF130),IF(OR(INDEX('Controle de reservas'!$L$14:$L$2013,BF130)="Em cobertura",INDEX('Controle de reservas'!$L$14:$L$2013,BF130)="Programado"),CHAR(10)&amp;"SEM LOCAL",""))&amp;IF(INDEX('Controle de reservas'!$N$14:$N$2013,BF130)&lt;&gt;"",CHAR(10)&amp;"Subst.: "&amp;INDEX('Controle de reservas'!$N$14:$N$2013,BF130),"")&amp;IF(AND(ISNUMBER(INDEX('Controle de reservas'!$I$14:$I$2013,BF130)),INDEX('Controle de reservas'!$I$14:$I$2013,BF130)&gt;0,INDEX('Controle de reservas'!$K$14:$K$2013,BF130)&gt;INDEX('Controle de reservas'!$I$14:$I$2013,BF130)),CHAR(10)&amp;"DIVERGÊNCIA DE DATAS","")&amp;IF(INDEX('Controle de reservas'!$P$14:$P$2013,BF130)&lt;&gt;"OK"," !",""))))</f>
      </c>
      <c r="S130" s="15">
        <f ca="1">IF(OR($AQ130=0,S$9="",S$9&lt;$AS130,AND($AT130&lt;&gt;"",S$9&gt;$AT130)),"",IF(BG130=0,"—",IF(INDEX('Controle de reservas'!$P$14:$P$2013,BG130)="DUPLICIDADE NO DIA","CONFLITO"&amp;IF(INDEX('Controle de reservas'!$M$14:$M$2013,BG130)&lt;&gt;"",CHAR(10)&amp;INDEX('Controle de reservas'!$M$14:$M$2013,BG130),"")&amp;IF(INDEX('Controle de reservas'!$N$14:$N$2013,BG130)&lt;&gt;"",CHAR(10)&amp;"Subst.: "&amp;INDEX('Controle de reservas'!$N$14:$N$2013,BG130),"")&amp;IF(AND(ISNUMBER(INDEX('Controle de reservas'!$I$14:$I$2013,BG130)),INDEX('Controle de reservas'!$I$14:$I$2013,BG130)&gt;0,INDEX('Controle de reservas'!$K$14:$K$2013,BG130)&gt;INDEX('Controle de reservas'!$I$14:$I$2013,BG130)),CHAR(10)&amp;"DIVERGÊNCIA DE DATAS",""),IF(INDEX('Controle de reservas'!$L$14:$L$2013,BG130)="Em cobertura","COV",IF(INDEX('Controle de reservas'!$L$14:$L$2013,BG130)="Disponível","DISP",IF(INDEX('Controle de reservas'!$L$14:$L$2013,BG130)="Não utilizado","NU",IF(INDEX('Controle de reservas'!$L$14:$L$2013,BG130)="Folga","F",IF(INDEX('Controle de reservas'!$L$14:$L$2013,BG130)="Ocorrência","O",IF(INDEX('Controle de reservas'!$L$14:$L$2013,BG130)="Programado","PROG",IF(INDEX('Controle de reservas'!$L$14:$L$2013,BG130)="Disponível no posto","DP","SEM SITUAÇÃO")))))))&amp;IF(INDEX('Controle de reservas'!$M$14:$M$2013,BG130)&lt;&gt;"",CHAR(10)&amp;INDEX('Controle de reservas'!$M$14:$M$2013,BG130),IF(OR(INDEX('Controle de reservas'!$L$14:$L$2013,BG130)="Em cobertura",INDEX('Controle de reservas'!$L$14:$L$2013,BG130)="Programado"),CHAR(10)&amp;"SEM LOCAL",""))&amp;IF(INDEX('Controle de reservas'!$N$14:$N$2013,BG130)&lt;&gt;"",CHAR(10)&amp;"Subst.: "&amp;INDEX('Controle de reservas'!$N$14:$N$2013,BG130),"")&amp;IF(AND(ISNUMBER(INDEX('Controle de reservas'!$I$14:$I$2013,BG130)),INDEX('Controle de reservas'!$I$14:$I$2013,BG130)&gt;0,INDEX('Controle de reservas'!$K$14:$K$2013,BG130)&gt;INDEX('Controle de reservas'!$I$14:$I$2013,BG130)),CHAR(10)&amp;"DIVERGÊNCIA DE DATAS","")&amp;IF(INDEX('Controle de reservas'!$P$14:$P$2013,BG130)&lt;&gt;"OK"," !",""))))</f>
      </c>
      <c r="T130" s="15">
        <f ca="1">IF(OR($AQ130=0,T$9="",T$9&lt;$AS130,AND($AT130&lt;&gt;"",T$9&gt;$AT130)),"",IF(BH130=0,"—",IF(INDEX('Controle de reservas'!$P$14:$P$2013,BH130)="DUPLICIDADE NO DIA","CONFLITO"&amp;IF(INDEX('Controle de reservas'!$M$14:$M$2013,BH130)&lt;&gt;"",CHAR(10)&amp;INDEX('Controle de reservas'!$M$14:$M$2013,BH130),"")&amp;IF(INDEX('Controle de reservas'!$N$14:$N$2013,BH130)&lt;&gt;"",CHAR(10)&amp;"Subst.: "&amp;INDEX('Controle de reservas'!$N$14:$N$2013,BH130),"")&amp;IF(AND(ISNUMBER(INDEX('Controle de reservas'!$I$14:$I$2013,BH130)),INDEX('Controle de reservas'!$I$14:$I$2013,BH130)&gt;0,INDEX('Controle de reservas'!$K$14:$K$2013,BH130)&gt;INDEX('Controle de reservas'!$I$14:$I$2013,BH130)),CHAR(10)&amp;"DIVERGÊNCIA DE DATAS",""),IF(INDEX('Controle de reservas'!$L$14:$L$2013,BH130)="Em cobertura","COV",IF(INDEX('Controle de reservas'!$L$14:$L$2013,BH130)="Disponível","DISP",IF(INDEX('Controle de reservas'!$L$14:$L$2013,BH130)="Não utilizado","NU",IF(INDEX('Controle de reservas'!$L$14:$L$2013,BH130)="Folga","F",IF(INDEX('Controle de reservas'!$L$14:$L$2013,BH130)="Ocorrência","O",IF(INDEX('Controle de reservas'!$L$14:$L$2013,BH130)="Programado","PROG",IF(INDEX('Controle de reservas'!$L$14:$L$2013,BH130)="Disponível no posto","DP","SEM SITUAÇÃO")))))))&amp;IF(INDEX('Controle de reservas'!$M$14:$M$2013,BH130)&lt;&gt;"",CHAR(10)&amp;INDEX('Controle de reservas'!$M$14:$M$2013,BH130),IF(OR(INDEX('Controle de reservas'!$L$14:$L$2013,BH130)="Em cobertura",INDEX('Controle de reservas'!$L$14:$L$2013,BH130)="Programado"),CHAR(10)&amp;"SEM LOCAL",""))&amp;IF(INDEX('Controle de reservas'!$N$14:$N$2013,BH130)&lt;&gt;"",CHAR(10)&amp;"Subst.: "&amp;INDEX('Controle de reservas'!$N$14:$N$2013,BH130),"")&amp;IF(AND(ISNUMBER(INDEX('Controle de reservas'!$I$14:$I$2013,BH130)),INDEX('Controle de reservas'!$I$14:$I$2013,BH130)&gt;0,INDEX('Controle de reservas'!$K$14:$K$2013,BH130)&gt;INDEX('Controle de reservas'!$I$14:$I$2013,BH130)),CHAR(10)&amp;"DIVERGÊNCIA DE DATAS","")&amp;IF(INDEX('Controle de reservas'!$P$14:$P$2013,BH130)&lt;&gt;"OK"," !",""))))</f>
      </c>
      <c r="U130" s="15">
        <f ca="1">IF(OR($AQ130=0,U$9="",U$9&lt;$AS130,AND($AT130&lt;&gt;"",U$9&gt;$AT130)),"",IF(BI130=0,"—",IF(INDEX('Controle de reservas'!$P$14:$P$2013,BI130)="DUPLICIDADE NO DIA","CONFLITO"&amp;IF(INDEX('Controle de reservas'!$M$14:$M$2013,BI130)&lt;&gt;"",CHAR(10)&amp;INDEX('Controle de reservas'!$M$14:$M$2013,BI130),"")&amp;IF(INDEX('Controle de reservas'!$N$14:$N$2013,BI130)&lt;&gt;"",CHAR(10)&amp;"Subst.: "&amp;INDEX('Controle de reservas'!$N$14:$N$2013,BI130),"")&amp;IF(AND(ISNUMBER(INDEX('Controle de reservas'!$I$14:$I$2013,BI130)),INDEX('Controle de reservas'!$I$14:$I$2013,BI130)&gt;0,INDEX('Controle de reservas'!$K$14:$K$2013,BI130)&gt;INDEX('Controle de reservas'!$I$14:$I$2013,BI130)),CHAR(10)&amp;"DIVERGÊNCIA DE DATAS",""),IF(INDEX('Controle de reservas'!$L$14:$L$2013,BI130)="Em cobertura","COV",IF(INDEX('Controle de reservas'!$L$14:$L$2013,BI130)="Disponível","DISP",IF(INDEX('Controle de reservas'!$L$14:$L$2013,BI130)="Não utilizado","NU",IF(INDEX('Controle de reservas'!$L$14:$L$2013,BI130)="Folga","F",IF(INDEX('Controle de reservas'!$L$14:$L$2013,BI130)="Ocorrência","O",IF(INDEX('Controle de reservas'!$L$14:$L$2013,BI130)="Programado","PROG",IF(INDEX('Controle de reservas'!$L$14:$L$2013,BI130)="Disponível no posto","DP","SEM SITUAÇÃO")))))))&amp;IF(INDEX('Controle de reservas'!$M$14:$M$2013,BI130)&lt;&gt;"",CHAR(10)&amp;INDEX('Controle de reservas'!$M$14:$M$2013,BI130),IF(OR(INDEX('Controle de reservas'!$L$14:$L$2013,BI130)="Em cobertura",INDEX('Controle de reservas'!$L$14:$L$2013,BI130)="Programado"),CHAR(10)&amp;"SEM LOCAL",""))&amp;IF(INDEX('Controle de reservas'!$N$14:$N$2013,BI130)&lt;&gt;"",CHAR(10)&amp;"Subst.: "&amp;INDEX('Controle de reservas'!$N$14:$N$2013,BI130),"")&amp;IF(AND(ISNUMBER(INDEX('Controle de reservas'!$I$14:$I$2013,BI130)),INDEX('Controle de reservas'!$I$14:$I$2013,BI130)&gt;0,INDEX('Controle de reservas'!$K$14:$K$2013,BI130)&gt;INDEX('Controle de reservas'!$I$14:$I$2013,BI130)),CHAR(10)&amp;"DIVERGÊNCIA DE DATAS","")&amp;IF(INDEX('Controle de reservas'!$P$14:$P$2013,BI130)&lt;&gt;"OK"," !",""))))</f>
      </c>
      <c r="V130" s="15">
        <f ca="1">IF(OR($AQ130=0,V$9="",V$9&lt;$AS130,AND($AT130&lt;&gt;"",V$9&gt;$AT130)),"",IF(BJ130=0,"—",IF(INDEX('Controle de reservas'!$P$14:$P$2013,BJ130)="DUPLICIDADE NO DIA","CONFLITO"&amp;IF(INDEX('Controle de reservas'!$M$14:$M$2013,BJ130)&lt;&gt;"",CHAR(10)&amp;INDEX('Controle de reservas'!$M$14:$M$2013,BJ130),"")&amp;IF(INDEX('Controle de reservas'!$N$14:$N$2013,BJ130)&lt;&gt;"",CHAR(10)&amp;"Subst.: "&amp;INDEX('Controle de reservas'!$N$14:$N$2013,BJ130),"")&amp;IF(AND(ISNUMBER(INDEX('Controle de reservas'!$I$14:$I$2013,BJ130)),INDEX('Controle de reservas'!$I$14:$I$2013,BJ130)&gt;0,INDEX('Controle de reservas'!$K$14:$K$2013,BJ130)&gt;INDEX('Controle de reservas'!$I$14:$I$2013,BJ130)),CHAR(10)&amp;"DIVERGÊNCIA DE DATAS",""),IF(INDEX('Controle de reservas'!$L$14:$L$2013,BJ130)="Em cobertura","COV",IF(INDEX('Controle de reservas'!$L$14:$L$2013,BJ130)="Disponível","DISP",IF(INDEX('Controle de reservas'!$L$14:$L$2013,BJ130)="Não utilizado","NU",IF(INDEX('Controle de reservas'!$L$14:$L$2013,BJ130)="Folga","F",IF(INDEX('Controle de reservas'!$L$14:$L$2013,BJ130)="Ocorrência","O",IF(INDEX('Controle de reservas'!$L$14:$L$2013,BJ130)="Programado","PROG",IF(INDEX('Controle de reservas'!$L$14:$L$2013,BJ130)="Disponível no posto","DP","SEM SITUAÇÃO")))))))&amp;IF(INDEX('Controle de reservas'!$M$14:$M$2013,BJ130)&lt;&gt;"",CHAR(10)&amp;INDEX('Controle de reservas'!$M$14:$M$2013,BJ130),IF(OR(INDEX('Controle de reservas'!$L$14:$L$2013,BJ130)="Em cobertura",INDEX('Controle de reservas'!$L$14:$L$2013,BJ130)="Programado"),CHAR(10)&amp;"SEM LOCAL",""))&amp;IF(INDEX('Controle de reservas'!$N$14:$N$2013,BJ130)&lt;&gt;"",CHAR(10)&amp;"Subst.: "&amp;INDEX('Controle de reservas'!$N$14:$N$2013,BJ130),"")&amp;IF(AND(ISNUMBER(INDEX('Controle de reservas'!$I$14:$I$2013,BJ130)),INDEX('Controle de reservas'!$I$14:$I$2013,BJ130)&gt;0,INDEX('Controle de reservas'!$K$14:$K$2013,BJ130)&gt;INDEX('Controle de reservas'!$I$14:$I$2013,BJ130)),CHAR(10)&amp;"DIVERGÊNCIA DE DATAS","")&amp;IF(INDEX('Controle de reservas'!$P$14:$P$2013,BJ130)&lt;&gt;"OK"," !",""))))</f>
      </c>
      <c r="W130" s="15">
        <f ca="1">IF(OR($AQ130=0,W$9="",W$9&lt;$AS130,AND($AT130&lt;&gt;"",W$9&gt;$AT130)),"",IF(BK130=0,"—",IF(INDEX('Controle de reservas'!$P$14:$P$2013,BK130)="DUPLICIDADE NO DIA","CONFLITO"&amp;IF(INDEX('Controle de reservas'!$M$14:$M$2013,BK130)&lt;&gt;"",CHAR(10)&amp;INDEX('Controle de reservas'!$M$14:$M$2013,BK130),"")&amp;IF(INDEX('Controle de reservas'!$N$14:$N$2013,BK130)&lt;&gt;"",CHAR(10)&amp;"Subst.: "&amp;INDEX('Controle de reservas'!$N$14:$N$2013,BK130),"")&amp;IF(AND(ISNUMBER(INDEX('Controle de reservas'!$I$14:$I$2013,BK130)),INDEX('Controle de reservas'!$I$14:$I$2013,BK130)&gt;0,INDEX('Controle de reservas'!$K$14:$K$2013,BK130)&gt;INDEX('Controle de reservas'!$I$14:$I$2013,BK130)),CHAR(10)&amp;"DIVERGÊNCIA DE DATAS",""),IF(INDEX('Controle de reservas'!$L$14:$L$2013,BK130)="Em cobertura","COV",IF(INDEX('Controle de reservas'!$L$14:$L$2013,BK130)="Disponível","DISP",IF(INDEX('Controle de reservas'!$L$14:$L$2013,BK130)="Não utilizado","NU",IF(INDEX('Controle de reservas'!$L$14:$L$2013,BK130)="Folga","F",IF(INDEX('Controle de reservas'!$L$14:$L$2013,BK130)="Ocorrência","O",IF(INDEX('Controle de reservas'!$L$14:$L$2013,BK130)="Programado","PROG",IF(INDEX('Controle de reservas'!$L$14:$L$2013,BK130)="Disponível no posto","DP","SEM SITUAÇÃO")))))))&amp;IF(INDEX('Controle de reservas'!$M$14:$M$2013,BK130)&lt;&gt;"",CHAR(10)&amp;INDEX('Controle de reservas'!$M$14:$M$2013,BK130),IF(OR(INDEX('Controle de reservas'!$L$14:$L$2013,BK130)="Em cobertura",INDEX('Controle de reservas'!$L$14:$L$2013,BK130)="Programado"),CHAR(10)&amp;"SEM LOCAL",""))&amp;IF(INDEX('Controle de reservas'!$N$14:$N$2013,BK130)&lt;&gt;"",CHAR(10)&amp;"Subst.: "&amp;INDEX('Controle de reservas'!$N$14:$N$2013,BK130),"")&amp;IF(AND(ISNUMBER(INDEX('Controle de reservas'!$I$14:$I$2013,BK130)),INDEX('Controle de reservas'!$I$14:$I$2013,BK130)&gt;0,INDEX('Controle de reservas'!$K$14:$K$2013,BK130)&gt;INDEX('Controle de reservas'!$I$14:$I$2013,BK130)),CHAR(10)&amp;"DIVERGÊNCIA DE DATAS","")&amp;IF(INDEX('Controle de reservas'!$P$14:$P$2013,BK130)&lt;&gt;"OK"," !",""))))</f>
      </c>
      <c r="X130" s="15">
        <f ca="1">IF(OR($AQ130=0,X$9="",X$9&lt;$AS130,AND($AT130&lt;&gt;"",X$9&gt;$AT130)),"",IF(BL130=0,"—",IF(INDEX('Controle de reservas'!$P$14:$P$2013,BL130)="DUPLICIDADE NO DIA","CONFLITO"&amp;IF(INDEX('Controle de reservas'!$M$14:$M$2013,BL130)&lt;&gt;"",CHAR(10)&amp;INDEX('Controle de reservas'!$M$14:$M$2013,BL130),"")&amp;IF(INDEX('Controle de reservas'!$N$14:$N$2013,BL130)&lt;&gt;"",CHAR(10)&amp;"Subst.: "&amp;INDEX('Controle de reservas'!$N$14:$N$2013,BL130),"")&amp;IF(AND(ISNUMBER(INDEX('Controle de reservas'!$I$14:$I$2013,BL130)),INDEX('Controle de reservas'!$I$14:$I$2013,BL130)&gt;0,INDEX('Controle de reservas'!$K$14:$K$2013,BL130)&gt;INDEX('Controle de reservas'!$I$14:$I$2013,BL130)),CHAR(10)&amp;"DIVERGÊNCIA DE DATAS",""),IF(INDEX('Controle de reservas'!$L$14:$L$2013,BL130)="Em cobertura","COV",IF(INDEX('Controle de reservas'!$L$14:$L$2013,BL130)="Disponível","DISP",IF(INDEX('Controle de reservas'!$L$14:$L$2013,BL130)="Não utilizado","NU",IF(INDEX('Controle de reservas'!$L$14:$L$2013,BL130)="Folga","F",IF(INDEX('Controle de reservas'!$L$14:$L$2013,BL130)="Ocorrência","O",IF(INDEX('Controle de reservas'!$L$14:$L$2013,BL130)="Programado","PROG",IF(INDEX('Controle de reservas'!$L$14:$L$2013,BL130)="Disponível no posto","DP","SEM SITUAÇÃO")))))))&amp;IF(INDEX('Controle de reservas'!$M$14:$M$2013,BL130)&lt;&gt;"",CHAR(10)&amp;INDEX('Controle de reservas'!$M$14:$M$2013,BL130),IF(OR(INDEX('Controle de reservas'!$L$14:$L$2013,BL130)="Em cobertura",INDEX('Controle de reservas'!$L$14:$L$2013,BL130)="Programado"),CHAR(10)&amp;"SEM LOCAL",""))&amp;IF(INDEX('Controle de reservas'!$N$14:$N$2013,BL130)&lt;&gt;"",CHAR(10)&amp;"Subst.: "&amp;INDEX('Controle de reservas'!$N$14:$N$2013,BL130),"")&amp;IF(AND(ISNUMBER(INDEX('Controle de reservas'!$I$14:$I$2013,BL130)),INDEX('Controle de reservas'!$I$14:$I$2013,BL130)&gt;0,INDEX('Controle de reservas'!$K$14:$K$2013,BL130)&gt;INDEX('Controle de reservas'!$I$14:$I$2013,BL130)),CHAR(10)&amp;"DIVERGÊNCIA DE DATAS","")&amp;IF(INDEX('Controle de reservas'!$P$14:$P$2013,BL130)&lt;&gt;"OK"," !",""))))</f>
      </c>
      <c r="Y130" s="15">
        <f ca="1">IF(OR($AQ130=0,Y$9="",Y$9&lt;$AS130,AND($AT130&lt;&gt;"",Y$9&gt;$AT130)),"",IF(BM130=0,"—",IF(INDEX('Controle de reservas'!$P$14:$P$2013,BM130)="DUPLICIDADE NO DIA","CONFLITO"&amp;IF(INDEX('Controle de reservas'!$M$14:$M$2013,BM130)&lt;&gt;"",CHAR(10)&amp;INDEX('Controle de reservas'!$M$14:$M$2013,BM130),"")&amp;IF(INDEX('Controle de reservas'!$N$14:$N$2013,BM130)&lt;&gt;"",CHAR(10)&amp;"Subst.: "&amp;INDEX('Controle de reservas'!$N$14:$N$2013,BM130),"")&amp;IF(AND(ISNUMBER(INDEX('Controle de reservas'!$I$14:$I$2013,BM130)),INDEX('Controle de reservas'!$I$14:$I$2013,BM130)&gt;0,INDEX('Controle de reservas'!$K$14:$K$2013,BM130)&gt;INDEX('Controle de reservas'!$I$14:$I$2013,BM130)),CHAR(10)&amp;"DIVERGÊNCIA DE DATAS",""),IF(INDEX('Controle de reservas'!$L$14:$L$2013,BM130)="Em cobertura","COV",IF(INDEX('Controle de reservas'!$L$14:$L$2013,BM130)="Disponível","DISP",IF(INDEX('Controle de reservas'!$L$14:$L$2013,BM130)="Não utilizado","NU",IF(INDEX('Controle de reservas'!$L$14:$L$2013,BM130)="Folga","F",IF(INDEX('Controle de reservas'!$L$14:$L$2013,BM130)="Ocorrência","O",IF(INDEX('Controle de reservas'!$L$14:$L$2013,BM130)="Programado","PROG",IF(INDEX('Controle de reservas'!$L$14:$L$2013,BM130)="Disponível no posto","DP","SEM SITUAÇÃO")))))))&amp;IF(INDEX('Controle de reservas'!$M$14:$M$2013,BM130)&lt;&gt;"",CHAR(10)&amp;INDEX('Controle de reservas'!$M$14:$M$2013,BM130),IF(OR(INDEX('Controle de reservas'!$L$14:$L$2013,BM130)="Em cobertura",INDEX('Controle de reservas'!$L$14:$L$2013,BM130)="Programado"),CHAR(10)&amp;"SEM LOCAL",""))&amp;IF(INDEX('Controle de reservas'!$N$14:$N$2013,BM130)&lt;&gt;"",CHAR(10)&amp;"Subst.: "&amp;INDEX('Controle de reservas'!$N$14:$N$2013,BM130),"")&amp;IF(AND(ISNUMBER(INDEX('Controle de reservas'!$I$14:$I$2013,BM130)),INDEX('Controle de reservas'!$I$14:$I$2013,BM130)&gt;0,INDEX('Controle de reservas'!$K$14:$K$2013,BM130)&gt;INDEX('Controle de reservas'!$I$14:$I$2013,BM130)),CHAR(10)&amp;"DIVERGÊNCIA DE DATAS","")&amp;IF(INDEX('Controle de reservas'!$P$14:$P$2013,BM130)&lt;&gt;"OK"," !",""))))</f>
      </c>
      <c r="Z130" s="15">
        <f ca="1">IF(OR($AQ130=0,Z$9="",Z$9&lt;$AS130,AND($AT130&lt;&gt;"",Z$9&gt;$AT130)),"",IF(BN130=0,"—",IF(INDEX('Controle de reservas'!$P$14:$P$2013,BN130)="DUPLICIDADE NO DIA","CONFLITO"&amp;IF(INDEX('Controle de reservas'!$M$14:$M$2013,BN130)&lt;&gt;"",CHAR(10)&amp;INDEX('Controle de reservas'!$M$14:$M$2013,BN130),"")&amp;IF(INDEX('Controle de reservas'!$N$14:$N$2013,BN130)&lt;&gt;"",CHAR(10)&amp;"Subst.: "&amp;INDEX('Controle de reservas'!$N$14:$N$2013,BN130),"")&amp;IF(AND(ISNUMBER(INDEX('Controle de reservas'!$I$14:$I$2013,BN130)),INDEX('Controle de reservas'!$I$14:$I$2013,BN130)&gt;0,INDEX('Controle de reservas'!$K$14:$K$2013,BN130)&gt;INDEX('Controle de reservas'!$I$14:$I$2013,BN130)),CHAR(10)&amp;"DIVERGÊNCIA DE DATAS",""),IF(INDEX('Controle de reservas'!$L$14:$L$2013,BN130)="Em cobertura","COV",IF(INDEX('Controle de reservas'!$L$14:$L$2013,BN130)="Disponível","DISP",IF(INDEX('Controle de reservas'!$L$14:$L$2013,BN130)="Não utilizado","NU",IF(INDEX('Controle de reservas'!$L$14:$L$2013,BN130)="Folga","F",IF(INDEX('Controle de reservas'!$L$14:$L$2013,BN130)="Ocorrência","O",IF(INDEX('Controle de reservas'!$L$14:$L$2013,BN130)="Programado","PROG",IF(INDEX('Controle de reservas'!$L$14:$L$2013,BN130)="Disponível no posto","DP","SEM SITUAÇÃO")))))))&amp;IF(INDEX('Controle de reservas'!$M$14:$M$2013,BN130)&lt;&gt;"",CHAR(10)&amp;INDEX('Controle de reservas'!$M$14:$M$2013,BN130),IF(OR(INDEX('Controle de reservas'!$L$14:$L$2013,BN130)="Em cobertura",INDEX('Controle de reservas'!$L$14:$L$2013,BN130)="Programado"),CHAR(10)&amp;"SEM LOCAL",""))&amp;IF(INDEX('Controle de reservas'!$N$14:$N$2013,BN130)&lt;&gt;"",CHAR(10)&amp;"Subst.: "&amp;INDEX('Controle de reservas'!$N$14:$N$2013,BN130),"")&amp;IF(AND(ISNUMBER(INDEX('Controle de reservas'!$I$14:$I$2013,BN130)),INDEX('Controle de reservas'!$I$14:$I$2013,BN130)&gt;0,INDEX('Controle de reservas'!$K$14:$K$2013,BN130)&gt;INDEX('Controle de reservas'!$I$14:$I$2013,BN130)),CHAR(10)&amp;"DIVERGÊNCIA DE DATAS","")&amp;IF(INDEX('Controle de reservas'!$P$14:$P$2013,BN130)&lt;&gt;"OK"," !",""))))</f>
      </c>
      <c r="AA130" s="15">
        <f ca="1">IF(OR($AQ130=0,AA$9="",AA$9&lt;$AS130,AND($AT130&lt;&gt;"",AA$9&gt;$AT130)),"",IF(BO130=0,"—",IF(INDEX('Controle de reservas'!$P$14:$P$2013,BO130)="DUPLICIDADE NO DIA","CONFLITO"&amp;IF(INDEX('Controle de reservas'!$M$14:$M$2013,BO130)&lt;&gt;"",CHAR(10)&amp;INDEX('Controle de reservas'!$M$14:$M$2013,BO130),"")&amp;IF(INDEX('Controle de reservas'!$N$14:$N$2013,BO130)&lt;&gt;"",CHAR(10)&amp;"Subst.: "&amp;INDEX('Controle de reservas'!$N$14:$N$2013,BO130),"")&amp;IF(AND(ISNUMBER(INDEX('Controle de reservas'!$I$14:$I$2013,BO130)),INDEX('Controle de reservas'!$I$14:$I$2013,BO130)&gt;0,INDEX('Controle de reservas'!$K$14:$K$2013,BO130)&gt;INDEX('Controle de reservas'!$I$14:$I$2013,BO130)),CHAR(10)&amp;"DIVERGÊNCIA DE DATAS",""),IF(INDEX('Controle de reservas'!$L$14:$L$2013,BO130)="Em cobertura","COV",IF(INDEX('Controle de reservas'!$L$14:$L$2013,BO130)="Disponível","DISP",IF(INDEX('Controle de reservas'!$L$14:$L$2013,BO130)="Não utilizado","NU",IF(INDEX('Controle de reservas'!$L$14:$L$2013,BO130)="Folga","F",IF(INDEX('Controle de reservas'!$L$14:$L$2013,BO130)="Ocorrência","O",IF(INDEX('Controle de reservas'!$L$14:$L$2013,BO130)="Programado","PROG",IF(INDEX('Controle de reservas'!$L$14:$L$2013,BO130)="Disponível no posto","DP","SEM SITUAÇÃO")))))))&amp;IF(INDEX('Controle de reservas'!$M$14:$M$2013,BO130)&lt;&gt;"",CHAR(10)&amp;INDEX('Controle de reservas'!$M$14:$M$2013,BO130),IF(OR(INDEX('Controle de reservas'!$L$14:$L$2013,BO130)="Em cobertura",INDEX('Controle de reservas'!$L$14:$L$2013,BO130)="Programado"),CHAR(10)&amp;"SEM LOCAL",""))&amp;IF(INDEX('Controle de reservas'!$N$14:$N$2013,BO130)&lt;&gt;"",CHAR(10)&amp;"Subst.: "&amp;INDEX('Controle de reservas'!$N$14:$N$2013,BO130),"")&amp;IF(AND(ISNUMBER(INDEX('Controle de reservas'!$I$14:$I$2013,BO130)),INDEX('Controle de reservas'!$I$14:$I$2013,BO130)&gt;0,INDEX('Controle de reservas'!$K$14:$K$2013,BO130)&gt;INDEX('Controle de reservas'!$I$14:$I$2013,BO130)),CHAR(10)&amp;"DIVERGÊNCIA DE DATAS","")&amp;IF(INDEX('Controle de reservas'!$P$14:$P$2013,BO130)&lt;&gt;"OK"," !",""))))</f>
      </c>
      <c r="AB130" s="15">
        <f ca="1">IF(OR($AQ130=0,AB$9="",AB$9&lt;$AS130,AND($AT130&lt;&gt;"",AB$9&gt;$AT130)),"",IF(BP130=0,"—",IF(INDEX('Controle de reservas'!$P$14:$P$2013,BP130)="DUPLICIDADE NO DIA","CONFLITO"&amp;IF(INDEX('Controle de reservas'!$M$14:$M$2013,BP130)&lt;&gt;"",CHAR(10)&amp;INDEX('Controle de reservas'!$M$14:$M$2013,BP130),"")&amp;IF(INDEX('Controle de reservas'!$N$14:$N$2013,BP130)&lt;&gt;"",CHAR(10)&amp;"Subst.: "&amp;INDEX('Controle de reservas'!$N$14:$N$2013,BP130),"")&amp;IF(AND(ISNUMBER(INDEX('Controle de reservas'!$I$14:$I$2013,BP130)),INDEX('Controle de reservas'!$I$14:$I$2013,BP130)&gt;0,INDEX('Controle de reservas'!$K$14:$K$2013,BP130)&gt;INDEX('Controle de reservas'!$I$14:$I$2013,BP130)),CHAR(10)&amp;"DIVERGÊNCIA DE DATAS",""),IF(INDEX('Controle de reservas'!$L$14:$L$2013,BP130)="Em cobertura","COV",IF(INDEX('Controle de reservas'!$L$14:$L$2013,BP130)="Disponível","DISP",IF(INDEX('Controle de reservas'!$L$14:$L$2013,BP130)="Não utilizado","NU",IF(INDEX('Controle de reservas'!$L$14:$L$2013,BP130)="Folga","F",IF(INDEX('Controle de reservas'!$L$14:$L$2013,BP130)="Ocorrência","O",IF(INDEX('Controle de reservas'!$L$14:$L$2013,BP130)="Programado","PROG",IF(INDEX('Controle de reservas'!$L$14:$L$2013,BP130)="Disponível no posto","DP","SEM SITUAÇÃO")))))))&amp;IF(INDEX('Controle de reservas'!$M$14:$M$2013,BP130)&lt;&gt;"",CHAR(10)&amp;INDEX('Controle de reservas'!$M$14:$M$2013,BP130),IF(OR(INDEX('Controle de reservas'!$L$14:$L$2013,BP130)="Em cobertura",INDEX('Controle de reservas'!$L$14:$L$2013,BP130)="Programado"),CHAR(10)&amp;"SEM LOCAL",""))&amp;IF(INDEX('Controle de reservas'!$N$14:$N$2013,BP130)&lt;&gt;"",CHAR(10)&amp;"Subst.: "&amp;INDEX('Controle de reservas'!$N$14:$N$2013,BP130),"")&amp;IF(AND(ISNUMBER(INDEX('Controle de reservas'!$I$14:$I$2013,BP130)),INDEX('Controle de reservas'!$I$14:$I$2013,BP130)&gt;0,INDEX('Controle de reservas'!$K$14:$K$2013,BP130)&gt;INDEX('Controle de reservas'!$I$14:$I$2013,BP130)),CHAR(10)&amp;"DIVERGÊNCIA DE DATAS","")&amp;IF(INDEX('Controle de reservas'!$P$14:$P$2013,BP130)&lt;&gt;"OK"," !",""))))</f>
      </c>
      <c r="AC130" s="15">
        <f ca="1">IF(OR($AQ130=0,AC$9="",AC$9&lt;$AS130,AND($AT130&lt;&gt;"",AC$9&gt;$AT130)),"",IF(BQ130=0,"—",IF(INDEX('Controle de reservas'!$P$14:$P$2013,BQ130)="DUPLICIDADE NO DIA","CONFLITO"&amp;IF(INDEX('Controle de reservas'!$M$14:$M$2013,BQ130)&lt;&gt;"",CHAR(10)&amp;INDEX('Controle de reservas'!$M$14:$M$2013,BQ130),"")&amp;IF(INDEX('Controle de reservas'!$N$14:$N$2013,BQ130)&lt;&gt;"",CHAR(10)&amp;"Subst.: "&amp;INDEX('Controle de reservas'!$N$14:$N$2013,BQ130),"")&amp;IF(AND(ISNUMBER(INDEX('Controle de reservas'!$I$14:$I$2013,BQ130)),INDEX('Controle de reservas'!$I$14:$I$2013,BQ130)&gt;0,INDEX('Controle de reservas'!$K$14:$K$2013,BQ130)&gt;INDEX('Controle de reservas'!$I$14:$I$2013,BQ130)),CHAR(10)&amp;"DIVERGÊNCIA DE DATAS",""),IF(INDEX('Controle de reservas'!$L$14:$L$2013,BQ130)="Em cobertura","COV",IF(INDEX('Controle de reservas'!$L$14:$L$2013,BQ130)="Disponível","DISP",IF(INDEX('Controle de reservas'!$L$14:$L$2013,BQ130)="Não utilizado","NU",IF(INDEX('Controle de reservas'!$L$14:$L$2013,BQ130)="Folga","F",IF(INDEX('Controle de reservas'!$L$14:$L$2013,BQ130)="Ocorrência","O",IF(INDEX('Controle de reservas'!$L$14:$L$2013,BQ130)="Programado","PROG",IF(INDEX('Controle de reservas'!$L$14:$L$2013,BQ130)="Disponível no posto","DP","SEM SITUAÇÃO")))))))&amp;IF(INDEX('Controle de reservas'!$M$14:$M$2013,BQ130)&lt;&gt;"",CHAR(10)&amp;INDEX('Controle de reservas'!$M$14:$M$2013,BQ130),IF(OR(INDEX('Controle de reservas'!$L$14:$L$2013,BQ130)="Em cobertura",INDEX('Controle de reservas'!$L$14:$L$2013,BQ130)="Programado"),CHAR(10)&amp;"SEM LOCAL",""))&amp;IF(INDEX('Controle de reservas'!$N$14:$N$2013,BQ130)&lt;&gt;"",CHAR(10)&amp;"Subst.: "&amp;INDEX('Controle de reservas'!$N$14:$N$2013,BQ130),"")&amp;IF(AND(ISNUMBER(INDEX('Controle de reservas'!$I$14:$I$2013,BQ130)),INDEX('Controle de reservas'!$I$14:$I$2013,BQ130)&gt;0,INDEX('Controle de reservas'!$K$14:$K$2013,BQ130)&gt;INDEX('Controle de reservas'!$I$14:$I$2013,BQ130)),CHAR(10)&amp;"DIVERGÊNCIA DE DATAS","")&amp;IF(INDEX('Controle de reservas'!$P$14:$P$2013,BQ130)&lt;&gt;"OK"," !",""))))</f>
      </c>
      <c r="AD130" s="15">
        <f ca="1">IF(OR($AQ130=0,AD$9="",AD$9&lt;$AS130,AND($AT130&lt;&gt;"",AD$9&gt;$AT130)),"",IF(BR130=0,"—",IF(INDEX('Controle de reservas'!$P$14:$P$2013,BR130)="DUPLICIDADE NO DIA","CONFLITO"&amp;IF(INDEX('Controle de reservas'!$M$14:$M$2013,BR130)&lt;&gt;"",CHAR(10)&amp;INDEX('Controle de reservas'!$M$14:$M$2013,BR130),"")&amp;IF(INDEX('Controle de reservas'!$N$14:$N$2013,BR130)&lt;&gt;"",CHAR(10)&amp;"Subst.: "&amp;INDEX('Controle de reservas'!$N$14:$N$2013,BR130),"")&amp;IF(AND(ISNUMBER(INDEX('Controle de reservas'!$I$14:$I$2013,BR130)),INDEX('Controle de reservas'!$I$14:$I$2013,BR130)&gt;0,INDEX('Controle de reservas'!$K$14:$K$2013,BR130)&gt;INDEX('Controle de reservas'!$I$14:$I$2013,BR130)),CHAR(10)&amp;"DIVERGÊNCIA DE DATAS",""),IF(INDEX('Controle de reservas'!$L$14:$L$2013,BR130)="Em cobertura","COV",IF(INDEX('Controle de reservas'!$L$14:$L$2013,BR130)="Disponível","DISP",IF(INDEX('Controle de reservas'!$L$14:$L$2013,BR130)="Não utilizado","NU",IF(INDEX('Controle de reservas'!$L$14:$L$2013,BR130)="Folga","F",IF(INDEX('Controle de reservas'!$L$14:$L$2013,BR130)="Ocorrência","O",IF(INDEX('Controle de reservas'!$L$14:$L$2013,BR130)="Programado","PROG",IF(INDEX('Controle de reservas'!$L$14:$L$2013,BR130)="Disponível no posto","DP","SEM SITUAÇÃO")))))))&amp;IF(INDEX('Controle de reservas'!$M$14:$M$2013,BR130)&lt;&gt;"",CHAR(10)&amp;INDEX('Controle de reservas'!$M$14:$M$2013,BR130),IF(OR(INDEX('Controle de reservas'!$L$14:$L$2013,BR130)="Em cobertura",INDEX('Controle de reservas'!$L$14:$L$2013,BR130)="Programado"),CHAR(10)&amp;"SEM LOCAL",""))&amp;IF(INDEX('Controle de reservas'!$N$14:$N$2013,BR130)&lt;&gt;"",CHAR(10)&amp;"Subst.: "&amp;INDEX('Controle de reservas'!$N$14:$N$2013,BR130),"")&amp;IF(AND(ISNUMBER(INDEX('Controle de reservas'!$I$14:$I$2013,BR130)),INDEX('Controle de reservas'!$I$14:$I$2013,BR130)&gt;0,INDEX('Controle de reservas'!$K$14:$K$2013,BR130)&gt;INDEX('Controle de reservas'!$I$14:$I$2013,BR130)),CHAR(10)&amp;"DIVERGÊNCIA DE DATAS","")&amp;IF(INDEX('Controle de reservas'!$P$14:$P$2013,BR130)&lt;&gt;"OK"," !",""))))</f>
      </c>
      <c r="AE130" s="15">
        <f ca="1">IF(OR($AQ130=0,AE$9="",AE$9&lt;$AS130,AND($AT130&lt;&gt;"",AE$9&gt;$AT130)),"",IF(BS130=0,"—",IF(INDEX('Controle de reservas'!$P$14:$P$2013,BS130)="DUPLICIDADE NO DIA","CONFLITO"&amp;IF(INDEX('Controle de reservas'!$M$14:$M$2013,BS130)&lt;&gt;"",CHAR(10)&amp;INDEX('Controle de reservas'!$M$14:$M$2013,BS130),"")&amp;IF(INDEX('Controle de reservas'!$N$14:$N$2013,BS130)&lt;&gt;"",CHAR(10)&amp;"Subst.: "&amp;INDEX('Controle de reservas'!$N$14:$N$2013,BS130),"")&amp;IF(AND(ISNUMBER(INDEX('Controle de reservas'!$I$14:$I$2013,BS130)),INDEX('Controle de reservas'!$I$14:$I$2013,BS130)&gt;0,INDEX('Controle de reservas'!$K$14:$K$2013,BS130)&gt;INDEX('Controle de reservas'!$I$14:$I$2013,BS130)),CHAR(10)&amp;"DIVERGÊNCIA DE DATAS",""),IF(INDEX('Controle de reservas'!$L$14:$L$2013,BS130)="Em cobertura","COV",IF(INDEX('Controle de reservas'!$L$14:$L$2013,BS130)="Disponível","DISP",IF(INDEX('Controle de reservas'!$L$14:$L$2013,BS130)="Não utilizado","NU",IF(INDEX('Controle de reservas'!$L$14:$L$2013,BS130)="Folga","F",IF(INDEX('Controle de reservas'!$L$14:$L$2013,BS130)="Ocorrência","O",IF(INDEX('Controle de reservas'!$L$14:$L$2013,BS130)="Programado","PROG",IF(INDEX('Controle de reservas'!$L$14:$L$2013,BS130)="Disponível no posto","DP","SEM SITUAÇÃO")))))))&amp;IF(INDEX('Controle de reservas'!$M$14:$M$2013,BS130)&lt;&gt;"",CHAR(10)&amp;INDEX('Controle de reservas'!$M$14:$M$2013,BS130),IF(OR(INDEX('Controle de reservas'!$L$14:$L$2013,BS130)="Em cobertura",INDEX('Controle de reservas'!$L$14:$L$2013,BS130)="Programado"),CHAR(10)&amp;"SEM LOCAL",""))&amp;IF(INDEX('Controle de reservas'!$N$14:$N$2013,BS130)&lt;&gt;"",CHAR(10)&amp;"Subst.: "&amp;INDEX('Controle de reservas'!$N$14:$N$2013,BS130),"")&amp;IF(AND(ISNUMBER(INDEX('Controle de reservas'!$I$14:$I$2013,BS130)),INDEX('Controle de reservas'!$I$14:$I$2013,BS130)&gt;0,INDEX('Controle de reservas'!$K$14:$K$2013,BS130)&gt;INDEX('Controle de reservas'!$I$14:$I$2013,BS130)),CHAR(10)&amp;"DIVERGÊNCIA DE DATAS","")&amp;IF(INDEX('Controle de reservas'!$P$14:$P$2013,BS130)&lt;&gt;"OK"," !",""))))</f>
      </c>
      <c r="AF130" s="15">
        <f ca="1">IF(OR($AQ130=0,AF$9="",AF$9&lt;$AS130,AND($AT130&lt;&gt;"",AF$9&gt;$AT130)),"",IF(BT130=0,"—",IF(INDEX('Controle de reservas'!$P$14:$P$2013,BT130)="DUPLICIDADE NO DIA","CONFLITO"&amp;IF(INDEX('Controle de reservas'!$M$14:$M$2013,BT130)&lt;&gt;"",CHAR(10)&amp;INDEX('Controle de reservas'!$M$14:$M$2013,BT130),"")&amp;IF(INDEX('Controle de reservas'!$N$14:$N$2013,BT130)&lt;&gt;"",CHAR(10)&amp;"Subst.: "&amp;INDEX('Controle de reservas'!$N$14:$N$2013,BT130),"")&amp;IF(AND(ISNUMBER(INDEX('Controle de reservas'!$I$14:$I$2013,BT130)),INDEX('Controle de reservas'!$I$14:$I$2013,BT130)&gt;0,INDEX('Controle de reservas'!$K$14:$K$2013,BT130)&gt;INDEX('Controle de reservas'!$I$14:$I$2013,BT130)),CHAR(10)&amp;"DIVERGÊNCIA DE DATAS",""),IF(INDEX('Controle de reservas'!$L$14:$L$2013,BT130)="Em cobertura","COV",IF(INDEX('Controle de reservas'!$L$14:$L$2013,BT130)="Disponível","DISP",IF(INDEX('Controle de reservas'!$L$14:$L$2013,BT130)="Não utilizado","NU",IF(INDEX('Controle de reservas'!$L$14:$L$2013,BT130)="Folga","F",IF(INDEX('Controle de reservas'!$L$14:$L$2013,BT130)="Ocorrência","O",IF(INDEX('Controle de reservas'!$L$14:$L$2013,BT130)="Programado","PROG",IF(INDEX('Controle de reservas'!$L$14:$L$2013,BT130)="Disponível no posto","DP","SEM SITUAÇÃO")))))))&amp;IF(INDEX('Controle de reservas'!$M$14:$M$2013,BT130)&lt;&gt;"",CHAR(10)&amp;INDEX('Controle de reservas'!$M$14:$M$2013,BT130),IF(OR(INDEX('Controle de reservas'!$L$14:$L$2013,BT130)="Em cobertura",INDEX('Controle de reservas'!$L$14:$L$2013,BT130)="Programado"),CHAR(10)&amp;"SEM LOCAL",""))&amp;IF(INDEX('Controle de reservas'!$N$14:$N$2013,BT130)&lt;&gt;"",CHAR(10)&amp;"Subst.: "&amp;INDEX('Controle de reservas'!$N$14:$N$2013,BT130),"")&amp;IF(AND(ISNUMBER(INDEX('Controle de reservas'!$I$14:$I$2013,BT130)),INDEX('Controle de reservas'!$I$14:$I$2013,BT130)&gt;0,INDEX('Controle de reservas'!$K$14:$K$2013,BT130)&gt;INDEX('Controle de reservas'!$I$14:$I$2013,BT130)),CHAR(10)&amp;"DIVERGÊNCIA DE DATAS","")&amp;IF(INDEX('Controle de reservas'!$P$14:$P$2013,BT130)&lt;&gt;"OK"," !",""))))</f>
      </c>
      <c r="AG130" s="15">
        <f ca="1">IF(OR($AQ130=0,AG$9="",AG$9&lt;$AS130,AND($AT130&lt;&gt;"",AG$9&gt;$AT130)),"",IF(BU130=0,"—",IF(INDEX('Controle de reservas'!$P$14:$P$2013,BU130)="DUPLICIDADE NO DIA","CONFLITO"&amp;IF(INDEX('Controle de reservas'!$M$14:$M$2013,BU130)&lt;&gt;"",CHAR(10)&amp;INDEX('Controle de reservas'!$M$14:$M$2013,BU130),"")&amp;IF(INDEX('Controle de reservas'!$N$14:$N$2013,BU130)&lt;&gt;"",CHAR(10)&amp;"Subst.: "&amp;INDEX('Controle de reservas'!$N$14:$N$2013,BU130),"")&amp;IF(AND(ISNUMBER(INDEX('Controle de reservas'!$I$14:$I$2013,BU130)),INDEX('Controle de reservas'!$I$14:$I$2013,BU130)&gt;0,INDEX('Controle de reservas'!$K$14:$K$2013,BU130)&gt;INDEX('Controle de reservas'!$I$14:$I$2013,BU130)),CHAR(10)&amp;"DIVERGÊNCIA DE DATAS",""),IF(INDEX('Controle de reservas'!$L$14:$L$2013,BU130)="Em cobertura","COV",IF(INDEX('Controle de reservas'!$L$14:$L$2013,BU130)="Disponível","DISP",IF(INDEX('Controle de reservas'!$L$14:$L$2013,BU130)="Não utilizado","NU",IF(INDEX('Controle de reservas'!$L$14:$L$2013,BU130)="Folga","F",IF(INDEX('Controle de reservas'!$L$14:$L$2013,BU130)="Ocorrência","O",IF(INDEX('Controle de reservas'!$L$14:$L$2013,BU130)="Programado","PROG",IF(INDEX('Controle de reservas'!$L$14:$L$2013,BU130)="Disponível no posto","DP","SEM SITUAÇÃO")))))))&amp;IF(INDEX('Controle de reservas'!$M$14:$M$2013,BU130)&lt;&gt;"",CHAR(10)&amp;INDEX('Controle de reservas'!$M$14:$M$2013,BU130),IF(OR(INDEX('Controle de reservas'!$L$14:$L$2013,BU130)="Em cobertura",INDEX('Controle de reservas'!$L$14:$L$2013,BU130)="Programado"),CHAR(10)&amp;"SEM LOCAL",""))&amp;IF(INDEX('Controle de reservas'!$N$14:$N$2013,BU130)&lt;&gt;"",CHAR(10)&amp;"Subst.: "&amp;INDEX('Controle de reservas'!$N$14:$N$2013,BU130),"")&amp;IF(AND(ISNUMBER(INDEX('Controle de reservas'!$I$14:$I$2013,BU130)),INDEX('Controle de reservas'!$I$14:$I$2013,BU130)&gt;0,INDEX('Controle de reservas'!$K$14:$K$2013,BU130)&gt;INDEX('Controle de reservas'!$I$14:$I$2013,BU130)),CHAR(10)&amp;"DIVERGÊNCIA DE DATAS","")&amp;IF(INDEX('Controle de reservas'!$P$14:$P$2013,BU130)&lt;&gt;"OK"," !",""))))</f>
      </c>
      <c r="AH130" s="15">
        <f ca="1">IF(OR($AQ130=0,AH$9="",AH$9&lt;$AS130,AND($AT130&lt;&gt;"",AH$9&gt;$AT130)),"",IF(BV130=0,"—",IF(INDEX('Controle de reservas'!$P$14:$P$2013,BV130)="DUPLICIDADE NO DIA","CONFLITO"&amp;IF(INDEX('Controle de reservas'!$M$14:$M$2013,BV130)&lt;&gt;"",CHAR(10)&amp;INDEX('Controle de reservas'!$M$14:$M$2013,BV130),"")&amp;IF(INDEX('Controle de reservas'!$N$14:$N$2013,BV130)&lt;&gt;"",CHAR(10)&amp;"Subst.: "&amp;INDEX('Controle de reservas'!$N$14:$N$2013,BV130),"")&amp;IF(AND(ISNUMBER(INDEX('Controle de reservas'!$I$14:$I$2013,BV130)),INDEX('Controle de reservas'!$I$14:$I$2013,BV130)&gt;0,INDEX('Controle de reservas'!$K$14:$K$2013,BV130)&gt;INDEX('Controle de reservas'!$I$14:$I$2013,BV130)),CHAR(10)&amp;"DIVERGÊNCIA DE DATAS",""),IF(INDEX('Controle de reservas'!$L$14:$L$2013,BV130)="Em cobertura","COV",IF(INDEX('Controle de reservas'!$L$14:$L$2013,BV130)="Disponível","DISP",IF(INDEX('Controle de reservas'!$L$14:$L$2013,BV130)="Não utilizado","NU",IF(INDEX('Controle de reservas'!$L$14:$L$2013,BV130)="Folga","F",IF(INDEX('Controle de reservas'!$L$14:$L$2013,BV130)="Ocorrência","O",IF(INDEX('Controle de reservas'!$L$14:$L$2013,BV130)="Programado","PROG",IF(INDEX('Controle de reservas'!$L$14:$L$2013,BV130)="Disponível no posto","DP","SEM SITUAÇÃO")))))))&amp;IF(INDEX('Controle de reservas'!$M$14:$M$2013,BV130)&lt;&gt;"",CHAR(10)&amp;INDEX('Controle de reservas'!$M$14:$M$2013,BV130),IF(OR(INDEX('Controle de reservas'!$L$14:$L$2013,BV130)="Em cobertura",INDEX('Controle de reservas'!$L$14:$L$2013,BV130)="Programado"),CHAR(10)&amp;"SEM LOCAL",""))&amp;IF(INDEX('Controle de reservas'!$N$14:$N$2013,BV130)&lt;&gt;"",CHAR(10)&amp;"Subst.: "&amp;INDEX('Controle de reservas'!$N$14:$N$2013,BV130),"")&amp;IF(AND(ISNUMBER(INDEX('Controle de reservas'!$I$14:$I$2013,BV130)),INDEX('Controle de reservas'!$I$14:$I$2013,BV130)&gt;0,INDEX('Controle de reservas'!$K$14:$K$2013,BV130)&gt;INDEX('Controle de reservas'!$I$14:$I$2013,BV130)),CHAR(10)&amp;"DIVERGÊNCIA DE DATAS","")&amp;IF(INDEX('Controle de reservas'!$P$14:$P$2013,BV130)&lt;&gt;"OK"," !",""))))</f>
      </c>
      <c r="AI130" s="15">
        <f ca="1">IF(OR($AQ130=0,AI$9="",AI$9&lt;$AS130,AND($AT130&lt;&gt;"",AI$9&gt;$AT130)),"",IF(BW130=0,"—",IF(INDEX('Controle de reservas'!$P$14:$P$2013,BW130)="DUPLICIDADE NO DIA","CONFLITO"&amp;IF(INDEX('Controle de reservas'!$M$14:$M$2013,BW130)&lt;&gt;"",CHAR(10)&amp;INDEX('Controle de reservas'!$M$14:$M$2013,BW130),"")&amp;IF(INDEX('Controle de reservas'!$N$14:$N$2013,BW130)&lt;&gt;"",CHAR(10)&amp;"Subst.: "&amp;INDEX('Controle de reservas'!$N$14:$N$2013,BW130),"")&amp;IF(AND(ISNUMBER(INDEX('Controle de reservas'!$I$14:$I$2013,BW130)),INDEX('Controle de reservas'!$I$14:$I$2013,BW130)&gt;0,INDEX('Controle de reservas'!$K$14:$K$2013,BW130)&gt;INDEX('Controle de reservas'!$I$14:$I$2013,BW130)),CHAR(10)&amp;"DIVERGÊNCIA DE DATAS",""),IF(INDEX('Controle de reservas'!$L$14:$L$2013,BW130)="Em cobertura","COV",IF(INDEX('Controle de reservas'!$L$14:$L$2013,BW130)="Disponível","DISP",IF(INDEX('Controle de reservas'!$L$14:$L$2013,BW130)="Não utilizado","NU",IF(INDEX('Controle de reservas'!$L$14:$L$2013,BW130)="Folga","F",IF(INDEX('Controle de reservas'!$L$14:$L$2013,BW130)="Ocorrência","O",IF(INDEX('Controle de reservas'!$L$14:$L$2013,BW130)="Programado","PROG",IF(INDEX('Controle de reservas'!$L$14:$L$2013,BW130)="Disponível no posto","DP","SEM SITUAÇÃO")))))))&amp;IF(INDEX('Controle de reservas'!$M$14:$M$2013,BW130)&lt;&gt;"",CHAR(10)&amp;INDEX('Controle de reservas'!$M$14:$M$2013,BW130),IF(OR(INDEX('Controle de reservas'!$L$14:$L$2013,BW130)="Em cobertura",INDEX('Controle de reservas'!$L$14:$L$2013,BW130)="Programado"),CHAR(10)&amp;"SEM LOCAL",""))&amp;IF(INDEX('Controle de reservas'!$N$14:$N$2013,BW130)&lt;&gt;"",CHAR(10)&amp;"Subst.: "&amp;INDEX('Controle de reservas'!$N$14:$N$2013,BW130),"")&amp;IF(AND(ISNUMBER(INDEX('Controle de reservas'!$I$14:$I$2013,BW130)),INDEX('Controle de reservas'!$I$14:$I$2013,BW130)&gt;0,INDEX('Controle de reservas'!$K$14:$K$2013,BW130)&gt;INDEX('Controle de reservas'!$I$14:$I$2013,BW130)),CHAR(10)&amp;"DIVERGÊNCIA DE DATAS","")&amp;IF(INDEX('Controle de reservas'!$P$14:$P$2013,BW130)&lt;&gt;"OK"," !",""))))</f>
      </c>
      <c r="AJ130" s="15">
        <f ca="1">IF(OR($AQ130=0,AJ$9="",AJ$9&lt;$AS130,AND($AT130&lt;&gt;"",AJ$9&gt;$AT130)),"",IF(BX130=0,"—",IF(INDEX('Controle de reservas'!$P$14:$P$2013,BX130)="DUPLICIDADE NO DIA","CONFLITO"&amp;IF(INDEX('Controle de reservas'!$M$14:$M$2013,BX130)&lt;&gt;"",CHAR(10)&amp;INDEX('Controle de reservas'!$M$14:$M$2013,BX130),"")&amp;IF(INDEX('Controle de reservas'!$N$14:$N$2013,BX130)&lt;&gt;"",CHAR(10)&amp;"Subst.: "&amp;INDEX('Controle de reservas'!$N$14:$N$2013,BX130),"")&amp;IF(AND(ISNUMBER(INDEX('Controle de reservas'!$I$14:$I$2013,BX130)),INDEX('Controle de reservas'!$I$14:$I$2013,BX130)&gt;0,INDEX('Controle de reservas'!$K$14:$K$2013,BX130)&gt;INDEX('Controle de reservas'!$I$14:$I$2013,BX130)),CHAR(10)&amp;"DIVERGÊNCIA DE DATAS",""),IF(INDEX('Controle de reservas'!$L$14:$L$2013,BX130)="Em cobertura","COV",IF(INDEX('Controle de reservas'!$L$14:$L$2013,BX130)="Disponível","DISP",IF(INDEX('Controle de reservas'!$L$14:$L$2013,BX130)="Não utilizado","NU",IF(INDEX('Controle de reservas'!$L$14:$L$2013,BX130)="Folga","F",IF(INDEX('Controle de reservas'!$L$14:$L$2013,BX130)="Ocorrência","O",IF(INDEX('Controle de reservas'!$L$14:$L$2013,BX130)="Programado","PROG",IF(INDEX('Controle de reservas'!$L$14:$L$2013,BX130)="Disponível no posto","DP","SEM SITUAÇÃO")))))))&amp;IF(INDEX('Controle de reservas'!$M$14:$M$2013,BX130)&lt;&gt;"",CHAR(10)&amp;INDEX('Controle de reservas'!$M$14:$M$2013,BX130),IF(OR(INDEX('Controle de reservas'!$L$14:$L$2013,BX130)="Em cobertura",INDEX('Controle de reservas'!$L$14:$L$2013,BX130)="Programado"),CHAR(10)&amp;"SEM LOCAL",""))&amp;IF(INDEX('Controle de reservas'!$N$14:$N$2013,BX130)&lt;&gt;"",CHAR(10)&amp;"Subst.: "&amp;INDEX('Controle de reservas'!$N$14:$N$2013,BX130),"")&amp;IF(AND(ISNUMBER(INDEX('Controle de reservas'!$I$14:$I$2013,BX130)),INDEX('Controle de reservas'!$I$14:$I$2013,BX130)&gt;0,INDEX('Controle de reservas'!$K$14:$K$2013,BX130)&gt;INDEX('Controle de reservas'!$I$14:$I$2013,BX130)),CHAR(10)&amp;"DIVERGÊNCIA DE DATAS","")&amp;IF(INDEX('Controle de reservas'!$P$14:$P$2013,BX130)&lt;&gt;"OK"," !",""))))</f>
      </c>
      <c r="AK130" s="15">
        <f ca="1">IF(OR($AQ130=0,AK$9="",AK$9&lt;$AS130,AND($AT130&lt;&gt;"",AK$9&gt;$AT130)),"",IF(BY130=0,"—",IF(INDEX('Controle de reservas'!$P$14:$P$2013,BY130)="DUPLICIDADE NO DIA","CONFLITO"&amp;IF(INDEX('Controle de reservas'!$M$14:$M$2013,BY130)&lt;&gt;"",CHAR(10)&amp;INDEX('Controle de reservas'!$M$14:$M$2013,BY130),"")&amp;IF(INDEX('Controle de reservas'!$N$14:$N$2013,BY130)&lt;&gt;"",CHAR(10)&amp;"Subst.: "&amp;INDEX('Controle de reservas'!$N$14:$N$2013,BY130),"")&amp;IF(AND(ISNUMBER(INDEX('Controle de reservas'!$I$14:$I$2013,BY130)),INDEX('Controle de reservas'!$I$14:$I$2013,BY130)&gt;0,INDEX('Controle de reservas'!$K$14:$K$2013,BY130)&gt;INDEX('Controle de reservas'!$I$14:$I$2013,BY130)),CHAR(10)&amp;"DIVERGÊNCIA DE DATAS",""),IF(INDEX('Controle de reservas'!$L$14:$L$2013,BY130)="Em cobertura","COV",IF(INDEX('Controle de reservas'!$L$14:$L$2013,BY130)="Disponível","DISP",IF(INDEX('Controle de reservas'!$L$14:$L$2013,BY130)="Não utilizado","NU",IF(INDEX('Controle de reservas'!$L$14:$L$2013,BY130)="Folga","F",IF(INDEX('Controle de reservas'!$L$14:$L$2013,BY130)="Ocorrência","O",IF(INDEX('Controle de reservas'!$L$14:$L$2013,BY130)="Programado","PROG",IF(INDEX('Controle de reservas'!$L$14:$L$2013,BY130)="Disponível no posto","DP","SEM SITUAÇÃO")))))))&amp;IF(INDEX('Controle de reservas'!$M$14:$M$2013,BY130)&lt;&gt;"",CHAR(10)&amp;INDEX('Controle de reservas'!$M$14:$M$2013,BY130),IF(OR(INDEX('Controle de reservas'!$L$14:$L$2013,BY130)="Em cobertura",INDEX('Controle de reservas'!$L$14:$L$2013,BY130)="Programado"),CHAR(10)&amp;"SEM LOCAL",""))&amp;IF(INDEX('Controle de reservas'!$N$14:$N$2013,BY130)&lt;&gt;"",CHAR(10)&amp;"Subst.: "&amp;INDEX('Controle de reservas'!$N$14:$N$2013,BY130),"")&amp;IF(AND(ISNUMBER(INDEX('Controle de reservas'!$I$14:$I$2013,BY130)),INDEX('Controle de reservas'!$I$14:$I$2013,BY130)&gt;0,INDEX('Controle de reservas'!$K$14:$K$2013,BY130)&gt;INDEX('Controle de reservas'!$I$14:$I$2013,BY130)),CHAR(10)&amp;"DIVERGÊNCIA DE DATAS","")&amp;IF(INDEX('Controle de reservas'!$P$14:$P$2013,BY130)&lt;&gt;"OK"," !",""))))</f>
      </c>
      <c r="AL130" s="14">
        <f t="shared" ca="1" si="5"/>
      </c>
      <c r="AM130" s="14">
        <f t="shared" ca="1" si="6"/>
      </c>
      <c r="AN130" s="14">
        <f t="shared" ca="1" si="7"/>
      </c>
      <c r="AO130" s="14">
        <f t="shared" ca="1" si="8"/>
      </c>
      <c r="AP130" s="14">
        <f ca="1">IF($AQ130=0,"",INDEX('Controle de reservas'!$O$14:$O$2013,$AQ130))</f>
      </c>
      <c r="AQ130">
        <f ca="1">IFERROR(MATCH(ROW()-9,'Controle de reservas'!$S$14:$S$2013,0),0)</f>
      </c>
      <c r="AR130">
        <f ca="1">IF($AQ130=0,"",INDEX('Controle de reservas'!$Q$14:$Q$2013,$AQ130))</f>
      </c>
      <c r="AS130">
        <f ca="1">IF($AQ130=0,"",INDEX('Controle de reservas'!$H$14:$H$2013,$AQ130))</f>
      </c>
      <c r="AT130">
        <f ca="1">IF($AQ130=0,"",IF(INDEX('Controle de reservas'!$J$14:$J$2013,$AQ130)=0,"",INDEX('Controle de reservas'!$J$14:$J$2013,$AQ130)))</f>
      </c>
      <c r="AU130">
        <f ca="1">IF(OR($AQ130=0,G$9=""),0,IFERROR(MATCH($AR130&amp;"|"&amp;TEXT(G$9,"yyyymmdd"),'Controle de reservas'!$T$14:$T$2013,0),0))</f>
      </c>
      <c r="AV130">
        <f ca="1">IF(OR($AQ130=0,H$9=""),0,IFERROR(MATCH($AR130&amp;"|"&amp;TEXT(H$9,"yyyymmdd"),'Controle de reservas'!$T$14:$T$2013,0),0))</f>
      </c>
      <c r="AW130">
        <f ca="1">IF(OR($AQ130=0,I$9=""),0,IFERROR(MATCH($AR130&amp;"|"&amp;TEXT(I$9,"yyyymmdd"),'Controle de reservas'!$T$14:$T$2013,0),0))</f>
      </c>
      <c r="AX130">
        <f ca="1">IF(OR($AQ130=0,J$9=""),0,IFERROR(MATCH($AR130&amp;"|"&amp;TEXT(J$9,"yyyymmdd"),'Controle de reservas'!$T$14:$T$2013,0),0))</f>
      </c>
      <c r="AY130">
        <f ca="1">IF(OR($AQ130=0,K$9=""),0,IFERROR(MATCH($AR130&amp;"|"&amp;TEXT(K$9,"yyyymmdd"),'Controle de reservas'!$T$14:$T$2013,0),0))</f>
      </c>
      <c r="AZ130">
        <f ca="1">IF(OR($AQ130=0,L$9=""),0,IFERROR(MATCH($AR130&amp;"|"&amp;TEXT(L$9,"yyyymmdd"),'Controle de reservas'!$T$14:$T$2013,0),0))</f>
      </c>
      <c r="BA130">
        <f ca="1">IF(OR($AQ130=0,M$9=""),0,IFERROR(MATCH($AR130&amp;"|"&amp;TEXT(M$9,"yyyymmdd"),'Controle de reservas'!$T$14:$T$2013,0),0))</f>
      </c>
      <c r="BB130">
        <f ca="1">IF(OR($AQ130=0,N$9=""),0,IFERROR(MATCH($AR130&amp;"|"&amp;TEXT(N$9,"yyyymmdd"),'Controle de reservas'!$T$14:$T$2013,0),0))</f>
      </c>
      <c r="BC130">
        <f ca="1">IF(OR($AQ130=0,O$9=""),0,IFERROR(MATCH($AR130&amp;"|"&amp;TEXT(O$9,"yyyymmdd"),'Controle de reservas'!$T$14:$T$2013,0),0))</f>
      </c>
      <c r="BD130">
        <f ca="1">IF(OR($AQ130=0,P$9=""),0,IFERROR(MATCH($AR130&amp;"|"&amp;TEXT(P$9,"yyyymmdd"),'Controle de reservas'!$T$14:$T$2013,0),0))</f>
      </c>
      <c r="BE130">
        <f ca="1">IF(OR($AQ130=0,Q$9=""),0,IFERROR(MATCH($AR130&amp;"|"&amp;TEXT(Q$9,"yyyymmdd"),'Controle de reservas'!$T$14:$T$2013,0),0))</f>
      </c>
      <c r="BF130">
        <f ca="1">IF(OR($AQ130=0,R$9=""),0,IFERROR(MATCH($AR130&amp;"|"&amp;TEXT(R$9,"yyyymmdd"),'Controle de reservas'!$T$14:$T$2013,0),0))</f>
      </c>
      <c r="BG130">
        <f ca="1">IF(OR($AQ130=0,S$9=""),0,IFERROR(MATCH($AR130&amp;"|"&amp;TEXT(S$9,"yyyymmdd"),'Controle de reservas'!$T$14:$T$2013,0),0))</f>
      </c>
      <c r="BH130">
        <f ca="1">IF(OR($AQ130=0,T$9=""),0,IFERROR(MATCH($AR130&amp;"|"&amp;TEXT(T$9,"yyyymmdd"),'Controle de reservas'!$T$14:$T$2013,0),0))</f>
      </c>
      <c r="BI130">
        <f ca="1">IF(OR($AQ130=0,U$9=""),0,IFERROR(MATCH($AR130&amp;"|"&amp;TEXT(U$9,"yyyymmdd"),'Controle de reservas'!$T$14:$T$2013,0),0))</f>
      </c>
      <c r="BJ130">
        <f ca="1">IF(OR($AQ130=0,V$9=""),0,IFERROR(MATCH($AR130&amp;"|"&amp;TEXT(V$9,"yyyymmdd"),'Controle de reservas'!$T$14:$T$2013,0),0))</f>
      </c>
      <c r="BK130">
        <f ca="1">IF(OR($AQ130=0,W$9=""),0,IFERROR(MATCH($AR130&amp;"|"&amp;TEXT(W$9,"yyyymmdd"),'Controle de reservas'!$T$14:$T$2013,0),0))</f>
      </c>
      <c r="BL130">
        <f ca="1">IF(OR($AQ130=0,X$9=""),0,IFERROR(MATCH($AR130&amp;"|"&amp;TEXT(X$9,"yyyymmdd"),'Controle de reservas'!$T$14:$T$2013,0),0))</f>
      </c>
      <c r="BM130">
        <f ca="1">IF(OR($AQ130=0,Y$9=""),0,IFERROR(MATCH($AR130&amp;"|"&amp;TEXT(Y$9,"yyyymmdd"),'Controle de reservas'!$T$14:$T$2013,0),0))</f>
      </c>
      <c r="BN130">
        <f ca="1">IF(OR($AQ130=0,Z$9=""),0,IFERROR(MATCH($AR130&amp;"|"&amp;TEXT(Z$9,"yyyymmdd"),'Controle de reservas'!$T$14:$T$2013,0),0))</f>
      </c>
      <c r="BO130">
        <f ca="1">IF(OR($AQ130=0,AA$9=""),0,IFERROR(MATCH($AR130&amp;"|"&amp;TEXT(AA$9,"yyyymmdd"),'Controle de reservas'!$T$14:$T$2013,0),0))</f>
      </c>
      <c r="BP130">
        <f ca="1">IF(OR($AQ130=0,AB$9=""),0,IFERROR(MATCH($AR130&amp;"|"&amp;TEXT(AB$9,"yyyymmdd"),'Controle de reservas'!$T$14:$T$2013,0),0))</f>
      </c>
      <c r="BQ130">
        <f ca="1">IF(OR($AQ130=0,AC$9=""),0,IFERROR(MATCH($AR130&amp;"|"&amp;TEXT(AC$9,"yyyymmdd"),'Controle de reservas'!$T$14:$T$2013,0),0))</f>
      </c>
      <c r="BR130">
        <f ca="1">IF(OR($AQ130=0,AD$9=""),0,IFERROR(MATCH($AR130&amp;"|"&amp;TEXT(AD$9,"yyyymmdd"),'Controle de reservas'!$T$14:$T$2013,0),0))</f>
      </c>
      <c r="BS130">
        <f ca="1">IF(OR($AQ130=0,AE$9=""),0,IFERROR(MATCH($AR130&amp;"|"&amp;TEXT(AE$9,"yyyymmdd"),'Controle de reservas'!$T$14:$T$2013,0),0))</f>
      </c>
      <c r="BT130">
        <f ca="1">IF(OR($AQ130=0,AF$9=""),0,IFERROR(MATCH($AR130&amp;"|"&amp;TEXT(AF$9,"yyyymmdd"),'Controle de reservas'!$T$14:$T$2013,0),0))</f>
      </c>
      <c r="BU130">
        <f ca="1">IF(OR($AQ130=0,AG$9=""),0,IFERROR(MATCH($AR130&amp;"|"&amp;TEXT(AG$9,"yyyymmdd"),'Controle de reservas'!$T$14:$T$2013,0),0))</f>
      </c>
      <c r="BV130">
        <f ca="1">IF(OR($AQ130=0,AH$9=""),0,IFERROR(MATCH($AR130&amp;"|"&amp;TEXT(AH$9,"yyyymmdd"),'Controle de reservas'!$T$14:$T$2013,0),0))</f>
      </c>
      <c r="BW130">
        <f ca="1">IF(OR($AQ130=0,AI$9=""),0,IFERROR(MATCH($AR130&amp;"|"&amp;TEXT(AI$9,"yyyymmdd"),'Controle de reservas'!$T$14:$T$2013,0),0))</f>
      </c>
      <c r="BX130">
        <f ca="1">IF(OR($AQ130=0,AJ$9=""),0,IFERROR(MATCH($AR130&amp;"|"&amp;TEXT(AJ$9,"yyyymmdd"),'Controle de reservas'!$T$14:$T$2013,0),0))</f>
      </c>
      <c r="BY130">
        <f ca="1">IF(OR($AQ130=0,AK$9=""),0,IFERROR(MATCH($AR130&amp;"|"&amp;TEXT(AK$9,"yyyymmdd"),'Controle de reservas'!$T$14:$T$2013,0),0))</f>
      </c>
    </row>
    <row r="131" spans="1:77" ht="105" customHeight="1" x14ac:dyDescent="0.25">
      <c r="A131" s="16">
        <f ca="1">IF($AQ131=0,"",INDEX('Controle de reservas'!$A$14:$A$2013,$AQ131))</f>
      </c>
      <c r="B131" s="16">
        <f ca="1">IF($AQ131=0,"",INDEX('Controle de reservas'!$B$14:$B$2013,$AQ131))</f>
      </c>
      <c r="C131" s="16">
        <f ca="1">IF($AQ131=0,"",INDEX('Controle de reservas'!$C$14:$C$2013,$AQ131))</f>
      </c>
      <c r="D131" s="16">
        <f ca="1">IF($AQ131=0,"",INDEX('Controle de reservas'!$D$14:$D$2013,$AQ131))</f>
      </c>
      <c r="E131" s="16">
        <f ca="1">IF($AQ131=0,"",INDEX('Controle de reservas'!$E$14:$E$2013,$AQ131))</f>
      </c>
      <c r="F131" s="16">
        <f ca="1">IF($AQ131=0,"",INDEX('Controle de reservas'!$F$14:$F$2013,$AQ131))</f>
      </c>
      <c r="G131" s="17">
        <f ca="1">IF(OR($AQ131=0,G$9="",G$9&lt;$AS131,AND($AT131&lt;&gt;"",G$9&gt;$AT131)),"",IF(AU131=0,"—",IF(INDEX('Controle de reservas'!$P$14:$P$2013,AU131)="DUPLICIDADE NO DIA","CONFLITO"&amp;IF(INDEX('Controle de reservas'!$M$14:$M$2013,AU131)&lt;&gt;"",CHAR(10)&amp;INDEX('Controle de reservas'!$M$14:$M$2013,AU131),"")&amp;IF(INDEX('Controle de reservas'!$N$14:$N$2013,AU131)&lt;&gt;"",CHAR(10)&amp;"Subst.: "&amp;INDEX('Controle de reservas'!$N$14:$N$2013,AU131),"")&amp;IF(AND(ISNUMBER(INDEX('Controle de reservas'!$I$14:$I$2013,AU131)),INDEX('Controle de reservas'!$I$14:$I$2013,AU131)&gt;0,INDEX('Controle de reservas'!$K$14:$K$2013,AU131)&gt;INDEX('Controle de reservas'!$I$14:$I$2013,AU131)),CHAR(10)&amp;"DIVERGÊNCIA DE DATAS",""),IF(INDEX('Controle de reservas'!$L$14:$L$2013,AU131)="Em cobertura","COV",IF(INDEX('Controle de reservas'!$L$14:$L$2013,AU131)="Disponível","DISP",IF(INDEX('Controle de reservas'!$L$14:$L$2013,AU131)="Não utilizado","NU",IF(INDEX('Controle de reservas'!$L$14:$L$2013,AU131)="Folga","F",IF(INDEX('Controle de reservas'!$L$14:$L$2013,AU131)="Ocorrência","O",IF(INDEX('Controle de reservas'!$L$14:$L$2013,AU131)="Programado","PROG",IF(INDEX('Controle de reservas'!$L$14:$L$2013,AU131)="Disponível no posto","DP","SEM SITUAÇÃO")))))))&amp;IF(INDEX('Controle de reservas'!$M$14:$M$2013,AU131)&lt;&gt;"",CHAR(10)&amp;INDEX('Controle de reservas'!$M$14:$M$2013,AU131),IF(OR(INDEX('Controle de reservas'!$L$14:$L$2013,AU131)="Em cobertura",INDEX('Controle de reservas'!$L$14:$L$2013,AU131)="Programado"),CHAR(10)&amp;"SEM LOCAL",""))&amp;IF(INDEX('Controle de reservas'!$N$14:$N$2013,AU131)&lt;&gt;"",CHAR(10)&amp;"Subst.: "&amp;INDEX('Controle de reservas'!$N$14:$N$2013,AU131),"")&amp;IF(AND(ISNUMBER(INDEX('Controle de reservas'!$I$14:$I$2013,AU131)),INDEX('Controle de reservas'!$I$14:$I$2013,AU131)&gt;0,INDEX('Controle de reservas'!$K$14:$K$2013,AU131)&gt;INDEX('Controle de reservas'!$I$14:$I$2013,AU131)),CHAR(10)&amp;"DIVERGÊNCIA DE DATAS","")&amp;IF(INDEX('Controle de reservas'!$P$14:$P$2013,AU131)&lt;&gt;"OK"," !",""))))</f>
      </c>
      <c r="H131" s="17">
        <f ca="1">IF(OR($AQ131=0,H$9="",H$9&lt;$AS131,AND($AT131&lt;&gt;"",H$9&gt;$AT131)),"",IF(AV131=0,"—",IF(INDEX('Controle de reservas'!$P$14:$P$2013,AV131)="DUPLICIDADE NO DIA","CONFLITO"&amp;IF(INDEX('Controle de reservas'!$M$14:$M$2013,AV131)&lt;&gt;"",CHAR(10)&amp;INDEX('Controle de reservas'!$M$14:$M$2013,AV131),"")&amp;IF(INDEX('Controle de reservas'!$N$14:$N$2013,AV131)&lt;&gt;"",CHAR(10)&amp;"Subst.: "&amp;INDEX('Controle de reservas'!$N$14:$N$2013,AV131),"")&amp;IF(AND(ISNUMBER(INDEX('Controle de reservas'!$I$14:$I$2013,AV131)),INDEX('Controle de reservas'!$I$14:$I$2013,AV131)&gt;0,INDEX('Controle de reservas'!$K$14:$K$2013,AV131)&gt;INDEX('Controle de reservas'!$I$14:$I$2013,AV131)),CHAR(10)&amp;"DIVERGÊNCIA DE DATAS",""),IF(INDEX('Controle de reservas'!$L$14:$L$2013,AV131)="Em cobertura","COV",IF(INDEX('Controle de reservas'!$L$14:$L$2013,AV131)="Disponível","DISP",IF(INDEX('Controle de reservas'!$L$14:$L$2013,AV131)="Não utilizado","NU",IF(INDEX('Controle de reservas'!$L$14:$L$2013,AV131)="Folga","F",IF(INDEX('Controle de reservas'!$L$14:$L$2013,AV131)="Ocorrência","O",IF(INDEX('Controle de reservas'!$L$14:$L$2013,AV131)="Programado","PROG",IF(INDEX('Controle de reservas'!$L$14:$L$2013,AV131)="Disponível no posto","DP","SEM SITUAÇÃO")))))))&amp;IF(INDEX('Controle de reservas'!$M$14:$M$2013,AV131)&lt;&gt;"",CHAR(10)&amp;INDEX('Controle de reservas'!$M$14:$M$2013,AV131),IF(OR(INDEX('Controle de reservas'!$L$14:$L$2013,AV131)="Em cobertura",INDEX('Controle de reservas'!$L$14:$L$2013,AV131)="Programado"),CHAR(10)&amp;"SEM LOCAL",""))&amp;IF(INDEX('Controle de reservas'!$N$14:$N$2013,AV131)&lt;&gt;"",CHAR(10)&amp;"Subst.: "&amp;INDEX('Controle de reservas'!$N$14:$N$2013,AV131),"")&amp;IF(AND(ISNUMBER(INDEX('Controle de reservas'!$I$14:$I$2013,AV131)),INDEX('Controle de reservas'!$I$14:$I$2013,AV131)&gt;0,INDEX('Controle de reservas'!$K$14:$K$2013,AV131)&gt;INDEX('Controle de reservas'!$I$14:$I$2013,AV131)),CHAR(10)&amp;"DIVERGÊNCIA DE DATAS","")&amp;IF(INDEX('Controle de reservas'!$P$14:$P$2013,AV131)&lt;&gt;"OK"," !",""))))</f>
      </c>
      <c r="I131" s="17">
        <f ca="1">IF(OR($AQ131=0,I$9="",I$9&lt;$AS131,AND($AT131&lt;&gt;"",I$9&gt;$AT131)),"",IF(AW131=0,"—",IF(INDEX('Controle de reservas'!$P$14:$P$2013,AW131)="DUPLICIDADE NO DIA","CONFLITO"&amp;IF(INDEX('Controle de reservas'!$M$14:$M$2013,AW131)&lt;&gt;"",CHAR(10)&amp;INDEX('Controle de reservas'!$M$14:$M$2013,AW131),"")&amp;IF(INDEX('Controle de reservas'!$N$14:$N$2013,AW131)&lt;&gt;"",CHAR(10)&amp;"Subst.: "&amp;INDEX('Controle de reservas'!$N$14:$N$2013,AW131),"")&amp;IF(AND(ISNUMBER(INDEX('Controle de reservas'!$I$14:$I$2013,AW131)),INDEX('Controle de reservas'!$I$14:$I$2013,AW131)&gt;0,INDEX('Controle de reservas'!$K$14:$K$2013,AW131)&gt;INDEX('Controle de reservas'!$I$14:$I$2013,AW131)),CHAR(10)&amp;"DIVERGÊNCIA DE DATAS",""),IF(INDEX('Controle de reservas'!$L$14:$L$2013,AW131)="Em cobertura","COV",IF(INDEX('Controle de reservas'!$L$14:$L$2013,AW131)="Disponível","DISP",IF(INDEX('Controle de reservas'!$L$14:$L$2013,AW131)="Não utilizado","NU",IF(INDEX('Controle de reservas'!$L$14:$L$2013,AW131)="Folga","F",IF(INDEX('Controle de reservas'!$L$14:$L$2013,AW131)="Ocorrência","O",IF(INDEX('Controle de reservas'!$L$14:$L$2013,AW131)="Programado","PROG",IF(INDEX('Controle de reservas'!$L$14:$L$2013,AW131)="Disponível no posto","DP","SEM SITUAÇÃO")))))))&amp;IF(INDEX('Controle de reservas'!$M$14:$M$2013,AW131)&lt;&gt;"",CHAR(10)&amp;INDEX('Controle de reservas'!$M$14:$M$2013,AW131),IF(OR(INDEX('Controle de reservas'!$L$14:$L$2013,AW131)="Em cobertura",INDEX('Controle de reservas'!$L$14:$L$2013,AW131)="Programado"),CHAR(10)&amp;"SEM LOCAL",""))&amp;IF(INDEX('Controle de reservas'!$N$14:$N$2013,AW131)&lt;&gt;"",CHAR(10)&amp;"Subst.: "&amp;INDEX('Controle de reservas'!$N$14:$N$2013,AW131),"")&amp;IF(AND(ISNUMBER(INDEX('Controle de reservas'!$I$14:$I$2013,AW131)),INDEX('Controle de reservas'!$I$14:$I$2013,AW131)&gt;0,INDEX('Controle de reservas'!$K$14:$K$2013,AW131)&gt;INDEX('Controle de reservas'!$I$14:$I$2013,AW131)),CHAR(10)&amp;"DIVERGÊNCIA DE DATAS","")&amp;IF(INDEX('Controle de reservas'!$P$14:$P$2013,AW131)&lt;&gt;"OK"," !",""))))</f>
      </c>
      <c r="J131" s="17">
        <f ca="1">IF(OR($AQ131=0,J$9="",J$9&lt;$AS131,AND($AT131&lt;&gt;"",J$9&gt;$AT131)),"",IF(AX131=0,"—",IF(INDEX('Controle de reservas'!$P$14:$P$2013,AX131)="DUPLICIDADE NO DIA","CONFLITO"&amp;IF(INDEX('Controle de reservas'!$M$14:$M$2013,AX131)&lt;&gt;"",CHAR(10)&amp;INDEX('Controle de reservas'!$M$14:$M$2013,AX131),"")&amp;IF(INDEX('Controle de reservas'!$N$14:$N$2013,AX131)&lt;&gt;"",CHAR(10)&amp;"Subst.: "&amp;INDEX('Controle de reservas'!$N$14:$N$2013,AX131),"")&amp;IF(AND(ISNUMBER(INDEX('Controle de reservas'!$I$14:$I$2013,AX131)),INDEX('Controle de reservas'!$I$14:$I$2013,AX131)&gt;0,INDEX('Controle de reservas'!$K$14:$K$2013,AX131)&gt;INDEX('Controle de reservas'!$I$14:$I$2013,AX131)),CHAR(10)&amp;"DIVERGÊNCIA DE DATAS",""),IF(INDEX('Controle de reservas'!$L$14:$L$2013,AX131)="Em cobertura","COV",IF(INDEX('Controle de reservas'!$L$14:$L$2013,AX131)="Disponível","DISP",IF(INDEX('Controle de reservas'!$L$14:$L$2013,AX131)="Não utilizado","NU",IF(INDEX('Controle de reservas'!$L$14:$L$2013,AX131)="Folga","F",IF(INDEX('Controle de reservas'!$L$14:$L$2013,AX131)="Ocorrência","O",IF(INDEX('Controle de reservas'!$L$14:$L$2013,AX131)="Programado","PROG",IF(INDEX('Controle de reservas'!$L$14:$L$2013,AX131)="Disponível no posto","DP","SEM SITUAÇÃO")))))))&amp;IF(INDEX('Controle de reservas'!$M$14:$M$2013,AX131)&lt;&gt;"",CHAR(10)&amp;INDEX('Controle de reservas'!$M$14:$M$2013,AX131),IF(OR(INDEX('Controle de reservas'!$L$14:$L$2013,AX131)="Em cobertura",INDEX('Controle de reservas'!$L$14:$L$2013,AX131)="Programado"),CHAR(10)&amp;"SEM LOCAL",""))&amp;IF(INDEX('Controle de reservas'!$N$14:$N$2013,AX131)&lt;&gt;"",CHAR(10)&amp;"Subst.: "&amp;INDEX('Controle de reservas'!$N$14:$N$2013,AX131),"")&amp;IF(AND(ISNUMBER(INDEX('Controle de reservas'!$I$14:$I$2013,AX131)),INDEX('Controle de reservas'!$I$14:$I$2013,AX131)&gt;0,INDEX('Controle de reservas'!$K$14:$K$2013,AX131)&gt;INDEX('Controle de reservas'!$I$14:$I$2013,AX131)),CHAR(10)&amp;"DIVERGÊNCIA DE DATAS","")&amp;IF(INDEX('Controle de reservas'!$P$14:$P$2013,AX131)&lt;&gt;"OK"," !",""))))</f>
      </c>
      <c r="K131" s="17">
        <f ca="1">IF(OR($AQ131=0,K$9="",K$9&lt;$AS131,AND($AT131&lt;&gt;"",K$9&gt;$AT131)),"",IF(AY131=0,"—",IF(INDEX('Controle de reservas'!$P$14:$P$2013,AY131)="DUPLICIDADE NO DIA","CONFLITO"&amp;IF(INDEX('Controle de reservas'!$M$14:$M$2013,AY131)&lt;&gt;"",CHAR(10)&amp;INDEX('Controle de reservas'!$M$14:$M$2013,AY131),"")&amp;IF(INDEX('Controle de reservas'!$N$14:$N$2013,AY131)&lt;&gt;"",CHAR(10)&amp;"Subst.: "&amp;INDEX('Controle de reservas'!$N$14:$N$2013,AY131),"")&amp;IF(AND(ISNUMBER(INDEX('Controle de reservas'!$I$14:$I$2013,AY131)),INDEX('Controle de reservas'!$I$14:$I$2013,AY131)&gt;0,INDEX('Controle de reservas'!$K$14:$K$2013,AY131)&gt;INDEX('Controle de reservas'!$I$14:$I$2013,AY131)),CHAR(10)&amp;"DIVERGÊNCIA DE DATAS",""),IF(INDEX('Controle de reservas'!$L$14:$L$2013,AY131)="Em cobertura","COV",IF(INDEX('Controle de reservas'!$L$14:$L$2013,AY131)="Disponível","DISP",IF(INDEX('Controle de reservas'!$L$14:$L$2013,AY131)="Não utilizado","NU",IF(INDEX('Controle de reservas'!$L$14:$L$2013,AY131)="Folga","F",IF(INDEX('Controle de reservas'!$L$14:$L$2013,AY131)="Ocorrência","O",IF(INDEX('Controle de reservas'!$L$14:$L$2013,AY131)="Programado","PROG",IF(INDEX('Controle de reservas'!$L$14:$L$2013,AY131)="Disponível no posto","DP","SEM SITUAÇÃO")))))))&amp;IF(INDEX('Controle de reservas'!$M$14:$M$2013,AY131)&lt;&gt;"",CHAR(10)&amp;INDEX('Controle de reservas'!$M$14:$M$2013,AY131),IF(OR(INDEX('Controle de reservas'!$L$14:$L$2013,AY131)="Em cobertura",INDEX('Controle de reservas'!$L$14:$L$2013,AY131)="Programado"),CHAR(10)&amp;"SEM LOCAL",""))&amp;IF(INDEX('Controle de reservas'!$N$14:$N$2013,AY131)&lt;&gt;"",CHAR(10)&amp;"Subst.: "&amp;INDEX('Controle de reservas'!$N$14:$N$2013,AY131),"")&amp;IF(AND(ISNUMBER(INDEX('Controle de reservas'!$I$14:$I$2013,AY131)),INDEX('Controle de reservas'!$I$14:$I$2013,AY131)&gt;0,INDEX('Controle de reservas'!$K$14:$K$2013,AY131)&gt;INDEX('Controle de reservas'!$I$14:$I$2013,AY131)),CHAR(10)&amp;"DIVERGÊNCIA DE DATAS","")&amp;IF(INDEX('Controle de reservas'!$P$14:$P$2013,AY131)&lt;&gt;"OK"," !",""))))</f>
      </c>
      <c r="L131" s="17">
        <f ca="1">IF(OR($AQ131=0,L$9="",L$9&lt;$AS131,AND($AT131&lt;&gt;"",L$9&gt;$AT131)),"",IF(AZ131=0,"—",IF(INDEX('Controle de reservas'!$P$14:$P$2013,AZ131)="DUPLICIDADE NO DIA","CONFLITO"&amp;IF(INDEX('Controle de reservas'!$M$14:$M$2013,AZ131)&lt;&gt;"",CHAR(10)&amp;INDEX('Controle de reservas'!$M$14:$M$2013,AZ131),"")&amp;IF(INDEX('Controle de reservas'!$N$14:$N$2013,AZ131)&lt;&gt;"",CHAR(10)&amp;"Subst.: "&amp;INDEX('Controle de reservas'!$N$14:$N$2013,AZ131),"")&amp;IF(AND(ISNUMBER(INDEX('Controle de reservas'!$I$14:$I$2013,AZ131)),INDEX('Controle de reservas'!$I$14:$I$2013,AZ131)&gt;0,INDEX('Controle de reservas'!$K$14:$K$2013,AZ131)&gt;INDEX('Controle de reservas'!$I$14:$I$2013,AZ131)),CHAR(10)&amp;"DIVERGÊNCIA DE DATAS",""),IF(INDEX('Controle de reservas'!$L$14:$L$2013,AZ131)="Em cobertura","COV",IF(INDEX('Controle de reservas'!$L$14:$L$2013,AZ131)="Disponível","DISP",IF(INDEX('Controle de reservas'!$L$14:$L$2013,AZ131)="Não utilizado","NU",IF(INDEX('Controle de reservas'!$L$14:$L$2013,AZ131)="Folga","F",IF(INDEX('Controle de reservas'!$L$14:$L$2013,AZ131)="Ocorrência","O",IF(INDEX('Controle de reservas'!$L$14:$L$2013,AZ131)="Programado","PROG",IF(INDEX('Controle de reservas'!$L$14:$L$2013,AZ131)="Disponível no posto","DP","SEM SITUAÇÃO")))))))&amp;IF(INDEX('Controle de reservas'!$M$14:$M$2013,AZ131)&lt;&gt;"",CHAR(10)&amp;INDEX('Controle de reservas'!$M$14:$M$2013,AZ131),IF(OR(INDEX('Controle de reservas'!$L$14:$L$2013,AZ131)="Em cobertura",INDEX('Controle de reservas'!$L$14:$L$2013,AZ131)="Programado"),CHAR(10)&amp;"SEM LOCAL",""))&amp;IF(INDEX('Controle de reservas'!$N$14:$N$2013,AZ131)&lt;&gt;"",CHAR(10)&amp;"Subst.: "&amp;INDEX('Controle de reservas'!$N$14:$N$2013,AZ131),"")&amp;IF(AND(ISNUMBER(INDEX('Controle de reservas'!$I$14:$I$2013,AZ131)),INDEX('Controle de reservas'!$I$14:$I$2013,AZ131)&gt;0,INDEX('Controle de reservas'!$K$14:$K$2013,AZ131)&gt;INDEX('Controle de reservas'!$I$14:$I$2013,AZ131)),CHAR(10)&amp;"DIVERGÊNCIA DE DATAS","")&amp;IF(INDEX('Controle de reservas'!$P$14:$P$2013,AZ131)&lt;&gt;"OK"," !",""))))</f>
      </c>
      <c r="M131" s="17">
        <f ca="1">IF(OR($AQ131=0,M$9="",M$9&lt;$AS131,AND($AT131&lt;&gt;"",M$9&gt;$AT131)),"",IF(BA131=0,"—",IF(INDEX('Controle de reservas'!$P$14:$P$2013,BA131)="DUPLICIDADE NO DIA","CONFLITO"&amp;IF(INDEX('Controle de reservas'!$M$14:$M$2013,BA131)&lt;&gt;"",CHAR(10)&amp;INDEX('Controle de reservas'!$M$14:$M$2013,BA131),"")&amp;IF(INDEX('Controle de reservas'!$N$14:$N$2013,BA131)&lt;&gt;"",CHAR(10)&amp;"Subst.: "&amp;INDEX('Controle de reservas'!$N$14:$N$2013,BA131),"")&amp;IF(AND(ISNUMBER(INDEX('Controle de reservas'!$I$14:$I$2013,BA131)),INDEX('Controle de reservas'!$I$14:$I$2013,BA131)&gt;0,INDEX('Controle de reservas'!$K$14:$K$2013,BA131)&gt;INDEX('Controle de reservas'!$I$14:$I$2013,BA131)),CHAR(10)&amp;"DIVERGÊNCIA DE DATAS",""),IF(INDEX('Controle de reservas'!$L$14:$L$2013,BA131)="Em cobertura","COV",IF(INDEX('Controle de reservas'!$L$14:$L$2013,BA131)="Disponível","DISP",IF(INDEX('Controle de reservas'!$L$14:$L$2013,BA131)="Não utilizado","NU",IF(INDEX('Controle de reservas'!$L$14:$L$2013,BA131)="Folga","F",IF(INDEX('Controle de reservas'!$L$14:$L$2013,BA131)="Ocorrência","O",IF(INDEX('Controle de reservas'!$L$14:$L$2013,BA131)="Programado","PROG",IF(INDEX('Controle de reservas'!$L$14:$L$2013,BA131)="Disponível no posto","DP","SEM SITUAÇÃO")))))))&amp;IF(INDEX('Controle de reservas'!$M$14:$M$2013,BA131)&lt;&gt;"",CHAR(10)&amp;INDEX('Controle de reservas'!$M$14:$M$2013,BA131),IF(OR(INDEX('Controle de reservas'!$L$14:$L$2013,BA131)="Em cobertura",INDEX('Controle de reservas'!$L$14:$L$2013,BA131)="Programado"),CHAR(10)&amp;"SEM LOCAL",""))&amp;IF(INDEX('Controle de reservas'!$N$14:$N$2013,BA131)&lt;&gt;"",CHAR(10)&amp;"Subst.: "&amp;INDEX('Controle de reservas'!$N$14:$N$2013,BA131),"")&amp;IF(AND(ISNUMBER(INDEX('Controle de reservas'!$I$14:$I$2013,BA131)),INDEX('Controle de reservas'!$I$14:$I$2013,BA131)&gt;0,INDEX('Controle de reservas'!$K$14:$K$2013,BA131)&gt;INDEX('Controle de reservas'!$I$14:$I$2013,BA131)),CHAR(10)&amp;"DIVERGÊNCIA DE DATAS","")&amp;IF(INDEX('Controle de reservas'!$P$14:$P$2013,BA131)&lt;&gt;"OK"," !",""))))</f>
      </c>
      <c r="N131" s="17">
        <f ca="1">IF(OR($AQ131=0,N$9="",N$9&lt;$AS131,AND($AT131&lt;&gt;"",N$9&gt;$AT131)),"",IF(BB131=0,"—",IF(INDEX('Controle de reservas'!$P$14:$P$2013,BB131)="DUPLICIDADE NO DIA","CONFLITO"&amp;IF(INDEX('Controle de reservas'!$M$14:$M$2013,BB131)&lt;&gt;"",CHAR(10)&amp;INDEX('Controle de reservas'!$M$14:$M$2013,BB131),"")&amp;IF(INDEX('Controle de reservas'!$N$14:$N$2013,BB131)&lt;&gt;"",CHAR(10)&amp;"Subst.: "&amp;INDEX('Controle de reservas'!$N$14:$N$2013,BB131),"")&amp;IF(AND(ISNUMBER(INDEX('Controle de reservas'!$I$14:$I$2013,BB131)),INDEX('Controle de reservas'!$I$14:$I$2013,BB131)&gt;0,INDEX('Controle de reservas'!$K$14:$K$2013,BB131)&gt;INDEX('Controle de reservas'!$I$14:$I$2013,BB131)),CHAR(10)&amp;"DIVERGÊNCIA DE DATAS",""),IF(INDEX('Controle de reservas'!$L$14:$L$2013,BB131)="Em cobertura","COV",IF(INDEX('Controle de reservas'!$L$14:$L$2013,BB131)="Disponível","DISP",IF(INDEX('Controle de reservas'!$L$14:$L$2013,BB131)="Não utilizado","NU",IF(INDEX('Controle de reservas'!$L$14:$L$2013,BB131)="Folga","F",IF(INDEX('Controle de reservas'!$L$14:$L$2013,BB131)="Ocorrência","O",IF(INDEX('Controle de reservas'!$L$14:$L$2013,BB131)="Programado","PROG",IF(INDEX('Controle de reservas'!$L$14:$L$2013,BB131)="Disponível no posto","DP","SEM SITUAÇÃO")))))))&amp;IF(INDEX('Controle de reservas'!$M$14:$M$2013,BB131)&lt;&gt;"",CHAR(10)&amp;INDEX('Controle de reservas'!$M$14:$M$2013,BB131),IF(OR(INDEX('Controle de reservas'!$L$14:$L$2013,BB131)="Em cobertura",INDEX('Controle de reservas'!$L$14:$L$2013,BB131)="Programado"),CHAR(10)&amp;"SEM LOCAL",""))&amp;IF(INDEX('Controle de reservas'!$N$14:$N$2013,BB131)&lt;&gt;"",CHAR(10)&amp;"Subst.: "&amp;INDEX('Controle de reservas'!$N$14:$N$2013,BB131),"")&amp;IF(AND(ISNUMBER(INDEX('Controle de reservas'!$I$14:$I$2013,BB131)),INDEX('Controle de reservas'!$I$14:$I$2013,BB131)&gt;0,INDEX('Controle de reservas'!$K$14:$K$2013,BB131)&gt;INDEX('Controle de reservas'!$I$14:$I$2013,BB131)),CHAR(10)&amp;"DIVERGÊNCIA DE DATAS","")&amp;IF(INDEX('Controle de reservas'!$P$14:$P$2013,BB131)&lt;&gt;"OK"," !",""))))</f>
      </c>
      <c r="O131" s="17">
        <f ca="1">IF(OR($AQ131=0,O$9="",O$9&lt;$AS131,AND($AT131&lt;&gt;"",O$9&gt;$AT131)),"",IF(BC131=0,"—",IF(INDEX('Controle de reservas'!$P$14:$P$2013,BC131)="DUPLICIDADE NO DIA","CONFLITO"&amp;IF(INDEX('Controle de reservas'!$M$14:$M$2013,BC131)&lt;&gt;"",CHAR(10)&amp;INDEX('Controle de reservas'!$M$14:$M$2013,BC131),"")&amp;IF(INDEX('Controle de reservas'!$N$14:$N$2013,BC131)&lt;&gt;"",CHAR(10)&amp;"Subst.: "&amp;INDEX('Controle de reservas'!$N$14:$N$2013,BC131),"")&amp;IF(AND(ISNUMBER(INDEX('Controle de reservas'!$I$14:$I$2013,BC131)),INDEX('Controle de reservas'!$I$14:$I$2013,BC131)&gt;0,INDEX('Controle de reservas'!$K$14:$K$2013,BC131)&gt;INDEX('Controle de reservas'!$I$14:$I$2013,BC131)),CHAR(10)&amp;"DIVERGÊNCIA DE DATAS",""),IF(INDEX('Controle de reservas'!$L$14:$L$2013,BC131)="Em cobertura","COV",IF(INDEX('Controle de reservas'!$L$14:$L$2013,BC131)="Disponível","DISP",IF(INDEX('Controle de reservas'!$L$14:$L$2013,BC131)="Não utilizado","NU",IF(INDEX('Controle de reservas'!$L$14:$L$2013,BC131)="Folga","F",IF(INDEX('Controle de reservas'!$L$14:$L$2013,BC131)="Ocorrência","O",IF(INDEX('Controle de reservas'!$L$14:$L$2013,BC131)="Programado","PROG",IF(INDEX('Controle de reservas'!$L$14:$L$2013,BC131)="Disponível no posto","DP","SEM SITUAÇÃO")))))))&amp;IF(INDEX('Controle de reservas'!$M$14:$M$2013,BC131)&lt;&gt;"",CHAR(10)&amp;INDEX('Controle de reservas'!$M$14:$M$2013,BC131),IF(OR(INDEX('Controle de reservas'!$L$14:$L$2013,BC131)="Em cobertura",INDEX('Controle de reservas'!$L$14:$L$2013,BC131)="Programado"),CHAR(10)&amp;"SEM LOCAL",""))&amp;IF(INDEX('Controle de reservas'!$N$14:$N$2013,BC131)&lt;&gt;"",CHAR(10)&amp;"Subst.: "&amp;INDEX('Controle de reservas'!$N$14:$N$2013,BC131),"")&amp;IF(AND(ISNUMBER(INDEX('Controle de reservas'!$I$14:$I$2013,BC131)),INDEX('Controle de reservas'!$I$14:$I$2013,BC131)&gt;0,INDEX('Controle de reservas'!$K$14:$K$2013,BC131)&gt;INDEX('Controle de reservas'!$I$14:$I$2013,BC131)),CHAR(10)&amp;"DIVERGÊNCIA DE DATAS","")&amp;IF(INDEX('Controle de reservas'!$P$14:$P$2013,BC131)&lt;&gt;"OK"," !",""))))</f>
      </c>
      <c r="P131" s="17">
        <f ca="1">IF(OR($AQ131=0,P$9="",P$9&lt;$AS131,AND($AT131&lt;&gt;"",P$9&gt;$AT131)),"",IF(BD131=0,"—",IF(INDEX('Controle de reservas'!$P$14:$P$2013,BD131)="DUPLICIDADE NO DIA","CONFLITO"&amp;IF(INDEX('Controle de reservas'!$M$14:$M$2013,BD131)&lt;&gt;"",CHAR(10)&amp;INDEX('Controle de reservas'!$M$14:$M$2013,BD131),"")&amp;IF(INDEX('Controle de reservas'!$N$14:$N$2013,BD131)&lt;&gt;"",CHAR(10)&amp;"Subst.: "&amp;INDEX('Controle de reservas'!$N$14:$N$2013,BD131),"")&amp;IF(AND(ISNUMBER(INDEX('Controle de reservas'!$I$14:$I$2013,BD131)),INDEX('Controle de reservas'!$I$14:$I$2013,BD131)&gt;0,INDEX('Controle de reservas'!$K$14:$K$2013,BD131)&gt;INDEX('Controle de reservas'!$I$14:$I$2013,BD131)),CHAR(10)&amp;"DIVERGÊNCIA DE DATAS",""),IF(INDEX('Controle de reservas'!$L$14:$L$2013,BD131)="Em cobertura","COV",IF(INDEX('Controle de reservas'!$L$14:$L$2013,BD131)="Disponível","DISP",IF(INDEX('Controle de reservas'!$L$14:$L$2013,BD131)="Não utilizado","NU",IF(INDEX('Controle de reservas'!$L$14:$L$2013,BD131)="Folga","F",IF(INDEX('Controle de reservas'!$L$14:$L$2013,BD131)="Ocorrência","O",IF(INDEX('Controle de reservas'!$L$14:$L$2013,BD131)="Programado","PROG",IF(INDEX('Controle de reservas'!$L$14:$L$2013,BD131)="Disponível no posto","DP","SEM SITUAÇÃO")))))))&amp;IF(INDEX('Controle de reservas'!$M$14:$M$2013,BD131)&lt;&gt;"",CHAR(10)&amp;INDEX('Controle de reservas'!$M$14:$M$2013,BD131),IF(OR(INDEX('Controle de reservas'!$L$14:$L$2013,BD131)="Em cobertura",INDEX('Controle de reservas'!$L$14:$L$2013,BD131)="Programado"),CHAR(10)&amp;"SEM LOCAL",""))&amp;IF(INDEX('Controle de reservas'!$N$14:$N$2013,BD131)&lt;&gt;"",CHAR(10)&amp;"Subst.: "&amp;INDEX('Controle de reservas'!$N$14:$N$2013,BD131),"")&amp;IF(AND(ISNUMBER(INDEX('Controle de reservas'!$I$14:$I$2013,BD131)),INDEX('Controle de reservas'!$I$14:$I$2013,BD131)&gt;0,INDEX('Controle de reservas'!$K$14:$K$2013,BD131)&gt;INDEX('Controle de reservas'!$I$14:$I$2013,BD131)),CHAR(10)&amp;"DIVERGÊNCIA DE DATAS","")&amp;IF(INDEX('Controle de reservas'!$P$14:$P$2013,BD131)&lt;&gt;"OK"," !",""))))</f>
      </c>
      <c r="Q131" s="17">
        <f ca="1">IF(OR($AQ131=0,Q$9="",Q$9&lt;$AS131,AND($AT131&lt;&gt;"",Q$9&gt;$AT131)),"",IF(BE131=0,"—",IF(INDEX('Controle de reservas'!$P$14:$P$2013,BE131)="DUPLICIDADE NO DIA","CONFLITO"&amp;IF(INDEX('Controle de reservas'!$M$14:$M$2013,BE131)&lt;&gt;"",CHAR(10)&amp;INDEX('Controle de reservas'!$M$14:$M$2013,BE131),"")&amp;IF(INDEX('Controle de reservas'!$N$14:$N$2013,BE131)&lt;&gt;"",CHAR(10)&amp;"Subst.: "&amp;INDEX('Controle de reservas'!$N$14:$N$2013,BE131),"")&amp;IF(AND(ISNUMBER(INDEX('Controle de reservas'!$I$14:$I$2013,BE131)),INDEX('Controle de reservas'!$I$14:$I$2013,BE131)&gt;0,INDEX('Controle de reservas'!$K$14:$K$2013,BE131)&gt;INDEX('Controle de reservas'!$I$14:$I$2013,BE131)),CHAR(10)&amp;"DIVERGÊNCIA DE DATAS",""),IF(INDEX('Controle de reservas'!$L$14:$L$2013,BE131)="Em cobertura","COV",IF(INDEX('Controle de reservas'!$L$14:$L$2013,BE131)="Disponível","DISP",IF(INDEX('Controle de reservas'!$L$14:$L$2013,BE131)="Não utilizado","NU",IF(INDEX('Controle de reservas'!$L$14:$L$2013,BE131)="Folga","F",IF(INDEX('Controle de reservas'!$L$14:$L$2013,BE131)="Ocorrência","O",IF(INDEX('Controle de reservas'!$L$14:$L$2013,BE131)="Programado","PROG",IF(INDEX('Controle de reservas'!$L$14:$L$2013,BE131)="Disponível no posto","DP","SEM SITUAÇÃO")))))))&amp;IF(INDEX('Controle de reservas'!$M$14:$M$2013,BE131)&lt;&gt;"",CHAR(10)&amp;INDEX('Controle de reservas'!$M$14:$M$2013,BE131),IF(OR(INDEX('Controle de reservas'!$L$14:$L$2013,BE131)="Em cobertura",INDEX('Controle de reservas'!$L$14:$L$2013,BE131)="Programado"),CHAR(10)&amp;"SEM LOCAL",""))&amp;IF(INDEX('Controle de reservas'!$N$14:$N$2013,BE131)&lt;&gt;"",CHAR(10)&amp;"Subst.: "&amp;INDEX('Controle de reservas'!$N$14:$N$2013,BE131),"")&amp;IF(AND(ISNUMBER(INDEX('Controle de reservas'!$I$14:$I$2013,BE131)),INDEX('Controle de reservas'!$I$14:$I$2013,BE131)&gt;0,INDEX('Controle de reservas'!$K$14:$K$2013,BE131)&gt;INDEX('Controle de reservas'!$I$14:$I$2013,BE131)),CHAR(10)&amp;"DIVERGÊNCIA DE DATAS","")&amp;IF(INDEX('Controle de reservas'!$P$14:$P$2013,BE131)&lt;&gt;"OK"," !",""))))</f>
      </c>
      <c r="R131" s="17">
        <f ca="1">IF(OR($AQ131=0,R$9="",R$9&lt;$AS131,AND($AT131&lt;&gt;"",R$9&gt;$AT131)),"",IF(BF131=0,"—",IF(INDEX('Controle de reservas'!$P$14:$P$2013,BF131)="DUPLICIDADE NO DIA","CONFLITO"&amp;IF(INDEX('Controle de reservas'!$M$14:$M$2013,BF131)&lt;&gt;"",CHAR(10)&amp;INDEX('Controle de reservas'!$M$14:$M$2013,BF131),"")&amp;IF(INDEX('Controle de reservas'!$N$14:$N$2013,BF131)&lt;&gt;"",CHAR(10)&amp;"Subst.: "&amp;INDEX('Controle de reservas'!$N$14:$N$2013,BF131),"")&amp;IF(AND(ISNUMBER(INDEX('Controle de reservas'!$I$14:$I$2013,BF131)),INDEX('Controle de reservas'!$I$14:$I$2013,BF131)&gt;0,INDEX('Controle de reservas'!$K$14:$K$2013,BF131)&gt;INDEX('Controle de reservas'!$I$14:$I$2013,BF131)),CHAR(10)&amp;"DIVERGÊNCIA DE DATAS",""),IF(INDEX('Controle de reservas'!$L$14:$L$2013,BF131)="Em cobertura","COV",IF(INDEX('Controle de reservas'!$L$14:$L$2013,BF131)="Disponível","DISP",IF(INDEX('Controle de reservas'!$L$14:$L$2013,BF131)="Não utilizado","NU",IF(INDEX('Controle de reservas'!$L$14:$L$2013,BF131)="Folga","F",IF(INDEX('Controle de reservas'!$L$14:$L$2013,BF131)="Ocorrência","O",IF(INDEX('Controle de reservas'!$L$14:$L$2013,BF131)="Programado","PROG",IF(INDEX('Controle de reservas'!$L$14:$L$2013,BF131)="Disponível no posto","DP","SEM SITUAÇÃO")))))))&amp;IF(INDEX('Controle de reservas'!$M$14:$M$2013,BF131)&lt;&gt;"",CHAR(10)&amp;INDEX('Controle de reservas'!$M$14:$M$2013,BF131),IF(OR(INDEX('Controle de reservas'!$L$14:$L$2013,BF131)="Em cobertura",INDEX('Controle de reservas'!$L$14:$L$2013,BF131)="Programado"),CHAR(10)&amp;"SEM LOCAL",""))&amp;IF(INDEX('Controle de reservas'!$N$14:$N$2013,BF131)&lt;&gt;"",CHAR(10)&amp;"Subst.: "&amp;INDEX('Controle de reservas'!$N$14:$N$2013,BF131),"")&amp;IF(AND(ISNUMBER(INDEX('Controle de reservas'!$I$14:$I$2013,BF131)),INDEX('Controle de reservas'!$I$14:$I$2013,BF131)&gt;0,INDEX('Controle de reservas'!$K$14:$K$2013,BF131)&gt;INDEX('Controle de reservas'!$I$14:$I$2013,BF131)),CHAR(10)&amp;"DIVERGÊNCIA DE DATAS","")&amp;IF(INDEX('Controle de reservas'!$P$14:$P$2013,BF131)&lt;&gt;"OK"," !",""))))</f>
      </c>
      <c r="S131" s="17">
        <f ca="1">IF(OR($AQ131=0,S$9="",S$9&lt;$AS131,AND($AT131&lt;&gt;"",S$9&gt;$AT131)),"",IF(BG131=0,"—",IF(INDEX('Controle de reservas'!$P$14:$P$2013,BG131)="DUPLICIDADE NO DIA","CONFLITO"&amp;IF(INDEX('Controle de reservas'!$M$14:$M$2013,BG131)&lt;&gt;"",CHAR(10)&amp;INDEX('Controle de reservas'!$M$14:$M$2013,BG131),"")&amp;IF(INDEX('Controle de reservas'!$N$14:$N$2013,BG131)&lt;&gt;"",CHAR(10)&amp;"Subst.: "&amp;INDEX('Controle de reservas'!$N$14:$N$2013,BG131),"")&amp;IF(AND(ISNUMBER(INDEX('Controle de reservas'!$I$14:$I$2013,BG131)),INDEX('Controle de reservas'!$I$14:$I$2013,BG131)&gt;0,INDEX('Controle de reservas'!$K$14:$K$2013,BG131)&gt;INDEX('Controle de reservas'!$I$14:$I$2013,BG131)),CHAR(10)&amp;"DIVERGÊNCIA DE DATAS",""),IF(INDEX('Controle de reservas'!$L$14:$L$2013,BG131)="Em cobertura","COV",IF(INDEX('Controle de reservas'!$L$14:$L$2013,BG131)="Disponível","DISP",IF(INDEX('Controle de reservas'!$L$14:$L$2013,BG131)="Não utilizado","NU",IF(INDEX('Controle de reservas'!$L$14:$L$2013,BG131)="Folga","F",IF(INDEX('Controle de reservas'!$L$14:$L$2013,BG131)="Ocorrência","O",IF(INDEX('Controle de reservas'!$L$14:$L$2013,BG131)="Programado","PROG",IF(INDEX('Controle de reservas'!$L$14:$L$2013,BG131)="Disponível no posto","DP","SEM SITUAÇÃO")))))))&amp;IF(INDEX('Controle de reservas'!$M$14:$M$2013,BG131)&lt;&gt;"",CHAR(10)&amp;INDEX('Controle de reservas'!$M$14:$M$2013,BG131),IF(OR(INDEX('Controle de reservas'!$L$14:$L$2013,BG131)="Em cobertura",INDEX('Controle de reservas'!$L$14:$L$2013,BG131)="Programado"),CHAR(10)&amp;"SEM LOCAL",""))&amp;IF(INDEX('Controle de reservas'!$N$14:$N$2013,BG131)&lt;&gt;"",CHAR(10)&amp;"Subst.: "&amp;INDEX('Controle de reservas'!$N$14:$N$2013,BG131),"")&amp;IF(AND(ISNUMBER(INDEX('Controle de reservas'!$I$14:$I$2013,BG131)),INDEX('Controle de reservas'!$I$14:$I$2013,BG131)&gt;0,INDEX('Controle de reservas'!$K$14:$K$2013,BG131)&gt;INDEX('Controle de reservas'!$I$14:$I$2013,BG131)),CHAR(10)&amp;"DIVERGÊNCIA DE DATAS","")&amp;IF(INDEX('Controle de reservas'!$P$14:$P$2013,BG131)&lt;&gt;"OK"," !",""))))</f>
      </c>
      <c r="T131" s="17">
        <f ca="1">IF(OR($AQ131=0,T$9="",T$9&lt;$AS131,AND($AT131&lt;&gt;"",T$9&gt;$AT131)),"",IF(BH131=0,"—",IF(INDEX('Controle de reservas'!$P$14:$P$2013,BH131)="DUPLICIDADE NO DIA","CONFLITO"&amp;IF(INDEX('Controle de reservas'!$M$14:$M$2013,BH131)&lt;&gt;"",CHAR(10)&amp;INDEX('Controle de reservas'!$M$14:$M$2013,BH131),"")&amp;IF(INDEX('Controle de reservas'!$N$14:$N$2013,BH131)&lt;&gt;"",CHAR(10)&amp;"Subst.: "&amp;INDEX('Controle de reservas'!$N$14:$N$2013,BH131),"")&amp;IF(AND(ISNUMBER(INDEX('Controle de reservas'!$I$14:$I$2013,BH131)),INDEX('Controle de reservas'!$I$14:$I$2013,BH131)&gt;0,INDEX('Controle de reservas'!$K$14:$K$2013,BH131)&gt;INDEX('Controle de reservas'!$I$14:$I$2013,BH131)),CHAR(10)&amp;"DIVERGÊNCIA DE DATAS",""),IF(INDEX('Controle de reservas'!$L$14:$L$2013,BH131)="Em cobertura","COV",IF(INDEX('Controle de reservas'!$L$14:$L$2013,BH131)="Disponível","DISP",IF(INDEX('Controle de reservas'!$L$14:$L$2013,BH131)="Não utilizado","NU",IF(INDEX('Controle de reservas'!$L$14:$L$2013,BH131)="Folga","F",IF(INDEX('Controle de reservas'!$L$14:$L$2013,BH131)="Ocorrência","O",IF(INDEX('Controle de reservas'!$L$14:$L$2013,BH131)="Programado","PROG",IF(INDEX('Controle de reservas'!$L$14:$L$2013,BH131)="Disponível no posto","DP","SEM SITUAÇÃO")))))))&amp;IF(INDEX('Controle de reservas'!$M$14:$M$2013,BH131)&lt;&gt;"",CHAR(10)&amp;INDEX('Controle de reservas'!$M$14:$M$2013,BH131),IF(OR(INDEX('Controle de reservas'!$L$14:$L$2013,BH131)="Em cobertura",INDEX('Controle de reservas'!$L$14:$L$2013,BH131)="Programado"),CHAR(10)&amp;"SEM LOCAL",""))&amp;IF(INDEX('Controle de reservas'!$N$14:$N$2013,BH131)&lt;&gt;"",CHAR(10)&amp;"Subst.: "&amp;INDEX('Controle de reservas'!$N$14:$N$2013,BH131),"")&amp;IF(AND(ISNUMBER(INDEX('Controle de reservas'!$I$14:$I$2013,BH131)),INDEX('Controle de reservas'!$I$14:$I$2013,BH131)&gt;0,INDEX('Controle de reservas'!$K$14:$K$2013,BH131)&gt;INDEX('Controle de reservas'!$I$14:$I$2013,BH131)),CHAR(10)&amp;"DIVERGÊNCIA DE DATAS","")&amp;IF(INDEX('Controle de reservas'!$P$14:$P$2013,BH131)&lt;&gt;"OK"," !",""))))</f>
      </c>
      <c r="U131" s="17">
        <f ca="1">IF(OR($AQ131=0,U$9="",U$9&lt;$AS131,AND($AT131&lt;&gt;"",U$9&gt;$AT131)),"",IF(BI131=0,"—",IF(INDEX('Controle de reservas'!$P$14:$P$2013,BI131)="DUPLICIDADE NO DIA","CONFLITO"&amp;IF(INDEX('Controle de reservas'!$M$14:$M$2013,BI131)&lt;&gt;"",CHAR(10)&amp;INDEX('Controle de reservas'!$M$14:$M$2013,BI131),"")&amp;IF(INDEX('Controle de reservas'!$N$14:$N$2013,BI131)&lt;&gt;"",CHAR(10)&amp;"Subst.: "&amp;INDEX('Controle de reservas'!$N$14:$N$2013,BI131),"")&amp;IF(AND(ISNUMBER(INDEX('Controle de reservas'!$I$14:$I$2013,BI131)),INDEX('Controle de reservas'!$I$14:$I$2013,BI131)&gt;0,INDEX('Controle de reservas'!$K$14:$K$2013,BI131)&gt;INDEX('Controle de reservas'!$I$14:$I$2013,BI131)),CHAR(10)&amp;"DIVERGÊNCIA DE DATAS",""),IF(INDEX('Controle de reservas'!$L$14:$L$2013,BI131)="Em cobertura","COV",IF(INDEX('Controle de reservas'!$L$14:$L$2013,BI131)="Disponível","DISP",IF(INDEX('Controle de reservas'!$L$14:$L$2013,BI131)="Não utilizado","NU",IF(INDEX('Controle de reservas'!$L$14:$L$2013,BI131)="Folga","F",IF(INDEX('Controle de reservas'!$L$14:$L$2013,BI131)="Ocorrência","O",IF(INDEX('Controle de reservas'!$L$14:$L$2013,BI131)="Programado","PROG",IF(INDEX('Controle de reservas'!$L$14:$L$2013,BI131)="Disponível no posto","DP","SEM SITUAÇÃO")))))))&amp;IF(INDEX('Controle de reservas'!$M$14:$M$2013,BI131)&lt;&gt;"",CHAR(10)&amp;INDEX('Controle de reservas'!$M$14:$M$2013,BI131),IF(OR(INDEX('Controle de reservas'!$L$14:$L$2013,BI131)="Em cobertura",INDEX('Controle de reservas'!$L$14:$L$2013,BI131)="Programado"),CHAR(10)&amp;"SEM LOCAL",""))&amp;IF(INDEX('Controle de reservas'!$N$14:$N$2013,BI131)&lt;&gt;"",CHAR(10)&amp;"Subst.: "&amp;INDEX('Controle de reservas'!$N$14:$N$2013,BI131),"")&amp;IF(AND(ISNUMBER(INDEX('Controle de reservas'!$I$14:$I$2013,BI131)),INDEX('Controle de reservas'!$I$14:$I$2013,BI131)&gt;0,INDEX('Controle de reservas'!$K$14:$K$2013,BI131)&gt;INDEX('Controle de reservas'!$I$14:$I$2013,BI131)),CHAR(10)&amp;"DIVERGÊNCIA DE DATAS","")&amp;IF(INDEX('Controle de reservas'!$P$14:$P$2013,BI131)&lt;&gt;"OK"," !",""))))</f>
      </c>
      <c r="V131" s="17">
        <f ca="1">IF(OR($AQ131=0,V$9="",V$9&lt;$AS131,AND($AT131&lt;&gt;"",V$9&gt;$AT131)),"",IF(BJ131=0,"—",IF(INDEX('Controle de reservas'!$P$14:$P$2013,BJ131)="DUPLICIDADE NO DIA","CONFLITO"&amp;IF(INDEX('Controle de reservas'!$M$14:$M$2013,BJ131)&lt;&gt;"",CHAR(10)&amp;INDEX('Controle de reservas'!$M$14:$M$2013,BJ131),"")&amp;IF(INDEX('Controle de reservas'!$N$14:$N$2013,BJ131)&lt;&gt;"",CHAR(10)&amp;"Subst.: "&amp;INDEX('Controle de reservas'!$N$14:$N$2013,BJ131),"")&amp;IF(AND(ISNUMBER(INDEX('Controle de reservas'!$I$14:$I$2013,BJ131)),INDEX('Controle de reservas'!$I$14:$I$2013,BJ131)&gt;0,INDEX('Controle de reservas'!$K$14:$K$2013,BJ131)&gt;INDEX('Controle de reservas'!$I$14:$I$2013,BJ131)),CHAR(10)&amp;"DIVERGÊNCIA DE DATAS",""),IF(INDEX('Controle de reservas'!$L$14:$L$2013,BJ131)="Em cobertura","COV",IF(INDEX('Controle de reservas'!$L$14:$L$2013,BJ131)="Disponível","DISP",IF(INDEX('Controle de reservas'!$L$14:$L$2013,BJ131)="Não utilizado","NU",IF(INDEX('Controle de reservas'!$L$14:$L$2013,BJ131)="Folga","F",IF(INDEX('Controle de reservas'!$L$14:$L$2013,BJ131)="Ocorrência","O",IF(INDEX('Controle de reservas'!$L$14:$L$2013,BJ131)="Programado","PROG",IF(INDEX('Controle de reservas'!$L$14:$L$2013,BJ131)="Disponível no posto","DP","SEM SITUAÇÃO")))))))&amp;IF(INDEX('Controle de reservas'!$M$14:$M$2013,BJ131)&lt;&gt;"",CHAR(10)&amp;INDEX('Controle de reservas'!$M$14:$M$2013,BJ131),IF(OR(INDEX('Controle de reservas'!$L$14:$L$2013,BJ131)="Em cobertura",INDEX('Controle de reservas'!$L$14:$L$2013,BJ131)="Programado"),CHAR(10)&amp;"SEM LOCAL",""))&amp;IF(INDEX('Controle de reservas'!$N$14:$N$2013,BJ131)&lt;&gt;"",CHAR(10)&amp;"Subst.: "&amp;INDEX('Controle de reservas'!$N$14:$N$2013,BJ131),"")&amp;IF(AND(ISNUMBER(INDEX('Controle de reservas'!$I$14:$I$2013,BJ131)),INDEX('Controle de reservas'!$I$14:$I$2013,BJ131)&gt;0,INDEX('Controle de reservas'!$K$14:$K$2013,BJ131)&gt;INDEX('Controle de reservas'!$I$14:$I$2013,BJ131)),CHAR(10)&amp;"DIVERGÊNCIA DE DATAS","")&amp;IF(INDEX('Controle de reservas'!$P$14:$P$2013,BJ131)&lt;&gt;"OK"," !",""))))</f>
      </c>
      <c r="W131" s="17">
        <f ca="1">IF(OR($AQ131=0,W$9="",W$9&lt;$AS131,AND($AT131&lt;&gt;"",W$9&gt;$AT131)),"",IF(BK131=0,"—",IF(INDEX('Controle de reservas'!$P$14:$P$2013,BK131)="DUPLICIDADE NO DIA","CONFLITO"&amp;IF(INDEX('Controle de reservas'!$M$14:$M$2013,BK131)&lt;&gt;"",CHAR(10)&amp;INDEX('Controle de reservas'!$M$14:$M$2013,BK131),"")&amp;IF(INDEX('Controle de reservas'!$N$14:$N$2013,BK131)&lt;&gt;"",CHAR(10)&amp;"Subst.: "&amp;INDEX('Controle de reservas'!$N$14:$N$2013,BK131),"")&amp;IF(AND(ISNUMBER(INDEX('Controle de reservas'!$I$14:$I$2013,BK131)),INDEX('Controle de reservas'!$I$14:$I$2013,BK131)&gt;0,INDEX('Controle de reservas'!$K$14:$K$2013,BK131)&gt;INDEX('Controle de reservas'!$I$14:$I$2013,BK131)),CHAR(10)&amp;"DIVERGÊNCIA DE DATAS",""),IF(INDEX('Controle de reservas'!$L$14:$L$2013,BK131)="Em cobertura","COV",IF(INDEX('Controle de reservas'!$L$14:$L$2013,BK131)="Disponível","DISP",IF(INDEX('Controle de reservas'!$L$14:$L$2013,BK131)="Não utilizado","NU",IF(INDEX('Controle de reservas'!$L$14:$L$2013,BK131)="Folga","F",IF(INDEX('Controle de reservas'!$L$14:$L$2013,BK131)="Ocorrência","O",IF(INDEX('Controle de reservas'!$L$14:$L$2013,BK131)="Programado","PROG",IF(INDEX('Controle de reservas'!$L$14:$L$2013,BK131)="Disponível no posto","DP","SEM SITUAÇÃO")))))))&amp;IF(INDEX('Controle de reservas'!$M$14:$M$2013,BK131)&lt;&gt;"",CHAR(10)&amp;INDEX('Controle de reservas'!$M$14:$M$2013,BK131),IF(OR(INDEX('Controle de reservas'!$L$14:$L$2013,BK131)="Em cobertura",INDEX('Controle de reservas'!$L$14:$L$2013,BK131)="Programado"),CHAR(10)&amp;"SEM LOCAL",""))&amp;IF(INDEX('Controle de reservas'!$N$14:$N$2013,BK131)&lt;&gt;"",CHAR(10)&amp;"Subst.: "&amp;INDEX('Controle de reservas'!$N$14:$N$2013,BK131),"")&amp;IF(AND(ISNUMBER(INDEX('Controle de reservas'!$I$14:$I$2013,BK131)),INDEX('Controle de reservas'!$I$14:$I$2013,BK131)&gt;0,INDEX('Controle de reservas'!$K$14:$K$2013,BK131)&gt;INDEX('Controle de reservas'!$I$14:$I$2013,BK131)),CHAR(10)&amp;"DIVERGÊNCIA DE DATAS","")&amp;IF(INDEX('Controle de reservas'!$P$14:$P$2013,BK131)&lt;&gt;"OK"," !",""))))</f>
      </c>
      <c r="X131" s="17">
        <f ca="1">IF(OR($AQ131=0,X$9="",X$9&lt;$AS131,AND($AT131&lt;&gt;"",X$9&gt;$AT131)),"",IF(BL131=0,"—",IF(INDEX('Controle de reservas'!$P$14:$P$2013,BL131)="DUPLICIDADE NO DIA","CONFLITO"&amp;IF(INDEX('Controle de reservas'!$M$14:$M$2013,BL131)&lt;&gt;"",CHAR(10)&amp;INDEX('Controle de reservas'!$M$14:$M$2013,BL131),"")&amp;IF(INDEX('Controle de reservas'!$N$14:$N$2013,BL131)&lt;&gt;"",CHAR(10)&amp;"Subst.: "&amp;INDEX('Controle de reservas'!$N$14:$N$2013,BL131),"")&amp;IF(AND(ISNUMBER(INDEX('Controle de reservas'!$I$14:$I$2013,BL131)),INDEX('Controle de reservas'!$I$14:$I$2013,BL131)&gt;0,INDEX('Controle de reservas'!$K$14:$K$2013,BL131)&gt;INDEX('Controle de reservas'!$I$14:$I$2013,BL131)),CHAR(10)&amp;"DIVERGÊNCIA DE DATAS",""),IF(INDEX('Controle de reservas'!$L$14:$L$2013,BL131)="Em cobertura","COV",IF(INDEX('Controle de reservas'!$L$14:$L$2013,BL131)="Disponível","DISP",IF(INDEX('Controle de reservas'!$L$14:$L$2013,BL131)="Não utilizado","NU",IF(INDEX('Controle de reservas'!$L$14:$L$2013,BL131)="Folga","F",IF(INDEX('Controle de reservas'!$L$14:$L$2013,BL131)="Ocorrência","O",IF(INDEX('Controle de reservas'!$L$14:$L$2013,BL131)="Programado","PROG",IF(INDEX('Controle de reservas'!$L$14:$L$2013,BL131)="Disponível no posto","DP","SEM SITUAÇÃO")))))))&amp;IF(INDEX('Controle de reservas'!$M$14:$M$2013,BL131)&lt;&gt;"",CHAR(10)&amp;INDEX('Controle de reservas'!$M$14:$M$2013,BL131),IF(OR(INDEX('Controle de reservas'!$L$14:$L$2013,BL131)="Em cobertura",INDEX('Controle de reservas'!$L$14:$L$2013,BL131)="Programado"),CHAR(10)&amp;"SEM LOCAL",""))&amp;IF(INDEX('Controle de reservas'!$N$14:$N$2013,BL131)&lt;&gt;"",CHAR(10)&amp;"Subst.: "&amp;INDEX('Controle de reservas'!$N$14:$N$2013,BL131),"")&amp;IF(AND(ISNUMBER(INDEX('Controle de reservas'!$I$14:$I$2013,BL131)),INDEX('Controle de reservas'!$I$14:$I$2013,BL131)&gt;0,INDEX('Controle de reservas'!$K$14:$K$2013,BL131)&gt;INDEX('Controle de reservas'!$I$14:$I$2013,BL131)),CHAR(10)&amp;"DIVERGÊNCIA DE DATAS","")&amp;IF(INDEX('Controle de reservas'!$P$14:$P$2013,BL131)&lt;&gt;"OK"," !",""))))</f>
      </c>
      <c r="Y131" s="17">
        <f ca="1">IF(OR($AQ131=0,Y$9="",Y$9&lt;$AS131,AND($AT131&lt;&gt;"",Y$9&gt;$AT131)),"",IF(BM131=0,"—",IF(INDEX('Controle de reservas'!$P$14:$P$2013,BM131)="DUPLICIDADE NO DIA","CONFLITO"&amp;IF(INDEX('Controle de reservas'!$M$14:$M$2013,BM131)&lt;&gt;"",CHAR(10)&amp;INDEX('Controle de reservas'!$M$14:$M$2013,BM131),"")&amp;IF(INDEX('Controle de reservas'!$N$14:$N$2013,BM131)&lt;&gt;"",CHAR(10)&amp;"Subst.: "&amp;INDEX('Controle de reservas'!$N$14:$N$2013,BM131),"")&amp;IF(AND(ISNUMBER(INDEX('Controle de reservas'!$I$14:$I$2013,BM131)),INDEX('Controle de reservas'!$I$14:$I$2013,BM131)&gt;0,INDEX('Controle de reservas'!$K$14:$K$2013,BM131)&gt;INDEX('Controle de reservas'!$I$14:$I$2013,BM131)),CHAR(10)&amp;"DIVERGÊNCIA DE DATAS",""),IF(INDEX('Controle de reservas'!$L$14:$L$2013,BM131)="Em cobertura","COV",IF(INDEX('Controle de reservas'!$L$14:$L$2013,BM131)="Disponível","DISP",IF(INDEX('Controle de reservas'!$L$14:$L$2013,BM131)="Não utilizado","NU",IF(INDEX('Controle de reservas'!$L$14:$L$2013,BM131)="Folga","F",IF(INDEX('Controle de reservas'!$L$14:$L$2013,BM131)="Ocorrência","O",IF(INDEX('Controle de reservas'!$L$14:$L$2013,BM131)="Programado","PROG",IF(INDEX('Controle de reservas'!$L$14:$L$2013,BM131)="Disponível no posto","DP","SEM SITUAÇÃO")))))))&amp;IF(INDEX('Controle de reservas'!$M$14:$M$2013,BM131)&lt;&gt;"",CHAR(10)&amp;INDEX('Controle de reservas'!$M$14:$M$2013,BM131),IF(OR(INDEX('Controle de reservas'!$L$14:$L$2013,BM131)="Em cobertura",INDEX('Controle de reservas'!$L$14:$L$2013,BM131)="Programado"),CHAR(10)&amp;"SEM LOCAL",""))&amp;IF(INDEX('Controle de reservas'!$N$14:$N$2013,BM131)&lt;&gt;"",CHAR(10)&amp;"Subst.: "&amp;INDEX('Controle de reservas'!$N$14:$N$2013,BM131),"")&amp;IF(AND(ISNUMBER(INDEX('Controle de reservas'!$I$14:$I$2013,BM131)),INDEX('Controle de reservas'!$I$14:$I$2013,BM131)&gt;0,INDEX('Controle de reservas'!$K$14:$K$2013,BM131)&gt;INDEX('Controle de reservas'!$I$14:$I$2013,BM131)),CHAR(10)&amp;"DIVERGÊNCIA DE DATAS","")&amp;IF(INDEX('Controle de reservas'!$P$14:$P$2013,BM131)&lt;&gt;"OK"," !",""))))</f>
      </c>
      <c r="Z131" s="17">
        <f ca="1">IF(OR($AQ131=0,Z$9="",Z$9&lt;$AS131,AND($AT131&lt;&gt;"",Z$9&gt;$AT131)),"",IF(BN131=0,"—",IF(INDEX('Controle de reservas'!$P$14:$P$2013,BN131)="DUPLICIDADE NO DIA","CONFLITO"&amp;IF(INDEX('Controle de reservas'!$M$14:$M$2013,BN131)&lt;&gt;"",CHAR(10)&amp;INDEX('Controle de reservas'!$M$14:$M$2013,BN131),"")&amp;IF(INDEX('Controle de reservas'!$N$14:$N$2013,BN131)&lt;&gt;"",CHAR(10)&amp;"Subst.: "&amp;INDEX('Controle de reservas'!$N$14:$N$2013,BN131),"")&amp;IF(AND(ISNUMBER(INDEX('Controle de reservas'!$I$14:$I$2013,BN131)),INDEX('Controle de reservas'!$I$14:$I$2013,BN131)&gt;0,INDEX('Controle de reservas'!$K$14:$K$2013,BN131)&gt;INDEX('Controle de reservas'!$I$14:$I$2013,BN131)),CHAR(10)&amp;"DIVERGÊNCIA DE DATAS",""),IF(INDEX('Controle de reservas'!$L$14:$L$2013,BN131)="Em cobertura","COV",IF(INDEX('Controle de reservas'!$L$14:$L$2013,BN131)="Disponível","DISP",IF(INDEX('Controle de reservas'!$L$14:$L$2013,BN131)="Não utilizado","NU",IF(INDEX('Controle de reservas'!$L$14:$L$2013,BN131)="Folga","F",IF(INDEX('Controle de reservas'!$L$14:$L$2013,BN131)="Ocorrência","O",IF(INDEX('Controle de reservas'!$L$14:$L$2013,BN131)="Programado","PROG",IF(INDEX('Controle de reservas'!$L$14:$L$2013,BN131)="Disponível no posto","DP","SEM SITUAÇÃO")))))))&amp;IF(INDEX('Controle de reservas'!$M$14:$M$2013,BN131)&lt;&gt;"",CHAR(10)&amp;INDEX('Controle de reservas'!$M$14:$M$2013,BN131),IF(OR(INDEX('Controle de reservas'!$L$14:$L$2013,BN131)="Em cobertura",INDEX('Controle de reservas'!$L$14:$L$2013,BN131)="Programado"),CHAR(10)&amp;"SEM LOCAL",""))&amp;IF(INDEX('Controle de reservas'!$N$14:$N$2013,BN131)&lt;&gt;"",CHAR(10)&amp;"Subst.: "&amp;INDEX('Controle de reservas'!$N$14:$N$2013,BN131),"")&amp;IF(AND(ISNUMBER(INDEX('Controle de reservas'!$I$14:$I$2013,BN131)),INDEX('Controle de reservas'!$I$14:$I$2013,BN131)&gt;0,INDEX('Controle de reservas'!$K$14:$K$2013,BN131)&gt;INDEX('Controle de reservas'!$I$14:$I$2013,BN131)),CHAR(10)&amp;"DIVERGÊNCIA DE DATAS","")&amp;IF(INDEX('Controle de reservas'!$P$14:$P$2013,BN131)&lt;&gt;"OK"," !",""))))</f>
      </c>
      <c r="AA131" s="17">
        <f ca="1">IF(OR($AQ131=0,AA$9="",AA$9&lt;$AS131,AND($AT131&lt;&gt;"",AA$9&gt;$AT131)),"",IF(BO131=0,"—",IF(INDEX('Controle de reservas'!$P$14:$P$2013,BO131)="DUPLICIDADE NO DIA","CONFLITO"&amp;IF(INDEX('Controle de reservas'!$M$14:$M$2013,BO131)&lt;&gt;"",CHAR(10)&amp;INDEX('Controle de reservas'!$M$14:$M$2013,BO131),"")&amp;IF(INDEX('Controle de reservas'!$N$14:$N$2013,BO131)&lt;&gt;"",CHAR(10)&amp;"Subst.: "&amp;INDEX('Controle de reservas'!$N$14:$N$2013,BO131),"")&amp;IF(AND(ISNUMBER(INDEX('Controle de reservas'!$I$14:$I$2013,BO131)),INDEX('Controle de reservas'!$I$14:$I$2013,BO131)&gt;0,INDEX('Controle de reservas'!$K$14:$K$2013,BO131)&gt;INDEX('Controle de reservas'!$I$14:$I$2013,BO131)),CHAR(10)&amp;"DIVERGÊNCIA DE DATAS",""),IF(INDEX('Controle de reservas'!$L$14:$L$2013,BO131)="Em cobertura","COV",IF(INDEX('Controle de reservas'!$L$14:$L$2013,BO131)="Disponível","DISP",IF(INDEX('Controle de reservas'!$L$14:$L$2013,BO131)="Não utilizado","NU",IF(INDEX('Controle de reservas'!$L$14:$L$2013,BO131)="Folga","F",IF(INDEX('Controle de reservas'!$L$14:$L$2013,BO131)="Ocorrência","O",IF(INDEX('Controle de reservas'!$L$14:$L$2013,BO131)="Programado","PROG",IF(INDEX('Controle de reservas'!$L$14:$L$2013,BO131)="Disponível no posto","DP","SEM SITUAÇÃO")))))))&amp;IF(INDEX('Controle de reservas'!$M$14:$M$2013,BO131)&lt;&gt;"",CHAR(10)&amp;INDEX('Controle de reservas'!$M$14:$M$2013,BO131),IF(OR(INDEX('Controle de reservas'!$L$14:$L$2013,BO131)="Em cobertura",INDEX('Controle de reservas'!$L$14:$L$2013,BO131)="Programado"),CHAR(10)&amp;"SEM LOCAL",""))&amp;IF(INDEX('Controle de reservas'!$N$14:$N$2013,BO131)&lt;&gt;"",CHAR(10)&amp;"Subst.: "&amp;INDEX('Controle de reservas'!$N$14:$N$2013,BO131),"")&amp;IF(AND(ISNUMBER(INDEX('Controle de reservas'!$I$14:$I$2013,BO131)),INDEX('Controle de reservas'!$I$14:$I$2013,BO131)&gt;0,INDEX('Controle de reservas'!$K$14:$K$2013,BO131)&gt;INDEX('Controle de reservas'!$I$14:$I$2013,BO131)),CHAR(10)&amp;"DIVERGÊNCIA DE DATAS","")&amp;IF(INDEX('Controle de reservas'!$P$14:$P$2013,BO131)&lt;&gt;"OK"," !",""))))</f>
      </c>
      <c r="AB131" s="17">
        <f ca="1">IF(OR($AQ131=0,AB$9="",AB$9&lt;$AS131,AND($AT131&lt;&gt;"",AB$9&gt;$AT131)),"",IF(BP131=0,"—",IF(INDEX('Controle de reservas'!$P$14:$P$2013,BP131)="DUPLICIDADE NO DIA","CONFLITO"&amp;IF(INDEX('Controle de reservas'!$M$14:$M$2013,BP131)&lt;&gt;"",CHAR(10)&amp;INDEX('Controle de reservas'!$M$14:$M$2013,BP131),"")&amp;IF(INDEX('Controle de reservas'!$N$14:$N$2013,BP131)&lt;&gt;"",CHAR(10)&amp;"Subst.: "&amp;INDEX('Controle de reservas'!$N$14:$N$2013,BP131),"")&amp;IF(AND(ISNUMBER(INDEX('Controle de reservas'!$I$14:$I$2013,BP131)),INDEX('Controle de reservas'!$I$14:$I$2013,BP131)&gt;0,INDEX('Controle de reservas'!$K$14:$K$2013,BP131)&gt;INDEX('Controle de reservas'!$I$14:$I$2013,BP131)),CHAR(10)&amp;"DIVERGÊNCIA DE DATAS",""),IF(INDEX('Controle de reservas'!$L$14:$L$2013,BP131)="Em cobertura","COV",IF(INDEX('Controle de reservas'!$L$14:$L$2013,BP131)="Disponível","DISP",IF(INDEX('Controle de reservas'!$L$14:$L$2013,BP131)="Não utilizado","NU",IF(INDEX('Controle de reservas'!$L$14:$L$2013,BP131)="Folga","F",IF(INDEX('Controle de reservas'!$L$14:$L$2013,BP131)="Ocorrência","O",IF(INDEX('Controle de reservas'!$L$14:$L$2013,BP131)="Programado","PROG",IF(INDEX('Controle de reservas'!$L$14:$L$2013,BP131)="Disponível no posto","DP","SEM SITUAÇÃO")))))))&amp;IF(INDEX('Controle de reservas'!$M$14:$M$2013,BP131)&lt;&gt;"",CHAR(10)&amp;INDEX('Controle de reservas'!$M$14:$M$2013,BP131),IF(OR(INDEX('Controle de reservas'!$L$14:$L$2013,BP131)="Em cobertura",INDEX('Controle de reservas'!$L$14:$L$2013,BP131)="Programado"),CHAR(10)&amp;"SEM LOCAL",""))&amp;IF(INDEX('Controle de reservas'!$N$14:$N$2013,BP131)&lt;&gt;"",CHAR(10)&amp;"Subst.: "&amp;INDEX('Controle de reservas'!$N$14:$N$2013,BP131),"")&amp;IF(AND(ISNUMBER(INDEX('Controle de reservas'!$I$14:$I$2013,BP131)),INDEX('Controle de reservas'!$I$14:$I$2013,BP131)&gt;0,INDEX('Controle de reservas'!$K$14:$K$2013,BP131)&gt;INDEX('Controle de reservas'!$I$14:$I$2013,BP131)),CHAR(10)&amp;"DIVERGÊNCIA DE DATAS","")&amp;IF(INDEX('Controle de reservas'!$P$14:$P$2013,BP131)&lt;&gt;"OK"," !",""))))</f>
      </c>
      <c r="AC131" s="17">
        <f ca="1">IF(OR($AQ131=0,AC$9="",AC$9&lt;$AS131,AND($AT131&lt;&gt;"",AC$9&gt;$AT131)),"",IF(BQ131=0,"—",IF(INDEX('Controle de reservas'!$P$14:$P$2013,BQ131)="DUPLICIDADE NO DIA","CONFLITO"&amp;IF(INDEX('Controle de reservas'!$M$14:$M$2013,BQ131)&lt;&gt;"",CHAR(10)&amp;INDEX('Controle de reservas'!$M$14:$M$2013,BQ131),"")&amp;IF(INDEX('Controle de reservas'!$N$14:$N$2013,BQ131)&lt;&gt;"",CHAR(10)&amp;"Subst.: "&amp;INDEX('Controle de reservas'!$N$14:$N$2013,BQ131),"")&amp;IF(AND(ISNUMBER(INDEX('Controle de reservas'!$I$14:$I$2013,BQ131)),INDEX('Controle de reservas'!$I$14:$I$2013,BQ131)&gt;0,INDEX('Controle de reservas'!$K$14:$K$2013,BQ131)&gt;INDEX('Controle de reservas'!$I$14:$I$2013,BQ131)),CHAR(10)&amp;"DIVERGÊNCIA DE DATAS",""),IF(INDEX('Controle de reservas'!$L$14:$L$2013,BQ131)="Em cobertura","COV",IF(INDEX('Controle de reservas'!$L$14:$L$2013,BQ131)="Disponível","DISP",IF(INDEX('Controle de reservas'!$L$14:$L$2013,BQ131)="Não utilizado","NU",IF(INDEX('Controle de reservas'!$L$14:$L$2013,BQ131)="Folga","F",IF(INDEX('Controle de reservas'!$L$14:$L$2013,BQ131)="Ocorrência","O",IF(INDEX('Controle de reservas'!$L$14:$L$2013,BQ131)="Programado","PROG",IF(INDEX('Controle de reservas'!$L$14:$L$2013,BQ131)="Disponível no posto","DP","SEM SITUAÇÃO")))))))&amp;IF(INDEX('Controle de reservas'!$M$14:$M$2013,BQ131)&lt;&gt;"",CHAR(10)&amp;INDEX('Controle de reservas'!$M$14:$M$2013,BQ131),IF(OR(INDEX('Controle de reservas'!$L$14:$L$2013,BQ131)="Em cobertura",INDEX('Controle de reservas'!$L$14:$L$2013,BQ131)="Programado"),CHAR(10)&amp;"SEM LOCAL",""))&amp;IF(INDEX('Controle de reservas'!$N$14:$N$2013,BQ131)&lt;&gt;"",CHAR(10)&amp;"Subst.: "&amp;INDEX('Controle de reservas'!$N$14:$N$2013,BQ131),"")&amp;IF(AND(ISNUMBER(INDEX('Controle de reservas'!$I$14:$I$2013,BQ131)),INDEX('Controle de reservas'!$I$14:$I$2013,BQ131)&gt;0,INDEX('Controle de reservas'!$K$14:$K$2013,BQ131)&gt;INDEX('Controle de reservas'!$I$14:$I$2013,BQ131)),CHAR(10)&amp;"DIVERGÊNCIA DE DATAS","")&amp;IF(INDEX('Controle de reservas'!$P$14:$P$2013,BQ131)&lt;&gt;"OK"," !",""))))</f>
      </c>
      <c r="AD131" s="17">
        <f ca="1">IF(OR($AQ131=0,AD$9="",AD$9&lt;$AS131,AND($AT131&lt;&gt;"",AD$9&gt;$AT131)),"",IF(BR131=0,"—",IF(INDEX('Controle de reservas'!$P$14:$P$2013,BR131)="DUPLICIDADE NO DIA","CONFLITO"&amp;IF(INDEX('Controle de reservas'!$M$14:$M$2013,BR131)&lt;&gt;"",CHAR(10)&amp;INDEX('Controle de reservas'!$M$14:$M$2013,BR131),"")&amp;IF(INDEX('Controle de reservas'!$N$14:$N$2013,BR131)&lt;&gt;"",CHAR(10)&amp;"Subst.: "&amp;INDEX('Controle de reservas'!$N$14:$N$2013,BR131),"")&amp;IF(AND(ISNUMBER(INDEX('Controle de reservas'!$I$14:$I$2013,BR131)),INDEX('Controle de reservas'!$I$14:$I$2013,BR131)&gt;0,INDEX('Controle de reservas'!$K$14:$K$2013,BR131)&gt;INDEX('Controle de reservas'!$I$14:$I$2013,BR131)),CHAR(10)&amp;"DIVERGÊNCIA DE DATAS",""),IF(INDEX('Controle de reservas'!$L$14:$L$2013,BR131)="Em cobertura","COV",IF(INDEX('Controle de reservas'!$L$14:$L$2013,BR131)="Disponível","DISP",IF(INDEX('Controle de reservas'!$L$14:$L$2013,BR131)="Não utilizado","NU",IF(INDEX('Controle de reservas'!$L$14:$L$2013,BR131)="Folga","F",IF(INDEX('Controle de reservas'!$L$14:$L$2013,BR131)="Ocorrência","O",IF(INDEX('Controle de reservas'!$L$14:$L$2013,BR131)="Programado","PROG",IF(INDEX('Controle de reservas'!$L$14:$L$2013,BR131)="Disponível no posto","DP","SEM SITUAÇÃO")))))))&amp;IF(INDEX('Controle de reservas'!$M$14:$M$2013,BR131)&lt;&gt;"",CHAR(10)&amp;INDEX('Controle de reservas'!$M$14:$M$2013,BR131),IF(OR(INDEX('Controle de reservas'!$L$14:$L$2013,BR131)="Em cobertura",INDEX('Controle de reservas'!$L$14:$L$2013,BR131)="Programado"),CHAR(10)&amp;"SEM LOCAL",""))&amp;IF(INDEX('Controle de reservas'!$N$14:$N$2013,BR131)&lt;&gt;"",CHAR(10)&amp;"Subst.: "&amp;INDEX('Controle de reservas'!$N$14:$N$2013,BR131),"")&amp;IF(AND(ISNUMBER(INDEX('Controle de reservas'!$I$14:$I$2013,BR131)),INDEX('Controle de reservas'!$I$14:$I$2013,BR131)&gt;0,INDEX('Controle de reservas'!$K$14:$K$2013,BR131)&gt;INDEX('Controle de reservas'!$I$14:$I$2013,BR131)),CHAR(10)&amp;"DIVERGÊNCIA DE DATAS","")&amp;IF(INDEX('Controle de reservas'!$P$14:$P$2013,BR131)&lt;&gt;"OK"," !",""))))</f>
      </c>
      <c r="AE131" s="17">
        <f ca="1">IF(OR($AQ131=0,AE$9="",AE$9&lt;$AS131,AND($AT131&lt;&gt;"",AE$9&gt;$AT131)),"",IF(BS131=0,"—",IF(INDEX('Controle de reservas'!$P$14:$P$2013,BS131)="DUPLICIDADE NO DIA","CONFLITO"&amp;IF(INDEX('Controle de reservas'!$M$14:$M$2013,BS131)&lt;&gt;"",CHAR(10)&amp;INDEX('Controle de reservas'!$M$14:$M$2013,BS131),"")&amp;IF(INDEX('Controle de reservas'!$N$14:$N$2013,BS131)&lt;&gt;"",CHAR(10)&amp;"Subst.: "&amp;INDEX('Controle de reservas'!$N$14:$N$2013,BS131),"")&amp;IF(AND(ISNUMBER(INDEX('Controle de reservas'!$I$14:$I$2013,BS131)),INDEX('Controle de reservas'!$I$14:$I$2013,BS131)&gt;0,INDEX('Controle de reservas'!$K$14:$K$2013,BS131)&gt;INDEX('Controle de reservas'!$I$14:$I$2013,BS131)),CHAR(10)&amp;"DIVERGÊNCIA DE DATAS",""),IF(INDEX('Controle de reservas'!$L$14:$L$2013,BS131)="Em cobertura","COV",IF(INDEX('Controle de reservas'!$L$14:$L$2013,BS131)="Disponível","DISP",IF(INDEX('Controle de reservas'!$L$14:$L$2013,BS131)="Não utilizado","NU",IF(INDEX('Controle de reservas'!$L$14:$L$2013,BS131)="Folga","F",IF(INDEX('Controle de reservas'!$L$14:$L$2013,BS131)="Ocorrência","O",IF(INDEX('Controle de reservas'!$L$14:$L$2013,BS131)="Programado","PROG",IF(INDEX('Controle de reservas'!$L$14:$L$2013,BS131)="Disponível no posto","DP","SEM SITUAÇÃO")))))))&amp;IF(INDEX('Controle de reservas'!$M$14:$M$2013,BS131)&lt;&gt;"",CHAR(10)&amp;INDEX('Controle de reservas'!$M$14:$M$2013,BS131),IF(OR(INDEX('Controle de reservas'!$L$14:$L$2013,BS131)="Em cobertura",INDEX('Controle de reservas'!$L$14:$L$2013,BS131)="Programado"),CHAR(10)&amp;"SEM LOCAL",""))&amp;IF(INDEX('Controle de reservas'!$N$14:$N$2013,BS131)&lt;&gt;"",CHAR(10)&amp;"Subst.: "&amp;INDEX('Controle de reservas'!$N$14:$N$2013,BS131),"")&amp;IF(AND(ISNUMBER(INDEX('Controle de reservas'!$I$14:$I$2013,BS131)),INDEX('Controle de reservas'!$I$14:$I$2013,BS131)&gt;0,INDEX('Controle de reservas'!$K$14:$K$2013,BS131)&gt;INDEX('Controle de reservas'!$I$14:$I$2013,BS131)),CHAR(10)&amp;"DIVERGÊNCIA DE DATAS","")&amp;IF(INDEX('Controle de reservas'!$P$14:$P$2013,BS131)&lt;&gt;"OK"," !",""))))</f>
      </c>
      <c r="AF131" s="17">
        <f ca="1">IF(OR($AQ131=0,AF$9="",AF$9&lt;$AS131,AND($AT131&lt;&gt;"",AF$9&gt;$AT131)),"",IF(BT131=0,"—",IF(INDEX('Controle de reservas'!$P$14:$P$2013,BT131)="DUPLICIDADE NO DIA","CONFLITO"&amp;IF(INDEX('Controle de reservas'!$M$14:$M$2013,BT131)&lt;&gt;"",CHAR(10)&amp;INDEX('Controle de reservas'!$M$14:$M$2013,BT131),"")&amp;IF(INDEX('Controle de reservas'!$N$14:$N$2013,BT131)&lt;&gt;"",CHAR(10)&amp;"Subst.: "&amp;INDEX('Controle de reservas'!$N$14:$N$2013,BT131),"")&amp;IF(AND(ISNUMBER(INDEX('Controle de reservas'!$I$14:$I$2013,BT131)),INDEX('Controle de reservas'!$I$14:$I$2013,BT131)&gt;0,INDEX('Controle de reservas'!$K$14:$K$2013,BT131)&gt;INDEX('Controle de reservas'!$I$14:$I$2013,BT131)),CHAR(10)&amp;"DIVERGÊNCIA DE DATAS",""),IF(INDEX('Controle de reservas'!$L$14:$L$2013,BT131)="Em cobertura","COV",IF(INDEX('Controle de reservas'!$L$14:$L$2013,BT131)="Disponível","DISP",IF(INDEX('Controle de reservas'!$L$14:$L$2013,BT131)="Não utilizado","NU",IF(INDEX('Controle de reservas'!$L$14:$L$2013,BT131)="Folga","F",IF(INDEX('Controle de reservas'!$L$14:$L$2013,BT131)="Ocorrência","O",IF(INDEX('Controle de reservas'!$L$14:$L$2013,BT131)="Programado","PROG",IF(INDEX('Controle de reservas'!$L$14:$L$2013,BT131)="Disponível no posto","DP","SEM SITUAÇÃO")))))))&amp;IF(INDEX('Controle de reservas'!$M$14:$M$2013,BT131)&lt;&gt;"",CHAR(10)&amp;INDEX('Controle de reservas'!$M$14:$M$2013,BT131),IF(OR(INDEX('Controle de reservas'!$L$14:$L$2013,BT131)="Em cobertura",INDEX('Controle de reservas'!$L$14:$L$2013,BT131)="Programado"),CHAR(10)&amp;"SEM LOCAL",""))&amp;IF(INDEX('Controle de reservas'!$N$14:$N$2013,BT131)&lt;&gt;"",CHAR(10)&amp;"Subst.: "&amp;INDEX('Controle de reservas'!$N$14:$N$2013,BT131),"")&amp;IF(AND(ISNUMBER(INDEX('Controle de reservas'!$I$14:$I$2013,BT131)),INDEX('Controle de reservas'!$I$14:$I$2013,BT131)&gt;0,INDEX('Controle de reservas'!$K$14:$K$2013,BT131)&gt;INDEX('Controle de reservas'!$I$14:$I$2013,BT131)),CHAR(10)&amp;"DIVERGÊNCIA DE DATAS","")&amp;IF(INDEX('Controle de reservas'!$P$14:$P$2013,BT131)&lt;&gt;"OK"," !",""))))</f>
      </c>
      <c r="AG131" s="17">
        <f ca="1">IF(OR($AQ131=0,AG$9="",AG$9&lt;$AS131,AND($AT131&lt;&gt;"",AG$9&gt;$AT131)),"",IF(BU131=0,"—",IF(INDEX('Controle de reservas'!$P$14:$P$2013,BU131)="DUPLICIDADE NO DIA","CONFLITO"&amp;IF(INDEX('Controle de reservas'!$M$14:$M$2013,BU131)&lt;&gt;"",CHAR(10)&amp;INDEX('Controle de reservas'!$M$14:$M$2013,BU131),"")&amp;IF(INDEX('Controle de reservas'!$N$14:$N$2013,BU131)&lt;&gt;"",CHAR(10)&amp;"Subst.: "&amp;INDEX('Controle de reservas'!$N$14:$N$2013,BU131),"")&amp;IF(AND(ISNUMBER(INDEX('Controle de reservas'!$I$14:$I$2013,BU131)),INDEX('Controle de reservas'!$I$14:$I$2013,BU131)&gt;0,INDEX('Controle de reservas'!$K$14:$K$2013,BU131)&gt;INDEX('Controle de reservas'!$I$14:$I$2013,BU131)),CHAR(10)&amp;"DIVERGÊNCIA DE DATAS",""),IF(INDEX('Controle de reservas'!$L$14:$L$2013,BU131)="Em cobertura","COV",IF(INDEX('Controle de reservas'!$L$14:$L$2013,BU131)="Disponível","DISP",IF(INDEX('Controle de reservas'!$L$14:$L$2013,BU131)="Não utilizado","NU",IF(INDEX('Controle de reservas'!$L$14:$L$2013,BU131)="Folga","F",IF(INDEX('Controle de reservas'!$L$14:$L$2013,BU131)="Ocorrência","O",IF(INDEX('Controle de reservas'!$L$14:$L$2013,BU131)="Programado","PROG",IF(INDEX('Controle de reservas'!$L$14:$L$2013,BU131)="Disponível no posto","DP","SEM SITUAÇÃO")))))))&amp;IF(INDEX('Controle de reservas'!$M$14:$M$2013,BU131)&lt;&gt;"",CHAR(10)&amp;INDEX('Controle de reservas'!$M$14:$M$2013,BU131),IF(OR(INDEX('Controle de reservas'!$L$14:$L$2013,BU131)="Em cobertura",INDEX('Controle de reservas'!$L$14:$L$2013,BU131)="Programado"),CHAR(10)&amp;"SEM LOCAL",""))&amp;IF(INDEX('Controle de reservas'!$N$14:$N$2013,BU131)&lt;&gt;"",CHAR(10)&amp;"Subst.: "&amp;INDEX('Controle de reservas'!$N$14:$N$2013,BU131),"")&amp;IF(AND(ISNUMBER(INDEX('Controle de reservas'!$I$14:$I$2013,BU131)),INDEX('Controle de reservas'!$I$14:$I$2013,BU131)&gt;0,INDEX('Controle de reservas'!$K$14:$K$2013,BU131)&gt;INDEX('Controle de reservas'!$I$14:$I$2013,BU131)),CHAR(10)&amp;"DIVERGÊNCIA DE DATAS","")&amp;IF(INDEX('Controle de reservas'!$P$14:$P$2013,BU131)&lt;&gt;"OK"," !",""))))</f>
      </c>
      <c r="AH131" s="17">
        <f ca="1">IF(OR($AQ131=0,AH$9="",AH$9&lt;$AS131,AND($AT131&lt;&gt;"",AH$9&gt;$AT131)),"",IF(BV131=0,"—",IF(INDEX('Controle de reservas'!$P$14:$P$2013,BV131)="DUPLICIDADE NO DIA","CONFLITO"&amp;IF(INDEX('Controle de reservas'!$M$14:$M$2013,BV131)&lt;&gt;"",CHAR(10)&amp;INDEX('Controle de reservas'!$M$14:$M$2013,BV131),"")&amp;IF(INDEX('Controle de reservas'!$N$14:$N$2013,BV131)&lt;&gt;"",CHAR(10)&amp;"Subst.: "&amp;INDEX('Controle de reservas'!$N$14:$N$2013,BV131),"")&amp;IF(AND(ISNUMBER(INDEX('Controle de reservas'!$I$14:$I$2013,BV131)),INDEX('Controle de reservas'!$I$14:$I$2013,BV131)&gt;0,INDEX('Controle de reservas'!$K$14:$K$2013,BV131)&gt;INDEX('Controle de reservas'!$I$14:$I$2013,BV131)),CHAR(10)&amp;"DIVERGÊNCIA DE DATAS",""),IF(INDEX('Controle de reservas'!$L$14:$L$2013,BV131)="Em cobertura","COV",IF(INDEX('Controle de reservas'!$L$14:$L$2013,BV131)="Disponível","DISP",IF(INDEX('Controle de reservas'!$L$14:$L$2013,BV131)="Não utilizado","NU",IF(INDEX('Controle de reservas'!$L$14:$L$2013,BV131)="Folga","F",IF(INDEX('Controle de reservas'!$L$14:$L$2013,BV131)="Ocorrência","O",IF(INDEX('Controle de reservas'!$L$14:$L$2013,BV131)="Programado","PROG",IF(INDEX('Controle de reservas'!$L$14:$L$2013,BV131)="Disponível no posto","DP","SEM SITUAÇÃO")))))))&amp;IF(INDEX('Controle de reservas'!$M$14:$M$2013,BV131)&lt;&gt;"",CHAR(10)&amp;INDEX('Controle de reservas'!$M$14:$M$2013,BV131),IF(OR(INDEX('Controle de reservas'!$L$14:$L$2013,BV131)="Em cobertura",INDEX('Controle de reservas'!$L$14:$L$2013,BV131)="Programado"),CHAR(10)&amp;"SEM LOCAL",""))&amp;IF(INDEX('Controle de reservas'!$N$14:$N$2013,BV131)&lt;&gt;"",CHAR(10)&amp;"Subst.: "&amp;INDEX('Controle de reservas'!$N$14:$N$2013,BV131),"")&amp;IF(AND(ISNUMBER(INDEX('Controle de reservas'!$I$14:$I$2013,BV131)),INDEX('Controle de reservas'!$I$14:$I$2013,BV131)&gt;0,INDEX('Controle de reservas'!$K$14:$K$2013,BV131)&gt;INDEX('Controle de reservas'!$I$14:$I$2013,BV131)),CHAR(10)&amp;"DIVERGÊNCIA DE DATAS","")&amp;IF(INDEX('Controle de reservas'!$P$14:$P$2013,BV131)&lt;&gt;"OK"," !",""))))</f>
      </c>
      <c r="AI131" s="17">
        <f ca="1">IF(OR($AQ131=0,AI$9="",AI$9&lt;$AS131,AND($AT131&lt;&gt;"",AI$9&gt;$AT131)),"",IF(BW131=0,"—",IF(INDEX('Controle de reservas'!$P$14:$P$2013,BW131)="DUPLICIDADE NO DIA","CONFLITO"&amp;IF(INDEX('Controle de reservas'!$M$14:$M$2013,BW131)&lt;&gt;"",CHAR(10)&amp;INDEX('Controle de reservas'!$M$14:$M$2013,BW131),"")&amp;IF(INDEX('Controle de reservas'!$N$14:$N$2013,BW131)&lt;&gt;"",CHAR(10)&amp;"Subst.: "&amp;INDEX('Controle de reservas'!$N$14:$N$2013,BW131),"")&amp;IF(AND(ISNUMBER(INDEX('Controle de reservas'!$I$14:$I$2013,BW131)),INDEX('Controle de reservas'!$I$14:$I$2013,BW131)&gt;0,INDEX('Controle de reservas'!$K$14:$K$2013,BW131)&gt;INDEX('Controle de reservas'!$I$14:$I$2013,BW131)),CHAR(10)&amp;"DIVERGÊNCIA DE DATAS",""),IF(INDEX('Controle de reservas'!$L$14:$L$2013,BW131)="Em cobertura","COV",IF(INDEX('Controle de reservas'!$L$14:$L$2013,BW131)="Disponível","DISP",IF(INDEX('Controle de reservas'!$L$14:$L$2013,BW131)="Não utilizado","NU",IF(INDEX('Controle de reservas'!$L$14:$L$2013,BW131)="Folga","F",IF(INDEX('Controle de reservas'!$L$14:$L$2013,BW131)="Ocorrência","O",IF(INDEX('Controle de reservas'!$L$14:$L$2013,BW131)="Programado","PROG",IF(INDEX('Controle de reservas'!$L$14:$L$2013,BW131)="Disponível no posto","DP","SEM SITUAÇÃO")))))))&amp;IF(INDEX('Controle de reservas'!$M$14:$M$2013,BW131)&lt;&gt;"",CHAR(10)&amp;INDEX('Controle de reservas'!$M$14:$M$2013,BW131),IF(OR(INDEX('Controle de reservas'!$L$14:$L$2013,BW131)="Em cobertura",INDEX('Controle de reservas'!$L$14:$L$2013,BW131)="Programado"),CHAR(10)&amp;"SEM LOCAL",""))&amp;IF(INDEX('Controle de reservas'!$N$14:$N$2013,BW131)&lt;&gt;"",CHAR(10)&amp;"Subst.: "&amp;INDEX('Controle de reservas'!$N$14:$N$2013,BW131),"")&amp;IF(AND(ISNUMBER(INDEX('Controle de reservas'!$I$14:$I$2013,BW131)),INDEX('Controle de reservas'!$I$14:$I$2013,BW131)&gt;0,INDEX('Controle de reservas'!$K$14:$K$2013,BW131)&gt;INDEX('Controle de reservas'!$I$14:$I$2013,BW131)),CHAR(10)&amp;"DIVERGÊNCIA DE DATAS","")&amp;IF(INDEX('Controle de reservas'!$P$14:$P$2013,BW131)&lt;&gt;"OK"," !",""))))</f>
      </c>
      <c r="AJ131" s="17">
        <f ca="1">IF(OR($AQ131=0,AJ$9="",AJ$9&lt;$AS131,AND($AT131&lt;&gt;"",AJ$9&gt;$AT131)),"",IF(BX131=0,"—",IF(INDEX('Controle de reservas'!$P$14:$P$2013,BX131)="DUPLICIDADE NO DIA","CONFLITO"&amp;IF(INDEX('Controle de reservas'!$M$14:$M$2013,BX131)&lt;&gt;"",CHAR(10)&amp;INDEX('Controle de reservas'!$M$14:$M$2013,BX131),"")&amp;IF(INDEX('Controle de reservas'!$N$14:$N$2013,BX131)&lt;&gt;"",CHAR(10)&amp;"Subst.: "&amp;INDEX('Controle de reservas'!$N$14:$N$2013,BX131),"")&amp;IF(AND(ISNUMBER(INDEX('Controle de reservas'!$I$14:$I$2013,BX131)),INDEX('Controle de reservas'!$I$14:$I$2013,BX131)&gt;0,INDEX('Controle de reservas'!$K$14:$K$2013,BX131)&gt;INDEX('Controle de reservas'!$I$14:$I$2013,BX131)),CHAR(10)&amp;"DIVERGÊNCIA DE DATAS",""),IF(INDEX('Controle de reservas'!$L$14:$L$2013,BX131)="Em cobertura","COV",IF(INDEX('Controle de reservas'!$L$14:$L$2013,BX131)="Disponível","DISP",IF(INDEX('Controle de reservas'!$L$14:$L$2013,BX131)="Não utilizado","NU",IF(INDEX('Controle de reservas'!$L$14:$L$2013,BX131)="Folga","F",IF(INDEX('Controle de reservas'!$L$14:$L$2013,BX131)="Ocorrência","O",IF(INDEX('Controle de reservas'!$L$14:$L$2013,BX131)="Programado","PROG",IF(INDEX('Controle de reservas'!$L$14:$L$2013,BX131)="Disponível no posto","DP","SEM SITUAÇÃO")))))))&amp;IF(INDEX('Controle de reservas'!$M$14:$M$2013,BX131)&lt;&gt;"",CHAR(10)&amp;INDEX('Controle de reservas'!$M$14:$M$2013,BX131),IF(OR(INDEX('Controle de reservas'!$L$14:$L$2013,BX131)="Em cobertura",INDEX('Controle de reservas'!$L$14:$L$2013,BX131)="Programado"),CHAR(10)&amp;"SEM LOCAL",""))&amp;IF(INDEX('Controle de reservas'!$N$14:$N$2013,BX131)&lt;&gt;"",CHAR(10)&amp;"Subst.: "&amp;INDEX('Controle de reservas'!$N$14:$N$2013,BX131),"")&amp;IF(AND(ISNUMBER(INDEX('Controle de reservas'!$I$14:$I$2013,BX131)),INDEX('Controle de reservas'!$I$14:$I$2013,BX131)&gt;0,INDEX('Controle de reservas'!$K$14:$K$2013,BX131)&gt;INDEX('Controle de reservas'!$I$14:$I$2013,BX131)),CHAR(10)&amp;"DIVERGÊNCIA DE DATAS","")&amp;IF(INDEX('Controle de reservas'!$P$14:$P$2013,BX131)&lt;&gt;"OK"," !",""))))</f>
      </c>
      <c r="AK131" s="17">
        <f ca="1">IF(OR($AQ131=0,AK$9="",AK$9&lt;$AS131,AND($AT131&lt;&gt;"",AK$9&gt;$AT131)),"",IF(BY131=0,"—",IF(INDEX('Controle de reservas'!$P$14:$P$2013,BY131)="DUPLICIDADE NO DIA","CONFLITO"&amp;IF(INDEX('Controle de reservas'!$M$14:$M$2013,BY131)&lt;&gt;"",CHAR(10)&amp;INDEX('Controle de reservas'!$M$14:$M$2013,BY131),"")&amp;IF(INDEX('Controle de reservas'!$N$14:$N$2013,BY131)&lt;&gt;"",CHAR(10)&amp;"Subst.: "&amp;INDEX('Controle de reservas'!$N$14:$N$2013,BY131),"")&amp;IF(AND(ISNUMBER(INDEX('Controle de reservas'!$I$14:$I$2013,BY131)),INDEX('Controle de reservas'!$I$14:$I$2013,BY131)&gt;0,INDEX('Controle de reservas'!$K$14:$K$2013,BY131)&gt;INDEX('Controle de reservas'!$I$14:$I$2013,BY131)),CHAR(10)&amp;"DIVERGÊNCIA DE DATAS",""),IF(INDEX('Controle de reservas'!$L$14:$L$2013,BY131)="Em cobertura","COV",IF(INDEX('Controle de reservas'!$L$14:$L$2013,BY131)="Disponível","DISP",IF(INDEX('Controle de reservas'!$L$14:$L$2013,BY131)="Não utilizado","NU",IF(INDEX('Controle de reservas'!$L$14:$L$2013,BY131)="Folga","F",IF(INDEX('Controle de reservas'!$L$14:$L$2013,BY131)="Ocorrência","O",IF(INDEX('Controle de reservas'!$L$14:$L$2013,BY131)="Programado","PROG",IF(INDEX('Controle de reservas'!$L$14:$L$2013,BY131)="Disponível no posto","DP","SEM SITUAÇÃO")))))))&amp;IF(INDEX('Controle de reservas'!$M$14:$M$2013,BY131)&lt;&gt;"",CHAR(10)&amp;INDEX('Controle de reservas'!$M$14:$M$2013,BY131),IF(OR(INDEX('Controle de reservas'!$L$14:$L$2013,BY131)="Em cobertura",INDEX('Controle de reservas'!$L$14:$L$2013,BY131)="Programado"),CHAR(10)&amp;"SEM LOCAL",""))&amp;IF(INDEX('Controle de reservas'!$N$14:$N$2013,BY131)&lt;&gt;"",CHAR(10)&amp;"Subst.: "&amp;INDEX('Controle de reservas'!$N$14:$N$2013,BY131),"")&amp;IF(AND(ISNUMBER(INDEX('Controle de reservas'!$I$14:$I$2013,BY131)),INDEX('Controle de reservas'!$I$14:$I$2013,BY131)&gt;0,INDEX('Controle de reservas'!$K$14:$K$2013,BY131)&gt;INDEX('Controle de reservas'!$I$14:$I$2013,BY131)),CHAR(10)&amp;"DIVERGÊNCIA DE DATAS","")&amp;IF(INDEX('Controle de reservas'!$P$14:$P$2013,BY131)&lt;&gt;"OK"," !",""))))</f>
      </c>
      <c r="AL131" s="16">
        <f t="shared" ca="1" si="5"/>
      </c>
      <c r="AM131" s="16">
        <f t="shared" ca="1" si="6"/>
      </c>
      <c r="AN131" s="16">
        <f t="shared" ca="1" si="7"/>
      </c>
      <c r="AO131" s="16">
        <f t="shared" ca="1" si="8"/>
      </c>
      <c r="AP131" s="16">
        <f ca="1">IF($AQ131=0,"",INDEX('Controle de reservas'!$O$14:$O$2013,$AQ131))</f>
      </c>
      <c r="AQ131">
        <f ca="1">IFERROR(MATCH(ROW()-9,'Controle de reservas'!$S$14:$S$2013,0),0)</f>
      </c>
      <c r="AR131">
        <f ca="1">IF($AQ131=0,"",INDEX('Controle de reservas'!$Q$14:$Q$2013,$AQ131))</f>
      </c>
      <c r="AS131">
        <f ca="1">IF($AQ131=0,"",INDEX('Controle de reservas'!$H$14:$H$2013,$AQ131))</f>
      </c>
      <c r="AT131">
        <f ca="1">IF($AQ131=0,"",IF(INDEX('Controle de reservas'!$J$14:$J$2013,$AQ131)=0,"",INDEX('Controle de reservas'!$J$14:$J$2013,$AQ131)))</f>
      </c>
      <c r="AU131">
        <f ca="1">IF(OR($AQ131=0,G$9=""),0,IFERROR(MATCH($AR131&amp;"|"&amp;TEXT(G$9,"yyyymmdd"),'Controle de reservas'!$T$14:$T$2013,0),0))</f>
      </c>
      <c r="AV131">
        <f ca="1">IF(OR($AQ131=0,H$9=""),0,IFERROR(MATCH($AR131&amp;"|"&amp;TEXT(H$9,"yyyymmdd"),'Controle de reservas'!$T$14:$T$2013,0),0))</f>
      </c>
      <c r="AW131">
        <f ca="1">IF(OR($AQ131=0,I$9=""),0,IFERROR(MATCH($AR131&amp;"|"&amp;TEXT(I$9,"yyyymmdd"),'Controle de reservas'!$T$14:$T$2013,0),0))</f>
      </c>
      <c r="AX131">
        <f ca="1">IF(OR($AQ131=0,J$9=""),0,IFERROR(MATCH($AR131&amp;"|"&amp;TEXT(J$9,"yyyymmdd"),'Controle de reservas'!$T$14:$T$2013,0),0))</f>
      </c>
      <c r="AY131">
        <f ca="1">IF(OR($AQ131=0,K$9=""),0,IFERROR(MATCH($AR131&amp;"|"&amp;TEXT(K$9,"yyyymmdd"),'Controle de reservas'!$T$14:$T$2013,0),0))</f>
      </c>
      <c r="AZ131">
        <f ca="1">IF(OR($AQ131=0,L$9=""),0,IFERROR(MATCH($AR131&amp;"|"&amp;TEXT(L$9,"yyyymmdd"),'Controle de reservas'!$T$14:$T$2013,0),0))</f>
      </c>
      <c r="BA131">
        <f ca="1">IF(OR($AQ131=0,M$9=""),0,IFERROR(MATCH($AR131&amp;"|"&amp;TEXT(M$9,"yyyymmdd"),'Controle de reservas'!$T$14:$T$2013,0),0))</f>
      </c>
      <c r="BB131">
        <f ca="1">IF(OR($AQ131=0,N$9=""),0,IFERROR(MATCH($AR131&amp;"|"&amp;TEXT(N$9,"yyyymmdd"),'Controle de reservas'!$T$14:$T$2013,0),0))</f>
      </c>
      <c r="BC131">
        <f ca="1">IF(OR($AQ131=0,O$9=""),0,IFERROR(MATCH($AR131&amp;"|"&amp;TEXT(O$9,"yyyymmdd"),'Controle de reservas'!$T$14:$T$2013,0),0))</f>
      </c>
      <c r="BD131">
        <f ca="1">IF(OR($AQ131=0,P$9=""),0,IFERROR(MATCH($AR131&amp;"|"&amp;TEXT(P$9,"yyyymmdd"),'Controle de reservas'!$T$14:$T$2013,0),0))</f>
      </c>
      <c r="BE131">
        <f ca="1">IF(OR($AQ131=0,Q$9=""),0,IFERROR(MATCH($AR131&amp;"|"&amp;TEXT(Q$9,"yyyymmdd"),'Controle de reservas'!$T$14:$T$2013,0),0))</f>
      </c>
      <c r="BF131">
        <f ca="1">IF(OR($AQ131=0,R$9=""),0,IFERROR(MATCH($AR131&amp;"|"&amp;TEXT(R$9,"yyyymmdd"),'Controle de reservas'!$T$14:$T$2013,0),0))</f>
      </c>
      <c r="BG131">
        <f ca="1">IF(OR($AQ131=0,S$9=""),0,IFERROR(MATCH($AR131&amp;"|"&amp;TEXT(S$9,"yyyymmdd"),'Controle de reservas'!$T$14:$T$2013,0),0))</f>
      </c>
      <c r="BH131">
        <f ca="1">IF(OR($AQ131=0,T$9=""),0,IFERROR(MATCH($AR131&amp;"|"&amp;TEXT(T$9,"yyyymmdd"),'Controle de reservas'!$T$14:$T$2013,0),0))</f>
      </c>
      <c r="BI131">
        <f ca="1">IF(OR($AQ131=0,U$9=""),0,IFERROR(MATCH($AR131&amp;"|"&amp;TEXT(U$9,"yyyymmdd"),'Controle de reservas'!$T$14:$T$2013,0),0))</f>
      </c>
      <c r="BJ131">
        <f ca="1">IF(OR($AQ131=0,V$9=""),0,IFERROR(MATCH($AR131&amp;"|"&amp;TEXT(V$9,"yyyymmdd"),'Controle de reservas'!$T$14:$T$2013,0),0))</f>
      </c>
      <c r="BK131">
        <f ca="1">IF(OR($AQ131=0,W$9=""),0,IFERROR(MATCH($AR131&amp;"|"&amp;TEXT(W$9,"yyyymmdd"),'Controle de reservas'!$T$14:$T$2013,0),0))</f>
      </c>
      <c r="BL131">
        <f ca="1">IF(OR($AQ131=0,X$9=""),0,IFERROR(MATCH($AR131&amp;"|"&amp;TEXT(X$9,"yyyymmdd"),'Controle de reservas'!$T$14:$T$2013,0),0))</f>
      </c>
      <c r="BM131">
        <f ca="1">IF(OR($AQ131=0,Y$9=""),0,IFERROR(MATCH($AR131&amp;"|"&amp;TEXT(Y$9,"yyyymmdd"),'Controle de reservas'!$T$14:$T$2013,0),0))</f>
      </c>
      <c r="BN131">
        <f ca="1">IF(OR($AQ131=0,Z$9=""),0,IFERROR(MATCH($AR131&amp;"|"&amp;TEXT(Z$9,"yyyymmdd"),'Controle de reservas'!$T$14:$T$2013,0),0))</f>
      </c>
      <c r="BO131">
        <f ca="1">IF(OR($AQ131=0,AA$9=""),0,IFERROR(MATCH($AR131&amp;"|"&amp;TEXT(AA$9,"yyyymmdd"),'Controle de reservas'!$T$14:$T$2013,0),0))</f>
      </c>
      <c r="BP131">
        <f ca="1">IF(OR($AQ131=0,AB$9=""),0,IFERROR(MATCH($AR131&amp;"|"&amp;TEXT(AB$9,"yyyymmdd"),'Controle de reservas'!$T$14:$T$2013,0),0))</f>
      </c>
      <c r="BQ131">
        <f ca="1">IF(OR($AQ131=0,AC$9=""),0,IFERROR(MATCH($AR131&amp;"|"&amp;TEXT(AC$9,"yyyymmdd"),'Controle de reservas'!$T$14:$T$2013,0),0))</f>
      </c>
      <c r="BR131">
        <f ca="1">IF(OR($AQ131=0,AD$9=""),0,IFERROR(MATCH($AR131&amp;"|"&amp;TEXT(AD$9,"yyyymmdd"),'Controle de reservas'!$T$14:$T$2013,0),0))</f>
      </c>
      <c r="BS131">
        <f ca="1">IF(OR($AQ131=0,AE$9=""),0,IFERROR(MATCH($AR131&amp;"|"&amp;TEXT(AE$9,"yyyymmdd"),'Controle de reservas'!$T$14:$T$2013,0),0))</f>
      </c>
      <c r="BT131">
        <f ca="1">IF(OR($AQ131=0,AF$9=""),0,IFERROR(MATCH($AR131&amp;"|"&amp;TEXT(AF$9,"yyyymmdd"),'Controle de reservas'!$T$14:$T$2013,0),0))</f>
      </c>
      <c r="BU131">
        <f ca="1">IF(OR($AQ131=0,AG$9=""),0,IFERROR(MATCH($AR131&amp;"|"&amp;TEXT(AG$9,"yyyymmdd"),'Controle de reservas'!$T$14:$T$2013,0),0))</f>
      </c>
      <c r="BV131">
        <f ca="1">IF(OR($AQ131=0,AH$9=""),0,IFERROR(MATCH($AR131&amp;"|"&amp;TEXT(AH$9,"yyyymmdd"),'Controle de reservas'!$T$14:$T$2013,0),0))</f>
      </c>
      <c r="BW131">
        <f ca="1">IF(OR($AQ131=0,AI$9=""),0,IFERROR(MATCH($AR131&amp;"|"&amp;TEXT(AI$9,"yyyymmdd"),'Controle de reservas'!$T$14:$T$2013,0),0))</f>
      </c>
      <c r="BX131">
        <f ca="1">IF(OR($AQ131=0,AJ$9=""),0,IFERROR(MATCH($AR131&amp;"|"&amp;TEXT(AJ$9,"yyyymmdd"),'Controle de reservas'!$T$14:$T$2013,0),0))</f>
      </c>
      <c r="BY131">
        <f ca="1">IF(OR($AQ131=0,AK$9=""),0,IFERROR(MATCH($AR131&amp;"|"&amp;TEXT(AK$9,"yyyymmdd"),'Controle de reservas'!$T$14:$T$2013,0),0))</f>
      </c>
    </row>
    <row r="132" spans="1:77" ht="105" customHeight="1" x14ac:dyDescent="0.25">
      <c r="A132" s="14">
        <f ca="1">IF($AQ132=0,"",INDEX('Controle de reservas'!$A$14:$A$2013,$AQ132))</f>
      </c>
      <c r="B132" s="14">
        <f ca="1">IF($AQ132=0,"",INDEX('Controle de reservas'!$B$14:$B$2013,$AQ132))</f>
      </c>
      <c r="C132" s="14">
        <f ca="1">IF($AQ132=0,"",INDEX('Controle de reservas'!$C$14:$C$2013,$AQ132))</f>
      </c>
      <c r="D132" s="14">
        <f ca="1">IF($AQ132=0,"",INDEX('Controle de reservas'!$D$14:$D$2013,$AQ132))</f>
      </c>
      <c r="E132" s="14">
        <f ca="1">IF($AQ132=0,"",INDEX('Controle de reservas'!$E$14:$E$2013,$AQ132))</f>
      </c>
      <c r="F132" s="14">
        <f ca="1">IF($AQ132=0,"",INDEX('Controle de reservas'!$F$14:$F$2013,$AQ132))</f>
      </c>
      <c r="G132" s="15">
        <f ca="1">IF(OR($AQ132=0,G$9="",G$9&lt;$AS132,AND($AT132&lt;&gt;"",G$9&gt;$AT132)),"",IF(AU132=0,"—",IF(INDEX('Controle de reservas'!$P$14:$P$2013,AU132)="DUPLICIDADE NO DIA","CONFLITO"&amp;IF(INDEX('Controle de reservas'!$M$14:$M$2013,AU132)&lt;&gt;"",CHAR(10)&amp;INDEX('Controle de reservas'!$M$14:$M$2013,AU132),"")&amp;IF(INDEX('Controle de reservas'!$N$14:$N$2013,AU132)&lt;&gt;"",CHAR(10)&amp;"Subst.: "&amp;INDEX('Controle de reservas'!$N$14:$N$2013,AU132),"")&amp;IF(AND(ISNUMBER(INDEX('Controle de reservas'!$I$14:$I$2013,AU132)),INDEX('Controle de reservas'!$I$14:$I$2013,AU132)&gt;0,INDEX('Controle de reservas'!$K$14:$K$2013,AU132)&gt;INDEX('Controle de reservas'!$I$14:$I$2013,AU132)),CHAR(10)&amp;"DIVERGÊNCIA DE DATAS",""),IF(INDEX('Controle de reservas'!$L$14:$L$2013,AU132)="Em cobertura","COV",IF(INDEX('Controle de reservas'!$L$14:$L$2013,AU132)="Disponível","DISP",IF(INDEX('Controle de reservas'!$L$14:$L$2013,AU132)="Não utilizado","NU",IF(INDEX('Controle de reservas'!$L$14:$L$2013,AU132)="Folga","F",IF(INDEX('Controle de reservas'!$L$14:$L$2013,AU132)="Ocorrência","O",IF(INDEX('Controle de reservas'!$L$14:$L$2013,AU132)="Programado","PROG",IF(INDEX('Controle de reservas'!$L$14:$L$2013,AU132)="Disponível no posto","DP","SEM SITUAÇÃO")))))))&amp;IF(INDEX('Controle de reservas'!$M$14:$M$2013,AU132)&lt;&gt;"",CHAR(10)&amp;INDEX('Controle de reservas'!$M$14:$M$2013,AU132),IF(OR(INDEX('Controle de reservas'!$L$14:$L$2013,AU132)="Em cobertura",INDEX('Controle de reservas'!$L$14:$L$2013,AU132)="Programado"),CHAR(10)&amp;"SEM LOCAL",""))&amp;IF(INDEX('Controle de reservas'!$N$14:$N$2013,AU132)&lt;&gt;"",CHAR(10)&amp;"Subst.: "&amp;INDEX('Controle de reservas'!$N$14:$N$2013,AU132),"")&amp;IF(AND(ISNUMBER(INDEX('Controle de reservas'!$I$14:$I$2013,AU132)),INDEX('Controle de reservas'!$I$14:$I$2013,AU132)&gt;0,INDEX('Controle de reservas'!$K$14:$K$2013,AU132)&gt;INDEX('Controle de reservas'!$I$14:$I$2013,AU132)),CHAR(10)&amp;"DIVERGÊNCIA DE DATAS","")&amp;IF(INDEX('Controle de reservas'!$P$14:$P$2013,AU132)&lt;&gt;"OK"," !",""))))</f>
      </c>
      <c r="H132" s="15">
        <f ca="1">IF(OR($AQ132=0,H$9="",H$9&lt;$AS132,AND($AT132&lt;&gt;"",H$9&gt;$AT132)),"",IF(AV132=0,"—",IF(INDEX('Controle de reservas'!$P$14:$P$2013,AV132)="DUPLICIDADE NO DIA","CONFLITO"&amp;IF(INDEX('Controle de reservas'!$M$14:$M$2013,AV132)&lt;&gt;"",CHAR(10)&amp;INDEX('Controle de reservas'!$M$14:$M$2013,AV132),"")&amp;IF(INDEX('Controle de reservas'!$N$14:$N$2013,AV132)&lt;&gt;"",CHAR(10)&amp;"Subst.: "&amp;INDEX('Controle de reservas'!$N$14:$N$2013,AV132),"")&amp;IF(AND(ISNUMBER(INDEX('Controle de reservas'!$I$14:$I$2013,AV132)),INDEX('Controle de reservas'!$I$14:$I$2013,AV132)&gt;0,INDEX('Controle de reservas'!$K$14:$K$2013,AV132)&gt;INDEX('Controle de reservas'!$I$14:$I$2013,AV132)),CHAR(10)&amp;"DIVERGÊNCIA DE DATAS",""),IF(INDEX('Controle de reservas'!$L$14:$L$2013,AV132)="Em cobertura","COV",IF(INDEX('Controle de reservas'!$L$14:$L$2013,AV132)="Disponível","DISP",IF(INDEX('Controle de reservas'!$L$14:$L$2013,AV132)="Não utilizado","NU",IF(INDEX('Controle de reservas'!$L$14:$L$2013,AV132)="Folga","F",IF(INDEX('Controle de reservas'!$L$14:$L$2013,AV132)="Ocorrência","O",IF(INDEX('Controle de reservas'!$L$14:$L$2013,AV132)="Programado","PROG",IF(INDEX('Controle de reservas'!$L$14:$L$2013,AV132)="Disponível no posto","DP","SEM SITUAÇÃO")))))))&amp;IF(INDEX('Controle de reservas'!$M$14:$M$2013,AV132)&lt;&gt;"",CHAR(10)&amp;INDEX('Controle de reservas'!$M$14:$M$2013,AV132),IF(OR(INDEX('Controle de reservas'!$L$14:$L$2013,AV132)="Em cobertura",INDEX('Controle de reservas'!$L$14:$L$2013,AV132)="Programado"),CHAR(10)&amp;"SEM LOCAL",""))&amp;IF(INDEX('Controle de reservas'!$N$14:$N$2013,AV132)&lt;&gt;"",CHAR(10)&amp;"Subst.: "&amp;INDEX('Controle de reservas'!$N$14:$N$2013,AV132),"")&amp;IF(AND(ISNUMBER(INDEX('Controle de reservas'!$I$14:$I$2013,AV132)),INDEX('Controle de reservas'!$I$14:$I$2013,AV132)&gt;0,INDEX('Controle de reservas'!$K$14:$K$2013,AV132)&gt;INDEX('Controle de reservas'!$I$14:$I$2013,AV132)),CHAR(10)&amp;"DIVERGÊNCIA DE DATAS","")&amp;IF(INDEX('Controle de reservas'!$P$14:$P$2013,AV132)&lt;&gt;"OK"," !",""))))</f>
      </c>
      <c r="I132" s="15">
        <f ca="1">IF(OR($AQ132=0,I$9="",I$9&lt;$AS132,AND($AT132&lt;&gt;"",I$9&gt;$AT132)),"",IF(AW132=0,"—",IF(INDEX('Controle de reservas'!$P$14:$P$2013,AW132)="DUPLICIDADE NO DIA","CONFLITO"&amp;IF(INDEX('Controle de reservas'!$M$14:$M$2013,AW132)&lt;&gt;"",CHAR(10)&amp;INDEX('Controle de reservas'!$M$14:$M$2013,AW132),"")&amp;IF(INDEX('Controle de reservas'!$N$14:$N$2013,AW132)&lt;&gt;"",CHAR(10)&amp;"Subst.: "&amp;INDEX('Controle de reservas'!$N$14:$N$2013,AW132),"")&amp;IF(AND(ISNUMBER(INDEX('Controle de reservas'!$I$14:$I$2013,AW132)),INDEX('Controle de reservas'!$I$14:$I$2013,AW132)&gt;0,INDEX('Controle de reservas'!$K$14:$K$2013,AW132)&gt;INDEX('Controle de reservas'!$I$14:$I$2013,AW132)),CHAR(10)&amp;"DIVERGÊNCIA DE DATAS",""),IF(INDEX('Controle de reservas'!$L$14:$L$2013,AW132)="Em cobertura","COV",IF(INDEX('Controle de reservas'!$L$14:$L$2013,AW132)="Disponível","DISP",IF(INDEX('Controle de reservas'!$L$14:$L$2013,AW132)="Não utilizado","NU",IF(INDEX('Controle de reservas'!$L$14:$L$2013,AW132)="Folga","F",IF(INDEX('Controle de reservas'!$L$14:$L$2013,AW132)="Ocorrência","O",IF(INDEX('Controle de reservas'!$L$14:$L$2013,AW132)="Programado","PROG",IF(INDEX('Controle de reservas'!$L$14:$L$2013,AW132)="Disponível no posto","DP","SEM SITUAÇÃO")))))))&amp;IF(INDEX('Controle de reservas'!$M$14:$M$2013,AW132)&lt;&gt;"",CHAR(10)&amp;INDEX('Controle de reservas'!$M$14:$M$2013,AW132),IF(OR(INDEX('Controle de reservas'!$L$14:$L$2013,AW132)="Em cobertura",INDEX('Controle de reservas'!$L$14:$L$2013,AW132)="Programado"),CHAR(10)&amp;"SEM LOCAL",""))&amp;IF(INDEX('Controle de reservas'!$N$14:$N$2013,AW132)&lt;&gt;"",CHAR(10)&amp;"Subst.: "&amp;INDEX('Controle de reservas'!$N$14:$N$2013,AW132),"")&amp;IF(AND(ISNUMBER(INDEX('Controle de reservas'!$I$14:$I$2013,AW132)),INDEX('Controle de reservas'!$I$14:$I$2013,AW132)&gt;0,INDEX('Controle de reservas'!$K$14:$K$2013,AW132)&gt;INDEX('Controle de reservas'!$I$14:$I$2013,AW132)),CHAR(10)&amp;"DIVERGÊNCIA DE DATAS","")&amp;IF(INDEX('Controle de reservas'!$P$14:$P$2013,AW132)&lt;&gt;"OK"," !",""))))</f>
      </c>
      <c r="J132" s="15">
        <f ca="1">IF(OR($AQ132=0,J$9="",J$9&lt;$AS132,AND($AT132&lt;&gt;"",J$9&gt;$AT132)),"",IF(AX132=0,"—",IF(INDEX('Controle de reservas'!$P$14:$P$2013,AX132)="DUPLICIDADE NO DIA","CONFLITO"&amp;IF(INDEX('Controle de reservas'!$M$14:$M$2013,AX132)&lt;&gt;"",CHAR(10)&amp;INDEX('Controle de reservas'!$M$14:$M$2013,AX132),"")&amp;IF(INDEX('Controle de reservas'!$N$14:$N$2013,AX132)&lt;&gt;"",CHAR(10)&amp;"Subst.: "&amp;INDEX('Controle de reservas'!$N$14:$N$2013,AX132),"")&amp;IF(AND(ISNUMBER(INDEX('Controle de reservas'!$I$14:$I$2013,AX132)),INDEX('Controle de reservas'!$I$14:$I$2013,AX132)&gt;0,INDEX('Controle de reservas'!$K$14:$K$2013,AX132)&gt;INDEX('Controle de reservas'!$I$14:$I$2013,AX132)),CHAR(10)&amp;"DIVERGÊNCIA DE DATAS",""),IF(INDEX('Controle de reservas'!$L$14:$L$2013,AX132)="Em cobertura","COV",IF(INDEX('Controle de reservas'!$L$14:$L$2013,AX132)="Disponível","DISP",IF(INDEX('Controle de reservas'!$L$14:$L$2013,AX132)="Não utilizado","NU",IF(INDEX('Controle de reservas'!$L$14:$L$2013,AX132)="Folga","F",IF(INDEX('Controle de reservas'!$L$14:$L$2013,AX132)="Ocorrência","O",IF(INDEX('Controle de reservas'!$L$14:$L$2013,AX132)="Programado","PROG",IF(INDEX('Controle de reservas'!$L$14:$L$2013,AX132)="Disponível no posto","DP","SEM SITUAÇÃO")))))))&amp;IF(INDEX('Controle de reservas'!$M$14:$M$2013,AX132)&lt;&gt;"",CHAR(10)&amp;INDEX('Controle de reservas'!$M$14:$M$2013,AX132),IF(OR(INDEX('Controle de reservas'!$L$14:$L$2013,AX132)="Em cobertura",INDEX('Controle de reservas'!$L$14:$L$2013,AX132)="Programado"),CHAR(10)&amp;"SEM LOCAL",""))&amp;IF(INDEX('Controle de reservas'!$N$14:$N$2013,AX132)&lt;&gt;"",CHAR(10)&amp;"Subst.: "&amp;INDEX('Controle de reservas'!$N$14:$N$2013,AX132),"")&amp;IF(AND(ISNUMBER(INDEX('Controle de reservas'!$I$14:$I$2013,AX132)),INDEX('Controle de reservas'!$I$14:$I$2013,AX132)&gt;0,INDEX('Controle de reservas'!$K$14:$K$2013,AX132)&gt;INDEX('Controle de reservas'!$I$14:$I$2013,AX132)),CHAR(10)&amp;"DIVERGÊNCIA DE DATAS","")&amp;IF(INDEX('Controle de reservas'!$P$14:$P$2013,AX132)&lt;&gt;"OK"," !",""))))</f>
      </c>
      <c r="K132" s="15">
        <f ca="1">IF(OR($AQ132=0,K$9="",K$9&lt;$AS132,AND($AT132&lt;&gt;"",K$9&gt;$AT132)),"",IF(AY132=0,"—",IF(INDEX('Controle de reservas'!$P$14:$P$2013,AY132)="DUPLICIDADE NO DIA","CONFLITO"&amp;IF(INDEX('Controle de reservas'!$M$14:$M$2013,AY132)&lt;&gt;"",CHAR(10)&amp;INDEX('Controle de reservas'!$M$14:$M$2013,AY132),"")&amp;IF(INDEX('Controle de reservas'!$N$14:$N$2013,AY132)&lt;&gt;"",CHAR(10)&amp;"Subst.: "&amp;INDEX('Controle de reservas'!$N$14:$N$2013,AY132),"")&amp;IF(AND(ISNUMBER(INDEX('Controle de reservas'!$I$14:$I$2013,AY132)),INDEX('Controle de reservas'!$I$14:$I$2013,AY132)&gt;0,INDEX('Controle de reservas'!$K$14:$K$2013,AY132)&gt;INDEX('Controle de reservas'!$I$14:$I$2013,AY132)),CHAR(10)&amp;"DIVERGÊNCIA DE DATAS",""),IF(INDEX('Controle de reservas'!$L$14:$L$2013,AY132)="Em cobertura","COV",IF(INDEX('Controle de reservas'!$L$14:$L$2013,AY132)="Disponível","DISP",IF(INDEX('Controle de reservas'!$L$14:$L$2013,AY132)="Não utilizado","NU",IF(INDEX('Controle de reservas'!$L$14:$L$2013,AY132)="Folga","F",IF(INDEX('Controle de reservas'!$L$14:$L$2013,AY132)="Ocorrência","O",IF(INDEX('Controle de reservas'!$L$14:$L$2013,AY132)="Programado","PROG",IF(INDEX('Controle de reservas'!$L$14:$L$2013,AY132)="Disponível no posto","DP","SEM SITUAÇÃO")))))))&amp;IF(INDEX('Controle de reservas'!$M$14:$M$2013,AY132)&lt;&gt;"",CHAR(10)&amp;INDEX('Controle de reservas'!$M$14:$M$2013,AY132),IF(OR(INDEX('Controle de reservas'!$L$14:$L$2013,AY132)="Em cobertura",INDEX('Controle de reservas'!$L$14:$L$2013,AY132)="Programado"),CHAR(10)&amp;"SEM LOCAL",""))&amp;IF(INDEX('Controle de reservas'!$N$14:$N$2013,AY132)&lt;&gt;"",CHAR(10)&amp;"Subst.: "&amp;INDEX('Controle de reservas'!$N$14:$N$2013,AY132),"")&amp;IF(AND(ISNUMBER(INDEX('Controle de reservas'!$I$14:$I$2013,AY132)),INDEX('Controle de reservas'!$I$14:$I$2013,AY132)&gt;0,INDEX('Controle de reservas'!$K$14:$K$2013,AY132)&gt;INDEX('Controle de reservas'!$I$14:$I$2013,AY132)),CHAR(10)&amp;"DIVERGÊNCIA DE DATAS","")&amp;IF(INDEX('Controle de reservas'!$P$14:$P$2013,AY132)&lt;&gt;"OK"," !",""))))</f>
      </c>
      <c r="L132" s="15">
        <f ca="1">IF(OR($AQ132=0,L$9="",L$9&lt;$AS132,AND($AT132&lt;&gt;"",L$9&gt;$AT132)),"",IF(AZ132=0,"—",IF(INDEX('Controle de reservas'!$P$14:$P$2013,AZ132)="DUPLICIDADE NO DIA","CONFLITO"&amp;IF(INDEX('Controle de reservas'!$M$14:$M$2013,AZ132)&lt;&gt;"",CHAR(10)&amp;INDEX('Controle de reservas'!$M$14:$M$2013,AZ132),"")&amp;IF(INDEX('Controle de reservas'!$N$14:$N$2013,AZ132)&lt;&gt;"",CHAR(10)&amp;"Subst.: "&amp;INDEX('Controle de reservas'!$N$14:$N$2013,AZ132),"")&amp;IF(AND(ISNUMBER(INDEX('Controle de reservas'!$I$14:$I$2013,AZ132)),INDEX('Controle de reservas'!$I$14:$I$2013,AZ132)&gt;0,INDEX('Controle de reservas'!$K$14:$K$2013,AZ132)&gt;INDEX('Controle de reservas'!$I$14:$I$2013,AZ132)),CHAR(10)&amp;"DIVERGÊNCIA DE DATAS",""),IF(INDEX('Controle de reservas'!$L$14:$L$2013,AZ132)="Em cobertura","COV",IF(INDEX('Controle de reservas'!$L$14:$L$2013,AZ132)="Disponível","DISP",IF(INDEX('Controle de reservas'!$L$14:$L$2013,AZ132)="Não utilizado","NU",IF(INDEX('Controle de reservas'!$L$14:$L$2013,AZ132)="Folga","F",IF(INDEX('Controle de reservas'!$L$14:$L$2013,AZ132)="Ocorrência","O",IF(INDEX('Controle de reservas'!$L$14:$L$2013,AZ132)="Programado","PROG",IF(INDEX('Controle de reservas'!$L$14:$L$2013,AZ132)="Disponível no posto","DP","SEM SITUAÇÃO")))))))&amp;IF(INDEX('Controle de reservas'!$M$14:$M$2013,AZ132)&lt;&gt;"",CHAR(10)&amp;INDEX('Controle de reservas'!$M$14:$M$2013,AZ132),IF(OR(INDEX('Controle de reservas'!$L$14:$L$2013,AZ132)="Em cobertura",INDEX('Controle de reservas'!$L$14:$L$2013,AZ132)="Programado"),CHAR(10)&amp;"SEM LOCAL",""))&amp;IF(INDEX('Controle de reservas'!$N$14:$N$2013,AZ132)&lt;&gt;"",CHAR(10)&amp;"Subst.: "&amp;INDEX('Controle de reservas'!$N$14:$N$2013,AZ132),"")&amp;IF(AND(ISNUMBER(INDEX('Controle de reservas'!$I$14:$I$2013,AZ132)),INDEX('Controle de reservas'!$I$14:$I$2013,AZ132)&gt;0,INDEX('Controle de reservas'!$K$14:$K$2013,AZ132)&gt;INDEX('Controle de reservas'!$I$14:$I$2013,AZ132)),CHAR(10)&amp;"DIVERGÊNCIA DE DATAS","")&amp;IF(INDEX('Controle de reservas'!$P$14:$P$2013,AZ132)&lt;&gt;"OK"," !",""))))</f>
      </c>
      <c r="M132" s="15">
        <f ca="1">IF(OR($AQ132=0,M$9="",M$9&lt;$AS132,AND($AT132&lt;&gt;"",M$9&gt;$AT132)),"",IF(BA132=0,"—",IF(INDEX('Controle de reservas'!$P$14:$P$2013,BA132)="DUPLICIDADE NO DIA","CONFLITO"&amp;IF(INDEX('Controle de reservas'!$M$14:$M$2013,BA132)&lt;&gt;"",CHAR(10)&amp;INDEX('Controle de reservas'!$M$14:$M$2013,BA132),"")&amp;IF(INDEX('Controle de reservas'!$N$14:$N$2013,BA132)&lt;&gt;"",CHAR(10)&amp;"Subst.: "&amp;INDEX('Controle de reservas'!$N$14:$N$2013,BA132),"")&amp;IF(AND(ISNUMBER(INDEX('Controle de reservas'!$I$14:$I$2013,BA132)),INDEX('Controle de reservas'!$I$14:$I$2013,BA132)&gt;0,INDEX('Controle de reservas'!$K$14:$K$2013,BA132)&gt;INDEX('Controle de reservas'!$I$14:$I$2013,BA132)),CHAR(10)&amp;"DIVERGÊNCIA DE DATAS",""),IF(INDEX('Controle de reservas'!$L$14:$L$2013,BA132)="Em cobertura","COV",IF(INDEX('Controle de reservas'!$L$14:$L$2013,BA132)="Disponível","DISP",IF(INDEX('Controle de reservas'!$L$14:$L$2013,BA132)="Não utilizado","NU",IF(INDEX('Controle de reservas'!$L$14:$L$2013,BA132)="Folga","F",IF(INDEX('Controle de reservas'!$L$14:$L$2013,BA132)="Ocorrência","O",IF(INDEX('Controle de reservas'!$L$14:$L$2013,BA132)="Programado","PROG",IF(INDEX('Controle de reservas'!$L$14:$L$2013,BA132)="Disponível no posto","DP","SEM SITUAÇÃO")))))))&amp;IF(INDEX('Controle de reservas'!$M$14:$M$2013,BA132)&lt;&gt;"",CHAR(10)&amp;INDEX('Controle de reservas'!$M$14:$M$2013,BA132),IF(OR(INDEX('Controle de reservas'!$L$14:$L$2013,BA132)="Em cobertura",INDEX('Controle de reservas'!$L$14:$L$2013,BA132)="Programado"),CHAR(10)&amp;"SEM LOCAL",""))&amp;IF(INDEX('Controle de reservas'!$N$14:$N$2013,BA132)&lt;&gt;"",CHAR(10)&amp;"Subst.: "&amp;INDEX('Controle de reservas'!$N$14:$N$2013,BA132),"")&amp;IF(AND(ISNUMBER(INDEX('Controle de reservas'!$I$14:$I$2013,BA132)),INDEX('Controle de reservas'!$I$14:$I$2013,BA132)&gt;0,INDEX('Controle de reservas'!$K$14:$K$2013,BA132)&gt;INDEX('Controle de reservas'!$I$14:$I$2013,BA132)),CHAR(10)&amp;"DIVERGÊNCIA DE DATAS","")&amp;IF(INDEX('Controle de reservas'!$P$14:$P$2013,BA132)&lt;&gt;"OK"," !",""))))</f>
      </c>
      <c r="N132" s="15">
        <f ca="1">IF(OR($AQ132=0,N$9="",N$9&lt;$AS132,AND($AT132&lt;&gt;"",N$9&gt;$AT132)),"",IF(BB132=0,"—",IF(INDEX('Controle de reservas'!$P$14:$P$2013,BB132)="DUPLICIDADE NO DIA","CONFLITO"&amp;IF(INDEX('Controle de reservas'!$M$14:$M$2013,BB132)&lt;&gt;"",CHAR(10)&amp;INDEX('Controle de reservas'!$M$14:$M$2013,BB132),"")&amp;IF(INDEX('Controle de reservas'!$N$14:$N$2013,BB132)&lt;&gt;"",CHAR(10)&amp;"Subst.: "&amp;INDEX('Controle de reservas'!$N$14:$N$2013,BB132),"")&amp;IF(AND(ISNUMBER(INDEX('Controle de reservas'!$I$14:$I$2013,BB132)),INDEX('Controle de reservas'!$I$14:$I$2013,BB132)&gt;0,INDEX('Controle de reservas'!$K$14:$K$2013,BB132)&gt;INDEX('Controle de reservas'!$I$14:$I$2013,BB132)),CHAR(10)&amp;"DIVERGÊNCIA DE DATAS",""),IF(INDEX('Controle de reservas'!$L$14:$L$2013,BB132)="Em cobertura","COV",IF(INDEX('Controle de reservas'!$L$14:$L$2013,BB132)="Disponível","DISP",IF(INDEX('Controle de reservas'!$L$14:$L$2013,BB132)="Não utilizado","NU",IF(INDEX('Controle de reservas'!$L$14:$L$2013,BB132)="Folga","F",IF(INDEX('Controle de reservas'!$L$14:$L$2013,BB132)="Ocorrência","O",IF(INDEX('Controle de reservas'!$L$14:$L$2013,BB132)="Programado","PROG",IF(INDEX('Controle de reservas'!$L$14:$L$2013,BB132)="Disponível no posto","DP","SEM SITUAÇÃO")))))))&amp;IF(INDEX('Controle de reservas'!$M$14:$M$2013,BB132)&lt;&gt;"",CHAR(10)&amp;INDEX('Controle de reservas'!$M$14:$M$2013,BB132),IF(OR(INDEX('Controle de reservas'!$L$14:$L$2013,BB132)="Em cobertura",INDEX('Controle de reservas'!$L$14:$L$2013,BB132)="Programado"),CHAR(10)&amp;"SEM LOCAL",""))&amp;IF(INDEX('Controle de reservas'!$N$14:$N$2013,BB132)&lt;&gt;"",CHAR(10)&amp;"Subst.: "&amp;INDEX('Controle de reservas'!$N$14:$N$2013,BB132),"")&amp;IF(AND(ISNUMBER(INDEX('Controle de reservas'!$I$14:$I$2013,BB132)),INDEX('Controle de reservas'!$I$14:$I$2013,BB132)&gt;0,INDEX('Controle de reservas'!$K$14:$K$2013,BB132)&gt;INDEX('Controle de reservas'!$I$14:$I$2013,BB132)),CHAR(10)&amp;"DIVERGÊNCIA DE DATAS","")&amp;IF(INDEX('Controle de reservas'!$P$14:$P$2013,BB132)&lt;&gt;"OK"," !",""))))</f>
      </c>
      <c r="O132" s="15">
        <f ca="1">IF(OR($AQ132=0,O$9="",O$9&lt;$AS132,AND($AT132&lt;&gt;"",O$9&gt;$AT132)),"",IF(BC132=0,"—",IF(INDEX('Controle de reservas'!$P$14:$P$2013,BC132)="DUPLICIDADE NO DIA","CONFLITO"&amp;IF(INDEX('Controle de reservas'!$M$14:$M$2013,BC132)&lt;&gt;"",CHAR(10)&amp;INDEX('Controle de reservas'!$M$14:$M$2013,BC132),"")&amp;IF(INDEX('Controle de reservas'!$N$14:$N$2013,BC132)&lt;&gt;"",CHAR(10)&amp;"Subst.: "&amp;INDEX('Controle de reservas'!$N$14:$N$2013,BC132),"")&amp;IF(AND(ISNUMBER(INDEX('Controle de reservas'!$I$14:$I$2013,BC132)),INDEX('Controle de reservas'!$I$14:$I$2013,BC132)&gt;0,INDEX('Controle de reservas'!$K$14:$K$2013,BC132)&gt;INDEX('Controle de reservas'!$I$14:$I$2013,BC132)),CHAR(10)&amp;"DIVERGÊNCIA DE DATAS",""),IF(INDEX('Controle de reservas'!$L$14:$L$2013,BC132)="Em cobertura","COV",IF(INDEX('Controle de reservas'!$L$14:$L$2013,BC132)="Disponível","DISP",IF(INDEX('Controle de reservas'!$L$14:$L$2013,BC132)="Não utilizado","NU",IF(INDEX('Controle de reservas'!$L$14:$L$2013,BC132)="Folga","F",IF(INDEX('Controle de reservas'!$L$14:$L$2013,BC132)="Ocorrência","O",IF(INDEX('Controle de reservas'!$L$14:$L$2013,BC132)="Programado","PROG",IF(INDEX('Controle de reservas'!$L$14:$L$2013,BC132)="Disponível no posto","DP","SEM SITUAÇÃO")))))))&amp;IF(INDEX('Controle de reservas'!$M$14:$M$2013,BC132)&lt;&gt;"",CHAR(10)&amp;INDEX('Controle de reservas'!$M$14:$M$2013,BC132),IF(OR(INDEX('Controle de reservas'!$L$14:$L$2013,BC132)="Em cobertura",INDEX('Controle de reservas'!$L$14:$L$2013,BC132)="Programado"),CHAR(10)&amp;"SEM LOCAL",""))&amp;IF(INDEX('Controle de reservas'!$N$14:$N$2013,BC132)&lt;&gt;"",CHAR(10)&amp;"Subst.: "&amp;INDEX('Controle de reservas'!$N$14:$N$2013,BC132),"")&amp;IF(AND(ISNUMBER(INDEX('Controle de reservas'!$I$14:$I$2013,BC132)),INDEX('Controle de reservas'!$I$14:$I$2013,BC132)&gt;0,INDEX('Controle de reservas'!$K$14:$K$2013,BC132)&gt;INDEX('Controle de reservas'!$I$14:$I$2013,BC132)),CHAR(10)&amp;"DIVERGÊNCIA DE DATAS","")&amp;IF(INDEX('Controle de reservas'!$P$14:$P$2013,BC132)&lt;&gt;"OK"," !",""))))</f>
      </c>
      <c r="P132" s="15">
        <f ca="1">IF(OR($AQ132=0,P$9="",P$9&lt;$AS132,AND($AT132&lt;&gt;"",P$9&gt;$AT132)),"",IF(BD132=0,"—",IF(INDEX('Controle de reservas'!$P$14:$P$2013,BD132)="DUPLICIDADE NO DIA","CONFLITO"&amp;IF(INDEX('Controle de reservas'!$M$14:$M$2013,BD132)&lt;&gt;"",CHAR(10)&amp;INDEX('Controle de reservas'!$M$14:$M$2013,BD132),"")&amp;IF(INDEX('Controle de reservas'!$N$14:$N$2013,BD132)&lt;&gt;"",CHAR(10)&amp;"Subst.: "&amp;INDEX('Controle de reservas'!$N$14:$N$2013,BD132),"")&amp;IF(AND(ISNUMBER(INDEX('Controle de reservas'!$I$14:$I$2013,BD132)),INDEX('Controle de reservas'!$I$14:$I$2013,BD132)&gt;0,INDEX('Controle de reservas'!$K$14:$K$2013,BD132)&gt;INDEX('Controle de reservas'!$I$14:$I$2013,BD132)),CHAR(10)&amp;"DIVERGÊNCIA DE DATAS",""),IF(INDEX('Controle de reservas'!$L$14:$L$2013,BD132)="Em cobertura","COV",IF(INDEX('Controle de reservas'!$L$14:$L$2013,BD132)="Disponível","DISP",IF(INDEX('Controle de reservas'!$L$14:$L$2013,BD132)="Não utilizado","NU",IF(INDEX('Controle de reservas'!$L$14:$L$2013,BD132)="Folga","F",IF(INDEX('Controle de reservas'!$L$14:$L$2013,BD132)="Ocorrência","O",IF(INDEX('Controle de reservas'!$L$14:$L$2013,BD132)="Programado","PROG",IF(INDEX('Controle de reservas'!$L$14:$L$2013,BD132)="Disponível no posto","DP","SEM SITUAÇÃO")))))))&amp;IF(INDEX('Controle de reservas'!$M$14:$M$2013,BD132)&lt;&gt;"",CHAR(10)&amp;INDEX('Controle de reservas'!$M$14:$M$2013,BD132),IF(OR(INDEX('Controle de reservas'!$L$14:$L$2013,BD132)="Em cobertura",INDEX('Controle de reservas'!$L$14:$L$2013,BD132)="Programado"),CHAR(10)&amp;"SEM LOCAL",""))&amp;IF(INDEX('Controle de reservas'!$N$14:$N$2013,BD132)&lt;&gt;"",CHAR(10)&amp;"Subst.: "&amp;INDEX('Controle de reservas'!$N$14:$N$2013,BD132),"")&amp;IF(AND(ISNUMBER(INDEX('Controle de reservas'!$I$14:$I$2013,BD132)),INDEX('Controle de reservas'!$I$14:$I$2013,BD132)&gt;0,INDEX('Controle de reservas'!$K$14:$K$2013,BD132)&gt;INDEX('Controle de reservas'!$I$14:$I$2013,BD132)),CHAR(10)&amp;"DIVERGÊNCIA DE DATAS","")&amp;IF(INDEX('Controle de reservas'!$P$14:$P$2013,BD132)&lt;&gt;"OK"," !",""))))</f>
      </c>
      <c r="Q132" s="15">
        <f ca="1">IF(OR($AQ132=0,Q$9="",Q$9&lt;$AS132,AND($AT132&lt;&gt;"",Q$9&gt;$AT132)),"",IF(BE132=0,"—",IF(INDEX('Controle de reservas'!$P$14:$P$2013,BE132)="DUPLICIDADE NO DIA","CONFLITO"&amp;IF(INDEX('Controle de reservas'!$M$14:$M$2013,BE132)&lt;&gt;"",CHAR(10)&amp;INDEX('Controle de reservas'!$M$14:$M$2013,BE132),"")&amp;IF(INDEX('Controle de reservas'!$N$14:$N$2013,BE132)&lt;&gt;"",CHAR(10)&amp;"Subst.: "&amp;INDEX('Controle de reservas'!$N$14:$N$2013,BE132),"")&amp;IF(AND(ISNUMBER(INDEX('Controle de reservas'!$I$14:$I$2013,BE132)),INDEX('Controle de reservas'!$I$14:$I$2013,BE132)&gt;0,INDEX('Controle de reservas'!$K$14:$K$2013,BE132)&gt;INDEX('Controle de reservas'!$I$14:$I$2013,BE132)),CHAR(10)&amp;"DIVERGÊNCIA DE DATAS",""),IF(INDEX('Controle de reservas'!$L$14:$L$2013,BE132)="Em cobertura","COV",IF(INDEX('Controle de reservas'!$L$14:$L$2013,BE132)="Disponível","DISP",IF(INDEX('Controle de reservas'!$L$14:$L$2013,BE132)="Não utilizado","NU",IF(INDEX('Controle de reservas'!$L$14:$L$2013,BE132)="Folga","F",IF(INDEX('Controle de reservas'!$L$14:$L$2013,BE132)="Ocorrência","O",IF(INDEX('Controle de reservas'!$L$14:$L$2013,BE132)="Programado","PROG",IF(INDEX('Controle de reservas'!$L$14:$L$2013,BE132)="Disponível no posto","DP","SEM SITUAÇÃO")))))))&amp;IF(INDEX('Controle de reservas'!$M$14:$M$2013,BE132)&lt;&gt;"",CHAR(10)&amp;INDEX('Controle de reservas'!$M$14:$M$2013,BE132),IF(OR(INDEX('Controle de reservas'!$L$14:$L$2013,BE132)="Em cobertura",INDEX('Controle de reservas'!$L$14:$L$2013,BE132)="Programado"),CHAR(10)&amp;"SEM LOCAL",""))&amp;IF(INDEX('Controle de reservas'!$N$14:$N$2013,BE132)&lt;&gt;"",CHAR(10)&amp;"Subst.: "&amp;INDEX('Controle de reservas'!$N$14:$N$2013,BE132),"")&amp;IF(AND(ISNUMBER(INDEX('Controle de reservas'!$I$14:$I$2013,BE132)),INDEX('Controle de reservas'!$I$14:$I$2013,BE132)&gt;0,INDEX('Controle de reservas'!$K$14:$K$2013,BE132)&gt;INDEX('Controle de reservas'!$I$14:$I$2013,BE132)),CHAR(10)&amp;"DIVERGÊNCIA DE DATAS","")&amp;IF(INDEX('Controle de reservas'!$P$14:$P$2013,BE132)&lt;&gt;"OK"," !",""))))</f>
      </c>
      <c r="R132" s="15">
        <f ca="1">IF(OR($AQ132=0,R$9="",R$9&lt;$AS132,AND($AT132&lt;&gt;"",R$9&gt;$AT132)),"",IF(BF132=0,"—",IF(INDEX('Controle de reservas'!$P$14:$P$2013,BF132)="DUPLICIDADE NO DIA","CONFLITO"&amp;IF(INDEX('Controle de reservas'!$M$14:$M$2013,BF132)&lt;&gt;"",CHAR(10)&amp;INDEX('Controle de reservas'!$M$14:$M$2013,BF132),"")&amp;IF(INDEX('Controle de reservas'!$N$14:$N$2013,BF132)&lt;&gt;"",CHAR(10)&amp;"Subst.: "&amp;INDEX('Controle de reservas'!$N$14:$N$2013,BF132),"")&amp;IF(AND(ISNUMBER(INDEX('Controle de reservas'!$I$14:$I$2013,BF132)),INDEX('Controle de reservas'!$I$14:$I$2013,BF132)&gt;0,INDEX('Controle de reservas'!$K$14:$K$2013,BF132)&gt;INDEX('Controle de reservas'!$I$14:$I$2013,BF132)),CHAR(10)&amp;"DIVERGÊNCIA DE DATAS",""),IF(INDEX('Controle de reservas'!$L$14:$L$2013,BF132)="Em cobertura","COV",IF(INDEX('Controle de reservas'!$L$14:$L$2013,BF132)="Disponível","DISP",IF(INDEX('Controle de reservas'!$L$14:$L$2013,BF132)="Não utilizado","NU",IF(INDEX('Controle de reservas'!$L$14:$L$2013,BF132)="Folga","F",IF(INDEX('Controle de reservas'!$L$14:$L$2013,BF132)="Ocorrência","O",IF(INDEX('Controle de reservas'!$L$14:$L$2013,BF132)="Programado","PROG",IF(INDEX('Controle de reservas'!$L$14:$L$2013,BF132)="Disponível no posto","DP","SEM SITUAÇÃO")))))))&amp;IF(INDEX('Controle de reservas'!$M$14:$M$2013,BF132)&lt;&gt;"",CHAR(10)&amp;INDEX('Controle de reservas'!$M$14:$M$2013,BF132),IF(OR(INDEX('Controle de reservas'!$L$14:$L$2013,BF132)="Em cobertura",INDEX('Controle de reservas'!$L$14:$L$2013,BF132)="Programado"),CHAR(10)&amp;"SEM LOCAL",""))&amp;IF(INDEX('Controle de reservas'!$N$14:$N$2013,BF132)&lt;&gt;"",CHAR(10)&amp;"Subst.: "&amp;INDEX('Controle de reservas'!$N$14:$N$2013,BF132),"")&amp;IF(AND(ISNUMBER(INDEX('Controle de reservas'!$I$14:$I$2013,BF132)),INDEX('Controle de reservas'!$I$14:$I$2013,BF132)&gt;0,INDEX('Controle de reservas'!$K$14:$K$2013,BF132)&gt;INDEX('Controle de reservas'!$I$14:$I$2013,BF132)),CHAR(10)&amp;"DIVERGÊNCIA DE DATAS","")&amp;IF(INDEX('Controle de reservas'!$P$14:$P$2013,BF132)&lt;&gt;"OK"," !",""))))</f>
      </c>
      <c r="S132" s="15">
        <f ca="1">IF(OR($AQ132=0,S$9="",S$9&lt;$AS132,AND($AT132&lt;&gt;"",S$9&gt;$AT132)),"",IF(BG132=0,"—",IF(INDEX('Controle de reservas'!$P$14:$P$2013,BG132)="DUPLICIDADE NO DIA","CONFLITO"&amp;IF(INDEX('Controle de reservas'!$M$14:$M$2013,BG132)&lt;&gt;"",CHAR(10)&amp;INDEX('Controle de reservas'!$M$14:$M$2013,BG132),"")&amp;IF(INDEX('Controle de reservas'!$N$14:$N$2013,BG132)&lt;&gt;"",CHAR(10)&amp;"Subst.: "&amp;INDEX('Controle de reservas'!$N$14:$N$2013,BG132),"")&amp;IF(AND(ISNUMBER(INDEX('Controle de reservas'!$I$14:$I$2013,BG132)),INDEX('Controle de reservas'!$I$14:$I$2013,BG132)&gt;0,INDEX('Controle de reservas'!$K$14:$K$2013,BG132)&gt;INDEX('Controle de reservas'!$I$14:$I$2013,BG132)),CHAR(10)&amp;"DIVERGÊNCIA DE DATAS",""),IF(INDEX('Controle de reservas'!$L$14:$L$2013,BG132)="Em cobertura","COV",IF(INDEX('Controle de reservas'!$L$14:$L$2013,BG132)="Disponível","DISP",IF(INDEX('Controle de reservas'!$L$14:$L$2013,BG132)="Não utilizado","NU",IF(INDEX('Controle de reservas'!$L$14:$L$2013,BG132)="Folga","F",IF(INDEX('Controle de reservas'!$L$14:$L$2013,BG132)="Ocorrência","O",IF(INDEX('Controle de reservas'!$L$14:$L$2013,BG132)="Programado","PROG",IF(INDEX('Controle de reservas'!$L$14:$L$2013,BG132)="Disponível no posto","DP","SEM SITUAÇÃO")))))))&amp;IF(INDEX('Controle de reservas'!$M$14:$M$2013,BG132)&lt;&gt;"",CHAR(10)&amp;INDEX('Controle de reservas'!$M$14:$M$2013,BG132),IF(OR(INDEX('Controle de reservas'!$L$14:$L$2013,BG132)="Em cobertura",INDEX('Controle de reservas'!$L$14:$L$2013,BG132)="Programado"),CHAR(10)&amp;"SEM LOCAL",""))&amp;IF(INDEX('Controle de reservas'!$N$14:$N$2013,BG132)&lt;&gt;"",CHAR(10)&amp;"Subst.: "&amp;INDEX('Controle de reservas'!$N$14:$N$2013,BG132),"")&amp;IF(AND(ISNUMBER(INDEX('Controle de reservas'!$I$14:$I$2013,BG132)),INDEX('Controle de reservas'!$I$14:$I$2013,BG132)&gt;0,INDEX('Controle de reservas'!$K$14:$K$2013,BG132)&gt;INDEX('Controle de reservas'!$I$14:$I$2013,BG132)),CHAR(10)&amp;"DIVERGÊNCIA DE DATAS","")&amp;IF(INDEX('Controle de reservas'!$P$14:$P$2013,BG132)&lt;&gt;"OK"," !",""))))</f>
      </c>
      <c r="T132" s="15">
        <f ca="1">IF(OR($AQ132=0,T$9="",T$9&lt;$AS132,AND($AT132&lt;&gt;"",T$9&gt;$AT132)),"",IF(BH132=0,"—",IF(INDEX('Controle de reservas'!$P$14:$P$2013,BH132)="DUPLICIDADE NO DIA","CONFLITO"&amp;IF(INDEX('Controle de reservas'!$M$14:$M$2013,BH132)&lt;&gt;"",CHAR(10)&amp;INDEX('Controle de reservas'!$M$14:$M$2013,BH132),"")&amp;IF(INDEX('Controle de reservas'!$N$14:$N$2013,BH132)&lt;&gt;"",CHAR(10)&amp;"Subst.: "&amp;INDEX('Controle de reservas'!$N$14:$N$2013,BH132),"")&amp;IF(AND(ISNUMBER(INDEX('Controle de reservas'!$I$14:$I$2013,BH132)),INDEX('Controle de reservas'!$I$14:$I$2013,BH132)&gt;0,INDEX('Controle de reservas'!$K$14:$K$2013,BH132)&gt;INDEX('Controle de reservas'!$I$14:$I$2013,BH132)),CHAR(10)&amp;"DIVERGÊNCIA DE DATAS",""),IF(INDEX('Controle de reservas'!$L$14:$L$2013,BH132)="Em cobertura","COV",IF(INDEX('Controle de reservas'!$L$14:$L$2013,BH132)="Disponível","DISP",IF(INDEX('Controle de reservas'!$L$14:$L$2013,BH132)="Não utilizado","NU",IF(INDEX('Controle de reservas'!$L$14:$L$2013,BH132)="Folga","F",IF(INDEX('Controle de reservas'!$L$14:$L$2013,BH132)="Ocorrência","O",IF(INDEX('Controle de reservas'!$L$14:$L$2013,BH132)="Programado","PROG",IF(INDEX('Controle de reservas'!$L$14:$L$2013,BH132)="Disponível no posto","DP","SEM SITUAÇÃO")))))))&amp;IF(INDEX('Controle de reservas'!$M$14:$M$2013,BH132)&lt;&gt;"",CHAR(10)&amp;INDEX('Controle de reservas'!$M$14:$M$2013,BH132),IF(OR(INDEX('Controle de reservas'!$L$14:$L$2013,BH132)="Em cobertura",INDEX('Controle de reservas'!$L$14:$L$2013,BH132)="Programado"),CHAR(10)&amp;"SEM LOCAL",""))&amp;IF(INDEX('Controle de reservas'!$N$14:$N$2013,BH132)&lt;&gt;"",CHAR(10)&amp;"Subst.: "&amp;INDEX('Controle de reservas'!$N$14:$N$2013,BH132),"")&amp;IF(AND(ISNUMBER(INDEX('Controle de reservas'!$I$14:$I$2013,BH132)),INDEX('Controle de reservas'!$I$14:$I$2013,BH132)&gt;0,INDEX('Controle de reservas'!$K$14:$K$2013,BH132)&gt;INDEX('Controle de reservas'!$I$14:$I$2013,BH132)),CHAR(10)&amp;"DIVERGÊNCIA DE DATAS","")&amp;IF(INDEX('Controle de reservas'!$P$14:$P$2013,BH132)&lt;&gt;"OK"," !",""))))</f>
      </c>
      <c r="U132" s="15">
        <f ca="1">IF(OR($AQ132=0,U$9="",U$9&lt;$AS132,AND($AT132&lt;&gt;"",U$9&gt;$AT132)),"",IF(BI132=0,"—",IF(INDEX('Controle de reservas'!$P$14:$P$2013,BI132)="DUPLICIDADE NO DIA","CONFLITO"&amp;IF(INDEX('Controle de reservas'!$M$14:$M$2013,BI132)&lt;&gt;"",CHAR(10)&amp;INDEX('Controle de reservas'!$M$14:$M$2013,BI132),"")&amp;IF(INDEX('Controle de reservas'!$N$14:$N$2013,BI132)&lt;&gt;"",CHAR(10)&amp;"Subst.: "&amp;INDEX('Controle de reservas'!$N$14:$N$2013,BI132),"")&amp;IF(AND(ISNUMBER(INDEX('Controle de reservas'!$I$14:$I$2013,BI132)),INDEX('Controle de reservas'!$I$14:$I$2013,BI132)&gt;0,INDEX('Controle de reservas'!$K$14:$K$2013,BI132)&gt;INDEX('Controle de reservas'!$I$14:$I$2013,BI132)),CHAR(10)&amp;"DIVERGÊNCIA DE DATAS",""),IF(INDEX('Controle de reservas'!$L$14:$L$2013,BI132)="Em cobertura","COV",IF(INDEX('Controle de reservas'!$L$14:$L$2013,BI132)="Disponível","DISP",IF(INDEX('Controle de reservas'!$L$14:$L$2013,BI132)="Não utilizado","NU",IF(INDEX('Controle de reservas'!$L$14:$L$2013,BI132)="Folga","F",IF(INDEX('Controle de reservas'!$L$14:$L$2013,BI132)="Ocorrência","O",IF(INDEX('Controle de reservas'!$L$14:$L$2013,BI132)="Programado","PROG",IF(INDEX('Controle de reservas'!$L$14:$L$2013,BI132)="Disponível no posto","DP","SEM SITUAÇÃO")))))))&amp;IF(INDEX('Controle de reservas'!$M$14:$M$2013,BI132)&lt;&gt;"",CHAR(10)&amp;INDEX('Controle de reservas'!$M$14:$M$2013,BI132),IF(OR(INDEX('Controle de reservas'!$L$14:$L$2013,BI132)="Em cobertura",INDEX('Controle de reservas'!$L$14:$L$2013,BI132)="Programado"),CHAR(10)&amp;"SEM LOCAL",""))&amp;IF(INDEX('Controle de reservas'!$N$14:$N$2013,BI132)&lt;&gt;"",CHAR(10)&amp;"Subst.: "&amp;INDEX('Controle de reservas'!$N$14:$N$2013,BI132),"")&amp;IF(AND(ISNUMBER(INDEX('Controle de reservas'!$I$14:$I$2013,BI132)),INDEX('Controle de reservas'!$I$14:$I$2013,BI132)&gt;0,INDEX('Controle de reservas'!$K$14:$K$2013,BI132)&gt;INDEX('Controle de reservas'!$I$14:$I$2013,BI132)),CHAR(10)&amp;"DIVERGÊNCIA DE DATAS","")&amp;IF(INDEX('Controle de reservas'!$P$14:$P$2013,BI132)&lt;&gt;"OK"," !",""))))</f>
      </c>
      <c r="V132" s="15">
        <f ca="1">IF(OR($AQ132=0,V$9="",V$9&lt;$AS132,AND($AT132&lt;&gt;"",V$9&gt;$AT132)),"",IF(BJ132=0,"—",IF(INDEX('Controle de reservas'!$P$14:$P$2013,BJ132)="DUPLICIDADE NO DIA","CONFLITO"&amp;IF(INDEX('Controle de reservas'!$M$14:$M$2013,BJ132)&lt;&gt;"",CHAR(10)&amp;INDEX('Controle de reservas'!$M$14:$M$2013,BJ132),"")&amp;IF(INDEX('Controle de reservas'!$N$14:$N$2013,BJ132)&lt;&gt;"",CHAR(10)&amp;"Subst.: "&amp;INDEX('Controle de reservas'!$N$14:$N$2013,BJ132),"")&amp;IF(AND(ISNUMBER(INDEX('Controle de reservas'!$I$14:$I$2013,BJ132)),INDEX('Controle de reservas'!$I$14:$I$2013,BJ132)&gt;0,INDEX('Controle de reservas'!$K$14:$K$2013,BJ132)&gt;INDEX('Controle de reservas'!$I$14:$I$2013,BJ132)),CHAR(10)&amp;"DIVERGÊNCIA DE DATAS",""),IF(INDEX('Controle de reservas'!$L$14:$L$2013,BJ132)="Em cobertura","COV",IF(INDEX('Controle de reservas'!$L$14:$L$2013,BJ132)="Disponível","DISP",IF(INDEX('Controle de reservas'!$L$14:$L$2013,BJ132)="Não utilizado","NU",IF(INDEX('Controle de reservas'!$L$14:$L$2013,BJ132)="Folga","F",IF(INDEX('Controle de reservas'!$L$14:$L$2013,BJ132)="Ocorrência","O",IF(INDEX('Controle de reservas'!$L$14:$L$2013,BJ132)="Programado","PROG",IF(INDEX('Controle de reservas'!$L$14:$L$2013,BJ132)="Disponível no posto","DP","SEM SITUAÇÃO")))))))&amp;IF(INDEX('Controle de reservas'!$M$14:$M$2013,BJ132)&lt;&gt;"",CHAR(10)&amp;INDEX('Controle de reservas'!$M$14:$M$2013,BJ132),IF(OR(INDEX('Controle de reservas'!$L$14:$L$2013,BJ132)="Em cobertura",INDEX('Controle de reservas'!$L$14:$L$2013,BJ132)="Programado"),CHAR(10)&amp;"SEM LOCAL",""))&amp;IF(INDEX('Controle de reservas'!$N$14:$N$2013,BJ132)&lt;&gt;"",CHAR(10)&amp;"Subst.: "&amp;INDEX('Controle de reservas'!$N$14:$N$2013,BJ132),"")&amp;IF(AND(ISNUMBER(INDEX('Controle de reservas'!$I$14:$I$2013,BJ132)),INDEX('Controle de reservas'!$I$14:$I$2013,BJ132)&gt;0,INDEX('Controle de reservas'!$K$14:$K$2013,BJ132)&gt;INDEX('Controle de reservas'!$I$14:$I$2013,BJ132)),CHAR(10)&amp;"DIVERGÊNCIA DE DATAS","")&amp;IF(INDEX('Controle de reservas'!$P$14:$P$2013,BJ132)&lt;&gt;"OK"," !",""))))</f>
      </c>
      <c r="W132" s="15">
        <f ca="1">IF(OR($AQ132=0,W$9="",W$9&lt;$AS132,AND($AT132&lt;&gt;"",W$9&gt;$AT132)),"",IF(BK132=0,"—",IF(INDEX('Controle de reservas'!$P$14:$P$2013,BK132)="DUPLICIDADE NO DIA","CONFLITO"&amp;IF(INDEX('Controle de reservas'!$M$14:$M$2013,BK132)&lt;&gt;"",CHAR(10)&amp;INDEX('Controle de reservas'!$M$14:$M$2013,BK132),"")&amp;IF(INDEX('Controle de reservas'!$N$14:$N$2013,BK132)&lt;&gt;"",CHAR(10)&amp;"Subst.: "&amp;INDEX('Controle de reservas'!$N$14:$N$2013,BK132),"")&amp;IF(AND(ISNUMBER(INDEX('Controle de reservas'!$I$14:$I$2013,BK132)),INDEX('Controle de reservas'!$I$14:$I$2013,BK132)&gt;0,INDEX('Controle de reservas'!$K$14:$K$2013,BK132)&gt;INDEX('Controle de reservas'!$I$14:$I$2013,BK132)),CHAR(10)&amp;"DIVERGÊNCIA DE DATAS",""),IF(INDEX('Controle de reservas'!$L$14:$L$2013,BK132)="Em cobertura","COV",IF(INDEX('Controle de reservas'!$L$14:$L$2013,BK132)="Disponível","DISP",IF(INDEX('Controle de reservas'!$L$14:$L$2013,BK132)="Não utilizado","NU",IF(INDEX('Controle de reservas'!$L$14:$L$2013,BK132)="Folga","F",IF(INDEX('Controle de reservas'!$L$14:$L$2013,BK132)="Ocorrência","O",IF(INDEX('Controle de reservas'!$L$14:$L$2013,BK132)="Programado","PROG",IF(INDEX('Controle de reservas'!$L$14:$L$2013,BK132)="Disponível no posto","DP","SEM SITUAÇÃO")))))))&amp;IF(INDEX('Controle de reservas'!$M$14:$M$2013,BK132)&lt;&gt;"",CHAR(10)&amp;INDEX('Controle de reservas'!$M$14:$M$2013,BK132),IF(OR(INDEX('Controle de reservas'!$L$14:$L$2013,BK132)="Em cobertura",INDEX('Controle de reservas'!$L$14:$L$2013,BK132)="Programado"),CHAR(10)&amp;"SEM LOCAL",""))&amp;IF(INDEX('Controle de reservas'!$N$14:$N$2013,BK132)&lt;&gt;"",CHAR(10)&amp;"Subst.: "&amp;INDEX('Controle de reservas'!$N$14:$N$2013,BK132),"")&amp;IF(AND(ISNUMBER(INDEX('Controle de reservas'!$I$14:$I$2013,BK132)),INDEX('Controle de reservas'!$I$14:$I$2013,BK132)&gt;0,INDEX('Controle de reservas'!$K$14:$K$2013,BK132)&gt;INDEX('Controle de reservas'!$I$14:$I$2013,BK132)),CHAR(10)&amp;"DIVERGÊNCIA DE DATAS","")&amp;IF(INDEX('Controle de reservas'!$P$14:$P$2013,BK132)&lt;&gt;"OK"," !",""))))</f>
      </c>
      <c r="X132" s="15">
        <f ca="1">IF(OR($AQ132=0,X$9="",X$9&lt;$AS132,AND($AT132&lt;&gt;"",X$9&gt;$AT132)),"",IF(BL132=0,"—",IF(INDEX('Controle de reservas'!$P$14:$P$2013,BL132)="DUPLICIDADE NO DIA","CONFLITO"&amp;IF(INDEX('Controle de reservas'!$M$14:$M$2013,BL132)&lt;&gt;"",CHAR(10)&amp;INDEX('Controle de reservas'!$M$14:$M$2013,BL132),"")&amp;IF(INDEX('Controle de reservas'!$N$14:$N$2013,BL132)&lt;&gt;"",CHAR(10)&amp;"Subst.: "&amp;INDEX('Controle de reservas'!$N$14:$N$2013,BL132),"")&amp;IF(AND(ISNUMBER(INDEX('Controle de reservas'!$I$14:$I$2013,BL132)),INDEX('Controle de reservas'!$I$14:$I$2013,BL132)&gt;0,INDEX('Controle de reservas'!$K$14:$K$2013,BL132)&gt;INDEX('Controle de reservas'!$I$14:$I$2013,BL132)),CHAR(10)&amp;"DIVERGÊNCIA DE DATAS",""),IF(INDEX('Controle de reservas'!$L$14:$L$2013,BL132)="Em cobertura","COV",IF(INDEX('Controle de reservas'!$L$14:$L$2013,BL132)="Disponível","DISP",IF(INDEX('Controle de reservas'!$L$14:$L$2013,BL132)="Não utilizado","NU",IF(INDEX('Controle de reservas'!$L$14:$L$2013,BL132)="Folga","F",IF(INDEX('Controle de reservas'!$L$14:$L$2013,BL132)="Ocorrência","O",IF(INDEX('Controle de reservas'!$L$14:$L$2013,BL132)="Programado","PROG",IF(INDEX('Controle de reservas'!$L$14:$L$2013,BL132)="Disponível no posto","DP","SEM SITUAÇÃO")))))))&amp;IF(INDEX('Controle de reservas'!$M$14:$M$2013,BL132)&lt;&gt;"",CHAR(10)&amp;INDEX('Controle de reservas'!$M$14:$M$2013,BL132),IF(OR(INDEX('Controle de reservas'!$L$14:$L$2013,BL132)="Em cobertura",INDEX('Controle de reservas'!$L$14:$L$2013,BL132)="Programado"),CHAR(10)&amp;"SEM LOCAL",""))&amp;IF(INDEX('Controle de reservas'!$N$14:$N$2013,BL132)&lt;&gt;"",CHAR(10)&amp;"Subst.: "&amp;INDEX('Controle de reservas'!$N$14:$N$2013,BL132),"")&amp;IF(AND(ISNUMBER(INDEX('Controle de reservas'!$I$14:$I$2013,BL132)),INDEX('Controle de reservas'!$I$14:$I$2013,BL132)&gt;0,INDEX('Controle de reservas'!$K$14:$K$2013,BL132)&gt;INDEX('Controle de reservas'!$I$14:$I$2013,BL132)),CHAR(10)&amp;"DIVERGÊNCIA DE DATAS","")&amp;IF(INDEX('Controle de reservas'!$P$14:$P$2013,BL132)&lt;&gt;"OK"," !",""))))</f>
      </c>
      <c r="Y132" s="15">
        <f ca="1">IF(OR($AQ132=0,Y$9="",Y$9&lt;$AS132,AND($AT132&lt;&gt;"",Y$9&gt;$AT132)),"",IF(BM132=0,"—",IF(INDEX('Controle de reservas'!$P$14:$P$2013,BM132)="DUPLICIDADE NO DIA","CONFLITO"&amp;IF(INDEX('Controle de reservas'!$M$14:$M$2013,BM132)&lt;&gt;"",CHAR(10)&amp;INDEX('Controle de reservas'!$M$14:$M$2013,BM132),"")&amp;IF(INDEX('Controle de reservas'!$N$14:$N$2013,BM132)&lt;&gt;"",CHAR(10)&amp;"Subst.: "&amp;INDEX('Controle de reservas'!$N$14:$N$2013,BM132),"")&amp;IF(AND(ISNUMBER(INDEX('Controle de reservas'!$I$14:$I$2013,BM132)),INDEX('Controle de reservas'!$I$14:$I$2013,BM132)&gt;0,INDEX('Controle de reservas'!$K$14:$K$2013,BM132)&gt;INDEX('Controle de reservas'!$I$14:$I$2013,BM132)),CHAR(10)&amp;"DIVERGÊNCIA DE DATAS",""),IF(INDEX('Controle de reservas'!$L$14:$L$2013,BM132)="Em cobertura","COV",IF(INDEX('Controle de reservas'!$L$14:$L$2013,BM132)="Disponível","DISP",IF(INDEX('Controle de reservas'!$L$14:$L$2013,BM132)="Não utilizado","NU",IF(INDEX('Controle de reservas'!$L$14:$L$2013,BM132)="Folga","F",IF(INDEX('Controle de reservas'!$L$14:$L$2013,BM132)="Ocorrência","O",IF(INDEX('Controle de reservas'!$L$14:$L$2013,BM132)="Programado","PROG",IF(INDEX('Controle de reservas'!$L$14:$L$2013,BM132)="Disponível no posto","DP","SEM SITUAÇÃO")))))))&amp;IF(INDEX('Controle de reservas'!$M$14:$M$2013,BM132)&lt;&gt;"",CHAR(10)&amp;INDEX('Controle de reservas'!$M$14:$M$2013,BM132),IF(OR(INDEX('Controle de reservas'!$L$14:$L$2013,BM132)="Em cobertura",INDEX('Controle de reservas'!$L$14:$L$2013,BM132)="Programado"),CHAR(10)&amp;"SEM LOCAL",""))&amp;IF(INDEX('Controle de reservas'!$N$14:$N$2013,BM132)&lt;&gt;"",CHAR(10)&amp;"Subst.: "&amp;INDEX('Controle de reservas'!$N$14:$N$2013,BM132),"")&amp;IF(AND(ISNUMBER(INDEX('Controle de reservas'!$I$14:$I$2013,BM132)),INDEX('Controle de reservas'!$I$14:$I$2013,BM132)&gt;0,INDEX('Controle de reservas'!$K$14:$K$2013,BM132)&gt;INDEX('Controle de reservas'!$I$14:$I$2013,BM132)),CHAR(10)&amp;"DIVERGÊNCIA DE DATAS","")&amp;IF(INDEX('Controle de reservas'!$P$14:$P$2013,BM132)&lt;&gt;"OK"," !",""))))</f>
      </c>
      <c r="Z132" s="15">
        <f ca="1">IF(OR($AQ132=0,Z$9="",Z$9&lt;$AS132,AND($AT132&lt;&gt;"",Z$9&gt;$AT132)),"",IF(BN132=0,"—",IF(INDEX('Controle de reservas'!$P$14:$P$2013,BN132)="DUPLICIDADE NO DIA","CONFLITO"&amp;IF(INDEX('Controle de reservas'!$M$14:$M$2013,BN132)&lt;&gt;"",CHAR(10)&amp;INDEX('Controle de reservas'!$M$14:$M$2013,BN132),"")&amp;IF(INDEX('Controle de reservas'!$N$14:$N$2013,BN132)&lt;&gt;"",CHAR(10)&amp;"Subst.: "&amp;INDEX('Controle de reservas'!$N$14:$N$2013,BN132),"")&amp;IF(AND(ISNUMBER(INDEX('Controle de reservas'!$I$14:$I$2013,BN132)),INDEX('Controle de reservas'!$I$14:$I$2013,BN132)&gt;0,INDEX('Controle de reservas'!$K$14:$K$2013,BN132)&gt;INDEX('Controle de reservas'!$I$14:$I$2013,BN132)),CHAR(10)&amp;"DIVERGÊNCIA DE DATAS",""),IF(INDEX('Controle de reservas'!$L$14:$L$2013,BN132)="Em cobertura","COV",IF(INDEX('Controle de reservas'!$L$14:$L$2013,BN132)="Disponível","DISP",IF(INDEX('Controle de reservas'!$L$14:$L$2013,BN132)="Não utilizado","NU",IF(INDEX('Controle de reservas'!$L$14:$L$2013,BN132)="Folga","F",IF(INDEX('Controle de reservas'!$L$14:$L$2013,BN132)="Ocorrência","O",IF(INDEX('Controle de reservas'!$L$14:$L$2013,BN132)="Programado","PROG",IF(INDEX('Controle de reservas'!$L$14:$L$2013,BN132)="Disponível no posto","DP","SEM SITUAÇÃO")))))))&amp;IF(INDEX('Controle de reservas'!$M$14:$M$2013,BN132)&lt;&gt;"",CHAR(10)&amp;INDEX('Controle de reservas'!$M$14:$M$2013,BN132),IF(OR(INDEX('Controle de reservas'!$L$14:$L$2013,BN132)="Em cobertura",INDEX('Controle de reservas'!$L$14:$L$2013,BN132)="Programado"),CHAR(10)&amp;"SEM LOCAL",""))&amp;IF(INDEX('Controle de reservas'!$N$14:$N$2013,BN132)&lt;&gt;"",CHAR(10)&amp;"Subst.: "&amp;INDEX('Controle de reservas'!$N$14:$N$2013,BN132),"")&amp;IF(AND(ISNUMBER(INDEX('Controle de reservas'!$I$14:$I$2013,BN132)),INDEX('Controle de reservas'!$I$14:$I$2013,BN132)&gt;0,INDEX('Controle de reservas'!$K$14:$K$2013,BN132)&gt;INDEX('Controle de reservas'!$I$14:$I$2013,BN132)),CHAR(10)&amp;"DIVERGÊNCIA DE DATAS","")&amp;IF(INDEX('Controle de reservas'!$P$14:$P$2013,BN132)&lt;&gt;"OK"," !",""))))</f>
      </c>
      <c r="AA132" s="15">
        <f ca="1">IF(OR($AQ132=0,AA$9="",AA$9&lt;$AS132,AND($AT132&lt;&gt;"",AA$9&gt;$AT132)),"",IF(BO132=0,"—",IF(INDEX('Controle de reservas'!$P$14:$P$2013,BO132)="DUPLICIDADE NO DIA","CONFLITO"&amp;IF(INDEX('Controle de reservas'!$M$14:$M$2013,BO132)&lt;&gt;"",CHAR(10)&amp;INDEX('Controle de reservas'!$M$14:$M$2013,BO132),"")&amp;IF(INDEX('Controle de reservas'!$N$14:$N$2013,BO132)&lt;&gt;"",CHAR(10)&amp;"Subst.: "&amp;INDEX('Controle de reservas'!$N$14:$N$2013,BO132),"")&amp;IF(AND(ISNUMBER(INDEX('Controle de reservas'!$I$14:$I$2013,BO132)),INDEX('Controle de reservas'!$I$14:$I$2013,BO132)&gt;0,INDEX('Controle de reservas'!$K$14:$K$2013,BO132)&gt;INDEX('Controle de reservas'!$I$14:$I$2013,BO132)),CHAR(10)&amp;"DIVERGÊNCIA DE DATAS",""),IF(INDEX('Controle de reservas'!$L$14:$L$2013,BO132)="Em cobertura","COV",IF(INDEX('Controle de reservas'!$L$14:$L$2013,BO132)="Disponível","DISP",IF(INDEX('Controle de reservas'!$L$14:$L$2013,BO132)="Não utilizado","NU",IF(INDEX('Controle de reservas'!$L$14:$L$2013,BO132)="Folga","F",IF(INDEX('Controle de reservas'!$L$14:$L$2013,BO132)="Ocorrência","O",IF(INDEX('Controle de reservas'!$L$14:$L$2013,BO132)="Programado","PROG",IF(INDEX('Controle de reservas'!$L$14:$L$2013,BO132)="Disponível no posto","DP","SEM SITUAÇÃO")))))))&amp;IF(INDEX('Controle de reservas'!$M$14:$M$2013,BO132)&lt;&gt;"",CHAR(10)&amp;INDEX('Controle de reservas'!$M$14:$M$2013,BO132),IF(OR(INDEX('Controle de reservas'!$L$14:$L$2013,BO132)="Em cobertura",INDEX('Controle de reservas'!$L$14:$L$2013,BO132)="Programado"),CHAR(10)&amp;"SEM LOCAL",""))&amp;IF(INDEX('Controle de reservas'!$N$14:$N$2013,BO132)&lt;&gt;"",CHAR(10)&amp;"Subst.: "&amp;INDEX('Controle de reservas'!$N$14:$N$2013,BO132),"")&amp;IF(AND(ISNUMBER(INDEX('Controle de reservas'!$I$14:$I$2013,BO132)),INDEX('Controle de reservas'!$I$14:$I$2013,BO132)&gt;0,INDEX('Controle de reservas'!$K$14:$K$2013,BO132)&gt;INDEX('Controle de reservas'!$I$14:$I$2013,BO132)),CHAR(10)&amp;"DIVERGÊNCIA DE DATAS","")&amp;IF(INDEX('Controle de reservas'!$P$14:$P$2013,BO132)&lt;&gt;"OK"," !",""))))</f>
      </c>
      <c r="AB132" s="15">
        <f ca="1">IF(OR($AQ132=0,AB$9="",AB$9&lt;$AS132,AND($AT132&lt;&gt;"",AB$9&gt;$AT132)),"",IF(BP132=0,"—",IF(INDEX('Controle de reservas'!$P$14:$P$2013,BP132)="DUPLICIDADE NO DIA","CONFLITO"&amp;IF(INDEX('Controle de reservas'!$M$14:$M$2013,BP132)&lt;&gt;"",CHAR(10)&amp;INDEX('Controle de reservas'!$M$14:$M$2013,BP132),"")&amp;IF(INDEX('Controle de reservas'!$N$14:$N$2013,BP132)&lt;&gt;"",CHAR(10)&amp;"Subst.: "&amp;INDEX('Controle de reservas'!$N$14:$N$2013,BP132),"")&amp;IF(AND(ISNUMBER(INDEX('Controle de reservas'!$I$14:$I$2013,BP132)),INDEX('Controle de reservas'!$I$14:$I$2013,BP132)&gt;0,INDEX('Controle de reservas'!$K$14:$K$2013,BP132)&gt;INDEX('Controle de reservas'!$I$14:$I$2013,BP132)),CHAR(10)&amp;"DIVERGÊNCIA DE DATAS",""),IF(INDEX('Controle de reservas'!$L$14:$L$2013,BP132)="Em cobertura","COV",IF(INDEX('Controle de reservas'!$L$14:$L$2013,BP132)="Disponível","DISP",IF(INDEX('Controle de reservas'!$L$14:$L$2013,BP132)="Não utilizado","NU",IF(INDEX('Controle de reservas'!$L$14:$L$2013,BP132)="Folga","F",IF(INDEX('Controle de reservas'!$L$14:$L$2013,BP132)="Ocorrência","O",IF(INDEX('Controle de reservas'!$L$14:$L$2013,BP132)="Programado","PROG",IF(INDEX('Controle de reservas'!$L$14:$L$2013,BP132)="Disponível no posto","DP","SEM SITUAÇÃO")))))))&amp;IF(INDEX('Controle de reservas'!$M$14:$M$2013,BP132)&lt;&gt;"",CHAR(10)&amp;INDEX('Controle de reservas'!$M$14:$M$2013,BP132),IF(OR(INDEX('Controle de reservas'!$L$14:$L$2013,BP132)="Em cobertura",INDEX('Controle de reservas'!$L$14:$L$2013,BP132)="Programado"),CHAR(10)&amp;"SEM LOCAL",""))&amp;IF(INDEX('Controle de reservas'!$N$14:$N$2013,BP132)&lt;&gt;"",CHAR(10)&amp;"Subst.: "&amp;INDEX('Controle de reservas'!$N$14:$N$2013,BP132),"")&amp;IF(AND(ISNUMBER(INDEX('Controle de reservas'!$I$14:$I$2013,BP132)),INDEX('Controle de reservas'!$I$14:$I$2013,BP132)&gt;0,INDEX('Controle de reservas'!$K$14:$K$2013,BP132)&gt;INDEX('Controle de reservas'!$I$14:$I$2013,BP132)),CHAR(10)&amp;"DIVERGÊNCIA DE DATAS","")&amp;IF(INDEX('Controle de reservas'!$P$14:$P$2013,BP132)&lt;&gt;"OK"," !",""))))</f>
      </c>
      <c r="AC132" s="15">
        <f ca="1">IF(OR($AQ132=0,AC$9="",AC$9&lt;$AS132,AND($AT132&lt;&gt;"",AC$9&gt;$AT132)),"",IF(BQ132=0,"—",IF(INDEX('Controle de reservas'!$P$14:$P$2013,BQ132)="DUPLICIDADE NO DIA","CONFLITO"&amp;IF(INDEX('Controle de reservas'!$M$14:$M$2013,BQ132)&lt;&gt;"",CHAR(10)&amp;INDEX('Controle de reservas'!$M$14:$M$2013,BQ132),"")&amp;IF(INDEX('Controle de reservas'!$N$14:$N$2013,BQ132)&lt;&gt;"",CHAR(10)&amp;"Subst.: "&amp;INDEX('Controle de reservas'!$N$14:$N$2013,BQ132),"")&amp;IF(AND(ISNUMBER(INDEX('Controle de reservas'!$I$14:$I$2013,BQ132)),INDEX('Controle de reservas'!$I$14:$I$2013,BQ132)&gt;0,INDEX('Controle de reservas'!$K$14:$K$2013,BQ132)&gt;INDEX('Controle de reservas'!$I$14:$I$2013,BQ132)),CHAR(10)&amp;"DIVERGÊNCIA DE DATAS",""),IF(INDEX('Controle de reservas'!$L$14:$L$2013,BQ132)="Em cobertura","COV",IF(INDEX('Controle de reservas'!$L$14:$L$2013,BQ132)="Disponível","DISP",IF(INDEX('Controle de reservas'!$L$14:$L$2013,BQ132)="Não utilizado","NU",IF(INDEX('Controle de reservas'!$L$14:$L$2013,BQ132)="Folga","F",IF(INDEX('Controle de reservas'!$L$14:$L$2013,BQ132)="Ocorrência","O",IF(INDEX('Controle de reservas'!$L$14:$L$2013,BQ132)="Programado","PROG",IF(INDEX('Controle de reservas'!$L$14:$L$2013,BQ132)="Disponível no posto","DP","SEM SITUAÇÃO")))))))&amp;IF(INDEX('Controle de reservas'!$M$14:$M$2013,BQ132)&lt;&gt;"",CHAR(10)&amp;INDEX('Controle de reservas'!$M$14:$M$2013,BQ132),IF(OR(INDEX('Controle de reservas'!$L$14:$L$2013,BQ132)="Em cobertura",INDEX('Controle de reservas'!$L$14:$L$2013,BQ132)="Programado"),CHAR(10)&amp;"SEM LOCAL",""))&amp;IF(INDEX('Controle de reservas'!$N$14:$N$2013,BQ132)&lt;&gt;"",CHAR(10)&amp;"Subst.: "&amp;INDEX('Controle de reservas'!$N$14:$N$2013,BQ132),"")&amp;IF(AND(ISNUMBER(INDEX('Controle de reservas'!$I$14:$I$2013,BQ132)),INDEX('Controle de reservas'!$I$14:$I$2013,BQ132)&gt;0,INDEX('Controle de reservas'!$K$14:$K$2013,BQ132)&gt;INDEX('Controle de reservas'!$I$14:$I$2013,BQ132)),CHAR(10)&amp;"DIVERGÊNCIA DE DATAS","")&amp;IF(INDEX('Controle de reservas'!$P$14:$P$2013,BQ132)&lt;&gt;"OK"," !",""))))</f>
      </c>
      <c r="AD132" s="15">
        <f ca="1">IF(OR($AQ132=0,AD$9="",AD$9&lt;$AS132,AND($AT132&lt;&gt;"",AD$9&gt;$AT132)),"",IF(BR132=0,"—",IF(INDEX('Controle de reservas'!$P$14:$P$2013,BR132)="DUPLICIDADE NO DIA","CONFLITO"&amp;IF(INDEX('Controle de reservas'!$M$14:$M$2013,BR132)&lt;&gt;"",CHAR(10)&amp;INDEX('Controle de reservas'!$M$14:$M$2013,BR132),"")&amp;IF(INDEX('Controle de reservas'!$N$14:$N$2013,BR132)&lt;&gt;"",CHAR(10)&amp;"Subst.: "&amp;INDEX('Controle de reservas'!$N$14:$N$2013,BR132),"")&amp;IF(AND(ISNUMBER(INDEX('Controle de reservas'!$I$14:$I$2013,BR132)),INDEX('Controle de reservas'!$I$14:$I$2013,BR132)&gt;0,INDEX('Controle de reservas'!$K$14:$K$2013,BR132)&gt;INDEX('Controle de reservas'!$I$14:$I$2013,BR132)),CHAR(10)&amp;"DIVERGÊNCIA DE DATAS",""),IF(INDEX('Controle de reservas'!$L$14:$L$2013,BR132)="Em cobertura","COV",IF(INDEX('Controle de reservas'!$L$14:$L$2013,BR132)="Disponível","DISP",IF(INDEX('Controle de reservas'!$L$14:$L$2013,BR132)="Não utilizado","NU",IF(INDEX('Controle de reservas'!$L$14:$L$2013,BR132)="Folga","F",IF(INDEX('Controle de reservas'!$L$14:$L$2013,BR132)="Ocorrência","O",IF(INDEX('Controle de reservas'!$L$14:$L$2013,BR132)="Programado","PROG",IF(INDEX('Controle de reservas'!$L$14:$L$2013,BR132)="Disponível no posto","DP","SEM SITUAÇÃO")))))))&amp;IF(INDEX('Controle de reservas'!$M$14:$M$2013,BR132)&lt;&gt;"",CHAR(10)&amp;INDEX('Controle de reservas'!$M$14:$M$2013,BR132),IF(OR(INDEX('Controle de reservas'!$L$14:$L$2013,BR132)="Em cobertura",INDEX('Controle de reservas'!$L$14:$L$2013,BR132)="Programado"),CHAR(10)&amp;"SEM LOCAL",""))&amp;IF(INDEX('Controle de reservas'!$N$14:$N$2013,BR132)&lt;&gt;"",CHAR(10)&amp;"Subst.: "&amp;INDEX('Controle de reservas'!$N$14:$N$2013,BR132),"")&amp;IF(AND(ISNUMBER(INDEX('Controle de reservas'!$I$14:$I$2013,BR132)),INDEX('Controle de reservas'!$I$14:$I$2013,BR132)&gt;0,INDEX('Controle de reservas'!$K$14:$K$2013,BR132)&gt;INDEX('Controle de reservas'!$I$14:$I$2013,BR132)),CHAR(10)&amp;"DIVERGÊNCIA DE DATAS","")&amp;IF(INDEX('Controle de reservas'!$P$14:$P$2013,BR132)&lt;&gt;"OK"," !",""))))</f>
      </c>
      <c r="AE132" s="15">
        <f ca="1">IF(OR($AQ132=0,AE$9="",AE$9&lt;$AS132,AND($AT132&lt;&gt;"",AE$9&gt;$AT132)),"",IF(BS132=0,"—",IF(INDEX('Controle de reservas'!$P$14:$P$2013,BS132)="DUPLICIDADE NO DIA","CONFLITO"&amp;IF(INDEX('Controle de reservas'!$M$14:$M$2013,BS132)&lt;&gt;"",CHAR(10)&amp;INDEX('Controle de reservas'!$M$14:$M$2013,BS132),"")&amp;IF(INDEX('Controle de reservas'!$N$14:$N$2013,BS132)&lt;&gt;"",CHAR(10)&amp;"Subst.: "&amp;INDEX('Controle de reservas'!$N$14:$N$2013,BS132),"")&amp;IF(AND(ISNUMBER(INDEX('Controle de reservas'!$I$14:$I$2013,BS132)),INDEX('Controle de reservas'!$I$14:$I$2013,BS132)&gt;0,INDEX('Controle de reservas'!$K$14:$K$2013,BS132)&gt;INDEX('Controle de reservas'!$I$14:$I$2013,BS132)),CHAR(10)&amp;"DIVERGÊNCIA DE DATAS",""),IF(INDEX('Controle de reservas'!$L$14:$L$2013,BS132)="Em cobertura","COV",IF(INDEX('Controle de reservas'!$L$14:$L$2013,BS132)="Disponível","DISP",IF(INDEX('Controle de reservas'!$L$14:$L$2013,BS132)="Não utilizado","NU",IF(INDEX('Controle de reservas'!$L$14:$L$2013,BS132)="Folga","F",IF(INDEX('Controle de reservas'!$L$14:$L$2013,BS132)="Ocorrência","O",IF(INDEX('Controle de reservas'!$L$14:$L$2013,BS132)="Programado","PROG",IF(INDEX('Controle de reservas'!$L$14:$L$2013,BS132)="Disponível no posto","DP","SEM SITUAÇÃO")))))))&amp;IF(INDEX('Controle de reservas'!$M$14:$M$2013,BS132)&lt;&gt;"",CHAR(10)&amp;INDEX('Controle de reservas'!$M$14:$M$2013,BS132),IF(OR(INDEX('Controle de reservas'!$L$14:$L$2013,BS132)="Em cobertura",INDEX('Controle de reservas'!$L$14:$L$2013,BS132)="Programado"),CHAR(10)&amp;"SEM LOCAL",""))&amp;IF(INDEX('Controle de reservas'!$N$14:$N$2013,BS132)&lt;&gt;"",CHAR(10)&amp;"Subst.: "&amp;INDEX('Controle de reservas'!$N$14:$N$2013,BS132),"")&amp;IF(AND(ISNUMBER(INDEX('Controle de reservas'!$I$14:$I$2013,BS132)),INDEX('Controle de reservas'!$I$14:$I$2013,BS132)&gt;0,INDEX('Controle de reservas'!$K$14:$K$2013,BS132)&gt;INDEX('Controle de reservas'!$I$14:$I$2013,BS132)),CHAR(10)&amp;"DIVERGÊNCIA DE DATAS","")&amp;IF(INDEX('Controle de reservas'!$P$14:$P$2013,BS132)&lt;&gt;"OK"," !",""))))</f>
      </c>
      <c r="AF132" s="15">
        <f ca="1">IF(OR($AQ132=0,AF$9="",AF$9&lt;$AS132,AND($AT132&lt;&gt;"",AF$9&gt;$AT132)),"",IF(BT132=0,"—",IF(INDEX('Controle de reservas'!$P$14:$P$2013,BT132)="DUPLICIDADE NO DIA","CONFLITO"&amp;IF(INDEX('Controle de reservas'!$M$14:$M$2013,BT132)&lt;&gt;"",CHAR(10)&amp;INDEX('Controle de reservas'!$M$14:$M$2013,BT132),"")&amp;IF(INDEX('Controle de reservas'!$N$14:$N$2013,BT132)&lt;&gt;"",CHAR(10)&amp;"Subst.: "&amp;INDEX('Controle de reservas'!$N$14:$N$2013,BT132),"")&amp;IF(AND(ISNUMBER(INDEX('Controle de reservas'!$I$14:$I$2013,BT132)),INDEX('Controle de reservas'!$I$14:$I$2013,BT132)&gt;0,INDEX('Controle de reservas'!$K$14:$K$2013,BT132)&gt;INDEX('Controle de reservas'!$I$14:$I$2013,BT132)),CHAR(10)&amp;"DIVERGÊNCIA DE DATAS",""),IF(INDEX('Controle de reservas'!$L$14:$L$2013,BT132)="Em cobertura","COV",IF(INDEX('Controle de reservas'!$L$14:$L$2013,BT132)="Disponível","DISP",IF(INDEX('Controle de reservas'!$L$14:$L$2013,BT132)="Não utilizado","NU",IF(INDEX('Controle de reservas'!$L$14:$L$2013,BT132)="Folga","F",IF(INDEX('Controle de reservas'!$L$14:$L$2013,BT132)="Ocorrência","O",IF(INDEX('Controle de reservas'!$L$14:$L$2013,BT132)="Programado","PROG",IF(INDEX('Controle de reservas'!$L$14:$L$2013,BT132)="Disponível no posto","DP","SEM SITUAÇÃO")))))))&amp;IF(INDEX('Controle de reservas'!$M$14:$M$2013,BT132)&lt;&gt;"",CHAR(10)&amp;INDEX('Controle de reservas'!$M$14:$M$2013,BT132),IF(OR(INDEX('Controle de reservas'!$L$14:$L$2013,BT132)="Em cobertura",INDEX('Controle de reservas'!$L$14:$L$2013,BT132)="Programado"),CHAR(10)&amp;"SEM LOCAL",""))&amp;IF(INDEX('Controle de reservas'!$N$14:$N$2013,BT132)&lt;&gt;"",CHAR(10)&amp;"Subst.: "&amp;INDEX('Controle de reservas'!$N$14:$N$2013,BT132),"")&amp;IF(AND(ISNUMBER(INDEX('Controle de reservas'!$I$14:$I$2013,BT132)),INDEX('Controle de reservas'!$I$14:$I$2013,BT132)&gt;0,INDEX('Controle de reservas'!$K$14:$K$2013,BT132)&gt;INDEX('Controle de reservas'!$I$14:$I$2013,BT132)),CHAR(10)&amp;"DIVERGÊNCIA DE DATAS","")&amp;IF(INDEX('Controle de reservas'!$P$14:$P$2013,BT132)&lt;&gt;"OK"," !",""))))</f>
      </c>
      <c r="AG132" s="15">
        <f ca="1">IF(OR($AQ132=0,AG$9="",AG$9&lt;$AS132,AND($AT132&lt;&gt;"",AG$9&gt;$AT132)),"",IF(BU132=0,"—",IF(INDEX('Controle de reservas'!$P$14:$P$2013,BU132)="DUPLICIDADE NO DIA","CONFLITO"&amp;IF(INDEX('Controle de reservas'!$M$14:$M$2013,BU132)&lt;&gt;"",CHAR(10)&amp;INDEX('Controle de reservas'!$M$14:$M$2013,BU132),"")&amp;IF(INDEX('Controle de reservas'!$N$14:$N$2013,BU132)&lt;&gt;"",CHAR(10)&amp;"Subst.: "&amp;INDEX('Controle de reservas'!$N$14:$N$2013,BU132),"")&amp;IF(AND(ISNUMBER(INDEX('Controle de reservas'!$I$14:$I$2013,BU132)),INDEX('Controle de reservas'!$I$14:$I$2013,BU132)&gt;0,INDEX('Controle de reservas'!$K$14:$K$2013,BU132)&gt;INDEX('Controle de reservas'!$I$14:$I$2013,BU132)),CHAR(10)&amp;"DIVERGÊNCIA DE DATAS",""),IF(INDEX('Controle de reservas'!$L$14:$L$2013,BU132)="Em cobertura","COV",IF(INDEX('Controle de reservas'!$L$14:$L$2013,BU132)="Disponível","DISP",IF(INDEX('Controle de reservas'!$L$14:$L$2013,BU132)="Não utilizado","NU",IF(INDEX('Controle de reservas'!$L$14:$L$2013,BU132)="Folga","F",IF(INDEX('Controle de reservas'!$L$14:$L$2013,BU132)="Ocorrência","O",IF(INDEX('Controle de reservas'!$L$14:$L$2013,BU132)="Programado","PROG",IF(INDEX('Controle de reservas'!$L$14:$L$2013,BU132)="Disponível no posto","DP","SEM SITUAÇÃO")))))))&amp;IF(INDEX('Controle de reservas'!$M$14:$M$2013,BU132)&lt;&gt;"",CHAR(10)&amp;INDEX('Controle de reservas'!$M$14:$M$2013,BU132),IF(OR(INDEX('Controle de reservas'!$L$14:$L$2013,BU132)="Em cobertura",INDEX('Controle de reservas'!$L$14:$L$2013,BU132)="Programado"),CHAR(10)&amp;"SEM LOCAL",""))&amp;IF(INDEX('Controle de reservas'!$N$14:$N$2013,BU132)&lt;&gt;"",CHAR(10)&amp;"Subst.: "&amp;INDEX('Controle de reservas'!$N$14:$N$2013,BU132),"")&amp;IF(AND(ISNUMBER(INDEX('Controle de reservas'!$I$14:$I$2013,BU132)),INDEX('Controle de reservas'!$I$14:$I$2013,BU132)&gt;0,INDEX('Controle de reservas'!$K$14:$K$2013,BU132)&gt;INDEX('Controle de reservas'!$I$14:$I$2013,BU132)),CHAR(10)&amp;"DIVERGÊNCIA DE DATAS","")&amp;IF(INDEX('Controle de reservas'!$P$14:$P$2013,BU132)&lt;&gt;"OK"," !",""))))</f>
      </c>
      <c r="AH132" s="15">
        <f ca="1">IF(OR($AQ132=0,AH$9="",AH$9&lt;$AS132,AND($AT132&lt;&gt;"",AH$9&gt;$AT132)),"",IF(BV132=0,"—",IF(INDEX('Controle de reservas'!$P$14:$P$2013,BV132)="DUPLICIDADE NO DIA","CONFLITO"&amp;IF(INDEX('Controle de reservas'!$M$14:$M$2013,BV132)&lt;&gt;"",CHAR(10)&amp;INDEX('Controle de reservas'!$M$14:$M$2013,BV132),"")&amp;IF(INDEX('Controle de reservas'!$N$14:$N$2013,BV132)&lt;&gt;"",CHAR(10)&amp;"Subst.: "&amp;INDEX('Controle de reservas'!$N$14:$N$2013,BV132),"")&amp;IF(AND(ISNUMBER(INDEX('Controle de reservas'!$I$14:$I$2013,BV132)),INDEX('Controle de reservas'!$I$14:$I$2013,BV132)&gt;0,INDEX('Controle de reservas'!$K$14:$K$2013,BV132)&gt;INDEX('Controle de reservas'!$I$14:$I$2013,BV132)),CHAR(10)&amp;"DIVERGÊNCIA DE DATAS",""),IF(INDEX('Controle de reservas'!$L$14:$L$2013,BV132)="Em cobertura","COV",IF(INDEX('Controle de reservas'!$L$14:$L$2013,BV132)="Disponível","DISP",IF(INDEX('Controle de reservas'!$L$14:$L$2013,BV132)="Não utilizado","NU",IF(INDEX('Controle de reservas'!$L$14:$L$2013,BV132)="Folga","F",IF(INDEX('Controle de reservas'!$L$14:$L$2013,BV132)="Ocorrência","O",IF(INDEX('Controle de reservas'!$L$14:$L$2013,BV132)="Programado","PROG",IF(INDEX('Controle de reservas'!$L$14:$L$2013,BV132)="Disponível no posto","DP","SEM SITUAÇÃO")))))))&amp;IF(INDEX('Controle de reservas'!$M$14:$M$2013,BV132)&lt;&gt;"",CHAR(10)&amp;INDEX('Controle de reservas'!$M$14:$M$2013,BV132),IF(OR(INDEX('Controle de reservas'!$L$14:$L$2013,BV132)="Em cobertura",INDEX('Controle de reservas'!$L$14:$L$2013,BV132)="Programado"),CHAR(10)&amp;"SEM LOCAL",""))&amp;IF(INDEX('Controle de reservas'!$N$14:$N$2013,BV132)&lt;&gt;"",CHAR(10)&amp;"Subst.: "&amp;INDEX('Controle de reservas'!$N$14:$N$2013,BV132),"")&amp;IF(AND(ISNUMBER(INDEX('Controle de reservas'!$I$14:$I$2013,BV132)),INDEX('Controle de reservas'!$I$14:$I$2013,BV132)&gt;0,INDEX('Controle de reservas'!$K$14:$K$2013,BV132)&gt;INDEX('Controle de reservas'!$I$14:$I$2013,BV132)),CHAR(10)&amp;"DIVERGÊNCIA DE DATAS","")&amp;IF(INDEX('Controle de reservas'!$P$14:$P$2013,BV132)&lt;&gt;"OK"," !",""))))</f>
      </c>
      <c r="AI132" s="15">
        <f ca="1">IF(OR($AQ132=0,AI$9="",AI$9&lt;$AS132,AND($AT132&lt;&gt;"",AI$9&gt;$AT132)),"",IF(BW132=0,"—",IF(INDEX('Controle de reservas'!$P$14:$P$2013,BW132)="DUPLICIDADE NO DIA","CONFLITO"&amp;IF(INDEX('Controle de reservas'!$M$14:$M$2013,BW132)&lt;&gt;"",CHAR(10)&amp;INDEX('Controle de reservas'!$M$14:$M$2013,BW132),"")&amp;IF(INDEX('Controle de reservas'!$N$14:$N$2013,BW132)&lt;&gt;"",CHAR(10)&amp;"Subst.: "&amp;INDEX('Controle de reservas'!$N$14:$N$2013,BW132),"")&amp;IF(AND(ISNUMBER(INDEX('Controle de reservas'!$I$14:$I$2013,BW132)),INDEX('Controle de reservas'!$I$14:$I$2013,BW132)&gt;0,INDEX('Controle de reservas'!$K$14:$K$2013,BW132)&gt;INDEX('Controle de reservas'!$I$14:$I$2013,BW132)),CHAR(10)&amp;"DIVERGÊNCIA DE DATAS",""),IF(INDEX('Controle de reservas'!$L$14:$L$2013,BW132)="Em cobertura","COV",IF(INDEX('Controle de reservas'!$L$14:$L$2013,BW132)="Disponível","DISP",IF(INDEX('Controle de reservas'!$L$14:$L$2013,BW132)="Não utilizado","NU",IF(INDEX('Controle de reservas'!$L$14:$L$2013,BW132)="Folga","F",IF(INDEX('Controle de reservas'!$L$14:$L$2013,BW132)="Ocorrência","O",IF(INDEX('Controle de reservas'!$L$14:$L$2013,BW132)="Programado","PROG",IF(INDEX('Controle de reservas'!$L$14:$L$2013,BW132)="Disponível no posto","DP","SEM SITUAÇÃO")))))))&amp;IF(INDEX('Controle de reservas'!$M$14:$M$2013,BW132)&lt;&gt;"",CHAR(10)&amp;INDEX('Controle de reservas'!$M$14:$M$2013,BW132),IF(OR(INDEX('Controle de reservas'!$L$14:$L$2013,BW132)="Em cobertura",INDEX('Controle de reservas'!$L$14:$L$2013,BW132)="Programado"),CHAR(10)&amp;"SEM LOCAL",""))&amp;IF(INDEX('Controle de reservas'!$N$14:$N$2013,BW132)&lt;&gt;"",CHAR(10)&amp;"Subst.: "&amp;INDEX('Controle de reservas'!$N$14:$N$2013,BW132),"")&amp;IF(AND(ISNUMBER(INDEX('Controle de reservas'!$I$14:$I$2013,BW132)),INDEX('Controle de reservas'!$I$14:$I$2013,BW132)&gt;0,INDEX('Controle de reservas'!$K$14:$K$2013,BW132)&gt;INDEX('Controle de reservas'!$I$14:$I$2013,BW132)),CHAR(10)&amp;"DIVERGÊNCIA DE DATAS","")&amp;IF(INDEX('Controle de reservas'!$P$14:$P$2013,BW132)&lt;&gt;"OK"," !",""))))</f>
      </c>
      <c r="AJ132" s="15">
        <f ca="1">IF(OR($AQ132=0,AJ$9="",AJ$9&lt;$AS132,AND($AT132&lt;&gt;"",AJ$9&gt;$AT132)),"",IF(BX132=0,"—",IF(INDEX('Controle de reservas'!$P$14:$P$2013,BX132)="DUPLICIDADE NO DIA","CONFLITO"&amp;IF(INDEX('Controle de reservas'!$M$14:$M$2013,BX132)&lt;&gt;"",CHAR(10)&amp;INDEX('Controle de reservas'!$M$14:$M$2013,BX132),"")&amp;IF(INDEX('Controle de reservas'!$N$14:$N$2013,BX132)&lt;&gt;"",CHAR(10)&amp;"Subst.: "&amp;INDEX('Controle de reservas'!$N$14:$N$2013,BX132),"")&amp;IF(AND(ISNUMBER(INDEX('Controle de reservas'!$I$14:$I$2013,BX132)),INDEX('Controle de reservas'!$I$14:$I$2013,BX132)&gt;0,INDEX('Controle de reservas'!$K$14:$K$2013,BX132)&gt;INDEX('Controle de reservas'!$I$14:$I$2013,BX132)),CHAR(10)&amp;"DIVERGÊNCIA DE DATAS",""),IF(INDEX('Controle de reservas'!$L$14:$L$2013,BX132)="Em cobertura","COV",IF(INDEX('Controle de reservas'!$L$14:$L$2013,BX132)="Disponível","DISP",IF(INDEX('Controle de reservas'!$L$14:$L$2013,BX132)="Não utilizado","NU",IF(INDEX('Controle de reservas'!$L$14:$L$2013,BX132)="Folga","F",IF(INDEX('Controle de reservas'!$L$14:$L$2013,BX132)="Ocorrência","O",IF(INDEX('Controle de reservas'!$L$14:$L$2013,BX132)="Programado","PROG",IF(INDEX('Controle de reservas'!$L$14:$L$2013,BX132)="Disponível no posto","DP","SEM SITUAÇÃO")))))))&amp;IF(INDEX('Controle de reservas'!$M$14:$M$2013,BX132)&lt;&gt;"",CHAR(10)&amp;INDEX('Controle de reservas'!$M$14:$M$2013,BX132),IF(OR(INDEX('Controle de reservas'!$L$14:$L$2013,BX132)="Em cobertura",INDEX('Controle de reservas'!$L$14:$L$2013,BX132)="Programado"),CHAR(10)&amp;"SEM LOCAL",""))&amp;IF(INDEX('Controle de reservas'!$N$14:$N$2013,BX132)&lt;&gt;"",CHAR(10)&amp;"Subst.: "&amp;INDEX('Controle de reservas'!$N$14:$N$2013,BX132),"")&amp;IF(AND(ISNUMBER(INDEX('Controle de reservas'!$I$14:$I$2013,BX132)),INDEX('Controle de reservas'!$I$14:$I$2013,BX132)&gt;0,INDEX('Controle de reservas'!$K$14:$K$2013,BX132)&gt;INDEX('Controle de reservas'!$I$14:$I$2013,BX132)),CHAR(10)&amp;"DIVERGÊNCIA DE DATAS","")&amp;IF(INDEX('Controle de reservas'!$P$14:$P$2013,BX132)&lt;&gt;"OK"," !",""))))</f>
      </c>
      <c r="AK132" s="15">
        <f ca="1">IF(OR($AQ132=0,AK$9="",AK$9&lt;$AS132,AND($AT132&lt;&gt;"",AK$9&gt;$AT132)),"",IF(BY132=0,"—",IF(INDEX('Controle de reservas'!$P$14:$P$2013,BY132)="DUPLICIDADE NO DIA","CONFLITO"&amp;IF(INDEX('Controle de reservas'!$M$14:$M$2013,BY132)&lt;&gt;"",CHAR(10)&amp;INDEX('Controle de reservas'!$M$14:$M$2013,BY132),"")&amp;IF(INDEX('Controle de reservas'!$N$14:$N$2013,BY132)&lt;&gt;"",CHAR(10)&amp;"Subst.: "&amp;INDEX('Controle de reservas'!$N$14:$N$2013,BY132),"")&amp;IF(AND(ISNUMBER(INDEX('Controle de reservas'!$I$14:$I$2013,BY132)),INDEX('Controle de reservas'!$I$14:$I$2013,BY132)&gt;0,INDEX('Controle de reservas'!$K$14:$K$2013,BY132)&gt;INDEX('Controle de reservas'!$I$14:$I$2013,BY132)),CHAR(10)&amp;"DIVERGÊNCIA DE DATAS",""),IF(INDEX('Controle de reservas'!$L$14:$L$2013,BY132)="Em cobertura","COV",IF(INDEX('Controle de reservas'!$L$14:$L$2013,BY132)="Disponível","DISP",IF(INDEX('Controle de reservas'!$L$14:$L$2013,BY132)="Não utilizado","NU",IF(INDEX('Controle de reservas'!$L$14:$L$2013,BY132)="Folga","F",IF(INDEX('Controle de reservas'!$L$14:$L$2013,BY132)="Ocorrência","O",IF(INDEX('Controle de reservas'!$L$14:$L$2013,BY132)="Programado","PROG",IF(INDEX('Controle de reservas'!$L$14:$L$2013,BY132)="Disponível no posto","DP","SEM SITUAÇÃO")))))))&amp;IF(INDEX('Controle de reservas'!$M$14:$M$2013,BY132)&lt;&gt;"",CHAR(10)&amp;INDEX('Controle de reservas'!$M$14:$M$2013,BY132),IF(OR(INDEX('Controle de reservas'!$L$14:$L$2013,BY132)="Em cobertura",INDEX('Controle de reservas'!$L$14:$L$2013,BY132)="Programado"),CHAR(10)&amp;"SEM LOCAL",""))&amp;IF(INDEX('Controle de reservas'!$N$14:$N$2013,BY132)&lt;&gt;"",CHAR(10)&amp;"Subst.: "&amp;INDEX('Controle de reservas'!$N$14:$N$2013,BY132),"")&amp;IF(AND(ISNUMBER(INDEX('Controle de reservas'!$I$14:$I$2013,BY132)),INDEX('Controle de reservas'!$I$14:$I$2013,BY132)&gt;0,INDEX('Controle de reservas'!$K$14:$K$2013,BY132)&gt;INDEX('Controle de reservas'!$I$14:$I$2013,BY132)),CHAR(10)&amp;"DIVERGÊNCIA DE DATAS","")&amp;IF(INDEX('Controle de reservas'!$P$14:$P$2013,BY132)&lt;&gt;"OK"," !",""))))</f>
      </c>
      <c r="AL132" s="14">
        <f t="shared" ca="1" si="5"/>
      </c>
      <c r="AM132" s="14">
        <f t="shared" ca="1" si="6"/>
      </c>
      <c r="AN132" s="14">
        <f t="shared" ca="1" si="7"/>
      </c>
      <c r="AO132" s="14">
        <f t="shared" ca="1" si="8"/>
      </c>
      <c r="AP132" s="14">
        <f ca="1">IF($AQ132=0,"",INDEX('Controle de reservas'!$O$14:$O$2013,$AQ132))</f>
      </c>
      <c r="AQ132">
        <f ca="1">IFERROR(MATCH(ROW()-9,'Controle de reservas'!$S$14:$S$2013,0),0)</f>
      </c>
      <c r="AR132">
        <f ca="1">IF($AQ132=0,"",INDEX('Controle de reservas'!$Q$14:$Q$2013,$AQ132))</f>
      </c>
      <c r="AS132">
        <f ca="1">IF($AQ132=0,"",INDEX('Controle de reservas'!$H$14:$H$2013,$AQ132))</f>
      </c>
      <c r="AT132">
        <f ca="1">IF($AQ132=0,"",IF(INDEX('Controle de reservas'!$J$14:$J$2013,$AQ132)=0,"",INDEX('Controle de reservas'!$J$14:$J$2013,$AQ132)))</f>
      </c>
      <c r="AU132">
        <f ca="1">IF(OR($AQ132=0,G$9=""),0,IFERROR(MATCH($AR132&amp;"|"&amp;TEXT(G$9,"yyyymmdd"),'Controle de reservas'!$T$14:$T$2013,0),0))</f>
      </c>
      <c r="AV132">
        <f ca="1">IF(OR($AQ132=0,H$9=""),0,IFERROR(MATCH($AR132&amp;"|"&amp;TEXT(H$9,"yyyymmdd"),'Controle de reservas'!$T$14:$T$2013,0),0))</f>
      </c>
      <c r="AW132">
        <f ca="1">IF(OR($AQ132=0,I$9=""),0,IFERROR(MATCH($AR132&amp;"|"&amp;TEXT(I$9,"yyyymmdd"),'Controle de reservas'!$T$14:$T$2013,0),0))</f>
      </c>
      <c r="AX132">
        <f ca="1">IF(OR($AQ132=0,J$9=""),0,IFERROR(MATCH($AR132&amp;"|"&amp;TEXT(J$9,"yyyymmdd"),'Controle de reservas'!$T$14:$T$2013,0),0))</f>
      </c>
      <c r="AY132">
        <f ca="1">IF(OR($AQ132=0,K$9=""),0,IFERROR(MATCH($AR132&amp;"|"&amp;TEXT(K$9,"yyyymmdd"),'Controle de reservas'!$T$14:$T$2013,0),0))</f>
      </c>
      <c r="AZ132">
        <f ca="1">IF(OR($AQ132=0,L$9=""),0,IFERROR(MATCH($AR132&amp;"|"&amp;TEXT(L$9,"yyyymmdd"),'Controle de reservas'!$T$14:$T$2013,0),0))</f>
      </c>
      <c r="BA132">
        <f ca="1">IF(OR($AQ132=0,M$9=""),0,IFERROR(MATCH($AR132&amp;"|"&amp;TEXT(M$9,"yyyymmdd"),'Controle de reservas'!$T$14:$T$2013,0),0))</f>
      </c>
      <c r="BB132">
        <f ca="1">IF(OR($AQ132=0,N$9=""),0,IFERROR(MATCH($AR132&amp;"|"&amp;TEXT(N$9,"yyyymmdd"),'Controle de reservas'!$T$14:$T$2013,0),0))</f>
      </c>
      <c r="BC132">
        <f ca="1">IF(OR($AQ132=0,O$9=""),0,IFERROR(MATCH($AR132&amp;"|"&amp;TEXT(O$9,"yyyymmdd"),'Controle de reservas'!$T$14:$T$2013,0),0))</f>
      </c>
      <c r="BD132">
        <f ca="1">IF(OR($AQ132=0,P$9=""),0,IFERROR(MATCH($AR132&amp;"|"&amp;TEXT(P$9,"yyyymmdd"),'Controle de reservas'!$T$14:$T$2013,0),0))</f>
      </c>
      <c r="BE132">
        <f ca="1">IF(OR($AQ132=0,Q$9=""),0,IFERROR(MATCH($AR132&amp;"|"&amp;TEXT(Q$9,"yyyymmdd"),'Controle de reservas'!$T$14:$T$2013,0),0))</f>
      </c>
      <c r="BF132">
        <f ca="1">IF(OR($AQ132=0,R$9=""),0,IFERROR(MATCH($AR132&amp;"|"&amp;TEXT(R$9,"yyyymmdd"),'Controle de reservas'!$T$14:$T$2013,0),0))</f>
      </c>
      <c r="BG132">
        <f ca="1">IF(OR($AQ132=0,S$9=""),0,IFERROR(MATCH($AR132&amp;"|"&amp;TEXT(S$9,"yyyymmdd"),'Controle de reservas'!$T$14:$T$2013,0),0))</f>
      </c>
      <c r="BH132">
        <f ca="1">IF(OR($AQ132=0,T$9=""),0,IFERROR(MATCH($AR132&amp;"|"&amp;TEXT(T$9,"yyyymmdd"),'Controle de reservas'!$T$14:$T$2013,0),0))</f>
      </c>
      <c r="BI132">
        <f ca="1">IF(OR($AQ132=0,U$9=""),0,IFERROR(MATCH($AR132&amp;"|"&amp;TEXT(U$9,"yyyymmdd"),'Controle de reservas'!$T$14:$T$2013,0),0))</f>
      </c>
      <c r="BJ132">
        <f ca="1">IF(OR($AQ132=0,V$9=""),0,IFERROR(MATCH($AR132&amp;"|"&amp;TEXT(V$9,"yyyymmdd"),'Controle de reservas'!$T$14:$T$2013,0),0))</f>
      </c>
      <c r="BK132">
        <f ca="1">IF(OR($AQ132=0,W$9=""),0,IFERROR(MATCH($AR132&amp;"|"&amp;TEXT(W$9,"yyyymmdd"),'Controle de reservas'!$T$14:$T$2013,0),0))</f>
      </c>
      <c r="BL132">
        <f ca="1">IF(OR($AQ132=0,X$9=""),0,IFERROR(MATCH($AR132&amp;"|"&amp;TEXT(X$9,"yyyymmdd"),'Controle de reservas'!$T$14:$T$2013,0),0))</f>
      </c>
      <c r="BM132">
        <f ca="1">IF(OR($AQ132=0,Y$9=""),0,IFERROR(MATCH($AR132&amp;"|"&amp;TEXT(Y$9,"yyyymmdd"),'Controle de reservas'!$T$14:$T$2013,0),0))</f>
      </c>
      <c r="BN132">
        <f ca="1">IF(OR($AQ132=0,Z$9=""),0,IFERROR(MATCH($AR132&amp;"|"&amp;TEXT(Z$9,"yyyymmdd"),'Controle de reservas'!$T$14:$T$2013,0),0))</f>
      </c>
      <c r="BO132">
        <f ca="1">IF(OR($AQ132=0,AA$9=""),0,IFERROR(MATCH($AR132&amp;"|"&amp;TEXT(AA$9,"yyyymmdd"),'Controle de reservas'!$T$14:$T$2013,0),0))</f>
      </c>
      <c r="BP132">
        <f ca="1">IF(OR($AQ132=0,AB$9=""),0,IFERROR(MATCH($AR132&amp;"|"&amp;TEXT(AB$9,"yyyymmdd"),'Controle de reservas'!$T$14:$T$2013,0),0))</f>
      </c>
      <c r="BQ132">
        <f ca="1">IF(OR($AQ132=0,AC$9=""),0,IFERROR(MATCH($AR132&amp;"|"&amp;TEXT(AC$9,"yyyymmdd"),'Controle de reservas'!$T$14:$T$2013,0),0))</f>
      </c>
      <c r="BR132">
        <f ca="1">IF(OR($AQ132=0,AD$9=""),0,IFERROR(MATCH($AR132&amp;"|"&amp;TEXT(AD$9,"yyyymmdd"),'Controle de reservas'!$T$14:$T$2013,0),0))</f>
      </c>
      <c r="BS132">
        <f ca="1">IF(OR($AQ132=0,AE$9=""),0,IFERROR(MATCH($AR132&amp;"|"&amp;TEXT(AE$9,"yyyymmdd"),'Controle de reservas'!$T$14:$T$2013,0),0))</f>
      </c>
      <c r="BT132">
        <f ca="1">IF(OR($AQ132=0,AF$9=""),0,IFERROR(MATCH($AR132&amp;"|"&amp;TEXT(AF$9,"yyyymmdd"),'Controle de reservas'!$T$14:$T$2013,0),0))</f>
      </c>
      <c r="BU132">
        <f ca="1">IF(OR($AQ132=0,AG$9=""),0,IFERROR(MATCH($AR132&amp;"|"&amp;TEXT(AG$9,"yyyymmdd"),'Controle de reservas'!$T$14:$T$2013,0),0))</f>
      </c>
      <c r="BV132">
        <f ca="1">IF(OR($AQ132=0,AH$9=""),0,IFERROR(MATCH($AR132&amp;"|"&amp;TEXT(AH$9,"yyyymmdd"),'Controle de reservas'!$T$14:$T$2013,0),0))</f>
      </c>
      <c r="BW132">
        <f ca="1">IF(OR($AQ132=0,AI$9=""),0,IFERROR(MATCH($AR132&amp;"|"&amp;TEXT(AI$9,"yyyymmdd"),'Controle de reservas'!$T$14:$T$2013,0),0))</f>
      </c>
      <c r="BX132">
        <f ca="1">IF(OR($AQ132=0,AJ$9=""),0,IFERROR(MATCH($AR132&amp;"|"&amp;TEXT(AJ$9,"yyyymmdd"),'Controle de reservas'!$T$14:$T$2013,0),0))</f>
      </c>
      <c r="BY132">
        <f ca="1">IF(OR($AQ132=0,AK$9=""),0,IFERROR(MATCH($AR132&amp;"|"&amp;TEXT(AK$9,"yyyymmdd"),'Controle de reservas'!$T$14:$T$2013,0),0))</f>
      </c>
    </row>
    <row r="133" spans="1:77" ht="105" customHeight="1" x14ac:dyDescent="0.25">
      <c r="A133" s="16">
        <f ca="1">IF($AQ133=0,"",INDEX('Controle de reservas'!$A$14:$A$2013,$AQ133))</f>
      </c>
      <c r="B133" s="16">
        <f ca="1">IF($AQ133=0,"",INDEX('Controle de reservas'!$B$14:$B$2013,$AQ133))</f>
      </c>
      <c r="C133" s="16">
        <f ca="1">IF($AQ133=0,"",INDEX('Controle de reservas'!$C$14:$C$2013,$AQ133))</f>
      </c>
      <c r="D133" s="16">
        <f ca="1">IF($AQ133=0,"",INDEX('Controle de reservas'!$D$14:$D$2013,$AQ133))</f>
      </c>
      <c r="E133" s="16">
        <f ca="1">IF($AQ133=0,"",INDEX('Controle de reservas'!$E$14:$E$2013,$AQ133))</f>
      </c>
      <c r="F133" s="16">
        <f ca="1">IF($AQ133=0,"",INDEX('Controle de reservas'!$F$14:$F$2013,$AQ133))</f>
      </c>
      <c r="G133" s="17">
        <f ca="1">IF(OR($AQ133=0,G$9="",G$9&lt;$AS133,AND($AT133&lt;&gt;"",G$9&gt;$AT133)),"",IF(AU133=0,"—",IF(INDEX('Controle de reservas'!$P$14:$P$2013,AU133)="DUPLICIDADE NO DIA","CONFLITO"&amp;IF(INDEX('Controle de reservas'!$M$14:$M$2013,AU133)&lt;&gt;"",CHAR(10)&amp;INDEX('Controle de reservas'!$M$14:$M$2013,AU133),"")&amp;IF(INDEX('Controle de reservas'!$N$14:$N$2013,AU133)&lt;&gt;"",CHAR(10)&amp;"Subst.: "&amp;INDEX('Controle de reservas'!$N$14:$N$2013,AU133),"")&amp;IF(AND(ISNUMBER(INDEX('Controle de reservas'!$I$14:$I$2013,AU133)),INDEX('Controle de reservas'!$I$14:$I$2013,AU133)&gt;0,INDEX('Controle de reservas'!$K$14:$K$2013,AU133)&gt;INDEX('Controle de reservas'!$I$14:$I$2013,AU133)),CHAR(10)&amp;"DIVERGÊNCIA DE DATAS",""),IF(INDEX('Controle de reservas'!$L$14:$L$2013,AU133)="Em cobertura","COV",IF(INDEX('Controle de reservas'!$L$14:$L$2013,AU133)="Disponível","DISP",IF(INDEX('Controle de reservas'!$L$14:$L$2013,AU133)="Não utilizado","NU",IF(INDEX('Controle de reservas'!$L$14:$L$2013,AU133)="Folga","F",IF(INDEX('Controle de reservas'!$L$14:$L$2013,AU133)="Ocorrência","O",IF(INDEX('Controle de reservas'!$L$14:$L$2013,AU133)="Programado","PROG",IF(INDEX('Controle de reservas'!$L$14:$L$2013,AU133)="Disponível no posto","DP","SEM SITUAÇÃO")))))))&amp;IF(INDEX('Controle de reservas'!$M$14:$M$2013,AU133)&lt;&gt;"",CHAR(10)&amp;INDEX('Controle de reservas'!$M$14:$M$2013,AU133),IF(OR(INDEX('Controle de reservas'!$L$14:$L$2013,AU133)="Em cobertura",INDEX('Controle de reservas'!$L$14:$L$2013,AU133)="Programado"),CHAR(10)&amp;"SEM LOCAL",""))&amp;IF(INDEX('Controle de reservas'!$N$14:$N$2013,AU133)&lt;&gt;"",CHAR(10)&amp;"Subst.: "&amp;INDEX('Controle de reservas'!$N$14:$N$2013,AU133),"")&amp;IF(AND(ISNUMBER(INDEX('Controle de reservas'!$I$14:$I$2013,AU133)),INDEX('Controle de reservas'!$I$14:$I$2013,AU133)&gt;0,INDEX('Controle de reservas'!$K$14:$K$2013,AU133)&gt;INDEX('Controle de reservas'!$I$14:$I$2013,AU133)),CHAR(10)&amp;"DIVERGÊNCIA DE DATAS","")&amp;IF(INDEX('Controle de reservas'!$P$14:$P$2013,AU133)&lt;&gt;"OK"," !",""))))</f>
      </c>
      <c r="H133" s="17">
        <f ca="1">IF(OR($AQ133=0,H$9="",H$9&lt;$AS133,AND($AT133&lt;&gt;"",H$9&gt;$AT133)),"",IF(AV133=0,"—",IF(INDEX('Controle de reservas'!$P$14:$P$2013,AV133)="DUPLICIDADE NO DIA","CONFLITO"&amp;IF(INDEX('Controle de reservas'!$M$14:$M$2013,AV133)&lt;&gt;"",CHAR(10)&amp;INDEX('Controle de reservas'!$M$14:$M$2013,AV133),"")&amp;IF(INDEX('Controle de reservas'!$N$14:$N$2013,AV133)&lt;&gt;"",CHAR(10)&amp;"Subst.: "&amp;INDEX('Controle de reservas'!$N$14:$N$2013,AV133),"")&amp;IF(AND(ISNUMBER(INDEX('Controle de reservas'!$I$14:$I$2013,AV133)),INDEX('Controle de reservas'!$I$14:$I$2013,AV133)&gt;0,INDEX('Controle de reservas'!$K$14:$K$2013,AV133)&gt;INDEX('Controle de reservas'!$I$14:$I$2013,AV133)),CHAR(10)&amp;"DIVERGÊNCIA DE DATAS",""),IF(INDEX('Controle de reservas'!$L$14:$L$2013,AV133)="Em cobertura","COV",IF(INDEX('Controle de reservas'!$L$14:$L$2013,AV133)="Disponível","DISP",IF(INDEX('Controle de reservas'!$L$14:$L$2013,AV133)="Não utilizado","NU",IF(INDEX('Controle de reservas'!$L$14:$L$2013,AV133)="Folga","F",IF(INDEX('Controle de reservas'!$L$14:$L$2013,AV133)="Ocorrência","O",IF(INDEX('Controle de reservas'!$L$14:$L$2013,AV133)="Programado","PROG",IF(INDEX('Controle de reservas'!$L$14:$L$2013,AV133)="Disponível no posto","DP","SEM SITUAÇÃO")))))))&amp;IF(INDEX('Controle de reservas'!$M$14:$M$2013,AV133)&lt;&gt;"",CHAR(10)&amp;INDEX('Controle de reservas'!$M$14:$M$2013,AV133),IF(OR(INDEX('Controle de reservas'!$L$14:$L$2013,AV133)="Em cobertura",INDEX('Controle de reservas'!$L$14:$L$2013,AV133)="Programado"),CHAR(10)&amp;"SEM LOCAL",""))&amp;IF(INDEX('Controle de reservas'!$N$14:$N$2013,AV133)&lt;&gt;"",CHAR(10)&amp;"Subst.: "&amp;INDEX('Controle de reservas'!$N$14:$N$2013,AV133),"")&amp;IF(AND(ISNUMBER(INDEX('Controle de reservas'!$I$14:$I$2013,AV133)),INDEX('Controle de reservas'!$I$14:$I$2013,AV133)&gt;0,INDEX('Controle de reservas'!$K$14:$K$2013,AV133)&gt;INDEX('Controle de reservas'!$I$14:$I$2013,AV133)),CHAR(10)&amp;"DIVERGÊNCIA DE DATAS","")&amp;IF(INDEX('Controle de reservas'!$P$14:$P$2013,AV133)&lt;&gt;"OK"," !",""))))</f>
      </c>
      <c r="I133" s="17">
        <f ca="1">IF(OR($AQ133=0,I$9="",I$9&lt;$AS133,AND($AT133&lt;&gt;"",I$9&gt;$AT133)),"",IF(AW133=0,"—",IF(INDEX('Controle de reservas'!$P$14:$P$2013,AW133)="DUPLICIDADE NO DIA","CONFLITO"&amp;IF(INDEX('Controle de reservas'!$M$14:$M$2013,AW133)&lt;&gt;"",CHAR(10)&amp;INDEX('Controle de reservas'!$M$14:$M$2013,AW133),"")&amp;IF(INDEX('Controle de reservas'!$N$14:$N$2013,AW133)&lt;&gt;"",CHAR(10)&amp;"Subst.: "&amp;INDEX('Controle de reservas'!$N$14:$N$2013,AW133),"")&amp;IF(AND(ISNUMBER(INDEX('Controle de reservas'!$I$14:$I$2013,AW133)),INDEX('Controle de reservas'!$I$14:$I$2013,AW133)&gt;0,INDEX('Controle de reservas'!$K$14:$K$2013,AW133)&gt;INDEX('Controle de reservas'!$I$14:$I$2013,AW133)),CHAR(10)&amp;"DIVERGÊNCIA DE DATAS",""),IF(INDEX('Controle de reservas'!$L$14:$L$2013,AW133)="Em cobertura","COV",IF(INDEX('Controle de reservas'!$L$14:$L$2013,AW133)="Disponível","DISP",IF(INDEX('Controle de reservas'!$L$14:$L$2013,AW133)="Não utilizado","NU",IF(INDEX('Controle de reservas'!$L$14:$L$2013,AW133)="Folga","F",IF(INDEX('Controle de reservas'!$L$14:$L$2013,AW133)="Ocorrência","O",IF(INDEX('Controle de reservas'!$L$14:$L$2013,AW133)="Programado","PROG",IF(INDEX('Controle de reservas'!$L$14:$L$2013,AW133)="Disponível no posto","DP","SEM SITUAÇÃO")))))))&amp;IF(INDEX('Controle de reservas'!$M$14:$M$2013,AW133)&lt;&gt;"",CHAR(10)&amp;INDEX('Controle de reservas'!$M$14:$M$2013,AW133),IF(OR(INDEX('Controle de reservas'!$L$14:$L$2013,AW133)="Em cobertura",INDEX('Controle de reservas'!$L$14:$L$2013,AW133)="Programado"),CHAR(10)&amp;"SEM LOCAL",""))&amp;IF(INDEX('Controle de reservas'!$N$14:$N$2013,AW133)&lt;&gt;"",CHAR(10)&amp;"Subst.: "&amp;INDEX('Controle de reservas'!$N$14:$N$2013,AW133),"")&amp;IF(AND(ISNUMBER(INDEX('Controle de reservas'!$I$14:$I$2013,AW133)),INDEX('Controle de reservas'!$I$14:$I$2013,AW133)&gt;0,INDEX('Controle de reservas'!$K$14:$K$2013,AW133)&gt;INDEX('Controle de reservas'!$I$14:$I$2013,AW133)),CHAR(10)&amp;"DIVERGÊNCIA DE DATAS","")&amp;IF(INDEX('Controle de reservas'!$P$14:$P$2013,AW133)&lt;&gt;"OK"," !",""))))</f>
      </c>
      <c r="J133" s="17">
        <f ca="1">IF(OR($AQ133=0,J$9="",J$9&lt;$AS133,AND($AT133&lt;&gt;"",J$9&gt;$AT133)),"",IF(AX133=0,"—",IF(INDEX('Controle de reservas'!$P$14:$P$2013,AX133)="DUPLICIDADE NO DIA","CONFLITO"&amp;IF(INDEX('Controle de reservas'!$M$14:$M$2013,AX133)&lt;&gt;"",CHAR(10)&amp;INDEX('Controle de reservas'!$M$14:$M$2013,AX133),"")&amp;IF(INDEX('Controle de reservas'!$N$14:$N$2013,AX133)&lt;&gt;"",CHAR(10)&amp;"Subst.: "&amp;INDEX('Controle de reservas'!$N$14:$N$2013,AX133),"")&amp;IF(AND(ISNUMBER(INDEX('Controle de reservas'!$I$14:$I$2013,AX133)),INDEX('Controle de reservas'!$I$14:$I$2013,AX133)&gt;0,INDEX('Controle de reservas'!$K$14:$K$2013,AX133)&gt;INDEX('Controle de reservas'!$I$14:$I$2013,AX133)),CHAR(10)&amp;"DIVERGÊNCIA DE DATAS",""),IF(INDEX('Controle de reservas'!$L$14:$L$2013,AX133)="Em cobertura","COV",IF(INDEX('Controle de reservas'!$L$14:$L$2013,AX133)="Disponível","DISP",IF(INDEX('Controle de reservas'!$L$14:$L$2013,AX133)="Não utilizado","NU",IF(INDEX('Controle de reservas'!$L$14:$L$2013,AX133)="Folga","F",IF(INDEX('Controle de reservas'!$L$14:$L$2013,AX133)="Ocorrência","O",IF(INDEX('Controle de reservas'!$L$14:$L$2013,AX133)="Programado","PROG",IF(INDEX('Controle de reservas'!$L$14:$L$2013,AX133)="Disponível no posto","DP","SEM SITUAÇÃO")))))))&amp;IF(INDEX('Controle de reservas'!$M$14:$M$2013,AX133)&lt;&gt;"",CHAR(10)&amp;INDEX('Controle de reservas'!$M$14:$M$2013,AX133),IF(OR(INDEX('Controle de reservas'!$L$14:$L$2013,AX133)="Em cobertura",INDEX('Controle de reservas'!$L$14:$L$2013,AX133)="Programado"),CHAR(10)&amp;"SEM LOCAL",""))&amp;IF(INDEX('Controle de reservas'!$N$14:$N$2013,AX133)&lt;&gt;"",CHAR(10)&amp;"Subst.: "&amp;INDEX('Controle de reservas'!$N$14:$N$2013,AX133),"")&amp;IF(AND(ISNUMBER(INDEX('Controle de reservas'!$I$14:$I$2013,AX133)),INDEX('Controle de reservas'!$I$14:$I$2013,AX133)&gt;0,INDEX('Controle de reservas'!$K$14:$K$2013,AX133)&gt;INDEX('Controle de reservas'!$I$14:$I$2013,AX133)),CHAR(10)&amp;"DIVERGÊNCIA DE DATAS","")&amp;IF(INDEX('Controle de reservas'!$P$14:$P$2013,AX133)&lt;&gt;"OK"," !",""))))</f>
      </c>
      <c r="K133" s="17">
        <f ca="1">IF(OR($AQ133=0,K$9="",K$9&lt;$AS133,AND($AT133&lt;&gt;"",K$9&gt;$AT133)),"",IF(AY133=0,"—",IF(INDEX('Controle de reservas'!$P$14:$P$2013,AY133)="DUPLICIDADE NO DIA","CONFLITO"&amp;IF(INDEX('Controle de reservas'!$M$14:$M$2013,AY133)&lt;&gt;"",CHAR(10)&amp;INDEX('Controle de reservas'!$M$14:$M$2013,AY133),"")&amp;IF(INDEX('Controle de reservas'!$N$14:$N$2013,AY133)&lt;&gt;"",CHAR(10)&amp;"Subst.: "&amp;INDEX('Controle de reservas'!$N$14:$N$2013,AY133),"")&amp;IF(AND(ISNUMBER(INDEX('Controle de reservas'!$I$14:$I$2013,AY133)),INDEX('Controle de reservas'!$I$14:$I$2013,AY133)&gt;0,INDEX('Controle de reservas'!$K$14:$K$2013,AY133)&gt;INDEX('Controle de reservas'!$I$14:$I$2013,AY133)),CHAR(10)&amp;"DIVERGÊNCIA DE DATAS",""),IF(INDEX('Controle de reservas'!$L$14:$L$2013,AY133)="Em cobertura","COV",IF(INDEX('Controle de reservas'!$L$14:$L$2013,AY133)="Disponível","DISP",IF(INDEX('Controle de reservas'!$L$14:$L$2013,AY133)="Não utilizado","NU",IF(INDEX('Controle de reservas'!$L$14:$L$2013,AY133)="Folga","F",IF(INDEX('Controle de reservas'!$L$14:$L$2013,AY133)="Ocorrência","O",IF(INDEX('Controle de reservas'!$L$14:$L$2013,AY133)="Programado","PROG",IF(INDEX('Controle de reservas'!$L$14:$L$2013,AY133)="Disponível no posto","DP","SEM SITUAÇÃO")))))))&amp;IF(INDEX('Controle de reservas'!$M$14:$M$2013,AY133)&lt;&gt;"",CHAR(10)&amp;INDEX('Controle de reservas'!$M$14:$M$2013,AY133),IF(OR(INDEX('Controle de reservas'!$L$14:$L$2013,AY133)="Em cobertura",INDEX('Controle de reservas'!$L$14:$L$2013,AY133)="Programado"),CHAR(10)&amp;"SEM LOCAL",""))&amp;IF(INDEX('Controle de reservas'!$N$14:$N$2013,AY133)&lt;&gt;"",CHAR(10)&amp;"Subst.: "&amp;INDEX('Controle de reservas'!$N$14:$N$2013,AY133),"")&amp;IF(AND(ISNUMBER(INDEX('Controle de reservas'!$I$14:$I$2013,AY133)),INDEX('Controle de reservas'!$I$14:$I$2013,AY133)&gt;0,INDEX('Controle de reservas'!$K$14:$K$2013,AY133)&gt;INDEX('Controle de reservas'!$I$14:$I$2013,AY133)),CHAR(10)&amp;"DIVERGÊNCIA DE DATAS","")&amp;IF(INDEX('Controle de reservas'!$P$14:$P$2013,AY133)&lt;&gt;"OK"," !",""))))</f>
      </c>
      <c r="L133" s="17">
        <f ca="1">IF(OR($AQ133=0,L$9="",L$9&lt;$AS133,AND($AT133&lt;&gt;"",L$9&gt;$AT133)),"",IF(AZ133=0,"—",IF(INDEX('Controle de reservas'!$P$14:$P$2013,AZ133)="DUPLICIDADE NO DIA","CONFLITO"&amp;IF(INDEX('Controle de reservas'!$M$14:$M$2013,AZ133)&lt;&gt;"",CHAR(10)&amp;INDEX('Controle de reservas'!$M$14:$M$2013,AZ133),"")&amp;IF(INDEX('Controle de reservas'!$N$14:$N$2013,AZ133)&lt;&gt;"",CHAR(10)&amp;"Subst.: "&amp;INDEX('Controle de reservas'!$N$14:$N$2013,AZ133),"")&amp;IF(AND(ISNUMBER(INDEX('Controle de reservas'!$I$14:$I$2013,AZ133)),INDEX('Controle de reservas'!$I$14:$I$2013,AZ133)&gt;0,INDEX('Controle de reservas'!$K$14:$K$2013,AZ133)&gt;INDEX('Controle de reservas'!$I$14:$I$2013,AZ133)),CHAR(10)&amp;"DIVERGÊNCIA DE DATAS",""),IF(INDEX('Controle de reservas'!$L$14:$L$2013,AZ133)="Em cobertura","COV",IF(INDEX('Controle de reservas'!$L$14:$L$2013,AZ133)="Disponível","DISP",IF(INDEX('Controle de reservas'!$L$14:$L$2013,AZ133)="Não utilizado","NU",IF(INDEX('Controle de reservas'!$L$14:$L$2013,AZ133)="Folga","F",IF(INDEX('Controle de reservas'!$L$14:$L$2013,AZ133)="Ocorrência","O",IF(INDEX('Controle de reservas'!$L$14:$L$2013,AZ133)="Programado","PROG",IF(INDEX('Controle de reservas'!$L$14:$L$2013,AZ133)="Disponível no posto","DP","SEM SITUAÇÃO")))))))&amp;IF(INDEX('Controle de reservas'!$M$14:$M$2013,AZ133)&lt;&gt;"",CHAR(10)&amp;INDEX('Controle de reservas'!$M$14:$M$2013,AZ133),IF(OR(INDEX('Controle de reservas'!$L$14:$L$2013,AZ133)="Em cobertura",INDEX('Controle de reservas'!$L$14:$L$2013,AZ133)="Programado"),CHAR(10)&amp;"SEM LOCAL",""))&amp;IF(INDEX('Controle de reservas'!$N$14:$N$2013,AZ133)&lt;&gt;"",CHAR(10)&amp;"Subst.: "&amp;INDEX('Controle de reservas'!$N$14:$N$2013,AZ133),"")&amp;IF(AND(ISNUMBER(INDEX('Controle de reservas'!$I$14:$I$2013,AZ133)),INDEX('Controle de reservas'!$I$14:$I$2013,AZ133)&gt;0,INDEX('Controle de reservas'!$K$14:$K$2013,AZ133)&gt;INDEX('Controle de reservas'!$I$14:$I$2013,AZ133)),CHAR(10)&amp;"DIVERGÊNCIA DE DATAS","")&amp;IF(INDEX('Controle de reservas'!$P$14:$P$2013,AZ133)&lt;&gt;"OK"," !",""))))</f>
      </c>
      <c r="M133" s="17">
        <f ca="1">IF(OR($AQ133=0,M$9="",M$9&lt;$AS133,AND($AT133&lt;&gt;"",M$9&gt;$AT133)),"",IF(BA133=0,"—",IF(INDEX('Controle de reservas'!$P$14:$P$2013,BA133)="DUPLICIDADE NO DIA","CONFLITO"&amp;IF(INDEX('Controle de reservas'!$M$14:$M$2013,BA133)&lt;&gt;"",CHAR(10)&amp;INDEX('Controle de reservas'!$M$14:$M$2013,BA133),"")&amp;IF(INDEX('Controle de reservas'!$N$14:$N$2013,BA133)&lt;&gt;"",CHAR(10)&amp;"Subst.: "&amp;INDEX('Controle de reservas'!$N$14:$N$2013,BA133),"")&amp;IF(AND(ISNUMBER(INDEX('Controle de reservas'!$I$14:$I$2013,BA133)),INDEX('Controle de reservas'!$I$14:$I$2013,BA133)&gt;0,INDEX('Controle de reservas'!$K$14:$K$2013,BA133)&gt;INDEX('Controle de reservas'!$I$14:$I$2013,BA133)),CHAR(10)&amp;"DIVERGÊNCIA DE DATAS",""),IF(INDEX('Controle de reservas'!$L$14:$L$2013,BA133)="Em cobertura","COV",IF(INDEX('Controle de reservas'!$L$14:$L$2013,BA133)="Disponível","DISP",IF(INDEX('Controle de reservas'!$L$14:$L$2013,BA133)="Não utilizado","NU",IF(INDEX('Controle de reservas'!$L$14:$L$2013,BA133)="Folga","F",IF(INDEX('Controle de reservas'!$L$14:$L$2013,BA133)="Ocorrência","O",IF(INDEX('Controle de reservas'!$L$14:$L$2013,BA133)="Programado","PROG",IF(INDEX('Controle de reservas'!$L$14:$L$2013,BA133)="Disponível no posto","DP","SEM SITUAÇÃO")))))))&amp;IF(INDEX('Controle de reservas'!$M$14:$M$2013,BA133)&lt;&gt;"",CHAR(10)&amp;INDEX('Controle de reservas'!$M$14:$M$2013,BA133),IF(OR(INDEX('Controle de reservas'!$L$14:$L$2013,BA133)="Em cobertura",INDEX('Controle de reservas'!$L$14:$L$2013,BA133)="Programado"),CHAR(10)&amp;"SEM LOCAL",""))&amp;IF(INDEX('Controle de reservas'!$N$14:$N$2013,BA133)&lt;&gt;"",CHAR(10)&amp;"Subst.: "&amp;INDEX('Controle de reservas'!$N$14:$N$2013,BA133),"")&amp;IF(AND(ISNUMBER(INDEX('Controle de reservas'!$I$14:$I$2013,BA133)),INDEX('Controle de reservas'!$I$14:$I$2013,BA133)&gt;0,INDEX('Controle de reservas'!$K$14:$K$2013,BA133)&gt;INDEX('Controle de reservas'!$I$14:$I$2013,BA133)),CHAR(10)&amp;"DIVERGÊNCIA DE DATAS","")&amp;IF(INDEX('Controle de reservas'!$P$14:$P$2013,BA133)&lt;&gt;"OK"," !",""))))</f>
      </c>
      <c r="N133" s="17">
        <f ca="1">IF(OR($AQ133=0,N$9="",N$9&lt;$AS133,AND($AT133&lt;&gt;"",N$9&gt;$AT133)),"",IF(BB133=0,"—",IF(INDEX('Controle de reservas'!$P$14:$P$2013,BB133)="DUPLICIDADE NO DIA","CONFLITO"&amp;IF(INDEX('Controle de reservas'!$M$14:$M$2013,BB133)&lt;&gt;"",CHAR(10)&amp;INDEX('Controle de reservas'!$M$14:$M$2013,BB133),"")&amp;IF(INDEX('Controle de reservas'!$N$14:$N$2013,BB133)&lt;&gt;"",CHAR(10)&amp;"Subst.: "&amp;INDEX('Controle de reservas'!$N$14:$N$2013,BB133),"")&amp;IF(AND(ISNUMBER(INDEX('Controle de reservas'!$I$14:$I$2013,BB133)),INDEX('Controle de reservas'!$I$14:$I$2013,BB133)&gt;0,INDEX('Controle de reservas'!$K$14:$K$2013,BB133)&gt;INDEX('Controle de reservas'!$I$14:$I$2013,BB133)),CHAR(10)&amp;"DIVERGÊNCIA DE DATAS",""),IF(INDEX('Controle de reservas'!$L$14:$L$2013,BB133)="Em cobertura","COV",IF(INDEX('Controle de reservas'!$L$14:$L$2013,BB133)="Disponível","DISP",IF(INDEX('Controle de reservas'!$L$14:$L$2013,BB133)="Não utilizado","NU",IF(INDEX('Controle de reservas'!$L$14:$L$2013,BB133)="Folga","F",IF(INDEX('Controle de reservas'!$L$14:$L$2013,BB133)="Ocorrência","O",IF(INDEX('Controle de reservas'!$L$14:$L$2013,BB133)="Programado","PROG",IF(INDEX('Controle de reservas'!$L$14:$L$2013,BB133)="Disponível no posto","DP","SEM SITUAÇÃO")))))))&amp;IF(INDEX('Controle de reservas'!$M$14:$M$2013,BB133)&lt;&gt;"",CHAR(10)&amp;INDEX('Controle de reservas'!$M$14:$M$2013,BB133),IF(OR(INDEX('Controle de reservas'!$L$14:$L$2013,BB133)="Em cobertura",INDEX('Controle de reservas'!$L$14:$L$2013,BB133)="Programado"),CHAR(10)&amp;"SEM LOCAL",""))&amp;IF(INDEX('Controle de reservas'!$N$14:$N$2013,BB133)&lt;&gt;"",CHAR(10)&amp;"Subst.: "&amp;INDEX('Controle de reservas'!$N$14:$N$2013,BB133),"")&amp;IF(AND(ISNUMBER(INDEX('Controle de reservas'!$I$14:$I$2013,BB133)),INDEX('Controle de reservas'!$I$14:$I$2013,BB133)&gt;0,INDEX('Controle de reservas'!$K$14:$K$2013,BB133)&gt;INDEX('Controle de reservas'!$I$14:$I$2013,BB133)),CHAR(10)&amp;"DIVERGÊNCIA DE DATAS","")&amp;IF(INDEX('Controle de reservas'!$P$14:$P$2013,BB133)&lt;&gt;"OK"," !",""))))</f>
      </c>
      <c r="O133" s="17">
        <f ca="1">IF(OR($AQ133=0,O$9="",O$9&lt;$AS133,AND($AT133&lt;&gt;"",O$9&gt;$AT133)),"",IF(BC133=0,"—",IF(INDEX('Controle de reservas'!$P$14:$P$2013,BC133)="DUPLICIDADE NO DIA","CONFLITO"&amp;IF(INDEX('Controle de reservas'!$M$14:$M$2013,BC133)&lt;&gt;"",CHAR(10)&amp;INDEX('Controle de reservas'!$M$14:$M$2013,BC133),"")&amp;IF(INDEX('Controle de reservas'!$N$14:$N$2013,BC133)&lt;&gt;"",CHAR(10)&amp;"Subst.: "&amp;INDEX('Controle de reservas'!$N$14:$N$2013,BC133),"")&amp;IF(AND(ISNUMBER(INDEX('Controle de reservas'!$I$14:$I$2013,BC133)),INDEX('Controle de reservas'!$I$14:$I$2013,BC133)&gt;0,INDEX('Controle de reservas'!$K$14:$K$2013,BC133)&gt;INDEX('Controle de reservas'!$I$14:$I$2013,BC133)),CHAR(10)&amp;"DIVERGÊNCIA DE DATAS",""),IF(INDEX('Controle de reservas'!$L$14:$L$2013,BC133)="Em cobertura","COV",IF(INDEX('Controle de reservas'!$L$14:$L$2013,BC133)="Disponível","DISP",IF(INDEX('Controle de reservas'!$L$14:$L$2013,BC133)="Não utilizado","NU",IF(INDEX('Controle de reservas'!$L$14:$L$2013,BC133)="Folga","F",IF(INDEX('Controle de reservas'!$L$14:$L$2013,BC133)="Ocorrência","O",IF(INDEX('Controle de reservas'!$L$14:$L$2013,BC133)="Programado","PROG",IF(INDEX('Controle de reservas'!$L$14:$L$2013,BC133)="Disponível no posto","DP","SEM SITUAÇÃO")))))))&amp;IF(INDEX('Controle de reservas'!$M$14:$M$2013,BC133)&lt;&gt;"",CHAR(10)&amp;INDEX('Controle de reservas'!$M$14:$M$2013,BC133),IF(OR(INDEX('Controle de reservas'!$L$14:$L$2013,BC133)="Em cobertura",INDEX('Controle de reservas'!$L$14:$L$2013,BC133)="Programado"),CHAR(10)&amp;"SEM LOCAL",""))&amp;IF(INDEX('Controle de reservas'!$N$14:$N$2013,BC133)&lt;&gt;"",CHAR(10)&amp;"Subst.: "&amp;INDEX('Controle de reservas'!$N$14:$N$2013,BC133),"")&amp;IF(AND(ISNUMBER(INDEX('Controle de reservas'!$I$14:$I$2013,BC133)),INDEX('Controle de reservas'!$I$14:$I$2013,BC133)&gt;0,INDEX('Controle de reservas'!$K$14:$K$2013,BC133)&gt;INDEX('Controle de reservas'!$I$14:$I$2013,BC133)),CHAR(10)&amp;"DIVERGÊNCIA DE DATAS","")&amp;IF(INDEX('Controle de reservas'!$P$14:$P$2013,BC133)&lt;&gt;"OK"," !",""))))</f>
      </c>
      <c r="P133" s="17">
        <f ca="1">IF(OR($AQ133=0,P$9="",P$9&lt;$AS133,AND($AT133&lt;&gt;"",P$9&gt;$AT133)),"",IF(BD133=0,"—",IF(INDEX('Controle de reservas'!$P$14:$P$2013,BD133)="DUPLICIDADE NO DIA","CONFLITO"&amp;IF(INDEX('Controle de reservas'!$M$14:$M$2013,BD133)&lt;&gt;"",CHAR(10)&amp;INDEX('Controle de reservas'!$M$14:$M$2013,BD133),"")&amp;IF(INDEX('Controle de reservas'!$N$14:$N$2013,BD133)&lt;&gt;"",CHAR(10)&amp;"Subst.: "&amp;INDEX('Controle de reservas'!$N$14:$N$2013,BD133),"")&amp;IF(AND(ISNUMBER(INDEX('Controle de reservas'!$I$14:$I$2013,BD133)),INDEX('Controle de reservas'!$I$14:$I$2013,BD133)&gt;0,INDEX('Controle de reservas'!$K$14:$K$2013,BD133)&gt;INDEX('Controle de reservas'!$I$14:$I$2013,BD133)),CHAR(10)&amp;"DIVERGÊNCIA DE DATAS",""),IF(INDEX('Controle de reservas'!$L$14:$L$2013,BD133)="Em cobertura","COV",IF(INDEX('Controle de reservas'!$L$14:$L$2013,BD133)="Disponível","DISP",IF(INDEX('Controle de reservas'!$L$14:$L$2013,BD133)="Não utilizado","NU",IF(INDEX('Controle de reservas'!$L$14:$L$2013,BD133)="Folga","F",IF(INDEX('Controle de reservas'!$L$14:$L$2013,BD133)="Ocorrência","O",IF(INDEX('Controle de reservas'!$L$14:$L$2013,BD133)="Programado","PROG",IF(INDEX('Controle de reservas'!$L$14:$L$2013,BD133)="Disponível no posto","DP","SEM SITUAÇÃO")))))))&amp;IF(INDEX('Controle de reservas'!$M$14:$M$2013,BD133)&lt;&gt;"",CHAR(10)&amp;INDEX('Controle de reservas'!$M$14:$M$2013,BD133),IF(OR(INDEX('Controle de reservas'!$L$14:$L$2013,BD133)="Em cobertura",INDEX('Controle de reservas'!$L$14:$L$2013,BD133)="Programado"),CHAR(10)&amp;"SEM LOCAL",""))&amp;IF(INDEX('Controle de reservas'!$N$14:$N$2013,BD133)&lt;&gt;"",CHAR(10)&amp;"Subst.: "&amp;INDEX('Controle de reservas'!$N$14:$N$2013,BD133),"")&amp;IF(AND(ISNUMBER(INDEX('Controle de reservas'!$I$14:$I$2013,BD133)),INDEX('Controle de reservas'!$I$14:$I$2013,BD133)&gt;0,INDEX('Controle de reservas'!$K$14:$K$2013,BD133)&gt;INDEX('Controle de reservas'!$I$14:$I$2013,BD133)),CHAR(10)&amp;"DIVERGÊNCIA DE DATAS","")&amp;IF(INDEX('Controle de reservas'!$P$14:$P$2013,BD133)&lt;&gt;"OK"," !",""))))</f>
      </c>
      <c r="Q133" s="17">
        <f ca="1">IF(OR($AQ133=0,Q$9="",Q$9&lt;$AS133,AND($AT133&lt;&gt;"",Q$9&gt;$AT133)),"",IF(BE133=0,"—",IF(INDEX('Controle de reservas'!$P$14:$P$2013,BE133)="DUPLICIDADE NO DIA","CONFLITO"&amp;IF(INDEX('Controle de reservas'!$M$14:$M$2013,BE133)&lt;&gt;"",CHAR(10)&amp;INDEX('Controle de reservas'!$M$14:$M$2013,BE133),"")&amp;IF(INDEX('Controle de reservas'!$N$14:$N$2013,BE133)&lt;&gt;"",CHAR(10)&amp;"Subst.: "&amp;INDEX('Controle de reservas'!$N$14:$N$2013,BE133),"")&amp;IF(AND(ISNUMBER(INDEX('Controle de reservas'!$I$14:$I$2013,BE133)),INDEX('Controle de reservas'!$I$14:$I$2013,BE133)&gt;0,INDEX('Controle de reservas'!$K$14:$K$2013,BE133)&gt;INDEX('Controle de reservas'!$I$14:$I$2013,BE133)),CHAR(10)&amp;"DIVERGÊNCIA DE DATAS",""),IF(INDEX('Controle de reservas'!$L$14:$L$2013,BE133)="Em cobertura","COV",IF(INDEX('Controle de reservas'!$L$14:$L$2013,BE133)="Disponível","DISP",IF(INDEX('Controle de reservas'!$L$14:$L$2013,BE133)="Não utilizado","NU",IF(INDEX('Controle de reservas'!$L$14:$L$2013,BE133)="Folga","F",IF(INDEX('Controle de reservas'!$L$14:$L$2013,BE133)="Ocorrência","O",IF(INDEX('Controle de reservas'!$L$14:$L$2013,BE133)="Programado","PROG",IF(INDEX('Controle de reservas'!$L$14:$L$2013,BE133)="Disponível no posto","DP","SEM SITUAÇÃO")))))))&amp;IF(INDEX('Controle de reservas'!$M$14:$M$2013,BE133)&lt;&gt;"",CHAR(10)&amp;INDEX('Controle de reservas'!$M$14:$M$2013,BE133),IF(OR(INDEX('Controle de reservas'!$L$14:$L$2013,BE133)="Em cobertura",INDEX('Controle de reservas'!$L$14:$L$2013,BE133)="Programado"),CHAR(10)&amp;"SEM LOCAL",""))&amp;IF(INDEX('Controle de reservas'!$N$14:$N$2013,BE133)&lt;&gt;"",CHAR(10)&amp;"Subst.: "&amp;INDEX('Controle de reservas'!$N$14:$N$2013,BE133),"")&amp;IF(AND(ISNUMBER(INDEX('Controle de reservas'!$I$14:$I$2013,BE133)),INDEX('Controle de reservas'!$I$14:$I$2013,BE133)&gt;0,INDEX('Controle de reservas'!$K$14:$K$2013,BE133)&gt;INDEX('Controle de reservas'!$I$14:$I$2013,BE133)),CHAR(10)&amp;"DIVERGÊNCIA DE DATAS","")&amp;IF(INDEX('Controle de reservas'!$P$14:$P$2013,BE133)&lt;&gt;"OK"," !",""))))</f>
      </c>
      <c r="R133" s="17">
        <f ca="1">IF(OR($AQ133=0,R$9="",R$9&lt;$AS133,AND($AT133&lt;&gt;"",R$9&gt;$AT133)),"",IF(BF133=0,"—",IF(INDEX('Controle de reservas'!$P$14:$P$2013,BF133)="DUPLICIDADE NO DIA","CONFLITO"&amp;IF(INDEX('Controle de reservas'!$M$14:$M$2013,BF133)&lt;&gt;"",CHAR(10)&amp;INDEX('Controle de reservas'!$M$14:$M$2013,BF133),"")&amp;IF(INDEX('Controle de reservas'!$N$14:$N$2013,BF133)&lt;&gt;"",CHAR(10)&amp;"Subst.: "&amp;INDEX('Controle de reservas'!$N$14:$N$2013,BF133),"")&amp;IF(AND(ISNUMBER(INDEX('Controle de reservas'!$I$14:$I$2013,BF133)),INDEX('Controle de reservas'!$I$14:$I$2013,BF133)&gt;0,INDEX('Controle de reservas'!$K$14:$K$2013,BF133)&gt;INDEX('Controle de reservas'!$I$14:$I$2013,BF133)),CHAR(10)&amp;"DIVERGÊNCIA DE DATAS",""),IF(INDEX('Controle de reservas'!$L$14:$L$2013,BF133)="Em cobertura","COV",IF(INDEX('Controle de reservas'!$L$14:$L$2013,BF133)="Disponível","DISP",IF(INDEX('Controle de reservas'!$L$14:$L$2013,BF133)="Não utilizado","NU",IF(INDEX('Controle de reservas'!$L$14:$L$2013,BF133)="Folga","F",IF(INDEX('Controle de reservas'!$L$14:$L$2013,BF133)="Ocorrência","O",IF(INDEX('Controle de reservas'!$L$14:$L$2013,BF133)="Programado","PROG",IF(INDEX('Controle de reservas'!$L$14:$L$2013,BF133)="Disponível no posto","DP","SEM SITUAÇÃO")))))))&amp;IF(INDEX('Controle de reservas'!$M$14:$M$2013,BF133)&lt;&gt;"",CHAR(10)&amp;INDEX('Controle de reservas'!$M$14:$M$2013,BF133),IF(OR(INDEX('Controle de reservas'!$L$14:$L$2013,BF133)="Em cobertura",INDEX('Controle de reservas'!$L$14:$L$2013,BF133)="Programado"),CHAR(10)&amp;"SEM LOCAL",""))&amp;IF(INDEX('Controle de reservas'!$N$14:$N$2013,BF133)&lt;&gt;"",CHAR(10)&amp;"Subst.: "&amp;INDEX('Controle de reservas'!$N$14:$N$2013,BF133),"")&amp;IF(AND(ISNUMBER(INDEX('Controle de reservas'!$I$14:$I$2013,BF133)),INDEX('Controle de reservas'!$I$14:$I$2013,BF133)&gt;0,INDEX('Controle de reservas'!$K$14:$K$2013,BF133)&gt;INDEX('Controle de reservas'!$I$14:$I$2013,BF133)),CHAR(10)&amp;"DIVERGÊNCIA DE DATAS","")&amp;IF(INDEX('Controle de reservas'!$P$14:$P$2013,BF133)&lt;&gt;"OK"," !",""))))</f>
      </c>
      <c r="S133" s="17">
        <f ca="1">IF(OR($AQ133=0,S$9="",S$9&lt;$AS133,AND($AT133&lt;&gt;"",S$9&gt;$AT133)),"",IF(BG133=0,"—",IF(INDEX('Controle de reservas'!$P$14:$P$2013,BG133)="DUPLICIDADE NO DIA","CONFLITO"&amp;IF(INDEX('Controle de reservas'!$M$14:$M$2013,BG133)&lt;&gt;"",CHAR(10)&amp;INDEX('Controle de reservas'!$M$14:$M$2013,BG133),"")&amp;IF(INDEX('Controle de reservas'!$N$14:$N$2013,BG133)&lt;&gt;"",CHAR(10)&amp;"Subst.: "&amp;INDEX('Controle de reservas'!$N$14:$N$2013,BG133),"")&amp;IF(AND(ISNUMBER(INDEX('Controle de reservas'!$I$14:$I$2013,BG133)),INDEX('Controle de reservas'!$I$14:$I$2013,BG133)&gt;0,INDEX('Controle de reservas'!$K$14:$K$2013,BG133)&gt;INDEX('Controle de reservas'!$I$14:$I$2013,BG133)),CHAR(10)&amp;"DIVERGÊNCIA DE DATAS",""),IF(INDEX('Controle de reservas'!$L$14:$L$2013,BG133)="Em cobertura","COV",IF(INDEX('Controle de reservas'!$L$14:$L$2013,BG133)="Disponível","DISP",IF(INDEX('Controle de reservas'!$L$14:$L$2013,BG133)="Não utilizado","NU",IF(INDEX('Controle de reservas'!$L$14:$L$2013,BG133)="Folga","F",IF(INDEX('Controle de reservas'!$L$14:$L$2013,BG133)="Ocorrência","O",IF(INDEX('Controle de reservas'!$L$14:$L$2013,BG133)="Programado","PROG",IF(INDEX('Controle de reservas'!$L$14:$L$2013,BG133)="Disponível no posto","DP","SEM SITUAÇÃO")))))))&amp;IF(INDEX('Controle de reservas'!$M$14:$M$2013,BG133)&lt;&gt;"",CHAR(10)&amp;INDEX('Controle de reservas'!$M$14:$M$2013,BG133),IF(OR(INDEX('Controle de reservas'!$L$14:$L$2013,BG133)="Em cobertura",INDEX('Controle de reservas'!$L$14:$L$2013,BG133)="Programado"),CHAR(10)&amp;"SEM LOCAL",""))&amp;IF(INDEX('Controle de reservas'!$N$14:$N$2013,BG133)&lt;&gt;"",CHAR(10)&amp;"Subst.: "&amp;INDEX('Controle de reservas'!$N$14:$N$2013,BG133),"")&amp;IF(AND(ISNUMBER(INDEX('Controle de reservas'!$I$14:$I$2013,BG133)),INDEX('Controle de reservas'!$I$14:$I$2013,BG133)&gt;0,INDEX('Controle de reservas'!$K$14:$K$2013,BG133)&gt;INDEX('Controle de reservas'!$I$14:$I$2013,BG133)),CHAR(10)&amp;"DIVERGÊNCIA DE DATAS","")&amp;IF(INDEX('Controle de reservas'!$P$14:$P$2013,BG133)&lt;&gt;"OK"," !",""))))</f>
      </c>
      <c r="T133" s="17">
        <f ca="1">IF(OR($AQ133=0,T$9="",T$9&lt;$AS133,AND($AT133&lt;&gt;"",T$9&gt;$AT133)),"",IF(BH133=0,"—",IF(INDEX('Controle de reservas'!$P$14:$P$2013,BH133)="DUPLICIDADE NO DIA","CONFLITO"&amp;IF(INDEX('Controle de reservas'!$M$14:$M$2013,BH133)&lt;&gt;"",CHAR(10)&amp;INDEX('Controle de reservas'!$M$14:$M$2013,BH133),"")&amp;IF(INDEX('Controle de reservas'!$N$14:$N$2013,BH133)&lt;&gt;"",CHAR(10)&amp;"Subst.: "&amp;INDEX('Controle de reservas'!$N$14:$N$2013,BH133),"")&amp;IF(AND(ISNUMBER(INDEX('Controle de reservas'!$I$14:$I$2013,BH133)),INDEX('Controle de reservas'!$I$14:$I$2013,BH133)&gt;0,INDEX('Controle de reservas'!$K$14:$K$2013,BH133)&gt;INDEX('Controle de reservas'!$I$14:$I$2013,BH133)),CHAR(10)&amp;"DIVERGÊNCIA DE DATAS",""),IF(INDEX('Controle de reservas'!$L$14:$L$2013,BH133)="Em cobertura","COV",IF(INDEX('Controle de reservas'!$L$14:$L$2013,BH133)="Disponível","DISP",IF(INDEX('Controle de reservas'!$L$14:$L$2013,BH133)="Não utilizado","NU",IF(INDEX('Controle de reservas'!$L$14:$L$2013,BH133)="Folga","F",IF(INDEX('Controle de reservas'!$L$14:$L$2013,BH133)="Ocorrência","O",IF(INDEX('Controle de reservas'!$L$14:$L$2013,BH133)="Programado","PROG",IF(INDEX('Controle de reservas'!$L$14:$L$2013,BH133)="Disponível no posto","DP","SEM SITUAÇÃO")))))))&amp;IF(INDEX('Controle de reservas'!$M$14:$M$2013,BH133)&lt;&gt;"",CHAR(10)&amp;INDEX('Controle de reservas'!$M$14:$M$2013,BH133),IF(OR(INDEX('Controle de reservas'!$L$14:$L$2013,BH133)="Em cobertura",INDEX('Controle de reservas'!$L$14:$L$2013,BH133)="Programado"),CHAR(10)&amp;"SEM LOCAL",""))&amp;IF(INDEX('Controle de reservas'!$N$14:$N$2013,BH133)&lt;&gt;"",CHAR(10)&amp;"Subst.: "&amp;INDEX('Controle de reservas'!$N$14:$N$2013,BH133),"")&amp;IF(AND(ISNUMBER(INDEX('Controle de reservas'!$I$14:$I$2013,BH133)),INDEX('Controle de reservas'!$I$14:$I$2013,BH133)&gt;0,INDEX('Controle de reservas'!$K$14:$K$2013,BH133)&gt;INDEX('Controle de reservas'!$I$14:$I$2013,BH133)),CHAR(10)&amp;"DIVERGÊNCIA DE DATAS","")&amp;IF(INDEX('Controle de reservas'!$P$14:$P$2013,BH133)&lt;&gt;"OK"," !",""))))</f>
      </c>
      <c r="U133" s="17">
        <f ca="1">IF(OR($AQ133=0,U$9="",U$9&lt;$AS133,AND($AT133&lt;&gt;"",U$9&gt;$AT133)),"",IF(BI133=0,"—",IF(INDEX('Controle de reservas'!$P$14:$P$2013,BI133)="DUPLICIDADE NO DIA","CONFLITO"&amp;IF(INDEX('Controle de reservas'!$M$14:$M$2013,BI133)&lt;&gt;"",CHAR(10)&amp;INDEX('Controle de reservas'!$M$14:$M$2013,BI133),"")&amp;IF(INDEX('Controle de reservas'!$N$14:$N$2013,BI133)&lt;&gt;"",CHAR(10)&amp;"Subst.: "&amp;INDEX('Controle de reservas'!$N$14:$N$2013,BI133),"")&amp;IF(AND(ISNUMBER(INDEX('Controle de reservas'!$I$14:$I$2013,BI133)),INDEX('Controle de reservas'!$I$14:$I$2013,BI133)&gt;0,INDEX('Controle de reservas'!$K$14:$K$2013,BI133)&gt;INDEX('Controle de reservas'!$I$14:$I$2013,BI133)),CHAR(10)&amp;"DIVERGÊNCIA DE DATAS",""),IF(INDEX('Controle de reservas'!$L$14:$L$2013,BI133)="Em cobertura","COV",IF(INDEX('Controle de reservas'!$L$14:$L$2013,BI133)="Disponível","DISP",IF(INDEX('Controle de reservas'!$L$14:$L$2013,BI133)="Não utilizado","NU",IF(INDEX('Controle de reservas'!$L$14:$L$2013,BI133)="Folga","F",IF(INDEX('Controle de reservas'!$L$14:$L$2013,BI133)="Ocorrência","O",IF(INDEX('Controle de reservas'!$L$14:$L$2013,BI133)="Programado","PROG",IF(INDEX('Controle de reservas'!$L$14:$L$2013,BI133)="Disponível no posto","DP","SEM SITUAÇÃO")))))))&amp;IF(INDEX('Controle de reservas'!$M$14:$M$2013,BI133)&lt;&gt;"",CHAR(10)&amp;INDEX('Controle de reservas'!$M$14:$M$2013,BI133),IF(OR(INDEX('Controle de reservas'!$L$14:$L$2013,BI133)="Em cobertura",INDEX('Controle de reservas'!$L$14:$L$2013,BI133)="Programado"),CHAR(10)&amp;"SEM LOCAL",""))&amp;IF(INDEX('Controle de reservas'!$N$14:$N$2013,BI133)&lt;&gt;"",CHAR(10)&amp;"Subst.: "&amp;INDEX('Controle de reservas'!$N$14:$N$2013,BI133),"")&amp;IF(AND(ISNUMBER(INDEX('Controle de reservas'!$I$14:$I$2013,BI133)),INDEX('Controle de reservas'!$I$14:$I$2013,BI133)&gt;0,INDEX('Controle de reservas'!$K$14:$K$2013,BI133)&gt;INDEX('Controle de reservas'!$I$14:$I$2013,BI133)),CHAR(10)&amp;"DIVERGÊNCIA DE DATAS","")&amp;IF(INDEX('Controle de reservas'!$P$14:$P$2013,BI133)&lt;&gt;"OK"," !",""))))</f>
      </c>
      <c r="V133" s="17">
        <f ca="1">IF(OR($AQ133=0,V$9="",V$9&lt;$AS133,AND($AT133&lt;&gt;"",V$9&gt;$AT133)),"",IF(BJ133=0,"—",IF(INDEX('Controle de reservas'!$P$14:$P$2013,BJ133)="DUPLICIDADE NO DIA","CONFLITO"&amp;IF(INDEX('Controle de reservas'!$M$14:$M$2013,BJ133)&lt;&gt;"",CHAR(10)&amp;INDEX('Controle de reservas'!$M$14:$M$2013,BJ133),"")&amp;IF(INDEX('Controle de reservas'!$N$14:$N$2013,BJ133)&lt;&gt;"",CHAR(10)&amp;"Subst.: "&amp;INDEX('Controle de reservas'!$N$14:$N$2013,BJ133),"")&amp;IF(AND(ISNUMBER(INDEX('Controle de reservas'!$I$14:$I$2013,BJ133)),INDEX('Controle de reservas'!$I$14:$I$2013,BJ133)&gt;0,INDEX('Controle de reservas'!$K$14:$K$2013,BJ133)&gt;INDEX('Controle de reservas'!$I$14:$I$2013,BJ133)),CHAR(10)&amp;"DIVERGÊNCIA DE DATAS",""),IF(INDEX('Controle de reservas'!$L$14:$L$2013,BJ133)="Em cobertura","COV",IF(INDEX('Controle de reservas'!$L$14:$L$2013,BJ133)="Disponível","DISP",IF(INDEX('Controle de reservas'!$L$14:$L$2013,BJ133)="Não utilizado","NU",IF(INDEX('Controle de reservas'!$L$14:$L$2013,BJ133)="Folga","F",IF(INDEX('Controle de reservas'!$L$14:$L$2013,BJ133)="Ocorrência","O",IF(INDEX('Controle de reservas'!$L$14:$L$2013,BJ133)="Programado","PROG",IF(INDEX('Controle de reservas'!$L$14:$L$2013,BJ133)="Disponível no posto","DP","SEM SITUAÇÃO")))))))&amp;IF(INDEX('Controle de reservas'!$M$14:$M$2013,BJ133)&lt;&gt;"",CHAR(10)&amp;INDEX('Controle de reservas'!$M$14:$M$2013,BJ133),IF(OR(INDEX('Controle de reservas'!$L$14:$L$2013,BJ133)="Em cobertura",INDEX('Controle de reservas'!$L$14:$L$2013,BJ133)="Programado"),CHAR(10)&amp;"SEM LOCAL",""))&amp;IF(INDEX('Controle de reservas'!$N$14:$N$2013,BJ133)&lt;&gt;"",CHAR(10)&amp;"Subst.: "&amp;INDEX('Controle de reservas'!$N$14:$N$2013,BJ133),"")&amp;IF(AND(ISNUMBER(INDEX('Controle de reservas'!$I$14:$I$2013,BJ133)),INDEX('Controle de reservas'!$I$14:$I$2013,BJ133)&gt;0,INDEX('Controle de reservas'!$K$14:$K$2013,BJ133)&gt;INDEX('Controle de reservas'!$I$14:$I$2013,BJ133)),CHAR(10)&amp;"DIVERGÊNCIA DE DATAS","")&amp;IF(INDEX('Controle de reservas'!$P$14:$P$2013,BJ133)&lt;&gt;"OK"," !",""))))</f>
      </c>
      <c r="W133" s="17">
        <f ca="1">IF(OR($AQ133=0,W$9="",W$9&lt;$AS133,AND($AT133&lt;&gt;"",W$9&gt;$AT133)),"",IF(BK133=0,"—",IF(INDEX('Controle de reservas'!$P$14:$P$2013,BK133)="DUPLICIDADE NO DIA","CONFLITO"&amp;IF(INDEX('Controle de reservas'!$M$14:$M$2013,BK133)&lt;&gt;"",CHAR(10)&amp;INDEX('Controle de reservas'!$M$14:$M$2013,BK133),"")&amp;IF(INDEX('Controle de reservas'!$N$14:$N$2013,BK133)&lt;&gt;"",CHAR(10)&amp;"Subst.: "&amp;INDEX('Controle de reservas'!$N$14:$N$2013,BK133),"")&amp;IF(AND(ISNUMBER(INDEX('Controle de reservas'!$I$14:$I$2013,BK133)),INDEX('Controle de reservas'!$I$14:$I$2013,BK133)&gt;0,INDEX('Controle de reservas'!$K$14:$K$2013,BK133)&gt;INDEX('Controle de reservas'!$I$14:$I$2013,BK133)),CHAR(10)&amp;"DIVERGÊNCIA DE DATAS",""),IF(INDEX('Controle de reservas'!$L$14:$L$2013,BK133)="Em cobertura","COV",IF(INDEX('Controle de reservas'!$L$14:$L$2013,BK133)="Disponível","DISP",IF(INDEX('Controle de reservas'!$L$14:$L$2013,BK133)="Não utilizado","NU",IF(INDEX('Controle de reservas'!$L$14:$L$2013,BK133)="Folga","F",IF(INDEX('Controle de reservas'!$L$14:$L$2013,BK133)="Ocorrência","O",IF(INDEX('Controle de reservas'!$L$14:$L$2013,BK133)="Programado","PROG",IF(INDEX('Controle de reservas'!$L$14:$L$2013,BK133)="Disponível no posto","DP","SEM SITUAÇÃO")))))))&amp;IF(INDEX('Controle de reservas'!$M$14:$M$2013,BK133)&lt;&gt;"",CHAR(10)&amp;INDEX('Controle de reservas'!$M$14:$M$2013,BK133),IF(OR(INDEX('Controle de reservas'!$L$14:$L$2013,BK133)="Em cobertura",INDEX('Controle de reservas'!$L$14:$L$2013,BK133)="Programado"),CHAR(10)&amp;"SEM LOCAL",""))&amp;IF(INDEX('Controle de reservas'!$N$14:$N$2013,BK133)&lt;&gt;"",CHAR(10)&amp;"Subst.: "&amp;INDEX('Controle de reservas'!$N$14:$N$2013,BK133),"")&amp;IF(AND(ISNUMBER(INDEX('Controle de reservas'!$I$14:$I$2013,BK133)),INDEX('Controle de reservas'!$I$14:$I$2013,BK133)&gt;0,INDEX('Controle de reservas'!$K$14:$K$2013,BK133)&gt;INDEX('Controle de reservas'!$I$14:$I$2013,BK133)),CHAR(10)&amp;"DIVERGÊNCIA DE DATAS","")&amp;IF(INDEX('Controle de reservas'!$P$14:$P$2013,BK133)&lt;&gt;"OK"," !",""))))</f>
      </c>
      <c r="X133" s="17">
        <f ca="1">IF(OR($AQ133=0,X$9="",X$9&lt;$AS133,AND($AT133&lt;&gt;"",X$9&gt;$AT133)),"",IF(BL133=0,"—",IF(INDEX('Controle de reservas'!$P$14:$P$2013,BL133)="DUPLICIDADE NO DIA","CONFLITO"&amp;IF(INDEX('Controle de reservas'!$M$14:$M$2013,BL133)&lt;&gt;"",CHAR(10)&amp;INDEX('Controle de reservas'!$M$14:$M$2013,BL133),"")&amp;IF(INDEX('Controle de reservas'!$N$14:$N$2013,BL133)&lt;&gt;"",CHAR(10)&amp;"Subst.: "&amp;INDEX('Controle de reservas'!$N$14:$N$2013,BL133),"")&amp;IF(AND(ISNUMBER(INDEX('Controle de reservas'!$I$14:$I$2013,BL133)),INDEX('Controle de reservas'!$I$14:$I$2013,BL133)&gt;0,INDEX('Controle de reservas'!$K$14:$K$2013,BL133)&gt;INDEX('Controle de reservas'!$I$14:$I$2013,BL133)),CHAR(10)&amp;"DIVERGÊNCIA DE DATAS",""),IF(INDEX('Controle de reservas'!$L$14:$L$2013,BL133)="Em cobertura","COV",IF(INDEX('Controle de reservas'!$L$14:$L$2013,BL133)="Disponível","DISP",IF(INDEX('Controle de reservas'!$L$14:$L$2013,BL133)="Não utilizado","NU",IF(INDEX('Controle de reservas'!$L$14:$L$2013,BL133)="Folga","F",IF(INDEX('Controle de reservas'!$L$14:$L$2013,BL133)="Ocorrência","O",IF(INDEX('Controle de reservas'!$L$14:$L$2013,BL133)="Programado","PROG",IF(INDEX('Controle de reservas'!$L$14:$L$2013,BL133)="Disponível no posto","DP","SEM SITUAÇÃO")))))))&amp;IF(INDEX('Controle de reservas'!$M$14:$M$2013,BL133)&lt;&gt;"",CHAR(10)&amp;INDEX('Controle de reservas'!$M$14:$M$2013,BL133),IF(OR(INDEX('Controle de reservas'!$L$14:$L$2013,BL133)="Em cobertura",INDEX('Controle de reservas'!$L$14:$L$2013,BL133)="Programado"),CHAR(10)&amp;"SEM LOCAL",""))&amp;IF(INDEX('Controle de reservas'!$N$14:$N$2013,BL133)&lt;&gt;"",CHAR(10)&amp;"Subst.: "&amp;INDEX('Controle de reservas'!$N$14:$N$2013,BL133),"")&amp;IF(AND(ISNUMBER(INDEX('Controle de reservas'!$I$14:$I$2013,BL133)),INDEX('Controle de reservas'!$I$14:$I$2013,BL133)&gt;0,INDEX('Controle de reservas'!$K$14:$K$2013,BL133)&gt;INDEX('Controle de reservas'!$I$14:$I$2013,BL133)),CHAR(10)&amp;"DIVERGÊNCIA DE DATAS","")&amp;IF(INDEX('Controle de reservas'!$P$14:$P$2013,BL133)&lt;&gt;"OK"," !",""))))</f>
      </c>
      <c r="Y133" s="17">
        <f ca="1">IF(OR($AQ133=0,Y$9="",Y$9&lt;$AS133,AND($AT133&lt;&gt;"",Y$9&gt;$AT133)),"",IF(BM133=0,"—",IF(INDEX('Controle de reservas'!$P$14:$P$2013,BM133)="DUPLICIDADE NO DIA","CONFLITO"&amp;IF(INDEX('Controle de reservas'!$M$14:$M$2013,BM133)&lt;&gt;"",CHAR(10)&amp;INDEX('Controle de reservas'!$M$14:$M$2013,BM133),"")&amp;IF(INDEX('Controle de reservas'!$N$14:$N$2013,BM133)&lt;&gt;"",CHAR(10)&amp;"Subst.: "&amp;INDEX('Controle de reservas'!$N$14:$N$2013,BM133),"")&amp;IF(AND(ISNUMBER(INDEX('Controle de reservas'!$I$14:$I$2013,BM133)),INDEX('Controle de reservas'!$I$14:$I$2013,BM133)&gt;0,INDEX('Controle de reservas'!$K$14:$K$2013,BM133)&gt;INDEX('Controle de reservas'!$I$14:$I$2013,BM133)),CHAR(10)&amp;"DIVERGÊNCIA DE DATAS",""),IF(INDEX('Controle de reservas'!$L$14:$L$2013,BM133)="Em cobertura","COV",IF(INDEX('Controle de reservas'!$L$14:$L$2013,BM133)="Disponível","DISP",IF(INDEX('Controle de reservas'!$L$14:$L$2013,BM133)="Não utilizado","NU",IF(INDEX('Controle de reservas'!$L$14:$L$2013,BM133)="Folga","F",IF(INDEX('Controle de reservas'!$L$14:$L$2013,BM133)="Ocorrência","O",IF(INDEX('Controle de reservas'!$L$14:$L$2013,BM133)="Programado","PROG",IF(INDEX('Controle de reservas'!$L$14:$L$2013,BM133)="Disponível no posto","DP","SEM SITUAÇÃO")))))))&amp;IF(INDEX('Controle de reservas'!$M$14:$M$2013,BM133)&lt;&gt;"",CHAR(10)&amp;INDEX('Controle de reservas'!$M$14:$M$2013,BM133),IF(OR(INDEX('Controle de reservas'!$L$14:$L$2013,BM133)="Em cobertura",INDEX('Controle de reservas'!$L$14:$L$2013,BM133)="Programado"),CHAR(10)&amp;"SEM LOCAL",""))&amp;IF(INDEX('Controle de reservas'!$N$14:$N$2013,BM133)&lt;&gt;"",CHAR(10)&amp;"Subst.: "&amp;INDEX('Controle de reservas'!$N$14:$N$2013,BM133),"")&amp;IF(AND(ISNUMBER(INDEX('Controle de reservas'!$I$14:$I$2013,BM133)),INDEX('Controle de reservas'!$I$14:$I$2013,BM133)&gt;0,INDEX('Controle de reservas'!$K$14:$K$2013,BM133)&gt;INDEX('Controle de reservas'!$I$14:$I$2013,BM133)),CHAR(10)&amp;"DIVERGÊNCIA DE DATAS","")&amp;IF(INDEX('Controle de reservas'!$P$14:$P$2013,BM133)&lt;&gt;"OK"," !",""))))</f>
      </c>
      <c r="Z133" s="17">
        <f ca="1">IF(OR($AQ133=0,Z$9="",Z$9&lt;$AS133,AND($AT133&lt;&gt;"",Z$9&gt;$AT133)),"",IF(BN133=0,"—",IF(INDEX('Controle de reservas'!$P$14:$P$2013,BN133)="DUPLICIDADE NO DIA","CONFLITO"&amp;IF(INDEX('Controle de reservas'!$M$14:$M$2013,BN133)&lt;&gt;"",CHAR(10)&amp;INDEX('Controle de reservas'!$M$14:$M$2013,BN133),"")&amp;IF(INDEX('Controle de reservas'!$N$14:$N$2013,BN133)&lt;&gt;"",CHAR(10)&amp;"Subst.: "&amp;INDEX('Controle de reservas'!$N$14:$N$2013,BN133),"")&amp;IF(AND(ISNUMBER(INDEX('Controle de reservas'!$I$14:$I$2013,BN133)),INDEX('Controle de reservas'!$I$14:$I$2013,BN133)&gt;0,INDEX('Controle de reservas'!$K$14:$K$2013,BN133)&gt;INDEX('Controle de reservas'!$I$14:$I$2013,BN133)),CHAR(10)&amp;"DIVERGÊNCIA DE DATAS",""),IF(INDEX('Controle de reservas'!$L$14:$L$2013,BN133)="Em cobertura","COV",IF(INDEX('Controle de reservas'!$L$14:$L$2013,BN133)="Disponível","DISP",IF(INDEX('Controle de reservas'!$L$14:$L$2013,BN133)="Não utilizado","NU",IF(INDEX('Controle de reservas'!$L$14:$L$2013,BN133)="Folga","F",IF(INDEX('Controle de reservas'!$L$14:$L$2013,BN133)="Ocorrência","O",IF(INDEX('Controle de reservas'!$L$14:$L$2013,BN133)="Programado","PROG",IF(INDEX('Controle de reservas'!$L$14:$L$2013,BN133)="Disponível no posto","DP","SEM SITUAÇÃO")))))))&amp;IF(INDEX('Controle de reservas'!$M$14:$M$2013,BN133)&lt;&gt;"",CHAR(10)&amp;INDEX('Controle de reservas'!$M$14:$M$2013,BN133),IF(OR(INDEX('Controle de reservas'!$L$14:$L$2013,BN133)="Em cobertura",INDEX('Controle de reservas'!$L$14:$L$2013,BN133)="Programado"),CHAR(10)&amp;"SEM LOCAL",""))&amp;IF(INDEX('Controle de reservas'!$N$14:$N$2013,BN133)&lt;&gt;"",CHAR(10)&amp;"Subst.: "&amp;INDEX('Controle de reservas'!$N$14:$N$2013,BN133),"")&amp;IF(AND(ISNUMBER(INDEX('Controle de reservas'!$I$14:$I$2013,BN133)),INDEX('Controle de reservas'!$I$14:$I$2013,BN133)&gt;0,INDEX('Controle de reservas'!$K$14:$K$2013,BN133)&gt;INDEX('Controle de reservas'!$I$14:$I$2013,BN133)),CHAR(10)&amp;"DIVERGÊNCIA DE DATAS","")&amp;IF(INDEX('Controle de reservas'!$P$14:$P$2013,BN133)&lt;&gt;"OK"," !",""))))</f>
      </c>
      <c r="AA133" s="17">
        <f ca="1">IF(OR($AQ133=0,AA$9="",AA$9&lt;$AS133,AND($AT133&lt;&gt;"",AA$9&gt;$AT133)),"",IF(BO133=0,"—",IF(INDEX('Controle de reservas'!$P$14:$P$2013,BO133)="DUPLICIDADE NO DIA","CONFLITO"&amp;IF(INDEX('Controle de reservas'!$M$14:$M$2013,BO133)&lt;&gt;"",CHAR(10)&amp;INDEX('Controle de reservas'!$M$14:$M$2013,BO133),"")&amp;IF(INDEX('Controle de reservas'!$N$14:$N$2013,BO133)&lt;&gt;"",CHAR(10)&amp;"Subst.: "&amp;INDEX('Controle de reservas'!$N$14:$N$2013,BO133),"")&amp;IF(AND(ISNUMBER(INDEX('Controle de reservas'!$I$14:$I$2013,BO133)),INDEX('Controle de reservas'!$I$14:$I$2013,BO133)&gt;0,INDEX('Controle de reservas'!$K$14:$K$2013,BO133)&gt;INDEX('Controle de reservas'!$I$14:$I$2013,BO133)),CHAR(10)&amp;"DIVERGÊNCIA DE DATAS",""),IF(INDEX('Controle de reservas'!$L$14:$L$2013,BO133)="Em cobertura","COV",IF(INDEX('Controle de reservas'!$L$14:$L$2013,BO133)="Disponível","DISP",IF(INDEX('Controle de reservas'!$L$14:$L$2013,BO133)="Não utilizado","NU",IF(INDEX('Controle de reservas'!$L$14:$L$2013,BO133)="Folga","F",IF(INDEX('Controle de reservas'!$L$14:$L$2013,BO133)="Ocorrência","O",IF(INDEX('Controle de reservas'!$L$14:$L$2013,BO133)="Programado","PROG",IF(INDEX('Controle de reservas'!$L$14:$L$2013,BO133)="Disponível no posto","DP","SEM SITUAÇÃO")))))))&amp;IF(INDEX('Controle de reservas'!$M$14:$M$2013,BO133)&lt;&gt;"",CHAR(10)&amp;INDEX('Controle de reservas'!$M$14:$M$2013,BO133),IF(OR(INDEX('Controle de reservas'!$L$14:$L$2013,BO133)="Em cobertura",INDEX('Controle de reservas'!$L$14:$L$2013,BO133)="Programado"),CHAR(10)&amp;"SEM LOCAL",""))&amp;IF(INDEX('Controle de reservas'!$N$14:$N$2013,BO133)&lt;&gt;"",CHAR(10)&amp;"Subst.: "&amp;INDEX('Controle de reservas'!$N$14:$N$2013,BO133),"")&amp;IF(AND(ISNUMBER(INDEX('Controle de reservas'!$I$14:$I$2013,BO133)),INDEX('Controle de reservas'!$I$14:$I$2013,BO133)&gt;0,INDEX('Controle de reservas'!$K$14:$K$2013,BO133)&gt;INDEX('Controle de reservas'!$I$14:$I$2013,BO133)),CHAR(10)&amp;"DIVERGÊNCIA DE DATAS","")&amp;IF(INDEX('Controle de reservas'!$P$14:$P$2013,BO133)&lt;&gt;"OK"," !",""))))</f>
      </c>
      <c r="AB133" s="17">
        <f ca="1">IF(OR($AQ133=0,AB$9="",AB$9&lt;$AS133,AND($AT133&lt;&gt;"",AB$9&gt;$AT133)),"",IF(BP133=0,"—",IF(INDEX('Controle de reservas'!$P$14:$P$2013,BP133)="DUPLICIDADE NO DIA","CONFLITO"&amp;IF(INDEX('Controle de reservas'!$M$14:$M$2013,BP133)&lt;&gt;"",CHAR(10)&amp;INDEX('Controle de reservas'!$M$14:$M$2013,BP133),"")&amp;IF(INDEX('Controle de reservas'!$N$14:$N$2013,BP133)&lt;&gt;"",CHAR(10)&amp;"Subst.: "&amp;INDEX('Controle de reservas'!$N$14:$N$2013,BP133),"")&amp;IF(AND(ISNUMBER(INDEX('Controle de reservas'!$I$14:$I$2013,BP133)),INDEX('Controle de reservas'!$I$14:$I$2013,BP133)&gt;0,INDEX('Controle de reservas'!$K$14:$K$2013,BP133)&gt;INDEX('Controle de reservas'!$I$14:$I$2013,BP133)),CHAR(10)&amp;"DIVERGÊNCIA DE DATAS",""),IF(INDEX('Controle de reservas'!$L$14:$L$2013,BP133)="Em cobertura","COV",IF(INDEX('Controle de reservas'!$L$14:$L$2013,BP133)="Disponível","DISP",IF(INDEX('Controle de reservas'!$L$14:$L$2013,BP133)="Não utilizado","NU",IF(INDEX('Controle de reservas'!$L$14:$L$2013,BP133)="Folga","F",IF(INDEX('Controle de reservas'!$L$14:$L$2013,BP133)="Ocorrência","O",IF(INDEX('Controle de reservas'!$L$14:$L$2013,BP133)="Programado","PROG",IF(INDEX('Controle de reservas'!$L$14:$L$2013,BP133)="Disponível no posto","DP","SEM SITUAÇÃO")))))))&amp;IF(INDEX('Controle de reservas'!$M$14:$M$2013,BP133)&lt;&gt;"",CHAR(10)&amp;INDEX('Controle de reservas'!$M$14:$M$2013,BP133),IF(OR(INDEX('Controle de reservas'!$L$14:$L$2013,BP133)="Em cobertura",INDEX('Controle de reservas'!$L$14:$L$2013,BP133)="Programado"),CHAR(10)&amp;"SEM LOCAL",""))&amp;IF(INDEX('Controle de reservas'!$N$14:$N$2013,BP133)&lt;&gt;"",CHAR(10)&amp;"Subst.: "&amp;INDEX('Controle de reservas'!$N$14:$N$2013,BP133),"")&amp;IF(AND(ISNUMBER(INDEX('Controle de reservas'!$I$14:$I$2013,BP133)),INDEX('Controle de reservas'!$I$14:$I$2013,BP133)&gt;0,INDEX('Controle de reservas'!$K$14:$K$2013,BP133)&gt;INDEX('Controle de reservas'!$I$14:$I$2013,BP133)),CHAR(10)&amp;"DIVERGÊNCIA DE DATAS","")&amp;IF(INDEX('Controle de reservas'!$P$14:$P$2013,BP133)&lt;&gt;"OK"," !",""))))</f>
      </c>
      <c r="AC133" s="17">
        <f ca="1">IF(OR($AQ133=0,AC$9="",AC$9&lt;$AS133,AND($AT133&lt;&gt;"",AC$9&gt;$AT133)),"",IF(BQ133=0,"—",IF(INDEX('Controle de reservas'!$P$14:$P$2013,BQ133)="DUPLICIDADE NO DIA","CONFLITO"&amp;IF(INDEX('Controle de reservas'!$M$14:$M$2013,BQ133)&lt;&gt;"",CHAR(10)&amp;INDEX('Controle de reservas'!$M$14:$M$2013,BQ133),"")&amp;IF(INDEX('Controle de reservas'!$N$14:$N$2013,BQ133)&lt;&gt;"",CHAR(10)&amp;"Subst.: "&amp;INDEX('Controle de reservas'!$N$14:$N$2013,BQ133),"")&amp;IF(AND(ISNUMBER(INDEX('Controle de reservas'!$I$14:$I$2013,BQ133)),INDEX('Controle de reservas'!$I$14:$I$2013,BQ133)&gt;0,INDEX('Controle de reservas'!$K$14:$K$2013,BQ133)&gt;INDEX('Controle de reservas'!$I$14:$I$2013,BQ133)),CHAR(10)&amp;"DIVERGÊNCIA DE DATAS",""),IF(INDEX('Controle de reservas'!$L$14:$L$2013,BQ133)="Em cobertura","COV",IF(INDEX('Controle de reservas'!$L$14:$L$2013,BQ133)="Disponível","DISP",IF(INDEX('Controle de reservas'!$L$14:$L$2013,BQ133)="Não utilizado","NU",IF(INDEX('Controle de reservas'!$L$14:$L$2013,BQ133)="Folga","F",IF(INDEX('Controle de reservas'!$L$14:$L$2013,BQ133)="Ocorrência","O",IF(INDEX('Controle de reservas'!$L$14:$L$2013,BQ133)="Programado","PROG",IF(INDEX('Controle de reservas'!$L$14:$L$2013,BQ133)="Disponível no posto","DP","SEM SITUAÇÃO")))))))&amp;IF(INDEX('Controle de reservas'!$M$14:$M$2013,BQ133)&lt;&gt;"",CHAR(10)&amp;INDEX('Controle de reservas'!$M$14:$M$2013,BQ133),IF(OR(INDEX('Controle de reservas'!$L$14:$L$2013,BQ133)="Em cobertura",INDEX('Controle de reservas'!$L$14:$L$2013,BQ133)="Programado"),CHAR(10)&amp;"SEM LOCAL",""))&amp;IF(INDEX('Controle de reservas'!$N$14:$N$2013,BQ133)&lt;&gt;"",CHAR(10)&amp;"Subst.: "&amp;INDEX('Controle de reservas'!$N$14:$N$2013,BQ133),"")&amp;IF(AND(ISNUMBER(INDEX('Controle de reservas'!$I$14:$I$2013,BQ133)),INDEX('Controle de reservas'!$I$14:$I$2013,BQ133)&gt;0,INDEX('Controle de reservas'!$K$14:$K$2013,BQ133)&gt;INDEX('Controle de reservas'!$I$14:$I$2013,BQ133)),CHAR(10)&amp;"DIVERGÊNCIA DE DATAS","")&amp;IF(INDEX('Controle de reservas'!$P$14:$P$2013,BQ133)&lt;&gt;"OK"," !",""))))</f>
      </c>
      <c r="AD133" s="17">
        <f ca="1">IF(OR($AQ133=0,AD$9="",AD$9&lt;$AS133,AND($AT133&lt;&gt;"",AD$9&gt;$AT133)),"",IF(BR133=0,"—",IF(INDEX('Controle de reservas'!$P$14:$P$2013,BR133)="DUPLICIDADE NO DIA","CONFLITO"&amp;IF(INDEX('Controle de reservas'!$M$14:$M$2013,BR133)&lt;&gt;"",CHAR(10)&amp;INDEX('Controle de reservas'!$M$14:$M$2013,BR133),"")&amp;IF(INDEX('Controle de reservas'!$N$14:$N$2013,BR133)&lt;&gt;"",CHAR(10)&amp;"Subst.: "&amp;INDEX('Controle de reservas'!$N$14:$N$2013,BR133),"")&amp;IF(AND(ISNUMBER(INDEX('Controle de reservas'!$I$14:$I$2013,BR133)),INDEX('Controle de reservas'!$I$14:$I$2013,BR133)&gt;0,INDEX('Controle de reservas'!$K$14:$K$2013,BR133)&gt;INDEX('Controle de reservas'!$I$14:$I$2013,BR133)),CHAR(10)&amp;"DIVERGÊNCIA DE DATAS",""),IF(INDEX('Controle de reservas'!$L$14:$L$2013,BR133)="Em cobertura","COV",IF(INDEX('Controle de reservas'!$L$14:$L$2013,BR133)="Disponível","DISP",IF(INDEX('Controle de reservas'!$L$14:$L$2013,BR133)="Não utilizado","NU",IF(INDEX('Controle de reservas'!$L$14:$L$2013,BR133)="Folga","F",IF(INDEX('Controle de reservas'!$L$14:$L$2013,BR133)="Ocorrência","O",IF(INDEX('Controle de reservas'!$L$14:$L$2013,BR133)="Programado","PROG",IF(INDEX('Controle de reservas'!$L$14:$L$2013,BR133)="Disponível no posto","DP","SEM SITUAÇÃO")))))))&amp;IF(INDEX('Controle de reservas'!$M$14:$M$2013,BR133)&lt;&gt;"",CHAR(10)&amp;INDEX('Controle de reservas'!$M$14:$M$2013,BR133),IF(OR(INDEX('Controle de reservas'!$L$14:$L$2013,BR133)="Em cobertura",INDEX('Controle de reservas'!$L$14:$L$2013,BR133)="Programado"),CHAR(10)&amp;"SEM LOCAL",""))&amp;IF(INDEX('Controle de reservas'!$N$14:$N$2013,BR133)&lt;&gt;"",CHAR(10)&amp;"Subst.: "&amp;INDEX('Controle de reservas'!$N$14:$N$2013,BR133),"")&amp;IF(AND(ISNUMBER(INDEX('Controle de reservas'!$I$14:$I$2013,BR133)),INDEX('Controle de reservas'!$I$14:$I$2013,BR133)&gt;0,INDEX('Controle de reservas'!$K$14:$K$2013,BR133)&gt;INDEX('Controle de reservas'!$I$14:$I$2013,BR133)),CHAR(10)&amp;"DIVERGÊNCIA DE DATAS","")&amp;IF(INDEX('Controle de reservas'!$P$14:$P$2013,BR133)&lt;&gt;"OK"," !",""))))</f>
      </c>
      <c r="AE133" s="17">
        <f ca="1">IF(OR($AQ133=0,AE$9="",AE$9&lt;$AS133,AND($AT133&lt;&gt;"",AE$9&gt;$AT133)),"",IF(BS133=0,"—",IF(INDEX('Controle de reservas'!$P$14:$P$2013,BS133)="DUPLICIDADE NO DIA","CONFLITO"&amp;IF(INDEX('Controle de reservas'!$M$14:$M$2013,BS133)&lt;&gt;"",CHAR(10)&amp;INDEX('Controle de reservas'!$M$14:$M$2013,BS133),"")&amp;IF(INDEX('Controle de reservas'!$N$14:$N$2013,BS133)&lt;&gt;"",CHAR(10)&amp;"Subst.: "&amp;INDEX('Controle de reservas'!$N$14:$N$2013,BS133),"")&amp;IF(AND(ISNUMBER(INDEX('Controle de reservas'!$I$14:$I$2013,BS133)),INDEX('Controle de reservas'!$I$14:$I$2013,BS133)&gt;0,INDEX('Controle de reservas'!$K$14:$K$2013,BS133)&gt;INDEX('Controle de reservas'!$I$14:$I$2013,BS133)),CHAR(10)&amp;"DIVERGÊNCIA DE DATAS",""),IF(INDEX('Controle de reservas'!$L$14:$L$2013,BS133)="Em cobertura","COV",IF(INDEX('Controle de reservas'!$L$14:$L$2013,BS133)="Disponível","DISP",IF(INDEX('Controle de reservas'!$L$14:$L$2013,BS133)="Não utilizado","NU",IF(INDEX('Controle de reservas'!$L$14:$L$2013,BS133)="Folga","F",IF(INDEX('Controle de reservas'!$L$14:$L$2013,BS133)="Ocorrência","O",IF(INDEX('Controle de reservas'!$L$14:$L$2013,BS133)="Programado","PROG",IF(INDEX('Controle de reservas'!$L$14:$L$2013,BS133)="Disponível no posto","DP","SEM SITUAÇÃO")))))))&amp;IF(INDEX('Controle de reservas'!$M$14:$M$2013,BS133)&lt;&gt;"",CHAR(10)&amp;INDEX('Controle de reservas'!$M$14:$M$2013,BS133),IF(OR(INDEX('Controle de reservas'!$L$14:$L$2013,BS133)="Em cobertura",INDEX('Controle de reservas'!$L$14:$L$2013,BS133)="Programado"),CHAR(10)&amp;"SEM LOCAL",""))&amp;IF(INDEX('Controle de reservas'!$N$14:$N$2013,BS133)&lt;&gt;"",CHAR(10)&amp;"Subst.: "&amp;INDEX('Controle de reservas'!$N$14:$N$2013,BS133),"")&amp;IF(AND(ISNUMBER(INDEX('Controle de reservas'!$I$14:$I$2013,BS133)),INDEX('Controle de reservas'!$I$14:$I$2013,BS133)&gt;0,INDEX('Controle de reservas'!$K$14:$K$2013,BS133)&gt;INDEX('Controle de reservas'!$I$14:$I$2013,BS133)),CHAR(10)&amp;"DIVERGÊNCIA DE DATAS","")&amp;IF(INDEX('Controle de reservas'!$P$14:$P$2013,BS133)&lt;&gt;"OK"," !",""))))</f>
      </c>
      <c r="AF133" s="17">
        <f ca="1">IF(OR($AQ133=0,AF$9="",AF$9&lt;$AS133,AND($AT133&lt;&gt;"",AF$9&gt;$AT133)),"",IF(BT133=0,"—",IF(INDEX('Controle de reservas'!$P$14:$P$2013,BT133)="DUPLICIDADE NO DIA","CONFLITO"&amp;IF(INDEX('Controle de reservas'!$M$14:$M$2013,BT133)&lt;&gt;"",CHAR(10)&amp;INDEX('Controle de reservas'!$M$14:$M$2013,BT133),"")&amp;IF(INDEX('Controle de reservas'!$N$14:$N$2013,BT133)&lt;&gt;"",CHAR(10)&amp;"Subst.: "&amp;INDEX('Controle de reservas'!$N$14:$N$2013,BT133),"")&amp;IF(AND(ISNUMBER(INDEX('Controle de reservas'!$I$14:$I$2013,BT133)),INDEX('Controle de reservas'!$I$14:$I$2013,BT133)&gt;0,INDEX('Controle de reservas'!$K$14:$K$2013,BT133)&gt;INDEX('Controle de reservas'!$I$14:$I$2013,BT133)),CHAR(10)&amp;"DIVERGÊNCIA DE DATAS",""),IF(INDEX('Controle de reservas'!$L$14:$L$2013,BT133)="Em cobertura","COV",IF(INDEX('Controle de reservas'!$L$14:$L$2013,BT133)="Disponível","DISP",IF(INDEX('Controle de reservas'!$L$14:$L$2013,BT133)="Não utilizado","NU",IF(INDEX('Controle de reservas'!$L$14:$L$2013,BT133)="Folga","F",IF(INDEX('Controle de reservas'!$L$14:$L$2013,BT133)="Ocorrência","O",IF(INDEX('Controle de reservas'!$L$14:$L$2013,BT133)="Programado","PROG",IF(INDEX('Controle de reservas'!$L$14:$L$2013,BT133)="Disponível no posto","DP","SEM SITUAÇÃO")))))))&amp;IF(INDEX('Controle de reservas'!$M$14:$M$2013,BT133)&lt;&gt;"",CHAR(10)&amp;INDEX('Controle de reservas'!$M$14:$M$2013,BT133),IF(OR(INDEX('Controle de reservas'!$L$14:$L$2013,BT133)="Em cobertura",INDEX('Controle de reservas'!$L$14:$L$2013,BT133)="Programado"),CHAR(10)&amp;"SEM LOCAL",""))&amp;IF(INDEX('Controle de reservas'!$N$14:$N$2013,BT133)&lt;&gt;"",CHAR(10)&amp;"Subst.: "&amp;INDEX('Controle de reservas'!$N$14:$N$2013,BT133),"")&amp;IF(AND(ISNUMBER(INDEX('Controle de reservas'!$I$14:$I$2013,BT133)),INDEX('Controle de reservas'!$I$14:$I$2013,BT133)&gt;0,INDEX('Controle de reservas'!$K$14:$K$2013,BT133)&gt;INDEX('Controle de reservas'!$I$14:$I$2013,BT133)),CHAR(10)&amp;"DIVERGÊNCIA DE DATAS","")&amp;IF(INDEX('Controle de reservas'!$P$14:$P$2013,BT133)&lt;&gt;"OK"," !",""))))</f>
      </c>
      <c r="AG133" s="17">
        <f ca="1">IF(OR($AQ133=0,AG$9="",AG$9&lt;$AS133,AND($AT133&lt;&gt;"",AG$9&gt;$AT133)),"",IF(BU133=0,"—",IF(INDEX('Controle de reservas'!$P$14:$P$2013,BU133)="DUPLICIDADE NO DIA","CONFLITO"&amp;IF(INDEX('Controle de reservas'!$M$14:$M$2013,BU133)&lt;&gt;"",CHAR(10)&amp;INDEX('Controle de reservas'!$M$14:$M$2013,BU133),"")&amp;IF(INDEX('Controle de reservas'!$N$14:$N$2013,BU133)&lt;&gt;"",CHAR(10)&amp;"Subst.: "&amp;INDEX('Controle de reservas'!$N$14:$N$2013,BU133),"")&amp;IF(AND(ISNUMBER(INDEX('Controle de reservas'!$I$14:$I$2013,BU133)),INDEX('Controle de reservas'!$I$14:$I$2013,BU133)&gt;0,INDEX('Controle de reservas'!$K$14:$K$2013,BU133)&gt;INDEX('Controle de reservas'!$I$14:$I$2013,BU133)),CHAR(10)&amp;"DIVERGÊNCIA DE DATAS",""),IF(INDEX('Controle de reservas'!$L$14:$L$2013,BU133)="Em cobertura","COV",IF(INDEX('Controle de reservas'!$L$14:$L$2013,BU133)="Disponível","DISP",IF(INDEX('Controle de reservas'!$L$14:$L$2013,BU133)="Não utilizado","NU",IF(INDEX('Controle de reservas'!$L$14:$L$2013,BU133)="Folga","F",IF(INDEX('Controle de reservas'!$L$14:$L$2013,BU133)="Ocorrência","O",IF(INDEX('Controle de reservas'!$L$14:$L$2013,BU133)="Programado","PROG",IF(INDEX('Controle de reservas'!$L$14:$L$2013,BU133)="Disponível no posto","DP","SEM SITUAÇÃO")))))))&amp;IF(INDEX('Controle de reservas'!$M$14:$M$2013,BU133)&lt;&gt;"",CHAR(10)&amp;INDEX('Controle de reservas'!$M$14:$M$2013,BU133),IF(OR(INDEX('Controle de reservas'!$L$14:$L$2013,BU133)="Em cobertura",INDEX('Controle de reservas'!$L$14:$L$2013,BU133)="Programado"),CHAR(10)&amp;"SEM LOCAL",""))&amp;IF(INDEX('Controle de reservas'!$N$14:$N$2013,BU133)&lt;&gt;"",CHAR(10)&amp;"Subst.: "&amp;INDEX('Controle de reservas'!$N$14:$N$2013,BU133),"")&amp;IF(AND(ISNUMBER(INDEX('Controle de reservas'!$I$14:$I$2013,BU133)),INDEX('Controle de reservas'!$I$14:$I$2013,BU133)&gt;0,INDEX('Controle de reservas'!$K$14:$K$2013,BU133)&gt;INDEX('Controle de reservas'!$I$14:$I$2013,BU133)),CHAR(10)&amp;"DIVERGÊNCIA DE DATAS","")&amp;IF(INDEX('Controle de reservas'!$P$14:$P$2013,BU133)&lt;&gt;"OK"," !",""))))</f>
      </c>
      <c r="AH133" s="17">
        <f ca="1">IF(OR($AQ133=0,AH$9="",AH$9&lt;$AS133,AND($AT133&lt;&gt;"",AH$9&gt;$AT133)),"",IF(BV133=0,"—",IF(INDEX('Controle de reservas'!$P$14:$P$2013,BV133)="DUPLICIDADE NO DIA","CONFLITO"&amp;IF(INDEX('Controle de reservas'!$M$14:$M$2013,BV133)&lt;&gt;"",CHAR(10)&amp;INDEX('Controle de reservas'!$M$14:$M$2013,BV133),"")&amp;IF(INDEX('Controle de reservas'!$N$14:$N$2013,BV133)&lt;&gt;"",CHAR(10)&amp;"Subst.: "&amp;INDEX('Controle de reservas'!$N$14:$N$2013,BV133),"")&amp;IF(AND(ISNUMBER(INDEX('Controle de reservas'!$I$14:$I$2013,BV133)),INDEX('Controle de reservas'!$I$14:$I$2013,BV133)&gt;0,INDEX('Controle de reservas'!$K$14:$K$2013,BV133)&gt;INDEX('Controle de reservas'!$I$14:$I$2013,BV133)),CHAR(10)&amp;"DIVERGÊNCIA DE DATAS",""),IF(INDEX('Controle de reservas'!$L$14:$L$2013,BV133)="Em cobertura","COV",IF(INDEX('Controle de reservas'!$L$14:$L$2013,BV133)="Disponível","DISP",IF(INDEX('Controle de reservas'!$L$14:$L$2013,BV133)="Não utilizado","NU",IF(INDEX('Controle de reservas'!$L$14:$L$2013,BV133)="Folga","F",IF(INDEX('Controle de reservas'!$L$14:$L$2013,BV133)="Ocorrência","O",IF(INDEX('Controle de reservas'!$L$14:$L$2013,BV133)="Programado","PROG",IF(INDEX('Controle de reservas'!$L$14:$L$2013,BV133)="Disponível no posto","DP","SEM SITUAÇÃO")))))))&amp;IF(INDEX('Controle de reservas'!$M$14:$M$2013,BV133)&lt;&gt;"",CHAR(10)&amp;INDEX('Controle de reservas'!$M$14:$M$2013,BV133),IF(OR(INDEX('Controle de reservas'!$L$14:$L$2013,BV133)="Em cobertura",INDEX('Controle de reservas'!$L$14:$L$2013,BV133)="Programado"),CHAR(10)&amp;"SEM LOCAL",""))&amp;IF(INDEX('Controle de reservas'!$N$14:$N$2013,BV133)&lt;&gt;"",CHAR(10)&amp;"Subst.: "&amp;INDEX('Controle de reservas'!$N$14:$N$2013,BV133),"")&amp;IF(AND(ISNUMBER(INDEX('Controle de reservas'!$I$14:$I$2013,BV133)),INDEX('Controle de reservas'!$I$14:$I$2013,BV133)&gt;0,INDEX('Controle de reservas'!$K$14:$K$2013,BV133)&gt;INDEX('Controle de reservas'!$I$14:$I$2013,BV133)),CHAR(10)&amp;"DIVERGÊNCIA DE DATAS","")&amp;IF(INDEX('Controle de reservas'!$P$14:$P$2013,BV133)&lt;&gt;"OK"," !",""))))</f>
      </c>
      <c r="AI133" s="17">
        <f ca="1">IF(OR($AQ133=0,AI$9="",AI$9&lt;$AS133,AND($AT133&lt;&gt;"",AI$9&gt;$AT133)),"",IF(BW133=0,"—",IF(INDEX('Controle de reservas'!$P$14:$P$2013,BW133)="DUPLICIDADE NO DIA","CONFLITO"&amp;IF(INDEX('Controle de reservas'!$M$14:$M$2013,BW133)&lt;&gt;"",CHAR(10)&amp;INDEX('Controle de reservas'!$M$14:$M$2013,BW133),"")&amp;IF(INDEX('Controle de reservas'!$N$14:$N$2013,BW133)&lt;&gt;"",CHAR(10)&amp;"Subst.: "&amp;INDEX('Controle de reservas'!$N$14:$N$2013,BW133),"")&amp;IF(AND(ISNUMBER(INDEX('Controle de reservas'!$I$14:$I$2013,BW133)),INDEX('Controle de reservas'!$I$14:$I$2013,BW133)&gt;0,INDEX('Controle de reservas'!$K$14:$K$2013,BW133)&gt;INDEX('Controle de reservas'!$I$14:$I$2013,BW133)),CHAR(10)&amp;"DIVERGÊNCIA DE DATAS",""),IF(INDEX('Controle de reservas'!$L$14:$L$2013,BW133)="Em cobertura","COV",IF(INDEX('Controle de reservas'!$L$14:$L$2013,BW133)="Disponível","DISP",IF(INDEX('Controle de reservas'!$L$14:$L$2013,BW133)="Não utilizado","NU",IF(INDEX('Controle de reservas'!$L$14:$L$2013,BW133)="Folga","F",IF(INDEX('Controle de reservas'!$L$14:$L$2013,BW133)="Ocorrência","O",IF(INDEX('Controle de reservas'!$L$14:$L$2013,BW133)="Programado","PROG",IF(INDEX('Controle de reservas'!$L$14:$L$2013,BW133)="Disponível no posto","DP","SEM SITUAÇÃO")))))))&amp;IF(INDEX('Controle de reservas'!$M$14:$M$2013,BW133)&lt;&gt;"",CHAR(10)&amp;INDEX('Controle de reservas'!$M$14:$M$2013,BW133),IF(OR(INDEX('Controle de reservas'!$L$14:$L$2013,BW133)="Em cobertura",INDEX('Controle de reservas'!$L$14:$L$2013,BW133)="Programado"),CHAR(10)&amp;"SEM LOCAL",""))&amp;IF(INDEX('Controle de reservas'!$N$14:$N$2013,BW133)&lt;&gt;"",CHAR(10)&amp;"Subst.: "&amp;INDEX('Controle de reservas'!$N$14:$N$2013,BW133),"")&amp;IF(AND(ISNUMBER(INDEX('Controle de reservas'!$I$14:$I$2013,BW133)),INDEX('Controle de reservas'!$I$14:$I$2013,BW133)&gt;0,INDEX('Controle de reservas'!$K$14:$K$2013,BW133)&gt;INDEX('Controle de reservas'!$I$14:$I$2013,BW133)),CHAR(10)&amp;"DIVERGÊNCIA DE DATAS","")&amp;IF(INDEX('Controle de reservas'!$P$14:$P$2013,BW133)&lt;&gt;"OK"," !",""))))</f>
      </c>
      <c r="AJ133" s="17">
        <f ca="1">IF(OR($AQ133=0,AJ$9="",AJ$9&lt;$AS133,AND($AT133&lt;&gt;"",AJ$9&gt;$AT133)),"",IF(BX133=0,"—",IF(INDEX('Controle de reservas'!$P$14:$P$2013,BX133)="DUPLICIDADE NO DIA","CONFLITO"&amp;IF(INDEX('Controle de reservas'!$M$14:$M$2013,BX133)&lt;&gt;"",CHAR(10)&amp;INDEX('Controle de reservas'!$M$14:$M$2013,BX133),"")&amp;IF(INDEX('Controle de reservas'!$N$14:$N$2013,BX133)&lt;&gt;"",CHAR(10)&amp;"Subst.: "&amp;INDEX('Controle de reservas'!$N$14:$N$2013,BX133),"")&amp;IF(AND(ISNUMBER(INDEX('Controle de reservas'!$I$14:$I$2013,BX133)),INDEX('Controle de reservas'!$I$14:$I$2013,BX133)&gt;0,INDEX('Controle de reservas'!$K$14:$K$2013,BX133)&gt;INDEX('Controle de reservas'!$I$14:$I$2013,BX133)),CHAR(10)&amp;"DIVERGÊNCIA DE DATAS",""),IF(INDEX('Controle de reservas'!$L$14:$L$2013,BX133)="Em cobertura","COV",IF(INDEX('Controle de reservas'!$L$14:$L$2013,BX133)="Disponível","DISP",IF(INDEX('Controle de reservas'!$L$14:$L$2013,BX133)="Não utilizado","NU",IF(INDEX('Controle de reservas'!$L$14:$L$2013,BX133)="Folga","F",IF(INDEX('Controle de reservas'!$L$14:$L$2013,BX133)="Ocorrência","O",IF(INDEX('Controle de reservas'!$L$14:$L$2013,BX133)="Programado","PROG",IF(INDEX('Controle de reservas'!$L$14:$L$2013,BX133)="Disponível no posto","DP","SEM SITUAÇÃO")))))))&amp;IF(INDEX('Controle de reservas'!$M$14:$M$2013,BX133)&lt;&gt;"",CHAR(10)&amp;INDEX('Controle de reservas'!$M$14:$M$2013,BX133),IF(OR(INDEX('Controle de reservas'!$L$14:$L$2013,BX133)="Em cobertura",INDEX('Controle de reservas'!$L$14:$L$2013,BX133)="Programado"),CHAR(10)&amp;"SEM LOCAL",""))&amp;IF(INDEX('Controle de reservas'!$N$14:$N$2013,BX133)&lt;&gt;"",CHAR(10)&amp;"Subst.: "&amp;INDEX('Controle de reservas'!$N$14:$N$2013,BX133),"")&amp;IF(AND(ISNUMBER(INDEX('Controle de reservas'!$I$14:$I$2013,BX133)),INDEX('Controle de reservas'!$I$14:$I$2013,BX133)&gt;0,INDEX('Controle de reservas'!$K$14:$K$2013,BX133)&gt;INDEX('Controle de reservas'!$I$14:$I$2013,BX133)),CHAR(10)&amp;"DIVERGÊNCIA DE DATAS","")&amp;IF(INDEX('Controle de reservas'!$P$14:$P$2013,BX133)&lt;&gt;"OK"," !",""))))</f>
      </c>
      <c r="AK133" s="17">
        <f ca="1">IF(OR($AQ133=0,AK$9="",AK$9&lt;$AS133,AND($AT133&lt;&gt;"",AK$9&gt;$AT133)),"",IF(BY133=0,"—",IF(INDEX('Controle de reservas'!$P$14:$P$2013,BY133)="DUPLICIDADE NO DIA","CONFLITO"&amp;IF(INDEX('Controle de reservas'!$M$14:$M$2013,BY133)&lt;&gt;"",CHAR(10)&amp;INDEX('Controle de reservas'!$M$14:$M$2013,BY133),"")&amp;IF(INDEX('Controle de reservas'!$N$14:$N$2013,BY133)&lt;&gt;"",CHAR(10)&amp;"Subst.: "&amp;INDEX('Controle de reservas'!$N$14:$N$2013,BY133),"")&amp;IF(AND(ISNUMBER(INDEX('Controle de reservas'!$I$14:$I$2013,BY133)),INDEX('Controle de reservas'!$I$14:$I$2013,BY133)&gt;0,INDEX('Controle de reservas'!$K$14:$K$2013,BY133)&gt;INDEX('Controle de reservas'!$I$14:$I$2013,BY133)),CHAR(10)&amp;"DIVERGÊNCIA DE DATAS",""),IF(INDEX('Controle de reservas'!$L$14:$L$2013,BY133)="Em cobertura","COV",IF(INDEX('Controle de reservas'!$L$14:$L$2013,BY133)="Disponível","DISP",IF(INDEX('Controle de reservas'!$L$14:$L$2013,BY133)="Não utilizado","NU",IF(INDEX('Controle de reservas'!$L$14:$L$2013,BY133)="Folga","F",IF(INDEX('Controle de reservas'!$L$14:$L$2013,BY133)="Ocorrência","O",IF(INDEX('Controle de reservas'!$L$14:$L$2013,BY133)="Programado","PROG",IF(INDEX('Controle de reservas'!$L$14:$L$2013,BY133)="Disponível no posto","DP","SEM SITUAÇÃO")))))))&amp;IF(INDEX('Controle de reservas'!$M$14:$M$2013,BY133)&lt;&gt;"",CHAR(10)&amp;INDEX('Controle de reservas'!$M$14:$M$2013,BY133),IF(OR(INDEX('Controle de reservas'!$L$14:$L$2013,BY133)="Em cobertura",INDEX('Controle de reservas'!$L$14:$L$2013,BY133)="Programado"),CHAR(10)&amp;"SEM LOCAL",""))&amp;IF(INDEX('Controle de reservas'!$N$14:$N$2013,BY133)&lt;&gt;"",CHAR(10)&amp;"Subst.: "&amp;INDEX('Controle de reservas'!$N$14:$N$2013,BY133),"")&amp;IF(AND(ISNUMBER(INDEX('Controle de reservas'!$I$14:$I$2013,BY133)),INDEX('Controle de reservas'!$I$14:$I$2013,BY133)&gt;0,INDEX('Controle de reservas'!$K$14:$K$2013,BY133)&gt;INDEX('Controle de reservas'!$I$14:$I$2013,BY133)),CHAR(10)&amp;"DIVERGÊNCIA DE DATAS","")&amp;IF(INDEX('Controle de reservas'!$P$14:$P$2013,BY133)&lt;&gt;"OK"," !",""))))</f>
      </c>
      <c r="AL133" s="16">
        <f t="shared" ca="1" si="5"/>
      </c>
      <c r="AM133" s="16">
        <f t="shared" ca="1" si="6"/>
      </c>
      <c r="AN133" s="16">
        <f t="shared" ca="1" si="7"/>
      </c>
      <c r="AO133" s="16">
        <f t="shared" ca="1" si="8"/>
      </c>
      <c r="AP133" s="16">
        <f ca="1">IF($AQ133=0,"",INDEX('Controle de reservas'!$O$14:$O$2013,$AQ133))</f>
      </c>
      <c r="AQ133">
        <f ca="1">IFERROR(MATCH(ROW()-9,'Controle de reservas'!$S$14:$S$2013,0),0)</f>
      </c>
      <c r="AR133">
        <f ca="1">IF($AQ133=0,"",INDEX('Controle de reservas'!$Q$14:$Q$2013,$AQ133))</f>
      </c>
      <c r="AS133">
        <f ca="1">IF($AQ133=0,"",INDEX('Controle de reservas'!$H$14:$H$2013,$AQ133))</f>
      </c>
      <c r="AT133">
        <f ca="1">IF($AQ133=0,"",IF(INDEX('Controle de reservas'!$J$14:$J$2013,$AQ133)=0,"",INDEX('Controle de reservas'!$J$14:$J$2013,$AQ133)))</f>
      </c>
      <c r="AU133">
        <f ca="1">IF(OR($AQ133=0,G$9=""),0,IFERROR(MATCH($AR133&amp;"|"&amp;TEXT(G$9,"yyyymmdd"),'Controle de reservas'!$T$14:$T$2013,0),0))</f>
      </c>
      <c r="AV133">
        <f ca="1">IF(OR($AQ133=0,H$9=""),0,IFERROR(MATCH($AR133&amp;"|"&amp;TEXT(H$9,"yyyymmdd"),'Controle de reservas'!$T$14:$T$2013,0),0))</f>
      </c>
      <c r="AW133">
        <f ca="1">IF(OR($AQ133=0,I$9=""),0,IFERROR(MATCH($AR133&amp;"|"&amp;TEXT(I$9,"yyyymmdd"),'Controle de reservas'!$T$14:$T$2013,0),0))</f>
      </c>
      <c r="AX133">
        <f ca="1">IF(OR($AQ133=0,J$9=""),0,IFERROR(MATCH($AR133&amp;"|"&amp;TEXT(J$9,"yyyymmdd"),'Controle de reservas'!$T$14:$T$2013,0),0))</f>
      </c>
      <c r="AY133">
        <f ca="1">IF(OR($AQ133=0,K$9=""),0,IFERROR(MATCH($AR133&amp;"|"&amp;TEXT(K$9,"yyyymmdd"),'Controle de reservas'!$T$14:$T$2013,0),0))</f>
      </c>
      <c r="AZ133">
        <f ca="1">IF(OR($AQ133=0,L$9=""),0,IFERROR(MATCH($AR133&amp;"|"&amp;TEXT(L$9,"yyyymmdd"),'Controle de reservas'!$T$14:$T$2013,0),0))</f>
      </c>
      <c r="BA133">
        <f ca="1">IF(OR($AQ133=0,M$9=""),0,IFERROR(MATCH($AR133&amp;"|"&amp;TEXT(M$9,"yyyymmdd"),'Controle de reservas'!$T$14:$T$2013,0),0))</f>
      </c>
      <c r="BB133">
        <f ca="1">IF(OR($AQ133=0,N$9=""),0,IFERROR(MATCH($AR133&amp;"|"&amp;TEXT(N$9,"yyyymmdd"),'Controle de reservas'!$T$14:$T$2013,0),0))</f>
      </c>
      <c r="BC133">
        <f ca="1">IF(OR($AQ133=0,O$9=""),0,IFERROR(MATCH($AR133&amp;"|"&amp;TEXT(O$9,"yyyymmdd"),'Controle de reservas'!$T$14:$T$2013,0),0))</f>
      </c>
      <c r="BD133">
        <f ca="1">IF(OR($AQ133=0,P$9=""),0,IFERROR(MATCH($AR133&amp;"|"&amp;TEXT(P$9,"yyyymmdd"),'Controle de reservas'!$T$14:$T$2013,0),0))</f>
      </c>
      <c r="BE133">
        <f ca="1">IF(OR($AQ133=0,Q$9=""),0,IFERROR(MATCH($AR133&amp;"|"&amp;TEXT(Q$9,"yyyymmdd"),'Controle de reservas'!$T$14:$T$2013,0),0))</f>
      </c>
      <c r="BF133">
        <f ca="1">IF(OR($AQ133=0,R$9=""),0,IFERROR(MATCH($AR133&amp;"|"&amp;TEXT(R$9,"yyyymmdd"),'Controle de reservas'!$T$14:$T$2013,0),0))</f>
      </c>
      <c r="BG133">
        <f ca="1">IF(OR($AQ133=0,S$9=""),0,IFERROR(MATCH($AR133&amp;"|"&amp;TEXT(S$9,"yyyymmdd"),'Controle de reservas'!$T$14:$T$2013,0),0))</f>
      </c>
      <c r="BH133">
        <f ca="1">IF(OR($AQ133=0,T$9=""),0,IFERROR(MATCH($AR133&amp;"|"&amp;TEXT(T$9,"yyyymmdd"),'Controle de reservas'!$T$14:$T$2013,0),0))</f>
      </c>
      <c r="BI133">
        <f ca="1">IF(OR($AQ133=0,U$9=""),0,IFERROR(MATCH($AR133&amp;"|"&amp;TEXT(U$9,"yyyymmdd"),'Controle de reservas'!$T$14:$T$2013,0),0))</f>
      </c>
      <c r="BJ133">
        <f ca="1">IF(OR($AQ133=0,V$9=""),0,IFERROR(MATCH($AR133&amp;"|"&amp;TEXT(V$9,"yyyymmdd"),'Controle de reservas'!$T$14:$T$2013,0),0))</f>
      </c>
      <c r="BK133">
        <f ca="1">IF(OR($AQ133=0,W$9=""),0,IFERROR(MATCH($AR133&amp;"|"&amp;TEXT(W$9,"yyyymmdd"),'Controle de reservas'!$T$14:$T$2013,0),0))</f>
      </c>
      <c r="BL133">
        <f ca="1">IF(OR($AQ133=0,X$9=""),0,IFERROR(MATCH($AR133&amp;"|"&amp;TEXT(X$9,"yyyymmdd"),'Controle de reservas'!$T$14:$T$2013,0),0))</f>
      </c>
      <c r="BM133">
        <f ca="1">IF(OR($AQ133=0,Y$9=""),0,IFERROR(MATCH($AR133&amp;"|"&amp;TEXT(Y$9,"yyyymmdd"),'Controle de reservas'!$T$14:$T$2013,0),0))</f>
      </c>
      <c r="BN133">
        <f ca="1">IF(OR($AQ133=0,Z$9=""),0,IFERROR(MATCH($AR133&amp;"|"&amp;TEXT(Z$9,"yyyymmdd"),'Controle de reservas'!$T$14:$T$2013,0),0))</f>
      </c>
      <c r="BO133">
        <f ca="1">IF(OR($AQ133=0,AA$9=""),0,IFERROR(MATCH($AR133&amp;"|"&amp;TEXT(AA$9,"yyyymmdd"),'Controle de reservas'!$T$14:$T$2013,0),0))</f>
      </c>
      <c r="BP133">
        <f ca="1">IF(OR($AQ133=0,AB$9=""),0,IFERROR(MATCH($AR133&amp;"|"&amp;TEXT(AB$9,"yyyymmdd"),'Controle de reservas'!$T$14:$T$2013,0),0))</f>
      </c>
      <c r="BQ133">
        <f ca="1">IF(OR($AQ133=0,AC$9=""),0,IFERROR(MATCH($AR133&amp;"|"&amp;TEXT(AC$9,"yyyymmdd"),'Controle de reservas'!$T$14:$T$2013,0),0))</f>
      </c>
      <c r="BR133">
        <f ca="1">IF(OR($AQ133=0,AD$9=""),0,IFERROR(MATCH($AR133&amp;"|"&amp;TEXT(AD$9,"yyyymmdd"),'Controle de reservas'!$T$14:$T$2013,0),0))</f>
      </c>
      <c r="BS133">
        <f ca="1">IF(OR($AQ133=0,AE$9=""),0,IFERROR(MATCH($AR133&amp;"|"&amp;TEXT(AE$9,"yyyymmdd"),'Controle de reservas'!$T$14:$T$2013,0),0))</f>
      </c>
      <c r="BT133">
        <f ca="1">IF(OR($AQ133=0,AF$9=""),0,IFERROR(MATCH($AR133&amp;"|"&amp;TEXT(AF$9,"yyyymmdd"),'Controle de reservas'!$T$14:$T$2013,0),0))</f>
      </c>
      <c r="BU133">
        <f ca="1">IF(OR($AQ133=0,AG$9=""),0,IFERROR(MATCH($AR133&amp;"|"&amp;TEXT(AG$9,"yyyymmdd"),'Controle de reservas'!$T$14:$T$2013,0),0))</f>
      </c>
      <c r="BV133">
        <f ca="1">IF(OR($AQ133=0,AH$9=""),0,IFERROR(MATCH($AR133&amp;"|"&amp;TEXT(AH$9,"yyyymmdd"),'Controle de reservas'!$T$14:$T$2013,0),0))</f>
      </c>
      <c r="BW133">
        <f ca="1">IF(OR($AQ133=0,AI$9=""),0,IFERROR(MATCH($AR133&amp;"|"&amp;TEXT(AI$9,"yyyymmdd"),'Controle de reservas'!$T$14:$T$2013,0),0))</f>
      </c>
      <c r="BX133">
        <f ca="1">IF(OR($AQ133=0,AJ$9=""),0,IFERROR(MATCH($AR133&amp;"|"&amp;TEXT(AJ$9,"yyyymmdd"),'Controle de reservas'!$T$14:$T$2013,0),0))</f>
      </c>
      <c r="BY133">
        <f ca="1">IF(OR($AQ133=0,AK$9=""),0,IFERROR(MATCH($AR133&amp;"|"&amp;TEXT(AK$9,"yyyymmdd"),'Controle de reservas'!$T$14:$T$2013,0),0))</f>
      </c>
    </row>
    <row r="134" spans="1:77" ht="105" customHeight="1" x14ac:dyDescent="0.25">
      <c r="A134" s="14">
        <f ca="1">IF($AQ134=0,"",INDEX('Controle de reservas'!$A$14:$A$2013,$AQ134))</f>
      </c>
      <c r="B134" s="14">
        <f ca="1">IF($AQ134=0,"",INDEX('Controle de reservas'!$B$14:$B$2013,$AQ134))</f>
      </c>
      <c r="C134" s="14">
        <f ca="1">IF($AQ134=0,"",INDEX('Controle de reservas'!$C$14:$C$2013,$AQ134))</f>
      </c>
      <c r="D134" s="14">
        <f ca="1">IF($AQ134=0,"",INDEX('Controle de reservas'!$D$14:$D$2013,$AQ134))</f>
      </c>
      <c r="E134" s="14">
        <f ca="1">IF($AQ134=0,"",INDEX('Controle de reservas'!$E$14:$E$2013,$AQ134))</f>
      </c>
      <c r="F134" s="14">
        <f ca="1">IF($AQ134=0,"",INDEX('Controle de reservas'!$F$14:$F$2013,$AQ134))</f>
      </c>
      <c r="G134" s="15">
        <f ca="1">IF(OR($AQ134=0,G$9="",G$9&lt;$AS134,AND($AT134&lt;&gt;"",G$9&gt;$AT134)),"",IF(AU134=0,"—",IF(INDEX('Controle de reservas'!$P$14:$P$2013,AU134)="DUPLICIDADE NO DIA","CONFLITO"&amp;IF(INDEX('Controle de reservas'!$M$14:$M$2013,AU134)&lt;&gt;"",CHAR(10)&amp;INDEX('Controle de reservas'!$M$14:$M$2013,AU134),"")&amp;IF(INDEX('Controle de reservas'!$N$14:$N$2013,AU134)&lt;&gt;"",CHAR(10)&amp;"Subst.: "&amp;INDEX('Controle de reservas'!$N$14:$N$2013,AU134),"")&amp;IF(AND(ISNUMBER(INDEX('Controle de reservas'!$I$14:$I$2013,AU134)),INDEX('Controle de reservas'!$I$14:$I$2013,AU134)&gt;0,INDEX('Controle de reservas'!$K$14:$K$2013,AU134)&gt;INDEX('Controle de reservas'!$I$14:$I$2013,AU134)),CHAR(10)&amp;"DIVERGÊNCIA DE DATAS",""),IF(INDEX('Controle de reservas'!$L$14:$L$2013,AU134)="Em cobertura","COV",IF(INDEX('Controle de reservas'!$L$14:$L$2013,AU134)="Disponível","DISP",IF(INDEX('Controle de reservas'!$L$14:$L$2013,AU134)="Não utilizado","NU",IF(INDEX('Controle de reservas'!$L$14:$L$2013,AU134)="Folga","F",IF(INDEX('Controle de reservas'!$L$14:$L$2013,AU134)="Ocorrência","O",IF(INDEX('Controle de reservas'!$L$14:$L$2013,AU134)="Programado","PROG",IF(INDEX('Controle de reservas'!$L$14:$L$2013,AU134)="Disponível no posto","DP","SEM SITUAÇÃO")))))))&amp;IF(INDEX('Controle de reservas'!$M$14:$M$2013,AU134)&lt;&gt;"",CHAR(10)&amp;INDEX('Controle de reservas'!$M$14:$M$2013,AU134),IF(OR(INDEX('Controle de reservas'!$L$14:$L$2013,AU134)="Em cobertura",INDEX('Controle de reservas'!$L$14:$L$2013,AU134)="Programado"),CHAR(10)&amp;"SEM LOCAL",""))&amp;IF(INDEX('Controle de reservas'!$N$14:$N$2013,AU134)&lt;&gt;"",CHAR(10)&amp;"Subst.: "&amp;INDEX('Controle de reservas'!$N$14:$N$2013,AU134),"")&amp;IF(AND(ISNUMBER(INDEX('Controle de reservas'!$I$14:$I$2013,AU134)),INDEX('Controle de reservas'!$I$14:$I$2013,AU134)&gt;0,INDEX('Controle de reservas'!$K$14:$K$2013,AU134)&gt;INDEX('Controle de reservas'!$I$14:$I$2013,AU134)),CHAR(10)&amp;"DIVERGÊNCIA DE DATAS","")&amp;IF(INDEX('Controle de reservas'!$P$14:$P$2013,AU134)&lt;&gt;"OK"," !",""))))</f>
      </c>
      <c r="H134" s="15">
        <f ca="1">IF(OR($AQ134=0,H$9="",H$9&lt;$AS134,AND($AT134&lt;&gt;"",H$9&gt;$AT134)),"",IF(AV134=0,"—",IF(INDEX('Controle de reservas'!$P$14:$P$2013,AV134)="DUPLICIDADE NO DIA","CONFLITO"&amp;IF(INDEX('Controle de reservas'!$M$14:$M$2013,AV134)&lt;&gt;"",CHAR(10)&amp;INDEX('Controle de reservas'!$M$14:$M$2013,AV134),"")&amp;IF(INDEX('Controle de reservas'!$N$14:$N$2013,AV134)&lt;&gt;"",CHAR(10)&amp;"Subst.: "&amp;INDEX('Controle de reservas'!$N$14:$N$2013,AV134),"")&amp;IF(AND(ISNUMBER(INDEX('Controle de reservas'!$I$14:$I$2013,AV134)),INDEX('Controle de reservas'!$I$14:$I$2013,AV134)&gt;0,INDEX('Controle de reservas'!$K$14:$K$2013,AV134)&gt;INDEX('Controle de reservas'!$I$14:$I$2013,AV134)),CHAR(10)&amp;"DIVERGÊNCIA DE DATAS",""),IF(INDEX('Controle de reservas'!$L$14:$L$2013,AV134)="Em cobertura","COV",IF(INDEX('Controle de reservas'!$L$14:$L$2013,AV134)="Disponível","DISP",IF(INDEX('Controle de reservas'!$L$14:$L$2013,AV134)="Não utilizado","NU",IF(INDEX('Controle de reservas'!$L$14:$L$2013,AV134)="Folga","F",IF(INDEX('Controle de reservas'!$L$14:$L$2013,AV134)="Ocorrência","O",IF(INDEX('Controle de reservas'!$L$14:$L$2013,AV134)="Programado","PROG",IF(INDEX('Controle de reservas'!$L$14:$L$2013,AV134)="Disponível no posto","DP","SEM SITUAÇÃO")))))))&amp;IF(INDEX('Controle de reservas'!$M$14:$M$2013,AV134)&lt;&gt;"",CHAR(10)&amp;INDEX('Controle de reservas'!$M$14:$M$2013,AV134),IF(OR(INDEX('Controle de reservas'!$L$14:$L$2013,AV134)="Em cobertura",INDEX('Controle de reservas'!$L$14:$L$2013,AV134)="Programado"),CHAR(10)&amp;"SEM LOCAL",""))&amp;IF(INDEX('Controle de reservas'!$N$14:$N$2013,AV134)&lt;&gt;"",CHAR(10)&amp;"Subst.: "&amp;INDEX('Controle de reservas'!$N$14:$N$2013,AV134),"")&amp;IF(AND(ISNUMBER(INDEX('Controle de reservas'!$I$14:$I$2013,AV134)),INDEX('Controle de reservas'!$I$14:$I$2013,AV134)&gt;0,INDEX('Controle de reservas'!$K$14:$K$2013,AV134)&gt;INDEX('Controle de reservas'!$I$14:$I$2013,AV134)),CHAR(10)&amp;"DIVERGÊNCIA DE DATAS","")&amp;IF(INDEX('Controle de reservas'!$P$14:$P$2013,AV134)&lt;&gt;"OK"," !",""))))</f>
      </c>
      <c r="I134" s="15">
        <f ca="1">IF(OR($AQ134=0,I$9="",I$9&lt;$AS134,AND($AT134&lt;&gt;"",I$9&gt;$AT134)),"",IF(AW134=0,"—",IF(INDEX('Controle de reservas'!$P$14:$P$2013,AW134)="DUPLICIDADE NO DIA","CONFLITO"&amp;IF(INDEX('Controle de reservas'!$M$14:$M$2013,AW134)&lt;&gt;"",CHAR(10)&amp;INDEX('Controle de reservas'!$M$14:$M$2013,AW134),"")&amp;IF(INDEX('Controle de reservas'!$N$14:$N$2013,AW134)&lt;&gt;"",CHAR(10)&amp;"Subst.: "&amp;INDEX('Controle de reservas'!$N$14:$N$2013,AW134),"")&amp;IF(AND(ISNUMBER(INDEX('Controle de reservas'!$I$14:$I$2013,AW134)),INDEX('Controle de reservas'!$I$14:$I$2013,AW134)&gt;0,INDEX('Controle de reservas'!$K$14:$K$2013,AW134)&gt;INDEX('Controle de reservas'!$I$14:$I$2013,AW134)),CHAR(10)&amp;"DIVERGÊNCIA DE DATAS",""),IF(INDEX('Controle de reservas'!$L$14:$L$2013,AW134)="Em cobertura","COV",IF(INDEX('Controle de reservas'!$L$14:$L$2013,AW134)="Disponível","DISP",IF(INDEX('Controle de reservas'!$L$14:$L$2013,AW134)="Não utilizado","NU",IF(INDEX('Controle de reservas'!$L$14:$L$2013,AW134)="Folga","F",IF(INDEX('Controle de reservas'!$L$14:$L$2013,AW134)="Ocorrência","O",IF(INDEX('Controle de reservas'!$L$14:$L$2013,AW134)="Programado","PROG",IF(INDEX('Controle de reservas'!$L$14:$L$2013,AW134)="Disponível no posto","DP","SEM SITUAÇÃO")))))))&amp;IF(INDEX('Controle de reservas'!$M$14:$M$2013,AW134)&lt;&gt;"",CHAR(10)&amp;INDEX('Controle de reservas'!$M$14:$M$2013,AW134),IF(OR(INDEX('Controle de reservas'!$L$14:$L$2013,AW134)="Em cobertura",INDEX('Controle de reservas'!$L$14:$L$2013,AW134)="Programado"),CHAR(10)&amp;"SEM LOCAL",""))&amp;IF(INDEX('Controle de reservas'!$N$14:$N$2013,AW134)&lt;&gt;"",CHAR(10)&amp;"Subst.: "&amp;INDEX('Controle de reservas'!$N$14:$N$2013,AW134),"")&amp;IF(AND(ISNUMBER(INDEX('Controle de reservas'!$I$14:$I$2013,AW134)),INDEX('Controle de reservas'!$I$14:$I$2013,AW134)&gt;0,INDEX('Controle de reservas'!$K$14:$K$2013,AW134)&gt;INDEX('Controle de reservas'!$I$14:$I$2013,AW134)),CHAR(10)&amp;"DIVERGÊNCIA DE DATAS","")&amp;IF(INDEX('Controle de reservas'!$P$14:$P$2013,AW134)&lt;&gt;"OK"," !",""))))</f>
      </c>
      <c r="J134" s="15">
        <f ca="1">IF(OR($AQ134=0,J$9="",J$9&lt;$AS134,AND($AT134&lt;&gt;"",J$9&gt;$AT134)),"",IF(AX134=0,"—",IF(INDEX('Controle de reservas'!$P$14:$P$2013,AX134)="DUPLICIDADE NO DIA","CONFLITO"&amp;IF(INDEX('Controle de reservas'!$M$14:$M$2013,AX134)&lt;&gt;"",CHAR(10)&amp;INDEX('Controle de reservas'!$M$14:$M$2013,AX134),"")&amp;IF(INDEX('Controle de reservas'!$N$14:$N$2013,AX134)&lt;&gt;"",CHAR(10)&amp;"Subst.: "&amp;INDEX('Controle de reservas'!$N$14:$N$2013,AX134),"")&amp;IF(AND(ISNUMBER(INDEX('Controle de reservas'!$I$14:$I$2013,AX134)),INDEX('Controle de reservas'!$I$14:$I$2013,AX134)&gt;0,INDEX('Controle de reservas'!$K$14:$K$2013,AX134)&gt;INDEX('Controle de reservas'!$I$14:$I$2013,AX134)),CHAR(10)&amp;"DIVERGÊNCIA DE DATAS",""),IF(INDEX('Controle de reservas'!$L$14:$L$2013,AX134)="Em cobertura","COV",IF(INDEX('Controle de reservas'!$L$14:$L$2013,AX134)="Disponível","DISP",IF(INDEX('Controle de reservas'!$L$14:$L$2013,AX134)="Não utilizado","NU",IF(INDEX('Controle de reservas'!$L$14:$L$2013,AX134)="Folga","F",IF(INDEX('Controle de reservas'!$L$14:$L$2013,AX134)="Ocorrência","O",IF(INDEX('Controle de reservas'!$L$14:$L$2013,AX134)="Programado","PROG",IF(INDEX('Controle de reservas'!$L$14:$L$2013,AX134)="Disponível no posto","DP","SEM SITUAÇÃO")))))))&amp;IF(INDEX('Controle de reservas'!$M$14:$M$2013,AX134)&lt;&gt;"",CHAR(10)&amp;INDEX('Controle de reservas'!$M$14:$M$2013,AX134),IF(OR(INDEX('Controle de reservas'!$L$14:$L$2013,AX134)="Em cobertura",INDEX('Controle de reservas'!$L$14:$L$2013,AX134)="Programado"),CHAR(10)&amp;"SEM LOCAL",""))&amp;IF(INDEX('Controle de reservas'!$N$14:$N$2013,AX134)&lt;&gt;"",CHAR(10)&amp;"Subst.: "&amp;INDEX('Controle de reservas'!$N$14:$N$2013,AX134),"")&amp;IF(AND(ISNUMBER(INDEX('Controle de reservas'!$I$14:$I$2013,AX134)),INDEX('Controle de reservas'!$I$14:$I$2013,AX134)&gt;0,INDEX('Controle de reservas'!$K$14:$K$2013,AX134)&gt;INDEX('Controle de reservas'!$I$14:$I$2013,AX134)),CHAR(10)&amp;"DIVERGÊNCIA DE DATAS","")&amp;IF(INDEX('Controle de reservas'!$P$14:$P$2013,AX134)&lt;&gt;"OK"," !",""))))</f>
      </c>
      <c r="K134" s="15">
        <f ca="1">IF(OR($AQ134=0,K$9="",K$9&lt;$AS134,AND($AT134&lt;&gt;"",K$9&gt;$AT134)),"",IF(AY134=0,"—",IF(INDEX('Controle de reservas'!$P$14:$P$2013,AY134)="DUPLICIDADE NO DIA","CONFLITO"&amp;IF(INDEX('Controle de reservas'!$M$14:$M$2013,AY134)&lt;&gt;"",CHAR(10)&amp;INDEX('Controle de reservas'!$M$14:$M$2013,AY134),"")&amp;IF(INDEX('Controle de reservas'!$N$14:$N$2013,AY134)&lt;&gt;"",CHAR(10)&amp;"Subst.: "&amp;INDEX('Controle de reservas'!$N$14:$N$2013,AY134),"")&amp;IF(AND(ISNUMBER(INDEX('Controle de reservas'!$I$14:$I$2013,AY134)),INDEX('Controle de reservas'!$I$14:$I$2013,AY134)&gt;0,INDEX('Controle de reservas'!$K$14:$K$2013,AY134)&gt;INDEX('Controle de reservas'!$I$14:$I$2013,AY134)),CHAR(10)&amp;"DIVERGÊNCIA DE DATAS",""),IF(INDEX('Controle de reservas'!$L$14:$L$2013,AY134)="Em cobertura","COV",IF(INDEX('Controle de reservas'!$L$14:$L$2013,AY134)="Disponível","DISP",IF(INDEX('Controle de reservas'!$L$14:$L$2013,AY134)="Não utilizado","NU",IF(INDEX('Controle de reservas'!$L$14:$L$2013,AY134)="Folga","F",IF(INDEX('Controle de reservas'!$L$14:$L$2013,AY134)="Ocorrência","O",IF(INDEX('Controle de reservas'!$L$14:$L$2013,AY134)="Programado","PROG",IF(INDEX('Controle de reservas'!$L$14:$L$2013,AY134)="Disponível no posto","DP","SEM SITUAÇÃO")))))))&amp;IF(INDEX('Controle de reservas'!$M$14:$M$2013,AY134)&lt;&gt;"",CHAR(10)&amp;INDEX('Controle de reservas'!$M$14:$M$2013,AY134),IF(OR(INDEX('Controle de reservas'!$L$14:$L$2013,AY134)="Em cobertura",INDEX('Controle de reservas'!$L$14:$L$2013,AY134)="Programado"),CHAR(10)&amp;"SEM LOCAL",""))&amp;IF(INDEX('Controle de reservas'!$N$14:$N$2013,AY134)&lt;&gt;"",CHAR(10)&amp;"Subst.: "&amp;INDEX('Controle de reservas'!$N$14:$N$2013,AY134),"")&amp;IF(AND(ISNUMBER(INDEX('Controle de reservas'!$I$14:$I$2013,AY134)),INDEX('Controle de reservas'!$I$14:$I$2013,AY134)&gt;0,INDEX('Controle de reservas'!$K$14:$K$2013,AY134)&gt;INDEX('Controle de reservas'!$I$14:$I$2013,AY134)),CHAR(10)&amp;"DIVERGÊNCIA DE DATAS","")&amp;IF(INDEX('Controle de reservas'!$P$14:$P$2013,AY134)&lt;&gt;"OK"," !",""))))</f>
      </c>
      <c r="L134" s="15">
        <f ca="1">IF(OR($AQ134=0,L$9="",L$9&lt;$AS134,AND($AT134&lt;&gt;"",L$9&gt;$AT134)),"",IF(AZ134=0,"—",IF(INDEX('Controle de reservas'!$P$14:$P$2013,AZ134)="DUPLICIDADE NO DIA","CONFLITO"&amp;IF(INDEX('Controle de reservas'!$M$14:$M$2013,AZ134)&lt;&gt;"",CHAR(10)&amp;INDEX('Controle de reservas'!$M$14:$M$2013,AZ134),"")&amp;IF(INDEX('Controle de reservas'!$N$14:$N$2013,AZ134)&lt;&gt;"",CHAR(10)&amp;"Subst.: "&amp;INDEX('Controle de reservas'!$N$14:$N$2013,AZ134),"")&amp;IF(AND(ISNUMBER(INDEX('Controle de reservas'!$I$14:$I$2013,AZ134)),INDEX('Controle de reservas'!$I$14:$I$2013,AZ134)&gt;0,INDEX('Controle de reservas'!$K$14:$K$2013,AZ134)&gt;INDEX('Controle de reservas'!$I$14:$I$2013,AZ134)),CHAR(10)&amp;"DIVERGÊNCIA DE DATAS",""),IF(INDEX('Controle de reservas'!$L$14:$L$2013,AZ134)="Em cobertura","COV",IF(INDEX('Controle de reservas'!$L$14:$L$2013,AZ134)="Disponível","DISP",IF(INDEX('Controle de reservas'!$L$14:$L$2013,AZ134)="Não utilizado","NU",IF(INDEX('Controle de reservas'!$L$14:$L$2013,AZ134)="Folga","F",IF(INDEX('Controle de reservas'!$L$14:$L$2013,AZ134)="Ocorrência","O",IF(INDEX('Controle de reservas'!$L$14:$L$2013,AZ134)="Programado","PROG",IF(INDEX('Controle de reservas'!$L$14:$L$2013,AZ134)="Disponível no posto","DP","SEM SITUAÇÃO")))))))&amp;IF(INDEX('Controle de reservas'!$M$14:$M$2013,AZ134)&lt;&gt;"",CHAR(10)&amp;INDEX('Controle de reservas'!$M$14:$M$2013,AZ134),IF(OR(INDEX('Controle de reservas'!$L$14:$L$2013,AZ134)="Em cobertura",INDEX('Controle de reservas'!$L$14:$L$2013,AZ134)="Programado"),CHAR(10)&amp;"SEM LOCAL",""))&amp;IF(INDEX('Controle de reservas'!$N$14:$N$2013,AZ134)&lt;&gt;"",CHAR(10)&amp;"Subst.: "&amp;INDEX('Controle de reservas'!$N$14:$N$2013,AZ134),"")&amp;IF(AND(ISNUMBER(INDEX('Controle de reservas'!$I$14:$I$2013,AZ134)),INDEX('Controle de reservas'!$I$14:$I$2013,AZ134)&gt;0,INDEX('Controle de reservas'!$K$14:$K$2013,AZ134)&gt;INDEX('Controle de reservas'!$I$14:$I$2013,AZ134)),CHAR(10)&amp;"DIVERGÊNCIA DE DATAS","")&amp;IF(INDEX('Controle de reservas'!$P$14:$P$2013,AZ134)&lt;&gt;"OK"," !",""))))</f>
      </c>
      <c r="M134" s="15">
        <f ca="1">IF(OR($AQ134=0,M$9="",M$9&lt;$AS134,AND($AT134&lt;&gt;"",M$9&gt;$AT134)),"",IF(BA134=0,"—",IF(INDEX('Controle de reservas'!$P$14:$P$2013,BA134)="DUPLICIDADE NO DIA","CONFLITO"&amp;IF(INDEX('Controle de reservas'!$M$14:$M$2013,BA134)&lt;&gt;"",CHAR(10)&amp;INDEX('Controle de reservas'!$M$14:$M$2013,BA134),"")&amp;IF(INDEX('Controle de reservas'!$N$14:$N$2013,BA134)&lt;&gt;"",CHAR(10)&amp;"Subst.: "&amp;INDEX('Controle de reservas'!$N$14:$N$2013,BA134),"")&amp;IF(AND(ISNUMBER(INDEX('Controle de reservas'!$I$14:$I$2013,BA134)),INDEX('Controle de reservas'!$I$14:$I$2013,BA134)&gt;0,INDEX('Controle de reservas'!$K$14:$K$2013,BA134)&gt;INDEX('Controle de reservas'!$I$14:$I$2013,BA134)),CHAR(10)&amp;"DIVERGÊNCIA DE DATAS",""),IF(INDEX('Controle de reservas'!$L$14:$L$2013,BA134)="Em cobertura","COV",IF(INDEX('Controle de reservas'!$L$14:$L$2013,BA134)="Disponível","DISP",IF(INDEX('Controle de reservas'!$L$14:$L$2013,BA134)="Não utilizado","NU",IF(INDEX('Controle de reservas'!$L$14:$L$2013,BA134)="Folga","F",IF(INDEX('Controle de reservas'!$L$14:$L$2013,BA134)="Ocorrência","O",IF(INDEX('Controle de reservas'!$L$14:$L$2013,BA134)="Programado","PROG",IF(INDEX('Controle de reservas'!$L$14:$L$2013,BA134)="Disponível no posto","DP","SEM SITUAÇÃO")))))))&amp;IF(INDEX('Controle de reservas'!$M$14:$M$2013,BA134)&lt;&gt;"",CHAR(10)&amp;INDEX('Controle de reservas'!$M$14:$M$2013,BA134),IF(OR(INDEX('Controle de reservas'!$L$14:$L$2013,BA134)="Em cobertura",INDEX('Controle de reservas'!$L$14:$L$2013,BA134)="Programado"),CHAR(10)&amp;"SEM LOCAL",""))&amp;IF(INDEX('Controle de reservas'!$N$14:$N$2013,BA134)&lt;&gt;"",CHAR(10)&amp;"Subst.: "&amp;INDEX('Controle de reservas'!$N$14:$N$2013,BA134),"")&amp;IF(AND(ISNUMBER(INDEX('Controle de reservas'!$I$14:$I$2013,BA134)),INDEX('Controle de reservas'!$I$14:$I$2013,BA134)&gt;0,INDEX('Controle de reservas'!$K$14:$K$2013,BA134)&gt;INDEX('Controle de reservas'!$I$14:$I$2013,BA134)),CHAR(10)&amp;"DIVERGÊNCIA DE DATAS","")&amp;IF(INDEX('Controle de reservas'!$P$14:$P$2013,BA134)&lt;&gt;"OK"," !",""))))</f>
      </c>
      <c r="N134" s="15">
        <f ca="1">IF(OR($AQ134=0,N$9="",N$9&lt;$AS134,AND($AT134&lt;&gt;"",N$9&gt;$AT134)),"",IF(BB134=0,"—",IF(INDEX('Controle de reservas'!$P$14:$P$2013,BB134)="DUPLICIDADE NO DIA","CONFLITO"&amp;IF(INDEX('Controle de reservas'!$M$14:$M$2013,BB134)&lt;&gt;"",CHAR(10)&amp;INDEX('Controle de reservas'!$M$14:$M$2013,BB134),"")&amp;IF(INDEX('Controle de reservas'!$N$14:$N$2013,BB134)&lt;&gt;"",CHAR(10)&amp;"Subst.: "&amp;INDEX('Controle de reservas'!$N$14:$N$2013,BB134),"")&amp;IF(AND(ISNUMBER(INDEX('Controle de reservas'!$I$14:$I$2013,BB134)),INDEX('Controle de reservas'!$I$14:$I$2013,BB134)&gt;0,INDEX('Controle de reservas'!$K$14:$K$2013,BB134)&gt;INDEX('Controle de reservas'!$I$14:$I$2013,BB134)),CHAR(10)&amp;"DIVERGÊNCIA DE DATAS",""),IF(INDEX('Controle de reservas'!$L$14:$L$2013,BB134)="Em cobertura","COV",IF(INDEX('Controle de reservas'!$L$14:$L$2013,BB134)="Disponível","DISP",IF(INDEX('Controle de reservas'!$L$14:$L$2013,BB134)="Não utilizado","NU",IF(INDEX('Controle de reservas'!$L$14:$L$2013,BB134)="Folga","F",IF(INDEX('Controle de reservas'!$L$14:$L$2013,BB134)="Ocorrência","O",IF(INDEX('Controle de reservas'!$L$14:$L$2013,BB134)="Programado","PROG",IF(INDEX('Controle de reservas'!$L$14:$L$2013,BB134)="Disponível no posto","DP","SEM SITUAÇÃO")))))))&amp;IF(INDEX('Controle de reservas'!$M$14:$M$2013,BB134)&lt;&gt;"",CHAR(10)&amp;INDEX('Controle de reservas'!$M$14:$M$2013,BB134),IF(OR(INDEX('Controle de reservas'!$L$14:$L$2013,BB134)="Em cobertura",INDEX('Controle de reservas'!$L$14:$L$2013,BB134)="Programado"),CHAR(10)&amp;"SEM LOCAL",""))&amp;IF(INDEX('Controle de reservas'!$N$14:$N$2013,BB134)&lt;&gt;"",CHAR(10)&amp;"Subst.: "&amp;INDEX('Controle de reservas'!$N$14:$N$2013,BB134),"")&amp;IF(AND(ISNUMBER(INDEX('Controle de reservas'!$I$14:$I$2013,BB134)),INDEX('Controle de reservas'!$I$14:$I$2013,BB134)&gt;0,INDEX('Controle de reservas'!$K$14:$K$2013,BB134)&gt;INDEX('Controle de reservas'!$I$14:$I$2013,BB134)),CHAR(10)&amp;"DIVERGÊNCIA DE DATAS","")&amp;IF(INDEX('Controle de reservas'!$P$14:$P$2013,BB134)&lt;&gt;"OK"," !",""))))</f>
      </c>
      <c r="O134" s="15">
        <f ca="1">IF(OR($AQ134=0,O$9="",O$9&lt;$AS134,AND($AT134&lt;&gt;"",O$9&gt;$AT134)),"",IF(BC134=0,"—",IF(INDEX('Controle de reservas'!$P$14:$P$2013,BC134)="DUPLICIDADE NO DIA","CONFLITO"&amp;IF(INDEX('Controle de reservas'!$M$14:$M$2013,BC134)&lt;&gt;"",CHAR(10)&amp;INDEX('Controle de reservas'!$M$14:$M$2013,BC134),"")&amp;IF(INDEX('Controle de reservas'!$N$14:$N$2013,BC134)&lt;&gt;"",CHAR(10)&amp;"Subst.: "&amp;INDEX('Controle de reservas'!$N$14:$N$2013,BC134),"")&amp;IF(AND(ISNUMBER(INDEX('Controle de reservas'!$I$14:$I$2013,BC134)),INDEX('Controle de reservas'!$I$14:$I$2013,BC134)&gt;0,INDEX('Controle de reservas'!$K$14:$K$2013,BC134)&gt;INDEX('Controle de reservas'!$I$14:$I$2013,BC134)),CHAR(10)&amp;"DIVERGÊNCIA DE DATAS",""),IF(INDEX('Controle de reservas'!$L$14:$L$2013,BC134)="Em cobertura","COV",IF(INDEX('Controle de reservas'!$L$14:$L$2013,BC134)="Disponível","DISP",IF(INDEX('Controle de reservas'!$L$14:$L$2013,BC134)="Não utilizado","NU",IF(INDEX('Controle de reservas'!$L$14:$L$2013,BC134)="Folga","F",IF(INDEX('Controle de reservas'!$L$14:$L$2013,BC134)="Ocorrência","O",IF(INDEX('Controle de reservas'!$L$14:$L$2013,BC134)="Programado","PROG",IF(INDEX('Controle de reservas'!$L$14:$L$2013,BC134)="Disponível no posto","DP","SEM SITUAÇÃO")))))))&amp;IF(INDEX('Controle de reservas'!$M$14:$M$2013,BC134)&lt;&gt;"",CHAR(10)&amp;INDEX('Controle de reservas'!$M$14:$M$2013,BC134),IF(OR(INDEX('Controle de reservas'!$L$14:$L$2013,BC134)="Em cobertura",INDEX('Controle de reservas'!$L$14:$L$2013,BC134)="Programado"),CHAR(10)&amp;"SEM LOCAL",""))&amp;IF(INDEX('Controle de reservas'!$N$14:$N$2013,BC134)&lt;&gt;"",CHAR(10)&amp;"Subst.: "&amp;INDEX('Controle de reservas'!$N$14:$N$2013,BC134),"")&amp;IF(AND(ISNUMBER(INDEX('Controle de reservas'!$I$14:$I$2013,BC134)),INDEX('Controle de reservas'!$I$14:$I$2013,BC134)&gt;0,INDEX('Controle de reservas'!$K$14:$K$2013,BC134)&gt;INDEX('Controle de reservas'!$I$14:$I$2013,BC134)),CHAR(10)&amp;"DIVERGÊNCIA DE DATAS","")&amp;IF(INDEX('Controle de reservas'!$P$14:$P$2013,BC134)&lt;&gt;"OK"," !",""))))</f>
      </c>
      <c r="P134" s="15">
        <f ca="1">IF(OR($AQ134=0,P$9="",P$9&lt;$AS134,AND($AT134&lt;&gt;"",P$9&gt;$AT134)),"",IF(BD134=0,"—",IF(INDEX('Controle de reservas'!$P$14:$P$2013,BD134)="DUPLICIDADE NO DIA","CONFLITO"&amp;IF(INDEX('Controle de reservas'!$M$14:$M$2013,BD134)&lt;&gt;"",CHAR(10)&amp;INDEX('Controle de reservas'!$M$14:$M$2013,BD134),"")&amp;IF(INDEX('Controle de reservas'!$N$14:$N$2013,BD134)&lt;&gt;"",CHAR(10)&amp;"Subst.: "&amp;INDEX('Controle de reservas'!$N$14:$N$2013,BD134),"")&amp;IF(AND(ISNUMBER(INDEX('Controle de reservas'!$I$14:$I$2013,BD134)),INDEX('Controle de reservas'!$I$14:$I$2013,BD134)&gt;0,INDEX('Controle de reservas'!$K$14:$K$2013,BD134)&gt;INDEX('Controle de reservas'!$I$14:$I$2013,BD134)),CHAR(10)&amp;"DIVERGÊNCIA DE DATAS",""),IF(INDEX('Controle de reservas'!$L$14:$L$2013,BD134)="Em cobertura","COV",IF(INDEX('Controle de reservas'!$L$14:$L$2013,BD134)="Disponível","DISP",IF(INDEX('Controle de reservas'!$L$14:$L$2013,BD134)="Não utilizado","NU",IF(INDEX('Controle de reservas'!$L$14:$L$2013,BD134)="Folga","F",IF(INDEX('Controle de reservas'!$L$14:$L$2013,BD134)="Ocorrência","O",IF(INDEX('Controle de reservas'!$L$14:$L$2013,BD134)="Programado","PROG",IF(INDEX('Controle de reservas'!$L$14:$L$2013,BD134)="Disponível no posto","DP","SEM SITUAÇÃO")))))))&amp;IF(INDEX('Controle de reservas'!$M$14:$M$2013,BD134)&lt;&gt;"",CHAR(10)&amp;INDEX('Controle de reservas'!$M$14:$M$2013,BD134),IF(OR(INDEX('Controle de reservas'!$L$14:$L$2013,BD134)="Em cobertura",INDEX('Controle de reservas'!$L$14:$L$2013,BD134)="Programado"),CHAR(10)&amp;"SEM LOCAL",""))&amp;IF(INDEX('Controle de reservas'!$N$14:$N$2013,BD134)&lt;&gt;"",CHAR(10)&amp;"Subst.: "&amp;INDEX('Controle de reservas'!$N$14:$N$2013,BD134),"")&amp;IF(AND(ISNUMBER(INDEX('Controle de reservas'!$I$14:$I$2013,BD134)),INDEX('Controle de reservas'!$I$14:$I$2013,BD134)&gt;0,INDEX('Controle de reservas'!$K$14:$K$2013,BD134)&gt;INDEX('Controle de reservas'!$I$14:$I$2013,BD134)),CHAR(10)&amp;"DIVERGÊNCIA DE DATAS","")&amp;IF(INDEX('Controle de reservas'!$P$14:$P$2013,BD134)&lt;&gt;"OK"," !",""))))</f>
      </c>
      <c r="Q134" s="15">
        <f ca="1">IF(OR($AQ134=0,Q$9="",Q$9&lt;$AS134,AND($AT134&lt;&gt;"",Q$9&gt;$AT134)),"",IF(BE134=0,"—",IF(INDEX('Controle de reservas'!$P$14:$P$2013,BE134)="DUPLICIDADE NO DIA","CONFLITO"&amp;IF(INDEX('Controle de reservas'!$M$14:$M$2013,BE134)&lt;&gt;"",CHAR(10)&amp;INDEX('Controle de reservas'!$M$14:$M$2013,BE134),"")&amp;IF(INDEX('Controle de reservas'!$N$14:$N$2013,BE134)&lt;&gt;"",CHAR(10)&amp;"Subst.: "&amp;INDEX('Controle de reservas'!$N$14:$N$2013,BE134),"")&amp;IF(AND(ISNUMBER(INDEX('Controle de reservas'!$I$14:$I$2013,BE134)),INDEX('Controle de reservas'!$I$14:$I$2013,BE134)&gt;0,INDEX('Controle de reservas'!$K$14:$K$2013,BE134)&gt;INDEX('Controle de reservas'!$I$14:$I$2013,BE134)),CHAR(10)&amp;"DIVERGÊNCIA DE DATAS",""),IF(INDEX('Controle de reservas'!$L$14:$L$2013,BE134)="Em cobertura","COV",IF(INDEX('Controle de reservas'!$L$14:$L$2013,BE134)="Disponível","DISP",IF(INDEX('Controle de reservas'!$L$14:$L$2013,BE134)="Não utilizado","NU",IF(INDEX('Controle de reservas'!$L$14:$L$2013,BE134)="Folga","F",IF(INDEX('Controle de reservas'!$L$14:$L$2013,BE134)="Ocorrência","O",IF(INDEX('Controle de reservas'!$L$14:$L$2013,BE134)="Programado","PROG",IF(INDEX('Controle de reservas'!$L$14:$L$2013,BE134)="Disponível no posto","DP","SEM SITUAÇÃO")))))))&amp;IF(INDEX('Controle de reservas'!$M$14:$M$2013,BE134)&lt;&gt;"",CHAR(10)&amp;INDEX('Controle de reservas'!$M$14:$M$2013,BE134),IF(OR(INDEX('Controle de reservas'!$L$14:$L$2013,BE134)="Em cobertura",INDEX('Controle de reservas'!$L$14:$L$2013,BE134)="Programado"),CHAR(10)&amp;"SEM LOCAL",""))&amp;IF(INDEX('Controle de reservas'!$N$14:$N$2013,BE134)&lt;&gt;"",CHAR(10)&amp;"Subst.: "&amp;INDEX('Controle de reservas'!$N$14:$N$2013,BE134),"")&amp;IF(AND(ISNUMBER(INDEX('Controle de reservas'!$I$14:$I$2013,BE134)),INDEX('Controle de reservas'!$I$14:$I$2013,BE134)&gt;0,INDEX('Controle de reservas'!$K$14:$K$2013,BE134)&gt;INDEX('Controle de reservas'!$I$14:$I$2013,BE134)),CHAR(10)&amp;"DIVERGÊNCIA DE DATAS","")&amp;IF(INDEX('Controle de reservas'!$P$14:$P$2013,BE134)&lt;&gt;"OK"," !",""))))</f>
      </c>
      <c r="R134" s="15">
        <f ca="1">IF(OR($AQ134=0,R$9="",R$9&lt;$AS134,AND($AT134&lt;&gt;"",R$9&gt;$AT134)),"",IF(BF134=0,"—",IF(INDEX('Controle de reservas'!$P$14:$P$2013,BF134)="DUPLICIDADE NO DIA","CONFLITO"&amp;IF(INDEX('Controle de reservas'!$M$14:$M$2013,BF134)&lt;&gt;"",CHAR(10)&amp;INDEX('Controle de reservas'!$M$14:$M$2013,BF134),"")&amp;IF(INDEX('Controle de reservas'!$N$14:$N$2013,BF134)&lt;&gt;"",CHAR(10)&amp;"Subst.: "&amp;INDEX('Controle de reservas'!$N$14:$N$2013,BF134),"")&amp;IF(AND(ISNUMBER(INDEX('Controle de reservas'!$I$14:$I$2013,BF134)),INDEX('Controle de reservas'!$I$14:$I$2013,BF134)&gt;0,INDEX('Controle de reservas'!$K$14:$K$2013,BF134)&gt;INDEX('Controle de reservas'!$I$14:$I$2013,BF134)),CHAR(10)&amp;"DIVERGÊNCIA DE DATAS",""),IF(INDEX('Controle de reservas'!$L$14:$L$2013,BF134)="Em cobertura","COV",IF(INDEX('Controle de reservas'!$L$14:$L$2013,BF134)="Disponível","DISP",IF(INDEX('Controle de reservas'!$L$14:$L$2013,BF134)="Não utilizado","NU",IF(INDEX('Controle de reservas'!$L$14:$L$2013,BF134)="Folga","F",IF(INDEX('Controle de reservas'!$L$14:$L$2013,BF134)="Ocorrência","O",IF(INDEX('Controle de reservas'!$L$14:$L$2013,BF134)="Programado","PROG",IF(INDEX('Controle de reservas'!$L$14:$L$2013,BF134)="Disponível no posto","DP","SEM SITUAÇÃO")))))))&amp;IF(INDEX('Controle de reservas'!$M$14:$M$2013,BF134)&lt;&gt;"",CHAR(10)&amp;INDEX('Controle de reservas'!$M$14:$M$2013,BF134),IF(OR(INDEX('Controle de reservas'!$L$14:$L$2013,BF134)="Em cobertura",INDEX('Controle de reservas'!$L$14:$L$2013,BF134)="Programado"),CHAR(10)&amp;"SEM LOCAL",""))&amp;IF(INDEX('Controle de reservas'!$N$14:$N$2013,BF134)&lt;&gt;"",CHAR(10)&amp;"Subst.: "&amp;INDEX('Controle de reservas'!$N$14:$N$2013,BF134),"")&amp;IF(AND(ISNUMBER(INDEX('Controle de reservas'!$I$14:$I$2013,BF134)),INDEX('Controle de reservas'!$I$14:$I$2013,BF134)&gt;0,INDEX('Controle de reservas'!$K$14:$K$2013,BF134)&gt;INDEX('Controle de reservas'!$I$14:$I$2013,BF134)),CHAR(10)&amp;"DIVERGÊNCIA DE DATAS","")&amp;IF(INDEX('Controle de reservas'!$P$14:$P$2013,BF134)&lt;&gt;"OK"," !",""))))</f>
      </c>
      <c r="S134" s="15">
        <f ca="1">IF(OR($AQ134=0,S$9="",S$9&lt;$AS134,AND($AT134&lt;&gt;"",S$9&gt;$AT134)),"",IF(BG134=0,"—",IF(INDEX('Controle de reservas'!$P$14:$P$2013,BG134)="DUPLICIDADE NO DIA","CONFLITO"&amp;IF(INDEX('Controle de reservas'!$M$14:$M$2013,BG134)&lt;&gt;"",CHAR(10)&amp;INDEX('Controle de reservas'!$M$14:$M$2013,BG134),"")&amp;IF(INDEX('Controle de reservas'!$N$14:$N$2013,BG134)&lt;&gt;"",CHAR(10)&amp;"Subst.: "&amp;INDEX('Controle de reservas'!$N$14:$N$2013,BG134),"")&amp;IF(AND(ISNUMBER(INDEX('Controle de reservas'!$I$14:$I$2013,BG134)),INDEX('Controle de reservas'!$I$14:$I$2013,BG134)&gt;0,INDEX('Controle de reservas'!$K$14:$K$2013,BG134)&gt;INDEX('Controle de reservas'!$I$14:$I$2013,BG134)),CHAR(10)&amp;"DIVERGÊNCIA DE DATAS",""),IF(INDEX('Controle de reservas'!$L$14:$L$2013,BG134)="Em cobertura","COV",IF(INDEX('Controle de reservas'!$L$14:$L$2013,BG134)="Disponível","DISP",IF(INDEX('Controle de reservas'!$L$14:$L$2013,BG134)="Não utilizado","NU",IF(INDEX('Controle de reservas'!$L$14:$L$2013,BG134)="Folga","F",IF(INDEX('Controle de reservas'!$L$14:$L$2013,BG134)="Ocorrência","O",IF(INDEX('Controle de reservas'!$L$14:$L$2013,BG134)="Programado","PROG",IF(INDEX('Controle de reservas'!$L$14:$L$2013,BG134)="Disponível no posto","DP","SEM SITUAÇÃO")))))))&amp;IF(INDEX('Controle de reservas'!$M$14:$M$2013,BG134)&lt;&gt;"",CHAR(10)&amp;INDEX('Controle de reservas'!$M$14:$M$2013,BG134),IF(OR(INDEX('Controle de reservas'!$L$14:$L$2013,BG134)="Em cobertura",INDEX('Controle de reservas'!$L$14:$L$2013,BG134)="Programado"),CHAR(10)&amp;"SEM LOCAL",""))&amp;IF(INDEX('Controle de reservas'!$N$14:$N$2013,BG134)&lt;&gt;"",CHAR(10)&amp;"Subst.: "&amp;INDEX('Controle de reservas'!$N$14:$N$2013,BG134),"")&amp;IF(AND(ISNUMBER(INDEX('Controle de reservas'!$I$14:$I$2013,BG134)),INDEX('Controle de reservas'!$I$14:$I$2013,BG134)&gt;0,INDEX('Controle de reservas'!$K$14:$K$2013,BG134)&gt;INDEX('Controle de reservas'!$I$14:$I$2013,BG134)),CHAR(10)&amp;"DIVERGÊNCIA DE DATAS","")&amp;IF(INDEX('Controle de reservas'!$P$14:$P$2013,BG134)&lt;&gt;"OK"," !",""))))</f>
      </c>
      <c r="T134" s="15">
        <f ca="1">IF(OR($AQ134=0,T$9="",T$9&lt;$AS134,AND($AT134&lt;&gt;"",T$9&gt;$AT134)),"",IF(BH134=0,"—",IF(INDEX('Controle de reservas'!$P$14:$P$2013,BH134)="DUPLICIDADE NO DIA","CONFLITO"&amp;IF(INDEX('Controle de reservas'!$M$14:$M$2013,BH134)&lt;&gt;"",CHAR(10)&amp;INDEX('Controle de reservas'!$M$14:$M$2013,BH134),"")&amp;IF(INDEX('Controle de reservas'!$N$14:$N$2013,BH134)&lt;&gt;"",CHAR(10)&amp;"Subst.: "&amp;INDEX('Controle de reservas'!$N$14:$N$2013,BH134),"")&amp;IF(AND(ISNUMBER(INDEX('Controle de reservas'!$I$14:$I$2013,BH134)),INDEX('Controle de reservas'!$I$14:$I$2013,BH134)&gt;0,INDEX('Controle de reservas'!$K$14:$K$2013,BH134)&gt;INDEX('Controle de reservas'!$I$14:$I$2013,BH134)),CHAR(10)&amp;"DIVERGÊNCIA DE DATAS",""),IF(INDEX('Controle de reservas'!$L$14:$L$2013,BH134)="Em cobertura","COV",IF(INDEX('Controle de reservas'!$L$14:$L$2013,BH134)="Disponível","DISP",IF(INDEX('Controle de reservas'!$L$14:$L$2013,BH134)="Não utilizado","NU",IF(INDEX('Controle de reservas'!$L$14:$L$2013,BH134)="Folga","F",IF(INDEX('Controle de reservas'!$L$14:$L$2013,BH134)="Ocorrência","O",IF(INDEX('Controle de reservas'!$L$14:$L$2013,BH134)="Programado","PROG",IF(INDEX('Controle de reservas'!$L$14:$L$2013,BH134)="Disponível no posto","DP","SEM SITUAÇÃO")))))))&amp;IF(INDEX('Controle de reservas'!$M$14:$M$2013,BH134)&lt;&gt;"",CHAR(10)&amp;INDEX('Controle de reservas'!$M$14:$M$2013,BH134),IF(OR(INDEX('Controle de reservas'!$L$14:$L$2013,BH134)="Em cobertura",INDEX('Controle de reservas'!$L$14:$L$2013,BH134)="Programado"),CHAR(10)&amp;"SEM LOCAL",""))&amp;IF(INDEX('Controle de reservas'!$N$14:$N$2013,BH134)&lt;&gt;"",CHAR(10)&amp;"Subst.: "&amp;INDEX('Controle de reservas'!$N$14:$N$2013,BH134),"")&amp;IF(AND(ISNUMBER(INDEX('Controle de reservas'!$I$14:$I$2013,BH134)),INDEX('Controle de reservas'!$I$14:$I$2013,BH134)&gt;0,INDEX('Controle de reservas'!$K$14:$K$2013,BH134)&gt;INDEX('Controle de reservas'!$I$14:$I$2013,BH134)),CHAR(10)&amp;"DIVERGÊNCIA DE DATAS","")&amp;IF(INDEX('Controle de reservas'!$P$14:$P$2013,BH134)&lt;&gt;"OK"," !",""))))</f>
      </c>
      <c r="U134" s="15">
        <f ca="1">IF(OR($AQ134=0,U$9="",U$9&lt;$AS134,AND($AT134&lt;&gt;"",U$9&gt;$AT134)),"",IF(BI134=0,"—",IF(INDEX('Controle de reservas'!$P$14:$P$2013,BI134)="DUPLICIDADE NO DIA","CONFLITO"&amp;IF(INDEX('Controle de reservas'!$M$14:$M$2013,BI134)&lt;&gt;"",CHAR(10)&amp;INDEX('Controle de reservas'!$M$14:$M$2013,BI134),"")&amp;IF(INDEX('Controle de reservas'!$N$14:$N$2013,BI134)&lt;&gt;"",CHAR(10)&amp;"Subst.: "&amp;INDEX('Controle de reservas'!$N$14:$N$2013,BI134),"")&amp;IF(AND(ISNUMBER(INDEX('Controle de reservas'!$I$14:$I$2013,BI134)),INDEX('Controle de reservas'!$I$14:$I$2013,BI134)&gt;0,INDEX('Controle de reservas'!$K$14:$K$2013,BI134)&gt;INDEX('Controle de reservas'!$I$14:$I$2013,BI134)),CHAR(10)&amp;"DIVERGÊNCIA DE DATAS",""),IF(INDEX('Controle de reservas'!$L$14:$L$2013,BI134)="Em cobertura","COV",IF(INDEX('Controle de reservas'!$L$14:$L$2013,BI134)="Disponível","DISP",IF(INDEX('Controle de reservas'!$L$14:$L$2013,BI134)="Não utilizado","NU",IF(INDEX('Controle de reservas'!$L$14:$L$2013,BI134)="Folga","F",IF(INDEX('Controle de reservas'!$L$14:$L$2013,BI134)="Ocorrência","O",IF(INDEX('Controle de reservas'!$L$14:$L$2013,BI134)="Programado","PROG",IF(INDEX('Controle de reservas'!$L$14:$L$2013,BI134)="Disponível no posto","DP","SEM SITUAÇÃO")))))))&amp;IF(INDEX('Controle de reservas'!$M$14:$M$2013,BI134)&lt;&gt;"",CHAR(10)&amp;INDEX('Controle de reservas'!$M$14:$M$2013,BI134),IF(OR(INDEX('Controle de reservas'!$L$14:$L$2013,BI134)="Em cobertura",INDEX('Controle de reservas'!$L$14:$L$2013,BI134)="Programado"),CHAR(10)&amp;"SEM LOCAL",""))&amp;IF(INDEX('Controle de reservas'!$N$14:$N$2013,BI134)&lt;&gt;"",CHAR(10)&amp;"Subst.: "&amp;INDEX('Controle de reservas'!$N$14:$N$2013,BI134),"")&amp;IF(AND(ISNUMBER(INDEX('Controle de reservas'!$I$14:$I$2013,BI134)),INDEX('Controle de reservas'!$I$14:$I$2013,BI134)&gt;0,INDEX('Controle de reservas'!$K$14:$K$2013,BI134)&gt;INDEX('Controle de reservas'!$I$14:$I$2013,BI134)),CHAR(10)&amp;"DIVERGÊNCIA DE DATAS","")&amp;IF(INDEX('Controle de reservas'!$P$14:$P$2013,BI134)&lt;&gt;"OK"," !",""))))</f>
      </c>
      <c r="V134" s="15">
        <f ca="1">IF(OR($AQ134=0,V$9="",V$9&lt;$AS134,AND($AT134&lt;&gt;"",V$9&gt;$AT134)),"",IF(BJ134=0,"—",IF(INDEX('Controle de reservas'!$P$14:$P$2013,BJ134)="DUPLICIDADE NO DIA","CONFLITO"&amp;IF(INDEX('Controle de reservas'!$M$14:$M$2013,BJ134)&lt;&gt;"",CHAR(10)&amp;INDEX('Controle de reservas'!$M$14:$M$2013,BJ134),"")&amp;IF(INDEX('Controle de reservas'!$N$14:$N$2013,BJ134)&lt;&gt;"",CHAR(10)&amp;"Subst.: "&amp;INDEX('Controle de reservas'!$N$14:$N$2013,BJ134),"")&amp;IF(AND(ISNUMBER(INDEX('Controle de reservas'!$I$14:$I$2013,BJ134)),INDEX('Controle de reservas'!$I$14:$I$2013,BJ134)&gt;0,INDEX('Controle de reservas'!$K$14:$K$2013,BJ134)&gt;INDEX('Controle de reservas'!$I$14:$I$2013,BJ134)),CHAR(10)&amp;"DIVERGÊNCIA DE DATAS",""),IF(INDEX('Controle de reservas'!$L$14:$L$2013,BJ134)="Em cobertura","COV",IF(INDEX('Controle de reservas'!$L$14:$L$2013,BJ134)="Disponível","DISP",IF(INDEX('Controle de reservas'!$L$14:$L$2013,BJ134)="Não utilizado","NU",IF(INDEX('Controle de reservas'!$L$14:$L$2013,BJ134)="Folga","F",IF(INDEX('Controle de reservas'!$L$14:$L$2013,BJ134)="Ocorrência","O",IF(INDEX('Controle de reservas'!$L$14:$L$2013,BJ134)="Programado","PROG",IF(INDEX('Controle de reservas'!$L$14:$L$2013,BJ134)="Disponível no posto","DP","SEM SITUAÇÃO")))))))&amp;IF(INDEX('Controle de reservas'!$M$14:$M$2013,BJ134)&lt;&gt;"",CHAR(10)&amp;INDEX('Controle de reservas'!$M$14:$M$2013,BJ134),IF(OR(INDEX('Controle de reservas'!$L$14:$L$2013,BJ134)="Em cobertura",INDEX('Controle de reservas'!$L$14:$L$2013,BJ134)="Programado"),CHAR(10)&amp;"SEM LOCAL",""))&amp;IF(INDEX('Controle de reservas'!$N$14:$N$2013,BJ134)&lt;&gt;"",CHAR(10)&amp;"Subst.: "&amp;INDEX('Controle de reservas'!$N$14:$N$2013,BJ134),"")&amp;IF(AND(ISNUMBER(INDEX('Controle de reservas'!$I$14:$I$2013,BJ134)),INDEX('Controle de reservas'!$I$14:$I$2013,BJ134)&gt;0,INDEX('Controle de reservas'!$K$14:$K$2013,BJ134)&gt;INDEX('Controle de reservas'!$I$14:$I$2013,BJ134)),CHAR(10)&amp;"DIVERGÊNCIA DE DATAS","")&amp;IF(INDEX('Controle de reservas'!$P$14:$P$2013,BJ134)&lt;&gt;"OK"," !",""))))</f>
      </c>
      <c r="W134" s="15">
        <f ca="1">IF(OR($AQ134=0,W$9="",W$9&lt;$AS134,AND($AT134&lt;&gt;"",W$9&gt;$AT134)),"",IF(BK134=0,"—",IF(INDEX('Controle de reservas'!$P$14:$P$2013,BK134)="DUPLICIDADE NO DIA","CONFLITO"&amp;IF(INDEX('Controle de reservas'!$M$14:$M$2013,BK134)&lt;&gt;"",CHAR(10)&amp;INDEX('Controle de reservas'!$M$14:$M$2013,BK134),"")&amp;IF(INDEX('Controle de reservas'!$N$14:$N$2013,BK134)&lt;&gt;"",CHAR(10)&amp;"Subst.: "&amp;INDEX('Controle de reservas'!$N$14:$N$2013,BK134),"")&amp;IF(AND(ISNUMBER(INDEX('Controle de reservas'!$I$14:$I$2013,BK134)),INDEX('Controle de reservas'!$I$14:$I$2013,BK134)&gt;0,INDEX('Controle de reservas'!$K$14:$K$2013,BK134)&gt;INDEX('Controle de reservas'!$I$14:$I$2013,BK134)),CHAR(10)&amp;"DIVERGÊNCIA DE DATAS",""),IF(INDEX('Controle de reservas'!$L$14:$L$2013,BK134)="Em cobertura","COV",IF(INDEX('Controle de reservas'!$L$14:$L$2013,BK134)="Disponível","DISP",IF(INDEX('Controle de reservas'!$L$14:$L$2013,BK134)="Não utilizado","NU",IF(INDEX('Controle de reservas'!$L$14:$L$2013,BK134)="Folga","F",IF(INDEX('Controle de reservas'!$L$14:$L$2013,BK134)="Ocorrência","O",IF(INDEX('Controle de reservas'!$L$14:$L$2013,BK134)="Programado","PROG",IF(INDEX('Controle de reservas'!$L$14:$L$2013,BK134)="Disponível no posto","DP","SEM SITUAÇÃO")))))))&amp;IF(INDEX('Controle de reservas'!$M$14:$M$2013,BK134)&lt;&gt;"",CHAR(10)&amp;INDEX('Controle de reservas'!$M$14:$M$2013,BK134),IF(OR(INDEX('Controle de reservas'!$L$14:$L$2013,BK134)="Em cobertura",INDEX('Controle de reservas'!$L$14:$L$2013,BK134)="Programado"),CHAR(10)&amp;"SEM LOCAL",""))&amp;IF(INDEX('Controle de reservas'!$N$14:$N$2013,BK134)&lt;&gt;"",CHAR(10)&amp;"Subst.: "&amp;INDEX('Controle de reservas'!$N$14:$N$2013,BK134),"")&amp;IF(AND(ISNUMBER(INDEX('Controle de reservas'!$I$14:$I$2013,BK134)),INDEX('Controle de reservas'!$I$14:$I$2013,BK134)&gt;0,INDEX('Controle de reservas'!$K$14:$K$2013,BK134)&gt;INDEX('Controle de reservas'!$I$14:$I$2013,BK134)),CHAR(10)&amp;"DIVERGÊNCIA DE DATAS","")&amp;IF(INDEX('Controle de reservas'!$P$14:$P$2013,BK134)&lt;&gt;"OK"," !",""))))</f>
      </c>
      <c r="X134" s="15">
        <f ca="1">IF(OR($AQ134=0,X$9="",X$9&lt;$AS134,AND($AT134&lt;&gt;"",X$9&gt;$AT134)),"",IF(BL134=0,"—",IF(INDEX('Controle de reservas'!$P$14:$P$2013,BL134)="DUPLICIDADE NO DIA","CONFLITO"&amp;IF(INDEX('Controle de reservas'!$M$14:$M$2013,BL134)&lt;&gt;"",CHAR(10)&amp;INDEX('Controle de reservas'!$M$14:$M$2013,BL134),"")&amp;IF(INDEX('Controle de reservas'!$N$14:$N$2013,BL134)&lt;&gt;"",CHAR(10)&amp;"Subst.: "&amp;INDEX('Controle de reservas'!$N$14:$N$2013,BL134),"")&amp;IF(AND(ISNUMBER(INDEX('Controle de reservas'!$I$14:$I$2013,BL134)),INDEX('Controle de reservas'!$I$14:$I$2013,BL134)&gt;0,INDEX('Controle de reservas'!$K$14:$K$2013,BL134)&gt;INDEX('Controle de reservas'!$I$14:$I$2013,BL134)),CHAR(10)&amp;"DIVERGÊNCIA DE DATAS",""),IF(INDEX('Controle de reservas'!$L$14:$L$2013,BL134)="Em cobertura","COV",IF(INDEX('Controle de reservas'!$L$14:$L$2013,BL134)="Disponível","DISP",IF(INDEX('Controle de reservas'!$L$14:$L$2013,BL134)="Não utilizado","NU",IF(INDEX('Controle de reservas'!$L$14:$L$2013,BL134)="Folga","F",IF(INDEX('Controle de reservas'!$L$14:$L$2013,BL134)="Ocorrência","O",IF(INDEX('Controle de reservas'!$L$14:$L$2013,BL134)="Programado","PROG",IF(INDEX('Controle de reservas'!$L$14:$L$2013,BL134)="Disponível no posto","DP","SEM SITUAÇÃO")))))))&amp;IF(INDEX('Controle de reservas'!$M$14:$M$2013,BL134)&lt;&gt;"",CHAR(10)&amp;INDEX('Controle de reservas'!$M$14:$M$2013,BL134),IF(OR(INDEX('Controle de reservas'!$L$14:$L$2013,BL134)="Em cobertura",INDEX('Controle de reservas'!$L$14:$L$2013,BL134)="Programado"),CHAR(10)&amp;"SEM LOCAL",""))&amp;IF(INDEX('Controle de reservas'!$N$14:$N$2013,BL134)&lt;&gt;"",CHAR(10)&amp;"Subst.: "&amp;INDEX('Controle de reservas'!$N$14:$N$2013,BL134),"")&amp;IF(AND(ISNUMBER(INDEX('Controle de reservas'!$I$14:$I$2013,BL134)),INDEX('Controle de reservas'!$I$14:$I$2013,BL134)&gt;0,INDEX('Controle de reservas'!$K$14:$K$2013,BL134)&gt;INDEX('Controle de reservas'!$I$14:$I$2013,BL134)),CHAR(10)&amp;"DIVERGÊNCIA DE DATAS","")&amp;IF(INDEX('Controle de reservas'!$P$14:$P$2013,BL134)&lt;&gt;"OK"," !",""))))</f>
      </c>
      <c r="Y134" s="15">
        <f ca="1">IF(OR($AQ134=0,Y$9="",Y$9&lt;$AS134,AND($AT134&lt;&gt;"",Y$9&gt;$AT134)),"",IF(BM134=0,"—",IF(INDEX('Controle de reservas'!$P$14:$P$2013,BM134)="DUPLICIDADE NO DIA","CONFLITO"&amp;IF(INDEX('Controle de reservas'!$M$14:$M$2013,BM134)&lt;&gt;"",CHAR(10)&amp;INDEX('Controle de reservas'!$M$14:$M$2013,BM134),"")&amp;IF(INDEX('Controle de reservas'!$N$14:$N$2013,BM134)&lt;&gt;"",CHAR(10)&amp;"Subst.: "&amp;INDEX('Controle de reservas'!$N$14:$N$2013,BM134),"")&amp;IF(AND(ISNUMBER(INDEX('Controle de reservas'!$I$14:$I$2013,BM134)),INDEX('Controle de reservas'!$I$14:$I$2013,BM134)&gt;0,INDEX('Controle de reservas'!$K$14:$K$2013,BM134)&gt;INDEX('Controle de reservas'!$I$14:$I$2013,BM134)),CHAR(10)&amp;"DIVERGÊNCIA DE DATAS",""),IF(INDEX('Controle de reservas'!$L$14:$L$2013,BM134)="Em cobertura","COV",IF(INDEX('Controle de reservas'!$L$14:$L$2013,BM134)="Disponível","DISP",IF(INDEX('Controle de reservas'!$L$14:$L$2013,BM134)="Não utilizado","NU",IF(INDEX('Controle de reservas'!$L$14:$L$2013,BM134)="Folga","F",IF(INDEX('Controle de reservas'!$L$14:$L$2013,BM134)="Ocorrência","O",IF(INDEX('Controle de reservas'!$L$14:$L$2013,BM134)="Programado","PROG",IF(INDEX('Controle de reservas'!$L$14:$L$2013,BM134)="Disponível no posto","DP","SEM SITUAÇÃO")))))))&amp;IF(INDEX('Controle de reservas'!$M$14:$M$2013,BM134)&lt;&gt;"",CHAR(10)&amp;INDEX('Controle de reservas'!$M$14:$M$2013,BM134),IF(OR(INDEX('Controle de reservas'!$L$14:$L$2013,BM134)="Em cobertura",INDEX('Controle de reservas'!$L$14:$L$2013,BM134)="Programado"),CHAR(10)&amp;"SEM LOCAL",""))&amp;IF(INDEX('Controle de reservas'!$N$14:$N$2013,BM134)&lt;&gt;"",CHAR(10)&amp;"Subst.: "&amp;INDEX('Controle de reservas'!$N$14:$N$2013,BM134),"")&amp;IF(AND(ISNUMBER(INDEX('Controle de reservas'!$I$14:$I$2013,BM134)),INDEX('Controle de reservas'!$I$14:$I$2013,BM134)&gt;0,INDEX('Controle de reservas'!$K$14:$K$2013,BM134)&gt;INDEX('Controle de reservas'!$I$14:$I$2013,BM134)),CHAR(10)&amp;"DIVERGÊNCIA DE DATAS","")&amp;IF(INDEX('Controle de reservas'!$P$14:$P$2013,BM134)&lt;&gt;"OK"," !",""))))</f>
      </c>
      <c r="Z134" s="15">
        <f ca="1">IF(OR($AQ134=0,Z$9="",Z$9&lt;$AS134,AND($AT134&lt;&gt;"",Z$9&gt;$AT134)),"",IF(BN134=0,"—",IF(INDEX('Controle de reservas'!$P$14:$P$2013,BN134)="DUPLICIDADE NO DIA","CONFLITO"&amp;IF(INDEX('Controle de reservas'!$M$14:$M$2013,BN134)&lt;&gt;"",CHAR(10)&amp;INDEX('Controle de reservas'!$M$14:$M$2013,BN134),"")&amp;IF(INDEX('Controle de reservas'!$N$14:$N$2013,BN134)&lt;&gt;"",CHAR(10)&amp;"Subst.: "&amp;INDEX('Controle de reservas'!$N$14:$N$2013,BN134),"")&amp;IF(AND(ISNUMBER(INDEX('Controle de reservas'!$I$14:$I$2013,BN134)),INDEX('Controle de reservas'!$I$14:$I$2013,BN134)&gt;0,INDEX('Controle de reservas'!$K$14:$K$2013,BN134)&gt;INDEX('Controle de reservas'!$I$14:$I$2013,BN134)),CHAR(10)&amp;"DIVERGÊNCIA DE DATAS",""),IF(INDEX('Controle de reservas'!$L$14:$L$2013,BN134)="Em cobertura","COV",IF(INDEX('Controle de reservas'!$L$14:$L$2013,BN134)="Disponível","DISP",IF(INDEX('Controle de reservas'!$L$14:$L$2013,BN134)="Não utilizado","NU",IF(INDEX('Controle de reservas'!$L$14:$L$2013,BN134)="Folga","F",IF(INDEX('Controle de reservas'!$L$14:$L$2013,BN134)="Ocorrência","O",IF(INDEX('Controle de reservas'!$L$14:$L$2013,BN134)="Programado","PROG",IF(INDEX('Controle de reservas'!$L$14:$L$2013,BN134)="Disponível no posto","DP","SEM SITUAÇÃO")))))))&amp;IF(INDEX('Controle de reservas'!$M$14:$M$2013,BN134)&lt;&gt;"",CHAR(10)&amp;INDEX('Controle de reservas'!$M$14:$M$2013,BN134),IF(OR(INDEX('Controle de reservas'!$L$14:$L$2013,BN134)="Em cobertura",INDEX('Controle de reservas'!$L$14:$L$2013,BN134)="Programado"),CHAR(10)&amp;"SEM LOCAL",""))&amp;IF(INDEX('Controle de reservas'!$N$14:$N$2013,BN134)&lt;&gt;"",CHAR(10)&amp;"Subst.: "&amp;INDEX('Controle de reservas'!$N$14:$N$2013,BN134),"")&amp;IF(AND(ISNUMBER(INDEX('Controle de reservas'!$I$14:$I$2013,BN134)),INDEX('Controle de reservas'!$I$14:$I$2013,BN134)&gt;0,INDEX('Controle de reservas'!$K$14:$K$2013,BN134)&gt;INDEX('Controle de reservas'!$I$14:$I$2013,BN134)),CHAR(10)&amp;"DIVERGÊNCIA DE DATAS","")&amp;IF(INDEX('Controle de reservas'!$P$14:$P$2013,BN134)&lt;&gt;"OK"," !",""))))</f>
      </c>
      <c r="AA134" s="15">
        <f ca="1">IF(OR($AQ134=0,AA$9="",AA$9&lt;$AS134,AND($AT134&lt;&gt;"",AA$9&gt;$AT134)),"",IF(BO134=0,"—",IF(INDEX('Controle de reservas'!$P$14:$P$2013,BO134)="DUPLICIDADE NO DIA","CONFLITO"&amp;IF(INDEX('Controle de reservas'!$M$14:$M$2013,BO134)&lt;&gt;"",CHAR(10)&amp;INDEX('Controle de reservas'!$M$14:$M$2013,BO134),"")&amp;IF(INDEX('Controle de reservas'!$N$14:$N$2013,BO134)&lt;&gt;"",CHAR(10)&amp;"Subst.: "&amp;INDEX('Controle de reservas'!$N$14:$N$2013,BO134),"")&amp;IF(AND(ISNUMBER(INDEX('Controle de reservas'!$I$14:$I$2013,BO134)),INDEX('Controle de reservas'!$I$14:$I$2013,BO134)&gt;0,INDEX('Controle de reservas'!$K$14:$K$2013,BO134)&gt;INDEX('Controle de reservas'!$I$14:$I$2013,BO134)),CHAR(10)&amp;"DIVERGÊNCIA DE DATAS",""),IF(INDEX('Controle de reservas'!$L$14:$L$2013,BO134)="Em cobertura","COV",IF(INDEX('Controle de reservas'!$L$14:$L$2013,BO134)="Disponível","DISP",IF(INDEX('Controle de reservas'!$L$14:$L$2013,BO134)="Não utilizado","NU",IF(INDEX('Controle de reservas'!$L$14:$L$2013,BO134)="Folga","F",IF(INDEX('Controle de reservas'!$L$14:$L$2013,BO134)="Ocorrência","O",IF(INDEX('Controle de reservas'!$L$14:$L$2013,BO134)="Programado","PROG",IF(INDEX('Controle de reservas'!$L$14:$L$2013,BO134)="Disponível no posto","DP","SEM SITUAÇÃO")))))))&amp;IF(INDEX('Controle de reservas'!$M$14:$M$2013,BO134)&lt;&gt;"",CHAR(10)&amp;INDEX('Controle de reservas'!$M$14:$M$2013,BO134),IF(OR(INDEX('Controle de reservas'!$L$14:$L$2013,BO134)="Em cobertura",INDEX('Controle de reservas'!$L$14:$L$2013,BO134)="Programado"),CHAR(10)&amp;"SEM LOCAL",""))&amp;IF(INDEX('Controle de reservas'!$N$14:$N$2013,BO134)&lt;&gt;"",CHAR(10)&amp;"Subst.: "&amp;INDEX('Controle de reservas'!$N$14:$N$2013,BO134),"")&amp;IF(AND(ISNUMBER(INDEX('Controle de reservas'!$I$14:$I$2013,BO134)),INDEX('Controle de reservas'!$I$14:$I$2013,BO134)&gt;0,INDEX('Controle de reservas'!$K$14:$K$2013,BO134)&gt;INDEX('Controle de reservas'!$I$14:$I$2013,BO134)),CHAR(10)&amp;"DIVERGÊNCIA DE DATAS","")&amp;IF(INDEX('Controle de reservas'!$P$14:$P$2013,BO134)&lt;&gt;"OK"," !",""))))</f>
      </c>
      <c r="AB134" s="15">
        <f ca="1">IF(OR($AQ134=0,AB$9="",AB$9&lt;$AS134,AND($AT134&lt;&gt;"",AB$9&gt;$AT134)),"",IF(BP134=0,"—",IF(INDEX('Controle de reservas'!$P$14:$P$2013,BP134)="DUPLICIDADE NO DIA","CONFLITO"&amp;IF(INDEX('Controle de reservas'!$M$14:$M$2013,BP134)&lt;&gt;"",CHAR(10)&amp;INDEX('Controle de reservas'!$M$14:$M$2013,BP134),"")&amp;IF(INDEX('Controle de reservas'!$N$14:$N$2013,BP134)&lt;&gt;"",CHAR(10)&amp;"Subst.: "&amp;INDEX('Controle de reservas'!$N$14:$N$2013,BP134),"")&amp;IF(AND(ISNUMBER(INDEX('Controle de reservas'!$I$14:$I$2013,BP134)),INDEX('Controle de reservas'!$I$14:$I$2013,BP134)&gt;0,INDEX('Controle de reservas'!$K$14:$K$2013,BP134)&gt;INDEX('Controle de reservas'!$I$14:$I$2013,BP134)),CHAR(10)&amp;"DIVERGÊNCIA DE DATAS",""),IF(INDEX('Controle de reservas'!$L$14:$L$2013,BP134)="Em cobertura","COV",IF(INDEX('Controle de reservas'!$L$14:$L$2013,BP134)="Disponível","DISP",IF(INDEX('Controle de reservas'!$L$14:$L$2013,BP134)="Não utilizado","NU",IF(INDEX('Controle de reservas'!$L$14:$L$2013,BP134)="Folga","F",IF(INDEX('Controle de reservas'!$L$14:$L$2013,BP134)="Ocorrência","O",IF(INDEX('Controle de reservas'!$L$14:$L$2013,BP134)="Programado","PROG",IF(INDEX('Controle de reservas'!$L$14:$L$2013,BP134)="Disponível no posto","DP","SEM SITUAÇÃO")))))))&amp;IF(INDEX('Controle de reservas'!$M$14:$M$2013,BP134)&lt;&gt;"",CHAR(10)&amp;INDEX('Controle de reservas'!$M$14:$M$2013,BP134),IF(OR(INDEX('Controle de reservas'!$L$14:$L$2013,BP134)="Em cobertura",INDEX('Controle de reservas'!$L$14:$L$2013,BP134)="Programado"),CHAR(10)&amp;"SEM LOCAL",""))&amp;IF(INDEX('Controle de reservas'!$N$14:$N$2013,BP134)&lt;&gt;"",CHAR(10)&amp;"Subst.: "&amp;INDEX('Controle de reservas'!$N$14:$N$2013,BP134),"")&amp;IF(AND(ISNUMBER(INDEX('Controle de reservas'!$I$14:$I$2013,BP134)),INDEX('Controle de reservas'!$I$14:$I$2013,BP134)&gt;0,INDEX('Controle de reservas'!$K$14:$K$2013,BP134)&gt;INDEX('Controle de reservas'!$I$14:$I$2013,BP134)),CHAR(10)&amp;"DIVERGÊNCIA DE DATAS","")&amp;IF(INDEX('Controle de reservas'!$P$14:$P$2013,BP134)&lt;&gt;"OK"," !",""))))</f>
      </c>
      <c r="AC134" s="15">
        <f ca="1">IF(OR($AQ134=0,AC$9="",AC$9&lt;$AS134,AND($AT134&lt;&gt;"",AC$9&gt;$AT134)),"",IF(BQ134=0,"—",IF(INDEX('Controle de reservas'!$P$14:$P$2013,BQ134)="DUPLICIDADE NO DIA","CONFLITO"&amp;IF(INDEX('Controle de reservas'!$M$14:$M$2013,BQ134)&lt;&gt;"",CHAR(10)&amp;INDEX('Controle de reservas'!$M$14:$M$2013,BQ134),"")&amp;IF(INDEX('Controle de reservas'!$N$14:$N$2013,BQ134)&lt;&gt;"",CHAR(10)&amp;"Subst.: "&amp;INDEX('Controle de reservas'!$N$14:$N$2013,BQ134),"")&amp;IF(AND(ISNUMBER(INDEX('Controle de reservas'!$I$14:$I$2013,BQ134)),INDEX('Controle de reservas'!$I$14:$I$2013,BQ134)&gt;0,INDEX('Controle de reservas'!$K$14:$K$2013,BQ134)&gt;INDEX('Controle de reservas'!$I$14:$I$2013,BQ134)),CHAR(10)&amp;"DIVERGÊNCIA DE DATAS",""),IF(INDEX('Controle de reservas'!$L$14:$L$2013,BQ134)="Em cobertura","COV",IF(INDEX('Controle de reservas'!$L$14:$L$2013,BQ134)="Disponível","DISP",IF(INDEX('Controle de reservas'!$L$14:$L$2013,BQ134)="Não utilizado","NU",IF(INDEX('Controle de reservas'!$L$14:$L$2013,BQ134)="Folga","F",IF(INDEX('Controle de reservas'!$L$14:$L$2013,BQ134)="Ocorrência","O",IF(INDEX('Controle de reservas'!$L$14:$L$2013,BQ134)="Programado","PROG",IF(INDEX('Controle de reservas'!$L$14:$L$2013,BQ134)="Disponível no posto","DP","SEM SITUAÇÃO")))))))&amp;IF(INDEX('Controle de reservas'!$M$14:$M$2013,BQ134)&lt;&gt;"",CHAR(10)&amp;INDEX('Controle de reservas'!$M$14:$M$2013,BQ134),IF(OR(INDEX('Controle de reservas'!$L$14:$L$2013,BQ134)="Em cobertura",INDEX('Controle de reservas'!$L$14:$L$2013,BQ134)="Programado"),CHAR(10)&amp;"SEM LOCAL",""))&amp;IF(INDEX('Controle de reservas'!$N$14:$N$2013,BQ134)&lt;&gt;"",CHAR(10)&amp;"Subst.: "&amp;INDEX('Controle de reservas'!$N$14:$N$2013,BQ134),"")&amp;IF(AND(ISNUMBER(INDEX('Controle de reservas'!$I$14:$I$2013,BQ134)),INDEX('Controle de reservas'!$I$14:$I$2013,BQ134)&gt;0,INDEX('Controle de reservas'!$K$14:$K$2013,BQ134)&gt;INDEX('Controle de reservas'!$I$14:$I$2013,BQ134)),CHAR(10)&amp;"DIVERGÊNCIA DE DATAS","")&amp;IF(INDEX('Controle de reservas'!$P$14:$P$2013,BQ134)&lt;&gt;"OK"," !",""))))</f>
      </c>
      <c r="AD134" s="15">
        <f ca="1">IF(OR($AQ134=0,AD$9="",AD$9&lt;$AS134,AND($AT134&lt;&gt;"",AD$9&gt;$AT134)),"",IF(BR134=0,"—",IF(INDEX('Controle de reservas'!$P$14:$P$2013,BR134)="DUPLICIDADE NO DIA","CONFLITO"&amp;IF(INDEX('Controle de reservas'!$M$14:$M$2013,BR134)&lt;&gt;"",CHAR(10)&amp;INDEX('Controle de reservas'!$M$14:$M$2013,BR134),"")&amp;IF(INDEX('Controle de reservas'!$N$14:$N$2013,BR134)&lt;&gt;"",CHAR(10)&amp;"Subst.: "&amp;INDEX('Controle de reservas'!$N$14:$N$2013,BR134),"")&amp;IF(AND(ISNUMBER(INDEX('Controle de reservas'!$I$14:$I$2013,BR134)),INDEX('Controle de reservas'!$I$14:$I$2013,BR134)&gt;0,INDEX('Controle de reservas'!$K$14:$K$2013,BR134)&gt;INDEX('Controle de reservas'!$I$14:$I$2013,BR134)),CHAR(10)&amp;"DIVERGÊNCIA DE DATAS",""),IF(INDEX('Controle de reservas'!$L$14:$L$2013,BR134)="Em cobertura","COV",IF(INDEX('Controle de reservas'!$L$14:$L$2013,BR134)="Disponível","DISP",IF(INDEX('Controle de reservas'!$L$14:$L$2013,BR134)="Não utilizado","NU",IF(INDEX('Controle de reservas'!$L$14:$L$2013,BR134)="Folga","F",IF(INDEX('Controle de reservas'!$L$14:$L$2013,BR134)="Ocorrência","O",IF(INDEX('Controle de reservas'!$L$14:$L$2013,BR134)="Programado","PROG",IF(INDEX('Controle de reservas'!$L$14:$L$2013,BR134)="Disponível no posto","DP","SEM SITUAÇÃO")))))))&amp;IF(INDEX('Controle de reservas'!$M$14:$M$2013,BR134)&lt;&gt;"",CHAR(10)&amp;INDEX('Controle de reservas'!$M$14:$M$2013,BR134),IF(OR(INDEX('Controle de reservas'!$L$14:$L$2013,BR134)="Em cobertura",INDEX('Controle de reservas'!$L$14:$L$2013,BR134)="Programado"),CHAR(10)&amp;"SEM LOCAL",""))&amp;IF(INDEX('Controle de reservas'!$N$14:$N$2013,BR134)&lt;&gt;"",CHAR(10)&amp;"Subst.: "&amp;INDEX('Controle de reservas'!$N$14:$N$2013,BR134),"")&amp;IF(AND(ISNUMBER(INDEX('Controle de reservas'!$I$14:$I$2013,BR134)),INDEX('Controle de reservas'!$I$14:$I$2013,BR134)&gt;0,INDEX('Controle de reservas'!$K$14:$K$2013,BR134)&gt;INDEX('Controle de reservas'!$I$14:$I$2013,BR134)),CHAR(10)&amp;"DIVERGÊNCIA DE DATAS","")&amp;IF(INDEX('Controle de reservas'!$P$14:$P$2013,BR134)&lt;&gt;"OK"," !",""))))</f>
      </c>
      <c r="AE134" s="15">
        <f ca="1">IF(OR($AQ134=0,AE$9="",AE$9&lt;$AS134,AND($AT134&lt;&gt;"",AE$9&gt;$AT134)),"",IF(BS134=0,"—",IF(INDEX('Controle de reservas'!$P$14:$P$2013,BS134)="DUPLICIDADE NO DIA","CONFLITO"&amp;IF(INDEX('Controle de reservas'!$M$14:$M$2013,BS134)&lt;&gt;"",CHAR(10)&amp;INDEX('Controle de reservas'!$M$14:$M$2013,BS134),"")&amp;IF(INDEX('Controle de reservas'!$N$14:$N$2013,BS134)&lt;&gt;"",CHAR(10)&amp;"Subst.: "&amp;INDEX('Controle de reservas'!$N$14:$N$2013,BS134),"")&amp;IF(AND(ISNUMBER(INDEX('Controle de reservas'!$I$14:$I$2013,BS134)),INDEX('Controle de reservas'!$I$14:$I$2013,BS134)&gt;0,INDEX('Controle de reservas'!$K$14:$K$2013,BS134)&gt;INDEX('Controle de reservas'!$I$14:$I$2013,BS134)),CHAR(10)&amp;"DIVERGÊNCIA DE DATAS",""),IF(INDEX('Controle de reservas'!$L$14:$L$2013,BS134)="Em cobertura","COV",IF(INDEX('Controle de reservas'!$L$14:$L$2013,BS134)="Disponível","DISP",IF(INDEX('Controle de reservas'!$L$14:$L$2013,BS134)="Não utilizado","NU",IF(INDEX('Controle de reservas'!$L$14:$L$2013,BS134)="Folga","F",IF(INDEX('Controle de reservas'!$L$14:$L$2013,BS134)="Ocorrência","O",IF(INDEX('Controle de reservas'!$L$14:$L$2013,BS134)="Programado","PROG",IF(INDEX('Controle de reservas'!$L$14:$L$2013,BS134)="Disponível no posto","DP","SEM SITUAÇÃO")))))))&amp;IF(INDEX('Controle de reservas'!$M$14:$M$2013,BS134)&lt;&gt;"",CHAR(10)&amp;INDEX('Controle de reservas'!$M$14:$M$2013,BS134),IF(OR(INDEX('Controle de reservas'!$L$14:$L$2013,BS134)="Em cobertura",INDEX('Controle de reservas'!$L$14:$L$2013,BS134)="Programado"),CHAR(10)&amp;"SEM LOCAL",""))&amp;IF(INDEX('Controle de reservas'!$N$14:$N$2013,BS134)&lt;&gt;"",CHAR(10)&amp;"Subst.: "&amp;INDEX('Controle de reservas'!$N$14:$N$2013,BS134),"")&amp;IF(AND(ISNUMBER(INDEX('Controle de reservas'!$I$14:$I$2013,BS134)),INDEX('Controle de reservas'!$I$14:$I$2013,BS134)&gt;0,INDEX('Controle de reservas'!$K$14:$K$2013,BS134)&gt;INDEX('Controle de reservas'!$I$14:$I$2013,BS134)),CHAR(10)&amp;"DIVERGÊNCIA DE DATAS","")&amp;IF(INDEX('Controle de reservas'!$P$14:$P$2013,BS134)&lt;&gt;"OK"," !",""))))</f>
      </c>
      <c r="AF134" s="15">
        <f ca="1">IF(OR($AQ134=0,AF$9="",AF$9&lt;$AS134,AND($AT134&lt;&gt;"",AF$9&gt;$AT134)),"",IF(BT134=0,"—",IF(INDEX('Controle de reservas'!$P$14:$P$2013,BT134)="DUPLICIDADE NO DIA","CONFLITO"&amp;IF(INDEX('Controle de reservas'!$M$14:$M$2013,BT134)&lt;&gt;"",CHAR(10)&amp;INDEX('Controle de reservas'!$M$14:$M$2013,BT134),"")&amp;IF(INDEX('Controle de reservas'!$N$14:$N$2013,BT134)&lt;&gt;"",CHAR(10)&amp;"Subst.: "&amp;INDEX('Controle de reservas'!$N$14:$N$2013,BT134),"")&amp;IF(AND(ISNUMBER(INDEX('Controle de reservas'!$I$14:$I$2013,BT134)),INDEX('Controle de reservas'!$I$14:$I$2013,BT134)&gt;0,INDEX('Controle de reservas'!$K$14:$K$2013,BT134)&gt;INDEX('Controle de reservas'!$I$14:$I$2013,BT134)),CHAR(10)&amp;"DIVERGÊNCIA DE DATAS",""),IF(INDEX('Controle de reservas'!$L$14:$L$2013,BT134)="Em cobertura","COV",IF(INDEX('Controle de reservas'!$L$14:$L$2013,BT134)="Disponível","DISP",IF(INDEX('Controle de reservas'!$L$14:$L$2013,BT134)="Não utilizado","NU",IF(INDEX('Controle de reservas'!$L$14:$L$2013,BT134)="Folga","F",IF(INDEX('Controle de reservas'!$L$14:$L$2013,BT134)="Ocorrência","O",IF(INDEX('Controle de reservas'!$L$14:$L$2013,BT134)="Programado","PROG",IF(INDEX('Controle de reservas'!$L$14:$L$2013,BT134)="Disponível no posto","DP","SEM SITUAÇÃO")))))))&amp;IF(INDEX('Controle de reservas'!$M$14:$M$2013,BT134)&lt;&gt;"",CHAR(10)&amp;INDEX('Controle de reservas'!$M$14:$M$2013,BT134),IF(OR(INDEX('Controle de reservas'!$L$14:$L$2013,BT134)="Em cobertura",INDEX('Controle de reservas'!$L$14:$L$2013,BT134)="Programado"),CHAR(10)&amp;"SEM LOCAL",""))&amp;IF(INDEX('Controle de reservas'!$N$14:$N$2013,BT134)&lt;&gt;"",CHAR(10)&amp;"Subst.: "&amp;INDEX('Controle de reservas'!$N$14:$N$2013,BT134),"")&amp;IF(AND(ISNUMBER(INDEX('Controle de reservas'!$I$14:$I$2013,BT134)),INDEX('Controle de reservas'!$I$14:$I$2013,BT134)&gt;0,INDEX('Controle de reservas'!$K$14:$K$2013,BT134)&gt;INDEX('Controle de reservas'!$I$14:$I$2013,BT134)),CHAR(10)&amp;"DIVERGÊNCIA DE DATAS","")&amp;IF(INDEX('Controle de reservas'!$P$14:$P$2013,BT134)&lt;&gt;"OK"," !",""))))</f>
      </c>
      <c r="AG134" s="15">
        <f ca="1">IF(OR($AQ134=0,AG$9="",AG$9&lt;$AS134,AND($AT134&lt;&gt;"",AG$9&gt;$AT134)),"",IF(BU134=0,"—",IF(INDEX('Controle de reservas'!$P$14:$P$2013,BU134)="DUPLICIDADE NO DIA","CONFLITO"&amp;IF(INDEX('Controle de reservas'!$M$14:$M$2013,BU134)&lt;&gt;"",CHAR(10)&amp;INDEX('Controle de reservas'!$M$14:$M$2013,BU134),"")&amp;IF(INDEX('Controle de reservas'!$N$14:$N$2013,BU134)&lt;&gt;"",CHAR(10)&amp;"Subst.: "&amp;INDEX('Controle de reservas'!$N$14:$N$2013,BU134),"")&amp;IF(AND(ISNUMBER(INDEX('Controle de reservas'!$I$14:$I$2013,BU134)),INDEX('Controle de reservas'!$I$14:$I$2013,BU134)&gt;0,INDEX('Controle de reservas'!$K$14:$K$2013,BU134)&gt;INDEX('Controle de reservas'!$I$14:$I$2013,BU134)),CHAR(10)&amp;"DIVERGÊNCIA DE DATAS",""),IF(INDEX('Controle de reservas'!$L$14:$L$2013,BU134)="Em cobertura","COV",IF(INDEX('Controle de reservas'!$L$14:$L$2013,BU134)="Disponível","DISP",IF(INDEX('Controle de reservas'!$L$14:$L$2013,BU134)="Não utilizado","NU",IF(INDEX('Controle de reservas'!$L$14:$L$2013,BU134)="Folga","F",IF(INDEX('Controle de reservas'!$L$14:$L$2013,BU134)="Ocorrência","O",IF(INDEX('Controle de reservas'!$L$14:$L$2013,BU134)="Programado","PROG",IF(INDEX('Controle de reservas'!$L$14:$L$2013,BU134)="Disponível no posto","DP","SEM SITUAÇÃO")))))))&amp;IF(INDEX('Controle de reservas'!$M$14:$M$2013,BU134)&lt;&gt;"",CHAR(10)&amp;INDEX('Controle de reservas'!$M$14:$M$2013,BU134),IF(OR(INDEX('Controle de reservas'!$L$14:$L$2013,BU134)="Em cobertura",INDEX('Controle de reservas'!$L$14:$L$2013,BU134)="Programado"),CHAR(10)&amp;"SEM LOCAL",""))&amp;IF(INDEX('Controle de reservas'!$N$14:$N$2013,BU134)&lt;&gt;"",CHAR(10)&amp;"Subst.: "&amp;INDEX('Controle de reservas'!$N$14:$N$2013,BU134),"")&amp;IF(AND(ISNUMBER(INDEX('Controle de reservas'!$I$14:$I$2013,BU134)),INDEX('Controle de reservas'!$I$14:$I$2013,BU134)&gt;0,INDEX('Controle de reservas'!$K$14:$K$2013,BU134)&gt;INDEX('Controle de reservas'!$I$14:$I$2013,BU134)),CHAR(10)&amp;"DIVERGÊNCIA DE DATAS","")&amp;IF(INDEX('Controle de reservas'!$P$14:$P$2013,BU134)&lt;&gt;"OK"," !",""))))</f>
      </c>
      <c r="AH134" s="15">
        <f ca="1">IF(OR($AQ134=0,AH$9="",AH$9&lt;$AS134,AND($AT134&lt;&gt;"",AH$9&gt;$AT134)),"",IF(BV134=0,"—",IF(INDEX('Controle de reservas'!$P$14:$P$2013,BV134)="DUPLICIDADE NO DIA","CONFLITO"&amp;IF(INDEX('Controle de reservas'!$M$14:$M$2013,BV134)&lt;&gt;"",CHAR(10)&amp;INDEX('Controle de reservas'!$M$14:$M$2013,BV134),"")&amp;IF(INDEX('Controle de reservas'!$N$14:$N$2013,BV134)&lt;&gt;"",CHAR(10)&amp;"Subst.: "&amp;INDEX('Controle de reservas'!$N$14:$N$2013,BV134),"")&amp;IF(AND(ISNUMBER(INDEX('Controle de reservas'!$I$14:$I$2013,BV134)),INDEX('Controle de reservas'!$I$14:$I$2013,BV134)&gt;0,INDEX('Controle de reservas'!$K$14:$K$2013,BV134)&gt;INDEX('Controle de reservas'!$I$14:$I$2013,BV134)),CHAR(10)&amp;"DIVERGÊNCIA DE DATAS",""),IF(INDEX('Controle de reservas'!$L$14:$L$2013,BV134)="Em cobertura","COV",IF(INDEX('Controle de reservas'!$L$14:$L$2013,BV134)="Disponível","DISP",IF(INDEX('Controle de reservas'!$L$14:$L$2013,BV134)="Não utilizado","NU",IF(INDEX('Controle de reservas'!$L$14:$L$2013,BV134)="Folga","F",IF(INDEX('Controle de reservas'!$L$14:$L$2013,BV134)="Ocorrência","O",IF(INDEX('Controle de reservas'!$L$14:$L$2013,BV134)="Programado","PROG",IF(INDEX('Controle de reservas'!$L$14:$L$2013,BV134)="Disponível no posto","DP","SEM SITUAÇÃO")))))))&amp;IF(INDEX('Controle de reservas'!$M$14:$M$2013,BV134)&lt;&gt;"",CHAR(10)&amp;INDEX('Controle de reservas'!$M$14:$M$2013,BV134),IF(OR(INDEX('Controle de reservas'!$L$14:$L$2013,BV134)="Em cobertura",INDEX('Controle de reservas'!$L$14:$L$2013,BV134)="Programado"),CHAR(10)&amp;"SEM LOCAL",""))&amp;IF(INDEX('Controle de reservas'!$N$14:$N$2013,BV134)&lt;&gt;"",CHAR(10)&amp;"Subst.: "&amp;INDEX('Controle de reservas'!$N$14:$N$2013,BV134),"")&amp;IF(AND(ISNUMBER(INDEX('Controle de reservas'!$I$14:$I$2013,BV134)),INDEX('Controle de reservas'!$I$14:$I$2013,BV134)&gt;0,INDEX('Controle de reservas'!$K$14:$K$2013,BV134)&gt;INDEX('Controle de reservas'!$I$14:$I$2013,BV134)),CHAR(10)&amp;"DIVERGÊNCIA DE DATAS","")&amp;IF(INDEX('Controle de reservas'!$P$14:$P$2013,BV134)&lt;&gt;"OK"," !",""))))</f>
      </c>
      <c r="AI134" s="15">
        <f ca="1">IF(OR($AQ134=0,AI$9="",AI$9&lt;$AS134,AND($AT134&lt;&gt;"",AI$9&gt;$AT134)),"",IF(BW134=0,"—",IF(INDEX('Controle de reservas'!$P$14:$P$2013,BW134)="DUPLICIDADE NO DIA","CONFLITO"&amp;IF(INDEX('Controle de reservas'!$M$14:$M$2013,BW134)&lt;&gt;"",CHAR(10)&amp;INDEX('Controle de reservas'!$M$14:$M$2013,BW134),"")&amp;IF(INDEX('Controle de reservas'!$N$14:$N$2013,BW134)&lt;&gt;"",CHAR(10)&amp;"Subst.: "&amp;INDEX('Controle de reservas'!$N$14:$N$2013,BW134),"")&amp;IF(AND(ISNUMBER(INDEX('Controle de reservas'!$I$14:$I$2013,BW134)),INDEX('Controle de reservas'!$I$14:$I$2013,BW134)&gt;0,INDEX('Controle de reservas'!$K$14:$K$2013,BW134)&gt;INDEX('Controle de reservas'!$I$14:$I$2013,BW134)),CHAR(10)&amp;"DIVERGÊNCIA DE DATAS",""),IF(INDEX('Controle de reservas'!$L$14:$L$2013,BW134)="Em cobertura","COV",IF(INDEX('Controle de reservas'!$L$14:$L$2013,BW134)="Disponível","DISP",IF(INDEX('Controle de reservas'!$L$14:$L$2013,BW134)="Não utilizado","NU",IF(INDEX('Controle de reservas'!$L$14:$L$2013,BW134)="Folga","F",IF(INDEX('Controle de reservas'!$L$14:$L$2013,BW134)="Ocorrência","O",IF(INDEX('Controle de reservas'!$L$14:$L$2013,BW134)="Programado","PROG",IF(INDEX('Controle de reservas'!$L$14:$L$2013,BW134)="Disponível no posto","DP","SEM SITUAÇÃO")))))))&amp;IF(INDEX('Controle de reservas'!$M$14:$M$2013,BW134)&lt;&gt;"",CHAR(10)&amp;INDEX('Controle de reservas'!$M$14:$M$2013,BW134),IF(OR(INDEX('Controle de reservas'!$L$14:$L$2013,BW134)="Em cobertura",INDEX('Controle de reservas'!$L$14:$L$2013,BW134)="Programado"),CHAR(10)&amp;"SEM LOCAL",""))&amp;IF(INDEX('Controle de reservas'!$N$14:$N$2013,BW134)&lt;&gt;"",CHAR(10)&amp;"Subst.: "&amp;INDEX('Controle de reservas'!$N$14:$N$2013,BW134),"")&amp;IF(AND(ISNUMBER(INDEX('Controle de reservas'!$I$14:$I$2013,BW134)),INDEX('Controle de reservas'!$I$14:$I$2013,BW134)&gt;0,INDEX('Controle de reservas'!$K$14:$K$2013,BW134)&gt;INDEX('Controle de reservas'!$I$14:$I$2013,BW134)),CHAR(10)&amp;"DIVERGÊNCIA DE DATAS","")&amp;IF(INDEX('Controle de reservas'!$P$14:$P$2013,BW134)&lt;&gt;"OK"," !",""))))</f>
      </c>
      <c r="AJ134" s="15">
        <f ca="1">IF(OR($AQ134=0,AJ$9="",AJ$9&lt;$AS134,AND($AT134&lt;&gt;"",AJ$9&gt;$AT134)),"",IF(BX134=0,"—",IF(INDEX('Controle de reservas'!$P$14:$P$2013,BX134)="DUPLICIDADE NO DIA","CONFLITO"&amp;IF(INDEX('Controle de reservas'!$M$14:$M$2013,BX134)&lt;&gt;"",CHAR(10)&amp;INDEX('Controle de reservas'!$M$14:$M$2013,BX134),"")&amp;IF(INDEX('Controle de reservas'!$N$14:$N$2013,BX134)&lt;&gt;"",CHAR(10)&amp;"Subst.: "&amp;INDEX('Controle de reservas'!$N$14:$N$2013,BX134),"")&amp;IF(AND(ISNUMBER(INDEX('Controle de reservas'!$I$14:$I$2013,BX134)),INDEX('Controle de reservas'!$I$14:$I$2013,BX134)&gt;0,INDEX('Controle de reservas'!$K$14:$K$2013,BX134)&gt;INDEX('Controle de reservas'!$I$14:$I$2013,BX134)),CHAR(10)&amp;"DIVERGÊNCIA DE DATAS",""),IF(INDEX('Controle de reservas'!$L$14:$L$2013,BX134)="Em cobertura","COV",IF(INDEX('Controle de reservas'!$L$14:$L$2013,BX134)="Disponível","DISP",IF(INDEX('Controle de reservas'!$L$14:$L$2013,BX134)="Não utilizado","NU",IF(INDEX('Controle de reservas'!$L$14:$L$2013,BX134)="Folga","F",IF(INDEX('Controle de reservas'!$L$14:$L$2013,BX134)="Ocorrência","O",IF(INDEX('Controle de reservas'!$L$14:$L$2013,BX134)="Programado","PROG",IF(INDEX('Controle de reservas'!$L$14:$L$2013,BX134)="Disponível no posto","DP","SEM SITUAÇÃO")))))))&amp;IF(INDEX('Controle de reservas'!$M$14:$M$2013,BX134)&lt;&gt;"",CHAR(10)&amp;INDEX('Controle de reservas'!$M$14:$M$2013,BX134),IF(OR(INDEX('Controle de reservas'!$L$14:$L$2013,BX134)="Em cobertura",INDEX('Controle de reservas'!$L$14:$L$2013,BX134)="Programado"),CHAR(10)&amp;"SEM LOCAL",""))&amp;IF(INDEX('Controle de reservas'!$N$14:$N$2013,BX134)&lt;&gt;"",CHAR(10)&amp;"Subst.: "&amp;INDEX('Controle de reservas'!$N$14:$N$2013,BX134),"")&amp;IF(AND(ISNUMBER(INDEX('Controle de reservas'!$I$14:$I$2013,BX134)),INDEX('Controle de reservas'!$I$14:$I$2013,BX134)&gt;0,INDEX('Controle de reservas'!$K$14:$K$2013,BX134)&gt;INDEX('Controle de reservas'!$I$14:$I$2013,BX134)),CHAR(10)&amp;"DIVERGÊNCIA DE DATAS","")&amp;IF(INDEX('Controle de reservas'!$P$14:$P$2013,BX134)&lt;&gt;"OK"," !",""))))</f>
      </c>
      <c r="AK134" s="15">
        <f ca="1">IF(OR($AQ134=0,AK$9="",AK$9&lt;$AS134,AND($AT134&lt;&gt;"",AK$9&gt;$AT134)),"",IF(BY134=0,"—",IF(INDEX('Controle de reservas'!$P$14:$P$2013,BY134)="DUPLICIDADE NO DIA","CONFLITO"&amp;IF(INDEX('Controle de reservas'!$M$14:$M$2013,BY134)&lt;&gt;"",CHAR(10)&amp;INDEX('Controle de reservas'!$M$14:$M$2013,BY134),"")&amp;IF(INDEX('Controle de reservas'!$N$14:$N$2013,BY134)&lt;&gt;"",CHAR(10)&amp;"Subst.: "&amp;INDEX('Controle de reservas'!$N$14:$N$2013,BY134),"")&amp;IF(AND(ISNUMBER(INDEX('Controle de reservas'!$I$14:$I$2013,BY134)),INDEX('Controle de reservas'!$I$14:$I$2013,BY134)&gt;0,INDEX('Controle de reservas'!$K$14:$K$2013,BY134)&gt;INDEX('Controle de reservas'!$I$14:$I$2013,BY134)),CHAR(10)&amp;"DIVERGÊNCIA DE DATAS",""),IF(INDEX('Controle de reservas'!$L$14:$L$2013,BY134)="Em cobertura","COV",IF(INDEX('Controle de reservas'!$L$14:$L$2013,BY134)="Disponível","DISP",IF(INDEX('Controle de reservas'!$L$14:$L$2013,BY134)="Não utilizado","NU",IF(INDEX('Controle de reservas'!$L$14:$L$2013,BY134)="Folga","F",IF(INDEX('Controle de reservas'!$L$14:$L$2013,BY134)="Ocorrência","O",IF(INDEX('Controle de reservas'!$L$14:$L$2013,BY134)="Programado","PROG",IF(INDEX('Controle de reservas'!$L$14:$L$2013,BY134)="Disponível no posto","DP","SEM SITUAÇÃO")))))))&amp;IF(INDEX('Controle de reservas'!$M$14:$M$2013,BY134)&lt;&gt;"",CHAR(10)&amp;INDEX('Controle de reservas'!$M$14:$M$2013,BY134),IF(OR(INDEX('Controle de reservas'!$L$14:$L$2013,BY134)="Em cobertura",INDEX('Controle de reservas'!$L$14:$L$2013,BY134)="Programado"),CHAR(10)&amp;"SEM LOCAL",""))&amp;IF(INDEX('Controle de reservas'!$N$14:$N$2013,BY134)&lt;&gt;"",CHAR(10)&amp;"Subst.: "&amp;INDEX('Controle de reservas'!$N$14:$N$2013,BY134),"")&amp;IF(AND(ISNUMBER(INDEX('Controle de reservas'!$I$14:$I$2013,BY134)),INDEX('Controle de reservas'!$I$14:$I$2013,BY134)&gt;0,INDEX('Controle de reservas'!$K$14:$K$2013,BY134)&gt;INDEX('Controle de reservas'!$I$14:$I$2013,BY134)),CHAR(10)&amp;"DIVERGÊNCIA DE DATAS","")&amp;IF(INDEX('Controle de reservas'!$P$14:$P$2013,BY134)&lt;&gt;"OK"," !",""))))</f>
      </c>
      <c r="AL134" s="14">
        <f t="shared" ca="1" si="5"/>
      </c>
      <c r="AM134" s="14">
        <f t="shared" ca="1" si="6"/>
      </c>
      <c r="AN134" s="14">
        <f t="shared" ca="1" si="7"/>
      </c>
      <c r="AO134" s="14">
        <f t="shared" ca="1" si="8"/>
      </c>
      <c r="AP134" s="14">
        <f ca="1">IF($AQ134=0,"",INDEX('Controle de reservas'!$O$14:$O$2013,$AQ134))</f>
      </c>
      <c r="AQ134">
        <f ca="1">IFERROR(MATCH(ROW()-9,'Controle de reservas'!$S$14:$S$2013,0),0)</f>
      </c>
      <c r="AR134">
        <f ca="1">IF($AQ134=0,"",INDEX('Controle de reservas'!$Q$14:$Q$2013,$AQ134))</f>
      </c>
      <c r="AS134">
        <f ca="1">IF($AQ134=0,"",INDEX('Controle de reservas'!$H$14:$H$2013,$AQ134))</f>
      </c>
      <c r="AT134">
        <f ca="1">IF($AQ134=0,"",IF(INDEX('Controle de reservas'!$J$14:$J$2013,$AQ134)=0,"",INDEX('Controle de reservas'!$J$14:$J$2013,$AQ134)))</f>
      </c>
      <c r="AU134">
        <f ca="1">IF(OR($AQ134=0,G$9=""),0,IFERROR(MATCH($AR134&amp;"|"&amp;TEXT(G$9,"yyyymmdd"),'Controle de reservas'!$T$14:$T$2013,0),0))</f>
      </c>
      <c r="AV134">
        <f ca="1">IF(OR($AQ134=0,H$9=""),0,IFERROR(MATCH($AR134&amp;"|"&amp;TEXT(H$9,"yyyymmdd"),'Controle de reservas'!$T$14:$T$2013,0),0))</f>
      </c>
      <c r="AW134">
        <f ca="1">IF(OR($AQ134=0,I$9=""),0,IFERROR(MATCH($AR134&amp;"|"&amp;TEXT(I$9,"yyyymmdd"),'Controle de reservas'!$T$14:$T$2013,0),0))</f>
      </c>
      <c r="AX134">
        <f ca="1">IF(OR($AQ134=0,J$9=""),0,IFERROR(MATCH($AR134&amp;"|"&amp;TEXT(J$9,"yyyymmdd"),'Controle de reservas'!$T$14:$T$2013,0),0))</f>
      </c>
      <c r="AY134">
        <f ca="1">IF(OR($AQ134=0,K$9=""),0,IFERROR(MATCH($AR134&amp;"|"&amp;TEXT(K$9,"yyyymmdd"),'Controle de reservas'!$T$14:$T$2013,0),0))</f>
      </c>
      <c r="AZ134">
        <f ca="1">IF(OR($AQ134=0,L$9=""),0,IFERROR(MATCH($AR134&amp;"|"&amp;TEXT(L$9,"yyyymmdd"),'Controle de reservas'!$T$14:$T$2013,0),0))</f>
      </c>
      <c r="BA134">
        <f ca="1">IF(OR($AQ134=0,M$9=""),0,IFERROR(MATCH($AR134&amp;"|"&amp;TEXT(M$9,"yyyymmdd"),'Controle de reservas'!$T$14:$T$2013,0),0))</f>
      </c>
      <c r="BB134">
        <f ca="1">IF(OR($AQ134=0,N$9=""),0,IFERROR(MATCH($AR134&amp;"|"&amp;TEXT(N$9,"yyyymmdd"),'Controle de reservas'!$T$14:$T$2013,0),0))</f>
      </c>
      <c r="BC134">
        <f ca="1">IF(OR($AQ134=0,O$9=""),0,IFERROR(MATCH($AR134&amp;"|"&amp;TEXT(O$9,"yyyymmdd"),'Controle de reservas'!$T$14:$T$2013,0),0))</f>
      </c>
      <c r="BD134">
        <f ca="1">IF(OR($AQ134=0,P$9=""),0,IFERROR(MATCH($AR134&amp;"|"&amp;TEXT(P$9,"yyyymmdd"),'Controle de reservas'!$T$14:$T$2013,0),0))</f>
      </c>
      <c r="BE134">
        <f ca="1">IF(OR($AQ134=0,Q$9=""),0,IFERROR(MATCH($AR134&amp;"|"&amp;TEXT(Q$9,"yyyymmdd"),'Controle de reservas'!$T$14:$T$2013,0),0))</f>
      </c>
      <c r="BF134">
        <f ca="1">IF(OR($AQ134=0,R$9=""),0,IFERROR(MATCH($AR134&amp;"|"&amp;TEXT(R$9,"yyyymmdd"),'Controle de reservas'!$T$14:$T$2013,0),0))</f>
      </c>
      <c r="BG134">
        <f ca="1">IF(OR($AQ134=0,S$9=""),0,IFERROR(MATCH($AR134&amp;"|"&amp;TEXT(S$9,"yyyymmdd"),'Controle de reservas'!$T$14:$T$2013,0),0))</f>
      </c>
      <c r="BH134">
        <f ca="1">IF(OR($AQ134=0,T$9=""),0,IFERROR(MATCH($AR134&amp;"|"&amp;TEXT(T$9,"yyyymmdd"),'Controle de reservas'!$T$14:$T$2013,0),0))</f>
      </c>
      <c r="BI134">
        <f ca="1">IF(OR($AQ134=0,U$9=""),0,IFERROR(MATCH($AR134&amp;"|"&amp;TEXT(U$9,"yyyymmdd"),'Controle de reservas'!$T$14:$T$2013,0),0))</f>
      </c>
      <c r="BJ134">
        <f ca="1">IF(OR($AQ134=0,V$9=""),0,IFERROR(MATCH($AR134&amp;"|"&amp;TEXT(V$9,"yyyymmdd"),'Controle de reservas'!$T$14:$T$2013,0),0))</f>
      </c>
      <c r="BK134">
        <f ca="1">IF(OR($AQ134=0,W$9=""),0,IFERROR(MATCH($AR134&amp;"|"&amp;TEXT(W$9,"yyyymmdd"),'Controle de reservas'!$T$14:$T$2013,0),0))</f>
      </c>
      <c r="BL134">
        <f ca="1">IF(OR($AQ134=0,X$9=""),0,IFERROR(MATCH($AR134&amp;"|"&amp;TEXT(X$9,"yyyymmdd"),'Controle de reservas'!$T$14:$T$2013,0),0))</f>
      </c>
      <c r="BM134">
        <f ca="1">IF(OR($AQ134=0,Y$9=""),0,IFERROR(MATCH($AR134&amp;"|"&amp;TEXT(Y$9,"yyyymmdd"),'Controle de reservas'!$T$14:$T$2013,0),0))</f>
      </c>
      <c r="BN134">
        <f ca="1">IF(OR($AQ134=0,Z$9=""),0,IFERROR(MATCH($AR134&amp;"|"&amp;TEXT(Z$9,"yyyymmdd"),'Controle de reservas'!$T$14:$T$2013,0),0))</f>
      </c>
      <c r="BO134">
        <f ca="1">IF(OR($AQ134=0,AA$9=""),0,IFERROR(MATCH($AR134&amp;"|"&amp;TEXT(AA$9,"yyyymmdd"),'Controle de reservas'!$T$14:$T$2013,0),0))</f>
      </c>
      <c r="BP134">
        <f ca="1">IF(OR($AQ134=0,AB$9=""),0,IFERROR(MATCH($AR134&amp;"|"&amp;TEXT(AB$9,"yyyymmdd"),'Controle de reservas'!$T$14:$T$2013,0),0))</f>
      </c>
      <c r="BQ134">
        <f ca="1">IF(OR($AQ134=0,AC$9=""),0,IFERROR(MATCH($AR134&amp;"|"&amp;TEXT(AC$9,"yyyymmdd"),'Controle de reservas'!$T$14:$T$2013,0),0))</f>
      </c>
      <c r="BR134">
        <f ca="1">IF(OR($AQ134=0,AD$9=""),0,IFERROR(MATCH($AR134&amp;"|"&amp;TEXT(AD$9,"yyyymmdd"),'Controle de reservas'!$T$14:$T$2013,0),0))</f>
      </c>
      <c r="BS134">
        <f ca="1">IF(OR($AQ134=0,AE$9=""),0,IFERROR(MATCH($AR134&amp;"|"&amp;TEXT(AE$9,"yyyymmdd"),'Controle de reservas'!$T$14:$T$2013,0),0))</f>
      </c>
      <c r="BT134">
        <f ca="1">IF(OR($AQ134=0,AF$9=""),0,IFERROR(MATCH($AR134&amp;"|"&amp;TEXT(AF$9,"yyyymmdd"),'Controle de reservas'!$T$14:$T$2013,0),0))</f>
      </c>
      <c r="BU134">
        <f ca="1">IF(OR($AQ134=0,AG$9=""),0,IFERROR(MATCH($AR134&amp;"|"&amp;TEXT(AG$9,"yyyymmdd"),'Controle de reservas'!$T$14:$T$2013,0),0))</f>
      </c>
      <c r="BV134">
        <f ca="1">IF(OR($AQ134=0,AH$9=""),0,IFERROR(MATCH($AR134&amp;"|"&amp;TEXT(AH$9,"yyyymmdd"),'Controle de reservas'!$T$14:$T$2013,0),0))</f>
      </c>
      <c r="BW134">
        <f ca="1">IF(OR($AQ134=0,AI$9=""),0,IFERROR(MATCH($AR134&amp;"|"&amp;TEXT(AI$9,"yyyymmdd"),'Controle de reservas'!$T$14:$T$2013,0),0))</f>
      </c>
      <c r="BX134">
        <f ca="1">IF(OR($AQ134=0,AJ$9=""),0,IFERROR(MATCH($AR134&amp;"|"&amp;TEXT(AJ$9,"yyyymmdd"),'Controle de reservas'!$T$14:$T$2013,0),0))</f>
      </c>
      <c r="BY134">
        <f ca="1">IF(OR($AQ134=0,AK$9=""),0,IFERROR(MATCH($AR134&amp;"|"&amp;TEXT(AK$9,"yyyymmdd"),'Controle de reservas'!$T$14:$T$2013,0),0))</f>
      </c>
    </row>
    <row r="135" spans="1:77" ht="105" customHeight="1" x14ac:dyDescent="0.25">
      <c r="A135" s="16">
        <f ca="1">IF($AQ135=0,"",INDEX('Controle de reservas'!$A$14:$A$2013,$AQ135))</f>
      </c>
      <c r="B135" s="16">
        <f ca="1">IF($AQ135=0,"",INDEX('Controle de reservas'!$B$14:$B$2013,$AQ135))</f>
      </c>
      <c r="C135" s="16">
        <f ca="1">IF($AQ135=0,"",INDEX('Controle de reservas'!$C$14:$C$2013,$AQ135))</f>
      </c>
      <c r="D135" s="16">
        <f ca="1">IF($AQ135=0,"",INDEX('Controle de reservas'!$D$14:$D$2013,$AQ135))</f>
      </c>
      <c r="E135" s="16">
        <f ca="1">IF($AQ135=0,"",INDEX('Controle de reservas'!$E$14:$E$2013,$AQ135))</f>
      </c>
      <c r="F135" s="16">
        <f ca="1">IF($AQ135=0,"",INDEX('Controle de reservas'!$F$14:$F$2013,$AQ135))</f>
      </c>
      <c r="G135" s="17">
        <f ca="1">IF(OR($AQ135=0,G$9="",G$9&lt;$AS135,AND($AT135&lt;&gt;"",G$9&gt;$AT135)),"",IF(AU135=0,"—",IF(INDEX('Controle de reservas'!$P$14:$P$2013,AU135)="DUPLICIDADE NO DIA","CONFLITO"&amp;IF(INDEX('Controle de reservas'!$M$14:$M$2013,AU135)&lt;&gt;"",CHAR(10)&amp;INDEX('Controle de reservas'!$M$14:$M$2013,AU135),"")&amp;IF(INDEX('Controle de reservas'!$N$14:$N$2013,AU135)&lt;&gt;"",CHAR(10)&amp;"Subst.: "&amp;INDEX('Controle de reservas'!$N$14:$N$2013,AU135),"")&amp;IF(AND(ISNUMBER(INDEX('Controle de reservas'!$I$14:$I$2013,AU135)),INDEX('Controle de reservas'!$I$14:$I$2013,AU135)&gt;0,INDEX('Controle de reservas'!$K$14:$K$2013,AU135)&gt;INDEX('Controle de reservas'!$I$14:$I$2013,AU135)),CHAR(10)&amp;"DIVERGÊNCIA DE DATAS",""),IF(INDEX('Controle de reservas'!$L$14:$L$2013,AU135)="Em cobertura","COV",IF(INDEX('Controle de reservas'!$L$14:$L$2013,AU135)="Disponível","DISP",IF(INDEX('Controle de reservas'!$L$14:$L$2013,AU135)="Não utilizado","NU",IF(INDEX('Controle de reservas'!$L$14:$L$2013,AU135)="Folga","F",IF(INDEX('Controle de reservas'!$L$14:$L$2013,AU135)="Ocorrência","O",IF(INDEX('Controle de reservas'!$L$14:$L$2013,AU135)="Programado","PROG",IF(INDEX('Controle de reservas'!$L$14:$L$2013,AU135)="Disponível no posto","DP","SEM SITUAÇÃO")))))))&amp;IF(INDEX('Controle de reservas'!$M$14:$M$2013,AU135)&lt;&gt;"",CHAR(10)&amp;INDEX('Controle de reservas'!$M$14:$M$2013,AU135),IF(OR(INDEX('Controle de reservas'!$L$14:$L$2013,AU135)="Em cobertura",INDEX('Controle de reservas'!$L$14:$L$2013,AU135)="Programado"),CHAR(10)&amp;"SEM LOCAL",""))&amp;IF(INDEX('Controle de reservas'!$N$14:$N$2013,AU135)&lt;&gt;"",CHAR(10)&amp;"Subst.: "&amp;INDEX('Controle de reservas'!$N$14:$N$2013,AU135),"")&amp;IF(AND(ISNUMBER(INDEX('Controle de reservas'!$I$14:$I$2013,AU135)),INDEX('Controle de reservas'!$I$14:$I$2013,AU135)&gt;0,INDEX('Controle de reservas'!$K$14:$K$2013,AU135)&gt;INDEX('Controle de reservas'!$I$14:$I$2013,AU135)),CHAR(10)&amp;"DIVERGÊNCIA DE DATAS","")&amp;IF(INDEX('Controle de reservas'!$P$14:$P$2013,AU135)&lt;&gt;"OK"," !",""))))</f>
      </c>
      <c r="H135" s="17">
        <f ca="1">IF(OR($AQ135=0,H$9="",H$9&lt;$AS135,AND($AT135&lt;&gt;"",H$9&gt;$AT135)),"",IF(AV135=0,"—",IF(INDEX('Controle de reservas'!$P$14:$P$2013,AV135)="DUPLICIDADE NO DIA","CONFLITO"&amp;IF(INDEX('Controle de reservas'!$M$14:$M$2013,AV135)&lt;&gt;"",CHAR(10)&amp;INDEX('Controle de reservas'!$M$14:$M$2013,AV135),"")&amp;IF(INDEX('Controle de reservas'!$N$14:$N$2013,AV135)&lt;&gt;"",CHAR(10)&amp;"Subst.: "&amp;INDEX('Controle de reservas'!$N$14:$N$2013,AV135),"")&amp;IF(AND(ISNUMBER(INDEX('Controle de reservas'!$I$14:$I$2013,AV135)),INDEX('Controle de reservas'!$I$14:$I$2013,AV135)&gt;0,INDEX('Controle de reservas'!$K$14:$K$2013,AV135)&gt;INDEX('Controle de reservas'!$I$14:$I$2013,AV135)),CHAR(10)&amp;"DIVERGÊNCIA DE DATAS",""),IF(INDEX('Controle de reservas'!$L$14:$L$2013,AV135)="Em cobertura","COV",IF(INDEX('Controle de reservas'!$L$14:$L$2013,AV135)="Disponível","DISP",IF(INDEX('Controle de reservas'!$L$14:$L$2013,AV135)="Não utilizado","NU",IF(INDEX('Controle de reservas'!$L$14:$L$2013,AV135)="Folga","F",IF(INDEX('Controle de reservas'!$L$14:$L$2013,AV135)="Ocorrência","O",IF(INDEX('Controle de reservas'!$L$14:$L$2013,AV135)="Programado","PROG",IF(INDEX('Controle de reservas'!$L$14:$L$2013,AV135)="Disponível no posto","DP","SEM SITUAÇÃO")))))))&amp;IF(INDEX('Controle de reservas'!$M$14:$M$2013,AV135)&lt;&gt;"",CHAR(10)&amp;INDEX('Controle de reservas'!$M$14:$M$2013,AV135),IF(OR(INDEX('Controle de reservas'!$L$14:$L$2013,AV135)="Em cobertura",INDEX('Controle de reservas'!$L$14:$L$2013,AV135)="Programado"),CHAR(10)&amp;"SEM LOCAL",""))&amp;IF(INDEX('Controle de reservas'!$N$14:$N$2013,AV135)&lt;&gt;"",CHAR(10)&amp;"Subst.: "&amp;INDEX('Controle de reservas'!$N$14:$N$2013,AV135),"")&amp;IF(AND(ISNUMBER(INDEX('Controle de reservas'!$I$14:$I$2013,AV135)),INDEX('Controle de reservas'!$I$14:$I$2013,AV135)&gt;0,INDEX('Controle de reservas'!$K$14:$K$2013,AV135)&gt;INDEX('Controle de reservas'!$I$14:$I$2013,AV135)),CHAR(10)&amp;"DIVERGÊNCIA DE DATAS","")&amp;IF(INDEX('Controle de reservas'!$P$14:$P$2013,AV135)&lt;&gt;"OK"," !",""))))</f>
      </c>
      <c r="I135" s="17">
        <f ca="1">IF(OR($AQ135=0,I$9="",I$9&lt;$AS135,AND($AT135&lt;&gt;"",I$9&gt;$AT135)),"",IF(AW135=0,"—",IF(INDEX('Controle de reservas'!$P$14:$P$2013,AW135)="DUPLICIDADE NO DIA","CONFLITO"&amp;IF(INDEX('Controle de reservas'!$M$14:$M$2013,AW135)&lt;&gt;"",CHAR(10)&amp;INDEX('Controle de reservas'!$M$14:$M$2013,AW135),"")&amp;IF(INDEX('Controle de reservas'!$N$14:$N$2013,AW135)&lt;&gt;"",CHAR(10)&amp;"Subst.: "&amp;INDEX('Controle de reservas'!$N$14:$N$2013,AW135),"")&amp;IF(AND(ISNUMBER(INDEX('Controle de reservas'!$I$14:$I$2013,AW135)),INDEX('Controle de reservas'!$I$14:$I$2013,AW135)&gt;0,INDEX('Controle de reservas'!$K$14:$K$2013,AW135)&gt;INDEX('Controle de reservas'!$I$14:$I$2013,AW135)),CHAR(10)&amp;"DIVERGÊNCIA DE DATAS",""),IF(INDEX('Controle de reservas'!$L$14:$L$2013,AW135)="Em cobertura","COV",IF(INDEX('Controle de reservas'!$L$14:$L$2013,AW135)="Disponível","DISP",IF(INDEX('Controle de reservas'!$L$14:$L$2013,AW135)="Não utilizado","NU",IF(INDEX('Controle de reservas'!$L$14:$L$2013,AW135)="Folga","F",IF(INDEX('Controle de reservas'!$L$14:$L$2013,AW135)="Ocorrência","O",IF(INDEX('Controle de reservas'!$L$14:$L$2013,AW135)="Programado","PROG",IF(INDEX('Controle de reservas'!$L$14:$L$2013,AW135)="Disponível no posto","DP","SEM SITUAÇÃO")))))))&amp;IF(INDEX('Controle de reservas'!$M$14:$M$2013,AW135)&lt;&gt;"",CHAR(10)&amp;INDEX('Controle de reservas'!$M$14:$M$2013,AW135),IF(OR(INDEX('Controle de reservas'!$L$14:$L$2013,AW135)="Em cobertura",INDEX('Controle de reservas'!$L$14:$L$2013,AW135)="Programado"),CHAR(10)&amp;"SEM LOCAL",""))&amp;IF(INDEX('Controle de reservas'!$N$14:$N$2013,AW135)&lt;&gt;"",CHAR(10)&amp;"Subst.: "&amp;INDEX('Controle de reservas'!$N$14:$N$2013,AW135),"")&amp;IF(AND(ISNUMBER(INDEX('Controle de reservas'!$I$14:$I$2013,AW135)),INDEX('Controle de reservas'!$I$14:$I$2013,AW135)&gt;0,INDEX('Controle de reservas'!$K$14:$K$2013,AW135)&gt;INDEX('Controle de reservas'!$I$14:$I$2013,AW135)),CHAR(10)&amp;"DIVERGÊNCIA DE DATAS","")&amp;IF(INDEX('Controle de reservas'!$P$14:$P$2013,AW135)&lt;&gt;"OK"," !",""))))</f>
      </c>
      <c r="J135" s="17">
        <f ca="1">IF(OR($AQ135=0,J$9="",J$9&lt;$AS135,AND($AT135&lt;&gt;"",J$9&gt;$AT135)),"",IF(AX135=0,"—",IF(INDEX('Controle de reservas'!$P$14:$P$2013,AX135)="DUPLICIDADE NO DIA","CONFLITO"&amp;IF(INDEX('Controle de reservas'!$M$14:$M$2013,AX135)&lt;&gt;"",CHAR(10)&amp;INDEX('Controle de reservas'!$M$14:$M$2013,AX135),"")&amp;IF(INDEX('Controle de reservas'!$N$14:$N$2013,AX135)&lt;&gt;"",CHAR(10)&amp;"Subst.: "&amp;INDEX('Controle de reservas'!$N$14:$N$2013,AX135),"")&amp;IF(AND(ISNUMBER(INDEX('Controle de reservas'!$I$14:$I$2013,AX135)),INDEX('Controle de reservas'!$I$14:$I$2013,AX135)&gt;0,INDEX('Controle de reservas'!$K$14:$K$2013,AX135)&gt;INDEX('Controle de reservas'!$I$14:$I$2013,AX135)),CHAR(10)&amp;"DIVERGÊNCIA DE DATAS",""),IF(INDEX('Controle de reservas'!$L$14:$L$2013,AX135)="Em cobertura","COV",IF(INDEX('Controle de reservas'!$L$14:$L$2013,AX135)="Disponível","DISP",IF(INDEX('Controle de reservas'!$L$14:$L$2013,AX135)="Não utilizado","NU",IF(INDEX('Controle de reservas'!$L$14:$L$2013,AX135)="Folga","F",IF(INDEX('Controle de reservas'!$L$14:$L$2013,AX135)="Ocorrência","O",IF(INDEX('Controle de reservas'!$L$14:$L$2013,AX135)="Programado","PROG",IF(INDEX('Controle de reservas'!$L$14:$L$2013,AX135)="Disponível no posto","DP","SEM SITUAÇÃO")))))))&amp;IF(INDEX('Controle de reservas'!$M$14:$M$2013,AX135)&lt;&gt;"",CHAR(10)&amp;INDEX('Controle de reservas'!$M$14:$M$2013,AX135),IF(OR(INDEX('Controle de reservas'!$L$14:$L$2013,AX135)="Em cobertura",INDEX('Controle de reservas'!$L$14:$L$2013,AX135)="Programado"),CHAR(10)&amp;"SEM LOCAL",""))&amp;IF(INDEX('Controle de reservas'!$N$14:$N$2013,AX135)&lt;&gt;"",CHAR(10)&amp;"Subst.: "&amp;INDEX('Controle de reservas'!$N$14:$N$2013,AX135),"")&amp;IF(AND(ISNUMBER(INDEX('Controle de reservas'!$I$14:$I$2013,AX135)),INDEX('Controle de reservas'!$I$14:$I$2013,AX135)&gt;0,INDEX('Controle de reservas'!$K$14:$K$2013,AX135)&gt;INDEX('Controle de reservas'!$I$14:$I$2013,AX135)),CHAR(10)&amp;"DIVERGÊNCIA DE DATAS","")&amp;IF(INDEX('Controle de reservas'!$P$14:$P$2013,AX135)&lt;&gt;"OK"," !",""))))</f>
      </c>
      <c r="K135" s="17">
        <f ca="1">IF(OR($AQ135=0,K$9="",K$9&lt;$AS135,AND($AT135&lt;&gt;"",K$9&gt;$AT135)),"",IF(AY135=0,"—",IF(INDEX('Controle de reservas'!$P$14:$P$2013,AY135)="DUPLICIDADE NO DIA","CONFLITO"&amp;IF(INDEX('Controle de reservas'!$M$14:$M$2013,AY135)&lt;&gt;"",CHAR(10)&amp;INDEX('Controle de reservas'!$M$14:$M$2013,AY135),"")&amp;IF(INDEX('Controle de reservas'!$N$14:$N$2013,AY135)&lt;&gt;"",CHAR(10)&amp;"Subst.: "&amp;INDEX('Controle de reservas'!$N$14:$N$2013,AY135),"")&amp;IF(AND(ISNUMBER(INDEX('Controle de reservas'!$I$14:$I$2013,AY135)),INDEX('Controle de reservas'!$I$14:$I$2013,AY135)&gt;0,INDEX('Controle de reservas'!$K$14:$K$2013,AY135)&gt;INDEX('Controle de reservas'!$I$14:$I$2013,AY135)),CHAR(10)&amp;"DIVERGÊNCIA DE DATAS",""),IF(INDEX('Controle de reservas'!$L$14:$L$2013,AY135)="Em cobertura","COV",IF(INDEX('Controle de reservas'!$L$14:$L$2013,AY135)="Disponível","DISP",IF(INDEX('Controle de reservas'!$L$14:$L$2013,AY135)="Não utilizado","NU",IF(INDEX('Controle de reservas'!$L$14:$L$2013,AY135)="Folga","F",IF(INDEX('Controle de reservas'!$L$14:$L$2013,AY135)="Ocorrência","O",IF(INDEX('Controle de reservas'!$L$14:$L$2013,AY135)="Programado","PROG",IF(INDEX('Controle de reservas'!$L$14:$L$2013,AY135)="Disponível no posto","DP","SEM SITUAÇÃO")))))))&amp;IF(INDEX('Controle de reservas'!$M$14:$M$2013,AY135)&lt;&gt;"",CHAR(10)&amp;INDEX('Controle de reservas'!$M$14:$M$2013,AY135),IF(OR(INDEX('Controle de reservas'!$L$14:$L$2013,AY135)="Em cobertura",INDEX('Controle de reservas'!$L$14:$L$2013,AY135)="Programado"),CHAR(10)&amp;"SEM LOCAL",""))&amp;IF(INDEX('Controle de reservas'!$N$14:$N$2013,AY135)&lt;&gt;"",CHAR(10)&amp;"Subst.: "&amp;INDEX('Controle de reservas'!$N$14:$N$2013,AY135),"")&amp;IF(AND(ISNUMBER(INDEX('Controle de reservas'!$I$14:$I$2013,AY135)),INDEX('Controle de reservas'!$I$14:$I$2013,AY135)&gt;0,INDEX('Controle de reservas'!$K$14:$K$2013,AY135)&gt;INDEX('Controle de reservas'!$I$14:$I$2013,AY135)),CHAR(10)&amp;"DIVERGÊNCIA DE DATAS","")&amp;IF(INDEX('Controle de reservas'!$P$14:$P$2013,AY135)&lt;&gt;"OK"," !",""))))</f>
      </c>
      <c r="L135" s="17">
        <f ca="1">IF(OR($AQ135=0,L$9="",L$9&lt;$AS135,AND($AT135&lt;&gt;"",L$9&gt;$AT135)),"",IF(AZ135=0,"—",IF(INDEX('Controle de reservas'!$P$14:$P$2013,AZ135)="DUPLICIDADE NO DIA","CONFLITO"&amp;IF(INDEX('Controle de reservas'!$M$14:$M$2013,AZ135)&lt;&gt;"",CHAR(10)&amp;INDEX('Controle de reservas'!$M$14:$M$2013,AZ135),"")&amp;IF(INDEX('Controle de reservas'!$N$14:$N$2013,AZ135)&lt;&gt;"",CHAR(10)&amp;"Subst.: "&amp;INDEX('Controle de reservas'!$N$14:$N$2013,AZ135),"")&amp;IF(AND(ISNUMBER(INDEX('Controle de reservas'!$I$14:$I$2013,AZ135)),INDEX('Controle de reservas'!$I$14:$I$2013,AZ135)&gt;0,INDEX('Controle de reservas'!$K$14:$K$2013,AZ135)&gt;INDEX('Controle de reservas'!$I$14:$I$2013,AZ135)),CHAR(10)&amp;"DIVERGÊNCIA DE DATAS",""),IF(INDEX('Controle de reservas'!$L$14:$L$2013,AZ135)="Em cobertura","COV",IF(INDEX('Controle de reservas'!$L$14:$L$2013,AZ135)="Disponível","DISP",IF(INDEX('Controle de reservas'!$L$14:$L$2013,AZ135)="Não utilizado","NU",IF(INDEX('Controle de reservas'!$L$14:$L$2013,AZ135)="Folga","F",IF(INDEX('Controle de reservas'!$L$14:$L$2013,AZ135)="Ocorrência","O",IF(INDEX('Controle de reservas'!$L$14:$L$2013,AZ135)="Programado","PROG",IF(INDEX('Controle de reservas'!$L$14:$L$2013,AZ135)="Disponível no posto","DP","SEM SITUAÇÃO")))))))&amp;IF(INDEX('Controle de reservas'!$M$14:$M$2013,AZ135)&lt;&gt;"",CHAR(10)&amp;INDEX('Controle de reservas'!$M$14:$M$2013,AZ135),IF(OR(INDEX('Controle de reservas'!$L$14:$L$2013,AZ135)="Em cobertura",INDEX('Controle de reservas'!$L$14:$L$2013,AZ135)="Programado"),CHAR(10)&amp;"SEM LOCAL",""))&amp;IF(INDEX('Controle de reservas'!$N$14:$N$2013,AZ135)&lt;&gt;"",CHAR(10)&amp;"Subst.: "&amp;INDEX('Controle de reservas'!$N$14:$N$2013,AZ135),"")&amp;IF(AND(ISNUMBER(INDEX('Controle de reservas'!$I$14:$I$2013,AZ135)),INDEX('Controle de reservas'!$I$14:$I$2013,AZ135)&gt;0,INDEX('Controle de reservas'!$K$14:$K$2013,AZ135)&gt;INDEX('Controle de reservas'!$I$14:$I$2013,AZ135)),CHAR(10)&amp;"DIVERGÊNCIA DE DATAS","")&amp;IF(INDEX('Controle de reservas'!$P$14:$P$2013,AZ135)&lt;&gt;"OK"," !",""))))</f>
      </c>
      <c r="M135" s="17">
        <f ca="1">IF(OR($AQ135=0,M$9="",M$9&lt;$AS135,AND($AT135&lt;&gt;"",M$9&gt;$AT135)),"",IF(BA135=0,"—",IF(INDEX('Controle de reservas'!$P$14:$P$2013,BA135)="DUPLICIDADE NO DIA","CONFLITO"&amp;IF(INDEX('Controle de reservas'!$M$14:$M$2013,BA135)&lt;&gt;"",CHAR(10)&amp;INDEX('Controle de reservas'!$M$14:$M$2013,BA135),"")&amp;IF(INDEX('Controle de reservas'!$N$14:$N$2013,BA135)&lt;&gt;"",CHAR(10)&amp;"Subst.: "&amp;INDEX('Controle de reservas'!$N$14:$N$2013,BA135),"")&amp;IF(AND(ISNUMBER(INDEX('Controle de reservas'!$I$14:$I$2013,BA135)),INDEX('Controle de reservas'!$I$14:$I$2013,BA135)&gt;0,INDEX('Controle de reservas'!$K$14:$K$2013,BA135)&gt;INDEX('Controle de reservas'!$I$14:$I$2013,BA135)),CHAR(10)&amp;"DIVERGÊNCIA DE DATAS",""),IF(INDEX('Controle de reservas'!$L$14:$L$2013,BA135)="Em cobertura","COV",IF(INDEX('Controle de reservas'!$L$14:$L$2013,BA135)="Disponível","DISP",IF(INDEX('Controle de reservas'!$L$14:$L$2013,BA135)="Não utilizado","NU",IF(INDEX('Controle de reservas'!$L$14:$L$2013,BA135)="Folga","F",IF(INDEX('Controle de reservas'!$L$14:$L$2013,BA135)="Ocorrência","O",IF(INDEX('Controle de reservas'!$L$14:$L$2013,BA135)="Programado","PROG",IF(INDEX('Controle de reservas'!$L$14:$L$2013,BA135)="Disponível no posto","DP","SEM SITUAÇÃO")))))))&amp;IF(INDEX('Controle de reservas'!$M$14:$M$2013,BA135)&lt;&gt;"",CHAR(10)&amp;INDEX('Controle de reservas'!$M$14:$M$2013,BA135),IF(OR(INDEX('Controle de reservas'!$L$14:$L$2013,BA135)="Em cobertura",INDEX('Controle de reservas'!$L$14:$L$2013,BA135)="Programado"),CHAR(10)&amp;"SEM LOCAL",""))&amp;IF(INDEX('Controle de reservas'!$N$14:$N$2013,BA135)&lt;&gt;"",CHAR(10)&amp;"Subst.: "&amp;INDEX('Controle de reservas'!$N$14:$N$2013,BA135),"")&amp;IF(AND(ISNUMBER(INDEX('Controle de reservas'!$I$14:$I$2013,BA135)),INDEX('Controle de reservas'!$I$14:$I$2013,BA135)&gt;0,INDEX('Controle de reservas'!$K$14:$K$2013,BA135)&gt;INDEX('Controle de reservas'!$I$14:$I$2013,BA135)),CHAR(10)&amp;"DIVERGÊNCIA DE DATAS","")&amp;IF(INDEX('Controle de reservas'!$P$14:$P$2013,BA135)&lt;&gt;"OK"," !",""))))</f>
      </c>
      <c r="N135" s="17">
        <f ca="1">IF(OR($AQ135=0,N$9="",N$9&lt;$AS135,AND($AT135&lt;&gt;"",N$9&gt;$AT135)),"",IF(BB135=0,"—",IF(INDEX('Controle de reservas'!$P$14:$P$2013,BB135)="DUPLICIDADE NO DIA","CONFLITO"&amp;IF(INDEX('Controle de reservas'!$M$14:$M$2013,BB135)&lt;&gt;"",CHAR(10)&amp;INDEX('Controle de reservas'!$M$14:$M$2013,BB135),"")&amp;IF(INDEX('Controle de reservas'!$N$14:$N$2013,BB135)&lt;&gt;"",CHAR(10)&amp;"Subst.: "&amp;INDEX('Controle de reservas'!$N$14:$N$2013,BB135),"")&amp;IF(AND(ISNUMBER(INDEX('Controle de reservas'!$I$14:$I$2013,BB135)),INDEX('Controle de reservas'!$I$14:$I$2013,BB135)&gt;0,INDEX('Controle de reservas'!$K$14:$K$2013,BB135)&gt;INDEX('Controle de reservas'!$I$14:$I$2013,BB135)),CHAR(10)&amp;"DIVERGÊNCIA DE DATAS",""),IF(INDEX('Controle de reservas'!$L$14:$L$2013,BB135)="Em cobertura","COV",IF(INDEX('Controle de reservas'!$L$14:$L$2013,BB135)="Disponível","DISP",IF(INDEX('Controle de reservas'!$L$14:$L$2013,BB135)="Não utilizado","NU",IF(INDEX('Controle de reservas'!$L$14:$L$2013,BB135)="Folga","F",IF(INDEX('Controle de reservas'!$L$14:$L$2013,BB135)="Ocorrência","O",IF(INDEX('Controle de reservas'!$L$14:$L$2013,BB135)="Programado","PROG",IF(INDEX('Controle de reservas'!$L$14:$L$2013,BB135)="Disponível no posto","DP","SEM SITUAÇÃO")))))))&amp;IF(INDEX('Controle de reservas'!$M$14:$M$2013,BB135)&lt;&gt;"",CHAR(10)&amp;INDEX('Controle de reservas'!$M$14:$M$2013,BB135),IF(OR(INDEX('Controle de reservas'!$L$14:$L$2013,BB135)="Em cobertura",INDEX('Controle de reservas'!$L$14:$L$2013,BB135)="Programado"),CHAR(10)&amp;"SEM LOCAL",""))&amp;IF(INDEX('Controle de reservas'!$N$14:$N$2013,BB135)&lt;&gt;"",CHAR(10)&amp;"Subst.: "&amp;INDEX('Controle de reservas'!$N$14:$N$2013,BB135),"")&amp;IF(AND(ISNUMBER(INDEX('Controle de reservas'!$I$14:$I$2013,BB135)),INDEX('Controle de reservas'!$I$14:$I$2013,BB135)&gt;0,INDEX('Controle de reservas'!$K$14:$K$2013,BB135)&gt;INDEX('Controle de reservas'!$I$14:$I$2013,BB135)),CHAR(10)&amp;"DIVERGÊNCIA DE DATAS","")&amp;IF(INDEX('Controle de reservas'!$P$14:$P$2013,BB135)&lt;&gt;"OK"," !",""))))</f>
      </c>
      <c r="O135" s="17">
        <f ca="1">IF(OR($AQ135=0,O$9="",O$9&lt;$AS135,AND($AT135&lt;&gt;"",O$9&gt;$AT135)),"",IF(BC135=0,"—",IF(INDEX('Controle de reservas'!$P$14:$P$2013,BC135)="DUPLICIDADE NO DIA","CONFLITO"&amp;IF(INDEX('Controle de reservas'!$M$14:$M$2013,BC135)&lt;&gt;"",CHAR(10)&amp;INDEX('Controle de reservas'!$M$14:$M$2013,BC135),"")&amp;IF(INDEX('Controle de reservas'!$N$14:$N$2013,BC135)&lt;&gt;"",CHAR(10)&amp;"Subst.: "&amp;INDEX('Controle de reservas'!$N$14:$N$2013,BC135),"")&amp;IF(AND(ISNUMBER(INDEX('Controle de reservas'!$I$14:$I$2013,BC135)),INDEX('Controle de reservas'!$I$14:$I$2013,BC135)&gt;0,INDEX('Controle de reservas'!$K$14:$K$2013,BC135)&gt;INDEX('Controle de reservas'!$I$14:$I$2013,BC135)),CHAR(10)&amp;"DIVERGÊNCIA DE DATAS",""),IF(INDEX('Controle de reservas'!$L$14:$L$2013,BC135)="Em cobertura","COV",IF(INDEX('Controle de reservas'!$L$14:$L$2013,BC135)="Disponível","DISP",IF(INDEX('Controle de reservas'!$L$14:$L$2013,BC135)="Não utilizado","NU",IF(INDEX('Controle de reservas'!$L$14:$L$2013,BC135)="Folga","F",IF(INDEX('Controle de reservas'!$L$14:$L$2013,BC135)="Ocorrência","O",IF(INDEX('Controle de reservas'!$L$14:$L$2013,BC135)="Programado","PROG",IF(INDEX('Controle de reservas'!$L$14:$L$2013,BC135)="Disponível no posto","DP","SEM SITUAÇÃO")))))))&amp;IF(INDEX('Controle de reservas'!$M$14:$M$2013,BC135)&lt;&gt;"",CHAR(10)&amp;INDEX('Controle de reservas'!$M$14:$M$2013,BC135),IF(OR(INDEX('Controle de reservas'!$L$14:$L$2013,BC135)="Em cobertura",INDEX('Controle de reservas'!$L$14:$L$2013,BC135)="Programado"),CHAR(10)&amp;"SEM LOCAL",""))&amp;IF(INDEX('Controle de reservas'!$N$14:$N$2013,BC135)&lt;&gt;"",CHAR(10)&amp;"Subst.: "&amp;INDEX('Controle de reservas'!$N$14:$N$2013,BC135),"")&amp;IF(AND(ISNUMBER(INDEX('Controle de reservas'!$I$14:$I$2013,BC135)),INDEX('Controle de reservas'!$I$14:$I$2013,BC135)&gt;0,INDEX('Controle de reservas'!$K$14:$K$2013,BC135)&gt;INDEX('Controle de reservas'!$I$14:$I$2013,BC135)),CHAR(10)&amp;"DIVERGÊNCIA DE DATAS","")&amp;IF(INDEX('Controle de reservas'!$P$14:$P$2013,BC135)&lt;&gt;"OK"," !",""))))</f>
      </c>
      <c r="P135" s="17">
        <f ca="1">IF(OR($AQ135=0,P$9="",P$9&lt;$AS135,AND($AT135&lt;&gt;"",P$9&gt;$AT135)),"",IF(BD135=0,"—",IF(INDEX('Controle de reservas'!$P$14:$P$2013,BD135)="DUPLICIDADE NO DIA","CONFLITO"&amp;IF(INDEX('Controle de reservas'!$M$14:$M$2013,BD135)&lt;&gt;"",CHAR(10)&amp;INDEX('Controle de reservas'!$M$14:$M$2013,BD135),"")&amp;IF(INDEX('Controle de reservas'!$N$14:$N$2013,BD135)&lt;&gt;"",CHAR(10)&amp;"Subst.: "&amp;INDEX('Controle de reservas'!$N$14:$N$2013,BD135),"")&amp;IF(AND(ISNUMBER(INDEX('Controle de reservas'!$I$14:$I$2013,BD135)),INDEX('Controle de reservas'!$I$14:$I$2013,BD135)&gt;0,INDEX('Controle de reservas'!$K$14:$K$2013,BD135)&gt;INDEX('Controle de reservas'!$I$14:$I$2013,BD135)),CHAR(10)&amp;"DIVERGÊNCIA DE DATAS",""),IF(INDEX('Controle de reservas'!$L$14:$L$2013,BD135)="Em cobertura","COV",IF(INDEX('Controle de reservas'!$L$14:$L$2013,BD135)="Disponível","DISP",IF(INDEX('Controle de reservas'!$L$14:$L$2013,BD135)="Não utilizado","NU",IF(INDEX('Controle de reservas'!$L$14:$L$2013,BD135)="Folga","F",IF(INDEX('Controle de reservas'!$L$14:$L$2013,BD135)="Ocorrência","O",IF(INDEX('Controle de reservas'!$L$14:$L$2013,BD135)="Programado","PROG",IF(INDEX('Controle de reservas'!$L$14:$L$2013,BD135)="Disponível no posto","DP","SEM SITUAÇÃO")))))))&amp;IF(INDEX('Controle de reservas'!$M$14:$M$2013,BD135)&lt;&gt;"",CHAR(10)&amp;INDEX('Controle de reservas'!$M$14:$M$2013,BD135),IF(OR(INDEX('Controle de reservas'!$L$14:$L$2013,BD135)="Em cobertura",INDEX('Controle de reservas'!$L$14:$L$2013,BD135)="Programado"),CHAR(10)&amp;"SEM LOCAL",""))&amp;IF(INDEX('Controle de reservas'!$N$14:$N$2013,BD135)&lt;&gt;"",CHAR(10)&amp;"Subst.: "&amp;INDEX('Controle de reservas'!$N$14:$N$2013,BD135),"")&amp;IF(AND(ISNUMBER(INDEX('Controle de reservas'!$I$14:$I$2013,BD135)),INDEX('Controle de reservas'!$I$14:$I$2013,BD135)&gt;0,INDEX('Controle de reservas'!$K$14:$K$2013,BD135)&gt;INDEX('Controle de reservas'!$I$14:$I$2013,BD135)),CHAR(10)&amp;"DIVERGÊNCIA DE DATAS","")&amp;IF(INDEX('Controle de reservas'!$P$14:$P$2013,BD135)&lt;&gt;"OK"," !",""))))</f>
      </c>
      <c r="Q135" s="17">
        <f ca="1">IF(OR($AQ135=0,Q$9="",Q$9&lt;$AS135,AND($AT135&lt;&gt;"",Q$9&gt;$AT135)),"",IF(BE135=0,"—",IF(INDEX('Controle de reservas'!$P$14:$P$2013,BE135)="DUPLICIDADE NO DIA","CONFLITO"&amp;IF(INDEX('Controle de reservas'!$M$14:$M$2013,BE135)&lt;&gt;"",CHAR(10)&amp;INDEX('Controle de reservas'!$M$14:$M$2013,BE135),"")&amp;IF(INDEX('Controle de reservas'!$N$14:$N$2013,BE135)&lt;&gt;"",CHAR(10)&amp;"Subst.: "&amp;INDEX('Controle de reservas'!$N$14:$N$2013,BE135),"")&amp;IF(AND(ISNUMBER(INDEX('Controle de reservas'!$I$14:$I$2013,BE135)),INDEX('Controle de reservas'!$I$14:$I$2013,BE135)&gt;0,INDEX('Controle de reservas'!$K$14:$K$2013,BE135)&gt;INDEX('Controle de reservas'!$I$14:$I$2013,BE135)),CHAR(10)&amp;"DIVERGÊNCIA DE DATAS",""),IF(INDEX('Controle de reservas'!$L$14:$L$2013,BE135)="Em cobertura","COV",IF(INDEX('Controle de reservas'!$L$14:$L$2013,BE135)="Disponível","DISP",IF(INDEX('Controle de reservas'!$L$14:$L$2013,BE135)="Não utilizado","NU",IF(INDEX('Controle de reservas'!$L$14:$L$2013,BE135)="Folga","F",IF(INDEX('Controle de reservas'!$L$14:$L$2013,BE135)="Ocorrência","O",IF(INDEX('Controle de reservas'!$L$14:$L$2013,BE135)="Programado","PROG",IF(INDEX('Controle de reservas'!$L$14:$L$2013,BE135)="Disponível no posto","DP","SEM SITUAÇÃO")))))))&amp;IF(INDEX('Controle de reservas'!$M$14:$M$2013,BE135)&lt;&gt;"",CHAR(10)&amp;INDEX('Controle de reservas'!$M$14:$M$2013,BE135),IF(OR(INDEX('Controle de reservas'!$L$14:$L$2013,BE135)="Em cobertura",INDEX('Controle de reservas'!$L$14:$L$2013,BE135)="Programado"),CHAR(10)&amp;"SEM LOCAL",""))&amp;IF(INDEX('Controle de reservas'!$N$14:$N$2013,BE135)&lt;&gt;"",CHAR(10)&amp;"Subst.: "&amp;INDEX('Controle de reservas'!$N$14:$N$2013,BE135),"")&amp;IF(AND(ISNUMBER(INDEX('Controle de reservas'!$I$14:$I$2013,BE135)),INDEX('Controle de reservas'!$I$14:$I$2013,BE135)&gt;0,INDEX('Controle de reservas'!$K$14:$K$2013,BE135)&gt;INDEX('Controle de reservas'!$I$14:$I$2013,BE135)),CHAR(10)&amp;"DIVERGÊNCIA DE DATAS","")&amp;IF(INDEX('Controle de reservas'!$P$14:$P$2013,BE135)&lt;&gt;"OK"," !",""))))</f>
      </c>
      <c r="R135" s="17">
        <f ca="1">IF(OR($AQ135=0,R$9="",R$9&lt;$AS135,AND($AT135&lt;&gt;"",R$9&gt;$AT135)),"",IF(BF135=0,"—",IF(INDEX('Controle de reservas'!$P$14:$P$2013,BF135)="DUPLICIDADE NO DIA","CONFLITO"&amp;IF(INDEX('Controle de reservas'!$M$14:$M$2013,BF135)&lt;&gt;"",CHAR(10)&amp;INDEX('Controle de reservas'!$M$14:$M$2013,BF135),"")&amp;IF(INDEX('Controle de reservas'!$N$14:$N$2013,BF135)&lt;&gt;"",CHAR(10)&amp;"Subst.: "&amp;INDEX('Controle de reservas'!$N$14:$N$2013,BF135),"")&amp;IF(AND(ISNUMBER(INDEX('Controle de reservas'!$I$14:$I$2013,BF135)),INDEX('Controle de reservas'!$I$14:$I$2013,BF135)&gt;0,INDEX('Controle de reservas'!$K$14:$K$2013,BF135)&gt;INDEX('Controle de reservas'!$I$14:$I$2013,BF135)),CHAR(10)&amp;"DIVERGÊNCIA DE DATAS",""),IF(INDEX('Controle de reservas'!$L$14:$L$2013,BF135)="Em cobertura","COV",IF(INDEX('Controle de reservas'!$L$14:$L$2013,BF135)="Disponível","DISP",IF(INDEX('Controle de reservas'!$L$14:$L$2013,BF135)="Não utilizado","NU",IF(INDEX('Controle de reservas'!$L$14:$L$2013,BF135)="Folga","F",IF(INDEX('Controle de reservas'!$L$14:$L$2013,BF135)="Ocorrência","O",IF(INDEX('Controle de reservas'!$L$14:$L$2013,BF135)="Programado","PROG",IF(INDEX('Controle de reservas'!$L$14:$L$2013,BF135)="Disponível no posto","DP","SEM SITUAÇÃO")))))))&amp;IF(INDEX('Controle de reservas'!$M$14:$M$2013,BF135)&lt;&gt;"",CHAR(10)&amp;INDEX('Controle de reservas'!$M$14:$M$2013,BF135),IF(OR(INDEX('Controle de reservas'!$L$14:$L$2013,BF135)="Em cobertura",INDEX('Controle de reservas'!$L$14:$L$2013,BF135)="Programado"),CHAR(10)&amp;"SEM LOCAL",""))&amp;IF(INDEX('Controle de reservas'!$N$14:$N$2013,BF135)&lt;&gt;"",CHAR(10)&amp;"Subst.: "&amp;INDEX('Controle de reservas'!$N$14:$N$2013,BF135),"")&amp;IF(AND(ISNUMBER(INDEX('Controle de reservas'!$I$14:$I$2013,BF135)),INDEX('Controle de reservas'!$I$14:$I$2013,BF135)&gt;0,INDEX('Controle de reservas'!$K$14:$K$2013,BF135)&gt;INDEX('Controle de reservas'!$I$14:$I$2013,BF135)),CHAR(10)&amp;"DIVERGÊNCIA DE DATAS","")&amp;IF(INDEX('Controle de reservas'!$P$14:$P$2013,BF135)&lt;&gt;"OK"," !",""))))</f>
      </c>
      <c r="S135" s="17">
        <f ca="1">IF(OR($AQ135=0,S$9="",S$9&lt;$AS135,AND($AT135&lt;&gt;"",S$9&gt;$AT135)),"",IF(BG135=0,"—",IF(INDEX('Controle de reservas'!$P$14:$P$2013,BG135)="DUPLICIDADE NO DIA","CONFLITO"&amp;IF(INDEX('Controle de reservas'!$M$14:$M$2013,BG135)&lt;&gt;"",CHAR(10)&amp;INDEX('Controle de reservas'!$M$14:$M$2013,BG135),"")&amp;IF(INDEX('Controle de reservas'!$N$14:$N$2013,BG135)&lt;&gt;"",CHAR(10)&amp;"Subst.: "&amp;INDEX('Controle de reservas'!$N$14:$N$2013,BG135),"")&amp;IF(AND(ISNUMBER(INDEX('Controle de reservas'!$I$14:$I$2013,BG135)),INDEX('Controle de reservas'!$I$14:$I$2013,BG135)&gt;0,INDEX('Controle de reservas'!$K$14:$K$2013,BG135)&gt;INDEX('Controle de reservas'!$I$14:$I$2013,BG135)),CHAR(10)&amp;"DIVERGÊNCIA DE DATAS",""),IF(INDEX('Controle de reservas'!$L$14:$L$2013,BG135)="Em cobertura","COV",IF(INDEX('Controle de reservas'!$L$14:$L$2013,BG135)="Disponível","DISP",IF(INDEX('Controle de reservas'!$L$14:$L$2013,BG135)="Não utilizado","NU",IF(INDEX('Controle de reservas'!$L$14:$L$2013,BG135)="Folga","F",IF(INDEX('Controle de reservas'!$L$14:$L$2013,BG135)="Ocorrência","O",IF(INDEX('Controle de reservas'!$L$14:$L$2013,BG135)="Programado","PROG",IF(INDEX('Controle de reservas'!$L$14:$L$2013,BG135)="Disponível no posto","DP","SEM SITUAÇÃO")))))))&amp;IF(INDEX('Controle de reservas'!$M$14:$M$2013,BG135)&lt;&gt;"",CHAR(10)&amp;INDEX('Controle de reservas'!$M$14:$M$2013,BG135),IF(OR(INDEX('Controle de reservas'!$L$14:$L$2013,BG135)="Em cobertura",INDEX('Controle de reservas'!$L$14:$L$2013,BG135)="Programado"),CHAR(10)&amp;"SEM LOCAL",""))&amp;IF(INDEX('Controle de reservas'!$N$14:$N$2013,BG135)&lt;&gt;"",CHAR(10)&amp;"Subst.: "&amp;INDEX('Controle de reservas'!$N$14:$N$2013,BG135),"")&amp;IF(AND(ISNUMBER(INDEX('Controle de reservas'!$I$14:$I$2013,BG135)),INDEX('Controle de reservas'!$I$14:$I$2013,BG135)&gt;0,INDEX('Controle de reservas'!$K$14:$K$2013,BG135)&gt;INDEX('Controle de reservas'!$I$14:$I$2013,BG135)),CHAR(10)&amp;"DIVERGÊNCIA DE DATAS","")&amp;IF(INDEX('Controle de reservas'!$P$14:$P$2013,BG135)&lt;&gt;"OK"," !",""))))</f>
      </c>
      <c r="T135" s="17">
        <f ca="1">IF(OR($AQ135=0,T$9="",T$9&lt;$AS135,AND($AT135&lt;&gt;"",T$9&gt;$AT135)),"",IF(BH135=0,"—",IF(INDEX('Controle de reservas'!$P$14:$P$2013,BH135)="DUPLICIDADE NO DIA","CONFLITO"&amp;IF(INDEX('Controle de reservas'!$M$14:$M$2013,BH135)&lt;&gt;"",CHAR(10)&amp;INDEX('Controle de reservas'!$M$14:$M$2013,BH135),"")&amp;IF(INDEX('Controle de reservas'!$N$14:$N$2013,BH135)&lt;&gt;"",CHAR(10)&amp;"Subst.: "&amp;INDEX('Controle de reservas'!$N$14:$N$2013,BH135),"")&amp;IF(AND(ISNUMBER(INDEX('Controle de reservas'!$I$14:$I$2013,BH135)),INDEX('Controle de reservas'!$I$14:$I$2013,BH135)&gt;0,INDEX('Controle de reservas'!$K$14:$K$2013,BH135)&gt;INDEX('Controle de reservas'!$I$14:$I$2013,BH135)),CHAR(10)&amp;"DIVERGÊNCIA DE DATAS",""),IF(INDEX('Controle de reservas'!$L$14:$L$2013,BH135)="Em cobertura","COV",IF(INDEX('Controle de reservas'!$L$14:$L$2013,BH135)="Disponível","DISP",IF(INDEX('Controle de reservas'!$L$14:$L$2013,BH135)="Não utilizado","NU",IF(INDEX('Controle de reservas'!$L$14:$L$2013,BH135)="Folga","F",IF(INDEX('Controle de reservas'!$L$14:$L$2013,BH135)="Ocorrência","O",IF(INDEX('Controle de reservas'!$L$14:$L$2013,BH135)="Programado","PROG",IF(INDEX('Controle de reservas'!$L$14:$L$2013,BH135)="Disponível no posto","DP","SEM SITUAÇÃO")))))))&amp;IF(INDEX('Controle de reservas'!$M$14:$M$2013,BH135)&lt;&gt;"",CHAR(10)&amp;INDEX('Controle de reservas'!$M$14:$M$2013,BH135),IF(OR(INDEX('Controle de reservas'!$L$14:$L$2013,BH135)="Em cobertura",INDEX('Controle de reservas'!$L$14:$L$2013,BH135)="Programado"),CHAR(10)&amp;"SEM LOCAL",""))&amp;IF(INDEX('Controle de reservas'!$N$14:$N$2013,BH135)&lt;&gt;"",CHAR(10)&amp;"Subst.: "&amp;INDEX('Controle de reservas'!$N$14:$N$2013,BH135),"")&amp;IF(AND(ISNUMBER(INDEX('Controle de reservas'!$I$14:$I$2013,BH135)),INDEX('Controle de reservas'!$I$14:$I$2013,BH135)&gt;0,INDEX('Controle de reservas'!$K$14:$K$2013,BH135)&gt;INDEX('Controle de reservas'!$I$14:$I$2013,BH135)),CHAR(10)&amp;"DIVERGÊNCIA DE DATAS","")&amp;IF(INDEX('Controle de reservas'!$P$14:$P$2013,BH135)&lt;&gt;"OK"," !",""))))</f>
      </c>
      <c r="U135" s="17">
        <f ca="1">IF(OR($AQ135=0,U$9="",U$9&lt;$AS135,AND($AT135&lt;&gt;"",U$9&gt;$AT135)),"",IF(BI135=0,"—",IF(INDEX('Controle de reservas'!$P$14:$P$2013,BI135)="DUPLICIDADE NO DIA","CONFLITO"&amp;IF(INDEX('Controle de reservas'!$M$14:$M$2013,BI135)&lt;&gt;"",CHAR(10)&amp;INDEX('Controle de reservas'!$M$14:$M$2013,BI135),"")&amp;IF(INDEX('Controle de reservas'!$N$14:$N$2013,BI135)&lt;&gt;"",CHAR(10)&amp;"Subst.: "&amp;INDEX('Controle de reservas'!$N$14:$N$2013,BI135),"")&amp;IF(AND(ISNUMBER(INDEX('Controle de reservas'!$I$14:$I$2013,BI135)),INDEX('Controle de reservas'!$I$14:$I$2013,BI135)&gt;0,INDEX('Controle de reservas'!$K$14:$K$2013,BI135)&gt;INDEX('Controle de reservas'!$I$14:$I$2013,BI135)),CHAR(10)&amp;"DIVERGÊNCIA DE DATAS",""),IF(INDEX('Controle de reservas'!$L$14:$L$2013,BI135)="Em cobertura","COV",IF(INDEX('Controle de reservas'!$L$14:$L$2013,BI135)="Disponível","DISP",IF(INDEX('Controle de reservas'!$L$14:$L$2013,BI135)="Não utilizado","NU",IF(INDEX('Controle de reservas'!$L$14:$L$2013,BI135)="Folga","F",IF(INDEX('Controle de reservas'!$L$14:$L$2013,BI135)="Ocorrência","O",IF(INDEX('Controle de reservas'!$L$14:$L$2013,BI135)="Programado","PROG",IF(INDEX('Controle de reservas'!$L$14:$L$2013,BI135)="Disponível no posto","DP","SEM SITUAÇÃO")))))))&amp;IF(INDEX('Controle de reservas'!$M$14:$M$2013,BI135)&lt;&gt;"",CHAR(10)&amp;INDEX('Controle de reservas'!$M$14:$M$2013,BI135),IF(OR(INDEX('Controle de reservas'!$L$14:$L$2013,BI135)="Em cobertura",INDEX('Controle de reservas'!$L$14:$L$2013,BI135)="Programado"),CHAR(10)&amp;"SEM LOCAL",""))&amp;IF(INDEX('Controle de reservas'!$N$14:$N$2013,BI135)&lt;&gt;"",CHAR(10)&amp;"Subst.: "&amp;INDEX('Controle de reservas'!$N$14:$N$2013,BI135),"")&amp;IF(AND(ISNUMBER(INDEX('Controle de reservas'!$I$14:$I$2013,BI135)),INDEX('Controle de reservas'!$I$14:$I$2013,BI135)&gt;0,INDEX('Controle de reservas'!$K$14:$K$2013,BI135)&gt;INDEX('Controle de reservas'!$I$14:$I$2013,BI135)),CHAR(10)&amp;"DIVERGÊNCIA DE DATAS","")&amp;IF(INDEX('Controle de reservas'!$P$14:$P$2013,BI135)&lt;&gt;"OK"," !",""))))</f>
      </c>
      <c r="V135" s="17">
        <f ca="1">IF(OR($AQ135=0,V$9="",V$9&lt;$AS135,AND($AT135&lt;&gt;"",V$9&gt;$AT135)),"",IF(BJ135=0,"—",IF(INDEX('Controle de reservas'!$P$14:$P$2013,BJ135)="DUPLICIDADE NO DIA","CONFLITO"&amp;IF(INDEX('Controle de reservas'!$M$14:$M$2013,BJ135)&lt;&gt;"",CHAR(10)&amp;INDEX('Controle de reservas'!$M$14:$M$2013,BJ135),"")&amp;IF(INDEX('Controle de reservas'!$N$14:$N$2013,BJ135)&lt;&gt;"",CHAR(10)&amp;"Subst.: "&amp;INDEX('Controle de reservas'!$N$14:$N$2013,BJ135),"")&amp;IF(AND(ISNUMBER(INDEX('Controle de reservas'!$I$14:$I$2013,BJ135)),INDEX('Controle de reservas'!$I$14:$I$2013,BJ135)&gt;0,INDEX('Controle de reservas'!$K$14:$K$2013,BJ135)&gt;INDEX('Controle de reservas'!$I$14:$I$2013,BJ135)),CHAR(10)&amp;"DIVERGÊNCIA DE DATAS",""),IF(INDEX('Controle de reservas'!$L$14:$L$2013,BJ135)="Em cobertura","COV",IF(INDEX('Controle de reservas'!$L$14:$L$2013,BJ135)="Disponível","DISP",IF(INDEX('Controle de reservas'!$L$14:$L$2013,BJ135)="Não utilizado","NU",IF(INDEX('Controle de reservas'!$L$14:$L$2013,BJ135)="Folga","F",IF(INDEX('Controle de reservas'!$L$14:$L$2013,BJ135)="Ocorrência","O",IF(INDEX('Controle de reservas'!$L$14:$L$2013,BJ135)="Programado","PROG",IF(INDEX('Controle de reservas'!$L$14:$L$2013,BJ135)="Disponível no posto","DP","SEM SITUAÇÃO")))))))&amp;IF(INDEX('Controle de reservas'!$M$14:$M$2013,BJ135)&lt;&gt;"",CHAR(10)&amp;INDEX('Controle de reservas'!$M$14:$M$2013,BJ135),IF(OR(INDEX('Controle de reservas'!$L$14:$L$2013,BJ135)="Em cobertura",INDEX('Controle de reservas'!$L$14:$L$2013,BJ135)="Programado"),CHAR(10)&amp;"SEM LOCAL",""))&amp;IF(INDEX('Controle de reservas'!$N$14:$N$2013,BJ135)&lt;&gt;"",CHAR(10)&amp;"Subst.: "&amp;INDEX('Controle de reservas'!$N$14:$N$2013,BJ135),"")&amp;IF(AND(ISNUMBER(INDEX('Controle de reservas'!$I$14:$I$2013,BJ135)),INDEX('Controle de reservas'!$I$14:$I$2013,BJ135)&gt;0,INDEX('Controle de reservas'!$K$14:$K$2013,BJ135)&gt;INDEX('Controle de reservas'!$I$14:$I$2013,BJ135)),CHAR(10)&amp;"DIVERGÊNCIA DE DATAS","")&amp;IF(INDEX('Controle de reservas'!$P$14:$P$2013,BJ135)&lt;&gt;"OK"," !",""))))</f>
      </c>
      <c r="W135" s="17">
        <f ca="1">IF(OR($AQ135=0,W$9="",W$9&lt;$AS135,AND($AT135&lt;&gt;"",W$9&gt;$AT135)),"",IF(BK135=0,"—",IF(INDEX('Controle de reservas'!$P$14:$P$2013,BK135)="DUPLICIDADE NO DIA","CONFLITO"&amp;IF(INDEX('Controle de reservas'!$M$14:$M$2013,BK135)&lt;&gt;"",CHAR(10)&amp;INDEX('Controle de reservas'!$M$14:$M$2013,BK135),"")&amp;IF(INDEX('Controle de reservas'!$N$14:$N$2013,BK135)&lt;&gt;"",CHAR(10)&amp;"Subst.: "&amp;INDEX('Controle de reservas'!$N$14:$N$2013,BK135),"")&amp;IF(AND(ISNUMBER(INDEX('Controle de reservas'!$I$14:$I$2013,BK135)),INDEX('Controle de reservas'!$I$14:$I$2013,BK135)&gt;0,INDEX('Controle de reservas'!$K$14:$K$2013,BK135)&gt;INDEX('Controle de reservas'!$I$14:$I$2013,BK135)),CHAR(10)&amp;"DIVERGÊNCIA DE DATAS",""),IF(INDEX('Controle de reservas'!$L$14:$L$2013,BK135)="Em cobertura","COV",IF(INDEX('Controle de reservas'!$L$14:$L$2013,BK135)="Disponível","DISP",IF(INDEX('Controle de reservas'!$L$14:$L$2013,BK135)="Não utilizado","NU",IF(INDEX('Controle de reservas'!$L$14:$L$2013,BK135)="Folga","F",IF(INDEX('Controle de reservas'!$L$14:$L$2013,BK135)="Ocorrência","O",IF(INDEX('Controle de reservas'!$L$14:$L$2013,BK135)="Programado","PROG",IF(INDEX('Controle de reservas'!$L$14:$L$2013,BK135)="Disponível no posto","DP","SEM SITUAÇÃO")))))))&amp;IF(INDEX('Controle de reservas'!$M$14:$M$2013,BK135)&lt;&gt;"",CHAR(10)&amp;INDEX('Controle de reservas'!$M$14:$M$2013,BK135),IF(OR(INDEX('Controle de reservas'!$L$14:$L$2013,BK135)="Em cobertura",INDEX('Controle de reservas'!$L$14:$L$2013,BK135)="Programado"),CHAR(10)&amp;"SEM LOCAL",""))&amp;IF(INDEX('Controle de reservas'!$N$14:$N$2013,BK135)&lt;&gt;"",CHAR(10)&amp;"Subst.: "&amp;INDEX('Controle de reservas'!$N$14:$N$2013,BK135),"")&amp;IF(AND(ISNUMBER(INDEX('Controle de reservas'!$I$14:$I$2013,BK135)),INDEX('Controle de reservas'!$I$14:$I$2013,BK135)&gt;0,INDEX('Controle de reservas'!$K$14:$K$2013,BK135)&gt;INDEX('Controle de reservas'!$I$14:$I$2013,BK135)),CHAR(10)&amp;"DIVERGÊNCIA DE DATAS","")&amp;IF(INDEX('Controle de reservas'!$P$14:$P$2013,BK135)&lt;&gt;"OK"," !",""))))</f>
      </c>
      <c r="X135" s="17">
        <f ca="1">IF(OR($AQ135=0,X$9="",X$9&lt;$AS135,AND($AT135&lt;&gt;"",X$9&gt;$AT135)),"",IF(BL135=0,"—",IF(INDEX('Controle de reservas'!$P$14:$P$2013,BL135)="DUPLICIDADE NO DIA","CONFLITO"&amp;IF(INDEX('Controle de reservas'!$M$14:$M$2013,BL135)&lt;&gt;"",CHAR(10)&amp;INDEX('Controle de reservas'!$M$14:$M$2013,BL135),"")&amp;IF(INDEX('Controle de reservas'!$N$14:$N$2013,BL135)&lt;&gt;"",CHAR(10)&amp;"Subst.: "&amp;INDEX('Controle de reservas'!$N$14:$N$2013,BL135),"")&amp;IF(AND(ISNUMBER(INDEX('Controle de reservas'!$I$14:$I$2013,BL135)),INDEX('Controle de reservas'!$I$14:$I$2013,BL135)&gt;0,INDEX('Controle de reservas'!$K$14:$K$2013,BL135)&gt;INDEX('Controle de reservas'!$I$14:$I$2013,BL135)),CHAR(10)&amp;"DIVERGÊNCIA DE DATAS",""),IF(INDEX('Controle de reservas'!$L$14:$L$2013,BL135)="Em cobertura","COV",IF(INDEX('Controle de reservas'!$L$14:$L$2013,BL135)="Disponível","DISP",IF(INDEX('Controle de reservas'!$L$14:$L$2013,BL135)="Não utilizado","NU",IF(INDEX('Controle de reservas'!$L$14:$L$2013,BL135)="Folga","F",IF(INDEX('Controle de reservas'!$L$14:$L$2013,BL135)="Ocorrência","O",IF(INDEX('Controle de reservas'!$L$14:$L$2013,BL135)="Programado","PROG",IF(INDEX('Controle de reservas'!$L$14:$L$2013,BL135)="Disponível no posto","DP","SEM SITUAÇÃO")))))))&amp;IF(INDEX('Controle de reservas'!$M$14:$M$2013,BL135)&lt;&gt;"",CHAR(10)&amp;INDEX('Controle de reservas'!$M$14:$M$2013,BL135),IF(OR(INDEX('Controle de reservas'!$L$14:$L$2013,BL135)="Em cobertura",INDEX('Controle de reservas'!$L$14:$L$2013,BL135)="Programado"),CHAR(10)&amp;"SEM LOCAL",""))&amp;IF(INDEX('Controle de reservas'!$N$14:$N$2013,BL135)&lt;&gt;"",CHAR(10)&amp;"Subst.: "&amp;INDEX('Controle de reservas'!$N$14:$N$2013,BL135),"")&amp;IF(AND(ISNUMBER(INDEX('Controle de reservas'!$I$14:$I$2013,BL135)),INDEX('Controle de reservas'!$I$14:$I$2013,BL135)&gt;0,INDEX('Controle de reservas'!$K$14:$K$2013,BL135)&gt;INDEX('Controle de reservas'!$I$14:$I$2013,BL135)),CHAR(10)&amp;"DIVERGÊNCIA DE DATAS","")&amp;IF(INDEX('Controle de reservas'!$P$14:$P$2013,BL135)&lt;&gt;"OK"," !",""))))</f>
      </c>
      <c r="Y135" s="17">
        <f ca="1">IF(OR($AQ135=0,Y$9="",Y$9&lt;$AS135,AND($AT135&lt;&gt;"",Y$9&gt;$AT135)),"",IF(BM135=0,"—",IF(INDEX('Controle de reservas'!$P$14:$P$2013,BM135)="DUPLICIDADE NO DIA","CONFLITO"&amp;IF(INDEX('Controle de reservas'!$M$14:$M$2013,BM135)&lt;&gt;"",CHAR(10)&amp;INDEX('Controle de reservas'!$M$14:$M$2013,BM135),"")&amp;IF(INDEX('Controle de reservas'!$N$14:$N$2013,BM135)&lt;&gt;"",CHAR(10)&amp;"Subst.: "&amp;INDEX('Controle de reservas'!$N$14:$N$2013,BM135),"")&amp;IF(AND(ISNUMBER(INDEX('Controle de reservas'!$I$14:$I$2013,BM135)),INDEX('Controle de reservas'!$I$14:$I$2013,BM135)&gt;0,INDEX('Controle de reservas'!$K$14:$K$2013,BM135)&gt;INDEX('Controle de reservas'!$I$14:$I$2013,BM135)),CHAR(10)&amp;"DIVERGÊNCIA DE DATAS",""),IF(INDEX('Controle de reservas'!$L$14:$L$2013,BM135)="Em cobertura","COV",IF(INDEX('Controle de reservas'!$L$14:$L$2013,BM135)="Disponível","DISP",IF(INDEX('Controle de reservas'!$L$14:$L$2013,BM135)="Não utilizado","NU",IF(INDEX('Controle de reservas'!$L$14:$L$2013,BM135)="Folga","F",IF(INDEX('Controle de reservas'!$L$14:$L$2013,BM135)="Ocorrência","O",IF(INDEX('Controle de reservas'!$L$14:$L$2013,BM135)="Programado","PROG",IF(INDEX('Controle de reservas'!$L$14:$L$2013,BM135)="Disponível no posto","DP","SEM SITUAÇÃO")))))))&amp;IF(INDEX('Controle de reservas'!$M$14:$M$2013,BM135)&lt;&gt;"",CHAR(10)&amp;INDEX('Controle de reservas'!$M$14:$M$2013,BM135),IF(OR(INDEX('Controle de reservas'!$L$14:$L$2013,BM135)="Em cobertura",INDEX('Controle de reservas'!$L$14:$L$2013,BM135)="Programado"),CHAR(10)&amp;"SEM LOCAL",""))&amp;IF(INDEX('Controle de reservas'!$N$14:$N$2013,BM135)&lt;&gt;"",CHAR(10)&amp;"Subst.: "&amp;INDEX('Controle de reservas'!$N$14:$N$2013,BM135),"")&amp;IF(AND(ISNUMBER(INDEX('Controle de reservas'!$I$14:$I$2013,BM135)),INDEX('Controle de reservas'!$I$14:$I$2013,BM135)&gt;0,INDEX('Controle de reservas'!$K$14:$K$2013,BM135)&gt;INDEX('Controle de reservas'!$I$14:$I$2013,BM135)),CHAR(10)&amp;"DIVERGÊNCIA DE DATAS","")&amp;IF(INDEX('Controle de reservas'!$P$14:$P$2013,BM135)&lt;&gt;"OK"," !",""))))</f>
      </c>
      <c r="Z135" s="17">
        <f ca="1">IF(OR($AQ135=0,Z$9="",Z$9&lt;$AS135,AND($AT135&lt;&gt;"",Z$9&gt;$AT135)),"",IF(BN135=0,"—",IF(INDEX('Controle de reservas'!$P$14:$P$2013,BN135)="DUPLICIDADE NO DIA","CONFLITO"&amp;IF(INDEX('Controle de reservas'!$M$14:$M$2013,BN135)&lt;&gt;"",CHAR(10)&amp;INDEX('Controle de reservas'!$M$14:$M$2013,BN135),"")&amp;IF(INDEX('Controle de reservas'!$N$14:$N$2013,BN135)&lt;&gt;"",CHAR(10)&amp;"Subst.: "&amp;INDEX('Controle de reservas'!$N$14:$N$2013,BN135),"")&amp;IF(AND(ISNUMBER(INDEX('Controle de reservas'!$I$14:$I$2013,BN135)),INDEX('Controle de reservas'!$I$14:$I$2013,BN135)&gt;0,INDEX('Controle de reservas'!$K$14:$K$2013,BN135)&gt;INDEX('Controle de reservas'!$I$14:$I$2013,BN135)),CHAR(10)&amp;"DIVERGÊNCIA DE DATAS",""),IF(INDEX('Controle de reservas'!$L$14:$L$2013,BN135)="Em cobertura","COV",IF(INDEX('Controle de reservas'!$L$14:$L$2013,BN135)="Disponível","DISP",IF(INDEX('Controle de reservas'!$L$14:$L$2013,BN135)="Não utilizado","NU",IF(INDEX('Controle de reservas'!$L$14:$L$2013,BN135)="Folga","F",IF(INDEX('Controle de reservas'!$L$14:$L$2013,BN135)="Ocorrência","O",IF(INDEX('Controle de reservas'!$L$14:$L$2013,BN135)="Programado","PROG",IF(INDEX('Controle de reservas'!$L$14:$L$2013,BN135)="Disponível no posto","DP","SEM SITUAÇÃO")))))))&amp;IF(INDEX('Controle de reservas'!$M$14:$M$2013,BN135)&lt;&gt;"",CHAR(10)&amp;INDEX('Controle de reservas'!$M$14:$M$2013,BN135),IF(OR(INDEX('Controle de reservas'!$L$14:$L$2013,BN135)="Em cobertura",INDEX('Controle de reservas'!$L$14:$L$2013,BN135)="Programado"),CHAR(10)&amp;"SEM LOCAL",""))&amp;IF(INDEX('Controle de reservas'!$N$14:$N$2013,BN135)&lt;&gt;"",CHAR(10)&amp;"Subst.: "&amp;INDEX('Controle de reservas'!$N$14:$N$2013,BN135),"")&amp;IF(AND(ISNUMBER(INDEX('Controle de reservas'!$I$14:$I$2013,BN135)),INDEX('Controle de reservas'!$I$14:$I$2013,BN135)&gt;0,INDEX('Controle de reservas'!$K$14:$K$2013,BN135)&gt;INDEX('Controle de reservas'!$I$14:$I$2013,BN135)),CHAR(10)&amp;"DIVERGÊNCIA DE DATAS","")&amp;IF(INDEX('Controle de reservas'!$P$14:$P$2013,BN135)&lt;&gt;"OK"," !",""))))</f>
      </c>
      <c r="AA135" s="17">
        <f ca="1">IF(OR($AQ135=0,AA$9="",AA$9&lt;$AS135,AND($AT135&lt;&gt;"",AA$9&gt;$AT135)),"",IF(BO135=0,"—",IF(INDEX('Controle de reservas'!$P$14:$P$2013,BO135)="DUPLICIDADE NO DIA","CONFLITO"&amp;IF(INDEX('Controle de reservas'!$M$14:$M$2013,BO135)&lt;&gt;"",CHAR(10)&amp;INDEX('Controle de reservas'!$M$14:$M$2013,BO135),"")&amp;IF(INDEX('Controle de reservas'!$N$14:$N$2013,BO135)&lt;&gt;"",CHAR(10)&amp;"Subst.: "&amp;INDEX('Controle de reservas'!$N$14:$N$2013,BO135),"")&amp;IF(AND(ISNUMBER(INDEX('Controle de reservas'!$I$14:$I$2013,BO135)),INDEX('Controle de reservas'!$I$14:$I$2013,BO135)&gt;0,INDEX('Controle de reservas'!$K$14:$K$2013,BO135)&gt;INDEX('Controle de reservas'!$I$14:$I$2013,BO135)),CHAR(10)&amp;"DIVERGÊNCIA DE DATAS",""),IF(INDEX('Controle de reservas'!$L$14:$L$2013,BO135)="Em cobertura","COV",IF(INDEX('Controle de reservas'!$L$14:$L$2013,BO135)="Disponível","DISP",IF(INDEX('Controle de reservas'!$L$14:$L$2013,BO135)="Não utilizado","NU",IF(INDEX('Controle de reservas'!$L$14:$L$2013,BO135)="Folga","F",IF(INDEX('Controle de reservas'!$L$14:$L$2013,BO135)="Ocorrência","O",IF(INDEX('Controle de reservas'!$L$14:$L$2013,BO135)="Programado","PROG",IF(INDEX('Controle de reservas'!$L$14:$L$2013,BO135)="Disponível no posto","DP","SEM SITUAÇÃO")))))))&amp;IF(INDEX('Controle de reservas'!$M$14:$M$2013,BO135)&lt;&gt;"",CHAR(10)&amp;INDEX('Controle de reservas'!$M$14:$M$2013,BO135),IF(OR(INDEX('Controle de reservas'!$L$14:$L$2013,BO135)="Em cobertura",INDEX('Controle de reservas'!$L$14:$L$2013,BO135)="Programado"),CHAR(10)&amp;"SEM LOCAL",""))&amp;IF(INDEX('Controle de reservas'!$N$14:$N$2013,BO135)&lt;&gt;"",CHAR(10)&amp;"Subst.: "&amp;INDEX('Controle de reservas'!$N$14:$N$2013,BO135),"")&amp;IF(AND(ISNUMBER(INDEX('Controle de reservas'!$I$14:$I$2013,BO135)),INDEX('Controle de reservas'!$I$14:$I$2013,BO135)&gt;0,INDEX('Controle de reservas'!$K$14:$K$2013,BO135)&gt;INDEX('Controle de reservas'!$I$14:$I$2013,BO135)),CHAR(10)&amp;"DIVERGÊNCIA DE DATAS","")&amp;IF(INDEX('Controle de reservas'!$P$14:$P$2013,BO135)&lt;&gt;"OK"," !",""))))</f>
      </c>
      <c r="AB135" s="17">
        <f ca="1">IF(OR($AQ135=0,AB$9="",AB$9&lt;$AS135,AND($AT135&lt;&gt;"",AB$9&gt;$AT135)),"",IF(BP135=0,"—",IF(INDEX('Controle de reservas'!$P$14:$P$2013,BP135)="DUPLICIDADE NO DIA","CONFLITO"&amp;IF(INDEX('Controle de reservas'!$M$14:$M$2013,BP135)&lt;&gt;"",CHAR(10)&amp;INDEX('Controle de reservas'!$M$14:$M$2013,BP135),"")&amp;IF(INDEX('Controle de reservas'!$N$14:$N$2013,BP135)&lt;&gt;"",CHAR(10)&amp;"Subst.: "&amp;INDEX('Controle de reservas'!$N$14:$N$2013,BP135),"")&amp;IF(AND(ISNUMBER(INDEX('Controle de reservas'!$I$14:$I$2013,BP135)),INDEX('Controle de reservas'!$I$14:$I$2013,BP135)&gt;0,INDEX('Controle de reservas'!$K$14:$K$2013,BP135)&gt;INDEX('Controle de reservas'!$I$14:$I$2013,BP135)),CHAR(10)&amp;"DIVERGÊNCIA DE DATAS",""),IF(INDEX('Controle de reservas'!$L$14:$L$2013,BP135)="Em cobertura","COV",IF(INDEX('Controle de reservas'!$L$14:$L$2013,BP135)="Disponível","DISP",IF(INDEX('Controle de reservas'!$L$14:$L$2013,BP135)="Não utilizado","NU",IF(INDEX('Controle de reservas'!$L$14:$L$2013,BP135)="Folga","F",IF(INDEX('Controle de reservas'!$L$14:$L$2013,BP135)="Ocorrência","O",IF(INDEX('Controle de reservas'!$L$14:$L$2013,BP135)="Programado","PROG",IF(INDEX('Controle de reservas'!$L$14:$L$2013,BP135)="Disponível no posto","DP","SEM SITUAÇÃO")))))))&amp;IF(INDEX('Controle de reservas'!$M$14:$M$2013,BP135)&lt;&gt;"",CHAR(10)&amp;INDEX('Controle de reservas'!$M$14:$M$2013,BP135),IF(OR(INDEX('Controle de reservas'!$L$14:$L$2013,BP135)="Em cobertura",INDEX('Controle de reservas'!$L$14:$L$2013,BP135)="Programado"),CHAR(10)&amp;"SEM LOCAL",""))&amp;IF(INDEX('Controle de reservas'!$N$14:$N$2013,BP135)&lt;&gt;"",CHAR(10)&amp;"Subst.: "&amp;INDEX('Controle de reservas'!$N$14:$N$2013,BP135),"")&amp;IF(AND(ISNUMBER(INDEX('Controle de reservas'!$I$14:$I$2013,BP135)),INDEX('Controle de reservas'!$I$14:$I$2013,BP135)&gt;0,INDEX('Controle de reservas'!$K$14:$K$2013,BP135)&gt;INDEX('Controle de reservas'!$I$14:$I$2013,BP135)),CHAR(10)&amp;"DIVERGÊNCIA DE DATAS","")&amp;IF(INDEX('Controle de reservas'!$P$14:$P$2013,BP135)&lt;&gt;"OK"," !",""))))</f>
      </c>
      <c r="AC135" s="17">
        <f ca="1">IF(OR($AQ135=0,AC$9="",AC$9&lt;$AS135,AND($AT135&lt;&gt;"",AC$9&gt;$AT135)),"",IF(BQ135=0,"—",IF(INDEX('Controle de reservas'!$P$14:$P$2013,BQ135)="DUPLICIDADE NO DIA","CONFLITO"&amp;IF(INDEX('Controle de reservas'!$M$14:$M$2013,BQ135)&lt;&gt;"",CHAR(10)&amp;INDEX('Controle de reservas'!$M$14:$M$2013,BQ135),"")&amp;IF(INDEX('Controle de reservas'!$N$14:$N$2013,BQ135)&lt;&gt;"",CHAR(10)&amp;"Subst.: "&amp;INDEX('Controle de reservas'!$N$14:$N$2013,BQ135),"")&amp;IF(AND(ISNUMBER(INDEX('Controle de reservas'!$I$14:$I$2013,BQ135)),INDEX('Controle de reservas'!$I$14:$I$2013,BQ135)&gt;0,INDEX('Controle de reservas'!$K$14:$K$2013,BQ135)&gt;INDEX('Controle de reservas'!$I$14:$I$2013,BQ135)),CHAR(10)&amp;"DIVERGÊNCIA DE DATAS",""),IF(INDEX('Controle de reservas'!$L$14:$L$2013,BQ135)="Em cobertura","COV",IF(INDEX('Controle de reservas'!$L$14:$L$2013,BQ135)="Disponível","DISP",IF(INDEX('Controle de reservas'!$L$14:$L$2013,BQ135)="Não utilizado","NU",IF(INDEX('Controle de reservas'!$L$14:$L$2013,BQ135)="Folga","F",IF(INDEX('Controle de reservas'!$L$14:$L$2013,BQ135)="Ocorrência","O",IF(INDEX('Controle de reservas'!$L$14:$L$2013,BQ135)="Programado","PROG",IF(INDEX('Controle de reservas'!$L$14:$L$2013,BQ135)="Disponível no posto","DP","SEM SITUAÇÃO")))))))&amp;IF(INDEX('Controle de reservas'!$M$14:$M$2013,BQ135)&lt;&gt;"",CHAR(10)&amp;INDEX('Controle de reservas'!$M$14:$M$2013,BQ135),IF(OR(INDEX('Controle de reservas'!$L$14:$L$2013,BQ135)="Em cobertura",INDEX('Controle de reservas'!$L$14:$L$2013,BQ135)="Programado"),CHAR(10)&amp;"SEM LOCAL",""))&amp;IF(INDEX('Controle de reservas'!$N$14:$N$2013,BQ135)&lt;&gt;"",CHAR(10)&amp;"Subst.: "&amp;INDEX('Controle de reservas'!$N$14:$N$2013,BQ135),"")&amp;IF(AND(ISNUMBER(INDEX('Controle de reservas'!$I$14:$I$2013,BQ135)),INDEX('Controle de reservas'!$I$14:$I$2013,BQ135)&gt;0,INDEX('Controle de reservas'!$K$14:$K$2013,BQ135)&gt;INDEX('Controle de reservas'!$I$14:$I$2013,BQ135)),CHAR(10)&amp;"DIVERGÊNCIA DE DATAS","")&amp;IF(INDEX('Controle de reservas'!$P$14:$P$2013,BQ135)&lt;&gt;"OK"," !",""))))</f>
      </c>
      <c r="AD135" s="17">
        <f ca="1">IF(OR($AQ135=0,AD$9="",AD$9&lt;$AS135,AND($AT135&lt;&gt;"",AD$9&gt;$AT135)),"",IF(BR135=0,"—",IF(INDEX('Controle de reservas'!$P$14:$P$2013,BR135)="DUPLICIDADE NO DIA","CONFLITO"&amp;IF(INDEX('Controle de reservas'!$M$14:$M$2013,BR135)&lt;&gt;"",CHAR(10)&amp;INDEX('Controle de reservas'!$M$14:$M$2013,BR135),"")&amp;IF(INDEX('Controle de reservas'!$N$14:$N$2013,BR135)&lt;&gt;"",CHAR(10)&amp;"Subst.: "&amp;INDEX('Controle de reservas'!$N$14:$N$2013,BR135),"")&amp;IF(AND(ISNUMBER(INDEX('Controle de reservas'!$I$14:$I$2013,BR135)),INDEX('Controle de reservas'!$I$14:$I$2013,BR135)&gt;0,INDEX('Controle de reservas'!$K$14:$K$2013,BR135)&gt;INDEX('Controle de reservas'!$I$14:$I$2013,BR135)),CHAR(10)&amp;"DIVERGÊNCIA DE DATAS",""),IF(INDEX('Controle de reservas'!$L$14:$L$2013,BR135)="Em cobertura","COV",IF(INDEX('Controle de reservas'!$L$14:$L$2013,BR135)="Disponível","DISP",IF(INDEX('Controle de reservas'!$L$14:$L$2013,BR135)="Não utilizado","NU",IF(INDEX('Controle de reservas'!$L$14:$L$2013,BR135)="Folga","F",IF(INDEX('Controle de reservas'!$L$14:$L$2013,BR135)="Ocorrência","O",IF(INDEX('Controle de reservas'!$L$14:$L$2013,BR135)="Programado","PROG",IF(INDEX('Controle de reservas'!$L$14:$L$2013,BR135)="Disponível no posto","DP","SEM SITUAÇÃO")))))))&amp;IF(INDEX('Controle de reservas'!$M$14:$M$2013,BR135)&lt;&gt;"",CHAR(10)&amp;INDEX('Controle de reservas'!$M$14:$M$2013,BR135),IF(OR(INDEX('Controle de reservas'!$L$14:$L$2013,BR135)="Em cobertura",INDEX('Controle de reservas'!$L$14:$L$2013,BR135)="Programado"),CHAR(10)&amp;"SEM LOCAL",""))&amp;IF(INDEX('Controle de reservas'!$N$14:$N$2013,BR135)&lt;&gt;"",CHAR(10)&amp;"Subst.: "&amp;INDEX('Controle de reservas'!$N$14:$N$2013,BR135),"")&amp;IF(AND(ISNUMBER(INDEX('Controle de reservas'!$I$14:$I$2013,BR135)),INDEX('Controle de reservas'!$I$14:$I$2013,BR135)&gt;0,INDEX('Controle de reservas'!$K$14:$K$2013,BR135)&gt;INDEX('Controle de reservas'!$I$14:$I$2013,BR135)),CHAR(10)&amp;"DIVERGÊNCIA DE DATAS","")&amp;IF(INDEX('Controle de reservas'!$P$14:$P$2013,BR135)&lt;&gt;"OK"," !",""))))</f>
      </c>
      <c r="AE135" s="17">
        <f ca="1">IF(OR($AQ135=0,AE$9="",AE$9&lt;$AS135,AND($AT135&lt;&gt;"",AE$9&gt;$AT135)),"",IF(BS135=0,"—",IF(INDEX('Controle de reservas'!$P$14:$P$2013,BS135)="DUPLICIDADE NO DIA","CONFLITO"&amp;IF(INDEX('Controle de reservas'!$M$14:$M$2013,BS135)&lt;&gt;"",CHAR(10)&amp;INDEX('Controle de reservas'!$M$14:$M$2013,BS135),"")&amp;IF(INDEX('Controle de reservas'!$N$14:$N$2013,BS135)&lt;&gt;"",CHAR(10)&amp;"Subst.: "&amp;INDEX('Controle de reservas'!$N$14:$N$2013,BS135),"")&amp;IF(AND(ISNUMBER(INDEX('Controle de reservas'!$I$14:$I$2013,BS135)),INDEX('Controle de reservas'!$I$14:$I$2013,BS135)&gt;0,INDEX('Controle de reservas'!$K$14:$K$2013,BS135)&gt;INDEX('Controle de reservas'!$I$14:$I$2013,BS135)),CHAR(10)&amp;"DIVERGÊNCIA DE DATAS",""),IF(INDEX('Controle de reservas'!$L$14:$L$2013,BS135)="Em cobertura","COV",IF(INDEX('Controle de reservas'!$L$14:$L$2013,BS135)="Disponível","DISP",IF(INDEX('Controle de reservas'!$L$14:$L$2013,BS135)="Não utilizado","NU",IF(INDEX('Controle de reservas'!$L$14:$L$2013,BS135)="Folga","F",IF(INDEX('Controle de reservas'!$L$14:$L$2013,BS135)="Ocorrência","O",IF(INDEX('Controle de reservas'!$L$14:$L$2013,BS135)="Programado","PROG",IF(INDEX('Controle de reservas'!$L$14:$L$2013,BS135)="Disponível no posto","DP","SEM SITUAÇÃO")))))))&amp;IF(INDEX('Controle de reservas'!$M$14:$M$2013,BS135)&lt;&gt;"",CHAR(10)&amp;INDEX('Controle de reservas'!$M$14:$M$2013,BS135),IF(OR(INDEX('Controle de reservas'!$L$14:$L$2013,BS135)="Em cobertura",INDEX('Controle de reservas'!$L$14:$L$2013,BS135)="Programado"),CHAR(10)&amp;"SEM LOCAL",""))&amp;IF(INDEX('Controle de reservas'!$N$14:$N$2013,BS135)&lt;&gt;"",CHAR(10)&amp;"Subst.: "&amp;INDEX('Controle de reservas'!$N$14:$N$2013,BS135),"")&amp;IF(AND(ISNUMBER(INDEX('Controle de reservas'!$I$14:$I$2013,BS135)),INDEX('Controle de reservas'!$I$14:$I$2013,BS135)&gt;0,INDEX('Controle de reservas'!$K$14:$K$2013,BS135)&gt;INDEX('Controle de reservas'!$I$14:$I$2013,BS135)),CHAR(10)&amp;"DIVERGÊNCIA DE DATAS","")&amp;IF(INDEX('Controle de reservas'!$P$14:$P$2013,BS135)&lt;&gt;"OK"," !",""))))</f>
      </c>
      <c r="AF135" s="17">
        <f ca="1">IF(OR($AQ135=0,AF$9="",AF$9&lt;$AS135,AND($AT135&lt;&gt;"",AF$9&gt;$AT135)),"",IF(BT135=0,"—",IF(INDEX('Controle de reservas'!$P$14:$P$2013,BT135)="DUPLICIDADE NO DIA","CONFLITO"&amp;IF(INDEX('Controle de reservas'!$M$14:$M$2013,BT135)&lt;&gt;"",CHAR(10)&amp;INDEX('Controle de reservas'!$M$14:$M$2013,BT135),"")&amp;IF(INDEX('Controle de reservas'!$N$14:$N$2013,BT135)&lt;&gt;"",CHAR(10)&amp;"Subst.: "&amp;INDEX('Controle de reservas'!$N$14:$N$2013,BT135),"")&amp;IF(AND(ISNUMBER(INDEX('Controle de reservas'!$I$14:$I$2013,BT135)),INDEX('Controle de reservas'!$I$14:$I$2013,BT135)&gt;0,INDEX('Controle de reservas'!$K$14:$K$2013,BT135)&gt;INDEX('Controle de reservas'!$I$14:$I$2013,BT135)),CHAR(10)&amp;"DIVERGÊNCIA DE DATAS",""),IF(INDEX('Controle de reservas'!$L$14:$L$2013,BT135)="Em cobertura","COV",IF(INDEX('Controle de reservas'!$L$14:$L$2013,BT135)="Disponível","DISP",IF(INDEX('Controle de reservas'!$L$14:$L$2013,BT135)="Não utilizado","NU",IF(INDEX('Controle de reservas'!$L$14:$L$2013,BT135)="Folga","F",IF(INDEX('Controle de reservas'!$L$14:$L$2013,BT135)="Ocorrência","O",IF(INDEX('Controle de reservas'!$L$14:$L$2013,BT135)="Programado","PROG",IF(INDEX('Controle de reservas'!$L$14:$L$2013,BT135)="Disponível no posto","DP","SEM SITUAÇÃO")))))))&amp;IF(INDEX('Controle de reservas'!$M$14:$M$2013,BT135)&lt;&gt;"",CHAR(10)&amp;INDEX('Controle de reservas'!$M$14:$M$2013,BT135),IF(OR(INDEX('Controle de reservas'!$L$14:$L$2013,BT135)="Em cobertura",INDEX('Controle de reservas'!$L$14:$L$2013,BT135)="Programado"),CHAR(10)&amp;"SEM LOCAL",""))&amp;IF(INDEX('Controle de reservas'!$N$14:$N$2013,BT135)&lt;&gt;"",CHAR(10)&amp;"Subst.: "&amp;INDEX('Controle de reservas'!$N$14:$N$2013,BT135),"")&amp;IF(AND(ISNUMBER(INDEX('Controle de reservas'!$I$14:$I$2013,BT135)),INDEX('Controle de reservas'!$I$14:$I$2013,BT135)&gt;0,INDEX('Controle de reservas'!$K$14:$K$2013,BT135)&gt;INDEX('Controle de reservas'!$I$14:$I$2013,BT135)),CHAR(10)&amp;"DIVERGÊNCIA DE DATAS","")&amp;IF(INDEX('Controle de reservas'!$P$14:$P$2013,BT135)&lt;&gt;"OK"," !",""))))</f>
      </c>
      <c r="AG135" s="17">
        <f ca="1">IF(OR($AQ135=0,AG$9="",AG$9&lt;$AS135,AND($AT135&lt;&gt;"",AG$9&gt;$AT135)),"",IF(BU135=0,"—",IF(INDEX('Controle de reservas'!$P$14:$P$2013,BU135)="DUPLICIDADE NO DIA","CONFLITO"&amp;IF(INDEX('Controle de reservas'!$M$14:$M$2013,BU135)&lt;&gt;"",CHAR(10)&amp;INDEX('Controle de reservas'!$M$14:$M$2013,BU135),"")&amp;IF(INDEX('Controle de reservas'!$N$14:$N$2013,BU135)&lt;&gt;"",CHAR(10)&amp;"Subst.: "&amp;INDEX('Controle de reservas'!$N$14:$N$2013,BU135),"")&amp;IF(AND(ISNUMBER(INDEX('Controle de reservas'!$I$14:$I$2013,BU135)),INDEX('Controle de reservas'!$I$14:$I$2013,BU135)&gt;0,INDEX('Controle de reservas'!$K$14:$K$2013,BU135)&gt;INDEX('Controle de reservas'!$I$14:$I$2013,BU135)),CHAR(10)&amp;"DIVERGÊNCIA DE DATAS",""),IF(INDEX('Controle de reservas'!$L$14:$L$2013,BU135)="Em cobertura","COV",IF(INDEX('Controle de reservas'!$L$14:$L$2013,BU135)="Disponível","DISP",IF(INDEX('Controle de reservas'!$L$14:$L$2013,BU135)="Não utilizado","NU",IF(INDEX('Controle de reservas'!$L$14:$L$2013,BU135)="Folga","F",IF(INDEX('Controle de reservas'!$L$14:$L$2013,BU135)="Ocorrência","O",IF(INDEX('Controle de reservas'!$L$14:$L$2013,BU135)="Programado","PROG",IF(INDEX('Controle de reservas'!$L$14:$L$2013,BU135)="Disponível no posto","DP","SEM SITUAÇÃO")))))))&amp;IF(INDEX('Controle de reservas'!$M$14:$M$2013,BU135)&lt;&gt;"",CHAR(10)&amp;INDEX('Controle de reservas'!$M$14:$M$2013,BU135),IF(OR(INDEX('Controle de reservas'!$L$14:$L$2013,BU135)="Em cobertura",INDEX('Controle de reservas'!$L$14:$L$2013,BU135)="Programado"),CHAR(10)&amp;"SEM LOCAL",""))&amp;IF(INDEX('Controle de reservas'!$N$14:$N$2013,BU135)&lt;&gt;"",CHAR(10)&amp;"Subst.: "&amp;INDEX('Controle de reservas'!$N$14:$N$2013,BU135),"")&amp;IF(AND(ISNUMBER(INDEX('Controle de reservas'!$I$14:$I$2013,BU135)),INDEX('Controle de reservas'!$I$14:$I$2013,BU135)&gt;0,INDEX('Controle de reservas'!$K$14:$K$2013,BU135)&gt;INDEX('Controle de reservas'!$I$14:$I$2013,BU135)),CHAR(10)&amp;"DIVERGÊNCIA DE DATAS","")&amp;IF(INDEX('Controle de reservas'!$P$14:$P$2013,BU135)&lt;&gt;"OK"," !",""))))</f>
      </c>
      <c r="AH135" s="17">
        <f ca="1">IF(OR($AQ135=0,AH$9="",AH$9&lt;$AS135,AND($AT135&lt;&gt;"",AH$9&gt;$AT135)),"",IF(BV135=0,"—",IF(INDEX('Controle de reservas'!$P$14:$P$2013,BV135)="DUPLICIDADE NO DIA","CONFLITO"&amp;IF(INDEX('Controle de reservas'!$M$14:$M$2013,BV135)&lt;&gt;"",CHAR(10)&amp;INDEX('Controle de reservas'!$M$14:$M$2013,BV135),"")&amp;IF(INDEX('Controle de reservas'!$N$14:$N$2013,BV135)&lt;&gt;"",CHAR(10)&amp;"Subst.: "&amp;INDEX('Controle de reservas'!$N$14:$N$2013,BV135),"")&amp;IF(AND(ISNUMBER(INDEX('Controle de reservas'!$I$14:$I$2013,BV135)),INDEX('Controle de reservas'!$I$14:$I$2013,BV135)&gt;0,INDEX('Controle de reservas'!$K$14:$K$2013,BV135)&gt;INDEX('Controle de reservas'!$I$14:$I$2013,BV135)),CHAR(10)&amp;"DIVERGÊNCIA DE DATAS",""),IF(INDEX('Controle de reservas'!$L$14:$L$2013,BV135)="Em cobertura","COV",IF(INDEX('Controle de reservas'!$L$14:$L$2013,BV135)="Disponível","DISP",IF(INDEX('Controle de reservas'!$L$14:$L$2013,BV135)="Não utilizado","NU",IF(INDEX('Controle de reservas'!$L$14:$L$2013,BV135)="Folga","F",IF(INDEX('Controle de reservas'!$L$14:$L$2013,BV135)="Ocorrência","O",IF(INDEX('Controle de reservas'!$L$14:$L$2013,BV135)="Programado","PROG",IF(INDEX('Controle de reservas'!$L$14:$L$2013,BV135)="Disponível no posto","DP","SEM SITUAÇÃO")))))))&amp;IF(INDEX('Controle de reservas'!$M$14:$M$2013,BV135)&lt;&gt;"",CHAR(10)&amp;INDEX('Controle de reservas'!$M$14:$M$2013,BV135),IF(OR(INDEX('Controle de reservas'!$L$14:$L$2013,BV135)="Em cobertura",INDEX('Controle de reservas'!$L$14:$L$2013,BV135)="Programado"),CHAR(10)&amp;"SEM LOCAL",""))&amp;IF(INDEX('Controle de reservas'!$N$14:$N$2013,BV135)&lt;&gt;"",CHAR(10)&amp;"Subst.: "&amp;INDEX('Controle de reservas'!$N$14:$N$2013,BV135),"")&amp;IF(AND(ISNUMBER(INDEX('Controle de reservas'!$I$14:$I$2013,BV135)),INDEX('Controle de reservas'!$I$14:$I$2013,BV135)&gt;0,INDEX('Controle de reservas'!$K$14:$K$2013,BV135)&gt;INDEX('Controle de reservas'!$I$14:$I$2013,BV135)),CHAR(10)&amp;"DIVERGÊNCIA DE DATAS","")&amp;IF(INDEX('Controle de reservas'!$P$14:$P$2013,BV135)&lt;&gt;"OK"," !",""))))</f>
      </c>
      <c r="AI135" s="17">
        <f ca="1">IF(OR($AQ135=0,AI$9="",AI$9&lt;$AS135,AND($AT135&lt;&gt;"",AI$9&gt;$AT135)),"",IF(BW135=0,"—",IF(INDEX('Controle de reservas'!$P$14:$P$2013,BW135)="DUPLICIDADE NO DIA","CONFLITO"&amp;IF(INDEX('Controle de reservas'!$M$14:$M$2013,BW135)&lt;&gt;"",CHAR(10)&amp;INDEX('Controle de reservas'!$M$14:$M$2013,BW135),"")&amp;IF(INDEX('Controle de reservas'!$N$14:$N$2013,BW135)&lt;&gt;"",CHAR(10)&amp;"Subst.: "&amp;INDEX('Controle de reservas'!$N$14:$N$2013,BW135),"")&amp;IF(AND(ISNUMBER(INDEX('Controle de reservas'!$I$14:$I$2013,BW135)),INDEX('Controle de reservas'!$I$14:$I$2013,BW135)&gt;0,INDEX('Controle de reservas'!$K$14:$K$2013,BW135)&gt;INDEX('Controle de reservas'!$I$14:$I$2013,BW135)),CHAR(10)&amp;"DIVERGÊNCIA DE DATAS",""),IF(INDEX('Controle de reservas'!$L$14:$L$2013,BW135)="Em cobertura","COV",IF(INDEX('Controle de reservas'!$L$14:$L$2013,BW135)="Disponível","DISP",IF(INDEX('Controle de reservas'!$L$14:$L$2013,BW135)="Não utilizado","NU",IF(INDEX('Controle de reservas'!$L$14:$L$2013,BW135)="Folga","F",IF(INDEX('Controle de reservas'!$L$14:$L$2013,BW135)="Ocorrência","O",IF(INDEX('Controle de reservas'!$L$14:$L$2013,BW135)="Programado","PROG",IF(INDEX('Controle de reservas'!$L$14:$L$2013,BW135)="Disponível no posto","DP","SEM SITUAÇÃO")))))))&amp;IF(INDEX('Controle de reservas'!$M$14:$M$2013,BW135)&lt;&gt;"",CHAR(10)&amp;INDEX('Controle de reservas'!$M$14:$M$2013,BW135),IF(OR(INDEX('Controle de reservas'!$L$14:$L$2013,BW135)="Em cobertura",INDEX('Controle de reservas'!$L$14:$L$2013,BW135)="Programado"),CHAR(10)&amp;"SEM LOCAL",""))&amp;IF(INDEX('Controle de reservas'!$N$14:$N$2013,BW135)&lt;&gt;"",CHAR(10)&amp;"Subst.: "&amp;INDEX('Controle de reservas'!$N$14:$N$2013,BW135),"")&amp;IF(AND(ISNUMBER(INDEX('Controle de reservas'!$I$14:$I$2013,BW135)),INDEX('Controle de reservas'!$I$14:$I$2013,BW135)&gt;0,INDEX('Controle de reservas'!$K$14:$K$2013,BW135)&gt;INDEX('Controle de reservas'!$I$14:$I$2013,BW135)),CHAR(10)&amp;"DIVERGÊNCIA DE DATAS","")&amp;IF(INDEX('Controle de reservas'!$P$14:$P$2013,BW135)&lt;&gt;"OK"," !",""))))</f>
      </c>
      <c r="AJ135" s="17">
        <f ca="1">IF(OR($AQ135=0,AJ$9="",AJ$9&lt;$AS135,AND($AT135&lt;&gt;"",AJ$9&gt;$AT135)),"",IF(BX135=0,"—",IF(INDEX('Controle de reservas'!$P$14:$P$2013,BX135)="DUPLICIDADE NO DIA","CONFLITO"&amp;IF(INDEX('Controle de reservas'!$M$14:$M$2013,BX135)&lt;&gt;"",CHAR(10)&amp;INDEX('Controle de reservas'!$M$14:$M$2013,BX135),"")&amp;IF(INDEX('Controle de reservas'!$N$14:$N$2013,BX135)&lt;&gt;"",CHAR(10)&amp;"Subst.: "&amp;INDEX('Controle de reservas'!$N$14:$N$2013,BX135),"")&amp;IF(AND(ISNUMBER(INDEX('Controle de reservas'!$I$14:$I$2013,BX135)),INDEX('Controle de reservas'!$I$14:$I$2013,BX135)&gt;0,INDEX('Controle de reservas'!$K$14:$K$2013,BX135)&gt;INDEX('Controle de reservas'!$I$14:$I$2013,BX135)),CHAR(10)&amp;"DIVERGÊNCIA DE DATAS",""),IF(INDEX('Controle de reservas'!$L$14:$L$2013,BX135)="Em cobertura","COV",IF(INDEX('Controle de reservas'!$L$14:$L$2013,BX135)="Disponível","DISP",IF(INDEX('Controle de reservas'!$L$14:$L$2013,BX135)="Não utilizado","NU",IF(INDEX('Controle de reservas'!$L$14:$L$2013,BX135)="Folga","F",IF(INDEX('Controle de reservas'!$L$14:$L$2013,BX135)="Ocorrência","O",IF(INDEX('Controle de reservas'!$L$14:$L$2013,BX135)="Programado","PROG",IF(INDEX('Controle de reservas'!$L$14:$L$2013,BX135)="Disponível no posto","DP","SEM SITUAÇÃO")))))))&amp;IF(INDEX('Controle de reservas'!$M$14:$M$2013,BX135)&lt;&gt;"",CHAR(10)&amp;INDEX('Controle de reservas'!$M$14:$M$2013,BX135),IF(OR(INDEX('Controle de reservas'!$L$14:$L$2013,BX135)="Em cobertura",INDEX('Controle de reservas'!$L$14:$L$2013,BX135)="Programado"),CHAR(10)&amp;"SEM LOCAL",""))&amp;IF(INDEX('Controle de reservas'!$N$14:$N$2013,BX135)&lt;&gt;"",CHAR(10)&amp;"Subst.: "&amp;INDEX('Controle de reservas'!$N$14:$N$2013,BX135),"")&amp;IF(AND(ISNUMBER(INDEX('Controle de reservas'!$I$14:$I$2013,BX135)),INDEX('Controle de reservas'!$I$14:$I$2013,BX135)&gt;0,INDEX('Controle de reservas'!$K$14:$K$2013,BX135)&gt;INDEX('Controle de reservas'!$I$14:$I$2013,BX135)),CHAR(10)&amp;"DIVERGÊNCIA DE DATAS","")&amp;IF(INDEX('Controle de reservas'!$P$14:$P$2013,BX135)&lt;&gt;"OK"," !",""))))</f>
      </c>
      <c r="AK135" s="17">
        <f ca="1">IF(OR($AQ135=0,AK$9="",AK$9&lt;$AS135,AND($AT135&lt;&gt;"",AK$9&gt;$AT135)),"",IF(BY135=0,"—",IF(INDEX('Controle de reservas'!$P$14:$P$2013,BY135)="DUPLICIDADE NO DIA","CONFLITO"&amp;IF(INDEX('Controle de reservas'!$M$14:$M$2013,BY135)&lt;&gt;"",CHAR(10)&amp;INDEX('Controle de reservas'!$M$14:$M$2013,BY135),"")&amp;IF(INDEX('Controle de reservas'!$N$14:$N$2013,BY135)&lt;&gt;"",CHAR(10)&amp;"Subst.: "&amp;INDEX('Controle de reservas'!$N$14:$N$2013,BY135),"")&amp;IF(AND(ISNUMBER(INDEX('Controle de reservas'!$I$14:$I$2013,BY135)),INDEX('Controle de reservas'!$I$14:$I$2013,BY135)&gt;0,INDEX('Controle de reservas'!$K$14:$K$2013,BY135)&gt;INDEX('Controle de reservas'!$I$14:$I$2013,BY135)),CHAR(10)&amp;"DIVERGÊNCIA DE DATAS",""),IF(INDEX('Controle de reservas'!$L$14:$L$2013,BY135)="Em cobertura","COV",IF(INDEX('Controle de reservas'!$L$14:$L$2013,BY135)="Disponível","DISP",IF(INDEX('Controle de reservas'!$L$14:$L$2013,BY135)="Não utilizado","NU",IF(INDEX('Controle de reservas'!$L$14:$L$2013,BY135)="Folga","F",IF(INDEX('Controle de reservas'!$L$14:$L$2013,BY135)="Ocorrência","O",IF(INDEX('Controle de reservas'!$L$14:$L$2013,BY135)="Programado","PROG",IF(INDEX('Controle de reservas'!$L$14:$L$2013,BY135)="Disponível no posto","DP","SEM SITUAÇÃO")))))))&amp;IF(INDEX('Controle de reservas'!$M$14:$M$2013,BY135)&lt;&gt;"",CHAR(10)&amp;INDEX('Controle de reservas'!$M$14:$M$2013,BY135),IF(OR(INDEX('Controle de reservas'!$L$14:$L$2013,BY135)="Em cobertura",INDEX('Controle de reservas'!$L$14:$L$2013,BY135)="Programado"),CHAR(10)&amp;"SEM LOCAL",""))&amp;IF(INDEX('Controle de reservas'!$N$14:$N$2013,BY135)&lt;&gt;"",CHAR(10)&amp;"Subst.: "&amp;INDEX('Controle de reservas'!$N$14:$N$2013,BY135),"")&amp;IF(AND(ISNUMBER(INDEX('Controle de reservas'!$I$14:$I$2013,BY135)),INDEX('Controle de reservas'!$I$14:$I$2013,BY135)&gt;0,INDEX('Controle de reservas'!$K$14:$K$2013,BY135)&gt;INDEX('Controle de reservas'!$I$14:$I$2013,BY135)),CHAR(10)&amp;"DIVERGÊNCIA DE DATAS","")&amp;IF(INDEX('Controle de reservas'!$P$14:$P$2013,BY135)&lt;&gt;"OK"," !",""))))</f>
      </c>
      <c r="AL135" s="16">
        <f t="shared" ca="1" si="5"/>
      </c>
      <c r="AM135" s="16">
        <f t="shared" ca="1" si="6"/>
      </c>
      <c r="AN135" s="16">
        <f t="shared" ca="1" si="7"/>
      </c>
      <c r="AO135" s="16">
        <f t="shared" ca="1" si="8"/>
      </c>
      <c r="AP135" s="16">
        <f ca="1">IF($AQ135=0,"",INDEX('Controle de reservas'!$O$14:$O$2013,$AQ135))</f>
      </c>
      <c r="AQ135">
        <f ca="1">IFERROR(MATCH(ROW()-9,'Controle de reservas'!$S$14:$S$2013,0),0)</f>
      </c>
      <c r="AR135">
        <f ca="1">IF($AQ135=0,"",INDEX('Controle de reservas'!$Q$14:$Q$2013,$AQ135))</f>
      </c>
      <c r="AS135">
        <f ca="1">IF($AQ135=0,"",INDEX('Controle de reservas'!$H$14:$H$2013,$AQ135))</f>
      </c>
      <c r="AT135">
        <f ca="1">IF($AQ135=0,"",IF(INDEX('Controle de reservas'!$J$14:$J$2013,$AQ135)=0,"",INDEX('Controle de reservas'!$J$14:$J$2013,$AQ135)))</f>
      </c>
      <c r="AU135">
        <f ca="1">IF(OR($AQ135=0,G$9=""),0,IFERROR(MATCH($AR135&amp;"|"&amp;TEXT(G$9,"yyyymmdd"),'Controle de reservas'!$T$14:$T$2013,0),0))</f>
      </c>
      <c r="AV135">
        <f ca="1">IF(OR($AQ135=0,H$9=""),0,IFERROR(MATCH($AR135&amp;"|"&amp;TEXT(H$9,"yyyymmdd"),'Controle de reservas'!$T$14:$T$2013,0),0))</f>
      </c>
      <c r="AW135">
        <f ca="1">IF(OR($AQ135=0,I$9=""),0,IFERROR(MATCH($AR135&amp;"|"&amp;TEXT(I$9,"yyyymmdd"),'Controle de reservas'!$T$14:$T$2013,0),0))</f>
      </c>
      <c r="AX135">
        <f ca="1">IF(OR($AQ135=0,J$9=""),0,IFERROR(MATCH($AR135&amp;"|"&amp;TEXT(J$9,"yyyymmdd"),'Controle de reservas'!$T$14:$T$2013,0),0))</f>
      </c>
      <c r="AY135">
        <f ca="1">IF(OR($AQ135=0,K$9=""),0,IFERROR(MATCH($AR135&amp;"|"&amp;TEXT(K$9,"yyyymmdd"),'Controle de reservas'!$T$14:$T$2013,0),0))</f>
      </c>
      <c r="AZ135">
        <f ca="1">IF(OR($AQ135=0,L$9=""),0,IFERROR(MATCH($AR135&amp;"|"&amp;TEXT(L$9,"yyyymmdd"),'Controle de reservas'!$T$14:$T$2013,0),0))</f>
      </c>
      <c r="BA135">
        <f ca="1">IF(OR($AQ135=0,M$9=""),0,IFERROR(MATCH($AR135&amp;"|"&amp;TEXT(M$9,"yyyymmdd"),'Controle de reservas'!$T$14:$T$2013,0),0))</f>
      </c>
      <c r="BB135">
        <f ca="1">IF(OR($AQ135=0,N$9=""),0,IFERROR(MATCH($AR135&amp;"|"&amp;TEXT(N$9,"yyyymmdd"),'Controle de reservas'!$T$14:$T$2013,0),0))</f>
      </c>
      <c r="BC135">
        <f ca="1">IF(OR($AQ135=0,O$9=""),0,IFERROR(MATCH($AR135&amp;"|"&amp;TEXT(O$9,"yyyymmdd"),'Controle de reservas'!$T$14:$T$2013,0),0))</f>
      </c>
      <c r="BD135">
        <f ca="1">IF(OR($AQ135=0,P$9=""),0,IFERROR(MATCH($AR135&amp;"|"&amp;TEXT(P$9,"yyyymmdd"),'Controle de reservas'!$T$14:$T$2013,0),0))</f>
      </c>
      <c r="BE135">
        <f ca="1">IF(OR($AQ135=0,Q$9=""),0,IFERROR(MATCH($AR135&amp;"|"&amp;TEXT(Q$9,"yyyymmdd"),'Controle de reservas'!$T$14:$T$2013,0),0))</f>
      </c>
      <c r="BF135">
        <f ca="1">IF(OR($AQ135=0,R$9=""),0,IFERROR(MATCH($AR135&amp;"|"&amp;TEXT(R$9,"yyyymmdd"),'Controle de reservas'!$T$14:$T$2013,0),0))</f>
      </c>
      <c r="BG135">
        <f ca="1">IF(OR($AQ135=0,S$9=""),0,IFERROR(MATCH($AR135&amp;"|"&amp;TEXT(S$9,"yyyymmdd"),'Controle de reservas'!$T$14:$T$2013,0),0))</f>
      </c>
      <c r="BH135">
        <f ca="1">IF(OR($AQ135=0,T$9=""),0,IFERROR(MATCH($AR135&amp;"|"&amp;TEXT(T$9,"yyyymmdd"),'Controle de reservas'!$T$14:$T$2013,0),0))</f>
      </c>
      <c r="BI135">
        <f ca="1">IF(OR($AQ135=0,U$9=""),0,IFERROR(MATCH($AR135&amp;"|"&amp;TEXT(U$9,"yyyymmdd"),'Controle de reservas'!$T$14:$T$2013,0),0))</f>
      </c>
      <c r="BJ135">
        <f ca="1">IF(OR($AQ135=0,V$9=""),0,IFERROR(MATCH($AR135&amp;"|"&amp;TEXT(V$9,"yyyymmdd"),'Controle de reservas'!$T$14:$T$2013,0),0))</f>
      </c>
      <c r="BK135">
        <f ca="1">IF(OR($AQ135=0,W$9=""),0,IFERROR(MATCH($AR135&amp;"|"&amp;TEXT(W$9,"yyyymmdd"),'Controle de reservas'!$T$14:$T$2013,0),0))</f>
      </c>
      <c r="BL135">
        <f ca="1">IF(OR($AQ135=0,X$9=""),0,IFERROR(MATCH($AR135&amp;"|"&amp;TEXT(X$9,"yyyymmdd"),'Controle de reservas'!$T$14:$T$2013,0),0))</f>
      </c>
      <c r="BM135">
        <f ca="1">IF(OR($AQ135=0,Y$9=""),0,IFERROR(MATCH($AR135&amp;"|"&amp;TEXT(Y$9,"yyyymmdd"),'Controle de reservas'!$T$14:$T$2013,0),0))</f>
      </c>
      <c r="BN135">
        <f ca="1">IF(OR($AQ135=0,Z$9=""),0,IFERROR(MATCH($AR135&amp;"|"&amp;TEXT(Z$9,"yyyymmdd"),'Controle de reservas'!$T$14:$T$2013,0),0))</f>
      </c>
      <c r="BO135">
        <f ca="1">IF(OR($AQ135=0,AA$9=""),0,IFERROR(MATCH($AR135&amp;"|"&amp;TEXT(AA$9,"yyyymmdd"),'Controle de reservas'!$T$14:$T$2013,0),0))</f>
      </c>
      <c r="BP135">
        <f ca="1">IF(OR($AQ135=0,AB$9=""),0,IFERROR(MATCH($AR135&amp;"|"&amp;TEXT(AB$9,"yyyymmdd"),'Controle de reservas'!$T$14:$T$2013,0),0))</f>
      </c>
      <c r="BQ135">
        <f ca="1">IF(OR($AQ135=0,AC$9=""),0,IFERROR(MATCH($AR135&amp;"|"&amp;TEXT(AC$9,"yyyymmdd"),'Controle de reservas'!$T$14:$T$2013,0),0))</f>
      </c>
      <c r="BR135">
        <f ca="1">IF(OR($AQ135=0,AD$9=""),0,IFERROR(MATCH($AR135&amp;"|"&amp;TEXT(AD$9,"yyyymmdd"),'Controle de reservas'!$T$14:$T$2013,0),0))</f>
      </c>
      <c r="BS135">
        <f ca="1">IF(OR($AQ135=0,AE$9=""),0,IFERROR(MATCH($AR135&amp;"|"&amp;TEXT(AE$9,"yyyymmdd"),'Controle de reservas'!$T$14:$T$2013,0),0))</f>
      </c>
      <c r="BT135">
        <f ca="1">IF(OR($AQ135=0,AF$9=""),0,IFERROR(MATCH($AR135&amp;"|"&amp;TEXT(AF$9,"yyyymmdd"),'Controle de reservas'!$T$14:$T$2013,0),0))</f>
      </c>
      <c r="BU135">
        <f ca="1">IF(OR($AQ135=0,AG$9=""),0,IFERROR(MATCH($AR135&amp;"|"&amp;TEXT(AG$9,"yyyymmdd"),'Controle de reservas'!$T$14:$T$2013,0),0))</f>
      </c>
      <c r="BV135">
        <f ca="1">IF(OR($AQ135=0,AH$9=""),0,IFERROR(MATCH($AR135&amp;"|"&amp;TEXT(AH$9,"yyyymmdd"),'Controle de reservas'!$T$14:$T$2013,0),0))</f>
      </c>
      <c r="BW135">
        <f ca="1">IF(OR($AQ135=0,AI$9=""),0,IFERROR(MATCH($AR135&amp;"|"&amp;TEXT(AI$9,"yyyymmdd"),'Controle de reservas'!$T$14:$T$2013,0),0))</f>
      </c>
      <c r="BX135">
        <f ca="1">IF(OR($AQ135=0,AJ$9=""),0,IFERROR(MATCH($AR135&amp;"|"&amp;TEXT(AJ$9,"yyyymmdd"),'Controle de reservas'!$T$14:$T$2013,0),0))</f>
      </c>
      <c r="BY135">
        <f ca="1">IF(OR($AQ135=0,AK$9=""),0,IFERROR(MATCH($AR135&amp;"|"&amp;TEXT(AK$9,"yyyymmdd"),'Controle de reservas'!$T$14:$T$2013,0),0))</f>
      </c>
    </row>
    <row r="136" spans="1:77" ht="105" customHeight="1" x14ac:dyDescent="0.25">
      <c r="A136" s="14">
        <f ca="1">IF($AQ136=0,"",INDEX('Controle de reservas'!$A$14:$A$2013,$AQ136))</f>
      </c>
      <c r="B136" s="14">
        <f ca="1">IF($AQ136=0,"",INDEX('Controle de reservas'!$B$14:$B$2013,$AQ136))</f>
      </c>
      <c r="C136" s="14">
        <f ca="1">IF($AQ136=0,"",INDEX('Controle de reservas'!$C$14:$C$2013,$AQ136))</f>
      </c>
      <c r="D136" s="14">
        <f ca="1">IF($AQ136=0,"",INDEX('Controle de reservas'!$D$14:$D$2013,$AQ136))</f>
      </c>
      <c r="E136" s="14">
        <f ca="1">IF($AQ136=0,"",INDEX('Controle de reservas'!$E$14:$E$2013,$AQ136))</f>
      </c>
      <c r="F136" s="14">
        <f ca="1">IF($AQ136=0,"",INDEX('Controle de reservas'!$F$14:$F$2013,$AQ136))</f>
      </c>
      <c r="G136" s="15">
        <f ca="1">IF(OR($AQ136=0,G$9="",G$9&lt;$AS136,AND($AT136&lt;&gt;"",G$9&gt;$AT136)),"",IF(AU136=0,"—",IF(INDEX('Controle de reservas'!$P$14:$P$2013,AU136)="DUPLICIDADE NO DIA","CONFLITO"&amp;IF(INDEX('Controle de reservas'!$M$14:$M$2013,AU136)&lt;&gt;"",CHAR(10)&amp;INDEX('Controle de reservas'!$M$14:$M$2013,AU136),"")&amp;IF(INDEX('Controle de reservas'!$N$14:$N$2013,AU136)&lt;&gt;"",CHAR(10)&amp;"Subst.: "&amp;INDEX('Controle de reservas'!$N$14:$N$2013,AU136),"")&amp;IF(AND(ISNUMBER(INDEX('Controle de reservas'!$I$14:$I$2013,AU136)),INDEX('Controle de reservas'!$I$14:$I$2013,AU136)&gt;0,INDEX('Controle de reservas'!$K$14:$K$2013,AU136)&gt;INDEX('Controle de reservas'!$I$14:$I$2013,AU136)),CHAR(10)&amp;"DIVERGÊNCIA DE DATAS",""),IF(INDEX('Controle de reservas'!$L$14:$L$2013,AU136)="Em cobertura","COV",IF(INDEX('Controle de reservas'!$L$14:$L$2013,AU136)="Disponível","DISP",IF(INDEX('Controle de reservas'!$L$14:$L$2013,AU136)="Não utilizado","NU",IF(INDEX('Controle de reservas'!$L$14:$L$2013,AU136)="Folga","F",IF(INDEX('Controle de reservas'!$L$14:$L$2013,AU136)="Ocorrência","O",IF(INDEX('Controle de reservas'!$L$14:$L$2013,AU136)="Programado","PROG",IF(INDEX('Controle de reservas'!$L$14:$L$2013,AU136)="Disponível no posto","DP","SEM SITUAÇÃO")))))))&amp;IF(INDEX('Controle de reservas'!$M$14:$M$2013,AU136)&lt;&gt;"",CHAR(10)&amp;INDEX('Controle de reservas'!$M$14:$M$2013,AU136),IF(OR(INDEX('Controle de reservas'!$L$14:$L$2013,AU136)="Em cobertura",INDEX('Controle de reservas'!$L$14:$L$2013,AU136)="Programado"),CHAR(10)&amp;"SEM LOCAL",""))&amp;IF(INDEX('Controle de reservas'!$N$14:$N$2013,AU136)&lt;&gt;"",CHAR(10)&amp;"Subst.: "&amp;INDEX('Controle de reservas'!$N$14:$N$2013,AU136),"")&amp;IF(AND(ISNUMBER(INDEX('Controle de reservas'!$I$14:$I$2013,AU136)),INDEX('Controle de reservas'!$I$14:$I$2013,AU136)&gt;0,INDEX('Controle de reservas'!$K$14:$K$2013,AU136)&gt;INDEX('Controle de reservas'!$I$14:$I$2013,AU136)),CHAR(10)&amp;"DIVERGÊNCIA DE DATAS","")&amp;IF(INDEX('Controle de reservas'!$P$14:$P$2013,AU136)&lt;&gt;"OK"," !",""))))</f>
      </c>
      <c r="H136" s="15">
        <f ca="1">IF(OR($AQ136=0,H$9="",H$9&lt;$AS136,AND($AT136&lt;&gt;"",H$9&gt;$AT136)),"",IF(AV136=0,"—",IF(INDEX('Controle de reservas'!$P$14:$P$2013,AV136)="DUPLICIDADE NO DIA","CONFLITO"&amp;IF(INDEX('Controle de reservas'!$M$14:$M$2013,AV136)&lt;&gt;"",CHAR(10)&amp;INDEX('Controle de reservas'!$M$14:$M$2013,AV136),"")&amp;IF(INDEX('Controle de reservas'!$N$14:$N$2013,AV136)&lt;&gt;"",CHAR(10)&amp;"Subst.: "&amp;INDEX('Controle de reservas'!$N$14:$N$2013,AV136),"")&amp;IF(AND(ISNUMBER(INDEX('Controle de reservas'!$I$14:$I$2013,AV136)),INDEX('Controle de reservas'!$I$14:$I$2013,AV136)&gt;0,INDEX('Controle de reservas'!$K$14:$K$2013,AV136)&gt;INDEX('Controle de reservas'!$I$14:$I$2013,AV136)),CHAR(10)&amp;"DIVERGÊNCIA DE DATAS",""),IF(INDEX('Controle de reservas'!$L$14:$L$2013,AV136)="Em cobertura","COV",IF(INDEX('Controle de reservas'!$L$14:$L$2013,AV136)="Disponível","DISP",IF(INDEX('Controle de reservas'!$L$14:$L$2013,AV136)="Não utilizado","NU",IF(INDEX('Controle de reservas'!$L$14:$L$2013,AV136)="Folga","F",IF(INDEX('Controle de reservas'!$L$14:$L$2013,AV136)="Ocorrência","O",IF(INDEX('Controle de reservas'!$L$14:$L$2013,AV136)="Programado","PROG",IF(INDEX('Controle de reservas'!$L$14:$L$2013,AV136)="Disponível no posto","DP","SEM SITUAÇÃO")))))))&amp;IF(INDEX('Controle de reservas'!$M$14:$M$2013,AV136)&lt;&gt;"",CHAR(10)&amp;INDEX('Controle de reservas'!$M$14:$M$2013,AV136),IF(OR(INDEX('Controle de reservas'!$L$14:$L$2013,AV136)="Em cobertura",INDEX('Controle de reservas'!$L$14:$L$2013,AV136)="Programado"),CHAR(10)&amp;"SEM LOCAL",""))&amp;IF(INDEX('Controle de reservas'!$N$14:$N$2013,AV136)&lt;&gt;"",CHAR(10)&amp;"Subst.: "&amp;INDEX('Controle de reservas'!$N$14:$N$2013,AV136),"")&amp;IF(AND(ISNUMBER(INDEX('Controle de reservas'!$I$14:$I$2013,AV136)),INDEX('Controle de reservas'!$I$14:$I$2013,AV136)&gt;0,INDEX('Controle de reservas'!$K$14:$K$2013,AV136)&gt;INDEX('Controle de reservas'!$I$14:$I$2013,AV136)),CHAR(10)&amp;"DIVERGÊNCIA DE DATAS","")&amp;IF(INDEX('Controle de reservas'!$P$14:$P$2013,AV136)&lt;&gt;"OK"," !",""))))</f>
      </c>
      <c r="I136" s="15">
        <f ca="1">IF(OR($AQ136=0,I$9="",I$9&lt;$AS136,AND($AT136&lt;&gt;"",I$9&gt;$AT136)),"",IF(AW136=0,"—",IF(INDEX('Controle de reservas'!$P$14:$P$2013,AW136)="DUPLICIDADE NO DIA","CONFLITO"&amp;IF(INDEX('Controle de reservas'!$M$14:$M$2013,AW136)&lt;&gt;"",CHAR(10)&amp;INDEX('Controle de reservas'!$M$14:$M$2013,AW136),"")&amp;IF(INDEX('Controle de reservas'!$N$14:$N$2013,AW136)&lt;&gt;"",CHAR(10)&amp;"Subst.: "&amp;INDEX('Controle de reservas'!$N$14:$N$2013,AW136),"")&amp;IF(AND(ISNUMBER(INDEX('Controle de reservas'!$I$14:$I$2013,AW136)),INDEX('Controle de reservas'!$I$14:$I$2013,AW136)&gt;0,INDEX('Controle de reservas'!$K$14:$K$2013,AW136)&gt;INDEX('Controle de reservas'!$I$14:$I$2013,AW136)),CHAR(10)&amp;"DIVERGÊNCIA DE DATAS",""),IF(INDEX('Controle de reservas'!$L$14:$L$2013,AW136)="Em cobertura","COV",IF(INDEX('Controle de reservas'!$L$14:$L$2013,AW136)="Disponível","DISP",IF(INDEX('Controle de reservas'!$L$14:$L$2013,AW136)="Não utilizado","NU",IF(INDEX('Controle de reservas'!$L$14:$L$2013,AW136)="Folga","F",IF(INDEX('Controle de reservas'!$L$14:$L$2013,AW136)="Ocorrência","O",IF(INDEX('Controle de reservas'!$L$14:$L$2013,AW136)="Programado","PROG",IF(INDEX('Controle de reservas'!$L$14:$L$2013,AW136)="Disponível no posto","DP","SEM SITUAÇÃO")))))))&amp;IF(INDEX('Controle de reservas'!$M$14:$M$2013,AW136)&lt;&gt;"",CHAR(10)&amp;INDEX('Controle de reservas'!$M$14:$M$2013,AW136),IF(OR(INDEX('Controle de reservas'!$L$14:$L$2013,AW136)="Em cobertura",INDEX('Controle de reservas'!$L$14:$L$2013,AW136)="Programado"),CHAR(10)&amp;"SEM LOCAL",""))&amp;IF(INDEX('Controle de reservas'!$N$14:$N$2013,AW136)&lt;&gt;"",CHAR(10)&amp;"Subst.: "&amp;INDEX('Controle de reservas'!$N$14:$N$2013,AW136),"")&amp;IF(AND(ISNUMBER(INDEX('Controle de reservas'!$I$14:$I$2013,AW136)),INDEX('Controle de reservas'!$I$14:$I$2013,AW136)&gt;0,INDEX('Controle de reservas'!$K$14:$K$2013,AW136)&gt;INDEX('Controle de reservas'!$I$14:$I$2013,AW136)),CHAR(10)&amp;"DIVERGÊNCIA DE DATAS","")&amp;IF(INDEX('Controle de reservas'!$P$14:$P$2013,AW136)&lt;&gt;"OK"," !",""))))</f>
      </c>
      <c r="J136" s="15">
        <f ca="1">IF(OR($AQ136=0,J$9="",J$9&lt;$AS136,AND($AT136&lt;&gt;"",J$9&gt;$AT136)),"",IF(AX136=0,"—",IF(INDEX('Controle de reservas'!$P$14:$P$2013,AX136)="DUPLICIDADE NO DIA","CONFLITO"&amp;IF(INDEX('Controle de reservas'!$M$14:$M$2013,AX136)&lt;&gt;"",CHAR(10)&amp;INDEX('Controle de reservas'!$M$14:$M$2013,AX136),"")&amp;IF(INDEX('Controle de reservas'!$N$14:$N$2013,AX136)&lt;&gt;"",CHAR(10)&amp;"Subst.: "&amp;INDEX('Controle de reservas'!$N$14:$N$2013,AX136),"")&amp;IF(AND(ISNUMBER(INDEX('Controle de reservas'!$I$14:$I$2013,AX136)),INDEX('Controle de reservas'!$I$14:$I$2013,AX136)&gt;0,INDEX('Controle de reservas'!$K$14:$K$2013,AX136)&gt;INDEX('Controle de reservas'!$I$14:$I$2013,AX136)),CHAR(10)&amp;"DIVERGÊNCIA DE DATAS",""),IF(INDEX('Controle de reservas'!$L$14:$L$2013,AX136)="Em cobertura","COV",IF(INDEX('Controle de reservas'!$L$14:$L$2013,AX136)="Disponível","DISP",IF(INDEX('Controle de reservas'!$L$14:$L$2013,AX136)="Não utilizado","NU",IF(INDEX('Controle de reservas'!$L$14:$L$2013,AX136)="Folga","F",IF(INDEX('Controle de reservas'!$L$14:$L$2013,AX136)="Ocorrência","O",IF(INDEX('Controle de reservas'!$L$14:$L$2013,AX136)="Programado","PROG",IF(INDEX('Controle de reservas'!$L$14:$L$2013,AX136)="Disponível no posto","DP","SEM SITUAÇÃO")))))))&amp;IF(INDEX('Controle de reservas'!$M$14:$M$2013,AX136)&lt;&gt;"",CHAR(10)&amp;INDEX('Controle de reservas'!$M$14:$M$2013,AX136),IF(OR(INDEX('Controle de reservas'!$L$14:$L$2013,AX136)="Em cobertura",INDEX('Controle de reservas'!$L$14:$L$2013,AX136)="Programado"),CHAR(10)&amp;"SEM LOCAL",""))&amp;IF(INDEX('Controle de reservas'!$N$14:$N$2013,AX136)&lt;&gt;"",CHAR(10)&amp;"Subst.: "&amp;INDEX('Controle de reservas'!$N$14:$N$2013,AX136),"")&amp;IF(AND(ISNUMBER(INDEX('Controle de reservas'!$I$14:$I$2013,AX136)),INDEX('Controle de reservas'!$I$14:$I$2013,AX136)&gt;0,INDEX('Controle de reservas'!$K$14:$K$2013,AX136)&gt;INDEX('Controle de reservas'!$I$14:$I$2013,AX136)),CHAR(10)&amp;"DIVERGÊNCIA DE DATAS","")&amp;IF(INDEX('Controle de reservas'!$P$14:$P$2013,AX136)&lt;&gt;"OK"," !",""))))</f>
      </c>
      <c r="K136" s="15">
        <f ca="1">IF(OR($AQ136=0,K$9="",K$9&lt;$AS136,AND($AT136&lt;&gt;"",K$9&gt;$AT136)),"",IF(AY136=0,"—",IF(INDEX('Controle de reservas'!$P$14:$P$2013,AY136)="DUPLICIDADE NO DIA","CONFLITO"&amp;IF(INDEX('Controle de reservas'!$M$14:$M$2013,AY136)&lt;&gt;"",CHAR(10)&amp;INDEX('Controle de reservas'!$M$14:$M$2013,AY136),"")&amp;IF(INDEX('Controle de reservas'!$N$14:$N$2013,AY136)&lt;&gt;"",CHAR(10)&amp;"Subst.: "&amp;INDEX('Controle de reservas'!$N$14:$N$2013,AY136),"")&amp;IF(AND(ISNUMBER(INDEX('Controle de reservas'!$I$14:$I$2013,AY136)),INDEX('Controle de reservas'!$I$14:$I$2013,AY136)&gt;0,INDEX('Controle de reservas'!$K$14:$K$2013,AY136)&gt;INDEX('Controle de reservas'!$I$14:$I$2013,AY136)),CHAR(10)&amp;"DIVERGÊNCIA DE DATAS",""),IF(INDEX('Controle de reservas'!$L$14:$L$2013,AY136)="Em cobertura","COV",IF(INDEX('Controle de reservas'!$L$14:$L$2013,AY136)="Disponível","DISP",IF(INDEX('Controle de reservas'!$L$14:$L$2013,AY136)="Não utilizado","NU",IF(INDEX('Controle de reservas'!$L$14:$L$2013,AY136)="Folga","F",IF(INDEX('Controle de reservas'!$L$14:$L$2013,AY136)="Ocorrência","O",IF(INDEX('Controle de reservas'!$L$14:$L$2013,AY136)="Programado","PROG",IF(INDEX('Controle de reservas'!$L$14:$L$2013,AY136)="Disponível no posto","DP","SEM SITUAÇÃO")))))))&amp;IF(INDEX('Controle de reservas'!$M$14:$M$2013,AY136)&lt;&gt;"",CHAR(10)&amp;INDEX('Controle de reservas'!$M$14:$M$2013,AY136),IF(OR(INDEX('Controle de reservas'!$L$14:$L$2013,AY136)="Em cobertura",INDEX('Controle de reservas'!$L$14:$L$2013,AY136)="Programado"),CHAR(10)&amp;"SEM LOCAL",""))&amp;IF(INDEX('Controle de reservas'!$N$14:$N$2013,AY136)&lt;&gt;"",CHAR(10)&amp;"Subst.: "&amp;INDEX('Controle de reservas'!$N$14:$N$2013,AY136),"")&amp;IF(AND(ISNUMBER(INDEX('Controle de reservas'!$I$14:$I$2013,AY136)),INDEX('Controle de reservas'!$I$14:$I$2013,AY136)&gt;0,INDEX('Controle de reservas'!$K$14:$K$2013,AY136)&gt;INDEX('Controle de reservas'!$I$14:$I$2013,AY136)),CHAR(10)&amp;"DIVERGÊNCIA DE DATAS","")&amp;IF(INDEX('Controle de reservas'!$P$14:$P$2013,AY136)&lt;&gt;"OK"," !",""))))</f>
      </c>
      <c r="L136" s="15">
        <f ca="1">IF(OR($AQ136=0,L$9="",L$9&lt;$AS136,AND($AT136&lt;&gt;"",L$9&gt;$AT136)),"",IF(AZ136=0,"—",IF(INDEX('Controle de reservas'!$P$14:$P$2013,AZ136)="DUPLICIDADE NO DIA","CONFLITO"&amp;IF(INDEX('Controle de reservas'!$M$14:$M$2013,AZ136)&lt;&gt;"",CHAR(10)&amp;INDEX('Controle de reservas'!$M$14:$M$2013,AZ136),"")&amp;IF(INDEX('Controle de reservas'!$N$14:$N$2013,AZ136)&lt;&gt;"",CHAR(10)&amp;"Subst.: "&amp;INDEX('Controle de reservas'!$N$14:$N$2013,AZ136),"")&amp;IF(AND(ISNUMBER(INDEX('Controle de reservas'!$I$14:$I$2013,AZ136)),INDEX('Controle de reservas'!$I$14:$I$2013,AZ136)&gt;0,INDEX('Controle de reservas'!$K$14:$K$2013,AZ136)&gt;INDEX('Controle de reservas'!$I$14:$I$2013,AZ136)),CHAR(10)&amp;"DIVERGÊNCIA DE DATAS",""),IF(INDEX('Controle de reservas'!$L$14:$L$2013,AZ136)="Em cobertura","COV",IF(INDEX('Controle de reservas'!$L$14:$L$2013,AZ136)="Disponível","DISP",IF(INDEX('Controle de reservas'!$L$14:$L$2013,AZ136)="Não utilizado","NU",IF(INDEX('Controle de reservas'!$L$14:$L$2013,AZ136)="Folga","F",IF(INDEX('Controle de reservas'!$L$14:$L$2013,AZ136)="Ocorrência","O",IF(INDEX('Controle de reservas'!$L$14:$L$2013,AZ136)="Programado","PROG",IF(INDEX('Controle de reservas'!$L$14:$L$2013,AZ136)="Disponível no posto","DP","SEM SITUAÇÃO")))))))&amp;IF(INDEX('Controle de reservas'!$M$14:$M$2013,AZ136)&lt;&gt;"",CHAR(10)&amp;INDEX('Controle de reservas'!$M$14:$M$2013,AZ136),IF(OR(INDEX('Controle de reservas'!$L$14:$L$2013,AZ136)="Em cobertura",INDEX('Controle de reservas'!$L$14:$L$2013,AZ136)="Programado"),CHAR(10)&amp;"SEM LOCAL",""))&amp;IF(INDEX('Controle de reservas'!$N$14:$N$2013,AZ136)&lt;&gt;"",CHAR(10)&amp;"Subst.: "&amp;INDEX('Controle de reservas'!$N$14:$N$2013,AZ136),"")&amp;IF(AND(ISNUMBER(INDEX('Controle de reservas'!$I$14:$I$2013,AZ136)),INDEX('Controle de reservas'!$I$14:$I$2013,AZ136)&gt;0,INDEX('Controle de reservas'!$K$14:$K$2013,AZ136)&gt;INDEX('Controle de reservas'!$I$14:$I$2013,AZ136)),CHAR(10)&amp;"DIVERGÊNCIA DE DATAS","")&amp;IF(INDEX('Controle de reservas'!$P$14:$P$2013,AZ136)&lt;&gt;"OK"," !",""))))</f>
      </c>
      <c r="M136" s="15">
        <f ca="1">IF(OR($AQ136=0,M$9="",M$9&lt;$AS136,AND($AT136&lt;&gt;"",M$9&gt;$AT136)),"",IF(BA136=0,"—",IF(INDEX('Controle de reservas'!$P$14:$P$2013,BA136)="DUPLICIDADE NO DIA","CONFLITO"&amp;IF(INDEX('Controle de reservas'!$M$14:$M$2013,BA136)&lt;&gt;"",CHAR(10)&amp;INDEX('Controle de reservas'!$M$14:$M$2013,BA136),"")&amp;IF(INDEX('Controle de reservas'!$N$14:$N$2013,BA136)&lt;&gt;"",CHAR(10)&amp;"Subst.: "&amp;INDEX('Controle de reservas'!$N$14:$N$2013,BA136),"")&amp;IF(AND(ISNUMBER(INDEX('Controle de reservas'!$I$14:$I$2013,BA136)),INDEX('Controle de reservas'!$I$14:$I$2013,BA136)&gt;0,INDEX('Controle de reservas'!$K$14:$K$2013,BA136)&gt;INDEX('Controle de reservas'!$I$14:$I$2013,BA136)),CHAR(10)&amp;"DIVERGÊNCIA DE DATAS",""),IF(INDEX('Controle de reservas'!$L$14:$L$2013,BA136)="Em cobertura","COV",IF(INDEX('Controle de reservas'!$L$14:$L$2013,BA136)="Disponível","DISP",IF(INDEX('Controle de reservas'!$L$14:$L$2013,BA136)="Não utilizado","NU",IF(INDEX('Controle de reservas'!$L$14:$L$2013,BA136)="Folga","F",IF(INDEX('Controle de reservas'!$L$14:$L$2013,BA136)="Ocorrência","O",IF(INDEX('Controle de reservas'!$L$14:$L$2013,BA136)="Programado","PROG",IF(INDEX('Controle de reservas'!$L$14:$L$2013,BA136)="Disponível no posto","DP","SEM SITUAÇÃO")))))))&amp;IF(INDEX('Controle de reservas'!$M$14:$M$2013,BA136)&lt;&gt;"",CHAR(10)&amp;INDEX('Controle de reservas'!$M$14:$M$2013,BA136),IF(OR(INDEX('Controle de reservas'!$L$14:$L$2013,BA136)="Em cobertura",INDEX('Controle de reservas'!$L$14:$L$2013,BA136)="Programado"),CHAR(10)&amp;"SEM LOCAL",""))&amp;IF(INDEX('Controle de reservas'!$N$14:$N$2013,BA136)&lt;&gt;"",CHAR(10)&amp;"Subst.: "&amp;INDEX('Controle de reservas'!$N$14:$N$2013,BA136),"")&amp;IF(AND(ISNUMBER(INDEX('Controle de reservas'!$I$14:$I$2013,BA136)),INDEX('Controle de reservas'!$I$14:$I$2013,BA136)&gt;0,INDEX('Controle de reservas'!$K$14:$K$2013,BA136)&gt;INDEX('Controle de reservas'!$I$14:$I$2013,BA136)),CHAR(10)&amp;"DIVERGÊNCIA DE DATAS","")&amp;IF(INDEX('Controle de reservas'!$P$14:$P$2013,BA136)&lt;&gt;"OK"," !",""))))</f>
      </c>
      <c r="N136" s="15">
        <f ca="1">IF(OR($AQ136=0,N$9="",N$9&lt;$AS136,AND($AT136&lt;&gt;"",N$9&gt;$AT136)),"",IF(BB136=0,"—",IF(INDEX('Controle de reservas'!$P$14:$P$2013,BB136)="DUPLICIDADE NO DIA","CONFLITO"&amp;IF(INDEX('Controle de reservas'!$M$14:$M$2013,BB136)&lt;&gt;"",CHAR(10)&amp;INDEX('Controle de reservas'!$M$14:$M$2013,BB136),"")&amp;IF(INDEX('Controle de reservas'!$N$14:$N$2013,BB136)&lt;&gt;"",CHAR(10)&amp;"Subst.: "&amp;INDEX('Controle de reservas'!$N$14:$N$2013,BB136),"")&amp;IF(AND(ISNUMBER(INDEX('Controle de reservas'!$I$14:$I$2013,BB136)),INDEX('Controle de reservas'!$I$14:$I$2013,BB136)&gt;0,INDEX('Controle de reservas'!$K$14:$K$2013,BB136)&gt;INDEX('Controle de reservas'!$I$14:$I$2013,BB136)),CHAR(10)&amp;"DIVERGÊNCIA DE DATAS",""),IF(INDEX('Controle de reservas'!$L$14:$L$2013,BB136)="Em cobertura","COV",IF(INDEX('Controle de reservas'!$L$14:$L$2013,BB136)="Disponível","DISP",IF(INDEX('Controle de reservas'!$L$14:$L$2013,BB136)="Não utilizado","NU",IF(INDEX('Controle de reservas'!$L$14:$L$2013,BB136)="Folga","F",IF(INDEX('Controle de reservas'!$L$14:$L$2013,BB136)="Ocorrência","O",IF(INDEX('Controle de reservas'!$L$14:$L$2013,BB136)="Programado","PROG",IF(INDEX('Controle de reservas'!$L$14:$L$2013,BB136)="Disponível no posto","DP","SEM SITUAÇÃO")))))))&amp;IF(INDEX('Controle de reservas'!$M$14:$M$2013,BB136)&lt;&gt;"",CHAR(10)&amp;INDEX('Controle de reservas'!$M$14:$M$2013,BB136),IF(OR(INDEX('Controle de reservas'!$L$14:$L$2013,BB136)="Em cobertura",INDEX('Controle de reservas'!$L$14:$L$2013,BB136)="Programado"),CHAR(10)&amp;"SEM LOCAL",""))&amp;IF(INDEX('Controle de reservas'!$N$14:$N$2013,BB136)&lt;&gt;"",CHAR(10)&amp;"Subst.: "&amp;INDEX('Controle de reservas'!$N$14:$N$2013,BB136),"")&amp;IF(AND(ISNUMBER(INDEX('Controle de reservas'!$I$14:$I$2013,BB136)),INDEX('Controle de reservas'!$I$14:$I$2013,BB136)&gt;0,INDEX('Controle de reservas'!$K$14:$K$2013,BB136)&gt;INDEX('Controle de reservas'!$I$14:$I$2013,BB136)),CHAR(10)&amp;"DIVERGÊNCIA DE DATAS","")&amp;IF(INDEX('Controle de reservas'!$P$14:$P$2013,BB136)&lt;&gt;"OK"," !",""))))</f>
      </c>
      <c r="O136" s="15">
        <f ca="1">IF(OR($AQ136=0,O$9="",O$9&lt;$AS136,AND($AT136&lt;&gt;"",O$9&gt;$AT136)),"",IF(BC136=0,"—",IF(INDEX('Controle de reservas'!$P$14:$P$2013,BC136)="DUPLICIDADE NO DIA","CONFLITO"&amp;IF(INDEX('Controle de reservas'!$M$14:$M$2013,BC136)&lt;&gt;"",CHAR(10)&amp;INDEX('Controle de reservas'!$M$14:$M$2013,BC136),"")&amp;IF(INDEX('Controle de reservas'!$N$14:$N$2013,BC136)&lt;&gt;"",CHAR(10)&amp;"Subst.: "&amp;INDEX('Controle de reservas'!$N$14:$N$2013,BC136),"")&amp;IF(AND(ISNUMBER(INDEX('Controle de reservas'!$I$14:$I$2013,BC136)),INDEX('Controle de reservas'!$I$14:$I$2013,BC136)&gt;0,INDEX('Controle de reservas'!$K$14:$K$2013,BC136)&gt;INDEX('Controle de reservas'!$I$14:$I$2013,BC136)),CHAR(10)&amp;"DIVERGÊNCIA DE DATAS",""),IF(INDEX('Controle de reservas'!$L$14:$L$2013,BC136)="Em cobertura","COV",IF(INDEX('Controle de reservas'!$L$14:$L$2013,BC136)="Disponível","DISP",IF(INDEX('Controle de reservas'!$L$14:$L$2013,BC136)="Não utilizado","NU",IF(INDEX('Controle de reservas'!$L$14:$L$2013,BC136)="Folga","F",IF(INDEX('Controle de reservas'!$L$14:$L$2013,BC136)="Ocorrência","O",IF(INDEX('Controle de reservas'!$L$14:$L$2013,BC136)="Programado","PROG",IF(INDEX('Controle de reservas'!$L$14:$L$2013,BC136)="Disponível no posto","DP","SEM SITUAÇÃO")))))))&amp;IF(INDEX('Controle de reservas'!$M$14:$M$2013,BC136)&lt;&gt;"",CHAR(10)&amp;INDEX('Controle de reservas'!$M$14:$M$2013,BC136),IF(OR(INDEX('Controle de reservas'!$L$14:$L$2013,BC136)="Em cobertura",INDEX('Controle de reservas'!$L$14:$L$2013,BC136)="Programado"),CHAR(10)&amp;"SEM LOCAL",""))&amp;IF(INDEX('Controle de reservas'!$N$14:$N$2013,BC136)&lt;&gt;"",CHAR(10)&amp;"Subst.: "&amp;INDEX('Controle de reservas'!$N$14:$N$2013,BC136),"")&amp;IF(AND(ISNUMBER(INDEX('Controle de reservas'!$I$14:$I$2013,BC136)),INDEX('Controle de reservas'!$I$14:$I$2013,BC136)&gt;0,INDEX('Controle de reservas'!$K$14:$K$2013,BC136)&gt;INDEX('Controle de reservas'!$I$14:$I$2013,BC136)),CHAR(10)&amp;"DIVERGÊNCIA DE DATAS","")&amp;IF(INDEX('Controle de reservas'!$P$14:$P$2013,BC136)&lt;&gt;"OK"," !",""))))</f>
      </c>
      <c r="P136" s="15">
        <f ca="1">IF(OR($AQ136=0,P$9="",P$9&lt;$AS136,AND($AT136&lt;&gt;"",P$9&gt;$AT136)),"",IF(BD136=0,"—",IF(INDEX('Controle de reservas'!$P$14:$P$2013,BD136)="DUPLICIDADE NO DIA","CONFLITO"&amp;IF(INDEX('Controle de reservas'!$M$14:$M$2013,BD136)&lt;&gt;"",CHAR(10)&amp;INDEX('Controle de reservas'!$M$14:$M$2013,BD136),"")&amp;IF(INDEX('Controle de reservas'!$N$14:$N$2013,BD136)&lt;&gt;"",CHAR(10)&amp;"Subst.: "&amp;INDEX('Controle de reservas'!$N$14:$N$2013,BD136),"")&amp;IF(AND(ISNUMBER(INDEX('Controle de reservas'!$I$14:$I$2013,BD136)),INDEX('Controle de reservas'!$I$14:$I$2013,BD136)&gt;0,INDEX('Controle de reservas'!$K$14:$K$2013,BD136)&gt;INDEX('Controle de reservas'!$I$14:$I$2013,BD136)),CHAR(10)&amp;"DIVERGÊNCIA DE DATAS",""),IF(INDEX('Controle de reservas'!$L$14:$L$2013,BD136)="Em cobertura","COV",IF(INDEX('Controle de reservas'!$L$14:$L$2013,BD136)="Disponível","DISP",IF(INDEX('Controle de reservas'!$L$14:$L$2013,BD136)="Não utilizado","NU",IF(INDEX('Controle de reservas'!$L$14:$L$2013,BD136)="Folga","F",IF(INDEX('Controle de reservas'!$L$14:$L$2013,BD136)="Ocorrência","O",IF(INDEX('Controle de reservas'!$L$14:$L$2013,BD136)="Programado","PROG",IF(INDEX('Controle de reservas'!$L$14:$L$2013,BD136)="Disponível no posto","DP","SEM SITUAÇÃO")))))))&amp;IF(INDEX('Controle de reservas'!$M$14:$M$2013,BD136)&lt;&gt;"",CHAR(10)&amp;INDEX('Controle de reservas'!$M$14:$M$2013,BD136),IF(OR(INDEX('Controle de reservas'!$L$14:$L$2013,BD136)="Em cobertura",INDEX('Controle de reservas'!$L$14:$L$2013,BD136)="Programado"),CHAR(10)&amp;"SEM LOCAL",""))&amp;IF(INDEX('Controle de reservas'!$N$14:$N$2013,BD136)&lt;&gt;"",CHAR(10)&amp;"Subst.: "&amp;INDEX('Controle de reservas'!$N$14:$N$2013,BD136),"")&amp;IF(AND(ISNUMBER(INDEX('Controle de reservas'!$I$14:$I$2013,BD136)),INDEX('Controle de reservas'!$I$14:$I$2013,BD136)&gt;0,INDEX('Controle de reservas'!$K$14:$K$2013,BD136)&gt;INDEX('Controle de reservas'!$I$14:$I$2013,BD136)),CHAR(10)&amp;"DIVERGÊNCIA DE DATAS","")&amp;IF(INDEX('Controle de reservas'!$P$14:$P$2013,BD136)&lt;&gt;"OK"," !",""))))</f>
      </c>
      <c r="Q136" s="15">
        <f ca="1">IF(OR($AQ136=0,Q$9="",Q$9&lt;$AS136,AND($AT136&lt;&gt;"",Q$9&gt;$AT136)),"",IF(BE136=0,"—",IF(INDEX('Controle de reservas'!$P$14:$P$2013,BE136)="DUPLICIDADE NO DIA","CONFLITO"&amp;IF(INDEX('Controle de reservas'!$M$14:$M$2013,BE136)&lt;&gt;"",CHAR(10)&amp;INDEX('Controle de reservas'!$M$14:$M$2013,BE136),"")&amp;IF(INDEX('Controle de reservas'!$N$14:$N$2013,BE136)&lt;&gt;"",CHAR(10)&amp;"Subst.: "&amp;INDEX('Controle de reservas'!$N$14:$N$2013,BE136),"")&amp;IF(AND(ISNUMBER(INDEX('Controle de reservas'!$I$14:$I$2013,BE136)),INDEX('Controle de reservas'!$I$14:$I$2013,BE136)&gt;0,INDEX('Controle de reservas'!$K$14:$K$2013,BE136)&gt;INDEX('Controle de reservas'!$I$14:$I$2013,BE136)),CHAR(10)&amp;"DIVERGÊNCIA DE DATAS",""),IF(INDEX('Controle de reservas'!$L$14:$L$2013,BE136)="Em cobertura","COV",IF(INDEX('Controle de reservas'!$L$14:$L$2013,BE136)="Disponível","DISP",IF(INDEX('Controle de reservas'!$L$14:$L$2013,BE136)="Não utilizado","NU",IF(INDEX('Controle de reservas'!$L$14:$L$2013,BE136)="Folga","F",IF(INDEX('Controle de reservas'!$L$14:$L$2013,BE136)="Ocorrência","O",IF(INDEX('Controle de reservas'!$L$14:$L$2013,BE136)="Programado","PROG",IF(INDEX('Controle de reservas'!$L$14:$L$2013,BE136)="Disponível no posto","DP","SEM SITUAÇÃO")))))))&amp;IF(INDEX('Controle de reservas'!$M$14:$M$2013,BE136)&lt;&gt;"",CHAR(10)&amp;INDEX('Controle de reservas'!$M$14:$M$2013,BE136),IF(OR(INDEX('Controle de reservas'!$L$14:$L$2013,BE136)="Em cobertura",INDEX('Controle de reservas'!$L$14:$L$2013,BE136)="Programado"),CHAR(10)&amp;"SEM LOCAL",""))&amp;IF(INDEX('Controle de reservas'!$N$14:$N$2013,BE136)&lt;&gt;"",CHAR(10)&amp;"Subst.: "&amp;INDEX('Controle de reservas'!$N$14:$N$2013,BE136),"")&amp;IF(AND(ISNUMBER(INDEX('Controle de reservas'!$I$14:$I$2013,BE136)),INDEX('Controle de reservas'!$I$14:$I$2013,BE136)&gt;0,INDEX('Controle de reservas'!$K$14:$K$2013,BE136)&gt;INDEX('Controle de reservas'!$I$14:$I$2013,BE136)),CHAR(10)&amp;"DIVERGÊNCIA DE DATAS","")&amp;IF(INDEX('Controle de reservas'!$P$14:$P$2013,BE136)&lt;&gt;"OK"," !",""))))</f>
      </c>
      <c r="R136" s="15">
        <f ca="1">IF(OR($AQ136=0,R$9="",R$9&lt;$AS136,AND($AT136&lt;&gt;"",R$9&gt;$AT136)),"",IF(BF136=0,"—",IF(INDEX('Controle de reservas'!$P$14:$P$2013,BF136)="DUPLICIDADE NO DIA","CONFLITO"&amp;IF(INDEX('Controle de reservas'!$M$14:$M$2013,BF136)&lt;&gt;"",CHAR(10)&amp;INDEX('Controle de reservas'!$M$14:$M$2013,BF136),"")&amp;IF(INDEX('Controle de reservas'!$N$14:$N$2013,BF136)&lt;&gt;"",CHAR(10)&amp;"Subst.: "&amp;INDEX('Controle de reservas'!$N$14:$N$2013,BF136),"")&amp;IF(AND(ISNUMBER(INDEX('Controle de reservas'!$I$14:$I$2013,BF136)),INDEX('Controle de reservas'!$I$14:$I$2013,BF136)&gt;0,INDEX('Controle de reservas'!$K$14:$K$2013,BF136)&gt;INDEX('Controle de reservas'!$I$14:$I$2013,BF136)),CHAR(10)&amp;"DIVERGÊNCIA DE DATAS",""),IF(INDEX('Controle de reservas'!$L$14:$L$2013,BF136)="Em cobertura","COV",IF(INDEX('Controle de reservas'!$L$14:$L$2013,BF136)="Disponível","DISP",IF(INDEX('Controle de reservas'!$L$14:$L$2013,BF136)="Não utilizado","NU",IF(INDEX('Controle de reservas'!$L$14:$L$2013,BF136)="Folga","F",IF(INDEX('Controle de reservas'!$L$14:$L$2013,BF136)="Ocorrência","O",IF(INDEX('Controle de reservas'!$L$14:$L$2013,BF136)="Programado","PROG",IF(INDEX('Controle de reservas'!$L$14:$L$2013,BF136)="Disponível no posto","DP","SEM SITUAÇÃO")))))))&amp;IF(INDEX('Controle de reservas'!$M$14:$M$2013,BF136)&lt;&gt;"",CHAR(10)&amp;INDEX('Controle de reservas'!$M$14:$M$2013,BF136),IF(OR(INDEX('Controle de reservas'!$L$14:$L$2013,BF136)="Em cobertura",INDEX('Controle de reservas'!$L$14:$L$2013,BF136)="Programado"),CHAR(10)&amp;"SEM LOCAL",""))&amp;IF(INDEX('Controle de reservas'!$N$14:$N$2013,BF136)&lt;&gt;"",CHAR(10)&amp;"Subst.: "&amp;INDEX('Controle de reservas'!$N$14:$N$2013,BF136),"")&amp;IF(AND(ISNUMBER(INDEX('Controle de reservas'!$I$14:$I$2013,BF136)),INDEX('Controle de reservas'!$I$14:$I$2013,BF136)&gt;0,INDEX('Controle de reservas'!$K$14:$K$2013,BF136)&gt;INDEX('Controle de reservas'!$I$14:$I$2013,BF136)),CHAR(10)&amp;"DIVERGÊNCIA DE DATAS","")&amp;IF(INDEX('Controle de reservas'!$P$14:$P$2013,BF136)&lt;&gt;"OK"," !",""))))</f>
      </c>
      <c r="S136" s="15">
        <f ca="1">IF(OR($AQ136=0,S$9="",S$9&lt;$AS136,AND($AT136&lt;&gt;"",S$9&gt;$AT136)),"",IF(BG136=0,"—",IF(INDEX('Controle de reservas'!$P$14:$P$2013,BG136)="DUPLICIDADE NO DIA","CONFLITO"&amp;IF(INDEX('Controle de reservas'!$M$14:$M$2013,BG136)&lt;&gt;"",CHAR(10)&amp;INDEX('Controle de reservas'!$M$14:$M$2013,BG136),"")&amp;IF(INDEX('Controle de reservas'!$N$14:$N$2013,BG136)&lt;&gt;"",CHAR(10)&amp;"Subst.: "&amp;INDEX('Controle de reservas'!$N$14:$N$2013,BG136),"")&amp;IF(AND(ISNUMBER(INDEX('Controle de reservas'!$I$14:$I$2013,BG136)),INDEX('Controle de reservas'!$I$14:$I$2013,BG136)&gt;0,INDEX('Controle de reservas'!$K$14:$K$2013,BG136)&gt;INDEX('Controle de reservas'!$I$14:$I$2013,BG136)),CHAR(10)&amp;"DIVERGÊNCIA DE DATAS",""),IF(INDEX('Controle de reservas'!$L$14:$L$2013,BG136)="Em cobertura","COV",IF(INDEX('Controle de reservas'!$L$14:$L$2013,BG136)="Disponível","DISP",IF(INDEX('Controle de reservas'!$L$14:$L$2013,BG136)="Não utilizado","NU",IF(INDEX('Controle de reservas'!$L$14:$L$2013,BG136)="Folga","F",IF(INDEX('Controle de reservas'!$L$14:$L$2013,BG136)="Ocorrência","O",IF(INDEX('Controle de reservas'!$L$14:$L$2013,BG136)="Programado","PROG",IF(INDEX('Controle de reservas'!$L$14:$L$2013,BG136)="Disponível no posto","DP","SEM SITUAÇÃO")))))))&amp;IF(INDEX('Controle de reservas'!$M$14:$M$2013,BG136)&lt;&gt;"",CHAR(10)&amp;INDEX('Controle de reservas'!$M$14:$M$2013,BG136),IF(OR(INDEX('Controle de reservas'!$L$14:$L$2013,BG136)="Em cobertura",INDEX('Controle de reservas'!$L$14:$L$2013,BG136)="Programado"),CHAR(10)&amp;"SEM LOCAL",""))&amp;IF(INDEX('Controle de reservas'!$N$14:$N$2013,BG136)&lt;&gt;"",CHAR(10)&amp;"Subst.: "&amp;INDEX('Controle de reservas'!$N$14:$N$2013,BG136),"")&amp;IF(AND(ISNUMBER(INDEX('Controle de reservas'!$I$14:$I$2013,BG136)),INDEX('Controle de reservas'!$I$14:$I$2013,BG136)&gt;0,INDEX('Controle de reservas'!$K$14:$K$2013,BG136)&gt;INDEX('Controle de reservas'!$I$14:$I$2013,BG136)),CHAR(10)&amp;"DIVERGÊNCIA DE DATAS","")&amp;IF(INDEX('Controle de reservas'!$P$14:$P$2013,BG136)&lt;&gt;"OK"," !",""))))</f>
      </c>
      <c r="T136" s="15">
        <f ca="1">IF(OR($AQ136=0,T$9="",T$9&lt;$AS136,AND($AT136&lt;&gt;"",T$9&gt;$AT136)),"",IF(BH136=0,"—",IF(INDEX('Controle de reservas'!$P$14:$P$2013,BH136)="DUPLICIDADE NO DIA","CONFLITO"&amp;IF(INDEX('Controle de reservas'!$M$14:$M$2013,BH136)&lt;&gt;"",CHAR(10)&amp;INDEX('Controle de reservas'!$M$14:$M$2013,BH136),"")&amp;IF(INDEX('Controle de reservas'!$N$14:$N$2013,BH136)&lt;&gt;"",CHAR(10)&amp;"Subst.: "&amp;INDEX('Controle de reservas'!$N$14:$N$2013,BH136),"")&amp;IF(AND(ISNUMBER(INDEX('Controle de reservas'!$I$14:$I$2013,BH136)),INDEX('Controle de reservas'!$I$14:$I$2013,BH136)&gt;0,INDEX('Controle de reservas'!$K$14:$K$2013,BH136)&gt;INDEX('Controle de reservas'!$I$14:$I$2013,BH136)),CHAR(10)&amp;"DIVERGÊNCIA DE DATAS",""),IF(INDEX('Controle de reservas'!$L$14:$L$2013,BH136)="Em cobertura","COV",IF(INDEX('Controle de reservas'!$L$14:$L$2013,BH136)="Disponível","DISP",IF(INDEX('Controle de reservas'!$L$14:$L$2013,BH136)="Não utilizado","NU",IF(INDEX('Controle de reservas'!$L$14:$L$2013,BH136)="Folga","F",IF(INDEX('Controle de reservas'!$L$14:$L$2013,BH136)="Ocorrência","O",IF(INDEX('Controle de reservas'!$L$14:$L$2013,BH136)="Programado","PROG",IF(INDEX('Controle de reservas'!$L$14:$L$2013,BH136)="Disponível no posto","DP","SEM SITUAÇÃO")))))))&amp;IF(INDEX('Controle de reservas'!$M$14:$M$2013,BH136)&lt;&gt;"",CHAR(10)&amp;INDEX('Controle de reservas'!$M$14:$M$2013,BH136),IF(OR(INDEX('Controle de reservas'!$L$14:$L$2013,BH136)="Em cobertura",INDEX('Controle de reservas'!$L$14:$L$2013,BH136)="Programado"),CHAR(10)&amp;"SEM LOCAL",""))&amp;IF(INDEX('Controle de reservas'!$N$14:$N$2013,BH136)&lt;&gt;"",CHAR(10)&amp;"Subst.: "&amp;INDEX('Controle de reservas'!$N$14:$N$2013,BH136),"")&amp;IF(AND(ISNUMBER(INDEX('Controle de reservas'!$I$14:$I$2013,BH136)),INDEX('Controle de reservas'!$I$14:$I$2013,BH136)&gt;0,INDEX('Controle de reservas'!$K$14:$K$2013,BH136)&gt;INDEX('Controle de reservas'!$I$14:$I$2013,BH136)),CHAR(10)&amp;"DIVERGÊNCIA DE DATAS","")&amp;IF(INDEX('Controle de reservas'!$P$14:$P$2013,BH136)&lt;&gt;"OK"," !",""))))</f>
      </c>
      <c r="U136" s="15">
        <f ca="1">IF(OR($AQ136=0,U$9="",U$9&lt;$AS136,AND($AT136&lt;&gt;"",U$9&gt;$AT136)),"",IF(BI136=0,"—",IF(INDEX('Controle de reservas'!$P$14:$P$2013,BI136)="DUPLICIDADE NO DIA","CONFLITO"&amp;IF(INDEX('Controle de reservas'!$M$14:$M$2013,BI136)&lt;&gt;"",CHAR(10)&amp;INDEX('Controle de reservas'!$M$14:$M$2013,BI136),"")&amp;IF(INDEX('Controle de reservas'!$N$14:$N$2013,BI136)&lt;&gt;"",CHAR(10)&amp;"Subst.: "&amp;INDEX('Controle de reservas'!$N$14:$N$2013,BI136),"")&amp;IF(AND(ISNUMBER(INDEX('Controle de reservas'!$I$14:$I$2013,BI136)),INDEX('Controle de reservas'!$I$14:$I$2013,BI136)&gt;0,INDEX('Controle de reservas'!$K$14:$K$2013,BI136)&gt;INDEX('Controle de reservas'!$I$14:$I$2013,BI136)),CHAR(10)&amp;"DIVERGÊNCIA DE DATAS",""),IF(INDEX('Controle de reservas'!$L$14:$L$2013,BI136)="Em cobertura","COV",IF(INDEX('Controle de reservas'!$L$14:$L$2013,BI136)="Disponível","DISP",IF(INDEX('Controle de reservas'!$L$14:$L$2013,BI136)="Não utilizado","NU",IF(INDEX('Controle de reservas'!$L$14:$L$2013,BI136)="Folga","F",IF(INDEX('Controle de reservas'!$L$14:$L$2013,BI136)="Ocorrência","O",IF(INDEX('Controle de reservas'!$L$14:$L$2013,BI136)="Programado","PROG",IF(INDEX('Controle de reservas'!$L$14:$L$2013,BI136)="Disponível no posto","DP","SEM SITUAÇÃO")))))))&amp;IF(INDEX('Controle de reservas'!$M$14:$M$2013,BI136)&lt;&gt;"",CHAR(10)&amp;INDEX('Controle de reservas'!$M$14:$M$2013,BI136),IF(OR(INDEX('Controle de reservas'!$L$14:$L$2013,BI136)="Em cobertura",INDEX('Controle de reservas'!$L$14:$L$2013,BI136)="Programado"),CHAR(10)&amp;"SEM LOCAL",""))&amp;IF(INDEX('Controle de reservas'!$N$14:$N$2013,BI136)&lt;&gt;"",CHAR(10)&amp;"Subst.: "&amp;INDEX('Controle de reservas'!$N$14:$N$2013,BI136),"")&amp;IF(AND(ISNUMBER(INDEX('Controle de reservas'!$I$14:$I$2013,BI136)),INDEX('Controle de reservas'!$I$14:$I$2013,BI136)&gt;0,INDEX('Controle de reservas'!$K$14:$K$2013,BI136)&gt;INDEX('Controle de reservas'!$I$14:$I$2013,BI136)),CHAR(10)&amp;"DIVERGÊNCIA DE DATAS","")&amp;IF(INDEX('Controle de reservas'!$P$14:$P$2013,BI136)&lt;&gt;"OK"," !",""))))</f>
      </c>
      <c r="V136" s="15">
        <f ca="1">IF(OR($AQ136=0,V$9="",V$9&lt;$AS136,AND($AT136&lt;&gt;"",V$9&gt;$AT136)),"",IF(BJ136=0,"—",IF(INDEX('Controle de reservas'!$P$14:$P$2013,BJ136)="DUPLICIDADE NO DIA","CONFLITO"&amp;IF(INDEX('Controle de reservas'!$M$14:$M$2013,BJ136)&lt;&gt;"",CHAR(10)&amp;INDEX('Controle de reservas'!$M$14:$M$2013,BJ136),"")&amp;IF(INDEX('Controle de reservas'!$N$14:$N$2013,BJ136)&lt;&gt;"",CHAR(10)&amp;"Subst.: "&amp;INDEX('Controle de reservas'!$N$14:$N$2013,BJ136),"")&amp;IF(AND(ISNUMBER(INDEX('Controle de reservas'!$I$14:$I$2013,BJ136)),INDEX('Controle de reservas'!$I$14:$I$2013,BJ136)&gt;0,INDEX('Controle de reservas'!$K$14:$K$2013,BJ136)&gt;INDEX('Controle de reservas'!$I$14:$I$2013,BJ136)),CHAR(10)&amp;"DIVERGÊNCIA DE DATAS",""),IF(INDEX('Controle de reservas'!$L$14:$L$2013,BJ136)="Em cobertura","COV",IF(INDEX('Controle de reservas'!$L$14:$L$2013,BJ136)="Disponível","DISP",IF(INDEX('Controle de reservas'!$L$14:$L$2013,BJ136)="Não utilizado","NU",IF(INDEX('Controle de reservas'!$L$14:$L$2013,BJ136)="Folga","F",IF(INDEX('Controle de reservas'!$L$14:$L$2013,BJ136)="Ocorrência","O",IF(INDEX('Controle de reservas'!$L$14:$L$2013,BJ136)="Programado","PROG",IF(INDEX('Controle de reservas'!$L$14:$L$2013,BJ136)="Disponível no posto","DP","SEM SITUAÇÃO")))))))&amp;IF(INDEX('Controle de reservas'!$M$14:$M$2013,BJ136)&lt;&gt;"",CHAR(10)&amp;INDEX('Controle de reservas'!$M$14:$M$2013,BJ136),IF(OR(INDEX('Controle de reservas'!$L$14:$L$2013,BJ136)="Em cobertura",INDEX('Controle de reservas'!$L$14:$L$2013,BJ136)="Programado"),CHAR(10)&amp;"SEM LOCAL",""))&amp;IF(INDEX('Controle de reservas'!$N$14:$N$2013,BJ136)&lt;&gt;"",CHAR(10)&amp;"Subst.: "&amp;INDEX('Controle de reservas'!$N$14:$N$2013,BJ136),"")&amp;IF(AND(ISNUMBER(INDEX('Controle de reservas'!$I$14:$I$2013,BJ136)),INDEX('Controle de reservas'!$I$14:$I$2013,BJ136)&gt;0,INDEX('Controle de reservas'!$K$14:$K$2013,BJ136)&gt;INDEX('Controle de reservas'!$I$14:$I$2013,BJ136)),CHAR(10)&amp;"DIVERGÊNCIA DE DATAS","")&amp;IF(INDEX('Controle de reservas'!$P$14:$P$2013,BJ136)&lt;&gt;"OK"," !",""))))</f>
      </c>
      <c r="W136" s="15">
        <f ca="1">IF(OR($AQ136=0,W$9="",W$9&lt;$AS136,AND($AT136&lt;&gt;"",W$9&gt;$AT136)),"",IF(BK136=0,"—",IF(INDEX('Controle de reservas'!$P$14:$P$2013,BK136)="DUPLICIDADE NO DIA","CONFLITO"&amp;IF(INDEX('Controle de reservas'!$M$14:$M$2013,BK136)&lt;&gt;"",CHAR(10)&amp;INDEX('Controle de reservas'!$M$14:$M$2013,BK136),"")&amp;IF(INDEX('Controle de reservas'!$N$14:$N$2013,BK136)&lt;&gt;"",CHAR(10)&amp;"Subst.: "&amp;INDEX('Controle de reservas'!$N$14:$N$2013,BK136),"")&amp;IF(AND(ISNUMBER(INDEX('Controle de reservas'!$I$14:$I$2013,BK136)),INDEX('Controle de reservas'!$I$14:$I$2013,BK136)&gt;0,INDEX('Controle de reservas'!$K$14:$K$2013,BK136)&gt;INDEX('Controle de reservas'!$I$14:$I$2013,BK136)),CHAR(10)&amp;"DIVERGÊNCIA DE DATAS",""),IF(INDEX('Controle de reservas'!$L$14:$L$2013,BK136)="Em cobertura","COV",IF(INDEX('Controle de reservas'!$L$14:$L$2013,BK136)="Disponível","DISP",IF(INDEX('Controle de reservas'!$L$14:$L$2013,BK136)="Não utilizado","NU",IF(INDEX('Controle de reservas'!$L$14:$L$2013,BK136)="Folga","F",IF(INDEX('Controle de reservas'!$L$14:$L$2013,BK136)="Ocorrência","O",IF(INDEX('Controle de reservas'!$L$14:$L$2013,BK136)="Programado","PROG",IF(INDEX('Controle de reservas'!$L$14:$L$2013,BK136)="Disponível no posto","DP","SEM SITUAÇÃO")))))))&amp;IF(INDEX('Controle de reservas'!$M$14:$M$2013,BK136)&lt;&gt;"",CHAR(10)&amp;INDEX('Controle de reservas'!$M$14:$M$2013,BK136),IF(OR(INDEX('Controle de reservas'!$L$14:$L$2013,BK136)="Em cobertura",INDEX('Controle de reservas'!$L$14:$L$2013,BK136)="Programado"),CHAR(10)&amp;"SEM LOCAL",""))&amp;IF(INDEX('Controle de reservas'!$N$14:$N$2013,BK136)&lt;&gt;"",CHAR(10)&amp;"Subst.: "&amp;INDEX('Controle de reservas'!$N$14:$N$2013,BK136),"")&amp;IF(AND(ISNUMBER(INDEX('Controle de reservas'!$I$14:$I$2013,BK136)),INDEX('Controle de reservas'!$I$14:$I$2013,BK136)&gt;0,INDEX('Controle de reservas'!$K$14:$K$2013,BK136)&gt;INDEX('Controle de reservas'!$I$14:$I$2013,BK136)),CHAR(10)&amp;"DIVERGÊNCIA DE DATAS","")&amp;IF(INDEX('Controle de reservas'!$P$14:$P$2013,BK136)&lt;&gt;"OK"," !",""))))</f>
      </c>
      <c r="X136" s="15">
        <f ca="1">IF(OR($AQ136=0,X$9="",X$9&lt;$AS136,AND($AT136&lt;&gt;"",X$9&gt;$AT136)),"",IF(BL136=0,"—",IF(INDEX('Controle de reservas'!$P$14:$P$2013,BL136)="DUPLICIDADE NO DIA","CONFLITO"&amp;IF(INDEX('Controle de reservas'!$M$14:$M$2013,BL136)&lt;&gt;"",CHAR(10)&amp;INDEX('Controle de reservas'!$M$14:$M$2013,BL136),"")&amp;IF(INDEX('Controle de reservas'!$N$14:$N$2013,BL136)&lt;&gt;"",CHAR(10)&amp;"Subst.: "&amp;INDEX('Controle de reservas'!$N$14:$N$2013,BL136),"")&amp;IF(AND(ISNUMBER(INDEX('Controle de reservas'!$I$14:$I$2013,BL136)),INDEX('Controle de reservas'!$I$14:$I$2013,BL136)&gt;0,INDEX('Controle de reservas'!$K$14:$K$2013,BL136)&gt;INDEX('Controle de reservas'!$I$14:$I$2013,BL136)),CHAR(10)&amp;"DIVERGÊNCIA DE DATAS",""),IF(INDEX('Controle de reservas'!$L$14:$L$2013,BL136)="Em cobertura","COV",IF(INDEX('Controle de reservas'!$L$14:$L$2013,BL136)="Disponível","DISP",IF(INDEX('Controle de reservas'!$L$14:$L$2013,BL136)="Não utilizado","NU",IF(INDEX('Controle de reservas'!$L$14:$L$2013,BL136)="Folga","F",IF(INDEX('Controle de reservas'!$L$14:$L$2013,BL136)="Ocorrência","O",IF(INDEX('Controle de reservas'!$L$14:$L$2013,BL136)="Programado","PROG",IF(INDEX('Controle de reservas'!$L$14:$L$2013,BL136)="Disponível no posto","DP","SEM SITUAÇÃO")))))))&amp;IF(INDEX('Controle de reservas'!$M$14:$M$2013,BL136)&lt;&gt;"",CHAR(10)&amp;INDEX('Controle de reservas'!$M$14:$M$2013,BL136),IF(OR(INDEX('Controle de reservas'!$L$14:$L$2013,BL136)="Em cobertura",INDEX('Controle de reservas'!$L$14:$L$2013,BL136)="Programado"),CHAR(10)&amp;"SEM LOCAL",""))&amp;IF(INDEX('Controle de reservas'!$N$14:$N$2013,BL136)&lt;&gt;"",CHAR(10)&amp;"Subst.: "&amp;INDEX('Controle de reservas'!$N$14:$N$2013,BL136),"")&amp;IF(AND(ISNUMBER(INDEX('Controle de reservas'!$I$14:$I$2013,BL136)),INDEX('Controle de reservas'!$I$14:$I$2013,BL136)&gt;0,INDEX('Controle de reservas'!$K$14:$K$2013,BL136)&gt;INDEX('Controle de reservas'!$I$14:$I$2013,BL136)),CHAR(10)&amp;"DIVERGÊNCIA DE DATAS","")&amp;IF(INDEX('Controle de reservas'!$P$14:$P$2013,BL136)&lt;&gt;"OK"," !",""))))</f>
      </c>
      <c r="Y136" s="15">
        <f ca="1">IF(OR($AQ136=0,Y$9="",Y$9&lt;$AS136,AND($AT136&lt;&gt;"",Y$9&gt;$AT136)),"",IF(BM136=0,"—",IF(INDEX('Controle de reservas'!$P$14:$P$2013,BM136)="DUPLICIDADE NO DIA","CONFLITO"&amp;IF(INDEX('Controle de reservas'!$M$14:$M$2013,BM136)&lt;&gt;"",CHAR(10)&amp;INDEX('Controle de reservas'!$M$14:$M$2013,BM136),"")&amp;IF(INDEX('Controle de reservas'!$N$14:$N$2013,BM136)&lt;&gt;"",CHAR(10)&amp;"Subst.: "&amp;INDEX('Controle de reservas'!$N$14:$N$2013,BM136),"")&amp;IF(AND(ISNUMBER(INDEX('Controle de reservas'!$I$14:$I$2013,BM136)),INDEX('Controle de reservas'!$I$14:$I$2013,BM136)&gt;0,INDEX('Controle de reservas'!$K$14:$K$2013,BM136)&gt;INDEX('Controle de reservas'!$I$14:$I$2013,BM136)),CHAR(10)&amp;"DIVERGÊNCIA DE DATAS",""),IF(INDEX('Controle de reservas'!$L$14:$L$2013,BM136)="Em cobertura","COV",IF(INDEX('Controle de reservas'!$L$14:$L$2013,BM136)="Disponível","DISP",IF(INDEX('Controle de reservas'!$L$14:$L$2013,BM136)="Não utilizado","NU",IF(INDEX('Controle de reservas'!$L$14:$L$2013,BM136)="Folga","F",IF(INDEX('Controle de reservas'!$L$14:$L$2013,BM136)="Ocorrência","O",IF(INDEX('Controle de reservas'!$L$14:$L$2013,BM136)="Programado","PROG",IF(INDEX('Controle de reservas'!$L$14:$L$2013,BM136)="Disponível no posto","DP","SEM SITUAÇÃO")))))))&amp;IF(INDEX('Controle de reservas'!$M$14:$M$2013,BM136)&lt;&gt;"",CHAR(10)&amp;INDEX('Controle de reservas'!$M$14:$M$2013,BM136),IF(OR(INDEX('Controle de reservas'!$L$14:$L$2013,BM136)="Em cobertura",INDEX('Controle de reservas'!$L$14:$L$2013,BM136)="Programado"),CHAR(10)&amp;"SEM LOCAL",""))&amp;IF(INDEX('Controle de reservas'!$N$14:$N$2013,BM136)&lt;&gt;"",CHAR(10)&amp;"Subst.: "&amp;INDEX('Controle de reservas'!$N$14:$N$2013,BM136),"")&amp;IF(AND(ISNUMBER(INDEX('Controle de reservas'!$I$14:$I$2013,BM136)),INDEX('Controle de reservas'!$I$14:$I$2013,BM136)&gt;0,INDEX('Controle de reservas'!$K$14:$K$2013,BM136)&gt;INDEX('Controle de reservas'!$I$14:$I$2013,BM136)),CHAR(10)&amp;"DIVERGÊNCIA DE DATAS","")&amp;IF(INDEX('Controle de reservas'!$P$14:$P$2013,BM136)&lt;&gt;"OK"," !",""))))</f>
      </c>
      <c r="Z136" s="15">
        <f ca="1">IF(OR($AQ136=0,Z$9="",Z$9&lt;$AS136,AND($AT136&lt;&gt;"",Z$9&gt;$AT136)),"",IF(BN136=0,"—",IF(INDEX('Controle de reservas'!$P$14:$P$2013,BN136)="DUPLICIDADE NO DIA","CONFLITO"&amp;IF(INDEX('Controle de reservas'!$M$14:$M$2013,BN136)&lt;&gt;"",CHAR(10)&amp;INDEX('Controle de reservas'!$M$14:$M$2013,BN136),"")&amp;IF(INDEX('Controle de reservas'!$N$14:$N$2013,BN136)&lt;&gt;"",CHAR(10)&amp;"Subst.: "&amp;INDEX('Controle de reservas'!$N$14:$N$2013,BN136),"")&amp;IF(AND(ISNUMBER(INDEX('Controle de reservas'!$I$14:$I$2013,BN136)),INDEX('Controle de reservas'!$I$14:$I$2013,BN136)&gt;0,INDEX('Controle de reservas'!$K$14:$K$2013,BN136)&gt;INDEX('Controle de reservas'!$I$14:$I$2013,BN136)),CHAR(10)&amp;"DIVERGÊNCIA DE DATAS",""),IF(INDEX('Controle de reservas'!$L$14:$L$2013,BN136)="Em cobertura","COV",IF(INDEX('Controle de reservas'!$L$14:$L$2013,BN136)="Disponível","DISP",IF(INDEX('Controle de reservas'!$L$14:$L$2013,BN136)="Não utilizado","NU",IF(INDEX('Controle de reservas'!$L$14:$L$2013,BN136)="Folga","F",IF(INDEX('Controle de reservas'!$L$14:$L$2013,BN136)="Ocorrência","O",IF(INDEX('Controle de reservas'!$L$14:$L$2013,BN136)="Programado","PROG",IF(INDEX('Controle de reservas'!$L$14:$L$2013,BN136)="Disponível no posto","DP","SEM SITUAÇÃO")))))))&amp;IF(INDEX('Controle de reservas'!$M$14:$M$2013,BN136)&lt;&gt;"",CHAR(10)&amp;INDEX('Controle de reservas'!$M$14:$M$2013,BN136),IF(OR(INDEX('Controle de reservas'!$L$14:$L$2013,BN136)="Em cobertura",INDEX('Controle de reservas'!$L$14:$L$2013,BN136)="Programado"),CHAR(10)&amp;"SEM LOCAL",""))&amp;IF(INDEX('Controle de reservas'!$N$14:$N$2013,BN136)&lt;&gt;"",CHAR(10)&amp;"Subst.: "&amp;INDEX('Controle de reservas'!$N$14:$N$2013,BN136),"")&amp;IF(AND(ISNUMBER(INDEX('Controle de reservas'!$I$14:$I$2013,BN136)),INDEX('Controle de reservas'!$I$14:$I$2013,BN136)&gt;0,INDEX('Controle de reservas'!$K$14:$K$2013,BN136)&gt;INDEX('Controle de reservas'!$I$14:$I$2013,BN136)),CHAR(10)&amp;"DIVERGÊNCIA DE DATAS","")&amp;IF(INDEX('Controle de reservas'!$P$14:$P$2013,BN136)&lt;&gt;"OK"," !",""))))</f>
      </c>
      <c r="AA136" s="15">
        <f ca="1">IF(OR($AQ136=0,AA$9="",AA$9&lt;$AS136,AND($AT136&lt;&gt;"",AA$9&gt;$AT136)),"",IF(BO136=0,"—",IF(INDEX('Controle de reservas'!$P$14:$P$2013,BO136)="DUPLICIDADE NO DIA","CONFLITO"&amp;IF(INDEX('Controle de reservas'!$M$14:$M$2013,BO136)&lt;&gt;"",CHAR(10)&amp;INDEX('Controle de reservas'!$M$14:$M$2013,BO136),"")&amp;IF(INDEX('Controle de reservas'!$N$14:$N$2013,BO136)&lt;&gt;"",CHAR(10)&amp;"Subst.: "&amp;INDEX('Controle de reservas'!$N$14:$N$2013,BO136),"")&amp;IF(AND(ISNUMBER(INDEX('Controle de reservas'!$I$14:$I$2013,BO136)),INDEX('Controle de reservas'!$I$14:$I$2013,BO136)&gt;0,INDEX('Controle de reservas'!$K$14:$K$2013,BO136)&gt;INDEX('Controle de reservas'!$I$14:$I$2013,BO136)),CHAR(10)&amp;"DIVERGÊNCIA DE DATAS",""),IF(INDEX('Controle de reservas'!$L$14:$L$2013,BO136)="Em cobertura","COV",IF(INDEX('Controle de reservas'!$L$14:$L$2013,BO136)="Disponível","DISP",IF(INDEX('Controle de reservas'!$L$14:$L$2013,BO136)="Não utilizado","NU",IF(INDEX('Controle de reservas'!$L$14:$L$2013,BO136)="Folga","F",IF(INDEX('Controle de reservas'!$L$14:$L$2013,BO136)="Ocorrência","O",IF(INDEX('Controle de reservas'!$L$14:$L$2013,BO136)="Programado","PROG",IF(INDEX('Controle de reservas'!$L$14:$L$2013,BO136)="Disponível no posto","DP","SEM SITUAÇÃO")))))))&amp;IF(INDEX('Controle de reservas'!$M$14:$M$2013,BO136)&lt;&gt;"",CHAR(10)&amp;INDEX('Controle de reservas'!$M$14:$M$2013,BO136),IF(OR(INDEX('Controle de reservas'!$L$14:$L$2013,BO136)="Em cobertura",INDEX('Controle de reservas'!$L$14:$L$2013,BO136)="Programado"),CHAR(10)&amp;"SEM LOCAL",""))&amp;IF(INDEX('Controle de reservas'!$N$14:$N$2013,BO136)&lt;&gt;"",CHAR(10)&amp;"Subst.: "&amp;INDEX('Controle de reservas'!$N$14:$N$2013,BO136),"")&amp;IF(AND(ISNUMBER(INDEX('Controle de reservas'!$I$14:$I$2013,BO136)),INDEX('Controle de reservas'!$I$14:$I$2013,BO136)&gt;0,INDEX('Controle de reservas'!$K$14:$K$2013,BO136)&gt;INDEX('Controle de reservas'!$I$14:$I$2013,BO136)),CHAR(10)&amp;"DIVERGÊNCIA DE DATAS","")&amp;IF(INDEX('Controle de reservas'!$P$14:$P$2013,BO136)&lt;&gt;"OK"," !",""))))</f>
      </c>
      <c r="AB136" s="15">
        <f ca="1">IF(OR($AQ136=0,AB$9="",AB$9&lt;$AS136,AND($AT136&lt;&gt;"",AB$9&gt;$AT136)),"",IF(BP136=0,"—",IF(INDEX('Controle de reservas'!$P$14:$P$2013,BP136)="DUPLICIDADE NO DIA","CONFLITO"&amp;IF(INDEX('Controle de reservas'!$M$14:$M$2013,BP136)&lt;&gt;"",CHAR(10)&amp;INDEX('Controle de reservas'!$M$14:$M$2013,BP136),"")&amp;IF(INDEX('Controle de reservas'!$N$14:$N$2013,BP136)&lt;&gt;"",CHAR(10)&amp;"Subst.: "&amp;INDEX('Controle de reservas'!$N$14:$N$2013,BP136),"")&amp;IF(AND(ISNUMBER(INDEX('Controle de reservas'!$I$14:$I$2013,BP136)),INDEX('Controle de reservas'!$I$14:$I$2013,BP136)&gt;0,INDEX('Controle de reservas'!$K$14:$K$2013,BP136)&gt;INDEX('Controle de reservas'!$I$14:$I$2013,BP136)),CHAR(10)&amp;"DIVERGÊNCIA DE DATAS",""),IF(INDEX('Controle de reservas'!$L$14:$L$2013,BP136)="Em cobertura","COV",IF(INDEX('Controle de reservas'!$L$14:$L$2013,BP136)="Disponível","DISP",IF(INDEX('Controle de reservas'!$L$14:$L$2013,BP136)="Não utilizado","NU",IF(INDEX('Controle de reservas'!$L$14:$L$2013,BP136)="Folga","F",IF(INDEX('Controle de reservas'!$L$14:$L$2013,BP136)="Ocorrência","O",IF(INDEX('Controle de reservas'!$L$14:$L$2013,BP136)="Programado","PROG",IF(INDEX('Controle de reservas'!$L$14:$L$2013,BP136)="Disponível no posto","DP","SEM SITUAÇÃO")))))))&amp;IF(INDEX('Controle de reservas'!$M$14:$M$2013,BP136)&lt;&gt;"",CHAR(10)&amp;INDEX('Controle de reservas'!$M$14:$M$2013,BP136),IF(OR(INDEX('Controle de reservas'!$L$14:$L$2013,BP136)="Em cobertura",INDEX('Controle de reservas'!$L$14:$L$2013,BP136)="Programado"),CHAR(10)&amp;"SEM LOCAL",""))&amp;IF(INDEX('Controle de reservas'!$N$14:$N$2013,BP136)&lt;&gt;"",CHAR(10)&amp;"Subst.: "&amp;INDEX('Controle de reservas'!$N$14:$N$2013,BP136),"")&amp;IF(AND(ISNUMBER(INDEX('Controle de reservas'!$I$14:$I$2013,BP136)),INDEX('Controle de reservas'!$I$14:$I$2013,BP136)&gt;0,INDEX('Controle de reservas'!$K$14:$K$2013,BP136)&gt;INDEX('Controle de reservas'!$I$14:$I$2013,BP136)),CHAR(10)&amp;"DIVERGÊNCIA DE DATAS","")&amp;IF(INDEX('Controle de reservas'!$P$14:$P$2013,BP136)&lt;&gt;"OK"," !",""))))</f>
      </c>
      <c r="AC136" s="15">
        <f ca="1">IF(OR($AQ136=0,AC$9="",AC$9&lt;$AS136,AND($AT136&lt;&gt;"",AC$9&gt;$AT136)),"",IF(BQ136=0,"—",IF(INDEX('Controle de reservas'!$P$14:$P$2013,BQ136)="DUPLICIDADE NO DIA","CONFLITO"&amp;IF(INDEX('Controle de reservas'!$M$14:$M$2013,BQ136)&lt;&gt;"",CHAR(10)&amp;INDEX('Controle de reservas'!$M$14:$M$2013,BQ136),"")&amp;IF(INDEX('Controle de reservas'!$N$14:$N$2013,BQ136)&lt;&gt;"",CHAR(10)&amp;"Subst.: "&amp;INDEX('Controle de reservas'!$N$14:$N$2013,BQ136),"")&amp;IF(AND(ISNUMBER(INDEX('Controle de reservas'!$I$14:$I$2013,BQ136)),INDEX('Controle de reservas'!$I$14:$I$2013,BQ136)&gt;0,INDEX('Controle de reservas'!$K$14:$K$2013,BQ136)&gt;INDEX('Controle de reservas'!$I$14:$I$2013,BQ136)),CHAR(10)&amp;"DIVERGÊNCIA DE DATAS",""),IF(INDEX('Controle de reservas'!$L$14:$L$2013,BQ136)="Em cobertura","COV",IF(INDEX('Controle de reservas'!$L$14:$L$2013,BQ136)="Disponível","DISP",IF(INDEX('Controle de reservas'!$L$14:$L$2013,BQ136)="Não utilizado","NU",IF(INDEX('Controle de reservas'!$L$14:$L$2013,BQ136)="Folga","F",IF(INDEX('Controle de reservas'!$L$14:$L$2013,BQ136)="Ocorrência","O",IF(INDEX('Controle de reservas'!$L$14:$L$2013,BQ136)="Programado","PROG",IF(INDEX('Controle de reservas'!$L$14:$L$2013,BQ136)="Disponível no posto","DP","SEM SITUAÇÃO")))))))&amp;IF(INDEX('Controle de reservas'!$M$14:$M$2013,BQ136)&lt;&gt;"",CHAR(10)&amp;INDEX('Controle de reservas'!$M$14:$M$2013,BQ136),IF(OR(INDEX('Controle de reservas'!$L$14:$L$2013,BQ136)="Em cobertura",INDEX('Controle de reservas'!$L$14:$L$2013,BQ136)="Programado"),CHAR(10)&amp;"SEM LOCAL",""))&amp;IF(INDEX('Controle de reservas'!$N$14:$N$2013,BQ136)&lt;&gt;"",CHAR(10)&amp;"Subst.: "&amp;INDEX('Controle de reservas'!$N$14:$N$2013,BQ136),"")&amp;IF(AND(ISNUMBER(INDEX('Controle de reservas'!$I$14:$I$2013,BQ136)),INDEX('Controle de reservas'!$I$14:$I$2013,BQ136)&gt;0,INDEX('Controle de reservas'!$K$14:$K$2013,BQ136)&gt;INDEX('Controle de reservas'!$I$14:$I$2013,BQ136)),CHAR(10)&amp;"DIVERGÊNCIA DE DATAS","")&amp;IF(INDEX('Controle de reservas'!$P$14:$P$2013,BQ136)&lt;&gt;"OK"," !",""))))</f>
      </c>
      <c r="AD136" s="15">
        <f ca="1">IF(OR($AQ136=0,AD$9="",AD$9&lt;$AS136,AND($AT136&lt;&gt;"",AD$9&gt;$AT136)),"",IF(BR136=0,"—",IF(INDEX('Controle de reservas'!$P$14:$P$2013,BR136)="DUPLICIDADE NO DIA","CONFLITO"&amp;IF(INDEX('Controle de reservas'!$M$14:$M$2013,BR136)&lt;&gt;"",CHAR(10)&amp;INDEX('Controle de reservas'!$M$14:$M$2013,BR136),"")&amp;IF(INDEX('Controle de reservas'!$N$14:$N$2013,BR136)&lt;&gt;"",CHAR(10)&amp;"Subst.: "&amp;INDEX('Controle de reservas'!$N$14:$N$2013,BR136),"")&amp;IF(AND(ISNUMBER(INDEX('Controle de reservas'!$I$14:$I$2013,BR136)),INDEX('Controle de reservas'!$I$14:$I$2013,BR136)&gt;0,INDEX('Controle de reservas'!$K$14:$K$2013,BR136)&gt;INDEX('Controle de reservas'!$I$14:$I$2013,BR136)),CHAR(10)&amp;"DIVERGÊNCIA DE DATAS",""),IF(INDEX('Controle de reservas'!$L$14:$L$2013,BR136)="Em cobertura","COV",IF(INDEX('Controle de reservas'!$L$14:$L$2013,BR136)="Disponível","DISP",IF(INDEX('Controle de reservas'!$L$14:$L$2013,BR136)="Não utilizado","NU",IF(INDEX('Controle de reservas'!$L$14:$L$2013,BR136)="Folga","F",IF(INDEX('Controle de reservas'!$L$14:$L$2013,BR136)="Ocorrência","O",IF(INDEX('Controle de reservas'!$L$14:$L$2013,BR136)="Programado","PROG",IF(INDEX('Controle de reservas'!$L$14:$L$2013,BR136)="Disponível no posto","DP","SEM SITUAÇÃO")))))))&amp;IF(INDEX('Controle de reservas'!$M$14:$M$2013,BR136)&lt;&gt;"",CHAR(10)&amp;INDEX('Controle de reservas'!$M$14:$M$2013,BR136),IF(OR(INDEX('Controle de reservas'!$L$14:$L$2013,BR136)="Em cobertura",INDEX('Controle de reservas'!$L$14:$L$2013,BR136)="Programado"),CHAR(10)&amp;"SEM LOCAL",""))&amp;IF(INDEX('Controle de reservas'!$N$14:$N$2013,BR136)&lt;&gt;"",CHAR(10)&amp;"Subst.: "&amp;INDEX('Controle de reservas'!$N$14:$N$2013,BR136),"")&amp;IF(AND(ISNUMBER(INDEX('Controle de reservas'!$I$14:$I$2013,BR136)),INDEX('Controle de reservas'!$I$14:$I$2013,BR136)&gt;0,INDEX('Controle de reservas'!$K$14:$K$2013,BR136)&gt;INDEX('Controle de reservas'!$I$14:$I$2013,BR136)),CHAR(10)&amp;"DIVERGÊNCIA DE DATAS","")&amp;IF(INDEX('Controle de reservas'!$P$14:$P$2013,BR136)&lt;&gt;"OK"," !",""))))</f>
      </c>
      <c r="AE136" s="15">
        <f ca="1">IF(OR($AQ136=0,AE$9="",AE$9&lt;$AS136,AND($AT136&lt;&gt;"",AE$9&gt;$AT136)),"",IF(BS136=0,"—",IF(INDEX('Controle de reservas'!$P$14:$P$2013,BS136)="DUPLICIDADE NO DIA","CONFLITO"&amp;IF(INDEX('Controle de reservas'!$M$14:$M$2013,BS136)&lt;&gt;"",CHAR(10)&amp;INDEX('Controle de reservas'!$M$14:$M$2013,BS136),"")&amp;IF(INDEX('Controle de reservas'!$N$14:$N$2013,BS136)&lt;&gt;"",CHAR(10)&amp;"Subst.: "&amp;INDEX('Controle de reservas'!$N$14:$N$2013,BS136),"")&amp;IF(AND(ISNUMBER(INDEX('Controle de reservas'!$I$14:$I$2013,BS136)),INDEX('Controle de reservas'!$I$14:$I$2013,BS136)&gt;0,INDEX('Controle de reservas'!$K$14:$K$2013,BS136)&gt;INDEX('Controle de reservas'!$I$14:$I$2013,BS136)),CHAR(10)&amp;"DIVERGÊNCIA DE DATAS",""),IF(INDEX('Controle de reservas'!$L$14:$L$2013,BS136)="Em cobertura","COV",IF(INDEX('Controle de reservas'!$L$14:$L$2013,BS136)="Disponível","DISP",IF(INDEX('Controle de reservas'!$L$14:$L$2013,BS136)="Não utilizado","NU",IF(INDEX('Controle de reservas'!$L$14:$L$2013,BS136)="Folga","F",IF(INDEX('Controle de reservas'!$L$14:$L$2013,BS136)="Ocorrência","O",IF(INDEX('Controle de reservas'!$L$14:$L$2013,BS136)="Programado","PROG",IF(INDEX('Controle de reservas'!$L$14:$L$2013,BS136)="Disponível no posto","DP","SEM SITUAÇÃO")))))))&amp;IF(INDEX('Controle de reservas'!$M$14:$M$2013,BS136)&lt;&gt;"",CHAR(10)&amp;INDEX('Controle de reservas'!$M$14:$M$2013,BS136),IF(OR(INDEX('Controle de reservas'!$L$14:$L$2013,BS136)="Em cobertura",INDEX('Controle de reservas'!$L$14:$L$2013,BS136)="Programado"),CHAR(10)&amp;"SEM LOCAL",""))&amp;IF(INDEX('Controle de reservas'!$N$14:$N$2013,BS136)&lt;&gt;"",CHAR(10)&amp;"Subst.: "&amp;INDEX('Controle de reservas'!$N$14:$N$2013,BS136),"")&amp;IF(AND(ISNUMBER(INDEX('Controle de reservas'!$I$14:$I$2013,BS136)),INDEX('Controle de reservas'!$I$14:$I$2013,BS136)&gt;0,INDEX('Controle de reservas'!$K$14:$K$2013,BS136)&gt;INDEX('Controle de reservas'!$I$14:$I$2013,BS136)),CHAR(10)&amp;"DIVERGÊNCIA DE DATAS","")&amp;IF(INDEX('Controle de reservas'!$P$14:$P$2013,BS136)&lt;&gt;"OK"," !",""))))</f>
      </c>
      <c r="AF136" s="15">
        <f ca="1">IF(OR($AQ136=0,AF$9="",AF$9&lt;$AS136,AND($AT136&lt;&gt;"",AF$9&gt;$AT136)),"",IF(BT136=0,"—",IF(INDEX('Controle de reservas'!$P$14:$P$2013,BT136)="DUPLICIDADE NO DIA","CONFLITO"&amp;IF(INDEX('Controle de reservas'!$M$14:$M$2013,BT136)&lt;&gt;"",CHAR(10)&amp;INDEX('Controle de reservas'!$M$14:$M$2013,BT136),"")&amp;IF(INDEX('Controle de reservas'!$N$14:$N$2013,BT136)&lt;&gt;"",CHAR(10)&amp;"Subst.: "&amp;INDEX('Controle de reservas'!$N$14:$N$2013,BT136),"")&amp;IF(AND(ISNUMBER(INDEX('Controle de reservas'!$I$14:$I$2013,BT136)),INDEX('Controle de reservas'!$I$14:$I$2013,BT136)&gt;0,INDEX('Controle de reservas'!$K$14:$K$2013,BT136)&gt;INDEX('Controle de reservas'!$I$14:$I$2013,BT136)),CHAR(10)&amp;"DIVERGÊNCIA DE DATAS",""),IF(INDEX('Controle de reservas'!$L$14:$L$2013,BT136)="Em cobertura","COV",IF(INDEX('Controle de reservas'!$L$14:$L$2013,BT136)="Disponível","DISP",IF(INDEX('Controle de reservas'!$L$14:$L$2013,BT136)="Não utilizado","NU",IF(INDEX('Controle de reservas'!$L$14:$L$2013,BT136)="Folga","F",IF(INDEX('Controle de reservas'!$L$14:$L$2013,BT136)="Ocorrência","O",IF(INDEX('Controle de reservas'!$L$14:$L$2013,BT136)="Programado","PROG",IF(INDEX('Controle de reservas'!$L$14:$L$2013,BT136)="Disponível no posto","DP","SEM SITUAÇÃO")))))))&amp;IF(INDEX('Controle de reservas'!$M$14:$M$2013,BT136)&lt;&gt;"",CHAR(10)&amp;INDEX('Controle de reservas'!$M$14:$M$2013,BT136),IF(OR(INDEX('Controle de reservas'!$L$14:$L$2013,BT136)="Em cobertura",INDEX('Controle de reservas'!$L$14:$L$2013,BT136)="Programado"),CHAR(10)&amp;"SEM LOCAL",""))&amp;IF(INDEX('Controle de reservas'!$N$14:$N$2013,BT136)&lt;&gt;"",CHAR(10)&amp;"Subst.: "&amp;INDEX('Controle de reservas'!$N$14:$N$2013,BT136),"")&amp;IF(AND(ISNUMBER(INDEX('Controle de reservas'!$I$14:$I$2013,BT136)),INDEX('Controle de reservas'!$I$14:$I$2013,BT136)&gt;0,INDEX('Controle de reservas'!$K$14:$K$2013,BT136)&gt;INDEX('Controle de reservas'!$I$14:$I$2013,BT136)),CHAR(10)&amp;"DIVERGÊNCIA DE DATAS","")&amp;IF(INDEX('Controle de reservas'!$P$14:$P$2013,BT136)&lt;&gt;"OK"," !",""))))</f>
      </c>
      <c r="AG136" s="15">
        <f ca="1">IF(OR($AQ136=0,AG$9="",AG$9&lt;$AS136,AND($AT136&lt;&gt;"",AG$9&gt;$AT136)),"",IF(BU136=0,"—",IF(INDEX('Controle de reservas'!$P$14:$P$2013,BU136)="DUPLICIDADE NO DIA","CONFLITO"&amp;IF(INDEX('Controle de reservas'!$M$14:$M$2013,BU136)&lt;&gt;"",CHAR(10)&amp;INDEX('Controle de reservas'!$M$14:$M$2013,BU136),"")&amp;IF(INDEX('Controle de reservas'!$N$14:$N$2013,BU136)&lt;&gt;"",CHAR(10)&amp;"Subst.: "&amp;INDEX('Controle de reservas'!$N$14:$N$2013,BU136),"")&amp;IF(AND(ISNUMBER(INDEX('Controle de reservas'!$I$14:$I$2013,BU136)),INDEX('Controle de reservas'!$I$14:$I$2013,BU136)&gt;0,INDEX('Controle de reservas'!$K$14:$K$2013,BU136)&gt;INDEX('Controle de reservas'!$I$14:$I$2013,BU136)),CHAR(10)&amp;"DIVERGÊNCIA DE DATAS",""),IF(INDEX('Controle de reservas'!$L$14:$L$2013,BU136)="Em cobertura","COV",IF(INDEX('Controle de reservas'!$L$14:$L$2013,BU136)="Disponível","DISP",IF(INDEX('Controle de reservas'!$L$14:$L$2013,BU136)="Não utilizado","NU",IF(INDEX('Controle de reservas'!$L$14:$L$2013,BU136)="Folga","F",IF(INDEX('Controle de reservas'!$L$14:$L$2013,BU136)="Ocorrência","O",IF(INDEX('Controle de reservas'!$L$14:$L$2013,BU136)="Programado","PROG",IF(INDEX('Controle de reservas'!$L$14:$L$2013,BU136)="Disponível no posto","DP","SEM SITUAÇÃO")))))))&amp;IF(INDEX('Controle de reservas'!$M$14:$M$2013,BU136)&lt;&gt;"",CHAR(10)&amp;INDEX('Controle de reservas'!$M$14:$M$2013,BU136),IF(OR(INDEX('Controle de reservas'!$L$14:$L$2013,BU136)="Em cobertura",INDEX('Controle de reservas'!$L$14:$L$2013,BU136)="Programado"),CHAR(10)&amp;"SEM LOCAL",""))&amp;IF(INDEX('Controle de reservas'!$N$14:$N$2013,BU136)&lt;&gt;"",CHAR(10)&amp;"Subst.: "&amp;INDEX('Controle de reservas'!$N$14:$N$2013,BU136),"")&amp;IF(AND(ISNUMBER(INDEX('Controle de reservas'!$I$14:$I$2013,BU136)),INDEX('Controle de reservas'!$I$14:$I$2013,BU136)&gt;0,INDEX('Controle de reservas'!$K$14:$K$2013,BU136)&gt;INDEX('Controle de reservas'!$I$14:$I$2013,BU136)),CHAR(10)&amp;"DIVERGÊNCIA DE DATAS","")&amp;IF(INDEX('Controle de reservas'!$P$14:$P$2013,BU136)&lt;&gt;"OK"," !",""))))</f>
      </c>
      <c r="AH136" s="15">
        <f ca="1">IF(OR($AQ136=0,AH$9="",AH$9&lt;$AS136,AND($AT136&lt;&gt;"",AH$9&gt;$AT136)),"",IF(BV136=0,"—",IF(INDEX('Controle de reservas'!$P$14:$P$2013,BV136)="DUPLICIDADE NO DIA","CONFLITO"&amp;IF(INDEX('Controle de reservas'!$M$14:$M$2013,BV136)&lt;&gt;"",CHAR(10)&amp;INDEX('Controle de reservas'!$M$14:$M$2013,BV136),"")&amp;IF(INDEX('Controle de reservas'!$N$14:$N$2013,BV136)&lt;&gt;"",CHAR(10)&amp;"Subst.: "&amp;INDEX('Controle de reservas'!$N$14:$N$2013,BV136),"")&amp;IF(AND(ISNUMBER(INDEX('Controle de reservas'!$I$14:$I$2013,BV136)),INDEX('Controle de reservas'!$I$14:$I$2013,BV136)&gt;0,INDEX('Controle de reservas'!$K$14:$K$2013,BV136)&gt;INDEX('Controle de reservas'!$I$14:$I$2013,BV136)),CHAR(10)&amp;"DIVERGÊNCIA DE DATAS",""),IF(INDEX('Controle de reservas'!$L$14:$L$2013,BV136)="Em cobertura","COV",IF(INDEX('Controle de reservas'!$L$14:$L$2013,BV136)="Disponível","DISP",IF(INDEX('Controle de reservas'!$L$14:$L$2013,BV136)="Não utilizado","NU",IF(INDEX('Controle de reservas'!$L$14:$L$2013,BV136)="Folga","F",IF(INDEX('Controle de reservas'!$L$14:$L$2013,BV136)="Ocorrência","O",IF(INDEX('Controle de reservas'!$L$14:$L$2013,BV136)="Programado","PROG",IF(INDEX('Controle de reservas'!$L$14:$L$2013,BV136)="Disponível no posto","DP","SEM SITUAÇÃO")))))))&amp;IF(INDEX('Controle de reservas'!$M$14:$M$2013,BV136)&lt;&gt;"",CHAR(10)&amp;INDEX('Controle de reservas'!$M$14:$M$2013,BV136),IF(OR(INDEX('Controle de reservas'!$L$14:$L$2013,BV136)="Em cobertura",INDEX('Controle de reservas'!$L$14:$L$2013,BV136)="Programado"),CHAR(10)&amp;"SEM LOCAL",""))&amp;IF(INDEX('Controle de reservas'!$N$14:$N$2013,BV136)&lt;&gt;"",CHAR(10)&amp;"Subst.: "&amp;INDEX('Controle de reservas'!$N$14:$N$2013,BV136),"")&amp;IF(AND(ISNUMBER(INDEX('Controle de reservas'!$I$14:$I$2013,BV136)),INDEX('Controle de reservas'!$I$14:$I$2013,BV136)&gt;0,INDEX('Controle de reservas'!$K$14:$K$2013,BV136)&gt;INDEX('Controle de reservas'!$I$14:$I$2013,BV136)),CHAR(10)&amp;"DIVERGÊNCIA DE DATAS","")&amp;IF(INDEX('Controle de reservas'!$P$14:$P$2013,BV136)&lt;&gt;"OK"," !",""))))</f>
      </c>
      <c r="AI136" s="15">
        <f ca="1">IF(OR($AQ136=0,AI$9="",AI$9&lt;$AS136,AND($AT136&lt;&gt;"",AI$9&gt;$AT136)),"",IF(BW136=0,"—",IF(INDEX('Controle de reservas'!$P$14:$P$2013,BW136)="DUPLICIDADE NO DIA","CONFLITO"&amp;IF(INDEX('Controle de reservas'!$M$14:$M$2013,BW136)&lt;&gt;"",CHAR(10)&amp;INDEX('Controle de reservas'!$M$14:$M$2013,BW136),"")&amp;IF(INDEX('Controle de reservas'!$N$14:$N$2013,BW136)&lt;&gt;"",CHAR(10)&amp;"Subst.: "&amp;INDEX('Controle de reservas'!$N$14:$N$2013,BW136),"")&amp;IF(AND(ISNUMBER(INDEX('Controle de reservas'!$I$14:$I$2013,BW136)),INDEX('Controle de reservas'!$I$14:$I$2013,BW136)&gt;0,INDEX('Controle de reservas'!$K$14:$K$2013,BW136)&gt;INDEX('Controle de reservas'!$I$14:$I$2013,BW136)),CHAR(10)&amp;"DIVERGÊNCIA DE DATAS",""),IF(INDEX('Controle de reservas'!$L$14:$L$2013,BW136)="Em cobertura","COV",IF(INDEX('Controle de reservas'!$L$14:$L$2013,BW136)="Disponível","DISP",IF(INDEX('Controle de reservas'!$L$14:$L$2013,BW136)="Não utilizado","NU",IF(INDEX('Controle de reservas'!$L$14:$L$2013,BW136)="Folga","F",IF(INDEX('Controle de reservas'!$L$14:$L$2013,BW136)="Ocorrência","O",IF(INDEX('Controle de reservas'!$L$14:$L$2013,BW136)="Programado","PROG",IF(INDEX('Controle de reservas'!$L$14:$L$2013,BW136)="Disponível no posto","DP","SEM SITUAÇÃO")))))))&amp;IF(INDEX('Controle de reservas'!$M$14:$M$2013,BW136)&lt;&gt;"",CHAR(10)&amp;INDEX('Controle de reservas'!$M$14:$M$2013,BW136),IF(OR(INDEX('Controle de reservas'!$L$14:$L$2013,BW136)="Em cobertura",INDEX('Controle de reservas'!$L$14:$L$2013,BW136)="Programado"),CHAR(10)&amp;"SEM LOCAL",""))&amp;IF(INDEX('Controle de reservas'!$N$14:$N$2013,BW136)&lt;&gt;"",CHAR(10)&amp;"Subst.: "&amp;INDEX('Controle de reservas'!$N$14:$N$2013,BW136),"")&amp;IF(AND(ISNUMBER(INDEX('Controle de reservas'!$I$14:$I$2013,BW136)),INDEX('Controle de reservas'!$I$14:$I$2013,BW136)&gt;0,INDEX('Controle de reservas'!$K$14:$K$2013,BW136)&gt;INDEX('Controle de reservas'!$I$14:$I$2013,BW136)),CHAR(10)&amp;"DIVERGÊNCIA DE DATAS","")&amp;IF(INDEX('Controle de reservas'!$P$14:$P$2013,BW136)&lt;&gt;"OK"," !",""))))</f>
      </c>
      <c r="AJ136" s="15">
        <f ca="1">IF(OR($AQ136=0,AJ$9="",AJ$9&lt;$AS136,AND($AT136&lt;&gt;"",AJ$9&gt;$AT136)),"",IF(BX136=0,"—",IF(INDEX('Controle de reservas'!$P$14:$P$2013,BX136)="DUPLICIDADE NO DIA","CONFLITO"&amp;IF(INDEX('Controle de reservas'!$M$14:$M$2013,BX136)&lt;&gt;"",CHAR(10)&amp;INDEX('Controle de reservas'!$M$14:$M$2013,BX136),"")&amp;IF(INDEX('Controle de reservas'!$N$14:$N$2013,BX136)&lt;&gt;"",CHAR(10)&amp;"Subst.: "&amp;INDEX('Controle de reservas'!$N$14:$N$2013,BX136),"")&amp;IF(AND(ISNUMBER(INDEX('Controle de reservas'!$I$14:$I$2013,BX136)),INDEX('Controle de reservas'!$I$14:$I$2013,BX136)&gt;0,INDEX('Controle de reservas'!$K$14:$K$2013,BX136)&gt;INDEX('Controle de reservas'!$I$14:$I$2013,BX136)),CHAR(10)&amp;"DIVERGÊNCIA DE DATAS",""),IF(INDEX('Controle de reservas'!$L$14:$L$2013,BX136)="Em cobertura","COV",IF(INDEX('Controle de reservas'!$L$14:$L$2013,BX136)="Disponível","DISP",IF(INDEX('Controle de reservas'!$L$14:$L$2013,BX136)="Não utilizado","NU",IF(INDEX('Controle de reservas'!$L$14:$L$2013,BX136)="Folga","F",IF(INDEX('Controle de reservas'!$L$14:$L$2013,BX136)="Ocorrência","O",IF(INDEX('Controle de reservas'!$L$14:$L$2013,BX136)="Programado","PROG",IF(INDEX('Controle de reservas'!$L$14:$L$2013,BX136)="Disponível no posto","DP","SEM SITUAÇÃO")))))))&amp;IF(INDEX('Controle de reservas'!$M$14:$M$2013,BX136)&lt;&gt;"",CHAR(10)&amp;INDEX('Controle de reservas'!$M$14:$M$2013,BX136),IF(OR(INDEX('Controle de reservas'!$L$14:$L$2013,BX136)="Em cobertura",INDEX('Controle de reservas'!$L$14:$L$2013,BX136)="Programado"),CHAR(10)&amp;"SEM LOCAL",""))&amp;IF(INDEX('Controle de reservas'!$N$14:$N$2013,BX136)&lt;&gt;"",CHAR(10)&amp;"Subst.: "&amp;INDEX('Controle de reservas'!$N$14:$N$2013,BX136),"")&amp;IF(AND(ISNUMBER(INDEX('Controle de reservas'!$I$14:$I$2013,BX136)),INDEX('Controle de reservas'!$I$14:$I$2013,BX136)&gt;0,INDEX('Controle de reservas'!$K$14:$K$2013,BX136)&gt;INDEX('Controle de reservas'!$I$14:$I$2013,BX136)),CHAR(10)&amp;"DIVERGÊNCIA DE DATAS","")&amp;IF(INDEX('Controle de reservas'!$P$14:$P$2013,BX136)&lt;&gt;"OK"," !",""))))</f>
      </c>
      <c r="AK136" s="15">
        <f ca="1">IF(OR($AQ136=0,AK$9="",AK$9&lt;$AS136,AND($AT136&lt;&gt;"",AK$9&gt;$AT136)),"",IF(BY136=0,"—",IF(INDEX('Controle de reservas'!$P$14:$P$2013,BY136)="DUPLICIDADE NO DIA","CONFLITO"&amp;IF(INDEX('Controle de reservas'!$M$14:$M$2013,BY136)&lt;&gt;"",CHAR(10)&amp;INDEX('Controle de reservas'!$M$14:$M$2013,BY136),"")&amp;IF(INDEX('Controle de reservas'!$N$14:$N$2013,BY136)&lt;&gt;"",CHAR(10)&amp;"Subst.: "&amp;INDEX('Controle de reservas'!$N$14:$N$2013,BY136),"")&amp;IF(AND(ISNUMBER(INDEX('Controle de reservas'!$I$14:$I$2013,BY136)),INDEX('Controle de reservas'!$I$14:$I$2013,BY136)&gt;0,INDEX('Controle de reservas'!$K$14:$K$2013,BY136)&gt;INDEX('Controle de reservas'!$I$14:$I$2013,BY136)),CHAR(10)&amp;"DIVERGÊNCIA DE DATAS",""),IF(INDEX('Controle de reservas'!$L$14:$L$2013,BY136)="Em cobertura","COV",IF(INDEX('Controle de reservas'!$L$14:$L$2013,BY136)="Disponível","DISP",IF(INDEX('Controle de reservas'!$L$14:$L$2013,BY136)="Não utilizado","NU",IF(INDEX('Controle de reservas'!$L$14:$L$2013,BY136)="Folga","F",IF(INDEX('Controle de reservas'!$L$14:$L$2013,BY136)="Ocorrência","O",IF(INDEX('Controle de reservas'!$L$14:$L$2013,BY136)="Programado","PROG",IF(INDEX('Controle de reservas'!$L$14:$L$2013,BY136)="Disponível no posto","DP","SEM SITUAÇÃO")))))))&amp;IF(INDEX('Controle de reservas'!$M$14:$M$2013,BY136)&lt;&gt;"",CHAR(10)&amp;INDEX('Controle de reservas'!$M$14:$M$2013,BY136),IF(OR(INDEX('Controle de reservas'!$L$14:$L$2013,BY136)="Em cobertura",INDEX('Controle de reservas'!$L$14:$L$2013,BY136)="Programado"),CHAR(10)&amp;"SEM LOCAL",""))&amp;IF(INDEX('Controle de reservas'!$N$14:$N$2013,BY136)&lt;&gt;"",CHAR(10)&amp;"Subst.: "&amp;INDEX('Controle de reservas'!$N$14:$N$2013,BY136),"")&amp;IF(AND(ISNUMBER(INDEX('Controle de reservas'!$I$14:$I$2013,BY136)),INDEX('Controle de reservas'!$I$14:$I$2013,BY136)&gt;0,INDEX('Controle de reservas'!$K$14:$K$2013,BY136)&gt;INDEX('Controle de reservas'!$I$14:$I$2013,BY136)),CHAR(10)&amp;"DIVERGÊNCIA DE DATAS","")&amp;IF(INDEX('Controle de reservas'!$P$14:$P$2013,BY136)&lt;&gt;"OK"," !",""))))</f>
      </c>
      <c r="AL136" s="14">
        <f t="shared" ca="1" si="5"/>
      </c>
      <c r="AM136" s="14">
        <f t="shared" ca="1" si="6"/>
      </c>
      <c r="AN136" s="14">
        <f t="shared" ca="1" si="7"/>
      </c>
      <c r="AO136" s="14">
        <f t="shared" ca="1" si="8"/>
      </c>
      <c r="AP136" s="14">
        <f ca="1">IF($AQ136=0,"",INDEX('Controle de reservas'!$O$14:$O$2013,$AQ136))</f>
      </c>
      <c r="AQ136">
        <f ca="1">IFERROR(MATCH(ROW()-9,'Controle de reservas'!$S$14:$S$2013,0),0)</f>
      </c>
      <c r="AR136">
        <f ca="1">IF($AQ136=0,"",INDEX('Controle de reservas'!$Q$14:$Q$2013,$AQ136))</f>
      </c>
      <c r="AS136">
        <f ca="1">IF($AQ136=0,"",INDEX('Controle de reservas'!$H$14:$H$2013,$AQ136))</f>
      </c>
      <c r="AT136">
        <f ca="1">IF($AQ136=0,"",IF(INDEX('Controle de reservas'!$J$14:$J$2013,$AQ136)=0,"",INDEX('Controle de reservas'!$J$14:$J$2013,$AQ136)))</f>
      </c>
      <c r="AU136">
        <f ca="1">IF(OR($AQ136=0,G$9=""),0,IFERROR(MATCH($AR136&amp;"|"&amp;TEXT(G$9,"yyyymmdd"),'Controle de reservas'!$T$14:$T$2013,0),0))</f>
      </c>
      <c r="AV136">
        <f ca="1">IF(OR($AQ136=0,H$9=""),0,IFERROR(MATCH($AR136&amp;"|"&amp;TEXT(H$9,"yyyymmdd"),'Controle de reservas'!$T$14:$T$2013,0),0))</f>
      </c>
      <c r="AW136">
        <f ca="1">IF(OR($AQ136=0,I$9=""),0,IFERROR(MATCH($AR136&amp;"|"&amp;TEXT(I$9,"yyyymmdd"),'Controle de reservas'!$T$14:$T$2013,0),0))</f>
      </c>
      <c r="AX136">
        <f ca="1">IF(OR($AQ136=0,J$9=""),0,IFERROR(MATCH($AR136&amp;"|"&amp;TEXT(J$9,"yyyymmdd"),'Controle de reservas'!$T$14:$T$2013,0),0))</f>
      </c>
      <c r="AY136">
        <f ca="1">IF(OR($AQ136=0,K$9=""),0,IFERROR(MATCH($AR136&amp;"|"&amp;TEXT(K$9,"yyyymmdd"),'Controle de reservas'!$T$14:$T$2013,0),0))</f>
      </c>
      <c r="AZ136">
        <f ca="1">IF(OR($AQ136=0,L$9=""),0,IFERROR(MATCH($AR136&amp;"|"&amp;TEXT(L$9,"yyyymmdd"),'Controle de reservas'!$T$14:$T$2013,0),0))</f>
      </c>
      <c r="BA136">
        <f ca="1">IF(OR($AQ136=0,M$9=""),0,IFERROR(MATCH($AR136&amp;"|"&amp;TEXT(M$9,"yyyymmdd"),'Controle de reservas'!$T$14:$T$2013,0),0))</f>
      </c>
      <c r="BB136">
        <f ca="1">IF(OR($AQ136=0,N$9=""),0,IFERROR(MATCH($AR136&amp;"|"&amp;TEXT(N$9,"yyyymmdd"),'Controle de reservas'!$T$14:$T$2013,0),0))</f>
      </c>
      <c r="BC136">
        <f ca="1">IF(OR($AQ136=0,O$9=""),0,IFERROR(MATCH($AR136&amp;"|"&amp;TEXT(O$9,"yyyymmdd"),'Controle de reservas'!$T$14:$T$2013,0),0))</f>
      </c>
      <c r="BD136">
        <f ca="1">IF(OR($AQ136=0,P$9=""),0,IFERROR(MATCH($AR136&amp;"|"&amp;TEXT(P$9,"yyyymmdd"),'Controle de reservas'!$T$14:$T$2013,0),0))</f>
      </c>
      <c r="BE136">
        <f ca="1">IF(OR($AQ136=0,Q$9=""),0,IFERROR(MATCH($AR136&amp;"|"&amp;TEXT(Q$9,"yyyymmdd"),'Controle de reservas'!$T$14:$T$2013,0),0))</f>
      </c>
      <c r="BF136">
        <f ca="1">IF(OR($AQ136=0,R$9=""),0,IFERROR(MATCH($AR136&amp;"|"&amp;TEXT(R$9,"yyyymmdd"),'Controle de reservas'!$T$14:$T$2013,0),0))</f>
      </c>
      <c r="BG136">
        <f ca="1">IF(OR($AQ136=0,S$9=""),0,IFERROR(MATCH($AR136&amp;"|"&amp;TEXT(S$9,"yyyymmdd"),'Controle de reservas'!$T$14:$T$2013,0),0))</f>
      </c>
      <c r="BH136">
        <f ca="1">IF(OR($AQ136=0,T$9=""),0,IFERROR(MATCH($AR136&amp;"|"&amp;TEXT(T$9,"yyyymmdd"),'Controle de reservas'!$T$14:$T$2013,0),0))</f>
      </c>
      <c r="BI136">
        <f ca="1">IF(OR($AQ136=0,U$9=""),0,IFERROR(MATCH($AR136&amp;"|"&amp;TEXT(U$9,"yyyymmdd"),'Controle de reservas'!$T$14:$T$2013,0),0))</f>
      </c>
      <c r="BJ136">
        <f ca="1">IF(OR($AQ136=0,V$9=""),0,IFERROR(MATCH($AR136&amp;"|"&amp;TEXT(V$9,"yyyymmdd"),'Controle de reservas'!$T$14:$T$2013,0),0))</f>
      </c>
      <c r="BK136">
        <f ca="1">IF(OR($AQ136=0,W$9=""),0,IFERROR(MATCH($AR136&amp;"|"&amp;TEXT(W$9,"yyyymmdd"),'Controle de reservas'!$T$14:$T$2013,0),0))</f>
      </c>
      <c r="BL136">
        <f ca="1">IF(OR($AQ136=0,X$9=""),0,IFERROR(MATCH($AR136&amp;"|"&amp;TEXT(X$9,"yyyymmdd"),'Controle de reservas'!$T$14:$T$2013,0),0))</f>
      </c>
      <c r="BM136">
        <f ca="1">IF(OR($AQ136=0,Y$9=""),0,IFERROR(MATCH($AR136&amp;"|"&amp;TEXT(Y$9,"yyyymmdd"),'Controle de reservas'!$T$14:$T$2013,0),0))</f>
      </c>
      <c r="BN136">
        <f ca="1">IF(OR($AQ136=0,Z$9=""),0,IFERROR(MATCH($AR136&amp;"|"&amp;TEXT(Z$9,"yyyymmdd"),'Controle de reservas'!$T$14:$T$2013,0),0))</f>
      </c>
      <c r="BO136">
        <f ca="1">IF(OR($AQ136=0,AA$9=""),0,IFERROR(MATCH($AR136&amp;"|"&amp;TEXT(AA$9,"yyyymmdd"),'Controle de reservas'!$T$14:$T$2013,0),0))</f>
      </c>
      <c r="BP136">
        <f ca="1">IF(OR($AQ136=0,AB$9=""),0,IFERROR(MATCH($AR136&amp;"|"&amp;TEXT(AB$9,"yyyymmdd"),'Controle de reservas'!$T$14:$T$2013,0),0))</f>
      </c>
      <c r="BQ136">
        <f ca="1">IF(OR($AQ136=0,AC$9=""),0,IFERROR(MATCH($AR136&amp;"|"&amp;TEXT(AC$9,"yyyymmdd"),'Controle de reservas'!$T$14:$T$2013,0),0))</f>
      </c>
      <c r="BR136">
        <f ca="1">IF(OR($AQ136=0,AD$9=""),0,IFERROR(MATCH($AR136&amp;"|"&amp;TEXT(AD$9,"yyyymmdd"),'Controle de reservas'!$T$14:$T$2013,0),0))</f>
      </c>
      <c r="BS136">
        <f ca="1">IF(OR($AQ136=0,AE$9=""),0,IFERROR(MATCH($AR136&amp;"|"&amp;TEXT(AE$9,"yyyymmdd"),'Controle de reservas'!$T$14:$T$2013,0),0))</f>
      </c>
      <c r="BT136">
        <f ca="1">IF(OR($AQ136=0,AF$9=""),0,IFERROR(MATCH($AR136&amp;"|"&amp;TEXT(AF$9,"yyyymmdd"),'Controle de reservas'!$T$14:$T$2013,0),0))</f>
      </c>
      <c r="BU136">
        <f ca="1">IF(OR($AQ136=0,AG$9=""),0,IFERROR(MATCH($AR136&amp;"|"&amp;TEXT(AG$9,"yyyymmdd"),'Controle de reservas'!$T$14:$T$2013,0),0))</f>
      </c>
      <c r="BV136">
        <f ca="1">IF(OR($AQ136=0,AH$9=""),0,IFERROR(MATCH($AR136&amp;"|"&amp;TEXT(AH$9,"yyyymmdd"),'Controle de reservas'!$T$14:$T$2013,0),0))</f>
      </c>
      <c r="BW136">
        <f ca="1">IF(OR($AQ136=0,AI$9=""),0,IFERROR(MATCH($AR136&amp;"|"&amp;TEXT(AI$9,"yyyymmdd"),'Controle de reservas'!$T$14:$T$2013,0),0))</f>
      </c>
      <c r="BX136">
        <f ca="1">IF(OR($AQ136=0,AJ$9=""),0,IFERROR(MATCH($AR136&amp;"|"&amp;TEXT(AJ$9,"yyyymmdd"),'Controle de reservas'!$T$14:$T$2013,0),0))</f>
      </c>
      <c r="BY136">
        <f ca="1">IF(OR($AQ136=0,AK$9=""),0,IFERROR(MATCH($AR136&amp;"|"&amp;TEXT(AK$9,"yyyymmdd"),'Controle de reservas'!$T$14:$T$2013,0),0))</f>
      </c>
    </row>
    <row r="137" spans="1:77" ht="105" customHeight="1" x14ac:dyDescent="0.25">
      <c r="A137" s="16">
        <f ca="1">IF($AQ137=0,"",INDEX('Controle de reservas'!$A$14:$A$2013,$AQ137))</f>
      </c>
      <c r="B137" s="16">
        <f ca="1">IF($AQ137=0,"",INDEX('Controle de reservas'!$B$14:$B$2013,$AQ137))</f>
      </c>
      <c r="C137" s="16">
        <f ca="1">IF($AQ137=0,"",INDEX('Controle de reservas'!$C$14:$C$2013,$AQ137))</f>
      </c>
      <c r="D137" s="16">
        <f ca="1">IF($AQ137=0,"",INDEX('Controle de reservas'!$D$14:$D$2013,$AQ137))</f>
      </c>
      <c r="E137" s="16">
        <f ca="1">IF($AQ137=0,"",INDEX('Controle de reservas'!$E$14:$E$2013,$AQ137))</f>
      </c>
      <c r="F137" s="16">
        <f ca="1">IF($AQ137=0,"",INDEX('Controle de reservas'!$F$14:$F$2013,$AQ137))</f>
      </c>
      <c r="G137" s="17">
        <f ca="1">IF(OR($AQ137=0,G$9="",G$9&lt;$AS137,AND($AT137&lt;&gt;"",G$9&gt;$AT137)),"",IF(AU137=0,"—",IF(INDEX('Controle de reservas'!$P$14:$P$2013,AU137)="DUPLICIDADE NO DIA","CONFLITO"&amp;IF(INDEX('Controle de reservas'!$M$14:$M$2013,AU137)&lt;&gt;"",CHAR(10)&amp;INDEX('Controle de reservas'!$M$14:$M$2013,AU137),"")&amp;IF(INDEX('Controle de reservas'!$N$14:$N$2013,AU137)&lt;&gt;"",CHAR(10)&amp;"Subst.: "&amp;INDEX('Controle de reservas'!$N$14:$N$2013,AU137),"")&amp;IF(AND(ISNUMBER(INDEX('Controle de reservas'!$I$14:$I$2013,AU137)),INDEX('Controle de reservas'!$I$14:$I$2013,AU137)&gt;0,INDEX('Controle de reservas'!$K$14:$K$2013,AU137)&gt;INDEX('Controle de reservas'!$I$14:$I$2013,AU137)),CHAR(10)&amp;"DIVERGÊNCIA DE DATAS",""),IF(INDEX('Controle de reservas'!$L$14:$L$2013,AU137)="Em cobertura","COV",IF(INDEX('Controle de reservas'!$L$14:$L$2013,AU137)="Disponível","DISP",IF(INDEX('Controle de reservas'!$L$14:$L$2013,AU137)="Não utilizado","NU",IF(INDEX('Controle de reservas'!$L$14:$L$2013,AU137)="Folga","F",IF(INDEX('Controle de reservas'!$L$14:$L$2013,AU137)="Ocorrência","O",IF(INDEX('Controle de reservas'!$L$14:$L$2013,AU137)="Programado","PROG",IF(INDEX('Controle de reservas'!$L$14:$L$2013,AU137)="Disponível no posto","DP","SEM SITUAÇÃO")))))))&amp;IF(INDEX('Controle de reservas'!$M$14:$M$2013,AU137)&lt;&gt;"",CHAR(10)&amp;INDEX('Controle de reservas'!$M$14:$M$2013,AU137),IF(OR(INDEX('Controle de reservas'!$L$14:$L$2013,AU137)="Em cobertura",INDEX('Controle de reservas'!$L$14:$L$2013,AU137)="Programado"),CHAR(10)&amp;"SEM LOCAL",""))&amp;IF(INDEX('Controle de reservas'!$N$14:$N$2013,AU137)&lt;&gt;"",CHAR(10)&amp;"Subst.: "&amp;INDEX('Controle de reservas'!$N$14:$N$2013,AU137),"")&amp;IF(AND(ISNUMBER(INDEX('Controle de reservas'!$I$14:$I$2013,AU137)),INDEX('Controle de reservas'!$I$14:$I$2013,AU137)&gt;0,INDEX('Controle de reservas'!$K$14:$K$2013,AU137)&gt;INDEX('Controle de reservas'!$I$14:$I$2013,AU137)),CHAR(10)&amp;"DIVERGÊNCIA DE DATAS","")&amp;IF(INDEX('Controle de reservas'!$P$14:$P$2013,AU137)&lt;&gt;"OK"," !",""))))</f>
      </c>
      <c r="H137" s="17">
        <f ca="1">IF(OR($AQ137=0,H$9="",H$9&lt;$AS137,AND($AT137&lt;&gt;"",H$9&gt;$AT137)),"",IF(AV137=0,"—",IF(INDEX('Controle de reservas'!$P$14:$P$2013,AV137)="DUPLICIDADE NO DIA","CONFLITO"&amp;IF(INDEX('Controle de reservas'!$M$14:$M$2013,AV137)&lt;&gt;"",CHAR(10)&amp;INDEX('Controle de reservas'!$M$14:$M$2013,AV137),"")&amp;IF(INDEX('Controle de reservas'!$N$14:$N$2013,AV137)&lt;&gt;"",CHAR(10)&amp;"Subst.: "&amp;INDEX('Controle de reservas'!$N$14:$N$2013,AV137),"")&amp;IF(AND(ISNUMBER(INDEX('Controle de reservas'!$I$14:$I$2013,AV137)),INDEX('Controle de reservas'!$I$14:$I$2013,AV137)&gt;0,INDEX('Controle de reservas'!$K$14:$K$2013,AV137)&gt;INDEX('Controle de reservas'!$I$14:$I$2013,AV137)),CHAR(10)&amp;"DIVERGÊNCIA DE DATAS",""),IF(INDEX('Controle de reservas'!$L$14:$L$2013,AV137)="Em cobertura","COV",IF(INDEX('Controle de reservas'!$L$14:$L$2013,AV137)="Disponível","DISP",IF(INDEX('Controle de reservas'!$L$14:$L$2013,AV137)="Não utilizado","NU",IF(INDEX('Controle de reservas'!$L$14:$L$2013,AV137)="Folga","F",IF(INDEX('Controle de reservas'!$L$14:$L$2013,AV137)="Ocorrência","O",IF(INDEX('Controle de reservas'!$L$14:$L$2013,AV137)="Programado","PROG",IF(INDEX('Controle de reservas'!$L$14:$L$2013,AV137)="Disponível no posto","DP","SEM SITUAÇÃO")))))))&amp;IF(INDEX('Controle de reservas'!$M$14:$M$2013,AV137)&lt;&gt;"",CHAR(10)&amp;INDEX('Controle de reservas'!$M$14:$M$2013,AV137),IF(OR(INDEX('Controle de reservas'!$L$14:$L$2013,AV137)="Em cobertura",INDEX('Controle de reservas'!$L$14:$L$2013,AV137)="Programado"),CHAR(10)&amp;"SEM LOCAL",""))&amp;IF(INDEX('Controle de reservas'!$N$14:$N$2013,AV137)&lt;&gt;"",CHAR(10)&amp;"Subst.: "&amp;INDEX('Controle de reservas'!$N$14:$N$2013,AV137),"")&amp;IF(AND(ISNUMBER(INDEX('Controle de reservas'!$I$14:$I$2013,AV137)),INDEX('Controle de reservas'!$I$14:$I$2013,AV137)&gt;0,INDEX('Controle de reservas'!$K$14:$K$2013,AV137)&gt;INDEX('Controle de reservas'!$I$14:$I$2013,AV137)),CHAR(10)&amp;"DIVERGÊNCIA DE DATAS","")&amp;IF(INDEX('Controle de reservas'!$P$14:$P$2013,AV137)&lt;&gt;"OK"," !",""))))</f>
      </c>
      <c r="I137" s="17">
        <f ca="1">IF(OR($AQ137=0,I$9="",I$9&lt;$AS137,AND($AT137&lt;&gt;"",I$9&gt;$AT137)),"",IF(AW137=0,"—",IF(INDEX('Controle de reservas'!$P$14:$P$2013,AW137)="DUPLICIDADE NO DIA","CONFLITO"&amp;IF(INDEX('Controle de reservas'!$M$14:$M$2013,AW137)&lt;&gt;"",CHAR(10)&amp;INDEX('Controle de reservas'!$M$14:$M$2013,AW137),"")&amp;IF(INDEX('Controle de reservas'!$N$14:$N$2013,AW137)&lt;&gt;"",CHAR(10)&amp;"Subst.: "&amp;INDEX('Controle de reservas'!$N$14:$N$2013,AW137),"")&amp;IF(AND(ISNUMBER(INDEX('Controle de reservas'!$I$14:$I$2013,AW137)),INDEX('Controle de reservas'!$I$14:$I$2013,AW137)&gt;0,INDEX('Controle de reservas'!$K$14:$K$2013,AW137)&gt;INDEX('Controle de reservas'!$I$14:$I$2013,AW137)),CHAR(10)&amp;"DIVERGÊNCIA DE DATAS",""),IF(INDEX('Controle de reservas'!$L$14:$L$2013,AW137)="Em cobertura","COV",IF(INDEX('Controle de reservas'!$L$14:$L$2013,AW137)="Disponível","DISP",IF(INDEX('Controle de reservas'!$L$14:$L$2013,AW137)="Não utilizado","NU",IF(INDEX('Controle de reservas'!$L$14:$L$2013,AW137)="Folga","F",IF(INDEX('Controle de reservas'!$L$14:$L$2013,AW137)="Ocorrência","O",IF(INDEX('Controle de reservas'!$L$14:$L$2013,AW137)="Programado","PROG",IF(INDEX('Controle de reservas'!$L$14:$L$2013,AW137)="Disponível no posto","DP","SEM SITUAÇÃO")))))))&amp;IF(INDEX('Controle de reservas'!$M$14:$M$2013,AW137)&lt;&gt;"",CHAR(10)&amp;INDEX('Controle de reservas'!$M$14:$M$2013,AW137),IF(OR(INDEX('Controle de reservas'!$L$14:$L$2013,AW137)="Em cobertura",INDEX('Controle de reservas'!$L$14:$L$2013,AW137)="Programado"),CHAR(10)&amp;"SEM LOCAL",""))&amp;IF(INDEX('Controle de reservas'!$N$14:$N$2013,AW137)&lt;&gt;"",CHAR(10)&amp;"Subst.: "&amp;INDEX('Controle de reservas'!$N$14:$N$2013,AW137),"")&amp;IF(AND(ISNUMBER(INDEX('Controle de reservas'!$I$14:$I$2013,AW137)),INDEX('Controle de reservas'!$I$14:$I$2013,AW137)&gt;0,INDEX('Controle de reservas'!$K$14:$K$2013,AW137)&gt;INDEX('Controle de reservas'!$I$14:$I$2013,AW137)),CHAR(10)&amp;"DIVERGÊNCIA DE DATAS","")&amp;IF(INDEX('Controle de reservas'!$P$14:$P$2013,AW137)&lt;&gt;"OK"," !",""))))</f>
      </c>
      <c r="J137" s="17">
        <f ca="1">IF(OR($AQ137=0,J$9="",J$9&lt;$AS137,AND($AT137&lt;&gt;"",J$9&gt;$AT137)),"",IF(AX137=0,"—",IF(INDEX('Controle de reservas'!$P$14:$P$2013,AX137)="DUPLICIDADE NO DIA","CONFLITO"&amp;IF(INDEX('Controle de reservas'!$M$14:$M$2013,AX137)&lt;&gt;"",CHAR(10)&amp;INDEX('Controle de reservas'!$M$14:$M$2013,AX137),"")&amp;IF(INDEX('Controle de reservas'!$N$14:$N$2013,AX137)&lt;&gt;"",CHAR(10)&amp;"Subst.: "&amp;INDEX('Controle de reservas'!$N$14:$N$2013,AX137),"")&amp;IF(AND(ISNUMBER(INDEX('Controle de reservas'!$I$14:$I$2013,AX137)),INDEX('Controle de reservas'!$I$14:$I$2013,AX137)&gt;0,INDEX('Controle de reservas'!$K$14:$K$2013,AX137)&gt;INDEX('Controle de reservas'!$I$14:$I$2013,AX137)),CHAR(10)&amp;"DIVERGÊNCIA DE DATAS",""),IF(INDEX('Controle de reservas'!$L$14:$L$2013,AX137)="Em cobertura","COV",IF(INDEX('Controle de reservas'!$L$14:$L$2013,AX137)="Disponível","DISP",IF(INDEX('Controle de reservas'!$L$14:$L$2013,AX137)="Não utilizado","NU",IF(INDEX('Controle de reservas'!$L$14:$L$2013,AX137)="Folga","F",IF(INDEX('Controle de reservas'!$L$14:$L$2013,AX137)="Ocorrência","O",IF(INDEX('Controle de reservas'!$L$14:$L$2013,AX137)="Programado","PROG",IF(INDEX('Controle de reservas'!$L$14:$L$2013,AX137)="Disponível no posto","DP","SEM SITUAÇÃO")))))))&amp;IF(INDEX('Controle de reservas'!$M$14:$M$2013,AX137)&lt;&gt;"",CHAR(10)&amp;INDEX('Controle de reservas'!$M$14:$M$2013,AX137),IF(OR(INDEX('Controle de reservas'!$L$14:$L$2013,AX137)="Em cobertura",INDEX('Controle de reservas'!$L$14:$L$2013,AX137)="Programado"),CHAR(10)&amp;"SEM LOCAL",""))&amp;IF(INDEX('Controle de reservas'!$N$14:$N$2013,AX137)&lt;&gt;"",CHAR(10)&amp;"Subst.: "&amp;INDEX('Controle de reservas'!$N$14:$N$2013,AX137),"")&amp;IF(AND(ISNUMBER(INDEX('Controle de reservas'!$I$14:$I$2013,AX137)),INDEX('Controle de reservas'!$I$14:$I$2013,AX137)&gt;0,INDEX('Controle de reservas'!$K$14:$K$2013,AX137)&gt;INDEX('Controle de reservas'!$I$14:$I$2013,AX137)),CHAR(10)&amp;"DIVERGÊNCIA DE DATAS","")&amp;IF(INDEX('Controle de reservas'!$P$14:$P$2013,AX137)&lt;&gt;"OK"," !",""))))</f>
      </c>
      <c r="K137" s="17">
        <f ca="1">IF(OR($AQ137=0,K$9="",K$9&lt;$AS137,AND($AT137&lt;&gt;"",K$9&gt;$AT137)),"",IF(AY137=0,"—",IF(INDEX('Controle de reservas'!$P$14:$P$2013,AY137)="DUPLICIDADE NO DIA","CONFLITO"&amp;IF(INDEX('Controle de reservas'!$M$14:$M$2013,AY137)&lt;&gt;"",CHAR(10)&amp;INDEX('Controle de reservas'!$M$14:$M$2013,AY137),"")&amp;IF(INDEX('Controle de reservas'!$N$14:$N$2013,AY137)&lt;&gt;"",CHAR(10)&amp;"Subst.: "&amp;INDEX('Controle de reservas'!$N$14:$N$2013,AY137),"")&amp;IF(AND(ISNUMBER(INDEX('Controle de reservas'!$I$14:$I$2013,AY137)),INDEX('Controle de reservas'!$I$14:$I$2013,AY137)&gt;0,INDEX('Controle de reservas'!$K$14:$K$2013,AY137)&gt;INDEX('Controle de reservas'!$I$14:$I$2013,AY137)),CHAR(10)&amp;"DIVERGÊNCIA DE DATAS",""),IF(INDEX('Controle de reservas'!$L$14:$L$2013,AY137)="Em cobertura","COV",IF(INDEX('Controle de reservas'!$L$14:$L$2013,AY137)="Disponível","DISP",IF(INDEX('Controle de reservas'!$L$14:$L$2013,AY137)="Não utilizado","NU",IF(INDEX('Controle de reservas'!$L$14:$L$2013,AY137)="Folga","F",IF(INDEX('Controle de reservas'!$L$14:$L$2013,AY137)="Ocorrência","O",IF(INDEX('Controle de reservas'!$L$14:$L$2013,AY137)="Programado","PROG",IF(INDEX('Controle de reservas'!$L$14:$L$2013,AY137)="Disponível no posto","DP","SEM SITUAÇÃO")))))))&amp;IF(INDEX('Controle de reservas'!$M$14:$M$2013,AY137)&lt;&gt;"",CHAR(10)&amp;INDEX('Controle de reservas'!$M$14:$M$2013,AY137),IF(OR(INDEX('Controle de reservas'!$L$14:$L$2013,AY137)="Em cobertura",INDEX('Controle de reservas'!$L$14:$L$2013,AY137)="Programado"),CHAR(10)&amp;"SEM LOCAL",""))&amp;IF(INDEX('Controle de reservas'!$N$14:$N$2013,AY137)&lt;&gt;"",CHAR(10)&amp;"Subst.: "&amp;INDEX('Controle de reservas'!$N$14:$N$2013,AY137),"")&amp;IF(AND(ISNUMBER(INDEX('Controle de reservas'!$I$14:$I$2013,AY137)),INDEX('Controle de reservas'!$I$14:$I$2013,AY137)&gt;0,INDEX('Controle de reservas'!$K$14:$K$2013,AY137)&gt;INDEX('Controle de reservas'!$I$14:$I$2013,AY137)),CHAR(10)&amp;"DIVERGÊNCIA DE DATAS","")&amp;IF(INDEX('Controle de reservas'!$P$14:$P$2013,AY137)&lt;&gt;"OK"," !",""))))</f>
      </c>
      <c r="L137" s="17">
        <f ca="1">IF(OR($AQ137=0,L$9="",L$9&lt;$AS137,AND($AT137&lt;&gt;"",L$9&gt;$AT137)),"",IF(AZ137=0,"—",IF(INDEX('Controle de reservas'!$P$14:$P$2013,AZ137)="DUPLICIDADE NO DIA","CONFLITO"&amp;IF(INDEX('Controle de reservas'!$M$14:$M$2013,AZ137)&lt;&gt;"",CHAR(10)&amp;INDEX('Controle de reservas'!$M$14:$M$2013,AZ137),"")&amp;IF(INDEX('Controle de reservas'!$N$14:$N$2013,AZ137)&lt;&gt;"",CHAR(10)&amp;"Subst.: "&amp;INDEX('Controle de reservas'!$N$14:$N$2013,AZ137),"")&amp;IF(AND(ISNUMBER(INDEX('Controle de reservas'!$I$14:$I$2013,AZ137)),INDEX('Controle de reservas'!$I$14:$I$2013,AZ137)&gt;0,INDEX('Controle de reservas'!$K$14:$K$2013,AZ137)&gt;INDEX('Controle de reservas'!$I$14:$I$2013,AZ137)),CHAR(10)&amp;"DIVERGÊNCIA DE DATAS",""),IF(INDEX('Controle de reservas'!$L$14:$L$2013,AZ137)="Em cobertura","COV",IF(INDEX('Controle de reservas'!$L$14:$L$2013,AZ137)="Disponível","DISP",IF(INDEX('Controle de reservas'!$L$14:$L$2013,AZ137)="Não utilizado","NU",IF(INDEX('Controle de reservas'!$L$14:$L$2013,AZ137)="Folga","F",IF(INDEX('Controle de reservas'!$L$14:$L$2013,AZ137)="Ocorrência","O",IF(INDEX('Controle de reservas'!$L$14:$L$2013,AZ137)="Programado","PROG",IF(INDEX('Controle de reservas'!$L$14:$L$2013,AZ137)="Disponível no posto","DP","SEM SITUAÇÃO")))))))&amp;IF(INDEX('Controle de reservas'!$M$14:$M$2013,AZ137)&lt;&gt;"",CHAR(10)&amp;INDEX('Controle de reservas'!$M$14:$M$2013,AZ137),IF(OR(INDEX('Controle de reservas'!$L$14:$L$2013,AZ137)="Em cobertura",INDEX('Controle de reservas'!$L$14:$L$2013,AZ137)="Programado"),CHAR(10)&amp;"SEM LOCAL",""))&amp;IF(INDEX('Controle de reservas'!$N$14:$N$2013,AZ137)&lt;&gt;"",CHAR(10)&amp;"Subst.: "&amp;INDEX('Controle de reservas'!$N$14:$N$2013,AZ137),"")&amp;IF(AND(ISNUMBER(INDEX('Controle de reservas'!$I$14:$I$2013,AZ137)),INDEX('Controle de reservas'!$I$14:$I$2013,AZ137)&gt;0,INDEX('Controle de reservas'!$K$14:$K$2013,AZ137)&gt;INDEX('Controle de reservas'!$I$14:$I$2013,AZ137)),CHAR(10)&amp;"DIVERGÊNCIA DE DATAS","")&amp;IF(INDEX('Controle de reservas'!$P$14:$P$2013,AZ137)&lt;&gt;"OK"," !",""))))</f>
      </c>
      <c r="M137" s="17">
        <f ca="1">IF(OR($AQ137=0,M$9="",M$9&lt;$AS137,AND($AT137&lt;&gt;"",M$9&gt;$AT137)),"",IF(BA137=0,"—",IF(INDEX('Controle de reservas'!$P$14:$P$2013,BA137)="DUPLICIDADE NO DIA","CONFLITO"&amp;IF(INDEX('Controle de reservas'!$M$14:$M$2013,BA137)&lt;&gt;"",CHAR(10)&amp;INDEX('Controle de reservas'!$M$14:$M$2013,BA137),"")&amp;IF(INDEX('Controle de reservas'!$N$14:$N$2013,BA137)&lt;&gt;"",CHAR(10)&amp;"Subst.: "&amp;INDEX('Controle de reservas'!$N$14:$N$2013,BA137),"")&amp;IF(AND(ISNUMBER(INDEX('Controle de reservas'!$I$14:$I$2013,BA137)),INDEX('Controle de reservas'!$I$14:$I$2013,BA137)&gt;0,INDEX('Controle de reservas'!$K$14:$K$2013,BA137)&gt;INDEX('Controle de reservas'!$I$14:$I$2013,BA137)),CHAR(10)&amp;"DIVERGÊNCIA DE DATAS",""),IF(INDEX('Controle de reservas'!$L$14:$L$2013,BA137)="Em cobertura","COV",IF(INDEX('Controle de reservas'!$L$14:$L$2013,BA137)="Disponível","DISP",IF(INDEX('Controle de reservas'!$L$14:$L$2013,BA137)="Não utilizado","NU",IF(INDEX('Controle de reservas'!$L$14:$L$2013,BA137)="Folga","F",IF(INDEX('Controle de reservas'!$L$14:$L$2013,BA137)="Ocorrência","O",IF(INDEX('Controle de reservas'!$L$14:$L$2013,BA137)="Programado","PROG",IF(INDEX('Controle de reservas'!$L$14:$L$2013,BA137)="Disponível no posto","DP","SEM SITUAÇÃO")))))))&amp;IF(INDEX('Controle de reservas'!$M$14:$M$2013,BA137)&lt;&gt;"",CHAR(10)&amp;INDEX('Controle de reservas'!$M$14:$M$2013,BA137),IF(OR(INDEX('Controle de reservas'!$L$14:$L$2013,BA137)="Em cobertura",INDEX('Controle de reservas'!$L$14:$L$2013,BA137)="Programado"),CHAR(10)&amp;"SEM LOCAL",""))&amp;IF(INDEX('Controle de reservas'!$N$14:$N$2013,BA137)&lt;&gt;"",CHAR(10)&amp;"Subst.: "&amp;INDEX('Controle de reservas'!$N$14:$N$2013,BA137),"")&amp;IF(AND(ISNUMBER(INDEX('Controle de reservas'!$I$14:$I$2013,BA137)),INDEX('Controle de reservas'!$I$14:$I$2013,BA137)&gt;0,INDEX('Controle de reservas'!$K$14:$K$2013,BA137)&gt;INDEX('Controle de reservas'!$I$14:$I$2013,BA137)),CHAR(10)&amp;"DIVERGÊNCIA DE DATAS","")&amp;IF(INDEX('Controle de reservas'!$P$14:$P$2013,BA137)&lt;&gt;"OK"," !",""))))</f>
      </c>
      <c r="N137" s="17">
        <f ca="1">IF(OR($AQ137=0,N$9="",N$9&lt;$AS137,AND($AT137&lt;&gt;"",N$9&gt;$AT137)),"",IF(BB137=0,"—",IF(INDEX('Controle de reservas'!$P$14:$P$2013,BB137)="DUPLICIDADE NO DIA","CONFLITO"&amp;IF(INDEX('Controle de reservas'!$M$14:$M$2013,BB137)&lt;&gt;"",CHAR(10)&amp;INDEX('Controle de reservas'!$M$14:$M$2013,BB137),"")&amp;IF(INDEX('Controle de reservas'!$N$14:$N$2013,BB137)&lt;&gt;"",CHAR(10)&amp;"Subst.: "&amp;INDEX('Controle de reservas'!$N$14:$N$2013,BB137),"")&amp;IF(AND(ISNUMBER(INDEX('Controle de reservas'!$I$14:$I$2013,BB137)),INDEX('Controle de reservas'!$I$14:$I$2013,BB137)&gt;0,INDEX('Controle de reservas'!$K$14:$K$2013,BB137)&gt;INDEX('Controle de reservas'!$I$14:$I$2013,BB137)),CHAR(10)&amp;"DIVERGÊNCIA DE DATAS",""),IF(INDEX('Controle de reservas'!$L$14:$L$2013,BB137)="Em cobertura","COV",IF(INDEX('Controle de reservas'!$L$14:$L$2013,BB137)="Disponível","DISP",IF(INDEX('Controle de reservas'!$L$14:$L$2013,BB137)="Não utilizado","NU",IF(INDEX('Controle de reservas'!$L$14:$L$2013,BB137)="Folga","F",IF(INDEX('Controle de reservas'!$L$14:$L$2013,BB137)="Ocorrência","O",IF(INDEX('Controle de reservas'!$L$14:$L$2013,BB137)="Programado","PROG",IF(INDEX('Controle de reservas'!$L$14:$L$2013,BB137)="Disponível no posto","DP","SEM SITUAÇÃO")))))))&amp;IF(INDEX('Controle de reservas'!$M$14:$M$2013,BB137)&lt;&gt;"",CHAR(10)&amp;INDEX('Controle de reservas'!$M$14:$M$2013,BB137),IF(OR(INDEX('Controle de reservas'!$L$14:$L$2013,BB137)="Em cobertura",INDEX('Controle de reservas'!$L$14:$L$2013,BB137)="Programado"),CHAR(10)&amp;"SEM LOCAL",""))&amp;IF(INDEX('Controle de reservas'!$N$14:$N$2013,BB137)&lt;&gt;"",CHAR(10)&amp;"Subst.: "&amp;INDEX('Controle de reservas'!$N$14:$N$2013,BB137),"")&amp;IF(AND(ISNUMBER(INDEX('Controle de reservas'!$I$14:$I$2013,BB137)),INDEX('Controle de reservas'!$I$14:$I$2013,BB137)&gt;0,INDEX('Controle de reservas'!$K$14:$K$2013,BB137)&gt;INDEX('Controle de reservas'!$I$14:$I$2013,BB137)),CHAR(10)&amp;"DIVERGÊNCIA DE DATAS","")&amp;IF(INDEX('Controle de reservas'!$P$14:$P$2013,BB137)&lt;&gt;"OK"," !",""))))</f>
      </c>
      <c r="O137" s="17">
        <f ca="1">IF(OR($AQ137=0,O$9="",O$9&lt;$AS137,AND($AT137&lt;&gt;"",O$9&gt;$AT137)),"",IF(BC137=0,"—",IF(INDEX('Controle de reservas'!$P$14:$P$2013,BC137)="DUPLICIDADE NO DIA","CONFLITO"&amp;IF(INDEX('Controle de reservas'!$M$14:$M$2013,BC137)&lt;&gt;"",CHAR(10)&amp;INDEX('Controle de reservas'!$M$14:$M$2013,BC137),"")&amp;IF(INDEX('Controle de reservas'!$N$14:$N$2013,BC137)&lt;&gt;"",CHAR(10)&amp;"Subst.: "&amp;INDEX('Controle de reservas'!$N$14:$N$2013,BC137),"")&amp;IF(AND(ISNUMBER(INDEX('Controle de reservas'!$I$14:$I$2013,BC137)),INDEX('Controle de reservas'!$I$14:$I$2013,BC137)&gt;0,INDEX('Controle de reservas'!$K$14:$K$2013,BC137)&gt;INDEX('Controle de reservas'!$I$14:$I$2013,BC137)),CHAR(10)&amp;"DIVERGÊNCIA DE DATAS",""),IF(INDEX('Controle de reservas'!$L$14:$L$2013,BC137)="Em cobertura","COV",IF(INDEX('Controle de reservas'!$L$14:$L$2013,BC137)="Disponível","DISP",IF(INDEX('Controle de reservas'!$L$14:$L$2013,BC137)="Não utilizado","NU",IF(INDEX('Controle de reservas'!$L$14:$L$2013,BC137)="Folga","F",IF(INDEX('Controle de reservas'!$L$14:$L$2013,BC137)="Ocorrência","O",IF(INDEX('Controle de reservas'!$L$14:$L$2013,BC137)="Programado","PROG",IF(INDEX('Controle de reservas'!$L$14:$L$2013,BC137)="Disponível no posto","DP","SEM SITUAÇÃO")))))))&amp;IF(INDEX('Controle de reservas'!$M$14:$M$2013,BC137)&lt;&gt;"",CHAR(10)&amp;INDEX('Controle de reservas'!$M$14:$M$2013,BC137),IF(OR(INDEX('Controle de reservas'!$L$14:$L$2013,BC137)="Em cobertura",INDEX('Controle de reservas'!$L$14:$L$2013,BC137)="Programado"),CHAR(10)&amp;"SEM LOCAL",""))&amp;IF(INDEX('Controle de reservas'!$N$14:$N$2013,BC137)&lt;&gt;"",CHAR(10)&amp;"Subst.: "&amp;INDEX('Controle de reservas'!$N$14:$N$2013,BC137),"")&amp;IF(AND(ISNUMBER(INDEX('Controle de reservas'!$I$14:$I$2013,BC137)),INDEX('Controle de reservas'!$I$14:$I$2013,BC137)&gt;0,INDEX('Controle de reservas'!$K$14:$K$2013,BC137)&gt;INDEX('Controle de reservas'!$I$14:$I$2013,BC137)),CHAR(10)&amp;"DIVERGÊNCIA DE DATAS","")&amp;IF(INDEX('Controle de reservas'!$P$14:$P$2013,BC137)&lt;&gt;"OK"," !",""))))</f>
      </c>
      <c r="P137" s="17">
        <f ca="1">IF(OR($AQ137=0,P$9="",P$9&lt;$AS137,AND($AT137&lt;&gt;"",P$9&gt;$AT137)),"",IF(BD137=0,"—",IF(INDEX('Controle de reservas'!$P$14:$P$2013,BD137)="DUPLICIDADE NO DIA","CONFLITO"&amp;IF(INDEX('Controle de reservas'!$M$14:$M$2013,BD137)&lt;&gt;"",CHAR(10)&amp;INDEX('Controle de reservas'!$M$14:$M$2013,BD137),"")&amp;IF(INDEX('Controle de reservas'!$N$14:$N$2013,BD137)&lt;&gt;"",CHAR(10)&amp;"Subst.: "&amp;INDEX('Controle de reservas'!$N$14:$N$2013,BD137),"")&amp;IF(AND(ISNUMBER(INDEX('Controle de reservas'!$I$14:$I$2013,BD137)),INDEX('Controle de reservas'!$I$14:$I$2013,BD137)&gt;0,INDEX('Controle de reservas'!$K$14:$K$2013,BD137)&gt;INDEX('Controle de reservas'!$I$14:$I$2013,BD137)),CHAR(10)&amp;"DIVERGÊNCIA DE DATAS",""),IF(INDEX('Controle de reservas'!$L$14:$L$2013,BD137)="Em cobertura","COV",IF(INDEX('Controle de reservas'!$L$14:$L$2013,BD137)="Disponível","DISP",IF(INDEX('Controle de reservas'!$L$14:$L$2013,BD137)="Não utilizado","NU",IF(INDEX('Controle de reservas'!$L$14:$L$2013,BD137)="Folga","F",IF(INDEX('Controle de reservas'!$L$14:$L$2013,BD137)="Ocorrência","O",IF(INDEX('Controle de reservas'!$L$14:$L$2013,BD137)="Programado","PROG",IF(INDEX('Controle de reservas'!$L$14:$L$2013,BD137)="Disponível no posto","DP","SEM SITUAÇÃO")))))))&amp;IF(INDEX('Controle de reservas'!$M$14:$M$2013,BD137)&lt;&gt;"",CHAR(10)&amp;INDEX('Controle de reservas'!$M$14:$M$2013,BD137),IF(OR(INDEX('Controle de reservas'!$L$14:$L$2013,BD137)="Em cobertura",INDEX('Controle de reservas'!$L$14:$L$2013,BD137)="Programado"),CHAR(10)&amp;"SEM LOCAL",""))&amp;IF(INDEX('Controle de reservas'!$N$14:$N$2013,BD137)&lt;&gt;"",CHAR(10)&amp;"Subst.: "&amp;INDEX('Controle de reservas'!$N$14:$N$2013,BD137),"")&amp;IF(AND(ISNUMBER(INDEX('Controle de reservas'!$I$14:$I$2013,BD137)),INDEX('Controle de reservas'!$I$14:$I$2013,BD137)&gt;0,INDEX('Controle de reservas'!$K$14:$K$2013,BD137)&gt;INDEX('Controle de reservas'!$I$14:$I$2013,BD137)),CHAR(10)&amp;"DIVERGÊNCIA DE DATAS","")&amp;IF(INDEX('Controle de reservas'!$P$14:$P$2013,BD137)&lt;&gt;"OK"," !",""))))</f>
      </c>
      <c r="Q137" s="17">
        <f ca="1">IF(OR($AQ137=0,Q$9="",Q$9&lt;$AS137,AND($AT137&lt;&gt;"",Q$9&gt;$AT137)),"",IF(BE137=0,"—",IF(INDEX('Controle de reservas'!$P$14:$P$2013,BE137)="DUPLICIDADE NO DIA","CONFLITO"&amp;IF(INDEX('Controle de reservas'!$M$14:$M$2013,BE137)&lt;&gt;"",CHAR(10)&amp;INDEX('Controle de reservas'!$M$14:$M$2013,BE137),"")&amp;IF(INDEX('Controle de reservas'!$N$14:$N$2013,BE137)&lt;&gt;"",CHAR(10)&amp;"Subst.: "&amp;INDEX('Controle de reservas'!$N$14:$N$2013,BE137),"")&amp;IF(AND(ISNUMBER(INDEX('Controle de reservas'!$I$14:$I$2013,BE137)),INDEX('Controle de reservas'!$I$14:$I$2013,BE137)&gt;0,INDEX('Controle de reservas'!$K$14:$K$2013,BE137)&gt;INDEX('Controle de reservas'!$I$14:$I$2013,BE137)),CHAR(10)&amp;"DIVERGÊNCIA DE DATAS",""),IF(INDEX('Controle de reservas'!$L$14:$L$2013,BE137)="Em cobertura","COV",IF(INDEX('Controle de reservas'!$L$14:$L$2013,BE137)="Disponível","DISP",IF(INDEX('Controle de reservas'!$L$14:$L$2013,BE137)="Não utilizado","NU",IF(INDEX('Controle de reservas'!$L$14:$L$2013,BE137)="Folga","F",IF(INDEX('Controle de reservas'!$L$14:$L$2013,BE137)="Ocorrência","O",IF(INDEX('Controle de reservas'!$L$14:$L$2013,BE137)="Programado","PROG",IF(INDEX('Controle de reservas'!$L$14:$L$2013,BE137)="Disponível no posto","DP","SEM SITUAÇÃO")))))))&amp;IF(INDEX('Controle de reservas'!$M$14:$M$2013,BE137)&lt;&gt;"",CHAR(10)&amp;INDEX('Controle de reservas'!$M$14:$M$2013,BE137),IF(OR(INDEX('Controle de reservas'!$L$14:$L$2013,BE137)="Em cobertura",INDEX('Controle de reservas'!$L$14:$L$2013,BE137)="Programado"),CHAR(10)&amp;"SEM LOCAL",""))&amp;IF(INDEX('Controle de reservas'!$N$14:$N$2013,BE137)&lt;&gt;"",CHAR(10)&amp;"Subst.: "&amp;INDEX('Controle de reservas'!$N$14:$N$2013,BE137),"")&amp;IF(AND(ISNUMBER(INDEX('Controle de reservas'!$I$14:$I$2013,BE137)),INDEX('Controle de reservas'!$I$14:$I$2013,BE137)&gt;0,INDEX('Controle de reservas'!$K$14:$K$2013,BE137)&gt;INDEX('Controle de reservas'!$I$14:$I$2013,BE137)),CHAR(10)&amp;"DIVERGÊNCIA DE DATAS","")&amp;IF(INDEX('Controle de reservas'!$P$14:$P$2013,BE137)&lt;&gt;"OK"," !",""))))</f>
      </c>
      <c r="R137" s="17">
        <f ca="1">IF(OR($AQ137=0,R$9="",R$9&lt;$AS137,AND($AT137&lt;&gt;"",R$9&gt;$AT137)),"",IF(BF137=0,"—",IF(INDEX('Controle de reservas'!$P$14:$P$2013,BF137)="DUPLICIDADE NO DIA","CONFLITO"&amp;IF(INDEX('Controle de reservas'!$M$14:$M$2013,BF137)&lt;&gt;"",CHAR(10)&amp;INDEX('Controle de reservas'!$M$14:$M$2013,BF137),"")&amp;IF(INDEX('Controle de reservas'!$N$14:$N$2013,BF137)&lt;&gt;"",CHAR(10)&amp;"Subst.: "&amp;INDEX('Controle de reservas'!$N$14:$N$2013,BF137),"")&amp;IF(AND(ISNUMBER(INDEX('Controle de reservas'!$I$14:$I$2013,BF137)),INDEX('Controle de reservas'!$I$14:$I$2013,BF137)&gt;0,INDEX('Controle de reservas'!$K$14:$K$2013,BF137)&gt;INDEX('Controle de reservas'!$I$14:$I$2013,BF137)),CHAR(10)&amp;"DIVERGÊNCIA DE DATAS",""),IF(INDEX('Controle de reservas'!$L$14:$L$2013,BF137)="Em cobertura","COV",IF(INDEX('Controle de reservas'!$L$14:$L$2013,BF137)="Disponível","DISP",IF(INDEX('Controle de reservas'!$L$14:$L$2013,BF137)="Não utilizado","NU",IF(INDEX('Controle de reservas'!$L$14:$L$2013,BF137)="Folga","F",IF(INDEX('Controle de reservas'!$L$14:$L$2013,BF137)="Ocorrência","O",IF(INDEX('Controle de reservas'!$L$14:$L$2013,BF137)="Programado","PROG",IF(INDEX('Controle de reservas'!$L$14:$L$2013,BF137)="Disponível no posto","DP","SEM SITUAÇÃO")))))))&amp;IF(INDEX('Controle de reservas'!$M$14:$M$2013,BF137)&lt;&gt;"",CHAR(10)&amp;INDEX('Controle de reservas'!$M$14:$M$2013,BF137),IF(OR(INDEX('Controle de reservas'!$L$14:$L$2013,BF137)="Em cobertura",INDEX('Controle de reservas'!$L$14:$L$2013,BF137)="Programado"),CHAR(10)&amp;"SEM LOCAL",""))&amp;IF(INDEX('Controle de reservas'!$N$14:$N$2013,BF137)&lt;&gt;"",CHAR(10)&amp;"Subst.: "&amp;INDEX('Controle de reservas'!$N$14:$N$2013,BF137),"")&amp;IF(AND(ISNUMBER(INDEX('Controle de reservas'!$I$14:$I$2013,BF137)),INDEX('Controle de reservas'!$I$14:$I$2013,BF137)&gt;0,INDEX('Controle de reservas'!$K$14:$K$2013,BF137)&gt;INDEX('Controle de reservas'!$I$14:$I$2013,BF137)),CHAR(10)&amp;"DIVERGÊNCIA DE DATAS","")&amp;IF(INDEX('Controle de reservas'!$P$14:$P$2013,BF137)&lt;&gt;"OK"," !",""))))</f>
      </c>
      <c r="S137" s="17">
        <f ca="1">IF(OR($AQ137=0,S$9="",S$9&lt;$AS137,AND($AT137&lt;&gt;"",S$9&gt;$AT137)),"",IF(BG137=0,"—",IF(INDEX('Controle de reservas'!$P$14:$P$2013,BG137)="DUPLICIDADE NO DIA","CONFLITO"&amp;IF(INDEX('Controle de reservas'!$M$14:$M$2013,BG137)&lt;&gt;"",CHAR(10)&amp;INDEX('Controle de reservas'!$M$14:$M$2013,BG137),"")&amp;IF(INDEX('Controle de reservas'!$N$14:$N$2013,BG137)&lt;&gt;"",CHAR(10)&amp;"Subst.: "&amp;INDEX('Controle de reservas'!$N$14:$N$2013,BG137),"")&amp;IF(AND(ISNUMBER(INDEX('Controle de reservas'!$I$14:$I$2013,BG137)),INDEX('Controle de reservas'!$I$14:$I$2013,BG137)&gt;0,INDEX('Controle de reservas'!$K$14:$K$2013,BG137)&gt;INDEX('Controle de reservas'!$I$14:$I$2013,BG137)),CHAR(10)&amp;"DIVERGÊNCIA DE DATAS",""),IF(INDEX('Controle de reservas'!$L$14:$L$2013,BG137)="Em cobertura","COV",IF(INDEX('Controle de reservas'!$L$14:$L$2013,BG137)="Disponível","DISP",IF(INDEX('Controle de reservas'!$L$14:$L$2013,BG137)="Não utilizado","NU",IF(INDEX('Controle de reservas'!$L$14:$L$2013,BG137)="Folga","F",IF(INDEX('Controle de reservas'!$L$14:$L$2013,BG137)="Ocorrência","O",IF(INDEX('Controle de reservas'!$L$14:$L$2013,BG137)="Programado","PROG",IF(INDEX('Controle de reservas'!$L$14:$L$2013,BG137)="Disponível no posto","DP","SEM SITUAÇÃO")))))))&amp;IF(INDEX('Controle de reservas'!$M$14:$M$2013,BG137)&lt;&gt;"",CHAR(10)&amp;INDEX('Controle de reservas'!$M$14:$M$2013,BG137),IF(OR(INDEX('Controle de reservas'!$L$14:$L$2013,BG137)="Em cobertura",INDEX('Controle de reservas'!$L$14:$L$2013,BG137)="Programado"),CHAR(10)&amp;"SEM LOCAL",""))&amp;IF(INDEX('Controle de reservas'!$N$14:$N$2013,BG137)&lt;&gt;"",CHAR(10)&amp;"Subst.: "&amp;INDEX('Controle de reservas'!$N$14:$N$2013,BG137),"")&amp;IF(AND(ISNUMBER(INDEX('Controle de reservas'!$I$14:$I$2013,BG137)),INDEX('Controle de reservas'!$I$14:$I$2013,BG137)&gt;0,INDEX('Controle de reservas'!$K$14:$K$2013,BG137)&gt;INDEX('Controle de reservas'!$I$14:$I$2013,BG137)),CHAR(10)&amp;"DIVERGÊNCIA DE DATAS","")&amp;IF(INDEX('Controle de reservas'!$P$14:$P$2013,BG137)&lt;&gt;"OK"," !",""))))</f>
      </c>
      <c r="T137" s="17">
        <f ca="1">IF(OR($AQ137=0,T$9="",T$9&lt;$AS137,AND($AT137&lt;&gt;"",T$9&gt;$AT137)),"",IF(BH137=0,"—",IF(INDEX('Controle de reservas'!$P$14:$P$2013,BH137)="DUPLICIDADE NO DIA","CONFLITO"&amp;IF(INDEX('Controle de reservas'!$M$14:$M$2013,BH137)&lt;&gt;"",CHAR(10)&amp;INDEX('Controle de reservas'!$M$14:$M$2013,BH137),"")&amp;IF(INDEX('Controle de reservas'!$N$14:$N$2013,BH137)&lt;&gt;"",CHAR(10)&amp;"Subst.: "&amp;INDEX('Controle de reservas'!$N$14:$N$2013,BH137),"")&amp;IF(AND(ISNUMBER(INDEX('Controle de reservas'!$I$14:$I$2013,BH137)),INDEX('Controle de reservas'!$I$14:$I$2013,BH137)&gt;0,INDEX('Controle de reservas'!$K$14:$K$2013,BH137)&gt;INDEX('Controle de reservas'!$I$14:$I$2013,BH137)),CHAR(10)&amp;"DIVERGÊNCIA DE DATAS",""),IF(INDEX('Controle de reservas'!$L$14:$L$2013,BH137)="Em cobertura","COV",IF(INDEX('Controle de reservas'!$L$14:$L$2013,BH137)="Disponível","DISP",IF(INDEX('Controle de reservas'!$L$14:$L$2013,BH137)="Não utilizado","NU",IF(INDEX('Controle de reservas'!$L$14:$L$2013,BH137)="Folga","F",IF(INDEX('Controle de reservas'!$L$14:$L$2013,BH137)="Ocorrência","O",IF(INDEX('Controle de reservas'!$L$14:$L$2013,BH137)="Programado","PROG",IF(INDEX('Controle de reservas'!$L$14:$L$2013,BH137)="Disponível no posto","DP","SEM SITUAÇÃO")))))))&amp;IF(INDEX('Controle de reservas'!$M$14:$M$2013,BH137)&lt;&gt;"",CHAR(10)&amp;INDEX('Controle de reservas'!$M$14:$M$2013,BH137),IF(OR(INDEX('Controle de reservas'!$L$14:$L$2013,BH137)="Em cobertura",INDEX('Controle de reservas'!$L$14:$L$2013,BH137)="Programado"),CHAR(10)&amp;"SEM LOCAL",""))&amp;IF(INDEX('Controle de reservas'!$N$14:$N$2013,BH137)&lt;&gt;"",CHAR(10)&amp;"Subst.: "&amp;INDEX('Controle de reservas'!$N$14:$N$2013,BH137),"")&amp;IF(AND(ISNUMBER(INDEX('Controle de reservas'!$I$14:$I$2013,BH137)),INDEX('Controle de reservas'!$I$14:$I$2013,BH137)&gt;0,INDEX('Controle de reservas'!$K$14:$K$2013,BH137)&gt;INDEX('Controle de reservas'!$I$14:$I$2013,BH137)),CHAR(10)&amp;"DIVERGÊNCIA DE DATAS","")&amp;IF(INDEX('Controle de reservas'!$P$14:$P$2013,BH137)&lt;&gt;"OK"," !",""))))</f>
      </c>
      <c r="U137" s="17">
        <f ca="1">IF(OR($AQ137=0,U$9="",U$9&lt;$AS137,AND($AT137&lt;&gt;"",U$9&gt;$AT137)),"",IF(BI137=0,"—",IF(INDEX('Controle de reservas'!$P$14:$P$2013,BI137)="DUPLICIDADE NO DIA","CONFLITO"&amp;IF(INDEX('Controle de reservas'!$M$14:$M$2013,BI137)&lt;&gt;"",CHAR(10)&amp;INDEX('Controle de reservas'!$M$14:$M$2013,BI137),"")&amp;IF(INDEX('Controle de reservas'!$N$14:$N$2013,BI137)&lt;&gt;"",CHAR(10)&amp;"Subst.: "&amp;INDEX('Controle de reservas'!$N$14:$N$2013,BI137),"")&amp;IF(AND(ISNUMBER(INDEX('Controle de reservas'!$I$14:$I$2013,BI137)),INDEX('Controle de reservas'!$I$14:$I$2013,BI137)&gt;0,INDEX('Controle de reservas'!$K$14:$K$2013,BI137)&gt;INDEX('Controle de reservas'!$I$14:$I$2013,BI137)),CHAR(10)&amp;"DIVERGÊNCIA DE DATAS",""),IF(INDEX('Controle de reservas'!$L$14:$L$2013,BI137)="Em cobertura","COV",IF(INDEX('Controle de reservas'!$L$14:$L$2013,BI137)="Disponível","DISP",IF(INDEX('Controle de reservas'!$L$14:$L$2013,BI137)="Não utilizado","NU",IF(INDEX('Controle de reservas'!$L$14:$L$2013,BI137)="Folga","F",IF(INDEX('Controle de reservas'!$L$14:$L$2013,BI137)="Ocorrência","O",IF(INDEX('Controle de reservas'!$L$14:$L$2013,BI137)="Programado","PROG",IF(INDEX('Controle de reservas'!$L$14:$L$2013,BI137)="Disponível no posto","DP","SEM SITUAÇÃO")))))))&amp;IF(INDEX('Controle de reservas'!$M$14:$M$2013,BI137)&lt;&gt;"",CHAR(10)&amp;INDEX('Controle de reservas'!$M$14:$M$2013,BI137),IF(OR(INDEX('Controle de reservas'!$L$14:$L$2013,BI137)="Em cobertura",INDEX('Controle de reservas'!$L$14:$L$2013,BI137)="Programado"),CHAR(10)&amp;"SEM LOCAL",""))&amp;IF(INDEX('Controle de reservas'!$N$14:$N$2013,BI137)&lt;&gt;"",CHAR(10)&amp;"Subst.: "&amp;INDEX('Controle de reservas'!$N$14:$N$2013,BI137),"")&amp;IF(AND(ISNUMBER(INDEX('Controle de reservas'!$I$14:$I$2013,BI137)),INDEX('Controle de reservas'!$I$14:$I$2013,BI137)&gt;0,INDEX('Controle de reservas'!$K$14:$K$2013,BI137)&gt;INDEX('Controle de reservas'!$I$14:$I$2013,BI137)),CHAR(10)&amp;"DIVERGÊNCIA DE DATAS","")&amp;IF(INDEX('Controle de reservas'!$P$14:$P$2013,BI137)&lt;&gt;"OK"," !",""))))</f>
      </c>
      <c r="V137" s="17">
        <f ca="1">IF(OR($AQ137=0,V$9="",V$9&lt;$AS137,AND($AT137&lt;&gt;"",V$9&gt;$AT137)),"",IF(BJ137=0,"—",IF(INDEX('Controle de reservas'!$P$14:$P$2013,BJ137)="DUPLICIDADE NO DIA","CONFLITO"&amp;IF(INDEX('Controle de reservas'!$M$14:$M$2013,BJ137)&lt;&gt;"",CHAR(10)&amp;INDEX('Controle de reservas'!$M$14:$M$2013,BJ137),"")&amp;IF(INDEX('Controle de reservas'!$N$14:$N$2013,BJ137)&lt;&gt;"",CHAR(10)&amp;"Subst.: "&amp;INDEX('Controle de reservas'!$N$14:$N$2013,BJ137),"")&amp;IF(AND(ISNUMBER(INDEX('Controle de reservas'!$I$14:$I$2013,BJ137)),INDEX('Controle de reservas'!$I$14:$I$2013,BJ137)&gt;0,INDEX('Controle de reservas'!$K$14:$K$2013,BJ137)&gt;INDEX('Controle de reservas'!$I$14:$I$2013,BJ137)),CHAR(10)&amp;"DIVERGÊNCIA DE DATAS",""),IF(INDEX('Controle de reservas'!$L$14:$L$2013,BJ137)="Em cobertura","COV",IF(INDEX('Controle de reservas'!$L$14:$L$2013,BJ137)="Disponível","DISP",IF(INDEX('Controle de reservas'!$L$14:$L$2013,BJ137)="Não utilizado","NU",IF(INDEX('Controle de reservas'!$L$14:$L$2013,BJ137)="Folga","F",IF(INDEX('Controle de reservas'!$L$14:$L$2013,BJ137)="Ocorrência","O",IF(INDEX('Controle de reservas'!$L$14:$L$2013,BJ137)="Programado","PROG",IF(INDEX('Controle de reservas'!$L$14:$L$2013,BJ137)="Disponível no posto","DP","SEM SITUAÇÃO")))))))&amp;IF(INDEX('Controle de reservas'!$M$14:$M$2013,BJ137)&lt;&gt;"",CHAR(10)&amp;INDEX('Controle de reservas'!$M$14:$M$2013,BJ137),IF(OR(INDEX('Controle de reservas'!$L$14:$L$2013,BJ137)="Em cobertura",INDEX('Controle de reservas'!$L$14:$L$2013,BJ137)="Programado"),CHAR(10)&amp;"SEM LOCAL",""))&amp;IF(INDEX('Controle de reservas'!$N$14:$N$2013,BJ137)&lt;&gt;"",CHAR(10)&amp;"Subst.: "&amp;INDEX('Controle de reservas'!$N$14:$N$2013,BJ137),"")&amp;IF(AND(ISNUMBER(INDEX('Controle de reservas'!$I$14:$I$2013,BJ137)),INDEX('Controle de reservas'!$I$14:$I$2013,BJ137)&gt;0,INDEX('Controle de reservas'!$K$14:$K$2013,BJ137)&gt;INDEX('Controle de reservas'!$I$14:$I$2013,BJ137)),CHAR(10)&amp;"DIVERGÊNCIA DE DATAS","")&amp;IF(INDEX('Controle de reservas'!$P$14:$P$2013,BJ137)&lt;&gt;"OK"," !",""))))</f>
      </c>
      <c r="W137" s="17">
        <f ca="1">IF(OR($AQ137=0,W$9="",W$9&lt;$AS137,AND($AT137&lt;&gt;"",W$9&gt;$AT137)),"",IF(BK137=0,"—",IF(INDEX('Controle de reservas'!$P$14:$P$2013,BK137)="DUPLICIDADE NO DIA","CONFLITO"&amp;IF(INDEX('Controle de reservas'!$M$14:$M$2013,BK137)&lt;&gt;"",CHAR(10)&amp;INDEX('Controle de reservas'!$M$14:$M$2013,BK137),"")&amp;IF(INDEX('Controle de reservas'!$N$14:$N$2013,BK137)&lt;&gt;"",CHAR(10)&amp;"Subst.: "&amp;INDEX('Controle de reservas'!$N$14:$N$2013,BK137),"")&amp;IF(AND(ISNUMBER(INDEX('Controle de reservas'!$I$14:$I$2013,BK137)),INDEX('Controle de reservas'!$I$14:$I$2013,BK137)&gt;0,INDEX('Controle de reservas'!$K$14:$K$2013,BK137)&gt;INDEX('Controle de reservas'!$I$14:$I$2013,BK137)),CHAR(10)&amp;"DIVERGÊNCIA DE DATAS",""),IF(INDEX('Controle de reservas'!$L$14:$L$2013,BK137)="Em cobertura","COV",IF(INDEX('Controle de reservas'!$L$14:$L$2013,BK137)="Disponível","DISP",IF(INDEX('Controle de reservas'!$L$14:$L$2013,BK137)="Não utilizado","NU",IF(INDEX('Controle de reservas'!$L$14:$L$2013,BK137)="Folga","F",IF(INDEX('Controle de reservas'!$L$14:$L$2013,BK137)="Ocorrência","O",IF(INDEX('Controle de reservas'!$L$14:$L$2013,BK137)="Programado","PROG",IF(INDEX('Controle de reservas'!$L$14:$L$2013,BK137)="Disponível no posto","DP","SEM SITUAÇÃO")))))))&amp;IF(INDEX('Controle de reservas'!$M$14:$M$2013,BK137)&lt;&gt;"",CHAR(10)&amp;INDEX('Controle de reservas'!$M$14:$M$2013,BK137),IF(OR(INDEX('Controle de reservas'!$L$14:$L$2013,BK137)="Em cobertura",INDEX('Controle de reservas'!$L$14:$L$2013,BK137)="Programado"),CHAR(10)&amp;"SEM LOCAL",""))&amp;IF(INDEX('Controle de reservas'!$N$14:$N$2013,BK137)&lt;&gt;"",CHAR(10)&amp;"Subst.: "&amp;INDEX('Controle de reservas'!$N$14:$N$2013,BK137),"")&amp;IF(AND(ISNUMBER(INDEX('Controle de reservas'!$I$14:$I$2013,BK137)),INDEX('Controle de reservas'!$I$14:$I$2013,BK137)&gt;0,INDEX('Controle de reservas'!$K$14:$K$2013,BK137)&gt;INDEX('Controle de reservas'!$I$14:$I$2013,BK137)),CHAR(10)&amp;"DIVERGÊNCIA DE DATAS","")&amp;IF(INDEX('Controle de reservas'!$P$14:$P$2013,BK137)&lt;&gt;"OK"," !",""))))</f>
      </c>
      <c r="X137" s="17">
        <f ca="1">IF(OR($AQ137=0,X$9="",X$9&lt;$AS137,AND($AT137&lt;&gt;"",X$9&gt;$AT137)),"",IF(BL137=0,"—",IF(INDEX('Controle de reservas'!$P$14:$P$2013,BL137)="DUPLICIDADE NO DIA","CONFLITO"&amp;IF(INDEX('Controle de reservas'!$M$14:$M$2013,BL137)&lt;&gt;"",CHAR(10)&amp;INDEX('Controle de reservas'!$M$14:$M$2013,BL137),"")&amp;IF(INDEX('Controle de reservas'!$N$14:$N$2013,BL137)&lt;&gt;"",CHAR(10)&amp;"Subst.: "&amp;INDEX('Controle de reservas'!$N$14:$N$2013,BL137),"")&amp;IF(AND(ISNUMBER(INDEX('Controle de reservas'!$I$14:$I$2013,BL137)),INDEX('Controle de reservas'!$I$14:$I$2013,BL137)&gt;0,INDEX('Controle de reservas'!$K$14:$K$2013,BL137)&gt;INDEX('Controle de reservas'!$I$14:$I$2013,BL137)),CHAR(10)&amp;"DIVERGÊNCIA DE DATAS",""),IF(INDEX('Controle de reservas'!$L$14:$L$2013,BL137)="Em cobertura","COV",IF(INDEX('Controle de reservas'!$L$14:$L$2013,BL137)="Disponível","DISP",IF(INDEX('Controle de reservas'!$L$14:$L$2013,BL137)="Não utilizado","NU",IF(INDEX('Controle de reservas'!$L$14:$L$2013,BL137)="Folga","F",IF(INDEX('Controle de reservas'!$L$14:$L$2013,BL137)="Ocorrência","O",IF(INDEX('Controle de reservas'!$L$14:$L$2013,BL137)="Programado","PROG",IF(INDEX('Controle de reservas'!$L$14:$L$2013,BL137)="Disponível no posto","DP","SEM SITUAÇÃO")))))))&amp;IF(INDEX('Controle de reservas'!$M$14:$M$2013,BL137)&lt;&gt;"",CHAR(10)&amp;INDEX('Controle de reservas'!$M$14:$M$2013,BL137),IF(OR(INDEX('Controle de reservas'!$L$14:$L$2013,BL137)="Em cobertura",INDEX('Controle de reservas'!$L$14:$L$2013,BL137)="Programado"),CHAR(10)&amp;"SEM LOCAL",""))&amp;IF(INDEX('Controle de reservas'!$N$14:$N$2013,BL137)&lt;&gt;"",CHAR(10)&amp;"Subst.: "&amp;INDEX('Controle de reservas'!$N$14:$N$2013,BL137),"")&amp;IF(AND(ISNUMBER(INDEX('Controle de reservas'!$I$14:$I$2013,BL137)),INDEX('Controle de reservas'!$I$14:$I$2013,BL137)&gt;0,INDEX('Controle de reservas'!$K$14:$K$2013,BL137)&gt;INDEX('Controle de reservas'!$I$14:$I$2013,BL137)),CHAR(10)&amp;"DIVERGÊNCIA DE DATAS","")&amp;IF(INDEX('Controle de reservas'!$P$14:$P$2013,BL137)&lt;&gt;"OK"," !",""))))</f>
      </c>
      <c r="Y137" s="17">
        <f ca="1">IF(OR($AQ137=0,Y$9="",Y$9&lt;$AS137,AND($AT137&lt;&gt;"",Y$9&gt;$AT137)),"",IF(BM137=0,"—",IF(INDEX('Controle de reservas'!$P$14:$P$2013,BM137)="DUPLICIDADE NO DIA","CONFLITO"&amp;IF(INDEX('Controle de reservas'!$M$14:$M$2013,BM137)&lt;&gt;"",CHAR(10)&amp;INDEX('Controle de reservas'!$M$14:$M$2013,BM137),"")&amp;IF(INDEX('Controle de reservas'!$N$14:$N$2013,BM137)&lt;&gt;"",CHAR(10)&amp;"Subst.: "&amp;INDEX('Controle de reservas'!$N$14:$N$2013,BM137),"")&amp;IF(AND(ISNUMBER(INDEX('Controle de reservas'!$I$14:$I$2013,BM137)),INDEX('Controle de reservas'!$I$14:$I$2013,BM137)&gt;0,INDEX('Controle de reservas'!$K$14:$K$2013,BM137)&gt;INDEX('Controle de reservas'!$I$14:$I$2013,BM137)),CHAR(10)&amp;"DIVERGÊNCIA DE DATAS",""),IF(INDEX('Controle de reservas'!$L$14:$L$2013,BM137)="Em cobertura","COV",IF(INDEX('Controle de reservas'!$L$14:$L$2013,BM137)="Disponível","DISP",IF(INDEX('Controle de reservas'!$L$14:$L$2013,BM137)="Não utilizado","NU",IF(INDEX('Controle de reservas'!$L$14:$L$2013,BM137)="Folga","F",IF(INDEX('Controle de reservas'!$L$14:$L$2013,BM137)="Ocorrência","O",IF(INDEX('Controle de reservas'!$L$14:$L$2013,BM137)="Programado","PROG",IF(INDEX('Controle de reservas'!$L$14:$L$2013,BM137)="Disponível no posto","DP","SEM SITUAÇÃO")))))))&amp;IF(INDEX('Controle de reservas'!$M$14:$M$2013,BM137)&lt;&gt;"",CHAR(10)&amp;INDEX('Controle de reservas'!$M$14:$M$2013,BM137),IF(OR(INDEX('Controle de reservas'!$L$14:$L$2013,BM137)="Em cobertura",INDEX('Controle de reservas'!$L$14:$L$2013,BM137)="Programado"),CHAR(10)&amp;"SEM LOCAL",""))&amp;IF(INDEX('Controle de reservas'!$N$14:$N$2013,BM137)&lt;&gt;"",CHAR(10)&amp;"Subst.: "&amp;INDEX('Controle de reservas'!$N$14:$N$2013,BM137),"")&amp;IF(AND(ISNUMBER(INDEX('Controle de reservas'!$I$14:$I$2013,BM137)),INDEX('Controle de reservas'!$I$14:$I$2013,BM137)&gt;0,INDEX('Controle de reservas'!$K$14:$K$2013,BM137)&gt;INDEX('Controle de reservas'!$I$14:$I$2013,BM137)),CHAR(10)&amp;"DIVERGÊNCIA DE DATAS","")&amp;IF(INDEX('Controle de reservas'!$P$14:$P$2013,BM137)&lt;&gt;"OK"," !",""))))</f>
      </c>
      <c r="Z137" s="17">
        <f ca="1">IF(OR($AQ137=0,Z$9="",Z$9&lt;$AS137,AND($AT137&lt;&gt;"",Z$9&gt;$AT137)),"",IF(BN137=0,"—",IF(INDEX('Controle de reservas'!$P$14:$P$2013,BN137)="DUPLICIDADE NO DIA","CONFLITO"&amp;IF(INDEX('Controle de reservas'!$M$14:$M$2013,BN137)&lt;&gt;"",CHAR(10)&amp;INDEX('Controle de reservas'!$M$14:$M$2013,BN137),"")&amp;IF(INDEX('Controle de reservas'!$N$14:$N$2013,BN137)&lt;&gt;"",CHAR(10)&amp;"Subst.: "&amp;INDEX('Controle de reservas'!$N$14:$N$2013,BN137),"")&amp;IF(AND(ISNUMBER(INDEX('Controle de reservas'!$I$14:$I$2013,BN137)),INDEX('Controle de reservas'!$I$14:$I$2013,BN137)&gt;0,INDEX('Controle de reservas'!$K$14:$K$2013,BN137)&gt;INDEX('Controle de reservas'!$I$14:$I$2013,BN137)),CHAR(10)&amp;"DIVERGÊNCIA DE DATAS",""),IF(INDEX('Controle de reservas'!$L$14:$L$2013,BN137)="Em cobertura","COV",IF(INDEX('Controle de reservas'!$L$14:$L$2013,BN137)="Disponível","DISP",IF(INDEX('Controle de reservas'!$L$14:$L$2013,BN137)="Não utilizado","NU",IF(INDEX('Controle de reservas'!$L$14:$L$2013,BN137)="Folga","F",IF(INDEX('Controle de reservas'!$L$14:$L$2013,BN137)="Ocorrência","O",IF(INDEX('Controle de reservas'!$L$14:$L$2013,BN137)="Programado","PROG",IF(INDEX('Controle de reservas'!$L$14:$L$2013,BN137)="Disponível no posto","DP","SEM SITUAÇÃO")))))))&amp;IF(INDEX('Controle de reservas'!$M$14:$M$2013,BN137)&lt;&gt;"",CHAR(10)&amp;INDEX('Controle de reservas'!$M$14:$M$2013,BN137),IF(OR(INDEX('Controle de reservas'!$L$14:$L$2013,BN137)="Em cobertura",INDEX('Controle de reservas'!$L$14:$L$2013,BN137)="Programado"),CHAR(10)&amp;"SEM LOCAL",""))&amp;IF(INDEX('Controle de reservas'!$N$14:$N$2013,BN137)&lt;&gt;"",CHAR(10)&amp;"Subst.: "&amp;INDEX('Controle de reservas'!$N$14:$N$2013,BN137),"")&amp;IF(AND(ISNUMBER(INDEX('Controle de reservas'!$I$14:$I$2013,BN137)),INDEX('Controle de reservas'!$I$14:$I$2013,BN137)&gt;0,INDEX('Controle de reservas'!$K$14:$K$2013,BN137)&gt;INDEX('Controle de reservas'!$I$14:$I$2013,BN137)),CHAR(10)&amp;"DIVERGÊNCIA DE DATAS","")&amp;IF(INDEX('Controle de reservas'!$P$14:$P$2013,BN137)&lt;&gt;"OK"," !",""))))</f>
      </c>
      <c r="AA137" s="17">
        <f ca="1">IF(OR($AQ137=0,AA$9="",AA$9&lt;$AS137,AND($AT137&lt;&gt;"",AA$9&gt;$AT137)),"",IF(BO137=0,"—",IF(INDEX('Controle de reservas'!$P$14:$P$2013,BO137)="DUPLICIDADE NO DIA","CONFLITO"&amp;IF(INDEX('Controle de reservas'!$M$14:$M$2013,BO137)&lt;&gt;"",CHAR(10)&amp;INDEX('Controle de reservas'!$M$14:$M$2013,BO137),"")&amp;IF(INDEX('Controle de reservas'!$N$14:$N$2013,BO137)&lt;&gt;"",CHAR(10)&amp;"Subst.: "&amp;INDEX('Controle de reservas'!$N$14:$N$2013,BO137),"")&amp;IF(AND(ISNUMBER(INDEX('Controle de reservas'!$I$14:$I$2013,BO137)),INDEX('Controle de reservas'!$I$14:$I$2013,BO137)&gt;0,INDEX('Controle de reservas'!$K$14:$K$2013,BO137)&gt;INDEX('Controle de reservas'!$I$14:$I$2013,BO137)),CHAR(10)&amp;"DIVERGÊNCIA DE DATAS",""),IF(INDEX('Controle de reservas'!$L$14:$L$2013,BO137)="Em cobertura","COV",IF(INDEX('Controle de reservas'!$L$14:$L$2013,BO137)="Disponível","DISP",IF(INDEX('Controle de reservas'!$L$14:$L$2013,BO137)="Não utilizado","NU",IF(INDEX('Controle de reservas'!$L$14:$L$2013,BO137)="Folga","F",IF(INDEX('Controle de reservas'!$L$14:$L$2013,BO137)="Ocorrência","O",IF(INDEX('Controle de reservas'!$L$14:$L$2013,BO137)="Programado","PROG",IF(INDEX('Controle de reservas'!$L$14:$L$2013,BO137)="Disponível no posto","DP","SEM SITUAÇÃO")))))))&amp;IF(INDEX('Controle de reservas'!$M$14:$M$2013,BO137)&lt;&gt;"",CHAR(10)&amp;INDEX('Controle de reservas'!$M$14:$M$2013,BO137),IF(OR(INDEX('Controle de reservas'!$L$14:$L$2013,BO137)="Em cobertura",INDEX('Controle de reservas'!$L$14:$L$2013,BO137)="Programado"),CHAR(10)&amp;"SEM LOCAL",""))&amp;IF(INDEX('Controle de reservas'!$N$14:$N$2013,BO137)&lt;&gt;"",CHAR(10)&amp;"Subst.: "&amp;INDEX('Controle de reservas'!$N$14:$N$2013,BO137),"")&amp;IF(AND(ISNUMBER(INDEX('Controle de reservas'!$I$14:$I$2013,BO137)),INDEX('Controle de reservas'!$I$14:$I$2013,BO137)&gt;0,INDEX('Controle de reservas'!$K$14:$K$2013,BO137)&gt;INDEX('Controle de reservas'!$I$14:$I$2013,BO137)),CHAR(10)&amp;"DIVERGÊNCIA DE DATAS","")&amp;IF(INDEX('Controle de reservas'!$P$14:$P$2013,BO137)&lt;&gt;"OK"," !",""))))</f>
      </c>
      <c r="AB137" s="17">
        <f ca="1">IF(OR($AQ137=0,AB$9="",AB$9&lt;$AS137,AND($AT137&lt;&gt;"",AB$9&gt;$AT137)),"",IF(BP137=0,"—",IF(INDEX('Controle de reservas'!$P$14:$P$2013,BP137)="DUPLICIDADE NO DIA","CONFLITO"&amp;IF(INDEX('Controle de reservas'!$M$14:$M$2013,BP137)&lt;&gt;"",CHAR(10)&amp;INDEX('Controle de reservas'!$M$14:$M$2013,BP137),"")&amp;IF(INDEX('Controle de reservas'!$N$14:$N$2013,BP137)&lt;&gt;"",CHAR(10)&amp;"Subst.: "&amp;INDEX('Controle de reservas'!$N$14:$N$2013,BP137),"")&amp;IF(AND(ISNUMBER(INDEX('Controle de reservas'!$I$14:$I$2013,BP137)),INDEX('Controle de reservas'!$I$14:$I$2013,BP137)&gt;0,INDEX('Controle de reservas'!$K$14:$K$2013,BP137)&gt;INDEX('Controle de reservas'!$I$14:$I$2013,BP137)),CHAR(10)&amp;"DIVERGÊNCIA DE DATAS",""),IF(INDEX('Controle de reservas'!$L$14:$L$2013,BP137)="Em cobertura","COV",IF(INDEX('Controle de reservas'!$L$14:$L$2013,BP137)="Disponível","DISP",IF(INDEX('Controle de reservas'!$L$14:$L$2013,BP137)="Não utilizado","NU",IF(INDEX('Controle de reservas'!$L$14:$L$2013,BP137)="Folga","F",IF(INDEX('Controle de reservas'!$L$14:$L$2013,BP137)="Ocorrência","O",IF(INDEX('Controle de reservas'!$L$14:$L$2013,BP137)="Programado","PROG",IF(INDEX('Controle de reservas'!$L$14:$L$2013,BP137)="Disponível no posto","DP","SEM SITUAÇÃO")))))))&amp;IF(INDEX('Controle de reservas'!$M$14:$M$2013,BP137)&lt;&gt;"",CHAR(10)&amp;INDEX('Controle de reservas'!$M$14:$M$2013,BP137),IF(OR(INDEX('Controle de reservas'!$L$14:$L$2013,BP137)="Em cobertura",INDEX('Controle de reservas'!$L$14:$L$2013,BP137)="Programado"),CHAR(10)&amp;"SEM LOCAL",""))&amp;IF(INDEX('Controle de reservas'!$N$14:$N$2013,BP137)&lt;&gt;"",CHAR(10)&amp;"Subst.: "&amp;INDEX('Controle de reservas'!$N$14:$N$2013,BP137),"")&amp;IF(AND(ISNUMBER(INDEX('Controle de reservas'!$I$14:$I$2013,BP137)),INDEX('Controle de reservas'!$I$14:$I$2013,BP137)&gt;0,INDEX('Controle de reservas'!$K$14:$K$2013,BP137)&gt;INDEX('Controle de reservas'!$I$14:$I$2013,BP137)),CHAR(10)&amp;"DIVERGÊNCIA DE DATAS","")&amp;IF(INDEX('Controle de reservas'!$P$14:$P$2013,BP137)&lt;&gt;"OK"," !",""))))</f>
      </c>
      <c r="AC137" s="17">
        <f ca="1">IF(OR($AQ137=0,AC$9="",AC$9&lt;$AS137,AND($AT137&lt;&gt;"",AC$9&gt;$AT137)),"",IF(BQ137=0,"—",IF(INDEX('Controle de reservas'!$P$14:$P$2013,BQ137)="DUPLICIDADE NO DIA","CONFLITO"&amp;IF(INDEX('Controle de reservas'!$M$14:$M$2013,BQ137)&lt;&gt;"",CHAR(10)&amp;INDEX('Controle de reservas'!$M$14:$M$2013,BQ137),"")&amp;IF(INDEX('Controle de reservas'!$N$14:$N$2013,BQ137)&lt;&gt;"",CHAR(10)&amp;"Subst.: "&amp;INDEX('Controle de reservas'!$N$14:$N$2013,BQ137),"")&amp;IF(AND(ISNUMBER(INDEX('Controle de reservas'!$I$14:$I$2013,BQ137)),INDEX('Controle de reservas'!$I$14:$I$2013,BQ137)&gt;0,INDEX('Controle de reservas'!$K$14:$K$2013,BQ137)&gt;INDEX('Controle de reservas'!$I$14:$I$2013,BQ137)),CHAR(10)&amp;"DIVERGÊNCIA DE DATAS",""),IF(INDEX('Controle de reservas'!$L$14:$L$2013,BQ137)="Em cobertura","COV",IF(INDEX('Controle de reservas'!$L$14:$L$2013,BQ137)="Disponível","DISP",IF(INDEX('Controle de reservas'!$L$14:$L$2013,BQ137)="Não utilizado","NU",IF(INDEX('Controle de reservas'!$L$14:$L$2013,BQ137)="Folga","F",IF(INDEX('Controle de reservas'!$L$14:$L$2013,BQ137)="Ocorrência","O",IF(INDEX('Controle de reservas'!$L$14:$L$2013,BQ137)="Programado","PROG",IF(INDEX('Controle de reservas'!$L$14:$L$2013,BQ137)="Disponível no posto","DP","SEM SITUAÇÃO")))))))&amp;IF(INDEX('Controle de reservas'!$M$14:$M$2013,BQ137)&lt;&gt;"",CHAR(10)&amp;INDEX('Controle de reservas'!$M$14:$M$2013,BQ137),IF(OR(INDEX('Controle de reservas'!$L$14:$L$2013,BQ137)="Em cobertura",INDEX('Controle de reservas'!$L$14:$L$2013,BQ137)="Programado"),CHAR(10)&amp;"SEM LOCAL",""))&amp;IF(INDEX('Controle de reservas'!$N$14:$N$2013,BQ137)&lt;&gt;"",CHAR(10)&amp;"Subst.: "&amp;INDEX('Controle de reservas'!$N$14:$N$2013,BQ137),"")&amp;IF(AND(ISNUMBER(INDEX('Controle de reservas'!$I$14:$I$2013,BQ137)),INDEX('Controle de reservas'!$I$14:$I$2013,BQ137)&gt;0,INDEX('Controle de reservas'!$K$14:$K$2013,BQ137)&gt;INDEX('Controle de reservas'!$I$14:$I$2013,BQ137)),CHAR(10)&amp;"DIVERGÊNCIA DE DATAS","")&amp;IF(INDEX('Controle de reservas'!$P$14:$P$2013,BQ137)&lt;&gt;"OK"," !",""))))</f>
      </c>
      <c r="AD137" s="17">
        <f ca="1">IF(OR($AQ137=0,AD$9="",AD$9&lt;$AS137,AND($AT137&lt;&gt;"",AD$9&gt;$AT137)),"",IF(BR137=0,"—",IF(INDEX('Controle de reservas'!$P$14:$P$2013,BR137)="DUPLICIDADE NO DIA","CONFLITO"&amp;IF(INDEX('Controle de reservas'!$M$14:$M$2013,BR137)&lt;&gt;"",CHAR(10)&amp;INDEX('Controle de reservas'!$M$14:$M$2013,BR137),"")&amp;IF(INDEX('Controle de reservas'!$N$14:$N$2013,BR137)&lt;&gt;"",CHAR(10)&amp;"Subst.: "&amp;INDEX('Controle de reservas'!$N$14:$N$2013,BR137),"")&amp;IF(AND(ISNUMBER(INDEX('Controle de reservas'!$I$14:$I$2013,BR137)),INDEX('Controle de reservas'!$I$14:$I$2013,BR137)&gt;0,INDEX('Controle de reservas'!$K$14:$K$2013,BR137)&gt;INDEX('Controle de reservas'!$I$14:$I$2013,BR137)),CHAR(10)&amp;"DIVERGÊNCIA DE DATAS",""),IF(INDEX('Controle de reservas'!$L$14:$L$2013,BR137)="Em cobertura","COV",IF(INDEX('Controle de reservas'!$L$14:$L$2013,BR137)="Disponível","DISP",IF(INDEX('Controle de reservas'!$L$14:$L$2013,BR137)="Não utilizado","NU",IF(INDEX('Controle de reservas'!$L$14:$L$2013,BR137)="Folga","F",IF(INDEX('Controle de reservas'!$L$14:$L$2013,BR137)="Ocorrência","O",IF(INDEX('Controle de reservas'!$L$14:$L$2013,BR137)="Programado","PROG",IF(INDEX('Controle de reservas'!$L$14:$L$2013,BR137)="Disponível no posto","DP","SEM SITUAÇÃO")))))))&amp;IF(INDEX('Controle de reservas'!$M$14:$M$2013,BR137)&lt;&gt;"",CHAR(10)&amp;INDEX('Controle de reservas'!$M$14:$M$2013,BR137),IF(OR(INDEX('Controle de reservas'!$L$14:$L$2013,BR137)="Em cobertura",INDEX('Controle de reservas'!$L$14:$L$2013,BR137)="Programado"),CHAR(10)&amp;"SEM LOCAL",""))&amp;IF(INDEX('Controle de reservas'!$N$14:$N$2013,BR137)&lt;&gt;"",CHAR(10)&amp;"Subst.: "&amp;INDEX('Controle de reservas'!$N$14:$N$2013,BR137),"")&amp;IF(AND(ISNUMBER(INDEX('Controle de reservas'!$I$14:$I$2013,BR137)),INDEX('Controle de reservas'!$I$14:$I$2013,BR137)&gt;0,INDEX('Controle de reservas'!$K$14:$K$2013,BR137)&gt;INDEX('Controle de reservas'!$I$14:$I$2013,BR137)),CHAR(10)&amp;"DIVERGÊNCIA DE DATAS","")&amp;IF(INDEX('Controle de reservas'!$P$14:$P$2013,BR137)&lt;&gt;"OK"," !",""))))</f>
      </c>
      <c r="AE137" s="17">
        <f ca="1">IF(OR($AQ137=0,AE$9="",AE$9&lt;$AS137,AND($AT137&lt;&gt;"",AE$9&gt;$AT137)),"",IF(BS137=0,"—",IF(INDEX('Controle de reservas'!$P$14:$P$2013,BS137)="DUPLICIDADE NO DIA","CONFLITO"&amp;IF(INDEX('Controle de reservas'!$M$14:$M$2013,BS137)&lt;&gt;"",CHAR(10)&amp;INDEX('Controle de reservas'!$M$14:$M$2013,BS137),"")&amp;IF(INDEX('Controle de reservas'!$N$14:$N$2013,BS137)&lt;&gt;"",CHAR(10)&amp;"Subst.: "&amp;INDEX('Controle de reservas'!$N$14:$N$2013,BS137),"")&amp;IF(AND(ISNUMBER(INDEX('Controle de reservas'!$I$14:$I$2013,BS137)),INDEX('Controle de reservas'!$I$14:$I$2013,BS137)&gt;0,INDEX('Controle de reservas'!$K$14:$K$2013,BS137)&gt;INDEX('Controle de reservas'!$I$14:$I$2013,BS137)),CHAR(10)&amp;"DIVERGÊNCIA DE DATAS",""),IF(INDEX('Controle de reservas'!$L$14:$L$2013,BS137)="Em cobertura","COV",IF(INDEX('Controle de reservas'!$L$14:$L$2013,BS137)="Disponível","DISP",IF(INDEX('Controle de reservas'!$L$14:$L$2013,BS137)="Não utilizado","NU",IF(INDEX('Controle de reservas'!$L$14:$L$2013,BS137)="Folga","F",IF(INDEX('Controle de reservas'!$L$14:$L$2013,BS137)="Ocorrência","O",IF(INDEX('Controle de reservas'!$L$14:$L$2013,BS137)="Programado","PROG",IF(INDEX('Controle de reservas'!$L$14:$L$2013,BS137)="Disponível no posto","DP","SEM SITUAÇÃO")))))))&amp;IF(INDEX('Controle de reservas'!$M$14:$M$2013,BS137)&lt;&gt;"",CHAR(10)&amp;INDEX('Controle de reservas'!$M$14:$M$2013,BS137),IF(OR(INDEX('Controle de reservas'!$L$14:$L$2013,BS137)="Em cobertura",INDEX('Controle de reservas'!$L$14:$L$2013,BS137)="Programado"),CHAR(10)&amp;"SEM LOCAL",""))&amp;IF(INDEX('Controle de reservas'!$N$14:$N$2013,BS137)&lt;&gt;"",CHAR(10)&amp;"Subst.: "&amp;INDEX('Controle de reservas'!$N$14:$N$2013,BS137),"")&amp;IF(AND(ISNUMBER(INDEX('Controle de reservas'!$I$14:$I$2013,BS137)),INDEX('Controle de reservas'!$I$14:$I$2013,BS137)&gt;0,INDEX('Controle de reservas'!$K$14:$K$2013,BS137)&gt;INDEX('Controle de reservas'!$I$14:$I$2013,BS137)),CHAR(10)&amp;"DIVERGÊNCIA DE DATAS","")&amp;IF(INDEX('Controle de reservas'!$P$14:$P$2013,BS137)&lt;&gt;"OK"," !",""))))</f>
      </c>
      <c r="AF137" s="17">
        <f ca="1">IF(OR($AQ137=0,AF$9="",AF$9&lt;$AS137,AND($AT137&lt;&gt;"",AF$9&gt;$AT137)),"",IF(BT137=0,"—",IF(INDEX('Controle de reservas'!$P$14:$P$2013,BT137)="DUPLICIDADE NO DIA","CONFLITO"&amp;IF(INDEX('Controle de reservas'!$M$14:$M$2013,BT137)&lt;&gt;"",CHAR(10)&amp;INDEX('Controle de reservas'!$M$14:$M$2013,BT137),"")&amp;IF(INDEX('Controle de reservas'!$N$14:$N$2013,BT137)&lt;&gt;"",CHAR(10)&amp;"Subst.: "&amp;INDEX('Controle de reservas'!$N$14:$N$2013,BT137),"")&amp;IF(AND(ISNUMBER(INDEX('Controle de reservas'!$I$14:$I$2013,BT137)),INDEX('Controle de reservas'!$I$14:$I$2013,BT137)&gt;0,INDEX('Controle de reservas'!$K$14:$K$2013,BT137)&gt;INDEX('Controle de reservas'!$I$14:$I$2013,BT137)),CHAR(10)&amp;"DIVERGÊNCIA DE DATAS",""),IF(INDEX('Controle de reservas'!$L$14:$L$2013,BT137)="Em cobertura","COV",IF(INDEX('Controle de reservas'!$L$14:$L$2013,BT137)="Disponível","DISP",IF(INDEX('Controle de reservas'!$L$14:$L$2013,BT137)="Não utilizado","NU",IF(INDEX('Controle de reservas'!$L$14:$L$2013,BT137)="Folga","F",IF(INDEX('Controle de reservas'!$L$14:$L$2013,BT137)="Ocorrência","O",IF(INDEX('Controle de reservas'!$L$14:$L$2013,BT137)="Programado","PROG",IF(INDEX('Controle de reservas'!$L$14:$L$2013,BT137)="Disponível no posto","DP","SEM SITUAÇÃO")))))))&amp;IF(INDEX('Controle de reservas'!$M$14:$M$2013,BT137)&lt;&gt;"",CHAR(10)&amp;INDEX('Controle de reservas'!$M$14:$M$2013,BT137),IF(OR(INDEX('Controle de reservas'!$L$14:$L$2013,BT137)="Em cobertura",INDEX('Controle de reservas'!$L$14:$L$2013,BT137)="Programado"),CHAR(10)&amp;"SEM LOCAL",""))&amp;IF(INDEX('Controle de reservas'!$N$14:$N$2013,BT137)&lt;&gt;"",CHAR(10)&amp;"Subst.: "&amp;INDEX('Controle de reservas'!$N$14:$N$2013,BT137),"")&amp;IF(AND(ISNUMBER(INDEX('Controle de reservas'!$I$14:$I$2013,BT137)),INDEX('Controle de reservas'!$I$14:$I$2013,BT137)&gt;0,INDEX('Controle de reservas'!$K$14:$K$2013,BT137)&gt;INDEX('Controle de reservas'!$I$14:$I$2013,BT137)),CHAR(10)&amp;"DIVERGÊNCIA DE DATAS","")&amp;IF(INDEX('Controle de reservas'!$P$14:$P$2013,BT137)&lt;&gt;"OK"," !",""))))</f>
      </c>
      <c r="AG137" s="17">
        <f ca="1">IF(OR($AQ137=0,AG$9="",AG$9&lt;$AS137,AND($AT137&lt;&gt;"",AG$9&gt;$AT137)),"",IF(BU137=0,"—",IF(INDEX('Controle de reservas'!$P$14:$P$2013,BU137)="DUPLICIDADE NO DIA","CONFLITO"&amp;IF(INDEX('Controle de reservas'!$M$14:$M$2013,BU137)&lt;&gt;"",CHAR(10)&amp;INDEX('Controle de reservas'!$M$14:$M$2013,BU137),"")&amp;IF(INDEX('Controle de reservas'!$N$14:$N$2013,BU137)&lt;&gt;"",CHAR(10)&amp;"Subst.: "&amp;INDEX('Controle de reservas'!$N$14:$N$2013,BU137),"")&amp;IF(AND(ISNUMBER(INDEX('Controle de reservas'!$I$14:$I$2013,BU137)),INDEX('Controle de reservas'!$I$14:$I$2013,BU137)&gt;0,INDEX('Controle de reservas'!$K$14:$K$2013,BU137)&gt;INDEX('Controle de reservas'!$I$14:$I$2013,BU137)),CHAR(10)&amp;"DIVERGÊNCIA DE DATAS",""),IF(INDEX('Controle de reservas'!$L$14:$L$2013,BU137)="Em cobertura","COV",IF(INDEX('Controle de reservas'!$L$14:$L$2013,BU137)="Disponível","DISP",IF(INDEX('Controle de reservas'!$L$14:$L$2013,BU137)="Não utilizado","NU",IF(INDEX('Controle de reservas'!$L$14:$L$2013,BU137)="Folga","F",IF(INDEX('Controle de reservas'!$L$14:$L$2013,BU137)="Ocorrência","O",IF(INDEX('Controle de reservas'!$L$14:$L$2013,BU137)="Programado","PROG",IF(INDEX('Controle de reservas'!$L$14:$L$2013,BU137)="Disponível no posto","DP","SEM SITUAÇÃO")))))))&amp;IF(INDEX('Controle de reservas'!$M$14:$M$2013,BU137)&lt;&gt;"",CHAR(10)&amp;INDEX('Controle de reservas'!$M$14:$M$2013,BU137),IF(OR(INDEX('Controle de reservas'!$L$14:$L$2013,BU137)="Em cobertura",INDEX('Controle de reservas'!$L$14:$L$2013,BU137)="Programado"),CHAR(10)&amp;"SEM LOCAL",""))&amp;IF(INDEX('Controle de reservas'!$N$14:$N$2013,BU137)&lt;&gt;"",CHAR(10)&amp;"Subst.: "&amp;INDEX('Controle de reservas'!$N$14:$N$2013,BU137),"")&amp;IF(AND(ISNUMBER(INDEX('Controle de reservas'!$I$14:$I$2013,BU137)),INDEX('Controle de reservas'!$I$14:$I$2013,BU137)&gt;0,INDEX('Controle de reservas'!$K$14:$K$2013,BU137)&gt;INDEX('Controle de reservas'!$I$14:$I$2013,BU137)),CHAR(10)&amp;"DIVERGÊNCIA DE DATAS","")&amp;IF(INDEX('Controle de reservas'!$P$14:$P$2013,BU137)&lt;&gt;"OK"," !",""))))</f>
      </c>
      <c r="AH137" s="17">
        <f ca="1">IF(OR($AQ137=0,AH$9="",AH$9&lt;$AS137,AND($AT137&lt;&gt;"",AH$9&gt;$AT137)),"",IF(BV137=0,"—",IF(INDEX('Controle de reservas'!$P$14:$P$2013,BV137)="DUPLICIDADE NO DIA","CONFLITO"&amp;IF(INDEX('Controle de reservas'!$M$14:$M$2013,BV137)&lt;&gt;"",CHAR(10)&amp;INDEX('Controle de reservas'!$M$14:$M$2013,BV137),"")&amp;IF(INDEX('Controle de reservas'!$N$14:$N$2013,BV137)&lt;&gt;"",CHAR(10)&amp;"Subst.: "&amp;INDEX('Controle de reservas'!$N$14:$N$2013,BV137),"")&amp;IF(AND(ISNUMBER(INDEX('Controle de reservas'!$I$14:$I$2013,BV137)),INDEX('Controle de reservas'!$I$14:$I$2013,BV137)&gt;0,INDEX('Controle de reservas'!$K$14:$K$2013,BV137)&gt;INDEX('Controle de reservas'!$I$14:$I$2013,BV137)),CHAR(10)&amp;"DIVERGÊNCIA DE DATAS",""),IF(INDEX('Controle de reservas'!$L$14:$L$2013,BV137)="Em cobertura","COV",IF(INDEX('Controle de reservas'!$L$14:$L$2013,BV137)="Disponível","DISP",IF(INDEX('Controle de reservas'!$L$14:$L$2013,BV137)="Não utilizado","NU",IF(INDEX('Controle de reservas'!$L$14:$L$2013,BV137)="Folga","F",IF(INDEX('Controle de reservas'!$L$14:$L$2013,BV137)="Ocorrência","O",IF(INDEX('Controle de reservas'!$L$14:$L$2013,BV137)="Programado","PROG",IF(INDEX('Controle de reservas'!$L$14:$L$2013,BV137)="Disponível no posto","DP","SEM SITUAÇÃO")))))))&amp;IF(INDEX('Controle de reservas'!$M$14:$M$2013,BV137)&lt;&gt;"",CHAR(10)&amp;INDEX('Controle de reservas'!$M$14:$M$2013,BV137),IF(OR(INDEX('Controle de reservas'!$L$14:$L$2013,BV137)="Em cobertura",INDEX('Controle de reservas'!$L$14:$L$2013,BV137)="Programado"),CHAR(10)&amp;"SEM LOCAL",""))&amp;IF(INDEX('Controle de reservas'!$N$14:$N$2013,BV137)&lt;&gt;"",CHAR(10)&amp;"Subst.: "&amp;INDEX('Controle de reservas'!$N$14:$N$2013,BV137),"")&amp;IF(AND(ISNUMBER(INDEX('Controle de reservas'!$I$14:$I$2013,BV137)),INDEX('Controle de reservas'!$I$14:$I$2013,BV137)&gt;0,INDEX('Controle de reservas'!$K$14:$K$2013,BV137)&gt;INDEX('Controle de reservas'!$I$14:$I$2013,BV137)),CHAR(10)&amp;"DIVERGÊNCIA DE DATAS","")&amp;IF(INDEX('Controle de reservas'!$P$14:$P$2013,BV137)&lt;&gt;"OK"," !",""))))</f>
      </c>
      <c r="AI137" s="17">
        <f ca="1">IF(OR($AQ137=0,AI$9="",AI$9&lt;$AS137,AND($AT137&lt;&gt;"",AI$9&gt;$AT137)),"",IF(BW137=0,"—",IF(INDEX('Controle de reservas'!$P$14:$P$2013,BW137)="DUPLICIDADE NO DIA","CONFLITO"&amp;IF(INDEX('Controle de reservas'!$M$14:$M$2013,BW137)&lt;&gt;"",CHAR(10)&amp;INDEX('Controle de reservas'!$M$14:$M$2013,BW137),"")&amp;IF(INDEX('Controle de reservas'!$N$14:$N$2013,BW137)&lt;&gt;"",CHAR(10)&amp;"Subst.: "&amp;INDEX('Controle de reservas'!$N$14:$N$2013,BW137),"")&amp;IF(AND(ISNUMBER(INDEX('Controle de reservas'!$I$14:$I$2013,BW137)),INDEX('Controle de reservas'!$I$14:$I$2013,BW137)&gt;0,INDEX('Controle de reservas'!$K$14:$K$2013,BW137)&gt;INDEX('Controle de reservas'!$I$14:$I$2013,BW137)),CHAR(10)&amp;"DIVERGÊNCIA DE DATAS",""),IF(INDEX('Controle de reservas'!$L$14:$L$2013,BW137)="Em cobertura","COV",IF(INDEX('Controle de reservas'!$L$14:$L$2013,BW137)="Disponível","DISP",IF(INDEX('Controle de reservas'!$L$14:$L$2013,BW137)="Não utilizado","NU",IF(INDEX('Controle de reservas'!$L$14:$L$2013,BW137)="Folga","F",IF(INDEX('Controle de reservas'!$L$14:$L$2013,BW137)="Ocorrência","O",IF(INDEX('Controle de reservas'!$L$14:$L$2013,BW137)="Programado","PROG",IF(INDEX('Controle de reservas'!$L$14:$L$2013,BW137)="Disponível no posto","DP","SEM SITUAÇÃO")))))))&amp;IF(INDEX('Controle de reservas'!$M$14:$M$2013,BW137)&lt;&gt;"",CHAR(10)&amp;INDEX('Controle de reservas'!$M$14:$M$2013,BW137),IF(OR(INDEX('Controle de reservas'!$L$14:$L$2013,BW137)="Em cobertura",INDEX('Controle de reservas'!$L$14:$L$2013,BW137)="Programado"),CHAR(10)&amp;"SEM LOCAL",""))&amp;IF(INDEX('Controle de reservas'!$N$14:$N$2013,BW137)&lt;&gt;"",CHAR(10)&amp;"Subst.: "&amp;INDEX('Controle de reservas'!$N$14:$N$2013,BW137),"")&amp;IF(AND(ISNUMBER(INDEX('Controle de reservas'!$I$14:$I$2013,BW137)),INDEX('Controle de reservas'!$I$14:$I$2013,BW137)&gt;0,INDEX('Controle de reservas'!$K$14:$K$2013,BW137)&gt;INDEX('Controle de reservas'!$I$14:$I$2013,BW137)),CHAR(10)&amp;"DIVERGÊNCIA DE DATAS","")&amp;IF(INDEX('Controle de reservas'!$P$14:$P$2013,BW137)&lt;&gt;"OK"," !",""))))</f>
      </c>
      <c r="AJ137" s="17">
        <f ca="1">IF(OR($AQ137=0,AJ$9="",AJ$9&lt;$AS137,AND($AT137&lt;&gt;"",AJ$9&gt;$AT137)),"",IF(BX137=0,"—",IF(INDEX('Controle de reservas'!$P$14:$P$2013,BX137)="DUPLICIDADE NO DIA","CONFLITO"&amp;IF(INDEX('Controle de reservas'!$M$14:$M$2013,BX137)&lt;&gt;"",CHAR(10)&amp;INDEX('Controle de reservas'!$M$14:$M$2013,BX137),"")&amp;IF(INDEX('Controle de reservas'!$N$14:$N$2013,BX137)&lt;&gt;"",CHAR(10)&amp;"Subst.: "&amp;INDEX('Controle de reservas'!$N$14:$N$2013,BX137),"")&amp;IF(AND(ISNUMBER(INDEX('Controle de reservas'!$I$14:$I$2013,BX137)),INDEX('Controle de reservas'!$I$14:$I$2013,BX137)&gt;0,INDEX('Controle de reservas'!$K$14:$K$2013,BX137)&gt;INDEX('Controle de reservas'!$I$14:$I$2013,BX137)),CHAR(10)&amp;"DIVERGÊNCIA DE DATAS",""),IF(INDEX('Controle de reservas'!$L$14:$L$2013,BX137)="Em cobertura","COV",IF(INDEX('Controle de reservas'!$L$14:$L$2013,BX137)="Disponível","DISP",IF(INDEX('Controle de reservas'!$L$14:$L$2013,BX137)="Não utilizado","NU",IF(INDEX('Controle de reservas'!$L$14:$L$2013,BX137)="Folga","F",IF(INDEX('Controle de reservas'!$L$14:$L$2013,BX137)="Ocorrência","O",IF(INDEX('Controle de reservas'!$L$14:$L$2013,BX137)="Programado","PROG",IF(INDEX('Controle de reservas'!$L$14:$L$2013,BX137)="Disponível no posto","DP","SEM SITUAÇÃO")))))))&amp;IF(INDEX('Controle de reservas'!$M$14:$M$2013,BX137)&lt;&gt;"",CHAR(10)&amp;INDEX('Controle de reservas'!$M$14:$M$2013,BX137),IF(OR(INDEX('Controle de reservas'!$L$14:$L$2013,BX137)="Em cobertura",INDEX('Controle de reservas'!$L$14:$L$2013,BX137)="Programado"),CHAR(10)&amp;"SEM LOCAL",""))&amp;IF(INDEX('Controle de reservas'!$N$14:$N$2013,BX137)&lt;&gt;"",CHAR(10)&amp;"Subst.: "&amp;INDEX('Controle de reservas'!$N$14:$N$2013,BX137),"")&amp;IF(AND(ISNUMBER(INDEX('Controle de reservas'!$I$14:$I$2013,BX137)),INDEX('Controle de reservas'!$I$14:$I$2013,BX137)&gt;0,INDEX('Controle de reservas'!$K$14:$K$2013,BX137)&gt;INDEX('Controle de reservas'!$I$14:$I$2013,BX137)),CHAR(10)&amp;"DIVERGÊNCIA DE DATAS","")&amp;IF(INDEX('Controle de reservas'!$P$14:$P$2013,BX137)&lt;&gt;"OK"," !",""))))</f>
      </c>
      <c r="AK137" s="17">
        <f ca="1">IF(OR($AQ137=0,AK$9="",AK$9&lt;$AS137,AND($AT137&lt;&gt;"",AK$9&gt;$AT137)),"",IF(BY137=0,"—",IF(INDEX('Controle de reservas'!$P$14:$P$2013,BY137)="DUPLICIDADE NO DIA","CONFLITO"&amp;IF(INDEX('Controle de reservas'!$M$14:$M$2013,BY137)&lt;&gt;"",CHAR(10)&amp;INDEX('Controle de reservas'!$M$14:$M$2013,BY137),"")&amp;IF(INDEX('Controle de reservas'!$N$14:$N$2013,BY137)&lt;&gt;"",CHAR(10)&amp;"Subst.: "&amp;INDEX('Controle de reservas'!$N$14:$N$2013,BY137),"")&amp;IF(AND(ISNUMBER(INDEX('Controle de reservas'!$I$14:$I$2013,BY137)),INDEX('Controle de reservas'!$I$14:$I$2013,BY137)&gt;0,INDEX('Controle de reservas'!$K$14:$K$2013,BY137)&gt;INDEX('Controle de reservas'!$I$14:$I$2013,BY137)),CHAR(10)&amp;"DIVERGÊNCIA DE DATAS",""),IF(INDEX('Controle de reservas'!$L$14:$L$2013,BY137)="Em cobertura","COV",IF(INDEX('Controle de reservas'!$L$14:$L$2013,BY137)="Disponível","DISP",IF(INDEX('Controle de reservas'!$L$14:$L$2013,BY137)="Não utilizado","NU",IF(INDEX('Controle de reservas'!$L$14:$L$2013,BY137)="Folga","F",IF(INDEX('Controle de reservas'!$L$14:$L$2013,BY137)="Ocorrência","O",IF(INDEX('Controle de reservas'!$L$14:$L$2013,BY137)="Programado","PROG",IF(INDEX('Controle de reservas'!$L$14:$L$2013,BY137)="Disponível no posto","DP","SEM SITUAÇÃO")))))))&amp;IF(INDEX('Controle de reservas'!$M$14:$M$2013,BY137)&lt;&gt;"",CHAR(10)&amp;INDEX('Controle de reservas'!$M$14:$M$2013,BY137),IF(OR(INDEX('Controle de reservas'!$L$14:$L$2013,BY137)="Em cobertura",INDEX('Controle de reservas'!$L$14:$L$2013,BY137)="Programado"),CHAR(10)&amp;"SEM LOCAL",""))&amp;IF(INDEX('Controle de reservas'!$N$14:$N$2013,BY137)&lt;&gt;"",CHAR(10)&amp;"Subst.: "&amp;INDEX('Controle de reservas'!$N$14:$N$2013,BY137),"")&amp;IF(AND(ISNUMBER(INDEX('Controle de reservas'!$I$14:$I$2013,BY137)),INDEX('Controle de reservas'!$I$14:$I$2013,BY137)&gt;0,INDEX('Controle de reservas'!$K$14:$K$2013,BY137)&gt;INDEX('Controle de reservas'!$I$14:$I$2013,BY137)),CHAR(10)&amp;"DIVERGÊNCIA DE DATAS","")&amp;IF(INDEX('Controle de reservas'!$P$14:$P$2013,BY137)&lt;&gt;"OK"," !",""))))</f>
      </c>
      <c r="AL137" s="16">
        <f t="shared" ca="1" si="5"/>
      </c>
      <c r="AM137" s="16">
        <f t="shared" ca="1" si="6"/>
      </c>
      <c r="AN137" s="16">
        <f t="shared" ca="1" si="7"/>
      </c>
      <c r="AO137" s="16">
        <f t="shared" ca="1" si="8"/>
      </c>
      <c r="AP137" s="16">
        <f ca="1">IF($AQ137=0,"",INDEX('Controle de reservas'!$O$14:$O$2013,$AQ137))</f>
      </c>
      <c r="AQ137">
        <f ca="1">IFERROR(MATCH(ROW()-9,'Controle de reservas'!$S$14:$S$2013,0),0)</f>
      </c>
      <c r="AR137">
        <f ca="1">IF($AQ137=0,"",INDEX('Controle de reservas'!$Q$14:$Q$2013,$AQ137))</f>
      </c>
      <c r="AS137">
        <f ca="1">IF($AQ137=0,"",INDEX('Controle de reservas'!$H$14:$H$2013,$AQ137))</f>
      </c>
      <c r="AT137">
        <f ca="1">IF($AQ137=0,"",IF(INDEX('Controle de reservas'!$J$14:$J$2013,$AQ137)=0,"",INDEX('Controle de reservas'!$J$14:$J$2013,$AQ137)))</f>
      </c>
      <c r="AU137">
        <f ca="1">IF(OR($AQ137=0,G$9=""),0,IFERROR(MATCH($AR137&amp;"|"&amp;TEXT(G$9,"yyyymmdd"),'Controle de reservas'!$T$14:$T$2013,0),0))</f>
      </c>
      <c r="AV137">
        <f ca="1">IF(OR($AQ137=0,H$9=""),0,IFERROR(MATCH($AR137&amp;"|"&amp;TEXT(H$9,"yyyymmdd"),'Controle de reservas'!$T$14:$T$2013,0),0))</f>
      </c>
      <c r="AW137">
        <f ca="1">IF(OR($AQ137=0,I$9=""),0,IFERROR(MATCH($AR137&amp;"|"&amp;TEXT(I$9,"yyyymmdd"),'Controle de reservas'!$T$14:$T$2013,0),0))</f>
      </c>
      <c r="AX137">
        <f ca="1">IF(OR($AQ137=0,J$9=""),0,IFERROR(MATCH($AR137&amp;"|"&amp;TEXT(J$9,"yyyymmdd"),'Controle de reservas'!$T$14:$T$2013,0),0))</f>
      </c>
      <c r="AY137">
        <f ca="1">IF(OR($AQ137=0,K$9=""),0,IFERROR(MATCH($AR137&amp;"|"&amp;TEXT(K$9,"yyyymmdd"),'Controle de reservas'!$T$14:$T$2013,0),0))</f>
      </c>
      <c r="AZ137">
        <f ca="1">IF(OR($AQ137=0,L$9=""),0,IFERROR(MATCH($AR137&amp;"|"&amp;TEXT(L$9,"yyyymmdd"),'Controle de reservas'!$T$14:$T$2013,0),0))</f>
      </c>
      <c r="BA137">
        <f ca="1">IF(OR($AQ137=0,M$9=""),0,IFERROR(MATCH($AR137&amp;"|"&amp;TEXT(M$9,"yyyymmdd"),'Controle de reservas'!$T$14:$T$2013,0),0))</f>
      </c>
      <c r="BB137">
        <f ca="1">IF(OR($AQ137=0,N$9=""),0,IFERROR(MATCH($AR137&amp;"|"&amp;TEXT(N$9,"yyyymmdd"),'Controle de reservas'!$T$14:$T$2013,0),0))</f>
      </c>
      <c r="BC137">
        <f ca="1">IF(OR($AQ137=0,O$9=""),0,IFERROR(MATCH($AR137&amp;"|"&amp;TEXT(O$9,"yyyymmdd"),'Controle de reservas'!$T$14:$T$2013,0),0))</f>
      </c>
      <c r="BD137">
        <f ca="1">IF(OR($AQ137=0,P$9=""),0,IFERROR(MATCH($AR137&amp;"|"&amp;TEXT(P$9,"yyyymmdd"),'Controle de reservas'!$T$14:$T$2013,0),0))</f>
      </c>
      <c r="BE137">
        <f ca="1">IF(OR($AQ137=0,Q$9=""),0,IFERROR(MATCH($AR137&amp;"|"&amp;TEXT(Q$9,"yyyymmdd"),'Controle de reservas'!$T$14:$T$2013,0),0))</f>
      </c>
      <c r="BF137">
        <f ca="1">IF(OR($AQ137=0,R$9=""),0,IFERROR(MATCH($AR137&amp;"|"&amp;TEXT(R$9,"yyyymmdd"),'Controle de reservas'!$T$14:$T$2013,0),0))</f>
      </c>
      <c r="BG137">
        <f ca="1">IF(OR($AQ137=0,S$9=""),0,IFERROR(MATCH($AR137&amp;"|"&amp;TEXT(S$9,"yyyymmdd"),'Controle de reservas'!$T$14:$T$2013,0),0))</f>
      </c>
      <c r="BH137">
        <f ca="1">IF(OR($AQ137=0,T$9=""),0,IFERROR(MATCH($AR137&amp;"|"&amp;TEXT(T$9,"yyyymmdd"),'Controle de reservas'!$T$14:$T$2013,0),0))</f>
      </c>
      <c r="BI137">
        <f ca="1">IF(OR($AQ137=0,U$9=""),0,IFERROR(MATCH($AR137&amp;"|"&amp;TEXT(U$9,"yyyymmdd"),'Controle de reservas'!$T$14:$T$2013,0),0))</f>
      </c>
      <c r="BJ137">
        <f ca="1">IF(OR($AQ137=0,V$9=""),0,IFERROR(MATCH($AR137&amp;"|"&amp;TEXT(V$9,"yyyymmdd"),'Controle de reservas'!$T$14:$T$2013,0),0))</f>
      </c>
      <c r="BK137">
        <f ca="1">IF(OR($AQ137=0,W$9=""),0,IFERROR(MATCH($AR137&amp;"|"&amp;TEXT(W$9,"yyyymmdd"),'Controle de reservas'!$T$14:$T$2013,0),0))</f>
      </c>
      <c r="BL137">
        <f ca="1">IF(OR($AQ137=0,X$9=""),0,IFERROR(MATCH($AR137&amp;"|"&amp;TEXT(X$9,"yyyymmdd"),'Controle de reservas'!$T$14:$T$2013,0),0))</f>
      </c>
      <c r="BM137">
        <f ca="1">IF(OR($AQ137=0,Y$9=""),0,IFERROR(MATCH($AR137&amp;"|"&amp;TEXT(Y$9,"yyyymmdd"),'Controle de reservas'!$T$14:$T$2013,0),0))</f>
      </c>
      <c r="BN137">
        <f ca="1">IF(OR($AQ137=0,Z$9=""),0,IFERROR(MATCH($AR137&amp;"|"&amp;TEXT(Z$9,"yyyymmdd"),'Controle de reservas'!$T$14:$T$2013,0),0))</f>
      </c>
      <c r="BO137">
        <f ca="1">IF(OR($AQ137=0,AA$9=""),0,IFERROR(MATCH($AR137&amp;"|"&amp;TEXT(AA$9,"yyyymmdd"),'Controle de reservas'!$T$14:$T$2013,0),0))</f>
      </c>
      <c r="BP137">
        <f ca="1">IF(OR($AQ137=0,AB$9=""),0,IFERROR(MATCH($AR137&amp;"|"&amp;TEXT(AB$9,"yyyymmdd"),'Controle de reservas'!$T$14:$T$2013,0),0))</f>
      </c>
      <c r="BQ137">
        <f ca="1">IF(OR($AQ137=0,AC$9=""),0,IFERROR(MATCH($AR137&amp;"|"&amp;TEXT(AC$9,"yyyymmdd"),'Controle de reservas'!$T$14:$T$2013,0),0))</f>
      </c>
      <c r="BR137">
        <f ca="1">IF(OR($AQ137=0,AD$9=""),0,IFERROR(MATCH($AR137&amp;"|"&amp;TEXT(AD$9,"yyyymmdd"),'Controle de reservas'!$T$14:$T$2013,0),0))</f>
      </c>
      <c r="BS137">
        <f ca="1">IF(OR($AQ137=0,AE$9=""),0,IFERROR(MATCH($AR137&amp;"|"&amp;TEXT(AE$9,"yyyymmdd"),'Controle de reservas'!$T$14:$T$2013,0),0))</f>
      </c>
      <c r="BT137">
        <f ca="1">IF(OR($AQ137=0,AF$9=""),0,IFERROR(MATCH($AR137&amp;"|"&amp;TEXT(AF$9,"yyyymmdd"),'Controle de reservas'!$T$14:$T$2013,0),0))</f>
      </c>
      <c r="BU137">
        <f ca="1">IF(OR($AQ137=0,AG$9=""),0,IFERROR(MATCH($AR137&amp;"|"&amp;TEXT(AG$9,"yyyymmdd"),'Controle de reservas'!$T$14:$T$2013,0),0))</f>
      </c>
      <c r="BV137">
        <f ca="1">IF(OR($AQ137=0,AH$9=""),0,IFERROR(MATCH($AR137&amp;"|"&amp;TEXT(AH$9,"yyyymmdd"),'Controle de reservas'!$T$14:$T$2013,0),0))</f>
      </c>
      <c r="BW137">
        <f ca="1">IF(OR($AQ137=0,AI$9=""),0,IFERROR(MATCH($AR137&amp;"|"&amp;TEXT(AI$9,"yyyymmdd"),'Controle de reservas'!$T$14:$T$2013,0),0))</f>
      </c>
      <c r="BX137">
        <f ca="1">IF(OR($AQ137=0,AJ$9=""),0,IFERROR(MATCH($AR137&amp;"|"&amp;TEXT(AJ$9,"yyyymmdd"),'Controle de reservas'!$T$14:$T$2013,0),0))</f>
      </c>
      <c r="BY137">
        <f ca="1">IF(OR($AQ137=0,AK$9=""),0,IFERROR(MATCH($AR137&amp;"|"&amp;TEXT(AK$9,"yyyymmdd"),'Controle de reservas'!$T$14:$T$2013,0),0))</f>
      </c>
    </row>
    <row r="138" spans="1:77" ht="105" customHeight="1" x14ac:dyDescent="0.25">
      <c r="A138" s="14">
        <f ca="1">IF($AQ138=0,"",INDEX('Controle de reservas'!$A$14:$A$2013,$AQ138))</f>
      </c>
      <c r="B138" s="14">
        <f ca="1">IF($AQ138=0,"",INDEX('Controle de reservas'!$B$14:$B$2013,$AQ138))</f>
      </c>
      <c r="C138" s="14">
        <f ca="1">IF($AQ138=0,"",INDEX('Controle de reservas'!$C$14:$C$2013,$AQ138))</f>
      </c>
      <c r="D138" s="14">
        <f ca="1">IF($AQ138=0,"",INDEX('Controle de reservas'!$D$14:$D$2013,$AQ138))</f>
      </c>
      <c r="E138" s="14">
        <f ca="1">IF($AQ138=0,"",INDEX('Controle de reservas'!$E$14:$E$2013,$AQ138))</f>
      </c>
      <c r="F138" s="14">
        <f ca="1">IF($AQ138=0,"",INDEX('Controle de reservas'!$F$14:$F$2013,$AQ138))</f>
      </c>
      <c r="G138" s="15">
        <f ca="1">IF(OR($AQ138=0,G$9="",G$9&lt;$AS138,AND($AT138&lt;&gt;"",G$9&gt;$AT138)),"",IF(AU138=0,"—",IF(INDEX('Controle de reservas'!$P$14:$P$2013,AU138)="DUPLICIDADE NO DIA","CONFLITO"&amp;IF(INDEX('Controle de reservas'!$M$14:$M$2013,AU138)&lt;&gt;"",CHAR(10)&amp;INDEX('Controle de reservas'!$M$14:$M$2013,AU138),"")&amp;IF(INDEX('Controle de reservas'!$N$14:$N$2013,AU138)&lt;&gt;"",CHAR(10)&amp;"Subst.: "&amp;INDEX('Controle de reservas'!$N$14:$N$2013,AU138),"")&amp;IF(AND(ISNUMBER(INDEX('Controle de reservas'!$I$14:$I$2013,AU138)),INDEX('Controle de reservas'!$I$14:$I$2013,AU138)&gt;0,INDEX('Controle de reservas'!$K$14:$K$2013,AU138)&gt;INDEX('Controle de reservas'!$I$14:$I$2013,AU138)),CHAR(10)&amp;"DIVERGÊNCIA DE DATAS",""),IF(INDEX('Controle de reservas'!$L$14:$L$2013,AU138)="Em cobertura","COV",IF(INDEX('Controle de reservas'!$L$14:$L$2013,AU138)="Disponível","DISP",IF(INDEX('Controle de reservas'!$L$14:$L$2013,AU138)="Não utilizado","NU",IF(INDEX('Controle de reservas'!$L$14:$L$2013,AU138)="Folga","F",IF(INDEX('Controle de reservas'!$L$14:$L$2013,AU138)="Ocorrência","O",IF(INDEX('Controle de reservas'!$L$14:$L$2013,AU138)="Programado","PROG",IF(INDEX('Controle de reservas'!$L$14:$L$2013,AU138)="Disponível no posto","DP","SEM SITUAÇÃO")))))))&amp;IF(INDEX('Controle de reservas'!$M$14:$M$2013,AU138)&lt;&gt;"",CHAR(10)&amp;INDEX('Controle de reservas'!$M$14:$M$2013,AU138),IF(OR(INDEX('Controle de reservas'!$L$14:$L$2013,AU138)="Em cobertura",INDEX('Controle de reservas'!$L$14:$L$2013,AU138)="Programado"),CHAR(10)&amp;"SEM LOCAL",""))&amp;IF(INDEX('Controle de reservas'!$N$14:$N$2013,AU138)&lt;&gt;"",CHAR(10)&amp;"Subst.: "&amp;INDEX('Controle de reservas'!$N$14:$N$2013,AU138),"")&amp;IF(AND(ISNUMBER(INDEX('Controle de reservas'!$I$14:$I$2013,AU138)),INDEX('Controle de reservas'!$I$14:$I$2013,AU138)&gt;0,INDEX('Controle de reservas'!$K$14:$K$2013,AU138)&gt;INDEX('Controle de reservas'!$I$14:$I$2013,AU138)),CHAR(10)&amp;"DIVERGÊNCIA DE DATAS","")&amp;IF(INDEX('Controle de reservas'!$P$14:$P$2013,AU138)&lt;&gt;"OK"," !",""))))</f>
      </c>
      <c r="H138" s="15">
        <f ca="1">IF(OR($AQ138=0,H$9="",H$9&lt;$AS138,AND($AT138&lt;&gt;"",H$9&gt;$AT138)),"",IF(AV138=0,"—",IF(INDEX('Controle de reservas'!$P$14:$P$2013,AV138)="DUPLICIDADE NO DIA","CONFLITO"&amp;IF(INDEX('Controle de reservas'!$M$14:$M$2013,AV138)&lt;&gt;"",CHAR(10)&amp;INDEX('Controle de reservas'!$M$14:$M$2013,AV138),"")&amp;IF(INDEX('Controle de reservas'!$N$14:$N$2013,AV138)&lt;&gt;"",CHAR(10)&amp;"Subst.: "&amp;INDEX('Controle de reservas'!$N$14:$N$2013,AV138),"")&amp;IF(AND(ISNUMBER(INDEX('Controle de reservas'!$I$14:$I$2013,AV138)),INDEX('Controle de reservas'!$I$14:$I$2013,AV138)&gt;0,INDEX('Controle de reservas'!$K$14:$K$2013,AV138)&gt;INDEX('Controle de reservas'!$I$14:$I$2013,AV138)),CHAR(10)&amp;"DIVERGÊNCIA DE DATAS",""),IF(INDEX('Controle de reservas'!$L$14:$L$2013,AV138)="Em cobertura","COV",IF(INDEX('Controle de reservas'!$L$14:$L$2013,AV138)="Disponível","DISP",IF(INDEX('Controle de reservas'!$L$14:$L$2013,AV138)="Não utilizado","NU",IF(INDEX('Controle de reservas'!$L$14:$L$2013,AV138)="Folga","F",IF(INDEX('Controle de reservas'!$L$14:$L$2013,AV138)="Ocorrência","O",IF(INDEX('Controle de reservas'!$L$14:$L$2013,AV138)="Programado","PROG",IF(INDEX('Controle de reservas'!$L$14:$L$2013,AV138)="Disponível no posto","DP","SEM SITUAÇÃO")))))))&amp;IF(INDEX('Controle de reservas'!$M$14:$M$2013,AV138)&lt;&gt;"",CHAR(10)&amp;INDEX('Controle de reservas'!$M$14:$M$2013,AV138),IF(OR(INDEX('Controle de reservas'!$L$14:$L$2013,AV138)="Em cobertura",INDEX('Controle de reservas'!$L$14:$L$2013,AV138)="Programado"),CHAR(10)&amp;"SEM LOCAL",""))&amp;IF(INDEX('Controle de reservas'!$N$14:$N$2013,AV138)&lt;&gt;"",CHAR(10)&amp;"Subst.: "&amp;INDEX('Controle de reservas'!$N$14:$N$2013,AV138),"")&amp;IF(AND(ISNUMBER(INDEX('Controle de reservas'!$I$14:$I$2013,AV138)),INDEX('Controle de reservas'!$I$14:$I$2013,AV138)&gt;0,INDEX('Controle de reservas'!$K$14:$K$2013,AV138)&gt;INDEX('Controle de reservas'!$I$14:$I$2013,AV138)),CHAR(10)&amp;"DIVERGÊNCIA DE DATAS","")&amp;IF(INDEX('Controle de reservas'!$P$14:$P$2013,AV138)&lt;&gt;"OK"," !",""))))</f>
      </c>
      <c r="I138" s="15">
        <f ca="1">IF(OR($AQ138=0,I$9="",I$9&lt;$AS138,AND($AT138&lt;&gt;"",I$9&gt;$AT138)),"",IF(AW138=0,"—",IF(INDEX('Controle de reservas'!$P$14:$P$2013,AW138)="DUPLICIDADE NO DIA","CONFLITO"&amp;IF(INDEX('Controle de reservas'!$M$14:$M$2013,AW138)&lt;&gt;"",CHAR(10)&amp;INDEX('Controle de reservas'!$M$14:$M$2013,AW138),"")&amp;IF(INDEX('Controle de reservas'!$N$14:$N$2013,AW138)&lt;&gt;"",CHAR(10)&amp;"Subst.: "&amp;INDEX('Controle de reservas'!$N$14:$N$2013,AW138),"")&amp;IF(AND(ISNUMBER(INDEX('Controle de reservas'!$I$14:$I$2013,AW138)),INDEX('Controle de reservas'!$I$14:$I$2013,AW138)&gt;0,INDEX('Controle de reservas'!$K$14:$K$2013,AW138)&gt;INDEX('Controle de reservas'!$I$14:$I$2013,AW138)),CHAR(10)&amp;"DIVERGÊNCIA DE DATAS",""),IF(INDEX('Controle de reservas'!$L$14:$L$2013,AW138)="Em cobertura","COV",IF(INDEX('Controle de reservas'!$L$14:$L$2013,AW138)="Disponível","DISP",IF(INDEX('Controle de reservas'!$L$14:$L$2013,AW138)="Não utilizado","NU",IF(INDEX('Controle de reservas'!$L$14:$L$2013,AW138)="Folga","F",IF(INDEX('Controle de reservas'!$L$14:$L$2013,AW138)="Ocorrência","O",IF(INDEX('Controle de reservas'!$L$14:$L$2013,AW138)="Programado","PROG",IF(INDEX('Controle de reservas'!$L$14:$L$2013,AW138)="Disponível no posto","DP","SEM SITUAÇÃO")))))))&amp;IF(INDEX('Controle de reservas'!$M$14:$M$2013,AW138)&lt;&gt;"",CHAR(10)&amp;INDEX('Controle de reservas'!$M$14:$M$2013,AW138),IF(OR(INDEX('Controle de reservas'!$L$14:$L$2013,AW138)="Em cobertura",INDEX('Controle de reservas'!$L$14:$L$2013,AW138)="Programado"),CHAR(10)&amp;"SEM LOCAL",""))&amp;IF(INDEX('Controle de reservas'!$N$14:$N$2013,AW138)&lt;&gt;"",CHAR(10)&amp;"Subst.: "&amp;INDEX('Controle de reservas'!$N$14:$N$2013,AW138),"")&amp;IF(AND(ISNUMBER(INDEX('Controle de reservas'!$I$14:$I$2013,AW138)),INDEX('Controle de reservas'!$I$14:$I$2013,AW138)&gt;0,INDEX('Controle de reservas'!$K$14:$K$2013,AW138)&gt;INDEX('Controle de reservas'!$I$14:$I$2013,AW138)),CHAR(10)&amp;"DIVERGÊNCIA DE DATAS","")&amp;IF(INDEX('Controle de reservas'!$P$14:$P$2013,AW138)&lt;&gt;"OK"," !",""))))</f>
      </c>
      <c r="J138" s="15">
        <f ca="1">IF(OR($AQ138=0,J$9="",J$9&lt;$AS138,AND($AT138&lt;&gt;"",J$9&gt;$AT138)),"",IF(AX138=0,"—",IF(INDEX('Controle de reservas'!$P$14:$P$2013,AX138)="DUPLICIDADE NO DIA","CONFLITO"&amp;IF(INDEX('Controle de reservas'!$M$14:$M$2013,AX138)&lt;&gt;"",CHAR(10)&amp;INDEX('Controle de reservas'!$M$14:$M$2013,AX138),"")&amp;IF(INDEX('Controle de reservas'!$N$14:$N$2013,AX138)&lt;&gt;"",CHAR(10)&amp;"Subst.: "&amp;INDEX('Controle de reservas'!$N$14:$N$2013,AX138),"")&amp;IF(AND(ISNUMBER(INDEX('Controle de reservas'!$I$14:$I$2013,AX138)),INDEX('Controle de reservas'!$I$14:$I$2013,AX138)&gt;0,INDEX('Controle de reservas'!$K$14:$K$2013,AX138)&gt;INDEX('Controle de reservas'!$I$14:$I$2013,AX138)),CHAR(10)&amp;"DIVERGÊNCIA DE DATAS",""),IF(INDEX('Controle de reservas'!$L$14:$L$2013,AX138)="Em cobertura","COV",IF(INDEX('Controle de reservas'!$L$14:$L$2013,AX138)="Disponível","DISP",IF(INDEX('Controle de reservas'!$L$14:$L$2013,AX138)="Não utilizado","NU",IF(INDEX('Controle de reservas'!$L$14:$L$2013,AX138)="Folga","F",IF(INDEX('Controle de reservas'!$L$14:$L$2013,AX138)="Ocorrência","O",IF(INDEX('Controle de reservas'!$L$14:$L$2013,AX138)="Programado","PROG",IF(INDEX('Controle de reservas'!$L$14:$L$2013,AX138)="Disponível no posto","DP","SEM SITUAÇÃO")))))))&amp;IF(INDEX('Controle de reservas'!$M$14:$M$2013,AX138)&lt;&gt;"",CHAR(10)&amp;INDEX('Controle de reservas'!$M$14:$M$2013,AX138),IF(OR(INDEX('Controle de reservas'!$L$14:$L$2013,AX138)="Em cobertura",INDEX('Controle de reservas'!$L$14:$L$2013,AX138)="Programado"),CHAR(10)&amp;"SEM LOCAL",""))&amp;IF(INDEX('Controle de reservas'!$N$14:$N$2013,AX138)&lt;&gt;"",CHAR(10)&amp;"Subst.: "&amp;INDEX('Controle de reservas'!$N$14:$N$2013,AX138),"")&amp;IF(AND(ISNUMBER(INDEX('Controle de reservas'!$I$14:$I$2013,AX138)),INDEX('Controle de reservas'!$I$14:$I$2013,AX138)&gt;0,INDEX('Controle de reservas'!$K$14:$K$2013,AX138)&gt;INDEX('Controle de reservas'!$I$14:$I$2013,AX138)),CHAR(10)&amp;"DIVERGÊNCIA DE DATAS","")&amp;IF(INDEX('Controle de reservas'!$P$14:$P$2013,AX138)&lt;&gt;"OK"," !",""))))</f>
      </c>
      <c r="K138" s="15">
        <f ca="1">IF(OR($AQ138=0,K$9="",K$9&lt;$AS138,AND($AT138&lt;&gt;"",K$9&gt;$AT138)),"",IF(AY138=0,"—",IF(INDEX('Controle de reservas'!$P$14:$P$2013,AY138)="DUPLICIDADE NO DIA","CONFLITO"&amp;IF(INDEX('Controle de reservas'!$M$14:$M$2013,AY138)&lt;&gt;"",CHAR(10)&amp;INDEX('Controle de reservas'!$M$14:$M$2013,AY138),"")&amp;IF(INDEX('Controle de reservas'!$N$14:$N$2013,AY138)&lt;&gt;"",CHAR(10)&amp;"Subst.: "&amp;INDEX('Controle de reservas'!$N$14:$N$2013,AY138),"")&amp;IF(AND(ISNUMBER(INDEX('Controle de reservas'!$I$14:$I$2013,AY138)),INDEX('Controle de reservas'!$I$14:$I$2013,AY138)&gt;0,INDEX('Controle de reservas'!$K$14:$K$2013,AY138)&gt;INDEX('Controle de reservas'!$I$14:$I$2013,AY138)),CHAR(10)&amp;"DIVERGÊNCIA DE DATAS",""),IF(INDEX('Controle de reservas'!$L$14:$L$2013,AY138)="Em cobertura","COV",IF(INDEX('Controle de reservas'!$L$14:$L$2013,AY138)="Disponível","DISP",IF(INDEX('Controle de reservas'!$L$14:$L$2013,AY138)="Não utilizado","NU",IF(INDEX('Controle de reservas'!$L$14:$L$2013,AY138)="Folga","F",IF(INDEX('Controle de reservas'!$L$14:$L$2013,AY138)="Ocorrência","O",IF(INDEX('Controle de reservas'!$L$14:$L$2013,AY138)="Programado","PROG",IF(INDEX('Controle de reservas'!$L$14:$L$2013,AY138)="Disponível no posto","DP","SEM SITUAÇÃO")))))))&amp;IF(INDEX('Controle de reservas'!$M$14:$M$2013,AY138)&lt;&gt;"",CHAR(10)&amp;INDEX('Controle de reservas'!$M$14:$M$2013,AY138),IF(OR(INDEX('Controle de reservas'!$L$14:$L$2013,AY138)="Em cobertura",INDEX('Controle de reservas'!$L$14:$L$2013,AY138)="Programado"),CHAR(10)&amp;"SEM LOCAL",""))&amp;IF(INDEX('Controle de reservas'!$N$14:$N$2013,AY138)&lt;&gt;"",CHAR(10)&amp;"Subst.: "&amp;INDEX('Controle de reservas'!$N$14:$N$2013,AY138),"")&amp;IF(AND(ISNUMBER(INDEX('Controle de reservas'!$I$14:$I$2013,AY138)),INDEX('Controle de reservas'!$I$14:$I$2013,AY138)&gt;0,INDEX('Controle de reservas'!$K$14:$K$2013,AY138)&gt;INDEX('Controle de reservas'!$I$14:$I$2013,AY138)),CHAR(10)&amp;"DIVERGÊNCIA DE DATAS","")&amp;IF(INDEX('Controle de reservas'!$P$14:$P$2013,AY138)&lt;&gt;"OK"," !",""))))</f>
      </c>
      <c r="L138" s="15">
        <f ca="1">IF(OR($AQ138=0,L$9="",L$9&lt;$AS138,AND($AT138&lt;&gt;"",L$9&gt;$AT138)),"",IF(AZ138=0,"—",IF(INDEX('Controle de reservas'!$P$14:$P$2013,AZ138)="DUPLICIDADE NO DIA","CONFLITO"&amp;IF(INDEX('Controle de reservas'!$M$14:$M$2013,AZ138)&lt;&gt;"",CHAR(10)&amp;INDEX('Controle de reservas'!$M$14:$M$2013,AZ138),"")&amp;IF(INDEX('Controle de reservas'!$N$14:$N$2013,AZ138)&lt;&gt;"",CHAR(10)&amp;"Subst.: "&amp;INDEX('Controle de reservas'!$N$14:$N$2013,AZ138),"")&amp;IF(AND(ISNUMBER(INDEX('Controle de reservas'!$I$14:$I$2013,AZ138)),INDEX('Controle de reservas'!$I$14:$I$2013,AZ138)&gt;0,INDEX('Controle de reservas'!$K$14:$K$2013,AZ138)&gt;INDEX('Controle de reservas'!$I$14:$I$2013,AZ138)),CHAR(10)&amp;"DIVERGÊNCIA DE DATAS",""),IF(INDEX('Controle de reservas'!$L$14:$L$2013,AZ138)="Em cobertura","COV",IF(INDEX('Controle de reservas'!$L$14:$L$2013,AZ138)="Disponível","DISP",IF(INDEX('Controle de reservas'!$L$14:$L$2013,AZ138)="Não utilizado","NU",IF(INDEX('Controle de reservas'!$L$14:$L$2013,AZ138)="Folga","F",IF(INDEX('Controle de reservas'!$L$14:$L$2013,AZ138)="Ocorrência","O",IF(INDEX('Controle de reservas'!$L$14:$L$2013,AZ138)="Programado","PROG",IF(INDEX('Controle de reservas'!$L$14:$L$2013,AZ138)="Disponível no posto","DP","SEM SITUAÇÃO")))))))&amp;IF(INDEX('Controle de reservas'!$M$14:$M$2013,AZ138)&lt;&gt;"",CHAR(10)&amp;INDEX('Controle de reservas'!$M$14:$M$2013,AZ138),IF(OR(INDEX('Controle de reservas'!$L$14:$L$2013,AZ138)="Em cobertura",INDEX('Controle de reservas'!$L$14:$L$2013,AZ138)="Programado"),CHAR(10)&amp;"SEM LOCAL",""))&amp;IF(INDEX('Controle de reservas'!$N$14:$N$2013,AZ138)&lt;&gt;"",CHAR(10)&amp;"Subst.: "&amp;INDEX('Controle de reservas'!$N$14:$N$2013,AZ138),"")&amp;IF(AND(ISNUMBER(INDEX('Controle de reservas'!$I$14:$I$2013,AZ138)),INDEX('Controle de reservas'!$I$14:$I$2013,AZ138)&gt;0,INDEX('Controle de reservas'!$K$14:$K$2013,AZ138)&gt;INDEX('Controle de reservas'!$I$14:$I$2013,AZ138)),CHAR(10)&amp;"DIVERGÊNCIA DE DATAS","")&amp;IF(INDEX('Controle de reservas'!$P$14:$P$2013,AZ138)&lt;&gt;"OK"," !",""))))</f>
      </c>
      <c r="M138" s="15">
        <f ca="1">IF(OR($AQ138=0,M$9="",M$9&lt;$AS138,AND($AT138&lt;&gt;"",M$9&gt;$AT138)),"",IF(BA138=0,"—",IF(INDEX('Controle de reservas'!$P$14:$P$2013,BA138)="DUPLICIDADE NO DIA","CONFLITO"&amp;IF(INDEX('Controle de reservas'!$M$14:$M$2013,BA138)&lt;&gt;"",CHAR(10)&amp;INDEX('Controle de reservas'!$M$14:$M$2013,BA138),"")&amp;IF(INDEX('Controle de reservas'!$N$14:$N$2013,BA138)&lt;&gt;"",CHAR(10)&amp;"Subst.: "&amp;INDEX('Controle de reservas'!$N$14:$N$2013,BA138),"")&amp;IF(AND(ISNUMBER(INDEX('Controle de reservas'!$I$14:$I$2013,BA138)),INDEX('Controle de reservas'!$I$14:$I$2013,BA138)&gt;0,INDEX('Controle de reservas'!$K$14:$K$2013,BA138)&gt;INDEX('Controle de reservas'!$I$14:$I$2013,BA138)),CHAR(10)&amp;"DIVERGÊNCIA DE DATAS",""),IF(INDEX('Controle de reservas'!$L$14:$L$2013,BA138)="Em cobertura","COV",IF(INDEX('Controle de reservas'!$L$14:$L$2013,BA138)="Disponível","DISP",IF(INDEX('Controle de reservas'!$L$14:$L$2013,BA138)="Não utilizado","NU",IF(INDEX('Controle de reservas'!$L$14:$L$2013,BA138)="Folga","F",IF(INDEX('Controle de reservas'!$L$14:$L$2013,BA138)="Ocorrência","O",IF(INDEX('Controle de reservas'!$L$14:$L$2013,BA138)="Programado","PROG",IF(INDEX('Controle de reservas'!$L$14:$L$2013,BA138)="Disponível no posto","DP","SEM SITUAÇÃO")))))))&amp;IF(INDEX('Controle de reservas'!$M$14:$M$2013,BA138)&lt;&gt;"",CHAR(10)&amp;INDEX('Controle de reservas'!$M$14:$M$2013,BA138),IF(OR(INDEX('Controle de reservas'!$L$14:$L$2013,BA138)="Em cobertura",INDEX('Controle de reservas'!$L$14:$L$2013,BA138)="Programado"),CHAR(10)&amp;"SEM LOCAL",""))&amp;IF(INDEX('Controle de reservas'!$N$14:$N$2013,BA138)&lt;&gt;"",CHAR(10)&amp;"Subst.: "&amp;INDEX('Controle de reservas'!$N$14:$N$2013,BA138),"")&amp;IF(AND(ISNUMBER(INDEX('Controle de reservas'!$I$14:$I$2013,BA138)),INDEX('Controle de reservas'!$I$14:$I$2013,BA138)&gt;0,INDEX('Controle de reservas'!$K$14:$K$2013,BA138)&gt;INDEX('Controle de reservas'!$I$14:$I$2013,BA138)),CHAR(10)&amp;"DIVERGÊNCIA DE DATAS","")&amp;IF(INDEX('Controle de reservas'!$P$14:$P$2013,BA138)&lt;&gt;"OK"," !",""))))</f>
      </c>
      <c r="N138" s="15">
        <f ca="1">IF(OR($AQ138=0,N$9="",N$9&lt;$AS138,AND($AT138&lt;&gt;"",N$9&gt;$AT138)),"",IF(BB138=0,"—",IF(INDEX('Controle de reservas'!$P$14:$P$2013,BB138)="DUPLICIDADE NO DIA","CONFLITO"&amp;IF(INDEX('Controle de reservas'!$M$14:$M$2013,BB138)&lt;&gt;"",CHAR(10)&amp;INDEX('Controle de reservas'!$M$14:$M$2013,BB138),"")&amp;IF(INDEX('Controle de reservas'!$N$14:$N$2013,BB138)&lt;&gt;"",CHAR(10)&amp;"Subst.: "&amp;INDEX('Controle de reservas'!$N$14:$N$2013,BB138),"")&amp;IF(AND(ISNUMBER(INDEX('Controle de reservas'!$I$14:$I$2013,BB138)),INDEX('Controle de reservas'!$I$14:$I$2013,BB138)&gt;0,INDEX('Controle de reservas'!$K$14:$K$2013,BB138)&gt;INDEX('Controle de reservas'!$I$14:$I$2013,BB138)),CHAR(10)&amp;"DIVERGÊNCIA DE DATAS",""),IF(INDEX('Controle de reservas'!$L$14:$L$2013,BB138)="Em cobertura","COV",IF(INDEX('Controle de reservas'!$L$14:$L$2013,BB138)="Disponível","DISP",IF(INDEX('Controle de reservas'!$L$14:$L$2013,BB138)="Não utilizado","NU",IF(INDEX('Controle de reservas'!$L$14:$L$2013,BB138)="Folga","F",IF(INDEX('Controle de reservas'!$L$14:$L$2013,BB138)="Ocorrência","O",IF(INDEX('Controle de reservas'!$L$14:$L$2013,BB138)="Programado","PROG",IF(INDEX('Controle de reservas'!$L$14:$L$2013,BB138)="Disponível no posto","DP","SEM SITUAÇÃO")))))))&amp;IF(INDEX('Controle de reservas'!$M$14:$M$2013,BB138)&lt;&gt;"",CHAR(10)&amp;INDEX('Controle de reservas'!$M$14:$M$2013,BB138),IF(OR(INDEX('Controle de reservas'!$L$14:$L$2013,BB138)="Em cobertura",INDEX('Controle de reservas'!$L$14:$L$2013,BB138)="Programado"),CHAR(10)&amp;"SEM LOCAL",""))&amp;IF(INDEX('Controle de reservas'!$N$14:$N$2013,BB138)&lt;&gt;"",CHAR(10)&amp;"Subst.: "&amp;INDEX('Controle de reservas'!$N$14:$N$2013,BB138),"")&amp;IF(AND(ISNUMBER(INDEX('Controle de reservas'!$I$14:$I$2013,BB138)),INDEX('Controle de reservas'!$I$14:$I$2013,BB138)&gt;0,INDEX('Controle de reservas'!$K$14:$K$2013,BB138)&gt;INDEX('Controle de reservas'!$I$14:$I$2013,BB138)),CHAR(10)&amp;"DIVERGÊNCIA DE DATAS","")&amp;IF(INDEX('Controle de reservas'!$P$14:$P$2013,BB138)&lt;&gt;"OK"," !",""))))</f>
      </c>
      <c r="O138" s="15">
        <f ca="1">IF(OR($AQ138=0,O$9="",O$9&lt;$AS138,AND($AT138&lt;&gt;"",O$9&gt;$AT138)),"",IF(BC138=0,"—",IF(INDEX('Controle de reservas'!$P$14:$P$2013,BC138)="DUPLICIDADE NO DIA","CONFLITO"&amp;IF(INDEX('Controle de reservas'!$M$14:$M$2013,BC138)&lt;&gt;"",CHAR(10)&amp;INDEX('Controle de reservas'!$M$14:$M$2013,BC138),"")&amp;IF(INDEX('Controle de reservas'!$N$14:$N$2013,BC138)&lt;&gt;"",CHAR(10)&amp;"Subst.: "&amp;INDEX('Controle de reservas'!$N$14:$N$2013,BC138),"")&amp;IF(AND(ISNUMBER(INDEX('Controle de reservas'!$I$14:$I$2013,BC138)),INDEX('Controle de reservas'!$I$14:$I$2013,BC138)&gt;0,INDEX('Controle de reservas'!$K$14:$K$2013,BC138)&gt;INDEX('Controle de reservas'!$I$14:$I$2013,BC138)),CHAR(10)&amp;"DIVERGÊNCIA DE DATAS",""),IF(INDEX('Controle de reservas'!$L$14:$L$2013,BC138)="Em cobertura","COV",IF(INDEX('Controle de reservas'!$L$14:$L$2013,BC138)="Disponível","DISP",IF(INDEX('Controle de reservas'!$L$14:$L$2013,BC138)="Não utilizado","NU",IF(INDEX('Controle de reservas'!$L$14:$L$2013,BC138)="Folga","F",IF(INDEX('Controle de reservas'!$L$14:$L$2013,BC138)="Ocorrência","O",IF(INDEX('Controle de reservas'!$L$14:$L$2013,BC138)="Programado","PROG",IF(INDEX('Controle de reservas'!$L$14:$L$2013,BC138)="Disponível no posto","DP","SEM SITUAÇÃO")))))))&amp;IF(INDEX('Controle de reservas'!$M$14:$M$2013,BC138)&lt;&gt;"",CHAR(10)&amp;INDEX('Controle de reservas'!$M$14:$M$2013,BC138),IF(OR(INDEX('Controle de reservas'!$L$14:$L$2013,BC138)="Em cobertura",INDEX('Controle de reservas'!$L$14:$L$2013,BC138)="Programado"),CHAR(10)&amp;"SEM LOCAL",""))&amp;IF(INDEX('Controle de reservas'!$N$14:$N$2013,BC138)&lt;&gt;"",CHAR(10)&amp;"Subst.: "&amp;INDEX('Controle de reservas'!$N$14:$N$2013,BC138),"")&amp;IF(AND(ISNUMBER(INDEX('Controle de reservas'!$I$14:$I$2013,BC138)),INDEX('Controle de reservas'!$I$14:$I$2013,BC138)&gt;0,INDEX('Controle de reservas'!$K$14:$K$2013,BC138)&gt;INDEX('Controle de reservas'!$I$14:$I$2013,BC138)),CHAR(10)&amp;"DIVERGÊNCIA DE DATAS","")&amp;IF(INDEX('Controle de reservas'!$P$14:$P$2013,BC138)&lt;&gt;"OK"," !",""))))</f>
      </c>
      <c r="P138" s="15">
        <f ca="1">IF(OR($AQ138=0,P$9="",P$9&lt;$AS138,AND($AT138&lt;&gt;"",P$9&gt;$AT138)),"",IF(BD138=0,"—",IF(INDEX('Controle de reservas'!$P$14:$P$2013,BD138)="DUPLICIDADE NO DIA","CONFLITO"&amp;IF(INDEX('Controle de reservas'!$M$14:$M$2013,BD138)&lt;&gt;"",CHAR(10)&amp;INDEX('Controle de reservas'!$M$14:$M$2013,BD138),"")&amp;IF(INDEX('Controle de reservas'!$N$14:$N$2013,BD138)&lt;&gt;"",CHAR(10)&amp;"Subst.: "&amp;INDEX('Controle de reservas'!$N$14:$N$2013,BD138),"")&amp;IF(AND(ISNUMBER(INDEX('Controle de reservas'!$I$14:$I$2013,BD138)),INDEX('Controle de reservas'!$I$14:$I$2013,BD138)&gt;0,INDEX('Controle de reservas'!$K$14:$K$2013,BD138)&gt;INDEX('Controle de reservas'!$I$14:$I$2013,BD138)),CHAR(10)&amp;"DIVERGÊNCIA DE DATAS",""),IF(INDEX('Controle de reservas'!$L$14:$L$2013,BD138)="Em cobertura","COV",IF(INDEX('Controle de reservas'!$L$14:$L$2013,BD138)="Disponível","DISP",IF(INDEX('Controle de reservas'!$L$14:$L$2013,BD138)="Não utilizado","NU",IF(INDEX('Controle de reservas'!$L$14:$L$2013,BD138)="Folga","F",IF(INDEX('Controle de reservas'!$L$14:$L$2013,BD138)="Ocorrência","O",IF(INDEX('Controle de reservas'!$L$14:$L$2013,BD138)="Programado","PROG",IF(INDEX('Controle de reservas'!$L$14:$L$2013,BD138)="Disponível no posto","DP","SEM SITUAÇÃO")))))))&amp;IF(INDEX('Controle de reservas'!$M$14:$M$2013,BD138)&lt;&gt;"",CHAR(10)&amp;INDEX('Controle de reservas'!$M$14:$M$2013,BD138),IF(OR(INDEX('Controle de reservas'!$L$14:$L$2013,BD138)="Em cobertura",INDEX('Controle de reservas'!$L$14:$L$2013,BD138)="Programado"),CHAR(10)&amp;"SEM LOCAL",""))&amp;IF(INDEX('Controle de reservas'!$N$14:$N$2013,BD138)&lt;&gt;"",CHAR(10)&amp;"Subst.: "&amp;INDEX('Controle de reservas'!$N$14:$N$2013,BD138),"")&amp;IF(AND(ISNUMBER(INDEX('Controle de reservas'!$I$14:$I$2013,BD138)),INDEX('Controle de reservas'!$I$14:$I$2013,BD138)&gt;0,INDEX('Controle de reservas'!$K$14:$K$2013,BD138)&gt;INDEX('Controle de reservas'!$I$14:$I$2013,BD138)),CHAR(10)&amp;"DIVERGÊNCIA DE DATAS","")&amp;IF(INDEX('Controle de reservas'!$P$14:$P$2013,BD138)&lt;&gt;"OK"," !",""))))</f>
      </c>
      <c r="Q138" s="15">
        <f ca="1">IF(OR($AQ138=0,Q$9="",Q$9&lt;$AS138,AND($AT138&lt;&gt;"",Q$9&gt;$AT138)),"",IF(BE138=0,"—",IF(INDEX('Controle de reservas'!$P$14:$P$2013,BE138)="DUPLICIDADE NO DIA","CONFLITO"&amp;IF(INDEX('Controle de reservas'!$M$14:$M$2013,BE138)&lt;&gt;"",CHAR(10)&amp;INDEX('Controle de reservas'!$M$14:$M$2013,BE138),"")&amp;IF(INDEX('Controle de reservas'!$N$14:$N$2013,BE138)&lt;&gt;"",CHAR(10)&amp;"Subst.: "&amp;INDEX('Controle de reservas'!$N$14:$N$2013,BE138),"")&amp;IF(AND(ISNUMBER(INDEX('Controle de reservas'!$I$14:$I$2013,BE138)),INDEX('Controle de reservas'!$I$14:$I$2013,BE138)&gt;0,INDEX('Controle de reservas'!$K$14:$K$2013,BE138)&gt;INDEX('Controle de reservas'!$I$14:$I$2013,BE138)),CHAR(10)&amp;"DIVERGÊNCIA DE DATAS",""),IF(INDEX('Controle de reservas'!$L$14:$L$2013,BE138)="Em cobertura","COV",IF(INDEX('Controle de reservas'!$L$14:$L$2013,BE138)="Disponível","DISP",IF(INDEX('Controle de reservas'!$L$14:$L$2013,BE138)="Não utilizado","NU",IF(INDEX('Controle de reservas'!$L$14:$L$2013,BE138)="Folga","F",IF(INDEX('Controle de reservas'!$L$14:$L$2013,BE138)="Ocorrência","O",IF(INDEX('Controle de reservas'!$L$14:$L$2013,BE138)="Programado","PROG",IF(INDEX('Controle de reservas'!$L$14:$L$2013,BE138)="Disponível no posto","DP","SEM SITUAÇÃO")))))))&amp;IF(INDEX('Controle de reservas'!$M$14:$M$2013,BE138)&lt;&gt;"",CHAR(10)&amp;INDEX('Controle de reservas'!$M$14:$M$2013,BE138),IF(OR(INDEX('Controle de reservas'!$L$14:$L$2013,BE138)="Em cobertura",INDEX('Controle de reservas'!$L$14:$L$2013,BE138)="Programado"),CHAR(10)&amp;"SEM LOCAL",""))&amp;IF(INDEX('Controle de reservas'!$N$14:$N$2013,BE138)&lt;&gt;"",CHAR(10)&amp;"Subst.: "&amp;INDEX('Controle de reservas'!$N$14:$N$2013,BE138),"")&amp;IF(AND(ISNUMBER(INDEX('Controle de reservas'!$I$14:$I$2013,BE138)),INDEX('Controle de reservas'!$I$14:$I$2013,BE138)&gt;0,INDEX('Controle de reservas'!$K$14:$K$2013,BE138)&gt;INDEX('Controle de reservas'!$I$14:$I$2013,BE138)),CHAR(10)&amp;"DIVERGÊNCIA DE DATAS","")&amp;IF(INDEX('Controle de reservas'!$P$14:$P$2013,BE138)&lt;&gt;"OK"," !",""))))</f>
      </c>
      <c r="R138" s="15">
        <f ca="1">IF(OR($AQ138=0,R$9="",R$9&lt;$AS138,AND($AT138&lt;&gt;"",R$9&gt;$AT138)),"",IF(BF138=0,"—",IF(INDEX('Controle de reservas'!$P$14:$P$2013,BF138)="DUPLICIDADE NO DIA","CONFLITO"&amp;IF(INDEX('Controle de reservas'!$M$14:$M$2013,BF138)&lt;&gt;"",CHAR(10)&amp;INDEX('Controle de reservas'!$M$14:$M$2013,BF138),"")&amp;IF(INDEX('Controle de reservas'!$N$14:$N$2013,BF138)&lt;&gt;"",CHAR(10)&amp;"Subst.: "&amp;INDEX('Controle de reservas'!$N$14:$N$2013,BF138),"")&amp;IF(AND(ISNUMBER(INDEX('Controle de reservas'!$I$14:$I$2013,BF138)),INDEX('Controle de reservas'!$I$14:$I$2013,BF138)&gt;0,INDEX('Controle de reservas'!$K$14:$K$2013,BF138)&gt;INDEX('Controle de reservas'!$I$14:$I$2013,BF138)),CHAR(10)&amp;"DIVERGÊNCIA DE DATAS",""),IF(INDEX('Controle de reservas'!$L$14:$L$2013,BF138)="Em cobertura","COV",IF(INDEX('Controle de reservas'!$L$14:$L$2013,BF138)="Disponível","DISP",IF(INDEX('Controle de reservas'!$L$14:$L$2013,BF138)="Não utilizado","NU",IF(INDEX('Controle de reservas'!$L$14:$L$2013,BF138)="Folga","F",IF(INDEX('Controle de reservas'!$L$14:$L$2013,BF138)="Ocorrência","O",IF(INDEX('Controle de reservas'!$L$14:$L$2013,BF138)="Programado","PROG",IF(INDEX('Controle de reservas'!$L$14:$L$2013,BF138)="Disponível no posto","DP","SEM SITUAÇÃO")))))))&amp;IF(INDEX('Controle de reservas'!$M$14:$M$2013,BF138)&lt;&gt;"",CHAR(10)&amp;INDEX('Controle de reservas'!$M$14:$M$2013,BF138),IF(OR(INDEX('Controle de reservas'!$L$14:$L$2013,BF138)="Em cobertura",INDEX('Controle de reservas'!$L$14:$L$2013,BF138)="Programado"),CHAR(10)&amp;"SEM LOCAL",""))&amp;IF(INDEX('Controle de reservas'!$N$14:$N$2013,BF138)&lt;&gt;"",CHAR(10)&amp;"Subst.: "&amp;INDEX('Controle de reservas'!$N$14:$N$2013,BF138),"")&amp;IF(AND(ISNUMBER(INDEX('Controle de reservas'!$I$14:$I$2013,BF138)),INDEX('Controle de reservas'!$I$14:$I$2013,BF138)&gt;0,INDEX('Controle de reservas'!$K$14:$K$2013,BF138)&gt;INDEX('Controle de reservas'!$I$14:$I$2013,BF138)),CHAR(10)&amp;"DIVERGÊNCIA DE DATAS","")&amp;IF(INDEX('Controle de reservas'!$P$14:$P$2013,BF138)&lt;&gt;"OK"," !",""))))</f>
      </c>
      <c r="S138" s="15">
        <f ca="1">IF(OR($AQ138=0,S$9="",S$9&lt;$AS138,AND($AT138&lt;&gt;"",S$9&gt;$AT138)),"",IF(BG138=0,"—",IF(INDEX('Controle de reservas'!$P$14:$P$2013,BG138)="DUPLICIDADE NO DIA","CONFLITO"&amp;IF(INDEX('Controle de reservas'!$M$14:$M$2013,BG138)&lt;&gt;"",CHAR(10)&amp;INDEX('Controle de reservas'!$M$14:$M$2013,BG138),"")&amp;IF(INDEX('Controle de reservas'!$N$14:$N$2013,BG138)&lt;&gt;"",CHAR(10)&amp;"Subst.: "&amp;INDEX('Controle de reservas'!$N$14:$N$2013,BG138),"")&amp;IF(AND(ISNUMBER(INDEX('Controle de reservas'!$I$14:$I$2013,BG138)),INDEX('Controle de reservas'!$I$14:$I$2013,BG138)&gt;0,INDEX('Controle de reservas'!$K$14:$K$2013,BG138)&gt;INDEX('Controle de reservas'!$I$14:$I$2013,BG138)),CHAR(10)&amp;"DIVERGÊNCIA DE DATAS",""),IF(INDEX('Controle de reservas'!$L$14:$L$2013,BG138)="Em cobertura","COV",IF(INDEX('Controle de reservas'!$L$14:$L$2013,BG138)="Disponível","DISP",IF(INDEX('Controle de reservas'!$L$14:$L$2013,BG138)="Não utilizado","NU",IF(INDEX('Controle de reservas'!$L$14:$L$2013,BG138)="Folga","F",IF(INDEX('Controle de reservas'!$L$14:$L$2013,BG138)="Ocorrência","O",IF(INDEX('Controle de reservas'!$L$14:$L$2013,BG138)="Programado","PROG",IF(INDEX('Controle de reservas'!$L$14:$L$2013,BG138)="Disponível no posto","DP","SEM SITUAÇÃO")))))))&amp;IF(INDEX('Controle de reservas'!$M$14:$M$2013,BG138)&lt;&gt;"",CHAR(10)&amp;INDEX('Controle de reservas'!$M$14:$M$2013,BG138),IF(OR(INDEX('Controle de reservas'!$L$14:$L$2013,BG138)="Em cobertura",INDEX('Controle de reservas'!$L$14:$L$2013,BG138)="Programado"),CHAR(10)&amp;"SEM LOCAL",""))&amp;IF(INDEX('Controle de reservas'!$N$14:$N$2013,BG138)&lt;&gt;"",CHAR(10)&amp;"Subst.: "&amp;INDEX('Controle de reservas'!$N$14:$N$2013,BG138),"")&amp;IF(AND(ISNUMBER(INDEX('Controle de reservas'!$I$14:$I$2013,BG138)),INDEX('Controle de reservas'!$I$14:$I$2013,BG138)&gt;0,INDEX('Controle de reservas'!$K$14:$K$2013,BG138)&gt;INDEX('Controle de reservas'!$I$14:$I$2013,BG138)),CHAR(10)&amp;"DIVERGÊNCIA DE DATAS","")&amp;IF(INDEX('Controle de reservas'!$P$14:$P$2013,BG138)&lt;&gt;"OK"," !",""))))</f>
      </c>
      <c r="T138" s="15">
        <f ca="1">IF(OR($AQ138=0,T$9="",T$9&lt;$AS138,AND($AT138&lt;&gt;"",T$9&gt;$AT138)),"",IF(BH138=0,"—",IF(INDEX('Controle de reservas'!$P$14:$P$2013,BH138)="DUPLICIDADE NO DIA","CONFLITO"&amp;IF(INDEX('Controle de reservas'!$M$14:$M$2013,BH138)&lt;&gt;"",CHAR(10)&amp;INDEX('Controle de reservas'!$M$14:$M$2013,BH138),"")&amp;IF(INDEX('Controle de reservas'!$N$14:$N$2013,BH138)&lt;&gt;"",CHAR(10)&amp;"Subst.: "&amp;INDEX('Controle de reservas'!$N$14:$N$2013,BH138),"")&amp;IF(AND(ISNUMBER(INDEX('Controle de reservas'!$I$14:$I$2013,BH138)),INDEX('Controle de reservas'!$I$14:$I$2013,BH138)&gt;0,INDEX('Controle de reservas'!$K$14:$K$2013,BH138)&gt;INDEX('Controle de reservas'!$I$14:$I$2013,BH138)),CHAR(10)&amp;"DIVERGÊNCIA DE DATAS",""),IF(INDEX('Controle de reservas'!$L$14:$L$2013,BH138)="Em cobertura","COV",IF(INDEX('Controle de reservas'!$L$14:$L$2013,BH138)="Disponível","DISP",IF(INDEX('Controle de reservas'!$L$14:$L$2013,BH138)="Não utilizado","NU",IF(INDEX('Controle de reservas'!$L$14:$L$2013,BH138)="Folga","F",IF(INDEX('Controle de reservas'!$L$14:$L$2013,BH138)="Ocorrência","O",IF(INDEX('Controle de reservas'!$L$14:$L$2013,BH138)="Programado","PROG",IF(INDEX('Controle de reservas'!$L$14:$L$2013,BH138)="Disponível no posto","DP","SEM SITUAÇÃO")))))))&amp;IF(INDEX('Controle de reservas'!$M$14:$M$2013,BH138)&lt;&gt;"",CHAR(10)&amp;INDEX('Controle de reservas'!$M$14:$M$2013,BH138),IF(OR(INDEX('Controle de reservas'!$L$14:$L$2013,BH138)="Em cobertura",INDEX('Controle de reservas'!$L$14:$L$2013,BH138)="Programado"),CHAR(10)&amp;"SEM LOCAL",""))&amp;IF(INDEX('Controle de reservas'!$N$14:$N$2013,BH138)&lt;&gt;"",CHAR(10)&amp;"Subst.: "&amp;INDEX('Controle de reservas'!$N$14:$N$2013,BH138),"")&amp;IF(AND(ISNUMBER(INDEX('Controle de reservas'!$I$14:$I$2013,BH138)),INDEX('Controle de reservas'!$I$14:$I$2013,BH138)&gt;0,INDEX('Controle de reservas'!$K$14:$K$2013,BH138)&gt;INDEX('Controle de reservas'!$I$14:$I$2013,BH138)),CHAR(10)&amp;"DIVERGÊNCIA DE DATAS","")&amp;IF(INDEX('Controle de reservas'!$P$14:$P$2013,BH138)&lt;&gt;"OK"," !",""))))</f>
      </c>
      <c r="U138" s="15">
        <f ca="1">IF(OR($AQ138=0,U$9="",U$9&lt;$AS138,AND($AT138&lt;&gt;"",U$9&gt;$AT138)),"",IF(BI138=0,"—",IF(INDEX('Controle de reservas'!$P$14:$P$2013,BI138)="DUPLICIDADE NO DIA","CONFLITO"&amp;IF(INDEX('Controle de reservas'!$M$14:$M$2013,BI138)&lt;&gt;"",CHAR(10)&amp;INDEX('Controle de reservas'!$M$14:$M$2013,BI138),"")&amp;IF(INDEX('Controle de reservas'!$N$14:$N$2013,BI138)&lt;&gt;"",CHAR(10)&amp;"Subst.: "&amp;INDEX('Controle de reservas'!$N$14:$N$2013,BI138),"")&amp;IF(AND(ISNUMBER(INDEX('Controle de reservas'!$I$14:$I$2013,BI138)),INDEX('Controle de reservas'!$I$14:$I$2013,BI138)&gt;0,INDEX('Controle de reservas'!$K$14:$K$2013,BI138)&gt;INDEX('Controle de reservas'!$I$14:$I$2013,BI138)),CHAR(10)&amp;"DIVERGÊNCIA DE DATAS",""),IF(INDEX('Controle de reservas'!$L$14:$L$2013,BI138)="Em cobertura","COV",IF(INDEX('Controle de reservas'!$L$14:$L$2013,BI138)="Disponível","DISP",IF(INDEX('Controle de reservas'!$L$14:$L$2013,BI138)="Não utilizado","NU",IF(INDEX('Controle de reservas'!$L$14:$L$2013,BI138)="Folga","F",IF(INDEX('Controle de reservas'!$L$14:$L$2013,BI138)="Ocorrência","O",IF(INDEX('Controle de reservas'!$L$14:$L$2013,BI138)="Programado","PROG",IF(INDEX('Controle de reservas'!$L$14:$L$2013,BI138)="Disponível no posto","DP","SEM SITUAÇÃO")))))))&amp;IF(INDEX('Controle de reservas'!$M$14:$M$2013,BI138)&lt;&gt;"",CHAR(10)&amp;INDEX('Controle de reservas'!$M$14:$M$2013,BI138),IF(OR(INDEX('Controle de reservas'!$L$14:$L$2013,BI138)="Em cobertura",INDEX('Controle de reservas'!$L$14:$L$2013,BI138)="Programado"),CHAR(10)&amp;"SEM LOCAL",""))&amp;IF(INDEX('Controle de reservas'!$N$14:$N$2013,BI138)&lt;&gt;"",CHAR(10)&amp;"Subst.: "&amp;INDEX('Controle de reservas'!$N$14:$N$2013,BI138),"")&amp;IF(AND(ISNUMBER(INDEX('Controle de reservas'!$I$14:$I$2013,BI138)),INDEX('Controle de reservas'!$I$14:$I$2013,BI138)&gt;0,INDEX('Controle de reservas'!$K$14:$K$2013,BI138)&gt;INDEX('Controle de reservas'!$I$14:$I$2013,BI138)),CHAR(10)&amp;"DIVERGÊNCIA DE DATAS","")&amp;IF(INDEX('Controle de reservas'!$P$14:$P$2013,BI138)&lt;&gt;"OK"," !",""))))</f>
      </c>
      <c r="V138" s="15">
        <f ca="1">IF(OR($AQ138=0,V$9="",V$9&lt;$AS138,AND($AT138&lt;&gt;"",V$9&gt;$AT138)),"",IF(BJ138=0,"—",IF(INDEX('Controle de reservas'!$P$14:$P$2013,BJ138)="DUPLICIDADE NO DIA","CONFLITO"&amp;IF(INDEX('Controle de reservas'!$M$14:$M$2013,BJ138)&lt;&gt;"",CHAR(10)&amp;INDEX('Controle de reservas'!$M$14:$M$2013,BJ138),"")&amp;IF(INDEX('Controle de reservas'!$N$14:$N$2013,BJ138)&lt;&gt;"",CHAR(10)&amp;"Subst.: "&amp;INDEX('Controle de reservas'!$N$14:$N$2013,BJ138),"")&amp;IF(AND(ISNUMBER(INDEX('Controle de reservas'!$I$14:$I$2013,BJ138)),INDEX('Controle de reservas'!$I$14:$I$2013,BJ138)&gt;0,INDEX('Controle de reservas'!$K$14:$K$2013,BJ138)&gt;INDEX('Controle de reservas'!$I$14:$I$2013,BJ138)),CHAR(10)&amp;"DIVERGÊNCIA DE DATAS",""),IF(INDEX('Controle de reservas'!$L$14:$L$2013,BJ138)="Em cobertura","COV",IF(INDEX('Controle de reservas'!$L$14:$L$2013,BJ138)="Disponível","DISP",IF(INDEX('Controle de reservas'!$L$14:$L$2013,BJ138)="Não utilizado","NU",IF(INDEX('Controle de reservas'!$L$14:$L$2013,BJ138)="Folga","F",IF(INDEX('Controle de reservas'!$L$14:$L$2013,BJ138)="Ocorrência","O",IF(INDEX('Controle de reservas'!$L$14:$L$2013,BJ138)="Programado","PROG",IF(INDEX('Controle de reservas'!$L$14:$L$2013,BJ138)="Disponível no posto","DP","SEM SITUAÇÃO")))))))&amp;IF(INDEX('Controle de reservas'!$M$14:$M$2013,BJ138)&lt;&gt;"",CHAR(10)&amp;INDEX('Controle de reservas'!$M$14:$M$2013,BJ138),IF(OR(INDEX('Controle de reservas'!$L$14:$L$2013,BJ138)="Em cobertura",INDEX('Controle de reservas'!$L$14:$L$2013,BJ138)="Programado"),CHAR(10)&amp;"SEM LOCAL",""))&amp;IF(INDEX('Controle de reservas'!$N$14:$N$2013,BJ138)&lt;&gt;"",CHAR(10)&amp;"Subst.: "&amp;INDEX('Controle de reservas'!$N$14:$N$2013,BJ138),"")&amp;IF(AND(ISNUMBER(INDEX('Controle de reservas'!$I$14:$I$2013,BJ138)),INDEX('Controle de reservas'!$I$14:$I$2013,BJ138)&gt;0,INDEX('Controle de reservas'!$K$14:$K$2013,BJ138)&gt;INDEX('Controle de reservas'!$I$14:$I$2013,BJ138)),CHAR(10)&amp;"DIVERGÊNCIA DE DATAS","")&amp;IF(INDEX('Controle de reservas'!$P$14:$P$2013,BJ138)&lt;&gt;"OK"," !",""))))</f>
      </c>
      <c r="W138" s="15">
        <f ca="1">IF(OR($AQ138=0,W$9="",W$9&lt;$AS138,AND($AT138&lt;&gt;"",W$9&gt;$AT138)),"",IF(BK138=0,"—",IF(INDEX('Controle de reservas'!$P$14:$P$2013,BK138)="DUPLICIDADE NO DIA","CONFLITO"&amp;IF(INDEX('Controle de reservas'!$M$14:$M$2013,BK138)&lt;&gt;"",CHAR(10)&amp;INDEX('Controle de reservas'!$M$14:$M$2013,BK138),"")&amp;IF(INDEX('Controle de reservas'!$N$14:$N$2013,BK138)&lt;&gt;"",CHAR(10)&amp;"Subst.: "&amp;INDEX('Controle de reservas'!$N$14:$N$2013,BK138),"")&amp;IF(AND(ISNUMBER(INDEX('Controle de reservas'!$I$14:$I$2013,BK138)),INDEX('Controle de reservas'!$I$14:$I$2013,BK138)&gt;0,INDEX('Controle de reservas'!$K$14:$K$2013,BK138)&gt;INDEX('Controle de reservas'!$I$14:$I$2013,BK138)),CHAR(10)&amp;"DIVERGÊNCIA DE DATAS",""),IF(INDEX('Controle de reservas'!$L$14:$L$2013,BK138)="Em cobertura","COV",IF(INDEX('Controle de reservas'!$L$14:$L$2013,BK138)="Disponível","DISP",IF(INDEX('Controle de reservas'!$L$14:$L$2013,BK138)="Não utilizado","NU",IF(INDEX('Controle de reservas'!$L$14:$L$2013,BK138)="Folga","F",IF(INDEX('Controle de reservas'!$L$14:$L$2013,BK138)="Ocorrência","O",IF(INDEX('Controle de reservas'!$L$14:$L$2013,BK138)="Programado","PROG",IF(INDEX('Controle de reservas'!$L$14:$L$2013,BK138)="Disponível no posto","DP","SEM SITUAÇÃO")))))))&amp;IF(INDEX('Controle de reservas'!$M$14:$M$2013,BK138)&lt;&gt;"",CHAR(10)&amp;INDEX('Controle de reservas'!$M$14:$M$2013,BK138),IF(OR(INDEX('Controle de reservas'!$L$14:$L$2013,BK138)="Em cobertura",INDEX('Controle de reservas'!$L$14:$L$2013,BK138)="Programado"),CHAR(10)&amp;"SEM LOCAL",""))&amp;IF(INDEX('Controle de reservas'!$N$14:$N$2013,BK138)&lt;&gt;"",CHAR(10)&amp;"Subst.: "&amp;INDEX('Controle de reservas'!$N$14:$N$2013,BK138),"")&amp;IF(AND(ISNUMBER(INDEX('Controle de reservas'!$I$14:$I$2013,BK138)),INDEX('Controle de reservas'!$I$14:$I$2013,BK138)&gt;0,INDEX('Controle de reservas'!$K$14:$K$2013,BK138)&gt;INDEX('Controle de reservas'!$I$14:$I$2013,BK138)),CHAR(10)&amp;"DIVERGÊNCIA DE DATAS","")&amp;IF(INDEX('Controle de reservas'!$P$14:$P$2013,BK138)&lt;&gt;"OK"," !",""))))</f>
      </c>
      <c r="X138" s="15">
        <f ca="1">IF(OR($AQ138=0,X$9="",X$9&lt;$AS138,AND($AT138&lt;&gt;"",X$9&gt;$AT138)),"",IF(BL138=0,"—",IF(INDEX('Controle de reservas'!$P$14:$P$2013,BL138)="DUPLICIDADE NO DIA","CONFLITO"&amp;IF(INDEX('Controle de reservas'!$M$14:$M$2013,BL138)&lt;&gt;"",CHAR(10)&amp;INDEX('Controle de reservas'!$M$14:$M$2013,BL138),"")&amp;IF(INDEX('Controle de reservas'!$N$14:$N$2013,BL138)&lt;&gt;"",CHAR(10)&amp;"Subst.: "&amp;INDEX('Controle de reservas'!$N$14:$N$2013,BL138),"")&amp;IF(AND(ISNUMBER(INDEX('Controle de reservas'!$I$14:$I$2013,BL138)),INDEX('Controle de reservas'!$I$14:$I$2013,BL138)&gt;0,INDEX('Controle de reservas'!$K$14:$K$2013,BL138)&gt;INDEX('Controle de reservas'!$I$14:$I$2013,BL138)),CHAR(10)&amp;"DIVERGÊNCIA DE DATAS",""),IF(INDEX('Controle de reservas'!$L$14:$L$2013,BL138)="Em cobertura","COV",IF(INDEX('Controle de reservas'!$L$14:$L$2013,BL138)="Disponível","DISP",IF(INDEX('Controle de reservas'!$L$14:$L$2013,BL138)="Não utilizado","NU",IF(INDEX('Controle de reservas'!$L$14:$L$2013,BL138)="Folga","F",IF(INDEX('Controle de reservas'!$L$14:$L$2013,BL138)="Ocorrência","O",IF(INDEX('Controle de reservas'!$L$14:$L$2013,BL138)="Programado","PROG",IF(INDEX('Controle de reservas'!$L$14:$L$2013,BL138)="Disponível no posto","DP","SEM SITUAÇÃO")))))))&amp;IF(INDEX('Controle de reservas'!$M$14:$M$2013,BL138)&lt;&gt;"",CHAR(10)&amp;INDEX('Controle de reservas'!$M$14:$M$2013,BL138),IF(OR(INDEX('Controle de reservas'!$L$14:$L$2013,BL138)="Em cobertura",INDEX('Controle de reservas'!$L$14:$L$2013,BL138)="Programado"),CHAR(10)&amp;"SEM LOCAL",""))&amp;IF(INDEX('Controle de reservas'!$N$14:$N$2013,BL138)&lt;&gt;"",CHAR(10)&amp;"Subst.: "&amp;INDEX('Controle de reservas'!$N$14:$N$2013,BL138),"")&amp;IF(AND(ISNUMBER(INDEX('Controle de reservas'!$I$14:$I$2013,BL138)),INDEX('Controle de reservas'!$I$14:$I$2013,BL138)&gt;0,INDEX('Controle de reservas'!$K$14:$K$2013,BL138)&gt;INDEX('Controle de reservas'!$I$14:$I$2013,BL138)),CHAR(10)&amp;"DIVERGÊNCIA DE DATAS","")&amp;IF(INDEX('Controle de reservas'!$P$14:$P$2013,BL138)&lt;&gt;"OK"," !",""))))</f>
      </c>
      <c r="Y138" s="15">
        <f ca="1">IF(OR($AQ138=0,Y$9="",Y$9&lt;$AS138,AND($AT138&lt;&gt;"",Y$9&gt;$AT138)),"",IF(BM138=0,"—",IF(INDEX('Controle de reservas'!$P$14:$P$2013,BM138)="DUPLICIDADE NO DIA","CONFLITO"&amp;IF(INDEX('Controle de reservas'!$M$14:$M$2013,BM138)&lt;&gt;"",CHAR(10)&amp;INDEX('Controle de reservas'!$M$14:$M$2013,BM138),"")&amp;IF(INDEX('Controle de reservas'!$N$14:$N$2013,BM138)&lt;&gt;"",CHAR(10)&amp;"Subst.: "&amp;INDEX('Controle de reservas'!$N$14:$N$2013,BM138),"")&amp;IF(AND(ISNUMBER(INDEX('Controle de reservas'!$I$14:$I$2013,BM138)),INDEX('Controle de reservas'!$I$14:$I$2013,BM138)&gt;0,INDEX('Controle de reservas'!$K$14:$K$2013,BM138)&gt;INDEX('Controle de reservas'!$I$14:$I$2013,BM138)),CHAR(10)&amp;"DIVERGÊNCIA DE DATAS",""),IF(INDEX('Controle de reservas'!$L$14:$L$2013,BM138)="Em cobertura","COV",IF(INDEX('Controle de reservas'!$L$14:$L$2013,BM138)="Disponível","DISP",IF(INDEX('Controle de reservas'!$L$14:$L$2013,BM138)="Não utilizado","NU",IF(INDEX('Controle de reservas'!$L$14:$L$2013,BM138)="Folga","F",IF(INDEX('Controle de reservas'!$L$14:$L$2013,BM138)="Ocorrência","O",IF(INDEX('Controle de reservas'!$L$14:$L$2013,BM138)="Programado","PROG",IF(INDEX('Controle de reservas'!$L$14:$L$2013,BM138)="Disponível no posto","DP","SEM SITUAÇÃO")))))))&amp;IF(INDEX('Controle de reservas'!$M$14:$M$2013,BM138)&lt;&gt;"",CHAR(10)&amp;INDEX('Controle de reservas'!$M$14:$M$2013,BM138),IF(OR(INDEX('Controle de reservas'!$L$14:$L$2013,BM138)="Em cobertura",INDEX('Controle de reservas'!$L$14:$L$2013,BM138)="Programado"),CHAR(10)&amp;"SEM LOCAL",""))&amp;IF(INDEX('Controle de reservas'!$N$14:$N$2013,BM138)&lt;&gt;"",CHAR(10)&amp;"Subst.: "&amp;INDEX('Controle de reservas'!$N$14:$N$2013,BM138),"")&amp;IF(AND(ISNUMBER(INDEX('Controle de reservas'!$I$14:$I$2013,BM138)),INDEX('Controle de reservas'!$I$14:$I$2013,BM138)&gt;0,INDEX('Controle de reservas'!$K$14:$K$2013,BM138)&gt;INDEX('Controle de reservas'!$I$14:$I$2013,BM138)),CHAR(10)&amp;"DIVERGÊNCIA DE DATAS","")&amp;IF(INDEX('Controle de reservas'!$P$14:$P$2013,BM138)&lt;&gt;"OK"," !",""))))</f>
      </c>
      <c r="Z138" s="15">
        <f ca="1">IF(OR($AQ138=0,Z$9="",Z$9&lt;$AS138,AND($AT138&lt;&gt;"",Z$9&gt;$AT138)),"",IF(BN138=0,"—",IF(INDEX('Controle de reservas'!$P$14:$P$2013,BN138)="DUPLICIDADE NO DIA","CONFLITO"&amp;IF(INDEX('Controle de reservas'!$M$14:$M$2013,BN138)&lt;&gt;"",CHAR(10)&amp;INDEX('Controle de reservas'!$M$14:$M$2013,BN138),"")&amp;IF(INDEX('Controle de reservas'!$N$14:$N$2013,BN138)&lt;&gt;"",CHAR(10)&amp;"Subst.: "&amp;INDEX('Controle de reservas'!$N$14:$N$2013,BN138),"")&amp;IF(AND(ISNUMBER(INDEX('Controle de reservas'!$I$14:$I$2013,BN138)),INDEX('Controle de reservas'!$I$14:$I$2013,BN138)&gt;0,INDEX('Controle de reservas'!$K$14:$K$2013,BN138)&gt;INDEX('Controle de reservas'!$I$14:$I$2013,BN138)),CHAR(10)&amp;"DIVERGÊNCIA DE DATAS",""),IF(INDEX('Controle de reservas'!$L$14:$L$2013,BN138)="Em cobertura","COV",IF(INDEX('Controle de reservas'!$L$14:$L$2013,BN138)="Disponível","DISP",IF(INDEX('Controle de reservas'!$L$14:$L$2013,BN138)="Não utilizado","NU",IF(INDEX('Controle de reservas'!$L$14:$L$2013,BN138)="Folga","F",IF(INDEX('Controle de reservas'!$L$14:$L$2013,BN138)="Ocorrência","O",IF(INDEX('Controle de reservas'!$L$14:$L$2013,BN138)="Programado","PROG",IF(INDEX('Controle de reservas'!$L$14:$L$2013,BN138)="Disponível no posto","DP","SEM SITUAÇÃO")))))))&amp;IF(INDEX('Controle de reservas'!$M$14:$M$2013,BN138)&lt;&gt;"",CHAR(10)&amp;INDEX('Controle de reservas'!$M$14:$M$2013,BN138),IF(OR(INDEX('Controle de reservas'!$L$14:$L$2013,BN138)="Em cobertura",INDEX('Controle de reservas'!$L$14:$L$2013,BN138)="Programado"),CHAR(10)&amp;"SEM LOCAL",""))&amp;IF(INDEX('Controle de reservas'!$N$14:$N$2013,BN138)&lt;&gt;"",CHAR(10)&amp;"Subst.: "&amp;INDEX('Controle de reservas'!$N$14:$N$2013,BN138),"")&amp;IF(AND(ISNUMBER(INDEX('Controle de reservas'!$I$14:$I$2013,BN138)),INDEX('Controle de reservas'!$I$14:$I$2013,BN138)&gt;0,INDEX('Controle de reservas'!$K$14:$K$2013,BN138)&gt;INDEX('Controle de reservas'!$I$14:$I$2013,BN138)),CHAR(10)&amp;"DIVERGÊNCIA DE DATAS","")&amp;IF(INDEX('Controle de reservas'!$P$14:$P$2013,BN138)&lt;&gt;"OK"," !",""))))</f>
      </c>
      <c r="AA138" s="15">
        <f ca="1">IF(OR($AQ138=0,AA$9="",AA$9&lt;$AS138,AND($AT138&lt;&gt;"",AA$9&gt;$AT138)),"",IF(BO138=0,"—",IF(INDEX('Controle de reservas'!$P$14:$P$2013,BO138)="DUPLICIDADE NO DIA","CONFLITO"&amp;IF(INDEX('Controle de reservas'!$M$14:$M$2013,BO138)&lt;&gt;"",CHAR(10)&amp;INDEX('Controle de reservas'!$M$14:$M$2013,BO138),"")&amp;IF(INDEX('Controle de reservas'!$N$14:$N$2013,BO138)&lt;&gt;"",CHAR(10)&amp;"Subst.: "&amp;INDEX('Controle de reservas'!$N$14:$N$2013,BO138),"")&amp;IF(AND(ISNUMBER(INDEX('Controle de reservas'!$I$14:$I$2013,BO138)),INDEX('Controle de reservas'!$I$14:$I$2013,BO138)&gt;0,INDEX('Controle de reservas'!$K$14:$K$2013,BO138)&gt;INDEX('Controle de reservas'!$I$14:$I$2013,BO138)),CHAR(10)&amp;"DIVERGÊNCIA DE DATAS",""),IF(INDEX('Controle de reservas'!$L$14:$L$2013,BO138)="Em cobertura","COV",IF(INDEX('Controle de reservas'!$L$14:$L$2013,BO138)="Disponível","DISP",IF(INDEX('Controle de reservas'!$L$14:$L$2013,BO138)="Não utilizado","NU",IF(INDEX('Controle de reservas'!$L$14:$L$2013,BO138)="Folga","F",IF(INDEX('Controle de reservas'!$L$14:$L$2013,BO138)="Ocorrência","O",IF(INDEX('Controle de reservas'!$L$14:$L$2013,BO138)="Programado","PROG",IF(INDEX('Controle de reservas'!$L$14:$L$2013,BO138)="Disponível no posto","DP","SEM SITUAÇÃO")))))))&amp;IF(INDEX('Controle de reservas'!$M$14:$M$2013,BO138)&lt;&gt;"",CHAR(10)&amp;INDEX('Controle de reservas'!$M$14:$M$2013,BO138),IF(OR(INDEX('Controle de reservas'!$L$14:$L$2013,BO138)="Em cobertura",INDEX('Controle de reservas'!$L$14:$L$2013,BO138)="Programado"),CHAR(10)&amp;"SEM LOCAL",""))&amp;IF(INDEX('Controle de reservas'!$N$14:$N$2013,BO138)&lt;&gt;"",CHAR(10)&amp;"Subst.: "&amp;INDEX('Controle de reservas'!$N$14:$N$2013,BO138),"")&amp;IF(AND(ISNUMBER(INDEX('Controle de reservas'!$I$14:$I$2013,BO138)),INDEX('Controle de reservas'!$I$14:$I$2013,BO138)&gt;0,INDEX('Controle de reservas'!$K$14:$K$2013,BO138)&gt;INDEX('Controle de reservas'!$I$14:$I$2013,BO138)),CHAR(10)&amp;"DIVERGÊNCIA DE DATAS","")&amp;IF(INDEX('Controle de reservas'!$P$14:$P$2013,BO138)&lt;&gt;"OK"," !",""))))</f>
      </c>
      <c r="AB138" s="15">
        <f ca="1">IF(OR($AQ138=0,AB$9="",AB$9&lt;$AS138,AND($AT138&lt;&gt;"",AB$9&gt;$AT138)),"",IF(BP138=0,"—",IF(INDEX('Controle de reservas'!$P$14:$P$2013,BP138)="DUPLICIDADE NO DIA","CONFLITO"&amp;IF(INDEX('Controle de reservas'!$M$14:$M$2013,BP138)&lt;&gt;"",CHAR(10)&amp;INDEX('Controle de reservas'!$M$14:$M$2013,BP138),"")&amp;IF(INDEX('Controle de reservas'!$N$14:$N$2013,BP138)&lt;&gt;"",CHAR(10)&amp;"Subst.: "&amp;INDEX('Controle de reservas'!$N$14:$N$2013,BP138),"")&amp;IF(AND(ISNUMBER(INDEX('Controle de reservas'!$I$14:$I$2013,BP138)),INDEX('Controle de reservas'!$I$14:$I$2013,BP138)&gt;0,INDEX('Controle de reservas'!$K$14:$K$2013,BP138)&gt;INDEX('Controle de reservas'!$I$14:$I$2013,BP138)),CHAR(10)&amp;"DIVERGÊNCIA DE DATAS",""),IF(INDEX('Controle de reservas'!$L$14:$L$2013,BP138)="Em cobertura","COV",IF(INDEX('Controle de reservas'!$L$14:$L$2013,BP138)="Disponível","DISP",IF(INDEX('Controle de reservas'!$L$14:$L$2013,BP138)="Não utilizado","NU",IF(INDEX('Controle de reservas'!$L$14:$L$2013,BP138)="Folga","F",IF(INDEX('Controle de reservas'!$L$14:$L$2013,BP138)="Ocorrência","O",IF(INDEX('Controle de reservas'!$L$14:$L$2013,BP138)="Programado","PROG",IF(INDEX('Controle de reservas'!$L$14:$L$2013,BP138)="Disponível no posto","DP","SEM SITUAÇÃO")))))))&amp;IF(INDEX('Controle de reservas'!$M$14:$M$2013,BP138)&lt;&gt;"",CHAR(10)&amp;INDEX('Controle de reservas'!$M$14:$M$2013,BP138),IF(OR(INDEX('Controle de reservas'!$L$14:$L$2013,BP138)="Em cobertura",INDEX('Controle de reservas'!$L$14:$L$2013,BP138)="Programado"),CHAR(10)&amp;"SEM LOCAL",""))&amp;IF(INDEX('Controle de reservas'!$N$14:$N$2013,BP138)&lt;&gt;"",CHAR(10)&amp;"Subst.: "&amp;INDEX('Controle de reservas'!$N$14:$N$2013,BP138),"")&amp;IF(AND(ISNUMBER(INDEX('Controle de reservas'!$I$14:$I$2013,BP138)),INDEX('Controle de reservas'!$I$14:$I$2013,BP138)&gt;0,INDEX('Controle de reservas'!$K$14:$K$2013,BP138)&gt;INDEX('Controle de reservas'!$I$14:$I$2013,BP138)),CHAR(10)&amp;"DIVERGÊNCIA DE DATAS","")&amp;IF(INDEX('Controle de reservas'!$P$14:$P$2013,BP138)&lt;&gt;"OK"," !",""))))</f>
      </c>
      <c r="AC138" s="15">
        <f ca="1">IF(OR($AQ138=0,AC$9="",AC$9&lt;$AS138,AND($AT138&lt;&gt;"",AC$9&gt;$AT138)),"",IF(BQ138=0,"—",IF(INDEX('Controle de reservas'!$P$14:$P$2013,BQ138)="DUPLICIDADE NO DIA","CONFLITO"&amp;IF(INDEX('Controle de reservas'!$M$14:$M$2013,BQ138)&lt;&gt;"",CHAR(10)&amp;INDEX('Controle de reservas'!$M$14:$M$2013,BQ138),"")&amp;IF(INDEX('Controle de reservas'!$N$14:$N$2013,BQ138)&lt;&gt;"",CHAR(10)&amp;"Subst.: "&amp;INDEX('Controle de reservas'!$N$14:$N$2013,BQ138),"")&amp;IF(AND(ISNUMBER(INDEX('Controle de reservas'!$I$14:$I$2013,BQ138)),INDEX('Controle de reservas'!$I$14:$I$2013,BQ138)&gt;0,INDEX('Controle de reservas'!$K$14:$K$2013,BQ138)&gt;INDEX('Controle de reservas'!$I$14:$I$2013,BQ138)),CHAR(10)&amp;"DIVERGÊNCIA DE DATAS",""),IF(INDEX('Controle de reservas'!$L$14:$L$2013,BQ138)="Em cobertura","COV",IF(INDEX('Controle de reservas'!$L$14:$L$2013,BQ138)="Disponível","DISP",IF(INDEX('Controle de reservas'!$L$14:$L$2013,BQ138)="Não utilizado","NU",IF(INDEX('Controle de reservas'!$L$14:$L$2013,BQ138)="Folga","F",IF(INDEX('Controle de reservas'!$L$14:$L$2013,BQ138)="Ocorrência","O",IF(INDEX('Controle de reservas'!$L$14:$L$2013,BQ138)="Programado","PROG",IF(INDEX('Controle de reservas'!$L$14:$L$2013,BQ138)="Disponível no posto","DP","SEM SITUAÇÃO")))))))&amp;IF(INDEX('Controle de reservas'!$M$14:$M$2013,BQ138)&lt;&gt;"",CHAR(10)&amp;INDEX('Controle de reservas'!$M$14:$M$2013,BQ138),IF(OR(INDEX('Controle de reservas'!$L$14:$L$2013,BQ138)="Em cobertura",INDEX('Controle de reservas'!$L$14:$L$2013,BQ138)="Programado"),CHAR(10)&amp;"SEM LOCAL",""))&amp;IF(INDEX('Controle de reservas'!$N$14:$N$2013,BQ138)&lt;&gt;"",CHAR(10)&amp;"Subst.: "&amp;INDEX('Controle de reservas'!$N$14:$N$2013,BQ138),"")&amp;IF(AND(ISNUMBER(INDEX('Controle de reservas'!$I$14:$I$2013,BQ138)),INDEX('Controle de reservas'!$I$14:$I$2013,BQ138)&gt;0,INDEX('Controle de reservas'!$K$14:$K$2013,BQ138)&gt;INDEX('Controle de reservas'!$I$14:$I$2013,BQ138)),CHAR(10)&amp;"DIVERGÊNCIA DE DATAS","")&amp;IF(INDEX('Controle de reservas'!$P$14:$P$2013,BQ138)&lt;&gt;"OK"," !",""))))</f>
      </c>
      <c r="AD138" s="15">
        <f ca="1">IF(OR($AQ138=0,AD$9="",AD$9&lt;$AS138,AND($AT138&lt;&gt;"",AD$9&gt;$AT138)),"",IF(BR138=0,"—",IF(INDEX('Controle de reservas'!$P$14:$P$2013,BR138)="DUPLICIDADE NO DIA","CONFLITO"&amp;IF(INDEX('Controle de reservas'!$M$14:$M$2013,BR138)&lt;&gt;"",CHAR(10)&amp;INDEX('Controle de reservas'!$M$14:$M$2013,BR138),"")&amp;IF(INDEX('Controle de reservas'!$N$14:$N$2013,BR138)&lt;&gt;"",CHAR(10)&amp;"Subst.: "&amp;INDEX('Controle de reservas'!$N$14:$N$2013,BR138),"")&amp;IF(AND(ISNUMBER(INDEX('Controle de reservas'!$I$14:$I$2013,BR138)),INDEX('Controle de reservas'!$I$14:$I$2013,BR138)&gt;0,INDEX('Controle de reservas'!$K$14:$K$2013,BR138)&gt;INDEX('Controle de reservas'!$I$14:$I$2013,BR138)),CHAR(10)&amp;"DIVERGÊNCIA DE DATAS",""),IF(INDEX('Controle de reservas'!$L$14:$L$2013,BR138)="Em cobertura","COV",IF(INDEX('Controle de reservas'!$L$14:$L$2013,BR138)="Disponível","DISP",IF(INDEX('Controle de reservas'!$L$14:$L$2013,BR138)="Não utilizado","NU",IF(INDEX('Controle de reservas'!$L$14:$L$2013,BR138)="Folga","F",IF(INDEX('Controle de reservas'!$L$14:$L$2013,BR138)="Ocorrência","O",IF(INDEX('Controle de reservas'!$L$14:$L$2013,BR138)="Programado","PROG",IF(INDEX('Controle de reservas'!$L$14:$L$2013,BR138)="Disponível no posto","DP","SEM SITUAÇÃO")))))))&amp;IF(INDEX('Controle de reservas'!$M$14:$M$2013,BR138)&lt;&gt;"",CHAR(10)&amp;INDEX('Controle de reservas'!$M$14:$M$2013,BR138),IF(OR(INDEX('Controle de reservas'!$L$14:$L$2013,BR138)="Em cobertura",INDEX('Controle de reservas'!$L$14:$L$2013,BR138)="Programado"),CHAR(10)&amp;"SEM LOCAL",""))&amp;IF(INDEX('Controle de reservas'!$N$14:$N$2013,BR138)&lt;&gt;"",CHAR(10)&amp;"Subst.: "&amp;INDEX('Controle de reservas'!$N$14:$N$2013,BR138),"")&amp;IF(AND(ISNUMBER(INDEX('Controle de reservas'!$I$14:$I$2013,BR138)),INDEX('Controle de reservas'!$I$14:$I$2013,BR138)&gt;0,INDEX('Controle de reservas'!$K$14:$K$2013,BR138)&gt;INDEX('Controle de reservas'!$I$14:$I$2013,BR138)),CHAR(10)&amp;"DIVERGÊNCIA DE DATAS","")&amp;IF(INDEX('Controle de reservas'!$P$14:$P$2013,BR138)&lt;&gt;"OK"," !",""))))</f>
      </c>
      <c r="AE138" s="15">
        <f ca="1">IF(OR($AQ138=0,AE$9="",AE$9&lt;$AS138,AND($AT138&lt;&gt;"",AE$9&gt;$AT138)),"",IF(BS138=0,"—",IF(INDEX('Controle de reservas'!$P$14:$P$2013,BS138)="DUPLICIDADE NO DIA","CONFLITO"&amp;IF(INDEX('Controle de reservas'!$M$14:$M$2013,BS138)&lt;&gt;"",CHAR(10)&amp;INDEX('Controle de reservas'!$M$14:$M$2013,BS138),"")&amp;IF(INDEX('Controle de reservas'!$N$14:$N$2013,BS138)&lt;&gt;"",CHAR(10)&amp;"Subst.: "&amp;INDEX('Controle de reservas'!$N$14:$N$2013,BS138),"")&amp;IF(AND(ISNUMBER(INDEX('Controle de reservas'!$I$14:$I$2013,BS138)),INDEX('Controle de reservas'!$I$14:$I$2013,BS138)&gt;0,INDEX('Controle de reservas'!$K$14:$K$2013,BS138)&gt;INDEX('Controle de reservas'!$I$14:$I$2013,BS138)),CHAR(10)&amp;"DIVERGÊNCIA DE DATAS",""),IF(INDEX('Controle de reservas'!$L$14:$L$2013,BS138)="Em cobertura","COV",IF(INDEX('Controle de reservas'!$L$14:$L$2013,BS138)="Disponível","DISP",IF(INDEX('Controle de reservas'!$L$14:$L$2013,BS138)="Não utilizado","NU",IF(INDEX('Controle de reservas'!$L$14:$L$2013,BS138)="Folga","F",IF(INDEX('Controle de reservas'!$L$14:$L$2013,BS138)="Ocorrência","O",IF(INDEX('Controle de reservas'!$L$14:$L$2013,BS138)="Programado","PROG",IF(INDEX('Controle de reservas'!$L$14:$L$2013,BS138)="Disponível no posto","DP","SEM SITUAÇÃO")))))))&amp;IF(INDEX('Controle de reservas'!$M$14:$M$2013,BS138)&lt;&gt;"",CHAR(10)&amp;INDEX('Controle de reservas'!$M$14:$M$2013,BS138),IF(OR(INDEX('Controle de reservas'!$L$14:$L$2013,BS138)="Em cobertura",INDEX('Controle de reservas'!$L$14:$L$2013,BS138)="Programado"),CHAR(10)&amp;"SEM LOCAL",""))&amp;IF(INDEX('Controle de reservas'!$N$14:$N$2013,BS138)&lt;&gt;"",CHAR(10)&amp;"Subst.: "&amp;INDEX('Controle de reservas'!$N$14:$N$2013,BS138),"")&amp;IF(AND(ISNUMBER(INDEX('Controle de reservas'!$I$14:$I$2013,BS138)),INDEX('Controle de reservas'!$I$14:$I$2013,BS138)&gt;0,INDEX('Controle de reservas'!$K$14:$K$2013,BS138)&gt;INDEX('Controle de reservas'!$I$14:$I$2013,BS138)),CHAR(10)&amp;"DIVERGÊNCIA DE DATAS","")&amp;IF(INDEX('Controle de reservas'!$P$14:$P$2013,BS138)&lt;&gt;"OK"," !",""))))</f>
      </c>
      <c r="AF138" s="15">
        <f ca="1">IF(OR($AQ138=0,AF$9="",AF$9&lt;$AS138,AND($AT138&lt;&gt;"",AF$9&gt;$AT138)),"",IF(BT138=0,"—",IF(INDEX('Controle de reservas'!$P$14:$P$2013,BT138)="DUPLICIDADE NO DIA","CONFLITO"&amp;IF(INDEX('Controle de reservas'!$M$14:$M$2013,BT138)&lt;&gt;"",CHAR(10)&amp;INDEX('Controle de reservas'!$M$14:$M$2013,BT138),"")&amp;IF(INDEX('Controle de reservas'!$N$14:$N$2013,BT138)&lt;&gt;"",CHAR(10)&amp;"Subst.: "&amp;INDEX('Controle de reservas'!$N$14:$N$2013,BT138),"")&amp;IF(AND(ISNUMBER(INDEX('Controle de reservas'!$I$14:$I$2013,BT138)),INDEX('Controle de reservas'!$I$14:$I$2013,BT138)&gt;0,INDEX('Controle de reservas'!$K$14:$K$2013,BT138)&gt;INDEX('Controle de reservas'!$I$14:$I$2013,BT138)),CHAR(10)&amp;"DIVERGÊNCIA DE DATAS",""),IF(INDEX('Controle de reservas'!$L$14:$L$2013,BT138)="Em cobertura","COV",IF(INDEX('Controle de reservas'!$L$14:$L$2013,BT138)="Disponível","DISP",IF(INDEX('Controle de reservas'!$L$14:$L$2013,BT138)="Não utilizado","NU",IF(INDEX('Controle de reservas'!$L$14:$L$2013,BT138)="Folga","F",IF(INDEX('Controle de reservas'!$L$14:$L$2013,BT138)="Ocorrência","O",IF(INDEX('Controle de reservas'!$L$14:$L$2013,BT138)="Programado","PROG",IF(INDEX('Controle de reservas'!$L$14:$L$2013,BT138)="Disponível no posto","DP","SEM SITUAÇÃO")))))))&amp;IF(INDEX('Controle de reservas'!$M$14:$M$2013,BT138)&lt;&gt;"",CHAR(10)&amp;INDEX('Controle de reservas'!$M$14:$M$2013,BT138),IF(OR(INDEX('Controle de reservas'!$L$14:$L$2013,BT138)="Em cobertura",INDEX('Controle de reservas'!$L$14:$L$2013,BT138)="Programado"),CHAR(10)&amp;"SEM LOCAL",""))&amp;IF(INDEX('Controle de reservas'!$N$14:$N$2013,BT138)&lt;&gt;"",CHAR(10)&amp;"Subst.: "&amp;INDEX('Controle de reservas'!$N$14:$N$2013,BT138),"")&amp;IF(AND(ISNUMBER(INDEX('Controle de reservas'!$I$14:$I$2013,BT138)),INDEX('Controle de reservas'!$I$14:$I$2013,BT138)&gt;0,INDEX('Controle de reservas'!$K$14:$K$2013,BT138)&gt;INDEX('Controle de reservas'!$I$14:$I$2013,BT138)),CHAR(10)&amp;"DIVERGÊNCIA DE DATAS","")&amp;IF(INDEX('Controle de reservas'!$P$14:$P$2013,BT138)&lt;&gt;"OK"," !",""))))</f>
      </c>
      <c r="AG138" s="15">
        <f ca="1">IF(OR($AQ138=0,AG$9="",AG$9&lt;$AS138,AND($AT138&lt;&gt;"",AG$9&gt;$AT138)),"",IF(BU138=0,"—",IF(INDEX('Controle de reservas'!$P$14:$P$2013,BU138)="DUPLICIDADE NO DIA","CONFLITO"&amp;IF(INDEX('Controle de reservas'!$M$14:$M$2013,BU138)&lt;&gt;"",CHAR(10)&amp;INDEX('Controle de reservas'!$M$14:$M$2013,BU138),"")&amp;IF(INDEX('Controle de reservas'!$N$14:$N$2013,BU138)&lt;&gt;"",CHAR(10)&amp;"Subst.: "&amp;INDEX('Controle de reservas'!$N$14:$N$2013,BU138),"")&amp;IF(AND(ISNUMBER(INDEX('Controle de reservas'!$I$14:$I$2013,BU138)),INDEX('Controle de reservas'!$I$14:$I$2013,BU138)&gt;0,INDEX('Controle de reservas'!$K$14:$K$2013,BU138)&gt;INDEX('Controle de reservas'!$I$14:$I$2013,BU138)),CHAR(10)&amp;"DIVERGÊNCIA DE DATAS",""),IF(INDEX('Controle de reservas'!$L$14:$L$2013,BU138)="Em cobertura","COV",IF(INDEX('Controle de reservas'!$L$14:$L$2013,BU138)="Disponível","DISP",IF(INDEX('Controle de reservas'!$L$14:$L$2013,BU138)="Não utilizado","NU",IF(INDEX('Controle de reservas'!$L$14:$L$2013,BU138)="Folga","F",IF(INDEX('Controle de reservas'!$L$14:$L$2013,BU138)="Ocorrência","O",IF(INDEX('Controle de reservas'!$L$14:$L$2013,BU138)="Programado","PROG",IF(INDEX('Controle de reservas'!$L$14:$L$2013,BU138)="Disponível no posto","DP","SEM SITUAÇÃO")))))))&amp;IF(INDEX('Controle de reservas'!$M$14:$M$2013,BU138)&lt;&gt;"",CHAR(10)&amp;INDEX('Controle de reservas'!$M$14:$M$2013,BU138),IF(OR(INDEX('Controle de reservas'!$L$14:$L$2013,BU138)="Em cobertura",INDEX('Controle de reservas'!$L$14:$L$2013,BU138)="Programado"),CHAR(10)&amp;"SEM LOCAL",""))&amp;IF(INDEX('Controle de reservas'!$N$14:$N$2013,BU138)&lt;&gt;"",CHAR(10)&amp;"Subst.: "&amp;INDEX('Controle de reservas'!$N$14:$N$2013,BU138),"")&amp;IF(AND(ISNUMBER(INDEX('Controle de reservas'!$I$14:$I$2013,BU138)),INDEX('Controle de reservas'!$I$14:$I$2013,BU138)&gt;0,INDEX('Controle de reservas'!$K$14:$K$2013,BU138)&gt;INDEX('Controle de reservas'!$I$14:$I$2013,BU138)),CHAR(10)&amp;"DIVERGÊNCIA DE DATAS","")&amp;IF(INDEX('Controle de reservas'!$P$14:$P$2013,BU138)&lt;&gt;"OK"," !",""))))</f>
      </c>
      <c r="AH138" s="15">
        <f ca="1">IF(OR($AQ138=0,AH$9="",AH$9&lt;$AS138,AND($AT138&lt;&gt;"",AH$9&gt;$AT138)),"",IF(BV138=0,"—",IF(INDEX('Controle de reservas'!$P$14:$P$2013,BV138)="DUPLICIDADE NO DIA","CONFLITO"&amp;IF(INDEX('Controle de reservas'!$M$14:$M$2013,BV138)&lt;&gt;"",CHAR(10)&amp;INDEX('Controle de reservas'!$M$14:$M$2013,BV138),"")&amp;IF(INDEX('Controle de reservas'!$N$14:$N$2013,BV138)&lt;&gt;"",CHAR(10)&amp;"Subst.: "&amp;INDEX('Controle de reservas'!$N$14:$N$2013,BV138),"")&amp;IF(AND(ISNUMBER(INDEX('Controle de reservas'!$I$14:$I$2013,BV138)),INDEX('Controle de reservas'!$I$14:$I$2013,BV138)&gt;0,INDEX('Controle de reservas'!$K$14:$K$2013,BV138)&gt;INDEX('Controle de reservas'!$I$14:$I$2013,BV138)),CHAR(10)&amp;"DIVERGÊNCIA DE DATAS",""),IF(INDEX('Controle de reservas'!$L$14:$L$2013,BV138)="Em cobertura","COV",IF(INDEX('Controle de reservas'!$L$14:$L$2013,BV138)="Disponível","DISP",IF(INDEX('Controle de reservas'!$L$14:$L$2013,BV138)="Não utilizado","NU",IF(INDEX('Controle de reservas'!$L$14:$L$2013,BV138)="Folga","F",IF(INDEX('Controle de reservas'!$L$14:$L$2013,BV138)="Ocorrência","O",IF(INDEX('Controle de reservas'!$L$14:$L$2013,BV138)="Programado","PROG",IF(INDEX('Controle de reservas'!$L$14:$L$2013,BV138)="Disponível no posto","DP","SEM SITUAÇÃO")))))))&amp;IF(INDEX('Controle de reservas'!$M$14:$M$2013,BV138)&lt;&gt;"",CHAR(10)&amp;INDEX('Controle de reservas'!$M$14:$M$2013,BV138),IF(OR(INDEX('Controle de reservas'!$L$14:$L$2013,BV138)="Em cobertura",INDEX('Controle de reservas'!$L$14:$L$2013,BV138)="Programado"),CHAR(10)&amp;"SEM LOCAL",""))&amp;IF(INDEX('Controle de reservas'!$N$14:$N$2013,BV138)&lt;&gt;"",CHAR(10)&amp;"Subst.: "&amp;INDEX('Controle de reservas'!$N$14:$N$2013,BV138),"")&amp;IF(AND(ISNUMBER(INDEX('Controle de reservas'!$I$14:$I$2013,BV138)),INDEX('Controle de reservas'!$I$14:$I$2013,BV138)&gt;0,INDEX('Controle de reservas'!$K$14:$K$2013,BV138)&gt;INDEX('Controle de reservas'!$I$14:$I$2013,BV138)),CHAR(10)&amp;"DIVERGÊNCIA DE DATAS","")&amp;IF(INDEX('Controle de reservas'!$P$14:$P$2013,BV138)&lt;&gt;"OK"," !",""))))</f>
      </c>
      <c r="AI138" s="15">
        <f ca="1">IF(OR($AQ138=0,AI$9="",AI$9&lt;$AS138,AND($AT138&lt;&gt;"",AI$9&gt;$AT138)),"",IF(BW138=0,"—",IF(INDEX('Controle de reservas'!$P$14:$P$2013,BW138)="DUPLICIDADE NO DIA","CONFLITO"&amp;IF(INDEX('Controle de reservas'!$M$14:$M$2013,BW138)&lt;&gt;"",CHAR(10)&amp;INDEX('Controle de reservas'!$M$14:$M$2013,BW138),"")&amp;IF(INDEX('Controle de reservas'!$N$14:$N$2013,BW138)&lt;&gt;"",CHAR(10)&amp;"Subst.: "&amp;INDEX('Controle de reservas'!$N$14:$N$2013,BW138),"")&amp;IF(AND(ISNUMBER(INDEX('Controle de reservas'!$I$14:$I$2013,BW138)),INDEX('Controle de reservas'!$I$14:$I$2013,BW138)&gt;0,INDEX('Controle de reservas'!$K$14:$K$2013,BW138)&gt;INDEX('Controle de reservas'!$I$14:$I$2013,BW138)),CHAR(10)&amp;"DIVERGÊNCIA DE DATAS",""),IF(INDEX('Controle de reservas'!$L$14:$L$2013,BW138)="Em cobertura","COV",IF(INDEX('Controle de reservas'!$L$14:$L$2013,BW138)="Disponível","DISP",IF(INDEX('Controle de reservas'!$L$14:$L$2013,BW138)="Não utilizado","NU",IF(INDEX('Controle de reservas'!$L$14:$L$2013,BW138)="Folga","F",IF(INDEX('Controle de reservas'!$L$14:$L$2013,BW138)="Ocorrência","O",IF(INDEX('Controle de reservas'!$L$14:$L$2013,BW138)="Programado","PROG",IF(INDEX('Controle de reservas'!$L$14:$L$2013,BW138)="Disponível no posto","DP","SEM SITUAÇÃO")))))))&amp;IF(INDEX('Controle de reservas'!$M$14:$M$2013,BW138)&lt;&gt;"",CHAR(10)&amp;INDEX('Controle de reservas'!$M$14:$M$2013,BW138),IF(OR(INDEX('Controle de reservas'!$L$14:$L$2013,BW138)="Em cobertura",INDEX('Controle de reservas'!$L$14:$L$2013,BW138)="Programado"),CHAR(10)&amp;"SEM LOCAL",""))&amp;IF(INDEX('Controle de reservas'!$N$14:$N$2013,BW138)&lt;&gt;"",CHAR(10)&amp;"Subst.: "&amp;INDEX('Controle de reservas'!$N$14:$N$2013,BW138),"")&amp;IF(AND(ISNUMBER(INDEX('Controle de reservas'!$I$14:$I$2013,BW138)),INDEX('Controle de reservas'!$I$14:$I$2013,BW138)&gt;0,INDEX('Controle de reservas'!$K$14:$K$2013,BW138)&gt;INDEX('Controle de reservas'!$I$14:$I$2013,BW138)),CHAR(10)&amp;"DIVERGÊNCIA DE DATAS","")&amp;IF(INDEX('Controle de reservas'!$P$14:$P$2013,BW138)&lt;&gt;"OK"," !",""))))</f>
      </c>
      <c r="AJ138" s="15">
        <f ca="1">IF(OR($AQ138=0,AJ$9="",AJ$9&lt;$AS138,AND($AT138&lt;&gt;"",AJ$9&gt;$AT138)),"",IF(BX138=0,"—",IF(INDEX('Controle de reservas'!$P$14:$P$2013,BX138)="DUPLICIDADE NO DIA","CONFLITO"&amp;IF(INDEX('Controle de reservas'!$M$14:$M$2013,BX138)&lt;&gt;"",CHAR(10)&amp;INDEX('Controle de reservas'!$M$14:$M$2013,BX138),"")&amp;IF(INDEX('Controle de reservas'!$N$14:$N$2013,BX138)&lt;&gt;"",CHAR(10)&amp;"Subst.: "&amp;INDEX('Controle de reservas'!$N$14:$N$2013,BX138),"")&amp;IF(AND(ISNUMBER(INDEX('Controle de reservas'!$I$14:$I$2013,BX138)),INDEX('Controle de reservas'!$I$14:$I$2013,BX138)&gt;0,INDEX('Controle de reservas'!$K$14:$K$2013,BX138)&gt;INDEX('Controle de reservas'!$I$14:$I$2013,BX138)),CHAR(10)&amp;"DIVERGÊNCIA DE DATAS",""),IF(INDEX('Controle de reservas'!$L$14:$L$2013,BX138)="Em cobertura","COV",IF(INDEX('Controle de reservas'!$L$14:$L$2013,BX138)="Disponível","DISP",IF(INDEX('Controle de reservas'!$L$14:$L$2013,BX138)="Não utilizado","NU",IF(INDEX('Controle de reservas'!$L$14:$L$2013,BX138)="Folga","F",IF(INDEX('Controle de reservas'!$L$14:$L$2013,BX138)="Ocorrência","O",IF(INDEX('Controle de reservas'!$L$14:$L$2013,BX138)="Programado","PROG",IF(INDEX('Controle de reservas'!$L$14:$L$2013,BX138)="Disponível no posto","DP","SEM SITUAÇÃO")))))))&amp;IF(INDEX('Controle de reservas'!$M$14:$M$2013,BX138)&lt;&gt;"",CHAR(10)&amp;INDEX('Controle de reservas'!$M$14:$M$2013,BX138),IF(OR(INDEX('Controle de reservas'!$L$14:$L$2013,BX138)="Em cobertura",INDEX('Controle de reservas'!$L$14:$L$2013,BX138)="Programado"),CHAR(10)&amp;"SEM LOCAL",""))&amp;IF(INDEX('Controle de reservas'!$N$14:$N$2013,BX138)&lt;&gt;"",CHAR(10)&amp;"Subst.: "&amp;INDEX('Controle de reservas'!$N$14:$N$2013,BX138),"")&amp;IF(AND(ISNUMBER(INDEX('Controle de reservas'!$I$14:$I$2013,BX138)),INDEX('Controle de reservas'!$I$14:$I$2013,BX138)&gt;0,INDEX('Controle de reservas'!$K$14:$K$2013,BX138)&gt;INDEX('Controle de reservas'!$I$14:$I$2013,BX138)),CHAR(10)&amp;"DIVERGÊNCIA DE DATAS","")&amp;IF(INDEX('Controle de reservas'!$P$14:$P$2013,BX138)&lt;&gt;"OK"," !",""))))</f>
      </c>
      <c r="AK138" s="15">
        <f ca="1">IF(OR($AQ138=0,AK$9="",AK$9&lt;$AS138,AND($AT138&lt;&gt;"",AK$9&gt;$AT138)),"",IF(BY138=0,"—",IF(INDEX('Controle de reservas'!$P$14:$P$2013,BY138)="DUPLICIDADE NO DIA","CONFLITO"&amp;IF(INDEX('Controle de reservas'!$M$14:$M$2013,BY138)&lt;&gt;"",CHAR(10)&amp;INDEX('Controle de reservas'!$M$14:$M$2013,BY138),"")&amp;IF(INDEX('Controle de reservas'!$N$14:$N$2013,BY138)&lt;&gt;"",CHAR(10)&amp;"Subst.: "&amp;INDEX('Controle de reservas'!$N$14:$N$2013,BY138),"")&amp;IF(AND(ISNUMBER(INDEX('Controle de reservas'!$I$14:$I$2013,BY138)),INDEX('Controle de reservas'!$I$14:$I$2013,BY138)&gt;0,INDEX('Controle de reservas'!$K$14:$K$2013,BY138)&gt;INDEX('Controle de reservas'!$I$14:$I$2013,BY138)),CHAR(10)&amp;"DIVERGÊNCIA DE DATAS",""),IF(INDEX('Controle de reservas'!$L$14:$L$2013,BY138)="Em cobertura","COV",IF(INDEX('Controle de reservas'!$L$14:$L$2013,BY138)="Disponível","DISP",IF(INDEX('Controle de reservas'!$L$14:$L$2013,BY138)="Não utilizado","NU",IF(INDEX('Controle de reservas'!$L$14:$L$2013,BY138)="Folga","F",IF(INDEX('Controle de reservas'!$L$14:$L$2013,BY138)="Ocorrência","O",IF(INDEX('Controle de reservas'!$L$14:$L$2013,BY138)="Programado","PROG",IF(INDEX('Controle de reservas'!$L$14:$L$2013,BY138)="Disponível no posto","DP","SEM SITUAÇÃO")))))))&amp;IF(INDEX('Controle de reservas'!$M$14:$M$2013,BY138)&lt;&gt;"",CHAR(10)&amp;INDEX('Controle de reservas'!$M$14:$M$2013,BY138),IF(OR(INDEX('Controle de reservas'!$L$14:$L$2013,BY138)="Em cobertura",INDEX('Controle de reservas'!$L$14:$L$2013,BY138)="Programado"),CHAR(10)&amp;"SEM LOCAL",""))&amp;IF(INDEX('Controle de reservas'!$N$14:$N$2013,BY138)&lt;&gt;"",CHAR(10)&amp;"Subst.: "&amp;INDEX('Controle de reservas'!$N$14:$N$2013,BY138),"")&amp;IF(AND(ISNUMBER(INDEX('Controle de reservas'!$I$14:$I$2013,BY138)),INDEX('Controle de reservas'!$I$14:$I$2013,BY138)&gt;0,INDEX('Controle de reservas'!$K$14:$K$2013,BY138)&gt;INDEX('Controle de reservas'!$I$14:$I$2013,BY138)),CHAR(10)&amp;"DIVERGÊNCIA DE DATAS","")&amp;IF(INDEX('Controle de reservas'!$P$14:$P$2013,BY138)&lt;&gt;"OK"," !",""))))</f>
      </c>
      <c r="AL138" s="14">
        <f t="shared" ref="AL138:AL201" ca="1" si="9">IF($AQ138=0,"",COUNTIF(G138:AK138,"COV*")-COUNTIF(G138:AK138,"COV* !"))</f>
      </c>
      <c r="AM138" s="14">
        <f t="shared" ref="AM138:AM201" ca="1" si="10">IF($AQ138=0,"",COUNTIF(G138:AK138,"DISP*")-COUNTIF(G138:AK138,"DISP* !"))</f>
      </c>
      <c r="AN138" s="14">
        <f t="shared" ref="AN138:AN201" ca="1" si="11">IF($AQ138=0,"",COUNTIF(G138:AK138,"NU*")-COUNTIF(G138:AK138,"NU* !"))</f>
      </c>
      <c r="AO138" s="14">
        <f t="shared" ref="AO138:AO201" ca="1" si="12">IF($AQ138=0,"",SUMPRODUCT(--(G138:AK138="—"),--($G$9:$AK$9&lt;&gt;""),--($G$9:$AK$9&lt;=TODAY())))</f>
      </c>
      <c r="AP138" s="14">
        <f ca="1">IF($AQ138=0,"",INDEX('Controle de reservas'!$O$14:$O$2013,$AQ138))</f>
      </c>
      <c r="AQ138">
        <f ca="1">IFERROR(MATCH(ROW()-9,'Controle de reservas'!$S$14:$S$2013,0),0)</f>
      </c>
      <c r="AR138">
        <f ca="1">IF($AQ138=0,"",INDEX('Controle de reservas'!$Q$14:$Q$2013,$AQ138))</f>
      </c>
      <c r="AS138">
        <f ca="1">IF($AQ138=0,"",INDEX('Controle de reservas'!$H$14:$H$2013,$AQ138))</f>
      </c>
      <c r="AT138">
        <f ca="1">IF($AQ138=0,"",IF(INDEX('Controle de reservas'!$J$14:$J$2013,$AQ138)=0,"",INDEX('Controle de reservas'!$J$14:$J$2013,$AQ138)))</f>
      </c>
      <c r="AU138">
        <f ca="1">IF(OR($AQ138=0,G$9=""),0,IFERROR(MATCH($AR138&amp;"|"&amp;TEXT(G$9,"yyyymmdd"),'Controle de reservas'!$T$14:$T$2013,0),0))</f>
      </c>
      <c r="AV138">
        <f ca="1">IF(OR($AQ138=0,H$9=""),0,IFERROR(MATCH($AR138&amp;"|"&amp;TEXT(H$9,"yyyymmdd"),'Controle de reservas'!$T$14:$T$2013,0),0))</f>
      </c>
      <c r="AW138">
        <f ca="1">IF(OR($AQ138=0,I$9=""),0,IFERROR(MATCH($AR138&amp;"|"&amp;TEXT(I$9,"yyyymmdd"),'Controle de reservas'!$T$14:$T$2013,0),0))</f>
      </c>
      <c r="AX138">
        <f ca="1">IF(OR($AQ138=0,J$9=""),0,IFERROR(MATCH($AR138&amp;"|"&amp;TEXT(J$9,"yyyymmdd"),'Controle de reservas'!$T$14:$T$2013,0),0))</f>
      </c>
      <c r="AY138">
        <f ca="1">IF(OR($AQ138=0,K$9=""),0,IFERROR(MATCH($AR138&amp;"|"&amp;TEXT(K$9,"yyyymmdd"),'Controle de reservas'!$T$14:$T$2013,0),0))</f>
      </c>
      <c r="AZ138">
        <f ca="1">IF(OR($AQ138=0,L$9=""),0,IFERROR(MATCH($AR138&amp;"|"&amp;TEXT(L$9,"yyyymmdd"),'Controle de reservas'!$T$14:$T$2013,0),0))</f>
      </c>
      <c r="BA138">
        <f ca="1">IF(OR($AQ138=0,M$9=""),0,IFERROR(MATCH($AR138&amp;"|"&amp;TEXT(M$9,"yyyymmdd"),'Controle de reservas'!$T$14:$T$2013,0),0))</f>
      </c>
      <c r="BB138">
        <f ca="1">IF(OR($AQ138=0,N$9=""),0,IFERROR(MATCH($AR138&amp;"|"&amp;TEXT(N$9,"yyyymmdd"),'Controle de reservas'!$T$14:$T$2013,0),0))</f>
      </c>
      <c r="BC138">
        <f ca="1">IF(OR($AQ138=0,O$9=""),0,IFERROR(MATCH($AR138&amp;"|"&amp;TEXT(O$9,"yyyymmdd"),'Controle de reservas'!$T$14:$T$2013,0),0))</f>
      </c>
      <c r="BD138">
        <f ca="1">IF(OR($AQ138=0,P$9=""),0,IFERROR(MATCH($AR138&amp;"|"&amp;TEXT(P$9,"yyyymmdd"),'Controle de reservas'!$T$14:$T$2013,0),0))</f>
      </c>
      <c r="BE138">
        <f ca="1">IF(OR($AQ138=0,Q$9=""),0,IFERROR(MATCH($AR138&amp;"|"&amp;TEXT(Q$9,"yyyymmdd"),'Controle de reservas'!$T$14:$T$2013,0),0))</f>
      </c>
      <c r="BF138">
        <f ca="1">IF(OR($AQ138=0,R$9=""),0,IFERROR(MATCH($AR138&amp;"|"&amp;TEXT(R$9,"yyyymmdd"),'Controle de reservas'!$T$14:$T$2013,0),0))</f>
      </c>
      <c r="BG138">
        <f ca="1">IF(OR($AQ138=0,S$9=""),0,IFERROR(MATCH($AR138&amp;"|"&amp;TEXT(S$9,"yyyymmdd"),'Controle de reservas'!$T$14:$T$2013,0),0))</f>
      </c>
      <c r="BH138">
        <f ca="1">IF(OR($AQ138=0,T$9=""),0,IFERROR(MATCH($AR138&amp;"|"&amp;TEXT(T$9,"yyyymmdd"),'Controle de reservas'!$T$14:$T$2013,0),0))</f>
      </c>
      <c r="BI138">
        <f ca="1">IF(OR($AQ138=0,U$9=""),0,IFERROR(MATCH($AR138&amp;"|"&amp;TEXT(U$9,"yyyymmdd"),'Controle de reservas'!$T$14:$T$2013,0),0))</f>
      </c>
      <c r="BJ138">
        <f ca="1">IF(OR($AQ138=0,V$9=""),0,IFERROR(MATCH($AR138&amp;"|"&amp;TEXT(V$9,"yyyymmdd"),'Controle de reservas'!$T$14:$T$2013,0),0))</f>
      </c>
      <c r="BK138">
        <f ca="1">IF(OR($AQ138=0,W$9=""),0,IFERROR(MATCH($AR138&amp;"|"&amp;TEXT(W$9,"yyyymmdd"),'Controle de reservas'!$T$14:$T$2013,0),0))</f>
      </c>
      <c r="BL138">
        <f ca="1">IF(OR($AQ138=0,X$9=""),0,IFERROR(MATCH($AR138&amp;"|"&amp;TEXT(X$9,"yyyymmdd"),'Controle de reservas'!$T$14:$T$2013,0),0))</f>
      </c>
      <c r="BM138">
        <f ca="1">IF(OR($AQ138=0,Y$9=""),0,IFERROR(MATCH($AR138&amp;"|"&amp;TEXT(Y$9,"yyyymmdd"),'Controle de reservas'!$T$14:$T$2013,0),0))</f>
      </c>
      <c r="BN138">
        <f ca="1">IF(OR($AQ138=0,Z$9=""),0,IFERROR(MATCH($AR138&amp;"|"&amp;TEXT(Z$9,"yyyymmdd"),'Controle de reservas'!$T$14:$T$2013,0),0))</f>
      </c>
      <c r="BO138">
        <f ca="1">IF(OR($AQ138=0,AA$9=""),0,IFERROR(MATCH($AR138&amp;"|"&amp;TEXT(AA$9,"yyyymmdd"),'Controle de reservas'!$T$14:$T$2013,0),0))</f>
      </c>
      <c r="BP138">
        <f ca="1">IF(OR($AQ138=0,AB$9=""),0,IFERROR(MATCH($AR138&amp;"|"&amp;TEXT(AB$9,"yyyymmdd"),'Controle de reservas'!$T$14:$T$2013,0),0))</f>
      </c>
      <c r="BQ138">
        <f ca="1">IF(OR($AQ138=0,AC$9=""),0,IFERROR(MATCH($AR138&amp;"|"&amp;TEXT(AC$9,"yyyymmdd"),'Controle de reservas'!$T$14:$T$2013,0),0))</f>
      </c>
      <c r="BR138">
        <f ca="1">IF(OR($AQ138=0,AD$9=""),0,IFERROR(MATCH($AR138&amp;"|"&amp;TEXT(AD$9,"yyyymmdd"),'Controle de reservas'!$T$14:$T$2013,0),0))</f>
      </c>
      <c r="BS138">
        <f ca="1">IF(OR($AQ138=0,AE$9=""),0,IFERROR(MATCH($AR138&amp;"|"&amp;TEXT(AE$9,"yyyymmdd"),'Controle de reservas'!$T$14:$T$2013,0),0))</f>
      </c>
      <c r="BT138">
        <f ca="1">IF(OR($AQ138=0,AF$9=""),0,IFERROR(MATCH($AR138&amp;"|"&amp;TEXT(AF$9,"yyyymmdd"),'Controle de reservas'!$T$14:$T$2013,0),0))</f>
      </c>
      <c r="BU138">
        <f ca="1">IF(OR($AQ138=0,AG$9=""),0,IFERROR(MATCH($AR138&amp;"|"&amp;TEXT(AG$9,"yyyymmdd"),'Controle de reservas'!$T$14:$T$2013,0),0))</f>
      </c>
      <c r="BV138">
        <f ca="1">IF(OR($AQ138=0,AH$9=""),0,IFERROR(MATCH($AR138&amp;"|"&amp;TEXT(AH$9,"yyyymmdd"),'Controle de reservas'!$T$14:$T$2013,0),0))</f>
      </c>
      <c r="BW138">
        <f ca="1">IF(OR($AQ138=0,AI$9=""),0,IFERROR(MATCH($AR138&amp;"|"&amp;TEXT(AI$9,"yyyymmdd"),'Controle de reservas'!$T$14:$T$2013,0),0))</f>
      </c>
      <c r="BX138">
        <f ca="1">IF(OR($AQ138=0,AJ$9=""),0,IFERROR(MATCH($AR138&amp;"|"&amp;TEXT(AJ$9,"yyyymmdd"),'Controle de reservas'!$T$14:$T$2013,0),0))</f>
      </c>
      <c r="BY138">
        <f ca="1">IF(OR($AQ138=0,AK$9=""),0,IFERROR(MATCH($AR138&amp;"|"&amp;TEXT(AK$9,"yyyymmdd"),'Controle de reservas'!$T$14:$T$2013,0),0))</f>
      </c>
    </row>
    <row r="139" spans="1:77" ht="105" customHeight="1" x14ac:dyDescent="0.25">
      <c r="A139" s="16">
        <f ca="1">IF($AQ139=0,"",INDEX('Controle de reservas'!$A$14:$A$2013,$AQ139))</f>
      </c>
      <c r="B139" s="16">
        <f ca="1">IF($AQ139=0,"",INDEX('Controle de reservas'!$B$14:$B$2013,$AQ139))</f>
      </c>
      <c r="C139" s="16">
        <f ca="1">IF($AQ139=0,"",INDEX('Controle de reservas'!$C$14:$C$2013,$AQ139))</f>
      </c>
      <c r="D139" s="16">
        <f ca="1">IF($AQ139=0,"",INDEX('Controle de reservas'!$D$14:$D$2013,$AQ139))</f>
      </c>
      <c r="E139" s="16">
        <f ca="1">IF($AQ139=0,"",INDEX('Controle de reservas'!$E$14:$E$2013,$AQ139))</f>
      </c>
      <c r="F139" s="16">
        <f ca="1">IF($AQ139=0,"",INDEX('Controle de reservas'!$F$14:$F$2013,$AQ139))</f>
      </c>
      <c r="G139" s="17">
        <f ca="1">IF(OR($AQ139=0,G$9="",G$9&lt;$AS139,AND($AT139&lt;&gt;"",G$9&gt;$AT139)),"",IF(AU139=0,"—",IF(INDEX('Controle de reservas'!$P$14:$P$2013,AU139)="DUPLICIDADE NO DIA","CONFLITO"&amp;IF(INDEX('Controle de reservas'!$M$14:$M$2013,AU139)&lt;&gt;"",CHAR(10)&amp;INDEX('Controle de reservas'!$M$14:$M$2013,AU139),"")&amp;IF(INDEX('Controle de reservas'!$N$14:$N$2013,AU139)&lt;&gt;"",CHAR(10)&amp;"Subst.: "&amp;INDEX('Controle de reservas'!$N$14:$N$2013,AU139),"")&amp;IF(AND(ISNUMBER(INDEX('Controle de reservas'!$I$14:$I$2013,AU139)),INDEX('Controle de reservas'!$I$14:$I$2013,AU139)&gt;0,INDEX('Controle de reservas'!$K$14:$K$2013,AU139)&gt;INDEX('Controle de reservas'!$I$14:$I$2013,AU139)),CHAR(10)&amp;"DIVERGÊNCIA DE DATAS",""),IF(INDEX('Controle de reservas'!$L$14:$L$2013,AU139)="Em cobertura","COV",IF(INDEX('Controle de reservas'!$L$14:$L$2013,AU139)="Disponível","DISP",IF(INDEX('Controle de reservas'!$L$14:$L$2013,AU139)="Não utilizado","NU",IF(INDEX('Controle de reservas'!$L$14:$L$2013,AU139)="Folga","F",IF(INDEX('Controle de reservas'!$L$14:$L$2013,AU139)="Ocorrência","O",IF(INDEX('Controle de reservas'!$L$14:$L$2013,AU139)="Programado","PROG",IF(INDEX('Controle de reservas'!$L$14:$L$2013,AU139)="Disponível no posto","DP","SEM SITUAÇÃO")))))))&amp;IF(INDEX('Controle de reservas'!$M$14:$M$2013,AU139)&lt;&gt;"",CHAR(10)&amp;INDEX('Controle de reservas'!$M$14:$M$2013,AU139),IF(OR(INDEX('Controle de reservas'!$L$14:$L$2013,AU139)="Em cobertura",INDEX('Controle de reservas'!$L$14:$L$2013,AU139)="Programado"),CHAR(10)&amp;"SEM LOCAL",""))&amp;IF(INDEX('Controle de reservas'!$N$14:$N$2013,AU139)&lt;&gt;"",CHAR(10)&amp;"Subst.: "&amp;INDEX('Controle de reservas'!$N$14:$N$2013,AU139),"")&amp;IF(AND(ISNUMBER(INDEX('Controle de reservas'!$I$14:$I$2013,AU139)),INDEX('Controle de reservas'!$I$14:$I$2013,AU139)&gt;0,INDEX('Controle de reservas'!$K$14:$K$2013,AU139)&gt;INDEX('Controle de reservas'!$I$14:$I$2013,AU139)),CHAR(10)&amp;"DIVERGÊNCIA DE DATAS","")&amp;IF(INDEX('Controle de reservas'!$P$14:$P$2013,AU139)&lt;&gt;"OK"," !",""))))</f>
      </c>
      <c r="H139" s="17">
        <f ca="1">IF(OR($AQ139=0,H$9="",H$9&lt;$AS139,AND($AT139&lt;&gt;"",H$9&gt;$AT139)),"",IF(AV139=0,"—",IF(INDEX('Controle de reservas'!$P$14:$P$2013,AV139)="DUPLICIDADE NO DIA","CONFLITO"&amp;IF(INDEX('Controle de reservas'!$M$14:$M$2013,AV139)&lt;&gt;"",CHAR(10)&amp;INDEX('Controle de reservas'!$M$14:$M$2013,AV139),"")&amp;IF(INDEX('Controle de reservas'!$N$14:$N$2013,AV139)&lt;&gt;"",CHAR(10)&amp;"Subst.: "&amp;INDEX('Controle de reservas'!$N$14:$N$2013,AV139),"")&amp;IF(AND(ISNUMBER(INDEX('Controle de reservas'!$I$14:$I$2013,AV139)),INDEX('Controle de reservas'!$I$14:$I$2013,AV139)&gt;0,INDEX('Controle de reservas'!$K$14:$K$2013,AV139)&gt;INDEX('Controle de reservas'!$I$14:$I$2013,AV139)),CHAR(10)&amp;"DIVERGÊNCIA DE DATAS",""),IF(INDEX('Controle de reservas'!$L$14:$L$2013,AV139)="Em cobertura","COV",IF(INDEX('Controle de reservas'!$L$14:$L$2013,AV139)="Disponível","DISP",IF(INDEX('Controle de reservas'!$L$14:$L$2013,AV139)="Não utilizado","NU",IF(INDEX('Controle de reservas'!$L$14:$L$2013,AV139)="Folga","F",IF(INDEX('Controle de reservas'!$L$14:$L$2013,AV139)="Ocorrência","O",IF(INDEX('Controle de reservas'!$L$14:$L$2013,AV139)="Programado","PROG",IF(INDEX('Controle de reservas'!$L$14:$L$2013,AV139)="Disponível no posto","DP","SEM SITUAÇÃO")))))))&amp;IF(INDEX('Controle de reservas'!$M$14:$M$2013,AV139)&lt;&gt;"",CHAR(10)&amp;INDEX('Controle de reservas'!$M$14:$M$2013,AV139),IF(OR(INDEX('Controle de reservas'!$L$14:$L$2013,AV139)="Em cobertura",INDEX('Controle de reservas'!$L$14:$L$2013,AV139)="Programado"),CHAR(10)&amp;"SEM LOCAL",""))&amp;IF(INDEX('Controle de reservas'!$N$14:$N$2013,AV139)&lt;&gt;"",CHAR(10)&amp;"Subst.: "&amp;INDEX('Controle de reservas'!$N$14:$N$2013,AV139),"")&amp;IF(AND(ISNUMBER(INDEX('Controle de reservas'!$I$14:$I$2013,AV139)),INDEX('Controle de reservas'!$I$14:$I$2013,AV139)&gt;0,INDEX('Controle de reservas'!$K$14:$K$2013,AV139)&gt;INDEX('Controle de reservas'!$I$14:$I$2013,AV139)),CHAR(10)&amp;"DIVERGÊNCIA DE DATAS","")&amp;IF(INDEX('Controle de reservas'!$P$14:$P$2013,AV139)&lt;&gt;"OK"," !",""))))</f>
      </c>
      <c r="I139" s="17">
        <f ca="1">IF(OR($AQ139=0,I$9="",I$9&lt;$AS139,AND($AT139&lt;&gt;"",I$9&gt;$AT139)),"",IF(AW139=0,"—",IF(INDEX('Controle de reservas'!$P$14:$P$2013,AW139)="DUPLICIDADE NO DIA","CONFLITO"&amp;IF(INDEX('Controle de reservas'!$M$14:$M$2013,AW139)&lt;&gt;"",CHAR(10)&amp;INDEX('Controle de reservas'!$M$14:$M$2013,AW139),"")&amp;IF(INDEX('Controle de reservas'!$N$14:$N$2013,AW139)&lt;&gt;"",CHAR(10)&amp;"Subst.: "&amp;INDEX('Controle de reservas'!$N$14:$N$2013,AW139),"")&amp;IF(AND(ISNUMBER(INDEX('Controle de reservas'!$I$14:$I$2013,AW139)),INDEX('Controle de reservas'!$I$14:$I$2013,AW139)&gt;0,INDEX('Controle de reservas'!$K$14:$K$2013,AW139)&gt;INDEX('Controle de reservas'!$I$14:$I$2013,AW139)),CHAR(10)&amp;"DIVERGÊNCIA DE DATAS",""),IF(INDEX('Controle de reservas'!$L$14:$L$2013,AW139)="Em cobertura","COV",IF(INDEX('Controle de reservas'!$L$14:$L$2013,AW139)="Disponível","DISP",IF(INDEX('Controle de reservas'!$L$14:$L$2013,AW139)="Não utilizado","NU",IF(INDEX('Controle de reservas'!$L$14:$L$2013,AW139)="Folga","F",IF(INDEX('Controle de reservas'!$L$14:$L$2013,AW139)="Ocorrência","O",IF(INDEX('Controle de reservas'!$L$14:$L$2013,AW139)="Programado","PROG",IF(INDEX('Controle de reservas'!$L$14:$L$2013,AW139)="Disponível no posto","DP","SEM SITUAÇÃO")))))))&amp;IF(INDEX('Controle de reservas'!$M$14:$M$2013,AW139)&lt;&gt;"",CHAR(10)&amp;INDEX('Controle de reservas'!$M$14:$M$2013,AW139),IF(OR(INDEX('Controle de reservas'!$L$14:$L$2013,AW139)="Em cobertura",INDEX('Controle de reservas'!$L$14:$L$2013,AW139)="Programado"),CHAR(10)&amp;"SEM LOCAL",""))&amp;IF(INDEX('Controle de reservas'!$N$14:$N$2013,AW139)&lt;&gt;"",CHAR(10)&amp;"Subst.: "&amp;INDEX('Controle de reservas'!$N$14:$N$2013,AW139),"")&amp;IF(AND(ISNUMBER(INDEX('Controle de reservas'!$I$14:$I$2013,AW139)),INDEX('Controle de reservas'!$I$14:$I$2013,AW139)&gt;0,INDEX('Controle de reservas'!$K$14:$K$2013,AW139)&gt;INDEX('Controle de reservas'!$I$14:$I$2013,AW139)),CHAR(10)&amp;"DIVERGÊNCIA DE DATAS","")&amp;IF(INDEX('Controle de reservas'!$P$14:$P$2013,AW139)&lt;&gt;"OK"," !",""))))</f>
      </c>
      <c r="J139" s="17">
        <f ca="1">IF(OR($AQ139=0,J$9="",J$9&lt;$AS139,AND($AT139&lt;&gt;"",J$9&gt;$AT139)),"",IF(AX139=0,"—",IF(INDEX('Controle de reservas'!$P$14:$P$2013,AX139)="DUPLICIDADE NO DIA","CONFLITO"&amp;IF(INDEX('Controle de reservas'!$M$14:$M$2013,AX139)&lt;&gt;"",CHAR(10)&amp;INDEX('Controle de reservas'!$M$14:$M$2013,AX139),"")&amp;IF(INDEX('Controle de reservas'!$N$14:$N$2013,AX139)&lt;&gt;"",CHAR(10)&amp;"Subst.: "&amp;INDEX('Controle de reservas'!$N$14:$N$2013,AX139),"")&amp;IF(AND(ISNUMBER(INDEX('Controle de reservas'!$I$14:$I$2013,AX139)),INDEX('Controle de reservas'!$I$14:$I$2013,AX139)&gt;0,INDEX('Controle de reservas'!$K$14:$K$2013,AX139)&gt;INDEX('Controle de reservas'!$I$14:$I$2013,AX139)),CHAR(10)&amp;"DIVERGÊNCIA DE DATAS",""),IF(INDEX('Controle de reservas'!$L$14:$L$2013,AX139)="Em cobertura","COV",IF(INDEX('Controle de reservas'!$L$14:$L$2013,AX139)="Disponível","DISP",IF(INDEX('Controle de reservas'!$L$14:$L$2013,AX139)="Não utilizado","NU",IF(INDEX('Controle de reservas'!$L$14:$L$2013,AX139)="Folga","F",IF(INDEX('Controle de reservas'!$L$14:$L$2013,AX139)="Ocorrência","O",IF(INDEX('Controle de reservas'!$L$14:$L$2013,AX139)="Programado","PROG",IF(INDEX('Controle de reservas'!$L$14:$L$2013,AX139)="Disponível no posto","DP","SEM SITUAÇÃO")))))))&amp;IF(INDEX('Controle de reservas'!$M$14:$M$2013,AX139)&lt;&gt;"",CHAR(10)&amp;INDEX('Controle de reservas'!$M$14:$M$2013,AX139),IF(OR(INDEX('Controle de reservas'!$L$14:$L$2013,AX139)="Em cobertura",INDEX('Controle de reservas'!$L$14:$L$2013,AX139)="Programado"),CHAR(10)&amp;"SEM LOCAL",""))&amp;IF(INDEX('Controle de reservas'!$N$14:$N$2013,AX139)&lt;&gt;"",CHAR(10)&amp;"Subst.: "&amp;INDEX('Controle de reservas'!$N$14:$N$2013,AX139),"")&amp;IF(AND(ISNUMBER(INDEX('Controle de reservas'!$I$14:$I$2013,AX139)),INDEX('Controle de reservas'!$I$14:$I$2013,AX139)&gt;0,INDEX('Controle de reservas'!$K$14:$K$2013,AX139)&gt;INDEX('Controle de reservas'!$I$14:$I$2013,AX139)),CHAR(10)&amp;"DIVERGÊNCIA DE DATAS","")&amp;IF(INDEX('Controle de reservas'!$P$14:$P$2013,AX139)&lt;&gt;"OK"," !",""))))</f>
      </c>
      <c r="K139" s="17">
        <f ca="1">IF(OR($AQ139=0,K$9="",K$9&lt;$AS139,AND($AT139&lt;&gt;"",K$9&gt;$AT139)),"",IF(AY139=0,"—",IF(INDEX('Controle de reservas'!$P$14:$P$2013,AY139)="DUPLICIDADE NO DIA","CONFLITO"&amp;IF(INDEX('Controle de reservas'!$M$14:$M$2013,AY139)&lt;&gt;"",CHAR(10)&amp;INDEX('Controle de reservas'!$M$14:$M$2013,AY139),"")&amp;IF(INDEX('Controle de reservas'!$N$14:$N$2013,AY139)&lt;&gt;"",CHAR(10)&amp;"Subst.: "&amp;INDEX('Controle de reservas'!$N$14:$N$2013,AY139),"")&amp;IF(AND(ISNUMBER(INDEX('Controle de reservas'!$I$14:$I$2013,AY139)),INDEX('Controle de reservas'!$I$14:$I$2013,AY139)&gt;0,INDEX('Controle de reservas'!$K$14:$K$2013,AY139)&gt;INDEX('Controle de reservas'!$I$14:$I$2013,AY139)),CHAR(10)&amp;"DIVERGÊNCIA DE DATAS",""),IF(INDEX('Controle de reservas'!$L$14:$L$2013,AY139)="Em cobertura","COV",IF(INDEX('Controle de reservas'!$L$14:$L$2013,AY139)="Disponível","DISP",IF(INDEX('Controle de reservas'!$L$14:$L$2013,AY139)="Não utilizado","NU",IF(INDEX('Controle de reservas'!$L$14:$L$2013,AY139)="Folga","F",IF(INDEX('Controle de reservas'!$L$14:$L$2013,AY139)="Ocorrência","O",IF(INDEX('Controle de reservas'!$L$14:$L$2013,AY139)="Programado","PROG",IF(INDEX('Controle de reservas'!$L$14:$L$2013,AY139)="Disponível no posto","DP","SEM SITUAÇÃO")))))))&amp;IF(INDEX('Controle de reservas'!$M$14:$M$2013,AY139)&lt;&gt;"",CHAR(10)&amp;INDEX('Controle de reservas'!$M$14:$M$2013,AY139),IF(OR(INDEX('Controle de reservas'!$L$14:$L$2013,AY139)="Em cobertura",INDEX('Controle de reservas'!$L$14:$L$2013,AY139)="Programado"),CHAR(10)&amp;"SEM LOCAL",""))&amp;IF(INDEX('Controle de reservas'!$N$14:$N$2013,AY139)&lt;&gt;"",CHAR(10)&amp;"Subst.: "&amp;INDEX('Controle de reservas'!$N$14:$N$2013,AY139),"")&amp;IF(AND(ISNUMBER(INDEX('Controle de reservas'!$I$14:$I$2013,AY139)),INDEX('Controle de reservas'!$I$14:$I$2013,AY139)&gt;0,INDEX('Controle de reservas'!$K$14:$K$2013,AY139)&gt;INDEX('Controle de reservas'!$I$14:$I$2013,AY139)),CHAR(10)&amp;"DIVERGÊNCIA DE DATAS","")&amp;IF(INDEX('Controle de reservas'!$P$14:$P$2013,AY139)&lt;&gt;"OK"," !",""))))</f>
      </c>
      <c r="L139" s="17">
        <f ca="1">IF(OR($AQ139=0,L$9="",L$9&lt;$AS139,AND($AT139&lt;&gt;"",L$9&gt;$AT139)),"",IF(AZ139=0,"—",IF(INDEX('Controle de reservas'!$P$14:$P$2013,AZ139)="DUPLICIDADE NO DIA","CONFLITO"&amp;IF(INDEX('Controle de reservas'!$M$14:$M$2013,AZ139)&lt;&gt;"",CHAR(10)&amp;INDEX('Controle de reservas'!$M$14:$M$2013,AZ139),"")&amp;IF(INDEX('Controle de reservas'!$N$14:$N$2013,AZ139)&lt;&gt;"",CHAR(10)&amp;"Subst.: "&amp;INDEX('Controle de reservas'!$N$14:$N$2013,AZ139),"")&amp;IF(AND(ISNUMBER(INDEX('Controle de reservas'!$I$14:$I$2013,AZ139)),INDEX('Controle de reservas'!$I$14:$I$2013,AZ139)&gt;0,INDEX('Controle de reservas'!$K$14:$K$2013,AZ139)&gt;INDEX('Controle de reservas'!$I$14:$I$2013,AZ139)),CHAR(10)&amp;"DIVERGÊNCIA DE DATAS",""),IF(INDEX('Controle de reservas'!$L$14:$L$2013,AZ139)="Em cobertura","COV",IF(INDEX('Controle de reservas'!$L$14:$L$2013,AZ139)="Disponível","DISP",IF(INDEX('Controle de reservas'!$L$14:$L$2013,AZ139)="Não utilizado","NU",IF(INDEX('Controle de reservas'!$L$14:$L$2013,AZ139)="Folga","F",IF(INDEX('Controle de reservas'!$L$14:$L$2013,AZ139)="Ocorrência","O",IF(INDEX('Controle de reservas'!$L$14:$L$2013,AZ139)="Programado","PROG",IF(INDEX('Controle de reservas'!$L$14:$L$2013,AZ139)="Disponível no posto","DP","SEM SITUAÇÃO")))))))&amp;IF(INDEX('Controle de reservas'!$M$14:$M$2013,AZ139)&lt;&gt;"",CHAR(10)&amp;INDEX('Controle de reservas'!$M$14:$M$2013,AZ139),IF(OR(INDEX('Controle de reservas'!$L$14:$L$2013,AZ139)="Em cobertura",INDEX('Controle de reservas'!$L$14:$L$2013,AZ139)="Programado"),CHAR(10)&amp;"SEM LOCAL",""))&amp;IF(INDEX('Controle de reservas'!$N$14:$N$2013,AZ139)&lt;&gt;"",CHAR(10)&amp;"Subst.: "&amp;INDEX('Controle de reservas'!$N$14:$N$2013,AZ139),"")&amp;IF(AND(ISNUMBER(INDEX('Controle de reservas'!$I$14:$I$2013,AZ139)),INDEX('Controle de reservas'!$I$14:$I$2013,AZ139)&gt;0,INDEX('Controle de reservas'!$K$14:$K$2013,AZ139)&gt;INDEX('Controle de reservas'!$I$14:$I$2013,AZ139)),CHAR(10)&amp;"DIVERGÊNCIA DE DATAS","")&amp;IF(INDEX('Controle de reservas'!$P$14:$P$2013,AZ139)&lt;&gt;"OK"," !",""))))</f>
      </c>
      <c r="M139" s="17">
        <f ca="1">IF(OR($AQ139=0,M$9="",M$9&lt;$AS139,AND($AT139&lt;&gt;"",M$9&gt;$AT139)),"",IF(BA139=0,"—",IF(INDEX('Controle de reservas'!$P$14:$P$2013,BA139)="DUPLICIDADE NO DIA","CONFLITO"&amp;IF(INDEX('Controle de reservas'!$M$14:$M$2013,BA139)&lt;&gt;"",CHAR(10)&amp;INDEX('Controle de reservas'!$M$14:$M$2013,BA139),"")&amp;IF(INDEX('Controle de reservas'!$N$14:$N$2013,BA139)&lt;&gt;"",CHAR(10)&amp;"Subst.: "&amp;INDEX('Controle de reservas'!$N$14:$N$2013,BA139),"")&amp;IF(AND(ISNUMBER(INDEX('Controle de reservas'!$I$14:$I$2013,BA139)),INDEX('Controle de reservas'!$I$14:$I$2013,BA139)&gt;0,INDEX('Controle de reservas'!$K$14:$K$2013,BA139)&gt;INDEX('Controle de reservas'!$I$14:$I$2013,BA139)),CHAR(10)&amp;"DIVERGÊNCIA DE DATAS",""),IF(INDEX('Controle de reservas'!$L$14:$L$2013,BA139)="Em cobertura","COV",IF(INDEX('Controle de reservas'!$L$14:$L$2013,BA139)="Disponível","DISP",IF(INDEX('Controle de reservas'!$L$14:$L$2013,BA139)="Não utilizado","NU",IF(INDEX('Controle de reservas'!$L$14:$L$2013,BA139)="Folga","F",IF(INDEX('Controle de reservas'!$L$14:$L$2013,BA139)="Ocorrência","O",IF(INDEX('Controle de reservas'!$L$14:$L$2013,BA139)="Programado","PROG",IF(INDEX('Controle de reservas'!$L$14:$L$2013,BA139)="Disponível no posto","DP","SEM SITUAÇÃO")))))))&amp;IF(INDEX('Controle de reservas'!$M$14:$M$2013,BA139)&lt;&gt;"",CHAR(10)&amp;INDEX('Controle de reservas'!$M$14:$M$2013,BA139),IF(OR(INDEX('Controle de reservas'!$L$14:$L$2013,BA139)="Em cobertura",INDEX('Controle de reservas'!$L$14:$L$2013,BA139)="Programado"),CHAR(10)&amp;"SEM LOCAL",""))&amp;IF(INDEX('Controle de reservas'!$N$14:$N$2013,BA139)&lt;&gt;"",CHAR(10)&amp;"Subst.: "&amp;INDEX('Controle de reservas'!$N$14:$N$2013,BA139),"")&amp;IF(AND(ISNUMBER(INDEX('Controle de reservas'!$I$14:$I$2013,BA139)),INDEX('Controle de reservas'!$I$14:$I$2013,BA139)&gt;0,INDEX('Controle de reservas'!$K$14:$K$2013,BA139)&gt;INDEX('Controle de reservas'!$I$14:$I$2013,BA139)),CHAR(10)&amp;"DIVERGÊNCIA DE DATAS","")&amp;IF(INDEX('Controle de reservas'!$P$14:$P$2013,BA139)&lt;&gt;"OK"," !",""))))</f>
      </c>
      <c r="N139" s="17">
        <f ca="1">IF(OR($AQ139=0,N$9="",N$9&lt;$AS139,AND($AT139&lt;&gt;"",N$9&gt;$AT139)),"",IF(BB139=0,"—",IF(INDEX('Controle de reservas'!$P$14:$P$2013,BB139)="DUPLICIDADE NO DIA","CONFLITO"&amp;IF(INDEX('Controle de reservas'!$M$14:$M$2013,BB139)&lt;&gt;"",CHAR(10)&amp;INDEX('Controle de reservas'!$M$14:$M$2013,BB139),"")&amp;IF(INDEX('Controle de reservas'!$N$14:$N$2013,BB139)&lt;&gt;"",CHAR(10)&amp;"Subst.: "&amp;INDEX('Controle de reservas'!$N$14:$N$2013,BB139),"")&amp;IF(AND(ISNUMBER(INDEX('Controle de reservas'!$I$14:$I$2013,BB139)),INDEX('Controle de reservas'!$I$14:$I$2013,BB139)&gt;0,INDEX('Controle de reservas'!$K$14:$K$2013,BB139)&gt;INDEX('Controle de reservas'!$I$14:$I$2013,BB139)),CHAR(10)&amp;"DIVERGÊNCIA DE DATAS",""),IF(INDEX('Controle de reservas'!$L$14:$L$2013,BB139)="Em cobertura","COV",IF(INDEX('Controle de reservas'!$L$14:$L$2013,BB139)="Disponível","DISP",IF(INDEX('Controle de reservas'!$L$14:$L$2013,BB139)="Não utilizado","NU",IF(INDEX('Controle de reservas'!$L$14:$L$2013,BB139)="Folga","F",IF(INDEX('Controle de reservas'!$L$14:$L$2013,BB139)="Ocorrência","O",IF(INDEX('Controle de reservas'!$L$14:$L$2013,BB139)="Programado","PROG",IF(INDEX('Controle de reservas'!$L$14:$L$2013,BB139)="Disponível no posto","DP","SEM SITUAÇÃO")))))))&amp;IF(INDEX('Controle de reservas'!$M$14:$M$2013,BB139)&lt;&gt;"",CHAR(10)&amp;INDEX('Controle de reservas'!$M$14:$M$2013,BB139),IF(OR(INDEX('Controle de reservas'!$L$14:$L$2013,BB139)="Em cobertura",INDEX('Controle de reservas'!$L$14:$L$2013,BB139)="Programado"),CHAR(10)&amp;"SEM LOCAL",""))&amp;IF(INDEX('Controle de reservas'!$N$14:$N$2013,BB139)&lt;&gt;"",CHAR(10)&amp;"Subst.: "&amp;INDEX('Controle de reservas'!$N$14:$N$2013,BB139),"")&amp;IF(AND(ISNUMBER(INDEX('Controle de reservas'!$I$14:$I$2013,BB139)),INDEX('Controle de reservas'!$I$14:$I$2013,BB139)&gt;0,INDEX('Controle de reservas'!$K$14:$K$2013,BB139)&gt;INDEX('Controle de reservas'!$I$14:$I$2013,BB139)),CHAR(10)&amp;"DIVERGÊNCIA DE DATAS","")&amp;IF(INDEX('Controle de reservas'!$P$14:$P$2013,BB139)&lt;&gt;"OK"," !",""))))</f>
      </c>
      <c r="O139" s="17">
        <f ca="1">IF(OR($AQ139=0,O$9="",O$9&lt;$AS139,AND($AT139&lt;&gt;"",O$9&gt;$AT139)),"",IF(BC139=0,"—",IF(INDEX('Controle de reservas'!$P$14:$P$2013,BC139)="DUPLICIDADE NO DIA","CONFLITO"&amp;IF(INDEX('Controle de reservas'!$M$14:$M$2013,BC139)&lt;&gt;"",CHAR(10)&amp;INDEX('Controle de reservas'!$M$14:$M$2013,BC139),"")&amp;IF(INDEX('Controle de reservas'!$N$14:$N$2013,BC139)&lt;&gt;"",CHAR(10)&amp;"Subst.: "&amp;INDEX('Controle de reservas'!$N$14:$N$2013,BC139),"")&amp;IF(AND(ISNUMBER(INDEX('Controle de reservas'!$I$14:$I$2013,BC139)),INDEX('Controle de reservas'!$I$14:$I$2013,BC139)&gt;0,INDEX('Controle de reservas'!$K$14:$K$2013,BC139)&gt;INDEX('Controle de reservas'!$I$14:$I$2013,BC139)),CHAR(10)&amp;"DIVERGÊNCIA DE DATAS",""),IF(INDEX('Controle de reservas'!$L$14:$L$2013,BC139)="Em cobertura","COV",IF(INDEX('Controle de reservas'!$L$14:$L$2013,BC139)="Disponível","DISP",IF(INDEX('Controle de reservas'!$L$14:$L$2013,BC139)="Não utilizado","NU",IF(INDEX('Controle de reservas'!$L$14:$L$2013,BC139)="Folga","F",IF(INDEX('Controle de reservas'!$L$14:$L$2013,BC139)="Ocorrência","O",IF(INDEX('Controle de reservas'!$L$14:$L$2013,BC139)="Programado","PROG",IF(INDEX('Controle de reservas'!$L$14:$L$2013,BC139)="Disponível no posto","DP","SEM SITUAÇÃO")))))))&amp;IF(INDEX('Controle de reservas'!$M$14:$M$2013,BC139)&lt;&gt;"",CHAR(10)&amp;INDEX('Controle de reservas'!$M$14:$M$2013,BC139),IF(OR(INDEX('Controle de reservas'!$L$14:$L$2013,BC139)="Em cobertura",INDEX('Controle de reservas'!$L$14:$L$2013,BC139)="Programado"),CHAR(10)&amp;"SEM LOCAL",""))&amp;IF(INDEX('Controle de reservas'!$N$14:$N$2013,BC139)&lt;&gt;"",CHAR(10)&amp;"Subst.: "&amp;INDEX('Controle de reservas'!$N$14:$N$2013,BC139),"")&amp;IF(AND(ISNUMBER(INDEX('Controle de reservas'!$I$14:$I$2013,BC139)),INDEX('Controle de reservas'!$I$14:$I$2013,BC139)&gt;0,INDEX('Controle de reservas'!$K$14:$K$2013,BC139)&gt;INDEX('Controle de reservas'!$I$14:$I$2013,BC139)),CHAR(10)&amp;"DIVERGÊNCIA DE DATAS","")&amp;IF(INDEX('Controle de reservas'!$P$14:$P$2013,BC139)&lt;&gt;"OK"," !",""))))</f>
      </c>
      <c r="P139" s="17">
        <f ca="1">IF(OR($AQ139=0,P$9="",P$9&lt;$AS139,AND($AT139&lt;&gt;"",P$9&gt;$AT139)),"",IF(BD139=0,"—",IF(INDEX('Controle de reservas'!$P$14:$P$2013,BD139)="DUPLICIDADE NO DIA","CONFLITO"&amp;IF(INDEX('Controle de reservas'!$M$14:$M$2013,BD139)&lt;&gt;"",CHAR(10)&amp;INDEX('Controle de reservas'!$M$14:$M$2013,BD139),"")&amp;IF(INDEX('Controle de reservas'!$N$14:$N$2013,BD139)&lt;&gt;"",CHAR(10)&amp;"Subst.: "&amp;INDEX('Controle de reservas'!$N$14:$N$2013,BD139),"")&amp;IF(AND(ISNUMBER(INDEX('Controle de reservas'!$I$14:$I$2013,BD139)),INDEX('Controle de reservas'!$I$14:$I$2013,BD139)&gt;0,INDEX('Controle de reservas'!$K$14:$K$2013,BD139)&gt;INDEX('Controle de reservas'!$I$14:$I$2013,BD139)),CHAR(10)&amp;"DIVERGÊNCIA DE DATAS",""),IF(INDEX('Controle de reservas'!$L$14:$L$2013,BD139)="Em cobertura","COV",IF(INDEX('Controle de reservas'!$L$14:$L$2013,BD139)="Disponível","DISP",IF(INDEX('Controle de reservas'!$L$14:$L$2013,BD139)="Não utilizado","NU",IF(INDEX('Controle de reservas'!$L$14:$L$2013,BD139)="Folga","F",IF(INDEX('Controle de reservas'!$L$14:$L$2013,BD139)="Ocorrência","O",IF(INDEX('Controle de reservas'!$L$14:$L$2013,BD139)="Programado","PROG",IF(INDEX('Controle de reservas'!$L$14:$L$2013,BD139)="Disponível no posto","DP","SEM SITUAÇÃO")))))))&amp;IF(INDEX('Controle de reservas'!$M$14:$M$2013,BD139)&lt;&gt;"",CHAR(10)&amp;INDEX('Controle de reservas'!$M$14:$M$2013,BD139),IF(OR(INDEX('Controle de reservas'!$L$14:$L$2013,BD139)="Em cobertura",INDEX('Controle de reservas'!$L$14:$L$2013,BD139)="Programado"),CHAR(10)&amp;"SEM LOCAL",""))&amp;IF(INDEX('Controle de reservas'!$N$14:$N$2013,BD139)&lt;&gt;"",CHAR(10)&amp;"Subst.: "&amp;INDEX('Controle de reservas'!$N$14:$N$2013,BD139),"")&amp;IF(AND(ISNUMBER(INDEX('Controle de reservas'!$I$14:$I$2013,BD139)),INDEX('Controle de reservas'!$I$14:$I$2013,BD139)&gt;0,INDEX('Controle de reservas'!$K$14:$K$2013,BD139)&gt;INDEX('Controle de reservas'!$I$14:$I$2013,BD139)),CHAR(10)&amp;"DIVERGÊNCIA DE DATAS","")&amp;IF(INDEX('Controle de reservas'!$P$14:$P$2013,BD139)&lt;&gt;"OK"," !",""))))</f>
      </c>
      <c r="Q139" s="17">
        <f ca="1">IF(OR($AQ139=0,Q$9="",Q$9&lt;$AS139,AND($AT139&lt;&gt;"",Q$9&gt;$AT139)),"",IF(BE139=0,"—",IF(INDEX('Controle de reservas'!$P$14:$P$2013,BE139)="DUPLICIDADE NO DIA","CONFLITO"&amp;IF(INDEX('Controle de reservas'!$M$14:$M$2013,BE139)&lt;&gt;"",CHAR(10)&amp;INDEX('Controle de reservas'!$M$14:$M$2013,BE139),"")&amp;IF(INDEX('Controle de reservas'!$N$14:$N$2013,BE139)&lt;&gt;"",CHAR(10)&amp;"Subst.: "&amp;INDEX('Controle de reservas'!$N$14:$N$2013,BE139),"")&amp;IF(AND(ISNUMBER(INDEX('Controle de reservas'!$I$14:$I$2013,BE139)),INDEX('Controle de reservas'!$I$14:$I$2013,BE139)&gt;0,INDEX('Controle de reservas'!$K$14:$K$2013,BE139)&gt;INDEX('Controle de reservas'!$I$14:$I$2013,BE139)),CHAR(10)&amp;"DIVERGÊNCIA DE DATAS",""),IF(INDEX('Controle de reservas'!$L$14:$L$2013,BE139)="Em cobertura","COV",IF(INDEX('Controle de reservas'!$L$14:$L$2013,BE139)="Disponível","DISP",IF(INDEX('Controle de reservas'!$L$14:$L$2013,BE139)="Não utilizado","NU",IF(INDEX('Controle de reservas'!$L$14:$L$2013,BE139)="Folga","F",IF(INDEX('Controle de reservas'!$L$14:$L$2013,BE139)="Ocorrência","O",IF(INDEX('Controle de reservas'!$L$14:$L$2013,BE139)="Programado","PROG",IF(INDEX('Controle de reservas'!$L$14:$L$2013,BE139)="Disponível no posto","DP","SEM SITUAÇÃO")))))))&amp;IF(INDEX('Controle de reservas'!$M$14:$M$2013,BE139)&lt;&gt;"",CHAR(10)&amp;INDEX('Controle de reservas'!$M$14:$M$2013,BE139),IF(OR(INDEX('Controle de reservas'!$L$14:$L$2013,BE139)="Em cobertura",INDEX('Controle de reservas'!$L$14:$L$2013,BE139)="Programado"),CHAR(10)&amp;"SEM LOCAL",""))&amp;IF(INDEX('Controle de reservas'!$N$14:$N$2013,BE139)&lt;&gt;"",CHAR(10)&amp;"Subst.: "&amp;INDEX('Controle de reservas'!$N$14:$N$2013,BE139),"")&amp;IF(AND(ISNUMBER(INDEX('Controle de reservas'!$I$14:$I$2013,BE139)),INDEX('Controle de reservas'!$I$14:$I$2013,BE139)&gt;0,INDEX('Controle de reservas'!$K$14:$K$2013,BE139)&gt;INDEX('Controle de reservas'!$I$14:$I$2013,BE139)),CHAR(10)&amp;"DIVERGÊNCIA DE DATAS","")&amp;IF(INDEX('Controle de reservas'!$P$14:$P$2013,BE139)&lt;&gt;"OK"," !",""))))</f>
      </c>
      <c r="R139" s="17">
        <f ca="1">IF(OR($AQ139=0,R$9="",R$9&lt;$AS139,AND($AT139&lt;&gt;"",R$9&gt;$AT139)),"",IF(BF139=0,"—",IF(INDEX('Controle de reservas'!$P$14:$P$2013,BF139)="DUPLICIDADE NO DIA","CONFLITO"&amp;IF(INDEX('Controle de reservas'!$M$14:$M$2013,BF139)&lt;&gt;"",CHAR(10)&amp;INDEX('Controle de reservas'!$M$14:$M$2013,BF139),"")&amp;IF(INDEX('Controle de reservas'!$N$14:$N$2013,BF139)&lt;&gt;"",CHAR(10)&amp;"Subst.: "&amp;INDEX('Controle de reservas'!$N$14:$N$2013,BF139),"")&amp;IF(AND(ISNUMBER(INDEX('Controle de reservas'!$I$14:$I$2013,BF139)),INDEX('Controle de reservas'!$I$14:$I$2013,BF139)&gt;0,INDEX('Controle de reservas'!$K$14:$K$2013,BF139)&gt;INDEX('Controle de reservas'!$I$14:$I$2013,BF139)),CHAR(10)&amp;"DIVERGÊNCIA DE DATAS",""),IF(INDEX('Controle de reservas'!$L$14:$L$2013,BF139)="Em cobertura","COV",IF(INDEX('Controle de reservas'!$L$14:$L$2013,BF139)="Disponível","DISP",IF(INDEX('Controle de reservas'!$L$14:$L$2013,BF139)="Não utilizado","NU",IF(INDEX('Controle de reservas'!$L$14:$L$2013,BF139)="Folga","F",IF(INDEX('Controle de reservas'!$L$14:$L$2013,BF139)="Ocorrência","O",IF(INDEX('Controle de reservas'!$L$14:$L$2013,BF139)="Programado","PROG",IF(INDEX('Controle de reservas'!$L$14:$L$2013,BF139)="Disponível no posto","DP","SEM SITUAÇÃO")))))))&amp;IF(INDEX('Controle de reservas'!$M$14:$M$2013,BF139)&lt;&gt;"",CHAR(10)&amp;INDEX('Controle de reservas'!$M$14:$M$2013,BF139),IF(OR(INDEX('Controle de reservas'!$L$14:$L$2013,BF139)="Em cobertura",INDEX('Controle de reservas'!$L$14:$L$2013,BF139)="Programado"),CHAR(10)&amp;"SEM LOCAL",""))&amp;IF(INDEX('Controle de reservas'!$N$14:$N$2013,BF139)&lt;&gt;"",CHAR(10)&amp;"Subst.: "&amp;INDEX('Controle de reservas'!$N$14:$N$2013,BF139),"")&amp;IF(AND(ISNUMBER(INDEX('Controle de reservas'!$I$14:$I$2013,BF139)),INDEX('Controle de reservas'!$I$14:$I$2013,BF139)&gt;0,INDEX('Controle de reservas'!$K$14:$K$2013,BF139)&gt;INDEX('Controle de reservas'!$I$14:$I$2013,BF139)),CHAR(10)&amp;"DIVERGÊNCIA DE DATAS","")&amp;IF(INDEX('Controle de reservas'!$P$14:$P$2013,BF139)&lt;&gt;"OK"," !",""))))</f>
      </c>
      <c r="S139" s="17">
        <f ca="1">IF(OR($AQ139=0,S$9="",S$9&lt;$AS139,AND($AT139&lt;&gt;"",S$9&gt;$AT139)),"",IF(BG139=0,"—",IF(INDEX('Controle de reservas'!$P$14:$P$2013,BG139)="DUPLICIDADE NO DIA","CONFLITO"&amp;IF(INDEX('Controle de reservas'!$M$14:$M$2013,BG139)&lt;&gt;"",CHAR(10)&amp;INDEX('Controle de reservas'!$M$14:$M$2013,BG139),"")&amp;IF(INDEX('Controle de reservas'!$N$14:$N$2013,BG139)&lt;&gt;"",CHAR(10)&amp;"Subst.: "&amp;INDEX('Controle de reservas'!$N$14:$N$2013,BG139),"")&amp;IF(AND(ISNUMBER(INDEX('Controle de reservas'!$I$14:$I$2013,BG139)),INDEX('Controle de reservas'!$I$14:$I$2013,BG139)&gt;0,INDEX('Controle de reservas'!$K$14:$K$2013,BG139)&gt;INDEX('Controle de reservas'!$I$14:$I$2013,BG139)),CHAR(10)&amp;"DIVERGÊNCIA DE DATAS",""),IF(INDEX('Controle de reservas'!$L$14:$L$2013,BG139)="Em cobertura","COV",IF(INDEX('Controle de reservas'!$L$14:$L$2013,BG139)="Disponível","DISP",IF(INDEX('Controle de reservas'!$L$14:$L$2013,BG139)="Não utilizado","NU",IF(INDEX('Controle de reservas'!$L$14:$L$2013,BG139)="Folga","F",IF(INDEX('Controle de reservas'!$L$14:$L$2013,BG139)="Ocorrência","O",IF(INDEX('Controle de reservas'!$L$14:$L$2013,BG139)="Programado","PROG",IF(INDEX('Controle de reservas'!$L$14:$L$2013,BG139)="Disponível no posto","DP","SEM SITUAÇÃO")))))))&amp;IF(INDEX('Controle de reservas'!$M$14:$M$2013,BG139)&lt;&gt;"",CHAR(10)&amp;INDEX('Controle de reservas'!$M$14:$M$2013,BG139),IF(OR(INDEX('Controle de reservas'!$L$14:$L$2013,BG139)="Em cobertura",INDEX('Controle de reservas'!$L$14:$L$2013,BG139)="Programado"),CHAR(10)&amp;"SEM LOCAL",""))&amp;IF(INDEX('Controle de reservas'!$N$14:$N$2013,BG139)&lt;&gt;"",CHAR(10)&amp;"Subst.: "&amp;INDEX('Controle de reservas'!$N$14:$N$2013,BG139),"")&amp;IF(AND(ISNUMBER(INDEX('Controle de reservas'!$I$14:$I$2013,BG139)),INDEX('Controle de reservas'!$I$14:$I$2013,BG139)&gt;0,INDEX('Controle de reservas'!$K$14:$K$2013,BG139)&gt;INDEX('Controle de reservas'!$I$14:$I$2013,BG139)),CHAR(10)&amp;"DIVERGÊNCIA DE DATAS","")&amp;IF(INDEX('Controle de reservas'!$P$14:$P$2013,BG139)&lt;&gt;"OK"," !",""))))</f>
      </c>
      <c r="T139" s="17">
        <f ca="1">IF(OR($AQ139=0,T$9="",T$9&lt;$AS139,AND($AT139&lt;&gt;"",T$9&gt;$AT139)),"",IF(BH139=0,"—",IF(INDEX('Controle de reservas'!$P$14:$P$2013,BH139)="DUPLICIDADE NO DIA","CONFLITO"&amp;IF(INDEX('Controle de reservas'!$M$14:$M$2013,BH139)&lt;&gt;"",CHAR(10)&amp;INDEX('Controle de reservas'!$M$14:$M$2013,BH139),"")&amp;IF(INDEX('Controle de reservas'!$N$14:$N$2013,BH139)&lt;&gt;"",CHAR(10)&amp;"Subst.: "&amp;INDEX('Controle de reservas'!$N$14:$N$2013,BH139),"")&amp;IF(AND(ISNUMBER(INDEX('Controle de reservas'!$I$14:$I$2013,BH139)),INDEX('Controle de reservas'!$I$14:$I$2013,BH139)&gt;0,INDEX('Controle de reservas'!$K$14:$K$2013,BH139)&gt;INDEX('Controle de reservas'!$I$14:$I$2013,BH139)),CHAR(10)&amp;"DIVERGÊNCIA DE DATAS",""),IF(INDEX('Controle de reservas'!$L$14:$L$2013,BH139)="Em cobertura","COV",IF(INDEX('Controle de reservas'!$L$14:$L$2013,BH139)="Disponível","DISP",IF(INDEX('Controle de reservas'!$L$14:$L$2013,BH139)="Não utilizado","NU",IF(INDEX('Controle de reservas'!$L$14:$L$2013,BH139)="Folga","F",IF(INDEX('Controle de reservas'!$L$14:$L$2013,BH139)="Ocorrência","O",IF(INDEX('Controle de reservas'!$L$14:$L$2013,BH139)="Programado","PROG",IF(INDEX('Controle de reservas'!$L$14:$L$2013,BH139)="Disponível no posto","DP","SEM SITUAÇÃO")))))))&amp;IF(INDEX('Controle de reservas'!$M$14:$M$2013,BH139)&lt;&gt;"",CHAR(10)&amp;INDEX('Controle de reservas'!$M$14:$M$2013,BH139),IF(OR(INDEX('Controle de reservas'!$L$14:$L$2013,BH139)="Em cobertura",INDEX('Controle de reservas'!$L$14:$L$2013,BH139)="Programado"),CHAR(10)&amp;"SEM LOCAL",""))&amp;IF(INDEX('Controle de reservas'!$N$14:$N$2013,BH139)&lt;&gt;"",CHAR(10)&amp;"Subst.: "&amp;INDEX('Controle de reservas'!$N$14:$N$2013,BH139),"")&amp;IF(AND(ISNUMBER(INDEX('Controle de reservas'!$I$14:$I$2013,BH139)),INDEX('Controle de reservas'!$I$14:$I$2013,BH139)&gt;0,INDEX('Controle de reservas'!$K$14:$K$2013,BH139)&gt;INDEX('Controle de reservas'!$I$14:$I$2013,BH139)),CHAR(10)&amp;"DIVERGÊNCIA DE DATAS","")&amp;IF(INDEX('Controle de reservas'!$P$14:$P$2013,BH139)&lt;&gt;"OK"," !",""))))</f>
      </c>
      <c r="U139" s="17">
        <f ca="1">IF(OR($AQ139=0,U$9="",U$9&lt;$AS139,AND($AT139&lt;&gt;"",U$9&gt;$AT139)),"",IF(BI139=0,"—",IF(INDEX('Controle de reservas'!$P$14:$P$2013,BI139)="DUPLICIDADE NO DIA","CONFLITO"&amp;IF(INDEX('Controle de reservas'!$M$14:$M$2013,BI139)&lt;&gt;"",CHAR(10)&amp;INDEX('Controle de reservas'!$M$14:$M$2013,BI139),"")&amp;IF(INDEX('Controle de reservas'!$N$14:$N$2013,BI139)&lt;&gt;"",CHAR(10)&amp;"Subst.: "&amp;INDEX('Controle de reservas'!$N$14:$N$2013,BI139),"")&amp;IF(AND(ISNUMBER(INDEX('Controle de reservas'!$I$14:$I$2013,BI139)),INDEX('Controle de reservas'!$I$14:$I$2013,BI139)&gt;0,INDEX('Controle de reservas'!$K$14:$K$2013,BI139)&gt;INDEX('Controle de reservas'!$I$14:$I$2013,BI139)),CHAR(10)&amp;"DIVERGÊNCIA DE DATAS",""),IF(INDEX('Controle de reservas'!$L$14:$L$2013,BI139)="Em cobertura","COV",IF(INDEX('Controle de reservas'!$L$14:$L$2013,BI139)="Disponível","DISP",IF(INDEX('Controle de reservas'!$L$14:$L$2013,BI139)="Não utilizado","NU",IF(INDEX('Controle de reservas'!$L$14:$L$2013,BI139)="Folga","F",IF(INDEX('Controle de reservas'!$L$14:$L$2013,BI139)="Ocorrência","O",IF(INDEX('Controle de reservas'!$L$14:$L$2013,BI139)="Programado","PROG",IF(INDEX('Controle de reservas'!$L$14:$L$2013,BI139)="Disponível no posto","DP","SEM SITUAÇÃO")))))))&amp;IF(INDEX('Controle de reservas'!$M$14:$M$2013,BI139)&lt;&gt;"",CHAR(10)&amp;INDEX('Controle de reservas'!$M$14:$M$2013,BI139),IF(OR(INDEX('Controle de reservas'!$L$14:$L$2013,BI139)="Em cobertura",INDEX('Controle de reservas'!$L$14:$L$2013,BI139)="Programado"),CHAR(10)&amp;"SEM LOCAL",""))&amp;IF(INDEX('Controle de reservas'!$N$14:$N$2013,BI139)&lt;&gt;"",CHAR(10)&amp;"Subst.: "&amp;INDEX('Controle de reservas'!$N$14:$N$2013,BI139),"")&amp;IF(AND(ISNUMBER(INDEX('Controle de reservas'!$I$14:$I$2013,BI139)),INDEX('Controle de reservas'!$I$14:$I$2013,BI139)&gt;0,INDEX('Controle de reservas'!$K$14:$K$2013,BI139)&gt;INDEX('Controle de reservas'!$I$14:$I$2013,BI139)),CHAR(10)&amp;"DIVERGÊNCIA DE DATAS","")&amp;IF(INDEX('Controle de reservas'!$P$14:$P$2013,BI139)&lt;&gt;"OK"," !",""))))</f>
      </c>
      <c r="V139" s="17">
        <f ca="1">IF(OR($AQ139=0,V$9="",V$9&lt;$AS139,AND($AT139&lt;&gt;"",V$9&gt;$AT139)),"",IF(BJ139=0,"—",IF(INDEX('Controle de reservas'!$P$14:$P$2013,BJ139)="DUPLICIDADE NO DIA","CONFLITO"&amp;IF(INDEX('Controle de reservas'!$M$14:$M$2013,BJ139)&lt;&gt;"",CHAR(10)&amp;INDEX('Controle de reservas'!$M$14:$M$2013,BJ139),"")&amp;IF(INDEX('Controle de reservas'!$N$14:$N$2013,BJ139)&lt;&gt;"",CHAR(10)&amp;"Subst.: "&amp;INDEX('Controle de reservas'!$N$14:$N$2013,BJ139),"")&amp;IF(AND(ISNUMBER(INDEX('Controle de reservas'!$I$14:$I$2013,BJ139)),INDEX('Controle de reservas'!$I$14:$I$2013,BJ139)&gt;0,INDEX('Controle de reservas'!$K$14:$K$2013,BJ139)&gt;INDEX('Controle de reservas'!$I$14:$I$2013,BJ139)),CHAR(10)&amp;"DIVERGÊNCIA DE DATAS",""),IF(INDEX('Controle de reservas'!$L$14:$L$2013,BJ139)="Em cobertura","COV",IF(INDEX('Controle de reservas'!$L$14:$L$2013,BJ139)="Disponível","DISP",IF(INDEX('Controle de reservas'!$L$14:$L$2013,BJ139)="Não utilizado","NU",IF(INDEX('Controle de reservas'!$L$14:$L$2013,BJ139)="Folga","F",IF(INDEX('Controle de reservas'!$L$14:$L$2013,BJ139)="Ocorrência","O",IF(INDEX('Controle de reservas'!$L$14:$L$2013,BJ139)="Programado","PROG",IF(INDEX('Controle de reservas'!$L$14:$L$2013,BJ139)="Disponível no posto","DP","SEM SITUAÇÃO")))))))&amp;IF(INDEX('Controle de reservas'!$M$14:$M$2013,BJ139)&lt;&gt;"",CHAR(10)&amp;INDEX('Controle de reservas'!$M$14:$M$2013,BJ139),IF(OR(INDEX('Controle de reservas'!$L$14:$L$2013,BJ139)="Em cobertura",INDEX('Controle de reservas'!$L$14:$L$2013,BJ139)="Programado"),CHAR(10)&amp;"SEM LOCAL",""))&amp;IF(INDEX('Controle de reservas'!$N$14:$N$2013,BJ139)&lt;&gt;"",CHAR(10)&amp;"Subst.: "&amp;INDEX('Controle de reservas'!$N$14:$N$2013,BJ139),"")&amp;IF(AND(ISNUMBER(INDEX('Controle de reservas'!$I$14:$I$2013,BJ139)),INDEX('Controle de reservas'!$I$14:$I$2013,BJ139)&gt;0,INDEX('Controle de reservas'!$K$14:$K$2013,BJ139)&gt;INDEX('Controle de reservas'!$I$14:$I$2013,BJ139)),CHAR(10)&amp;"DIVERGÊNCIA DE DATAS","")&amp;IF(INDEX('Controle de reservas'!$P$14:$P$2013,BJ139)&lt;&gt;"OK"," !",""))))</f>
      </c>
      <c r="W139" s="17">
        <f ca="1">IF(OR($AQ139=0,W$9="",W$9&lt;$AS139,AND($AT139&lt;&gt;"",W$9&gt;$AT139)),"",IF(BK139=0,"—",IF(INDEX('Controle de reservas'!$P$14:$P$2013,BK139)="DUPLICIDADE NO DIA","CONFLITO"&amp;IF(INDEX('Controle de reservas'!$M$14:$M$2013,BK139)&lt;&gt;"",CHAR(10)&amp;INDEX('Controle de reservas'!$M$14:$M$2013,BK139),"")&amp;IF(INDEX('Controle de reservas'!$N$14:$N$2013,BK139)&lt;&gt;"",CHAR(10)&amp;"Subst.: "&amp;INDEX('Controle de reservas'!$N$14:$N$2013,BK139),"")&amp;IF(AND(ISNUMBER(INDEX('Controle de reservas'!$I$14:$I$2013,BK139)),INDEX('Controle de reservas'!$I$14:$I$2013,BK139)&gt;0,INDEX('Controle de reservas'!$K$14:$K$2013,BK139)&gt;INDEX('Controle de reservas'!$I$14:$I$2013,BK139)),CHAR(10)&amp;"DIVERGÊNCIA DE DATAS",""),IF(INDEX('Controle de reservas'!$L$14:$L$2013,BK139)="Em cobertura","COV",IF(INDEX('Controle de reservas'!$L$14:$L$2013,BK139)="Disponível","DISP",IF(INDEX('Controle de reservas'!$L$14:$L$2013,BK139)="Não utilizado","NU",IF(INDEX('Controle de reservas'!$L$14:$L$2013,BK139)="Folga","F",IF(INDEX('Controle de reservas'!$L$14:$L$2013,BK139)="Ocorrência","O",IF(INDEX('Controle de reservas'!$L$14:$L$2013,BK139)="Programado","PROG",IF(INDEX('Controle de reservas'!$L$14:$L$2013,BK139)="Disponível no posto","DP","SEM SITUAÇÃO")))))))&amp;IF(INDEX('Controle de reservas'!$M$14:$M$2013,BK139)&lt;&gt;"",CHAR(10)&amp;INDEX('Controle de reservas'!$M$14:$M$2013,BK139),IF(OR(INDEX('Controle de reservas'!$L$14:$L$2013,BK139)="Em cobertura",INDEX('Controle de reservas'!$L$14:$L$2013,BK139)="Programado"),CHAR(10)&amp;"SEM LOCAL",""))&amp;IF(INDEX('Controle de reservas'!$N$14:$N$2013,BK139)&lt;&gt;"",CHAR(10)&amp;"Subst.: "&amp;INDEX('Controle de reservas'!$N$14:$N$2013,BK139),"")&amp;IF(AND(ISNUMBER(INDEX('Controle de reservas'!$I$14:$I$2013,BK139)),INDEX('Controle de reservas'!$I$14:$I$2013,BK139)&gt;0,INDEX('Controle de reservas'!$K$14:$K$2013,BK139)&gt;INDEX('Controle de reservas'!$I$14:$I$2013,BK139)),CHAR(10)&amp;"DIVERGÊNCIA DE DATAS","")&amp;IF(INDEX('Controle de reservas'!$P$14:$P$2013,BK139)&lt;&gt;"OK"," !",""))))</f>
      </c>
      <c r="X139" s="17">
        <f ca="1">IF(OR($AQ139=0,X$9="",X$9&lt;$AS139,AND($AT139&lt;&gt;"",X$9&gt;$AT139)),"",IF(BL139=0,"—",IF(INDEX('Controle de reservas'!$P$14:$P$2013,BL139)="DUPLICIDADE NO DIA","CONFLITO"&amp;IF(INDEX('Controle de reservas'!$M$14:$M$2013,BL139)&lt;&gt;"",CHAR(10)&amp;INDEX('Controle de reservas'!$M$14:$M$2013,BL139),"")&amp;IF(INDEX('Controle de reservas'!$N$14:$N$2013,BL139)&lt;&gt;"",CHAR(10)&amp;"Subst.: "&amp;INDEX('Controle de reservas'!$N$14:$N$2013,BL139),"")&amp;IF(AND(ISNUMBER(INDEX('Controle de reservas'!$I$14:$I$2013,BL139)),INDEX('Controle de reservas'!$I$14:$I$2013,BL139)&gt;0,INDEX('Controle de reservas'!$K$14:$K$2013,BL139)&gt;INDEX('Controle de reservas'!$I$14:$I$2013,BL139)),CHAR(10)&amp;"DIVERGÊNCIA DE DATAS",""),IF(INDEX('Controle de reservas'!$L$14:$L$2013,BL139)="Em cobertura","COV",IF(INDEX('Controle de reservas'!$L$14:$L$2013,BL139)="Disponível","DISP",IF(INDEX('Controle de reservas'!$L$14:$L$2013,BL139)="Não utilizado","NU",IF(INDEX('Controle de reservas'!$L$14:$L$2013,BL139)="Folga","F",IF(INDEX('Controle de reservas'!$L$14:$L$2013,BL139)="Ocorrência","O",IF(INDEX('Controle de reservas'!$L$14:$L$2013,BL139)="Programado","PROG",IF(INDEX('Controle de reservas'!$L$14:$L$2013,BL139)="Disponível no posto","DP","SEM SITUAÇÃO")))))))&amp;IF(INDEX('Controle de reservas'!$M$14:$M$2013,BL139)&lt;&gt;"",CHAR(10)&amp;INDEX('Controle de reservas'!$M$14:$M$2013,BL139),IF(OR(INDEX('Controle de reservas'!$L$14:$L$2013,BL139)="Em cobertura",INDEX('Controle de reservas'!$L$14:$L$2013,BL139)="Programado"),CHAR(10)&amp;"SEM LOCAL",""))&amp;IF(INDEX('Controle de reservas'!$N$14:$N$2013,BL139)&lt;&gt;"",CHAR(10)&amp;"Subst.: "&amp;INDEX('Controle de reservas'!$N$14:$N$2013,BL139),"")&amp;IF(AND(ISNUMBER(INDEX('Controle de reservas'!$I$14:$I$2013,BL139)),INDEX('Controle de reservas'!$I$14:$I$2013,BL139)&gt;0,INDEX('Controle de reservas'!$K$14:$K$2013,BL139)&gt;INDEX('Controle de reservas'!$I$14:$I$2013,BL139)),CHAR(10)&amp;"DIVERGÊNCIA DE DATAS","")&amp;IF(INDEX('Controle de reservas'!$P$14:$P$2013,BL139)&lt;&gt;"OK"," !",""))))</f>
      </c>
      <c r="Y139" s="17">
        <f ca="1">IF(OR($AQ139=0,Y$9="",Y$9&lt;$AS139,AND($AT139&lt;&gt;"",Y$9&gt;$AT139)),"",IF(BM139=0,"—",IF(INDEX('Controle de reservas'!$P$14:$P$2013,BM139)="DUPLICIDADE NO DIA","CONFLITO"&amp;IF(INDEX('Controle de reservas'!$M$14:$M$2013,BM139)&lt;&gt;"",CHAR(10)&amp;INDEX('Controle de reservas'!$M$14:$M$2013,BM139),"")&amp;IF(INDEX('Controle de reservas'!$N$14:$N$2013,BM139)&lt;&gt;"",CHAR(10)&amp;"Subst.: "&amp;INDEX('Controle de reservas'!$N$14:$N$2013,BM139),"")&amp;IF(AND(ISNUMBER(INDEX('Controle de reservas'!$I$14:$I$2013,BM139)),INDEX('Controle de reservas'!$I$14:$I$2013,BM139)&gt;0,INDEX('Controle de reservas'!$K$14:$K$2013,BM139)&gt;INDEX('Controle de reservas'!$I$14:$I$2013,BM139)),CHAR(10)&amp;"DIVERGÊNCIA DE DATAS",""),IF(INDEX('Controle de reservas'!$L$14:$L$2013,BM139)="Em cobertura","COV",IF(INDEX('Controle de reservas'!$L$14:$L$2013,BM139)="Disponível","DISP",IF(INDEX('Controle de reservas'!$L$14:$L$2013,BM139)="Não utilizado","NU",IF(INDEX('Controle de reservas'!$L$14:$L$2013,BM139)="Folga","F",IF(INDEX('Controle de reservas'!$L$14:$L$2013,BM139)="Ocorrência","O",IF(INDEX('Controle de reservas'!$L$14:$L$2013,BM139)="Programado","PROG",IF(INDEX('Controle de reservas'!$L$14:$L$2013,BM139)="Disponível no posto","DP","SEM SITUAÇÃO")))))))&amp;IF(INDEX('Controle de reservas'!$M$14:$M$2013,BM139)&lt;&gt;"",CHAR(10)&amp;INDEX('Controle de reservas'!$M$14:$M$2013,BM139),IF(OR(INDEX('Controle de reservas'!$L$14:$L$2013,BM139)="Em cobertura",INDEX('Controle de reservas'!$L$14:$L$2013,BM139)="Programado"),CHAR(10)&amp;"SEM LOCAL",""))&amp;IF(INDEX('Controle de reservas'!$N$14:$N$2013,BM139)&lt;&gt;"",CHAR(10)&amp;"Subst.: "&amp;INDEX('Controle de reservas'!$N$14:$N$2013,BM139),"")&amp;IF(AND(ISNUMBER(INDEX('Controle de reservas'!$I$14:$I$2013,BM139)),INDEX('Controle de reservas'!$I$14:$I$2013,BM139)&gt;0,INDEX('Controle de reservas'!$K$14:$K$2013,BM139)&gt;INDEX('Controle de reservas'!$I$14:$I$2013,BM139)),CHAR(10)&amp;"DIVERGÊNCIA DE DATAS","")&amp;IF(INDEX('Controle de reservas'!$P$14:$P$2013,BM139)&lt;&gt;"OK"," !",""))))</f>
      </c>
      <c r="Z139" s="17">
        <f ca="1">IF(OR($AQ139=0,Z$9="",Z$9&lt;$AS139,AND($AT139&lt;&gt;"",Z$9&gt;$AT139)),"",IF(BN139=0,"—",IF(INDEX('Controle de reservas'!$P$14:$P$2013,BN139)="DUPLICIDADE NO DIA","CONFLITO"&amp;IF(INDEX('Controle de reservas'!$M$14:$M$2013,BN139)&lt;&gt;"",CHAR(10)&amp;INDEX('Controle de reservas'!$M$14:$M$2013,BN139),"")&amp;IF(INDEX('Controle de reservas'!$N$14:$N$2013,BN139)&lt;&gt;"",CHAR(10)&amp;"Subst.: "&amp;INDEX('Controle de reservas'!$N$14:$N$2013,BN139),"")&amp;IF(AND(ISNUMBER(INDEX('Controle de reservas'!$I$14:$I$2013,BN139)),INDEX('Controle de reservas'!$I$14:$I$2013,BN139)&gt;0,INDEX('Controle de reservas'!$K$14:$K$2013,BN139)&gt;INDEX('Controle de reservas'!$I$14:$I$2013,BN139)),CHAR(10)&amp;"DIVERGÊNCIA DE DATAS",""),IF(INDEX('Controle de reservas'!$L$14:$L$2013,BN139)="Em cobertura","COV",IF(INDEX('Controle de reservas'!$L$14:$L$2013,BN139)="Disponível","DISP",IF(INDEX('Controle de reservas'!$L$14:$L$2013,BN139)="Não utilizado","NU",IF(INDEX('Controle de reservas'!$L$14:$L$2013,BN139)="Folga","F",IF(INDEX('Controle de reservas'!$L$14:$L$2013,BN139)="Ocorrência","O",IF(INDEX('Controle de reservas'!$L$14:$L$2013,BN139)="Programado","PROG",IF(INDEX('Controle de reservas'!$L$14:$L$2013,BN139)="Disponível no posto","DP","SEM SITUAÇÃO")))))))&amp;IF(INDEX('Controle de reservas'!$M$14:$M$2013,BN139)&lt;&gt;"",CHAR(10)&amp;INDEX('Controle de reservas'!$M$14:$M$2013,BN139),IF(OR(INDEX('Controle de reservas'!$L$14:$L$2013,BN139)="Em cobertura",INDEX('Controle de reservas'!$L$14:$L$2013,BN139)="Programado"),CHAR(10)&amp;"SEM LOCAL",""))&amp;IF(INDEX('Controle de reservas'!$N$14:$N$2013,BN139)&lt;&gt;"",CHAR(10)&amp;"Subst.: "&amp;INDEX('Controle de reservas'!$N$14:$N$2013,BN139),"")&amp;IF(AND(ISNUMBER(INDEX('Controle de reservas'!$I$14:$I$2013,BN139)),INDEX('Controle de reservas'!$I$14:$I$2013,BN139)&gt;0,INDEX('Controle de reservas'!$K$14:$K$2013,BN139)&gt;INDEX('Controle de reservas'!$I$14:$I$2013,BN139)),CHAR(10)&amp;"DIVERGÊNCIA DE DATAS","")&amp;IF(INDEX('Controle de reservas'!$P$14:$P$2013,BN139)&lt;&gt;"OK"," !",""))))</f>
      </c>
      <c r="AA139" s="17">
        <f ca="1">IF(OR($AQ139=0,AA$9="",AA$9&lt;$AS139,AND($AT139&lt;&gt;"",AA$9&gt;$AT139)),"",IF(BO139=0,"—",IF(INDEX('Controle de reservas'!$P$14:$P$2013,BO139)="DUPLICIDADE NO DIA","CONFLITO"&amp;IF(INDEX('Controle de reservas'!$M$14:$M$2013,BO139)&lt;&gt;"",CHAR(10)&amp;INDEX('Controle de reservas'!$M$14:$M$2013,BO139),"")&amp;IF(INDEX('Controle de reservas'!$N$14:$N$2013,BO139)&lt;&gt;"",CHAR(10)&amp;"Subst.: "&amp;INDEX('Controle de reservas'!$N$14:$N$2013,BO139),"")&amp;IF(AND(ISNUMBER(INDEX('Controle de reservas'!$I$14:$I$2013,BO139)),INDEX('Controle de reservas'!$I$14:$I$2013,BO139)&gt;0,INDEX('Controle de reservas'!$K$14:$K$2013,BO139)&gt;INDEX('Controle de reservas'!$I$14:$I$2013,BO139)),CHAR(10)&amp;"DIVERGÊNCIA DE DATAS",""),IF(INDEX('Controle de reservas'!$L$14:$L$2013,BO139)="Em cobertura","COV",IF(INDEX('Controle de reservas'!$L$14:$L$2013,BO139)="Disponível","DISP",IF(INDEX('Controle de reservas'!$L$14:$L$2013,BO139)="Não utilizado","NU",IF(INDEX('Controle de reservas'!$L$14:$L$2013,BO139)="Folga","F",IF(INDEX('Controle de reservas'!$L$14:$L$2013,BO139)="Ocorrência","O",IF(INDEX('Controle de reservas'!$L$14:$L$2013,BO139)="Programado","PROG",IF(INDEX('Controle de reservas'!$L$14:$L$2013,BO139)="Disponível no posto","DP","SEM SITUAÇÃO")))))))&amp;IF(INDEX('Controle de reservas'!$M$14:$M$2013,BO139)&lt;&gt;"",CHAR(10)&amp;INDEX('Controle de reservas'!$M$14:$M$2013,BO139),IF(OR(INDEX('Controle de reservas'!$L$14:$L$2013,BO139)="Em cobertura",INDEX('Controle de reservas'!$L$14:$L$2013,BO139)="Programado"),CHAR(10)&amp;"SEM LOCAL",""))&amp;IF(INDEX('Controle de reservas'!$N$14:$N$2013,BO139)&lt;&gt;"",CHAR(10)&amp;"Subst.: "&amp;INDEX('Controle de reservas'!$N$14:$N$2013,BO139),"")&amp;IF(AND(ISNUMBER(INDEX('Controle de reservas'!$I$14:$I$2013,BO139)),INDEX('Controle de reservas'!$I$14:$I$2013,BO139)&gt;0,INDEX('Controle de reservas'!$K$14:$K$2013,BO139)&gt;INDEX('Controle de reservas'!$I$14:$I$2013,BO139)),CHAR(10)&amp;"DIVERGÊNCIA DE DATAS","")&amp;IF(INDEX('Controle de reservas'!$P$14:$P$2013,BO139)&lt;&gt;"OK"," !",""))))</f>
      </c>
      <c r="AB139" s="17">
        <f ca="1">IF(OR($AQ139=0,AB$9="",AB$9&lt;$AS139,AND($AT139&lt;&gt;"",AB$9&gt;$AT139)),"",IF(BP139=0,"—",IF(INDEX('Controle de reservas'!$P$14:$P$2013,BP139)="DUPLICIDADE NO DIA","CONFLITO"&amp;IF(INDEX('Controle de reservas'!$M$14:$M$2013,BP139)&lt;&gt;"",CHAR(10)&amp;INDEX('Controle de reservas'!$M$14:$M$2013,BP139),"")&amp;IF(INDEX('Controle de reservas'!$N$14:$N$2013,BP139)&lt;&gt;"",CHAR(10)&amp;"Subst.: "&amp;INDEX('Controle de reservas'!$N$14:$N$2013,BP139),"")&amp;IF(AND(ISNUMBER(INDEX('Controle de reservas'!$I$14:$I$2013,BP139)),INDEX('Controle de reservas'!$I$14:$I$2013,BP139)&gt;0,INDEX('Controle de reservas'!$K$14:$K$2013,BP139)&gt;INDEX('Controle de reservas'!$I$14:$I$2013,BP139)),CHAR(10)&amp;"DIVERGÊNCIA DE DATAS",""),IF(INDEX('Controle de reservas'!$L$14:$L$2013,BP139)="Em cobertura","COV",IF(INDEX('Controle de reservas'!$L$14:$L$2013,BP139)="Disponível","DISP",IF(INDEX('Controle de reservas'!$L$14:$L$2013,BP139)="Não utilizado","NU",IF(INDEX('Controle de reservas'!$L$14:$L$2013,BP139)="Folga","F",IF(INDEX('Controle de reservas'!$L$14:$L$2013,BP139)="Ocorrência","O",IF(INDEX('Controle de reservas'!$L$14:$L$2013,BP139)="Programado","PROG",IF(INDEX('Controle de reservas'!$L$14:$L$2013,BP139)="Disponível no posto","DP","SEM SITUAÇÃO")))))))&amp;IF(INDEX('Controle de reservas'!$M$14:$M$2013,BP139)&lt;&gt;"",CHAR(10)&amp;INDEX('Controle de reservas'!$M$14:$M$2013,BP139),IF(OR(INDEX('Controle de reservas'!$L$14:$L$2013,BP139)="Em cobertura",INDEX('Controle de reservas'!$L$14:$L$2013,BP139)="Programado"),CHAR(10)&amp;"SEM LOCAL",""))&amp;IF(INDEX('Controle de reservas'!$N$14:$N$2013,BP139)&lt;&gt;"",CHAR(10)&amp;"Subst.: "&amp;INDEX('Controle de reservas'!$N$14:$N$2013,BP139),"")&amp;IF(AND(ISNUMBER(INDEX('Controle de reservas'!$I$14:$I$2013,BP139)),INDEX('Controle de reservas'!$I$14:$I$2013,BP139)&gt;0,INDEX('Controle de reservas'!$K$14:$K$2013,BP139)&gt;INDEX('Controle de reservas'!$I$14:$I$2013,BP139)),CHAR(10)&amp;"DIVERGÊNCIA DE DATAS","")&amp;IF(INDEX('Controle de reservas'!$P$14:$P$2013,BP139)&lt;&gt;"OK"," !",""))))</f>
      </c>
      <c r="AC139" s="17">
        <f ca="1">IF(OR($AQ139=0,AC$9="",AC$9&lt;$AS139,AND($AT139&lt;&gt;"",AC$9&gt;$AT139)),"",IF(BQ139=0,"—",IF(INDEX('Controle de reservas'!$P$14:$P$2013,BQ139)="DUPLICIDADE NO DIA","CONFLITO"&amp;IF(INDEX('Controle de reservas'!$M$14:$M$2013,BQ139)&lt;&gt;"",CHAR(10)&amp;INDEX('Controle de reservas'!$M$14:$M$2013,BQ139),"")&amp;IF(INDEX('Controle de reservas'!$N$14:$N$2013,BQ139)&lt;&gt;"",CHAR(10)&amp;"Subst.: "&amp;INDEX('Controle de reservas'!$N$14:$N$2013,BQ139),"")&amp;IF(AND(ISNUMBER(INDEX('Controle de reservas'!$I$14:$I$2013,BQ139)),INDEX('Controle de reservas'!$I$14:$I$2013,BQ139)&gt;0,INDEX('Controle de reservas'!$K$14:$K$2013,BQ139)&gt;INDEX('Controle de reservas'!$I$14:$I$2013,BQ139)),CHAR(10)&amp;"DIVERGÊNCIA DE DATAS",""),IF(INDEX('Controle de reservas'!$L$14:$L$2013,BQ139)="Em cobertura","COV",IF(INDEX('Controle de reservas'!$L$14:$L$2013,BQ139)="Disponível","DISP",IF(INDEX('Controle de reservas'!$L$14:$L$2013,BQ139)="Não utilizado","NU",IF(INDEX('Controle de reservas'!$L$14:$L$2013,BQ139)="Folga","F",IF(INDEX('Controle de reservas'!$L$14:$L$2013,BQ139)="Ocorrência","O",IF(INDEX('Controle de reservas'!$L$14:$L$2013,BQ139)="Programado","PROG",IF(INDEX('Controle de reservas'!$L$14:$L$2013,BQ139)="Disponível no posto","DP","SEM SITUAÇÃO")))))))&amp;IF(INDEX('Controle de reservas'!$M$14:$M$2013,BQ139)&lt;&gt;"",CHAR(10)&amp;INDEX('Controle de reservas'!$M$14:$M$2013,BQ139),IF(OR(INDEX('Controle de reservas'!$L$14:$L$2013,BQ139)="Em cobertura",INDEX('Controle de reservas'!$L$14:$L$2013,BQ139)="Programado"),CHAR(10)&amp;"SEM LOCAL",""))&amp;IF(INDEX('Controle de reservas'!$N$14:$N$2013,BQ139)&lt;&gt;"",CHAR(10)&amp;"Subst.: "&amp;INDEX('Controle de reservas'!$N$14:$N$2013,BQ139),"")&amp;IF(AND(ISNUMBER(INDEX('Controle de reservas'!$I$14:$I$2013,BQ139)),INDEX('Controle de reservas'!$I$14:$I$2013,BQ139)&gt;0,INDEX('Controle de reservas'!$K$14:$K$2013,BQ139)&gt;INDEX('Controle de reservas'!$I$14:$I$2013,BQ139)),CHAR(10)&amp;"DIVERGÊNCIA DE DATAS","")&amp;IF(INDEX('Controle de reservas'!$P$14:$P$2013,BQ139)&lt;&gt;"OK"," !",""))))</f>
      </c>
      <c r="AD139" s="17">
        <f ca="1">IF(OR($AQ139=0,AD$9="",AD$9&lt;$AS139,AND($AT139&lt;&gt;"",AD$9&gt;$AT139)),"",IF(BR139=0,"—",IF(INDEX('Controle de reservas'!$P$14:$P$2013,BR139)="DUPLICIDADE NO DIA","CONFLITO"&amp;IF(INDEX('Controle de reservas'!$M$14:$M$2013,BR139)&lt;&gt;"",CHAR(10)&amp;INDEX('Controle de reservas'!$M$14:$M$2013,BR139),"")&amp;IF(INDEX('Controle de reservas'!$N$14:$N$2013,BR139)&lt;&gt;"",CHAR(10)&amp;"Subst.: "&amp;INDEX('Controle de reservas'!$N$14:$N$2013,BR139),"")&amp;IF(AND(ISNUMBER(INDEX('Controle de reservas'!$I$14:$I$2013,BR139)),INDEX('Controle de reservas'!$I$14:$I$2013,BR139)&gt;0,INDEX('Controle de reservas'!$K$14:$K$2013,BR139)&gt;INDEX('Controle de reservas'!$I$14:$I$2013,BR139)),CHAR(10)&amp;"DIVERGÊNCIA DE DATAS",""),IF(INDEX('Controle de reservas'!$L$14:$L$2013,BR139)="Em cobertura","COV",IF(INDEX('Controle de reservas'!$L$14:$L$2013,BR139)="Disponível","DISP",IF(INDEX('Controle de reservas'!$L$14:$L$2013,BR139)="Não utilizado","NU",IF(INDEX('Controle de reservas'!$L$14:$L$2013,BR139)="Folga","F",IF(INDEX('Controle de reservas'!$L$14:$L$2013,BR139)="Ocorrência","O",IF(INDEX('Controle de reservas'!$L$14:$L$2013,BR139)="Programado","PROG",IF(INDEX('Controle de reservas'!$L$14:$L$2013,BR139)="Disponível no posto","DP","SEM SITUAÇÃO")))))))&amp;IF(INDEX('Controle de reservas'!$M$14:$M$2013,BR139)&lt;&gt;"",CHAR(10)&amp;INDEX('Controle de reservas'!$M$14:$M$2013,BR139),IF(OR(INDEX('Controle de reservas'!$L$14:$L$2013,BR139)="Em cobertura",INDEX('Controle de reservas'!$L$14:$L$2013,BR139)="Programado"),CHAR(10)&amp;"SEM LOCAL",""))&amp;IF(INDEX('Controle de reservas'!$N$14:$N$2013,BR139)&lt;&gt;"",CHAR(10)&amp;"Subst.: "&amp;INDEX('Controle de reservas'!$N$14:$N$2013,BR139),"")&amp;IF(AND(ISNUMBER(INDEX('Controle de reservas'!$I$14:$I$2013,BR139)),INDEX('Controle de reservas'!$I$14:$I$2013,BR139)&gt;0,INDEX('Controle de reservas'!$K$14:$K$2013,BR139)&gt;INDEX('Controle de reservas'!$I$14:$I$2013,BR139)),CHAR(10)&amp;"DIVERGÊNCIA DE DATAS","")&amp;IF(INDEX('Controle de reservas'!$P$14:$P$2013,BR139)&lt;&gt;"OK"," !",""))))</f>
      </c>
      <c r="AE139" s="17">
        <f ca="1">IF(OR($AQ139=0,AE$9="",AE$9&lt;$AS139,AND($AT139&lt;&gt;"",AE$9&gt;$AT139)),"",IF(BS139=0,"—",IF(INDEX('Controle de reservas'!$P$14:$P$2013,BS139)="DUPLICIDADE NO DIA","CONFLITO"&amp;IF(INDEX('Controle de reservas'!$M$14:$M$2013,BS139)&lt;&gt;"",CHAR(10)&amp;INDEX('Controle de reservas'!$M$14:$M$2013,BS139),"")&amp;IF(INDEX('Controle de reservas'!$N$14:$N$2013,BS139)&lt;&gt;"",CHAR(10)&amp;"Subst.: "&amp;INDEX('Controle de reservas'!$N$14:$N$2013,BS139),"")&amp;IF(AND(ISNUMBER(INDEX('Controle de reservas'!$I$14:$I$2013,BS139)),INDEX('Controle de reservas'!$I$14:$I$2013,BS139)&gt;0,INDEX('Controle de reservas'!$K$14:$K$2013,BS139)&gt;INDEX('Controle de reservas'!$I$14:$I$2013,BS139)),CHAR(10)&amp;"DIVERGÊNCIA DE DATAS",""),IF(INDEX('Controle de reservas'!$L$14:$L$2013,BS139)="Em cobertura","COV",IF(INDEX('Controle de reservas'!$L$14:$L$2013,BS139)="Disponível","DISP",IF(INDEX('Controle de reservas'!$L$14:$L$2013,BS139)="Não utilizado","NU",IF(INDEX('Controle de reservas'!$L$14:$L$2013,BS139)="Folga","F",IF(INDEX('Controle de reservas'!$L$14:$L$2013,BS139)="Ocorrência","O",IF(INDEX('Controle de reservas'!$L$14:$L$2013,BS139)="Programado","PROG",IF(INDEX('Controle de reservas'!$L$14:$L$2013,BS139)="Disponível no posto","DP","SEM SITUAÇÃO")))))))&amp;IF(INDEX('Controle de reservas'!$M$14:$M$2013,BS139)&lt;&gt;"",CHAR(10)&amp;INDEX('Controle de reservas'!$M$14:$M$2013,BS139),IF(OR(INDEX('Controle de reservas'!$L$14:$L$2013,BS139)="Em cobertura",INDEX('Controle de reservas'!$L$14:$L$2013,BS139)="Programado"),CHAR(10)&amp;"SEM LOCAL",""))&amp;IF(INDEX('Controle de reservas'!$N$14:$N$2013,BS139)&lt;&gt;"",CHAR(10)&amp;"Subst.: "&amp;INDEX('Controle de reservas'!$N$14:$N$2013,BS139),"")&amp;IF(AND(ISNUMBER(INDEX('Controle de reservas'!$I$14:$I$2013,BS139)),INDEX('Controle de reservas'!$I$14:$I$2013,BS139)&gt;0,INDEX('Controle de reservas'!$K$14:$K$2013,BS139)&gt;INDEX('Controle de reservas'!$I$14:$I$2013,BS139)),CHAR(10)&amp;"DIVERGÊNCIA DE DATAS","")&amp;IF(INDEX('Controle de reservas'!$P$14:$P$2013,BS139)&lt;&gt;"OK"," !",""))))</f>
      </c>
      <c r="AF139" s="17">
        <f ca="1">IF(OR($AQ139=0,AF$9="",AF$9&lt;$AS139,AND($AT139&lt;&gt;"",AF$9&gt;$AT139)),"",IF(BT139=0,"—",IF(INDEX('Controle de reservas'!$P$14:$P$2013,BT139)="DUPLICIDADE NO DIA","CONFLITO"&amp;IF(INDEX('Controle de reservas'!$M$14:$M$2013,BT139)&lt;&gt;"",CHAR(10)&amp;INDEX('Controle de reservas'!$M$14:$M$2013,BT139),"")&amp;IF(INDEX('Controle de reservas'!$N$14:$N$2013,BT139)&lt;&gt;"",CHAR(10)&amp;"Subst.: "&amp;INDEX('Controle de reservas'!$N$14:$N$2013,BT139),"")&amp;IF(AND(ISNUMBER(INDEX('Controle de reservas'!$I$14:$I$2013,BT139)),INDEX('Controle de reservas'!$I$14:$I$2013,BT139)&gt;0,INDEX('Controle de reservas'!$K$14:$K$2013,BT139)&gt;INDEX('Controle de reservas'!$I$14:$I$2013,BT139)),CHAR(10)&amp;"DIVERGÊNCIA DE DATAS",""),IF(INDEX('Controle de reservas'!$L$14:$L$2013,BT139)="Em cobertura","COV",IF(INDEX('Controle de reservas'!$L$14:$L$2013,BT139)="Disponível","DISP",IF(INDEX('Controle de reservas'!$L$14:$L$2013,BT139)="Não utilizado","NU",IF(INDEX('Controle de reservas'!$L$14:$L$2013,BT139)="Folga","F",IF(INDEX('Controle de reservas'!$L$14:$L$2013,BT139)="Ocorrência","O",IF(INDEX('Controle de reservas'!$L$14:$L$2013,BT139)="Programado","PROG",IF(INDEX('Controle de reservas'!$L$14:$L$2013,BT139)="Disponível no posto","DP","SEM SITUAÇÃO")))))))&amp;IF(INDEX('Controle de reservas'!$M$14:$M$2013,BT139)&lt;&gt;"",CHAR(10)&amp;INDEX('Controle de reservas'!$M$14:$M$2013,BT139),IF(OR(INDEX('Controle de reservas'!$L$14:$L$2013,BT139)="Em cobertura",INDEX('Controle de reservas'!$L$14:$L$2013,BT139)="Programado"),CHAR(10)&amp;"SEM LOCAL",""))&amp;IF(INDEX('Controle de reservas'!$N$14:$N$2013,BT139)&lt;&gt;"",CHAR(10)&amp;"Subst.: "&amp;INDEX('Controle de reservas'!$N$14:$N$2013,BT139),"")&amp;IF(AND(ISNUMBER(INDEX('Controle de reservas'!$I$14:$I$2013,BT139)),INDEX('Controle de reservas'!$I$14:$I$2013,BT139)&gt;0,INDEX('Controle de reservas'!$K$14:$K$2013,BT139)&gt;INDEX('Controle de reservas'!$I$14:$I$2013,BT139)),CHAR(10)&amp;"DIVERGÊNCIA DE DATAS","")&amp;IF(INDEX('Controle de reservas'!$P$14:$P$2013,BT139)&lt;&gt;"OK"," !",""))))</f>
      </c>
      <c r="AG139" s="17">
        <f ca="1">IF(OR($AQ139=0,AG$9="",AG$9&lt;$AS139,AND($AT139&lt;&gt;"",AG$9&gt;$AT139)),"",IF(BU139=0,"—",IF(INDEX('Controle de reservas'!$P$14:$P$2013,BU139)="DUPLICIDADE NO DIA","CONFLITO"&amp;IF(INDEX('Controle de reservas'!$M$14:$M$2013,BU139)&lt;&gt;"",CHAR(10)&amp;INDEX('Controle de reservas'!$M$14:$M$2013,BU139),"")&amp;IF(INDEX('Controle de reservas'!$N$14:$N$2013,BU139)&lt;&gt;"",CHAR(10)&amp;"Subst.: "&amp;INDEX('Controle de reservas'!$N$14:$N$2013,BU139),"")&amp;IF(AND(ISNUMBER(INDEX('Controle de reservas'!$I$14:$I$2013,BU139)),INDEX('Controle de reservas'!$I$14:$I$2013,BU139)&gt;0,INDEX('Controle de reservas'!$K$14:$K$2013,BU139)&gt;INDEX('Controle de reservas'!$I$14:$I$2013,BU139)),CHAR(10)&amp;"DIVERGÊNCIA DE DATAS",""),IF(INDEX('Controle de reservas'!$L$14:$L$2013,BU139)="Em cobertura","COV",IF(INDEX('Controle de reservas'!$L$14:$L$2013,BU139)="Disponível","DISP",IF(INDEX('Controle de reservas'!$L$14:$L$2013,BU139)="Não utilizado","NU",IF(INDEX('Controle de reservas'!$L$14:$L$2013,BU139)="Folga","F",IF(INDEX('Controle de reservas'!$L$14:$L$2013,BU139)="Ocorrência","O",IF(INDEX('Controle de reservas'!$L$14:$L$2013,BU139)="Programado","PROG",IF(INDEX('Controle de reservas'!$L$14:$L$2013,BU139)="Disponível no posto","DP","SEM SITUAÇÃO")))))))&amp;IF(INDEX('Controle de reservas'!$M$14:$M$2013,BU139)&lt;&gt;"",CHAR(10)&amp;INDEX('Controle de reservas'!$M$14:$M$2013,BU139),IF(OR(INDEX('Controle de reservas'!$L$14:$L$2013,BU139)="Em cobertura",INDEX('Controle de reservas'!$L$14:$L$2013,BU139)="Programado"),CHAR(10)&amp;"SEM LOCAL",""))&amp;IF(INDEX('Controle de reservas'!$N$14:$N$2013,BU139)&lt;&gt;"",CHAR(10)&amp;"Subst.: "&amp;INDEX('Controle de reservas'!$N$14:$N$2013,BU139),"")&amp;IF(AND(ISNUMBER(INDEX('Controle de reservas'!$I$14:$I$2013,BU139)),INDEX('Controle de reservas'!$I$14:$I$2013,BU139)&gt;0,INDEX('Controle de reservas'!$K$14:$K$2013,BU139)&gt;INDEX('Controle de reservas'!$I$14:$I$2013,BU139)),CHAR(10)&amp;"DIVERGÊNCIA DE DATAS","")&amp;IF(INDEX('Controle de reservas'!$P$14:$P$2013,BU139)&lt;&gt;"OK"," !",""))))</f>
      </c>
      <c r="AH139" s="17">
        <f ca="1">IF(OR($AQ139=0,AH$9="",AH$9&lt;$AS139,AND($AT139&lt;&gt;"",AH$9&gt;$AT139)),"",IF(BV139=0,"—",IF(INDEX('Controle de reservas'!$P$14:$P$2013,BV139)="DUPLICIDADE NO DIA","CONFLITO"&amp;IF(INDEX('Controle de reservas'!$M$14:$M$2013,BV139)&lt;&gt;"",CHAR(10)&amp;INDEX('Controle de reservas'!$M$14:$M$2013,BV139),"")&amp;IF(INDEX('Controle de reservas'!$N$14:$N$2013,BV139)&lt;&gt;"",CHAR(10)&amp;"Subst.: "&amp;INDEX('Controle de reservas'!$N$14:$N$2013,BV139),"")&amp;IF(AND(ISNUMBER(INDEX('Controle de reservas'!$I$14:$I$2013,BV139)),INDEX('Controle de reservas'!$I$14:$I$2013,BV139)&gt;0,INDEX('Controle de reservas'!$K$14:$K$2013,BV139)&gt;INDEX('Controle de reservas'!$I$14:$I$2013,BV139)),CHAR(10)&amp;"DIVERGÊNCIA DE DATAS",""),IF(INDEX('Controle de reservas'!$L$14:$L$2013,BV139)="Em cobertura","COV",IF(INDEX('Controle de reservas'!$L$14:$L$2013,BV139)="Disponível","DISP",IF(INDEX('Controle de reservas'!$L$14:$L$2013,BV139)="Não utilizado","NU",IF(INDEX('Controle de reservas'!$L$14:$L$2013,BV139)="Folga","F",IF(INDEX('Controle de reservas'!$L$14:$L$2013,BV139)="Ocorrência","O",IF(INDEX('Controle de reservas'!$L$14:$L$2013,BV139)="Programado","PROG",IF(INDEX('Controle de reservas'!$L$14:$L$2013,BV139)="Disponível no posto","DP","SEM SITUAÇÃO")))))))&amp;IF(INDEX('Controle de reservas'!$M$14:$M$2013,BV139)&lt;&gt;"",CHAR(10)&amp;INDEX('Controle de reservas'!$M$14:$M$2013,BV139),IF(OR(INDEX('Controle de reservas'!$L$14:$L$2013,BV139)="Em cobertura",INDEX('Controle de reservas'!$L$14:$L$2013,BV139)="Programado"),CHAR(10)&amp;"SEM LOCAL",""))&amp;IF(INDEX('Controle de reservas'!$N$14:$N$2013,BV139)&lt;&gt;"",CHAR(10)&amp;"Subst.: "&amp;INDEX('Controle de reservas'!$N$14:$N$2013,BV139),"")&amp;IF(AND(ISNUMBER(INDEX('Controle de reservas'!$I$14:$I$2013,BV139)),INDEX('Controle de reservas'!$I$14:$I$2013,BV139)&gt;0,INDEX('Controle de reservas'!$K$14:$K$2013,BV139)&gt;INDEX('Controle de reservas'!$I$14:$I$2013,BV139)),CHAR(10)&amp;"DIVERGÊNCIA DE DATAS","")&amp;IF(INDEX('Controle de reservas'!$P$14:$P$2013,BV139)&lt;&gt;"OK"," !",""))))</f>
      </c>
      <c r="AI139" s="17">
        <f ca="1">IF(OR($AQ139=0,AI$9="",AI$9&lt;$AS139,AND($AT139&lt;&gt;"",AI$9&gt;$AT139)),"",IF(BW139=0,"—",IF(INDEX('Controle de reservas'!$P$14:$P$2013,BW139)="DUPLICIDADE NO DIA","CONFLITO"&amp;IF(INDEX('Controle de reservas'!$M$14:$M$2013,BW139)&lt;&gt;"",CHAR(10)&amp;INDEX('Controle de reservas'!$M$14:$M$2013,BW139),"")&amp;IF(INDEX('Controle de reservas'!$N$14:$N$2013,BW139)&lt;&gt;"",CHAR(10)&amp;"Subst.: "&amp;INDEX('Controle de reservas'!$N$14:$N$2013,BW139),"")&amp;IF(AND(ISNUMBER(INDEX('Controle de reservas'!$I$14:$I$2013,BW139)),INDEX('Controle de reservas'!$I$14:$I$2013,BW139)&gt;0,INDEX('Controle de reservas'!$K$14:$K$2013,BW139)&gt;INDEX('Controle de reservas'!$I$14:$I$2013,BW139)),CHAR(10)&amp;"DIVERGÊNCIA DE DATAS",""),IF(INDEX('Controle de reservas'!$L$14:$L$2013,BW139)="Em cobertura","COV",IF(INDEX('Controle de reservas'!$L$14:$L$2013,BW139)="Disponível","DISP",IF(INDEX('Controle de reservas'!$L$14:$L$2013,BW139)="Não utilizado","NU",IF(INDEX('Controle de reservas'!$L$14:$L$2013,BW139)="Folga","F",IF(INDEX('Controle de reservas'!$L$14:$L$2013,BW139)="Ocorrência","O",IF(INDEX('Controle de reservas'!$L$14:$L$2013,BW139)="Programado","PROG",IF(INDEX('Controle de reservas'!$L$14:$L$2013,BW139)="Disponível no posto","DP","SEM SITUAÇÃO")))))))&amp;IF(INDEX('Controle de reservas'!$M$14:$M$2013,BW139)&lt;&gt;"",CHAR(10)&amp;INDEX('Controle de reservas'!$M$14:$M$2013,BW139),IF(OR(INDEX('Controle de reservas'!$L$14:$L$2013,BW139)="Em cobertura",INDEX('Controle de reservas'!$L$14:$L$2013,BW139)="Programado"),CHAR(10)&amp;"SEM LOCAL",""))&amp;IF(INDEX('Controle de reservas'!$N$14:$N$2013,BW139)&lt;&gt;"",CHAR(10)&amp;"Subst.: "&amp;INDEX('Controle de reservas'!$N$14:$N$2013,BW139),"")&amp;IF(AND(ISNUMBER(INDEX('Controle de reservas'!$I$14:$I$2013,BW139)),INDEX('Controle de reservas'!$I$14:$I$2013,BW139)&gt;0,INDEX('Controle de reservas'!$K$14:$K$2013,BW139)&gt;INDEX('Controle de reservas'!$I$14:$I$2013,BW139)),CHAR(10)&amp;"DIVERGÊNCIA DE DATAS","")&amp;IF(INDEX('Controle de reservas'!$P$14:$P$2013,BW139)&lt;&gt;"OK"," !",""))))</f>
      </c>
      <c r="AJ139" s="17">
        <f ca="1">IF(OR($AQ139=0,AJ$9="",AJ$9&lt;$AS139,AND($AT139&lt;&gt;"",AJ$9&gt;$AT139)),"",IF(BX139=0,"—",IF(INDEX('Controle de reservas'!$P$14:$P$2013,BX139)="DUPLICIDADE NO DIA","CONFLITO"&amp;IF(INDEX('Controle de reservas'!$M$14:$M$2013,BX139)&lt;&gt;"",CHAR(10)&amp;INDEX('Controle de reservas'!$M$14:$M$2013,BX139),"")&amp;IF(INDEX('Controle de reservas'!$N$14:$N$2013,BX139)&lt;&gt;"",CHAR(10)&amp;"Subst.: "&amp;INDEX('Controle de reservas'!$N$14:$N$2013,BX139),"")&amp;IF(AND(ISNUMBER(INDEX('Controle de reservas'!$I$14:$I$2013,BX139)),INDEX('Controle de reservas'!$I$14:$I$2013,BX139)&gt;0,INDEX('Controle de reservas'!$K$14:$K$2013,BX139)&gt;INDEX('Controle de reservas'!$I$14:$I$2013,BX139)),CHAR(10)&amp;"DIVERGÊNCIA DE DATAS",""),IF(INDEX('Controle de reservas'!$L$14:$L$2013,BX139)="Em cobertura","COV",IF(INDEX('Controle de reservas'!$L$14:$L$2013,BX139)="Disponível","DISP",IF(INDEX('Controle de reservas'!$L$14:$L$2013,BX139)="Não utilizado","NU",IF(INDEX('Controle de reservas'!$L$14:$L$2013,BX139)="Folga","F",IF(INDEX('Controle de reservas'!$L$14:$L$2013,BX139)="Ocorrência","O",IF(INDEX('Controle de reservas'!$L$14:$L$2013,BX139)="Programado","PROG",IF(INDEX('Controle de reservas'!$L$14:$L$2013,BX139)="Disponível no posto","DP","SEM SITUAÇÃO")))))))&amp;IF(INDEX('Controle de reservas'!$M$14:$M$2013,BX139)&lt;&gt;"",CHAR(10)&amp;INDEX('Controle de reservas'!$M$14:$M$2013,BX139),IF(OR(INDEX('Controle de reservas'!$L$14:$L$2013,BX139)="Em cobertura",INDEX('Controle de reservas'!$L$14:$L$2013,BX139)="Programado"),CHAR(10)&amp;"SEM LOCAL",""))&amp;IF(INDEX('Controle de reservas'!$N$14:$N$2013,BX139)&lt;&gt;"",CHAR(10)&amp;"Subst.: "&amp;INDEX('Controle de reservas'!$N$14:$N$2013,BX139),"")&amp;IF(AND(ISNUMBER(INDEX('Controle de reservas'!$I$14:$I$2013,BX139)),INDEX('Controle de reservas'!$I$14:$I$2013,BX139)&gt;0,INDEX('Controle de reservas'!$K$14:$K$2013,BX139)&gt;INDEX('Controle de reservas'!$I$14:$I$2013,BX139)),CHAR(10)&amp;"DIVERGÊNCIA DE DATAS","")&amp;IF(INDEX('Controle de reservas'!$P$14:$P$2013,BX139)&lt;&gt;"OK"," !",""))))</f>
      </c>
      <c r="AK139" s="17">
        <f ca="1">IF(OR($AQ139=0,AK$9="",AK$9&lt;$AS139,AND($AT139&lt;&gt;"",AK$9&gt;$AT139)),"",IF(BY139=0,"—",IF(INDEX('Controle de reservas'!$P$14:$P$2013,BY139)="DUPLICIDADE NO DIA","CONFLITO"&amp;IF(INDEX('Controle de reservas'!$M$14:$M$2013,BY139)&lt;&gt;"",CHAR(10)&amp;INDEX('Controle de reservas'!$M$14:$M$2013,BY139),"")&amp;IF(INDEX('Controle de reservas'!$N$14:$N$2013,BY139)&lt;&gt;"",CHAR(10)&amp;"Subst.: "&amp;INDEX('Controle de reservas'!$N$14:$N$2013,BY139),"")&amp;IF(AND(ISNUMBER(INDEX('Controle de reservas'!$I$14:$I$2013,BY139)),INDEX('Controle de reservas'!$I$14:$I$2013,BY139)&gt;0,INDEX('Controle de reservas'!$K$14:$K$2013,BY139)&gt;INDEX('Controle de reservas'!$I$14:$I$2013,BY139)),CHAR(10)&amp;"DIVERGÊNCIA DE DATAS",""),IF(INDEX('Controle de reservas'!$L$14:$L$2013,BY139)="Em cobertura","COV",IF(INDEX('Controle de reservas'!$L$14:$L$2013,BY139)="Disponível","DISP",IF(INDEX('Controle de reservas'!$L$14:$L$2013,BY139)="Não utilizado","NU",IF(INDEX('Controle de reservas'!$L$14:$L$2013,BY139)="Folga","F",IF(INDEX('Controle de reservas'!$L$14:$L$2013,BY139)="Ocorrência","O",IF(INDEX('Controle de reservas'!$L$14:$L$2013,BY139)="Programado","PROG",IF(INDEX('Controle de reservas'!$L$14:$L$2013,BY139)="Disponível no posto","DP","SEM SITUAÇÃO")))))))&amp;IF(INDEX('Controle de reservas'!$M$14:$M$2013,BY139)&lt;&gt;"",CHAR(10)&amp;INDEX('Controle de reservas'!$M$14:$M$2013,BY139),IF(OR(INDEX('Controle de reservas'!$L$14:$L$2013,BY139)="Em cobertura",INDEX('Controle de reservas'!$L$14:$L$2013,BY139)="Programado"),CHAR(10)&amp;"SEM LOCAL",""))&amp;IF(INDEX('Controle de reservas'!$N$14:$N$2013,BY139)&lt;&gt;"",CHAR(10)&amp;"Subst.: "&amp;INDEX('Controle de reservas'!$N$14:$N$2013,BY139),"")&amp;IF(AND(ISNUMBER(INDEX('Controle de reservas'!$I$14:$I$2013,BY139)),INDEX('Controle de reservas'!$I$14:$I$2013,BY139)&gt;0,INDEX('Controle de reservas'!$K$14:$K$2013,BY139)&gt;INDEX('Controle de reservas'!$I$14:$I$2013,BY139)),CHAR(10)&amp;"DIVERGÊNCIA DE DATAS","")&amp;IF(INDEX('Controle de reservas'!$P$14:$P$2013,BY139)&lt;&gt;"OK"," !",""))))</f>
      </c>
      <c r="AL139" s="16">
        <f t="shared" ca="1" si="9"/>
      </c>
      <c r="AM139" s="16">
        <f t="shared" ca="1" si="10"/>
      </c>
      <c r="AN139" s="16">
        <f t="shared" ca="1" si="11"/>
      </c>
      <c r="AO139" s="16">
        <f t="shared" ca="1" si="12"/>
      </c>
      <c r="AP139" s="16">
        <f ca="1">IF($AQ139=0,"",INDEX('Controle de reservas'!$O$14:$O$2013,$AQ139))</f>
      </c>
      <c r="AQ139">
        <f ca="1">IFERROR(MATCH(ROW()-9,'Controle de reservas'!$S$14:$S$2013,0),0)</f>
      </c>
      <c r="AR139">
        <f ca="1">IF($AQ139=0,"",INDEX('Controle de reservas'!$Q$14:$Q$2013,$AQ139))</f>
      </c>
      <c r="AS139">
        <f ca="1">IF($AQ139=0,"",INDEX('Controle de reservas'!$H$14:$H$2013,$AQ139))</f>
      </c>
      <c r="AT139">
        <f ca="1">IF($AQ139=0,"",IF(INDEX('Controle de reservas'!$J$14:$J$2013,$AQ139)=0,"",INDEX('Controle de reservas'!$J$14:$J$2013,$AQ139)))</f>
      </c>
      <c r="AU139">
        <f ca="1">IF(OR($AQ139=0,G$9=""),0,IFERROR(MATCH($AR139&amp;"|"&amp;TEXT(G$9,"yyyymmdd"),'Controle de reservas'!$T$14:$T$2013,0),0))</f>
      </c>
      <c r="AV139">
        <f ca="1">IF(OR($AQ139=0,H$9=""),0,IFERROR(MATCH($AR139&amp;"|"&amp;TEXT(H$9,"yyyymmdd"),'Controle de reservas'!$T$14:$T$2013,0),0))</f>
      </c>
      <c r="AW139">
        <f ca="1">IF(OR($AQ139=0,I$9=""),0,IFERROR(MATCH($AR139&amp;"|"&amp;TEXT(I$9,"yyyymmdd"),'Controle de reservas'!$T$14:$T$2013,0),0))</f>
      </c>
      <c r="AX139">
        <f ca="1">IF(OR($AQ139=0,J$9=""),0,IFERROR(MATCH($AR139&amp;"|"&amp;TEXT(J$9,"yyyymmdd"),'Controle de reservas'!$T$14:$T$2013,0),0))</f>
      </c>
      <c r="AY139">
        <f ca="1">IF(OR($AQ139=0,K$9=""),0,IFERROR(MATCH($AR139&amp;"|"&amp;TEXT(K$9,"yyyymmdd"),'Controle de reservas'!$T$14:$T$2013,0),0))</f>
      </c>
      <c r="AZ139">
        <f ca="1">IF(OR($AQ139=0,L$9=""),0,IFERROR(MATCH($AR139&amp;"|"&amp;TEXT(L$9,"yyyymmdd"),'Controle de reservas'!$T$14:$T$2013,0),0))</f>
      </c>
      <c r="BA139">
        <f ca="1">IF(OR($AQ139=0,M$9=""),0,IFERROR(MATCH($AR139&amp;"|"&amp;TEXT(M$9,"yyyymmdd"),'Controle de reservas'!$T$14:$T$2013,0),0))</f>
      </c>
      <c r="BB139">
        <f ca="1">IF(OR($AQ139=0,N$9=""),0,IFERROR(MATCH($AR139&amp;"|"&amp;TEXT(N$9,"yyyymmdd"),'Controle de reservas'!$T$14:$T$2013,0),0))</f>
      </c>
      <c r="BC139">
        <f ca="1">IF(OR($AQ139=0,O$9=""),0,IFERROR(MATCH($AR139&amp;"|"&amp;TEXT(O$9,"yyyymmdd"),'Controle de reservas'!$T$14:$T$2013,0),0))</f>
      </c>
      <c r="BD139">
        <f ca="1">IF(OR($AQ139=0,P$9=""),0,IFERROR(MATCH($AR139&amp;"|"&amp;TEXT(P$9,"yyyymmdd"),'Controle de reservas'!$T$14:$T$2013,0),0))</f>
      </c>
      <c r="BE139">
        <f ca="1">IF(OR($AQ139=0,Q$9=""),0,IFERROR(MATCH($AR139&amp;"|"&amp;TEXT(Q$9,"yyyymmdd"),'Controle de reservas'!$T$14:$T$2013,0),0))</f>
      </c>
      <c r="BF139">
        <f ca="1">IF(OR($AQ139=0,R$9=""),0,IFERROR(MATCH($AR139&amp;"|"&amp;TEXT(R$9,"yyyymmdd"),'Controle de reservas'!$T$14:$T$2013,0),0))</f>
      </c>
      <c r="BG139">
        <f ca="1">IF(OR($AQ139=0,S$9=""),0,IFERROR(MATCH($AR139&amp;"|"&amp;TEXT(S$9,"yyyymmdd"),'Controle de reservas'!$T$14:$T$2013,0),0))</f>
      </c>
      <c r="BH139">
        <f ca="1">IF(OR($AQ139=0,T$9=""),0,IFERROR(MATCH($AR139&amp;"|"&amp;TEXT(T$9,"yyyymmdd"),'Controle de reservas'!$T$14:$T$2013,0),0))</f>
      </c>
      <c r="BI139">
        <f ca="1">IF(OR($AQ139=0,U$9=""),0,IFERROR(MATCH($AR139&amp;"|"&amp;TEXT(U$9,"yyyymmdd"),'Controle de reservas'!$T$14:$T$2013,0),0))</f>
      </c>
      <c r="BJ139">
        <f ca="1">IF(OR($AQ139=0,V$9=""),0,IFERROR(MATCH($AR139&amp;"|"&amp;TEXT(V$9,"yyyymmdd"),'Controle de reservas'!$T$14:$T$2013,0),0))</f>
      </c>
      <c r="BK139">
        <f ca="1">IF(OR($AQ139=0,W$9=""),0,IFERROR(MATCH($AR139&amp;"|"&amp;TEXT(W$9,"yyyymmdd"),'Controle de reservas'!$T$14:$T$2013,0),0))</f>
      </c>
      <c r="BL139">
        <f ca="1">IF(OR($AQ139=0,X$9=""),0,IFERROR(MATCH($AR139&amp;"|"&amp;TEXT(X$9,"yyyymmdd"),'Controle de reservas'!$T$14:$T$2013,0),0))</f>
      </c>
      <c r="BM139">
        <f ca="1">IF(OR($AQ139=0,Y$9=""),0,IFERROR(MATCH($AR139&amp;"|"&amp;TEXT(Y$9,"yyyymmdd"),'Controle de reservas'!$T$14:$T$2013,0),0))</f>
      </c>
      <c r="BN139">
        <f ca="1">IF(OR($AQ139=0,Z$9=""),0,IFERROR(MATCH($AR139&amp;"|"&amp;TEXT(Z$9,"yyyymmdd"),'Controle de reservas'!$T$14:$T$2013,0),0))</f>
      </c>
      <c r="BO139">
        <f ca="1">IF(OR($AQ139=0,AA$9=""),0,IFERROR(MATCH($AR139&amp;"|"&amp;TEXT(AA$9,"yyyymmdd"),'Controle de reservas'!$T$14:$T$2013,0),0))</f>
      </c>
      <c r="BP139">
        <f ca="1">IF(OR($AQ139=0,AB$9=""),0,IFERROR(MATCH($AR139&amp;"|"&amp;TEXT(AB$9,"yyyymmdd"),'Controle de reservas'!$T$14:$T$2013,0),0))</f>
      </c>
      <c r="BQ139">
        <f ca="1">IF(OR($AQ139=0,AC$9=""),0,IFERROR(MATCH($AR139&amp;"|"&amp;TEXT(AC$9,"yyyymmdd"),'Controle de reservas'!$T$14:$T$2013,0),0))</f>
      </c>
      <c r="BR139">
        <f ca="1">IF(OR($AQ139=0,AD$9=""),0,IFERROR(MATCH($AR139&amp;"|"&amp;TEXT(AD$9,"yyyymmdd"),'Controle de reservas'!$T$14:$T$2013,0),0))</f>
      </c>
      <c r="BS139">
        <f ca="1">IF(OR($AQ139=0,AE$9=""),0,IFERROR(MATCH($AR139&amp;"|"&amp;TEXT(AE$9,"yyyymmdd"),'Controle de reservas'!$T$14:$T$2013,0),0))</f>
      </c>
      <c r="BT139">
        <f ca="1">IF(OR($AQ139=0,AF$9=""),0,IFERROR(MATCH($AR139&amp;"|"&amp;TEXT(AF$9,"yyyymmdd"),'Controle de reservas'!$T$14:$T$2013,0),0))</f>
      </c>
      <c r="BU139">
        <f ca="1">IF(OR($AQ139=0,AG$9=""),0,IFERROR(MATCH($AR139&amp;"|"&amp;TEXT(AG$9,"yyyymmdd"),'Controle de reservas'!$T$14:$T$2013,0),0))</f>
      </c>
      <c r="BV139">
        <f ca="1">IF(OR($AQ139=0,AH$9=""),0,IFERROR(MATCH($AR139&amp;"|"&amp;TEXT(AH$9,"yyyymmdd"),'Controle de reservas'!$T$14:$T$2013,0),0))</f>
      </c>
      <c r="BW139">
        <f ca="1">IF(OR($AQ139=0,AI$9=""),0,IFERROR(MATCH($AR139&amp;"|"&amp;TEXT(AI$9,"yyyymmdd"),'Controle de reservas'!$T$14:$T$2013,0),0))</f>
      </c>
      <c r="BX139">
        <f ca="1">IF(OR($AQ139=0,AJ$9=""),0,IFERROR(MATCH($AR139&amp;"|"&amp;TEXT(AJ$9,"yyyymmdd"),'Controle de reservas'!$T$14:$T$2013,0),0))</f>
      </c>
      <c r="BY139">
        <f ca="1">IF(OR($AQ139=0,AK$9=""),0,IFERROR(MATCH($AR139&amp;"|"&amp;TEXT(AK$9,"yyyymmdd"),'Controle de reservas'!$T$14:$T$2013,0),0))</f>
      </c>
    </row>
    <row r="140" spans="1:77" ht="105" customHeight="1" x14ac:dyDescent="0.25">
      <c r="A140" s="14">
        <f ca="1">IF($AQ140=0,"",INDEX('Controle de reservas'!$A$14:$A$2013,$AQ140))</f>
      </c>
      <c r="B140" s="14">
        <f ca="1">IF($AQ140=0,"",INDEX('Controle de reservas'!$B$14:$B$2013,$AQ140))</f>
      </c>
      <c r="C140" s="14">
        <f ca="1">IF($AQ140=0,"",INDEX('Controle de reservas'!$C$14:$C$2013,$AQ140))</f>
      </c>
      <c r="D140" s="14">
        <f ca="1">IF($AQ140=0,"",INDEX('Controle de reservas'!$D$14:$D$2013,$AQ140))</f>
      </c>
      <c r="E140" s="14">
        <f ca="1">IF($AQ140=0,"",INDEX('Controle de reservas'!$E$14:$E$2013,$AQ140))</f>
      </c>
      <c r="F140" s="14">
        <f ca="1">IF($AQ140=0,"",INDEX('Controle de reservas'!$F$14:$F$2013,$AQ140))</f>
      </c>
      <c r="G140" s="15">
        <f ca="1">IF(OR($AQ140=0,G$9="",G$9&lt;$AS140,AND($AT140&lt;&gt;"",G$9&gt;$AT140)),"",IF(AU140=0,"—",IF(INDEX('Controle de reservas'!$P$14:$P$2013,AU140)="DUPLICIDADE NO DIA","CONFLITO"&amp;IF(INDEX('Controle de reservas'!$M$14:$M$2013,AU140)&lt;&gt;"",CHAR(10)&amp;INDEX('Controle de reservas'!$M$14:$M$2013,AU140),"")&amp;IF(INDEX('Controle de reservas'!$N$14:$N$2013,AU140)&lt;&gt;"",CHAR(10)&amp;"Subst.: "&amp;INDEX('Controle de reservas'!$N$14:$N$2013,AU140),"")&amp;IF(AND(ISNUMBER(INDEX('Controle de reservas'!$I$14:$I$2013,AU140)),INDEX('Controle de reservas'!$I$14:$I$2013,AU140)&gt;0,INDEX('Controle de reservas'!$K$14:$K$2013,AU140)&gt;INDEX('Controle de reservas'!$I$14:$I$2013,AU140)),CHAR(10)&amp;"DIVERGÊNCIA DE DATAS",""),IF(INDEX('Controle de reservas'!$L$14:$L$2013,AU140)="Em cobertura","COV",IF(INDEX('Controle de reservas'!$L$14:$L$2013,AU140)="Disponível","DISP",IF(INDEX('Controle de reservas'!$L$14:$L$2013,AU140)="Não utilizado","NU",IF(INDEX('Controle de reservas'!$L$14:$L$2013,AU140)="Folga","F",IF(INDEX('Controle de reservas'!$L$14:$L$2013,AU140)="Ocorrência","O",IF(INDEX('Controle de reservas'!$L$14:$L$2013,AU140)="Programado","PROG",IF(INDEX('Controle de reservas'!$L$14:$L$2013,AU140)="Disponível no posto","DP","SEM SITUAÇÃO")))))))&amp;IF(INDEX('Controle de reservas'!$M$14:$M$2013,AU140)&lt;&gt;"",CHAR(10)&amp;INDEX('Controle de reservas'!$M$14:$M$2013,AU140),IF(OR(INDEX('Controle de reservas'!$L$14:$L$2013,AU140)="Em cobertura",INDEX('Controle de reservas'!$L$14:$L$2013,AU140)="Programado"),CHAR(10)&amp;"SEM LOCAL",""))&amp;IF(INDEX('Controle de reservas'!$N$14:$N$2013,AU140)&lt;&gt;"",CHAR(10)&amp;"Subst.: "&amp;INDEX('Controle de reservas'!$N$14:$N$2013,AU140),"")&amp;IF(AND(ISNUMBER(INDEX('Controle de reservas'!$I$14:$I$2013,AU140)),INDEX('Controle de reservas'!$I$14:$I$2013,AU140)&gt;0,INDEX('Controle de reservas'!$K$14:$K$2013,AU140)&gt;INDEX('Controle de reservas'!$I$14:$I$2013,AU140)),CHAR(10)&amp;"DIVERGÊNCIA DE DATAS","")&amp;IF(INDEX('Controle de reservas'!$P$14:$P$2013,AU140)&lt;&gt;"OK"," !",""))))</f>
      </c>
      <c r="H140" s="15">
        <f ca="1">IF(OR($AQ140=0,H$9="",H$9&lt;$AS140,AND($AT140&lt;&gt;"",H$9&gt;$AT140)),"",IF(AV140=0,"—",IF(INDEX('Controle de reservas'!$P$14:$P$2013,AV140)="DUPLICIDADE NO DIA","CONFLITO"&amp;IF(INDEX('Controle de reservas'!$M$14:$M$2013,AV140)&lt;&gt;"",CHAR(10)&amp;INDEX('Controle de reservas'!$M$14:$M$2013,AV140),"")&amp;IF(INDEX('Controle de reservas'!$N$14:$N$2013,AV140)&lt;&gt;"",CHAR(10)&amp;"Subst.: "&amp;INDEX('Controle de reservas'!$N$14:$N$2013,AV140),"")&amp;IF(AND(ISNUMBER(INDEX('Controle de reservas'!$I$14:$I$2013,AV140)),INDEX('Controle de reservas'!$I$14:$I$2013,AV140)&gt;0,INDEX('Controle de reservas'!$K$14:$K$2013,AV140)&gt;INDEX('Controle de reservas'!$I$14:$I$2013,AV140)),CHAR(10)&amp;"DIVERGÊNCIA DE DATAS",""),IF(INDEX('Controle de reservas'!$L$14:$L$2013,AV140)="Em cobertura","COV",IF(INDEX('Controle de reservas'!$L$14:$L$2013,AV140)="Disponível","DISP",IF(INDEX('Controle de reservas'!$L$14:$L$2013,AV140)="Não utilizado","NU",IF(INDEX('Controle de reservas'!$L$14:$L$2013,AV140)="Folga","F",IF(INDEX('Controle de reservas'!$L$14:$L$2013,AV140)="Ocorrência","O",IF(INDEX('Controle de reservas'!$L$14:$L$2013,AV140)="Programado","PROG",IF(INDEX('Controle de reservas'!$L$14:$L$2013,AV140)="Disponível no posto","DP","SEM SITUAÇÃO")))))))&amp;IF(INDEX('Controle de reservas'!$M$14:$M$2013,AV140)&lt;&gt;"",CHAR(10)&amp;INDEX('Controle de reservas'!$M$14:$M$2013,AV140),IF(OR(INDEX('Controle de reservas'!$L$14:$L$2013,AV140)="Em cobertura",INDEX('Controle de reservas'!$L$14:$L$2013,AV140)="Programado"),CHAR(10)&amp;"SEM LOCAL",""))&amp;IF(INDEX('Controle de reservas'!$N$14:$N$2013,AV140)&lt;&gt;"",CHAR(10)&amp;"Subst.: "&amp;INDEX('Controle de reservas'!$N$14:$N$2013,AV140),"")&amp;IF(AND(ISNUMBER(INDEX('Controle de reservas'!$I$14:$I$2013,AV140)),INDEX('Controle de reservas'!$I$14:$I$2013,AV140)&gt;0,INDEX('Controle de reservas'!$K$14:$K$2013,AV140)&gt;INDEX('Controle de reservas'!$I$14:$I$2013,AV140)),CHAR(10)&amp;"DIVERGÊNCIA DE DATAS","")&amp;IF(INDEX('Controle de reservas'!$P$14:$P$2013,AV140)&lt;&gt;"OK"," !",""))))</f>
      </c>
      <c r="I140" s="15">
        <f ca="1">IF(OR($AQ140=0,I$9="",I$9&lt;$AS140,AND($AT140&lt;&gt;"",I$9&gt;$AT140)),"",IF(AW140=0,"—",IF(INDEX('Controle de reservas'!$P$14:$P$2013,AW140)="DUPLICIDADE NO DIA","CONFLITO"&amp;IF(INDEX('Controle de reservas'!$M$14:$M$2013,AW140)&lt;&gt;"",CHAR(10)&amp;INDEX('Controle de reservas'!$M$14:$M$2013,AW140),"")&amp;IF(INDEX('Controle de reservas'!$N$14:$N$2013,AW140)&lt;&gt;"",CHAR(10)&amp;"Subst.: "&amp;INDEX('Controle de reservas'!$N$14:$N$2013,AW140),"")&amp;IF(AND(ISNUMBER(INDEX('Controle de reservas'!$I$14:$I$2013,AW140)),INDEX('Controle de reservas'!$I$14:$I$2013,AW140)&gt;0,INDEX('Controle de reservas'!$K$14:$K$2013,AW140)&gt;INDEX('Controle de reservas'!$I$14:$I$2013,AW140)),CHAR(10)&amp;"DIVERGÊNCIA DE DATAS",""),IF(INDEX('Controle de reservas'!$L$14:$L$2013,AW140)="Em cobertura","COV",IF(INDEX('Controle de reservas'!$L$14:$L$2013,AW140)="Disponível","DISP",IF(INDEX('Controle de reservas'!$L$14:$L$2013,AW140)="Não utilizado","NU",IF(INDEX('Controle de reservas'!$L$14:$L$2013,AW140)="Folga","F",IF(INDEX('Controle de reservas'!$L$14:$L$2013,AW140)="Ocorrência","O",IF(INDEX('Controle de reservas'!$L$14:$L$2013,AW140)="Programado","PROG",IF(INDEX('Controle de reservas'!$L$14:$L$2013,AW140)="Disponível no posto","DP","SEM SITUAÇÃO")))))))&amp;IF(INDEX('Controle de reservas'!$M$14:$M$2013,AW140)&lt;&gt;"",CHAR(10)&amp;INDEX('Controle de reservas'!$M$14:$M$2013,AW140),IF(OR(INDEX('Controle de reservas'!$L$14:$L$2013,AW140)="Em cobertura",INDEX('Controle de reservas'!$L$14:$L$2013,AW140)="Programado"),CHAR(10)&amp;"SEM LOCAL",""))&amp;IF(INDEX('Controle de reservas'!$N$14:$N$2013,AW140)&lt;&gt;"",CHAR(10)&amp;"Subst.: "&amp;INDEX('Controle de reservas'!$N$14:$N$2013,AW140),"")&amp;IF(AND(ISNUMBER(INDEX('Controle de reservas'!$I$14:$I$2013,AW140)),INDEX('Controle de reservas'!$I$14:$I$2013,AW140)&gt;0,INDEX('Controle de reservas'!$K$14:$K$2013,AW140)&gt;INDEX('Controle de reservas'!$I$14:$I$2013,AW140)),CHAR(10)&amp;"DIVERGÊNCIA DE DATAS","")&amp;IF(INDEX('Controle de reservas'!$P$14:$P$2013,AW140)&lt;&gt;"OK"," !",""))))</f>
      </c>
      <c r="J140" s="15">
        <f ca="1">IF(OR($AQ140=0,J$9="",J$9&lt;$AS140,AND($AT140&lt;&gt;"",J$9&gt;$AT140)),"",IF(AX140=0,"—",IF(INDEX('Controle de reservas'!$P$14:$P$2013,AX140)="DUPLICIDADE NO DIA","CONFLITO"&amp;IF(INDEX('Controle de reservas'!$M$14:$M$2013,AX140)&lt;&gt;"",CHAR(10)&amp;INDEX('Controle de reservas'!$M$14:$M$2013,AX140),"")&amp;IF(INDEX('Controle de reservas'!$N$14:$N$2013,AX140)&lt;&gt;"",CHAR(10)&amp;"Subst.: "&amp;INDEX('Controle de reservas'!$N$14:$N$2013,AX140),"")&amp;IF(AND(ISNUMBER(INDEX('Controle de reservas'!$I$14:$I$2013,AX140)),INDEX('Controle de reservas'!$I$14:$I$2013,AX140)&gt;0,INDEX('Controle de reservas'!$K$14:$K$2013,AX140)&gt;INDEX('Controle de reservas'!$I$14:$I$2013,AX140)),CHAR(10)&amp;"DIVERGÊNCIA DE DATAS",""),IF(INDEX('Controle de reservas'!$L$14:$L$2013,AX140)="Em cobertura","COV",IF(INDEX('Controle de reservas'!$L$14:$L$2013,AX140)="Disponível","DISP",IF(INDEX('Controle de reservas'!$L$14:$L$2013,AX140)="Não utilizado","NU",IF(INDEX('Controle de reservas'!$L$14:$L$2013,AX140)="Folga","F",IF(INDEX('Controle de reservas'!$L$14:$L$2013,AX140)="Ocorrência","O",IF(INDEX('Controle de reservas'!$L$14:$L$2013,AX140)="Programado","PROG",IF(INDEX('Controle de reservas'!$L$14:$L$2013,AX140)="Disponível no posto","DP","SEM SITUAÇÃO")))))))&amp;IF(INDEX('Controle de reservas'!$M$14:$M$2013,AX140)&lt;&gt;"",CHAR(10)&amp;INDEX('Controle de reservas'!$M$14:$M$2013,AX140),IF(OR(INDEX('Controle de reservas'!$L$14:$L$2013,AX140)="Em cobertura",INDEX('Controle de reservas'!$L$14:$L$2013,AX140)="Programado"),CHAR(10)&amp;"SEM LOCAL",""))&amp;IF(INDEX('Controle de reservas'!$N$14:$N$2013,AX140)&lt;&gt;"",CHAR(10)&amp;"Subst.: "&amp;INDEX('Controle de reservas'!$N$14:$N$2013,AX140),"")&amp;IF(AND(ISNUMBER(INDEX('Controle de reservas'!$I$14:$I$2013,AX140)),INDEX('Controle de reservas'!$I$14:$I$2013,AX140)&gt;0,INDEX('Controle de reservas'!$K$14:$K$2013,AX140)&gt;INDEX('Controle de reservas'!$I$14:$I$2013,AX140)),CHAR(10)&amp;"DIVERGÊNCIA DE DATAS","")&amp;IF(INDEX('Controle de reservas'!$P$14:$P$2013,AX140)&lt;&gt;"OK"," !",""))))</f>
      </c>
      <c r="K140" s="15">
        <f ca="1">IF(OR($AQ140=0,K$9="",K$9&lt;$AS140,AND($AT140&lt;&gt;"",K$9&gt;$AT140)),"",IF(AY140=0,"—",IF(INDEX('Controle de reservas'!$P$14:$P$2013,AY140)="DUPLICIDADE NO DIA","CONFLITO"&amp;IF(INDEX('Controle de reservas'!$M$14:$M$2013,AY140)&lt;&gt;"",CHAR(10)&amp;INDEX('Controle de reservas'!$M$14:$M$2013,AY140),"")&amp;IF(INDEX('Controle de reservas'!$N$14:$N$2013,AY140)&lt;&gt;"",CHAR(10)&amp;"Subst.: "&amp;INDEX('Controle de reservas'!$N$14:$N$2013,AY140),"")&amp;IF(AND(ISNUMBER(INDEX('Controle de reservas'!$I$14:$I$2013,AY140)),INDEX('Controle de reservas'!$I$14:$I$2013,AY140)&gt;0,INDEX('Controle de reservas'!$K$14:$K$2013,AY140)&gt;INDEX('Controle de reservas'!$I$14:$I$2013,AY140)),CHAR(10)&amp;"DIVERGÊNCIA DE DATAS",""),IF(INDEX('Controle de reservas'!$L$14:$L$2013,AY140)="Em cobertura","COV",IF(INDEX('Controle de reservas'!$L$14:$L$2013,AY140)="Disponível","DISP",IF(INDEX('Controle de reservas'!$L$14:$L$2013,AY140)="Não utilizado","NU",IF(INDEX('Controle de reservas'!$L$14:$L$2013,AY140)="Folga","F",IF(INDEX('Controle de reservas'!$L$14:$L$2013,AY140)="Ocorrência","O",IF(INDEX('Controle de reservas'!$L$14:$L$2013,AY140)="Programado","PROG",IF(INDEX('Controle de reservas'!$L$14:$L$2013,AY140)="Disponível no posto","DP","SEM SITUAÇÃO")))))))&amp;IF(INDEX('Controle de reservas'!$M$14:$M$2013,AY140)&lt;&gt;"",CHAR(10)&amp;INDEX('Controle de reservas'!$M$14:$M$2013,AY140),IF(OR(INDEX('Controle de reservas'!$L$14:$L$2013,AY140)="Em cobertura",INDEX('Controle de reservas'!$L$14:$L$2013,AY140)="Programado"),CHAR(10)&amp;"SEM LOCAL",""))&amp;IF(INDEX('Controle de reservas'!$N$14:$N$2013,AY140)&lt;&gt;"",CHAR(10)&amp;"Subst.: "&amp;INDEX('Controle de reservas'!$N$14:$N$2013,AY140),"")&amp;IF(AND(ISNUMBER(INDEX('Controle de reservas'!$I$14:$I$2013,AY140)),INDEX('Controle de reservas'!$I$14:$I$2013,AY140)&gt;0,INDEX('Controle de reservas'!$K$14:$K$2013,AY140)&gt;INDEX('Controle de reservas'!$I$14:$I$2013,AY140)),CHAR(10)&amp;"DIVERGÊNCIA DE DATAS","")&amp;IF(INDEX('Controle de reservas'!$P$14:$P$2013,AY140)&lt;&gt;"OK"," !",""))))</f>
      </c>
      <c r="L140" s="15">
        <f ca="1">IF(OR($AQ140=0,L$9="",L$9&lt;$AS140,AND($AT140&lt;&gt;"",L$9&gt;$AT140)),"",IF(AZ140=0,"—",IF(INDEX('Controle de reservas'!$P$14:$P$2013,AZ140)="DUPLICIDADE NO DIA","CONFLITO"&amp;IF(INDEX('Controle de reservas'!$M$14:$M$2013,AZ140)&lt;&gt;"",CHAR(10)&amp;INDEX('Controle de reservas'!$M$14:$M$2013,AZ140),"")&amp;IF(INDEX('Controle de reservas'!$N$14:$N$2013,AZ140)&lt;&gt;"",CHAR(10)&amp;"Subst.: "&amp;INDEX('Controle de reservas'!$N$14:$N$2013,AZ140),"")&amp;IF(AND(ISNUMBER(INDEX('Controle de reservas'!$I$14:$I$2013,AZ140)),INDEX('Controle de reservas'!$I$14:$I$2013,AZ140)&gt;0,INDEX('Controle de reservas'!$K$14:$K$2013,AZ140)&gt;INDEX('Controle de reservas'!$I$14:$I$2013,AZ140)),CHAR(10)&amp;"DIVERGÊNCIA DE DATAS",""),IF(INDEX('Controle de reservas'!$L$14:$L$2013,AZ140)="Em cobertura","COV",IF(INDEX('Controle de reservas'!$L$14:$L$2013,AZ140)="Disponível","DISP",IF(INDEX('Controle de reservas'!$L$14:$L$2013,AZ140)="Não utilizado","NU",IF(INDEX('Controle de reservas'!$L$14:$L$2013,AZ140)="Folga","F",IF(INDEX('Controle de reservas'!$L$14:$L$2013,AZ140)="Ocorrência","O",IF(INDEX('Controle de reservas'!$L$14:$L$2013,AZ140)="Programado","PROG",IF(INDEX('Controle de reservas'!$L$14:$L$2013,AZ140)="Disponível no posto","DP","SEM SITUAÇÃO")))))))&amp;IF(INDEX('Controle de reservas'!$M$14:$M$2013,AZ140)&lt;&gt;"",CHAR(10)&amp;INDEX('Controle de reservas'!$M$14:$M$2013,AZ140),IF(OR(INDEX('Controle de reservas'!$L$14:$L$2013,AZ140)="Em cobertura",INDEX('Controle de reservas'!$L$14:$L$2013,AZ140)="Programado"),CHAR(10)&amp;"SEM LOCAL",""))&amp;IF(INDEX('Controle de reservas'!$N$14:$N$2013,AZ140)&lt;&gt;"",CHAR(10)&amp;"Subst.: "&amp;INDEX('Controle de reservas'!$N$14:$N$2013,AZ140),"")&amp;IF(AND(ISNUMBER(INDEX('Controle de reservas'!$I$14:$I$2013,AZ140)),INDEX('Controle de reservas'!$I$14:$I$2013,AZ140)&gt;0,INDEX('Controle de reservas'!$K$14:$K$2013,AZ140)&gt;INDEX('Controle de reservas'!$I$14:$I$2013,AZ140)),CHAR(10)&amp;"DIVERGÊNCIA DE DATAS","")&amp;IF(INDEX('Controle de reservas'!$P$14:$P$2013,AZ140)&lt;&gt;"OK"," !",""))))</f>
      </c>
      <c r="M140" s="15">
        <f ca="1">IF(OR($AQ140=0,M$9="",M$9&lt;$AS140,AND($AT140&lt;&gt;"",M$9&gt;$AT140)),"",IF(BA140=0,"—",IF(INDEX('Controle de reservas'!$P$14:$P$2013,BA140)="DUPLICIDADE NO DIA","CONFLITO"&amp;IF(INDEX('Controle de reservas'!$M$14:$M$2013,BA140)&lt;&gt;"",CHAR(10)&amp;INDEX('Controle de reservas'!$M$14:$M$2013,BA140),"")&amp;IF(INDEX('Controle de reservas'!$N$14:$N$2013,BA140)&lt;&gt;"",CHAR(10)&amp;"Subst.: "&amp;INDEX('Controle de reservas'!$N$14:$N$2013,BA140),"")&amp;IF(AND(ISNUMBER(INDEX('Controle de reservas'!$I$14:$I$2013,BA140)),INDEX('Controle de reservas'!$I$14:$I$2013,BA140)&gt;0,INDEX('Controle de reservas'!$K$14:$K$2013,BA140)&gt;INDEX('Controle de reservas'!$I$14:$I$2013,BA140)),CHAR(10)&amp;"DIVERGÊNCIA DE DATAS",""),IF(INDEX('Controle de reservas'!$L$14:$L$2013,BA140)="Em cobertura","COV",IF(INDEX('Controle de reservas'!$L$14:$L$2013,BA140)="Disponível","DISP",IF(INDEX('Controle de reservas'!$L$14:$L$2013,BA140)="Não utilizado","NU",IF(INDEX('Controle de reservas'!$L$14:$L$2013,BA140)="Folga","F",IF(INDEX('Controle de reservas'!$L$14:$L$2013,BA140)="Ocorrência","O",IF(INDEX('Controle de reservas'!$L$14:$L$2013,BA140)="Programado","PROG",IF(INDEX('Controle de reservas'!$L$14:$L$2013,BA140)="Disponível no posto","DP","SEM SITUAÇÃO")))))))&amp;IF(INDEX('Controle de reservas'!$M$14:$M$2013,BA140)&lt;&gt;"",CHAR(10)&amp;INDEX('Controle de reservas'!$M$14:$M$2013,BA140),IF(OR(INDEX('Controle de reservas'!$L$14:$L$2013,BA140)="Em cobertura",INDEX('Controle de reservas'!$L$14:$L$2013,BA140)="Programado"),CHAR(10)&amp;"SEM LOCAL",""))&amp;IF(INDEX('Controle de reservas'!$N$14:$N$2013,BA140)&lt;&gt;"",CHAR(10)&amp;"Subst.: "&amp;INDEX('Controle de reservas'!$N$14:$N$2013,BA140),"")&amp;IF(AND(ISNUMBER(INDEX('Controle de reservas'!$I$14:$I$2013,BA140)),INDEX('Controle de reservas'!$I$14:$I$2013,BA140)&gt;0,INDEX('Controle de reservas'!$K$14:$K$2013,BA140)&gt;INDEX('Controle de reservas'!$I$14:$I$2013,BA140)),CHAR(10)&amp;"DIVERGÊNCIA DE DATAS","")&amp;IF(INDEX('Controle de reservas'!$P$14:$P$2013,BA140)&lt;&gt;"OK"," !",""))))</f>
      </c>
      <c r="N140" s="15">
        <f ca="1">IF(OR($AQ140=0,N$9="",N$9&lt;$AS140,AND($AT140&lt;&gt;"",N$9&gt;$AT140)),"",IF(BB140=0,"—",IF(INDEX('Controle de reservas'!$P$14:$P$2013,BB140)="DUPLICIDADE NO DIA","CONFLITO"&amp;IF(INDEX('Controle de reservas'!$M$14:$M$2013,BB140)&lt;&gt;"",CHAR(10)&amp;INDEX('Controle de reservas'!$M$14:$M$2013,BB140),"")&amp;IF(INDEX('Controle de reservas'!$N$14:$N$2013,BB140)&lt;&gt;"",CHAR(10)&amp;"Subst.: "&amp;INDEX('Controle de reservas'!$N$14:$N$2013,BB140),"")&amp;IF(AND(ISNUMBER(INDEX('Controle de reservas'!$I$14:$I$2013,BB140)),INDEX('Controle de reservas'!$I$14:$I$2013,BB140)&gt;0,INDEX('Controle de reservas'!$K$14:$K$2013,BB140)&gt;INDEX('Controle de reservas'!$I$14:$I$2013,BB140)),CHAR(10)&amp;"DIVERGÊNCIA DE DATAS",""),IF(INDEX('Controle de reservas'!$L$14:$L$2013,BB140)="Em cobertura","COV",IF(INDEX('Controle de reservas'!$L$14:$L$2013,BB140)="Disponível","DISP",IF(INDEX('Controle de reservas'!$L$14:$L$2013,BB140)="Não utilizado","NU",IF(INDEX('Controle de reservas'!$L$14:$L$2013,BB140)="Folga","F",IF(INDEX('Controle de reservas'!$L$14:$L$2013,BB140)="Ocorrência","O",IF(INDEX('Controle de reservas'!$L$14:$L$2013,BB140)="Programado","PROG",IF(INDEX('Controle de reservas'!$L$14:$L$2013,BB140)="Disponível no posto","DP","SEM SITUAÇÃO")))))))&amp;IF(INDEX('Controle de reservas'!$M$14:$M$2013,BB140)&lt;&gt;"",CHAR(10)&amp;INDEX('Controle de reservas'!$M$14:$M$2013,BB140),IF(OR(INDEX('Controle de reservas'!$L$14:$L$2013,BB140)="Em cobertura",INDEX('Controle de reservas'!$L$14:$L$2013,BB140)="Programado"),CHAR(10)&amp;"SEM LOCAL",""))&amp;IF(INDEX('Controle de reservas'!$N$14:$N$2013,BB140)&lt;&gt;"",CHAR(10)&amp;"Subst.: "&amp;INDEX('Controle de reservas'!$N$14:$N$2013,BB140),"")&amp;IF(AND(ISNUMBER(INDEX('Controle de reservas'!$I$14:$I$2013,BB140)),INDEX('Controle de reservas'!$I$14:$I$2013,BB140)&gt;0,INDEX('Controle de reservas'!$K$14:$K$2013,BB140)&gt;INDEX('Controle de reservas'!$I$14:$I$2013,BB140)),CHAR(10)&amp;"DIVERGÊNCIA DE DATAS","")&amp;IF(INDEX('Controle de reservas'!$P$14:$P$2013,BB140)&lt;&gt;"OK"," !",""))))</f>
      </c>
      <c r="O140" s="15">
        <f ca="1">IF(OR($AQ140=0,O$9="",O$9&lt;$AS140,AND($AT140&lt;&gt;"",O$9&gt;$AT140)),"",IF(BC140=0,"—",IF(INDEX('Controle de reservas'!$P$14:$P$2013,BC140)="DUPLICIDADE NO DIA","CONFLITO"&amp;IF(INDEX('Controle de reservas'!$M$14:$M$2013,BC140)&lt;&gt;"",CHAR(10)&amp;INDEX('Controle de reservas'!$M$14:$M$2013,BC140),"")&amp;IF(INDEX('Controle de reservas'!$N$14:$N$2013,BC140)&lt;&gt;"",CHAR(10)&amp;"Subst.: "&amp;INDEX('Controle de reservas'!$N$14:$N$2013,BC140),"")&amp;IF(AND(ISNUMBER(INDEX('Controle de reservas'!$I$14:$I$2013,BC140)),INDEX('Controle de reservas'!$I$14:$I$2013,BC140)&gt;0,INDEX('Controle de reservas'!$K$14:$K$2013,BC140)&gt;INDEX('Controle de reservas'!$I$14:$I$2013,BC140)),CHAR(10)&amp;"DIVERGÊNCIA DE DATAS",""),IF(INDEX('Controle de reservas'!$L$14:$L$2013,BC140)="Em cobertura","COV",IF(INDEX('Controle de reservas'!$L$14:$L$2013,BC140)="Disponível","DISP",IF(INDEX('Controle de reservas'!$L$14:$L$2013,BC140)="Não utilizado","NU",IF(INDEX('Controle de reservas'!$L$14:$L$2013,BC140)="Folga","F",IF(INDEX('Controle de reservas'!$L$14:$L$2013,BC140)="Ocorrência","O",IF(INDEX('Controle de reservas'!$L$14:$L$2013,BC140)="Programado","PROG",IF(INDEX('Controle de reservas'!$L$14:$L$2013,BC140)="Disponível no posto","DP","SEM SITUAÇÃO")))))))&amp;IF(INDEX('Controle de reservas'!$M$14:$M$2013,BC140)&lt;&gt;"",CHAR(10)&amp;INDEX('Controle de reservas'!$M$14:$M$2013,BC140),IF(OR(INDEX('Controle de reservas'!$L$14:$L$2013,BC140)="Em cobertura",INDEX('Controle de reservas'!$L$14:$L$2013,BC140)="Programado"),CHAR(10)&amp;"SEM LOCAL",""))&amp;IF(INDEX('Controle de reservas'!$N$14:$N$2013,BC140)&lt;&gt;"",CHAR(10)&amp;"Subst.: "&amp;INDEX('Controle de reservas'!$N$14:$N$2013,BC140),"")&amp;IF(AND(ISNUMBER(INDEX('Controle de reservas'!$I$14:$I$2013,BC140)),INDEX('Controle de reservas'!$I$14:$I$2013,BC140)&gt;0,INDEX('Controle de reservas'!$K$14:$K$2013,BC140)&gt;INDEX('Controle de reservas'!$I$14:$I$2013,BC140)),CHAR(10)&amp;"DIVERGÊNCIA DE DATAS","")&amp;IF(INDEX('Controle de reservas'!$P$14:$P$2013,BC140)&lt;&gt;"OK"," !",""))))</f>
      </c>
      <c r="P140" s="15">
        <f ca="1">IF(OR($AQ140=0,P$9="",P$9&lt;$AS140,AND($AT140&lt;&gt;"",P$9&gt;$AT140)),"",IF(BD140=0,"—",IF(INDEX('Controle de reservas'!$P$14:$P$2013,BD140)="DUPLICIDADE NO DIA","CONFLITO"&amp;IF(INDEX('Controle de reservas'!$M$14:$M$2013,BD140)&lt;&gt;"",CHAR(10)&amp;INDEX('Controle de reservas'!$M$14:$M$2013,BD140),"")&amp;IF(INDEX('Controle de reservas'!$N$14:$N$2013,BD140)&lt;&gt;"",CHAR(10)&amp;"Subst.: "&amp;INDEX('Controle de reservas'!$N$14:$N$2013,BD140),"")&amp;IF(AND(ISNUMBER(INDEX('Controle de reservas'!$I$14:$I$2013,BD140)),INDEX('Controle de reservas'!$I$14:$I$2013,BD140)&gt;0,INDEX('Controle de reservas'!$K$14:$K$2013,BD140)&gt;INDEX('Controle de reservas'!$I$14:$I$2013,BD140)),CHAR(10)&amp;"DIVERGÊNCIA DE DATAS",""),IF(INDEX('Controle de reservas'!$L$14:$L$2013,BD140)="Em cobertura","COV",IF(INDEX('Controle de reservas'!$L$14:$L$2013,BD140)="Disponível","DISP",IF(INDEX('Controle de reservas'!$L$14:$L$2013,BD140)="Não utilizado","NU",IF(INDEX('Controle de reservas'!$L$14:$L$2013,BD140)="Folga","F",IF(INDEX('Controle de reservas'!$L$14:$L$2013,BD140)="Ocorrência","O",IF(INDEX('Controle de reservas'!$L$14:$L$2013,BD140)="Programado","PROG",IF(INDEX('Controle de reservas'!$L$14:$L$2013,BD140)="Disponível no posto","DP","SEM SITUAÇÃO")))))))&amp;IF(INDEX('Controle de reservas'!$M$14:$M$2013,BD140)&lt;&gt;"",CHAR(10)&amp;INDEX('Controle de reservas'!$M$14:$M$2013,BD140),IF(OR(INDEX('Controle de reservas'!$L$14:$L$2013,BD140)="Em cobertura",INDEX('Controle de reservas'!$L$14:$L$2013,BD140)="Programado"),CHAR(10)&amp;"SEM LOCAL",""))&amp;IF(INDEX('Controle de reservas'!$N$14:$N$2013,BD140)&lt;&gt;"",CHAR(10)&amp;"Subst.: "&amp;INDEX('Controle de reservas'!$N$14:$N$2013,BD140),"")&amp;IF(AND(ISNUMBER(INDEX('Controle de reservas'!$I$14:$I$2013,BD140)),INDEX('Controle de reservas'!$I$14:$I$2013,BD140)&gt;0,INDEX('Controle de reservas'!$K$14:$K$2013,BD140)&gt;INDEX('Controle de reservas'!$I$14:$I$2013,BD140)),CHAR(10)&amp;"DIVERGÊNCIA DE DATAS","")&amp;IF(INDEX('Controle de reservas'!$P$14:$P$2013,BD140)&lt;&gt;"OK"," !",""))))</f>
      </c>
      <c r="Q140" s="15">
        <f ca="1">IF(OR($AQ140=0,Q$9="",Q$9&lt;$AS140,AND($AT140&lt;&gt;"",Q$9&gt;$AT140)),"",IF(BE140=0,"—",IF(INDEX('Controle de reservas'!$P$14:$P$2013,BE140)="DUPLICIDADE NO DIA","CONFLITO"&amp;IF(INDEX('Controle de reservas'!$M$14:$M$2013,BE140)&lt;&gt;"",CHAR(10)&amp;INDEX('Controle de reservas'!$M$14:$M$2013,BE140),"")&amp;IF(INDEX('Controle de reservas'!$N$14:$N$2013,BE140)&lt;&gt;"",CHAR(10)&amp;"Subst.: "&amp;INDEX('Controle de reservas'!$N$14:$N$2013,BE140),"")&amp;IF(AND(ISNUMBER(INDEX('Controle de reservas'!$I$14:$I$2013,BE140)),INDEX('Controle de reservas'!$I$14:$I$2013,BE140)&gt;0,INDEX('Controle de reservas'!$K$14:$K$2013,BE140)&gt;INDEX('Controle de reservas'!$I$14:$I$2013,BE140)),CHAR(10)&amp;"DIVERGÊNCIA DE DATAS",""),IF(INDEX('Controle de reservas'!$L$14:$L$2013,BE140)="Em cobertura","COV",IF(INDEX('Controle de reservas'!$L$14:$L$2013,BE140)="Disponível","DISP",IF(INDEX('Controle de reservas'!$L$14:$L$2013,BE140)="Não utilizado","NU",IF(INDEX('Controle de reservas'!$L$14:$L$2013,BE140)="Folga","F",IF(INDEX('Controle de reservas'!$L$14:$L$2013,BE140)="Ocorrência","O",IF(INDEX('Controle de reservas'!$L$14:$L$2013,BE140)="Programado","PROG",IF(INDEX('Controle de reservas'!$L$14:$L$2013,BE140)="Disponível no posto","DP","SEM SITUAÇÃO")))))))&amp;IF(INDEX('Controle de reservas'!$M$14:$M$2013,BE140)&lt;&gt;"",CHAR(10)&amp;INDEX('Controle de reservas'!$M$14:$M$2013,BE140),IF(OR(INDEX('Controle de reservas'!$L$14:$L$2013,BE140)="Em cobertura",INDEX('Controle de reservas'!$L$14:$L$2013,BE140)="Programado"),CHAR(10)&amp;"SEM LOCAL",""))&amp;IF(INDEX('Controle de reservas'!$N$14:$N$2013,BE140)&lt;&gt;"",CHAR(10)&amp;"Subst.: "&amp;INDEX('Controle de reservas'!$N$14:$N$2013,BE140),"")&amp;IF(AND(ISNUMBER(INDEX('Controle de reservas'!$I$14:$I$2013,BE140)),INDEX('Controle de reservas'!$I$14:$I$2013,BE140)&gt;0,INDEX('Controle de reservas'!$K$14:$K$2013,BE140)&gt;INDEX('Controle de reservas'!$I$14:$I$2013,BE140)),CHAR(10)&amp;"DIVERGÊNCIA DE DATAS","")&amp;IF(INDEX('Controle de reservas'!$P$14:$P$2013,BE140)&lt;&gt;"OK"," !",""))))</f>
      </c>
      <c r="R140" s="15">
        <f ca="1">IF(OR($AQ140=0,R$9="",R$9&lt;$AS140,AND($AT140&lt;&gt;"",R$9&gt;$AT140)),"",IF(BF140=0,"—",IF(INDEX('Controle de reservas'!$P$14:$P$2013,BF140)="DUPLICIDADE NO DIA","CONFLITO"&amp;IF(INDEX('Controle de reservas'!$M$14:$M$2013,BF140)&lt;&gt;"",CHAR(10)&amp;INDEX('Controle de reservas'!$M$14:$M$2013,BF140),"")&amp;IF(INDEX('Controle de reservas'!$N$14:$N$2013,BF140)&lt;&gt;"",CHAR(10)&amp;"Subst.: "&amp;INDEX('Controle de reservas'!$N$14:$N$2013,BF140),"")&amp;IF(AND(ISNUMBER(INDEX('Controle de reservas'!$I$14:$I$2013,BF140)),INDEX('Controle de reservas'!$I$14:$I$2013,BF140)&gt;0,INDEX('Controle de reservas'!$K$14:$K$2013,BF140)&gt;INDEX('Controle de reservas'!$I$14:$I$2013,BF140)),CHAR(10)&amp;"DIVERGÊNCIA DE DATAS",""),IF(INDEX('Controle de reservas'!$L$14:$L$2013,BF140)="Em cobertura","COV",IF(INDEX('Controle de reservas'!$L$14:$L$2013,BF140)="Disponível","DISP",IF(INDEX('Controle de reservas'!$L$14:$L$2013,BF140)="Não utilizado","NU",IF(INDEX('Controle de reservas'!$L$14:$L$2013,BF140)="Folga","F",IF(INDEX('Controle de reservas'!$L$14:$L$2013,BF140)="Ocorrência","O",IF(INDEX('Controle de reservas'!$L$14:$L$2013,BF140)="Programado","PROG",IF(INDEX('Controle de reservas'!$L$14:$L$2013,BF140)="Disponível no posto","DP","SEM SITUAÇÃO")))))))&amp;IF(INDEX('Controle de reservas'!$M$14:$M$2013,BF140)&lt;&gt;"",CHAR(10)&amp;INDEX('Controle de reservas'!$M$14:$M$2013,BF140),IF(OR(INDEX('Controle de reservas'!$L$14:$L$2013,BF140)="Em cobertura",INDEX('Controle de reservas'!$L$14:$L$2013,BF140)="Programado"),CHAR(10)&amp;"SEM LOCAL",""))&amp;IF(INDEX('Controle de reservas'!$N$14:$N$2013,BF140)&lt;&gt;"",CHAR(10)&amp;"Subst.: "&amp;INDEX('Controle de reservas'!$N$14:$N$2013,BF140),"")&amp;IF(AND(ISNUMBER(INDEX('Controle de reservas'!$I$14:$I$2013,BF140)),INDEX('Controle de reservas'!$I$14:$I$2013,BF140)&gt;0,INDEX('Controle de reservas'!$K$14:$K$2013,BF140)&gt;INDEX('Controle de reservas'!$I$14:$I$2013,BF140)),CHAR(10)&amp;"DIVERGÊNCIA DE DATAS","")&amp;IF(INDEX('Controle de reservas'!$P$14:$P$2013,BF140)&lt;&gt;"OK"," !",""))))</f>
      </c>
      <c r="S140" s="15">
        <f ca="1">IF(OR($AQ140=0,S$9="",S$9&lt;$AS140,AND($AT140&lt;&gt;"",S$9&gt;$AT140)),"",IF(BG140=0,"—",IF(INDEX('Controle de reservas'!$P$14:$P$2013,BG140)="DUPLICIDADE NO DIA","CONFLITO"&amp;IF(INDEX('Controle de reservas'!$M$14:$M$2013,BG140)&lt;&gt;"",CHAR(10)&amp;INDEX('Controle de reservas'!$M$14:$M$2013,BG140),"")&amp;IF(INDEX('Controle de reservas'!$N$14:$N$2013,BG140)&lt;&gt;"",CHAR(10)&amp;"Subst.: "&amp;INDEX('Controle de reservas'!$N$14:$N$2013,BG140),"")&amp;IF(AND(ISNUMBER(INDEX('Controle de reservas'!$I$14:$I$2013,BG140)),INDEX('Controle de reservas'!$I$14:$I$2013,BG140)&gt;0,INDEX('Controle de reservas'!$K$14:$K$2013,BG140)&gt;INDEX('Controle de reservas'!$I$14:$I$2013,BG140)),CHAR(10)&amp;"DIVERGÊNCIA DE DATAS",""),IF(INDEX('Controle de reservas'!$L$14:$L$2013,BG140)="Em cobertura","COV",IF(INDEX('Controle de reservas'!$L$14:$L$2013,BG140)="Disponível","DISP",IF(INDEX('Controle de reservas'!$L$14:$L$2013,BG140)="Não utilizado","NU",IF(INDEX('Controle de reservas'!$L$14:$L$2013,BG140)="Folga","F",IF(INDEX('Controle de reservas'!$L$14:$L$2013,BG140)="Ocorrência","O",IF(INDEX('Controle de reservas'!$L$14:$L$2013,BG140)="Programado","PROG",IF(INDEX('Controle de reservas'!$L$14:$L$2013,BG140)="Disponível no posto","DP","SEM SITUAÇÃO")))))))&amp;IF(INDEX('Controle de reservas'!$M$14:$M$2013,BG140)&lt;&gt;"",CHAR(10)&amp;INDEX('Controle de reservas'!$M$14:$M$2013,BG140),IF(OR(INDEX('Controle de reservas'!$L$14:$L$2013,BG140)="Em cobertura",INDEX('Controle de reservas'!$L$14:$L$2013,BG140)="Programado"),CHAR(10)&amp;"SEM LOCAL",""))&amp;IF(INDEX('Controle de reservas'!$N$14:$N$2013,BG140)&lt;&gt;"",CHAR(10)&amp;"Subst.: "&amp;INDEX('Controle de reservas'!$N$14:$N$2013,BG140),"")&amp;IF(AND(ISNUMBER(INDEX('Controle de reservas'!$I$14:$I$2013,BG140)),INDEX('Controle de reservas'!$I$14:$I$2013,BG140)&gt;0,INDEX('Controle de reservas'!$K$14:$K$2013,BG140)&gt;INDEX('Controle de reservas'!$I$14:$I$2013,BG140)),CHAR(10)&amp;"DIVERGÊNCIA DE DATAS","")&amp;IF(INDEX('Controle de reservas'!$P$14:$P$2013,BG140)&lt;&gt;"OK"," !",""))))</f>
      </c>
      <c r="T140" s="15">
        <f ca="1">IF(OR($AQ140=0,T$9="",T$9&lt;$AS140,AND($AT140&lt;&gt;"",T$9&gt;$AT140)),"",IF(BH140=0,"—",IF(INDEX('Controle de reservas'!$P$14:$P$2013,BH140)="DUPLICIDADE NO DIA","CONFLITO"&amp;IF(INDEX('Controle de reservas'!$M$14:$M$2013,BH140)&lt;&gt;"",CHAR(10)&amp;INDEX('Controle de reservas'!$M$14:$M$2013,BH140),"")&amp;IF(INDEX('Controle de reservas'!$N$14:$N$2013,BH140)&lt;&gt;"",CHAR(10)&amp;"Subst.: "&amp;INDEX('Controle de reservas'!$N$14:$N$2013,BH140),"")&amp;IF(AND(ISNUMBER(INDEX('Controle de reservas'!$I$14:$I$2013,BH140)),INDEX('Controle de reservas'!$I$14:$I$2013,BH140)&gt;0,INDEX('Controle de reservas'!$K$14:$K$2013,BH140)&gt;INDEX('Controle de reservas'!$I$14:$I$2013,BH140)),CHAR(10)&amp;"DIVERGÊNCIA DE DATAS",""),IF(INDEX('Controle de reservas'!$L$14:$L$2013,BH140)="Em cobertura","COV",IF(INDEX('Controle de reservas'!$L$14:$L$2013,BH140)="Disponível","DISP",IF(INDEX('Controle de reservas'!$L$14:$L$2013,BH140)="Não utilizado","NU",IF(INDEX('Controle de reservas'!$L$14:$L$2013,BH140)="Folga","F",IF(INDEX('Controle de reservas'!$L$14:$L$2013,BH140)="Ocorrência","O",IF(INDEX('Controle de reservas'!$L$14:$L$2013,BH140)="Programado","PROG",IF(INDEX('Controle de reservas'!$L$14:$L$2013,BH140)="Disponível no posto","DP","SEM SITUAÇÃO")))))))&amp;IF(INDEX('Controle de reservas'!$M$14:$M$2013,BH140)&lt;&gt;"",CHAR(10)&amp;INDEX('Controle de reservas'!$M$14:$M$2013,BH140),IF(OR(INDEX('Controle de reservas'!$L$14:$L$2013,BH140)="Em cobertura",INDEX('Controle de reservas'!$L$14:$L$2013,BH140)="Programado"),CHAR(10)&amp;"SEM LOCAL",""))&amp;IF(INDEX('Controle de reservas'!$N$14:$N$2013,BH140)&lt;&gt;"",CHAR(10)&amp;"Subst.: "&amp;INDEX('Controle de reservas'!$N$14:$N$2013,BH140),"")&amp;IF(AND(ISNUMBER(INDEX('Controle de reservas'!$I$14:$I$2013,BH140)),INDEX('Controle de reservas'!$I$14:$I$2013,BH140)&gt;0,INDEX('Controle de reservas'!$K$14:$K$2013,BH140)&gt;INDEX('Controle de reservas'!$I$14:$I$2013,BH140)),CHAR(10)&amp;"DIVERGÊNCIA DE DATAS","")&amp;IF(INDEX('Controle de reservas'!$P$14:$P$2013,BH140)&lt;&gt;"OK"," !",""))))</f>
      </c>
      <c r="U140" s="15">
        <f ca="1">IF(OR($AQ140=0,U$9="",U$9&lt;$AS140,AND($AT140&lt;&gt;"",U$9&gt;$AT140)),"",IF(BI140=0,"—",IF(INDEX('Controle de reservas'!$P$14:$P$2013,BI140)="DUPLICIDADE NO DIA","CONFLITO"&amp;IF(INDEX('Controle de reservas'!$M$14:$M$2013,BI140)&lt;&gt;"",CHAR(10)&amp;INDEX('Controle de reservas'!$M$14:$M$2013,BI140),"")&amp;IF(INDEX('Controle de reservas'!$N$14:$N$2013,BI140)&lt;&gt;"",CHAR(10)&amp;"Subst.: "&amp;INDEX('Controle de reservas'!$N$14:$N$2013,BI140),"")&amp;IF(AND(ISNUMBER(INDEX('Controle de reservas'!$I$14:$I$2013,BI140)),INDEX('Controle de reservas'!$I$14:$I$2013,BI140)&gt;0,INDEX('Controle de reservas'!$K$14:$K$2013,BI140)&gt;INDEX('Controle de reservas'!$I$14:$I$2013,BI140)),CHAR(10)&amp;"DIVERGÊNCIA DE DATAS",""),IF(INDEX('Controle de reservas'!$L$14:$L$2013,BI140)="Em cobertura","COV",IF(INDEX('Controle de reservas'!$L$14:$L$2013,BI140)="Disponível","DISP",IF(INDEX('Controle de reservas'!$L$14:$L$2013,BI140)="Não utilizado","NU",IF(INDEX('Controle de reservas'!$L$14:$L$2013,BI140)="Folga","F",IF(INDEX('Controle de reservas'!$L$14:$L$2013,BI140)="Ocorrência","O",IF(INDEX('Controle de reservas'!$L$14:$L$2013,BI140)="Programado","PROG",IF(INDEX('Controle de reservas'!$L$14:$L$2013,BI140)="Disponível no posto","DP","SEM SITUAÇÃO")))))))&amp;IF(INDEX('Controle de reservas'!$M$14:$M$2013,BI140)&lt;&gt;"",CHAR(10)&amp;INDEX('Controle de reservas'!$M$14:$M$2013,BI140),IF(OR(INDEX('Controle de reservas'!$L$14:$L$2013,BI140)="Em cobertura",INDEX('Controle de reservas'!$L$14:$L$2013,BI140)="Programado"),CHAR(10)&amp;"SEM LOCAL",""))&amp;IF(INDEX('Controle de reservas'!$N$14:$N$2013,BI140)&lt;&gt;"",CHAR(10)&amp;"Subst.: "&amp;INDEX('Controle de reservas'!$N$14:$N$2013,BI140),"")&amp;IF(AND(ISNUMBER(INDEX('Controle de reservas'!$I$14:$I$2013,BI140)),INDEX('Controle de reservas'!$I$14:$I$2013,BI140)&gt;0,INDEX('Controle de reservas'!$K$14:$K$2013,BI140)&gt;INDEX('Controle de reservas'!$I$14:$I$2013,BI140)),CHAR(10)&amp;"DIVERGÊNCIA DE DATAS","")&amp;IF(INDEX('Controle de reservas'!$P$14:$P$2013,BI140)&lt;&gt;"OK"," !",""))))</f>
      </c>
      <c r="V140" s="15">
        <f ca="1">IF(OR($AQ140=0,V$9="",V$9&lt;$AS140,AND($AT140&lt;&gt;"",V$9&gt;$AT140)),"",IF(BJ140=0,"—",IF(INDEX('Controle de reservas'!$P$14:$P$2013,BJ140)="DUPLICIDADE NO DIA","CONFLITO"&amp;IF(INDEX('Controle de reservas'!$M$14:$M$2013,BJ140)&lt;&gt;"",CHAR(10)&amp;INDEX('Controle de reservas'!$M$14:$M$2013,BJ140),"")&amp;IF(INDEX('Controle de reservas'!$N$14:$N$2013,BJ140)&lt;&gt;"",CHAR(10)&amp;"Subst.: "&amp;INDEX('Controle de reservas'!$N$14:$N$2013,BJ140),"")&amp;IF(AND(ISNUMBER(INDEX('Controle de reservas'!$I$14:$I$2013,BJ140)),INDEX('Controle de reservas'!$I$14:$I$2013,BJ140)&gt;0,INDEX('Controle de reservas'!$K$14:$K$2013,BJ140)&gt;INDEX('Controle de reservas'!$I$14:$I$2013,BJ140)),CHAR(10)&amp;"DIVERGÊNCIA DE DATAS",""),IF(INDEX('Controle de reservas'!$L$14:$L$2013,BJ140)="Em cobertura","COV",IF(INDEX('Controle de reservas'!$L$14:$L$2013,BJ140)="Disponível","DISP",IF(INDEX('Controle de reservas'!$L$14:$L$2013,BJ140)="Não utilizado","NU",IF(INDEX('Controle de reservas'!$L$14:$L$2013,BJ140)="Folga","F",IF(INDEX('Controle de reservas'!$L$14:$L$2013,BJ140)="Ocorrência","O",IF(INDEX('Controle de reservas'!$L$14:$L$2013,BJ140)="Programado","PROG",IF(INDEX('Controle de reservas'!$L$14:$L$2013,BJ140)="Disponível no posto","DP","SEM SITUAÇÃO")))))))&amp;IF(INDEX('Controle de reservas'!$M$14:$M$2013,BJ140)&lt;&gt;"",CHAR(10)&amp;INDEX('Controle de reservas'!$M$14:$M$2013,BJ140),IF(OR(INDEX('Controle de reservas'!$L$14:$L$2013,BJ140)="Em cobertura",INDEX('Controle de reservas'!$L$14:$L$2013,BJ140)="Programado"),CHAR(10)&amp;"SEM LOCAL",""))&amp;IF(INDEX('Controle de reservas'!$N$14:$N$2013,BJ140)&lt;&gt;"",CHAR(10)&amp;"Subst.: "&amp;INDEX('Controle de reservas'!$N$14:$N$2013,BJ140),"")&amp;IF(AND(ISNUMBER(INDEX('Controle de reservas'!$I$14:$I$2013,BJ140)),INDEX('Controle de reservas'!$I$14:$I$2013,BJ140)&gt;0,INDEX('Controle de reservas'!$K$14:$K$2013,BJ140)&gt;INDEX('Controle de reservas'!$I$14:$I$2013,BJ140)),CHAR(10)&amp;"DIVERGÊNCIA DE DATAS","")&amp;IF(INDEX('Controle de reservas'!$P$14:$P$2013,BJ140)&lt;&gt;"OK"," !",""))))</f>
      </c>
      <c r="W140" s="15">
        <f ca="1">IF(OR($AQ140=0,W$9="",W$9&lt;$AS140,AND($AT140&lt;&gt;"",W$9&gt;$AT140)),"",IF(BK140=0,"—",IF(INDEX('Controle de reservas'!$P$14:$P$2013,BK140)="DUPLICIDADE NO DIA","CONFLITO"&amp;IF(INDEX('Controle de reservas'!$M$14:$M$2013,BK140)&lt;&gt;"",CHAR(10)&amp;INDEX('Controle de reservas'!$M$14:$M$2013,BK140),"")&amp;IF(INDEX('Controle de reservas'!$N$14:$N$2013,BK140)&lt;&gt;"",CHAR(10)&amp;"Subst.: "&amp;INDEX('Controle de reservas'!$N$14:$N$2013,BK140),"")&amp;IF(AND(ISNUMBER(INDEX('Controle de reservas'!$I$14:$I$2013,BK140)),INDEX('Controle de reservas'!$I$14:$I$2013,BK140)&gt;0,INDEX('Controle de reservas'!$K$14:$K$2013,BK140)&gt;INDEX('Controle de reservas'!$I$14:$I$2013,BK140)),CHAR(10)&amp;"DIVERGÊNCIA DE DATAS",""),IF(INDEX('Controle de reservas'!$L$14:$L$2013,BK140)="Em cobertura","COV",IF(INDEX('Controle de reservas'!$L$14:$L$2013,BK140)="Disponível","DISP",IF(INDEX('Controle de reservas'!$L$14:$L$2013,BK140)="Não utilizado","NU",IF(INDEX('Controle de reservas'!$L$14:$L$2013,BK140)="Folga","F",IF(INDEX('Controle de reservas'!$L$14:$L$2013,BK140)="Ocorrência","O",IF(INDEX('Controle de reservas'!$L$14:$L$2013,BK140)="Programado","PROG",IF(INDEX('Controle de reservas'!$L$14:$L$2013,BK140)="Disponível no posto","DP","SEM SITUAÇÃO")))))))&amp;IF(INDEX('Controle de reservas'!$M$14:$M$2013,BK140)&lt;&gt;"",CHAR(10)&amp;INDEX('Controle de reservas'!$M$14:$M$2013,BK140),IF(OR(INDEX('Controle de reservas'!$L$14:$L$2013,BK140)="Em cobertura",INDEX('Controle de reservas'!$L$14:$L$2013,BK140)="Programado"),CHAR(10)&amp;"SEM LOCAL",""))&amp;IF(INDEX('Controle de reservas'!$N$14:$N$2013,BK140)&lt;&gt;"",CHAR(10)&amp;"Subst.: "&amp;INDEX('Controle de reservas'!$N$14:$N$2013,BK140),"")&amp;IF(AND(ISNUMBER(INDEX('Controle de reservas'!$I$14:$I$2013,BK140)),INDEX('Controle de reservas'!$I$14:$I$2013,BK140)&gt;0,INDEX('Controle de reservas'!$K$14:$K$2013,BK140)&gt;INDEX('Controle de reservas'!$I$14:$I$2013,BK140)),CHAR(10)&amp;"DIVERGÊNCIA DE DATAS","")&amp;IF(INDEX('Controle de reservas'!$P$14:$P$2013,BK140)&lt;&gt;"OK"," !",""))))</f>
      </c>
      <c r="X140" s="15">
        <f ca="1">IF(OR($AQ140=0,X$9="",X$9&lt;$AS140,AND($AT140&lt;&gt;"",X$9&gt;$AT140)),"",IF(BL140=0,"—",IF(INDEX('Controle de reservas'!$P$14:$P$2013,BL140)="DUPLICIDADE NO DIA","CONFLITO"&amp;IF(INDEX('Controle de reservas'!$M$14:$M$2013,BL140)&lt;&gt;"",CHAR(10)&amp;INDEX('Controle de reservas'!$M$14:$M$2013,BL140),"")&amp;IF(INDEX('Controle de reservas'!$N$14:$N$2013,BL140)&lt;&gt;"",CHAR(10)&amp;"Subst.: "&amp;INDEX('Controle de reservas'!$N$14:$N$2013,BL140),"")&amp;IF(AND(ISNUMBER(INDEX('Controle de reservas'!$I$14:$I$2013,BL140)),INDEX('Controle de reservas'!$I$14:$I$2013,BL140)&gt;0,INDEX('Controle de reservas'!$K$14:$K$2013,BL140)&gt;INDEX('Controle de reservas'!$I$14:$I$2013,BL140)),CHAR(10)&amp;"DIVERGÊNCIA DE DATAS",""),IF(INDEX('Controle de reservas'!$L$14:$L$2013,BL140)="Em cobertura","COV",IF(INDEX('Controle de reservas'!$L$14:$L$2013,BL140)="Disponível","DISP",IF(INDEX('Controle de reservas'!$L$14:$L$2013,BL140)="Não utilizado","NU",IF(INDEX('Controle de reservas'!$L$14:$L$2013,BL140)="Folga","F",IF(INDEX('Controle de reservas'!$L$14:$L$2013,BL140)="Ocorrência","O",IF(INDEX('Controle de reservas'!$L$14:$L$2013,BL140)="Programado","PROG",IF(INDEX('Controle de reservas'!$L$14:$L$2013,BL140)="Disponível no posto","DP","SEM SITUAÇÃO")))))))&amp;IF(INDEX('Controle de reservas'!$M$14:$M$2013,BL140)&lt;&gt;"",CHAR(10)&amp;INDEX('Controle de reservas'!$M$14:$M$2013,BL140),IF(OR(INDEX('Controle de reservas'!$L$14:$L$2013,BL140)="Em cobertura",INDEX('Controle de reservas'!$L$14:$L$2013,BL140)="Programado"),CHAR(10)&amp;"SEM LOCAL",""))&amp;IF(INDEX('Controle de reservas'!$N$14:$N$2013,BL140)&lt;&gt;"",CHAR(10)&amp;"Subst.: "&amp;INDEX('Controle de reservas'!$N$14:$N$2013,BL140),"")&amp;IF(AND(ISNUMBER(INDEX('Controle de reservas'!$I$14:$I$2013,BL140)),INDEX('Controle de reservas'!$I$14:$I$2013,BL140)&gt;0,INDEX('Controle de reservas'!$K$14:$K$2013,BL140)&gt;INDEX('Controle de reservas'!$I$14:$I$2013,BL140)),CHAR(10)&amp;"DIVERGÊNCIA DE DATAS","")&amp;IF(INDEX('Controle de reservas'!$P$14:$P$2013,BL140)&lt;&gt;"OK"," !",""))))</f>
      </c>
      <c r="Y140" s="15">
        <f ca="1">IF(OR($AQ140=0,Y$9="",Y$9&lt;$AS140,AND($AT140&lt;&gt;"",Y$9&gt;$AT140)),"",IF(BM140=0,"—",IF(INDEX('Controle de reservas'!$P$14:$P$2013,BM140)="DUPLICIDADE NO DIA","CONFLITO"&amp;IF(INDEX('Controle de reservas'!$M$14:$M$2013,BM140)&lt;&gt;"",CHAR(10)&amp;INDEX('Controle de reservas'!$M$14:$M$2013,BM140),"")&amp;IF(INDEX('Controle de reservas'!$N$14:$N$2013,BM140)&lt;&gt;"",CHAR(10)&amp;"Subst.: "&amp;INDEX('Controle de reservas'!$N$14:$N$2013,BM140),"")&amp;IF(AND(ISNUMBER(INDEX('Controle de reservas'!$I$14:$I$2013,BM140)),INDEX('Controle de reservas'!$I$14:$I$2013,BM140)&gt;0,INDEX('Controle de reservas'!$K$14:$K$2013,BM140)&gt;INDEX('Controle de reservas'!$I$14:$I$2013,BM140)),CHAR(10)&amp;"DIVERGÊNCIA DE DATAS",""),IF(INDEX('Controle de reservas'!$L$14:$L$2013,BM140)="Em cobertura","COV",IF(INDEX('Controle de reservas'!$L$14:$L$2013,BM140)="Disponível","DISP",IF(INDEX('Controle de reservas'!$L$14:$L$2013,BM140)="Não utilizado","NU",IF(INDEX('Controle de reservas'!$L$14:$L$2013,BM140)="Folga","F",IF(INDEX('Controle de reservas'!$L$14:$L$2013,BM140)="Ocorrência","O",IF(INDEX('Controle de reservas'!$L$14:$L$2013,BM140)="Programado","PROG",IF(INDEX('Controle de reservas'!$L$14:$L$2013,BM140)="Disponível no posto","DP","SEM SITUAÇÃO")))))))&amp;IF(INDEX('Controle de reservas'!$M$14:$M$2013,BM140)&lt;&gt;"",CHAR(10)&amp;INDEX('Controle de reservas'!$M$14:$M$2013,BM140),IF(OR(INDEX('Controle de reservas'!$L$14:$L$2013,BM140)="Em cobertura",INDEX('Controle de reservas'!$L$14:$L$2013,BM140)="Programado"),CHAR(10)&amp;"SEM LOCAL",""))&amp;IF(INDEX('Controle de reservas'!$N$14:$N$2013,BM140)&lt;&gt;"",CHAR(10)&amp;"Subst.: "&amp;INDEX('Controle de reservas'!$N$14:$N$2013,BM140),"")&amp;IF(AND(ISNUMBER(INDEX('Controle de reservas'!$I$14:$I$2013,BM140)),INDEX('Controle de reservas'!$I$14:$I$2013,BM140)&gt;0,INDEX('Controle de reservas'!$K$14:$K$2013,BM140)&gt;INDEX('Controle de reservas'!$I$14:$I$2013,BM140)),CHAR(10)&amp;"DIVERGÊNCIA DE DATAS","")&amp;IF(INDEX('Controle de reservas'!$P$14:$P$2013,BM140)&lt;&gt;"OK"," !",""))))</f>
      </c>
      <c r="Z140" s="15">
        <f ca="1">IF(OR($AQ140=0,Z$9="",Z$9&lt;$AS140,AND($AT140&lt;&gt;"",Z$9&gt;$AT140)),"",IF(BN140=0,"—",IF(INDEX('Controle de reservas'!$P$14:$P$2013,BN140)="DUPLICIDADE NO DIA","CONFLITO"&amp;IF(INDEX('Controle de reservas'!$M$14:$M$2013,BN140)&lt;&gt;"",CHAR(10)&amp;INDEX('Controle de reservas'!$M$14:$M$2013,BN140),"")&amp;IF(INDEX('Controle de reservas'!$N$14:$N$2013,BN140)&lt;&gt;"",CHAR(10)&amp;"Subst.: "&amp;INDEX('Controle de reservas'!$N$14:$N$2013,BN140),"")&amp;IF(AND(ISNUMBER(INDEX('Controle de reservas'!$I$14:$I$2013,BN140)),INDEX('Controle de reservas'!$I$14:$I$2013,BN140)&gt;0,INDEX('Controle de reservas'!$K$14:$K$2013,BN140)&gt;INDEX('Controle de reservas'!$I$14:$I$2013,BN140)),CHAR(10)&amp;"DIVERGÊNCIA DE DATAS",""),IF(INDEX('Controle de reservas'!$L$14:$L$2013,BN140)="Em cobertura","COV",IF(INDEX('Controle de reservas'!$L$14:$L$2013,BN140)="Disponível","DISP",IF(INDEX('Controle de reservas'!$L$14:$L$2013,BN140)="Não utilizado","NU",IF(INDEX('Controle de reservas'!$L$14:$L$2013,BN140)="Folga","F",IF(INDEX('Controle de reservas'!$L$14:$L$2013,BN140)="Ocorrência","O",IF(INDEX('Controle de reservas'!$L$14:$L$2013,BN140)="Programado","PROG",IF(INDEX('Controle de reservas'!$L$14:$L$2013,BN140)="Disponível no posto","DP","SEM SITUAÇÃO")))))))&amp;IF(INDEX('Controle de reservas'!$M$14:$M$2013,BN140)&lt;&gt;"",CHAR(10)&amp;INDEX('Controle de reservas'!$M$14:$M$2013,BN140),IF(OR(INDEX('Controle de reservas'!$L$14:$L$2013,BN140)="Em cobertura",INDEX('Controle de reservas'!$L$14:$L$2013,BN140)="Programado"),CHAR(10)&amp;"SEM LOCAL",""))&amp;IF(INDEX('Controle de reservas'!$N$14:$N$2013,BN140)&lt;&gt;"",CHAR(10)&amp;"Subst.: "&amp;INDEX('Controle de reservas'!$N$14:$N$2013,BN140),"")&amp;IF(AND(ISNUMBER(INDEX('Controle de reservas'!$I$14:$I$2013,BN140)),INDEX('Controle de reservas'!$I$14:$I$2013,BN140)&gt;0,INDEX('Controle de reservas'!$K$14:$K$2013,BN140)&gt;INDEX('Controle de reservas'!$I$14:$I$2013,BN140)),CHAR(10)&amp;"DIVERGÊNCIA DE DATAS","")&amp;IF(INDEX('Controle de reservas'!$P$14:$P$2013,BN140)&lt;&gt;"OK"," !",""))))</f>
      </c>
      <c r="AA140" s="15">
        <f ca="1">IF(OR($AQ140=0,AA$9="",AA$9&lt;$AS140,AND($AT140&lt;&gt;"",AA$9&gt;$AT140)),"",IF(BO140=0,"—",IF(INDEX('Controle de reservas'!$P$14:$P$2013,BO140)="DUPLICIDADE NO DIA","CONFLITO"&amp;IF(INDEX('Controle de reservas'!$M$14:$M$2013,BO140)&lt;&gt;"",CHAR(10)&amp;INDEX('Controle de reservas'!$M$14:$M$2013,BO140),"")&amp;IF(INDEX('Controle de reservas'!$N$14:$N$2013,BO140)&lt;&gt;"",CHAR(10)&amp;"Subst.: "&amp;INDEX('Controle de reservas'!$N$14:$N$2013,BO140),"")&amp;IF(AND(ISNUMBER(INDEX('Controle de reservas'!$I$14:$I$2013,BO140)),INDEX('Controle de reservas'!$I$14:$I$2013,BO140)&gt;0,INDEX('Controle de reservas'!$K$14:$K$2013,BO140)&gt;INDEX('Controle de reservas'!$I$14:$I$2013,BO140)),CHAR(10)&amp;"DIVERGÊNCIA DE DATAS",""),IF(INDEX('Controle de reservas'!$L$14:$L$2013,BO140)="Em cobertura","COV",IF(INDEX('Controle de reservas'!$L$14:$L$2013,BO140)="Disponível","DISP",IF(INDEX('Controle de reservas'!$L$14:$L$2013,BO140)="Não utilizado","NU",IF(INDEX('Controle de reservas'!$L$14:$L$2013,BO140)="Folga","F",IF(INDEX('Controle de reservas'!$L$14:$L$2013,BO140)="Ocorrência","O",IF(INDEX('Controle de reservas'!$L$14:$L$2013,BO140)="Programado","PROG",IF(INDEX('Controle de reservas'!$L$14:$L$2013,BO140)="Disponível no posto","DP","SEM SITUAÇÃO")))))))&amp;IF(INDEX('Controle de reservas'!$M$14:$M$2013,BO140)&lt;&gt;"",CHAR(10)&amp;INDEX('Controle de reservas'!$M$14:$M$2013,BO140),IF(OR(INDEX('Controle de reservas'!$L$14:$L$2013,BO140)="Em cobertura",INDEX('Controle de reservas'!$L$14:$L$2013,BO140)="Programado"),CHAR(10)&amp;"SEM LOCAL",""))&amp;IF(INDEX('Controle de reservas'!$N$14:$N$2013,BO140)&lt;&gt;"",CHAR(10)&amp;"Subst.: "&amp;INDEX('Controle de reservas'!$N$14:$N$2013,BO140),"")&amp;IF(AND(ISNUMBER(INDEX('Controle de reservas'!$I$14:$I$2013,BO140)),INDEX('Controle de reservas'!$I$14:$I$2013,BO140)&gt;0,INDEX('Controle de reservas'!$K$14:$K$2013,BO140)&gt;INDEX('Controle de reservas'!$I$14:$I$2013,BO140)),CHAR(10)&amp;"DIVERGÊNCIA DE DATAS","")&amp;IF(INDEX('Controle de reservas'!$P$14:$P$2013,BO140)&lt;&gt;"OK"," !",""))))</f>
      </c>
      <c r="AB140" s="15">
        <f ca="1">IF(OR($AQ140=0,AB$9="",AB$9&lt;$AS140,AND($AT140&lt;&gt;"",AB$9&gt;$AT140)),"",IF(BP140=0,"—",IF(INDEX('Controle de reservas'!$P$14:$P$2013,BP140)="DUPLICIDADE NO DIA","CONFLITO"&amp;IF(INDEX('Controle de reservas'!$M$14:$M$2013,BP140)&lt;&gt;"",CHAR(10)&amp;INDEX('Controle de reservas'!$M$14:$M$2013,BP140),"")&amp;IF(INDEX('Controle de reservas'!$N$14:$N$2013,BP140)&lt;&gt;"",CHAR(10)&amp;"Subst.: "&amp;INDEX('Controle de reservas'!$N$14:$N$2013,BP140),"")&amp;IF(AND(ISNUMBER(INDEX('Controle de reservas'!$I$14:$I$2013,BP140)),INDEX('Controle de reservas'!$I$14:$I$2013,BP140)&gt;0,INDEX('Controle de reservas'!$K$14:$K$2013,BP140)&gt;INDEX('Controle de reservas'!$I$14:$I$2013,BP140)),CHAR(10)&amp;"DIVERGÊNCIA DE DATAS",""),IF(INDEX('Controle de reservas'!$L$14:$L$2013,BP140)="Em cobertura","COV",IF(INDEX('Controle de reservas'!$L$14:$L$2013,BP140)="Disponível","DISP",IF(INDEX('Controle de reservas'!$L$14:$L$2013,BP140)="Não utilizado","NU",IF(INDEX('Controle de reservas'!$L$14:$L$2013,BP140)="Folga","F",IF(INDEX('Controle de reservas'!$L$14:$L$2013,BP140)="Ocorrência","O",IF(INDEX('Controle de reservas'!$L$14:$L$2013,BP140)="Programado","PROG",IF(INDEX('Controle de reservas'!$L$14:$L$2013,BP140)="Disponível no posto","DP","SEM SITUAÇÃO")))))))&amp;IF(INDEX('Controle de reservas'!$M$14:$M$2013,BP140)&lt;&gt;"",CHAR(10)&amp;INDEX('Controle de reservas'!$M$14:$M$2013,BP140),IF(OR(INDEX('Controle de reservas'!$L$14:$L$2013,BP140)="Em cobertura",INDEX('Controle de reservas'!$L$14:$L$2013,BP140)="Programado"),CHAR(10)&amp;"SEM LOCAL",""))&amp;IF(INDEX('Controle de reservas'!$N$14:$N$2013,BP140)&lt;&gt;"",CHAR(10)&amp;"Subst.: "&amp;INDEX('Controle de reservas'!$N$14:$N$2013,BP140),"")&amp;IF(AND(ISNUMBER(INDEX('Controle de reservas'!$I$14:$I$2013,BP140)),INDEX('Controle de reservas'!$I$14:$I$2013,BP140)&gt;0,INDEX('Controle de reservas'!$K$14:$K$2013,BP140)&gt;INDEX('Controle de reservas'!$I$14:$I$2013,BP140)),CHAR(10)&amp;"DIVERGÊNCIA DE DATAS","")&amp;IF(INDEX('Controle de reservas'!$P$14:$P$2013,BP140)&lt;&gt;"OK"," !",""))))</f>
      </c>
      <c r="AC140" s="15">
        <f ca="1">IF(OR($AQ140=0,AC$9="",AC$9&lt;$AS140,AND($AT140&lt;&gt;"",AC$9&gt;$AT140)),"",IF(BQ140=0,"—",IF(INDEX('Controle de reservas'!$P$14:$P$2013,BQ140)="DUPLICIDADE NO DIA","CONFLITO"&amp;IF(INDEX('Controle de reservas'!$M$14:$M$2013,BQ140)&lt;&gt;"",CHAR(10)&amp;INDEX('Controle de reservas'!$M$14:$M$2013,BQ140),"")&amp;IF(INDEX('Controle de reservas'!$N$14:$N$2013,BQ140)&lt;&gt;"",CHAR(10)&amp;"Subst.: "&amp;INDEX('Controle de reservas'!$N$14:$N$2013,BQ140),"")&amp;IF(AND(ISNUMBER(INDEX('Controle de reservas'!$I$14:$I$2013,BQ140)),INDEX('Controle de reservas'!$I$14:$I$2013,BQ140)&gt;0,INDEX('Controle de reservas'!$K$14:$K$2013,BQ140)&gt;INDEX('Controle de reservas'!$I$14:$I$2013,BQ140)),CHAR(10)&amp;"DIVERGÊNCIA DE DATAS",""),IF(INDEX('Controle de reservas'!$L$14:$L$2013,BQ140)="Em cobertura","COV",IF(INDEX('Controle de reservas'!$L$14:$L$2013,BQ140)="Disponível","DISP",IF(INDEX('Controle de reservas'!$L$14:$L$2013,BQ140)="Não utilizado","NU",IF(INDEX('Controle de reservas'!$L$14:$L$2013,BQ140)="Folga","F",IF(INDEX('Controle de reservas'!$L$14:$L$2013,BQ140)="Ocorrência","O",IF(INDEX('Controle de reservas'!$L$14:$L$2013,BQ140)="Programado","PROG",IF(INDEX('Controle de reservas'!$L$14:$L$2013,BQ140)="Disponível no posto","DP","SEM SITUAÇÃO")))))))&amp;IF(INDEX('Controle de reservas'!$M$14:$M$2013,BQ140)&lt;&gt;"",CHAR(10)&amp;INDEX('Controle de reservas'!$M$14:$M$2013,BQ140),IF(OR(INDEX('Controle de reservas'!$L$14:$L$2013,BQ140)="Em cobertura",INDEX('Controle de reservas'!$L$14:$L$2013,BQ140)="Programado"),CHAR(10)&amp;"SEM LOCAL",""))&amp;IF(INDEX('Controle de reservas'!$N$14:$N$2013,BQ140)&lt;&gt;"",CHAR(10)&amp;"Subst.: "&amp;INDEX('Controle de reservas'!$N$14:$N$2013,BQ140),"")&amp;IF(AND(ISNUMBER(INDEX('Controle de reservas'!$I$14:$I$2013,BQ140)),INDEX('Controle de reservas'!$I$14:$I$2013,BQ140)&gt;0,INDEX('Controle de reservas'!$K$14:$K$2013,BQ140)&gt;INDEX('Controle de reservas'!$I$14:$I$2013,BQ140)),CHAR(10)&amp;"DIVERGÊNCIA DE DATAS","")&amp;IF(INDEX('Controle de reservas'!$P$14:$P$2013,BQ140)&lt;&gt;"OK"," !",""))))</f>
      </c>
      <c r="AD140" s="15">
        <f ca="1">IF(OR($AQ140=0,AD$9="",AD$9&lt;$AS140,AND($AT140&lt;&gt;"",AD$9&gt;$AT140)),"",IF(BR140=0,"—",IF(INDEX('Controle de reservas'!$P$14:$P$2013,BR140)="DUPLICIDADE NO DIA","CONFLITO"&amp;IF(INDEX('Controle de reservas'!$M$14:$M$2013,BR140)&lt;&gt;"",CHAR(10)&amp;INDEX('Controle de reservas'!$M$14:$M$2013,BR140),"")&amp;IF(INDEX('Controle de reservas'!$N$14:$N$2013,BR140)&lt;&gt;"",CHAR(10)&amp;"Subst.: "&amp;INDEX('Controle de reservas'!$N$14:$N$2013,BR140),"")&amp;IF(AND(ISNUMBER(INDEX('Controle de reservas'!$I$14:$I$2013,BR140)),INDEX('Controle de reservas'!$I$14:$I$2013,BR140)&gt;0,INDEX('Controle de reservas'!$K$14:$K$2013,BR140)&gt;INDEX('Controle de reservas'!$I$14:$I$2013,BR140)),CHAR(10)&amp;"DIVERGÊNCIA DE DATAS",""),IF(INDEX('Controle de reservas'!$L$14:$L$2013,BR140)="Em cobertura","COV",IF(INDEX('Controle de reservas'!$L$14:$L$2013,BR140)="Disponível","DISP",IF(INDEX('Controle de reservas'!$L$14:$L$2013,BR140)="Não utilizado","NU",IF(INDEX('Controle de reservas'!$L$14:$L$2013,BR140)="Folga","F",IF(INDEX('Controle de reservas'!$L$14:$L$2013,BR140)="Ocorrência","O",IF(INDEX('Controle de reservas'!$L$14:$L$2013,BR140)="Programado","PROG",IF(INDEX('Controle de reservas'!$L$14:$L$2013,BR140)="Disponível no posto","DP","SEM SITUAÇÃO")))))))&amp;IF(INDEX('Controle de reservas'!$M$14:$M$2013,BR140)&lt;&gt;"",CHAR(10)&amp;INDEX('Controle de reservas'!$M$14:$M$2013,BR140),IF(OR(INDEX('Controle de reservas'!$L$14:$L$2013,BR140)="Em cobertura",INDEX('Controle de reservas'!$L$14:$L$2013,BR140)="Programado"),CHAR(10)&amp;"SEM LOCAL",""))&amp;IF(INDEX('Controle de reservas'!$N$14:$N$2013,BR140)&lt;&gt;"",CHAR(10)&amp;"Subst.: "&amp;INDEX('Controle de reservas'!$N$14:$N$2013,BR140),"")&amp;IF(AND(ISNUMBER(INDEX('Controle de reservas'!$I$14:$I$2013,BR140)),INDEX('Controle de reservas'!$I$14:$I$2013,BR140)&gt;0,INDEX('Controle de reservas'!$K$14:$K$2013,BR140)&gt;INDEX('Controle de reservas'!$I$14:$I$2013,BR140)),CHAR(10)&amp;"DIVERGÊNCIA DE DATAS","")&amp;IF(INDEX('Controle de reservas'!$P$14:$P$2013,BR140)&lt;&gt;"OK"," !",""))))</f>
      </c>
      <c r="AE140" s="15">
        <f ca="1">IF(OR($AQ140=0,AE$9="",AE$9&lt;$AS140,AND($AT140&lt;&gt;"",AE$9&gt;$AT140)),"",IF(BS140=0,"—",IF(INDEX('Controle de reservas'!$P$14:$P$2013,BS140)="DUPLICIDADE NO DIA","CONFLITO"&amp;IF(INDEX('Controle de reservas'!$M$14:$M$2013,BS140)&lt;&gt;"",CHAR(10)&amp;INDEX('Controle de reservas'!$M$14:$M$2013,BS140),"")&amp;IF(INDEX('Controle de reservas'!$N$14:$N$2013,BS140)&lt;&gt;"",CHAR(10)&amp;"Subst.: "&amp;INDEX('Controle de reservas'!$N$14:$N$2013,BS140),"")&amp;IF(AND(ISNUMBER(INDEX('Controle de reservas'!$I$14:$I$2013,BS140)),INDEX('Controle de reservas'!$I$14:$I$2013,BS140)&gt;0,INDEX('Controle de reservas'!$K$14:$K$2013,BS140)&gt;INDEX('Controle de reservas'!$I$14:$I$2013,BS140)),CHAR(10)&amp;"DIVERGÊNCIA DE DATAS",""),IF(INDEX('Controle de reservas'!$L$14:$L$2013,BS140)="Em cobertura","COV",IF(INDEX('Controle de reservas'!$L$14:$L$2013,BS140)="Disponível","DISP",IF(INDEX('Controle de reservas'!$L$14:$L$2013,BS140)="Não utilizado","NU",IF(INDEX('Controle de reservas'!$L$14:$L$2013,BS140)="Folga","F",IF(INDEX('Controle de reservas'!$L$14:$L$2013,BS140)="Ocorrência","O",IF(INDEX('Controle de reservas'!$L$14:$L$2013,BS140)="Programado","PROG",IF(INDEX('Controle de reservas'!$L$14:$L$2013,BS140)="Disponível no posto","DP","SEM SITUAÇÃO")))))))&amp;IF(INDEX('Controle de reservas'!$M$14:$M$2013,BS140)&lt;&gt;"",CHAR(10)&amp;INDEX('Controle de reservas'!$M$14:$M$2013,BS140),IF(OR(INDEX('Controle de reservas'!$L$14:$L$2013,BS140)="Em cobertura",INDEX('Controle de reservas'!$L$14:$L$2013,BS140)="Programado"),CHAR(10)&amp;"SEM LOCAL",""))&amp;IF(INDEX('Controle de reservas'!$N$14:$N$2013,BS140)&lt;&gt;"",CHAR(10)&amp;"Subst.: "&amp;INDEX('Controle de reservas'!$N$14:$N$2013,BS140),"")&amp;IF(AND(ISNUMBER(INDEX('Controle de reservas'!$I$14:$I$2013,BS140)),INDEX('Controle de reservas'!$I$14:$I$2013,BS140)&gt;0,INDEX('Controle de reservas'!$K$14:$K$2013,BS140)&gt;INDEX('Controle de reservas'!$I$14:$I$2013,BS140)),CHAR(10)&amp;"DIVERGÊNCIA DE DATAS","")&amp;IF(INDEX('Controle de reservas'!$P$14:$P$2013,BS140)&lt;&gt;"OK"," !",""))))</f>
      </c>
      <c r="AF140" s="15">
        <f ca="1">IF(OR($AQ140=0,AF$9="",AF$9&lt;$AS140,AND($AT140&lt;&gt;"",AF$9&gt;$AT140)),"",IF(BT140=0,"—",IF(INDEX('Controle de reservas'!$P$14:$P$2013,BT140)="DUPLICIDADE NO DIA","CONFLITO"&amp;IF(INDEX('Controle de reservas'!$M$14:$M$2013,BT140)&lt;&gt;"",CHAR(10)&amp;INDEX('Controle de reservas'!$M$14:$M$2013,BT140),"")&amp;IF(INDEX('Controle de reservas'!$N$14:$N$2013,BT140)&lt;&gt;"",CHAR(10)&amp;"Subst.: "&amp;INDEX('Controle de reservas'!$N$14:$N$2013,BT140),"")&amp;IF(AND(ISNUMBER(INDEX('Controle de reservas'!$I$14:$I$2013,BT140)),INDEX('Controle de reservas'!$I$14:$I$2013,BT140)&gt;0,INDEX('Controle de reservas'!$K$14:$K$2013,BT140)&gt;INDEX('Controle de reservas'!$I$14:$I$2013,BT140)),CHAR(10)&amp;"DIVERGÊNCIA DE DATAS",""),IF(INDEX('Controle de reservas'!$L$14:$L$2013,BT140)="Em cobertura","COV",IF(INDEX('Controle de reservas'!$L$14:$L$2013,BT140)="Disponível","DISP",IF(INDEX('Controle de reservas'!$L$14:$L$2013,BT140)="Não utilizado","NU",IF(INDEX('Controle de reservas'!$L$14:$L$2013,BT140)="Folga","F",IF(INDEX('Controle de reservas'!$L$14:$L$2013,BT140)="Ocorrência","O",IF(INDEX('Controle de reservas'!$L$14:$L$2013,BT140)="Programado","PROG",IF(INDEX('Controle de reservas'!$L$14:$L$2013,BT140)="Disponível no posto","DP","SEM SITUAÇÃO")))))))&amp;IF(INDEX('Controle de reservas'!$M$14:$M$2013,BT140)&lt;&gt;"",CHAR(10)&amp;INDEX('Controle de reservas'!$M$14:$M$2013,BT140),IF(OR(INDEX('Controle de reservas'!$L$14:$L$2013,BT140)="Em cobertura",INDEX('Controle de reservas'!$L$14:$L$2013,BT140)="Programado"),CHAR(10)&amp;"SEM LOCAL",""))&amp;IF(INDEX('Controle de reservas'!$N$14:$N$2013,BT140)&lt;&gt;"",CHAR(10)&amp;"Subst.: "&amp;INDEX('Controle de reservas'!$N$14:$N$2013,BT140),"")&amp;IF(AND(ISNUMBER(INDEX('Controle de reservas'!$I$14:$I$2013,BT140)),INDEX('Controle de reservas'!$I$14:$I$2013,BT140)&gt;0,INDEX('Controle de reservas'!$K$14:$K$2013,BT140)&gt;INDEX('Controle de reservas'!$I$14:$I$2013,BT140)),CHAR(10)&amp;"DIVERGÊNCIA DE DATAS","")&amp;IF(INDEX('Controle de reservas'!$P$14:$P$2013,BT140)&lt;&gt;"OK"," !",""))))</f>
      </c>
      <c r="AG140" s="15">
        <f ca="1">IF(OR($AQ140=0,AG$9="",AG$9&lt;$AS140,AND($AT140&lt;&gt;"",AG$9&gt;$AT140)),"",IF(BU140=0,"—",IF(INDEX('Controle de reservas'!$P$14:$P$2013,BU140)="DUPLICIDADE NO DIA","CONFLITO"&amp;IF(INDEX('Controle de reservas'!$M$14:$M$2013,BU140)&lt;&gt;"",CHAR(10)&amp;INDEX('Controle de reservas'!$M$14:$M$2013,BU140),"")&amp;IF(INDEX('Controle de reservas'!$N$14:$N$2013,BU140)&lt;&gt;"",CHAR(10)&amp;"Subst.: "&amp;INDEX('Controle de reservas'!$N$14:$N$2013,BU140),"")&amp;IF(AND(ISNUMBER(INDEX('Controle de reservas'!$I$14:$I$2013,BU140)),INDEX('Controle de reservas'!$I$14:$I$2013,BU140)&gt;0,INDEX('Controle de reservas'!$K$14:$K$2013,BU140)&gt;INDEX('Controle de reservas'!$I$14:$I$2013,BU140)),CHAR(10)&amp;"DIVERGÊNCIA DE DATAS",""),IF(INDEX('Controle de reservas'!$L$14:$L$2013,BU140)="Em cobertura","COV",IF(INDEX('Controle de reservas'!$L$14:$L$2013,BU140)="Disponível","DISP",IF(INDEX('Controle de reservas'!$L$14:$L$2013,BU140)="Não utilizado","NU",IF(INDEX('Controle de reservas'!$L$14:$L$2013,BU140)="Folga","F",IF(INDEX('Controle de reservas'!$L$14:$L$2013,BU140)="Ocorrência","O",IF(INDEX('Controle de reservas'!$L$14:$L$2013,BU140)="Programado","PROG",IF(INDEX('Controle de reservas'!$L$14:$L$2013,BU140)="Disponível no posto","DP","SEM SITUAÇÃO")))))))&amp;IF(INDEX('Controle de reservas'!$M$14:$M$2013,BU140)&lt;&gt;"",CHAR(10)&amp;INDEX('Controle de reservas'!$M$14:$M$2013,BU140),IF(OR(INDEX('Controle de reservas'!$L$14:$L$2013,BU140)="Em cobertura",INDEX('Controle de reservas'!$L$14:$L$2013,BU140)="Programado"),CHAR(10)&amp;"SEM LOCAL",""))&amp;IF(INDEX('Controle de reservas'!$N$14:$N$2013,BU140)&lt;&gt;"",CHAR(10)&amp;"Subst.: "&amp;INDEX('Controle de reservas'!$N$14:$N$2013,BU140),"")&amp;IF(AND(ISNUMBER(INDEX('Controle de reservas'!$I$14:$I$2013,BU140)),INDEX('Controle de reservas'!$I$14:$I$2013,BU140)&gt;0,INDEX('Controle de reservas'!$K$14:$K$2013,BU140)&gt;INDEX('Controle de reservas'!$I$14:$I$2013,BU140)),CHAR(10)&amp;"DIVERGÊNCIA DE DATAS","")&amp;IF(INDEX('Controle de reservas'!$P$14:$P$2013,BU140)&lt;&gt;"OK"," !",""))))</f>
      </c>
      <c r="AH140" s="15">
        <f ca="1">IF(OR($AQ140=0,AH$9="",AH$9&lt;$AS140,AND($AT140&lt;&gt;"",AH$9&gt;$AT140)),"",IF(BV140=0,"—",IF(INDEX('Controle de reservas'!$P$14:$P$2013,BV140)="DUPLICIDADE NO DIA","CONFLITO"&amp;IF(INDEX('Controle de reservas'!$M$14:$M$2013,BV140)&lt;&gt;"",CHAR(10)&amp;INDEX('Controle de reservas'!$M$14:$M$2013,BV140),"")&amp;IF(INDEX('Controle de reservas'!$N$14:$N$2013,BV140)&lt;&gt;"",CHAR(10)&amp;"Subst.: "&amp;INDEX('Controle de reservas'!$N$14:$N$2013,BV140),"")&amp;IF(AND(ISNUMBER(INDEX('Controle de reservas'!$I$14:$I$2013,BV140)),INDEX('Controle de reservas'!$I$14:$I$2013,BV140)&gt;0,INDEX('Controle de reservas'!$K$14:$K$2013,BV140)&gt;INDEX('Controle de reservas'!$I$14:$I$2013,BV140)),CHAR(10)&amp;"DIVERGÊNCIA DE DATAS",""),IF(INDEX('Controle de reservas'!$L$14:$L$2013,BV140)="Em cobertura","COV",IF(INDEX('Controle de reservas'!$L$14:$L$2013,BV140)="Disponível","DISP",IF(INDEX('Controle de reservas'!$L$14:$L$2013,BV140)="Não utilizado","NU",IF(INDEX('Controle de reservas'!$L$14:$L$2013,BV140)="Folga","F",IF(INDEX('Controle de reservas'!$L$14:$L$2013,BV140)="Ocorrência","O",IF(INDEX('Controle de reservas'!$L$14:$L$2013,BV140)="Programado","PROG",IF(INDEX('Controle de reservas'!$L$14:$L$2013,BV140)="Disponível no posto","DP","SEM SITUAÇÃO")))))))&amp;IF(INDEX('Controle de reservas'!$M$14:$M$2013,BV140)&lt;&gt;"",CHAR(10)&amp;INDEX('Controle de reservas'!$M$14:$M$2013,BV140),IF(OR(INDEX('Controle de reservas'!$L$14:$L$2013,BV140)="Em cobertura",INDEX('Controle de reservas'!$L$14:$L$2013,BV140)="Programado"),CHAR(10)&amp;"SEM LOCAL",""))&amp;IF(INDEX('Controle de reservas'!$N$14:$N$2013,BV140)&lt;&gt;"",CHAR(10)&amp;"Subst.: "&amp;INDEX('Controle de reservas'!$N$14:$N$2013,BV140),"")&amp;IF(AND(ISNUMBER(INDEX('Controle de reservas'!$I$14:$I$2013,BV140)),INDEX('Controle de reservas'!$I$14:$I$2013,BV140)&gt;0,INDEX('Controle de reservas'!$K$14:$K$2013,BV140)&gt;INDEX('Controle de reservas'!$I$14:$I$2013,BV140)),CHAR(10)&amp;"DIVERGÊNCIA DE DATAS","")&amp;IF(INDEX('Controle de reservas'!$P$14:$P$2013,BV140)&lt;&gt;"OK"," !",""))))</f>
      </c>
      <c r="AI140" s="15">
        <f ca="1">IF(OR($AQ140=0,AI$9="",AI$9&lt;$AS140,AND($AT140&lt;&gt;"",AI$9&gt;$AT140)),"",IF(BW140=0,"—",IF(INDEX('Controle de reservas'!$P$14:$P$2013,BW140)="DUPLICIDADE NO DIA","CONFLITO"&amp;IF(INDEX('Controle de reservas'!$M$14:$M$2013,BW140)&lt;&gt;"",CHAR(10)&amp;INDEX('Controle de reservas'!$M$14:$M$2013,BW140),"")&amp;IF(INDEX('Controle de reservas'!$N$14:$N$2013,BW140)&lt;&gt;"",CHAR(10)&amp;"Subst.: "&amp;INDEX('Controle de reservas'!$N$14:$N$2013,BW140),"")&amp;IF(AND(ISNUMBER(INDEX('Controle de reservas'!$I$14:$I$2013,BW140)),INDEX('Controle de reservas'!$I$14:$I$2013,BW140)&gt;0,INDEX('Controle de reservas'!$K$14:$K$2013,BW140)&gt;INDEX('Controle de reservas'!$I$14:$I$2013,BW140)),CHAR(10)&amp;"DIVERGÊNCIA DE DATAS",""),IF(INDEX('Controle de reservas'!$L$14:$L$2013,BW140)="Em cobertura","COV",IF(INDEX('Controle de reservas'!$L$14:$L$2013,BW140)="Disponível","DISP",IF(INDEX('Controle de reservas'!$L$14:$L$2013,BW140)="Não utilizado","NU",IF(INDEX('Controle de reservas'!$L$14:$L$2013,BW140)="Folga","F",IF(INDEX('Controle de reservas'!$L$14:$L$2013,BW140)="Ocorrência","O",IF(INDEX('Controle de reservas'!$L$14:$L$2013,BW140)="Programado","PROG",IF(INDEX('Controle de reservas'!$L$14:$L$2013,BW140)="Disponível no posto","DP","SEM SITUAÇÃO")))))))&amp;IF(INDEX('Controle de reservas'!$M$14:$M$2013,BW140)&lt;&gt;"",CHAR(10)&amp;INDEX('Controle de reservas'!$M$14:$M$2013,BW140),IF(OR(INDEX('Controle de reservas'!$L$14:$L$2013,BW140)="Em cobertura",INDEX('Controle de reservas'!$L$14:$L$2013,BW140)="Programado"),CHAR(10)&amp;"SEM LOCAL",""))&amp;IF(INDEX('Controle de reservas'!$N$14:$N$2013,BW140)&lt;&gt;"",CHAR(10)&amp;"Subst.: "&amp;INDEX('Controle de reservas'!$N$14:$N$2013,BW140),"")&amp;IF(AND(ISNUMBER(INDEX('Controle de reservas'!$I$14:$I$2013,BW140)),INDEX('Controle de reservas'!$I$14:$I$2013,BW140)&gt;0,INDEX('Controle de reservas'!$K$14:$K$2013,BW140)&gt;INDEX('Controle de reservas'!$I$14:$I$2013,BW140)),CHAR(10)&amp;"DIVERGÊNCIA DE DATAS","")&amp;IF(INDEX('Controle de reservas'!$P$14:$P$2013,BW140)&lt;&gt;"OK"," !",""))))</f>
      </c>
      <c r="AJ140" s="15">
        <f ca="1">IF(OR($AQ140=0,AJ$9="",AJ$9&lt;$AS140,AND($AT140&lt;&gt;"",AJ$9&gt;$AT140)),"",IF(BX140=0,"—",IF(INDEX('Controle de reservas'!$P$14:$P$2013,BX140)="DUPLICIDADE NO DIA","CONFLITO"&amp;IF(INDEX('Controle de reservas'!$M$14:$M$2013,BX140)&lt;&gt;"",CHAR(10)&amp;INDEX('Controle de reservas'!$M$14:$M$2013,BX140),"")&amp;IF(INDEX('Controle de reservas'!$N$14:$N$2013,BX140)&lt;&gt;"",CHAR(10)&amp;"Subst.: "&amp;INDEX('Controle de reservas'!$N$14:$N$2013,BX140),"")&amp;IF(AND(ISNUMBER(INDEX('Controle de reservas'!$I$14:$I$2013,BX140)),INDEX('Controle de reservas'!$I$14:$I$2013,BX140)&gt;0,INDEX('Controle de reservas'!$K$14:$K$2013,BX140)&gt;INDEX('Controle de reservas'!$I$14:$I$2013,BX140)),CHAR(10)&amp;"DIVERGÊNCIA DE DATAS",""),IF(INDEX('Controle de reservas'!$L$14:$L$2013,BX140)="Em cobertura","COV",IF(INDEX('Controle de reservas'!$L$14:$L$2013,BX140)="Disponível","DISP",IF(INDEX('Controle de reservas'!$L$14:$L$2013,BX140)="Não utilizado","NU",IF(INDEX('Controle de reservas'!$L$14:$L$2013,BX140)="Folga","F",IF(INDEX('Controle de reservas'!$L$14:$L$2013,BX140)="Ocorrência","O",IF(INDEX('Controle de reservas'!$L$14:$L$2013,BX140)="Programado","PROG",IF(INDEX('Controle de reservas'!$L$14:$L$2013,BX140)="Disponível no posto","DP","SEM SITUAÇÃO")))))))&amp;IF(INDEX('Controle de reservas'!$M$14:$M$2013,BX140)&lt;&gt;"",CHAR(10)&amp;INDEX('Controle de reservas'!$M$14:$M$2013,BX140),IF(OR(INDEX('Controle de reservas'!$L$14:$L$2013,BX140)="Em cobertura",INDEX('Controle de reservas'!$L$14:$L$2013,BX140)="Programado"),CHAR(10)&amp;"SEM LOCAL",""))&amp;IF(INDEX('Controle de reservas'!$N$14:$N$2013,BX140)&lt;&gt;"",CHAR(10)&amp;"Subst.: "&amp;INDEX('Controle de reservas'!$N$14:$N$2013,BX140),"")&amp;IF(AND(ISNUMBER(INDEX('Controle de reservas'!$I$14:$I$2013,BX140)),INDEX('Controle de reservas'!$I$14:$I$2013,BX140)&gt;0,INDEX('Controle de reservas'!$K$14:$K$2013,BX140)&gt;INDEX('Controle de reservas'!$I$14:$I$2013,BX140)),CHAR(10)&amp;"DIVERGÊNCIA DE DATAS","")&amp;IF(INDEX('Controle de reservas'!$P$14:$P$2013,BX140)&lt;&gt;"OK"," !",""))))</f>
      </c>
      <c r="AK140" s="15">
        <f ca="1">IF(OR($AQ140=0,AK$9="",AK$9&lt;$AS140,AND($AT140&lt;&gt;"",AK$9&gt;$AT140)),"",IF(BY140=0,"—",IF(INDEX('Controle de reservas'!$P$14:$P$2013,BY140)="DUPLICIDADE NO DIA","CONFLITO"&amp;IF(INDEX('Controle de reservas'!$M$14:$M$2013,BY140)&lt;&gt;"",CHAR(10)&amp;INDEX('Controle de reservas'!$M$14:$M$2013,BY140),"")&amp;IF(INDEX('Controle de reservas'!$N$14:$N$2013,BY140)&lt;&gt;"",CHAR(10)&amp;"Subst.: "&amp;INDEX('Controle de reservas'!$N$14:$N$2013,BY140),"")&amp;IF(AND(ISNUMBER(INDEX('Controle de reservas'!$I$14:$I$2013,BY140)),INDEX('Controle de reservas'!$I$14:$I$2013,BY140)&gt;0,INDEX('Controle de reservas'!$K$14:$K$2013,BY140)&gt;INDEX('Controle de reservas'!$I$14:$I$2013,BY140)),CHAR(10)&amp;"DIVERGÊNCIA DE DATAS",""),IF(INDEX('Controle de reservas'!$L$14:$L$2013,BY140)="Em cobertura","COV",IF(INDEX('Controle de reservas'!$L$14:$L$2013,BY140)="Disponível","DISP",IF(INDEX('Controle de reservas'!$L$14:$L$2013,BY140)="Não utilizado","NU",IF(INDEX('Controle de reservas'!$L$14:$L$2013,BY140)="Folga","F",IF(INDEX('Controle de reservas'!$L$14:$L$2013,BY140)="Ocorrência","O",IF(INDEX('Controle de reservas'!$L$14:$L$2013,BY140)="Programado","PROG",IF(INDEX('Controle de reservas'!$L$14:$L$2013,BY140)="Disponível no posto","DP","SEM SITUAÇÃO")))))))&amp;IF(INDEX('Controle de reservas'!$M$14:$M$2013,BY140)&lt;&gt;"",CHAR(10)&amp;INDEX('Controle de reservas'!$M$14:$M$2013,BY140),IF(OR(INDEX('Controle de reservas'!$L$14:$L$2013,BY140)="Em cobertura",INDEX('Controle de reservas'!$L$14:$L$2013,BY140)="Programado"),CHAR(10)&amp;"SEM LOCAL",""))&amp;IF(INDEX('Controle de reservas'!$N$14:$N$2013,BY140)&lt;&gt;"",CHAR(10)&amp;"Subst.: "&amp;INDEX('Controle de reservas'!$N$14:$N$2013,BY140),"")&amp;IF(AND(ISNUMBER(INDEX('Controle de reservas'!$I$14:$I$2013,BY140)),INDEX('Controle de reservas'!$I$14:$I$2013,BY140)&gt;0,INDEX('Controle de reservas'!$K$14:$K$2013,BY140)&gt;INDEX('Controle de reservas'!$I$14:$I$2013,BY140)),CHAR(10)&amp;"DIVERGÊNCIA DE DATAS","")&amp;IF(INDEX('Controle de reservas'!$P$14:$P$2013,BY140)&lt;&gt;"OK"," !",""))))</f>
      </c>
      <c r="AL140" s="14">
        <f t="shared" ca="1" si="9"/>
      </c>
      <c r="AM140" s="14">
        <f t="shared" ca="1" si="10"/>
      </c>
      <c r="AN140" s="14">
        <f t="shared" ca="1" si="11"/>
      </c>
      <c r="AO140" s="14">
        <f t="shared" ca="1" si="12"/>
      </c>
      <c r="AP140" s="14">
        <f ca="1">IF($AQ140=0,"",INDEX('Controle de reservas'!$O$14:$O$2013,$AQ140))</f>
      </c>
      <c r="AQ140">
        <f ca="1">IFERROR(MATCH(ROW()-9,'Controle de reservas'!$S$14:$S$2013,0),0)</f>
      </c>
      <c r="AR140">
        <f ca="1">IF($AQ140=0,"",INDEX('Controle de reservas'!$Q$14:$Q$2013,$AQ140))</f>
      </c>
      <c r="AS140">
        <f ca="1">IF($AQ140=0,"",INDEX('Controle de reservas'!$H$14:$H$2013,$AQ140))</f>
      </c>
      <c r="AT140">
        <f ca="1">IF($AQ140=0,"",IF(INDEX('Controle de reservas'!$J$14:$J$2013,$AQ140)=0,"",INDEX('Controle de reservas'!$J$14:$J$2013,$AQ140)))</f>
      </c>
      <c r="AU140">
        <f ca="1">IF(OR($AQ140=0,G$9=""),0,IFERROR(MATCH($AR140&amp;"|"&amp;TEXT(G$9,"yyyymmdd"),'Controle de reservas'!$T$14:$T$2013,0),0))</f>
      </c>
      <c r="AV140">
        <f ca="1">IF(OR($AQ140=0,H$9=""),0,IFERROR(MATCH($AR140&amp;"|"&amp;TEXT(H$9,"yyyymmdd"),'Controle de reservas'!$T$14:$T$2013,0),0))</f>
      </c>
      <c r="AW140">
        <f ca="1">IF(OR($AQ140=0,I$9=""),0,IFERROR(MATCH($AR140&amp;"|"&amp;TEXT(I$9,"yyyymmdd"),'Controle de reservas'!$T$14:$T$2013,0),0))</f>
      </c>
      <c r="AX140">
        <f ca="1">IF(OR($AQ140=0,J$9=""),0,IFERROR(MATCH($AR140&amp;"|"&amp;TEXT(J$9,"yyyymmdd"),'Controle de reservas'!$T$14:$T$2013,0),0))</f>
      </c>
      <c r="AY140">
        <f ca="1">IF(OR($AQ140=0,K$9=""),0,IFERROR(MATCH($AR140&amp;"|"&amp;TEXT(K$9,"yyyymmdd"),'Controle de reservas'!$T$14:$T$2013,0),0))</f>
      </c>
      <c r="AZ140">
        <f ca="1">IF(OR($AQ140=0,L$9=""),0,IFERROR(MATCH($AR140&amp;"|"&amp;TEXT(L$9,"yyyymmdd"),'Controle de reservas'!$T$14:$T$2013,0),0))</f>
      </c>
      <c r="BA140">
        <f ca="1">IF(OR($AQ140=0,M$9=""),0,IFERROR(MATCH($AR140&amp;"|"&amp;TEXT(M$9,"yyyymmdd"),'Controle de reservas'!$T$14:$T$2013,0),0))</f>
      </c>
      <c r="BB140">
        <f ca="1">IF(OR($AQ140=0,N$9=""),0,IFERROR(MATCH($AR140&amp;"|"&amp;TEXT(N$9,"yyyymmdd"),'Controle de reservas'!$T$14:$T$2013,0),0))</f>
      </c>
      <c r="BC140">
        <f ca="1">IF(OR($AQ140=0,O$9=""),0,IFERROR(MATCH($AR140&amp;"|"&amp;TEXT(O$9,"yyyymmdd"),'Controle de reservas'!$T$14:$T$2013,0),0))</f>
      </c>
      <c r="BD140">
        <f ca="1">IF(OR($AQ140=0,P$9=""),0,IFERROR(MATCH($AR140&amp;"|"&amp;TEXT(P$9,"yyyymmdd"),'Controle de reservas'!$T$14:$T$2013,0),0))</f>
      </c>
      <c r="BE140">
        <f ca="1">IF(OR($AQ140=0,Q$9=""),0,IFERROR(MATCH($AR140&amp;"|"&amp;TEXT(Q$9,"yyyymmdd"),'Controle de reservas'!$T$14:$T$2013,0),0))</f>
      </c>
      <c r="BF140">
        <f ca="1">IF(OR($AQ140=0,R$9=""),0,IFERROR(MATCH($AR140&amp;"|"&amp;TEXT(R$9,"yyyymmdd"),'Controle de reservas'!$T$14:$T$2013,0),0))</f>
      </c>
      <c r="BG140">
        <f ca="1">IF(OR($AQ140=0,S$9=""),0,IFERROR(MATCH($AR140&amp;"|"&amp;TEXT(S$9,"yyyymmdd"),'Controle de reservas'!$T$14:$T$2013,0),0))</f>
      </c>
      <c r="BH140">
        <f ca="1">IF(OR($AQ140=0,T$9=""),0,IFERROR(MATCH($AR140&amp;"|"&amp;TEXT(T$9,"yyyymmdd"),'Controle de reservas'!$T$14:$T$2013,0),0))</f>
      </c>
      <c r="BI140">
        <f ca="1">IF(OR($AQ140=0,U$9=""),0,IFERROR(MATCH($AR140&amp;"|"&amp;TEXT(U$9,"yyyymmdd"),'Controle de reservas'!$T$14:$T$2013,0),0))</f>
      </c>
      <c r="BJ140">
        <f ca="1">IF(OR($AQ140=0,V$9=""),0,IFERROR(MATCH($AR140&amp;"|"&amp;TEXT(V$9,"yyyymmdd"),'Controle de reservas'!$T$14:$T$2013,0),0))</f>
      </c>
      <c r="BK140">
        <f ca="1">IF(OR($AQ140=0,W$9=""),0,IFERROR(MATCH($AR140&amp;"|"&amp;TEXT(W$9,"yyyymmdd"),'Controle de reservas'!$T$14:$T$2013,0),0))</f>
      </c>
      <c r="BL140">
        <f ca="1">IF(OR($AQ140=0,X$9=""),0,IFERROR(MATCH($AR140&amp;"|"&amp;TEXT(X$9,"yyyymmdd"),'Controle de reservas'!$T$14:$T$2013,0),0))</f>
      </c>
      <c r="BM140">
        <f ca="1">IF(OR($AQ140=0,Y$9=""),0,IFERROR(MATCH($AR140&amp;"|"&amp;TEXT(Y$9,"yyyymmdd"),'Controle de reservas'!$T$14:$T$2013,0),0))</f>
      </c>
      <c r="BN140">
        <f ca="1">IF(OR($AQ140=0,Z$9=""),0,IFERROR(MATCH($AR140&amp;"|"&amp;TEXT(Z$9,"yyyymmdd"),'Controle de reservas'!$T$14:$T$2013,0),0))</f>
      </c>
      <c r="BO140">
        <f ca="1">IF(OR($AQ140=0,AA$9=""),0,IFERROR(MATCH($AR140&amp;"|"&amp;TEXT(AA$9,"yyyymmdd"),'Controle de reservas'!$T$14:$T$2013,0),0))</f>
      </c>
      <c r="BP140">
        <f ca="1">IF(OR($AQ140=0,AB$9=""),0,IFERROR(MATCH($AR140&amp;"|"&amp;TEXT(AB$9,"yyyymmdd"),'Controle de reservas'!$T$14:$T$2013,0),0))</f>
      </c>
      <c r="BQ140">
        <f ca="1">IF(OR($AQ140=0,AC$9=""),0,IFERROR(MATCH($AR140&amp;"|"&amp;TEXT(AC$9,"yyyymmdd"),'Controle de reservas'!$T$14:$T$2013,0),0))</f>
      </c>
      <c r="BR140">
        <f ca="1">IF(OR($AQ140=0,AD$9=""),0,IFERROR(MATCH($AR140&amp;"|"&amp;TEXT(AD$9,"yyyymmdd"),'Controle de reservas'!$T$14:$T$2013,0),0))</f>
      </c>
      <c r="BS140">
        <f ca="1">IF(OR($AQ140=0,AE$9=""),0,IFERROR(MATCH($AR140&amp;"|"&amp;TEXT(AE$9,"yyyymmdd"),'Controle de reservas'!$T$14:$T$2013,0),0))</f>
      </c>
      <c r="BT140">
        <f ca="1">IF(OR($AQ140=0,AF$9=""),0,IFERROR(MATCH($AR140&amp;"|"&amp;TEXT(AF$9,"yyyymmdd"),'Controle de reservas'!$T$14:$T$2013,0),0))</f>
      </c>
      <c r="BU140">
        <f ca="1">IF(OR($AQ140=0,AG$9=""),0,IFERROR(MATCH($AR140&amp;"|"&amp;TEXT(AG$9,"yyyymmdd"),'Controle de reservas'!$T$14:$T$2013,0),0))</f>
      </c>
      <c r="BV140">
        <f ca="1">IF(OR($AQ140=0,AH$9=""),0,IFERROR(MATCH($AR140&amp;"|"&amp;TEXT(AH$9,"yyyymmdd"),'Controle de reservas'!$T$14:$T$2013,0),0))</f>
      </c>
      <c r="BW140">
        <f ca="1">IF(OR($AQ140=0,AI$9=""),0,IFERROR(MATCH($AR140&amp;"|"&amp;TEXT(AI$9,"yyyymmdd"),'Controle de reservas'!$T$14:$T$2013,0),0))</f>
      </c>
      <c r="BX140">
        <f ca="1">IF(OR($AQ140=0,AJ$9=""),0,IFERROR(MATCH($AR140&amp;"|"&amp;TEXT(AJ$9,"yyyymmdd"),'Controle de reservas'!$T$14:$T$2013,0),0))</f>
      </c>
      <c r="BY140">
        <f ca="1">IF(OR($AQ140=0,AK$9=""),0,IFERROR(MATCH($AR140&amp;"|"&amp;TEXT(AK$9,"yyyymmdd"),'Controle de reservas'!$T$14:$T$2013,0),0))</f>
      </c>
    </row>
    <row r="141" spans="1:77" ht="105" customHeight="1" x14ac:dyDescent="0.25">
      <c r="A141" s="16">
        <f ca="1">IF($AQ141=0,"",INDEX('Controle de reservas'!$A$14:$A$2013,$AQ141))</f>
      </c>
      <c r="B141" s="16">
        <f ca="1">IF($AQ141=0,"",INDEX('Controle de reservas'!$B$14:$B$2013,$AQ141))</f>
      </c>
      <c r="C141" s="16">
        <f ca="1">IF($AQ141=0,"",INDEX('Controle de reservas'!$C$14:$C$2013,$AQ141))</f>
      </c>
      <c r="D141" s="16">
        <f ca="1">IF($AQ141=0,"",INDEX('Controle de reservas'!$D$14:$D$2013,$AQ141))</f>
      </c>
      <c r="E141" s="16">
        <f ca="1">IF($AQ141=0,"",INDEX('Controle de reservas'!$E$14:$E$2013,$AQ141))</f>
      </c>
      <c r="F141" s="16">
        <f ca="1">IF($AQ141=0,"",INDEX('Controle de reservas'!$F$14:$F$2013,$AQ141))</f>
      </c>
      <c r="G141" s="17">
        <f ca="1">IF(OR($AQ141=0,G$9="",G$9&lt;$AS141,AND($AT141&lt;&gt;"",G$9&gt;$AT141)),"",IF(AU141=0,"—",IF(INDEX('Controle de reservas'!$P$14:$P$2013,AU141)="DUPLICIDADE NO DIA","CONFLITO"&amp;IF(INDEX('Controle de reservas'!$M$14:$M$2013,AU141)&lt;&gt;"",CHAR(10)&amp;INDEX('Controle de reservas'!$M$14:$M$2013,AU141),"")&amp;IF(INDEX('Controle de reservas'!$N$14:$N$2013,AU141)&lt;&gt;"",CHAR(10)&amp;"Subst.: "&amp;INDEX('Controle de reservas'!$N$14:$N$2013,AU141),"")&amp;IF(AND(ISNUMBER(INDEX('Controle de reservas'!$I$14:$I$2013,AU141)),INDEX('Controle de reservas'!$I$14:$I$2013,AU141)&gt;0,INDEX('Controle de reservas'!$K$14:$K$2013,AU141)&gt;INDEX('Controle de reservas'!$I$14:$I$2013,AU141)),CHAR(10)&amp;"DIVERGÊNCIA DE DATAS",""),IF(INDEX('Controle de reservas'!$L$14:$L$2013,AU141)="Em cobertura","COV",IF(INDEX('Controle de reservas'!$L$14:$L$2013,AU141)="Disponível","DISP",IF(INDEX('Controle de reservas'!$L$14:$L$2013,AU141)="Não utilizado","NU",IF(INDEX('Controle de reservas'!$L$14:$L$2013,AU141)="Folga","F",IF(INDEX('Controle de reservas'!$L$14:$L$2013,AU141)="Ocorrência","O",IF(INDEX('Controle de reservas'!$L$14:$L$2013,AU141)="Programado","PROG",IF(INDEX('Controle de reservas'!$L$14:$L$2013,AU141)="Disponível no posto","DP","SEM SITUAÇÃO")))))))&amp;IF(INDEX('Controle de reservas'!$M$14:$M$2013,AU141)&lt;&gt;"",CHAR(10)&amp;INDEX('Controle de reservas'!$M$14:$M$2013,AU141),IF(OR(INDEX('Controle de reservas'!$L$14:$L$2013,AU141)="Em cobertura",INDEX('Controle de reservas'!$L$14:$L$2013,AU141)="Programado"),CHAR(10)&amp;"SEM LOCAL",""))&amp;IF(INDEX('Controle de reservas'!$N$14:$N$2013,AU141)&lt;&gt;"",CHAR(10)&amp;"Subst.: "&amp;INDEX('Controle de reservas'!$N$14:$N$2013,AU141),"")&amp;IF(AND(ISNUMBER(INDEX('Controle de reservas'!$I$14:$I$2013,AU141)),INDEX('Controle de reservas'!$I$14:$I$2013,AU141)&gt;0,INDEX('Controle de reservas'!$K$14:$K$2013,AU141)&gt;INDEX('Controle de reservas'!$I$14:$I$2013,AU141)),CHAR(10)&amp;"DIVERGÊNCIA DE DATAS","")&amp;IF(INDEX('Controle de reservas'!$P$14:$P$2013,AU141)&lt;&gt;"OK"," !",""))))</f>
      </c>
      <c r="H141" s="17">
        <f ca="1">IF(OR($AQ141=0,H$9="",H$9&lt;$AS141,AND($AT141&lt;&gt;"",H$9&gt;$AT141)),"",IF(AV141=0,"—",IF(INDEX('Controle de reservas'!$P$14:$P$2013,AV141)="DUPLICIDADE NO DIA","CONFLITO"&amp;IF(INDEX('Controle de reservas'!$M$14:$M$2013,AV141)&lt;&gt;"",CHAR(10)&amp;INDEX('Controle de reservas'!$M$14:$M$2013,AV141),"")&amp;IF(INDEX('Controle de reservas'!$N$14:$N$2013,AV141)&lt;&gt;"",CHAR(10)&amp;"Subst.: "&amp;INDEX('Controle de reservas'!$N$14:$N$2013,AV141),"")&amp;IF(AND(ISNUMBER(INDEX('Controle de reservas'!$I$14:$I$2013,AV141)),INDEX('Controle de reservas'!$I$14:$I$2013,AV141)&gt;0,INDEX('Controle de reservas'!$K$14:$K$2013,AV141)&gt;INDEX('Controle de reservas'!$I$14:$I$2013,AV141)),CHAR(10)&amp;"DIVERGÊNCIA DE DATAS",""),IF(INDEX('Controle de reservas'!$L$14:$L$2013,AV141)="Em cobertura","COV",IF(INDEX('Controle de reservas'!$L$14:$L$2013,AV141)="Disponível","DISP",IF(INDEX('Controle de reservas'!$L$14:$L$2013,AV141)="Não utilizado","NU",IF(INDEX('Controle de reservas'!$L$14:$L$2013,AV141)="Folga","F",IF(INDEX('Controle de reservas'!$L$14:$L$2013,AV141)="Ocorrência","O",IF(INDEX('Controle de reservas'!$L$14:$L$2013,AV141)="Programado","PROG",IF(INDEX('Controle de reservas'!$L$14:$L$2013,AV141)="Disponível no posto","DP","SEM SITUAÇÃO")))))))&amp;IF(INDEX('Controle de reservas'!$M$14:$M$2013,AV141)&lt;&gt;"",CHAR(10)&amp;INDEX('Controle de reservas'!$M$14:$M$2013,AV141),IF(OR(INDEX('Controle de reservas'!$L$14:$L$2013,AV141)="Em cobertura",INDEX('Controle de reservas'!$L$14:$L$2013,AV141)="Programado"),CHAR(10)&amp;"SEM LOCAL",""))&amp;IF(INDEX('Controle de reservas'!$N$14:$N$2013,AV141)&lt;&gt;"",CHAR(10)&amp;"Subst.: "&amp;INDEX('Controle de reservas'!$N$14:$N$2013,AV141),"")&amp;IF(AND(ISNUMBER(INDEX('Controle de reservas'!$I$14:$I$2013,AV141)),INDEX('Controle de reservas'!$I$14:$I$2013,AV141)&gt;0,INDEX('Controle de reservas'!$K$14:$K$2013,AV141)&gt;INDEX('Controle de reservas'!$I$14:$I$2013,AV141)),CHAR(10)&amp;"DIVERGÊNCIA DE DATAS","")&amp;IF(INDEX('Controle de reservas'!$P$14:$P$2013,AV141)&lt;&gt;"OK"," !",""))))</f>
      </c>
      <c r="I141" s="17">
        <f ca="1">IF(OR($AQ141=0,I$9="",I$9&lt;$AS141,AND($AT141&lt;&gt;"",I$9&gt;$AT141)),"",IF(AW141=0,"—",IF(INDEX('Controle de reservas'!$P$14:$P$2013,AW141)="DUPLICIDADE NO DIA","CONFLITO"&amp;IF(INDEX('Controle de reservas'!$M$14:$M$2013,AW141)&lt;&gt;"",CHAR(10)&amp;INDEX('Controle de reservas'!$M$14:$M$2013,AW141),"")&amp;IF(INDEX('Controle de reservas'!$N$14:$N$2013,AW141)&lt;&gt;"",CHAR(10)&amp;"Subst.: "&amp;INDEX('Controle de reservas'!$N$14:$N$2013,AW141),"")&amp;IF(AND(ISNUMBER(INDEX('Controle de reservas'!$I$14:$I$2013,AW141)),INDEX('Controle de reservas'!$I$14:$I$2013,AW141)&gt;0,INDEX('Controle de reservas'!$K$14:$K$2013,AW141)&gt;INDEX('Controle de reservas'!$I$14:$I$2013,AW141)),CHAR(10)&amp;"DIVERGÊNCIA DE DATAS",""),IF(INDEX('Controle de reservas'!$L$14:$L$2013,AW141)="Em cobertura","COV",IF(INDEX('Controle de reservas'!$L$14:$L$2013,AW141)="Disponível","DISP",IF(INDEX('Controle de reservas'!$L$14:$L$2013,AW141)="Não utilizado","NU",IF(INDEX('Controle de reservas'!$L$14:$L$2013,AW141)="Folga","F",IF(INDEX('Controle de reservas'!$L$14:$L$2013,AW141)="Ocorrência","O",IF(INDEX('Controle de reservas'!$L$14:$L$2013,AW141)="Programado","PROG",IF(INDEX('Controle de reservas'!$L$14:$L$2013,AW141)="Disponível no posto","DP","SEM SITUAÇÃO")))))))&amp;IF(INDEX('Controle de reservas'!$M$14:$M$2013,AW141)&lt;&gt;"",CHAR(10)&amp;INDEX('Controle de reservas'!$M$14:$M$2013,AW141),IF(OR(INDEX('Controle de reservas'!$L$14:$L$2013,AW141)="Em cobertura",INDEX('Controle de reservas'!$L$14:$L$2013,AW141)="Programado"),CHAR(10)&amp;"SEM LOCAL",""))&amp;IF(INDEX('Controle de reservas'!$N$14:$N$2013,AW141)&lt;&gt;"",CHAR(10)&amp;"Subst.: "&amp;INDEX('Controle de reservas'!$N$14:$N$2013,AW141),"")&amp;IF(AND(ISNUMBER(INDEX('Controle de reservas'!$I$14:$I$2013,AW141)),INDEX('Controle de reservas'!$I$14:$I$2013,AW141)&gt;0,INDEX('Controle de reservas'!$K$14:$K$2013,AW141)&gt;INDEX('Controle de reservas'!$I$14:$I$2013,AW141)),CHAR(10)&amp;"DIVERGÊNCIA DE DATAS","")&amp;IF(INDEX('Controle de reservas'!$P$14:$P$2013,AW141)&lt;&gt;"OK"," !",""))))</f>
      </c>
      <c r="J141" s="17">
        <f ca="1">IF(OR($AQ141=0,J$9="",J$9&lt;$AS141,AND($AT141&lt;&gt;"",J$9&gt;$AT141)),"",IF(AX141=0,"—",IF(INDEX('Controle de reservas'!$P$14:$P$2013,AX141)="DUPLICIDADE NO DIA","CONFLITO"&amp;IF(INDEX('Controle de reservas'!$M$14:$M$2013,AX141)&lt;&gt;"",CHAR(10)&amp;INDEX('Controle de reservas'!$M$14:$M$2013,AX141),"")&amp;IF(INDEX('Controle de reservas'!$N$14:$N$2013,AX141)&lt;&gt;"",CHAR(10)&amp;"Subst.: "&amp;INDEX('Controle de reservas'!$N$14:$N$2013,AX141),"")&amp;IF(AND(ISNUMBER(INDEX('Controle de reservas'!$I$14:$I$2013,AX141)),INDEX('Controle de reservas'!$I$14:$I$2013,AX141)&gt;0,INDEX('Controle de reservas'!$K$14:$K$2013,AX141)&gt;INDEX('Controle de reservas'!$I$14:$I$2013,AX141)),CHAR(10)&amp;"DIVERGÊNCIA DE DATAS",""),IF(INDEX('Controle de reservas'!$L$14:$L$2013,AX141)="Em cobertura","COV",IF(INDEX('Controle de reservas'!$L$14:$L$2013,AX141)="Disponível","DISP",IF(INDEX('Controle de reservas'!$L$14:$L$2013,AX141)="Não utilizado","NU",IF(INDEX('Controle de reservas'!$L$14:$L$2013,AX141)="Folga","F",IF(INDEX('Controle de reservas'!$L$14:$L$2013,AX141)="Ocorrência","O",IF(INDEX('Controle de reservas'!$L$14:$L$2013,AX141)="Programado","PROG",IF(INDEX('Controle de reservas'!$L$14:$L$2013,AX141)="Disponível no posto","DP","SEM SITUAÇÃO")))))))&amp;IF(INDEX('Controle de reservas'!$M$14:$M$2013,AX141)&lt;&gt;"",CHAR(10)&amp;INDEX('Controle de reservas'!$M$14:$M$2013,AX141),IF(OR(INDEX('Controle de reservas'!$L$14:$L$2013,AX141)="Em cobertura",INDEX('Controle de reservas'!$L$14:$L$2013,AX141)="Programado"),CHAR(10)&amp;"SEM LOCAL",""))&amp;IF(INDEX('Controle de reservas'!$N$14:$N$2013,AX141)&lt;&gt;"",CHAR(10)&amp;"Subst.: "&amp;INDEX('Controle de reservas'!$N$14:$N$2013,AX141),"")&amp;IF(AND(ISNUMBER(INDEX('Controle de reservas'!$I$14:$I$2013,AX141)),INDEX('Controle de reservas'!$I$14:$I$2013,AX141)&gt;0,INDEX('Controle de reservas'!$K$14:$K$2013,AX141)&gt;INDEX('Controle de reservas'!$I$14:$I$2013,AX141)),CHAR(10)&amp;"DIVERGÊNCIA DE DATAS","")&amp;IF(INDEX('Controle de reservas'!$P$14:$P$2013,AX141)&lt;&gt;"OK"," !",""))))</f>
      </c>
      <c r="K141" s="17">
        <f ca="1">IF(OR($AQ141=0,K$9="",K$9&lt;$AS141,AND($AT141&lt;&gt;"",K$9&gt;$AT141)),"",IF(AY141=0,"—",IF(INDEX('Controle de reservas'!$P$14:$P$2013,AY141)="DUPLICIDADE NO DIA","CONFLITO"&amp;IF(INDEX('Controle de reservas'!$M$14:$M$2013,AY141)&lt;&gt;"",CHAR(10)&amp;INDEX('Controle de reservas'!$M$14:$M$2013,AY141),"")&amp;IF(INDEX('Controle de reservas'!$N$14:$N$2013,AY141)&lt;&gt;"",CHAR(10)&amp;"Subst.: "&amp;INDEX('Controle de reservas'!$N$14:$N$2013,AY141),"")&amp;IF(AND(ISNUMBER(INDEX('Controle de reservas'!$I$14:$I$2013,AY141)),INDEX('Controle de reservas'!$I$14:$I$2013,AY141)&gt;0,INDEX('Controle de reservas'!$K$14:$K$2013,AY141)&gt;INDEX('Controle de reservas'!$I$14:$I$2013,AY141)),CHAR(10)&amp;"DIVERGÊNCIA DE DATAS",""),IF(INDEX('Controle de reservas'!$L$14:$L$2013,AY141)="Em cobertura","COV",IF(INDEX('Controle de reservas'!$L$14:$L$2013,AY141)="Disponível","DISP",IF(INDEX('Controle de reservas'!$L$14:$L$2013,AY141)="Não utilizado","NU",IF(INDEX('Controle de reservas'!$L$14:$L$2013,AY141)="Folga","F",IF(INDEX('Controle de reservas'!$L$14:$L$2013,AY141)="Ocorrência","O",IF(INDEX('Controle de reservas'!$L$14:$L$2013,AY141)="Programado","PROG",IF(INDEX('Controle de reservas'!$L$14:$L$2013,AY141)="Disponível no posto","DP","SEM SITUAÇÃO")))))))&amp;IF(INDEX('Controle de reservas'!$M$14:$M$2013,AY141)&lt;&gt;"",CHAR(10)&amp;INDEX('Controle de reservas'!$M$14:$M$2013,AY141),IF(OR(INDEX('Controle de reservas'!$L$14:$L$2013,AY141)="Em cobertura",INDEX('Controle de reservas'!$L$14:$L$2013,AY141)="Programado"),CHAR(10)&amp;"SEM LOCAL",""))&amp;IF(INDEX('Controle de reservas'!$N$14:$N$2013,AY141)&lt;&gt;"",CHAR(10)&amp;"Subst.: "&amp;INDEX('Controle de reservas'!$N$14:$N$2013,AY141),"")&amp;IF(AND(ISNUMBER(INDEX('Controle de reservas'!$I$14:$I$2013,AY141)),INDEX('Controle de reservas'!$I$14:$I$2013,AY141)&gt;0,INDEX('Controle de reservas'!$K$14:$K$2013,AY141)&gt;INDEX('Controle de reservas'!$I$14:$I$2013,AY141)),CHAR(10)&amp;"DIVERGÊNCIA DE DATAS","")&amp;IF(INDEX('Controle de reservas'!$P$14:$P$2013,AY141)&lt;&gt;"OK"," !",""))))</f>
      </c>
      <c r="L141" s="17">
        <f ca="1">IF(OR($AQ141=0,L$9="",L$9&lt;$AS141,AND($AT141&lt;&gt;"",L$9&gt;$AT141)),"",IF(AZ141=0,"—",IF(INDEX('Controle de reservas'!$P$14:$P$2013,AZ141)="DUPLICIDADE NO DIA","CONFLITO"&amp;IF(INDEX('Controle de reservas'!$M$14:$M$2013,AZ141)&lt;&gt;"",CHAR(10)&amp;INDEX('Controle de reservas'!$M$14:$M$2013,AZ141),"")&amp;IF(INDEX('Controle de reservas'!$N$14:$N$2013,AZ141)&lt;&gt;"",CHAR(10)&amp;"Subst.: "&amp;INDEX('Controle de reservas'!$N$14:$N$2013,AZ141),"")&amp;IF(AND(ISNUMBER(INDEX('Controle de reservas'!$I$14:$I$2013,AZ141)),INDEX('Controle de reservas'!$I$14:$I$2013,AZ141)&gt;0,INDEX('Controle de reservas'!$K$14:$K$2013,AZ141)&gt;INDEX('Controle de reservas'!$I$14:$I$2013,AZ141)),CHAR(10)&amp;"DIVERGÊNCIA DE DATAS",""),IF(INDEX('Controle de reservas'!$L$14:$L$2013,AZ141)="Em cobertura","COV",IF(INDEX('Controle de reservas'!$L$14:$L$2013,AZ141)="Disponível","DISP",IF(INDEX('Controle de reservas'!$L$14:$L$2013,AZ141)="Não utilizado","NU",IF(INDEX('Controle de reservas'!$L$14:$L$2013,AZ141)="Folga","F",IF(INDEX('Controle de reservas'!$L$14:$L$2013,AZ141)="Ocorrência","O",IF(INDEX('Controle de reservas'!$L$14:$L$2013,AZ141)="Programado","PROG",IF(INDEX('Controle de reservas'!$L$14:$L$2013,AZ141)="Disponível no posto","DP","SEM SITUAÇÃO")))))))&amp;IF(INDEX('Controle de reservas'!$M$14:$M$2013,AZ141)&lt;&gt;"",CHAR(10)&amp;INDEX('Controle de reservas'!$M$14:$M$2013,AZ141),IF(OR(INDEX('Controle de reservas'!$L$14:$L$2013,AZ141)="Em cobertura",INDEX('Controle de reservas'!$L$14:$L$2013,AZ141)="Programado"),CHAR(10)&amp;"SEM LOCAL",""))&amp;IF(INDEX('Controle de reservas'!$N$14:$N$2013,AZ141)&lt;&gt;"",CHAR(10)&amp;"Subst.: "&amp;INDEX('Controle de reservas'!$N$14:$N$2013,AZ141),"")&amp;IF(AND(ISNUMBER(INDEX('Controle de reservas'!$I$14:$I$2013,AZ141)),INDEX('Controle de reservas'!$I$14:$I$2013,AZ141)&gt;0,INDEX('Controle de reservas'!$K$14:$K$2013,AZ141)&gt;INDEX('Controle de reservas'!$I$14:$I$2013,AZ141)),CHAR(10)&amp;"DIVERGÊNCIA DE DATAS","")&amp;IF(INDEX('Controle de reservas'!$P$14:$P$2013,AZ141)&lt;&gt;"OK"," !",""))))</f>
      </c>
      <c r="M141" s="17">
        <f ca="1">IF(OR($AQ141=0,M$9="",M$9&lt;$AS141,AND($AT141&lt;&gt;"",M$9&gt;$AT141)),"",IF(BA141=0,"—",IF(INDEX('Controle de reservas'!$P$14:$P$2013,BA141)="DUPLICIDADE NO DIA","CONFLITO"&amp;IF(INDEX('Controle de reservas'!$M$14:$M$2013,BA141)&lt;&gt;"",CHAR(10)&amp;INDEX('Controle de reservas'!$M$14:$M$2013,BA141),"")&amp;IF(INDEX('Controle de reservas'!$N$14:$N$2013,BA141)&lt;&gt;"",CHAR(10)&amp;"Subst.: "&amp;INDEX('Controle de reservas'!$N$14:$N$2013,BA141),"")&amp;IF(AND(ISNUMBER(INDEX('Controle de reservas'!$I$14:$I$2013,BA141)),INDEX('Controle de reservas'!$I$14:$I$2013,BA141)&gt;0,INDEX('Controle de reservas'!$K$14:$K$2013,BA141)&gt;INDEX('Controle de reservas'!$I$14:$I$2013,BA141)),CHAR(10)&amp;"DIVERGÊNCIA DE DATAS",""),IF(INDEX('Controle de reservas'!$L$14:$L$2013,BA141)="Em cobertura","COV",IF(INDEX('Controle de reservas'!$L$14:$L$2013,BA141)="Disponível","DISP",IF(INDEX('Controle de reservas'!$L$14:$L$2013,BA141)="Não utilizado","NU",IF(INDEX('Controle de reservas'!$L$14:$L$2013,BA141)="Folga","F",IF(INDEX('Controle de reservas'!$L$14:$L$2013,BA141)="Ocorrência","O",IF(INDEX('Controle de reservas'!$L$14:$L$2013,BA141)="Programado","PROG",IF(INDEX('Controle de reservas'!$L$14:$L$2013,BA141)="Disponível no posto","DP","SEM SITUAÇÃO")))))))&amp;IF(INDEX('Controle de reservas'!$M$14:$M$2013,BA141)&lt;&gt;"",CHAR(10)&amp;INDEX('Controle de reservas'!$M$14:$M$2013,BA141),IF(OR(INDEX('Controle de reservas'!$L$14:$L$2013,BA141)="Em cobertura",INDEX('Controle de reservas'!$L$14:$L$2013,BA141)="Programado"),CHAR(10)&amp;"SEM LOCAL",""))&amp;IF(INDEX('Controle de reservas'!$N$14:$N$2013,BA141)&lt;&gt;"",CHAR(10)&amp;"Subst.: "&amp;INDEX('Controle de reservas'!$N$14:$N$2013,BA141),"")&amp;IF(AND(ISNUMBER(INDEX('Controle de reservas'!$I$14:$I$2013,BA141)),INDEX('Controle de reservas'!$I$14:$I$2013,BA141)&gt;0,INDEX('Controle de reservas'!$K$14:$K$2013,BA141)&gt;INDEX('Controle de reservas'!$I$14:$I$2013,BA141)),CHAR(10)&amp;"DIVERGÊNCIA DE DATAS","")&amp;IF(INDEX('Controle de reservas'!$P$14:$P$2013,BA141)&lt;&gt;"OK"," !",""))))</f>
      </c>
      <c r="N141" s="17">
        <f ca="1">IF(OR($AQ141=0,N$9="",N$9&lt;$AS141,AND($AT141&lt;&gt;"",N$9&gt;$AT141)),"",IF(BB141=0,"—",IF(INDEX('Controle de reservas'!$P$14:$P$2013,BB141)="DUPLICIDADE NO DIA","CONFLITO"&amp;IF(INDEX('Controle de reservas'!$M$14:$M$2013,BB141)&lt;&gt;"",CHAR(10)&amp;INDEX('Controle de reservas'!$M$14:$M$2013,BB141),"")&amp;IF(INDEX('Controle de reservas'!$N$14:$N$2013,BB141)&lt;&gt;"",CHAR(10)&amp;"Subst.: "&amp;INDEX('Controle de reservas'!$N$14:$N$2013,BB141),"")&amp;IF(AND(ISNUMBER(INDEX('Controle de reservas'!$I$14:$I$2013,BB141)),INDEX('Controle de reservas'!$I$14:$I$2013,BB141)&gt;0,INDEX('Controle de reservas'!$K$14:$K$2013,BB141)&gt;INDEX('Controle de reservas'!$I$14:$I$2013,BB141)),CHAR(10)&amp;"DIVERGÊNCIA DE DATAS",""),IF(INDEX('Controle de reservas'!$L$14:$L$2013,BB141)="Em cobertura","COV",IF(INDEX('Controle de reservas'!$L$14:$L$2013,BB141)="Disponível","DISP",IF(INDEX('Controle de reservas'!$L$14:$L$2013,BB141)="Não utilizado","NU",IF(INDEX('Controle de reservas'!$L$14:$L$2013,BB141)="Folga","F",IF(INDEX('Controle de reservas'!$L$14:$L$2013,BB141)="Ocorrência","O",IF(INDEX('Controle de reservas'!$L$14:$L$2013,BB141)="Programado","PROG",IF(INDEX('Controle de reservas'!$L$14:$L$2013,BB141)="Disponível no posto","DP","SEM SITUAÇÃO")))))))&amp;IF(INDEX('Controle de reservas'!$M$14:$M$2013,BB141)&lt;&gt;"",CHAR(10)&amp;INDEX('Controle de reservas'!$M$14:$M$2013,BB141),IF(OR(INDEX('Controle de reservas'!$L$14:$L$2013,BB141)="Em cobertura",INDEX('Controle de reservas'!$L$14:$L$2013,BB141)="Programado"),CHAR(10)&amp;"SEM LOCAL",""))&amp;IF(INDEX('Controle de reservas'!$N$14:$N$2013,BB141)&lt;&gt;"",CHAR(10)&amp;"Subst.: "&amp;INDEX('Controle de reservas'!$N$14:$N$2013,BB141),"")&amp;IF(AND(ISNUMBER(INDEX('Controle de reservas'!$I$14:$I$2013,BB141)),INDEX('Controle de reservas'!$I$14:$I$2013,BB141)&gt;0,INDEX('Controle de reservas'!$K$14:$K$2013,BB141)&gt;INDEX('Controle de reservas'!$I$14:$I$2013,BB141)),CHAR(10)&amp;"DIVERGÊNCIA DE DATAS","")&amp;IF(INDEX('Controle de reservas'!$P$14:$P$2013,BB141)&lt;&gt;"OK"," !",""))))</f>
      </c>
      <c r="O141" s="17">
        <f ca="1">IF(OR($AQ141=0,O$9="",O$9&lt;$AS141,AND($AT141&lt;&gt;"",O$9&gt;$AT141)),"",IF(BC141=0,"—",IF(INDEX('Controle de reservas'!$P$14:$P$2013,BC141)="DUPLICIDADE NO DIA","CONFLITO"&amp;IF(INDEX('Controle de reservas'!$M$14:$M$2013,BC141)&lt;&gt;"",CHAR(10)&amp;INDEX('Controle de reservas'!$M$14:$M$2013,BC141),"")&amp;IF(INDEX('Controle de reservas'!$N$14:$N$2013,BC141)&lt;&gt;"",CHAR(10)&amp;"Subst.: "&amp;INDEX('Controle de reservas'!$N$14:$N$2013,BC141),"")&amp;IF(AND(ISNUMBER(INDEX('Controle de reservas'!$I$14:$I$2013,BC141)),INDEX('Controle de reservas'!$I$14:$I$2013,BC141)&gt;0,INDEX('Controle de reservas'!$K$14:$K$2013,BC141)&gt;INDEX('Controle de reservas'!$I$14:$I$2013,BC141)),CHAR(10)&amp;"DIVERGÊNCIA DE DATAS",""),IF(INDEX('Controle de reservas'!$L$14:$L$2013,BC141)="Em cobertura","COV",IF(INDEX('Controle de reservas'!$L$14:$L$2013,BC141)="Disponível","DISP",IF(INDEX('Controle de reservas'!$L$14:$L$2013,BC141)="Não utilizado","NU",IF(INDEX('Controle de reservas'!$L$14:$L$2013,BC141)="Folga","F",IF(INDEX('Controle de reservas'!$L$14:$L$2013,BC141)="Ocorrência","O",IF(INDEX('Controle de reservas'!$L$14:$L$2013,BC141)="Programado","PROG",IF(INDEX('Controle de reservas'!$L$14:$L$2013,BC141)="Disponível no posto","DP","SEM SITUAÇÃO")))))))&amp;IF(INDEX('Controle de reservas'!$M$14:$M$2013,BC141)&lt;&gt;"",CHAR(10)&amp;INDEX('Controle de reservas'!$M$14:$M$2013,BC141),IF(OR(INDEX('Controle de reservas'!$L$14:$L$2013,BC141)="Em cobertura",INDEX('Controle de reservas'!$L$14:$L$2013,BC141)="Programado"),CHAR(10)&amp;"SEM LOCAL",""))&amp;IF(INDEX('Controle de reservas'!$N$14:$N$2013,BC141)&lt;&gt;"",CHAR(10)&amp;"Subst.: "&amp;INDEX('Controle de reservas'!$N$14:$N$2013,BC141),"")&amp;IF(AND(ISNUMBER(INDEX('Controle de reservas'!$I$14:$I$2013,BC141)),INDEX('Controle de reservas'!$I$14:$I$2013,BC141)&gt;0,INDEX('Controle de reservas'!$K$14:$K$2013,BC141)&gt;INDEX('Controle de reservas'!$I$14:$I$2013,BC141)),CHAR(10)&amp;"DIVERGÊNCIA DE DATAS","")&amp;IF(INDEX('Controle de reservas'!$P$14:$P$2013,BC141)&lt;&gt;"OK"," !",""))))</f>
      </c>
      <c r="P141" s="17">
        <f ca="1">IF(OR($AQ141=0,P$9="",P$9&lt;$AS141,AND($AT141&lt;&gt;"",P$9&gt;$AT141)),"",IF(BD141=0,"—",IF(INDEX('Controle de reservas'!$P$14:$P$2013,BD141)="DUPLICIDADE NO DIA","CONFLITO"&amp;IF(INDEX('Controle de reservas'!$M$14:$M$2013,BD141)&lt;&gt;"",CHAR(10)&amp;INDEX('Controle de reservas'!$M$14:$M$2013,BD141),"")&amp;IF(INDEX('Controle de reservas'!$N$14:$N$2013,BD141)&lt;&gt;"",CHAR(10)&amp;"Subst.: "&amp;INDEX('Controle de reservas'!$N$14:$N$2013,BD141),"")&amp;IF(AND(ISNUMBER(INDEX('Controle de reservas'!$I$14:$I$2013,BD141)),INDEX('Controle de reservas'!$I$14:$I$2013,BD141)&gt;0,INDEX('Controle de reservas'!$K$14:$K$2013,BD141)&gt;INDEX('Controle de reservas'!$I$14:$I$2013,BD141)),CHAR(10)&amp;"DIVERGÊNCIA DE DATAS",""),IF(INDEX('Controle de reservas'!$L$14:$L$2013,BD141)="Em cobertura","COV",IF(INDEX('Controle de reservas'!$L$14:$L$2013,BD141)="Disponível","DISP",IF(INDEX('Controle de reservas'!$L$14:$L$2013,BD141)="Não utilizado","NU",IF(INDEX('Controle de reservas'!$L$14:$L$2013,BD141)="Folga","F",IF(INDEX('Controle de reservas'!$L$14:$L$2013,BD141)="Ocorrência","O",IF(INDEX('Controle de reservas'!$L$14:$L$2013,BD141)="Programado","PROG",IF(INDEX('Controle de reservas'!$L$14:$L$2013,BD141)="Disponível no posto","DP","SEM SITUAÇÃO")))))))&amp;IF(INDEX('Controle de reservas'!$M$14:$M$2013,BD141)&lt;&gt;"",CHAR(10)&amp;INDEX('Controle de reservas'!$M$14:$M$2013,BD141),IF(OR(INDEX('Controle de reservas'!$L$14:$L$2013,BD141)="Em cobertura",INDEX('Controle de reservas'!$L$14:$L$2013,BD141)="Programado"),CHAR(10)&amp;"SEM LOCAL",""))&amp;IF(INDEX('Controle de reservas'!$N$14:$N$2013,BD141)&lt;&gt;"",CHAR(10)&amp;"Subst.: "&amp;INDEX('Controle de reservas'!$N$14:$N$2013,BD141),"")&amp;IF(AND(ISNUMBER(INDEX('Controle de reservas'!$I$14:$I$2013,BD141)),INDEX('Controle de reservas'!$I$14:$I$2013,BD141)&gt;0,INDEX('Controle de reservas'!$K$14:$K$2013,BD141)&gt;INDEX('Controle de reservas'!$I$14:$I$2013,BD141)),CHAR(10)&amp;"DIVERGÊNCIA DE DATAS","")&amp;IF(INDEX('Controle de reservas'!$P$14:$P$2013,BD141)&lt;&gt;"OK"," !",""))))</f>
      </c>
      <c r="Q141" s="17">
        <f ca="1">IF(OR($AQ141=0,Q$9="",Q$9&lt;$AS141,AND($AT141&lt;&gt;"",Q$9&gt;$AT141)),"",IF(BE141=0,"—",IF(INDEX('Controle de reservas'!$P$14:$P$2013,BE141)="DUPLICIDADE NO DIA","CONFLITO"&amp;IF(INDEX('Controle de reservas'!$M$14:$M$2013,BE141)&lt;&gt;"",CHAR(10)&amp;INDEX('Controle de reservas'!$M$14:$M$2013,BE141),"")&amp;IF(INDEX('Controle de reservas'!$N$14:$N$2013,BE141)&lt;&gt;"",CHAR(10)&amp;"Subst.: "&amp;INDEX('Controle de reservas'!$N$14:$N$2013,BE141),"")&amp;IF(AND(ISNUMBER(INDEX('Controle de reservas'!$I$14:$I$2013,BE141)),INDEX('Controle de reservas'!$I$14:$I$2013,BE141)&gt;0,INDEX('Controle de reservas'!$K$14:$K$2013,BE141)&gt;INDEX('Controle de reservas'!$I$14:$I$2013,BE141)),CHAR(10)&amp;"DIVERGÊNCIA DE DATAS",""),IF(INDEX('Controle de reservas'!$L$14:$L$2013,BE141)="Em cobertura","COV",IF(INDEX('Controle de reservas'!$L$14:$L$2013,BE141)="Disponível","DISP",IF(INDEX('Controle de reservas'!$L$14:$L$2013,BE141)="Não utilizado","NU",IF(INDEX('Controle de reservas'!$L$14:$L$2013,BE141)="Folga","F",IF(INDEX('Controle de reservas'!$L$14:$L$2013,BE141)="Ocorrência","O",IF(INDEX('Controle de reservas'!$L$14:$L$2013,BE141)="Programado","PROG",IF(INDEX('Controle de reservas'!$L$14:$L$2013,BE141)="Disponível no posto","DP","SEM SITUAÇÃO")))))))&amp;IF(INDEX('Controle de reservas'!$M$14:$M$2013,BE141)&lt;&gt;"",CHAR(10)&amp;INDEX('Controle de reservas'!$M$14:$M$2013,BE141),IF(OR(INDEX('Controle de reservas'!$L$14:$L$2013,BE141)="Em cobertura",INDEX('Controle de reservas'!$L$14:$L$2013,BE141)="Programado"),CHAR(10)&amp;"SEM LOCAL",""))&amp;IF(INDEX('Controle de reservas'!$N$14:$N$2013,BE141)&lt;&gt;"",CHAR(10)&amp;"Subst.: "&amp;INDEX('Controle de reservas'!$N$14:$N$2013,BE141),"")&amp;IF(AND(ISNUMBER(INDEX('Controle de reservas'!$I$14:$I$2013,BE141)),INDEX('Controle de reservas'!$I$14:$I$2013,BE141)&gt;0,INDEX('Controle de reservas'!$K$14:$K$2013,BE141)&gt;INDEX('Controle de reservas'!$I$14:$I$2013,BE141)),CHAR(10)&amp;"DIVERGÊNCIA DE DATAS","")&amp;IF(INDEX('Controle de reservas'!$P$14:$P$2013,BE141)&lt;&gt;"OK"," !",""))))</f>
      </c>
      <c r="R141" s="17">
        <f ca="1">IF(OR($AQ141=0,R$9="",R$9&lt;$AS141,AND($AT141&lt;&gt;"",R$9&gt;$AT141)),"",IF(BF141=0,"—",IF(INDEX('Controle de reservas'!$P$14:$P$2013,BF141)="DUPLICIDADE NO DIA","CONFLITO"&amp;IF(INDEX('Controle de reservas'!$M$14:$M$2013,BF141)&lt;&gt;"",CHAR(10)&amp;INDEX('Controle de reservas'!$M$14:$M$2013,BF141),"")&amp;IF(INDEX('Controle de reservas'!$N$14:$N$2013,BF141)&lt;&gt;"",CHAR(10)&amp;"Subst.: "&amp;INDEX('Controle de reservas'!$N$14:$N$2013,BF141),"")&amp;IF(AND(ISNUMBER(INDEX('Controle de reservas'!$I$14:$I$2013,BF141)),INDEX('Controle de reservas'!$I$14:$I$2013,BF141)&gt;0,INDEX('Controle de reservas'!$K$14:$K$2013,BF141)&gt;INDEX('Controle de reservas'!$I$14:$I$2013,BF141)),CHAR(10)&amp;"DIVERGÊNCIA DE DATAS",""),IF(INDEX('Controle de reservas'!$L$14:$L$2013,BF141)="Em cobertura","COV",IF(INDEX('Controle de reservas'!$L$14:$L$2013,BF141)="Disponível","DISP",IF(INDEX('Controle de reservas'!$L$14:$L$2013,BF141)="Não utilizado","NU",IF(INDEX('Controle de reservas'!$L$14:$L$2013,BF141)="Folga","F",IF(INDEX('Controle de reservas'!$L$14:$L$2013,BF141)="Ocorrência","O",IF(INDEX('Controle de reservas'!$L$14:$L$2013,BF141)="Programado","PROG",IF(INDEX('Controle de reservas'!$L$14:$L$2013,BF141)="Disponível no posto","DP","SEM SITUAÇÃO")))))))&amp;IF(INDEX('Controle de reservas'!$M$14:$M$2013,BF141)&lt;&gt;"",CHAR(10)&amp;INDEX('Controle de reservas'!$M$14:$M$2013,BF141),IF(OR(INDEX('Controle de reservas'!$L$14:$L$2013,BF141)="Em cobertura",INDEX('Controle de reservas'!$L$14:$L$2013,BF141)="Programado"),CHAR(10)&amp;"SEM LOCAL",""))&amp;IF(INDEX('Controle de reservas'!$N$14:$N$2013,BF141)&lt;&gt;"",CHAR(10)&amp;"Subst.: "&amp;INDEX('Controle de reservas'!$N$14:$N$2013,BF141),"")&amp;IF(AND(ISNUMBER(INDEX('Controle de reservas'!$I$14:$I$2013,BF141)),INDEX('Controle de reservas'!$I$14:$I$2013,BF141)&gt;0,INDEX('Controle de reservas'!$K$14:$K$2013,BF141)&gt;INDEX('Controle de reservas'!$I$14:$I$2013,BF141)),CHAR(10)&amp;"DIVERGÊNCIA DE DATAS","")&amp;IF(INDEX('Controle de reservas'!$P$14:$P$2013,BF141)&lt;&gt;"OK"," !",""))))</f>
      </c>
      <c r="S141" s="17">
        <f ca="1">IF(OR($AQ141=0,S$9="",S$9&lt;$AS141,AND($AT141&lt;&gt;"",S$9&gt;$AT141)),"",IF(BG141=0,"—",IF(INDEX('Controle de reservas'!$P$14:$P$2013,BG141)="DUPLICIDADE NO DIA","CONFLITO"&amp;IF(INDEX('Controle de reservas'!$M$14:$M$2013,BG141)&lt;&gt;"",CHAR(10)&amp;INDEX('Controle de reservas'!$M$14:$M$2013,BG141),"")&amp;IF(INDEX('Controle de reservas'!$N$14:$N$2013,BG141)&lt;&gt;"",CHAR(10)&amp;"Subst.: "&amp;INDEX('Controle de reservas'!$N$14:$N$2013,BG141),"")&amp;IF(AND(ISNUMBER(INDEX('Controle de reservas'!$I$14:$I$2013,BG141)),INDEX('Controle de reservas'!$I$14:$I$2013,BG141)&gt;0,INDEX('Controle de reservas'!$K$14:$K$2013,BG141)&gt;INDEX('Controle de reservas'!$I$14:$I$2013,BG141)),CHAR(10)&amp;"DIVERGÊNCIA DE DATAS",""),IF(INDEX('Controle de reservas'!$L$14:$L$2013,BG141)="Em cobertura","COV",IF(INDEX('Controle de reservas'!$L$14:$L$2013,BG141)="Disponível","DISP",IF(INDEX('Controle de reservas'!$L$14:$L$2013,BG141)="Não utilizado","NU",IF(INDEX('Controle de reservas'!$L$14:$L$2013,BG141)="Folga","F",IF(INDEX('Controle de reservas'!$L$14:$L$2013,BG141)="Ocorrência","O",IF(INDEX('Controle de reservas'!$L$14:$L$2013,BG141)="Programado","PROG",IF(INDEX('Controle de reservas'!$L$14:$L$2013,BG141)="Disponível no posto","DP","SEM SITUAÇÃO")))))))&amp;IF(INDEX('Controle de reservas'!$M$14:$M$2013,BG141)&lt;&gt;"",CHAR(10)&amp;INDEX('Controle de reservas'!$M$14:$M$2013,BG141),IF(OR(INDEX('Controle de reservas'!$L$14:$L$2013,BG141)="Em cobertura",INDEX('Controle de reservas'!$L$14:$L$2013,BG141)="Programado"),CHAR(10)&amp;"SEM LOCAL",""))&amp;IF(INDEX('Controle de reservas'!$N$14:$N$2013,BG141)&lt;&gt;"",CHAR(10)&amp;"Subst.: "&amp;INDEX('Controle de reservas'!$N$14:$N$2013,BG141),"")&amp;IF(AND(ISNUMBER(INDEX('Controle de reservas'!$I$14:$I$2013,BG141)),INDEX('Controle de reservas'!$I$14:$I$2013,BG141)&gt;0,INDEX('Controle de reservas'!$K$14:$K$2013,BG141)&gt;INDEX('Controle de reservas'!$I$14:$I$2013,BG141)),CHAR(10)&amp;"DIVERGÊNCIA DE DATAS","")&amp;IF(INDEX('Controle de reservas'!$P$14:$P$2013,BG141)&lt;&gt;"OK"," !",""))))</f>
      </c>
      <c r="T141" s="17">
        <f ca="1">IF(OR($AQ141=0,T$9="",T$9&lt;$AS141,AND($AT141&lt;&gt;"",T$9&gt;$AT141)),"",IF(BH141=0,"—",IF(INDEX('Controle de reservas'!$P$14:$P$2013,BH141)="DUPLICIDADE NO DIA","CONFLITO"&amp;IF(INDEX('Controle de reservas'!$M$14:$M$2013,BH141)&lt;&gt;"",CHAR(10)&amp;INDEX('Controle de reservas'!$M$14:$M$2013,BH141),"")&amp;IF(INDEX('Controle de reservas'!$N$14:$N$2013,BH141)&lt;&gt;"",CHAR(10)&amp;"Subst.: "&amp;INDEX('Controle de reservas'!$N$14:$N$2013,BH141),"")&amp;IF(AND(ISNUMBER(INDEX('Controle de reservas'!$I$14:$I$2013,BH141)),INDEX('Controle de reservas'!$I$14:$I$2013,BH141)&gt;0,INDEX('Controle de reservas'!$K$14:$K$2013,BH141)&gt;INDEX('Controle de reservas'!$I$14:$I$2013,BH141)),CHAR(10)&amp;"DIVERGÊNCIA DE DATAS",""),IF(INDEX('Controle de reservas'!$L$14:$L$2013,BH141)="Em cobertura","COV",IF(INDEX('Controle de reservas'!$L$14:$L$2013,BH141)="Disponível","DISP",IF(INDEX('Controle de reservas'!$L$14:$L$2013,BH141)="Não utilizado","NU",IF(INDEX('Controle de reservas'!$L$14:$L$2013,BH141)="Folga","F",IF(INDEX('Controle de reservas'!$L$14:$L$2013,BH141)="Ocorrência","O",IF(INDEX('Controle de reservas'!$L$14:$L$2013,BH141)="Programado","PROG",IF(INDEX('Controle de reservas'!$L$14:$L$2013,BH141)="Disponível no posto","DP","SEM SITUAÇÃO")))))))&amp;IF(INDEX('Controle de reservas'!$M$14:$M$2013,BH141)&lt;&gt;"",CHAR(10)&amp;INDEX('Controle de reservas'!$M$14:$M$2013,BH141),IF(OR(INDEX('Controle de reservas'!$L$14:$L$2013,BH141)="Em cobertura",INDEX('Controle de reservas'!$L$14:$L$2013,BH141)="Programado"),CHAR(10)&amp;"SEM LOCAL",""))&amp;IF(INDEX('Controle de reservas'!$N$14:$N$2013,BH141)&lt;&gt;"",CHAR(10)&amp;"Subst.: "&amp;INDEX('Controle de reservas'!$N$14:$N$2013,BH141),"")&amp;IF(AND(ISNUMBER(INDEX('Controle de reservas'!$I$14:$I$2013,BH141)),INDEX('Controle de reservas'!$I$14:$I$2013,BH141)&gt;0,INDEX('Controle de reservas'!$K$14:$K$2013,BH141)&gt;INDEX('Controle de reservas'!$I$14:$I$2013,BH141)),CHAR(10)&amp;"DIVERGÊNCIA DE DATAS","")&amp;IF(INDEX('Controle de reservas'!$P$14:$P$2013,BH141)&lt;&gt;"OK"," !",""))))</f>
      </c>
      <c r="U141" s="17">
        <f ca="1">IF(OR($AQ141=0,U$9="",U$9&lt;$AS141,AND($AT141&lt;&gt;"",U$9&gt;$AT141)),"",IF(BI141=0,"—",IF(INDEX('Controle de reservas'!$P$14:$P$2013,BI141)="DUPLICIDADE NO DIA","CONFLITO"&amp;IF(INDEX('Controle de reservas'!$M$14:$M$2013,BI141)&lt;&gt;"",CHAR(10)&amp;INDEX('Controle de reservas'!$M$14:$M$2013,BI141),"")&amp;IF(INDEX('Controle de reservas'!$N$14:$N$2013,BI141)&lt;&gt;"",CHAR(10)&amp;"Subst.: "&amp;INDEX('Controle de reservas'!$N$14:$N$2013,BI141),"")&amp;IF(AND(ISNUMBER(INDEX('Controle de reservas'!$I$14:$I$2013,BI141)),INDEX('Controle de reservas'!$I$14:$I$2013,BI141)&gt;0,INDEX('Controle de reservas'!$K$14:$K$2013,BI141)&gt;INDEX('Controle de reservas'!$I$14:$I$2013,BI141)),CHAR(10)&amp;"DIVERGÊNCIA DE DATAS",""),IF(INDEX('Controle de reservas'!$L$14:$L$2013,BI141)="Em cobertura","COV",IF(INDEX('Controle de reservas'!$L$14:$L$2013,BI141)="Disponível","DISP",IF(INDEX('Controle de reservas'!$L$14:$L$2013,BI141)="Não utilizado","NU",IF(INDEX('Controle de reservas'!$L$14:$L$2013,BI141)="Folga","F",IF(INDEX('Controle de reservas'!$L$14:$L$2013,BI141)="Ocorrência","O",IF(INDEX('Controle de reservas'!$L$14:$L$2013,BI141)="Programado","PROG",IF(INDEX('Controle de reservas'!$L$14:$L$2013,BI141)="Disponível no posto","DP","SEM SITUAÇÃO")))))))&amp;IF(INDEX('Controle de reservas'!$M$14:$M$2013,BI141)&lt;&gt;"",CHAR(10)&amp;INDEX('Controle de reservas'!$M$14:$M$2013,BI141),IF(OR(INDEX('Controle de reservas'!$L$14:$L$2013,BI141)="Em cobertura",INDEX('Controle de reservas'!$L$14:$L$2013,BI141)="Programado"),CHAR(10)&amp;"SEM LOCAL",""))&amp;IF(INDEX('Controle de reservas'!$N$14:$N$2013,BI141)&lt;&gt;"",CHAR(10)&amp;"Subst.: "&amp;INDEX('Controle de reservas'!$N$14:$N$2013,BI141),"")&amp;IF(AND(ISNUMBER(INDEX('Controle de reservas'!$I$14:$I$2013,BI141)),INDEX('Controle de reservas'!$I$14:$I$2013,BI141)&gt;0,INDEX('Controle de reservas'!$K$14:$K$2013,BI141)&gt;INDEX('Controle de reservas'!$I$14:$I$2013,BI141)),CHAR(10)&amp;"DIVERGÊNCIA DE DATAS","")&amp;IF(INDEX('Controle de reservas'!$P$14:$P$2013,BI141)&lt;&gt;"OK"," !",""))))</f>
      </c>
      <c r="V141" s="17">
        <f ca="1">IF(OR($AQ141=0,V$9="",V$9&lt;$AS141,AND($AT141&lt;&gt;"",V$9&gt;$AT141)),"",IF(BJ141=0,"—",IF(INDEX('Controle de reservas'!$P$14:$P$2013,BJ141)="DUPLICIDADE NO DIA","CONFLITO"&amp;IF(INDEX('Controle de reservas'!$M$14:$M$2013,BJ141)&lt;&gt;"",CHAR(10)&amp;INDEX('Controle de reservas'!$M$14:$M$2013,BJ141),"")&amp;IF(INDEX('Controle de reservas'!$N$14:$N$2013,BJ141)&lt;&gt;"",CHAR(10)&amp;"Subst.: "&amp;INDEX('Controle de reservas'!$N$14:$N$2013,BJ141),"")&amp;IF(AND(ISNUMBER(INDEX('Controle de reservas'!$I$14:$I$2013,BJ141)),INDEX('Controle de reservas'!$I$14:$I$2013,BJ141)&gt;0,INDEX('Controle de reservas'!$K$14:$K$2013,BJ141)&gt;INDEX('Controle de reservas'!$I$14:$I$2013,BJ141)),CHAR(10)&amp;"DIVERGÊNCIA DE DATAS",""),IF(INDEX('Controle de reservas'!$L$14:$L$2013,BJ141)="Em cobertura","COV",IF(INDEX('Controle de reservas'!$L$14:$L$2013,BJ141)="Disponível","DISP",IF(INDEX('Controle de reservas'!$L$14:$L$2013,BJ141)="Não utilizado","NU",IF(INDEX('Controle de reservas'!$L$14:$L$2013,BJ141)="Folga","F",IF(INDEX('Controle de reservas'!$L$14:$L$2013,BJ141)="Ocorrência","O",IF(INDEX('Controle de reservas'!$L$14:$L$2013,BJ141)="Programado","PROG",IF(INDEX('Controle de reservas'!$L$14:$L$2013,BJ141)="Disponível no posto","DP","SEM SITUAÇÃO")))))))&amp;IF(INDEX('Controle de reservas'!$M$14:$M$2013,BJ141)&lt;&gt;"",CHAR(10)&amp;INDEX('Controle de reservas'!$M$14:$M$2013,BJ141),IF(OR(INDEX('Controle de reservas'!$L$14:$L$2013,BJ141)="Em cobertura",INDEX('Controle de reservas'!$L$14:$L$2013,BJ141)="Programado"),CHAR(10)&amp;"SEM LOCAL",""))&amp;IF(INDEX('Controle de reservas'!$N$14:$N$2013,BJ141)&lt;&gt;"",CHAR(10)&amp;"Subst.: "&amp;INDEX('Controle de reservas'!$N$14:$N$2013,BJ141),"")&amp;IF(AND(ISNUMBER(INDEX('Controle de reservas'!$I$14:$I$2013,BJ141)),INDEX('Controle de reservas'!$I$14:$I$2013,BJ141)&gt;0,INDEX('Controle de reservas'!$K$14:$K$2013,BJ141)&gt;INDEX('Controle de reservas'!$I$14:$I$2013,BJ141)),CHAR(10)&amp;"DIVERGÊNCIA DE DATAS","")&amp;IF(INDEX('Controle de reservas'!$P$14:$P$2013,BJ141)&lt;&gt;"OK"," !",""))))</f>
      </c>
      <c r="W141" s="17">
        <f ca="1">IF(OR($AQ141=0,W$9="",W$9&lt;$AS141,AND($AT141&lt;&gt;"",W$9&gt;$AT141)),"",IF(BK141=0,"—",IF(INDEX('Controle de reservas'!$P$14:$P$2013,BK141)="DUPLICIDADE NO DIA","CONFLITO"&amp;IF(INDEX('Controle de reservas'!$M$14:$M$2013,BK141)&lt;&gt;"",CHAR(10)&amp;INDEX('Controle de reservas'!$M$14:$M$2013,BK141),"")&amp;IF(INDEX('Controle de reservas'!$N$14:$N$2013,BK141)&lt;&gt;"",CHAR(10)&amp;"Subst.: "&amp;INDEX('Controle de reservas'!$N$14:$N$2013,BK141),"")&amp;IF(AND(ISNUMBER(INDEX('Controle de reservas'!$I$14:$I$2013,BK141)),INDEX('Controle de reservas'!$I$14:$I$2013,BK141)&gt;0,INDEX('Controle de reservas'!$K$14:$K$2013,BK141)&gt;INDEX('Controle de reservas'!$I$14:$I$2013,BK141)),CHAR(10)&amp;"DIVERGÊNCIA DE DATAS",""),IF(INDEX('Controle de reservas'!$L$14:$L$2013,BK141)="Em cobertura","COV",IF(INDEX('Controle de reservas'!$L$14:$L$2013,BK141)="Disponível","DISP",IF(INDEX('Controle de reservas'!$L$14:$L$2013,BK141)="Não utilizado","NU",IF(INDEX('Controle de reservas'!$L$14:$L$2013,BK141)="Folga","F",IF(INDEX('Controle de reservas'!$L$14:$L$2013,BK141)="Ocorrência","O",IF(INDEX('Controle de reservas'!$L$14:$L$2013,BK141)="Programado","PROG",IF(INDEX('Controle de reservas'!$L$14:$L$2013,BK141)="Disponível no posto","DP","SEM SITUAÇÃO")))))))&amp;IF(INDEX('Controle de reservas'!$M$14:$M$2013,BK141)&lt;&gt;"",CHAR(10)&amp;INDEX('Controle de reservas'!$M$14:$M$2013,BK141),IF(OR(INDEX('Controle de reservas'!$L$14:$L$2013,BK141)="Em cobertura",INDEX('Controle de reservas'!$L$14:$L$2013,BK141)="Programado"),CHAR(10)&amp;"SEM LOCAL",""))&amp;IF(INDEX('Controle de reservas'!$N$14:$N$2013,BK141)&lt;&gt;"",CHAR(10)&amp;"Subst.: "&amp;INDEX('Controle de reservas'!$N$14:$N$2013,BK141),"")&amp;IF(AND(ISNUMBER(INDEX('Controle de reservas'!$I$14:$I$2013,BK141)),INDEX('Controle de reservas'!$I$14:$I$2013,BK141)&gt;0,INDEX('Controle de reservas'!$K$14:$K$2013,BK141)&gt;INDEX('Controle de reservas'!$I$14:$I$2013,BK141)),CHAR(10)&amp;"DIVERGÊNCIA DE DATAS","")&amp;IF(INDEX('Controle de reservas'!$P$14:$P$2013,BK141)&lt;&gt;"OK"," !",""))))</f>
      </c>
      <c r="X141" s="17">
        <f ca="1">IF(OR($AQ141=0,X$9="",X$9&lt;$AS141,AND($AT141&lt;&gt;"",X$9&gt;$AT141)),"",IF(BL141=0,"—",IF(INDEX('Controle de reservas'!$P$14:$P$2013,BL141)="DUPLICIDADE NO DIA","CONFLITO"&amp;IF(INDEX('Controle de reservas'!$M$14:$M$2013,BL141)&lt;&gt;"",CHAR(10)&amp;INDEX('Controle de reservas'!$M$14:$M$2013,BL141),"")&amp;IF(INDEX('Controle de reservas'!$N$14:$N$2013,BL141)&lt;&gt;"",CHAR(10)&amp;"Subst.: "&amp;INDEX('Controle de reservas'!$N$14:$N$2013,BL141),"")&amp;IF(AND(ISNUMBER(INDEX('Controle de reservas'!$I$14:$I$2013,BL141)),INDEX('Controle de reservas'!$I$14:$I$2013,BL141)&gt;0,INDEX('Controle de reservas'!$K$14:$K$2013,BL141)&gt;INDEX('Controle de reservas'!$I$14:$I$2013,BL141)),CHAR(10)&amp;"DIVERGÊNCIA DE DATAS",""),IF(INDEX('Controle de reservas'!$L$14:$L$2013,BL141)="Em cobertura","COV",IF(INDEX('Controle de reservas'!$L$14:$L$2013,BL141)="Disponível","DISP",IF(INDEX('Controle de reservas'!$L$14:$L$2013,BL141)="Não utilizado","NU",IF(INDEX('Controle de reservas'!$L$14:$L$2013,BL141)="Folga","F",IF(INDEX('Controle de reservas'!$L$14:$L$2013,BL141)="Ocorrência","O",IF(INDEX('Controle de reservas'!$L$14:$L$2013,BL141)="Programado","PROG",IF(INDEX('Controle de reservas'!$L$14:$L$2013,BL141)="Disponível no posto","DP","SEM SITUAÇÃO")))))))&amp;IF(INDEX('Controle de reservas'!$M$14:$M$2013,BL141)&lt;&gt;"",CHAR(10)&amp;INDEX('Controle de reservas'!$M$14:$M$2013,BL141),IF(OR(INDEX('Controle de reservas'!$L$14:$L$2013,BL141)="Em cobertura",INDEX('Controle de reservas'!$L$14:$L$2013,BL141)="Programado"),CHAR(10)&amp;"SEM LOCAL",""))&amp;IF(INDEX('Controle de reservas'!$N$14:$N$2013,BL141)&lt;&gt;"",CHAR(10)&amp;"Subst.: "&amp;INDEX('Controle de reservas'!$N$14:$N$2013,BL141),"")&amp;IF(AND(ISNUMBER(INDEX('Controle de reservas'!$I$14:$I$2013,BL141)),INDEX('Controle de reservas'!$I$14:$I$2013,BL141)&gt;0,INDEX('Controle de reservas'!$K$14:$K$2013,BL141)&gt;INDEX('Controle de reservas'!$I$14:$I$2013,BL141)),CHAR(10)&amp;"DIVERGÊNCIA DE DATAS","")&amp;IF(INDEX('Controle de reservas'!$P$14:$P$2013,BL141)&lt;&gt;"OK"," !",""))))</f>
      </c>
      <c r="Y141" s="17">
        <f ca="1">IF(OR($AQ141=0,Y$9="",Y$9&lt;$AS141,AND($AT141&lt;&gt;"",Y$9&gt;$AT141)),"",IF(BM141=0,"—",IF(INDEX('Controle de reservas'!$P$14:$P$2013,BM141)="DUPLICIDADE NO DIA","CONFLITO"&amp;IF(INDEX('Controle de reservas'!$M$14:$M$2013,BM141)&lt;&gt;"",CHAR(10)&amp;INDEX('Controle de reservas'!$M$14:$M$2013,BM141),"")&amp;IF(INDEX('Controle de reservas'!$N$14:$N$2013,BM141)&lt;&gt;"",CHAR(10)&amp;"Subst.: "&amp;INDEX('Controle de reservas'!$N$14:$N$2013,BM141),"")&amp;IF(AND(ISNUMBER(INDEX('Controle de reservas'!$I$14:$I$2013,BM141)),INDEX('Controle de reservas'!$I$14:$I$2013,BM141)&gt;0,INDEX('Controle de reservas'!$K$14:$K$2013,BM141)&gt;INDEX('Controle de reservas'!$I$14:$I$2013,BM141)),CHAR(10)&amp;"DIVERGÊNCIA DE DATAS",""),IF(INDEX('Controle de reservas'!$L$14:$L$2013,BM141)="Em cobertura","COV",IF(INDEX('Controle de reservas'!$L$14:$L$2013,BM141)="Disponível","DISP",IF(INDEX('Controle de reservas'!$L$14:$L$2013,BM141)="Não utilizado","NU",IF(INDEX('Controle de reservas'!$L$14:$L$2013,BM141)="Folga","F",IF(INDEX('Controle de reservas'!$L$14:$L$2013,BM141)="Ocorrência","O",IF(INDEX('Controle de reservas'!$L$14:$L$2013,BM141)="Programado","PROG",IF(INDEX('Controle de reservas'!$L$14:$L$2013,BM141)="Disponível no posto","DP","SEM SITUAÇÃO")))))))&amp;IF(INDEX('Controle de reservas'!$M$14:$M$2013,BM141)&lt;&gt;"",CHAR(10)&amp;INDEX('Controle de reservas'!$M$14:$M$2013,BM141),IF(OR(INDEX('Controle de reservas'!$L$14:$L$2013,BM141)="Em cobertura",INDEX('Controle de reservas'!$L$14:$L$2013,BM141)="Programado"),CHAR(10)&amp;"SEM LOCAL",""))&amp;IF(INDEX('Controle de reservas'!$N$14:$N$2013,BM141)&lt;&gt;"",CHAR(10)&amp;"Subst.: "&amp;INDEX('Controle de reservas'!$N$14:$N$2013,BM141),"")&amp;IF(AND(ISNUMBER(INDEX('Controle de reservas'!$I$14:$I$2013,BM141)),INDEX('Controle de reservas'!$I$14:$I$2013,BM141)&gt;0,INDEX('Controle de reservas'!$K$14:$K$2013,BM141)&gt;INDEX('Controle de reservas'!$I$14:$I$2013,BM141)),CHAR(10)&amp;"DIVERGÊNCIA DE DATAS","")&amp;IF(INDEX('Controle de reservas'!$P$14:$P$2013,BM141)&lt;&gt;"OK"," !",""))))</f>
      </c>
      <c r="Z141" s="17">
        <f ca="1">IF(OR($AQ141=0,Z$9="",Z$9&lt;$AS141,AND($AT141&lt;&gt;"",Z$9&gt;$AT141)),"",IF(BN141=0,"—",IF(INDEX('Controle de reservas'!$P$14:$P$2013,BN141)="DUPLICIDADE NO DIA","CONFLITO"&amp;IF(INDEX('Controle de reservas'!$M$14:$M$2013,BN141)&lt;&gt;"",CHAR(10)&amp;INDEX('Controle de reservas'!$M$14:$M$2013,BN141),"")&amp;IF(INDEX('Controle de reservas'!$N$14:$N$2013,BN141)&lt;&gt;"",CHAR(10)&amp;"Subst.: "&amp;INDEX('Controle de reservas'!$N$14:$N$2013,BN141),"")&amp;IF(AND(ISNUMBER(INDEX('Controle de reservas'!$I$14:$I$2013,BN141)),INDEX('Controle de reservas'!$I$14:$I$2013,BN141)&gt;0,INDEX('Controle de reservas'!$K$14:$K$2013,BN141)&gt;INDEX('Controle de reservas'!$I$14:$I$2013,BN141)),CHAR(10)&amp;"DIVERGÊNCIA DE DATAS",""),IF(INDEX('Controle de reservas'!$L$14:$L$2013,BN141)="Em cobertura","COV",IF(INDEX('Controle de reservas'!$L$14:$L$2013,BN141)="Disponível","DISP",IF(INDEX('Controle de reservas'!$L$14:$L$2013,BN141)="Não utilizado","NU",IF(INDEX('Controle de reservas'!$L$14:$L$2013,BN141)="Folga","F",IF(INDEX('Controle de reservas'!$L$14:$L$2013,BN141)="Ocorrência","O",IF(INDEX('Controle de reservas'!$L$14:$L$2013,BN141)="Programado","PROG",IF(INDEX('Controle de reservas'!$L$14:$L$2013,BN141)="Disponível no posto","DP","SEM SITUAÇÃO")))))))&amp;IF(INDEX('Controle de reservas'!$M$14:$M$2013,BN141)&lt;&gt;"",CHAR(10)&amp;INDEX('Controle de reservas'!$M$14:$M$2013,BN141),IF(OR(INDEX('Controle de reservas'!$L$14:$L$2013,BN141)="Em cobertura",INDEX('Controle de reservas'!$L$14:$L$2013,BN141)="Programado"),CHAR(10)&amp;"SEM LOCAL",""))&amp;IF(INDEX('Controle de reservas'!$N$14:$N$2013,BN141)&lt;&gt;"",CHAR(10)&amp;"Subst.: "&amp;INDEX('Controle de reservas'!$N$14:$N$2013,BN141),"")&amp;IF(AND(ISNUMBER(INDEX('Controle de reservas'!$I$14:$I$2013,BN141)),INDEX('Controle de reservas'!$I$14:$I$2013,BN141)&gt;0,INDEX('Controle de reservas'!$K$14:$K$2013,BN141)&gt;INDEX('Controle de reservas'!$I$14:$I$2013,BN141)),CHAR(10)&amp;"DIVERGÊNCIA DE DATAS","")&amp;IF(INDEX('Controle de reservas'!$P$14:$P$2013,BN141)&lt;&gt;"OK"," !",""))))</f>
      </c>
      <c r="AA141" s="17">
        <f ca="1">IF(OR($AQ141=0,AA$9="",AA$9&lt;$AS141,AND($AT141&lt;&gt;"",AA$9&gt;$AT141)),"",IF(BO141=0,"—",IF(INDEX('Controle de reservas'!$P$14:$P$2013,BO141)="DUPLICIDADE NO DIA","CONFLITO"&amp;IF(INDEX('Controle de reservas'!$M$14:$M$2013,BO141)&lt;&gt;"",CHAR(10)&amp;INDEX('Controle de reservas'!$M$14:$M$2013,BO141),"")&amp;IF(INDEX('Controle de reservas'!$N$14:$N$2013,BO141)&lt;&gt;"",CHAR(10)&amp;"Subst.: "&amp;INDEX('Controle de reservas'!$N$14:$N$2013,BO141),"")&amp;IF(AND(ISNUMBER(INDEX('Controle de reservas'!$I$14:$I$2013,BO141)),INDEX('Controle de reservas'!$I$14:$I$2013,BO141)&gt;0,INDEX('Controle de reservas'!$K$14:$K$2013,BO141)&gt;INDEX('Controle de reservas'!$I$14:$I$2013,BO141)),CHAR(10)&amp;"DIVERGÊNCIA DE DATAS",""),IF(INDEX('Controle de reservas'!$L$14:$L$2013,BO141)="Em cobertura","COV",IF(INDEX('Controle de reservas'!$L$14:$L$2013,BO141)="Disponível","DISP",IF(INDEX('Controle de reservas'!$L$14:$L$2013,BO141)="Não utilizado","NU",IF(INDEX('Controle de reservas'!$L$14:$L$2013,BO141)="Folga","F",IF(INDEX('Controle de reservas'!$L$14:$L$2013,BO141)="Ocorrência","O",IF(INDEX('Controle de reservas'!$L$14:$L$2013,BO141)="Programado","PROG",IF(INDEX('Controle de reservas'!$L$14:$L$2013,BO141)="Disponível no posto","DP","SEM SITUAÇÃO")))))))&amp;IF(INDEX('Controle de reservas'!$M$14:$M$2013,BO141)&lt;&gt;"",CHAR(10)&amp;INDEX('Controle de reservas'!$M$14:$M$2013,BO141),IF(OR(INDEX('Controle de reservas'!$L$14:$L$2013,BO141)="Em cobertura",INDEX('Controle de reservas'!$L$14:$L$2013,BO141)="Programado"),CHAR(10)&amp;"SEM LOCAL",""))&amp;IF(INDEX('Controle de reservas'!$N$14:$N$2013,BO141)&lt;&gt;"",CHAR(10)&amp;"Subst.: "&amp;INDEX('Controle de reservas'!$N$14:$N$2013,BO141),"")&amp;IF(AND(ISNUMBER(INDEX('Controle de reservas'!$I$14:$I$2013,BO141)),INDEX('Controle de reservas'!$I$14:$I$2013,BO141)&gt;0,INDEX('Controle de reservas'!$K$14:$K$2013,BO141)&gt;INDEX('Controle de reservas'!$I$14:$I$2013,BO141)),CHAR(10)&amp;"DIVERGÊNCIA DE DATAS","")&amp;IF(INDEX('Controle de reservas'!$P$14:$P$2013,BO141)&lt;&gt;"OK"," !",""))))</f>
      </c>
      <c r="AB141" s="17">
        <f ca="1">IF(OR($AQ141=0,AB$9="",AB$9&lt;$AS141,AND($AT141&lt;&gt;"",AB$9&gt;$AT141)),"",IF(BP141=0,"—",IF(INDEX('Controle de reservas'!$P$14:$P$2013,BP141)="DUPLICIDADE NO DIA","CONFLITO"&amp;IF(INDEX('Controle de reservas'!$M$14:$M$2013,BP141)&lt;&gt;"",CHAR(10)&amp;INDEX('Controle de reservas'!$M$14:$M$2013,BP141),"")&amp;IF(INDEX('Controle de reservas'!$N$14:$N$2013,BP141)&lt;&gt;"",CHAR(10)&amp;"Subst.: "&amp;INDEX('Controle de reservas'!$N$14:$N$2013,BP141),"")&amp;IF(AND(ISNUMBER(INDEX('Controle de reservas'!$I$14:$I$2013,BP141)),INDEX('Controle de reservas'!$I$14:$I$2013,BP141)&gt;0,INDEX('Controle de reservas'!$K$14:$K$2013,BP141)&gt;INDEX('Controle de reservas'!$I$14:$I$2013,BP141)),CHAR(10)&amp;"DIVERGÊNCIA DE DATAS",""),IF(INDEX('Controle de reservas'!$L$14:$L$2013,BP141)="Em cobertura","COV",IF(INDEX('Controle de reservas'!$L$14:$L$2013,BP141)="Disponível","DISP",IF(INDEX('Controle de reservas'!$L$14:$L$2013,BP141)="Não utilizado","NU",IF(INDEX('Controle de reservas'!$L$14:$L$2013,BP141)="Folga","F",IF(INDEX('Controle de reservas'!$L$14:$L$2013,BP141)="Ocorrência","O",IF(INDEX('Controle de reservas'!$L$14:$L$2013,BP141)="Programado","PROG",IF(INDEX('Controle de reservas'!$L$14:$L$2013,BP141)="Disponível no posto","DP","SEM SITUAÇÃO")))))))&amp;IF(INDEX('Controle de reservas'!$M$14:$M$2013,BP141)&lt;&gt;"",CHAR(10)&amp;INDEX('Controle de reservas'!$M$14:$M$2013,BP141),IF(OR(INDEX('Controle de reservas'!$L$14:$L$2013,BP141)="Em cobertura",INDEX('Controle de reservas'!$L$14:$L$2013,BP141)="Programado"),CHAR(10)&amp;"SEM LOCAL",""))&amp;IF(INDEX('Controle de reservas'!$N$14:$N$2013,BP141)&lt;&gt;"",CHAR(10)&amp;"Subst.: "&amp;INDEX('Controle de reservas'!$N$14:$N$2013,BP141),"")&amp;IF(AND(ISNUMBER(INDEX('Controle de reservas'!$I$14:$I$2013,BP141)),INDEX('Controle de reservas'!$I$14:$I$2013,BP141)&gt;0,INDEX('Controle de reservas'!$K$14:$K$2013,BP141)&gt;INDEX('Controle de reservas'!$I$14:$I$2013,BP141)),CHAR(10)&amp;"DIVERGÊNCIA DE DATAS","")&amp;IF(INDEX('Controle de reservas'!$P$14:$P$2013,BP141)&lt;&gt;"OK"," !",""))))</f>
      </c>
      <c r="AC141" s="17">
        <f ca="1">IF(OR($AQ141=0,AC$9="",AC$9&lt;$AS141,AND($AT141&lt;&gt;"",AC$9&gt;$AT141)),"",IF(BQ141=0,"—",IF(INDEX('Controle de reservas'!$P$14:$P$2013,BQ141)="DUPLICIDADE NO DIA","CONFLITO"&amp;IF(INDEX('Controle de reservas'!$M$14:$M$2013,BQ141)&lt;&gt;"",CHAR(10)&amp;INDEX('Controle de reservas'!$M$14:$M$2013,BQ141),"")&amp;IF(INDEX('Controle de reservas'!$N$14:$N$2013,BQ141)&lt;&gt;"",CHAR(10)&amp;"Subst.: "&amp;INDEX('Controle de reservas'!$N$14:$N$2013,BQ141),"")&amp;IF(AND(ISNUMBER(INDEX('Controle de reservas'!$I$14:$I$2013,BQ141)),INDEX('Controle de reservas'!$I$14:$I$2013,BQ141)&gt;0,INDEX('Controle de reservas'!$K$14:$K$2013,BQ141)&gt;INDEX('Controle de reservas'!$I$14:$I$2013,BQ141)),CHAR(10)&amp;"DIVERGÊNCIA DE DATAS",""),IF(INDEX('Controle de reservas'!$L$14:$L$2013,BQ141)="Em cobertura","COV",IF(INDEX('Controle de reservas'!$L$14:$L$2013,BQ141)="Disponível","DISP",IF(INDEX('Controle de reservas'!$L$14:$L$2013,BQ141)="Não utilizado","NU",IF(INDEX('Controle de reservas'!$L$14:$L$2013,BQ141)="Folga","F",IF(INDEX('Controle de reservas'!$L$14:$L$2013,BQ141)="Ocorrência","O",IF(INDEX('Controle de reservas'!$L$14:$L$2013,BQ141)="Programado","PROG",IF(INDEX('Controle de reservas'!$L$14:$L$2013,BQ141)="Disponível no posto","DP","SEM SITUAÇÃO")))))))&amp;IF(INDEX('Controle de reservas'!$M$14:$M$2013,BQ141)&lt;&gt;"",CHAR(10)&amp;INDEX('Controle de reservas'!$M$14:$M$2013,BQ141),IF(OR(INDEX('Controle de reservas'!$L$14:$L$2013,BQ141)="Em cobertura",INDEX('Controle de reservas'!$L$14:$L$2013,BQ141)="Programado"),CHAR(10)&amp;"SEM LOCAL",""))&amp;IF(INDEX('Controle de reservas'!$N$14:$N$2013,BQ141)&lt;&gt;"",CHAR(10)&amp;"Subst.: "&amp;INDEX('Controle de reservas'!$N$14:$N$2013,BQ141),"")&amp;IF(AND(ISNUMBER(INDEX('Controle de reservas'!$I$14:$I$2013,BQ141)),INDEX('Controle de reservas'!$I$14:$I$2013,BQ141)&gt;0,INDEX('Controle de reservas'!$K$14:$K$2013,BQ141)&gt;INDEX('Controle de reservas'!$I$14:$I$2013,BQ141)),CHAR(10)&amp;"DIVERGÊNCIA DE DATAS","")&amp;IF(INDEX('Controle de reservas'!$P$14:$P$2013,BQ141)&lt;&gt;"OK"," !",""))))</f>
      </c>
      <c r="AD141" s="17">
        <f ca="1">IF(OR($AQ141=0,AD$9="",AD$9&lt;$AS141,AND($AT141&lt;&gt;"",AD$9&gt;$AT141)),"",IF(BR141=0,"—",IF(INDEX('Controle de reservas'!$P$14:$P$2013,BR141)="DUPLICIDADE NO DIA","CONFLITO"&amp;IF(INDEX('Controle de reservas'!$M$14:$M$2013,BR141)&lt;&gt;"",CHAR(10)&amp;INDEX('Controle de reservas'!$M$14:$M$2013,BR141),"")&amp;IF(INDEX('Controle de reservas'!$N$14:$N$2013,BR141)&lt;&gt;"",CHAR(10)&amp;"Subst.: "&amp;INDEX('Controle de reservas'!$N$14:$N$2013,BR141),"")&amp;IF(AND(ISNUMBER(INDEX('Controle de reservas'!$I$14:$I$2013,BR141)),INDEX('Controle de reservas'!$I$14:$I$2013,BR141)&gt;0,INDEX('Controle de reservas'!$K$14:$K$2013,BR141)&gt;INDEX('Controle de reservas'!$I$14:$I$2013,BR141)),CHAR(10)&amp;"DIVERGÊNCIA DE DATAS",""),IF(INDEX('Controle de reservas'!$L$14:$L$2013,BR141)="Em cobertura","COV",IF(INDEX('Controle de reservas'!$L$14:$L$2013,BR141)="Disponível","DISP",IF(INDEX('Controle de reservas'!$L$14:$L$2013,BR141)="Não utilizado","NU",IF(INDEX('Controle de reservas'!$L$14:$L$2013,BR141)="Folga","F",IF(INDEX('Controle de reservas'!$L$14:$L$2013,BR141)="Ocorrência","O",IF(INDEX('Controle de reservas'!$L$14:$L$2013,BR141)="Programado","PROG",IF(INDEX('Controle de reservas'!$L$14:$L$2013,BR141)="Disponível no posto","DP","SEM SITUAÇÃO")))))))&amp;IF(INDEX('Controle de reservas'!$M$14:$M$2013,BR141)&lt;&gt;"",CHAR(10)&amp;INDEX('Controle de reservas'!$M$14:$M$2013,BR141),IF(OR(INDEX('Controle de reservas'!$L$14:$L$2013,BR141)="Em cobertura",INDEX('Controle de reservas'!$L$14:$L$2013,BR141)="Programado"),CHAR(10)&amp;"SEM LOCAL",""))&amp;IF(INDEX('Controle de reservas'!$N$14:$N$2013,BR141)&lt;&gt;"",CHAR(10)&amp;"Subst.: "&amp;INDEX('Controle de reservas'!$N$14:$N$2013,BR141),"")&amp;IF(AND(ISNUMBER(INDEX('Controle de reservas'!$I$14:$I$2013,BR141)),INDEX('Controle de reservas'!$I$14:$I$2013,BR141)&gt;0,INDEX('Controle de reservas'!$K$14:$K$2013,BR141)&gt;INDEX('Controle de reservas'!$I$14:$I$2013,BR141)),CHAR(10)&amp;"DIVERGÊNCIA DE DATAS","")&amp;IF(INDEX('Controle de reservas'!$P$14:$P$2013,BR141)&lt;&gt;"OK"," !",""))))</f>
      </c>
      <c r="AE141" s="17">
        <f ca="1">IF(OR($AQ141=0,AE$9="",AE$9&lt;$AS141,AND($AT141&lt;&gt;"",AE$9&gt;$AT141)),"",IF(BS141=0,"—",IF(INDEX('Controle de reservas'!$P$14:$P$2013,BS141)="DUPLICIDADE NO DIA","CONFLITO"&amp;IF(INDEX('Controle de reservas'!$M$14:$M$2013,BS141)&lt;&gt;"",CHAR(10)&amp;INDEX('Controle de reservas'!$M$14:$M$2013,BS141),"")&amp;IF(INDEX('Controle de reservas'!$N$14:$N$2013,BS141)&lt;&gt;"",CHAR(10)&amp;"Subst.: "&amp;INDEX('Controle de reservas'!$N$14:$N$2013,BS141),"")&amp;IF(AND(ISNUMBER(INDEX('Controle de reservas'!$I$14:$I$2013,BS141)),INDEX('Controle de reservas'!$I$14:$I$2013,BS141)&gt;0,INDEX('Controle de reservas'!$K$14:$K$2013,BS141)&gt;INDEX('Controle de reservas'!$I$14:$I$2013,BS141)),CHAR(10)&amp;"DIVERGÊNCIA DE DATAS",""),IF(INDEX('Controle de reservas'!$L$14:$L$2013,BS141)="Em cobertura","COV",IF(INDEX('Controle de reservas'!$L$14:$L$2013,BS141)="Disponível","DISP",IF(INDEX('Controle de reservas'!$L$14:$L$2013,BS141)="Não utilizado","NU",IF(INDEX('Controle de reservas'!$L$14:$L$2013,BS141)="Folga","F",IF(INDEX('Controle de reservas'!$L$14:$L$2013,BS141)="Ocorrência","O",IF(INDEX('Controle de reservas'!$L$14:$L$2013,BS141)="Programado","PROG",IF(INDEX('Controle de reservas'!$L$14:$L$2013,BS141)="Disponível no posto","DP","SEM SITUAÇÃO")))))))&amp;IF(INDEX('Controle de reservas'!$M$14:$M$2013,BS141)&lt;&gt;"",CHAR(10)&amp;INDEX('Controle de reservas'!$M$14:$M$2013,BS141),IF(OR(INDEX('Controle de reservas'!$L$14:$L$2013,BS141)="Em cobertura",INDEX('Controle de reservas'!$L$14:$L$2013,BS141)="Programado"),CHAR(10)&amp;"SEM LOCAL",""))&amp;IF(INDEX('Controle de reservas'!$N$14:$N$2013,BS141)&lt;&gt;"",CHAR(10)&amp;"Subst.: "&amp;INDEX('Controle de reservas'!$N$14:$N$2013,BS141),"")&amp;IF(AND(ISNUMBER(INDEX('Controle de reservas'!$I$14:$I$2013,BS141)),INDEX('Controle de reservas'!$I$14:$I$2013,BS141)&gt;0,INDEX('Controle de reservas'!$K$14:$K$2013,BS141)&gt;INDEX('Controle de reservas'!$I$14:$I$2013,BS141)),CHAR(10)&amp;"DIVERGÊNCIA DE DATAS","")&amp;IF(INDEX('Controle de reservas'!$P$14:$P$2013,BS141)&lt;&gt;"OK"," !",""))))</f>
      </c>
      <c r="AF141" s="17">
        <f ca="1">IF(OR($AQ141=0,AF$9="",AF$9&lt;$AS141,AND($AT141&lt;&gt;"",AF$9&gt;$AT141)),"",IF(BT141=0,"—",IF(INDEX('Controle de reservas'!$P$14:$P$2013,BT141)="DUPLICIDADE NO DIA","CONFLITO"&amp;IF(INDEX('Controle de reservas'!$M$14:$M$2013,BT141)&lt;&gt;"",CHAR(10)&amp;INDEX('Controle de reservas'!$M$14:$M$2013,BT141),"")&amp;IF(INDEX('Controle de reservas'!$N$14:$N$2013,BT141)&lt;&gt;"",CHAR(10)&amp;"Subst.: "&amp;INDEX('Controle de reservas'!$N$14:$N$2013,BT141),"")&amp;IF(AND(ISNUMBER(INDEX('Controle de reservas'!$I$14:$I$2013,BT141)),INDEX('Controle de reservas'!$I$14:$I$2013,BT141)&gt;0,INDEX('Controle de reservas'!$K$14:$K$2013,BT141)&gt;INDEX('Controle de reservas'!$I$14:$I$2013,BT141)),CHAR(10)&amp;"DIVERGÊNCIA DE DATAS",""),IF(INDEX('Controle de reservas'!$L$14:$L$2013,BT141)="Em cobertura","COV",IF(INDEX('Controle de reservas'!$L$14:$L$2013,BT141)="Disponível","DISP",IF(INDEX('Controle de reservas'!$L$14:$L$2013,BT141)="Não utilizado","NU",IF(INDEX('Controle de reservas'!$L$14:$L$2013,BT141)="Folga","F",IF(INDEX('Controle de reservas'!$L$14:$L$2013,BT141)="Ocorrência","O",IF(INDEX('Controle de reservas'!$L$14:$L$2013,BT141)="Programado","PROG",IF(INDEX('Controle de reservas'!$L$14:$L$2013,BT141)="Disponível no posto","DP","SEM SITUAÇÃO")))))))&amp;IF(INDEX('Controle de reservas'!$M$14:$M$2013,BT141)&lt;&gt;"",CHAR(10)&amp;INDEX('Controle de reservas'!$M$14:$M$2013,BT141),IF(OR(INDEX('Controle de reservas'!$L$14:$L$2013,BT141)="Em cobertura",INDEX('Controle de reservas'!$L$14:$L$2013,BT141)="Programado"),CHAR(10)&amp;"SEM LOCAL",""))&amp;IF(INDEX('Controle de reservas'!$N$14:$N$2013,BT141)&lt;&gt;"",CHAR(10)&amp;"Subst.: "&amp;INDEX('Controle de reservas'!$N$14:$N$2013,BT141),"")&amp;IF(AND(ISNUMBER(INDEX('Controle de reservas'!$I$14:$I$2013,BT141)),INDEX('Controle de reservas'!$I$14:$I$2013,BT141)&gt;0,INDEX('Controle de reservas'!$K$14:$K$2013,BT141)&gt;INDEX('Controle de reservas'!$I$14:$I$2013,BT141)),CHAR(10)&amp;"DIVERGÊNCIA DE DATAS","")&amp;IF(INDEX('Controle de reservas'!$P$14:$P$2013,BT141)&lt;&gt;"OK"," !",""))))</f>
      </c>
      <c r="AG141" s="17">
        <f ca="1">IF(OR($AQ141=0,AG$9="",AG$9&lt;$AS141,AND($AT141&lt;&gt;"",AG$9&gt;$AT141)),"",IF(BU141=0,"—",IF(INDEX('Controle de reservas'!$P$14:$P$2013,BU141)="DUPLICIDADE NO DIA","CONFLITO"&amp;IF(INDEX('Controle de reservas'!$M$14:$M$2013,BU141)&lt;&gt;"",CHAR(10)&amp;INDEX('Controle de reservas'!$M$14:$M$2013,BU141),"")&amp;IF(INDEX('Controle de reservas'!$N$14:$N$2013,BU141)&lt;&gt;"",CHAR(10)&amp;"Subst.: "&amp;INDEX('Controle de reservas'!$N$14:$N$2013,BU141),"")&amp;IF(AND(ISNUMBER(INDEX('Controle de reservas'!$I$14:$I$2013,BU141)),INDEX('Controle de reservas'!$I$14:$I$2013,BU141)&gt;0,INDEX('Controle de reservas'!$K$14:$K$2013,BU141)&gt;INDEX('Controle de reservas'!$I$14:$I$2013,BU141)),CHAR(10)&amp;"DIVERGÊNCIA DE DATAS",""),IF(INDEX('Controle de reservas'!$L$14:$L$2013,BU141)="Em cobertura","COV",IF(INDEX('Controle de reservas'!$L$14:$L$2013,BU141)="Disponível","DISP",IF(INDEX('Controle de reservas'!$L$14:$L$2013,BU141)="Não utilizado","NU",IF(INDEX('Controle de reservas'!$L$14:$L$2013,BU141)="Folga","F",IF(INDEX('Controle de reservas'!$L$14:$L$2013,BU141)="Ocorrência","O",IF(INDEX('Controle de reservas'!$L$14:$L$2013,BU141)="Programado","PROG",IF(INDEX('Controle de reservas'!$L$14:$L$2013,BU141)="Disponível no posto","DP","SEM SITUAÇÃO")))))))&amp;IF(INDEX('Controle de reservas'!$M$14:$M$2013,BU141)&lt;&gt;"",CHAR(10)&amp;INDEX('Controle de reservas'!$M$14:$M$2013,BU141),IF(OR(INDEX('Controle de reservas'!$L$14:$L$2013,BU141)="Em cobertura",INDEX('Controle de reservas'!$L$14:$L$2013,BU141)="Programado"),CHAR(10)&amp;"SEM LOCAL",""))&amp;IF(INDEX('Controle de reservas'!$N$14:$N$2013,BU141)&lt;&gt;"",CHAR(10)&amp;"Subst.: "&amp;INDEX('Controle de reservas'!$N$14:$N$2013,BU141),"")&amp;IF(AND(ISNUMBER(INDEX('Controle de reservas'!$I$14:$I$2013,BU141)),INDEX('Controle de reservas'!$I$14:$I$2013,BU141)&gt;0,INDEX('Controle de reservas'!$K$14:$K$2013,BU141)&gt;INDEX('Controle de reservas'!$I$14:$I$2013,BU141)),CHAR(10)&amp;"DIVERGÊNCIA DE DATAS","")&amp;IF(INDEX('Controle de reservas'!$P$14:$P$2013,BU141)&lt;&gt;"OK"," !",""))))</f>
      </c>
      <c r="AH141" s="17">
        <f ca="1">IF(OR($AQ141=0,AH$9="",AH$9&lt;$AS141,AND($AT141&lt;&gt;"",AH$9&gt;$AT141)),"",IF(BV141=0,"—",IF(INDEX('Controle de reservas'!$P$14:$P$2013,BV141)="DUPLICIDADE NO DIA","CONFLITO"&amp;IF(INDEX('Controle de reservas'!$M$14:$M$2013,BV141)&lt;&gt;"",CHAR(10)&amp;INDEX('Controle de reservas'!$M$14:$M$2013,BV141),"")&amp;IF(INDEX('Controle de reservas'!$N$14:$N$2013,BV141)&lt;&gt;"",CHAR(10)&amp;"Subst.: "&amp;INDEX('Controle de reservas'!$N$14:$N$2013,BV141),"")&amp;IF(AND(ISNUMBER(INDEX('Controle de reservas'!$I$14:$I$2013,BV141)),INDEX('Controle de reservas'!$I$14:$I$2013,BV141)&gt;0,INDEX('Controle de reservas'!$K$14:$K$2013,BV141)&gt;INDEX('Controle de reservas'!$I$14:$I$2013,BV141)),CHAR(10)&amp;"DIVERGÊNCIA DE DATAS",""),IF(INDEX('Controle de reservas'!$L$14:$L$2013,BV141)="Em cobertura","COV",IF(INDEX('Controle de reservas'!$L$14:$L$2013,BV141)="Disponível","DISP",IF(INDEX('Controle de reservas'!$L$14:$L$2013,BV141)="Não utilizado","NU",IF(INDEX('Controle de reservas'!$L$14:$L$2013,BV141)="Folga","F",IF(INDEX('Controle de reservas'!$L$14:$L$2013,BV141)="Ocorrência","O",IF(INDEX('Controle de reservas'!$L$14:$L$2013,BV141)="Programado","PROG",IF(INDEX('Controle de reservas'!$L$14:$L$2013,BV141)="Disponível no posto","DP","SEM SITUAÇÃO")))))))&amp;IF(INDEX('Controle de reservas'!$M$14:$M$2013,BV141)&lt;&gt;"",CHAR(10)&amp;INDEX('Controle de reservas'!$M$14:$M$2013,BV141),IF(OR(INDEX('Controle de reservas'!$L$14:$L$2013,BV141)="Em cobertura",INDEX('Controle de reservas'!$L$14:$L$2013,BV141)="Programado"),CHAR(10)&amp;"SEM LOCAL",""))&amp;IF(INDEX('Controle de reservas'!$N$14:$N$2013,BV141)&lt;&gt;"",CHAR(10)&amp;"Subst.: "&amp;INDEX('Controle de reservas'!$N$14:$N$2013,BV141),"")&amp;IF(AND(ISNUMBER(INDEX('Controle de reservas'!$I$14:$I$2013,BV141)),INDEX('Controle de reservas'!$I$14:$I$2013,BV141)&gt;0,INDEX('Controle de reservas'!$K$14:$K$2013,BV141)&gt;INDEX('Controle de reservas'!$I$14:$I$2013,BV141)),CHAR(10)&amp;"DIVERGÊNCIA DE DATAS","")&amp;IF(INDEX('Controle de reservas'!$P$14:$P$2013,BV141)&lt;&gt;"OK"," !",""))))</f>
      </c>
      <c r="AI141" s="17">
        <f ca="1">IF(OR($AQ141=0,AI$9="",AI$9&lt;$AS141,AND($AT141&lt;&gt;"",AI$9&gt;$AT141)),"",IF(BW141=0,"—",IF(INDEX('Controle de reservas'!$P$14:$P$2013,BW141)="DUPLICIDADE NO DIA","CONFLITO"&amp;IF(INDEX('Controle de reservas'!$M$14:$M$2013,BW141)&lt;&gt;"",CHAR(10)&amp;INDEX('Controle de reservas'!$M$14:$M$2013,BW141),"")&amp;IF(INDEX('Controle de reservas'!$N$14:$N$2013,BW141)&lt;&gt;"",CHAR(10)&amp;"Subst.: "&amp;INDEX('Controle de reservas'!$N$14:$N$2013,BW141),"")&amp;IF(AND(ISNUMBER(INDEX('Controle de reservas'!$I$14:$I$2013,BW141)),INDEX('Controle de reservas'!$I$14:$I$2013,BW141)&gt;0,INDEX('Controle de reservas'!$K$14:$K$2013,BW141)&gt;INDEX('Controle de reservas'!$I$14:$I$2013,BW141)),CHAR(10)&amp;"DIVERGÊNCIA DE DATAS",""),IF(INDEX('Controle de reservas'!$L$14:$L$2013,BW141)="Em cobertura","COV",IF(INDEX('Controle de reservas'!$L$14:$L$2013,BW141)="Disponível","DISP",IF(INDEX('Controle de reservas'!$L$14:$L$2013,BW141)="Não utilizado","NU",IF(INDEX('Controle de reservas'!$L$14:$L$2013,BW141)="Folga","F",IF(INDEX('Controle de reservas'!$L$14:$L$2013,BW141)="Ocorrência","O",IF(INDEX('Controle de reservas'!$L$14:$L$2013,BW141)="Programado","PROG",IF(INDEX('Controle de reservas'!$L$14:$L$2013,BW141)="Disponível no posto","DP","SEM SITUAÇÃO")))))))&amp;IF(INDEX('Controle de reservas'!$M$14:$M$2013,BW141)&lt;&gt;"",CHAR(10)&amp;INDEX('Controle de reservas'!$M$14:$M$2013,BW141),IF(OR(INDEX('Controle de reservas'!$L$14:$L$2013,BW141)="Em cobertura",INDEX('Controle de reservas'!$L$14:$L$2013,BW141)="Programado"),CHAR(10)&amp;"SEM LOCAL",""))&amp;IF(INDEX('Controle de reservas'!$N$14:$N$2013,BW141)&lt;&gt;"",CHAR(10)&amp;"Subst.: "&amp;INDEX('Controle de reservas'!$N$14:$N$2013,BW141),"")&amp;IF(AND(ISNUMBER(INDEX('Controle de reservas'!$I$14:$I$2013,BW141)),INDEX('Controle de reservas'!$I$14:$I$2013,BW141)&gt;0,INDEX('Controle de reservas'!$K$14:$K$2013,BW141)&gt;INDEX('Controle de reservas'!$I$14:$I$2013,BW141)),CHAR(10)&amp;"DIVERGÊNCIA DE DATAS","")&amp;IF(INDEX('Controle de reservas'!$P$14:$P$2013,BW141)&lt;&gt;"OK"," !",""))))</f>
      </c>
      <c r="AJ141" s="17">
        <f ca="1">IF(OR($AQ141=0,AJ$9="",AJ$9&lt;$AS141,AND($AT141&lt;&gt;"",AJ$9&gt;$AT141)),"",IF(BX141=0,"—",IF(INDEX('Controle de reservas'!$P$14:$P$2013,BX141)="DUPLICIDADE NO DIA","CONFLITO"&amp;IF(INDEX('Controle de reservas'!$M$14:$M$2013,BX141)&lt;&gt;"",CHAR(10)&amp;INDEX('Controle de reservas'!$M$14:$M$2013,BX141),"")&amp;IF(INDEX('Controle de reservas'!$N$14:$N$2013,BX141)&lt;&gt;"",CHAR(10)&amp;"Subst.: "&amp;INDEX('Controle de reservas'!$N$14:$N$2013,BX141),"")&amp;IF(AND(ISNUMBER(INDEX('Controle de reservas'!$I$14:$I$2013,BX141)),INDEX('Controle de reservas'!$I$14:$I$2013,BX141)&gt;0,INDEX('Controle de reservas'!$K$14:$K$2013,BX141)&gt;INDEX('Controle de reservas'!$I$14:$I$2013,BX141)),CHAR(10)&amp;"DIVERGÊNCIA DE DATAS",""),IF(INDEX('Controle de reservas'!$L$14:$L$2013,BX141)="Em cobertura","COV",IF(INDEX('Controle de reservas'!$L$14:$L$2013,BX141)="Disponível","DISP",IF(INDEX('Controle de reservas'!$L$14:$L$2013,BX141)="Não utilizado","NU",IF(INDEX('Controle de reservas'!$L$14:$L$2013,BX141)="Folga","F",IF(INDEX('Controle de reservas'!$L$14:$L$2013,BX141)="Ocorrência","O",IF(INDEX('Controle de reservas'!$L$14:$L$2013,BX141)="Programado","PROG",IF(INDEX('Controle de reservas'!$L$14:$L$2013,BX141)="Disponível no posto","DP","SEM SITUAÇÃO")))))))&amp;IF(INDEX('Controle de reservas'!$M$14:$M$2013,BX141)&lt;&gt;"",CHAR(10)&amp;INDEX('Controle de reservas'!$M$14:$M$2013,BX141),IF(OR(INDEX('Controle de reservas'!$L$14:$L$2013,BX141)="Em cobertura",INDEX('Controle de reservas'!$L$14:$L$2013,BX141)="Programado"),CHAR(10)&amp;"SEM LOCAL",""))&amp;IF(INDEX('Controle de reservas'!$N$14:$N$2013,BX141)&lt;&gt;"",CHAR(10)&amp;"Subst.: "&amp;INDEX('Controle de reservas'!$N$14:$N$2013,BX141),"")&amp;IF(AND(ISNUMBER(INDEX('Controle de reservas'!$I$14:$I$2013,BX141)),INDEX('Controle de reservas'!$I$14:$I$2013,BX141)&gt;0,INDEX('Controle de reservas'!$K$14:$K$2013,BX141)&gt;INDEX('Controle de reservas'!$I$14:$I$2013,BX141)),CHAR(10)&amp;"DIVERGÊNCIA DE DATAS","")&amp;IF(INDEX('Controle de reservas'!$P$14:$P$2013,BX141)&lt;&gt;"OK"," !",""))))</f>
      </c>
      <c r="AK141" s="17">
        <f ca="1">IF(OR($AQ141=0,AK$9="",AK$9&lt;$AS141,AND($AT141&lt;&gt;"",AK$9&gt;$AT141)),"",IF(BY141=0,"—",IF(INDEX('Controle de reservas'!$P$14:$P$2013,BY141)="DUPLICIDADE NO DIA","CONFLITO"&amp;IF(INDEX('Controle de reservas'!$M$14:$M$2013,BY141)&lt;&gt;"",CHAR(10)&amp;INDEX('Controle de reservas'!$M$14:$M$2013,BY141),"")&amp;IF(INDEX('Controle de reservas'!$N$14:$N$2013,BY141)&lt;&gt;"",CHAR(10)&amp;"Subst.: "&amp;INDEX('Controle de reservas'!$N$14:$N$2013,BY141),"")&amp;IF(AND(ISNUMBER(INDEX('Controle de reservas'!$I$14:$I$2013,BY141)),INDEX('Controle de reservas'!$I$14:$I$2013,BY141)&gt;0,INDEX('Controle de reservas'!$K$14:$K$2013,BY141)&gt;INDEX('Controle de reservas'!$I$14:$I$2013,BY141)),CHAR(10)&amp;"DIVERGÊNCIA DE DATAS",""),IF(INDEX('Controle de reservas'!$L$14:$L$2013,BY141)="Em cobertura","COV",IF(INDEX('Controle de reservas'!$L$14:$L$2013,BY141)="Disponível","DISP",IF(INDEX('Controle de reservas'!$L$14:$L$2013,BY141)="Não utilizado","NU",IF(INDEX('Controle de reservas'!$L$14:$L$2013,BY141)="Folga","F",IF(INDEX('Controle de reservas'!$L$14:$L$2013,BY141)="Ocorrência","O",IF(INDEX('Controle de reservas'!$L$14:$L$2013,BY141)="Programado","PROG",IF(INDEX('Controle de reservas'!$L$14:$L$2013,BY141)="Disponível no posto","DP","SEM SITUAÇÃO")))))))&amp;IF(INDEX('Controle de reservas'!$M$14:$M$2013,BY141)&lt;&gt;"",CHAR(10)&amp;INDEX('Controle de reservas'!$M$14:$M$2013,BY141),IF(OR(INDEX('Controle de reservas'!$L$14:$L$2013,BY141)="Em cobertura",INDEX('Controle de reservas'!$L$14:$L$2013,BY141)="Programado"),CHAR(10)&amp;"SEM LOCAL",""))&amp;IF(INDEX('Controle de reservas'!$N$14:$N$2013,BY141)&lt;&gt;"",CHAR(10)&amp;"Subst.: "&amp;INDEX('Controle de reservas'!$N$14:$N$2013,BY141),"")&amp;IF(AND(ISNUMBER(INDEX('Controle de reservas'!$I$14:$I$2013,BY141)),INDEX('Controle de reservas'!$I$14:$I$2013,BY141)&gt;0,INDEX('Controle de reservas'!$K$14:$K$2013,BY141)&gt;INDEX('Controle de reservas'!$I$14:$I$2013,BY141)),CHAR(10)&amp;"DIVERGÊNCIA DE DATAS","")&amp;IF(INDEX('Controle de reservas'!$P$14:$P$2013,BY141)&lt;&gt;"OK"," !",""))))</f>
      </c>
      <c r="AL141" s="16">
        <f t="shared" ca="1" si="9"/>
      </c>
      <c r="AM141" s="16">
        <f t="shared" ca="1" si="10"/>
      </c>
      <c r="AN141" s="16">
        <f t="shared" ca="1" si="11"/>
      </c>
      <c r="AO141" s="16">
        <f t="shared" ca="1" si="12"/>
      </c>
      <c r="AP141" s="16">
        <f ca="1">IF($AQ141=0,"",INDEX('Controle de reservas'!$O$14:$O$2013,$AQ141))</f>
      </c>
      <c r="AQ141">
        <f ca="1">IFERROR(MATCH(ROW()-9,'Controle de reservas'!$S$14:$S$2013,0),0)</f>
      </c>
      <c r="AR141">
        <f ca="1">IF($AQ141=0,"",INDEX('Controle de reservas'!$Q$14:$Q$2013,$AQ141))</f>
      </c>
      <c r="AS141">
        <f ca="1">IF($AQ141=0,"",INDEX('Controle de reservas'!$H$14:$H$2013,$AQ141))</f>
      </c>
      <c r="AT141">
        <f ca="1">IF($AQ141=0,"",IF(INDEX('Controle de reservas'!$J$14:$J$2013,$AQ141)=0,"",INDEX('Controle de reservas'!$J$14:$J$2013,$AQ141)))</f>
      </c>
      <c r="AU141">
        <f ca="1">IF(OR($AQ141=0,G$9=""),0,IFERROR(MATCH($AR141&amp;"|"&amp;TEXT(G$9,"yyyymmdd"),'Controle de reservas'!$T$14:$T$2013,0),0))</f>
      </c>
      <c r="AV141">
        <f ca="1">IF(OR($AQ141=0,H$9=""),0,IFERROR(MATCH($AR141&amp;"|"&amp;TEXT(H$9,"yyyymmdd"),'Controle de reservas'!$T$14:$T$2013,0),0))</f>
      </c>
      <c r="AW141">
        <f ca="1">IF(OR($AQ141=0,I$9=""),0,IFERROR(MATCH($AR141&amp;"|"&amp;TEXT(I$9,"yyyymmdd"),'Controle de reservas'!$T$14:$T$2013,0),0))</f>
      </c>
      <c r="AX141">
        <f ca="1">IF(OR($AQ141=0,J$9=""),0,IFERROR(MATCH($AR141&amp;"|"&amp;TEXT(J$9,"yyyymmdd"),'Controle de reservas'!$T$14:$T$2013,0),0))</f>
      </c>
      <c r="AY141">
        <f ca="1">IF(OR($AQ141=0,K$9=""),0,IFERROR(MATCH($AR141&amp;"|"&amp;TEXT(K$9,"yyyymmdd"),'Controle de reservas'!$T$14:$T$2013,0),0))</f>
      </c>
      <c r="AZ141">
        <f ca="1">IF(OR($AQ141=0,L$9=""),0,IFERROR(MATCH($AR141&amp;"|"&amp;TEXT(L$9,"yyyymmdd"),'Controle de reservas'!$T$14:$T$2013,0),0))</f>
      </c>
      <c r="BA141">
        <f ca="1">IF(OR($AQ141=0,M$9=""),0,IFERROR(MATCH($AR141&amp;"|"&amp;TEXT(M$9,"yyyymmdd"),'Controle de reservas'!$T$14:$T$2013,0),0))</f>
      </c>
      <c r="BB141">
        <f ca="1">IF(OR($AQ141=0,N$9=""),0,IFERROR(MATCH($AR141&amp;"|"&amp;TEXT(N$9,"yyyymmdd"),'Controle de reservas'!$T$14:$T$2013,0),0))</f>
      </c>
      <c r="BC141">
        <f ca="1">IF(OR($AQ141=0,O$9=""),0,IFERROR(MATCH($AR141&amp;"|"&amp;TEXT(O$9,"yyyymmdd"),'Controle de reservas'!$T$14:$T$2013,0),0))</f>
      </c>
      <c r="BD141">
        <f ca="1">IF(OR($AQ141=0,P$9=""),0,IFERROR(MATCH($AR141&amp;"|"&amp;TEXT(P$9,"yyyymmdd"),'Controle de reservas'!$T$14:$T$2013,0),0))</f>
      </c>
      <c r="BE141">
        <f ca="1">IF(OR($AQ141=0,Q$9=""),0,IFERROR(MATCH($AR141&amp;"|"&amp;TEXT(Q$9,"yyyymmdd"),'Controle de reservas'!$T$14:$T$2013,0),0))</f>
      </c>
      <c r="BF141">
        <f ca="1">IF(OR($AQ141=0,R$9=""),0,IFERROR(MATCH($AR141&amp;"|"&amp;TEXT(R$9,"yyyymmdd"),'Controle de reservas'!$T$14:$T$2013,0),0))</f>
      </c>
      <c r="BG141">
        <f ca="1">IF(OR($AQ141=0,S$9=""),0,IFERROR(MATCH($AR141&amp;"|"&amp;TEXT(S$9,"yyyymmdd"),'Controle de reservas'!$T$14:$T$2013,0),0))</f>
      </c>
      <c r="BH141">
        <f ca="1">IF(OR($AQ141=0,T$9=""),0,IFERROR(MATCH($AR141&amp;"|"&amp;TEXT(T$9,"yyyymmdd"),'Controle de reservas'!$T$14:$T$2013,0),0))</f>
      </c>
      <c r="BI141">
        <f ca="1">IF(OR($AQ141=0,U$9=""),0,IFERROR(MATCH($AR141&amp;"|"&amp;TEXT(U$9,"yyyymmdd"),'Controle de reservas'!$T$14:$T$2013,0),0))</f>
      </c>
      <c r="BJ141">
        <f ca="1">IF(OR($AQ141=0,V$9=""),0,IFERROR(MATCH($AR141&amp;"|"&amp;TEXT(V$9,"yyyymmdd"),'Controle de reservas'!$T$14:$T$2013,0),0))</f>
      </c>
      <c r="BK141">
        <f ca="1">IF(OR($AQ141=0,W$9=""),0,IFERROR(MATCH($AR141&amp;"|"&amp;TEXT(W$9,"yyyymmdd"),'Controle de reservas'!$T$14:$T$2013,0),0))</f>
      </c>
      <c r="BL141">
        <f ca="1">IF(OR($AQ141=0,X$9=""),0,IFERROR(MATCH($AR141&amp;"|"&amp;TEXT(X$9,"yyyymmdd"),'Controle de reservas'!$T$14:$T$2013,0),0))</f>
      </c>
      <c r="BM141">
        <f ca="1">IF(OR($AQ141=0,Y$9=""),0,IFERROR(MATCH($AR141&amp;"|"&amp;TEXT(Y$9,"yyyymmdd"),'Controle de reservas'!$T$14:$T$2013,0),0))</f>
      </c>
      <c r="BN141">
        <f ca="1">IF(OR($AQ141=0,Z$9=""),0,IFERROR(MATCH($AR141&amp;"|"&amp;TEXT(Z$9,"yyyymmdd"),'Controle de reservas'!$T$14:$T$2013,0),0))</f>
      </c>
      <c r="BO141">
        <f ca="1">IF(OR($AQ141=0,AA$9=""),0,IFERROR(MATCH($AR141&amp;"|"&amp;TEXT(AA$9,"yyyymmdd"),'Controle de reservas'!$T$14:$T$2013,0),0))</f>
      </c>
      <c r="BP141">
        <f ca="1">IF(OR($AQ141=0,AB$9=""),0,IFERROR(MATCH($AR141&amp;"|"&amp;TEXT(AB$9,"yyyymmdd"),'Controle de reservas'!$T$14:$T$2013,0),0))</f>
      </c>
      <c r="BQ141">
        <f ca="1">IF(OR($AQ141=0,AC$9=""),0,IFERROR(MATCH($AR141&amp;"|"&amp;TEXT(AC$9,"yyyymmdd"),'Controle de reservas'!$T$14:$T$2013,0),0))</f>
      </c>
      <c r="BR141">
        <f ca="1">IF(OR($AQ141=0,AD$9=""),0,IFERROR(MATCH($AR141&amp;"|"&amp;TEXT(AD$9,"yyyymmdd"),'Controle de reservas'!$T$14:$T$2013,0),0))</f>
      </c>
      <c r="BS141">
        <f ca="1">IF(OR($AQ141=0,AE$9=""),0,IFERROR(MATCH($AR141&amp;"|"&amp;TEXT(AE$9,"yyyymmdd"),'Controle de reservas'!$T$14:$T$2013,0),0))</f>
      </c>
      <c r="BT141">
        <f ca="1">IF(OR($AQ141=0,AF$9=""),0,IFERROR(MATCH($AR141&amp;"|"&amp;TEXT(AF$9,"yyyymmdd"),'Controle de reservas'!$T$14:$T$2013,0),0))</f>
      </c>
      <c r="BU141">
        <f ca="1">IF(OR($AQ141=0,AG$9=""),0,IFERROR(MATCH($AR141&amp;"|"&amp;TEXT(AG$9,"yyyymmdd"),'Controle de reservas'!$T$14:$T$2013,0),0))</f>
      </c>
      <c r="BV141">
        <f ca="1">IF(OR($AQ141=0,AH$9=""),0,IFERROR(MATCH($AR141&amp;"|"&amp;TEXT(AH$9,"yyyymmdd"),'Controle de reservas'!$T$14:$T$2013,0),0))</f>
      </c>
      <c r="BW141">
        <f ca="1">IF(OR($AQ141=0,AI$9=""),0,IFERROR(MATCH($AR141&amp;"|"&amp;TEXT(AI$9,"yyyymmdd"),'Controle de reservas'!$T$14:$T$2013,0),0))</f>
      </c>
      <c r="BX141">
        <f ca="1">IF(OR($AQ141=0,AJ$9=""),0,IFERROR(MATCH($AR141&amp;"|"&amp;TEXT(AJ$9,"yyyymmdd"),'Controle de reservas'!$T$14:$T$2013,0),0))</f>
      </c>
      <c r="BY141">
        <f ca="1">IF(OR($AQ141=0,AK$9=""),0,IFERROR(MATCH($AR141&amp;"|"&amp;TEXT(AK$9,"yyyymmdd"),'Controle de reservas'!$T$14:$T$2013,0),0))</f>
      </c>
    </row>
    <row r="142" spans="1:77" ht="105" customHeight="1" x14ac:dyDescent="0.25">
      <c r="A142" s="14">
        <f ca="1">IF($AQ142=0,"",INDEX('Controle de reservas'!$A$14:$A$2013,$AQ142))</f>
      </c>
      <c r="B142" s="14">
        <f ca="1">IF($AQ142=0,"",INDEX('Controle de reservas'!$B$14:$B$2013,$AQ142))</f>
      </c>
      <c r="C142" s="14">
        <f ca="1">IF($AQ142=0,"",INDEX('Controle de reservas'!$C$14:$C$2013,$AQ142))</f>
      </c>
      <c r="D142" s="14">
        <f ca="1">IF($AQ142=0,"",INDEX('Controle de reservas'!$D$14:$D$2013,$AQ142))</f>
      </c>
      <c r="E142" s="14">
        <f ca="1">IF($AQ142=0,"",INDEX('Controle de reservas'!$E$14:$E$2013,$AQ142))</f>
      </c>
      <c r="F142" s="14">
        <f ca="1">IF($AQ142=0,"",INDEX('Controle de reservas'!$F$14:$F$2013,$AQ142))</f>
      </c>
      <c r="G142" s="15">
        <f ca="1">IF(OR($AQ142=0,G$9="",G$9&lt;$AS142,AND($AT142&lt;&gt;"",G$9&gt;$AT142)),"",IF(AU142=0,"—",IF(INDEX('Controle de reservas'!$P$14:$P$2013,AU142)="DUPLICIDADE NO DIA","CONFLITO"&amp;IF(INDEX('Controle de reservas'!$M$14:$M$2013,AU142)&lt;&gt;"",CHAR(10)&amp;INDEX('Controle de reservas'!$M$14:$M$2013,AU142),"")&amp;IF(INDEX('Controle de reservas'!$N$14:$N$2013,AU142)&lt;&gt;"",CHAR(10)&amp;"Subst.: "&amp;INDEX('Controle de reservas'!$N$14:$N$2013,AU142),"")&amp;IF(AND(ISNUMBER(INDEX('Controle de reservas'!$I$14:$I$2013,AU142)),INDEX('Controle de reservas'!$I$14:$I$2013,AU142)&gt;0,INDEX('Controle de reservas'!$K$14:$K$2013,AU142)&gt;INDEX('Controle de reservas'!$I$14:$I$2013,AU142)),CHAR(10)&amp;"DIVERGÊNCIA DE DATAS",""),IF(INDEX('Controle de reservas'!$L$14:$L$2013,AU142)="Em cobertura","COV",IF(INDEX('Controle de reservas'!$L$14:$L$2013,AU142)="Disponível","DISP",IF(INDEX('Controle de reservas'!$L$14:$L$2013,AU142)="Não utilizado","NU",IF(INDEX('Controle de reservas'!$L$14:$L$2013,AU142)="Folga","F",IF(INDEX('Controle de reservas'!$L$14:$L$2013,AU142)="Ocorrência","O",IF(INDEX('Controle de reservas'!$L$14:$L$2013,AU142)="Programado","PROG",IF(INDEX('Controle de reservas'!$L$14:$L$2013,AU142)="Disponível no posto","DP","SEM SITUAÇÃO")))))))&amp;IF(INDEX('Controle de reservas'!$M$14:$M$2013,AU142)&lt;&gt;"",CHAR(10)&amp;INDEX('Controle de reservas'!$M$14:$M$2013,AU142),IF(OR(INDEX('Controle de reservas'!$L$14:$L$2013,AU142)="Em cobertura",INDEX('Controle de reservas'!$L$14:$L$2013,AU142)="Programado"),CHAR(10)&amp;"SEM LOCAL",""))&amp;IF(INDEX('Controle de reservas'!$N$14:$N$2013,AU142)&lt;&gt;"",CHAR(10)&amp;"Subst.: "&amp;INDEX('Controle de reservas'!$N$14:$N$2013,AU142),"")&amp;IF(AND(ISNUMBER(INDEX('Controle de reservas'!$I$14:$I$2013,AU142)),INDEX('Controle de reservas'!$I$14:$I$2013,AU142)&gt;0,INDEX('Controle de reservas'!$K$14:$K$2013,AU142)&gt;INDEX('Controle de reservas'!$I$14:$I$2013,AU142)),CHAR(10)&amp;"DIVERGÊNCIA DE DATAS","")&amp;IF(INDEX('Controle de reservas'!$P$14:$P$2013,AU142)&lt;&gt;"OK"," !",""))))</f>
      </c>
      <c r="H142" s="15">
        <f ca="1">IF(OR($AQ142=0,H$9="",H$9&lt;$AS142,AND($AT142&lt;&gt;"",H$9&gt;$AT142)),"",IF(AV142=0,"—",IF(INDEX('Controle de reservas'!$P$14:$P$2013,AV142)="DUPLICIDADE NO DIA","CONFLITO"&amp;IF(INDEX('Controle de reservas'!$M$14:$M$2013,AV142)&lt;&gt;"",CHAR(10)&amp;INDEX('Controle de reservas'!$M$14:$M$2013,AV142),"")&amp;IF(INDEX('Controle de reservas'!$N$14:$N$2013,AV142)&lt;&gt;"",CHAR(10)&amp;"Subst.: "&amp;INDEX('Controle de reservas'!$N$14:$N$2013,AV142),"")&amp;IF(AND(ISNUMBER(INDEX('Controle de reservas'!$I$14:$I$2013,AV142)),INDEX('Controle de reservas'!$I$14:$I$2013,AV142)&gt;0,INDEX('Controle de reservas'!$K$14:$K$2013,AV142)&gt;INDEX('Controle de reservas'!$I$14:$I$2013,AV142)),CHAR(10)&amp;"DIVERGÊNCIA DE DATAS",""),IF(INDEX('Controle de reservas'!$L$14:$L$2013,AV142)="Em cobertura","COV",IF(INDEX('Controle de reservas'!$L$14:$L$2013,AV142)="Disponível","DISP",IF(INDEX('Controle de reservas'!$L$14:$L$2013,AV142)="Não utilizado","NU",IF(INDEX('Controle de reservas'!$L$14:$L$2013,AV142)="Folga","F",IF(INDEX('Controle de reservas'!$L$14:$L$2013,AV142)="Ocorrência","O",IF(INDEX('Controle de reservas'!$L$14:$L$2013,AV142)="Programado","PROG",IF(INDEX('Controle de reservas'!$L$14:$L$2013,AV142)="Disponível no posto","DP","SEM SITUAÇÃO")))))))&amp;IF(INDEX('Controle de reservas'!$M$14:$M$2013,AV142)&lt;&gt;"",CHAR(10)&amp;INDEX('Controle de reservas'!$M$14:$M$2013,AV142),IF(OR(INDEX('Controle de reservas'!$L$14:$L$2013,AV142)="Em cobertura",INDEX('Controle de reservas'!$L$14:$L$2013,AV142)="Programado"),CHAR(10)&amp;"SEM LOCAL",""))&amp;IF(INDEX('Controle de reservas'!$N$14:$N$2013,AV142)&lt;&gt;"",CHAR(10)&amp;"Subst.: "&amp;INDEX('Controle de reservas'!$N$14:$N$2013,AV142),"")&amp;IF(AND(ISNUMBER(INDEX('Controle de reservas'!$I$14:$I$2013,AV142)),INDEX('Controle de reservas'!$I$14:$I$2013,AV142)&gt;0,INDEX('Controle de reservas'!$K$14:$K$2013,AV142)&gt;INDEX('Controle de reservas'!$I$14:$I$2013,AV142)),CHAR(10)&amp;"DIVERGÊNCIA DE DATAS","")&amp;IF(INDEX('Controle de reservas'!$P$14:$P$2013,AV142)&lt;&gt;"OK"," !",""))))</f>
      </c>
      <c r="I142" s="15">
        <f ca="1">IF(OR($AQ142=0,I$9="",I$9&lt;$AS142,AND($AT142&lt;&gt;"",I$9&gt;$AT142)),"",IF(AW142=0,"—",IF(INDEX('Controle de reservas'!$P$14:$P$2013,AW142)="DUPLICIDADE NO DIA","CONFLITO"&amp;IF(INDEX('Controle de reservas'!$M$14:$M$2013,AW142)&lt;&gt;"",CHAR(10)&amp;INDEX('Controle de reservas'!$M$14:$M$2013,AW142),"")&amp;IF(INDEX('Controle de reservas'!$N$14:$N$2013,AW142)&lt;&gt;"",CHAR(10)&amp;"Subst.: "&amp;INDEX('Controle de reservas'!$N$14:$N$2013,AW142),"")&amp;IF(AND(ISNUMBER(INDEX('Controle de reservas'!$I$14:$I$2013,AW142)),INDEX('Controle de reservas'!$I$14:$I$2013,AW142)&gt;0,INDEX('Controle de reservas'!$K$14:$K$2013,AW142)&gt;INDEX('Controle de reservas'!$I$14:$I$2013,AW142)),CHAR(10)&amp;"DIVERGÊNCIA DE DATAS",""),IF(INDEX('Controle de reservas'!$L$14:$L$2013,AW142)="Em cobertura","COV",IF(INDEX('Controle de reservas'!$L$14:$L$2013,AW142)="Disponível","DISP",IF(INDEX('Controle de reservas'!$L$14:$L$2013,AW142)="Não utilizado","NU",IF(INDEX('Controle de reservas'!$L$14:$L$2013,AW142)="Folga","F",IF(INDEX('Controle de reservas'!$L$14:$L$2013,AW142)="Ocorrência","O",IF(INDEX('Controle de reservas'!$L$14:$L$2013,AW142)="Programado","PROG",IF(INDEX('Controle de reservas'!$L$14:$L$2013,AW142)="Disponível no posto","DP","SEM SITUAÇÃO")))))))&amp;IF(INDEX('Controle de reservas'!$M$14:$M$2013,AW142)&lt;&gt;"",CHAR(10)&amp;INDEX('Controle de reservas'!$M$14:$M$2013,AW142),IF(OR(INDEX('Controle de reservas'!$L$14:$L$2013,AW142)="Em cobertura",INDEX('Controle de reservas'!$L$14:$L$2013,AW142)="Programado"),CHAR(10)&amp;"SEM LOCAL",""))&amp;IF(INDEX('Controle de reservas'!$N$14:$N$2013,AW142)&lt;&gt;"",CHAR(10)&amp;"Subst.: "&amp;INDEX('Controle de reservas'!$N$14:$N$2013,AW142),"")&amp;IF(AND(ISNUMBER(INDEX('Controle de reservas'!$I$14:$I$2013,AW142)),INDEX('Controle de reservas'!$I$14:$I$2013,AW142)&gt;0,INDEX('Controle de reservas'!$K$14:$K$2013,AW142)&gt;INDEX('Controle de reservas'!$I$14:$I$2013,AW142)),CHAR(10)&amp;"DIVERGÊNCIA DE DATAS","")&amp;IF(INDEX('Controle de reservas'!$P$14:$P$2013,AW142)&lt;&gt;"OK"," !",""))))</f>
      </c>
      <c r="J142" s="15">
        <f ca="1">IF(OR($AQ142=0,J$9="",J$9&lt;$AS142,AND($AT142&lt;&gt;"",J$9&gt;$AT142)),"",IF(AX142=0,"—",IF(INDEX('Controle de reservas'!$P$14:$P$2013,AX142)="DUPLICIDADE NO DIA","CONFLITO"&amp;IF(INDEX('Controle de reservas'!$M$14:$M$2013,AX142)&lt;&gt;"",CHAR(10)&amp;INDEX('Controle de reservas'!$M$14:$M$2013,AX142),"")&amp;IF(INDEX('Controle de reservas'!$N$14:$N$2013,AX142)&lt;&gt;"",CHAR(10)&amp;"Subst.: "&amp;INDEX('Controle de reservas'!$N$14:$N$2013,AX142),"")&amp;IF(AND(ISNUMBER(INDEX('Controle de reservas'!$I$14:$I$2013,AX142)),INDEX('Controle de reservas'!$I$14:$I$2013,AX142)&gt;0,INDEX('Controle de reservas'!$K$14:$K$2013,AX142)&gt;INDEX('Controle de reservas'!$I$14:$I$2013,AX142)),CHAR(10)&amp;"DIVERGÊNCIA DE DATAS",""),IF(INDEX('Controle de reservas'!$L$14:$L$2013,AX142)="Em cobertura","COV",IF(INDEX('Controle de reservas'!$L$14:$L$2013,AX142)="Disponível","DISP",IF(INDEX('Controle de reservas'!$L$14:$L$2013,AX142)="Não utilizado","NU",IF(INDEX('Controle de reservas'!$L$14:$L$2013,AX142)="Folga","F",IF(INDEX('Controle de reservas'!$L$14:$L$2013,AX142)="Ocorrência","O",IF(INDEX('Controle de reservas'!$L$14:$L$2013,AX142)="Programado","PROG",IF(INDEX('Controle de reservas'!$L$14:$L$2013,AX142)="Disponível no posto","DP","SEM SITUAÇÃO")))))))&amp;IF(INDEX('Controle de reservas'!$M$14:$M$2013,AX142)&lt;&gt;"",CHAR(10)&amp;INDEX('Controle de reservas'!$M$14:$M$2013,AX142),IF(OR(INDEX('Controle de reservas'!$L$14:$L$2013,AX142)="Em cobertura",INDEX('Controle de reservas'!$L$14:$L$2013,AX142)="Programado"),CHAR(10)&amp;"SEM LOCAL",""))&amp;IF(INDEX('Controle de reservas'!$N$14:$N$2013,AX142)&lt;&gt;"",CHAR(10)&amp;"Subst.: "&amp;INDEX('Controle de reservas'!$N$14:$N$2013,AX142),"")&amp;IF(AND(ISNUMBER(INDEX('Controle de reservas'!$I$14:$I$2013,AX142)),INDEX('Controle de reservas'!$I$14:$I$2013,AX142)&gt;0,INDEX('Controle de reservas'!$K$14:$K$2013,AX142)&gt;INDEX('Controle de reservas'!$I$14:$I$2013,AX142)),CHAR(10)&amp;"DIVERGÊNCIA DE DATAS","")&amp;IF(INDEX('Controle de reservas'!$P$14:$P$2013,AX142)&lt;&gt;"OK"," !",""))))</f>
      </c>
      <c r="K142" s="15">
        <f ca="1">IF(OR($AQ142=0,K$9="",K$9&lt;$AS142,AND($AT142&lt;&gt;"",K$9&gt;$AT142)),"",IF(AY142=0,"—",IF(INDEX('Controle de reservas'!$P$14:$P$2013,AY142)="DUPLICIDADE NO DIA","CONFLITO"&amp;IF(INDEX('Controle de reservas'!$M$14:$M$2013,AY142)&lt;&gt;"",CHAR(10)&amp;INDEX('Controle de reservas'!$M$14:$M$2013,AY142),"")&amp;IF(INDEX('Controle de reservas'!$N$14:$N$2013,AY142)&lt;&gt;"",CHAR(10)&amp;"Subst.: "&amp;INDEX('Controle de reservas'!$N$14:$N$2013,AY142),"")&amp;IF(AND(ISNUMBER(INDEX('Controle de reservas'!$I$14:$I$2013,AY142)),INDEX('Controle de reservas'!$I$14:$I$2013,AY142)&gt;0,INDEX('Controle de reservas'!$K$14:$K$2013,AY142)&gt;INDEX('Controle de reservas'!$I$14:$I$2013,AY142)),CHAR(10)&amp;"DIVERGÊNCIA DE DATAS",""),IF(INDEX('Controle de reservas'!$L$14:$L$2013,AY142)="Em cobertura","COV",IF(INDEX('Controle de reservas'!$L$14:$L$2013,AY142)="Disponível","DISP",IF(INDEX('Controle de reservas'!$L$14:$L$2013,AY142)="Não utilizado","NU",IF(INDEX('Controle de reservas'!$L$14:$L$2013,AY142)="Folga","F",IF(INDEX('Controle de reservas'!$L$14:$L$2013,AY142)="Ocorrência","O",IF(INDEX('Controle de reservas'!$L$14:$L$2013,AY142)="Programado","PROG",IF(INDEX('Controle de reservas'!$L$14:$L$2013,AY142)="Disponível no posto","DP","SEM SITUAÇÃO")))))))&amp;IF(INDEX('Controle de reservas'!$M$14:$M$2013,AY142)&lt;&gt;"",CHAR(10)&amp;INDEX('Controle de reservas'!$M$14:$M$2013,AY142),IF(OR(INDEX('Controle de reservas'!$L$14:$L$2013,AY142)="Em cobertura",INDEX('Controle de reservas'!$L$14:$L$2013,AY142)="Programado"),CHAR(10)&amp;"SEM LOCAL",""))&amp;IF(INDEX('Controle de reservas'!$N$14:$N$2013,AY142)&lt;&gt;"",CHAR(10)&amp;"Subst.: "&amp;INDEX('Controle de reservas'!$N$14:$N$2013,AY142),"")&amp;IF(AND(ISNUMBER(INDEX('Controle de reservas'!$I$14:$I$2013,AY142)),INDEX('Controle de reservas'!$I$14:$I$2013,AY142)&gt;0,INDEX('Controle de reservas'!$K$14:$K$2013,AY142)&gt;INDEX('Controle de reservas'!$I$14:$I$2013,AY142)),CHAR(10)&amp;"DIVERGÊNCIA DE DATAS","")&amp;IF(INDEX('Controle de reservas'!$P$14:$P$2013,AY142)&lt;&gt;"OK"," !",""))))</f>
      </c>
      <c r="L142" s="15">
        <f ca="1">IF(OR($AQ142=0,L$9="",L$9&lt;$AS142,AND($AT142&lt;&gt;"",L$9&gt;$AT142)),"",IF(AZ142=0,"—",IF(INDEX('Controle de reservas'!$P$14:$P$2013,AZ142)="DUPLICIDADE NO DIA","CONFLITO"&amp;IF(INDEX('Controle de reservas'!$M$14:$M$2013,AZ142)&lt;&gt;"",CHAR(10)&amp;INDEX('Controle de reservas'!$M$14:$M$2013,AZ142),"")&amp;IF(INDEX('Controle de reservas'!$N$14:$N$2013,AZ142)&lt;&gt;"",CHAR(10)&amp;"Subst.: "&amp;INDEX('Controle de reservas'!$N$14:$N$2013,AZ142),"")&amp;IF(AND(ISNUMBER(INDEX('Controle de reservas'!$I$14:$I$2013,AZ142)),INDEX('Controle de reservas'!$I$14:$I$2013,AZ142)&gt;0,INDEX('Controle de reservas'!$K$14:$K$2013,AZ142)&gt;INDEX('Controle de reservas'!$I$14:$I$2013,AZ142)),CHAR(10)&amp;"DIVERGÊNCIA DE DATAS",""),IF(INDEX('Controle de reservas'!$L$14:$L$2013,AZ142)="Em cobertura","COV",IF(INDEX('Controle de reservas'!$L$14:$L$2013,AZ142)="Disponível","DISP",IF(INDEX('Controle de reservas'!$L$14:$L$2013,AZ142)="Não utilizado","NU",IF(INDEX('Controle de reservas'!$L$14:$L$2013,AZ142)="Folga","F",IF(INDEX('Controle de reservas'!$L$14:$L$2013,AZ142)="Ocorrência","O",IF(INDEX('Controle de reservas'!$L$14:$L$2013,AZ142)="Programado","PROG",IF(INDEX('Controle de reservas'!$L$14:$L$2013,AZ142)="Disponível no posto","DP","SEM SITUAÇÃO")))))))&amp;IF(INDEX('Controle de reservas'!$M$14:$M$2013,AZ142)&lt;&gt;"",CHAR(10)&amp;INDEX('Controle de reservas'!$M$14:$M$2013,AZ142),IF(OR(INDEX('Controle de reservas'!$L$14:$L$2013,AZ142)="Em cobertura",INDEX('Controle de reservas'!$L$14:$L$2013,AZ142)="Programado"),CHAR(10)&amp;"SEM LOCAL",""))&amp;IF(INDEX('Controle de reservas'!$N$14:$N$2013,AZ142)&lt;&gt;"",CHAR(10)&amp;"Subst.: "&amp;INDEX('Controle de reservas'!$N$14:$N$2013,AZ142),"")&amp;IF(AND(ISNUMBER(INDEX('Controle de reservas'!$I$14:$I$2013,AZ142)),INDEX('Controle de reservas'!$I$14:$I$2013,AZ142)&gt;0,INDEX('Controle de reservas'!$K$14:$K$2013,AZ142)&gt;INDEX('Controle de reservas'!$I$14:$I$2013,AZ142)),CHAR(10)&amp;"DIVERGÊNCIA DE DATAS","")&amp;IF(INDEX('Controle de reservas'!$P$14:$P$2013,AZ142)&lt;&gt;"OK"," !",""))))</f>
      </c>
      <c r="M142" s="15">
        <f ca="1">IF(OR($AQ142=0,M$9="",M$9&lt;$AS142,AND($AT142&lt;&gt;"",M$9&gt;$AT142)),"",IF(BA142=0,"—",IF(INDEX('Controle de reservas'!$P$14:$P$2013,BA142)="DUPLICIDADE NO DIA","CONFLITO"&amp;IF(INDEX('Controle de reservas'!$M$14:$M$2013,BA142)&lt;&gt;"",CHAR(10)&amp;INDEX('Controle de reservas'!$M$14:$M$2013,BA142),"")&amp;IF(INDEX('Controle de reservas'!$N$14:$N$2013,BA142)&lt;&gt;"",CHAR(10)&amp;"Subst.: "&amp;INDEX('Controle de reservas'!$N$14:$N$2013,BA142),"")&amp;IF(AND(ISNUMBER(INDEX('Controle de reservas'!$I$14:$I$2013,BA142)),INDEX('Controle de reservas'!$I$14:$I$2013,BA142)&gt;0,INDEX('Controle de reservas'!$K$14:$K$2013,BA142)&gt;INDEX('Controle de reservas'!$I$14:$I$2013,BA142)),CHAR(10)&amp;"DIVERGÊNCIA DE DATAS",""),IF(INDEX('Controle de reservas'!$L$14:$L$2013,BA142)="Em cobertura","COV",IF(INDEX('Controle de reservas'!$L$14:$L$2013,BA142)="Disponível","DISP",IF(INDEX('Controle de reservas'!$L$14:$L$2013,BA142)="Não utilizado","NU",IF(INDEX('Controle de reservas'!$L$14:$L$2013,BA142)="Folga","F",IF(INDEX('Controle de reservas'!$L$14:$L$2013,BA142)="Ocorrência","O",IF(INDEX('Controle de reservas'!$L$14:$L$2013,BA142)="Programado","PROG",IF(INDEX('Controle de reservas'!$L$14:$L$2013,BA142)="Disponível no posto","DP","SEM SITUAÇÃO")))))))&amp;IF(INDEX('Controle de reservas'!$M$14:$M$2013,BA142)&lt;&gt;"",CHAR(10)&amp;INDEX('Controle de reservas'!$M$14:$M$2013,BA142),IF(OR(INDEX('Controle de reservas'!$L$14:$L$2013,BA142)="Em cobertura",INDEX('Controle de reservas'!$L$14:$L$2013,BA142)="Programado"),CHAR(10)&amp;"SEM LOCAL",""))&amp;IF(INDEX('Controle de reservas'!$N$14:$N$2013,BA142)&lt;&gt;"",CHAR(10)&amp;"Subst.: "&amp;INDEX('Controle de reservas'!$N$14:$N$2013,BA142),"")&amp;IF(AND(ISNUMBER(INDEX('Controle de reservas'!$I$14:$I$2013,BA142)),INDEX('Controle de reservas'!$I$14:$I$2013,BA142)&gt;0,INDEX('Controle de reservas'!$K$14:$K$2013,BA142)&gt;INDEX('Controle de reservas'!$I$14:$I$2013,BA142)),CHAR(10)&amp;"DIVERGÊNCIA DE DATAS","")&amp;IF(INDEX('Controle de reservas'!$P$14:$P$2013,BA142)&lt;&gt;"OK"," !",""))))</f>
      </c>
      <c r="N142" s="15">
        <f ca="1">IF(OR($AQ142=0,N$9="",N$9&lt;$AS142,AND($AT142&lt;&gt;"",N$9&gt;$AT142)),"",IF(BB142=0,"—",IF(INDEX('Controle de reservas'!$P$14:$P$2013,BB142)="DUPLICIDADE NO DIA","CONFLITO"&amp;IF(INDEX('Controle de reservas'!$M$14:$M$2013,BB142)&lt;&gt;"",CHAR(10)&amp;INDEX('Controle de reservas'!$M$14:$M$2013,BB142),"")&amp;IF(INDEX('Controle de reservas'!$N$14:$N$2013,BB142)&lt;&gt;"",CHAR(10)&amp;"Subst.: "&amp;INDEX('Controle de reservas'!$N$14:$N$2013,BB142),"")&amp;IF(AND(ISNUMBER(INDEX('Controle de reservas'!$I$14:$I$2013,BB142)),INDEX('Controle de reservas'!$I$14:$I$2013,BB142)&gt;0,INDEX('Controle de reservas'!$K$14:$K$2013,BB142)&gt;INDEX('Controle de reservas'!$I$14:$I$2013,BB142)),CHAR(10)&amp;"DIVERGÊNCIA DE DATAS",""),IF(INDEX('Controle de reservas'!$L$14:$L$2013,BB142)="Em cobertura","COV",IF(INDEX('Controle de reservas'!$L$14:$L$2013,BB142)="Disponível","DISP",IF(INDEX('Controle de reservas'!$L$14:$L$2013,BB142)="Não utilizado","NU",IF(INDEX('Controle de reservas'!$L$14:$L$2013,BB142)="Folga","F",IF(INDEX('Controle de reservas'!$L$14:$L$2013,BB142)="Ocorrência","O",IF(INDEX('Controle de reservas'!$L$14:$L$2013,BB142)="Programado","PROG",IF(INDEX('Controle de reservas'!$L$14:$L$2013,BB142)="Disponível no posto","DP","SEM SITUAÇÃO")))))))&amp;IF(INDEX('Controle de reservas'!$M$14:$M$2013,BB142)&lt;&gt;"",CHAR(10)&amp;INDEX('Controle de reservas'!$M$14:$M$2013,BB142),IF(OR(INDEX('Controle de reservas'!$L$14:$L$2013,BB142)="Em cobertura",INDEX('Controle de reservas'!$L$14:$L$2013,BB142)="Programado"),CHAR(10)&amp;"SEM LOCAL",""))&amp;IF(INDEX('Controle de reservas'!$N$14:$N$2013,BB142)&lt;&gt;"",CHAR(10)&amp;"Subst.: "&amp;INDEX('Controle de reservas'!$N$14:$N$2013,BB142),"")&amp;IF(AND(ISNUMBER(INDEX('Controle de reservas'!$I$14:$I$2013,BB142)),INDEX('Controle de reservas'!$I$14:$I$2013,BB142)&gt;0,INDEX('Controle de reservas'!$K$14:$K$2013,BB142)&gt;INDEX('Controle de reservas'!$I$14:$I$2013,BB142)),CHAR(10)&amp;"DIVERGÊNCIA DE DATAS","")&amp;IF(INDEX('Controle de reservas'!$P$14:$P$2013,BB142)&lt;&gt;"OK"," !",""))))</f>
      </c>
      <c r="O142" s="15">
        <f ca="1">IF(OR($AQ142=0,O$9="",O$9&lt;$AS142,AND($AT142&lt;&gt;"",O$9&gt;$AT142)),"",IF(BC142=0,"—",IF(INDEX('Controle de reservas'!$P$14:$P$2013,BC142)="DUPLICIDADE NO DIA","CONFLITO"&amp;IF(INDEX('Controle de reservas'!$M$14:$M$2013,BC142)&lt;&gt;"",CHAR(10)&amp;INDEX('Controle de reservas'!$M$14:$M$2013,BC142),"")&amp;IF(INDEX('Controle de reservas'!$N$14:$N$2013,BC142)&lt;&gt;"",CHAR(10)&amp;"Subst.: "&amp;INDEX('Controle de reservas'!$N$14:$N$2013,BC142),"")&amp;IF(AND(ISNUMBER(INDEX('Controle de reservas'!$I$14:$I$2013,BC142)),INDEX('Controle de reservas'!$I$14:$I$2013,BC142)&gt;0,INDEX('Controle de reservas'!$K$14:$K$2013,BC142)&gt;INDEX('Controle de reservas'!$I$14:$I$2013,BC142)),CHAR(10)&amp;"DIVERGÊNCIA DE DATAS",""),IF(INDEX('Controle de reservas'!$L$14:$L$2013,BC142)="Em cobertura","COV",IF(INDEX('Controle de reservas'!$L$14:$L$2013,BC142)="Disponível","DISP",IF(INDEX('Controle de reservas'!$L$14:$L$2013,BC142)="Não utilizado","NU",IF(INDEX('Controle de reservas'!$L$14:$L$2013,BC142)="Folga","F",IF(INDEX('Controle de reservas'!$L$14:$L$2013,BC142)="Ocorrência","O",IF(INDEX('Controle de reservas'!$L$14:$L$2013,BC142)="Programado","PROG",IF(INDEX('Controle de reservas'!$L$14:$L$2013,BC142)="Disponível no posto","DP","SEM SITUAÇÃO")))))))&amp;IF(INDEX('Controle de reservas'!$M$14:$M$2013,BC142)&lt;&gt;"",CHAR(10)&amp;INDEX('Controle de reservas'!$M$14:$M$2013,BC142),IF(OR(INDEX('Controle de reservas'!$L$14:$L$2013,BC142)="Em cobertura",INDEX('Controle de reservas'!$L$14:$L$2013,BC142)="Programado"),CHAR(10)&amp;"SEM LOCAL",""))&amp;IF(INDEX('Controle de reservas'!$N$14:$N$2013,BC142)&lt;&gt;"",CHAR(10)&amp;"Subst.: "&amp;INDEX('Controle de reservas'!$N$14:$N$2013,BC142),"")&amp;IF(AND(ISNUMBER(INDEX('Controle de reservas'!$I$14:$I$2013,BC142)),INDEX('Controle de reservas'!$I$14:$I$2013,BC142)&gt;0,INDEX('Controle de reservas'!$K$14:$K$2013,BC142)&gt;INDEX('Controle de reservas'!$I$14:$I$2013,BC142)),CHAR(10)&amp;"DIVERGÊNCIA DE DATAS","")&amp;IF(INDEX('Controle de reservas'!$P$14:$P$2013,BC142)&lt;&gt;"OK"," !",""))))</f>
      </c>
      <c r="P142" s="15">
        <f ca="1">IF(OR($AQ142=0,P$9="",P$9&lt;$AS142,AND($AT142&lt;&gt;"",P$9&gt;$AT142)),"",IF(BD142=0,"—",IF(INDEX('Controle de reservas'!$P$14:$P$2013,BD142)="DUPLICIDADE NO DIA","CONFLITO"&amp;IF(INDEX('Controle de reservas'!$M$14:$M$2013,BD142)&lt;&gt;"",CHAR(10)&amp;INDEX('Controle de reservas'!$M$14:$M$2013,BD142),"")&amp;IF(INDEX('Controle de reservas'!$N$14:$N$2013,BD142)&lt;&gt;"",CHAR(10)&amp;"Subst.: "&amp;INDEX('Controle de reservas'!$N$14:$N$2013,BD142),"")&amp;IF(AND(ISNUMBER(INDEX('Controle de reservas'!$I$14:$I$2013,BD142)),INDEX('Controle de reservas'!$I$14:$I$2013,BD142)&gt;0,INDEX('Controle de reservas'!$K$14:$K$2013,BD142)&gt;INDEX('Controle de reservas'!$I$14:$I$2013,BD142)),CHAR(10)&amp;"DIVERGÊNCIA DE DATAS",""),IF(INDEX('Controle de reservas'!$L$14:$L$2013,BD142)="Em cobertura","COV",IF(INDEX('Controle de reservas'!$L$14:$L$2013,BD142)="Disponível","DISP",IF(INDEX('Controle de reservas'!$L$14:$L$2013,BD142)="Não utilizado","NU",IF(INDEX('Controle de reservas'!$L$14:$L$2013,BD142)="Folga","F",IF(INDEX('Controle de reservas'!$L$14:$L$2013,BD142)="Ocorrência","O",IF(INDEX('Controle de reservas'!$L$14:$L$2013,BD142)="Programado","PROG",IF(INDEX('Controle de reservas'!$L$14:$L$2013,BD142)="Disponível no posto","DP","SEM SITUAÇÃO")))))))&amp;IF(INDEX('Controle de reservas'!$M$14:$M$2013,BD142)&lt;&gt;"",CHAR(10)&amp;INDEX('Controle de reservas'!$M$14:$M$2013,BD142),IF(OR(INDEX('Controle de reservas'!$L$14:$L$2013,BD142)="Em cobertura",INDEX('Controle de reservas'!$L$14:$L$2013,BD142)="Programado"),CHAR(10)&amp;"SEM LOCAL",""))&amp;IF(INDEX('Controle de reservas'!$N$14:$N$2013,BD142)&lt;&gt;"",CHAR(10)&amp;"Subst.: "&amp;INDEX('Controle de reservas'!$N$14:$N$2013,BD142),"")&amp;IF(AND(ISNUMBER(INDEX('Controle de reservas'!$I$14:$I$2013,BD142)),INDEX('Controle de reservas'!$I$14:$I$2013,BD142)&gt;0,INDEX('Controle de reservas'!$K$14:$K$2013,BD142)&gt;INDEX('Controle de reservas'!$I$14:$I$2013,BD142)),CHAR(10)&amp;"DIVERGÊNCIA DE DATAS","")&amp;IF(INDEX('Controle de reservas'!$P$14:$P$2013,BD142)&lt;&gt;"OK"," !",""))))</f>
      </c>
      <c r="Q142" s="15">
        <f ca="1">IF(OR($AQ142=0,Q$9="",Q$9&lt;$AS142,AND($AT142&lt;&gt;"",Q$9&gt;$AT142)),"",IF(BE142=0,"—",IF(INDEX('Controle de reservas'!$P$14:$P$2013,BE142)="DUPLICIDADE NO DIA","CONFLITO"&amp;IF(INDEX('Controle de reservas'!$M$14:$M$2013,BE142)&lt;&gt;"",CHAR(10)&amp;INDEX('Controle de reservas'!$M$14:$M$2013,BE142),"")&amp;IF(INDEX('Controle de reservas'!$N$14:$N$2013,BE142)&lt;&gt;"",CHAR(10)&amp;"Subst.: "&amp;INDEX('Controle de reservas'!$N$14:$N$2013,BE142),"")&amp;IF(AND(ISNUMBER(INDEX('Controle de reservas'!$I$14:$I$2013,BE142)),INDEX('Controle de reservas'!$I$14:$I$2013,BE142)&gt;0,INDEX('Controle de reservas'!$K$14:$K$2013,BE142)&gt;INDEX('Controle de reservas'!$I$14:$I$2013,BE142)),CHAR(10)&amp;"DIVERGÊNCIA DE DATAS",""),IF(INDEX('Controle de reservas'!$L$14:$L$2013,BE142)="Em cobertura","COV",IF(INDEX('Controle de reservas'!$L$14:$L$2013,BE142)="Disponível","DISP",IF(INDEX('Controle de reservas'!$L$14:$L$2013,BE142)="Não utilizado","NU",IF(INDEX('Controle de reservas'!$L$14:$L$2013,BE142)="Folga","F",IF(INDEX('Controle de reservas'!$L$14:$L$2013,BE142)="Ocorrência","O",IF(INDEX('Controle de reservas'!$L$14:$L$2013,BE142)="Programado","PROG",IF(INDEX('Controle de reservas'!$L$14:$L$2013,BE142)="Disponível no posto","DP","SEM SITUAÇÃO")))))))&amp;IF(INDEX('Controle de reservas'!$M$14:$M$2013,BE142)&lt;&gt;"",CHAR(10)&amp;INDEX('Controle de reservas'!$M$14:$M$2013,BE142),IF(OR(INDEX('Controle de reservas'!$L$14:$L$2013,BE142)="Em cobertura",INDEX('Controle de reservas'!$L$14:$L$2013,BE142)="Programado"),CHAR(10)&amp;"SEM LOCAL",""))&amp;IF(INDEX('Controle de reservas'!$N$14:$N$2013,BE142)&lt;&gt;"",CHAR(10)&amp;"Subst.: "&amp;INDEX('Controle de reservas'!$N$14:$N$2013,BE142),"")&amp;IF(AND(ISNUMBER(INDEX('Controle de reservas'!$I$14:$I$2013,BE142)),INDEX('Controle de reservas'!$I$14:$I$2013,BE142)&gt;0,INDEX('Controle de reservas'!$K$14:$K$2013,BE142)&gt;INDEX('Controle de reservas'!$I$14:$I$2013,BE142)),CHAR(10)&amp;"DIVERGÊNCIA DE DATAS","")&amp;IF(INDEX('Controle de reservas'!$P$14:$P$2013,BE142)&lt;&gt;"OK"," !",""))))</f>
      </c>
      <c r="R142" s="15">
        <f ca="1">IF(OR($AQ142=0,R$9="",R$9&lt;$AS142,AND($AT142&lt;&gt;"",R$9&gt;$AT142)),"",IF(BF142=0,"—",IF(INDEX('Controle de reservas'!$P$14:$P$2013,BF142)="DUPLICIDADE NO DIA","CONFLITO"&amp;IF(INDEX('Controle de reservas'!$M$14:$M$2013,BF142)&lt;&gt;"",CHAR(10)&amp;INDEX('Controle de reservas'!$M$14:$M$2013,BF142),"")&amp;IF(INDEX('Controle de reservas'!$N$14:$N$2013,BF142)&lt;&gt;"",CHAR(10)&amp;"Subst.: "&amp;INDEX('Controle de reservas'!$N$14:$N$2013,BF142),"")&amp;IF(AND(ISNUMBER(INDEX('Controle de reservas'!$I$14:$I$2013,BF142)),INDEX('Controle de reservas'!$I$14:$I$2013,BF142)&gt;0,INDEX('Controle de reservas'!$K$14:$K$2013,BF142)&gt;INDEX('Controle de reservas'!$I$14:$I$2013,BF142)),CHAR(10)&amp;"DIVERGÊNCIA DE DATAS",""),IF(INDEX('Controle de reservas'!$L$14:$L$2013,BF142)="Em cobertura","COV",IF(INDEX('Controle de reservas'!$L$14:$L$2013,BF142)="Disponível","DISP",IF(INDEX('Controle de reservas'!$L$14:$L$2013,BF142)="Não utilizado","NU",IF(INDEX('Controle de reservas'!$L$14:$L$2013,BF142)="Folga","F",IF(INDEX('Controle de reservas'!$L$14:$L$2013,BF142)="Ocorrência","O",IF(INDEX('Controle de reservas'!$L$14:$L$2013,BF142)="Programado","PROG",IF(INDEX('Controle de reservas'!$L$14:$L$2013,BF142)="Disponível no posto","DP","SEM SITUAÇÃO")))))))&amp;IF(INDEX('Controle de reservas'!$M$14:$M$2013,BF142)&lt;&gt;"",CHAR(10)&amp;INDEX('Controle de reservas'!$M$14:$M$2013,BF142),IF(OR(INDEX('Controle de reservas'!$L$14:$L$2013,BF142)="Em cobertura",INDEX('Controle de reservas'!$L$14:$L$2013,BF142)="Programado"),CHAR(10)&amp;"SEM LOCAL",""))&amp;IF(INDEX('Controle de reservas'!$N$14:$N$2013,BF142)&lt;&gt;"",CHAR(10)&amp;"Subst.: "&amp;INDEX('Controle de reservas'!$N$14:$N$2013,BF142),"")&amp;IF(AND(ISNUMBER(INDEX('Controle de reservas'!$I$14:$I$2013,BF142)),INDEX('Controle de reservas'!$I$14:$I$2013,BF142)&gt;0,INDEX('Controle de reservas'!$K$14:$K$2013,BF142)&gt;INDEX('Controle de reservas'!$I$14:$I$2013,BF142)),CHAR(10)&amp;"DIVERGÊNCIA DE DATAS","")&amp;IF(INDEX('Controle de reservas'!$P$14:$P$2013,BF142)&lt;&gt;"OK"," !",""))))</f>
      </c>
      <c r="S142" s="15">
        <f ca="1">IF(OR($AQ142=0,S$9="",S$9&lt;$AS142,AND($AT142&lt;&gt;"",S$9&gt;$AT142)),"",IF(BG142=0,"—",IF(INDEX('Controle de reservas'!$P$14:$P$2013,BG142)="DUPLICIDADE NO DIA","CONFLITO"&amp;IF(INDEX('Controle de reservas'!$M$14:$M$2013,BG142)&lt;&gt;"",CHAR(10)&amp;INDEX('Controle de reservas'!$M$14:$M$2013,BG142),"")&amp;IF(INDEX('Controle de reservas'!$N$14:$N$2013,BG142)&lt;&gt;"",CHAR(10)&amp;"Subst.: "&amp;INDEX('Controle de reservas'!$N$14:$N$2013,BG142),"")&amp;IF(AND(ISNUMBER(INDEX('Controle de reservas'!$I$14:$I$2013,BG142)),INDEX('Controle de reservas'!$I$14:$I$2013,BG142)&gt;0,INDEX('Controle de reservas'!$K$14:$K$2013,BG142)&gt;INDEX('Controle de reservas'!$I$14:$I$2013,BG142)),CHAR(10)&amp;"DIVERGÊNCIA DE DATAS",""),IF(INDEX('Controle de reservas'!$L$14:$L$2013,BG142)="Em cobertura","COV",IF(INDEX('Controle de reservas'!$L$14:$L$2013,BG142)="Disponível","DISP",IF(INDEX('Controle de reservas'!$L$14:$L$2013,BG142)="Não utilizado","NU",IF(INDEX('Controle de reservas'!$L$14:$L$2013,BG142)="Folga","F",IF(INDEX('Controle de reservas'!$L$14:$L$2013,BG142)="Ocorrência","O",IF(INDEX('Controle de reservas'!$L$14:$L$2013,BG142)="Programado","PROG",IF(INDEX('Controle de reservas'!$L$14:$L$2013,BG142)="Disponível no posto","DP","SEM SITUAÇÃO")))))))&amp;IF(INDEX('Controle de reservas'!$M$14:$M$2013,BG142)&lt;&gt;"",CHAR(10)&amp;INDEX('Controle de reservas'!$M$14:$M$2013,BG142),IF(OR(INDEX('Controle de reservas'!$L$14:$L$2013,BG142)="Em cobertura",INDEX('Controle de reservas'!$L$14:$L$2013,BG142)="Programado"),CHAR(10)&amp;"SEM LOCAL",""))&amp;IF(INDEX('Controle de reservas'!$N$14:$N$2013,BG142)&lt;&gt;"",CHAR(10)&amp;"Subst.: "&amp;INDEX('Controle de reservas'!$N$14:$N$2013,BG142),"")&amp;IF(AND(ISNUMBER(INDEX('Controle de reservas'!$I$14:$I$2013,BG142)),INDEX('Controle de reservas'!$I$14:$I$2013,BG142)&gt;0,INDEX('Controle de reservas'!$K$14:$K$2013,BG142)&gt;INDEX('Controle de reservas'!$I$14:$I$2013,BG142)),CHAR(10)&amp;"DIVERGÊNCIA DE DATAS","")&amp;IF(INDEX('Controle de reservas'!$P$14:$P$2013,BG142)&lt;&gt;"OK"," !",""))))</f>
      </c>
      <c r="T142" s="15">
        <f ca="1">IF(OR($AQ142=0,T$9="",T$9&lt;$AS142,AND($AT142&lt;&gt;"",T$9&gt;$AT142)),"",IF(BH142=0,"—",IF(INDEX('Controle de reservas'!$P$14:$P$2013,BH142)="DUPLICIDADE NO DIA","CONFLITO"&amp;IF(INDEX('Controle de reservas'!$M$14:$M$2013,BH142)&lt;&gt;"",CHAR(10)&amp;INDEX('Controle de reservas'!$M$14:$M$2013,BH142),"")&amp;IF(INDEX('Controle de reservas'!$N$14:$N$2013,BH142)&lt;&gt;"",CHAR(10)&amp;"Subst.: "&amp;INDEX('Controle de reservas'!$N$14:$N$2013,BH142),"")&amp;IF(AND(ISNUMBER(INDEX('Controle de reservas'!$I$14:$I$2013,BH142)),INDEX('Controle de reservas'!$I$14:$I$2013,BH142)&gt;0,INDEX('Controle de reservas'!$K$14:$K$2013,BH142)&gt;INDEX('Controle de reservas'!$I$14:$I$2013,BH142)),CHAR(10)&amp;"DIVERGÊNCIA DE DATAS",""),IF(INDEX('Controle de reservas'!$L$14:$L$2013,BH142)="Em cobertura","COV",IF(INDEX('Controle de reservas'!$L$14:$L$2013,BH142)="Disponível","DISP",IF(INDEX('Controle de reservas'!$L$14:$L$2013,BH142)="Não utilizado","NU",IF(INDEX('Controle de reservas'!$L$14:$L$2013,BH142)="Folga","F",IF(INDEX('Controle de reservas'!$L$14:$L$2013,BH142)="Ocorrência","O",IF(INDEX('Controle de reservas'!$L$14:$L$2013,BH142)="Programado","PROG",IF(INDEX('Controle de reservas'!$L$14:$L$2013,BH142)="Disponível no posto","DP","SEM SITUAÇÃO")))))))&amp;IF(INDEX('Controle de reservas'!$M$14:$M$2013,BH142)&lt;&gt;"",CHAR(10)&amp;INDEX('Controle de reservas'!$M$14:$M$2013,BH142),IF(OR(INDEX('Controle de reservas'!$L$14:$L$2013,BH142)="Em cobertura",INDEX('Controle de reservas'!$L$14:$L$2013,BH142)="Programado"),CHAR(10)&amp;"SEM LOCAL",""))&amp;IF(INDEX('Controle de reservas'!$N$14:$N$2013,BH142)&lt;&gt;"",CHAR(10)&amp;"Subst.: "&amp;INDEX('Controle de reservas'!$N$14:$N$2013,BH142),"")&amp;IF(AND(ISNUMBER(INDEX('Controle de reservas'!$I$14:$I$2013,BH142)),INDEX('Controle de reservas'!$I$14:$I$2013,BH142)&gt;0,INDEX('Controle de reservas'!$K$14:$K$2013,BH142)&gt;INDEX('Controle de reservas'!$I$14:$I$2013,BH142)),CHAR(10)&amp;"DIVERGÊNCIA DE DATAS","")&amp;IF(INDEX('Controle de reservas'!$P$14:$P$2013,BH142)&lt;&gt;"OK"," !",""))))</f>
      </c>
      <c r="U142" s="15">
        <f ca="1">IF(OR($AQ142=0,U$9="",U$9&lt;$AS142,AND($AT142&lt;&gt;"",U$9&gt;$AT142)),"",IF(BI142=0,"—",IF(INDEX('Controle de reservas'!$P$14:$P$2013,BI142)="DUPLICIDADE NO DIA","CONFLITO"&amp;IF(INDEX('Controle de reservas'!$M$14:$M$2013,BI142)&lt;&gt;"",CHAR(10)&amp;INDEX('Controle de reservas'!$M$14:$M$2013,BI142),"")&amp;IF(INDEX('Controle de reservas'!$N$14:$N$2013,BI142)&lt;&gt;"",CHAR(10)&amp;"Subst.: "&amp;INDEX('Controle de reservas'!$N$14:$N$2013,BI142),"")&amp;IF(AND(ISNUMBER(INDEX('Controle de reservas'!$I$14:$I$2013,BI142)),INDEX('Controle de reservas'!$I$14:$I$2013,BI142)&gt;0,INDEX('Controle de reservas'!$K$14:$K$2013,BI142)&gt;INDEX('Controle de reservas'!$I$14:$I$2013,BI142)),CHAR(10)&amp;"DIVERGÊNCIA DE DATAS",""),IF(INDEX('Controle de reservas'!$L$14:$L$2013,BI142)="Em cobertura","COV",IF(INDEX('Controle de reservas'!$L$14:$L$2013,BI142)="Disponível","DISP",IF(INDEX('Controle de reservas'!$L$14:$L$2013,BI142)="Não utilizado","NU",IF(INDEX('Controle de reservas'!$L$14:$L$2013,BI142)="Folga","F",IF(INDEX('Controle de reservas'!$L$14:$L$2013,BI142)="Ocorrência","O",IF(INDEX('Controle de reservas'!$L$14:$L$2013,BI142)="Programado","PROG",IF(INDEX('Controle de reservas'!$L$14:$L$2013,BI142)="Disponível no posto","DP","SEM SITUAÇÃO")))))))&amp;IF(INDEX('Controle de reservas'!$M$14:$M$2013,BI142)&lt;&gt;"",CHAR(10)&amp;INDEX('Controle de reservas'!$M$14:$M$2013,BI142),IF(OR(INDEX('Controle de reservas'!$L$14:$L$2013,BI142)="Em cobertura",INDEX('Controle de reservas'!$L$14:$L$2013,BI142)="Programado"),CHAR(10)&amp;"SEM LOCAL",""))&amp;IF(INDEX('Controle de reservas'!$N$14:$N$2013,BI142)&lt;&gt;"",CHAR(10)&amp;"Subst.: "&amp;INDEX('Controle de reservas'!$N$14:$N$2013,BI142),"")&amp;IF(AND(ISNUMBER(INDEX('Controle de reservas'!$I$14:$I$2013,BI142)),INDEX('Controle de reservas'!$I$14:$I$2013,BI142)&gt;0,INDEX('Controle de reservas'!$K$14:$K$2013,BI142)&gt;INDEX('Controle de reservas'!$I$14:$I$2013,BI142)),CHAR(10)&amp;"DIVERGÊNCIA DE DATAS","")&amp;IF(INDEX('Controle de reservas'!$P$14:$P$2013,BI142)&lt;&gt;"OK"," !",""))))</f>
      </c>
      <c r="V142" s="15">
        <f ca="1">IF(OR($AQ142=0,V$9="",V$9&lt;$AS142,AND($AT142&lt;&gt;"",V$9&gt;$AT142)),"",IF(BJ142=0,"—",IF(INDEX('Controle de reservas'!$P$14:$P$2013,BJ142)="DUPLICIDADE NO DIA","CONFLITO"&amp;IF(INDEX('Controle de reservas'!$M$14:$M$2013,BJ142)&lt;&gt;"",CHAR(10)&amp;INDEX('Controle de reservas'!$M$14:$M$2013,BJ142),"")&amp;IF(INDEX('Controle de reservas'!$N$14:$N$2013,BJ142)&lt;&gt;"",CHAR(10)&amp;"Subst.: "&amp;INDEX('Controle de reservas'!$N$14:$N$2013,BJ142),"")&amp;IF(AND(ISNUMBER(INDEX('Controle de reservas'!$I$14:$I$2013,BJ142)),INDEX('Controle de reservas'!$I$14:$I$2013,BJ142)&gt;0,INDEX('Controle de reservas'!$K$14:$K$2013,BJ142)&gt;INDEX('Controle de reservas'!$I$14:$I$2013,BJ142)),CHAR(10)&amp;"DIVERGÊNCIA DE DATAS",""),IF(INDEX('Controle de reservas'!$L$14:$L$2013,BJ142)="Em cobertura","COV",IF(INDEX('Controle de reservas'!$L$14:$L$2013,BJ142)="Disponível","DISP",IF(INDEX('Controle de reservas'!$L$14:$L$2013,BJ142)="Não utilizado","NU",IF(INDEX('Controle de reservas'!$L$14:$L$2013,BJ142)="Folga","F",IF(INDEX('Controle de reservas'!$L$14:$L$2013,BJ142)="Ocorrência","O",IF(INDEX('Controle de reservas'!$L$14:$L$2013,BJ142)="Programado","PROG",IF(INDEX('Controle de reservas'!$L$14:$L$2013,BJ142)="Disponível no posto","DP","SEM SITUAÇÃO")))))))&amp;IF(INDEX('Controle de reservas'!$M$14:$M$2013,BJ142)&lt;&gt;"",CHAR(10)&amp;INDEX('Controle de reservas'!$M$14:$M$2013,BJ142),IF(OR(INDEX('Controle de reservas'!$L$14:$L$2013,BJ142)="Em cobertura",INDEX('Controle de reservas'!$L$14:$L$2013,BJ142)="Programado"),CHAR(10)&amp;"SEM LOCAL",""))&amp;IF(INDEX('Controle de reservas'!$N$14:$N$2013,BJ142)&lt;&gt;"",CHAR(10)&amp;"Subst.: "&amp;INDEX('Controle de reservas'!$N$14:$N$2013,BJ142),"")&amp;IF(AND(ISNUMBER(INDEX('Controle de reservas'!$I$14:$I$2013,BJ142)),INDEX('Controle de reservas'!$I$14:$I$2013,BJ142)&gt;0,INDEX('Controle de reservas'!$K$14:$K$2013,BJ142)&gt;INDEX('Controle de reservas'!$I$14:$I$2013,BJ142)),CHAR(10)&amp;"DIVERGÊNCIA DE DATAS","")&amp;IF(INDEX('Controle de reservas'!$P$14:$P$2013,BJ142)&lt;&gt;"OK"," !",""))))</f>
      </c>
      <c r="W142" s="15">
        <f ca="1">IF(OR($AQ142=0,W$9="",W$9&lt;$AS142,AND($AT142&lt;&gt;"",W$9&gt;$AT142)),"",IF(BK142=0,"—",IF(INDEX('Controle de reservas'!$P$14:$P$2013,BK142)="DUPLICIDADE NO DIA","CONFLITO"&amp;IF(INDEX('Controle de reservas'!$M$14:$M$2013,BK142)&lt;&gt;"",CHAR(10)&amp;INDEX('Controle de reservas'!$M$14:$M$2013,BK142),"")&amp;IF(INDEX('Controle de reservas'!$N$14:$N$2013,BK142)&lt;&gt;"",CHAR(10)&amp;"Subst.: "&amp;INDEX('Controle de reservas'!$N$14:$N$2013,BK142),"")&amp;IF(AND(ISNUMBER(INDEX('Controle de reservas'!$I$14:$I$2013,BK142)),INDEX('Controle de reservas'!$I$14:$I$2013,BK142)&gt;0,INDEX('Controle de reservas'!$K$14:$K$2013,BK142)&gt;INDEX('Controle de reservas'!$I$14:$I$2013,BK142)),CHAR(10)&amp;"DIVERGÊNCIA DE DATAS",""),IF(INDEX('Controle de reservas'!$L$14:$L$2013,BK142)="Em cobertura","COV",IF(INDEX('Controle de reservas'!$L$14:$L$2013,BK142)="Disponível","DISP",IF(INDEX('Controle de reservas'!$L$14:$L$2013,BK142)="Não utilizado","NU",IF(INDEX('Controle de reservas'!$L$14:$L$2013,BK142)="Folga","F",IF(INDEX('Controle de reservas'!$L$14:$L$2013,BK142)="Ocorrência","O",IF(INDEX('Controle de reservas'!$L$14:$L$2013,BK142)="Programado","PROG",IF(INDEX('Controle de reservas'!$L$14:$L$2013,BK142)="Disponível no posto","DP","SEM SITUAÇÃO")))))))&amp;IF(INDEX('Controle de reservas'!$M$14:$M$2013,BK142)&lt;&gt;"",CHAR(10)&amp;INDEX('Controle de reservas'!$M$14:$M$2013,BK142),IF(OR(INDEX('Controle de reservas'!$L$14:$L$2013,BK142)="Em cobertura",INDEX('Controle de reservas'!$L$14:$L$2013,BK142)="Programado"),CHAR(10)&amp;"SEM LOCAL",""))&amp;IF(INDEX('Controle de reservas'!$N$14:$N$2013,BK142)&lt;&gt;"",CHAR(10)&amp;"Subst.: "&amp;INDEX('Controle de reservas'!$N$14:$N$2013,BK142),"")&amp;IF(AND(ISNUMBER(INDEX('Controle de reservas'!$I$14:$I$2013,BK142)),INDEX('Controle de reservas'!$I$14:$I$2013,BK142)&gt;0,INDEX('Controle de reservas'!$K$14:$K$2013,BK142)&gt;INDEX('Controle de reservas'!$I$14:$I$2013,BK142)),CHAR(10)&amp;"DIVERGÊNCIA DE DATAS","")&amp;IF(INDEX('Controle de reservas'!$P$14:$P$2013,BK142)&lt;&gt;"OK"," !",""))))</f>
      </c>
      <c r="X142" s="15">
        <f ca="1">IF(OR($AQ142=0,X$9="",X$9&lt;$AS142,AND($AT142&lt;&gt;"",X$9&gt;$AT142)),"",IF(BL142=0,"—",IF(INDEX('Controle de reservas'!$P$14:$P$2013,BL142)="DUPLICIDADE NO DIA","CONFLITO"&amp;IF(INDEX('Controle de reservas'!$M$14:$M$2013,BL142)&lt;&gt;"",CHAR(10)&amp;INDEX('Controle de reservas'!$M$14:$M$2013,BL142),"")&amp;IF(INDEX('Controle de reservas'!$N$14:$N$2013,BL142)&lt;&gt;"",CHAR(10)&amp;"Subst.: "&amp;INDEX('Controle de reservas'!$N$14:$N$2013,BL142),"")&amp;IF(AND(ISNUMBER(INDEX('Controle de reservas'!$I$14:$I$2013,BL142)),INDEX('Controle de reservas'!$I$14:$I$2013,BL142)&gt;0,INDEX('Controle de reservas'!$K$14:$K$2013,BL142)&gt;INDEX('Controle de reservas'!$I$14:$I$2013,BL142)),CHAR(10)&amp;"DIVERGÊNCIA DE DATAS",""),IF(INDEX('Controle de reservas'!$L$14:$L$2013,BL142)="Em cobertura","COV",IF(INDEX('Controle de reservas'!$L$14:$L$2013,BL142)="Disponível","DISP",IF(INDEX('Controle de reservas'!$L$14:$L$2013,BL142)="Não utilizado","NU",IF(INDEX('Controle de reservas'!$L$14:$L$2013,BL142)="Folga","F",IF(INDEX('Controle de reservas'!$L$14:$L$2013,BL142)="Ocorrência","O",IF(INDEX('Controle de reservas'!$L$14:$L$2013,BL142)="Programado","PROG",IF(INDEX('Controle de reservas'!$L$14:$L$2013,BL142)="Disponível no posto","DP","SEM SITUAÇÃO")))))))&amp;IF(INDEX('Controle de reservas'!$M$14:$M$2013,BL142)&lt;&gt;"",CHAR(10)&amp;INDEX('Controle de reservas'!$M$14:$M$2013,BL142),IF(OR(INDEX('Controle de reservas'!$L$14:$L$2013,BL142)="Em cobertura",INDEX('Controle de reservas'!$L$14:$L$2013,BL142)="Programado"),CHAR(10)&amp;"SEM LOCAL",""))&amp;IF(INDEX('Controle de reservas'!$N$14:$N$2013,BL142)&lt;&gt;"",CHAR(10)&amp;"Subst.: "&amp;INDEX('Controle de reservas'!$N$14:$N$2013,BL142),"")&amp;IF(AND(ISNUMBER(INDEX('Controle de reservas'!$I$14:$I$2013,BL142)),INDEX('Controle de reservas'!$I$14:$I$2013,BL142)&gt;0,INDEX('Controle de reservas'!$K$14:$K$2013,BL142)&gt;INDEX('Controle de reservas'!$I$14:$I$2013,BL142)),CHAR(10)&amp;"DIVERGÊNCIA DE DATAS","")&amp;IF(INDEX('Controle de reservas'!$P$14:$P$2013,BL142)&lt;&gt;"OK"," !",""))))</f>
      </c>
      <c r="Y142" s="15">
        <f ca="1">IF(OR($AQ142=0,Y$9="",Y$9&lt;$AS142,AND($AT142&lt;&gt;"",Y$9&gt;$AT142)),"",IF(BM142=0,"—",IF(INDEX('Controle de reservas'!$P$14:$P$2013,BM142)="DUPLICIDADE NO DIA","CONFLITO"&amp;IF(INDEX('Controle de reservas'!$M$14:$M$2013,BM142)&lt;&gt;"",CHAR(10)&amp;INDEX('Controle de reservas'!$M$14:$M$2013,BM142),"")&amp;IF(INDEX('Controle de reservas'!$N$14:$N$2013,BM142)&lt;&gt;"",CHAR(10)&amp;"Subst.: "&amp;INDEX('Controle de reservas'!$N$14:$N$2013,BM142),"")&amp;IF(AND(ISNUMBER(INDEX('Controle de reservas'!$I$14:$I$2013,BM142)),INDEX('Controle de reservas'!$I$14:$I$2013,BM142)&gt;0,INDEX('Controle de reservas'!$K$14:$K$2013,BM142)&gt;INDEX('Controle de reservas'!$I$14:$I$2013,BM142)),CHAR(10)&amp;"DIVERGÊNCIA DE DATAS",""),IF(INDEX('Controle de reservas'!$L$14:$L$2013,BM142)="Em cobertura","COV",IF(INDEX('Controle de reservas'!$L$14:$L$2013,BM142)="Disponível","DISP",IF(INDEX('Controle de reservas'!$L$14:$L$2013,BM142)="Não utilizado","NU",IF(INDEX('Controle de reservas'!$L$14:$L$2013,BM142)="Folga","F",IF(INDEX('Controle de reservas'!$L$14:$L$2013,BM142)="Ocorrência","O",IF(INDEX('Controle de reservas'!$L$14:$L$2013,BM142)="Programado","PROG",IF(INDEX('Controle de reservas'!$L$14:$L$2013,BM142)="Disponível no posto","DP","SEM SITUAÇÃO")))))))&amp;IF(INDEX('Controle de reservas'!$M$14:$M$2013,BM142)&lt;&gt;"",CHAR(10)&amp;INDEX('Controle de reservas'!$M$14:$M$2013,BM142),IF(OR(INDEX('Controle de reservas'!$L$14:$L$2013,BM142)="Em cobertura",INDEX('Controle de reservas'!$L$14:$L$2013,BM142)="Programado"),CHAR(10)&amp;"SEM LOCAL",""))&amp;IF(INDEX('Controle de reservas'!$N$14:$N$2013,BM142)&lt;&gt;"",CHAR(10)&amp;"Subst.: "&amp;INDEX('Controle de reservas'!$N$14:$N$2013,BM142),"")&amp;IF(AND(ISNUMBER(INDEX('Controle de reservas'!$I$14:$I$2013,BM142)),INDEX('Controle de reservas'!$I$14:$I$2013,BM142)&gt;0,INDEX('Controle de reservas'!$K$14:$K$2013,BM142)&gt;INDEX('Controle de reservas'!$I$14:$I$2013,BM142)),CHAR(10)&amp;"DIVERGÊNCIA DE DATAS","")&amp;IF(INDEX('Controle de reservas'!$P$14:$P$2013,BM142)&lt;&gt;"OK"," !",""))))</f>
      </c>
      <c r="Z142" s="15">
        <f ca="1">IF(OR($AQ142=0,Z$9="",Z$9&lt;$AS142,AND($AT142&lt;&gt;"",Z$9&gt;$AT142)),"",IF(BN142=0,"—",IF(INDEX('Controle de reservas'!$P$14:$P$2013,BN142)="DUPLICIDADE NO DIA","CONFLITO"&amp;IF(INDEX('Controle de reservas'!$M$14:$M$2013,BN142)&lt;&gt;"",CHAR(10)&amp;INDEX('Controle de reservas'!$M$14:$M$2013,BN142),"")&amp;IF(INDEX('Controle de reservas'!$N$14:$N$2013,BN142)&lt;&gt;"",CHAR(10)&amp;"Subst.: "&amp;INDEX('Controle de reservas'!$N$14:$N$2013,BN142),"")&amp;IF(AND(ISNUMBER(INDEX('Controle de reservas'!$I$14:$I$2013,BN142)),INDEX('Controle de reservas'!$I$14:$I$2013,BN142)&gt;0,INDEX('Controle de reservas'!$K$14:$K$2013,BN142)&gt;INDEX('Controle de reservas'!$I$14:$I$2013,BN142)),CHAR(10)&amp;"DIVERGÊNCIA DE DATAS",""),IF(INDEX('Controle de reservas'!$L$14:$L$2013,BN142)="Em cobertura","COV",IF(INDEX('Controle de reservas'!$L$14:$L$2013,BN142)="Disponível","DISP",IF(INDEX('Controle de reservas'!$L$14:$L$2013,BN142)="Não utilizado","NU",IF(INDEX('Controle de reservas'!$L$14:$L$2013,BN142)="Folga","F",IF(INDEX('Controle de reservas'!$L$14:$L$2013,BN142)="Ocorrência","O",IF(INDEX('Controle de reservas'!$L$14:$L$2013,BN142)="Programado","PROG",IF(INDEX('Controle de reservas'!$L$14:$L$2013,BN142)="Disponível no posto","DP","SEM SITUAÇÃO")))))))&amp;IF(INDEX('Controle de reservas'!$M$14:$M$2013,BN142)&lt;&gt;"",CHAR(10)&amp;INDEX('Controle de reservas'!$M$14:$M$2013,BN142),IF(OR(INDEX('Controle de reservas'!$L$14:$L$2013,BN142)="Em cobertura",INDEX('Controle de reservas'!$L$14:$L$2013,BN142)="Programado"),CHAR(10)&amp;"SEM LOCAL",""))&amp;IF(INDEX('Controle de reservas'!$N$14:$N$2013,BN142)&lt;&gt;"",CHAR(10)&amp;"Subst.: "&amp;INDEX('Controle de reservas'!$N$14:$N$2013,BN142),"")&amp;IF(AND(ISNUMBER(INDEX('Controle de reservas'!$I$14:$I$2013,BN142)),INDEX('Controle de reservas'!$I$14:$I$2013,BN142)&gt;0,INDEX('Controle de reservas'!$K$14:$K$2013,BN142)&gt;INDEX('Controle de reservas'!$I$14:$I$2013,BN142)),CHAR(10)&amp;"DIVERGÊNCIA DE DATAS","")&amp;IF(INDEX('Controle de reservas'!$P$14:$P$2013,BN142)&lt;&gt;"OK"," !",""))))</f>
      </c>
      <c r="AA142" s="15">
        <f ca="1">IF(OR($AQ142=0,AA$9="",AA$9&lt;$AS142,AND($AT142&lt;&gt;"",AA$9&gt;$AT142)),"",IF(BO142=0,"—",IF(INDEX('Controle de reservas'!$P$14:$P$2013,BO142)="DUPLICIDADE NO DIA","CONFLITO"&amp;IF(INDEX('Controle de reservas'!$M$14:$M$2013,BO142)&lt;&gt;"",CHAR(10)&amp;INDEX('Controle de reservas'!$M$14:$M$2013,BO142),"")&amp;IF(INDEX('Controle de reservas'!$N$14:$N$2013,BO142)&lt;&gt;"",CHAR(10)&amp;"Subst.: "&amp;INDEX('Controle de reservas'!$N$14:$N$2013,BO142),"")&amp;IF(AND(ISNUMBER(INDEX('Controle de reservas'!$I$14:$I$2013,BO142)),INDEX('Controle de reservas'!$I$14:$I$2013,BO142)&gt;0,INDEX('Controle de reservas'!$K$14:$K$2013,BO142)&gt;INDEX('Controle de reservas'!$I$14:$I$2013,BO142)),CHAR(10)&amp;"DIVERGÊNCIA DE DATAS",""),IF(INDEX('Controle de reservas'!$L$14:$L$2013,BO142)="Em cobertura","COV",IF(INDEX('Controle de reservas'!$L$14:$L$2013,BO142)="Disponível","DISP",IF(INDEX('Controle de reservas'!$L$14:$L$2013,BO142)="Não utilizado","NU",IF(INDEX('Controle de reservas'!$L$14:$L$2013,BO142)="Folga","F",IF(INDEX('Controle de reservas'!$L$14:$L$2013,BO142)="Ocorrência","O",IF(INDEX('Controle de reservas'!$L$14:$L$2013,BO142)="Programado","PROG",IF(INDEX('Controle de reservas'!$L$14:$L$2013,BO142)="Disponível no posto","DP","SEM SITUAÇÃO")))))))&amp;IF(INDEX('Controle de reservas'!$M$14:$M$2013,BO142)&lt;&gt;"",CHAR(10)&amp;INDEX('Controle de reservas'!$M$14:$M$2013,BO142),IF(OR(INDEX('Controle de reservas'!$L$14:$L$2013,BO142)="Em cobertura",INDEX('Controle de reservas'!$L$14:$L$2013,BO142)="Programado"),CHAR(10)&amp;"SEM LOCAL",""))&amp;IF(INDEX('Controle de reservas'!$N$14:$N$2013,BO142)&lt;&gt;"",CHAR(10)&amp;"Subst.: "&amp;INDEX('Controle de reservas'!$N$14:$N$2013,BO142),"")&amp;IF(AND(ISNUMBER(INDEX('Controle de reservas'!$I$14:$I$2013,BO142)),INDEX('Controle de reservas'!$I$14:$I$2013,BO142)&gt;0,INDEX('Controle de reservas'!$K$14:$K$2013,BO142)&gt;INDEX('Controle de reservas'!$I$14:$I$2013,BO142)),CHAR(10)&amp;"DIVERGÊNCIA DE DATAS","")&amp;IF(INDEX('Controle de reservas'!$P$14:$P$2013,BO142)&lt;&gt;"OK"," !",""))))</f>
      </c>
      <c r="AB142" s="15">
        <f ca="1">IF(OR($AQ142=0,AB$9="",AB$9&lt;$AS142,AND($AT142&lt;&gt;"",AB$9&gt;$AT142)),"",IF(BP142=0,"—",IF(INDEX('Controle de reservas'!$P$14:$P$2013,BP142)="DUPLICIDADE NO DIA","CONFLITO"&amp;IF(INDEX('Controle de reservas'!$M$14:$M$2013,BP142)&lt;&gt;"",CHAR(10)&amp;INDEX('Controle de reservas'!$M$14:$M$2013,BP142),"")&amp;IF(INDEX('Controle de reservas'!$N$14:$N$2013,BP142)&lt;&gt;"",CHAR(10)&amp;"Subst.: "&amp;INDEX('Controle de reservas'!$N$14:$N$2013,BP142),"")&amp;IF(AND(ISNUMBER(INDEX('Controle de reservas'!$I$14:$I$2013,BP142)),INDEX('Controle de reservas'!$I$14:$I$2013,BP142)&gt;0,INDEX('Controle de reservas'!$K$14:$K$2013,BP142)&gt;INDEX('Controle de reservas'!$I$14:$I$2013,BP142)),CHAR(10)&amp;"DIVERGÊNCIA DE DATAS",""),IF(INDEX('Controle de reservas'!$L$14:$L$2013,BP142)="Em cobertura","COV",IF(INDEX('Controle de reservas'!$L$14:$L$2013,BP142)="Disponível","DISP",IF(INDEX('Controle de reservas'!$L$14:$L$2013,BP142)="Não utilizado","NU",IF(INDEX('Controle de reservas'!$L$14:$L$2013,BP142)="Folga","F",IF(INDEX('Controle de reservas'!$L$14:$L$2013,BP142)="Ocorrência","O",IF(INDEX('Controle de reservas'!$L$14:$L$2013,BP142)="Programado","PROG",IF(INDEX('Controle de reservas'!$L$14:$L$2013,BP142)="Disponível no posto","DP","SEM SITUAÇÃO")))))))&amp;IF(INDEX('Controle de reservas'!$M$14:$M$2013,BP142)&lt;&gt;"",CHAR(10)&amp;INDEX('Controle de reservas'!$M$14:$M$2013,BP142),IF(OR(INDEX('Controle de reservas'!$L$14:$L$2013,BP142)="Em cobertura",INDEX('Controle de reservas'!$L$14:$L$2013,BP142)="Programado"),CHAR(10)&amp;"SEM LOCAL",""))&amp;IF(INDEX('Controle de reservas'!$N$14:$N$2013,BP142)&lt;&gt;"",CHAR(10)&amp;"Subst.: "&amp;INDEX('Controle de reservas'!$N$14:$N$2013,BP142),"")&amp;IF(AND(ISNUMBER(INDEX('Controle de reservas'!$I$14:$I$2013,BP142)),INDEX('Controle de reservas'!$I$14:$I$2013,BP142)&gt;0,INDEX('Controle de reservas'!$K$14:$K$2013,BP142)&gt;INDEX('Controle de reservas'!$I$14:$I$2013,BP142)),CHAR(10)&amp;"DIVERGÊNCIA DE DATAS","")&amp;IF(INDEX('Controle de reservas'!$P$14:$P$2013,BP142)&lt;&gt;"OK"," !",""))))</f>
      </c>
      <c r="AC142" s="15">
        <f ca="1">IF(OR($AQ142=0,AC$9="",AC$9&lt;$AS142,AND($AT142&lt;&gt;"",AC$9&gt;$AT142)),"",IF(BQ142=0,"—",IF(INDEX('Controle de reservas'!$P$14:$P$2013,BQ142)="DUPLICIDADE NO DIA","CONFLITO"&amp;IF(INDEX('Controle de reservas'!$M$14:$M$2013,BQ142)&lt;&gt;"",CHAR(10)&amp;INDEX('Controle de reservas'!$M$14:$M$2013,BQ142),"")&amp;IF(INDEX('Controle de reservas'!$N$14:$N$2013,BQ142)&lt;&gt;"",CHAR(10)&amp;"Subst.: "&amp;INDEX('Controle de reservas'!$N$14:$N$2013,BQ142),"")&amp;IF(AND(ISNUMBER(INDEX('Controle de reservas'!$I$14:$I$2013,BQ142)),INDEX('Controle de reservas'!$I$14:$I$2013,BQ142)&gt;0,INDEX('Controle de reservas'!$K$14:$K$2013,BQ142)&gt;INDEX('Controle de reservas'!$I$14:$I$2013,BQ142)),CHAR(10)&amp;"DIVERGÊNCIA DE DATAS",""),IF(INDEX('Controle de reservas'!$L$14:$L$2013,BQ142)="Em cobertura","COV",IF(INDEX('Controle de reservas'!$L$14:$L$2013,BQ142)="Disponível","DISP",IF(INDEX('Controle de reservas'!$L$14:$L$2013,BQ142)="Não utilizado","NU",IF(INDEX('Controle de reservas'!$L$14:$L$2013,BQ142)="Folga","F",IF(INDEX('Controle de reservas'!$L$14:$L$2013,BQ142)="Ocorrência","O",IF(INDEX('Controle de reservas'!$L$14:$L$2013,BQ142)="Programado","PROG",IF(INDEX('Controle de reservas'!$L$14:$L$2013,BQ142)="Disponível no posto","DP","SEM SITUAÇÃO")))))))&amp;IF(INDEX('Controle de reservas'!$M$14:$M$2013,BQ142)&lt;&gt;"",CHAR(10)&amp;INDEX('Controle de reservas'!$M$14:$M$2013,BQ142),IF(OR(INDEX('Controle de reservas'!$L$14:$L$2013,BQ142)="Em cobertura",INDEX('Controle de reservas'!$L$14:$L$2013,BQ142)="Programado"),CHAR(10)&amp;"SEM LOCAL",""))&amp;IF(INDEX('Controle de reservas'!$N$14:$N$2013,BQ142)&lt;&gt;"",CHAR(10)&amp;"Subst.: "&amp;INDEX('Controle de reservas'!$N$14:$N$2013,BQ142),"")&amp;IF(AND(ISNUMBER(INDEX('Controle de reservas'!$I$14:$I$2013,BQ142)),INDEX('Controle de reservas'!$I$14:$I$2013,BQ142)&gt;0,INDEX('Controle de reservas'!$K$14:$K$2013,BQ142)&gt;INDEX('Controle de reservas'!$I$14:$I$2013,BQ142)),CHAR(10)&amp;"DIVERGÊNCIA DE DATAS","")&amp;IF(INDEX('Controle de reservas'!$P$14:$P$2013,BQ142)&lt;&gt;"OK"," !",""))))</f>
      </c>
      <c r="AD142" s="15">
        <f ca="1">IF(OR($AQ142=0,AD$9="",AD$9&lt;$AS142,AND($AT142&lt;&gt;"",AD$9&gt;$AT142)),"",IF(BR142=0,"—",IF(INDEX('Controle de reservas'!$P$14:$P$2013,BR142)="DUPLICIDADE NO DIA","CONFLITO"&amp;IF(INDEX('Controle de reservas'!$M$14:$M$2013,BR142)&lt;&gt;"",CHAR(10)&amp;INDEX('Controle de reservas'!$M$14:$M$2013,BR142),"")&amp;IF(INDEX('Controle de reservas'!$N$14:$N$2013,BR142)&lt;&gt;"",CHAR(10)&amp;"Subst.: "&amp;INDEX('Controle de reservas'!$N$14:$N$2013,BR142),"")&amp;IF(AND(ISNUMBER(INDEX('Controle de reservas'!$I$14:$I$2013,BR142)),INDEX('Controle de reservas'!$I$14:$I$2013,BR142)&gt;0,INDEX('Controle de reservas'!$K$14:$K$2013,BR142)&gt;INDEX('Controle de reservas'!$I$14:$I$2013,BR142)),CHAR(10)&amp;"DIVERGÊNCIA DE DATAS",""),IF(INDEX('Controle de reservas'!$L$14:$L$2013,BR142)="Em cobertura","COV",IF(INDEX('Controle de reservas'!$L$14:$L$2013,BR142)="Disponível","DISP",IF(INDEX('Controle de reservas'!$L$14:$L$2013,BR142)="Não utilizado","NU",IF(INDEX('Controle de reservas'!$L$14:$L$2013,BR142)="Folga","F",IF(INDEX('Controle de reservas'!$L$14:$L$2013,BR142)="Ocorrência","O",IF(INDEX('Controle de reservas'!$L$14:$L$2013,BR142)="Programado","PROG",IF(INDEX('Controle de reservas'!$L$14:$L$2013,BR142)="Disponível no posto","DP","SEM SITUAÇÃO")))))))&amp;IF(INDEX('Controle de reservas'!$M$14:$M$2013,BR142)&lt;&gt;"",CHAR(10)&amp;INDEX('Controle de reservas'!$M$14:$M$2013,BR142),IF(OR(INDEX('Controle de reservas'!$L$14:$L$2013,BR142)="Em cobertura",INDEX('Controle de reservas'!$L$14:$L$2013,BR142)="Programado"),CHAR(10)&amp;"SEM LOCAL",""))&amp;IF(INDEX('Controle de reservas'!$N$14:$N$2013,BR142)&lt;&gt;"",CHAR(10)&amp;"Subst.: "&amp;INDEX('Controle de reservas'!$N$14:$N$2013,BR142),"")&amp;IF(AND(ISNUMBER(INDEX('Controle de reservas'!$I$14:$I$2013,BR142)),INDEX('Controle de reservas'!$I$14:$I$2013,BR142)&gt;0,INDEX('Controle de reservas'!$K$14:$K$2013,BR142)&gt;INDEX('Controle de reservas'!$I$14:$I$2013,BR142)),CHAR(10)&amp;"DIVERGÊNCIA DE DATAS","")&amp;IF(INDEX('Controle de reservas'!$P$14:$P$2013,BR142)&lt;&gt;"OK"," !",""))))</f>
      </c>
      <c r="AE142" s="15">
        <f ca="1">IF(OR($AQ142=0,AE$9="",AE$9&lt;$AS142,AND($AT142&lt;&gt;"",AE$9&gt;$AT142)),"",IF(BS142=0,"—",IF(INDEX('Controle de reservas'!$P$14:$P$2013,BS142)="DUPLICIDADE NO DIA","CONFLITO"&amp;IF(INDEX('Controle de reservas'!$M$14:$M$2013,BS142)&lt;&gt;"",CHAR(10)&amp;INDEX('Controle de reservas'!$M$14:$M$2013,BS142),"")&amp;IF(INDEX('Controle de reservas'!$N$14:$N$2013,BS142)&lt;&gt;"",CHAR(10)&amp;"Subst.: "&amp;INDEX('Controle de reservas'!$N$14:$N$2013,BS142),"")&amp;IF(AND(ISNUMBER(INDEX('Controle de reservas'!$I$14:$I$2013,BS142)),INDEX('Controle de reservas'!$I$14:$I$2013,BS142)&gt;0,INDEX('Controle de reservas'!$K$14:$K$2013,BS142)&gt;INDEX('Controle de reservas'!$I$14:$I$2013,BS142)),CHAR(10)&amp;"DIVERGÊNCIA DE DATAS",""),IF(INDEX('Controle de reservas'!$L$14:$L$2013,BS142)="Em cobertura","COV",IF(INDEX('Controle de reservas'!$L$14:$L$2013,BS142)="Disponível","DISP",IF(INDEX('Controle de reservas'!$L$14:$L$2013,BS142)="Não utilizado","NU",IF(INDEX('Controle de reservas'!$L$14:$L$2013,BS142)="Folga","F",IF(INDEX('Controle de reservas'!$L$14:$L$2013,BS142)="Ocorrência","O",IF(INDEX('Controle de reservas'!$L$14:$L$2013,BS142)="Programado","PROG",IF(INDEX('Controle de reservas'!$L$14:$L$2013,BS142)="Disponível no posto","DP","SEM SITUAÇÃO")))))))&amp;IF(INDEX('Controle de reservas'!$M$14:$M$2013,BS142)&lt;&gt;"",CHAR(10)&amp;INDEX('Controle de reservas'!$M$14:$M$2013,BS142),IF(OR(INDEX('Controle de reservas'!$L$14:$L$2013,BS142)="Em cobertura",INDEX('Controle de reservas'!$L$14:$L$2013,BS142)="Programado"),CHAR(10)&amp;"SEM LOCAL",""))&amp;IF(INDEX('Controle de reservas'!$N$14:$N$2013,BS142)&lt;&gt;"",CHAR(10)&amp;"Subst.: "&amp;INDEX('Controle de reservas'!$N$14:$N$2013,BS142),"")&amp;IF(AND(ISNUMBER(INDEX('Controle de reservas'!$I$14:$I$2013,BS142)),INDEX('Controle de reservas'!$I$14:$I$2013,BS142)&gt;0,INDEX('Controle de reservas'!$K$14:$K$2013,BS142)&gt;INDEX('Controle de reservas'!$I$14:$I$2013,BS142)),CHAR(10)&amp;"DIVERGÊNCIA DE DATAS","")&amp;IF(INDEX('Controle de reservas'!$P$14:$P$2013,BS142)&lt;&gt;"OK"," !",""))))</f>
      </c>
      <c r="AF142" s="15">
        <f ca="1">IF(OR($AQ142=0,AF$9="",AF$9&lt;$AS142,AND($AT142&lt;&gt;"",AF$9&gt;$AT142)),"",IF(BT142=0,"—",IF(INDEX('Controle de reservas'!$P$14:$P$2013,BT142)="DUPLICIDADE NO DIA","CONFLITO"&amp;IF(INDEX('Controle de reservas'!$M$14:$M$2013,BT142)&lt;&gt;"",CHAR(10)&amp;INDEX('Controle de reservas'!$M$14:$M$2013,BT142),"")&amp;IF(INDEX('Controle de reservas'!$N$14:$N$2013,BT142)&lt;&gt;"",CHAR(10)&amp;"Subst.: "&amp;INDEX('Controle de reservas'!$N$14:$N$2013,BT142),"")&amp;IF(AND(ISNUMBER(INDEX('Controle de reservas'!$I$14:$I$2013,BT142)),INDEX('Controle de reservas'!$I$14:$I$2013,BT142)&gt;0,INDEX('Controle de reservas'!$K$14:$K$2013,BT142)&gt;INDEX('Controle de reservas'!$I$14:$I$2013,BT142)),CHAR(10)&amp;"DIVERGÊNCIA DE DATAS",""),IF(INDEX('Controle de reservas'!$L$14:$L$2013,BT142)="Em cobertura","COV",IF(INDEX('Controle de reservas'!$L$14:$L$2013,BT142)="Disponível","DISP",IF(INDEX('Controle de reservas'!$L$14:$L$2013,BT142)="Não utilizado","NU",IF(INDEX('Controle de reservas'!$L$14:$L$2013,BT142)="Folga","F",IF(INDEX('Controle de reservas'!$L$14:$L$2013,BT142)="Ocorrência","O",IF(INDEX('Controle de reservas'!$L$14:$L$2013,BT142)="Programado","PROG",IF(INDEX('Controle de reservas'!$L$14:$L$2013,BT142)="Disponível no posto","DP","SEM SITUAÇÃO")))))))&amp;IF(INDEX('Controle de reservas'!$M$14:$M$2013,BT142)&lt;&gt;"",CHAR(10)&amp;INDEX('Controle de reservas'!$M$14:$M$2013,BT142),IF(OR(INDEX('Controle de reservas'!$L$14:$L$2013,BT142)="Em cobertura",INDEX('Controle de reservas'!$L$14:$L$2013,BT142)="Programado"),CHAR(10)&amp;"SEM LOCAL",""))&amp;IF(INDEX('Controle de reservas'!$N$14:$N$2013,BT142)&lt;&gt;"",CHAR(10)&amp;"Subst.: "&amp;INDEX('Controle de reservas'!$N$14:$N$2013,BT142),"")&amp;IF(AND(ISNUMBER(INDEX('Controle de reservas'!$I$14:$I$2013,BT142)),INDEX('Controle de reservas'!$I$14:$I$2013,BT142)&gt;0,INDEX('Controle de reservas'!$K$14:$K$2013,BT142)&gt;INDEX('Controle de reservas'!$I$14:$I$2013,BT142)),CHAR(10)&amp;"DIVERGÊNCIA DE DATAS","")&amp;IF(INDEX('Controle de reservas'!$P$14:$P$2013,BT142)&lt;&gt;"OK"," !",""))))</f>
      </c>
      <c r="AG142" s="15">
        <f ca="1">IF(OR($AQ142=0,AG$9="",AG$9&lt;$AS142,AND($AT142&lt;&gt;"",AG$9&gt;$AT142)),"",IF(BU142=0,"—",IF(INDEX('Controle de reservas'!$P$14:$P$2013,BU142)="DUPLICIDADE NO DIA","CONFLITO"&amp;IF(INDEX('Controle de reservas'!$M$14:$M$2013,BU142)&lt;&gt;"",CHAR(10)&amp;INDEX('Controle de reservas'!$M$14:$M$2013,BU142),"")&amp;IF(INDEX('Controle de reservas'!$N$14:$N$2013,BU142)&lt;&gt;"",CHAR(10)&amp;"Subst.: "&amp;INDEX('Controle de reservas'!$N$14:$N$2013,BU142),"")&amp;IF(AND(ISNUMBER(INDEX('Controle de reservas'!$I$14:$I$2013,BU142)),INDEX('Controle de reservas'!$I$14:$I$2013,BU142)&gt;0,INDEX('Controle de reservas'!$K$14:$K$2013,BU142)&gt;INDEX('Controle de reservas'!$I$14:$I$2013,BU142)),CHAR(10)&amp;"DIVERGÊNCIA DE DATAS",""),IF(INDEX('Controle de reservas'!$L$14:$L$2013,BU142)="Em cobertura","COV",IF(INDEX('Controle de reservas'!$L$14:$L$2013,BU142)="Disponível","DISP",IF(INDEX('Controle de reservas'!$L$14:$L$2013,BU142)="Não utilizado","NU",IF(INDEX('Controle de reservas'!$L$14:$L$2013,BU142)="Folga","F",IF(INDEX('Controle de reservas'!$L$14:$L$2013,BU142)="Ocorrência","O",IF(INDEX('Controle de reservas'!$L$14:$L$2013,BU142)="Programado","PROG",IF(INDEX('Controle de reservas'!$L$14:$L$2013,BU142)="Disponível no posto","DP","SEM SITUAÇÃO")))))))&amp;IF(INDEX('Controle de reservas'!$M$14:$M$2013,BU142)&lt;&gt;"",CHAR(10)&amp;INDEX('Controle de reservas'!$M$14:$M$2013,BU142),IF(OR(INDEX('Controle de reservas'!$L$14:$L$2013,BU142)="Em cobertura",INDEX('Controle de reservas'!$L$14:$L$2013,BU142)="Programado"),CHAR(10)&amp;"SEM LOCAL",""))&amp;IF(INDEX('Controle de reservas'!$N$14:$N$2013,BU142)&lt;&gt;"",CHAR(10)&amp;"Subst.: "&amp;INDEX('Controle de reservas'!$N$14:$N$2013,BU142),"")&amp;IF(AND(ISNUMBER(INDEX('Controle de reservas'!$I$14:$I$2013,BU142)),INDEX('Controle de reservas'!$I$14:$I$2013,BU142)&gt;0,INDEX('Controle de reservas'!$K$14:$K$2013,BU142)&gt;INDEX('Controle de reservas'!$I$14:$I$2013,BU142)),CHAR(10)&amp;"DIVERGÊNCIA DE DATAS","")&amp;IF(INDEX('Controle de reservas'!$P$14:$P$2013,BU142)&lt;&gt;"OK"," !",""))))</f>
      </c>
      <c r="AH142" s="15">
        <f ca="1">IF(OR($AQ142=0,AH$9="",AH$9&lt;$AS142,AND($AT142&lt;&gt;"",AH$9&gt;$AT142)),"",IF(BV142=0,"—",IF(INDEX('Controle de reservas'!$P$14:$P$2013,BV142)="DUPLICIDADE NO DIA","CONFLITO"&amp;IF(INDEX('Controle de reservas'!$M$14:$M$2013,BV142)&lt;&gt;"",CHAR(10)&amp;INDEX('Controle de reservas'!$M$14:$M$2013,BV142),"")&amp;IF(INDEX('Controle de reservas'!$N$14:$N$2013,BV142)&lt;&gt;"",CHAR(10)&amp;"Subst.: "&amp;INDEX('Controle de reservas'!$N$14:$N$2013,BV142),"")&amp;IF(AND(ISNUMBER(INDEX('Controle de reservas'!$I$14:$I$2013,BV142)),INDEX('Controle de reservas'!$I$14:$I$2013,BV142)&gt;0,INDEX('Controle de reservas'!$K$14:$K$2013,BV142)&gt;INDEX('Controle de reservas'!$I$14:$I$2013,BV142)),CHAR(10)&amp;"DIVERGÊNCIA DE DATAS",""),IF(INDEX('Controle de reservas'!$L$14:$L$2013,BV142)="Em cobertura","COV",IF(INDEX('Controle de reservas'!$L$14:$L$2013,BV142)="Disponível","DISP",IF(INDEX('Controle de reservas'!$L$14:$L$2013,BV142)="Não utilizado","NU",IF(INDEX('Controle de reservas'!$L$14:$L$2013,BV142)="Folga","F",IF(INDEX('Controle de reservas'!$L$14:$L$2013,BV142)="Ocorrência","O",IF(INDEX('Controle de reservas'!$L$14:$L$2013,BV142)="Programado","PROG",IF(INDEX('Controle de reservas'!$L$14:$L$2013,BV142)="Disponível no posto","DP","SEM SITUAÇÃO")))))))&amp;IF(INDEX('Controle de reservas'!$M$14:$M$2013,BV142)&lt;&gt;"",CHAR(10)&amp;INDEX('Controle de reservas'!$M$14:$M$2013,BV142),IF(OR(INDEX('Controle de reservas'!$L$14:$L$2013,BV142)="Em cobertura",INDEX('Controle de reservas'!$L$14:$L$2013,BV142)="Programado"),CHAR(10)&amp;"SEM LOCAL",""))&amp;IF(INDEX('Controle de reservas'!$N$14:$N$2013,BV142)&lt;&gt;"",CHAR(10)&amp;"Subst.: "&amp;INDEX('Controle de reservas'!$N$14:$N$2013,BV142),"")&amp;IF(AND(ISNUMBER(INDEX('Controle de reservas'!$I$14:$I$2013,BV142)),INDEX('Controle de reservas'!$I$14:$I$2013,BV142)&gt;0,INDEX('Controle de reservas'!$K$14:$K$2013,BV142)&gt;INDEX('Controle de reservas'!$I$14:$I$2013,BV142)),CHAR(10)&amp;"DIVERGÊNCIA DE DATAS","")&amp;IF(INDEX('Controle de reservas'!$P$14:$P$2013,BV142)&lt;&gt;"OK"," !",""))))</f>
      </c>
      <c r="AI142" s="15">
        <f ca="1">IF(OR($AQ142=0,AI$9="",AI$9&lt;$AS142,AND($AT142&lt;&gt;"",AI$9&gt;$AT142)),"",IF(BW142=0,"—",IF(INDEX('Controle de reservas'!$P$14:$P$2013,BW142)="DUPLICIDADE NO DIA","CONFLITO"&amp;IF(INDEX('Controle de reservas'!$M$14:$M$2013,BW142)&lt;&gt;"",CHAR(10)&amp;INDEX('Controle de reservas'!$M$14:$M$2013,BW142),"")&amp;IF(INDEX('Controle de reservas'!$N$14:$N$2013,BW142)&lt;&gt;"",CHAR(10)&amp;"Subst.: "&amp;INDEX('Controle de reservas'!$N$14:$N$2013,BW142),"")&amp;IF(AND(ISNUMBER(INDEX('Controle de reservas'!$I$14:$I$2013,BW142)),INDEX('Controle de reservas'!$I$14:$I$2013,BW142)&gt;0,INDEX('Controle de reservas'!$K$14:$K$2013,BW142)&gt;INDEX('Controle de reservas'!$I$14:$I$2013,BW142)),CHAR(10)&amp;"DIVERGÊNCIA DE DATAS",""),IF(INDEX('Controle de reservas'!$L$14:$L$2013,BW142)="Em cobertura","COV",IF(INDEX('Controle de reservas'!$L$14:$L$2013,BW142)="Disponível","DISP",IF(INDEX('Controle de reservas'!$L$14:$L$2013,BW142)="Não utilizado","NU",IF(INDEX('Controle de reservas'!$L$14:$L$2013,BW142)="Folga","F",IF(INDEX('Controle de reservas'!$L$14:$L$2013,BW142)="Ocorrência","O",IF(INDEX('Controle de reservas'!$L$14:$L$2013,BW142)="Programado","PROG",IF(INDEX('Controle de reservas'!$L$14:$L$2013,BW142)="Disponível no posto","DP","SEM SITUAÇÃO")))))))&amp;IF(INDEX('Controle de reservas'!$M$14:$M$2013,BW142)&lt;&gt;"",CHAR(10)&amp;INDEX('Controle de reservas'!$M$14:$M$2013,BW142),IF(OR(INDEX('Controle de reservas'!$L$14:$L$2013,BW142)="Em cobertura",INDEX('Controle de reservas'!$L$14:$L$2013,BW142)="Programado"),CHAR(10)&amp;"SEM LOCAL",""))&amp;IF(INDEX('Controle de reservas'!$N$14:$N$2013,BW142)&lt;&gt;"",CHAR(10)&amp;"Subst.: "&amp;INDEX('Controle de reservas'!$N$14:$N$2013,BW142),"")&amp;IF(AND(ISNUMBER(INDEX('Controle de reservas'!$I$14:$I$2013,BW142)),INDEX('Controle de reservas'!$I$14:$I$2013,BW142)&gt;0,INDEX('Controle de reservas'!$K$14:$K$2013,BW142)&gt;INDEX('Controle de reservas'!$I$14:$I$2013,BW142)),CHAR(10)&amp;"DIVERGÊNCIA DE DATAS","")&amp;IF(INDEX('Controle de reservas'!$P$14:$P$2013,BW142)&lt;&gt;"OK"," !",""))))</f>
      </c>
      <c r="AJ142" s="15">
        <f ca="1">IF(OR($AQ142=0,AJ$9="",AJ$9&lt;$AS142,AND($AT142&lt;&gt;"",AJ$9&gt;$AT142)),"",IF(BX142=0,"—",IF(INDEX('Controle de reservas'!$P$14:$P$2013,BX142)="DUPLICIDADE NO DIA","CONFLITO"&amp;IF(INDEX('Controle de reservas'!$M$14:$M$2013,BX142)&lt;&gt;"",CHAR(10)&amp;INDEX('Controle de reservas'!$M$14:$M$2013,BX142),"")&amp;IF(INDEX('Controle de reservas'!$N$14:$N$2013,BX142)&lt;&gt;"",CHAR(10)&amp;"Subst.: "&amp;INDEX('Controle de reservas'!$N$14:$N$2013,BX142),"")&amp;IF(AND(ISNUMBER(INDEX('Controle de reservas'!$I$14:$I$2013,BX142)),INDEX('Controle de reservas'!$I$14:$I$2013,BX142)&gt;0,INDEX('Controle de reservas'!$K$14:$K$2013,BX142)&gt;INDEX('Controle de reservas'!$I$14:$I$2013,BX142)),CHAR(10)&amp;"DIVERGÊNCIA DE DATAS",""),IF(INDEX('Controle de reservas'!$L$14:$L$2013,BX142)="Em cobertura","COV",IF(INDEX('Controle de reservas'!$L$14:$L$2013,BX142)="Disponível","DISP",IF(INDEX('Controle de reservas'!$L$14:$L$2013,BX142)="Não utilizado","NU",IF(INDEX('Controle de reservas'!$L$14:$L$2013,BX142)="Folga","F",IF(INDEX('Controle de reservas'!$L$14:$L$2013,BX142)="Ocorrência","O",IF(INDEX('Controle de reservas'!$L$14:$L$2013,BX142)="Programado","PROG",IF(INDEX('Controle de reservas'!$L$14:$L$2013,BX142)="Disponível no posto","DP","SEM SITUAÇÃO")))))))&amp;IF(INDEX('Controle de reservas'!$M$14:$M$2013,BX142)&lt;&gt;"",CHAR(10)&amp;INDEX('Controle de reservas'!$M$14:$M$2013,BX142),IF(OR(INDEX('Controle de reservas'!$L$14:$L$2013,BX142)="Em cobertura",INDEX('Controle de reservas'!$L$14:$L$2013,BX142)="Programado"),CHAR(10)&amp;"SEM LOCAL",""))&amp;IF(INDEX('Controle de reservas'!$N$14:$N$2013,BX142)&lt;&gt;"",CHAR(10)&amp;"Subst.: "&amp;INDEX('Controle de reservas'!$N$14:$N$2013,BX142),"")&amp;IF(AND(ISNUMBER(INDEX('Controle de reservas'!$I$14:$I$2013,BX142)),INDEX('Controle de reservas'!$I$14:$I$2013,BX142)&gt;0,INDEX('Controle de reservas'!$K$14:$K$2013,BX142)&gt;INDEX('Controle de reservas'!$I$14:$I$2013,BX142)),CHAR(10)&amp;"DIVERGÊNCIA DE DATAS","")&amp;IF(INDEX('Controle de reservas'!$P$14:$P$2013,BX142)&lt;&gt;"OK"," !",""))))</f>
      </c>
      <c r="AK142" s="15">
        <f ca="1">IF(OR($AQ142=0,AK$9="",AK$9&lt;$AS142,AND($AT142&lt;&gt;"",AK$9&gt;$AT142)),"",IF(BY142=0,"—",IF(INDEX('Controle de reservas'!$P$14:$P$2013,BY142)="DUPLICIDADE NO DIA","CONFLITO"&amp;IF(INDEX('Controle de reservas'!$M$14:$M$2013,BY142)&lt;&gt;"",CHAR(10)&amp;INDEX('Controle de reservas'!$M$14:$M$2013,BY142),"")&amp;IF(INDEX('Controle de reservas'!$N$14:$N$2013,BY142)&lt;&gt;"",CHAR(10)&amp;"Subst.: "&amp;INDEX('Controle de reservas'!$N$14:$N$2013,BY142),"")&amp;IF(AND(ISNUMBER(INDEX('Controle de reservas'!$I$14:$I$2013,BY142)),INDEX('Controle de reservas'!$I$14:$I$2013,BY142)&gt;0,INDEX('Controle de reservas'!$K$14:$K$2013,BY142)&gt;INDEX('Controle de reservas'!$I$14:$I$2013,BY142)),CHAR(10)&amp;"DIVERGÊNCIA DE DATAS",""),IF(INDEX('Controle de reservas'!$L$14:$L$2013,BY142)="Em cobertura","COV",IF(INDEX('Controle de reservas'!$L$14:$L$2013,BY142)="Disponível","DISP",IF(INDEX('Controle de reservas'!$L$14:$L$2013,BY142)="Não utilizado","NU",IF(INDEX('Controle de reservas'!$L$14:$L$2013,BY142)="Folga","F",IF(INDEX('Controle de reservas'!$L$14:$L$2013,BY142)="Ocorrência","O",IF(INDEX('Controle de reservas'!$L$14:$L$2013,BY142)="Programado","PROG",IF(INDEX('Controle de reservas'!$L$14:$L$2013,BY142)="Disponível no posto","DP","SEM SITUAÇÃO")))))))&amp;IF(INDEX('Controle de reservas'!$M$14:$M$2013,BY142)&lt;&gt;"",CHAR(10)&amp;INDEX('Controle de reservas'!$M$14:$M$2013,BY142),IF(OR(INDEX('Controle de reservas'!$L$14:$L$2013,BY142)="Em cobertura",INDEX('Controle de reservas'!$L$14:$L$2013,BY142)="Programado"),CHAR(10)&amp;"SEM LOCAL",""))&amp;IF(INDEX('Controle de reservas'!$N$14:$N$2013,BY142)&lt;&gt;"",CHAR(10)&amp;"Subst.: "&amp;INDEX('Controle de reservas'!$N$14:$N$2013,BY142),"")&amp;IF(AND(ISNUMBER(INDEX('Controle de reservas'!$I$14:$I$2013,BY142)),INDEX('Controle de reservas'!$I$14:$I$2013,BY142)&gt;0,INDEX('Controle de reservas'!$K$14:$K$2013,BY142)&gt;INDEX('Controle de reservas'!$I$14:$I$2013,BY142)),CHAR(10)&amp;"DIVERGÊNCIA DE DATAS","")&amp;IF(INDEX('Controle de reservas'!$P$14:$P$2013,BY142)&lt;&gt;"OK"," !",""))))</f>
      </c>
      <c r="AL142" s="14">
        <f t="shared" ca="1" si="9"/>
      </c>
      <c r="AM142" s="14">
        <f t="shared" ca="1" si="10"/>
      </c>
      <c r="AN142" s="14">
        <f t="shared" ca="1" si="11"/>
      </c>
      <c r="AO142" s="14">
        <f t="shared" ca="1" si="12"/>
      </c>
      <c r="AP142" s="14">
        <f ca="1">IF($AQ142=0,"",INDEX('Controle de reservas'!$O$14:$O$2013,$AQ142))</f>
      </c>
      <c r="AQ142">
        <f ca="1">IFERROR(MATCH(ROW()-9,'Controle de reservas'!$S$14:$S$2013,0),0)</f>
      </c>
      <c r="AR142">
        <f ca="1">IF($AQ142=0,"",INDEX('Controle de reservas'!$Q$14:$Q$2013,$AQ142))</f>
      </c>
      <c r="AS142">
        <f ca="1">IF($AQ142=0,"",INDEX('Controle de reservas'!$H$14:$H$2013,$AQ142))</f>
      </c>
      <c r="AT142">
        <f ca="1">IF($AQ142=0,"",IF(INDEX('Controle de reservas'!$J$14:$J$2013,$AQ142)=0,"",INDEX('Controle de reservas'!$J$14:$J$2013,$AQ142)))</f>
      </c>
      <c r="AU142">
        <f ca="1">IF(OR($AQ142=0,G$9=""),0,IFERROR(MATCH($AR142&amp;"|"&amp;TEXT(G$9,"yyyymmdd"),'Controle de reservas'!$T$14:$T$2013,0),0))</f>
      </c>
      <c r="AV142">
        <f ca="1">IF(OR($AQ142=0,H$9=""),0,IFERROR(MATCH($AR142&amp;"|"&amp;TEXT(H$9,"yyyymmdd"),'Controle de reservas'!$T$14:$T$2013,0),0))</f>
      </c>
      <c r="AW142">
        <f ca="1">IF(OR($AQ142=0,I$9=""),0,IFERROR(MATCH($AR142&amp;"|"&amp;TEXT(I$9,"yyyymmdd"),'Controle de reservas'!$T$14:$T$2013,0),0))</f>
      </c>
      <c r="AX142">
        <f ca="1">IF(OR($AQ142=0,J$9=""),0,IFERROR(MATCH($AR142&amp;"|"&amp;TEXT(J$9,"yyyymmdd"),'Controle de reservas'!$T$14:$T$2013,0),0))</f>
      </c>
      <c r="AY142">
        <f ca="1">IF(OR($AQ142=0,K$9=""),0,IFERROR(MATCH($AR142&amp;"|"&amp;TEXT(K$9,"yyyymmdd"),'Controle de reservas'!$T$14:$T$2013,0),0))</f>
      </c>
      <c r="AZ142">
        <f ca="1">IF(OR($AQ142=0,L$9=""),0,IFERROR(MATCH($AR142&amp;"|"&amp;TEXT(L$9,"yyyymmdd"),'Controle de reservas'!$T$14:$T$2013,0),0))</f>
      </c>
      <c r="BA142">
        <f ca="1">IF(OR($AQ142=0,M$9=""),0,IFERROR(MATCH($AR142&amp;"|"&amp;TEXT(M$9,"yyyymmdd"),'Controle de reservas'!$T$14:$T$2013,0),0))</f>
      </c>
      <c r="BB142">
        <f ca="1">IF(OR($AQ142=0,N$9=""),0,IFERROR(MATCH($AR142&amp;"|"&amp;TEXT(N$9,"yyyymmdd"),'Controle de reservas'!$T$14:$T$2013,0),0))</f>
      </c>
      <c r="BC142">
        <f ca="1">IF(OR($AQ142=0,O$9=""),0,IFERROR(MATCH($AR142&amp;"|"&amp;TEXT(O$9,"yyyymmdd"),'Controle de reservas'!$T$14:$T$2013,0),0))</f>
      </c>
      <c r="BD142">
        <f ca="1">IF(OR($AQ142=0,P$9=""),0,IFERROR(MATCH($AR142&amp;"|"&amp;TEXT(P$9,"yyyymmdd"),'Controle de reservas'!$T$14:$T$2013,0),0))</f>
      </c>
      <c r="BE142">
        <f ca="1">IF(OR($AQ142=0,Q$9=""),0,IFERROR(MATCH($AR142&amp;"|"&amp;TEXT(Q$9,"yyyymmdd"),'Controle de reservas'!$T$14:$T$2013,0),0))</f>
      </c>
      <c r="BF142">
        <f ca="1">IF(OR($AQ142=0,R$9=""),0,IFERROR(MATCH($AR142&amp;"|"&amp;TEXT(R$9,"yyyymmdd"),'Controle de reservas'!$T$14:$T$2013,0),0))</f>
      </c>
      <c r="BG142">
        <f ca="1">IF(OR($AQ142=0,S$9=""),0,IFERROR(MATCH($AR142&amp;"|"&amp;TEXT(S$9,"yyyymmdd"),'Controle de reservas'!$T$14:$T$2013,0),0))</f>
      </c>
      <c r="BH142">
        <f ca="1">IF(OR($AQ142=0,T$9=""),0,IFERROR(MATCH($AR142&amp;"|"&amp;TEXT(T$9,"yyyymmdd"),'Controle de reservas'!$T$14:$T$2013,0),0))</f>
      </c>
      <c r="BI142">
        <f ca="1">IF(OR($AQ142=0,U$9=""),0,IFERROR(MATCH($AR142&amp;"|"&amp;TEXT(U$9,"yyyymmdd"),'Controle de reservas'!$T$14:$T$2013,0),0))</f>
      </c>
      <c r="BJ142">
        <f ca="1">IF(OR($AQ142=0,V$9=""),0,IFERROR(MATCH($AR142&amp;"|"&amp;TEXT(V$9,"yyyymmdd"),'Controle de reservas'!$T$14:$T$2013,0),0))</f>
      </c>
      <c r="BK142">
        <f ca="1">IF(OR($AQ142=0,W$9=""),0,IFERROR(MATCH($AR142&amp;"|"&amp;TEXT(W$9,"yyyymmdd"),'Controle de reservas'!$T$14:$T$2013,0),0))</f>
      </c>
      <c r="BL142">
        <f ca="1">IF(OR($AQ142=0,X$9=""),0,IFERROR(MATCH($AR142&amp;"|"&amp;TEXT(X$9,"yyyymmdd"),'Controle de reservas'!$T$14:$T$2013,0),0))</f>
      </c>
      <c r="BM142">
        <f ca="1">IF(OR($AQ142=0,Y$9=""),0,IFERROR(MATCH($AR142&amp;"|"&amp;TEXT(Y$9,"yyyymmdd"),'Controle de reservas'!$T$14:$T$2013,0),0))</f>
      </c>
      <c r="BN142">
        <f ca="1">IF(OR($AQ142=0,Z$9=""),0,IFERROR(MATCH($AR142&amp;"|"&amp;TEXT(Z$9,"yyyymmdd"),'Controle de reservas'!$T$14:$T$2013,0),0))</f>
      </c>
      <c r="BO142">
        <f ca="1">IF(OR($AQ142=0,AA$9=""),0,IFERROR(MATCH($AR142&amp;"|"&amp;TEXT(AA$9,"yyyymmdd"),'Controle de reservas'!$T$14:$T$2013,0),0))</f>
      </c>
      <c r="BP142">
        <f ca="1">IF(OR($AQ142=0,AB$9=""),0,IFERROR(MATCH($AR142&amp;"|"&amp;TEXT(AB$9,"yyyymmdd"),'Controle de reservas'!$T$14:$T$2013,0),0))</f>
      </c>
      <c r="BQ142">
        <f ca="1">IF(OR($AQ142=0,AC$9=""),0,IFERROR(MATCH($AR142&amp;"|"&amp;TEXT(AC$9,"yyyymmdd"),'Controle de reservas'!$T$14:$T$2013,0),0))</f>
      </c>
      <c r="BR142">
        <f ca="1">IF(OR($AQ142=0,AD$9=""),0,IFERROR(MATCH($AR142&amp;"|"&amp;TEXT(AD$9,"yyyymmdd"),'Controle de reservas'!$T$14:$T$2013,0),0))</f>
      </c>
      <c r="BS142">
        <f ca="1">IF(OR($AQ142=0,AE$9=""),0,IFERROR(MATCH($AR142&amp;"|"&amp;TEXT(AE$9,"yyyymmdd"),'Controle de reservas'!$T$14:$T$2013,0),0))</f>
      </c>
      <c r="BT142">
        <f ca="1">IF(OR($AQ142=0,AF$9=""),0,IFERROR(MATCH($AR142&amp;"|"&amp;TEXT(AF$9,"yyyymmdd"),'Controle de reservas'!$T$14:$T$2013,0),0))</f>
      </c>
      <c r="BU142">
        <f ca="1">IF(OR($AQ142=0,AG$9=""),0,IFERROR(MATCH($AR142&amp;"|"&amp;TEXT(AG$9,"yyyymmdd"),'Controle de reservas'!$T$14:$T$2013,0),0))</f>
      </c>
      <c r="BV142">
        <f ca="1">IF(OR($AQ142=0,AH$9=""),0,IFERROR(MATCH($AR142&amp;"|"&amp;TEXT(AH$9,"yyyymmdd"),'Controle de reservas'!$T$14:$T$2013,0),0))</f>
      </c>
      <c r="BW142">
        <f ca="1">IF(OR($AQ142=0,AI$9=""),0,IFERROR(MATCH($AR142&amp;"|"&amp;TEXT(AI$9,"yyyymmdd"),'Controle de reservas'!$T$14:$T$2013,0),0))</f>
      </c>
      <c r="BX142">
        <f ca="1">IF(OR($AQ142=0,AJ$9=""),0,IFERROR(MATCH($AR142&amp;"|"&amp;TEXT(AJ$9,"yyyymmdd"),'Controle de reservas'!$T$14:$T$2013,0),0))</f>
      </c>
      <c r="BY142">
        <f ca="1">IF(OR($AQ142=0,AK$9=""),0,IFERROR(MATCH($AR142&amp;"|"&amp;TEXT(AK$9,"yyyymmdd"),'Controle de reservas'!$T$14:$T$2013,0),0))</f>
      </c>
    </row>
    <row r="143" spans="1:77" ht="105" customHeight="1" x14ac:dyDescent="0.25">
      <c r="A143" s="16">
        <f ca="1">IF($AQ143=0,"",INDEX('Controle de reservas'!$A$14:$A$2013,$AQ143))</f>
      </c>
      <c r="B143" s="16">
        <f ca="1">IF($AQ143=0,"",INDEX('Controle de reservas'!$B$14:$B$2013,$AQ143))</f>
      </c>
      <c r="C143" s="16">
        <f ca="1">IF($AQ143=0,"",INDEX('Controle de reservas'!$C$14:$C$2013,$AQ143))</f>
      </c>
      <c r="D143" s="16">
        <f ca="1">IF($AQ143=0,"",INDEX('Controle de reservas'!$D$14:$D$2013,$AQ143))</f>
      </c>
      <c r="E143" s="16">
        <f ca="1">IF($AQ143=0,"",INDEX('Controle de reservas'!$E$14:$E$2013,$AQ143))</f>
      </c>
      <c r="F143" s="16">
        <f ca="1">IF($AQ143=0,"",INDEX('Controle de reservas'!$F$14:$F$2013,$AQ143))</f>
      </c>
      <c r="G143" s="17">
        <f ca="1">IF(OR($AQ143=0,G$9="",G$9&lt;$AS143,AND($AT143&lt;&gt;"",G$9&gt;$AT143)),"",IF(AU143=0,"—",IF(INDEX('Controle de reservas'!$P$14:$P$2013,AU143)="DUPLICIDADE NO DIA","CONFLITO"&amp;IF(INDEX('Controle de reservas'!$M$14:$M$2013,AU143)&lt;&gt;"",CHAR(10)&amp;INDEX('Controle de reservas'!$M$14:$M$2013,AU143),"")&amp;IF(INDEX('Controle de reservas'!$N$14:$N$2013,AU143)&lt;&gt;"",CHAR(10)&amp;"Subst.: "&amp;INDEX('Controle de reservas'!$N$14:$N$2013,AU143),"")&amp;IF(AND(ISNUMBER(INDEX('Controle de reservas'!$I$14:$I$2013,AU143)),INDEX('Controle de reservas'!$I$14:$I$2013,AU143)&gt;0,INDEX('Controle de reservas'!$K$14:$K$2013,AU143)&gt;INDEX('Controle de reservas'!$I$14:$I$2013,AU143)),CHAR(10)&amp;"DIVERGÊNCIA DE DATAS",""),IF(INDEX('Controle de reservas'!$L$14:$L$2013,AU143)="Em cobertura","COV",IF(INDEX('Controle de reservas'!$L$14:$L$2013,AU143)="Disponível","DISP",IF(INDEX('Controle de reservas'!$L$14:$L$2013,AU143)="Não utilizado","NU",IF(INDEX('Controle de reservas'!$L$14:$L$2013,AU143)="Folga","F",IF(INDEX('Controle de reservas'!$L$14:$L$2013,AU143)="Ocorrência","O",IF(INDEX('Controle de reservas'!$L$14:$L$2013,AU143)="Programado","PROG",IF(INDEX('Controle de reservas'!$L$14:$L$2013,AU143)="Disponível no posto","DP","SEM SITUAÇÃO")))))))&amp;IF(INDEX('Controle de reservas'!$M$14:$M$2013,AU143)&lt;&gt;"",CHAR(10)&amp;INDEX('Controle de reservas'!$M$14:$M$2013,AU143),IF(OR(INDEX('Controle de reservas'!$L$14:$L$2013,AU143)="Em cobertura",INDEX('Controle de reservas'!$L$14:$L$2013,AU143)="Programado"),CHAR(10)&amp;"SEM LOCAL",""))&amp;IF(INDEX('Controle de reservas'!$N$14:$N$2013,AU143)&lt;&gt;"",CHAR(10)&amp;"Subst.: "&amp;INDEX('Controle de reservas'!$N$14:$N$2013,AU143),"")&amp;IF(AND(ISNUMBER(INDEX('Controle de reservas'!$I$14:$I$2013,AU143)),INDEX('Controle de reservas'!$I$14:$I$2013,AU143)&gt;0,INDEX('Controle de reservas'!$K$14:$K$2013,AU143)&gt;INDEX('Controle de reservas'!$I$14:$I$2013,AU143)),CHAR(10)&amp;"DIVERGÊNCIA DE DATAS","")&amp;IF(INDEX('Controle de reservas'!$P$14:$P$2013,AU143)&lt;&gt;"OK"," !",""))))</f>
      </c>
      <c r="H143" s="17">
        <f ca="1">IF(OR($AQ143=0,H$9="",H$9&lt;$AS143,AND($AT143&lt;&gt;"",H$9&gt;$AT143)),"",IF(AV143=0,"—",IF(INDEX('Controle de reservas'!$P$14:$P$2013,AV143)="DUPLICIDADE NO DIA","CONFLITO"&amp;IF(INDEX('Controle de reservas'!$M$14:$M$2013,AV143)&lt;&gt;"",CHAR(10)&amp;INDEX('Controle de reservas'!$M$14:$M$2013,AV143),"")&amp;IF(INDEX('Controle de reservas'!$N$14:$N$2013,AV143)&lt;&gt;"",CHAR(10)&amp;"Subst.: "&amp;INDEX('Controle de reservas'!$N$14:$N$2013,AV143),"")&amp;IF(AND(ISNUMBER(INDEX('Controle de reservas'!$I$14:$I$2013,AV143)),INDEX('Controle de reservas'!$I$14:$I$2013,AV143)&gt;0,INDEX('Controle de reservas'!$K$14:$K$2013,AV143)&gt;INDEX('Controle de reservas'!$I$14:$I$2013,AV143)),CHAR(10)&amp;"DIVERGÊNCIA DE DATAS",""),IF(INDEX('Controle de reservas'!$L$14:$L$2013,AV143)="Em cobertura","COV",IF(INDEX('Controle de reservas'!$L$14:$L$2013,AV143)="Disponível","DISP",IF(INDEX('Controle de reservas'!$L$14:$L$2013,AV143)="Não utilizado","NU",IF(INDEX('Controle de reservas'!$L$14:$L$2013,AV143)="Folga","F",IF(INDEX('Controle de reservas'!$L$14:$L$2013,AV143)="Ocorrência","O",IF(INDEX('Controle de reservas'!$L$14:$L$2013,AV143)="Programado","PROG",IF(INDEX('Controle de reservas'!$L$14:$L$2013,AV143)="Disponível no posto","DP","SEM SITUAÇÃO")))))))&amp;IF(INDEX('Controle de reservas'!$M$14:$M$2013,AV143)&lt;&gt;"",CHAR(10)&amp;INDEX('Controle de reservas'!$M$14:$M$2013,AV143),IF(OR(INDEX('Controle de reservas'!$L$14:$L$2013,AV143)="Em cobertura",INDEX('Controle de reservas'!$L$14:$L$2013,AV143)="Programado"),CHAR(10)&amp;"SEM LOCAL",""))&amp;IF(INDEX('Controle de reservas'!$N$14:$N$2013,AV143)&lt;&gt;"",CHAR(10)&amp;"Subst.: "&amp;INDEX('Controle de reservas'!$N$14:$N$2013,AV143),"")&amp;IF(AND(ISNUMBER(INDEX('Controle de reservas'!$I$14:$I$2013,AV143)),INDEX('Controle de reservas'!$I$14:$I$2013,AV143)&gt;0,INDEX('Controle de reservas'!$K$14:$K$2013,AV143)&gt;INDEX('Controle de reservas'!$I$14:$I$2013,AV143)),CHAR(10)&amp;"DIVERGÊNCIA DE DATAS","")&amp;IF(INDEX('Controle de reservas'!$P$14:$P$2013,AV143)&lt;&gt;"OK"," !",""))))</f>
      </c>
      <c r="I143" s="17">
        <f ca="1">IF(OR($AQ143=0,I$9="",I$9&lt;$AS143,AND($AT143&lt;&gt;"",I$9&gt;$AT143)),"",IF(AW143=0,"—",IF(INDEX('Controle de reservas'!$P$14:$P$2013,AW143)="DUPLICIDADE NO DIA","CONFLITO"&amp;IF(INDEX('Controle de reservas'!$M$14:$M$2013,AW143)&lt;&gt;"",CHAR(10)&amp;INDEX('Controle de reservas'!$M$14:$M$2013,AW143),"")&amp;IF(INDEX('Controle de reservas'!$N$14:$N$2013,AW143)&lt;&gt;"",CHAR(10)&amp;"Subst.: "&amp;INDEX('Controle de reservas'!$N$14:$N$2013,AW143),"")&amp;IF(AND(ISNUMBER(INDEX('Controle de reservas'!$I$14:$I$2013,AW143)),INDEX('Controle de reservas'!$I$14:$I$2013,AW143)&gt;0,INDEX('Controle de reservas'!$K$14:$K$2013,AW143)&gt;INDEX('Controle de reservas'!$I$14:$I$2013,AW143)),CHAR(10)&amp;"DIVERGÊNCIA DE DATAS",""),IF(INDEX('Controle de reservas'!$L$14:$L$2013,AW143)="Em cobertura","COV",IF(INDEX('Controle de reservas'!$L$14:$L$2013,AW143)="Disponível","DISP",IF(INDEX('Controle de reservas'!$L$14:$L$2013,AW143)="Não utilizado","NU",IF(INDEX('Controle de reservas'!$L$14:$L$2013,AW143)="Folga","F",IF(INDEX('Controle de reservas'!$L$14:$L$2013,AW143)="Ocorrência","O",IF(INDEX('Controle de reservas'!$L$14:$L$2013,AW143)="Programado","PROG",IF(INDEX('Controle de reservas'!$L$14:$L$2013,AW143)="Disponível no posto","DP","SEM SITUAÇÃO")))))))&amp;IF(INDEX('Controle de reservas'!$M$14:$M$2013,AW143)&lt;&gt;"",CHAR(10)&amp;INDEX('Controle de reservas'!$M$14:$M$2013,AW143),IF(OR(INDEX('Controle de reservas'!$L$14:$L$2013,AW143)="Em cobertura",INDEX('Controle de reservas'!$L$14:$L$2013,AW143)="Programado"),CHAR(10)&amp;"SEM LOCAL",""))&amp;IF(INDEX('Controle de reservas'!$N$14:$N$2013,AW143)&lt;&gt;"",CHAR(10)&amp;"Subst.: "&amp;INDEX('Controle de reservas'!$N$14:$N$2013,AW143),"")&amp;IF(AND(ISNUMBER(INDEX('Controle de reservas'!$I$14:$I$2013,AW143)),INDEX('Controle de reservas'!$I$14:$I$2013,AW143)&gt;0,INDEX('Controle de reservas'!$K$14:$K$2013,AW143)&gt;INDEX('Controle de reservas'!$I$14:$I$2013,AW143)),CHAR(10)&amp;"DIVERGÊNCIA DE DATAS","")&amp;IF(INDEX('Controle de reservas'!$P$14:$P$2013,AW143)&lt;&gt;"OK"," !",""))))</f>
      </c>
      <c r="J143" s="17">
        <f ca="1">IF(OR($AQ143=0,J$9="",J$9&lt;$AS143,AND($AT143&lt;&gt;"",J$9&gt;$AT143)),"",IF(AX143=0,"—",IF(INDEX('Controle de reservas'!$P$14:$P$2013,AX143)="DUPLICIDADE NO DIA","CONFLITO"&amp;IF(INDEX('Controle de reservas'!$M$14:$M$2013,AX143)&lt;&gt;"",CHAR(10)&amp;INDEX('Controle de reservas'!$M$14:$M$2013,AX143),"")&amp;IF(INDEX('Controle de reservas'!$N$14:$N$2013,AX143)&lt;&gt;"",CHAR(10)&amp;"Subst.: "&amp;INDEX('Controle de reservas'!$N$14:$N$2013,AX143),"")&amp;IF(AND(ISNUMBER(INDEX('Controle de reservas'!$I$14:$I$2013,AX143)),INDEX('Controle de reservas'!$I$14:$I$2013,AX143)&gt;0,INDEX('Controle de reservas'!$K$14:$K$2013,AX143)&gt;INDEX('Controle de reservas'!$I$14:$I$2013,AX143)),CHAR(10)&amp;"DIVERGÊNCIA DE DATAS",""),IF(INDEX('Controle de reservas'!$L$14:$L$2013,AX143)="Em cobertura","COV",IF(INDEX('Controle de reservas'!$L$14:$L$2013,AX143)="Disponível","DISP",IF(INDEX('Controle de reservas'!$L$14:$L$2013,AX143)="Não utilizado","NU",IF(INDEX('Controle de reservas'!$L$14:$L$2013,AX143)="Folga","F",IF(INDEX('Controle de reservas'!$L$14:$L$2013,AX143)="Ocorrência","O",IF(INDEX('Controle de reservas'!$L$14:$L$2013,AX143)="Programado","PROG",IF(INDEX('Controle de reservas'!$L$14:$L$2013,AX143)="Disponível no posto","DP","SEM SITUAÇÃO")))))))&amp;IF(INDEX('Controle de reservas'!$M$14:$M$2013,AX143)&lt;&gt;"",CHAR(10)&amp;INDEX('Controle de reservas'!$M$14:$M$2013,AX143),IF(OR(INDEX('Controle de reservas'!$L$14:$L$2013,AX143)="Em cobertura",INDEX('Controle de reservas'!$L$14:$L$2013,AX143)="Programado"),CHAR(10)&amp;"SEM LOCAL",""))&amp;IF(INDEX('Controle de reservas'!$N$14:$N$2013,AX143)&lt;&gt;"",CHAR(10)&amp;"Subst.: "&amp;INDEX('Controle de reservas'!$N$14:$N$2013,AX143),"")&amp;IF(AND(ISNUMBER(INDEX('Controle de reservas'!$I$14:$I$2013,AX143)),INDEX('Controle de reservas'!$I$14:$I$2013,AX143)&gt;0,INDEX('Controle de reservas'!$K$14:$K$2013,AX143)&gt;INDEX('Controle de reservas'!$I$14:$I$2013,AX143)),CHAR(10)&amp;"DIVERGÊNCIA DE DATAS","")&amp;IF(INDEX('Controle de reservas'!$P$14:$P$2013,AX143)&lt;&gt;"OK"," !",""))))</f>
      </c>
      <c r="K143" s="17">
        <f ca="1">IF(OR($AQ143=0,K$9="",K$9&lt;$AS143,AND($AT143&lt;&gt;"",K$9&gt;$AT143)),"",IF(AY143=0,"—",IF(INDEX('Controle de reservas'!$P$14:$P$2013,AY143)="DUPLICIDADE NO DIA","CONFLITO"&amp;IF(INDEX('Controle de reservas'!$M$14:$M$2013,AY143)&lt;&gt;"",CHAR(10)&amp;INDEX('Controle de reservas'!$M$14:$M$2013,AY143),"")&amp;IF(INDEX('Controle de reservas'!$N$14:$N$2013,AY143)&lt;&gt;"",CHAR(10)&amp;"Subst.: "&amp;INDEX('Controle de reservas'!$N$14:$N$2013,AY143),"")&amp;IF(AND(ISNUMBER(INDEX('Controle de reservas'!$I$14:$I$2013,AY143)),INDEX('Controle de reservas'!$I$14:$I$2013,AY143)&gt;0,INDEX('Controle de reservas'!$K$14:$K$2013,AY143)&gt;INDEX('Controle de reservas'!$I$14:$I$2013,AY143)),CHAR(10)&amp;"DIVERGÊNCIA DE DATAS",""),IF(INDEX('Controle de reservas'!$L$14:$L$2013,AY143)="Em cobertura","COV",IF(INDEX('Controle de reservas'!$L$14:$L$2013,AY143)="Disponível","DISP",IF(INDEX('Controle de reservas'!$L$14:$L$2013,AY143)="Não utilizado","NU",IF(INDEX('Controle de reservas'!$L$14:$L$2013,AY143)="Folga","F",IF(INDEX('Controle de reservas'!$L$14:$L$2013,AY143)="Ocorrência","O",IF(INDEX('Controle de reservas'!$L$14:$L$2013,AY143)="Programado","PROG",IF(INDEX('Controle de reservas'!$L$14:$L$2013,AY143)="Disponível no posto","DP","SEM SITUAÇÃO")))))))&amp;IF(INDEX('Controle de reservas'!$M$14:$M$2013,AY143)&lt;&gt;"",CHAR(10)&amp;INDEX('Controle de reservas'!$M$14:$M$2013,AY143),IF(OR(INDEX('Controle de reservas'!$L$14:$L$2013,AY143)="Em cobertura",INDEX('Controle de reservas'!$L$14:$L$2013,AY143)="Programado"),CHAR(10)&amp;"SEM LOCAL",""))&amp;IF(INDEX('Controle de reservas'!$N$14:$N$2013,AY143)&lt;&gt;"",CHAR(10)&amp;"Subst.: "&amp;INDEX('Controle de reservas'!$N$14:$N$2013,AY143),"")&amp;IF(AND(ISNUMBER(INDEX('Controle de reservas'!$I$14:$I$2013,AY143)),INDEX('Controle de reservas'!$I$14:$I$2013,AY143)&gt;0,INDEX('Controle de reservas'!$K$14:$K$2013,AY143)&gt;INDEX('Controle de reservas'!$I$14:$I$2013,AY143)),CHAR(10)&amp;"DIVERGÊNCIA DE DATAS","")&amp;IF(INDEX('Controle de reservas'!$P$14:$P$2013,AY143)&lt;&gt;"OK"," !",""))))</f>
      </c>
      <c r="L143" s="17">
        <f ca="1">IF(OR($AQ143=0,L$9="",L$9&lt;$AS143,AND($AT143&lt;&gt;"",L$9&gt;$AT143)),"",IF(AZ143=0,"—",IF(INDEX('Controle de reservas'!$P$14:$P$2013,AZ143)="DUPLICIDADE NO DIA","CONFLITO"&amp;IF(INDEX('Controle de reservas'!$M$14:$M$2013,AZ143)&lt;&gt;"",CHAR(10)&amp;INDEX('Controle de reservas'!$M$14:$M$2013,AZ143),"")&amp;IF(INDEX('Controle de reservas'!$N$14:$N$2013,AZ143)&lt;&gt;"",CHAR(10)&amp;"Subst.: "&amp;INDEX('Controle de reservas'!$N$14:$N$2013,AZ143),"")&amp;IF(AND(ISNUMBER(INDEX('Controle de reservas'!$I$14:$I$2013,AZ143)),INDEX('Controle de reservas'!$I$14:$I$2013,AZ143)&gt;0,INDEX('Controle de reservas'!$K$14:$K$2013,AZ143)&gt;INDEX('Controle de reservas'!$I$14:$I$2013,AZ143)),CHAR(10)&amp;"DIVERGÊNCIA DE DATAS",""),IF(INDEX('Controle de reservas'!$L$14:$L$2013,AZ143)="Em cobertura","COV",IF(INDEX('Controle de reservas'!$L$14:$L$2013,AZ143)="Disponível","DISP",IF(INDEX('Controle de reservas'!$L$14:$L$2013,AZ143)="Não utilizado","NU",IF(INDEX('Controle de reservas'!$L$14:$L$2013,AZ143)="Folga","F",IF(INDEX('Controle de reservas'!$L$14:$L$2013,AZ143)="Ocorrência","O",IF(INDEX('Controle de reservas'!$L$14:$L$2013,AZ143)="Programado","PROG",IF(INDEX('Controle de reservas'!$L$14:$L$2013,AZ143)="Disponível no posto","DP","SEM SITUAÇÃO")))))))&amp;IF(INDEX('Controle de reservas'!$M$14:$M$2013,AZ143)&lt;&gt;"",CHAR(10)&amp;INDEX('Controle de reservas'!$M$14:$M$2013,AZ143),IF(OR(INDEX('Controle de reservas'!$L$14:$L$2013,AZ143)="Em cobertura",INDEX('Controle de reservas'!$L$14:$L$2013,AZ143)="Programado"),CHAR(10)&amp;"SEM LOCAL",""))&amp;IF(INDEX('Controle de reservas'!$N$14:$N$2013,AZ143)&lt;&gt;"",CHAR(10)&amp;"Subst.: "&amp;INDEX('Controle de reservas'!$N$14:$N$2013,AZ143),"")&amp;IF(AND(ISNUMBER(INDEX('Controle de reservas'!$I$14:$I$2013,AZ143)),INDEX('Controle de reservas'!$I$14:$I$2013,AZ143)&gt;0,INDEX('Controle de reservas'!$K$14:$K$2013,AZ143)&gt;INDEX('Controle de reservas'!$I$14:$I$2013,AZ143)),CHAR(10)&amp;"DIVERGÊNCIA DE DATAS","")&amp;IF(INDEX('Controle de reservas'!$P$14:$P$2013,AZ143)&lt;&gt;"OK"," !",""))))</f>
      </c>
      <c r="M143" s="17">
        <f ca="1">IF(OR($AQ143=0,M$9="",M$9&lt;$AS143,AND($AT143&lt;&gt;"",M$9&gt;$AT143)),"",IF(BA143=0,"—",IF(INDEX('Controle de reservas'!$P$14:$P$2013,BA143)="DUPLICIDADE NO DIA","CONFLITO"&amp;IF(INDEX('Controle de reservas'!$M$14:$M$2013,BA143)&lt;&gt;"",CHAR(10)&amp;INDEX('Controle de reservas'!$M$14:$M$2013,BA143),"")&amp;IF(INDEX('Controle de reservas'!$N$14:$N$2013,BA143)&lt;&gt;"",CHAR(10)&amp;"Subst.: "&amp;INDEX('Controle de reservas'!$N$14:$N$2013,BA143),"")&amp;IF(AND(ISNUMBER(INDEX('Controle de reservas'!$I$14:$I$2013,BA143)),INDEX('Controle de reservas'!$I$14:$I$2013,BA143)&gt;0,INDEX('Controle de reservas'!$K$14:$K$2013,BA143)&gt;INDEX('Controle de reservas'!$I$14:$I$2013,BA143)),CHAR(10)&amp;"DIVERGÊNCIA DE DATAS",""),IF(INDEX('Controle de reservas'!$L$14:$L$2013,BA143)="Em cobertura","COV",IF(INDEX('Controle de reservas'!$L$14:$L$2013,BA143)="Disponível","DISP",IF(INDEX('Controle de reservas'!$L$14:$L$2013,BA143)="Não utilizado","NU",IF(INDEX('Controle de reservas'!$L$14:$L$2013,BA143)="Folga","F",IF(INDEX('Controle de reservas'!$L$14:$L$2013,BA143)="Ocorrência","O",IF(INDEX('Controle de reservas'!$L$14:$L$2013,BA143)="Programado","PROG",IF(INDEX('Controle de reservas'!$L$14:$L$2013,BA143)="Disponível no posto","DP","SEM SITUAÇÃO")))))))&amp;IF(INDEX('Controle de reservas'!$M$14:$M$2013,BA143)&lt;&gt;"",CHAR(10)&amp;INDEX('Controle de reservas'!$M$14:$M$2013,BA143),IF(OR(INDEX('Controle de reservas'!$L$14:$L$2013,BA143)="Em cobertura",INDEX('Controle de reservas'!$L$14:$L$2013,BA143)="Programado"),CHAR(10)&amp;"SEM LOCAL",""))&amp;IF(INDEX('Controle de reservas'!$N$14:$N$2013,BA143)&lt;&gt;"",CHAR(10)&amp;"Subst.: "&amp;INDEX('Controle de reservas'!$N$14:$N$2013,BA143),"")&amp;IF(AND(ISNUMBER(INDEX('Controle de reservas'!$I$14:$I$2013,BA143)),INDEX('Controle de reservas'!$I$14:$I$2013,BA143)&gt;0,INDEX('Controle de reservas'!$K$14:$K$2013,BA143)&gt;INDEX('Controle de reservas'!$I$14:$I$2013,BA143)),CHAR(10)&amp;"DIVERGÊNCIA DE DATAS","")&amp;IF(INDEX('Controle de reservas'!$P$14:$P$2013,BA143)&lt;&gt;"OK"," !",""))))</f>
      </c>
      <c r="N143" s="17">
        <f ca="1">IF(OR($AQ143=0,N$9="",N$9&lt;$AS143,AND($AT143&lt;&gt;"",N$9&gt;$AT143)),"",IF(BB143=0,"—",IF(INDEX('Controle de reservas'!$P$14:$P$2013,BB143)="DUPLICIDADE NO DIA","CONFLITO"&amp;IF(INDEX('Controle de reservas'!$M$14:$M$2013,BB143)&lt;&gt;"",CHAR(10)&amp;INDEX('Controle de reservas'!$M$14:$M$2013,BB143),"")&amp;IF(INDEX('Controle de reservas'!$N$14:$N$2013,BB143)&lt;&gt;"",CHAR(10)&amp;"Subst.: "&amp;INDEX('Controle de reservas'!$N$14:$N$2013,BB143),"")&amp;IF(AND(ISNUMBER(INDEX('Controle de reservas'!$I$14:$I$2013,BB143)),INDEX('Controle de reservas'!$I$14:$I$2013,BB143)&gt;0,INDEX('Controle de reservas'!$K$14:$K$2013,BB143)&gt;INDEX('Controle de reservas'!$I$14:$I$2013,BB143)),CHAR(10)&amp;"DIVERGÊNCIA DE DATAS",""),IF(INDEX('Controle de reservas'!$L$14:$L$2013,BB143)="Em cobertura","COV",IF(INDEX('Controle de reservas'!$L$14:$L$2013,BB143)="Disponível","DISP",IF(INDEX('Controle de reservas'!$L$14:$L$2013,BB143)="Não utilizado","NU",IF(INDEX('Controle de reservas'!$L$14:$L$2013,BB143)="Folga","F",IF(INDEX('Controle de reservas'!$L$14:$L$2013,BB143)="Ocorrência","O",IF(INDEX('Controle de reservas'!$L$14:$L$2013,BB143)="Programado","PROG",IF(INDEX('Controle de reservas'!$L$14:$L$2013,BB143)="Disponível no posto","DP","SEM SITUAÇÃO")))))))&amp;IF(INDEX('Controle de reservas'!$M$14:$M$2013,BB143)&lt;&gt;"",CHAR(10)&amp;INDEX('Controle de reservas'!$M$14:$M$2013,BB143),IF(OR(INDEX('Controle de reservas'!$L$14:$L$2013,BB143)="Em cobertura",INDEX('Controle de reservas'!$L$14:$L$2013,BB143)="Programado"),CHAR(10)&amp;"SEM LOCAL",""))&amp;IF(INDEX('Controle de reservas'!$N$14:$N$2013,BB143)&lt;&gt;"",CHAR(10)&amp;"Subst.: "&amp;INDEX('Controle de reservas'!$N$14:$N$2013,BB143),"")&amp;IF(AND(ISNUMBER(INDEX('Controle de reservas'!$I$14:$I$2013,BB143)),INDEX('Controle de reservas'!$I$14:$I$2013,BB143)&gt;0,INDEX('Controle de reservas'!$K$14:$K$2013,BB143)&gt;INDEX('Controle de reservas'!$I$14:$I$2013,BB143)),CHAR(10)&amp;"DIVERGÊNCIA DE DATAS","")&amp;IF(INDEX('Controle de reservas'!$P$14:$P$2013,BB143)&lt;&gt;"OK"," !",""))))</f>
      </c>
      <c r="O143" s="17">
        <f ca="1">IF(OR($AQ143=0,O$9="",O$9&lt;$AS143,AND($AT143&lt;&gt;"",O$9&gt;$AT143)),"",IF(BC143=0,"—",IF(INDEX('Controle de reservas'!$P$14:$P$2013,BC143)="DUPLICIDADE NO DIA","CONFLITO"&amp;IF(INDEX('Controle de reservas'!$M$14:$M$2013,BC143)&lt;&gt;"",CHAR(10)&amp;INDEX('Controle de reservas'!$M$14:$M$2013,BC143),"")&amp;IF(INDEX('Controle de reservas'!$N$14:$N$2013,BC143)&lt;&gt;"",CHAR(10)&amp;"Subst.: "&amp;INDEX('Controle de reservas'!$N$14:$N$2013,BC143),"")&amp;IF(AND(ISNUMBER(INDEX('Controle de reservas'!$I$14:$I$2013,BC143)),INDEX('Controle de reservas'!$I$14:$I$2013,BC143)&gt;0,INDEX('Controle de reservas'!$K$14:$K$2013,BC143)&gt;INDEX('Controle de reservas'!$I$14:$I$2013,BC143)),CHAR(10)&amp;"DIVERGÊNCIA DE DATAS",""),IF(INDEX('Controle de reservas'!$L$14:$L$2013,BC143)="Em cobertura","COV",IF(INDEX('Controle de reservas'!$L$14:$L$2013,BC143)="Disponível","DISP",IF(INDEX('Controle de reservas'!$L$14:$L$2013,BC143)="Não utilizado","NU",IF(INDEX('Controle de reservas'!$L$14:$L$2013,BC143)="Folga","F",IF(INDEX('Controle de reservas'!$L$14:$L$2013,BC143)="Ocorrência","O",IF(INDEX('Controle de reservas'!$L$14:$L$2013,BC143)="Programado","PROG",IF(INDEX('Controle de reservas'!$L$14:$L$2013,BC143)="Disponível no posto","DP","SEM SITUAÇÃO")))))))&amp;IF(INDEX('Controle de reservas'!$M$14:$M$2013,BC143)&lt;&gt;"",CHAR(10)&amp;INDEX('Controle de reservas'!$M$14:$M$2013,BC143),IF(OR(INDEX('Controle de reservas'!$L$14:$L$2013,BC143)="Em cobertura",INDEX('Controle de reservas'!$L$14:$L$2013,BC143)="Programado"),CHAR(10)&amp;"SEM LOCAL",""))&amp;IF(INDEX('Controle de reservas'!$N$14:$N$2013,BC143)&lt;&gt;"",CHAR(10)&amp;"Subst.: "&amp;INDEX('Controle de reservas'!$N$14:$N$2013,BC143),"")&amp;IF(AND(ISNUMBER(INDEX('Controle de reservas'!$I$14:$I$2013,BC143)),INDEX('Controle de reservas'!$I$14:$I$2013,BC143)&gt;0,INDEX('Controle de reservas'!$K$14:$K$2013,BC143)&gt;INDEX('Controle de reservas'!$I$14:$I$2013,BC143)),CHAR(10)&amp;"DIVERGÊNCIA DE DATAS","")&amp;IF(INDEX('Controle de reservas'!$P$14:$P$2013,BC143)&lt;&gt;"OK"," !",""))))</f>
      </c>
      <c r="P143" s="17">
        <f ca="1">IF(OR($AQ143=0,P$9="",P$9&lt;$AS143,AND($AT143&lt;&gt;"",P$9&gt;$AT143)),"",IF(BD143=0,"—",IF(INDEX('Controle de reservas'!$P$14:$P$2013,BD143)="DUPLICIDADE NO DIA","CONFLITO"&amp;IF(INDEX('Controle de reservas'!$M$14:$M$2013,BD143)&lt;&gt;"",CHAR(10)&amp;INDEX('Controle de reservas'!$M$14:$M$2013,BD143),"")&amp;IF(INDEX('Controle de reservas'!$N$14:$N$2013,BD143)&lt;&gt;"",CHAR(10)&amp;"Subst.: "&amp;INDEX('Controle de reservas'!$N$14:$N$2013,BD143),"")&amp;IF(AND(ISNUMBER(INDEX('Controle de reservas'!$I$14:$I$2013,BD143)),INDEX('Controle de reservas'!$I$14:$I$2013,BD143)&gt;0,INDEX('Controle de reservas'!$K$14:$K$2013,BD143)&gt;INDEX('Controle de reservas'!$I$14:$I$2013,BD143)),CHAR(10)&amp;"DIVERGÊNCIA DE DATAS",""),IF(INDEX('Controle de reservas'!$L$14:$L$2013,BD143)="Em cobertura","COV",IF(INDEX('Controle de reservas'!$L$14:$L$2013,BD143)="Disponível","DISP",IF(INDEX('Controle de reservas'!$L$14:$L$2013,BD143)="Não utilizado","NU",IF(INDEX('Controle de reservas'!$L$14:$L$2013,BD143)="Folga","F",IF(INDEX('Controle de reservas'!$L$14:$L$2013,BD143)="Ocorrência","O",IF(INDEX('Controle de reservas'!$L$14:$L$2013,BD143)="Programado","PROG",IF(INDEX('Controle de reservas'!$L$14:$L$2013,BD143)="Disponível no posto","DP","SEM SITUAÇÃO")))))))&amp;IF(INDEX('Controle de reservas'!$M$14:$M$2013,BD143)&lt;&gt;"",CHAR(10)&amp;INDEX('Controle de reservas'!$M$14:$M$2013,BD143),IF(OR(INDEX('Controle de reservas'!$L$14:$L$2013,BD143)="Em cobertura",INDEX('Controle de reservas'!$L$14:$L$2013,BD143)="Programado"),CHAR(10)&amp;"SEM LOCAL",""))&amp;IF(INDEX('Controle de reservas'!$N$14:$N$2013,BD143)&lt;&gt;"",CHAR(10)&amp;"Subst.: "&amp;INDEX('Controle de reservas'!$N$14:$N$2013,BD143),"")&amp;IF(AND(ISNUMBER(INDEX('Controle de reservas'!$I$14:$I$2013,BD143)),INDEX('Controle de reservas'!$I$14:$I$2013,BD143)&gt;0,INDEX('Controle de reservas'!$K$14:$K$2013,BD143)&gt;INDEX('Controle de reservas'!$I$14:$I$2013,BD143)),CHAR(10)&amp;"DIVERGÊNCIA DE DATAS","")&amp;IF(INDEX('Controle de reservas'!$P$14:$P$2013,BD143)&lt;&gt;"OK"," !",""))))</f>
      </c>
      <c r="Q143" s="17">
        <f ca="1">IF(OR($AQ143=0,Q$9="",Q$9&lt;$AS143,AND($AT143&lt;&gt;"",Q$9&gt;$AT143)),"",IF(BE143=0,"—",IF(INDEX('Controle de reservas'!$P$14:$P$2013,BE143)="DUPLICIDADE NO DIA","CONFLITO"&amp;IF(INDEX('Controle de reservas'!$M$14:$M$2013,BE143)&lt;&gt;"",CHAR(10)&amp;INDEX('Controle de reservas'!$M$14:$M$2013,BE143),"")&amp;IF(INDEX('Controle de reservas'!$N$14:$N$2013,BE143)&lt;&gt;"",CHAR(10)&amp;"Subst.: "&amp;INDEX('Controle de reservas'!$N$14:$N$2013,BE143),"")&amp;IF(AND(ISNUMBER(INDEX('Controle de reservas'!$I$14:$I$2013,BE143)),INDEX('Controle de reservas'!$I$14:$I$2013,BE143)&gt;0,INDEX('Controle de reservas'!$K$14:$K$2013,BE143)&gt;INDEX('Controle de reservas'!$I$14:$I$2013,BE143)),CHAR(10)&amp;"DIVERGÊNCIA DE DATAS",""),IF(INDEX('Controle de reservas'!$L$14:$L$2013,BE143)="Em cobertura","COV",IF(INDEX('Controle de reservas'!$L$14:$L$2013,BE143)="Disponível","DISP",IF(INDEX('Controle de reservas'!$L$14:$L$2013,BE143)="Não utilizado","NU",IF(INDEX('Controle de reservas'!$L$14:$L$2013,BE143)="Folga","F",IF(INDEX('Controle de reservas'!$L$14:$L$2013,BE143)="Ocorrência","O",IF(INDEX('Controle de reservas'!$L$14:$L$2013,BE143)="Programado","PROG",IF(INDEX('Controle de reservas'!$L$14:$L$2013,BE143)="Disponível no posto","DP","SEM SITUAÇÃO")))))))&amp;IF(INDEX('Controle de reservas'!$M$14:$M$2013,BE143)&lt;&gt;"",CHAR(10)&amp;INDEX('Controle de reservas'!$M$14:$M$2013,BE143),IF(OR(INDEX('Controle de reservas'!$L$14:$L$2013,BE143)="Em cobertura",INDEX('Controle de reservas'!$L$14:$L$2013,BE143)="Programado"),CHAR(10)&amp;"SEM LOCAL",""))&amp;IF(INDEX('Controle de reservas'!$N$14:$N$2013,BE143)&lt;&gt;"",CHAR(10)&amp;"Subst.: "&amp;INDEX('Controle de reservas'!$N$14:$N$2013,BE143),"")&amp;IF(AND(ISNUMBER(INDEX('Controle de reservas'!$I$14:$I$2013,BE143)),INDEX('Controle de reservas'!$I$14:$I$2013,BE143)&gt;0,INDEX('Controle de reservas'!$K$14:$K$2013,BE143)&gt;INDEX('Controle de reservas'!$I$14:$I$2013,BE143)),CHAR(10)&amp;"DIVERGÊNCIA DE DATAS","")&amp;IF(INDEX('Controle de reservas'!$P$14:$P$2013,BE143)&lt;&gt;"OK"," !",""))))</f>
      </c>
      <c r="R143" s="17">
        <f ca="1">IF(OR($AQ143=0,R$9="",R$9&lt;$AS143,AND($AT143&lt;&gt;"",R$9&gt;$AT143)),"",IF(BF143=0,"—",IF(INDEX('Controle de reservas'!$P$14:$P$2013,BF143)="DUPLICIDADE NO DIA","CONFLITO"&amp;IF(INDEX('Controle de reservas'!$M$14:$M$2013,BF143)&lt;&gt;"",CHAR(10)&amp;INDEX('Controle de reservas'!$M$14:$M$2013,BF143),"")&amp;IF(INDEX('Controle de reservas'!$N$14:$N$2013,BF143)&lt;&gt;"",CHAR(10)&amp;"Subst.: "&amp;INDEX('Controle de reservas'!$N$14:$N$2013,BF143),"")&amp;IF(AND(ISNUMBER(INDEX('Controle de reservas'!$I$14:$I$2013,BF143)),INDEX('Controle de reservas'!$I$14:$I$2013,BF143)&gt;0,INDEX('Controle de reservas'!$K$14:$K$2013,BF143)&gt;INDEX('Controle de reservas'!$I$14:$I$2013,BF143)),CHAR(10)&amp;"DIVERGÊNCIA DE DATAS",""),IF(INDEX('Controle de reservas'!$L$14:$L$2013,BF143)="Em cobertura","COV",IF(INDEX('Controle de reservas'!$L$14:$L$2013,BF143)="Disponível","DISP",IF(INDEX('Controle de reservas'!$L$14:$L$2013,BF143)="Não utilizado","NU",IF(INDEX('Controle de reservas'!$L$14:$L$2013,BF143)="Folga","F",IF(INDEX('Controle de reservas'!$L$14:$L$2013,BF143)="Ocorrência","O",IF(INDEX('Controle de reservas'!$L$14:$L$2013,BF143)="Programado","PROG",IF(INDEX('Controle de reservas'!$L$14:$L$2013,BF143)="Disponível no posto","DP","SEM SITUAÇÃO")))))))&amp;IF(INDEX('Controle de reservas'!$M$14:$M$2013,BF143)&lt;&gt;"",CHAR(10)&amp;INDEX('Controle de reservas'!$M$14:$M$2013,BF143),IF(OR(INDEX('Controle de reservas'!$L$14:$L$2013,BF143)="Em cobertura",INDEX('Controle de reservas'!$L$14:$L$2013,BF143)="Programado"),CHAR(10)&amp;"SEM LOCAL",""))&amp;IF(INDEX('Controle de reservas'!$N$14:$N$2013,BF143)&lt;&gt;"",CHAR(10)&amp;"Subst.: "&amp;INDEX('Controle de reservas'!$N$14:$N$2013,BF143),"")&amp;IF(AND(ISNUMBER(INDEX('Controle de reservas'!$I$14:$I$2013,BF143)),INDEX('Controle de reservas'!$I$14:$I$2013,BF143)&gt;0,INDEX('Controle de reservas'!$K$14:$K$2013,BF143)&gt;INDEX('Controle de reservas'!$I$14:$I$2013,BF143)),CHAR(10)&amp;"DIVERGÊNCIA DE DATAS","")&amp;IF(INDEX('Controle de reservas'!$P$14:$P$2013,BF143)&lt;&gt;"OK"," !",""))))</f>
      </c>
      <c r="S143" s="17">
        <f ca="1">IF(OR($AQ143=0,S$9="",S$9&lt;$AS143,AND($AT143&lt;&gt;"",S$9&gt;$AT143)),"",IF(BG143=0,"—",IF(INDEX('Controle de reservas'!$P$14:$P$2013,BG143)="DUPLICIDADE NO DIA","CONFLITO"&amp;IF(INDEX('Controle de reservas'!$M$14:$M$2013,BG143)&lt;&gt;"",CHAR(10)&amp;INDEX('Controle de reservas'!$M$14:$M$2013,BG143),"")&amp;IF(INDEX('Controle de reservas'!$N$14:$N$2013,BG143)&lt;&gt;"",CHAR(10)&amp;"Subst.: "&amp;INDEX('Controle de reservas'!$N$14:$N$2013,BG143),"")&amp;IF(AND(ISNUMBER(INDEX('Controle de reservas'!$I$14:$I$2013,BG143)),INDEX('Controle de reservas'!$I$14:$I$2013,BG143)&gt;0,INDEX('Controle de reservas'!$K$14:$K$2013,BG143)&gt;INDEX('Controle de reservas'!$I$14:$I$2013,BG143)),CHAR(10)&amp;"DIVERGÊNCIA DE DATAS",""),IF(INDEX('Controle de reservas'!$L$14:$L$2013,BG143)="Em cobertura","COV",IF(INDEX('Controle de reservas'!$L$14:$L$2013,BG143)="Disponível","DISP",IF(INDEX('Controle de reservas'!$L$14:$L$2013,BG143)="Não utilizado","NU",IF(INDEX('Controle de reservas'!$L$14:$L$2013,BG143)="Folga","F",IF(INDEX('Controle de reservas'!$L$14:$L$2013,BG143)="Ocorrência","O",IF(INDEX('Controle de reservas'!$L$14:$L$2013,BG143)="Programado","PROG",IF(INDEX('Controle de reservas'!$L$14:$L$2013,BG143)="Disponível no posto","DP","SEM SITUAÇÃO")))))))&amp;IF(INDEX('Controle de reservas'!$M$14:$M$2013,BG143)&lt;&gt;"",CHAR(10)&amp;INDEX('Controle de reservas'!$M$14:$M$2013,BG143),IF(OR(INDEX('Controle de reservas'!$L$14:$L$2013,BG143)="Em cobertura",INDEX('Controle de reservas'!$L$14:$L$2013,BG143)="Programado"),CHAR(10)&amp;"SEM LOCAL",""))&amp;IF(INDEX('Controle de reservas'!$N$14:$N$2013,BG143)&lt;&gt;"",CHAR(10)&amp;"Subst.: "&amp;INDEX('Controle de reservas'!$N$14:$N$2013,BG143),"")&amp;IF(AND(ISNUMBER(INDEX('Controle de reservas'!$I$14:$I$2013,BG143)),INDEX('Controle de reservas'!$I$14:$I$2013,BG143)&gt;0,INDEX('Controle de reservas'!$K$14:$K$2013,BG143)&gt;INDEX('Controle de reservas'!$I$14:$I$2013,BG143)),CHAR(10)&amp;"DIVERGÊNCIA DE DATAS","")&amp;IF(INDEX('Controle de reservas'!$P$14:$P$2013,BG143)&lt;&gt;"OK"," !",""))))</f>
      </c>
      <c r="T143" s="17">
        <f ca="1">IF(OR($AQ143=0,T$9="",T$9&lt;$AS143,AND($AT143&lt;&gt;"",T$9&gt;$AT143)),"",IF(BH143=0,"—",IF(INDEX('Controle de reservas'!$P$14:$P$2013,BH143)="DUPLICIDADE NO DIA","CONFLITO"&amp;IF(INDEX('Controle de reservas'!$M$14:$M$2013,BH143)&lt;&gt;"",CHAR(10)&amp;INDEX('Controle de reservas'!$M$14:$M$2013,BH143),"")&amp;IF(INDEX('Controle de reservas'!$N$14:$N$2013,BH143)&lt;&gt;"",CHAR(10)&amp;"Subst.: "&amp;INDEX('Controle de reservas'!$N$14:$N$2013,BH143),"")&amp;IF(AND(ISNUMBER(INDEX('Controle de reservas'!$I$14:$I$2013,BH143)),INDEX('Controle de reservas'!$I$14:$I$2013,BH143)&gt;0,INDEX('Controle de reservas'!$K$14:$K$2013,BH143)&gt;INDEX('Controle de reservas'!$I$14:$I$2013,BH143)),CHAR(10)&amp;"DIVERGÊNCIA DE DATAS",""),IF(INDEX('Controle de reservas'!$L$14:$L$2013,BH143)="Em cobertura","COV",IF(INDEX('Controle de reservas'!$L$14:$L$2013,BH143)="Disponível","DISP",IF(INDEX('Controle de reservas'!$L$14:$L$2013,BH143)="Não utilizado","NU",IF(INDEX('Controle de reservas'!$L$14:$L$2013,BH143)="Folga","F",IF(INDEX('Controle de reservas'!$L$14:$L$2013,BH143)="Ocorrência","O",IF(INDEX('Controle de reservas'!$L$14:$L$2013,BH143)="Programado","PROG",IF(INDEX('Controle de reservas'!$L$14:$L$2013,BH143)="Disponível no posto","DP","SEM SITUAÇÃO")))))))&amp;IF(INDEX('Controle de reservas'!$M$14:$M$2013,BH143)&lt;&gt;"",CHAR(10)&amp;INDEX('Controle de reservas'!$M$14:$M$2013,BH143),IF(OR(INDEX('Controle de reservas'!$L$14:$L$2013,BH143)="Em cobertura",INDEX('Controle de reservas'!$L$14:$L$2013,BH143)="Programado"),CHAR(10)&amp;"SEM LOCAL",""))&amp;IF(INDEX('Controle de reservas'!$N$14:$N$2013,BH143)&lt;&gt;"",CHAR(10)&amp;"Subst.: "&amp;INDEX('Controle de reservas'!$N$14:$N$2013,BH143),"")&amp;IF(AND(ISNUMBER(INDEX('Controle de reservas'!$I$14:$I$2013,BH143)),INDEX('Controle de reservas'!$I$14:$I$2013,BH143)&gt;0,INDEX('Controle de reservas'!$K$14:$K$2013,BH143)&gt;INDEX('Controle de reservas'!$I$14:$I$2013,BH143)),CHAR(10)&amp;"DIVERGÊNCIA DE DATAS","")&amp;IF(INDEX('Controle de reservas'!$P$14:$P$2013,BH143)&lt;&gt;"OK"," !",""))))</f>
      </c>
      <c r="U143" s="17">
        <f ca="1">IF(OR($AQ143=0,U$9="",U$9&lt;$AS143,AND($AT143&lt;&gt;"",U$9&gt;$AT143)),"",IF(BI143=0,"—",IF(INDEX('Controle de reservas'!$P$14:$P$2013,BI143)="DUPLICIDADE NO DIA","CONFLITO"&amp;IF(INDEX('Controle de reservas'!$M$14:$M$2013,BI143)&lt;&gt;"",CHAR(10)&amp;INDEX('Controle de reservas'!$M$14:$M$2013,BI143),"")&amp;IF(INDEX('Controle de reservas'!$N$14:$N$2013,BI143)&lt;&gt;"",CHAR(10)&amp;"Subst.: "&amp;INDEX('Controle de reservas'!$N$14:$N$2013,BI143),"")&amp;IF(AND(ISNUMBER(INDEX('Controle de reservas'!$I$14:$I$2013,BI143)),INDEX('Controle de reservas'!$I$14:$I$2013,BI143)&gt;0,INDEX('Controle de reservas'!$K$14:$K$2013,BI143)&gt;INDEX('Controle de reservas'!$I$14:$I$2013,BI143)),CHAR(10)&amp;"DIVERGÊNCIA DE DATAS",""),IF(INDEX('Controle de reservas'!$L$14:$L$2013,BI143)="Em cobertura","COV",IF(INDEX('Controle de reservas'!$L$14:$L$2013,BI143)="Disponível","DISP",IF(INDEX('Controle de reservas'!$L$14:$L$2013,BI143)="Não utilizado","NU",IF(INDEX('Controle de reservas'!$L$14:$L$2013,BI143)="Folga","F",IF(INDEX('Controle de reservas'!$L$14:$L$2013,BI143)="Ocorrência","O",IF(INDEX('Controle de reservas'!$L$14:$L$2013,BI143)="Programado","PROG",IF(INDEX('Controle de reservas'!$L$14:$L$2013,BI143)="Disponível no posto","DP","SEM SITUAÇÃO")))))))&amp;IF(INDEX('Controle de reservas'!$M$14:$M$2013,BI143)&lt;&gt;"",CHAR(10)&amp;INDEX('Controle de reservas'!$M$14:$M$2013,BI143),IF(OR(INDEX('Controle de reservas'!$L$14:$L$2013,BI143)="Em cobertura",INDEX('Controle de reservas'!$L$14:$L$2013,BI143)="Programado"),CHAR(10)&amp;"SEM LOCAL",""))&amp;IF(INDEX('Controle de reservas'!$N$14:$N$2013,BI143)&lt;&gt;"",CHAR(10)&amp;"Subst.: "&amp;INDEX('Controle de reservas'!$N$14:$N$2013,BI143),"")&amp;IF(AND(ISNUMBER(INDEX('Controle de reservas'!$I$14:$I$2013,BI143)),INDEX('Controle de reservas'!$I$14:$I$2013,BI143)&gt;0,INDEX('Controle de reservas'!$K$14:$K$2013,BI143)&gt;INDEX('Controle de reservas'!$I$14:$I$2013,BI143)),CHAR(10)&amp;"DIVERGÊNCIA DE DATAS","")&amp;IF(INDEX('Controle de reservas'!$P$14:$P$2013,BI143)&lt;&gt;"OK"," !",""))))</f>
      </c>
      <c r="V143" s="17">
        <f ca="1">IF(OR($AQ143=0,V$9="",V$9&lt;$AS143,AND($AT143&lt;&gt;"",V$9&gt;$AT143)),"",IF(BJ143=0,"—",IF(INDEX('Controle de reservas'!$P$14:$P$2013,BJ143)="DUPLICIDADE NO DIA","CONFLITO"&amp;IF(INDEX('Controle de reservas'!$M$14:$M$2013,BJ143)&lt;&gt;"",CHAR(10)&amp;INDEX('Controle de reservas'!$M$14:$M$2013,BJ143),"")&amp;IF(INDEX('Controle de reservas'!$N$14:$N$2013,BJ143)&lt;&gt;"",CHAR(10)&amp;"Subst.: "&amp;INDEX('Controle de reservas'!$N$14:$N$2013,BJ143),"")&amp;IF(AND(ISNUMBER(INDEX('Controle de reservas'!$I$14:$I$2013,BJ143)),INDEX('Controle de reservas'!$I$14:$I$2013,BJ143)&gt;0,INDEX('Controle de reservas'!$K$14:$K$2013,BJ143)&gt;INDEX('Controle de reservas'!$I$14:$I$2013,BJ143)),CHAR(10)&amp;"DIVERGÊNCIA DE DATAS",""),IF(INDEX('Controle de reservas'!$L$14:$L$2013,BJ143)="Em cobertura","COV",IF(INDEX('Controle de reservas'!$L$14:$L$2013,BJ143)="Disponível","DISP",IF(INDEX('Controle de reservas'!$L$14:$L$2013,BJ143)="Não utilizado","NU",IF(INDEX('Controle de reservas'!$L$14:$L$2013,BJ143)="Folga","F",IF(INDEX('Controle de reservas'!$L$14:$L$2013,BJ143)="Ocorrência","O",IF(INDEX('Controle de reservas'!$L$14:$L$2013,BJ143)="Programado","PROG",IF(INDEX('Controle de reservas'!$L$14:$L$2013,BJ143)="Disponível no posto","DP","SEM SITUAÇÃO")))))))&amp;IF(INDEX('Controle de reservas'!$M$14:$M$2013,BJ143)&lt;&gt;"",CHAR(10)&amp;INDEX('Controle de reservas'!$M$14:$M$2013,BJ143),IF(OR(INDEX('Controle de reservas'!$L$14:$L$2013,BJ143)="Em cobertura",INDEX('Controle de reservas'!$L$14:$L$2013,BJ143)="Programado"),CHAR(10)&amp;"SEM LOCAL",""))&amp;IF(INDEX('Controle de reservas'!$N$14:$N$2013,BJ143)&lt;&gt;"",CHAR(10)&amp;"Subst.: "&amp;INDEX('Controle de reservas'!$N$14:$N$2013,BJ143),"")&amp;IF(AND(ISNUMBER(INDEX('Controle de reservas'!$I$14:$I$2013,BJ143)),INDEX('Controle de reservas'!$I$14:$I$2013,BJ143)&gt;0,INDEX('Controle de reservas'!$K$14:$K$2013,BJ143)&gt;INDEX('Controle de reservas'!$I$14:$I$2013,BJ143)),CHAR(10)&amp;"DIVERGÊNCIA DE DATAS","")&amp;IF(INDEX('Controle de reservas'!$P$14:$P$2013,BJ143)&lt;&gt;"OK"," !",""))))</f>
      </c>
      <c r="W143" s="17">
        <f ca="1">IF(OR($AQ143=0,W$9="",W$9&lt;$AS143,AND($AT143&lt;&gt;"",W$9&gt;$AT143)),"",IF(BK143=0,"—",IF(INDEX('Controle de reservas'!$P$14:$P$2013,BK143)="DUPLICIDADE NO DIA","CONFLITO"&amp;IF(INDEX('Controle de reservas'!$M$14:$M$2013,BK143)&lt;&gt;"",CHAR(10)&amp;INDEX('Controle de reservas'!$M$14:$M$2013,BK143),"")&amp;IF(INDEX('Controle de reservas'!$N$14:$N$2013,BK143)&lt;&gt;"",CHAR(10)&amp;"Subst.: "&amp;INDEX('Controle de reservas'!$N$14:$N$2013,BK143),"")&amp;IF(AND(ISNUMBER(INDEX('Controle de reservas'!$I$14:$I$2013,BK143)),INDEX('Controle de reservas'!$I$14:$I$2013,BK143)&gt;0,INDEX('Controle de reservas'!$K$14:$K$2013,BK143)&gt;INDEX('Controle de reservas'!$I$14:$I$2013,BK143)),CHAR(10)&amp;"DIVERGÊNCIA DE DATAS",""),IF(INDEX('Controle de reservas'!$L$14:$L$2013,BK143)="Em cobertura","COV",IF(INDEX('Controle de reservas'!$L$14:$L$2013,BK143)="Disponível","DISP",IF(INDEX('Controle de reservas'!$L$14:$L$2013,BK143)="Não utilizado","NU",IF(INDEX('Controle de reservas'!$L$14:$L$2013,BK143)="Folga","F",IF(INDEX('Controle de reservas'!$L$14:$L$2013,BK143)="Ocorrência","O",IF(INDEX('Controle de reservas'!$L$14:$L$2013,BK143)="Programado","PROG",IF(INDEX('Controle de reservas'!$L$14:$L$2013,BK143)="Disponível no posto","DP","SEM SITUAÇÃO")))))))&amp;IF(INDEX('Controle de reservas'!$M$14:$M$2013,BK143)&lt;&gt;"",CHAR(10)&amp;INDEX('Controle de reservas'!$M$14:$M$2013,BK143),IF(OR(INDEX('Controle de reservas'!$L$14:$L$2013,BK143)="Em cobertura",INDEX('Controle de reservas'!$L$14:$L$2013,BK143)="Programado"),CHAR(10)&amp;"SEM LOCAL",""))&amp;IF(INDEX('Controle de reservas'!$N$14:$N$2013,BK143)&lt;&gt;"",CHAR(10)&amp;"Subst.: "&amp;INDEX('Controle de reservas'!$N$14:$N$2013,BK143),"")&amp;IF(AND(ISNUMBER(INDEX('Controle de reservas'!$I$14:$I$2013,BK143)),INDEX('Controle de reservas'!$I$14:$I$2013,BK143)&gt;0,INDEX('Controle de reservas'!$K$14:$K$2013,BK143)&gt;INDEX('Controle de reservas'!$I$14:$I$2013,BK143)),CHAR(10)&amp;"DIVERGÊNCIA DE DATAS","")&amp;IF(INDEX('Controle de reservas'!$P$14:$P$2013,BK143)&lt;&gt;"OK"," !",""))))</f>
      </c>
      <c r="X143" s="17">
        <f ca="1">IF(OR($AQ143=0,X$9="",X$9&lt;$AS143,AND($AT143&lt;&gt;"",X$9&gt;$AT143)),"",IF(BL143=0,"—",IF(INDEX('Controle de reservas'!$P$14:$P$2013,BL143)="DUPLICIDADE NO DIA","CONFLITO"&amp;IF(INDEX('Controle de reservas'!$M$14:$M$2013,BL143)&lt;&gt;"",CHAR(10)&amp;INDEX('Controle de reservas'!$M$14:$M$2013,BL143),"")&amp;IF(INDEX('Controle de reservas'!$N$14:$N$2013,BL143)&lt;&gt;"",CHAR(10)&amp;"Subst.: "&amp;INDEX('Controle de reservas'!$N$14:$N$2013,BL143),"")&amp;IF(AND(ISNUMBER(INDEX('Controle de reservas'!$I$14:$I$2013,BL143)),INDEX('Controle de reservas'!$I$14:$I$2013,BL143)&gt;0,INDEX('Controle de reservas'!$K$14:$K$2013,BL143)&gt;INDEX('Controle de reservas'!$I$14:$I$2013,BL143)),CHAR(10)&amp;"DIVERGÊNCIA DE DATAS",""),IF(INDEX('Controle de reservas'!$L$14:$L$2013,BL143)="Em cobertura","COV",IF(INDEX('Controle de reservas'!$L$14:$L$2013,BL143)="Disponível","DISP",IF(INDEX('Controle de reservas'!$L$14:$L$2013,BL143)="Não utilizado","NU",IF(INDEX('Controle de reservas'!$L$14:$L$2013,BL143)="Folga","F",IF(INDEX('Controle de reservas'!$L$14:$L$2013,BL143)="Ocorrência","O",IF(INDEX('Controle de reservas'!$L$14:$L$2013,BL143)="Programado","PROG",IF(INDEX('Controle de reservas'!$L$14:$L$2013,BL143)="Disponível no posto","DP","SEM SITUAÇÃO")))))))&amp;IF(INDEX('Controle de reservas'!$M$14:$M$2013,BL143)&lt;&gt;"",CHAR(10)&amp;INDEX('Controle de reservas'!$M$14:$M$2013,BL143),IF(OR(INDEX('Controle de reservas'!$L$14:$L$2013,BL143)="Em cobertura",INDEX('Controle de reservas'!$L$14:$L$2013,BL143)="Programado"),CHAR(10)&amp;"SEM LOCAL",""))&amp;IF(INDEX('Controle de reservas'!$N$14:$N$2013,BL143)&lt;&gt;"",CHAR(10)&amp;"Subst.: "&amp;INDEX('Controle de reservas'!$N$14:$N$2013,BL143),"")&amp;IF(AND(ISNUMBER(INDEX('Controle de reservas'!$I$14:$I$2013,BL143)),INDEX('Controle de reservas'!$I$14:$I$2013,BL143)&gt;0,INDEX('Controle de reservas'!$K$14:$K$2013,BL143)&gt;INDEX('Controle de reservas'!$I$14:$I$2013,BL143)),CHAR(10)&amp;"DIVERGÊNCIA DE DATAS","")&amp;IF(INDEX('Controle de reservas'!$P$14:$P$2013,BL143)&lt;&gt;"OK"," !",""))))</f>
      </c>
      <c r="Y143" s="17">
        <f ca="1">IF(OR($AQ143=0,Y$9="",Y$9&lt;$AS143,AND($AT143&lt;&gt;"",Y$9&gt;$AT143)),"",IF(BM143=0,"—",IF(INDEX('Controle de reservas'!$P$14:$P$2013,BM143)="DUPLICIDADE NO DIA","CONFLITO"&amp;IF(INDEX('Controle de reservas'!$M$14:$M$2013,BM143)&lt;&gt;"",CHAR(10)&amp;INDEX('Controle de reservas'!$M$14:$M$2013,BM143),"")&amp;IF(INDEX('Controle de reservas'!$N$14:$N$2013,BM143)&lt;&gt;"",CHAR(10)&amp;"Subst.: "&amp;INDEX('Controle de reservas'!$N$14:$N$2013,BM143),"")&amp;IF(AND(ISNUMBER(INDEX('Controle de reservas'!$I$14:$I$2013,BM143)),INDEX('Controle de reservas'!$I$14:$I$2013,BM143)&gt;0,INDEX('Controle de reservas'!$K$14:$K$2013,BM143)&gt;INDEX('Controle de reservas'!$I$14:$I$2013,BM143)),CHAR(10)&amp;"DIVERGÊNCIA DE DATAS",""),IF(INDEX('Controle de reservas'!$L$14:$L$2013,BM143)="Em cobertura","COV",IF(INDEX('Controle de reservas'!$L$14:$L$2013,BM143)="Disponível","DISP",IF(INDEX('Controle de reservas'!$L$14:$L$2013,BM143)="Não utilizado","NU",IF(INDEX('Controle de reservas'!$L$14:$L$2013,BM143)="Folga","F",IF(INDEX('Controle de reservas'!$L$14:$L$2013,BM143)="Ocorrência","O",IF(INDEX('Controle de reservas'!$L$14:$L$2013,BM143)="Programado","PROG",IF(INDEX('Controle de reservas'!$L$14:$L$2013,BM143)="Disponível no posto","DP","SEM SITUAÇÃO")))))))&amp;IF(INDEX('Controle de reservas'!$M$14:$M$2013,BM143)&lt;&gt;"",CHAR(10)&amp;INDEX('Controle de reservas'!$M$14:$M$2013,BM143),IF(OR(INDEX('Controle de reservas'!$L$14:$L$2013,BM143)="Em cobertura",INDEX('Controle de reservas'!$L$14:$L$2013,BM143)="Programado"),CHAR(10)&amp;"SEM LOCAL",""))&amp;IF(INDEX('Controle de reservas'!$N$14:$N$2013,BM143)&lt;&gt;"",CHAR(10)&amp;"Subst.: "&amp;INDEX('Controle de reservas'!$N$14:$N$2013,BM143),"")&amp;IF(AND(ISNUMBER(INDEX('Controle de reservas'!$I$14:$I$2013,BM143)),INDEX('Controle de reservas'!$I$14:$I$2013,BM143)&gt;0,INDEX('Controle de reservas'!$K$14:$K$2013,BM143)&gt;INDEX('Controle de reservas'!$I$14:$I$2013,BM143)),CHAR(10)&amp;"DIVERGÊNCIA DE DATAS","")&amp;IF(INDEX('Controle de reservas'!$P$14:$P$2013,BM143)&lt;&gt;"OK"," !",""))))</f>
      </c>
      <c r="Z143" s="17">
        <f ca="1">IF(OR($AQ143=0,Z$9="",Z$9&lt;$AS143,AND($AT143&lt;&gt;"",Z$9&gt;$AT143)),"",IF(BN143=0,"—",IF(INDEX('Controle de reservas'!$P$14:$P$2013,BN143)="DUPLICIDADE NO DIA","CONFLITO"&amp;IF(INDEX('Controle de reservas'!$M$14:$M$2013,BN143)&lt;&gt;"",CHAR(10)&amp;INDEX('Controle de reservas'!$M$14:$M$2013,BN143),"")&amp;IF(INDEX('Controle de reservas'!$N$14:$N$2013,BN143)&lt;&gt;"",CHAR(10)&amp;"Subst.: "&amp;INDEX('Controle de reservas'!$N$14:$N$2013,BN143),"")&amp;IF(AND(ISNUMBER(INDEX('Controle de reservas'!$I$14:$I$2013,BN143)),INDEX('Controle de reservas'!$I$14:$I$2013,BN143)&gt;0,INDEX('Controle de reservas'!$K$14:$K$2013,BN143)&gt;INDEX('Controle de reservas'!$I$14:$I$2013,BN143)),CHAR(10)&amp;"DIVERGÊNCIA DE DATAS",""),IF(INDEX('Controle de reservas'!$L$14:$L$2013,BN143)="Em cobertura","COV",IF(INDEX('Controle de reservas'!$L$14:$L$2013,BN143)="Disponível","DISP",IF(INDEX('Controle de reservas'!$L$14:$L$2013,BN143)="Não utilizado","NU",IF(INDEX('Controle de reservas'!$L$14:$L$2013,BN143)="Folga","F",IF(INDEX('Controle de reservas'!$L$14:$L$2013,BN143)="Ocorrência","O",IF(INDEX('Controle de reservas'!$L$14:$L$2013,BN143)="Programado","PROG",IF(INDEX('Controle de reservas'!$L$14:$L$2013,BN143)="Disponível no posto","DP","SEM SITUAÇÃO")))))))&amp;IF(INDEX('Controle de reservas'!$M$14:$M$2013,BN143)&lt;&gt;"",CHAR(10)&amp;INDEX('Controle de reservas'!$M$14:$M$2013,BN143),IF(OR(INDEX('Controle de reservas'!$L$14:$L$2013,BN143)="Em cobertura",INDEX('Controle de reservas'!$L$14:$L$2013,BN143)="Programado"),CHAR(10)&amp;"SEM LOCAL",""))&amp;IF(INDEX('Controle de reservas'!$N$14:$N$2013,BN143)&lt;&gt;"",CHAR(10)&amp;"Subst.: "&amp;INDEX('Controle de reservas'!$N$14:$N$2013,BN143),"")&amp;IF(AND(ISNUMBER(INDEX('Controle de reservas'!$I$14:$I$2013,BN143)),INDEX('Controle de reservas'!$I$14:$I$2013,BN143)&gt;0,INDEX('Controle de reservas'!$K$14:$K$2013,BN143)&gt;INDEX('Controle de reservas'!$I$14:$I$2013,BN143)),CHAR(10)&amp;"DIVERGÊNCIA DE DATAS","")&amp;IF(INDEX('Controle de reservas'!$P$14:$P$2013,BN143)&lt;&gt;"OK"," !",""))))</f>
      </c>
      <c r="AA143" s="17">
        <f ca="1">IF(OR($AQ143=0,AA$9="",AA$9&lt;$AS143,AND($AT143&lt;&gt;"",AA$9&gt;$AT143)),"",IF(BO143=0,"—",IF(INDEX('Controle de reservas'!$P$14:$P$2013,BO143)="DUPLICIDADE NO DIA","CONFLITO"&amp;IF(INDEX('Controle de reservas'!$M$14:$M$2013,BO143)&lt;&gt;"",CHAR(10)&amp;INDEX('Controle de reservas'!$M$14:$M$2013,BO143),"")&amp;IF(INDEX('Controle de reservas'!$N$14:$N$2013,BO143)&lt;&gt;"",CHAR(10)&amp;"Subst.: "&amp;INDEX('Controle de reservas'!$N$14:$N$2013,BO143),"")&amp;IF(AND(ISNUMBER(INDEX('Controle de reservas'!$I$14:$I$2013,BO143)),INDEX('Controle de reservas'!$I$14:$I$2013,BO143)&gt;0,INDEX('Controle de reservas'!$K$14:$K$2013,BO143)&gt;INDEX('Controle de reservas'!$I$14:$I$2013,BO143)),CHAR(10)&amp;"DIVERGÊNCIA DE DATAS",""),IF(INDEX('Controle de reservas'!$L$14:$L$2013,BO143)="Em cobertura","COV",IF(INDEX('Controle de reservas'!$L$14:$L$2013,BO143)="Disponível","DISP",IF(INDEX('Controle de reservas'!$L$14:$L$2013,BO143)="Não utilizado","NU",IF(INDEX('Controle de reservas'!$L$14:$L$2013,BO143)="Folga","F",IF(INDEX('Controle de reservas'!$L$14:$L$2013,BO143)="Ocorrência","O",IF(INDEX('Controle de reservas'!$L$14:$L$2013,BO143)="Programado","PROG",IF(INDEX('Controle de reservas'!$L$14:$L$2013,BO143)="Disponível no posto","DP","SEM SITUAÇÃO")))))))&amp;IF(INDEX('Controle de reservas'!$M$14:$M$2013,BO143)&lt;&gt;"",CHAR(10)&amp;INDEX('Controle de reservas'!$M$14:$M$2013,BO143),IF(OR(INDEX('Controle de reservas'!$L$14:$L$2013,BO143)="Em cobertura",INDEX('Controle de reservas'!$L$14:$L$2013,BO143)="Programado"),CHAR(10)&amp;"SEM LOCAL",""))&amp;IF(INDEX('Controle de reservas'!$N$14:$N$2013,BO143)&lt;&gt;"",CHAR(10)&amp;"Subst.: "&amp;INDEX('Controle de reservas'!$N$14:$N$2013,BO143),"")&amp;IF(AND(ISNUMBER(INDEX('Controle de reservas'!$I$14:$I$2013,BO143)),INDEX('Controle de reservas'!$I$14:$I$2013,BO143)&gt;0,INDEX('Controle de reservas'!$K$14:$K$2013,BO143)&gt;INDEX('Controle de reservas'!$I$14:$I$2013,BO143)),CHAR(10)&amp;"DIVERGÊNCIA DE DATAS","")&amp;IF(INDEX('Controle de reservas'!$P$14:$P$2013,BO143)&lt;&gt;"OK"," !",""))))</f>
      </c>
      <c r="AB143" s="17">
        <f ca="1">IF(OR($AQ143=0,AB$9="",AB$9&lt;$AS143,AND($AT143&lt;&gt;"",AB$9&gt;$AT143)),"",IF(BP143=0,"—",IF(INDEX('Controle de reservas'!$P$14:$P$2013,BP143)="DUPLICIDADE NO DIA","CONFLITO"&amp;IF(INDEX('Controle de reservas'!$M$14:$M$2013,BP143)&lt;&gt;"",CHAR(10)&amp;INDEX('Controle de reservas'!$M$14:$M$2013,BP143),"")&amp;IF(INDEX('Controle de reservas'!$N$14:$N$2013,BP143)&lt;&gt;"",CHAR(10)&amp;"Subst.: "&amp;INDEX('Controle de reservas'!$N$14:$N$2013,BP143),"")&amp;IF(AND(ISNUMBER(INDEX('Controle de reservas'!$I$14:$I$2013,BP143)),INDEX('Controle de reservas'!$I$14:$I$2013,BP143)&gt;0,INDEX('Controle de reservas'!$K$14:$K$2013,BP143)&gt;INDEX('Controle de reservas'!$I$14:$I$2013,BP143)),CHAR(10)&amp;"DIVERGÊNCIA DE DATAS",""),IF(INDEX('Controle de reservas'!$L$14:$L$2013,BP143)="Em cobertura","COV",IF(INDEX('Controle de reservas'!$L$14:$L$2013,BP143)="Disponível","DISP",IF(INDEX('Controle de reservas'!$L$14:$L$2013,BP143)="Não utilizado","NU",IF(INDEX('Controle de reservas'!$L$14:$L$2013,BP143)="Folga","F",IF(INDEX('Controle de reservas'!$L$14:$L$2013,BP143)="Ocorrência","O",IF(INDEX('Controle de reservas'!$L$14:$L$2013,BP143)="Programado","PROG",IF(INDEX('Controle de reservas'!$L$14:$L$2013,BP143)="Disponível no posto","DP","SEM SITUAÇÃO")))))))&amp;IF(INDEX('Controle de reservas'!$M$14:$M$2013,BP143)&lt;&gt;"",CHAR(10)&amp;INDEX('Controle de reservas'!$M$14:$M$2013,BP143),IF(OR(INDEX('Controle de reservas'!$L$14:$L$2013,BP143)="Em cobertura",INDEX('Controle de reservas'!$L$14:$L$2013,BP143)="Programado"),CHAR(10)&amp;"SEM LOCAL",""))&amp;IF(INDEX('Controle de reservas'!$N$14:$N$2013,BP143)&lt;&gt;"",CHAR(10)&amp;"Subst.: "&amp;INDEX('Controle de reservas'!$N$14:$N$2013,BP143),"")&amp;IF(AND(ISNUMBER(INDEX('Controle de reservas'!$I$14:$I$2013,BP143)),INDEX('Controle de reservas'!$I$14:$I$2013,BP143)&gt;0,INDEX('Controle de reservas'!$K$14:$K$2013,BP143)&gt;INDEX('Controle de reservas'!$I$14:$I$2013,BP143)),CHAR(10)&amp;"DIVERGÊNCIA DE DATAS","")&amp;IF(INDEX('Controle de reservas'!$P$14:$P$2013,BP143)&lt;&gt;"OK"," !",""))))</f>
      </c>
      <c r="AC143" s="17">
        <f ca="1">IF(OR($AQ143=0,AC$9="",AC$9&lt;$AS143,AND($AT143&lt;&gt;"",AC$9&gt;$AT143)),"",IF(BQ143=0,"—",IF(INDEX('Controle de reservas'!$P$14:$P$2013,BQ143)="DUPLICIDADE NO DIA","CONFLITO"&amp;IF(INDEX('Controle de reservas'!$M$14:$M$2013,BQ143)&lt;&gt;"",CHAR(10)&amp;INDEX('Controle de reservas'!$M$14:$M$2013,BQ143),"")&amp;IF(INDEX('Controle de reservas'!$N$14:$N$2013,BQ143)&lt;&gt;"",CHAR(10)&amp;"Subst.: "&amp;INDEX('Controle de reservas'!$N$14:$N$2013,BQ143),"")&amp;IF(AND(ISNUMBER(INDEX('Controle de reservas'!$I$14:$I$2013,BQ143)),INDEX('Controle de reservas'!$I$14:$I$2013,BQ143)&gt;0,INDEX('Controle de reservas'!$K$14:$K$2013,BQ143)&gt;INDEX('Controle de reservas'!$I$14:$I$2013,BQ143)),CHAR(10)&amp;"DIVERGÊNCIA DE DATAS",""),IF(INDEX('Controle de reservas'!$L$14:$L$2013,BQ143)="Em cobertura","COV",IF(INDEX('Controle de reservas'!$L$14:$L$2013,BQ143)="Disponível","DISP",IF(INDEX('Controle de reservas'!$L$14:$L$2013,BQ143)="Não utilizado","NU",IF(INDEX('Controle de reservas'!$L$14:$L$2013,BQ143)="Folga","F",IF(INDEX('Controle de reservas'!$L$14:$L$2013,BQ143)="Ocorrência","O",IF(INDEX('Controle de reservas'!$L$14:$L$2013,BQ143)="Programado","PROG",IF(INDEX('Controle de reservas'!$L$14:$L$2013,BQ143)="Disponível no posto","DP","SEM SITUAÇÃO")))))))&amp;IF(INDEX('Controle de reservas'!$M$14:$M$2013,BQ143)&lt;&gt;"",CHAR(10)&amp;INDEX('Controle de reservas'!$M$14:$M$2013,BQ143),IF(OR(INDEX('Controle de reservas'!$L$14:$L$2013,BQ143)="Em cobertura",INDEX('Controle de reservas'!$L$14:$L$2013,BQ143)="Programado"),CHAR(10)&amp;"SEM LOCAL",""))&amp;IF(INDEX('Controle de reservas'!$N$14:$N$2013,BQ143)&lt;&gt;"",CHAR(10)&amp;"Subst.: "&amp;INDEX('Controle de reservas'!$N$14:$N$2013,BQ143),"")&amp;IF(AND(ISNUMBER(INDEX('Controle de reservas'!$I$14:$I$2013,BQ143)),INDEX('Controle de reservas'!$I$14:$I$2013,BQ143)&gt;0,INDEX('Controle de reservas'!$K$14:$K$2013,BQ143)&gt;INDEX('Controle de reservas'!$I$14:$I$2013,BQ143)),CHAR(10)&amp;"DIVERGÊNCIA DE DATAS","")&amp;IF(INDEX('Controle de reservas'!$P$14:$P$2013,BQ143)&lt;&gt;"OK"," !",""))))</f>
      </c>
      <c r="AD143" s="17">
        <f ca="1">IF(OR($AQ143=0,AD$9="",AD$9&lt;$AS143,AND($AT143&lt;&gt;"",AD$9&gt;$AT143)),"",IF(BR143=0,"—",IF(INDEX('Controle de reservas'!$P$14:$P$2013,BR143)="DUPLICIDADE NO DIA","CONFLITO"&amp;IF(INDEX('Controle de reservas'!$M$14:$M$2013,BR143)&lt;&gt;"",CHAR(10)&amp;INDEX('Controle de reservas'!$M$14:$M$2013,BR143),"")&amp;IF(INDEX('Controle de reservas'!$N$14:$N$2013,BR143)&lt;&gt;"",CHAR(10)&amp;"Subst.: "&amp;INDEX('Controle de reservas'!$N$14:$N$2013,BR143),"")&amp;IF(AND(ISNUMBER(INDEX('Controle de reservas'!$I$14:$I$2013,BR143)),INDEX('Controle de reservas'!$I$14:$I$2013,BR143)&gt;0,INDEX('Controle de reservas'!$K$14:$K$2013,BR143)&gt;INDEX('Controle de reservas'!$I$14:$I$2013,BR143)),CHAR(10)&amp;"DIVERGÊNCIA DE DATAS",""),IF(INDEX('Controle de reservas'!$L$14:$L$2013,BR143)="Em cobertura","COV",IF(INDEX('Controle de reservas'!$L$14:$L$2013,BR143)="Disponível","DISP",IF(INDEX('Controle de reservas'!$L$14:$L$2013,BR143)="Não utilizado","NU",IF(INDEX('Controle de reservas'!$L$14:$L$2013,BR143)="Folga","F",IF(INDEX('Controle de reservas'!$L$14:$L$2013,BR143)="Ocorrência","O",IF(INDEX('Controle de reservas'!$L$14:$L$2013,BR143)="Programado","PROG",IF(INDEX('Controle de reservas'!$L$14:$L$2013,BR143)="Disponível no posto","DP","SEM SITUAÇÃO")))))))&amp;IF(INDEX('Controle de reservas'!$M$14:$M$2013,BR143)&lt;&gt;"",CHAR(10)&amp;INDEX('Controle de reservas'!$M$14:$M$2013,BR143),IF(OR(INDEX('Controle de reservas'!$L$14:$L$2013,BR143)="Em cobertura",INDEX('Controle de reservas'!$L$14:$L$2013,BR143)="Programado"),CHAR(10)&amp;"SEM LOCAL",""))&amp;IF(INDEX('Controle de reservas'!$N$14:$N$2013,BR143)&lt;&gt;"",CHAR(10)&amp;"Subst.: "&amp;INDEX('Controle de reservas'!$N$14:$N$2013,BR143),"")&amp;IF(AND(ISNUMBER(INDEX('Controle de reservas'!$I$14:$I$2013,BR143)),INDEX('Controle de reservas'!$I$14:$I$2013,BR143)&gt;0,INDEX('Controle de reservas'!$K$14:$K$2013,BR143)&gt;INDEX('Controle de reservas'!$I$14:$I$2013,BR143)),CHAR(10)&amp;"DIVERGÊNCIA DE DATAS","")&amp;IF(INDEX('Controle de reservas'!$P$14:$P$2013,BR143)&lt;&gt;"OK"," !",""))))</f>
      </c>
      <c r="AE143" s="17">
        <f ca="1">IF(OR($AQ143=0,AE$9="",AE$9&lt;$AS143,AND($AT143&lt;&gt;"",AE$9&gt;$AT143)),"",IF(BS143=0,"—",IF(INDEX('Controle de reservas'!$P$14:$P$2013,BS143)="DUPLICIDADE NO DIA","CONFLITO"&amp;IF(INDEX('Controle de reservas'!$M$14:$M$2013,BS143)&lt;&gt;"",CHAR(10)&amp;INDEX('Controle de reservas'!$M$14:$M$2013,BS143),"")&amp;IF(INDEX('Controle de reservas'!$N$14:$N$2013,BS143)&lt;&gt;"",CHAR(10)&amp;"Subst.: "&amp;INDEX('Controle de reservas'!$N$14:$N$2013,BS143),"")&amp;IF(AND(ISNUMBER(INDEX('Controle de reservas'!$I$14:$I$2013,BS143)),INDEX('Controle de reservas'!$I$14:$I$2013,BS143)&gt;0,INDEX('Controle de reservas'!$K$14:$K$2013,BS143)&gt;INDEX('Controle de reservas'!$I$14:$I$2013,BS143)),CHAR(10)&amp;"DIVERGÊNCIA DE DATAS",""),IF(INDEX('Controle de reservas'!$L$14:$L$2013,BS143)="Em cobertura","COV",IF(INDEX('Controle de reservas'!$L$14:$L$2013,BS143)="Disponível","DISP",IF(INDEX('Controle de reservas'!$L$14:$L$2013,BS143)="Não utilizado","NU",IF(INDEX('Controle de reservas'!$L$14:$L$2013,BS143)="Folga","F",IF(INDEX('Controle de reservas'!$L$14:$L$2013,BS143)="Ocorrência","O",IF(INDEX('Controle de reservas'!$L$14:$L$2013,BS143)="Programado","PROG",IF(INDEX('Controle de reservas'!$L$14:$L$2013,BS143)="Disponível no posto","DP","SEM SITUAÇÃO")))))))&amp;IF(INDEX('Controle de reservas'!$M$14:$M$2013,BS143)&lt;&gt;"",CHAR(10)&amp;INDEX('Controle de reservas'!$M$14:$M$2013,BS143),IF(OR(INDEX('Controle de reservas'!$L$14:$L$2013,BS143)="Em cobertura",INDEX('Controle de reservas'!$L$14:$L$2013,BS143)="Programado"),CHAR(10)&amp;"SEM LOCAL",""))&amp;IF(INDEX('Controle de reservas'!$N$14:$N$2013,BS143)&lt;&gt;"",CHAR(10)&amp;"Subst.: "&amp;INDEX('Controle de reservas'!$N$14:$N$2013,BS143),"")&amp;IF(AND(ISNUMBER(INDEX('Controle de reservas'!$I$14:$I$2013,BS143)),INDEX('Controle de reservas'!$I$14:$I$2013,BS143)&gt;0,INDEX('Controle de reservas'!$K$14:$K$2013,BS143)&gt;INDEX('Controle de reservas'!$I$14:$I$2013,BS143)),CHAR(10)&amp;"DIVERGÊNCIA DE DATAS","")&amp;IF(INDEX('Controle de reservas'!$P$14:$P$2013,BS143)&lt;&gt;"OK"," !",""))))</f>
      </c>
      <c r="AF143" s="17">
        <f ca="1">IF(OR($AQ143=0,AF$9="",AF$9&lt;$AS143,AND($AT143&lt;&gt;"",AF$9&gt;$AT143)),"",IF(BT143=0,"—",IF(INDEX('Controle de reservas'!$P$14:$P$2013,BT143)="DUPLICIDADE NO DIA","CONFLITO"&amp;IF(INDEX('Controle de reservas'!$M$14:$M$2013,BT143)&lt;&gt;"",CHAR(10)&amp;INDEX('Controle de reservas'!$M$14:$M$2013,BT143),"")&amp;IF(INDEX('Controle de reservas'!$N$14:$N$2013,BT143)&lt;&gt;"",CHAR(10)&amp;"Subst.: "&amp;INDEX('Controle de reservas'!$N$14:$N$2013,BT143),"")&amp;IF(AND(ISNUMBER(INDEX('Controle de reservas'!$I$14:$I$2013,BT143)),INDEX('Controle de reservas'!$I$14:$I$2013,BT143)&gt;0,INDEX('Controle de reservas'!$K$14:$K$2013,BT143)&gt;INDEX('Controle de reservas'!$I$14:$I$2013,BT143)),CHAR(10)&amp;"DIVERGÊNCIA DE DATAS",""),IF(INDEX('Controle de reservas'!$L$14:$L$2013,BT143)="Em cobertura","COV",IF(INDEX('Controle de reservas'!$L$14:$L$2013,BT143)="Disponível","DISP",IF(INDEX('Controle de reservas'!$L$14:$L$2013,BT143)="Não utilizado","NU",IF(INDEX('Controle de reservas'!$L$14:$L$2013,BT143)="Folga","F",IF(INDEX('Controle de reservas'!$L$14:$L$2013,BT143)="Ocorrência","O",IF(INDEX('Controle de reservas'!$L$14:$L$2013,BT143)="Programado","PROG",IF(INDEX('Controle de reservas'!$L$14:$L$2013,BT143)="Disponível no posto","DP","SEM SITUAÇÃO")))))))&amp;IF(INDEX('Controle de reservas'!$M$14:$M$2013,BT143)&lt;&gt;"",CHAR(10)&amp;INDEX('Controle de reservas'!$M$14:$M$2013,BT143),IF(OR(INDEX('Controle de reservas'!$L$14:$L$2013,BT143)="Em cobertura",INDEX('Controle de reservas'!$L$14:$L$2013,BT143)="Programado"),CHAR(10)&amp;"SEM LOCAL",""))&amp;IF(INDEX('Controle de reservas'!$N$14:$N$2013,BT143)&lt;&gt;"",CHAR(10)&amp;"Subst.: "&amp;INDEX('Controle de reservas'!$N$14:$N$2013,BT143),"")&amp;IF(AND(ISNUMBER(INDEX('Controle de reservas'!$I$14:$I$2013,BT143)),INDEX('Controle de reservas'!$I$14:$I$2013,BT143)&gt;0,INDEX('Controle de reservas'!$K$14:$K$2013,BT143)&gt;INDEX('Controle de reservas'!$I$14:$I$2013,BT143)),CHAR(10)&amp;"DIVERGÊNCIA DE DATAS","")&amp;IF(INDEX('Controle de reservas'!$P$14:$P$2013,BT143)&lt;&gt;"OK"," !",""))))</f>
      </c>
      <c r="AG143" s="17">
        <f ca="1">IF(OR($AQ143=0,AG$9="",AG$9&lt;$AS143,AND($AT143&lt;&gt;"",AG$9&gt;$AT143)),"",IF(BU143=0,"—",IF(INDEX('Controle de reservas'!$P$14:$P$2013,BU143)="DUPLICIDADE NO DIA","CONFLITO"&amp;IF(INDEX('Controle de reservas'!$M$14:$M$2013,BU143)&lt;&gt;"",CHAR(10)&amp;INDEX('Controle de reservas'!$M$14:$M$2013,BU143),"")&amp;IF(INDEX('Controle de reservas'!$N$14:$N$2013,BU143)&lt;&gt;"",CHAR(10)&amp;"Subst.: "&amp;INDEX('Controle de reservas'!$N$14:$N$2013,BU143),"")&amp;IF(AND(ISNUMBER(INDEX('Controle de reservas'!$I$14:$I$2013,BU143)),INDEX('Controle de reservas'!$I$14:$I$2013,BU143)&gt;0,INDEX('Controle de reservas'!$K$14:$K$2013,BU143)&gt;INDEX('Controle de reservas'!$I$14:$I$2013,BU143)),CHAR(10)&amp;"DIVERGÊNCIA DE DATAS",""),IF(INDEX('Controle de reservas'!$L$14:$L$2013,BU143)="Em cobertura","COV",IF(INDEX('Controle de reservas'!$L$14:$L$2013,BU143)="Disponível","DISP",IF(INDEX('Controle de reservas'!$L$14:$L$2013,BU143)="Não utilizado","NU",IF(INDEX('Controle de reservas'!$L$14:$L$2013,BU143)="Folga","F",IF(INDEX('Controle de reservas'!$L$14:$L$2013,BU143)="Ocorrência","O",IF(INDEX('Controle de reservas'!$L$14:$L$2013,BU143)="Programado","PROG",IF(INDEX('Controle de reservas'!$L$14:$L$2013,BU143)="Disponível no posto","DP","SEM SITUAÇÃO")))))))&amp;IF(INDEX('Controle de reservas'!$M$14:$M$2013,BU143)&lt;&gt;"",CHAR(10)&amp;INDEX('Controle de reservas'!$M$14:$M$2013,BU143),IF(OR(INDEX('Controle de reservas'!$L$14:$L$2013,BU143)="Em cobertura",INDEX('Controle de reservas'!$L$14:$L$2013,BU143)="Programado"),CHAR(10)&amp;"SEM LOCAL",""))&amp;IF(INDEX('Controle de reservas'!$N$14:$N$2013,BU143)&lt;&gt;"",CHAR(10)&amp;"Subst.: "&amp;INDEX('Controle de reservas'!$N$14:$N$2013,BU143),"")&amp;IF(AND(ISNUMBER(INDEX('Controle de reservas'!$I$14:$I$2013,BU143)),INDEX('Controle de reservas'!$I$14:$I$2013,BU143)&gt;0,INDEX('Controle de reservas'!$K$14:$K$2013,BU143)&gt;INDEX('Controle de reservas'!$I$14:$I$2013,BU143)),CHAR(10)&amp;"DIVERGÊNCIA DE DATAS","")&amp;IF(INDEX('Controle de reservas'!$P$14:$P$2013,BU143)&lt;&gt;"OK"," !",""))))</f>
      </c>
      <c r="AH143" s="17">
        <f ca="1">IF(OR($AQ143=0,AH$9="",AH$9&lt;$AS143,AND($AT143&lt;&gt;"",AH$9&gt;$AT143)),"",IF(BV143=0,"—",IF(INDEX('Controle de reservas'!$P$14:$P$2013,BV143)="DUPLICIDADE NO DIA","CONFLITO"&amp;IF(INDEX('Controle de reservas'!$M$14:$M$2013,BV143)&lt;&gt;"",CHAR(10)&amp;INDEX('Controle de reservas'!$M$14:$M$2013,BV143),"")&amp;IF(INDEX('Controle de reservas'!$N$14:$N$2013,BV143)&lt;&gt;"",CHAR(10)&amp;"Subst.: "&amp;INDEX('Controle de reservas'!$N$14:$N$2013,BV143),"")&amp;IF(AND(ISNUMBER(INDEX('Controle de reservas'!$I$14:$I$2013,BV143)),INDEX('Controle de reservas'!$I$14:$I$2013,BV143)&gt;0,INDEX('Controle de reservas'!$K$14:$K$2013,BV143)&gt;INDEX('Controle de reservas'!$I$14:$I$2013,BV143)),CHAR(10)&amp;"DIVERGÊNCIA DE DATAS",""),IF(INDEX('Controle de reservas'!$L$14:$L$2013,BV143)="Em cobertura","COV",IF(INDEX('Controle de reservas'!$L$14:$L$2013,BV143)="Disponível","DISP",IF(INDEX('Controle de reservas'!$L$14:$L$2013,BV143)="Não utilizado","NU",IF(INDEX('Controle de reservas'!$L$14:$L$2013,BV143)="Folga","F",IF(INDEX('Controle de reservas'!$L$14:$L$2013,BV143)="Ocorrência","O",IF(INDEX('Controle de reservas'!$L$14:$L$2013,BV143)="Programado","PROG",IF(INDEX('Controle de reservas'!$L$14:$L$2013,BV143)="Disponível no posto","DP","SEM SITUAÇÃO")))))))&amp;IF(INDEX('Controle de reservas'!$M$14:$M$2013,BV143)&lt;&gt;"",CHAR(10)&amp;INDEX('Controle de reservas'!$M$14:$M$2013,BV143),IF(OR(INDEX('Controle de reservas'!$L$14:$L$2013,BV143)="Em cobertura",INDEX('Controle de reservas'!$L$14:$L$2013,BV143)="Programado"),CHAR(10)&amp;"SEM LOCAL",""))&amp;IF(INDEX('Controle de reservas'!$N$14:$N$2013,BV143)&lt;&gt;"",CHAR(10)&amp;"Subst.: "&amp;INDEX('Controle de reservas'!$N$14:$N$2013,BV143),"")&amp;IF(AND(ISNUMBER(INDEX('Controle de reservas'!$I$14:$I$2013,BV143)),INDEX('Controle de reservas'!$I$14:$I$2013,BV143)&gt;0,INDEX('Controle de reservas'!$K$14:$K$2013,BV143)&gt;INDEX('Controle de reservas'!$I$14:$I$2013,BV143)),CHAR(10)&amp;"DIVERGÊNCIA DE DATAS","")&amp;IF(INDEX('Controle de reservas'!$P$14:$P$2013,BV143)&lt;&gt;"OK"," !",""))))</f>
      </c>
      <c r="AI143" s="17">
        <f ca="1">IF(OR($AQ143=0,AI$9="",AI$9&lt;$AS143,AND($AT143&lt;&gt;"",AI$9&gt;$AT143)),"",IF(BW143=0,"—",IF(INDEX('Controle de reservas'!$P$14:$P$2013,BW143)="DUPLICIDADE NO DIA","CONFLITO"&amp;IF(INDEX('Controle de reservas'!$M$14:$M$2013,BW143)&lt;&gt;"",CHAR(10)&amp;INDEX('Controle de reservas'!$M$14:$M$2013,BW143),"")&amp;IF(INDEX('Controle de reservas'!$N$14:$N$2013,BW143)&lt;&gt;"",CHAR(10)&amp;"Subst.: "&amp;INDEX('Controle de reservas'!$N$14:$N$2013,BW143),"")&amp;IF(AND(ISNUMBER(INDEX('Controle de reservas'!$I$14:$I$2013,BW143)),INDEX('Controle de reservas'!$I$14:$I$2013,BW143)&gt;0,INDEX('Controle de reservas'!$K$14:$K$2013,BW143)&gt;INDEX('Controle de reservas'!$I$14:$I$2013,BW143)),CHAR(10)&amp;"DIVERGÊNCIA DE DATAS",""),IF(INDEX('Controle de reservas'!$L$14:$L$2013,BW143)="Em cobertura","COV",IF(INDEX('Controle de reservas'!$L$14:$L$2013,BW143)="Disponível","DISP",IF(INDEX('Controle de reservas'!$L$14:$L$2013,BW143)="Não utilizado","NU",IF(INDEX('Controle de reservas'!$L$14:$L$2013,BW143)="Folga","F",IF(INDEX('Controle de reservas'!$L$14:$L$2013,BW143)="Ocorrência","O",IF(INDEX('Controle de reservas'!$L$14:$L$2013,BW143)="Programado","PROG",IF(INDEX('Controle de reservas'!$L$14:$L$2013,BW143)="Disponível no posto","DP","SEM SITUAÇÃO")))))))&amp;IF(INDEX('Controle de reservas'!$M$14:$M$2013,BW143)&lt;&gt;"",CHAR(10)&amp;INDEX('Controle de reservas'!$M$14:$M$2013,BW143),IF(OR(INDEX('Controle de reservas'!$L$14:$L$2013,BW143)="Em cobertura",INDEX('Controle de reservas'!$L$14:$L$2013,BW143)="Programado"),CHAR(10)&amp;"SEM LOCAL",""))&amp;IF(INDEX('Controle de reservas'!$N$14:$N$2013,BW143)&lt;&gt;"",CHAR(10)&amp;"Subst.: "&amp;INDEX('Controle de reservas'!$N$14:$N$2013,BW143),"")&amp;IF(AND(ISNUMBER(INDEX('Controle de reservas'!$I$14:$I$2013,BW143)),INDEX('Controle de reservas'!$I$14:$I$2013,BW143)&gt;0,INDEX('Controle de reservas'!$K$14:$K$2013,BW143)&gt;INDEX('Controle de reservas'!$I$14:$I$2013,BW143)),CHAR(10)&amp;"DIVERGÊNCIA DE DATAS","")&amp;IF(INDEX('Controle de reservas'!$P$14:$P$2013,BW143)&lt;&gt;"OK"," !",""))))</f>
      </c>
      <c r="AJ143" s="17">
        <f ca="1">IF(OR($AQ143=0,AJ$9="",AJ$9&lt;$AS143,AND($AT143&lt;&gt;"",AJ$9&gt;$AT143)),"",IF(BX143=0,"—",IF(INDEX('Controle de reservas'!$P$14:$P$2013,BX143)="DUPLICIDADE NO DIA","CONFLITO"&amp;IF(INDEX('Controle de reservas'!$M$14:$M$2013,BX143)&lt;&gt;"",CHAR(10)&amp;INDEX('Controle de reservas'!$M$14:$M$2013,BX143),"")&amp;IF(INDEX('Controle de reservas'!$N$14:$N$2013,BX143)&lt;&gt;"",CHAR(10)&amp;"Subst.: "&amp;INDEX('Controle de reservas'!$N$14:$N$2013,BX143),"")&amp;IF(AND(ISNUMBER(INDEX('Controle de reservas'!$I$14:$I$2013,BX143)),INDEX('Controle de reservas'!$I$14:$I$2013,BX143)&gt;0,INDEX('Controle de reservas'!$K$14:$K$2013,BX143)&gt;INDEX('Controle de reservas'!$I$14:$I$2013,BX143)),CHAR(10)&amp;"DIVERGÊNCIA DE DATAS",""),IF(INDEX('Controle de reservas'!$L$14:$L$2013,BX143)="Em cobertura","COV",IF(INDEX('Controle de reservas'!$L$14:$L$2013,BX143)="Disponível","DISP",IF(INDEX('Controle de reservas'!$L$14:$L$2013,BX143)="Não utilizado","NU",IF(INDEX('Controle de reservas'!$L$14:$L$2013,BX143)="Folga","F",IF(INDEX('Controle de reservas'!$L$14:$L$2013,BX143)="Ocorrência","O",IF(INDEX('Controle de reservas'!$L$14:$L$2013,BX143)="Programado","PROG",IF(INDEX('Controle de reservas'!$L$14:$L$2013,BX143)="Disponível no posto","DP","SEM SITUAÇÃO")))))))&amp;IF(INDEX('Controle de reservas'!$M$14:$M$2013,BX143)&lt;&gt;"",CHAR(10)&amp;INDEX('Controle de reservas'!$M$14:$M$2013,BX143),IF(OR(INDEX('Controle de reservas'!$L$14:$L$2013,BX143)="Em cobertura",INDEX('Controle de reservas'!$L$14:$L$2013,BX143)="Programado"),CHAR(10)&amp;"SEM LOCAL",""))&amp;IF(INDEX('Controle de reservas'!$N$14:$N$2013,BX143)&lt;&gt;"",CHAR(10)&amp;"Subst.: "&amp;INDEX('Controle de reservas'!$N$14:$N$2013,BX143),"")&amp;IF(AND(ISNUMBER(INDEX('Controle de reservas'!$I$14:$I$2013,BX143)),INDEX('Controle de reservas'!$I$14:$I$2013,BX143)&gt;0,INDEX('Controle de reservas'!$K$14:$K$2013,BX143)&gt;INDEX('Controle de reservas'!$I$14:$I$2013,BX143)),CHAR(10)&amp;"DIVERGÊNCIA DE DATAS","")&amp;IF(INDEX('Controle de reservas'!$P$14:$P$2013,BX143)&lt;&gt;"OK"," !",""))))</f>
      </c>
      <c r="AK143" s="17">
        <f ca="1">IF(OR($AQ143=0,AK$9="",AK$9&lt;$AS143,AND($AT143&lt;&gt;"",AK$9&gt;$AT143)),"",IF(BY143=0,"—",IF(INDEX('Controle de reservas'!$P$14:$P$2013,BY143)="DUPLICIDADE NO DIA","CONFLITO"&amp;IF(INDEX('Controle de reservas'!$M$14:$M$2013,BY143)&lt;&gt;"",CHAR(10)&amp;INDEX('Controle de reservas'!$M$14:$M$2013,BY143),"")&amp;IF(INDEX('Controle de reservas'!$N$14:$N$2013,BY143)&lt;&gt;"",CHAR(10)&amp;"Subst.: "&amp;INDEX('Controle de reservas'!$N$14:$N$2013,BY143),"")&amp;IF(AND(ISNUMBER(INDEX('Controle de reservas'!$I$14:$I$2013,BY143)),INDEX('Controle de reservas'!$I$14:$I$2013,BY143)&gt;0,INDEX('Controle de reservas'!$K$14:$K$2013,BY143)&gt;INDEX('Controle de reservas'!$I$14:$I$2013,BY143)),CHAR(10)&amp;"DIVERGÊNCIA DE DATAS",""),IF(INDEX('Controle de reservas'!$L$14:$L$2013,BY143)="Em cobertura","COV",IF(INDEX('Controle de reservas'!$L$14:$L$2013,BY143)="Disponível","DISP",IF(INDEX('Controle de reservas'!$L$14:$L$2013,BY143)="Não utilizado","NU",IF(INDEX('Controle de reservas'!$L$14:$L$2013,BY143)="Folga","F",IF(INDEX('Controle de reservas'!$L$14:$L$2013,BY143)="Ocorrência","O",IF(INDEX('Controle de reservas'!$L$14:$L$2013,BY143)="Programado","PROG",IF(INDEX('Controle de reservas'!$L$14:$L$2013,BY143)="Disponível no posto","DP","SEM SITUAÇÃO")))))))&amp;IF(INDEX('Controle de reservas'!$M$14:$M$2013,BY143)&lt;&gt;"",CHAR(10)&amp;INDEX('Controle de reservas'!$M$14:$M$2013,BY143),IF(OR(INDEX('Controle de reservas'!$L$14:$L$2013,BY143)="Em cobertura",INDEX('Controle de reservas'!$L$14:$L$2013,BY143)="Programado"),CHAR(10)&amp;"SEM LOCAL",""))&amp;IF(INDEX('Controle de reservas'!$N$14:$N$2013,BY143)&lt;&gt;"",CHAR(10)&amp;"Subst.: "&amp;INDEX('Controle de reservas'!$N$14:$N$2013,BY143),"")&amp;IF(AND(ISNUMBER(INDEX('Controle de reservas'!$I$14:$I$2013,BY143)),INDEX('Controle de reservas'!$I$14:$I$2013,BY143)&gt;0,INDEX('Controle de reservas'!$K$14:$K$2013,BY143)&gt;INDEX('Controle de reservas'!$I$14:$I$2013,BY143)),CHAR(10)&amp;"DIVERGÊNCIA DE DATAS","")&amp;IF(INDEX('Controle de reservas'!$P$14:$P$2013,BY143)&lt;&gt;"OK"," !",""))))</f>
      </c>
      <c r="AL143" s="16">
        <f t="shared" ca="1" si="9"/>
      </c>
      <c r="AM143" s="16">
        <f t="shared" ca="1" si="10"/>
      </c>
      <c r="AN143" s="16">
        <f t="shared" ca="1" si="11"/>
      </c>
      <c r="AO143" s="16">
        <f t="shared" ca="1" si="12"/>
      </c>
      <c r="AP143" s="16">
        <f ca="1">IF($AQ143=0,"",INDEX('Controle de reservas'!$O$14:$O$2013,$AQ143))</f>
      </c>
      <c r="AQ143">
        <f ca="1">IFERROR(MATCH(ROW()-9,'Controle de reservas'!$S$14:$S$2013,0),0)</f>
      </c>
      <c r="AR143">
        <f ca="1">IF($AQ143=0,"",INDEX('Controle de reservas'!$Q$14:$Q$2013,$AQ143))</f>
      </c>
      <c r="AS143">
        <f ca="1">IF($AQ143=0,"",INDEX('Controle de reservas'!$H$14:$H$2013,$AQ143))</f>
      </c>
      <c r="AT143">
        <f ca="1">IF($AQ143=0,"",IF(INDEX('Controle de reservas'!$J$14:$J$2013,$AQ143)=0,"",INDEX('Controle de reservas'!$J$14:$J$2013,$AQ143)))</f>
      </c>
      <c r="AU143">
        <f ca="1">IF(OR($AQ143=0,G$9=""),0,IFERROR(MATCH($AR143&amp;"|"&amp;TEXT(G$9,"yyyymmdd"),'Controle de reservas'!$T$14:$T$2013,0),0))</f>
      </c>
      <c r="AV143">
        <f ca="1">IF(OR($AQ143=0,H$9=""),0,IFERROR(MATCH($AR143&amp;"|"&amp;TEXT(H$9,"yyyymmdd"),'Controle de reservas'!$T$14:$T$2013,0),0))</f>
      </c>
      <c r="AW143">
        <f ca="1">IF(OR($AQ143=0,I$9=""),0,IFERROR(MATCH($AR143&amp;"|"&amp;TEXT(I$9,"yyyymmdd"),'Controle de reservas'!$T$14:$T$2013,0),0))</f>
      </c>
      <c r="AX143">
        <f ca="1">IF(OR($AQ143=0,J$9=""),0,IFERROR(MATCH($AR143&amp;"|"&amp;TEXT(J$9,"yyyymmdd"),'Controle de reservas'!$T$14:$T$2013,0),0))</f>
      </c>
      <c r="AY143">
        <f ca="1">IF(OR($AQ143=0,K$9=""),0,IFERROR(MATCH($AR143&amp;"|"&amp;TEXT(K$9,"yyyymmdd"),'Controle de reservas'!$T$14:$T$2013,0),0))</f>
      </c>
      <c r="AZ143">
        <f ca="1">IF(OR($AQ143=0,L$9=""),0,IFERROR(MATCH($AR143&amp;"|"&amp;TEXT(L$9,"yyyymmdd"),'Controle de reservas'!$T$14:$T$2013,0),0))</f>
      </c>
      <c r="BA143">
        <f ca="1">IF(OR($AQ143=0,M$9=""),0,IFERROR(MATCH($AR143&amp;"|"&amp;TEXT(M$9,"yyyymmdd"),'Controle de reservas'!$T$14:$T$2013,0),0))</f>
      </c>
      <c r="BB143">
        <f ca="1">IF(OR($AQ143=0,N$9=""),0,IFERROR(MATCH($AR143&amp;"|"&amp;TEXT(N$9,"yyyymmdd"),'Controle de reservas'!$T$14:$T$2013,0),0))</f>
      </c>
      <c r="BC143">
        <f ca="1">IF(OR($AQ143=0,O$9=""),0,IFERROR(MATCH($AR143&amp;"|"&amp;TEXT(O$9,"yyyymmdd"),'Controle de reservas'!$T$14:$T$2013,0),0))</f>
      </c>
      <c r="BD143">
        <f ca="1">IF(OR($AQ143=0,P$9=""),0,IFERROR(MATCH($AR143&amp;"|"&amp;TEXT(P$9,"yyyymmdd"),'Controle de reservas'!$T$14:$T$2013,0),0))</f>
      </c>
      <c r="BE143">
        <f ca="1">IF(OR($AQ143=0,Q$9=""),0,IFERROR(MATCH($AR143&amp;"|"&amp;TEXT(Q$9,"yyyymmdd"),'Controle de reservas'!$T$14:$T$2013,0),0))</f>
      </c>
      <c r="BF143">
        <f ca="1">IF(OR($AQ143=0,R$9=""),0,IFERROR(MATCH($AR143&amp;"|"&amp;TEXT(R$9,"yyyymmdd"),'Controle de reservas'!$T$14:$T$2013,0),0))</f>
      </c>
      <c r="BG143">
        <f ca="1">IF(OR($AQ143=0,S$9=""),0,IFERROR(MATCH($AR143&amp;"|"&amp;TEXT(S$9,"yyyymmdd"),'Controle de reservas'!$T$14:$T$2013,0),0))</f>
      </c>
      <c r="BH143">
        <f ca="1">IF(OR($AQ143=0,T$9=""),0,IFERROR(MATCH($AR143&amp;"|"&amp;TEXT(T$9,"yyyymmdd"),'Controle de reservas'!$T$14:$T$2013,0),0))</f>
      </c>
      <c r="BI143">
        <f ca="1">IF(OR($AQ143=0,U$9=""),0,IFERROR(MATCH($AR143&amp;"|"&amp;TEXT(U$9,"yyyymmdd"),'Controle de reservas'!$T$14:$T$2013,0),0))</f>
      </c>
      <c r="BJ143">
        <f ca="1">IF(OR($AQ143=0,V$9=""),0,IFERROR(MATCH($AR143&amp;"|"&amp;TEXT(V$9,"yyyymmdd"),'Controle de reservas'!$T$14:$T$2013,0),0))</f>
      </c>
      <c r="BK143">
        <f ca="1">IF(OR($AQ143=0,W$9=""),0,IFERROR(MATCH($AR143&amp;"|"&amp;TEXT(W$9,"yyyymmdd"),'Controle de reservas'!$T$14:$T$2013,0),0))</f>
      </c>
      <c r="BL143">
        <f ca="1">IF(OR($AQ143=0,X$9=""),0,IFERROR(MATCH($AR143&amp;"|"&amp;TEXT(X$9,"yyyymmdd"),'Controle de reservas'!$T$14:$T$2013,0),0))</f>
      </c>
      <c r="BM143">
        <f ca="1">IF(OR($AQ143=0,Y$9=""),0,IFERROR(MATCH($AR143&amp;"|"&amp;TEXT(Y$9,"yyyymmdd"),'Controle de reservas'!$T$14:$T$2013,0),0))</f>
      </c>
      <c r="BN143">
        <f ca="1">IF(OR($AQ143=0,Z$9=""),0,IFERROR(MATCH($AR143&amp;"|"&amp;TEXT(Z$9,"yyyymmdd"),'Controle de reservas'!$T$14:$T$2013,0),0))</f>
      </c>
      <c r="BO143">
        <f ca="1">IF(OR($AQ143=0,AA$9=""),0,IFERROR(MATCH($AR143&amp;"|"&amp;TEXT(AA$9,"yyyymmdd"),'Controle de reservas'!$T$14:$T$2013,0),0))</f>
      </c>
      <c r="BP143">
        <f ca="1">IF(OR($AQ143=0,AB$9=""),0,IFERROR(MATCH($AR143&amp;"|"&amp;TEXT(AB$9,"yyyymmdd"),'Controle de reservas'!$T$14:$T$2013,0),0))</f>
      </c>
      <c r="BQ143">
        <f ca="1">IF(OR($AQ143=0,AC$9=""),0,IFERROR(MATCH($AR143&amp;"|"&amp;TEXT(AC$9,"yyyymmdd"),'Controle de reservas'!$T$14:$T$2013,0),0))</f>
      </c>
      <c r="BR143">
        <f ca="1">IF(OR($AQ143=0,AD$9=""),0,IFERROR(MATCH($AR143&amp;"|"&amp;TEXT(AD$9,"yyyymmdd"),'Controle de reservas'!$T$14:$T$2013,0),0))</f>
      </c>
      <c r="BS143">
        <f ca="1">IF(OR($AQ143=0,AE$9=""),0,IFERROR(MATCH($AR143&amp;"|"&amp;TEXT(AE$9,"yyyymmdd"),'Controle de reservas'!$T$14:$T$2013,0),0))</f>
      </c>
      <c r="BT143">
        <f ca="1">IF(OR($AQ143=0,AF$9=""),0,IFERROR(MATCH($AR143&amp;"|"&amp;TEXT(AF$9,"yyyymmdd"),'Controle de reservas'!$T$14:$T$2013,0),0))</f>
      </c>
      <c r="BU143">
        <f ca="1">IF(OR($AQ143=0,AG$9=""),0,IFERROR(MATCH($AR143&amp;"|"&amp;TEXT(AG$9,"yyyymmdd"),'Controle de reservas'!$T$14:$T$2013,0),0))</f>
      </c>
      <c r="BV143">
        <f ca="1">IF(OR($AQ143=0,AH$9=""),0,IFERROR(MATCH($AR143&amp;"|"&amp;TEXT(AH$9,"yyyymmdd"),'Controle de reservas'!$T$14:$T$2013,0),0))</f>
      </c>
      <c r="BW143">
        <f ca="1">IF(OR($AQ143=0,AI$9=""),0,IFERROR(MATCH($AR143&amp;"|"&amp;TEXT(AI$9,"yyyymmdd"),'Controle de reservas'!$T$14:$T$2013,0),0))</f>
      </c>
      <c r="BX143">
        <f ca="1">IF(OR($AQ143=0,AJ$9=""),0,IFERROR(MATCH($AR143&amp;"|"&amp;TEXT(AJ$9,"yyyymmdd"),'Controle de reservas'!$T$14:$T$2013,0),0))</f>
      </c>
      <c r="BY143">
        <f ca="1">IF(OR($AQ143=0,AK$9=""),0,IFERROR(MATCH($AR143&amp;"|"&amp;TEXT(AK$9,"yyyymmdd"),'Controle de reservas'!$T$14:$T$2013,0),0))</f>
      </c>
    </row>
    <row r="144" spans="1:77" ht="105" customHeight="1" x14ac:dyDescent="0.25">
      <c r="A144" s="14">
        <f ca="1">IF($AQ144=0,"",INDEX('Controle de reservas'!$A$14:$A$2013,$AQ144))</f>
      </c>
      <c r="B144" s="14">
        <f ca="1">IF($AQ144=0,"",INDEX('Controle de reservas'!$B$14:$B$2013,$AQ144))</f>
      </c>
      <c r="C144" s="14">
        <f ca="1">IF($AQ144=0,"",INDEX('Controle de reservas'!$C$14:$C$2013,$AQ144))</f>
      </c>
      <c r="D144" s="14">
        <f ca="1">IF($AQ144=0,"",INDEX('Controle de reservas'!$D$14:$D$2013,$AQ144))</f>
      </c>
      <c r="E144" s="14">
        <f ca="1">IF($AQ144=0,"",INDEX('Controle de reservas'!$E$14:$E$2013,$AQ144))</f>
      </c>
      <c r="F144" s="14">
        <f ca="1">IF($AQ144=0,"",INDEX('Controle de reservas'!$F$14:$F$2013,$AQ144))</f>
      </c>
      <c r="G144" s="15">
        <f ca="1">IF(OR($AQ144=0,G$9="",G$9&lt;$AS144,AND($AT144&lt;&gt;"",G$9&gt;$AT144)),"",IF(AU144=0,"—",IF(INDEX('Controle de reservas'!$P$14:$P$2013,AU144)="DUPLICIDADE NO DIA","CONFLITO"&amp;IF(INDEX('Controle de reservas'!$M$14:$M$2013,AU144)&lt;&gt;"",CHAR(10)&amp;INDEX('Controle de reservas'!$M$14:$M$2013,AU144),"")&amp;IF(INDEX('Controle de reservas'!$N$14:$N$2013,AU144)&lt;&gt;"",CHAR(10)&amp;"Subst.: "&amp;INDEX('Controle de reservas'!$N$14:$N$2013,AU144),"")&amp;IF(AND(ISNUMBER(INDEX('Controle de reservas'!$I$14:$I$2013,AU144)),INDEX('Controle de reservas'!$I$14:$I$2013,AU144)&gt;0,INDEX('Controle de reservas'!$K$14:$K$2013,AU144)&gt;INDEX('Controle de reservas'!$I$14:$I$2013,AU144)),CHAR(10)&amp;"DIVERGÊNCIA DE DATAS",""),IF(INDEX('Controle de reservas'!$L$14:$L$2013,AU144)="Em cobertura","COV",IF(INDEX('Controle de reservas'!$L$14:$L$2013,AU144)="Disponível","DISP",IF(INDEX('Controle de reservas'!$L$14:$L$2013,AU144)="Não utilizado","NU",IF(INDEX('Controle de reservas'!$L$14:$L$2013,AU144)="Folga","F",IF(INDEX('Controle de reservas'!$L$14:$L$2013,AU144)="Ocorrência","O",IF(INDEX('Controle de reservas'!$L$14:$L$2013,AU144)="Programado","PROG",IF(INDEX('Controle de reservas'!$L$14:$L$2013,AU144)="Disponível no posto","DP","SEM SITUAÇÃO")))))))&amp;IF(INDEX('Controle de reservas'!$M$14:$M$2013,AU144)&lt;&gt;"",CHAR(10)&amp;INDEX('Controle de reservas'!$M$14:$M$2013,AU144),IF(OR(INDEX('Controle de reservas'!$L$14:$L$2013,AU144)="Em cobertura",INDEX('Controle de reservas'!$L$14:$L$2013,AU144)="Programado"),CHAR(10)&amp;"SEM LOCAL",""))&amp;IF(INDEX('Controle de reservas'!$N$14:$N$2013,AU144)&lt;&gt;"",CHAR(10)&amp;"Subst.: "&amp;INDEX('Controle de reservas'!$N$14:$N$2013,AU144),"")&amp;IF(AND(ISNUMBER(INDEX('Controle de reservas'!$I$14:$I$2013,AU144)),INDEX('Controle de reservas'!$I$14:$I$2013,AU144)&gt;0,INDEX('Controle de reservas'!$K$14:$K$2013,AU144)&gt;INDEX('Controle de reservas'!$I$14:$I$2013,AU144)),CHAR(10)&amp;"DIVERGÊNCIA DE DATAS","")&amp;IF(INDEX('Controle de reservas'!$P$14:$P$2013,AU144)&lt;&gt;"OK"," !",""))))</f>
      </c>
      <c r="H144" s="15">
        <f ca="1">IF(OR($AQ144=0,H$9="",H$9&lt;$AS144,AND($AT144&lt;&gt;"",H$9&gt;$AT144)),"",IF(AV144=0,"—",IF(INDEX('Controle de reservas'!$P$14:$P$2013,AV144)="DUPLICIDADE NO DIA","CONFLITO"&amp;IF(INDEX('Controle de reservas'!$M$14:$M$2013,AV144)&lt;&gt;"",CHAR(10)&amp;INDEX('Controle de reservas'!$M$14:$M$2013,AV144),"")&amp;IF(INDEX('Controle de reservas'!$N$14:$N$2013,AV144)&lt;&gt;"",CHAR(10)&amp;"Subst.: "&amp;INDEX('Controle de reservas'!$N$14:$N$2013,AV144),"")&amp;IF(AND(ISNUMBER(INDEX('Controle de reservas'!$I$14:$I$2013,AV144)),INDEX('Controle de reservas'!$I$14:$I$2013,AV144)&gt;0,INDEX('Controle de reservas'!$K$14:$K$2013,AV144)&gt;INDEX('Controle de reservas'!$I$14:$I$2013,AV144)),CHAR(10)&amp;"DIVERGÊNCIA DE DATAS",""),IF(INDEX('Controle de reservas'!$L$14:$L$2013,AV144)="Em cobertura","COV",IF(INDEX('Controle de reservas'!$L$14:$L$2013,AV144)="Disponível","DISP",IF(INDEX('Controle de reservas'!$L$14:$L$2013,AV144)="Não utilizado","NU",IF(INDEX('Controle de reservas'!$L$14:$L$2013,AV144)="Folga","F",IF(INDEX('Controle de reservas'!$L$14:$L$2013,AV144)="Ocorrência","O",IF(INDEX('Controle de reservas'!$L$14:$L$2013,AV144)="Programado","PROG",IF(INDEX('Controle de reservas'!$L$14:$L$2013,AV144)="Disponível no posto","DP","SEM SITUAÇÃO")))))))&amp;IF(INDEX('Controle de reservas'!$M$14:$M$2013,AV144)&lt;&gt;"",CHAR(10)&amp;INDEX('Controle de reservas'!$M$14:$M$2013,AV144),IF(OR(INDEX('Controle de reservas'!$L$14:$L$2013,AV144)="Em cobertura",INDEX('Controle de reservas'!$L$14:$L$2013,AV144)="Programado"),CHAR(10)&amp;"SEM LOCAL",""))&amp;IF(INDEX('Controle de reservas'!$N$14:$N$2013,AV144)&lt;&gt;"",CHAR(10)&amp;"Subst.: "&amp;INDEX('Controle de reservas'!$N$14:$N$2013,AV144),"")&amp;IF(AND(ISNUMBER(INDEX('Controle de reservas'!$I$14:$I$2013,AV144)),INDEX('Controle de reservas'!$I$14:$I$2013,AV144)&gt;0,INDEX('Controle de reservas'!$K$14:$K$2013,AV144)&gt;INDEX('Controle de reservas'!$I$14:$I$2013,AV144)),CHAR(10)&amp;"DIVERGÊNCIA DE DATAS","")&amp;IF(INDEX('Controle de reservas'!$P$14:$P$2013,AV144)&lt;&gt;"OK"," !",""))))</f>
      </c>
      <c r="I144" s="15">
        <f ca="1">IF(OR($AQ144=0,I$9="",I$9&lt;$AS144,AND($AT144&lt;&gt;"",I$9&gt;$AT144)),"",IF(AW144=0,"—",IF(INDEX('Controle de reservas'!$P$14:$P$2013,AW144)="DUPLICIDADE NO DIA","CONFLITO"&amp;IF(INDEX('Controle de reservas'!$M$14:$M$2013,AW144)&lt;&gt;"",CHAR(10)&amp;INDEX('Controle de reservas'!$M$14:$M$2013,AW144),"")&amp;IF(INDEX('Controle de reservas'!$N$14:$N$2013,AW144)&lt;&gt;"",CHAR(10)&amp;"Subst.: "&amp;INDEX('Controle de reservas'!$N$14:$N$2013,AW144),"")&amp;IF(AND(ISNUMBER(INDEX('Controle de reservas'!$I$14:$I$2013,AW144)),INDEX('Controle de reservas'!$I$14:$I$2013,AW144)&gt;0,INDEX('Controle de reservas'!$K$14:$K$2013,AW144)&gt;INDEX('Controle de reservas'!$I$14:$I$2013,AW144)),CHAR(10)&amp;"DIVERGÊNCIA DE DATAS",""),IF(INDEX('Controle de reservas'!$L$14:$L$2013,AW144)="Em cobertura","COV",IF(INDEX('Controle de reservas'!$L$14:$L$2013,AW144)="Disponível","DISP",IF(INDEX('Controle de reservas'!$L$14:$L$2013,AW144)="Não utilizado","NU",IF(INDEX('Controle de reservas'!$L$14:$L$2013,AW144)="Folga","F",IF(INDEX('Controle de reservas'!$L$14:$L$2013,AW144)="Ocorrência","O",IF(INDEX('Controle de reservas'!$L$14:$L$2013,AW144)="Programado","PROG",IF(INDEX('Controle de reservas'!$L$14:$L$2013,AW144)="Disponível no posto","DP","SEM SITUAÇÃO")))))))&amp;IF(INDEX('Controle de reservas'!$M$14:$M$2013,AW144)&lt;&gt;"",CHAR(10)&amp;INDEX('Controle de reservas'!$M$14:$M$2013,AW144),IF(OR(INDEX('Controle de reservas'!$L$14:$L$2013,AW144)="Em cobertura",INDEX('Controle de reservas'!$L$14:$L$2013,AW144)="Programado"),CHAR(10)&amp;"SEM LOCAL",""))&amp;IF(INDEX('Controle de reservas'!$N$14:$N$2013,AW144)&lt;&gt;"",CHAR(10)&amp;"Subst.: "&amp;INDEX('Controle de reservas'!$N$14:$N$2013,AW144),"")&amp;IF(AND(ISNUMBER(INDEX('Controle de reservas'!$I$14:$I$2013,AW144)),INDEX('Controle de reservas'!$I$14:$I$2013,AW144)&gt;0,INDEX('Controle de reservas'!$K$14:$K$2013,AW144)&gt;INDEX('Controle de reservas'!$I$14:$I$2013,AW144)),CHAR(10)&amp;"DIVERGÊNCIA DE DATAS","")&amp;IF(INDEX('Controle de reservas'!$P$14:$P$2013,AW144)&lt;&gt;"OK"," !",""))))</f>
      </c>
      <c r="J144" s="15">
        <f ca="1">IF(OR($AQ144=0,J$9="",J$9&lt;$AS144,AND($AT144&lt;&gt;"",J$9&gt;$AT144)),"",IF(AX144=0,"—",IF(INDEX('Controle de reservas'!$P$14:$P$2013,AX144)="DUPLICIDADE NO DIA","CONFLITO"&amp;IF(INDEX('Controle de reservas'!$M$14:$M$2013,AX144)&lt;&gt;"",CHAR(10)&amp;INDEX('Controle de reservas'!$M$14:$M$2013,AX144),"")&amp;IF(INDEX('Controle de reservas'!$N$14:$N$2013,AX144)&lt;&gt;"",CHAR(10)&amp;"Subst.: "&amp;INDEX('Controle de reservas'!$N$14:$N$2013,AX144),"")&amp;IF(AND(ISNUMBER(INDEX('Controle de reservas'!$I$14:$I$2013,AX144)),INDEX('Controle de reservas'!$I$14:$I$2013,AX144)&gt;0,INDEX('Controle de reservas'!$K$14:$K$2013,AX144)&gt;INDEX('Controle de reservas'!$I$14:$I$2013,AX144)),CHAR(10)&amp;"DIVERGÊNCIA DE DATAS",""),IF(INDEX('Controle de reservas'!$L$14:$L$2013,AX144)="Em cobertura","COV",IF(INDEX('Controle de reservas'!$L$14:$L$2013,AX144)="Disponível","DISP",IF(INDEX('Controle de reservas'!$L$14:$L$2013,AX144)="Não utilizado","NU",IF(INDEX('Controle de reservas'!$L$14:$L$2013,AX144)="Folga","F",IF(INDEX('Controle de reservas'!$L$14:$L$2013,AX144)="Ocorrência","O",IF(INDEX('Controle de reservas'!$L$14:$L$2013,AX144)="Programado","PROG",IF(INDEX('Controle de reservas'!$L$14:$L$2013,AX144)="Disponível no posto","DP","SEM SITUAÇÃO")))))))&amp;IF(INDEX('Controle de reservas'!$M$14:$M$2013,AX144)&lt;&gt;"",CHAR(10)&amp;INDEX('Controle de reservas'!$M$14:$M$2013,AX144),IF(OR(INDEX('Controle de reservas'!$L$14:$L$2013,AX144)="Em cobertura",INDEX('Controle de reservas'!$L$14:$L$2013,AX144)="Programado"),CHAR(10)&amp;"SEM LOCAL",""))&amp;IF(INDEX('Controle de reservas'!$N$14:$N$2013,AX144)&lt;&gt;"",CHAR(10)&amp;"Subst.: "&amp;INDEX('Controle de reservas'!$N$14:$N$2013,AX144),"")&amp;IF(AND(ISNUMBER(INDEX('Controle de reservas'!$I$14:$I$2013,AX144)),INDEX('Controle de reservas'!$I$14:$I$2013,AX144)&gt;0,INDEX('Controle de reservas'!$K$14:$K$2013,AX144)&gt;INDEX('Controle de reservas'!$I$14:$I$2013,AX144)),CHAR(10)&amp;"DIVERGÊNCIA DE DATAS","")&amp;IF(INDEX('Controle de reservas'!$P$14:$P$2013,AX144)&lt;&gt;"OK"," !",""))))</f>
      </c>
      <c r="K144" s="15">
        <f ca="1">IF(OR($AQ144=0,K$9="",K$9&lt;$AS144,AND($AT144&lt;&gt;"",K$9&gt;$AT144)),"",IF(AY144=0,"—",IF(INDEX('Controle de reservas'!$P$14:$P$2013,AY144)="DUPLICIDADE NO DIA","CONFLITO"&amp;IF(INDEX('Controle de reservas'!$M$14:$M$2013,AY144)&lt;&gt;"",CHAR(10)&amp;INDEX('Controle de reservas'!$M$14:$M$2013,AY144),"")&amp;IF(INDEX('Controle de reservas'!$N$14:$N$2013,AY144)&lt;&gt;"",CHAR(10)&amp;"Subst.: "&amp;INDEX('Controle de reservas'!$N$14:$N$2013,AY144),"")&amp;IF(AND(ISNUMBER(INDEX('Controle de reservas'!$I$14:$I$2013,AY144)),INDEX('Controle de reservas'!$I$14:$I$2013,AY144)&gt;0,INDEX('Controle de reservas'!$K$14:$K$2013,AY144)&gt;INDEX('Controle de reservas'!$I$14:$I$2013,AY144)),CHAR(10)&amp;"DIVERGÊNCIA DE DATAS",""),IF(INDEX('Controle de reservas'!$L$14:$L$2013,AY144)="Em cobertura","COV",IF(INDEX('Controle de reservas'!$L$14:$L$2013,AY144)="Disponível","DISP",IF(INDEX('Controle de reservas'!$L$14:$L$2013,AY144)="Não utilizado","NU",IF(INDEX('Controle de reservas'!$L$14:$L$2013,AY144)="Folga","F",IF(INDEX('Controle de reservas'!$L$14:$L$2013,AY144)="Ocorrência","O",IF(INDEX('Controle de reservas'!$L$14:$L$2013,AY144)="Programado","PROG",IF(INDEX('Controle de reservas'!$L$14:$L$2013,AY144)="Disponível no posto","DP","SEM SITUAÇÃO")))))))&amp;IF(INDEX('Controle de reservas'!$M$14:$M$2013,AY144)&lt;&gt;"",CHAR(10)&amp;INDEX('Controle de reservas'!$M$14:$M$2013,AY144),IF(OR(INDEX('Controle de reservas'!$L$14:$L$2013,AY144)="Em cobertura",INDEX('Controle de reservas'!$L$14:$L$2013,AY144)="Programado"),CHAR(10)&amp;"SEM LOCAL",""))&amp;IF(INDEX('Controle de reservas'!$N$14:$N$2013,AY144)&lt;&gt;"",CHAR(10)&amp;"Subst.: "&amp;INDEX('Controle de reservas'!$N$14:$N$2013,AY144),"")&amp;IF(AND(ISNUMBER(INDEX('Controle de reservas'!$I$14:$I$2013,AY144)),INDEX('Controle de reservas'!$I$14:$I$2013,AY144)&gt;0,INDEX('Controle de reservas'!$K$14:$K$2013,AY144)&gt;INDEX('Controle de reservas'!$I$14:$I$2013,AY144)),CHAR(10)&amp;"DIVERGÊNCIA DE DATAS","")&amp;IF(INDEX('Controle de reservas'!$P$14:$P$2013,AY144)&lt;&gt;"OK"," !",""))))</f>
      </c>
      <c r="L144" s="15">
        <f ca="1">IF(OR($AQ144=0,L$9="",L$9&lt;$AS144,AND($AT144&lt;&gt;"",L$9&gt;$AT144)),"",IF(AZ144=0,"—",IF(INDEX('Controle de reservas'!$P$14:$P$2013,AZ144)="DUPLICIDADE NO DIA","CONFLITO"&amp;IF(INDEX('Controle de reservas'!$M$14:$M$2013,AZ144)&lt;&gt;"",CHAR(10)&amp;INDEX('Controle de reservas'!$M$14:$M$2013,AZ144),"")&amp;IF(INDEX('Controle de reservas'!$N$14:$N$2013,AZ144)&lt;&gt;"",CHAR(10)&amp;"Subst.: "&amp;INDEX('Controle de reservas'!$N$14:$N$2013,AZ144),"")&amp;IF(AND(ISNUMBER(INDEX('Controle de reservas'!$I$14:$I$2013,AZ144)),INDEX('Controle de reservas'!$I$14:$I$2013,AZ144)&gt;0,INDEX('Controle de reservas'!$K$14:$K$2013,AZ144)&gt;INDEX('Controle de reservas'!$I$14:$I$2013,AZ144)),CHAR(10)&amp;"DIVERGÊNCIA DE DATAS",""),IF(INDEX('Controle de reservas'!$L$14:$L$2013,AZ144)="Em cobertura","COV",IF(INDEX('Controle de reservas'!$L$14:$L$2013,AZ144)="Disponível","DISP",IF(INDEX('Controle de reservas'!$L$14:$L$2013,AZ144)="Não utilizado","NU",IF(INDEX('Controle de reservas'!$L$14:$L$2013,AZ144)="Folga","F",IF(INDEX('Controle de reservas'!$L$14:$L$2013,AZ144)="Ocorrência","O",IF(INDEX('Controle de reservas'!$L$14:$L$2013,AZ144)="Programado","PROG",IF(INDEX('Controle de reservas'!$L$14:$L$2013,AZ144)="Disponível no posto","DP","SEM SITUAÇÃO")))))))&amp;IF(INDEX('Controle de reservas'!$M$14:$M$2013,AZ144)&lt;&gt;"",CHAR(10)&amp;INDEX('Controle de reservas'!$M$14:$M$2013,AZ144),IF(OR(INDEX('Controle de reservas'!$L$14:$L$2013,AZ144)="Em cobertura",INDEX('Controle de reservas'!$L$14:$L$2013,AZ144)="Programado"),CHAR(10)&amp;"SEM LOCAL",""))&amp;IF(INDEX('Controle de reservas'!$N$14:$N$2013,AZ144)&lt;&gt;"",CHAR(10)&amp;"Subst.: "&amp;INDEX('Controle de reservas'!$N$14:$N$2013,AZ144),"")&amp;IF(AND(ISNUMBER(INDEX('Controle de reservas'!$I$14:$I$2013,AZ144)),INDEX('Controle de reservas'!$I$14:$I$2013,AZ144)&gt;0,INDEX('Controle de reservas'!$K$14:$K$2013,AZ144)&gt;INDEX('Controle de reservas'!$I$14:$I$2013,AZ144)),CHAR(10)&amp;"DIVERGÊNCIA DE DATAS","")&amp;IF(INDEX('Controle de reservas'!$P$14:$P$2013,AZ144)&lt;&gt;"OK"," !",""))))</f>
      </c>
      <c r="M144" s="15">
        <f ca="1">IF(OR($AQ144=0,M$9="",M$9&lt;$AS144,AND($AT144&lt;&gt;"",M$9&gt;$AT144)),"",IF(BA144=0,"—",IF(INDEX('Controle de reservas'!$P$14:$P$2013,BA144)="DUPLICIDADE NO DIA","CONFLITO"&amp;IF(INDEX('Controle de reservas'!$M$14:$M$2013,BA144)&lt;&gt;"",CHAR(10)&amp;INDEX('Controle de reservas'!$M$14:$M$2013,BA144),"")&amp;IF(INDEX('Controle de reservas'!$N$14:$N$2013,BA144)&lt;&gt;"",CHAR(10)&amp;"Subst.: "&amp;INDEX('Controle de reservas'!$N$14:$N$2013,BA144),"")&amp;IF(AND(ISNUMBER(INDEX('Controle de reservas'!$I$14:$I$2013,BA144)),INDEX('Controle de reservas'!$I$14:$I$2013,BA144)&gt;0,INDEX('Controle de reservas'!$K$14:$K$2013,BA144)&gt;INDEX('Controle de reservas'!$I$14:$I$2013,BA144)),CHAR(10)&amp;"DIVERGÊNCIA DE DATAS",""),IF(INDEX('Controle de reservas'!$L$14:$L$2013,BA144)="Em cobertura","COV",IF(INDEX('Controle de reservas'!$L$14:$L$2013,BA144)="Disponível","DISP",IF(INDEX('Controle de reservas'!$L$14:$L$2013,BA144)="Não utilizado","NU",IF(INDEX('Controle de reservas'!$L$14:$L$2013,BA144)="Folga","F",IF(INDEX('Controle de reservas'!$L$14:$L$2013,BA144)="Ocorrência","O",IF(INDEX('Controle de reservas'!$L$14:$L$2013,BA144)="Programado","PROG",IF(INDEX('Controle de reservas'!$L$14:$L$2013,BA144)="Disponível no posto","DP","SEM SITUAÇÃO")))))))&amp;IF(INDEX('Controle de reservas'!$M$14:$M$2013,BA144)&lt;&gt;"",CHAR(10)&amp;INDEX('Controle de reservas'!$M$14:$M$2013,BA144),IF(OR(INDEX('Controle de reservas'!$L$14:$L$2013,BA144)="Em cobertura",INDEX('Controle de reservas'!$L$14:$L$2013,BA144)="Programado"),CHAR(10)&amp;"SEM LOCAL",""))&amp;IF(INDEX('Controle de reservas'!$N$14:$N$2013,BA144)&lt;&gt;"",CHAR(10)&amp;"Subst.: "&amp;INDEX('Controle de reservas'!$N$14:$N$2013,BA144),"")&amp;IF(AND(ISNUMBER(INDEX('Controle de reservas'!$I$14:$I$2013,BA144)),INDEX('Controle de reservas'!$I$14:$I$2013,BA144)&gt;0,INDEX('Controle de reservas'!$K$14:$K$2013,BA144)&gt;INDEX('Controle de reservas'!$I$14:$I$2013,BA144)),CHAR(10)&amp;"DIVERGÊNCIA DE DATAS","")&amp;IF(INDEX('Controle de reservas'!$P$14:$P$2013,BA144)&lt;&gt;"OK"," !",""))))</f>
      </c>
      <c r="N144" s="15">
        <f ca="1">IF(OR($AQ144=0,N$9="",N$9&lt;$AS144,AND($AT144&lt;&gt;"",N$9&gt;$AT144)),"",IF(BB144=0,"—",IF(INDEX('Controle de reservas'!$P$14:$P$2013,BB144)="DUPLICIDADE NO DIA","CONFLITO"&amp;IF(INDEX('Controle de reservas'!$M$14:$M$2013,BB144)&lt;&gt;"",CHAR(10)&amp;INDEX('Controle de reservas'!$M$14:$M$2013,BB144),"")&amp;IF(INDEX('Controle de reservas'!$N$14:$N$2013,BB144)&lt;&gt;"",CHAR(10)&amp;"Subst.: "&amp;INDEX('Controle de reservas'!$N$14:$N$2013,BB144),"")&amp;IF(AND(ISNUMBER(INDEX('Controle de reservas'!$I$14:$I$2013,BB144)),INDEX('Controle de reservas'!$I$14:$I$2013,BB144)&gt;0,INDEX('Controle de reservas'!$K$14:$K$2013,BB144)&gt;INDEX('Controle de reservas'!$I$14:$I$2013,BB144)),CHAR(10)&amp;"DIVERGÊNCIA DE DATAS",""),IF(INDEX('Controle de reservas'!$L$14:$L$2013,BB144)="Em cobertura","COV",IF(INDEX('Controle de reservas'!$L$14:$L$2013,BB144)="Disponível","DISP",IF(INDEX('Controle de reservas'!$L$14:$L$2013,BB144)="Não utilizado","NU",IF(INDEX('Controle de reservas'!$L$14:$L$2013,BB144)="Folga","F",IF(INDEX('Controle de reservas'!$L$14:$L$2013,BB144)="Ocorrência","O",IF(INDEX('Controle de reservas'!$L$14:$L$2013,BB144)="Programado","PROG",IF(INDEX('Controle de reservas'!$L$14:$L$2013,BB144)="Disponível no posto","DP","SEM SITUAÇÃO")))))))&amp;IF(INDEX('Controle de reservas'!$M$14:$M$2013,BB144)&lt;&gt;"",CHAR(10)&amp;INDEX('Controle de reservas'!$M$14:$M$2013,BB144),IF(OR(INDEX('Controle de reservas'!$L$14:$L$2013,BB144)="Em cobertura",INDEX('Controle de reservas'!$L$14:$L$2013,BB144)="Programado"),CHAR(10)&amp;"SEM LOCAL",""))&amp;IF(INDEX('Controle de reservas'!$N$14:$N$2013,BB144)&lt;&gt;"",CHAR(10)&amp;"Subst.: "&amp;INDEX('Controle de reservas'!$N$14:$N$2013,BB144),"")&amp;IF(AND(ISNUMBER(INDEX('Controle de reservas'!$I$14:$I$2013,BB144)),INDEX('Controle de reservas'!$I$14:$I$2013,BB144)&gt;0,INDEX('Controle de reservas'!$K$14:$K$2013,BB144)&gt;INDEX('Controle de reservas'!$I$14:$I$2013,BB144)),CHAR(10)&amp;"DIVERGÊNCIA DE DATAS","")&amp;IF(INDEX('Controle de reservas'!$P$14:$P$2013,BB144)&lt;&gt;"OK"," !",""))))</f>
      </c>
      <c r="O144" s="15">
        <f ca="1">IF(OR($AQ144=0,O$9="",O$9&lt;$AS144,AND($AT144&lt;&gt;"",O$9&gt;$AT144)),"",IF(BC144=0,"—",IF(INDEX('Controle de reservas'!$P$14:$P$2013,BC144)="DUPLICIDADE NO DIA","CONFLITO"&amp;IF(INDEX('Controle de reservas'!$M$14:$M$2013,BC144)&lt;&gt;"",CHAR(10)&amp;INDEX('Controle de reservas'!$M$14:$M$2013,BC144),"")&amp;IF(INDEX('Controle de reservas'!$N$14:$N$2013,BC144)&lt;&gt;"",CHAR(10)&amp;"Subst.: "&amp;INDEX('Controle de reservas'!$N$14:$N$2013,BC144),"")&amp;IF(AND(ISNUMBER(INDEX('Controle de reservas'!$I$14:$I$2013,BC144)),INDEX('Controle de reservas'!$I$14:$I$2013,BC144)&gt;0,INDEX('Controle de reservas'!$K$14:$K$2013,BC144)&gt;INDEX('Controle de reservas'!$I$14:$I$2013,BC144)),CHAR(10)&amp;"DIVERGÊNCIA DE DATAS",""),IF(INDEX('Controle de reservas'!$L$14:$L$2013,BC144)="Em cobertura","COV",IF(INDEX('Controle de reservas'!$L$14:$L$2013,BC144)="Disponível","DISP",IF(INDEX('Controle de reservas'!$L$14:$L$2013,BC144)="Não utilizado","NU",IF(INDEX('Controle de reservas'!$L$14:$L$2013,BC144)="Folga","F",IF(INDEX('Controle de reservas'!$L$14:$L$2013,BC144)="Ocorrência","O",IF(INDEX('Controle de reservas'!$L$14:$L$2013,BC144)="Programado","PROG",IF(INDEX('Controle de reservas'!$L$14:$L$2013,BC144)="Disponível no posto","DP","SEM SITUAÇÃO")))))))&amp;IF(INDEX('Controle de reservas'!$M$14:$M$2013,BC144)&lt;&gt;"",CHAR(10)&amp;INDEX('Controle de reservas'!$M$14:$M$2013,BC144),IF(OR(INDEX('Controle de reservas'!$L$14:$L$2013,BC144)="Em cobertura",INDEX('Controle de reservas'!$L$14:$L$2013,BC144)="Programado"),CHAR(10)&amp;"SEM LOCAL",""))&amp;IF(INDEX('Controle de reservas'!$N$14:$N$2013,BC144)&lt;&gt;"",CHAR(10)&amp;"Subst.: "&amp;INDEX('Controle de reservas'!$N$14:$N$2013,BC144),"")&amp;IF(AND(ISNUMBER(INDEX('Controle de reservas'!$I$14:$I$2013,BC144)),INDEX('Controle de reservas'!$I$14:$I$2013,BC144)&gt;0,INDEX('Controle de reservas'!$K$14:$K$2013,BC144)&gt;INDEX('Controle de reservas'!$I$14:$I$2013,BC144)),CHAR(10)&amp;"DIVERGÊNCIA DE DATAS","")&amp;IF(INDEX('Controle de reservas'!$P$14:$P$2013,BC144)&lt;&gt;"OK"," !",""))))</f>
      </c>
      <c r="P144" s="15">
        <f ca="1">IF(OR($AQ144=0,P$9="",P$9&lt;$AS144,AND($AT144&lt;&gt;"",P$9&gt;$AT144)),"",IF(BD144=0,"—",IF(INDEX('Controle de reservas'!$P$14:$P$2013,BD144)="DUPLICIDADE NO DIA","CONFLITO"&amp;IF(INDEX('Controle de reservas'!$M$14:$M$2013,BD144)&lt;&gt;"",CHAR(10)&amp;INDEX('Controle de reservas'!$M$14:$M$2013,BD144),"")&amp;IF(INDEX('Controle de reservas'!$N$14:$N$2013,BD144)&lt;&gt;"",CHAR(10)&amp;"Subst.: "&amp;INDEX('Controle de reservas'!$N$14:$N$2013,BD144),"")&amp;IF(AND(ISNUMBER(INDEX('Controle de reservas'!$I$14:$I$2013,BD144)),INDEX('Controle de reservas'!$I$14:$I$2013,BD144)&gt;0,INDEX('Controle de reservas'!$K$14:$K$2013,BD144)&gt;INDEX('Controle de reservas'!$I$14:$I$2013,BD144)),CHAR(10)&amp;"DIVERGÊNCIA DE DATAS",""),IF(INDEX('Controle de reservas'!$L$14:$L$2013,BD144)="Em cobertura","COV",IF(INDEX('Controle de reservas'!$L$14:$L$2013,BD144)="Disponível","DISP",IF(INDEX('Controle de reservas'!$L$14:$L$2013,BD144)="Não utilizado","NU",IF(INDEX('Controle de reservas'!$L$14:$L$2013,BD144)="Folga","F",IF(INDEX('Controle de reservas'!$L$14:$L$2013,BD144)="Ocorrência","O",IF(INDEX('Controle de reservas'!$L$14:$L$2013,BD144)="Programado","PROG",IF(INDEX('Controle de reservas'!$L$14:$L$2013,BD144)="Disponível no posto","DP","SEM SITUAÇÃO")))))))&amp;IF(INDEX('Controle de reservas'!$M$14:$M$2013,BD144)&lt;&gt;"",CHAR(10)&amp;INDEX('Controle de reservas'!$M$14:$M$2013,BD144),IF(OR(INDEX('Controle de reservas'!$L$14:$L$2013,BD144)="Em cobertura",INDEX('Controle de reservas'!$L$14:$L$2013,BD144)="Programado"),CHAR(10)&amp;"SEM LOCAL",""))&amp;IF(INDEX('Controle de reservas'!$N$14:$N$2013,BD144)&lt;&gt;"",CHAR(10)&amp;"Subst.: "&amp;INDEX('Controle de reservas'!$N$14:$N$2013,BD144),"")&amp;IF(AND(ISNUMBER(INDEX('Controle de reservas'!$I$14:$I$2013,BD144)),INDEX('Controle de reservas'!$I$14:$I$2013,BD144)&gt;0,INDEX('Controle de reservas'!$K$14:$K$2013,BD144)&gt;INDEX('Controle de reservas'!$I$14:$I$2013,BD144)),CHAR(10)&amp;"DIVERGÊNCIA DE DATAS","")&amp;IF(INDEX('Controle de reservas'!$P$14:$P$2013,BD144)&lt;&gt;"OK"," !",""))))</f>
      </c>
      <c r="Q144" s="15">
        <f ca="1">IF(OR($AQ144=0,Q$9="",Q$9&lt;$AS144,AND($AT144&lt;&gt;"",Q$9&gt;$AT144)),"",IF(BE144=0,"—",IF(INDEX('Controle de reservas'!$P$14:$P$2013,BE144)="DUPLICIDADE NO DIA","CONFLITO"&amp;IF(INDEX('Controle de reservas'!$M$14:$M$2013,BE144)&lt;&gt;"",CHAR(10)&amp;INDEX('Controle de reservas'!$M$14:$M$2013,BE144),"")&amp;IF(INDEX('Controle de reservas'!$N$14:$N$2013,BE144)&lt;&gt;"",CHAR(10)&amp;"Subst.: "&amp;INDEX('Controle de reservas'!$N$14:$N$2013,BE144),"")&amp;IF(AND(ISNUMBER(INDEX('Controle de reservas'!$I$14:$I$2013,BE144)),INDEX('Controle de reservas'!$I$14:$I$2013,BE144)&gt;0,INDEX('Controle de reservas'!$K$14:$K$2013,BE144)&gt;INDEX('Controle de reservas'!$I$14:$I$2013,BE144)),CHAR(10)&amp;"DIVERGÊNCIA DE DATAS",""),IF(INDEX('Controle de reservas'!$L$14:$L$2013,BE144)="Em cobertura","COV",IF(INDEX('Controle de reservas'!$L$14:$L$2013,BE144)="Disponível","DISP",IF(INDEX('Controle de reservas'!$L$14:$L$2013,BE144)="Não utilizado","NU",IF(INDEX('Controle de reservas'!$L$14:$L$2013,BE144)="Folga","F",IF(INDEX('Controle de reservas'!$L$14:$L$2013,BE144)="Ocorrência","O",IF(INDEX('Controle de reservas'!$L$14:$L$2013,BE144)="Programado","PROG",IF(INDEX('Controle de reservas'!$L$14:$L$2013,BE144)="Disponível no posto","DP","SEM SITUAÇÃO")))))))&amp;IF(INDEX('Controle de reservas'!$M$14:$M$2013,BE144)&lt;&gt;"",CHAR(10)&amp;INDEX('Controle de reservas'!$M$14:$M$2013,BE144),IF(OR(INDEX('Controle de reservas'!$L$14:$L$2013,BE144)="Em cobertura",INDEX('Controle de reservas'!$L$14:$L$2013,BE144)="Programado"),CHAR(10)&amp;"SEM LOCAL",""))&amp;IF(INDEX('Controle de reservas'!$N$14:$N$2013,BE144)&lt;&gt;"",CHAR(10)&amp;"Subst.: "&amp;INDEX('Controle de reservas'!$N$14:$N$2013,BE144),"")&amp;IF(AND(ISNUMBER(INDEX('Controle de reservas'!$I$14:$I$2013,BE144)),INDEX('Controle de reservas'!$I$14:$I$2013,BE144)&gt;0,INDEX('Controle de reservas'!$K$14:$K$2013,BE144)&gt;INDEX('Controle de reservas'!$I$14:$I$2013,BE144)),CHAR(10)&amp;"DIVERGÊNCIA DE DATAS","")&amp;IF(INDEX('Controle de reservas'!$P$14:$P$2013,BE144)&lt;&gt;"OK"," !",""))))</f>
      </c>
      <c r="R144" s="15">
        <f ca="1">IF(OR($AQ144=0,R$9="",R$9&lt;$AS144,AND($AT144&lt;&gt;"",R$9&gt;$AT144)),"",IF(BF144=0,"—",IF(INDEX('Controle de reservas'!$P$14:$P$2013,BF144)="DUPLICIDADE NO DIA","CONFLITO"&amp;IF(INDEX('Controle de reservas'!$M$14:$M$2013,BF144)&lt;&gt;"",CHAR(10)&amp;INDEX('Controle de reservas'!$M$14:$M$2013,BF144),"")&amp;IF(INDEX('Controle de reservas'!$N$14:$N$2013,BF144)&lt;&gt;"",CHAR(10)&amp;"Subst.: "&amp;INDEX('Controle de reservas'!$N$14:$N$2013,BF144),"")&amp;IF(AND(ISNUMBER(INDEX('Controle de reservas'!$I$14:$I$2013,BF144)),INDEX('Controle de reservas'!$I$14:$I$2013,BF144)&gt;0,INDEX('Controle de reservas'!$K$14:$K$2013,BF144)&gt;INDEX('Controle de reservas'!$I$14:$I$2013,BF144)),CHAR(10)&amp;"DIVERGÊNCIA DE DATAS",""),IF(INDEX('Controle de reservas'!$L$14:$L$2013,BF144)="Em cobertura","COV",IF(INDEX('Controle de reservas'!$L$14:$L$2013,BF144)="Disponível","DISP",IF(INDEX('Controle de reservas'!$L$14:$L$2013,BF144)="Não utilizado","NU",IF(INDEX('Controle de reservas'!$L$14:$L$2013,BF144)="Folga","F",IF(INDEX('Controle de reservas'!$L$14:$L$2013,BF144)="Ocorrência","O",IF(INDEX('Controle de reservas'!$L$14:$L$2013,BF144)="Programado","PROG",IF(INDEX('Controle de reservas'!$L$14:$L$2013,BF144)="Disponível no posto","DP","SEM SITUAÇÃO")))))))&amp;IF(INDEX('Controle de reservas'!$M$14:$M$2013,BF144)&lt;&gt;"",CHAR(10)&amp;INDEX('Controle de reservas'!$M$14:$M$2013,BF144),IF(OR(INDEX('Controle de reservas'!$L$14:$L$2013,BF144)="Em cobertura",INDEX('Controle de reservas'!$L$14:$L$2013,BF144)="Programado"),CHAR(10)&amp;"SEM LOCAL",""))&amp;IF(INDEX('Controle de reservas'!$N$14:$N$2013,BF144)&lt;&gt;"",CHAR(10)&amp;"Subst.: "&amp;INDEX('Controle de reservas'!$N$14:$N$2013,BF144),"")&amp;IF(AND(ISNUMBER(INDEX('Controle de reservas'!$I$14:$I$2013,BF144)),INDEX('Controle de reservas'!$I$14:$I$2013,BF144)&gt;0,INDEX('Controle de reservas'!$K$14:$K$2013,BF144)&gt;INDEX('Controle de reservas'!$I$14:$I$2013,BF144)),CHAR(10)&amp;"DIVERGÊNCIA DE DATAS","")&amp;IF(INDEX('Controle de reservas'!$P$14:$P$2013,BF144)&lt;&gt;"OK"," !",""))))</f>
      </c>
      <c r="S144" s="15">
        <f ca="1">IF(OR($AQ144=0,S$9="",S$9&lt;$AS144,AND($AT144&lt;&gt;"",S$9&gt;$AT144)),"",IF(BG144=0,"—",IF(INDEX('Controle de reservas'!$P$14:$P$2013,BG144)="DUPLICIDADE NO DIA","CONFLITO"&amp;IF(INDEX('Controle de reservas'!$M$14:$M$2013,BG144)&lt;&gt;"",CHAR(10)&amp;INDEX('Controle de reservas'!$M$14:$M$2013,BG144),"")&amp;IF(INDEX('Controle de reservas'!$N$14:$N$2013,BG144)&lt;&gt;"",CHAR(10)&amp;"Subst.: "&amp;INDEX('Controle de reservas'!$N$14:$N$2013,BG144),"")&amp;IF(AND(ISNUMBER(INDEX('Controle de reservas'!$I$14:$I$2013,BG144)),INDEX('Controle de reservas'!$I$14:$I$2013,BG144)&gt;0,INDEX('Controle de reservas'!$K$14:$K$2013,BG144)&gt;INDEX('Controle de reservas'!$I$14:$I$2013,BG144)),CHAR(10)&amp;"DIVERGÊNCIA DE DATAS",""),IF(INDEX('Controle de reservas'!$L$14:$L$2013,BG144)="Em cobertura","COV",IF(INDEX('Controle de reservas'!$L$14:$L$2013,BG144)="Disponível","DISP",IF(INDEX('Controle de reservas'!$L$14:$L$2013,BG144)="Não utilizado","NU",IF(INDEX('Controle de reservas'!$L$14:$L$2013,BG144)="Folga","F",IF(INDEX('Controle de reservas'!$L$14:$L$2013,BG144)="Ocorrência","O",IF(INDEX('Controle de reservas'!$L$14:$L$2013,BG144)="Programado","PROG",IF(INDEX('Controle de reservas'!$L$14:$L$2013,BG144)="Disponível no posto","DP","SEM SITUAÇÃO")))))))&amp;IF(INDEX('Controle de reservas'!$M$14:$M$2013,BG144)&lt;&gt;"",CHAR(10)&amp;INDEX('Controle de reservas'!$M$14:$M$2013,BG144),IF(OR(INDEX('Controle de reservas'!$L$14:$L$2013,BG144)="Em cobertura",INDEX('Controle de reservas'!$L$14:$L$2013,BG144)="Programado"),CHAR(10)&amp;"SEM LOCAL",""))&amp;IF(INDEX('Controle de reservas'!$N$14:$N$2013,BG144)&lt;&gt;"",CHAR(10)&amp;"Subst.: "&amp;INDEX('Controle de reservas'!$N$14:$N$2013,BG144),"")&amp;IF(AND(ISNUMBER(INDEX('Controle de reservas'!$I$14:$I$2013,BG144)),INDEX('Controle de reservas'!$I$14:$I$2013,BG144)&gt;0,INDEX('Controle de reservas'!$K$14:$K$2013,BG144)&gt;INDEX('Controle de reservas'!$I$14:$I$2013,BG144)),CHAR(10)&amp;"DIVERGÊNCIA DE DATAS","")&amp;IF(INDEX('Controle de reservas'!$P$14:$P$2013,BG144)&lt;&gt;"OK"," !",""))))</f>
      </c>
      <c r="T144" s="15">
        <f ca="1">IF(OR($AQ144=0,T$9="",T$9&lt;$AS144,AND($AT144&lt;&gt;"",T$9&gt;$AT144)),"",IF(BH144=0,"—",IF(INDEX('Controle de reservas'!$P$14:$P$2013,BH144)="DUPLICIDADE NO DIA","CONFLITO"&amp;IF(INDEX('Controle de reservas'!$M$14:$M$2013,BH144)&lt;&gt;"",CHAR(10)&amp;INDEX('Controle de reservas'!$M$14:$M$2013,BH144),"")&amp;IF(INDEX('Controle de reservas'!$N$14:$N$2013,BH144)&lt;&gt;"",CHAR(10)&amp;"Subst.: "&amp;INDEX('Controle de reservas'!$N$14:$N$2013,BH144),"")&amp;IF(AND(ISNUMBER(INDEX('Controle de reservas'!$I$14:$I$2013,BH144)),INDEX('Controle de reservas'!$I$14:$I$2013,BH144)&gt;0,INDEX('Controle de reservas'!$K$14:$K$2013,BH144)&gt;INDEX('Controle de reservas'!$I$14:$I$2013,BH144)),CHAR(10)&amp;"DIVERGÊNCIA DE DATAS",""),IF(INDEX('Controle de reservas'!$L$14:$L$2013,BH144)="Em cobertura","COV",IF(INDEX('Controle de reservas'!$L$14:$L$2013,BH144)="Disponível","DISP",IF(INDEX('Controle de reservas'!$L$14:$L$2013,BH144)="Não utilizado","NU",IF(INDEX('Controle de reservas'!$L$14:$L$2013,BH144)="Folga","F",IF(INDEX('Controle de reservas'!$L$14:$L$2013,BH144)="Ocorrência","O",IF(INDEX('Controle de reservas'!$L$14:$L$2013,BH144)="Programado","PROG",IF(INDEX('Controle de reservas'!$L$14:$L$2013,BH144)="Disponível no posto","DP","SEM SITUAÇÃO")))))))&amp;IF(INDEX('Controle de reservas'!$M$14:$M$2013,BH144)&lt;&gt;"",CHAR(10)&amp;INDEX('Controle de reservas'!$M$14:$M$2013,BH144),IF(OR(INDEX('Controle de reservas'!$L$14:$L$2013,BH144)="Em cobertura",INDEX('Controle de reservas'!$L$14:$L$2013,BH144)="Programado"),CHAR(10)&amp;"SEM LOCAL",""))&amp;IF(INDEX('Controle de reservas'!$N$14:$N$2013,BH144)&lt;&gt;"",CHAR(10)&amp;"Subst.: "&amp;INDEX('Controle de reservas'!$N$14:$N$2013,BH144),"")&amp;IF(AND(ISNUMBER(INDEX('Controle de reservas'!$I$14:$I$2013,BH144)),INDEX('Controle de reservas'!$I$14:$I$2013,BH144)&gt;0,INDEX('Controle de reservas'!$K$14:$K$2013,BH144)&gt;INDEX('Controle de reservas'!$I$14:$I$2013,BH144)),CHAR(10)&amp;"DIVERGÊNCIA DE DATAS","")&amp;IF(INDEX('Controle de reservas'!$P$14:$P$2013,BH144)&lt;&gt;"OK"," !",""))))</f>
      </c>
      <c r="U144" s="15">
        <f ca="1">IF(OR($AQ144=0,U$9="",U$9&lt;$AS144,AND($AT144&lt;&gt;"",U$9&gt;$AT144)),"",IF(BI144=0,"—",IF(INDEX('Controle de reservas'!$P$14:$P$2013,BI144)="DUPLICIDADE NO DIA","CONFLITO"&amp;IF(INDEX('Controle de reservas'!$M$14:$M$2013,BI144)&lt;&gt;"",CHAR(10)&amp;INDEX('Controle de reservas'!$M$14:$M$2013,BI144),"")&amp;IF(INDEX('Controle de reservas'!$N$14:$N$2013,BI144)&lt;&gt;"",CHAR(10)&amp;"Subst.: "&amp;INDEX('Controle de reservas'!$N$14:$N$2013,BI144),"")&amp;IF(AND(ISNUMBER(INDEX('Controle de reservas'!$I$14:$I$2013,BI144)),INDEX('Controle de reservas'!$I$14:$I$2013,BI144)&gt;0,INDEX('Controle de reservas'!$K$14:$K$2013,BI144)&gt;INDEX('Controle de reservas'!$I$14:$I$2013,BI144)),CHAR(10)&amp;"DIVERGÊNCIA DE DATAS",""),IF(INDEX('Controle de reservas'!$L$14:$L$2013,BI144)="Em cobertura","COV",IF(INDEX('Controle de reservas'!$L$14:$L$2013,BI144)="Disponível","DISP",IF(INDEX('Controle de reservas'!$L$14:$L$2013,BI144)="Não utilizado","NU",IF(INDEX('Controle de reservas'!$L$14:$L$2013,BI144)="Folga","F",IF(INDEX('Controle de reservas'!$L$14:$L$2013,BI144)="Ocorrência","O",IF(INDEX('Controle de reservas'!$L$14:$L$2013,BI144)="Programado","PROG",IF(INDEX('Controle de reservas'!$L$14:$L$2013,BI144)="Disponível no posto","DP","SEM SITUAÇÃO")))))))&amp;IF(INDEX('Controle de reservas'!$M$14:$M$2013,BI144)&lt;&gt;"",CHAR(10)&amp;INDEX('Controle de reservas'!$M$14:$M$2013,BI144),IF(OR(INDEX('Controle de reservas'!$L$14:$L$2013,BI144)="Em cobertura",INDEX('Controle de reservas'!$L$14:$L$2013,BI144)="Programado"),CHAR(10)&amp;"SEM LOCAL",""))&amp;IF(INDEX('Controle de reservas'!$N$14:$N$2013,BI144)&lt;&gt;"",CHAR(10)&amp;"Subst.: "&amp;INDEX('Controle de reservas'!$N$14:$N$2013,BI144),"")&amp;IF(AND(ISNUMBER(INDEX('Controle de reservas'!$I$14:$I$2013,BI144)),INDEX('Controle de reservas'!$I$14:$I$2013,BI144)&gt;0,INDEX('Controle de reservas'!$K$14:$K$2013,BI144)&gt;INDEX('Controle de reservas'!$I$14:$I$2013,BI144)),CHAR(10)&amp;"DIVERGÊNCIA DE DATAS","")&amp;IF(INDEX('Controle de reservas'!$P$14:$P$2013,BI144)&lt;&gt;"OK"," !",""))))</f>
      </c>
      <c r="V144" s="15">
        <f ca="1">IF(OR($AQ144=0,V$9="",V$9&lt;$AS144,AND($AT144&lt;&gt;"",V$9&gt;$AT144)),"",IF(BJ144=0,"—",IF(INDEX('Controle de reservas'!$P$14:$P$2013,BJ144)="DUPLICIDADE NO DIA","CONFLITO"&amp;IF(INDEX('Controle de reservas'!$M$14:$M$2013,BJ144)&lt;&gt;"",CHAR(10)&amp;INDEX('Controle de reservas'!$M$14:$M$2013,BJ144),"")&amp;IF(INDEX('Controle de reservas'!$N$14:$N$2013,BJ144)&lt;&gt;"",CHAR(10)&amp;"Subst.: "&amp;INDEX('Controle de reservas'!$N$14:$N$2013,BJ144),"")&amp;IF(AND(ISNUMBER(INDEX('Controle de reservas'!$I$14:$I$2013,BJ144)),INDEX('Controle de reservas'!$I$14:$I$2013,BJ144)&gt;0,INDEX('Controle de reservas'!$K$14:$K$2013,BJ144)&gt;INDEX('Controle de reservas'!$I$14:$I$2013,BJ144)),CHAR(10)&amp;"DIVERGÊNCIA DE DATAS",""),IF(INDEX('Controle de reservas'!$L$14:$L$2013,BJ144)="Em cobertura","COV",IF(INDEX('Controle de reservas'!$L$14:$L$2013,BJ144)="Disponível","DISP",IF(INDEX('Controle de reservas'!$L$14:$L$2013,BJ144)="Não utilizado","NU",IF(INDEX('Controle de reservas'!$L$14:$L$2013,BJ144)="Folga","F",IF(INDEX('Controle de reservas'!$L$14:$L$2013,BJ144)="Ocorrência","O",IF(INDEX('Controle de reservas'!$L$14:$L$2013,BJ144)="Programado","PROG",IF(INDEX('Controle de reservas'!$L$14:$L$2013,BJ144)="Disponível no posto","DP","SEM SITUAÇÃO")))))))&amp;IF(INDEX('Controle de reservas'!$M$14:$M$2013,BJ144)&lt;&gt;"",CHAR(10)&amp;INDEX('Controle de reservas'!$M$14:$M$2013,BJ144),IF(OR(INDEX('Controle de reservas'!$L$14:$L$2013,BJ144)="Em cobertura",INDEX('Controle de reservas'!$L$14:$L$2013,BJ144)="Programado"),CHAR(10)&amp;"SEM LOCAL",""))&amp;IF(INDEX('Controle de reservas'!$N$14:$N$2013,BJ144)&lt;&gt;"",CHAR(10)&amp;"Subst.: "&amp;INDEX('Controle de reservas'!$N$14:$N$2013,BJ144),"")&amp;IF(AND(ISNUMBER(INDEX('Controle de reservas'!$I$14:$I$2013,BJ144)),INDEX('Controle de reservas'!$I$14:$I$2013,BJ144)&gt;0,INDEX('Controle de reservas'!$K$14:$K$2013,BJ144)&gt;INDEX('Controle de reservas'!$I$14:$I$2013,BJ144)),CHAR(10)&amp;"DIVERGÊNCIA DE DATAS","")&amp;IF(INDEX('Controle de reservas'!$P$14:$P$2013,BJ144)&lt;&gt;"OK"," !",""))))</f>
      </c>
      <c r="W144" s="15">
        <f ca="1">IF(OR($AQ144=0,W$9="",W$9&lt;$AS144,AND($AT144&lt;&gt;"",W$9&gt;$AT144)),"",IF(BK144=0,"—",IF(INDEX('Controle de reservas'!$P$14:$P$2013,BK144)="DUPLICIDADE NO DIA","CONFLITO"&amp;IF(INDEX('Controle de reservas'!$M$14:$M$2013,BK144)&lt;&gt;"",CHAR(10)&amp;INDEX('Controle de reservas'!$M$14:$M$2013,BK144),"")&amp;IF(INDEX('Controle de reservas'!$N$14:$N$2013,BK144)&lt;&gt;"",CHAR(10)&amp;"Subst.: "&amp;INDEX('Controle de reservas'!$N$14:$N$2013,BK144),"")&amp;IF(AND(ISNUMBER(INDEX('Controle de reservas'!$I$14:$I$2013,BK144)),INDEX('Controle de reservas'!$I$14:$I$2013,BK144)&gt;0,INDEX('Controle de reservas'!$K$14:$K$2013,BK144)&gt;INDEX('Controle de reservas'!$I$14:$I$2013,BK144)),CHAR(10)&amp;"DIVERGÊNCIA DE DATAS",""),IF(INDEX('Controle de reservas'!$L$14:$L$2013,BK144)="Em cobertura","COV",IF(INDEX('Controle de reservas'!$L$14:$L$2013,BK144)="Disponível","DISP",IF(INDEX('Controle de reservas'!$L$14:$L$2013,BK144)="Não utilizado","NU",IF(INDEX('Controle de reservas'!$L$14:$L$2013,BK144)="Folga","F",IF(INDEX('Controle de reservas'!$L$14:$L$2013,BK144)="Ocorrência","O",IF(INDEX('Controle de reservas'!$L$14:$L$2013,BK144)="Programado","PROG",IF(INDEX('Controle de reservas'!$L$14:$L$2013,BK144)="Disponível no posto","DP","SEM SITUAÇÃO")))))))&amp;IF(INDEX('Controle de reservas'!$M$14:$M$2013,BK144)&lt;&gt;"",CHAR(10)&amp;INDEX('Controle de reservas'!$M$14:$M$2013,BK144),IF(OR(INDEX('Controle de reservas'!$L$14:$L$2013,BK144)="Em cobertura",INDEX('Controle de reservas'!$L$14:$L$2013,BK144)="Programado"),CHAR(10)&amp;"SEM LOCAL",""))&amp;IF(INDEX('Controle de reservas'!$N$14:$N$2013,BK144)&lt;&gt;"",CHAR(10)&amp;"Subst.: "&amp;INDEX('Controle de reservas'!$N$14:$N$2013,BK144),"")&amp;IF(AND(ISNUMBER(INDEX('Controle de reservas'!$I$14:$I$2013,BK144)),INDEX('Controle de reservas'!$I$14:$I$2013,BK144)&gt;0,INDEX('Controle de reservas'!$K$14:$K$2013,BK144)&gt;INDEX('Controle de reservas'!$I$14:$I$2013,BK144)),CHAR(10)&amp;"DIVERGÊNCIA DE DATAS","")&amp;IF(INDEX('Controle de reservas'!$P$14:$P$2013,BK144)&lt;&gt;"OK"," !",""))))</f>
      </c>
      <c r="X144" s="15">
        <f ca="1">IF(OR($AQ144=0,X$9="",X$9&lt;$AS144,AND($AT144&lt;&gt;"",X$9&gt;$AT144)),"",IF(BL144=0,"—",IF(INDEX('Controle de reservas'!$P$14:$P$2013,BL144)="DUPLICIDADE NO DIA","CONFLITO"&amp;IF(INDEX('Controle de reservas'!$M$14:$M$2013,BL144)&lt;&gt;"",CHAR(10)&amp;INDEX('Controle de reservas'!$M$14:$M$2013,BL144),"")&amp;IF(INDEX('Controle de reservas'!$N$14:$N$2013,BL144)&lt;&gt;"",CHAR(10)&amp;"Subst.: "&amp;INDEX('Controle de reservas'!$N$14:$N$2013,BL144),"")&amp;IF(AND(ISNUMBER(INDEX('Controle de reservas'!$I$14:$I$2013,BL144)),INDEX('Controle de reservas'!$I$14:$I$2013,BL144)&gt;0,INDEX('Controle de reservas'!$K$14:$K$2013,BL144)&gt;INDEX('Controle de reservas'!$I$14:$I$2013,BL144)),CHAR(10)&amp;"DIVERGÊNCIA DE DATAS",""),IF(INDEX('Controle de reservas'!$L$14:$L$2013,BL144)="Em cobertura","COV",IF(INDEX('Controle de reservas'!$L$14:$L$2013,BL144)="Disponível","DISP",IF(INDEX('Controle de reservas'!$L$14:$L$2013,BL144)="Não utilizado","NU",IF(INDEX('Controle de reservas'!$L$14:$L$2013,BL144)="Folga","F",IF(INDEX('Controle de reservas'!$L$14:$L$2013,BL144)="Ocorrência","O",IF(INDEX('Controle de reservas'!$L$14:$L$2013,BL144)="Programado","PROG",IF(INDEX('Controle de reservas'!$L$14:$L$2013,BL144)="Disponível no posto","DP","SEM SITUAÇÃO")))))))&amp;IF(INDEX('Controle de reservas'!$M$14:$M$2013,BL144)&lt;&gt;"",CHAR(10)&amp;INDEX('Controle de reservas'!$M$14:$M$2013,BL144),IF(OR(INDEX('Controle de reservas'!$L$14:$L$2013,BL144)="Em cobertura",INDEX('Controle de reservas'!$L$14:$L$2013,BL144)="Programado"),CHAR(10)&amp;"SEM LOCAL",""))&amp;IF(INDEX('Controle de reservas'!$N$14:$N$2013,BL144)&lt;&gt;"",CHAR(10)&amp;"Subst.: "&amp;INDEX('Controle de reservas'!$N$14:$N$2013,BL144),"")&amp;IF(AND(ISNUMBER(INDEX('Controle de reservas'!$I$14:$I$2013,BL144)),INDEX('Controle de reservas'!$I$14:$I$2013,BL144)&gt;0,INDEX('Controle de reservas'!$K$14:$K$2013,BL144)&gt;INDEX('Controle de reservas'!$I$14:$I$2013,BL144)),CHAR(10)&amp;"DIVERGÊNCIA DE DATAS","")&amp;IF(INDEX('Controle de reservas'!$P$14:$P$2013,BL144)&lt;&gt;"OK"," !",""))))</f>
      </c>
      <c r="Y144" s="15">
        <f ca="1">IF(OR($AQ144=0,Y$9="",Y$9&lt;$AS144,AND($AT144&lt;&gt;"",Y$9&gt;$AT144)),"",IF(BM144=0,"—",IF(INDEX('Controle de reservas'!$P$14:$P$2013,BM144)="DUPLICIDADE NO DIA","CONFLITO"&amp;IF(INDEX('Controle de reservas'!$M$14:$M$2013,BM144)&lt;&gt;"",CHAR(10)&amp;INDEX('Controle de reservas'!$M$14:$M$2013,BM144),"")&amp;IF(INDEX('Controle de reservas'!$N$14:$N$2013,BM144)&lt;&gt;"",CHAR(10)&amp;"Subst.: "&amp;INDEX('Controle de reservas'!$N$14:$N$2013,BM144),"")&amp;IF(AND(ISNUMBER(INDEX('Controle de reservas'!$I$14:$I$2013,BM144)),INDEX('Controle de reservas'!$I$14:$I$2013,BM144)&gt;0,INDEX('Controle de reservas'!$K$14:$K$2013,BM144)&gt;INDEX('Controle de reservas'!$I$14:$I$2013,BM144)),CHAR(10)&amp;"DIVERGÊNCIA DE DATAS",""),IF(INDEX('Controle de reservas'!$L$14:$L$2013,BM144)="Em cobertura","COV",IF(INDEX('Controle de reservas'!$L$14:$L$2013,BM144)="Disponível","DISP",IF(INDEX('Controle de reservas'!$L$14:$L$2013,BM144)="Não utilizado","NU",IF(INDEX('Controle de reservas'!$L$14:$L$2013,BM144)="Folga","F",IF(INDEX('Controle de reservas'!$L$14:$L$2013,BM144)="Ocorrência","O",IF(INDEX('Controle de reservas'!$L$14:$L$2013,BM144)="Programado","PROG",IF(INDEX('Controle de reservas'!$L$14:$L$2013,BM144)="Disponível no posto","DP","SEM SITUAÇÃO")))))))&amp;IF(INDEX('Controle de reservas'!$M$14:$M$2013,BM144)&lt;&gt;"",CHAR(10)&amp;INDEX('Controle de reservas'!$M$14:$M$2013,BM144),IF(OR(INDEX('Controle de reservas'!$L$14:$L$2013,BM144)="Em cobertura",INDEX('Controle de reservas'!$L$14:$L$2013,BM144)="Programado"),CHAR(10)&amp;"SEM LOCAL",""))&amp;IF(INDEX('Controle de reservas'!$N$14:$N$2013,BM144)&lt;&gt;"",CHAR(10)&amp;"Subst.: "&amp;INDEX('Controle de reservas'!$N$14:$N$2013,BM144),"")&amp;IF(AND(ISNUMBER(INDEX('Controle de reservas'!$I$14:$I$2013,BM144)),INDEX('Controle de reservas'!$I$14:$I$2013,BM144)&gt;0,INDEX('Controle de reservas'!$K$14:$K$2013,BM144)&gt;INDEX('Controle de reservas'!$I$14:$I$2013,BM144)),CHAR(10)&amp;"DIVERGÊNCIA DE DATAS","")&amp;IF(INDEX('Controle de reservas'!$P$14:$P$2013,BM144)&lt;&gt;"OK"," !",""))))</f>
      </c>
      <c r="Z144" s="15">
        <f ca="1">IF(OR($AQ144=0,Z$9="",Z$9&lt;$AS144,AND($AT144&lt;&gt;"",Z$9&gt;$AT144)),"",IF(BN144=0,"—",IF(INDEX('Controle de reservas'!$P$14:$P$2013,BN144)="DUPLICIDADE NO DIA","CONFLITO"&amp;IF(INDEX('Controle de reservas'!$M$14:$M$2013,BN144)&lt;&gt;"",CHAR(10)&amp;INDEX('Controle de reservas'!$M$14:$M$2013,BN144),"")&amp;IF(INDEX('Controle de reservas'!$N$14:$N$2013,BN144)&lt;&gt;"",CHAR(10)&amp;"Subst.: "&amp;INDEX('Controle de reservas'!$N$14:$N$2013,BN144),"")&amp;IF(AND(ISNUMBER(INDEX('Controle de reservas'!$I$14:$I$2013,BN144)),INDEX('Controle de reservas'!$I$14:$I$2013,BN144)&gt;0,INDEX('Controle de reservas'!$K$14:$K$2013,BN144)&gt;INDEX('Controle de reservas'!$I$14:$I$2013,BN144)),CHAR(10)&amp;"DIVERGÊNCIA DE DATAS",""),IF(INDEX('Controle de reservas'!$L$14:$L$2013,BN144)="Em cobertura","COV",IF(INDEX('Controle de reservas'!$L$14:$L$2013,BN144)="Disponível","DISP",IF(INDEX('Controle de reservas'!$L$14:$L$2013,BN144)="Não utilizado","NU",IF(INDEX('Controle de reservas'!$L$14:$L$2013,BN144)="Folga","F",IF(INDEX('Controle de reservas'!$L$14:$L$2013,BN144)="Ocorrência","O",IF(INDEX('Controle de reservas'!$L$14:$L$2013,BN144)="Programado","PROG",IF(INDEX('Controle de reservas'!$L$14:$L$2013,BN144)="Disponível no posto","DP","SEM SITUAÇÃO")))))))&amp;IF(INDEX('Controle de reservas'!$M$14:$M$2013,BN144)&lt;&gt;"",CHAR(10)&amp;INDEX('Controle de reservas'!$M$14:$M$2013,BN144),IF(OR(INDEX('Controle de reservas'!$L$14:$L$2013,BN144)="Em cobertura",INDEX('Controle de reservas'!$L$14:$L$2013,BN144)="Programado"),CHAR(10)&amp;"SEM LOCAL",""))&amp;IF(INDEX('Controle de reservas'!$N$14:$N$2013,BN144)&lt;&gt;"",CHAR(10)&amp;"Subst.: "&amp;INDEX('Controle de reservas'!$N$14:$N$2013,BN144),"")&amp;IF(AND(ISNUMBER(INDEX('Controle de reservas'!$I$14:$I$2013,BN144)),INDEX('Controle de reservas'!$I$14:$I$2013,BN144)&gt;0,INDEX('Controle de reservas'!$K$14:$K$2013,BN144)&gt;INDEX('Controle de reservas'!$I$14:$I$2013,BN144)),CHAR(10)&amp;"DIVERGÊNCIA DE DATAS","")&amp;IF(INDEX('Controle de reservas'!$P$14:$P$2013,BN144)&lt;&gt;"OK"," !",""))))</f>
      </c>
      <c r="AA144" s="15">
        <f ca="1">IF(OR($AQ144=0,AA$9="",AA$9&lt;$AS144,AND($AT144&lt;&gt;"",AA$9&gt;$AT144)),"",IF(BO144=0,"—",IF(INDEX('Controle de reservas'!$P$14:$P$2013,BO144)="DUPLICIDADE NO DIA","CONFLITO"&amp;IF(INDEX('Controle de reservas'!$M$14:$M$2013,BO144)&lt;&gt;"",CHAR(10)&amp;INDEX('Controle de reservas'!$M$14:$M$2013,BO144),"")&amp;IF(INDEX('Controle de reservas'!$N$14:$N$2013,BO144)&lt;&gt;"",CHAR(10)&amp;"Subst.: "&amp;INDEX('Controle de reservas'!$N$14:$N$2013,BO144),"")&amp;IF(AND(ISNUMBER(INDEX('Controle de reservas'!$I$14:$I$2013,BO144)),INDEX('Controle de reservas'!$I$14:$I$2013,BO144)&gt;0,INDEX('Controle de reservas'!$K$14:$K$2013,BO144)&gt;INDEX('Controle de reservas'!$I$14:$I$2013,BO144)),CHAR(10)&amp;"DIVERGÊNCIA DE DATAS",""),IF(INDEX('Controle de reservas'!$L$14:$L$2013,BO144)="Em cobertura","COV",IF(INDEX('Controle de reservas'!$L$14:$L$2013,BO144)="Disponível","DISP",IF(INDEX('Controle de reservas'!$L$14:$L$2013,BO144)="Não utilizado","NU",IF(INDEX('Controle de reservas'!$L$14:$L$2013,BO144)="Folga","F",IF(INDEX('Controle de reservas'!$L$14:$L$2013,BO144)="Ocorrência","O",IF(INDEX('Controle de reservas'!$L$14:$L$2013,BO144)="Programado","PROG",IF(INDEX('Controle de reservas'!$L$14:$L$2013,BO144)="Disponível no posto","DP","SEM SITUAÇÃO")))))))&amp;IF(INDEX('Controle de reservas'!$M$14:$M$2013,BO144)&lt;&gt;"",CHAR(10)&amp;INDEX('Controle de reservas'!$M$14:$M$2013,BO144),IF(OR(INDEX('Controle de reservas'!$L$14:$L$2013,BO144)="Em cobertura",INDEX('Controle de reservas'!$L$14:$L$2013,BO144)="Programado"),CHAR(10)&amp;"SEM LOCAL",""))&amp;IF(INDEX('Controle de reservas'!$N$14:$N$2013,BO144)&lt;&gt;"",CHAR(10)&amp;"Subst.: "&amp;INDEX('Controle de reservas'!$N$14:$N$2013,BO144),"")&amp;IF(AND(ISNUMBER(INDEX('Controle de reservas'!$I$14:$I$2013,BO144)),INDEX('Controle de reservas'!$I$14:$I$2013,BO144)&gt;0,INDEX('Controle de reservas'!$K$14:$K$2013,BO144)&gt;INDEX('Controle de reservas'!$I$14:$I$2013,BO144)),CHAR(10)&amp;"DIVERGÊNCIA DE DATAS","")&amp;IF(INDEX('Controle de reservas'!$P$14:$P$2013,BO144)&lt;&gt;"OK"," !",""))))</f>
      </c>
      <c r="AB144" s="15">
        <f ca="1">IF(OR($AQ144=0,AB$9="",AB$9&lt;$AS144,AND($AT144&lt;&gt;"",AB$9&gt;$AT144)),"",IF(BP144=0,"—",IF(INDEX('Controle de reservas'!$P$14:$P$2013,BP144)="DUPLICIDADE NO DIA","CONFLITO"&amp;IF(INDEX('Controle de reservas'!$M$14:$M$2013,BP144)&lt;&gt;"",CHAR(10)&amp;INDEX('Controle de reservas'!$M$14:$M$2013,BP144),"")&amp;IF(INDEX('Controle de reservas'!$N$14:$N$2013,BP144)&lt;&gt;"",CHAR(10)&amp;"Subst.: "&amp;INDEX('Controle de reservas'!$N$14:$N$2013,BP144),"")&amp;IF(AND(ISNUMBER(INDEX('Controle de reservas'!$I$14:$I$2013,BP144)),INDEX('Controle de reservas'!$I$14:$I$2013,BP144)&gt;0,INDEX('Controle de reservas'!$K$14:$K$2013,BP144)&gt;INDEX('Controle de reservas'!$I$14:$I$2013,BP144)),CHAR(10)&amp;"DIVERGÊNCIA DE DATAS",""),IF(INDEX('Controle de reservas'!$L$14:$L$2013,BP144)="Em cobertura","COV",IF(INDEX('Controle de reservas'!$L$14:$L$2013,BP144)="Disponível","DISP",IF(INDEX('Controle de reservas'!$L$14:$L$2013,BP144)="Não utilizado","NU",IF(INDEX('Controle de reservas'!$L$14:$L$2013,BP144)="Folga","F",IF(INDEX('Controle de reservas'!$L$14:$L$2013,BP144)="Ocorrência","O",IF(INDEX('Controle de reservas'!$L$14:$L$2013,BP144)="Programado","PROG",IF(INDEX('Controle de reservas'!$L$14:$L$2013,BP144)="Disponível no posto","DP","SEM SITUAÇÃO")))))))&amp;IF(INDEX('Controle de reservas'!$M$14:$M$2013,BP144)&lt;&gt;"",CHAR(10)&amp;INDEX('Controle de reservas'!$M$14:$M$2013,BP144),IF(OR(INDEX('Controle de reservas'!$L$14:$L$2013,BP144)="Em cobertura",INDEX('Controle de reservas'!$L$14:$L$2013,BP144)="Programado"),CHAR(10)&amp;"SEM LOCAL",""))&amp;IF(INDEX('Controle de reservas'!$N$14:$N$2013,BP144)&lt;&gt;"",CHAR(10)&amp;"Subst.: "&amp;INDEX('Controle de reservas'!$N$14:$N$2013,BP144),"")&amp;IF(AND(ISNUMBER(INDEX('Controle de reservas'!$I$14:$I$2013,BP144)),INDEX('Controle de reservas'!$I$14:$I$2013,BP144)&gt;0,INDEX('Controle de reservas'!$K$14:$K$2013,BP144)&gt;INDEX('Controle de reservas'!$I$14:$I$2013,BP144)),CHAR(10)&amp;"DIVERGÊNCIA DE DATAS","")&amp;IF(INDEX('Controle de reservas'!$P$14:$P$2013,BP144)&lt;&gt;"OK"," !",""))))</f>
      </c>
      <c r="AC144" s="15">
        <f ca="1">IF(OR($AQ144=0,AC$9="",AC$9&lt;$AS144,AND($AT144&lt;&gt;"",AC$9&gt;$AT144)),"",IF(BQ144=0,"—",IF(INDEX('Controle de reservas'!$P$14:$P$2013,BQ144)="DUPLICIDADE NO DIA","CONFLITO"&amp;IF(INDEX('Controle de reservas'!$M$14:$M$2013,BQ144)&lt;&gt;"",CHAR(10)&amp;INDEX('Controle de reservas'!$M$14:$M$2013,BQ144),"")&amp;IF(INDEX('Controle de reservas'!$N$14:$N$2013,BQ144)&lt;&gt;"",CHAR(10)&amp;"Subst.: "&amp;INDEX('Controle de reservas'!$N$14:$N$2013,BQ144),"")&amp;IF(AND(ISNUMBER(INDEX('Controle de reservas'!$I$14:$I$2013,BQ144)),INDEX('Controle de reservas'!$I$14:$I$2013,BQ144)&gt;0,INDEX('Controle de reservas'!$K$14:$K$2013,BQ144)&gt;INDEX('Controle de reservas'!$I$14:$I$2013,BQ144)),CHAR(10)&amp;"DIVERGÊNCIA DE DATAS",""),IF(INDEX('Controle de reservas'!$L$14:$L$2013,BQ144)="Em cobertura","COV",IF(INDEX('Controle de reservas'!$L$14:$L$2013,BQ144)="Disponível","DISP",IF(INDEX('Controle de reservas'!$L$14:$L$2013,BQ144)="Não utilizado","NU",IF(INDEX('Controle de reservas'!$L$14:$L$2013,BQ144)="Folga","F",IF(INDEX('Controle de reservas'!$L$14:$L$2013,BQ144)="Ocorrência","O",IF(INDEX('Controle de reservas'!$L$14:$L$2013,BQ144)="Programado","PROG",IF(INDEX('Controle de reservas'!$L$14:$L$2013,BQ144)="Disponível no posto","DP","SEM SITUAÇÃO")))))))&amp;IF(INDEX('Controle de reservas'!$M$14:$M$2013,BQ144)&lt;&gt;"",CHAR(10)&amp;INDEX('Controle de reservas'!$M$14:$M$2013,BQ144),IF(OR(INDEX('Controle de reservas'!$L$14:$L$2013,BQ144)="Em cobertura",INDEX('Controle de reservas'!$L$14:$L$2013,BQ144)="Programado"),CHAR(10)&amp;"SEM LOCAL",""))&amp;IF(INDEX('Controle de reservas'!$N$14:$N$2013,BQ144)&lt;&gt;"",CHAR(10)&amp;"Subst.: "&amp;INDEX('Controle de reservas'!$N$14:$N$2013,BQ144),"")&amp;IF(AND(ISNUMBER(INDEX('Controle de reservas'!$I$14:$I$2013,BQ144)),INDEX('Controle de reservas'!$I$14:$I$2013,BQ144)&gt;0,INDEX('Controle de reservas'!$K$14:$K$2013,BQ144)&gt;INDEX('Controle de reservas'!$I$14:$I$2013,BQ144)),CHAR(10)&amp;"DIVERGÊNCIA DE DATAS","")&amp;IF(INDEX('Controle de reservas'!$P$14:$P$2013,BQ144)&lt;&gt;"OK"," !",""))))</f>
      </c>
      <c r="AD144" s="15">
        <f ca="1">IF(OR($AQ144=0,AD$9="",AD$9&lt;$AS144,AND($AT144&lt;&gt;"",AD$9&gt;$AT144)),"",IF(BR144=0,"—",IF(INDEX('Controle de reservas'!$P$14:$P$2013,BR144)="DUPLICIDADE NO DIA","CONFLITO"&amp;IF(INDEX('Controle de reservas'!$M$14:$M$2013,BR144)&lt;&gt;"",CHAR(10)&amp;INDEX('Controle de reservas'!$M$14:$M$2013,BR144),"")&amp;IF(INDEX('Controle de reservas'!$N$14:$N$2013,BR144)&lt;&gt;"",CHAR(10)&amp;"Subst.: "&amp;INDEX('Controle de reservas'!$N$14:$N$2013,BR144),"")&amp;IF(AND(ISNUMBER(INDEX('Controle de reservas'!$I$14:$I$2013,BR144)),INDEX('Controle de reservas'!$I$14:$I$2013,BR144)&gt;0,INDEX('Controle de reservas'!$K$14:$K$2013,BR144)&gt;INDEX('Controle de reservas'!$I$14:$I$2013,BR144)),CHAR(10)&amp;"DIVERGÊNCIA DE DATAS",""),IF(INDEX('Controle de reservas'!$L$14:$L$2013,BR144)="Em cobertura","COV",IF(INDEX('Controle de reservas'!$L$14:$L$2013,BR144)="Disponível","DISP",IF(INDEX('Controle de reservas'!$L$14:$L$2013,BR144)="Não utilizado","NU",IF(INDEX('Controle de reservas'!$L$14:$L$2013,BR144)="Folga","F",IF(INDEX('Controle de reservas'!$L$14:$L$2013,BR144)="Ocorrência","O",IF(INDEX('Controle de reservas'!$L$14:$L$2013,BR144)="Programado","PROG",IF(INDEX('Controle de reservas'!$L$14:$L$2013,BR144)="Disponível no posto","DP","SEM SITUAÇÃO")))))))&amp;IF(INDEX('Controle de reservas'!$M$14:$M$2013,BR144)&lt;&gt;"",CHAR(10)&amp;INDEX('Controle de reservas'!$M$14:$M$2013,BR144),IF(OR(INDEX('Controle de reservas'!$L$14:$L$2013,BR144)="Em cobertura",INDEX('Controle de reservas'!$L$14:$L$2013,BR144)="Programado"),CHAR(10)&amp;"SEM LOCAL",""))&amp;IF(INDEX('Controle de reservas'!$N$14:$N$2013,BR144)&lt;&gt;"",CHAR(10)&amp;"Subst.: "&amp;INDEX('Controle de reservas'!$N$14:$N$2013,BR144),"")&amp;IF(AND(ISNUMBER(INDEX('Controle de reservas'!$I$14:$I$2013,BR144)),INDEX('Controle de reservas'!$I$14:$I$2013,BR144)&gt;0,INDEX('Controle de reservas'!$K$14:$K$2013,BR144)&gt;INDEX('Controle de reservas'!$I$14:$I$2013,BR144)),CHAR(10)&amp;"DIVERGÊNCIA DE DATAS","")&amp;IF(INDEX('Controle de reservas'!$P$14:$P$2013,BR144)&lt;&gt;"OK"," !",""))))</f>
      </c>
      <c r="AE144" s="15">
        <f ca="1">IF(OR($AQ144=0,AE$9="",AE$9&lt;$AS144,AND($AT144&lt;&gt;"",AE$9&gt;$AT144)),"",IF(BS144=0,"—",IF(INDEX('Controle de reservas'!$P$14:$P$2013,BS144)="DUPLICIDADE NO DIA","CONFLITO"&amp;IF(INDEX('Controle de reservas'!$M$14:$M$2013,BS144)&lt;&gt;"",CHAR(10)&amp;INDEX('Controle de reservas'!$M$14:$M$2013,BS144),"")&amp;IF(INDEX('Controle de reservas'!$N$14:$N$2013,BS144)&lt;&gt;"",CHAR(10)&amp;"Subst.: "&amp;INDEX('Controle de reservas'!$N$14:$N$2013,BS144),"")&amp;IF(AND(ISNUMBER(INDEX('Controle de reservas'!$I$14:$I$2013,BS144)),INDEX('Controle de reservas'!$I$14:$I$2013,BS144)&gt;0,INDEX('Controle de reservas'!$K$14:$K$2013,BS144)&gt;INDEX('Controle de reservas'!$I$14:$I$2013,BS144)),CHAR(10)&amp;"DIVERGÊNCIA DE DATAS",""),IF(INDEX('Controle de reservas'!$L$14:$L$2013,BS144)="Em cobertura","COV",IF(INDEX('Controle de reservas'!$L$14:$L$2013,BS144)="Disponível","DISP",IF(INDEX('Controle de reservas'!$L$14:$L$2013,BS144)="Não utilizado","NU",IF(INDEX('Controle de reservas'!$L$14:$L$2013,BS144)="Folga","F",IF(INDEX('Controle de reservas'!$L$14:$L$2013,BS144)="Ocorrência","O",IF(INDEX('Controle de reservas'!$L$14:$L$2013,BS144)="Programado","PROG",IF(INDEX('Controle de reservas'!$L$14:$L$2013,BS144)="Disponível no posto","DP","SEM SITUAÇÃO")))))))&amp;IF(INDEX('Controle de reservas'!$M$14:$M$2013,BS144)&lt;&gt;"",CHAR(10)&amp;INDEX('Controle de reservas'!$M$14:$M$2013,BS144),IF(OR(INDEX('Controle de reservas'!$L$14:$L$2013,BS144)="Em cobertura",INDEX('Controle de reservas'!$L$14:$L$2013,BS144)="Programado"),CHAR(10)&amp;"SEM LOCAL",""))&amp;IF(INDEX('Controle de reservas'!$N$14:$N$2013,BS144)&lt;&gt;"",CHAR(10)&amp;"Subst.: "&amp;INDEX('Controle de reservas'!$N$14:$N$2013,BS144),"")&amp;IF(AND(ISNUMBER(INDEX('Controle de reservas'!$I$14:$I$2013,BS144)),INDEX('Controle de reservas'!$I$14:$I$2013,BS144)&gt;0,INDEX('Controle de reservas'!$K$14:$K$2013,BS144)&gt;INDEX('Controle de reservas'!$I$14:$I$2013,BS144)),CHAR(10)&amp;"DIVERGÊNCIA DE DATAS","")&amp;IF(INDEX('Controle de reservas'!$P$14:$P$2013,BS144)&lt;&gt;"OK"," !",""))))</f>
      </c>
      <c r="AF144" s="15">
        <f ca="1">IF(OR($AQ144=0,AF$9="",AF$9&lt;$AS144,AND($AT144&lt;&gt;"",AF$9&gt;$AT144)),"",IF(BT144=0,"—",IF(INDEX('Controle de reservas'!$P$14:$P$2013,BT144)="DUPLICIDADE NO DIA","CONFLITO"&amp;IF(INDEX('Controle de reservas'!$M$14:$M$2013,BT144)&lt;&gt;"",CHAR(10)&amp;INDEX('Controle de reservas'!$M$14:$M$2013,BT144),"")&amp;IF(INDEX('Controle de reservas'!$N$14:$N$2013,BT144)&lt;&gt;"",CHAR(10)&amp;"Subst.: "&amp;INDEX('Controle de reservas'!$N$14:$N$2013,BT144),"")&amp;IF(AND(ISNUMBER(INDEX('Controle de reservas'!$I$14:$I$2013,BT144)),INDEX('Controle de reservas'!$I$14:$I$2013,BT144)&gt;0,INDEX('Controle de reservas'!$K$14:$K$2013,BT144)&gt;INDEX('Controle de reservas'!$I$14:$I$2013,BT144)),CHAR(10)&amp;"DIVERGÊNCIA DE DATAS",""),IF(INDEX('Controle de reservas'!$L$14:$L$2013,BT144)="Em cobertura","COV",IF(INDEX('Controle de reservas'!$L$14:$L$2013,BT144)="Disponível","DISP",IF(INDEX('Controle de reservas'!$L$14:$L$2013,BT144)="Não utilizado","NU",IF(INDEX('Controle de reservas'!$L$14:$L$2013,BT144)="Folga","F",IF(INDEX('Controle de reservas'!$L$14:$L$2013,BT144)="Ocorrência","O",IF(INDEX('Controle de reservas'!$L$14:$L$2013,BT144)="Programado","PROG",IF(INDEX('Controle de reservas'!$L$14:$L$2013,BT144)="Disponível no posto","DP","SEM SITUAÇÃO")))))))&amp;IF(INDEX('Controle de reservas'!$M$14:$M$2013,BT144)&lt;&gt;"",CHAR(10)&amp;INDEX('Controle de reservas'!$M$14:$M$2013,BT144),IF(OR(INDEX('Controle de reservas'!$L$14:$L$2013,BT144)="Em cobertura",INDEX('Controle de reservas'!$L$14:$L$2013,BT144)="Programado"),CHAR(10)&amp;"SEM LOCAL",""))&amp;IF(INDEX('Controle de reservas'!$N$14:$N$2013,BT144)&lt;&gt;"",CHAR(10)&amp;"Subst.: "&amp;INDEX('Controle de reservas'!$N$14:$N$2013,BT144),"")&amp;IF(AND(ISNUMBER(INDEX('Controle de reservas'!$I$14:$I$2013,BT144)),INDEX('Controle de reservas'!$I$14:$I$2013,BT144)&gt;0,INDEX('Controle de reservas'!$K$14:$K$2013,BT144)&gt;INDEX('Controle de reservas'!$I$14:$I$2013,BT144)),CHAR(10)&amp;"DIVERGÊNCIA DE DATAS","")&amp;IF(INDEX('Controle de reservas'!$P$14:$P$2013,BT144)&lt;&gt;"OK"," !",""))))</f>
      </c>
      <c r="AG144" s="15">
        <f ca="1">IF(OR($AQ144=0,AG$9="",AG$9&lt;$AS144,AND($AT144&lt;&gt;"",AG$9&gt;$AT144)),"",IF(BU144=0,"—",IF(INDEX('Controle de reservas'!$P$14:$P$2013,BU144)="DUPLICIDADE NO DIA","CONFLITO"&amp;IF(INDEX('Controle de reservas'!$M$14:$M$2013,BU144)&lt;&gt;"",CHAR(10)&amp;INDEX('Controle de reservas'!$M$14:$M$2013,BU144),"")&amp;IF(INDEX('Controle de reservas'!$N$14:$N$2013,BU144)&lt;&gt;"",CHAR(10)&amp;"Subst.: "&amp;INDEX('Controle de reservas'!$N$14:$N$2013,BU144),"")&amp;IF(AND(ISNUMBER(INDEX('Controle de reservas'!$I$14:$I$2013,BU144)),INDEX('Controle de reservas'!$I$14:$I$2013,BU144)&gt;0,INDEX('Controle de reservas'!$K$14:$K$2013,BU144)&gt;INDEX('Controle de reservas'!$I$14:$I$2013,BU144)),CHAR(10)&amp;"DIVERGÊNCIA DE DATAS",""),IF(INDEX('Controle de reservas'!$L$14:$L$2013,BU144)="Em cobertura","COV",IF(INDEX('Controle de reservas'!$L$14:$L$2013,BU144)="Disponível","DISP",IF(INDEX('Controle de reservas'!$L$14:$L$2013,BU144)="Não utilizado","NU",IF(INDEX('Controle de reservas'!$L$14:$L$2013,BU144)="Folga","F",IF(INDEX('Controle de reservas'!$L$14:$L$2013,BU144)="Ocorrência","O",IF(INDEX('Controle de reservas'!$L$14:$L$2013,BU144)="Programado","PROG",IF(INDEX('Controle de reservas'!$L$14:$L$2013,BU144)="Disponível no posto","DP","SEM SITUAÇÃO")))))))&amp;IF(INDEX('Controle de reservas'!$M$14:$M$2013,BU144)&lt;&gt;"",CHAR(10)&amp;INDEX('Controle de reservas'!$M$14:$M$2013,BU144),IF(OR(INDEX('Controle de reservas'!$L$14:$L$2013,BU144)="Em cobertura",INDEX('Controle de reservas'!$L$14:$L$2013,BU144)="Programado"),CHAR(10)&amp;"SEM LOCAL",""))&amp;IF(INDEX('Controle de reservas'!$N$14:$N$2013,BU144)&lt;&gt;"",CHAR(10)&amp;"Subst.: "&amp;INDEX('Controle de reservas'!$N$14:$N$2013,BU144),"")&amp;IF(AND(ISNUMBER(INDEX('Controle de reservas'!$I$14:$I$2013,BU144)),INDEX('Controle de reservas'!$I$14:$I$2013,BU144)&gt;0,INDEX('Controle de reservas'!$K$14:$K$2013,BU144)&gt;INDEX('Controle de reservas'!$I$14:$I$2013,BU144)),CHAR(10)&amp;"DIVERGÊNCIA DE DATAS","")&amp;IF(INDEX('Controle de reservas'!$P$14:$P$2013,BU144)&lt;&gt;"OK"," !",""))))</f>
      </c>
      <c r="AH144" s="15">
        <f ca="1">IF(OR($AQ144=0,AH$9="",AH$9&lt;$AS144,AND($AT144&lt;&gt;"",AH$9&gt;$AT144)),"",IF(BV144=0,"—",IF(INDEX('Controle de reservas'!$P$14:$P$2013,BV144)="DUPLICIDADE NO DIA","CONFLITO"&amp;IF(INDEX('Controle de reservas'!$M$14:$M$2013,BV144)&lt;&gt;"",CHAR(10)&amp;INDEX('Controle de reservas'!$M$14:$M$2013,BV144),"")&amp;IF(INDEX('Controle de reservas'!$N$14:$N$2013,BV144)&lt;&gt;"",CHAR(10)&amp;"Subst.: "&amp;INDEX('Controle de reservas'!$N$14:$N$2013,BV144),"")&amp;IF(AND(ISNUMBER(INDEX('Controle de reservas'!$I$14:$I$2013,BV144)),INDEX('Controle de reservas'!$I$14:$I$2013,BV144)&gt;0,INDEX('Controle de reservas'!$K$14:$K$2013,BV144)&gt;INDEX('Controle de reservas'!$I$14:$I$2013,BV144)),CHAR(10)&amp;"DIVERGÊNCIA DE DATAS",""),IF(INDEX('Controle de reservas'!$L$14:$L$2013,BV144)="Em cobertura","COV",IF(INDEX('Controle de reservas'!$L$14:$L$2013,BV144)="Disponível","DISP",IF(INDEX('Controle de reservas'!$L$14:$L$2013,BV144)="Não utilizado","NU",IF(INDEX('Controle de reservas'!$L$14:$L$2013,BV144)="Folga","F",IF(INDEX('Controle de reservas'!$L$14:$L$2013,BV144)="Ocorrência","O",IF(INDEX('Controle de reservas'!$L$14:$L$2013,BV144)="Programado","PROG",IF(INDEX('Controle de reservas'!$L$14:$L$2013,BV144)="Disponível no posto","DP","SEM SITUAÇÃO")))))))&amp;IF(INDEX('Controle de reservas'!$M$14:$M$2013,BV144)&lt;&gt;"",CHAR(10)&amp;INDEX('Controle de reservas'!$M$14:$M$2013,BV144),IF(OR(INDEX('Controle de reservas'!$L$14:$L$2013,BV144)="Em cobertura",INDEX('Controle de reservas'!$L$14:$L$2013,BV144)="Programado"),CHAR(10)&amp;"SEM LOCAL",""))&amp;IF(INDEX('Controle de reservas'!$N$14:$N$2013,BV144)&lt;&gt;"",CHAR(10)&amp;"Subst.: "&amp;INDEX('Controle de reservas'!$N$14:$N$2013,BV144),"")&amp;IF(AND(ISNUMBER(INDEX('Controle de reservas'!$I$14:$I$2013,BV144)),INDEX('Controle de reservas'!$I$14:$I$2013,BV144)&gt;0,INDEX('Controle de reservas'!$K$14:$K$2013,BV144)&gt;INDEX('Controle de reservas'!$I$14:$I$2013,BV144)),CHAR(10)&amp;"DIVERGÊNCIA DE DATAS","")&amp;IF(INDEX('Controle de reservas'!$P$14:$P$2013,BV144)&lt;&gt;"OK"," !",""))))</f>
      </c>
      <c r="AI144" s="15">
        <f ca="1">IF(OR($AQ144=0,AI$9="",AI$9&lt;$AS144,AND($AT144&lt;&gt;"",AI$9&gt;$AT144)),"",IF(BW144=0,"—",IF(INDEX('Controle de reservas'!$P$14:$P$2013,BW144)="DUPLICIDADE NO DIA","CONFLITO"&amp;IF(INDEX('Controle de reservas'!$M$14:$M$2013,BW144)&lt;&gt;"",CHAR(10)&amp;INDEX('Controle de reservas'!$M$14:$M$2013,BW144),"")&amp;IF(INDEX('Controle de reservas'!$N$14:$N$2013,BW144)&lt;&gt;"",CHAR(10)&amp;"Subst.: "&amp;INDEX('Controle de reservas'!$N$14:$N$2013,BW144),"")&amp;IF(AND(ISNUMBER(INDEX('Controle de reservas'!$I$14:$I$2013,BW144)),INDEX('Controle de reservas'!$I$14:$I$2013,BW144)&gt;0,INDEX('Controle de reservas'!$K$14:$K$2013,BW144)&gt;INDEX('Controle de reservas'!$I$14:$I$2013,BW144)),CHAR(10)&amp;"DIVERGÊNCIA DE DATAS",""),IF(INDEX('Controle de reservas'!$L$14:$L$2013,BW144)="Em cobertura","COV",IF(INDEX('Controle de reservas'!$L$14:$L$2013,BW144)="Disponível","DISP",IF(INDEX('Controle de reservas'!$L$14:$L$2013,BW144)="Não utilizado","NU",IF(INDEX('Controle de reservas'!$L$14:$L$2013,BW144)="Folga","F",IF(INDEX('Controle de reservas'!$L$14:$L$2013,BW144)="Ocorrência","O",IF(INDEX('Controle de reservas'!$L$14:$L$2013,BW144)="Programado","PROG",IF(INDEX('Controle de reservas'!$L$14:$L$2013,BW144)="Disponível no posto","DP","SEM SITUAÇÃO")))))))&amp;IF(INDEX('Controle de reservas'!$M$14:$M$2013,BW144)&lt;&gt;"",CHAR(10)&amp;INDEX('Controle de reservas'!$M$14:$M$2013,BW144),IF(OR(INDEX('Controle de reservas'!$L$14:$L$2013,BW144)="Em cobertura",INDEX('Controle de reservas'!$L$14:$L$2013,BW144)="Programado"),CHAR(10)&amp;"SEM LOCAL",""))&amp;IF(INDEX('Controle de reservas'!$N$14:$N$2013,BW144)&lt;&gt;"",CHAR(10)&amp;"Subst.: "&amp;INDEX('Controle de reservas'!$N$14:$N$2013,BW144),"")&amp;IF(AND(ISNUMBER(INDEX('Controle de reservas'!$I$14:$I$2013,BW144)),INDEX('Controle de reservas'!$I$14:$I$2013,BW144)&gt;0,INDEX('Controle de reservas'!$K$14:$K$2013,BW144)&gt;INDEX('Controle de reservas'!$I$14:$I$2013,BW144)),CHAR(10)&amp;"DIVERGÊNCIA DE DATAS","")&amp;IF(INDEX('Controle de reservas'!$P$14:$P$2013,BW144)&lt;&gt;"OK"," !",""))))</f>
      </c>
      <c r="AJ144" s="15">
        <f ca="1">IF(OR($AQ144=0,AJ$9="",AJ$9&lt;$AS144,AND($AT144&lt;&gt;"",AJ$9&gt;$AT144)),"",IF(BX144=0,"—",IF(INDEX('Controle de reservas'!$P$14:$P$2013,BX144)="DUPLICIDADE NO DIA","CONFLITO"&amp;IF(INDEX('Controle de reservas'!$M$14:$M$2013,BX144)&lt;&gt;"",CHAR(10)&amp;INDEX('Controle de reservas'!$M$14:$M$2013,BX144),"")&amp;IF(INDEX('Controle de reservas'!$N$14:$N$2013,BX144)&lt;&gt;"",CHAR(10)&amp;"Subst.: "&amp;INDEX('Controle de reservas'!$N$14:$N$2013,BX144),"")&amp;IF(AND(ISNUMBER(INDEX('Controle de reservas'!$I$14:$I$2013,BX144)),INDEX('Controle de reservas'!$I$14:$I$2013,BX144)&gt;0,INDEX('Controle de reservas'!$K$14:$K$2013,BX144)&gt;INDEX('Controle de reservas'!$I$14:$I$2013,BX144)),CHAR(10)&amp;"DIVERGÊNCIA DE DATAS",""),IF(INDEX('Controle de reservas'!$L$14:$L$2013,BX144)="Em cobertura","COV",IF(INDEX('Controle de reservas'!$L$14:$L$2013,BX144)="Disponível","DISP",IF(INDEX('Controle de reservas'!$L$14:$L$2013,BX144)="Não utilizado","NU",IF(INDEX('Controle de reservas'!$L$14:$L$2013,BX144)="Folga","F",IF(INDEX('Controle de reservas'!$L$14:$L$2013,BX144)="Ocorrência","O",IF(INDEX('Controle de reservas'!$L$14:$L$2013,BX144)="Programado","PROG",IF(INDEX('Controle de reservas'!$L$14:$L$2013,BX144)="Disponível no posto","DP","SEM SITUAÇÃO")))))))&amp;IF(INDEX('Controle de reservas'!$M$14:$M$2013,BX144)&lt;&gt;"",CHAR(10)&amp;INDEX('Controle de reservas'!$M$14:$M$2013,BX144),IF(OR(INDEX('Controle de reservas'!$L$14:$L$2013,BX144)="Em cobertura",INDEX('Controle de reservas'!$L$14:$L$2013,BX144)="Programado"),CHAR(10)&amp;"SEM LOCAL",""))&amp;IF(INDEX('Controle de reservas'!$N$14:$N$2013,BX144)&lt;&gt;"",CHAR(10)&amp;"Subst.: "&amp;INDEX('Controle de reservas'!$N$14:$N$2013,BX144),"")&amp;IF(AND(ISNUMBER(INDEX('Controle de reservas'!$I$14:$I$2013,BX144)),INDEX('Controle de reservas'!$I$14:$I$2013,BX144)&gt;0,INDEX('Controle de reservas'!$K$14:$K$2013,BX144)&gt;INDEX('Controle de reservas'!$I$14:$I$2013,BX144)),CHAR(10)&amp;"DIVERGÊNCIA DE DATAS","")&amp;IF(INDEX('Controle de reservas'!$P$14:$P$2013,BX144)&lt;&gt;"OK"," !",""))))</f>
      </c>
      <c r="AK144" s="15">
        <f ca="1">IF(OR($AQ144=0,AK$9="",AK$9&lt;$AS144,AND($AT144&lt;&gt;"",AK$9&gt;$AT144)),"",IF(BY144=0,"—",IF(INDEX('Controle de reservas'!$P$14:$P$2013,BY144)="DUPLICIDADE NO DIA","CONFLITO"&amp;IF(INDEX('Controle de reservas'!$M$14:$M$2013,BY144)&lt;&gt;"",CHAR(10)&amp;INDEX('Controle de reservas'!$M$14:$M$2013,BY144),"")&amp;IF(INDEX('Controle de reservas'!$N$14:$N$2013,BY144)&lt;&gt;"",CHAR(10)&amp;"Subst.: "&amp;INDEX('Controle de reservas'!$N$14:$N$2013,BY144),"")&amp;IF(AND(ISNUMBER(INDEX('Controle de reservas'!$I$14:$I$2013,BY144)),INDEX('Controle de reservas'!$I$14:$I$2013,BY144)&gt;0,INDEX('Controle de reservas'!$K$14:$K$2013,BY144)&gt;INDEX('Controle de reservas'!$I$14:$I$2013,BY144)),CHAR(10)&amp;"DIVERGÊNCIA DE DATAS",""),IF(INDEX('Controle de reservas'!$L$14:$L$2013,BY144)="Em cobertura","COV",IF(INDEX('Controle de reservas'!$L$14:$L$2013,BY144)="Disponível","DISP",IF(INDEX('Controle de reservas'!$L$14:$L$2013,BY144)="Não utilizado","NU",IF(INDEX('Controle de reservas'!$L$14:$L$2013,BY144)="Folga","F",IF(INDEX('Controle de reservas'!$L$14:$L$2013,BY144)="Ocorrência","O",IF(INDEX('Controle de reservas'!$L$14:$L$2013,BY144)="Programado","PROG",IF(INDEX('Controle de reservas'!$L$14:$L$2013,BY144)="Disponível no posto","DP","SEM SITUAÇÃO")))))))&amp;IF(INDEX('Controle de reservas'!$M$14:$M$2013,BY144)&lt;&gt;"",CHAR(10)&amp;INDEX('Controle de reservas'!$M$14:$M$2013,BY144),IF(OR(INDEX('Controle de reservas'!$L$14:$L$2013,BY144)="Em cobertura",INDEX('Controle de reservas'!$L$14:$L$2013,BY144)="Programado"),CHAR(10)&amp;"SEM LOCAL",""))&amp;IF(INDEX('Controle de reservas'!$N$14:$N$2013,BY144)&lt;&gt;"",CHAR(10)&amp;"Subst.: "&amp;INDEX('Controle de reservas'!$N$14:$N$2013,BY144),"")&amp;IF(AND(ISNUMBER(INDEX('Controle de reservas'!$I$14:$I$2013,BY144)),INDEX('Controle de reservas'!$I$14:$I$2013,BY144)&gt;0,INDEX('Controle de reservas'!$K$14:$K$2013,BY144)&gt;INDEX('Controle de reservas'!$I$14:$I$2013,BY144)),CHAR(10)&amp;"DIVERGÊNCIA DE DATAS","")&amp;IF(INDEX('Controle de reservas'!$P$14:$P$2013,BY144)&lt;&gt;"OK"," !",""))))</f>
      </c>
      <c r="AL144" s="14">
        <f t="shared" ca="1" si="9"/>
      </c>
      <c r="AM144" s="14">
        <f t="shared" ca="1" si="10"/>
      </c>
      <c r="AN144" s="14">
        <f t="shared" ca="1" si="11"/>
      </c>
      <c r="AO144" s="14">
        <f t="shared" ca="1" si="12"/>
      </c>
      <c r="AP144" s="14">
        <f ca="1">IF($AQ144=0,"",INDEX('Controle de reservas'!$O$14:$O$2013,$AQ144))</f>
      </c>
      <c r="AQ144">
        <f ca="1">IFERROR(MATCH(ROW()-9,'Controle de reservas'!$S$14:$S$2013,0),0)</f>
      </c>
      <c r="AR144">
        <f ca="1">IF($AQ144=0,"",INDEX('Controle de reservas'!$Q$14:$Q$2013,$AQ144))</f>
      </c>
      <c r="AS144">
        <f ca="1">IF($AQ144=0,"",INDEX('Controle de reservas'!$H$14:$H$2013,$AQ144))</f>
      </c>
      <c r="AT144">
        <f ca="1">IF($AQ144=0,"",IF(INDEX('Controle de reservas'!$J$14:$J$2013,$AQ144)=0,"",INDEX('Controle de reservas'!$J$14:$J$2013,$AQ144)))</f>
      </c>
      <c r="AU144">
        <f ca="1">IF(OR($AQ144=0,G$9=""),0,IFERROR(MATCH($AR144&amp;"|"&amp;TEXT(G$9,"yyyymmdd"),'Controle de reservas'!$T$14:$T$2013,0),0))</f>
      </c>
      <c r="AV144">
        <f ca="1">IF(OR($AQ144=0,H$9=""),0,IFERROR(MATCH($AR144&amp;"|"&amp;TEXT(H$9,"yyyymmdd"),'Controle de reservas'!$T$14:$T$2013,0),0))</f>
      </c>
      <c r="AW144">
        <f ca="1">IF(OR($AQ144=0,I$9=""),0,IFERROR(MATCH($AR144&amp;"|"&amp;TEXT(I$9,"yyyymmdd"),'Controle de reservas'!$T$14:$T$2013,0),0))</f>
      </c>
      <c r="AX144">
        <f ca="1">IF(OR($AQ144=0,J$9=""),0,IFERROR(MATCH($AR144&amp;"|"&amp;TEXT(J$9,"yyyymmdd"),'Controle de reservas'!$T$14:$T$2013,0),0))</f>
      </c>
      <c r="AY144">
        <f ca="1">IF(OR($AQ144=0,K$9=""),0,IFERROR(MATCH($AR144&amp;"|"&amp;TEXT(K$9,"yyyymmdd"),'Controle de reservas'!$T$14:$T$2013,0),0))</f>
      </c>
      <c r="AZ144">
        <f ca="1">IF(OR($AQ144=0,L$9=""),0,IFERROR(MATCH($AR144&amp;"|"&amp;TEXT(L$9,"yyyymmdd"),'Controle de reservas'!$T$14:$T$2013,0),0))</f>
      </c>
      <c r="BA144">
        <f ca="1">IF(OR($AQ144=0,M$9=""),0,IFERROR(MATCH($AR144&amp;"|"&amp;TEXT(M$9,"yyyymmdd"),'Controle de reservas'!$T$14:$T$2013,0),0))</f>
      </c>
      <c r="BB144">
        <f ca="1">IF(OR($AQ144=0,N$9=""),0,IFERROR(MATCH($AR144&amp;"|"&amp;TEXT(N$9,"yyyymmdd"),'Controle de reservas'!$T$14:$T$2013,0),0))</f>
      </c>
      <c r="BC144">
        <f ca="1">IF(OR($AQ144=0,O$9=""),0,IFERROR(MATCH($AR144&amp;"|"&amp;TEXT(O$9,"yyyymmdd"),'Controle de reservas'!$T$14:$T$2013,0),0))</f>
      </c>
      <c r="BD144">
        <f ca="1">IF(OR($AQ144=0,P$9=""),0,IFERROR(MATCH($AR144&amp;"|"&amp;TEXT(P$9,"yyyymmdd"),'Controle de reservas'!$T$14:$T$2013,0),0))</f>
      </c>
      <c r="BE144">
        <f ca="1">IF(OR($AQ144=0,Q$9=""),0,IFERROR(MATCH($AR144&amp;"|"&amp;TEXT(Q$9,"yyyymmdd"),'Controle de reservas'!$T$14:$T$2013,0),0))</f>
      </c>
      <c r="BF144">
        <f ca="1">IF(OR($AQ144=0,R$9=""),0,IFERROR(MATCH($AR144&amp;"|"&amp;TEXT(R$9,"yyyymmdd"),'Controle de reservas'!$T$14:$T$2013,0),0))</f>
      </c>
      <c r="BG144">
        <f ca="1">IF(OR($AQ144=0,S$9=""),0,IFERROR(MATCH($AR144&amp;"|"&amp;TEXT(S$9,"yyyymmdd"),'Controle de reservas'!$T$14:$T$2013,0),0))</f>
      </c>
      <c r="BH144">
        <f ca="1">IF(OR($AQ144=0,T$9=""),0,IFERROR(MATCH($AR144&amp;"|"&amp;TEXT(T$9,"yyyymmdd"),'Controle de reservas'!$T$14:$T$2013,0),0))</f>
      </c>
      <c r="BI144">
        <f ca="1">IF(OR($AQ144=0,U$9=""),0,IFERROR(MATCH($AR144&amp;"|"&amp;TEXT(U$9,"yyyymmdd"),'Controle de reservas'!$T$14:$T$2013,0),0))</f>
      </c>
      <c r="BJ144">
        <f ca="1">IF(OR($AQ144=0,V$9=""),0,IFERROR(MATCH($AR144&amp;"|"&amp;TEXT(V$9,"yyyymmdd"),'Controle de reservas'!$T$14:$T$2013,0),0))</f>
      </c>
      <c r="BK144">
        <f ca="1">IF(OR($AQ144=0,W$9=""),0,IFERROR(MATCH($AR144&amp;"|"&amp;TEXT(W$9,"yyyymmdd"),'Controle de reservas'!$T$14:$T$2013,0),0))</f>
      </c>
      <c r="BL144">
        <f ca="1">IF(OR($AQ144=0,X$9=""),0,IFERROR(MATCH($AR144&amp;"|"&amp;TEXT(X$9,"yyyymmdd"),'Controle de reservas'!$T$14:$T$2013,0),0))</f>
      </c>
      <c r="BM144">
        <f ca="1">IF(OR($AQ144=0,Y$9=""),0,IFERROR(MATCH($AR144&amp;"|"&amp;TEXT(Y$9,"yyyymmdd"),'Controle de reservas'!$T$14:$T$2013,0),0))</f>
      </c>
      <c r="BN144">
        <f ca="1">IF(OR($AQ144=0,Z$9=""),0,IFERROR(MATCH($AR144&amp;"|"&amp;TEXT(Z$9,"yyyymmdd"),'Controle de reservas'!$T$14:$T$2013,0),0))</f>
      </c>
      <c r="BO144">
        <f ca="1">IF(OR($AQ144=0,AA$9=""),0,IFERROR(MATCH($AR144&amp;"|"&amp;TEXT(AA$9,"yyyymmdd"),'Controle de reservas'!$T$14:$T$2013,0),0))</f>
      </c>
      <c r="BP144">
        <f ca="1">IF(OR($AQ144=0,AB$9=""),0,IFERROR(MATCH($AR144&amp;"|"&amp;TEXT(AB$9,"yyyymmdd"),'Controle de reservas'!$T$14:$T$2013,0),0))</f>
      </c>
      <c r="BQ144">
        <f ca="1">IF(OR($AQ144=0,AC$9=""),0,IFERROR(MATCH($AR144&amp;"|"&amp;TEXT(AC$9,"yyyymmdd"),'Controle de reservas'!$T$14:$T$2013,0),0))</f>
      </c>
      <c r="BR144">
        <f ca="1">IF(OR($AQ144=0,AD$9=""),0,IFERROR(MATCH($AR144&amp;"|"&amp;TEXT(AD$9,"yyyymmdd"),'Controle de reservas'!$T$14:$T$2013,0),0))</f>
      </c>
      <c r="BS144">
        <f ca="1">IF(OR($AQ144=0,AE$9=""),0,IFERROR(MATCH($AR144&amp;"|"&amp;TEXT(AE$9,"yyyymmdd"),'Controle de reservas'!$T$14:$T$2013,0),0))</f>
      </c>
      <c r="BT144">
        <f ca="1">IF(OR($AQ144=0,AF$9=""),0,IFERROR(MATCH($AR144&amp;"|"&amp;TEXT(AF$9,"yyyymmdd"),'Controle de reservas'!$T$14:$T$2013,0),0))</f>
      </c>
      <c r="BU144">
        <f ca="1">IF(OR($AQ144=0,AG$9=""),0,IFERROR(MATCH($AR144&amp;"|"&amp;TEXT(AG$9,"yyyymmdd"),'Controle de reservas'!$T$14:$T$2013,0),0))</f>
      </c>
      <c r="BV144">
        <f ca="1">IF(OR($AQ144=0,AH$9=""),0,IFERROR(MATCH($AR144&amp;"|"&amp;TEXT(AH$9,"yyyymmdd"),'Controle de reservas'!$T$14:$T$2013,0),0))</f>
      </c>
      <c r="BW144">
        <f ca="1">IF(OR($AQ144=0,AI$9=""),0,IFERROR(MATCH($AR144&amp;"|"&amp;TEXT(AI$9,"yyyymmdd"),'Controle de reservas'!$T$14:$T$2013,0),0))</f>
      </c>
      <c r="BX144">
        <f ca="1">IF(OR($AQ144=0,AJ$9=""),0,IFERROR(MATCH($AR144&amp;"|"&amp;TEXT(AJ$9,"yyyymmdd"),'Controle de reservas'!$T$14:$T$2013,0),0))</f>
      </c>
      <c r="BY144">
        <f ca="1">IF(OR($AQ144=0,AK$9=""),0,IFERROR(MATCH($AR144&amp;"|"&amp;TEXT(AK$9,"yyyymmdd"),'Controle de reservas'!$T$14:$T$2013,0),0))</f>
      </c>
    </row>
    <row r="145" spans="1:77" ht="105" customHeight="1" x14ac:dyDescent="0.25">
      <c r="A145" s="16">
        <f ca="1">IF($AQ145=0,"",INDEX('Controle de reservas'!$A$14:$A$2013,$AQ145))</f>
      </c>
      <c r="B145" s="16">
        <f ca="1">IF($AQ145=0,"",INDEX('Controle de reservas'!$B$14:$B$2013,$AQ145))</f>
      </c>
      <c r="C145" s="16">
        <f ca="1">IF($AQ145=0,"",INDEX('Controle de reservas'!$C$14:$C$2013,$AQ145))</f>
      </c>
      <c r="D145" s="16">
        <f ca="1">IF($AQ145=0,"",INDEX('Controle de reservas'!$D$14:$D$2013,$AQ145))</f>
      </c>
      <c r="E145" s="16">
        <f ca="1">IF($AQ145=0,"",INDEX('Controle de reservas'!$E$14:$E$2013,$AQ145))</f>
      </c>
      <c r="F145" s="16">
        <f ca="1">IF($AQ145=0,"",INDEX('Controle de reservas'!$F$14:$F$2013,$AQ145))</f>
      </c>
      <c r="G145" s="17">
        <f ca="1">IF(OR($AQ145=0,G$9="",G$9&lt;$AS145,AND($AT145&lt;&gt;"",G$9&gt;$AT145)),"",IF(AU145=0,"—",IF(INDEX('Controle de reservas'!$P$14:$P$2013,AU145)="DUPLICIDADE NO DIA","CONFLITO"&amp;IF(INDEX('Controle de reservas'!$M$14:$M$2013,AU145)&lt;&gt;"",CHAR(10)&amp;INDEX('Controle de reservas'!$M$14:$M$2013,AU145),"")&amp;IF(INDEX('Controle de reservas'!$N$14:$N$2013,AU145)&lt;&gt;"",CHAR(10)&amp;"Subst.: "&amp;INDEX('Controle de reservas'!$N$14:$N$2013,AU145),"")&amp;IF(AND(ISNUMBER(INDEX('Controle de reservas'!$I$14:$I$2013,AU145)),INDEX('Controle de reservas'!$I$14:$I$2013,AU145)&gt;0,INDEX('Controle de reservas'!$K$14:$K$2013,AU145)&gt;INDEX('Controle de reservas'!$I$14:$I$2013,AU145)),CHAR(10)&amp;"DIVERGÊNCIA DE DATAS",""),IF(INDEX('Controle de reservas'!$L$14:$L$2013,AU145)="Em cobertura","COV",IF(INDEX('Controle de reservas'!$L$14:$L$2013,AU145)="Disponível","DISP",IF(INDEX('Controle de reservas'!$L$14:$L$2013,AU145)="Não utilizado","NU",IF(INDEX('Controle de reservas'!$L$14:$L$2013,AU145)="Folga","F",IF(INDEX('Controle de reservas'!$L$14:$L$2013,AU145)="Ocorrência","O",IF(INDEX('Controle de reservas'!$L$14:$L$2013,AU145)="Programado","PROG",IF(INDEX('Controle de reservas'!$L$14:$L$2013,AU145)="Disponível no posto","DP","SEM SITUAÇÃO")))))))&amp;IF(INDEX('Controle de reservas'!$M$14:$M$2013,AU145)&lt;&gt;"",CHAR(10)&amp;INDEX('Controle de reservas'!$M$14:$M$2013,AU145),IF(OR(INDEX('Controle de reservas'!$L$14:$L$2013,AU145)="Em cobertura",INDEX('Controle de reservas'!$L$14:$L$2013,AU145)="Programado"),CHAR(10)&amp;"SEM LOCAL",""))&amp;IF(INDEX('Controle de reservas'!$N$14:$N$2013,AU145)&lt;&gt;"",CHAR(10)&amp;"Subst.: "&amp;INDEX('Controle de reservas'!$N$14:$N$2013,AU145),"")&amp;IF(AND(ISNUMBER(INDEX('Controle de reservas'!$I$14:$I$2013,AU145)),INDEX('Controle de reservas'!$I$14:$I$2013,AU145)&gt;0,INDEX('Controle de reservas'!$K$14:$K$2013,AU145)&gt;INDEX('Controle de reservas'!$I$14:$I$2013,AU145)),CHAR(10)&amp;"DIVERGÊNCIA DE DATAS","")&amp;IF(INDEX('Controle de reservas'!$P$14:$P$2013,AU145)&lt;&gt;"OK"," !",""))))</f>
      </c>
      <c r="H145" s="17">
        <f ca="1">IF(OR($AQ145=0,H$9="",H$9&lt;$AS145,AND($AT145&lt;&gt;"",H$9&gt;$AT145)),"",IF(AV145=0,"—",IF(INDEX('Controle de reservas'!$P$14:$P$2013,AV145)="DUPLICIDADE NO DIA","CONFLITO"&amp;IF(INDEX('Controle de reservas'!$M$14:$M$2013,AV145)&lt;&gt;"",CHAR(10)&amp;INDEX('Controle de reservas'!$M$14:$M$2013,AV145),"")&amp;IF(INDEX('Controle de reservas'!$N$14:$N$2013,AV145)&lt;&gt;"",CHAR(10)&amp;"Subst.: "&amp;INDEX('Controle de reservas'!$N$14:$N$2013,AV145),"")&amp;IF(AND(ISNUMBER(INDEX('Controle de reservas'!$I$14:$I$2013,AV145)),INDEX('Controle de reservas'!$I$14:$I$2013,AV145)&gt;0,INDEX('Controle de reservas'!$K$14:$K$2013,AV145)&gt;INDEX('Controle de reservas'!$I$14:$I$2013,AV145)),CHAR(10)&amp;"DIVERGÊNCIA DE DATAS",""),IF(INDEX('Controle de reservas'!$L$14:$L$2013,AV145)="Em cobertura","COV",IF(INDEX('Controle de reservas'!$L$14:$L$2013,AV145)="Disponível","DISP",IF(INDEX('Controle de reservas'!$L$14:$L$2013,AV145)="Não utilizado","NU",IF(INDEX('Controle de reservas'!$L$14:$L$2013,AV145)="Folga","F",IF(INDEX('Controle de reservas'!$L$14:$L$2013,AV145)="Ocorrência","O",IF(INDEX('Controle de reservas'!$L$14:$L$2013,AV145)="Programado","PROG",IF(INDEX('Controle de reservas'!$L$14:$L$2013,AV145)="Disponível no posto","DP","SEM SITUAÇÃO")))))))&amp;IF(INDEX('Controle de reservas'!$M$14:$M$2013,AV145)&lt;&gt;"",CHAR(10)&amp;INDEX('Controle de reservas'!$M$14:$M$2013,AV145),IF(OR(INDEX('Controle de reservas'!$L$14:$L$2013,AV145)="Em cobertura",INDEX('Controle de reservas'!$L$14:$L$2013,AV145)="Programado"),CHAR(10)&amp;"SEM LOCAL",""))&amp;IF(INDEX('Controle de reservas'!$N$14:$N$2013,AV145)&lt;&gt;"",CHAR(10)&amp;"Subst.: "&amp;INDEX('Controle de reservas'!$N$14:$N$2013,AV145),"")&amp;IF(AND(ISNUMBER(INDEX('Controle de reservas'!$I$14:$I$2013,AV145)),INDEX('Controle de reservas'!$I$14:$I$2013,AV145)&gt;0,INDEX('Controle de reservas'!$K$14:$K$2013,AV145)&gt;INDEX('Controle de reservas'!$I$14:$I$2013,AV145)),CHAR(10)&amp;"DIVERGÊNCIA DE DATAS","")&amp;IF(INDEX('Controle de reservas'!$P$14:$P$2013,AV145)&lt;&gt;"OK"," !",""))))</f>
      </c>
      <c r="I145" s="17">
        <f ca="1">IF(OR($AQ145=0,I$9="",I$9&lt;$AS145,AND($AT145&lt;&gt;"",I$9&gt;$AT145)),"",IF(AW145=0,"—",IF(INDEX('Controle de reservas'!$P$14:$P$2013,AW145)="DUPLICIDADE NO DIA","CONFLITO"&amp;IF(INDEX('Controle de reservas'!$M$14:$M$2013,AW145)&lt;&gt;"",CHAR(10)&amp;INDEX('Controle de reservas'!$M$14:$M$2013,AW145),"")&amp;IF(INDEX('Controle de reservas'!$N$14:$N$2013,AW145)&lt;&gt;"",CHAR(10)&amp;"Subst.: "&amp;INDEX('Controle de reservas'!$N$14:$N$2013,AW145),"")&amp;IF(AND(ISNUMBER(INDEX('Controle de reservas'!$I$14:$I$2013,AW145)),INDEX('Controle de reservas'!$I$14:$I$2013,AW145)&gt;0,INDEX('Controle de reservas'!$K$14:$K$2013,AW145)&gt;INDEX('Controle de reservas'!$I$14:$I$2013,AW145)),CHAR(10)&amp;"DIVERGÊNCIA DE DATAS",""),IF(INDEX('Controle de reservas'!$L$14:$L$2013,AW145)="Em cobertura","COV",IF(INDEX('Controle de reservas'!$L$14:$L$2013,AW145)="Disponível","DISP",IF(INDEX('Controle de reservas'!$L$14:$L$2013,AW145)="Não utilizado","NU",IF(INDEX('Controle de reservas'!$L$14:$L$2013,AW145)="Folga","F",IF(INDEX('Controle de reservas'!$L$14:$L$2013,AW145)="Ocorrência","O",IF(INDEX('Controle de reservas'!$L$14:$L$2013,AW145)="Programado","PROG",IF(INDEX('Controle de reservas'!$L$14:$L$2013,AW145)="Disponível no posto","DP","SEM SITUAÇÃO")))))))&amp;IF(INDEX('Controle de reservas'!$M$14:$M$2013,AW145)&lt;&gt;"",CHAR(10)&amp;INDEX('Controle de reservas'!$M$14:$M$2013,AW145),IF(OR(INDEX('Controle de reservas'!$L$14:$L$2013,AW145)="Em cobertura",INDEX('Controle de reservas'!$L$14:$L$2013,AW145)="Programado"),CHAR(10)&amp;"SEM LOCAL",""))&amp;IF(INDEX('Controle de reservas'!$N$14:$N$2013,AW145)&lt;&gt;"",CHAR(10)&amp;"Subst.: "&amp;INDEX('Controle de reservas'!$N$14:$N$2013,AW145),"")&amp;IF(AND(ISNUMBER(INDEX('Controle de reservas'!$I$14:$I$2013,AW145)),INDEX('Controle de reservas'!$I$14:$I$2013,AW145)&gt;0,INDEX('Controle de reservas'!$K$14:$K$2013,AW145)&gt;INDEX('Controle de reservas'!$I$14:$I$2013,AW145)),CHAR(10)&amp;"DIVERGÊNCIA DE DATAS","")&amp;IF(INDEX('Controle de reservas'!$P$14:$P$2013,AW145)&lt;&gt;"OK"," !",""))))</f>
      </c>
      <c r="J145" s="17">
        <f ca="1">IF(OR($AQ145=0,J$9="",J$9&lt;$AS145,AND($AT145&lt;&gt;"",J$9&gt;$AT145)),"",IF(AX145=0,"—",IF(INDEX('Controle de reservas'!$P$14:$P$2013,AX145)="DUPLICIDADE NO DIA","CONFLITO"&amp;IF(INDEX('Controle de reservas'!$M$14:$M$2013,AX145)&lt;&gt;"",CHAR(10)&amp;INDEX('Controle de reservas'!$M$14:$M$2013,AX145),"")&amp;IF(INDEX('Controle de reservas'!$N$14:$N$2013,AX145)&lt;&gt;"",CHAR(10)&amp;"Subst.: "&amp;INDEX('Controle de reservas'!$N$14:$N$2013,AX145),"")&amp;IF(AND(ISNUMBER(INDEX('Controle de reservas'!$I$14:$I$2013,AX145)),INDEX('Controle de reservas'!$I$14:$I$2013,AX145)&gt;0,INDEX('Controle de reservas'!$K$14:$K$2013,AX145)&gt;INDEX('Controle de reservas'!$I$14:$I$2013,AX145)),CHAR(10)&amp;"DIVERGÊNCIA DE DATAS",""),IF(INDEX('Controle de reservas'!$L$14:$L$2013,AX145)="Em cobertura","COV",IF(INDEX('Controle de reservas'!$L$14:$L$2013,AX145)="Disponível","DISP",IF(INDEX('Controle de reservas'!$L$14:$L$2013,AX145)="Não utilizado","NU",IF(INDEX('Controle de reservas'!$L$14:$L$2013,AX145)="Folga","F",IF(INDEX('Controle de reservas'!$L$14:$L$2013,AX145)="Ocorrência","O",IF(INDEX('Controle de reservas'!$L$14:$L$2013,AX145)="Programado","PROG",IF(INDEX('Controle de reservas'!$L$14:$L$2013,AX145)="Disponível no posto","DP","SEM SITUAÇÃO")))))))&amp;IF(INDEX('Controle de reservas'!$M$14:$M$2013,AX145)&lt;&gt;"",CHAR(10)&amp;INDEX('Controle de reservas'!$M$14:$M$2013,AX145),IF(OR(INDEX('Controle de reservas'!$L$14:$L$2013,AX145)="Em cobertura",INDEX('Controle de reservas'!$L$14:$L$2013,AX145)="Programado"),CHAR(10)&amp;"SEM LOCAL",""))&amp;IF(INDEX('Controle de reservas'!$N$14:$N$2013,AX145)&lt;&gt;"",CHAR(10)&amp;"Subst.: "&amp;INDEX('Controle de reservas'!$N$14:$N$2013,AX145),"")&amp;IF(AND(ISNUMBER(INDEX('Controle de reservas'!$I$14:$I$2013,AX145)),INDEX('Controle de reservas'!$I$14:$I$2013,AX145)&gt;0,INDEX('Controle de reservas'!$K$14:$K$2013,AX145)&gt;INDEX('Controle de reservas'!$I$14:$I$2013,AX145)),CHAR(10)&amp;"DIVERGÊNCIA DE DATAS","")&amp;IF(INDEX('Controle de reservas'!$P$14:$P$2013,AX145)&lt;&gt;"OK"," !",""))))</f>
      </c>
      <c r="K145" s="17">
        <f ca="1">IF(OR($AQ145=0,K$9="",K$9&lt;$AS145,AND($AT145&lt;&gt;"",K$9&gt;$AT145)),"",IF(AY145=0,"—",IF(INDEX('Controle de reservas'!$P$14:$P$2013,AY145)="DUPLICIDADE NO DIA","CONFLITO"&amp;IF(INDEX('Controle de reservas'!$M$14:$M$2013,AY145)&lt;&gt;"",CHAR(10)&amp;INDEX('Controle de reservas'!$M$14:$M$2013,AY145),"")&amp;IF(INDEX('Controle de reservas'!$N$14:$N$2013,AY145)&lt;&gt;"",CHAR(10)&amp;"Subst.: "&amp;INDEX('Controle de reservas'!$N$14:$N$2013,AY145),"")&amp;IF(AND(ISNUMBER(INDEX('Controle de reservas'!$I$14:$I$2013,AY145)),INDEX('Controle de reservas'!$I$14:$I$2013,AY145)&gt;0,INDEX('Controle de reservas'!$K$14:$K$2013,AY145)&gt;INDEX('Controle de reservas'!$I$14:$I$2013,AY145)),CHAR(10)&amp;"DIVERGÊNCIA DE DATAS",""),IF(INDEX('Controle de reservas'!$L$14:$L$2013,AY145)="Em cobertura","COV",IF(INDEX('Controle de reservas'!$L$14:$L$2013,AY145)="Disponível","DISP",IF(INDEX('Controle de reservas'!$L$14:$L$2013,AY145)="Não utilizado","NU",IF(INDEX('Controle de reservas'!$L$14:$L$2013,AY145)="Folga","F",IF(INDEX('Controle de reservas'!$L$14:$L$2013,AY145)="Ocorrência","O",IF(INDEX('Controle de reservas'!$L$14:$L$2013,AY145)="Programado","PROG",IF(INDEX('Controle de reservas'!$L$14:$L$2013,AY145)="Disponível no posto","DP","SEM SITUAÇÃO")))))))&amp;IF(INDEX('Controle de reservas'!$M$14:$M$2013,AY145)&lt;&gt;"",CHAR(10)&amp;INDEX('Controle de reservas'!$M$14:$M$2013,AY145),IF(OR(INDEX('Controle de reservas'!$L$14:$L$2013,AY145)="Em cobertura",INDEX('Controle de reservas'!$L$14:$L$2013,AY145)="Programado"),CHAR(10)&amp;"SEM LOCAL",""))&amp;IF(INDEX('Controle de reservas'!$N$14:$N$2013,AY145)&lt;&gt;"",CHAR(10)&amp;"Subst.: "&amp;INDEX('Controle de reservas'!$N$14:$N$2013,AY145),"")&amp;IF(AND(ISNUMBER(INDEX('Controle de reservas'!$I$14:$I$2013,AY145)),INDEX('Controle de reservas'!$I$14:$I$2013,AY145)&gt;0,INDEX('Controle de reservas'!$K$14:$K$2013,AY145)&gt;INDEX('Controle de reservas'!$I$14:$I$2013,AY145)),CHAR(10)&amp;"DIVERGÊNCIA DE DATAS","")&amp;IF(INDEX('Controle de reservas'!$P$14:$P$2013,AY145)&lt;&gt;"OK"," !",""))))</f>
      </c>
      <c r="L145" s="17">
        <f ca="1">IF(OR($AQ145=0,L$9="",L$9&lt;$AS145,AND($AT145&lt;&gt;"",L$9&gt;$AT145)),"",IF(AZ145=0,"—",IF(INDEX('Controle de reservas'!$P$14:$P$2013,AZ145)="DUPLICIDADE NO DIA","CONFLITO"&amp;IF(INDEX('Controle de reservas'!$M$14:$M$2013,AZ145)&lt;&gt;"",CHAR(10)&amp;INDEX('Controle de reservas'!$M$14:$M$2013,AZ145),"")&amp;IF(INDEX('Controle de reservas'!$N$14:$N$2013,AZ145)&lt;&gt;"",CHAR(10)&amp;"Subst.: "&amp;INDEX('Controle de reservas'!$N$14:$N$2013,AZ145),"")&amp;IF(AND(ISNUMBER(INDEX('Controle de reservas'!$I$14:$I$2013,AZ145)),INDEX('Controle de reservas'!$I$14:$I$2013,AZ145)&gt;0,INDEX('Controle de reservas'!$K$14:$K$2013,AZ145)&gt;INDEX('Controle de reservas'!$I$14:$I$2013,AZ145)),CHAR(10)&amp;"DIVERGÊNCIA DE DATAS",""),IF(INDEX('Controle de reservas'!$L$14:$L$2013,AZ145)="Em cobertura","COV",IF(INDEX('Controle de reservas'!$L$14:$L$2013,AZ145)="Disponível","DISP",IF(INDEX('Controle de reservas'!$L$14:$L$2013,AZ145)="Não utilizado","NU",IF(INDEX('Controle de reservas'!$L$14:$L$2013,AZ145)="Folga","F",IF(INDEX('Controle de reservas'!$L$14:$L$2013,AZ145)="Ocorrência","O",IF(INDEX('Controle de reservas'!$L$14:$L$2013,AZ145)="Programado","PROG",IF(INDEX('Controle de reservas'!$L$14:$L$2013,AZ145)="Disponível no posto","DP","SEM SITUAÇÃO")))))))&amp;IF(INDEX('Controle de reservas'!$M$14:$M$2013,AZ145)&lt;&gt;"",CHAR(10)&amp;INDEX('Controle de reservas'!$M$14:$M$2013,AZ145),IF(OR(INDEX('Controle de reservas'!$L$14:$L$2013,AZ145)="Em cobertura",INDEX('Controle de reservas'!$L$14:$L$2013,AZ145)="Programado"),CHAR(10)&amp;"SEM LOCAL",""))&amp;IF(INDEX('Controle de reservas'!$N$14:$N$2013,AZ145)&lt;&gt;"",CHAR(10)&amp;"Subst.: "&amp;INDEX('Controle de reservas'!$N$14:$N$2013,AZ145),"")&amp;IF(AND(ISNUMBER(INDEX('Controle de reservas'!$I$14:$I$2013,AZ145)),INDEX('Controle de reservas'!$I$14:$I$2013,AZ145)&gt;0,INDEX('Controle de reservas'!$K$14:$K$2013,AZ145)&gt;INDEX('Controle de reservas'!$I$14:$I$2013,AZ145)),CHAR(10)&amp;"DIVERGÊNCIA DE DATAS","")&amp;IF(INDEX('Controle de reservas'!$P$14:$P$2013,AZ145)&lt;&gt;"OK"," !",""))))</f>
      </c>
      <c r="M145" s="17">
        <f ca="1">IF(OR($AQ145=0,M$9="",M$9&lt;$AS145,AND($AT145&lt;&gt;"",M$9&gt;$AT145)),"",IF(BA145=0,"—",IF(INDEX('Controle de reservas'!$P$14:$P$2013,BA145)="DUPLICIDADE NO DIA","CONFLITO"&amp;IF(INDEX('Controle de reservas'!$M$14:$M$2013,BA145)&lt;&gt;"",CHAR(10)&amp;INDEX('Controle de reservas'!$M$14:$M$2013,BA145),"")&amp;IF(INDEX('Controle de reservas'!$N$14:$N$2013,BA145)&lt;&gt;"",CHAR(10)&amp;"Subst.: "&amp;INDEX('Controle de reservas'!$N$14:$N$2013,BA145),"")&amp;IF(AND(ISNUMBER(INDEX('Controle de reservas'!$I$14:$I$2013,BA145)),INDEX('Controle de reservas'!$I$14:$I$2013,BA145)&gt;0,INDEX('Controle de reservas'!$K$14:$K$2013,BA145)&gt;INDEX('Controle de reservas'!$I$14:$I$2013,BA145)),CHAR(10)&amp;"DIVERGÊNCIA DE DATAS",""),IF(INDEX('Controle de reservas'!$L$14:$L$2013,BA145)="Em cobertura","COV",IF(INDEX('Controle de reservas'!$L$14:$L$2013,BA145)="Disponível","DISP",IF(INDEX('Controle de reservas'!$L$14:$L$2013,BA145)="Não utilizado","NU",IF(INDEX('Controle de reservas'!$L$14:$L$2013,BA145)="Folga","F",IF(INDEX('Controle de reservas'!$L$14:$L$2013,BA145)="Ocorrência","O",IF(INDEX('Controle de reservas'!$L$14:$L$2013,BA145)="Programado","PROG",IF(INDEX('Controle de reservas'!$L$14:$L$2013,BA145)="Disponível no posto","DP","SEM SITUAÇÃO")))))))&amp;IF(INDEX('Controle de reservas'!$M$14:$M$2013,BA145)&lt;&gt;"",CHAR(10)&amp;INDEX('Controle de reservas'!$M$14:$M$2013,BA145),IF(OR(INDEX('Controle de reservas'!$L$14:$L$2013,BA145)="Em cobertura",INDEX('Controle de reservas'!$L$14:$L$2013,BA145)="Programado"),CHAR(10)&amp;"SEM LOCAL",""))&amp;IF(INDEX('Controle de reservas'!$N$14:$N$2013,BA145)&lt;&gt;"",CHAR(10)&amp;"Subst.: "&amp;INDEX('Controle de reservas'!$N$14:$N$2013,BA145),"")&amp;IF(AND(ISNUMBER(INDEX('Controle de reservas'!$I$14:$I$2013,BA145)),INDEX('Controle de reservas'!$I$14:$I$2013,BA145)&gt;0,INDEX('Controle de reservas'!$K$14:$K$2013,BA145)&gt;INDEX('Controle de reservas'!$I$14:$I$2013,BA145)),CHAR(10)&amp;"DIVERGÊNCIA DE DATAS","")&amp;IF(INDEX('Controle de reservas'!$P$14:$P$2013,BA145)&lt;&gt;"OK"," !",""))))</f>
      </c>
      <c r="N145" s="17">
        <f ca="1">IF(OR($AQ145=0,N$9="",N$9&lt;$AS145,AND($AT145&lt;&gt;"",N$9&gt;$AT145)),"",IF(BB145=0,"—",IF(INDEX('Controle de reservas'!$P$14:$P$2013,BB145)="DUPLICIDADE NO DIA","CONFLITO"&amp;IF(INDEX('Controle de reservas'!$M$14:$M$2013,BB145)&lt;&gt;"",CHAR(10)&amp;INDEX('Controle de reservas'!$M$14:$M$2013,BB145),"")&amp;IF(INDEX('Controle de reservas'!$N$14:$N$2013,BB145)&lt;&gt;"",CHAR(10)&amp;"Subst.: "&amp;INDEX('Controle de reservas'!$N$14:$N$2013,BB145),"")&amp;IF(AND(ISNUMBER(INDEX('Controle de reservas'!$I$14:$I$2013,BB145)),INDEX('Controle de reservas'!$I$14:$I$2013,BB145)&gt;0,INDEX('Controle de reservas'!$K$14:$K$2013,BB145)&gt;INDEX('Controle de reservas'!$I$14:$I$2013,BB145)),CHAR(10)&amp;"DIVERGÊNCIA DE DATAS",""),IF(INDEX('Controle de reservas'!$L$14:$L$2013,BB145)="Em cobertura","COV",IF(INDEX('Controle de reservas'!$L$14:$L$2013,BB145)="Disponível","DISP",IF(INDEX('Controle de reservas'!$L$14:$L$2013,BB145)="Não utilizado","NU",IF(INDEX('Controle de reservas'!$L$14:$L$2013,BB145)="Folga","F",IF(INDEX('Controle de reservas'!$L$14:$L$2013,BB145)="Ocorrência","O",IF(INDEX('Controle de reservas'!$L$14:$L$2013,BB145)="Programado","PROG",IF(INDEX('Controle de reservas'!$L$14:$L$2013,BB145)="Disponível no posto","DP","SEM SITUAÇÃO")))))))&amp;IF(INDEX('Controle de reservas'!$M$14:$M$2013,BB145)&lt;&gt;"",CHAR(10)&amp;INDEX('Controle de reservas'!$M$14:$M$2013,BB145),IF(OR(INDEX('Controle de reservas'!$L$14:$L$2013,BB145)="Em cobertura",INDEX('Controle de reservas'!$L$14:$L$2013,BB145)="Programado"),CHAR(10)&amp;"SEM LOCAL",""))&amp;IF(INDEX('Controle de reservas'!$N$14:$N$2013,BB145)&lt;&gt;"",CHAR(10)&amp;"Subst.: "&amp;INDEX('Controle de reservas'!$N$14:$N$2013,BB145),"")&amp;IF(AND(ISNUMBER(INDEX('Controle de reservas'!$I$14:$I$2013,BB145)),INDEX('Controle de reservas'!$I$14:$I$2013,BB145)&gt;0,INDEX('Controle de reservas'!$K$14:$K$2013,BB145)&gt;INDEX('Controle de reservas'!$I$14:$I$2013,BB145)),CHAR(10)&amp;"DIVERGÊNCIA DE DATAS","")&amp;IF(INDEX('Controle de reservas'!$P$14:$P$2013,BB145)&lt;&gt;"OK"," !",""))))</f>
      </c>
      <c r="O145" s="17">
        <f ca="1">IF(OR($AQ145=0,O$9="",O$9&lt;$AS145,AND($AT145&lt;&gt;"",O$9&gt;$AT145)),"",IF(BC145=0,"—",IF(INDEX('Controle de reservas'!$P$14:$P$2013,BC145)="DUPLICIDADE NO DIA","CONFLITO"&amp;IF(INDEX('Controle de reservas'!$M$14:$M$2013,BC145)&lt;&gt;"",CHAR(10)&amp;INDEX('Controle de reservas'!$M$14:$M$2013,BC145),"")&amp;IF(INDEX('Controle de reservas'!$N$14:$N$2013,BC145)&lt;&gt;"",CHAR(10)&amp;"Subst.: "&amp;INDEX('Controle de reservas'!$N$14:$N$2013,BC145),"")&amp;IF(AND(ISNUMBER(INDEX('Controle de reservas'!$I$14:$I$2013,BC145)),INDEX('Controle de reservas'!$I$14:$I$2013,BC145)&gt;0,INDEX('Controle de reservas'!$K$14:$K$2013,BC145)&gt;INDEX('Controle de reservas'!$I$14:$I$2013,BC145)),CHAR(10)&amp;"DIVERGÊNCIA DE DATAS",""),IF(INDEX('Controle de reservas'!$L$14:$L$2013,BC145)="Em cobertura","COV",IF(INDEX('Controle de reservas'!$L$14:$L$2013,BC145)="Disponível","DISP",IF(INDEX('Controle de reservas'!$L$14:$L$2013,BC145)="Não utilizado","NU",IF(INDEX('Controle de reservas'!$L$14:$L$2013,BC145)="Folga","F",IF(INDEX('Controle de reservas'!$L$14:$L$2013,BC145)="Ocorrência","O",IF(INDEX('Controle de reservas'!$L$14:$L$2013,BC145)="Programado","PROG",IF(INDEX('Controle de reservas'!$L$14:$L$2013,BC145)="Disponível no posto","DP","SEM SITUAÇÃO")))))))&amp;IF(INDEX('Controle de reservas'!$M$14:$M$2013,BC145)&lt;&gt;"",CHAR(10)&amp;INDEX('Controle de reservas'!$M$14:$M$2013,BC145),IF(OR(INDEX('Controle de reservas'!$L$14:$L$2013,BC145)="Em cobertura",INDEX('Controle de reservas'!$L$14:$L$2013,BC145)="Programado"),CHAR(10)&amp;"SEM LOCAL",""))&amp;IF(INDEX('Controle de reservas'!$N$14:$N$2013,BC145)&lt;&gt;"",CHAR(10)&amp;"Subst.: "&amp;INDEX('Controle de reservas'!$N$14:$N$2013,BC145),"")&amp;IF(AND(ISNUMBER(INDEX('Controle de reservas'!$I$14:$I$2013,BC145)),INDEX('Controle de reservas'!$I$14:$I$2013,BC145)&gt;0,INDEX('Controle de reservas'!$K$14:$K$2013,BC145)&gt;INDEX('Controle de reservas'!$I$14:$I$2013,BC145)),CHAR(10)&amp;"DIVERGÊNCIA DE DATAS","")&amp;IF(INDEX('Controle de reservas'!$P$14:$P$2013,BC145)&lt;&gt;"OK"," !",""))))</f>
      </c>
      <c r="P145" s="17">
        <f ca="1">IF(OR($AQ145=0,P$9="",P$9&lt;$AS145,AND($AT145&lt;&gt;"",P$9&gt;$AT145)),"",IF(BD145=0,"—",IF(INDEX('Controle de reservas'!$P$14:$P$2013,BD145)="DUPLICIDADE NO DIA","CONFLITO"&amp;IF(INDEX('Controle de reservas'!$M$14:$M$2013,BD145)&lt;&gt;"",CHAR(10)&amp;INDEX('Controle de reservas'!$M$14:$M$2013,BD145),"")&amp;IF(INDEX('Controle de reservas'!$N$14:$N$2013,BD145)&lt;&gt;"",CHAR(10)&amp;"Subst.: "&amp;INDEX('Controle de reservas'!$N$14:$N$2013,BD145),"")&amp;IF(AND(ISNUMBER(INDEX('Controle de reservas'!$I$14:$I$2013,BD145)),INDEX('Controle de reservas'!$I$14:$I$2013,BD145)&gt;0,INDEX('Controle de reservas'!$K$14:$K$2013,BD145)&gt;INDEX('Controle de reservas'!$I$14:$I$2013,BD145)),CHAR(10)&amp;"DIVERGÊNCIA DE DATAS",""),IF(INDEX('Controle de reservas'!$L$14:$L$2013,BD145)="Em cobertura","COV",IF(INDEX('Controle de reservas'!$L$14:$L$2013,BD145)="Disponível","DISP",IF(INDEX('Controle de reservas'!$L$14:$L$2013,BD145)="Não utilizado","NU",IF(INDEX('Controle de reservas'!$L$14:$L$2013,BD145)="Folga","F",IF(INDEX('Controle de reservas'!$L$14:$L$2013,BD145)="Ocorrência","O",IF(INDEX('Controle de reservas'!$L$14:$L$2013,BD145)="Programado","PROG",IF(INDEX('Controle de reservas'!$L$14:$L$2013,BD145)="Disponível no posto","DP","SEM SITUAÇÃO")))))))&amp;IF(INDEX('Controle de reservas'!$M$14:$M$2013,BD145)&lt;&gt;"",CHAR(10)&amp;INDEX('Controle de reservas'!$M$14:$M$2013,BD145),IF(OR(INDEX('Controle de reservas'!$L$14:$L$2013,BD145)="Em cobertura",INDEX('Controle de reservas'!$L$14:$L$2013,BD145)="Programado"),CHAR(10)&amp;"SEM LOCAL",""))&amp;IF(INDEX('Controle de reservas'!$N$14:$N$2013,BD145)&lt;&gt;"",CHAR(10)&amp;"Subst.: "&amp;INDEX('Controle de reservas'!$N$14:$N$2013,BD145),"")&amp;IF(AND(ISNUMBER(INDEX('Controle de reservas'!$I$14:$I$2013,BD145)),INDEX('Controle de reservas'!$I$14:$I$2013,BD145)&gt;0,INDEX('Controle de reservas'!$K$14:$K$2013,BD145)&gt;INDEX('Controle de reservas'!$I$14:$I$2013,BD145)),CHAR(10)&amp;"DIVERGÊNCIA DE DATAS","")&amp;IF(INDEX('Controle de reservas'!$P$14:$P$2013,BD145)&lt;&gt;"OK"," !",""))))</f>
      </c>
      <c r="Q145" s="17">
        <f ca="1">IF(OR($AQ145=0,Q$9="",Q$9&lt;$AS145,AND($AT145&lt;&gt;"",Q$9&gt;$AT145)),"",IF(BE145=0,"—",IF(INDEX('Controle de reservas'!$P$14:$P$2013,BE145)="DUPLICIDADE NO DIA","CONFLITO"&amp;IF(INDEX('Controle de reservas'!$M$14:$M$2013,BE145)&lt;&gt;"",CHAR(10)&amp;INDEX('Controle de reservas'!$M$14:$M$2013,BE145),"")&amp;IF(INDEX('Controle de reservas'!$N$14:$N$2013,BE145)&lt;&gt;"",CHAR(10)&amp;"Subst.: "&amp;INDEX('Controle de reservas'!$N$14:$N$2013,BE145),"")&amp;IF(AND(ISNUMBER(INDEX('Controle de reservas'!$I$14:$I$2013,BE145)),INDEX('Controle de reservas'!$I$14:$I$2013,BE145)&gt;0,INDEX('Controle de reservas'!$K$14:$K$2013,BE145)&gt;INDEX('Controle de reservas'!$I$14:$I$2013,BE145)),CHAR(10)&amp;"DIVERGÊNCIA DE DATAS",""),IF(INDEX('Controle de reservas'!$L$14:$L$2013,BE145)="Em cobertura","COV",IF(INDEX('Controle de reservas'!$L$14:$L$2013,BE145)="Disponível","DISP",IF(INDEX('Controle de reservas'!$L$14:$L$2013,BE145)="Não utilizado","NU",IF(INDEX('Controle de reservas'!$L$14:$L$2013,BE145)="Folga","F",IF(INDEX('Controle de reservas'!$L$14:$L$2013,BE145)="Ocorrência","O",IF(INDEX('Controle de reservas'!$L$14:$L$2013,BE145)="Programado","PROG",IF(INDEX('Controle de reservas'!$L$14:$L$2013,BE145)="Disponível no posto","DP","SEM SITUAÇÃO")))))))&amp;IF(INDEX('Controle de reservas'!$M$14:$M$2013,BE145)&lt;&gt;"",CHAR(10)&amp;INDEX('Controle de reservas'!$M$14:$M$2013,BE145),IF(OR(INDEX('Controle de reservas'!$L$14:$L$2013,BE145)="Em cobertura",INDEX('Controle de reservas'!$L$14:$L$2013,BE145)="Programado"),CHAR(10)&amp;"SEM LOCAL",""))&amp;IF(INDEX('Controle de reservas'!$N$14:$N$2013,BE145)&lt;&gt;"",CHAR(10)&amp;"Subst.: "&amp;INDEX('Controle de reservas'!$N$14:$N$2013,BE145),"")&amp;IF(AND(ISNUMBER(INDEX('Controle de reservas'!$I$14:$I$2013,BE145)),INDEX('Controle de reservas'!$I$14:$I$2013,BE145)&gt;0,INDEX('Controle de reservas'!$K$14:$K$2013,BE145)&gt;INDEX('Controle de reservas'!$I$14:$I$2013,BE145)),CHAR(10)&amp;"DIVERGÊNCIA DE DATAS","")&amp;IF(INDEX('Controle de reservas'!$P$14:$P$2013,BE145)&lt;&gt;"OK"," !",""))))</f>
      </c>
      <c r="R145" s="17">
        <f ca="1">IF(OR($AQ145=0,R$9="",R$9&lt;$AS145,AND($AT145&lt;&gt;"",R$9&gt;$AT145)),"",IF(BF145=0,"—",IF(INDEX('Controle de reservas'!$P$14:$P$2013,BF145)="DUPLICIDADE NO DIA","CONFLITO"&amp;IF(INDEX('Controle de reservas'!$M$14:$M$2013,BF145)&lt;&gt;"",CHAR(10)&amp;INDEX('Controle de reservas'!$M$14:$M$2013,BF145),"")&amp;IF(INDEX('Controle de reservas'!$N$14:$N$2013,BF145)&lt;&gt;"",CHAR(10)&amp;"Subst.: "&amp;INDEX('Controle de reservas'!$N$14:$N$2013,BF145),"")&amp;IF(AND(ISNUMBER(INDEX('Controle de reservas'!$I$14:$I$2013,BF145)),INDEX('Controle de reservas'!$I$14:$I$2013,BF145)&gt;0,INDEX('Controle de reservas'!$K$14:$K$2013,BF145)&gt;INDEX('Controle de reservas'!$I$14:$I$2013,BF145)),CHAR(10)&amp;"DIVERGÊNCIA DE DATAS",""),IF(INDEX('Controle de reservas'!$L$14:$L$2013,BF145)="Em cobertura","COV",IF(INDEX('Controle de reservas'!$L$14:$L$2013,BF145)="Disponível","DISP",IF(INDEX('Controle de reservas'!$L$14:$L$2013,BF145)="Não utilizado","NU",IF(INDEX('Controle de reservas'!$L$14:$L$2013,BF145)="Folga","F",IF(INDEX('Controle de reservas'!$L$14:$L$2013,BF145)="Ocorrência","O",IF(INDEX('Controle de reservas'!$L$14:$L$2013,BF145)="Programado","PROG",IF(INDEX('Controle de reservas'!$L$14:$L$2013,BF145)="Disponível no posto","DP","SEM SITUAÇÃO")))))))&amp;IF(INDEX('Controle de reservas'!$M$14:$M$2013,BF145)&lt;&gt;"",CHAR(10)&amp;INDEX('Controle de reservas'!$M$14:$M$2013,BF145),IF(OR(INDEX('Controle de reservas'!$L$14:$L$2013,BF145)="Em cobertura",INDEX('Controle de reservas'!$L$14:$L$2013,BF145)="Programado"),CHAR(10)&amp;"SEM LOCAL",""))&amp;IF(INDEX('Controle de reservas'!$N$14:$N$2013,BF145)&lt;&gt;"",CHAR(10)&amp;"Subst.: "&amp;INDEX('Controle de reservas'!$N$14:$N$2013,BF145),"")&amp;IF(AND(ISNUMBER(INDEX('Controle de reservas'!$I$14:$I$2013,BF145)),INDEX('Controle de reservas'!$I$14:$I$2013,BF145)&gt;0,INDEX('Controle de reservas'!$K$14:$K$2013,BF145)&gt;INDEX('Controle de reservas'!$I$14:$I$2013,BF145)),CHAR(10)&amp;"DIVERGÊNCIA DE DATAS","")&amp;IF(INDEX('Controle de reservas'!$P$14:$P$2013,BF145)&lt;&gt;"OK"," !",""))))</f>
      </c>
      <c r="S145" s="17">
        <f ca="1">IF(OR($AQ145=0,S$9="",S$9&lt;$AS145,AND($AT145&lt;&gt;"",S$9&gt;$AT145)),"",IF(BG145=0,"—",IF(INDEX('Controle de reservas'!$P$14:$P$2013,BG145)="DUPLICIDADE NO DIA","CONFLITO"&amp;IF(INDEX('Controle de reservas'!$M$14:$M$2013,BG145)&lt;&gt;"",CHAR(10)&amp;INDEX('Controle de reservas'!$M$14:$M$2013,BG145),"")&amp;IF(INDEX('Controle de reservas'!$N$14:$N$2013,BG145)&lt;&gt;"",CHAR(10)&amp;"Subst.: "&amp;INDEX('Controle de reservas'!$N$14:$N$2013,BG145),"")&amp;IF(AND(ISNUMBER(INDEX('Controle de reservas'!$I$14:$I$2013,BG145)),INDEX('Controle de reservas'!$I$14:$I$2013,BG145)&gt;0,INDEX('Controle de reservas'!$K$14:$K$2013,BG145)&gt;INDEX('Controle de reservas'!$I$14:$I$2013,BG145)),CHAR(10)&amp;"DIVERGÊNCIA DE DATAS",""),IF(INDEX('Controle de reservas'!$L$14:$L$2013,BG145)="Em cobertura","COV",IF(INDEX('Controle de reservas'!$L$14:$L$2013,BG145)="Disponível","DISP",IF(INDEX('Controle de reservas'!$L$14:$L$2013,BG145)="Não utilizado","NU",IF(INDEX('Controle de reservas'!$L$14:$L$2013,BG145)="Folga","F",IF(INDEX('Controle de reservas'!$L$14:$L$2013,BG145)="Ocorrência","O",IF(INDEX('Controle de reservas'!$L$14:$L$2013,BG145)="Programado","PROG",IF(INDEX('Controle de reservas'!$L$14:$L$2013,BG145)="Disponível no posto","DP","SEM SITUAÇÃO")))))))&amp;IF(INDEX('Controle de reservas'!$M$14:$M$2013,BG145)&lt;&gt;"",CHAR(10)&amp;INDEX('Controle de reservas'!$M$14:$M$2013,BG145),IF(OR(INDEX('Controle de reservas'!$L$14:$L$2013,BG145)="Em cobertura",INDEX('Controle de reservas'!$L$14:$L$2013,BG145)="Programado"),CHAR(10)&amp;"SEM LOCAL",""))&amp;IF(INDEX('Controle de reservas'!$N$14:$N$2013,BG145)&lt;&gt;"",CHAR(10)&amp;"Subst.: "&amp;INDEX('Controle de reservas'!$N$14:$N$2013,BG145),"")&amp;IF(AND(ISNUMBER(INDEX('Controle de reservas'!$I$14:$I$2013,BG145)),INDEX('Controle de reservas'!$I$14:$I$2013,BG145)&gt;0,INDEX('Controle de reservas'!$K$14:$K$2013,BG145)&gt;INDEX('Controle de reservas'!$I$14:$I$2013,BG145)),CHAR(10)&amp;"DIVERGÊNCIA DE DATAS","")&amp;IF(INDEX('Controle de reservas'!$P$14:$P$2013,BG145)&lt;&gt;"OK"," !",""))))</f>
      </c>
      <c r="T145" s="17">
        <f ca="1">IF(OR($AQ145=0,T$9="",T$9&lt;$AS145,AND($AT145&lt;&gt;"",T$9&gt;$AT145)),"",IF(BH145=0,"—",IF(INDEX('Controle de reservas'!$P$14:$P$2013,BH145)="DUPLICIDADE NO DIA","CONFLITO"&amp;IF(INDEX('Controle de reservas'!$M$14:$M$2013,BH145)&lt;&gt;"",CHAR(10)&amp;INDEX('Controle de reservas'!$M$14:$M$2013,BH145),"")&amp;IF(INDEX('Controle de reservas'!$N$14:$N$2013,BH145)&lt;&gt;"",CHAR(10)&amp;"Subst.: "&amp;INDEX('Controle de reservas'!$N$14:$N$2013,BH145),"")&amp;IF(AND(ISNUMBER(INDEX('Controle de reservas'!$I$14:$I$2013,BH145)),INDEX('Controle de reservas'!$I$14:$I$2013,BH145)&gt;0,INDEX('Controle de reservas'!$K$14:$K$2013,BH145)&gt;INDEX('Controle de reservas'!$I$14:$I$2013,BH145)),CHAR(10)&amp;"DIVERGÊNCIA DE DATAS",""),IF(INDEX('Controle de reservas'!$L$14:$L$2013,BH145)="Em cobertura","COV",IF(INDEX('Controle de reservas'!$L$14:$L$2013,BH145)="Disponível","DISP",IF(INDEX('Controle de reservas'!$L$14:$L$2013,BH145)="Não utilizado","NU",IF(INDEX('Controle de reservas'!$L$14:$L$2013,BH145)="Folga","F",IF(INDEX('Controle de reservas'!$L$14:$L$2013,BH145)="Ocorrência","O",IF(INDEX('Controle de reservas'!$L$14:$L$2013,BH145)="Programado","PROG",IF(INDEX('Controle de reservas'!$L$14:$L$2013,BH145)="Disponível no posto","DP","SEM SITUAÇÃO")))))))&amp;IF(INDEX('Controle de reservas'!$M$14:$M$2013,BH145)&lt;&gt;"",CHAR(10)&amp;INDEX('Controle de reservas'!$M$14:$M$2013,BH145),IF(OR(INDEX('Controle de reservas'!$L$14:$L$2013,BH145)="Em cobertura",INDEX('Controle de reservas'!$L$14:$L$2013,BH145)="Programado"),CHAR(10)&amp;"SEM LOCAL",""))&amp;IF(INDEX('Controle de reservas'!$N$14:$N$2013,BH145)&lt;&gt;"",CHAR(10)&amp;"Subst.: "&amp;INDEX('Controle de reservas'!$N$14:$N$2013,BH145),"")&amp;IF(AND(ISNUMBER(INDEX('Controle de reservas'!$I$14:$I$2013,BH145)),INDEX('Controle de reservas'!$I$14:$I$2013,BH145)&gt;0,INDEX('Controle de reservas'!$K$14:$K$2013,BH145)&gt;INDEX('Controle de reservas'!$I$14:$I$2013,BH145)),CHAR(10)&amp;"DIVERGÊNCIA DE DATAS","")&amp;IF(INDEX('Controle de reservas'!$P$14:$P$2013,BH145)&lt;&gt;"OK"," !",""))))</f>
      </c>
      <c r="U145" s="17">
        <f ca="1">IF(OR($AQ145=0,U$9="",U$9&lt;$AS145,AND($AT145&lt;&gt;"",U$9&gt;$AT145)),"",IF(BI145=0,"—",IF(INDEX('Controle de reservas'!$P$14:$P$2013,BI145)="DUPLICIDADE NO DIA","CONFLITO"&amp;IF(INDEX('Controle de reservas'!$M$14:$M$2013,BI145)&lt;&gt;"",CHAR(10)&amp;INDEX('Controle de reservas'!$M$14:$M$2013,BI145),"")&amp;IF(INDEX('Controle de reservas'!$N$14:$N$2013,BI145)&lt;&gt;"",CHAR(10)&amp;"Subst.: "&amp;INDEX('Controle de reservas'!$N$14:$N$2013,BI145),"")&amp;IF(AND(ISNUMBER(INDEX('Controle de reservas'!$I$14:$I$2013,BI145)),INDEX('Controle de reservas'!$I$14:$I$2013,BI145)&gt;0,INDEX('Controle de reservas'!$K$14:$K$2013,BI145)&gt;INDEX('Controle de reservas'!$I$14:$I$2013,BI145)),CHAR(10)&amp;"DIVERGÊNCIA DE DATAS",""),IF(INDEX('Controle de reservas'!$L$14:$L$2013,BI145)="Em cobertura","COV",IF(INDEX('Controle de reservas'!$L$14:$L$2013,BI145)="Disponível","DISP",IF(INDEX('Controle de reservas'!$L$14:$L$2013,BI145)="Não utilizado","NU",IF(INDEX('Controle de reservas'!$L$14:$L$2013,BI145)="Folga","F",IF(INDEX('Controle de reservas'!$L$14:$L$2013,BI145)="Ocorrência","O",IF(INDEX('Controle de reservas'!$L$14:$L$2013,BI145)="Programado","PROG",IF(INDEX('Controle de reservas'!$L$14:$L$2013,BI145)="Disponível no posto","DP","SEM SITUAÇÃO")))))))&amp;IF(INDEX('Controle de reservas'!$M$14:$M$2013,BI145)&lt;&gt;"",CHAR(10)&amp;INDEX('Controle de reservas'!$M$14:$M$2013,BI145),IF(OR(INDEX('Controle de reservas'!$L$14:$L$2013,BI145)="Em cobertura",INDEX('Controle de reservas'!$L$14:$L$2013,BI145)="Programado"),CHAR(10)&amp;"SEM LOCAL",""))&amp;IF(INDEX('Controle de reservas'!$N$14:$N$2013,BI145)&lt;&gt;"",CHAR(10)&amp;"Subst.: "&amp;INDEX('Controle de reservas'!$N$14:$N$2013,BI145),"")&amp;IF(AND(ISNUMBER(INDEX('Controle de reservas'!$I$14:$I$2013,BI145)),INDEX('Controle de reservas'!$I$14:$I$2013,BI145)&gt;0,INDEX('Controle de reservas'!$K$14:$K$2013,BI145)&gt;INDEX('Controle de reservas'!$I$14:$I$2013,BI145)),CHAR(10)&amp;"DIVERGÊNCIA DE DATAS","")&amp;IF(INDEX('Controle de reservas'!$P$14:$P$2013,BI145)&lt;&gt;"OK"," !",""))))</f>
      </c>
      <c r="V145" s="17">
        <f ca="1">IF(OR($AQ145=0,V$9="",V$9&lt;$AS145,AND($AT145&lt;&gt;"",V$9&gt;$AT145)),"",IF(BJ145=0,"—",IF(INDEX('Controle de reservas'!$P$14:$P$2013,BJ145)="DUPLICIDADE NO DIA","CONFLITO"&amp;IF(INDEX('Controle de reservas'!$M$14:$M$2013,BJ145)&lt;&gt;"",CHAR(10)&amp;INDEX('Controle de reservas'!$M$14:$M$2013,BJ145),"")&amp;IF(INDEX('Controle de reservas'!$N$14:$N$2013,BJ145)&lt;&gt;"",CHAR(10)&amp;"Subst.: "&amp;INDEX('Controle de reservas'!$N$14:$N$2013,BJ145),"")&amp;IF(AND(ISNUMBER(INDEX('Controle de reservas'!$I$14:$I$2013,BJ145)),INDEX('Controle de reservas'!$I$14:$I$2013,BJ145)&gt;0,INDEX('Controle de reservas'!$K$14:$K$2013,BJ145)&gt;INDEX('Controle de reservas'!$I$14:$I$2013,BJ145)),CHAR(10)&amp;"DIVERGÊNCIA DE DATAS",""),IF(INDEX('Controle de reservas'!$L$14:$L$2013,BJ145)="Em cobertura","COV",IF(INDEX('Controle de reservas'!$L$14:$L$2013,BJ145)="Disponível","DISP",IF(INDEX('Controle de reservas'!$L$14:$L$2013,BJ145)="Não utilizado","NU",IF(INDEX('Controle de reservas'!$L$14:$L$2013,BJ145)="Folga","F",IF(INDEX('Controle de reservas'!$L$14:$L$2013,BJ145)="Ocorrência","O",IF(INDEX('Controle de reservas'!$L$14:$L$2013,BJ145)="Programado","PROG",IF(INDEX('Controle de reservas'!$L$14:$L$2013,BJ145)="Disponível no posto","DP","SEM SITUAÇÃO")))))))&amp;IF(INDEX('Controle de reservas'!$M$14:$M$2013,BJ145)&lt;&gt;"",CHAR(10)&amp;INDEX('Controle de reservas'!$M$14:$M$2013,BJ145),IF(OR(INDEX('Controle de reservas'!$L$14:$L$2013,BJ145)="Em cobertura",INDEX('Controle de reservas'!$L$14:$L$2013,BJ145)="Programado"),CHAR(10)&amp;"SEM LOCAL",""))&amp;IF(INDEX('Controle de reservas'!$N$14:$N$2013,BJ145)&lt;&gt;"",CHAR(10)&amp;"Subst.: "&amp;INDEX('Controle de reservas'!$N$14:$N$2013,BJ145),"")&amp;IF(AND(ISNUMBER(INDEX('Controle de reservas'!$I$14:$I$2013,BJ145)),INDEX('Controle de reservas'!$I$14:$I$2013,BJ145)&gt;0,INDEX('Controle de reservas'!$K$14:$K$2013,BJ145)&gt;INDEX('Controle de reservas'!$I$14:$I$2013,BJ145)),CHAR(10)&amp;"DIVERGÊNCIA DE DATAS","")&amp;IF(INDEX('Controle de reservas'!$P$14:$P$2013,BJ145)&lt;&gt;"OK"," !",""))))</f>
      </c>
      <c r="W145" s="17">
        <f ca="1">IF(OR($AQ145=0,W$9="",W$9&lt;$AS145,AND($AT145&lt;&gt;"",W$9&gt;$AT145)),"",IF(BK145=0,"—",IF(INDEX('Controle de reservas'!$P$14:$P$2013,BK145)="DUPLICIDADE NO DIA","CONFLITO"&amp;IF(INDEX('Controle de reservas'!$M$14:$M$2013,BK145)&lt;&gt;"",CHAR(10)&amp;INDEX('Controle de reservas'!$M$14:$M$2013,BK145),"")&amp;IF(INDEX('Controle de reservas'!$N$14:$N$2013,BK145)&lt;&gt;"",CHAR(10)&amp;"Subst.: "&amp;INDEX('Controle de reservas'!$N$14:$N$2013,BK145),"")&amp;IF(AND(ISNUMBER(INDEX('Controle de reservas'!$I$14:$I$2013,BK145)),INDEX('Controle de reservas'!$I$14:$I$2013,BK145)&gt;0,INDEX('Controle de reservas'!$K$14:$K$2013,BK145)&gt;INDEX('Controle de reservas'!$I$14:$I$2013,BK145)),CHAR(10)&amp;"DIVERGÊNCIA DE DATAS",""),IF(INDEX('Controle de reservas'!$L$14:$L$2013,BK145)="Em cobertura","COV",IF(INDEX('Controle de reservas'!$L$14:$L$2013,BK145)="Disponível","DISP",IF(INDEX('Controle de reservas'!$L$14:$L$2013,BK145)="Não utilizado","NU",IF(INDEX('Controle de reservas'!$L$14:$L$2013,BK145)="Folga","F",IF(INDEX('Controle de reservas'!$L$14:$L$2013,BK145)="Ocorrência","O",IF(INDEX('Controle de reservas'!$L$14:$L$2013,BK145)="Programado","PROG",IF(INDEX('Controle de reservas'!$L$14:$L$2013,BK145)="Disponível no posto","DP","SEM SITUAÇÃO")))))))&amp;IF(INDEX('Controle de reservas'!$M$14:$M$2013,BK145)&lt;&gt;"",CHAR(10)&amp;INDEX('Controle de reservas'!$M$14:$M$2013,BK145),IF(OR(INDEX('Controle de reservas'!$L$14:$L$2013,BK145)="Em cobertura",INDEX('Controle de reservas'!$L$14:$L$2013,BK145)="Programado"),CHAR(10)&amp;"SEM LOCAL",""))&amp;IF(INDEX('Controle de reservas'!$N$14:$N$2013,BK145)&lt;&gt;"",CHAR(10)&amp;"Subst.: "&amp;INDEX('Controle de reservas'!$N$14:$N$2013,BK145),"")&amp;IF(AND(ISNUMBER(INDEX('Controle de reservas'!$I$14:$I$2013,BK145)),INDEX('Controle de reservas'!$I$14:$I$2013,BK145)&gt;0,INDEX('Controle de reservas'!$K$14:$K$2013,BK145)&gt;INDEX('Controle de reservas'!$I$14:$I$2013,BK145)),CHAR(10)&amp;"DIVERGÊNCIA DE DATAS","")&amp;IF(INDEX('Controle de reservas'!$P$14:$P$2013,BK145)&lt;&gt;"OK"," !",""))))</f>
      </c>
      <c r="X145" s="17">
        <f ca="1">IF(OR($AQ145=0,X$9="",X$9&lt;$AS145,AND($AT145&lt;&gt;"",X$9&gt;$AT145)),"",IF(BL145=0,"—",IF(INDEX('Controle de reservas'!$P$14:$P$2013,BL145)="DUPLICIDADE NO DIA","CONFLITO"&amp;IF(INDEX('Controle de reservas'!$M$14:$M$2013,BL145)&lt;&gt;"",CHAR(10)&amp;INDEX('Controle de reservas'!$M$14:$M$2013,BL145),"")&amp;IF(INDEX('Controle de reservas'!$N$14:$N$2013,BL145)&lt;&gt;"",CHAR(10)&amp;"Subst.: "&amp;INDEX('Controle de reservas'!$N$14:$N$2013,BL145),"")&amp;IF(AND(ISNUMBER(INDEX('Controle de reservas'!$I$14:$I$2013,BL145)),INDEX('Controle de reservas'!$I$14:$I$2013,BL145)&gt;0,INDEX('Controle de reservas'!$K$14:$K$2013,BL145)&gt;INDEX('Controle de reservas'!$I$14:$I$2013,BL145)),CHAR(10)&amp;"DIVERGÊNCIA DE DATAS",""),IF(INDEX('Controle de reservas'!$L$14:$L$2013,BL145)="Em cobertura","COV",IF(INDEX('Controle de reservas'!$L$14:$L$2013,BL145)="Disponível","DISP",IF(INDEX('Controle de reservas'!$L$14:$L$2013,BL145)="Não utilizado","NU",IF(INDEX('Controle de reservas'!$L$14:$L$2013,BL145)="Folga","F",IF(INDEX('Controle de reservas'!$L$14:$L$2013,BL145)="Ocorrência","O",IF(INDEX('Controle de reservas'!$L$14:$L$2013,BL145)="Programado","PROG",IF(INDEX('Controle de reservas'!$L$14:$L$2013,BL145)="Disponível no posto","DP","SEM SITUAÇÃO")))))))&amp;IF(INDEX('Controle de reservas'!$M$14:$M$2013,BL145)&lt;&gt;"",CHAR(10)&amp;INDEX('Controle de reservas'!$M$14:$M$2013,BL145),IF(OR(INDEX('Controle de reservas'!$L$14:$L$2013,BL145)="Em cobertura",INDEX('Controle de reservas'!$L$14:$L$2013,BL145)="Programado"),CHAR(10)&amp;"SEM LOCAL",""))&amp;IF(INDEX('Controle de reservas'!$N$14:$N$2013,BL145)&lt;&gt;"",CHAR(10)&amp;"Subst.: "&amp;INDEX('Controle de reservas'!$N$14:$N$2013,BL145),"")&amp;IF(AND(ISNUMBER(INDEX('Controle de reservas'!$I$14:$I$2013,BL145)),INDEX('Controle de reservas'!$I$14:$I$2013,BL145)&gt;0,INDEX('Controle de reservas'!$K$14:$K$2013,BL145)&gt;INDEX('Controle de reservas'!$I$14:$I$2013,BL145)),CHAR(10)&amp;"DIVERGÊNCIA DE DATAS","")&amp;IF(INDEX('Controle de reservas'!$P$14:$P$2013,BL145)&lt;&gt;"OK"," !",""))))</f>
      </c>
      <c r="Y145" s="17">
        <f ca="1">IF(OR($AQ145=0,Y$9="",Y$9&lt;$AS145,AND($AT145&lt;&gt;"",Y$9&gt;$AT145)),"",IF(BM145=0,"—",IF(INDEX('Controle de reservas'!$P$14:$P$2013,BM145)="DUPLICIDADE NO DIA","CONFLITO"&amp;IF(INDEX('Controle de reservas'!$M$14:$M$2013,BM145)&lt;&gt;"",CHAR(10)&amp;INDEX('Controle de reservas'!$M$14:$M$2013,BM145),"")&amp;IF(INDEX('Controle de reservas'!$N$14:$N$2013,BM145)&lt;&gt;"",CHAR(10)&amp;"Subst.: "&amp;INDEX('Controle de reservas'!$N$14:$N$2013,BM145),"")&amp;IF(AND(ISNUMBER(INDEX('Controle de reservas'!$I$14:$I$2013,BM145)),INDEX('Controle de reservas'!$I$14:$I$2013,BM145)&gt;0,INDEX('Controle de reservas'!$K$14:$K$2013,BM145)&gt;INDEX('Controle de reservas'!$I$14:$I$2013,BM145)),CHAR(10)&amp;"DIVERGÊNCIA DE DATAS",""),IF(INDEX('Controle de reservas'!$L$14:$L$2013,BM145)="Em cobertura","COV",IF(INDEX('Controle de reservas'!$L$14:$L$2013,BM145)="Disponível","DISP",IF(INDEX('Controle de reservas'!$L$14:$L$2013,BM145)="Não utilizado","NU",IF(INDEX('Controle de reservas'!$L$14:$L$2013,BM145)="Folga","F",IF(INDEX('Controle de reservas'!$L$14:$L$2013,BM145)="Ocorrência","O",IF(INDEX('Controle de reservas'!$L$14:$L$2013,BM145)="Programado","PROG",IF(INDEX('Controle de reservas'!$L$14:$L$2013,BM145)="Disponível no posto","DP","SEM SITUAÇÃO")))))))&amp;IF(INDEX('Controle de reservas'!$M$14:$M$2013,BM145)&lt;&gt;"",CHAR(10)&amp;INDEX('Controle de reservas'!$M$14:$M$2013,BM145),IF(OR(INDEX('Controle de reservas'!$L$14:$L$2013,BM145)="Em cobertura",INDEX('Controle de reservas'!$L$14:$L$2013,BM145)="Programado"),CHAR(10)&amp;"SEM LOCAL",""))&amp;IF(INDEX('Controle de reservas'!$N$14:$N$2013,BM145)&lt;&gt;"",CHAR(10)&amp;"Subst.: "&amp;INDEX('Controle de reservas'!$N$14:$N$2013,BM145),"")&amp;IF(AND(ISNUMBER(INDEX('Controle de reservas'!$I$14:$I$2013,BM145)),INDEX('Controle de reservas'!$I$14:$I$2013,BM145)&gt;0,INDEX('Controle de reservas'!$K$14:$K$2013,BM145)&gt;INDEX('Controle de reservas'!$I$14:$I$2013,BM145)),CHAR(10)&amp;"DIVERGÊNCIA DE DATAS","")&amp;IF(INDEX('Controle de reservas'!$P$14:$P$2013,BM145)&lt;&gt;"OK"," !",""))))</f>
      </c>
      <c r="Z145" s="17">
        <f ca="1">IF(OR($AQ145=0,Z$9="",Z$9&lt;$AS145,AND($AT145&lt;&gt;"",Z$9&gt;$AT145)),"",IF(BN145=0,"—",IF(INDEX('Controle de reservas'!$P$14:$P$2013,BN145)="DUPLICIDADE NO DIA","CONFLITO"&amp;IF(INDEX('Controle de reservas'!$M$14:$M$2013,BN145)&lt;&gt;"",CHAR(10)&amp;INDEX('Controle de reservas'!$M$14:$M$2013,BN145),"")&amp;IF(INDEX('Controle de reservas'!$N$14:$N$2013,BN145)&lt;&gt;"",CHAR(10)&amp;"Subst.: "&amp;INDEX('Controle de reservas'!$N$14:$N$2013,BN145),"")&amp;IF(AND(ISNUMBER(INDEX('Controle de reservas'!$I$14:$I$2013,BN145)),INDEX('Controle de reservas'!$I$14:$I$2013,BN145)&gt;0,INDEX('Controle de reservas'!$K$14:$K$2013,BN145)&gt;INDEX('Controle de reservas'!$I$14:$I$2013,BN145)),CHAR(10)&amp;"DIVERGÊNCIA DE DATAS",""),IF(INDEX('Controle de reservas'!$L$14:$L$2013,BN145)="Em cobertura","COV",IF(INDEX('Controle de reservas'!$L$14:$L$2013,BN145)="Disponível","DISP",IF(INDEX('Controle de reservas'!$L$14:$L$2013,BN145)="Não utilizado","NU",IF(INDEX('Controle de reservas'!$L$14:$L$2013,BN145)="Folga","F",IF(INDEX('Controle de reservas'!$L$14:$L$2013,BN145)="Ocorrência","O",IF(INDEX('Controle de reservas'!$L$14:$L$2013,BN145)="Programado","PROG",IF(INDEX('Controle de reservas'!$L$14:$L$2013,BN145)="Disponível no posto","DP","SEM SITUAÇÃO")))))))&amp;IF(INDEX('Controle de reservas'!$M$14:$M$2013,BN145)&lt;&gt;"",CHAR(10)&amp;INDEX('Controle de reservas'!$M$14:$M$2013,BN145),IF(OR(INDEX('Controle de reservas'!$L$14:$L$2013,BN145)="Em cobertura",INDEX('Controle de reservas'!$L$14:$L$2013,BN145)="Programado"),CHAR(10)&amp;"SEM LOCAL",""))&amp;IF(INDEX('Controle de reservas'!$N$14:$N$2013,BN145)&lt;&gt;"",CHAR(10)&amp;"Subst.: "&amp;INDEX('Controle de reservas'!$N$14:$N$2013,BN145),"")&amp;IF(AND(ISNUMBER(INDEX('Controle de reservas'!$I$14:$I$2013,BN145)),INDEX('Controle de reservas'!$I$14:$I$2013,BN145)&gt;0,INDEX('Controle de reservas'!$K$14:$K$2013,BN145)&gt;INDEX('Controle de reservas'!$I$14:$I$2013,BN145)),CHAR(10)&amp;"DIVERGÊNCIA DE DATAS","")&amp;IF(INDEX('Controle de reservas'!$P$14:$P$2013,BN145)&lt;&gt;"OK"," !",""))))</f>
      </c>
      <c r="AA145" s="17">
        <f ca="1">IF(OR($AQ145=0,AA$9="",AA$9&lt;$AS145,AND($AT145&lt;&gt;"",AA$9&gt;$AT145)),"",IF(BO145=0,"—",IF(INDEX('Controle de reservas'!$P$14:$P$2013,BO145)="DUPLICIDADE NO DIA","CONFLITO"&amp;IF(INDEX('Controle de reservas'!$M$14:$M$2013,BO145)&lt;&gt;"",CHAR(10)&amp;INDEX('Controle de reservas'!$M$14:$M$2013,BO145),"")&amp;IF(INDEX('Controle de reservas'!$N$14:$N$2013,BO145)&lt;&gt;"",CHAR(10)&amp;"Subst.: "&amp;INDEX('Controle de reservas'!$N$14:$N$2013,BO145),"")&amp;IF(AND(ISNUMBER(INDEX('Controle de reservas'!$I$14:$I$2013,BO145)),INDEX('Controle de reservas'!$I$14:$I$2013,BO145)&gt;0,INDEX('Controle de reservas'!$K$14:$K$2013,BO145)&gt;INDEX('Controle de reservas'!$I$14:$I$2013,BO145)),CHAR(10)&amp;"DIVERGÊNCIA DE DATAS",""),IF(INDEX('Controle de reservas'!$L$14:$L$2013,BO145)="Em cobertura","COV",IF(INDEX('Controle de reservas'!$L$14:$L$2013,BO145)="Disponível","DISP",IF(INDEX('Controle de reservas'!$L$14:$L$2013,BO145)="Não utilizado","NU",IF(INDEX('Controle de reservas'!$L$14:$L$2013,BO145)="Folga","F",IF(INDEX('Controle de reservas'!$L$14:$L$2013,BO145)="Ocorrência","O",IF(INDEX('Controle de reservas'!$L$14:$L$2013,BO145)="Programado","PROG",IF(INDEX('Controle de reservas'!$L$14:$L$2013,BO145)="Disponível no posto","DP","SEM SITUAÇÃO")))))))&amp;IF(INDEX('Controle de reservas'!$M$14:$M$2013,BO145)&lt;&gt;"",CHAR(10)&amp;INDEX('Controle de reservas'!$M$14:$M$2013,BO145),IF(OR(INDEX('Controle de reservas'!$L$14:$L$2013,BO145)="Em cobertura",INDEX('Controle de reservas'!$L$14:$L$2013,BO145)="Programado"),CHAR(10)&amp;"SEM LOCAL",""))&amp;IF(INDEX('Controle de reservas'!$N$14:$N$2013,BO145)&lt;&gt;"",CHAR(10)&amp;"Subst.: "&amp;INDEX('Controle de reservas'!$N$14:$N$2013,BO145),"")&amp;IF(AND(ISNUMBER(INDEX('Controle de reservas'!$I$14:$I$2013,BO145)),INDEX('Controle de reservas'!$I$14:$I$2013,BO145)&gt;0,INDEX('Controle de reservas'!$K$14:$K$2013,BO145)&gt;INDEX('Controle de reservas'!$I$14:$I$2013,BO145)),CHAR(10)&amp;"DIVERGÊNCIA DE DATAS","")&amp;IF(INDEX('Controle de reservas'!$P$14:$P$2013,BO145)&lt;&gt;"OK"," !",""))))</f>
      </c>
      <c r="AB145" s="17">
        <f ca="1">IF(OR($AQ145=0,AB$9="",AB$9&lt;$AS145,AND($AT145&lt;&gt;"",AB$9&gt;$AT145)),"",IF(BP145=0,"—",IF(INDEX('Controle de reservas'!$P$14:$P$2013,BP145)="DUPLICIDADE NO DIA","CONFLITO"&amp;IF(INDEX('Controle de reservas'!$M$14:$M$2013,BP145)&lt;&gt;"",CHAR(10)&amp;INDEX('Controle de reservas'!$M$14:$M$2013,BP145),"")&amp;IF(INDEX('Controle de reservas'!$N$14:$N$2013,BP145)&lt;&gt;"",CHAR(10)&amp;"Subst.: "&amp;INDEX('Controle de reservas'!$N$14:$N$2013,BP145),"")&amp;IF(AND(ISNUMBER(INDEX('Controle de reservas'!$I$14:$I$2013,BP145)),INDEX('Controle de reservas'!$I$14:$I$2013,BP145)&gt;0,INDEX('Controle de reservas'!$K$14:$K$2013,BP145)&gt;INDEX('Controle de reservas'!$I$14:$I$2013,BP145)),CHAR(10)&amp;"DIVERGÊNCIA DE DATAS",""),IF(INDEX('Controle de reservas'!$L$14:$L$2013,BP145)="Em cobertura","COV",IF(INDEX('Controle de reservas'!$L$14:$L$2013,BP145)="Disponível","DISP",IF(INDEX('Controle de reservas'!$L$14:$L$2013,BP145)="Não utilizado","NU",IF(INDEX('Controle de reservas'!$L$14:$L$2013,BP145)="Folga","F",IF(INDEX('Controle de reservas'!$L$14:$L$2013,BP145)="Ocorrência","O",IF(INDEX('Controle de reservas'!$L$14:$L$2013,BP145)="Programado","PROG",IF(INDEX('Controle de reservas'!$L$14:$L$2013,BP145)="Disponível no posto","DP","SEM SITUAÇÃO")))))))&amp;IF(INDEX('Controle de reservas'!$M$14:$M$2013,BP145)&lt;&gt;"",CHAR(10)&amp;INDEX('Controle de reservas'!$M$14:$M$2013,BP145),IF(OR(INDEX('Controle de reservas'!$L$14:$L$2013,BP145)="Em cobertura",INDEX('Controle de reservas'!$L$14:$L$2013,BP145)="Programado"),CHAR(10)&amp;"SEM LOCAL",""))&amp;IF(INDEX('Controle de reservas'!$N$14:$N$2013,BP145)&lt;&gt;"",CHAR(10)&amp;"Subst.: "&amp;INDEX('Controle de reservas'!$N$14:$N$2013,BP145),"")&amp;IF(AND(ISNUMBER(INDEX('Controle de reservas'!$I$14:$I$2013,BP145)),INDEX('Controle de reservas'!$I$14:$I$2013,BP145)&gt;0,INDEX('Controle de reservas'!$K$14:$K$2013,BP145)&gt;INDEX('Controle de reservas'!$I$14:$I$2013,BP145)),CHAR(10)&amp;"DIVERGÊNCIA DE DATAS","")&amp;IF(INDEX('Controle de reservas'!$P$14:$P$2013,BP145)&lt;&gt;"OK"," !",""))))</f>
      </c>
      <c r="AC145" s="17">
        <f ca="1">IF(OR($AQ145=0,AC$9="",AC$9&lt;$AS145,AND($AT145&lt;&gt;"",AC$9&gt;$AT145)),"",IF(BQ145=0,"—",IF(INDEX('Controle de reservas'!$P$14:$P$2013,BQ145)="DUPLICIDADE NO DIA","CONFLITO"&amp;IF(INDEX('Controle de reservas'!$M$14:$M$2013,BQ145)&lt;&gt;"",CHAR(10)&amp;INDEX('Controle de reservas'!$M$14:$M$2013,BQ145),"")&amp;IF(INDEX('Controle de reservas'!$N$14:$N$2013,BQ145)&lt;&gt;"",CHAR(10)&amp;"Subst.: "&amp;INDEX('Controle de reservas'!$N$14:$N$2013,BQ145),"")&amp;IF(AND(ISNUMBER(INDEX('Controle de reservas'!$I$14:$I$2013,BQ145)),INDEX('Controle de reservas'!$I$14:$I$2013,BQ145)&gt;0,INDEX('Controle de reservas'!$K$14:$K$2013,BQ145)&gt;INDEX('Controle de reservas'!$I$14:$I$2013,BQ145)),CHAR(10)&amp;"DIVERGÊNCIA DE DATAS",""),IF(INDEX('Controle de reservas'!$L$14:$L$2013,BQ145)="Em cobertura","COV",IF(INDEX('Controle de reservas'!$L$14:$L$2013,BQ145)="Disponível","DISP",IF(INDEX('Controle de reservas'!$L$14:$L$2013,BQ145)="Não utilizado","NU",IF(INDEX('Controle de reservas'!$L$14:$L$2013,BQ145)="Folga","F",IF(INDEX('Controle de reservas'!$L$14:$L$2013,BQ145)="Ocorrência","O",IF(INDEX('Controle de reservas'!$L$14:$L$2013,BQ145)="Programado","PROG",IF(INDEX('Controle de reservas'!$L$14:$L$2013,BQ145)="Disponível no posto","DP","SEM SITUAÇÃO")))))))&amp;IF(INDEX('Controle de reservas'!$M$14:$M$2013,BQ145)&lt;&gt;"",CHAR(10)&amp;INDEX('Controle de reservas'!$M$14:$M$2013,BQ145),IF(OR(INDEX('Controle de reservas'!$L$14:$L$2013,BQ145)="Em cobertura",INDEX('Controle de reservas'!$L$14:$L$2013,BQ145)="Programado"),CHAR(10)&amp;"SEM LOCAL",""))&amp;IF(INDEX('Controle de reservas'!$N$14:$N$2013,BQ145)&lt;&gt;"",CHAR(10)&amp;"Subst.: "&amp;INDEX('Controle de reservas'!$N$14:$N$2013,BQ145),"")&amp;IF(AND(ISNUMBER(INDEX('Controle de reservas'!$I$14:$I$2013,BQ145)),INDEX('Controle de reservas'!$I$14:$I$2013,BQ145)&gt;0,INDEX('Controle de reservas'!$K$14:$K$2013,BQ145)&gt;INDEX('Controle de reservas'!$I$14:$I$2013,BQ145)),CHAR(10)&amp;"DIVERGÊNCIA DE DATAS","")&amp;IF(INDEX('Controle de reservas'!$P$14:$P$2013,BQ145)&lt;&gt;"OK"," !",""))))</f>
      </c>
      <c r="AD145" s="17">
        <f ca="1">IF(OR($AQ145=0,AD$9="",AD$9&lt;$AS145,AND($AT145&lt;&gt;"",AD$9&gt;$AT145)),"",IF(BR145=0,"—",IF(INDEX('Controle de reservas'!$P$14:$P$2013,BR145)="DUPLICIDADE NO DIA","CONFLITO"&amp;IF(INDEX('Controle de reservas'!$M$14:$M$2013,BR145)&lt;&gt;"",CHAR(10)&amp;INDEX('Controle de reservas'!$M$14:$M$2013,BR145),"")&amp;IF(INDEX('Controle de reservas'!$N$14:$N$2013,BR145)&lt;&gt;"",CHAR(10)&amp;"Subst.: "&amp;INDEX('Controle de reservas'!$N$14:$N$2013,BR145),"")&amp;IF(AND(ISNUMBER(INDEX('Controle de reservas'!$I$14:$I$2013,BR145)),INDEX('Controle de reservas'!$I$14:$I$2013,BR145)&gt;0,INDEX('Controle de reservas'!$K$14:$K$2013,BR145)&gt;INDEX('Controle de reservas'!$I$14:$I$2013,BR145)),CHAR(10)&amp;"DIVERGÊNCIA DE DATAS",""),IF(INDEX('Controle de reservas'!$L$14:$L$2013,BR145)="Em cobertura","COV",IF(INDEX('Controle de reservas'!$L$14:$L$2013,BR145)="Disponível","DISP",IF(INDEX('Controle de reservas'!$L$14:$L$2013,BR145)="Não utilizado","NU",IF(INDEX('Controle de reservas'!$L$14:$L$2013,BR145)="Folga","F",IF(INDEX('Controle de reservas'!$L$14:$L$2013,BR145)="Ocorrência","O",IF(INDEX('Controle de reservas'!$L$14:$L$2013,BR145)="Programado","PROG",IF(INDEX('Controle de reservas'!$L$14:$L$2013,BR145)="Disponível no posto","DP","SEM SITUAÇÃO")))))))&amp;IF(INDEX('Controle de reservas'!$M$14:$M$2013,BR145)&lt;&gt;"",CHAR(10)&amp;INDEX('Controle de reservas'!$M$14:$M$2013,BR145),IF(OR(INDEX('Controle de reservas'!$L$14:$L$2013,BR145)="Em cobertura",INDEX('Controle de reservas'!$L$14:$L$2013,BR145)="Programado"),CHAR(10)&amp;"SEM LOCAL",""))&amp;IF(INDEX('Controle de reservas'!$N$14:$N$2013,BR145)&lt;&gt;"",CHAR(10)&amp;"Subst.: "&amp;INDEX('Controle de reservas'!$N$14:$N$2013,BR145),"")&amp;IF(AND(ISNUMBER(INDEX('Controle de reservas'!$I$14:$I$2013,BR145)),INDEX('Controle de reservas'!$I$14:$I$2013,BR145)&gt;0,INDEX('Controle de reservas'!$K$14:$K$2013,BR145)&gt;INDEX('Controle de reservas'!$I$14:$I$2013,BR145)),CHAR(10)&amp;"DIVERGÊNCIA DE DATAS","")&amp;IF(INDEX('Controle de reservas'!$P$14:$P$2013,BR145)&lt;&gt;"OK"," !",""))))</f>
      </c>
      <c r="AE145" s="17">
        <f ca="1">IF(OR($AQ145=0,AE$9="",AE$9&lt;$AS145,AND($AT145&lt;&gt;"",AE$9&gt;$AT145)),"",IF(BS145=0,"—",IF(INDEX('Controle de reservas'!$P$14:$P$2013,BS145)="DUPLICIDADE NO DIA","CONFLITO"&amp;IF(INDEX('Controle de reservas'!$M$14:$M$2013,BS145)&lt;&gt;"",CHAR(10)&amp;INDEX('Controle de reservas'!$M$14:$M$2013,BS145),"")&amp;IF(INDEX('Controle de reservas'!$N$14:$N$2013,BS145)&lt;&gt;"",CHAR(10)&amp;"Subst.: "&amp;INDEX('Controle de reservas'!$N$14:$N$2013,BS145),"")&amp;IF(AND(ISNUMBER(INDEX('Controle de reservas'!$I$14:$I$2013,BS145)),INDEX('Controle de reservas'!$I$14:$I$2013,BS145)&gt;0,INDEX('Controle de reservas'!$K$14:$K$2013,BS145)&gt;INDEX('Controle de reservas'!$I$14:$I$2013,BS145)),CHAR(10)&amp;"DIVERGÊNCIA DE DATAS",""),IF(INDEX('Controle de reservas'!$L$14:$L$2013,BS145)="Em cobertura","COV",IF(INDEX('Controle de reservas'!$L$14:$L$2013,BS145)="Disponível","DISP",IF(INDEX('Controle de reservas'!$L$14:$L$2013,BS145)="Não utilizado","NU",IF(INDEX('Controle de reservas'!$L$14:$L$2013,BS145)="Folga","F",IF(INDEX('Controle de reservas'!$L$14:$L$2013,BS145)="Ocorrência","O",IF(INDEX('Controle de reservas'!$L$14:$L$2013,BS145)="Programado","PROG",IF(INDEX('Controle de reservas'!$L$14:$L$2013,BS145)="Disponível no posto","DP","SEM SITUAÇÃO")))))))&amp;IF(INDEX('Controle de reservas'!$M$14:$M$2013,BS145)&lt;&gt;"",CHAR(10)&amp;INDEX('Controle de reservas'!$M$14:$M$2013,BS145),IF(OR(INDEX('Controle de reservas'!$L$14:$L$2013,BS145)="Em cobertura",INDEX('Controle de reservas'!$L$14:$L$2013,BS145)="Programado"),CHAR(10)&amp;"SEM LOCAL",""))&amp;IF(INDEX('Controle de reservas'!$N$14:$N$2013,BS145)&lt;&gt;"",CHAR(10)&amp;"Subst.: "&amp;INDEX('Controle de reservas'!$N$14:$N$2013,BS145),"")&amp;IF(AND(ISNUMBER(INDEX('Controle de reservas'!$I$14:$I$2013,BS145)),INDEX('Controle de reservas'!$I$14:$I$2013,BS145)&gt;0,INDEX('Controle de reservas'!$K$14:$K$2013,BS145)&gt;INDEX('Controle de reservas'!$I$14:$I$2013,BS145)),CHAR(10)&amp;"DIVERGÊNCIA DE DATAS","")&amp;IF(INDEX('Controle de reservas'!$P$14:$P$2013,BS145)&lt;&gt;"OK"," !",""))))</f>
      </c>
      <c r="AF145" s="17">
        <f ca="1">IF(OR($AQ145=0,AF$9="",AF$9&lt;$AS145,AND($AT145&lt;&gt;"",AF$9&gt;$AT145)),"",IF(BT145=0,"—",IF(INDEX('Controle de reservas'!$P$14:$P$2013,BT145)="DUPLICIDADE NO DIA","CONFLITO"&amp;IF(INDEX('Controle de reservas'!$M$14:$M$2013,BT145)&lt;&gt;"",CHAR(10)&amp;INDEX('Controle de reservas'!$M$14:$M$2013,BT145),"")&amp;IF(INDEX('Controle de reservas'!$N$14:$N$2013,BT145)&lt;&gt;"",CHAR(10)&amp;"Subst.: "&amp;INDEX('Controle de reservas'!$N$14:$N$2013,BT145),"")&amp;IF(AND(ISNUMBER(INDEX('Controle de reservas'!$I$14:$I$2013,BT145)),INDEX('Controle de reservas'!$I$14:$I$2013,BT145)&gt;0,INDEX('Controle de reservas'!$K$14:$K$2013,BT145)&gt;INDEX('Controle de reservas'!$I$14:$I$2013,BT145)),CHAR(10)&amp;"DIVERGÊNCIA DE DATAS",""),IF(INDEX('Controle de reservas'!$L$14:$L$2013,BT145)="Em cobertura","COV",IF(INDEX('Controle de reservas'!$L$14:$L$2013,BT145)="Disponível","DISP",IF(INDEX('Controle de reservas'!$L$14:$L$2013,BT145)="Não utilizado","NU",IF(INDEX('Controle de reservas'!$L$14:$L$2013,BT145)="Folga","F",IF(INDEX('Controle de reservas'!$L$14:$L$2013,BT145)="Ocorrência","O",IF(INDEX('Controle de reservas'!$L$14:$L$2013,BT145)="Programado","PROG",IF(INDEX('Controle de reservas'!$L$14:$L$2013,BT145)="Disponível no posto","DP","SEM SITUAÇÃO")))))))&amp;IF(INDEX('Controle de reservas'!$M$14:$M$2013,BT145)&lt;&gt;"",CHAR(10)&amp;INDEX('Controle de reservas'!$M$14:$M$2013,BT145),IF(OR(INDEX('Controle de reservas'!$L$14:$L$2013,BT145)="Em cobertura",INDEX('Controle de reservas'!$L$14:$L$2013,BT145)="Programado"),CHAR(10)&amp;"SEM LOCAL",""))&amp;IF(INDEX('Controle de reservas'!$N$14:$N$2013,BT145)&lt;&gt;"",CHAR(10)&amp;"Subst.: "&amp;INDEX('Controle de reservas'!$N$14:$N$2013,BT145),"")&amp;IF(AND(ISNUMBER(INDEX('Controle de reservas'!$I$14:$I$2013,BT145)),INDEX('Controle de reservas'!$I$14:$I$2013,BT145)&gt;0,INDEX('Controle de reservas'!$K$14:$K$2013,BT145)&gt;INDEX('Controle de reservas'!$I$14:$I$2013,BT145)),CHAR(10)&amp;"DIVERGÊNCIA DE DATAS","")&amp;IF(INDEX('Controle de reservas'!$P$14:$P$2013,BT145)&lt;&gt;"OK"," !",""))))</f>
      </c>
      <c r="AG145" s="17">
        <f ca="1">IF(OR($AQ145=0,AG$9="",AG$9&lt;$AS145,AND($AT145&lt;&gt;"",AG$9&gt;$AT145)),"",IF(BU145=0,"—",IF(INDEX('Controle de reservas'!$P$14:$P$2013,BU145)="DUPLICIDADE NO DIA","CONFLITO"&amp;IF(INDEX('Controle de reservas'!$M$14:$M$2013,BU145)&lt;&gt;"",CHAR(10)&amp;INDEX('Controle de reservas'!$M$14:$M$2013,BU145),"")&amp;IF(INDEX('Controle de reservas'!$N$14:$N$2013,BU145)&lt;&gt;"",CHAR(10)&amp;"Subst.: "&amp;INDEX('Controle de reservas'!$N$14:$N$2013,BU145),"")&amp;IF(AND(ISNUMBER(INDEX('Controle de reservas'!$I$14:$I$2013,BU145)),INDEX('Controle de reservas'!$I$14:$I$2013,BU145)&gt;0,INDEX('Controle de reservas'!$K$14:$K$2013,BU145)&gt;INDEX('Controle de reservas'!$I$14:$I$2013,BU145)),CHAR(10)&amp;"DIVERGÊNCIA DE DATAS",""),IF(INDEX('Controle de reservas'!$L$14:$L$2013,BU145)="Em cobertura","COV",IF(INDEX('Controle de reservas'!$L$14:$L$2013,BU145)="Disponível","DISP",IF(INDEX('Controle de reservas'!$L$14:$L$2013,BU145)="Não utilizado","NU",IF(INDEX('Controle de reservas'!$L$14:$L$2013,BU145)="Folga","F",IF(INDEX('Controle de reservas'!$L$14:$L$2013,BU145)="Ocorrência","O",IF(INDEX('Controle de reservas'!$L$14:$L$2013,BU145)="Programado","PROG",IF(INDEX('Controle de reservas'!$L$14:$L$2013,BU145)="Disponível no posto","DP","SEM SITUAÇÃO")))))))&amp;IF(INDEX('Controle de reservas'!$M$14:$M$2013,BU145)&lt;&gt;"",CHAR(10)&amp;INDEX('Controle de reservas'!$M$14:$M$2013,BU145),IF(OR(INDEX('Controle de reservas'!$L$14:$L$2013,BU145)="Em cobertura",INDEX('Controle de reservas'!$L$14:$L$2013,BU145)="Programado"),CHAR(10)&amp;"SEM LOCAL",""))&amp;IF(INDEX('Controle de reservas'!$N$14:$N$2013,BU145)&lt;&gt;"",CHAR(10)&amp;"Subst.: "&amp;INDEX('Controle de reservas'!$N$14:$N$2013,BU145),"")&amp;IF(AND(ISNUMBER(INDEX('Controle de reservas'!$I$14:$I$2013,BU145)),INDEX('Controle de reservas'!$I$14:$I$2013,BU145)&gt;0,INDEX('Controle de reservas'!$K$14:$K$2013,BU145)&gt;INDEX('Controle de reservas'!$I$14:$I$2013,BU145)),CHAR(10)&amp;"DIVERGÊNCIA DE DATAS","")&amp;IF(INDEX('Controle de reservas'!$P$14:$P$2013,BU145)&lt;&gt;"OK"," !",""))))</f>
      </c>
      <c r="AH145" s="17">
        <f ca="1">IF(OR($AQ145=0,AH$9="",AH$9&lt;$AS145,AND($AT145&lt;&gt;"",AH$9&gt;$AT145)),"",IF(BV145=0,"—",IF(INDEX('Controle de reservas'!$P$14:$P$2013,BV145)="DUPLICIDADE NO DIA","CONFLITO"&amp;IF(INDEX('Controle de reservas'!$M$14:$M$2013,BV145)&lt;&gt;"",CHAR(10)&amp;INDEX('Controle de reservas'!$M$14:$M$2013,BV145),"")&amp;IF(INDEX('Controle de reservas'!$N$14:$N$2013,BV145)&lt;&gt;"",CHAR(10)&amp;"Subst.: "&amp;INDEX('Controle de reservas'!$N$14:$N$2013,BV145),"")&amp;IF(AND(ISNUMBER(INDEX('Controle de reservas'!$I$14:$I$2013,BV145)),INDEX('Controle de reservas'!$I$14:$I$2013,BV145)&gt;0,INDEX('Controle de reservas'!$K$14:$K$2013,BV145)&gt;INDEX('Controle de reservas'!$I$14:$I$2013,BV145)),CHAR(10)&amp;"DIVERGÊNCIA DE DATAS",""),IF(INDEX('Controle de reservas'!$L$14:$L$2013,BV145)="Em cobertura","COV",IF(INDEX('Controle de reservas'!$L$14:$L$2013,BV145)="Disponível","DISP",IF(INDEX('Controle de reservas'!$L$14:$L$2013,BV145)="Não utilizado","NU",IF(INDEX('Controle de reservas'!$L$14:$L$2013,BV145)="Folga","F",IF(INDEX('Controle de reservas'!$L$14:$L$2013,BV145)="Ocorrência","O",IF(INDEX('Controle de reservas'!$L$14:$L$2013,BV145)="Programado","PROG",IF(INDEX('Controle de reservas'!$L$14:$L$2013,BV145)="Disponível no posto","DP","SEM SITUAÇÃO")))))))&amp;IF(INDEX('Controle de reservas'!$M$14:$M$2013,BV145)&lt;&gt;"",CHAR(10)&amp;INDEX('Controle de reservas'!$M$14:$M$2013,BV145),IF(OR(INDEX('Controle de reservas'!$L$14:$L$2013,BV145)="Em cobertura",INDEX('Controle de reservas'!$L$14:$L$2013,BV145)="Programado"),CHAR(10)&amp;"SEM LOCAL",""))&amp;IF(INDEX('Controle de reservas'!$N$14:$N$2013,BV145)&lt;&gt;"",CHAR(10)&amp;"Subst.: "&amp;INDEX('Controle de reservas'!$N$14:$N$2013,BV145),"")&amp;IF(AND(ISNUMBER(INDEX('Controle de reservas'!$I$14:$I$2013,BV145)),INDEX('Controle de reservas'!$I$14:$I$2013,BV145)&gt;0,INDEX('Controle de reservas'!$K$14:$K$2013,BV145)&gt;INDEX('Controle de reservas'!$I$14:$I$2013,BV145)),CHAR(10)&amp;"DIVERGÊNCIA DE DATAS","")&amp;IF(INDEX('Controle de reservas'!$P$14:$P$2013,BV145)&lt;&gt;"OK"," !",""))))</f>
      </c>
      <c r="AI145" s="17">
        <f ca="1">IF(OR($AQ145=0,AI$9="",AI$9&lt;$AS145,AND($AT145&lt;&gt;"",AI$9&gt;$AT145)),"",IF(BW145=0,"—",IF(INDEX('Controle de reservas'!$P$14:$P$2013,BW145)="DUPLICIDADE NO DIA","CONFLITO"&amp;IF(INDEX('Controle de reservas'!$M$14:$M$2013,BW145)&lt;&gt;"",CHAR(10)&amp;INDEX('Controle de reservas'!$M$14:$M$2013,BW145),"")&amp;IF(INDEX('Controle de reservas'!$N$14:$N$2013,BW145)&lt;&gt;"",CHAR(10)&amp;"Subst.: "&amp;INDEX('Controle de reservas'!$N$14:$N$2013,BW145),"")&amp;IF(AND(ISNUMBER(INDEX('Controle de reservas'!$I$14:$I$2013,BW145)),INDEX('Controle de reservas'!$I$14:$I$2013,BW145)&gt;0,INDEX('Controle de reservas'!$K$14:$K$2013,BW145)&gt;INDEX('Controle de reservas'!$I$14:$I$2013,BW145)),CHAR(10)&amp;"DIVERGÊNCIA DE DATAS",""),IF(INDEX('Controle de reservas'!$L$14:$L$2013,BW145)="Em cobertura","COV",IF(INDEX('Controle de reservas'!$L$14:$L$2013,BW145)="Disponível","DISP",IF(INDEX('Controle de reservas'!$L$14:$L$2013,BW145)="Não utilizado","NU",IF(INDEX('Controle de reservas'!$L$14:$L$2013,BW145)="Folga","F",IF(INDEX('Controle de reservas'!$L$14:$L$2013,BW145)="Ocorrência","O",IF(INDEX('Controle de reservas'!$L$14:$L$2013,BW145)="Programado","PROG",IF(INDEX('Controle de reservas'!$L$14:$L$2013,BW145)="Disponível no posto","DP","SEM SITUAÇÃO")))))))&amp;IF(INDEX('Controle de reservas'!$M$14:$M$2013,BW145)&lt;&gt;"",CHAR(10)&amp;INDEX('Controle de reservas'!$M$14:$M$2013,BW145),IF(OR(INDEX('Controle de reservas'!$L$14:$L$2013,BW145)="Em cobertura",INDEX('Controle de reservas'!$L$14:$L$2013,BW145)="Programado"),CHAR(10)&amp;"SEM LOCAL",""))&amp;IF(INDEX('Controle de reservas'!$N$14:$N$2013,BW145)&lt;&gt;"",CHAR(10)&amp;"Subst.: "&amp;INDEX('Controle de reservas'!$N$14:$N$2013,BW145),"")&amp;IF(AND(ISNUMBER(INDEX('Controle de reservas'!$I$14:$I$2013,BW145)),INDEX('Controle de reservas'!$I$14:$I$2013,BW145)&gt;0,INDEX('Controle de reservas'!$K$14:$K$2013,BW145)&gt;INDEX('Controle de reservas'!$I$14:$I$2013,BW145)),CHAR(10)&amp;"DIVERGÊNCIA DE DATAS","")&amp;IF(INDEX('Controle de reservas'!$P$14:$P$2013,BW145)&lt;&gt;"OK"," !",""))))</f>
      </c>
      <c r="AJ145" s="17">
        <f ca="1">IF(OR($AQ145=0,AJ$9="",AJ$9&lt;$AS145,AND($AT145&lt;&gt;"",AJ$9&gt;$AT145)),"",IF(BX145=0,"—",IF(INDEX('Controle de reservas'!$P$14:$P$2013,BX145)="DUPLICIDADE NO DIA","CONFLITO"&amp;IF(INDEX('Controle de reservas'!$M$14:$M$2013,BX145)&lt;&gt;"",CHAR(10)&amp;INDEX('Controle de reservas'!$M$14:$M$2013,BX145),"")&amp;IF(INDEX('Controle de reservas'!$N$14:$N$2013,BX145)&lt;&gt;"",CHAR(10)&amp;"Subst.: "&amp;INDEX('Controle de reservas'!$N$14:$N$2013,BX145),"")&amp;IF(AND(ISNUMBER(INDEX('Controle de reservas'!$I$14:$I$2013,BX145)),INDEX('Controle de reservas'!$I$14:$I$2013,BX145)&gt;0,INDEX('Controle de reservas'!$K$14:$K$2013,BX145)&gt;INDEX('Controle de reservas'!$I$14:$I$2013,BX145)),CHAR(10)&amp;"DIVERGÊNCIA DE DATAS",""),IF(INDEX('Controle de reservas'!$L$14:$L$2013,BX145)="Em cobertura","COV",IF(INDEX('Controle de reservas'!$L$14:$L$2013,BX145)="Disponível","DISP",IF(INDEX('Controle de reservas'!$L$14:$L$2013,BX145)="Não utilizado","NU",IF(INDEX('Controle de reservas'!$L$14:$L$2013,BX145)="Folga","F",IF(INDEX('Controle de reservas'!$L$14:$L$2013,BX145)="Ocorrência","O",IF(INDEX('Controle de reservas'!$L$14:$L$2013,BX145)="Programado","PROG",IF(INDEX('Controle de reservas'!$L$14:$L$2013,BX145)="Disponível no posto","DP","SEM SITUAÇÃO")))))))&amp;IF(INDEX('Controle de reservas'!$M$14:$M$2013,BX145)&lt;&gt;"",CHAR(10)&amp;INDEX('Controle de reservas'!$M$14:$M$2013,BX145),IF(OR(INDEX('Controle de reservas'!$L$14:$L$2013,BX145)="Em cobertura",INDEX('Controle de reservas'!$L$14:$L$2013,BX145)="Programado"),CHAR(10)&amp;"SEM LOCAL",""))&amp;IF(INDEX('Controle de reservas'!$N$14:$N$2013,BX145)&lt;&gt;"",CHAR(10)&amp;"Subst.: "&amp;INDEX('Controle de reservas'!$N$14:$N$2013,BX145),"")&amp;IF(AND(ISNUMBER(INDEX('Controle de reservas'!$I$14:$I$2013,BX145)),INDEX('Controle de reservas'!$I$14:$I$2013,BX145)&gt;0,INDEX('Controle de reservas'!$K$14:$K$2013,BX145)&gt;INDEX('Controle de reservas'!$I$14:$I$2013,BX145)),CHAR(10)&amp;"DIVERGÊNCIA DE DATAS","")&amp;IF(INDEX('Controle de reservas'!$P$14:$P$2013,BX145)&lt;&gt;"OK"," !",""))))</f>
      </c>
      <c r="AK145" s="17">
        <f ca="1">IF(OR($AQ145=0,AK$9="",AK$9&lt;$AS145,AND($AT145&lt;&gt;"",AK$9&gt;$AT145)),"",IF(BY145=0,"—",IF(INDEX('Controle de reservas'!$P$14:$P$2013,BY145)="DUPLICIDADE NO DIA","CONFLITO"&amp;IF(INDEX('Controle de reservas'!$M$14:$M$2013,BY145)&lt;&gt;"",CHAR(10)&amp;INDEX('Controle de reservas'!$M$14:$M$2013,BY145),"")&amp;IF(INDEX('Controle de reservas'!$N$14:$N$2013,BY145)&lt;&gt;"",CHAR(10)&amp;"Subst.: "&amp;INDEX('Controle de reservas'!$N$14:$N$2013,BY145),"")&amp;IF(AND(ISNUMBER(INDEX('Controle de reservas'!$I$14:$I$2013,BY145)),INDEX('Controle de reservas'!$I$14:$I$2013,BY145)&gt;0,INDEX('Controle de reservas'!$K$14:$K$2013,BY145)&gt;INDEX('Controle de reservas'!$I$14:$I$2013,BY145)),CHAR(10)&amp;"DIVERGÊNCIA DE DATAS",""),IF(INDEX('Controle de reservas'!$L$14:$L$2013,BY145)="Em cobertura","COV",IF(INDEX('Controle de reservas'!$L$14:$L$2013,BY145)="Disponível","DISP",IF(INDEX('Controle de reservas'!$L$14:$L$2013,BY145)="Não utilizado","NU",IF(INDEX('Controle de reservas'!$L$14:$L$2013,BY145)="Folga","F",IF(INDEX('Controle de reservas'!$L$14:$L$2013,BY145)="Ocorrência","O",IF(INDEX('Controle de reservas'!$L$14:$L$2013,BY145)="Programado","PROG",IF(INDEX('Controle de reservas'!$L$14:$L$2013,BY145)="Disponível no posto","DP","SEM SITUAÇÃO")))))))&amp;IF(INDEX('Controle de reservas'!$M$14:$M$2013,BY145)&lt;&gt;"",CHAR(10)&amp;INDEX('Controle de reservas'!$M$14:$M$2013,BY145),IF(OR(INDEX('Controle de reservas'!$L$14:$L$2013,BY145)="Em cobertura",INDEX('Controle de reservas'!$L$14:$L$2013,BY145)="Programado"),CHAR(10)&amp;"SEM LOCAL",""))&amp;IF(INDEX('Controle de reservas'!$N$14:$N$2013,BY145)&lt;&gt;"",CHAR(10)&amp;"Subst.: "&amp;INDEX('Controle de reservas'!$N$14:$N$2013,BY145),"")&amp;IF(AND(ISNUMBER(INDEX('Controle de reservas'!$I$14:$I$2013,BY145)),INDEX('Controle de reservas'!$I$14:$I$2013,BY145)&gt;0,INDEX('Controle de reservas'!$K$14:$K$2013,BY145)&gt;INDEX('Controle de reservas'!$I$14:$I$2013,BY145)),CHAR(10)&amp;"DIVERGÊNCIA DE DATAS","")&amp;IF(INDEX('Controle de reservas'!$P$14:$P$2013,BY145)&lt;&gt;"OK"," !",""))))</f>
      </c>
      <c r="AL145" s="16">
        <f t="shared" ca="1" si="9"/>
      </c>
      <c r="AM145" s="16">
        <f t="shared" ca="1" si="10"/>
      </c>
      <c r="AN145" s="16">
        <f t="shared" ca="1" si="11"/>
      </c>
      <c r="AO145" s="16">
        <f t="shared" ca="1" si="12"/>
      </c>
      <c r="AP145" s="16">
        <f ca="1">IF($AQ145=0,"",INDEX('Controle de reservas'!$O$14:$O$2013,$AQ145))</f>
      </c>
      <c r="AQ145">
        <f ca="1">IFERROR(MATCH(ROW()-9,'Controle de reservas'!$S$14:$S$2013,0),0)</f>
      </c>
      <c r="AR145">
        <f ca="1">IF($AQ145=0,"",INDEX('Controle de reservas'!$Q$14:$Q$2013,$AQ145))</f>
      </c>
      <c r="AS145">
        <f ca="1">IF($AQ145=0,"",INDEX('Controle de reservas'!$H$14:$H$2013,$AQ145))</f>
      </c>
      <c r="AT145">
        <f ca="1">IF($AQ145=0,"",IF(INDEX('Controle de reservas'!$J$14:$J$2013,$AQ145)=0,"",INDEX('Controle de reservas'!$J$14:$J$2013,$AQ145)))</f>
      </c>
      <c r="AU145">
        <f ca="1">IF(OR($AQ145=0,G$9=""),0,IFERROR(MATCH($AR145&amp;"|"&amp;TEXT(G$9,"yyyymmdd"),'Controle de reservas'!$T$14:$T$2013,0),0))</f>
      </c>
      <c r="AV145">
        <f ca="1">IF(OR($AQ145=0,H$9=""),0,IFERROR(MATCH($AR145&amp;"|"&amp;TEXT(H$9,"yyyymmdd"),'Controle de reservas'!$T$14:$T$2013,0),0))</f>
      </c>
      <c r="AW145">
        <f ca="1">IF(OR($AQ145=0,I$9=""),0,IFERROR(MATCH($AR145&amp;"|"&amp;TEXT(I$9,"yyyymmdd"),'Controle de reservas'!$T$14:$T$2013,0),0))</f>
      </c>
      <c r="AX145">
        <f ca="1">IF(OR($AQ145=0,J$9=""),0,IFERROR(MATCH($AR145&amp;"|"&amp;TEXT(J$9,"yyyymmdd"),'Controle de reservas'!$T$14:$T$2013,0),0))</f>
      </c>
      <c r="AY145">
        <f ca="1">IF(OR($AQ145=0,K$9=""),0,IFERROR(MATCH($AR145&amp;"|"&amp;TEXT(K$9,"yyyymmdd"),'Controle de reservas'!$T$14:$T$2013,0),0))</f>
      </c>
      <c r="AZ145">
        <f ca="1">IF(OR($AQ145=0,L$9=""),0,IFERROR(MATCH($AR145&amp;"|"&amp;TEXT(L$9,"yyyymmdd"),'Controle de reservas'!$T$14:$T$2013,0),0))</f>
      </c>
      <c r="BA145">
        <f ca="1">IF(OR($AQ145=0,M$9=""),0,IFERROR(MATCH($AR145&amp;"|"&amp;TEXT(M$9,"yyyymmdd"),'Controle de reservas'!$T$14:$T$2013,0),0))</f>
      </c>
      <c r="BB145">
        <f ca="1">IF(OR($AQ145=0,N$9=""),0,IFERROR(MATCH($AR145&amp;"|"&amp;TEXT(N$9,"yyyymmdd"),'Controle de reservas'!$T$14:$T$2013,0),0))</f>
      </c>
      <c r="BC145">
        <f ca="1">IF(OR($AQ145=0,O$9=""),0,IFERROR(MATCH($AR145&amp;"|"&amp;TEXT(O$9,"yyyymmdd"),'Controle de reservas'!$T$14:$T$2013,0),0))</f>
      </c>
      <c r="BD145">
        <f ca="1">IF(OR($AQ145=0,P$9=""),0,IFERROR(MATCH($AR145&amp;"|"&amp;TEXT(P$9,"yyyymmdd"),'Controle de reservas'!$T$14:$T$2013,0),0))</f>
      </c>
      <c r="BE145">
        <f ca="1">IF(OR($AQ145=0,Q$9=""),0,IFERROR(MATCH($AR145&amp;"|"&amp;TEXT(Q$9,"yyyymmdd"),'Controle de reservas'!$T$14:$T$2013,0),0))</f>
      </c>
      <c r="BF145">
        <f ca="1">IF(OR($AQ145=0,R$9=""),0,IFERROR(MATCH($AR145&amp;"|"&amp;TEXT(R$9,"yyyymmdd"),'Controle de reservas'!$T$14:$T$2013,0),0))</f>
      </c>
      <c r="BG145">
        <f ca="1">IF(OR($AQ145=0,S$9=""),0,IFERROR(MATCH($AR145&amp;"|"&amp;TEXT(S$9,"yyyymmdd"),'Controle de reservas'!$T$14:$T$2013,0),0))</f>
      </c>
      <c r="BH145">
        <f ca="1">IF(OR($AQ145=0,T$9=""),0,IFERROR(MATCH($AR145&amp;"|"&amp;TEXT(T$9,"yyyymmdd"),'Controle de reservas'!$T$14:$T$2013,0),0))</f>
      </c>
      <c r="BI145">
        <f ca="1">IF(OR($AQ145=0,U$9=""),0,IFERROR(MATCH($AR145&amp;"|"&amp;TEXT(U$9,"yyyymmdd"),'Controle de reservas'!$T$14:$T$2013,0),0))</f>
      </c>
      <c r="BJ145">
        <f ca="1">IF(OR($AQ145=0,V$9=""),0,IFERROR(MATCH($AR145&amp;"|"&amp;TEXT(V$9,"yyyymmdd"),'Controle de reservas'!$T$14:$T$2013,0),0))</f>
      </c>
      <c r="BK145">
        <f ca="1">IF(OR($AQ145=0,W$9=""),0,IFERROR(MATCH($AR145&amp;"|"&amp;TEXT(W$9,"yyyymmdd"),'Controle de reservas'!$T$14:$T$2013,0),0))</f>
      </c>
      <c r="BL145">
        <f ca="1">IF(OR($AQ145=0,X$9=""),0,IFERROR(MATCH($AR145&amp;"|"&amp;TEXT(X$9,"yyyymmdd"),'Controle de reservas'!$T$14:$T$2013,0),0))</f>
      </c>
      <c r="BM145">
        <f ca="1">IF(OR($AQ145=0,Y$9=""),0,IFERROR(MATCH($AR145&amp;"|"&amp;TEXT(Y$9,"yyyymmdd"),'Controle de reservas'!$T$14:$T$2013,0),0))</f>
      </c>
      <c r="BN145">
        <f ca="1">IF(OR($AQ145=0,Z$9=""),0,IFERROR(MATCH($AR145&amp;"|"&amp;TEXT(Z$9,"yyyymmdd"),'Controle de reservas'!$T$14:$T$2013,0),0))</f>
      </c>
      <c r="BO145">
        <f ca="1">IF(OR($AQ145=0,AA$9=""),0,IFERROR(MATCH($AR145&amp;"|"&amp;TEXT(AA$9,"yyyymmdd"),'Controle de reservas'!$T$14:$T$2013,0),0))</f>
      </c>
      <c r="BP145">
        <f ca="1">IF(OR($AQ145=0,AB$9=""),0,IFERROR(MATCH($AR145&amp;"|"&amp;TEXT(AB$9,"yyyymmdd"),'Controle de reservas'!$T$14:$T$2013,0),0))</f>
      </c>
      <c r="BQ145">
        <f ca="1">IF(OR($AQ145=0,AC$9=""),0,IFERROR(MATCH($AR145&amp;"|"&amp;TEXT(AC$9,"yyyymmdd"),'Controle de reservas'!$T$14:$T$2013,0),0))</f>
      </c>
      <c r="BR145">
        <f ca="1">IF(OR($AQ145=0,AD$9=""),0,IFERROR(MATCH($AR145&amp;"|"&amp;TEXT(AD$9,"yyyymmdd"),'Controle de reservas'!$T$14:$T$2013,0),0))</f>
      </c>
      <c r="BS145">
        <f ca="1">IF(OR($AQ145=0,AE$9=""),0,IFERROR(MATCH($AR145&amp;"|"&amp;TEXT(AE$9,"yyyymmdd"),'Controle de reservas'!$T$14:$T$2013,0),0))</f>
      </c>
      <c r="BT145">
        <f ca="1">IF(OR($AQ145=0,AF$9=""),0,IFERROR(MATCH($AR145&amp;"|"&amp;TEXT(AF$9,"yyyymmdd"),'Controle de reservas'!$T$14:$T$2013,0),0))</f>
      </c>
      <c r="BU145">
        <f ca="1">IF(OR($AQ145=0,AG$9=""),0,IFERROR(MATCH($AR145&amp;"|"&amp;TEXT(AG$9,"yyyymmdd"),'Controle de reservas'!$T$14:$T$2013,0),0))</f>
      </c>
      <c r="BV145">
        <f ca="1">IF(OR($AQ145=0,AH$9=""),0,IFERROR(MATCH($AR145&amp;"|"&amp;TEXT(AH$9,"yyyymmdd"),'Controle de reservas'!$T$14:$T$2013,0),0))</f>
      </c>
      <c r="BW145">
        <f ca="1">IF(OR($AQ145=0,AI$9=""),0,IFERROR(MATCH($AR145&amp;"|"&amp;TEXT(AI$9,"yyyymmdd"),'Controle de reservas'!$T$14:$T$2013,0),0))</f>
      </c>
      <c r="BX145">
        <f ca="1">IF(OR($AQ145=0,AJ$9=""),0,IFERROR(MATCH($AR145&amp;"|"&amp;TEXT(AJ$9,"yyyymmdd"),'Controle de reservas'!$T$14:$T$2013,0),0))</f>
      </c>
      <c r="BY145">
        <f ca="1">IF(OR($AQ145=0,AK$9=""),0,IFERROR(MATCH($AR145&amp;"|"&amp;TEXT(AK$9,"yyyymmdd"),'Controle de reservas'!$T$14:$T$2013,0),0))</f>
      </c>
    </row>
    <row r="146" spans="1:77" ht="105" customHeight="1" x14ac:dyDescent="0.25">
      <c r="A146" s="14">
        <f ca="1">IF($AQ146=0,"",INDEX('Controle de reservas'!$A$14:$A$2013,$AQ146))</f>
      </c>
      <c r="B146" s="14">
        <f ca="1">IF($AQ146=0,"",INDEX('Controle de reservas'!$B$14:$B$2013,$AQ146))</f>
      </c>
      <c r="C146" s="14">
        <f ca="1">IF($AQ146=0,"",INDEX('Controle de reservas'!$C$14:$C$2013,$AQ146))</f>
      </c>
      <c r="D146" s="14">
        <f ca="1">IF($AQ146=0,"",INDEX('Controle de reservas'!$D$14:$D$2013,$AQ146))</f>
      </c>
      <c r="E146" s="14">
        <f ca="1">IF($AQ146=0,"",INDEX('Controle de reservas'!$E$14:$E$2013,$AQ146))</f>
      </c>
      <c r="F146" s="14">
        <f ca="1">IF($AQ146=0,"",INDEX('Controle de reservas'!$F$14:$F$2013,$AQ146))</f>
      </c>
      <c r="G146" s="15">
        <f ca="1">IF(OR($AQ146=0,G$9="",G$9&lt;$AS146,AND($AT146&lt;&gt;"",G$9&gt;$AT146)),"",IF(AU146=0,"—",IF(INDEX('Controle de reservas'!$P$14:$P$2013,AU146)="DUPLICIDADE NO DIA","CONFLITO"&amp;IF(INDEX('Controle de reservas'!$M$14:$M$2013,AU146)&lt;&gt;"",CHAR(10)&amp;INDEX('Controle de reservas'!$M$14:$M$2013,AU146),"")&amp;IF(INDEX('Controle de reservas'!$N$14:$N$2013,AU146)&lt;&gt;"",CHAR(10)&amp;"Subst.: "&amp;INDEX('Controle de reservas'!$N$14:$N$2013,AU146),"")&amp;IF(AND(ISNUMBER(INDEX('Controle de reservas'!$I$14:$I$2013,AU146)),INDEX('Controle de reservas'!$I$14:$I$2013,AU146)&gt;0,INDEX('Controle de reservas'!$K$14:$K$2013,AU146)&gt;INDEX('Controle de reservas'!$I$14:$I$2013,AU146)),CHAR(10)&amp;"DIVERGÊNCIA DE DATAS",""),IF(INDEX('Controle de reservas'!$L$14:$L$2013,AU146)="Em cobertura","COV",IF(INDEX('Controle de reservas'!$L$14:$L$2013,AU146)="Disponível","DISP",IF(INDEX('Controle de reservas'!$L$14:$L$2013,AU146)="Não utilizado","NU",IF(INDEX('Controle de reservas'!$L$14:$L$2013,AU146)="Folga","F",IF(INDEX('Controle de reservas'!$L$14:$L$2013,AU146)="Ocorrência","O",IF(INDEX('Controle de reservas'!$L$14:$L$2013,AU146)="Programado","PROG",IF(INDEX('Controle de reservas'!$L$14:$L$2013,AU146)="Disponível no posto","DP","SEM SITUAÇÃO")))))))&amp;IF(INDEX('Controle de reservas'!$M$14:$M$2013,AU146)&lt;&gt;"",CHAR(10)&amp;INDEX('Controle de reservas'!$M$14:$M$2013,AU146),IF(OR(INDEX('Controle de reservas'!$L$14:$L$2013,AU146)="Em cobertura",INDEX('Controle de reservas'!$L$14:$L$2013,AU146)="Programado"),CHAR(10)&amp;"SEM LOCAL",""))&amp;IF(INDEX('Controle de reservas'!$N$14:$N$2013,AU146)&lt;&gt;"",CHAR(10)&amp;"Subst.: "&amp;INDEX('Controle de reservas'!$N$14:$N$2013,AU146),"")&amp;IF(AND(ISNUMBER(INDEX('Controle de reservas'!$I$14:$I$2013,AU146)),INDEX('Controle de reservas'!$I$14:$I$2013,AU146)&gt;0,INDEX('Controle de reservas'!$K$14:$K$2013,AU146)&gt;INDEX('Controle de reservas'!$I$14:$I$2013,AU146)),CHAR(10)&amp;"DIVERGÊNCIA DE DATAS","")&amp;IF(INDEX('Controle de reservas'!$P$14:$P$2013,AU146)&lt;&gt;"OK"," !",""))))</f>
      </c>
      <c r="H146" s="15">
        <f ca="1">IF(OR($AQ146=0,H$9="",H$9&lt;$AS146,AND($AT146&lt;&gt;"",H$9&gt;$AT146)),"",IF(AV146=0,"—",IF(INDEX('Controle de reservas'!$P$14:$P$2013,AV146)="DUPLICIDADE NO DIA","CONFLITO"&amp;IF(INDEX('Controle de reservas'!$M$14:$M$2013,AV146)&lt;&gt;"",CHAR(10)&amp;INDEX('Controle de reservas'!$M$14:$M$2013,AV146),"")&amp;IF(INDEX('Controle de reservas'!$N$14:$N$2013,AV146)&lt;&gt;"",CHAR(10)&amp;"Subst.: "&amp;INDEX('Controle de reservas'!$N$14:$N$2013,AV146),"")&amp;IF(AND(ISNUMBER(INDEX('Controle de reservas'!$I$14:$I$2013,AV146)),INDEX('Controle de reservas'!$I$14:$I$2013,AV146)&gt;0,INDEX('Controle de reservas'!$K$14:$K$2013,AV146)&gt;INDEX('Controle de reservas'!$I$14:$I$2013,AV146)),CHAR(10)&amp;"DIVERGÊNCIA DE DATAS",""),IF(INDEX('Controle de reservas'!$L$14:$L$2013,AV146)="Em cobertura","COV",IF(INDEX('Controle de reservas'!$L$14:$L$2013,AV146)="Disponível","DISP",IF(INDEX('Controle de reservas'!$L$14:$L$2013,AV146)="Não utilizado","NU",IF(INDEX('Controle de reservas'!$L$14:$L$2013,AV146)="Folga","F",IF(INDEX('Controle de reservas'!$L$14:$L$2013,AV146)="Ocorrência","O",IF(INDEX('Controle de reservas'!$L$14:$L$2013,AV146)="Programado","PROG",IF(INDEX('Controle de reservas'!$L$14:$L$2013,AV146)="Disponível no posto","DP","SEM SITUAÇÃO")))))))&amp;IF(INDEX('Controle de reservas'!$M$14:$M$2013,AV146)&lt;&gt;"",CHAR(10)&amp;INDEX('Controle de reservas'!$M$14:$M$2013,AV146),IF(OR(INDEX('Controle de reservas'!$L$14:$L$2013,AV146)="Em cobertura",INDEX('Controle de reservas'!$L$14:$L$2013,AV146)="Programado"),CHAR(10)&amp;"SEM LOCAL",""))&amp;IF(INDEX('Controle de reservas'!$N$14:$N$2013,AV146)&lt;&gt;"",CHAR(10)&amp;"Subst.: "&amp;INDEX('Controle de reservas'!$N$14:$N$2013,AV146),"")&amp;IF(AND(ISNUMBER(INDEX('Controle de reservas'!$I$14:$I$2013,AV146)),INDEX('Controle de reservas'!$I$14:$I$2013,AV146)&gt;0,INDEX('Controle de reservas'!$K$14:$K$2013,AV146)&gt;INDEX('Controle de reservas'!$I$14:$I$2013,AV146)),CHAR(10)&amp;"DIVERGÊNCIA DE DATAS","")&amp;IF(INDEX('Controle de reservas'!$P$14:$P$2013,AV146)&lt;&gt;"OK"," !",""))))</f>
      </c>
      <c r="I146" s="15">
        <f ca="1">IF(OR($AQ146=0,I$9="",I$9&lt;$AS146,AND($AT146&lt;&gt;"",I$9&gt;$AT146)),"",IF(AW146=0,"—",IF(INDEX('Controle de reservas'!$P$14:$P$2013,AW146)="DUPLICIDADE NO DIA","CONFLITO"&amp;IF(INDEX('Controle de reservas'!$M$14:$M$2013,AW146)&lt;&gt;"",CHAR(10)&amp;INDEX('Controle de reservas'!$M$14:$M$2013,AW146),"")&amp;IF(INDEX('Controle de reservas'!$N$14:$N$2013,AW146)&lt;&gt;"",CHAR(10)&amp;"Subst.: "&amp;INDEX('Controle de reservas'!$N$14:$N$2013,AW146),"")&amp;IF(AND(ISNUMBER(INDEX('Controle de reservas'!$I$14:$I$2013,AW146)),INDEX('Controle de reservas'!$I$14:$I$2013,AW146)&gt;0,INDEX('Controle de reservas'!$K$14:$K$2013,AW146)&gt;INDEX('Controle de reservas'!$I$14:$I$2013,AW146)),CHAR(10)&amp;"DIVERGÊNCIA DE DATAS",""),IF(INDEX('Controle de reservas'!$L$14:$L$2013,AW146)="Em cobertura","COV",IF(INDEX('Controle de reservas'!$L$14:$L$2013,AW146)="Disponível","DISP",IF(INDEX('Controle de reservas'!$L$14:$L$2013,AW146)="Não utilizado","NU",IF(INDEX('Controle de reservas'!$L$14:$L$2013,AW146)="Folga","F",IF(INDEX('Controle de reservas'!$L$14:$L$2013,AW146)="Ocorrência","O",IF(INDEX('Controle de reservas'!$L$14:$L$2013,AW146)="Programado","PROG",IF(INDEX('Controle de reservas'!$L$14:$L$2013,AW146)="Disponível no posto","DP","SEM SITUAÇÃO")))))))&amp;IF(INDEX('Controle de reservas'!$M$14:$M$2013,AW146)&lt;&gt;"",CHAR(10)&amp;INDEX('Controle de reservas'!$M$14:$M$2013,AW146),IF(OR(INDEX('Controle de reservas'!$L$14:$L$2013,AW146)="Em cobertura",INDEX('Controle de reservas'!$L$14:$L$2013,AW146)="Programado"),CHAR(10)&amp;"SEM LOCAL",""))&amp;IF(INDEX('Controle de reservas'!$N$14:$N$2013,AW146)&lt;&gt;"",CHAR(10)&amp;"Subst.: "&amp;INDEX('Controle de reservas'!$N$14:$N$2013,AW146),"")&amp;IF(AND(ISNUMBER(INDEX('Controle de reservas'!$I$14:$I$2013,AW146)),INDEX('Controle de reservas'!$I$14:$I$2013,AW146)&gt;0,INDEX('Controle de reservas'!$K$14:$K$2013,AW146)&gt;INDEX('Controle de reservas'!$I$14:$I$2013,AW146)),CHAR(10)&amp;"DIVERGÊNCIA DE DATAS","")&amp;IF(INDEX('Controle de reservas'!$P$14:$P$2013,AW146)&lt;&gt;"OK"," !",""))))</f>
      </c>
      <c r="J146" s="15">
        <f ca="1">IF(OR($AQ146=0,J$9="",J$9&lt;$AS146,AND($AT146&lt;&gt;"",J$9&gt;$AT146)),"",IF(AX146=0,"—",IF(INDEX('Controle de reservas'!$P$14:$P$2013,AX146)="DUPLICIDADE NO DIA","CONFLITO"&amp;IF(INDEX('Controle de reservas'!$M$14:$M$2013,AX146)&lt;&gt;"",CHAR(10)&amp;INDEX('Controle de reservas'!$M$14:$M$2013,AX146),"")&amp;IF(INDEX('Controle de reservas'!$N$14:$N$2013,AX146)&lt;&gt;"",CHAR(10)&amp;"Subst.: "&amp;INDEX('Controle de reservas'!$N$14:$N$2013,AX146),"")&amp;IF(AND(ISNUMBER(INDEX('Controle de reservas'!$I$14:$I$2013,AX146)),INDEX('Controle de reservas'!$I$14:$I$2013,AX146)&gt;0,INDEX('Controle de reservas'!$K$14:$K$2013,AX146)&gt;INDEX('Controle de reservas'!$I$14:$I$2013,AX146)),CHAR(10)&amp;"DIVERGÊNCIA DE DATAS",""),IF(INDEX('Controle de reservas'!$L$14:$L$2013,AX146)="Em cobertura","COV",IF(INDEX('Controle de reservas'!$L$14:$L$2013,AX146)="Disponível","DISP",IF(INDEX('Controle de reservas'!$L$14:$L$2013,AX146)="Não utilizado","NU",IF(INDEX('Controle de reservas'!$L$14:$L$2013,AX146)="Folga","F",IF(INDEX('Controle de reservas'!$L$14:$L$2013,AX146)="Ocorrência","O",IF(INDEX('Controle de reservas'!$L$14:$L$2013,AX146)="Programado","PROG",IF(INDEX('Controle de reservas'!$L$14:$L$2013,AX146)="Disponível no posto","DP","SEM SITUAÇÃO")))))))&amp;IF(INDEX('Controle de reservas'!$M$14:$M$2013,AX146)&lt;&gt;"",CHAR(10)&amp;INDEX('Controle de reservas'!$M$14:$M$2013,AX146),IF(OR(INDEX('Controle de reservas'!$L$14:$L$2013,AX146)="Em cobertura",INDEX('Controle de reservas'!$L$14:$L$2013,AX146)="Programado"),CHAR(10)&amp;"SEM LOCAL",""))&amp;IF(INDEX('Controle de reservas'!$N$14:$N$2013,AX146)&lt;&gt;"",CHAR(10)&amp;"Subst.: "&amp;INDEX('Controle de reservas'!$N$14:$N$2013,AX146),"")&amp;IF(AND(ISNUMBER(INDEX('Controle de reservas'!$I$14:$I$2013,AX146)),INDEX('Controle de reservas'!$I$14:$I$2013,AX146)&gt;0,INDEX('Controle de reservas'!$K$14:$K$2013,AX146)&gt;INDEX('Controle de reservas'!$I$14:$I$2013,AX146)),CHAR(10)&amp;"DIVERGÊNCIA DE DATAS","")&amp;IF(INDEX('Controle de reservas'!$P$14:$P$2013,AX146)&lt;&gt;"OK"," !",""))))</f>
      </c>
      <c r="K146" s="15">
        <f ca="1">IF(OR($AQ146=0,K$9="",K$9&lt;$AS146,AND($AT146&lt;&gt;"",K$9&gt;$AT146)),"",IF(AY146=0,"—",IF(INDEX('Controle de reservas'!$P$14:$P$2013,AY146)="DUPLICIDADE NO DIA","CONFLITO"&amp;IF(INDEX('Controle de reservas'!$M$14:$M$2013,AY146)&lt;&gt;"",CHAR(10)&amp;INDEX('Controle de reservas'!$M$14:$M$2013,AY146),"")&amp;IF(INDEX('Controle de reservas'!$N$14:$N$2013,AY146)&lt;&gt;"",CHAR(10)&amp;"Subst.: "&amp;INDEX('Controle de reservas'!$N$14:$N$2013,AY146),"")&amp;IF(AND(ISNUMBER(INDEX('Controle de reservas'!$I$14:$I$2013,AY146)),INDEX('Controle de reservas'!$I$14:$I$2013,AY146)&gt;0,INDEX('Controle de reservas'!$K$14:$K$2013,AY146)&gt;INDEX('Controle de reservas'!$I$14:$I$2013,AY146)),CHAR(10)&amp;"DIVERGÊNCIA DE DATAS",""),IF(INDEX('Controle de reservas'!$L$14:$L$2013,AY146)="Em cobertura","COV",IF(INDEX('Controle de reservas'!$L$14:$L$2013,AY146)="Disponível","DISP",IF(INDEX('Controle de reservas'!$L$14:$L$2013,AY146)="Não utilizado","NU",IF(INDEX('Controle de reservas'!$L$14:$L$2013,AY146)="Folga","F",IF(INDEX('Controle de reservas'!$L$14:$L$2013,AY146)="Ocorrência","O",IF(INDEX('Controle de reservas'!$L$14:$L$2013,AY146)="Programado","PROG",IF(INDEX('Controle de reservas'!$L$14:$L$2013,AY146)="Disponível no posto","DP","SEM SITUAÇÃO")))))))&amp;IF(INDEX('Controle de reservas'!$M$14:$M$2013,AY146)&lt;&gt;"",CHAR(10)&amp;INDEX('Controle de reservas'!$M$14:$M$2013,AY146),IF(OR(INDEX('Controle de reservas'!$L$14:$L$2013,AY146)="Em cobertura",INDEX('Controle de reservas'!$L$14:$L$2013,AY146)="Programado"),CHAR(10)&amp;"SEM LOCAL",""))&amp;IF(INDEX('Controle de reservas'!$N$14:$N$2013,AY146)&lt;&gt;"",CHAR(10)&amp;"Subst.: "&amp;INDEX('Controle de reservas'!$N$14:$N$2013,AY146),"")&amp;IF(AND(ISNUMBER(INDEX('Controle de reservas'!$I$14:$I$2013,AY146)),INDEX('Controle de reservas'!$I$14:$I$2013,AY146)&gt;0,INDEX('Controle de reservas'!$K$14:$K$2013,AY146)&gt;INDEX('Controle de reservas'!$I$14:$I$2013,AY146)),CHAR(10)&amp;"DIVERGÊNCIA DE DATAS","")&amp;IF(INDEX('Controle de reservas'!$P$14:$P$2013,AY146)&lt;&gt;"OK"," !",""))))</f>
      </c>
      <c r="L146" s="15">
        <f ca="1">IF(OR($AQ146=0,L$9="",L$9&lt;$AS146,AND($AT146&lt;&gt;"",L$9&gt;$AT146)),"",IF(AZ146=0,"—",IF(INDEX('Controle de reservas'!$P$14:$P$2013,AZ146)="DUPLICIDADE NO DIA","CONFLITO"&amp;IF(INDEX('Controle de reservas'!$M$14:$M$2013,AZ146)&lt;&gt;"",CHAR(10)&amp;INDEX('Controle de reservas'!$M$14:$M$2013,AZ146),"")&amp;IF(INDEX('Controle de reservas'!$N$14:$N$2013,AZ146)&lt;&gt;"",CHAR(10)&amp;"Subst.: "&amp;INDEX('Controle de reservas'!$N$14:$N$2013,AZ146),"")&amp;IF(AND(ISNUMBER(INDEX('Controle de reservas'!$I$14:$I$2013,AZ146)),INDEX('Controle de reservas'!$I$14:$I$2013,AZ146)&gt;0,INDEX('Controle de reservas'!$K$14:$K$2013,AZ146)&gt;INDEX('Controle de reservas'!$I$14:$I$2013,AZ146)),CHAR(10)&amp;"DIVERGÊNCIA DE DATAS",""),IF(INDEX('Controle de reservas'!$L$14:$L$2013,AZ146)="Em cobertura","COV",IF(INDEX('Controle de reservas'!$L$14:$L$2013,AZ146)="Disponível","DISP",IF(INDEX('Controle de reservas'!$L$14:$L$2013,AZ146)="Não utilizado","NU",IF(INDEX('Controle de reservas'!$L$14:$L$2013,AZ146)="Folga","F",IF(INDEX('Controle de reservas'!$L$14:$L$2013,AZ146)="Ocorrência","O",IF(INDEX('Controle de reservas'!$L$14:$L$2013,AZ146)="Programado","PROG",IF(INDEX('Controle de reservas'!$L$14:$L$2013,AZ146)="Disponível no posto","DP","SEM SITUAÇÃO")))))))&amp;IF(INDEX('Controle de reservas'!$M$14:$M$2013,AZ146)&lt;&gt;"",CHAR(10)&amp;INDEX('Controle de reservas'!$M$14:$M$2013,AZ146),IF(OR(INDEX('Controle de reservas'!$L$14:$L$2013,AZ146)="Em cobertura",INDEX('Controle de reservas'!$L$14:$L$2013,AZ146)="Programado"),CHAR(10)&amp;"SEM LOCAL",""))&amp;IF(INDEX('Controle de reservas'!$N$14:$N$2013,AZ146)&lt;&gt;"",CHAR(10)&amp;"Subst.: "&amp;INDEX('Controle de reservas'!$N$14:$N$2013,AZ146),"")&amp;IF(AND(ISNUMBER(INDEX('Controle de reservas'!$I$14:$I$2013,AZ146)),INDEX('Controle de reservas'!$I$14:$I$2013,AZ146)&gt;0,INDEX('Controle de reservas'!$K$14:$K$2013,AZ146)&gt;INDEX('Controle de reservas'!$I$14:$I$2013,AZ146)),CHAR(10)&amp;"DIVERGÊNCIA DE DATAS","")&amp;IF(INDEX('Controle de reservas'!$P$14:$P$2013,AZ146)&lt;&gt;"OK"," !",""))))</f>
      </c>
      <c r="M146" s="15">
        <f ca="1">IF(OR($AQ146=0,M$9="",M$9&lt;$AS146,AND($AT146&lt;&gt;"",M$9&gt;$AT146)),"",IF(BA146=0,"—",IF(INDEX('Controle de reservas'!$P$14:$P$2013,BA146)="DUPLICIDADE NO DIA","CONFLITO"&amp;IF(INDEX('Controle de reservas'!$M$14:$M$2013,BA146)&lt;&gt;"",CHAR(10)&amp;INDEX('Controle de reservas'!$M$14:$M$2013,BA146),"")&amp;IF(INDEX('Controle de reservas'!$N$14:$N$2013,BA146)&lt;&gt;"",CHAR(10)&amp;"Subst.: "&amp;INDEX('Controle de reservas'!$N$14:$N$2013,BA146),"")&amp;IF(AND(ISNUMBER(INDEX('Controle de reservas'!$I$14:$I$2013,BA146)),INDEX('Controle de reservas'!$I$14:$I$2013,BA146)&gt;0,INDEX('Controle de reservas'!$K$14:$K$2013,BA146)&gt;INDEX('Controle de reservas'!$I$14:$I$2013,BA146)),CHAR(10)&amp;"DIVERGÊNCIA DE DATAS",""),IF(INDEX('Controle de reservas'!$L$14:$L$2013,BA146)="Em cobertura","COV",IF(INDEX('Controle de reservas'!$L$14:$L$2013,BA146)="Disponível","DISP",IF(INDEX('Controle de reservas'!$L$14:$L$2013,BA146)="Não utilizado","NU",IF(INDEX('Controle de reservas'!$L$14:$L$2013,BA146)="Folga","F",IF(INDEX('Controle de reservas'!$L$14:$L$2013,BA146)="Ocorrência","O",IF(INDEX('Controle de reservas'!$L$14:$L$2013,BA146)="Programado","PROG",IF(INDEX('Controle de reservas'!$L$14:$L$2013,BA146)="Disponível no posto","DP","SEM SITUAÇÃO")))))))&amp;IF(INDEX('Controle de reservas'!$M$14:$M$2013,BA146)&lt;&gt;"",CHAR(10)&amp;INDEX('Controle de reservas'!$M$14:$M$2013,BA146),IF(OR(INDEX('Controle de reservas'!$L$14:$L$2013,BA146)="Em cobertura",INDEX('Controle de reservas'!$L$14:$L$2013,BA146)="Programado"),CHAR(10)&amp;"SEM LOCAL",""))&amp;IF(INDEX('Controle de reservas'!$N$14:$N$2013,BA146)&lt;&gt;"",CHAR(10)&amp;"Subst.: "&amp;INDEX('Controle de reservas'!$N$14:$N$2013,BA146),"")&amp;IF(AND(ISNUMBER(INDEX('Controle de reservas'!$I$14:$I$2013,BA146)),INDEX('Controle de reservas'!$I$14:$I$2013,BA146)&gt;0,INDEX('Controle de reservas'!$K$14:$K$2013,BA146)&gt;INDEX('Controle de reservas'!$I$14:$I$2013,BA146)),CHAR(10)&amp;"DIVERGÊNCIA DE DATAS","")&amp;IF(INDEX('Controle de reservas'!$P$14:$P$2013,BA146)&lt;&gt;"OK"," !",""))))</f>
      </c>
      <c r="N146" s="15">
        <f ca="1">IF(OR($AQ146=0,N$9="",N$9&lt;$AS146,AND($AT146&lt;&gt;"",N$9&gt;$AT146)),"",IF(BB146=0,"—",IF(INDEX('Controle de reservas'!$P$14:$P$2013,BB146)="DUPLICIDADE NO DIA","CONFLITO"&amp;IF(INDEX('Controle de reservas'!$M$14:$M$2013,BB146)&lt;&gt;"",CHAR(10)&amp;INDEX('Controle de reservas'!$M$14:$M$2013,BB146),"")&amp;IF(INDEX('Controle de reservas'!$N$14:$N$2013,BB146)&lt;&gt;"",CHAR(10)&amp;"Subst.: "&amp;INDEX('Controle de reservas'!$N$14:$N$2013,BB146),"")&amp;IF(AND(ISNUMBER(INDEX('Controle de reservas'!$I$14:$I$2013,BB146)),INDEX('Controle de reservas'!$I$14:$I$2013,BB146)&gt;0,INDEX('Controle de reservas'!$K$14:$K$2013,BB146)&gt;INDEX('Controle de reservas'!$I$14:$I$2013,BB146)),CHAR(10)&amp;"DIVERGÊNCIA DE DATAS",""),IF(INDEX('Controle de reservas'!$L$14:$L$2013,BB146)="Em cobertura","COV",IF(INDEX('Controle de reservas'!$L$14:$L$2013,BB146)="Disponível","DISP",IF(INDEX('Controle de reservas'!$L$14:$L$2013,BB146)="Não utilizado","NU",IF(INDEX('Controle de reservas'!$L$14:$L$2013,BB146)="Folga","F",IF(INDEX('Controle de reservas'!$L$14:$L$2013,BB146)="Ocorrência","O",IF(INDEX('Controle de reservas'!$L$14:$L$2013,BB146)="Programado","PROG",IF(INDEX('Controle de reservas'!$L$14:$L$2013,BB146)="Disponível no posto","DP","SEM SITUAÇÃO")))))))&amp;IF(INDEX('Controle de reservas'!$M$14:$M$2013,BB146)&lt;&gt;"",CHAR(10)&amp;INDEX('Controle de reservas'!$M$14:$M$2013,BB146),IF(OR(INDEX('Controle de reservas'!$L$14:$L$2013,BB146)="Em cobertura",INDEX('Controle de reservas'!$L$14:$L$2013,BB146)="Programado"),CHAR(10)&amp;"SEM LOCAL",""))&amp;IF(INDEX('Controle de reservas'!$N$14:$N$2013,BB146)&lt;&gt;"",CHAR(10)&amp;"Subst.: "&amp;INDEX('Controle de reservas'!$N$14:$N$2013,BB146),"")&amp;IF(AND(ISNUMBER(INDEX('Controle de reservas'!$I$14:$I$2013,BB146)),INDEX('Controle de reservas'!$I$14:$I$2013,BB146)&gt;0,INDEX('Controle de reservas'!$K$14:$K$2013,BB146)&gt;INDEX('Controle de reservas'!$I$14:$I$2013,BB146)),CHAR(10)&amp;"DIVERGÊNCIA DE DATAS","")&amp;IF(INDEX('Controle de reservas'!$P$14:$P$2013,BB146)&lt;&gt;"OK"," !",""))))</f>
      </c>
      <c r="O146" s="15">
        <f ca="1">IF(OR($AQ146=0,O$9="",O$9&lt;$AS146,AND($AT146&lt;&gt;"",O$9&gt;$AT146)),"",IF(BC146=0,"—",IF(INDEX('Controle de reservas'!$P$14:$P$2013,BC146)="DUPLICIDADE NO DIA","CONFLITO"&amp;IF(INDEX('Controle de reservas'!$M$14:$M$2013,BC146)&lt;&gt;"",CHAR(10)&amp;INDEX('Controle de reservas'!$M$14:$M$2013,BC146),"")&amp;IF(INDEX('Controle de reservas'!$N$14:$N$2013,BC146)&lt;&gt;"",CHAR(10)&amp;"Subst.: "&amp;INDEX('Controle de reservas'!$N$14:$N$2013,BC146),"")&amp;IF(AND(ISNUMBER(INDEX('Controle de reservas'!$I$14:$I$2013,BC146)),INDEX('Controle de reservas'!$I$14:$I$2013,BC146)&gt;0,INDEX('Controle de reservas'!$K$14:$K$2013,BC146)&gt;INDEX('Controle de reservas'!$I$14:$I$2013,BC146)),CHAR(10)&amp;"DIVERGÊNCIA DE DATAS",""),IF(INDEX('Controle de reservas'!$L$14:$L$2013,BC146)="Em cobertura","COV",IF(INDEX('Controle de reservas'!$L$14:$L$2013,BC146)="Disponível","DISP",IF(INDEX('Controle de reservas'!$L$14:$L$2013,BC146)="Não utilizado","NU",IF(INDEX('Controle de reservas'!$L$14:$L$2013,BC146)="Folga","F",IF(INDEX('Controle de reservas'!$L$14:$L$2013,BC146)="Ocorrência","O",IF(INDEX('Controle de reservas'!$L$14:$L$2013,BC146)="Programado","PROG",IF(INDEX('Controle de reservas'!$L$14:$L$2013,BC146)="Disponível no posto","DP","SEM SITUAÇÃO")))))))&amp;IF(INDEX('Controle de reservas'!$M$14:$M$2013,BC146)&lt;&gt;"",CHAR(10)&amp;INDEX('Controle de reservas'!$M$14:$M$2013,BC146),IF(OR(INDEX('Controle de reservas'!$L$14:$L$2013,BC146)="Em cobertura",INDEX('Controle de reservas'!$L$14:$L$2013,BC146)="Programado"),CHAR(10)&amp;"SEM LOCAL",""))&amp;IF(INDEX('Controle de reservas'!$N$14:$N$2013,BC146)&lt;&gt;"",CHAR(10)&amp;"Subst.: "&amp;INDEX('Controle de reservas'!$N$14:$N$2013,BC146),"")&amp;IF(AND(ISNUMBER(INDEX('Controle de reservas'!$I$14:$I$2013,BC146)),INDEX('Controle de reservas'!$I$14:$I$2013,BC146)&gt;0,INDEX('Controle de reservas'!$K$14:$K$2013,BC146)&gt;INDEX('Controle de reservas'!$I$14:$I$2013,BC146)),CHAR(10)&amp;"DIVERGÊNCIA DE DATAS","")&amp;IF(INDEX('Controle de reservas'!$P$14:$P$2013,BC146)&lt;&gt;"OK"," !",""))))</f>
      </c>
      <c r="P146" s="15">
        <f ca="1">IF(OR($AQ146=0,P$9="",P$9&lt;$AS146,AND($AT146&lt;&gt;"",P$9&gt;$AT146)),"",IF(BD146=0,"—",IF(INDEX('Controle de reservas'!$P$14:$P$2013,BD146)="DUPLICIDADE NO DIA","CONFLITO"&amp;IF(INDEX('Controle de reservas'!$M$14:$M$2013,BD146)&lt;&gt;"",CHAR(10)&amp;INDEX('Controle de reservas'!$M$14:$M$2013,BD146),"")&amp;IF(INDEX('Controle de reservas'!$N$14:$N$2013,BD146)&lt;&gt;"",CHAR(10)&amp;"Subst.: "&amp;INDEX('Controle de reservas'!$N$14:$N$2013,BD146),"")&amp;IF(AND(ISNUMBER(INDEX('Controle de reservas'!$I$14:$I$2013,BD146)),INDEX('Controle de reservas'!$I$14:$I$2013,BD146)&gt;0,INDEX('Controle de reservas'!$K$14:$K$2013,BD146)&gt;INDEX('Controle de reservas'!$I$14:$I$2013,BD146)),CHAR(10)&amp;"DIVERGÊNCIA DE DATAS",""),IF(INDEX('Controle de reservas'!$L$14:$L$2013,BD146)="Em cobertura","COV",IF(INDEX('Controle de reservas'!$L$14:$L$2013,BD146)="Disponível","DISP",IF(INDEX('Controle de reservas'!$L$14:$L$2013,BD146)="Não utilizado","NU",IF(INDEX('Controle de reservas'!$L$14:$L$2013,BD146)="Folga","F",IF(INDEX('Controle de reservas'!$L$14:$L$2013,BD146)="Ocorrência","O",IF(INDEX('Controle de reservas'!$L$14:$L$2013,BD146)="Programado","PROG",IF(INDEX('Controle de reservas'!$L$14:$L$2013,BD146)="Disponível no posto","DP","SEM SITUAÇÃO")))))))&amp;IF(INDEX('Controle de reservas'!$M$14:$M$2013,BD146)&lt;&gt;"",CHAR(10)&amp;INDEX('Controle de reservas'!$M$14:$M$2013,BD146),IF(OR(INDEX('Controle de reservas'!$L$14:$L$2013,BD146)="Em cobertura",INDEX('Controle de reservas'!$L$14:$L$2013,BD146)="Programado"),CHAR(10)&amp;"SEM LOCAL",""))&amp;IF(INDEX('Controle de reservas'!$N$14:$N$2013,BD146)&lt;&gt;"",CHAR(10)&amp;"Subst.: "&amp;INDEX('Controle de reservas'!$N$14:$N$2013,BD146),"")&amp;IF(AND(ISNUMBER(INDEX('Controle de reservas'!$I$14:$I$2013,BD146)),INDEX('Controle de reservas'!$I$14:$I$2013,BD146)&gt;0,INDEX('Controle de reservas'!$K$14:$K$2013,BD146)&gt;INDEX('Controle de reservas'!$I$14:$I$2013,BD146)),CHAR(10)&amp;"DIVERGÊNCIA DE DATAS","")&amp;IF(INDEX('Controle de reservas'!$P$14:$P$2013,BD146)&lt;&gt;"OK"," !",""))))</f>
      </c>
      <c r="Q146" s="15">
        <f ca="1">IF(OR($AQ146=0,Q$9="",Q$9&lt;$AS146,AND($AT146&lt;&gt;"",Q$9&gt;$AT146)),"",IF(BE146=0,"—",IF(INDEX('Controle de reservas'!$P$14:$P$2013,BE146)="DUPLICIDADE NO DIA","CONFLITO"&amp;IF(INDEX('Controle de reservas'!$M$14:$M$2013,BE146)&lt;&gt;"",CHAR(10)&amp;INDEX('Controle de reservas'!$M$14:$M$2013,BE146),"")&amp;IF(INDEX('Controle de reservas'!$N$14:$N$2013,BE146)&lt;&gt;"",CHAR(10)&amp;"Subst.: "&amp;INDEX('Controle de reservas'!$N$14:$N$2013,BE146),"")&amp;IF(AND(ISNUMBER(INDEX('Controle de reservas'!$I$14:$I$2013,BE146)),INDEX('Controle de reservas'!$I$14:$I$2013,BE146)&gt;0,INDEX('Controle de reservas'!$K$14:$K$2013,BE146)&gt;INDEX('Controle de reservas'!$I$14:$I$2013,BE146)),CHAR(10)&amp;"DIVERGÊNCIA DE DATAS",""),IF(INDEX('Controle de reservas'!$L$14:$L$2013,BE146)="Em cobertura","COV",IF(INDEX('Controle de reservas'!$L$14:$L$2013,BE146)="Disponível","DISP",IF(INDEX('Controle de reservas'!$L$14:$L$2013,BE146)="Não utilizado","NU",IF(INDEX('Controle de reservas'!$L$14:$L$2013,BE146)="Folga","F",IF(INDEX('Controle de reservas'!$L$14:$L$2013,BE146)="Ocorrência","O",IF(INDEX('Controle de reservas'!$L$14:$L$2013,BE146)="Programado","PROG",IF(INDEX('Controle de reservas'!$L$14:$L$2013,BE146)="Disponível no posto","DP","SEM SITUAÇÃO")))))))&amp;IF(INDEX('Controle de reservas'!$M$14:$M$2013,BE146)&lt;&gt;"",CHAR(10)&amp;INDEX('Controle de reservas'!$M$14:$M$2013,BE146),IF(OR(INDEX('Controle de reservas'!$L$14:$L$2013,BE146)="Em cobertura",INDEX('Controle de reservas'!$L$14:$L$2013,BE146)="Programado"),CHAR(10)&amp;"SEM LOCAL",""))&amp;IF(INDEX('Controle de reservas'!$N$14:$N$2013,BE146)&lt;&gt;"",CHAR(10)&amp;"Subst.: "&amp;INDEX('Controle de reservas'!$N$14:$N$2013,BE146),"")&amp;IF(AND(ISNUMBER(INDEX('Controle de reservas'!$I$14:$I$2013,BE146)),INDEX('Controle de reservas'!$I$14:$I$2013,BE146)&gt;0,INDEX('Controle de reservas'!$K$14:$K$2013,BE146)&gt;INDEX('Controle de reservas'!$I$14:$I$2013,BE146)),CHAR(10)&amp;"DIVERGÊNCIA DE DATAS","")&amp;IF(INDEX('Controle de reservas'!$P$14:$P$2013,BE146)&lt;&gt;"OK"," !",""))))</f>
      </c>
      <c r="R146" s="15">
        <f ca="1">IF(OR($AQ146=0,R$9="",R$9&lt;$AS146,AND($AT146&lt;&gt;"",R$9&gt;$AT146)),"",IF(BF146=0,"—",IF(INDEX('Controle de reservas'!$P$14:$P$2013,BF146)="DUPLICIDADE NO DIA","CONFLITO"&amp;IF(INDEX('Controle de reservas'!$M$14:$M$2013,BF146)&lt;&gt;"",CHAR(10)&amp;INDEX('Controle de reservas'!$M$14:$M$2013,BF146),"")&amp;IF(INDEX('Controle de reservas'!$N$14:$N$2013,BF146)&lt;&gt;"",CHAR(10)&amp;"Subst.: "&amp;INDEX('Controle de reservas'!$N$14:$N$2013,BF146),"")&amp;IF(AND(ISNUMBER(INDEX('Controle de reservas'!$I$14:$I$2013,BF146)),INDEX('Controle de reservas'!$I$14:$I$2013,BF146)&gt;0,INDEX('Controle de reservas'!$K$14:$K$2013,BF146)&gt;INDEX('Controle de reservas'!$I$14:$I$2013,BF146)),CHAR(10)&amp;"DIVERGÊNCIA DE DATAS",""),IF(INDEX('Controle de reservas'!$L$14:$L$2013,BF146)="Em cobertura","COV",IF(INDEX('Controle de reservas'!$L$14:$L$2013,BF146)="Disponível","DISP",IF(INDEX('Controle de reservas'!$L$14:$L$2013,BF146)="Não utilizado","NU",IF(INDEX('Controle de reservas'!$L$14:$L$2013,BF146)="Folga","F",IF(INDEX('Controle de reservas'!$L$14:$L$2013,BF146)="Ocorrência","O",IF(INDEX('Controle de reservas'!$L$14:$L$2013,BF146)="Programado","PROG",IF(INDEX('Controle de reservas'!$L$14:$L$2013,BF146)="Disponível no posto","DP","SEM SITUAÇÃO")))))))&amp;IF(INDEX('Controle de reservas'!$M$14:$M$2013,BF146)&lt;&gt;"",CHAR(10)&amp;INDEX('Controle de reservas'!$M$14:$M$2013,BF146),IF(OR(INDEX('Controle de reservas'!$L$14:$L$2013,BF146)="Em cobertura",INDEX('Controle de reservas'!$L$14:$L$2013,BF146)="Programado"),CHAR(10)&amp;"SEM LOCAL",""))&amp;IF(INDEX('Controle de reservas'!$N$14:$N$2013,BF146)&lt;&gt;"",CHAR(10)&amp;"Subst.: "&amp;INDEX('Controle de reservas'!$N$14:$N$2013,BF146),"")&amp;IF(AND(ISNUMBER(INDEX('Controle de reservas'!$I$14:$I$2013,BF146)),INDEX('Controle de reservas'!$I$14:$I$2013,BF146)&gt;0,INDEX('Controle de reservas'!$K$14:$K$2013,BF146)&gt;INDEX('Controle de reservas'!$I$14:$I$2013,BF146)),CHAR(10)&amp;"DIVERGÊNCIA DE DATAS","")&amp;IF(INDEX('Controle de reservas'!$P$14:$P$2013,BF146)&lt;&gt;"OK"," !",""))))</f>
      </c>
      <c r="S146" s="15">
        <f ca="1">IF(OR($AQ146=0,S$9="",S$9&lt;$AS146,AND($AT146&lt;&gt;"",S$9&gt;$AT146)),"",IF(BG146=0,"—",IF(INDEX('Controle de reservas'!$P$14:$P$2013,BG146)="DUPLICIDADE NO DIA","CONFLITO"&amp;IF(INDEX('Controle de reservas'!$M$14:$M$2013,BG146)&lt;&gt;"",CHAR(10)&amp;INDEX('Controle de reservas'!$M$14:$M$2013,BG146),"")&amp;IF(INDEX('Controle de reservas'!$N$14:$N$2013,BG146)&lt;&gt;"",CHAR(10)&amp;"Subst.: "&amp;INDEX('Controle de reservas'!$N$14:$N$2013,BG146),"")&amp;IF(AND(ISNUMBER(INDEX('Controle de reservas'!$I$14:$I$2013,BG146)),INDEX('Controle de reservas'!$I$14:$I$2013,BG146)&gt;0,INDEX('Controle de reservas'!$K$14:$K$2013,BG146)&gt;INDEX('Controle de reservas'!$I$14:$I$2013,BG146)),CHAR(10)&amp;"DIVERGÊNCIA DE DATAS",""),IF(INDEX('Controle de reservas'!$L$14:$L$2013,BG146)="Em cobertura","COV",IF(INDEX('Controle de reservas'!$L$14:$L$2013,BG146)="Disponível","DISP",IF(INDEX('Controle de reservas'!$L$14:$L$2013,BG146)="Não utilizado","NU",IF(INDEX('Controle de reservas'!$L$14:$L$2013,BG146)="Folga","F",IF(INDEX('Controle de reservas'!$L$14:$L$2013,BG146)="Ocorrência","O",IF(INDEX('Controle de reservas'!$L$14:$L$2013,BG146)="Programado","PROG",IF(INDEX('Controle de reservas'!$L$14:$L$2013,BG146)="Disponível no posto","DP","SEM SITUAÇÃO")))))))&amp;IF(INDEX('Controle de reservas'!$M$14:$M$2013,BG146)&lt;&gt;"",CHAR(10)&amp;INDEX('Controle de reservas'!$M$14:$M$2013,BG146),IF(OR(INDEX('Controle de reservas'!$L$14:$L$2013,BG146)="Em cobertura",INDEX('Controle de reservas'!$L$14:$L$2013,BG146)="Programado"),CHAR(10)&amp;"SEM LOCAL",""))&amp;IF(INDEX('Controle de reservas'!$N$14:$N$2013,BG146)&lt;&gt;"",CHAR(10)&amp;"Subst.: "&amp;INDEX('Controle de reservas'!$N$14:$N$2013,BG146),"")&amp;IF(AND(ISNUMBER(INDEX('Controle de reservas'!$I$14:$I$2013,BG146)),INDEX('Controle de reservas'!$I$14:$I$2013,BG146)&gt;0,INDEX('Controle de reservas'!$K$14:$K$2013,BG146)&gt;INDEX('Controle de reservas'!$I$14:$I$2013,BG146)),CHAR(10)&amp;"DIVERGÊNCIA DE DATAS","")&amp;IF(INDEX('Controle de reservas'!$P$14:$P$2013,BG146)&lt;&gt;"OK"," !",""))))</f>
      </c>
      <c r="T146" s="15">
        <f ca="1">IF(OR($AQ146=0,T$9="",T$9&lt;$AS146,AND($AT146&lt;&gt;"",T$9&gt;$AT146)),"",IF(BH146=0,"—",IF(INDEX('Controle de reservas'!$P$14:$P$2013,BH146)="DUPLICIDADE NO DIA","CONFLITO"&amp;IF(INDEX('Controle de reservas'!$M$14:$M$2013,BH146)&lt;&gt;"",CHAR(10)&amp;INDEX('Controle de reservas'!$M$14:$M$2013,BH146),"")&amp;IF(INDEX('Controle de reservas'!$N$14:$N$2013,BH146)&lt;&gt;"",CHAR(10)&amp;"Subst.: "&amp;INDEX('Controle de reservas'!$N$14:$N$2013,BH146),"")&amp;IF(AND(ISNUMBER(INDEX('Controle de reservas'!$I$14:$I$2013,BH146)),INDEX('Controle de reservas'!$I$14:$I$2013,BH146)&gt;0,INDEX('Controle de reservas'!$K$14:$K$2013,BH146)&gt;INDEX('Controle de reservas'!$I$14:$I$2013,BH146)),CHAR(10)&amp;"DIVERGÊNCIA DE DATAS",""),IF(INDEX('Controle de reservas'!$L$14:$L$2013,BH146)="Em cobertura","COV",IF(INDEX('Controle de reservas'!$L$14:$L$2013,BH146)="Disponível","DISP",IF(INDEX('Controle de reservas'!$L$14:$L$2013,BH146)="Não utilizado","NU",IF(INDEX('Controle de reservas'!$L$14:$L$2013,BH146)="Folga","F",IF(INDEX('Controle de reservas'!$L$14:$L$2013,BH146)="Ocorrência","O",IF(INDEX('Controle de reservas'!$L$14:$L$2013,BH146)="Programado","PROG",IF(INDEX('Controle de reservas'!$L$14:$L$2013,BH146)="Disponível no posto","DP","SEM SITUAÇÃO")))))))&amp;IF(INDEX('Controle de reservas'!$M$14:$M$2013,BH146)&lt;&gt;"",CHAR(10)&amp;INDEX('Controle de reservas'!$M$14:$M$2013,BH146),IF(OR(INDEX('Controle de reservas'!$L$14:$L$2013,BH146)="Em cobertura",INDEX('Controle de reservas'!$L$14:$L$2013,BH146)="Programado"),CHAR(10)&amp;"SEM LOCAL",""))&amp;IF(INDEX('Controle de reservas'!$N$14:$N$2013,BH146)&lt;&gt;"",CHAR(10)&amp;"Subst.: "&amp;INDEX('Controle de reservas'!$N$14:$N$2013,BH146),"")&amp;IF(AND(ISNUMBER(INDEX('Controle de reservas'!$I$14:$I$2013,BH146)),INDEX('Controle de reservas'!$I$14:$I$2013,BH146)&gt;0,INDEX('Controle de reservas'!$K$14:$K$2013,BH146)&gt;INDEX('Controle de reservas'!$I$14:$I$2013,BH146)),CHAR(10)&amp;"DIVERGÊNCIA DE DATAS","")&amp;IF(INDEX('Controle de reservas'!$P$14:$P$2013,BH146)&lt;&gt;"OK"," !",""))))</f>
      </c>
      <c r="U146" s="15">
        <f ca="1">IF(OR($AQ146=0,U$9="",U$9&lt;$AS146,AND($AT146&lt;&gt;"",U$9&gt;$AT146)),"",IF(BI146=0,"—",IF(INDEX('Controle de reservas'!$P$14:$P$2013,BI146)="DUPLICIDADE NO DIA","CONFLITO"&amp;IF(INDEX('Controle de reservas'!$M$14:$M$2013,BI146)&lt;&gt;"",CHAR(10)&amp;INDEX('Controle de reservas'!$M$14:$M$2013,BI146),"")&amp;IF(INDEX('Controle de reservas'!$N$14:$N$2013,BI146)&lt;&gt;"",CHAR(10)&amp;"Subst.: "&amp;INDEX('Controle de reservas'!$N$14:$N$2013,BI146),"")&amp;IF(AND(ISNUMBER(INDEX('Controle de reservas'!$I$14:$I$2013,BI146)),INDEX('Controle de reservas'!$I$14:$I$2013,BI146)&gt;0,INDEX('Controle de reservas'!$K$14:$K$2013,BI146)&gt;INDEX('Controle de reservas'!$I$14:$I$2013,BI146)),CHAR(10)&amp;"DIVERGÊNCIA DE DATAS",""),IF(INDEX('Controle de reservas'!$L$14:$L$2013,BI146)="Em cobertura","COV",IF(INDEX('Controle de reservas'!$L$14:$L$2013,BI146)="Disponível","DISP",IF(INDEX('Controle de reservas'!$L$14:$L$2013,BI146)="Não utilizado","NU",IF(INDEX('Controle de reservas'!$L$14:$L$2013,BI146)="Folga","F",IF(INDEX('Controle de reservas'!$L$14:$L$2013,BI146)="Ocorrência","O",IF(INDEX('Controle de reservas'!$L$14:$L$2013,BI146)="Programado","PROG",IF(INDEX('Controle de reservas'!$L$14:$L$2013,BI146)="Disponível no posto","DP","SEM SITUAÇÃO")))))))&amp;IF(INDEX('Controle de reservas'!$M$14:$M$2013,BI146)&lt;&gt;"",CHAR(10)&amp;INDEX('Controle de reservas'!$M$14:$M$2013,BI146),IF(OR(INDEX('Controle de reservas'!$L$14:$L$2013,BI146)="Em cobertura",INDEX('Controle de reservas'!$L$14:$L$2013,BI146)="Programado"),CHAR(10)&amp;"SEM LOCAL",""))&amp;IF(INDEX('Controle de reservas'!$N$14:$N$2013,BI146)&lt;&gt;"",CHAR(10)&amp;"Subst.: "&amp;INDEX('Controle de reservas'!$N$14:$N$2013,BI146),"")&amp;IF(AND(ISNUMBER(INDEX('Controle de reservas'!$I$14:$I$2013,BI146)),INDEX('Controle de reservas'!$I$14:$I$2013,BI146)&gt;0,INDEX('Controle de reservas'!$K$14:$K$2013,BI146)&gt;INDEX('Controle de reservas'!$I$14:$I$2013,BI146)),CHAR(10)&amp;"DIVERGÊNCIA DE DATAS","")&amp;IF(INDEX('Controle de reservas'!$P$14:$P$2013,BI146)&lt;&gt;"OK"," !",""))))</f>
      </c>
      <c r="V146" s="15">
        <f ca="1">IF(OR($AQ146=0,V$9="",V$9&lt;$AS146,AND($AT146&lt;&gt;"",V$9&gt;$AT146)),"",IF(BJ146=0,"—",IF(INDEX('Controle de reservas'!$P$14:$P$2013,BJ146)="DUPLICIDADE NO DIA","CONFLITO"&amp;IF(INDEX('Controle de reservas'!$M$14:$M$2013,BJ146)&lt;&gt;"",CHAR(10)&amp;INDEX('Controle de reservas'!$M$14:$M$2013,BJ146),"")&amp;IF(INDEX('Controle de reservas'!$N$14:$N$2013,BJ146)&lt;&gt;"",CHAR(10)&amp;"Subst.: "&amp;INDEX('Controle de reservas'!$N$14:$N$2013,BJ146),"")&amp;IF(AND(ISNUMBER(INDEX('Controle de reservas'!$I$14:$I$2013,BJ146)),INDEX('Controle de reservas'!$I$14:$I$2013,BJ146)&gt;0,INDEX('Controle de reservas'!$K$14:$K$2013,BJ146)&gt;INDEX('Controle de reservas'!$I$14:$I$2013,BJ146)),CHAR(10)&amp;"DIVERGÊNCIA DE DATAS",""),IF(INDEX('Controle de reservas'!$L$14:$L$2013,BJ146)="Em cobertura","COV",IF(INDEX('Controle de reservas'!$L$14:$L$2013,BJ146)="Disponível","DISP",IF(INDEX('Controle de reservas'!$L$14:$L$2013,BJ146)="Não utilizado","NU",IF(INDEX('Controle de reservas'!$L$14:$L$2013,BJ146)="Folga","F",IF(INDEX('Controle de reservas'!$L$14:$L$2013,BJ146)="Ocorrência","O",IF(INDEX('Controle de reservas'!$L$14:$L$2013,BJ146)="Programado","PROG",IF(INDEX('Controle de reservas'!$L$14:$L$2013,BJ146)="Disponível no posto","DP","SEM SITUAÇÃO")))))))&amp;IF(INDEX('Controle de reservas'!$M$14:$M$2013,BJ146)&lt;&gt;"",CHAR(10)&amp;INDEX('Controle de reservas'!$M$14:$M$2013,BJ146),IF(OR(INDEX('Controle de reservas'!$L$14:$L$2013,BJ146)="Em cobertura",INDEX('Controle de reservas'!$L$14:$L$2013,BJ146)="Programado"),CHAR(10)&amp;"SEM LOCAL",""))&amp;IF(INDEX('Controle de reservas'!$N$14:$N$2013,BJ146)&lt;&gt;"",CHAR(10)&amp;"Subst.: "&amp;INDEX('Controle de reservas'!$N$14:$N$2013,BJ146),"")&amp;IF(AND(ISNUMBER(INDEX('Controle de reservas'!$I$14:$I$2013,BJ146)),INDEX('Controle de reservas'!$I$14:$I$2013,BJ146)&gt;0,INDEX('Controle de reservas'!$K$14:$K$2013,BJ146)&gt;INDEX('Controle de reservas'!$I$14:$I$2013,BJ146)),CHAR(10)&amp;"DIVERGÊNCIA DE DATAS","")&amp;IF(INDEX('Controle de reservas'!$P$14:$P$2013,BJ146)&lt;&gt;"OK"," !",""))))</f>
      </c>
      <c r="W146" s="15">
        <f ca="1">IF(OR($AQ146=0,W$9="",W$9&lt;$AS146,AND($AT146&lt;&gt;"",W$9&gt;$AT146)),"",IF(BK146=0,"—",IF(INDEX('Controle de reservas'!$P$14:$P$2013,BK146)="DUPLICIDADE NO DIA","CONFLITO"&amp;IF(INDEX('Controle de reservas'!$M$14:$M$2013,BK146)&lt;&gt;"",CHAR(10)&amp;INDEX('Controle de reservas'!$M$14:$M$2013,BK146),"")&amp;IF(INDEX('Controle de reservas'!$N$14:$N$2013,BK146)&lt;&gt;"",CHAR(10)&amp;"Subst.: "&amp;INDEX('Controle de reservas'!$N$14:$N$2013,BK146),"")&amp;IF(AND(ISNUMBER(INDEX('Controle de reservas'!$I$14:$I$2013,BK146)),INDEX('Controle de reservas'!$I$14:$I$2013,BK146)&gt;0,INDEX('Controle de reservas'!$K$14:$K$2013,BK146)&gt;INDEX('Controle de reservas'!$I$14:$I$2013,BK146)),CHAR(10)&amp;"DIVERGÊNCIA DE DATAS",""),IF(INDEX('Controle de reservas'!$L$14:$L$2013,BK146)="Em cobertura","COV",IF(INDEX('Controle de reservas'!$L$14:$L$2013,BK146)="Disponível","DISP",IF(INDEX('Controle de reservas'!$L$14:$L$2013,BK146)="Não utilizado","NU",IF(INDEX('Controle de reservas'!$L$14:$L$2013,BK146)="Folga","F",IF(INDEX('Controle de reservas'!$L$14:$L$2013,BK146)="Ocorrência","O",IF(INDEX('Controle de reservas'!$L$14:$L$2013,BK146)="Programado","PROG",IF(INDEX('Controle de reservas'!$L$14:$L$2013,BK146)="Disponível no posto","DP","SEM SITUAÇÃO")))))))&amp;IF(INDEX('Controle de reservas'!$M$14:$M$2013,BK146)&lt;&gt;"",CHAR(10)&amp;INDEX('Controle de reservas'!$M$14:$M$2013,BK146),IF(OR(INDEX('Controle de reservas'!$L$14:$L$2013,BK146)="Em cobertura",INDEX('Controle de reservas'!$L$14:$L$2013,BK146)="Programado"),CHAR(10)&amp;"SEM LOCAL",""))&amp;IF(INDEX('Controle de reservas'!$N$14:$N$2013,BK146)&lt;&gt;"",CHAR(10)&amp;"Subst.: "&amp;INDEX('Controle de reservas'!$N$14:$N$2013,BK146),"")&amp;IF(AND(ISNUMBER(INDEX('Controle de reservas'!$I$14:$I$2013,BK146)),INDEX('Controle de reservas'!$I$14:$I$2013,BK146)&gt;0,INDEX('Controle de reservas'!$K$14:$K$2013,BK146)&gt;INDEX('Controle de reservas'!$I$14:$I$2013,BK146)),CHAR(10)&amp;"DIVERGÊNCIA DE DATAS","")&amp;IF(INDEX('Controle de reservas'!$P$14:$P$2013,BK146)&lt;&gt;"OK"," !",""))))</f>
      </c>
      <c r="X146" s="15">
        <f ca="1">IF(OR($AQ146=0,X$9="",X$9&lt;$AS146,AND($AT146&lt;&gt;"",X$9&gt;$AT146)),"",IF(BL146=0,"—",IF(INDEX('Controle de reservas'!$P$14:$P$2013,BL146)="DUPLICIDADE NO DIA","CONFLITO"&amp;IF(INDEX('Controle de reservas'!$M$14:$M$2013,BL146)&lt;&gt;"",CHAR(10)&amp;INDEX('Controle de reservas'!$M$14:$M$2013,BL146),"")&amp;IF(INDEX('Controle de reservas'!$N$14:$N$2013,BL146)&lt;&gt;"",CHAR(10)&amp;"Subst.: "&amp;INDEX('Controle de reservas'!$N$14:$N$2013,BL146),"")&amp;IF(AND(ISNUMBER(INDEX('Controle de reservas'!$I$14:$I$2013,BL146)),INDEX('Controle de reservas'!$I$14:$I$2013,BL146)&gt;0,INDEX('Controle de reservas'!$K$14:$K$2013,BL146)&gt;INDEX('Controle de reservas'!$I$14:$I$2013,BL146)),CHAR(10)&amp;"DIVERGÊNCIA DE DATAS",""),IF(INDEX('Controle de reservas'!$L$14:$L$2013,BL146)="Em cobertura","COV",IF(INDEX('Controle de reservas'!$L$14:$L$2013,BL146)="Disponível","DISP",IF(INDEX('Controle de reservas'!$L$14:$L$2013,BL146)="Não utilizado","NU",IF(INDEX('Controle de reservas'!$L$14:$L$2013,BL146)="Folga","F",IF(INDEX('Controle de reservas'!$L$14:$L$2013,BL146)="Ocorrência","O",IF(INDEX('Controle de reservas'!$L$14:$L$2013,BL146)="Programado","PROG",IF(INDEX('Controle de reservas'!$L$14:$L$2013,BL146)="Disponível no posto","DP","SEM SITUAÇÃO")))))))&amp;IF(INDEX('Controle de reservas'!$M$14:$M$2013,BL146)&lt;&gt;"",CHAR(10)&amp;INDEX('Controle de reservas'!$M$14:$M$2013,BL146),IF(OR(INDEX('Controle de reservas'!$L$14:$L$2013,BL146)="Em cobertura",INDEX('Controle de reservas'!$L$14:$L$2013,BL146)="Programado"),CHAR(10)&amp;"SEM LOCAL",""))&amp;IF(INDEX('Controle de reservas'!$N$14:$N$2013,BL146)&lt;&gt;"",CHAR(10)&amp;"Subst.: "&amp;INDEX('Controle de reservas'!$N$14:$N$2013,BL146),"")&amp;IF(AND(ISNUMBER(INDEX('Controle de reservas'!$I$14:$I$2013,BL146)),INDEX('Controle de reservas'!$I$14:$I$2013,BL146)&gt;0,INDEX('Controle de reservas'!$K$14:$K$2013,BL146)&gt;INDEX('Controle de reservas'!$I$14:$I$2013,BL146)),CHAR(10)&amp;"DIVERGÊNCIA DE DATAS","")&amp;IF(INDEX('Controle de reservas'!$P$14:$P$2013,BL146)&lt;&gt;"OK"," !",""))))</f>
      </c>
      <c r="Y146" s="15">
        <f ca="1">IF(OR($AQ146=0,Y$9="",Y$9&lt;$AS146,AND($AT146&lt;&gt;"",Y$9&gt;$AT146)),"",IF(BM146=0,"—",IF(INDEX('Controle de reservas'!$P$14:$P$2013,BM146)="DUPLICIDADE NO DIA","CONFLITO"&amp;IF(INDEX('Controle de reservas'!$M$14:$M$2013,BM146)&lt;&gt;"",CHAR(10)&amp;INDEX('Controle de reservas'!$M$14:$M$2013,BM146),"")&amp;IF(INDEX('Controle de reservas'!$N$14:$N$2013,BM146)&lt;&gt;"",CHAR(10)&amp;"Subst.: "&amp;INDEX('Controle de reservas'!$N$14:$N$2013,BM146),"")&amp;IF(AND(ISNUMBER(INDEX('Controle de reservas'!$I$14:$I$2013,BM146)),INDEX('Controle de reservas'!$I$14:$I$2013,BM146)&gt;0,INDEX('Controle de reservas'!$K$14:$K$2013,BM146)&gt;INDEX('Controle de reservas'!$I$14:$I$2013,BM146)),CHAR(10)&amp;"DIVERGÊNCIA DE DATAS",""),IF(INDEX('Controle de reservas'!$L$14:$L$2013,BM146)="Em cobertura","COV",IF(INDEX('Controle de reservas'!$L$14:$L$2013,BM146)="Disponível","DISP",IF(INDEX('Controle de reservas'!$L$14:$L$2013,BM146)="Não utilizado","NU",IF(INDEX('Controle de reservas'!$L$14:$L$2013,BM146)="Folga","F",IF(INDEX('Controle de reservas'!$L$14:$L$2013,BM146)="Ocorrência","O",IF(INDEX('Controle de reservas'!$L$14:$L$2013,BM146)="Programado","PROG",IF(INDEX('Controle de reservas'!$L$14:$L$2013,BM146)="Disponível no posto","DP","SEM SITUAÇÃO")))))))&amp;IF(INDEX('Controle de reservas'!$M$14:$M$2013,BM146)&lt;&gt;"",CHAR(10)&amp;INDEX('Controle de reservas'!$M$14:$M$2013,BM146),IF(OR(INDEX('Controle de reservas'!$L$14:$L$2013,BM146)="Em cobertura",INDEX('Controle de reservas'!$L$14:$L$2013,BM146)="Programado"),CHAR(10)&amp;"SEM LOCAL",""))&amp;IF(INDEX('Controle de reservas'!$N$14:$N$2013,BM146)&lt;&gt;"",CHAR(10)&amp;"Subst.: "&amp;INDEX('Controle de reservas'!$N$14:$N$2013,BM146),"")&amp;IF(AND(ISNUMBER(INDEX('Controle de reservas'!$I$14:$I$2013,BM146)),INDEX('Controle de reservas'!$I$14:$I$2013,BM146)&gt;0,INDEX('Controle de reservas'!$K$14:$K$2013,BM146)&gt;INDEX('Controle de reservas'!$I$14:$I$2013,BM146)),CHAR(10)&amp;"DIVERGÊNCIA DE DATAS","")&amp;IF(INDEX('Controle de reservas'!$P$14:$P$2013,BM146)&lt;&gt;"OK"," !",""))))</f>
      </c>
      <c r="Z146" s="15">
        <f ca="1">IF(OR($AQ146=0,Z$9="",Z$9&lt;$AS146,AND($AT146&lt;&gt;"",Z$9&gt;$AT146)),"",IF(BN146=0,"—",IF(INDEX('Controle de reservas'!$P$14:$P$2013,BN146)="DUPLICIDADE NO DIA","CONFLITO"&amp;IF(INDEX('Controle de reservas'!$M$14:$M$2013,BN146)&lt;&gt;"",CHAR(10)&amp;INDEX('Controle de reservas'!$M$14:$M$2013,BN146),"")&amp;IF(INDEX('Controle de reservas'!$N$14:$N$2013,BN146)&lt;&gt;"",CHAR(10)&amp;"Subst.: "&amp;INDEX('Controle de reservas'!$N$14:$N$2013,BN146),"")&amp;IF(AND(ISNUMBER(INDEX('Controle de reservas'!$I$14:$I$2013,BN146)),INDEX('Controle de reservas'!$I$14:$I$2013,BN146)&gt;0,INDEX('Controle de reservas'!$K$14:$K$2013,BN146)&gt;INDEX('Controle de reservas'!$I$14:$I$2013,BN146)),CHAR(10)&amp;"DIVERGÊNCIA DE DATAS",""),IF(INDEX('Controle de reservas'!$L$14:$L$2013,BN146)="Em cobertura","COV",IF(INDEX('Controle de reservas'!$L$14:$L$2013,BN146)="Disponível","DISP",IF(INDEX('Controle de reservas'!$L$14:$L$2013,BN146)="Não utilizado","NU",IF(INDEX('Controle de reservas'!$L$14:$L$2013,BN146)="Folga","F",IF(INDEX('Controle de reservas'!$L$14:$L$2013,BN146)="Ocorrência","O",IF(INDEX('Controle de reservas'!$L$14:$L$2013,BN146)="Programado","PROG",IF(INDEX('Controle de reservas'!$L$14:$L$2013,BN146)="Disponível no posto","DP","SEM SITUAÇÃO")))))))&amp;IF(INDEX('Controle de reservas'!$M$14:$M$2013,BN146)&lt;&gt;"",CHAR(10)&amp;INDEX('Controle de reservas'!$M$14:$M$2013,BN146),IF(OR(INDEX('Controle de reservas'!$L$14:$L$2013,BN146)="Em cobertura",INDEX('Controle de reservas'!$L$14:$L$2013,BN146)="Programado"),CHAR(10)&amp;"SEM LOCAL",""))&amp;IF(INDEX('Controle de reservas'!$N$14:$N$2013,BN146)&lt;&gt;"",CHAR(10)&amp;"Subst.: "&amp;INDEX('Controle de reservas'!$N$14:$N$2013,BN146),"")&amp;IF(AND(ISNUMBER(INDEX('Controle de reservas'!$I$14:$I$2013,BN146)),INDEX('Controle de reservas'!$I$14:$I$2013,BN146)&gt;0,INDEX('Controle de reservas'!$K$14:$K$2013,BN146)&gt;INDEX('Controle de reservas'!$I$14:$I$2013,BN146)),CHAR(10)&amp;"DIVERGÊNCIA DE DATAS","")&amp;IF(INDEX('Controle de reservas'!$P$14:$P$2013,BN146)&lt;&gt;"OK"," !",""))))</f>
      </c>
      <c r="AA146" s="15">
        <f ca="1">IF(OR($AQ146=0,AA$9="",AA$9&lt;$AS146,AND($AT146&lt;&gt;"",AA$9&gt;$AT146)),"",IF(BO146=0,"—",IF(INDEX('Controle de reservas'!$P$14:$P$2013,BO146)="DUPLICIDADE NO DIA","CONFLITO"&amp;IF(INDEX('Controle de reservas'!$M$14:$M$2013,BO146)&lt;&gt;"",CHAR(10)&amp;INDEX('Controle de reservas'!$M$14:$M$2013,BO146),"")&amp;IF(INDEX('Controle de reservas'!$N$14:$N$2013,BO146)&lt;&gt;"",CHAR(10)&amp;"Subst.: "&amp;INDEX('Controle de reservas'!$N$14:$N$2013,BO146),"")&amp;IF(AND(ISNUMBER(INDEX('Controle de reservas'!$I$14:$I$2013,BO146)),INDEX('Controle de reservas'!$I$14:$I$2013,BO146)&gt;0,INDEX('Controle de reservas'!$K$14:$K$2013,BO146)&gt;INDEX('Controle de reservas'!$I$14:$I$2013,BO146)),CHAR(10)&amp;"DIVERGÊNCIA DE DATAS",""),IF(INDEX('Controle de reservas'!$L$14:$L$2013,BO146)="Em cobertura","COV",IF(INDEX('Controle de reservas'!$L$14:$L$2013,BO146)="Disponível","DISP",IF(INDEX('Controle de reservas'!$L$14:$L$2013,BO146)="Não utilizado","NU",IF(INDEX('Controle de reservas'!$L$14:$L$2013,BO146)="Folga","F",IF(INDEX('Controle de reservas'!$L$14:$L$2013,BO146)="Ocorrência","O",IF(INDEX('Controle de reservas'!$L$14:$L$2013,BO146)="Programado","PROG",IF(INDEX('Controle de reservas'!$L$14:$L$2013,BO146)="Disponível no posto","DP","SEM SITUAÇÃO")))))))&amp;IF(INDEX('Controle de reservas'!$M$14:$M$2013,BO146)&lt;&gt;"",CHAR(10)&amp;INDEX('Controle de reservas'!$M$14:$M$2013,BO146),IF(OR(INDEX('Controle de reservas'!$L$14:$L$2013,BO146)="Em cobertura",INDEX('Controle de reservas'!$L$14:$L$2013,BO146)="Programado"),CHAR(10)&amp;"SEM LOCAL",""))&amp;IF(INDEX('Controle de reservas'!$N$14:$N$2013,BO146)&lt;&gt;"",CHAR(10)&amp;"Subst.: "&amp;INDEX('Controle de reservas'!$N$14:$N$2013,BO146),"")&amp;IF(AND(ISNUMBER(INDEX('Controle de reservas'!$I$14:$I$2013,BO146)),INDEX('Controle de reservas'!$I$14:$I$2013,BO146)&gt;0,INDEX('Controle de reservas'!$K$14:$K$2013,BO146)&gt;INDEX('Controle de reservas'!$I$14:$I$2013,BO146)),CHAR(10)&amp;"DIVERGÊNCIA DE DATAS","")&amp;IF(INDEX('Controle de reservas'!$P$14:$P$2013,BO146)&lt;&gt;"OK"," !",""))))</f>
      </c>
      <c r="AB146" s="15">
        <f ca="1">IF(OR($AQ146=0,AB$9="",AB$9&lt;$AS146,AND($AT146&lt;&gt;"",AB$9&gt;$AT146)),"",IF(BP146=0,"—",IF(INDEX('Controle de reservas'!$P$14:$P$2013,BP146)="DUPLICIDADE NO DIA","CONFLITO"&amp;IF(INDEX('Controle de reservas'!$M$14:$M$2013,BP146)&lt;&gt;"",CHAR(10)&amp;INDEX('Controle de reservas'!$M$14:$M$2013,BP146),"")&amp;IF(INDEX('Controle de reservas'!$N$14:$N$2013,BP146)&lt;&gt;"",CHAR(10)&amp;"Subst.: "&amp;INDEX('Controle de reservas'!$N$14:$N$2013,BP146),"")&amp;IF(AND(ISNUMBER(INDEX('Controle de reservas'!$I$14:$I$2013,BP146)),INDEX('Controle de reservas'!$I$14:$I$2013,BP146)&gt;0,INDEX('Controle de reservas'!$K$14:$K$2013,BP146)&gt;INDEX('Controle de reservas'!$I$14:$I$2013,BP146)),CHAR(10)&amp;"DIVERGÊNCIA DE DATAS",""),IF(INDEX('Controle de reservas'!$L$14:$L$2013,BP146)="Em cobertura","COV",IF(INDEX('Controle de reservas'!$L$14:$L$2013,BP146)="Disponível","DISP",IF(INDEX('Controle de reservas'!$L$14:$L$2013,BP146)="Não utilizado","NU",IF(INDEX('Controle de reservas'!$L$14:$L$2013,BP146)="Folga","F",IF(INDEX('Controle de reservas'!$L$14:$L$2013,BP146)="Ocorrência","O",IF(INDEX('Controle de reservas'!$L$14:$L$2013,BP146)="Programado","PROG",IF(INDEX('Controle de reservas'!$L$14:$L$2013,BP146)="Disponível no posto","DP","SEM SITUAÇÃO")))))))&amp;IF(INDEX('Controle de reservas'!$M$14:$M$2013,BP146)&lt;&gt;"",CHAR(10)&amp;INDEX('Controle de reservas'!$M$14:$M$2013,BP146),IF(OR(INDEX('Controle de reservas'!$L$14:$L$2013,BP146)="Em cobertura",INDEX('Controle de reservas'!$L$14:$L$2013,BP146)="Programado"),CHAR(10)&amp;"SEM LOCAL",""))&amp;IF(INDEX('Controle de reservas'!$N$14:$N$2013,BP146)&lt;&gt;"",CHAR(10)&amp;"Subst.: "&amp;INDEX('Controle de reservas'!$N$14:$N$2013,BP146),"")&amp;IF(AND(ISNUMBER(INDEX('Controle de reservas'!$I$14:$I$2013,BP146)),INDEX('Controle de reservas'!$I$14:$I$2013,BP146)&gt;0,INDEX('Controle de reservas'!$K$14:$K$2013,BP146)&gt;INDEX('Controle de reservas'!$I$14:$I$2013,BP146)),CHAR(10)&amp;"DIVERGÊNCIA DE DATAS","")&amp;IF(INDEX('Controle de reservas'!$P$14:$P$2013,BP146)&lt;&gt;"OK"," !",""))))</f>
      </c>
      <c r="AC146" s="15">
        <f ca="1">IF(OR($AQ146=0,AC$9="",AC$9&lt;$AS146,AND($AT146&lt;&gt;"",AC$9&gt;$AT146)),"",IF(BQ146=0,"—",IF(INDEX('Controle de reservas'!$P$14:$P$2013,BQ146)="DUPLICIDADE NO DIA","CONFLITO"&amp;IF(INDEX('Controle de reservas'!$M$14:$M$2013,BQ146)&lt;&gt;"",CHAR(10)&amp;INDEX('Controle de reservas'!$M$14:$M$2013,BQ146),"")&amp;IF(INDEX('Controle de reservas'!$N$14:$N$2013,BQ146)&lt;&gt;"",CHAR(10)&amp;"Subst.: "&amp;INDEX('Controle de reservas'!$N$14:$N$2013,BQ146),"")&amp;IF(AND(ISNUMBER(INDEX('Controle de reservas'!$I$14:$I$2013,BQ146)),INDEX('Controle de reservas'!$I$14:$I$2013,BQ146)&gt;0,INDEX('Controle de reservas'!$K$14:$K$2013,BQ146)&gt;INDEX('Controle de reservas'!$I$14:$I$2013,BQ146)),CHAR(10)&amp;"DIVERGÊNCIA DE DATAS",""),IF(INDEX('Controle de reservas'!$L$14:$L$2013,BQ146)="Em cobertura","COV",IF(INDEX('Controle de reservas'!$L$14:$L$2013,BQ146)="Disponível","DISP",IF(INDEX('Controle de reservas'!$L$14:$L$2013,BQ146)="Não utilizado","NU",IF(INDEX('Controle de reservas'!$L$14:$L$2013,BQ146)="Folga","F",IF(INDEX('Controle de reservas'!$L$14:$L$2013,BQ146)="Ocorrência","O",IF(INDEX('Controle de reservas'!$L$14:$L$2013,BQ146)="Programado","PROG",IF(INDEX('Controle de reservas'!$L$14:$L$2013,BQ146)="Disponível no posto","DP","SEM SITUAÇÃO")))))))&amp;IF(INDEX('Controle de reservas'!$M$14:$M$2013,BQ146)&lt;&gt;"",CHAR(10)&amp;INDEX('Controle de reservas'!$M$14:$M$2013,BQ146),IF(OR(INDEX('Controle de reservas'!$L$14:$L$2013,BQ146)="Em cobertura",INDEX('Controle de reservas'!$L$14:$L$2013,BQ146)="Programado"),CHAR(10)&amp;"SEM LOCAL",""))&amp;IF(INDEX('Controle de reservas'!$N$14:$N$2013,BQ146)&lt;&gt;"",CHAR(10)&amp;"Subst.: "&amp;INDEX('Controle de reservas'!$N$14:$N$2013,BQ146),"")&amp;IF(AND(ISNUMBER(INDEX('Controle de reservas'!$I$14:$I$2013,BQ146)),INDEX('Controle de reservas'!$I$14:$I$2013,BQ146)&gt;0,INDEX('Controle de reservas'!$K$14:$K$2013,BQ146)&gt;INDEX('Controle de reservas'!$I$14:$I$2013,BQ146)),CHAR(10)&amp;"DIVERGÊNCIA DE DATAS","")&amp;IF(INDEX('Controle de reservas'!$P$14:$P$2013,BQ146)&lt;&gt;"OK"," !",""))))</f>
      </c>
      <c r="AD146" s="15">
        <f ca="1">IF(OR($AQ146=0,AD$9="",AD$9&lt;$AS146,AND($AT146&lt;&gt;"",AD$9&gt;$AT146)),"",IF(BR146=0,"—",IF(INDEX('Controle de reservas'!$P$14:$P$2013,BR146)="DUPLICIDADE NO DIA","CONFLITO"&amp;IF(INDEX('Controle de reservas'!$M$14:$M$2013,BR146)&lt;&gt;"",CHAR(10)&amp;INDEX('Controle de reservas'!$M$14:$M$2013,BR146),"")&amp;IF(INDEX('Controle de reservas'!$N$14:$N$2013,BR146)&lt;&gt;"",CHAR(10)&amp;"Subst.: "&amp;INDEX('Controle de reservas'!$N$14:$N$2013,BR146),"")&amp;IF(AND(ISNUMBER(INDEX('Controle de reservas'!$I$14:$I$2013,BR146)),INDEX('Controle de reservas'!$I$14:$I$2013,BR146)&gt;0,INDEX('Controle de reservas'!$K$14:$K$2013,BR146)&gt;INDEX('Controle de reservas'!$I$14:$I$2013,BR146)),CHAR(10)&amp;"DIVERGÊNCIA DE DATAS",""),IF(INDEX('Controle de reservas'!$L$14:$L$2013,BR146)="Em cobertura","COV",IF(INDEX('Controle de reservas'!$L$14:$L$2013,BR146)="Disponível","DISP",IF(INDEX('Controle de reservas'!$L$14:$L$2013,BR146)="Não utilizado","NU",IF(INDEX('Controle de reservas'!$L$14:$L$2013,BR146)="Folga","F",IF(INDEX('Controle de reservas'!$L$14:$L$2013,BR146)="Ocorrência","O",IF(INDEX('Controle de reservas'!$L$14:$L$2013,BR146)="Programado","PROG",IF(INDEX('Controle de reservas'!$L$14:$L$2013,BR146)="Disponível no posto","DP","SEM SITUAÇÃO")))))))&amp;IF(INDEX('Controle de reservas'!$M$14:$M$2013,BR146)&lt;&gt;"",CHAR(10)&amp;INDEX('Controle de reservas'!$M$14:$M$2013,BR146),IF(OR(INDEX('Controle de reservas'!$L$14:$L$2013,BR146)="Em cobertura",INDEX('Controle de reservas'!$L$14:$L$2013,BR146)="Programado"),CHAR(10)&amp;"SEM LOCAL",""))&amp;IF(INDEX('Controle de reservas'!$N$14:$N$2013,BR146)&lt;&gt;"",CHAR(10)&amp;"Subst.: "&amp;INDEX('Controle de reservas'!$N$14:$N$2013,BR146),"")&amp;IF(AND(ISNUMBER(INDEX('Controle de reservas'!$I$14:$I$2013,BR146)),INDEX('Controle de reservas'!$I$14:$I$2013,BR146)&gt;0,INDEX('Controle de reservas'!$K$14:$K$2013,BR146)&gt;INDEX('Controle de reservas'!$I$14:$I$2013,BR146)),CHAR(10)&amp;"DIVERGÊNCIA DE DATAS","")&amp;IF(INDEX('Controle de reservas'!$P$14:$P$2013,BR146)&lt;&gt;"OK"," !",""))))</f>
      </c>
      <c r="AE146" s="15">
        <f ca="1">IF(OR($AQ146=0,AE$9="",AE$9&lt;$AS146,AND($AT146&lt;&gt;"",AE$9&gt;$AT146)),"",IF(BS146=0,"—",IF(INDEX('Controle de reservas'!$P$14:$P$2013,BS146)="DUPLICIDADE NO DIA","CONFLITO"&amp;IF(INDEX('Controle de reservas'!$M$14:$M$2013,BS146)&lt;&gt;"",CHAR(10)&amp;INDEX('Controle de reservas'!$M$14:$M$2013,BS146),"")&amp;IF(INDEX('Controle de reservas'!$N$14:$N$2013,BS146)&lt;&gt;"",CHAR(10)&amp;"Subst.: "&amp;INDEX('Controle de reservas'!$N$14:$N$2013,BS146),"")&amp;IF(AND(ISNUMBER(INDEX('Controle de reservas'!$I$14:$I$2013,BS146)),INDEX('Controle de reservas'!$I$14:$I$2013,BS146)&gt;0,INDEX('Controle de reservas'!$K$14:$K$2013,BS146)&gt;INDEX('Controle de reservas'!$I$14:$I$2013,BS146)),CHAR(10)&amp;"DIVERGÊNCIA DE DATAS",""),IF(INDEX('Controle de reservas'!$L$14:$L$2013,BS146)="Em cobertura","COV",IF(INDEX('Controle de reservas'!$L$14:$L$2013,BS146)="Disponível","DISP",IF(INDEX('Controle de reservas'!$L$14:$L$2013,BS146)="Não utilizado","NU",IF(INDEX('Controle de reservas'!$L$14:$L$2013,BS146)="Folga","F",IF(INDEX('Controle de reservas'!$L$14:$L$2013,BS146)="Ocorrência","O",IF(INDEX('Controle de reservas'!$L$14:$L$2013,BS146)="Programado","PROG",IF(INDEX('Controle de reservas'!$L$14:$L$2013,BS146)="Disponível no posto","DP","SEM SITUAÇÃO")))))))&amp;IF(INDEX('Controle de reservas'!$M$14:$M$2013,BS146)&lt;&gt;"",CHAR(10)&amp;INDEX('Controle de reservas'!$M$14:$M$2013,BS146),IF(OR(INDEX('Controle de reservas'!$L$14:$L$2013,BS146)="Em cobertura",INDEX('Controle de reservas'!$L$14:$L$2013,BS146)="Programado"),CHAR(10)&amp;"SEM LOCAL",""))&amp;IF(INDEX('Controle de reservas'!$N$14:$N$2013,BS146)&lt;&gt;"",CHAR(10)&amp;"Subst.: "&amp;INDEX('Controle de reservas'!$N$14:$N$2013,BS146),"")&amp;IF(AND(ISNUMBER(INDEX('Controle de reservas'!$I$14:$I$2013,BS146)),INDEX('Controle de reservas'!$I$14:$I$2013,BS146)&gt;0,INDEX('Controle de reservas'!$K$14:$K$2013,BS146)&gt;INDEX('Controle de reservas'!$I$14:$I$2013,BS146)),CHAR(10)&amp;"DIVERGÊNCIA DE DATAS","")&amp;IF(INDEX('Controle de reservas'!$P$14:$P$2013,BS146)&lt;&gt;"OK"," !",""))))</f>
      </c>
      <c r="AF146" s="15">
        <f ca="1">IF(OR($AQ146=0,AF$9="",AF$9&lt;$AS146,AND($AT146&lt;&gt;"",AF$9&gt;$AT146)),"",IF(BT146=0,"—",IF(INDEX('Controle de reservas'!$P$14:$P$2013,BT146)="DUPLICIDADE NO DIA","CONFLITO"&amp;IF(INDEX('Controle de reservas'!$M$14:$M$2013,BT146)&lt;&gt;"",CHAR(10)&amp;INDEX('Controle de reservas'!$M$14:$M$2013,BT146),"")&amp;IF(INDEX('Controle de reservas'!$N$14:$N$2013,BT146)&lt;&gt;"",CHAR(10)&amp;"Subst.: "&amp;INDEX('Controle de reservas'!$N$14:$N$2013,BT146),"")&amp;IF(AND(ISNUMBER(INDEX('Controle de reservas'!$I$14:$I$2013,BT146)),INDEX('Controle de reservas'!$I$14:$I$2013,BT146)&gt;0,INDEX('Controle de reservas'!$K$14:$K$2013,BT146)&gt;INDEX('Controle de reservas'!$I$14:$I$2013,BT146)),CHAR(10)&amp;"DIVERGÊNCIA DE DATAS",""),IF(INDEX('Controle de reservas'!$L$14:$L$2013,BT146)="Em cobertura","COV",IF(INDEX('Controle de reservas'!$L$14:$L$2013,BT146)="Disponível","DISP",IF(INDEX('Controle de reservas'!$L$14:$L$2013,BT146)="Não utilizado","NU",IF(INDEX('Controle de reservas'!$L$14:$L$2013,BT146)="Folga","F",IF(INDEX('Controle de reservas'!$L$14:$L$2013,BT146)="Ocorrência","O",IF(INDEX('Controle de reservas'!$L$14:$L$2013,BT146)="Programado","PROG",IF(INDEX('Controle de reservas'!$L$14:$L$2013,BT146)="Disponível no posto","DP","SEM SITUAÇÃO")))))))&amp;IF(INDEX('Controle de reservas'!$M$14:$M$2013,BT146)&lt;&gt;"",CHAR(10)&amp;INDEX('Controle de reservas'!$M$14:$M$2013,BT146),IF(OR(INDEX('Controle de reservas'!$L$14:$L$2013,BT146)="Em cobertura",INDEX('Controle de reservas'!$L$14:$L$2013,BT146)="Programado"),CHAR(10)&amp;"SEM LOCAL",""))&amp;IF(INDEX('Controle de reservas'!$N$14:$N$2013,BT146)&lt;&gt;"",CHAR(10)&amp;"Subst.: "&amp;INDEX('Controle de reservas'!$N$14:$N$2013,BT146),"")&amp;IF(AND(ISNUMBER(INDEX('Controle de reservas'!$I$14:$I$2013,BT146)),INDEX('Controle de reservas'!$I$14:$I$2013,BT146)&gt;0,INDEX('Controle de reservas'!$K$14:$K$2013,BT146)&gt;INDEX('Controle de reservas'!$I$14:$I$2013,BT146)),CHAR(10)&amp;"DIVERGÊNCIA DE DATAS","")&amp;IF(INDEX('Controle de reservas'!$P$14:$P$2013,BT146)&lt;&gt;"OK"," !",""))))</f>
      </c>
      <c r="AG146" s="15">
        <f ca="1">IF(OR($AQ146=0,AG$9="",AG$9&lt;$AS146,AND($AT146&lt;&gt;"",AG$9&gt;$AT146)),"",IF(BU146=0,"—",IF(INDEX('Controle de reservas'!$P$14:$P$2013,BU146)="DUPLICIDADE NO DIA","CONFLITO"&amp;IF(INDEX('Controle de reservas'!$M$14:$M$2013,BU146)&lt;&gt;"",CHAR(10)&amp;INDEX('Controle de reservas'!$M$14:$M$2013,BU146),"")&amp;IF(INDEX('Controle de reservas'!$N$14:$N$2013,BU146)&lt;&gt;"",CHAR(10)&amp;"Subst.: "&amp;INDEX('Controle de reservas'!$N$14:$N$2013,BU146),"")&amp;IF(AND(ISNUMBER(INDEX('Controle de reservas'!$I$14:$I$2013,BU146)),INDEX('Controle de reservas'!$I$14:$I$2013,BU146)&gt;0,INDEX('Controle de reservas'!$K$14:$K$2013,BU146)&gt;INDEX('Controle de reservas'!$I$14:$I$2013,BU146)),CHAR(10)&amp;"DIVERGÊNCIA DE DATAS",""),IF(INDEX('Controle de reservas'!$L$14:$L$2013,BU146)="Em cobertura","COV",IF(INDEX('Controle de reservas'!$L$14:$L$2013,BU146)="Disponível","DISP",IF(INDEX('Controle de reservas'!$L$14:$L$2013,BU146)="Não utilizado","NU",IF(INDEX('Controle de reservas'!$L$14:$L$2013,BU146)="Folga","F",IF(INDEX('Controle de reservas'!$L$14:$L$2013,BU146)="Ocorrência","O",IF(INDEX('Controle de reservas'!$L$14:$L$2013,BU146)="Programado","PROG",IF(INDEX('Controle de reservas'!$L$14:$L$2013,BU146)="Disponível no posto","DP","SEM SITUAÇÃO")))))))&amp;IF(INDEX('Controle de reservas'!$M$14:$M$2013,BU146)&lt;&gt;"",CHAR(10)&amp;INDEX('Controle de reservas'!$M$14:$M$2013,BU146),IF(OR(INDEX('Controle de reservas'!$L$14:$L$2013,BU146)="Em cobertura",INDEX('Controle de reservas'!$L$14:$L$2013,BU146)="Programado"),CHAR(10)&amp;"SEM LOCAL",""))&amp;IF(INDEX('Controle de reservas'!$N$14:$N$2013,BU146)&lt;&gt;"",CHAR(10)&amp;"Subst.: "&amp;INDEX('Controle de reservas'!$N$14:$N$2013,BU146),"")&amp;IF(AND(ISNUMBER(INDEX('Controle de reservas'!$I$14:$I$2013,BU146)),INDEX('Controle de reservas'!$I$14:$I$2013,BU146)&gt;0,INDEX('Controle de reservas'!$K$14:$K$2013,BU146)&gt;INDEX('Controle de reservas'!$I$14:$I$2013,BU146)),CHAR(10)&amp;"DIVERGÊNCIA DE DATAS","")&amp;IF(INDEX('Controle de reservas'!$P$14:$P$2013,BU146)&lt;&gt;"OK"," !",""))))</f>
      </c>
      <c r="AH146" s="15">
        <f ca="1">IF(OR($AQ146=0,AH$9="",AH$9&lt;$AS146,AND($AT146&lt;&gt;"",AH$9&gt;$AT146)),"",IF(BV146=0,"—",IF(INDEX('Controle de reservas'!$P$14:$P$2013,BV146)="DUPLICIDADE NO DIA","CONFLITO"&amp;IF(INDEX('Controle de reservas'!$M$14:$M$2013,BV146)&lt;&gt;"",CHAR(10)&amp;INDEX('Controle de reservas'!$M$14:$M$2013,BV146),"")&amp;IF(INDEX('Controle de reservas'!$N$14:$N$2013,BV146)&lt;&gt;"",CHAR(10)&amp;"Subst.: "&amp;INDEX('Controle de reservas'!$N$14:$N$2013,BV146),"")&amp;IF(AND(ISNUMBER(INDEX('Controle de reservas'!$I$14:$I$2013,BV146)),INDEX('Controle de reservas'!$I$14:$I$2013,BV146)&gt;0,INDEX('Controle de reservas'!$K$14:$K$2013,BV146)&gt;INDEX('Controle de reservas'!$I$14:$I$2013,BV146)),CHAR(10)&amp;"DIVERGÊNCIA DE DATAS",""),IF(INDEX('Controle de reservas'!$L$14:$L$2013,BV146)="Em cobertura","COV",IF(INDEX('Controle de reservas'!$L$14:$L$2013,BV146)="Disponível","DISP",IF(INDEX('Controle de reservas'!$L$14:$L$2013,BV146)="Não utilizado","NU",IF(INDEX('Controle de reservas'!$L$14:$L$2013,BV146)="Folga","F",IF(INDEX('Controle de reservas'!$L$14:$L$2013,BV146)="Ocorrência","O",IF(INDEX('Controle de reservas'!$L$14:$L$2013,BV146)="Programado","PROG",IF(INDEX('Controle de reservas'!$L$14:$L$2013,BV146)="Disponível no posto","DP","SEM SITUAÇÃO")))))))&amp;IF(INDEX('Controle de reservas'!$M$14:$M$2013,BV146)&lt;&gt;"",CHAR(10)&amp;INDEX('Controle de reservas'!$M$14:$M$2013,BV146),IF(OR(INDEX('Controle de reservas'!$L$14:$L$2013,BV146)="Em cobertura",INDEX('Controle de reservas'!$L$14:$L$2013,BV146)="Programado"),CHAR(10)&amp;"SEM LOCAL",""))&amp;IF(INDEX('Controle de reservas'!$N$14:$N$2013,BV146)&lt;&gt;"",CHAR(10)&amp;"Subst.: "&amp;INDEX('Controle de reservas'!$N$14:$N$2013,BV146),"")&amp;IF(AND(ISNUMBER(INDEX('Controle de reservas'!$I$14:$I$2013,BV146)),INDEX('Controle de reservas'!$I$14:$I$2013,BV146)&gt;0,INDEX('Controle de reservas'!$K$14:$K$2013,BV146)&gt;INDEX('Controle de reservas'!$I$14:$I$2013,BV146)),CHAR(10)&amp;"DIVERGÊNCIA DE DATAS","")&amp;IF(INDEX('Controle de reservas'!$P$14:$P$2013,BV146)&lt;&gt;"OK"," !",""))))</f>
      </c>
      <c r="AI146" s="15">
        <f ca="1">IF(OR($AQ146=0,AI$9="",AI$9&lt;$AS146,AND($AT146&lt;&gt;"",AI$9&gt;$AT146)),"",IF(BW146=0,"—",IF(INDEX('Controle de reservas'!$P$14:$P$2013,BW146)="DUPLICIDADE NO DIA","CONFLITO"&amp;IF(INDEX('Controle de reservas'!$M$14:$M$2013,BW146)&lt;&gt;"",CHAR(10)&amp;INDEX('Controle de reservas'!$M$14:$M$2013,BW146),"")&amp;IF(INDEX('Controle de reservas'!$N$14:$N$2013,BW146)&lt;&gt;"",CHAR(10)&amp;"Subst.: "&amp;INDEX('Controle de reservas'!$N$14:$N$2013,BW146),"")&amp;IF(AND(ISNUMBER(INDEX('Controle de reservas'!$I$14:$I$2013,BW146)),INDEX('Controle de reservas'!$I$14:$I$2013,BW146)&gt;0,INDEX('Controle de reservas'!$K$14:$K$2013,BW146)&gt;INDEX('Controle de reservas'!$I$14:$I$2013,BW146)),CHAR(10)&amp;"DIVERGÊNCIA DE DATAS",""),IF(INDEX('Controle de reservas'!$L$14:$L$2013,BW146)="Em cobertura","COV",IF(INDEX('Controle de reservas'!$L$14:$L$2013,BW146)="Disponível","DISP",IF(INDEX('Controle de reservas'!$L$14:$L$2013,BW146)="Não utilizado","NU",IF(INDEX('Controle de reservas'!$L$14:$L$2013,BW146)="Folga","F",IF(INDEX('Controle de reservas'!$L$14:$L$2013,BW146)="Ocorrência","O",IF(INDEX('Controle de reservas'!$L$14:$L$2013,BW146)="Programado","PROG",IF(INDEX('Controle de reservas'!$L$14:$L$2013,BW146)="Disponível no posto","DP","SEM SITUAÇÃO")))))))&amp;IF(INDEX('Controle de reservas'!$M$14:$M$2013,BW146)&lt;&gt;"",CHAR(10)&amp;INDEX('Controle de reservas'!$M$14:$M$2013,BW146),IF(OR(INDEX('Controle de reservas'!$L$14:$L$2013,BW146)="Em cobertura",INDEX('Controle de reservas'!$L$14:$L$2013,BW146)="Programado"),CHAR(10)&amp;"SEM LOCAL",""))&amp;IF(INDEX('Controle de reservas'!$N$14:$N$2013,BW146)&lt;&gt;"",CHAR(10)&amp;"Subst.: "&amp;INDEX('Controle de reservas'!$N$14:$N$2013,BW146),"")&amp;IF(AND(ISNUMBER(INDEX('Controle de reservas'!$I$14:$I$2013,BW146)),INDEX('Controle de reservas'!$I$14:$I$2013,BW146)&gt;0,INDEX('Controle de reservas'!$K$14:$K$2013,BW146)&gt;INDEX('Controle de reservas'!$I$14:$I$2013,BW146)),CHAR(10)&amp;"DIVERGÊNCIA DE DATAS","")&amp;IF(INDEX('Controle de reservas'!$P$14:$P$2013,BW146)&lt;&gt;"OK"," !",""))))</f>
      </c>
      <c r="AJ146" s="15">
        <f ca="1">IF(OR($AQ146=0,AJ$9="",AJ$9&lt;$AS146,AND($AT146&lt;&gt;"",AJ$9&gt;$AT146)),"",IF(BX146=0,"—",IF(INDEX('Controle de reservas'!$P$14:$P$2013,BX146)="DUPLICIDADE NO DIA","CONFLITO"&amp;IF(INDEX('Controle de reservas'!$M$14:$M$2013,BX146)&lt;&gt;"",CHAR(10)&amp;INDEX('Controle de reservas'!$M$14:$M$2013,BX146),"")&amp;IF(INDEX('Controle de reservas'!$N$14:$N$2013,BX146)&lt;&gt;"",CHAR(10)&amp;"Subst.: "&amp;INDEX('Controle de reservas'!$N$14:$N$2013,BX146),"")&amp;IF(AND(ISNUMBER(INDEX('Controle de reservas'!$I$14:$I$2013,BX146)),INDEX('Controle de reservas'!$I$14:$I$2013,BX146)&gt;0,INDEX('Controle de reservas'!$K$14:$K$2013,BX146)&gt;INDEX('Controle de reservas'!$I$14:$I$2013,BX146)),CHAR(10)&amp;"DIVERGÊNCIA DE DATAS",""),IF(INDEX('Controle de reservas'!$L$14:$L$2013,BX146)="Em cobertura","COV",IF(INDEX('Controle de reservas'!$L$14:$L$2013,BX146)="Disponível","DISP",IF(INDEX('Controle de reservas'!$L$14:$L$2013,BX146)="Não utilizado","NU",IF(INDEX('Controle de reservas'!$L$14:$L$2013,BX146)="Folga","F",IF(INDEX('Controle de reservas'!$L$14:$L$2013,BX146)="Ocorrência","O",IF(INDEX('Controle de reservas'!$L$14:$L$2013,BX146)="Programado","PROG",IF(INDEX('Controle de reservas'!$L$14:$L$2013,BX146)="Disponível no posto","DP","SEM SITUAÇÃO")))))))&amp;IF(INDEX('Controle de reservas'!$M$14:$M$2013,BX146)&lt;&gt;"",CHAR(10)&amp;INDEX('Controle de reservas'!$M$14:$M$2013,BX146),IF(OR(INDEX('Controle de reservas'!$L$14:$L$2013,BX146)="Em cobertura",INDEX('Controle de reservas'!$L$14:$L$2013,BX146)="Programado"),CHAR(10)&amp;"SEM LOCAL",""))&amp;IF(INDEX('Controle de reservas'!$N$14:$N$2013,BX146)&lt;&gt;"",CHAR(10)&amp;"Subst.: "&amp;INDEX('Controle de reservas'!$N$14:$N$2013,BX146),"")&amp;IF(AND(ISNUMBER(INDEX('Controle de reservas'!$I$14:$I$2013,BX146)),INDEX('Controle de reservas'!$I$14:$I$2013,BX146)&gt;0,INDEX('Controle de reservas'!$K$14:$K$2013,BX146)&gt;INDEX('Controle de reservas'!$I$14:$I$2013,BX146)),CHAR(10)&amp;"DIVERGÊNCIA DE DATAS","")&amp;IF(INDEX('Controle de reservas'!$P$14:$P$2013,BX146)&lt;&gt;"OK"," !",""))))</f>
      </c>
      <c r="AK146" s="15">
        <f ca="1">IF(OR($AQ146=0,AK$9="",AK$9&lt;$AS146,AND($AT146&lt;&gt;"",AK$9&gt;$AT146)),"",IF(BY146=0,"—",IF(INDEX('Controle de reservas'!$P$14:$P$2013,BY146)="DUPLICIDADE NO DIA","CONFLITO"&amp;IF(INDEX('Controle de reservas'!$M$14:$M$2013,BY146)&lt;&gt;"",CHAR(10)&amp;INDEX('Controle de reservas'!$M$14:$M$2013,BY146),"")&amp;IF(INDEX('Controle de reservas'!$N$14:$N$2013,BY146)&lt;&gt;"",CHAR(10)&amp;"Subst.: "&amp;INDEX('Controle de reservas'!$N$14:$N$2013,BY146),"")&amp;IF(AND(ISNUMBER(INDEX('Controle de reservas'!$I$14:$I$2013,BY146)),INDEX('Controle de reservas'!$I$14:$I$2013,BY146)&gt;0,INDEX('Controle de reservas'!$K$14:$K$2013,BY146)&gt;INDEX('Controle de reservas'!$I$14:$I$2013,BY146)),CHAR(10)&amp;"DIVERGÊNCIA DE DATAS",""),IF(INDEX('Controle de reservas'!$L$14:$L$2013,BY146)="Em cobertura","COV",IF(INDEX('Controle de reservas'!$L$14:$L$2013,BY146)="Disponível","DISP",IF(INDEX('Controle de reservas'!$L$14:$L$2013,BY146)="Não utilizado","NU",IF(INDEX('Controle de reservas'!$L$14:$L$2013,BY146)="Folga","F",IF(INDEX('Controle de reservas'!$L$14:$L$2013,BY146)="Ocorrência","O",IF(INDEX('Controle de reservas'!$L$14:$L$2013,BY146)="Programado","PROG",IF(INDEX('Controle de reservas'!$L$14:$L$2013,BY146)="Disponível no posto","DP","SEM SITUAÇÃO")))))))&amp;IF(INDEX('Controle de reservas'!$M$14:$M$2013,BY146)&lt;&gt;"",CHAR(10)&amp;INDEX('Controle de reservas'!$M$14:$M$2013,BY146),IF(OR(INDEX('Controle de reservas'!$L$14:$L$2013,BY146)="Em cobertura",INDEX('Controle de reservas'!$L$14:$L$2013,BY146)="Programado"),CHAR(10)&amp;"SEM LOCAL",""))&amp;IF(INDEX('Controle de reservas'!$N$14:$N$2013,BY146)&lt;&gt;"",CHAR(10)&amp;"Subst.: "&amp;INDEX('Controle de reservas'!$N$14:$N$2013,BY146),"")&amp;IF(AND(ISNUMBER(INDEX('Controle de reservas'!$I$14:$I$2013,BY146)),INDEX('Controle de reservas'!$I$14:$I$2013,BY146)&gt;0,INDEX('Controle de reservas'!$K$14:$K$2013,BY146)&gt;INDEX('Controle de reservas'!$I$14:$I$2013,BY146)),CHAR(10)&amp;"DIVERGÊNCIA DE DATAS","")&amp;IF(INDEX('Controle de reservas'!$P$14:$P$2013,BY146)&lt;&gt;"OK"," !",""))))</f>
      </c>
      <c r="AL146" s="14">
        <f t="shared" ca="1" si="9"/>
      </c>
      <c r="AM146" s="14">
        <f t="shared" ca="1" si="10"/>
      </c>
      <c r="AN146" s="14">
        <f t="shared" ca="1" si="11"/>
      </c>
      <c r="AO146" s="14">
        <f t="shared" ca="1" si="12"/>
      </c>
      <c r="AP146" s="14">
        <f ca="1">IF($AQ146=0,"",INDEX('Controle de reservas'!$O$14:$O$2013,$AQ146))</f>
      </c>
      <c r="AQ146">
        <f ca="1">IFERROR(MATCH(ROW()-9,'Controle de reservas'!$S$14:$S$2013,0),0)</f>
      </c>
      <c r="AR146">
        <f ca="1">IF($AQ146=0,"",INDEX('Controle de reservas'!$Q$14:$Q$2013,$AQ146))</f>
      </c>
      <c r="AS146">
        <f ca="1">IF($AQ146=0,"",INDEX('Controle de reservas'!$H$14:$H$2013,$AQ146))</f>
      </c>
      <c r="AT146">
        <f ca="1">IF($AQ146=0,"",IF(INDEX('Controle de reservas'!$J$14:$J$2013,$AQ146)=0,"",INDEX('Controle de reservas'!$J$14:$J$2013,$AQ146)))</f>
      </c>
      <c r="AU146">
        <f ca="1">IF(OR($AQ146=0,G$9=""),0,IFERROR(MATCH($AR146&amp;"|"&amp;TEXT(G$9,"yyyymmdd"),'Controle de reservas'!$T$14:$T$2013,0),0))</f>
      </c>
      <c r="AV146">
        <f ca="1">IF(OR($AQ146=0,H$9=""),0,IFERROR(MATCH($AR146&amp;"|"&amp;TEXT(H$9,"yyyymmdd"),'Controle de reservas'!$T$14:$T$2013,0),0))</f>
      </c>
      <c r="AW146">
        <f ca="1">IF(OR($AQ146=0,I$9=""),0,IFERROR(MATCH($AR146&amp;"|"&amp;TEXT(I$9,"yyyymmdd"),'Controle de reservas'!$T$14:$T$2013,0),0))</f>
      </c>
      <c r="AX146">
        <f ca="1">IF(OR($AQ146=0,J$9=""),0,IFERROR(MATCH($AR146&amp;"|"&amp;TEXT(J$9,"yyyymmdd"),'Controle de reservas'!$T$14:$T$2013,0),0))</f>
      </c>
      <c r="AY146">
        <f ca="1">IF(OR($AQ146=0,K$9=""),0,IFERROR(MATCH($AR146&amp;"|"&amp;TEXT(K$9,"yyyymmdd"),'Controle de reservas'!$T$14:$T$2013,0),0))</f>
      </c>
      <c r="AZ146">
        <f ca="1">IF(OR($AQ146=0,L$9=""),0,IFERROR(MATCH($AR146&amp;"|"&amp;TEXT(L$9,"yyyymmdd"),'Controle de reservas'!$T$14:$T$2013,0),0))</f>
      </c>
      <c r="BA146">
        <f ca="1">IF(OR($AQ146=0,M$9=""),0,IFERROR(MATCH($AR146&amp;"|"&amp;TEXT(M$9,"yyyymmdd"),'Controle de reservas'!$T$14:$T$2013,0),0))</f>
      </c>
      <c r="BB146">
        <f ca="1">IF(OR($AQ146=0,N$9=""),0,IFERROR(MATCH($AR146&amp;"|"&amp;TEXT(N$9,"yyyymmdd"),'Controle de reservas'!$T$14:$T$2013,0),0))</f>
      </c>
      <c r="BC146">
        <f ca="1">IF(OR($AQ146=0,O$9=""),0,IFERROR(MATCH($AR146&amp;"|"&amp;TEXT(O$9,"yyyymmdd"),'Controle de reservas'!$T$14:$T$2013,0),0))</f>
      </c>
      <c r="BD146">
        <f ca="1">IF(OR($AQ146=0,P$9=""),0,IFERROR(MATCH($AR146&amp;"|"&amp;TEXT(P$9,"yyyymmdd"),'Controle de reservas'!$T$14:$T$2013,0),0))</f>
      </c>
      <c r="BE146">
        <f ca="1">IF(OR($AQ146=0,Q$9=""),0,IFERROR(MATCH($AR146&amp;"|"&amp;TEXT(Q$9,"yyyymmdd"),'Controle de reservas'!$T$14:$T$2013,0),0))</f>
      </c>
      <c r="BF146">
        <f ca="1">IF(OR($AQ146=0,R$9=""),0,IFERROR(MATCH($AR146&amp;"|"&amp;TEXT(R$9,"yyyymmdd"),'Controle de reservas'!$T$14:$T$2013,0),0))</f>
      </c>
      <c r="BG146">
        <f ca="1">IF(OR($AQ146=0,S$9=""),0,IFERROR(MATCH($AR146&amp;"|"&amp;TEXT(S$9,"yyyymmdd"),'Controle de reservas'!$T$14:$T$2013,0),0))</f>
      </c>
      <c r="BH146">
        <f ca="1">IF(OR($AQ146=0,T$9=""),0,IFERROR(MATCH($AR146&amp;"|"&amp;TEXT(T$9,"yyyymmdd"),'Controle de reservas'!$T$14:$T$2013,0),0))</f>
      </c>
      <c r="BI146">
        <f ca="1">IF(OR($AQ146=0,U$9=""),0,IFERROR(MATCH($AR146&amp;"|"&amp;TEXT(U$9,"yyyymmdd"),'Controle de reservas'!$T$14:$T$2013,0),0))</f>
      </c>
      <c r="BJ146">
        <f ca="1">IF(OR($AQ146=0,V$9=""),0,IFERROR(MATCH($AR146&amp;"|"&amp;TEXT(V$9,"yyyymmdd"),'Controle de reservas'!$T$14:$T$2013,0),0))</f>
      </c>
      <c r="BK146">
        <f ca="1">IF(OR($AQ146=0,W$9=""),0,IFERROR(MATCH($AR146&amp;"|"&amp;TEXT(W$9,"yyyymmdd"),'Controle de reservas'!$T$14:$T$2013,0),0))</f>
      </c>
      <c r="BL146">
        <f ca="1">IF(OR($AQ146=0,X$9=""),0,IFERROR(MATCH($AR146&amp;"|"&amp;TEXT(X$9,"yyyymmdd"),'Controle de reservas'!$T$14:$T$2013,0),0))</f>
      </c>
      <c r="BM146">
        <f ca="1">IF(OR($AQ146=0,Y$9=""),0,IFERROR(MATCH($AR146&amp;"|"&amp;TEXT(Y$9,"yyyymmdd"),'Controle de reservas'!$T$14:$T$2013,0),0))</f>
      </c>
      <c r="BN146">
        <f ca="1">IF(OR($AQ146=0,Z$9=""),0,IFERROR(MATCH($AR146&amp;"|"&amp;TEXT(Z$9,"yyyymmdd"),'Controle de reservas'!$T$14:$T$2013,0),0))</f>
      </c>
      <c r="BO146">
        <f ca="1">IF(OR($AQ146=0,AA$9=""),0,IFERROR(MATCH($AR146&amp;"|"&amp;TEXT(AA$9,"yyyymmdd"),'Controle de reservas'!$T$14:$T$2013,0),0))</f>
      </c>
      <c r="BP146">
        <f ca="1">IF(OR($AQ146=0,AB$9=""),0,IFERROR(MATCH($AR146&amp;"|"&amp;TEXT(AB$9,"yyyymmdd"),'Controle de reservas'!$T$14:$T$2013,0),0))</f>
      </c>
      <c r="BQ146">
        <f ca="1">IF(OR($AQ146=0,AC$9=""),0,IFERROR(MATCH($AR146&amp;"|"&amp;TEXT(AC$9,"yyyymmdd"),'Controle de reservas'!$T$14:$T$2013,0),0))</f>
      </c>
      <c r="BR146">
        <f ca="1">IF(OR($AQ146=0,AD$9=""),0,IFERROR(MATCH($AR146&amp;"|"&amp;TEXT(AD$9,"yyyymmdd"),'Controle de reservas'!$T$14:$T$2013,0),0))</f>
      </c>
      <c r="BS146">
        <f ca="1">IF(OR($AQ146=0,AE$9=""),0,IFERROR(MATCH($AR146&amp;"|"&amp;TEXT(AE$9,"yyyymmdd"),'Controle de reservas'!$T$14:$T$2013,0),0))</f>
      </c>
      <c r="BT146">
        <f ca="1">IF(OR($AQ146=0,AF$9=""),0,IFERROR(MATCH($AR146&amp;"|"&amp;TEXT(AF$9,"yyyymmdd"),'Controle de reservas'!$T$14:$T$2013,0),0))</f>
      </c>
      <c r="BU146">
        <f ca="1">IF(OR($AQ146=0,AG$9=""),0,IFERROR(MATCH($AR146&amp;"|"&amp;TEXT(AG$9,"yyyymmdd"),'Controle de reservas'!$T$14:$T$2013,0),0))</f>
      </c>
      <c r="BV146">
        <f ca="1">IF(OR($AQ146=0,AH$9=""),0,IFERROR(MATCH($AR146&amp;"|"&amp;TEXT(AH$9,"yyyymmdd"),'Controle de reservas'!$T$14:$T$2013,0),0))</f>
      </c>
      <c r="BW146">
        <f ca="1">IF(OR($AQ146=0,AI$9=""),0,IFERROR(MATCH($AR146&amp;"|"&amp;TEXT(AI$9,"yyyymmdd"),'Controle de reservas'!$T$14:$T$2013,0),0))</f>
      </c>
      <c r="BX146">
        <f ca="1">IF(OR($AQ146=0,AJ$9=""),0,IFERROR(MATCH($AR146&amp;"|"&amp;TEXT(AJ$9,"yyyymmdd"),'Controle de reservas'!$T$14:$T$2013,0),0))</f>
      </c>
      <c r="BY146">
        <f ca="1">IF(OR($AQ146=0,AK$9=""),0,IFERROR(MATCH($AR146&amp;"|"&amp;TEXT(AK$9,"yyyymmdd"),'Controle de reservas'!$T$14:$T$2013,0),0))</f>
      </c>
    </row>
    <row r="147" spans="1:77" ht="105" customHeight="1" x14ac:dyDescent="0.25">
      <c r="A147" s="16">
        <f ca="1">IF($AQ147=0,"",INDEX('Controle de reservas'!$A$14:$A$2013,$AQ147))</f>
      </c>
      <c r="B147" s="16">
        <f ca="1">IF($AQ147=0,"",INDEX('Controle de reservas'!$B$14:$B$2013,$AQ147))</f>
      </c>
      <c r="C147" s="16">
        <f ca="1">IF($AQ147=0,"",INDEX('Controle de reservas'!$C$14:$C$2013,$AQ147))</f>
      </c>
      <c r="D147" s="16">
        <f ca="1">IF($AQ147=0,"",INDEX('Controle de reservas'!$D$14:$D$2013,$AQ147))</f>
      </c>
      <c r="E147" s="16">
        <f ca="1">IF($AQ147=0,"",INDEX('Controle de reservas'!$E$14:$E$2013,$AQ147))</f>
      </c>
      <c r="F147" s="16">
        <f ca="1">IF($AQ147=0,"",INDEX('Controle de reservas'!$F$14:$F$2013,$AQ147))</f>
      </c>
      <c r="G147" s="17">
        <f ca="1">IF(OR($AQ147=0,G$9="",G$9&lt;$AS147,AND($AT147&lt;&gt;"",G$9&gt;$AT147)),"",IF(AU147=0,"—",IF(INDEX('Controle de reservas'!$P$14:$P$2013,AU147)="DUPLICIDADE NO DIA","CONFLITO"&amp;IF(INDEX('Controle de reservas'!$M$14:$M$2013,AU147)&lt;&gt;"",CHAR(10)&amp;INDEX('Controle de reservas'!$M$14:$M$2013,AU147),"")&amp;IF(INDEX('Controle de reservas'!$N$14:$N$2013,AU147)&lt;&gt;"",CHAR(10)&amp;"Subst.: "&amp;INDEX('Controle de reservas'!$N$14:$N$2013,AU147),"")&amp;IF(AND(ISNUMBER(INDEX('Controle de reservas'!$I$14:$I$2013,AU147)),INDEX('Controle de reservas'!$I$14:$I$2013,AU147)&gt;0,INDEX('Controle de reservas'!$K$14:$K$2013,AU147)&gt;INDEX('Controle de reservas'!$I$14:$I$2013,AU147)),CHAR(10)&amp;"DIVERGÊNCIA DE DATAS",""),IF(INDEX('Controle de reservas'!$L$14:$L$2013,AU147)="Em cobertura","COV",IF(INDEX('Controle de reservas'!$L$14:$L$2013,AU147)="Disponível","DISP",IF(INDEX('Controle de reservas'!$L$14:$L$2013,AU147)="Não utilizado","NU",IF(INDEX('Controle de reservas'!$L$14:$L$2013,AU147)="Folga","F",IF(INDEX('Controle de reservas'!$L$14:$L$2013,AU147)="Ocorrência","O",IF(INDEX('Controle de reservas'!$L$14:$L$2013,AU147)="Programado","PROG",IF(INDEX('Controle de reservas'!$L$14:$L$2013,AU147)="Disponível no posto","DP","SEM SITUAÇÃO")))))))&amp;IF(INDEX('Controle de reservas'!$M$14:$M$2013,AU147)&lt;&gt;"",CHAR(10)&amp;INDEX('Controle de reservas'!$M$14:$M$2013,AU147),IF(OR(INDEX('Controle de reservas'!$L$14:$L$2013,AU147)="Em cobertura",INDEX('Controle de reservas'!$L$14:$L$2013,AU147)="Programado"),CHAR(10)&amp;"SEM LOCAL",""))&amp;IF(INDEX('Controle de reservas'!$N$14:$N$2013,AU147)&lt;&gt;"",CHAR(10)&amp;"Subst.: "&amp;INDEX('Controle de reservas'!$N$14:$N$2013,AU147),"")&amp;IF(AND(ISNUMBER(INDEX('Controle de reservas'!$I$14:$I$2013,AU147)),INDEX('Controle de reservas'!$I$14:$I$2013,AU147)&gt;0,INDEX('Controle de reservas'!$K$14:$K$2013,AU147)&gt;INDEX('Controle de reservas'!$I$14:$I$2013,AU147)),CHAR(10)&amp;"DIVERGÊNCIA DE DATAS","")&amp;IF(INDEX('Controle de reservas'!$P$14:$P$2013,AU147)&lt;&gt;"OK"," !",""))))</f>
      </c>
      <c r="H147" s="17">
        <f ca="1">IF(OR($AQ147=0,H$9="",H$9&lt;$AS147,AND($AT147&lt;&gt;"",H$9&gt;$AT147)),"",IF(AV147=0,"—",IF(INDEX('Controle de reservas'!$P$14:$P$2013,AV147)="DUPLICIDADE NO DIA","CONFLITO"&amp;IF(INDEX('Controle de reservas'!$M$14:$M$2013,AV147)&lt;&gt;"",CHAR(10)&amp;INDEX('Controle de reservas'!$M$14:$M$2013,AV147),"")&amp;IF(INDEX('Controle de reservas'!$N$14:$N$2013,AV147)&lt;&gt;"",CHAR(10)&amp;"Subst.: "&amp;INDEX('Controle de reservas'!$N$14:$N$2013,AV147),"")&amp;IF(AND(ISNUMBER(INDEX('Controle de reservas'!$I$14:$I$2013,AV147)),INDEX('Controle de reservas'!$I$14:$I$2013,AV147)&gt;0,INDEX('Controle de reservas'!$K$14:$K$2013,AV147)&gt;INDEX('Controle de reservas'!$I$14:$I$2013,AV147)),CHAR(10)&amp;"DIVERGÊNCIA DE DATAS",""),IF(INDEX('Controle de reservas'!$L$14:$L$2013,AV147)="Em cobertura","COV",IF(INDEX('Controle de reservas'!$L$14:$L$2013,AV147)="Disponível","DISP",IF(INDEX('Controle de reservas'!$L$14:$L$2013,AV147)="Não utilizado","NU",IF(INDEX('Controle de reservas'!$L$14:$L$2013,AV147)="Folga","F",IF(INDEX('Controle de reservas'!$L$14:$L$2013,AV147)="Ocorrência","O",IF(INDEX('Controle de reservas'!$L$14:$L$2013,AV147)="Programado","PROG",IF(INDEX('Controle de reservas'!$L$14:$L$2013,AV147)="Disponível no posto","DP","SEM SITUAÇÃO")))))))&amp;IF(INDEX('Controle de reservas'!$M$14:$M$2013,AV147)&lt;&gt;"",CHAR(10)&amp;INDEX('Controle de reservas'!$M$14:$M$2013,AV147),IF(OR(INDEX('Controle de reservas'!$L$14:$L$2013,AV147)="Em cobertura",INDEX('Controle de reservas'!$L$14:$L$2013,AV147)="Programado"),CHAR(10)&amp;"SEM LOCAL",""))&amp;IF(INDEX('Controle de reservas'!$N$14:$N$2013,AV147)&lt;&gt;"",CHAR(10)&amp;"Subst.: "&amp;INDEX('Controle de reservas'!$N$14:$N$2013,AV147),"")&amp;IF(AND(ISNUMBER(INDEX('Controle de reservas'!$I$14:$I$2013,AV147)),INDEX('Controle de reservas'!$I$14:$I$2013,AV147)&gt;0,INDEX('Controle de reservas'!$K$14:$K$2013,AV147)&gt;INDEX('Controle de reservas'!$I$14:$I$2013,AV147)),CHAR(10)&amp;"DIVERGÊNCIA DE DATAS","")&amp;IF(INDEX('Controle de reservas'!$P$14:$P$2013,AV147)&lt;&gt;"OK"," !",""))))</f>
      </c>
      <c r="I147" s="17">
        <f ca="1">IF(OR($AQ147=0,I$9="",I$9&lt;$AS147,AND($AT147&lt;&gt;"",I$9&gt;$AT147)),"",IF(AW147=0,"—",IF(INDEX('Controle de reservas'!$P$14:$P$2013,AW147)="DUPLICIDADE NO DIA","CONFLITO"&amp;IF(INDEX('Controle de reservas'!$M$14:$M$2013,AW147)&lt;&gt;"",CHAR(10)&amp;INDEX('Controle de reservas'!$M$14:$M$2013,AW147),"")&amp;IF(INDEX('Controle de reservas'!$N$14:$N$2013,AW147)&lt;&gt;"",CHAR(10)&amp;"Subst.: "&amp;INDEX('Controle de reservas'!$N$14:$N$2013,AW147),"")&amp;IF(AND(ISNUMBER(INDEX('Controle de reservas'!$I$14:$I$2013,AW147)),INDEX('Controle de reservas'!$I$14:$I$2013,AW147)&gt;0,INDEX('Controle de reservas'!$K$14:$K$2013,AW147)&gt;INDEX('Controle de reservas'!$I$14:$I$2013,AW147)),CHAR(10)&amp;"DIVERGÊNCIA DE DATAS",""),IF(INDEX('Controle de reservas'!$L$14:$L$2013,AW147)="Em cobertura","COV",IF(INDEX('Controle de reservas'!$L$14:$L$2013,AW147)="Disponível","DISP",IF(INDEX('Controle de reservas'!$L$14:$L$2013,AW147)="Não utilizado","NU",IF(INDEX('Controle de reservas'!$L$14:$L$2013,AW147)="Folga","F",IF(INDEX('Controle de reservas'!$L$14:$L$2013,AW147)="Ocorrência","O",IF(INDEX('Controle de reservas'!$L$14:$L$2013,AW147)="Programado","PROG",IF(INDEX('Controle de reservas'!$L$14:$L$2013,AW147)="Disponível no posto","DP","SEM SITUAÇÃO")))))))&amp;IF(INDEX('Controle de reservas'!$M$14:$M$2013,AW147)&lt;&gt;"",CHAR(10)&amp;INDEX('Controle de reservas'!$M$14:$M$2013,AW147),IF(OR(INDEX('Controle de reservas'!$L$14:$L$2013,AW147)="Em cobertura",INDEX('Controle de reservas'!$L$14:$L$2013,AW147)="Programado"),CHAR(10)&amp;"SEM LOCAL",""))&amp;IF(INDEX('Controle de reservas'!$N$14:$N$2013,AW147)&lt;&gt;"",CHAR(10)&amp;"Subst.: "&amp;INDEX('Controle de reservas'!$N$14:$N$2013,AW147),"")&amp;IF(AND(ISNUMBER(INDEX('Controle de reservas'!$I$14:$I$2013,AW147)),INDEX('Controle de reservas'!$I$14:$I$2013,AW147)&gt;0,INDEX('Controle de reservas'!$K$14:$K$2013,AW147)&gt;INDEX('Controle de reservas'!$I$14:$I$2013,AW147)),CHAR(10)&amp;"DIVERGÊNCIA DE DATAS","")&amp;IF(INDEX('Controle de reservas'!$P$14:$P$2013,AW147)&lt;&gt;"OK"," !",""))))</f>
      </c>
      <c r="J147" s="17">
        <f ca="1">IF(OR($AQ147=0,J$9="",J$9&lt;$AS147,AND($AT147&lt;&gt;"",J$9&gt;$AT147)),"",IF(AX147=0,"—",IF(INDEX('Controle de reservas'!$P$14:$P$2013,AX147)="DUPLICIDADE NO DIA","CONFLITO"&amp;IF(INDEX('Controle de reservas'!$M$14:$M$2013,AX147)&lt;&gt;"",CHAR(10)&amp;INDEX('Controle de reservas'!$M$14:$M$2013,AX147),"")&amp;IF(INDEX('Controle de reservas'!$N$14:$N$2013,AX147)&lt;&gt;"",CHAR(10)&amp;"Subst.: "&amp;INDEX('Controle de reservas'!$N$14:$N$2013,AX147),"")&amp;IF(AND(ISNUMBER(INDEX('Controle de reservas'!$I$14:$I$2013,AX147)),INDEX('Controle de reservas'!$I$14:$I$2013,AX147)&gt;0,INDEX('Controle de reservas'!$K$14:$K$2013,AX147)&gt;INDEX('Controle de reservas'!$I$14:$I$2013,AX147)),CHAR(10)&amp;"DIVERGÊNCIA DE DATAS",""),IF(INDEX('Controle de reservas'!$L$14:$L$2013,AX147)="Em cobertura","COV",IF(INDEX('Controle de reservas'!$L$14:$L$2013,AX147)="Disponível","DISP",IF(INDEX('Controle de reservas'!$L$14:$L$2013,AX147)="Não utilizado","NU",IF(INDEX('Controle de reservas'!$L$14:$L$2013,AX147)="Folga","F",IF(INDEX('Controle de reservas'!$L$14:$L$2013,AX147)="Ocorrência","O",IF(INDEX('Controle de reservas'!$L$14:$L$2013,AX147)="Programado","PROG",IF(INDEX('Controle de reservas'!$L$14:$L$2013,AX147)="Disponível no posto","DP","SEM SITUAÇÃO")))))))&amp;IF(INDEX('Controle de reservas'!$M$14:$M$2013,AX147)&lt;&gt;"",CHAR(10)&amp;INDEX('Controle de reservas'!$M$14:$M$2013,AX147),IF(OR(INDEX('Controle de reservas'!$L$14:$L$2013,AX147)="Em cobertura",INDEX('Controle de reservas'!$L$14:$L$2013,AX147)="Programado"),CHAR(10)&amp;"SEM LOCAL",""))&amp;IF(INDEX('Controle de reservas'!$N$14:$N$2013,AX147)&lt;&gt;"",CHAR(10)&amp;"Subst.: "&amp;INDEX('Controle de reservas'!$N$14:$N$2013,AX147),"")&amp;IF(AND(ISNUMBER(INDEX('Controle de reservas'!$I$14:$I$2013,AX147)),INDEX('Controle de reservas'!$I$14:$I$2013,AX147)&gt;0,INDEX('Controle de reservas'!$K$14:$K$2013,AX147)&gt;INDEX('Controle de reservas'!$I$14:$I$2013,AX147)),CHAR(10)&amp;"DIVERGÊNCIA DE DATAS","")&amp;IF(INDEX('Controle de reservas'!$P$14:$P$2013,AX147)&lt;&gt;"OK"," !",""))))</f>
      </c>
      <c r="K147" s="17">
        <f ca="1">IF(OR($AQ147=0,K$9="",K$9&lt;$AS147,AND($AT147&lt;&gt;"",K$9&gt;$AT147)),"",IF(AY147=0,"—",IF(INDEX('Controle de reservas'!$P$14:$P$2013,AY147)="DUPLICIDADE NO DIA","CONFLITO"&amp;IF(INDEX('Controle de reservas'!$M$14:$M$2013,AY147)&lt;&gt;"",CHAR(10)&amp;INDEX('Controle de reservas'!$M$14:$M$2013,AY147),"")&amp;IF(INDEX('Controle de reservas'!$N$14:$N$2013,AY147)&lt;&gt;"",CHAR(10)&amp;"Subst.: "&amp;INDEX('Controle de reservas'!$N$14:$N$2013,AY147),"")&amp;IF(AND(ISNUMBER(INDEX('Controle de reservas'!$I$14:$I$2013,AY147)),INDEX('Controle de reservas'!$I$14:$I$2013,AY147)&gt;0,INDEX('Controle de reservas'!$K$14:$K$2013,AY147)&gt;INDEX('Controle de reservas'!$I$14:$I$2013,AY147)),CHAR(10)&amp;"DIVERGÊNCIA DE DATAS",""),IF(INDEX('Controle de reservas'!$L$14:$L$2013,AY147)="Em cobertura","COV",IF(INDEX('Controle de reservas'!$L$14:$L$2013,AY147)="Disponível","DISP",IF(INDEX('Controle de reservas'!$L$14:$L$2013,AY147)="Não utilizado","NU",IF(INDEX('Controle de reservas'!$L$14:$L$2013,AY147)="Folga","F",IF(INDEX('Controle de reservas'!$L$14:$L$2013,AY147)="Ocorrência","O",IF(INDEX('Controle de reservas'!$L$14:$L$2013,AY147)="Programado","PROG",IF(INDEX('Controle de reservas'!$L$14:$L$2013,AY147)="Disponível no posto","DP","SEM SITUAÇÃO")))))))&amp;IF(INDEX('Controle de reservas'!$M$14:$M$2013,AY147)&lt;&gt;"",CHAR(10)&amp;INDEX('Controle de reservas'!$M$14:$M$2013,AY147),IF(OR(INDEX('Controle de reservas'!$L$14:$L$2013,AY147)="Em cobertura",INDEX('Controle de reservas'!$L$14:$L$2013,AY147)="Programado"),CHAR(10)&amp;"SEM LOCAL",""))&amp;IF(INDEX('Controle de reservas'!$N$14:$N$2013,AY147)&lt;&gt;"",CHAR(10)&amp;"Subst.: "&amp;INDEX('Controle de reservas'!$N$14:$N$2013,AY147),"")&amp;IF(AND(ISNUMBER(INDEX('Controle de reservas'!$I$14:$I$2013,AY147)),INDEX('Controle de reservas'!$I$14:$I$2013,AY147)&gt;0,INDEX('Controle de reservas'!$K$14:$K$2013,AY147)&gt;INDEX('Controle de reservas'!$I$14:$I$2013,AY147)),CHAR(10)&amp;"DIVERGÊNCIA DE DATAS","")&amp;IF(INDEX('Controle de reservas'!$P$14:$P$2013,AY147)&lt;&gt;"OK"," !",""))))</f>
      </c>
      <c r="L147" s="17">
        <f ca="1">IF(OR($AQ147=0,L$9="",L$9&lt;$AS147,AND($AT147&lt;&gt;"",L$9&gt;$AT147)),"",IF(AZ147=0,"—",IF(INDEX('Controle de reservas'!$P$14:$P$2013,AZ147)="DUPLICIDADE NO DIA","CONFLITO"&amp;IF(INDEX('Controle de reservas'!$M$14:$M$2013,AZ147)&lt;&gt;"",CHAR(10)&amp;INDEX('Controle de reservas'!$M$14:$M$2013,AZ147),"")&amp;IF(INDEX('Controle de reservas'!$N$14:$N$2013,AZ147)&lt;&gt;"",CHAR(10)&amp;"Subst.: "&amp;INDEX('Controle de reservas'!$N$14:$N$2013,AZ147),"")&amp;IF(AND(ISNUMBER(INDEX('Controle de reservas'!$I$14:$I$2013,AZ147)),INDEX('Controle de reservas'!$I$14:$I$2013,AZ147)&gt;0,INDEX('Controle de reservas'!$K$14:$K$2013,AZ147)&gt;INDEX('Controle de reservas'!$I$14:$I$2013,AZ147)),CHAR(10)&amp;"DIVERGÊNCIA DE DATAS",""),IF(INDEX('Controle de reservas'!$L$14:$L$2013,AZ147)="Em cobertura","COV",IF(INDEX('Controle de reservas'!$L$14:$L$2013,AZ147)="Disponível","DISP",IF(INDEX('Controle de reservas'!$L$14:$L$2013,AZ147)="Não utilizado","NU",IF(INDEX('Controle de reservas'!$L$14:$L$2013,AZ147)="Folga","F",IF(INDEX('Controle de reservas'!$L$14:$L$2013,AZ147)="Ocorrência","O",IF(INDEX('Controle de reservas'!$L$14:$L$2013,AZ147)="Programado","PROG",IF(INDEX('Controle de reservas'!$L$14:$L$2013,AZ147)="Disponível no posto","DP","SEM SITUAÇÃO")))))))&amp;IF(INDEX('Controle de reservas'!$M$14:$M$2013,AZ147)&lt;&gt;"",CHAR(10)&amp;INDEX('Controle de reservas'!$M$14:$M$2013,AZ147),IF(OR(INDEX('Controle de reservas'!$L$14:$L$2013,AZ147)="Em cobertura",INDEX('Controle de reservas'!$L$14:$L$2013,AZ147)="Programado"),CHAR(10)&amp;"SEM LOCAL",""))&amp;IF(INDEX('Controle de reservas'!$N$14:$N$2013,AZ147)&lt;&gt;"",CHAR(10)&amp;"Subst.: "&amp;INDEX('Controle de reservas'!$N$14:$N$2013,AZ147),"")&amp;IF(AND(ISNUMBER(INDEX('Controle de reservas'!$I$14:$I$2013,AZ147)),INDEX('Controle de reservas'!$I$14:$I$2013,AZ147)&gt;0,INDEX('Controle de reservas'!$K$14:$K$2013,AZ147)&gt;INDEX('Controle de reservas'!$I$14:$I$2013,AZ147)),CHAR(10)&amp;"DIVERGÊNCIA DE DATAS","")&amp;IF(INDEX('Controle de reservas'!$P$14:$P$2013,AZ147)&lt;&gt;"OK"," !",""))))</f>
      </c>
      <c r="M147" s="17">
        <f ca="1">IF(OR($AQ147=0,M$9="",M$9&lt;$AS147,AND($AT147&lt;&gt;"",M$9&gt;$AT147)),"",IF(BA147=0,"—",IF(INDEX('Controle de reservas'!$P$14:$P$2013,BA147)="DUPLICIDADE NO DIA","CONFLITO"&amp;IF(INDEX('Controle de reservas'!$M$14:$M$2013,BA147)&lt;&gt;"",CHAR(10)&amp;INDEX('Controle de reservas'!$M$14:$M$2013,BA147),"")&amp;IF(INDEX('Controle de reservas'!$N$14:$N$2013,BA147)&lt;&gt;"",CHAR(10)&amp;"Subst.: "&amp;INDEX('Controle de reservas'!$N$14:$N$2013,BA147),"")&amp;IF(AND(ISNUMBER(INDEX('Controle de reservas'!$I$14:$I$2013,BA147)),INDEX('Controle de reservas'!$I$14:$I$2013,BA147)&gt;0,INDEX('Controle de reservas'!$K$14:$K$2013,BA147)&gt;INDEX('Controle de reservas'!$I$14:$I$2013,BA147)),CHAR(10)&amp;"DIVERGÊNCIA DE DATAS",""),IF(INDEX('Controle de reservas'!$L$14:$L$2013,BA147)="Em cobertura","COV",IF(INDEX('Controle de reservas'!$L$14:$L$2013,BA147)="Disponível","DISP",IF(INDEX('Controle de reservas'!$L$14:$L$2013,BA147)="Não utilizado","NU",IF(INDEX('Controle de reservas'!$L$14:$L$2013,BA147)="Folga","F",IF(INDEX('Controle de reservas'!$L$14:$L$2013,BA147)="Ocorrência","O",IF(INDEX('Controle de reservas'!$L$14:$L$2013,BA147)="Programado","PROG",IF(INDEX('Controle de reservas'!$L$14:$L$2013,BA147)="Disponível no posto","DP","SEM SITUAÇÃO")))))))&amp;IF(INDEX('Controle de reservas'!$M$14:$M$2013,BA147)&lt;&gt;"",CHAR(10)&amp;INDEX('Controle de reservas'!$M$14:$M$2013,BA147),IF(OR(INDEX('Controle de reservas'!$L$14:$L$2013,BA147)="Em cobertura",INDEX('Controle de reservas'!$L$14:$L$2013,BA147)="Programado"),CHAR(10)&amp;"SEM LOCAL",""))&amp;IF(INDEX('Controle de reservas'!$N$14:$N$2013,BA147)&lt;&gt;"",CHAR(10)&amp;"Subst.: "&amp;INDEX('Controle de reservas'!$N$14:$N$2013,BA147),"")&amp;IF(AND(ISNUMBER(INDEX('Controle de reservas'!$I$14:$I$2013,BA147)),INDEX('Controle de reservas'!$I$14:$I$2013,BA147)&gt;0,INDEX('Controle de reservas'!$K$14:$K$2013,BA147)&gt;INDEX('Controle de reservas'!$I$14:$I$2013,BA147)),CHAR(10)&amp;"DIVERGÊNCIA DE DATAS","")&amp;IF(INDEX('Controle de reservas'!$P$14:$P$2013,BA147)&lt;&gt;"OK"," !",""))))</f>
      </c>
      <c r="N147" s="17">
        <f ca="1">IF(OR($AQ147=0,N$9="",N$9&lt;$AS147,AND($AT147&lt;&gt;"",N$9&gt;$AT147)),"",IF(BB147=0,"—",IF(INDEX('Controle de reservas'!$P$14:$P$2013,BB147)="DUPLICIDADE NO DIA","CONFLITO"&amp;IF(INDEX('Controle de reservas'!$M$14:$M$2013,BB147)&lt;&gt;"",CHAR(10)&amp;INDEX('Controle de reservas'!$M$14:$M$2013,BB147),"")&amp;IF(INDEX('Controle de reservas'!$N$14:$N$2013,BB147)&lt;&gt;"",CHAR(10)&amp;"Subst.: "&amp;INDEX('Controle de reservas'!$N$14:$N$2013,BB147),"")&amp;IF(AND(ISNUMBER(INDEX('Controle de reservas'!$I$14:$I$2013,BB147)),INDEX('Controle de reservas'!$I$14:$I$2013,BB147)&gt;0,INDEX('Controle de reservas'!$K$14:$K$2013,BB147)&gt;INDEX('Controle de reservas'!$I$14:$I$2013,BB147)),CHAR(10)&amp;"DIVERGÊNCIA DE DATAS",""),IF(INDEX('Controle de reservas'!$L$14:$L$2013,BB147)="Em cobertura","COV",IF(INDEX('Controle de reservas'!$L$14:$L$2013,BB147)="Disponível","DISP",IF(INDEX('Controle de reservas'!$L$14:$L$2013,BB147)="Não utilizado","NU",IF(INDEX('Controle de reservas'!$L$14:$L$2013,BB147)="Folga","F",IF(INDEX('Controle de reservas'!$L$14:$L$2013,BB147)="Ocorrência","O",IF(INDEX('Controle de reservas'!$L$14:$L$2013,BB147)="Programado","PROG",IF(INDEX('Controle de reservas'!$L$14:$L$2013,BB147)="Disponível no posto","DP","SEM SITUAÇÃO")))))))&amp;IF(INDEX('Controle de reservas'!$M$14:$M$2013,BB147)&lt;&gt;"",CHAR(10)&amp;INDEX('Controle de reservas'!$M$14:$M$2013,BB147),IF(OR(INDEX('Controle de reservas'!$L$14:$L$2013,BB147)="Em cobertura",INDEX('Controle de reservas'!$L$14:$L$2013,BB147)="Programado"),CHAR(10)&amp;"SEM LOCAL",""))&amp;IF(INDEX('Controle de reservas'!$N$14:$N$2013,BB147)&lt;&gt;"",CHAR(10)&amp;"Subst.: "&amp;INDEX('Controle de reservas'!$N$14:$N$2013,BB147),"")&amp;IF(AND(ISNUMBER(INDEX('Controle de reservas'!$I$14:$I$2013,BB147)),INDEX('Controle de reservas'!$I$14:$I$2013,BB147)&gt;0,INDEX('Controle de reservas'!$K$14:$K$2013,BB147)&gt;INDEX('Controle de reservas'!$I$14:$I$2013,BB147)),CHAR(10)&amp;"DIVERGÊNCIA DE DATAS","")&amp;IF(INDEX('Controle de reservas'!$P$14:$P$2013,BB147)&lt;&gt;"OK"," !",""))))</f>
      </c>
      <c r="O147" s="17">
        <f ca="1">IF(OR($AQ147=0,O$9="",O$9&lt;$AS147,AND($AT147&lt;&gt;"",O$9&gt;$AT147)),"",IF(BC147=0,"—",IF(INDEX('Controle de reservas'!$P$14:$P$2013,BC147)="DUPLICIDADE NO DIA","CONFLITO"&amp;IF(INDEX('Controle de reservas'!$M$14:$M$2013,BC147)&lt;&gt;"",CHAR(10)&amp;INDEX('Controle de reservas'!$M$14:$M$2013,BC147),"")&amp;IF(INDEX('Controle de reservas'!$N$14:$N$2013,BC147)&lt;&gt;"",CHAR(10)&amp;"Subst.: "&amp;INDEX('Controle de reservas'!$N$14:$N$2013,BC147),"")&amp;IF(AND(ISNUMBER(INDEX('Controle de reservas'!$I$14:$I$2013,BC147)),INDEX('Controle de reservas'!$I$14:$I$2013,BC147)&gt;0,INDEX('Controle de reservas'!$K$14:$K$2013,BC147)&gt;INDEX('Controle de reservas'!$I$14:$I$2013,BC147)),CHAR(10)&amp;"DIVERGÊNCIA DE DATAS",""),IF(INDEX('Controle de reservas'!$L$14:$L$2013,BC147)="Em cobertura","COV",IF(INDEX('Controle de reservas'!$L$14:$L$2013,BC147)="Disponível","DISP",IF(INDEX('Controle de reservas'!$L$14:$L$2013,BC147)="Não utilizado","NU",IF(INDEX('Controle de reservas'!$L$14:$L$2013,BC147)="Folga","F",IF(INDEX('Controle de reservas'!$L$14:$L$2013,BC147)="Ocorrência","O",IF(INDEX('Controle de reservas'!$L$14:$L$2013,BC147)="Programado","PROG",IF(INDEX('Controle de reservas'!$L$14:$L$2013,BC147)="Disponível no posto","DP","SEM SITUAÇÃO")))))))&amp;IF(INDEX('Controle de reservas'!$M$14:$M$2013,BC147)&lt;&gt;"",CHAR(10)&amp;INDEX('Controle de reservas'!$M$14:$M$2013,BC147),IF(OR(INDEX('Controle de reservas'!$L$14:$L$2013,BC147)="Em cobertura",INDEX('Controle de reservas'!$L$14:$L$2013,BC147)="Programado"),CHAR(10)&amp;"SEM LOCAL",""))&amp;IF(INDEX('Controle de reservas'!$N$14:$N$2013,BC147)&lt;&gt;"",CHAR(10)&amp;"Subst.: "&amp;INDEX('Controle de reservas'!$N$14:$N$2013,BC147),"")&amp;IF(AND(ISNUMBER(INDEX('Controle de reservas'!$I$14:$I$2013,BC147)),INDEX('Controle de reservas'!$I$14:$I$2013,BC147)&gt;0,INDEX('Controle de reservas'!$K$14:$K$2013,BC147)&gt;INDEX('Controle de reservas'!$I$14:$I$2013,BC147)),CHAR(10)&amp;"DIVERGÊNCIA DE DATAS","")&amp;IF(INDEX('Controle de reservas'!$P$14:$P$2013,BC147)&lt;&gt;"OK"," !",""))))</f>
      </c>
      <c r="P147" s="17">
        <f ca="1">IF(OR($AQ147=0,P$9="",P$9&lt;$AS147,AND($AT147&lt;&gt;"",P$9&gt;$AT147)),"",IF(BD147=0,"—",IF(INDEX('Controle de reservas'!$P$14:$P$2013,BD147)="DUPLICIDADE NO DIA","CONFLITO"&amp;IF(INDEX('Controle de reservas'!$M$14:$M$2013,BD147)&lt;&gt;"",CHAR(10)&amp;INDEX('Controle de reservas'!$M$14:$M$2013,BD147),"")&amp;IF(INDEX('Controle de reservas'!$N$14:$N$2013,BD147)&lt;&gt;"",CHAR(10)&amp;"Subst.: "&amp;INDEX('Controle de reservas'!$N$14:$N$2013,BD147),"")&amp;IF(AND(ISNUMBER(INDEX('Controle de reservas'!$I$14:$I$2013,BD147)),INDEX('Controle de reservas'!$I$14:$I$2013,BD147)&gt;0,INDEX('Controle de reservas'!$K$14:$K$2013,BD147)&gt;INDEX('Controle de reservas'!$I$14:$I$2013,BD147)),CHAR(10)&amp;"DIVERGÊNCIA DE DATAS",""),IF(INDEX('Controle de reservas'!$L$14:$L$2013,BD147)="Em cobertura","COV",IF(INDEX('Controle de reservas'!$L$14:$L$2013,BD147)="Disponível","DISP",IF(INDEX('Controle de reservas'!$L$14:$L$2013,BD147)="Não utilizado","NU",IF(INDEX('Controle de reservas'!$L$14:$L$2013,BD147)="Folga","F",IF(INDEX('Controle de reservas'!$L$14:$L$2013,BD147)="Ocorrência","O",IF(INDEX('Controle de reservas'!$L$14:$L$2013,BD147)="Programado","PROG",IF(INDEX('Controle de reservas'!$L$14:$L$2013,BD147)="Disponível no posto","DP","SEM SITUAÇÃO")))))))&amp;IF(INDEX('Controle de reservas'!$M$14:$M$2013,BD147)&lt;&gt;"",CHAR(10)&amp;INDEX('Controle de reservas'!$M$14:$M$2013,BD147),IF(OR(INDEX('Controle de reservas'!$L$14:$L$2013,BD147)="Em cobertura",INDEX('Controle de reservas'!$L$14:$L$2013,BD147)="Programado"),CHAR(10)&amp;"SEM LOCAL",""))&amp;IF(INDEX('Controle de reservas'!$N$14:$N$2013,BD147)&lt;&gt;"",CHAR(10)&amp;"Subst.: "&amp;INDEX('Controle de reservas'!$N$14:$N$2013,BD147),"")&amp;IF(AND(ISNUMBER(INDEX('Controle de reservas'!$I$14:$I$2013,BD147)),INDEX('Controle de reservas'!$I$14:$I$2013,BD147)&gt;0,INDEX('Controle de reservas'!$K$14:$K$2013,BD147)&gt;INDEX('Controle de reservas'!$I$14:$I$2013,BD147)),CHAR(10)&amp;"DIVERGÊNCIA DE DATAS","")&amp;IF(INDEX('Controle de reservas'!$P$14:$P$2013,BD147)&lt;&gt;"OK"," !",""))))</f>
      </c>
      <c r="Q147" s="17">
        <f ca="1">IF(OR($AQ147=0,Q$9="",Q$9&lt;$AS147,AND($AT147&lt;&gt;"",Q$9&gt;$AT147)),"",IF(BE147=0,"—",IF(INDEX('Controle de reservas'!$P$14:$P$2013,BE147)="DUPLICIDADE NO DIA","CONFLITO"&amp;IF(INDEX('Controle de reservas'!$M$14:$M$2013,BE147)&lt;&gt;"",CHAR(10)&amp;INDEX('Controle de reservas'!$M$14:$M$2013,BE147),"")&amp;IF(INDEX('Controle de reservas'!$N$14:$N$2013,BE147)&lt;&gt;"",CHAR(10)&amp;"Subst.: "&amp;INDEX('Controle de reservas'!$N$14:$N$2013,BE147),"")&amp;IF(AND(ISNUMBER(INDEX('Controle de reservas'!$I$14:$I$2013,BE147)),INDEX('Controle de reservas'!$I$14:$I$2013,BE147)&gt;0,INDEX('Controle de reservas'!$K$14:$K$2013,BE147)&gt;INDEX('Controle de reservas'!$I$14:$I$2013,BE147)),CHAR(10)&amp;"DIVERGÊNCIA DE DATAS",""),IF(INDEX('Controle de reservas'!$L$14:$L$2013,BE147)="Em cobertura","COV",IF(INDEX('Controle de reservas'!$L$14:$L$2013,BE147)="Disponível","DISP",IF(INDEX('Controle de reservas'!$L$14:$L$2013,BE147)="Não utilizado","NU",IF(INDEX('Controle de reservas'!$L$14:$L$2013,BE147)="Folga","F",IF(INDEX('Controle de reservas'!$L$14:$L$2013,BE147)="Ocorrência","O",IF(INDEX('Controle de reservas'!$L$14:$L$2013,BE147)="Programado","PROG",IF(INDEX('Controle de reservas'!$L$14:$L$2013,BE147)="Disponível no posto","DP","SEM SITUAÇÃO")))))))&amp;IF(INDEX('Controle de reservas'!$M$14:$M$2013,BE147)&lt;&gt;"",CHAR(10)&amp;INDEX('Controle de reservas'!$M$14:$M$2013,BE147),IF(OR(INDEX('Controle de reservas'!$L$14:$L$2013,BE147)="Em cobertura",INDEX('Controle de reservas'!$L$14:$L$2013,BE147)="Programado"),CHAR(10)&amp;"SEM LOCAL",""))&amp;IF(INDEX('Controle de reservas'!$N$14:$N$2013,BE147)&lt;&gt;"",CHAR(10)&amp;"Subst.: "&amp;INDEX('Controle de reservas'!$N$14:$N$2013,BE147),"")&amp;IF(AND(ISNUMBER(INDEX('Controle de reservas'!$I$14:$I$2013,BE147)),INDEX('Controle de reservas'!$I$14:$I$2013,BE147)&gt;0,INDEX('Controle de reservas'!$K$14:$K$2013,BE147)&gt;INDEX('Controle de reservas'!$I$14:$I$2013,BE147)),CHAR(10)&amp;"DIVERGÊNCIA DE DATAS","")&amp;IF(INDEX('Controle de reservas'!$P$14:$P$2013,BE147)&lt;&gt;"OK"," !",""))))</f>
      </c>
      <c r="R147" s="17">
        <f ca="1">IF(OR($AQ147=0,R$9="",R$9&lt;$AS147,AND($AT147&lt;&gt;"",R$9&gt;$AT147)),"",IF(BF147=0,"—",IF(INDEX('Controle de reservas'!$P$14:$P$2013,BF147)="DUPLICIDADE NO DIA","CONFLITO"&amp;IF(INDEX('Controle de reservas'!$M$14:$M$2013,BF147)&lt;&gt;"",CHAR(10)&amp;INDEX('Controle de reservas'!$M$14:$M$2013,BF147),"")&amp;IF(INDEX('Controle de reservas'!$N$14:$N$2013,BF147)&lt;&gt;"",CHAR(10)&amp;"Subst.: "&amp;INDEX('Controle de reservas'!$N$14:$N$2013,BF147),"")&amp;IF(AND(ISNUMBER(INDEX('Controle de reservas'!$I$14:$I$2013,BF147)),INDEX('Controle de reservas'!$I$14:$I$2013,BF147)&gt;0,INDEX('Controle de reservas'!$K$14:$K$2013,BF147)&gt;INDEX('Controle de reservas'!$I$14:$I$2013,BF147)),CHAR(10)&amp;"DIVERGÊNCIA DE DATAS",""),IF(INDEX('Controle de reservas'!$L$14:$L$2013,BF147)="Em cobertura","COV",IF(INDEX('Controle de reservas'!$L$14:$L$2013,BF147)="Disponível","DISP",IF(INDEX('Controle de reservas'!$L$14:$L$2013,BF147)="Não utilizado","NU",IF(INDEX('Controle de reservas'!$L$14:$L$2013,BF147)="Folga","F",IF(INDEX('Controle de reservas'!$L$14:$L$2013,BF147)="Ocorrência","O",IF(INDEX('Controle de reservas'!$L$14:$L$2013,BF147)="Programado","PROG",IF(INDEX('Controle de reservas'!$L$14:$L$2013,BF147)="Disponível no posto","DP","SEM SITUAÇÃO")))))))&amp;IF(INDEX('Controle de reservas'!$M$14:$M$2013,BF147)&lt;&gt;"",CHAR(10)&amp;INDEX('Controle de reservas'!$M$14:$M$2013,BF147),IF(OR(INDEX('Controle de reservas'!$L$14:$L$2013,BF147)="Em cobertura",INDEX('Controle de reservas'!$L$14:$L$2013,BF147)="Programado"),CHAR(10)&amp;"SEM LOCAL",""))&amp;IF(INDEX('Controle de reservas'!$N$14:$N$2013,BF147)&lt;&gt;"",CHAR(10)&amp;"Subst.: "&amp;INDEX('Controle de reservas'!$N$14:$N$2013,BF147),"")&amp;IF(AND(ISNUMBER(INDEX('Controle de reservas'!$I$14:$I$2013,BF147)),INDEX('Controle de reservas'!$I$14:$I$2013,BF147)&gt;0,INDEX('Controle de reservas'!$K$14:$K$2013,BF147)&gt;INDEX('Controle de reservas'!$I$14:$I$2013,BF147)),CHAR(10)&amp;"DIVERGÊNCIA DE DATAS","")&amp;IF(INDEX('Controle de reservas'!$P$14:$P$2013,BF147)&lt;&gt;"OK"," !",""))))</f>
      </c>
      <c r="S147" s="17">
        <f ca="1">IF(OR($AQ147=0,S$9="",S$9&lt;$AS147,AND($AT147&lt;&gt;"",S$9&gt;$AT147)),"",IF(BG147=0,"—",IF(INDEX('Controle de reservas'!$P$14:$P$2013,BG147)="DUPLICIDADE NO DIA","CONFLITO"&amp;IF(INDEX('Controle de reservas'!$M$14:$M$2013,BG147)&lt;&gt;"",CHAR(10)&amp;INDEX('Controle de reservas'!$M$14:$M$2013,BG147),"")&amp;IF(INDEX('Controle de reservas'!$N$14:$N$2013,BG147)&lt;&gt;"",CHAR(10)&amp;"Subst.: "&amp;INDEX('Controle de reservas'!$N$14:$N$2013,BG147),"")&amp;IF(AND(ISNUMBER(INDEX('Controle de reservas'!$I$14:$I$2013,BG147)),INDEX('Controle de reservas'!$I$14:$I$2013,BG147)&gt;0,INDEX('Controle de reservas'!$K$14:$K$2013,BG147)&gt;INDEX('Controle de reservas'!$I$14:$I$2013,BG147)),CHAR(10)&amp;"DIVERGÊNCIA DE DATAS",""),IF(INDEX('Controle de reservas'!$L$14:$L$2013,BG147)="Em cobertura","COV",IF(INDEX('Controle de reservas'!$L$14:$L$2013,BG147)="Disponível","DISP",IF(INDEX('Controle de reservas'!$L$14:$L$2013,BG147)="Não utilizado","NU",IF(INDEX('Controle de reservas'!$L$14:$L$2013,BG147)="Folga","F",IF(INDEX('Controle de reservas'!$L$14:$L$2013,BG147)="Ocorrência","O",IF(INDEX('Controle de reservas'!$L$14:$L$2013,BG147)="Programado","PROG",IF(INDEX('Controle de reservas'!$L$14:$L$2013,BG147)="Disponível no posto","DP","SEM SITUAÇÃO")))))))&amp;IF(INDEX('Controle de reservas'!$M$14:$M$2013,BG147)&lt;&gt;"",CHAR(10)&amp;INDEX('Controle de reservas'!$M$14:$M$2013,BG147),IF(OR(INDEX('Controle de reservas'!$L$14:$L$2013,BG147)="Em cobertura",INDEX('Controle de reservas'!$L$14:$L$2013,BG147)="Programado"),CHAR(10)&amp;"SEM LOCAL",""))&amp;IF(INDEX('Controle de reservas'!$N$14:$N$2013,BG147)&lt;&gt;"",CHAR(10)&amp;"Subst.: "&amp;INDEX('Controle de reservas'!$N$14:$N$2013,BG147),"")&amp;IF(AND(ISNUMBER(INDEX('Controle de reservas'!$I$14:$I$2013,BG147)),INDEX('Controle de reservas'!$I$14:$I$2013,BG147)&gt;0,INDEX('Controle de reservas'!$K$14:$K$2013,BG147)&gt;INDEX('Controle de reservas'!$I$14:$I$2013,BG147)),CHAR(10)&amp;"DIVERGÊNCIA DE DATAS","")&amp;IF(INDEX('Controle de reservas'!$P$14:$P$2013,BG147)&lt;&gt;"OK"," !",""))))</f>
      </c>
      <c r="T147" s="17">
        <f ca="1">IF(OR($AQ147=0,T$9="",T$9&lt;$AS147,AND($AT147&lt;&gt;"",T$9&gt;$AT147)),"",IF(BH147=0,"—",IF(INDEX('Controle de reservas'!$P$14:$P$2013,BH147)="DUPLICIDADE NO DIA","CONFLITO"&amp;IF(INDEX('Controle de reservas'!$M$14:$M$2013,BH147)&lt;&gt;"",CHAR(10)&amp;INDEX('Controle de reservas'!$M$14:$M$2013,BH147),"")&amp;IF(INDEX('Controle de reservas'!$N$14:$N$2013,BH147)&lt;&gt;"",CHAR(10)&amp;"Subst.: "&amp;INDEX('Controle de reservas'!$N$14:$N$2013,BH147),"")&amp;IF(AND(ISNUMBER(INDEX('Controle de reservas'!$I$14:$I$2013,BH147)),INDEX('Controle de reservas'!$I$14:$I$2013,BH147)&gt;0,INDEX('Controle de reservas'!$K$14:$K$2013,BH147)&gt;INDEX('Controle de reservas'!$I$14:$I$2013,BH147)),CHAR(10)&amp;"DIVERGÊNCIA DE DATAS",""),IF(INDEX('Controle de reservas'!$L$14:$L$2013,BH147)="Em cobertura","COV",IF(INDEX('Controle de reservas'!$L$14:$L$2013,BH147)="Disponível","DISP",IF(INDEX('Controle de reservas'!$L$14:$L$2013,BH147)="Não utilizado","NU",IF(INDEX('Controle de reservas'!$L$14:$L$2013,BH147)="Folga","F",IF(INDEX('Controle de reservas'!$L$14:$L$2013,BH147)="Ocorrência","O",IF(INDEX('Controle de reservas'!$L$14:$L$2013,BH147)="Programado","PROG",IF(INDEX('Controle de reservas'!$L$14:$L$2013,BH147)="Disponível no posto","DP","SEM SITUAÇÃO")))))))&amp;IF(INDEX('Controle de reservas'!$M$14:$M$2013,BH147)&lt;&gt;"",CHAR(10)&amp;INDEX('Controle de reservas'!$M$14:$M$2013,BH147),IF(OR(INDEX('Controle de reservas'!$L$14:$L$2013,BH147)="Em cobertura",INDEX('Controle de reservas'!$L$14:$L$2013,BH147)="Programado"),CHAR(10)&amp;"SEM LOCAL",""))&amp;IF(INDEX('Controle de reservas'!$N$14:$N$2013,BH147)&lt;&gt;"",CHAR(10)&amp;"Subst.: "&amp;INDEX('Controle de reservas'!$N$14:$N$2013,BH147),"")&amp;IF(AND(ISNUMBER(INDEX('Controle de reservas'!$I$14:$I$2013,BH147)),INDEX('Controle de reservas'!$I$14:$I$2013,BH147)&gt;0,INDEX('Controle de reservas'!$K$14:$K$2013,BH147)&gt;INDEX('Controle de reservas'!$I$14:$I$2013,BH147)),CHAR(10)&amp;"DIVERGÊNCIA DE DATAS","")&amp;IF(INDEX('Controle de reservas'!$P$14:$P$2013,BH147)&lt;&gt;"OK"," !",""))))</f>
      </c>
      <c r="U147" s="17">
        <f ca="1">IF(OR($AQ147=0,U$9="",U$9&lt;$AS147,AND($AT147&lt;&gt;"",U$9&gt;$AT147)),"",IF(BI147=0,"—",IF(INDEX('Controle de reservas'!$P$14:$P$2013,BI147)="DUPLICIDADE NO DIA","CONFLITO"&amp;IF(INDEX('Controle de reservas'!$M$14:$M$2013,BI147)&lt;&gt;"",CHAR(10)&amp;INDEX('Controle de reservas'!$M$14:$M$2013,BI147),"")&amp;IF(INDEX('Controle de reservas'!$N$14:$N$2013,BI147)&lt;&gt;"",CHAR(10)&amp;"Subst.: "&amp;INDEX('Controle de reservas'!$N$14:$N$2013,BI147),"")&amp;IF(AND(ISNUMBER(INDEX('Controle de reservas'!$I$14:$I$2013,BI147)),INDEX('Controle de reservas'!$I$14:$I$2013,BI147)&gt;0,INDEX('Controle de reservas'!$K$14:$K$2013,BI147)&gt;INDEX('Controle de reservas'!$I$14:$I$2013,BI147)),CHAR(10)&amp;"DIVERGÊNCIA DE DATAS",""),IF(INDEX('Controle de reservas'!$L$14:$L$2013,BI147)="Em cobertura","COV",IF(INDEX('Controle de reservas'!$L$14:$L$2013,BI147)="Disponível","DISP",IF(INDEX('Controle de reservas'!$L$14:$L$2013,BI147)="Não utilizado","NU",IF(INDEX('Controle de reservas'!$L$14:$L$2013,BI147)="Folga","F",IF(INDEX('Controle de reservas'!$L$14:$L$2013,BI147)="Ocorrência","O",IF(INDEX('Controle de reservas'!$L$14:$L$2013,BI147)="Programado","PROG",IF(INDEX('Controle de reservas'!$L$14:$L$2013,BI147)="Disponível no posto","DP","SEM SITUAÇÃO")))))))&amp;IF(INDEX('Controle de reservas'!$M$14:$M$2013,BI147)&lt;&gt;"",CHAR(10)&amp;INDEX('Controle de reservas'!$M$14:$M$2013,BI147),IF(OR(INDEX('Controle de reservas'!$L$14:$L$2013,BI147)="Em cobertura",INDEX('Controle de reservas'!$L$14:$L$2013,BI147)="Programado"),CHAR(10)&amp;"SEM LOCAL",""))&amp;IF(INDEX('Controle de reservas'!$N$14:$N$2013,BI147)&lt;&gt;"",CHAR(10)&amp;"Subst.: "&amp;INDEX('Controle de reservas'!$N$14:$N$2013,BI147),"")&amp;IF(AND(ISNUMBER(INDEX('Controle de reservas'!$I$14:$I$2013,BI147)),INDEX('Controle de reservas'!$I$14:$I$2013,BI147)&gt;0,INDEX('Controle de reservas'!$K$14:$K$2013,BI147)&gt;INDEX('Controle de reservas'!$I$14:$I$2013,BI147)),CHAR(10)&amp;"DIVERGÊNCIA DE DATAS","")&amp;IF(INDEX('Controle de reservas'!$P$14:$P$2013,BI147)&lt;&gt;"OK"," !",""))))</f>
      </c>
      <c r="V147" s="17">
        <f ca="1">IF(OR($AQ147=0,V$9="",V$9&lt;$AS147,AND($AT147&lt;&gt;"",V$9&gt;$AT147)),"",IF(BJ147=0,"—",IF(INDEX('Controle de reservas'!$P$14:$P$2013,BJ147)="DUPLICIDADE NO DIA","CONFLITO"&amp;IF(INDEX('Controle de reservas'!$M$14:$M$2013,BJ147)&lt;&gt;"",CHAR(10)&amp;INDEX('Controle de reservas'!$M$14:$M$2013,BJ147),"")&amp;IF(INDEX('Controle de reservas'!$N$14:$N$2013,BJ147)&lt;&gt;"",CHAR(10)&amp;"Subst.: "&amp;INDEX('Controle de reservas'!$N$14:$N$2013,BJ147),"")&amp;IF(AND(ISNUMBER(INDEX('Controle de reservas'!$I$14:$I$2013,BJ147)),INDEX('Controle de reservas'!$I$14:$I$2013,BJ147)&gt;0,INDEX('Controle de reservas'!$K$14:$K$2013,BJ147)&gt;INDEX('Controle de reservas'!$I$14:$I$2013,BJ147)),CHAR(10)&amp;"DIVERGÊNCIA DE DATAS",""),IF(INDEX('Controle de reservas'!$L$14:$L$2013,BJ147)="Em cobertura","COV",IF(INDEX('Controle de reservas'!$L$14:$L$2013,BJ147)="Disponível","DISP",IF(INDEX('Controle de reservas'!$L$14:$L$2013,BJ147)="Não utilizado","NU",IF(INDEX('Controle de reservas'!$L$14:$L$2013,BJ147)="Folga","F",IF(INDEX('Controle de reservas'!$L$14:$L$2013,BJ147)="Ocorrência","O",IF(INDEX('Controle de reservas'!$L$14:$L$2013,BJ147)="Programado","PROG",IF(INDEX('Controle de reservas'!$L$14:$L$2013,BJ147)="Disponível no posto","DP","SEM SITUAÇÃO")))))))&amp;IF(INDEX('Controle de reservas'!$M$14:$M$2013,BJ147)&lt;&gt;"",CHAR(10)&amp;INDEX('Controle de reservas'!$M$14:$M$2013,BJ147),IF(OR(INDEX('Controle de reservas'!$L$14:$L$2013,BJ147)="Em cobertura",INDEX('Controle de reservas'!$L$14:$L$2013,BJ147)="Programado"),CHAR(10)&amp;"SEM LOCAL",""))&amp;IF(INDEX('Controle de reservas'!$N$14:$N$2013,BJ147)&lt;&gt;"",CHAR(10)&amp;"Subst.: "&amp;INDEX('Controle de reservas'!$N$14:$N$2013,BJ147),"")&amp;IF(AND(ISNUMBER(INDEX('Controle de reservas'!$I$14:$I$2013,BJ147)),INDEX('Controle de reservas'!$I$14:$I$2013,BJ147)&gt;0,INDEX('Controle de reservas'!$K$14:$K$2013,BJ147)&gt;INDEX('Controle de reservas'!$I$14:$I$2013,BJ147)),CHAR(10)&amp;"DIVERGÊNCIA DE DATAS","")&amp;IF(INDEX('Controle de reservas'!$P$14:$P$2013,BJ147)&lt;&gt;"OK"," !",""))))</f>
      </c>
      <c r="W147" s="17">
        <f ca="1">IF(OR($AQ147=0,W$9="",W$9&lt;$AS147,AND($AT147&lt;&gt;"",W$9&gt;$AT147)),"",IF(BK147=0,"—",IF(INDEX('Controle de reservas'!$P$14:$P$2013,BK147)="DUPLICIDADE NO DIA","CONFLITO"&amp;IF(INDEX('Controle de reservas'!$M$14:$M$2013,BK147)&lt;&gt;"",CHAR(10)&amp;INDEX('Controle de reservas'!$M$14:$M$2013,BK147),"")&amp;IF(INDEX('Controle de reservas'!$N$14:$N$2013,BK147)&lt;&gt;"",CHAR(10)&amp;"Subst.: "&amp;INDEX('Controle de reservas'!$N$14:$N$2013,BK147),"")&amp;IF(AND(ISNUMBER(INDEX('Controle de reservas'!$I$14:$I$2013,BK147)),INDEX('Controle de reservas'!$I$14:$I$2013,BK147)&gt;0,INDEX('Controle de reservas'!$K$14:$K$2013,BK147)&gt;INDEX('Controle de reservas'!$I$14:$I$2013,BK147)),CHAR(10)&amp;"DIVERGÊNCIA DE DATAS",""),IF(INDEX('Controle de reservas'!$L$14:$L$2013,BK147)="Em cobertura","COV",IF(INDEX('Controle de reservas'!$L$14:$L$2013,BK147)="Disponível","DISP",IF(INDEX('Controle de reservas'!$L$14:$L$2013,BK147)="Não utilizado","NU",IF(INDEX('Controle de reservas'!$L$14:$L$2013,BK147)="Folga","F",IF(INDEX('Controle de reservas'!$L$14:$L$2013,BK147)="Ocorrência","O",IF(INDEX('Controle de reservas'!$L$14:$L$2013,BK147)="Programado","PROG",IF(INDEX('Controle de reservas'!$L$14:$L$2013,BK147)="Disponível no posto","DP","SEM SITUAÇÃO")))))))&amp;IF(INDEX('Controle de reservas'!$M$14:$M$2013,BK147)&lt;&gt;"",CHAR(10)&amp;INDEX('Controle de reservas'!$M$14:$M$2013,BK147),IF(OR(INDEX('Controle de reservas'!$L$14:$L$2013,BK147)="Em cobertura",INDEX('Controle de reservas'!$L$14:$L$2013,BK147)="Programado"),CHAR(10)&amp;"SEM LOCAL",""))&amp;IF(INDEX('Controle de reservas'!$N$14:$N$2013,BK147)&lt;&gt;"",CHAR(10)&amp;"Subst.: "&amp;INDEX('Controle de reservas'!$N$14:$N$2013,BK147),"")&amp;IF(AND(ISNUMBER(INDEX('Controle de reservas'!$I$14:$I$2013,BK147)),INDEX('Controle de reservas'!$I$14:$I$2013,BK147)&gt;0,INDEX('Controle de reservas'!$K$14:$K$2013,BK147)&gt;INDEX('Controle de reservas'!$I$14:$I$2013,BK147)),CHAR(10)&amp;"DIVERGÊNCIA DE DATAS","")&amp;IF(INDEX('Controle de reservas'!$P$14:$P$2013,BK147)&lt;&gt;"OK"," !",""))))</f>
      </c>
      <c r="X147" s="17">
        <f ca="1">IF(OR($AQ147=0,X$9="",X$9&lt;$AS147,AND($AT147&lt;&gt;"",X$9&gt;$AT147)),"",IF(BL147=0,"—",IF(INDEX('Controle de reservas'!$P$14:$P$2013,BL147)="DUPLICIDADE NO DIA","CONFLITO"&amp;IF(INDEX('Controle de reservas'!$M$14:$M$2013,BL147)&lt;&gt;"",CHAR(10)&amp;INDEX('Controle de reservas'!$M$14:$M$2013,BL147),"")&amp;IF(INDEX('Controle de reservas'!$N$14:$N$2013,BL147)&lt;&gt;"",CHAR(10)&amp;"Subst.: "&amp;INDEX('Controle de reservas'!$N$14:$N$2013,BL147),"")&amp;IF(AND(ISNUMBER(INDEX('Controle de reservas'!$I$14:$I$2013,BL147)),INDEX('Controle de reservas'!$I$14:$I$2013,BL147)&gt;0,INDEX('Controle de reservas'!$K$14:$K$2013,BL147)&gt;INDEX('Controle de reservas'!$I$14:$I$2013,BL147)),CHAR(10)&amp;"DIVERGÊNCIA DE DATAS",""),IF(INDEX('Controle de reservas'!$L$14:$L$2013,BL147)="Em cobertura","COV",IF(INDEX('Controle de reservas'!$L$14:$L$2013,BL147)="Disponível","DISP",IF(INDEX('Controle de reservas'!$L$14:$L$2013,BL147)="Não utilizado","NU",IF(INDEX('Controle de reservas'!$L$14:$L$2013,BL147)="Folga","F",IF(INDEX('Controle de reservas'!$L$14:$L$2013,BL147)="Ocorrência","O",IF(INDEX('Controle de reservas'!$L$14:$L$2013,BL147)="Programado","PROG",IF(INDEX('Controle de reservas'!$L$14:$L$2013,BL147)="Disponível no posto","DP","SEM SITUAÇÃO")))))))&amp;IF(INDEX('Controle de reservas'!$M$14:$M$2013,BL147)&lt;&gt;"",CHAR(10)&amp;INDEX('Controle de reservas'!$M$14:$M$2013,BL147),IF(OR(INDEX('Controle de reservas'!$L$14:$L$2013,BL147)="Em cobertura",INDEX('Controle de reservas'!$L$14:$L$2013,BL147)="Programado"),CHAR(10)&amp;"SEM LOCAL",""))&amp;IF(INDEX('Controle de reservas'!$N$14:$N$2013,BL147)&lt;&gt;"",CHAR(10)&amp;"Subst.: "&amp;INDEX('Controle de reservas'!$N$14:$N$2013,BL147),"")&amp;IF(AND(ISNUMBER(INDEX('Controle de reservas'!$I$14:$I$2013,BL147)),INDEX('Controle de reservas'!$I$14:$I$2013,BL147)&gt;0,INDEX('Controle de reservas'!$K$14:$K$2013,BL147)&gt;INDEX('Controle de reservas'!$I$14:$I$2013,BL147)),CHAR(10)&amp;"DIVERGÊNCIA DE DATAS","")&amp;IF(INDEX('Controle de reservas'!$P$14:$P$2013,BL147)&lt;&gt;"OK"," !",""))))</f>
      </c>
      <c r="Y147" s="17">
        <f ca="1">IF(OR($AQ147=0,Y$9="",Y$9&lt;$AS147,AND($AT147&lt;&gt;"",Y$9&gt;$AT147)),"",IF(BM147=0,"—",IF(INDEX('Controle de reservas'!$P$14:$P$2013,BM147)="DUPLICIDADE NO DIA","CONFLITO"&amp;IF(INDEX('Controle de reservas'!$M$14:$M$2013,BM147)&lt;&gt;"",CHAR(10)&amp;INDEX('Controle de reservas'!$M$14:$M$2013,BM147),"")&amp;IF(INDEX('Controle de reservas'!$N$14:$N$2013,BM147)&lt;&gt;"",CHAR(10)&amp;"Subst.: "&amp;INDEX('Controle de reservas'!$N$14:$N$2013,BM147),"")&amp;IF(AND(ISNUMBER(INDEX('Controle de reservas'!$I$14:$I$2013,BM147)),INDEX('Controle de reservas'!$I$14:$I$2013,BM147)&gt;0,INDEX('Controle de reservas'!$K$14:$K$2013,BM147)&gt;INDEX('Controle de reservas'!$I$14:$I$2013,BM147)),CHAR(10)&amp;"DIVERGÊNCIA DE DATAS",""),IF(INDEX('Controle de reservas'!$L$14:$L$2013,BM147)="Em cobertura","COV",IF(INDEX('Controle de reservas'!$L$14:$L$2013,BM147)="Disponível","DISP",IF(INDEX('Controle de reservas'!$L$14:$L$2013,BM147)="Não utilizado","NU",IF(INDEX('Controle de reservas'!$L$14:$L$2013,BM147)="Folga","F",IF(INDEX('Controle de reservas'!$L$14:$L$2013,BM147)="Ocorrência","O",IF(INDEX('Controle de reservas'!$L$14:$L$2013,BM147)="Programado","PROG",IF(INDEX('Controle de reservas'!$L$14:$L$2013,BM147)="Disponível no posto","DP","SEM SITUAÇÃO")))))))&amp;IF(INDEX('Controle de reservas'!$M$14:$M$2013,BM147)&lt;&gt;"",CHAR(10)&amp;INDEX('Controle de reservas'!$M$14:$M$2013,BM147),IF(OR(INDEX('Controle de reservas'!$L$14:$L$2013,BM147)="Em cobertura",INDEX('Controle de reservas'!$L$14:$L$2013,BM147)="Programado"),CHAR(10)&amp;"SEM LOCAL",""))&amp;IF(INDEX('Controle de reservas'!$N$14:$N$2013,BM147)&lt;&gt;"",CHAR(10)&amp;"Subst.: "&amp;INDEX('Controle de reservas'!$N$14:$N$2013,BM147),"")&amp;IF(AND(ISNUMBER(INDEX('Controle de reservas'!$I$14:$I$2013,BM147)),INDEX('Controle de reservas'!$I$14:$I$2013,BM147)&gt;0,INDEX('Controle de reservas'!$K$14:$K$2013,BM147)&gt;INDEX('Controle de reservas'!$I$14:$I$2013,BM147)),CHAR(10)&amp;"DIVERGÊNCIA DE DATAS","")&amp;IF(INDEX('Controle de reservas'!$P$14:$P$2013,BM147)&lt;&gt;"OK"," !",""))))</f>
      </c>
      <c r="Z147" s="17">
        <f ca="1">IF(OR($AQ147=0,Z$9="",Z$9&lt;$AS147,AND($AT147&lt;&gt;"",Z$9&gt;$AT147)),"",IF(BN147=0,"—",IF(INDEX('Controle de reservas'!$P$14:$P$2013,BN147)="DUPLICIDADE NO DIA","CONFLITO"&amp;IF(INDEX('Controle de reservas'!$M$14:$M$2013,BN147)&lt;&gt;"",CHAR(10)&amp;INDEX('Controle de reservas'!$M$14:$M$2013,BN147),"")&amp;IF(INDEX('Controle de reservas'!$N$14:$N$2013,BN147)&lt;&gt;"",CHAR(10)&amp;"Subst.: "&amp;INDEX('Controle de reservas'!$N$14:$N$2013,BN147),"")&amp;IF(AND(ISNUMBER(INDEX('Controle de reservas'!$I$14:$I$2013,BN147)),INDEX('Controle de reservas'!$I$14:$I$2013,BN147)&gt;0,INDEX('Controle de reservas'!$K$14:$K$2013,BN147)&gt;INDEX('Controle de reservas'!$I$14:$I$2013,BN147)),CHAR(10)&amp;"DIVERGÊNCIA DE DATAS",""),IF(INDEX('Controle de reservas'!$L$14:$L$2013,BN147)="Em cobertura","COV",IF(INDEX('Controle de reservas'!$L$14:$L$2013,BN147)="Disponível","DISP",IF(INDEX('Controle de reservas'!$L$14:$L$2013,BN147)="Não utilizado","NU",IF(INDEX('Controle de reservas'!$L$14:$L$2013,BN147)="Folga","F",IF(INDEX('Controle de reservas'!$L$14:$L$2013,BN147)="Ocorrência","O",IF(INDEX('Controle de reservas'!$L$14:$L$2013,BN147)="Programado","PROG",IF(INDEX('Controle de reservas'!$L$14:$L$2013,BN147)="Disponível no posto","DP","SEM SITUAÇÃO")))))))&amp;IF(INDEX('Controle de reservas'!$M$14:$M$2013,BN147)&lt;&gt;"",CHAR(10)&amp;INDEX('Controle de reservas'!$M$14:$M$2013,BN147),IF(OR(INDEX('Controle de reservas'!$L$14:$L$2013,BN147)="Em cobertura",INDEX('Controle de reservas'!$L$14:$L$2013,BN147)="Programado"),CHAR(10)&amp;"SEM LOCAL",""))&amp;IF(INDEX('Controle de reservas'!$N$14:$N$2013,BN147)&lt;&gt;"",CHAR(10)&amp;"Subst.: "&amp;INDEX('Controle de reservas'!$N$14:$N$2013,BN147),"")&amp;IF(AND(ISNUMBER(INDEX('Controle de reservas'!$I$14:$I$2013,BN147)),INDEX('Controle de reservas'!$I$14:$I$2013,BN147)&gt;0,INDEX('Controle de reservas'!$K$14:$K$2013,BN147)&gt;INDEX('Controle de reservas'!$I$14:$I$2013,BN147)),CHAR(10)&amp;"DIVERGÊNCIA DE DATAS","")&amp;IF(INDEX('Controle de reservas'!$P$14:$P$2013,BN147)&lt;&gt;"OK"," !",""))))</f>
      </c>
      <c r="AA147" s="17">
        <f ca="1">IF(OR($AQ147=0,AA$9="",AA$9&lt;$AS147,AND($AT147&lt;&gt;"",AA$9&gt;$AT147)),"",IF(BO147=0,"—",IF(INDEX('Controle de reservas'!$P$14:$P$2013,BO147)="DUPLICIDADE NO DIA","CONFLITO"&amp;IF(INDEX('Controle de reservas'!$M$14:$M$2013,BO147)&lt;&gt;"",CHAR(10)&amp;INDEX('Controle de reservas'!$M$14:$M$2013,BO147),"")&amp;IF(INDEX('Controle de reservas'!$N$14:$N$2013,BO147)&lt;&gt;"",CHAR(10)&amp;"Subst.: "&amp;INDEX('Controle de reservas'!$N$14:$N$2013,BO147),"")&amp;IF(AND(ISNUMBER(INDEX('Controle de reservas'!$I$14:$I$2013,BO147)),INDEX('Controle de reservas'!$I$14:$I$2013,BO147)&gt;0,INDEX('Controle de reservas'!$K$14:$K$2013,BO147)&gt;INDEX('Controle de reservas'!$I$14:$I$2013,BO147)),CHAR(10)&amp;"DIVERGÊNCIA DE DATAS",""),IF(INDEX('Controle de reservas'!$L$14:$L$2013,BO147)="Em cobertura","COV",IF(INDEX('Controle de reservas'!$L$14:$L$2013,BO147)="Disponível","DISP",IF(INDEX('Controle de reservas'!$L$14:$L$2013,BO147)="Não utilizado","NU",IF(INDEX('Controle de reservas'!$L$14:$L$2013,BO147)="Folga","F",IF(INDEX('Controle de reservas'!$L$14:$L$2013,BO147)="Ocorrência","O",IF(INDEX('Controle de reservas'!$L$14:$L$2013,BO147)="Programado","PROG",IF(INDEX('Controle de reservas'!$L$14:$L$2013,BO147)="Disponível no posto","DP","SEM SITUAÇÃO")))))))&amp;IF(INDEX('Controle de reservas'!$M$14:$M$2013,BO147)&lt;&gt;"",CHAR(10)&amp;INDEX('Controle de reservas'!$M$14:$M$2013,BO147),IF(OR(INDEX('Controle de reservas'!$L$14:$L$2013,BO147)="Em cobertura",INDEX('Controle de reservas'!$L$14:$L$2013,BO147)="Programado"),CHAR(10)&amp;"SEM LOCAL",""))&amp;IF(INDEX('Controle de reservas'!$N$14:$N$2013,BO147)&lt;&gt;"",CHAR(10)&amp;"Subst.: "&amp;INDEX('Controle de reservas'!$N$14:$N$2013,BO147),"")&amp;IF(AND(ISNUMBER(INDEX('Controle de reservas'!$I$14:$I$2013,BO147)),INDEX('Controle de reservas'!$I$14:$I$2013,BO147)&gt;0,INDEX('Controle de reservas'!$K$14:$K$2013,BO147)&gt;INDEX('Controle de reservas'!$I$14:$I$2013,BO147)),CHAR(10)&amp;"DIVERGÊNCIA DE DATAS","")&amp;IF(INDEX('Controle de reservas'!$P$14:$P$2013,BO147)&lt;&gt;"OK"," !",""))))</f>
      </c>
      <c r="AB147" s="17">
        <f ca="1">IF(OR($AQ147=0,AB$9="",AB$9&lt;$AS147,AND($AT147&lt;&gt;"",AB$9&gt;$AT147)),"",IF(BP147=0,"—",IF(INDEX('Controle de reservas'!$P$14:$P$2013,BP147)="DUPLICIDADE NO DIA","CONFLITO"&amp;IF(INDEX('Controle de reservas'!$M$14:$M$2013,BP147)&lt;&gt;"",CHAR(10)&amp;INDEX('Controle de reservas'!$M$14:$M$2013,BP147),"")&amp;IF(INDEX('Controle de reservas'!$N$14:$N$2013,BP147)&lt;&gt;"",CHAR(10)&amp;"Subst.: "&amp;INDEX('Controle de reservas'!$N$14:$N$2013,BP147),"")&amp;IF(AND(ISNUMBER(INDEX('Controle de reservas'!$I$14:$I$2013,BP147)),INDEX('Controle de reservas'!$I$14:$I$2013,BP147)&gt;0,INDEX('Controle de reservas'!$K$14:$K$2013,BP147)&gt;INDEX('Controle de reservas'!$I$14:$I$2013,BP147)),CHAR(10)&amp;"DIVERGÊNCIA DE DATAS",""),IF(INDEX('Controle de reservas'!$L$14:$L$2013,BP147)="Em cobertura","COV",IF(INDEX('Controle de reservas'!$L$14:$L$2013,BP147)="Disponível","DISP",IF(INDEX('Controle de reservas'!$L$14:$L$2013,BP147)="Não utilizado","NU",IF(INDEX('Controle de reservas'!$L$14:$L$2013,BP147)="Folga","F",IF(INDEX('Controle de reservas'!$L$14:$L$2013,BP147)="Ocorrência","O",IF(INDEX('Controle de reservas'!$L$14:$L$2013,BP147)="Programado","PROG",IF(INDEX('Controle de reservas'!$L$14:$L$2013,BP147)="Disponível no posto","DP","SEM SITUAÇÃO")))))))&amp;IF(INDEX('Controle de reservas'!$M$14:$M$2013,BP147)&lt;&gt;"",CHAR(10)&amp;INDEX('Controle de reservas'!$M$14:$M$2013,BP147),IF(OR(INDEX('Controle de reservas'!$L$14:$L$2013,BP147)="Em cobertura",INDEX('Controle de reservas'!$L$14:$L$2013,BP147)="Programado"),CHAR(10)&amp;"SEM LOCAL",""))&amp;IF(INDEX('Controle de reservas'!$N$14:$N$2013,BP147)&lt;&gt;"",CHAR(10)&amp;"Subst.: "&amp;INDEX('Controle de reservas'!$N$14:$N$2013,BP147),"")&amp;IF(AND(ISNUMBER(INDEX('Controle de reservas'!$I$14:$I$2013,BP147)),INDEX('Controle de reservas'!$I$14:$I$2013,BP147)&gt;0,INDEX('Controle de reservas'!$K$14:$K$2013,BP147)&gt;INDEX('Controle de reservas'!$I$14:$I$2013,BP147)),CHAR(10)&amp;"DIVERGÊNCIA DE DATAS","")&amp;IF(INDEX('Controle de reservas'!$P$14:$P$2013,BP147)&lt;&gt;"OK"," !",""))))</f>
      </c>
      <c r="AC147" s="17">
        <f ca="1">IF(OR($AQ147=0,AC$9="",AC$9&lt;$AS147,AND($AT147&lt;&gt;"",AC$9&gt;$AT147)),"",IF(BQ147=0,"—",IF(INDEX('Controle de reservas'!$P$14:$P$2013,BQ147)="DUPLICIDADE NO DIA","CONFLITO"&amp;IF(INDEX('Controle de reservas'!$M$14:$M$2013,BQ147)&lt;&gt;"",CHAR(10)&amp;INDEX('Controle de reservas'!$M$14:$M$2013,BQ147),"")&amp;IF(INDEX('Controle de reservas'!$N$14:$N$2013,BQ147)&lt;&gt;"",CHAR(10)&amp;"Subst.: "&amp;INDEX('Controle de reservas'!$N$14:$N$2013,BQ147),"")&amp;IF(AND(ISNUMBER(INDEX('Controle de reservas'!$I$14:$I$2013,BQ147)),INDEX('Controle de reservas'!$I$14:$I$2013,BQ147)&gt;0,INDEX('Controle de reservas'!$K$14:$K$2013,BQ147)&gt;INDEX('Controle de reservas'!$I$14:$I$2013,BQ147)),CHAR(10)&amp;"DIVERGÊNCIA DE DATAS",""),IF(INDEX('Controle de reservas'!$L$14:$L$2013,BQ147)="Em cobertura","COV",IF(INDEX('Controle de reservas'!$L$14:$L$2013,BQ147)="Disponível","DISP",IF(INDEX('Controle de reservas'!$L$14:$L$2013,BQ147)="Não utilizado","NU",IF(INDEX('Controle de reservas'!$L$14:$L$2013,BQ147)="Folga","F",IF(INDEX('Controle de reservas'!$L$14:$L$2013,BQ147)="Ocorrência","O",IF(INDEX('Controle de reservas'!$L$14:$L$2013,BQ147)="Programado","PROG",IF(INDEX('Controle de reservas'!$L$14:$L$2013,BQ147)="Disponível no posto","DP","SEM SITUAÇÃO")))))))&amp;IF(INDEX('Controle de reservas'!$M$14:$M$2013,BQ147)&lt;&gt;"",CHAR(10)&amp;INDEX('Controle de reservas'!$M$14:$M$2013,BQ147),IF(OR(INDEX('Controle de reservas'!$L$14:$L$2013,BQ147)="Em cobertura",INDEX('Controle de reservas'!$L$14:$L$2013,BQ147)="Programado"),CHAR(10)&amp;"SEM LOCAL",""))&amp;IF(INDEX('Controle de reservas'!$N$14:$N$2013,BQ147)&lt;&gt;"",CHAR(10)&amp;"Subst.: "&amp;INDEX('Controle de reservas'!$N$14:$N$2013,BQ147),"")&amp;IF(AND(ISNUMBER(INDEX('Controle de reservas'!$I$14:$I$2013,BQ147)),INDEX('Controle de reservas'!$I$14:$I$2013,BQ147)&gt;0,INDEX('Controle de reservas'!$K$14:$K$2013,BQ147)&gt;INDEX('Controle de reservas'!$I$14:$I$2013,BQ147)),CHAR(10)&amp;"DIVERGÊNCIA DE DATAS","")&amp;IF(INDEX('Controle de reservas'!$P$14:$P$2013,BQ147)&lt;&gt;"OK"," !",""))))</f>
      </c>
      <c r="AD147" s="17">
        <f ca="1">IF(OR($AQ147=0,AD$9="",AD$9&lt;$AS147,AND($AT147&lt;&gt;"",AD$9&gt;$AT147)),"",IF(BR147=0,"—",IF(INDEX('Controle de reservas'!$P$14:$P$2013,BR147)="DUPLICIDADE NO DIA","CONFLITO"&amp;IF(INDEX('Controle de reservas'!$M$14:$M$2013,BR147)&lt;&gt;"",CHAR(10)&amp;INDEX('Controle de reservas'!$M$14:$M$2013,BR147),"")&amp;IF(INDEX('Controle de reservas'!$N$14:$N$2013,BR147)&lt;&gt;"",CHAR(10)&amp;"Subst.: "&amp;INDEX('Controle de reservas'!$N$14:$N$2013,BR147),"")&amp;IF(AND(ISNUMBER(INDEX('Controle de reservas'!$I$14:$I$2013,BR147)),INDEX('Controle de reservas'!$I$14:$I$2013,BR147)&gt;0,INDEX('Controle de reservas'!$K$14:$K$2013,BR147)&gt;INDEX('Controle de reservas'!$I$14:$I$2013,BR147)),CHAR(10)&amp;"DIVERGÊNCIA DE DATAS",""),IF(INDEX('Controle de reservas'!$L$14:$L$2013,BR147)="Em cobertura","COV",IF(INDEX('Controle de reservas'!$L$14:$L$2013,BR147)="Disponível","DISP",IF(INDEX('Controle de reservas'!$L$14:$L$2013,BR147)="Não utilizado","NU",IF(INDEX('Controle de reservas'!$L$14:$L$2013,BR147)="Folga","F",IF(INDEX('Controle de reservas'!$L$14:$L$2013,BR147)="Ocorrência","O",IF(INDEX('Controle de reservas'!$L$14:$L$2013,BR147)="Programado","PROG",IF(INDEX('Controle de reservas'!$L$14:$L$2013,BR147)="Disponível no posto","DP","SEM SITUAÇÃO")))))))&amp;IF(INDEX('Controle de reservas'!$M$14:$M$2013,BR147)&lt;&gt;"",CHAR(10)&amp;INDEX('Controle de reservas'!$M$14:$M$2013,BR147),IF(OR(INDEX('Controle de reservas'!$L$14:$L$2013,BR147)="Em cobertura",INDEX('Controle de reservas'!$L$14:$L$2013,BR147)="Programado"),CHAR(10)&amp;"SEM LOCAL",""))&amp;IF(INDEX('Controle de reservas'!$N$14:$N$2013,BR147)&lt;&gt;"",CHAR(10)&amp;"Subst.: "&amp;INDEX('Controle de reservas'!$N$14:$N$2013,BR147),"")&amp;IF(AND(ISNUMBER(INDEX('Controle de reservas'!$I$14:$I$2013,BR147)),INDEX('Controle de reservas'!$I$14:$I$2013,BR147)&gt;0,INDEX('Controle de reservas'!$K$14:$K$2013,BR147)&gt;INDEX('Controle de reservas'!$I$14:$I$2013,BR147)),CHAR(10)&amp;"DIVERGÊNCIA DE DATAS","")&amp;IF(INDEX('Controle de reservas'!$P$14:$P$2013,BR147)&lt;&gt;"OK"," !",""))))</f>
      </c>
      <c r="AE147" s="17">
        <f ca="1">IF(OR($AQ147=0,AE$9="",AE$9&lt;$AS147,AND($AT147&lt;&gt;"",AE$9&gt;$AT147)),"",IF(BS147=0,"—",IF(INDEX('Controle de reservas'!$P$14:$P$2013,BS147)="DUPLICIDADE NO DIA","CONFLITO"&amp;IF(INDEX('Controle de reservas'!$M$14:$M$2013,BS147)&lt;&gt;"",CHAR(10)&amp;INDEX('Controle de reservas'!$M$14:$M$2013,BS147),"")&amp;IF(INDEX('Controle de reservas'!$N$14:$N$2013,BS147)&lt;&gt;"",CHAR(10)&amp;"Subst.: "&amp;INDEX('Controle de reservas'!$N$14:$N$2013,BS147),"")&amp;IF(AND(ISNUMBER(INDEX('Controle de reservas'!$I$14:$I$2013,BS147)),INDEX('Controle de reservas'!$I$14:$I$2013,BS147)&gt;0,INDEX('Controle de reservas'!$K$14:$K$2013,BS147)&gt;INDEX('Controle de reservas'!$I$14:$I$2013,BS147)),CHAR(10)&amp;"DIVERGÊNCIA DE DATAS",""),IF(INDEX('Controle de reservas'!$L$14:$L$2013,BS147)="Em cobertura","COV",IF(INDEX('Controle de reservas'!$L$14:$L$2013,BS147)="Disponível","DISP",IF(INDEX('Controle de reservas'!$L$14:$L$2013,BS147)="Não utilizado","NU",IF(INDEX('Controle de reservas'!$L$14:$L$2013,BS147)="Folga","F",IF(INDEX('Controle de reservas'!$L$14:$L$2013,BS147)="Ocorrência","O",IF(INDEX('Controle de reservas'!$L$14:$L$2013,BS147)="Programado","PROG",IF(INDEX('Controle de reservas'!$L$14:$L$2013,BS147)="Disponível no posto","DP","SEM SITUAÇÃO")))))))&amp;IF(INDEX('Controle de reservas'!$M$14:$M$2013,BS147)&lt;&gt;"",CHAR(10)&amp;INDEX('Controle de reservas'!$M$14:$M$2013,BS147),IF(OR(INDEX('Controle de reservas'!$L$14:$L$2013,BS147)="Em cobertura",INDEX('Controle de reservas'!$L$14:$L$2013,BS147)="Programado"),CHAR(10)&amp;"SEM LOCAL",""))&amp;IF(INDEX('Controle de reservas'!$N$14:$N$2013,BS147)&lt;&gt;"",CHAR(10)&amp;"Subst.: "&amp;INDEX('Controle de reservas'!$N$14:$N$2013,BS147),"")&amp;IF(AND(ISNUMBER(INDEX('Controle de reservas'!$I$14:$I$2013,BS147)),INDEX('Controle de reservas'!$I$14:$I$2013,BS147)&gt;0,INDEX('Controle de reservas'!$K$14:$K$2013,BS147)&gt;INDEX('Controle de reservas'!$I$14:$I$2013,BS147)),CHAR(10)&amp;"DIVERGÊNCIA DE DATAS","")&amp;IF(INDEX('Controle de reservas'!$P$14:$P$2013,BS147)&lt;&gt;"OK"," !",""))))</f>
      </c>
      <c r="AF147" s="17">
        <f ca="1">IF(OR($AQ147=0,AF$9="",AF$9&lt;$AS147,AND($AT147&lt;&gt;"",AF$9&gt;$AT147)),"",IF(BT147=0,"—",IF(INDEX('Controle de reservas'!$P$14:$P$2013,BT147)="DUPLICIDADE NO DIA","CONFLITO"&amp;IF(INDEX('Controle de reservas'!$M$14:$M$2013,BT147)&lt;&gt;"",CHAR(10)&amp;INDEX('Controle de reservas'!$M$14:$M$2013,BT147),"")&amp;IF(INDEX('Controle de reservas'!$N$14:$N$2013,BT147)&lt;&gt;"",CHAR(10)&amp;"Subst.: "&amp;INDEX('Controle de reservas'!$N$14:$N$2013,BT147),"")&amp;IF(AND(ISNUMBER(INDEX('Controle de reservas'!$I$14:$I$2013,BT147)),INDEX('Controle de reservas'!$I$14:$I$2013,BT147)&gt;0,INDEX('Controle de reservas'!$K$14:$K$2013,BT147)&gt;INDEX('Controle de reservas'!$I$14:$I$2013,BT147)),CHAR(10)&amp;"DIVERGÊNCIA DE DATAS",""),IF(INDEX('Controle de reservas'!$L$14:$L$2013,BT147)="Em cobertura","COV",IF(INDEX('Controle de reservas'!$L$14:$L$2013,BT147)="Disponível","DISP",IF(INDEX('Controle de reservas'!$L$14:$L$2013,BT147)="Não utilizado","NU",IF(INDEX('Controle de reservas'!$L$14:$L$2013,BT147)="Folga","F",IF(INDEX('Controle de reservas'!$L$14:$L$2013,BT147)="Ocorrência","O",IF(INDEX('Controle de reservas'!$L$14:$L$2013,BT147)="Programado","PROG",IF(INDEX('Controle de reservas'!$L$14:$L$2013,BT147)="Disponível no posto","DP","SEM SITUAÇÃO")))))))&amp;IF(INDEX('Controle de reservas'!$M$14:$M$2013,BT147)&lt;&gt;"",CHAR(10)&amp;INDEX('Controle de reservas'!$M$14:$M$2013,BT147),IF(OR(INDEX('Controle de reservas'!$L$14:$L$2013,BT147)="Em cobertura",INDEX('Controle de reservas'!$L$14:$L$2013,BT147)="Programado"),CHAR(10)&amp;"SEM LOCAL",""))&amp;IF(INDEX('Controle de reservas'!$N$14:$N$2013,BT147)&lt;&gt;"",CHAR(10)&amp;"Subst.: "&amp;INDEX('Controle de reservas'!$N$14:$N$2013,BT147),"")&amp;IF(AND(ISNUMBER(INDEX('Controle de reservas'!$I$14:$I$2013,BT147)),INDEX('Controle de reservas'!$I$14:$I$2013,BT147)&gt;0,INDEX('Controle de reservas'!$K$14:$K$2013,BT147)&gt;INDEX('Controle de reservas'!$I$14:$I$2013,BT147)),CHAR(10)&amp;"DIVERGÊNCIA DE DATAS","")&amp;IF(INDEX('Controle de reservas'!$P$14:$P$2013,BT147)&lt;&gt;"OK"," !",""))))</f>
      </c>
      <c r="AG147" s="17">
        <f ca="1">IF(OR($AQ147=0,AG$9="",AG$9&lt;$AS147,AND($AT147&lt;&gt;"",AG$9&gt;$AT147)),"",IF(BU147=0,"—",IF(INDEX('Controle de reservas'!$P$14:$P$2013,BU147)="DUPLICIDADE NO DIA","CONFLITO"&amp;IF(INDEX('Controle de reservas'!$M$14:$M$2013,BU147)&lt;&gt;"",CHAR(10)&amp;INDEX('Controle de reservas'!$M$14:$M$2013,BU147),"")&amp;IF(INDEX('Controle de reservas'!$N$14:$N$2013,BU147)&lt;&gt;"",CHAR(10)&amp;"Subst.: "&amp;INDEX('Controle de reservas'!$N$14:$N$2013,BU147),"")&amp;IF(AND(ISNUMBER(INDEX('Controle de reservas'!$I$14:$I$2013,BU147)),INDEX('Controle de reservas'!$I$14:$I$2013,BU147)&gt;0,INDEX('Controle de reservas'!$K$14:$K$2013,BU147)&gt;INDEX('Controle de reservas'!$I$14:$I$2013,BU147)),CHAR(10)&amp;"DIVERGÊNCIA DE DATAS",""),IF(INDEX('Controle de reservas'!$L$14:$L$2013,BU147)="Em cobertura","COV",IF(INDEX('Controle de reservas'!$L$14:$L$2013,BU147)="Disponível","DISP",IF(INDEX('Controle de reservas'!$L$14:$L$2013,BU147)="Não utilizado","NU",IF(INDEX('Controle de reservas'!$L$14:$L$2013,BU147)="Folga","F",IF(INDEX('Controle de reservas'!$L$14:$L$2013,BU147)="Ocorrência","O",IF(INDEX('Controle de reservas'!$L$14:$L$2013,BU147)="Programado","PROG",IF(INDEX('Controle de reservas'!$L$14:$L$2013,BU147)="Disponível no posto","DP","SEM SITUAÇÃO")))))))&amp;IF(INDEX('Controle de reservas'!$M$14:$M$2013,BU147)&lt;&gt;"",CHAR(10)&amp;INDEX('Controle de reservas'!$M$14:$M$2013,BU147),IF(OR(INDEX('Controle de reservas'!$L$14:$L$2013,BU147)="Em cobertura",INDEX('Controle de reservas'!$L$14:$L$2013,BU147)="Programado"),CHAR(10)&amp;"SEM LOCAL",""))&amp;IF(INDEX('Controle de reservas'!$N$14:$N$2013,BU147)&lt;&gt;"",CHAR(10)&amp;"Subst.: "&amp;INDEX('Controle de reservas'!$N$14:$N$2013,BU147),"")&amp;IF(AND(ISNUMBER(INDEX('Controle de reservas'!$I$14:$I$2013,BU147)),INDEX('Controle de reservas'!$I$14:$I$2013,BU147)&gt;0,INDEX('Controle de reservas'!$K$14:$K$2013,BU147)&gt;INDEX('Controle de reservas'!$I$14:$I$2013,BU147)),CHAR(10)&amp;"DIVERGÊNCIA DE DATAS","")&amp;IF(INDEX('Controle de reservas'!$P$14:$P$2013,BU147)&lt;&gt;"OK"," !",""))))</f>
      </c>
      <c r="AH147" s="17">
        <f ca="1">IF(OR($AQ147=0,AH$9="",AH$9&lt;$AS147,AND($AT147&lt;&gt;"",AH$9&gt;$AT147)),"",IF(BV147=0,"—",IF(INDEX('Controle de reservas'!$P$14:$P$2013,BV147)="DUPLICIDADE NO DIA","CONFLITO"&amp;IF(INDEX('Controle de reservas'!$M$14:$M$2013,BV147)&lt;&gt;"",CHAR(10)&amp;INDEX('Controle de reservas'!$M$14:$M$2013,BV147),"")&amp;IF(INDEX('Controle de reservas'!$N$14:$N$2013,BV147)&lt;&gt;"",CHAR(10)&amp;"Subst.: "&amp;INDEX('Controle de reservas'!$N$14:$N$2013,BV147),"")&amp;IF(AND(ISNUMBER(INDEX('Controle de reservas'!$I$14:$I$2013,BV147)),INDEX('Controle de reservas'!$I$14:$I$2013,BV147)&gt;0,INDEX('Controle de reservas'!$K$14:$K$2013,BV147)&gt;INDEX('Controle de reservas'!$I$14:$I$2013,BV147)),CHAR(10)&amp;"DIVERGÊNCIA DE DATAS",""),IF(INDEX('Controle de reservas'!$L$14:$L$2013,BV147)="Em cobertura","COV",IF(INDEX('Controle de reservas'!$L$14:$L$2013,BV147)="Disponível","DISP",IF(INDEX('Controle de reservas'!$L$14:$L$2013,BV147)="Não utilizado","NU",IF(INDEX('Controle de reservas'!$L$14:$L$2013,BV147)="Folga","F",IF(INDEX('Controle de reservas'!$L$14:$L$2013,BV147)="Ocorrência","O",IF(INDEX('Controle de reservas'!$L$14:$L$2013,BV147)="Programado","PROG",IF(INDEX('Controle de reservas'!$L$14:$L$2013,BV147)="Disponível no posto","DP","SEM SITUAÇÃO")))))))&amp;IF(INDEX('Controle de reservas'!$M$14:$M$2013,BV147)&lt;&gt;"",CHAR(10)&amp;INDEX('Controle de reservas'!$M$14:$M$2013,BV147),IF(OR(INDEX('Controle de reservas'!$L$14:$L$2013,BV147)="Em cobertura",INDEX('Controle de reservas'!$L$14:$L$2013,BV147)="Programado"),CHAR(10)&amp;"SEM LOCAL",""))&amp;IF(INDEX('Controle de reservas'!$N$14:$N$2013,BV147)&lt;&gt;"",CHAR(10)&amp;"Subst.: "&amp;INDEX('Controle de reservas'!$N$14:$N$2013,BV147),"")&amp;IF(AND(ISNUMBER(INDEX('Controle de reservas'!$I$14:$I$2013,BV147)),INDEX('Controle de reservas'!$I$14:$I$2013,BV147)&gt;0,INDEX('Controle de reservas'!$K$14:$K$2013,BV147)&gt;INDEX('Controle de reservas'!$I$14:$I$2013,BV147)),CHAR(10)&amp;"DIVERGÊNCIA DE DATAS","")&amp;IF(INDEX('Controle de reservas'!$P$14:$P$2013,BV147)&lt;&gt;"OK"," !",""))))</f>
      </c>
      <c r="AI147" s="17">
        <f ca="1">IF(OR($AQ147=0,AI$9="",AI$9&lt;$AS147,AND($AT147&lt;&gt;"",AI$9&gt;$AT147)),"",IF(BW147=0,"—",IF(INDEX('Controle de reservas'!$P$14:$P$2013,BW147)="DUPLICIDADE NO DIA","CONFLITO"&amp;IF(INDEX('Controle de reservas'!$M$14:$M$2013,BW147)&lt;&gt;"",CHAR(10)&amp;INDEX('Controle de reservas'!$M$14:$M$2013,BW147),"")&amp;IF(INDEX('Controle de reservas'!$N$14:$N$2013,BW147)&lt;&gt;"",CHAR(10)&amp;"Subst.: "&amp;INDEX('Controle de reservas'!$N$14:$N$2013,BW147),"")&amp;IF(AND(ISNUMBER(INDEX('Controle de reservas'!$I$14:$I$2013,BW147)),INDEX('Controle de reservas'!$I$14:$I$2013,BW147)&gt;0,INDEX('Controle de reservas'!$K$14:$K$2013,BW147)&gt;INDEX('Controle de reservas'!$I$14:$I$2013,BW147)),CHAR(10)&amp;"DIVERGÊNCIA DE DATAS",""),IF(INDEX('Controle de reservas'!$L$14:$L$2013,BW147)="Em cobertura","COV",IF(INDEX('Controle de reservas'!$L$14:$L$2013,BW147)="Disponível","DISP",IF(INDEX('Controle de reservas'!$L$14:$L$2013,BW147)="Não utilizado","NU",IF(INDEX('Controle de reservas'!$L$14:$L$2013,BW147)="Folga","F",IF(INDEX('Controle de reservas'!$L$14:$L$2013,BW147)="Ocorrência","O",IF(INDEX('Controle de reservas'!$L$14:$L$2013,BW147)="Programado","PROG",IF(INDEX('Controle de reservas'!$L$14:$L$2013,BW147)="Disponível no posto","DP","SEM SITUAÇÃO")))))))&amp;IF(INDEX('Controle de reservas'!$M$14:$M$2013,BW147)&lt;&gt;"",CHAR(10)&amp;INDEX('Controle de reservas'!$M$14:$M$2013,BW147),IF(OR(INDEX('Controle de reservas'!$L$14:$L$2013,BW147)="Em cobertura",INDEX('Controle de reservas'!$L$14:$L$2013,BW147)="Programado"),CHAR(10)&amp;"SEM LOCAL",""))&amp;IF(INDEX('Controle de reservas'!$N$14:$N$2013,BW147)&lt;&gt;"",CHAR(10)&amp;"Subst.: "&amp;INDEX('Controle de reservas'!$N$14:$N$2013,BW147),"")&amp;IF(AND(ISNUMBER(INDEX('Controle de reservas'!$I$14:$I$2013,BW147)),INDEX('Controle de reservas'!$I$14:$I$2013,BW147)&gt;0,INDEX('Controle de reservas'!$K$14:$K$2013,BW147)&gt;INDEX('Controle de reservas'!$I$14:$I$2013,BW147)),CHAR(10)&amp;"DIVERGÊNCIA DE DATAS","")&amp;IF(INDEX('Controle de reservas'!$P$14:$P$2013,BW147)&lt;&gt;"OK"," !",""))))</f>
      </c>
      <c r="AJ147" s="17">
        <f ca="1">IF(OR($AQ147=0,AJ$9="",AJ$9&lt;$AS147,AND($AT147&lt;&gt;"",AJ$9&gt;$AT147)),"",IF(BX147=0,"—",IF(INDEX('Controle de reservas'!$P$14:$P$2013,BX147)="DUPLICIDADE NO DIA","CONFLITO"&amp;IF(INDEX('Controle de reservas'!$M$14:$M$2013,BX147)&lt;&gt;"",CHAR(10)&amp;INDEX('Controle de reservas'!$M$14:$M$2013,BX147),"")&amp;IF(INDEX('Controle de reservas'!$N$14:$N$2013,BX147)&lt;&gt;"",CHAR(10)&amp;"Subst.: "&amp;INDEX('Controle de reservas'!$N$14:$N$2013,BX147),"")&amp;IF(AND(ISNUMBER(INDEX('Controle de reservas'!$I$14:$I$2013,BX147)),INDEX('Controle de reservas'!$I$14:$I$2013,BX147)&gt;0,INDEX('Controle de reservas'!$K$14:$K$2013,BX147)&gt;INDEX('Controle de reservas'!$I$14:$I$2013,BX147)),CHAR(10)&amp;"DIVERGÊNCIA DE DATAS",""),IF(INDEX('Controle de reservas'!$L$14:$L$2013,BX147)="Em cobertura","COV",IF(INDEX('Controle de reservas'!$L$14:$L$2013,BX147)="Disponível","DISP",IF(INDEX('Controle de reservas'!$L$14:$L$2013,BX147)="Não utilizado","NU",IF(INDEX('Controle de reservas'!$L$14:$L$2013,BX147)="Folga","F",IF(INDEX('Controle de reservas'!$L$14:$L$2013,BX147)="Ocorrência","O",IF(INDEX('Controle de reservas'!$L$14:$L$2013,BX147)="Programado","PROG",IF(INDEX('Controle de reservas'!$L$14:$L$2013,BX147)="Disponível no posto","DP","SEM SITUAÇÃO")))))))&amp;IF(INDEX('Controle de reservas'!$M$14:$M$2013,BX147)&lt;&gt;"",CHAR(10)&amp;INDEX('Controle de reservas'!$M$14:$M$2013,BX147),IF(OR(INDEX('Controle de reservas'!$L$14:$L$2013,BX147)="Em cobertura",INDEX('Controle de reservas'!$L$14:$L$2013,BX147)="Programado"),CHAR(10)&amp;"SEM LOCAL",""))&amp;IF(INDEX('Controle de reservas'!$N$14:$N$2013,BX147)&lt;&gt;"",CHAR(10)&amp;"Subst.: "&amp;INDEX('Controle de reservas'!$N$14:$N$2013,BX147),"")&amp;IF(AND(ISNUMBER(INDEX('Controle de reservas'!$I$14:$I$2013,BX147)),INDEX('Controle de reservas'!$I$14:$I$2013,BX147)&gt;0,INDEX('Controle de reservas'!$K$14:$K$2013,BX147)&gt;INDEX('Controle de reservas'!$I$14:$I$2013,BX147)),CHAR(10)&amp;"DIVERGÊNCIA DE DATAS","")&amp;IF(INDEX('Controle de reservas'!$P$14:$P$2013,BX147)&lt;&gt;"OK"," !",""))))</f>
      </c>
      <c r="AK147" s="17">
        <f ca="1">IF(OR($AQ147=0,AK$9="",AK$9&lt;$AS147,AND($AT147&lt;&gt;"",AK$9&gt;$AT147)),"",IF(BY147=0,"—",IF(INDEX('Controle de reservas'!$P$14:$P$2013,BY147)="DUPLICIDADE NO DIA","CONFLITO"&amp;IF(INDEX('Controle de reservas'!$M$14:$M$2013,BY147)&lt;&gt;"",CHAR(10)&amp;INDEX('Controle de reservas'!$M$14:$M$2013,BY147),"")&amp;IF(INDEX('Controle de reservas'!$N$14:$N$2013,BY147)&lt;&gt;"",CHAR(10)&amp;"Subst.: "&amp;INDEX('Controle de reservas'!$N$14:$N$2013,BY147),"")&amp;IF(AND(ISNUMBER(INDEX('Controle de reservas'!$I$14:$I$2013,BY147)),INDEX('Controle de reservas'!$I$14:$I$2013,BY147)&gt;0,INDEX('Controle de reservas'!$K$14:$K$2013,BY147)&gt;INDEX('Controle de reservas'!$I$14:$I$2013,BY147)),CHAR(10)&amp;"DIVERGÊNCIA DE DATAS",""),IF(INDEX('Controle de reservas'!$L$14:$L$2013,BY147)="Em cobertura","COV",IF(INDEX('Controle de reservas'!$L$14:$L$2013,BY147)="Disponível","DISP",IF(INDEX('Controle de reservas'!$L$14:$L$2013,BY147)="Não utilizado","NU",IF(INDEX('Controle de reservas'!$L$14:$L$2013,BY147)="Folga","F",IF(INDEX('Controle de reservas'!$L$14:$L$2013,BY147)="Ocorrência","O",IF(INDEX('Controle de reservas'!$L$14:$L$2013,BY147)="Programado","PROG",IF(INDEX('Controle de reservas'!$L$14:$L$2013,BY147)="Disponível no posto","DP","SEM SITUAÇÃO")))))))&amp;IF(INDEX('Controle de reservas'!$M$14:$M$2013,BY147)&lt;&gt;"",CHAR(10)&amp;INDEX('Controle de reservas'!$M$14:$M$2013,BY147),IF(OR(INDEX('Controle de reservas'!$L$14:$L$2013,BY147)="Em cobertura",INDEX('Controle de reservas'!$L$14:$L$2013,BY147)="Programado"),CHAR(10)&amp;"SEM LOCAL",""))&amp;IF(INDEX('Controle de reservas'!$N$14:$N$2013,BY147)&lt;&gt;"",CHAR(10)&amp;"Subst.: "&amp;INDEX('Controle de reservas'!$N$14:$N$2013,BY147),"")&amp;IF(AND(ISNUMBER(INDEX('Controle de reservas'!$I$14:$I$2013,BY147)),INDEX('Controle de reservas'!$I$14:$I$2013,BY147)&gt;0,INDEX('Controle de reservas'!$K$14:$K$2013,BY147)&gt;INDEX('Controle de reservas'!$I$14:$I$2013,BY147)),CHAR(10)&amp;"DIVERGÊNCIA DE DATAS","")&amp;IF(INDEX('Controle de reservas'!$P$14:$P$2013,BY147)&lt;&gt;"OK"," !",""))))</f>
      </c>
      <c r="AL147" s="16">
        <f t="shared" ca="1" si="9"/>
      </c>
      <c r="AM147" s="16">
        <f t="shared" ca="1" si="10"/>
      </c>
      <c r="AN147" s="16">
        <f t="shared" ca="1" si="11"/>
      </c>
      <c r="AO147" s="16">
        <f t="shared" ca="1" si="12"/>
      </c>
      <c r="AP147" s="16">
        <f ca="1">IF($AQ147=0,"",INDEX('Controle de reservas'!$O$14:$O$2013,$AQ147))</f>
      </c>
      <c r="AQ147">
        <f ca="1">IFERROR(MATCH(ROW()-9,'Controle de reservas'!$S$14:$S$2013,0),0)</f>
      </c>
      <c r="AR147">
        <f ca="1">IF($AQ147=0,"",INDEX('Controle de reservas'!$Q$14:$Q$2013,$AQ147))</f>
      </c>
      <c r="AS147">
        <f ca="1">IF($AQ147=0,"",INDEX('Controle de reservas'!$H$14:$H$2013,$AQ147))</f>
      </c>
      <c r="AT147">
        <f ca="1">IF($AQ147=0,"",IF(INDEX('Controle de reservas'!$J$14:$J$2013,$AQ147)=0,"",INDEX('Controle de reservas'!$J$14:$J$2013,$AQ147)))</f>
      </c>
      <c r="AU147">
        <f ca="1">IF(OR($AQ147=0,G$9=""),0,IFERROR(MATCH($AR147&amp;"|"&amp;TEXT(G$9,"yyyymmdd"),'Controle de reservas'!$T$14:$T$2013,0),0))</f>
      </c>
      <c r="AV147">
        <f ca="1">IF(OR($AQ147=0,H$9=""),0,IFERROR(MATCH($AR147&amp;"|"&amp;TEXT(H$9,"yyyymmdd"),'Controle de reservas'!$T$14:$T$2013,0),0))</f>
      </c>
      <c r="AW147">
        <f ca="1">IF(OR($AQ147=0,I$9=""),0,IFERROR(MATCH($AR147&amp;"|"&amp;TEXT(I$9,"yyyymmdd"),'Controle de reservas'!$T$14:$T$2013,0),0))</f>
      </c>
      <c r="AX147">
        <f ca="1">IF(OR($AQ147=0,J$9=""),0,IFERROR(MATCH($AR147&amp;"|"&amp;TEXT(J$9,"yyyymmdd"),'Controle de reservas'!$T$14:$T$2013,0),0))</f>
      </c>
      <c r="AY147">
        <f ca="1">IF(OR($AQ147=0,K$9=""),0,IFERROR(MATCH($AR147&amp;"|"&amp;TEXT(K$9,"yyyymmdd"),'Controle de reservas'!$T$14:$T$2013,0),0))</f>
      </c>
      <c r="AZ147">
        <f ca="1">IF(OR($AQ147=0,L$9=""),0,IFERROR(MATCH($AR147&amp;"|"&amp;TEXT(L$9,"yyyymmdd"),'Controle de reservas'!$T$14:$T$2013,0),0))</f>
      </c>
      <c r="BA147">
        <f ca="1">IF(OR($AQ147=0,M$9=""),0,IFERROR(MATCH($AR147&amp;"|"&amp;TEXT(M$9,"yyyymmdd"),'Controle de reservas'!$T$14:$T$2013,0),0))</f>
      </c>
      <c r="BB147">
        <f ca="1">IF(OR($AQ147=0,N$9=""),0,IFERROR(MATCH($AR147&amp;"|"&amp;TEXT(N$9,"yyyymmdd"),'Controle de reservas'!$T$14:$T$2013,0),0))</f>
      </c>
      <c r="BC147">
        <f ca="1">IF(OR($AQ147=0,O$9=""),0,IFERROR(MATCH($AR147&amp;"|"&amp;TEXT(O$9,"yyyymmdd"),'Controle de reservas'!$T$14:$T$2013,0),0))</f>
      </c>
      <c r="BD147">
        <f ca="1">IF(OR($AQ147=0,P$9=""),0,IFERROR(MATCH($AR147&amp;"|"&amp;TEXT(P$9,"yyyymmdd"),'Controle de reservas'!$T$14:$T$2013,0),0))</f>
      </c>
      <c r="BE147">
        <f ca="1">IF(OR($AQ147=0,Q$9=""),0,IFERROR(MATCH($AR147&amp;"|"&amp;TEXT(Q$9,"yyyymmdd"),'Controle de reservas'!$T$14:$T$2013,0),0))</f>
      </c>
      <c r="BF147">
        <f ca="1">IF(OR($AQ147=0,R$9=""),0,IFERROR(MATCH($AR147&amp;"|"&amp;TEXT(R$9,"yyyymmdd"),'Controle de reservas'!$T$14:$T$2013,0),0))</f>
      </c>
      <c r="BG147">
        <f ca="1">IF(OR($AQ147=0,S$9=""),0,IFERROR(MATCH($AR147&amp;"|"&amp;TEXT(S$9,"yyyymmdd"),'Controle de reservas'!$T$14:$T$2013,0),0))</f>
      </c>
      <c r="BH147">
        <f ca="1">IF(OR($AQ147=0,T$9=""),0,IFERROR(MATCH($AR147&amp;"|"&amp;TEXT(T$9,"yyyymmdd"),'Controle de reservas'!$T$14:$T$2013,0),0))</f>
      </c>
      <c r="BI147">
        <f ca="1">IF(OR($AQ147=0,U$9=""),0,IFERROR(MATCH($AR147&amp;"|"&amp;TEXT(U$9,"yyyymmdd"),'Controle de reservas'!$T$14:$T$2013,0),0))</f>
      </c>
      <c r="BJ147">
        <f ca="1">IF(OR($AQ147=0,V$9=""),0,IFERROR(MATCH($AR147&amp;"|"&amp;TEXT(V$9,"yyyymmdd"),'Controle de reservas'!$T$14:$T$2013,0),0))</f>
      </c>
      <c r="BK147">
        <f ca="1">IF(OR($AQ147=0,W$9=""),0,IFERROR(MATCH($AR147&amp;"|"&amp;TEXT(W$9,"yyyymmdd"),'Controle de reservas'!$T$14:$T$2013,0),0))</f>
      </c>
      <c r="BL147">
        <f ca="1">IF(OR($AQ147=0,X$9=""),0,IFERROR(MATCH($AR147&amp;"|"&amp;TEXT(X$9,"yyyymmdd"),'Controle de reservas'!$T$14:$T$2013,0),0))</f>
      </c>
      <c r="BM147">
        <f ca="1">IF(OR($AQ147=0,Y$9=""),0,IFERROR(MATCH($AR147&amp;"|"&amp;TEXT(Y$9,"yyyymmdd"),'Controle de reservas'!$T$14:$T$2013,0),0))</f>
      </c>
      <c r="BN147">
        <f ca="1">IF(OR($AQ147=0,Z$9=""),0,IFERROR(MATCH($AR147&amp;"|"&amp;TEXT(Z$9,"yyyymmdd"),'Controle de reservas'!$T$14:$T$2013,0),0))</f>
      </c>
      <c r="BO147">
        <f ca="1">IF(OR($AQ147=0,AA$9=""),0,IFERROR(MATCH($AR147&amp;"|"&amp;TEXT(AA$9,"yyyymmdd"),'Controle de reservas'!$T$14:$T$2013,0),0))</f>
      </c>
      <c r="BP147">
        <f ca="1">IF(OR($AQ147=0,AB$9=""),0,IFERROR(MATCH($AR147&amp;"|"&amp;TEXT(AB$9,"yyyymmdd"),'Controle de reservas'!$T$14:$T$2013,0),0))</f>
      </c>
      <c r="BQ147">
        <f ca="1">IF(OR($AQ147=0,AC$9=""),0,IFERROR(MATCH($AR147&amp;"|"&amp;TEXT(AC$9,"yyyymmdd"),'Controle de reservas'!$T$14:$T$2013,0),0))</f>
      </c>
      <c r="BR147">
        <f ca="1">IF(OR($AQ147=0,AD$9=""),0,IFERROR(MATCH($AR147&amp;"|"&amp;TEXT(AD$9,"yyyymmdd"),'Controle de reservas'!$T$14:$T$2013,0),0))</f>
      </c>
      <c r="BS147">
        <f ca="1">IF(OR($AQ147=0,AE$9=""),0,IFERROR(MATCH($AR147&amp;"|"&amp;TEXT(AE$9,"yyyymmdd"),'Controle de reservas'!$T$14:$T$2013,0),0))</f>
      </c>
      <c r="BT147">
        <f ca="1">IF(OR($AQ147=0,AF$9=""),0,IFERROR(MATCH($AR147&amp;"|"&amp;TEXT(AF$9,"yyyymmdd"),'Controle de reservas'!$T$14:$T$2013,0),0))</f>
      </c>
      <c r="BU147">
        <f ca="1">IF(OR($AQ147=0,AG$9=""),0,IFERROR(MATCH($AR147&amp;"|"&amp;TEXT(AG$9,"yyyymmdd"),'Controle de reservas'!$T$14:$T$2013,0),0))</f>
      </c>
      <c r="BV147">
        <f ca="1">IF(OR($AQ147=0,AH$9=""),0,IFERROR(MATCH($AR147&amp;"|"&amp;TEXT(AH$9,"yyyymmdd"),'Controle de reservas'!$T$14:$T$2013,0),0))</f>
      </c>
      <c r="BW147">
        <f ca="1">IF(OR($AQ147=0,AI$9=""),0,IFERROR(MATCH($AR147&amp;"|"&amp;TEXT(AI$9,"yyyymmdd"),'Controle de reservas'!$T$14:$T$2013,0),0))</f>
      </c>
      <c r="BX147">
        <f ca="1">IF(OR($AQ147=0,AJ$9=""),0,IFERROR(MATCH($AR147&amp;"|"&amp;TEXT(AJ$9,"yyyymmdd"),'Controle de reservas'!$T$14:$T$2013,0),0))</f>
      </c>
      <c r="BY147">
        <f ca="1">IF(OR($AQ147=0,AK$9=""),0,IFERROR(MATCH($AR147&amp;"|"&amp;TEXT(AK$9,"yyyymmdd"),'Controle de reservas'!$T$14:$T$2013,0),0))</f>
      </c>
    </row>
    <row r="148" spans="1:77" ht="105" customHeight="1" x14ac:dyDescent="0.25">
      <c r="A148" s="14">
        <f ca="1">IF($AQ148=0,"",INDEX('Controle de reservas'!$A$14:$A$2013,$AQ148))</f>
      </c>
      <c r="B148" s="14">
        <f ca="1">IF($AQ148=0,"",INDEX('Controle de reservas'!$B$14:$B$2013,$AQ148))</f>
      </c>
      <c r="C148" s="14">
        <f ca="1">IF($AQ148=0,"",INDEX('Controle de reservas'!$C$14:$C$2013,$AQ148))</f>
      </c>
      <c r="D148" s="14">
        <f ca="1">IF($AQ148=0,"",INDEX('Controle de reservas'!$D$14:$D$2013,$AQ148))</f>
      </c>
      <c r="E148" s="14">
        <f ca="1">IF($AQ148=0,"",INDEX('Controle de reservas'!$E$14:$E$2013,$AQ148))</f>
      </c>
      <c r="F148" s="14">
        <f ca="1">IF($AQ148=0,"",INDEX('Controle de reservas'!$F$14:$F$2013,$AQ148))</f>
      </c>
      <c r="G148" s="15">
        <f ca="1">IF(OR($AQ148=0,G$9="",G$9&lt;$AS148,AND($AT148&lt;&gt;"",G$9&gt;$AT148)),"",IF(AU148=0,"—",IF(INDEX('Controle de reservas'!$P$14:$P$2013,AU148)="DUPLICIDADE NO DIA","CONFLITO"&amp;IF(INDEX('Controle de reservas'!$M$14:$M$2013,AU148)&lt;&gt;"",CHAR(10)&amp;INDEX('Controle de reservas'!$M$14:$M$2013,AU148),"")&amp;IF(INDEX('Controle de reservas'!$N$14:$N$2013,AU148)&lt;&gt;"",CHAR(10)&amp;"Subst.: "&amp;INDEX('Controle de reservas'!$N$14:$N$2013,AU148),"")&amp;IF(AND(ISNUMBER(INDEX('Controle de reservas'!$I$14:$I$2013,AU148)),INDEX('Controle de reservas'!$I$14:$I$2013,AU148)&gt;0,INDEX('Controle de reservas'!$K$14:$K$2013,AU148)&gt;INDEX('Controle de reservas'!$I$14:$I$2013,AU148)),CHAR(10)&amp;"DIVERGÊNCIA DE DATAS",""),IF(INDEX('Controle de reservas'!$L$14:$L$2013,AU148)="Em cobertura","COV",IF(INDEX('Controle de reservas'!$L$14:$L$2013,AU148)="Disponível","DISP",IF(INDEX('Controle de reservas'!$L$14:$L$2013,AU148)="Não utilizado","NU",IF(INDEX('Controle de reservas'!$L$14:$L$2013,AU148)="Folga","F",IF(INDEX('Controle de reservas'!$L$14:$L$2013,AU148)="Ocorrência","O",IF(INDEX('Controle de reservas'!$L$14:$L$2013,AU148)="Programado","PROG",IF(INDEX('Controle de reservas'!$L$14:$L$2013,AU148)="Disponível no posto","DP","SEM SITUAÇÃO")))))))&amp;IF(INDEX('Controle de reservas'!$M$14:$M$2013,AU148)&lt;&gt;"",CHAR(10)&amp;INDEX('Controle de reservas'!$M$14:$M$2013,AU148),IF(OR(INDEX('Controle de reservas'!$L$14:$L$2013,AU148)="Em cobertura",INDEX('Controle de reservas'!$L$14:$L$2013,AU148)="Programado"),CHAR(10)&amp;"SEM LOCAL",""))&amp;IF(INDEX('Controle de reservas'!$N$14:$N$2013,AU148)&lt;&gt;"",CHAR(10)&amp;"Subst.: "&amp;INDEX('Controle de reservas'!$N$14:$N$2013,AU148),"")&amp;IF(AND(ISNUMBER(INDEX('Controle de reservas'!$I$14:$I$2013,AU148)),INDEX('Controle de reservas'!$I$14:$I$2013,AU148)&gt;0,INDEX('Controle de reservas'!$K$14:$K$2013,AU148)&gt;INDEX('Controle de reservas'!$I$14:$I$2013,AU148)),CHAR(10)&amp;"DIVERGÊNCIA DE DATAS","")&amp;IF(INDEX('Controle de reservas'!$P$14:$P$2013,AU148)&lt;&gt;"OK"," !",""))))</f>
      </c>
      <c r="H148" s="15">
        <f ca="1">IF(OR($AQ148=0,H$9="",H$9&lt;$AS148,AND($AT148&lt;&gt;"",H$9&gt;$AT148)),"",IF(AV148=0,"—",IF(INDEX('Controle de reservas'!$P$14:$P$2013,AV148)="DUPLICIDADE NO DIA","CONFLITO"&amp;IF(INDEX('Controle de reservas'!$M$14:$M$2013,AV148)&lt;&gt;"",CHAR(10)&amp;INDEX('Controle de reservas'!$M$14:$M$2013,AV148),"")&amp;IF(INDEX('Controle de reservas'!$N$14:$N$2013,AV148)&lt;&gt;"",CHAR(10)&amp;"Subst.: "&amp;INDEX('Controle de reservas'!$N$14:$N$2013,AV148),"")&amp;IF(AND(ISNUMBER(INDEX('Controle de reservas'!$I$14:$I$2013,AV148)),INDEX('Controle de reservas'!$I$14:$I$2013,AV148)&gt;0,INDEX('Controle de reservas'!$K$14:$K$2013,AV148)&gt;INDEX('Controle de reservas'!$I$14:$I$2013,AV148)),CHAR(10)&amp;"DIVERGÊNCIA DE DATAS",""),IF(INDEX('Controle de reservas'!$L$14:$L$2013,AV148)="Em cobertura","COV",IF(INDEX('Controle de reservas'!$L$14:$L$2013,AV148)="Disponível","DISP",IF(INDEX('Controle de reservas'!$L$14:$L$2013,AV148)="Não utilizado","NU",IF(INDEX('Controle de reservas'!$L$14:$L$2013,AV148)="Folga","F",IF(INDEX('Controle de reservas'!$L$14:$L$2013,AV148)="Ocorrência","O",IF(INDEX('Controle de reservas'!$L$14:$L$2013,AV148)="Programado","PROG",IF(INDEX('Controle de reservas'!$L$14:$L$2013,AV148)="Disponível no posto","DP","SEM SITUAÇÃO")))))))&amp;IF(INDEX('Controle de reservas'!$M$14:$M$2013,AV148)&lt;&gt;"",CHAR(10)&amp;INDEX('Controle de reservas'!$M$14:$M$2013,AV148),IF(OR(INDEX('Controle de reservas'!$L$14:$L$2013,AV148)="Em cobertura",INDEX('Controle de reservas'!$L$14:$L$2013,AV148)="Programado"),CHAR(10)&amp;"SEM LOCAL",""))&amp;IF(INDEX('Controle de reservas'!$N$14:$N$2013,AV148)&lt;&gt;"",CHAR(10)&amp;"Subst.: "&amp;INDEX('Controle de reservas'!$N$14:$N$2013,AV148),"")&amp;IF(AND(ISNUMBER(INDEX('Controle de reservas'!$I$14:$I$2013,AV148)),INDEX('Controle de reservas'!$I$14:$I$2013,AV148)&gt;0,INDEX('Controle de reservas'!$K$14:$K$2013,AV148)&gt;INDEX('Controle de reservas'!$I$14:$I$2013,AV148)),CHAR(10)&amp;"DIVERGÊNCIA DE DATAS","")&amp;IF(INDEX('Controle de reservas'!$P$14:$P$2013,AV148)&lt;&gt;"OK"," !",""))))</f>
      </c>
      <c r="I148" s="15">
        <f ca="1">IF(OR($AQ148=0,I$9="",I$9&lt;$AS148,AND($AT148&lt;&gt;"",I$9&gt;$AT148)),"",IF(AW148=0,"—",IF(INDEX('Controle de reservas'!$P$14:$P$2013,AW148)="DUPLICIDADE NO DIA","CONFLITO"&amp;IF(INDEX('Controle de reservas'!$M$14:$M$2013,AW148)&lt;&gt;"",CHAR(10)&amp;INDEX('Controle de reservas'!$M$14:$M$2013,AW148),"")&amp;IF(INDEX('Controle de reservas'!$N$14:$N$2013,AW148)&lt;&gt;"",CHAR(10)&amp;"Subst.: "&amp;INDEX('Controle de reservas'!$N$14:$N$2013,AW148),"")&amp;IF(AND(ISNUMBER(INDEX('Controle de reservas'!$I$14:$I$2013,AW148)),INDEX('Controle de reservas'!$I$14:$I$2013,AW148)&gt;0,INDEX('Controle de reservas'!$K$14:$K$2013,AW148)&gt;INDEX('Controle de reservas'!$I$14:$I$2013,AW148)),CHAR(10)&amp;"DIVERGÊNCIA DE DATAS",""),IF(INDEX('Controle de reservas'!$L$14:$L$2013,AW148)="Em cobertura","COV",IF(INDEX('Controle de reservas'!$L$14:$L$2013,AW148)="Disponível","DISP",IF(INDEX('Controle de reservas'!$L$14:$L$2013,AW148)="Não utilizado","NU",IF(INDEX('Controle de reservas'!$L$14:$L$2013,AW148)="Folga","F",IF(INDEX('Controle de reservas'!$L$14:$L$2013,AW148)="Ocorrência","O",IF(INDEX('Controle de reservas'!$L$14:$L$2013,AW148)="Programado","PROG",IF(INDEX('Controle de reservas'!$L$14:$L$2013,AW148)="Disponível no posto","DP","SEM SITUAÇÃO")))))))&amp;IF(INDEX('Controle de reservas'!$M$14:$M$2013,AW148)&lt;&gt;"",CHAR(10)&amp;INDEX('Controle de reservas'!$M$14:$M$2013,AW148),IF(OR(INDEX('Controle de reservas'!$L$14:$L$2013,AW148)="Em cobertura",INDEX('Controle de reservas'!$L$14:$L$2013,AW148)="Programado"),CHAR(10)&amp;"SEM LOCAL",""))&amp;IF(INDEX('Controle de reservas'!$N$14:$N$2013,AW148)&lt;&gt;"",CHAR(10)&amp;"Subst.: "&amp;INDEX('Controle de reservas'!$N$14:$N$2013,AW148),"")&amp;IF(AND(ISNUMBER(INDEX('Controle de reservas'!$I$14:$I$2013,AW148)),INDEX('Controle de reservas'!$I$14:$I$2013,AW148)&gt;0,INDEX('Controle de reservas'!$K$14:$K$2013,AW148)&gt;INDEX('Controle de reservas'!$I$14:$I$2013,AW148)),CHAR(10)&amp;"DIVERGÊNCIA DE DATAS","")&amp;IF(INDEX('Controle de reservas'!$P$14:$P$2013,AW148)&lt;&gt;"OK"," !",""))))</f>
      </c>
      <c r="J148" s="15">
        <f ca="1">IF(OR($AQ148=0,J$9="",J$9&lt;$AS148,AND($AT148&lt;&gt;"",J$9&gt;$AT148)),"",IF(AX148=0,"—",IF(INDEX('Controle de reservas'!$P$14:$P$2013,AX148)="DUPLICIDADE NO DIA","CONFLITO"&amp;IF(INDEX('Controle de reservas'!$M$14:$M$2013,AX148)&lt;&gt;"",CHAR(10)&amp;INDEX('Controle de reservas'!$M$14:$M$2013,AX148),"")&amp;IF(INDEX('Controle de reservas'!$N$14:$N$2013,AX148)&lt;&gt;"",CHAR(10)&amp;"Subst.: "&amp;INDEX('Controle de reservas'!$N$14:$N$2013,AX148),"")&amp;IF(AND(ISNUMBER(INDEX('Controle de reservas'!$I$14:$I$2013,AX148)),INDEX('Controle de reservas'!$I$14:$I$2013,AX148)&gt;0,INDEX('Controle de reservas'!$K$14:$K$2013,AX148)&gt;INDEX('Controle de reservas'!$I$14:$I$2013,AX148)),CHAR(10)&amp;"DIVERGÊNCIA DE DATAS",""),IF(INDEX('Controle de reservas'!$L$14:$L$2013,AX148)="Em cobertura","COV",IF(INDEX('Controle de reservas'!$L$14:$L$2013,AX148)="Disponível","DISP",IF(INDEX('Controle de reservas'!$L$14:$L$2013,AX148)="Não utilizado","NU",IF(INDEX('Controle de reservas'!$L$14:$L$2013,AX148)="Folga","F",IF(INDEX('Controle de reservas'!$L$14:$L$2013,AX148)="Ocorrência","O",IF(INDEX('Controle de reservas'!$L$14:$L$2013,AX148)="Programado","PROG",IF(INDEX('Controle de reservas'!$L$14:$L$2013,AX148)="Disponível no posto","DP","SEM SITUAÇÃO")))))))&amp;IF(INDEX('Controle de reservas'!$M$14:$M$2013,AX148)&lt;&gt;"",CHAR(10)&amp;INDEX('Controle de reservas'!$M$14:$M$2013,AX148),IF(OR(INDEX('Controle de reservas'!$L$14:$L$2013,AX148)="Em cobertura",INDEX('Controle de reservas'!$L$14:$L$2013,AX148)="Programado"),CHAR(10)&amp;"SEM LOCAL",""))&amp;IF(INDEX('Controle de reservas'!$N$14:$N$2013,AX148)&lt;&gt;"",CHAR(10)&amp;"Subst.: "&amp;INDEX('Controle de reservas'!$N$14:$N$2013,AX148),"")&amp;IF(AND(ISNUMBER(INDEX('Controle de reservas'!$I$14:$I$2013,AX148)),INDEX('Controle de reservas'!$I$14:$I$2013,AX148)&gt;0,INDEX('Controle de reservas'!$K$14:$K$2013,AX148)&gt;INDEX('Controle de reservas'!$I$14:$I$2013,AX148)),CHAR(10)&amp;"DIVERGÊNCIA DE DATAS","")&amp;IF(INDEX('Controle de reservas'!$P$14:$P$2013,AX148)&lt;&gt;"OK"," !",""))))</f>
      </c>
      <c r="K148" s="15">
        <f ca="1">IF(OR($AQ148=0,K$9="",K$9&lt;$AS148,AND($AT148&lt;&gt;"",K$9&gt;$AT148)),"",IF(AY148=0,"—",IF(INDEX('Controle de reservas'!$P$14:$P$2013,AY148)="DUPLICIDADE NO DIA","CONFLITO"&amp;IF(INDEX('Controle de reservas'!$M$14:$M$2013,AY148)&lt;&gt;"",CHAR(10)&amp;INDEX('Controle de reservas'!$M$14:$M$2013,AY148),"")&amp;IF(INDEX('Controle de reservas'!$N$14:$N$2013,AY148)&lt;&gt;"",CHAR(10)&amp;"Subst.: "&amp;INDEX('Controle de reservas'!$N$14:$N$2013,AY148),"")&amp;IF(AND(ISNUMBER(INDEX('Controle de reservas'!$I$14:$I$2013,AY148)),INDEX('Controle de reservas'!$I$14:$I$2013,AY148)&gt;0,INDEX('Controle de reservas'!$K$14:$K$2013,AY148)&gt;INDEX('Controle de reservas'!$I$14:$I$2013,AY148)),CHAR(10)&amp;"DIVERGÊNCIA DE DATAS",""),IF(INDEX('Controle de reservas'!$L$14:$L$2013,AY148)="Em cobertura","COV",IF(INDEX('Controle de reservas'!$L$14:$L$2013,AY148)="Disponível","DISP",IF(INDEX('Controle de reservas'!$L$14:$L$2013,AY148)="Não utilizado","NU",IF(INDEX('Controle de reservas'!$L$14:$L$2013,AY148)="Folga","F",IF(INDEX('Controle de reservas'!$L$14:$L$2013,AY148)="Ocorrência","O",IF(INDEX('Controle de reservas'!$L$14:$L$2013,AY148)="Programado","PROG",IF(INDEX('Controle de reservas'!$L$14:$L$2013,AY148)="Disponível no posto","DP","SEM SITUAÇÃO")))))))&amp;IF(INDEX('Controle de reservas'!$M$14:$M$2013,AY148)&lt;&gt;"",CHAR(10)&amp;INDEX('Controle de reservas'!$M$14:$M$2013,AY148),IF(OR(INDEX('Controle de reservas'!$L$14:$L$2013,AY148)="Em cobertura",INDEX('Controle de reservas'!$L$14:$L$2013,AY148)="Programado"),CHAR(10)&amp;"SEM LOCAL",""))&amp;IF(INDEX('Controle de reservas'!$N$14:$N$2013,AY148)&lt;&gt;"",CHAR(10)&amp;"Subst.: "&amp;INDEX('Controle de reservas'!$N$14:$N$2013,AY148),"")&amp;IF(AND(ISNUMBER(INDEX('Controle de reservas'!$I$14:$I$2013,AY148)),INDEX('Controle de reservas'!$I$14:$I$2013,AY148)&gt;0,INDEX('Controle de reservas'!$K$14:$K$2013,AY148)&gt;INDEX('Controle de reservas'!$I$14:$I$2013,AY148)),CHAR(10)&amp;"DIVERGÊNCIA DE DATAS","")&amp;IF(INDEX('Controle de reservas'!$P$14:$P$2013,AY148)&lt;&gt;"OK"," !",""))))</f>
      </c>
      <c r="L148" s="15">
        <f ca="1">IF(OR($AQ148=0,L$9="",L$9&lt;$AS148,AND($AT148&lt;&gt;"",L$9&gt;$AT148)),"",IF(AZ148=0,"—",IF(INDEX('Controle de reservas'!$P$14:$P$2013,AZ148)="DUPLICIDADE NO DIA","CONFLITO"&amp;IF(INDEX('Controle de reservas'!$M$14:$M$2013,AZ148)&lt;&gt;"",CHAR(10)&amp;INDEX('Controle de reservas'!$M$14:$M$2013,AZ148),"")&amp;IF(INDEX('Controle de reservas'!$N$14:$N$2013,AZ148)&lt;&gt;"",CHAR(10)&amp;"Subst.: "&amp;INDEX('Controle de reservas'!$N$14:$N$2013,AZ148),"")&amp;IF(AND(ISNUMBER(INDEX('Controle de reservas'!$I$14:$I$2013,AZ148)),INDEX('Controle de reservas'!$I$14:$I$2013,AZ148)&gt;0,INDEX('Controle de reservas'!$K$14:$K$2013,AZ148)&gt;INDEX('Controle de reservas'!$I$14:$I$2013,AZ148)),CHAR(10)&amp;"DIVERGÊNCIA DE DATAS",""),IF(INDEX('Controle de reservas'!$L$14:$L$2013,AZ148)="Em cobertura","COV",IF(INDEX('Controle de reservas'!$L$14:$L$2013,AZ148)="Disponível","DISP",IF(INDEX('Controle de reservas'!$L$14:$L$2013,AZ148)="Não utilizado","NU",IF(INDEX('Controle de reservas'!$L$14:$L$2013,AZ148)="Folga","F",IF(INDEX('Controle de reservas'!$L$14:$L$2013,AZ148)="Ocorrência","O",IF(INDEX('Controle de reservas'!$L$14:$L$2013,AZ148)="Programado","PROG",IF(INDEX('Controle de reservas'!$L$14:$L$2013,AZ148)="Disponível no posto","DP","SEM SITUAÇÃO")))))))&amp;IF(INDEX('Controle de reservas'!$M$14:$M$2013,AZ148)&lt;&gt;"",CHAR(10)&amp;INDEX('Controle de reservas'!$M$14:$M$2013,AZ148),IF(OR(INDEX('Controle de reservas'!$L$14:$L$2013,AZ148)="Em cobertura",INDEX('Controle de reservas'!$L$14:$L$2013,AZ148)="Programado"),CHAR(10)&amp;"SEM LOCAL",""))&amp;IF(INDEX('Controle de reservas'!$N$14:$N$2013,AZ148)&lt;&gt;"",CHAR(10)&amp;"Subst.: "&amp;INDEX('Controle de reservas'!$N$14:$N$2013,AZ148),"")&amp;IF(AND(ISNUMBER(INDEX('Controle de reservas'!$I$14:$I$2013,AZ148)),INDEX('Controle de reservas'!$I$14:$I$2013,AZ148)&gt;0,INDEX('Controle de reservas'!$K$14:$K$2013,AZ148)&gt;INDEX('Controle de reservas'!$I$14:$I$2013,AZ148)),CHAR(10)&amp;"DIVERGÊNCIA DE DATAS","")&amp;IF(INDEX('Controle de reservas'!$P$14:$P$2013,AZ148)&lt;&gt;"OK"," !",""))))</f>
      </c>
      <c r="M148" s="15">
        <f ca="1">IF(OR($AQ148=0,M$9="",M$9&lt;$AS148,AND($AT148&lt;&gt;"",M$9&gt;$AT148)),"",IF(BA148=0,"—",IF(INDEX('Controle de reservas'!$P$14:$P$2013,BA148)="DUPLICIDADE NO DIA","CONFLITO"&amp;IF(INDEX('Controle de reservas'!$M$14:$M$2013,BA148)&lt;&gt;"",CHAR(10)&amp;INDEX('Controle de reservas'!$M$14:$M$2013,BA148),"")&amp;IF(INDEX('Controle de reservas'!$N$14:$N$2013,BA148)&lt;&gt;"",CHAR(10)&amp;"Subst.: "&amp;INDEX('Controle de reservas'!$N$14:$N$2013,BA148),"")&amp;IF(AND(ISNUMBER(INDEX('Controle de reservas'!$I$14:$I$2013,BA148)),INDEX('Controle de reservas'!$I$14:$I$2013,BA148)&gt;0,INDEX('Controle de reservas'!$K$14:$K$2013,BA148)&gt;INDEX('Controle de reservas'!$I$14:$I$2013,BA148)),CHAR(10)&amp;"DIVERGÊNCIA DE DATAS",""),IF(INDEX('Controle de reservas'!$L$14:$L$2013,BA148)="Em cobertura","COV",IF(INDEX('Controle de reservas'!$L$14:$L$2013,BA148)="Disponível","DISP",IF(INDEX('Controle de reservas'!$L$14:$L$2013,BA148)="Não utilizado","NU",IF(INDEX('Controle de reservas'!$L$14:$L$2013,BA148)="Folga","F",IF(INDEX('Controle de reservas'!$L$14:$L$2013,BA148)="Ocorrência","O",IF(INDEX('Controle de reservas'!$L$14:$L$2013,BA148)="Programado","PROG",IF(INDEX('Controle de reservas'!$L$14:$L$2013,BA148)="Disponível no posto","DP","SEM SITUAÇÃO")))))))&amp;IF(INDEX('Controle de reservas'!$M$14:$M$2013,BA148)&lt;&gt;"",CHAR(10)&amp;INDEX('Controle de reservas'!$M$14:$M$2013,BA148),IF(OR(INDEX('Controle de reservas'!$L$14:$L$2013,BA148)="Em cobertura",INDEX('Controle de reservas'!$L$14:$L$2013,BA148)="Programado"),CHAR(10)&amp;"SEM LOCAL",""))&amp;IF(INDEX('Controle de reservas'!$N$14:$N$2013,BA148)&lt;&gt;"",CHAR(10)&amp;"Subst.: "&amp;INDEX('Controle de reservas'!$N$14:$N$2013,BA148),"")&amp;IF(AND(ISNUMBER(INDEX('Controle de reservas'!$I$14:$I$2013,BA148)),INDEX('Controle de reservas'!$I$14:$I$2013,BA148)&gt;0,INDEX('Controle de reservas'!$K$14:$K$2013,BA148)&gt;INDEX('Controle de reservas'!$I$14:$I$2013,BA148)),CHAR(10)&amp;"DIVERGÊNCIA DE DATAS","")&amp;IF(INDEX('Controle de reservas'!$P$14:$P$2013,BA148)&lt;&gt;"OK"," !",""))))</f>
      </c>
      <c r="N148" s="15">
        <f ca="1">IF(OR($AQ148=0,N$9="",N$9&lt;$AS148,AND($AT148&lt;&gt;"",N$9&gt;$AT148)),"",IF(BB148=0,"—",IF(INDEX('Controle de reservas'!$P$14:$P$2013,BB148)="DUPLICIDADE NO DIA","CONFLITO"&amp;IF(INDEX('Controle de reservas'!$M$14:$M$2013,BB148)&lt;&gt;"",CHAR(10)&amp;INDEX('Controle de reservas'!$M$14:$M$2013,BB148),"")&amp;IF(INDEX('Controle de reservas'!$N$14:$N$2013,BB148)&lt;&gt;"",CHAR(10)&amp;"Subst.: "&amp;INDEX('Controle de reservas'!$N$14:$N$2013,BB148),"")&amp;IF(AND(ISNUMBER(INDEX('Controle de reservas'!$I$14:$I$2013,BB148)),INDEX('Controle de reservas'!$I$14:$I$2013,BB148)&gt;0,INDEX('Controle de reservas'!$K$14:$K$2013,BB148)&gt;INDEX('Controle de reservas'!$I$14:$I$2013,BB148)),CHAR(10)&amp;"DIVERGÊNCIA DE DATAS",""),IF(INDEX('Controle de reservas'!$L$14:$L$2013,BB148)="Em cobertura","COV",IF(INDEX('Controle de reservas'!$L$14:$L$2013,BB148)="Disponível","DISP",IF(INDEX('Controle de reservas'!$L$14:$L$2013,BB148)="Não utilizado","NU",IF(INDEX('Controle de reservas'!$L$14:$L$2013,BB148)="Folga","F",IF(INDEX('Controle de reservas'!$L$14:$L$2013,BB148)="Ocorrência","O",IF(INDEX('Controle de reservas'!$L$14:$L$2013,BB148)="Programado","PROG",IF(INDEX('Controle de reservas'!$L$14:$L$2013,BB148)="Disponível no posto","DP","SEM SITUAÇÃO")))))))&amp;IF(INDEX('Controle de reservas'!$M$14:$M$2013,BB148)&lt;&gt;"",CHAR(10)&amp;INDEX('Controle de reservas'!$M$14:$M$2013,BB148),IF(OR(INDEX('Controle de reservas'!$L$14:$L$2013,BB148)="Em cobertura",INDEX('Controle de reservas'!$L$14:$L$2013,BB148)="Programado"),CHAR(10)&amp;"SEM LOCAL",""))&amp;IF(INDEX('Controle de reservas'!$N$14:$N$2013,BB148)&lt;&gt;"",CHAR(10)&amp;"Subst.: "&amp;INDEX('Controle de reservas'!$N$14:$N$2013,BB148),"")&amp;IF(AND(ISNUMBER(INDEX('Controle de reservas'!$I$14:$I$2013,BB148)),INDEX('Controle de reservas'!$I$14:$I$2013,BB148)&gt;0,INDEX('Controle de reservas'!$K$14:$K$2013,BB148)&gt;INDEX('Controle de reservas'!$I$14:$I$2013,BB148)),CHAR(10)&amp;"DIVERGÊNCIA DE DATAS","")&amp;IF(INDEX('Controle de reservas'!$P$14:$P$2013,BB148)&lt;&gt;"OK"," !",""))))</f>
      </c>
      <c r="O148" s="15">
        <f ca="1">IF(OR($AQ148=0,O$9="",O$9&lt;$AS148,AND($AT148&lt;&gt;"",O$9&gt;$AT148)),"",IF(BC148=0,"—",IF(INDEX('Controle de reservas'!$P$14:$P$2013,BC148)="DUPLICIDADE NO DIA","CONFLITO"&amp;IF(INDEX('Controle de reservas'!$M$14:$M$2013,BC148)&lt;&gt;"",CHAR(10)&amp;INDEX('Controle de reservas'!$M$14:$M$2013,BC148),"")&amp;IF(INDEX('Controle de reservas'!$N$14:$N$2013,BC148)&lt;&gt;"",CHAR(10)&amp;"Subst.: "&amp;INDEX('Controle de reservas'!$N$14:$N$2013,BC148),"")&amp;IF(AND(ISNUMBER(INDEX('Controle de reservas'!$I$14:$I$2013,BC148)),INDEX('Controle de reservas'!$I$14:$I$2013,BC148)&gt;0,INDEX('Controle de reservas'!$K$14:$K$2013,BC148)&gt;INDEX('Controle de reservas'!$I$14:$I$2013,BC148)),CHAR(10)&amp;"DIVERGÊNCIA DE DATAS",""),IF(INDEX('Controle de reservas'!$L$14:$L$2013,BC148)="Em cobertura","COV",IF(INDEX('Controle de reservas'!$L$14:$L$2013,BC148)="Disponível","DISP",IF(INDEX('Controle de reservas'!$L$14:$L$2013,BC148)="Não utilizado","NU",IF(INDEX('Controle de reservas'!$L$14:$L$2013,BC148)="Folga","F",IF(INDEX('Controle de reservas'!$L$14:$L$2013,BC148)="Ocorrência","O",IF(INDEX('Controle de reservas'!$L$14:$L$2013,BC148)="Programado","PROG",IF(INDEX('Controle de reservas'!$L$14:$L$2013,BC148)="Disponível no posto","DP","SEM SITUAÇÃO")))))))&amp;IF(INDEX('Controle de reservas'!$M$14:$M$2013,BC148)&lt;&gt;"",CHAR(10)&amp;INDEX('Controle de reservas'!$M$14:$M$2013,BC148),IF(OR(INDEX('Controle de reservas'!$L$14:$L$2013,BC148)="Em cobertura",INDEX('Controle de reservas'!$L$14:$L$2013,BC148)="Programado"),CHAR(10)&amp;"SEM LOCAL",""))&amp;IF(INDEX('Controle de reservas'!$N$14:$N$2013,BC148)&lt;&gt;"",CHAR(10)&amp;"Subst.: "&amp;INDEX('Controle de reservas'!$N$14:$N$2013,BC148),"")&amp;IF(AND(ISNUMBER(INDEX('Controle de reservas'!$I$14:$I$2013,BC148)),INDEX('Controle de reservas'!$I$14:$I$2013,BC148)&gt;0,INDEX('Controle de reservas'!$K$14:$K$2013,BC148)&gt;INDEX('Controle de reservas'!$I$14:$I$2013,BC148)),CHAR(10)&amp;"DIVERGÊNCIA DE DATAS","")&amp;IF(INDEX('Controle de reservas'!$P$14:$P$2013,BC148)&lt;&gt;"OK"," !",""))))</f>
      </c>
      <c r="P148" s="15">
        <f ca="1">IF(OR($AQ148=0,P$9="",P$9&lt;$AS148,AND($AT148&lt;&gt;"",P$9&gt;$AT148)),"",IF(BD148=0,"—",IF(INDEX('Controle de reservas'!$P$14:$P$2013,BD148)="DUPLICIDADE NO DIA","CONFLITO"&amp;IF(INDEX('Controle de reservas'!$M$14:$M$2013,BD148)&lt;&gt;"",CHAR(10)&amp;INDEX('Controle de reservas'!$M$14:$M$2013,BD148),"")&amp;IF(INDEX('Controle de reservas'!$N$14:$N$2013,BD148)&lt;&gt;"",CHAR(10)&amp;"Subst.: "&amp;INDEX('Controle de reservas'!$N$14:$N$2013,BD148),"")&amp;IF(AND(ISNUMBER(INDEX('Controle de reservas'!$I$14:$I$2013,BD148)),INDEX('Controle de reservas'!$I$14:$I$2013,BD148)&gt;0,INDEX('Controle de reservas'!$K$14:$K$2013,BD148)&gt;INDEX('Controle de reservas'!$I$14:$I$2013,BD148)),CHAR(10)&amp;"DIVERGÊNCIA DE DATAS",""),IF(INDEX('Controle de reservas'!$L$14:$L$2013,BD148)="Em cobertura","COV",IF(INDEX('Controle de reservas'!$L$14:$L$2013,BD148)="Disponível","DISP",IF(INDEX('Controle de reservas'!$L$14:$L$2013,BD148)="Não utilizado","NU",IF(INDEX('Controle de reservas'!$L$14:$L$2013,BD148)="Folga","F",IF(INDEX('Controle de reservas'!$L$14:$L$2013,BD148)="Ocorrência","O",IF(INDEX('Controle de reservas'!$L$14:$L$2013,BD148)="Programado","PROG",IF(INDEX('Controle de reservas'!$L$14:$L$2013,BD148)="Disponível no posto","DP","SEM SITUAÇÃO")))))))&amp;IF(INDEX('Controle de reservas'!$M$14:$M$2013,BD148)&lt;&gt;"",CHAR(10)&amp;INDEX('Controle de reservas'!$M$14:$M$2013,BD148),IF(OR(INDEX('Controle de reservas'!$L$14:$L$2013,BD148)="Em cobertura",INDEX('Controle de reservas'!$L$14:$L$2013,BD148)="Programado"),CHAR(10)&amp;"SEM LOCAL",""))&amp;IF(INDEX('Controle de reservas'!$N$14:$N$2013,BD148)&lt;&gt;"",CHAR(10)&amp;"Subst.: "&amp;INDEX('Controle de reservas'!$N$14:$N$2013,BD148),"")&amp;IF(AND(ISNUMBER(INDEX('Controle de reservas'!$I$14:$I$2013,BD148)),INDEX('Controle de reservas'!$I$14:$I$2013,BD148)&gt;0,INDEX('Controle de reservas'!$K$14:$K$2013,BD148)&gt;INDEX('Controle de reservas'!$I$14:$I$2013,BD148)),CHAR(10)&amp;"DIVERGÊNCIA DE DATAS","")&amp;IF(INDEX('Controle de reservas'!$P$14:$P$2013,BD148)&lt;&gt;"OK"," !",""))))</f>
      </c>
      <c r="Q148" s="15">
        <f ca="1">IF(OR($AQ148=0,Q$9="",Q$9&lt;$AS148,AND($AT148&lt;&gt;"",Q$9&gt;$AT148)),"",IF(BE148=0,"—",IF(INDEX('Controle de reservas'!$P$14:$P$2013,BE148)="DUPLICIDADE NO DIA","CONFLITO"&amp;IF(INDEX('Controle de reservas'!$M$14:$M$2013,BE148)&lt;&gt;"",CHAR(10)&amp;INDEX('Controle de reservas'!$M$14:$M$2013,BE148),"")&amp;IF(INDEX('Controle de reservas'!$N$14:$N$2013,BE148)&lt;&gt;"",CHAR(10)&amp;"Subst.: "&amp;INDEX('Controle de reservas'!$N$14:$N$2013,BE148),"")&amp;IF(AND(ISNUMBER(INDEX('Controle de reservas'!$I$14:$I$2013,BE148)),INDEX('Controle de reservas'!$I$14:$I$2013,BE148)&gt;0,INDEX('Controle de reservas'!$K$14:$K$2013,BE148)&gt;INDEX('Controle de reservas'!$I$14:$I$2013,BE148)),CHAR(10)&amp;"DIVERGÊNCIA DE DATAS",""),IF(INDEX('Controle de reservas'!$L$14:$L$2013,BE148)="Em cobertura","COV",IF(INDEX('Controle de reservas'!$L$14:$L$2013,BE148)="Disponível","DISP",IF(INDEX('Controle de reservas'!$L$14:$L$2013,BE148)="Não utilizado","NU",IF(INDEX('Controle de reservas'!$L$14:$L$2013,BE148)="Folga","F",IF(INDEX('Controle de reservas'!$L$14:$L$2013,BE148)="Ocorrência","O",IF(INDEX('Controle de reservas'!$L$14:$L$2013,BE148)="Programado","PROG",IF(INDEX('Controle de reservas'!$L$14:$L$2013,BE148)="Disponível no posto","DP","SEM SITUAÇÃO")))))))&amp;IF(INDEX('Controle de reservas'!$M$14:$M$2013,BE148)&lt;&gt;"",CHAR(10)&amp;INDEX('Controle de reservas'!$M$14:$M$2013,BE148),IF(OR(INDEX('Controle de reservas'!$L$14:$L$2013,BE148)="Em cobertura",INDEX('Controle de reservas'!$L$14:$L$2013,BE148)="Programado"),CHAR(10)&amp;"SEM LOCAL",""))&amp;IF(INDEX('Controle de reservas'!$N$14:$N$2013,BE148)&lt;&gt;"",CHAR(10)&amp;"Subst.: "&amp;INDEX('Controle de reservas'!$N$14:$N$2013,BE148),"")&amp;IF(AND(ISNUMBER(INDEX('Controle de reservas'!$I$14:$I$2013,BE148)),INDEX('Controle de reservas'!$I$14:$I$2013,BE148)&gt;0,INDEX('Controle de reservas'!$K$14:$K$2013,BE148)&gt;INDEX('Controle de reservas'!$I$14:$I$2013,BE148)),CHAR(10)&amp;"DIVERGÊNCIA DE DATAS","")&amp;IF(INDEX('Controle de reservas'!$P$14:$P$2013,BE148)&lt;&gt;"OK"," !",""))))</f>
      </c>
      <c r="R148" s="15">
        <f ca="1">IF(OR($AQ148=0,R$9="",R$9&lt;$AS148,AND($AT148&lt;&gt;"",R$9&gt;$AT148)),"",IF(BF148=0,"—",IF(INDEX('Controle de reservas'!$P$14:$P$2013,BF148)="DUPLICIDADE NO DIA","CONFLITO"&amp;IF(INDEX('Controle de reservas'!$M$14:$M$2013,BF148)&lt;&gt;"",CHAR(10)&amp;INDEX('Controle de reservas'!$M$14:$M$2013,BF148),"")&amp;IF(INDEX('Controle de reservas'!$N$14:$N$2013,BF148)&lt;&gt;"",CHAR(10)&amp;"Subst.: "&amp;INDEX('Controle de reservas'!$N$14:$N$2013,BF148),"")&amp;IF(AND(ISNUMBER(INDEX('Controle de reservas'!$I$14:$I$2013,BF148)),INDEX('Controle de reservas'!$I$14:$I$2013,BF148)&gt;0,INDEX('Controle de reservas'!$K$14:$K$2013,BF148)&gt;INDEX('Controle de reservas'!$I$14:$I$2013,BF148)),CHAR(10)&amp;"DIVERGÊNCIA DE DATAS",""),IF(INDEX('Controle de reservas'!$L$14:$L$2013,BF148)="Em cobertura","COV",IF(INDEX('Controle de reservas'!$L$14:$L$2013,BF148)="Disponível","DISP",IF(INDEX('Controle de reservas'!$L$14:$L$2013,BF148)="Não utilizado","NU",IF(INDEX('Controle de reservas'!$L$14:$L$2013,BF148)="Folga","F",IF(INDEX('Controle de reservas'!$L$14:$L$2013,BF148)="Ocorrência","O",IF(INDEX('Controle de reservas'!$L$14:$L$2013,BF148)="Programado","PROG",IF(INDEX('Controle de reservas'!$L$14:$L$2013,BF148)="Disponível no posto","DP","SEM SITUAÇÃO")))))))&amp;IF(INDEX('Controle de reservas'!$M$14:$M$2013,BF148)&lt;&gt;"",CHAR(10)&amp;INDEX('Controle de reservas'!$M$14:$M$2013,BF148),IF(OR(INDEX('Controle de reservas'!$L$14:$L$2013,BF148)="Em cobertura",INDEX('Controle de reservas'!$L$14:$L$2013,BF148)="Programado"),CHAR(10)&amp;"SEM LOCAL",""))&amp;IF(INDEX('Controle de reservas'!$N$14:$N$2013,BF148)&lt;&gt;"",CHAR(10)&amp;"Subst.: "&amp;INDEX('Controle de reservas'!$N$14:$N$2013,BF148),"")&amp;IF(AND(ISNUMBER(INDEX('Controle de reservas'!$I$14:$I$2013,BF148)),INDEX('Controle de reservas'!$I$14:$I$2013,BF148)&gt;0,INDEX('Controle de reservas'!$K$14:$K$2013,BF148)&gt;INDEX('Controle de reservas'!$I$14:$I$2013,BF148)),CHAR(10)&amp;"DIVERGÊNCIA DE DATAS","")&amp;IF(INDEX('Controle de reservas'!$P$14:$P$2013,BF148)&lt;&gt;"OK"," !",""))))</f>
      </c>
      <c r="S148" s="15">
        <f ca="1">IF(OR($AQ148=0,S$9="",S$9&lt;$AS148,AND($AT148&lt;&gt;"",S$9&gt;$AT148)),"",IF(BG148=0,"—",IF(INDEX('Controle de reservas'!$P$14:$P$2013,BG148)="DUPLICIDADE NO DIA","CONFLITO"&amp;IF(INDEX('Controle de reservas'!$M$14:$M$2013,BG148)&lt;&gt;"",CHAR(10)&amp;INDEX('Controle de reservas'!$M$14:$M$2013,BG148),"")&amp;IF(INDEX('Controle de reservas'!$N$14:$N$2013,BG148)&lt;&gt;"",CHAR(10)&amp;"Subst.: "&amp;INDEX('Controle de reservas'!$N$14:$N$2013,BG148),"")&amp;IF(AND(ISNUMBER(INDEX('Controle de reservas'!$I$14:$I$2013,BG148)),INDEX('Controle de reservas'!$I$14:$I$2013,BG148)&gt;0,INDEX('Controle de reservas'!$K$14:$K$2013,BG148)&gt;INDEX('Controle de reservas'!$I$14:$I$2013,BG148)),CHAR(10)&amp;"DIVERGÊNCIA DE DATAS",""),IF(INDEX('Controle de reservas'!$L$14:$L$2013,BG148)="Em cobertura","COV",IF(INDEX('Controle de reservas'!$L$14:$L$2013,BG148)="Disponível","DISP",IF(INDEX('Controle de reservas'!$L$14:$L$2013,BG148)="Não utilizado","NU",IF(INDEX('Controle de reservas'!$L$14:$L$2013,BG148)="Folga","F",IF(INDEX('Controle de reservas'!$L$14:$L$2013,BG148)="Ocorrência","O",IF(INDEX('Controle de reservas'!$L$14:$L$2013,BG148)="Programado","PROG",IF(INDEX('Controle de reservas'!$L$14:$L$2013,BG148)="Disponível no posto","DP","SEM SITUAÇÃO")))))))&amp;IF(INDEX('Controle de reservas'!$M$14:$M$2013,BG148)&lt;&gt;"",CHAR(10)&amp;INDEX('Controle de reservas'!$M$14:$M$2013,BG148),IF(OR(INDEX('Controle de reservas'!$L$14:$L$2013,BG148)="Em cobertura",INDEX('Controle de reservas'!$L$14:$L$2013,BG148)="Programado"),CHAR(10)&amp;"SEM LOCAL",""))&amp;IF(INDEX('Controle de reservas'!$N$14:$N$2013,BG148)&lt;&gt;"",CHAR(10)&amp;"Subst.: "&amp;INDEX('Controle de reservas'!$N$14:$N$2013,BG148),"")&amp;IF(AND(ISNUMBER(INDEX('Controle de reservas'!$I$14:$I$2013,BG148)),INDEX('Controle de reservas'!$I$14:$I$2013,BG148)&gt;0,INDEX('Controle de reservas'!$K$14:$K$2013,BG148)&gt;INDEX('Controle de reservas'!$I$14:$I$2013,BG148)),CHAR(10)&amp;"DIVERGÊNCIA DE DATAS","")&amp;IF(INDEX('Controle de reservas'!$P$14:$P$2013,BG148)&lt;&gt;"OK"," !",""))))</f>
      </c>
      <c r="T148" s="15">
        <f ca="1">IF(OR($AQ148=0,T$9="",T$9&lt;$AS148,AND($AT148&lt;&gt;"",T$9&gt;$AT148)),"",IF(BH148=0,"—",IF(INDEX('Controle de reservas'!$P$14:$P$2013,BH148)="DUPLICIDADE NO DIA","CONFLITO"&amp;IF(INDEX('Controle de reservas'!$M$14:$M$2013,BH148)&lt;&gt;"",CHAR(10)&amp;INDEX('Controle de reservas'!$M$14:$M$2013,BH148),"")&amp;IF(INDEX('Controle de reservas'!$N$14:$N$2013,BH148)&lt;&gt;"",CHAR(10)&amp;"Subst.: "&amp;INDEX('Controle de reservas'!$N$14:$N$2013,BH148),"")&amp;IF(AND(ISNUMBER(INDEX('Controle de reservas'!$I$14:$I$2013,BH148)),INDEX('Controle de reservas'!$I$14:$I$2013,BH148)&gt;0,INDEX('Controle de reservas'!$K$14:$K$2013,BH148)&gt;INDEX('Controle de reservas'!$I$14:$I$2013,BH148)),CHAR(10)&amp;"DIVERGÊNCIA DE DATAS",""),IF(INDEX('Controle de reservas'!$L$14:$L$2013,BH148)="Em cobertura","COV",IF(INDEX('Controle de reservas'!$L$14:$L$2013,BH148)="Disponível","DISP",IF(INDEX('Controle de reservas'!$L$14:$L$2013,BH148)="Não utilizado","NU",IF(INDEX('Controle de reservas'!$L$14:$L$2013,BH148)="Folga","F",IF(INDEX('Controle de reservas'!$L$14:$L$2013,BH148)="Ocorrência","O",IF(INDEX('Controle de reservas'!$L$14:$L$2013,BH148)="Programado","PROG",IF(INDEX('Controle de reservas'!$L$14:$L$2013,BH148)="Disponível no posto","DP","SEM SITUAÇÃO")))))))&amp;IF(INDEX('Controle de reservas'!$M$14:$M$2013,BH148)&lt;&gt;"",CHAR(10)&amp;INDEX('Controle de reservas'!$M$14:$M$2013,BH148),IF(OR(INDEX('Controle de reservas'!$L$14:$L$2013,BH148)="Em cobertura",INDEX('Controle de reservas'!$L$14:$L$2013,BH148)="Programado"),CHAR(10)&amp;"SEM LOCAL",""))&amp;IF(INDEX('Controle de reservas'!$N$14:$N$2013,BH148)&lt;&gt;"",CHAR(10)&amp;"Subst.: "&amp;INDEX('Controle de reservas'!$N$14:$N$2013,BH148),"")&amp;IF(AND(ISNUMBER(INDEX('Controle de reservas'!$I$14:$I$2013,BH148)),INDEX('Controle de reservas'!$I$14:$I$2013,BH148)&gt;0,INDEX('Controle de reservas'!$K$14:$K$2013,BH148)&gt;INDEX('Controle de reservas'!$I$14:$I$2013,BH148)),CHAR(10)&amp;"DIVERGÊNCIA DE DATAS","")&amp;IF(INDEX('Controle de reservas'!$P$14:$P$2013,BH148)&lt;&gt;"OK"," !",""))))</f>
      </c>
      <c r="U148" s="15">
        <f ca="1">IF(OR($AQ148=0,U$9="",U$9&lt;$AS148,AND($AT148&lt;&gt;"",U$9&gt;$AT148)),"",IF(BI148=0,"—",IF(INDEX('Controle de reservas'!$P$14:$P$2013,BI148)="DUPLICIDADE NO DIA","CONFLITO"&amp;IF(INDEX('Controle de reservas'!$M$14:$M$2013,BI148)&lt;&gt;"",CHAR(10)&amp;INDEX('Controle de reservas'!$M$14:$M$2013,BI148),"")&amp;IF(INDEX('Controle de reservas'!$N$14:$N$2013,BI148)&lt;&gt;"",CHAR(10)&amp;"Subst.: "&amp;INDEX('Controle de reservas'!$N$14:$N$2013,BI148),"")&amp;IF(AND(ISNUMBER(INDEX('Controle de reservas'!$I$14:$I$2013,BI148)),INDEX('Controle de reservas'!$I$14:$I$2013,BI148)&gt;0,INDEX('Controle de reservas'!$K$14:$K$2013,BI148)&gt;INDEX('Controle de reservas'!$I$14:$I$2013,BI148)),CHAR(10)&amp;"DIVERGÊNCIA DE DATAS",""),IF(INDEX('Controle de reservas'!$L$14:$L$2013,BI148)="Em cobertura","COV",IF(INDEX('Controle de reservas'!$L$14:$L$2013,BI148)="Disponível","DISP",IF(INDEX('Controle de reservas'!$L$14:$L$2013,BI148)="Não utilizado","NU",IF(INDEX('Controle de reservas'!$L$14:$L$2013,BI148)="Folga","F",IF(INDEX('Controle de reservas'!$L$14:$L$2013,BI148)="Ocorrência","O",IF(INDEX('Controle de reservas'!$L$14:$L$2013,BI148)="Programado","PROG",IF(INDEX('Controle de reservas'!$L$14:$L$2013,BI148)="Disponível no posto","DP","SEM SITUAÇÃO")))))))&amp;IF(INDEX('Controle de reservas'!$M$14:$M$2013,BI148)&lt;&gt;"",CHAR(10)&amp;INDEX('Controle de reservas'!$M$14:$M$2013,BI148),IF(OR(INDEX('Controle de reservas'!$L$14:$L$2013,BI148)="Em cobertura",INDEX('Controle de reservas'!$L$14:$L$2013,BI148)="Programado"),CHAR(10)&amp;"SEM LOCAL",""))&amp;IF(INDEX('Controle de reservas'!$N$14:$N$2013,BI148)&lt;&gt;"",CHAR(10)&amp;"Subst.: "&amp;INDEX('Controle de reservas'!$N$14:$N$2013,BI148),"")&amp;IF(AND(ISNUMBER(INDEX('Controle de reservas'!$I$14:$I$2013,BI148)),INDEX('Controle de reservas'!$I$14:$I$2013,BI148)&gt;0,INDEX('Controle de reservas'!$K$14:$K$2013,BI148)&gt;INDEX('Controle de reservas'!$I$14:$I$2013,BI148)),CHAR(10)&amp;"DIVERGÊNCIA DE DATAS","")&amp;IF(INDEX('Controle de reservas'!$P$14:$P$2013,BI148)&lt;&gt;"OK"," !",""))))</f>
      </c>
      <c r="V148" s="15">
        <f ca="1">IF(OR($AQ148=0,V$9="",V$9&lt;$AS148,AND($AT148&lt;&gt;"",V$9&gt;$AT148)),"",IF(BJ148=0,"—",IF(INDEX('Controle de reservas'!$P$14:$P$2013,BJ148)="DUPLICIDADE NO DIA","CONFLITO"&amp;IF(INDEX('Controle de reservas'!$M$14:$M$2013,BJ148)&lt;&gt;"",CHAR(10)&amp;INDEX('Controle de reservas'!$M$14:$M$2013,BJ148),"")&amp;IF(INDEX('Controle de reservas'!$N$14:$N$2013,BJ148)&lt;&gt;"",CHAR(10)&amp;"Subst.: "&amp;INDEX('Controle de reservas'!$N$14:$N$2013,BJ148),"")&amp;IF(AND(ISNUMBER(INDEX('Controle de reservas'!$I$14:$I$2013,BJ148)),INDEX('Controle de reservas'!$I$14:$I$2013,BJ148)&gt;0,INDEX('Controle de reservas'!$K$14:$K$2013,BJ148)&gt;INDEX('Controle de reservas'!$I$14:$I$2013,BJ148)),CHAR(10)&amp;"DIVERGÊNCIA DE DATAS",""),IF(INDEX('Controle de reservas'!$L$14:$L$2013,BJ148)="Em cobertura","COV",IF(INDEX('Controle de reservas'!$L$14:$L$2013,BJ148)="Disponível","DISP",IF(INDEX('Controle de reservas'!$L$14:$L$2013,BJ148)="Não utilizado","NU",IF(INDEX('Controle de reservas'!$L$14:$L$2013,BJ148)="Folga","F",IF(INDEX('Controle de reservas'!$L$14:$L$2013,BJ148)="Ocorrência","O",IF(INDEX('Controle de reservas'!$L$14:$L$2013,BJ148)="Programado","PROG",IF(INDEX('Controle de reservas'!$L$14:$L$2013,BJ148)="Disponível no posto","DP","SEM SITUAÇÃO")))))))&amp;IF(INDEX('Controle de reservas'!$M$14:$M$2013,BJ148)&lt;&gt;"",CHAR(10)&amp;INDEX('Controle de reservas'!$M$14:$M$2013,BJ148),IF(OR(INDEX('Controle de reservas'!$L$14:$L$2013,BJ148)="Em cobertura",INDEX('Controle de reservas'!$L$14:$L$2013,BJ148)="Programado"),CHAR(10)&amp;"SEM LOCAL",""))&amp;IF(INDEX('Controle de reservas'!$N$14:$N$2013,BJ148)&lt;&gt;"",CHAR(10)&amp;"Subst.: "&amp;INDEX('Controle de reservas'!$N$14:$N$2013,BJ148),"")&amp;IF(AND(ISNUMBER(INDEX('Controle de reservas'!$I$14:$I$2013,BJ148)),INDEX('Controle de reservas'!$I$14:$I$2013,BJ148)&gt;0,INDEX('Controle de reservas'!$K$14:$K$2013,BJ148)&gt;INDEX('Controle de reservas'!$I$14:$I$2013,BJ148)),CHAR(10)&amp;"DIVERGÊNCIA DE DATAS","")&amp;IF(INDEX('Controle de reservas'!$P$14:$P$2013,BJ148)&lt;&gt;"OK"," !",""))))</f>
      </c>
      <c r="W148" s="15">
        <f ca="1">IF(OR($AQ148=0,W$9="",W$9&lt;$AS148,AND($AT148&lt;&gt;"",W$9&gt;$AT148)),"",IF(BK148=0,"—",IF(INDEX('Controle de reservas'!$P$14:$P$2013,BK148)="DUPLICIDADE NO DIA","CONFLITO"&amp;IF(INDEX('Controle de reservas'!$M$14:$M$2013,BK148)&lt;&gt;"",CHAR(10)&amp;INDEX('Controle de reservas'!$M$14:$M$2013,BK148),"")&amp;IF(INDEX('Controle de reservas'!$N$14:$N$2013,BK148)&lt;&gt;"",CHAR(10)&amp;"Subst.: "&amp;INDEX('Controle de reservas'!$N$14:$N$2013,BK148),"")&amp;IF(AND(ISNUMBER(INDEX('Controle de reservas'!$I$14:$I$2013,BK148)),INDEX('Controle de reservas'!$I$14:$I$2013,BK148)&gt;0,INDEX('Controle de reservas'!$K$14:$K$2013,BK148)&gt;INDEX('Controle de reservas'!$I$14:$I$2013,BK148)),CHAR(10)&amp;"DIVERGÊNCIA DE DATAS",""),IF(INDEX('Controle de reservas'!$L$14:$L$2013,BK148)="Em cobertura","COV",IF(INDEX('Controle de reservas'!$L$14:$L$2013,BK148)="Disponível","DISP",IF(INDEX('Controle de reservas'!$L$14:$L$2013,BK148)="Não utilizado","NU",IF(INDEX('Controle de reservas'!$L$14:$L$2013,BK148)="Folga","F",IF(INDEX('Controle de reservas'!$L$14:$L$2013,BK148)="Ocorrência","O",IF(INDEX('Controle de reservas'!$L$14:$L$2013,BK148)="Programado","PROG",IF(INDEX('Controle de reservas'!$L$14:$L$2013,BK148)="Disponível no posto","DP","SEM SITUAÇÃO")))))))&amp;IF(INDEX('Controle de reservas'!$M$14:$M$2013,BK148)&lt;&gt;"",CHAR(10)&amp;INDEX('Controle de reservas'!$M$14:$M$2013,BK148),IF(OR(INDEX('Controle de reservas'!$L$14:$L$2013,BK148)="Em cobertura",INDEX('Controle de reservas'!$L$14:$L$2013,BK148)="Programado"),CHAR(10)&amp;"SEM LOCAL",""))&amp;IF(INDEX('Controle de reservas'!$N$14:$N$2013,BK148)&lt;&gt;"",CHAR(10)&amp;"Subst.: "&amp;INDEX('Controle de reservas'!$N$14:$N$2013,BK148),"")&amp;IF(AND(ISNUMBER(INDEX('Controle de reservas'!$I$14:$I$2013,BK148)),INDEX('Controle de reservas'!$I$14:$I$2013,BK148)&gt;0,INDEX('Controle de reservas'!$K$14:$K$2013,BK148)&gt;INDEX('Controle de reservas'!$I$14:$I$2013,BK148)),CHAR(10)&amp;"DIVERGÊNCIA DE DATAS","")&amp;IF(INDEX('Controle de reservas'!$P$14:$P$2013,BK148)&lt;&gt;"OK"," !",""))))</f>
      </c>
      <c r="X148" s="15">
        <f ca="1">IF(OR($AQ148=0,X$9="",X$9&lt;$AS148,AND($AT148&lt;&gt;"",X$9&gt;$AT148)),"",IF(BL148=0,"—",IF(INDEX('Controle de reservas'!$P$14:$P$2013,BL148)="DUPLICIDADE NO DIA","CONFLITO"&amp;IF(INDEX('Controle de reservas'!$M$14:$M$2013,BL148)&lt;&gt;"",CHAR(10)&amp;INDEX('Controle de reservas'!$M$14:$M$2013,BL148),"")&amp;IF(INDEX('Controle de reservas'!$N$14:$N$2013,BL148)&lt;&gt;"",CHAR(10)&amp;"Subst.: "&amp;INDEX('Controle de reservas'!$N$14:$N$2013,BL148),"")&amp;IF(AND(ISNUMBER(INDEX('Controle de reservas'!$I$14:$I$2013,BL148)),INDEX('Controle de reservas'!$I$14:$I$2013,BL148)&gt;0,INDEX('Controle de reservas'!$K$14:$K$2013,BL148)&gt;INDEX('Controle de reservas'!$I$14:$I$2013,BL148)),CHAR(10)&amp;"DIVERGÊNCIA DE DATAS",""),IF(INDEX('Controle de reservas'!$L$14:$L$2013,BL148)="Em cobertura","COV",IF(INDEX('Controle de reservas'!$L$14:$L$2013,BL148)="Disponível","DISP",IF(INDEX('Controle de reservas'!$L$14:$L$2013,BL148)="Não utilizado","NU",IF(INDEX('Controle de reservas'!$L$14:$L$2013,BL148)="Folga","F",IF(INDEX('Controle de reservas'!$L$14:$L$2013,BL148)="Ocorrência","O",IF(INDEX('Controle de reservas'!$L$14:$L$2013,BL148)="Programado","PROG",IF(INDEX('Controle de reservas'!$L$14:$L$2013,BL148)="Disponível no posto","DP","SEM SITUAÇÃO")))))))&amp;IF(INDEX('Controle de reservas'!$M$14:$M$2013,BL148)&lt;&gt;"",CHAR(10)&amp;INDEX('Controle de reservas'!$M$14:$M$2013,BL148),IF(OR(INDEX('Controle de reservas'!$L$14:$L$2013,BL148)="Em cobertura",INDEX('Controle de reservas'!$L$14:$L$2013,BL148)="Programado"),CHAR(10)&amp;"SEM LOCAL",""))&amp;IF(INDEX('Controle de reservas'!$N$14:$N$2013,BL148)&lt;&gt;"",CHAR(10)&amp;"Subst.: "&amp;INDEX('Controle de reservas'!$N$14:$N$2013,BL148),"")&amp;IF(AND(ISNUMBER(INDEX('Controle de reservas'!$I$14:$I$2013,BL148)),INDEX('Controle de reservas'!$I$14:$I$2013,BL148)&gt;0,INDEX('Controle de reservas'!$K$14:$K$2013,BL148)&gt;INDEX('Controle de reservas'!$I$14:$I$2013,BL148)),CHAR(10)&amp;"DIVERGÊNCIA DE DATAS","")&amp;IF(INDEX('Controle de reservas'!$P$14:$P$2013,BL148)&lt;&gt;"OK"," !",""))))</f>
      </c>
      <c r="Y148" s="15">
        <f ca="1">IF(OR($AQ148=0,Y$9="",Y$9&lt;$AS148,AND($AT148&lt;&gt;"",Y$9&gt;$AT148)),"",IF(BM148=0,"—",IF(INDEX('Controle de reservas'!$P$14:$P$2013,BM148)="DUPLICIDADE NO DIA","CONFLITO"&amp;IF(INDEX('Controle de reservas'!$M$14:$M$2013,BM148)&lt;&gt;"",CHAR(10)&amp;INDEX('Controle de reservas'!$M$14:$M$2013,BM148),"")&amp;IF(INDEX('Controle de reservas'!$N$14:$N$2013,BM148)&lt;&gt;"",CHAR(10)&amp;"Subst.: "&amp;INDEX('Controle de reservas'!$N$14:$N$2013,BM148),"")&amp;IF(AND(ISNUMBER(INDEX('Controle de reservas'!$I$14:$I$2013,BM148)),INDEX('Controle de reservas'!$I$14:$I$2013,BM148)&gt;0,INDEX('Controle de reservas'!$K$14:$K$2013,BM148)&gt;INDEX('Controle de reservas'!$I$14:$I$2013,BM148)),CHAR(10)&amp;"DIVERGÊNCIA DE DATAS",""),IF(INDEX('Controle de reservas'!$L$14:$L$2013,BM148)="Em cobertura","COV",IF(INDEX('Controle de reservas'!$L$14:$L$2013,BM148)="Disponível","DISP",IF(INDEX('Controle de reservas'!$L$14:$L$2013,BM148)="Não utilizado","NU",IF(INDEX('Controle de reservas'!$L$14:$L$2013,BM148)="Folga","F",IF(INDEX('Controle de reservas'!$L$14:$L$2013,BM148)="Ocorrência","O",IF(INDEX('Controle de reservas'!$L$14:$L$2013,BM148)="Programado","PROG",IF(INDEX('Controle de reservas'!$L$14:$L$2013,BM148)="Disponível no posto","DP","SEM SITUAÇÃO")))))))&amp;IF(INDEX('Controle de reservas'!$M$14:$M$2013,BM148)&lt;&gt;"",CHAR(10)&amp;INDEX('Controle de reservas'!$M$14:$M$2013,BM148),IF(OR(INDEX('Controle de reservas'!$L$14:$L$2013,BM148)="Em cobertura",INDEX('Controle de reservas'!$L$14:$L$2013,BM148)="Programado"),CHAR(10)&amp;"SEM LOCAL",""))&amp;IF(INDEX('Controle de reservas'!$N$14:$N$2013,BM148)&lt;&gt;"",CHAR(10)&amp;"Subst.: "&amp;INDEX('Controle de reservas'!$N$14:$N$2013,BM148),"")&amp;IF(AND(ISNUMBER(INDEX('Controle de reservas'!$I$14:$I$2013,BM148)),INDEX('Controle de reservas'!$I$14:$I$2013,BM148)&gt;0,INDEX('Controle de reservas'!$K$14:$K$2013,BM148)&gt;INDEX('Controle de reservas'!$I$14:$I$2013,BM148)),CHAR(10)&amp;"DIVERGÊNCIA DE DATAS","")&amp;IF(INDEX('Controle de reservas'!$P$14:$P$2013,BM148)&lt;&gt;"OK"," !",""))))</f>
      </c>
      <c r="Z148" s="15">
        <f ca="1">IF(OR($AQ148=0,Z$9="",Z$9&lt;$AS148,AND($AT148&lt;&gt;"",Z$9&gt;$AT148)),"",IF(BN148=0,"—",IF(INDEX('Controle de reservas'!$P$14:$P$2013,BN148)="DUPLICIDADE NO DIA","CONFLITO"&amp;IF(INDEX('Controle de reservas'!$M$14:$M$2013,BN148)&lt;&gt;"",CHAR(10)&amp;INDEX('Controle de reservas'!$M$14:$M$2013,BN148),"")&amp;IF(INDEX('Controle de reservas'!$N$14:$N$2013,BN148)&lt;&gt;"",CHAR(10)&amp;"Subst.: "&amp;INDEX('Controle de reservas'!$N$14:$N$2013,BN148),"")&amp;IF(AND(ISNUMBER(INDEX('Controle de reservas'!$I$14:$I$2013,BN148)),INDEX('Controle de reservas'!$I$14:$I$2013,BN148)&gt;0,INDEX('Controle de reservas'!$K$14:$K$2013,BN148)&gt;INDEX('Controle de reservas'!$I$14:$I$2013,BN148)),CHAR(10)&amp;"DIVERGÊNCIA DE DATAS",""),IF(INDEX('Controle de reservas'!$L$14:$L$2013,BN148)="Em cobertura","COV",IF(INDEX('Controle de reservas'!$L$14:$L$2013,BN148)="Disponível","DISP",IF(INDEX('Controle de reservas'!$L$14:$L$2013,BN148)="Não utilizado","NU",IF(INDEX('Controle de reservas'!$L$14:$L$2013,BN148)="Folga","F",IF(INDEX('Controle de reservas'!$L$14:$L$2013,BN148)="Ocorrência","O",IF(INDEX('Controle de reservas'!$L$14:$L$2013,BN148)="Programado","PROG",IF(INDEX('Controle de reservas'!$L$14:$L$2013,BN148)="Disponível no posto","DP","SEM SITUAÇÃO")))))))&amp;IF(INDEX('Controle de reservas'!$M$14:$M$2013,BN148)&lt;&gt;"",CHAR(10)&amp;INDEX('Controle de reservas'!$M$14:$M$2013,BN148),IF(OR(INDEX('Controle de reservas'!$L$14:$L$2013,BN148)="Em cobertura",INDEX('Controle de reservas'!$L$14:$L$2013,BN148)="Programado"),CHAR(10)&amp;"SEM LOCAL",""))&amp;IF(INDEX('Controle de reservas'!$N$14:$N$2013,BN148)&lt;&gt;"",CHAR(10)&amp;"Subst.: "&amp;INDEX('Controle de reservas'!$N$14:$N$2013,BN148),"")&amp;IF(AND(ISNUMBER(INDEX('Controle de reservas'!$I$14:$I$2013,BN148)),INDEX('Controle de reservas'!$I$14:$I$2013,BN148)&gt;0,INDEX('Controle de reservas'!$K$14:$K$2013,BN148)&gt;INDEX('Controle de reservas'!$I$14:$I$2013,BN148)),CHAR(10)&amp;"DIVERGÊNCIA DE DATAS","")&amp;IF(INDEX('Controle de reservas'!$P$14:$P$2013,BN148)&lt;&gt;"OK"," !",""))))</f>
      </c>
      <c r="AA148" s="15">
        <f ca="1">IF(OR($AQ148=0,AA$9="",AA$9&lt;$AS148,AND($AT148&lt;&gt;"",AA$9&gt;$AT148)),"",IF(BO148=0,"—",IF(INDEX('Controle de reservas'!$P$14:$P$2013,BO148)="DUPLICIDADE NO DIA","CONFLITO"&amp;IF(INDEX('Controle de reservas'!$M$14:$M$2013,BO148)&lt;&gt;"",CHAR(10)&amp;INDEX('Controle de reservas'!$M$14:$M$2013,BO148),"")&amp;IF(INDEX('Controle de reservas'!$N$14:$N$2013,BO148)&lt;&gt;"",CHAR(10)&amp;"Subst.: "&amp;INDEX('Controle de reservas'!$N$14:$N$2013,BO148),"")&amp;IF(AND(ISNUMBER(INDEX('Controle de reservas'!$I$14:$I$2013,BO148)),INDEX('Controle de reservas'!$I$14:$I$2013,BO148)&gt;0,INDEX('Controle de reservas'!$K$14:$K$2013,BO148)&gt;INDEX('Controle de reservas'!$I$14:$I$2013,BO148)),CHAR(10)&amp;"DIVERGÊNCIA DE DATAS",""),IF(INDEX('Controle de reservas'!$L$14:$L$2013,BO148)="Em cobertura","COV",IF(INDEX('Controle de reservas'!$L$14:$L$2013,BO148)="Disponível","DISP",IF(INDEX('Controle de reservas'!$L$14:$L$2013,BO148)="Não utilizado","NU",IF(INDEX('Controle de reservas'!$L$14:$L$2013,BO148)="Folga","F",IF(INDEX('Controle de reservas'!$L$14:$L$2013,BO148)="Ocorrência","O",IF(INDEX('Controle de reservas'!$L$14:$L$2013,BO148)="Programado","PROG",IF(INDEX('Controle de reservas'!$L$14:$L$2013,BO148)="Disponível no posto","DP","SEM SITUAÇÃO")))))))&amp;IF(INDEX('Controle de reservas'!$M$14:$M$2013,BO148)&lt;&gt;"",CHAR(10)&amp;INDEX('Controle de reservas'!$M$14:$M$2013,BO148),IF(OR(INDEX('Controle de reservas'!$L$14:$L$2013,BO148)="Em cobertura",INDEX('Controle de reservas'!$L$14:$L$2013,BO148)="Programado"),CHAR(10)&amp;"SEM LOCAL",""))&amp;IF(INDEX('Controle de reservas'!$N$14:$N$2013,BO148)&lt;&gt;"",CHAR(10)&amp;"Subst.: "&amp;INDEX('Controle de reservas'!$N$14:$N$2013,BO148),"")&amp;IF(AND(ISNUMBER(INDEX('Controle de reservas'!$I$14:$I$2013,BO148)),INDEX('Controle de reservas'!$I$14:$I$2013,BO148)&gt;0,INDEX('Controle de reservas'!$K$14:$K$2013,BO148)&gt;INDEX('Controle de reservas'!$I$14:$I$2013,BO148)),CHAR(10)&amp;"DIVERGÊNCIA DE DATAS","")&amp;IF(INDEX('Controle de reservas'!$P$14:$P$2013,BO148)&lt;&gt;"OK"," !",""))))</f>
      </c>
      <c r="AB148" s="15">
        <f ca="1">IF(OR($AQ148=0,AB$9="",AB$9&lt;$AS148,AND($AT148&lt;&gt;"",AB$9&gt;$AT148)),"",IF(BP148=0,"—",IF(INDEX('Controle de reservas'!$P$14:$P$2013,BP148)="DUPLICIDADE NO DIA","CONFLITO"&amp;IF(INDEX('Controle de reservas'!$M$14:$M$2013,BP148)&lt;&gt;"",CHAR(10)&amp;INDEX('Controle de reservas'!$M$14:$M$2013,BP148),"")&amp;IF(INDEX('Controle de reservas'!$N$14:$N$2013,BP148)&lt;&gt;"",CHAR(10)&amp;"Subst.: "&amp;INDEX('Controle de reservas'!$N$14:$N$2013,BP148),"")&amp;IF(AND(ISNUMBER(INDEX('Controle de reservas'!$I$14:$I$2013,BP148)),INDEX('Controle de reservas'!$I$14:$I$2013,BP148)&gt;0,INDEX('Controle de reservas'!$K$14:$K$2013,BP148)&gt;INDEX('Controle de reservas'!$I$14:$I$2013,BP148)),CHAR(10)&amp;"DIVERGÊNCIA DE DATAS",""),IF(INDEX('Controle de reservas'!$L$14:$L$2013,BP148)="Em cobertura","COV",IF(INDEX('Controle de reservas'!$L$14:$L$2013,BP148)="Disponível","DISP",IF(INDEX('Controle de reservas'!$L$14:$L$2013,BP148)="Não utilizado","NU",IF(INDEX('Controle de reservas'!$L$14:$L$2013,BP148)="Folga","F",IF(INDEX('Controle de reservas'!$L$14:$L$2013,BP148)="Ocorrência","O",IF(INDEX('Controle de reservas'!$L$14:$L$2013,BP148)="Programado","PROG",IF(INDEX('Controle de reservas'!$L$14:$L$2013,BP148)="Disponível no posto","DP","SEM SITUAÇÃO")))))))&amp;IF(INDEX('Controle de reservas'!$M$14:$M$2013,BP148)&lt;&gt;"",CHAR(10)&amp;INDEX('Controle de reservas'!$M$14:$M$2013,BP148),IF(OR(INDEX('Controle de reservas'!$L$14:$L$2013,BP148)="Em cobertura",INDEX('Controle de reservas'!$L$14:$L$2013,BP148)="Programado"),CHAR(10)&amp;"SEM LOCAL",""))&amp;IF(INDEX('Controle de reservas'!$N$14:$N$2013,BP148)&lt;&gt;"",CHAR(10)&amp;"Subst.: "&amp;INDEX('Controle de reservas'!$N$14:$N$2013,BP148),"")&amp;IF(AND(ISNUMBER(INDEX('Controle de reservas'!$I$14:$I$2013,BP148)),INDEX('Controle de reservas'!$I$14:$I$2013,BP148)&gt;0,INDEX('Controle de reservas'!$K$14:$K$2013,BP148)&gt;INDEX('Controle de reservas'!$I$14:$I$2013,BP148)),CHAR(10)&amp;"DIVERGÊNCIA DE DATAS","")&amp;IF(INDEX('Controle de reservas'!$P$14:$P$2013,BP148)&lt;&gt;"OK"," !",""))))</f>
      </c>
      <c r="AC148" s="15">
        <f ca="1">IF(OR($AQ148=0,AC$9="",AC$9&lt;$AS148,AND($AT148&lt;&gt;"",AC$9&gt;$AT148)),"",IF(BQ148=0,"—",IF(INDEX('Controle de reservas'!$P$14:$P$2013,BQ148)="DUPLICIDADE NO DIA","CONFLITO"&amp;IF(INDEX('Controle de reservas'!$M$14:$M$2013,BQ148)&lt;&gt;"",CHAR(10)&amp;INDEX('Controle de reservas'!$M$14:$M$2013,BQ148),"")&amp;IF(INDEX('Controle de reservas'!$N$14:$N$2013,BQ148)&lt;&gt;"",CHAR(10)&amp;"Subst.: "&amp;INDEX('Controle de reservas'!$N$14:$N$2013,BQ148),"")&amp;IF(AND(ISNUMBER(INDEX('Controle de reservas'!$I$14:$I$2013,BQ148)),INDEX('Controle de reservas'!$I$14:$I$2013,BQ148)&gt;0,INDEX('Controle de reservas'!$K$14:$K$2013,BQ148)&gt;INDEX('Controle de reservas'!$I$14:$I$2013,BQ148)),CHAR(10)&amp;"DIVERGÊNCIA DE DATAS",""),IF(INDEX('Controle de reservas'!$L$14:$L$2013,BQ148)="Em cobertura","COV",IF(INDEX('Controle de reservas'!$L$14:$L$2013,BQ148)="Disponível","DISP",IF(INDEX('Controle de reservas'!$L$14:$L$2013,BQ148)="Não utilizado","NU",IF(INDEX('Controle de reservas'!$L$14:$L$2013,BQ148)="Folga","F",IF(INDEX('Controle de reservas'!$L$14:$L$2013,BQ148)="Ocorrência","O",IF(INDEX('Controle de reservas'!$L$14:$L$2013,BQ148)="Programado","PROG",IF(INDEX('Controle de reservas'!$L$14:$L$2013,BQ148)="Disponível no posto","DP","SEM SITUAÇÃO")))))))&amp;IF(INDEX('Controle de reservas'!$M$14:$M$2013,BQ148)&lt;&gt;"",CHAR(10)&amp;INDEX('Controle de reservas'!$M$14:$M$2013,BQ148),IF(OR(INDEX('Controle de reservas'!$L$14:$L$2013,BQ148)="Em cobertura",INDEX('Controle de reservas'!$L$14:$L$2013,BQ148)="Programado"),CHAR(10)&amp;"SEM LOCAL",""))&amp;IF(INDEX('Controle de reservas'!$N$14:$N$2013,BQ148)&lt;&gt;"",CHAR(10)&amp;"Subst.: "&amp;INDEX('Controle de reservas'!$N$14:$N$2013,BQ148),"")&amp;IF(AND(ISNUMBER(INDEX('Controle de reservas'!$I$14:$I$2013,BQ148)),INDEX('Controle de reservas'!$I$14:$I$2013,BQ148)&gt;0,INDEX('Controle de reservas'!$K$14:$K$2013,BQ148)&gt;INDEX('Controle de reservas'!$I$14:$I$2013,BQ148)),CHAR(10)&amp;"DIVERGÊNCIA DE DATAS","")&amp;IF(INDEX('Controle de reservas'!$P$14:$P$2013,BQ148)&lt;&gt;"OK"," !",""))))</f>
      </c>
      <c r="AD148" s="15">
        <f ca="1">IF(OR($AQ148=0,AD$9="",AD$9&lt;$AS148,AND($AT148&lt;&gt;"",AD$9&gt;$AT148)),"",IF(BR148=0,"—",IF(INDEX('Controle de reservas'!$P$14:$P$2013,BR148)="DUPLICIDADE NO DIA","CONFLITO"&amp;IF(INDEX('Controle de reservas'!$M$14:$M$2013,BR148)&lt;&gt;"",CHAR(10)&amp;INDEX('Controle de reservas'!$M$14:$M$2013,BR148),"")&amp;IF(INDEX('Controle de reservas'!$N$14:$N$2013,BR148)&lt;&gt;"",CHAR(10)&amp;"Subst.: "&amp;INDEX('Controle de reservas'!$N$14:$N$2013,BR148),"")&amp;IF(AND(ISNUMBER(INDEX('Controle de reservas'!$I$14:$I$2013,BR148)),INDEX('Controle de reservas'!$I$14:$I$2013,BR148)&gt;0,INDEX('Controle de reservas'!$K$14:$K$2013,BR148)&gt;INDEX('Controle de reservas'!$I$14:$I$2013,BR148)),CHAR(10)&amp;"DIVERGÊNCIA DE DATAS",""),IF(INDEX('Controle de reservas'!$L$14:$L$2013,BR148)="Em cobertura","COV",IF(INDEX('Controle de reservas'!$L$14:$L$2013,BR148)="Disponível","DISP",IF(INDEX('Controle de reservas'!$L$14:$L$2013,BR148)="Não utilizado","NU",IF(INDEX('Controle de reservas'!$L$14:$L$2013,BR148)="Folga","F",IF(INDEX('Controle de reservas'!$L$14:$L$2013,BR148)="Ocorrência","O",IF(INDEX('Controle de reservas'!$L$14:$L$2013,BR148)="Programado","PROG",IF(INDEX('Controle de reservas'!$L$14:$L$2013,BR148)="Disponível no posto","DP","SEM SITUAÇÃO")))))))&amp;IF(INDEX('Controle de reservas'!$M$14:$M$2013,BR148)&lt;&gt;"",CHAR(10)&amp;INDEX('Controle de reservas'!$M$14:$M$2013,BR148),IF(OR(INDEX('Controle de reservas'!$L$14:$L$2013,BR148)="Em cobertura",INDEX('Controle de reservas'!$L$14:$L$2013,BR148)="Programado"),CHAR(10)&amp;"SEM LOCAL",""))&amp;IF(INDEX('Controle de reservas'!$N$14:$N$2013,BR148)&lt;&gt;"",CHAR(10)&amp;"Subst.: "&amp;INDEX('Controle de reservas'!$N$14:$N$2013,BR148),"")&amp;IF(AND(ISNUMBER(INDEX('Controle de reservas'!$I$14:$I$2013,BR148)),INDEX('Controle de reservas'!$I$14:$I$2013,BR148)&gt;0,INDEX('Controle de reservas'!$K$14:$K$2013,BR148)&gt;INDEX('Controle de reservas'!$I$14:$I$2013,BR148)),CHAR(10)&amp;"DIVERGÊNCIA DE DATAS","")&amp;IF(INDEX('Controle de reservas'!$P$14:$P$2013,BR148)&lt;&gt;"OK"," !",""))))</f>
      </c>
      <c r="AE148" s="15">
        <f ca="1">IF(OR($AQ148=0,AE$9="",AE$9&lt;$AS148,AND($AT148&lt;&gt;"",AE$9&gt;$AT148)),"",IF(BS148=0,"—",IF(INDEX('Controle de reservas'!$P$14:$P$2013,BS148)="DUPLICIDADE NO DIA","CONFLITO"&amp;IF(INDEX('Controle de reservas'!$M$14:$M$2013,BS148)&lt;&gt;"",CHAR(10)&amp;INDEX('Controle de reservas'!$M$14:$M$2013,BS148),"")&amp;IF(INDEX('Controle de reservas'!$N$14:$N$2013,BS148)&lt;&gt;"",CHAR(10)&amp;"Subst.: "&amp;INDEX('Controle de reservas'!$N$14:$N$2013,BS148),"")&amp;IF(AND(ISNUMBER(INDEX('Controle de reservas'!$I$14:$I$2013,BS148)),INDEX('Controle de reservas'!$I$14:$I$2013,BS148)&gt;0,INDEX('Controle de reservas'!$K$14:$K$2013,BS148)&gt;INDEX('Controle de reservas'!$I$14:$I$2013,BS148)),CHAR(10)&amp;"DIVERGÊNCIA DE DATAS",""),IF(INDEX('Controle de reservas'!$L$14:$L$2013,BS148)="Em cobertura","COV",IF(INDEX('Controle de reservas'!$L$14:$L$2013,BS148)="Disponível","DISP",IF(INDEX('Controle de reservas'!$L$14:$L$2013,BS148)="Não utilizado","NU",IF(INDEX('Controle de reservas'!$L$14:$L$2013,BS148)="Folga","F",IF(INDEX('Controle de reservas'!$L$14:$L$2013,BS148)="Ocorrência","O",IF(INDEX('Controle de reservas'!$L$14:$L$2013,BS148)="Programado","PROG",IF(INDEX('Controle de reservas'!$L$14:$L$2013,BS148)="Disponível no posto","DP","SEM SITUAÇÃO")))))))&amp;IF(INDEX('Controle de reservas'!$M$14:$M$2013,BS148)&lt;&gt;"",CHAR(10)&amp;INDEX('Controle de reservas'!$M$14:$M$2013,BS148),IF(OR(INDEX('Controle de reservas'!$L$14:$L$2013,BS148)="Em cobertura",INDEX('Controle de reservas'!$L$14:$L$2013,BS148)="Programado"),CHAR(10)&amp;"SEM LOCAL",""))&amp;IF(INDEX('Controle de reservas'!$N$14:$N$2013,BS148)&lt;&gt;"",CHAR(10)&amp;"Subst.: "&amp;INDEX('Controle de reservas'!$N$14:$N$2013,BS148),"")&amp;IF(AND(ISNUMBER(INDEX('Controle de reservas'!$I$14:$I$2013,BS148)),INDEX('Controle de reservas'!$I$14:$I$2013,BS148)&gt;0,INDEX('Controle de reservas'!$K$14:$K$2013,BS148)&gt;INDEX('Controle de reservas'!$I$14:$I$2013,BS148)),CHAR(10)&amp;"DIVERGÊNCIA DE DATAS","")&amp;IF(INDEX('Controle de reservas'!$P$14:$P$2013,BS148)&lt;&gt;"OK"," !",""))))</f>
      </c>
      <c r="AF148" s="15">
        <f ca="1">IF(OR($AQ148=0,AF$9="",AF$9&lt;$AS148,AND($AT148&lt;&gt;"",AF$9&gt;$AT148)),"",IF(BT148=0,"—",IF(INDEX('Controle de reservas'!$P$14:$P$2013,BT148)="DUPLICIDADE NO DIA","CONFLITO"&amp;IF(INDEX('Controle de reservas'!$M$14:$M$2013,BT148)&lt;&gt;"",CHAR(10)&amp;INDEX('Controle de reservas'!$M$14:$M$2013,BT148),"")&amp;IF(INDEX('Controle de reservas'!$N$14:$N$2013,BT148)&lt;&gt;"",CHAR(10)&amp;"Subst.: "&amp;INDEX('Controle de reservas'!$N$14:$N$2013,BT148),"")&amp;IF(AND(ISNUMBER(INDEX('Controle de reservas'!$I$14:$I$2013,BT148)),INDEX('Controle de reservas'!$I$14:$I$2013,BT148)&gt;0,INDEX('Controle de reservas'!$K$14:$K$2013,BT148)&gt;INDEX('Controle de reservas'!$I$14:$I$2013,BT148)),CHAR(10)&amp;"DIVERGÊNCIA DE DATAS",""),IF(INDEX('Controle de reservas'!$L$14:$L$2013,BT148)="Em cobertura","COV",IF(INDEX('Controle de reservas'!$L$14:$L$2013,BT148)="Disponível","DISP",IF(INDEX('Controle de reservas'!$L$14:$L$2013,BT148)="Não utilizado","NU",IF(INDEX('Controle de reservas'!$L$14:$L$2013,BT148)="Folga","F",IF(INDEX('Controle de reservas'!$L$14:$L$2013,BT148)="Ocorrência","O",IF(INDEX('Controle de reservas'!$L$14:$L$2013,BT148)="Programado","PROG",IF(INDEX('Controle de reservas'!$L$14:$L$2013,BT148)="Disponível no posto","DP","SEM SITUAÇÃO")))))))&amp;IF(INDEX('Controle de reservas'!$M$14:$M$2013,BT148)&lt;&gt;"",CHAR(10)&amp;INDEX('Controle de reservas'!$M$14:$M$2013,BT148),IF(OR(INDEX('Controle de reservas'!$L$14:$L$2013,BT148)="Em cobertura",INDEX('Controle de reservas'!$L$14:$L$2013,BT148)="Programado"),CHAR(10)&amp;"SEM LOCAL",""))&amp;IF(INDEX('Controle de reservas'!$N$14:$N$2013,BT148)&lt;&gt;"",CHAR(10)&amp;"Subst.: "&amp;INDEX('Controle de reservas'!$N$14:$N$2013,BT148),"")&amp;IF(AND(ISNUMBER(INDEX('Controle de reservas'!$I$14:$I$2013,BT148)),INDEX('Controle de reservas'!$I$14:$I$2013,BT148)&gt;0,INDEX('Controle de reservas'!$K$14:$K$2013,BT148)&gt;INDEX('Controle de reservas'!$I$14:$I$2013,BT148)),CHAR(10)&amp;"DIVERGÊNCIA DE DATAS","")&amp;IF(INDEX('Controle de reservas'!$P$14:$P$2013,BT148)&lt;&gt;"OK"," !",""))))</f>
      </c>
      <c r="AG148" s="15">
        <f ca="1">IF(OR($AQ148=0,AG$9="",AG$9&lt;$AS148,AND($AT148&lt;&gt;"",AG$9&gt;$AT148)),"",IF(BU148=0,"—",IF(INDEX('Controle de reservas'!$P$14:$P$2013,BU148)="DUPLICIDADE NO DIA","CONFLITO"&amp;IF(INDEX('Controle de reservas'!$M$14:$M$2013,BU148)&lt;&gt;"",CHAR(10)&amp;INDEX('Controle de reservas'!$M$14:$M$2013,BU148),"")&amp;IF(INDEX('Controle de reservas'!$N$14:$N$2013,BU148)&lt;&gt;"",CHAR(10)&amp;"Subst.: "&amp;INDEX('Controle de reservas'!$N$14:$N$2013,BU148),"")&amp;IF(AND(ISNUMBER(INDEX('Controle de reservas'!$I$14:$I$2013,BU148)),INDEX('Controle de reservas'!$I$14:$I$2013,BU148)&gt;0,INDEX('Controle de reservas'!$K$14:$K$2013,BU148)&gt;INDEX('Controle de reservas'!$I$14:$I$2013,BU148)),CHAR(10)&amp;"DIVERGÊNCIA DE DATAS",""),IF(INDEX('Controle de reservas'!$L$14:$L$2013,BU148)="Em cobertura","COV",IF(INDEX('Controle de reservas'!$L$14:$L$2013,BU148)="Disponível","DISP",IF(INDEX('Controle de reservas'!$L$14:$L$2013,BU148)="Não utilizado","NU",IF(INDEX('Controle de reservas'!$L$14:$L$2013,BU148)="Folga","F",IF(INDEX('Controle de reservas'!$L$14:$L$2013,BU148)="Ocorrência","O",IF(INDEX('Controle de reservas'!$L$14:$L$2013,BU148)="Programado","PROG",IF(INDEX('Controle de reservas'!$L$14:$L$2013,BU148)="Disponível no posto","DP","SEM SITUAÇÃO")))))))&amp;IF(INDEX('Controle de reservas'!$M$14:$M$2013,BU148)&lt;&gt;"",CHAR(10)&amp;INDEX('Controle de reservas'!$M$14:$M$2013,BU148),IF(OR(INDEX('Controle de reservas'!$L$14:$L$2013,BU148)="Em cobertura",INDEX('Controle de reservas'!$L$14:$L$2013,BU148)="Programado"),CHAR(10)&amp;"SEM LOCAL",""))&amp;IF(INDEX('Controle de reservas'!$N$14:$N$2013,BU148)&lt;&gt;"",CHAR(10)&amp;"Subst.: "&amp;INDEX('Controle de reservas'!$N$14:$N$2013,BU148),"")&amp;IF(AND(ISNUMBER(INDEX('Controle de reservas'!$I$14:$I$2013,BU148)),INDEX('Controle de reservas'!$I$14:$I$2013,BU148)&gt;0,INDEX('Controle de reservas'!$K$14:$K$2013,BU148)&gt;INDEX('Controle de reservas'!$I$14:$I$2013,BU148)),CHAR(10)&amp;"DIVERGÊNCIA DE DATAS","")&amp;IF(INDEX('Controle de reservas'!$P$14:$P$2013,BU148)&lt;&gt;"OK"," !",""))))</f>
      </c>
      <c r="AH148" s="15">
        <f ca="1">IF(OR($AQ148=0,AH$9="",AH$9&lt;$AS148,AND($AT148&lt;&gt;"",AH$9&gt;$AT148)),"",IF(BV148=0,"—",IF(INDEX('Controle de reservas'!$P$14:$P$2013,BV148)="DUPLICIDADE NO DIA","CONFLITO"&amp;IF(INDEX('Controle de reservas'!$M$14:$M$2013,BV148)&lt;&gt;"",CHAR(10)&amp;INDEX('Controle de reservas'!$M$14:$M$2013,BV148),"")&amp;IF(INDEX('Controle de reservas'!$N$14:$N$2013,BV148)&lt;&gt;"",CHAR(10)&amp;"Subst.: "&amp;INDEX('Controle de reservas'!$N$14:$N$2013,BV148),"")&amp;IF(AND(ISNUMBER(INDEX('Controle de reservas'!$I$14:$I$2013,BV148)),INDEX('Controle de reservas'!$I$14:$I$2013,BV148)&gt;0,INDEX('Controle de reservas'!$K$14:$K$2013,BV148)&gt;INDEX('Controle de reservas'!$I$14:$I$2013,BV148)),CHAR(10)&amp;"DIVERGÊNCIA DE DATAS",""),IF(INDEX('Controle de reservas'!$L$14:$L$2013,BV148)="Em cobertura","COV",IF(INDEX('Controle de reservas'!$L$14:$L$2013,BV148)="Disponível","DISP",IF(INDEX('Controle de reservas'!$L$14:$L$2013,BV148)="Não utilizado","NU",IF(INDEX('Controle de reservas'!$L$14:$L$2013,BV148)="Folga","F",IF(INDEX('Controle de reservas'!$L$14:$L$2013,BV148)="Ocorrência","O",IF(INDEX('Controle de reservas'!$L$14:$L$2013,BV148)="Programado","PROG",IF(INDEX('Controle de reservas'!$L$14:$L$2013,BV148)="Disponível no posto","DP","SEM SITUAÇÃO")))))))&amp;IF(INDEX('Controle de reservas'!$M$14:$M$2013,BV148)&lt;&gt;"",CHAR(10)&amp;INDEX('Controle de reservas'!$M$14:$M$2013,BV148),IF(OR(INDEX('Controle de reservas'!$L$14:$L$2013,BV148)="Em cobertura",INDEX('Controle de reservas'!$L$14:$L$2013,BV148)="Programado"),CHAR(10)&amp;"SEM LOCAL",""))&amp;IF(INDEX('Controle de reservas'!$N$14:$N$2013,BV148)&lt;&gt;"",CHAR(10)&amp;"Subst.: "&amp;INDEX('Controle de reservas'!$N$14:$N$2013,BV148),"")&amp;IF(AND(ISNUMBER(INDEX('Controle de reservas'!$I$14:$I$2013,BV148)),INDEX('Controle de reservas'!$I$14:$I$2013,BV148)&gt;0,INDEX('Controle de reservas'!$K$14:$K$2013,BV148)&gt;INDEX('Controle de reservas'!$I$14:$I$2013,BV148)),CHAR(10)&amp;"DIVERGÊNCIA DE DATAS","")&amp;IF(INDEX('Controle de reservas'!$P$14:$P$2013,BV148)&lt;&gt;"OK"," !",""))))</f>
      </c>
      <c r="AI148" s="15">
        <f ca="1">IF(OR($AQ148=0,AI$9="",AI$9&lt;$AS148,AND($AT148&lt;&gt;"",AI$9&gt;$AT148)),"",IF(BW148=0,"—",IF(INDEX('Controle de reservas'!$P$14:$P$2013,BW148)="DUPLICIDADE NO DIA","CONFLITO"&amp;IF(INDEX('Controle de reservas'!$M$14:$M$2013,BW148)&lt;&gt;"",CHAR(10)&amp;INDEX('Controle de reservas'!$M$14:$M$2013,BW148),"")&amp;IF(INDEX('Controle de reservas'!$N$14:$N$2013,BW148)&lt;&gt;"",CHAR(10)&amp;"Subst.: "&amp;INDEX('Controle de reservas'!$N$14:$N$2013,BW148),"")&amp;IF(AND(ISNUMBER(INDEX('Controle de reservas'!$I$14:$I$2013,BW148)),INDEX('Controle de reservas'!$I$14:$I$2013,BW148)&gt;0,INDEX('Controle de reservas'!$K$14:$K$2013,BW148)&gt;INDEX('Controle de reservas'!$I$14:$I$2013,BW148)),CHAR(10)&amp;"DIVERGÊNCIA DE DATAS",""),IF(INDEX('Controle de reservas'!$L$14:$L$2013,BW148)="Em cobertura","COV",IF(INDEX('Controle de reservas'!$L$14:$L$2013,BW148)="Disponível","DISP",IF(INDEX('Controle de reservas'!$L$14:$L$2013,BW148)="Não utilizado","NU",IF(INDEX('Controle de reservas'!$L$14:$L$2013,BW148)="Folga","F",IF(INDEX('Controle de reservas'!$L$14:$L$2013,BW148)="Ocorrência","O",IF(INDEX('Controle de reservas'!$L$14:$L$2013,BW148)="Programado","PROG",IF(INDEX('Controle de reservas'!$L$14:$L$2013,BW148)="Disponível no posto","DP","SEM SITUAÇÃO")))))))&amp;IF(INDEX('Controle de reservas'!$M$14:$M$2013,BW148)&lt;&gt;"",CHAR(10)&amp;INDEX('Controle de reservas'!$M$14:$M$2013,BW148),IF(OR(INDEX('Controle de reservas'!$L$14:$L$2013,BW148)="Em cobertura",INDEX('Controle de reservas'!$L$14:$L$2013,BW148)="Programado"),CHAR(10)&amp;"SEM LOCAL",""))&amp;IF(INDEX('Controle de reservas'!$N$14:$N$2013,BW148)&lt;&gt;"",CHAR(10)&amp;"Subst.: "&amp;INDEX('Controle de reservas'!$N$14:$N$2013,BW148),"")&amp;IF(AND(ISNUMBER(INDEX('Controle de reservas'!$I$14:$I$2013,BW148)),INDEX('Controle de reservas'!$I$14:$I$2013,BW148)&gt;0,INDEX('Controle de reservas'!$K$14:$K$2013,BW148)&gt;INDEX('Controle de reservas'!$I$14:$I$2013,BW148)),CHAR(10)&amp;"DIVERGÊNCIA DE DATAS","")&amp;IF(INDEX('Controle de reservas'!$P$14:$P$2013,BW148)&lt;&gt;"OK"," !",""))))</f>
      </c>
      <c r="AJ148" s="15">
        <f ca="1">IF(OR($AQ148=0,AJ$9="",AJ$9&lt;$AS148,AND($AT148&lt;&gt;"",AJ$9&gt;$AT148)),"",IF(BX148=0,"—",IF(INDEX('Controle de reservas'!$P$14:$P$2013,BX148)="DUPLICIDADE NO DIA","CONFLITO"&amp;IF(INDEX('Controle de reservas'!$M$14:$M$2013,BX148)&lt;&gt;"",CHAR(10)&amp;INDEX('Controle de reservas'!$M$14:$M$2013,BX148),"")&amp;IF(INDEX('Controle de reservas'!$N$14:$N$2013,BX148)&lt;&gt;"",CHAR(10)&amp;"Subst.: "&amp;INDEX('Controle de reservas'!$N$14:$N$2013,BX148),"")&amp;IF(AND(ISNUMBER(INDEX('Controle de reservas'!$I$14:$I$2013,BX148)),INDEX('Controle de reservas'!$I$14:$I$2013,BX148)&gt;0,INDEX('Controle de reservas'!$K$14:$K$2013,BX148)&gt;INDEX('Controle de reservas'!$I$14:$I$2013,BX148)),CHAR(10)&amp;"DIVERGÊNCIA DE DATAS",""),IF(INDEX('Controle de reservas'!$L$14:$L$2013,BX148)="Em cobertura","COV",IF(INDEX('Controle de reservas'!$L$14:$L$2013,BX148)="Disponível","DISP",IF(INDEX('Controle de reservas'!$L$14:$L$2013,BX148)="Não utilizado","NU",IF(INDEX('Controle de reservas'!$L$14:$L$2013,BX148)="Folga","F",IF(INDEX('Controle de reservas'!$L$14:$L$2013,BX148)="Ocorrência","O",IF(INDEX('Controle de reservas'!$L$14:$L$2013,BX148)="Programado","PROG",IF(INDEX('Controle de reservas'!$L$14:$L$2013,BX148)="Disponível no posto","DP","SEM SITUAÇÃO")))))))&amp;IF(INDEX('Controle de reservas'!$M$14:$M$2013,BX148)&lt;&gt;"",CHAR(10)&amp;INDEX('Controle de reservas'!$M$14:$M$2013,BX148),IF(OR(INDEX('Controle de reservas'!$L$14:$L$2013,BX148)="Em cobertura",INDEX('Controle de reservas'!$L$14:$L$2013,BX148)="Programado"),CHAR(10)&amp;"SEM LOCAL",""))&amp;IF(INDEX('Controle de reservas'!$N$14:$N$2013,BX148)&lt;&gt;"",CHAR(10)&amp;"Subst.: "&amp;INDEX('Controle de reservas'!$N$14:$N$2013,BX148),"")&amp;IF(AND(ISNUMBER(INDEX('Controle de reservas'!$I$14:$I$2013,BX148)),INDEX('Controle de reservas'!$I$14:$I$2013,BX148)&gt;0,INDEX('Controle de reservas'!$K$14:$K$2013,BX148)&gt;INDEX('Controle de reservas'!$I$14:$I$2013,BX148)),CHAR(10)&amp;"DIVERGÊNCIA DE DATAS","")&amp;IF(INDEX('Controle de reservas'!$P$14:$P$2013,BX148)&lt;&gt;"OK"," !",""))))</f>
      </c>
      <c r="AK148" s="15">
        <f ca="1">IF(OR($AQ148=0,AK$9="",AK$9&lt;$AS148,AND($AT148&lt;&gt;"",AK$9&gt;$AT148)),"",IF(BY148=0,"—",IF(INDEX('Controle de reservas'!$P$14:$P$2013,BY148)="DUPLICIDADE NO DIA","CONFLITO"&amp;IF(INDEX('Controle de reservas'!$M$14:$M$2013,BY148)&lt;&gt;"",CHAR(10)&amp;INDEX('Controle de reservas'!$M$14:$M$2013,BY148),"")&amp;IF(INDEX('Controle de reservas'!$N$14:$N$2013,BY148)&lt;&gt;"",CHAR(10)&amp;"Subst.: "&amp;INDEX('Controle de reservas'!$N$14:$N$2013,BY148),"")&amp;IF(AND(ISNUMBER(INDEX('Controle de reservas'!$I$14:$I$2013,BY148)),INDEX('Controle de reservas'!$I$14:$I$2013,BY148)&gt;0,INDEX('Controle de reservas'!$K$14:$K$2013,BY148)&gt;INDEX('Controle de reservas'!$I$14:$I$2013,BY148)),CHAR(10)&amp;"DIVERGÊNCIA DE DATAS",""),IF(INDEX('Controle de reservas'!$L$14:$L$2013,BY148)="Em cobertura","COV",IF(INDEX('Controle de reservas'!$L$14:$L$2013,BY148)="Disponível","DISP",IF(INDEX('Controle de reservas'!$L$14:$L$2013,BY148)="Não utilizado","NU",IF(INDEX('Controle de reservas'!$L$14:$L$2013,BY148)="Folga","F",IF(INDEX('Controle de reservas'!$L$14:$L$2013,BY148)="Ocorrência","O",IF(INDEX('Controle de reservas'!$L$14:$L$2013,BY148)="Programado","PROG",IF(INDEX('Controle de reservas'!$L$14:$L$2013,BY148)="Disponível no posto","DP","SEM SITUAÇÃO")))))))&amp;IF(INDEX('Controle de reservas'!$M$14:$M$2013,BY148)&lt;&gt;"",CHAR(10)&amp;INDEX('Controle de reservas'!$M$14:$M$2013,BY148),IF(OR(INDEX('Controle de reservas'!$L$14:$L$2013,BY148)="Em cobertura",INDEX('Controle de reservas'!$L$14:$L$2013,BY148)="Programado"),CHAR(10)&amp;"SEM LOCAL",""))&amp;IF(INDEX('Controle de reservas'!$N$14:$N$2013,BY148)&lt;&gt;"",CHAR(10)&amp;"Subst.: "&amp;INDEX('Controle de reservas'!$N$14:$N$2013,BY148),"")&amp;IF(AND(ISNUMBER(INDEX('Controle de reservas'!$I$14:$I$2013,BY148)),INDEX('Controle de reservas'!$I$14:$I$2013,BY148)&gt;0,INDEX('Controle de reservas'!$K$14:$K$2013,BY148)&gt;INDEX('Controle de reservas'!$I$14:$I$2013,BY148)),CHAR(10)&amp;"DIVERGÊNCIA DE DATAS","")&amp;IF(INDEX('Controle de reservas'!$P$14:$P$2013,BY148)&lt;&gt;"OK"," !",""))))</f>
      </c>
      <c r="AL148" s="14">
        <f t="shared" ca="1" si="9"/>
      </c>
      <c r="AM148" s="14">
        <f t="shared" ca="1" si="10"/>
      </c>
      <c r="AN148" s="14">
        <f t="shared" ca="1" si="11"/>
      </c>
      <c r="AO148" s="14">
        <f t="shared" ca="1" si="12"/>
      </c>
      <c r="AP148" s="14">
        <f ca="1">IF($AQ148=0,"",INDEX('Controle de reservas'!$O$14:$O$2013,$AQ148))</f>
      </c>
      <c r="AQ148">
        <f ca="1">IFERROR(MATCH(ROW()-9,'Controle de reservas'!$S$14:$S$2013,0),0)</f>
      </c>
      <c r="AR148">
        <f ca="1">IF($AQ148=0,"",INDEX('Controle de reservas'!$Q$14:$Q$2013,$AQ148))</f>
      </c>
      <c r="AS148">
        <f ca="1">IF($AQ148=0,"",INDEX('Controle de reservas'!$H$14:$H$2013,$AQ148))</f>
      </c>
      <c r="AT148">
        <f ca="1">IF($AQ148=0,"",IF(INDEX('Controle de reservas'!$J$14:$J$2013,$AQ148)=0,"",INDEX('Controle de reservas'!$J$14:$J$2013,$AQ148)))</f>
      </c>
      <c r="AU148">
        <f ca="1">IF(OR($AQ148=0,G$9=""),0,IFERROR(MATCH($AR148&amp;"|"&amp;TEXT(G$9,"yyyymmdd"),'Controle de reservas'!$T$14:$T$2013,0),0))</f>
      </c>
      <c r="AV148">
        <f ca="1">IF(OR($AQ148=0,H$9=""),0,IFERROR(MATCH($AR148&amp;"|"&amp;TEXT(H$9,"yyyymmdd"),'Controle de reservas'!$T$14:$T$2013,0),0))</f>
      </c>
      <c r="AW148">
        <f ca="1">IF(OR($AQ148=0,I$9=""),0,IFERROR(MATCH($AR148&amp;"|"&amp;TEXT(I$9,"yyyymmdd"),'Controle de reservas'!$T$14:$T$2013,0),0))</f>
      </c>
      <c r="AX148">
        <f ca="1">IF(OR($AQ148=0,J$9=""),0,IFERROR(MATCH($AR148&amp;"|"&amp;TEXT(J$9,"yyyymmdd"),'Controle de reservas'!$T$14:$T$2013,0),0))</f>
      </c>
      <c r="AY148">
        <f ca="1">IF(OR($AQ148=0,K$9=""),0,IFERROR(MATCH($AR148&amp;"|"&amp;TEXT(K$9,"yyyymmdd"),'Controle de reservas'!$T$14:$T$2013,0),0))</f>
      </c>
      <c r="AZ148">
        <f ca="1">IF(OR($AQ148=0,L$9=""),0,IFERROR(MATCH($AR148&amp;"|"&amp;TEXT(L$9,"yyyymmdd"),'Controle de reservas'!$T$14:$T$2013,0),0))</f>
      </c>
      <c r="BA148">
        <f ca="1">IF(OR($AQ148=0,M$9=""),0,IFERROR(MATCH($AR148&amp;"|"&amp;TEXT(M$9,"yyyymmdd"),'Controle de reservas'!$T$14:$T$2013,0),0))</f>
      </c>
      <c r="BB148">
        <f ca="1">IF(OR($AQ148=0,N$9=""),0,IFERROR(MATCH($AR148&amp;"|"&amp;TEXT(N$9,"yyyymmdd"),'Controle de reservas'!$T$14:$T$2013,0),0))</f>
      </c>
      <c r="BC148">
        <f ca="1">IF(OR($AQ148=0,O$9=""),0,IFERROR(MATCH($AR148&amp;"|"&amp;TEXT(O$9,"yyyymmdd"),'Controle de reservas'!$T$14:$T$2013,0),0))</f>
      </c>
      <c r="BD148">
        <f ca="1">IF(OR($AQ148=0,P$9=""),0,IFERROR(MATCH($AR148&amp;"|"&amp;TEXT(P$9,"yyyymmdd"),'Controle de reservas'!$T$14:$T$2013,0),0))</f>
      </c>
      <c r="BE148">
        <f ca="1">IF(OR($AQ148=0,Q$9=""),0,IFERROR(MATCH($AR148&amp;"|"&amp;TEXT(Q$9,"yyyymmdd"),'Controle de reservas'!$T$14:$T$2013,0),0))</f>
      </c>
      <c r="BF148">
        <f ca="1">IF(OR($AQ148=0,R$9=""),0,IFERROR(MATCH($AR148&amp;"|"&amp;TEXT(R$9,"yyyymmdd"),'Controle de reservas'!$T$14:$T$2013,0),0))</f>
      </c>
      <c r="BG148">
        <f ca="1">IF(OR($AQ148=0,S$9=""),0,IFERROR(MATCH($AR148&amp;"|"&amp;TEXT(S$9,"yyyymmdd"),'Controle de reservas'!$T$14:$T$2013,0),0))</f>
      </c>
      <c r="BH148">
        <f ca="1">IF(OR($AQ148=0,T$9=""),0,IFERROR(MATCH($AR148&amp;"|"&amp;TEXT(T$9,"yyyymmdd"),'Controle de reservas'!$T$14:$T$2013,0),0))</f>
      </c>
      <c r="BI148">
        <f ca="1">IF(OR($AQ148=0,U$9=""),0,IFERROR(MATCH($AR148&amp;"|"&amp;TEXT(U$9,"yyyymmdd"),'Controle de reservas'!$T$14:$T$2013,0),0))</f>
      </c>
      <c r="BJ148">
        <f ca="1">IF(OR($AQ148=0,V$9=""),0,IFERROR(MATCH($AR148&amp;"|"&amp;TEXT(V$9,"yyyymmdd"),'Controle de reservas'!$T$14:$T$2013,0),0))</f>
      </c>
      <c r="BK148">
        <f ca="1">IF(OR($AQ148=0,W$9=""),0,IFERROR(MATCH($AR148&amp;"|"&amp;TEXT(W$9,"yyyymmdd"),'Controle de reservas'!$T$14:$T$2013,0),0))</f>
      </c>
      <c r="BL148">
        <f ca="1">IF(OR($AQ148=0,X$9=""),0,IFERROR(MATCH($AR148&amp;"|"&amp;TEXT(X$9,"yyyymmdd"),'Controle de reservas'!$T$14:$T$2013,0),0))</f>
      </c>
      <c r="BM148">
        <f ca="1">IF(OR($AQ148=0,Y$9=""),0,IFERROR(MATCH($AR148&amp;"|"&amp;TEXT(Y$9,"yyyymmdd"),'Controle de reservas'!$T$14:$T$2013,0),0))</f>
      </c>
      <c r="BN148">
        <f ca="1">IF(OR($AQ148=0,Z$9=""),0,IFERROR(MATCH($AR148&amp;"|"&amp;TEXT(Z$9,"yyyymmdd"),'Controle de reservas'!$T$14:$T$2013,0),0))</f>
      </c>
      <c r="BO148">
        <f ca="1">IF(OR($AQ148=0,AA$9=""),0,IFERROR(MATCH($AR148&amp;"|"&amp;TEXT(AA$9,"yyyymmdd"),'Controle de reservas'!$T$14:$T$2013,0),0))</f>
      </c>
      <c r="BP148">
        <f ca="1">IF(OR($AQ148=0,AB$9=""),0,IFERROR(MATCH($AR148&amp;"|"&amp;TEXT(AB$9,"yyyymmdd"),'Controle de reservas'!$T$14:$T$2013,0),0))</f>
      </c>
      <c r="BQ148">
        <f ca="1">IF(OR($AQ148=0,AC$9=""),0,IFERROR(MATCH($AR148&amp;"|"&amp;TEXT(AC$9,"yyyymmdd"),'Controle de reservas'!$T$14:$T$2013,0),0))</f>
      </c>
      <c r="BR148">
        <f ca="1">IF(OR($AQ148=0,AD$9=""),0,IFERROR(MATCH($AR148&amp;"|"&amp;TEXT(AD$9,"yyyymmdd"),'Controle de reservas'!$T$14:$T$2013,0),0))</f>
      </c>
      <c r="BS148">
        <f ca="1">IF(OR($AQ148=0,AE$9=""),0,IFERROR(MATCH($AR148&amp;"|"&amp;TEXT(AE$9,"yyyymmdd"),'Controle de reservas'!$T$14:$T$2013,0),0))</f>
      </c>
      <c r="BT148">
        <f ca="1">IF(OR($AQ148=0,AF$9=""),0,IFERROR(MATCH($AR148&amp;"|"&amp;TEXT(AF$9,"yyyymmdd"),'Controle de reservas'!$T$14:$T$2013,0),0))</f>
      </c>
      <c r="BU148">
        <f ca="1">IF(OR($AQ148=0,AG$9=""),0,IFERROR(MATCH($AR148&amp;"|"&amp;TEXT(AG$9,"yyyymmdd"),'Controle de reservas'!$T$14:$T$2013,0),0))</f>
      </c>
      <c r="BV148">
        <f ca="1">IF(OR($AQ148=0,AH$9=""),0,IFERROR(MATCH($AR148&amp;"|"&amp;TEXT(AH$9,"yyyymmdd"),'Controle de reservas'!$T$14:$T$2013,0),0))</f>
      </c>
      <c r="BW148">
        <f ca="1">IF(OR($AQ148=0,AI$9=""),0,IFERROR(MATCH($AR148&amp;"|"&amp;TEXT(AI$9,"yyyymmdd"),'Controle de reservas'!$T$14:$T$2013,0),0))</f>
      </c>
      <c r="BX148">
        <f ca="1">IF(OR($AQ148=0,AJ$9=""),0,IFERROR(MATCH($AR148&amp;"|"&amp;TEXT(AJ$9,"yyyymmdd"),'Controle de reservas'!$T$14:$T$2013,0),0))</f>
      </c>
      <c r="BY148">
        <f ca="1">IF(OR($AQ148=0,AK$9=""),0,IFERROR(MATCH($AR148&amp;"|"&amp;TEXT(AK$9,"yyyymmdd"),'Controle de reservas'!$T$14:$T$2013,0),0))</f>
      </c>
    </row>
    <row r="149" spans="1:77" ht="105" customHeight="1" x14ac:dyDescent="0.25">
      <c r="A149" s="16">
        <f ca="1">IF($AQ149=0,"",INDEX('Controle de reservas'!$A$14:$A$2013,$AQ149))</f>
      </c>
      <c r="B149" s="16">
        <f ca="1">IF($AQ149=0,"",INDEX('Controle de reservas'!$B$14:$B$2013,$AQ149))</f>
      </c>
      <c r="C149" s="16">
        <f ca="1">IF($AQ149=0,"",INDEX('Controle de reservas'!$C$14:$C$2013,$AQ149))</f>
      </c>
      <c r="D149" s="16">
        <f ca="1">IF($AQ149=0,"",INDEX('Controle de reservas'!$D$14:$D$2013,$AQ149))</f>
      </c>
      <c r="E149" s="16">
        <f ca="1">IF($AQ149=0,"",INDEX('Controle de reservas'!$E$14:$E$2013,$AQ149))</f>
      </c>
      <c r="F149" s="16">
        <f ca="1">IF($AQ149=0,"",INDEX('Controle de reservas'!$F$14:$F$2013,$AQ149))</f>
      </c>
      <c r="G149" s="17">
        <f ca="1">IF(OR($AQ149=0,G$9="",G$9&lt;$AS149,AND($AT149&lt;&gt;"",G$9&gt;$AT149)),"",IF(AU149=0,"—",IF(INDEX('Controle de reservas'!$P$14:$P$2013,AU149)="DUPLICIDADE NO DIA","CONFLITO"&amp;IF(INDEX('Controle de reservas'!$M$14:$M$2013,AU149)&lt;&gt;"",CHAR(10)&amp;INDEX('Controle de reservas'!$M$14:$M$2013,AU149),"")&amp;IF(INDEX('Controle de reservas'!$N$14:$N$2013,AU149)&lt;&gt;"",CHAR(10)&amp;"Subst.: "&amp;INDEX('Controle de reservas'!$N$14:$N$2013,AU149),"")&amp;IF(AND(ISNUMBER(INDEX('Controle de reservas'!$I$14:$I$2013,AU149)),INDEX('Controle de reservas'!$I$14:$I$2013,AU149)&gt;0,INDEX('Controle de reservas'!$K$14:$K$2013,AU149)&gt;INDEX('Controle de reservas'!$I$14:$I$2013,AU149)),CHAR(10)&amp;"DIVERGÊNCIA DE DATAS",""),IF(INDEX('Controle de reservas'!$L$14:$L$2013,AU149)="Em cobertura","COV",IF(INDEX('Controle de reservas'!$L$14:$L$2013,AU149)="Disponível","DISP",IF(INDEX('Controle de reservas'!$L$14:$L$2013,AU149)="Não utilizado","NU",IF(INDEX('Controle de reservas'!$L$14:$L$2013,AU149)="Folga","F",IF(INDEX('Controle de reservas'!$L$14:$L$2013,AU149)="Ocorrência","O",IF(INDEX('Controle de reservas'!$L$14:$L$2013,AU149)="Programado","PROG",IF(INDEX('Controle de reservas'!$L$14:$L$2013,AU149)="Disponível no posto","DP","SEM SITUAÇÃO")))))))&amp;IF(INDEX('Controle de reservas'!$M$14:$M$2013,AU149)&lt;&gt;"",CHAR(10)&amp;INDEX('Controle de reservas'!$M$14:$M$2013,AU149),IF(OR(INDEX('Controle de reservas'!$L$14:$L$2013,AU149)="Em cobertura",INDEX('Controle de reservas'!$L$14:$L$2013,AU149)="Programado"),CHAR(10)&amp;"SEM LOCAL",""))&amp;IF(INDEX('Controle de reservas'!$N$14:$N$2013,AU149)&lt;&gt;"",CHAR(10)&amp;"Subst.: "&amp;INDEX('Controle de reservas'!$N$14:$N$2013,AU149),"")&amp;IF(AND(ISNUMBER(INDEX('Controle de reservas'!$I$14:$I$2013,AU149)),INDEX('Controle de reservas'!$I$14:$I$2013,AU149)&gt;0,INDEX('Controle de reservas'!$K$14:$K$2013,AU149)&gt;INDEX('Controle de reservas'!$I$14:$I$2013,AU149)),CHAR(10)&amp;"DIVERGÊNCIA DE DATAS","")&amp;IF(INDEX('Controle de reservas'!$P$14:$P$2013,AU149)&lt;&gt;"OK"," !",""))))</f>
      </c>
      <c r="H149" s="17">
        <f ca="1">IF(OR($AQ149=0,H$9="",H$9&lt;$AS149,AND($AT149&lt;&gt;"",H$9&gt;$AT149)),"",IF(AV149=0,"—",IF(INDEX('Controle de reservas'!$P$14:$P$2013,AV149)="DUPLICIDADE NO DIA","CONFLITO"&amp;IF(INDEX('Controle de reservas'!$M$14:$M$2013,AV149)&lt;&gt;"",CHAR(10)&amp;INDEX('Controle de reservas'!$M$14:$M$2013,AV149),"")&amp;IF(INDEX('Controle de reservas'!$N$14:$N$2013,AV149)&lt;&gt;"",CHAR(10)&amp;"Subst.: "&amp;INDEX('Controle de reservas'!$N$14:$N$2013,AV149),"")&amp;IF(AND(ISNUMBER(INDEX('Controle de reservas'!$I$14:$I$2013,AV149)),INDEX('Controle de reservas'!$I$14:$I$2013,AV149)&gt;0,INDEX('Controle de reservas'!$K$14:$K$2013,AV149)&gt;INDEX('Controle de reservas'!$I$14:$I$2013,AV149)),CHAR(10)&amp;"DIVERGÊNCIA DE DATAS",""),IF(INDEX('Controle de reservas'!$L$14:$L$2013,AV149)="Em cobertura","COV",IF(INDEX('Controle de reservas'!$L$14:$L$2013,AV149)="Disponível","DISP",IF(INDEX('Controle de reservas'!$L$14:$L$2013,AV149)="Não utilizado","NU",IF(INDEX('Controle de reservas'!$L$14:$L$2013,AV149)="Folga","F",IF(INDEX('Controle de reservas'!$L$14:$L$2013,AV149)="Ocorrência","O",IF(INDEX('Controle de reservas'!$L$14:$L$2013,AV149)="Programado","PROG",IF(INDEX('Controle de reservas'!$L$14:$L$2013,AV149)="Disponível no posto","DP","SEM SITUAÇÃO")))))))&amp;IF(INDEX('Controle de reservas'!$M$14:$M$2013,AV149)&lt;&gt;"",CHAR(10)&amp;INDEX('Controle de reservas'!$M$14:$M$2013,AV149),IF(OR(INDEX('Controle de reservas'!$L$14:$L$2013,AV149)="Em cobertura",INDEX('Controle de reservas'!$L$14:$L$2013,AV149)="Programado"),CHAR(10)&amp;"SEM LOCAL",""))&amp;IF(INDEX('Controle de reservas'!$N$14:$N$2013,AV149)&lt;&gt;"",CHAR(10)&amp;"Subst.: "&amp;INDEX('Controle de reservas'!$N$14:$N$2013,AV149),"")&amp;IF(AND(ISNUMBER(INDEX('Controle de reservas'!$I$14:$I$2013,AV149)),INDEX('Controle de reservas'!$I$14:$I$2013,AV149)&gt;0,INDEX('Controle de reservas'!$K$14:$K$2013,AV149)&gt;INDEX('Controle de reservas'!$I$14:$I$2013,AV149)),CHAR(10)&amp;"DIVERGÊNCIA DE DATAS","")&amp;IF(INDEX('Controle de reservas'!$P$14:$P$2013,AV149)&lt;&gt;"OK"," !",""))))</f>
      </c>
      <c r="I149" s="17">
        <f ca="1">IF(OR($AQ149=0,I$9="",I$9&lt;$AS149,AND($AT149&lt;&gt;"",I$9&gt;$AT149)),"",IF(AW149=0,"—",IF(INDEX('Controle de reservas'!$P$14:$P$2013,AW149)="DUPLICIDADE NO DIA","CONFLITO"&amp;IF(INDEX('Controle de reservas'!$M$14:$M$2013,AW149)&lt;&gt;"",CHAR(10)&amp;INDEX('Controle de reservas'!$M$14:$M$2013,AW149),"")&amp;IF(INDEX('Controle de reservas'!$N$14:$N$2013,AW149)&lt;&gt;"",CHAR(10)&amp;"Subst.: "&amp;INDEX('Controle de reservas'!$N$14:$N$2013,AW149),"")&amp;IF(AND(ISNUMBER(INDEX('Controle de reservas'!$I$14:$I$2013,AW149)),INDEX('Controle de reservas'!$I$14:$I$2013,AW149)&gt;0,INDEX('Controle de reservas'!$K$14:$K$2013,AW149)&gt;INDEX('Controle de reservas'!$I$14:$I$2013,AW149)),CHAR(10)&amp;"DIVERGÊNCIA DE DATAS",""),IF(INDEX('Controle de reservas'!$L$14:$L$2013,AW149)="Em cobertura","COV",IF(INDEX('Controle de reservas'!$L$14:$L$2013,AW149)="Disponível","DISP",IF(INDEX('Controle de reservas'!$L$14:$L$2013,AW149)="Não utilizado","NU",IF(INDEX('Controle de reservas'!$L$14:$L$2013,AW149)="Folga","F",IF(INDEX('Controle de reservas'!$L$14:$L$2013,AW149)="Ocorrência","O",IF(INDEX('Controle de reservas'!$L$14:$L$2013,AW149)="Programado","PROG",IF(INDEX('Controle de reservas'!$L$14:$L$2013,AW149)="Disponível no posto","DP","SEM SITUAÇÃO")))))))&amp;IF(INDEX('Controle de reservas'!$M$14:$M$2013,AW149)&lt;&gt;"",CHAR(10)&amp;INDEX('Controle de reservas'!$M$14:$M$2013,AW149),IF(OR(INDEX('Controle de reservas'!$L$14:$L$2013,AW149)="Em cobertura",INDEX('Controle de reservas'!$L$14:$L$2013,AW149)="Programado"),CHAR(10)&amp;"SEM LOCAL",""))&amp;IF(INDEX('Controle de reservas'!$N$14:$N$2013,AW149)&lt;&gt;"",CHAR(10)&amp;"Subst.: "&amp;INDEX('Controle de reservas'!$N$14:$N$2013,AW149),"")&amp;IF(AND(ISNUMBER(INDEX('Controle de reservas'!$I$14:$I$2013,AW149)),INDEX('Controle de reservas'!$I$14:$I$2013,AW149)&gt;0,INDEX('Controle de reservas'!$K$14:$K$2013,AW149)&gt;INDEX('Controle de reservas'!$I$14:$I$2013,AW149)),CHAR(10)&amp;"DIVERGÊNCIA DE DATAS","")&amp;IF(INDEX('Controle de reservas'!$P$14:$P$2013,AW149)&lt;&gt;"OK"," !",""))))</f>
      </c>
      <c r="J149" s="17">
        <f ca="1">IF(OR($AQ149=0,J$9="",J$9&lt;$AS149,AND($AT149&lt;&gt;"",J$9&gt;$AT149)),"",IF(AX149=0,"—",IF(INDEX('Controle de reservas'!$P$14:$P$2013,AX149)="DUPLICIDADE NO DIA","CONFLITO"&amp;IF(INDEX('Controle de reservas'!$M$14:$M$2013,AX149)&lt;&gt;"",CHAR(10)&amp;INDEX('Controle de reservas'!$M$14:$M$2013,AX149),"")&amp;IF(INDEX('Controle de reservas'!$N$14:$N$2013,AX149)&lt;&gt;"",CHAR(10)&amp;"Subst.: "&amp;INDEX('Controle de reservas'!$N$14:$N$2013,AX149),"")&amp;IF(AND(ISNUMBER(INDEX('Controle de reservas'!$I$14:$I$2013,AX149)),INDEX('Controle de reservas'!$I$14:$I$2013,AX149)&gt;0,INDEX('Controle de reservas'!$K$14:$K$2013,AX149)&gt;INDEX('Controle de reservas'!$I$14:$I$2013,AX149)),CHAR(10)&amp;"DIVERGÊNCIA DE DATAS",""),IF(INDEX('Controle de reservas'!$L$14:$L$2013,AX149)="Em cobertura","COV",IF(INDEX('Controle de reservas'!$L$14:$L$2013,AX149)="Disponível","DISP",IF(INDEX('Controle de reservas'!$L$14:$L$2013,AX149)="Não utilizado","NU",IF(INDEX('Controle de reservas'!$L$14:$L$2013,AX149)="Folga","F",IF(INDEX('Controle de reservas'!$L$14:$L$2013,AX149)="Ocorrência","O",IF(INDEX('Controle de reservas'!$L$14:$L$2013,AX149)="Programado","PROG",IF(INDEX('Controle de reservas'!$L$14:$L$2013,AX149)="Disponível no posto","DP","SEM SITUAÇÃO")))))))&amp;IF(INDEX('Controle de reservas'!$M$14:$M$2013,AX149)&lt;&gt;"",CHAR(10)&amp;INDEX('Controle de reservas'!$M$14:$M$2013,AX149),IF(OR(INDEX('Controle de reservas'!$L$14:$L$2013,AX149)="Em cobertura",INDEX('Controle de reservas'!$L$14:$L$2013,AX149)="Programado"),CHAR(10)&amp;"SEM LOCAL",""))&amp;IF(INDEX('Controle de reservas'!$N$14:$N$2013,AX149)&lt;&gt;"",CHAR(10)&amp;"Subst.: "&amp;INDEX('Controle de reservas'!$N$14:$N$2013,AX149),"")&amp;IF(AND(ISNUMBER(INDEX('Controle de reservas'!$I$14:$I$2013,AX149)),INDEX('Controle de reservas'!$I$14:$I$2013,AX149)&gt;0,INDEX('Controle de reservas'!$K$14:$K$2013,AX149)&gt;INDEX('Controle de reservas'!$I$14:$I$2013,AX149)),CHAR(10)&amp;"DIVERGÊNCIA DE DATAS","")&amp;IF(INDEX('Controle de reservas'!$P$14:$P$2013,AX149)&lt;&gt;"OK"," !",""))))</f>
      </c>
      <c r="K149" s="17">
        <f ca="1">IF(OR($AQ149=0,K$9="",K$9&lt;$AS149,AND($AT149&lt;&gt;"",K$9&gt;$AT149)),"",IF(AY149=0,"—",IF(INDEX('Controle de reservas'!$P$14:$P$2013,AY149)="DUPLICIDADE NO DIA","CONFLITO"&amp;IF(INDEX('Controle de reservas'!$M$14:$M$2013,AY149)&lt;&gt;"",CHAR(10)&amp;INDEX('Controle de reservas'!$M$14:$M$2013,AY149),"")&amp;IF(INDEX('Controle de reservas'!$N$14:$N$2013,AY149)&lt;&gt;"",CHAR(10)&amp;"Subst.: "&amp;INDEX('Controle de reservas'!$N$14:$N$2013,AY149),"")&amp;IF(AND(ISNUMBER(INDEX('Controle de reservas'!$I$14:$I$2013,AY149)),INDEX('Controle de reservas'!$I$14:$I$2013,AY149)&gt;0,INDEX('Controle de reservas'!$K$14:$K$2013,AY149)&gt;INDEX('Controle de reservas'!$I$14:$I$2013,AY149)),CHAR(10)&amp;"DIVERGÊNCIA DE DATAS",""),IF(INDEX('Controle de reservas'!$L$14:$L$2013,AY149)="Em cobertura","COV",IF(INDEX('Controle de reservas'!$L$14:$L$2013,AY149)="Disponível","DISP",IF(INDEX('Controle de reservas'!$L$14:$L$2013,AY149)="Não utilizado","NU",IF(INDEX('Controle de reservas'!$L$14:$L$2013,AY149)="Folga","F",IF(INDEX('Controle de reservas'!$L$14:$L$2013,AY149)="Ocorrência","O",IF(INDEX('Controle de reservas'!$L$14:$L$2013,AY149)="Programado","PROG",IF(INDEX('Controle de reservas'!$L$14:$L$2013,AY149)="Disponível no posto","DP","SEM SITUAÇÃO")))))))&amp;IF(INDEX('Controle de reservas'!$M$14:$M$2013,AY149)&lt;&gt;"",CHAR(10)&amp;INDEX('Controle de reservas'!$M$14:$M$2013,AY149),IF(OR(INDEX('Controle de reservas'!$L$14:$L$2013,AY149)="Em cobertura",INDEX('Controle de reservas'!$L$14:$L$2013,AY149)="Programado"),CHAR(10)&amp;"SEM LOCAL",""))&amp;IF(INDEX('Controle de reservas'!$N$14:$N$2013,AY149)&lt;&gt;"",CHAR(10)&amp;"Subst.: "&amp;INDEX('Controle de reservas'!$N$14:$N$2013,AY149),"")&amp;IF(AND(ISNUMBER(INDEX('Controle de reservas'!$I$14:$I$2013,AY149)),INDEX('Controle de reservas'!$I$14:$I$2013,AY149)&gt;0,INDEX('Controle de reservas'!$K$14:$K$2013,AY149)&gt;INDEX('Controle de reservas'!$I$14:$I$2013,AY149)),CHAR(10)&amp;"DIVERGÊNCIA DE DATAS","")&amp;IF(INDEX('Controle de reservas'!$P$14:$P$2013,AY149)&lt;&gt;"OK"," !",""))))</f>
      </c>
      <c r="L149" s="17">
        <f ca="1">IF(OR($AQ149=0,L$9="",L$9&lt;$AS149,AND($AT149&lt;&gt;"",L$9&gt;$AT149)),"",IF(AZ149=0,"—",IF(INDEX('Controle de reservas'!$P$14:$P$2013,AZ149)="DUPLICIDADE NO DIA","CONFLITO"&amp;IF(INDEX('Controle de reservas'!$M$14:$M$2013,AZ149)&lt;&gt;"",CHAR(10)&amp;INDEX('Controle de reservas'!$M$14:$M$2013,AZ149),"")&amp;IF(INDEX('Controle de reservas'!$N$14:$N$2013,AZ149)&lt;&gt;"",CHAR(10)&amp;"Subst.: "&amp;INDEX('Controle de reservas'!$N$14:$N$2013,AZ149),"")&amp;IF(AND(ISNUMBER(INDEX('Controle de reservas'!$I$14:$I$2013,AZ149)),INDEX('Controle de reservas'!$I$14:$I$2013,AZ149)&gt;0,INDEX('Controle de reservas'!$K$14:$K$2013,AZ149)&gt;INDEX('Controle de reservas'!$I$14:$I$2013,AZ149)),CHAR(10)&amp;"DIVERGÊNCIA DE DATAS",""),IF(INDEX('Controle de reservas'!$L$14:$L$2013,AZ149)="Em cobertura","COV",IF(INDEX('Controle de reservas'!$L$14:$L$2013,AZ149)="Disponível","DISP",IF(INDEX('Controle de reservas'!$L$14:$L$2013,AZ149)="Não utilizado","NU",IF(INDEX('Controle de reservas'!$L$14:$L$2013,AZ149)="Folga","F",IF(INDEX('Controle de reservas'!$L$14:$L$2013,AZ149)="Ocorrência","O",IF(INDEX('Controle de reservas'!$L$14:$L$2013,AZ149)="Programado","PROG",IF(INDEX('Controle de reservas'!$L$14:$L$2013,AZ149)="Disponível no posto","DP","SEM SITUAÇÃO")))))))&amp;IF(INDEX('Controle de reservas'!$M$14:$M$2013,AZ149)&lt;&gt;"",CHAR(10)&amp;INDEX('Controle de reservas'!$M$14:$M$2013,AZ149),IF(OR(INDEX('Controle de reservas'!$L$14:$L$2013,AZ149)="Em cobertura",INDEX('Controle de reservas'!$L$14:$L$2013,AZ149)="Programado"),CHAR(10)&amp;"SEM LOCAL",""))&amp;IF(INDEX('Controle de reservas'!$N$14:$N$2013,AZ149)&lt;&gt;"",CHAR(10)&amp;"Subst.: "&amp;INDEX('Controle de reservas'!$N$14:$N$2013,AZ149),"")&amp;IF(AND(ISNUMBER(INDEX('Controle de reservas'!$I$14:$I$2013,AZ149)),INDEX('Controle de reservas'!$I$14:$I$2013,AZ149)&gt;0,INDEX('Controle de reservas'!$K$14:$K$2013,AZ149)&gt;INDEX('Controle de reservas'!$I$14:$I$2013,AZ149)),CHAR(10)&amp;"DIVERGÊNCIA DE DATAS","")&amp;IF(INDEX('Controle de reservas'!$P$14:$P$2013,AZ149)&lt;&gt;"OK"," !",""))))</f>
      </c>
      <c r="M149" s="17">
        <f ca="1">IF(OR($AQ149=0,M$9="",M$9&lt;$AS149,AND($AT149&lt;&gt;"",M$9&gt;$AT149)),"",IF(BA149=0,"—",IF(INDEX('Controle de reservas'!$P$14:$P$2013,BA149)="DUPLICIDADE NO DIA","CONFLITO"&amp;IF(INDEX('Controle de reservas'!$M$14:$M$2013,BA149)&lt;&gt;"",CHAR(10)&amp;INDEX('Controle de reservas'!$M$14:$M$2013,BA149),"")&amp;IF(INDEX('Controle de reservas'!$N$14:$N$2013,BA149)&lt;&gt;"",CHAR(10)&amp;"Subst.: "&amp;INDEX('Controle de reservas'!$N$14:$N$2013,BA149),"")&amp;IF(AND(ISNUMBER(INDEX('Controle de reservas'!$I$14:$I$2013,BA149)),INDEX('Controle de reservas'!$I$14:$I$2013,BA149)&gt;0,INDEX('Controle de reservas'!$K$14:$K$2013,BA149)&gt;INDEX('Controle de reservas'!$I$14:$I$2013,BA149)),CHAR(10)&amp;"DIVERGÊNCIA DE DATAS",""),IF(INDEX('Controle de reservas'!$L$14:$L$2013,BA149)="Em cobertura","COV",IF(INDEX('Controle de reservas'!$L$14:$L$2013,BA149)="Disponível","DISP",IF(INDEX('Controle de reservas'!$L$14:$L$2013,BA149)="Não utilizado","NU",IF(INDEX('Controle de reservas'!$L$14:$L$2013,BA149)="Folga","F",IF(INDEX('Controle de reservas'!$L$14:$L$2013,BA149)="Ocorrência","O",IF(INDEX('Controle de reservas'!$L$14:$L$2013,BA149)="Programado","PROG",IF(INDEX('Controle de reservas'!$L$14:$L$2013,BA149)="Disponível no posto","DP","SEM SITUAÇÃO")))))))&amp;IF(INDEX('Controle de reservas'!$M$14:$M$2013,BA149)&lt;&gt;"",CHAR(10)&amp;INDEX('Controle de reservas'!$M$14:$M$2013,BA149),IF(OR(INDEX('Controle de reservas'!$L$14:$L$2013,BA149)="Em cobertura",INDEX('Controle de reservas'!$L$14:$L$2013,BA149)="Programado"),CHAR(10)&amp;"SEM LOCAL",""))&amp;IF(INDEX('Controle de reservas'!$N$14:$N$2013,BA149)&lt;&gt;"",CHAR(10)&amp;"Subst.: "&amp;INDEX('Controle de reservas'!$N$14:$N$2013,BA149),"")&amp;IF(AND(ISNUMBER(INDEX('Controle de reservas'!$I$14:$I$2013,BA149)),INDEX('Controle de reservas'!$I$14:$I$2013,BA149)&gt;0,INDEX('Controle de reservas'!$K$14:$K$2013,BA149)&gt;INDEX('Controle de reservas'!$I$14:$I$2013,BA149)),CHAR(10)&amp;"DIVERGÊNCIA DE DATAS","")&amp;IF(INDEX('Controle de reservas'!$P$14:$P$2013,BA149)&lt;&gt;"OK"," !",""))))</f>
      </c>
      <c r="N149" s="17">
        <f ca="1">IF(OR($AQ149=0,N$9="",N$9&lt;$AS149,AND($AT149&lt;&gt;"",N$9&gt;$AT149)),"",IF(BB149=0,"—",IF(INDEX('Controle de reservas'!$P$14:$P$2013,BB149)="DUPLICIDADE NO DIA","CONFLITO"&amp;IF(INDEX('Controle de reservas'!$M$14:$M$2013,BB149)&lt;&gt;"",CHAR(10)&amp;INDEX('Controle de reservas'!$M$14:$M$2013,BB149),"")&amp;IF(INDEX('Controle de reservas'!$N$14:$N$2013,BB149)&lt;&gt;"",CHAR(10)&amp;"Subst.: "&amp;INDEX('Controle de reservas'!$N$14:$N$2013,BB149),"")&amp;IF(AND(ISNUMBER(INDEX('Controle de reservas'!$I$14:$I$2013,BB149)),INDEX('Controle de reservas'!$I$14:$I$2013,BB149)&gt;0,INDEX('Controle de reservas'!$K$14:$K$2013,BB149)&gt;INDEX('Controle de reservas'!$I$14:$I$2013,BB149)),CHAR(10)&amp;"DIVERGÊNCIA DE DATAS",""),IF(INDEX('Controle de reservas'!$L$14:$L$2013,BB149)="Em cobertura","COV",IF(INDEX('Controle de reservas'!$L$14:$L$2013,BB149)="Disponível","DISP",IF(INDEX('Controle de reservas'!$L$14:$L$2013,BB149)="Não utilizado","NU",IF(INDEX('Controle de reservas'!$L$14:$L$2013,BB149)="Folga","F",IF(INDEX('Controle de reservas'!$L$14:$L$2013,BB149)="Ocorrência","O",IF(INDEX('Controle de reservas'!$L$14:$L$2013,BB149)="Programado","PROG",IF(INDEX('Controle de reservas'!$L$14:$L$2013,BB149)="Disponível no posto","DP","SEM SITUAÇÃO")))))))&amp;IF(INDEX('Controle de reservas'!$M$14:$M$2013,BB149)&lt;&gt;"",CHAR(10)&amp;INDEX('Controle de reservas'!$M$14:$M$2013,BB149),IF(OR(INDEX('Controle de reservas'!$L$14:$L$2013,BB149)="Em cobertura",INDEX('Controle de reservas'!$L$14:$L$2013,BB149)="Programado"),CHAR(10)&amp;"SEM LOCAL",""))&amp;IF(INDEX('Controle de reservas'!$N$14:$N$2013,BB149)&lt;&gt;"",CHAR(10)&amp;"Subst.: "&amp;INDEX('Controle de reservas'!$N$14:$N$2013,BB149),"")&amp;IF(AND(ISNUMBER(INDEX('Controle de reservas'!$I$14:$I$2013,BB149)),INDEX('Controle de reservas'!$I$14:$I$2013,BB149)&gt;0,INDEX('Controle de reservas'!$K$14:$K$2013,BB149)&gt;INDEX('Controle de reservas'!$I$14:$I$2013,BB149)),CHAR(10)&amp;"DIVERGÊNCIA DE DATAS","")&amp;IF(INDEX('Controle de reservas'!$P$14:$P$2013,BB149)&lt;&gt;"OK"," !",""))))</f>
      </c>
      <c r="O149" s="17">
        <f ca="1">IF(OR($AQ149=0,O$9="",O$9&lt;$AS149,AND($AT149&lt;&gt;"",O$9&gt;$AT149)),"",IF(BC149=0,"—",IF(INDEX('Controle de reservas'!$P$14:$P$2013,BC149)="DUPLICIDADE NO DIA","CONFLITO"&amp;IF(INDEX('Controle de reservas'!$M$14:$M$2013,BC149)&lt;&gt;"",CHAR(10)&amp;INDEX('Controle de reservas'!$M$14:$M$2013,BC149),"")&amp;IF(INDEX('Controle de reservas'!$N$14:$N$2013,BC149)&lt;&gt;"",CHAR(10)&amp;"Subst.: "&amp;INDEX('Controle de reservas'!$N$14:$N$2013,BC149),"")&amp;IF(AND(ISNUMBER(INDEX('Controle de reservas'!$I$14:$I$2013,BC149)),INDEX('Controle de reservas'!$I$14:$I$2013,BC149)&gt;0,INDEX('Controle de reservas'!$K$14:$K$2013,BC149)&gt;INDEX('Controle de reservas'!$I$14:$I$2013,BC149)),CHAR(10)&amp;"DIVERGÊNCIA DE DATAS",""),IF(INDEX('Controle de reservas'!$L$14:$L$2013,BC149)="Em cobertura","COV",IF(INDEX('Controle de reservas'!$L$14:$L$2013,BC149)="Disponível","DISP",IF(INDEX('Controle de reservas'!$L$14:$L$2013,BC149)="Não utilizado","NU",IF(INDEX('Controle de reservas'!$L$14:$L$2013,BC149)="Folga","F",IF(INDEX('Controle de reservas'!$L$14:$L$2013,BC149)="Ocorrência","O",IF(INDEX('Controle de reservas'!$L$14:$L$2013,BC149)="Programado","PROG",IF(INDEX('Controle de reservas'!$L$14:$L$2013,BC149)="Disponível no posto","DP","SEM SITUAÇÃO")))))))&amp;IF(INDEX('Controle de reservas'!$M$14:$M$2013,BC149)&lt;&gt;"",CHAR(10)&amp;INDEX('Controle de reservas'!$M$14:$M$2013,BC149),IF(OR(INDEX('Controle de reservas'!$L$14:$L$2013,BC149)="Em cobertura",INDEX('Controle de reservas'!$L$14:$L$2013,BC149)="Programado"),CHAR(10)&amp;"SEM LOCAL",""))&amp;IF(INDEX('Controle de reservas'!$N$14:$N$2013,BC149)&lt;&gt;"",CHAR(10)&amp;"Subst.: "&amp;INDEX('Controle de reservas'!$N$14:$N$2013,BC149),"")&amp;IF(AND(ISNUMBER(INDEX('Controle de reservas'!$I$14:$I$2013,BC149)),INDEX('Controle de reservas'!$I$14:$I$2013,BC149)&gt;0,INDEX('Controle de reservas'!$K$14:$K$2013,BC149)&gt;INDEX('Controle de reservas'!$I$14:$I$2013,BC149)),CHAR(10)&amp;"DIVERGÊNCIA DE DATAS","")&amp;IF(INDEX('Controle de reservas'!$P$14:$P$2013,BC149)&lt;&gt;"OK"," !",""))))</f>
      </c>
      <c r="P149" s="17">
        <f ca="1">IF(OR($AQ149=0,P$9="",P$9&lt;$AS149,AND($AT149&lt;&gt;"",P$9&gt;$AT149)),"",IF(BD149=0,"—",IF(INDEX('Controle de reservas'!$P$14:$P$2013,BD149)="DUPLICIDADE NO DIA","CONFLITO"&amp;IF(INDEX('Controle de reservas'!$M$14:$M$2013,BD149)&lt;&gt;"",CHAR(10)&amp;INDEX('Controle de reservas'!$M$14:$M$2013,BD149),"")&amp;IF(INDEX('Controle de reservas'!$N$14:$N$2013,BD149)&lt;&gt;"",CHAR(10)&amp;"Subst.: "&amp;INDEX('Controle de reservas'!$N$14:$N$2013,BD149),"")&amp;IF(AND(ISNUMBER(INDEX('Controle de reservas'!$I$14:$I$2013,BD149)),INDEX('Controle de reservas'!$I$14:$I$2013,BD149)&gt;0,INDEX('Controle de reservas'!$K$14:$K$2013,BD149)&gt;INDEX('Controle de reservas'!$I$14:$I$2013,BD149)),CHAR(10)&amp;"DIVERGÊNCIA DE DATAS",""),IF(INDEX('Controle de reservas'!$L$14:$L$2013,BD149)="Em cobertura","COV",IF(INDEX('Controle de reservas'!$L$14:$L$2013,BD149)="Disponível","DISP",IF(INDEX('Controle de reservas'!$L$14:$L$2013,BD149)="Não utilizado","NU",IF(INDEX('Controle de reservas'!$L$14:$L$2013,BD149)="Folga","F",IF(INDEX('Controle de reservas'!$L$14:$L$2013,BD149)="Ocorrência","O",IF(INDEX('Controle de reservas'!$L$14:$L$2013,BD149)="Programado","PROG",IF(INDEX('Controle de reservas'!$L$14:$L$2013,BD149)="Disponível no posto","DP","SEM SITUAÇÃO")))))))&amp;IF(INDEX('Controle de reservas'!$M$14:$M$2013,BD149)&lt;&gt;"",CHAR(10)&amp;INDEX('Controle de reservas'!$M$14:$M$2013,BD149),IF(OR(INDEX('Controle de reservas'!$L$14:$L$2013,BD149)="Em cobertura",INDEX('Controle de reservas'!$L$14:$L$2013,BD149)="Programado"),CHAR(10)&amp;"SEM LOCAL",""))&amp;IF(INDEX('Controle de reservas'!$N$14:$N$2013,BD149)&lt;&gt;"",CHAR(10)&amp;"Subst.: "&amp;INDEX('Controle de reservas'!$N$14:$N$2013,BD149),"")&amp;IF(AND(ISNUMBER(INDEX('Controle de reservas'!$I$14:$I$2013,BD149)),INDEX('Controle de reservas'!$I$14:$I$2013,BD149)&gt;0,INDEX('Controle de reservas'!$K$14:$K$2013,BD149)&gt;INDEX('Controle de reservas'!$I$14:$I$2013,BD149)),CHAR(10)&amp;"DIVERGÊNCIA DE DATAS","")&amp;IF(INDEX('Controle de reservas'!$P$14:$P$2013,BD149)&lt;&gt;"OK"," !",""))))</f>
      </c>
      <c r="Q149" s="17">
        <f ca="1">IF(OR($AQ149=0,Q$9="",Q$9&lt;$AS149,AND($AT149&lt;&gt;"",Q$9&gt;$AT149)),"",IF(BE149=0,"—",IF(INDEX('Controle de reservas'!$P$14:$P$2013,BE149)="DUPLICIDADE NO DIA","CONFLITO"&amp;IF(INDEX('Controle de reservas'!$M$14:$M$2013,BE149)&lt;&gt;"",CHAR(10)&amp;INDEX('Controle de reservas'!$M$14:$M$2013,BE149),"")&amp;IF(INDEX('Controle de reservas'!$N$14:$N$2013,BE149)&lt;&gt;"",CHAR(10)&amp;"Subst.: "&amp;INDEX('Controle de reservas'!$N$14:$N$2013,BE149),"")&amp;IF(AND(ISNUMBER(INDEX('Controle de reservas'!$I$14:$I$2013,BE149)),INDEX('Controle de reservas'!$I$14:$I$2013,BE149)&gt;0,INDEX('Controle de reservas'!$K$14:$K$2013,BE149)&gt;INDEX('Controle de reservas'!$I$14:$I$2013,BE149)),CHAR(10)&amp;"DIVERGÊNCIA DE DATAS",""),IF(INDEX('Controle de reservas'!$L$14:$L$2013,BE149)="Em cobertura","COV",IF(INDEX('Controle de reservas'!$L$14:$L$2013,BE149)="Disponível","DISP",IF(INDEX('Controle de reservas'!$L$14:$L$2013,BE149)="Não utilizado","NU",IF(INDEX('Controle de reservas'!$L$14:$L$2013,BE149)="Folga","F",IF(INDEX('Controle de reservas'!$L$14:$L$2013,BE149)="Ocorrência","O",IF(INDEX('Controle de reservas'!$L$14:$L$2013,BE149)="Programado","PROG",IF(INDEX('Controle de reservas'!$L$14:$L$2013,BE149)="Disponível no posto","DP","SEM SITUAÇÃO")))))))&amp;IF(INDEX('Controle de reservas'!$M$14:$M$2013,BE149)&lt;&gt;"",CHAR(10)&amp;INDEX('Controle de reservas'!$M$14:$M$2013,BE149),IF(OR(INDEX('Controle de reservas'!$L$14:$L$2013,BE149)="Em cobertura",INDEX('Controle de reservas'!$L$14:$L$2013,BE149)="Programado"),CHAR(10)&amp;"SEM LOCAL",""))&amp;IF(INDEX('Controle de reservas'!$N$14:$N$2013,BE149)&lt;&gt;"",CHAR(10)&amp;"Subst.: "&amp;INDEX('Controle de reservas'!$N$14:$N$2013,BE149),"")&amp;IF(AND(ISNUMBER(INDEX('Controle de reservas'!$I$14:$I$2013,BE149)),INDEX('Controle de reservas'!$I$14:$I$2013,BE149)&gt;0,INDEX('Controle de reservas'!$K$14:$K$2013,BE149)&gt;INDEX('Controle de reservas'!$I$14:$I$2013,BE149)),CHAR(10)&amp;"DIVERGÊNCIA DE DATAS","")&amp;IF(INDEX('Controle de reservas'!$P$14:$P$2013,BE149)&lt;&gt;"OK"," !",""))))</f>
      </c>
      <c r="R149" s="17">
        <f ca="1">IF(OR($AQ149=0,R$9="",R$9&lt;$AS149,AND($AT149&lt;&gt;"",R$9&gt;$AT149)),"",IF(BF149=0,"—",IF(INDEX('Controle de reservas'!$P$14:$P$2013,BF149)="DUPLICIDADE NO DIA","CONFLITO"&amp;IF(INDEX('Controle de reservas'!$M$14:$M$2013,BF149)&lt;&gt;"",CHAR(10)&amp;INDEX('Controle de reservas'!$M$14:$M$2013,BF149),"")&amp;IF(INDEX('Controle de reservas'!$N$14:$N$2013,BF149)&lt;&gt;"",CHAR(10)&amp;"Subst.: "&amp;INDEX('Controle de reservas'!$N$14:$N$2013,BF149),"")&amp;IF(AND(ISNUMBER(INDEX('Controle de reservas'!$I$14:$I$2013,BF149)),INDEX('Controle de reservas'!$I$14:$I$2013,BF149)&gt;0,INDEX('Controle de reservas'!$K$14:$K$2013,BF149)&gt;INDEX('Controle de reservas'!$I$14:$I$2013,BF149)),CHAR(10)&amp;"DIVERGÊNCIA DE DATAS",""),IF(INDEX('Controle de reservas'!$L$14:$L$2013,BF149)="Em cobertura","COV",IF(INDEX('Controle de reservas'!$L$14:$L$2013,BF149)="Disponível","DISP",IF(INDEX('Controle de reservas'!$L$14:$L$2013,BF149)="Não utilizado","NU",IF(INDEX('Controle de reservas'!$L$14:$L$2013,BF149)="Folga","F",IF(INDEX('Controle de reservas'!$L$14:$L$2013,BF149)="Ocorrência","O",IF(INDEX('Controle de reservas'!$L$14:$L$2013,BF149)="Programado","PROG",IF(INDEX('Controle de reservas'!$L$14:$L$2013,BF149)="Disponível no posto","DP","SEM SITUAÇÃO")))))))&amp;IF(INDEX('Controle de reservas'!$M$14:$M$2013,BF149)&lt;&gt;"",CHAR(10)&amp;INDEX('Controle de reservas'!$M$14:$M$2013,BF149),IF(OR(INDEX('Controle de reservas'!$L$14:$L$2013,BF149)="Em cobertura",INDEX('Controle de reservas'!$L$14:$L$2013,BF149)="Programado"),CHAR(10)&amp;"SEM LOCAL",""))&amp;IF(INDEX('Controle de reservas'!$N$14:$N$2013,BF149)&lt;&gt;"",CHAR(10)&amp;"Subst.: "&amp;INDEX('Controle de reservas'!$N$14:$N$2013,BF149),"")&amp;IF(AND(ISNUMBER(INDEX('Controle de reservas'!$I$14:$I$2013,BF149)),INDEX('Controle de reservas'!$I$14:$I$2013,BF149)&gt;0,INDEX('Controle de reservas'!$K$14:$K$2013,BF149)&gt;INDEX('Controle de reservas'!$I$14:$I$2013,BF149)),CHAR(10)&amp;"DIVERGÊNCIA DE DATAS","")&amp;IF(INDEX('Controle de reservas'!$P$14:$P$2013,BF149)&lt;&gt;"OK"," !",""))))</f>
      </c>
      <c r="S149" s="17">
        <f ca="1">IF(OR($AQ149=0,S$9="",S$9&lt;$AS149,AND($AT149&lt;&gt;"",S$9&gt;$AT149)),"",IF(BG149=0,"—",IF(INDEX('Controle de reservas'!$P$14:$P$2013,BG149)="DUPLICIDADE NO DIA","CONFLITO"&amp;IF(INDEX('Controle de reservas'!$M$14:$M$2013,BG149)&lt;&gt;"",CHAR(10)&amp;INDEX('Controle de reservas'!$M$14:$M$2013,BG149),"")&amp;IF(INDEX('Controle de reservas'!$N$14:$N$2013,BG149)&lt;&gt;"",CHAR(10)&amp;"Subst.: "&amp;INDEX('Controle de reservas'!$N$14:$N$2013,BG149),"")&amp;IF(AND(ISNUMBER(INDEX('Controle de reservas'!$I$14:$I$2013,BG149)),INDEX('Controle de reservas'!$I$14:$I$2013,BG149)&gt;0,INDEX('Controle de reservas'!$K$14:$K$2013,BG149)&gt;INDEX('Controle de reservas'!$I$14:$I$2013,BG149)),CHAR(10)&amp;"DIVERGÊNCIA DE DATAS",""),IF(INDEX('Controle de reservas'!$L$14:$L$2013,BG149)="Em cobertura","COV",IF(INDEX('Controle de reservas'!$L$14:$L$2013,BG149)="Disponível","DISP",IF(INDEX('Controle de reservas'!$L$14:$L$2013,BG149)="Não utilizado","NU",IF(INDEX('Controle de reservas'!$L$14:$L$2013,BG149)="Folga","F",IF(INDEX('Controle de reservas'!$L$14:$L$2013,BG149)="Ocorrência","O",IF(INDEX('Controle de reservas'!$L$14:$L$2013,BG149)="Programado","PROG",IF(INDEX('Controle de reservas'!$L$14:$L$2013,BG149)="Disponível no posto","DP","SEM SITUAÇÃO")))))))&amp;IF(INDEX('Controle de reservas'!$M$14:$M$2013,BG149)&lt;&gt;"",CHAR(10)&amp;INDEX('Controle de reservas'!$M$14:$M$2013,BG149),IF(OR(INDEX('Controle de reservas'!$L$14:$L$2013,BG149)="Em cobertura",INDEX('Controle de reservas'!$L$14:$L$2013,BG149)="Programado"),CHAR(10)&amp;"SEM LOCAL",""))&amp;IF(INDEX('Controle de reservas'!$N$14:$N$2013,BG149)&lt;&gt;"",CHAR(10)&amp;"Subst.: "&amp;INDEX('Controle de reservas'!$N$14:$N$2013,BG149),"")&amp;IF(AND(ISNUMBER(INDEX('Controle de reservas'!$I$14:$I$2013,BG149)),INDEX('Controle de reservas'!$I$14:$I$2013,BG149)&gt;0,INDEX('Controle de reservas'!$K$14:$K$2013,BG149)&gt;INDEX('Controle de reservas'!$I$14:$I$2013,BG149)),CHAR(10)&amp;"DIVERGÊNCIA DE DATAS","")&amp;IF(INDEX('Controle de reservas'!$P$14:$P$2013,BG149)&lt;&gt;"OK"," !",""))))</f>
      </c>
      <c r="T149" s="17">
        <f ca="1">IF(OR($AQ149=0,T$9="",T$9&lt;$AS149,AND($AT149&lt;&gt;"",T$9&gt;$AT149)),"",IF(BH149=0,"—",IF(INDEX('Controle de reservas'!$P$14:$P$2013,BH149)="DUPLICIDADE NO DIA","CONFLITO"&amp;IF(INDEX('Controle de reservas'!$M$14:$M$2013,BH149)&lt;&gt;"",CHAR(10)&amp;INDEX('Controle de reservas'!$M$14:$M$2013,BH149),"")&amp;IF(INDEX('Controle de reservas'!$N$14:$N$2013,BH149)&lt;&gt;"",CHAR(10)&amp;"Subst.: "&amp;INDEX('Controle de reservas'!$N$14:$N$2013,BH149),"")&amp;IF(AND(ISNUMBER(INDEX('Controle de reservas'!$I$14:$I$2013,BH149)),INDEX('Controle de reservas'!$I$14:$I$2013,BH149)&gt;0,INDEX('Controle de reservas'!$K$14:$K$2013,BH149)&gt;INDEX('Controle de reservas'!$I$14:$I$2013,BH149)),CHAR(10)&amp;"DIVERGÊNCIA DE DATAS",""),IF(INDEX('Controle de reservas'!$L$14:$L$2013,BH149)="Em cobertura","COV",IF(INDEX('Controle de reservas'!$L$14:$L$2013,BH149)="Disponível","DISP",IF(INDEX('Controle de reservas'!$L$14:$L$2013,BH149)="Não utilizado","NU",IF(INDEX('Controle de reservas'!$L$14:$L$2013,BH149)="Folga","F",IF(INDEX('Controle de reservas'!$L$14:$L$2013,BH149)="Ocorrência","O",IF(INDEX('Controle de reservas'!$L$14:$L$2013,BH149)="Programado","PROG",IF(INDEX('Controle de reservas'!$L$14:$L$2013,BH149)="Disponível no posto","DP","SEM SITUAÇÃO")))))))&amp;IF(INDEX('Controle de reservas'!$M$14:$M$2013,BH149)&lt;&gt;"",CHAR(10)&amp;INDEX('Controle de reservas'!$M$14:$M$2013,BH149),IF(OR(INDEX('Controle de reservas'!$L$14:$L$2013,BH149)="Em cobertura",INDEX('Controle de reservas'!$L$14:$L$2013,BH149)="Programado"),CHAR(10)&amp;"SEM LOCAL",""))&amp;IF(INDEX('Controle de reservas'!$N$14:$N$2013,BH149)&lt;&gt;"",CHAR(10)&amp;"Subst.: "&amp;INDEX('Controle de reservas'!$N$14:$N$2013,BH149),"")&amp;IF(AND(ISNUMBER(INDEX('Controle de reservas'!$I$14:$I$2013,BH149)),INDEX('Controle de reservas'!$I$14:$I$2013,BH149)&gt;0,INDEX('Controle de reservas'!$K$14:$K$2013,BH149)&gt;INDEX('Controle de reservas'!$I$14:$I$2013,BH149)),CHAR(10)&amp;"DIVERGÊNCIA DE DATAS","")&amp;IF(INDEX('Controle de reservas'!$P$14:$P$2013,BH149)&lt;&gt;"OK"," !",""))))</f>
      </c>
      <c r="U149" s="17">
        <f ca="1">IF(OR($AQ149=0,U$9="",U$9&lt;$AS149,AND($AT149&lt;&gt;"",U$9&gt;$AT149)),"",IF(BI149=0,"—",IF(INDEX('Controle de reservas'!$P$14:$P$2013,BI149)="DUPLICIDADE NO DIA","CONFLITO"&amp;IF(INDEX('Controle de reservas'!$M$14:$M$2013,BI149)&lt;&gt;"",CHAR(10)&amp;INDEX('Controle de reservas'!$M$14:$M$2013,BI149),"")&amp;IF(INDEX('Controle de reservas'!$N$14:$N$2013,BI149)&lt;&gt;"",CHAR(10)&amp;"Subst.: "&amp;INDEX('Controle de reservas'!$N$14:$N$2013,BI149),"")&amp;IF(AND(ISNUMBER(INDEX('Controle de reservas'!$I$14:$I$2013,BI149)),INDEX('Controle de reservas'!$I$14:$I$2013,BI149)&gt;0,INDEX('Controle de reservas'!$K$14:$K$2013,BI149)&gt;INDEX('Controle de reservas'!$I$14:$I$2013,BI149)),CHAR(10)&amp;"DIVERGÊNCIA DE DATAS",""),IF(INDEX('Controle de reservas'!$L$14:$L$2013,BI149)="Em cobertura","COV",IF(INDEX('Controle de reservas'!$L$14:$L$2013,BI149)="Disponível","DISP",IF(INDEX('Controle de reservas'!$L$14:$L$2013,BI149)="Não utilizado","NU",IF(INDEX('Controle de reservas'!$L$14:$L$2013,BI149)="Folga","F",IF(INDEX('Controle de reservas'!$L$14:$L$2013,BI149)="Ocorrência","O",IF(INDEX('Controle de reservas'!$L$14:$L$2013,BI149)="Programado","PROG",IF(INDEX('Controle de reservas'!$L$14:$L$2013,BI149)="Disponível no posto","DP","SEM SITUAÇÃO")))))))&amp;IF(INDEX('Controle de reservas'!$M$14:$M$2013,BI149)&lt;&gt;"",CHAR(10)&amp;INDEX('Controle de reservas'!$M$14:$M$2013,BI149),IF(OR(INDEX('Controle de reservas'!$L$14:$L$2013,BI149)="Em cobertura",INDEX('Controle de reservas'!$L$14:$L$2013,BI149)="Programado"),CHAR(10)&amp;"SEM LOCAL",""))&amp;IF(INDEX('Controle de reservas'!$N$14:$N$2013,BI149)&lt;&gt;"",CHAR(10)&amp;"Subst.: "&amp;INDEX('Controle de reservas'!$N$14:$N$2013,BI149),"")&amp;IF(AND(ISNUMBER(INDEX('Controle de reservas'!$I$14:$I$2013,BI149)),INDEX('Controle de reservas'!$I$14:$I$2013,BI149)&gt;0,INDEX('Controle de reservas'!$K$14:$K$2013,BI149)&gt;INDEX('Controle de reservas'!$I$14:$I$2013,BI149)),CHAR(10)&amp;"DIVERGÊNCIA DE DATAS","")&amp;IF(INDEX('Controle de reservas'!$P$14:$P$2013,BI149)&lt;&gt;"OK"," !",""))))</f>
      </c>
      <c r="V149" s="17">
        <f ca="1">IF(OR($AQ149=0,V$9="",V$9&lt;$AS149,AND($AT149&lt;&gt;"",V$9&gt;$AT149)),"",IF(BJ149=0,"—",IF(INDEX('Controle de reservas'!$P$14:$P$2013,BJ149)="DUPLICIDADE NO DIA","CONFLITO"&amp;IF(INDEX('Controle de reservas'!$M$14:$M$2013,BJ149)&lt;&gt;"",CHAR(10)&amp;INDEX('Controle de reservas'!$M$14:$M$2013,BJ149),"")&amp;IF(INDEX('Controle de reservas'!$N$14:$N$2013,BJ149)&lt;&gt;"",CHAR(10)&amp;"Subst.: "&amp;INDEX('Controle de reservas'!$N$14:$N$2013,BJ149),"")&amp;IF(AND(ISNUMBER(INDEX('Controle de reservas'!$I$14:$I$2013,BJ149)),INDEX('Controle de reservas'!$I$14:$I$2013,BJ149)&gt;0,INDEX('Controle de reservas'!$K$14:$K$2013,BJ149)&gt;INDEX('Controle de reservas'!$I$14:$I$2013,BJ149)),CHAR(10)&amp;"DIVERGÊNCIA DE DATAS",""),IF(INDEX('Controle de reservas'!$L$14:$L$2013,BJ149)="Em cobertura","COV",IF(INDEX('Controle de reservas'!$L$14:$L$2013,BJ149)="Disponível","DISP",IF(INDEX('Controle de reservas'!$L$14:$L$2013,BJ149)="Não utilizado","NU",IF(INDEX('Controle de reservas'!$L$14:$L$2013,BJ149)="Folga","F",IF(INDEX('Controle de reservas'!$L$14:$L$2013,BJ149)="Ocorrência","O",IF(INDEX('Controle de reservas'!$L$14:$L$2013,BJ149)="Programado","PROG",IF(INDEX('Controle de reservas'!$L$14:$L$2013,BJ149)="Disponível no posto","DP","SEM SITUAÇÃO")))))))&amp;IF(INDEX('Controle de reservas'!$M$14:$M$2013,BJ149)&lt;&gt;"",CHAR(10)&amp;INDEX('Controle de reservas'!$M$14:$M$2013,BJ149),IF(OR(INDEX('Controle de reservas'!$L$14:$L$2013,BJ149)="Em cobertura",INDEX('Controle de reservas'!$L$14:$L$2013,BJ149)="Programado"),CHAR(10)&amp;"SEM LOCAL",""))&amp;IF(INDEX('Controle de reservas'!$N$14:$N$2013,BJ149)&lt;&gt;"",CHAR(10)&amp;"Subst.: "&amp;INDEX('Controle de reservas'!$N$14:$N$2013,BJ149),"")&amp;IF(AND(ISNUMBER(INDEX('Controle de reservas'!$I$14:$I$2013,BJ149)),INDEX('Controle de reservas'!$I$14:$I$2013,BJ149)&gt;0,INDEX('Controle de reservas'!$K$14:$K$2013,BJ149)&gt;INDEX('Controle de reservas'!$I$14:$I$2013,BJ149)),CHAR(10)&amp;"DIVERGÊNCIA DE DATAS","")&amp;IF(INDEX('Controle de reservas'!$P$14:$P$2013,BJ149)&lt;&gt;"OK"," !",""))))</f>
      </c>
      <c r="W149" s="17">
        <f ca="1">IF(OR($AQ149=0,W$9="",W$9&lt;$AS149,AND($AT149&lt;&gt;"",W$9&gt;$AT149)),"",IF(BK149=0,"—",IF(INDEX('Controle de reservas'!$P$14:$P$2013,BK149)="DUPLICIDADE NO DIA","CONFLITO"&amp;IF(INDEX('Controle de reservas'!$M$14:$M$2013,BK149)&lt;&gt;"",CHAR(10)&amp;INDEX('Controle de reservas'!$M$14:$M$2013,BK149),"")&amp;IF(INDEX('Controle de reservas'!$N$14:$N$2013,BK149)&lt;&gt;"",CHAR(10)&amp;"Subst.: "&amp;INDEX('Controle de reservas'!$N$14:$N$2013,BK149),"")&amp;IF(AND(ISNUMBER(INDEX('Controle de reservas'!$I$14:$I$2013,BK149)),INDEX('Controle de reservas'!$I$14:$I$2013,BK149)&gt;0,INDEX('Controle de reservas'!$K$14:$K$2013,BK149)&gt;INDEX('Controle de reservas'!$I$14:$I$2013,BK149)),CHAR(10)&amp;"DIVERGÊNCIA DE DATAS",""),IF(INDEX('Controle de reservas'!$L$14:$L$2013,BK149)="Em cobertura","COV",IF(INDEX('Controle de reservas'!$L$14:$L$2013,BK149)="Disponível","DISP",IF(INDEX('Controle de reservas'!$L$14:$L$2013,BK149)="Não utilizado","NU",IF(INDEX('Controle de reservas'!$L$14:$L$2013,BK149)="Folga","F",IF(INDEX('Controle de reservas'!$L$14:$L$2013,BK149)="Ocorrência","O",IF(INDEX('Controle de reservas'!$L$14:$L$2013,BK149)="Programado","PROG",IF(INDEX('Controle de reservas'!$L$14:$L$2013,BK149)="Disponível no posto","DP","SEM SITUAÇÃO")))))))&amp;IF(INDEX('Controle de reservas'!$M$14:$M$2013,BK149)&lt;&gt;"",CHAR(10)&amp;INDEX('Controle de reservas'!$M$14:$M$2013,BK149),IF(OR(INDEX('Controle de reservas'!$L$14:$L$2013,BK149)="Em cobertura",INDEX('Controle de reservas'!$L$14:$L$2013,BK149)="Programado"),CHAR(10)&amp;"SEM LOCAL",""))&amp;IF(INDEX('Controle de reservas'!$N$14:$N$2013,BK149)&lt;&gt;"",CHAR(10)&amp;"Subst.: "&amp;INDEX('Controle de reservas'!$N$14:$N$2013,BK149),"")&amp;IF(AND(ISNUMBER(INDEX('Controle de reservas'!$I$14:$I$2013,BK149)),INDEX('Controle de reservas'!$I$14:$I$2013,BK149)&gt;0,INDEX('Controle de reservas'!$K$14:$K$2013,BK149)&gt;INDEX('Controle de reservas'!$I$14:$I$2013,BK149)),CHAR(10)&amp;"DIVERGÊNCIA DE DATAS","")&amp;IF(INDEX('Controle de reservas'!$P$14:$P$2013,BK149)&lt;&gt;"OK"," !",""))))</f>
      </c>
      <c r="X149" s="17">
        <f ca="1">IF(OR($AQ149=0,X$9="",X$9&lt;$AS149,AND($AT149&lt;&gt;"",X$9&gt;$AT149)),"",IF(BL149=0,"—",IF(INDEX('Controle de reservas'!$P$14:$P$2013,BL149)="DUPLICIDADE NO DIA","CONFLITO"&amp;IF(INDEX('Controle de reservas'!$M$14:$M$2013,BL149)&lt;&gt;"",CHAR(10)&amp;INDEX('Controle de reservas'!$M$14:$M$2013,BL149),"")&amp;IF(INDEX('Controle de reservas'!$N$14:$N$2013,BL149)&lt;&gt;"",CHAR(10)&amp;"Subst.: "&amp;INDEX('Controle de reservas'!$N$14:$N$2013,BL149),"")&amp;IF(AND(ISNUMBER(INDEX('Controle de reservas'!$I$14:$I$2013,BL149)),INDEX('Controle de reservas'!$I$14:$I$2013,BL149)&gt;0,INDEX('Controle de reservas'!$K$14:$K$2013,BL149)&gt;INDEX('Controle de reservas'!$I$14:$I$2013,BL149)),CHAR(10)&amp;"DIVERGÊNCIA DE DATAS",""),IF(INDEX('Controle de reservas'!$L$14:$L$2013,BL149)="Em cobertura","COV",IF(INDEX('Controle de reservas'!$L$14:$L$2013,BL149)="Disponível","DISP",IF(INDEX('Controle de reservas'!$L$14:$L$2013,BL149)="Não utilizado","NU",IF(INDEX('Controle de reservas'!$L$14:$L$2013,BL149)="Folga","F",IF(INDEX('Controle de reservas'!$L$14:$L$2013,BL149)="Ocorrência","O",IF(INDEX('Controle de reservas'!$L$14:$L$2013,BL149)="Programado","PROG",IF(INDEX('Controle de reservas'!$L$14:$L$2013,BL149)="Disponível no posto","DP","SEM SITUAÇÃO")))))))&amp;IF(INDEX('Controle de reservas'!$M$14:$M$2013,BL149)&lt;&gt;"",CHAR(10)&amp;INDEX('Controle de reservas'!$M$14:$M$2013,BL149),IF(OR(INDEX('Controle de reservas'!$L$14:$L$2013,BL149)="Em cobertura",INDEX('Controle de reservas'!$L$14:$L$2013,BL149)="Programado"),CHAR(10)&amp;"SEM LOCAL",""))&amp;IF(INDEX('Controle de reservas'!$N$14:$N$2013,BL149)&lt;&gt;"",CHAR(10)&amp;"Subst.: "&amp;INDEX('Controle de reservas'!$N$14:$N$2013,BL149),"")&amp;IF(AND(ISNUMBER(INDEX('Controle de reservas'!$I$14:$I$2013,BL149)),INDEX('Controle de reservas'!$I$14:$I$2013,BL149)&gt;0,INDEX('Controle de reservas'!$K$14:$K$2013,BL149)&gt;INDEX('Controle de reservas'!$I$14:$I$2013,BL149)),CHAR(10)&amp;"DIVERGÊNCIA DE DATAS","")&amp;IF(INDEX('Controle de reservas'!$P$14:$P$2013,BL149)&lt;&gt;"OK"," !",""))))</f>
      </c>
      <c r="Y149" s="17">
        <f ca="1">IF(OR($AQ149=0,Y$9="",Y$9&lt;$AS149,AND($AT149&lt;&gt;"",Y$9&gt;$AT149)),"",IF(BM149=0,"—",IF(INDEX('Controle de reservas'!$P$14:$P$2013,BM149)="DUPLICIDADE NO DIA","CONFLITO"&amp;IF(INDEX('Controle de reservas'!$M$14:$M$2013,BM149)&lt;&gt;"",CHAR(10)&amp;INDEX('Controle de reservas'!$M$14:$M$2013,BM149),"")&amp;IF(INDEX('Controle de reservas'!$N$14:$N$2013,BM149)&lt;&gt;"",CHAR(10)&amp;"Subst.: "&amp;INDEX('Controle de reservas'!$N$14:$N$2013,BM149),"")&amp;IF(AND(ISNUMBER(INDEX('Controle de reservas'!$I$14:$I$2013,BM149)),INDEX('Controle de reservas'!$I$14:$I$2013,BM149)&gt;0,INDEX('Controle de reservas'!$K$14:$K$2013,BM149)&gt;INDEX('Controle de reservas'!$I$14:$I$2013,BM149)),CHAR(10)&amp;"DIVERGÊNCIA DE DATAS",""),IF(INDEX('Controle de reservas'!$L$14:$L$2013,BM149)="Em cobertura","COV",IF(INDEX('Controle de reservas'!$L$14:$L$2013,BM149)="Disponível","DISP",IF(INDEX('Controle de reservas'!$L$14:$L$2013,BM149)="Não utilizado","NU",IF(INDEX('Controle de reservas'!$L$14:$L$2013,BM149)="Folga","F",IF(INDEX('Controle de reservas'!$L$14:$L$2013,BM149)="Ocorrência","O",IF(INDEX('Controle de reservas'!$L$14:$L$2013,BM149)="Programado","PROG",IF(INDEX('Controle de reservas'!$L$14:$L$2013,BM149)="Disponível no posto","DP","SEM SITUAÇÃO")))))))&amp;IF(INDEX('Controle de reservas'!$M$14:$M$2013,BM149)&lt;&gt;"",CHAR(10)&amp;INDEX('Controle de reservas'!$M$14:$M$2013,BM149),IF(OR(INDEX('Controle de reservas'!$L$14:$L$2013,BM149)="Em cobertura",INDEX('Controle de reservas'!$L$14:$L$2013,BM149)="Programado"),CHAR(10)&amp;"SEM LOCAL",""))&amp;IF(INDEX('Controle de reservas'!$N$14:$N$2013,BM149)&lt;&gt;"",CHAR(10)&amp;"Subst.: "&amp;INDEX('Controle de reservas'!$N$14:$N$2013,BM149),"")&amp;IF(AND(ISNUMBER(INDEX('Controle de reservas'!$I$14:$I$2013,BM149)),INDEX('Controle de reservas'!$I$14:$I$2013,BM149)&gt;0,INDEX('Controle de reservas'!$K$14:$K$2013,BM149)&gt;INDEX('Controle de reservas'!$I$14:$I$2013,BM149)),CHAR(10)&amp;"DIVERGÊNCIA DE DATAS","")&amp;IF(INDEX('Controle de reservas'!$P$14:$P$2013,BM149)&lt;&gt;"OK"," !",""))))</f>
      </c>
      <c r="Z149" s="17">
        <f ca="1">IF(OR($AQ149=0,Z$9="",Z$9&lt;$AS149,AND($AT149&lt;&gt;"",Z$9&gt;$AT149)),"",IF(BN149=0,"—",IF(INDEX('Controle de reservas'!$P$14:$P$2013,BN149)="DUPLICIDADE NO DIA","CONFLITO"&amp;IF(INDEX('Controle de reservas'!$M$14:$M$2013,BN149)&lt;&gt;"",CHAR(10)&amp;INDEX('Controle de reservas'!$M$14:$M$2013,BN149),"")&amp;IF(INDEX('Controle de reservas'!$N$14:$N$2013,BN149)&lt;&gt;"",CHAR(10)&amp;"Subst.: "&amp;INDEX('Controle de reservas'!$N$14:$N$2013,BN149),"")&amp;IF(AND(ISNUMBER(INDEX('Controle de reservas'!$I$14:$I$2013,BN149)),INDEX('Controle de reservas'!$I$14:$I$2013,BN149)&gt;0,INDEX('Controle de reservas'!$K$14:$K$2013,BN149)&gt;INDEX('Controle de reservas'!$I$14:$I$2013,BN149)),CHAR(10)&amp;"DIVERGÊNCIA DE DATAS",""),IF(INDEX('Controle de reservas'!$L$14:$L$2013,BN149)="Em cobertura","COV",IF(INDEX('Controle de reservas'!$L$14:$L$2013,BN149)="Disponível","DISP",IF(INDEX('Controle de reservas'!$L$14:$L$2013,BN149)="Não utilizado","NU",IF(INDEX('Controle de reservas'!$L$14:$L$2013,BN149)="Folga","F",IF(INDEX('Controle de reservas'!$L$14:$L$2013,BN149)="Ocorrência","O",IF(INDEX('Controle de reservas'!$L$14:$L$2013,BN149)="Programado","PROG",IF(INDEX('Controle de reservas'!$L$14:$L$2013,BN149)="Disponível no posto","DP","SEM SITUAÇÃO")))))))&amp;IF(INDEX('Controle de reservas'!$M$14:$M$2013,BN149)&lt;&gt;"",CHAR(10)&amp;INDEX('Controle de reservas'!$M$14:$M$2013,BN149),IF(OR(INDEX('Controle de reservas'!$L$14:$L$2013,BN149)="Em cobertura",INDEX('Controle de reservas'!$L$14:$L$2013,BN149)="Programado"),CHAR(10)&amp;"SEM LOCAL",""))&amp;IF(INDEX('Controle de reservas'!$N$14:$N$2013,BN149)&lt;&gt;"",CHAR(10)&amp;"Subst.: "&amp;INDEX('Controle de reservas'!$N$14:$N$2013,BN149),"")&amp;IF(AND(ISNUMBER(INDEX('Controle de reservas'!$I$14:$I$2013,BN149)),INDEX('Controle de reservas'!$I$14:$I$2013,BN149)&gt;0,INDEX('Controle de reservas'!$K$14:$K$2013,BN149)&gt;INDEX('Controle de reservas'!$I$14:$I$2013,BN149)),CHAR(10)&amp;"DIVERGÊNCIA DE DATAS","")&amp;IF(INDEX('Controle de reservas'!$P$14:$P$2013,BN149)&lt;&gt;"OK"," !",""))))</f>
      </c>
      <c r="AA149" s="17">
        <f ca="1">IF(OR($AQ149=0,AA$9="",AA$9&lt;$AS149,AND($AT149&lt;&gt;"",AA$9&gt;$AT149)),"",IF(BO149=0,"—",IF(INDEX('Controle de reservas'!$P$14:$P$2013,BO149)="DUPLICIDADE NO DIA","CONFLITO"&amp;IF(INDEX('Controle de reservas'!$M$14:$M$2013,BO149)&lt;&gt;"",CHAR(10)&amp;INDEX('Controle de reservas'!$M$14:$M$2013,BO149),"")&amp;IF(INDEX('Controle de reservas'!$N$14:$N$2013,BO149)&lt;&gt;"",CHAR(10)&amp;"Subst.: "&amp;INDEX('Controle de reservas'!$N$14:$N$2013,BO149),"")&amp;IF(AND(ISNUMBER(INDEX('Controle de reservas'!$I$14:$I$2013,BO149)),INDEX('Controle de reservas'!$I$14:$I$2013,BO149)&gt;0,INDEX('Controle de reservas'!$K$14:$K$2013,BO149)&gt;INDEX('Controle de reservas'!$I$14:$I$2013,BO149)),CHAR(10)&amp;"DIVERGÊNCIA DE DATAS",""),IF(INDEX('Controle de reservas'!$L$14:$L$2013,BO149)="Em cobertura","COV",IF(INDEX('Controle de reservas'!$L$14:$L$2013,BO149)="Disponível","DISP",IF(INDEX('Controle de reservas'!$L$14:$L$2013,BO149)="Não utilizado","NU",IF(INDEX('Controle de reservas'!$L$14:$L$2013,BO149)="Folga","F",IF(INDEX('Controle de reservas'!$L$14:$L$2013,BO149)="Ocorrência","O",IF(INDEX('Controle de reservas'!$L$14:$L$2013,BO149)="Programado","PROG",IF(INDEX('Controle de reservas'!$L$14:$L$2013,BO149)="Disponível no posto","DP","SEM SITUAÇÃO")))))))&amp;IF(INDEX('Controle de reservas'!$M$14:$M$2013,BO149)&lt;&gt;"",CHAR(10)&amp;INDEX('Controle de reservas'!$M$14:$M$2013,BO149),IF(OR(INDEX('Controle de reservas'!$L$14:$L$2013,BO149)="Em cobertura",INDEX('Controle de reservas'!$L$14:$L$2013,BO149)="Programado"),CHAR(10)&amp;"SEM LOCAL",""))&amp;IF(INDEX('Controle de reservas'!$N$14:$N$2013,BO149)&lt;&gt;"",CHAR(10)&amp;"Subst.: "&amp;INDEX('Controle de reservas'!$N$14:$N$2013,BO149),"")&amp;IF(AND(ISNUMBER(INDEX('Controle de reservas'!$I$14:$I$2013,BO149)),INDEX('Controle de reservas'!$I$14:$I$2013,BO149)&gt;0,INDEX('Controle de reservas'!$K$14:$K$2013,BO149)&gt;INDEX('Controle de reservas'!$I$14:$I$2013,BO149)),CHAR(10)&amp;"DIVERGÊNCIA DE DATAS","")&amp;IF(INDEX('Controle de reservas'!$P$14:$P$2013,BO149)&lt;&gt;"OK"," !",""))))</f>
      </c>
      <c r="AB149" s="17">
        <f ca="1">IF(OR($AQ149=0,AB$9="",AB$9&lt;$AS149,AND($AT149&lt;&gt;"",AB$9&gt;$AT149)),"",IF(BP149=0,"—",IF(INDEX('Controle de reservas'!$P$14:$P$2013,BP149)="DUPLICIDADE NO DIA","CONFLITO"&amp;IF(INDEX('Controle de reservas'!$M$14:$M$2013,BP149)&lt;&gt;"",CHAR(10)&amp;INDEX('Controle de reservas'!$M$14:$M$2013,BP149),"")&amp;IF(INDEX('Controle de reservas'!$N$14:$N$2013,BP149)&lt;&gt;"",CHAR(10)&amp;"Subst.: "&amp;INDEX('Controle de reservas'!$N$14:$N$2013,BP149),"")&amp;IF(AND(ISNUMBER(INDEX('Controle de reservas'!$I$14:$I$2013,BP149)),INDEX('Controle de reservas'!$I$14:$I$2013,BP149)&gt;0,INDEX('Controle de reservas'!$K$14:$K$2013,BP149)&gt;INDEX('Controle de reservas'!$I$14:$I$2013,BP149)),CHAR(10)&amp;"DIVERGÊNCIA DE DATAS",""),IF(INDEX('Controle de reservas'!$L$14:$L$2013,BP149)="Em cobertura","COV",IF(INDEX('Controle de reservas'!$L$14:$L$2013,BP149)="Disponível","DISP",IF(INDEX('Controle de reservas'!$L$14:$L$2013,BP149)="Não utilizado","NU",IF(INDEX('Controle de reservas'!$L$14:$L$2013,BP149)="Folga","F",IF(INDEX('Controle de reservas'!$L$14:$L$2013,BP149)="Ocorrência","O",IF(INDEX('Controle de reservas'!$L$14:$L$2013,BP149)="Programado","PROG",IF(INDEX('Controle de reservas'!$L$14:$L$2013,BP149)="Disponível no posto","DP","SEM SITUAÇÃO")))))))&amp;IF(INDEX('Controle de reservas'!$M$14:$M$2013,BP149)&lt;&gt;"",CHAR(10)&amp;INDEX('Controle de reservas'!$M$14:$M$2013,BP149),IF(OR(INDEX('Controle de reservas'!$L$14:$L$2013,BP149)="Em cobertura",INDEX('Controle de reservas'!$L$14:$L$2013,BP149)="Programado"),CHAR(10)&amp;"SEM LOCAL",""))&amp;IF(INDEX('Controle de reservas'!$N$14:$N$2013,BP149)&lt;&gt;"",CHAR(10)&amp;"Subst.: "&amp;INDEX('Controle de reservas'!$N$14:$N$2013,BP149),"")&amp;IF(AND(ISNUMBER(INDEX('Controle de reservas'!$I$14:$I$2013,BP149)),INDEX('Controle de reservas'!$I$14:$I$2013,BP149)&gt;0,INDEX('Controle de reservas'!$K$14:$K$2013,BP149)&gt;INDEX('Controle de reservas'!$I$14:$I$2013,BP149)),CHAR(10)&amp;"DIVERGÊNCIA DE DATAS","")&amp;IF(INDEX('Controle de reservas'!$P$14:$P$2013,BP149)&lt;&gt;"OK"," !",""))))</f>
      </c>
      <c r="AC149" s="17">
        <f ca="1">IF(OR($AQ149=0,AC$9="",AC$9&lt;$AS149,AND($AT149&lt;&gt;"",AC$9&gt;$AT149)),"",IF(BQ149=0,"—",IF(INDEX('Controle de reservas'!$P$14:$P$2013,BQ149)="DUPLICIDADE NO DIA","CONFLITO"&amp;IF(INDEX('Controle de reservas'!$M$14:$M$2013,BQ149)&lt;&gt;"",CHAR(10)&amp;INDEX('Controle de reservas'!$M$14:$M$2013,BQ149),"")&amp;IF(INDEX('Controle de reservas'!$N$14:$N$2013,BQ149)&lt;&gt;"",CHAR(10)&amp;"Subst.: "&amp;INDEX('Controle de reservas'!$N$14:$N$2013,BQ149),"")&amp;IF(AND(ISNUMBER(INDEX('Controle de reservas'!$I$14:$I$2013,BQ149)),INDEX('Controle de reservas'!$I$14:$I$2013,BQ149)&gt;0,INDEX('Controle de reservas'!$K$14:$K$2013,BQ149)&gt;INDEX('Controle de reservas'!$I$14:$I$2013,BQ149)),CHAR(10)&amp;"DIVERGÊNCIA DE DATAS",""),IF(INDEX('Controle de reservas'!$L$14:$L$2013,BQ149)="Em cobertura","COV",IF(INDEX('Controle de reservas'!$L$14:$L$2013,BQ149)="Disponível","DISP",IF(INDEX('Controle de reservas'!$L$14:$L$2013,BQ149)="Não utilizado","NU",IF(INDEX('Controle de reservas'!$L$14:$L$2013,BQ149)="Folga","F",IF(INDEX('Controle de reservas'!$L$14:$L$2013,BQ149)="Ocorrência","O",IF(INDEX('Controle de reservas'!$L$14:$L$2013,BQ149)="Programado","PROG",IF(INDEX('Controle de reservas'!$L$14:$L$2013,BQ149)="Disponível no posto","DP","SEM SITUAÇÃO")))))))&amp;IF(INDEX('Controle de reservas'!$M$14:$M$2013,BQ149)&lt;&gt;"",CHAR(10)&amp;INDEX('Controle de reservas'!$M$14:$M$2013,BQ149),IF(OR(INDEX('Controle de reservas'!$L$14:$L$2013,BQ149)="Em cobertura",INDEX('Controle de reservas'!$L$14:$L$2013,BQ149)="Programado"),CHAR(10)&amp;"SEM LOCAL",""))&amp;IF(INDEX('Controle de reservas'!$N$14:$N$2013,BQ149)&lt;&gt;"",CHAR(10)&amp;"Subst.: "&amp;INDEX('Controle de reservas'!$N$14:$N$2013,BQ149),"")&amp;IF(AND(ISNUMBER(INDEX('Controle de reservas'!$I$14:$I$2013,BQ149)),INDEX('Controle de reservas'!$I$14:$I$2013,BQ149)&gt;0,INDEX('Controle de reservas'!$K$14:$K$2013,BQ149)&gt;INDEX('Controle de reservas'!$I$14:$I$2013,BQ149)),CHAR(10)&amp;"DIVERGÊNCIA DE DATAS","")&amp;IF(INDEX('Controle de reservas'!$P$14:$P$2013,BQ149)&lt;&gt;"OK"," !",""))))</f>
      </c>
      <c r="AD149" s="17">
        <f ca="1">IF(OR($AQ149=0,AD$9="",AD$9&lt;$AS149,AND($AT149&lt;&gt;"",AD$9&gt;$AT149)),"",IF(BR149=0,"—",IF(INDEX('Controle de reservas'!$P$14:$P$2013,BR149)="DUPLICIDADE NO DIA","CONFLITO"&amp;IF(INDEX('Controle de reservas'!$M$14:$M$2013,BR149)&lt;&gt;"",CHAR(10)&amp;INDEX('Controle de reservas'!$M$14:$M$2013,BR149),"")&amp;IF(INDEX('Controle de reservas'!$N$14:$N$2013,BR149)&lt;&gt;"",CHAR(10)&amp;"Subst.: "&amp;INDEX('Controle de reservas'!$N$14:$N$2013,BR149),"")&amp;IF(AND(ISNUMBER(INDEX('Controle de reservas'!$I$14:$I$2013,BR149)),INDEX('Controle de reservas'!$I$14:$I$2013,BR149)&gt;0,INDEX('Controle de reservas'!$K$14:$K$2013,BR149)&gt;INDEX('Controle de reservas'!$I$14:$I$2013,BR149)),CHAR(10)&amp;"DIVERGÊNCIA DE DATAS",""),IF(INDEX('Controle de reservas'!$L$14:$L$2013,BR149)="Em cobertura","COV",IF(INDEX('Controle de reservas'!$L$14:$L$2013,BR149)="Disponível","DISP",IF(INDEX('Controle de reservas'!$L$14:$L$2013,BR149)="Não utilizado","NU",IF(INDEX('Controle de reservas'!$L$14:$L$2013,BR149)="Folga","F",IF(INDEX('Controle de reservas'!$L$14:$L$2013,BR149)="Ocorrência","O",IF(INDEX('Controle de reservas'!$L$14:$L$2013,BR149)="Programado","PROG",IF(INDEX('Controle de reservas'!$L$14:$L$2013,BR149)="Disponível no posto","DP","SEM SITUAÇÃO")))))))&amp;IF(INDEX('Controle de reservas'!$M$14:$M$2013,BR149)&lt;&gt;"",CHAR(10)&amp;INDEX('Controle de reservas'!$M$14:$M$2013,BR149),IF(OR(INDEX('Controle de reservas'!$L$14:$L$2013,BR149)="Em cobertura",INDEX('Controle de reservas'!$L$14:$L$2013,BR149)="Programado"),CHAR(10)&amp;"SEM LOCAL",""))&amp;IF(INDEX('Controle de reservas'!$N$14:$N$2013,BR149)&lt;&gt;"",CHAR(10)&amp;"Subst.: "&amp;INDEX('Controle de reservas'!$N$14:$N$2013,BR149),"")&amp;IF(AND(ISNUMBER(INDEX('Controle de reservas'!$I$14:$I$2013,BR149)),INDEX('Controle de reservas'!$I$14:$I$2013,BR149)&gt;0,INDEX('Controle de reservas'!$K$14:$K$2013,BR149)&gt;INDEX('Controle de reservas'!$I$14:$I$2013,BR149)),CHAR(10)&amp;"DIVERGÊNCIA DE DATAS","")&amp;IF(INDEX('Controle de reservas'!$P$14:$P$2013,BR149)&lt;&gt;"OK"," !",""))))</f>
      </c>
      <c r="AE149" s="17">
        <f ca="1">IF(OR($AQ149=0,AE$9="",AE$9&lt;$AS149,AND($AT149&lt;&gt;"",AE$9&gt;$AT149)),"",IF(BS149=0,"—",IF(INDEX('Controle de reservas'!$P$14:$P$2013,BS149)="DUPLICIDADE NO DIA","CONFLITO"&amp;IF(INDEX('Controle de reservas'!$M$14:$M$2013,BS149)&lt;&gt;"",CHAR(10)&amp;INDEX('Controle de reservas'!$M$14:$M$2013,BS149),"")&amp;IF(INDEX('Controle de reservas'!$N$14:$N$2013,BS149)&lt;&gt;"",CHAR(10)&amp;"Subst.: "&amp;INDEX('Controle de reservas'!$N$14:$N$2013,BS149),"")&amp;IF(AND(ISNUMBER(INDEX('Controle de reservas'!$I$14:$I$2013,BS149)),INDEX('Controle de reservas'!$I$14:$I$2013,BS149)&gt;0,INDEX('Controle de reservas'!$K$14:$K$2013,BS149)&gt;INDEX('Controle de reservas'!$I$14:$I$2013,BS149)),CHAR(10)&amp;"DIVERGÊNCIA DE DATAS",""),IF(INDEX('Controle de reservas'!$L$14:$L$2013,BS149)="Em cobertura","COV",IF(INDEX('Controle de reservas'!$L$14:$L$2013,BS149)="Disponível","DISP",IF(INDEX('Controle de reservas'!$L$14:$L$2013,BS149)="Não utilizado","NU",IF(INDEX('Controle de reservas'!$L$14:$L$2013,BS149)="Folga","F",IF(INDEX('Controle de reservas'!$L$14:$L$2013,BS149)="Ocorrência","O",IF(INDEX('Controle de reservas'!$L$14:$L$2013,BS149)="Programado","PROG",IF(INDEX('Controle de reservas'!$L$14:$L$2013,BS149)="Disponível no posto","DP","SEM SITUAÇÃO")))))))&amp;IF(INDEX('Controle de reservas'!$M$14:$M$2013,BS149)&lt;&gt;"",CHAR(10)&amp;INDEX('Controle de reservas'!$M$14:$M$2013,BS149),IF(OR(INDEX('Controle de reservas'!$L$14:$L$2013,BS149)="Em cobertura",INDEX('Controle de reservas'!$L$14:$L$2013,BS149)="Programado"),CHAR(10)&amp;"SEM LOCAL",""))&amp;IF(INDEX('Controle de reservas'!$N$14:$N$2013,BS149)&lt;&gt;"",CHAR(10)&amp;"Subst.: "&amp;INDEX('Controle de reservas'!$N$14:$N$2013,BS149),"")&amp;IF(AND(ISNUMBER(INDEX('Controle de reservas'!$I$14:$I$2013,BS149)),INDEX('Controle de reservas'!$I$14:$I$2013,BS149)&gt;0,INDEX('Controle de reservas'!$K$14:$K$2013,BS149)&gt;INDEX('Controle de reservas'!$I$14:$I$2013,BS149)),CHAR(10)&amp;"DIVERGÊNCIA DE DATAS","")&amp;IF(INDEX('Controle de reservas'!$P$14:$P$2013,BS149)&lt;&gt;"OK"," !",""))))</f>
      </c>
      <c r="AF149" s="17">
        <f ca="1">IF(OR($AQ149=0,AF$9="",AF$9&lt;$AS149,AND($AT149&lt;&gt;"",AF$9&gt;$AT149)),"",IF(BT149=0,"—",IF(INDEX('Controle de reservas'!$P$14:$P$2013,BT149)="DUPLICIDADE NO DIA","CONFLITO"&amp;IF(INDEX('Controle de reservas'!$M$14:$M$2013,BT149)&lt;&gt;"",CHAR(10)&amp;INDEX('Controle de reservas'!$M$14:$M$2013,BT149),"")&amp;IF(INDEX('Controle de reservas'!$N$14:$N$2013,BT149)&lt;&gt;"",CHAR(10)&amp;"Subst.: "&amp;INDEX('Controle de reservas'!$N$14:$N$2013,BT149),"")&amp;IF(AND(ISNUMBER(INDEX('Controle de reservas'!$I$14:$I$2013,BT149)),INDEX('Controle de reservas'!$I$14:$I$2013,BT149)&gt;0,INDEX('Controle de reservas'!$K$14:$K$2013,BT149)&gt;INDEX('Controle de reservas'!$I$14:$I$2013,BT149)),CHAR(10)&amp;"DIVERGÊNCIA DE DATAS",""),IF(INDEX('Controle de reservas'!$L$14:$L$2013,BT149)="Em cobertura","COV",IF(INDEX('Controle de reservas'!$L$14:$L$2013,BT149)="Disponível","DISP",IF(INDEX('Controle de reservas'!$L$14:$L$2013,BT149)="Não utilizado","NU",IF(INDEX('Controle de reservas'!$L$14:$L$2013,BT149)="Folga","F",IF(INDEX('Controle de reservas'!$L$14:$L$2013,BT149)="Ocorrência","O",IF(INDEX('Controle de reservas'!$L$14:$L$2013,BT149)="Programado","PROG",IF(INDEX('Controle de reservas'!$L$14:$L$2013,BT149)="Disponível no posto","DP","SEM SITUAÇÃO")))))))&amp;IF(INDEX('Controle de reservas'!$M$14:$M$2013,BT149)&lt;&gt;"",CHAR(10)&amp;INDEX('Controle de reservas'!$M$14:$M$2013,BT149),IF(OR(INDEX('Controle de reservas'!$L$14:$L$2013,BT149)="Em cobertura",INDEX('Controle de reservas'!$L$14:$L$2013,BT149)="Programado"),CHAR(10)&amp;"SEM LOCAL",""))&amp;IF(INDEX('Controle de reservas'!$N$14:$N$2013,BT149)&lt;&gt;"",CHAR(10)&amp;"Subst.: "&amp;INDEX('Controle de reservas'!$N$14:$N$2013,BT149),"")&amp;IF(AND(ISNUMBER(INDEX('Controle de reservas'!$I$14:$I$2013,BT149)),INDEX('Controle de reservas'!$I$14:$I$2013,BT149)&gt;0,INDEX('Controle de reservas'!$K$14:$K$2013,BT149)&gt;INDEX('Controle de reservas'!$I$14:$I$2013,BT149)),CHAR(10)&amp;"DIVERGÊNCIA DE DATAS","")&amp;IF(INDEX('Controle de reservas'!$P$14:$P$2013,BT149)&lt;&gt;"OK"," !",""))))</f>
      </c>
      <c r="AG149" s="17">
        <f ca="1">IF(OR($AQ149=0,AG$9="",AG$9&lt;$AS149,AND($AT149&lt;&gt;"",AG$9&gt;$AT149)),"",IF(BU149=0,"—",IF(INDEX('Controle de reservas'!$P$14:$P$2013,BU149)="DUPLICIDADE NO DIA","CONFLITO"&amp;IF(INDEX('Controle de reservas'!$M$14:$M$2013,BU149)&lt;&gt;"",CHAR(10)&amp;INDEX('Controle de reservas'!$M$14:$M$2013,BU149),"")&amp;IF(INDEX('Controle de reservas'!$N$14:$N$2013,BU149)&lt;&gt;"",CHAR(10)&amp;"Subst.: "&amp;INDEX('Controle de reservas'!$N$14:$N$2013,BU149),"")&amp;IF(AND(ISNUMBER(INDEX('Controle de reservas'!$I$14:$I$2013,BU149)),INDEX('Controle de reservas'!$I$14:$I$2013,BU149)&gt;0,INDEX('Controle de reservas'!$K$14:$K$2013,BU149)&gt;INDEX('Controle de reservas'!$I$14:$I$2013,BU149)),CHAR(10)&amp;"DIVERGÊNCIA DE DATAS",""),IF(INDEX('Controle de reservas'!$L$14:$L$2013,BU149)="Em cobertura","COV",IF(INDEX('Controle de reservas'!$L$14:$L$2013,BU149)="Disponível","DISP",IF(INDEX('Controle de reservas'!$L$14:$L$2013,BU149)="Não utilizado","NU",IF(INDEX('Controle de reservas'!$L$14:$L$2013,BU149)="Folga","F",IF(INDEX('Controle de reservas'!$L$14:$L$2013,BU149)="Ocorrência","O",IF(INDEX('Controle de reservas'!$L$14:$L$2013,BU149)="Programado","PROG",IF(INDEX('Controle de reservas'!$L$14:$L$2013,BU149)="Disponível no posto","DP","SEM SITUAÇÃO")))))))&amp;IF(INDEX('Controle de reservas'!$M$14:$M$2013,BU149)&lt;&gt;"",CHAR(10)&amp;INDEX('Controle de reservas'!$M$14:$M$2013,BU149),IF(OR(INDEX('Controle de reservas'!$L$14:$L$2013,BU149)="Em cobertura",INDEX('Controle de reservas'!$L$14:$L$2013,BU149)="Programado"),CHAR(10)&amp;"SEM LOCAL",""))&amp;IF(INDEX('Controle de reservas'!$N$14:$N$2013,BU149)&lt;&gt;"",CHAR(10)&amp;"Subst.: "&amp;INDEX('Controle de reservas'!$N$14:$N$2013,BU149),"")&amp;IF(AND(ISNUMBER(INDEX('Controle de reservas'!$I$14:$I$2013,BU149)),INDEX('Controle de reservas'!$I$14:$I$2013,BU149)&gt;0,INDEX('Controle de reservas'!$K$14:$K$2013,BU149)&gt;INDEX('Controle de reservas'!$I$14:$I$2013,BU149)),CHAR(10)&amp;"DIVERGÊNCIA DE DATAS","")&amp;IF(INDEX('Controle de reservas'!$P$14:$P$2013,BU149)&lt;&gt;"OK"," !",""))))</f>
      </c>
      <c r="AH149" s="17">
        <f ca="1">IF(OR($AQ149=0,AH$9="",AH$9&lt;$AS149,AND($AT149&lt;&gt;"",AH$9&gt;$AT149)),"",IF(BV149=0,"—",IF(INDEX('Controle de reservas'!$P$14:$P$2013,BV149)="DUPLICIDADE NO DIA","CONFLITO"&amp;IF(INDEX('Controle de reservas'!$M$14:$M$2013,BV149)&lt;&gt;"",CHAR(10)&amp;INDEX('Controle de reservas'!$M$14:$M$2013,BV149),"")&amp;IF(INDEX('Controle de reservas'!$N$14:$N$2013,BV149)&lt;&gt;"",CHAR(10)&amp;"Subst.: "&amp;INDEX('Controle de reservas'!$N$14:$N$2013,BV149),"")&amp;IF(AND(ISNUMBER(INDEX('Controle de reservas'!$I$14:$I$2013,BV149)),INDEX('Controle de reservas'!$I$14:$I$2013,BV149)&gt;0,INDEX('Controle de reservas'!$K$14:$K$2013,BV149)&gt;INDEX('Controle de reservas'!$I$14:$I$2013,BV149)),CHAR(10)&amp;"DIVERGÊNCIA DE DATAS",""),IF(INDEX('Controle de reservas'!$L$14:$L$2013,BV149)="Em cobertura","COV",IF(INDEX('Controle de reservas'!$L$14:$L$2013,BV149)="Disponível","DISP",IF(INDEX('Controle de reservas'!$L$14:$L$2013,BV149)="Não utilizado","NU",IF(INDEX('Controle de reservas'!$L$14:$L$2013,BV149)="Folga","F",IF(INDEX('Controle de reservas'!$L$14:$L$2013,BV149)="Ocorrência","O",IF(INDEX('Controle de reservas'!$L$14:$L$2013,BV149)="Programado","PROG",IF(INDEX('Controle de reservas'!$L$14:$L$2013,BV149)="Disponível no posto","DP","SEM SITUAÇÃO")))))))&amp;IF(INDEX('Controle de reservas'!$M$14:$M$2013,BV149)&lt;&gt;"",CHAR(10)&amp;INDEX('Controle de reservas'!$M$14:$M$2013,BV149),IF(OR(INDEX('Controle de reservas'!$L$14:$L$2013,BV149)="Em cobertura",INDEX('Controle de reservas'!$L$14:$L$2013,BV149)="Programado"),CHAR(10)&amp;"SEM LOCAL",""))&amp;IF(INDEX('Controle de reservas'!$N$14:$N$2013,BV149)&lt;&gt;"",CHAR(10)&amp;"Subst.: "&amp;INDEX('Controle de reservas'!$N$14:$N$2013,BV149),"")&amp;IF(AND(ISNUMBER(INDEX('Controle de reservas'!$I$14:$I$2013,BV149)),INDEX('Controle de reservas'!$I$14:$I$2013,BV149)&gt;0,INDEX('Controle de reservas'!$K$14:$K$2013,BV149)&gt;INDEX('Controle de reservas'!$I$14:$I$2013,BV149)),CHAR(10)&amp;"DIVERGÊNCIA DE DATAS","")&amp;IF(INDEX('Controle de reservas'!$P$14:$P$2013,BV149)&lt;&gt;"OK"," !",""))))</f>
      </c>
      <c r="AI149" s="17">
        <f ca="1">IF(OR($AQ149=0,AI$9="",AI$9&lt;$AS149,AND($AT149&lt;&gt;"",AI$9&gt;$AT149)),"",IF(BW149=0,"—",IF(INDEX('Controle de reservas'!$P$14:$P$2013,BW149)="DUPLICIDADE NO DIA","CONFLITO"&amp;IF(INDEX('Controle de reservas'!$M$14:$M$2013,BW149)&lt;&gt;"",CHAR(10)&amp;INDEX('Controle de reservas'!$M$14:$M$2013,BW149),"")&amp;IF(INDEX('Controle de reservas'!$N$14:$N$2013,BW149)&lt;&gt;"",CHAR(10)&amp;"Subst.: "&amp;INDEX('Controle de reservas'!$N$14:$N$2013,BW149),"")&amp;IF(AND(ISNUMBER(INDEX('Controle de reservas'!$I$14:$I$2013,BW149)),INDEX('Controle de reservas'!$I$14:$I$2013,BW149)&gt;0,INDEX('Controle de reservas'!$K$14:$K$2013,BW149)&gt;INDEX('Controle de reservas'!$I$14:$I$2013,BW149)),CHAR(10)&amp;"DIVERGÊNCIA DE DATAS",""),IF(INDEX('Controle de reservas'!$L$14:$L$2013,BW149)="Em cobertura","COV",IF(INDEX('Controle de reservas'!$L$14:$L$2013,BW149)="Disponível","DISP",IF(INDEX('Controle de reservas'!$L$14:$L$2013,BW149)="Não utilizado","NU",IF(INDEX('Controle de reservas'!$L$14:$L$2013,BW149)="Folga","F",IF(INDEX('Controle de reservas'!$L$14:$L$2013,BW149)="Ocorrência","O",IF(INDEX('Controle de reservas'!$L$14:$L$2013,BW149)="Programado","PROG",IF(INDEX('Controle de reservas'!$L$14:$L$2013,BW149)="Disponível no posto","DP","SEM SITUAÇÃO")))))))&amp;IF(INDEX('Controle de reservas'!$M$14:$M$2013,BW149)&lt;&gt;"",CHAR(10)&amp;INDEX('Controle de reservas'!$M$14:$M$2013,BW149),IF(OR(INDEX('Controle de reservas'!$L$14:$L$2013,BW149)="Em cobertura",INDEX('Controle de reservas'!$L$14:$L$2013,BW149)="Programado"),CHAR(10)&amp;"SEM LOCAL",""))&amp;IF(INDEX('Controle de reservas'!$N$14:$N$2013,BW149)&lt;&gt;"",CHAR(10)&amp;"Subst.: "&amp;INDEX('Controle de reservas'!$N$14:$N$2013,BW149),"")&amp;IF(AND(ISNUMBER(INDEX('Controle de reservas'!$I$14:$I$2013,BW149)),INDEX('Controle de reservas'!$I$14:$I$2013,BW149)&gt;0,INDEX('Controle de reservas'!$K$14:$K$2013,BW149)&gt;INDEX('Controle de reservas'!$I$14:$I$2013,BW149)),CHAR(10)&amp;"DIVERGÊNCIA DE DATAS","")&amp;IF(INDEX('Controle de reservas'!$P$14:$P$2013,BW149)&lt;&gt;"OK"," !",""))))</f>
      </c>
      <c r="AJ149" s="17">
        <f ca="1">IF(OR($AQ149=0,AJ$9="",AJ$9&lt;$AS149,AND($AT149&lt;&gt;"",AJ$9&gt;$AT149)),"",IF(BX149=0,"—",IF(INDEX('Controle de reservas'!$P$14:$P$2013,BX149)="DUPLICIDADE NO DIA","CONFLITO"&amp;IF(INDEX('Controle de reservas'!$M$14:$M$2013,BX149)&lt;&gt;"",CHAR(10)&amp;INDEX('Controle de reservas'!$M$14:$M$2013,BX149),"")&amp;IF(INDEX('Controle de reservas'!$N$14:$N$2013,BX149)&lt;&gt;"",CHAR(10)&amp;"Subst.: "&amp;INDEX('Controle de reservas'!$N$14:$N$2013,BX149),"")&amp;IF(AND(ISNUMBER(INDEX('Controle de reservas'!$I$14:$I$2013,BX149)),INDEX('Controle de reservas'!$I$14:$I$2013,BX149)&gt;0,INDEX('Controle de reservas'!$K$14:$K$2013,BX149)&gt;INDEX('Controle de reservas'!$I$14:$I$2013,BX149)),CHAR(10)&amp;"DIVERGÊNCIA DE DATAS",""),IF(INDEX('Controle de reservas'!$L$14:$L$2013,BX149)="Em cobertura","COV",IF(INDEX('Controle de reservas'!$L$14:$L$2013,BX149)="Disponível","DISP",IF(INDEX('Controle de reservas'!$L$14:$L$2013,BX149)="Não utilizado","NU",IF(INDEX('Controle de reservas'!$L$14:$L$2013,BX149)="Folga","F",IF(INDEX('Controle de reservas'!$L$14:$L$2013,BX149)="Ocorrência","O",IF(INDEX('Controle de reservas'!$L$14:$L$2013,BX149)="Programado","PROG",IF(INDEX('Controle de reservas'!$L$14:$L$2013,BX149)="Disponível no posto","DP","SEM SITUAÇÃO")))))))&amp;IF(INDEX('Controle de reservas'!$M$14:$M$2013,BX149)&lt;&gt;"",CHAR(10)&amp;INDEX('Controle de reservas'!$M$14:$M$2013,BX149),IF(OR(INDEX('Controle de reservas'!$L$14:$L$2013,BX149)="Em cobertura",INDEX('Controle de reservas'!$L$14:$L$2013,BX149)="Programado"),CHAR(10)&amp;"SEM LOCAL",""))&amp;IF(INDEX('Controle de reservas'!$N$14:$N$2013,BX149)&lt;&gt;"",CHAR(10)&amp;"Subst.: "&amp;INDEX('Controle de reservas'!$N$14:$N$2013,BX149),"")&amp;IF(AND(ISNUMBER(INDEX('Controle de reservas'!$I$14:$I$2013,BX149)),INDEX('Controle de reservas'!$I$14:$I$2013,BX149)&gt;0,INDEX('Controle de reservas'!$K$14:$K$2013,BX149)&gt;INDEX('Controle de reservas'!$I$14:$I$2013,BX149)),CHAR(10)&amp;"DIVERGÊNCIA DE DATAS","")&amp;IF(INDEX('Controle de reservas'!$P$14:$P$2013,BX149)&lt;&gt;"OK"," !",""))))</f>
      </c>
      <c r="AK149" s="17">
        <f ca="1">IF(OR($AQ149=0,AK$9="",AK$9&lt;$AS149,AND($AT149&lt;&gt;"",AK$9&gt;$AT149)),"",IF(BY149=0,"—",IF(INDEX('Controle de reservas'!$P$14:$P$2013,BY149)="DUPLICIDADE NO DIA","CONFLITO"&amp;IF(INDEX('Controle de reservas'!$M$14:$M$2013,BY149)&lt;&gt;"",CHAR(10)&amp;INDEX('Controle de reservas'!$M$14:$M$2013,BY149),"")&amp;IF(INDEX('Controle de reservas'!$N$14:$N$2013,BY149)&lt;&gt;"",CHAR(10)&amp;"Subst.: "&amp;INDEX('Controle de reservas'!$N$14:$N$2013,BY149),"")&amp;IF(AND(ISNUMBER(INDEX('Controle de reservas'!$I$14:$I$2013,BY149)),INDEX('Controle de reservas'!$I$14:$I$2013,BY149)&gt;0,INDEX('Controle de reservas'!$K$14:$K$2013,BY149)&gt;INDEX('Controle de reservas'!$I$14:$I$2013,BY149)),CHAR(10)&amp;"DIVERGÊNCIA DE DATAS",""),IF(INDEX('Controle de reservas'!$L$14:$L$2013,BY149)="Em cobertura","COV",IF(INDEX('Controle de reservas'!$L$14:$L$2013,BY149)="Disponível","DISP",IF(INDEX('Controle de reservas'!$L$14:$L$2013,BY149)="Não utilizado","NU",IF(INDEX('Controle de reservas'!$L$14:$L$2013,BY149)="Folga","F",IF(INDEX('Controle de reservas'!$L$14:$L$2013,BY149)="Ocorrência","O",IF(INDEX('Controle de reservas'!$L$14:$L$2013,BY149)="Programado","PROG",IF(INDEX('Controle de reservas'!$L$14:$L$2013,BY149)="Disponível no posto","DP","SEM SITUAÇÃO")))))))&amp;IF(INDEX('Controle de reservas'!$M$14:$M$2013,BY149)&lt;&gt;"",CHAR(10)&amp;INDEX('Controle de reservas'!$M$14:$M$2013,BY149),IF(OR(INDEX('Controle de reservas'!$L$14:$L$2013,BY149)="Em cobertura",INDEX('Controle de reservas'!$L$14:$L$2013,BY149)="Programado"),CHAR(10)&amp;"SEM LOCAL",""))&amp;IF(INDEX('Controle de reservas'!$N$14:$N$2013,BY149)&lt;&gt;"",CHAR(10)&amp;"Subst.: "&amp;INDEX('Controle de reservas'!$N$14:$N$2013,BY149),"")&amp;IF(AND(ISNUMBER(INDEX('Controle de reservas'!$I$14:$I$2013,BY149)),INDEX('Controle de reservas'!$I$14:$I$2013,BY149)&gt;0,INDEX('Controle de reservas'!$K$14:$K$2013,BY149)&gt;INDEX('Controle de reservas'!$I$14:$I$2013,BY149)),CHAR(10)&amp;"DIVERGÊNCIA DE DATAS","")&amp;IF(INDEX('Controle de reservas'!$P$14:$P$2013,BY149)&lt;&gt;"OK"," !",""))))</f>
      </c>
      <c r="AL149" s="16">
        <f t="shared" ca="1" si="9"/>
      </c>
      <c r="AM149" s="16">
        <f t="shared" ca="1" si="10"/>
      </c>
      <c r="AN149" s="16">
        <f t="shared" ca="1" si="11"/>
      </c>
      <c r="AO149" s="16">
        <f t="shared" ca="1" si="12"/>
      </c>
      <c r="AP149" s="16">
        <f ca="1">IF($AQ149=0,"",INDEX('Controle de reservas'!$O$14:$O$2013,$AQ149))</f>
      </c>
      <c r="AQ149">
        <f ca="1">IFERROR(MATCH(ROW()-9,'Controle de reservas'!$S$14:$S$2013,0),0)</f>
      </c>
      <c r="AR149">
        <f ca="1">IF($AQ149=0,"",INDEX('Controle de reservas'!$Q$14:$Q$2013,$AQ149))</f>
      </c>
      <c r="AS149">
        <f ca="1">IF($AQ149=0,"",INDEX('Controle de reservas'!$H$14:$H$2013,$AQ149))</f>
      </c>
      <c r="AT149">
        <f ca="1">IF($AQ149=0,"",IF(INDEX('Controle de reservas'!$J$14:$J$2013,$AQ149)=0,"",INDEX('Controle de reservas'!$J$14:$J$2013,$AQ149)))</f>
      </c>
      <c r="AU149">
        <f ca="1">IF(OR($AQ149=0,G$9=""),0,IFERROR(MATCH($AR149&amp;"|"&amp;TEXT(G$9,"yyyymmdd"),'Controle de reservas'!$T$14:$T$2013,0),0))</f>
      </c>
      <c r="AV149">
        <f ca="1">IF(OR($AQ149=0,H$9=""),0,IFERROR(MATCH($AR149&amp;"|"&amp;TEXT(H$9,"yyyymmdd"),'Controle de reservas'!$T$14:$T$2013,0),0))</f>
      </c>
      <c r="AW149">
        <f ca="1">IF(OR($AQ149=0,I$9=""),0,IFERROR(MATCH($AR149&amp;"|"&amp;TEXT(I$9,"yyyymmdd"),'Controle de reservas'!$T$14:$T$2013,0),0))</f>
      </c>
      <c r="AX149">
        <f ca="1">IF(OR($AQ149=0,J$9=""),0,IFERROR(MATCH($AR149&amp;"|"&amp;TEXT(J$9,"yyyymmdd"),'Controle de reservas'!$T$14:$T$2013,0),0))</f>
      </c>
      <c r="AY149">
        <f ca="1">IF(OR($AQ149=0,K$9=""),0,IFERROR(MATCH($AR149&amp;"|"&amp;TEXT(K$9,"yyyymmdd"),'Controle de reservas'!$T$14:$T$2013,0),0))</f>
      </c>
      <c r="AZ149">
        <f ca="1">IF(OR($AQ149=0,L$9=""),0,IFERROR(MATCH($AR149&amp;"|"&amp;TEXT(L$9,"yyyymmdd"),'Controle de reservas'!$T$14:$T$2013,0),0))</f>
      </c>
      <c r="BA149">
        <f ca="1">IF(OR($AQ149=0,M$9=""),0,IFERROR(MATCH($AR149&amp;"|"&amp;TEXT(M$9,"yyyymmdd"),'Controle de reservas'!$T$14:$T$2013,0),0))</f>
      </c>
      <c r="BB149">
        <f ca="1">IF(OR($AQ149=0,N$9=""),0,IFERROR(MATCH($AR149&amp;"|"&amp;TEXT(N$9,"yyyymmdd"),'Controle de reservas'!$T$14:$T$2013,0),0))</f>
      </c>
      <c r="BC149">
        <f ca="1">IF(OR($AQ149=0,O$9=""),0,IFERROR(MATCH($AR149&amp;"|"&amp;TEXT(O$9,"yyyymmdd"),'Controle de reservas'!$T$14:$T$2013,0),0))</f>
      </c>
      <c r="BD149">
        <f ca="1">IF(OR($AQ149=0,P$9=""),0,IFERROR(MATCH($AR149&amp;"|"&amp;TEXT(P$9,"yyyymmdd"),'Controle de reservas'!$T$14:$T$2013,0),0))</f>
      </c>
      <c r="BE149">
        <f ca="1">IF(OR($AQ149=0,Q$9=""),0,IFERROR(MATCH($AR149&amp;"|"&amp;TEXT(Q$9,"yyyymmdd"),'Controle de reservas'!$T$14:$T$2013,0),0))</f>
      </c>
      <c r="BF149">
        <f ca="1">IF(OR($AQ149=0,R$9=""),0,IFERROR(MATCH($AR149&amp;"|"&amp;TEXT(R$9,"yyyymmdd"),'Controle de reservas'!$T$14:$T$2013,0),0))</f>
      </c>
      <c r="BG149">
        <f ca="1">IF(OR($AQ149=0,S$9=""),0,IFERROR(MATCH($AR149&amp;"|"&amp;TEXT(S$9,"yyyymmdd"),'Controle de reservas'!$T$14:$T$2013,0),0))</f>
      </c>
      <c r="BH149">
        <f ca="1">IF(OR($AQ149=0,T$9=""),0,IFERROR(MATCH($AR149&amp;"|"&amp;TEXT(T$9,"yyyymmdd"),'Controle de reservas'!$T$14:$T$2013,0),0))</f>
      </c>
      <c r="BI149">
        <f ca="1">IF(OR($AQ149=0,U$9=""),0,IFERROR(MATCH($AR149&amp;"|"&amp;TEXT(U$9,"yyyymmdd"),'Controle de reservas'!$T$14:$T$2013,0),0))</f>
      </c>
      <c r="BJ149">
        <f ca="1">IF(OR($AQ149=0,V$9=""),0,IFERROR(MATCH($AR149&amp;"|"&amp;TEXT(V$9,"yyyymmdd"),'Controle de reservas'!$T$14:$T$2013,0),0))</f>
      </c>
      <c r="BK149">
        <f ca="1">IF(OR($AQ149=0,W$9=""),0,IFERROR(MATCH($AR149&amp;"|"&amp;TEXT(W$9,"yyyymmdd"),'Controle de reservas'!$T$14:$T$2013,0),0))</f>
      </c>
      <c r="BL149">
        <f ca="1">IF(OR($AQ149=0,X$9=""),0,IFERROR(MATCH($AR149&amp;"|"&amp;TEXT(X$9,"yyyymmdd"),'Controle de reservas'!$T$14:$T$2013,0),0))</f>
      </c>
      <c r="BM149">
        <f ca="1">IF(OR($AQ149=0,Y$9=""),0,IFERROR(MATCH($AR149&amp;"|"&amp;TEXT(Y$9,"yyyymmdd"),'Controle de reservas'!$T$14:$T$2013,0),0))</f>
      </c>
      <c r="BN149">
        <f ca="1">IF(OR($AQ149=0,Z$9=""),0,IFERROR(MATCH($AR149&amp;"|"&amp;TEXT(Z$9,"yyyymmdd"),'Controle de reservas'!$T$14:$T$2013,0),0))</f>
      </c>
      <c r="BO149">
        <f ca="1">IF(OR($AQ149=0,AA$9=""),0,IFERROR(MATCH($AR149&amp;"|"&amp;TEXT(AA$9,"yyyymmdd"),'Controle de reservas'!$T$14:$T$2013,0),0))</f>
      </c>
      <c r="BP149">
        <f ca="1">IF(OR($AQ149=0,AB$9=""),0,IFERROR(MATCH($AR149&amp;"|"&amp;TEXT(AB$9,"yyyymmdd"),'Controle de reservas'!$T$14:$T$2013,0),0))</f>
      </c>
      <c r="BQ149">
        <f ca="1">IF(OR($AQ149=0,AC$9=""),0,IFERROR(MATCH($AR149&amp;"|"&amp;TEXT(AC$9,"yyyymmdd"),'Controle de reservas'!$T$14:$T$2013,0),0))</f>
      </c>
      <c r="BR149">
        <f ca="1">IF(OR($AQ149=0,AD$9=""),0,IFERROR(MATCH($AR149&amp;"|"&amp;TEXT(AD$9,"yyyymmdd"),'Controle de reservas'!$T$14:$T$2013,0),0))</f>
      </c>
      <c r="BS149">
        <f ca="1">IF(OR($AQ149=0,AE$9=""),0,IFERROR(MATCH($AR149&amp;"|"&amp;TEXT(AE$9,"yyyymmdd"),'Controle de reservas'!$T$14:$T$2013,0),0))</f>
      </c>
      <c r="BT149">
        <f ca="1">IF(OR($AQ149=0,AF$9=""),0,IFERROR(MATCH($AR149&amp;"|"&amp;TEXT(AF$9,"yyyymmdd"),'Controle de reservas'!$T$14:$T$2013,0),0))</f>
      </c>
      <c r="BU149">
        <f ca="1">IF(OR($AQ149=0,AG$9=""),0,IFERROR(MATCH($AR149&amp;"|"&amp;TEXT(AG$9,"yyyymmdd"),'Controle de reservas'!$T$14:$T$2013,0),0))</f>
      </c>
      <c r="BV149">
        <f ca="1">IF(OR($AQ149=0,AH$9=""),0,IFERROR(MATCH($AR149&amp;"|"&amp;TEXT(AH$9,"yyyymmdd"),'Controle de reservas'!$T$14:$T$2013,0),0))</f>
      </c>
      <c r="BW149">
        <f ca="1">IF(OR($AQ149=0,AI$9=""),0,IFERROR(MATCH($AR149&amp;"|"&amp;TEXT(AI$9,"yyyymmdd"),'Controle de reservas'!$T$14:$T$2013,0),0))</f>
      </c>
      <c r="BX149">
        <f ca="1">IF(OR($AQ149=0,AJ$9=""),0,IFERROR(MATCH($AR149&amp;"|"&amp;TEXT(AJ$9,"yyyymmdd"),'Controle de reservas'!$T$14:$T$2013,0),0))</f>
      </c>
      <c r="BY149">
        <f ca="1">IF(OR($AQ149=0,AK$9=""),0,IFERROR(MATCH($AR149&amp;"|"&amp;TEXT(AK$9,"yyyymmdd"),'Controle de reservas'!$T$14:$T$2013,0),0))</f>
      </c>
    </row>
    <row r="150" spans="1:77" ht="105" customHeight="1" x14ac:dyDescent="0.25">
      <c r="A150" s="14">
        <f ca="1">IF($AQ150=0,"",INDEX('Controle de reservas'!$A$14:$A$2013,$AQ150))</f>
      </c>
      <c r="B150" s="14">
        <f ca="1">IF($AQ150=0,"",INDEX('Controle de reservas'!$B$14:$B$2013,$AQ150))</f>
      </c>
      <c r="C150" s="14">
        <f ca="1">IF($AQ150=0,"",INDEX('Controle de reservas'!$C$14:$C$2013,$AQ150))</f>
      </c>
      <c r="D150" s="14">
        <f ca="1">IF($AQ150=0,"",INDEX('Controle de reservas'!$D$14:$D$2013,$AQ150))</f>
      </c>
      <c r="E150" s="14">
        <f ca="1">IF($AQ150=0,"",INDEX('Controle de reservas'!$E$14:$E$2013,$AQ150))</f>
      </c>
      <c r="F150" s="14">
        <f ca="1">IF($AQ150=0,"",INDEX('Controle de reservas'!$F$14:$F$2013,$AQ150))</f>
      </c>
      <c r="G150" s="15">
        <f ca="1">IF(OR($AQ150=0,G$9="",G$9&lt;$AS150,AND($AT150&lt;&gt;"",G$9&gt;$AT150)),"",IF(AU150=0,"—",IF(INDEX('Controle de reservas'!$P$14:$P$2013,AU150)="DUPLICIDADE NO DIA","CONFLITO"&amp;IF(INDEX('Controle de reservas'!$M$14:$M$2013,AU150)&lt;&gt;"",CHAR(10)&amp;INDEX('Controle de reservas'!$M$14:$M$2013,AU150),"")&amp;IF(INDEX('Controle de reservas'!$N$14:$N$2013,AU150)&lt;&gt;"",CHAR(10)&amp;"Subst.: "&amp;INDEX('Controle de reservas'!$N$14:$N$2013,AU150),"")&amp;IF(AND(ISNUMBER(INDEX('Controle de reservas'!$I$14:$I$2013,AU150)),INDEX('Controle de reservas'!$I$14:$I$2013,AU150)&gt;0,INDEX('Controle de reservas'!$K$14:$K$2013,AU150)&gt;INDEX('Controle de reservas'!$I$14:$I$2013,AU150)),CHAR(10)&amp;"DIVERGÊNCIA DE DATAS",""),IF(INDEX('Controle de reservas'!$L$14:$L$2013,AU150)="Em cobertura","COV",IF(INDEX('Controle de reservas'!$L$14:$L$2013,AU150)="Disponível","DISP",IF(INDEX('Controle de reservas'!$L$14:$L$2013,AU150)="Não utilizado","NU",IF(INDEX('Controle de reservas'!$L$14:$L$2013,AU150)="Folga","F",IF(INDEX('Controle de reservas'!$L$14:$L$2013,AU150)="Ocorrência","O",IF(INDEX('Controle de reservas'!$L$14:$L$2013,AU150)="Programado","PROG",IF(INDEX('Controle de reservas'!$L$14:$L$2013,AU150)="Disponível no posto","DP","SEM SITUAÇÃO")))))))&amp;IF(INDEX('Controle de reservas'!$M$14:$M$2013,AU150)&lt;&gt;"",CHAR(10)&amp;INDEX('Controle de reservas'!$M$14:$M$2013,AU150),IF(OR(INDEX('Controle de reservas'!$L$14:$L$2013,AU150)="Em cobertura",INDEX('Controle de reservas'!$L$14:$L$2013,AU150)="Programado"),CHAR(10)&amp;"SEM LOCAL",""))&amp;IF(INDEX('Controle de reservas'!$N$14:$N$2013,AU150)&lt;&gt;"",CHAR(10)&amp;"Subst.: "&amp;INDEX('Controle de reservas'!$N$14:$N$2013,AU150),"")&amp;IF(AND(ISNUMBER(INDEX('Controle de reservas'!$I$14:$I$2013,AU150)),INDEX('Controle de reservas'!$I$14:$I$2013,AU150)&gt;0,INDEX('Controle de reservas'!$K$14:$K$2013,AU150)&gt;INDEX('Controle de reservas'!$I$14:$I$2013,AU150)),CHAR(10)&amp;"DIVERGÊNCIA DE DATAS","")&amp;IF(INDEX('Controle de reservas'!$P$14:$P$2013,AU150)&lt;&gt;"OK"," !",""))))</f>
      </c>
      <c r="H150" s="15">
        <f ca="1">IF(OR($AQ150=0,H$9="",H$9&lt;$AS150,AND($AT150&lt;&gt;"",H$9&gt;$AT150)),"",IF(AV150=0,"—",IF(INDEX('Controle de reservas'!$P$14:$P$2013,AV150)="DUPLICIDADE NO DIA","CONFLITO"&amp;IF(INDEX('Controle de reservas'!$M$14:$M$2013,AV150)&lt;&gt;"",CHAR(10)&amp;INDEX('Controle de reservas'!$M$14:$M$2013,AV150),"")&amp;IF(INDEX('Controle de reservas'!$N$14:$N$2013,AV150)&lt;&gt;"",CHAR(10)&amp;"Subst.: "&amp;INDEX('Controle de reservas'!$N$14:$N$2013,AV150),"")&amp;IF(AND(ISNUMBER(INDEX('Controle de reservas'!$I$14:$I$2013,AV150)),INDEX('Controle de reservas'!$I$14:$I$2013,AV150)&gt;0,INDEX('Controle de reservas'!$K$14:$K$2013,AV150)&gt;INDEX('Controle de reservas'!$I$14:$I$2013,AV150)),CHAR(10)&amp;"DIVERGÊNCIA DE DATAS",""),IF(INDEX('Controle de reservas'!$L$14:$L$2013,AV150)="Em cobertura","COV",IF(INDEX('Controle de reservas'!$L$14:$L$2013,AV150)="Disponível","DISP",IF(INDEX('Controle de reservas'!$L$14:$L$2013,AV150)="Não utilizado","NU",IF(INDEX('Controle de reservas'!$L$14:$L$2013,AV150)="Folga","F",IF(INDEX('Controle de reservas'!$L$14:$L$2013,AV150)="Ocorrência","O",IF(INDEX('Controle de reservas'!$L$14:$L$2013,AV150)="Programado","PROG",IF(INDEX('Controle de reservas'!$L$14:$L$2013,AV150)="Disponível no posto","DP","SEM SITUAÇÃO")))))))&amp;IF(INDEX('Controle de reservas'!$M$14:$M$2013,AV150)&lt;&gt;"",CHAR(10)&amp;INDEX('Controle de reservas'!$M$14:$M$2013,AV150),IF(OR(INDEX('Controle de reservas'!$L$14:$L$2013,AV150)="Em cobertura",INDEX('Controle de reservas'!$L$14:$L$2013,AV150)="Programado"),CHAR(10)&amp;"SEM LOCAL",""))&amp;IF(INDEX('Controle de reservas'!$N$14:$N$2013,AV150)&lt;&gt;"",CHAR(10)&amp;"Subst.: "&amp;INDEX('Controle de reservas'!$N$14:$N$2013,AV150),"")&amp;IF(AND(ISNUMBER(INDEX('Controle de reservas'!$I$14:$I$2013,AV150)),INDEX('Controle de reservas'!$I$14:$I$2013,AV150)&gt;0,INDEX('Controle de reservas'!$K$14:$K$2013,AV150)&gt;INDEX('Controle de reservas'!$I$14:$I$2013,AV150)),CHAR(10)&amp;"DIVERGÊNCIA DE DATAS","")&amp;IF(INDEX('Controle de reservas'!$P$14:$P$2013,AV150)&lt;&gt;"OK"," !",""))))</f>
      </c>
      <c r="I150" s="15">
        <f ca="1">IF(OR($AQ150=0,I$9="",I$9&lt;$AS150,AND($AT150&lt;&gt;"",I$9&gt;$AT150)),"",IF(AW150=0,"—",IF(INDEX('Controle de reservas'!$P$14:$P$2013,AW150)="DUPLICIDADE NO DIA","CONFLITO"&amp;IF(INDEX('Controle de reservas'!$M$14:$M$2013,AW150)&lt;&gt;"",CHAR(10)&amp;INDEX('Controle de reservas'!$M$14:$M$2013,AW150),"")&amp;IF(INDEX('Controle de reservas'!$N$14:$N$2013,AW150)&lt;&gt;"",CHAR(10)&amp;"Subst.: "&amp;INDEX('Controle de reservas'!$N$14:$N$2013,AW150),"")&amp;IF(AND(ISNUMBER(INDEX('Controle de reservas'!$I$14:$I$2013,AW150)),INDEX('Controle de reservas'!$I$14:$I$2013,AW150)&gt;0,INDEX('Controle de reservas'!$K$14:$K$2013,AW150)&gt;INDEX('Controle de reservas'!$I$14:$I$2013,AW150)),CHAR(10)&amp;"DIVERGÊNCIA DE DATAS",""),IF(INDEX('Controle de reservas'!$L$14:$L$2013,AW150)="Em cobertura","COV",IF(INDEX('Controle de reservas'!$L$14:$L$2013,AW150)="Disponível","DISP",IF(INDEX('Controle de reservas'!$L$14:$L$2013,AW150)="Não utilizado","NU",IF(INDEX('Controle de reservas'!$L$14:$L$2013,AW150)="Folga","F",IF(INDEX('Controle de reservas'!$L$14:$L$2013,AW150)="Ocorrência","O",IF(INDEX('Controle de reservas'!$L$14:$L$2013,AW150)="Programado","PROG",IF(INDEX('Controle de reservas'!$L$14:$L$2013,AW150)="Disponível no posto","DP","SEM SITUAÇÃO")))))))&amp;IF(INDEX('Controle de reservas'!$M$14:$M$2013,AW150)&lt;&gt;"",CHAR(10)&amp;INDEX('Controle de reservas'!$M$14:$M$2013,AW150),IF(OR(INDEX('Controle de reservas'!$L$14:$L$2013,AW150)="Em cobertura",INDEX('Controle de reservas'!$L$14:$L$2013,AW150)="Programado"),CHAR(10)&amp;"SEM LOCAL",""))&amp;IF(INDEX('Controle de reservas'!$N$14:$N$2013,AW150)&lt;&gt;"",CHAR(10)&amp;"Subst.: "&amp;INDEX('Controle de reservas'!$N$14:$N$2013,AW150),"")&amp;IF(AND(ISNUMBER(INDEX('Controle de reservas'!$I$14:$I$2013,AW150)),INDEX('Controle de reservas'!$I$14:$I$2013,AW150)&gt;0,INDEX('Controle de reservas'!$K$14:$K$2013,AW150)&gt;INDEX('Controle de reservas'!$I$14:$I$2013,AW150)),CHAR(10)&amp;"DIVERGÊNCIA DE DATAS","")&amp;IF(INDEX('Controle de reservas'!$P$14:$P$2013,AW150)&lt;&gt;"OK"," !",""))))</f>
      </c>
      <c r="J150" s="15">
        <f ca="1">IF(OR($AQ150=0,J$9="",J$9&lt;$AS150,AND($AT150&lt;&gt;"",J$9&gt;$AT150)),"",IF(AX150=0,"—",IF(INDEX('Controle de reservas'!$P$14:$P$2013,AX150)="DUPLICIDADE NO DIA","CONFLITO"&amp;IF(INDEX('Controle de reservas'!$M$14:$M$2013,AX150)&lt;&gt;"",CHAR(10)&amp;INDEX('Controle de reservas'!$M$14:$M$2013,AX150),"")&amp;IF(INDEX('Controle de reservas'!$N$14:$N$2013,AX150)&lt;&gt;"",CHAR(10)&amp;"Subst.: "&amp;INDEX('Controle de reservas'!$N$14:$N$2013,AX150),"")&amp;IF(AND(ISNUMBER(INDEX('Controle de reservas'!$I$14:$I$2013,AX150)),INDEX('Controle de reservas'!$I$14:$I$2013,AX150)&gt;0,INDEX('Controle de reservas'!$K$14:$K$2013,AX150)&gt;INDEX('Controle de reservas'!$I$14:$I$2013,AX150)),CHAR(10)&amp;"DIVERGÊNCIA DE DATAS",""),IF(INDEX('Controle de reservas'!$L$14:$L$2013,AX150)="Em cobertura","COV",IF(INDEX('Controle de reservas'!$L$14:$L$2013,AX150)="Disponível","DISP",IF(INDEX('Controle de reservas'!$L$14:$L$2013,AX150)="Não utilizado","NU",IF(INDEX('Controle de reservas'!$L$14:$L$2013,AX150)="Folga","F",IF(INDEX('Controle de reservas'!$L$14:$L$2013,AX150)="Ocorrência","O",IF(INDEX('Controle de reservas'!$L$14:$L$2013,AX150)="Programado","PROG",IF(INDEX('Controle de reservas'!$L$14:$L$2013,AX150)="Disponível no posto","DP","SEM SITUAÇÃO")))))))&amp;IF(INDEX('Controle de reservas'!$M$14:$M$2013,AX150)&lt;&gt;"",CHAR(10)&amp;INDEX('Controle de reservas'!$M$14:$M$2013,AX150),IF(OR(INDEX('Controle de reservas'!$L$14:$L$2013,AX150)="Em cobertura",INDEX('Controle de reservas'!$L$14:$L$2013,AX150)="Programado"),CHAR(10)&amp;"SEM LOCAL",""))&amp;IF(INDEX('Controle de reservas'!$N$14:$N$2013,AX150)&lt;&gt;"",CHAR(10)&amp;"Subst.: "&amp;INDEX('Controle de reservas'!$N$14:$N$2013,AX150),"")&amp;IF(AND(ISNUMBER(INDEX('Controle de reservas'!$I$14:$I$2013,AX150)),INDEX('Controle de reservas'!$I$14:$I$2013,AX150)&gt;0,INDEX('Controle de reservas'!$K$14:$K$2013,AX150)&gt;INDEX('Controle de reservas'!$I$14:$I$2013,AX150)),CHAR(10)&amp;"DIVERGÊNCIA DE DATAS","")&amp;IF(INDEX('Controle de reservas'!$P$14:$P$2013,AX150)&lt;&gt;"OK"," !",""))))</f>
      </c>
      <c r="K150" s="15">
        <f ca="1">IF(OR($AQ150=0,K$9="",K$9&lt;$AS150,AND($AT150&lt;&gt;"",K$9&gt;$AT150)),"",IF(AY150=0,"—",IF(INDEX('Controle de reservas'!$P$14:$P$2013,AY150)="DUPLICIDADE NO DIA","CONFLITO"&amp;IF(INDEX('Controle de reservas'!$M$14:$M$2013,AY150)&lt;&gt;"",CHAR(10)&amp;INDEX('Controle de reservas'!$M$14:$M$2013,AY150),"")&amp;IF(INDEX('Controle de reservas'!$N$14:$N$2013,AY150)&lt;&gt;"",CHAR(10)&amp;"Subst.: "&amp;INDEX('Controle de reservas'!$N$14:$N$2013,AY150),"")&amp;IF(AND(ISNUMBER(INDEX('Controle de reservas'!$I$14:$I$2013,AY150)),INDEX('Controle de reservas'!$I$14:$I$2013,AY150)&gt;0,INDEX('Controle de reservas'!$K$14:$K$2013,AY150)&gt;INDEX('Controle de reservas'!$I$14:$I$2013,AY150)),CHAR(10)&amp;"DIVERGÊNCIA DE DATAS",""),IF(INDEX('Controle de reservas'!$L$14:$L$2013,AY150)="Em cobertura","COV",IF(INDEX('Controle de reservas'!$L$14:$L$2013,AY150)="Disponível","DISP",IF(INDEX('Controle de reservas'!$L$14:$L$2013,AY150)="Não utilizado","NU",IF(INDEX('Controle de reservas'!$L$14:$L$2013,AY150)="Folga","F",IF(INDEX('Controle de reservas'!$L$14:$L$2013,AY150)="Ocorrência","O",IF(INDEX('Controle de reservas'!$L$14:$L$2013,AY150)="Programado","PROG",IF(INDEX('Controle de reservas'!$L$14:$L$2013,AY150)="Disponível no posto","DP","SEM SITUAÇÃO")))))))&amp;IF(INDEX('Controle de reservas'!$M$14:$M$2013,AY150)&lt;&gt;"",CHAR(10)&amp;INDEX('Controle de reservas'!$M$14:$M$2013,AY150),IF(OR(INDEX('Controle de reservas'!$L$14:$L$2013,AY150)="Em cobertura",INDEX('Controle de reservas'!$L$14:$L$2013,AY150)="Programado"),CHAR(10)&amp;"SEM LOCAL",""))&amp;IF(INDEX('Controle de reservas'!$N$14:$N$2013,AY150)&lt;&gt;"",CHAR(10)&amp;"Subst.: "&amp;INDEX('Controle de reservas'!$N$14:$N$2013,AY150),"")&amp;IF(AND(ISNUMBER(INDEX('Controle de reservas'!$I$14:$I$2013,AY150)),INDEX('Controle de reservas'!$I$14:$I$2013,AY150)&gt;0,INDEX('Controle de reservas'!$K$14:$K$2013,AY150)&gt;INDEX('Controle de reservas'!$I$14:$I$2013,AY150)),CHAR(10)&amp;"DIVERGÊNCIA DE DATAS","")&amp;IF(INDEX('Controle de reservas'!$P$14:$P$2013,AY150)&lt;&gt;"OK"," !",""))))</f>
      </c>
      <c r="L150" s="15">
        <f ca="1">IF(OR($AQ150=0,L$9="",L$9&lt;$AS150,AND($AT150&lt;&gt;"",L$9&gt;$AT150)),"",IF(AZ150=0,"—",IF(INDEX('Controle de reservas'!$P$14:$P$2013,AZ150)="DUPLICIDADE NO DIA","CONFLITO"&amp;IF(INDEX('Controle de reservas'!$M$14:$M$2013,AZ150)&lt;&gt;"",CHAR(10)&amp;INDEX('Controle de reservas'!$M$14:$M$2013,AZ150),"")&amp;IF(INDEX('Controle de reservas'!$N$14:$N$2013,AZ150)&lt;&gt;"",CHAR(10)&amp;"Subst.: "&amp;INDEX('Controle de reservas'!$N$14:$N$2013,AZ150),"")&amp;IF(AND(ISNUMBER(INDEX('Controle de reservas'!$I$14:$I$2013,AZ150)),INDEX('Controle de reservas'!$I$14:$I$2013,AZ150)&gt;0,INDEX('Controle de reservas'!$K$14:$K$2013,AZ150)&gt;INDEX('Controle de reservas'!$I$14:$I$2013,AZ150)),CHAR(10)&amp;"DIVERGÊNCIA DE DATAS",""),IF(INDEX('Controle de reservas'!$L$14:$L$2013,AZ150)="Em cobertura","COV",IF(INDEX('Controle de reservas'!$L$14:$L$2013,AZ150)="Disponível","DISP",IF(INDEX('Controle de reservas'!$L$14:$L$2013,AZ150)="Não utilizado","NU",IF(INDEX('Controle de reservas'!$L$14:$L$2013,AZ150)="Folga","F",IF(INDEX('Controle de reservas'!$L$14:$L$2013,AZ150)="Ocorrência","O",IF(INDEX('Controle de reservas'!$L$14:$L$2013,AZ150)="Programado","PROG",IF(INDEX('Controle de reservas'!$L$14:$L$2013,AZ150)="Disponível no posto","DP","SEM SITUAÇÃO")))))))&amp;IF(INDEX('Controle de reservas'!$M$14:$M$2013,AZ150)&lt;&gt;"",CHAR(10)&amp;INDEX('Controle de reservas'!$M$14:$M$2013,AZ150),IF(OR(INDEX('Controle de reservas'!$L$14:$L$2013,AZ150)="Em cobertura",INDEX('Controle de reservas'!$L$14:$L$2013,AZ150)="Programado"),CHAR(10)&amp;"SEM LOCAL",""))&amp;IF(INDEX('Controle de reservas'!$N$14:$N$2013,AZ150)&lt;&gt;"",CHAR(10)&amp;"Subst.: "&amp;INDEX('Controle de reservas'!$N$14:$N$2013,AZ150),"")&amp;IF(AND(ISNUMBER(INDEX('Controle de reservas'!$I$14:$I$2013,AZ150)),INDEX('Controle de reservas'!$I$14:$I$2013,AZ150)&gt;0,INDEX('Controle de reservas'!$K$14:$K$2013,AZ150)&gt;INDEX('Controle de reservas'!$I$14:$I$2013,AZ150)),CHAR(10)&amp;"DIVERGÊNCIA DE DATAS","")&amp;IF(INDEX('Controle de reservas'!$P$14:$P$2013,AZ150)&lt;&gt;"OK"," !",""))))</f>
      </c>
      <c r="M150" s="15">
        <f ca="1">IF(OR($AQ150=0,M$9="",M$9&lt;$AS150,AND($AT150&lt;&gt;"",M$9&gt;$AT150)),"",IF(BA150=0,"—",IF(INDEX('Controle de reservas'!$P$14:$P$2013,BA150)="DUPLICIDADE NO DIA","CONFLITO"&amp;IF(INDEX('Controle de reservas'!$M$14:$M$2013,BA150)&lt;&gt;"",CHAR(10)&amp;INDEX('Controle de reservas'!$M$14:$M$2013,BA150),"")&amp;IF(INDEX('Controle de reservas'!$N$14:$N$2013,BA150)&lt;&gt;"",CHAR(10)&amp;"Subst.: "&amp;INDEX('Controle de reservas'!$N$14:$N$2013,BA150),"")&amp;IF(AND(ISNUMBER(INDEX('Controle de reservas'!$I$14:$I$2013,BA150)),INDEX('Controle de reservas'!$I$14:$I$2013,BA150)&gt;0,INDEX('Controle de reservas'!$K$14:$K$2013,BA150)&gt;INDEX('Controle de reservas'!$I$14:$I$2013,BA150)),CHAR(10)&amp;"DIVERGÊNCIA DE DATAS",""),IF(INDEX('Controle de reservas'!$L$14:$L$2013,BA150)="Em cobertura","COV",IF(INDEX('Controle de reservas'!$L$14:$L$2013,BA150)="Disponível","DISP",IF(INDEX('Controle de reservas'!$L$14:$L$2013,BA150)="Não utilizado","NU",IF(INDEX('Controle de reservas'!$L$14:$L$2013,BA150)="Folga","F",IF(INDEX('Controle de reservas'!$L$14:$L$2013,BA150)="Ocorrência","O",IF(INDEX('Controle de reservas'!$L$14:$L$2013,BA150)="Programado","PROG",IF(INDEX('Controle de reservas'!$L$14:$L$2013,BA150)="Disponível no posto","DP","SEM SITUAÇÃO")))))))&amp;IF(INDEX('Controle de reservas'!$M$14:$M$2013,BA150)&lt;&gt;"",CHAR(10)&amp;INDEX('Controle de reservas'!$M$14:$M$2013,BA150),IF(OR(INDEX('Controle de reservas'!$L$14:$L$2013,BA150)="Em cobertura",INDEX('Controle de reservas'!$L$14:$L$2013,BA150)="Programado"),CHAR(10)&amp;"SEM LOCAL",""))&amp;IF(INDEX('Controle de reservas'!$N$14:$N$2013,BA150)&lt;&gt;"",CHAR(10)&amp;"Subst.: "&amp;INDEX('Controle de reservas'!$N$14:$N$2013,BA150),"")&amp;IF(AND(ISNUMBER(INDEX('Controle de reservas'!$I$14:$I$2013,BA150)),INDEX('Controle de reservas'!$I$14:$I$2013,BA150)&gt;0,INDEX('Controle de reservas'!$K$14:$K$2013,BA150)&gt;INDEX('Controle de reservas'!$I$14:$I$2013,BA150)),CHAR(10)&amp;"DIVERGÊNCIA DE DATAS","")&amp;IF(INDEX('Controle de reservas'!$P$14:$P$2013,BA150)&lt;&gt;"OK"," !",""))))</f>
      </c>
      <c r="N150" s="15">
        <f ca="1">IF(OR($AQ150=0,N$9="",N$9&lt;$AS150,AND($AT150&lt;&gt;"",N$9&gt;$AT150)),"",IF(BB150=0,"—",IF(INDEX('Controle de reservas'!$P$14:$P$2013,BB150)="DUPLICIDADE NO DIA","CONFLITO"&amp;IF(INDEX('Controle de reservas'!$M$14:$M$2013,BB150)&lt;&gt;"",CHAR(10)&amp;INDEX('Controle de reservas'!$M$14:$M$2013,BB150),"")&amp;IF(INDEX('Controle de reservas'!$N$14:$N$2013,BB150)&lt;&gt;"",CHAR(10)&amp;"Subst.: "&amp;INDEX('Controle de reservas'!$N$14:$N$2013,BB150),"")&amp;IF(AND(ISNUMBER(INDEX('Controle de reservas'!$I$14:$I$2013,BB150)),INDEX('Controle de reservas'!$I$14:$I$2013,BB150)&gt;0,INDEX('Controle de reservas'!$K$14:$K$2013,BB150)&gt;INDEX('Controle de reservas'!$I$14:$I$2013,BB150)),CHAR(10)&amp;"DIVERGÊNCIA DE DATAS",""),IF(INDEX('Controle de reservas'!$L$14:$L$2013,BB150)="Em cobertura","COV",IF(INDEX('Controle de reservas'!$L$14:$L$2013,BB150)="Disponível","DISP",IF(INDEX('Controle de reservas'!$L$14:$L$2013,BB150)="Não utilizado","NU",IF(INDEX('Controle de reservas'!$L$14:$L$2013,BB150)="Folga","F",IF(INDEX('Controle de reservas'!$L$14:$L$2013,BB150)="Ocorrência","O",IF(INDEX('Controle de reservas'!$L$14:$L$2013,BB150)="Programado","PROG",IF(INDEX('Controle de reservas'!$L$14:$L$2013,BB150)="Disponível no posto","DP","SEM SITUAÇÃO")))))))&amp;IF(INDEX('Controle de reservas'!$M$14:$M$2013,BB150)&lt;&gt;"",CHAR(10)&amp;INDEX('Controle de reservas'!$M$14:$M$2013,BB150),IF(OR(INDEX('Controle de reservas'!$L$14:$L$2013,BB150)="Em cobertura",INDEX('Controle de reservas'!$L$14:$L$2013,BB150)="Programado"),CHAR(10)&amp;"SEM LOCAL",""))&amp;IF(INDEX('Controle de reservas'!$N$14:$N$2013,BB150)&lt;&gt;"",CHAR(10)&amp;"Subst.: "&amp;INDEX('Controle de reservas'!$N$14:$N$2013,BB150),"")&amp;IF(AND(ISNUMBER(INDEX('Controle de reservas'!$I$14:$I$2013,BB150)),INDEX('Controle de reservas'!$I$14:$I$2013,BB150)&gt;0,INDEX('Controle de reservas'!$K$14:$K$2013,BB150)&gt;INDEX('Controle de reservas'!$I$14:$I$2013,BB150)),CHAR(10)&amp;"DIVERGÊNCIA DE DATAS","")&amp;IF(INDEX('Controle de reservas'!$P$14:$P$2013,BB150)&lt;&gt;"OK"," !",""))))</f>
      </c>
      <c r="O150" s="15">
        <f ca="1">IF(OR($AQ150=0,O$9="",O$9&lt;$AS150,AND($AT150&lt;&gt;"",O$9&gt;$AT150)),"",IF(BC150=0,"—",IF(INDEX('Controle de reservas'!$P$14:$P$2013,BC150)="DUPLICIDADE NO DIA","CONFLITO"&amp;IF(INDEX('Controle de reservas'!$M$14:$M$2013,BC150)&lt;&gt;"",CHAR(10)&amp;INDEX('Controle de reservas'!$M$14:$M$2013,BC150),"")&amp;IF(INDEX('Controle de reservas'!$N$14:$N$2013,BC150)&lt;&gt;"",CHAR(10)&amp;"Subst.: "&amp;INDEX('Controle de reservas'!$N$14:$N$2013,BC150),"")&amp;IF(AND(ISNUMBER(INDEX('Controle de reservas'!$I$14:$I$2013,BC150)),INDEX('Controle de reservas'!$I$14:$I$2013,BC150)&gt;0,INDEX('Controle de reservas'!$K$14:$K$2013,BC150)&gt;INDEX('Controle de reservas'!$I$14:$I$2013,BC150)),CHAR(10)&amp;"DIVERGÊNCIA DE DATAS",""),IF(INDEX('Controle de reservas'!$L$14:$L$2013,BC150)="Em cobertura","COV",IF(INDEX('Controle de reservas'!$L$14:$L$2013,BC150)="Disponível","DISP",IF(INDEX('Controle de reservas'!$L$14:$L$2013,BC150)="Não utilizado","NU",IF(INDEX('Controle de reservas'!$L$14:$L$2013,BC150)="Folga","F",IF(INDEX('Controle de reservas'!$L$14:$L$2013,BC150)="Ocorrência","O",IF(INDEX('Controle de reservas'!$L$14:$L$2013,BC150)="Programado","PROG",IF(INDEX('Controle de reservas'!$L$14:$L$2013,BC150)="Disponível no posto","DP","SEM SITUAÇÃO")))))))&amp;IF(INDEX('Controle de reservas'!$M$14:$M$2013,BC150)&lt;&gt;"",CHAR(10)&amp;INDEX('Controle de reservas'!$M$14:$M$2013,BC150),IF(OR(INDEX('Controle de reservas'!$L$14:$L$2013,BC150)="Em cobertura",INDEX('Controle de reservas'!$L$14:$L$2013,BC150)="Programado"),CHAR(10)&amp;"SEM LOCAL",""))&amp;IF(INDEX('Controle de reservas'!$N$14:$N$2013,BC150)&lt;&gt;"",CHAR(10)&amp;"Subst.: "&amp;INDEX('Controle de reservas'!$N$14:$N$2013,BC150),"")&amp;IF(AND(ISNUMBER(INDEX('Controle de reservas'!$I$14:$I$2013,BC150)),INDEX('Controle de reservas'!$I$14:$I$2013,BC150)&gt;0,INDEX('Controle de reservas'!$K$14:$K$2013,BC150)&gt;INDEX('Controle de reservas'!$I$14:$I$2013,BC150)),CHAR(10)&amp;"DIVERGÊNCIA DE DATAS","")&amp;IF(INDEX('Controle de reservas'!$P$14:$P$2013,BC150)&lt;&gt;"OK"," !",""))))</f>
      </c>
      <c r="P150" s="15">
        <f ca="1">IF(OR($AQ150=0,P$9="",P$9&lt;$AS150,AND($AT150&lt;&gt;"",P$9&gt;$AT150)),"",IF(BD150=0,"—",IF(INDEX('Controle de reservas'!$P$14:$P$2013,BD150)="DUPLICIDADE NO DIA","CONFLITO"&amp;IF(INDEX('Controle de reservas'!$M$14:$M$2013,BD150)&lt;&gt;"",CHAR(10)&amp;INDEX('Controle de reservas'!$M$14:$M$2013,BD150),"")&amp;IF(INDEX('Controle de reservas'!$N$14:$N$2013,BD150)&lt;&gt;"",CHAR(10)&amp;"Subst.: "&amp;INDEX('Controle de reservas'!$N$14:$N$2013,BD150),"")&amp;IF(AND(ISNUMBER(INDEX('Controle de reservas'!$I$14:$I$2013,BD150)),INDEX('Controle de reservas'!$I$14:$I$2013,BD150)&gt;0,INDEX('Controle de reservas'!$K$14:$K$2013,BD150)&gt;INDEX('Controle de reservas'!$I$14:$I$2013,BD150)),CHAR(10)&amp;"DIVERGÊNCIA DE DATAS",""),IF(INDEX('Controle de reservas'!$L$14:$L$2013,BD150)="Em cobertura","COV",IF(INDEX('Controle de reservas'!$L$14:$L$2013,BD150)="Disponível","DISP",IF(INDEX('Controle de reservas'!$L$14:$L$2013,BD150)="Não utilizado","NU",IF(INDEX('Controle de reservas'!$L$14:$L$2013,BD150)="Folga","F",IF(INDEX('Controle de reservas'!$L$14:$L$2013,BD150)="Ocorrência","O",IF(INDEX('Controle de reservas'!$L$14:$L$2013,BD150)="Programado","PROG",IF(INDEX('Controle de reservas'!$L$14:$L$2013,BD150)="Disponível no posto","DP","SEM SITUAÇÃO")))))))&amp;IF(INDEX('Controle de reservas'!$M$14:$M$2013,BD150)&lt;&gt;"",CHAR(10)&amp;INDEX('Controle de reservas'!$M$14:$M$2013,BD150),IF(OR(INDEX('Controle de reservas'!$L$14:$L$2013,BD150)="Em cobertura",INDEX('Controle de reservas'!$L$14:$L$2013,BD150)="Programado"),CHAR(10)&amp;"SEM LOCAL",""))&amp;IF(INDEX('Controle de reservas'!$N$14:$N$2013,BD150)&lt;&gt;"",CHAR(10)&amp;"Subst.: "&amp;INDEX('Controle de reservas'!$N$14:$N$2013,BD150),"")&amp;IF(AND(ISNUMBER(INDEX('Controle de reservas'!$I$14:$I$2013,BD150)),INDEX('Controle de reservas'!$I$14:$I$2013,BD150)&gt;0,INDEX('Controle de reservas'!$K$14:$K$2013,BD150)&gt;INDEX('Controle de reservas'!$I$14:$I$2013,BD150)),CHAR(10)&amp;"DIVERGÊNCIA DE DATAS","")&amp;IF(INDEX('Controle de reservas'!$P$14:$P$2013,BD150)&lt;&gt;"OK"," !",""))))</f>
      </c>
      <c r="Q150" s="15">
        <f ca="1">IF(OR($AQ150=0,Q$9="",Q$9&lt;$AS150,AND($AT150&lt;&gt;"",Q$9&gt;$AT150)),"",IF(BE150=0,"—",IF(INDEX('Controle de reservas'!$P$14:$P$2013,BE150)="DUPLICIDADE NO DIA","CONFLITO"&amp;IF(INDEX('Controle de reservas'!$M$14:$M$2013,BE150)&lt;&gt;"",CHAR(10)&amp;INDEX('Controle de reservas'!$M$14:$M$2013,BE150),"")&amp;IF(INDEX('Controle de reservas'!$N$14:$N$2013,BE150)&lt;&gt;"",CHAR(10)&amp;"Subst.: "&amp;INDEX('Controle de reservas'!$N$14:$N$2013,BE150),"")&amp;IF(AND(ISNUMBER(INDEX('Controle de reservas'!$I$14:$I$2013,BE150)),INDEX('Controle de reservas'!$I$14:$I$2013,BE150)&gt;0,INDEX('Controle de reservas'!$K$14:$K$2013,BE150)&gt;INDEX('Controle de reservas'!$I$14:$I$2013,BE150)),CHAR(10)&amp;"DIVERGÊNCIA DE DATAS",""),IF(INDEX('Controle de reservas'!$L$14:$L$2013,BE150)="Em cobertura","COV",IF(INDEX('Controle de reservas'!$L$14:$L$2013,BE150)="Disponível","DISP",IF(INDEX('Controle de reservas'!$L$14:$L$2013,BE150)="Não utilizado","NU",IF(INDEX('Controle de reservas'!$L$14:$L$2013,BE150)="Folga","F",IF(INDEX('Controle de reservas'!$L$14:$L$2013,BE150)="Ocorrência","O",IF(INDEX('Controle de reservas'!$L$14:$L$2013,BE150)="Programado","PROG",IF(INDEX('Controle de reservas'!$L$14:$L$2013,BE150)="Disponível no posto","DP","SEM SITUAÇÃO")))))))&amp;IF(INDEX('Controle de reservas'!$M$14:$M$2013,BE150)&lt;&gt;"",CHAR(10)&amp;INDEX('Controle de reservas'!$M$14:$M$2013,BE150),IF(OR(INDEX('Controle de reservas'!$L$14:$L$2013,BE150)="Em cobertura",INDEX('Controle de reservas'!$L$14:$L$2013,BE150)="Programado"),CHAR(10)&amp;"SEM LOCAL",""))&amp;IF(INDEX('Controle de reservas'!$N$14:$N$2013,BE150)&lt;&gt;"",CHAR(10)&amp;"Subst.: "&amp;INDEX('Controle de reservas'!$N$14:$N$2013,BE150),"")&amp;IF(AND(ISNUMBER(INDEX('Controle de reservas'!$I$14:$I$2013,BE150)),INDEX('Controle de reservas'!$I$14:$I$2013,BE150)&gt;0,INDEX('Controle de reservas'!$K$14:$K$2013,BE150)&gt;INDEX('Controle de reservas'!$I$14:$I$2013,BE150)),CHAR(10)&amp;"DIVERGÊNCIA DE DATAS","")&amp;IF(INDEX('Controle de reservas'!$P$14:$P$2013,BE150)&lt;&gt;"OK"," !",""))))</f>
      </c>
      <c r="R150" s="15">
        <f ca="1">IF(OR($AQ150=0,R$9="",R$9&lt;$AS150,AND($AT150&lt;&gt;"",R$9&gt;$AT150)),"",IF(BF150=0,"—",IF(INDEX('Controle de reservas'!$P$14:$P$2013,BF150)="DUPLICIDADE NO DIA","CONFLITO"&amp;IF(INDEX('Controle de reservas'!$M$14:$M$2013,BF150)&lt;&gt;"",CHAR(10)&amp;INDEX('Controle de reservas'!$M$14:$M$2013,BF150),"")&amp;IF(INDEX('Controle de reservas'!$N$14:$N$2013,BF150)&lt;&gt;"",CHAR(10)&amp;"Subst.: "&amp;INDEX('Controle de reservas'!$N$14:$N$2013,BF150),"")&amp;IF(AND(ISNUMBER(INDEX('Controle de reservas'!$I$14:$I$2013,BF150)),INDEX('Controle de reservas'!$I$14:$I$2013,BF150)&gt;0,INDEX('Controle de reservas'!$K$14:$K$2013,BF150)&gt;INDEX('Controle de reservas'!$I$14:$I$2013,BF150)),CHAR(10)&amp;"DIVERGÊNCIA DE DATAS",""),IF(INDEX('Controle de reservas'!$L$14:$L$2013,BF150)="Em cobertura","COV",IF(INDEX('Controle de reservas'!$L$14:$L$2013,BF150)="Disponível","DISP",IF(INDEX('Controle de reservas'!$L$14:$L$2013,BF150)="Não utilizado","NU",IF(INDEX('Controle de reservas'!$L$14:$L$2013,BF150)="Folga","F",IF(INDEX('Controle de reservas'!$L$14:$L$2013,BF150)="Ocorrência","O",IF(INDEX('Controle de reservas'!$L$14:$L$2013,BF150)="Programado","PROG",IF(INDEX('Controle de reservas'!$L$14:$L$2013,BF150)="Disponível no posto","DP","SEM SITUAÇÃO")))))))&amp;IF(INDEX('Controle de reservas'!$M$14:$M$2013,BF150)&lt;&gt;"",CHAR(10)&amp;INDEX('Controle de reservas'!$M$14:$M$2013,BF150),IF(OR(INDEX('Controle de reservas'!$L$14:$L$2013,BF150)="Em cobertura",INDEX('Controle de reservas'!$L$14:$L$2013,BF150)="Programado"),CHAR(10)&amp;"SEM LOCAL",""))&amp;IF(INDEX('Controle de reservas'!$N$14:$N$2013,BF150)&lt;&gt;"",CHAR(10)&amp;"Subst.: "&amp;INDEX('Controle de reservas'!$N$14:$N$2013,BF150),"")&amp;IF(AND(ISNUMBER(INDEX('Controle de reservas'!$I$14:$I$2013,BF150)),INDEX('Controle de reservas'!$I$14:$I$2013,BF150)&gt;0,INDEX('Controle de reservas'!$K$14:$K$2013,BF150)&gt;INDEX('Controle de reservas'!$I$14:$I$2013,BF150)),CHAR(10)&amp;"DIVERGÊNCIA DE DATAS","")&amp;IF(INDEX('Controle de reservas'!$P$14:$P$2013,BF150)&lt;&gt;"OK"," !",""))))</f>
      </c>
      <c r="S150" s="15">
        <f ca="1">IF(OR($AQ150=0,S$9="",S$9&lt;$AS150,AND($AT150&lt;&gt;"",S$9&gt;$AT150)),"",IF(BG150=0,"—",IF(INDEX('Controle de reservas'!$P$14:$P$2013,BG150)="DUPLICIDADE NO DIA","CONFLITO"&amp;IF(INDEX('Controle de reservas'!$M$14:$M$2013,BG150)&lt;&gt;"",CHAR(10)&amp;INDEX('Controle de reservas'!$M$14:$M$2013,BG150),"")&amp;IF(INDEX('Controle de reservas'!$N$14:$N$2013,BG150)&lt;&gt;"",CHAR(10)&amp;"Subst.: "&amp;INDEX('Controle de reservas'!$N$14:$N$2013,BG150),"")&amp;IF(AND(ISNUMBER(INDEX('Controle de reservas'!$I$14:$I$2013,BG150)),INDEX('Controle de reservas'!$I$14:$I$2013,BG150)&gt;0,INDEX('Controle de reservas'!$K$14:$K$2013,BG150)&gt;INDEX('Controle de reservas'!$I$14:$I$2013,BG150)),CHAR(10)&amp;"DIVERGÊNCIA DE DATAS",""),IF(INDEX('Controle de reservas'!$L$14:$L$2013,BG150)="Em cobertura","COV",IF(INDEX('Controle de reservas'!$L$14:$L$2013,BG150)="Disponível","DISP",IF(INDEX('Controle de reservas'!$L$14:$L$2013,BG150)="Não utilizado","NU",IF(INDEX('Controle de reservas'!$L$14:$L$2013,BG150)="Folga","F",IF(INDEX('Controle de reservas'!$L$14:$L$2013,BG150)="Ocorrência","O",IF(INDEX('Controle de reservas'!$L$14:$L$2013,BG150)="Programado","PROG",IF(INDEX('Controle de reservas'!$L$14:$L$2013,BG150)="Disponível no posto","DP","SEM SITUAÇÃO")))))))&amp;IF(INDEX('Controle de reservas'!$M$14:$M$2013,BG150)&lt;&gt;"",CHAR(10)&amp;INDEX('Controle de reservas'!$M$14:$M$2013,BG150),IF(OR(INDEX('Controle de reservas'!$L$14:$L$2013,BG150)="Em cobertura",INDEX('Controle de reservas'!$L$14:$L$2013,BG150)="Programado"),CHAR(10)&amp;"SEM LOCAL",""))&amp;IF(INDEX('Controle de reservas'!$N$14:$N$2013,BG150)&lt;&gt;"",CHAR(10)&amp;"Subst.: "&amp;INDEX('Controle de reservas'!$N$14:$N$2013,BG150),"")&amp;IF(AND(ISNUMBER(INDEX('Controle de reservas'!$I$14:$I$2013,BG150)),INDEX('Controle de reservas'!$I$14:$I$2013,BG150)&gt;0,INDEX('Controle de reservas'!$K$14:$K$2013,BG150)&gt;INDEX('Controle de reservas'!$I$14:$I$2013,BG150)),CHAR(10)&amp;"DIVERGÊNCIA DE DATAS","")&amp;IF(INDEX('Controle de reservas'!$P$14:$P$2013,BG150)&lt;&gt;"OK"," !",""))))</f>
      </c>
      <c r="T150" s="15">
        <f ca="1">IF(OR($AQ150=0,T$9="",T$9&lt;$AS150,AND($AT150&lt;&gt;"",T$9&gt;$AT150)),"",IF(BH150=0,"—",IF(INDEX('Controle de reservas'!$P$14:$P$2013,BH150)="DUPLICIDADE NO DIA","CONFLITO"&amp;IF(INDEX('Controle de reservas'!$M$14:$M$2013,BH150)&lt;&gt;"",CHAR(10)&amp;INDEX('Controle de reservas'!$M$14:$M$2013,BH150),"")&amp;IF(INDEX('Controle de reservas'!$N$14:$N$2013,BH150)&lt;&gt;"",CHAR(10)&amp;"Subst.: "&amp;INDEX('Controle de reservas'!$N$14:$N$2013,BH150),"")&amp;IF(AND(ISNUMBER(INDEX('Controle de reservas'!$I$14:$I$2013,BH150)),INDEX('Controle de reservas'!$I$14:$I$2013,BH150)&gt;0,INDEX('Controle de reservas'!$K$14:$K$2013,BH150)&gt;INDEX('Controle de reservas'!$I$14:$I$2013,BH150)),CHAR(10)&amp;"DIVERGÊNCIA DE DATAS",""),IF(INDEX('Controle de reservas'!$L$14:$L$2013,BH150)="Em cobertura","COV",IF(INDEX('Controle de reservas'!$L$14:$L$2013,BH150)="Disponível","DISP",IF(INDEX('Controle de reservas'!$L$14:$L$2013,BH150)="Não utilizado","NU",IF(INDEX('Controle de reservas'!$L$14:$L$2013,BH150)="Folga","F",IF(INDEX('Controle de reservas'!$L$14:$L$2013,BH150)="Ocorrência","O",IF(INDEX('Controle de reservas'!$L$14:$L$2013,BH150)="Programado","PROG",IF(INDEX('Controle de reservas'!$L$14:$L$2013,BH150)="Disponível no posto","DP","SEM SITUAÇÃO")))))))&amp;IF(INDEX('Controle de reservas'!$M$14:$M$2013,BH150)&lt;&gt;"",CHAR(10)&amp;INDEX('Controle de reservas'!$M$14:$M$2013,BH150),IF(OR(INDEX('Controle de reservas'!$L$14:$L$2013,BH150)="Em cobertura",INDEX('Controle de reservas'!$L$14:$L$2013,BH150)="Programado"),CHAR(10)&amp;"SEM LOCAL",""))&amp;IF(INDEX('Controle de reservas'!$N$14:$N$2013,BH150)&lt;&gt;"",CHAR(10)&amp;"Subst.: "&amp;INDEX('Controle de reservas'!$N$14:$N$2013,BH150),"")&amp;IF(AND(ISNUMBER(INDEX('Controle de reservas'!$I$14:$I$2013,BH150)),INDEX('Controle de reservas'!$I$14:$I$2013,BH150)&gt;0,INDEX('Controle de reservas'!$K$14:$K$2013,BH150)&gt;INDEX('Controle de reservas'!$I$14:$I$2013,BH150)),CHAR(10)&amp;"DIVERGÊNCIA DE DATAS","")&amp;IF(INDEX('Controle de reservas'!$P$14:$P$2013,BH150)&lt;&gt;"OK"," !",""))))</f>
      </c>
      <c r="U150" s="15">
        <f ca="1">IF(OR($AQ150=0,U$9="",U$9&lt;$AS150,AND($AT150&lt;&gt;"",U$9&gt;$AT150)),"",IF(BI150=0,"—",IF(INDEX('Controle de reservas'!$P$14:$P$2013,BI150)="DUPLICIDADE NO DIA","CONFLITO"&amp;IF(INDEX('Controle de reservas'!$M$14:$M$2013,BI150)&lt;&gt;"",CHAR(10)&amp;INDEX('Controle de reservas'!$M$14:$M$2013,BI150),"")&amp;IF(INDEX('Controle de reservas'!$N$14:$N$2013,BI150)&lt;&gt;"",CHAR(10)&amp;"Subst.: "&amp;INDEX('Controle de reservas'!$N$14:$N$2013,BI150),"")&amp;IF(AND(ISNUMBER(INDEX('Controle de reservas'!$I$14:$I$2013,BI150)),INDEX('Controle de reservas'!$I$14:$I$2013,BI150)&gt;0,INDEX('Controle de reservas'!$K$14:$K$2013,BI150)&gt;INDEX('Controle de reservas'!$I$14:$I$2013,BI150)),CHAR(10)&amp;"DIVERGÊNCIA DE DATAS",""),IF(INDEX('Controle de reservas'!$L$14:$L$2013,BI150)="Em cobertura","COV",IF(INDEX('Controle de reservas'!$L$14:$L$2013,BI150)="Disponível","DISP",IF(INDEX('Controle de reservas'!$L$14:$L$2013,BI150)="Não utilizado","NU",IF(INDEX('Controle de reservas'!$L$14:$L$2013,BI150)="Folga","F",IF(INDEX('Controle de reservas'!$L$14:$L$2013,BI150)="Ocorrência","O",IF(INDEX('Controle de reservas'!$L$14:$L$2013,BI150)="Programado","PROG",IF(INDEX('Controle de reservas'!$L$14:$L$2013,BI150)="Disponível no posto","DP","SEM SITUAÇÃO")))))))&amp;IF(INDEX('Controle de reservas'!$M$14:$M$2013,BI150)&lt;&gt;"",CHAR(10)&amp;INDEX('Controle de reservas'!$M$14:$M$2013,BI150),IF(OR(INDEX('Controle de reservas'!$L$14:$L$2013,BI150)="Em cobertura",INDEX('Controle de reservas'!$L$14:$L$2013,BI150)="Programado"),CHAR(10)&amp;"SEM LOCAL",""))&amp;IF(INDEX('Controle de reservas'!$N$14:$N$2013,BI150)&lt;&gt;"",CHAR(10)&amp;"Subst.: "&amp;INDEX('Controle de reservas'!$N$14:$N$2013,BI150),"")&amp;IF(AND(ISNUMBER(INDEX('Controle de reservas'!$I$14:$I$2013,BI150)),INDEX('Controle de reservas'!$I$14:$I$2013,BI150)&gt;0,INDEX('Controle de reservas'!$K$14:$K$2013,BI150)&gt;INDEX('Controle de reservas'!$I$14:$I$2013,BI150)),CHAR(10)&amp;"DIVERGÊNCIA DE DATAS","")&amp;IF(INDEX('Controle de reservas'!$P$14:$P$2013,BI150)&lt;&gt;"OK"," !",""))))</f>
      </c>
      <c r="V150" s="15">
        <f ca="1">IF(OR($AQ150=0,V$9="",V$9&lt;$AS150,AND($AT150&lt;&gt;"",V$9&gt;$AT150)),"",IF(BJ150=0,"—",IF(INDEX('Controle de reservas'!$P$14:$P$2013,BJ150)="DUPLICIDADE NO DIA","CONFLITO"&amp;IF(INDEX('Controle de reservas'!$M$14:$M$2013,BJ150)&lt;&gt;"",CHAR(10)&amp;INDEX('Controle de reservas'!$M$14:$M$2013,BJ150),"")&amp;IF(INDEX('Controle de reservas'!$N$14:$N$2013,BJ150)&lt;&gt;"",CHAR(10)&amp;"Subst.: "&amp;INDEX('Controle de reservas'!$N$14:$N$2013,BJ150),"")&amp;IF(AND(ISNUMBER(INDEX('Controle de reservas'!$I$14:$I$2013,BJ150)),INDEX('Controle de reservas'!$I$14:$I$2013,BJ150)&gt;0,INDEX('Controle de reservas'!$K$14:$K$2013,BJ150)&gt;INDEX('Controle de reservas'!$I$14:$I$2013,BJ150)),CHAR(10)&amp;"DIVERGÊNCIA DE DATAS",""),IF(INDEX('Controle de reservas'!$L$14:$L$2013,BJ150)="Em cobertura","COV",IF(INDEX('Controle de reservas'!$L$14:$L$2013,BJ150)="Disponível","DISP",IF(INDEX('Controle de reservas'!$L$14:$L$2013,BJ150)="Não utilizado","NU",IF(INDEX('Controle de reservas'!$L$14:$L$2013,BJ150)="Folga","F",IF(INDEX('Controle de reservas'!$L$14:$L$2013,BJ150)="Ocorrência","O",IF(INDEX('Controle de reservas'!$L$14:$L$2013,BJ150)="Programado","PROG",IF(INDEX('Controle de reservas'!$L$14:$L$2013,BJ150)="Disponível no posto","DP","SEM SITUAÇÃO")))))))&amp;IF(INDEX('Controle de reservas'!$M$14:$M$2013,BJ150)&lt;&gt;"",CHAR(10)&amp;INDEX('Controle de reservas'!$M$14:$M$2013,BJ150),IF(OR(INDEX('Controle de reservas'!$L$14:$L$2013,BJ150)="Em cobertura",INDEX('Controle de reservas'!$L$14:$L$2013,BJ150)="Programado"),CHAR(10)&amp;"SEM LOCAL",""))&amp;IF(INDEX('Controle de reservas'!$N$14:$N$2013,BJ150)&lt;&gt;"",CHAR(10)&amp;"Subst.: "&amp;INDEX('Controle de reservas'!$N$14:$N$2013,BJ150),"")&amp;IF(AND(ISNUMBER(INDEX('Controle de reservas'!$I$14:$I$2013,BJ150)),INDEX('Controle de reservas'!$I$14:$I$2013,BJ150)&gt;0,INDEX('Controle de reservas'!$K$14:$K$2013,BJ150)&gt;INDEX('Controle de reservas'!$I$14:$I$2013,BJ150)),CHAR(10)&amp;"DIVERGÊNCIA DE DATAS","")&amp;IF(INDEX('Controle de reservas'!$P$14:$P$2013,BJ150)&lt;&gt;"OK"," !",""))))</f>
      </c>
      <c r="W150" s="15">
        <f ca="1">IF(OR($AQ150=0,W$9="",W$9&lt;$AS150,AND($AT150&lt;&gt;"",W$9&gt;$AT150)),"",IF(BK150=0,"—",IF(INDEX('Controle de reservas'!$P$14:$P$2013,BK150)="DUPLICIDADE NO DIA","CONFLITO"&amp;IF(INDEX('Controle de reservas'!$M$14:$M$2013,BK150)&lt;&gt;"",CHAR(10)&amp;INDEX('Controle de reservas'!$M$14:$M$2013,BK150),"")&amp;IF(INDEX('Controle de reservas'!$N$14:$N$2013,BK150)&lt;&gt;"",CHAR(10)&amp;"Subst.: "&amp;INDEX('Controle de reservas'!$N$14:$N$2013,BK150),"")&amp;IF(AND(ISNUMBER(INDEX('Controle de reservas'!$I$14:$I$2013,BK150)),INDEX('Controle de reservas'!$I$14:$I$2013,BK150)&gt;0,INDEX('Controle de reservas'!$K$14:$K$2013,BK150)&gt;INDEX('Controle de reservas'!$I$14:$I$2013,BK150)),CHAR(10)&amp;"DIVERGÊNCIA DE DATAS",""),IF(INDEX('Controle de reservas'!$L$14:$L$2013,BK150)="Em cobertura","COV",IF(INDEX('Controle de reservas'!$L$14:$L$2013,BK150)="Disponível","DISP",IF(INDEX('Controle de reservas'!$L$14:$L$2013,BK150)="Não utilizado","NU",IF(INDEX('Controle de reservas'!$L$14:$L$2013,BK150)="Folga","F",IF(INDEX('Controle de reservas'!$L$14:$L$2013,BK150)="Ocorrência","O",IF(INDEX('Controle de reservas'!$L$14:$L$2013,BK150)="Programado","PROG",IF(INDEX('Controle de reservas'!$L$14:$L$2013,BK150)="Disponível no posto","DP","SEM SITUAÇÃO")))))))&amp;IF(INDEX('Controle de reservas'!$M$14:$M$2013,BK150)&lt;&gt;"",CHAR(10)&amp;INDEX('Controle de reservas'!$M$14:$M$2013,BK150),IF(OR(INDEX('Controle de reservas'!$L$14:$L$2013,BK150)="Em cobertura",INDEX('Controle de reservas'!$L$14:$L$2013,BK150)="Programado"),CHAR(10)&amp;"SEM LOCAL",""))&amp;IF(INDEX('Controle de reservas'!$N$14:$N$2013,BK150)&lt;&gt;"",CHAR(10)&amp;"Subst.: "&amp;INDEX('Controle de reservas'!$N$14:$N$2013,BK150),"")&amp;IF(AND(ISNUMBER(INDEX('Controle de reservas'!$I$14:$I$2013,BK150)),INDEX('Controle de reservas'!$I$14:$I$2013,BK150)&gt;0,INDEX('Controle de reservas'!$K$14:$K$2013,BK150)&gt;INDEX('Controle de reservas'!$I$14:$I$2013,BK150)),CHAR(10)&amp;"DIVERGÊNCIA DE DATAS","")&amp;IF(INDEX('Controle de reservas'!$P$14:$P$2013,BK150)&lt;&gt;"OK"," !",""))))</f>
      </c>
      <c r="X150" s="15">
        <f ca="1">IF(OR($AQ150=0,X$9="",X$9&lt;$AS150,AND($AT150&lt;&gt;"",X$9&gt;$AT150)),"",IF(BL150=0,"—",IF(INDEX('Controle de reservas'!$P$14:$P$2013,BL150)="DUPLICIDADE NO DIA","CONFLITO"&amp;IF(INDEX('Controle de reservas'!$M$14:$M$2013,BL150)&lt;&gt;"",CHAR(10)&amp;INDEX('Controle de reservas'!$M$14:$M$2013,BL150),"")&amp;IF(INDEX('Controle de reservas'!$N$14:$N$2013,BL150)&lt;&gt;"",CHAR(10)&amp;"Subst.: "&amp;INDEX('Controle de reservas'!$N$14:$N$2013,BL150),"")&amp;IF(AND(ISNUMBER(INDEX('Controle de reservas'!$I$14:$I$2013,BL150)),INDEX('Controle de reservas'!$I$14:$I$2013,BL150)&gt;0,INDEX('Controle de reservas'!$K$14:$K$2013,BL150)&gt;INDEX('Controle de reservas'!$I$14:$I$2013,BL150)),CHAR(10)&amp;"DIVERGÊNCIA DE DATAS",""),IF(INDEX('Controle de reservas'!$L$14:$L$2013,BL150)="Em cobertura","COV",IF(INDEX('Controle de reservas'!$L$14:$L$2013,BL150)="Disponível","DISP",IF(INDEX('Controle de reservas'!$L$14:$L$2013,BL150)="Não utilizado","NU",IF(INDEX('Controle de reservas'!$L$14:$L$2013,BL150)="Folga","F",IF(INDEX('Controle de reservas'!$L$14:$L$2013,BL150)="Ocorrência","O",IF(INDEX('Controle de reservas'!$L$14:$L$2013,BL150)="Programado","PROG",IF(INDEX('Controle de reservas'!$L$14:$L$2013,BL150)="Disponível no posto","DP","SEM SITUAÇÃO")))))))&amp;IF(INDEX('Controle de reservas'!$M$14:$M$2013,BL150)&lt;&gt;"",CHAR(10)&amp;INDEX('Controle de reservas'!$M$14:$M$2013,BL150),IF(OR(INDEX('Controle de reservas'!$L$14:$L$2013,BL150)="Em cobertura",INDEX('Controle de reservas'!$L$14:$L$2013,BL150)="Programado"),CHAR(10)&amp;"SEM LOCAL",""))&amp;IF(INDEX('Controle de reservas'!$N$14:$N$2013,BL150)&lt;&gt;"",CHAR(10)&amp;"Subst.: "&amp;INDEX('Controle de reservas'!$N$14:$N$2013,BL150),"")&amp;IF(AND(ISNUMBER(INDEX('Controle de reservas'!$I$14:$I$2013,BL150)),INDEX('Controle de reservas'!$I$14:$I$2013,BL150)&gt;0,INDEX('Controle de reservas'!$K$14:$K$2013,BL150)&gt;INDEX('Controle de reservas'!$I$14:$I$2013,BL150)),CHAR(10)&amp;"DIVERGÊNCIA DE DATAS","")&amp;IF(INDEX('Controle de reservas'!$P$14:$P$2013,BL150)&lt;&gt;"OK"," !",""))))</f>
      </c>
      <c r="Y150" s="15">
        <f ca="1">IF(OR($AQ150=0,Y$9="",Y$9&lt;$AS150,AND($AT150&lt;&gt;"",Y$9&gt;$AT150)),"",IF(BM150=0,"—",IF(INDEX('Controle de reservas'!$P$14:$P$2013,BM150)="DUPLICIDADE NO DIA","CONFLITO"&amp;IF(INDEX('Controle de reservas'!$M$14:$M$2013,BM150)&lt;&gt;"",CHAR(10)&amp;INDEX('Controle de reservas'!$M$14:$M$2013,BM150),"")&amp;IF(INDEX('Controle de reservas'!$N$14:$N$2013,BM150)&lt;&gt;"",CHAR(10)&amp;"Subst.: "&amp;INDEX('Controle de reservas'!$N$14:$N$2013,BM150),"")&amp;IF(AND(ISNUMBER(INDEX('Controle de reservas'!$I$14:$I$2013,BM150)),INDEX('Controle de reservas'!$I$14:$I$2013,BM150)&gt;0,INDEX('Controle de reservas'!$K$14:$K$2013,BM150)&gt;INDEX('Controle de reservas'!$I$14:$I$2013,BM150)),CHAR(10)&amp;"DIVERGÊNCIA DE DATAS",""),IF(INDEX('Controle de reservas'!$L$14:$L$2013,BM150)="Em cobertura","COV",IF(INDEX('Controle de reservas'!$L$14:$L$2013,BM150)="Disponível","DISP",IF(INDEX('Controle de reservas'!$L$14:$L$2013,BM150)="Não utilizado","NU",IF(INDEX('Controle de reservas'!$L$14:$L$2013,BM150)="Folga","F",IF(INDEX('Controle de reservas'!$L$14:$L$2013,BM150)="Ocorrência","O",IF(INDEX('Controle de reservas'!$L$14:$L$2013,BM150)="Programado","PROG",IF(INDEX('Controle de reservas'!$L$14:$L$2013,BM150)="Disponível no posto","DP","SEM SITUAÇÃO")))))))&amp;IF(INDEX('Controle de reservas'!$M$14:$M$2013,BM150)&lt;&gt;"",CHAR(10)&amp;INDEX('Controle de reservas'!$M$14:$M$2013,BM150),IF(OR(INDEX('Controle de reservas'!$L$14:$L$2013,BM150)="Em cobertura",INDEX('Controle de reservas'!$L$14:$L$2013,BM150)="Programado"),CHAR(10)&amp;"SEM LOCAL",""))&amp;IF(INDEX('Controle de reservas'!$N$14:$N$2013,BM150)&lt;&gt;"",CHAR(10)&amp;"Subst.: "&amp;INDEX('Controle de reservas'!$N$14:$N$2013,BM150),"")&amp;IF(AND(ISNUMBER(INDEX('Controle de reservas'!$I$14:$I$2013,BM150)),INDEX('Controle de reservas'!$I$14:$I$2013,BM150)&gt;0,INDEX('Controle de reservas'!$K$14:$K$2013,BM150)&gt;INDEX('Controle de reservas'!$I$14:$I$2013,BM150)),CHAR(10)&amp;"DIVERGÊNCIA DE DATAS","")&amp;IF(INDEX('Controle de reservas'!$P$14:$P$2013,BM150)&lt;&gt;"OK"," !",""))))</f>
      </c>
      <c r="Z150" s="15">
        <f ca="1">IF(OR($AQ150=0,Z$9="",Z$9&lt;$AS150,AND($AT150&lt;&gt;"",Z$9&gt;$AT150)),"",IF(BN150=0,"—",IF(INDEX('Controle de reservas'!$P$14:$P$2013,BN150)="DUPLICIDADE NO DIA","CONFLITO"&amp;IF(INDEX('Controle de reservas'!$M$14:$M$2013,BN150)&lt;&gt;"",CHAR(10)&amp;INDEX('Controle de reservas'!$M$14:$M$2013,BN150),"")&amp;IF(INDEX('Controle de reservas'!$N$14:$N$2013,BN150)&lt;&gt;"",CHAR(10)&amp;"Subst.: "&amp;INDEX('Controle de reservas'!$N$14:$N$2013,BN150),"")&amp;IF(AND(ISNUMBER(INDEX('Controle de reservas'!$I$14:$I$2013,BN150)),INDEX('Controle de reservas'!$I$14:$I$2013,BN150)&gt;0,INDEX('Controle de reservas'!$K$14:$K$2013,BN150)&gt;INDEX('Controle de reservas'!$I$14:$I$2013,BN150)),CHAR(10)&amp;"DIVERGÊNCIA DE DATAS",""),IF(INDEX('Controle de reservas'!$L$14:$L$2013,BN150)="Em cobertura","COV",IF(INDEX('Controle de reservas'!$L$14:$L$2013,BN150)="Disponível","DISP",IF(INDEX('Controle de reservas'!$L$14:$L$2013,BN150)="Não utilizado","NU",IF(INDEX('Controle de reservas'!$L$14:$L$2013,BN150)="Folga","F",IF(INDEX('Controle de reservas'!$L$14:$L$2013,BN150)="Ocorrência","O",IF(INDEX('Controle de reservas'!$L$14:$L$2013,BN150)="Programado","PROG",IF(INDEX('Controle de reservas'!$L$14:$L$2013,BN150)="Disponível no posto","DP","SEM SITUAÇÃO")))))))&amp;IF(INDEX('Controle de reservas'!$M$14:$M$2013,BN150)&lt;&gt;"",CHAR(10)&amp;INDEX('Controle de reservas'!$M$14:$M$2013,BN150),IF(OR(INDEX('Controle de reservas'!$L$14:$L$2013,BN150)="Em cobertura",INDEX('Controle de reservas'!$L$14:$L$2013,BN150)="Programado"),CHAR(10)&amp;"SEM LOCAL",""))&amp;IF(INDEX('Controle de reservas'!$N$14:$N$2013,BN150)&lt;&gt;"",CHAR(10)&amp;"Subst.: "&amp;INDEX('Controle de reservas'!$N$14:$N$2013,BN150),"")&amp;IF(AND(ISNUMBER(INDEX('Controle de reservas'!$I$14:$I$2013,BN150)),INDEX('Controle de reservas'!$I$14:$I$2013,BN150)&gt;0,INDEX('Controle de reservas'!$K$14:$K$2013,BN150)&gt;INDEX('Controle de reservas'!$I$14:$I$2013,BN150)),CHAR(10)&amp;"DIVERGÊNCIA DE DATAS","")&amp;IF(INDEX('Controle de reservas'!$P$14:$P$2013,BN150)&lt;&gt;"OK"," !",""))))</f>
      </c>
      <c r="AA150" s="15">
        <f ca="1">IF(OR($AQ150=0,AA$9="",AA$9&lt;$AS150,AND($AT150&lt;&gt;"",AA$9&gt;$AT150)),"",IF(BO150=0,"—",IF(INDEX('Controle de reservas'!$P$14:$P$2013,BO150)="DUPLICIDADE NO DIA","CONFLITO"&amp;IF(INDEX('Controle de reservas'!$M$14:$M$2013,BO150)&lt;&gt;"",CHAR(10)&amp;INDEX('Controle de reservas'!$M$14:$M$2013,BO150),"")&amp;IF(INDEX('Controle de reservas'!$N$14:$N$2013,BO150)&lt;&gt;"",CHAR(10)&amp;"Subst.: "&amp;INDEX('Controle de reservas'!$N$14:$N$2013,BO150),"")&amp;IF(AND(ISNUMBER(INDEX('Controle de reservas'!$I$14:$I$2013,BO150)),INDEX('Controle de reservas'!$I$14:$I$2013,BO150)&gt;0,INDEX('Controle de reservas'!$K$14:$K$2013,BO150)&gt;INDEX('Controle de reservas'!$I$14:$I$2013,BO150)),CHAR(10)&amp;"DIVERGÊNCIA DE DATAS",""),IF(INDEX('Controle de reservas'!$L$14:$L$2013,BO150)="Em cobertura","COV",IF(INDEX('Controle de reservas'!$L$14:$L$2013,BO150)="Disponível","DISP",IF(INDEX('Controle de reservas'!$L$14:$L$2013,BO150)="Não utilizado","NU",IF(INDEX('Controle de reservas'!$L$14:$L$2013,BO150)="Folga","F",IF(INDEX('Controle de reservas'!$L$14:$L$2013,BO150)="Ocorrência","O",IF(INDEX('Controle de reservas'!$L$14:$L$2013,BO150)="Programado","PROG",IF(INDEX('Controle de reservas'!$L$14:$L$2013,BO150)="Disponível no posto","DP","SEM SITUAÇÃO")))))))&amp;IF(INDEX('Controle de reservas'!$M$14:$M$2013,BO150)&lt;&gt;"",CHAR(10)&amp;INDEX('Controle de reservas'!$M$14:$M$2013,BO150),IF(OR(INDEX('Controle de reservas'!$L$14:$L$2013,BO150)="Em cobertura",INDEX('Controle de reservas'!$L$14:$L$2013,BO150)="Programado"),CHAR(10)&amp;"SEM LOCAL",""))&amp;IF(INDEX('Controle de reservas'!$N$14:$N$2013,BO150)&lt;&gt;"",CHAR(10)&amp;"Subst.: "&amp;INDEX('Controle de reservas'!$N$14:$N$2013,BO150),"")&amp;IF(AND(ISNUMBER(INDEX('Controle de reservas'!$I$14:$I$2013,BO150)),INDEX('Controle de reservas'!$I$14:$I$2013,BO150)&gt;0,INDEX('Controle de reservas'!$K$14:$K$2013,BO150)&gt;INDEX('Controle de reservas'!$I$14:$I$2013,BO150)),CHAR(10)&amp;"DIVERGÊNCIA DE DATAS","")&amp;IF(INDEX('Controle de reservas'!$P$14:$P$2013,BO150)&lt;&gt;"OK"," !",""))))</f>
      </c>
      <c r="AB150" s="15">
        <f ca="1">IF(OR($AQ150=0,AB$9="",AB$9&lt;$AS150,AND($AT150&lt;&gt;"",AB$9&gt;$AT150)),"",IF(BP150=0,"—",IF(INDEX('Controle de reservas'!$P$14:$P$2013,BP150)="DUPLICIDADE NO DIA","CONFLITO"&amp;IF(INDEX('Controle de reservas'!$M$14:$M$2013,BP150)&lt;&gt;"",CHAR(10)&amp;INDEX('Controle de reservas'!$M$14:$M$2013,BP150),"")&amp;IF(INDEX('Controle de reservas'!$N$14:$N$2013,BP150)&lt;&gt;"",CHAR(10)&amp;"Subst.: "&amp;INDEX('Controle de reservas'!$N$14:$N$2013,BP150),"")&amp;IF(AND(ISNUMBER(INDEX('Controle de reservas'!$I$14:$I$2013,BP150)),INDEX('Controle de reservas'!$I$14:$I$2013,BP150)&gt;0,INDEX('Controle de reservas'!$K$14:$K$2013,BP150)&gt;INDEX('Controle de reservas'!$I$14:$I$2013,BP150)),CHAR(10)&amp;"DIVERGÊNCIA DE DATAS",""),IF(INDEX('Controle de reservas'!$L$14:$L$2013,BP150)="Em cobertura","COV",IF(INDEX('Controle de reservas'!$L$14:$L$2013,BP150)="Disponível","DISP",IF(INDEX('Controle de reservas'!$L$14:$L$2013,BP150)="Não utilizado","NU",IF(INDEX('Controle de reservas'!$L$14:$L$2013,BP150)="Folga","F",IF(INDEX('Controle de reservas'!$L$14:$L$2013,BP150)="Ocorrência","O",IF(INDEX('Controle de reservas'!$L$14:$L$2013,BP150)="Programado","PROG",IF(INDEX('Controle de reservas'!$L$14:$L$2013,BP150)="Disponível no posto","DP","SEM SITUAÇÃO")))))))&amp;IF(INDEX('Controle de reservas'!$M$14:$M$2013,BP150)&lt;&gt;"",CHAR(10)&amp;INDEX('Controle de reservas'!$M$14:$M$2013,BP150),IF(OR(INDEX('Controle de reservas'!$L$14:$L$2013,BP150)="Em cobertura",INDEX('Controle de reservas'!$L$14:$L$2013,BP150)="Programado"),CHAR(10)&amp;"SEM LOCAL",""))&amp;IF(INDEX('Controle de reservas'!$N$14:$N$2013,BP150)&lt;&gt;"",CHAR(10)&amp;"Subst.: "&amp;INDEX('Controle de reservas'!$N$14:$N$2013,BP150),"")&amp;IF(AND(ISNUMBER(INDEX('Controle de reservas'!$I$14:$I$2013,BP150)),INDEX('Controle de reservas'!$I$14:$I$2013,BP150)&gt;0,INDEX('Controle de reservas'!$K$14:$K$2013,BP150)&gt;INDEX('Controle de reservas'!$I$14:$I$2013,BP150)),CHAR(10)&amp;"DIVERGÊNCIA DE DATAS","")&amp;IF(INDEX('Controle de reservas'!$P$14:$P$2013,BP150)&lt;&gt;"OK"," !",""))))</f>
      </c>
      <c r="AC150" s="15">
        <f ca="1">IF(OR($AQ150=0,AC$9="",AC$9&lt;$AS150,AND($AT150&lt;&gt;"",AC$9&gt;$AT150)),"",IF(BQ150=0,"—",IF(INDEX('Controle de reservas'!$P$14:$P$2013,BQ150)="DUPLICIDADE NO DIA","CONFLITO"&amp;IF(INDEX('Controle de reservas'!$M$14:$M$2013,BQ150)&lt;&gt;"",CHAR(10)&amp;INDEX('Controle de reservas'!$M$14:$M$2013,BQ150),"")&amp;IF(INDEX('Controle de reservas'!$N$14:$N$2013,BQ150)&lt;&gt;"",CHAR(10)&amp;"Subst.: "&amp;INDEX('Controle de reservas'!$N$14:$N$2013,BQ150),"")&amp;IF(AND(ISNUMBER(INDEX('Controle de reservas'!$I$14:$I$2013,BQ150)),INDEX('Controle de reservas'!$I$14:$I$2013,BQ150)&gt;0,INDEX('Controle de reservas'!$K$14:$K$2013,BQ150)&gt;INDEX('Controle de reservas'!$I$14:$I$2013,BQ150)),CHAR(10)&amp;"DIVERGÊNCIA DE DATAS",""),IF(INDEX('Controle de reservas'!$L$14:$L$2013,BQ150)="Em cobertura","COV",IF(INDEX('Controle de reservas'!$L$14:$L$2013,BQ150)="Disponível","DISP",IF(INDEX('Controle de reservas'!$L$14:$L$2013,BQ150)="Não utilizado","NU",IF(INDEX('Controle de reservas'!$L$14:$L$2013,BQ150)="Folga","F",IF(INDEX('Controle de reservas'!$L$14:$L$2013,BQ150)="Ocorrência","O",IF(INDEX('Controle de reservas'!$L$14:$L$2013,BQ150)="Programado","PROG",IF(INDEX('Controle de reservas'!$L$14:$L$2013,BQ150)="Disponível no posto","DP","SEM SITUAÇÃO")))))))&amp;IF(INDEX('Controle de reservas'!$M$14:$M$2013,BQ150)&lt;&gt;"",CHAR(10)&amp;INDEX('Controle de reservas'!$M$14:$M$2013,BQ150),IF(OR(INDEX('Controle de reservas'!$L$14:$L$2013,BQ150)="Em cobertura",INDEX('Controle de reservas'!$L$14:$L$2013,BQ150)="Programado"),CHAR(10)&amp;"SEM LOCAL",""))&amp;IF(INDEX('Controle de reservas'!$N$14:$N$2013,BQ150)&lt;&gt;"",CHAR(10)&amp;"Subst.: "&amp;INDEX('Controle de reservas'!$N$14:$N$2013,BQ150),"")&amp;IF(AND(ISNUMBER(INDEX('Controle de reservas'!$I$14:$I$2013,BQ150)),INDEX('Controle de reservas'!$I$14:$I$2013,BQ150)&gt;0,INDEX('Controle de reservas'!$K$14:$K$2013,BQ150)&gt;INDEX('Controle de reservas'!$I$14:$I$2013,BQ150)),CHAR(10)&amp;"DIVERGÊNCIA DE DATAS","")&amp;IF(INDEX('Controle de reservas'!$P$14:$P$2013,BQ150)&lt;&gt;"OK"," !",""))))</f>
      </c>
      <c r="AD150" s="15">
        <f ca="1">IF(OR($AQ150=0,AD$9="",AD$9&lt;$AS150,AND($AT150&lt;&gt;"",AD$9&gt;$AT150)),"",IF(BR150=0,"—",IF(INDEX('Controle de reservas'!$P$14:$P$2013,BR150)="DUPLICIDADE NO DIA","CONFLITO"&amp;IF(INDEX('Controle de reservas'!$M$14:$M$2013,BR150)&lt;&gt;"",CHAR(10)&amp;INDEX('Controle de reservas'!$M$14:$M$2013,BR150),"")&amp;IF(INDEX('Controle de reservas'!$N$14:$N$2013,BR150)&lt;&gt;"",CHAR(10)&amp;"Subst.: "&amp;INDEX('Controle de reservas'!$N$14:$N$2013,BR150),"")&amp;IF(AND(ISNUMBER(INDEX('Controle de reservas'!$I$14:$I$2013,BR150)),INDEX('Controle de reservas'!$I$14:$I$2013,BR150)&gt;0,INDEX('Controle de reservas'!$K$14:$K$2013,BR150)&gt;INDEX('Controle de reservas'!$I$14:$I$2013,BR150)),CHAR(10)&amp;"DIVERGÊNCIA DE DATAS",""),IF(INDEX('Controle de reservas'!$L$14:$L$2013,BR150)="Em cobertura","COV",IF(INDEX('Controle de reservas'!$L$14:$L$2013,BR150)="Disponível","DISP",IF(INDEX('Controle de reservas'!$L$14:$L$2013,BR150)="Não utilizado","NU",IF(INDEX('Controle de reservas'!$L$14:$L$2013,BR150)="Folga","F",IF(INDEX('Controle de reservas'!$L$14:$L$2013,BR150)="Ocorrência","O",IF(INDEX('Controle de reservas'!$L$14:$L$2013,BR150)="Programado","PROG",IF(INDEX('Controle de reservas'!$L$14:$L$2013,BR150)="Disponível no posto","DP","SEM SITUAÇÃO")))))))&amp;IF(INDEX('Controle de reservas'!$M$14:$M$2013,BR150)&lt;&gt;"",CHAR(10)&amp;INDEX('Controle de reservas'!$M$14:$M$2013,BR150),IF(OR(INDEX('Controle de reservas'!$L$14:$L$2013,BR150)="Em cobertura",INDEX('Controle de reservas'!$L$14:$L$2013,BR150)="Programado"),CHAR(10)&amp;"SEM LOCAL",""))&amp;IF(INDEX('Controle de reservas'!$N$14:$N$2013,BR150)&lt;&gt;"",CHAR(10)&amp;"Subst.: "&amp;INDEX('Controle de reservas'!$N$14:$N$2013,BR150),"")&amp;IF(AND(ISNUMBER(INDEX('Controle de reservas'!$I$14:$I$2013,BR150)),INDEX('Controle de reservas'!$I$14:$I$2013,BR150)&gt;0,INDEX('Controle de reservas'!$K$14:$K$2013,BR150)&gt;INDEX('Controle de reservas'!$I$14:$I$2013,BR150)),CHAR(10)&amp;"DIVERGÊNCIA DE DATAS","")&amp;IF(INDEX('Controle de reservas'!$P$14:$P$2013,BR150)&lt;&gt;"OK"," !",""))))</f>
      </c>
      <c r="AE150" s="15">
        <f ca="1">IF(OR($AQ150=0,AE$9="",AE$9&lt;$AS150,AND($AT150&lt;&gt;"",AE$9&gt;$AT150)),"",IF(BS150=0,"—",IF(INDEX('Controle de reservas'!$P$14:$P$2013,BS150)="DUPLICIDADE NO DIA","CONFLITO"&amp;IF(INDEX('Controle de reservas'!$M$14:$M$2013,BS150)&lt;&gt;"",CHAR(10)&amp;INDEX('Controle de reservas'!$M$14:$M$2013,BS150),"")&amp;IF(INDEX('Controle de reservas'!$N$14:$N$2013,BS150)&lt;&gt;"",CHAR(10)&amp;"Subst.: "&amp;INDEX('Controle de reservas'!$N$14:$N$2013,BS150),"")&amp;IF(AND(ISNUMBER(INDEX('Controle de reservas'!$I$14:$I$2013,BS150)),INDEX('Controle de reservas'!$I$14:$I$2013,BS150)&gt;0,INDEX('Controle de reservas'!$K$14:$K$2013,BS150)&gt;INDEX('Controle de reservas'!$I$14:$I$2013,BS150)),CHAR(10)&amp;"DIVERGÊNCIA DE DATAS",""),IF(INDEX('Controle de reservas'!$L$14:$L$2013,BS150)="Em cobertura","COV",IF(INDEX('Controle de reservas'!$L$14:$L$2013,BS150)="Disponível","DISP",IF(INDEX('Controle de reservas'!$L$14:$L$2013,BS150)="Não utilizado","NU",IF(INDEX('Controle de reservas'!$L$14:$L$2013,BS150)="Folga","F",IF(INDEX('Controle de reservas'!$L$14:$L$2013,BS150)="Ocorrência","O",IF(INDEX('Controle de reservas'!$L$14:$L$2013,BS150)="Programado","PROG",IF(INDEX('Controle de reservas'!$L$14:$L$2013,BS150)="Disponível no posto","DP","SEM SITUAÇÃO")))))))&amp;IF(INDEX('Controle de reservas'!$M$14:$M$2013,BS150)&lt;&gt;"",CHAR(10)&amp;INDEX('Controle de reservas'!$M$14:$M$2013,BS150),IF(OR(INDEX('Controle de reservas'!$L$14:$L$2013,BS150)="Em cobertura",INDEX('Controle de reservas'!$L$14:$L$2013,BS150)="Programado"),CHAR(10)&amp;"SEM LOCAL",""))&amp;IF(INDEX('Controle de reservas'!$N$14:$N$2013,BS150)&lt;&gt;"",CHAR(10)&amp;"Subst.: "&amp;INDEX('Controle de reservas'!$N$14:$N$2013,BS150),"")&amp;IF(AND(ISNUMBER(INDEX('Controle de reservas'!$I$14:$I$2013,BS150)),INDEX('Controle de reservas'!$I$14:$I$2013,BS150)&gt;0,INDEX('Controle de reservas'!$K$14:$K$2013,BS150)&gt;INDEX('Controle de reservas'!$I$14:$I$2013,BS150)),CHAR(10)&amp;"DIVERGÊNCIA DE DATAS","")&amp;IF(INDEX('Controle de reservas'!$P$14:$P$2013,BS150)&lt;&gt;"OK"," !",""))))</f>
      </c>
      <c r="AF150" s="15">
        <f ca="1">IF(OR($AQ150=0,AF$9="",AF$9&lt;$AS150,AND($AT150&lt;&gt;"",AF$9&gt;$AT150)),"",IF(BT150=0,"—",IF(INDEX('Controle de reservas'!$P$14:$P$2013,BT150)="DUPLICIDADE NO DIA","CONFLITO"&amp;IF(INDEX('Controle de reservas'!$M$14:$M$2013,BT150)&lt;&gt;"",CHAR(10)&amp;INDEX('Controle de reservas'!$M$14:$M$2013,BT150),"")&amp;IF(INDEX('Controle de reservas'!$N$14:$N$2013,BT150)&lt;&gt;"",CHAR(10)&amp;"Subst.: "&amp;INDEX('Controle de reservas'!$N$14:$N$2013,BT150),"")&amp;IF(AND(ISNUMBER(INDEX('Controle de reservas'!$I$14:$I$2013,BT150)),INDEX('Controle de reservas'!$I$14:$I$2013,BT150)&gt;0,INDEX('Controle de reservas'!$K$14:$K$2013,BT150)&gt;INDEX('Controle de reservas'!$I$14:$I$2013,BT150)),CHAR(10)&amp;"DIVERGÊNCIA DE DATAS",""),IF(INDEX('Controle de reservas'!$L$14:$L$2013,BT150)="Em cobertura","COV",IF(INDEX('Controle de reservas'!$L$14:$L$2013,BT150)="Disponível","DISP",IF(INDEX('Controle de reservas'!$L$14:$L$2013,BT150)="Não utilizado","NU",IF(INDEX('Controle de reservas'!$L$14:$L$2013,BT150)="Folga","F",IF(INDEX('Controle de reservas'!$L$14:$L$2013,BT150)="Ocorrência","O",IF(INDEX('Controle de reservas'!$L$14:$L$2013,BT150)="Programado","PROG",IF(INDEX('Controle de reservas'!$L$14:$L$2013,BT150)="Disponível no posto","DP","SEM SITUAÇÃO")))))))&amp;IF(INDEX('Controle de reservas'!$M$14:$M$2013,BT150)&lt;&gt;"",CHAR(10)&amp;INDEX('Controle de reservas'!$M$14:$M$2013,BT150),IF(OR(INDEX('Controle de reservas'!$L$14:$L$2013,BT150)="Em cobertura",INDEX('Controle de reservas'!$L$14:$L$2013,BT150)="Programado"),CHAR(10)&amp;"SEM LOCAL",""))&amp;IF(INDEX('Controle de reservas'!$N$14:$N$2013,BT150)&lt;&gt;"",CHAR(10)&amp;"Subst.: "&amp;INDEX('Controle de reservas'!$N$14:$N$2013,BT150),"")&amp;IF(AND(ISNUMBER(INDEX('Controle de reservas'!$I$14:$I$2013,BT150)),INDEX('Controle de reservas'!$I$14:$I$2013,BT150)&gt;0,INDEX('Controle de reservas'!$K$14:$K$2013,BT150)&gt;INDEX('Controle de reservas'!$I$14:$I$2013,BT150)),CHAR(10)&amp;"DIVERGÊNCIA DE DATAS","")&amp;IF(INDEX('Controle de reservas'!$P$14:$P$2013,BT150)&lt;&gt;"OK"," !",""))))</f>
      </c>
      <c r="AG150" s="15">
        <f ca="1">IF(OR($AQ150=0,AG$9="",AG$9&lt;$AS150,AND($AT150&lt;&gt;"",AG$9&gt;$AT150)),"",IF(BU150=0,"—",IF(INDEX('Controle de reservas'!$P$14:$P$2013,BU150)="DUPLICIDADE NO DIA","CONFLITO"&amp;IF(INDEX('Controle de reservas'!$M$14:$M$2013,BU150)&lt;&gt;"",CHAR(10)&amp;INDEX('Controle de reservas'!$M$14:$M$2013,BU150),"")&amp;IF(INDEX('Controle de reservas'!$N$14:$N$2013,BU150)&lt;&gt;"",CHAR(10)&amp;"Subst.: "&amp;INDEX('Controle de reservas'!$N$14:$N$2013,BU150),"")&amp;IF(AND(ISNUMBER(INDEX('Controle de reservas'!$I$14:$I$2013,BU150)),INDEX('Controle de reservas'!$I$14:$I$2013,BU150)&gt;0,INDEX('Controle de reservas'!$K$14:$K$2013,BU150)&gt;INDEX('Controle de reservas'!$I$14:$I$2013,BU150)),CHAR(10)&amp;"DIVERGÊNCIA DE DATAS",""),IF(INDEX('Controle de reservas'!$L$14:$L$2013,BU150)="Em cobertura","COV",IF(INDEX('Controle de reservas'!$L$14:$L$2013,BU150)="Disponível","DISP",IF(INDEX('Controle de reservas'!$L$14:$L$2013,BU150)="Não utilizado","NU",IF(INDEX('Controle de reservas'!$L$14:$L$2013,BU150)="Folga","F",IF(INDEX('Controle de reservas'!$L$14:$L$2013,BU150)="Ocorrência","O",IF(INDEX('Controle de reservas'!$L$14:$L$2013,BU150)="Programado","PROG",IF(INDEX('Controle de reservas'!$L$14:$L$2013,BU150)="Disponível no posto","DP","SEM SITUAÇÃO")))))))&amp;IF(INDEX('Controle de reservas'!$M$14:$M$2013,BU150)&lt;&gt;"",CHAR(10)&amp;INDEX('Controle de reservas'!$M$14:$M$2013,BU150),IF(OR(INDEX('Controle de reservas'!$L$14:$L$2013,BU150)="Em cobertura",INDEX('Controle de reservas'!$L$14:$L$2013,BU150)="Programado"),CHAR(10)&amp;"SEM LOCAL",""))&amp;IF(INDEX('Controle de reservas'!$N$14:$N$2013,BU150)&lt;&gt;"",CHAR(10)&amp;"Subst.: "&amp;INDEX('Controle de reservas'!$N$14:$N$2013,BU150),"")&amp;IF(AND(ISNUMBER(INDEX('Controle de reservas'!$I$14:$I$2013,BU150)),INDEX('Controle de reservas'!$I$14:$I$2013,BU150)&gt;0,INDEX('Controle de reservas'!$K$14:$K$2013,BU150)&gt;INDEX('Controle de reservas'!$I$14:$I$2013,BU150)),CHAR(10)&amp;"DIVERGÊNCIA DE DATAS","")&amp;IF(INDEX('Controle de reservas'!$P$14:$P$2013,BU150)&lt;&gt;"OK"," !",""))))</f>
      </c>
      <c r="AH150" s="15">
        <f ca="1">IF(OR($AQ150=0,AH$9="",AH$9&lt;$AS150,AND($AT150&lt;&gt;"",AH$9&gt;$AT150)),"",IF(BV150=0,"—",IF(INDEX('Controle de reservas'!$P$14:$P$2013,BV150)="DUPLICIDADE NO DIA","CONFLITO"&amp;IF(INDEX('Controle de reservas'!$M$14:$M$2013,BV150)&lt;&gt;"",CHAR(10)&amp;INDEX('Controle de reservas'!$M$14:$M$2013,BV150),"")&amp;IF(INDEX('Controle de reservas'!$N$14:$N$2013,BV150)&lt;&gt;"",CHAR(10)&amp;"Subst.: "&amp;INDEX('Controle de reservas'!$N$14:$N$2013,BV150),"")&amp;IF(AND(ISNUMBER(INDEX('Controle de reservas'!$I$14:$I$2013,BV150)),INDEX('Controle de reservas'!$I$14:$I$2013,BV150)&gt;0,INDEX('Controle de reservas'!$K$14:$K$2013,BV150)&gt;INDEX('Controle de reservas'!$I$14:$I$2013,BV150)),CHAR(10)&amp;"DIVERGÊNCIA DE DATAS",""),IF(INDEX('Controle de reservas'!$L$14:$L$2013,BV150)="Em cobertura","COV",IF(INDEX('Controle de reservas'!$L$14:$L$2013,BV150)="Disponível","DISP",IF(INDEX('Controle de reservas'!$L$14:$L$2013,BV150)="Não utilizado","NU",IF(INDEX('Controle de reservas'!$L$14:$L$2013,BV150)="Folga","F",IF(INDEX('Controle de reservas'!$L$14:$L$2013,BV150)="Ocorrência","O",IF(INDEX('Controle de reservas'!$L$14:$L$2013,BV150)="Programado","PROG",IF(INDEX('Controle de reservas'!$L$14:$L$2013,BV150)="Disponível no posto","DP","SEM SITUAÇÃO")))))))&amp;IF(INDEX('Controle de reservas'!$M$14:$M$2013,BV150)&lt;&gt;"",CHAR(10)&amp;INDEX('Controle de reservas'!$M$14:$M$2013,BV150),IF(OR(INDEX('Controle de reservas'!$L$14:$L$2013,BV150)="Em cobertura",INDEX('Controle de reservas'!$L$14:$L$2013,BV150)="Programado"),CHAR(10)&amp;"SEM LOCAL",""))&amp;IF(INDEX('Controle de reservas'!$N$14:$N$2013,BV150)&lt;&gt;"",CHAR(10)&amp;"Subst.: "&amp;INDEX('Controle de reservas'!$N$14:$N$2013,BV150),"")&amp;IF(AND(ISNUMBER(INDEX('Controle de reservas'!$I$14:$I$2013,BV150)),INDEX('Controle de reservas'!$I$14:$I$2013,BV150)&gt;0,INDEX('Controle de reservas'!$K$14:$K$2013,BV150)&gt;INDEX('Controle de reservas'!$I$14:$I$2013,BV150)),CHAR(10)&amp;"DIVERGÊNCIA DE DATAS","")&amp;IF(INDEX('Controle de reservas'!$P$14:$P$2013,BV150)&lt;&gt;"OK"," !",""))))</f>
      </c>
      <c r="AI150" s="15">
        <f ca="1">IF(OR($AQ150=0,AI$9="",AI$9&lt;$AS150,AND($AT150&lt;&gt;"",AI$9&gt;$AT150)),"",IF(BW150=0,"—",IF(INDEX('Controle de reservas'!$P$14:$P$2013,BW150)="DUPLICIDADE NO DIA","CONFLITO"&amp;IF(INDEX('Controle de reservas'!$M$14:$M$2013,BW150)&lt;&gt;"",CHAR(10)&amp;INDEX('Controle de reservas'!$M$14:$M$2013,BW150),"")&amp;IF(INDEX('Controle de reservas'!$N$14:$N$2013,BW150)&lt;&gt;"",CHAR(10)&amp;"Subst.: "&amp;INDEX('Controle de reservas'!$N$14:$N$2013,BW150),"")&amp;IF(AND(ISNUMBER(INDEX('Controle de reservas'!$I$14:$I$2013,BW150)),INDEX('Controle de reservas'!$I$14:$I$2013,BW150)&gt;0,INDEX('Controle de reservas'!$K$14:$K$2013,BW150)&gt;INDEX('Controle de reservas'!$I$14:$I$2013,BW150)),CHAR(10)&amp;"DIVERGÊNCIA DE DATAS",""),IF(INDEX('Controle de reservas'!$L$14:$L$2013,BW150)="Em cobertura","COV",IF(INDEX('Controle de reservas'!$L$14:$L$2013,BW150)="Disponível","DISP",IF(INDEX('Controle de reservas'!$L$14:$L$2013,BW150)="Não utilizado","NU",IF(INDEX('Controle de reservas'!$L$14:$L$2013,BW150)="Folga","F",IF(INDEX('Controle de reservas'!$L$14:$L$2013,BW150)="Ocorrência","O",IF(INDEX('Controle de reservas'!$L$14:$L$2013,BW150)="Programado","PROG",IF(INDEX('Controle de reservas'!$L$14:$L$2013,BW150)="Disponível no posto","DP","SEM SITUAÇÃO")))))))&amp;IF(INDEX('Controle de reservas'!$M$14:$M$2013,BW150)&lt;&gt;"",CHAR(10)&amp;INDEX('Controle de reservas'!$M$14:$M$2013,BW150),IF(OR(INDEX('Controle de reservas'!$L$14:$L$2013,BW150)="Em cobertura",INDEX('Controle de reservas'!$L$14:$L$2013,BW150)="Programado"),CHAR(10)&amp;"SEM LOCAL",""))&amp;IF(INDEX('Controle de reservas'!$N$14:$N$2013,BW150)&lt;&gt;"",CHAR(10)&amp;"Subst.: "&amp;INDEX('Controle de reservas'!$N$14:$N$2013,BW150),"")&amp;IF(AND(ISNUMBER(INDEX('Controle de reservas'!$I$14:$I$2013,BW150)),INDEX('Controle de reservas'!$I$14:$I$2013,BW150)&gt;0,INDEX('Controle de reservas'!$K$14:$K$2013,BW150)&gt;INDEX('Controle de reservas'!$I$14:$I$2013,BW150)),CHAR(10)&amp;"DIVERGÊNCIA DE DATAS","")&amp;IF(INDEX('Controle de reservas'!$P$14:$P$2013,BW150)&lt;&gt;"OK"," !",""))))</f>
      </c>
      <c r="AJ150" s="15">
        <f ca="1">IF(OR($AQ150=0,AJ$9="",AJ$9&lt;$AS150,AND($AT150&lt;&gt;"",AJ$9&gt;$AT150)),"",IF(BX150=0,"—",IF(INDEX('Controle de reservas'!$P$14:$P$2013,BX150)="DUPLICIDADE NO DIA","CONFLITO"&amp;IF(INDEX('Controle de reservas'!$M$14:$M$2013,BX150)&lt;&gt;"",CHAR(10)&amp;INDEX('Controle de reservas'!$M$14:$M$2013,BX150),"")&amp;IF(INDEX('Controle de reservas'!$N$14:$N$2013,BX150)&lt;&gt;"",CHAR(10)&amp;"Subst.: "&amp;INDEX('Controle de reservas'!$N$14:$N$2013,BX150),"")&amp;IF(AND(ISNUMBER(INDEX('Controle de reservas'!$I$14:$I$2013,BX150)),INDEX('Controle de reservas'!$I$14:$I$2013,BX150)&gt;0,INDEX('Controle de reservas'!$K$14:$K$2013,BX150)&gt;INDEX('Controle de reservas'!$I$14:$I$2013,BX150)),CHAR(10)&amp;"DIVERGÊNCIA DE DATAS",""),IF(INDEX('Controle de reservas'!$L$14:$L$2013,BX150)="Em cobertura","COV",IF(INDEX('Controle de reservas'!$L$14:$L$2013,BX150)="Disponível","DISP",IF(INDEX('Controle de reservas'!$L$14:$L$2013,BX150)="Não utilizado","NU",IF(INDEX('Controle de reservas'!$L$14:$L$2013,BX150)="Folga","F",IF(INDEX('Controle de reservas'!$L$14:$L$2013,BX150)="Ocorrência","O",IF(INDEX('Controle de reservas'!$L$14:$L$2013,BX150)="Programado","PROG",IF(INDEX('Controle de reservas'!$L$14:$L$2013,BX150)="Disponível no posto","DP","SEM SITUAÇÃO")))))))&amp;IF(INDEX('Controle de reservas'!$M$14:$M$2013,BX150)&lt;&gt;"",CHAR(10)&amp;INDEX('Controle de reservas'!$M$14:$M$2013,BX150),IF(OR(INDEX('Controle de reservas'!$L$14:$L$2013,BX150)="Em cobertura",INDEX('Controle de reservas'!$L$14:$L$2013,BX150)="Programado"),CHAR(10)&amp;"SEM LOCAL",""))&amp;IF(INDEX('Controle de reservas'!$N$14:$N$2013,BX150)&lt;&gt;"",CHAR(10)&amp;"Subst.: "&amp;INDEX('Controle de reservas'!$N$14:$N$2013,BX150),"")&amp;IF(AND(ISNUMBER(INDEX('Controle de reservas'!$I$14:$I$2013,BX150)),INDEX('Controle de reservas'!$I$14:$I$2013,BX150)&gt;0,INDEX('Controle de reservas'!$K$14:$K$2013,BX150)&gt;INDEX('Controle de reservas'!$I$14:$I$2013,BX150)),CHAR(10)&amp;"DIVERGÊNCIA DE DATAS","")&amp;IF(INDEX('Controle de reservas'!$P$14:$P$2013,BX150)&lt;&gt;"OK"," !",""))))</f>
      </c>
      <c r="AK150" s="15">
        <f ca="1">IF(OR($AQ150=0,AK$9="",AK$9&lt;$AS150,AND($AT150&lt;&gt;"",AK$9&gt;$AT150)),"",IF(BY150=0,"—",IF(INDEX('Controle de reservas'!$P$14:$P$2013,BY150)="DUPLICIDADE NO DIA","CONFLITO"&amp;IF(INDEX('Controle de reservas'!$M$14:$M$2013,BY150)&lt;&gt;"",CHAR(10)&amp;INDEX('Controle de reservas'!$M$14:$M$2013,BY150),"")&amp;IF(INDEX('Controle de reservas'!$N$14:$N$2013,BY150)&lt;&gt;"",CHAR(10)&amp;"Subst.: "&amp;INDEX('Controle de reservas'!$N$14:$N$2013,BY150),"")&amp;IF(AND(ISNUMBER(INDEX('Controle de reservas'!$I$14:$I$2013,BY150)),INDEX('Controle de reservas'!$I$14:$I$2013,BY150)&gt;0,INDEX('Controle de reservas'!$K$14:$K$2013,BY150)&gt;INDEX('Controle de reservas'!$I$14:$I$2013,BY150)),CHAR(10)&amp;"DIVERGÊNCIA DE DATAS",""),IF(INDEX('Controle de reservas'!$L$14:$L$2013,BY150)="Em cobertura","COV",IF(INDEX('Controle de reservas'!$L$14:$L$2013,BY150)="Disponível","DISP",IF(INDEX('Controle de reservas'!$L$14:$L$2013,BY150)="Não utilizado","NU",IF(INDEX('Controle de reservas'!$L$14:$L$2013,BY150)="Folga","F",IF(INDEX('Controle de reservas'!$L$14:$L$2013,BY150)="Ocorrência","O",IF(INDEX('Controle de reservas'!$L$14:$L$2013,BY150)="Programado","PROG",IF(INDEX('Controle de reservas'!$L$14:$L$2013,BY150)="Disponível no posto","DP","SEM SITUAÇÃO")))))))&amp;IF(INDEX('Controle de reservas'!$M$14:$M$2013,BY150)&lt;&gt;"",CHAR(10)&amp;INDEX('Controle de reservas'!$M$14:$M$2013,BY150),IF(OR(INDEX('Controle de reservas'!$L$14:$L$2013,BY150)="Em cobertura",INDEX('Controle de reservas'!$L$14:$L$2013,BY150)="Programado"),CHAR(10)&amp;"SEM LOCAL",""))&amp;IF(INDEX('Controle de reservas'!$N$14:$N$2013,BY150)&lt;&gt;"",CHAR(10)&amp;"Subst.: "&amp;INDEX('Controle de reservas'!$N$14:$N$2013,BY150),"")&amp;IF(AND(ISNUMBER(INDEX('Controle de reservas'!$I$14:$I$2013,BY150)),INDEX('Controle de reservas'!$I$14:$I$2013,BY150)&gt;0,INDEX('Controle de reservas'!$K$14:$K$2013,BY150)&gt;INDEX('Controle de reservas'!$I$14:$I$2013,BY150)),CHAR(10)&amp;"DIVERGÊNCIA DE DATAS","")&amp;IF(INDEX('Controle de reservas'!$P$14:$P$2013,BY150)&lt;&gt;"OK"," !",""))))</f>
      </c>
      <c r="AL150" s="14">
        <f t="shared" ca="1" si="9"/>
      </c>
      <c r="AM150" s="14">
        <f t="shared" ca="1" si="10"/>
      </c>
      <c r="AN150" s="14">
        <f t="shared" ca="1" si="11"/>
      </c>
      <c r="AO150" s="14">
        <f t="shared" ca="1" si="12"/>
      </c>
      <c r="AP150" s="14">
        <f ca="1">IF($AQ150=0,"",INDEX('Controle de reservas'!$O$14:$O$2013,$AQ150))</f>
      </c>
      <c r="AQ150">
        <f ca="1">IFERROR(MATCH(ROW()-9,'Controle de reservas'!$S$14:$S$2013,0),0)</f>
      </c>
      <c r="AR150">
        <f ca="1">IF($AQ150=0,"",INDEX('Controle de reservas'!$Q$14:$Q$2013,$AQ150))</f>
      </c>
      <c r="AS150">
        <f ca="1">IF($AQ150=0,"",INDEX('Controle de reservas'!$H$14:$H$2013,$AQ150))</f>
      </c>
      <c r="AT150">
        <f ca="1">IF($AQ150=0,"",IF(INDEX('Controle de reservas'!$J$14:$J$2013,$AQ150)=0,"",INDEX('Controle de reservas'!$J$14:$J$2013,$AQ150)))</f>
      </c>
      <c r="AU150">
        <f ca="1">IF(OR($AQ150=0,G$9=""),0,IFERROR(MATCH($AR150&amp;"|"&amp;TEXT(G$9,"yyyymmdd"),'Controle de reservas'!$T$14:$T$2013,0),0))</f>
      </c>
      <c r="AV150">
        <f ca="1">IF(OR($AQ150=0,H$9=""),0,IFERROR(MATCH($AR150&amp;"|"&amp;TEXT(H$9,"yyyymmdd"),'Controle de reservas'!$T$14:$T$2013,0),0))</f>
      </c>
      <c r="AW150">
        <f ca="1">IF(OR($AQ150=0,I$9=""),0,IFERROR(MATCH($AR150&amp;"|"&amp;TEXT(I$9,"yyyymmdd"),'Controle de reservas'!$T$14:$T$2013,0),0))</f>
      </c>
      <c r="AX150">
        <f ca="1">IF(OR($AQ150=0,J$9=""),0,IFERROR(MATCH($AR150&amp;"|"&amp;TEXT(J$9,"yyyymmdd"),'Controle de reservas'!$T$14:$T$2013,0),0))</f>
      </c>
      <c r="AY150">
        <f ca="1">IF(OR($AQ150=0,K$9=""),0,IFERROR(MATCH($AR150&amp;"|"&amp;TEXT(K$9,"yyyymmdd"),'Controle de reservas'!$T$14:$T$2013,0),0))</f>
      </c>
      <c r="AZ150">
        <f ca="1">IF(OR($AQ150=0,L$9=""),0,IFERROR(MATCH($AR150&amp;"|"&amp;TEXT(L$9,"yyyymmdd"),'Controle de reservas'!$T$14:$T$2013,0),0))</f>
      </c>
      <c r="BA150">
        <f ca="1">IF(OR($AQ150=0,M$9=""),0,IFERROR(MATCH($AR150&amp;"|"&amp;TEXT(M$9,"yyyymmdd"),'Controle de reservas'!$T$14:$T$2013,0),0))</f>
      </c>
      <c r="BB150">
        <f ca="1">IF(OR($AQ150=0,N$9=""),0,IFERROR(MATCH($AR150&amp;"|"&amp;TEXT(N$9,"yyyymmdd"),'Controle de reservas'!$T$14:$T$2013,0),0))</f>
      </c>
      <c r="BC150">
        <f ca="1">IF(OR($AQ150=0,O$9=""),0,IFERROR(MATCH($AR150&amp;"|"&amp;TEXT(O$9,"yyyymmdd"),'Controle de reservas'!$T$14:$T$2013,0),0))</f>
      </c>
      <c r="BD150">
        <f ca="1">IF(OR($AQ150=0,P$9=""),0,IFERROR(MATCH($AR150&amp;"|"&amp;TEXT(P$9,"yyyymmdd"),'Controle de reservas'!$T$14:$T$2013,0),0))</f>
      </c>
      <c r="BE150">
        <f ca="1">IF(OR($AQ150=0,Q$9=""),0,IFERROR(MATCH($AR150&amp;"|"&amp;TEXT(Q$9,"yyyymmdd"),'Controle de reservas'!$T$14:$T$2013,0),0))</f>
      </c>
      <c r="BF150">
        <f ca="1">IF(OR($AQ150=0,R$9=""),0,IFERROR(MATCH($AR150&amp;"|"&amp;TEXT(R$9,"yyyymmdd"),'Controle de reservas'!$T$14:$T$2013,0),0))</f>
      </c>
      <c r="BG150">
        <f ca="1">IF(OR($AQ150=0,S$9=""),0,IFERROR(MATCH($AR150&amp;"|"&amp;TEXT(S$9,"yyyymmdd"),'Controle de reservas'!$T$14:$T$2013,0),0))</f>
      </c>
      <c r="BH150">
        <f ca="1">IF(OR($AQ150=0,T$9=""),0,IFERROR(MATCH($AR150&amp;"|"&amp;TEXT(T$9,"yyyymmdd"),'Controle de reservas'!$T$14:$T$2013,0),0))</f>
      </c>
      <c r="BI150">
        <f ca="1">IF(OR($AQ150=0,U$9=""),0,IFERROR(MATCH($AR150&amp;"|"&amp;TEXT(U$9,"yyyymmdd"),'Controle de reservas'!$T$14:$T$2013,0),0))</f>
      </c>
      <c r="BJ150">
        <f ca="1">IF(OR($AQ150=0,V$9=""),0,IFERROR(MATCH($AR150&amp;"|"&amp;TEXT(V$9,"yyyymmdd"),'Controle de reservas'!$T$14:$T$2013,0),0))</f>
      </c>
      <c r="BK150">
        <f ca="1">IF(OR($AQ150=0,W$9=""),0,IFERROR(MATCH($AR150&amp;"|"&amp;TEXT(W$9,"yyyymmdd"),'Controle de reservas'!$T$14:$T$2013,0),0))</f>
      </c>
      <c r="BL150">
        <f ca="1">IF(OR($AQ150=0,X$9=""),0,IFERROR(MATCH($AR150&amp;"|"&amp;TEXT(X$9,"yyyymmdd"),'Controle de reservas'!$T$14:$T$2013,0),0))</f>
      </c>
      <c r="BM150">
        <f ca="1">IF(OR($AQ150=0,Y$9=""),0,IFERROR(MATCH($AR150&amp;"|"&amp;TEXT(Y$9,"yyyymmdd"),'Controle de reservas'!$T$14:$T$2013,0),0))</f>
      </c>
      <c r="BN150">
        <f ca="1">IF(OR($AQ150=0,Z$9=""),0,IFERROR(MATCH($AR150&amp;"|"&amp;TEXT(Z$9,"yyyymmdd"),'Controle de reservas'!$T$14:$T$2013,0),0))</f>
      </c>
      <c r="BO150">
        <f ca="1">IF(OR($AQ150=0,AA$9=""),0,IFERROR(MATCH($AR150&amp;"|"&amp;TEXT(AA$9,"yyyymmdd"),'Controle de reservas'!$T$14:$T$2013,0),0))</f>
      </c>
      <c r="BP150">
        <f ca="1">IF(OR($AQ150=0,AB$9=""),0,IFERROR(MATCH($AR150&amp;"|"&amp;TEXT(AB$9,"yyyymmdd"),'Controle de reservas'!$T$14:$T$2013,0),0))</f>
      </c>
      <c r="BQ150">
        <f ca="1">IF(OR($AQ150=0,AC$9=""),0,IFERROR(MATCH($AR150&amp;"|"&amp;TEXT(AC$9,"yyyymmdd"),'Controle de reservas'!$T$14:$T$2013,0),0))</f>
      </c>
      <c r="BR150">
        <f ca="1">IF(OR($AQ150=0,AD$9=""),0,IFERROR(MATCH($AR150&amp;"|"&amp;TEXT(AD$9,"yyyymmdd"),'Controle de reservas'!$T$14:$T$2013,0),0))</f>
      </c>
      <c r="BS150">
        <f ca="1">IF(OR($AQ150=0,AE$9=""),0,IFERROR(MATCH($AR150&amp;"|"&amp;TEXT(AE$9,"yyyymmdd"),'Controle de reservas'!$T$14:$T$2013,0),0))</f>
      </c>
      <c r="BT150">
        <f ca="1">IF(OR($AQ150=0,AF$9=""),0,IFERROR(MATCH($AR150&amp;"|"&amp;TEXT(AF$9,"yyyymmdd"),'Controle de reservas'!$T$14:$T$2013,0),0))</f>
      </c>
      <c r="BU150">
        <f ca="1">IF(OR($AQ150=0,AG$9=""),0,IFERROR(MATCH($AR150&amp;"|"&amp;TEXT(AG$9,"yyyymmdd"),'Controle de reservas'!$T$14:$T$2013,0),0))</f>
      </c>
      <c r="BV150">
        <f ca="1">IF(OR($AQ150=0,AH$9=""),0,IFERROR(MATCH($AR150&amp;"|"&amp;TEXT(AH$9,"yyyymmdd"),'Controle de reservas'!$T$14:$T$2013,0),0))</f>
      </c>
      <c r="BW150">
        <f ca="1">IF(OR($AQ150=0,AI$9=""),0,IFERROR(MATCH($AR150&amp;"|"&amp;TEXT(AI$9,"yyyymmdd"),'Controle de reservas'!$T$14:$T$2013,0),0))</f>
      </c>
      <c r="BX150">
        <f ca="1">IF(OR($AQ150=0,AJ$9=""),0,IFERROR(MATCH($AR150&amp;"|"&amp;TEXT(AJ$9,"yyyymmdd"),'Controle de reservas'!$T$14:$T$2013,0),0))</f>
      </c>
      <c r="BY150">
        <f ca="1">IF(OR($AQ150=0,AK$9=""),0,IFERROR(MATCH($AR150&amp;"|"&amp;TEXT(AK$9,"yyyymmdd"),'Controle de reservas'!$T$14:$T$2013,0),0))</f>
      </c>
    </row>
    <row r="151" spans="1:77" ht="105" customHeight="1" x14ac:dyDescent="0.25">
      <c r="A151" s="16">
        <f ca="1">IF($AQ151=0,"",INDEX('Controle de reservas'!$A$14:$A$2013,$AQ151))</f>
      </c>
      <c r="B151" s="16">
        <f ca="1">IF($AQ151=0,"",INDEX('Controle de reservas'!$B$14:$B$2013,$AQ151))</f>
      </c>
      <c r="C151" s="16">
        <f ca="1">IF($AQ151=0,"",INDEX('Controle de reservas'!$C$14:$C$2013,$AQ151))</f>
      </c>
      <c r="D151" s="16">
        <f ca="1">IF($AQ151=0,"",INDEX('Controle de reservas'!$D$14:$D$2013,$AQ151))</f>
      </c>
      <c r="E151" s="16">
        <f ca="1">IF($AQ151=0,"",INDEX('Controle de reservas'!$E$14:$E$2013,$AQ151))</f>
      </c>
      <c r="F151" s="16">
        <f ca="1">IF($AQ151=0,"",INDEX('Controle de reservas'!$F$14:$F$2013,$AQ151))</f>
      </c>
      <c r="G151" s="17">
        <f ca="1">IF(OR($AQ151=0,G$9="",G$9&lt;$AS151,AND($AT151&lt;&gt;"",G$9&gt;$AT151)),"",IF(AU151=0,"—",IF(INDEX('Controle de reservas'!$P$14:$P$2013,AU151)="DUPLICIDADE NO DIA","CONFLITO"&amp;IF(INDEX('Controle de reservas'!$M$14:$M$2013,AU151)&lt;&gt;"",CHAR(10)&amp;INDEX('Controle de reservas'!$M$14:$M$2013,AU151),"")&amp;IF(INDEX('Controle de reservas'!$N$14:$N$2013,AU151)&lt;&gt;"",CHAR(10)&amp;"Subst.: "&amp;INDEX('Controle de reservas'!$N$14:$N$2013,AU151),"")&amp;IF(AND(ISNUMBER(INDEX('Controle de reservas'!$I$14:$I$2013,AU151)),INDEX('Controle de reservas'!$I$14:$I$2013,AU151)&gt;0,INDEX('Controle de reservas'!$K$14:$K$2013,AU151)&gt;INDEX('Controle de reservas'!$I$14:$I$2013,AU151)),CHAR(10)&amp;"DIVERGÊNCIA DE DATAS",""),IF(INDEX('Controle de reservas'!$L$14:$L$2013,AU151)="Em cobertura","COV",IF(INDEX('Controle de reservas'!$L$14:$L$2013,AU151)="Disponível","DISP",IF(INDEX('Controle de reservas'!$L$14:$L$2013,AU151)="Não utilizado","NU",IF(INDEX('Controle de reservas'!$L$14:$L$2013,AU151)="Folga","F",IF(INDEX('Controle de reservas'!$L$14:$L$2013,AU151)="Ocorrência","O",IF(INDEX('Controle de reservas'!$L$14:$L$2013,AU151)="Programado","PROG",IF(INDEX('Controle de reservas'!$L$14:$L$2013,AU151)="Disponível no posto","DP","SEM SITUAÇÃO")))))))&amp;IF(INDEX('Controle de reservas'!$M$14:$M$2013,AU151)&lt;&gt;"",CHAR(10)&amp;INDEX('Controle de reservas'!$M$14:$M$2013,AU151),IF(OR(INDEX('Controle de reservas'!$L$14:$L$2013,AU151)="Em cobertura",INDEX('Controle de reservas'!$L$14:$L$2013,AU151)="Programado"),CHAR(10)&amp;"SEM LOCAL",""))&amp;IF(INDEX('Controle de reservas'!$N$14:$N$2013,AU151)&lt;&gt;"",CHAR(10)&amp;"Subst.: "&amp;INDEX('Controle de reservas'!$N$14:$N$2013,AU151),"")&amp;IF(AND(ISNUMBER(INDEX('Controle de reservas'!$I$14:$I$2013,AU151)),INDEX('Controle de reservas'!$I$14:$I$2013,AU151)&gt;0,INDEX('Controle de reservas'!$K$14:$K$2013,AU151)&gt;INDEX('Controle de reservas'!$I$14:$I$2013,AU151)),CHAR(10)&amp;"DIVERGÊNCIA DE DATAS","")&amp;IF(INDEX('Controle de reservas'!$P$14:$P$2013,AU151)&lt;&gt;"OK"," !",""))))</f>
      </c>
      <c r="H151" s="17">
        <f ca="1">IF(OR($AQ151=0,H$9="",H$9&lt;$AS151,AND($AT151&lt;&gt;"",H$9&gt;$AT151)),"",IF(AV151=0,"—",IF(INDEX('Controle de reservas'!$P$14:$P$2013,AV151)="DUPLICIDADE NO DIA","CONFLITO"&amp;IF(INDEX('Controle de reservas'!$M$14:$M$2013,AV151)&lt;&gt;"",CHAR(10)&amp;INDEX('Controle de reservas'!$M$14:$M$2013,AV151),"")&amp;IF(INDEX('Controle de reservas'!$N$14:$N$2013,AV151)&lt;&gt;"",CHAR(10)&amp;"Subst.: "&amp;INDEX('Controle de reservas'!$N$14:$N$2013,AV151),"")&amp;IF(AND(ISNUMBER(INDEX('Controle de reservas'!$I$14:$I$2013,AV151)),INDEX('Controle de reservas'!$I$14:$I$2013,AV151)&gt;0,INDEX('Controle de reservas'!$K$14:$K$2013,AV151)&gt;INDEX('Controle de reservas'!$I$14:$I$2013,AV151)),CHAR(10)&amp;"DIVERGÊNCIA DE DATAS",""),IF(INDEX('Controle de reservas'!$L$14:$L$2013,AV151)="Em cobertura","COV",IF(INDEX('Controle de reservas'!$L$14:$L$2013,AV151)="Disponível","DISP",IF(INDEX('Controle de reservas'!$L$14:$L$2013,AV151)="Não utilizado","NU",IF(INDEX('Controle de reservas'!$L$14:$L$2013,AV151)="Folga","F",IF(INDEX('Controle de reservas'!$L$14:$L$2013,AV151)="Ocorrência","O",IF(INDEX('Controle de reservas'!$L$14:$L$2013,AV151)="Programado","PROG",IF(INDEX('Controle de reservas'!$L$14:$L$2013,AV151)="Disponível no posto","DP","SEM SITUAÇÃO")))))))&amp;IF(INDEX('Controle de reservas'!$M$14:$M$2013,AV151)&lt;&gt;"",CHAR(10)&amp;INDEX('Controle de reservas'!$M$14:$M$2013,AV151),IF(OR(INDEX('Controle de reservas'!$L$14:$L$2013,AV151)="Em cobertura",INDEX('Controle de reservas'!$L$14:$L$2013,AV151)="Programado"),CHAR(10)&amp;"SEM LOCAL",""))&amp;IF(INDEX('Controle de reservas'!$N$14:$N$2013,AV151)&lt;&gt;"",CHAR(10)&amp;"Subst.: "&amp;INDEX('Controle de reservas'!$N$14:$N$2013,AV151),"")&amp;IF(AND(ISNUMBER(INDEX('Controle de reservas'!$I$14:$I$2013,AV151)),INDEX('Controle de reservas'!$I$14:$I$2013,AV151)&gt;0,INDEX('Controle de reservas'!$K$14:$K$2013,AV151)&gt;INDEX('Controle de reservas'!$I$14:$I$2013,AV151)),CHAR(10)&amp;"DIVERGÊNCIA DE DATAS","")&amp;IF(INDEX('Controle de reservas'!$P$14:$P$2013,AV151)&lt;&gt;"OK"," !",""))))</f>
      </c>
      <c r="I151" s="17">
        <f ca="1">IF(OR($AQ151=0,I$9="",I$9&lt;$AS151,AND($AT151&lt;&gt;"",I$9&gt;$AT151)),"",IF(AW151=0,"—",IF(INDEX('Controle de reservas'!$P$14:$P$2013,AW151)="DUPLICIDADE NO DIA","CONFLITO"&amp;IF(INDEX('Controle de reservas'!$M$14:$M$2013,AW151)&lt;&gt;"",CHAR(10)&amp;INDEX('Controle de reservas'!$M$14:$M$2013,AW151),"")&amp;IF(INDEX('Controle de reservas'!$N$14:$N$2013,AW151)&lt;&gt;"",CHAR(10)&amp;"Subst.: "&amp;INDEX('Controle de reservas'!$N$14:$N$2013,AW151),"")&amp;IF(AND(ISNUMBER(INDEX('Controle de reservas'!$I$14:$I$2013,AW151)),INDEX('Controle de reservas'!$I$14:$I$2013,AW151)&gt;0,INDEX('Controle de reservas'!$K$14:$K$2013,AW151)&gt;INDEX('Controle de reservas'!$I$14:$I$2013,AW151)),CHAR(10)&amp;"DIVERGÊNCIA DE DATAS",""),IF(INDEX('Controle de reservas'!$L$14:$L$2013,AW151)="Em cobertura","COV",IF(INDEX('Controle de reservas'!$L$14:$L$2013,AW151)="Disponível","DISP",IF(INDEX('Controle de reservas'!$L$14:$L$2013,AW151)="Não utilizado","NU",IF(INDEX('Controle de reservas'!$L$14:$L$2013,AW151)="Folga","F",IF(INDEX('Controle de reservas'!$L$14:$L$2013,AW151)="Ocorrência","O",IF(INDEX('Controle de reservas'!$L$14:$L$2013,AW151)="Programado","PROG",IF(INDEX('Controle de reservas'!$L$14:$L$2013,AW151)="Disponível no posto","DP","SEM SITUAÇÃO")))))))&amp;IF(INDEX('Controle de reservas'!$M$14:$M$2013,AW151)&lt;&gt;"",CHAR(10)&amp;INDEX('Controle de reservas'!$M$14:$M$2013,AW151),IF(OR(INDEX('Controle de reservas'!$L$14:$L$2013,AW151)="Em cobertura",INDEX('Controle de reservas'!$L$14:$L$2013,AW151)="Programado"),CHAR(10)&amp;"SEM LOCAL",""))&amp;IF(INDEX('Controle de reservas'!$N$14:$N$2013,AW151)&lt;&gt;"",CHAR(10)&amp;"Subst.: "&amp;INDEX('Controle de reservas'!$N$14:$N$2013,AW151),"")&amp;IF(AND(ISNUMBER(INDEX('Controle de reservas'!$I$14:$I$2013,AW151)),INDEX('Controle de reservas'!$I$14:$I$2013,AW151)&gt;0,INDEX('Controle de reservas'!$K$14:$K$2013,AW151)&gt;INDEX('Controle de reservas'!$I$14:$I$2013,AW151)),CHAR(10)&amp;"DIVERGÊNCIA DE DATAS","")&amp;IF(INDEX('Controle de reservas'!$P$14:$P$2013,AW151)&lt;&gt;"OK"," !",""))))</f>
      </c>
      <c r="J151" s="17">
        <f ca="1">IF(OR($AQ151=0,J$9="",J$9&lt;$AS151,AND($AT151&lt;&gt;"",J$9&gt;$AT151)),"",IF(AX151=0,"—",IF(INDEX('Controle de reservas'!$P$14:$P$2013,AX151)="DUPLICIDADE NO DIA","CONFLITO"&amp;IF(INDEX('Controle de reservas'!$M$14:$M$2013,AX151)&lt;&gt;"",CHAR(10)&amp;INDEX('Controle de reservas'!$M$14:$M$2013,AX151),"")&amp;IF(INDEX('Controle de reservas'!$N$14:$N$2013,AX151)&lt;&gt;"",CHAR(10)&amp;"Subst.: "&amp;INDEX('Controle de reservas'!$N$14:$N$2013,AX151),"")&amp;IF(AND(ISNUMBER(INDEX('Controle de reservas'!$I$14:$I$2013,AX151)),INDEX('Controle de reservas'!$I$14:$I$2013,AX151)&gt;0,INDEX('Controle de reservas'!$K$14:$K$2013,AX151)&gt;INDEX('Controle de reservas'!$I$14:$I$2013,AX151)),CHAR(10)&amp;"DIVERGÊNCIA DE DATAS",""),IF(INDEX('Controle de reservas'!$L$14:$L$2013,AX151)="Em cobertura","COV",IF(INDEX('Controle de reservas'!$L$14:$L$2013,AX151)="Disponível","DISP",IF(INDEX('Controle de reservas'!$L$14:$L$2013,AX151)="Não utilizado","NU",IF(INDEX('Controle de reservas'!$L$14:$L$2013,AX151)="Folga","F",IF(INDEX('Controle de reservas'!$L$14:$L$2013,AX151)="Ocorrência","O",IF(INDEX('Controle de reservas'!$L$14:$L$2013,AX151)="Programado","PROG",IF(INDEX('Controle de reservas'!$L$14:$L$2013,AX151)="Disponível no posto","DP","SEM SITUAÇÃO")))))))&amp;IF(INDEX('Controle de reservas'!$M$14:$M$2013,AX151)&lt;&gt;"",CHAR(10)&amp;INDEX('Controle de reservas'!$M$14:$M$2013,AX151),IF(OR(INDEX('Controle de reservas'!$L$14:$L$2013,AX151)="Em cobertura",INDEX('Controle de reservas'!$L$14:$L$2013,AX151)="Programado"),CHAR(10)&amp;"SEM LOCAL",""))&amp;IF(INDEX('Controle de reservas'!$N$14:$N$2013,AX151)&lt;&gt;"",CHAR(10)&amp;"Subst.: "&amp;INDEX('Controle de reservas'!$N$14:$N$2013,AX151),"")&amp;IF(AND(ISNUMBER(INDEX('Controle de reservas'!$I$14:$I$2013,AX151)),INDEX('Controle de reservas'!$I$14:$I$2013,AX151)&gt;0,INDEX('Controle de reservas'!$K$14:$K$2013,AX151)&gt;INDEX('Controle de reservas'!$I$14:$I$2013,AX151)),CHAR(10)&amp;"DIVERGÊNCIA DE DATAS","")&amp;IF(INDEX('Controle de reservas'!$P$14:$P$2013,AX151)&lt;&gt;"OK"," !",""))))</f>
      </c>
      <c r="K151" s="17">
        <f ca="1">IF(OR($AQ151=0,K$9="",K$9&lt;$AS151,AND($AT151&lt;&gt;"",K$9&gt;$AT151)),"",IF(AY151=0,"—",IF(INDEX('Controle de reservas'!$P$14:$P$2013,AY151)="DUPLICIDADE NO DIA","CONFLITO"&amp;IF(INDEX('Controle de reservas'!$M$14:$M$2013,AY151)&lt;&gt;"",CHAR(10)&amp;INDEX('Controle de reservas'!$M$14:$M$2013,AY151),"")&amp;IF(INDEX('Controle de reservas'!$N$14:$N$2013,AY151)&lt;&gt;"",CHAR(10)&amp;"Subst.: "&amp;INDEX('Controle de reservas'!$N$14:$N$2013,AY151),"")&amp;IF(AND(ISNUMBER(INDEX('Controle de reservas'!$I$14:$I$2013,AY151)),INDEX('Controle de reservas'!$I$14:$I$2013,AY151)&gt;0,INDEX('Controle de reservas'!$K$14:$K$2013,AY151)&gt;INDEX('Controle de reservas'!$I$14:$I$2013,AY151)),CHAR(10)&amp;"DIVERGÊNCIA DE DATAS",""),IF(INDEX('Controle de reservas'!$L$14:$L$2013,AY151)="Em cobertura","COV",IF(INDEX('Controle de reservas'!$L$14:$L$2013,AY151)="Disponível","DISP",IF(INDEX('Controle de reservas'!$L$14:$L$2013,AY151)="Não utilizado","NU",IF(INDEX('Controle de reservas'!$L$14:$L$2013,AY151)="Folga","F",IF(INDEX('Controle de reservas'!$L$14:$L$2013,AY151)="Ocorrência","O",IF(INDEX('Controle de reservas'!$L$14:$L$2013,AY151)="Programado","PROG",IF(INDEX('Controle de reservas'!$L$14:$L$2013,AY151)="Disponível no posto","DP","SEM SITUAÇÃO")))))))&amp;IF(INDEX('Controle de reservas'!$M$14:$M$2013,AY151)&lt;&gt;"",CHAR(10)&amp;INDEX('Controle de reservas'!$M$14:$M$2013,AY151),IF(OR(INDEX('Controle de reservas'!$L$14:$L$2013,AY151)="Em cobertura",INDEX('Controle de reservas'!$L$14:$L$2013,AY151)="Programado"),CHAR(10)&amp;"SEM LOCAL",""))&amp;IF(INDEX('Controle de reservas'!$N$14:$N$2013,AY151)&lt;&gt;"",CHAR(10)&amp;"Subst.: "&amp;INDEX('Controle de reservas'!$N$14:$N$2013,AY151),"")&amp;IF(AND(ISNUMBER(INDEX('Controle de reservas'!$I$14:$I$2013,AY151)),INDEX('Controle de reservas'!$I$14:$I$2013,AY151)&gt;0,INDEX('Controle de reservas'!$K$14:$K$2013,AY151)&gt;INDEX('Controle de reservas'!$I$14:$I$2013,AY151)),CHAR(10)&amp;"DIVERGÊNCIA DE DATAS","")&amp;IF(INDEX('Controle de reservas'!$P$14:$P$2013,AY151)&lt;&gt;"OK"," !",""))))</f>
      </c>
      <c r="L151" s="17">
        <f ca="1">IF(OR($AQ151=0,L$9="",L$9&lt;$AS151,AND($AT151&lt;&gt;"",L$9&gt;$AT151)),"",IF(AZ151=0,"—",IF(INDEX('Controle de reservas'!$P$14:$P$2013,AZ151)="DUPLICIDADE NO DIA","CONFLITO"&amp;IF(INDEX('Controle de reservas'!$M$14:$M$2013,AZ151)&lt;&gt;"",CHAR(10)&amp;INDEX('Controle de reservas'!$M$14:$M$2013,AZ151),"")&amp;IF(INDEX('Controle de reservas'!$N$14:$N$2013,AZ151)&lt;&gt;"",CHAR(10)&amp;"Subst.: "&amp;INDEX('Controle de reservas'!$N$14:$N$2013,AZ151),"")&amp;IF(AND(ISNUMBER(INDEX('Controle de reservas'!$I$14:$I$2013,AZ151)),INDEX('Controle de reservas'!$I$14:$I$2013,AZ151)&gt;0,INDEX('Controle de reservas'!$K$14:$K$2013,AZ151)&gt;INDEX('Controle de reservas'!$I$14:$I$2013,AZ151)),CHAR(10)&amp;"DIVERGÊNCIA DE DATAS",""),IF(INDEX('Controle de reservas'!$L$14:$L$2013,AZ151)="Em cobertura","COV",IF(INDEX('Controle de reservas'!$L$14:$L$2013,AZ151)="Disponível","DISP",IF(INDEX('Controle de reservas'!$L$14:$L$2013,AZ151)="Não utilizado","NU",IF(INDEX('Controle de reservas'!$L$14:$L$2013,AZ151)="Folga","F",IF(INDEX('Controle de reservas'!$L$14:$L$2013,AZ151)="Ocorrência","O",IF(INDEX('Controle de reservas'!$L$14:$L$2013,AZ151)="Programado","PROG",IF(INDEX('Controle de reservas'!$L$14:$L$2013,AZ151)="Disponível no posto","DP","SEM SITUAÇÃO")))))))&amp;IF(INDEX('Controle de reservas'!$M$14:$M$2013,AZ151)&lt;&gt;"",CHAR(10)&amp;INDEX('Controle de reservas'!$M$14:$M$2013,AZ151),IF(OR(INDEX('Controle de reservas'!$L$14:$L$2013,AZ151)="Em cobertura",INDEX('Controle de reservas'!$L$14:$L$2013,AZ151)="Programado"),CHAR(10)&amp;"SEM LOCAL",""))&amp;IF(INDEX('Controle de reservas'!$N$14:$N$2013,AZ151)&lt;&gt;"",CHAR(10)&amp;"Subst.: "&amp;INDEX('Controle de reservas'!$N$14:$N$2013,AZ151),"")&amp;IF(AND(ISNUMBER(INDEX('Controle de reservas'!$I$14:$I$2013,AZ151)),INDEX('Controle de reservas'!$I$14:$I$2013,AZ151)&gt;0,INDEX('Controle de reservas'!$K$14:$K$2013,AZ151)&gt;INDEX('Controle de reservas'!$I$14:$I$2013,AZ151)),CHAR(10)&amp;"DIVERGÊNCIA DE DATAS","")&amp;IF(INDEX('Controle de reservas'!$P$14:$P$2013,AZ151)&lt;&gt;"OK"," !",""))))</f>
      </c>
      <c r="M151" s="17">
        <f ca="1">IF(OR($AQ151=0,M$9="",M$9&lt;$AS151,AND($AT151&lt;&gt;"",M$9&gt;$AT151)),"",IF(BA151=0,"—",IF(INDEX('Controle de reservas'!$P$14:$P$2013,BA151)="DUPLICIDADE NO DIA","CONFLITO"&amp;IF(INDEX('Controle de reservas'!$M$14:$M$2013,BA151)&lt;&gt;"",CHAR(10)&amp;INDEX('Controle de reservas'!$M$14:$M$2013,BA151),"")&amp;IF(INDEX('Controle de reservas'!$N$14:$N$2013,BA151)&lt;&gt;"",CHAR(10)&amp;"Subst.: "&amp;INDEX('Controle de reservas'!$N$14:$N$2013,BA151),"")&amp;IF(AND(ISNUMBER(INDEX('Controle de reservas'!$I$14:$I$2013,BA151)),INDEX('Controle de reservas'!$I$14:$I$2013,BA151)&gt;0,INDEX('Controle de reservas'!$K$14:$K$2013,BA151)&gt;INDEX('Controle de reservas'!$I$14:$I$2013,BA151)),CHAR(10)&amp;"DIVERGÊNCIA DE DATAS",""),IF(INDEX('Controle de reservas'!$L$14:$L$2013,BA151)="Em cobertura","COV",IF(INDEX('Controle de reservas'!$L$14:$L$2013,BA151)="Disponível","DISP",IF(INDEX('Controle de reservas'!$L$14:$L$2013,BA151)="Não utilizado","NU",IF(INDEX('Controle de reservas'!$L$14:$L$2013,BA151)="Folga","F",IF(INDEX('Controle de reservas'!$L$14:$L$2013,BA151)="Ocorrência","O",IF(INDEX('Controle de reservas'!$L$14:$L$2013,BA151)="Programado","PROG",IF(INDEX('Controle de reservas'!$L$14:$L$2013,BA151)="Disponível no posto","DP","SEM SITUAÇÃO")))))))&amp;IF(INDEX('Controle de reservas'!$M$14:$M$2013,BA151)&lt;&gt;"",CHAR(10)&amp;INDEX('Controle de reservas'!$M$14:$M$2013,BA151),IF(OR(INDEX('Controle de reservas'!$L$14:$L$2013,BA151)="Em cobertura",INDEX('Controle de reservas'!$L$14:$L$2013,BA151)="Programado"),CHAR(10)&amp;"SEM LOCAL",""))&amp;IF(INDEX('Controle de reservas'!$N$14:$N$2013,BA151)&lt;&gt;"",CHAR(10)&amp;"Subst.: "&amp;INDEX('Controle de reservas'!$N$14:$N$2013,BA151),"")&amp;IF(AND(ISNUMBER(INDEX('Controle de reservas'!$I$14:$I$2013,BA151)),INDEX('Controle de reservas'!$I$14:$I$2013,BA151)&gt;0,INDEX('Controle de reservas'!$K$14:$K$2013,BA151)&gt;INDEX('Controle de reservas'!$I$14:$I$2013,BA151)),CHAR(10)&amp;"DIVERGÊNCIA DE DATAS","")&amp;IF(INDEX('Controle de reservas'!$P$14:$P$2013,BA151)&lt;&gt;"OK"," !",""))))</f>
      </c>
      <c r="N151" s="17">
        <f ca="1">IF(OR($AQ151=0,N$9="",N$9&lt;$AS151,AND($AT151&lt;&gt;"",N$9&gt;$AT151)),"",IF(BB151=0,"—",IF(INDEX('Controle de reservas'!$P$14:$P$2013,BB151)="DUPLICIDADE NO DIA","CONFLITO"&amp;IF(INDEX('Controle de reservas'!$M$14:$M$2013,BB151)&lt;&gt;"",CHAR(10)&amp;INDEX('Controle de reservas'!$M$14:$M$2013,BB151),"")&amp;IF(INDEX('Controle de reservas'!$N$14:$N$2013,BB151)&lt;&gt;"",CHAR(10)&amp;"Subst.: "&amp;INDEX('Controle de reservas'!$N$14:$N$2013,BB151),"")&amp;IF(AND(ISNUMBER(INDEX('Controle de reservas'!$I$14:$I$2013,BB151)),INDEX('Controle de reservas'!$I$14:$I$2013,BB151)&gt;0,INDEX('Controle de reservas'!$K$14:$K$2013,BB151)&gt;INDEX('Controle de reservas'!$I$14:$I$2013,BB151)),CHAR(10)&amp;"DIVERGÊNCIA DE DATAS",""),IF(INDEX('Controle de reservas'!$L$14:$L$2013,BB151)="Em cobertura","COV",IF(INDEX('Controle de reservas'!$L$14:$L$2013,BB151)="Disponível","DISP",IF(INDEX('Controle de reservas'!$L$14:$L$2013,BB151)="Não utilizado","NU",IF(INDEX('Controle de reservas'!$L$14:$L$2013,BB151)="Folga","F",IF(INDEX('Controle de reservas'!$L$14:$L$2013,BB151)="Ocorrência","O",IF(INDEX('Controle de reservas'!$L$14:$L$2013,BB151)="Programado","PROG",IF(INDEX('Controle de reservas'!$L$14:$L$2013,BB151)="Disponível no posto","DP","SEM SITUAÇÃO")))))))&amp;IF(INDEX('Controle de reservas'!$M$14:$M$2013,BB151)&lt;&gt;"",CHAR(10)&amp;INDEX('Controle de reservas'!$M$14:$M$2013,BB151),IF(OR(INDEX('Controle de reservas'!$L$14:$L$2013,BB151)="Em cobertura",INDEX('Controle de reservas'!$L$14:$L$2013,BB151)="Programado"),CHAR(10)&amp;"SEM LOCAL",""))&amp;IF(INDEX('Controle de reservas'!$N$14:$N$2013,BB151)&lt;&gt;"",CHAR(10)&amp;"Subst.: "&amp;INDEX('Controle de reservas'!$N$14:$N$2013,BB151),"")&amp;IF(AND(ISNUMBER(INDEX('Controle de reservas'!$I$14:$I$2013,BB151)),INDEX('Controle de reservas'!$I$14:$I$2013,BB151)&gt;0,INDEX('Controle de reservas'!$K$14:$K$2013,BB151)&gt;INDEX('Controle de reservas'!$I$14:$I$2013,BB151)),CHAR(10)&amp;"DIVERGÊNCIA DE DATAS","")&amp;IF(INDEX('Controle de reservas'!$P$14:$P$2013,BB151)&lt;&gt;"OK"," !",""))))</f>
      </c>
      <c r="O151" s="17">
        <f ca="1">IF(OR($AQ151=0,O$9="",O$9&lt;$AS151,AND($AT151&lt;&gt;"",O$9&gt;$AT151)),"",IF(BC151=0,"—",IF(INDEX('Controle de reservas'!$P$14:$P$2013,BC151)="DUPLICIDADE NO DIA","CONFLITO"&amp;IF(INDEX('Controle de reservas'!$M$14:$M$2013,BC151)&lt;&gt;"",CHAR(10)&amp;INDEX('Controle de reservas'!$M$14:$M$2013,BC151),"")&amp;IF(INDEX('Controle de reservas'!$N$14:$N$2013,BC151)&lt;&gt;"",CHAR(10)&amp;"Subst.: "&amp;INDEX('Controle de reservas'!$N$14:$N$2013,BC151),"")&amp;IF(AND(ISNUMBER(INDEX('Controle de reservas'!$I$14:$I$2013,BC151)),INDEX('Controle de reservas'!$I$14:$I$2013,BC151)&gt;0,INDEX('Controle de reservas'!$K$14:$K$2013,BC151)&gt;INDEX('Controle de reservas'!$I$14:$I$2013,BC151)),CHAR(10)&amp;"DIVERGÊNCIA DE DATAS",""),IF(INDEX('Controle de reservas'!$L$14:$L$2013,BC151)="Em cobertura","COV",IF(INDEX('Controle de reservas'!$L$14:$L$2013,BC151)="Disponível","DISP",IF(INDEX('Controle de reservas'!$L$14:$L$2013,BC151)="Não utilizado","NU",IF(INDEX('Controle de reservas'!$L$14:$L$2013,BC151)="Folga","F",IF(INDEX('Controle de reservas'!$L$14:$L$2013,BC151)="Ocorrência","O",IF(INDEX('Controle de reservas'!$L$14:$L$2013,BC151)="Programado","PROG",IF(INDEX('Controle de reservas'!$L$14:$L$2013,BC151)="Disponível no posto","DP","SEM SITUAÇÃO")))))))&amp;IF(INDEX('Controle de reservas'!$M$14:$M$2013,BC151)&lt;&gt;"",CHAR(10)&amp;INDEX('Controle de reservas'!$M$14:$M$2013,BC151),IF(OR(INDEX('Controle de reservas'!$L$14:$L$2013,BC151)="Em cobertura",INDEX('Controle de reservas'!$L$14:$L$2013,BC151)="Programado"),CHAR(10)&amp;"SEM LOCAL",""))&amp;IF(INDEX('Controle de reservas'!$N$14:$N$2013,BC151)&lt;&gt;"",CHAR(10)&amp;"Subst.: "&amp;INDEX('Controle de reservas'!$N$14:$N$2013,BC151),"")&amp;IF(AND(ISNUMBER(INDEX('Controle de reservas'!$I$14:$I$2013,BC151)),INDEX('Controle de reservas'!$I$14:$I$2013,BC151)&gt;0,INDEX('Controle de reservas'!$K$14:$K$2013,BC151)&gt;INDEX('Controle de reservas'!$I$14:$I$2013,BC151)),CHAR(10)&amp;"DIVERGÊNCIA DE DATAS","")&amp;IF(INDEX('Controle de reservas'!$P$14:$P$2013,BC151)&lt;&gt;"OK"," !",""))))</f>
      </c>
      <c r="P151" s="17">
        <f ca="1">IF(OR($AQ151=0,P$9="",P$9&lt;$AS151,AND($AT151&lt;&gt;"",P$9&gt;$AT151)),"",IF(BD151=0,"—",IF(INDEX('Controle de reservas'!$P$14:$P$2013,BD151)="DUPLICIDADE NO DIA","CONFLITO"&amp;IF(INDEX('Controle de reservas'!$M$14:$M$2013,BD151)&lt;&gt;"",CHAR(10)&amp;INDEX('Controle de reservas'!$M$14:$M$2013,BD151),"")&amp;IF(INDEX('Controle de reservas'!$N$14:$N$2013,BD151)&lt;&gt;"",CHAR(10)&amp;"Subst.: "&amp;INDEX('Controle de reservas'!$N$14:$N$2013,BD151),"")&amp;IF(AND(ISNUMBER(INDEX('Controle de reservas'!$I$14:$I$2013,BD151)),INDEX('Controle de reservas'!$I$14:$I$2013,BD151)&gt;0,INDEX('Controle de reservas'!$K$14:$K$2013,BD151)&gt;INDEX('Controle de reservas'!$I$14:$I$2013,BD151)),CHAR(10)&amp;"DIVERGÊNCIA DE DATAS",""),IF(INDEX('Controle de reservas'!$L$14:$L$2013,BD151)="Em cobertura","COV",IF(INDEX('Controle de reservas'!$L$14:$L$2013,BD151)="Disponível","DISP",IF(INDEX('Controle de reservas'!$L$14:$L$2013,BD151)="Não utilizado","NU",IF(INDEX('Controle de reservas'!$L$14:$L$2013,BD151)="Folga","F",IF(INDEX('Controle de reservas'!$L$14:$L$2013,BD151)="Ocorrência","O",IF(INDEX('Controle de reservas'!$L$14:$L$2013,BD151)="Programado","PROG",IF(INDEX('Controle de reservas'!$L$14:$L$2013,BD151)="Disponível no posto","DP","SEM SITUAÇÃO")))))))&amp;IF(INDEX('Controle de reservas'!$M$14:$M$2013,BD151)&lt;&gt;"",CHAR(10)&amp;INDEX('Controle de reservas'!$M$14:$M$2013,BD151),IF(OR(INDEX('Controle de reservas'!$L$14:$L$2013,BD151)="Em cobertura",INDEX('Controle de reservas'!$L$14:$L$2013,BD151)="Programado"),CHAR(10)&amp;"SEM LOCAL",""))&amp;IF(INDEX('Controle de reservas'!$N$14:$N$2013,BD151)&lt;&gt;"",CHAR(10)&amp;"Subst.: "&amp;INDEX('Controle de reservas'!$N$14:$N$2013,BD151),"")&amp;IF(AND(ISNUMBER(INDEX('Controle de reservas'!$I$14:$I$2013,BD151)),INDEX('Controle de reservas'!$I$14:$I$2013,BD151)&gt;0,INDEX('Controle de reservas'!$K$14:$K$2013,BD151)&gt;INDEX('Controle de reservas'!$I$14:$I$2013,BD151)),CHAR(10)&amp;"DIVERGÊNCIA DE DATAS","")&amp;IF(INDEX('Controle de reservas'!$P$14:$P$2013,BD151)&lt;&gt;"OK"," !",""))))</f>
      </c>
      <c r="Q151" s="17">
        <f ca="1">IF(OR($AQ151=0,Q$9="",Q$9&lt;$AS151,AND($AT151&lt;&gt;"",Q$9&gt;$AT151)),"",IF(BE151=0,"—",IF(INDEX('Controle de reservas'!$P$14:$P$2013,BE151)="DUPLICIDADE NO DIA","CONFLITO"&amp;IF(INDEX('Controle de reservas'!$M$14:$M$2013,BE151)&lt;&gt;"",CHAR(10)&amp;INDEX('Controle de reservas'!$M$14:$M$2013,BE151),"")&amp;IF(INDEX('Controle de reservas'!$N$14:$N$2013,BE151)&lt;&gt;"",CHAR(10)&amp;"Subst.: "&amp;INDEX('Controle de reservas'!$N$14:$N$2013,BE151),"")&amp;IF(AND(ISNUMBER(INDEX('Controle de reservas'!$I$14:$I$2013,BE151)),INDEX('Controle de reservas'!$I$14:$I$2013,BE151)&gt;0,INDEX('Controle de reservas'!$K$14:$K$2013,BE151)&gt;INDEX('Controle de reservas'!$I$14:$I$2013,BE151)),CHAR(10)&amp;"DIVERGÊNCIA DE DATAS",""),IF(INDEX('Controle de reservas'!$L$14:$L$2013,BE151)="Em cobertura","COV",IF(INDEX('Controle de reservas'!$L$14:$L$2013,BE151)="Disponível","DISP",IF(INDEX('Controle de reservas'!$L$14:$L$2013,BE151)="Não utilizado","NU",IF(INDEX('Controle de reservas'!$L$14:$L$2013,BE151)="Folga","F",IF(INDEX('Controle de reservas'!$L$14:$L$2013,BE151)="Ocorrência","O",IF(INDEX('Controle de reservas'!$L$14:$L$2013,BE151)="Programado","PROG",IF(INDEX('Controle de reservas'!$L$14:$L$2013,BE151)="Disponível no posto","DP","SEM SITUAÇÃO")))))))&amp;IF(INDEX('Controle de reservas'!$M$14:$M$2013,BE151)&lt;&gt;"",CHAR(10)&amp;INDEX('Controle de reservas'!$M$14:$M$2013,BE151),IF(OR(INDEX('Controle de reservas'!$L$14:$L$2013,BE151)="Em cobertura",INDEX('Controle de reservas'!$L$14:$L$2013,BE151)="Programado"),CHAR(10)&amp;"SEM LOCAL",""))&amp;IF(INDEX('Controle de reservas'!$N$14:$N$2013,BE151)&lt;&gt;"",CHAR(10)&amp;"Subst.: "&amp;INDEX('Controle de reservas'!$N$14:$N$2013,BE151),"")&amp;IF(AND(ISNUMBER(INDEX('Controle de reservas'!$I$14:$I$2013,BE151)),INDEX('Controle de reservas'!$I$14:$I$2013,BE151)&gt;0,INDEX('Controle de reservas'!$K$14:$K$2013,BE151)&gt;INDEX('Controle de reservas'!$I$14:$I$2013,BE151)),CHAR(10)&amp;"DIVERGÊNCIA DE DATAS","")&amp;IF(INDEX('Controle de reservas'!$P$14:$P$2013,BE151)&lt;&gt;"OK"," !",""))))</f>
      </c>
      <c r="R151" s="17">
        <f ca="1">IF(OR($AQ151=0,R$9="",R$9&lt;$AS151,AND($AT151&lt;&gt;"",R$9&gt;$AT151)),"",IF(BF151=0,"—",IF(INDEX('Controle de reservas'!$P$14:$P$2013,BF151)="DUPLICIDADE NO DIA","CONFLITO"&amp;IF(INDEX('Controle de reservas'!$M$14:$M$2013,BF151)&lt;&gt;"",CHAR(10)&amp;INDEX('Controle de reservas'!$M$14:$M$2013,BF151),"")&amp;IF(INDEX('Controle de reservas'!$N$14:$N$2013,BF151)&lt;&gt;"",CHAR(10)&amp;"Subst.: "&amp;INDEX('Controle de reservas'!$N$14:$N$2013,BF151),"")&amp;IF(AND(ISNUMBER(INDEX('Controle de reservas'!$I$14:$I$2013,BF151)),INDEX('Controle de reservas'!$I$14:$I$2013,BF151)&gt;0,INDEX('Controle de reservas'!$K$14:$K$2013,BF151)&gt;INDEX('Controle de reservas'!$I$14:$I$2013,BF151)),CHAR(10)&amp;"DIVERGÊNCIA DE DATAS",""),IF(INDEX('Controle de reservas'!$L$14:$L$2013,BF151)="Em cobertura","COV",IF(INDEX('Controle de reservas'!$L$14:$L$2013,BF151)="Disponível","DISP",IF(INDEX('Controle de reservas'!$L$14:$L$2013,BF151)="Não utilizado","NU",IF(INDEX('Controle de reservas'!$L$14:$L$2013,BF151)="Folga","F",IF(INDEX('Controle de reservas'!$L$14:$L$2013,BF151)="Ocorrência","O",IF(INDEX('Controle de reservas'!$L$14:$L$2013,BF151)="Programado","PROG",IF(INDEX('Controle de reservas'!$L$14:$L$2013,BF151)="Disponível no posto","DP","SEM SITUAÇÃO")))))))&amp;IF(INDEX('Controle de reservas'!$M$14:$M$2013,BF151)&lt;&gt;"",CHAR(10)&amp;INDEX('Controle de reservas'!$M$14:$M$2013,BF151),IF(OR(INDEX('Controle de reservas'!$L$14:$L$2013,BF151)="Em cobertura",INDEX('Controle de reservas'!$L$14:$L$2013,BF151)="Programado"),CHAR(10)&amp;"SEM LOCAL",""))&amp;IF(INDEX('Controle de reservas'!$N$14:$N$2013,BF151)&lt;&gt;"",CHAR(10)&amp;"Subst.: "&amp;INDEX('Controle de reservas'!$N$14:$N$2013,BF151),"")&amp;IF(AND(ISNUMBER(INDEX('Controle de reservas'!$I$14:$I$2013,BF151)),INDEX('Controle de reservas'!$I$14:$I$2013,BF151)&gt;0,INDEX('Controle de reservas'!$K$14:$K$2013,BF151)&gt;INDEX('Controle de reservas'!$I$14:$I$2013,BF151)),CHAR(10)&amp;"DIVERGÊNCIA DE DATAS","")&amp;IF(INDEX('Controle de reservas'!$P$14:$P$2013,BF151)&lt;&gt;"OK"," !",""))))</f>
      </c>
      <c r="S151" s="17">
        <f ca="1">IF(OR($AQ151=0,S$9="",S$9&lt;$AS151,AND($AT151&lt;&gt;"",S$9&gt;$AT151)),"",IF(BG151=0,"—",IF(INDEX('Controle de reservas'!$P$14:$P$2013,BG151)="DUPLICIDADE NO DIA","CONFLITO"&amp;IF(INDEX('Controle de reservas'!$M$14:$M$2013,BG151)&lt;&gt;"",CHAR(10)&amp;INDEX('Controle de reservas'!$M$14:$M$2013,BG151),"")&amp;IF(INDEX('Controle de reservas'!$N$14:$N$2013,BG151)&lt;&gt;"",CHAR(10)&amp;"Subst.: "&amp;INDEX('Controle de reservas'!$N$14:$N$2013,BG151),"")&amp;IF(AND(ISNUMBER(INDEX('Controle de reservas'!$I$14:$I$2013,BG151)),INDEX('Controle de reservas'!$I$14:$I$2013,BG151)&gt;0,INDEX('Controle de reservas'!$K$14:$K$2013,BG151)&gt;INDEX('Controle de reservas'!$I$14:$I$2013,BG151)),CHAR(10)&amp;"DIVERGÊNCIA DE DATAS",""),IF(INDEX('Controle de reservas'!$L$14:$L$2013,BG151)="Em cobertura","COV",IF(INDEX('Controle de reservas'!$L$14:$L$2013,BG151)="Disponível","DISP",IF(INDEX('Controle de reservas'!$L$14:$L$2013,BG151)="Não utilizado","NU",IF(INDEX('Controle de reservas'!$L$14:$L$2013,BG151)="Folga","F",IF(INDEX('Controle de reservas'!$L$14:$L$2013,BG151)="Ocorrência","O",IF(INDEX('Controle de reservas'!$L$14:$L$2013,BG151)="Programado","PROG",IF(INDEX('Controle de reservas'!$L$14:$L$2013,BG151)="Disponível no posto","DP","SEM SITUAÇÃO")))))))&amp;IF(INDEX('Controle de reservas'!$M$14:$M$2013,BG151)&lt;&gt;"",CHAR(10)&amp;INDEX('Controle de reservas'!$M$14:$M$2013,BG151),IF(OR(INDEX('Controle de reservas'!$L$14:$L$2013,BG151)="Em cobertura",INDEX('Controle de reservas'!$L$14:$L$2013,BG151)="Programado"),CHAR(10)&amp;"SEM LOCAL",""))&amp;IF(INDEX('Controle de reservas'!$N$14:$N$2013,BG151)&lt;&gt;"",CHAR(10)&amp;"Subst.: "&amp;INDEX('Controle de reservas'!$N$14:$N$2013,BG151),"")&amp;IF(AND(ISNUMBER(INDEX('Controle de reservas'!$I$14:$I$2013,BG151)),INDEX('Controle de reservas'!$I$14:$I$2013,BG151)&gt;0,INDEX('Controle de reservas'!$K$14:$K$2013,BG151)&gt;INDEX('Controle de reservas'!$I$14:$I$2013,BG151)),CHAR(10)&amp;"DIVERGÊNCIA DE DATAS","")&amp;IF(INDEX('Controle de reservas'!$P$14:$P$2013,BG151)&lt;&gt;"OK"," !",""))))</f>
      </c>
      <c r="T151" s="17">
        <f ca="1">IF(OR($AQ151=0,T$9="",T$9&lt;$AS151,AND($AT151&lt;&gt;"",T$9&gt;$AT151)),"",IF(BH151=0,"—",IF(INDEX('Controle de reservas'!$P$14:$P$2013,BH151)="DUPLICIDADE NO DIA","CONFLITO"&amp;IF(INDEX('Controle de reservas'!$M$14:$M$2013,BH151)&lt;&gt;"",CHAR(10)&amp;INDEX('Controle de reservas'!$M$14:$M$2013,BH151),"")&amp;IF(INDEX('Controle de reservas'!$N$14:$N$2013,BH151)&lt;&gt;"",CHAR(10)&amp;"Subst.: "&amp;INDEX('Controle de reservas'!$N$14:$N$2013,BH151),"")&amp;IF(AND(ISNUMBER(INDEX('Controle de reservas'!$I$14:$I$2013,BH151)),INDEX('Controle de reservas'!$I$14:$I$2013,BH151)&gt;0,INDEX('Controle de reservas'!$K$14:$K$2013,BH151)&gt;INDEX('Controle de reservas'!$I$14:$I$2013,BH151)),CHAR(10)&amp;"DIVERGÊNCIA DE DATAS",""),IF(INDEX('Controle de reservas'!$L$14:$L$2013,BH151)="Em cobertura","COV",IF(INDEX('Controle de reservas'!$L$14:$L$2013,BH151)="Disponível","DISP",IF(INDEX('Controle de reservas'!$L$14:$L$2013,BH151)="Não utilizado","NU",IF(INDEX('Controle de reservas'!$L$14:$L$2013,BH151)="Folga","F",IF(INDEX('Controle de reservas'!$L$14:$L$2013,BH151)="Ocorrência","O",IF(INDEX('Controle de reservas'!$L$14:$L$2013,BH151)="Programado","PROG",IF(INDEX('Controle de reservas'!$L$14:$L$2013,BH151)="Disponível no posto","DP","SEM SITUAÇÃO")))))))&amp;IF(INDEX('Controle de reservas'!$M$14:$M$2013,BH151)&lt;&gt;"",CHAR(10)&amp;INDEX('Controle de reservas'!$M$14:$M$2013,BH151),IF(OR(INDEX('Controle de reservas'!$L$14:$L$2013,BH151)="Em cobertura",INDEX('Controle de reservas'!$L$14:$L$2013,BH151)="Programado"),CHAR(10)&amp;"SEM LOCAL",""))&amp;IF(INDEX('Controle de reservas'!$N$14:$N$2013,BH151)&lt;&gt;"",CHAR(10)&amp;"Subst.: "&amp;INDEX('Controle de reservas'!$N$14:$N$2013,BH151),"")&amp;IF(AND(ISNUMBER(INDEX('Controle de reservas'!$I$14:$I$2013,BH151)),INDEX('Controle de reservas'!$I$14:$I$2013,BH151)&gt;0,INDEX('Controle de reservas'!$K$14:$K$2013,BH151)&gt;INDEX('Controle de reservas'!$I$14:$I$2013,BH151)),CHAR(10)&amp;"DIVERGÊNCIA DE DATAS","")&amp;IF(INDEX('Controle de reservas'!$P$14:$P$2013,BH151)&lt;&gt;"OK"," !",""))))</f>
      </c>
      <c r="U151" s="17">
        <f ca="1">IF(OR($AQ151=0,U$9="",U$9&lt;$AS151,AND($AT151&lt;&gt;"",U$9&gt;$AT151)),"",IF(BI151=0,"—",IF(INDEX('Controle de reservas'!$P$14:$P$2013,BI151)="DUPLICIDADE NO DIA","CONFLITO"&amp;IF(INDEX('Controle de reservas'!$M$14:$M$2013,BI151)&lt;&gt;"",CHAR(10)&amp;INDEX('Controle de reservas'!$M$14:$M$2013,BI151),"")&amp;IF(INDEX('Controle de reservas'!$N$14:$N$2013,BI151)&lt;&gt;"",CHAR(10)&amp;"Subst.: "&amp;INDEX('Controle de reservas'!$N$14:$N$2013,BI151),"")&amp;IF(AND(ISNUMBER(INDEX('Controle de reservas'!$I$14:$I$2013,BI151)),INDEX('Controle de reservas'!$I$14:$I$2013,BI151)&gt;0,INDEX('Controle de reservas'!$K$14:$K$2013,BI151)&gt;INDEX('Controle de reservas'!$I$14:$I$2013,BI151)),CHAR(10)&amp;"DIVERGÊNCIA DE DATAS",""),IF(INDEX('Controle de reservas'!$L$14:$L$2013,BI151)="Em cobertura","COV",IF(INDEX('Controle de reservas'!$L$14:$L$2013,BI151)="Disponível","DISP",IF(INDEX('Controle de reservas'!$L$14:$L$2013,BI151)="Não utilizado","NU",IF(INDEX('Controle de reservas'!$L$14:$L$2013,BI151)="Folga","F",IF(INDEX('Controle de reservas'!$L$14:$L$2013,BI151)="Ocorrência","O",IF(INDEX('Controle de reservas'!$L$14:$L$2013,BI151)="Programado","PROG",IF(INDEX('Controle de reservas'!$L$14:$L$2013,BI151)="Disponível no posto","DP","SEM SITUAÇÃO")))))))&amp;IF(INDEX('Controle de reservas'!$M$14:$M$2013,BI151)&lt;&gt;"",CHAR(10)&amp;INDEX('Controle de reservas'!$M$14:$M$2013,BI151),IF(OR(INDEX('Controle de reservas'!$L$14:$L$2013,BI151)="Em cobertura",INDEX('Controle de reservas'!$L$14:$L$2013,BI151)="Programado"),CHAR(10)&amp;"SEM LOCAL",""))&amp;IF(INDEX('Controle de reservas'!$N$14:$N$2013,BI151)&lt;&gt;"",CHAR(10)&amp;"Subst.: "&amp;INDEX('Controle de reservas'!$N$14:$N$2013,BI151),"")&amp;IF(AND(ISNUMBER(INDEX('Controle de reservas'!$I$14:$I$2013,BI151)),INDEX('Controle de reservas'!$I$14:$I$2013,BI151)&gt;0,INDEX('Controle de reservas'!$K$14:$K$2013,BI151)&gt;INDEX('Controle de reservas'!$I$14:$I$2013,BI151)),CHAR(10)&amp;"DIVERGÊNCIA DE DATAS","")&amp;IF(INDEX('Controle de reservas'!$P$14:$P$2013,BI151)&lt;&gt;"OK"," !",""))))</f>
      </c>
      <c r="V151" s="17">
        <f ca="1">IF(OR($AQ151=0,V$9="",V$9&lt;$AS151,AND($AT151&lt;&gt;"",V$9&gt;$AT151)),"",IF(BJ151=0,"—",IF(INDEX('Controle de reservas'!$P$14:$P$2013,BJ151)="DUPLICIDADE NO DIA","CONFLITO"&amp;IF(INDEX('Controle de reservas'!$M$14:$M$2013,BJ151)&lt;&gt;"",CHAR(10)&amp;INDEX('Controle de reservas'!$M$14:$M$2013,BJ151),"")&amp;IF(INDEX('Controle de reservas'!$N$14:$N$2013,BJ151)&lt;&gt;"",CHAR(10)&amp;"Subst.: "&amp;INDEX('Controle de reservas'!$N$14:$N$2013,BJ151),"")&amp;IF(AND(ISNUMBER(INDEX('Controle de reservas'!$I$14:$I$2013,BJ151)),INDEX('Controle de reservas'!$I$14:$I$2013,BJ151)&gt;0,INDEX('Controle de reservas'!$K$14:$K$2013,BJ151)&gt;INDEX('Controle de reservas'!$I$14:$I$2013,BJ151)),CHAR(10)&amp;"DIVERGÊNCIA DE DATAS",""),IF(INDEX('Controle de reservas'!$L$14:$L$2013,BJ151)="Em cobertura","COV",IF(INDEX('Controle de reservas'!$L$14:$L$2013,BJ151)="Disponível","DISP",IF(INDEX('Controle de reservas'!$L$14:$L$2013,BJ151)="Não utilizado","NU",IF(INDEX('Controle de reservas'!$L$14:$L$2013,BJ151)="Folga","F",IF(INDEX('Controle de reservas'!$L$14:$L$2013,BJ151)="Ocorrência","O",IF(INDEX('Controle de reservas'!$L$14:$L$2013,BJ151)="Programado","PROG",IF(INDEX('Controle de reservas'!$L$14:$L$2013,BJ151)="Disponível no posto","DP","SEM SITUAÇÃO")))))))&amp;IF(INDEX('Controle de reservas'!$M$14:$M$2013,BJ151)&lt;&gt;"",CHAR(10)&amp;INDEX('Controle de reservas'!$M$14:$M$2013,BJ151),IF(OR(INDEX('Controle de reservas'!$L$14:$L$2013,BJ151)="Em cobertura",INDEX('Controle de reservas'!$L$14:$L$2013,BJ151)="Programado"),CHAR(10)&amp;"SEM LOCAL",""))&amp;IF(INDEX('Controle de reservas'!$N$14:$N$2013,BJ151)&lt;&gt;"",CHAR(10)&amp;"Subst.: "&amp;INDEX('Controle de reservas'!$N$14:$N$2013,BJ151),"")&amp;IF(AND(ISNUMBER(INDEX('Controle de reservas'!$I$14:$I$2013,BJ151)),INDEX('Controle de reservas'!$I$14:$I$2013,BJ151)&gt;0,INDEX('Controle de reservas'!$K$14:$K$2013,BJ151)&gt;INDEX('Controle de reservas'!$I$14:$I$2013,BJ151)),CHAR(10)&amp;"DIVERGÊNCIA DE DATAS","")&amp;IF(INDEX('Controle de reservas'!$P$14:$P$2013,BJ151)&lt;&gt;"OK"," !",""))))</f>
      </c>
      <c r="W151" s="17">
        <f ca="1">IF(OR($AQ151=0,W$9="",W$9&lt;$AS151,AND($AT151&lt;&gt;"",W$9&gt;$AT151)),"",IF(BK151=0,"—",IF(INDEX('Controle de reservas'!$P$14:$P$2013,BK151)="DUPLICIDADE NO DIA","CONFLITO"&amp;IF(INDEX('Controle de reservas'!$M$14:$M$2013,BK151)&lt;&gt;"",CHAR(10)&amp;INDEX('Controle de reservas'!$M$14:$M$2013,BK151),"")&amp;IF(INDEX('Controle de reservas'!$N$14:$N$2013,BK151)&lt;&gt;"",CHAR(10)&amp;"Subst.: "&amp;INDEX('Controle de reservas'!$N$14:$N$2013,BK151),"")&amp;IF(AND(ISNUMBER(INDEX('Controle de reservas'!$I$14:$I$2013,BK151)),INDEX('Controle de reservas'!$I$14:$I$2013,BK151)&gt;0,INDEX('Controle de reservas'!$K$14:$K$2013,BK151)&gt;INDEX('Controle de reservas'!$I$14:$I$2013,BK151)),CHAR(10)&amp;"DIVERGÊNCIA DE DATAS",""),IF(INDEX('Controle de reservas'!$L$14:$L$2013,BK151)="Em cobertura","COV",IF(INDEX('Controle de reservas'!$L$14:$L$2013,BK151)="Disponível","DISP",IF(INDEX('Controle de reservas'!$L$14:$L$2013,BK151)="Não utilizado","NU",IF(INDEX('Controle de reservas'!$L$14:$L$2013,BK151)="Folga","F",IF(INDEX('Controle de reservas'!$L$14:$L$2013,BK151)="Ocorrência","O",IF(INDEX('Controle de reservas'!$L$14:$L$2013,BK151)="Programado","PROG",IF(INDEX('Controle de reservas'!$L$14:$L$2013,BK151)="Disponível no posto","DP","SEM SITUAÇÃO")))))))&amp;IF(INDEX('Controle de reservas'!$M$14:$M$2013,BK151)&lt;&gt;"",CHAR(10)&amp;INDEX('Controle de reservas'!$M$14:$M$2013,BK151),IF(OR(INDEX('Controle de reservas'!$L$14:$L$2013,BK151)="Em cobertura",INDEX('Controle de reservas'!$L$14:$L$2013,BK151)="Programado"),CHAR(10)&amp;"SEM LOCAL",""))&amp;IF(INDEX('Controle de reservas'!$N$14:$N$2013,BK151)&lt;&gt;"",CHAR(10)&amp;"Subst.: "&amp;INDEX('Controle de reservas'!$N$14:$N$2013,BK151),"")&amp;IF(AND(ISNUMBER(INDEX('Controle de reservas'!$I$14:$I$2013,BK151)),INDEX('Controle de reservas'!$I$14:$I$2013,BK151)&gt;0,INDEX('Controle de reservas'!$K$14:$K$2013,BK151)&gt;INDEX('Controle de reservas'!$I$14:$I$2013,BK151)),CHAR(10)&amp;"DIVERGÊNCIA DE DATAS","")&amp;IF(INDEX('Controle de reservas'!$P$14:$P$2013,BK151)&lt;&gt;"OK"," !",""))))</f>
      </c>
      <c r="X151" s="17">
        <f ca="1">IF(OR($AQ151=0,X$9="",X$9&lt;$AS151,AND($AT151&lt;&gt;"",X$9&gt;$AT151)),"",IF(BL151=0,"—",IF(INDEX('Controle de reservas'!$P$14:$P$2013,BL151)="DUPLICIDADE NO DIA","CONFLITO"&amp;IF(INDEX('Controle de reservas'!$M$14:$M$2013,BL151)&lt;&gt;"",CHAR(10)&amp;INDEX('Controle de reservas'!$M$14:$M$2013,BL151),"")&amp;IF(INDEX('Controle de reservas'!$N$14:$N$2013,BL151)&lt;&gt;"",CHAR(10)&amp;"Subst.: "&amp;INDEX('Controle de reservas'!$N$14:$N$2013,BL151),"")&amp;IF(AND(ISNUMBER(INDEX('Controle de reservas'!$I$14:$I$2013,BL151)),INDEX('Controle de reservas'!$I$14:$I$2013,BL151)&gt;0,INDEX('Controle de reservas'!$K$14:$K$2013,BL151)&gt;INDEX('Controle de reservas'!$I$14:$I$2013,BL151)),CHAR(10)&amp;"DIVERGÊNCIA DE DATAS",""),IF(INDEX('Controle de reservas'!$L$14:$L$2013,BL151)="Em cobertura","COV",IF(INDEX('Controle de reservas'!$L$14:$L$2013,BL151)="Disponível","DISP",IF(INDEX('Controle de reservas'!$L$14:$L$2013,BL151)="Não utilizado","NU",IF(INDEX('Controle de reservas'!$L$14:$L$2013,BL151)="Folga","F",IF(INDEX('Controle de reservas'!$L$14:$L$2013,BL151)="Ocorrência","O",IF(INDEX('Controle de reservas'!$L$14:$L$2013,BL151)="Programado","PROG",IF(INDEX('Controle de reservas'!$L$14:$L$2013,BL151)="Disponível no posto","DP","SEM SITUAÇÃO")))))))&amp;IF(INDEX('Controle de reservas'!$M$14:$M$2013,BL151)&lt;&gt;"",CHAR(10)&amp;INDEX('Controle de reservas'!$M$14:$M$2013,BL151),IF(OR(INDEX('Controle de reservas'!$L$14:$L$2013,BL151)="Em cobertura",INDEX('Controle de reservas'!$L$14:$L$2013,BL151)="Programado"),CHAR(10)&amp;"SEM LOCAL",""))&amp;IF(INDEX('Controle de reservas'!$N$14:$N$2013,BL151)&lt;&gt;"",CHAR(10)&amp;"Subst.: "&amp;INDEX('Controle de reservas'!$N$14:$N$2013,BL151),"")&amp;IF(AND(ISNUMBER(INDEX('Controle de reservas'!$I$14:$I$2013,BL151)),INDEX('Controle de reservas'!$I$14:$I$2013,BL151)&gt;0,INDEX('Controle de reservas'!$K$14:$K$2013,BL151)&gt;INDEX('Controle de reservas'!$I$14:$I$2013,BL151)),CHAR(10)&amp;"DIVERGÊNCIA DE DATAS","")&amp;IF(INDEX('Controle de reservas'!$P$14:$P$2013,BL151)&lt;&gt;"OK"," !",""))))</f>
      </c>
      <c r="Y151" s="17">
        <f ca="1">IF(OR($AQ151=0,Y$9="",Y$9&lt;$AS151,AND($AT151&lt;&gt;"",Y$9&gt;$AT151)),"",IF(BM151=0,"—",IF(INDEX('Controle de reservas'!$P$14:$P$2013,BM151)="DUPLICIDADE NO DIA","CONFLITO"&amp;IF(INDEX('Controle de reservas'!$M$14:$M$2013,BM151)&lt;&gt;"",CHAR(10)&amp;INDEX('Controle de reservas'!$M$14:$M$2013,BM151),"")&amp;IF(INDEX('Controle de reservas'!$N$14:$N$2013,BM151)&lt;&gt;"",CHAR(10)&amp;"Subst.: "&amp;INDEX('Controle de reservas'!$N$14:$N$2013,BM151),"")&amp;IF(AND(ISNUMBER(INDEX('Controle de reservas'!$I$14:$I$2013,BM151)),INDEX('Controle de reservas'!$I$14:$I$2013,BM151)&gt;0,INDEX('Controle de reservas'!$K$14:$K$2013,BM151)&gt;INDEX('Controle de reservas'!$I$14:$I$2013,BM151)),CHAR(10)&amp;"DIVERGÊNCIA DE DATAS",""),IF(INDEX('Controle de reservas'!$L$14:$L$2013,BM151)="Em cobertura","COV",IF(INDEX('Controle de reservas'!$L$14:$L$2013,BM151)="Disponível","DISP",IF(INDEX('Controle de reservas'!$L$14:$L$2013,BM151)="Não utilizado","NU",IF(INDEX('Controle de reservas'!$L$14:$L$2013,BM151)="Folga","F",IF(INDEX('Controle de reservas'!$L$14:$L$2013,BM151)="Ocorrência","O",IF(INDEX('Controle de reservas'!$L$14:$L$2013,BM151)="Programado","PROG",IF(INDEX('Controle de reservas'!$L$14:$L$2013,BM151)="Disponível no posto","DP","SEM SITUAÇÃO")))))))&amp;IF(INDEX('Controle de reservas'!$M$14:$M$2013,BM151)&lt;&gt;"",CHAR(10)&amp;INDEX('Controle de reservas'!$M$14:$M$2013,BM151),IF(OR(INDEX('Controle de reservas'!$L$14:$L$2013,BM151)="Em cobertura",INDEX('Controle de reservas'!$L$14:$L$2013,BM151)="Programado"),CHAR(10)&amp;"SEM LOCAL",""))&amp;IF(INDEX('Controle de reservas'!$N$14:$N$2013,BM151)&lt;&gt;"",CHAR(10)&amp;"Subst.: "&amp;INDEX('Controle de reservas'!$N$14:$N$2013,BM151),"")&amp;IF(AND(ISNUMBER(INDEX('Controle de reservas'!$I$14:$I$2013,BM151)),INDEX('Controle de reservas'!$I$14:$I$2013,BM151)&gt;0,INDEX('Controle de reservas'!$K$14:$K$2013,BM151)&gt;INDEX('Controle de reservas'!$I$14:$I$2013,BM151)),CHAR(10)&amp;"DIVERGÊNCIA DE DATAS","")&amp;IF(INDEX('Controle de reservas'!$P$14:$P$2013,BM151)&lt;&gt;"OK"," !",""))))</f>
      </c>
      <c r="Z151" s="17">
        <f ca="1">IF(OR($AQ151=0,Z$9="",Z$9&lt;$AS151,AND($AT151&lt;&gt;"",Z$9&gt;$AT151)),"",IF(BN151=0,"—",IF(INDEX('Controle de reservas'!$P$14:$P$2013,BN151)="DUPLICIDADE NO DIA","CONFLITO"&amp;IF(INDEX('Controle de reservas'!$M$14:$M$2013,BN151)&lt;&gt;"",CHAR(10)&amp;INDEX('Controle de reservas'!$M$14:$M$2013,BN151),"")&amp;IF(INDEX('Controle de reservas'!$N$14:$N$2013,BN151)&lt;&gt;"",CHAR(10)&amp;"Subst.: "&amp;INDEX('Controle de reservas'!$N$14:$N$2013,BN151),"")&amp;IF(AND(ISNUMBER(INDEX('Controle de reservas'!$I$14:$I$2013,BN151)),INDEX('Controle de reservas'!$I$14:$I$2013,BN151)&gt;0,INDEX('Controle de reservas'!$K$14:$K$2013,BN151)&gt;INDEX('Controle de reservas'!$I$14:$I$2013,BN151)),CHAR(10)&amp;"DIVERGÊNCIA DE DATAS",""),IF(INDEX('Controle de reservas'!$L$14:$L$2013,BN151)="Em cobertura","COV",IF(INDEX('Controle de reservas'!$L$14:$L$2013,BN151)="Disponível","DISP",IF(INDEX('Controle de reservas'!$L$14:$L$2013,BN151)="Não utilizado","NU",IF(INDEX('Controle de reservas'!$L$14:$L$2013,BN151)="Folga","F",IF(INDEX('Controle de reservas'!$L$14:$L$2013,BN151)="Ocorrência","O",IF(INDEX('Controle de reservas'!$L$14:$L$2013,BN151)="Programado","PROG",IF(INDEX('Controle de reservas'!$L$14:$L$2013,BN151)="Disponível no posto","DP","SEM SITUAÇÃO")))))))&amp;IF(INDEX('Controle de reservas'!$M$14:$M$2013,BN151)&lt;&gt;"",CHAR(10)&amp;INDEX('Controle de reservas'!$M$14:$M$2013,BN151),IF(OR(INDEX('Controle de reservas'!$L$14:$L$2013,BN151)="Em cobertura",INDEX('Controle de reservas'!$L$14:$L$2013,BN151)="Programado"),CHAR(10)&amp;"SEM LOCAL",""))&amp;IF(INDEX('Controle de reservas'!$N$14:$N$2013,BN151)&lt;&gt;"",CHAR(10)&amp;"Subst.: "&amp;INDEX('Controle de reservas'!$N$14:$N$2013,BN151),"")&amp;IF(AND(ISNUMBER(INDEX('Controle de reservas'!$I$14:$I$2013,BN151)),INDEX('Controle de reservas'!$I$14:$I$2013,BN151)&gt;0,INDEX('Controle de reservas'!$K$14:$K$2013,BN151)&gt;INDEX('Controle de reservas'!$I$14:$I$2013,BN151)),CHAR(10)&amp;"DIVERGÊNCIA DE DATAS","")&amp;IF(INDEX('Controle de reservas'!$P$14:$P$2013,BN151)&lt;&gt;"OK"," !",""))))</f>
      </c>
      <c r="AA151" s="17">
        <f ca="1">IF(OR($AQ151=0,AA$9="",AA$9&lt;$AS151,AND($AT151&lt;&gt;"",AA$9&gt;$AT151)),"",IF(BO151=0,"—",IF(INDEX('Controle de reservas'!$P$14:$P$2013,BO151)="DUPLICIDADE NO DIA","CONFLITO"&amp;IF(INDEX('Controle de reservas'!$M$14:$M$2013,BO151)&lt;&gt;"",CHAR(10)&amp;INDEX('Controle de reservas'!$M$14:$M$2013,BO151),"")&amp;IF(INDEX('Controle de reservas'!$N$14:$N$2013,BO151)&lt;&gt;"",CHAR(10)&amp;"Subst.: "&amp;INDEX('Controle de reservas'!$N$14:$N$2013,BO151),"")&amp;IF(AND(ISNUMBER(INDEX('Controle de reservas'!$I$14:$I$2013,BO151)),INDEX('Controle de reservas'!$I$14:$I$2013,BO151)&gt;0,INDEX('Controle de reservas'!$K$14:$K$2013,BO151)&gt;INDEX('Controle de reservas'!$I$14:$I$2013,BO151)),CHAR(10)&amp;"DIVERGÊNCIA DE DATAS",""),IF(INDEX('Controle de reservas'!$L$14:$L$2013,BO151)="Em cobertura","COV",IF(INDEX('Controle de reservas'!$L$14:$L$2013,BO151)="Disponível","DISP",IF(INDEX('Controle de reservas'!$L$14:$L$2013,BO151)="Não utilizado","NU",IF(INDEX('Controle de reservas'!$L$14:$L$2013,BO151)="Folga","F",IF(INDEX('Controle de reservas'!$L$14:$L$2013,BO151)="Ocorrência","O",IF(INDEX('Controle de reservas'!$L$14:$L$2013,BO151)="Programado","PROG",IF(INDEX('Controle de reservas'!$L$14:$L$2013,BO151)="Disponível no posto","DP","SEM SITUAÇÃO")))))))&amp;IF(INDEX('Controle de reservas'!$M$14:$M$2013,BO151)&lt;&gt;"",CHAR(10)&amp;INDEX('Controle de reservas'!$M$14:$M$2013,BO151),IF(OR(INDEX('Controle de reservas'!$L$14:$L$2013,BO151)="Em cobertura",INDEX('Controle de reservas'!$L$14:$L$2013,BO151)="Programado"),CHAR(10)&amp;"SEM LOCAL",""))&amp;IF(INDEX('Controle de reservas'!$N$14:$N$2013,BO151)&lt;&gt;"",CHAR(10)&amp;"Subst.: "&amp;INDEX('Controle de reservas'!$N$14:$N$2013,BO151),"")&amp;IF(AND(ISNUMBER(INDEX('Controle de reservas'!$I$14:$I$2013,BO151)),INDEX('Controle de reservas'!$I$14:$I$2013,BO151)&gt;0,INDEX('Controle de reservas'!$K$14:$K$2013,BO151)&gt;INDEX('Controle de reservas'!$I$14:$I$2013,BO151)),CHAR(10)&amp;"DIVERGÊNCIA DE DATAS","")&amp;IF(INDEX('Controle de reservas'!$P$14:$P$2013,BO151)&lt;&gt;"OK"," !",""))))</f>
      </c>
      <c r="AB151" s="17">
        <f ca="1">IF(OR($AQ151=0,AB$9="",AB$9&lt;$AS151,AND($AT151&lt;&gt;"",AB$9&gt;$AT151)),"",IF(BP151=0,"—",IF(INDEX('Controle de reservas'!$P$14:$P$2013,BP151)="DUPLICIDADE NO DIA","CONFLITO"&amp;IF(INDEX('Controle de reservas'!$M$14:$M$2013,BP151)&lt;&gt;"",CHAR(10)&amp;INDEX('Controle de reservas'!$M$14:$M$2013,BP151),"")&amp;IF(INDEX('Controle de reservas'!$N$14:$N$2013,BP151)&lt;&gt;"",CHAR(10)&amp;"Subst.: "&amp;INDEX('Controle de reservas'!$N$14:$N$2013,BP151),"")&amp;IF(AND(ISNUMBER(INDEX('Controle de reservas'!$I$14:$I$2013,BP151)),INDEX('Controle de reservas'!$I$14:$I$2013,BP151)&gt;0,INDEX('Controle de reservas'!$K$14:$K$2013,BP151)&gt;INDEX('Controle de reservas'!$I$14:$I$2013,BP151)),CHAR(10)&amp;"DIVERGÊNCIA DE DATAS",""),IF(INDEX('Controle de reservas'!$L$14:$L$2013,BP151)="Em cobertura","COV",IF(INDEX('Controle de reservas'!$L$14:$L$2013,BP151)="Disponível","DISP",IF(INDEX('Controle de reservas'!$L$14:$L$2013,BP151)="Não utilizado","NU",IF(INDEX('Controle de reservas'!$L$14:$L$2013,BP151)="Folga","F",IF(INDEX('Controle de reservas'!$L$14:$L$2013,BP151)="Ocorrência","O",IF(INDEX('Controle de reservas'!$L$14:$L$2013,BP151)="Programado","PROG",IF(INDEX('Controle de reservas'!$L$14:$L$2013,BP151)="Disponível no posto","DP","SEM SITUAÇÃO")))))))&amp;IF(INDEX('Controle de reservas'!$M$14:$M$2013,BP151)&lt;&gt;"",CHAR(10)&amp;INDEX('Controle de reservas'!$M$14:$M$2013,BP151),IF(OR(INDEX('Controle de reservas'!$L$14:$L$2013,BP151)="Em cobertura",INDEX('Controle de reservas'!$L$14:$L$2013,BP151)="Programado"),CHAR(10)&amp;"SEM LOCAL",""))&amp;IF(INDEX('Controle de reservas'!$N$14:$N$2013,BP151)&lt;&gt;"",CHAR(10)&amp;"Subst.: "&amp;INDEX('Controle de reservas'!$N$14:$N$2013,BP151),"")&amp;IF(AND(ISNUMBER(INDEX('Controle de reservas'!$I$14:$I$2013,BP151)),INDEX('Controle de reservas'!$I$14:$I$2013,BP151)&gt;0,INDEX('Controle de reservas'!$K$14:$K$2013,BP151)&gt;INDEX('Controle de reservas'!$I$14:$I$2013,BP151)),CHAR(10)&amp;"DIVERGÊNCIA DE DATAS","")&amp;IF(INDEX('Controle de reservas'!$P$14:$P$2013,BP151)&lt;&gt;"OK"," !",""))))</f>
      </c>
      <c r="AC151" s="17">
        <f ca="1">IF(OR($AQ151=0,AC$9="",AC$9&lt;$AS151,AND($AT151&lt;&gt;"",AC$9&gt;$AT151)),"",IF(BQ151=0,"—",IF(INDEX('Controle de reservas'!$P$14:$P$2013,BQ151)="DUPLICIDADE NO DIA","CONFLITO"&amp;IF(INDEX('Controle de reservas'!$M$14:$M$2013,BQ151)&lt;&gt;"",CHAR(10)&amp;INDEX('Controle de reservas'!$M$14:$M$2013,BQ151),"")&amp;IF(INDEX('Controle de reservas'!$N$14:$N$2013,BQ151)&lt;&gt;"",CHAR(10)&amp;"Subst.: "&amp;INDEX('Controle de reservas'!$N$14:$N$2013,BQ151),"")&amp;IF(AND(ISNUMBER(INDEX('Controle de reservas'!$I$14:$I$2013,BQ151)),INDEX('Controle de reservas'!$I$14:$I$2013,BQ151)&gt;0,INDEX('Controle de reservas'!$K$14:$K$2013,BQ151)&gt;INDEX('Controle de reservas'!$I$14:$I$2013,BQ151)),CHAR(10)&amp;"DIVERGÊNCIA DE DATAS",""),IF(INDEX('Controle de reservas'!$L$14:$L$2013,BQ151)="Em cobertura","COV",IF(INDEX('Controle de reservas'!$L$14:$L$2013,BQ151)="Disponível","DISP",IF(INDEX('Controle de reservas'!$L$14:$L$2013,BQ151)="Não utilizado","NU",IF(INDEX('Controle de reservas'!$L$14:$L$2013,BQ151)="Folga","F",IF(INDEX('Controle de reservas'!$L$14:$L$2013,BQ151)="Ocorrência","O",IF(INDEX('Controle de reservas'!$L$14:$L$2013,BQ151)="Programado","PROG",IF(INDEX('Controle de reservas'!$L$14:$L$2013,BQ151)="Disponível no posto","DP","SEM SITUAÇÃO")))))))&amp;IF(INDEX('Controle de reservas'!$M$14:$M$2013,BQ151)&lt;&gt;"",CHAR(10)&amp;INDEX('Controle de reservas'!$M$14:$M$2013,BQ151),IF(OR(INDEX('Controle de reservas'!$L$14:$L$2013,BQ151)="Em cobertura",INDEX('Controle de reservas'!$L$14:$L$2013,BQ151)="Programado"),CHAR(10)&amp;"SEM LOCAL",""))&amp;IF(INDEX('Controle de reservas'!$N$14:$N$2013,BQ151)&lt;&gt;"",CHAR(10)&amp;"Subst.: "&amp;INDEX('Controle de reservas'!$N$14:$N$2013,BQ151),"")&amp;IF(AND(ISNUMBER(INDEX('Controle de reservas'!$I$14:$I$2013,BQ151)),INDEX('Controle de reservas'!$I$14:$I$2013,BQ151)&gt;0,INDEX('Controle de reservas'!$K$14:$K$2013,BQ151)&gt;INDEX('Controle de reservas'!$I$14:$I$2013,BQ151)),CHAR(10)&amp;"DIVERGÊNCIA DE DATAS","")&amp;IF(INDEX('Controle de reservas'!$P$14:$P$2013,BQ151)&lt;&gt;"OK"," !",""))))</f>
      </c>
      <c r="AD151" s="17">
        <f ca="1">IF(OR($AQ151=0,AD$9="",AD$9&lt;$AS151,AND($AT151&lt;&gt;"",AD$9&gt;$AT151)),"",IF(BR151=0,"—",IF(INDEX('Controle de reservas'!$P$14:$P$2013,BR151)="DUPLICIDADE NO DIA","CONFLITO"&amp;IF(INDEX('Controle de reservas'!$M$14:$M$2013,BR151)&lt;&gt;"",CHAR(10)&amp;INDEX('Controle de reservas'!$M$14:$M$2013,BR151),"")&amp;IF(INDEX('Controle de reservas'!$N$14:$N$2013,BR151)&lt;&gt;"",CHAR(10)&amp;"Subst.: "&amp;INDEX('Controle de reservas'!$N$14:$N$2013,BR151),"")&amp;IF(AND(ISNUMBER(INDEX('Controle de reservas'!$I$14:$I$2013,BR151)),INDEX('Controle de reservas'!$I$14:$I$2013,BR151)&gt;0,INDEX('Controle de reservas'!$K$14:$K$2013,BR151)&gt;INDEX('Controle de reservas'!$I$14:$I$2013,BR151)),CHAR(10)&amp;"DIVERGÊNCIA DE DATAS",""),IF(INDEX('Controle de reservas'!$L$14:$L$2013,BR151)="Em cobertura","COV",IF(INDEX('Controle de reservas'!$L$14:$L$2013,BR151)="Disponível","DISP",IF(INDEX('Controle de reservas'!$L$14:$L$2013,BR151)="Não utilizado","NU",IF(INDEX('Controle de reservas'!$L$14:$L$2013,BR151)="Folga","F",IF(INDEX('Controle de reservas'!$L$14:$L$2013,BR151)="Ocorrência","O",IF(INDEX('Controle de reservas'!$L$14:$L$2013,BR151)="Programado","PROG",IF(INDEX('Controle de reservas'!$L$14:$L$2013,BR151)="Disponível no posto","DP","SEM SITUAÇÃO")))))))&amp;IF(INDEX('Controle de reservas'!$M$14:$M$2013,BR151)&lt;&gt;"",CHAR(10)&amp;INDEX('Controle de reservas'!$M$14:$M$2013,BR151),IF(OR(INDEX('Controle de reservas'!$L$14:$L$2013,BR151)="Em cobertura",INDEX('Controle de reservas'!$L$14:$L$2013,BR151)="Programado"),CHAR(10)&amp;"SEM LOCAL",""))&amp;IF(INDEX('Controle de reservas'!$N$14:$N$2013,BR151)&lt;&gt;"",CHAR(10)&amp;"Subst.: "&amp;INDEX('Controle de reservas'!$N$14:$N$2013,BR151),"")&amp;IF(AND(ISNUMBER(INDEX('Controle de reservas'!$I$14:$I$2013,BR151)),INDEX('Controle de reservas'!$I$14:$I$2013,BR151)&gt;0,INDEX('Controle de reservas'!$K$14:$K$2013,BR151)&gt;INDEX('Controle de reservas'!$I$14:$I$2013,BR151)),CHAR(10)&amp;"DIVERGÊNCIA DE DATAS","")&amp;IF(INDEX('Controle de reservas'!$P$14:$P$2013,BR151)&lt;&gt;"OK"," !",""))))</f>
      </c>
      <c r="AE151" s="17">
        <f ca="1">IF(OR($AQ151=0,AE$9="",AE$9&lt;$AS151,AND($AT151&lt;&gt;"",AE$9&gt;$AT151)),"",IF(BS151=0,"—",IF(INDEX('Controle de reservas'!$P$14:$P$2013,BS151)="DUPLICIDADE NO DIA","CONFLITO"&amp;IF(INDEX('Controle de reservas'!$M$14:$M$2013,BS151)&lt;&gt;"",CHAR(10)&amp;INDEX('Controle de reservas'!$M$14:$M$2013,BS151),"")&amp;IF(INDEX('Controle de reservas'!$N$14:$N$2013,BS151)&lt;&gt;"",CHAR(10)&amp;"Subst.: "&amp;INDEX('Controle de reservas'!$N$14:$N$2013,BS151),"")&amp;IF(AND(ISNUMBER(INDEX('Controle de reservas'!$I$14:$I$2013,BS151)),INDEX('Controle de reservas'!$I$14:$I$2013,BS151)&gt;0,INDEX('Controle de reservas'!$K$14:$K$2013,BS151)&gt;INDEX('Controle de reservas'!$I$14:$I$2013,BS151)),CHAR(10)&amp;"DIVERGÊNCIA DE DATAS",""),IF(INDEX('Controle de reservas'!$L$14:$L$2013,BS151)="Em cobertura","COV",IF(INDEX('Controle de reservas'!$L$14:$L$2013,BS151)="Disponível","DISP",IF(INDEX('Controle de reservas'!$L$14:$L$2013,BS151)="Não utilizado","NU",IF(INDEX('Controle de reservas'!$L$14:$L$2013,BS151)="Folga","F",IF(INDEX('Controle de reservas'!$L$14:$L$2013,BS151)="Ocorrência","O",IF(INDEX('Controle de reservas'!$L$14:$L$2013,BS151)="Programado","PROG",IF(INDEX('Controle de reservas'!$L$14:$L$2013,BS151)="Disponível no posto","DP","SEM SITUAÇÃO")))))))&amp;IF(INDEX('Controle de reservas'!$M$14:$M$2013,BS151)&lt;&gt;"",CHAR(10)&amp;INDEX('Controle de reservas'!$M$14:$M$2013,BS151),IF(OR(INDEX('Controle de reservas'!$L$14:$L$2013,BS151)="Em cobertura",INDEX('Controle de reservas'!$L$14:$L$2013,BS151)="Programado"),CHAR(10)&amp;"SEM LOCAL",""))&amp;IF(INDEX('Controle de reservas'!$N$14:$N$2013,BS151)&lt;&gt;"",CHAR(10)&amp;"Subst.: "&amp;INDEX('Controle de reservas'!$N$14:$N$2013,BS151),"")&amp;IF(AND(ISNUMBER(INDEX('Controle de reservas'!$I$14:$I$2013,BS151)),INDEX('Controle de reservas'!$I$14:$I$2013,BS151)&gt;0,INDEX('Controle de reservas'!$K$14:$K$2013,BS151)&gt;INDEX('Controle de reservas'!$I$14:$I$2013,BS151)),CHAR(10)&amp;"DIVERGÊNCIA DE DATAS","")&amp;IF(INDEX('Controle de reservas'!$P$14:$P$2013,BS151)&lt;&gt;"OK"," !",""))))</f>
      </c>
      <c r="AF151" s="17">
        <f ca="1">IF(OR($AQ151=0,AF$9="",AF$9&lt;$AS151,AND($AT151&lt;&gt;"",AF$9&gt;$AT151)),"",IF(BT151=0,"—",IF(INDEX('Controle de reservas'!$P$14:$P$2013,BT151)="DUPLICIDADE NO DIA","CONFLITO"&amp;IF(INDEX('Controle de reservas'!$M$14:$M$2013,BT151)&lt;&gt;"",CHAR(10)&amp;INDEX('Controle de reservas'!$M$14:$M$2013,BT151),"")&amp;IF(INDEX('Controle de reservas'!$N$14:$N$2013,BT151)&lt;&gt;"",CHAR(10)&amp;"Subst.: "&amp;INDEX('Controle de reservas'!$N$14:$N$2013,BT151),"")&amp;IF(AND(ISNUMBER(INDEX('Controle de reservas'!$I$14:$I$2013,BT151)),INDEX('Controle de reservas'!$I$14:$I$2013,BT151)&gt;0,INDEX('Controle de reservas'!$K$14:$K$2013,BT151)&gt;INDEX('Controle de reservas'!$I$14:$I$2013,BT151)),CHAR(10)&amp;"DIVERGÊNCIA DE DATAS",""),IF(INDEX('Controle de reservas'!$L$14:$L$2013,BT151)="Em cobertura","COV",IF(INDEX('Controle de reservas'!$L$14:$L$2013,BT151)="Disponível","DISP",IF(INDEX('Controle de reservas'!$L$14:$L$2013,BT151)="Não utilizado","NU",IF(INDEX('Controle de reservas'!$L$14:$L$2013,BT151)="Folga","F",IF(INDEX('Controle de reservas'!$L$14:$L$2013,BT151)="Ocorrência","O",IF(INDEX('Controle de reservas'!$L$14:$L$2013,BT151)="Programado","PROG",IF(INDEX('Controle de reservas'!$L$14:$L$2013,BT151)="Disponível no posto","DP","SEM SITUAÇÃO")))))))&amp;IF(INDEX('Controle de reservas'!$M$14:$M$2013,BT151)&lt;&gt;"",CHAR(10)&amp;INDEX('Controle de reservas'!$M$14:$M$2013,BT151),IF(OR(INDEX('Controle de reservas'!$L$14:$L$2013,BT151)="Em cobertura",INDEX('Controle de reservas'!$L$14:$L$2013,BT151)="Programado"),CHAR(10)&amp;"SEM LOCAL",""))&amp;IF(INDEX('Controle de reservas'!$N$14:$N$2013,BT151)&lt;&gt;"",CHAR(10)&amp;"Subst.: "&amp;INDEX('Controle de reservas'!$N$14:$N$2013,BT151),"")&amp;IF(AND(ISNUMBER(INDEX('Controle de reservas'!$I$14:$I$2013,BT151)),INDEX('Controle de reservas'!$I$14:$I$2013,BT151)&gt;0,INDEX('Controle de reservas'!$K$14:$K$2013,BT151)&gt;INDEX('Controle de reservas'!$I$14:$I$2013,BT151)),CHAR(10)&amp;"DIVERGÊNCIA DE DATAS","")&amp;IF(INDEX('Controle de reservas'!$P$14:$P$2013,BT151)&lt;&gt;"OK"," !",""))))</f>
      </c>
      <c r="AG151" s="17">
        <f ca="1">IF(OR($AQ151=0,AG$9="",AG$9&lt;$AS151,AND($AT151&lt;&gt;"",AG$9&gt;$AT151)),"",IF(BU151=0,"—",IF(INDEX('Controle de reservas'!$P$14:$P$2013,BU151)="DUPLICIDADE NO DIA","CONFLITO"&amp;IF(INDEX('Controle de reservas'!$M$14:$M$2013,BU151)&lt;&gt;"",CHAR(10)&amp;INDEX('Controle de reservas'!$M$14:$M$2013,BU151),"")&amp;IF(INDEX('Controle de reservas'!$N$14:$N$2013,BU151)&lt;&gt;"",CHAR(10)&amp;"Subst.: "&amp;INDEX('Controle de reservas'!$N$14:$N$2013,BU151),"")&amp;IF(AND(ISNUMBER(INDEX('Controle de reservas'!$I$14:$I$2013,BU151)),INDEX('Controle de reservas'!$I$14:$I$2013,BU151)&gt;0,INDEX('Controle de reservas'!$K$14:$K$2013,BU151)&gt;INDEX('Controle de reservas'!$I$14:$I$2013,BU151)),CHAR(10)&amp;"DIVERGÊNCIA DE DATAS",""),IF(INDEX('Controle de reservas'!$L$14:$L$2013,BU151)="Em cobertura","COV",IF(INDEX('Controle de reservas'!$L$14:$L$2013,BU151)="Disponível","DISP",IF(INDEX('Controle de reservas'!$L$14:$L$2013,BU151)="Não utilizado","NU",IF(INDEX('Controle de reservas'!$L$14:$L$2013,BU151)="Folga","F",IF(INDEX('Controle de reservas'!$L$14:$L$2013,BU151)="Ocorrência","O",IF(INDEX('Controle de reservas'!$L$14:$L$2013,BU151)="Programado","PROG",IF(INDEX('Controle de reservas'!$L$14:$L$2013,BU151)="Disponível no posto","DP","SEM SITUAÇÃO")))))))&amp;IF(INDEX('Controle de reservas'!$M$14:$M$2013,BU151)&lt;&gt;"",CHAR(10)&amp;INDEX('Controle de reservas'!$M$14:$M$2013,BU151),IF(OR(INDEX('Controle de reservas'!$L$14:$L$2013,BU151)="Em cobertura",INDEX('Controle de reservas'!$L$14:$L$2013,BU151)="Programado"),CHAR(10)&amp;"SEM LOCAL",""))&amp;IF(INDEX('Controle de reservas'!$N$14:$N$2013,BU151)&lt;&gt;"",CHAR(10)&amp;"Subst.: "&amp;INDEX('Controle de reservas'!$N$14:$N$2013,BU151),"")&amp;IF(AND(ISNUMBER(INDEX('Controle de reservas'!$I$14:$I$2013,BU151)),INDEX('Controle de reservas'!$I$14:$I$2013,BU151)&gt;0,INDEX('Controle de reservas'!$K$14:$K$2013,BU151)&gt;INDEX('Controle de reservas'!$I$14:$I$2013,BU151)),CHAR(10)&amp;"DIVERGÊNCIA DE DATAS","")&amp;IF(INDEX('Controle de reservas'!$P$14:$P$2013,BU151)&lt;&gt;"OK"," !",""))))</f>
      </c>
      <c r="AH151" s="17">
        <f ca="1">IF(OR($AQ151=0,AH$9="",AH$9&lt;$AS151,AND($AT151&lt;&gt;"",AH$9&gt;$AT151)),"",IF(BV151=0,"—",IF(INDEX('Controle de reservas'!$P$14:$P$2013,BV151)="DUPLICIDADE NO DIA","CONFLITO"&amp;IF(INDEX('Controle de reservas'!$M$14:$M$2013,BV151)&lt;&gt;"",CHAR(10)&amp;INDEX('Controle de reservas'!$M$14:$M$2013,BV151),"")&amp;IF(INDEX('Controle de reservas'!$N$14:$N$2013,BV151)&lt;&gt;"",CHAR(10)&amp;"Subst.: "&amp;INDEX('Controle de reservas'!$N$14:$N$2013,BV151),"")&amp;IF(AND(ISNUMBER(INDEX('Controle de reservas'!$I$14:$I$2013,BV151)),INDEX('Controle de reservas'!$I$14:$I$2013,BV151)&gt;0,INDEX('Controle de reservas'!$K$14:$K$2013,BV151)&gt;INDEX('Controle de reservas'!$I$14:$I$2013,BV151)),CHAR(10)&amp;"DIVERGÊNCIA DE DATAS",""),IF(INDEX('Controle de reservas'!$L$14:$L$2013,BV151)="Em cobertura","COV",IF(INDEX('Controle de reservas'!$L$14:$L$2013,BV151)="Disponível","DISP",IF(INDEX('Controle de reservas'!$L$14:$L$2013,BV151)="Não utilizado","NU",IF(INDEX('Controle de reservas'!$L$14:$L$2013,BV151)="Folga","F",IF(INDEX('Controle de reservas'!$L$14:$L$2013,BV151)="Ocorrência","O",IF(INDEX('Controle de reservas'!$L$14:$L$2013,BV151)="Programado","PROG",IF(INDEX('Controle de reservas'!$L$14:$L$2013,BV151)="Disponível no posto","DP","SEM SITUAÇÃO")))))))&amp;IF(INDEX('Controle de reservas'!$M$14:$M$2013,BV151)&lt;&gt;"",CHAR(10)&amp;INDEX('Controle de reservas'!$M$14:$M$2013,BV151),IF(OR(INDEX('Controle de reservas'!$L$14:$L$2013,BV151)="Em cobertura",INDEX('Controle de reservas'!$L$14:$L$2013,BV151)="Programado"),CHAR(10)&amp;"SEM LOCAL",""))&amp;IF(INDEX('Controle de reservas'!$N$14:$N$2013,BV151)&lt;&gt;"",CHAR(10)&amp;"Subst.: "&amp;INDEX('Controle de reservas'!$N$14:$N$2013,BV151),"")&amp;IF(AND(ISNUMBER(INDEX('Controle de reservas'!$I$14:$I$2013,BV151)),INDEX('Controle de reservas'!$I$14:$I$2013,BV151)&gt;0,INDEX('Controle de reservas'!$K$14:$K$2013,BV151)&gt;INDEX('Controle de reservas'!$I$14:$I$2013,BV151)),CHAR(10)&amp;"DIVERGÊNCIA DE DATAS","")&amp;IF(INDEX('Controle de reservas'!$P$14:$P$2013,BV151)&lt;&gt;"OK"," !",""))))</f>
      </c>
      <c r="AI151" s="17">
        <f ca="1">IF(OR($AQ151=0,AI$9="",AI$9&lt;$AS151,AND($AT151&lt;&gt;"",AI$9&gt;$AT151)),"",IF(BW151=0,"—",IF(INDEX('Controle de reservas'!$P$14:$P$2013,BW151)="DUPLICIDADE NO DIA","CONFLITO"&amp;IF(INDEX('Controle de reservas'!$M$14:$M$2013,BW151)&lt;&gt;"",CHAR(10)&amp;INDEX('Controle de reservas'!$M$14:$M$2013,BW151),"")&amp;IF(INDEX('Controle de reservas'!$N$14:$N$2013,BW151)&lt;&gt;"",CHAR(10)&amp;"Subst.: "&amp;INDEX('Controle de reservas'!$N$14:$N$2013,BW151),"")&amp;IF(AND(ISNUMBER(INDEX('Controle de reservas'!$I$14:$I$2013,BW151)),INDEX('Controle de reservas'!$I$14:$I$2013,BW151)&gt;0,INDEX('Controle de reservas'!$K$14:$K$2013,BW151)&gt;INDEX('Controle de reservas'!$I$14:$I$2013,BW151)),CHAR(10)&amp;"DIVERGÊNCIA DE DATAS",""),IF(INDEX('Controle de reservas'!$L$14:$L$2013,BW151)="Em cobertura","COV",IF(INDEX('Controle de reservas'!$L$14:$L$2013,BW151)="Disponível","DISP",IF(INDEX('Controle de reservas'!$L$14:$L$2013,BW151)="Não utilizado","NU",IF(INDEX('Controle de reservas'!$L$14:$L$2013,BW151)="Folga","F",IF(INDEX('Controle de reservas'!$L$14:$L$2013,BW151)="Ocorrência","O",IF(INDEX('Controle de reservas'!$L$14:$L$2013,BW151)="Programado","PROG",IF(INDEX('Controle de reservas'!$L$14:$L$2013,BW151)="Disponível no posto","DP","SEM SITUAÇÃO")))))))&amp;IF(INDEX('Controle de reservas'!$M$14:$M$2013,BW151)&lt;&gt;"",CHAR(10)&amp;INDEX('Controle de reservas'!$M$14:$M$2013,BW151),IF(OR(INDEX('Controle de reservas'!$L$14:$L$2013,BW151)="Em cobertura",INDEX('Controle de reservas'!$L$14:$L$2013,BW151)="Programado"),CHAR(10)&amp;"SEM LOCAL",""))&amp;IF(INDEX('Controle de reservas'!$N$14:$N$2013,BW151)&lt;&gt;"",CHAR(10)&amp;"Subst.: "&amp;INDEX('Controle de reservas'!$N$14:$N$2013,BW151),"")&amp;IF(AND(ISNUMBER(INDEX('Controle de reservas'!$I$14:$I$2013,BW151)),INDEX('Controle de reservas'!$I$14:$I$2013,BW151)&gt;0,INDEX('Controle de reservas'!$K$14:$K$2013,BW151)&gt;INDEX('Controle de reservas'!$I$14:$I$2013,BW151)),CHAR(10)&amp;"DIVERGÊNCIA DE DATAS","")&amp;IF(INDEX('Controle de reservas'!$P$14:$P$2013,BW151)&lt;&gt;"OK"," !",""))))</f>
      </c>
      <c r="AJ151" s="17">
        <f ca="1">IF(OR($AQ151=0,AJ$9="",AJ$9&lt;$AS151,AND($AT151&lt;&gt;"",AJ$9&gt;$AT151)),"",IF(BX151=0,"—",IF(INDEX('Controle de reservas'!$P$14:$P$2013,BX151)="DUPLICIDADE NO DIA","CONFLITO"&amp;IF(INDEX('Controle de reservas'!$M$14:$M$2013,BX151)&lt;&gt;"",CHAR(10)&amp;INDEX('Controle de reservas'!$M$14:$M$2013,BX151),"")&amp;IF(INDEX('Controle de reservas'!$N$14:$N$2013,BX151)&lt;&gt;"",CHAR(10)&amp;"Subst.: "&amp;INDEX('Controle de reservas'!$N$14:$N$2013,BX151),"")&amp;IF(AND(ISNUMBER(INDEX('Controle de reservas'!$I$14:$I$2013,BX151)),INDEX('Controle de reservas'!$I$14:$I$2013,BX151)&gt;0,INDEX('Controle de reservas'!$K$14:$K$2013,BX151)&gt;INDEX('Controle de reservas'!$I$14:$I$2013,BX151)),CHAR(10)&amp;"DIVERGÊNCIA DE DATAS",""),IF(INDEX('Controle de reservas'!$L$14:$L$2013,BX151)="Em cobertura","COV",IF(INDEX('Controle de reservas'!$L$14:$L$2013,BX151)="Disponível","DISP",IF(INDEX('Controle de reservas'!$L$14:$L$2013,BX151)="Não utilizado","NU",IF(INDEX('Controle de reservas'!$L$14:$L$2013,BX151)="Folga","F",IF(INDEX('Controle de reservas'!$L$14:$L$2013,BX151)="Ocorrência","O",IF(INDEX('Controle de reservas'!$L$14:$L$2013,BX151)="Programado","PROG",IF(INDEX('Controle de reservas'!$L$14:$L$2013,BX151)="Disponível no posto","DP","SEM SITUAÇÃO")))))))&amp;IF(INDEX('Controle de reservas'!$M$14:$M$2013,BX151)&lt;&gt;"",CHAR(10)&amp;INDEX('Controle de reservas'!$M$14:$M$2013,BX151),IF(OR(INDEX('Controle de reservas'!$L$14:$L$2013,BX151)="Em cobertura",INDEX('Controle de reservas'!$L$14:$L$2013,BX151)="Programado"),CHAR(10)&amp;"SEM LOCAL",""))&amp;IF(INDEX('Controle de reservas'!$N$14:$N$2013,BX151)&lt;&gt;"",CHAR(10)&amp;"Subst.: "&amp;INDEX('Controle de reservas'!$N$14:$N$2013,BX151),"")&amp;IF(AND(ISNUMBER(INDEX('Controle de reservas'!$I$14:$I$2013,BX151)),INDEX('Controle de reservas'!$I$14:$I$2013,BX151)&gt;0,INDEX('Controle de reservas'!$K$14:$K$2013,BX151)&gt;INDEX('Controle de reservas'!$I$14:$I$2013,BX151)),CHAR(10)&amp;"DIVERGÊNCIA DE DATAS","")&amp;IF(INDEX('Controle de reservas'!$P$14:$P$2013,BX151)&lt;&gt;"OK"," !",""))))</f>
      </c>
      <c r="AK151" s="17">
        <f ca="1">IF(OR($AQ151=0,AK$9="",AK$9&lt;$AS151,AND($AT151&lt;&gt;"",AK$9&gt;$AT151)),"",IF(BY151=0,"—",IF(INDEX('Controle de reservas'!$P$14:$P$2013,BY151)="DUPLICIDADE NO DIA","CONFLITO"&amp;IF(INDEX('Controle de reservas'!$M$14:$M$2013,BY151)&lt;&gt;"",CHAR(10)&amp;INDEX('Controle de reservas'!$M$14:$M$2013,BY151),"")&amp;IF(INDEX('Controle de reservas'!$N$14:$N$2013,BY151)&lt;&gt;"",CHAR(10)&amp;"Subst.: "&amp;INDEX('Controle de reservas'!$N$14:$N$2013,BY151),"")&amp;IF(AND(ISNUMBER(INDEX('Controle de reservas'!$I$14:$I$2013,BY151)),INDEX('Controle de reservas'!$I$14:$I$2013,BY151)&gt;0,INDEX('Controle de reservas'!$K$14:$K$2013,BY151)&gt;INDEX('Controle de reservas'!$I$14:$I$2013,BY151)),CHAR(10)&amp;"DIVERGÊNCIA DE DATAS",""),IF(INDEX('Controle de reservas'!$L$14:$L$2013,BY151)="Em cobertura","COV",IF(INDEX('Controle de reservas'!$L$14:$L$2013,BY151)="Disponível","DISP",IF(INDEX('Controle de reservas'!$L$14:$L$2013,BY151)="Não utilizado","NU",IF(INDEX('Controle de reservas'!$L$14:$L$2013,BY151)="Folga","F",IF(INDEX('Controle de reservas'!$L$14:$L$2013,BY151)="Ocorrência","O",IF(INDEX('Controle de reservas'!$L$14:$L$2013,BY151)="Programado","PROG",IF(INDEX('Controle de reservas'!$L$14:$L$2013,BY151)="Disponível no posto","DP","SEM SITUAÇÃO")))))))&amp;IF(INDEX('Controle de reservas'!$M$14:$M$2013,BY151)&lt;&gt;"",CHAR(10)&amp;INDEX('Controle de reservas'!$M$14:$M$2013,BY151),IF(OR(INDEX('Controle de reservas'!$L$14:$L$2013,BY151)="Em cobertura",INDEX('Controle de reservas'!$L$14:$L$2013,BY151)="Programado"),CHAR(10)&amp;"SEM LOCAL",""))&amp;IF(INDEX('Controle de reservas'!$N$14:$N$2013,BY151)&lt;&gt;"",CHAR(10)&amp;"Subst.: "&amp;INDEX('Controle de reservas'!$N$14:$N$2013,BY151),"")&amp;IF(AND(ISNUMBER(INDEX('Controle de reservas'!$I$14:$I$2013,BY151)),INDEX('Controle de reservas'!$I$14:$I$2013,BY151)&gt;0,INDEX('Controle de reservas'!$K$14:$K$2013,BY151)&gt;INDEX('Controle de reservas'!$I$14:$I$2013,BY151)),CHAR(10)&amp;"DIVERGÊNCIA DE DATAS","")&amp;IF(INDEX('Controle de reservas'!$P$14:$P$2013,BY151)&lt;&gt;"OK"," !",""))))</f>
      </c>
      <c r="AL151" s="16">
        <f t="shared" ca="1" si="9"/>
      </c>
      <c r="AM151" s="16">
        <f t="shared" ca="1" si="10"/>
      </c>
      <c r="AN151" s="16">
        <f t="shared" ca="1" si="11"/>
      </c>
      <c r="AO151" s="16">
        <f t="shared" ca="1" si="12"/>
      </c>
      <c r="AP151" s="16">
        <f ca="1">IF($AQ151=0,"",INDEX('Controle de reservas'!$O$14:$O$2013,$AQ151))</f>
      </c>
      <c r="AQ151">
        <f ca="1">IFERROR(MATCH(ROW()-9,'Controle de reservas'!$S$14:$S$2013,0),0)</f>
      </c>
      <c r="AR151">
        <f ca="1">IF($AQ151=0,"",INDEX('Controle de reservas'!$Q$14:$Q$2013,$AQ151))</f>
      </c>
      <c r="AS151">
        <f ca="1">IF($AQ151=0,"",INDEX('Controle de reservas'!$H$14:$H$2013,$AQ151))</f>
      </c>
      <c r="AT151">
        <f ca="1">IF($AQ151=0,"",IF(INDEX('Controle de reservas'!$J$14:$J$2013,$AQ151)=0,"",INDEX('Controle de reservas'!$J$14:$J$2013,$AQ151)))</f>
      </c>
      <c r="AU151">
        <f ca="1">IF(OR($AQ151=0,G$9=""),0,IFERROR(MATCH($AR151&amp;"|"&amp;TEXT(G$9,"yyyymmdd"),'Controle de reservas'!$T$14:$T$2013,0),0))</f>
      </c>
      <c r="AV151">
        <f ca="1">IF(OR($AQ151=0,H$9=""),0,IFERROR(MATCH($AR151&amp;"|"&amp;TEXT(H$9,"yyyymmdd"),'Controle de reservas'!$T$14:$T$2013,0),0))</f>
      </c>
      <c r="AW151">
        <f ca="1">IF(OR($AQ151=0,I$9=""),0,IFERROR(MATCH($AR151&amp;"|"&amp;TEXT(I$9,"yyyymmdd"),'Controle de reservas'!$T$14:$T$2013,0),0))</f>
      </c>
      <c r="AX151">
        <f ca="1">IF(OR($AQ151=0,J$9=""),0,IFERROR(MATCH($AR151&amp;"|"&amp;TEXT(J$9,"yyyymmdd"),'Controle de reservas'!$T$14:$T$2013,0),0))</f>
      </c>
      <c r="AY151">
        <f ca="1">IF(OR($AQ151=0,K$9=""),0,IFERROR(MATCH($AR151&amp;"|"&amp;TEXT(K$9,"yyyymmdd"),'Controle de reservas'!$T$14:$T$2013,0),0))</f>
      </c>
      <c r="AZ151">
        <f ca="1">IF(OR($AQ151=0,L$9=""),0,IFERROR(MATCH($AR151&amp;"|"&amp;TEXT(L$9,"yyyymmdd"),'Controle de reservas'!$T$14:$T$2013,0),0))</f>
      </c>
      <c r="BA151">
        <f ca="1">IF(OR($AQ151=0,M$9=""),0,IFERROR(MATCH($AR151&amp;"|"&amp;TEXT(M$9,"yyyymmdd"),'Controle de reservas'!$T$14:$T$2013,0),0))</f>
      </c>
      <c r="BB151">
        <f ca="1">IF(OR($AQ151=0,N$9=""),0,IFERROR(MATCH($AR151&amp;"|"&amp;TEXT(N$9,"yyyymmdd"),'Controle de reservas'!$T$14:$T$2013,0),0))</f>
      </c>
      <c r="BC151">
        <f ca="1">IF(OR($AQ151=0,O$9=""),0,IFERROR(MATCH($AR151&amp;"|"&amp;TEXT(O$9,"yyyymmdd"),'Controle de reservas'!$T$14:$T$2013,0),0))</f>
      </c>
      <c r="BD151">
        <f ca="1">IF(OR($AQ151=0,P$9=""),0,IFERROR(MATCH($AR151&amp;"|"&amp;TEXT(P$9,"yyyymmdd"),'Controle de reservas'!$T$14:$T$2013,0),0))</f>
      </c>
      <c r="BE151">
        <f ca="1">IF(OR($AQ151=0,Q$9=""),0,IFERROR(MATCH($AR151&amp;"|"&amp;TEXT(Q$9,"yyyymmdd"),'Controle de reservas'!$T$14:$T$2013,0),0))</f>
      </c>
      <c r="BF151">
        <f ca="1">IF(OR($AQ151=0,R$9=""),0,IFERROR(MATCH($AR151&amp;"|"&amp;TEXT(R$9,"yyyymmdd"),'Controle de reservas'!$T$14:$T$2013,0),0))</f>
      </c>
      <c r="BG151">
        <f ca="1">IF(OR($AQ151=0,S$9=""),0,IFERROR(MATCH($AR151&amp;"|"&amp;TEXT(S$9,"yyyymmdd"),'Controle de reservas'!$T$14:$T$2013,0),0))</f>
      </c>
      <c r="BH151">
        <f ca="1">IF(OR($AQ151=0,T$9=""),0,IFERROR(MATCH($AR151&amp;"|"&amp;TEXT(T$9,"yyyymmdd"),'Controle de reservas'!$T$14:$T$2013,0),0))</f>
      </c>
      <c r="BI151">
        <f ca="1">IF(OR($AQ151=0,U$9=""),0,IFERROR(MATCH($AR151&amp;"|"&amp;TEXT(U$9,"yyyymmdd"),'Controle de reservas'!$T$14:$T$2013,0),0))</f>
      </c>
      <c r="BJ151">
        <f ca="1">IF(OR($AQ151=0,V$9=""),0,IFERROR(MATCH($AR151&amp;"|"&amp;TEXT(V$9,"yyyymmdd"),'Controle de reservas'!$T$14:$T$2013,0),0))</f>
      </c>
      <c r="BK151">
        <f ca="1">IF(OR($AQ151=0,W$9=""),0,IFERROR(MATCH($AR151&amp;"|"&amp;TEXT(W$9,"yyyymmdd"),'Controle de reservas'!$T$14:$T$2013,0),0))</f>
      </c>
      <c r="BL151">
        <f ca="1">IF(OR($AQ151=0,X$9=""),0,IFERROR(MATCH($AR151&amp;"|"&amp;TEXT(X$9,"yyyymmdd"),'Controle de reservas'!$T$14:$T$2013,0),0))</f>
      </c>
      <c r="BM151">
        <f ca="1">IF(OR($AQ151=0,Y$9=""),0,IFERROR(MATCH($AR151&amp;"|"&amp;TEXT(Y$9,"yyyymmdd"),'Controle de reservas'!$T$14:$T$2013,0),0))</f>
      </c>
      <c r="BN151">
        <f ca="1">IF(OR($AQ151=0,Z$9=""),0,IFERROR(MATCH($AR151&amp;"|"&amp;TEXT(Z$9,"yyyymmdd"),'Controle de reservas'!$T$14:$T$2013,0),0))</f>
      </c>
      <c r="BO151">
        <f ca="1">IF(OR($AQ151=0,AA$9=""),0,IFERROR(MATCH($AR151&amp;"|"&amp;TEXT(AA$9,"yyyymmdd"),'Controle de reservas'!$T$14:$T$2013,0),0))</f>
      </c>
      <c r="BP151">
        <f ca="1">IF(OR($AQ151=0,AB$9=""),0,IFERROR(MATCH($AR151&amp;"|"&amp;TEXT(AB$9,"yyyymmdd"),'Controle de reservas'!$T$14:$T$2013,0),0))</f>
      </c>
      <c r="BQ151">
        <f ca="1">IF(OR($AQ151=0,AC$9=""),0,IFERROR(MATCH($AR151&amp;"|"&amp;TEXT(AC$9,"yyyymmdd"),'Controle de reservas'!$T$14:$T$2013,0),0))</f>
      </c>
      <c r="BR151">
        <f ca="1">IF(OR($AQ151=0,AD$9=""),0,IFERROR(MATCH($AR151&amp;"|"&amp;TEXT(AD$9,"yyyymmdd"),'Controle de reservas'!$T$14:$T$2013,0),0))</f>
      </c>
      <c r="BS151">
        <f ca="1">IF(OR($AQ151=0,AE$9=""),0,IFERROR(MATCH($AR151&amp;"|"&amp;TEXT(AE$9,"yyyymmdd"),'Controle de reservas'!$T$14:$T$2013,0),0))</f>
      </c>
      <c r="BT151">
        <f ca="1">IF(OR($AQ151=0,AF$9=""),0,IFERROR(MATCH($AR151&amp;"|"&amp;TEXT(AF$9,"yyyymmdd"),'Controle de reservas'!$T$14:$T$2013,0),0))</f>
      </c>
      <c r="BU151">
        <f ca="1">IF(OR($AQ151=0,AG$9=""),0,IFERROR(MATCH($AR151&amp;"|"&amp;TEXT(AG$9,"yyyymmdd"),'Controle de reservas'!$T$14:$T$2013,0),0))</f>
      </c>
      <c r="BV151">
        <f ca="1">IF(OR($AQ151=0,AH$9=""),0,IFERROR(MATCH($AR151&amp;"|"&amp;TEXT(AH$9,"yyyymmdd"),'Controle de reservas'!$T$14:$T$2013,0),0))</f>
      </c>
      <c r="BW151">
        <f ca="1">IF(OR($AQ151=0,AI$9=""),0,IFERROR(MATCH($AR151&amp;"|"&amp;TEXT(AI$9,"yyyymmdd"),'Controle de reservas'!$T$14:$T$2013,0),0))</f>
      </c>
      <c r="BX151">
        <f ca="1">IF(OR($AQ151=0,AJ$9=""),0,IFERROR(MATCH($AR151&amp;"|"&amp;TEXT(AJ$9,"yyyymmdd"),'Controle de reservas'!$T$14:$T$2013,0),0))</f>
      </c>
      <c r="BY151">
        <f ca="1">IF(OR($AQ151=0,AK$9=""),0,IFERROR(MATCH($AR151&amp;"|"&amp;TEXT(AK$9,"yyyymmdd"),'Controle de reservas'!$T$14:$T$2013,0),0))</f>
      </c>
    </row>
    <row r="152" spans="1:77" ht="105" customHeight="1" x14ac:dyDescent="0.25">
      <c r="A152" s="14">
        <f ca="1">IF($AQ152=0,"",INDEX('Controle de reservas'!$A$14:$A$2013,$AQ152))</f>
      </c>
      <c r="B152" s="14">
        <f ca="1">IF($AQ152=0,"",INDEX('Controle de reservas'!$B$14:$B$2013,$AQ152))</f>
      </c>
      <c r="C152" s="14">
        <f ca="1">IF($AQ152=0,"",INDEX('Controle de reservas'!$C$14:$C$2013,$AQ152))</f>
      </c>
      <c r="D152" s="14">
        <f ca="1">IF($AQ152=0,"",INDEX('Controle de reservas'!$D$14:$D$2013,$AQ152))</f>
      </c>
      <c r="E152" s="14">
        <f ca="1">IF($AQ152=0,"",INDEX('Controle de reservas'!$E$14:$E$2013,$AQ152))</f>
      </c>
      <c r="F152" s="14">
        <f ca="1">IF($AQ152=0,"",INDEX('Controle de reservas'!$F$14:$F$2013,$AQ152))</f>
      </c>
      <c r="G152" s="15">
        <f ca="1">IF(OR($AQ152=0,G$9="",G$9&lt;$AS152,AND($AT152&lt;&gt;"",G$9&gt;$AT152)),"",IF(AU152=0,"—",IF(INDEX('Controle de reservas'!$P$14:$P$2013,AU152)="DUPLICIDADE NO DIA","CONFLITO"&amp;IF(INDEX('Controle de reservas'!$M$14:$M$2013,AU152)&lt;&gt;"",CHAR(10)&amp;INDEX('Controle de reservas'!$M$14:$M$2013,AU152),"")&amp;IF(INDEX('Controle de reservas'!$N$14:$N$2013,AU152)&lt;&gt;"",CHAR(10)&amp;"Subst.: "&amp;INDEX('Controle de reservas'!$N$14:$N$2013,AU152),"")&amp;IF(AND(ISNUMBER(INDEX('Controle de reservas'!$I$14:$I$2013,AU152)),INDEX('Controle de reservas'!$I$14:$I$2013,AU152)&gt;0,INDEX('Controle de reservas'!$K$14:$K$2013,AU152)&gt;INDEX('Controle de reservas'!$I$14:$I$2013,AU152)),CHAR(10)&amp;"DIVERGÊNCIA DE DATAS",""),IF(INDEX('Controle de reservas'!$L$14:$L$2013,AU152)="Em cobertura","COV",IF(INDEX('Controle de reservas'!$L$14:$L$2013,AU152)="Disponível","DISP",IF(INDEX('Controle de reservas'!$L$14:$L$2013,AU152)="Não utilizado","NU",IF(INDEX('Controle de reservas'!$L$14:$L$2013,AU152)="Folga","F",IF(INDEX('Controle de reservas'!$L$14:$L$2013,AU152)="Ocorrência","O",IF(INDEX('Controle de reservas'!$L$14:$L$2013,AU152)="Programado","PROG",IF(INDEX('Controle de reservas'!$L$14:$L$2013,AU152)="Disponível no posto","DP","SEM SITUAÇÃO")))))))&amp;IF(INDEX('Controle de reservas'!$M$14:$M$2013,AU152)&lt;&gt;"",CHAR(10)&amp;INDEX('Controle de reservas'!$M$14:$M$2013,AU152),IF(OR(INDEX('Controle de reservas'!$L$14:$L$2013,AU152)="Em cobertura",INDEX('Controle de reservas'!$L$14:$L$2013,AU152)="Programado"),CHAR(10)&amp;"SEM LOCAL",""))&amp;IF(INDEX('Controle de reservas'!$N$14:$N$2013,AU152)&lt;&gt;"",CHAR(10)&amp;"Subst.: "&amp;INDEX('Controle de reservas'!$N$14:$N$2013,AU152),"")&amp;IF(AND(ISNUMBER(INDEX('Controle de reservas'!$I$14:$I$2013,AU152)),INDEX('Controle de reservas'!$I$14:$I$2013,AU152)&gt;0,INDEX('Controle de reservas'!$K$14:$K$2013,AU152)&gt;INDEX('Controle de reservas'!$I$14:$I$2013,AU152)),CHAR(10)&amp;"DIVERGÊNCIA DE DATAS","")&amp;IF(INDEX('Controle de reservas'!$P$14:$P$2013,AU152)&lt;&gt;"OK"," !",""))))</f>
      </c>
      <c r="H152" s="15">
        <f ca="1">IF(OR($AQ152=0,H$9="",H$9&lt;$AS152,AND($AT152&lt;&gt;"",H$9&gt;$AT152)),"",IF(AV152=0,"—",IF(INDEX('Controle de reservas'!$P$14:$P$2013,AV152)="DUPLICIDADE NO DIA","CONFLITO"&amp;IF(INDEX('Controle de reservas'!$M$14:$M$2013,AV152)&lt;&gt;"",CHAR(10)&amp;INDEX('Controle de reservas'!$M$14:$M$2013,AV152),"")&amp;IF(INDEX('Controle de reservas'!$N$14:$N$2013,AV152)&lt;&gt;"",CHAR(10)&amp;"Subst.: "&amp;INDEX('Controle de reservas'!$N$14:$N$2013,AV152),"")&amp;IF(AND(ISNUMBER(INDEX('Controle de reservas'!$I$14:$I$2013,AV152)),INDEX('Controle de reservas'!$I$14:$I$2013,AV152)&gt;0,INDEX('Controle de reservas'!$K$14:$K$2013,AV152)&gt;INDEX('Controle de reservas'!$I$14:$I$2013,AV152)),CHAR(10)&amp;"DIVERGÊNCIA DE DATAS",""),IF(INDEX('Controle de reservas'!$L$14:$L$2013,AV152)="Em cobertura","COV",IF(INDEX('Controle de reservas'!$L$14:$L$2013,AV152)="Disponível","DISP",IF(INDEX('Controle de reservas'!$L$14:$L$2013,AV152)="Não utilizado","NU",IF(INDEX('Controle de reservas'!$L$14:$L$2013,AV152)="Folga","F",IF(INDEX('Controle de reservas'!$L$14:$L$2013,AV152)="Ocorrência","O",IF(INDEX('Controle de reservas'!$L$14:$L$2013,AV152)="Programado","PROG",IF(INDEX('Controle de reservas'!$L$14:$L$2013,AV152)="Disponível no posto","DP","SEM SITUAÇÃO")))))))&amp;IF(INDEX('Controle de reservas'!$M$14:$M$2013,AV152)&lt;&gt;"",CHAR(10)&amp;INDEX('Controle de reservas'!$M$14:$M$2013,AV152),IF(OR(INDEX('Controle de reservas'!$L$14:$L$2013,AV152)="Em cobertura",INDEX('Controle de reservas'!$L$14:$L$2013,AV152)="Programado"),CHAR(10)&amp;"SEM LOCAL",""))&amp;IF(INDEX('Controle de reservas'!$N$14:$N$2013,AV152)&lt;&gt;"",CHAR(10)&amp;"Subst.: "&amp;INDEX('Controle de reservas'!$N$14:$N$2013,AV152),"")&amp;IF(AND(ISNUMBER(INDEX('Controle de reservas'!$I$14:$I$2013,AV152)),INDEX('Controle de reservas'!$I$14:$I$2013,AV152)&gt;0,INDEX('Controle de reservas'!$K$14:$K$2013,AV152)&gt;INDEX('Controle de reservas'!$I$14:$I$2013,AV152)),CHAR(10)&amp;"DIVERGÊNCIA DE DATAS","")&amp;IF(INDEX('Controle de reservas'!$P$14:$P$2013,AV152)&lt;&gt;"OK"," !",""))))</f>
      </c>
      <c r="I152" s="15">
        <f ca="1">IF(OR($AQ152=0,I$9="",I$9&lt;$AS152,AND($AT152&lt;&gt;"",I$9&gt;$AT152)),"",IF(AW152=0,"—",IF(INDEX('Controle de reservas'!$P$14:$P$2013,AW152)="DUPLICIDADE NO DIA","CONFLITO"&amp;IF(INDEX('Controle de reservas'!$M$14:$M$2013,AW152)&lt;&gt;"",CHAR(10)&amp;INDEX('Controle de reservas'!$M$14:$M$2013,AW152),"")&amp;IF(INDEX('Controle de reservas'!$N$14:$N$2013,AW152)&lt;&gt;"",CHAR(10)&amp;"Subst.: "&amp;INDEX('Controle de reservas'!$N$14:$N$2013,AW152),"")&amp;IF(AND(ISNUMBER(INDEX('Controle de reservas'!$I$14:$I$2013,AW152)),INDEX('Controle de reservas'!$I$14:$I$2013,AW152)&gt;0,INDEX('Controle de reservas'!$K$14:$K$2013,AW152)&gt;INDEX('Controle de reservas'!$I$14:$I$2013,AW152)),CHAR(10)&amp;"DIVERGÊNCIA DE DATAS",""),IF(INDEX('Controle de reservas'!$L$14:$L$2013,AW152)="Em cobertura","COV",IF(INDEX('Controle de reservas'!$L$14:$L$2013,AW152)="Disponível","DISP",IF(INDEX('Controle de reservas'!$L$14:$L$2013,AW152)="Não utilizado","NU",IF(INDEX('Controle de reservas'!$L$14:$L$2013,AW152)="Folga","F",IF(INDEX('Controle de reservas'!$L$14:$L$2013,AW152)="Ocorrência","O",IF(INDEX('Controle de reservas'!$L$14:$L$2013,AW152)="Programado","PROG",IF(INDEX('Controle de reservas'!$L$14:$L$2013,AW152)="Disponível no posto","DP","SEM SITUAÇÃO")))))))&amp;IF(INDEX('Controle de reservas'!$M$14:$M$2013,AW152)&lt;&gt;"",CHAR(10)&amp;INDEX('Controle de reservas'!$M$14:$M$2013,AW152),IF(OR(INDEX('Controle de reservas'!$L$14:$L$2013,AW152)="Em cobertura",INDEX('Controle de reservas'!$L$14:$L$2013,AW152)="Programado"),CHAR(10)&amp;"SEM LOCAL",""))&amp;IF(INDEX('Controle de reservas'!$N$14:$N$2013,AW152)&lt;&gt;"",CHAR(10)&amp;"Subst.: "&amp;INDEX('Controle de reservas'!$N$14:$N$2013,AW152),"")&amp;IF(AND(ISNUMBER(INDEX('Controle de reservas'!$I$14:$I$2013,AW152)),INDEX('Controle de reservas'!$I$14:$I$2013,AW152)&gt;0,INDEX('Controle de reservas'!$K$14:$K$2013,AW152)&gt;INDEX('Controle de reservas'!$I$14:$I$2013,AW152)),CHAR(10)&amp;"DIVERGÊNCIA DE DATAS","")&amp;IF(INDEX('Controle de reservas'!$P$14:$P$2013,AW152)&lt;&gt;"OK"," !",""))))</f>
      </c>
      <c r="J152" s="15">
        <f ca="1">IF(OR($AQ152=0,J$9="",J$9&lt;$AS152,AND($AT152&lt;&gt;"",J$9&gt;$AT152)),"",IF(AX152=0,"—",IF(INDEX('Controle de reservas'!$P$14:$P$2013,AX152)="DUPLICIDADE NO DIA","CONFLITO"&amp;IF(INDEX('Controle de reservas'!$M$14:$M$2013,AX152)&lt;&gt;"",CHAR(10)&amp;INDEX('Controle de reservas'!$M$14:$M$2013,AX152),"")&amp;IF(INDEX('Controle de reservas'!$N$14:$N$2013,AX152)&lt;&gt;"",CHAR(10)&amp;"Subst.: "&amp;INDEX('Controle de reservas'!$N$14:$N$2013,AX152),"")&amp;IF(AND(ISNUMBER(INDEX('Controle de reservas'!$I$14:$I$2013,AX152)),INDEX('Controle de reservas'!$I$14:$I$2013,AX152)&gt;0,INDEX('Controle de reservas'!$K$14:$K$2013,AX152)&gt;INDEX('Controle de reservas'!$I$14:$I$2013,AX152)),CHAR(10)&amp;"DIVERGÊNCIA DE DATAS",""),IF(INDEX('Controle de reservas'!$L$14:$L$2013,AX152)="Em cobertura","COV",IF(INDEX('Controle de reservas'!$L$14:$L$2013,AX152)="Disponível","DISP",IF(INDEX('Controle de reservas'!$L$14:$L$2013,AX152)="Não utilizado","NU",IF(INDEX('Controle de reservas'!$L$14:$L$2013,AX152)="Folga","F",IF(INDEX('Controle de reservas'!$L$14:$L$2013,AX152)="Ocorrência","O",IF(INDEX('Controle de reservas'!$L$14:$L$2013,AX152)="Programado","PROG",IF(INDEX('Controle de reservas'!$L$14:$L$2013,AX152)="Disponível no posto","DP","SEM SITUAÇÃO")))))))&amp;IF(INDEX('Controle de reservas'!$M$14:$M$2013,AX152)&lt;&gt;"",CHAR(10)&amp;INDEX('Controle de reservas'!$M$14:$M$2013,AX152),IF(OR(INDEX('Controle de reservas'!$L$14:$L$2013,AX152)="Em cobertura",INDEX('Controle de reservas'!$L$14:$L$2013,AX152)="Programado"),CHAR(10)&amp;"SEM LOCAL",""))&amp;IF(INDEX('Controle de reservas'!$N$14:$N$2013,AX152)&lt;&gt;"",CHAR(10)&amp;"Subst.: "&amp;INDEX('Controle de reservas'!$N$14:$N$2013,AX152),"")&amp;IF(AND(ISNUMBER(INDEX('Controle de reservas'!$I$14:$I$2013,AX152)),INDEX('Controle de reservas'!$I$14:$I$2013,AX152)&gt;0,INDEX('Controle de reservas'!$K$14:$K$2013,AX152)&gt;INDEX('Controle de reservas'!$I$14:$I$2013,AX152)),CHAR(10)&amp;"DIVERGÊNCIA DE DATAS","")&amp;IF(INDEX('Controle de reservas'!$P$14:$P$2013,AX152)&lt;&gt;"OK"," !",""))))</f>
      </c>
      <c r="K152" s="15">
        <f ca="1">IF(OR($AQ152=0,K$9="",K$9&lt;$AS152,AND($AT152&lt;&gt;"",K$9&gt;$AT152)),"",IF(AY152=0,"—",IF(INDEX('Controle de reservas'!$P$14:$P$2013,AY152)="DUPLICIDADE NO DIA","CONFLITO"&amp;IF(INDEX('Controle de reservas'!$M$14:$M$2013,AY152)&lt;&gt;"",CHAR(10)&amp;INDEX('Controle de reservas'!$M$14:$M$2013,AY152),"")&amp;IF(INDEX('Controle de reservas'!$N$14:$N$2013,AY152)&lt;&gt;"",CHAR(10)&amp;"Subst.: "&amp;INDEX('Controle de reservas'!$N$14:$N$2013,AY152),"")&amp;IF(AND(ISNUMBER(INDEX('Controle de reservas'!$I$14:$I$2013,AY152)),INDEX('Controle de reservas'!$I$14:$I$2013,AY152)&gt;0,INDEX('Controle de reservas'!$K$14:$K$2013,AY152)&gt;INDEX('Controle de reservas'!$I$14:$I$2013,AY152)),CHAR(10)&amp;"DIVERGÊNCIA DE DATAS",""),IF(INDEX('Controle de reservas'!$L$14:$L$2013,AY152)="Em cobertura","COV",IF(INDEX('Controle de reservas'!$L$14:$L$2013,AY152)="Disponível","DISP",IF(INDEX('Controle de reservas'!$L$14:$L$2013,AY152)="Não utilizado","NU",IF(INDEX('Controle de reservas'!$L$14:$L$2013,AY152)="Folga","F",IF(INDEX('Controle de reservas'!$L$14:$L$2013,AY152)="Ocorrência","O",IF(INDEX('Controle de reservas'!$L$14:$L$2013,AY152)="Programado","PROG",IF(INDEX('Controle de reservas'!$L$14:$L$2013,AY152)="Disponível no posto","DP","SEM SITUAÇÃO")))))))&amp;IF(INDEX('Controle de reservas'!$M$14:$M$2013,AY152)&lt;&gt;"",CHAR(10)&amp;INDEX('Controle de reservas'!$M$14:$M$2013,AY152),IF(OR(INDEX('Controle de reservas'!$L$14:$L$2013,AY152)="Em cobertura",INDEX('Controle de reservas'!$L$14:$L$2013,AY152)="Programado"),CHAR(10)&amp;"SEM LOCAL",""))&amp;IF(INDEX('Controle de reservas'!$N$14:$N$2013,AY152)&lt;&gt;"",CHAR(10)&amp;"Subst.: "&amp;INDEX('Controle de reservas'!$N$14:$N$2013,AY152),"")&amp;IF(AND(ISNUMBER(INDEX('Controle de reservas'!$I$14:$I$2013,AY152)),INDEX('Controle de reservas'!$I$14:$I$2013,AY152)&gt;0,INDEX('Controle de reservas'!$K$14:$K$2013,AY152)&gt;INDEX('Controle de reservas'!$I$14:$I$2013,AY152)),CHAR(10)&amp;"DIVERGÊNCIA DE DATAS","")&amp;IF(INDEX('Controle de reservas'!$P$14:$P$2013,AY152)&lt;&gt;"OK"," !",""))))</f>
      </c>
      <c r="L152" s="15">
        <f ca="1">IF(OR($AQ152=0,L$9="",L$9&lt;$AS152,AND($AT152&lt;&gt;"",L$9&gt;$AT152)),"",IF(AZ152=0,"—",IF(INDEX('Controle de reservas'!$P$14:$P$2013,AZ152)="DUPLICIDADE NO DIA","CONFLITO"&amp;IF(INDEX('Controle de reservas'!$M$14:$M$2013,AZ152)&lt;&gt;"",CHAR(10)&amp;INDEX('Controle de reservas'!$M$14:$M$2013,AZ152),"")&amp;IF(INDEX('Controle de reservas'!$N$14:$N$2013,AZ152)&lt;&gt;"",CHAR(10)&amp;"Subst.: "&amp;INDEX('Controle de reservas'!$N$14:$N$2013,AZ152),"")&amp;IF(AND(ISNUMBER(INDEX('Controle de reservas'!$I$14:$I$2013,AZ152)),INDEX('Controle de reservas'!$I$14:$I$2013,AZ152)&gt;0,INDEX('Controle de reservas'!$K$14:$K$2013,AZ152)&gt;INDEX('Controle de reservas'!$I$14:$I$2013,AZ152)),CHAR(10)&amp;"DIVERGÊNCIA DE DATAS",""),IF(INDEX('Controle de reservas'!$L$14:$L$2013,AZ152)="Em cobertura","COV",IF(INDEX('Controle de reservas'!$L$14:$L$2013,AZ152)="Disponível","DISP",IF(INDEX('Controle de reservas'!$L$14:$L$2013,AZ152)="Não utilizado","NU",IF(INDEX('Controle de reservas'!$L$14:$L$2013,AZ152)="Folga","F",IF(INDEX('Controle de reservas'!$L$14:$L$2013,AZ152)="Ocorrência","O",IF(INDEX('Controle de reservas'!$L$14:$L$2013,AZ152)="Programado","PROG",IF(INDEX('Controle de reservas'!$L$14:$L$2013,AZ152)="Disponível no posto","DP","SEM SITUAÇÃO")))))))&amp;IF(INDEX('Controle de reservas'!$M$14:$M$2013,AZ152)&lt;&gt;"",CHAR(10)&amp;INDEX('Controle de reservas'!$M$14:$M$2013,AZ152),IF(OR(INDEX('Controle de reservas'!$L$14:$L$2013,AZ152)="Em cobertura",INDEX('Controle de reservas'!$L$14:$L$2013,AZ152)="Programado"),CHAR(10)&amp;"SEM LOCAL",""))&amp;IF(INDEX('Controle de reservas'!$N$14:$N$2013,AZ152)&lt;&gt;"",CHAR(10)&amp;"Subst.: "&amp;INDEX('Controle de reservas'!$N$14:$N$2013,AZ152),"")&amp;IF(AND(ISNUMBER(INDEX('Controle de reservas'!$I$14:$I$2013,AZ152)),INDEX('Controle de reservas'!$I$14:$I$2013,AZ152)&gt;0,INDEX('Controle de reservas'!$K$14:$K$2013,AZ152)&gt;INDEX('Controle de reservas'!$I$14:$I$2013,AZ152)),CHAR(10)&amp;"DIVERGÊNCIA DE DATAS","")&amp;IF(INDEX('Controle de reservas'!$P$14:$P$2013,AZ152)&lt;&gt;"OK"," !",""))))</f>
      </c>
      <c r="M152" s="15">
        <f ca="1">IF(OR($AQ152=0,M$9="",M$9&lt;$AS152,AND($AT152&lt;&gt;"",M$9&gt;$AT152)),"",IF(BA152=0,"—",IF(INDEX('Controle de reservas'!$P$14:$P$2013,BA152)="DUPLICIDADE NO DIA","CONFLITO"&amp;IF(INDEX('Controle de reservas'!$M$14:$M$2013,BA152)&lt;&gt;"",CHAR(10)&amp;INDEX('Controle de reservas'!$M$14:$M$2013,BA152),"")&amp;IF(INDEX('Controle de reservas'!$N$14:$N$2013,BA152)&lt;&gt;"",CHAR(10)&amp;"Subst.: "&amp;INDEX('Controle de reservas'!$N$14:$N$2013,BA152),"")&amp;IF(AND(ISNUMBER(INDEX('Controle de reservas'!$I$14:$I$2013,BA152)),INDEX('Controle de reservas'!$I$14:$I$2013,BA152)&gt;0,INDEX('Controle de reservas'!$K$14:$K$2013,BA152)&gt;INDEX('Controle de reservas'!$I$14:$I$2013,BA152)),CHAR(10)&amp;"DIVERGÊNCIA DE DATAS",""),IF(INDEX('Controle de reservas'!$L$14:$L$2013,BA152)="Em cobertura","COV",IF(INDEX('Controle de reservas'!$L$14:$L$2013,BA152)="Disponível","DISP",IF(INDEX('Controle de reservas'!$L$14:$L$2013,BA152)="Não utilizado","NU",IF(INDEX('Controle de reservas'!$L$14:$L$2013,BA152)="Folga","F",IF(INDEX('Controle de reservas'!$L$14:$L$2013,BA152)="Ocorrência","O",IF(INDEX('Controle de reservas'!$L$14:$L$2013,BA152)="Programado","PROG",IF(INDEX('Controle de reservas'!$L$14:$L$2013,BA152)="Disponível no posto","DP","SEM SITUAÇÃO")))))))&amp;IF(INDEX('Controle de reservas'!$M$14:$M$2013,BA152)&lt;&gt;"",CHAR(10)&amp;INDEX('Controle de reservas'!$M$14:$M$2013,BA152),IF(OR(INDEX('Controle de reservas'!$L$14:$L$2013,BA152)="Em cobertura",INDEX('Controle de reservas'!$L$14:$L$2013,BA152)="Programado"),CHAR(10)&amp;"SEM LOCAL",""))&amp;IF(INDEX('Controle de reservas'!$N$14:$N$2013,BA152)&lt;&gt;"",CHAR(10)&amp;"Subst.: "&amp;INDEX('Controle de reservas'!$N$14:$N$2013,BA152),"")&amp;IF(AND(ISNUMBER(INDEX('Controle de reservas'!$I$14:$I$2013,BA152)),INDEX('Controle de reservas'!$I$14:$I$2013,BA152)&gt;0,INDEX('Controle de reservas'!$K$14:$K$2013,BA152)&gt;INDEX('Controle de reservas'!$I$14:$I$2013,BA152)),CHAR(10)&amp;"DIVERGÊNCIA DE DATAS","")&amp;IF(INDEX('Controle de reservas'!$P$14:$P$2013,BA152)&lt;&gt;"OK"," !",""))))</f>
      </c>
      <c r="N152" s="15">
        <f ca="1">IF(OR($AQ152=0,N$9="",N$9&lt;$AS152,AND($AT152&lt;&gt;"",N$9&gt;$AT152)),"",IF(BB152=0,"—",IF(INDEX('Controle de reservas'!$P$14:$P$2013,BB152)="DUPLICIDADE NO DIA","CONFLITO"&amp;IF(INDEX('Controle de reservas'!$M$14:$M$2013,BB152)&lt;&gt;"",CHAR(10)&amp;INDEX('Controle de reservas'!$M$14:$M$2013,BB152),"")&amp;IF(INDEX('Controle de reservas'!$N$14:$N$2013,BB152)&lt;&gt;"",CHAR(10)&amp;"Subst.: "&amp;INDEX('Controle de reservas'!$N$14:$N$2013,BB152),"")&amp;IF(AND(ISNUMBER(INDEX('Controle de reservas'!$I$14:$I$2013,BB152)),INDEX('Controle de reservas'!$I$14:$I$2013,BB152)&gt;0,INDEX('Controle de reservas'!$K$14:$K$2013,BB152)&gt;INDEX('Controle de reservas'!$I$14:$I$2013,BB152)),CHAR(10)&amp;"DIVERGÊNCIA DE DATAS",""),IF(INDEX('Controle de reservas'!$L$14:$L$2013,BB152)="Em cobertura","COV",IF(INDEX('Controle de reservas'!$L$14:$L$2013,BB152)="Disponível","DISP",IF(INDEX('Controle de reservas'!$L$14:$L$2013,BB152)="Não utilizado","NU",IF(INDEX('Controle de reservas'!$L$14:$L$2013,BB152)="Folga","F",IF(INDEX('Controle de reservas'!$L$14:$L$2013,BB152)="Ocorrência","O",IF(INDEX('Controle de reservas'!$L$14:$L$2013,BB152)="Programado","PROG",IF(INDEX('Controle de reservas'!$L$14:$L$2013,BB152)="Disponível no posto","DP","SEM SITUAÇÃO")))))))&amp;IF(INDEX('Controle de reservas'!$M$14:$M$2013,BB152)&lt;&gt;"",CHAR(10)&amp;INDEX('Controle de reservas'!$M$14:$M$2013,BB152),IF(OR(INDEX('Controle de reservas'!$L$14:$L$2013,BB152)="Em cobertura",INDEX('Controle de reservas'!$L$14:$L$2013,BB152)="Programado"),CHAR(10)&amp;"SEM LOCAL",""))&amp;IF(INDEX('Controle de reservas'!$N$14:$N$2013,BB152)&lt;&gt;"",CHAR(10)&amp;"Subst.: "&amp;INDEX('Controle de reservas'!$N$14:$N$2013,BB152),"")&amp;IF(AND(ISNUMBER(INDEX('Controle de reservas'!$I$14:$I$2013,BB152)),INDEX('Controle de reservas'!$I$14:$I$2013,BB152)&gt;0,INDEX('Controle de reservas'!$K$14:$K$2013,BB152)&gt;INDEX('Controle de reservas'!$I$14:$I$2013,BB152)),CHAR(10)&amp;"DIVERGÊNCIA DE DATAS","")&amp;IF(INDEX('Controle de reservas'!$P$14:$P$2013,BB152)&lt;&gt;"OK"," !",""))))</f>
      </c>
      <c r="O152" s="15">
        <f ca="1">IF(OR($AQ152=0,O$9="",O$9&lt;$AS152,AND($AT152&lt;&gt;"",O$9&gt;$AT152)),"",IF(BC152=0,"—",IF(INDEX('Controle de reservas'!$P$14:$P$2013,BC152)="DUPLICIDADE NO DIA","CONFLITO"&amp;IF(INDEX('Controle de reservas'!$M$14:$M$2013,BC152)&lt;&gt;"",CHAR(10)&amp;INDEX('Controle de reservas'!$M$14:$M$2013,BC152),"")&amp;IF(INDEX('Controle de reservas'!$N$14:$N$2013,BC152)&lt;&gt;"",CHAR(10)&amp;"Subst.: "&amp;INDEX('Controle de reservas'!$N$14:$N$2013,BC152),"")&amp;IF(AND(ISNUMBER(INDEX('Controle de reservas'!$I$14:$I$2013,BC152)),INDEX('Controle de reservas'!$I$14:$I$2013,BC152)&gt;0,INDEX('Controle de reservas'!$K$14:$K$2013,BC152)&gt;INDEX('Controle de reservas'!$I$14:$I$2013,BC152)),CHAR(10)&amp;"DIVERGÊNCIA DE DATAS",""),IF(INDEX('Controle de reservas'!$L$14:$L$2013,BC152)="Em cobertura","COV",IF(INDEX('Controle de reservas'!$L$14:$L$2013,BC152)="Disponível","DISP",IF(INDEX('Controle de reservas'!$L$14:$L$2013,BC152)="Não utilizado","NU",IF(INDEX('Controle de reservas'!$L$14:$L$2013,BC152)="Folga","F",IF(INDEX('Controle de reservas'!$L$14:$L$2013,BC152)="Ocorrência","O",IF(INDEX('Controle de reservas'!$L$14:$L$2013,BC152)="Programado","PROG",IF(INDEX('Controle de reservas'!$L$14:$L$2013,BC152)="Disponível no posto","DP","SEM SITUAÇÃO")))))))&amp;IF(INDEX('Controle de reservas'!$M$14:$M$2013,BC152)&lt;&gt;"",CHAR(10)&amp;INDEX('Controle de reservas'!$M$14:$M$2013,BC152),IF(OR(INDEX('Controle de reservas'!$L$14:$L$2013,BC152)="Em cobertura",INDEX('Controle de reservas'!$L$14:$L$2013,BC152)="Programado"),CHAR(10)&amp;"SEM LOCAL",""))&amp;IF(INDEX('Controle de reservas'!$N$14:$N$2013,BC152)&lt;&gt;"",CHAR(10)&amp;"Subst.: "&amp;INDEX('Controle de reservas'!$N$14:$N$2013,BC152),"")&amp;IF(AND(ISNUMBER(INDEX('Controle de reservas'!$I$14:$I$2013,BC152)),INDEX('Controle de reservas'!$I$14:$I$2013,BC152)&gt;0,INDEX('Controle de reservas'!$K$14:$K$2013,BC152)&gt;INDEX('Controle de reservas'!$I$14:$I$2013,BC152)),CHAR(10)&amp;"DIVERGÊNCIA DE DATAS","")&amp;IF(INDEX('Controle de reservas'!$P$14:$P$2013,BC152)&lt;&gt;"OK"," !",""))))</f>
      </c>
      <c r="P152" s="15">
        <f ca="1">IF(OR($AQ152=0,P$9="",P$9&lt;$AS152,AND($AT152&lt;&gt;"",P$9&gt;$AT152)),"",IF(BD152=0,"—",IF(INDEX('Controle de reservas'!$P$14:$P$2013,BD152)="DUPLICIDADE NO DIA","CONFLITO"&amp;IF(INDEX('Controle de reservas'!$M$14:$M$2013,BD152)&lt;&gt;"",CHAR(10)&amp;INDEX('Controle de reservas'!$M$14:$M$2013,BD152),"")&amp;IF(INDEX('Controle de reservas'!$N$14:$N$2013,BD152)&lt;&gt;"",CHAR(10)&amp;"Subst.: "&amp;INDEX('Controle de reservas'!$N$14:$N$2013,BD152),"")&amp;IF(AND(ISNUMBER(INDEX('Controle de reservas'!$I$14:$I$2013,BD152)),INDEX('Controle de reservas'!$I$14:$I$2013,BD152)&gt;0,INDEX('Controle de reservas'!$K$14:$K$2013,BD152)&gt;INDEX('Controle de reservas'!$I$14:$I$2013,BD152)),CHAR(10)&amp;"DIVERGÊNCIA DE DATAS",""),IF(INDEX('Controle de reservas'!$L$14:$L$2013,BD152)="Em cobertura","COV",IF(INDEX('Controle de reservas'!$L$14:$L$2013,BD152)="Disponível","DISP",IF(INDEX('Controle de reservas'!$L$14:$L$2013,BD152)="Não utilizado","NU",IF(INDEX('Controle de reservas'!$L$14:$L$2013,BD152)="Folga","F",IF(INDEX('Controle de reservas'!$L$14:$L$2013,BD152)="Ocorrência","O",IF(INDEX('Controle de reservas'!$L$14:$L$2013,BD152)="Programado","PROG",IF(INDEX('Controle de reservas'!$L$14:$L$2013,BD152)="Disponível no posto","DP","SEM SITUAÇÃO")))))))&amp;IF(INDEX('Controle de reservas'!$M$14:$M$2013,BD152)&lt;&gt;"",CHAR(10)&amp;INDEX('Controle de reservas'!$M$14:$M$2013,BD152),IF(OR(INDEX('Controle de reservas'!$L$14:$L$2013,BD152)="Em cobertura",INDEX('Controle de reservas'!$L$14:$L$2013,BD152)="Programado"),CHAR(10)&amp;"SEM LOCAL",""))&amp;IF(INDEX('Controle de reservas'!$N$14:$N$2013,BD152)&lt;&gt;"",CHAR(10)&amp;"Subst.: "&amp;INDEX('Controle de reservas'!$N$14:$N$2013,BD152),"")&amp;IF(AND(ISNUMBER(INDEX('Controle de reservas'!$I$14:$I$2013,BD152)),INDEX('Controle de reservas'!$I$14:$I$2013,BD152)&gt;0,INDEX('Controle de reservas'!$K$14:$K$2013,BD152)&gt;INDEX('Controle de reservas'!$I$14:$I$2013,BD152)),CHAR(10)&amp;"DIVERGÊNCIA DE DATAS","")&amp;IF(INDEX('Controle de reservas'!$P$14:$P$2013,BD152)&lt;&gt;"OK"," !",""))))</f>
      </c>
      <c r="Q152" s="15">
        <f ca="1">IF(OR($AQ152=0,Q$9="",Q$9&lt;$AS152,AND($AT152&lt;&gt;"",Q$9&gt;$AT152)),"",IF(BE152=0,"—",IF(INDEX('Controle de reservas'!$P$14:$P$2013,BE152)="DUPLICIDADE NO DIA","CONFLITO"&amp;IF(INDEX('Controle de reservas'!$M$14:$M$2013,BE152)&lt;&gt;"",CHAR(10)&amp;INDEX('Controle de reservas'!$M$14:$M$2013,BE152),"")&amp;IF(INDEX('Controle de reservas'!$N$14:$N$2013,BE152)&lt;&gt;"",CHAR(10)&amp;"Subst.: "&amp;INDEX('Controle de reservas'!$N$14:$N$2013,BE152),"")&amp;IF(AND(ISNUMBER(INDEX('Controle de reservas'!$I$14:$I$2013,BE152)),INDEX('Controle de reservas'!$I$14:$I$2013,BE152)&gt;0,INDEX('Controle de reservas'!$K$14:$K$2013,BE152)&gt;INDEX('Controle de reservas'!$I$14:$I$2013,BE152)),CHAR(10)&amp;"DIVERGÊNCIA DE DATAS",""),IF(INDEX('Controle de reservas'!$L$14:$L$2013,BE152)="Em cobertura","COV",IF(INDEX('Controle de reservas'!$L$14:$L$2013,BE152)="Disponível","DISP",IF(INDEX('Controle de reservas'!$L$14:$L$2013,BE152)="Não utilizado","NU",IF(INDEX('Controle de reservas'!$L$14:$L$2013,BE152)="Folga","F",IF(INDEX('Controle de reservas'!$L$14:$L$2013,BE152)="Ocorrência","O",IF(INDEX('Controle de reservas'!$L$14:$L$2013,BE152)="Programado","PROG",IF(INDEX('Controle de reservas'!$L$14:$L$2013,BE152)="Disponível no posto","DP","SEM SITUAÇÃO")))))))&amp;IF(INDEX('Controle de reservas'!$M$14:$M$2013,BE152)&lt;&gt;"",CHAR(10)&amp;INDEX('Controle de reservas'!$M$14:$M$2013,BE152),IF(OR(INDEX('Controle de reservas'!$L$14:$L$2013,BE152)="Em cobertura",INDEX('Controle de reservas'!$L$14:$L$2013,BE152)="Programado"),CHAR(10)&amp;"SEM LOCAL",""))&amp;IF(INDEX('Controle de reservas'!$N$14:$N$2013,BE152)&lt;&gt;"",CHAR(10)&amp;"Subst.: "&amp;INDEX('Controle de reservas'!$N$14:$N$2013,BE152),"")&amp;IF(AND(ISNUMBER(INDEX('Controle de reservas'!$I$14:$I$2013,BE152)),INDEX('Controle de reservas'!$I$14:$I$2013,BE152)&gt;0,INDEX('Controle de reservas'!$K$14:$K$2013,BE152)&gt;INDEX('Controle de reservas'!$I$14:$I$2013,BE152)),CHAR(10)&amp;"DIVERGÊNCIA DE DATAS","")&amp;IF(INDEX('Controle de reservas'!$P$14:$P$2013,BE152)&lt;&gt;"OK"," !",""))))</f>
      </c>
      <c r="R152" s="15">
        <f ca="1">IF(OR($AQ152=0,R$9="",R$9&lt;$AS152,AND($AT152&lt;&gt;"",R$9&gt;$AT152)),"",IF(BF152=0,"—",IF(INDEX('Controle de reservas'!$P$14:$P$2013,BF152)="DUPLICIDADE NO DIA","CONFLITO"&amp;IF(INDEX('Controle de reservas'!$M$14:$M$2013,BF152)&lt;&gt;"",CHAR(10)&amp;INDEX('Controle de reservas'!$M$14:$M$2013,BF152),"")&amp;IF(INDEX('Controle de reservas'!$N$14:$N$2013,BF152)&lt;&gt;"",CHAR(10)&amp;"Subst.: "&amp;INDEX('Controle de reservas'!$N$14:$N$2013,BF152),"")&amp;IF(AND(ISNUMBER(INDEX('Controle de reservas'!$I$14:$I$2013,BF152)),INDEX('Controle de reservas'!$I$14:$I$2013,BF152)&gt;0,INDEX('Controle de reservas'!$K$14:$K$2013,BF152)&gt;INDEX('Controle de reservas'!$I$14:$I$2013,BF152)),CHAR(10)&amp;"DIVERGÊNCIA DE DATAS",""),IF(INDEX('Controle de reservas'!$L$14:$L$2013,BF152)="Em cobertura","COV",IF(INDEX('Controle de reservas'!$L$14:$L$2013,BF152)="Disponível","DISP",IF(INDEX('Controle de reservas'!$L$14:$L$2013,BF152)="Não utilizado","NU",IF(INDEX('Controle de reservas'!$L$14:$L$2013,BF152)="Folga","F",IF(INDEX('Controle de reservas'!$L$14:$L$2013,BF152)="Ocorrência","O",IF(INDEX('Controle de reservas'!$L$14:$L$2013,BF152)="Programado","PROG",IF(INDEX('Controle de reservas'!$L$14:$L$2013,BF152)="Disponível no posto","DP","SEM SITUAÇÃO")))))))&amp;IF(INDEX('Controle de reservas'!$M$14:$M$2013,BF152)&lt;&gt;"",CHAR(10)&amp;INDEX('Controle de reservas'!$M$14:$M$2013,BF152),IF(OR(INDEX('Controle de reservas'!$L$14:$L$2013,BF152)="Em cobertura",INDEX('Controle de reservas'!$L$14:$L$2013,BF152)="Programado"),CHAR(10)&amp;"SEM LOCAL",""))&amp;IF(INDEX('Controle de reservas'!$N$14:$N$2013,BF152)&lt;&gt;"",CHAR(10)&amp;"Subst.: "&amp;INDEX('Controle de reservas'!$N$14:$N$2013,BF152),"")&amp;IF(AND(ISNUMBER(INDEX('Controle de reservas'!$I$14:$I$2013,BF152)),INDEX('Controle de reservas'!$I$14:$I$2013,BF152)&gt;0,INDEX('Controle de reservas'!$K$14:$K$2013,BF152)&gt;INDEX('Controle de reservas'!$I$14:$I$2013,BF152)),CHAR(10)&amp;"DIVERGÊNCIA DE DATAS","")&amp;IF(INDEX('Controle de reservas'!$P$14:$P$2013,BF152)&lt;&gt;"OK"," !",""))))</f>
      </c>
      <c r="S152" s="15">
        <f ca="1">IF(OR($AQ152=0,S$9="",S$9&lt;$AS152,AND($AT152&lt;&gt;"",S$9&gt;$AT152)),"",IF(BG152=0,"—",IF(INDEX('Controle de reservas'!$P$14:$P$2013,BG152)="DUPLICIDADE NO DIA","CONFLITO"&amp;IF(INDEX('Controle de reservas'!$M$14:$M$2013,BG152)&lt;&gt;"",CHAR(10)&amp;INDEX('Controle de reservas'!$M$14:$M$2013,BG152),"")&amp;IF(INDEX('Controle de reservas'!$N$14:$N$2013,BG152)&lt;&gt;"",CHAR(10)&amp;"Subst.: "&amp;INDEX('Controle de reservas'!$N$14:$N$2013,BG152),"")&amp;IF(AND(ISNUMBER(INDEX('Controle de reservas'!$I$14:$I$2013,BG152)),INDEX('Controle de reservas'!$I$14:$I$2013,BG152)&gt;0,INDEX('Controle de reservas'!$K$14:$K$2013,BG152)&gt;INDEX('Controle de reservas'!$I$14:$I$2013,BG152)),CHAR(10)&amp;"DIVERGÊNCIA DE DATAS",""),IF(INDEX('Controle de reservas'!$L$14:$L$2013,BG152)="Em cobertura","COV",IF(INDEX('Controle de reservas'!$L$14:$L$2013,BG152)="Disponível","DISP",IF(INDEX('Controle de reservas'!$L$14:$L$2013,BG152)="Não utilizado","NU",IF(INDEX('Controle de reservas'!$L$14:$L$2013,BG152)="Folga","F",IF(INDEX('Controle de reservas'!$L$14:$L$2013,BG152)="Ocorrência","O",IF(INDEX('Controle de reservas'!$L$14:$L$2013,BG152)="Programado","PROG",IF(INDEX('Controle de reservas'!$L$14:$L$2013,BG152)="Disponível no posto","DP","SEM SITUAÇÃO")))))))&amp;IF(INDEX('Controle de reservas'!$M$14:$M$2013,BG152)&lt;&gt;"",CHAR(10)&amp;INDEX('Controle de reservas'!$M$14:$M$2013,BG152),IF(OR(INDEX('Controle de reservas'!$L$14:$L$2013,BG152)="Em cobertura",INDEX('Controle de reservas'!$L$14:$L$2013,BG152)="Programado"),CHAR(10)&amp;"SEM LOCAL",""))&amp;IF(INDEX('Controle de reservas'!$N$14:$N$2013,BG152)&lt;&gt;"",CHAR(10)&amp;"Subst.: "&amp;INDEX('Controle de reservas'!$N$14:$N$2013,BG152),"")&amp;IF(AND(ISNUMBER(INDEX('Controle de reservas'!$I$14:$I$2013,BG152)),INDEX('Controle de reservas'!$I$14:$I$2013,BG152)&gt;0,INDEX('Controle de reservas'!$K$14:$K$2013,BG152)&gt;INDEX('Controle de reservas'!$I$14:$I$2013,BG152)),CHAR(10)&amp;"DIVERGÊNCIA DE DATAS","")&amp;IF(INDEX('Controle de reservas'!$P$14:$P$2013,BG152)&lt;&gt;"OK"," !",""))))</f>
      </c>
      <c r="T152" s="15">
        <f ca="1">IF(OR($AQ152=0,T$9="",T$9&lt;$AS152,AND($AT152&lt;&gt;"",T$9&gt;$AT152)),"",IF(BH152=0,"—",IF(INDEX('Controle de reservas'!$P$14:$P$2013,BH152)="DUPLICIDADE NO DIA","CONFLITO"&amp;IF(INDEX('Controle de reservas'!$M$14:$M$2013,BH152)&lt;&gt;"",CHAR(10)&amp;INDEX('Controle de reservas'!$M$14:$M$2013,BH152),"")&amp;IF(INDEX('Controle de reservas'!$N$14:$N$2013,BH152)&lt;&gt;"",CHAR(10)&amp;"Subst.: "&amp;INDEX('Controle de reservas'!$N$14:$N$2013,BH152),"")&amp;IF(AND(ISNUMBER(INDEX('Controle de reservas'!$I$14:$I$2013,BH152)),INDEX('Controle de reservas'!$I$14:$I$2013,BH152)&gt;0,INDEX('Controle de reservas'!$K$14:$K$2013,BH152)&gt;INDEX('Controle de reservas'!$I$14:$I$2013,BH152)),CHAR(10)&amp;"DIVERGÊNCIA DE DATAS",""),IF(INDEX('Controle de reservas'!$L$14:$L$2013,BH152)="Em cobertura","COV",IF(INDEX('Controle de reservas'!$L$14:$L$2013,BH152)="Disponível","DISP",IF(INDEX('Controle de reservas'!$L$14:$L$2013,BH152)="Não utilizado","NU",IF(INDEX('Controle de reservas'!$L$14:$L$2013,BH152)="Folga","F",IF(INDEX('Controle de reservas'!$L$14:$L$2013,BH152)="Ocorrência","O",IF(INDEX('Controle de reservas'!$L$14:$L$2013,BH152)="Programado","PROG",IF(INDEX('Controle de reservas'!$L$14:$L$2013,BH152)="Disponível no posto","DP","SEM SITUAÇÃO")))))))&amp;IF(INDEX('Controle de reservas'!$M$14:$M$2013,BH152)&lt;&gt;"",CHAR(10)&amp;INDEX('Controle de reservas'!$M$14:$M$2013,BH152),IF(OR(INDEX('Controle de reservas'!$L$14:$L$2013,BH152)="Em cobertura",INDEX('Controle de reservas'!$L$14:$L$2013,BH152)="Programado"),CHAR(10)&amp;"SEM LOCAL",""))&amp;IF(INDEX('Controle de reservas'!$N$14:$N$2013,BH152)&lt;&gt;"",CHAR(10)&amp;"Subst.: "&amp;INDEX('Controle de reservas'!$N$14:$N$2013,BH152),"")&amp;IF(AND(ISNUMBER(INDEX('Controle de reservas'!$I$14:$I$2013,BH152)),INDEX('Controle de reservas'!$I$14:$I$2013,BH152)&gt;0,INDEX('Controle de reservas'!$K$14:$K$2013,BH152)&gt;INDEX('Controle de reservas'!$I$14:$I$2013,BH152)),CHAR(10)&amp;"DIVERGÊNCIA DE DATAS","")&amp;IF(INDEX('Controle de reservas'!$P$14:$P$2013,BH152)&lt;&gt;"OK"," !",""))))</f>
      </c>
      <c r="U152" s="15">
        <f ca="1">IF(OR($AQ152=0,U$9="",U$9&lt;$AS152,AND($AT152&lt;&gt;"",U$9&gt;$AT152)),"",IF(BI152=0,"—",IF(INDEX('Controle de reservas'!$P$14:$P$2013,BI152)="DUPLICIDADE NO DIA","CONFLITO"&amp;IF(INDEX('Controle de reservas'!$M$14:$M$2013,BI152)&lt;&gt;"",CHAR(10)&amp;INDEX('Controle de reservas'!$M$14:$M$2013,BI152),"")&amp;IF(INDEX('Controle de reservas'!$N$14:$N$2013,BI152)&lt;&gt;"",CHAR(10)&amp;"Subst.: "&amp;INDEX('Controle de reservas'!$N$14:$N$2013,BI152),"")&amp;IF(AND(ISNUMBER(INDEX('Controle de reservas'!$I$14:$I$2013,BI152)),INDEX('Controle de reservas'!$I$14:$I$2013,BI152)&gt;0,INDEX('Controle de reservas'!$K$14:$K$2013,BI152)&gt;INDEX('Controle de reservas'!$I$14:$I$2013,BI152)),CHAR(10)&amp;"DIVERGÊNCIA DE DATAS",""),IF(INDEX('Controle de reservas'!$L$14:$L$2013,BI152)="Em cobertura","COV",IF(INDEX('Controle de reservas'!$L$14:$L$2013,BI152)="Disponível","DISP",IF(INDEX('Controle de reservas'!$L$14:$L$2013,BI152)="Não utilizado","NU",IF(INDEX('Controle de reservas'!$L$14:$L$2013,BI152)="Folga","F",IF(INDEX('Controle de reservas'!$L$14:$L$2013,BI152)="Ocorrência","O",IF(INDEX('Controle de reservas'!$L$14:$L$2013,BI152)="Programado","PROG",IF(INDEX('Controle de reservas'!$L$14:$L$2013,BI152)="Disponível no posto","DP","SEM SITUAÇÃO")))))))&amp;IF(INDEX('Controle de reservas'!$M$14:$M$2013,BI152)&lt;&gt;"",CHAR(10)&amp;INDEX('Controle de reservas'!$M$14:$M$2013,BI152),IF(OR(INDEX('Controle de reservas'!$L$14:$L$2013,BI152)="Em cobertura",INDEX('Controle de reservas'!$L$14:$L$2013,BI152)="Programado"),CHAR(10)&amp;"SEM LOCAL",""))&amp;IF(INDEX('Controle de reservas'!$N$14:$N$2013,BI152)&lt;&gt;"",CHAR(10)&amp;"Subst.: "&amp;INDEX('Controle de reservas'!$N$14:$N$2013,BI152),"")&amp;IF(AND(ISNUMBER(INDEX('Controle de reservas'!$I$14:$I$2013,BI152)),INDEX('Controle de reservas'!$I$14:$I$2013,BI152)&gt;0,INDEX('Controle de reservas'!$K$14:$K$2013,BI152)&gt;INDEX('Controle de reservas'!$I$14:$I$2013,BI152)),CHAR(10)&amp;"DIVERGÊNCIA DE DATAS","")&amp;IF(INDEX('Controle de reservas'!$P$14:$P$2013,BI152)&lt;&gt;"OK"," !",""))))</f>
      </c>
      <c r="V152" s="15">
        <f ca="1">IF(OR($AQ152=0,V$9="",V$9&lt;$AS152,AND($AT152&lt;&gt;"",V$9&gt;$AT152)),"",IF(BJ152=0,"—",IF(INDEX('Controle de reservas'!$P$14:$P$2013,BJ152)="DUPLICIDADE NO DIA","CONFLITO"&amp;IF(INDEX('Controle de reservas'!$M$14:$M$2013,BJ152)&lt;&gt;"",CHAR(10)&amp;INDEX('Controle de reservas'!$M$14:$M$2013,BJ152),"")&amp;IF(INDEX('Controle de reservas'!$N$14:$N$2013,BJ152)&lt;&gt;"",CHAR(10)&amp;"Subst.: "&amp;INDEX('Controle de reservas'!$N$14:$N$2013,BJ152),"")&amp;IF(AND(ISNUMBER(INDEX('Controle de reservas'!$I$14:$I$2013,BJ152)),INDEX('Controle de reservas'!$I$14:$I$2013,BJ152)&gt;0,INDEX('Controle de reservas'!$K$14:$K$2013,BJ152)&gt;INDEX('Controle de reservas'!$I$14:$I$2013,BJ152)),CHAR(10)&amp;"DIVERGÊNCIA DE DATAS",""),IF(INDEX('Controle de reservas'!$L$14:$L$2013,BJ152)="Em cobertura","COV",IF(INDEX('Controle de reservas'!$L$14:$L$2013,BJ152)="Disponível","DISP",IF(INDEX('Controle de reservas'!$L$14:$L$2013,BJ152)="Não utilizado","NU",IF(INDEX('Controle de reservas'!$L$14:$L$2013,BJ152)="Folga","F",IF(INDEX('Controle de reservas'!$L$14:$L$2013,BJ152)="Ocorrência","O",IF(INDEX('Controle de reservas'!$L$14:$L$2013,BJ152)="Programado","PROG",IF(INDEX('Controle de reservas'!$L$14:$L$2013,BJ152)="Disponível no posto","DP","SEM SITUAÇÃO")))))))&amp;IF(INDEX('Controle de reservas'!$M$14:$M$2013,BJ152)&lt;&gt;"",CHAR(10)&amp;INDEX('Controle de reservas'!$M$14:$M$2013,BJ152),IF(OR(INDEX('Controle de reservas'!$L$14:$L$2013,BJ152)="Em cobertura",INDEX('Controle de reservas'!$L$14:$L$2013,BJ152)="Programado"),CHAR(10)&amp;"SEM LOCAL",""))&amp;IF(INDEX('Controle de reservas'!$N$14:$N$2013,BJ152)&lt;&gt;"",CHAR(10)&amp;"Subst.: "&amp;INDEX('Controle de reservas'!$N$14:$N$2013,BJ152),"")&amp;IF(AND(ISNUMBER(INDEX('Controle de reservas'!$I$14:$I$2013,BJ152)),INDEX('Controle de reservas'!$I$14:$I$2013,BJ152)&gt;0,INDEX('Controle de reservas'!$K$14:$K$2013,BJ152)&gt;INDEX('Controle de reservas'!$I$14:$I$2013,BJ152)),CHAR(10)&amp;"DIVERGÊNCIA DE DATAS","")&amp;IF(INDEX('Controle de reservas'!$P$14:$P$2013,BJ152)&lt;&gt;"OK"," !",""))))</f>
      </c>
      <c r="W152" s="15">
        <f ca="1">IF(OR($AQ152=0,W$9="",W$9&lt;$AS152,AND($AT152&lt;&gt;"",W$9&gt;$AT152)),"",IF(BK152=0,"—",IF(INDEX('Controle de reservas'!$P$14:$P$2013,BK152)="DUPLICIDADE NO DIA","CONFLITO"&amp;IF(INDEX('Controle de reservas'!$M$14:$M$2013,BK152)&lt;&gt;"",CHAR(10)&amp;INDEX('Controle de reservas'!$M$14:$M$2013,BK152),"")&amp;IF(INDEX('Controle de reservas'!$N$14:$N$2013,BK152)&lt;&gt;"",CHAR(10)&amp;"Subst.: "&amp;INDEX('Controle de reservas'!$N$14:$N$2013,BK152),"")&amp;IF(AND(ISNUMBER(INDEX('Controle de reservas'!$I$14:$I$2013,BK152)),INDEX('Controle de reservas'!$I$14:$I$2013,BK152)&gt;0,INDEX('Controle de reservas'!$K$14:$K$2013,BK152)&gt;INDEX('Controle de reservas'!$I$14:$I$2013,BK152)),CHAR(10)&amp;"DIVERGÊNCIA DE DATAS",""),IF(INDEX('Controle de reservas'!$L$14:$L$2013,BK152)="Em cobertura","COV",IF(INDEX('Controle de reservas'!$L$14:$L$2013,BK152)="Disponível","DISP",IF(INDEX('Controle de reservas'!$L$14:$L$2013,BK152)="Não utilizado","NU",IF(INDEX('Controle de reservas'!$L$14:$L$2013,BK152)="Folga","F",IF(INDEX('Controle de reservas'!$L$14:$L$2013,BK152)="Ocorrência","O",IF(INDEX('Controle de reservas'!$L$14:$L$2013,BK152)="Programado","PROG",IF(INDEX('Controle de reservas'!$L$14:$L$2013,BK152)="Disponível no posto","DP","SEM SITUAÇÃO")))))))&amp;IF(INDEX('Controle de reservas'!$M$14:$M$2013,BK152)&lt;&gt;"",CHAR(10)&amp;INDEX('Controle de reservas'!$M$14:$M$2013,BK152),IF(OR(INDEX('Controle de reservas'!$L$14:$L$2013,BK152)="Em cobertura",INDEX('Controle de reservas'!$L$14:$L$2013,BK152)="Programado"),CHAR(10)&amp;"SEM LOCAL",""))&amp;IF(INDEX('Controle de reservas'!$N$14:$N$2013,BK152)&lt;&gt;"",CHAR(10)&amp;"Subst.: "&amp;INDEX('Controle de reservas'!$N$14:$N$2013,BK152),"")&amp;IF(AND(ISNUMBER(INDEX('Controle de reservas'!$I$14:$I$2013,BK152)),INDEX('Controle de reservas'!$I$14:$I$2013,BK152)&gt;0,INDEX('Controle de reservas'!$K$14:$K$2013,BK152)&gt;INDEX('Controle de reservas'!$I$14:$I$2013,BK152)),CHAR(10)&amp;"DIVERGÊNCIA DE DATAS","")&amp;IF(INDEX('Controle de reservas'!$P$14:$P$2013,BK152)&lt;&gt;"OK"," !",""))))</f>
      </c>
      <c r="X152" s="15">
        <f ca="1">IF(OR($AQ152=0,X$9="",X$9&lt;$AS152,AND($AT152&lt;&gt;"",X$9&gt;$AT152)),"",IF(BL152=0,"—",IF(INDEX('Controle de reservas'!$P$14:$P$2013,BL152)="DUPLICIDADE NO DIA","CONFLITO"&amp;IF(INDEX('Controle de reservas'!$M$14:$M$2013,BL152)&lt;&gt;"",CHAR(10)&amp;INDEX('Controle de reservas'!$M$14:$M$2013,BL152),"")&amp;IF(INDEX('Controle de reservas'!$N$14:$N$2013,BL152)&lt;&gt;"",CHAR(10)&amp;"Subst.: "&amp;INDEX('Controle de reservas'!$N$14:$N$2013,BL152),"")&amp;IF(AND(ISNUMBER(INDEX('Controle de reservas'!$I$14:$I$2013,BL152)),INDEX('Controle de reservas'!$I$14:$I$2013,BL152)&gt;0,INDEX('Controle de reservas'!$K$14:$K$2013,BL152)&gt;INDEX('Controle de reservas'!$I$14:$I$2013,BL152)),CHAR(10)&amp;"DIVERGÊNCIA DE DATAS",""),IF(INDEX('Controle de reservas'!$L$14:$L$2013,BL152)="Em cobertura","COV",IF(INDEX('Controle de reservas'!$L$14:$L$2013,BL152)="Disponível","DISP",IF(INDEX('Controle de reservas'!$L$14:$L$2013,BL152)="Não utilizado","NU",IF(INDEX('Controle de reservas'!$L$14:$L$2013,BL152)="Folga","F",IF(INDEX('Controle de reservas'!$L$14:$L$2013,BL152)="Ocorrência","O",IF(INDEX('Controle de reservas'!$L$14:$L$2013,BL152)="Programado","PROG",IF(INDEX('Controle de reservas'!$L$14:$L$2013,BL152)="Disponível no posto","DP","SEM SITUAÇÃO")))))))&amp;IF(INDEX('Controle de reservas'!$M$14:$M$2013,BL152)&lt;&gt;"",CHAR(10)&amp;INDEX('Controle de reservas'!$M$14:$M$2013,BL152),IF(OR(INDEX('Controle de reservas'!$L$14:$L$2013,BL152)="Em cobertura",INDEX('Controle de reservas'!$L$14:$L$2013,BL152)="Programado"),CHAR(10)&amp;"SEM LOCAL",""))&amp;IF(INDEX('Controle de reservas'!$N$14:$N$2013,BL152)&lt;&gt;"",CHAR(10)&amp;"Subst.: "&amp;INDEX('Controle de reservas'!$N$14:$N$2013,BL152),"")&amp;IF(AND(ISNUMBER(INDEX('Controle de reservas'!$I$14:$I$2013,BL152)),INDEX('Controle de reservas'!$I$14:$I$2013,BL152)&gt;0,INDEX('Controle de reservas'!$K$14:$K$2013,BL152)&gt;INDEX('Controle de reservas'!$I$14:$I$2013,BL152)),CHAR(10)&amp;"DIVERGÊNCIA DE DATAS","")&amp;IF(INDEX('Controle de reservas'!$P$14:$P$2013,BL152)&lt;&gt;"OK"," !",""))))</f>
      </c>
      <c r="Y152" s="15">
        <f ca="1">IF(OR($AQ152=0,Y$9="",Y$9&lt;$AS152,AND($AT152&lt;&gt;"",Y$9&gt;$AT152)),"",IF(BM152=0,"—",IF(INDEX('Controle de reservas'!$P$14:$P$2013,BM152)="DUPLICIDADE NO DIA","CONFLITO"&amp;IF(INDEX('Controle de reservas'!$M$14:$M$2013,BM152)&lt;&gt;"",CHAR(10)&amp;INDEX('Controle de reservas'!$M$14:$M$2013,BM152),"")&amp;IF(INDEX('Controle de reservas'!$N$14:$N$2013,BM152)&lt;&gt;"",CHAR(10)&amp;"Subst.: "&amp;INDEX('Controle de reservas'!$N$14:$N$2013,BM152),"")&amp;IF(AND(ISNUMBER(INDEX('Controle de reservas'!$I$14:$I$2013,BM152)),INDEX('Controle de reservas'!$I$14:$I$2013,BM152)&gt;0,INDEX('Controle de reservas'!$K$14:$K$2013,BM152)&gt;INDEX('Controle de reservas'!$I$14:$I$2013,BM152)),CHAR(10)&amp;"DIVERGÊNCIA DE DATAS",""),IF(INDEX('Controle de reservas'!$L$14:$L$2013,BM152)="Em cobertura","COV",IF(INDEX('Controle de reservas'!$L$14:$L$2013,BM152)="Disponível","DISP",IF(INDEX('Controle de reservas'!$L$14:$L$2013,BM152)="Não utilizado","NU",IF(INDEX('Controle de reservas'!$L$14:$L$2013,BM152)="Folga","F",IF(INDEX('Controle de reservas'!$L$14:$L$2013,BM152)="Ocorrência","O",IF(INDEX('Controle de reservas'!$L$14:$L$2013,BM152)="Programado","PROG",IF(INDEX('Controle de reservas'!$L$14:$L$2013,BM152)="Disponível no posto","DP","SEM SITUAÇÃO")))))))&amp;IF(INDEX('Controle de reservas'!$M$14:$M$2013,BM152)&lt;&gt;"",CHAR(10)&amp;INDEX('Controle de reservas'!$M$14:$M$2013,BM152),IF(OR(INDEX('Controle de reservas'!$L$14:$L$2013,BM152)="Em cobertura",INDEX('Controle de reservas'!$L$14:$L$2013,BM152)="Programado"),CHAR(10)&amp;"SEM LOCAL",""))&amp;IF(INDEX('Controle de reservas'!$N$14:$N$2013,BM152)&lt;&gt;"",CHAR(10)&amp;"Subst.: "&amp;INDEX('Controle de reservas'!$N$14:$N$2013,BM152),"")&amp;IF(AND(ISNUMBER(INDEX('Controle de reservas'!$I$14:$I$2013,BM152)),INDEX('Controle de reservas'!$I$14:$I$2013,BM152)&gt;0,INDEX('Controle de reservas'!$K$14:$K$2013,BM152)&gt;INDEX('Controle de reservas'!$I$14:$I$2013,BM152)),CHAR(10)&amp;"DIVERGÊNCIA DE DATAS","")&amp;IF(INDEX('Controle de reservas'!$P$14:$P$2013,BM152)&lt;&gt;"OK"," !",""))))</f>
      </c>
      <c r="Z152" s="15">
        <f ca="1">IF(OR($AQ152=0,Z$9="",Z$9&lt;$AS152,AND($AT152&lt;&gt;"",Z$9&gt;$AT152)),"",IF(BN152=0,"—",IF(INDEX('Controle de reservas'!$P$14:$P$2013,BN152)="DUPLICIDADE NO DIA","CONFLITO"&amp;IF(INDEX('Controle de reservas'!$M$14:$M$2013,BN152)&lt;&gt;"",CHAR(10)&amp;INDEX('Controle de reservas'!$M$14:$M$2013,BN152),"")&amp;IF(INDEX('Controle de reservas'!$N$14:$N$2013,BN152)&lt;&gt;"",CHAR(10)&amp;"Subst.: "&amp;INDEX('Controle de reservas'!$N$14:$N$2013,BN152),"")&amp;IF(AND(ISNUMBER(INDEX('Controle de reservas'!$I$14:$I$2013,BN152)),INDEX('Controle de reservas'!$I$14:$I$2013,BN152)&gt;0,INDEX('Controle de reservas'!$K$14:$K$2013,BN152)&gt;INDEX('Controle de reservas'!$I$14:$I$2013,BN152)),CHAR(10)&amp;"DIVERGÊNCIA DE DATAS",""),IF(INDEX('Controle de reservas'!$L$14:$L$2013,BN152)="Em cobertura","COV",IF(INDEX('Controle de reservas'!$L$14:$L$2013,BN152)="Disponível","DISP",IF(INDEX('Controle de reservas'!$L$14:$L$2013,BN152)="Não utilizado","NU",IF(INDEX('Controle de reservas'!$L$14:$L$2013,BN152)="Folga","F",IF(INDEX('Controle de reservas'!$L$14:$L$2013,BN152)="Ocorrência","O",IF(INDEX('Controle de reservas'!$L$14:$L$2013,BN152)="Programado","PROG",IF(INDEX('Controle de reservas'!$L$14:$L$2013,BN152)="Disponível no posto","DP","SEM SITUAÇÃO")))))))&amp;IF(INDEX('Controle de reservas'!$M$14:$M$2013,BN152)&lt;&gt;"",CHAR(10)&amp;INDEX('Controle de reservas'!$M$14:$M$2013,BN152),IF(OR(INDEX('Controle de reservas'!$L$14:$L$2013,BN152)="Em cobertura",INDEX('Controle de reservas'!$L$14:$L$2013,BN152)="Programado"),CHAR(10)&amp;"SEM LOCAL",""))&amp;IF(INDEX('Controle de reservas'!$N$14:$N$2013,BN152)&lt;&gt;"",CHAR(10)&amp;"Subst.: "&amp;INDEX('Controle de reservas'!$N$14:$N$2013,BN152),"")&amp;IF(AND(ISNUMBER(INDEX('Controle de reservas'!$I$14:$I$2013,BN152)),INDEX('Controle de reservas'!$I$14:$I$2013,BN152)&gt;0,INDEX('Controle de reservas'!$K$14:$K$2013,BN152)&gt;INDEX('Controle de reservas'!$I$14:$I$2013,BN152)),CHAR(10)&amp;"DIVERGÊNCIA DE DATAS","")&amp;IF(INDEX('Controle de reservas'!$P$14:$P$2013,BN152)&lt;&gt;"OK"," !",""))))</f>
      </c>
      <c r="AA152" s="15">
        <f ca="1">IF(OR($AQ152=0,AA$9="",AA$9&lt;$AS152,AND($AT152&lt;&gt;"",AA$9&gt;$AT152)),"",IF(BO152=0,"—",IF(INDEX('Controle de reservas'!$P$14:$P$2013,BO152)="DUPLICIDADE NO DIA","CONFLITO"&amp;IF(INDEX('Controle de reservas'!$M$14:$M$2013,BO152)&lt;&gt;"",CHAR(10)&amp;INDEX('Controle de reservas'!$M$14:$M$2013,BO152),"")&amp;IF(INDEX('Controle de reservas'!$N$14:$N$2013,BO152)&lt;&gt;"",CHAR(10)&amp;"Subst.: "&amp;INDEX('Controle de reservas'!$N$14:$N$2013,BO152),"")&amp;IF(AND(ISNUMBER(INDEX('Controle de reservas'!$I$14:$I$2013,BO152)),INDEX('Controle de reservas'!$I$14:$I$2013,BO152)&gt;0,INDEX('Controle de reservas'!$K$14:$K$2013,BO152)&gt;INDEX('Controle de reservas'!$I$14:$I$2013,BO152)),CHAR(10)&amp;"DIVERGÊNCIA DE DATAS",""),IF(INDEX('Controle de reservas'!$L$14:$L$2013,BO152)="Em cobertura","COV",IF(INDEX('Controle de reservas'!$L$14:$L$2013,BO152)="Disponível","DISP",IF(INDEX('Controle de reservas'!$L$14:$L$2013,BO152)="Não utilizado","NU",IF(INDEX('Controle de reservas'!$L$14:$L$2013,BO152)="Folga","F",IF(INDEX('Controle de reservas'!$L$14:$L$2013,BO152)="Ocorrência","O",IF(INDEX('Controle de reservas'!$L$14:$L$2013,BO152)="Programado","PROG",IF(INDEX('Controle de reservas'!$L$14:$L$2013,BO152)="Disponível no posto","DP","SEM SITUAÇÃO")))))))&amp;IF(INDEX('Controle de reservas'!$M$14:$M$2013,BO152)&lt;&gt;"",CHAR(10)&amp;INDEX('Controle de reservas'!$M$14:$M$2013,BO152),IF(OR(INDEX('Controle de reservas'!$L$14:$L$2013,BO152)="Em cobertura",INDEX('Controle de reservas'!$L$14:$L$2013,BO152)="Programado"),CHAR(10)&amp;"SEM LOCAL",""))&amp;IF(INDEX('Controle de reservas'!$N$14:$N$2013,BO152)&lt;&gt;"",CHAR(10)&amp;"Subst.: "&amp;INDEX('Controle de reservas'!$N$14:$N$2013,BO152),"")&amp;IF(AND(ISNUMBER(INDEX('Controle de reservas'!$I$14:$I$2013,BO152)),INDEX('Controle de reservas'!$I$14:$I$2013,BO152)&gt;0,INDEX('Controle de reservas'!$K$14:$K$2013,BO152)&gt;INDEX('Controle de reservas'!$I$14:$I$2013,BO152)),CHAR(10)&amp;"DIVERGÊNCIA DE DATAS","")&amp;IF(INDEX('Controle de reservas'!$P$14:$P$2013,BO152)&lt;&gt;"OK"," !",""))))</f>
      </c>
      <c r="AB152" s="15">
        <f ca="1">IF(OR($AQ152=0,AB$9="",AB$9&lt;$AS152,AND($AT152&lt;&gt;"",AB$9&gt;$AT152)),"",IF(BP152=0,"—",IF(INDEX('Controle de reservas'!$P$14:$P$2013,BP152)="DUPLICIDADE NO DIA","CONFLITO"&amp;IF(INDEX('Controle de reservas'!$M$14:$M$2013,BP152)&lt;&gt;"",CHAR(10)&amp;INDEX('Controle de reservas'!$M$14:$M$2013,BP152),"")&amp;IF(INDEX('Controle de reservas'!$N$14:$N$2013,BP152)&lt;&gt;"",CHAR(10)&amp;"Subst.: "&amp;INDEX('Controle de reservas'!$N$14:$N$2013,BP152),"")&amp;IF(AND(ISNUMBER(INDEX('Controle de reservas'!$I$14:$I$2013,BP152)),INDEX('Controle de reservas'!$I$14:$I$2013,BP152)&gt;0,INDEX('Controle de reservas'!$K$14:$K$2013,BP152)&gt;INDEX('Controle de reservas'!$I$14:$I$2013,BP152)),CHAR(10)&amp;"DIVERGÊNCIA DE DATAS",""),IF(INDEX('Controle de reservas'!$L$14:$L$2013,BP152)="Em cobertura","COV",IF(INDEX('Controle de reservas'!$L$14:$L$2013,BP152)="Disponível","DISP",IF(INDEX('Controle de reservas'!$L$14:$L$2013,BP152)="Não utilizado","NU",IF(INDEX('Controle de reservas'!$L$14:$L$2013,BP152)="Folga","F",IF(INDEX('Controle de reservas'!$L$14:$L$2013,BP152)="Ocorrência","O",IF(INDEX('Controle de reservas'!$L$14:$L$2013,BP152)="Programado","PROG",IF(INDEX('Controle de reservas'!$L$14:$L$2013,BP152)="Disponível no posto","DP","SEM SITUAÇÃO")))))))&amp;IF(INDEX('Controle de reservas'!$M$14:$M$2013,BP152)&lt;&gt;"",CHAR(10)&amp;INDEX('Controle de reservas'!$M$14:$M$2013,BP152),IF(OR(INDEX('Controle de reservas'!$L$14:$L$2013,BP152)="Em cobertura",INDEX('Controle de reservas'!$L$14:$L$2013,BP152)="Programado"),CHAR(10)&amp;"SEM LOCAL",""))&amp;IF(INDEX('Controle de reservas'!$N$14:$N$2013,BP152)&lt;&gt;"",CHAR(10)&amp;"Subst.: "&amp;INDEX('Controle de reservas'!$N$14:$N$2013,BP152),"")&amp;IF(AND(ISNUMBER(INDEX('Controle de reservas'!$I$14:$I$2013,BP152)),INDEX('Controle de reservas'!$I$14:$I$2013,BP152)&gt;0,INDEX('Controle de reservas'!$K$14:$K$2013,BP152)&gt;INDEX('Controle de reservas'!$I$14:$I$2013,BP152)),CHAR(10)&amp;"DIVERGÊNCIA DE DATAS","")&amp;IF(INDEX('Controle de reservas'!$P$14:$P$2013,BP152)&lt;&gt;"OK"," !",""))))</f>
      </c>
      <c r="AC152" s="15">
        <f ca="1">IF(OR($AQ152=0,AC$9="",AC$9&lt;$AS152,AND($AT152&lt;&gt;"",AC$9&gt;$AT152)),"",IF(BQ152=0,"—",IF(INDEX('Controle de reservas'!$P$14:$P$2013,BQ152)="DUPLICIDADE NO DIA","CONFLITO"&amp;IF(INDEX('Controle de reservas'!$M$14:$M$2013,BQ152)&lt;&gt;"",CHAR(10)&amp;INDEX('Controle de reservas'!$M$14:$M$2013,BQ152),"")&amp;IF(INDEX('Controle de reservas'!$N$14:$N$2013,BQ152)&lt;&gt;"",CHAR(10)&amp;"Subst.: "&amp;INDEX('Controle de reservas'!$N$14:$N$2013,BQ152),"")&amp;IF(AND(ISNUMBER(INDEX('Controle de reservas'!$I$14:$I$2013,BQ152)),INDEX('Controle de reservas'!$I$14:$I$2013,BQ152)&gt;0,INDEX('Controle de reservas'!$K$14:$K$2013,BQ152)&gt;INDEX('Controle de reservas'!$I$14:$I$2013,BQ152)),CHAR(10)&amp;"DIVERGÊNCIA DE DATAS",""),IF(INDEX('Controle de reservas'!$L$14:$L$2013,BQ152)="Em cobertura","COV",IF(INDEX('Controle de reservas'!$L$14:$L$2013,BQ152)="Disponível","DISP",IF(INDEX('Controle de reservas'!$L$14:$L$2013,BQ152)="Não utilizado","NU",IF(INDEX('Controle de reservas'!$L$14:$L$2013,BQ152)="Folga","F",IF(INDEX('Controle de reservas'!$L$14:$L$2013,BQ152)="Ocorrência","O",IF(INDEX('Controle de reservas'!$L$14:$L$2013,BQ152)="Programado","PROG",IF(INDEX('Controle de reservas'!$L$14:$L$2013,BQ152)="Disponível no posto","DP","SEM SITUAÇÃO")))))))&amp;IF(INDEX('Controle de reservas'!$M$14:$M$2013,BQ152)&lt;&gt;"",CHAR(10)&amp;INDEX('Controle de reservas'!$M$14:$M$2013,BQ152),IF(OR(INDEX('Controle de reservas'!$L$14:$L$2013,BQ152)="Em cobertura",INDEX('Controle de reservas'!$L$14:$L$2013,BQ152)="Programado"),CHAR(10)&amp;"SEM LOCAL",""))&amp;IF(INDEX('Controle de reservas'!$N$14:$N$2013,BQ152)&lt;&gt;"",CHAR(10)&amp;"Subst.: "&amp;INDEX('Controle de reservas'!$N$14:$N$2013,BQ152),"")&amp;IF(AND(ISNUMBER(INDEX('Controle de reservas'!$I$14:$I$2013,BQ152)),INDEX('Controle de reservas'!$I$14:$I$2013,BQ152)&gt;0,INDEX('Controle de reservas'!$K$14:$K$2013,BQ152)&gt;INDEX('Controle de reservas'!$I$14:$I$2013,BQ152)),CHAR(10)&amp;"DIVERGÊNCIA DE DATAS","")&amp;IF(INDEX('Controle de reservas'!$P$14:$P$2013,BQ152)&lt;&gt;"OK"," !",""))))</f>
      </c>
      <c r="AD152" s="15">
        <f ca="1">IF(OR($AQ152=0,AD$9="",AD$9&lt;$AS152,AND($AT152&lt;&gt;"",AD$9&gt;$AT152)),"",IF(BR152=0,"—",IF(INDEX('Controle de reservas'!$P$14:$P$2013,BR152)="DUPLICIDADE NO DIA","CONFLITO"&amp;IF(INDEX('Controle de reservas'!$M$14:$M$2013,BR152)&lt;&gt;"",CHAR(10)&amp;INDEX('Controle de reservas'!$M$14:$M$2013,BR152),"")&amp;IF(INDEX('Controle de reservas'!$N$14:$N$2013,BR152)&lt;&gt;"",CHAR(10)&amp;"Subst.: "&amp;INDEX('Controle de reservas'!$N$14:$N$2013,BR152),"")&amp;IF(AND(ISNUMBER(INDEX('Controle de reservas'!$I$14:$I$2013,BR152)),INDEX('Controle de reservas'!$I$14:$I$2013,BR152)&gt;0,INDEX('Controle de reservas'!$K$14:$K$2013,BR152)&gt;INDEX('Controle de reservas'!$I$14:$I$2013,BR152)),CHAR(10)&amp;"DIVERGÊNCIA DE DATAS",""),IF(INDEX('Controle de reservas'!$L$14:$L$2013,BR152)="Em cobertura","COV",IF(INDEX('Controle de reservas'!$L$14:$L$2013,BR152)="Disponível","DISP",IF(INDEX('Controle de reservas'!$L$14:$L$2013,BR152)="Não utilizado","NU",IF(INDEX('Controle de reservas'!$L$14:$L$2013,BR152)="Folga","F",IF(INDEX('Controle de reservas'!$L$14:$L$2013,BR152)="Ocorrência","O",IF(INDEX('Controle de reservas'!$L$14:$L$2013,BR152)="Programado","PROG",IF(INDEX('Controle de reservas'!$L$14:$L$2013,BR152)="Disponível no posto","DP","SEM SITUAÇÃO")))))))&amp;IF(INDEX('Controle de reservas'!$M$14:$M$2013,BR152)&lt;&gt;"",CHAR(10)&amp;INDEX('Controle de reservas'!$M$14:$M$2013,BR152),IF(OR(INDEX('Controle de reservas'!$L$14:$L$2013,BR152)="Em cobertura",INDEX('Controle de reservas'!$L$14:$L$2013,BR152)="Programado"),CHAR(10)&amp;"SEM LOCAL",""))&amp;IF(INDEX('Controle de reservas'!$N$14:$N$2013,BR152)&lt;&gt;"",CHAR(10)&amp;"Subst.: "&amp;INDEX('Controle de reservas'!$N$14:$N$2013,BR152),"")&amp;IF(AND(ISNUMBER(INDEX('Controle de reservas'!$I$14:$I$2013,BR152)),INDEX('Controle de reservas'!$I$14:$I$2013,BR152)&gt;0,INDEX('Controle de reservas'!$K$14:$K$2013,BR152)&gt;INDEX('Controle de reservas'!$I$14:$I$2013,BR152)),CHAR(10)&amp;"DIVERGÊNCIA DE DATAS","")&amp;IF(INDEX('Controle de reservas'!$P$14:$P$2013,BR152)&lt;&gt;"OK"," !",""))))</f>
      </c>
      <c r="AE152" s="15">
        <f ca="1">IF(OR($AQ152=0,AE$9="",AE$9&lt;$AS152,AND($AT152&lt;&gt;"",AE$9&gt;$AT152)),"",IF(BS152=0,"—",IF(INDEX('Controle de reservas'!$P$14:$P$2013,BS152)="DUPLICIDADE NO DIA","CONFLITO"&amp;IF(INDEX('Controle de reservas'!$M$14:$M$2013,BS152)&lt;&gt;"",CHAR(10)&amp;INDEX('Controle de reservas'!$M$14:$M$2013,BS152),"")&amp;IF(INDEX('Controle de reservas'!$N$14:$N$2013,BS152)&lt;&gt;"",CHAR(10)&amp;"Subst.: "&amp;INDEX('Controle de reservas'!$N$14:$N$2013,BS152),"")&amp;IF(AND(ISNUMBER(INDEX('Controle de reservas'!$I$14:$I$2013,BS152)),INDEX('Controle de reservas'!$I$14:$I$2013,BS152)&gt;0,INDEX('Controle de reservas'!$K$14:$K$2013,BS152)&gt;INDEX('Controle de reservas'!$I$14:$I$2013,BS152)),CHAR(10)&amp;"DIVERGÊNCIA DE DATAS",""),IF(INDEX('Controle de reservas'!$L$14:$L$2013,BS152)="Em cobertura","COV",IF(INDEX('Controle de reservas'!$L$14:$L$2013,BS152)="Disponível","DISP",IF(INDEX('Controle de reservas'!$L$14:$L$2013,BS152)="Não utilizado","NU",IF(INDEX('Controle de reservas'!$L$14:$L$2013,BS152)="Folga","F",IF(INDEX('Controle de reservas'!$L$14:$L$2013,BS152)="Ocorrência","O",IF(INDEX('Controle de reservas'!$L$14:$L$2013,BS152)="Programado","PROG",IF(INDEX('Controle de reservas'!$L$14:$L$2013,BS152)="Disponível no posto","DP","SEM SITUAÇÃO")))))))&amp;IF(INDEX('Controle de reservas'!$M$14:$M$2013,BS152)&lt;&gt;"",CHAR(10)&amp;INDEX('Controle de reservas'!$M$14:$M$2013,BS152),IF(OR(INDEX('Controle de reservas'!$L$14:$L$2013,BS152)="Em cobertura",INDEX('Controle de reservas'!$L$14:$L$2013,BS152)="Programado"),CHAR(10)&amp;"SEM LOCAL",""))&amp;IF(INDEX('Controle de reservas'!$N$14:$N$2013,BS152)&lt;&gt;"",CHAR(10)&amp;"Subst.: "&amp;INDEX('Controle de reservas'!$N$14:$N$2013,BS152),"")&amp;IF(AND(ISNUMBER(INDEX('Controle de reservas'!$I$14:$I$2013,BS152)),INDEX('Controle de reservas'!$I$14:$I$2013,BS152)&gt;0,INDEX('Controle de reservas'!$K$14:$K$2013,BS152)&gt;INDEX('Controle de reservas'!$I$14:$I$2013,BS152)),CHAR(10)&amp;"DIVERGÊNCIA DE DATAS","")&amp;IF(INDEX('Controle de reservas'!$P$14:$P$2013,BS152)&lt;&gt;"OK"," !",""))))</f>
      </c>
      <c r="AF152" s="15">
        <f ca="1">IF(OR($AQ152=0,AF$9="",AF$9&lt;$AS152,AND($AT152&lt;&gt;"",AF$9&gt;$AT152)),"",IF(BT152=0,"—",IF(INDEX('Controle de reservas'!$P$14:$P$2013,BT152)="DUPLICIDADE NO DIA","CONFLITO"&amp;IF(INDEX('Controle de reservas'!$M$14:$M$2013,BT152)&lt;&gt;"",CHAR(10)&amp;INDEX('Controle de reservas'!$M$14:$M$2013,BT152),"")&amp;IF(INDEX('Controle de reservas'!$N$14:$N$2013,BT152)&lt;&gt;"",CHAR(10)&amp;"Subst.: "&amp;INDEX('Controle de reservas'!$N$14:$N$2013,BT152),"")&amp;IF(AND(ISNUMBER(INDEX('Controle de reservas'!$I$14:$I$2013,BT152)),INDEX('Controle de reservas'!$I$14:$I$2013,BT152)&gt;0,INDEX('Controle de reservas'!$K$14:$K$2013,BT152)&gt;INDEX('Controle de reservas'!$I$14:$I$2013,BT152)),CHAR(10)&amp;"DIVERGÊNCIA DE DATAS",""),IF(INDEX('Controle de reservas'!$L$14:$L$2013,BT152)="Em cobertura","COV",IF(INDEX('Controle de reservas'!$L$14:$L$2013,BT152)="Disponível","DISP",IF(INDEX('Controle de reservas'!$L$14:$L$2013,BT152)="Não utilizado","NU",IF(INDEX('Controle de reservas'!$L$14:$L$2013,BT152)="Folga","F",IF(INDEX('Controle de reservas'!$L$14:$L$2013,BT152)="Ocorrência","O",IF(INDEX('Controle de reservas'!$L$14:$L$2013,BT152)="Programado","PROG",IF(INDEX('Controle de reservas'!$L$14:$L$2013,BT152)="Disponível no posto","DP","SEM SITUAÇÃO")))))))&amp;IF(INDEX('Controle de reservas'!$M$14:$M$2013,BT152)&lt;&gt;"",CHAR(10)&amp;INDEX('Controle de reservas'!$M$14:$M$2013,BT152),IF(OR(INDEX('Controle de reservas'!$L$14:$L$2013,BT152)="Em cobertura",INDEX('Controle de reservas'!$L$14:$L$2013,BT152)="Programado"),CHAR(10)&amp;"SEM LOCAL",""))&amp;IF(INDEX('Controle de reservas'!$N$14:$N$2013,BT152)&lt;&gt;"",CHAR(10)&amp;"Subst.: "&amp;INDEX('Controle de reservas'!$N$14:$N$2013,BT152),"")&amp;IF(AND(ISNUMBER(INDEX('Controle de reservas'!$I$14:$I$2013,BT152)),INDEX('Controle de reservas'!$I$14:$I$2013,BT152)&gt;0,INDEX('Controle de reservas'!$K$14:$K$2013,BT152)&gt;INDEX('Controle de reservas'!$I$14:$I$2013,BT152)),CHAR(10)&amp;"DIVERGÊNCIA DE DATAS","")&amp;IF(INDEX('Controle de reservas'!$P$14:$P$2013,BT152)&lt;&gt;"OK"," !",""))))</f>
      </c>
      <c r="AG152" s="15">
        <f ca="1">IF(OR($AQ152=0,AG$9="",AG$9&lt;$AS152,AND($AT152&lt;&gt;"",AG$9&gt;$AT152)),"",IF(BU152=0,"—",IF(INDEX('Controle de reservas'!$P$14:$P$2013,BU152)="DUPLICIDADE NO DIA","CONFLITO"&amp;IF(INDEX('Controle de reservas'!$M$14:$M$2013,BU152)&lt;&gt;"",CHAR(10)&amp;INDEX('Controle de reservas'!$M$14:$M$2013,BU152),"")&amp;IF(INDEX('Controle de reservas'!$N$14:$N$2013,BU152)&lt;&gt;"",CHAR(10)&amp;"Subst.: "&amp;INDEX('Controle de reservas'!$N$14:$N$2013,BU152),"")&amp;IF(AND(ISNUMBER(INDEX('Controle de reservas'!$I$14:$I$2013,BU152)),INDEX('Controle de reservas'!$I$14:$I$2013,BU152)&gt;0,INDEX('Controle de reservas'!$K$14:$K$2013,BU152)&gt;INDEX('Controle de reservas'!$I$14:$I$2013,BU152)),CHAR(10)&amp;"DIVERGÊNCIA DE DATAS",""),IF(INDEX('Controle de reservas'!$L$14:$L$2013,BU152)="Em cobertura","COV",IF(INDEX('Controle de reservas'!$L$14:$L$2013,BU152)="Disponível","DISP",IF(INDEX('Controle de reservas'!$L$14:$L$2013,BU152)="Não utilizado","NU",IF(INDEX('Controle de reservas'!$L$14:$L$2013,BU152)="Folga","F",IF(INDEX('Controle de reservas'!$L$14:$L$2013,BU152)="Ocorrência","O",IF(INDEX('Controle de reservas'!$L$14:$L$2013,BU152)="Programado","PROG",IF(INDEX('Controle de reservas'!$L$14:$L$2013,BU152)="Disponível no posto","DP","SEM SITUAÇÃO")))))))&amp;IF(INDEX('Controle de reservas'!$M$14:$M$2013,BU152)&lt;&gt;"",CHAR(10)&amp;INDEX('Controle de reservas'!$M$14:$M$2013,BU152),IF(OR(INDEX('Controle de reservas'!$L$14:$L$2013,BU152)="Em cobertura",INDEX('Controle de reservas'!$L$14:$L$2013,BU152)="Programado"),CHAR(10)&amp;"SEM LOCAL",""))&amp;IF(INDEX('Controle de reservas'!$N$14:$N$2013,BU152)&lt;&gt;"",CHAR(10)&amp;"Subst.: "&amp;INDEX('Controle de reservas'!$N$14:$N$2013,BU152),"")&amp;IF(AND(ISNUMBER(INDEX('Controle de reservas'!$I$14:$I$2013,BU152)),INDEX('Controle de reservas'!$I$14:$I$2013,BU152)&gt;0,INDEX('Controle de reservas'!$K$14:$K$2013,BU152)&gt;INDEX('Controle de reservas'!$I$14:$I$2013,BU152)),CHAR(10)&amp;"DIVERGÊNCIA DE DATAS","")&amp;IF(INDEX('Controle de reservas'!$P$14:$P$2013,BU152)&lt;&gt;"OK"," !",""))))</f>
      </c>
      <c r="AH152" s="15">
        <f ca="1">IF(OR($AQ152=0,AH$9="",AH$9&lt;$AS152,AND($AT152&lt;&gt;"",AH$9&gt;$AT152)),"",IF(BV152=0,"—",IF(INDEX('Controle de reservas'!$P$14:$P$2013,BV152)="DUPLICIDADE NO DIA","CONFLITO"&amp;IF(INDEX('Controle de reservas'!$M$14:$M$2013,BV152)&lt;&gt;"",CHAR(10)&amp;INDEX('Controle de reservas'!$M$14:$M$2013,BV152),"")&amp;IF(INDEX('Controle de reservas'!$N$14:$N$2013,BV152)&lt;&gt;"",CHAR(10)&amp;"Subst.: "&amp;INDEX('Controle de reservas'!$N$14:$N$2013,BV152),"")&amp;IF(AND(ISNUMBER(INDEX('Controle de reservas'!$I$14:$I$2013,BV152)),INDEX('Controle de reservas'!$I$14:$I$2013,BV152)&gt;0,INDEX('Controle de reservas'!$K$14:$K$2013,BV152)&gt;INDEX('Controle de reservas'!$I$14:$I$2013,BV152)),CHAR(10)&amp;"DIVERGÊNCIA DE DATAS",""),IF(INDEX('Controle de reservas'!$L$14:$L$2013,BV152)="Em cobertura","COV",IF(INDEX('Controle de reservas'!$L$14:$L$2013,BV152)="Disponível","DISP",IF(INDEX('Controle de reservas'!$L$14:$L$2013,BV152)="Não utilizado","NU",IF(INDEX('Controle de reservas'!$L$14:$L$2013,BV152)="Folga","F",IF(INDEX('Controle de reservas'!$L$14:$L$2013,BV152)="Ocorrência","O",IF(INDEX('Controle de reservas'!$L$14:$L$2013,BV152)="Programado","PROG",IF(INDEX('Controle de reservas'!$L$14:$L$2013,BV152)="Disponível no posto","DP","SEM SITUAÇÃO")))))))&amp;IF(INDEX('Controle de reservas'!$M$14:$M$2013,BV152)&lt;&gt;"",CHAR(10)&amp;INDEX('Controle de reservas'!$M$14:$M$2013,BV152),IF(OR(INDEX('Controle de reservas'!$L$14:$L$2013,BV152)="Em cobertura",INDEX('Controle de reservas'!$L$14:$L$2013,BV152)="Programado"),CHAR(10)&amp;"SEM LOCAL",""))&amp;IF(INDEX('Controle de reservas'!$N$14:$N$2013,BV152)&lt;&gt;"",CHAR(10)&amp;"Subst.: "&amp;INDEX('Controle de reservas'!$N$14:$N$2013,BV152),"")&amp;IF(AND(ISNUMBER(INDEX('Controle de reservas'!$I$14:$I$2013,BV152)),INDEX('Controle de reservas'!$I$14:$I$2013,BV152)&gt;0,INDEX('Controle de reservas'!$K$14:$K$2013,BV152)&gt;INDEX('Controle de reservas'!$I$14:$I$2013,BV152)),CHAR(10)&amp;"DIVERGÊNCIA DE DATAS","")&amp;IF(INDEX('Controle de reservas'!$P$14:$P$2013,BV152)&lt;&gt;"OK"," !",""))))</f>
      </c>
      <c r="AI152" s="15">
        <f ca="1">IF(OR($AQ152=0,AI$9="",AI$9&lt;$AS152,AND($AT152&lt;&gt;"",AI$9&gt;$AT152)),"",IF(BW152=0,"—",IF(INDEX('Controle de reservas'!$P$14:$P$2013,BW152)="DUPLICIDADE NO DIA","CONFLITO"&amp;IF(INDEX('Controle de reservas'!$M$14:$M$2013,BW152)&lt;&gt;"",CHAR(10)&amp;INDEX('Controle de reservas'!$M$14:$M$2013,BW152),"")&amp;IF(INDEX('Controle de reservas'!$N$14:$N$2013,BW152)&lt;&gt;"",CHAR(10)&amp;"Subst.: "&amp;INDEX('Controle de reservas'!$N$14:$N$2013,BW152),"")&amp;IF(AND(ISNUMBER(INDEX('Controle de reservas'!$I$14:$I$2013,BW152)),INDEX('Controle de reservas'!$I$14:$I$2013,BW152)&gt;0,INDEX('Controle de reservas'!$K$14:$K$2013,BW152)&gt;INDEX('Controle de reservas'!$I$14:$I$2013,BW152)),CHAR(10)&amp;"DIVERGÊNCIA DE DATAS",""),IF(INDEX('Controle de reservas'!$L$14:$L$2013,BW152)="Em cobertura","COV",IF(INDEX('Controle de reservas'!$L$14:$L$2013,BW152)="Disponível","DISP",IF(INDEX('Controle de reservas'!$L$14:$L$2013,BW152)="Não utilizado","NU",IF(INDEX('Controle de reservas'!$L$14:$L$2013,BW152)="Folga","F",IF(INDEX('Controle de reservas'!$L$14:$L$2013,BW152)="Ocorrência","O",IF(INDEX('Controle de reservas'!$L$14:$L$2013,BW152)="Programado","PROG",IF(INDEX('Controle de reservas'!$L$14:$L$2013,BW152)="Disponível no posto","DP","SEM SITUAÇÃO")))))))&amp;IF(INDEX('Controle de reservas'!$M$14:$M$2013,BW152)&lt;&gt;"",CHAR(10)&amp;INDEX('Controle de reservas'!$M$14:$M$2013,BW152),IF(OR(INDEX('Controle de reservas'!$L$14:$L$2013,BW152)="Em cobertura",INDEX('Controle de reservas'!$L$14:$L$2013,BW152)="Programado"),CHAR(10)&amp;"SEM LOCAL",""))&amp;IF(INDEX('Controle de reservas'!$N$14:$N$2013,BW152)&lt;&gt;"",CHAR(10)&amp;"Subst.: "&amp;INDEX('Controle de reservas'!$N$14:$N$2013,BW152),"")&amp;IF(AND(ISNUMBER(INDEX('Controle de reservas'!$I$14:$I$2013,BW152)),INDEX('Controle de reservas'!$I$14:$I$2013,BW152)&gt;0,INDEX('Controle de reservas'!$K$14:$K$2013,BW152)&gt;INDEX('Controle de reservas'!$I$14:$I$2013,BW152)),CHAR(10)&amp;"DIVERGÊNCIA DE DATAS","")&amp;IF(INDEX('Controle de reservas'!$P$14:$P$2013,BW152)&lt;&gt;"OK"," !",""))))</f>
      </c>
      <c r="AJ152" s="15">
        <f ca="1">IF(OR($AQ152=0,AJ$9="",AJ$9&lt;$AS152,AND($AT152&lt;&gt;"",AJ$9&gt;$AT152)),"",IF(BX152=0,"—",IF(INDEX('Controle de reservas'!$P$14:$P$2013,BX152)="DUPLICIDADE NO DIA","CONFLITO"&amp;IF(INDEX('Controle de reservas'!$M$14:$M$2013,BX152)&lt;&gt;"",CHAR(10)&amp;INDEX('Controle de reservas'!$M$14:$M$2013,BX152),"")&amp;IF(INDEX('Controle de reservas'!$N$14:$N$2013,BX152)&lt;&gt;"",CHAR(10)&amp;"Subst.: "&amp;INDEX('Controle de reservas'!$N$14:$N$2013,BX152),"")&amp;IF(AND(ISNUMBER(INDEX('Controle de reservas'!$I$14:$I$2013,BX152)),INDEX('Controle de reservas'!$I$14:$I$2013,BX152)&gt;0,INDEX('Controle de reservas'!$K$14:$K$2013,BX152)&gt;INDEX('Controle de reservas'!$I$14:$I$2013,BX152)),CHAR(10)&amp;"DIVERGÊNCIA DE DATAS",""),IF(INDEX('Controle de reservas'!$L$14:$L$2013,BX152)="Em cobertura","COV",IF(INDEX('Controle de reservas'!$L$14:$L$2013,BX152)="Disponível","DISP",IF(INDEX('Controle de reservas'!$L$14:$L$2013,BX152)="Não utilizado","NU",IF(INDEX('Controle de reservas'!$L$14:$L$2013,BX152)="Folga","F",IF(INDEX('Controle de reservas'!$L$14:$L$2013,BX152)="Ocorrência","O",IF(INDEX('Controle de reservas'!$L$14:$L$2013,BX152)="Programado","PROG",IF(INDEX('Controle de reservas'!$L$14:$L$2013,BX152)="Disponível no posto","DP","SEM SITUAÇÃO")))))))&amp;IF(INDEX('Controle de reservas'!$M$14:$M$2013,BX152)&lt;&gt;"",CHAR(10)&amp;INDEX('Controle de reservas'!$M$14:$M$2013,BX152),IF(OR(INDEX('Controle de reservas'!$L$14:$L$2013,BX152)="Em cobertura",INDEX('Controle de reservas'!$L$14:$L$2013,BX152)="Programado"),CHAR(10)&amp;"SEM LOCAL",""))&amp;IF(INDEX('Controle de reservas'!$N$14:$N$2013,BX152)&lt;&gt;"",CHAR(10)&amp;"Subst.: "&amp;INDEX('Controle de reservas'!$N$14:$N$2013,BX152),"")&amp;IF(AND(ISNUMBER(INDEX('Controle de reservas'!$I$14:$I$2013,BX152)),INDEX('Controle de reservas'!$I$14:$I$2013,BX152)&gt;0,INDEX('Controle de reservas'!$K$14:$K$2013,BX152)&gt;INDEX('Controle de reservas'!$I$14:$I$2013,BX152)),CHAR(10)&amp;"DIVERGÊNCIA DE DATAS","")&amp;IF(INDEX('Controle de reservas'!$P$14:$P$2013,BX152)&lt;&gt;"OK"," !",""))))</f>
      </c>
      <c r="AK152" s="15">
        <f ca="1">IF(OR($AQ152=0,AK$9="",AK$9&lt;$AS152,AND($AT152&lt;&gt;"",AK$9&gt;$AT152)),"",IF(BY152=0,"—",IF(INDEX('Controle de reservas'!$P$14:$P$2013,BY152)="DUPLICIDADE NO DIA","CONFLITO"&amp;IF(INDEX('Controle de reservas'!$M$14:$M$2013,BY152)&lt;&gt;"",CHAR(10)&amp;INDEX('Controle de reservas'!$M$14:$M$2013,BY152),"")&amp;IF(INDEX('Controle de reservas'!$N$14:$N$2013,BY152)&lt;&gt;"",CHAR(10)&amp;"Subst.: "&amp;INDEX('Controle de reservas'!$N$14:$N$2013,BY152),"")&amp;IF(AND(ISNUMBER(INDEX('Controle de reservas'!$I$14:$I$2013,BY152)),INDEX('Controle de reservas'!$I$14:$I$2013,BY152)&gt;0,INDEX('Controle de reservas'!$K$14:$K$2013,BY152)&gt;INDEX('Controle de reservas'!$I$14:$I$2013,BY152)),CHAR(10)&amp;"DIVERGÊNCIA DE DATAS",""),IF(INDEX('Controle de reservas'!$L$14:$L$2013,BY152)="Em cobertura","COV",IF(INDEX('Controle de reservas'!$L$14:$L$2013,BY152)="Disponível","DISP",IF(INDEX('Controle de reservas'!$L$14:$L$2013,BY152)="Não utilizado","NU",IF(INDEX('Controle de reservas'!$L$14:$L$2013,BY152)="Folga","F",IF(INDEX('Controle de reservas'!$L$14:$L$2013,BY152)="Ocorrência","O",IF(INDEX('Controle de reservas'!$L$14:$L$2013,BY152)="Programado","PROG",IF(INDEX('Controle de reservas'!$L$14:$L$2013,BY152)="Disponível no posto","DP","SEM SITUAÇÃO")))))))&amp;IF(INDEX('Controle de reservas'!$M$14:$M$2013,BY152)&lt;&gt;"",CHAR(10)&amp;INDEX('Controle de reservas'!$M$14:$M$2013,BY152),IF(OR(INDEX('Controle de reservas'!$L$14:$L$2013,BY152)="Em cobertura",INDEX('Controle de reservas'!$L$14:$L$2013,BY152)="Programado"),CHAR(10)&amp;"SEM LOCAL",""))&amp;IF(INDEX('Controle de reservas'!$N$14:$N$2013,BY152)&lt;&gt;"",CHAR(10)&amp;"Subst.: "&amp;INDEX('Controle de reservas'!$N$14:$N$2013,BY152),"")&amp;IF(AND(ISNUMBER(INDEX('Controle de reservas'!$I$14:$I$2013,BY152)),INDEX('Controle de reservas'!$I$14:$I$2013,BY152)&gt;0,INDEX('Controle de reservas'!$K$14:$K$2013,BY152)&gt;INDEX('Controle de reservas'!$I$14:$I$2013,BY152)),CHAR(10)&amp;"DIVERGÊNCIA DE DATAS","")&amp;IF(INDEX('Controle de reservas'!$P$14:$P$2013,BY152)&lt;&gt;"OK"," !",""))))</f>
      </c>
      <c r="AL152" s="14">
        <f t="shared" ca="1" si="9"/>
      </c>
      <c r="AM152" s="14">
        <f t="shared" ca="1" si="10"/>
      </c>
      <c r="AN152" s="14">
        <f t="shared" ca="1" si="11"/>
      </c>
      <c r="AO152" s="14">
        <f t="shared" ca="1" si="12"/>
      </c>
      <c r="AP152" s="14">
        <f ca="1">IF($AQ152=0,"",INDEX('Controle de reservas'!$O$14:$O$2013,$AQ152))</f>
      </c>
      <c r="AQ152">
        <f ca="1">IFERROR(MATCH(ROW()-9,'Controle de reservas'!$S$14:$S$2013,0),0)</f>
      </c>
      <c r="AR152">
        <f ca="1">IF($AQ152=0,"",INDEX('Controle de reservas'!$Q$14:$Q$2013,$AQ152))</f>
      </c>
      <c r="AS152">
        <f ca="1">IF($AQ152=0,"",INDEX('Controle de reservas'!$H$14:$H$2013,$AQ152))</f>
      </c>
      <c r="AT152">
        <f ca="1">IF($AQ152=0,"",IF(INDEX('Controle de reservas'!$J$14:$J$2013,$AQ152)=0,"",INDEX('Controle de reservas'!$J$14:$J$2013,$AQ152)))</f>
      </c>
      <c r="AU152">
        <f ca="1">IF(OR($AQ152=0,G$9=""),0,IFERROR(MATCH($AR152&amp;"|"&amp;TEXT(G$9,"yyyymmdd"),'Controle de reservas'!$T$14:$T$2013,0),0))</f>
      </c>
      <c r="AV152">
        <f ca="1">IF(OR($AQ152=0,H$9=""),0,IFERROR(MATCH($AR152&amp;"|"&amp;TEXT(H$9,"yyyymmdd"),'Controle de reservas'!$T$14:$T$2013,0),0))</f>
      </c>
      <c r="AW152">
        <f ca="1">IF(OR($AQ152=0,I$9=""),0,IFERROR(MATCH($AR152&amp;"|"&amp;TEXT(I$9,"yyyymmdd"),'Controle de reservas'!$T$14:$T$2013,0),0))</f>
      </c>
      <c r="AX152">
        <f ca="1">IF(OR($AQ152=0,J$9=""),0,IFERROR(MATCH($AR152&amp;"|"&amp;TEXT(J$9,"yyyymmdd"),'Controle de reservas'!$T$14:$T$2013,0),0))</f>
      </c>
      <c r="AY152">
        <f ca="1">IF(OR($AQ152=0,K$9=""),0,IFERROR(MATCH($AR152&amp;"|"&amp;TEXT(K$9,"yyyymmdd"),'Controle de reservas'!$T$14:$T$2013,0),0))</f>
      </c>
      <c r="AZ152">
        <f ca="1">IF(OR($AQ152=0,L$9=""),0,IFERROR(MATCH($AR152&amp;"|"&amp;TEXT(L$9,"yyyymmdd"),'Controle de reservas'!$T$14:$T$2013,0),0))</f>
      </c>
      <c r="BA152">
        <f ca="1">IF(OR($AQ152=0,M$9=""),0,IFERROR(MATCH($AR152&amp;"|"&amp;TEXT(M$9,"yyyymmdd"),'Controle de reservas'!$T$14:$T$2013,0),0))</f>
      </c>
      <c r="BB152">
        <f ca="1">IF(OR($AQ152=0,N$9=""),0,IFERROR(MATCH($AR152&amp;"|"&amp;TEXT(N$9,"yyyymmdd"),'Controle de reservas'!$T$14:$T$2013,0),0))</f>
      </c>
      <c r="BC152">
        <f ca="1">IF(OR($AQ152=0,O$9=""),0,IFERROR(MATCH($AR152&amp;"|"&amp;TEXT(O$9,"yyyymmdd"),'Controle de reservas'!$T$14:$T$2013,0),0))</f>
      </c>
      <c r="BD152">
        <f ca="1">IF(OR($AQ152=0,P$9=""),0,IFERROR(MATCH($AR152&amp;"|"&amp;TEXT(P$9,"yyyymmdd"),'Controle de reservas'!$T$14:$T$2013,0),0))</f>
      </c>
      <c r="BE152">
        <f ca="1">IF(OR($AQ152=0,Q$9=""),0,IFERROR(MATCH($AR152&amp;"|"&amp;TEXT(Q$9,"yyyymmdd"),'Controle de reservas'!$T$14:$T$2013,0),0))</f>
      </c>
      <c r="BF152">
        <f ca="1">IF(OR($AQ152=0,R$9=""),0,IFERROR(MATCH($AR152&amp;"|"&amp;TEXT(R$9,"yyyymmdd"),'Controle de reservas'!$T$14:$T$2013,0),0))</f>
      </c>
      <c r="BG152">
        <f ca="1">IF(OR($AQ152=0,S$9=""),0,IFERROR(MATCH($AR152&amp;"|"&amp;TEXT(S$9,"yyyymmdd"),'Controle de reservas'!$T$14:$T$2013,0),0))</f>
      </c>
      <c r="BH152">
        <f ca="1">IF(OR($AQ152=0,T$9=""),0,IFERROR(MATCH($AR152&amp;"|"&amp;TEXT(T$9,"yyyymmdd"),'Controle de reservas'!$T$14:$T$2013,0),0))</f>
      </c>
      <c r="BI152">
        <f ca="1">IF(OR($AQ152=0,U$9=""),0,IFERROR(MATCH($AR152&amp;"|"&amp;TEXT(U$9,"yyyymmdd"),'Controle de reservas'!$T$14:$T$2013,0),0))</f>
      </c>
      <c r="BJ152">
        <f ca="1">IF(OR($AQ152=0,V$9=""),0,IFERROR(MATCH($AR152&amp;"|"&amp;TEXT(V$9,"yyyymmdd"),'Controle de reservas'!$T$14:$T$2013,0),0))</f>
      </c>
      <c r="BK152">
        <f ca="1">IF(OR($AQ152=0,W$9=""),0,IFERROR(MATCH($AR152&amp;"|"&amp;TEXT(W$9,"yyyymmdd"),'Controle de reservas'!$T$14:$T$2013,0),0))</f>
      </c>
      <c r="BL152">
        <f ca="1">IF(OR($AQ152=0,X$9=""),0,IFERROR(MATCH($AR152&amp;"|"&amp;TEXT(X$9,"yyyymmdd"),'Controle de reservas'!$T$14:$T$2013,0),0))</f>
      </c>
      <c r="BM152">
        <f ca="1">IF(OR($AQ152=0,Y$9=""),0,IFERROR(MATCH($AR152&amp;"|"&amp;TEXT(Y$9,"yyyymmdd"),'Controle de reservas'!$T$14:$T$2013,0),0))</f>
      </c>
      <c r="BN152">
        <f ca="1">IF(OR($AQ152=0,Z$9=""),0,IFERROR(MATCH($AR152&amp;"|"&amp;TEXT(Z$9,"yyyymmdd"),'Controle de reservas'!$T$14:$T$2013,0),0))</f>
      </c>
      <c r="BO152">
        <f ca="1">IF(OR($AQ152=0,AA$9=""),0,IFERROR(MATCH($AR152&amp;"|"&amp;TEXT(AA$9,"yyyymmdd"),'Controle de reservas'!$T$14:$T$2013,0),0))</f>
      </c>
      <c r="BP152">
        <f ca="1">IF(OR($AQ152=0,AB$9=""),0,IFERROR(MATCH($AR152&amp;"|"&amp;TEXT(AB$9,"yyyymmdd"),'Controle de reservas'!$T$14:$T$2013,0),0))</f>
      </c>
      <c r="BQ152">
        <f ca="1">IF(OR($AQ152=0,AC$9=""),0,IFERROR(MATCH($AR152&amp;"|"&amp;TEXT(AC$9,"yyyymmdd"),'Controle de reservas'!$T$14:$T$2013,0),0))</f>
      </c>
      <c r="BR152">
        <f ca="1">IF(OR($AQ152=0,AD$9=""),0,IFERROR(MATCH($AR152&amp;"|"&amp;TEXT(AD$9,"yyyymmdd"),'Controle de reservas'!$T$14:$T$2013,0),0))</f>
      </c>
      <c r="BS152">
        <f ca="1">IF(OR($AQ152=0,AE$9=""),0,IFERROR(MATCH($AR152&amp;"|"&amp;TEXT(AE$9,"yyyymmdd"),'Controle de reservas'!$T$14:$T$2013,0),0))</f>
      </c>
      <c r="BT152">
        <f ca="1">IF(OR($AQ152=0,AF$9=""),0,IFERROR(MATCH($AR152&amp;"|"&amp;TEXT(AF$9,"yyyymmdd"),'Controle de reservas'!$T$14:$T$2013,0),0))</f>
      </c>
      <c r="BU152">
        <f ca="1">IF(OR($AQ152=0,AG$9=""),0,IFERROR(MATCH($AR152&amp;"|"&amp;TEXT(AG$9,"yyyymmdd"),'Controle de reservas'!$T$14:$T$2013,0),0))</f>
      </c>
      <c r="BV152">
        <f ca="1">IF(OR($AQ152=0,AH$9=""),0,IFERROR(MATCH($AR152&amp;"|"&amp;TEXT(AH$9,"yyyymmdd"),'Controle de reservas'!$T$14:$T$2013,0),0))</f>
      </c>
      <c r="BW152">
        <f ca="1">IF(OR($AQ152=0,AI$9=""),0,IFERROR(MATCH($AR152&amp;"|"&amp;TEXT(AI$9,"yyyymmdd"),'Controle de reservas'!$T$14:$T$2013,0),0))</f>
      </c>
      <c r="BX152">
        <f ca="1">IF(OR($AQ152=0,AJ$9=""),0,IFERROR(MATCH($AR152&amp;"|"&amp;TEXT(AJ$9,"yyyymmdd"),'Controle de reservas'!$T$14:$T$2013,0),0))</f>
      </c>
      <c r="BY152">
        <f ca="1">IF(OR($AQ152=0,AK$9=""),0,IFERROR(MATCH($AR152&amp;"|"&amp;TEXT(AK$9,"yyyymmdd"),'Controle de reservas'!$T$14:$T$2013,0),0))</f>
      </c>
    </row>
    <row r="153" spans="1:77" ht="105" customHeight="1" x14ac:dyDescent="0.25">
      <c r="A153" s="16">
        <f ca="1">IF($AQ153=0,"",INDEX('Controle de reservas'!$A$14:$A$2013,$AQ153))</f>
      </c>
      <c r="B153" s="16">
        <f ca="1">IF($AQ153=0,"",INDEX('Controle de reservas'!$B$14:$B$2013,$AQ153))</f>
      </c>
      <c r="C153" s="16">
        <f ca="1">IF($AQ153=0,"",INDEX('Controle de reservas'!$C$14:$C$2013,$AQ153))</f>
      </c>
      <c r="D153" s="16">
        <f ca="1">IF($AQ153=0,"",INDEX('Controle de reservas'!$D$14:$D$2013,$AQ153))</f>
      </c>
      <c r="E153" s="16">
        <f ca="1">IF($AQ153=0,"",INDEX('Controle de reservas'!$E$14:$E$2013,$AQ153))</f>
      </c>
      <c r="F153" s="16">
        <f ca="1">IF($AQ153=0,"",INDEX('Controle de reservas'!$F$14:$F$2013,$AQ153))</f>
      </c>
      <c r="G153" s="17">
        <f ca="1">IF(OR($AQ153=0,G$9="",G$9&lt;$AS153,AND($AT153&lt;&gt;"",G$9&gt;$AT153)),"",IF(AU153=0,"—",IF(INDEX('Controle de reservas'!$P$14:$P$2013,AU153)="DUPLICIDADE NO DIA","CONFLITO"&amp;IF(INDEX('Controle de reservas'!$M$14:$M$2013,AU153)&lt;&gt;"",CHAR(10)&amp;INDEX('Controle de reservas'!$M$14:$M$2013,AU153),"")&amp;IF(INDEX('Controle de reservas'!$N$14:$N$2013,AU153)&lt;&gt;"",CHAR(10)&amp;"Subst.: "&amp;INDEX('Controle de reservas'!$N$14:$N$2013,AU153),"")&amp;IF(AND(ISNUMBER(INDEX('Controle de reservas'!$I$14:$I$2013,AU153)),INDEX('Controle de reservas'!$I$14:$I$2013,AU153)&gt;0,INDEX('Controle de reservas'!$K$14:$K$2013,AU153)&gt;INDEX('Controle de reservas'!$I$14:$I$2013,AU153)),CHAR(10)&amp;"DIVERGÊNCIA DE DATAS",""),IF(INDEX('Controle de reservas'!$L$14:$L$2013,AU153)="Em cobertura","COV",IF(INDEX('Controle de reservas'!$L$14:$L$2013,AU153)="Disponível","DISP",IF(INDEX('Controle de reservas'!$L$14:$L$2013,AU153)="Não utilizado","NU",IF(INDEX('Controle de reservas'!$L$14:$L$2013,AU153)="Folga","F",IF(INDEX('Controle de reservas'!$L$14:$L$2013,AU153)="Ocorrência","O",IF(INDEX('Controle de reservas'!$L$14:$L$2013,AU153)="Programado","PROG",IF(INDEX('Controle de reservas'!$L$14:$L$2013,AU153)="Disponível no posto","DP","SEM SITUAÇÃO")))))))&amp;IF(INDEX('Controle de reservas'!$M$14:$M$2013,AU153)&lt;&gt;"",CHAR(10)&amp;INDEX('Controle de reservas'!$M$14:$M$2013,AU153),IF(OR(INDEX('Controle de reservas'!$L$14:$L$2013,AU153)="Em cobertura",INDEX('Controle de reservas'!$L$14:$L$2013,AU153)="Programado"),CHAR(10)&amp;"SEM LOCAL",""))&amp;IF(INDEX('Controle de reservas'!$N$14:$N$2013,AU153)&lt;&gt;"",CHAR(10)&amp;"Subst.: "&amp;INDEX('Controle de reservas'!$N$14:$N$2013,AU153),"")&amp;IF(AND(ISNUMBER(INDEX('Controle de reservas'!$I$14:$I$2013,AU153)),INDEX('Controle de reservas'!$I$14:$I$2013,AU153)&gt;0,INDEX('Controle de reservas'!$K$14:$K$2013,AU153)&gt;INDEX('Controle de reservas'!$I$14:$I$2013,AU153)),CHAR(10)&amp;"DIVERGÊNCIA DE DATAS","")&amp;IF(INDEX('Controle de reservas'!$P$14:$P$2013,AU153)&lt;&gt;"OK"," !",""))))</f>
      </c>
      <c r="H153" s="17">
        <f ca="1">IF(OR($AQ153=0,H$9="",H$9&lt;$AS153,AND($AT153&lt;&gt;"",H$9&gt;$AT153)),"",IF(AV153=0,"—",IF(INDEX('Controle de reservas'!$P$14:$P$2013,AV153)="DUPLICIDADE NO DIA","CONFLITO"&amp;IF(INDEX('Controle de reservas'!$M$14:$M$2013,AV153)&lt;&gt;"",CHAR(10)&amp;INDEX('Controle de reservas'!$M$14:$M$2013,AV153),"")&amp;IF(INDEX('Controle de reservas'!$N$14:$N$2013,AV153)&lt;&gt;"",CHAR(10)&amp;"Subst.: "&amp;INDEX('Controle de reservas'!$N$14:$N$2013,AV153),"")&amp;IF(AND(ISNUMBER(INDEX('Controle de reservas'!$I$14:$I$2013,AV153)),INDEX('Controle de reservas'!$I$14:$I$2013,AV153)&gt;0,INDEX('Controle de reservas'!$K$14:$K$2013,AV153)&gt;INDEX('Controle de reservas'!$I$14:$I$2013,AV153)),CHAR(10)&amp;"DIVERGÊNCIA DE DATAS",""),IF(INDEX('Controle de reservas'!$L$14:$L$2013,AV153)="Em cobertura","COV",IF(INDEX('Controle de reservas'!$L$14:$L$2013,AV153)="Disponível","DISP",IF(INDEX('Controle de reservas'!$L$14:$L$2013,AV153)="Não utilizado","NU",IF(INDEX('Controle de reservas'!$L$14:$L$2013,AV153)="Folga","F",IF(INDEX('Controle de reservas'!$L$14:$L$2013,AV153)="Ocorrência","O",IF(INDEX('Controle de reservas'!$L$14:$L$2013,AV153)="Programado","PROG",IF(INDEX('Controle de reservas'!$L$14:$L$2013,AV153)="Disponível no posto","DP","SEM SITUAÇÃO")))))))&amp;IF(INDEX('Controle de reservas'!$M$14:$M$2013,AV153)&lt;&gt;"",CHAR(10)&amp;INDEX('Controle de reservas'!$M$14:$M$2013,AV153),IF(OR(INDEX('Controle de reservas'!$L$14:$L$2013,AV153)="Em cobertura",INDEX('Controle de reservas'!$L$14:$L$2013,AV153)="Programado"),CHAR(10)&amp;"SEM LOCAL",""))&amp;IF(INDEX('Controle de reservas'!$N$14:$N$2013,AV153)&lt;&gt;"",CHAR(10)&amp;"Subst.: "&amp;INDEX('Controle de reservas'!$N$14:$N$2013,AV153),"")&amp;IF(AND(ISNUMBER(INDEX('Controle de reservas'!$I$14:$I$2013,AV153)),INDEX('Controle de reservas'!$I$14:$I$2013,AV153)&gt;0,INDEX('Controle de reservas'!$K$14:$K$2013,AV153)&gt;INDEX('Controle de reservas'!$I$14:$I$2013,AV153)),CHAR(10)&amp;"DIVERGÊNCIA DE DATAS","")&amp;IF(INDEX('Controle de reservas'!$P$14:$P$2013,AV153)&lt;&gt;"OK"," !",""))))</f>
      </c>
      <c r="I153" s="17">
        <f ca="1">IF(OR($AQ153=0,I$9="",I$9&lt;$AS153,AND($AT153&lt;&gt;"",I$9&gt;$AT153)),"",IF(AW153=0,"—",IF(INDEX('Controle de reservas'!$P$14:$P$2013,AW153)="DUPLICIDADE NO DIA","CONFLITO"&amp;IF(INDEX('Controle de reservas'!$M$14:$M$2013,AW153)&lt;&gt;"",CHAR(10)&amp;INDEX('Controle de reservas'!$M$14:$M$2013,AW153),"")&amp;IF(INDEX('Controle de reservas'!$N$14:$N$2013,AW153)&lt;&gt;"",CHAR(10)&amp;"Subst.: "&amp;INDEX('Controle de reservas'!$N$14:$N$2013,AW153),"")&amp;IF(AND(ISNUMBER(INDEX('Controle de reservas'!$I$14:$I$2013,AW153)),INDEX('Controle de reservas'!$I$14:$I$2013,AW153)&gt;0,INDEX('Controle de reservas'!$K$14:$K$2013,AW153)&gt;INDEX('Controle de reservas'!$I$14:$I$2013,AW153)),CHAR(10)&amp;"DIVERGÊNCIA DE DATAS",""),IF(INDEX('Controle de reservas'!$L$14:$L$2013,AW153)="Em cobertura","COV",IF(INDEX('Controle de reservas'!$L$14:$L$2013,AW153)="Disponível","DISP",IF(INDEX('Controle de reservas'!$L$14:$L$2013,AW153)="Não utilizado","NU",IF(INDEX('Controle de reservas'!$L$14:$L$2013,AW153)="Folga","F",IF(INDEX('Controle de reservas'!$L$14:$L$2013,AW153)="Ocorrência","O",IF(INDEX('Controle de reservas'!$L$14:$L$2013,AW153)="Programado","PROG",IF(INDEX('Controle de reservas'!$L$14:$L$2013,AW153)="Disponível no posto","DP","SEM SITUAÇÃO")))))))&amp;IF(INDEX('Controle de reservas'!$M$14:$M$2013,AW153)&lt;&gt;"",CHAR(10)&amp;INDEX('Controle de reservas'!$M$14:$M$2013,AW153),IF(OR(INDEX('Controle de reservas'!$L$14:$L$2013,AW153)="Em cobertura",INDEX('Controle de reservas'!$L$14:$L$2013,AW153)="Programado"),CHAR(10)&amp;"SEM LOCAL",""))&amp;IF(INDEX('Controle de reservas'!$N$14:$N$2013,AW153)&lt;&gt;"",CHAR(10)&amp;"Subst.: "&amp;INDEX('Controle de reservas'!$N$14:$N$2013,AW153),"")&amp;IF(AND(ISNUMBER(INDEX('Controle de reservas'!$I$14:$I$2013,AW153)),INDEX('Controle de reservas'!$I$14:$I$2013,AW153)&gt;0,INDEX('Controle de reservas'!$K$14:$K$2013,AW153)&gt;INDEX('Controle de reservas'!$I$14:$I$2013,AW153)),CHAR(10)&amp;"DIVERGÊNCIA DE DATAS","")&amp;IF(INDEX('Controle de reservas'!$P$14:$P$2013,AW153)&lt;&gt;"OK"," !",""))))</f>
      </c>
      <c r="J153" s="17">
        <f ca="1">IF(OR($AQ153=0,J$9="",J$9&lt;$AS153,AND($AT153&lt;&gt;"",J$9&gt;$AT153)),"",IF(AX153=0,"—",IF(INDEX('Controle de reservas'!$P$14:$P$2013,AX153)="DUPLICIDADE NO DIA","CONFLITO"&amp;IF(INDEX('Controle de reservas'!$M$14:$M$2013,AX153)&lt;&gt;"",CHAR(10)&amp;INDEX('Controle de reservas'!$M$14:$M$2013,AX153),"")&amp;IF(INDEX('Controle de reservas'!$N$14:$N$2013,AX153)&lt;&gt;"",CHAR(10)&amp;"Subst.: "&amp;INDEX('Controle de reservas'!$N$14:$N$2013,AX153),"")&amp;IF(AND(ISNUMBER(INDEX('Controle de reservas'!$I$14:$I$2013,AX153)),INDEX('Controle de reservas'!$I$14:$I$2013,AX153)&gt;0,INDEX('Controle de reservas'!$K$14:$K$2013,AX153)&gt;INDEX('Controle de reservas'!$I$14:$I$2013,AX153)),CHAR(10)&amp;"DIVERGÊNCIA DE DATAS",""),IF(INDEX('Controle de reservas'!$L$14:$L$2013,AX153)="Em cobertura","COV",IF(INDEX('Controle de reservas'!$L$14:$L$2013,AX153)="Disponível","DISP",IF(INDEX('Controle de reservas'!$L$14:$L$2013,AX153)="Não utilizado","NU",IF(INDEX('Controle de reservas'!$L$14:$L$2013,AX153)="Folga","F",IF(INDEX('Controle de reservas'!$L$14:$L$2013,AX153)="Ocorrência","O",IF(INDEX('Controle de reservas'!$L$14:$L$2013,AX153)="Programado","PROG",IF(INDEX('Controle de reservas'!$L$14:$L$2013,AX153)="Disponível no posto","DP","SEM SITUAÇÃO")))))))&amp;IF(INDEX('Controle de reservas'!$M$14:$M$2013,AX153)&lt;&gt;"",CHAR(10)&amp;INDEX('Controle de reservas'!$M$14:$M$2013,AX153),IF(OR(INDEX('Controle de reservas'!$L$14:$L$2013,AX153)="Em cobertura",INDEX('Controle de reservas'!$L$14:$L$2013,AX153)="Programado"),CHAR(10)&amp;"SEM LOCAL",""))&amp;IF(INDEX('Controle de reservas'!$N$14:$N$2013,AX153)&lt;&gt;"",CHAR(10)&amp;"Subst.: "&amp;INDEX('Controle de reservas'!$N$14:$N$2013,AX153),"")&amp;IF(AND(ISNUMBER(INDEX('Controle de reservas'!$I$14:$I$2013,AX153)),INDEX('Controle de reservas'!$I$14:$I$2013,AX153)&gt;0,INDEX('Controle de reservas'!$K$14:$K$2013,AX153)&gt;INDEX('Controle de reservas'!$I$14:$I$2013,AX153)),CHAR(10)&amp;"DIVERGÊNCIA DE DATAS","")&amp;IF(INDEX('Controle de reservas'!$P$14:$P$2013,AX153)&lt;&gt;"OK"," !",""))))</f>
      </c>
      <c r="K153" s="17">
        <f ca="1">IF(OR($AQ153=0,K$9="",K$9&lt;$AS153,AND($AT153&lt;&gt;"",K$9&gt;$AT153)),"",IF(AY153=0,"—",IF(INDEX('Controle de reservas'!$P$14:$P$2013,AY153)="DUPLICIDADE NO DIA","CONFLITO"&amp;IF(INDEX('Controle de reservas'!$M$14:$M$2013,AY153)&lt;&gt;"",CHAR(10)&amp;INDEX('Controle de reservas'!$M$14:$M$2013,AY153),"")&amp;IF(INDEX('Controle de reservas'!$N$14:$N$2013,AY153)&lt;&gt;"",CHAR(10)&amp;"Subst.: "&amp;INDEX('Controle de reservas'!$N$14:$N$2013,AY153),"")&amp;IF(AND(ISNUMBER(INDEX('Controle de reservas'!$I$14:$I$2013,AY153)),INDEX('Controle de reservas'!$I$14:$I$2013,AY153)&gt;0,INDEX('Controle de reservas'!$K$14:$K$2013,AY153)&gt;INDEX('Controle de reservas'!$I$14:$I$2013,AY153)),CHAR(10)&amp;"DIVERGÊNCIA DE DATAS",""),IF(INDEX('Controle de reservas'!$L$14:$L$2013,AY153)="Em cobertura","COV",IF(INDEX('Controle de reservas'!$L$14:$L$2013,AY153)="Disponível","DISP",IF(INDEX('Controle de reservas'!$L$14:$L$2013,AY153)="Não utilizado","NU",IF(INDEX('Controle de reservas'!$L$14:$L$2013,AY153)="Folga","F",IF(INDEX('Controle de reservas'!$L$14:$L$2013,AY153)="Ocorrência","O",IF(INDEX('Controle de reservas'!$L$14:$L$2013,AY153)="Programado","PROG",IF(INDEX('Controle de reservas'!$L$14:$L$2013,AY153)="Disponível no posto","DP","SEM SITUAÇÃO")))))))&amp;IF(INDEX('Controle de reservas'!$M$14:$M$2013,AY153)&lt;&gt;"",CHAR(10)&amp;INDEX('Controle de reservas'!$M$14:$M$2013,AY153),IF(OR(INDEX('Controle de reservas'!$L$14:$L$2013,AY153)="Em cobertura",INDEX('Controle de reservas'!$L$14:$L$2013,AY153)="Programado"),CHAR(10)&amp;"SEM LOCAL",""))&amp;IF(INDEX('Controle de reservas'!$N$14:$N$2013,AY153)&lt;&gt;"",CHAR(10)&amp;"Subst.: "&amp;INDEX('Controle de reservas'!$N$14:$N$2013,AY153),"")&amp;IF(AND(ISNUMBER(INDEX('Controle de reservas'!$I$14:$I$2013,AY153)),INDEX('Controle de reservas'!$I$14:$I$2013,AY153)&gt;0,INDEX('Controle de reservas'!$K$14:$K$2013,AY153)&gt;INDEX('Controle de reservas'!$I$14:$I$2013,AY153)),CHAR(10)&amp;"DIVERGÊNCIA DE DATAS","")&amp;IF(INDEX('Controle de reservas'!$P$14:$P$2013,AY153)&lt;&gt;"OK"," !",""))))</f>
      </c>
      <c r="L153" s="17">
        <f ca="1">IF(OR($AQ153=0,L$9="",L$9&lt;$AS153,AND($AT153&lt;&gt;"",L$9&gt;$AT153)),"",IF(AZ153=0,"—",IF(INDEX('Controle de reservas'!$P$14:$P$2013,AZ153)="DUPLICIDADE NO DIA","CONFLITO"&amp;IF(INDEX('Controle de reservas'!$M$14:$M$2013,AZ153)&lt;&gt;"",CHAR(10)&amp;INDEX('Controle de reservas'!$M$14:$M$2013,AZ153),"")&amp;IF(INDEX('Controle de reservas'!$N$14:$N$2013,AZ153)&lt;&gt;"",CHAR(10)&amp;"Subst.: "&amp;INDEX('Controle de reservas'!$N$14:$N$2013,AZ153),"")&amp;IF(AND(ISNUMBER(INDEX('Controle de reservas'!$I$14:$I$2013,AZ153)),INDEX('Controle de reservas'!$I$14:$I$2013,AZ153)&gt;0,INDEX('Controle de reservas'!$K$14:$K$2013,AZ153)&gt;INDEX('Controle de reservas'!$I$14:$I$2013,AZ153)),CHAR(10)&amp;"DIVERGÊNCIA DE DATAS",""),IF(INDEX('Controle de reservas'!$L$14:$L$2013,AZ153)="Em cobertura","COV",IF(INDEX('Controle de reservas'!$L$14:$L$2013,AZ153)="Disponível","DISP",IF(INDEX('Controle de reservas'!$L$14:$L$2013,AZ153)="Não utilizado","NU",IF(INDEX('Controle de reservas'!$L$14:$L$2013,AZ153)="Folga","F",IF(INDEX('Controle de reservas'!$L$14:$L$2013,AZ153)="Ocorrência","O",IF(INDEX('Controle de reservas'!$L$14:$L$2013,AZ153)="Programado","PROG",IF(INDEX('Controle de reservas'!$L$14:$L$2013,AZ153)="Disponível no posto","DP","SEM SITUAÇÃO")))))))&amp;IF(INDEX('Controle de reservas'!$M$14:$M$2013,AZ153)&lt;&gt;"",CHAR(10)&amp;INDEX('Controle de reservas'!$M$14:$M$2013,AZ153),IF(OR(INDEX('Controle de reservas'!$L$14:$L$2013,AZ153)="Em cobertura",INDEX('Controle de reservas'!$L$14:$L$2013,AZ153)="Programado"),CHAR(10)&amp;"SEM LOCAL",""))&amp;IF(INDEX('Controle de reservas'!$N$14:$N$2013,AZ153)&lt;&gt;"",CHAR(10)&amp;"Subst.: "&amp;INDEX('Controle de reservas'!$N$14:$N$2013,AZ153),"")&amp;IF(AND(ISNUMBER(INDEX('Controle de reservas'!$I$14:$I$2013,AZ153)),INDEX('Controle de reservas'!$I$14:$I$2013,AZ153)&gt;0,INDEX('Controle de reservas'!$K$14:$K$2013,AZ153)&gt;INDEX('Controle de reservas'!$I$14:$I$2013,AZ153)),CHAR(10)&amp;"DIVERGÊNCIA DE DATAS","")&amp;IF(INDEX('Controle de reservas'!$P$14:$P$2013,AZ153)&lt;&gt;"OK"," !",""))))</f>
      </c>
      <c r="M153" s="17">
        <f ca="1">IF(OR($AQ153=0,M$9="",M$9&lt;$AS153,AND($AT153&lt;&gt;"",M$9&gt;$AT153)),"",IF(BA153=0,"—",IF(INDEX('Controle de reservas'!$P$14:$P$2013,BA153)="DUPLICIDADE NO DIA","CONFLITO"&amp;IF(INDEX('Controle de reservas'!$M$14:$M$2013,BA153)&lt;&gt;"",CHAR(10)&amp;INDEX('Controle de reservas'!$M$14:$M$2013,BA153),"")&amp;IF(INDEX('Controle de reservas'!$N$14:$N$2013,BA153)&lt;&gt;"",CHAR(10)&amp;"Subst.: "&amp;INDEX('Controle de reservas'!$N$14:$N$2013,BA153),"")&amp;IF(AND(ISNUMBER(INDEX('Controle de reservas'!$I$14:$I$2013,BA153)),INDEX('Controle de reservas'!$I$14:$I$2013,BA153)&gt;0,INDEX('Controle de reservas'!$K$14:$K$2013,BA153)&gt;INDEX('Controle de reservas'!$I$14:$I$2013,BA153)),CHAR(10)&amp;"DIVERGÊNCIA DE DATAS",""),IF(INDEX('Controle de reservas'!$L$14:$L$2013,BA153)="Em cobertura","COV",IF(INDEX('Controle de reservas'!$L$14:$L$2013,BA153)="Disponível","DISP",IF(INDEX('Controle de reservas'!$L$14:$L$2013,BA153)="Não utilizado","NU",IF(INDEX('Controle de reservas'!$L$14:$L$2013,BA153)="Folga","F",IF(INDEX('Controle de reservas'!$L$14:$L$2013,BA153)="Ocorrência","O",IF(INDEX('Controle de reservas'!$L$14:$L$2013,BA153)="Programado","PROG",IF(INDEX('Controle de reservas'!$L$14:$L$2013,BA153)="Disponível no posto","DP","SEM SITUAÇÃO")))))))&amp;IF(INDEX('Controle de reservas'!$M$14:$M$2013,BA153)&lt;&gt;"",CHAR(10)&amp;INDEX('Controle de reservas'!$M$14:$M$2013,BA153),IF(OR(INDEX('Controle de reservas'!$L$14:$L$2013,BA153)="Em cobertura",INDEX('Controle de reservas'!$L$14:$L$2013,BA153)="Programado"),CHAR(10)&amp;"SEM LOCAL",""))&amp;IF(INDEX('Controle de reservas'!$N$14:$N$2013,BA153)&lt;&gt;"",CHAR(10)&amp;"Subst.: "&amp;INDEX('Controle de reservas'!$N$14:$N$2013,BA153),"")&amp;IF(AND(ISNUMBER(INDEX('Controle de reservas'!$I$14:$I$2013,BA153)),INDEX('Controle de reservas'!$I$14:$I$2013,BA153)&gt;0,INDEX('Controle de reservas'!$K$14:$K$2013,BA153)&gt;INDEX('Controle de reservas'!$I$14:$I$2013,BA153)),CHAR(10)&amp;"DIVERGÊNCIA DE DATAS","")&amp;IF(INDEX('Controle de reservas'!$P$14:$P$2013,BA153)&lt;&gt;"OK"," !",""))))</f>
      </c>
      <c r="N153" s="17">
        <f ca="1">IF(OR($AQ153=0,N$9="",N$9&lt;$AS153,AND($AT153&lt;&gt;"",N$9&gt;$AT153)),"",IF(BB153=0,"—",IF(INDEX('Controle de reservas'!$P$14:$P$2013,BB153)="DUPLICIDADE NO DIA","CONFLITO"&amp;IF(INDEX('Controle de reservas'!$M$14:$M$2013,BB153)&lt;&gt;"",CHAR(10)&amp;INDEX('Controle de reservas'!$M$14:$M$2013,BB153),"")&amp;IF(INDEX('Controle de reservas'!$N$14:$N$2013,BB153)&lt;&gt;"",CHAR(10)&amp;"Subst.: "&amp;INDEX('Controle de reservas'!$N$14:$N$2013,BB153),"")&amp;IF(AND(ISNUMBER(INDEX('Controle de reservas'!$I$14:$I$2013,BB153)),INDEX('Controle de reservas'!$I$14:$I$2013,BB153)&gt;0,INDEX('Controle de reservas'!$K$14:$K$2013,BB153)&gt;INDEX('Controle de reservas'!$I$14:$I$2013,BB153)),CHAR(10)&amp;"DIVERGÊNCIA DE DATAS",""),IF(INDEX('Controle de reservas'!$L$14:$L$2013,BB153)="Em cobertura","COV",IF(INDEX('Controle de reservas'!$L$14:$L$2013,BB153)="Disponível","DISP",IF(INDEX('Controle de reservas'!$L$14:$L$2013,BB153)="Não utilizado","NU",IF(INDEX('Controle de reservas'!$L$14:$L$2013,BB153)="Folga","F",IF(INDEX('Controle de reservas'!$L$14:$L$2013,BB153)="Ocorrência","O",IF(INDEX('Controle de reservas'!$L$14:$L$2013,BB153)="Programado","PROG",IF(INDEX('Controle de reservas'!$L$14:$L$2013,BB153)="Disponível no posto","DP","SEM SITUAÇÃO")))))))&amp;IF(INDEX('Controle de reservas'!$M$14:$M$2013,BB153)&lt;&gt;"",CHAR(10)&amp;INDEX('Controle de reservas'!$M$14:$M$2013,BB153),IF(OR(INDEX('Controle de reservas'!$L$14:$L$2013,BB153)="Em cobertura",INDEX('Controle de reservas'!$L$14:$L$2013,BB153)="Programado"),CHAR(10)&amp;"SEM LOCAL",""))&amp;IF(INDEX('Controle de reservas'!$N$14:$N$2013,BB153)&lt;&gt;"",CHAR(10)&amp;"Subst.: "&amp;INDEX('Controle de reservas'!$N$14:$N$2013,BB153),"")&amp;IF(AND(ISNUMBER(INDEX('Controle de reservas'!$I$14:$I$2013,BB153)),INDEX('Controle de reservas'!$I$14:$I$2013,BB153)&gt;0,INDEX('Controle de reservas'!$K$14:$K$2013,BB153)&gt;INDEX('Controle de reservas'!$I$14:$I$2013,BB153)),CHAR(10)&amp;"DIVERGÊNCIA DE DATAS","")&amp;IF(INDEX('Controle de reservas'!$P$14:$P$2013,BB153)&lt;&gt;"OK"," !",""))))</f>
      </c>
      <c r="O153" s="17">
        <f ca="1">IF(OR($AQ153=0,O$9="",O$9&lt;$AS153,AND($AT153&lt;&gt;"",O$9&gt;$AT153)),"",IF(BC153=0,"—",IF(INDEX('Controle de reservas'!$P$14:$P$2013,BC153)="DUPLICIDADE NO DIA","CONFLITO"&amp;IF(INDEX('Controle de reservas'!$M$14:$M$2013,BC153)&lt;&gt;"",CHAR(10)&amp;INDEX('Controle de reservas'!$M$14:$M$2013,BC153),"")&amp;IF(INDEX('Controle de reservas'!$N$14:$N$2013,BC153)&lt;&gt;"",CHAR(10)&amp;"Subst.: "&amp;INDEX('Controle de reservas'!$N$14:$N$2013,BC153),"")&amp;IF(AND(ISNUMBER(INDEX('Controle de reservas'!$I$14:$I$2013,BC153)),INDEX('Controle de reservas'!$I$14:$I$2013,BC153)&gt;0,INDEX('Controle de reservas'!$K$14:$K$2013,BC153)&gt;INDEX('Controle de reservas'!$I$14:$I$2013,BC153)),CHAR(10)&amp;"DIVERGÊNCIA DE DATAS",""),IF(INDEX('Controle de reservas'!$L$14:$L$2013,BC153)="Em cobertura","COV",IF(INDEX('Controle de reservas'!$L$14:$L$2013,BC153)="Disponível","DISP",IF(INDEX('Controle de reservas'!$L$14:$L$2013,BC153)="Não utilizado","NU",IF(INDEX('Controle de reservas'!$L$14:$L$2013,BC153)="Folga","F",IF(INDEX('Controle de reservas'!$L$14:$L$2013,BC153)="Ocorrência","O",IF(INDEX('Controle de reservas'!$L$14:$L$2013,BC153)="Programado","PROG",IF(INDEX('Controle de reservas'!$L$14:$L$2013,BC153)="Disponível no posto","DP","SEM SITUAÇÃO")))))))&amp;IF(INDEX('Controle de reservas'!$M$14:$M$2013,BC153)&lt;&gt;"",CHAR(10)&amp;INDEX('Controle de reservas'!$M$14:$M$2013,BC153),IF(OR(INDEX('Controle de reservas'!$L$14:$L$2013,BC153)="Em cobertura",INDEX('Controle de reservas'!$L$14:$L$2013,BC153)="Programado"),CHAR(10)&amp;"SEM LOCAL",""))&amp;IF(INDEX('Controle de reservas'!$N$14:$N$2013,BC153)&lt;&gt;"",CHAR(10)&amp;"Subst.: "&amp;INDEX('Controle de reservas'!$N$14:$N$2013,BC153),"")&amp;IF(AND(ISNUMBER(INDEX('Controle de reservas'!$I$14:$I$2013,BC153)),INDEX('Controle de reservas'!$I$14:$I$2013,BC153)&gt;0,INDEX('Controle de reservas'!$K$14:$K$2013,BC153)&gt;INDEX('Controle de reservas'!$I$14:$I$2013,BC153)),CHAR(10)&amp;"DIVERGÊNCIA DE DATAS","")&amp;IF(INDEX('Controle de reservas'!$P$14:$P$2013,BC153)&lt;&gt;"OK"," !",""))))</f>
      </c>
      <c r="P153" s="17">
        <f ca="1">IF(OR($AQ153=0,P$9="",P$9&lt;$AS153,AND($AT153&lt;&gt;"",P$9&gt;$AT153)),"",IF(BD153=0,"—",IF(INDEX('Controle de reservas'!$P$14:$P$2013,BD153)="DUPLICIDADE NO DIA","CONFLITO"&amp;IF(INDEX('Controle de reservas'!$M$14:$M$2013,BD153)&lt;&gt;"",CHAR(10)&amp;INDEX('Controle de reservas'!$M$14:$M$2013,BD153),"")&amp;IF(INDEX('Controle de reservas'!$N$14:$N$2013,BD153)&lt;&gt;"",CHAR(10)&amp;"Subst.: "&amp;INDEX('Controle de reservas'!$N$14:$N$2013,BD153),"")&amp;IF(AND(ISNUMBER(INDEX('Controle de reservas'!$I$14:$I$2013,BD153)),INDEX('Controle de reservas'!$I$14:$I$2013,BD153)&gt;0,INDEX('Controle de reservas'!$K$14:$K$2013,BD153)&gt;INDEX('Controle de reservas'!$I$14:$I$2013,BD153)),CHAR(10)&amp;"DIVERGÊNCIA DE DATAS",""),IF(INDEX('Controle de reservas'!$L$14:$L$2013,BD153)="Em cobertura","COV",IF(INDEX('Controle de reservas'!$L$14:$L$2013,BD153)="Disponível","DISP",IF(INDEX('Controle de reservas'!$L$14:$L$2013,BD153)="Não utilizado","NU",IF(INDEX('Controle de reservas'!$L$14:$L$2013,BD153)="Folga","F",IF(INDEX('Controle de reservas'!$L$14:$L$2013,BD153)="Ocorrência","O",IF(INDEX('Controle de reservas'!$L$14:$L$2013,BD153)="Programado","PROG",IF(INDEX('Controle de reservas'!$L$14:$L$2013,BD153)="Disponível no posto","DP","SEM SITUAÇÃO")))))))&amp;IF(INDEX('Controle de reservas'!$M$14:$M$2013,BD153)&lt;&gt;"",CHAR(10)&amp;INDEX('Controle de reservas'!$M$14:$M$2013,BD153),IF(OR(INDEX('Controle de reservas'!$L$14:$L$2013,BD153)="Em cobertura",INDEX('Controle de reservas'!$L$14:$L$2013,BD153)="Programado"),CHAR(10)&amp;"SEM LOCAL",""))&amp;IF(INDEX('Controle de reservas'!$N$14:$N$2013,BD153)&lt;&gt;"",CHAR(10)&amp;"Subst.: "&amp;INDEX('Controle de reservas'!$N$14:$N$2013,BD153),"")&amp;IF(AND(ISNUMBER(INDEX('Controle de reservas'!$I$14:$I$2013,BD153)),INDEX('Controle de reservas'!$I$14:$I$2013,BD153)&gt;0,INDEX('Controle de reservas'!$K$14:$K$2013,BD153)&gt;INDEX('Controle de reservas'!$I$14:$I$2013,BD153)),CHAR(10)&amp;"DIVERGÊNCIA DE DATAS","")&amp;IF(INDEX('Controle de reservas'!$P$14:$P$2013,BD153)&lt;&gt;"OK"," !",""))))</f>
      </c>
      <c r="Q153" s="17">
        <f ca="1">IF(OR($AQ153=0,Q$9="",Q$9&lt;$AS153,AND($AT153&lt;&gt;"",Q$9&gt;$AT153)),"",IF(BE153=0,"—",IF(INDEX('Controle de reservas'!$P$14:$P$2013,BE153)="DUPLICIDADE NO DIA","CONFLITO"&amp;IF(INDEX('Controle de reservas'!$M$14:$M$2013,BE153)&lt;&gt;"",CHAR(10)&amp;INDEX('Controle de reservas'!$M$14:$M$2013,BE153),"")&amp;IF(INDEX('Controle de reservas'!$N$14:$N$2013,BE153)&lt;&gt;"",CHAR(10)&amp;"Subst.: "&amp;INDEX('Controle de reservas'!$N$14:$N$2013,BE153),"")&amp;IF(AND(ISNUMBER(INDEX('Controle de reservas'!$I$14:$I$2013,BE153)),INDEX('Controle de reservas'!$I$14:$I$2013,BE153)&gt;0,INDEX('Controle de reservas'!$K$14:$K$2013,BE153)&gt;INDEX('Controle de reservas'!$I$14:$I$2013,BE153)),CHAR(10)&amp;"DIVERGÊNCIA DE DATAS",""),IF(INDEX('Controle de reservas'!$L$14:$L$2013,BE153)="Em cobertura","COV",IF(INDEX('Controle de reservas'!$L$14:$L$2013,BE153)="Disponível","DISP",IF(INDEX('Controle de reservas'!$L$14:$L$2013,BE153)="Não utilizado","NU",IF(INDEX('Controle de reservas'!$L$14:$L$2013,BE153)="Folga","F",IF(INDEX('Controle de reservas'!$L$14:$L$2013,BE153)="Ocorrência","O",IF(INDEX('Controle de reservas'!$L$14:$L$2013,BE153)="Programado","PROG",IF(INDEX('Controle de reservas'!$L$14:$L$2013,BE153)="Disponível no posto","DP","SEM SITUAÇÃO")))))))&amp;IF(INDEX('Controle de reservas'!$M$14:$M$2013,BE153)&lt;&gt;"",CHAR(10)&amp;INDEX('Controle de reservas'!$M$14:$M$2013,BE153),IF(OR(INDEX('Controle de reservas'!$L$14:$L$2013,BE153)="Em cobertura",INDEX('Controle de reservas'!$L$14:$L$2013,BE153)="Programado"),CHAR(10)&amp;"SEM LOCAL",""))&amp;IF(INDEX('Controle de reservas'!$N$14:$N$2013,BE153)&lt;&gt;"",CHAR(10)&amp;"Subst.: "&amp;INDEX('Controle de reservas'!$N$14:$N$2013,BE153),"")&amp;IF(AND(ISNUMBER(INDEX('Controle de reservas'!$I$14:$I$2013,BE153)),INDEX('Controle de reservas'!$I$14:$I$2013,BE153)&gt;0,INDEX('Controle de reservas'!$K$14:$K$2013,BE153)&gt;INDEX('Controle de reservas'!$I$14:$I$2013,BE153)),CHAR(10)&amp;"DIVERGÊNCIA DE DATAS","")&amp;IF(INDEX('Controle de reservas'!$P$14:$P$2013,BE153)&lt;&gt;"OK"," !",""))))</f>
      </c>
      <c r="R153" s="17">
        <f ca="1">IF(OR($AQ153=0,R$9="",R$9&lt;$AS153,AND($AT153&lt;&gt;"",R$9&gt;$AT153)),"",IF(BF153=0,"—",IF(INDEX('Controle de reservas'!$P$14:$P$2013,BF153)="DUPLICIDADE NO DIA","CONFLITO"&amp;IF(INDEX('Controle de reservas'!$M$14:$M$2013,BF153)&lt;&gt;"",CHAR(10)&amp;INDEX('Controle de reservas'!$M$14:$M$2013,BF153),"")&amp;IF(INDEX('Controle de reservas'!$N$14:$N$2013,BF153)&lt;&gt;"",CHAR(10)&amp;"Subst.: "&amp;INDEX('Controle de reservas'!$N$14:$N$2013,BF153),"")&amp;IF(AND(ISNUMBER(INDEX('Controle de reservas'!$I$14:$I$2013,BF153)),INDEX('Controle de reservas'!$I$14:$I$2013,BF153)&gt;0,INDEX('Controle de reservas'!$K$14:$K$2013,BF153)&gt;INDEX('Controle de reservas'!$I$14:$I$2013,BF153)),CHAR(10)&amp;"DIVERGÊNCIA DE DATAS",""),IF(INDEX('Controle de reservas'!$L$14:$L$2013,BF153)="Em cobertura","COV",IF(INDEX('Controle de reservas'!$L$14:$L$2013,BF153)="Disponível","DISP",IF(INDEX('Controle de reservas'!$L$14:$L$2013,BF153)="Não utilizado","NU",IF(INDEX('Controle de reservas'!$L$14:$L$2013,BF153)="Folga","F",IF(INDEX('Controle de reservas'!$L$14:$L$2013,BF153)="Ocorrência","O",IF(INDEX('Controle de reservas'!$L$14:$L$2013,BF153)="Programado","PROG",IF(INDEX('Controle de reservas'!$L$14:$L$2013,BF153)="Disponível no posto","DP","SEM SITUAÇÃO")))))))&amp;IF(INDEX('Controle de reservas'!$M$14:$M$2013,BF153)&lt;&gt;"",CHAR(10)&amp;INDEX('Controle de reservas'!$M$14:$M$2013,BF153),IF(OR(INDEX('Controle de reservas'!$L$14:$L$2013,BF153)="Em cobertura",INDEX('Controle de reservas'!$L$14:$L$2013,BF153)="Programado"),CHAR(10)&amp;"SEM LOCAL",""))&amp;IF(INDEX('Controle de reservas'!$N$14:$N$2013,BF153)&lt;&gt;"",CHAR(10)&amp;"Subst.: "&amp;INDEX('Controle de reservas'!$N$14:$N$2013,BF153),"")&amp;IF(AND(ISNUMBER(INDEX('Controle de reservas'!$I$14:$I$2013,BF153)),INDEX('Controle de reservas'!$I$14:$I$2013,BF153)&gt;0,INDEX('Controle de reservas'!$K$14:$K$2013,BF153)&gt;INDEX('Controle de reservas'!$I$14:$I$2013,BF153)),CHAR(10)&amp;"DIVERGÊNCIA DE DATAS","")&amp;IF(INDEX('Controle de reservas'!$P$14:$P$2013,BF153)&lt;&gt;"OK"," !",""))))</f>
      </c>
      <c r="S153" s="17">
        <f ca="1">IF(OR($AQ153=0,S$9="",S$9&lt;$AS153,AND($AT153&lt;&gt;"",S$9&gt;$AT153)),"",IF(BG153=0,"—",IF(INDEX('Controle de reservas'!$P$14:$P$2013,BG153)="DUPLICIDADE NO DIA","CONFLITO"&amp;IF(INDEX('Controle de reservas'!$M$14:$M$2013,BG153)&lt;&gt;"",CHAR(10)&amp;INDEX('Controle de reservas'!$M$14:$M$2013,BG153),"")&amp;IF(INDEX('Controle de reservas'!$N$14:$N$2013,BG153)&lt;&gt;"",CHAR(10)&amp;"Subst.: "&amp;INDEX('Controle de reservas'!$N$14:$N$2013,BG153),"")&amp;IF(AND(ISNUMBER(INDEX('Controle de reservas'!$I$14:$I$2013,BG153)),INDEX('Controle de reservas'!$I$14:$I$2013,BG153)&gt;0,INDEX('Controle de reservas'!$K$14:$K$2013,BG153)&gt;INDEX('Controle de reservas'!$I$14:$I$2013,BG153)),CHAR(10)&amp;"DIVERGÊNCIA DE DATAS",""),IF(INDEX('Controle de reservas'!$L$14:$L$2013,BG153)="Em cobertura","COV",IF(INDEX('Controle de reservas'!$L$14:$L$2013,BG153)="Disponível","DISP",IF(INDEX('Controle de reservas'!$L$14:$L$2013,BG153)="Não utilizado","NU",IF(INDEX('Controle de reservas'!$L$14:$L$2013,BG153)="Folga","F",IF(INDEX('Controle de reservas'!$L$14:$L$2013,BG153)="Ocorrência","O",IF(INDEX('Controle de reservas'!$L$14:$L$2013,BG153)="Programado","PROG",IF(INDEX('Controle de reservas'!$L$14:$L$2013,BG153)="Disponível no posto","DP","SEM SITUAÇÃO")))))))&amp;IF(INDEX('Controle de reservas'!$M$14:$M$2013,BG153)&lt;&gt;"",CHAR(10)&amp;INDEX('Controle de reservas'!$M$14:$M$2013,BG153),IF(OR(INDEX('Controle de reservas'!$L$14:$L$2013,BG153)="Em cobertura",INDEX('Controle de reservas'!$L$14:$L$2013,BG153)="Programado"),CHAR(10)&amp;"SEM LOCAL",""))&amp;IF(INDEX('Controle de reservas'!$N$14:$N$2013,BG153)&lt;&gt;"",CHAR(10)&amp;"Subst.: "&amp;INDEX('Controle de reservas'!$N$14:$N$2013,BG153),"")&amp;IF(AND(ISNUMBER(INDEX('Controle de reservas'!$I$14:$I$2013,BG153)),INDEX('Controle de reservas'!$I$14:$I$2013,BG153)&gt;0,INDEX('Controle de reservas'!$K$14:$K$2013,BG153)&gt;INDEX('Controle de reservas'!$I$14:$I$2013,BG153)),CHAR(10)&amp;"DIVERGÊNCIA DE DATAS","")&amp;IF(INDEX('Controle de reservas'!$P$14:$P$2013,BG153)&lt;&gt;"OK"," !",""))))</f>
      </c>
      <c r="T153" s="17">
        <f ca="1">IF(OR($AQ153=0,T$9="",T$9&lt;$AS153,AND($AT153&lt;&gt;"",T$9&gt;$AT153)),"",IF(BH153=0,"—",IF(INDEX('Controle de reservas'!$P$14:$P$2013,BH153)="DUPLICIDADE NO DIA","CONFLITO"&amp;IF(INDEX('Controle de reservas'!$M$14:$M$2013,BH153)&lt;&gt;"",CHAR(10)&amp;INDEX('Controle de reservas'!$M$14:$M$2013,BH153),"")&amp;IF(INDEX('Controle de reservas'!$N$14:$N$2013,BH153)&lt;&gt;"",CHAR(10)&amp;"Subst.: "&amp;INDEX('Controle de reservas'!$N$14:$N$2013,BH153),"")&amp;IF(AND(ISNUMBER(INDEX('Controle de reservas'!$I$14:$I$2013,BH153)),INDEX('Controle de reservas'!$I$14:$I$2013,BH153)&gt;0,INDEX('Controle de reservas'!$K$14:$K$2013,BH153)&gt;INDEX('Controle de reservas'!$I$14:$I$2013,BH153)),CHAR(10)&amp;"DIVERGÊNCIA DE DATAS",""),IF(INDEX('Controle de reservas'!$L$14:$L$2013,BH153)="Em cobertura","COV",IF(INDEX('Controle de reservas'!$L$14:$L$2013,BH153)="Disponível","DISP",IF(INDEX('Controle de reservas'!$L$14:$L$2013,BH153)="Não utilizado","NU",IF(INDEX('Controle de reservas'!$L$14:$L$2013,BH153)="Folga","F",IF(INDEX('Controle de reservas'!$L$14:$L$2013,BH153)="Ocorrência","O",IF(INDEX('Controle de reservas'!$L$14:$L$2013,BH153)="Programado","PROG",IF(INDEX('Controle de reservas'!$L$14:$L$2013,BH153)="Disponível no posto","DP","SEM SITUAÇÃO")))))))&amp;IF(INDEX('Controle de reservas'!$M$14:$M$2013,BH153)&lt;&gt;"",CHAR(10)&amp;INDEX('Controle de reservas'!$M$14:$M$2013,BH153),IF(OR(INDEX('Controle de reservas'!$L$14:$L$2013,BH153)="Em cobertura",INDEX('Controle de reservas'!$L$14:$L$2013,BH153)="Programado"),CHAR(10)&amp;"SEM LOCAL",""))&amp;IF(INDEX('Controle de reservas'!$N$14:$N$2013,BH153)&lt;&gt;"",CHAR(10)&amp;"Subst.: "&amp;INDEX('Controle de reservas'!$N$14:$N$2013,BH153),"")&amp;IF(AND(ISNUMBER(INDEX('Controle de reservas'!$I$14:$I$2013,BH153)),INDEX('Controle de reservas'!$I$14:$I$2013,BH153)&gt;0,INDEX('Controle de reservas'!$K$14:$K$2013,BH153)&gt;INDEX('Controle de reservas'!$I$14:$I$2013,BH153)),CHAR(10)&amp;"DIVERGÊNCIA DE DATAS","")&amp;IF(INDEX('Controle de reservas'!$P$14:$P$2013,BH153)&lt;&gt;"OK"," !",""))))</f>
      </c>
      <c r="U153" s="17">
        <f ca="1">IF(OR($AQ153=0,U$9="",U$9&lt;$AS153,AND($AT153&lt;&gt;"",U$9&gt;$AT153)),"",IF(BI153=0,"—",IF(INDEX('Controle de reservas'!$P$14:$P$2013,BI153)="DUPLICIDADE NO DIA","CONFLITO"&amp;IF(INDEX('Controle de reservas'!$M$14:$M$2013,BI153)&lt;&gt;"",CHAR(10)&amp;INDEX('Controle de reservas'!$M$14:$M$2013,BI153),"")&amp;IF(INDEX('Controle de reservas'!$N$14:$N$2013,BI153)&lt;&gt;"",CHAR(10)&amp;"Subst.: "&amp;INDEX('Controle de reservas'!$N$14:$N$2013,BI153),"")&amp;IF(AND(ISNUMBER(INDEX('Controle de reservas'!$I$14:$I$2013,BI153)),INDEX('Controle de reservas'!$I$14:$I$2013,BI153)&gt;0,INDEX('Controle de reservas'!$K$14:$K$2013,BI153)&gt;INDEX('Controle de reservas'!$I$14:$I$2013,BI153)),CHAR(10)&amp;"DIVERGÊNCIA DE DATAS",""),IF(INDEX('Controle de reservas'!$L$14:$L$2013,BI153)="Em cobertura","COV",IF(INDEX('Controle de reservas'!$L$14:$L$2013,BI153)="Disponível","DISP",IF(INDEX('Controle de reservas'!$L$14:$L$2013,BI153)="Não utilizado","NU",IF(INDEX('Controle de reservas'!$L$14:$L$2013,BI153)="Folga","F",IF(INDEX('Controle de reservas'!$L$14:$L$2013,BI153)="Ocorrência","O",IF(INDEX('Controle de reservas'!$L$14:$L$2013,BI153)="Programado","PROG",IF(INDEX('Controle de reservas'!$L$14:$L$2013,BI153)="Disponível no posto","DP","SEM SITUAÇÃO")))))))&amp;IF(INDEX('Controle de reservas'!$M$14:$M$2013,BI153)&lt;&gt;"",CHAR(10)&amp;INDEX('Controle de reservas'!$M$14:$M$2013,BI153),IF(OR(INDEX('Controle de reservas'!$L$14:$L$2013,BI153)="Em cobertura",INDEX('Controle de reservas'!$L$14:$L$2013,BI153)="Programado"),CHAR(10)&amp;"SEM LOCAL",""))&amp;IF(INDEX('Controle de reservas'!$N$14:$N$2013,BI153)&lt;&gt;"",CHAR(10)&amp;"Subst.: "&amp;INDEX('Controle de reservas'!$N$14:$N$2013,BI153),"")&amp;IF(AND(ISNUMBER(INDEX('Controle de reservas'!$I$14:$I$2013,BI153)),INDEX('Controle de reservas'!$I$14:$I$2013,BI153)&gt;0,INDEX('Controle de reservas'!$K$14:$K$2013,BI153)&gt;INDEX('Controle de reservas'!$I$14:$I$2013,BI153)),CHAR(10)&amp;"DIVERGÊNCIA DE DATAS","")&amp;IF(INDEX('Controle de reservas'!$P$14:$P$2013,BI153)&lt;&gt;"OK"," !",""))))</f>
      </c>
      <c r="V153" s="17">
        <f ca="1">IF(OR($AQ153=0,V$9="",V$9&lt;$AS153,AND($AT153&lt;&gt;"",V$9&gt;$AT153)),"",IF(BJ153=0,"—",IF(INDEX('Controle de reservas'!$P$14:$P$2013,BJ153)="DUPLICIDADE NO DIA","CONFLITO"&amp;IF(INDEX('Controle de reservas'!$M$14:$M$2013,BJ153)&lt;&gt;"",CHAR(10)&amp;INDEX('Controle de reservas'!$M$14:$M$2013,BJ153),"")&amp;IF(INDEX('Controle de reservas'!$N$14:$N$2013,BJ153)&lt;&gt;"",CHAR(10)&amp;"Subst.: "&amp;INDEX('Controle de reservas'!$N$14:$N$2013,BJ153),"")&amp;IF(AND(ISNUMBER(INDEX('Controle de reservas'!$I$14:$I$2013,BJ153)),INDEX('Controle de reservas'!$I$14:$I$2013,BJ153)&gt;0,INDEX('Controle de reservas'!$K$14:$K$2013,BJ153)&gt;INDEX('Controle de reservas'!$I$14:$I$2013,BJ153)),CHAR(10)&amp;"DIVERGÊNCIA DE DATAS",""),IF(INDEX('Controle de reservas'!$L$14:$L$2013,BJ153)="Em cobertura","COV",IF(INDEX('Controle de reservas'!$L$14:$L$2013,BJ153)="Disponível","DISP",IF(INDEX('Controle de reservas'!$L$14:$L$2013,BJ153)="Não utilizado","NU",IF(INDEX('Controle de reservas'!$L$14:$L$2013,BJ153)="Folga","F",IF(INDEX('Controle de reservas'!$L$14:$L$2013,BJ153)="Ocorrência","O",IF(INDEX('Controle de reservas'!$L$14:$L$2013,BJ153)="Programado","PROG",IF(INDEX('Controle de reservas'!$L$14:$L$2013,BJ153)="Disponível no posto","DP","SEM SITUAÇÃO")))))))&amp;IF(INDEX('Controle de reservas'!$M$14:$M$2013,BJ153)&lt;&gt;"",CHAR(10)&amp;INDEX('Controle de reservas'!$M$14:$M$2013,BJ153),IF(OR(INDEX('Controle de reservas'!$L$14:$L$2013,BJ153)="Em cobertura",INDEX('Controle de reservas'!$L$14:$L$2013,BJ153)="Programado"),CHAR(10)&amp;"SEM LOCAL",""))&amp;IF(INDEX('Controle de reservas'!$N$14:$N$2013,BJ153)&lt;&gt;"",CHAR(10)&amp;"Subst.: "&amp;INDEX('Controle de reservas'!$N$14:$N$2013,BJ153),"")&amp;IF(AND(ISNUMBER(INDEX('Controle de reservas'!$I$14:$I$2013,BJ153)),INDEX('Controle de reservas'!$I$14:$I$2013,BJ153)&gt;0,INDEX('Controle de reservas'!$K$14:$K$2013,BJ153)&gt;INDEX('Controle de reservas'!$I$14:$I$2013,BJ153)),CHAR(10)&amp;"DIVERGÊNCIA DE DATAS","")&amp;IF(INDEX('Controle de reservas'!$P$14:$P$2013,BJ153)&lt;&gt;"OK"," !",""))))</f>
      </c>
      <c r="W153" s="17">
        <f ca="1">IF(OR($AQ153=0,W$9="",W$9&lt;$AS153,AND($AT153&lt;&gt;"",W$9&gt;$AT153)),"",IF(BK153=0,"—",IF(INDEX('Controle de reservas'!$P$14:$P$2013,BK153)="DUPLICIDADE NO DIA","CONFLITO"&amp;IF(INDEX('Controle de reservas'!$M$14:$M$2013,BK153)&lt;&gt;"",CHAR(10)&amp;INDEX('Controle de reservas'!$M$14:$M$2013,BK153),"")&amp;IF(INDEX('Controle de reservas'!$N$14:$N$2013,BK153)&lt;&gt;"",CHAR(10)&amp;"Subst.: "&amp;INDEX('Controle de reservas'!$N$14:$N$2013,BK153),"")&amp;IF(AND(ISNUMBER(INDEX('Controle de reservas'!$I$14:$I$2013,BK153)),INDEX('Controle de reservas'!$I$14:$I$2013,BK153)&gt;0,INDEX('Controle de reservas'!$K$14:$K$2013,BK153)&gt;INDEX('Controle de reservas'!$I$14:$I$2013,BK153)),CHAR(10)&amp;"DIVERGÊNCIA DE DATAS",""),IF(INDEX('Controle de reservas'!$L$14:$L$2013,BK153)="Em cobertura","COV",IF(INDEX('Controle de reservas'!$L$14:$L$2013,BK153)="Disponível","DISP",IF(INDEX('Controle de reservas'!$L$14:$L$2013,BK153)="Não utilizado","NU",IF(INDEX('Controle de reservas'!$L$14:$L$2013,BK153)="Folga","F",IF(INDEX('Controle de reservas'!$L$14:$L$2013,BK153)="Ocorrência","O",IF(INDEX('Controle de reservas'!$L$14:$L$2013,BK153)="Programado","PROG",IF(INDEX('Controle de reservas'!$L$14:$L$2013,BK153)="Disponível no posto","DP","SEM SITUAÇÃO")))))))&amp;IF(INDEX('Controle de reservas'!$M$14:$M$2013,BK153)&lt;&gt;"",CHAR(10)&amp;INDEX('Controle de reservas'!$M$14:$M$2013,BK153),IF(OR(INDEX('Controle de reservas'!$L$14:$L$2013,BK153)="Em cobertura",INDEX('Controle de reservas'!$L$14:$L$2013,BK153)="Programado"),CHAR(10)&amp;"SEM LOCAL",""))&amp;IF(INDEX('Controle de reservas'!$N$14:$N$2013,BK153)&lt;&gt;"",CHAR(10)&amp;"Subst.: "&amp;INDEX('Controle de reservas'!$N$14:$N$2013,BK153),"")&amp;IF(AND(ISNUMBER(INDEX('Controle de reservas'!$I$14:$I$2013,BK153)),INDEX('Controle de reservas'!$I$14:$I$2013,BK153)&gt;0,INDEX('Controle de reservas'!$K$14:$K$2013,BK153)&gt;INDEX('Controle de reservas'!$I$14:$I$2013,BK153)),CHAR(10)&amp;"DIVERGÊNCIA DE DATAS","")&amp;IF(INDEX('Controle de reservas'!$P$14:$P$2013,BK153)&lt;&gt;"OK"," !",""))))</f>
      </c>
      <c r="X153" s="17">
        <f ca="1">IF(OR($AQ153=0,X$9="",X$9&lt;$AS153,AND($AT153&lt;&gt;"",X$9&gt;$AT153)),"",IF(BL153=0,"—",IF(INDEX('Controle de reservas'!$P$14:$P$2013,BL153)="DUPLICIDADE NO DIA","CONFLITO"&amp;IF(INDEX('Controle de reservas'!$M$14:$M$2013,BL153)&lt;&gt;"",CHAR(10)&amp;INDEX('Controle de reservas'!$M$14:$M$2013,BL153),"")&amp;IF(INDEX('Controle de reservas'!$N$14:$N$2013,BL153)&lt;&gt;"",CHAR(10)&amp;"Subst.: "&amp;INDEX('Controle de reservas'!$N$14:$N$2013,BL153),"")&amp;IF(AND(ISNUMBER(INDEX('Controle de reservas'!$I$14:$I$2013,BL153)),INDEX('Controle de reservas'!$I$14:$I$2013,BL153)&gt;0,INDEX('Controle de reservas'!$K$14:$K$2013,BL153)&gt;INDEX('Controle de reservas'!$I$14:$I$2013,BL153)),CHAR(10)&amp;"DIVERGÊNCIA DE DATAS",""),IF(INDEX('Controle de reservas'!$L$14:$L$2013,BL153)="Em cobertura","COV",IF(INDEX('Controle de reservas'!$L$14:$L$2013,BL153)="Disponível","DISP",IF(INDEX('Controle de reservas'!$L$14:$L$2013,BL153)="Não utilizado","NU",IF(INDEX('Controle de reservas'!$L$14:$L$2013,BL153)="Folga","F",IF(INDEX('Controle de reservas'!$L$14:$L$2013,BL153)="Ocorrência","O",IF(INDEX('Controle de reservas'!$L$14:$L$2013,BL153)="Programado","PROG",IF(INDEX('Controle de reservas'!$L$14:$L$2013,BL153)="Disponível no posto","DP","SEM SITUAÇÃO")))))))&amp;IF(INDEX('Controle de reservas'!$M$14:$M$2013,BL153)&lt;&gt;"",CHAR(10)&amp;INDEX('Controle de reservas'!$M$14:$M$2013,BL153),IF(OR(INDEX('Controle de reservas'!$L$14:$L$2013,BL153)="Em cobertura",INDEX('Controle de reservas'!$L$14:$L$2013,BL153)="Programado"),CHAR(10)&amp;"SEM LOCAL",""))&amp;IF(INDEX('Controle de reservas'!$N$14:$N$2013,BL153)&lt;&gt;"",CHAR(10)&amp;"Subst.: "&amp;INDEX('Controle de reservas'!$N$14:$N$2013,BL153),"")&amp;IF(AND(ISNUMBER(INDEX('Controle de reservas'!$I$14:$I$2013,BL153)),INDEX('Controle de reservas'!$I$14:$I$2013,BL153)&gt;0,INDEX('Controle de reservas'!$K$14:$K$2013,BL153)&gt;INDEX('Controle de reservas'!$I$14:$I$2013,BL153)),CHAR(10)&amp;"DIVERGÊNCIA DE DATAS","")&amp;IF(INDEX('Controle de reservas'!$P$14:$P$2013,BL153)&lt;&gt;"OK"," !",""))))</f>
      </c>
      <c r="Y153" s="17">
        <f ca="1">IF(OR($AQ153=0,Y$9="",Y$9&lt;$AS153,AND($AT153&lt;&gt;"",Y$9&gt;$AT153)),"",IF(BM153=0,"—",IF(INDEX('Controle de reservas'!$P$14:$P$2013,BM153)="DUPLICIDADE NO DIA","CONFLITO"&amp;IF(INDEX('Controle de reservas'!$M$14:$M$2013,BM153)&lt;&gt;"",CHAR(10)&amp;INDEX('Controle de reservas'!$M$14:$M$2013,BM153),"")&amp;IF(INDEX('Controle de reservas'!$N$14:$N$2013,BM153)&lt;&gt;"",CHAR(10)&amp;"Subst.: "&amp;INDEX('Controle de reservas'!$N$14:$N$2013,BM153),"")&amp;IF(AND(ISNUMBER(INDEX('Controle de reservas'!$I$14:$I$2013,BM153)),INDEX('Controle de reservas'!$I$14:$I$2013,BM153)&gt;0,INDEX('Controle de reservas'!$K$14:$K$2013,BM153)&gt;INDEX('Controle de reservas'!$I$14:$I$2013,BM153)),CHAR(10)&amp;"DIVERGÊNCIA DE DATAS",""),IF(INDEX('Controle de reservas'!$L$14:$L$2013,BM153)="Em cobertura","COV",IF(INDEX('Controle de reservas'!$L$14:$L$2013,BM153)="Disponível","DISP",IF(INDEX('Controle de reservas'!$L$14:$L$2013,BM153)="Não utilizado","NU",IF(INDEX('Controle de reservas'!$L$14:$L$2013,BM153)="Folga","F",IF(INDEX('Controle de reservas'!$L$14:$L$2013,BM153)="Ocorrência","O",IF(INDEX('Controle de reservas'!$L$14:$L$2013,BM153)="Programado","PROG",IF(INDEX('Controle de reservas'!$L$14:$L$2013,BM153)="Disponível no posto","DP","SEM SITUAÇÃO")))))))&amp;IF(INDEX('Controle de reservas'!$M$14:$M$2013,BM153)&lt;&gt;"",CHAR(10)&amp;INDEX('Controle de reservas'!$M$14:$M$2013,BM153),IF(OR(INDEX('Controle de reservas'!$L$14:$L$2013,BM153)="Em cobertura",INDEX('Controle de reservas'!$L$14:$L$2013,BM153)="Programado"),CHAR(10)&amp;"SEM LOCAL",""))&amp;IF(INDEX('Controle de reservas'!$N$14:$N$2013,BM153)&lt;&gt;"",CHAR(10)&amp;"Subst.: "&amp;INDEX('Controle de reservas'!$N$14:$N$2013,BM153),"")&amp;IF(AND(ISNUMBER(INDEX('Controle de reservas'!$I$14:$I$2013,BM153)),INDEX('Controle de reservas'!$I$14:$I$2013,BM153)&gt;0,INDEX('Controle de reservas'!$K$14:$K$2013,BM153)&gt;INDEX('Controle de reservas'!$I$14:$I$2013,BM153)),CHAR(10)&amp;"DIVERGÊNCIA DE DATAS","")&amp;IF(INDEX('Controle de reservas'!$P$14:$P$2013,BM153)&lt;&gt;"OK"," !",""))))</f>
      </c>
      <c r="Z153" s="17">
        <f ca="1">IF(OR($AQ153=0,Z$9="",Z$9&lt;$AS153,AND($AT153&lt;&gt;"",Z$9&gt;$AT153)),"",IF(BN153=0,"—",IF(INDEX('Controle de reservas'!$P$14:$P$2013,BN153)="DUPLICIDADE NO DIA","CONFLITO"&amp;IF(INDEX('Controle de reservas'!$M$14:$M$2013,BN153)&lt;&gt;"",CHAR(10)&amp;INDEX('Controle de reservas'!$M$14:$M$2013,BN153),"")&amp;IF(INDEX('Controle de reservas'!$N$14:$N$2013,BN153)&lt;&gt;"",CHAR(10)&amp;"Subst.: "&amp;INDEX('Controle de reservas'!$N$14:$N$2013,BN153),"")&amp;IF(AND(ISNUMBER(INDEX('Controle de reservas'!$I$14:$I$2013,BN153)),INDEX('Controle de reservas'!$I$14:$I$2013,BN153)&gt;0,INDEX('Controle de reservas'!$K$14:$K$2013,BN153)&gt;INDEX('Controle de reservas'!$I$14:$I$2013,BN153)),CHAR(10)&amp;"DIVERGÊNCIA DE DATAS",""),IF(INDEX('Controle de reservas'!$L$14:$L$2013,BN153)="Em cobertura","COV",IF(INDEX('Controle de reservas'!$L$14:$L$2013,BN153)="Disponível","DISP",IF(INDEX('Controle de reservas'!$L$14:$L$2013,BN153)="Não utilizado","NU",IF(INDEX('Controle de reservas'!$L$14:$L$2013,BN153)="Folga","F",IF(INDEX('Controle de reservas'!$L$14:$L$2013,BN153)="Ocorrência","O",IF(INDEX('Controle de reservas'!$L$14:$L$2013,BN153)="Programado","PROG",IF(INDEX('Controle de reservas'!$L$14:$L$2013,BN153)="Disponível no posto","DP","SEM SITUAÇÃO")))))))&amp;IF(INDEX('Controle de reservas'!$M$14:$M$2013,BN153)&lt;&gt;"",CHAR(10)&amp;INDEX('Controle de reservas'!$M$14:$M$2013,BN153),IF(OR(INDEX('Controle de reservas'!$L$14:$L$2013,BN153)="Em cobertura",INDEX('Controle de reservas'!$L$14:$L$2013,BN153)="Programado"),CHAR(10)&amp;"SEM LOCAL",""))&amp;IF(INDEX('Controle de reservas'!$N$14:$N$2013,BN153)&lt;&gt;"",CHAR(10)&amp;"Subst.: "&amp;INDEX('Controle de reservas'!$N$14:$N$2013,BN153),"")&amp;IF(AND(ISNUMBER(INDEX('Controle de reservas'!$I$14:$I$2013,BN153)),INDEX('Controle de reservas'!$I$14:$I$2013,BN153)&gt;0,INDEX('Controle de reservas'!$K$14:$K$2013,BN153)&gt;INDEX('Controle de reservas'!$I$14:$I$2013,BN153)),CHAR(10)&amp;"DIVERGÊNCIA DE DATAS","")&amp;IF(INDEX('Controle de reservas'!$P$14:$P$2013,BN153)&lt;&gt;"OK"," !",""))))</f>
      </c>
      <c r="AA153" s="17">
        <f ca="1">IF(OR($AQ153=0,AA$9="",AA$9&lt;$AS153,AND($AT153&lt;&gt;"",AA$9&gt;$AT153)),"",IF(BO153=0,"—",IF(INDEX('Controle de reservas'!$P$14:$P$2013,BO153)="DUPLICIDADE NO DIA","CONFLITO"&amp;IF(INDEX('Controle de reservas'!$M$14:$M$2013,BO153)&lt;&gt;"",CHAR(10)&amp;INDEX('Controle de reservas'!$M$14:$M$2013,BO153),"")&amp;IF(INDEX('Controle de reservas'!$N$14:$N$2013,BO153)&lt;&gt;"",CHAR(10)&amp;"Subst.: "&amp;INDEX('Controle de reservas'!$N$14:$N$2013,BO153),"")&amp;IF(AND(ISNUMBER(INDEX('Controle de reservas'!$I$14:$I$2013,BO153)),INDEX('Controle de reservas'!$I$14:$I$2013,BO153)&gt;0,INDEX('Controle de reservas'!$K$14:$K$2013,BO153)&gt;INDEX('Controle de reservas'!$I$14:$I$2013,BO153)),CHAR(10)&amp;"DIVERGÊNCIA DE DATAS",""),IF(INDEX('Controle de reservas'!$L$14:$L$2013,BO153)="Em cobertura","COV",IF(INDEX('Controle de reservas'!$L$14:$L$2013,BO153)="Disponível","DISP",IF(INDEX('Controle de reservas'!$L$14:$L$2013,BO153)="Não utilizado","NU",IF(INDEX('Controle de reservas'!$L$14:$L$2013,BO153)="Folga","F",IF(INDEX('Controle de reservas'!$L$14:$L$2013,BO153)="Ocorrência","O",IF(INDEX('Controle de reservas'!$L$14:$L$2013,BO153)="Programado","PROG",IF(INDEX('Controle de reservas'!$L$14:$L$2013,BO153)="Disponível no posto","DP","SEM SITUAÇÃO")))))))&amp;IF(INDEX('Controle de reservas'!$M$14:$M$2013,BO153)&lt;&gt;"",CHAR(10)&amp;INDEX('Controle de reservas'!$M$14:$M$2013,BO153),IF(OR(INDEX('Controle de reservas'!$L$14:$L$2013,BO153)="Em cobertura",INDEX('Controle de reservas'!$L$14:$L$2013,BO153)="Programado"),CHAR(10)&amp;"SEM LOCAL",""))&amp;IF(INDEX('Controle de reservas'!$N$14:$N$2013,BO153)&lt;&gt;"",CHAR(10)&amp;"Subst.: "&amp;INDEX('Controle de reservas'!$N$14:$N$2013,BO153),"")&amp;IF(AND(ISNUMBER(INDEX('Controle de reservas'!$I$14:$I$2013,BO153)),INDEX('Controle de reservas'!$I$14:$I$2013,BO153)&gt;0,INDEX('Controle de reservas'!$K$14:$K$2013,BO153)&gt;INDEX('Controle de reservas'!$I$14:$I$2013,BO153)),CHAR(10)&amp;"DIVERGÊNCIA DE DATAS","")&amp;IF(INDEX('Controle de reservas'!$P$14:$P$2013,BO153)&lt;&gt;"OK"," !",""))))</f>
      </c>
      <c r="AB153" s="17">
        <f ca="1">IF(OR($AQ153=0,AB$9="",AB$9&lt;$AS153,AND($AT153&lt;&gt;"",AB$9&gt;$AT153)),"",IF(BP153=0,"—",IF(INDEX('Controle de reservas'!$P$14:$P$2013,BP153)="DUPLICIDADE NO DIA","CONFLITO"&amp;IF(INDEX('Controle de reservas'!$M$14:$M$2013,BP153)&lt;&gt;"",CHAR(10)&amp;INDEX('Controle de reservas'!$M$14:$M$2013,BP153),"")&amp;IF(INDEX('Controle de reservas'!$N$14:$N$2013,BP153)&lt;&gt;"",CHAR(10)&amp;"Subst.: "&amp;INDEX('Controle de reservas'!$N$14:$N$2013,BP153),"")&amp;IF(AND(ISNUMBER(INDEX('Controle de reservas'!$I$14:$I$2013,BP153)),INDEX('Controle de reservas'!$I$14:$I$2013,BP153)&gt;0,INDEX('Controle de reservas'!$K$14:$K$2013,BP153)&gt;INDEX('Controle de reservas'!$I$14:$I$2013,BP153)),CHAR(10)&amp;"DIVERGÊNCIA DE DATAS",""),IF(INDEX('Controle de reservas'!$L$14:$L$2013,BP153)="Em cobertura","COV",IF(INDEX('Controle de reservas'!$L$14:$L$2013,BP153)="Disponível","DISP",IF(INDEX('Controle de reservas'!$L$14:$L$2013,BP153)="Não utilizado","NU",IF(INDEX('Controle de reservas'!$L$14:$L$2013,BP153)="Folga","F",IF(INDEX('Controle de reservas'!$L$14:$L$2013,BP153)="Ocorrência","O",IF(INDEX('Controle de reservas'!$L$14:$L$2013,BP153)="Programado","PROG",IF(INDEX('Controle de reservas'!$L$14:$L$2013,BP153)="Disponível no posto","DP","SEM SITUAÇÃO")))))))&amp;IF(INDEX('Controle de reservas'!$M$14:$M$2013,BP153)&lt;&gt;"",CHAR(10)&amp;INDEX('Controle de reservas'!$M$14:$M$2013,BP153),IF(OR(INDEX('Controle de reservas'!$L$14:$L$2013,BP153)="Em cobertura",INDEX('Controle de reservas'!$L$14:$L$2013,BP153)="Programado"),CHAR(10)&amp;"SEM LOCAL",""))&amp;IF(INDEX('Controle de reservas'!$N$14:$N$2013,BP153)&lt;&gt;"",CHAR(10)&amp;"Subst.: "&amp;INDEX('Controle de reservas'!$N$14:$N$2013,BP153),"")&amp;IF(AND(ISNUMBER(INDEX('Controle de reservas'!$I$14:$I$2013,BP153)),INDEX('Controle de reservas'!$I$14:$I$2013,BP153)&gt;0,INDEX('Controle de reservas'!$K$14:$K$2013,BP153)&gt;INDEX('Controle de reservas'!$I$14:$I$2013,BP153)),CHAR(10)&amp;"DIVERGÊNCIA DE DATAS","")&amp;IF(INDEX('Controle de reservas'!$P$14:$P$2013,BP153)&lt;&gt;"OK"," !",""))))</f>
      </c>
      <c r="AC153" s="17">
        <f ca="1">IF(OR($AQ153=0,AC$9="",AC$9&lt;$AS153,AND($AT153&lt;&gt;"",AC$9&gt;$AT153)),"",IF(BQ153=0,"—",IF(INDEX('Controle de reservas'!$P$14:$P$2013,BQ153)="DUPLICIDADE NO DIA","CONFLITO"&amp;IF(INDEX('Controle de reservas'!$M$14:$M$2013,BQ153)&lt;&gt;"",CHAR(10)&amp;INDEX('Controle de reservas'!$M$14:$M$2013,BQ153),"")&amp;IF(INDEX('Controle de reservas'!$N$14:$N$2013,BQ153)&lt;&gt;"",CHAR(10)&amp;"Subst.: "&amp;INDEX('Controle de reservas'!$N$14:$N$2013,BQ153),"")&amp;IF(AND(ISNUMBER(INDEX('Controle de reservas'!$I$14:$I$2013,BQ153)),INDEX('Controle de reservas'!$I$14:$I$2013,BQ153)&gt;0,INDEX('Controle de reservas'!$K$14:$K$2013,BQ153)&gt;INDEX('Controle de reservas'!$I$14:$I$2013,BQ153)),CHAR(10)&amp;"DIVERGÊNCIA DE DATAS",""),IF(INDEX('Controle de reservas'!$L$14:$L$2013,BQ153)="Em cobertura","COV",IF(INDEX('Controle de reservas'!$L$14:$L$2013,BQ153)="Disponível","DISP",IF(INDEX('Controle de reservas'!$L$14:$L$2013,BQ153)="Não utilizado","NU",IF(INDEX('Controle de reservas'!$L$14:$L$2013,BQ153)="Folga","F",IF(INDEX('Controle de reservas'!$L$14:$L$2013,BQ153)="Ocorrência","O",IF(INDEX('Controle de reservas'!$L$14:$L$2013,BQ153)="Programado","PROG",IF(INDEX('Controle de reservas'!$L$14:$L$2013,BQ153)="Disponível no posto","DP","SEM SITUAÇÃO")))))))&amp;IF(INDEX('Controle de reservas'!$M$14:$M$2013,BQ153)&lt;&gt;"",CHAR(10)&amp;INDEX('Controle de reservas'!$M$14:$M$2013,BQ153),IF(OR(INDEX('Controle de reservas'!$L$14:$L$2013,BQ153)="Em cobertura",INDEX('Controle de reservas'!$L$14:$L$2013,BQ153)="Programado"),CHAR(10)&amp;"SEM LOCAL",""))&amp;IF(INDEX('Controle de reservas'!$N$14:$N$2013,BQ153)&lt;&gt;"",CHAR(10)&amp;"Subst.: "&amp;INDEX('Controle de reservas'!$N$14:$N$2013,BQ153),"")&amp;IF(AND(ISNUMBER(INDEX('Controle de reservas'!$I$14:$I$2013,BQ153)),INDEX('Controle de reservas'!$I$14:$I$2013,BQ153)&gt;0,INDEX('Controle de reservas'!$K$14:$K$2013,BQ153)&gt;INDEX('Controle de reservas'!$I$14:$I$2013,BQ153)),CHAR(10)&amp;"DIVERGÊNCIA DE DATAS","")&amp;IF(INDEX('Controle de reservas'!$P$14:$P$2013,BQ153)&lt;&gt;"OK"," !",""))))</f>
      </c>
      <c r="AD153" s="17">
        <f ca="1">IF(OR($AQ153=0,AD$9="",AD$9&lt;$AS153,AND($AT153&lt;&gt;"",AD$9&gt;$AT153)),"",IF(BR153=0,"—",IF(INDEX('Controle de reservas'!$P$14:$P$2013,BR153)="DUPLICIDADE NO DIA","CONFLITO"&amp;IF(INDEX('Controle de reservas'!$M$14:$M$2013,BR153)&lt;&gt;"",CHAR(10)&amp;INDEX('Controle de reservas'!$M$14:$M$2013,BR153),"")&amp;IF(INDEX('Controle de reservas'!$N$14:$N$2013,BR153)&lt;&gt;"",CHAR(10)&amp;"Subst.: "&amp;INDEX('Controle de reservas'!$N$14:$N$2013,BR153),"")&amp;IF(AND(ISNUMBER(INDEX('Controle de reservas'!$I$14:$I$2013,BR153)),INDEX('Controle de reservas'!$I$14:$I$2013,BR153)&gt;0,INDEX('Controle de reservas'!$K$14:$K$2013,BR153)&gt;INDEX('Controle de reservas'!$I$14:$I$2013,BR153)),CHAR(10)&amp;"DIVERGÊNCIA DE DATAS",""),IF(INDEX('Controle de reservas'!$L$14:$L$2013,BR153)="Em cobertura","COV",IF(INDEX('Controle de reservas'!$L$14:$L$2013,BR153)="Disponível","DISP",IF(INDEX('Controle de reservas'!$L$14:$L$2013,BR153)="Não utilizado","NU",IF(INDEX('Controle de reservas'!$L$14:$L$2013,BR153)="Folga","F",IF(INDEX('Controle de reservas'!$L$14:$L$2013,BR153)="Ocorrência","O",IF(INDEX('Controle de reservas'!$L$14:$L$2013,BR153)="Programado","PROG",IF(INDEX('Controle de reservas'!$L$14:$L$2013,BR153)="Disponível no posto","DP","SEM SITUAÇÃO")))))))&amp;IF(INDEX('Controle de reservas'!$M$14:$M$2013,BR153)&lt;&gt;"",CHAR(10)&amp;INDEX('Controle de reservas'!$M$14:$M$2013,BR153),IF(OR(INDEX('Controle de reservas'!$L$14:$L$2013,BR153)="Em cobertura",INDEX('Controle de reservas'!$L$14:$L$2013,BR153)="Programado"),CHAR(10)&amp;"SEM LOCAL",""))&amp;IF(INDEX('Controle de reservas'!$N$14:$N$2013,BR153)&lt;&gt;"",CHAR(10)&amp;"Subst.: "&amp;INDEX('Controle de reservas'!$N$14:$N$2013,BR153),"")&amp;IF(AND(ISNUMBER(INDEX('Controle de reservas'!$I$14:$I$2013,BR153)),INDEX('Controle de reservas'!$I$14:$I$2013,BR153)&gt;0,INDEX('Controle de reservas'!$K$14:$K$2013,BR153)&gt;INDEX('Controle de reservas'!$I$14:$I$2013,BR153)),CHAR(10)&amp;"DIVERGÊNCIA DE DATAS","")&amp;IF(INDEX('Controle de reservas'!$P$14:$P$2013,BR153)&lt;&gt;"OK"," !",""))))</f>
      </c>
      <c r="AE153" s="17">
        <f ca="1">IF(OR($AQ153=0,AE$9="",AE$9&lt;$AS153,AND($AT153&lt;&gt;"",AE$9&gt;$AT153)),"",IF(BS153=0,"—",IF(INDEX('Controle de reservas'!$P$14:$P$2013,BS153)="DUPLICIDADE NO DIA","CONFLITO"&amp;IF(INDEX('Controle de reservas'!$M$14:$M$2013,BS153)&lt;&gt;"",CHAR(10)&amp;INDEX('Controle de reservas'!$M$14:$M$2013,BS153),"")&amp;IF(INDEX('Controle de reservas'!$N$14:$N$2013,BS153)&lt;&gt;"",CHAR(10)&amp;"Subst.: "&amp;INDEX('Controle de reservas'!$N$14:$N$2013,BS153),"")&amp;IF(AND(ISNUMBER(INDEX('Controle de reservas'!$I$14:$I$2013,BS153)),INDEX('Controle de reservas'!$I$14:$I$2013,BS153)&gt;0,INDEX('Controle de reservas'!$K$14:$K$2013,BS153)&gt;INDEX('Controle de reservas'!$I$14:$I$2013,BS153)),CHAR(10)&amp;"DIVERGÊNCIA DE DATAS",""),IF(INDEX('Controle de reservas'!$L$14:$L$2013,BS153)="Em cobertura","COV",IF(INDEX('Controle de reservas'!$L$14:$L$2013,BS153)="Disponível","DISP",IF(INDEX('Controle de reservas'!$L$14:$L$2013,BS153)="Não utilizado","NU",IF(INDEX('Controle de reservas'!$L$14:$L$2013,BS153)="Folga","F",IF(INDEX('Controle de reservas'!$L$14:$L$2013,BS153)="Ocorrência","O",IF(INDEX('Controle de reservas'!$L$14:$L$2013,BS153)="Programado","PROG",IF(INDEX('Controle de reservas'!$L$14:$L$2013,BS153)="Disponível no posto","DP","SEM SITUAÇÃO")))))))&amp;IF(INDEX('Controle de reservas'!$M$14:$M$2013,BS153)&lt;&gt;"",CHAR(10)&amp;INDEX('Controle de reservas'!$M$14:$M$2013,BS153),IF(OR(INDEX('Controle de reservas'!$L$14:$L$2013,BS153)="Em cobertura",INDEX('Controle de reservas'!$L$14:$L$2013,BS153)="Programado"),CHAR(10)&amp;"SEM LOCAL",""))&amp;IF(INDEX('Controle de reservas'!$N$14:$N$2013,BS153)&lt;&gt;"",CHAR(10)&amp;"Subst.: "&amp;INDEX('Controle de reservas'!$N$14:$N$2013,BS153),"")&amp;IF(AND(ISNUMBER(INDEX('Controle de reservas'!$I$14:$I$2013,BS153)),INDEX('Controle de reservas'!$I$14:$I$2013,BS153)&gt;0,INDEX('Controle de reservas'!$K$14:$K$2013,BS153)&gt;INDEX('Controle de reservas'!$I$14:$I$2013,BS153)),CHAR(10)&amp;"DIVERGÊNCIA DE DATAS","")&amp;IF(INDEX('Controle de reservas'!$P$14:$P$2013,BS153)&lt;&gt;"OK"," !",""))))</f>
      </c>
      <c r="AF153" s="17">
        <f ca="1">IF(OR($AQ153=0,AF$9="",AF$9&lt;$AS153,AND($AT153&lt;&gt;"",AF$9&gt;$AT153)),"",IF(BT153=0,"—",IF(INDEX('Controle de reservas'!$P$14:$P$2013,BT153)="DUPLICIDADE NO DIA","CONFLITO"&amp;IF(INDEX('Controle de reservas'!$M$14:$M$2013,BT153)&lt;&gt;"",CHAR(10)&amp;INDEX('Controle de reservas'!$M$14:$M$2013,BT153),"")&amp;IF(INDEX('Controle de reservas'!$N$14:$N$2013,BT153)&lt;&gt;"",CHAR(10)&amp;"Subst.: "&amp;INDEX('Controle de reservas'!$N$14:$N$2013,BT153),"")&amp;IF(AND(ISNUMBER(INDEX('Controle de reservas'!$I$14:$I$2013,BT153)),INDEX('Controle de reservas'!$I$14:$I$2013,BT153)&gt;0,INDEX('Controle de reservas'!$K$14:$K$2013,BT153)&gt;INDEX('Controle de reservas'!$I$14:$I$2013,BT153)),CHAR(10)&amp;"DIVERGÊNCIA DE DATAS",""),IF(INDEX('Controle de reservas'!$L$14:$L$2013,BT153)="Em cobertura","COV",IF(INDEX('Controle de reservas'!$L$14:$L$2013,BT153)="Disponível","DISP",IF(INDEX('Controle de reservas'!$L$14:$L$2013,BT153)="Não utilizado","NU",IF(INDEX('Controle de reservas'!$L$14:$L$2013,BT153)="Folga","F",IF(INDEX('Controle de reservas'!$L$14:$L$2013,BT153)="Ocorrência","O",IF(INDEX('Controle de reservas'!$L$14:$L$2013,BT153)="Programado","PROG",IF(INDEX('Controle de reservas'!$L$14:$L$2013,BT153)="Disponível no posto","DP","SEM SITUAÇÃO")))))))&amp;IF(INDEX('Controle de reservas'!$M$14:$M$2013,BT153)&lt;&gt;"",CHAR(10)&amp;INDEX('Controle de reservas'!$M$14:$M$2013,BT153),IF(OR(INDEX('Controle de reservas'!$L$14:$L$2013,BT153)="Em cobertura",INDEX('Controle de reservas'!$L$14:$L$2013,BT153)="Programado"),CHAR(10)&amp;"SEM LOCAL",""))&amp;IF(INDEX('Controle de reservas'!$N$14:$N$2013,BT153)&lt;&gt;"",CHAR(10)&amp;"Subst.: "&amp;INDEX('Controle de reservas'!$N$14:$N$2013,BT153),"")&amp;IF(AND(ISNUMBER(INDEX('Controle de reservas'!$I$14:$I$2013,BT153)),INDEX('Controle de reservas'!$I$14:$I$2013,BT153)&gt;0,INDEX('Controle de reservas'!$K$14:$K$2013,BT153)&gt;INDEX('Controle de reservas'!$I$14:$I$2013,BT153)),CHAR(10)&amp;"DIVERGÊNCIA DE DATAS","")&amp;IF(INDEX('Controle de reservas'!$P$14:$P$2013,BT153)&lt;&gt;"OK"," !",""))))</f>
      </c>
      <c r="AG153" s="17">
        <f ca="1">IF(OR($AQ153=0,AG$9="",AG$9&lt;$AS153,AND($AT153&lt;&gt;"",AG$9&gt;$AT153)),"",IF(BU153=0,"—",IF(INDEX('Controle de reservas'!$P$14:$P$2013,BU153)="DUPLICIDADE NO DIA","CONFLITO"&amp;IF(INDEX('Controle de reservas'!$M$14:$M$2013,BU153)&lt;&gt;"",CHAR(10)&amp;INDEX('Controle de reservas'!$M$14:$M$2013,BU153),"")&amp;IF(INDEX('Controle de reservas'!$N$14:$N$2013,BU153)&lt;&gt;"",CHAR(10)&amp;"Subst.: "&amp;INDEX('Controle de reservas'!$N$14:$N$2013,BU153),"")&amp;IF(AND(ISNUMBER(INDEX('Controle de reservas'!$I$14:$I$2013,BU153)),INDEX('Controle de reservas'!$I$14:$I$2013,BU153)&gt;0,INDEX('Controle de reservas'!$K$14:$K$2013,BU153)&gt;INDEX('Controle de reservas'!$I$14:$I$2013,BU153)),CHAR(10)&amp;"DIVERGÊNCIA DE DATAS",""),IF(INDEX('Controle de reservas'!$L$14:$L$2013,BU153)="Em cobertura","COV",IF(INDEX('Controle de reservas'!$L$14:$L$2013,BU153)="Disponível","DISP",IF(INDEX('Controle de reservas'!$L$14:$L$2013,BU153)="Não utilizado","NU",IF(INDEX('Controle de reservas'!$L$14:$L$2013,BU153)="Folga","F",IF(INDEX('Controle de reservas'!$L$14:$L$2013,BU153)="Ocorrência","O",IF(INDEX('Controle de reservas'!$L$14:$L$2013,BU153)="Programado","PROG",IF(INDEX('Controle de reservas'!$L$14:$L$2013,BU153)="Disponível no posto","DP","SEM SITUAÇÃO")))))))&amp;IF(INDEX('Controle de reservas'!$M$14:$M$2013,BU153)&lt;&gt;"",CHAR(10)&amp;INDEX('Controle de reservas'!$M$14:$M$2013,BU153),IF(OR(INDEX('Controle de reservas'!$L$14:$L$2013,BU153)="Em cobertura",INDEX('Controle de reservas'!$L$14:$L$2013,BU153)="Programado"),CHAR(10)&amp;"SEM LOCAL",""))&amp;IF(INDEX('Controle de reservas'!$N$14:$N$2013,BU153)&lt;&gt;"",CHAR(10)&amp;"Subst.: "&amp;INDEX('Controle de reservas'!$N$14:$N$2013,BU153),"")&amp;IF(AND(ISNUMBER(INDEX('Controle de reservas'!$I$14:$I$2013,BU153)),INDEX('Controle de reservas'!$I$14:$I$2013,BU153)&gt;0,INDEX('Controle de reservas'!$K$14:$K$2013,BU153)&gt;INDEX('Controle de reservas'!$I$14:$I$2013,BU153)),CHAR(10)&amp;"DIVERGÊNCIA DE DATAS","")&amp;IF(INDEX('Controle de reservas'!$P$14:$P$2013,BU153)&lt;&gt;"OK"," !",""))))</f>
      </c>
      <c r="AH153" s="17">
        <f ca="1">IF(OR($AQ153=0,AH$9="",AH$9&lt;$AS153,AND($AT153&lt;&gt;"",AH$9&gt;$AT153)),"",IF(BV153=0,"—",IF(INDEX('Controle de reservas'!$P$14:$P$2013,BV153)="DUPLICIDADE NO DIA","CONFLITO"&amp;IF(INDEX('Controle de reservas'!$M$14:$M$2013,BV153)&lt;&gt;"",CHAR(10)&amp;INDEX('Controle de reservas'!$M$14:$M$2013,BV153),"")&amp;IF(INDEX('Controle de reservas'!$N$14:$N$2013,BV153)&lt;&gt;"",CHAR(10)&amp;"Subst.: "&amp;INDEX('Controle de reservas'!$N$14:$N$2013,BV153),"")&amp;IF(AND(ISNUMBER(INDEX('Controle de reservas'!$I$14:$I$2013,BV153)),INDEX('Controle de reservas'!$I$14:$I$2013,BV153)&gt;0,INDEX('Controle de reservas'!$K$14:$K$2013,BV153)&gt;INDEX('Controle de reservas'!$I$14:$I$2013,BV153)),CHAR(10)&amp;"DIVERGÊNCIA DE DATAS",""),IF(INDEX('Controle de reservas'!$L$14:$L$2013,BV153)="Em cobertura","COV",IF(INDEX('Controle de reservas'!$L$14:$L$2013,BV153)="Disponível","DISP",IF(INDEX('Controle de reservas'!$L$14:$L$2013,BV153)="Não utilizado","NU",IF(INDEX('Controle de reservas'!$L$14:$L$2013,BV153)="Folga","F",IF(INDEX('Controle de reservas'!$L$14:$L$2013,BV153)="Ocorrência","O",IF(INDEX('Controle de reservas'!$L$14:$L$2013,BV153)="Programado","PROG",IF(INDEX('Controle de reservas'!$L$14:$L$2013,BV153)="Disponível no posto","DP","SEM SITUAÇÃO")))))))&amp;IF(INDEX('Controle de reservas'!$M$14:$M$2013,BV153)&lt;&gt;"",CHAR(10)&amp;INDEX('Controle de reservas'!$M$14:$M$2013,BV153),IF(OR(INDEX('Controle de reservas'!$L$14:$L$2013,BV153)="Em cobertura",INDEX('Controle de reservas'!$L$14:$L$2013,BV153)="Programado"),CHAR(10)&amp;"SEM LOCAL",""))&amp;IF(INDEX('Controle de reservas'!$N$14:$N$2013,BV153)&lt;&gt;"",CHAR(10)&amp;"Subst.: "&amp;INDEX('Controle de reservas'!$N$14:$N$2013,BV153),"")&amp;IF(AND(ISNUMBER(INDEX('Controle de reservas'!$I$14:$I$2013,BV153)),INDEX('Controle de reservas'!$I$14:$I$2013,BV153)&gt;0,INDEX('Controle de reservas'!$K$14:$K$2013,BV153)&gt;INDEX('Controle de reservas'!$I$14:$I$2013,BV153)),CHAR(10)&amp;"DIVERGÊNCIA DE DATAS","")&amp;IF(INDEX('Controle de reservas'!$P$14:$P$2013,BV153)&lt;&gt;"OK"," !",""))))</f>
      </c>
      <c r="AI153" s="17">
        <f ca="1">IF(OR($AQ153=0,AI$9="",AI$9&lt;$AS153,AND($AT153&lt;&gt;"",AI$9&gt;$AT153)),"",IF(BW153=0,"—",IF(INDEX('Controle de reservas'!$P$14:$P$2013,BW153)="DUPLICIDADE NO DIA","CONFLITO"&amp;IF(INDEX('Controle de reservas'!$M$14:$M$2013,BW153)&lt;&gt;"",CHAR(10)&amp;INDEX('Controle de reservas'!$M$14:$M$2013,BW153),"")&amp;IF(INDEX('Controle de reservas'!$N$14:$N$2013,BW153)&lt;&gt;"",CHAR(10)&amp;"Subst.: "&amp;INDEX('Controle de reservas'!$N$14:$N$2013,BW153),"")&amp;IF(AND(ISNUMBER(INDEX('Controle de reservas'!$I$14:$I$2013,BW153)),INDEX('Controle de reservas'!$I$14:$I$2013,BW153)&gt;0,INDEX('Controle de reservas'!$K$14:$K$2013,BW153)&gt;INDEX('Controle de reservas'!$I$14:$I$2013,BW153)),CHAR(10)&amp;"DIVERGÊNCIA DE DATAS",""),IF(INDEX('Controle de reservas'!$L$14:$L$2013,BW153)="Em cobertura","COV",IF(INDEX('Controle de reservas'!$L$14:$L$2013,BW153)="Disponível","DISP",IF(INDEX('Controle de reservas'!$L$14:$L$2013,BW153)="Não utilizado","NU",IF(INDEX('Controle de reservas'!$L$14:$L$2013,BW153)="Folga","F",IF(INDEX('Controle de reservas'!$L$14:$L$2013,BW153)="Ocorrência","O",IF(INDEX('Controle de reservas'!$L$14:$L$2013,BW153)="Programado","PROG",IF(INDEX('Controle de reservas'!$L$14:$L$2013,BW153)="Disponível no posto","DP","SEM SITUAÇÃO")))))))&amp;IF(INDEX('Controle de reservas'!$M$14:$M$2013,BW153)&lt;&gt;"",CHAR(10)&amp;INDEX('Controle de reservas'!$M$14:$M$2013,BW153),IF(OR(INDEX('Controle de reservas'!$L$14:$L$2013,BW153)="Em cobertura",INDEX('Controle de reservas'!$L$14:$L$2013,BW153)="Programado"),CHAR(10)&amp;"SEM LOCAL",""))&amp;IF(INDEX('Controle de reservas'!$N$14:$N$2013,BW153)&lt;&gt;"",CHAR(10)&amp;"Subst.: "&amp;INDEX('Controle de reservas'!$N$14:$N$2013,BW153),"")&amp;IF(AND(ISNUMBER(INDEX('Controle de reservas'!$I$14:$I$2013,BW153)),INDEX('Controle de reservas'!$I$14:$I$2013,BW153)&gt;0,INDEX('Controle de reservas'!$K$14:$K$2013,BW153)&gt;INDEX('Controle de reservas'!$I$14:$I$2013,BW153)),CHAR(10)&amp;"DIVERGÊNCIA DE DATAS","")&amp;IF(INDEX('Controle de reservas'!$P$14:$P$2013,BW153)&lt;&gt;"OK"," !",""))))</f>
      </c>
      <c r="AJ153" s="17">
        <f ca="1">IF(OR($AQ153=0,AJ$9="",AJ$9&lt;$AS153,AND($AT153&lt;&gt;"",AJ$9&gt;$AT153)),"",IF(BX153=0,"—",IF(INDEX('Controle de reservas'!$P$14:$P$2013,BX153)="DUPLICIDADE NO DIA","CONFLITO"&amp;IF(INDEX('Controle de reservas'!$M$14:$M$2013,BX153)&lt;&gt;"",CHAR(10)&amp;INDEX('Controle de reservas'!$M$14:$M$2013,BX153),"")&amp;IF(INDEX('Controle de reservas'!$N$14:$N$2013,BX153)&lt;&gt;"",CHAR(10)&amp;"Subst.: "&amp;INDEX('Controle de reservas'!$N$14:$N$2013,BX153),"")&amp;IF(AND(ISNUMBER(INDEX('Controle de reservas'!$I$14:$I$2013,BX153)),INDEX('Controle de reservas'!$I$14:$I$2013,BX153)&gt;0,INDEX('Controle de reservas'!$K$14:$K$2013,BX153)&gt;INDEX('Controle de reservas'!$I$14:$I$2013,BX153)),CHAR(10)&amp;"DIVERGÊNCIA DE DATAS",""),IF(INDEX('Controle de reservas'!$L$14:$L$2013,BX153)="Em cobertura","COV",IF(INDEX('Controle de reservas'!$L$14:$L$2013,BX153)="Disponível","DISP",IF(INDEX('Controle de reservas'!$L$14:$L$2013,BX153)="Não utilizado","NU",IF(INDEX('Controle de reservas'!$L$14:$L$2013,BX153)="Folga","F",IF(INDEX('Controle de reservas'!$L$14:$L$2013,BX153)="Ocorrência","O",IF(INDEX('Controle de reservas'!$L$14:$L$2013,BX153)="Programado","PROG",IF(INDEX('Controle de reservas'!$L$14:$L$2013,BX153)="Disponível no posto","DP","SEM SITUAÇÃO")))))))&amp;IF(INDEX('Controle de reservas'!$M$14:$M$2013,BX153)&lt;&gt;"",CHAR(10)&amp;INDEX('Controle de reservas'!$M$14:$M$2013,BX153),IF(OR(INDEX('Controle de reservas'!$L$14:$L$2013,BX153)="Em cobertura",INDEX('Controle de reservas'!$L$14:$L$2013,BX153)="Programado"),CHAR(10)&amp;"SEM LOCAL",""))&amp;IF(INDEX('Controle de reservas'!$N$14:$N$2013,BX153)&lt;&gt;"",CHAR(10)&amp;"Subst.: "&amp;INDEX('Controle de reservas'!$N$14:$N$2013,BX153),"")&amp;IF(AND(ISNUMBER(INDEX('Controle de reservas'!$I$14:$I$2013,BX153)),INDEX('Controle de reservas'!$I$14:$I$2013,BX153)&gt;0,INDEX('Controle de reservas'!$K$14:$K$2013,BX153)&gt;INDEX('Controle de reservas'!$I$14:$I$2013,BX153)),CHAR(10)&amp;"DIVERGÊNCIA DE DATAS","")&amp;IF(INDEX('Controle de reservas'!$P$14:$P$2013,BX153)&lt;&gt;"OK"," !",""))))</f>
      </c>
      <c r="AK153" s="17">
        <f ca="1">IF(OR($AQ153=0,AK$9="",AK$9&lt;$AS153,AND($AT153&lt;&gt;"",AK$9&gt;$AT153)),"",IF(BY153=0,"—",IF(INDEX('Controle de reservas'!$P$14:$P$2013,BY153)="DUPLICIDADE NO DIA","CONFLITO"&amp;IF(INDEX('Controle de reservas'!$M$14:$M$2013,BY153)&lt;&gt;"",CHAR(10)&amp;INDEX('Controle de reservas'!$M$14:$M$2013,BY153),"")&amp;IF(INDEX('Controle de reservas'!$N$14:$N$2013,BY153)&lt;&gt;"",CHAR(10)&amp;"Subst.: "&amp;INDEX('Controle de reservas'!$N$14:$N$2013,BY153),"")&amp;IF(AND(ISNUMBER(INDEX('Controle de reservas'!$I$14:$I$2013,BY153)),INDEX('Controle de reservas'!$I$14:$I$2013,BY153)&gt;0,INDEX('Controle de reservas'!$K$14:$K$2013,BY153)&gt;INDEX('Controle de reservas'!$I$14:$I$2013,BY153)),CHAR(10)&amp;"DIVERGÊNCIA DE DATAS",""),IF(INDEX('Controle de reservas'!$L$14:$L$2013,BY153)="Em cobertura","COV",IF(INDEX('Controle de reservas'!$L$14:$L$2013,BY153)="Disponível","DISP",IF(INDEX('Controle de reservas'!$L$14:$L$2013,BY153)="Não utilizado","NU",IF(INDEX('Controle de reservas'!$L$14:$L$2013,BY153)="Folga","F",IF(INDEX('Controle de reservas'!$L$14:$L$2013,BY153)="Ocorrência","O",IF(INDEX('Controle de reservas'!$L$14:$L$2013,BY153)="Programado","PROG",IF(INDEX('Controle de reservas'!$L$14:$L$2013,BY153)="Disponível no posto","DP","SEM SITUAÇÃO")))))))&amp;IF(INDEX('Controle de reservas'!$M$14:$M$2013,BY153)&lt;&gt;"",CHAR(10)&amp;INDEX('Controle de reservas'!$M$14:$M$2013,BY153),IF(OR(INDEX('Controle de reservas'!$L$14:$L$2013,BY153)="Em cobertura",INDEX('Controle de reservas'!$L$14:$L$2013,BY153)="Programado"),CHAR(10)&amp;"SEM LOCAL",""))&amp;IF(INDEX('Controle de reservas'!$N$14:$N$2013,BY153)&lt;&gt;"",CHAR(10)&amp;"Subst.: "&amp;INDEX('Controle de reservas'!$N$14:$N$2013,BY153),"")&amp;IF(AND(ISNUMBER(INDEX('Controle de reservas'!$I$14:$I$2013,BY153)),INDEX('Controle de reservas'!$I$14:$I$2013,BY153)&gt;0,INDEX('Controle de reservas'!$K$14:$K$2013,BY153)&gt;INDEX('Controle de reservas'!$I$14:$I$2013,BY153)),CHAR(10)&amp;"DIVERGÊNCIA DE DATAS","")&amp;IF(INDEX('Controle de reservas'!$P$14:$P$2013,BY153)&lt;&gt;"OK"," !",""))))</f>
      </c>
      <c r="AL153" s="16">
        <f t="shared" ca="1" si="9"/>
      </c>
      <c r="AM153" s="16">
        <f t="shared" ca="1" si="10"/>
      </c>
      <c r="AN153" s="16">
        <f t="shared" ca="1" si="11"/>
      </c>
      <c r="AO153" s="16">
        <f t="shared" ca="1" si="12"/>
      </c>
      <c r="AP153" s="16">
        <f ca="1">IF($AQ153=0,"",INDEX('Controle de reservas'!$O$14:$O$2013,$AQ153))</f>
      </c>
      <c r="AQ153">
        <f ca="1">IFERROR(MATCH(ROW()-9,'Controle de reservas'!$S$14:$S$2013,0),0)</f>
      </c>
      <c r="AR153">
        <f ca="1">IF($AQ153=0,"",INDEX('Controle de reservas'!$Q$14:$Q$2013,$AQ153))</f>
      </c>
      <c r="AS153">
        <f ca="1">IF($AQ153=0,"",INDEX('Controle de reservas'!$H$14:$H$2013,$AQ153))</f>
      </c>
      <c r="AT153">
        <f ca="1">IF($AQ153=0,"",IF(INDEX('Controle de reservas'!$J$14:$J$2013,$AQ153)=0,"",INDEX('Controle de reservas'!$J$14:$J$2013,$AQ153)))</f>
      </c>
      <c r="AU153">
        <f ca="1">IF(OR($AQ153=0,G$9=""),0,IFERROR(MATCH($AR153&amp;"|"&amp;TEXT(G$9,"yyyymmdd"),'Controle de reservas'!$T$14:$T$2013,0),0))</f>
      </c>
      <c r="AV153">
        <f ca="1">IF(OR($AQ153=0,H$9=""),0,IFERROR(MATCH($AR153&amp;"|"&amp;TEXT(H$9,"yyyymmdd"),'Controle de reservas'!$T$14:$T$2013,0),0))</f>
      </c>
      <c r="AW153">
        <f ca="1">IF(OR($AQ153=0,I$9=""),0,IFERROR(MATCH($AR153&amp;"|"&amp;TEXT(I$9,"yyyymmdd"),'Controle de reservas'!$T$14:$T$2013,0),0))</f>
      </c>
      <c r="AX153">
        <f ca="1">IF(OR($AQ153=0,J$9=""),0,IFERROR(MATCH($AR153&amp;"|"&amp;TEXT(J$9,"yyyymmdd"),'Controle de reservas'!$T$14:$T$2013,0),0))</f>
      </c>
      <c r="AY153">
        <f ca="1">IF(OR($AQ153=0,K$9=""),0,IFERROR(MATCH($AR153&amp;"|"&amp;TEXT(K$9,"yyyymmdd"),'Controle de reservas'!$T$14:$T$2013,0),0))</f>
      </c>
      <c r="AZ153">
        <f ca="1">IF(OR($AQ153=0,L$9=""),0,IFERROR(MATCH($AR153&amp;"|"&amp;TEXT(L$9,"yyyymmdd"),'Controle de reservas'!$T$14:$T$2013,0),0))</f>
      </c>
      <c r="BA153">
        <f ca="1">IF(OR($AQ153=0,M$9=""),0,IFERROR(MATCH($AR153&amp;"|"&amp;TEXT(M$9,"yyyymmdd"),'Controle de reservas'!$T$14:$T$2013,0),0))</f>
      </c>
      <c r="BB153">
        <f ca="1">IF(OR($AQ153=0,N$9=""),0,IFERROR(MATCH($AR153&amp;"|"&amp;TEXT(N$9,"yyyymmdd"),'Controle de reservas'!$T$14:$T$2013,0),0))</f>
      </c>
      <c r="BC153">
        <f ca="1">IF(OR($AQ153=0,O$9=""),0,IFERROR(MATCH($AR153&amp;"|"&amp;TEXT(O$9,"yyyymmdd"),'Controle de reservas'!$T$14:$T$2013,0),0))</f>
      </c>
      <c r="BD153">
        <f ca="1">IF(OR($AQ153=0,P$9=""),0,IFERROR(MATCH($AR153&amp;"|"&amp;TEXT(P$9,"yyyymmdd"),'Controle de reservas'!$T$14:$T$2013,0),0))</f>
      </c>
      <c r="BE153">
        <f ca="1">IF(OR($AQ153=0,Q$9=""),0,IFERROR(MATCH($AR153&amp;"|"&amp;TEXT(Q$9,"yyyymmdd"),'Controle de reservas'!$T$14:$T$2013,0),0))</f>
      </c>
      <c r="BF153">
        <f ca="1">IF(OR($AQ153=0,R$9=""),0,IFERROR(MATCH($AR153&amp;"|"&amp;TEXT(R$9,"yyyymmdd"),'Controle de reservas'!$T$14:$T$2013,0),0))</f>
      </c>
      <c r="BG153">
        <f ca="1">IF(OR($AQ153=0,S$9=""),0,IFERROR(MATCH($AR153&amp;"|"&amp;TEXT(S$9,"yyyymmdd"),'Controle de reservas'!$T$14:$T$2013,0),0))</f>
      </c>
      <c r="BH153">
        <f ca="1">IF(OR($AQ153=0,T$9=""),0,IFERROR(MATCH($AR153&amp;"|"&amp;TEXT(T$9,"yyyymmdd"),'Controle de reservas'!$T$14:$T$2013,0),0))</f>
      </c>
      <c r="BI153">
        <f ca="1">IF(OR($AQ153=0,U$9=""),0,IFERROR(MATCH($AR153&amp;"|"&amp;TEXT(U$9,"yyyymmdd"),'Controle de reservas'!$T$14:$T$2013,0),0))</f>
      </c>
      <c r="BJ153">
        <f ca="1">IF(OR($AQ153=0,V$9=""),0,IFERROR(MATCH($AR153&amp;"|"&amp;TEXT(V$9,"yyyymmdd"),'Controle de reservas'!$T$14:$T$2013,0),0))</f>
      </c>
      <c r="BK153">
        <f ca="1">IF(OR($AQ153=0,W$9=""),0,IFERROR(MATCH($AR153&amp;"|"&amp;TEXT(W$9,"yyyymmdd"),'Controle de reservas'!$T$14:$T$2013,0),0))</f>
      </c>
      <c r="BL153">
        <f ca="1">IF(OR($AQ153=0,X$9=""),0,IFERROR(MATCH($AR153&amp;"|"&amp;TEXT(X$9,"yyyymmdd"),'Controle de reservas'!$T$14:$T$2013,0),0))</f>
      </c>
      <c r="BM153">
        <f ca="1">IF(OR($AQ153=0,Y$9=""),0,IFERROR(MATCH($AR153&amp;"|"&amp;TEXT(Y$9,"yyyymmdd"),'Controle de reservas'!$T$14:$T$2013,0),0))</f>
      </c>
      <c r="BN153">
        <f ca="1">IF(OR($AQ153=0,Z$9=""),0,IFERROR(MATCH($AR153&amp;"|"&amp;TEXT(Z$9,"yyyymmdd"),'Controle de reservas'!$T$14:$T$2013,0),0))</f>
      </c>
      <c r="BO153">
        <f ca="1">IF(OR($AQ153=0,AA$9=""),0,IFERROR(MATCH($AR153&amp;"|"&amp;TEXT(AA$9,"yyyymmdd"),'Controle de reservas'!$T$14:$T$2013,0),0))</f>
      </c>
      <c r="BP153">
        <f ca="1">IF(OR($AQ153=0,AB$9=""),0,IFERROR(MATCH($AR153&amp;"|"&amp;TEXT(AB$9,"yyyymmdd"),'Controle de reservas'!$T$14:$T$2013,0),0))</f>
      </c>
      <c r="BQ153">
        <f ca="1">IF(OR($AQ153=0,AC$9=""),0,IFERROR(MATCH($AR153&amp;"|"&amp;TEXT(AC$9,"yyyymmdd"),'Controle de reservas'!$T$14:$T$2013,0),0))</f>
      </c>
      <c r="BR153">
        <f ca="1">IF(OR($AQ153=0,AD$9=""),0,IFERROR(MATCH($AR153&amp;"|"&amp;TEXT(AD$9,"yyyymmdd"),'Controle de reservas'!$T$14:$T$2013,0),0))</f>
      </c>
      <c r="BS153">
        <f ca="1">IF(OR($AQ153=0,AE$9=""),0,IFERROR(MATCH($AR153&amp;"|"&amp;TEXT(AE$9,"yyyymmdd"),'Controle de reservas'!$T$14:$T$2013,0),0))</f>
      </c>
      <c r="BT153">
        <f ca="1">IF(OR($AQ153=0,AF$9=""),0,IFERROR(MATCH($AR153&amp;"|"&amp;TEXT(AF$9,"yyyymmdd"),'Controle de reservas'!$T$14:$T$2013,0),0))</f>
      </c>
      <c r="BU153">
        <f ca="1">IF(OR($AQ153=0,AG$9=""),0,IFERROR(MATCH($AR153&amp;"|"&amp;TEXT(AG$9,"yyyymmdd"),'Controle de reservas'!$T$14:$T$2013,0),0))</f>
      </c>
      <c r="BV153">
        <f ca="1">IF(OR($AQ153=0,AH$9=""),0,IFERROR(MATCH($AR153&amp;"|"&amp;TEXT(AH$9,"yyyymmdd"),'Controle de reservas'!$T$14:$T$2013,0),0))</f>
      </c>
      <c r="BW153">
        <f ca="1">IF(OR($AQ153=0,AI$9=""),0,IFERROR(MATCH($AR153&amp;"|"&amp;TEXT(AI$9,"yyyymmdd"),'Controle de reservas'!$T$14:$T$2013,0),0))</f>
      </c>
      <c r="BX153">
        <f ca="1">IF(OR($AQ153=0,AJ$9=""),0,IFERROR(MATCH($AR153&amp;"|"&amp;TEXT(AJ$9,"yyyymmdd"),'Controle de reservas'!$T$14:$T$2013,0),0))</f>
      </c>
      <c r="BY153">
        <f ca="1">IF(OR($AQ153=0,AK$9=""),0,IFERROR(MATCH($AR153&amp;"|"&amp;TEXT(AK$9,"yyyymmdd"),'Controle de reservas'!$T$14:$T$2013,0),0))</f>
      </c>
    </row>
    <row r="154" spans="1:77" ht="105" customHeight="1" x14ac:dyDescent="0.25">
      <c r="A154" s="14">
        <f ca="1">IF($AQ154=0,"",INDEX('Controle de reservas'!$A$14:$A$2013,$AQ154))</f>
      </c>
      <c r="B154" s="14">
        <f ca="1">IF($AQ154=0,"",INDEX('Controle de reservas'!$B$14:$B$2013,$AQ154))</f>
      </c>
      <c r="C154" s="14">
        <f ca="1">IF($AQ154=0,"",INDEX('Controle de reservas'!$C$14:$C$2013,$AQ154))</f>
      </c>
      <c r="D154" s="14">
        <f ca="1">IF($AQ154=0,"",INDEX('Controle de reservas'!$D$14:$D$2013,$AQ154))</f>
      </c>
      <c r="E154" s="14">
        <f ca="1">IF($AQ154=0,"",INDEX('Controle de reservas'!$E$14:$E$2013,$AQ154))</f>
      </c>
      <c r="F154" s="14">
        <f ca="1">IF($AQ154=0,"",INDEX('Controle de reservas'!$F$14:$F$2013,$AQ154))</f>
      </c>
      <c r="G154" s="15">
        <f ca="1">IF(OR($AQ154=0,G$9="",G$9&lt;$AS154,AND($AT154&lt;&gt;"",G$9&gt;$AT154)),"",IF(AU154=0,"—",IF(INDEX('Controle de reservas'!$P$14:$P$2013,AU154)="DUPLICIDADE NO DIA","CONFLITO"&amp;IF(INDEX('Controle de reservas'!$M$14:$M$2013,AU154)&lt;&gt;"",CHAR(10)&amp;INDEX('Controle de reservas'!$M$14:$M$2013,AU154),"")&amp;IF(INDEX('Controle de reservas'!$N$14:$N$2013,AU154)&lt;&gt;"",CHAR(10)&amp;"Subst.: "&amp;INDEX('Controle de reservas'!$N$14:$N$2013,AU154),"")&amp;IF(AND(ISNUMBER(INDEX('Controle de reservas'!$I$14:$I$2013,AU154)),INDEX('Controle de reservas'!$I$14:$I$2013,AU154)&gt;0,INDEX('Controle de reservas'!$K$14:$K$2013,AU154)&gt;INDEX('Controle de reservas'!$I$14:$I$2013,AU154)),CHAR(10)&amp;"DIVERGÊNCIA DE DATAS",""),IF(INDEX('Controle de reservas'!$L$14:$L$2013,AU154)="Em cobertura","COV",IF(INDEX('Controle de reservas'!$L$14:$L$2013,AU154)="Disponível","DISP",IF(INDEX('Controle de reservas'!$L$14:$L$2013,AU154)="Não utilizado","NU",IF(INDEX('Controle de reservas'!$L$14:$L$2013,AU154)="Folga","F",IF(INDEX('Controle de reservas'!$L$14:$L$2013,AU154)="Ocorrência","O",IF(INDEX('Controle de reservas'!$L$14:$L$2013,AU154)="Programado","PROG",IF(INDEX('Controle de reservas'!$L$14:$L$2013,AU154)="Disponível no posto","DP","SEM SITUAÇÃO")))))))&amp;IF(INDEX('Controle de reservas'!$M$14:$M$2013,AU154)&lt;&gt;"",CHAR(10)&amp;INDEX('Controle de reservas'!$M$14:$M$2013,AU154),IF(OR(INDEX('Controle de reservas'!$L$14:$L$2013,AU154)="Em cobertura",INDEX('Controle de reservas'!$L$14:$L$2013,AU154)="Programado"),CHAR(10)&amp;"SEM LOCAL",""))&amp;IF(INDEX('Controle de reservas'!$N$14:$N$2013,AU154)&lt;&gt;"",CHAR(10)&amp;"Subst.: "&amp;INDEX('Controle de reservas'!$N$14:$N$2013,AU154),"")&amp;IF(AND(ISNUMBER(INDEX('Controle de reservas'!$I$14:$I$2013,AU154)),INDEX('Controle de reservas'!$I$14:$I$2013,AU154)&gt;0,INDEX('Controle de reservas'!$K$14:$K$2013,AU154)&gt;INDEX('Controle de reservas'!$I$14:$I$2013,AU154)),CHAR(10)&amp;"DIVERGÊNCIA DE DATAS","")&amp;IF(INDEX('Controle de reservas'!$P$14:$P$2013,AU154)&lt;&gt;"OK"," !",""))))</f>
      </c>
      <c r="H154" s="15">
        <f ca="1">IF(OR($AQ154=0,H$9="",H$9&lt;$AS154,AND($AT154&lt;&gt;"",H$9&gt;$AT154)),"",IF(AV154=0,"—",IF(INDEX('Controle de reservas'!$P$14:$P$2013,AV154)="DUPLICIDADE NO DIA","CONFLITO"&amp;IF(INDEX('Controle de reservas'!$M$14:$M$2013,AV154)&lt;&gt;"",CHAR(10)&amp;INDEX('Controle de reservas'!$M$14:$M$2013,AV154),"")&amp;IF(INDEX('Controle de reservas'!$N$14:$N$2013,AV154)&lt;&gt;"",CHAR(10)&amp;"Subst.: "&amp;INDEX('Controle de reservas'!$N$14:$N$2013,AV154),"")&amp;IF(AND(ISNUMBER(INDEX('Controle de reservas'!$I$14:$I$2013,AV154)),INDEX('Controle de reservas'!$I$14:$I$2013,AV154)&gt;0,INDEX('Controle de reservas'!$K$14:$K$2013,AV154)&gt;INDEX('Controle de reservas'!$I$14:$I$2013,AV154)),CHAR(10)&amp;"DIVERGÊNCIA DE DATAS",""),IF(INDEX('Controle de reservas'!$L$14:$L$2013,AV154)="Em cobertura","COV",IF(INDEX('Controle de reservas'!$L$14:$L$2013,AV154)="Disponível","DISP",IF(INDEX('Controle de reservas'!$L$14:$L$2013,AV154)="Não utilizado","NU",IF(INDEX('Controle de reservas'!$L$14:$L$2013,AV154)="Folga","F",IF(INDEX('Controle de reservas'!$L$14:$L$2013,AV154)="Ocorrência","O",IF(INDEX('Controle de reservas'!$L$14:$L$2013,AV154)="Programado","PROG",IF(INDEX('Controle de reservas'!$L$14:$L$2013,AV154)="Disponível no posto","DP","SEM SITUAÇÃO")))))))&amp;IF(INDEX('Controle de reservas'!$M$14:$M$2013,AV154)&lt;&gt;"",CHAR(10)&amp;INDEX('Controle de reservas'!$M$14:$M$2013,AV154),IF(OR(INDEX('Controle de reservas'!$L$14:$L$2013,AV154)="Em cobertura",INDEX('Controle de reservas'!$L$14:$L$2013,AV154)="Programado"),CHAR(10)&amp;"SEM LOCAL",""))&amp;IF(INDEX('Controle de reservas'!$N$14:$N$2013,AV154)&lt;&gt;"",CHAR(10)&amp;"Subst.: "&amp;INDEX('Controle de reservas'!$N$14:$N$2013,AV154),"")&amp;IF(AND(ISNUMBER(INDEX('Controle de reservas'!$I$14:$I$2013,AV154)),INDEX('Controle de reservas'!$I$14:$I$2013,AV154)&gt;0,INDEX('Controle de reservas'!$K$14:$K$2013,AV154)&gt;INDEX('Controle de reservas'!$I$14:$I$2013,AV154)),CHAR(10)&amp;"DIVERGÊNCIA DE DATAS","")&amp;IF(INDEX('Controle de reservas'!$P$14:$P$2013,AV154)&lt;&gt;"OK"," !",""))))</f>
      </c>
      <c r="I154" s="15">
        <f ca="1">IF(OR($AQ154=0,I$9="",I$9&lt;$AS154,AND($AT154&lt;&gt;"",I$9&gt;$AT154)),"",IF(AW154=0,"—",IF(INDEX('Controle de reservas'!$P$14:$P$2013,AW154)="DUPLICIDADE NO DIA","CONFLITO"&amp;IF(INDEX('Controle de reservas'!$M$14:$M$2013,AW154)&lt;&gt;"",CHAR(10)&amp;INDEX('Controle de reservas'!$M$14:$M$2013,AW154),"")&amp;IF(INDEX('Controle de reservas'!$N$14:$N$2013,AW154)&lt;&gt;"",CHAR(10)&amp;"Subst.: "&amp;INDEX('Controle de reservas'!$N$14:$N$2013,AW154),"")&amp;IF(AND(ISNUMBER(INDEX('Controle de reservas'!$I$14:$I$2013,AW154)),INDEX('Controle de reservas'!$I$14:$I$2013,AW154)&gt;0,INDEX('Controle de reservas'!$K$14:$K$2013,AW154)&gt;INDEX('Controle de reservas'!$I$14:$I$2013,AW154)),CHAR(10)&amp;"DIVERGÊNCIA DE DATAS",""),IF(INDEX('Controle de reservas'!$L$14:$L$2013,AW154)="Em cobertura","COV",IF(INDEX('Controle de reservas'!$L$14:$L$2013,AW154)="Disponível","DISP",IF(INDEX('Controle de reservas'!$L$14:$L$2013,AW154)="Não utilizado","NU",IF(INDEX('Controle de reservas'!$L$14:$L$2013,AW154)="Folga","F",IF(INDEX('Controle de reservas'!$L$14:$L$2013,AW154)="Ocorrência","O",IF(INDEX('Controle de reservas'!$L$14:$L$2013,AW154)="Programado","PROG",IF(INDEX('Controle de reservas'!$L$14:$L$2013,AW154)="Disponível no posto","DP","SEM SITUAÇÃO")))))))&amp;IF(INDEX('Controle de reservas'!$M$14:$M$2013,AW154)&lt;&gt;"",CHAR(10)&amp;INDEX('Controle de reservas'!$M$14:$M$2013,AW154),IF(OR(INDEX('Controle de reservas'!$L$14:$L$2013,AW154)="Em cobertura",INDEX('Controle de reservas'!$L$14:$L$2013,AW154)="Programado"),CHAR(10)&amp;"SEM LOCAL",""))&amp;IF(INDEX('Controle de reservas'!$N$14:$N$2013,AW154)&lt;&gt;"",CHAR(10)&amp;"Subst.: "&amp;INDEX('Controle de reservas'!$N$14:$N$2013,AW154),"")&amp;IF(AND(ISNUMBER(INDEX('Controle de reservas'!$I$14:$I$2013,AW154)),INDEX('Controle de reservas'!$I$14:$I$2013,AW154)&gt;0,INDEX('Controle de reservas'!$K$14:$K$2013,AW154)&gt;INDEX('Controle de reservas'!$I$14:$I$2013,AW154)),CHAR(10)&amp;"DIVERGÊNCIA DE DATAS","")&amp;IF(INDEX('Controle de reservas'!$P$14:$P$2013,AW154)&lt;&gt;"OK"," !",""))))</f>
      </c>
      <c r="J154" s="15">
        <f ca="1">IF(OR($AQ154=0,J$9="",J$9&lt;$AS154,AND($AT154&lt;&gt;"",J$9&gt;$AT154)),"",IF(AX154=0,"—",IF(INDEX('Controle de reservas'!$P$14:$P$2013,AX154)="DUPLICIDADE NO DIA","CONFLITO"&amp;IF(INDEX('Controle de reservas'!$M$14:$M$2013,AX154)&lt;&gt;"",CHAR(10)&amp;INDEX('Controle de reservas'!$M$14:$M$2013,AX154),"")&amp;IF(INDEX('Controle de reservas'!$N$14:$N$2013,AX154)&lt;&gt;"",CHAR(10)&amp;"Subst.: "&amp;INDEX('Controle de reservas'!$N$14:$N$2013,AX154),"")&amp;IF(AND(ISNUMBER(INDEX('Controle de reservas'!$I$14:$I$2013,AX154)),INDEX('Controle de reservas'!$I$14:$I$2013,AX154)&gt;0,INDEX('Controle de reservas'!$K$14:$K$2013,AX154)&gt;INDEX('Controle de reservas'!$I$14:$I$2013,AX154)),CHAR(10)&amp;"DIVERGÊNCIA DE DATAS",""),IF(INDEX('Controle de reservas'!$L$14:$L$2013,AX154)="Em cobertura","COV",IF(INDEX('Controle de reservas'!$L$14:$L$2013,AX154)="Disponível","DISP",IF(INDEX('Controle de reservas'!$L$14:$L$2013,AX154)="Não utilizado","NU",IF(INDEX('Controle de reservas'!$L$14:$L$2013,AX154)="Folga","F",IF(INDEX('Controle de reservas'!$L$14:$L$2013,AX154)="Ocorrência","O",IF(INDEX('Controle de reservas'!$L$14:$L$2013,AX154)="Programado","PROG",IF(INDEX('Controle de reservas'!$L$14:$L$2013,AX154)="Disponível no posto","DP","SEM SITUAÇÃO")))))))&amp;IF(INDEX('Controle de reservas'!$M$14:$M$2013,AX154)&lt;&gt;"",CHAR(10)&amp;INDEX('Controle de reservas'!$M$14:$M$2013,AX154),IF(OR(INDEX('Controle de reservas'!$L$14:$L$2013,AX154)="Em cobertura",INDEX('Controle de reservas'!$L$14:$L$2013,AX154)="Programado"),CHAR(10)&amp;"SEM LOCAL",""))&amp;IF(INDEX('Controle de reservas'!$N$14:$N$2013,AX154)&lt;&gt;"",CHAR(10)&amp;"Subst.: "&amp;INDEX('Controle de reservas'!$N$14:$N$2013,AX154),"")&amp;IF(AND(ISNUMBER(INDEX('Controle de reservas'!$I$14:$I$2013,AX154)),INDEX('Controle de reservas'!$I$14:$I$2013,AX154)&gt;0,INDEX('Controle de reservas'!$K$14:$K$2013,AX154)&gt;INDEX('Controle de reservas'!$I$14:$I$2013,AX154)),CHAR(10)&amp;"DIVERGÊNCIA DE DATAS","")&amp;IF(INDEX('Controle de reservas'!$P$14:$P$2013,AX154)&lt;&gt;"OK"," !",""))))</f>
      </c>
      <c r="K154" s="15">
        <f ca="1">IF(OR($AQ154=0,K$9="",K$9&lt;$AS154,AND($AT154&lt;&gt;"",K$9&gt;$AT154)),"",IF(AY154=0,"—",IF(INDEX('Controle de reservas'!$P$14:$P$2013,AY154)="DUPLICIDADE NO DIA","CONFLITO"&amp;IF(INDEX('Controle de reservas'!$M$14:$M$2013,AY154)&lt;&gt;"",CHAR(10)&amp;INDEX('Controle de reservas'!$M$14:$M$2013,AY154),"")&amp;IF(INDEX('Controle de reservas'!$N$14:$N$2013,AY154)&lt;&gt;"",CHAR(10)&amp;"Subst.: "&amp;INDEX('Controle de reservas'!$N$14:$N$2013,AY154),"")&amp;IF(AND(ISNUMBER(INDEX('Controle de reservas'!$I$14:$I$2013,AY154)),INDEX('Controle de reservas'!$I$14:$I$2013,AY154)&gt;0,INDEX('Controle de reservas'!$K$14:$K$2013,AY154)&gt;INDEX('Controle de reservas'!$I$14:$I$2013,AY154)),CHAR(10)&amp;"DIVERGÊNCIA DE DATAS",""),IF(INDEX('Controle de reservas'!$L$14:$L$2013,AY154)="Em cobertura","COV",IF(INDEX('Controle de reservas'!$L$14:$L$2013,AY154)="Disponível","DISP",IF(INDEX('Controle de reservas'!$L$14:$L$2013,AY154)="Não utilizado","NU",IF(INDEX('Controle de reservas'!$L$14:$L$2013,AY154)="Folga","F",IF(INDEX('Controle de reservas'!$L$14:$L$2013,AY154)="Ocorrência","O",IF(INDEX('Controle de reservas'!$L$14:$L$2013,AY154)="Programado","PROG",IF(INDEX('Controle de reservas'!$L$14:$L$2013,AY154)="Disponível no posto","DP","SEM SITUAÇÃO")))))))&amp;IF(INDEX('Controle de reservas'!$M$14:$M$2013,AY154)&lt;&gt;"",CHAR(10)&amp;INDEX('Controle de reservas'!$M$14:$M$2013,AY154),IF(OR(INDEX('Controle de reservas'!$L$14:$L$2013,AY154)="Em cobertura",INDEX('Controle de reservas'!$L$14:$L$2013,AY154)="Programado"),CHAR(10)&amp;"SEM LOCAL",""))&amp;IF(INDEX('Controle de reservas'!$N$14:$N$2013,AY154)&lt;&gt;"",CHAR(10)&amp;"Subst.: "&amp;INDEX('Controle de reservas'!$N$14:$N$2013,AY154),"")&amp;IF(AND(ISNUMBER(INDEX('Controle de reservas'!$I$14:$I$2013,AY154)),INDEX('Controle de reservas'!$I$14:$I$2013,AY154)&gt;0,INDEX('Controle de reservas'!$K$14:$K$2013,AY154)&gt;INDEX('Controle de reservas'!$I$14:$I$2013,AY154)),CHAR(10)&amp;"DIVERGÊNCIA DE DATAS","")&amp;IF(INDEX('Controle de reservas'!$P$14:$P$2013,AY154)&lt;&gt;"OK"," !",""))))</f>
      </c>
      <c r="L154" s="15">
        <f ca="1">IF(OR($AQ154=0,L$9="",L$9&lt;$AS154,AND($AT154&lt;&gt;"",L$9&gt;$AT154)),"",IF(AZ154=0,"—",IF(INDEX('Controle de reservas'!$P$14:$P$2013,AZ154)="DUPLICIDADE NO DIA","CONFLITO"&amp;IF(INDEX('Controle de reservas'!$M$14:$M$2013,AZ154)&lt;&gt;"",CHAR(10)&amp;INDEX('Controle de reservas'!$M$14:$M$2013,AZ154),"")&amp;IF(INDEX('Controle de reservas'!$N$14:$N$2013,AZ154)&lt;&gt;"",CHAR(10)&amp;"Subst.: "&amp;INDEX('Controle de reservas'!$N$14:$N$2013,AZ154),"")&amp;IF(AND(ISNUMBER(INDEX('Controle de reservas'!$I$14:$I$2013,AZ154)),INDEX('Controle de reservas'!$I$14:$I$2013,AZ154)&gt;0,INDEX('Controle de reservas'!$K$14:$K$2013,AZ154)&gt;INDEX('Controle de reservas'!$I$14:$I$2013,AZ154)),CHAR(10)&amp;"DIVERGÊNCIA DE DATAS",""),IF(INDEX('Controle de reservas'!$L$14:$L$2013,AZ154)="Em cobertura","COV",IF(INDEX('Controle de reservas'!$L$14:$L$2013,AZ154)="Disponível","DISP",IF(INDEX('Controle de reservas'!$L$14:$L$2013,AZ154)="Não utilizado","NU",IF(INDEX('Controle de reservas'!$L$14:$L$2013,AZ154)="Folga","F",IF(INDEX('Controle de reservas'!$L$14:$L$2013,AZ154)="Ocorrência","O",IF(INDEX('Controle de reservas'!$L$14:$L$2013,AZ154)="Programado","PROG",IF(INDEX('Controle de reservas'!$L$14:$L$2013,AZ154)="Disponível no posto","DP","SEM SITUAÇÃO")))))))&amp;IF(INDEX('Controle de reservas'!$M$14:$M$2013,AZ154)&lt;&gt;"",CHAR(10)&amp;INDEX('Controle de reservas'!$M$14:$M$2013,AZ154),IF(OR(INDEX('Controle de reservas'!$L$14:$L$2013,AZ154)="Em cobertura",INDEX('Controle de reservas'!$L$14:$L$2013,AZ154)="Programado"),CHAR(10)&amp;"SEM LOCAL",""))&amp;IF(INDEX('Controle de reservas'!$N$14:$N$2013,AZ154)&lt;&gt;"",CHAR(10)&amp;"Subst.: "&amp;INDEX('Controle de reservas'!$N$14:$N$2013,AZ154),"")&amp;IF(AND(ISNUMBER(INDEX('Controle de reservas'!$I$14:$I$2013,AZ154)),INDEX('Controle de reservas'!$I$14:$I$2013,AZ154)&gt;0,INDEX('Controle de reservas'!$K$14:$K$2013,AZ154)&gt;INDEX('Controle de reservas'!$I$14:$I$2013,AZ154)),CHAR(10)&amp;"DIVERGÊNCIA DE DATAS","")&amp;IF(INDEX('Controle de reservas'!$P$14:$P$2013,AZ154)&lt;&gt;"OK"," !",""))))</f>
      </c>
      <c r="M154" s="15">
        <f ca="1">IF(OR($AQ154=0,M$9="",M$9&lt;$AS154,AND($AT154&lt;&gt;"",M$9&gt;$AT154)),"",IF(BA154=0,"—",IF(INDEX('Controle de reservas'!$P$14:$P$2013,BA154)="DUPLICIDADE NO DIA","CONFLITO"&amp;IF(INDEX('Controle de reservas'!$M$14:$M$2013,BA154)&lt;&gt;"",CHAR(10)&amp;INDEX('Controle de reservas'!$M$14:$M$2013,BA154),"")&amp;IF(INDEX('Controle de reservas'!$N$14:$N$2013,BA154)&lt;&gt;"",CHAR(10)&amp;"Subst.: "&amp;INDEX('Controle de reservas'!$N$14:$N$2013,BA154),"")&amp;IF(AND(ISNUMBER(INDEX('Controle de reservas'!$I$14:$I$2013,BA154)),INDEX('Controle de reservas'!$I$14:$I$2013,BA154)&gt;0,INDEX('Controle de reservas'!$K$14:$K$2013,BA154)&gt;INDEX('Controle de reservas'!$I$14:$I$2013,BA154)),CHAR(10)&amp;"DIVERGÊNCIA DE DATAS",""),IF(INDEX('Controle de reservas'!$L$14:$L$2013,BA154)="Em cobertura","COV",IF(INDEX('Controle de reservas'!$L$14:$L$2013,BA154)="Disponível","DISP",IF(INDEX('Controle de reservas'!$L$14:$L$2013,BA154)="Não utilizado","NU",IF(INDEX('Controle de reservas'!$L$14:$L$2013,BA154)="Folga","F",IF(INDEX('Controle de reservas'!$L$14:$L$2013,BA154)="Ocorrência","O",IF(INDEX('Controle de reservas'!$L$14:$L$2013,BA154)="Programado","PROG",IF(INDEX('Controle de reservas'!$L$14:$L$2013,BA154)="Disponível no posto","DP","SEM SITUAÇÃO")))))))&amp;IF(INDEX('Controle de reservas'!$M$14:$M$2013,BA154)&lt;&gt;"",CHAR(10)&amp;INDEX('Controle de reservas'!$M$14:$M$2013,BA154),IF(OR(INDEX('Controle de reservas'!$L$14:$L$2013,BA154)="Em cobertura",INDEX('Controle de reservas'!$L$14:$L$2013,BA154)="Programado"),CHAR(10)&amp;"SEM LOCAL",""))&amp;IF(INDEX('Controle de reservas'!$N$14:$N$2013,BA154)&lt;&gt;"",CHAR(10)&amp;"Subst.: "&amp;INDEX('Controle de reservas'!$N$14:$N$2013,BA154),"")&amp;IF(AND(ISNUMBER(INDEX('Controle de reservas'!$I$14:$I$2013,BA154)),INDEX('Controle de reservas'!$I$14:$I$2013,BA154)&gt;0,INDEX('Controle de reservas'!$K$14:$K$2013,BA154)&gt;INDEX('Controle de reservas'!$I$14:$I$2013,BA154)),CHAR(10)&amp;"DIVERGÊNCIA DE DATAS","")&amp;IF(INDEX('Controle de reservas'!$P$14:$P$2013,BA154)&lt;&gt;"OK"," !",""))))</f>
      </c>
      <c r="N154" s="15">
        <f ca="1">IF(OR($AQ154=0,N$9="",N$9&lt;$AS154,AND($AT154&lt;&gt;"",N$9&gt;$AT154)),"",IF(BB154=0,"—",IF(INDEX('Controle de reservas'!$P$14:$P$2013,BB154)="DUPLICIDADE NO DIA","CONFLITO"&amp;IF(INDEX('Controle de reservas'!$M$14:$M$2013,BB154)&lt;&gt;"",CHAR(10)&amp;INDEX('Controle de reservas'!$M$14:$M$2013,BB154),"")&amp;IF(INDEX('Controle de reservas'!$N$14:$N$2013,BB154)&lt;&gt;"",CHAR(10)&amp;"Subst.: "&amp;INDEX('Controle de reservas'!$N$14:$N$2013,BB154),"")&amp;IF(AND(ISNUMBER(INDEX('Controle de reservas'!$I$14:$I$2013,BB154)),INDEX('Controle de reservas'!$I$14:$I$2013,BB154)&gt;0,INDEX('Controle de reservas'!$K$14:$K$2013,BB154)&gt;INDEX('Controle de reservas'!$I$14:$I$2013,BB154)),CHAR(10)&amp;"DIVERGÊNCIA DE DATAS",""),IF(INDEX('Controle de reservas'!$L$14:$L$2013,BB154)="Em cobertura","COV",IF(INDEX('Controle de reservas'!$L$14:$L$2013,BB154)="Disponível","DISP",IF(INDEX('Controle de reservas'!$L$14:$L$2013,BB154)="Não utilizado","NU",IF(INDEX('Controle de reservas'!$L$14:$L$2013,BB154)="Folga","F",IF(INDEX('Controle de reservas'!$L$14:$L$2013,BB154)="Ocorrência","O",IF(INDEX('Controle de reservas'!$L$14:$L$2013,BB154)="Programado","PROG",IF(INDEX('Controle de reservas'!$L$14:$L$2013,BB154)="Disponível no posto","DP","SEM SITUAÇÃO")))))))&amp;IF(INDEX('Controle de reservas'!$M$14:$M$2013,BB154)&lt;&gt;"",CHAR(10)&amp;INDEX('Controle de reservas'!$M$14:$M$2013,BB154),IF(OR(INDEX('Controle de reservas'!$L$14:$L$2013,BB154)="Em cobertura",INDEX('Controle de reservas'!$L$14:$L$2013,BB154)="Programado"),CHAR(10)&amp;"SEM LOCAL",""))&amp;IF(INDEX('Controle de reservas'!$N$14:$N$2013,BB154)&lt;&gt;"",CHAR(10)&amp;"Subst.: "&amp;INDEX('Controle de reservas'!$N$14:$N$2013,BB154),"")&amp;IF(AND(ISNUMBER(INDEX('Controle de reservas'!$I$14:$I$2013,BB154)),INDEX('Controle de reservas'!$I$14:$I$2013,BB154)&gt;0,INDEX('Controle de reservas'!$K$14:$K$2013,BB154)&gt;INDEX('Controle de reservas'!$I$14:$I$2013,BB154)),CHAR(10)&amp;"DIVERGÊNCIA DE DATAS","")&amp;IF(INDEX('Controle de reservas'!$P$14:$P$2013,BB154)&lt;&gt;"OK"," !",""))))</f>
      </c>
      <c r="O154" s="15">
        <f ca="1">IF(OR($AQ154=0,O$9="",O$9&lt;$AS154,AND($AT154&lt;&gt;"",O$9&gt;$AT154)),"",IF(BC154=0,"—",IF(INDEX('Controle de reservas'!$P$14:$P$2013,BC154)="DUPLICIDADE NO DIA","CONFLITO"&amp;IF(INDEX('Controle de reservas'!$M$14:$M$2013,BC154)&lt;&gt;"",CHAR(10)&amp;INDEX('Controle de reservas'!$M$14:$M$2013,BC154),"")&amp;IF(INDEX('Controle de reservas'!$N$14:$N$2013,BC154)&lt;&gt;"",CHAR(10)&amp;"Subst.: "&amp;INDEX('Controle de reservas'!$N$14:$N$2013,BC154),"")&amp;IF(AND(ISNUMBER(INDEX('Controle de reservas'!$I$14:$I$2013,BC154)),INDEX('Controle de reservas'!$I$14:$I$2013,BC154)&gt;0,INDEX('Controle de reservas'!$K$14:$K$2013,BC154)&gt;INDEX('Controle de reservas'!$I$14:$I$2013,BC154)),CHAR(10)&amp;"DIVERGÊNCIA DE DATAS",""),IF(INDEX('Controle de reservas'!$L$14:$L$2013,BC154)="Em cobertura","COV",IF(INDEX('Controle de reservas'!$L$14:$L$2013,BC154)="Disponível","DISP",IF(INDEX('Controle de reservas'!$L$14:$L$2013,BC154)="Não utilizado","NU",IF(INDEX('Controle de reservas'!$L$14:$L$2013,BC154)="Folga","F",IF(INDEX('Controle de reservas'!$L$14:$L$2013,BC154)="Ocorrência","O",IF(INDEX('Controle de reservas'!$L$14:$L$2013,BC154)="Programado","PROG",IF(INDEX('Controle de reservas'!$L$14:$L$2013,BC154)="Disponível no posto","DP","SEM SITUAÇÃO")))))))&amp;IF(INDEX('Controle de reservas'!$M$14:$M$2013,BC154)&lt;&gt;"",CHAR(10)&amp;INDEX('Controle de reservas'!$M$14:$M$2013,BC154),IF(OR(INDEX('Controle de reservas'!$L$14:$L$2013,BC154)="Em cobertura",INDEX('Controle de reservas'!$L$14:$L$2013,BC154)="Programado"),CHAR(10)&amp;"SEM LOCAL",""))&amp;IF(INDEX('Controle de reservas'!$N$14:$N$2013,BC154)&lt;&gt;"",CHAR(10)&amp;"Subst.: "&amp;INDEX('Controle de reservas'!$N$14:$N$2013,BC154),"")&amp;IF(AND(ISNUMBER(INDEX('Controle de reservas'!$I$14:$I$2013,BC154)),INDEX('Controle de reservas'!$I$14:$I$2013,BC154)&gt;0,INDEX('Controle de reservas'!$K$14:$K$2013,BC154)&gt;INDEX('Controle de reservas'!$I$14:$I$2013,BC154)),CHAR(10)&amp;"DIVERGÊNCIA DE DATAS","")&amp;IF(INDEX('Controle de reservas'!$P$14:$P$2013,BC154)&lt;&gt;"OK"," !",""))))</f>
      </c>
      <c r="P154" s="15">
        <f ca="1">IF(OR($AQ154=0,P$9="",P$9&lt;$AS154,AND($AT154&lt;&gt;"",P$9&gt;$AT154)),"",IF(BD154=0,"—",IF(INDEX('Controle de reservas'!$P$14:$P$2013,BD154)="DUPLICIDADE NO DIA","CONFLITO"&amp;IF(INDEX('Controle de reservas'!$M$14:$M$2013,BD154)&lt;&gt;"",CHAR(10)&amp;INDEX('Controle de reservas'!$M$14:$M$2013,BD154),"")&amp;IF(INDEX('Controle de reservas'!$N$14:$N$2013,BD154)&lt;&gt;"",CHAR(10)&amp;"Subst.: "&amp;INDEX('Controle de reservas'!$N$14:$N$2013,BD154),"")&amp;IF(AND(ISNUMBER(INDEX('Controle de reservas'!$I$14:$I$2013,BD154)),INDEX('Controle de reservas'!$I$14:$I$2013,BD154)&gt;0,INDEX('Controle de reservas'!$K$14:$K$2013,BD154)&gt;INDEX('Controle de reservas'!$I$14:$I$2013,BD154)),CHAR(10)&amp;"DIVERGÊNCIA DE DATAS",""),IF(INDEX('Controle de reservas'!$L$14:$L$2013,BD154)="Em cobertura","COV",IF(INDEX('Controle de reservas'!$L$14:$L$2013,BD154)="Disponível","DISP",IF(INDEX('Controle de reservas'!$L$14:$L$2013,BD154)="Não utilizado","NU",IF(INDEX('Controle de reservas'!$L$14:$L$2013,BD154)="Folga","F",IF(INDEX('Controle de reservas'!$L$14:$L$2013,BD154)="Ocorrência","O",IF(INDEX('Controle de reservas'!$L$14:$L$2013,BD154)="Programado","PROG",IF(INDEX('Controle de reservas'!$L$14:$L$2013,BD154)="Disponível no posto","DP","SEM SITUAÇÃO")))))))&amp;IF(INDEX('Controle de reservas'!$M$14:$M$2013,BD154)&lt;&gt;"",CHAR(10)&amp;INDEX('Controle de reservas'!$M$14:$M$2013,BD154),IF(OR(INDEX('Controle de reservas'!$L$14:$L$2013,BD154)="Em cobertura",INDEX('Controle de reservas'!$L$14:$L$2013,BD154)="Programado"),CHAR(10)&amp;"SEM LOCAL",""))&amp;IF(INDEX('Controle de reservas'!$N$14:$N$2013,BD154)&lt;&gt;"",CHAR(10)&amp;"Subst.: "&amp;INDEX('Controle de reservas'!$N$14:$N$2013,BD154),"")&amp;IF(AND(ISNUMBER(INDEX('Controle de reservas'!$I$14:$I$2013,BD154)),INDEX('Controle de reservas'!$I$14:$I$2013,BD154)&gt;0,INDEX('Controle de reservas'!$K$14:$K$2013,BD154)&gt;INDEX('Controle de reservas'!$I$14:$I$2013,BD154)),CHAR(10)&amp;"DIVERGÊNCIA DE DATAS","")&amp;IF(INDEX('Controle de reservas'!$P$14:$P$2013,BD154)&lt;&gt;"OK"," !",""))))</f>
      </c>
      <c r="Q154" s="15">
        <f ca="1">IF(OR($AQ154=0,Q$9="",Q$9&lt;$AS154,AND($AT154&lt;&gt;"",Q$9&gt;$AT154)),"",IF(BE154=0,"—",IF(INDEX('Controle de reservas'!$P$14:$P$2013,BE154)="DUPLICIDADE NO DIA","CONFLITO"&amp;IF(INDEX('Controle de reservas'!$M$14:$M$2013,BE154)&lt;&gt;"",CHAR(10)&amp;INDEX('Controle de reservas'!$M$14:$M$2013,BE154),"")&amp;IF(INDEX('Controle de reservas'!$N$14:$N$2013,BE154)&lt;&gt;"",CHAR(10)&amp;"Subst.: "&amp;INDEX('Controle de reservas'!$N$14:$N$2013,BE154),"")&amp;IF(AND(ISNUMBER(INDEX('Controle de reservas'!$I$14:$I$2013,BE154)),INDEX('Controle de reservas'!$I$14:$I$2013,BE154)&gt;0,INDEX('Controle de reservas'!$K$14:$K$2013,BE154)&gt;INDEX('Controle de reservas'!$I$14:$I$2013,BE154)),CHAR(10)&amp;"DIVERGÊNCIA DE DATAS",""),IF(INDEX('Controle de reservas'!$L$14:$L$2013,BE154)="Em cobertura","COV",IF(INDEX('Controle de reservas'!$L$14:$L$2013,BE154)="Disponível","DISP",IF(INDEX('Controle de reservas'!$L$14:$L$2013,BE154)="Não utilizado","NU",IF(INDEX('Controle de reservas'!$L$14:$L$2013,BE154)="Folga","F",IF(INDEX('Controle de reservas'!$L$14:$L$2013,BE154)="Ocorrência","O",IF(INDEX('Controle de reservas'!$L$14:$L$2013,BE154)="Programado","PROG",IF(INDEX('Controle de reservas'!$L$14:$L$2013,BE154)="Disponível no posto","DP","SEM SITUAÇÃO")))))))&amp;IF(INDEX('Controle de reservas'!$M$14:$M$2013,BE154)&lt;&gt;"",CHAR(10)&amp;INDEX('Controle de reservas'!$M$14:$M$2013,BE154),IF(OR(INDEX('Controle de reservas'!$L$14:$L$2013,BE154)="Em cobertura",INDEX('Controle de reservas'!$L$14:$L$2013,BE154)="Programado"),CHAR(10)&amp;"SEM LOCAL",""))&amp;IF(INDEX('Controle de reservas'!$N$14:$N$2013,BE154)&lt;&gt;"",CHAR(10)&amp;"Subst.: "&amp;INDEX('Controle de reservas'!$N$14:$N$2013,BE154),"")&amp;IF(AND(ISNUMBER(INDEX('Controle de reservas'!$I$14:$I$2013,BE154)),INDEX('Controle de reservas'!$I$14:$I$2013,BE154)&gt;0,INDEX('Controle de reservas'!$K$14:$K$2013,BE154)&gt;INDEX('Controle de reservas'!$I$14:$I$2013,BE154)),CHAR(10)&amp;"DIVERGÊNCIA DE DATAS","")&amp;IF(INDEX('Controle de reservas'!$P$14:$P$2013,BE154)&lt;&gt;"OK"," !",""))))</f>
      </c>
      <c r="R154" s="15">
        <f ca="1">IF(OR($AQ154=0,R$9="",R$9&lt;$AS154,AND($AT154&lt;&gt;"",R$9&gt;$AT154)),"",IF(BF154=0,"—",IF(INDEX('Controle de reservas'!$P$14:$P$2013,BF154)="DUPLICIDADE NO DIA","CONFLITO"&amp;IF(INDEX('Controle de reservas'!$M$14:$M$2013,BF154)&lt;&gt;"",CHAR(10)&amp;INDEX('Controle de reservas'!$M$14:$M$2013,BF154),"")&amp;IF(INDEX('Controle de reservas'!$N$14:$N$2013,BF154)&lt;&gt;"",CHAR(10)&amp;"Subst.: "&amp;INDEX('Controle de reservas'!$N$14:$N$2013,BF154),"")&amp;IF(AND(ISNUMBER(INDEX('Controle de reservas'!$I$14:$I$2013,BF154)),INDEX('Controle de reservas'!$I$14:$I$2013,BF154)&gt;0,INDEX('Controle de reservas'!$K$14:$K$2013,BF154)&gt;INDEX('Controle de reservas'!$I$14:$I$2013,BF154)),CHAR(10)&amp;"DIVERGÊNCIA DE DATAS",""),IF(INDEX('Controle de reservas'!$L$14:$L$2013,BF154)="Em cobertura","COV",IF(INDEX('Controle de reservas'!$L$14:$L$2013,BF154)="Disponível","DISP",IF(INDEX('Controle de reservas'!$L$14:$L$2013,BF154)="Não utilizado","NU",IF(INDEX('Controle de reservas'!$L$14:$L$2013,BF154)="Folga","F",IF(INDEX('Controle de reservas'!$L$14:$L$2013,BF154)="Ocorrência","O",IF(INDEX('Controle de reservas'!$L$14:$L$2013,BF154)="Programado","PROG",IF(INDEX('Controle de reservas'!$L$14:$L$2013,BF154)="Disponível no posto","DP","SEM SITUAÇÃO")))))))&amp;IF(INDEX('Controle de reservas'!$M$14:$M$2013,BF154)&lt;&gt;"",CHAR(10)&amp;INDEX('Controle de reservas'!$M$14:$M$2013,BF154),IF(OR(INDEX('Controle de reservas'!$L$14:$L$2013,BF154)="Em cobertura",INDEX('Controle de reservas'!$L$14:$L$2013,BF154)="Programado"),CHAR(10)&amp;"SEM LOCAL",""))&amp;IF(INDEX('Controle de reservas'!$N$14:$N$2013,BF154)&lt;&gt;"",CHAR(10)&amp;"Subst.: "&amp;INDEX('Controle de reservas'!$N$14:$N$2013,BF154),"")&amp;IF(AND(ISNUMBER(INDEX('Controle de reservas'!$I$14:$I$2013,BF154)),INDEX('Controle de reservas'!$I$14:$I$2013,BF154)&gt;0,INDEX('Controle de reservas'!$K$14:$K$2013,BF154)&gt;INDEX('Controle de reservas'!$I$14:$I$2013,BF154)),CHAR(10)&amp;"DIVERGÊNCIA DE DATAS","")&amp;IF(INDEX('Controle de reservas'!$P$14:$P$2013,BF154)&lt;&gt;"OK"," !",""))))</f>
      </c>
      <c r="S154" s="15">
        <f ca="1">IF(OR($AQ154=0,S$9="",S$9&lt;$AS154,AND($AT154&lt;&gt;"",S$9&gt;$AT154)),"",IF(BG154=0,"—",IF(INDEX('Controle de reservas'!$P$14:$P$2013,BG154)="DUPLICIDADE NO DIA","CONFLITO"&amp;IF(INDEX('Controle de reservas'!$M$14:$M$2013,BG154)&lt;&gt;"",CHAR(10)&amp;INDEX('Controle de reservas'!$M$14:$M$2013,BG154),"")&amp;IF(INDEX('Controle de reservas'!$N$14:$N$2013,BG154)&lt;&gt;"",CHAR(10)&amp;"Subst.: "&amp;INDEX('Controle de reservas'!$N$14:$N$2013,BG154),"")&amp;IF(AND(ISNUMBER(INDEX('Controle de reservas'!$I$14:$I$2013,BG154)),INDEX('Controle de reservas'!$I$14:$I$2013,BG154)&gt;0,INDEX('Controle de reservas'!$K$14:$K$2013,BG154)&gt;INDEX('Controle de reservas'!$I$14:$I$2013,BG154)),CHAR(10)&amp;"DIVERGÊNCIA DE DATAS",""),IF(INDEX('Controle de reservas'!$L$14:$L$2013,BG154)="Em cobertura","COV",IF(INDEX('Controle de reservas'!$L$14:$L$2013,BG154)="Disponível","DISP",IF(INDEX('Controle de reservas'!$L$14:$L$2013,BG154)="Não utilizado","NU",IF(INDEX('Controle de reservas'!$L$14:$L$2013,BG154)="Folga","F",IF(INDEX('Controle de reservas'!$L$14:$L$2013,BG154)="Ocorrência","O",IF(INDEX('Controle de reservas'!$L$14:$L$2013,BG154)="Programado","PROG",IF(INDEX('Controle de reservas'!$L$14:$L$2013,BG154)="Disponível no posto","DP","SEM SITUAÇÃO")))))))&amp;IF(INDEX('Controle de reservas'!$M$14:$M$2013,BG154)&lt;&gt;"",CHAR(10)&amp;INDEX('Controle de reservas'!$M$14:$M$2013,BG154),IF(OR(INDEX('Controle de reservas'!$L$14:$L$2013,BG154)="Em cobertura",INDEX('Controle de reservas'!$L$14:$L$2013,BG154)="Programado"),CHAR(10)&amp;"SEM LOCAL",""))&amp;IF(INDEX('Controle de reservas'!$N$14:$N$2013,BG154)&lt;&gt;"",CHAR(10)&amp;"Subst.: "&amp;INDEX('Controle de reservas'!$N$14:$N$2013,BG154),"")&amp;IF(AND(ISNUMBER(INDEX('Controle de reservas'!$I$14:$I$2013,BG154)),INDEX('Controle de reservas'!$I$14:$I$2013,BG154)&gt;0,INDEX('Controle de reservas'!$K$14:$K$2013,BG154)&gt;INDEX('Controle de reservas'!$I$14:$I$2013,BG154)),CHAR(10)&amp;"DIVERGÊNCIA DE DATAS","")&amp;IF(INDEX('Controle de reservas'!$P$14:$P$2013,BG154)&lt;&gt;"OK"," !",""))))</f>
      </c>
      <c r="T154" s="15">
        <f ca="1">IF(OR($AQ154=0,T$9="",T$9&lt;$AS154,AND($AT154&lt;&gt;"",T$9&gt;$AT154)),"",IF(BH154=0,"—",IF(INDEX('Controle de reservas'!$P$14:$P$2013,BH154)="DUPLICIDADE NO DIA","CONFLITO"&amp;IF(INDEX('Controle de reservas'!$M$14:$M$2013,BH154)&lt;&gt;"",CHAR(10)&amp;INDEX('Controle de reservas'!$M$14:$M$2013,BH154),"")&amp;IF(INDEX('Controle de reservas'!$N$14:$N$2013,BH154)&lt;&gt;"",CHAR(10)&amp;"Subst.: "&amp;INDEX('Controle de reservas'!$N$14:$N$2013,BH154),"")&amp;IF(AND(ISNUMBER(INDEX('Controle de reservas'!$I$14:$I$2013,BH154)),INDEX('Controle de reservas'!$I$14:$I$2013,BH154)&gt;0,INDEX('Controle de reservas'!$K$14:$K$2013,BH154)&gt;INDEX('Controle de reservas'!$I$14:$I$2013,BH154)),CHAR(10)&amp;"DIVERGÊNCIA DE DATAS",""),IF(INDEX('Controle de reservas'!$L$14:$L$2013,BH154)="Em cobertura","COV",IF(INDEX('Controle de reservas'!$L$14:$L$2013,BH154)="Disponível","DISP",IF(INDEX('Controle de reservas'!$L$14:$L$2013,BH154)="Não utilizado","NU",IF(INDEX('Controle de reservas'!$L$14:$L$2013,BH154)="Folga","F",IF(INDEX('Controle de reservas'!$L$14:$L$2013,BH154)="Ocorrência","O",IF(INDEX('Controle de reservas'!$L$14:$L$2013,BH154)="Programado","PROG",IF(INDEX('Controle de reservas'!$L$14:$L$2013,BH154)="Disponível no posto","DP","SEM SITUAÇÃO")))))))&amp;IF(INDEX('Controle de reservas'!$M$14:$M$2013,BH154)&lt;&gt;"",CHAR(10)&amp;INDEX('Controle de reservas'!$M$14:$M$2013,BH154),IF(OR(INDEX('Controle de reservas'!$L$14:$L$2013,BH154)="Em cobertura",INDEX('Controle de reservas'!$L$14:$L$2013,BH154)="Programado"),CHAR(10)&amp;"SEM LOCAL",""))&amp;IF(INDEX('Controle de reservas'!$N$14:$N$2013,BH154)&lt;&gt;"",CHAR(10)&amp;"Subst.: "&amp;INDEX('Controle de reservas'!$N$14:$N$2013,BH154),"")&amp;IF(AND(ISNUMBER(INDEX('Controle de reservas'!$I$14:$I$2013,BH154)),INDEX('Controle de reservas'!$I$14:$I$2013,BH154)&gt;0,INDEX('Controle de reservas'!$K$14:$K$2013,BH154)&gt;INDEX('Controle de reservas'!$I$14:$I$2013,BH154)),CHAR(10)&amp;"DIVERGÊNCIA DE DATAS","")&amp;IF(INDEX('Controle de reservas'!$P$14:$P$2013,BH154)&lt;&gt;"OK"," !",""))))</f>
      </c>
      <c r="U154" s="15">
        <f ca="1">IF(OR($AQ154=0,U$9="",U$9&lt;$AS154,AND($AT154&lt;&gt;"",U$9&gt;$AT154)),"",IF(BI154=0,"—",IF(INDEX('Controle de reservas'!$P$14:$P$2013,BI154)="DUPLICIDADE NO DIA","CONFLITO"&amp;IF(INDEX('Controle de reservas'!$M$14:$M$2013,BI154)&lt;&gt;"",CHAR(10)&amp;INDEX('Controle de reservas'!$M$14:$M$2013,BI154),"")&amp;IF(INDEX('Controle de reservas'!$N$14:$N$2013,BI154)&lt;&gt;"",CHAR(10)&amp;"Subst.: "&amp;INDEX('Controle de reservas'!$N$14:$N$2013,BI154),"")&amp;IF(AND(ISNUMBER(INDEX('Controle de reservas'!$I$14:$I$2013,BI154)),INDEX('Controle de reservas'!$I$14:$I$2013,BI154)&gt;0,INDEX('Controle de reservas'!$K$14:$K$2013,BI154)&gt;INDEX('Controle de reservas'!$I$14:$I$2013,BI154)),CHAR(10)&amp;"DIVERGÊNCIA DE DATAS",""),IF(INDEX('Controle de reservas'!$L$14:$L$2013,BI154)="Em cobertura","COV",IF(INDEX('Controle de reservas'!$L$14:$L$2013,BI154)="Disponível","DISP",IF(INDEX('Controle de reservas'!$L$14:$L$2013,BI154)="Não utilizado","NU",IF(INDEX('Controle de reservas'!$L$14:$L$2013,BI154)="Folga","F",IF(INDEX('Controle de reservas'!$L$14:$L$2013,BI154)="Ocorrência","O",IF(INDEX('Controle de reservas'!$L$14:$L$2013,BI154)="Programado","PROG",IF(INDEX('Controle de reservas'!$L$14:$L$2013,BI154)="Disponível no posto","DP","SEM SITUAÇÃO")))))))&amp;IF(INDEX('Controle de reservas'!$M$14:$M$2013,BI154)&lt;&gt;"",CHAR(10)&amp;INDEX('Controle de reservas'!$M$14:$M$2013,BI154),IF(OR(INDEX('Controle de reservas'!$L$14:$L$2013,BI154)="Em cobertura",INDEX('Controle de reservas'!$L$14:$L$2013,BI154)="Programado"),CHAR(10)&amp;"SEM LOCAL",""))&amp;IF(INDEX('Controle de reservas'!$N$14:$N$2013,BI154)&lt;&gt;"",CHAR(10)&amp;"Subst.: "&amp;INDEX('Controle de reservas'!$N$14:$N$2013,BI154),"")&amp;IF(AND(ISNUMBER(INDEX('Controle de reservas'!$I$14:$I$2013,BI154)),INDEX('Controle de reservas'!$I$14:$I$2013,BI154)&gt;0,INDEX('Controle de reservas'!$K$14:$K$2013,BI154)&gt;INDEX('Controle de reservas'!$I$14:$I$2013,BI154)),CHAR(10)&amp;"DIVERGÊNCIA DE DATAS","")&amp;IF(INDEX('Controle de reservas'!$P$14:$P$2013,BI154)&lt;&gt;"OK"," !",""))))</f>
      </c>
      <c r="V154" s="15">
        <f ca="1">IF(OR($AQ154=0,V$9="",V$9&lt;$AS154,AND($AT154&lt;&gt;"",V$9&gt;$AT154)),"",IF(BJ154=0,"—",IF(INDEX('Controle de reservas'!$P$14:$P$2013,BJ154)="DUPLICIDADE NO DIA","CONFLITO"&amp;IF(INDEX('Controle de reservas'!$M$14:$M$2013,BJ154)&lt;&gt;"",CHAR(10)&amp;INDEX('Controle de reservas'!$M$14:$M$2013,BJ154),"")&amp;IF(INDEX('Controle de reservas'!$N$14:$N$2013,BJ154)&lt;&gt;"",CHAR(10)&amp;"Subst.: "&amp;INDEX('Controle de reservas'!$N$14:$N$2013,BJ154),"")&amp;IF(AND(ISNUMBER(INDEX('Controle de reservas'!$I$14:$I$2013,BJ154)),INDEX('Controle de reservas'!$I$14:$I$2013,BJ154)&gt;0,INDEX('Controle de reservas'!$K$14:$K$2013,BJ154)&gt;INDEX('Controle de reservas'!$I$14:$I$2013,BJ154)),CHAR(10)&amp;"DIVERGÊNCIA DE DATAS",""),IF(INDEX('Controle de reservas'!$L$14:$L$2013,BJ154)="Em cobertura","COV",IF(INDEX('Controle de reservas'!$L$14:$L$2013,BJ154)="Disponível","DISP",IF(INDEX('Controle de reservas'!$L$14:$L$2013,BJ154)="Não utilizado","NU",IF(INDEX('Controle de reservas'!$L$14:$L$2013,BJ154)="Folga","F",IF(INDEX('Controle de reservas'!$L$14:$L$2013,BJ154)="Ocorrência","O",IF(INDEX('Controle de reservas'!$L$14:$L$2013,BJ154)="Programado","PROG",IF(INDEX('Controle de reservas'!$L$14:$L$2013,BJ154)="Disponível no posto","DP","SEM SITUAÇÃO")))))))&amp;IF(INDEX('Controle de reservas'!$M$14:$M$2013,BJ154)&lt;&gt;"",CHAR(10)&amp;INDEX('Controle de reservas'!$M$14:$M$2013,BJ154),IF(OR(INDEX('Controle de reservas'!$L$14:$L$2013,BJ154)="Em cobertura",INDEX('Controle de reservas'!$L$14:$L$2013,BJ154)="Programado"),CHAR(10)&amp;"SEM LOCAL",""))&amp;IF(INDEX('Controle de reservas'!$N$14:$N$2013,BJ154)&lt;&gt;"",CHAR(10)&amp;"Subst.: "&amp;INDEX('Controle de reservas'!$N$14:$N$2013,BJ154),"")&amp;IF(AND(ISNUMBER(INDEX('Controle de reservas'!$I$14:$I$2013,BJ154)),INDEX('Controle de reservas'!$I$14:$I$2013,BJ154)&gt;0,INDEX('Controle de reservas'!$K$14:$K$2013,BJ154)&gt;INDEX('Controle de reservas'!$I$14:$I$2013,BJ154)),CHAR(10)&amp;"DIVERGÊNCIA DE DATAS","")&amp;IF(INDEX('Controle de reservas'!$P$14:$P$2013,BJ154)&lt;&gt;"OK"," !",""))))</f>
      </c>
      <c r="W154" s="15">
        <f ca="1">IF(OR($AQ154=0,W$9="",W$9&lt;$AS154,AND($AT154&lt;&gt;"",W$9&gt;$AT154)),"",IF(BK154=0,"—",IF(INDEX('Controle de reservas'!$P$14:$P$2013,BK154)="DUPLICIDADE NO DIA","CONFLITO"&amp;IF(INDEX('Controle de reservas'!$M$14:$M$2013,BK154)&lt;&gt;"",CHAR(10)&amp;INDEX('Controle de reservas'!$M$14:$M$2013,BK154),"")&amp;IF(INDEX('Controle de reservas'!$N$14:$N$2013,BK154)&lt;&gt;"",CHAR(10)&amp;"Subst.: "&amp;INDEX('Controle de reservas'!$N$14:$N$2013,BK154),"")&amp;IF(AND(ISNUMBER(INDEX('Controle de reservas'!$I$14:$I$2013,BK154)),INDEX('Controle de reservas'!$I$14:$I$2013,BK154)&gt;0,INDEX('Controle de reservas'!$K$14:$K$2013,BK154)&gt;INDEX('Controle de reservas'!$I$14:$I$2013,BK154)),CHAR(10)&amp;"DIVERGÊNCIA DE DATAS",""),IF(INDEX('Controle de reservas'!$L$14:$L$2013,BK154)="Em cobertura","COV",IF(INDEX('Controle de reservas'!$L$14:$L$2013,BK154)="Disponível","DISP",IF(INDEX('Controle de reservas'!$L$14:$L$2013,BK154)="Não utilizado","NU",IF(INDEX('Controle de reservas'!$L$14:$L$2013,BK154)="Folga","F",IF(INDEX('Controle de reservas'!$L$14:$L$2013,BK154)="Ocorrência","O",IF(INDEX('Controle de reservas'!$L$14:$L$2013,BK154)="Programado","PROG",IF(INDEX('Controle de reservas'!$L$14:$L$2013,BK154)="Disponível no posto","DP","SEM SITUAÇÃO")))))))&amp;IF(INDEX('Controle de reservas'!$M$14:$M$2013,BK154)&lt;&gt;"",CHAR(10)&amp;INDEX('Controle de reservas'!$M$14:$M$2013,BK154),IF(OR(INDEX('Controle de reservas'!$L$14:$L$2013,BK154)="Em cobertura",INDEX('Controle de reservas'!$L$14:$L$2013,BK154)="Programado"),CHAR(10)&amp;"SEM LOCAL",""))&amp;IF(INDEX('Controle de reservas'!$N$14:$N$2013,BK154)&lt;&gt;"",CHAR(10)&amp;"Subst.: "&amp;INDEX('Controle de reservas'!$N$14:$N$2013,BK154),"")&amp;IF(AND(ISNUMBER(INDEX('Controle de reservas'!$I$14:$I$2013,BK154)),INDEX('Controle de reservas'!$I$14:$I$2013,BK154)&gt;0,INDEX('Controle de reservas'!$K$14:$K$2013,BK154)&gt;INDEX('Controle de reservas'!$I$14:$I$2013,BK154)),CHAR(10)&amp;"DIVERGÊNCIA DE DATAS","")&amp;IF(INDEX('Controle de reservas'!$P$14:$P$2013,BK154)&lt;&gt;"OK"," !",""))))</f>
      </c>
      <c r="X154" s="15">
        <f ca="1">IF(OR($AQ154=0,X$9="",X$9&lt;$AS154,AND($AT154&lt;&gt;"",X$9&gt;$AT154)),"",IF(BL154=0,"—",IF(INDEX('Controle de reservas'!$P$14:$P$2013,BL154)="DUPLICIDADE NO DIA","CONFLITO"&amp;IF(INDEX('Controle de reservas'!$M$14:$M$2013,BL154)&lt;&gt;"",CHAR(10)&amp;INDEX('Controle de reservas'!$M$14:$M$2013,BL154),"")&amp;IF(INDEX('Controle de reservas'!$N$14:$N$2013,BL154)&lt;&gt;"",CHAR(10)&amp;"Subst.: "&amp;INDEX('Controle de reservas'!$N$14:$N$2013,BL154),"")&amp;IF(AND(ISNUMBER(INDEX('Controle de reservas'!$I$14:$I$2013,BL154)),INDEX('Controle de reservas'!$I$14:$I$2013,BL154)&gt;0,INDEX('Controle de reservas'!$K$14:$K$2013,BL154)&gt;INDEX('Controle de reservas'!$I$14:$I$2013,BL154)),CHAR(10)&amp;"DIVERGÊNCIA DE DATAS",""),IF(INDEX('Controle de reservas'!$L$14:$L$2013,BL154)="Em cobertura","COV",IF(INDEX('Controle de reservas'!$L$14:$L$2013,BL154)="Disponível","DISP",IF(INDEX('Controle de reservas'!$L$14:$L$2013,BL154)="Não utilizado","NU",IF(INDEX('Controle de reservas'!$L$14:$L$2013,BL154)="Folga","F",IF(INDEX('Controle de reservas'!$L$14:$L$2013,BL154)="Ocorrência","O",IF(INDEX('Controle de reservas'!$L$14:$L$2013,BL154)="Programado","PROG",IF(INDEX('Controle de reservas'!$L$14:$L$2013,BL154)="Disponível no posto","DP","SEM SITUAÇÃO")))))))&amp;IF(INDEX('Controle de reservas'!$M$14:$M$2013,BL154)&lt;&gt;"",CHAR(10)&amp;INDEX('Controle de reservas'!$M$14:$M$2013,BL154),IF(OR(INDEX('Controle de reservas'!$L$14:$L$2013,BL154)="Em cobertura",INDEX('Controle de reservas'!$L$14:$L$2013,BL154)="Programado"),CHAR(10)&amp;"SEM LOCAL",""))&amp;IF(INDEX('Controle de reservas'!$N$14:$N$2013,BL154)&lt;&gt;"",CHAR(10)&amp;"Subst.: "&amp;INDEX('Controle de reservas'!$N$14:$N$2013,BL154),"")&amp;IF(AND(ISNUMBER(INDEX('Controle de reservas'!$I$14:$I$2013,BL154)),INDEX('Controle de reservas'!$I$14:$I$2013,BL154)&gt;0,INDEX('Controle de reservas'!$K$14:$K$2013,BL154)&gt;INDEX('Controle de reservas'!$I$14:$I$2013,BL154)),CHAR(10)&amp;"DIVERGÊNCIA DE DATAS","")&amp;IF(INDEX('Controle de reservas'!$P$14:$P$2013,BL154)&lt;&gt;"OK"," !",""))))</f>
      </c>
      <c r="Y154" s="15">
        <f ca="1">IF(OR($AQ154=0,Y$9="",Y$9&lt;$AS154,AND($AT154&lt;&gt;"",Y$9&gt;$AT154)),"",IF(BM154=0,"—",IF(INDEX('Controle de reservas'!$P$14:$P$2013,BM154)="DUPLICIDADE NO DIA","CONFLITO"&amp;IF(INDEX('Controle de reservas'!$M$14:$M$2013,BM154)&lt;&gt;"",CHAR(10)&amp;INDEX('Controle de reservas'!$M$14:$M$2013,BM154),"")&amp;IF(INDEX('Controle de reservas'!$N$14:$N$2013,BM154)&lt;&gt;"",CHAR(10)&amp;"Subst.: "&amp;INDEX('Controle de reservas'!$N$14:$N$2013,BM154),"")&amp;IF(AND(ISNUMBER(INDEX('Controle de reservas'!$I$14:$I$2013,BM154)),INDEX('Controle de reservas'!$I$14:$I$2013,BM154)&gt;0,INDEX('Controle de reservas'!$K$14:$K$2013,BM154)&gt;INDEX('Controle de reservas'!$I$14:$I$2013,BM154)),CHAR(10)&amp;"DIVERGÊNCIA DE DATAS",""),IF(INDEX('Controle de reservas'!$L$14:$L$2013,BM154)="Em cobertura","COV",IF(INDEX('Controle de reservas'!$L$14:$L$2013,BM154)="Disponível","DISP",IF(INDEX('Controle de reservas'!$L$14:$L$2013,BM154)="Não utilizado","NU",IF(INDEX('Controle de reservas'!$L$14:$L$2013,BM154)="Folga","F",IF(INDEX('Controle de reservas'!$L$14:$L$2013,BM154)="Ocorrência","O",IF(INDEX('Controle de reservas'!$L$14:$L$2013,BM154)="Programado","PROG",IF(INDEX('Controle de reservas'!$L$14:$L$2013,BM154)="Disponível no posto","DP","SEM SITUAÇÃO")))))))&amp;IF(INDEX('Controle de reservas'!$M$14:$M$2013,BM154)&lt;&gt;"",CHAR(10)&amp;INDEX('Controle de reservas'!$M$14:$M$2013,BM154),IF(OR(INDEX('Controle de reservas'!$L$14:$L$2013,BM154)="Em cobertura",INDEX('Controle de reservas'!$L$14:$L$2013,BM154)="Programado"),CHAR(10)&amp;"SEM LOCAL",""))&amp;IF(INDEX('Controle de reservas'!$N$14:$N$2013,BM154)&lt;&gt;"",CHAR(10)&amp;"Subst.: "&amp;INDEX('Controle de reservas'!$N$14:$N$2013,BM154),"")&amp;IF(AND(ISNUMBER(INDEX('Controle de reservas'!$I$14:$I$2013,BM154)),INDEX('Controle de reservas'!$I$14:$I$2013,BM154)&gt;0,INDEX('Controle de reservas'!$K$14:$K$2013,BM154)&gt;INDEX('Controle de reservas'!$I$14:$I$2013,BM154)),CHAR(10)&amp;"DIVERGÊNCIA DE DATAS","")&amp;IF(INDEX('Controle de reservas'!$P$14:$P$2013,BM154)&lt;&gt;"OK"," !",""))))</f>
      </c>
      <c r="Z154" s="15">
        <f ca="1">IF(OR($AQ154=0,Z$9="",Z$9&lt;$AS154,AND($AT154&lt;&gt;"",Z$9&gt;$AT154)),"",IF(BN154=0,"—",IF(INDEX('Controle de reservas'!$P$14:$P$2013,BN154)="DUPLICIDADE NO DIA","CONFLITO"&amp;IF(INDEX('Controle de reservas'!$M$14:$M$2013,BN154)&lt;&gt;"",CHAR(10)&amp;INDEX('Controle de reservas'!$M$14:$M$2013,BN154),"")&amp;IF(INDEX('Controle de reservas'!$N$14:$N$2013,BN154)&lt;&gt;"",CHAR(10)&amp;"Subst.: "&amp;INDEX('Controle de reservas'!$N$14:$N$2013,BN154),"")&amp;IF(AND(ISNUMBER(INDEX('Controle de reservas'!$I$14:$I$2013,BN154)),INDEX('Controle de reservas'!$I$14:$I$2013,BN154)&gt;0,INDEX('Controle de reservas'!$K$14:$K$2013,BN154)&gt;INDEX('Controle de reservas'!$I$14:$I$2013,BN154)),CHAR(10)&amp;"DIVERGÊNCIA DE DATAS",""),IF(INDEX('Controle de reservas'!$L$14:$L$2013,BN154)="Em cobertura","COV",IF(INDEX('Controle de reservas'!$L$14:$L$2013,BN154)="Disponível","DISP",IF(INDEX('Controle de reservas'!$L$14:$L$2013,BN154)="Não utilizado","NU",IF(INDEX('Controle de reservas'!$L$14:$L$2013,BN154)="Folga","F",IF(INDEX('Controle de reservas'!$L$14:$L$2013,BN154)="Ocorrência","O",IF(INDEX('Controle de reservas'!$L$14:$L$2013,BN154)="Programado","PROG",IF(INDEX('Controle de reservas'!$L$14:$L$2013,BN154)="Disponível no posto","DP","SEM SITUAÇÃO")))))))&amp;IF(INDEX('Controle de reservas'!$M$14:$M$2013,BN154)&lt;&gt;"",CHAR(10)&amp;INDEX('Controle de reservas'!$M$14:$M$2013,BN154),IF(OR(INDEX('Controle de reservas'!$L$14:$L$2013,BN154)="Em cobertura",INDEX('Controle de reservas'!$L$14:$L$2013,BN154)="Programado"),CHAR(10)&amp;"SEM LOCAL",""))&amp;IF(INDEX('Controle de reservas'!$N$14:$N$2013,BN154)&lt;&gt;"",CHAR(10)&amp;"Subst.: "&amp;INDEX('Controle de reservas'!$N$14:$N$2013,BN154),"")&amp;IF(AND(ISNUMBER(INDEX('Controle de reservas'!$I$14:$I$2013,BN154)),INDEX('Controle de reservas'!$I$14:$I$2013,BN154)&gt;0,INDEX('Controle de reservas'!$K$14:$K$2013,BN154)&gt;INDEX('Controle de reservas'!$I$14:$I$2013,BN154)),CHAR(10)&amp;"DIVERGÊNCIA DE DATAS","")&amp;IF(INDEX('Controle de reservas'!$P$14:$P$2013,BN154)&lt;&gt;"OK"," !",""))))</f>
      </c>
      <c r="AA154" s="15">
        <f ca="1">IF(OR($AQ154=0,AA$9="",AA$9&lt;$AS154,AND($AT154&lt;&gt;"",AA$9&gt;$AT154)),"",IF(BO154=0,"—",IF(INDEX('Controle de reservas'!$P$14:$P$2013,BO154)="DUPLICIDADE NO DIA","CONFLITO"&amp;IF(INDEX('Controle de reservas'!$M$14:$M$2013,BO154)&lt;&gt;"",CHAR(10)&amp;INDEX('Controle de reservas'!$M$14:$M$2013,BO154),"")&amp;IF(INDEX('Controle de reservas'!$N$14:$N$2013,BO154)&lt;&gt;"",CHAR(10)&amp;"Subst.: "&amp;INDEX('Controle de reservas'!$N$14:$N$2013,BO154),"")&amp;IF(AND(ISNUMBER(INDEX('Controle de reservas'!$I$14:$I$2013,BO154)),INDEX('Controle de reservas'!$I$14:$I$2013,BO154)&gt;0,INDEX('Controle de reservas'!$K$14:$K$2013,BO154)&gt;INDEX('Controle de reservas'!$I$14:$I$2013,BO154)),CHAR(10)&amp;"DIVERGÊNCIA DE DATAS",""),IF(INDEX('Controle de reservas'!$L$14:$L$2013,BO154)="Em cobertura","COV",IF(INDEX('Controle de reservas'!$L$14:$L$2013,BO154)="Disponível","DISP",IF(INDEX('Controle de reservas'!$L$14:$L$2013,BO154)="Não utilizado","NU",IF(INDEX('Controle de reservas'!$L$14:$L$2013,BO154)="Folga","F",IF(INDEX('Controle de reservas'!$L$14:$L$2013,BO154)="Ocorrência","O",IF(INDEX('Controle de reservas'!$L$14:$L$2013,BO154)="Programado","PROG",IF(INDEX('Controle de reservas'!$L$14:$L$2013,BO154)="Disponível no posto","DP","SEM SITUAÇÃO")))))))&amp;IF(INDEX('Controle de reservas'!$M$14:$M$2013,BO154)&lt;&gt;"",CHAR(10)&amp;INDEX('Controle de reservas'!$M$14:$M$2013,BO154),IF(OR(INDEX('Controle de reservas'!$L$14:$L$2013,BO154)="Em cobertura",INDEX('Controle de reservas'!$L$14:$L$2013,BO154)="Programado"),CHAR(10)&amp;"SEM LOCAL",""))&amp;IF(INDEX('Controle de reservas'!$N$14:$N$2013,BO154)&lt;&gt;"",CHAR(10)&amp;"Subst.: "&amp;INDEX('Controle de reservas'!$N$14:$N$2013,BO154),"")&amp;IF(AND(ISNUMBER(INDEX('Controle de reservas'!$I$14:$I$2013,BO154)),INDEX('Controle de reservas'!$I$14:$I$2013,BO154)&gt;0,INDEX('Controle de reservas'!$K$14:$K$2013,BO154)&gt;INDEX('Controle de reservas'!$I$14:$I$2013,BO154)),CHAR(10)&amp;"DIVERGÊNCIA DE DATAS","")&amp;IF(INDEX('Controle de reservas'!$P$14:$P$2013,BO154)&lt;&gt;"OK"," !",""))))</f>
      </c>
      <c r="AB154" s="15">
        <f ca="1">IF(OR($AQ154=0,AB$9="",AB$9&lt;$AS154,AND($AT154&lt;&gt;"",AB$9&gt;$AT154)),"",IF(BP154=0,"—",IF(INDEX('Controle de reservas'!$P$14:$P$2013,BP154)="DUPLICIDADE NO DIA","CONFLITO"&amp;IF(INDEX('Controle de reservas'!$M$14:$M$2013,BP154)&lt;&gt;"",CHAR(10)&amp;INDEX('Controle de reservas'!$M$14:$M$2013,BP154),"")&amp;IF(INDEX('Controle de reservas'!$N$14:$N$2013,BP154)&lt;&gt;"",CHAR(10)&amp;"Subst.: "&amp;INDEX('Controle de reservas'!$N$14:$N$2013,BP154),"")&amp;IF(AND(ISNUMBER(INDEX('Controle de reservas'!$I$14:$I$2013,BP154)),INDEX('Controle de reservas'!$I$14:$I$2013,BP154)&gt;0,INDEX('Controle de reservas'!$K$14:$K$2013,BP154)&gt;INDEX('Controle de reservas'!$I$14:$I$2013,BP154)),CHAR(10)&amp;"DIVERGÊNCIA DE DATAS",""),IF(INDEX('Controle de reservas'!$L$14:$L$2013,BP154)="Em cobertura","COV",IF(INDEX('Controle de reservas'!$L$14:$L$2013,BP154)="Disponível","DISP",IF(INDEX('Controle de reservas'!$L$14:$L$2013,BP154)="Não utilizado","NU",IF(INDEX('Controle de reservas'!$L$14:$L$2013,BP154)="Folga","F",IF(INDEX('Controle de reservas'!$L$14:$L$2013,BP154)="Ocorrência","O",IF(INDEX('Controle de reservas'!$L$14:$L$2013,BP154)="Programado","PROG",IF(INDEX('Controle de reservas'!$L$14:$L$2013,BP154)="Disponível no posto","DP","SEM SITUAÇÃO")))))))&amp;IF(INDEX('Controle de reservas'!$M$14:$M$2013,BP154)&lt;&gt;"",CHAR(10)&amp;INDEX('Controle de reservas'!$M$14:$M$2013,BP154),IF(OR(INDEX('Controle de reservas'!$L$14:$L$2013,BP154)="Em cobertura",INDEX('Controle de reservas'!$L$14:$L$2013,BP154)="Programado"),CHAR(10)&amp;"SEM LOCAL",""))&amp;IF(INDEX('Controle de reservas'!$N$14:$N$2013,BP154)&lt;&gt;"",CHAR(10)&amp;"Subst.: "&amp;INDEX('Controle de reservas'!$N$14:$N$2013,BP154),"")&amp;IF(AND(ISNUMBER(INDEX('Controle de reservas'!$I$14:$I$2013,BP154)),INDEX('Controle de reservas'!$I$14:$I$2013,BP154)&gt;0,INDEX('Controle de reservas'!$K$14:$K$2013,BP154)&gt;INDEX('Controle de reservas'!$I$14:$I$2013,BP154)),CHAR(10)&amp;"DIVERGÊNCIA DE DATAS","")&amp;IF(INDEX('Controle de reservas'!$P$14:$P$2013,BP154)&lt;&gt;"OK"," !",""))))</f>
      </c>
      <c r="AC154" s="15">
        <f ca="1">IF(OR($AQ154=0,AC$9="",AC$9&lt;$AS154,AND($AT154&lt;&gt;"",AC$9&gt;$AT154)),"",IF(BQ154=0,"—",IF(INDEX('Controle de reservas'!$P$14:$P$2013,BQ154)="DUPLICIDADE NO DIA","CONFLITO"&amp;IF(INDEX('Controle de reservas'!$M$14:$M$2013,BQ154)&lt;&gt;"",CHAR(10)&amp;INDEX('Controle de reservas'!$M$14:$M$2013,BQ154),"")&amp;IF(INDEX('Controle de reservas'!$N$14:$N$2013,BQ154)&lt;&gt;"",CHAR(10)&amp;"Subst.: "&amp;INDEX('Controle de reservas'!$N$14:$N$2013,BQ154),"")&amp;IF(AND(ISNUMBER(INDEX('Controle de reservas'!$I$14:$I$2013,BQ154)),INDEX('Controle de reservas'!$I$14:$I$2013,BQ154)&gt;0,INDEX('Controle de reservas'!$K$14:$K$2013,BQ154)&gt;INDEX('Controle de reservas'!$I$14:$I$2013,BQ154)),CHAR(10)&amp;"DIVERGÊNCIA DE DATAS",""),IF(INDEX('Controle de reservas'!$L$14:$L$2013,BQ154)="Em cobertura","COV",IF(INDEX('Controle de reservas'!$L$14:$L$2013,BQ154)="Disponível","DISP",IF(INDEX('Controle de reservas'!$L$14:$L$2013,BQ154)="Não utilizado","NU",IF(INDEX('Controle de reservas'!$L$14:$L$2013,BQ154)="Folga","F",IF(INDEX('Controle de reservas'!$L$14:$L$2013,BQ154)="Ocorrência","O",IF(INDEX('Controle de reservas'!$L$14:$L$2013,BQ154)="Programado","PROG",IF(INDEX('Controle de reservas'!$L$14:$L$2013,BQ154)="Disponível no posto","DP","SEM SITUAÇÃO")))))))&amp;IF(INDEX('Controle de reservas'!$M$14:$M$2013,BQ154)&lt;&gt;"",CHAR(10)&amp;INDEX('Controle de reservas'!$M$14:$M$2013,BQ154),IF(OR(INDEX('Controle de reservas'!$L$14:$L$2013,BQ154)="Em cobertura",INDEX('Controle de reservas'!$L$14:$L$2013,BQ154)="Programado"),CHAR(10)&amp;"SEM LOCAL",""))&amp;IF(INDEX('Controle de reservas'!$N$14:$N$2013,BQ154)&lt;&gt;"",CHAR(10)&amp;"Subst.: "&amp;INDEX('Controle de reservas'!$N$14:$N$2013,BQ154),"")&amp;IF(AND(ISNUMBER(INDEX('Controle de reservas'!$I$14:$I$2013,BQ154)),INDEX('Controle de reservas'!$I$14:$I$2013,BQ154)&gt;0,INDEX('Controle de reservas'!$K$14:$K$2013,BQ154)&gt;INDEX('Controle de reservas'!$I$14:$I$2013,BQ154)),CHAR(10)&amp;"DIVERGÊNCIA DE DATAS","")&amp;IF(INDEX('Controle de reservas'!$P$14:$P$2013,BQ154)&lt;&gt;"OK"," !",""))))</f>
      </c>
      <c r="AD154" s="15">
        <f ca="1">IF(OR($AQ154=0,AD$9="",AD$9&lt;$AS154,AND($AT154&lt;&gt;"",AD$9&gt;$AT154)),"",IF(BR154=0,"—",IF(INDEX('Controle de reservas'!$P$14:$P$2013,BR154)="DUPLICIDADE NO DIA","CONFLITO"&amp;IF(INDEX('Controle de reservas'!$M$14:$M$2013,BR154)&lt;&gt;"",CHAR(10)&amp;INDEX('Controle de reservas'!$M$14:$M$2013,BR154),"")&amp;IF(INDEX('Controle de reservas'!$N$14:$N$2013,BR154)&lt;&gt;"",CHAR(10)&amp;"Subst.: "&amp;INDEX('Controle de reservas'!$N$14:$N$2013,BR154),"")&amp;IF(AND(ISNUMBER(INDEX('Controle de reservas'!$I$14:$I$2013,BR154)),INDEX('Controle de reservas'!$I$14:$I$2013,BR154)&gt;0,INDEX('Controle de reservas'!$K$14:$K$2013,BR154)&gt;INDEX('Controle de reservas'!$I$14:$I$2013,BR154)),CHAR(10)&amp;"DIVERGÊNCIA DE DATAS",""),IF(INDEX('Controle de reservas'!$L$14:$L$2013,BR154)="Em cobertura","COV",IF(INDEX('Controle de reservas'!$L$14:$L$2013,BR154)="Disponível","DISP",IF(INDEX('Controle de reservas'!$L$14:$L$2013,BR154)="Não utilizado","NU",IF(INDEX('Controle de reservas'!$L$14:$L$2013,BR154)="Folga","F",IF(INDEX('Controle de reservas'!$L$14:$L$2013,BR154)="Ocorrência","O",IF(INDEX('Controle de reservas'!$L$14:$L$2013,BR154)="Programado","PROG",IF(INDEX('Controle de reservas'!$L$14:$L$2013,BR154)="Disponível no posto","DP","SEM SITUAÇÃO")))))))&amp;IF(INDEX('Controle de reservas'!$M$14:$M$2013,BR154)&lt;&gt;"",CHAR(10)&amp;INDEX('Controle de reservas'!$M$14:$M$2013,BR154),IF(OR(INDEX('Controle de reservas'!$L$14:$L$2013,BR154)="Em cobertura",INDEX('Controle de reservas'!$L$14:$L$2013,BR154)="Programado"),CHAR(10)&amp;"SEM LOCAL",""))&amp;IF(INDEX('Controle de reservas'!$N$14:$N$2013,BR154)&lt;&gt;"",CHAR(10)&amp;"Subst.: "&amp;INDEX('Controle de reservas'!$N$14:$N$2013,BR154),"")&amp;IF(AND(ISNUMBER(INDEX('Controle de reservas'!$I$14:$I$2013,BR154)),INDEX('Controle de reservas'!$I$14:$I$2013,BR154)&gt;0,INDEX('Controle de reservas'!$K$14:$K$2013,BR154)&gt;INDEX('Controle de reservas'!$I$14:$I$2013,BR154)),CHAR(10)&amp;"DIVERGÊNCIA DE DATAS","")&amp;IF(INDEX('Controle de reservas'!$P$14:$P$2013,BR154)&lt;&gt;"OK"," !",""))))</f>
      </c>
      <c r="AE154" s="15">
        <f ca="1">IF(OR($AQ154=0,AE$9="",AE$9&lt;$AS154,AND($AT154&lt;&gt;"",AE$9&gt;$AT154)),"",IF(BS154=0,"—",IF(INDEX('Controle de reservas'!$P$14:$P$2013,BS154)="DUPLICIDADE NO DIA","CONFLITO"&amp;IF(INDEX('Controle de reservas'!$M$14:$M$2013,BS154)&lt;&gt;"",CHAR(10)&amp;INDEX('Controle de reservas'!$M$14:$M$2013,BS154),"")&amp;IF(INDEX('Controle de reservas'!$N$14:$N$2013,BS154)&lt;&gt;"",CHAR(10)&amp;"Subst.: "&amp;INDEX('Controle de reservas'!$N$14:$N$2013,BS154),"")&amp;IF(AND(ISNUMBER(INDEX('Controle de reservas'!$I$14:$I$2013,BS154)),INDEX('Controle de reservas'!$I$14:$I$2013,BS154)&gt;0,INDEX('Controle de reservas'!$K$14:$K$2013,BS154)&gt;INDEX('Controle de reservas'!$I$14:$I$2013,BS154)),CHAR(10)&amp;"DIVERGÊNCIA DE DATAS",""),IF(INDEX('Controle de reservas'!$L$14:$L$2013,BS154)="Em cobertura","COV",IF(INDEX('Controle de reservas'!$L$14:$L$2013,BS154)="Disponível","DISP",IF(INDEX('Controle de reservas'!$L$14:$L$2013,BS154)="Não utilizado","NU",IF(INDEX('Controle de reservas'!$L$14:$L$2013,BS154)="Folga","F",IF(INDEX('Controle de reservas'!$L$14:$L$2013,BS154)="Ocorrência","O",IF(INDEX('Controle de reservas'!$L$14:$L$2013,BS154)="Programado","PROG",IF(INDEX('Controle de reservas'!$L$14:$L$2013,BS154)="Disponível no posto","DP","SEM SITUAÇÃO")))))))&amp;IF(INDEX('Controle de reservas'!$M$14:$M$2013,BS154)&lt;&gt;"",CHAR(10)&amp;INDEX('Controle de reservas'!$M$14:$M$2013,BS154),IF(OR(INDEX('Controle de reservas'!$L$14:$L$2013,BS154)="Em cobertura",INDEX('Controle de reservas'!$L$14:$L$2013,BS154)="Programado"),CHAR(10)&amp;"SEM LOCAL",""))&amp;IF(INDEX('Controle de reservas'!$N$14:$N$2013,BS154)&lt;&gt;"",CHAR(10)&amp;"Subst.: "&amp;INDEX('Controle de reservas'!$N$14:$N$2013,BS154),"")&amp;IF(AND(ISNUMBER(INDEX('Controle de reservas'!$I$14:$I$2013,BS154)),INDEX('Controle de reservas'!$I$14:$I$2013,BS154)&gt;0,INDEX('Controle de reservas'!$K$14:$K$2013,BS154)&gt;INDEX('Controle de reservas'!$I$14:$I$2013,BS154)),CHAR(10)&amp;"DIVERGÊNCIA DE DATAS","")&amp;IF(INDEX('Controle de reservas'!$P$14:$P$2013,BS154)&lt;&gt;"OK"," !",""))))</f>
      </c>
      <c r="AF154" s="15">
        <f ca="1">IF(OR($AQ154=0,AF$9="",AF$9&lt;$AS154,AND($AT154&lt;&gt;"",AF$9&gt;$AT154)),"",IF(BT154=0,"—",IF(INDEX('Controle de reservas'!$P$14:$P$2013,BT154)="DUPLICIDADE NO DIA","CONFLITO"&amp;IF(INDEX('Controle de reservas'!$M$14:$M$2013,BT154)&lt;&gt;"",CHAR(10)&amp;INDEX('Controle de reservas'!$M$14:$M$2013,BT154),"")&amp;IF(INDEX('Controle de reservas'!$N$14:$N$2013,BT154)&lt;&gt;"",CHAR(10)&amp;"Subst.: "&amp;INDEX('Controle de reservas'!$N$14:$N$2013,BT154),"")&amp;IF(AND(ISNUMBER(INDEX('Controle de reservas'!$I$14:$I$2013,BT154)),INDEX('Controle de reservas'!$I$14:$I$2013,BT154)&gt;0,INDEX('Controle de reservas'!$K$14:$K$2013,BT154)&gt;INDEX('Controle de reservas'!$I$14:$I$2013,BT154)),CHAR(10)&amp;"DIVERGÊNCIA DE DATAS",""),IF(INDEX('Controle de reservas'!$L$14:$L$2013,BT154)="Em cobertura","COV",IF(INDEX('Controle de reservas'!$L$14:$L$2013,BT154)="Disponível","DISP",IF(INDEX('Controle de reservas'!$L$14:$L$2013,BT154)="Não utilizado","NU",IF(INDEX('Controle de reservas'!$L$14:$L$2013,BT154)="Folga","F",IF(INDEX('Controle de reservas'!$L$14:$L$2013,BT154)="Ocorrência","O",IF(INDEX('Controle de reservas'!$L$14:$L$2013,BT154)="Programado","PROG",IF(INDEX('Controle de reservas'!$L$14:$L$2013,BT154)="Disponível no posto","DP","SEM SITUAÇÃO")))))))&amp;IF(INDEX('Controle de reservas'!$M$14:$M$2013,BT154)&lt;&gt;"",CHAR(10)&amp;INDEX('Controle de reservas'!$M$14:$M$2013,BT154),IF(OR(INDEX('Controle de reservas'!$L$14:$L$2013,BT154)="Em cobertura",INDEX('Controle de reservas'!$L$14:$L$2013,BT154)="Programado"),CHAR(10)&amp;"SEM LOCAL",""))&amp;IF(INDEX('Controle de reservas'!$N$14:$N$2013,BT154)&lt;&gt;"",CHAR(10)&amp;"Subst.: "&amp;INDEX('Controle de reservas'!$N$14:$N$2013,BT154),"")&amp;IF(AND(ISNUMBER(INDEX('Controle de reservas'!$I$14:$I$2013,BT154)),INDEX('Controle de reservas'!$I$14:$I$2013,BT154)&gt;0,INDEX('Controle de reservas'!$K$14:$K$2013,BT154)&gt;INDEX('Controle de reservas'!$I$14:$I$2013,BT154)),CHAR(10)&amp;"DIVERGÊNCIA DE DATAS","")&amp;IF(INDEX('Controle de reservas'!$P$14:$P$2013,BT154)&lt;&gt;"OK"," !",""))))</f>
      </c>
      <c r="AG154" s="15">
        <f ca="1">IF(OR($AQ154=0,AG$9="",AG$9&lt;$AS154,AND($AT154&lt;&gt;"",AG$9&gt;$AT154)),"",IF(BU154=0,"—",IF(INDEX('Controle de reservas'!$P$14:$P$2013,BU154)="DUPLICIDADE NO DIA","CONFLITO"&amp;IF(INDEX('Controle de reservas'!$M$14:$M$2013,BU154)&lt;&gt;"",CHAR(10)&amp;INDEX('Controle de reservas'!$M$14:$M$2013,BU154),"")&amp;IF(INDEX('Controle de reservas'!$N$14:$N$2013,BU154)&lt;&gt;"",CHAR(10)&amp;"Subst.: "&amp;INDEX('Controle de reservas'!$N$14:$N$2013,BU154),"")&amp;IF(AND(ISNUMBER(INDEX('Controle de reservas'!$I$14:$I$2013,BU154)),INDEX('Controle de reservas'!$I$14:$I$2013,BU154)&gt;0,INDEX('Controle de reservas'!$K$14:$K$2013,BU154)&gt;INDEX('Controle de reservas'!$I$14:$I$2013,BU154)),CHAR(10)&amp;"DIVERGÊNCIA DE DATAS",""),IF(INDEX('Controle de reservas'!$L$14:$L$2013,BU154)="Em cobertura","COV",IF(INDEX('Controle de reservas'!$L$14:$L$2013,BU154)="Disponível","DISP",IF(INDEX('Controle de reservas'!$L$14:$L$2013,BU154)="Não utilizado","NU",IF(INDEX('Controle de reservas'!$L$14:$L$2013,BU154)="Folga","F",IF(INDEX('Controle de reservas'!$L$14:$L$2013,BU154)="Ocorrência","O",IF(INDEX('Controle de reservas'!$L$14:$L$2013,BU154)="Programado","PROG",IF(INDEX('Controle de reservas'!$L$14:$L$2013,BU154)="Disponível no posto","DP","SEM SITUAÇÃO")))))))&amp;IF(INDEX('Controle de reservas'!$M$14:$M$2013,BU154)&lt;&gt;"",CHAR(10)&amp;INDEX('Controle de reservas'!$M$14:$M$2013,BU154),IF(OR(INDEX('Controle de reservas'!$L$14:$L$2013,BU154)="Em cobertura",INDEX('Controle de reservas'!$L$14:$L$2013,BU154)="Programado"),CHAR(10)&amp;"SEM LOCAL",""))&amp;IF(INDEX('Controle de reservas'!$N$14:$N$2013,BU154)&lt;&gt;"",CHAR(10)&amp;"Subst.: "&amp;INDEX('Controle de reservas'!$N$14:$N$2013,BU154),"")&amp;IF(AND(ISNUMBER(INDEX('Controle de reservas'!$I$14:$I$2013,BU154)),INDEX('Controle de reservas'!$I$14:$I$2013,BU154)&gt;0,INDEX('Controle de reservas'!$K$14:$K$2013,BU154)&gt;INDEX('Controle de reservas'!$I$14:$I$2013,BU154)),CHAR(10)&amp;"DIVERGÊNCIA DE DATAS","")&amp;IF(INDEX('Controle de reservas'!$P$14:$P$2013,BU154)&lt;&gt;"OK"," !",""))))</f>
      </c>
      <c r="AH154" s="15">
        <f ca="1">IF(OR($AQ154=0,AH$9="",AH$9&lt;$AS154,AND($AT154&lt;&gt;"",AH$9&gt;$AT154)),"",IF(BV154=0,"—",IF(INDEX('Controle de reservas'!$P$14:$P$2013,BV154)="DUPLICIDADE NO DIA","CONFLITO"&amp;IF(INDEX('Controle de reservas'!$M$14:$M$2013,BV154)&lt;&gt;"",CHAR(10)&amp;INDEX('Controle de reservas'!$M$14:$M$2013,BV154),"")&amp;IF(INDEX('Controle de reservas'!$N$14:$N$2013,BV154)&lt;&gt;"",CHAR(10)&amp;"Subst.: "&amp;INDEX('Controle de reservas'!$N$14:$N$2013,BV154),"")&amp;IF(AND(ISNUMBER(INDEX('Controle de reservas'!$I$14:$I$2013,BV154)),INDEX('Controle de reservas'!$I$14:$I$2013,BV154)&gt;0,INDEX('Controle de reservas'!$K$14:$K$2013,BV154)&gt;INDEX('Controle de reservas'!$I$14:$I$2013,BV154)),CHAR(10)&amp;"DIVERGÊNCIA DE DATAS",""),IF(INDEX('Controle de reservas'!$L$14:$L$2013,BV154)="Em cobertura","COV",IF(INDEX('Controle de reservas'!$L$14:$L$2013,BV154)="Disponível","DISP",IF(INDEX('Controle de reservas'!$L$14:$L$2013,BV154)="Não utilizado","NU",IF(INDEX('Controle de reservas'!$L$14:$L$2013,BV154)="Folga","F",IF(INDEX('Controle de reservas'!$L$14:$L$2013,BV154)="Ocorrência","O",IF(INDEX('Controle de reservas'!$L$14:$L$2013,BV154)="Programado","PROG",IF(INDEX('Controle de reservas'!$L$14:$L$2013,BV154)="Disponível no posto","DP","SEM SITUAÇÃO")))))))&amp;IF(INDEX('Controle de reservas'!$M$14:$M$2013,BV154)&lt;&gt;"",CHAR(10)&amp;INDEX('Controle de reservas'!$M$14:$M$2013,BV154),IF(OR(INDEX('Controle de reservas'!$L$14:$L$2013,BV154)="Em cobertura",INDEX('Controle de reservas'!$L$14:$L$2013,BV154)="Programado"),CHAR(10)&amp;"SEM LOCAL",""))&amp;IF(INDEX('Controle de reservas'!$N$14:$N$2013,BV154)&lt;&gt;"",CHAR(10)&amp;"Subst.: "&amp;INDEX('Controle de reservas'!$N$14:$N$2013,BV154),"")&amp;IF(AND(ISNUMBER(INDEX('Controle de reservas'!$I$14:$I$2013,BV154)),INDEX('Controle de reservas'!$I$14:$I$2013,BV154)&gt;0,INDEX('Controle de reservas'!$K$14:$K$2013,BV154)&gt;INDEX('Controle de reservas'!$I$14:$I$2013,BV154)),CHAR(10)&amp;"DIVERGÊNCIA DE DATAS","")&amp;IF(INDEX('Controle de reservas'!$P$14:$P$2013,BV154)&lt;&gt;"OK"," !",""))))</f>
      </c>
      <c r="AI154" s="15">
        <f ca="1">IF(OR($AQ154=0,AI$9="",AI$9&lt;$AS154,AND($AT154&lt;&gt;"",AI$9&gt;$AT154)),"",IF(BW154=0,"—",IF(INDEX('Controle de reservas'!$P$14:$P$2013,BW154)="DUPLICIDADE NO DIA","CONFLITO"&amp;IF(INDEX('Controle de reservas'!$M$14:$M$2013,BW154)&lt;&gt;"",CHAR(10)&amp;INDEX('Controle de reservas'!$M$14:$M$2013,BW154),"")&amp;IF(INDEX('Controle de reservas'!$N$14:$N$2013,BW154)&lt;&gt;"",CHAR(10)&amp;"Subst.: "&amp;INDEX('Controle de reservas'!$N$14:$N$2013,BW154),"")&amp;IF(AND(ISNUMBER(INDEX('Controle de reservas'!$I$14:$I$2013,BW154)),INDEX('Controle de reservas'!$I$14:$I$2013,BW154)&gt;0,INDEX('Controle de reservas'!$K$14:$K$2013,BW154)&gt;INDEX('Controle de reservas'!$I$14:$I$2013,BW154)),CHAR(10)&amp;"DIVERGÊNCIA DE DATAS",""),IF(INDEX('Controle de reservas'!$L$14:$L$2013,BW154)="Em cobertura","COV",IF(INDEX('Controle de reservas'!$L$14:$L$2013,BW154)="Disponível","DISP",IF(INDEX('Controle de reservas'!$L$14:$L$2013,BW154)="Não utilizado","NU",IF(INDEX('Controle de reservas'!$L$14:$L$2013,BW154)="Folga","F",IF(INDEX('Controle de reservas'!$L$14:$L$2013,BW154)="Ocorrência","O",IF(INDEX('Controle de reservas'!$L$14:$L$2013,BW154)="Programado","PROG",IF(INDEX('Controle de reservas'!$L$14:$L$2013,BW154)="Disponível no posto","DP","SEM SITUAÇÃO")))))))&amp;IF(INDEX('Controle de reservas'!$M$14:$M$2013,BW154)&lt;&gt;"",CHAR(10)&amp;INDEX('Controle de reservas'!$M$14:$M$2013,BW154),IF(OR(INDEX('Controle de reservas'!$L$14:$L$2013,BW154)="Em cobertura",INDEX('Controle de reservas'!$L$14:$L$2013,BW154)="Programado"),CHAR(10)&amp;"SEM LOCAL",""))&amp;IF(INDEX('Controle de reservas'!$N$14:$N$2013,BW154)&lt;&gt;"",CHAR(10)&amp;"Subst.: "&amp;INDEX('Controle de reservas'!$N$14:$N$2013,BW154),"")&amp;IF(AND(ISNUMBER(INDEX('Controle de reservas'!$I$14:$I$2013,BW154)),INDEX('Controle de reservas'!$I$14:$I$2013,BW154)&gt;0,INDEX('Controle de reservas'!$K$14:$K$2013,BW154)&gt;INDEX('Controle de reservas'!$I$14:$I$2013,BW154)),CHAR(10)&amp;"DIVERGÊNCIA DE DATAS","")&amp;IF(INDEX('Controle de reservas'!$P$14:$P$2013,BW154)&lt;&gt;"OK"," !",""))))</f>
      </c>
      <c r="AJ154" s="15">
        <f ca="1">IF(OR($AQ154=0,AJ$9="",AJ$9&lt;$AS154,AND($AT154&lt;&gt;"",AJ$9&gt;$AT154)),"",IF(BX154=0,"—",IF(INDEX('Controle de reservas'!$P$14:$P$2013,BX154)="DUPLICIDADE NO DIA","CONFLITO"&amp;IF(INDEX('Controle de reservas'!$M$14:$M$2013,BX154)&lt;&gt;"",CHAR(10)&amp;INDEX('Controle de reservas'!$M$14:$M$2013,BX154),"")&amp;IF(INDEX('Controle de reservas'!$N$14:$N$2013,BX154)&lt;&gt;"",CHAR(10)&amp;"Subst.: "&amp;INDEX('Controle de reservas'!$N$14:$N$2013,BX154),"")&amp;IF(AND(ISNUMBER(INDEX('Controle de reservas'!$I$14:$I$2013,BX154)),INDEX('Controle de reservas'!$I$14:$I$2013,BX154)&gt;0,INDEX('Controle de reservas'!$K$14:$K$2013,BX154)&gt;INDEX('Controle de reservas'!$I$14:$I$2013,BX154)),CHAR(10)&amp;"DIVERGÊNCIA DE DATAS",""),IF(INDEX('Controle de reservas'!$L$14:$L$2013,BX154)="Em cobertura","COV",IF(INDEX('Controle de reservas'!$L$14:$L$2013,BX154)="Disponível","DISP",IF(INDEX('Controle de reservas'!$L$14:$L$2013,BX154)="Não utilizado","NU",IF(INDEX('Controle de reservas'!$L$14:$L$2013,BX154)="Folga","F",IF(INDEX('Controle de reservas'!$L$14:$L$2013,BX154)="Ocorrência","O",IF(INDEX('Controle de reservas'!$L$14:$L$2013,BX154)="Programado","PROG",IF(INDEX('Controle de reservas'!$L$14:$L$2013,BX154)="Disponível no posto","DP","SEM SITUAÇÃO")))))))&amp;IF(INDEX('Controle de reservas'!$M$14:$M$2013,BX154)&lt;&gt;"",CHAR(10)&amp;INDEX('Controle de reservas'!$M$14:$M$2013,BX154),IF(OR(INDEX('Controle de reservas'!$L$14:$L$2013,BX154)="Em cobertura",INDEX('Controle de reservas'!$L$14:$L$2013,BX154)="Programado"),CHAR(10)&amp;"SEM LOCAL",""))&amp;IF(INDEX('Controle de reservas'!$N$14:$N$2013,BX154)&lt;&gt;"",CHAR(10)&amp;"Subst.: "&amp;INDEX('Controle de reservas'!$N$14:$N$2013,BX154),"")&amp;IF(AND(ISNUMBER(INDEX('Controle de reservas'!$I$14:$I$2013,BX154)),INDEX('Controle de reservas'!$I$14:$I$2013,BX154)&gt;0,INDEX('Controle de reservas'!$K$14:$K$2013,BX154)&gt;INDEX('Controle de reservas'!$I$14:$I$2013,BX154)),CHAR(10)&amp;"DIVERGÊNCIA DE DATAS","")&amp;IF(INDEX('Controle de reservas'!$P$14:$P$2013,BX154)&lt;&gt;"OK"," !",""))))</f>
      </c>
      <c r="AK154" s="15">
        <f ca="1">IF(OR($AQ154=0,AK$9="",AK$9&lt;$AS154,AND($AT154&lt;&gt;"",AK$9&gt;$AT154)),"",IF(BY154=0,"—",IF(INDEX('Controle de reservas'!$P$14:$P$2013,BY154)="DUPLICIDADE NO DIA","CONFLITO"&amp;IF(INDEX('Controle de reservas'!$M$14:$M$2013,BY154)&lt;&gt;"",CHAR(10)&amp;INDEX('Controle de reservas'!$M$14:$M$2013,BY154),"")&amp;IF(INDEX('Controle de reservas'!$N$14:$N$2013,BY154)&lt;&gt;"",CHAR(10)&amp;"Subst.: "&amp;INDEX('Controle de reservas'!$N$14:$N$2013,BY154),"")&amp;IF(AND(ISNUMBER(INDEX('Controle de reservas'!$I$14:$I$2013,BY154)),INDEX('Controle de reservas'!$I$14:$I$2013,BY154)&gt;0,INDEX('Controle de reservas'!$K$14:$K$2013,BY154)&gt;INDEX('Controle de reservas'!$I$14:$I$2013,BY154)),CHAR(10)&amp;"DIVERGÊNCIA DE DATAS",""),IF(INDEX('Controle de reservas'!$L$14:$L$2013,BY154)="Em cobertura","COV",IF(INDEX('Controle de reservas'!$L$14:$L$2013,BY154)="Disponível","DISP",IF(INDEX('Controle de reservas'!$L$14:$L$2013,BY154)="Não utilizado","NU",IF(INDEX('Controle de reservas'!$L$14:$L$2013,BY154)="Folga","F",IF(INDEX('Controle de reservas'!$L$14:$L$2013,BY154)="Ocorrência","O",IF(INDEX('Controle de reservas'!$L$14:$L$2013,BY154)="Programado","PROG",IF(INDEX('Controle de reservas'!$L$14:$L$2013,BY154)="Disponível no posto","DP","SEM SITUAÇÃO")))))))&amp;IF(INDEX('Controle de reservas'!$M$14:$M$2013,BY154)&lt;&gt;"",CHAR(10)&amp;INDEX('Controle de reservas'!$M$14:$M$2013,BY154),IF(OR(INDEX('Controle de reservas'!$L$14:$L$2013,BY154)="Em cobertura",INDEX('Controle de reservas'!$L$14:$L$2013,BY154)="Programado"),CHAR(10)&amp;"SEM LOCAL",""))&amp;IF(INDEX('Controle de reservas'!$N$14:$N$2013,BY154)&lt;&gt;"",CHAR(10)&amp;"Subst.: "&amp;INDEX('Controle de reservas'!$N$14:$N$2013,BY154),"")&amp;IF(AND(ISNUMBER(INDEX('Controle de reservas'!$I$14:$I$2013,BY154)),INDEX('Controle de reservas'!$I$14:$I$2013,BY154)&gt;0,INDEX('Controle de reservas'!$K$14:$K$2013,BY154)&gt;INDEX('Controle de reservas'!$I$14:$I$2013,BY154)),CHAR(10)&amp;"DIVERGÊNCIA DE DATAS","")&amp;IF(INDEX('Controle de reservas'!$P$14:$P$2013,BY154)&lt;&gt;"OK"," !",""))))</f>
      </c>
      <c r="AL154" s="14">
        <f t="shared" ca="1" si="9"/>
      </c>
      <c r="AM154" s="14">
        <f t="shared" ca="1" si="10"/>
      </c>
      <c r="AN154" s="14">
        <f t="shared" ca="1" si="11"/>
      </c>
      <c r="AO154" s="14">
        <f t="shared" ca="1" si="12"/>
      </c>
      <c r="AP154" s="14">
        <f ca="1">IF($AQ154=0,"",INDEX('Controle de reservas'!$O$14:$O$2013,$AQ154))</f>
      </c>
      <c r="AQ154">
        <f ca="1">IFERROR(MATCH(ROW()-9,'Controle de reservas'!$S$14:$S$2013,0),0)</f>
      </c>
      <c r="AR154">
        <f ca="1">IF($AQ154=0,"",INDEX('Controle de reservas'!$Q$14:$Q$2013,$AQ154))</f>
      </c>
      <c r="AS154">
        <f ca="1">IF($AQ154=0,"",INDEX('Controle de reservas'!$H$14:$H$2013,$AQ154))</f>
      </c>
      <c r="AT154">
        <f ca="1">IF($AQ154=0,"",IF(INDEX('Controle de reservas'!$J$14:$J$2013,$AQ154)=0,"",INDEX('Controle de reservas'!$J$14:$J$2013,$AQ154)))</f>
      </c>
      <c r="AU154">
        <f ca="1">IF(OR($AQ154=0,G$9=""),0,IFERROR(MATCH($AR154&amp;"|"&amp;TEXT(G$9,"yyyymmdd"),'Controle de reservas'!$T$14:$T$2013,0),0))</f>
      </c>
      <c r="AV154">
        <f ca="1">IF(OR($AQ154=0,H$9=""),0,IFERROR(MATCH($AR154&amp;"|"&amp;TEXT(H$9,"yyyymmdd"),'Controle de reservas'!$T$14:$T$2013,0),0))</f>
      </c>
      <c r="AW154">
        <f ca="1">IF(OR($AQ154=0,I$9=""),0,IFERROR(MATCH($AR154&amp;"|"&amp;TEXT(I$9,"yyyymmdd"),'Controle de reservas'!$T$14:$T$2013,0),0))</f>
      </c>
      <c r="AX154">
        <f ca="1">IF(OR($AQ154=0,J$9=""),0,IFERROR(MATCH($AR154&amp;"|"&amp;TEXT(J$9,"yyyymmdd"),'Controle de reservas'!$T$14:$T$2013,0),0))</f>
      </c>
      <c r="AY154">
        <f ca="1">IF(OR($AQ154=0,K$9=""),0,IFERROR(MATCH($AR154&amp;"|"&amp;TEXT(K$9,"yyyymmdd"),'Controle de reservas'!$T$14:$T$2013,0),0))</f>
      </c>
      <c r="AZ154">
        <f ca="1">IF(OR($AQ154=0,L$9=""),0,IFERROR(MATCH($AR154&amp;"|"&amp;TEXT(L$9,"yyyymmdd"),'Controle de reservas'!$T$14:$T$2013,0),0))</f>
      </c>
      <c r="BA154">
        <f ca="1">IF(OR($AQ154=0,M$9=""),0,IFERROR(MATCH($AR154&amp;"|"&amp;TEXT(M$9,"yyyymmdd"),'Controle de reservas'!$T$14:$T$2013,0),0))</f>
      </c>
      <c r="BB154">
        <f ca="1">IF(OR($AQ154=0,N$9=""),0,IFERROR(MATCH($AR154&amp;"|"&amp;TEXT(N$9,"yyyymmdd"),'Controle de reservas'!$T$14:$T$2013,0),0))</f>
      </c>
      <c r="BC154">
        <f ca="1">IF(OR($AQ154=0,O$9=""),0,IFERROR(MATCH($AR154&amp;"|"&amp;TEXT(O$9,"yyyymmdd"),'Controle de reservas'!$T$14:$T$2013,0),0))</f>
      </c>
      <c r="BD154">
        <f ca="1">IF(OR($AQ154=0,P$9=""),0,IFERROR(MATCH($AR154&amp;"|"&amp;TEXT(P$9,"yyyymmdd"),'Controle de reservas'!$T$14:$T$2013,0),0))</f>
      </c>
      <c r="BE154">
        <f ca="1">IF(OR($AQ154=0,Q$9=""),0,IFERROR(MATCH($AR154&amp;"|"&amp;TEXT(Q$9,"yyyymmdd"),'Controle de reservas'!$T$14:$T$2013,0),0))</f>
      </c>
      <c r="BF154">
        <f ca="1">IF(OR($AQ154=0,R$9=""),0,IFERROR(MATCH($AR154&amp;"|"&amp;TEXT(R$9,"yyyymmdd"),'Controle de reservas'!$T$14:$T$2013,0),0))</f>
      </c>
      <c r="BG154">
        <f ca="1">IF(OR($AQ154=0,S$9=""),0,IFERROR(MATCH($AR154&amp;"|"&amp;TEXT(S$9,"yyyymmdd"),'Controle de reservas'!$T$14:$T$2013,0),0))</f>
      </c>
      <c r="BH154">
        <f ca="1">IF(OR($AQ154=0,T$9=""),0,IFERROR(MATCH($AR154&amp;"|"&amp;TEXT(T$9,"yyyymmdd"),'Controle de reservas'!$T$14:$T$2013,0),0))</f>
      </c>
      <c r="BI154">
        <f ca="1">IF(OR($AQ154=0,U$9=""),0,IFERROR(MATCH($AR154&amp;"|"&amp;TEXT(U$9,"yyyymmdd"),'Controle de reservas'!$T$14:$T$2013,0),0))</f>
      </c>
      <c r="BJ154">
        <f ca="1">IF(OR($AQ154=0,V$9=""),0,IFERROR(MATCH($AR154&amp;"|"&amp;TEXT(V$9,"yyyymmdd"),'Controle de reservas'!$T$14:$T$2013,0),0))</f>
      </c>
      <c r="BK154">
        <f ca="1">IF(OR($AQ154=0,W$9=""),0,IFERROR(MATCH($AR154&amp;"|"&amp;TEXT(W$9,"yyyymmdd"),'Controle de reservas'!$T$14:$T$2013,0),0))</f>
      </c>
      <c r="BL154">
        <f ca="1">IF(OR($AQ154=0,X$9=""),0,IFERROR(MATCH($AR154&amp;"|"&amp;TEXT(X$9,"yyyymmdd"),'Controle de reservas'!$T$14:$T$2013,0),0))</f>
      </c>
      <c r="BM154">
        <f ca="1">IF(OR($AQ154=0,Y$9=""),0,IFERROR(MATCH($AR154&amp;"|"&amp;TEXT(Y$9,"yyyymmdd"),'Controle de reservas'!$T$14:$T$2013,0),0))</f>
      </c>
      <c r="BN154">
        <f ca="1">IF(OR($AQ154=0,Z$9=""),0,IFERROR(MATCH($AR154&amp;"|"&amp;TEXT(Z$9,"yyyymmdd"),'Controle de reservas'!$T$14:$T$2013,0),0))</f>
      </c>
      <c r="BO154">
        <f ca="1">IF(OR($AQ154=0,AA$9=""),0,IFERROR(MATCH($AR154&amp;"|"&amp;TEXT(AA$9,"yyyymmdd"),'Controle de reservas'!$T$14:$T$2013,0),0))</f>
      </c>
      <c r="BP154">
        <f ca="1">IF(OR($AQ154=0,AB$9=""),0,IFERROR(MATCH($AR154&amp;"|"&amp;TEXT(AB$9,"yyyymmdd"),'Controle de reservas'!$T$14:$T$2013,0),0))</f>
      </c>
      <c r="BQ154">
        <f ca="1">IF(OR($AQ154=0,AC$9=""),0,IFERROR(MATCH($AR154&amp;"|"&amp;TEXT(AC$9,"yyyymmdd"),'Controle de reservas'!$T$14:$T$2013,0),0))</f>
      </c>
      <c r="BR154">
        <f ca="1">IF(OR($AQ154=0,AD$9=""),0,IFERROR(MATCH($AR154&amp;"|"&amp;TEXT(AD$9,"yyyymmdd"),'Controle de reservas'!$T$14:$T$2013,0),0))</f>
      </c>
      <c r="BS154">
        <f ca="1">IF(OR($AQ154=0,AE$9=""),0,IFERROR(MATCH($AR154&amp;"|"&amp;TEXT(AE$9,"yyyymmdd"),'Controle de reservas'!$T$14:$T$2013,0),0))</f>
      </c>
      <c r="BT154">
        <f ca="1">IF(OR($AQ154=0,AF$9=""),0,IFERROR(MATCH($AR154&amp;"|"&amp;TEXT(AF$9,"yyyymmdd"),'Controle de reservas'!$T$14:$T$2013,0),0))</f>
      </c>
      <c r="BU154">
        <f ca="1">IF(OR($AQ154=0,AG$9=""),0,IFERROR(MATCH($AR154&amp;"|"&amp;TEXT(AG$9,"yyyymmdd"),'Controle de reservas'!$T$14:$T$2013,0),0))</f>
      </c>
      <c r="BV154">
        <f ca="1">IF(OR($AQ154=0,AH$9=""),0,IFERROR(MATCH($AR154&amp;"|"&amp;TEXT(AH$9,"yyyymmdd"),'Controle de reservas'!$T$14:$T$2013,0),0))</f>
      </c>
      <c r="BW154">
        <f ca="1">IF(OR($AQ154=0,AI$9=""),0,IFERROR(MATCH($AR154&amp;"|"&amp;TEXT(AI$9,"yyyymmdd"),'Controle de reservas'!$T$14:$T$2013,0),0))</f>
      </c>
      <c r="BX154">
        <f ca="1">IF(OR($AQ154=0,AJ$9=""),0,IFERROR(MATCH($AR154&amp;"|"&amp;TEXT(AJ$9,"yyyymmdd"),'Controle de reservas'!$T$14:$T$2013,0),0))</f>
      </c>
      <c r="BY154">
        <f ca="1">IF(OR($AQ154=0,AK$9=""),0,IFERROR(MATCH($AR154&amp;"|"&amp;TEXT(AK$9,"yyyymmdd"),'Controle de reservas'!$T$14:$T$2013,0),0))</f>
      </c>
    </row>
    <row r="155" spans="1:77" ht="105" customHeight="1" x14ac:dyDescent="0.25">
      <c r="A155" s="16">
        <f ca="1">IF($AQ155=0,"",INDEX('Controle de reservas'!$A$14:$A$2013,$AQ155))</f>
      </c>
      <c r="B155" s="16">
        <f ca="1">IF($AQ155=0,"",INDEX('Controle de reservas'!$B$14:$B$2013,$AQ155))</f>
      </c>
      <c r="C155" s="16">
        <f ca="1">IF($AQ155=0,"",INDEX('Controle de reservas'!$C$14:$C$2013,$AQ155))</f>
      </c>
      <c r="D155" s="16">
        <f ca="1">IF($AQ155=0,"",INDEX('Controle de reservas'!$D$14:$D$2013,$AQ155))</f>
      </c>
      <c r="E155" s="16">
        <f ca="1">IF($AQ155=0,"",INDEX('Controle de reservas'!$E$14:$E$2013,$AQ155))</f>
      </c>
      <c r="F155" s="16">
        <f ca="1">IF($AQ155=0,"",INDEX('Controle de reservas'!$F$14:$F$2013,$AQ155))</f>
      </c>
      <c r="G155" s="17">
        <f ca="1">IF(OR($AQ155=0,G$9="",G$9&lt;$AS155,AND($AT155&lt;&gt;"",G$9&gt;$AT155)),"",IF(AU155=0,"—",IF(INDEX('Controle de reservas'!$P$14:$P$2013,AU155)="DUPLICIDADE NO DIA","CONFLITO"&amp;IF(INDEX('Controle de reservas'!$M$14:$M$2013,AU155)&lt;&gt;"",CHAR(10)&amp;INDEX('Controle de reservas'!$M$14:$M$2013,AU155),"")&amp;IF(INDEX('Controle de reservas'!$N$14:$N$2013,AU155)&lt;&gt;"",CHAR(10)&amp;"Subst.: "&amp;INDEX('Controle de reservas'!$N$14:$N$2013,AU155),"")&amp;IF(AND(ISNUMBER(INDEX('Controle de reservas'!$I$14:$I$2013,AU155)),INDEX('Controle de reservas'!$I$14:$I$2013,AU155)&gt;0,INDEX('Controle de reservas'!$K$14:$K$2013,AU155)&gt;INDEX('Controle de reservas'!$I$14:$I$2013,AU155)),CHAR(10)&amp;"DIVERGÊNCIA DE DATAS",""),IF(INDEX('Controle de reservas'!$L$14:$L$2013,AU155)="Em cobertura","COV",IF(INDEX('Controle de reservas'!$L$14:$L$2013,AU155)="Disponível","DISP",IF(INDEX('Controle de reservas'!$L$14:$L$2013,AU155)="Não utilizado","NU",IF(INDEX('Controle de reservas'!$L$14:$L$2013,AU155)="Folga","F",IF(INDEX('Controle de reservas'!$L$14:$L$2013,AU155)="Ocorrência","O",IF(INDEX('Controle de reservas'!$L$14:$L$2013,AU155)="Programado","PROG",IF(INDEX('Controle de reservas'!$L$14:$L$2013,AU155)="Disponível no posto","DP","SEM SITUAÇÃO")))))))&amp;IF(INDEX('Controle de reservas'!$M$14:$M$2013,AU155)&lt;&gt;"",CHAR(10)&amp;INDEX('Controle de reservas'!$M$14:$M$2013,AU155),IF(OR(INDEX('Controle de reservas'!$L$14:$L$2013,AU155)="Em cobertura",INDEX('Controle de reservas'!$L$14:$L$2013,AU155)="Programado"),CHAR(10)&amp;"SEM LOCAL",""))&amp;IF(INDEX('Controle de reservas'!$N$14:$N$2013,AU155)&lt;&gt;"",CHAR(10)&amp;"Subst.: "&amp;INDEX('Controle de reservas'!$N$14:$N$2013,AU155),"")&amp;IF(AND(ISNUMBER(INDEX('Controle de reservas'!$I$14:$I$2013,AU155)),INDEX('Controle de reservas'!$I$14:$I$2013,AU155)&gt;0,INDEX('Controle de reservas'!$K$14:$K$2013,AU155)&gt;INDEX('Controle de reservas'!$I$14:$I$2013,AU155)),CHAR(10)&amp;"DIVERGÊNCIA DE DATAS","")&amp;IF(INDEX('Controle de reservas'!$P$14:$P$2013,AU155)&lt;&gt;"OK"," !",""))))</f>
      </c>
      <c r="H155" s="17">
        <f ca="1">IF(OR($AQ155=0,H$9="",H$9&lt;$AS155,AND($AT155&lt;&gt;"",H$9&gt;$AT155)),"",IF(AV155=0,"—",IF(INDEX('Controle de reservas'!$P$14:$P$2013,AV155)="DUPLICIDADE NO DIA","CONFLITO"&amp;IF(INDEX('Controle de reservas'!$M$14:$M$2013,AV155)&lt;&gt;"",CHAR(10)&amp;INDEX('Controle de reservas'!$M$14:$M$2013,AV155),"")&amp;IF(INDEX('Controle de reservas'!$N$14:$N$2013,AV155)&lt;&gt;"",CHAR(10)&amp;"Subst.: "&amp;INDEX('Controle de reservas'!$N$14:$N$2013,AV155),"")&amp;IF(AND(ISNUMBER(INDEX('Controle de reservas'!$I$14:$I$2013,AV155)),INDEX('Controle de reservas'!$I$14:$I$2013,AV155)&gt;0,INDEX('Controle de reservas'!$K$14:$K$2013,AV155)&gt;INDEX('Controle de reservas'!$I$14:$I$2013,AV155)),CHAR(10)&amp;"DIVERGÊNCIA DE DATAS",""),IF(INDEX('Controle de reservas'!$L$14:$L$2013,AV155)="Em cobertura","COV",IF(INDEX('Controle de reservas'!$L$14:$L$2013,AV155)="Disponível","DISP",IF(INDEX('Controle de reservas'!$L$14:$L$2013,AV155)="Não utilizado","NU",IF(INDEX('Controle de reservas'!$L$14:$L$2013,AV155)="Folga","F",IF(INDEX('Controle de reservas'!$L$14:$L$2013,AV155)="Ocorrência","O",IF(INDEX('Controle de reservas'!$L$14:$L$2013,AV155)="Programado","PROG",IF(INDEX('Controle de reservas'!$L$14:$L$2013,AV155)="Disponível no posto","DP","SEM SITUAÇÃO")))))))&amp;IF(INDEX('Controle de reservas'!$M$14:$M$2013,AV155)&lt;&gt;"",CHAR(10)&amp;INDEX('Controle de reservas'!$M$14:$M$2013,AV155),IF(OR(INDEX('Controle de reservas'!$L$14:$L$2013,AV155)="Em cobertura",INDEX('Controle de reservas'!$L$14:$L$2013,AV155)="Programado"),CHAR(10)&amp;"SEM LOCAL",""))&amp;IF(INDEX('Controle de reservas'!$N$14:$N$2013,AV155)&lt;&gt;"",CHAR(10)&amp;"Subst.: "&amp;INDEX('Controle de reservas'!$N$14:$N$2013,AV155),"")&amp;IF(AND(ISNUMBER(INDEX('Controle de reservas'!$I$14:$I$2013,AV155)),INDEX('Controle de reservas'!$I$14:$I$2013,AV155)&gt;0,INDEX('Controle de reservas'!$K$14:$K$2013,AV155)&gt;INDEX('Controle de reservas'!$I$14:$I$2013,AV155)),CHAR(10)&amp;"DIVERGÊNCIA DE DATAS","")&amp;IF(INDEX('Controle de reservas'!$P$14:$P$2013,AV155)&lt;&gt;"OK"," !",""))))</f>
      </c>
      <c r="I155" s="17">
        <f ca="1">IF(OR($AQ155=0,I$9="",I$9&lt;$AS155,AND($AT155&lt;&gt;"",I$9&gt;$AT155)),"",IF(AW155=0,"—",IF(INDEX('Controle de reservas'!$P$14:$P$2013,AW155)="DUPLICIDADE NO DIA","CONFLITO"&amp;IF(INDEX('Controle de reservas'!$M$14:$M$2013,AW155)&lt;&gt;"",CHAR(10)&amp;INDEX('Controle de reservas'!$M$14:$M$2013,AW155),"")&amp;IF(INDEX('Controle de reservas'!$N$14:$N$2013,AW155)&lt;&gt;"",CHAR(10)&amp;"Subst.: "&amp;INDEX('Controle de reservas'!$N$14:$N$2013,AW155),"")&amp;IF(AND(ISNUMBER(INDEX('Controle de reservas'!$I$14:$I$2013,AW155)),INDEX('Controle de reservas'!$I$14:$I$2013,AW155)&gt;0,INDEX('Controle de reservas'!$K$14:$K$2013,AW155)&gt;INDEX('Controle de reservas'!$I$14:$I$2013,AW155)),CHAR(10)&amp;"DIVERGÊNCIA DE DATAS",""),IF(INDEX('Controle de reservas'!$L$14:$L$2013,AW155)="Em cobertura","COV",IF(INDEX('Controle de reservas'!$L$14:$L$2013,AW155)="Disponível","DISP",IF(INDEX('Controle de reservas'!$L$14:$L$2013,AW155)="Não utilizado","NU",IF(INDEX('Controle de reservas'!$L$14:$L$2013,AW155)="Folga","F",IF(INDEX('Controle de reservas'!$L$14:$L$2013,AW155)="Ocorrência","O",IF(INDEX('Controle de reservas'!$L$14:$L$2013,AW155)="Programado","PROG",IF(INDEX('Controle de reservas'!$L$14:$L$2013,AW155)="Disponível no posto","DP","SEM SITUAÇÃO")))))))&amp;IF(INDEX('Controle de reservas'!$M$14:$M$2013,AW155)&lt;&gt;"",CHAR(10)&amp;INDEX('Controle de reservas'!$M$14:$M$2013,AW155),IF(OR(INDEX('Controle de reservas'!$L$14:$L$2013,AW155)="Em cobertura",INDEX('Controle de reservas'!$L$14:$L$2013,AW155)="Programado"),CHAR(10)&amp;"SEM LOCAL",""))&amp;IF(INDEX('Controle de reservas'!$N$14:$N$2013,AW155)&lt;&gt;"",CHAR(10)&amp;"Subst.: "&amp;INDEX('Controle de reservas'!$N$14:$N$2013,AW155),"")&amp;IF(AND(ISNUMBER(INDEX('Controle de reservas'!$I$14:$I$2013,AW155)),INDEX('Controle de reservas'!$I$14:$I$2013,AW155)&gt;0,INDEX('Controle de reservas'!$K$14:$K$2013,AW155)&gt;INDEX('Controle de reservas'!$I$14:$I$2013,AW155)),CHAR(10)&amp;"DIVERGÊNCIA DE DATAS","")&amp;IF(INDEX('Controle de reservas'!$P$14:$P$2013,AW155)&lt;&gt;"OK"," !",""))))</f>
      </c>
      <c r="J155" s="17">
        <f ca="1">IF(OR($AQ155=0,J$9="",J$9&lt;$AS155,AND($AT155&lt;&gt;"",J$9&gt;$AT155)),"",IF(AX155=0,"—",IF(INDEX('Controle de reservas'!$P$14:$P$2013,AX155)="DUPLICIDADE NO DIA","CONFLITO"&amp;IF(INDEX('Controle de reservas'!$M$14:$M$2013,AX155)&lt;&gt;"",CHAR(10)&amp;INDEX('Controle de reservas'!$M$14:$M$2013,AX155),"")&amp;IF(INDEX('Controle de reservas'!$N$14:$N$2013,AX155)&lt;&gt;"",CHAR(10)&amp;"Subst.: "&amp;INDEX('Controle de reservas'!$N$14:$N$2013,AX155),"")&amp;IF(AND(ISNUMBER(INDEX('Controle de reservas'!$I$14:$I$2013,AX155)),INDEX('Controle de reservas'!$I$14:$I$2013,AX155)&gt;0,INDEX('Controle de reservas'!$K$14:$K$2013,AX155)&gt;INDEX('Controle de reservas'!$I$14:$I$2013,AX155)),CHAR(10)&amp;"DIVERGÊNCIA DE DATAS",""),IF(INDEX('Controle de reservas'!$L$14:$L$2013,AX155)="Em cobertura","COV",IF(INDEX('Controle de reservas'!$L$14:$L$2013,AX155)="Disponível","DISP",IF(INDEX('Controle de reservas'!$L$14:$L$2013,AX155)="Não utilizado","NU",IF(INDEX('Controle de reservas'!$L$14:$L$2013,AX155)="Folga","F",IF(INDEX('Controle de reservas'!$L$14:$L$2013,AX155)="Ocorrência","O",IF(INDEX('Controle de reservas'!$L$14:$L$2013,AX155)="Programado","PROG",IF(INDEX('Controle de reservas'!$L$14:$L$2013,AX155)="Disponível no posto","DP","SEM SITUAÇÃO")))))))&amp;IF(INDEX('Controle de reservas'!$M$14:$M$2013,AX155)&lt;&gt;"",CHAR(10)&amp;INDEX('Controle de reservas'!$M$14:$M$2013,AX155),IF(OR(INDEX('Controle de reservas'!$L$14:$L$2013,AX155)="Em cobertura",INDEX('Controle de reservas'!$L$14:$L$2013,AX155)="Programado"),CHAR(10)&amp;"SEM LOCAL",""))&amp;IF(INDEX('Controle de reservas'!$N$14:$N$2013,AX155)&lt;&gt;"",CHAR(10)&amp;"Subst.: "&amp;INDEX('Controle de reservas'!$N$14:$N$2013,AX155),"")&amp;IF(AND(ISNUMBER(INDEX('Controle de reservas'!$I$14:$I$2013,AX155)),INDEX('Controle de reservas'!$I$14:$I$2013,AX155)&gt;0,INDEX('Controle de reservas'!$K$14:$K$2013,AX155)&gt;INDEX('Controle de reservas'!$I$14:$I$2013,AX155)),CHAR(10)&amp;"DIVERGÊNCIA DE DATAS","")&amp;IF(INDEX('Controle de reservas'!$P$14:$P$2013,AX155)&lt;&gt;"OK"," !",""))))</f>
      </c>
      <c r="K155" s="17">
        <f ca="1">IF(OR($AQ155=0,K$9="",K$9&lt;$AS155,AND($AT155&lt;&gt;"",K$9&gt;$AT155)),"",IF(AY155=0,"—",IF(INDEX('Controle de reservas'!$P$14:$P$2013,AY155)="DUPLICIDADE NO DIA","CONFLITO"&amp;IF(INDEX('Controle de reservas'!$M$14:$M$2013,AY155)&lt;&gt;"",CHAR(10)&amp;INDEX('Controle de reservas'!$M$14:$M$2013,AY155),"")&amp;IF(INDEX('Controle de reservas'!$N$14:$N$2013,AY155)&lt;&gt;"",CHAR(10)&amp;"Subst.: "&amp;INDEX('Controle de reservas'!$N$14:$N$2013,AY155),"")&amp;IF(AND(ISNUMBER(INDEX('Controle de reservas'!$I$14:$I$2013,AY155)),INDEX('Controle de reservas'!$I$14:$I$2013,AY155)&gt;0,INDEX('Controle de reservas'!$K$14:$K$2013,AY155)&gt;INDEX('Controle de reservas'!$I$14:$I$2013,AY155)),CHAR(10)&amp;"DIVERGÊNCIA DE DATAS",""),IF(INDEX('Controle de reservas'!$L$14:$L$2013,AY155)="Em cobertura","COV",IF(INDEX('Controle de reservas'!$L$14:$L$2013,AY155)="Disponível","DISP",IF(INDEX('Controle de reservas'!$L$14:$L$2013,AY155)="Não utilizado","NU",IF(INDEX('Controle de reservas'!$L$14:$L$2013,AY155)="Folga","F",IF(INDEX('Controle de reservas'!$L$14:$L$2013,AY155)="Ocorrência","O",IF(INDEX('Controle de reservas'!$L$14:$L$2013,AY155)="Programado","PROG",IF(INDEX('Controle de reservas'!$L$14:$L$2013,AY155)="Disponível no posto","DP","SEM SITUAÇÃO")))))))&amp;IF(INDEX('Controle de reservas'!$M$14:$M$2013,AY155)&lt;&gt;"",CHAR(10)&amp;INDEX('Controle de reservas'!$M$14:$M$2013,AY155),IF(OR(INDEX('Controle de reservas'!$L$14:$L$2013,AY155)="Em cobertura",INDEX('Controle de reservas'!$L$14:$L$2013,AY155)="Programado"),CHAR(10)&amp;"SEM LOCAL",""))&amp;IF(INDEX('Controle de reservas'!$N$14:$N$2013,AY155)&lt;&gt;"",CHAR(10)&amp;"Subst.: "&amp;INDEX('Controle de reservas'!$N$14:$N$2013,AY155),"")&amp;IF(AND(ISNUMBER(INDEX('Controle de reservas'!$I$14:$I$2013,AY155)),INDEX('Controle de reservas'!$I$14:$I$2013,AY155)&gt;0,INDEX('Controle de reservas'!$K$14:$K$2013,AY155)&gt;INDEX('Controle de reservas'!$I$14:$I$2013,AY155)),CHAR(10)&amp;"DIVERGÊNCIA DE DATAS","")&amp;IF(INDEX('Controle de reservas'!$P$14:$P$2013,AY155)&lt;&gt;"OK"," !",""))))</f>
      </c>
      <c r="L155" s="17">
        <f ca="1">IF(OR($AQ155=0,L$9="",L$9&lt;$AS155,AND($AT155&lt;&gt;"",L$9&gt;$AT155)),"",IF(AZ155=0,"—",IF(INDEX('Controle de reservas'!$P$14:$P$2013,AZ155)="DUPLICIDADE NO DIA","CONFLITO"&amp;IF(INDEX('Controle de reservas'!$M$14:$M$2013,AZ155)&lt;&gt;"",CHAR(10)&amp;INDEX('Controle de reservas'!$M$14:$M$2013,AZ155),"")&amp;IF(INDEX('Controle de reservas'!$N$14:$N$2013,AZ155)&lt;&gt;"",CHAR(10)&amp;"Subst.: "&amp;INDEX('Controle de reservas'!$N$14:$N$2013,AZ155),"")&amp;IF(AND(ISNUMBER(INDEX('Controle de reservas'!$I$14:$I$2013,AZ155)),INDEX('Controle de reservas'!$I$14:$I$2013,AZ155)&gt;0,INDEX('Controle de reservas'!$K$14:$K$2013,AZ155)&gt;INDEX('Controle de reservas'!$I$14:$I$2013,AZ155)),CHAR(10)&amp;"DIVERGÊNCIA DE DATAS",""),IF(INDEX('Controle de reservas'!$L$14:$L$2013,AZ155)="Em cobertura","COV",IF(INDEX('Controle de reservas'!$L$14:$L$2013,AZ155)="Disponível","DISP",IF(INDEX('Controle de reservas'!$L$14:$L$2013,AZ155)="Não utilizado","NU",IF(INDEX('Controle de reservas'!$L$14:$L$2013,AZ155)="Folga","F",IF(INDEX('Controle de reservas'!$L$14:$L$2013,AZ155)="Ocorrência","O",IF(INDEX('Controle de reservas'!$L$14:$L$2013,AZ155)="Programado","PROG",IF(INDEX('Controle de reservas'!$L$14:$L$2013,AZ155)="Disponível no posto","DP","SEM SITUAÇÃO")))))))&amp;IF(INDEX('Controle de reservas'!$M$14:$M$2013,AZ155)&lt;&gt;"",CHAR(10)&amp;INDEX('Controle de reservas'!$M$14:$M$2013,AZ155),IF(OR(INDEX('Controle de reservas'!$L$14:$L$2013,AZ155)="Em cobertura",INDEX('Controle de reservas'!$L$14:$L$2013,AZ155)="Programado"),CHAR(10)&amp;"SEM LOCAL",""))&amp;IF(INDEX('Controle de reservas'!$N$14:$N$2013,AZ155)&lt;&gt;"",CHAR(10)&amp;"Subst.: "&amp;INDEX('Controle de reservas'!$N$14:$N$2013,AZ155),"")&amp;IF(AND(ISNUMBER(INDEX('Controle de reservas'!$I$14:$I$2013,AZ155)),INDEX('Controle de reservas'!$I$14:$I$2013,AZ155)&gt;0,INDEX('Controle de reservas'!$K$14:$K$2013,AZ155)&gt;INDEX('Controle de reservas'!$I$14:$I$2013,AZ155)),CHAR(10)&amp;"DIVERGÊNCIA DE DATAS","")&amp;IF(INDEX('Controle de reservas'!$P$14:$P$2013,AZ155)&lt;&gt;"OK"," !",""))))</f>
      </c>
      <c r="M155" s="17">
        <f ca="1">IF(OR($AQ155=0,M$9="",M$9&lt;$AS155,AND($AT155&lt;&gt;"",M$9&gt;$AT155)),"",IF(BA155=0,"—",IF(INDEX('Controle de reservas'!$P$14:$P$2013,BA155)="DUPLICIDADE NO DIA","CONFLITO"&amp;IF(INDEX('Controle de reservas'!$M$14:$M$2013,BA155)&lt;&gt;"",CHAR(10)&amp;INDEX('Controle de reservas'!$M$14:$M$2013,BA155),"")&amp;IF(INDEX('Controle de reservas'!$N$14:$N$2013,BA155)&lt;&gt;"",CHAR(10)&amp;"Subst.: "&amp;INDEX('Controle de reservas'!$N$14:$N$2013,BA155),"")&amp;IF(AND(ISNUMBER(INDEX('Controle de reservas'!$I$14:$I$2013,BA155)),INDEX('Controle de reservas'!$I$14:$I$2013,BA155)&gt;0,INDEX('Controle de reservas'!$K$14:$K$2013,BA155)&gt;INDEX('Controle de reservas'!$I$14:$I$2013,BA155)),CHAR(10)&amp;"DIVERGÊNCIA DE DATAS",""),IF(INDEX('Controle de reservas'!$L$14:$L$2013,BA155)="Em cobertura","COV",IF(INDEX('Controle de reservas'!$L$14:$L$2013,BA155)="Disponível","DISP",IF(INDEX('Controle de reservas'!$L$14:$L$2013,BA155)="Não utilizado","NU",IF(INDEX('Controle de reservas'!$L$14:$L$2013,BA155)="Folga","F",IF(INDEX('Controle de reservas'!$L$14:$L$2013,BA155)="Ocorrência","O",IF(INDEX('Controle de reservas'!$L$14:$L$2013,BA155)="Programado","PROG",IF(INDEX('Controle de reservas'!$L$14:$L$2013,BA155)="Disponível no posto","DP","SEM SITUAÇÃO")))))))&amp;IF(INDEX('Controle de reservas'!$M$14:$M$2013,BA155)&lt;&gt;"",CHAR(10)&amp;INDEX('Controle de reservas'!$M$14:$M$2013,BA155),IF(OR(INDEX('Controle de reservas'!$L$14:$L$2013,BA155)="Em cobertura",INDEX('Controle de reservas'!$L$14:$L$2013,BA155)="Programado"),CHAR(10)&amp;"SEM LOCAL",""))&amp;IF(INDEX('Controle de reservas'!$N$14:$N$2013,BA155)&lt;&gt;"",CHAR(10)&amp;"Subst.: "&amp;INDEX('Controle de reservas'!$N$14:$N$2013,BA155),"")&amp;IF(AND(ISNUMBER(INDEX('Controle de reservas'!$I$14:$I$2013,BA155)),INDEX('Controle de reservas'!$I$14:$I$2013,BA155)&gt;0,INDEX('Controle de reservas'!$K$14:$K$2013,BA155)&gt;INDEX('Controle de reservas'!$I$14:$I$2013,BA155)),CHAR(10)&amp;"DIVERGÊNCIA DE DATAS","")&amp;IF(INDEX('Controle de reservas'!$P$14:$P$2013,BA155)&lt;&gt;"OK"," !",""))))</f>
      </c>
      <c r="N155" s="17">
        <f ca="1">IF(OR($AQ155=0,N$9="",N$9&lt;$AS155,AND($AT155&lt;&gt;"",N$9&gt;$AT155)),"",IF(BB155=0,"—",IF(INDEX('Controle de reservas'!$P$14:$P$2013,BB155)="DUPLICIDADE NO DIA","CONFLITO"&amp;IF(INDEX('Controle de reservas'!$M$14:$M$2013,BB155)&lt;&gt;"",CHAR(10)&amp;INDEX('Controle de reservas'!$M$14:$M$2013,BB155),"")&amp;IF(INDEX('Controle de reservas'!$N$14:$N$2013,BB155)&lt;&gt;"",CHAR(10)&amp;"Subst.: "&amp;INDEX('Controle de reservas'!$N$14:$N$2013,BB155),"")&amp;IF(AND(ISNUMBER(INDEX('Controle de reservas'!$I$14:$I$2013,BB155)),INDEX('Controle de reservas'!$I$14:$I$2013,BB155)&gt;0,INDEX('Controle de reservas'!$K$14:$K$2013,BB155)&gt;INDEX('Controle de reservas'!$I$14:$I$2013,BB155)),CHAR(10)&amp;"DIVERGÊNCIA DE DATAS",""),IF(INDEX('Controle de reservas'!$L$14:$L$2013,BB155)="Em cobertura","COV",IF(INDEX('Controle de reservas'!$L$14:$L$2013,BB155)="Disponível","DISP",IF(INDEX('Controle de reservas'!$L$14:$L$2013,BB155)="Não utilizado","NU",IF(INDEX('Controle de reservas'!$L$14:$L$2013,BB155)="Folga","F",IF(INDEX('Controle de reservas'!$L$14:$L$2013,BB155)="Ocorrência","O",IF(INDEX('Controle de reservas'!$L$14:$L$2013,BB155)="Programado","PROG",IF(INDEX('Controle de reservas'!$L$14:$L$2013,BB155)="Disponível no posto","DP","SEM SITUAÇÃO")))))))&amp;IF(INDEX('Controle de reservas'!$M$14:$M$2013,BB155)&lt;&gt;"",CHAR(10)&amp;INDEX('Controle de reservas'!$M$14:$M$2013,BB155),IF(OR(INDEX('Controle de reservas'!$L$14:$L$2013,BB155)="Em cobertura",INDEX('Controle de reservas'!$L$14:$L$2013,BB155)="Programado"),CHAR(10)&amp;"SEM LOCAL",""))&amp;IF(INDEX('Controle de reservas'!$N$14:$N$2013,BB155)&lt;&gt;"",CHAR(10)&amp;"Subst.: "&amp;INDEX('Controle de reservas'!$N$14:$N$2013,BB155),"")&amp;IF(AND(ISNUMBER(INDEX('Controle de reservas'!$I$14:$I$2013,BB155)),INDEX('Controle de reservas'!$I$14:$I$2013,BB155)&gt;0,INDEX('Controle de reservas'!$K$14:$K$2013,BB155)&gt;INDEX('Controle de reservas'!$I$14:$I$2013,BB155)),CHAR(10)&amp;"DIVERGÊNCIA DE DATAS","")&amp;IF(INDEX('Controle de reservas'!$P$14:$P$2013,BB155)&lt;&gt;"OK"," !",""))))</f>
      </c>
      <c r="O155" s="17">
        <f ca="1">IF(OR($AQ155=0,O$9="",O$9&lt;$AS155,AND($AT155&lt;&gt;"",O$9&gt;$AT155)),"",IF(BC155=0,"—",IF(INDEX('Controle de reservas'!$P$14:$P$2013,BC155)="DUPLICIDADE NO DIA","CONFLITO"&amp;IF(INDEX('Controle de reservas'!$M$14:$M$2013,BC155)&lt;&gt;"",CHAR(10)&amp;INDEX('Controle de reservas'!$M$14:$M$2013,BC155),"")&amp;IF(INDEX('Controle de reservas'!$N$14:$N$2013,BC155)&lt;&gt;"",CHAR(10)&amp;"Subst.: "&amp;INDEX('Controle de reservas'!$N$14:$N$2013,BC155),"")&amp;IF(AND(ISNUMBER(INDEX('Controle de reservas'!$I$14:$I$2013,BC155)),INDEX('Controle de reservas'!$I$14:$I$2013,BC155)&gt;0,INDEX('Controle de reservas'!$K$14:$K$2013,BC155)&gt;INDEX('Controle de reservas'!$I$14:$I$2013,BC155)),CHAR(10)&amp;"DIVERGÊNCIA DE DATAS",""),IF(INDEX('Controle de reservas'!$L$14:$L$2013,BC155)="Em cobertura","COV",IF(INDEX('Controle de reservas'!$L$14:$L$2013,BC155)="Disponível","DISP",IF(INDEX('Controle de reservas'!$L$14:$L$2013,BC155)="Não utilizado","NU",IF(INDEX('Controle de reservas'!$L$14:$L$2013,BC155)="Folga","F",IF(INDEX('Controle de reservas'!$L$14:$L$2013,BC155)="Ocorrência","O",IF(INDEX('Controle de reservas'!$L$14:$L$2013,BC155)="Programado","PROG",IF(INDEX('Controle de reservas'!$L$14:$L$2013,BC155)="Disponível no posto","DP","SEM SITUAÇÃO")))))))&amp;IF(INDEX('Controle de reservas'!$M$14:$M$2013,BC155)&lt;&gt;"",CHAR(10)&amp;INDEX('Controle de reservas'!$M$14:$M$2013,BC155),IF(OR(INDEX('Controle de reservas'!$L$14:$L$2013,BC155)="Em cobertura",INDEX('Controle de reservas'!$L$14:$L$2013,BC155)="Programado"),CHAR(10)&amp;"SEM LOCAL",""))&amp;IF(INDEX('Controle de reservas'!$N$14:$N$2013,BC155)&lt;&gt;"",CHAR(10)&amp;"Subst.: "&amp;INDEX('Controle de reservas'!$N$14:$N$2013,BC155),"")&amp;IF(AND(ISNUMBER(INDEX('Controle de reservas'!$I$14:$I$2013,BC155)),INDEX('Controle de reservas'!$I$14:$I$2013,BC155)&gt;0,INDEX('Controle de reservas'!$K$14:$K$2013,BC155)&gt;INDEX('Controle de reservas'!$I$14:$I$2013,BC155)),CHAR(10)&amp;"DIVERGÊNCIA DE DATAS","")&amp;IF(INDEX('Controle de reservas'!$P$14:$P$2013,BC155)&lt;&gt;"OK"," !",""))))</f>
      </c>
      <c r="P155" s="17">
        <f ca="1">IF(OR($AQ155=0,P$9="",P$9&lt;$AS155,AND($AT155&lt;&gt;"",P$9&gt;$AT155)),"",IF(BD155=0,"—",IF(INDEX('Controle de reservas'!$P$14:$P$2013,BD155)="DUPLICIDADE NO DIA","CONFLITO"&amp;IF(INDEX('Controle de reservas'!$M$14:$M$2013,BD155)&lt;&gt;"",CHAR(10)&amp;INDEX('Controle de reservas'!$M$14:$M$2013,BD155),"")&amp;IF(INDEX('Controle de reservas'!$N$14:$N$2013,BD155)&lt;&gt;"",CHAR(10)&amp;"Subst.: "&amp;INDEX('Controle de reservas'!$N$14:$N$2013,BD155),"")&amp;IF(AND(ISNUMBER(INDEX('Controle de reservas'!$I$14:$I$2013,BD155)),INDEX('Controle de reservas'!$I$14:$I$2013,BD155)&gt;0,INDEX('Controle de reservas'!$K$14:$K$2013,BD155)&gt;INDEX('Controle de reservas'!$I$14:$I$2013,BD155)),CHAR(10)&amp;"DIVERGÊNCIA DE DATAS",""),IF(INDEX('Controle de reservas'!$L$14:$L$2013,BD155)="Em cobertura","COV",IF(INDEX('Controle de reservas'!$L$14:$L$2013,BD155)="Disponível","DISP",IF(INDEX('Controle de reservas'!$L$14:$L$2013,BD155)="Não utilizado","NU",IF(INDEX('Controle de reservas'!$L$14:$L$2013,BD155)="Folga","F",IF(INDEX('Controle de reservas'!$L$14:$L$2013,BD155)="Ocorrência","O",IF(INDEX('Controle de reservas'!$L$14:$L$2013,BD155)="Programado","PROG",IF(INDEX('Controle de reservas'!$L$14:$L$2013,BD155)="Disponível no posto","DP","SEM SITUAÇÃO")))))))&amp;IF(INDEX('Controle de reservas'!$M$14:$M$2013,BD155)&lt;&gt;"",CHAR(10)&amp;INDEX('Controle de reservas'!$M$14:$M$2013,BD155),IF(OR(INDEX('Controle de reservas'!$L$14:$L$2013,BD155)="Em cobertura",INDEX('Controle de reservas'!$L$14:$L$2013,BD155)="Programado"),CHAR(10)&amp;"SEM LOCAL",""))&amp;IF(INDEX('Controle de reservas'!$N$14:$N$2013,BD155)&lt;&gt;"",CHAR(10)&amp;"Subst.: "&amp;INDEX('Controle de reservas'!$N$14:$N$2013,BD155),"")&amp;IF(AND(ISNUMBER(INDEX('Controle de reservas'!$I$14:$I$2013,BD155)),INDEX('Controle de reservas'!$I$14:$I$2013,BD155)&gt;0,INDEX('Controle de reservas'!$K$14:$K$2013,BD155)&gt;INDEX('Controle de reservas'!$I$14:$I$2013,BD155)),CHAR(10)&amp;"DIVERGÊNCIA DE DATAS","")&amp;IF(INDEX('Controle de reservas'!$P$14:$P$2013,BD155)&lt;&gt;"OK"," !",""))))</f>
      </c>
      <c r="Q155" s="17">
        <f ca="1">IF(OR($AQ155=0,Q$9="",Q$9&lt;$AS155,AND($AT155&lt;&gt;"",Q$9&gt;$AT155)),"",IF(BE155=0,"—",IF(INDEX('Controle de reservas'!$P$14:$P$2013,BE155)="DUPLICIDADE NO DIA","CONFLITO"&amp;IF(INDEX('Controle de reservas'!$M$14:$M$2013,BE155)&lt;&gt;"",CHAR(10)&amp;INDEX('Controle de reservas'!$M$14:$M$2013,BE155),"")&amp;IF(INDEX('Controle de reservas'!$N$14:$N$2013,BE155)&lt;&gt;"",CHAR(10)&amp;"Subst.: "&amp;INDEX('Controle de reservas'!$N$14:$N$2013,BE155),"")&amp;IF(AND(ISNUMBER(INDEX('Controle de reservas'!$I$14:$I$2013,BE155)),INDEX('Controle de reservas'!$I$14:$I$2013,BE155)&gt;0,INDEX('Controle de reservas'!$K$14:$K$2013,BE155)&gt;INDEX('Controle de reservas'!$I$14:$I$2013,BE155)),CHAR(10)&amp;"DIVERGÊNCIA DE DATAS",""),IF(INDEX('Controle de reservas'!$L$14:$L$2013,BE155)="Em cobertura","COV",IF(INDEX('Controle de reservas'!$L$14:$L$2013,BE155)="Disponível","DISP",IF(INDEX('Controle de reservas'!$L$14:$L$2013,BE155)="Não utilizado","NU",IF(INDEX('Controle de reservas'!$L$14:$L$2013,BE155)="Folga","F",IF(INDEX('Controle de reservas'!$L$14:$L$2013,BE155)="Ocorrência","O",IF(INDEX('Controle de reservas'!$L$14:$L$2013,BE155)="Programado","PROG",IF(INDEX('Controle de reservas'!$L$14:$L$2013,BE155)="Disponível no posto","DP","SEM SITUAÇÃO")))))))&amp;IF(INDEX('Controle de reservas'!$M$14:$M$2013,BE155)&lt;&gt;"",CHAR(10)&amp;INDEX('Controle de reservas'!$M$14:$M$2013,BE155),IF(OR(INDEX('Controle de reservas'!$L$14:$L$2013,BE155)="Em cobertura",INDEX('Controle de reservas'!$L$14:$L$2013,BE155)="Programado"),CHAR(10)&amp;"SEM LOCAL",""))&amp;IF(INDEX('Controle de reservas'!$N$14:$N$2013,BE155)&lt;&gt;"",CHAR(10)&amp;"Subst.: "&amp;INDEX('Controle de reservas'!$N$14:$N$2013,BE155),"")&amp;IF(AND(ISNUMBER(INDEX('Controle de reservas'!$I$14:$I$2013,BE155)),INDEX('Controle de reservas'!$I$14:$I$2013,BE155)&gt;0,INDEX('Controle de reservas'!$K$14:$K$2013,BE155)&gt;INDEX('Controle de reservas'!$I$14:$I$2013,BE155)),CHAR(10)&amp;"DIVERGÊNCIA DE DATAS","")&amp;IF(INDEX('Controle de reservas'!$P$14:$P$2013,BE155)&lt;&gt;"OK"," !",""))))</f>
      </c>
      <c r="R155" s="17">
        <f ca="1">IF(OR($AQ155=0,R$9="",R$9&lt;$AS155,AND($AT155&lt;&gt;"",R$9&gt;$AT155)),"",IF(BF155=0,"—",IF(INDEX('Controle de reservas'!$P$14:$P$2013,BF155)="DUPLICIDADE NO DIA","CONFLITO"&amp;IF(INDEX('Controle de reservas'!$M$14:$M$2013,BF155)&lt;&gt;"",CHAR(10)&amp;INDEX('Controle de reservas'!$M$14:$M$2013,BF155),"")&amp;IF(INDEX('Controle de reservas'!$N$14:$N$2013,BF155)&lt;&gt;"",CHAR(10)&amp;"Subst.: "&amp;INDEX('Controle de reservas'!$N$14:$N$2013,BF155),"")&amp;IF(AND(ISNUMBER(INDEX('Controle de reservas'!$I$14:$I$2013,BF155)),INDEX('Controle de reservas'!$I$14:$I$2013,BF155)&gt;0,INDEX('Controle de reservas'!$K$14:$K$2013,BF155)&gt;INDEX('Controle de reservas'!$I$14:$I$2013,BF155)),CHAR(10)&amp;"DIVERGÊNCIA DE DATAS",""),IF(INDEX('Controle de reservas'!$L$14:$L$2013,BF155)="Em cobertura","COV",IF(INDEX('Controle de reservas'!$L$14:$L$2013,BF155)="Disponível","DISP",IF(INDEX('Controle de reservas'!$L$14:$L$2013,BF155)="Não utilizado","NU",IF(INDEX('Controle de reservas'!$L$14:$L$2013,BF155)="Folga","F",IF(INDEX('Controle de reservas'!$L$14:$L$2013,BF155)="Ocorrência","O",IF(INDEX('Controle de reservas'!$L$14:$L$2013,BF155)="Programado","PROG",IF(INDEX('Controle de reservas'!$L$14:$L$2013,BF155)="Disponível no posto","DP","SEM SITUAÇÃO")))))))&amp;IF(INDEX('Controle de reservas'!$M$14:$M$2013,BF155)&lt;&gt;"",CHAR(10)&amp;INDEX('Controle de reservas'!$M$14:$M$2013,BF155),IF(OR(INDEX('Controle de reservas'!$L$14:$L$2013,BF155)="Em cobertura",INDEX('Controle de reservas'!$L$14:$L$2013,BF155)="Programado"),CHAR(10)&amp;"SEM LOCAL",""))&amp;IF(INDEX('Controle de reservas'!$N$14:$N$2013,BF155)&lt;&gt;"",CHAR(10)&amp;"Subst.: "&amp;INDEX('Controle de reservas'!$N$14:$N$2013,BF155),"")&amp;IF(AND(ISNUMBER(INDEX('Controle de reservas'!$I$14:$I$2013,BF155)),INDEX('Controle de reservas'!$I$14:$I$2013,BF155)&gt;0,INDEX('Controle de reservas'!$K$14:$K$2013,BF155)&gt;INDEX('Controle de reservas'!$I$14:$I$2013,BF155)),CHAR(10)&amp;"DIVERGÊNCIA DE DATAS","")&amp;IF(INDEX('Controle de reservas'!$P$14:$P$2013,BF155)&lt;&gt;"OK"," !",""))))</f>
      </c>
      <c r="S155" s="17">
        <f ca="1">IF(OR($AQ155=0,S$9="",S$9&lt;$AS155,AND($AT155&lt;&gt;"",S$9&gt;$AT155)),"",IF(BG155=0,"—",IF(INDEX('Controle de reservas'!$P$14:$P$2013,BG155)="DUPLICIDADE NO DIA","CONFLITO"&amp;IF(INDEX('Controle de reservas'!$M$14:$M$2013,BG155)&lt;&gt;"",CHAR(10)&amp;INDEX('Controle de reservas'!$M$14:$M$2013,BG155),"")&amp;IF(INDEX('Controle de reservas'!$N$14:$N$2013,BG155)&lt;&gt;"",CHAR(10)&amp;"Subst.: "&amp;INDEX('Controle de reservas'!$N$14:$N$2013,BG155),"")&amp;IF(AND(ISNUMBER(INDEX('Controle de reservas'!$I$14:$I$2013,BG155)),INDEX('Controle de reservas'!$I$14:$I$2013,BG155)&gt;0,INDEX('Controle de reservas'!$K$14:$K$2013,BG155)&gt;INDEX('Controle de reservas'!$I$14:$I$2013,BG155)),CHAR(10)&amp;"DIVERGÊNCIA DE DATAS",""),IF(INDEX('Controle de reservas'!$L$14:$L$2013,BG155)="Em cobertura","COV",IF(INDEX('Controle de reservas'!$L$14:$L$2013,BG155)="Disponível","DISP",IF(INDEX('Controle de reservas'!$L$14:$L$2013,BG155)="Não utilizado","NU",IF(INDEX('Controle de reservas'!$L$14:$L$2013,BG155)="Folga","F",IF(INDEX('Controle de reservas'!$L$14:$L$2013,BG155)="Ocorrência","O",IF(INDEX('Controle de reservas'!$L$14:$L$2013,BG155)="Programado","PROG",IF(INDEX('Controle de reservas'!$L$14:$L$2013,BG155)="Disponível no posto","DP","SEM SITUAÇÃO")))))))&amp;IF(INDEX('Controle de reservas'!$M$14:$M$2013,BG155)&lt;&gt;"",CHAR(10)&amp;INDEX('Controle de reservas'!$M$14:$M$2013,BG155),IF(OR(INDEX('Controle de reservas'!$L$14:$L$2013,BG155)="Em cobertura",INDEX('Controle de reservas'!$L$14:$L$2013,BG155)="Programado"),CHAR(10)&amp;"SEM LOCAL",""))&amp;IF(INDEX('Controle de reservas'!$N$14:$N$2013,BG155)&lt;&gt;"",CHAR(10)&amp;"Subst.: "&amp;INDEX('Controle de reservas'!$N$14:$N$2013,BG155),"")&amp;IF(AND(ISNUMBER(INDEX('Controle de reservas'!$I$14:$I$2013,BG155)),INDEX('Controle de reservas'!$I$14:$I$2013,BG155)&gt;0,INDEX('Controle de reservas'!$K$14:$K$2013,BG155)&gt;INDEX('Controle de reservas'!$I$14:$I$2013,BG155)),CHAR(10)&amp;"DIVERGÊNCIA DE DATAS","")&amp;IF(INDEX('Controle de reservas'!$P$14:$P$2013,BG155)&lt;&gt;"OK"," !",""))))</f>
      </c>
      <c r="T155" s="17">
        <f ca="1">IF(OR($AQ155=0,T$9="",T$9&lt;$AS155,AND($AT155&lt;&gt;"",T$9&gt;$AT155)),"",IF(BH155=0,"—",IF(INDEX('Controle de reservas'!$P$14:$P$2013,BH155)="DUPLICIDADE NO DIA","CONFLITO"&amp;IF(INDEX('Controle de reservas'!$M$14:$M$2013,BH155)&lt;&gt;"",CHAR(10)&amp;INDEX('Controle de reservas'!$M$14:$M$2013,BH155),"")&amp;IF(INDEX('Controle de reservas'!$N$14:$N$2013,BH155)&lt;&gt;"",CHAR(10)&amp;"Subst.: "&amp;INDEX('Controle de reservas'!$N$14:$N$2013,BH155),"")&amp;IF(AND(ISNUMBER(INDEX('Controle de reservas'!$I$14:$I$2013,BH155)),INDEX('Controle de reservas'!$I$14:$I$2013,BH155)&gt;0,INDEX('Controle de reservas'!$K$14:$K$2013,BH155)&gt;INDEX('Controle de reservas'!$I$14:$I$2013,BH155)),CHAR(10)&amp;"DIVERGÊNCIA DE DATAS",""),IF(INDEX('Controle de reservas'!$L$14:$L$2013,BH155)="Em cobertura","COV",IF(INDEX('Controle de reservas'!$L$14:$L$2013,BH155)="Disponível","DISP",IF(INDEX('Controle de reservas'!$L$14:$L$2013,BH155)="Não utilizado","NU",IF(INDEX('Controle de reservas'!$L$14:$L$2013,BH155)="Folga","F",IF(INDEX('Controle de reservas'!$L$14:$L$2013,BH155)="Ocorrência","O",IF(INDEX('Controle de reservas'!$L$14:$L$2013,BH155)="Programado","PROG",IF(INDEX('Controle de reservas'!$L$14:$L$2013,BH155)="Disponível no posto","DP","SEM SITUAÇÃO")))))))&amp;IF(INDEX('Controle de reservas'!$M$14:$M$2013,BH155)&lt;&gt;"",CHAR(10)&amp;INDEX('Controle de reservas'!$M$14:$M$2013,BH155),IF(OR(INDEX('Controle de reservas'!$L$14:$L$2013,BH155)="Em cobertura",INDEX('Controle de reservas'!$L$14:$L$2013,BH155)="Programado"),CHAR(10)&amp;"SEM LOCAL",""))&amp;IF(INDEX('Controle de reservas'!$N$14:$N$2013,BH155)&lt;&gt;"",CHAR(10)&amp;"Subst.: "&amp;INDEX('Controle de reservas'!$N$14:$N$2013,BH155),"")&amp;IF(AND(ISNUMBER(INDEX('Controle de reservas'!$I$14:$I$2013,BH155)),INDEX('Controle de reservas'!$I$14:$I$2013,BH155)&gt;0,INDEX('Controle de reservas'!$K$14:$K$2013,BH155)&gt;INDEX('Controle de reservas'!$I$14:$I$2013,BH155)),CHAR(10)&amp;"DIVERGÊNCIA DE DATAS","")&amp;IF(INDEX('Controle de reservas'!$P$14:$P$2013,BH155)&lt;&gt;"OK"," !",""))))</f>
      </c>
      <c r="U155" s="17">
        <f ca="1">IF(OR($AQ155=0,U$9="",U$9&lt;$AS155,AND($AT155&lt;&gt;"",U$9&gt;$AT155)),"",IF(BI155=0,"—",IF(INDEX('Controle de reservas'!$P$14:$P$2013,BI155)="DUPLICIDADE NO DIA","CONFLITO"&amp;IF(INDEX('Controle de reservas'!$M$14:$M$2013,BI155)&lt;&gt;"",CHAR(10)&amp;INDEX('Controle de reservas'!$M$14:$M$2013,BI155),"")&amp;IF(INDEX('Controle de reservas'!$N$14:$N$2013,BI155)&lt;&gt;"",CHAR(10)&amp;"Subst.: "&amp;INDEX('Controle de reservas'!$N$14:$N$2013,BI155),"")&amp;IF(AND(ISNUMBER(INDEX('Controle de reservas'!$I$14:$I$2013,BI155)),INDEX('Controle de reservas'!$I$14:$I$2013,BI155)&gt;0,INDEX('Controle de reservas'!$K$14:$K$2013,BI155)&gt;INDEX('Controle de reservas'!$I$14:$I$2013,BI155)),CHAR(10)&amp;"DIVERGÊNCIA DE DATAS",""),IF(INDEX('Controle de reservas'!$L$14:$L$2013,BI155)="Em cobertura","COV",IF(INDEX('Controle de reservas'!$L$14:$L$2013,BI155)="Disponível","DISP",IF(INDEX('Controle de reservas'!$L$14:$L$2013,BI155)="Não utilizado","NU",IF(INDEX('Controle de reservas'!$L$14:$L$2013,BI155)="Folga","F",IF(INDEX('Controle de reservas'!$L$14:$L$2013,BI155)="Ocorrência","O",IF(INDEX('Controle de reservas'!$L$14:$L$2013,BI155)="Programado","PROG",IF(INDEX('Controle de reservas'!$L$14:$L$2013,BI155)="Disponível no posto","DP","SEM SITUAÇÃO")))))))&amp;IF(INDEX('Controle de reservas'!$M$14:$M$2013,BI155)&lt;&gt;"",CHAR(10)&amp;INDEX('Controle de reservas'!$M$14:$M$2013,BI155),IF(OR(INDEX('Controle de reservas'!$L$14:$L$2013,BI155)="Em cobertura",INDEX('Controle de reservas'!$L$14:$L$2013,BI155)="Programado"),CHAR(10)&amp;"SEM LOCAL",""))&amp;IF(INDEX('Controle de reservas'!$N$14:$N$2013,BI155)&lt;&gt;"",CHAR(10)&amp;"Subst.: "&amp;INDEX('Controle de reservas'!$N$14:$N$2013,BI155),"")&amp;IF(AND(ISNUMBER(INDEX('Controle de reservas'!$I$14:$I$2013,BI155)),INDEX('Controle de reservas'!$I$14:$I$2013,BI155)&gt;0,INDEX('Controle de reservas'!$K$14:$K$2013,BI155)&gt;INDEX('Controle de reservas'!$I$14:$I$2013,BI155)),CHAR(10)&amp;"DIVERGÊNCIA DE DATAS","")&amp;IF(INDEX('Controle de reservas'!$P$14:$P$2013,BI155)&lt;&gt;"OK"," !",""))))</f>
      </c>
      <c r="V155" s="17">
        <f ca="1">IF(OR($AQ155=0,V$9="",V$9&lt;$AS155,AND($AT155&lt;&gt;"",V$9&gt;$AT155)),"",IF(BJ155=0,"—",IF(INDEX('Controle de reservas'!$P$14:$P$2013,BJ155)="DUPLICIDADE NO DIA","CONFLITO"&amp;IF(INDEX('Controle de reservas'!$M$14:$M$2013,BJ155)&lt;&gt;"",CHAR(10)&amp;INDEX('Controle de reservas'!$M$14:$M$2013,BJ155),"")&amp;IF(INDEX('Controle de reservas'!$N$14:$N$2013,BJ155)&lt;&gt;"",CHAR(10)&amp;"Subst.: "&amp;INDEX('Controle de reservas'!$N$14:$N$2013,BJ155),"")&amp;IF(AND(ISNUMBER(INDEX('Controle de reservas'!$I$14:$I$2013,BJ155)),INDEX('Controle de reservas'!$I$14:$I$2013,BJ155)&gt;0,INDEX('Controle de reservas'!$K$14:$K$2013,BJ155)&gt;INDEX('Controle de reservas'!$I$14:$I$2013,BJ155)),CHAR(10)&amp;"DIVERGÊNCIA DE DATAS",""),IF(INDEX('Controle de reservas'!$L$14:$L$2013,BJ155)="Em cobertura","COV",IF(INDEX('Controle de reservas'!$L$14:$L$2013,BJ155)="Disponível","DISP",IF(INDEX('Controle de reservas'!$L$14:$L$2013,BJ155)="Não utilizado","NU",IF(INDEX('Controle de reservas'!$L$14:$L$2013,BJ155)="Folga","F",IF(INDEX('Controle de reservas'!$L$14:$L$2013,BJ155)="Ocorrência","O",IF(INDEX('Controle de reservas'!$L$14:$L$2013,BJ155)="Programado","PROG",IF(INDEX('Controle de reservas'!$L$14:$L$2013,BJ155)="Disponível no posto","DP","SEM SITUAÇÃO")))))))&amp;IF(INDEX('Controle de reservas'!$M$14:$M$2013,BJ155)&lt;&gt;"",CHAR(10)&amp;INDEX('Controle de reservas'!$M$14:$M$2013,BJ155),IF(OR(INDEX('Controle de reservas'!$L$14:$L$2013,BJ155)="Em cobertura",INDEX('Controle de reservas'!$L$14:$L$2013,BJ155)="Programado"),CHAR(10)&amp;"SEM LOCAL",""))&amp;IF(INDEX('Controle de reservas'!$N$14:$N$2013,BJ155)&lt;&gt;"",CHAR(10)&amp;"Subst.: "&amp;INDEX('Controle de reservas'!$N$14:$N$2013,BJ155),"")&amp;IF(AND(ISNUMBER(INDEX('Controle de reservas'!$I$14:$I$2013,BJ155)),INDEX('Controle de reservas'!$I$14:$I$2013,BJ155)&gt;0,INDEX('Controle de reservas'!$K$14:$K$2013,BJ155)&gt;INDEX('Controle de reservas'!$I$14:$I$2013,BJ155)),CHAR(10)&amp;"DIVERGÊNCIA DE DATAS","")&amp;IF(INDEX('Controle de reservas'!$P$14:$P$2013,BJ155)&lt;&gt;"OK"," !",""))))</f>
      </c>
      <c r="W155" s="17">
        <f ca="1">IF(OR($AQ155=0,W$9="",W$9&lt;$AS155,AND($AT155&lt;&gt;"",W$9&gt;$AT155)),"",IF(BK155=0,"—",IF(INDEX('Controle de reservas'!$P$14:$P$2013,BK155)="DUPLICIDADE NO DIA","CONFLITO"&amp;IF(INDEX('Controle de reservas'!$M$14:$M$2013,BK155)&lt;&gt;"",CHAR(10)&amp;INDEX('Controle de reservas'!$M$14:$M$2013,BK155),"")&amp;IF(INDEX('Controle de reservas'!$N$14:$N$2013,BK155)&lt;&gt;"",CHAR(10)&amp;"Subst.: "&amp;INDEX('Controle de reservas'!$N$14:$N$2013,BK155),"")&amp;IF(AND(ISNUMBER(INDEX('Controle de reservas'!$I$14:$I$2013,BK155)),INDEX('Controle de reservas'!$I$14:$I$2013,BK155)&gt;0,INDEX('Controle de reservas'!$K$14:$K$2013,BK155)&gt;INDEX('Controle de reservas'!$I$14:$I$2013,BK155)),CHAR(10)&amp;"DIVERGÊNCIA DE DATAS",""),IF(INDEX('Controle de reservas'!$L$14:$L$2013,BK155)="Em cobertura","COV",IF(INDEX('Controle de reservas'!$L$14:$L$2013,BK155)="Disponível","DISP",IF(INDEX('Controle de reservas'!$L$14:$L$2013,BK155)="Não utilizado","NU",IF(INDEX('Controle de reservas'!$L$14:$L$2013,BK155)="Folga","F",IF(INDEX('Controle de reservas'!$L$14:$L$2013,BK155)="Ocorrência","O",IF(INDEX('Controle de reservas'!$L$14:$L$2013,BK155)="Programado","PROG",IF(INDEX('Controle de reservas'!$L$14:$L$2013,BK155)="Disponível no posto","DP","SEM SITUAÇÃO")))))))&amp;IF(INDEX('Controle de reservas'!$M$14:$M$2013,BK155)&lt;&gt;"",CHAR(10)&amp;INDEX('Controle de reservas'!$M$14:$M$2013,BK155),IF(OR(INDEX('Controle de reservas'!$L$14:$L$2013,BK155)="Em cobertura",INDEX('Controle de reservas'!$L$14:$L$2013,BK155)="Programado"),CHAR(10)&amp;"SEM LOCAL",""))&amp;IF(INDEX('Controle de reservas'!$N$14:$N$2013,BK155)&lt;&gt;"",CHAR(10)&amp;"Subst.: "&amp;INDEX('Controle de reservas'!$N$14:$N$2013,BK155),"")&amp;IF(AND(ISNUMBER(INDEX('Controle de reservas'!$I$14:$I$2013,BK155)),INDEX('Controle de reservas'!$I$14:$I$2013,BK155)&gt;0,INDEX('Controle de reservas'!$K$14:$K$2013,BK155)&gt;INDEX('Controle de reservas'!$I$14:$I$2013,BK155)),CHAR(10)&amp;"DIVERGÊNCIA DE DATAS","")&amp;IF(INDEX('Controle de reservas'!$P$14:$P$2013,BK155)&lt;&gt;"OK"," !",""))))</f>
      </c>
      <c r="X155" s="17">
        <f ca="1">IF(OR($AQ155=0,X$9="",X$9&lt;$AS155,AND($AT155&lt;&gt;"",X$9&gt;$AT155)),"",IF(BL155=0,"—",IF(INDEX('Controle de reservas'!$P$14:$P$2013,BL155)="DUPLICIDADE NO DIA","CONFLITO"&amp;IF(INDEX('Controle de reservas'!$M$14:$M$2013,BL155)&lt;&gt;"",CHAR(10)&amp;INDEX('Controle de reservas'!$M$14:$M$2013,BL155),"")&amp;IF(INDEX('Controle de reservas'!$N$14:$N$2013,BL155)&lt;&gt;"",CHAR(10)&amp;"Subst.: "&amp;INDEX('Controle de reservas'!$N$14:$N$2013,BL155),"")&amp;IF(AND(ISNUMBER(INDEX('Controle de reservas'!$I$14:$I$2013,BL155)),INDEX('Controle de reservas'!$I$14:$I$2013,BL155)&gt;0,INDEX('Controle de reservas'!$K$14:$K$2013,BL155)&gt;INDEX('Controle de reservas'!$I$14:$I$2013,BL155)),CHAR(10)&amp;"DIVERGÊNCIA DE DATAS",""),IF(INDEX('Controle de reservas'!$L$14:$L$2013,BL155)="Em cobertura","COV",IF(INDEX('Controle de reservas'!$L$14:$L$2013,BL155)="Disponível","DISP",IF(INDEX('Controle de reservas'!$L$14:$L$2013,BL155)="Não utilizado","NU",IF(INDEX('Controle de reservas'!$L$14:$L$2013,BL155)="Folga","F",IF(INDEX('Controle de reservas'!$L$14:$L$2013,BL155)="Ocorrência","O",IF(INDEX('Controle de reservas'!$L$14:$L$2013,BL155)="Programado","PROG",IF(INDEX('Controle de reservas'!$L$14:$L$2013,BL155)="Disponível no posto","DP","SEM SITUAÇÃO")))))))&amp;IF(INDEX('Controle de reservas'!$M$14:$M$2013,BL155)&lt;&gt;"",CHAR(10)&amp;INDEX('Controle de reservas'!$M$14:$M$2013,BL155),IF(OR(INDEX('Controle de reservas'!$L$14:$L$2013,BL155)="Em cobertura",INDEX('Controle de reservas'!$L$14:$L$2013,BL155)="Programado"),CHAR(10)&amp;"SEM LOCAL",""))&amp;IF(INDEX('Controle de reservas'!$N$14:$N$2013,BL155)&lt;&gt;"",CHAR(10)&amp;"Subst.: "&amp;INDEX('Controle de reservas'!$N$14:$N$2013,BL155),"")&amp;IF(AND(ISNUMBER(INDEX('Controle de reservas'!$I$14:$I$2013,BL155)),INDEX('Controle de reservas'!$I$14:$I$2013,BL155)&gt;0,INDEX('Controle de reservas'!$K$14:$K$2013,BL155)&gt;INDEX('Controle de reservas'!$I$14:$I$2013,BL155)),CHAR(10)&amp;"DIVERGÊNCIA DE DATAS","")&amp;IF(INDEX('Controle de reservas'!$P$14:$P$2013,BL155)&lt;&gt;"OK"," !",""))))</f>
      </c>
      <c r="Y155" s="17">
        <f ca="1">IF(OR($AQ155=0,Y$9="",Y$9&lt;$AS155,AND($AT155&lt;&gt;"",Y$9&gt;$AT155)),"",IF(BM155=0,"—",IF(INDEX('Controle de reservas'!$P$14:$P$2013,BM155)="DUPLICIDADE NO DIA","CONFLITO"&amp;IF(INDEX('Controle de reservas'!$M$14:$M$2013,BM155)&lt;&gt;"",CHAR(10)&amp;INDEX('Controle de reservas'!$M$14:$M$2013,BM155),"")&amp;IF(INDEX('Controle de reservas'!$N$14:$N$2013,BM155)&lt;&gt;"",CHAR(10)&amp;"Subst.: "&amp;INDEX('Controle de reservas'!$N$14:$N$2013,BM155),"")&amp;IF(AND(ISNUMBER(INDEX('Controle de reservas'!$I$14:$I$2013,BM155)),INDEX('Controle de reservas'!$I$14:$I$2013,BM155)&gt;0,INDEX('Controle de reservas'!$K$14:$K$2013,BM155)&gt;INDEX('Controle de reservas'!$I$14:$I$2013,BM155)),CHAR(10)&amp;"DIVERGÊNCIA DE DATAS",""),IF(INDEX('Controle de reservas'!$L$14:$L$2013,BM155)="Em cobertura","COV",IF(INDEX('Controle de reservas'!$L$14:$L$2013,BM155)="Disponível","DISP",IF(INDEX('Controle de reservas'!$L$14:$L$2013,BM155)="Não utilizado","NU",IF(INDEX('Controle de reservas'!$L$14:$L$2013,BM155)="Folga","F",IF(INDEX('Controle de reservas'!$L$14:$L$2013,BM155)="Ocorrência","O",IF(INDEX('Controle de reservas'!$L$14:$L$2013,BM155)="Programado","PROG",IF(INDEX('Controle de reservas'!$L$14:$L$2013,BM155)="Disponível no posto","DP","SEM SITUAÇÃO")))))))&amp;IF(INDEX('Controle de reservas'!$M$14:$M$2013,BM155)&lt;&gt;"",CHAR(10)&amp;INDEX('Controle de reservas'!$M$14:$M$2013,BM155),IF(OR(INDEX('Controle de reservas'!$L$14:$L$2013,BM155)="Em cobertura",INDEX('Controle de reservas'!$L$14:$L$2013,BM155)="Programado"),CHAR(10)&amp;"SEM LOCAL",""))&amp;IF(INDEX('Controle de reservas'!$N$14:$N$2013,BM155)&lt;&gt;"",CHAR(10)&amp;"Subst.: "&amp;INDEX('Controle de reservas'!$N$14:$N$2013,BM155),"")&amp;IF(AND(ISNUMBER(INDEX('Controle de reservas'!$I$14:$I$2013,BM155)),INDEX('Controle de reservas'!$I$14:$I$2013,BM155)&gt;0,INDEX('Controle de reservas'!$K$14:$K$2013,BM155)&gt;INDEX('Controle de reservas'!$I$14:$I$2013,BM155)),CHAR(10)&amp;"DIVERGÊNCIA DE DATAS","")&amp;IF(INDEX('Controle de reservas'!$P$14:$P$2013,BM155)&lt;&gt;"OK"," !",""))))</f>
      </c>
      <c r="Z155" s="17">
        <f ca="1">IF(OR($AQ155=0,Z$9="",Z$9&lt;$AS155,AND($AT155&lt;&gt;"",Z$9&gt;$AT155)),"",IF(BN155=0,"—",IF(INDEX('Controle de reservas'!$P$14:$P$2013,BN155)="DUPLICIDADE NO DIA","CONFLITO"&amp;IF(INDEX('Controle de reservas'!$M$14:$M$2013,BN155)&lt;&gt;"",CHAR(10)&amp;INDEX('Controle de reservas'!$M$14:$M$2013,BN155),"")&amp;IF(INDEX('Controle de reservas'!$N$14:$N$2013,BN155)&lt;&gt;"",CHAR(10)&amp;"Subst.: "&amp;INDEX('Controle de reservas'!$N$14:$N$2013,BN155),"")&amp;IF(AND(ISNUMBER(INDEX('Controle de reservas'!$I$14:$I$2013,BN155)),INDEX('Controle de reservas'!$I$14:$I$2013,BN155)&gt;0,INDEX('Controle de reservas'!$K$14:$K$2013,BN155)&gt;INDEX('Controle de reservas'!$I$14:$I$2013,BN155)),CHAR(10)&amp;"DIVERGÊNCIA DE DATAS",""),IF(INDEX('Controle de reservas'!$L$14:$L$2013,BN155)="Em cobertura","COV",IF(INDEX('Controle de reservas'!$L$14:$L$2013,BN155)="Disponível","DISP",IF(INDEX('Controle de reservas'!$L$14:$L$2013,BN155)="Não utilizado","NU",IF(INDEX('Controle de reservas'!$L$14:$L$2013,BN155)="Folga","F",IF(INDEX('Controle de reservas'!$L$14:$L$2013,BN155)="Ocorrência","O",IF(INDEX('Controle de reservas'!$L$14:$L$2013,BN155)="Programado","PROG",IF(INDEX('Controle de reservas'!$L$14:$L$2013,BN155)="Disponível no posto","DP","SEM SITUAÇÃO")))))))&amp;IF(INDEX('Controle de reservas'!$M$14:$M$2013,BN155)&lt;&gt;"",CHAR(10)&amp;INDEX('Controle de reservas'!$M$14:$M$2013,BN155),IF(OR(INDEX('Controle de reservas'!$L$14:$L$2013,BN155)="Em cobertura",INDEX('Controle de reservas'!$L$14:$L$2013,BN155)="Programado"),CHAR(10)&amp;"SEM LOCAL",""))&amp;IF(INDEX('Controle de reservas'!$N$14:$N$2013,BN155)&lt;&gt;"",CHAR(10)&amp;"Subst.: "&amp;INDEX('Controle de reservas'!$N$14:$N$2013,BN155),"")&amp;IF(AND(ISNUMBER(INDEX('Controle de reservas'!$I$14:$I$2013,BN155)),INDEX('Controle de reservas'!$I$14:$I$2013,BN155)&gt;0,INDEX('Controle de reservas'!$K$14:$K$2013,BN155)&gt;INDEX('Controle de reservas'!$I$14:$I$2013,BN155)),CHAR(10)&amp;"DIVERGÊNCIA DE DATAS","")&amp;IF(INDEX('Controle de reservas'!$P$14:$P$2013,BN155)&lt;&gt;"OK"," !",""))))</f>
      </c>
      <c r="AA155" s="17">
        <f ca="1">IF(OR($AQ155=0,AA$9="",AA$9&lt;$AS155,AND($AT155&lt;&gt;"",AA$9&gt;$AT155)),"",IF(BO155=0,"—",IF(INDEX('Controle de reservas'!$P$14:$P$2013,BO155)="DUPLICIDADE NO DIA","CONFLITO"&amp;IF(INDEX('Controle de reservas'!$M$14:$M$2013,BO155)&lt;&gt;"",CHAR(10)&amp;INDEX('Controle de reservas'!$M$14:$M$2013,BO155),"")&amp;IF(INDEX('Controle de reservas'!$N$14:$N$2013,BO155)&lt;&gt;"",CHAR(10)&amp;"Subst.: "&amp;INDEX('Controle de reservas'!$N$14:$N$2013,BO155),"")&amp;IF(AND(ISNUMBER(INDEX('Controle de reservas'!$I$14:$I$2013,BO155)),INDEX('Controle de reservas'!$I$14:$I$2013,BO155)&gt;0,INDEX('Controle de reservas'!$K$14:$K$2013,BO155)&gt;INDEX('Controle de reservas'!$I$14:$I$2013,BO155)),CHAR(10)&amp;"DIVERGÊNCIA DE DATAS",""),IF(INDEX('Controle de reservas'!$L$14:$L$2013,BO155)="Em cobertura","COV",IF(INDEX('Controle de reservas'!$L$14:$L$2013,BO155)="Disponível","DISP",IF(INDEX('Controle de reservas'!$L$14:$L$2013,BO155)="Não utilizado","NU",IF(INDEX('Controle de reservas'!$L$14:$L$2013,BO155)="Folga","F",IF(INDEX('Controle de reservas'!$L$14:$L$2013,BO155)="Ocorrência","O",IF(INDEX('Controle de reservas'!$L$14:$L$2013,BO155)="Programado","PROG",IF(INDEX('Controle de reservas'!$L$14:$L$2013,BO155)="Disponível no posto","DP","SEM SITUAÇÃO")))))))&amp;IF(INDEX('Controle de reservas'!$M$14:$M$2013,BO155)&lt;&gt;"",CHAR(10)&amp;INDEX('Controle de reservas'!$M$14:$M$2013,BO155),IF(OR(INDEX('Controle de reservas'!$L$14:$L$2013,BO155)="Em cobertura",INDEX('Controle de reservas'!$L$14:$L$2013,BO155)="Programado"),CHAR(10)&amp;"SEM LOCAL",""))&amp;IF(INDEX('Controle de reservas'!$N$14:$N$2013,BO155)&lt;&gt;"",CHAR(10)&amp;"Subst.: "&amp;INDEX('Controle de reservas'!$N$14:$N$2013,BO155),"")&amp;IF(AND(ISNUMBER(INDEX('Controle de reservas'!$I$14:$I$2013,BO155)),INDEX('Controle de reservas'!$I$14:$I$2013,BO155)&gt;0,INDEX('Controle de reservas'!$K$14:$K$2013,BO155)&gt;INDEX('Controle de reservas'!$I$14:$I$2013,BO155)),CHAR(10)&amp;"DIVERGÊNCIA DE DATAS","")&amp;IF(INDEX('Controle de reservas'!$P$14:$P$2013,BO155)&lt;&gt;"OK"," !",""))))</f>
      </c>
      <c r="AB155" s="17">
        <f ca="1">IF(OR($AQ155=0,AB$9="",AB$9&lt;$AS155,AND($AT155&lt;&gt;"",AB$9&gt;$AT155)),"",IF(BP155=0,"—",IF(INDEX('Controle de reservas'!$P$14:$P$2013,BP155)="DUPLICIDADE NO DIA","CONFLITO"&amp;IF(INDEX('Controle de reservas'!$M$14:$M$2013,BP155)&lt;&gt;"",CHAR(10)&amp;INDEX('Controle de reservas'!$M$14:$M$2013,BP155),"")&amp;IF(INDEX('Controle de reservas'!$N$14:$N$2013,BP155)&lt;&gt;"",CHAR(10)&amp;"Subst.: "&amp;INDEX('Controle de reservas'!$N$14:$N$2013,BP155),"")&amp;IF(AND(ISNUMBER(INDEX('Controle de reservas'!$I$14:$I$2013,BP155)),INDEX('Controle de reservas'!$I$14:$I$2013,BP155)&gt;0,INDEX('Controle de reservas'!$K$14:$K$2013,BP155)&gt;INDEX('Controle de reservas'!$I$14:$I$2013,BP155)),CHAR(10)&amp;"DIVERGÊNCIA DE DATAS",""),IF(INDEX('Controle de reservas'!$L$14:$L$2013,BP155)="Em cobertura","COV",IF(INDEX('Controle de reservas'!$L$14:$L$2013,BP155)="Disponível","DISP",IF(INDEX('Controle de reservas'!$L$14:$L$2013,BP155)="Não utilizado","NU",IF(INDEX('Controle de reservas'!$L$14:$L$2013,BP155)="Folga","F",IF(INDEX('Controle de reservas'!$L$14:$L$2013,BP155)="Ocorrência","O",IF(INDEX('Controle de reservas'!$L$14:$L$2013,BP155)="Programado","PROG",IF(INDEX('Controle de reservas'!$L$14:$L$2013,BP155)="Disponível no posto","DP","SEM SITUAÇÃO")))))))&amp;IF(INDEX('Controle de reservas'!$M$14:$M$2013,BP155)&lt;&gt;"",CHAR(10)&amp;INDEX('Controle de reservas'!$M$14:$M$2013,BP155),IF(OR(INDEX('Controle de reservas'!$L$14:$L$2013,BP155)="Em cobertura",INDEX('Controle de reservas'!$L$14:$L$2013,BP155)="Programado"),CHAR(10)&amp;"SEM LOCAL",""))&amp;IF(INDEX('Controle de reservas'!$N$14:$N$2013,BP155)&lt;&gt;"",CHAR(10)&amp;"Subst.: "&amp;INDEX('Controle de reservas'!$N$14:$N$2013,BP155),"")&amp;IF(AND(ISNUMBER(INDEX('Controle de reservas'!$I$14:$I$2013,BP155)),INDEX('Controle de reservas'!$I$14:$I$2013,BP155)&gt;0,INDEX('Controle de reservas'!$K$14:$K$2013,BP155)&gt;INDEX('Controle de reservas'!$I$14:$I$2013,BP155)),CHAR(10)&amp;"DIVERGÊNCIA DE DATAS","")&amp;IF(INDEX('Controle de reservas'!$P$14:$P$2013,BP155)&lt;&gt;"OK"," !",""))))</f>
      </c>
      <c r="AC155" s="17">
        <f ca="1">IF(OR($AQ155=0,AC$9="",AC$9&lt;$AS155,AND($AT155&lt;&gt;"",AC$9&gt;$AT155)),"",IF(BQ155=0,"—",IF(INDEX('Controle de reservas'!$P$14:$P$2013,BQ155)="DUPLICIDADE NO DIA","CONFLITO"&amp;IF(INDEX('Controle de reservas'!$M$14:$M$2013,BQ155)&lt;&gt;"",CHAR(10)&amp;INDEX('Controle de reservas'!$M$14:$M$2013,BQ155),"")&amp;IF(INDEX('Controle de reservas'!$N$14:$N$2013,BQ155)&lt;&gt;"",CHAR(10)&amp;"Subst.: "&amp;INDEX('Controle de reservas'!$N$14:$N$2013,BQ155),"")&amp;IF(AND(ISNUMBER(INDEX('Controle de reservas'!$I$14:$I$2013,BQ155)),INDEX('Controle de reservas'!$I$14:$I$2013,BQ155)&gt;0,INDEX('Controle de reservas'!$K$14:$K$2013,BQ155)&gt;INDEX('Controle de reservas'!$I$14:$I$2013,BQ155)),CHAR(10)&amp;"DIVERGÊNCIA DE DATAS",""),IF(INDEX('Controle de reservas'!$L$14:$L$2013,BQ155)="Em cobertura","COV",IF(INDEX('Controle de reservas'!$L$14:$L$2013,BQ155)="Disponível","DISP",IF(INDEX('Controle de reservas'!$L$14:$L$2013,BQ155)="Não utilizado","NU",IF(INDEX('Controle de reservas'!$L$14:$L$2013,BQ155)="Folga","F",IF(INDEX('Controle de reservas'!$L$14:$L$2013,BQ155)="Ocorrência","O",IF(INDEX('Controle de reservas'!$L$14:$L$2013,BQ155)="Programado","PROG",IF(INDEX('Controle de reservas'!$L$14:$L$2013,BQ155)="Disponível no posto","DP","SEM SITUAÇÃO")))))))&amp;IF(INDEX('Controle de reservas'!$M$14:$M$2013,BQ155)&lt;&gt;"",CHAR(10)&amp;INDEX('Controle de reservas'!$M$14:$M$2013,BQ155),IF(OR(INDEX('Controle de reservas'!$L$14:$L$2013,BQ155)="Em cobertura",INDEX('Controle de reservas'!$L$14:$L$2013,BQ155)="Programado"),CHAR(10)&amp;"SEM LOCAL",""))&amp;IF(INDEX('Controle de reservas'!$N$14:$N$2013,BQ155)&lt;&gt;"",CHAR(10)&amp;"Subst.: "&amp;INDEX('Controle de reservas'!$N$14:$N$2013,BQ155),"")&amp;IF(AND(ISNUMBER(INDEX('Controle de reservas'!$I$14:$I$2013,BQ155)),INDEX('Controle de reservas'!$I$14:$I$2013,BQ155)&gt;0,INDEX('Controle de reservas'!$K$14:$K$2013,BQ155)&gt;INDEX('Controle de reservas'!$I$14:$I$2013,BQ155)),CHAR(10)&amp;"DIVERGÊNCIA DE DATAS","")&amp;IF(INDEX('Controle de reservas'!$P$14:$P$2013,BQ155)&lt;&gt;"OK"," !",""))))</f>
      </c>
      <c r="AD155" s="17">
        <f ca="1">IF(OR($AQ155=0,AD$9="",AD$9&lt;$AS155,AND($AT155&lt;&gt;"",AD$9&gt;$AT155)),"",IF(BR155=0,"—",IF(INDEX('Controle de reservas'!$P$14:$P$2013,BR155)="DUPLICIDADE NO DIA","CONFLITO"&amp;IF(INDEX('Controle de reservas'!$M$14:$M$2013,BR155)&lt;&gt;"",CHAR(10)&amp;INDEX('Controle de reservas'!$M$14:$M$2013,BR155),"")&amp;IF(INDEX('Controle de reservas'!$N$14:$N$2013,BR155)&lt;&gt;"",CHAR(10)&amp;"Subst.: "&amp;INDEX('Controle de reservas'!$N$14:$N$2013,BR155),"")&amp;IF(AND(ISNUMBER(INDEX('Controle de reservas'!$I$14:$I$2013,BR155)),INDEX('Controle de reservas'!$I$14:$I$2013,BR155)&gt;0,INDEX('Controle de reservas'!$K$14:$K$2013,BR155)&gt;INDEX('Controle de reservas'!$I$14:$I$2013,BR155)),CHAR(10)&amp;"DIVERGÊNCIA DE DATAS",""),IF(INDEX('Controle de reservas'!$L$14:$L$2013,BR155)="Em cobertura","COV",IF(INDEX('Controle de reservas'!$L$14:$L$2013,BR155)="Disponível","DISP",IF(INDEX('Controle de reservas'!$L$14:$L$2013,BR155)="Não utilizado","NU",IF(INDEX('Controle de reservas'!$L$14:$L$2013,BR155)="Folga","F",IF(INDEX('Controle de reservas'!$L$14:$L$2013,BR155)="Ocorrência","O",IF(INDEX('Controle de reservas'!$L$14:$L$2013,BR155)="Programado","PROG",IF(INDEX('Controle de reservas'!$L$14:$L$2013,BR155)="Disponível no posto","DP","SEM SITUAÇÃO")))))))&amp;IF(INDEX('Controle de reservas'!$M$14:$M$2013,BR155)&lt;&gt;"",CHAR(10)&amp;INDEX('Controle de reservas'!$M$14:$M$2013,BR155),IF(OR(INDEX('Controle de reservas'!$L$14:$L$2013,BR155)="Em cobertura",INDEX('Controle de reservas'!$L$14:$L$2013,BR155)="Programado"),CHAR(10)&amp;"SEM LOCAL",""))&amp;IF(INDEX('Controle de reservas'!$N$14:$N$2013,BR155)&lt;&gt;"",CHAR(10)&amp;"Subst.: "&amp;INDEX('Controle de reservas'!$N$14:$N$2013,BR155),"")&amp;IF(AND(ISNUMBER(INDEX('Controle de reservas'!$I$14:$I$2013,BR155)),INDEX('Controle de reservas'!$I$14:$I$2013,BR155)&gt;0,INDEX('Controle de reservas'!$K$14:$K$2013,BR155)&gt;INDEX('Controle de reservas'!$I$14:$I$2013,BR155)),CHAR(10)&amp;"DIVERGÊNCIA DE DATAS","")&amp;IF(INDEX('Controle de reservas'!$P$14:$P$2013,BR155)&lt;&gt;"OK"," !",""))))</f>
      </c>
      <c r="AE155" s="17">
        <f ca="1">IF(OR($AQ155=0,AE$9="",AE$9&lt;$AS155,AND($AT155&lt;&gt;"",AE$9&gt;$AT155)),"",IF(BS155=0,"—",IF(INDEX('Controle de reservas'!$P$14:$P$2013,BS155)="DUPLICIDADE NO DIA","CONFLITO"&amp;IF(INDEX('Controle de reservas'!$M$14:$M$2013,BS155)&lt;&gt;"",CHAR(10)&amp;INDEX('Controle de reservas'!$M$14:$M$2013,BS155),"")&amp;IF(INDEX('Controle de reservas'!$N$14:$N$2013,BS155)&lt;&gt;"",CHAR(10)&amp;"Subst.: "&amp;INDEX('Controle de reservas'!$N$14:$N$2013,BS155),"")&amp;IF(AND(ISNUMBER(INDEX('Controle de reservas'!$I$14:$I$2013,BS155)),INDEX('Controle de reservas'!$I$14:$I$2013,BS155)&gt;0,INDEX('Controle de reservas'!$K$14:$K$2013,BS155)&gt;INDEX('Controle de reservas'!$I$14:$I$2013,BS155)),CHAR(10)&amp;"DIVERGÊNCIA DE DATAS",""),IF(INDEX('Controle de reservas'!$L$14:$L$2013,BS155)="Em cobertura","COV",IF(INDEX('Controle de reservas'!$L$14:$L$2013,BS155)="Disponível","DISP",IF(INDEX('Controle de reservas'!$L$14:$L$2013,BS155)="Não utilizado","NU",IF(INDEX('Controle de reservas'!$L$14:$L$2013,BS155)="Folga","F",IF(INDEX('Controle de reservas'!$L$14:$L$2013,BS155)="Ocorrência","O",IF(INDEX('Controle de reservas'!$L$14:$L$2013,BS155)="Programado","PROG",IF(INDEX('Controle de reservas'!$L$14:$L$2013,BS155)="Disponível no posto","DP","SEM SITUAÇÃO")))))))&amp;IF(INDEX('Controle de reservas'!$M$14:$M$2013,BS155)&lt;&gt;"",CHAR(10)&amp;INDEX('Controle de reservas'!$M$14:$M$2013,BS155),IF(OR(INDEX('Controle de reservas'!$L$14:$L$2013,BS155)="Em cobertura",INDEX('Controle de reservas'!$L$14:$L$2013,BS155)="Programado"),CHAR(10)&amp;"SEM LOCAL",""))&amp;IF(INDEX('Controle de reservas'!$N$14:$N$2013,BS155)&lt;&gt;"",CHAR(10)&amp;"Subst.: "&amp;INDEX('Controle de reservas'!$N$14:$N$2013,BS155),"")&amp;IF(AND(ISNUMBER(INDEX('Controle de reservas'!$I$14:$I$2013,BS155)),INDEX('Controle de reservas'!$I$14:$I$2013,BS155)&gt;0,INDEX('Controle de reservas'!$K$14:$K$2013,BS155)&gt;INDEX('Controle de reservas'!$I$14:$I$2013,BS155)),CHAR(10)&amp;"DIVERGÊNCIA DE DATAS","")&amp;IF(INDEX('Controle de reservas'!$P$14:$P$2013,BS155)&lt;&gt;"OK"," !",""))))</f>
      </c>
      <c r="AF155" s="17">
        <f ca="1">IF(OR($AQ155=0,AF$9="",AF$9&lt;$AS155,AND($AT155&lt;&gt;"",AF$9&gt;$AT155)),"",IF(BT155=0,"—",IF(INDEX('Controle de reservas'!$P$14:$P$2013,BT155)="DUPLICIDADE NO DIA","CONFLITO"&amp;IF(INDEX('Controle de reservas'!$M$14:$M$2013,BT155)&lt;&gt;"",CHAR(10)&amp;INDEX('Controle de reservas'!$M$14:$M$2013,BT155),"")&amp;IF(INDEX('Controle de reservas'!$N$14:$N$2013,BT155)&lt;&gt;"",CHAR(10)&amp;"Subst.: "&amp;INDEX('Controle de reservas'!$N$14:$N$2013,BT155),"")&amp;IF(AND(ISNUMBER(INDEX('Controle de reservas'!$I$14:$I$2013,BT155)),INDEX('Controle de reservas'!$I$14:$I$2013,BT155)&gt;0,INDEX('Controle de reservas'!$K$14:$K$2013,BT155)&gt;INDEX('Controle de reservas'!$I$14:$I$2013,BT155)),CHAR(10)&amp;"DIVERGÊNCIA DE DATAS",""),IF(INDEX('Controle de reservas'!$L$14:$L$2013,BT155)="Em cobertura","COV",IF(INDEX('Controle de reservas'!$L$14:$L$2013,BT155)="Disponível","DISP",IF(INDEX('Controle de reservas'!$L$14:$L$2013,BT155)="Não utilizado","NU",IF(INDEX('Controle de reservas'!$L$14:$L$2013,BT155)="Folga","F",IF(INDEX('Controle de reservas'!$L$14:$L$2013,BT155)="Ocorrência","O",IF(INDEX('Controle de reservas'!$L$14:$L$2013,BT155)="Programado","PROG",IF(INDEX('Controle de reservas'!$L$14:$L$2013,BT155)="Disponível no posto","DP","SEM SITUAÇÃO")))))))&amp;IF(INDEX('Controle de reservas'!$M$14:$M$2013,BT155)&lt;&gt;"",CHAR(10)&amp;INDEX('Controle de reservas'!$M$14:$M$2013,BT155),IF(OR(INDEX('Controle de reservas'!$L$14:$L$2013,BT155)="Em cobertura",INDEX('Controle de reservas'!$L$14:$L$2013,BT155)="Programado"),CHAR(10)&amp;"SEM LOCAL",""))&amp;IF(INDEX('Controle de reservas'!$N$14:$N$2013,BT155)&lt;&gt;"",CHAR(10)&amp;"Subst.: "&amp;INDEX('Controle de reservas'!$N$14:$N$2013,BT155),"")&amp;IF(AND(ISNUMBER(INDEX('Controle de reservas'!$I$14:$I$2013,BT155)),INDEX('Controle de reservas'!$I$14:$I$2013,BT155)&gt;0,INDEX('Controle de reservas'!$K$14:$K$2013,BT155)&gt;INDEX('Controle de reservas'!$I$14:$I$2013,BT155)),CHAR(10)&amp;"DIVERGÊNCIA DE DATAS","")&amp;IF(INDEX('Controle de reservas'!$P$14:$P$2013,BT155)&lt;&gt;"OK"," !",""))))</f>
      </c>
      <c r="AG155" s="17">
        <f ca="1">IF(OR($AQ155=0,AG$9="",AG$9&lt;$AS155,AND($AT155&lt;&gt;"",AG$9&gt;$AT155)),"",IF(BU155=0,"—",IF(INDEX('Controle de reservas'!$P$14:$P$2013,BU155)="DUPLICIDADE NO DIA","CONFLITO"&amp;IF(INDEX('Controle de reservas'!$M$14:$M$2013,BU155)&lt;&gt;"",CHAR(10)&amp;INDEX('Controle de reservas'!$M$14:$M$2013,BU155),"")&amp;IF(INDEX('Controle de reservas'!$N$14:$N$2013,BU155)&lt;&gt;"",CHAR(10)&amp;"Subst.: "&amp;INDEX('Controle de reservas'!$N$14:$N$2013,BU155),"")&amp;IF(AND(ISNUMBER(INDEX('Controle de reservas'!$I$14:$I$2013,BU155)),INDEX('Controle de reservas'!$I$14:$I$2013,BU155)&gt;0,INDEX('Controle de reservas'!$K$14:$K$2013,BU155)&gt;INDEX('Controle de reservas'!$I$14:$I$2013,BU155)),CHAR(10)&amp;"DIVERGÊNCIA DE DATAS",""),IF(INDEX('Controle de reservas'!$L$14:$L$2013,BU155)="Em cobertura","COV",IF(INDEX('Controle de reservas'!$L$14:$L$2013,BU155)="Disponível","DISP",IF(INDEX('Controle de reservas'!$L$14:$L$2013,BU155)="Não utilizado","NU",IF(INDEX('Controle de reservas'!$L$14:$L$2013,BU155)="Folga","F",IF(INDEX('Controle de reservas'!$L$14:$L$2013,BU155)="Ocorrência","O",IF(INDEX('Controle de reservas'!$L$14:$L$2013,BU155)="Programado","PROG",IF(INDEX('Controle de reservas'!$L$14:$L$2013,BU155)="Disponível no posto","DP","SEM SITUAÇÃO")))))))&amp;IF(INDEX('Controle de reservas'!$M$14:$M$2013,BU155)&lt;&gt;"",CHAR(10)&amp;INDEX('Controle de reservas'!$M$14:$M$2013,BU155),IF(OR(INDEX('Controle de reservas'!$L$14:$L$2013,BU155)="Em cobertura",INDEX('Controle de reservas'!$L$14:$L$2013,BU155)="Programado"),CHAR(10)&amp;"SEM LOCAL",""))&amp;IF(INDEX('Controle de reservas'!$N$14:$N$2013,BU155)&lt;&gt;"",CHAR(10)&amp;"Subst.: "&amp;INDEX('Controle de reservas'!$N$14:$N$2013,BU155),"")&amp;IF(AND(ISNUMBER(INDEX('Controle de reservas'!$I$14:$I$2013,BU155)),INDEX('Controle de reservas'!$I$14:$I$2013,BU155)&gt;0,INDEX('Controle de reservas'!$K$14:$K$2013,BU155)&gt;INDEX('Controle de reservas'!$I$14:$I$2013,BU155)),CHAR(10)&amp;"DIVERGÊNCIA DE DATAS","")&amp;IF(INDEX('Controle de reservas'!$P$14:$P$2013,BU155)&lt;&gt;"OK"," !",""))))</f>
      </c>
      <c r="AH155" s="17">
        <f ca="1">IF(OR($AQ155=0,AH$9="",AH$9&lt;$AS155,AND($AT155&lt;&gt;"",AH$9&gt;$AT155)),"",IF(BV155=0,"—",IF(INDEX('Controle de reservas'!$P$14:$P$2013,BV155)="DUPLICIDADE NO DIA","CONFLITO"&amp;IF(INDEX('Controle de reservas'!$M$14:$M$2013,BV155)&lt;&gt;"",CHAR(10)&amp;INDEX('Controle de reservas'!$M$14:$M$2013,BV155),"")&amp;IF(INDEX('Controle de reservas'!$N$14:$N$2013,BV155)&lt;&gt;"",CHAR(10)&amp;"Subst.: "&amp;INDEX('Controle de reservas'!$N$14:$N$2013,BV155),"")&amp;IF(AND(ISNUMBER(INDEX('Controle de reservas'!$I$14:$I$2013,BV155)),INDEX('Controle de reservas'!$I$14:$I$2013,BV155)&gt;0,INDEX('Controle de reservas'!$K$14:$K$2013,BV155)&gt;INDEX('Controle de reservas'!$I$14:$I$2013,BV155)),CHAR(10)&amp;"DIVERGÊNCIA DE DATAS",""),IF(INDEX('Controle de reservas'!$L$14:$L$2013,BV155)="Em cobertura","COV",IF(INDEX('Controle de reservas'!$L$14:$L$2013,BV155)="Disponível","DISP",IF(INDEX('Controle de reservas'!$L$14:$L$2013,BV155)="Não utilizado","NU",IF(INDEX('Controle de reservas'!$L$14:$L$2013,BV155)="Folga","F",IF(INDEX('Controle de reservas'!$L$14:$L$2013,BV155)="Ocorrência","O",IF(INDEX('Controle de reservas'!$L$14:$L$2013,BV155)="Programado","PROG",IF(INDEX('Controle de reservas'!$L$14:$L$2013,BV155)="Disponível no posto","DP","SEM SITUAÇÃO")))))))&amp;IF(INDEX('Controle de reservas'!$M$14:$M$2013,BV155)&lt;&gt;"",CHAR(10)&amp;INDEX('Controle de reservas'!$M$14:$M$2013,BV155),IF(OR(INDEX('Controle de reservas'!$L$14:$L$2013,BV155)="Em cobertura",INDEX('Controle de reservas'!$L$14:$L$2013,BV155)="Programado"),CHAR(10)&amp;"SEM LOCAL",""))&amp;IF(INDEX('Controle de reservas'!$N$14:$N$2013,BV155)&lt;&gt;"",CHAR(10)&amp;"Subst.: "&amp;INDEX('Controle de reservas'!$N$14:$N$2013,BV155),"")&amp;IF(AND(ISNUMBER(INDEX('Controle de reservas'!$I$14:$I$2013,BV155)),INDEX('Controle de reservas'!$I$14:$I$2013,BV155)&gt;0,INDEX('Controle de reservas'!$K$14:$K$2013,BV155)&gt;INDEX('Controle de reservas'!$I$14:$I$2013,BV155)),CHAR(10)&amp;"DIVERGÊNCIA DE DATAS","")&amp;IF(INDEX('Controle de reservas'!$P$14:$P$2013,BV155)&lt;&gt;"OK"," !",""))))</f>
      </c>
      <c r="AI155" s="17">
        <f ca="1">IF(OR($AQ155=0,AI$9="",AI$9&lt;$AS155,AND($AT155&lt;&gt;"",AI$9&gt;$AT155)),"",IF(BW155=0,"—",IF(INDEX('Controle de reservas'!$P$14:$P$2013,BW155)="DUPLICIDADE NO DIA","CONFLITO"&amp;IF(INDEX('Controle de reservas'!$M$14:$M$2013,BW155)&lt;&gt;"",CHAR(10)&amp;INDEX('Controle de reservas'!$M$14:$M$2013,BW155),"")&amp;IF(INDEX('Controle de reservas'!$N$14:$N$2013,BW155)&lt;&gt;"",CHAR(10)&amp;"Subst.: "&amp;INDEX('Controle de reservas'!$N$14:$N$2013,BW155),"")&amp;IF(AND(ISNUMBER(INDEX('Controle de reservas'!$I$14:$I$2013,BW155)),INDEX('Controle de reservas'!$I$14:$I$2013,BW155)&gt;0,INDEX('Controle de reservas'!$K$14:$K$2013,BW155)&gt;INDEX('Controle de reservas'!$I$14:$I$2013,BW155)),CHAR(10)&amp;"DIVERGÊNCIA DE DATAS",""),IF(INDEX('Controle de reservas'!$L$14:$L$2013,BW155)="Em cobertura","COV",IF(INDEX('Controle de reservas'!$L$14:$L$2013,BW155)="Disponível","DISP",IF(INDEX('Controle de reservas'!$L$14:$L$2013,BW155)="Não utilizado","NU",IF(INDEX('Controle de reservas'!$L$14:$L$2013,BW155)="Folga","F",IF(INDEX('Controle de reservas'!$L$14:$L$2013,BW155)="Ocorrência","O",IF(INDEX('Controle de reservas'!$L$14:$L$2013,BW155)="Programado","PROG",IF(INDEX('Controle de reservas'!$L$14:$L$2013,BW155)="Disponível no posto","DP","SEM SITUAÇÃO")))))))&amp;IF(INDEX('Controle de reservas'!$M$14:$M$2013,BW155)&lt;&gt;"",CHAR(10)&amp;INDEX('Controle de reservas'!$M$14:$M$2013,BW155),IF(OR(INDEX('Controle de reservas'!$L$14:$L$2013,BW155)="Em cobertura",INDEX('Controle de reservas'!$L$14:$L$2013,BW155)="Programado"),CHAR(10)&amp;"SEM LOCAL",""))&amp;IF(INDEX('Controle de reservas'!$N$14:$N$2013,BW155)&lt;&gt;"",CHAR(10)&amp;"Subst.: "&amp;INDEX('Controle de reservas'!$N$14:$N$2013,BW155),"")&amp;IF(AND(ISNUMBER(INDEX('Controle de reservas'!$I$14:$I$2013,BW155)),INDEX('Controle de reservas'!$I$14:$I$2013,BW155)&gt;0,INDEX('Controle de reservas'!$K$14:$K$2013,BW155)&gt;INDEX('Controle de reservas'!$I$14:$I$2013,BW155)),CHAR(10)&amp;"DIVERGÊNCIA DE DATAS","")&amp;IF(INDEX('Controle de reservas'!$P$14:$P$2013,BW155)&lt;&gt;"OK"," !",""))))</f>
      </c>
      <c r="AJ155" s="17">
        <f ca="1">IF(OR($AQ155=0,AJ$9="",AJ$9&lt;$AS155,AND($AT155&lt;&gt;"",AJ$9&gt;$AT155)),"",IF(BX155=0,"—",IF(INDEX('Controle de reservas'!$P$14:$P$2013,BX155)="DUPLICIDADE NO DIA","CONFLITO"&amp;IF(INDEX('Controle de reservas'!$M$14:$M$2013,BX155)&lt;&gt;"",CHAR(10)&amp;INDEX('Controle de reservas'!$M$14:$M$2013,BX155),"")&amp;IF(INDEX('Controle de reservas'!$N$14:$N$2013,BX155)&lt;&gt;"",CHAR(10)&amp;"Subst.: "&amp;INDEX('Controle de reservas'!$N$14:$N$2013,BX155),"")&amp;IF(AND(ISNUMBER(INDEX('Controle de reservas'!$I$14:$I$2013,BX155)),INDEX('Controle de reservas'!$I$14:$I$2013,BX155)&gt;0,INDEX('Controle de reservas'!$K$14:$K$2013,BX155)&gt;INDEX('Controle de reservas'!$I$14:$I$2013,BX155)),CHAR(10)&amp;"DIVERGÊNCIA DE DATAS",""),IF(INDEX('Controle de reservas'!$L$14:$L$2013,BX155)="Em cobertura","COV",IF(INDEX('Controle de reservas'!$L$14:$L$2013,BX155)="Disponível","DISP",IF(INDEX('Controle de reservas'!$L$14:$L$2013,BX155)="Não utilizado","NU",IF(INDEX('Controle de reservas'!$L$14:$L$2013,BX155)="Folga","F",IF(INDEX('Controle de reservas'!$L$14:$L$2013,BX155)="Ocorrência","O",IF(INDEX('Controle de reservas'!$L$14:$L$2013,BX155)="Programado","PROG",IF(INDEX('Controle de reservas'!$L$14:$L$2013,BX155)="Disponível no posto","DP","SEM SITUAÇÃO")))))))&amp;IF(INDEX('Controle de reservas'!$M$14:$M$2013,BX155)&lt;&gt;"",CHAR(10)&amp;INDEX('Controle de reservas'!$M$14:$M$2013,BX155),IF(OR(INDEX('Controle de reservas'!$L$14:$L$2013,BX155)="Em cobertura",INDEX('Controle de reservas'!$L$14:$L$2013,BX155)="Programado"),CHAR(10)&amp;"SEM LOCAL",""))&amp;IF(INDEX('Controle de reservas'!$N$14:$N$2013,BX155)&lt;&gt;"",CHAR(10)&amp;"Subst.: "&amp;INDEX('Controle de reservas'!$N$14:$N$2013,BX155),"")&amp;IF(AND(ISNUMBER(INDEX('Controle de reservas'!$I$14:$I$2013,BX155)),INDEX('Controle de reservas'!$I$14:$I$2013,BX155)&gt;0,INDEX('Controle de reservas'!$K$14:$K$2013,BX155)&gt;INDEX('Controle de reservas'!$I$14:$I$2013,BX155)),CHAR(10)&amp;"DIVERGÊNCIA DE DATAS","")&amp;IF(INDEX('Controle de reservas'!$P$14:$P$2013,BX155)&lt;&gt;"OK"," !",""))))</f>
      </c>
      <c r="AK155" s="17">
        <f ca="1">IF(OR($AQ155=0,AK$9="",AK$9&lt;$AS155,AND($AT155&lt;&gt;"",AK$9&gt;$AT155)),"",IF(BY155=0,"—",IF(INDEX('Controle de reservas'!$P$14:$P$2013,BY155)="DUPLICIDADE NO DIA","CONFLITO"&amp;IF(INDEX('Controle de reservas'!$M$14:$M$2013,BY155)&lt;&gt;"",CHAR(10)&amp;INDEX('Controle de reservas'!$M$14:$M$2013,BY155),"")&amp;IF(INDEX('Controle de reservas'!$N$14:$N$2013,BY155)&lt;&gt;"",CHAR(10)&amp;"Subst.: "&amp;INDEX('Controle de reservas'!$N$14:$N$2013,BY155),"")&amp;IF(AND(ISNUMBER(INDEX('Controle de reservas'!$I$14:$I$2013,BY155)),INDEX('Controle de reservas'!$I$14:$I$2013,BY155)&gt;0,INDEX('Controle de reservas'!$K$14:$K$2013,BY155)&gt;INDEX('Controle de reservas'!$I$14:$I$2013,BY155)),CHAR(10)&amp;"DIVERGÊNCIA DE DATAS",""),IF(INDEX('Controle de reservas'!$L$14:$L$2013,BY155)="Em cobertura","COV",IF(INDEX('Controle de reservas'!$L$14:$L$2013,BY155)="Disponível","DISP",IF(INDEX('Controle de reservas'!$L$14:$L$2013,BY155)="Não utilizado","NU",IF(INDEX('Controle de reservas'!$L$14:$L$2013,BY155)="Folga","F",IF(INDEX('Controle de reservas'!$L$14:$L$2013,BY155)="Ocorrência","O",IF(INDEX('Controle de reservas'!$L$14:$L$2013,BY155)="Programado","PROG",IF(INDEX('Controle de reservas'!$L$14:$L$2013,BY155)="Disponível no posto","DP","SEM SITUAÇÃO")))))))&amp;IF(INDEX('Controle de reservas'!$M$14:$M$2013,BY155)&lt;&gt;"",CHAR(10)&amp;INDEX('Controle de reservas'!$M$14:$M$2013,BY155),IF(OR(INDEX('Controle de reservas'!$L$14:$L$2013,BY155)="Em cobertura",INDEX('Controle de reservas'!$L$14:$L$2013,BY155)="Programado"),CHAR(10)&amp;"SEM LOCAL",""))&amp;IF(INDEX('Controle de reservas'!$N$14:$N$2013,BY155)&lt;&gt;"",CHAR(10)&amp;"Subst.: "&amp;INDEX('Controle de reservas'!$N$14:$N$2013,BY155),"")&amp;IF(AND(ISNUMBER(INDEX('Controle de reservas'!$I$14:$I$2013,BY155)),INDEX('Controle de reservas'!$I$14:$I$2013,BY155)&gt;0,INDEX('Controle de reservas'!$K$14:$K$2013,BY155)&gt;INDEX('Controle de reservas'!$I$14:$I$2013,BY155)),CHAR(10)&amp;"DIVERGÊNCIA DE DATAS","")&amp;IF(INDEX('Controle de reservas'!$P$14:$P$2013,BY155)&lt;&gt;"OK"," !",""))))</f>
      </c>
      <c r="AL155" s="16">
        <f t="shared" ca="1" si="9"/>
      </c>
      <c r="AM155" s="16">
        <f t="shared" ca="1" si="10"/>
      </c>
      <c r="AN155" s="16">
        <f t="shared" ca="1" si="11"/>
      </c>
      <c r="AO155" s="16">
        <f t="shared" ca="1" si="12"/>
      </c>
      <c r="AP155" s="16">
        <f ca="1">IF($AQ155=0,"",INDEX('Controle de reservas'!$O$14:$O$2013,$AQ155))</f>
      </c>
      <c r="AQ155">
        <f ca="1">IFERROR(MATCH(ROW()-9,'Controle de reservas'!$S$14:$S$2013,0),0)</f>
      </c>
      <c r="AR155">
        <f ca="1">IF($AQ155=0,"",INDEX('Controle de reservas'!$Q$14:$Q$2013,$AQ155))</f>
      </c>
      <c r="AS155">
        <f ca="1">IF($AQ155=0,"",INDEX('Controle de reservas'!$H$14:$H$2013,$AQ155))</f>
      </c>
      <c r="AT155">
        <f ca="1">IF($AQ155=0,"",IF(INDEX('Controle de reservas'!$J$14:$J$2013,$AQ155)=0,"",INDEX('Controle de reservas'!$J$14:$J$2013,$AQ155)))</f>
      </c>
      <c r="AU155">
        <f ca="1">IF(OR($AQ155=0,G$9=""),0,IFERROR(MATCH($AR155&amp;"|"&amp;TEXT(G$9,"yyyymmdd"),'Controle de reservas'!$T$14:$T$2013,0),0))</f>
      </c>
      <c r="AV155">
        <f ca="1">IF(OR($AQ155=0,H$9=""),0,IFERROR(MATCH($AR155&amp;"|"&amp;TEXT(H$9,"yyyymmdd"),'Controle de reservas'!$T$14:$T$2013,0),0))</f>
      </c>
      <c r="AW155">
        <f ca="1">IF(OR($AQ155=0,I$9=""),0,IFERROR(MATCH($AR155&amp;"|"&amp;TEXT(I$9,"yyyymmdd"),'Controle de reservas'!$T$14:$T$2013,0),0))</f>
      </c>
      <c r="AX155">
        <f ca="1">IF(OR($AQ155=0,J$9=""),0,IFERROR(MATCH($AR155&amp;"|"&amp;TEXT(J$9,"yyyymmdd"),'Controle de reservas'!$T$14:$T$2013,0),0))</f>
      </c>
      <c r="AY155">
        <f ca="1">IF(OR($AQ155=0,K$9=""),0,IFERROR(MATCH($AR155&amp;"|"&amp;TEXT(K$9,"yyyymmdd"),'Controle de reservas'!$T$14:$T$2013,0),0))</f>
      </c>
      <c r="AZ155">
        <f ca="1">IF(OR($AQ155=0,L$9=""),0,IFERROR(MATCH($AR155&amp;"|"&amp;TEXT(L$9,"yyyymmdd"),'Controle de reservas'!$T$14:$T$2013,0),0))</f>
      </c>
      <c r="BA155">
        <f ca="1">IF(OR($AQ155=0,M$9=""),0,IFERROR(MATCH($AR155&amp;"|"&amp;TEXT(M$9,"yyyymmdd"),'Controle de reservas'!$T$14:$T$2013,0),0))</f>
      </c>
      <c r="BB155">
        <f ca="1">IF(OR($AQ155=0,N$9=""),0,IFERROR(MATCH($AR155&amp;"|"&amp;TEXT(N$9,"yyyymmdd"),'Controle de reservas'!$T$14:$T$2013,0),0))</f>
      </c>
      <c r="BC155">
        <f ca="1">IF(OR($AQ155=0,O$9=""),0,IFERROR(MATCH($AR155&amp;"|"&amp;TEXT(O$9,"yyyymmdd"),'Controle de reservas'!$T$14:$T$2013,0),0))</f>
      </c>
      <c r="BD155">
        <f ca="1">IF(OR($AQ155=0,P$9=""),0,IFERROR(MATCH($AR155&amp;"|"&amp;TEXT(P$9,"yyyymmdd"),'Controle de reservas'!$T$14:$T$2013,0),0))</f>
      </c>
      <c r="BE155">
        <f ca="1">IF(OR($AQ155=0,Q$9=""),0,IFERROR(MATCH($AR155&amp;"|"&amp;TEXT(Q$9,"yyyymmdd"),'Controle de reservas'!$T$14:$T$2013,0),0))</f>
      </c>
      <c r="BF155">
        <f ca="1">IF(OR($AQ155=0,R$9=""),0,IFERROR(MATCH($AR155&amp;"|"&amp;TEXT(R$9,"yyyymmdd"),'Controle de reservas'!$T$14:$T$2013,0),0))</f>
      </c>
      <c r="BG155">
        <f ca="1">IF(OR($AQ155=0,S$9=""),0,IFERROR(MATCH($AR155&amp;"|"&amp;TEXT(S$9,"yyyymmdd"),'Controle de reservas'!$T$14:$T$2013,0),0))</f>
      </c>
      <c r="BH155">
        <f ca="1">IF(OR($AQ155=0,T$9=""),0,IFERROR(MATCH($AR155&amp;"|"&amp;TEXT(T$9,"yyyymmdd"),'Controle de reservas'!$T$14:$T$2013,0),0))</f>
      </c>
      <c r="BI155">
        <f ca="1">IF(OR($AQ155=0,U$9=""),0,IFERROR(MATCH($AR155&amp;"|"&amp;TEXT(U$9,"yyyymmdd"),'Controle de reservas'!$T$14:$T$2013,0),0))</f>
      </c>
      <c r="BJ155">
        <f ca="1">IF(OR($AQ155=0,V$9=""),0,IFERROR(MATCH($AR155&amp;"|"&amp;TEXT(V$9,"yyyymmdd"),'Controle de reservas'!$T$14:$T$2013,0),0))</f>
      </c>
      <c r="BK155">
        <f ca="1">IF(OR($AQ155=0,W$9=""),0,IFERROR(MATCH($AR155&amp;"|"&amp;TEXT(W$9,"yyyymmdd"),'Controle de reservas'!$T$14:$T$2013,0),0))</f>
      </c>
      <c r="BL155">
        <f ca="1">IF(OR($AQ155=0,X$9=""),0,IFERROR(MATCH($AR155&amp;"|"&amp;TEXT(X$9,"yyyymmdd"),'Controle de reservas'!$T$14:$T$2013,0),0))</f>
      </c>
      <c r="BM155">
        <f ca="1">IF(OR($AQ155=0,Y$9=""),0,IFERROR(MATCH($AR155&amp;"|"&amp;TEXT(Y$9,"yyyymmdd"),'Controle de reservas'!$T$14:$T$2013,0),0))</f>
      </c>
      <c r="BN155">
        <f ca="1">IF(OR($AQ155=0,Z$9=""),0,IFERROR(MATCH($AR155&amp;"|"&amp;TEXT(Z$9,"yyyymmdd"),'Controle de reservas'!$T$14:$T$2013,0),0))</f>
      </c>
      <c r="BO155">
        <f ca="1">IF(OR($AQ155=0,AA$9=""),0,IFERROR(MATCH($AR155&amp;"|"&amp;TEXT(AA$9,"yyyymmdd"),'Controle de reservas'!$T$14:$T$2013,0),0))</f>
      </c>
      <c r="BP155">
        <f ca="1">IF(OR($AQ155=0,AB$9=""),0,IFERROR(MATCH($AR155&amp;"|"&amp;TEXT(AB$9,"yyyymmdd"),'Controle de reservas'!$T$14:$T$2013,0),0))</f>
      </c>
      <c r="BQ155">
        <f ca="1">IF(OR($AQ155=0,AC$9=""),0,IFERROR(MATCH($AR155&amp;"|"&amp;TEXT(AC$9,"yyyymmdd"),'Controle de reservas'!$T$14:$T$2013,0),0))</f>
      </c>
      <c r="BR155">
        <f ca="1">IF(OR($AQ155=0,AD$9=""),0,IFERROR(MATCH($AR155&amp;"|"&amp;TEXT(AD$9,"yyyymmdd"),'Controle de reservas'!$T$14:$T$2013,0),0))</f>
      </c>
      <c r="BS155">
        <f ca="1">IF(OR($AQ155=0,AE$9=""),0,IFERROR(MATCH($AR155&amp;"|"&amp;TEXT(AE$9,"yyyymmdd"),'Controle de reservas'!$T$14:$T$2013,0),0))</f>
      </c>
      <c r="BT155">
        <f ca="1">IF(OR($AQ155=0,AF$9=""),0,IFERROR(MATCH($AR155&amp;"|"&amp;TEXT(AF$9,"yyyymmdd"),'Controle de reservas'!$T$14:$T$2013,0),0))</f>
      </c>
      <c r="BU155">
        <f ca="1">IF(OR($AQ155=0,AG$9=""),0,IFERROR(MATCH($AR155&amp;"|"&amp;TEXT(AG$9,"yyyymmdd"),'Controle de reservas'!$T$14:$T$2013,0),0))</f>
      </c>
      <c r="BV155">
        <f ca="1">IF(OR($AQ155=0,AH$9=""),0,IFERROR(MATCH($AR155&amp;"|"&amp;TEXT(AH$9,"yyyymmdd"),'Controle de reservas'!$T$14:$T$2013,0),0))</f>
      </c>
      <c r="BW155">
        <f ca="1">IF(OR($AQ155=0,AI$9=""),0,IFERROR(MATCH($AR155&amp;"|"&amp;TEXT(AI$9,"yyyymmdd"),'Controle de reservas'!$T$14:$T$2013,0),0))</f>
      </c>
      <c r="BX155">
        <f ca="1">IF(OR($AQ155=0,AJ$9=""),0,IFERROR(MATCH($AR155&amp;"|"&amp;TEXT(AJ$9,"yyyymmdd"),'Controle de reservas'!$T$14:$T$2013,0),0))</f>
      </c>
      <c r="BY155">
        <f ca="1">IF(OR($AQ155=0,AK$9=""),0,IFERROR(MATCH($AR155&amp;"|"&amp;TEXT(AK$9,"yyyymmdd"),'Controle de reservas'!$T$14:$T$2013,0),0))</f>
      </c>
    </row>
    <row r="156" spans="1:77" ht="105" customHeight="1" x14ac:dyDescent="0.25">
      <c r="A156" s="14">
        <f ca="1">IF($AQ156=0,"",INDEX('Controle de reservas'!$A$14:$A$2013,$AQ156))</f>
      </c>
      <c r="B156" s="14">
        <f ca="1">IF($AQ156=0,"",INDEX('Controle de reservas'!$B$14:$B$2013,$AQ156))</f>
      </c>
      <c r="C156" s="14">
        <f ca="1">IF($AQ156=0,"",INDEX('Controle de reservas'!$C$14:$C$2013,$AQ156))</f>
      </c>
      <c r="D156" s="14">
        <f ca="1">IF($AQ156=0,"",INDEX('Controle de reservas'!$D$14:$D$2013,$AQ156))</f>
      </c>
      <c r="E156" s="14">
        <f ca="1">IF($AQ156=0,"",INDEX('Controle de reservas'!$E$14:$E$2013,$AQ156))</f>
      </c>
      <c r="F156" s="14">
        <f ca="1">IF($AQ156=0,"",INDEX('Controle de reservas'!$F$14:$F$2013,$AQ156))</f>
      </c>
      <c r="G156" s="15">
        <f ca="1">IF(OR($AQ156=0,G$9="",G$9&lt;$AS156,AND($AT156&lt;&gt;"",G$9&gt;$AT156)),"",IF(AU156=0,"—",IF(INDEX('Controle de reservas'!$P$14:$P$2013,AU156)="DUPLICIDADE NO DIA","CONFLITO"&amp;IF(INDEX('Controle de reservas'!$M$14:$M$2013,AU156)&lt;&gt;"",CHAR(10)&amp;INDEX('Controle de reservas'!$M$14:$M$2013,AU156),"")&amp;IF(INDEX('Controle de reservas'!$N$14:$N$2013,AU156)&lt;&gt;"",CHAR(10)&amp;"Subst.: "&amp;INDEX('Controle de reservas'!$N$14:$N$2013,AU156),"")&amp;IF(AND(ISNUMBER(INDEX('Controle de reservas'!$I$14:$I$2013,AU156)),INDEX('Controle de reservas'!$I$14:$I$2013,AU156)&gt;0,INDEX('Controle de reservas'!$K$14:$K$2013,AU156)&gt;INDEX('Controle de reservas'!$I$14:$I$2013,AU156)),CHAR(10)&amp;"DIVERGÊNCIA DE DATAS",""),IF(INDEX('Controle de reservas'!$L$14:$L$2013,AU156)="Em cobertura","COV",IF(INDEX('Controle de reservas'!$L$14:$L$2013,AU156)="Disponível","DISP",IF(INDEX('Controle de reservas'!$L$14:$L$2013,AU156)="Não utilizado","NU",IF(INDEX('Controle de reservas'!$L$14:$L$2013,AU156)="Folga","F",IF(INDEX('Controle de reservas'!$L$14:$L$2013,AU156)="Ocorrência","O",IF(INDEX('Controle de reservas'!$L$14:$L$2013,AU156)="Programado","PROG",IF(INDEX('Controle de reservas'!$L$14:$L$2013,AU156)="Disponível no posto","DP","SEM SITUAÇÃO")))))))&amp;IF(INDEX('Controle de reservas'!$M$14:$M$2013,AU156)&lt;&gt;"",CHAR(10)&amp;INDEX('Controle de reservas'!$M$14:$M$2013,AU156),IF(OR(INDEX('Controle de reservas'!$L$14:$L$2013,AU156)="Em cobertura",INDEX('Controle de reservas'!$L$14:$L$2013,AU156)="Programado"),CHAR(10)&amp;"SEM LOCAL",""))&amp;IF(INDEX('Controle de reservas'!$N$14:$N$2013,AU156)&lt;&gt;"",CHAR(10)&amp;"Subst.: "&amp;INDEX('Controle de reservas'!$N$14:$N$2013,AU156),"")&amp;IF(AND(ISNUMBER(INDEX('Controle de reservas'!$I$14:$I$2013,AU156)),INDEX('Controle de reservas'!$I$14:$I$2013,AU156)&gt;0,INDEX('Controle de reservas'!$K$14:$K$2013,AU156)&gt;INDEX('Controle de reservas'!$I$14:$I$2013,AU156)),CHAR(10)&amp;"DIVERGÊNCIA DE DATAS","")&amp;IF(INDEX('Controle de reservas'!$P$14:$P$2013,AU156)&lt;&gt;"OK"," !",""))))</f>
      </c>
      <c r="H156" s="15">
        <f ca="1">IF(OR($AQ156=0,H$9="",H$9&lt;$AS156,AND($AT156&lt;&gt;"",H$9&gt;$AT156)),"",IF(AV156=0,"—",IF(INDEX('Controle de reservas'!$P$14:$P$2013,AV156)="DUPLICIDADE NO DIA","CONFLITO"&amp;IF(INDEX('Controle de reservas'!$M$14:$M$2013,AV156)&lt;&gt;"",CHAR(10)&amp;INDEX('Controle de reservas'!$M$14:$M$2013,AV156),"")&amp;IF(INDEX('Controle de reservas'!$N$14:$N$2013,AV156)&lt;&gt;"",CHAR(10)&amp;"Subst.: "&amp;INDEX('Controle de reservas'!$N$14:$N$2013,AV156),"")&amp;IF(AND(ISNUMBER(INDEX('Controle de reservas'!$I$14:$I$2013,AV156)),INDEX('Controle de reservas'!$I$14:$I$2013,AV156)&gt;0,INDEX('Controle de reservas'!$K$14:$K$2013,AV156)&gt;INDEX('Controle de reservas'!$I$14:$I$2013,AV156)),CHAR(10)&amp;"DIVERGÊNCIA DE DATAS",""),IF(INDEX('Controle de reservas'!$L$14:$L$2013,AV156)="Em cobertura","COV",IF(INDEX('Controle de reservas'!$L$14:$L$2013,AV156)="Disponível","DISP",IF(INDEX('Controle de reservas'!$L$14:$L$2013,AV156)="Não utilizado","NU",IF(INDEX('Controle de reservas'!$L$14:$L$2013,AV156)="Folga","F",IF(INDEX('Controle de reservas'!$L$14:$L$2013,AV156)="Ocorrência","O",IF(INDEX('Controle de reservas'!$L$14:$L$2013,AV156)="Programado","PROG",IF(INDEX('Controle de reservas'!$L$14:$L$2013,AV156)="Disponível no posto","DP","SEM SITUAÇÃO")))))))&amp;IF(INDEX('Controle de reservas'!$M$14:$M$2013,AV156)&lt;&gt;"",CHAR(10)&amp;INDEX('Controle de reservas'!$M$14:$M$2013,AV156),IF(OR(INDEX('Controle de reservas'!$L$14:$L$2013,AV156)="Em cobertura",INDEX('Controle de reservas'!$L$14:$L$2013,AV156)="Programado"),CHAR(10)&amp;"SEM LOCAL",""))&amp;IF(INDEX('Controle de reservas'!$N$14:$N$2013,AV156)&lt;&gt;"",CHAR(10)&amp;"Subst.: "&amp;INDEX('Controle de reservas'!$N$14:$N$2013,AV156),"")&amp;IF(AND(ISNUMBER(INDEX('Controle de reservas'!$I$14:$I$2013,AV156)),INDEX('Controle de reservas'!$I$14:$I$2013,AV156)&gt;0,INDEX('Controle de reservas'!$K$14:$K$2013,AV156)&gt;INDEX('Controle de reservas'!$I$14:$I$2013,AV156)),CHAR(10)&amp;"DIVERGÊNCIA DE DATAS","")&amp;IF(INDEX('Controle de reservas'!$P$14:$P$2013,AV156)&lt;&gt;"OK"," !",""))))</f>
      </c>
      <c r="I156" s="15">
        <f ca="1">IF(OR($AQ156=0,I$9="",I$9&lt;$AS156,AND($AT156&lt;&gt;"",I$9&gt;$AT156)),"",IF(AW156=0,"—",IF(INDEX('Controle de reservas'!$P$14:$P$2013,AW156)="DUPLICIDADE NO DIA","CONFLITO"&amp;IF(INDEX('Controle de reservas'!$M$14:$M$2013,AW156)&lt;&gt;"",CHAR(10)&amp;INDEX('Controle de reservas'!$M$14:$M$2013,AW156),"")&amp;IF(INDEX('Controle de reservas'!$N$14:$N$2013,AW156)&lt;&gt;"",CHAR(10)&amp;"Subst.: "&amp;INDEX('Controle de reservas'!$N$14:$N$2013,AW156),"")&amp;IF(AND(ISNUMBER(INDEX('Controle de reservas'!$I$14:$I$2013,AW156)),INDEX('Controle de reservas'!$I$14:$I$2013,AW156)&gt;0,INDEX('Controle de reservas'!$K$14:$K$2013,AW156)&gt;INDEX('Controle de reservas'!$I$14:$I$2013,AW156)),CHAR(10)&amp;"DIVERGÊNCIA DE DATAS",""),IF(INDEX('Controle de reservas'!$L$14:$L$2013,AW156)="Em cobertura","COV",IF(INDEX('Controle de reservas'!$L$14:$L$2013,AW156)="Disponível","DISP",IF(INDEX('Controle de reservas'!$L$14:$L$2013,AW156)="Não utilizado","NU",IF(INDEX('Controle de reservas'!$L$14:$L$2013,AW156)="Folga","F",IF(INDEX('Controle de reservas'!$L$14:$L$2013,AW156)="Ocorrência","O",IF(INDEX('Controle de reservas'!$L$14:$L$2013,AW156)="Programado","PROG",IF(INDEX('Controle de reservas'!$L$14:$L$2013,AW156)="Disponível no posto","DP","SEM SITUAÇÃO")))))))&amp;IF(INDEX('Controle de reservas'!$M$14:$M$2013,AW156)&lt;&gt;"",CHAR(10)&amp;INDEX('Controle de reservas'!$M$14:$M$2013,AW156),IF(OR(INDEX('Controle de reservas'!$L$14:$L$2013,AW156)="Em cobertura",INDEX('Controle de reservas'!$L$14:$L$2013,AW156)="Programado"),CHAR(10)&amp;"SEM LOCAL",""))&amp;IF(INDEX('Controle de reservas'!$N$14:$N$2013,AW156)&lt;&gt;"",CHAR(10)&amp;"Subst.: "&amp;INDEX('Controle de reservas'!$N$14:$N$2013,AW156),"")&amp;IF(AND(ISNUMBER(INDEX('Controle de reservas'!$I$14:$I$2013,AW156)),INDEX('Controle de reservas'!$I$14:$I$2013,AW156)&gt;0,INDEX('Controle de reservas'!$K$14:$K$2013,AW156)&gt;INDEX('Controle de reservas'!$I$14:$I$2013,AW156)),CHAR(10)&amp;"DIVERGÊNCIA DE DATAS","")&amp;IF(INDEX('Controle de reservas'!$P$14:$P$2013,AW156)&lt;&gt;"OK"," !",""))))</f>
      </c>
      <c r="J156" s="15">
        <f ca="1">IF(OR($AQ156=0,J$9="",J$9&lt;$AS156,AND($AT156&lt;&gt;"",J$9&gt;$AT156)),"",IF(AX156=0,"—",IF(INDEX('Controle de reservas'!$P$14:$P$2013,AX156)="DUPLICIDADE NO DIA","CONFLITO"&amp;IF(INDEX('Controle de reservas'!$M$14:$M$2013,AX156)&lt;&gt;"",CHAR(10)&amp;INDEX('Controle de reservas'!$M$14:$M$2013,AX156),"")&amp;IF(INDEX('Controle de reservas'!$N$14:$N$2013,AX156)&lt;&gt;"",CHAR(10)&amp;"Subst.: "&amp;INDEX('Controle de reservas'!$N$14:$N$2013,AX156),"")&amp;IF(AND(ISNUMBER(INDEX('Controle de reservas'!$I$14:$I$2013,AX156)),INDEX('Controle de reservas'!$I$14:$I$2013,AX156)&gt;0,INDEX('Controle de reservas'!$K$14:$K$2013,AX156)&gt;INDEX('Controle de reservas'!$I$14:$I$2013,AX156)),CHAR(10)&amp;"DIVERGÊNCIA DE DATAS",""),IF(INDEX('Controle de reservas'!$L$14:$L$2013,AX156)="Em cobertura","COV",IF(INDEX('Controle de reservas'!$L$14:$L$2013,AX156)="Disponível","DISP",IF(INDEX('Controle de reservas'!$L$14:$L$2013,AX156)="Não utilizado","NU",IF(INDEX('Controle de reservas'!$L$14:$L$2013,AX156)="Folga","F",IF(INDEX('Controle de reservas'!$L$14:$L$2013,AX156)="Ocorrência","O",IF(INDEX('Controle de reservas'!$L$14:$L$2013,AX156)="Programado","PROG",IF(INDEX('Controle de reservas'!$L$14:$L$2013,AX156)="Disponível no posto","DP","SEM SITUAÇÃO")))))))&amp;IF(INDEX('Controle de reservas'!$M$14:$M$2013,AX156)&lt;&gt;"",CHAR(10)&amp;INDEX('Controle de reservas'!$M$14:$M$2013,AX156),IF(OR(INDEX('Controle de reservas'!$L$14:$L$2013,AX156)="Em cobertura",INDEX('Controle de reservas'!$L$14:$L$2013,AX156)="Programado"),CHAR(10)&amp;"SEM LOCAL",""))&amp;IF(INDEX('Controle de reservas'!$N$14:$N$2013,AX156)&lt;&gt;"",CHAR(10)&amp;"Subst.: "&amp;INDEX('Controle de reservas'!$N$14:$N$2013,AX156),"")&amp;IF(AND(ISNUMBER(INDEX('Controle de reservas'!$I$14:$I$2013,AX156)),INDEX('Controle de reservas'!$I$14:$I$2013,AX156)&gt;0,INDEX('Controle de reservas'!$K$14:$K$2013,AX156)&gt;INDEX('Controle de reservas'!$I$14:$I$2013,AX156)),CHAR(10)&amp;"DIVERGÊNCIA DE DATAS","")&amp;IF(INDEX('Controle de reservas'!$P$14:$P$2013,AX156)&lt;&gt;"OK"," !",""))))</f>
      </c>
      <c r="K156" s="15">
        <f ca="1">IF(OR($AQ156=0,K$9="",K$9&lt;$AS156,AND($AT156&lt;&gt;"",K$9&gt;$AT156)),"",IF(AY156=0,"—",IF(INDEX('Controle de reservas'!$P$14:$P$2013,AY156)="DUPLICIDADE NO DIA","CONFLITO"&amp;IF(INDEX('Controle de reservas'!$M$14:$M$2013,AY156)&lt;&gt;"",CHAR(10)&amp;INDEX('Controle de reservas'!$M$14:$M$2013,AY156),"")&amp;IF(INDEX('Controle de reservas'!$N$14:$N$2013,AY156)&lt;&gt;"",CHAR(10)&amp;"Subst.: "&amp;INDEX('Controle de reservas'!$N$14:$N$2013,AY156),"")&amp;IF(AND(ISNUMBER(INDEX('Controle de reservas'!$I$14:$I$2013,AY156)),INDEX('Controle de reservas'!$I$14:$I$2013,AY156)&gt;0,INDEX('Controle de reservas'!$K$14:$K$2013,AY156)&gt;INDEX('Controle de reservas'!$I$14:$I$2013,AY156)),CHAR(10)&amp;"DIVERGÊNCIA DE DATAS",""),IF(INDEX('Controle de reservas'!$L$14:$L$2013,AY156)="Em cobertura","COV",IF(INDEX('Controle de reservas'!$L$14:$L$2013,AY156)="Disponível","DISP",IF(INDEX('Controle de reservas'!$L$14:$L$2013,AY156)="Não utilizado","NU",IF(INDEX('Controle de reservas'!$L$14:$L$2013,AY156)="Folga","F",IF(INDEX('Controle de reservas'!$L$14:$L$2013,AY156)="Ocorrência","O",IF(INDEX('Controle de reservas'!$L$14:$L$2013,AY156)="Programado","PROG",IF(INDEX('Controle de reservas'!$L$14:$L$2013,AY156)="Disponível no posto","DP","SEM SITUAÇÃO")))))))&amp;IF(INDEX('Controle de reservas'!$M$14:$M$2013,AY156)&lt;&gt;"",CHAR(10)&amp;INDEX('Controle de reservas'!$M$14:$M$2013,AY156),IF(OR(INDEX('Controle de reservas'!$L$14:$L$2013,AY156)="Em cobertura",INDEX('Controle de reservas'!$L$14:$L$2013,AY156)="Programado"),CHAR(10)&amp;"SEM LOCAL",""))&amp;IF(INDEX('Controle de reservas'!$N$14:$N$2013,AY156)&lt;&gt;"",CHAR(10)&amp;"Subst.: "&amp;INDEX('Controle de reservas'!$N$14:$N$2013,AY156),"")&amp;IF(AND(ISNUMBER(INDEX('Controle de reservas'!$I$14:$I$2013,AY156)),INDEX('Controle de reservas'!$I$14:$I$2013,AY156)&gt;0,INDEX('Controle de reservas'!$K$14:$K$2013,AY156)&gt;INDEX('Controle de reservas'!$I$14:$I$2013,AY156)),CHAR(10)&amp;"DIVERGÊNCIA DE DATAS","")&amp;IF(INDEX('Controle de reservas'!$P$14:$P$2013,AY156)&lt;&gt;"OK"," !",""))))</f>
      </c>
      <c r="L156" s="15">
        <f ca="1">IF(OR($AQ156=0,L$9="",L$9&lt;$AS156,AND($AT156&lt;&gt;"",L$9&gt;$AT156)),"",IF(AZ156=0,"—",IF(INDEX('Controle de reservas'!$P$14:$P$2013,AZ156)="DUPLICIDADE NO DIA","CONFLITO"&amp;IF(INDEX('Controle de reservas'!$M$14:$M$2013,AZ156)&lt;&gt;"",CHAR(10)&amp;INDEX('Controle de reservas'!$M$14:$M$2013,AZ156),"")&amp;IF(INDEX('Controle de reservas'!$N$14:$N$2013,AZ156)&lt;&gt;"",CHAR(10)&amp;"Subst.: "&amp;INDEX('Controle de reservas'!$N$14:$N$2013,AZ156),"")&amp;IF(AND(ISNUMBER(INDEX('Controle de reservas'!$I$14:$I$2013,AZ156)),INDEX('Controle de reservas'!$I$14:$I$2013,AZ156)&gt;0,INDEX('Controle de reservas'!$K$14:$K$2013,AZ156)&gt;INDEX('Controle de reservas'!$I$14:$I$2013,AZ156)),CHAR(10)&amp;"DIVERGÊNCIA DE DATAS",""),IF(INDEX('Controle de reservas'!$L$14:$L$2013,AZ156)="Em cobertura","COV",IF(INDEX('Controle de reservas'!$L$14:$L$2013,AZ156)="Disponível","DISP",IF(INDEX('Controle de reservas'!$L$14:$L$2013,AZ156)="Não utilizado","NU",IF(INDEX('Controle de reservas'!$L$14:$L$2013,AZ156)="Folga","F",IF(INDEX('Controle de reservas'!$L$14:$L$2013,AZ156)="Ocorrência","O",IF(INDEX('Controle de reservas'!$L$14:$L$2013,AZ156)="Programado","PROG",IF(INDEX('Controle de reservas'!$L$14:$L$2013,AZ156)="Disponível no posto","DP","SEM SITUAÇÃO")))))))&amp;IF(INDEX('Controle de reservas'!$M$14:$M$2013,AZ156)&lt;&gt;"",CHAR(10)&amp;INDEX('Controle de reservas'!$M$14:$M$2013,AZ156),IF(OR(INDEX('Controle de reservas'!$L$14:$L$2013,AZ156)="Em cobertura",INDEX('Controle de reservas'!$L$14:$L$2013,AZ156)="Programado"),CHAR(10)&amp;"SEM LOCAL",""))&amp;IF(INDEX('Controle de reservas'!$N$14:$N$2013,AZ156)&lt;&gt;"",CHAR(10)&amp;"Subst.: "&amp;INDEX('Controle de reservas'!$N$14:$N$2013,AZ156),"")&amp;IF(AND(ISNUMBER(INDEX('Controle de reservas'!$I$14:$I$2013,AZ156)),INDEX('Controle de reservas'!$I$14:$I$2013,AZ156)&gt;0,INDEX('Controle de reservas'!$K$14:$K$2013,AZ156)&gt;INDEX('Controle de reservas'!$I$14:$I$2013,AZ156)),CHAR(10)&amp;"DIVERGÊNCIA DE DATAS","")&amp;IF(INDEX('Controle de reservas'!$P$14:$P$2013,AZ156)&lt;&gt;"OK"," !",""))))</f>
      </c>
      <c r="M156" s="15">
        <f ca="1">IF(OR($AQ156=0,M$9="",M$9&lt;$AS156,AND($AT156&lt;&gt;"",M$9&gt;$AT156)),"",IF(BA156=0,"—",IF(INDEX('Controle de reservas'!$P$14:$P$2013,BA156)="DUPLICIDADE NO DIA","CONFLITO"&amp;IF(INDEX('Controle de reservas'!$M$14:$M$2013,BA156)&lt;&gt;"",CHAR(10)&amp;INDEX('Controle de reservas'!$M$14:$M$2013,BA156),"")&amp;IF(INDEX('Controle de reservas'!$N$14:$N$2013,BA156)&lt;&gt;"",CHAR(10)&amp;"Subst.: "&amp;INDEX('Controle de reservas'!$N$14:$N$2013,BA156),"")&amp;IF(AND(ISNUMBER(INDEX('Controle de reservas'!$I$14:$I$2013,BA156)),INDEX('Controle de reservas'!$I$14:$I$2013,BA156)&gt;0,INDEX('Controle de reservas'!$K$14:$K$2013,BA156)&gt;INDEX('Controle de reservas'!$I$14:$I$2013,BA156)),CHAR(10)&amp;"DIVERGÊNCIA DE DATAS",""),IF(INDEX('Controle de reservas'!$L$14:$L$2013,BA156)="Em cobertura","COV",IF(INDEX('Controle de reservas'!$L$14:$L$2013,BA156)="Disponível","DISP",IF(INDEX('Controle de reservas'!$L$14:$L$2013,BA156)="Não utilizado","NU",IF(INDEX('Controle de reservas'!$L$14:$L$2013,BA156)="Folga","F",IF(INDEX('Controle de reservas'!$L$14:$L$2013,BA156)="Ocorrência","O",IF(INDEX('Controle de reservas'!$L$14:$L$2013,BA156)="Programado","PROG",IF(INDEX('Controle de reservas'!$L$14:$L$2013,BA156)="Disponível no posto","DP","SEM SITUAÇÃO")))))))&amp;IF(INDEX('Controle de reservas'!$M$14:$M$2013,BA156)&lt;&gt;"",CHAR(10)&amp;INDEX('Controle de reservas'!$M$14:$M$2013,BA156),IF(OR(INDEX('Controle de reservas'!$L$14:$L$2013,BA156)="Em cobertura",INDEX('Controle de reservas'!$L$14:$L$2013,BA156)="Programado"),CHAR(10)&amp;"SEM LOCAL",""))&amp;IF(INDEX('Controle de reservas'!$N$14:$N$2013,BA156)&lt;&gt;"",CHAR(10)&amp;"Subst.: "&amp;INDEX('Controle de reservas'!$N$14:$N$2013,BA156),"")&amp;IF(AND(ISNUMBER(INDEX('Controle de reservas'!$I$14:$I$2013,BA156)),INDEX('Controle de reservas'!$I$14:$I$2013,BA156)&gt;0,INDEX('Controle de reservas'!$K$14:$K$2013,BA156)&gt;INDEX('Controle de reservas'!$I$14:$I$2013,BA156)),CHAR(10)&amp;"DIVERGÊNCIA DE DATAS","")&amp;IF(INDEX('Controle de reservas'!$P$14:$P$2013,BA156)&lt;&gt;"OK"," !",""))))</f>
      </c>
      <c r="N156" s="15">
        <f ca="1">IF(OR($AQ156=0,N$9="",N$9&lt;$AS156,AND($AT156&lt;&gt;"",N$9&gt;$AT156)),"",IF(BB156=0,"—",IF(INDEX('Controle de reservas'!$P$14:$P$2013,BB156)="DUPLICIDADE NO DIA","CONFLITO"&amp;IF(INDEX('Controle de reservas'!$M$14:$M$2013,BB156)&lt;&gt;"",CHAR(10)&amp;INDEX('Controle de reservas'!$M$14:$M$2013,BB156),"")&amp;IF(INDEX('Controle de reservas'!$N$14:$N$2013,BB156)&lt;&gt;"",CHAR(10)&amp;"Subst.: "&amp;INDEX('Controle de reservas'!$N$14:$N$2013,BB156),"")&amp;IF(AND(ISNUMBER(INDEX('Controle de reservas'!$I$14:$I$2013,BB156)),INDEX('Controle de reservas'!$I$14:$I$2013,BB156)&gt;0,INDEX('Controle de reservas'!$K$14:$K$2013,BB156)&gt;INDEX('Controle de reservas'!$I$14:$I$2013,BB156)),CHAR(10)&amp;"DIVERGÊNCIA DE DATAS",""),IF(INDEX('Controle de reservas'!$L$14:$L$2013,BB156)="Em cobertura","COV",IF(INDEX('Controle de reservas'!$L$14:$L$2013,BB156)="Disponível","DISP",IF(INDEX('Controle de reservas'!$L$14:$L$2013,BB156)="Não utilizado","NU",IF(INDEX('Controle de reservas'!$L$14:$L$2013,BB156)="Folga","F",IF(INDEX('Controle de reservas'!$L$14:$L$2013,BB156)="Ocorrência","O",IF(INDEX('Controle de reservas'!$L$14:$L$2013,BB156)="Programado","PROG",IF(INDEX('Controle de reservas'!$L$14:$L$2013,BB156)="Disponível no posto","DP","SEM SITUAÇÃO")))))))&amp;IF(INDEX('Controle de reservas'!$M$14:$M$2013,BB156)&lt;&gt;"",CHAR(10)&amp;INDEX('Controle de reservas'!$M$14:$M$2013,BB156),IF(OR(INDEX('Controle de reservas'!$L$14:$L$2013,BB156)="Em cobertura",INDEX('Controle de reservas'!$L$14:$L$2013,BB156)="Programado"),CHAR(10)&amp;"SEM LOCAL",""))&amp;IF(INDEX('Controle de reservas'!$N$14:$N$2013,BB156)&lt;&gt;"",CHAR(10)&amp;"Subst.: "&amp;INDEX('Controle de reservas'!$N$14:$N$2013,BB156),"")&amp;IF(AND(ISNUMBER(INDEX('Controle de reservas'!$I$14:$I$2013,BB156)),INDEX('Controle de reservas'!$I$14:$I$2013,BB156)&gt;0,INDEX('Controle de reservas'!$K$14:$K$2013,BB156)&gt;INDEX('Controle de reservas'!$I$14:$I$2013,BB156)),CHAR(10)&amp;"DIVERGÊNCIA DE DATAS","")&amp;IF(INDEX('Controle de reservas'!$P$14:$P$2013,BB156)&lt;&gt;"OK"," !",""))))</f>
      </c>
      <c r="O156" s="15">
        <f ca="1">IF(OR($AQ156=0,O$9="",O$9&lt;$AS156,AND($AT156&lt;&gt;"",O$9&gt;$AT156)),"",IF(BC156=0,"—",IF(INDEX('Controle de reservas'!$P$14:$P$2013,BC156)="DUPLICIDADE NO DIA","CONFLITO"&amp;IF(INDEX('Controle de reservas'!$M$14:$M$2013,BC156)&lt;&gt;"",CHAR(10)&amp;INDEX('Controle de reservas'!$M$14:$M$2013,BC156),"")&amp;IF(INDEX('Controle de reservas'!$N$14:$N$2013,BC156)&lt;&gt;"",CHAR(10)&amp;"Subst.: "&amp;INDEX('Controle de reservas'!$N$14:$N$2013,BC156),"")&amp;IF(AND(ISNUMBER(INDEX('Controle de reservas'!$I$14:$I$2013,BC156)),INDEX('Controle de reservas'!$I$14:$I$2013,BC156)&gt;0,INDEX('Controle de reservas'!$K$14:$K$2013,BC156)&gt;INDEX('Controle de reservas'!$I$14:$I$2013,BC156)),CHAR(10)&amp;"DIVERGÊNCIA DE DATAS",""),IF(INDEX('Controle de reservas'!$L$14:$L$2013,BC156)="Em cobertura","COV",IF(INDEX('Controle de reservas'!$L$14:$L$2013,BC156)="Disponível","DISP",IF(INDEX('Controle de reservas'!$L$14:$L$2013,BC156)="Não utilizado","NU",IF(INDEX('Controle de reservas'!$L$14:$L$2013,BC156)="Folga","F",IF(INDEX('Controle de reservas'!$L$14:$L$2013,BC156)="Ocorrência","O",IF(INDEX('Controle de reservas'!$L$14:$L$2013,BC156)="Programado","PROG",IF(INDEX('Controle de reservas'!$L$14:$L$2013,BC156)="Disponível no posto","DP","SEM SITUAÇÃO")))))))&amp;IF(INDEX('Controle de reservas'!$M$14:$M$2013,BC156)&lt;&gt;"",CHAR(10)&amp;INDEX('Controle de reservas'!$M$14:$M$2013,BC156),IF(OR(INDEX('Controle de reservas'!$L$14:$L$2013,BC156)="Em cobertura",INDEX('Controle de reservas'!$L$14:$L$2013,BC156)="Programado"),CHAR(10)&amp;"SEM LOCAL",""))&amp;IF(INDEX('Controle de reservas'!$N$14:$N$2013,BC156)&lt;&gt;"",CHAR(10)&amp;"Subst.: "&amp;INDEX('Controle de reservas'!$N$14:$N$2013,BC156),"")&amp;IF(AND(ISNUMBER(INDEX('Controle de reservas'!$I$14:$I$2013,BC156)),INDEX('Controle de reservas'!$I$14:$I$2013,BC156)&gt;0,INDEX('Controle de reservas'!$K$14:$K$2013,BC156)&gt;INDEX('Controle de reservas'!$I$14:$I$2013,BC156)),CHAR(10)&amp;"DIVERGÊNCIA DE DATAS","")&amp;IF(INDEX('Controle de reservas'!$P$14:$P$2013,BC156)&lt;&gt;"OK"," !",""))))</f>
      </c>
      <c r="P156" s="15">
        <f ca="1">IF(OR($AQ156=0,P$9="",P$9&lt;$AS156,AND($AT156&lt;&gt;"",P$9&gt;$AT156)),"",IF(BD156=0,"—",IF(INDEX('Controle de reservas'!$P$14:$P$2013,BD156)="DUPLICIDADE NO DIA","CONFLITO"&amp;IF(INDEX('Controle de reservas'!$M$14:$M$2013,BD156)&lt;&gt;"",CHAR(10)&amp;INDEX('Controle de reservas'!$M$14:$M$2013,BD156),"")&amp;IF(INDEX('Controle de reservas'!$N$14:$N$2013,BD156)&lt;&gt;"",CHAR(10)&amp;"Subst.: "&amp;INDEX('Controle de reservas'!$N$14:$N$2013,BD156),"")&amp;IF(AND(ISNUMBER(INDEX('Controle de reservas'!$I$14:$I$2013,BD156)),INDEX('Controle de reservas'!$I$14:$I$2013,BD156)&gt;0,INDEX('Controle de reservas'!$K$14:$K$2013,BD156)&gt;INDEX('Controle de reservas'!$I$14:$I$2013,BD156)),CHAR(10)&amp;"DIVERGÊNCIA DE DATAS",""),IF(INDEX('Controle de reservas'!$L$14:$L$2013,BD156)="Em cobertura","COV",IF(INDEX('Controle de reservas'!$L$14:$L$2013,BD156)="Disponível","DISP",IF(INDEX('Controle de reservas'!$L$14:$L$2013,BD156)="Não utilizado","NU",IF(INDEX('Controle de reservas'!$L$14:$L$2013,BD156)="Folga","F",IF(INDEX('Controle de reservas'!$L$14:$L$2013,BD156)="Ocorrência","O",IF(INDEX('Controle de reservas'!$L$14:$L$2013,BD156)="Programado","PROG",IF(INDEX('Controle de reservas'!$L$14:$L$2013,BD156)="Disponível no posto","DP","SEM SITUAÇÃO")))))))&amp;IF(INDEX('Controle de reservas'!$M$14:$M$2013,BD156)&lt;&gt;"",CHAR(10)&amp;INDEX('Controle de reservas'!$M$14:$M$2013,BD156),IF(OR(INDEX('Controle de reservas'!$L$14:$L$2013,BD156)="Em cobertura",INDEX('Controle de reservas'!$L$14:$L$2013,BD156)="Programado"),CHAR(10)&amp;"SEM LOCAL",""))&amp;IF(INDEX('Controle de reservas'!$N$14:$N$2013,BD156)&lt;&gt;"",CHAR(10)&amp;"Subst.: "&amp;INDEX('Controle de reservas'!$N$14:$N$2013,BD156),"")&amp;IF(AND(ISNUMBER(INDEX('Controle de reservas'!$I$14:$I$2013,BD156)),INDEX('Controle de reservas'!$I$14:$I$2013,BD156)&gt;0,INDEX('Controle de reservas'!$K$14:$K$2013,BD156)&gt;INDEX('Controle de reservas'!$I$14:$I$2013,BD156)),CHAR(10)&amp;"DIVERGÊNCIA DE DATAS","")&amp;IF(INDEX('Controle de reservas'!$P$14:$P$2013,BD156)&lt;&gt;"OK"," !",""))))</f>
      </c>
      <c r="Q156" s="15">
        <f ca="1">IF(OR($AQ156=0,Q$9="",Q$9&lt;$AS156,AND($AT156&lt;&gt;"",Q$9&gt;$AT156)),"",IF(BE156=0,"—",IF(INDEX('Controle de reservas'!$P$14:$P$2013,BE156)="DUPLICIDADE NO DIA","CONFLITO"&amp;IF(INDEX('Controle de reservas'!$M$14:$M$2013,BE156)&lt;&gt;"",CHAR(10)&amp;INDEX('Controle de reservas'!$M$14:$M$2013,BE156),"")&amp;IF(INDEX('Controle de reservas'!$N$14:$N$2013,BE156)&lt;&gt;"",CHAR(10)&amp;"Subst.: "&amp;INDEX('Controle de reservas'!$N$14:$N$2013,BE156),"")&amp;IF(AND(ISNUMBER(INDEX('Controle de reservas'!$I$14:$I$2013,BE156)),INDEX('Controle de reservas'!$I$14:$I$2013,BE156)&gt;0,INDEX('Controle de reservas'!$K$14:$K$2013,BE156)&gt;INDEX('Controle de reservas'!$I$14:$I$2013,BE156)),CHAR(10)&amp;"DIVERGÊNCIA DE DATAS",""),IF(INDEX('Controle de reservas'!$L$14:$L$2013,BE156)="Em cobertura","COV",IF(INDEX('Controle de reservas'!$L$14:$L$2013,BE156)="Disponível","DISP",IF(INDEX('Controle de reservas'!$L$14:$L$2013,BE156)="Não utilizado","NU",IF(INDEX('Controle de reservas'!$L$14:$L$2013,BE156)="Folga","F",IF(INDEX('Controle de reservas'!$L$14:$L$2013,BE156)="Ocorrência","O",IF(INDEX('Controle de reservas'!$L$14:$L$2013,BE156)="Programado","PROG",IF(INDEX('Controle de reservas'!$L$14:$L$2013,BE156)="Disponível no posto","DP","SEM SITUAÇÃO")))))))&amp;IF(INDEX('Controle de reservas'!$M$14:$M$2013,BE156)&lt;&gt;"",CHAR(10)&amp;INDEX('Controle de reservas'!$M$14:$M$2013,BE156),IF(OR(INDEX('Controle de reservas'!$L$14:$L$2013,BE156)="Em cobertura",INDEX('Controle de reservas'!$L$14:$L$2013,BE156)="Programado"),CHAR(10)&amp;"SEM LOCAL",""))&amp;IF(INDEX('Controle de reservas'!$N$14:$N$2013,BE156)&lt;&gt;"",CHAR(10)&amp;"Subst.: "&amp;INDEX('Controle de reservas'!$N$14:$N$2013,BE156),"")&amp;IF(AND(ISNUMBER(INDEX('Controle de reservas'!$I$14:$I$2013,BE156)),INDEX('Controle de reservas'!$I$14:$I$2013,BE156)&gt;0,INDEX('Controle de reservas'!$K$14:$K$2013,BE156)&gt;INDEX('Controle de reservas'!$I$14:$I$2013,BE156)),CHAR(10)&amp;"DIVERGÊNCIA DE DATAS","")&amp;IF(INDEX('Controle de reservas'!$P$14:$P$2013,BE156)&lt;&gt;"OK"," !",""))))</f>
      </c>
      <c r="R156" s="15">
        <f ca="1">IF(OR($AQ156=0,R$9="",R$9&lt;$AS156,AND($AT156&lt;&gt;"",R$9&gt;$AT156)),"",IF(BF156=0,"—",IF(INDEX('Controle de reservas'!$P$14:$P$2013,BF156)="DUPLICIDADE NO DIA","CONFLITO"&amp;IF(INDEX('Controle de reservas'!$M$14:$M$2013,BF156)&lt;&gt;"",CHAR(10)&amp;INDEX('Controle de reservas'!$M$14:$M$2013,BF156),"")&amp;IF(INDEX('Controle de reservas'!$N$14:$N$2013,BF156)&lt;&gt;"",CHAR(10)&amp;"Subst.: "&amp;INDEX('Controle de reservas'!$N$14:$N$2013,BF156),"")&amp;IF(AND(ISNUMBER(INDEX('Controle de reservas'!$I$14:$I$2013,BF156)),INDEX('Controle de reservas'!$I$14:$I$2013,BF156)&gt;0,INDEX('Controle de reservas'!$K$14:$K$2013,BF156)&gt;INDEX('Controle de reservas'!$I$14:$I$2013,BF156)),CHAR(10)&amp;"DIVERGÊNCIA DE DATAS",""),IF(INDEX('Controle de reservas'!$L$14:$L$2013,BF156)="Em cobertura","COV",IF(INDEX('Controle de reservas'!$L$14:$L$2013,BF156)="Disponível","DISP",IF(INDEX('Controle de reservas'!$L$14:$L$2013,BF156)="Não utilizado","NU",IF(INDEX('Controle de reservas'!$L$14:$L$2013,BF156)="Folga","F",IF(INDEX('Controle de reservas'!$L$14:$L$2013,BF156)="Ocorrência","O",IF(INDEX('Controle de reservas'!$L$14:$L$2013,BF156)="Programado","PROG",IF(INDEX('Controle de reservas'!$L$14:$L$2013,BF156)="Disponível no posto","DP","SEM SITUAÇÃO")))))))&amp;IF(INDEX('Controle de reservas'!$M$14:$M$2013,BF156)&lt;&gt;"",CHAR(10)&amp;INDEX('Controle de reservas'!$M$14:$M$2013,BF156),IF(OR(INDEX('Controle de reservas'!$L$14:$L$2013,BF156)="Em cobertura",INDEX('Controle de reservas'!$L$14:$L$2013,BF156)="Programado"),CHAR(10)&amp;"SEM LOCAL",""))&amp;IF(INDEX('Controle de reservas'!$N$14:$N$2013,BF156)&lt;&gt;"",CHAR(10)&amp;"Subst.: "&amp;INDEX('Controle de reservas'!$N$14:$N$2013,BF156),"")&amp;IF(AND(ISNUMBER(INDEX('Controle de reservas'!$I$14:$I$2013,BF156)),INDEX('Controle de reservas'!$I$14:$I$2013,BF156)&gt;0,INDEX('Controle de reservas'!$K$14:$K$2013,BF156)&gt;INDEX('Controle de reservas'!$I$14:$I$2013,BF156)),CHAR(10)&amp;"DIVERGÊNCIA DE DATAS","")&amp;IF(INDEX('Controle de reservas'!$P$14:$P$2013,BF156)&lt;&gt;"OK"," !",""))))</f>
      </c>
      <c r="S156" s="15">
        <f ca="1">IF(OR($AQ156=0,S$9="",S$9&lt;$AS156,AND($AT156&lt;&gt;"",S$9&gt;$AT156)),"",IF(BG156=0,"—",IF(INDEX('Controle de reservas'!$P$14:$P$2013,BG156)="DUPLICIDADE NO DIA","CONFLITO"&amp;IF(INDEX('Controle de reservas'!$M$14:$M$2013,BG156)&lt;&gt;"",CHAR(10)&amp;INDEX('Controle de reservas'!$M$14:$M$2013,BG156),"")&amp;IF(INDEX('Controle de reservas'!$N$14:$N$2013,BG156)&lt;&gt;"",CHAR(10)&amp;"Subst.: "&amp;INDEX('Controle de reservas'!$N$14:$N$2013,BG156),"")&amp;IF(AND(ISNUMBER(INDEX('Controle de reservas'!$I$14:$I$2013,BG156)),INDEX('Controle de reservas'!$I$14:$I$2013,BG156)&gt;0,INDEX('Controle de reservas'!$K$14:$K$2013,BG156)&gt;INDEX('Controle de reservas'!$I$14:$I$2013,BG156)),CHAR(10)&amp;"DIVERGÊNCIA DE DATAS",""),IF(INDEX('Controle de reservas'!$L$14:$L$2013,BG156)="Em cobertura","COV",IF(INDEX('Controle de reservas'!$L$14:$L$2013,BG156)="Disponível","DISP",IF(INDEX('Controle de reservas'!$L$14:$L$2013,BG156)="Não utilizado","NU",IF(INDEX('Controle de reservas'!$L$14:$L$2013,BG156)="Folga","F",IF(INDEX('Controle de reservas'!$L$14:$L$2013,BG156)="Ocorrência","O",IF(INDEX('Controle de reservas'!$L$14:$L$2013,BG156)="Programado","PROG",IF(INDEX('Controle de reservas'!$L$14:$L$2013,BG156)="Disponível no posto","DP","SEM SITUAÇÃO")))))))&amp;IF(INDEX('Controle de reservas'!$M$14:$M$2013,BG156)&lt;&gt;"",CHAR(10)&amp;INDEX('Controle de reservas'!$M$14:$M$2013,BG156),IF(OR(INDEX('Controle de reservas'!$L$14:$L$2013,BG156)="Em cobertura",INDEX('Controle de reservas'!$L$14:$L$2013,BG156)="Programado"),CHAR(10)&amp;"SEM LOCAL",""))&amp;IF(INDEX('Controle de reservas'!$N$14:$N$2013,BG156)&lt;&gt;"",CHAR(10)&amp;"Subst.: "&amp;INDEX('Controle de reservas'!$N$14:$N$2013,BG156),"")&amp;IF(AND(ISNUMBER(INDEX('Controle de reservas'!$I$14:$I$2013,BG156)),INDEX('Controle de reservas'!$I$14:$I$2013,BG156)&gt;0,INDEX('Controle de reservas'!$K$14:$K$2013,BG156)&gt;INDEX('Controle de reservas'!$I$14:$I$2013,BG156)),CHAR(10)&amp;"DIVERGÊNCIA DE DATAS","")&amp;IF(INDEX('Controle de reservas'!$P$14:$P$2013,BG156)&lt;&gt;"OK"," !",""))))</f>
      </c>
      <c r="T156" s="15">
        <f ca="1">IF(OR($AQ156=0,T$9="",T$9&lt;$AS156,AND($AT156&lt;&gt;"",T$9&gt;$AT156)),"",IF(BH156=0,"—",IF(INDEX('Controle de reservas'!$P$14:$P$2013,BH156)="DUPLICIDADE NO DIA","CONFLITO"&amp;IF(INDEX('Controle de reservas'!$M$14:$M$2013,BH156)&lt;&gt;"",CHAR(10)&amp;INDEX('Controle de reservas'!$M$14:$M$2013,BH156),"")&amp;IF(INDEX('Controle de reservas'!$N$14:$N$2013,BH156)&lt;&gt;"",CHAR(10)&amp;"Subst.: "&amp;INDEX('Controle de reservas'!$N$14:$N$2013,BH156),"")&amp;IF(AND(ISNUMBER(INDEX('Controle de reservas'!$I$14:$I$2013,BH156)),INDEX('Controle de reservas'!$I$14:$I$2013,BH156)&gt;0,INDEX('Controle de reservas'!$K$14:$K$2013,BH156)&gt;INDEX('Controle de reservas'!$I$14:$I$2013,BH156)),CHAR(10)&amp;"DIVERGÊNCIA DE DATAS",""),IF(INDEX('Controle de reservas'!$L$14:$L$2013,BH156)="Em cobertura","COV",IF(INDEX('Controle de reservas'!$L$14:$L$2013,BH156)="Disponível","DISP",IF(INDEX('Controle de reservas'!$L$14:$L$2013,BH156)="Não utilizado","NU",IF(INDEX('Controle de reservas'!$L$14:$L$2013,BH156)="Folga","F",IF(INDEX('Controle de reservas'!$L$14:$L$2013,BH156)="Ocorrência","O",IF(INDEX('Controle de reservas'!$L$14:$L$2013,BH156)="Programado","PROG",IF(INDEX('Controle de reservas'!$L$14:$L$2013,BH156)="Disponível no posto","DP","SEM SITUAÇÃO")))))))&amp;IF(INDEX('Controle de reservas'!$M$14:$M$2013,BH156)&lt;&gt;"",CHAR(10)&amp;INDEX('Controle de reservas'!$M$14:$M$2013,BH156),IF(OR(INDEX('Controle de reservas'!$L$14:$L$2013,BH156)="Em cobertura",INDEX('Controle de reservas'!$L$14:$L$2013,BH156)="Programado"),CHAR(10)&amp;"SEM LOCAL",""))&amp;IF(INDEX('Controle de reservas'!$N$14:$N$2013,BH156)&lt;&gt;"",CHAR(10)&amp;"Subst.: "&amp;INDEX('Controle de reservas'!$N$14:$N$2013,BH156),"")&amp;IF(AND(ISNUMBER(INDEX('Controle de reservas'!$I$14:$I$2013,BH156)),INDEX('Controle de reservas'!$I$14:$I$2013,BH156)&gt;0,INDEX('Controle de reservas'!$K$14:$K$2013,BH156)&gt;INDEX('Controle de reservas'!$I$14:$I$2013,BH156)),CHAR(10)&amp;"DIVERGÊNCIA DE DATAS","")&amp;IF(INDEX('Controle de reservas'!$P$14:$P$2013,BH156)&lt;&gt;"OK"," !",""))))</f>
      </c>
      <c r="U156" s="15">
        <f ca="1">IF(OR($AQ156=0,U$9="",U$9&lt;$AS156,AND($AT156&lt;&gt;"",U$9&gt;$AT156)),"",IF(BI156=0,"—",IF(INDEX('Controle de reservas'!$P$14:$P$2013,BI156)="DUPLICIDADE NO DIA","CONFLITO"&amp;IF(INDEX('Controle de reservas'!$M$14:$M$2013,BI156)&lt;&gt;"",CHAR(10)&amp;INDEX('Controle de reservas'!$M$14:$M$2013,BI156),"")&amp;IF(INDEX('Controle de reservas'!$N$14:$N$2013,BI156)&lt;&gt;"",CHAR(10)&amp;"Subst.: "&amp;INDEX('Controle de reservas'!$N$14:$N$2013,BI156),"")&amp;IF(AND(ISNUMBER(INDEX('Controle de reservas'!$I$14:$I$2013,BI156)),INDEX('Controle de reservas'!$I$14:$I$2013,BI156)&gt;0,INDEX('Controle de reservas'!$K$14:$K$2013,BI156)&gt;INDEX('Controle de reservas'!$I$14:$I$2013,BI156)),CHAR(10)&amp;"DIVERGÊNCIA DE DATAS",""),IF(INDEX('Controle de reservas'!$L$14:$L$2013,BI156)="Em cobertura","COV",IF(INDEX('Controle de reservas'!$L$14:$L$2013,BI156)="Disponível","DISP",IF(INDEX('Controle de reservas'!$L$14:$L$2013,BI156)="Não utilizado","NU",IF(INDEX('Controle de reservas'!$L$14:$L$2013,BI156)="Folga","F",IF(INDEX('Controle de reservas'!$L$14:$L$2013,BI156)="Ocorrência","O",IF(INDEX('Controle de reservas'!$L$14:$L$2013,BI156)="Programado","PROG",IF(INDEX('Controle de reservas'!$L$14:$L$2013,BI156)="Disponível no posto","DP","SEM SITUAÇÃO")))))))&amp;IF(INDEX('Controle de reservas'!$M$14:$M$2013,BI156)&lt;&gt;"",CHAR(10)&amp;INDEX('Controle de reservas'!$M$14:$M$2013,BI156),IF(OR(INDEX('Controle de reservas'!$L$14:$L$2013,BI156)="Em cobertura",INDEX('Controle de reservas'!$L$14:$L$2013,BI156)="Programado"),CHAR(10)&amp;"SEM LOCAL",""))&amp;IF(INDEX('Controle de reservas'!$N$14:$N$2013,BI156)&lt;&gt;"",CHAR(10)&amp;"Subst.: "&amp;INDEX('Controle de reservas'!$N$14:$N$2013,BI156),"")&amp;IF(AND(ISNUMBER(INDEX('Controle de reservas'!$I$14:$I$2013,BI156)),INDEX('Controle de reservas'!$I$14:$I$2013,BI156)&gt;0,INDEX('Controle de reservas'!$K$14:$K$2013,BI156)&gt;INDEX('Controle de reservas'!$I$14:$I$2013,BI156)),CHAR(10)&amp;"DIVERGÊNCIA DE DATAS","")&amp;IF(INDEX('Controle de reservas'!$P$14:$P$2013,BI156)&lt;&gt;"OK"," !",""))))</f>
      </c>
      <c r="V156" s="15">
        <f ca="1">IF(OR($AQ156=0,V$9="",V$9&lt;$AS156,AND($AT156&lt;&gt;"",V$9&gt;$AT156)),"",IF(BJ156=0,"—",IF(INDEX('Controle de reservas'!$P$14:$P$2013,BJ156)="DUPLICIDADE NO DIA","CONFLITO"&amp;IF(INDEX('Controle de reservas'!$M$14:$M$2013,BJ156)&lt;&gt;"",CHAR(10)&amp;INDEX('Controle de reservas'!$M$14:$M$2013,BJ156),"")&amp;IF(INDEX('Controle de reservas'!$N$14:$N$2013,BJ156)&lt;&gt;"",CHAR(10)&amp;"Subst.: "&amp;INDEX('Controle de reservas'!$N$14:$N$2013,BJ156),"")&amp;IF(AND(ISNUMBER(INDEX('Controle de reservas'!$I$14:$I$2013,BJ156)),INDEX('Controle de reservas'!$I$14:$I$2013,BJ156)&gt;0,INDEX('Controle de reservas'!$K$14:$K$2013,BJ156)&gt;INDEX('Controle de reservas'!$I$14:$I$2013,BJ156)),CHAR(10)&amp;"DIVERGÊNCIA DE DATAS",""),IF(INDEX('Controle de reservas'!$L$14:$L$2013,BJ156)="Em cobertura","COV",IF(INDEX('Controle de reservas'!$L$14:$L$2013,BJ156)="Disponível","DISP",IF(INDEX('Controle de reservas'!$L$14:$L$2013,BJ156)="Não utilizado","NU",IF(INDEX('Controle de reservas'!$L$14:$L$2013,BJ156)="Folga","F",IF(INDEX('Controle de reservas'!$L$14:$L$2013,BJ156)="Ocorrência","O",IF(INDEX('Controle de reservas'!$L$14:$L$2013,BJ156)="Programado","PROG",IF(INDEX('Controle de reservas'!$L$14:$L$2013,BJ156)="Disponível no posto","DP","SEM SITUAÇÃO")))))))&amp;IF(INDEX('Controle de reservas'!$M$14:$M$2013,BJ156)&lt;&gt;"",CHAR(10)&amp;INDEX('Controle de reservas'!$M$14:$M$2013,BJ156),IF(OR(INDEX('Controle de reservas'!$L$14:$L$2013,BJ156)="Em cobertura",INDEX('Controle de reservas'!$L$14:$L$2013,BJ156)="Programado"),CHAR(10)&amp;"SEM LOCAL",""))&amp;IF(INDEX('Controle de reservas'!$N$14:$N$2013,BJ156)&lt;&gt;"",CHAR(10)&amp;"Subst.: "&amp;INDEX('Controle de reservas'!$N$14:$N$2013,BJ156),"")&amp;IF(AND(ISNUMBER(INDEX('Controle de reservas'!$I$14:$I$2013,BJ156)),INDEX('Controle de reservas'!$I$14:$I$2013,BJ156)&gt;0,INDEX('Controle de reservas'!$K$14:$K$2013,BJ156)&gt;INDEX('Controle de reservas'!$I$14:$I$2013,BJ156)),CHAR(10)&amp;"DIVERGÊNCIA DE DATAS","")&amp;IF(INDEX('Controle de reservas'!$P$14:$P$2013,BJ156)&lt;&gt;"OK"," !",""))))</f>
      </c>
      <c r="W156" s="15">
        <f ca="1">IF(OR($AQ156=0,W$9="",W$9&lt;$AS156,AND($AT156&lt;&gt;"",W$9&gt;$AT156)),"",IF(BK156=0,"—",IF(INDEX('Controle de reservas'!$P$14:$P$2013,BK156)="DUPLICIDADE NO DIA","CONFLITO"&amp;IF(INDEX('Controle de reservas'!$M$14:$M$2013,BK156)&lt;&gt;"",CHAR(10)&amp;INDEX('Controle de reservas'!$M$14:$M$2013,BK156),"")&amp;IF(INDEX('Controle de reservas'!$N$14:$N$2013,BK156)&lt;&gt;"",CHAR(10)&amp;"Subst.: "&amp;INDEX('Controle de reservas'!$N$14:$N$2013,BK156),"")&amp;IF(AND(ISNUMBER(INDEX('Controle de reservas'!$I$14:$I$2013,BK156)),INDEX('Controle de reservas'!$I$14:$I$2013,BK156)&gt;0,INDEX('Controle de reservas'!$K$14:$K$2013,BK156)&gt;INDEX('Controle de reservas'!$I$14:$I$2013,BK156)),CHAR(10)&amp;"DIVERGÊNCIA DE DATAS",""),IF(INDEX('Controle de reservas'!$L$14:$L$2013,BK156)="Em cobertura","COV",IF(INDEX('Controle de reservas'!$L$14:$L$2013,BK156)="Disponível","DISP",IF(INDEX('Controle de reservas'!$L$14:$L$2013,BK156)="Não utilizado","NU",IF(INDEX('Controle de reservas'!$L$14:$L$2013,BK156)="Folga","F",IF(INDEX('Controle de reservas'!$L$14:$L$2013,BK156)="Ocorrência","O",IF(INDEX('Controle de reservas'!$L$14:$L$2013,BK156)="Programado","PROG",IF(INDEX('Controle de reservas'!$L$14:$L$2013,BK156)="Disponível no posto","DP","SEM SITUAÇÃO")))))))&amp;IF(INDEX('Controle de reservas'!$M$14:$M$2013,BK156)&lt;&gt;"",CHAR(10)&amp;INDEX('Controle de reservas'!$M$14:$M$2013,BK156),IF(OR(INDEX('Controle de reservas'!$L$14:$L$2013,BK156)="Em cobertura",INDEX('Controle de reservas'!$L$14:$L$2013,BK156)="Programado"),CHAR(10)&amp;"SEM LOCAL",""))&amp;IF(INDEX('Controle de reservas'!$N$14:$N$2013,BK156)&lt;&gt;"",CHAR(10)&amp;"Subst.: "&amp;INDEX('Controle de reservas'!$N$14:$N$2013,BK156),"")&amp;IF(AND(ISNUMBER(INDEX('Controle de reservas'!$I$14:$I$2013,BK156)),INDEX('Controle de reservas'!$I$14:$I$2013,BK156)&gt;0,INDEX('Controle de reservas'!$K$14:$K$2013,BK156)&gt;INDEX('Controle de reservas'!$I$14:$I$2013,BK156)),CHAR(10)&amp;"DIVERGÊNCIA DE DATAS","")&amp;IF(INDEX('Controle de reservas'!$P$14:$P$2013,BK156)&lt;&gt;"OK"," !",""))))</f>
      </c>
      <c r="X156" s="15">
        <f ca="1">IF(OR($AQ156=0,X$9="",X$9&lt;$AS156,AND($AT156&lt;&gt;"",X$9&gt;$AT156)),"",IF(BL156=0,"—",IF(INDEX('Controle de reservas'!$P$14:$P$2013,BL156)="DUPLICIDADE NO DIA","CONFLITO"&amp;IF(INDEX('Controle de reservas'!$M$14:$M$2013,BL156)&lt;&gt;"",CHAR(10)&amp;INDEX('Controle de reservas'!$M$14:$M$2013,BL156),"")&amp;IF(INDEX('Controle de reservas'!$N$14:$N$2013,BL156)&lt;&gt;"",CHAR(10)&amp;"Subst.: "&amp;INDEX('Controle de reservas'!$N$14:$N$2013,BL156),"")&amp;IF(AND(ISNUMBER(INDEX('Controle de reservas'!$I$14:$I$2013,BL156)),INDEX('Controle de reservas'!$I$14:$I$2013,BL156)&gt;0,INDEX('Controle de reservas'!$K$14:$K$2013,BL156)&gt;INDEX('Controle de reservas'!$I$14:$I$2013,BL156)),CHAR(10)&amp;"DIVERGÊNCIA DE DATAS",""),IF(INDEX('Controle de reservas'!$L$14:$L$2013,BL156)="Em cobertura","COV",IF(INDEX('Controle de reservas'!$L$14:$L$2013,BL156)="Disponível","DISP",IF(INDEX('Controle de reservas'!$L$14:$L$2013,BL156)="Não utilizado","NU",IF(INDEX('Controle de reservas'!$L$14:$L$2013,BL156)="Folga","F",IF(INDEX('Controle de reservas'!$L$14:$L$2013,BL156)="Ocorrência","O",IF(INDEX('Controle de reservas'!$L$14:$L$2013,BL156)="Programado","PROG",IF(INDEX('Controle de reservas'!$L$14:$L$2013,BL156)="Disponível no posto","DP","SEM SITUAÇÃO")))))))&amp;IF(INDEX('Controle de reservas'!$M$14:$M$2013,BL156)&lt;&gt;"",CHAR(10)&amp;INDEX('Controle de reservas'!$M$14:$M$2013,BL156),IF(OR(INDEX('Controle de reservas'!$L$14:$L$2013,BL156)="Em cobertura",INDEX('Controle de reservas'!$L$14:$L$2013,BL156)="Programado"),CHAR(10)&amp;"SEM LOCAL",""))&amp;IF(INDEX('Controle de reservas'!$N$14:$N$2013,BL156)&lt;&gt;"",CHAR(10)&amp;"Subst.: "&amp;INDEX('Controle de reservas'!$N$14:$N$2013,BL156),"")&amp;IF(AND(ISNUMBER(INDEX('Controle de reservas'!$I$14:$I$2013,BL156)),INDEX('Controle de reservas'!$I$14:$I$2013,BL156)&gt;0,INDEX('Controle de reservas'!$K$14:$K$2013,BL156)&gt;INDEX('Controle de reservas'!$I$14:$I$2013,BL156)),CHAR(10)&amp;"DIVERGÊNCIA DE DATAS","")&amp;IF(INDEX('Controle de reservas'!$P$14:$P$2013,BL156)&lt;&gt;"OK"," !",""))))</f>
      </c>
      <c r="Y156" s="15">
        <f ca="1">IF(OR($AQ156=0,Y$9="",Y$9&lt;$AS156,AND($AT156&lt;&gt;"",Y$9&gt;$AT156)),"",IF(BM156=0,"—",IF(INDEX('Controle de reservas'!$P$14:$P$2013,BM156)="DUPLICIDADE NO DIA","CONFLITO"&amp;IF(INDEX('Controle de reservas'!$M$14:$M$2013,BM156)&lt;&gt;"",CHAR(10)&amp;INDEX('Controle de reservas'!$M$14:$M$2013,BM156),"")&amp;IF(INDEX('Controle de reservas'!$N$14:$N$2013,BM156)&lt;&gt;"",CHAR(10)&amp;"Subst.: "&amp;INDEX('Controle de reservas'!$N$14:$N$2013,BM156),"")&amp;IF(AND(ISNUMBER(INDEX('Controle de reservas'!$I$14:$I$2013,BM156)),INDEX('Controle de reservas'!$I$14:$I$2013,BM156)&gt;0,INDEX('Controle de reservas'!$K$14:$K$2013,BM156)&gt;INDEX('Controle de reservas'!$I$14:$I$2013,BM156)),CHAR(10)&amp;"DIVERGÊNCIA DE DATAS",""),IF(INDEX('Controle de reservas'!$L$14:$L$2013,BM156)="Em cobertura","COV",IF(INDEX('Controle de reservas'!$L$14:$L$2013,BM156)="Disponível","DISP",IF(INDEX('Controle de reservas'!$L$14:$L$2013,BM156)="Não utilizado","NU",IF(INDEX('Controle de reservas'!$L$14:$L$2013,BM156)="Folga","F",IF(INDEX('Controle de reservas'!$L$14:$L$2013,BM156)="Ocorrência","O",IF(INDEX('Controle de reservas'!$L$14:$L$2013,BM156)="Programado","PROG",IF(INDEX('Controle de reservas'!$L$14:$L$2013,BM156)="Disponível no posto","DP","SEM SITUAÇÃO")))))))&amp;IF(INDEX('Controle de reservas'!$M$14:$M$2013,BM156)&lt;&gt;"",CHAR(10)&amp;INDEX('Controle de reservas'!$M$14:$M$2013,BM156),IF(OR(INDEX('Controle de reservas'!$L$14:$L$2013,BM156)="Em cobertura",INDEX('Controle de reservas'!$L$14:$L$2013,BM156)="Programado"),CHAR(10)&amp;"SEM LOCAL",""))&amp;IF(INDEX('Controle de reservas'!$N$14:$N$2013,BM156)&lt;&gt;"",CHAR(10)&amp;"Subst.: "&amp;INDEX('Controle de reservas'!$N$14:$N$2013,BM156),"")&amp;IF(AND(ISNUMBER(INDEX('Controle de reservas'!$I$14:$I$2013,BM156)),INDEX('Controle de reservas'!$I$14:$I$2013,BM156)&gt;0,INDEX('Controle de reservas'!$K$14:$K$2013,BM156)&gt;INDEX('Controle de reservas'!$I$14:$I$2013,BM156)),CHAR(10)&amp;"DIVERGÊNCIA DE DATAS","")&amp;IF(INDEX('Controle de reservas'!$P$14:$P$2013,BM156)&lt;&gt;"OK"," !",""))))</f>
      </c>
      <c r="Z156" s="15">
        <f ca="1">IF(OR($AQ156=0,Z$9="",Z$9&lt;$AS156,AND($AT156&lt;&gt;"",Z$9&gt;$AT156)),"",IF(BN156=0,"—",IF(INDEX('Controle de reservas'!$P$14:$P$2013,BN156)="DUPLICIDADE NO DIA","CONFLITO"&amp;IF(INDEX('Controle de reservas'!$M$14:$M$2013,BN156)&lt;&gt;"",CHAR(10)&amp;INDEX('Controle de reservas'!$M$14:$M$2013,BN156),"")&amp;IF(INDEX('Controle de reservas'!$N$14:$N$2013,BN156)&lt;&gt;"",CHAR(10)&amp;"Subst.: "&amp;INDEX('Controle de reservas'!$N$14:$N$2013,BN156),"")&amp;IF(AND(ISNUMBER(INDEX('Controle de reservas'!$I$14:$I$2013,BN156)),INDEX('Controle de reservas'!$I$14:$I$2013,BN156)&gt;0,INDEX('Controle de reservas'!$K$14:$K$2013,BN156)&gt;INDEX('Controle de reservas'!$I$14:$I$2013,BN156)),CHAR(10)&amp;"DIVERGÊNCIA DE DATAS",""),IF(INDEX('Controle de reservas'!$L$14:$L$2013,BN156)="Em cobertura","COV",IF(INDEX('Controle de reservas'!$L$14:$L$2013,BN156)="Disponível","DISP",IF(INDEX('Controle de reservas'!$L$14:$L$2013,BN156)="Não utilizado","NU",IF(INDEX('Controle de reservas'!$L$14:$L$2013,BN156)="Folga","F",IF(INDEX('Controle de reservas'!$L$14:$L$2013,BN156)="Ocorrência","O",IF(INDEX('Controle de reservas'!$L$14:$L$2013,BN156)="Programado","PROG",IF(INDEX('Controle de reservas'!$L$14:$L$2013,BN156)="Disponível no posto","DP","SEM SITUAÇÃO")))))))&amp;IF(INDEX('Controle de reservas'!$M$14:$M$2013,BN156)&lt;&gt;"",CHAR(10)&amp;INDEX('Controle de reservas'!$M$14:$M$2013,BN156),IF(OR(INDEX('Controle de reservas'!$L$14:$L$2013,BN156)="Em cobertura",INDEX('Controle de reservas'!$L$14:$L$2013,BN156)="Programado"),CHAR(10)&amp;"SEM LOCAL",""))&amp;IF(INDEX('Controle de reservas'!$N$14:$N$2013,BN156)&lt;&gt;"",CHAR(10)&amp;"Subst.: "&amp;INDEX('Controle de reservas'!$N$14:$N$2013,BN156),"")&amp;IF(AND(ISNUMBER(INDEX('Controle de reservas'!$I$14:$I$2013,BN156)),INDEX('Controle de reservas'!$I$14:$I$2013,BN156)&gt;0,INDEX('Controle de reservas'!$K$14:$K$2013,BN156)&gt;INDEX('Controle de reservas'!$I$14:$I$2013,BN156)),CHAR(10)&amp;"DIVERGÊNCIA DE DATAS","")&amp;IF(INDEX('Controle de reservas'!$P$14:$P$2013,BN156)&lt;&gt;"OK"," !",""))))</f>
      </c>
      <c r="AA156" s="15">
        <f ca="1">IF(OR($AQ156=0,AA$9="",AA$9&lt;$AS156,AND($AT156&lt;&gt;"",AA$9&gt;$AT156)),"",IF(BO156=0,"—",IF(INDEX('Controle de reservas'!$P$14:$P$2013,BO156)="DUPLICIDADE NO DIA","CONFLITO"&amp;IF(INDEX('Controle de reservas'!$M$14:$M$2013,BO156)&lt;&gt;"",CHAR(10)&amp;INDEX('Controle de reservas'!$M$14:$M$2013,BO156),"")&amp;IF(INDEX('Controle de reservas'!$N$14:$N$2013,BO156)&lt;&gt;"",CHAR(10)&amp;"Subst.: "&amp;INDEX('Controle de reservas'!$N$14:$N$2013,BO156),"")&amp;IF(AND(ISNUMBER(INDEX('Controle de reservas'!$I$14:$I$2013,BO156)),INDEX('Controle de reservas'!$I$14:$I$2013,BO156)&gt;0,INDEX('Controle de reservas'!$K$14:$K$2013,BO156)&gt;INDEX('Controle de reservas'!$I$14:$I$2013,BO156)),CHAR(10)&amp;"DIVERGÊNCIA DE DATAS",""),IF(INDEX('Controle de reservas'!$L$14:$L$2013,BO156)="Em cobertura","COV",IF(INDEX('Controle de reservas'!$L$14:$L$2013,BO156)="Disponível","DISP",IF(INDEX('Controle de reservas'!$L$14:$L$2013,BO156)="Não utilizado","NU",IF(INDEX('Controle de reservas'!$L$14:$L$2013,BO156)="Folga","F",IF(INDEX('Controle de reservas'!$L$14:$L$2013,BO156)="Ocorrência","O",IF(INDEX('Controle de reservas'!$L$14:$L$2013,BO156)="Programado","PROG",IF(INDEX('Controle de reservas'!$L$14:$L$2013,BO156)="Disponível no posto","DP","SEM SITUAÇÃO")))))))&amp;IF(INDEX('Controle de reservas'!$M$14:$M$2013,BO156)&lt;&gt;"",CHAR(10)&amp;INDEX('Controle de reservas'!$M$14:$M$2013,BO156),IF(OR(INDEX('Controle de reservas'!$L$14:$L$2013,BO156)="Em cobertura",INDEX('Controle de reservas'!$L$14:$L$2013,BO156)="Programado"),CHAR(10)&amp;"SEM LOCAL",""))&amp;IF(INDEX('Controle de reservas'!$N$14:$N$2013,BO156)&lt;&gt;"",CHAR(10)&amp;"Subst.: "&amp;INDEX('Controle de reservas'!$N$14:$N$2013,BO156),"")&amp;IF(AND(ISNUMBER(INDEX('Controle de reservas'!$I$14:$I$2013,BO156)),INDEX('Controle de reservas'!$I$14:$I$2013,BO156)&gt;0,INDEX('Controle de reservas'!$K$14:$K$2013,BO156)&gt;INDEX('Controle de reservas'!$I$14:$I$2013,BO156)),CHAR(10)&amp;"DIVERGÊNCIA DE DATAS","")&amp;IF(INDEX('Controle de reservas'!$P$14:$P$2013,BO156)&lt;&gt;"OK"," !",""))))</f>
      </c>
      <c r="AB156" s="15">
        <f ca="1">IF(OR($AQ156=0,AB$9="",AB$9&lt;$AS156,AND($AT156&lt;&gt;"",AB$9&gt;$AT156)),"",IF(BP156=0,"—",IF(INDEX('Controle de reservas'!$P$14:$P$2013,BP156)="DUPLICIDADE NO DIA","CONFLITO"&amp;IF(INDEX('Controle de reservas'!$M$14:$M$2013,BP156)&lt;&gt;"",CHAR(10)&amp;INDEX('Controle de reservas'!$M$14:$M$2013,BP156),"")&amp;IF(INDEX('Controle de reservas'!$N$14:$N$2013,BP156)&lt;&gt;"",CHAR(10)&amp;"Subst.: "&amp;INDEX('Controle de reservas'!$N$14:$N$2013,BP156),"")&amp;IF(AND(ISNUMBER(INDEX('Controle de reservas'!$I$14:$I$2013,BP156)),INDEX('Controle de reservas'!$I$14:$I$2013,BP156)&gt;0,INDEX('Controle de reservas'!$K$14:$K$2013,BP156)&gt;INDEX('Controle de reservas'!$I$14:$I$2013,BP156)),CHAR(10)&amp;"DIVERGÊNCIA DE DATAS",""),IF(INDEX('Controle de reservas'!$L$14:$L$2013,BP156)="Em cobertura","COV",IF(INDEX('Controle de reservas'!$L$14:$L$2013,BP156)="Disponível","DISP",IF(INDEX('Controle de reservas'!$L$14:$L$2013,BP156)="Não utilizado","NU",IF(INDEX('Controle de reservas'!$L$14:$L$2013,BP156)="Folga","F",IF(INDEX('Controle de reservas'!$L$14:$L$2013,BP156)="Ocorrência","O",IF(INDEX('Controle de reservas'!$L$14:$L$2013,BP156)="Programado","PROG",IF(INDEX('Controle de reservas'!$L$14:$L$2013,BP156)="Disponível no posto","DP","SEM SITUAÇÃO")))))))&amp;IF(INDEX('Controle de reservas'!$M$14:$M$2013,BP156)&lt;&gt;"",CHAR(10)&amp;INDEX('Controle de reservas'!$M$14:$M$2013,BP156),IF(OR(INDEX('Controle de reservas'!$L$14:$L$2013,BP156)="Em cobertura",INDEX('Controle de reservas'!$L$14:$L$2013,BP156)="Programado"),CHAR(10)&amp;"SEM LOCAL",""))&amp;IF(INDEX('Controle de reservas'!$N$14:$N$2013,BP156)&lt;&gt;"",CHAR(10)&amp;"Subst.: "&amp;INDEX('Controle de reservas'!$N$14:$N$2013,BP156),"")&amp;IF(AND(ISNUMBER(INDEX('Controle de reservas'!$I$14:$I$2013,BP156)),INDEX('Controle de reservas'!$I$14:$I$2013,BP156)&gt;0,INDEX('Controle de reservas'!$K$14:$K$2013,BP156)&gt;INDEX('Controle de reservas'!$I$14:$I$2013,BP156)),CHAR(10)&amp;"DIVERGÊNCIA DE DATAS","")&amp;IF(INDEX('Controle de reservas'!$P$14:$P$2013,BP156)&lt;&gt;"OK"," !",""))))</f>
      </c>
      <c r="AC156" s="15">
        <f ca="1">IF(OR($AQ156=0,AC$9="",AC$9&lt;$AS156,AND($AT156&lt;&gt;"",AC$9&gt;$AT156)),"",IF(BQ156=0,"—",IF(INDEX('Controle de reservas'!$P$14:$P$2013,BQ156)="DUPLICIDADE NO DIA","CONFLITO"&amp;IF(INDEX('Controle de reservas'!$M$14:$M$2013,BQ156)&lt;&gt;"",CHAR(10)&amp;INDEX('Controle de reservas'!$M$14:$M$2013,BQ156),"")&amp;IF(INDEX('Controle de reservas'!$N$14:$N$2013,BQ156)&lt;&gt;"",CHAR(10)&amp;"Subst.: "&amp;INDEX('Controle de reservas'!$N$14:$N$2013,BQ156),"")&amp;IF(AND(ISNUMBER(INDEX('Controle de reservas'!$I$14:$I$2013,BQ156)),INDEX('Controle de reservas'!$I$14:$I$2013,BQ156)&gt;0,INDEX('Controle de reservas'!$K$14:$K$2013,BQ156)&gt;INDEX('Controle de reservas'!$I$14:$I$2013,BQ156)),CHAR(10)&amp;"DIVERGÊNCIA DE DATAS",""),IF(INDEX('Controle de reservas'!$L$14:$L$2013,BQ156)="Em cobertura","COV",IF(INDEX('Controle de reservas'!$L$14:$L$2013,BQ156)="Disponível","DISP",IF(INDEX('Controle de reservas'!$L$14:$L$2013,BQ156)="Não utilizado","NU",IF(INDEX('Controle de reservas'!$L$14:$L$2013,BQ156)="Folga","F",IF(INDEX('Controle de reservas'!$L$14:$L$2013,BQ156)="Ocorrência","O",IF(INDEX('Controle de reservas'!$L$14:$L$2013,BQ156)="Programado","PROG",IF(INDEX('Controle de reservas'!$L$14:$L$2013,BQ156)="Disponível no posto","DP","SEM SITUAÇÃO")))))))&amp;IF(INDEX('Controle de reservas'!$M$14:$M$2013,BQ156)&lt;&gt;"",CHAR(10)&amp;INDEX('Controle de reservas'!$M$14:$M$2013,BQ156),IF(OR(INDEX('Controle de reservas'!$L$14:$L$2013,BQ156)="Em cobertura",INDEX('Controle de reservas'!$L$14:$L$2013,BQ156)="Programado"),CHAR(10)&amp;"SEM LOCAL",""))&amp;IF(INDEX('Controle de reservas'!$N$14:$N$2013,BQ156)&lt;&gt;"",CHAR(10)&amp;"Subst.: "&amp;INDEX('Controle de reservas'!$N$14:$N$2013,BQ156),"")&amp;IF(AND(ISNUMBER(INDEX('Controle de reservas'!$I$14:$I$2013,BQ156)),INDEX('Controle de reservas'!$I$14:$I$2013,BQ156)&gt;0,INDEX('Controle de reservas'!$K$14:$K$2013,BQ156)&gt;INDEX('Controle de reservas'!$I$14:$I$2013,BQ156)),CHAR(10)&amp;"DIVERGÊNCIA DE DATAS","")&amp;IF(INDEX('Controle de reservas'!$P$14:$P$2013,BQ156)&lt;&gt;"OK"," !",""))))</f>
      </c>
      <c r="AD156" s="15">
        <f ca="1">IF(OR($AQ156=0,AD$9="",AD$9&lt;$AS156,AND($AT156&lt;&gt;"",AD$9&gt;$AT156)),"",IF(BR156=0,"—",IF(INDEX('Controle de reservas'!$P$14:$P$2013,BR156)="DUPLICIDADE NO DIA","CONFLITO"&amp;IF(INDEX('Controle de reservas'!$M$14:$M$2013,BR156)&lt;&gt;"",CHAR(10)&amp;INDEX('Controle de reservas'!$M$14:$M$2013,BR156),"")&amp;IF(INDEX('Controle de reservas'!$N$14:$N$2013,BR156)&lt;&gt;"",CHAR(10)&amp;"Subst.: "&amp;INDEX('Controle de reservas'!$N$14:$N$2013,BR156),"")&amp;IF(AND(ISNUMBER(INDEX('Controle de reservas'!$I$14:$I$2013,BR156)),INDEX('Controle de reservas'!$I$14:$I$2013,BR156)&gt;0,INDEX('Controle de reservas'!$K$14:$K$2013,BR156)&gt;INDEX('Controle de reservas'!$I$14:$I$2013,BR156)),CHAR(10)&amp;"DIVERGÊNCIA DE DATAS",""),IF(INDEX('Controle de reservas'!$L$14:$L$2013,BR156)="Em cobertura","COV",IF(INDEX('Controle de reservas'!$L$14:$L$2013,BR156)="Disponível","DISP",IF(INDEX('Controle de reservas'!$L$14:$L$2013,BR156)="Não utilizado","NU",IF(INDEX('Controle de reservas'!$L$14:$L$2013,BR156)="Folga","F",IF(INDEX('Controle de reservas'!$L$14:$L$2013,BR156)="Ocorrência","O",IF(INDEX('Controle de reservas'!$L$14:$L$2013,BR156)="Programado","PROG",IF(INDEX('Controle de reservas'!$L$14:$L$2013,BR156)="Disponível no posto","DP","SEM SITUAÇÃO")))))))&amp;IF(INDEX('Controle de reservas'!$M$14:$M$2013,BR156)&lt;&gt;"",CHAR(10)&amp;INDEX('Controle de reservas'!$M$14:$M$2013,BR156),IF(OR(INDEX('Controle de reservas'!$L$14:$L$2013,BR156)="Em cobertura",INDEX('Controle de reservas'!$L$14:$L$2013,BR156)="Programado"),CHAR(10)&amp;"SEM LOCAL",""))&amp;IF(INDEX('Controle de reservas'!$N$14:$N$2013,BR156)&lt;&gt;"",CHAR(10)&amp;"Subst.: "&amp;INDEX('Controle de reservas'!$N$14:$N$2013,BR156),"")&amp;IF(AND(ISNUMBER(INDEX('Controle de reservas'!$I$14:$I$2013,BR156)),INDEX('Controle de reservas'!$I$14:$I$2013,BR156)&gt;0,INDEX('Controle de reservas'!$K$14:$K$2013,BR156)&gt;INDEX('Controle de reservas'!$I$14:$I$2013,BR156)),CHAR(10)&amp;"DIVERGÊNCIA DE DATAS","")&amp;IF(INDEX('Controle de reservas'!$P$14:$P$2013,BR156)&lt;&gt;"OK"," !",""))))</f>
      </c>
      <c r="AE156" s="15">
        <f ca="1">IF(OR($AQ156=0,AE$9="",AE$9&lt;$AS156,AND($AT156&lt;&gt;"",AE$9&gt;$AT156)),"",IF(BS156=0,"—",IF(INDEX('Controle de reservas'!$P$14:$P$2013,BS156)="DUPLICIDADE NO DIA","CONFLITO"&amp;IF(INDEX('Controle de reservas'!$M$14:$M$2013,BS156)&lt;&gt;"",CHAR(10)&amp;INDEX('Controle de reservas'!$M$14:$M$2013,BS156),"")&amp;IF(INDEX('Controle de reservas'!$N$14:$N$2013,BS156)&lt;&gt;"",CHAR(10)&amp;"Subst.: "&amp;INDEX('Controle de reservas'!$N$14:$N$2013,BS156),"")&amp;IF(AND(ISNUMBER(INDEX('Controle de reservas'!$I$14:$I$2013,BS156)),INDEX('Controle de reservas'!$I$14:$I$2013,BS156)&gt;0,INDEX('Controle de reservas'!$K$14:$K$2013,BS156)&gt;INDEX('Controle de reservas'!$I$14:$I$2013,BS156)),CHAR(10)&amp;"DIVERGÊNCIA DE DATAS",""),IF(INDEX('Controle de reservas'!$L$14:$L$2013,BS156)="Em cobertura","COV",IF(INDEX('Controle de reservas'!$L$14:$L$2013,BS156)="Disponível","DISP",IF(INDEX('Controle de reservas'!$L$14:$L$2013,BS156)="Não utilizado","NU",IF(INDEX('Controle de reservas'!$L$14:$L$2013,BS156)="Folga","F",IF(INDEX('Controle de reservas'!$L$14:$L$2013,BS156)="Ocorrência","O",IF(INDEX('Controle de reservas'!$L$14:$L$2013,BS156)="Programado","PROG",IF(INDEX('Controle de reservas'!$L$14:$L$2013,BS156)="Disponível no posto","DP","SEM SITUAÇÃO")))))))&amp;IF(INDEX('Controle de reservas'!$M$14:$M$2013,BS156)&lt;&gt;"",CHAR(10)&amp;INDEX('Controle de reservas'!$M$14:$M$2013,BS156),IF(OR(INDEX('Controle de reservas'!$L$14:$L$2013,BS156)="Em cobertura",INDEX('Controle de reservas'!$L$14:$L$2013,BS156)="Programado"),CHAR(10)&amp;"SEM LOCAL",""))&amp;IF(INDEX('Controle de reservas'!$N$14:$N$2013,BS156)&lt;&gt;"",CHAR(10)&amp;"Subst.: "&amp;INDEX('Controle de reservas'!$N$14:$N$2013,BS156),"")&amp;IF(AND(ISNUMBER(INDEX('Controle de reservas'!$I$14:$I$2013,BS156)),INDEX('Controle de reservas'!$I$14:$I$2013,BS156)&gt;0,INDEX('Controle de reservas'!$K$14:$K$2013,BS156)&gt;INDEX('Controle de reservas'!$I$14:$I$2013,BS156)),CHAR(10)&amp;"DIVERGÊNCIA DE DATAS","")&amp;IF(INDEX('Controle de reservas'!$P$14:$P$2013,BS156)&lt;&gt;"OK"," !",""))))</f>
      </c>
      <c r="AF156" s="15">
        <f ca="1">IF(OR($AQ156=0,AF$9="",AF$9&lt;$AS156,AND($AT156&lt;&gt;"",AF$9&gt;$AT156)),"",IF(BT156=0,"—",IF(INDEX('Controle de reservas'!$P$14:$P$2013,BT156)="DUPLICIDADE NO DIA","CONFLITO"&amp;IF(INDEX('Controle de reservas'!$M$14:$M$2013,BT156)&lt;&gt;"",CHAR(10)&amp;INDEX('Controle de reservas'!$M$14:$M$2013,BT156),"")&amp;IF(INDEX('Controle de reservas'!$N$14:$N$2013,BT156)&lt;&gt;"",CHAR(10)&amp;"Subst.: "&amp;INDEX('Controle de reservas'!$N$14:$N$2013,BT156),"")&amp;IF(AND(ISNUMBER(INDEX('Controle de reservas'!$I$14:$I$2013,BT156)),INDEX('Controle de reservas'!$I$14:$I$2013,BT156)&gt;0,INDEX('Controle de reservas'!$K$14:$K$2013,BT156)&gt;INDEX('Controle de reservas'!$I$14:$I$2013,BT156)),CHAR(10)&amp;"DIVERGÊNCIA DE DATAS",""),IF(INDEX('Controle de reservas'!$L$14:$L$2013,BT156)="Em cobertura","COV",IF(INDEX('Controle de reservas'!$L$14:$L$2013,BT156)="Disponível","DISP",IF(INDEX('Controle de reservas'!$L$14:$L$2013,BT156)="Não utilizado","NU",IF(INDEX('Controle de reservas'!$L$14:$L$2013,BT156)="Folga","F",IF(INDEX('Controle de reservas'!$L$14:$L$2013,BT156)="Ocorrência","O",IF(INDEX('Controle de reservas'!$L$14:$L$2013,BT156)="Programado","PROG",IF(INDEX('Controle de reservas'!$L$14:$L$2013,BT156)="Disponível no posto","DP","SEM SITUAÇÃO")))))))&amp;IF(INDEX('Controle de reservas'!$M$14:$M$2013,BT156)&lt;&gt;"",CHAR(10)&amp;INDEX('Controle de reservas'!$M$14:$M$2013,BT156),IF(OR(INDEX('Controle de reservas'!$L$14:$L$2013,BT156)="Em cobertura",INDEX('Controle de reservas'!$L$14:$L$2013,BT156)="Programado"),CHAR(10)&amp;"SEM LOCAL",""))&amp;IF(INDEX('Controle de reservas'!$N$14:$N$2013,BT156)&lt;&gt;"",CHAR(10)&amp;"Subst.: "&amp;INDEX('Controle de reservas'!$N$14:$N$2013,BT156),"")&amp;IF(AND(ISNUMBER(INDEX('Controle de reservas'!$I$14:$I$2013,BT156)),INDEX('Controle de reservas'!$I$14:$I$2013,BT156)&gt;0,INDEX('Controle de reservas'!$K$14:$K$2013,BT156)&gt;INDEX('Controle de reservas'!$I$14:$I$2013,BT156)),CHAR(10)&amp;"DIVERGÊNCIA DE DATAS","")&amp;IF(INDEX('Controle de reservas'!$P$14:$P$2013,BT156)&lt;&gt;"OK"," !",""))))</f>
      </c>
      <c r="AG156" s="15">
        <f ca="1">IF(OR($AQ156=0,AG$9="",AG$9&lt;$AS156,AND($AT156&lt;&gt;"",AG$9&gt;$AT156)),"",IF(BU156=0,"—",IF(INDEX('Controle de reservas'!$P$14:$P$2013,BU156)="DUPLICIDADE NO DIA","CONFLITO"&amp;IF(INDEX('Controle de reservas'!$M$14:$M$2013,BU156)&lt;&gt;"",CHAR(10)&amp;INDEX('Controle de reservas'!$M$14:$M$2013,BU156),"")&amp;IF(INDEX('Controle de reservas'!$N$14:$N$2013,BU156)&lt;&gt;"",CHAR(10)&amp;"Subst.: "&amp;INDEX('Controle de reservas'!$N$14:$N$2013,BU156),"")&amp;IF(AND(ISNUMBER(INDEX('Controle de reservas'!$I$14:$I$2013,BU156)),INDEX('Controle de reservas'!$I$14:$I$2013,BU156)&gt;0,INDEX('Controle de reservas'!$K$14:$K$2013,BU156)&gt;INDEX('Controle de reservas'!$I$14:$I$2013,BU156)),CHAR(10)&amp;"DIVERGÊNCIA DE DATAS",""),IF(INDEX('Controle de reservas'!$L$14:$L$2013,BU156)="Em cobertura","COV",IF(INDEX('Controle de reservas'!$L$14:$L$2013,BU156)="Disponível","DISP",IF(INDEX('Controle de reservas'!$L$14:$L$2013,BU156)="Não utilizado","NU",IF(INDEX('Controle de reservas'!$L$14:$L$2013,BU156)="Folga","F",IF(INDEX('Controle de reservas'!$L$14:$L$2013,BU156)="Ocorrência","O",IF(INDEX('Controle de reservas'!$L$14:$L$2013,BU156)="Programado","PROG",IF(INDEX('Controle de reservas'!$L$14:$L$2013,BU156)="Disponível no posto","DP","SEM SITUAÇÃO")))))))&amp;IF(INDEX('Controle de reservas'!$M$14:$M$2013,BU156)&lt;&gt;"",CHAR(10)&amp;INDEX('Controle de reservas'!$M$14:$M$2013,BU156),IF(OR(INDEX('Controle de reservas'!$L$14:$L$2013,BU156)="Em cobertura",INDEX('Controle de reservas'!$L$14:$L$2013,BU156)="Programado"),CHAR(10)&amp;"SEM LOCAL",""))&amp;IF(INDEX('Controle de reservas'!$N$14:$N$2013,BU156)&lt;&gt;"",CHAR(10)&amp;"Subst.: "&amp;INDEX('Controle de reservas'!$N$14:$N$2013,BU156),"")&amp;IF(AND(ISNUMBER(INDEX('Controle de reservas'!$I$14:$I$2013,BU156)),INDEX('Controle de reservas'!$I$14:$I$2013,BU156)&gt;0,INDEX('Controle de reservas'!$K$14:$K$2013,BU156)&gt;INDEX('Controle de reservas'!$I$14:$I$2013,BU156)),CHAR(10)&amp;"DIVERGÊNCIA DE DATAS","")&amp;IF(INDEX('Controle de reservas'!$P$14:$P$2013,BU156)&lt;&gt;"OK"," !",""))))</f>
      </c>
      <c r="AH156" s="15">
        <f ca="1">IF(OR($AQ156=0,AH$9="",AH$9&lt;$AS156,AND($AT156&lt;&gt;"",AH$9&gt;$AT156)),"",IF(BV156=0,"—",IF(INDEX('Controle de reservas'!$P$14:$P$2013,BV156)="DUPLICIDADE NO DIA","CONFLITO"&amp;IF(INDEX('Controle de reservas'!$M$14:$M$2013,BV156)&lt;&gt;"",CHAR(10)&amp;INDEX('Controle de reservas'!$M$14:$M$2013,BV156),"")&amp;IF(INDEX('Controle de reservas'!$N$14:$N$2013,BV156)&lt;&gt;"",CHAR(10)&amp;"Subst.: "&amp;INDEX('Controle de reservas'!$N$14:$N$2013,BV156),"")&amp;IF(AND(ISNUMBER(INDEX('Controle de reservas'!$I$14:$I$2013,BV156)),INDEX('Controle de reservas'!$I$14:$I$2013,BV156)&gt;0,INDEX('Controle de reservas'!$K$14:$K$2013,BV156)&gt;INDEX('Controle de reservas'!$I$14:$I$2013,BV156)),CHAR(10)&amp;"DIVERGÊNCIA DE DATAS",""),IF(INDEX('Controle de reservas'!$L$14:$L$2013,BV156)="Em cobertura","COV",IF(INDEX('Controle de reservas'!$L$14:$L$2013,BV156)="Disponível","DISP",IF(INDEX('Controle de reservas'!$L$14:$L$2013,BV156)="Não utilizado","NU",IF(INDEX('Controle de reservas'!$L$14:$L$2013,BV156)="Folga","F",IF(INDEX('Controle de reservas'!$L$14:$L$2013,BV156)="Ocorrência","O",IF(INDEX('Controle de reservas'!$L$14:$L$2013,BV156)="Programado","PROG",IF(INDEX('Controle de reservas'!$L$14:$L$2013,BV156)="Disponível no posto","DP","SEM SITUAÇÃO")))))))&amp;IF(INDEX('Controle de reservas'!$M$14:$M$2013,BV156)&lt;&gt;"",CHAR(10)&amp;INDEX('Controle de reservas'!$M$14:$M$2013,BV156),IF(OR(INDEX('Controle de reservas'!$L$14:$L$2013,BV156)="Em cobertura",INDEX('Controle de reservas'!$L$14:$L$2013,BV156)="Programado"),CHAR(10)&amp;"SEM LOCAL",""))&amp;IF(INDEX('Controle de reservas'!$N$14:$N$2013,BV156)&lt;&gt;"",CHAR(10)&amp;"Subst.: "&amp;INDEX('Controle de reservas'!$N$14:$N$2013,BV156),"")&amp;IF(AND(ISNUMBER(INDEX('Controle de reservas'!$I$14:$I$2013,BV156)),INDEX('Controle de reservas'!$I$14:$I$2013,BV156)&gt;0,INDEX('Controle de reservas'!$K$14:$K$2013,BV156)&gt;INDEX('Controle de reservas'!$I$14:$I$2013,BV156)),CHAR(10)&amp;"DIVERGÊNCIA DE DATAS","")&amp;IF(INDEX('Controle de reservas'!$P$14:$P$2013,BV156)&lt;&gt;"OK"," !",""))))</f>
      </c>
      <c r="AI156" s="15">
        <f ca="1">IF(OR($AQ156=0,AI$9="",AI$9&lt;$AS156,AND($AT156&lt;&gt;"",AI$9&gt;$AT156)),"",IF(BW156=0,"—",IF(INDEX('Controle de reservas'!$P$14:$P$2013,BW156)="DUPLICIDADE NO DIA","CONFLITO"&amp;IF(INDEX('Controle de reservas'!$M$14:$M$2013,BW156)&lt;&gt;"",CHAR(10)&amp;INDEX('Controle de reservas'!$M$14:$M$2013,BW156),"")&amp;IF(INDEX('Controle de reservas'!$N$14:$N$2013,BW156)&lt;&gt;"",CHAR(10)&amp;"Subst.: "&amp;INDEX('Controle de reservas'!$N$14:$N$2013,BW156),"")&amp;IF(AND(ISNUMBER(INDEX('Controle de reservas'!$I$14:$I$2013,BW156)),INDEX('Controle de reservas'!$I$14:$I$2013,BW156)&gt;0,INDEX('Controle de reservas'!$K$14:$K$2013,BW156)&gt;INDEX('Controle de reservas'!$I$14:$I$2013,BW156)),CHAR(10)&amp;"DIVERGÊNCIA DE DATAS",""),IF(INDEX('Controle de reservas'!$L$14:$L$2013,BW156)="Em cobertura","COV",IF(INDEX('Controle de reservas'!$L$14:$L$2013,BW156)="Disponível","DISP",IF(INDEX('Controle de reservas'!$L$14:$L$2013,BW156)="Não utilizado","NU",IF(INDEX('Controle de reservas'!$L$14:$L$2013,BW156)="Folga","F",IF(INDEX('Controle de reservas'!$L$14:$L$2013,BW156)="Ocorrência","O",IF(INDEX('Controle de reservas'!$L$14:$L$2013,BW156)="Programado","PROG",IF(INDEX('Controle de reservas'!$L$14:$L$2013,BW156)="Disponível no posto","DP","SEM SITUAÇÃO")))))))&amp;IF(INDEX('Controle de reservas'!$M$14:$M$2013,BW156)&lt;&gt;"",CHAR(10)&amp;INDEX('Controle de reservas'!$M$14:$M$2013,BW156),IF(OR(INDEX('Controle de reservas'!$L$14:$L$2013,BW156)="Em cobertura",INDEX('Controle de reservas'!$L$14:$L$2013,BW156)="Programado"),CHAR(10)&amp;"SEM LOCAL",""))&amp;IF(INDEX('Controle de reservas'!$N$14:$N$2013,BW156)&lt;&gt;"",CHAR(10)&amp;"Subst.: "&amp;INDEX('Controle de reservas'!$N$14:$N$2013,BW156),"")&amp;IF(AND(ISNUMBER(INDEX('Controle de reservas'!$I$14:$I$2013,BW156)),INDEX('Controle de reservas'!$I$14:$I$2013,BW156)&gt;0,INDEX('Controle de reservas'!$K$14:$K$2013,BW156)&gt;INDEX('Controle de reservas'!$I$14:$I$2013,BW156)),CHAR(10)&amp;"DIVERGÊNCIA DE DATAS","")&amp;IF(INDEX('Controle de reservas'!$P$14:$P$2013,BW156)&lt;&gt;"OK"," !",""))))</f>
      </c>
      <c r="AJ156" s="15">
        <f ca="1">IF(OR($AQ156=0,AJ$9="",AJ$9&lt;$AS156,AND($AT156&lt;&gt;"",AJ$9&gt;$AT156)),"",IF(BX156=0,"—",IF(INDEX('Controle de reservas'!$P$14:$P$2013,BX156)="DUPLICIDADE NO DIA","CONFLITO"&amp;IF(INDEX('Controle de reservas'!$M$14:$M$2013,BX156)&lt;&gt;"",CHAR(10)&amp;INDEX('Controle de reservas'!$M$14:$M$2013,BX156),"")&amp;IF(INDEX('Controle de reservas'!$N$14:$N$2013,BX156)&lt;&gt;"",CHAR(10)&amp;"Subst.: "&amp;INDEX('Controle de reservas'!$N$14:$N$2013,BX156),"")&amp;IF(AND(ISNUMBER(INDEX('Controle de reservas'!$I$14:$I$2013,BX156)),INDEX('Controle de reservas'!$I$14:$I$2013,BX156)&gt;0,INDEX('Controle de reservas'!$K$14:$K$2013,BX156)&gt;INDEX('Controle de reservas'!$I$14:$I$2013,BX156)),CHAR(10)&amp;"DIVERGÊNCIA DE DATAS",""),IF(INDEX('Controle de reservas'!$L$14:$L$2013,BX156)="Em cobertura","COV",IF(INDEX('Controle de reservas'!$L$14:$L$2013,BX156)="Disponível","DISP",IF(INDEX('Controle de reservas'!$L$14:$L$2013,BX156)="Não utilizado","NU",IF(INDEX('Controle de reservas'!$L$14:$L$2013,BX156)="Folga","F",IF(INDEX('Controle de reservas'!$L$14:$L$2013,BX156)="Ocorrência","O",IF(INDEX('Controle de reservas'!$L$14:$L$2013,BX156)="Programado","PROG",IF(INDEX('Controle de reservas'!$L$14:$L$2013,BX156)="Disponível no posto","DP","SEM SITUAÇÃO")))))))&amp;IF(INDEX('Controle de reservas'!$M$14:$M$2013,BX156)&lt;&gt;"",CHAR(10)&amp;INDEX('Controle de reservas'!$M$14:$M$2013,BX156),IF(OR(INDEX('Controle de reservas'!$L$14:$L$2013,BX156)="Em cobertura",INDEX('Controle de reservas'!$L$14:$L$2013,BX156)="Programado"),CHAR(10)&amp;"SEM LOCAL",""))&amp;IF(INDEX('Controle de reservas'!$N$14:$N$2013,BX156)&lt;&gt;"",CHAR(10)&amp;"Subst.: "&amp;INDEX('Controle de reservas'!$N$14:$N$2013,BX156),"")&amp;IF(AND(ISNUMBER(INDEX('Controle de reservas'!$I$14:$I$2013,BX156)),INDEX('Controle de reservas'!$I$14:$I$2013,BX156)&gt;0,INDEX('Controle de reservas'!$K$14:$K$2013,BX156)&gt;INDEX('Controle de reservas'!$I$14:$I$2013,BX156)),CHAR(10)&amp;"DIVERGÊNCIA DE DATAS","")&amp;IF(INDEX('Controle de reservas'!$P$14:$P$2013,BX156)&lt;&gt;"OK"," !",""))))</f>
      </c>
      <c r="AK156" s="15">
        <f ca="1">IF(OR($AQ156=0,AK$9="",AK$9&lt;$AS156,AND($AT156&lt;&gt;"",AK$9&gt;$AT156)),"",IF(BY156=0,"—",IF(INDEX('Controle de reservas'!$P$14:$P$2013,BY156)="DUPLICIDADE NO DIA","CONFLITO"&amp;IF(INDEX('Controle de reservas'!$M$14:$M$2013,BY156)&lt;&gt;"",CHAR(10)&amp;INDEX('Controle de reservas'!$M$14:$M$2013,BY156),"")&amp;IF(INDEX('Controle de reservas'!$N$14:$N$2013,BY156)&lt;&gt;"",CHAR(10)&amp;"Subst.: "&amp;INDEX('Controle de reservas'!$N$14:$N$2013,BY156),"")&amp;IF(AND(ISNUMBER(INDEX('Controle de reservas'!$I$14:$I$2013,BY156)),INDEX('Controle de reservas'!$I$14:$I$2013,BY156)&gt;0,INDEX('Controle de reservas'!$K$14:$K$2013,BY156)&gt;INDEX('Controle de reservas'!$I$14:$I$2013,BY156)),CHAR(10)&amp;"DIVERGÊNCIA DE DATAS",""),IF(INDEX('Controle de reservas'!$L$14:$L$2013,BY156)="Em cobertura","COV",IF(INDEX('Controle de reservas'!$L$14:$L$2013,BY156)="Disponível","DISP",IF(INDEX('Controle de reservas'!$L$14:$L$2013,BY156)="Não utilizado","NU",IF(INDEX('Controle de reservas'!$L$14:$L$2013,BY156)="Folga","F",IF(INDEX('Controle de reservas'!$L$14:$L$2013,BY156)="Ocorrência","O",IF(INDEX('Controle de reservas'!$L$14:$L$2013,BY156)="Programado","PROG",IF(INDEX('Controle de reservas'!$L$14:$L$2013,BY156)="Disponível no posto","DP","SEM SITUAÇÃO")))))))&amp;IF(INDEX('Controle de reservas'!$M$14:$M$2013,BY156)&lt;&gt;"",CHAR(10)&amp;INDEX('Controle de reservas'!$M$14:$M$2013,BY156),IF(OR(INDEX('Controle de reservas'!$L$14:$L$2013,BY156)="Em cobertura",INDEX('Controle de reservas'!$L$14:$L$2013,BY156)="Programado"),CHAR(10)&amp;"SEM LOCAL",""))&amp;IF(INDEX('Controle de reservas'!$N$14:$N$2013,BY156)&lt;&gt;"",CHAR(10)&amp;"Subst.: "&amp;INDEX('Controle de reservas'!$N$14:$N$2013,BY156),"")&amp;IF(AND(ISNUMBER(INDEX('Controle de reservas'!$I$14:$I$2013,BY156)),INDEX('Controle de reservas'!$I$14:$I$2013,BY156)&gt;0,INDEX('Controle de reservas'!$K$14:$K$2013,BY156)&gt;INDEX('Controle de reservas'!$I$14:$I$2013,BY156)),CHAR(10)&amp;"DIVERGÊNCIA DE DATAS","")&amp;IF(INDEX('Controle de reservas'!$P$14:$P$2013,BY156)&lt;&gt;"OK"," !",""))))</f>
      </c>
      <c r="AL156" s="14">
        <f t="shared" ca="1" si="9"/>
      </c>
      <c r="AM156" s="14">
        <f t="shared" ca="1" si="10"/>
      </c>
      <c r="AN156" s="14">
        <f t="shared" ca="1" si="11"/>
      </c>
      <c r="AO156" s="14">
        <f t="shared" ca="1" si="12"/>
      </c>
      <c r="AP156" s="14">
        <f ca="1">IF($AQ156=0,"",INDEX('Controle de reservas'!$O$14:$O$2013,$AQ156))</f>
      </c>
      <c r="AQ156">
        <f ca="1">IFERROR(MATCH(ROW()-9,'Controle de reservas'!$S$14:$S$2013,0),0)</f>
      </c>
      <c r="AR156">
        <f ca="1">IF($AQ156=0,"",INDEX('Controle de reservas'!$Q$14:$Q$2013,$AQ156))</f>
      </c>
      <c r="AS156">
        <f ca="1">IF($AQ156=0,"",INDEX('Controle de reservas'!$H$14:$H$2013,$AQ156))</f>
      </c>
      <c r="AT156">
        <f ca="1">IF($AQ156=0,"",IF(INDEX('Controle de reservas'!$J$14:$J$2013,$AQ156)=0,"",INDEX('Controle de reservas'!$J$14:$J$2013,$AQ156)))</f>
      </c>
      <c r="AU156">
        <f ca="1">IF(OR($AQ156=0,G$9=""),0,IFERROR(MATCH($AR156&amp;"|"&amp;TEXT(G$9,"yyyymmdd"),'Controle de reservas'!$T$14:$T$2013,0),0))</f>
      </c>
      <c r="AV156">
        <f ca="1">IF(OR($AQ156=0,H$9=""),0,IFERROR(MATCH($AR156&amp;"|"&amp;TEXT(H$9,"yyyymmdd"),'Controle de reservas'!$T$14:$T$2013,0),0))</f>
      </c>
      <c r="AW156">
        <f ca="1">IF(OR($AQ156=0,I$9=""),0,IFERROR(MATCH($AR156&amp;"|"&amp;TEXT(I$9,"yyyymmdd"),'Controle de reservas'!$T$14:$T$2013,0),0))</f>
      </c>
      <c r="AX156">
        <f ca="1">IF(OR($AQ156=0,J$9=""),0,IFERROR(MATCH($AR156&amp;"|"&amp;TEXT(J$9,"yyyymmdd"),'Controle de reservas'!$T$14:$T$2013,0),0))</f>
      </c>
      <c r="AY156">
        <f ca="1">IF(OR($AQ156=0,K$9=""),0,IFERROR(MATCH($AR156&amp;"|"&amp;TEXT(K$9,"yyyymmdd"),'Controle de reservas'!$T$14:$T$2013,0),0))</f>
      </c>
      <c r="AZ156">
        <f ca="1">IF(OR($AQ156=0,L$9=""),0,IFERROR(MATCH($AR156&amp;"|"&amp;TEXT(L$9,"yyyymmdd"),'Controle de reservas'!$T$14:$T$2013,0),0))</f>
      </c>
      <c r="BA156">
        <f ca="1">IF(OR($AQ156=0,M$9=""),0,IFERROR(MATCH($AR156&amp;"|"&amp;TEXT(M$9,"yyyymmdd"),'Controle de reservas'!$T$14:$T$2013,0),0))</f>
      </c>
      <c r="BB156">
        <f ca="1">IF(OR($AQ156=0,N$9=""),0,IFERROR(MATCH($AR156&amp;"|"&amp;TEXT(N$9,"yyyymmdd"),'Controle de reservas'!$T$14:$T$2013,0),0))</f>
      </c>
      <c r="BC156">
        <f ca="1">IF(OR($AQ156=0,O$9=""),0,IFERROR(MATCH($AR156&amp;"|"&amp;TEXT(O$9,"yyyymmdd"),'Controle de reservas'!$T$14:$T$2013,0),0))</f>
      </c>
      <c r="BD156">
        <f ca="1">IF(OR($AQ156=0,P$9=""),0,IFERROR(MATCH($AR156&amp;"|"&amp;TEXT(P$9,"yyyymmdd"),'Controle de reservas'!$T$14:$T$2013,0),0))</f>
      </c>
      <c r="BE156">
        <f ca="1">IF(OR($AQ156=0,Q$9=""),0,IFERROR(MATCH($AR156&amp;"|"&amp;TEXT(Q$9,"yyyymmdd"),'Controle de reservas'!$T$14:$T$2013,0),0))</f>
      </c>
      <c r="BF156">
        <f ca="1">IF(OR($AQ156=0,R$9=""),0,IFERROR(MATCH($AR156&amp;"|"&amp;TEXT(R$9,"yyyymmdd"),'Controle de reservas'!$T$14:$T$2013,0),0))</f>
      </c>
      <c r="BG156">
        <f ca="1">IF(OR($AQ156=0,S$9=""),0,IFERROR(MATCH($AR156&amp;"|"&amp;TEXT(S$9,"yyyymmdd"),'Controle de reservas'!$T$14:$T$2013,0),0))</f>
      </c>
      <c r="BH156">
        <f ca="1">IF(OR($AQ156=0,T$9=""),0,IFERROR(MATCH($AR156&amp;"|"&amp;TEXT(T$9,"yyyymmdd"),'Controle de reservas'!$T$14:$T$2013,0),0))</f>
      </c>
      <c r="BI156">
        <f ca="1">IF(OR($AQ156=0,U$9=""),0,IFERROR(MATCH($AR156&amp;"|"&amp;TEXT(U$9,"yyyymmdd"),'Controle de reservas'!$T$14:$T$2013,0),0))</f>
      </c>
      <c r="BJ156">
        <f ca="1">IF(OR($AQ156=0,V$9=""),0,IFERROR(MATCH($AR156&amp;"|"&amp;TEXT(V$9,"yyyymmdd"),'Controle de reservas'!$T$14:$T$2013,0),0))</f>
      </c>
      <c r="BK156">
        <f ca="1">IF(OR($AQ156=0,W$9=""),0,IFERROR(MATCH($AR156&amp;"|"&amp;TEXT(W$9,"yyyymmdd"),'Controle de reservas'!$T$14:$T$2013,0),0))</f>
      </c>
      <c r="BL156">
        <f ca="1">IF(OR($AQ156=0,X$9=""),0,IFERROR(MATCH($AR156&amp;"|"&amp;TEXT(X$9,"yyyymmdd"),'Controle de reservas'!$T$14:$T$2013,0),0))</f>
      </c>
      <c r="BM156">
        <f ca="1">IF(OR($AQ156=0,Y$9=""),0,IFERROR(MATCH($AR156&amp;"|"&amp;TEXT(Y$9,"yyyymmdd"),'Controle de reservas'!$T$14:$T$2013,0),0))</f>
      </c>
      <c r="BN156">
        <f ca="1">IF(OR($AQ156=0,Z$9=""),0,IFERROR(MATCH($AR156&amp;"|"&amp;TEXT(Z$9,"yyyymmdd"),'Controle de reservas'!$T$14:$T$2013,0),0))</f>
      </c>
      <c r="BO156">
        <f ca="1">IF(OR($AQ156=0,AA$9=""),0,IFERROR(MATCH($AR156&amp;"|"&amp;TEXT(AA$9,"yyyymmdd"),'Controle de reservas'!$T$14:$T$2013,0),0))</f>
      </c>
      <c r="BP156">
        <f ca="1">IF(OR($AQ156=0,AB$9=""),0,IFERROR(MATCH($AR156&amp;"|"&amp;TEXT(AB$9,"yyyymmdd"),'Controle de reservas'!$T$14:$T$2013,0),0))</f>
      </c>
      <c r="BQ156">
        <f ca="1">IF(OR($AQ156=0,AC$9=""),0,IFERROR(MATCH($AR156&amp;"|"&amp;TEXT(AC$9,"yyyymmdd"),'Controle de reservas'!$T$14:$T$2013,0),0))</f>
      </c>
      <c r="BR156">
        <f ca="1">IF(OR($AQ156=0,AD$9=""),0,IFERROR(MATCH($AR156&amp;"|"&amp;TEXT(AD$9,"yyyymmdd"),'Controle de reservas'!$T$14:$T$2013,0),0))</f>
      </c>
      <c r="BS156">
        <f ca="1">IF(OR($AQ156=0,AE$9=""),0,IFERROR(MATCH($AR156&amp;"|"&amp;TEXT(AE$9,"yyyymmdd"),'Controle de reservas'!$T$14:$T$2013,0),0))</f>
      </c>
      <c r="BT156">
        <f ca="1">IF(OR($AQ156=0,AF$9=""),0,IFERROR(MATCH($AR156&amp;"|"&amp;TEXT(AF$9,"yyyymmdd"),'Controle de reservas'!$T$14:$T$2013,0),0))</f>
      </c>
      <c r="BU156">
        <f ca="1">IF(OR($AQ156=0,AG$9=""),0,IFERROR(MATCH($AR156&amp;"|"&amp;TEXT(AG$9,"yyyymmdd"),'Controle de reservas'!$T$14:$T$2013,0),0))</f>
      </c>
      <c r="BV156">
        <f ca="1">IF(OR($AQ156=0,AH$9=""),0,IFERROR(MATCH($AR156&amp;"|"&amp;TEXT(AH$9,"yyyymmdd"),'Controle de reservas'!$T$14:$T$2013,0),0))</f>
      </c>
      <c r="BW156">
        <f ca="1">IF(OR($AQ156=0,AI$9=""),0,IFERROR(MATCH($AR156&amp;"|"&amp;TEXT(AI$9,"yyyymmdd"),'Controle de reservas'!$T$14:$T$2013,0),0))</f>
      </c>
      <c r="BX156">
        <f ca="1">IF(OR($AQ156=0,AJ$9=""),0,IFERROR(MATCH($AR156&amp;"|"&amp;TEXT(AJ$9,"yyyymmdd"),'Controle de reservas'!$T$14:$T$2013,0),0))</f>
      </c>
      <c r="BY156">
        <f ca="1">IF(OR($AQ156=0,AK$9=""),0,IFERROR(MATCH($AR156&amp;"|"&amp;TEXT(AK$9,"yyyymmdd"),'Controle de reservas'!$T$14:$T$2013,0),0))</f>
      </c>
    </row>
    <row r="157" spans="1:77" ht="105" customHeight="1" x14ac:dyDescent="0.25">
      <c r="A157" s="16">
        <f ca="1">IF($AQ157=0,"",INDEX('Controle de reservas'!$A$14:$A$2013,$AQ157))</f>
      </c>
      <c r="B157" s="16">
        <f ca="1">IF($AQ157=0,"",INDEX('Controle de reservas'!$B$14:$B$2013,$AQ157))</f>
      </c>
      <c r="C157" s="16">
        <f ca="1">IF($AQ157=0,"",INDEX('Controle de reservas'!$C$14:$C$2013,$AQ157))</f>
      </c>
      <c r="D157" s="16">
        <f ca="1">IF($AQ157=0,"",INDEX('Controle de reservas'!$D$14:$D$2013,$AQ157))</f>
      </c>
      <c r="E157" s="16">
        <f ca="1">IF($AQ157=0,"",INDEX('Controle de reservas'!$E$14:$E$2013,$AQ157))</f>
      </c>
      <c r="F157" s="16">
        <f ca="1">IF($AQ157=0,"",INDEX('Controle de reservas'!$F$14:$F$2013,$AQ157))</f>
      </c>
      <c r="G157" s="17">
        <f ca="1">IF(OR($AQ157=0,G$9="",G$9&lt;$AS157,AND($AT157&lt;&gt;"",G$9&gt;$AT157)),"",IF(AU157=0,"—",IF(INDEX('Controle de reservas'!$P$14:$P$2013,AU157)="DUPLICIDADE NO DIA","CONFLITO"&amp;IF(INDEX('Controle de reservas'!$M$14:$M$2013,AU157)&lt;&gt;"",CHAR(10)&amp;INDEX('Controle de reservas'!$M$14:$M$2013,AU157),"")&amp;IF(INDEX('Controle de reservas'!$N$14:$N$2013,AU157)&lt;&gt;"",CHAR(10)&amp;"Subst.: "&amp;INDEX('Controle de reservas'!$N$14:$N$2013,AU157),"")&amp;IF(AND(ISNUMBER(INDEX('Controle de reservas'!$I$14:$I$2013,AU157)),INDEX('Controle de reservas'!$I$14:$I$2013,AU157)&gt;0,INDEX('Controle de reservas'!$K$14:$K$2013,AU157)&gt;INDEX('Controle de reservas'!$I$14:$I$2013,AU157)),CHAR(10)&amp;"DIVERGÊNCIA DE DATAS",""),IF(INDEX('Controle de reservas'!$L$14:$L$2013,AU157)="Em cobertura","COV",IF(INDEX('Controle de reservas'!$L$14:$L$2013,AU157)="Disponível","DISP",IF(INDEX('Controle de reservas'!$L$14:$L$2013,AU157)="Não utilizado","NU",IF(INDEX('Controle de reservas'!$L$14:$L$2013,AU157)="Folga","F",IF(INDEX('Controle de reservas'!$L$14:$L$2013,AU157)="Ocorrência","O",IF(INDEX('Controle de reservas'!$L$14:$L$2013,AU157)="Programado","PROG",IF(INDEX('Controle de reservas'!$L$14:$L$2013,AU157)="Disponível no posto","DP","SEM SITUAÇÃO")))))))&amp;IF(INDEX('Controle de reservas'!$M$14:$M$2013,AU157)&lt;&gt;"",CHAR(10)&amp;INDEX('Controle de reservas'!$M$14:$M$2013,AU157),IF(OR(INDEX('Controle de reservas'!$L$14:$L$2013,AU157)="Em cobertura",INDEX('Controle de reservas'!$L$14:$L$2013,AU157)="Programado"),CHAR(10)&amp;"SEM LOCAL",""))&amp;IF(INDEX('Controle de reservas'!$N$14:$N$2013,AU157)&lt;&gt;"",CHAR(10)&amp;"Subst.: "&amp;INDEX('Controle de reservas'!$N$14:$N$2013,AU157),"")&amp;IF(AND(ISNUMBER(INDEX('Controle de reservas'!$I$14:$I$2013,AU157)),INDEX('Controle de reservas'!$I$14:$I$2013,AU157)&gt;0,INDEX('Controle de reservas'!$K$14:$K$2013,AU157)&gt;INDEX('Controle de reservas'!$I$14:$I$2013,AU157)),CHAR(10)&amp;"DIVERGÊNCIA DE DATAS","")&amp;IF(INDEX('Controle de reservas'!$P$14:$P$2013,AU157)&lt;&gt;"OK"," !",""))))</f>
      </c>
      <c r="H157" s="17">
        <f ca="1">IF(OR($AQ157=0,H$9="",H$9&lt;$AS157,AND($AT157&lt;&gt;"",H$9&gt;$AT157)),"",IF(AV157=0,"—",IF(INDEX('Controle de reservas'!$P$14:$P$2013,AV157)="DUPLICIDADE NO DIA","CONFLITO"&amp;IF(INDEX('Controle de reservas'!$M$14:$M$2013,AV157)&lt;&gt;"",CHAR(10)&amp;INDEX('Controle de reservas'!$M$14:$M$2013,AV157),"")&amp;IF(INDEX('Controle de reservas'!$N$14:$N$2013,AV157)&lt;&gt;"",CHAR(10)&amp;"Subst.: "&amp;INDEX('Controle de reservas'!$N$14:$N$2013,AV157),"")&amp;IF(AND(ISNUMBER(INDEX('Controle de reservas'!$I$14:$I$2013,AV157)),INDEX('Controle de reservas'!$I$14:$I$2013,AV157)&gt;0,INDEX('Controle de reservas'!$K$14:$K$2013,AV157)&gt;INDEX('Controle de reservas'!$I$14:$I$2013,AV157)),CHAR(10)&amp;"DIVERGÊNCIA DE DATAS",""),IF(INDEX('Controle de reservas'!$L$14:$L$2013,AV157)="Em cobertura","COV",IF(INDEX('Controle de reservas'!$L$14:$L$2013,AV157)="Disponível","DISP",IF(INDEX('Controle de reservas'!$L$14:$L$2013,AV157)="Não utilizado","NU",IF(INDEX('Controle de reservas'!$L$14:$L$2013,AV157)="Folga","F",IF(INDEX('Controle de reservas'!$L$14:$L$2013,AV157)="Ocorrência","O",IF(INDEX('Controle de reservas'!$L$14:$L$2013,AV157)="Programado","PROG",IF(INDEX('Controle de reservas'!$L$14:$L$2013,AV157)="Disponível no posto","DP","SEM SITUAÇÃO")))))))&amp;IF(INDEX('Controle de reservas'!$M$14:$M$2013,AV157)&lt;&gt;"",CHAR(10)&amp;INDEX('Controle de reservas'!$M$14:$M$2013,AV157),IF(OR(INDEX('Controle de reservas'!$L$14:$L$2013,AV157)="Em cobertura",INDEX('Controle de reservas'!$L$14:$L$2013,AV157)="Programado"),CHAR(10)&amp;"SEM LOCAL",""))&amp;IF(INDEX('Controle de reservas'!$N$14:$N$2013,AV157)&lt;&gt;"",CHAR(10)&amp;"Subst.: "&amp;INDEX('Controle de reservas'!$N$14:$N$2013,AV157),"")&amp;IF(AND(ISNUMBER(INDEX('Controle de reservas'!$I$14:$I$2013,AV157)),INDEX('Controle de reservas'!$I$14:$I$2013,AV157)&gt;0,INDEX('Controle de reservas'!$K$14:$K$2013,AV157)&gt;INDEX('Controle de reservas'!$I$14:$I$2013,AV157)),CHAR(10)&amp;"DIVERGÊNCIA DE DATAS","")&amp;IF(INDEX('Controle de reservas'!$P$14:$P$2013,AV157)&lt;&gt;"OK"," !",""))))</f>
      </c>
      <c r="I157" s="17">
        <f ca="1">IF(OR($AQ157=0,I$9="",I$9&lt;$AS157,AND($AT157&lt;&gt;"",I$9&gt;$AT157)),"",IF(AW157=0,"—",IF(INDEX('Controle de reservas'!$P$14:$P$2013,AW157)="DUPLICIDADE NO DIA","CONFLITO"&amp;IF(INDEX('Controle de reservas'!$M$14:$M$2013,AW157)&lt;&gt;"",CHAR(10)&amp;INDEX('Controle de reservas'!$M$14:$M$2013,AW157),"")&amp;IF(INDEX('Controle de reservas'!$N$14:$N$2013,AW157)&lt;&gt;"",CHAR(10)&amp;"Subst.: "&amp;INDEX('Controle de reservas'!$N$14:$N$2013,AW157),"")&amp;IF(AND(ISNUMBER(INDEX('Controle de reservas'!$I$14:$I$2013,AW157)),INDEX('Controle de reservas'!$I$14:$I$2013,AW157)&gt;0,INDEX('Controle de reservas'!$K$14:$K$2013,AW157)&gt;INDEX('Controle de reservas'!$I$14:$I$2013,AW157)),CHAR(10)&amp;"DIVERGÊNCIA DE DATAS",""),IF(INDEX('Controle de reservas'!$L$14:$L$2013,AW157)="Em cobertura","COV",IF(INDEX('Controle de reservas'!$L$14:$L$2013,AW157)="Disponível","DISP",IF(INDEX('Controle de reservas'!$L$14:$L$2013,AW157)="Não utilizado","NU",IF(INDEX('Controle de reservas'!$L$14:$L$2013,AW157)="Folga","F",IF(INDEX('Controle de reservas'!$L$14:$L$2013,AW157)="Ocorrência","O",IF(INDEX('Controle de reservas'!$L$14:$L$2013,AW157)="Programado","PROG",IF(INDEX('Controle de reservas'!$L$14:$L$2013,AW157)="Disponível no posto","DP","SEM SITUAÇÃO")))))))&amp;IF(INDEX('Controle de reservas'!$M$14:$M$2013,AW157)&lt;&gt;"",CHAR(10)&amp;INDEX('Controle de reservas'!$M$14:$M$2013,AW157),IF(OR(INDEX('Controle de reservas'!$L$14:$L$2013,AW157)="Em cobertura",INDEX('Controle de reservas'!$L$14:$L$2013,AW157)="Programado"),CHAR(10)&amp;"SEM LOCAL",""))&amp;IF(INDEX('Controle de reservas'!$N$14:$N$2013,AW157)&lt;&gt;"",CHAR(10)&amp;"Subst.: "&amp;INDEX('Controle de reservas'!$N$14:$N$2013,AW157),"")&amp;IF(AND(ISNUMBER(INDEX('Controle de reservas'!$I$14:$I$2013,AW157)),INDEX('Controle de reservas'!$I$14:$I$2013,AW157)&gt;0,INDEX('Controle de reservas'!$K$14:$K$2013,AW157)&gt;INDEX('Controle de reservas'!$I$14:$I$2013,AW157)),CHAR(10)&amp;"DIVERGÊNCIA DE DATAS","")&amp;IF(INDEX('Controle de reservas'!$P$14:$P$2013,AW157)&lt;&gt;"OK"," !",""))))</f>
      </c>
      <c r="J157" s="17">
        <f ca="1">IF(OR($AQ157=0,J$9="",J$9&lt;$AS157,AND($AT157&lt;&gt;"",J$9&gt;$AT157)),"",IF(AX157=0,"—",IF(INDEX('Controle de reservas'!$P$14:$P$2013,AX157)="DUPLICIDADE NO DIA","CONFLITO"&amp;IF(INDEX('Controle de reservas'!$M$14:$M$2013,AX157)&lt;&gt;"",CHAR(10)&amp;INDEX('Controle de reservas'!$M$14:$M$2013,AX157),"")&amp;IF(INDEX('Controle de reservas'!$N$14:$N$2013,AX157)&lt;&gt;"",CHAR(10)&amp;"Subst.: "&amp;INDEX('Controle de reservas'!$N$14:$N$2013,AX157),"")&amp;IF(AND(ISNUMBER(INDEX('Controle de reservas'!$I$14:$I$2013,AX157)),INDEX('Controle de reservas'!$I$14:$I$2013,AX157)&gt;0,INDEX('Controle de reservas'!$K$14:$K$2013,AX157)&gt;INDEX('Controle de reservas'!$I$14:$I$2013,AX157)),CHAR(10)&amp;"DIVERGÊNCIA DE DATAS",""),IF(INDEX('Controle de reservas'!$L$14:$L$2013,AX157)="Em cobertura","COV",IF(INDEX('Controle de reservas'!$L$14:$L$2013,AX157)="Disponível","DISP",IF(INDEX('Controle de reservas'!$L$14:$L$2013,AX157)="Não utilizado","NU",IF(INDEX('Controle de reservas'!$L$14:$L$2013,AX157)="Folga","F",IF(INDEX('Controle de reservas'!$L$14:$L$2013,AX157)="Ocorrência","O",IF(INDEX('Controle de reservas'!$L$14:$L$2013,AX157)="Programado","PROG",IF(INDEX('Controle de reservas'!$L$14:$L$2013,AX157)="Disponível no posto","DP","SEM SITUAÇÃO")))))))&amp;IF(INDEX('Controle de reservas'!$M$14:$M$2013,AX157)&lt;&gt;"",CHAR(10)&amp;INDEX('Controle de reservas'!$M$14:$M$2013,AX157),IF(OR(INDEX('Controle de reservas'!$L$14:$L$2013,AX157)="Em cobertura",INDEX('Controle de reservas'!$L$14:$L$2013,AX157)="Programado"),CHAR(10)&amp;"SEM LOCAL",""))&amp;IF(INDEX('Controle de reservas'!$N$14:$N$2013,AX157)&lt;&gt;"",CHAR(10)&amp;"Subst.: "&amp;INDEX('Controle de reservas'!$N$14:$N$2013,AX157),"")&amp;IF(AND(ISNUMBER(INDEX('Controle de reservas'!$I$14:$I$2013,AX157)),INDEX('Controle de reservas'!$I$14:$I$2013,AX157)&gt;0,INDEX('Controle de reservas'!$K$14:$K$2013,AX157)&gt;INDEX('Controle de reservas'!$I$14:$I$2013,AX157)),CHAR(10)&amp;"DIVERGÊNCIA DE DATAS","")&amp;IF(INDEX('Controle de reservas'!$P$14:$P$2013,AX157)&lt;&gt;"OK"," !",""))))</f>
      </c>
      <c r="K157" s="17">
        <f ca="1">IF(OR($AQ157=0,K$9="",K$9&lt;$AS157,AND($AT157&lt;&gt;"",K$9&gt;$AT157)),"",IF(AY157=0,"—",IF(INDEX('Controle de reservas'!$P$14:$P$2013,AY157)="DUPLICIDADE NO DIA","CONFLITO"&amp;IF(INDEX('Controle de reservas'!$M$14:$M$2013,AY157)&lt;&gt;"",CHAR(10)&amp;INDEX('Controle de reservas'!$M$14:$M$2013,AY157),"")&amp;IF(INDEX('Controle de reservas'!$N$14:$N$2013,AY157)&lt;&gt;"",CHAR(10)&amp;"Subst.: "&amp;INDEX('Controle de reservas'!$N$14:$N$2013,AY157),"")&amp;IF(AND(ISNUMBER(INDEX('Controle de reservas'!$I$14:$I$2013,AY157)),INDEX('Controle de reservas'!$I$14:$I$2013,AY157)&gt;0,INDEX('Controle de reservas'!$K$14:$K$2013,AY157)&gt;INDEX('Controle de reservas'!$I$14:$I$2013,AY157)),CHAR(10)&amp;"DIVERGÊNCIA DE DATAS",""),IF(INDEX('Controle de reservas'!$L$14:$L$2013,AY157)="Em cobertura","COV",IF(INDEX('Controle de reservas'!$L$14:$L$2013,AY157)="Disponível","DISP",IF(INDEX('Controle de reservas'!$L$14:$L$2013,AY157)="Não utilizado","NU",IF(INDEX('Controle de reservas'!$L$14:$L$2013,AY157)="Folga","F",IF(INDEX('Controle de reservas'!$L$14:$L$2013,AY157)="Ocorrência","O",IF(INDEX('Controle de reservas'!$L$14:$L$2013,AY157)="Programado","PROG",IF(INDEX('Controle de reservas'!$L$14:$L$2013,AY157)="Disponível no posto","DP","SEM SITUAÇÃO")))))))&amp;IF(INDEX('Controle de reservas'!$M$14:$M$2013,AY157)&lt;&gt;"",CHAR(10)&amp;INDEX('Controle de reservas'!$M$14:$M$2013,AY157),IF(OR(INDEX('Controle de reservas'!$L$14:$L$2013,AY157)="Em cobertura",INDEX('Controle de reservas'!$L$14:$L$2013,AY157)="Programado"),CHAR(10)&amp;"SEM LOCAL",""))&amp;IF(INDEX('Controle de reservas'!$N$14:$N$2013,AY157)&lt;&gt;"",CHAR(10)&amp;"Subst.: "&amp;INDEX('Controle de reservas'!$N$14:$N$2013,AY157),"")&amp;IF(AND(ISNUMBER(INDEX('Controle de reservas'!$I$14:$I$2013,AY157)),INDEX('Controle de reservas'!$I$14:$I$2013,AY157)&gt;0,INDEX('Controle de reservas'!$K$14:$K$2013,AY157)&gt;INDEX('Controle de reservas'!$I$14:$I$2013,AY157)),CHAR(10)&amp;"DIVERGÊNCIA DE DATAS","")&amp;IF(INDEX('Controle de reservas'!$P$14:$P$2013,AY157)&lt;&gt;"OK"," !",""))))</f>
      </c>
      <c r="L157" s="17">
        <f ca="1">IF(OR($AQ157=0,L$9="",L$9&lt;$AS157,AND($AT157&lt;&gt;"",L$9&gt;$AT157)),"",IF(AZ157=0,"—",IF(INDEX('Controle de reservas'!$P$14:$P$2013,AZ157)="DUPLICIDADE NO DIA","CONFLITO"&amp;IF(INDEX('Controle de reservas'!$M$14:$M$2013,AZ157)&lt;&gt;"",CHAR(10)&amp;INDEX('Controle de reservas'!$M$14:$M$2013,AZ157),"")&amp;IF(INDEX('Controle de reservas'!$N$14:$N$2013,AZ157)&lt;&gt;"",CHAR(10)&amp;"Subst.: "&amp;INDEX('Controle de reservas'!$N$14:$N$2013,AZ157),"")&amp;IF(AND(ISNUMBER(INDEX('Controle de reservas'!$I$14:$I$2013,AZ157)),INDEX('Controle de reservas'!$I$14:$I$2013,AZ157)&gt;0,INDEX('Controle de reservas'!$K$14:$K$2013,AZ157)&gt;INDEX('Controle de reservas'!$I$14:$I$2013,AZ157)),CHAR(10)&amp;"DIVERGÊNCIA DE DATAS",""),IF(INDEX('Controle de reservas'!$L$14:$L$2013,AZ157)="Em cobertura","COV",IF(INDEX('Controle de reservas'!$L$14:$L$2013,AZ157)="Disponível","DISP",IF(INDEX('Controle de reservas'!$L$14:$L$2013,AZ157)="Não utilizado","NU",IF(INDEX('Controle de reservas'!$L$14:$L$2013,AZ157)="Folga","F",IF(INDEX('Controle de reservas'!$L$14:$L$2013,AZ157)="Ocorrência","O",IF(INDEX('Controle de reservas'!$L$14:$L$2013,AZ157)="Programado","PROG",IF(INDEX('Controle de reservas'!$L$14:$L$2013,AZ157)="Disponível no posto","DP","SEM SITUAÇÃO")))))))&amp;IF(INDEX('Controle de reservas'!$M$14:$M$2013,AZ157)&lt;&gt;"",CHAR(10)&amp;INDEX('Controle de reservas'!$M$14:$M$2013,AZ157),IF(OR(INDEX('Controle de reservas'!$L$14:$L$2013,AZ157)="Em cobertura",INDEX('Controle de reservas'!$L$14:$L$2013,AZ157)="Programado"),CHAR(10)&amp;"SEM LOCAL",""))&amp;IF(INDEX('Controle de reservas'!$N$14:$N$2013,AZ157)&lt;&gt;"",CHAR(10)&amp;"Subst.: "&amp;INDEX('Controle de reservas'!$N$14:$N$2013,AZ157),"")&amp;IF(AND(ISNUMBER(INDEX('Controle de reservas'!$I$14:$I$2013,AZ157)),INDEX('Controle de reservas'!$I$14:$I$2013,AZ157)&gt;0,INDEX('Controle de reservas'!$K$14:$K$2013,AZ157)&gt;INDEX('Controle de reservas'!$I$14:$I$2013,AZ157)),CHAR(10)&amp;"DIVERGÊNCIA DE DATAS","")&amp;IF(INDEX('Controle de reservas'!$P$14:$P$2013,AZ157)&lt;&gt;"OK"," !",""))))</f>
      </c>
      <c r="M157" s="17">
        <f ca="1">IF(OR($AQ157=0,M$9="",M$9&lt;$AS157,AND($AT157&lt;&gt;"",M$9&gt;$AT157)),"",IF(BA157=0,"—",IF(INDEX('Controle de reservas'!$P$14:$P$2013,BA157)="DUPLICIDADE NO DIA","CONFLITO"&amp;IF(INDEX('Controle de reservas'!$M$14:$M$2013,BA157)&lt;&gt;"",CHAR(10)&amp;INDEX('Controle de reservas'!$M$14:$M$2013,BA157),"")&amp;IF(INDEX('Controle de reservas'!$N$14:$N$2013,BA157)&lt;&gt;"",CHAR(10)&amp;"Subst.: "&amp;INDEX('Controle de reservas'!$N$14:$N$2013,BA157),"")&amp;IF(AND(ISNUMBER(INDEX('Controle de reservas'!$I$14:$I$2013,BA157)),INDEX('Controle de reservas'!$I$14:$I$2013,BA157)&gt;0,INDEX('Controle de reservas'!$K$14:$K$2013,BA157)&gt;INDEX('Controle de reservas'!$I$14:$I$2013,BA157)),CHAR(10)&amp;"DIVERGÊNCIA DE DATAS",""),IF(INDEX('Controle de reservas'!$L$14:$L$2013,BA157)="Em cobertura","COV",IF(INDEX('Controle de reservas'!$L$14:$L$2013,BA157)="Disponível","DISP",IF(INDEX('Controle de reservas'!$L$14:$L$2013,BA157)="Não utilizado","NU",IF(INDEX('Controle de reservas'!$L$14:$L$2013,BA157)="Folga","F",IF(INDEX('Controle de reservas'!$L$14:$L$2013,BA157)="Ocorrência","O",IF(INDEX('Controle de reservas'!$L$14:$L$2013,BA157)="Programado","PROG",IF(INDEX('Controle de reservas'!$L$14:$L$2013,BA157)="Disponível no posto","DP","SEM SITUAÇÃO")))))))&amp;IF(INDEX('Controle de reservas'!$M$14:$M$2013,BA157)&lt;&gt;"",CHAR(10)&amp;INDEX('Controle de reservas'!$M$14:$M$2013,BA157),IF(OR(INDEX('Controle de reservas'!$L$14:$L$2013,BA157)="Em cobertura",INDEX('Controle de reservas'!$L$14:$L$2013,BA157)="Programado"),CHAR(10)&amp;"SEM LOCAL",""))&amp;IF(INDEX('Controle de reservas'!$N$14:$N$2013,BA157)&lt;&gt;"",CHAR(10)&amp;"Subst.: "&amp;INDEX('Controle de reservas'!$N$14:$N$2013,BA157),"")&amp;IF(AND(ISNUMBER(INDEX('Controle de reservas'!$I$14:$I$2013,BA157)),INDEX('Controle de reservas'!$I$14:$I$2013,BA157)&gt;0,INDEX('Controle de reservas'!$K$14:$K$2013,BA157)&gt;INDEX('Controle de reservas'!$I$14:$I$2013,BA157)),CHAR(10)&amp;"DIVERGÊNCIA DE DATAS","")&amp;IF(INDEX('Controle de reservas'!$P$14:$P$2013,BA157)&lt;&gt;"OK"," !",""))))</f>
      </c>
      <c r="N157" s="17">
        <f ca="1">IF(OR($AQ157=0,N$9="",N$9&lt;$AS157,AND($AT157&lt;&gt;"",N$9&gt;$AT157)),"",IF(BB157=0,"—",IF(INDEX('Controle de reservas'!$P$14:$P$2013,BB157)="DUPLICIDADE NO DIA","CONFLITO"&amp;IF(INDEX('Controle de reservas'!$M$14:$M$2013,BB157)&lt;&gt;"",CHAR(10)&amp;INDEX('Controle de reservas'!$M$14:$M$2013,BB157),"")&amp;IF(INDEX('Controle de reservas'!$N$14:$N$2013,BB157)&lt;&gt;"",CHAR(10)&amp;"Subst.: "&amp;INDEX('Controle de reservas'!$N$14:$N$2013,BB157),"")&amp;IF(AND(ISNUMBER(INDEX('Controle de reservas'!$I$14:$I$2013,BB157)),INDEX('Controle de reservas'!$I$14:$I$2013,BB157)&gt;0,INDEX('Controle de reservas'!$K$14:$K$2013,BB157)&gt;INDEX('Controle de reservas'!$I$14:$I$2013,BB157)),CHAR(10)&amp;"DIVERGÊNCIA DE DATAS",""),IF(INDEX('Controle de reservas'!$L$14:$L$2013,BB157)="Em cobertura","COV",IF(INDEX('Controle de reservas'!$L$14:$L$2013,BB157)="Disponível","DISP",IF(INDEX('Controle de reservas'!$L$14:$L$2013,BB157)="Não utilizado","NU",IF(INDEX('Controle de reservas'!$L$14:$L$2013,BB157)="Folga","F",IF(INDEX('Controle de reservas'!$L$14:$L$2013,BB157)="Ocorrência","O",IF(INDEX('Controle de reservas'!$L$14:$L$2013,BB157)="Programado","PROG",IF(INDEX('Controle de reservas'!$L$14:$L$2013,BB157)="Disponível no posto","DP","SEM SITUAÇÃO")))))))&amp;IF(INDEX('Controle de reservas'!$M$14:$M$2013,BB157)&lt;&gt;"",CHAR(10)&amp;INDEX('Controle de reservas'!$M$14:$M$2013,BB157),IF(OR(INDEX('Controle de reservas'!$L$14:$L$2013,BB157)="Em cobertura",INDEX('Controle de reservas'!$L$14:$L$2013,BB157)="Programado"),CHAR(10)&amp;"SEM LOCAL",""))&amp;IF(INDEX('Controle de reservas'!$N$14:$N$2013,BB157)&lt;&gt;"",CHAR(10)&amp;"Subst.: "&amp;INDEX('Controle de reservas'!$N$14:$N$2013,BB157),"")&amp;IF(AND(ISNUMBER(INDEX('Controle de reservas'!$I$14:$I$2013,BB157)),INDEX('Controle de reservas'!$I$14:$I$2013,BB157)&gt;0,INDEX('Controle de reservas'!$K$14:$K$2013,BB157)&gt;INDEX('Controle de reservas'!$I$14:$I$2013,BB157)),CHAR(10)&amp;"DIVERGÊNCIA DE DATAS","")&amp;IF(INDEX('Controle de reservas'!$P$14:$P$2013,BB157)&lt;&gt;"OK"," !",""))))</f>
      </c>
      <c r="O157" s="17">
        <f ca="1">IF(OR($AQ157=0,O$9="",O$9&lt;$AS157,AND($AT157&lt;&gt;"",O$9&gt;$AT157)),"",IF(BC157=0,"—",IF(INDEX('Controle de reservas'!$P$14:$P$2013,BC157)="DUPLICIDADE NO DIA","CONFLITO"&amp;IF(INDEX('Controle de reservas'!$M$14:$M$2013,BC157)&lt;&gt;"",CHAR(10)&amp;INDEX('Controle de reservas'!$M$14:$M$2013,BC157),"")&amp;IF(INDEX('Controle de reservas'!$N$14:$N$2013,BC157)&lt;&gt;"",CHAR(10)&amp;"Subst.: "&amp;INDEX('Controle de reservas'!$N$14:$N$2013,BC157),"")&amp;IF(AND(ISNUMBER(INDEX('Controle de reservas'!$I$14:$I$2013,BC157)),INDEX('Controle de reservas'!$I$14:$I$2013,BC157)&gt;0,INDEX('Controle de reservas'!$K$14:$K$2013,BC157)&gt;INDEX('Controle de reservas'!$I$14:$I$2013,BC157)),CHAR(10)&amp;"DIVERGÊNCIA DE DATAS",""),IF(INDEX('Controle de reservas'!$L$14:$L$2013,BC157)="Em cobertura","COV",IF(INDEX('Controle de reservas'!$L$14:$L$2013,BC157)="Disponível","DISP",IF(INDEX('Controle de reservas'!$L$14:$L$2013,BC157)="Não utilizado","NU",IF(INDEX('Controle de reservas'!$L$14:$L$2013,BC157)="Folga","F",IF(INDEX('Controle de reservas'!$L$14:$L$2013,BC157)="Ocorrência","O",IF(INDEX('Controle de reservas'!$L$14:$L$2013,BC157)="Programado","PROG",IF(INDEX('Controle de reservas'!$L$14:$L$2013,BC157)="Disponível no posto","DP","SEM SITUAÇÃO")))))))&amp;IF(INDEX('Controle de reservas'!$M$14:$M$2013,BC157)&lt;&gt;"",CHAR(10)&amp;INDEX('Controle de reservas'!$M$14:$M$2013,BC157),IF(OR(INDEX('Controle de reservas'!$L$14:$L$2013,BC157)="Em cobertura",INDEX('Controle de reservas'!$L$14:$L$2013,BC157)="Programado"),CHAR(10)&amp;"SEM LOCAL",""))&amp;IF(INDEX('Controle de reservas'!$N$14:$N$2013,BC157)&lt;&gt;"",CHAR(10)&amp;"Subst.: "&amp;INDEX('Controle de reservas'!$N$14:$N$2013,BC157),"")&amp;IF(AND(ISNUMBER(INDEX('Controle de reservas'!$I$14:$I$2013,BC157)),INDEX('Controle de reservas'!$I$14:$I$2013,BC157)&gt;0,INDEX('Controle de reservas'!$K$14:$K$2013,BC157)&gt;INDEX('Controle de reservas'!$I$14:$I$2013,BC157)),CHAR(10)&amp;"DIVERGÊNCIA DE DATAS","")&amp;IF(INDEX('Controle de reservas'!$P$14:$P$2013,BC157)&lt;&gt;"OK"," !",""))))</f>
      </c>
      <c r="P157" s="17">
        <f ca="1">IF(OR($AQ157=0,P$9="",P$9&lt;$AS157,AND($AT157&lt;&gt;"",P$9&gt;$AT157)),"",IF(BD157=0,"—",IF(INDEX('Controle de reservas'!$P$14:$P$2013,BD157)="DUPLICIDADE NO DIA","CONFLITO"&amp;IF(INDEX('Controle de reservas'!$M$14:$M$2013,BD157)&lt;&gt;"",CHAR(10)&amp;INDEX('Controle de reservas'!$M$14:$M$2013,BD157),"")&amp;IF(INDEX('Controle de reservas'!$N$14:$N$2013,BD157)&lt;&gt;"",CHAR(10)&amp;"Subst.: "&amp;INDEX('Controle de reservas'!$N$14:$N$2013,BD157),"")&amp;IF(AND(ISNUMBER(INDEX('Controle de reservas'!$I$14:$I$2013,BD157)),INDEX('Controle de reservas'!$I$14:$I$2013,BD157)&gt;0,INDEX('Controle de reservas'!$K$14:$K$2013,BD157)&gt;INDEX('Controle de reservas'!$I$14:$I$2013,BD157)),CHAR(10)&amp;"DIVERGÊNCIA DE DATAS",""),IF(INDEX('Controle de reservas'!$L$14:$L$2013,BD157)="Em cobertura","COV",IF(INDEX('Controle de reservas'!$L$14:$L$2013,BD157)="Disponível","DISP",IF(INDEX('Controle de reservas'!$L$14:$L$2013,BD157)="Não utilizado","NU",IF(INDEX('Controle de reservas'!$L$14:$L$2013,BD157)="Folga","F",IF(INDEX('Controle de reservas'!$L$14:$L$2013,BD157)="Ocorrência","O",IF(INDEX('Controle de reservas'!$L$14:$L$2013,BD157)="Programado","PROG",IF(INDEX('Controle de reservas'!$L$14:$L$2013,BD157)="Disponível no posto","DP","SEM SITUAÇÃO")))))))&amp;IF(INDEX('Controle de reservas'!$M$14:$M$2013,BD157)&lt;&gt;"",CHAR(10)&amp;INDEX('Controle de reservas'!$M$14:$M$2013,BD157),IF(OR(INDEX('Controle de reservas'!$L$14:$L$2013,BD157)="Em cobertura",INDEX('Controle de reservas'!$L$14:$L$2013,BD157)="Programado"),CHAR(10)&amp;"SEM LOCAL",""))&amp;IF(INDEX('Controle de reservas'!$N$14:$N$2013,BD157)&lt;&gt;"",CHAR(10)&amp;"Subst.: "&amp;INDEX('Controle de reservas'!$N$14:$N$2013,BD157),"")&amp;IF(AND(ISNUMBER(INDEX('Controle de reservas'!$I$14:$I$2013,BD157)),INDEX('Controle de reservas'!$I$14:$I$2013,BD157)&gt;0,INDEX('Controle de reservas'!$K$14:$K$2013,BD157)&gt;INDEX('Controle de reservas'!$I$14:$I$2013,BD157)),CHAR(10)&amp;"DIVERGÊNCIA DE DATAS","")&amp;IF(INDEX('Controle de reservas'!$P$14:$P$2013,BD157)&lt;&gt;"OK"," !",""))))</f>
      </c>
      <c r="Q157" s="17">
        <f ca="1">IF(OR($AQ157=0,Q$9="",Q$9&lt;$AS157,AND($AT157&lt;&gt;"",Q$9&gt;$AT157)),"",IF(BE157=0,"—",IF(INDEX('Controle de reservas'!$P$14:$P$2013,BE157)="DUPLICIDADE NO DIA","CONFLITO"&amp;IF(INDEX('Controle de reservas'!$M$14:$M$2013,BE157)&lt;&gt;"",CHAR(10)&amp;INDEX('Controle de reservas'!$M$14:$M$2013,BE157),"")&amp;IF(INDEX('Controle de reservas'!$N$14:$N$2013,BE157)&lt;&gt;"",CHAR(10)&amp;"Subst.: "&amp;INDEX('Controle de reservas'!$N$14:$N$2013,BE157),"")&amp;IF(AND(ISNUMBER(INDEX('Controle de reservas'!$I$14:$I$2013,BE157)),INDEX('Controle de reservas'!$I$14:$I$2013,BE157)&gt;0,INDEX('Controle de reservas'!$K$14:$K$2013,BE157)&gt;INDEX('Controle de reservas'!$I$14:$I$2013,BE157)),CHAR(10)&amp;"DIVERGÊNCIA DE DATAS",""),IF(INDEX('Controle de reservas'!$L$14:$L$2013,BE157)="Em cobertura","COV",IF(INDEX('Controle de reservas'!$L$14:$L$2013,BE157)="Disponível","DISP",IF(INDEX('Controle de reservas'!$L$14:$L$2013,BE157)="Não utilizado","NU",IF(INDEX('Controle de reservas'!$L$14:$L$2013,BE157)="Folga","F",IF(INDEX('Controle de reservas'!$L$14:$L$2013,BE157)="Ocorrência","O",IF(INDEX('Controle de reservas'!$L$14:$L$2013,BE157)="Programado","PROG",IF(INDEX('Controle de reservas'!$L$14:$L$2013,BE157)="Disponível no posto","DP","SEM SITUAÇÃO")))))))&amp;IF(INDEX('Controle de reservas'!$M$14:$M$2013,BE157)&lt;&gt;"",CHAR(10)&amp;INDEX('Controle de reservas'!$M$14:$M$2013,BE157),IF(OR(INDEX('Controle de reservas'!$L$14:$L$2013,BE157)="Em cobertura",INDEX('Controle de reservas'!$L$14:$L$2013,BE157)="Programado"),CHAR(10)&amp;"SEM LOCAL",""))&amp;IF(INDEX('Controle de reservas'!$N$14:$N$2013,BE157)&lt;&gt;"",CHAR(10)&amp;"Subst.: "&amp;INDEX('Controle de reservas'!$N$14:$N$2013,BE157),"")&amp;IF(AND(ISNUMBER(INDEX('Controle de reservas'!$I$14:$I$2013,BE157)),INDEX('Controle de reservas'!$I$14:$I$2013,BE157)&gt;0,INDEX('Controle de reservas'!$K$14:$K$2013,BE157)&gt;INDEX('Controle de reservas'!$I$14:$I$2013,BE157)),CHAR(10)&amp;"DIVERGÊNCIA DE DATAS","")&amp;IF(INDEX('Controle de reservas'!$P$14:$P$2013,BE157)&lt;&gt;"OK"," !",""))))</f>
      </c>
      <c r="R157" s="17">
        <f ca="1">IF(OR($AQ157=0,R$9="",R$9&lt;$AS157,AND($AT157&lt;&gt;"",R$9&gt;$AT157)),"",IF(BF157=0,"—",IF(INDEX('Controle de reservas'!$P$14:$P$2013,BF157)="DUPLICIDADE NO DIA","CONFLITO"&amp;IF(INDEX('Controle de reservas'!$M$14:$M$2013,BF157)&lt;&gt;"",CHAR(10)&amp;INDEX('Controle de reservas'!$M$14:$M$2013,BF157),"")&amp;IF(INDEX('Controle de reservas'!$N$14:$N$2013,BF157)&lt;&gt;"",CHAR(10)&amp;"Subst.: "&amp;INDEX('Controle de reservas'!$N$14:$N$2013,BF157),"")&amp;IF(AND(ISNUMBER(INDEX('Controle de reservas'!$I$14:$I$2013,BF157)),INDEX('Controle de reservas'!$I$14:$I$2013,BF157)&gt;0,INDEX('Controle de reservas'!$K$14:$K$2013,BF157)&gt;INDEX('Controle de reservas'!$I$14:$I$2013,BF157)),CHAR(10)&amp;"DIVERGÊNCIA DE DATAS",""),IF(INDEX('Controle de reservas'!$L$14:$L$2013,BF157)="Em cobertura","COV",IF(INDEX('Controle de reservas'!$L$14:$L$2013,BF157)="Disponível","DISP",IF(INDEX('Controle de reservas'!$L$14:$L$2013,BF157)="Não utilizado","NU",IF(INDEX('Controle de reservas'!$L$14:$L$2013,BF157)="Folga","F",IF(INDEX('Controle de reservas'!$L$14:$L$2013,BF157)="Ocorrência","O",IF(INDEX('Controle de reservas'!$L$14:$L$2013,BF157)="Programado","PROG",IF(INDEX('Controle de reservas'!$L$14:$L$2013,BF157)="Disponível no posto","DP","SEM SITUAÇÃO")))))))&amp;IF(INDEX('Controle de reservas'!$M$14:$M$2013,BF157)&lt;&gt;"",CHAR(10)&amp;INDEX('Controle de reservas'!$M$14:$M$2013,BF157),IF(OR(INDEX('Controle de reservas'!$L$14:$L$2013,BF157)="Em cobertura",INDEX('Controle de reservas'!$L$14:$L$2013,BF157)="Programado"),CHAR(10)&amp;"SEM LOCAL",""))&amp;IF(INDEX('Controle de reservas'!$N$14:$N$2013,BF157)&lt;&gt;"",CHAR(10)&amp;"Subst.: "&amp;INDEX('Controle de reservas'!$N$14:$N$2013,BF157),"")&amp;IF(AND(ISNUMBER(INDEX('Controle de reservas'!$I$14:$I$2013,BF157)),INDEX('Controle de reservas'!$I$14:$I$2013,BF157)&gt;0,INDEX('Controle de reservas'!$K$14:$K$2013,BF157)&gt;INDEX('Controle de reservas'!$I$14:$I$2013,BF157)),CHAR(10)&amp;"DIVERGÊNCIA DE DATAS","")&amp;IF(INDEX('Controle de reservas'!$P$14:$P$2013,BF157)&lt;&gt;"OK"," !",""))))</f>
      </c>
      <c r="S157" s="17">
        <f ca="1">IF(OR($AQ157=0,S$9="",S$9&lt;$AS157,AND($AT157&lt;&gt;"",S$9&gt;$AT157)),"",IF(BG157=0,"—",IF(INDEX('Controle de reservas'!$P$14:$P$2013,BG157)="DUPLICIDADE NO DIA","CONFLITO"&amp;IF(INDEX('Controle de reservas'!$M$14:$M$2013,BG157)&lt;&gt;"",CHAR(10)&amp;INDEX('Controle de reservas'!$M$14:$M$2013,BG157),"")&amp;IF(INDEX('Controle de reservas'!$N$14:$N$2013,BG157)&lt;&gt;"",CHAR(10)&amp;"Subst.: "&amp;INDEX('Controle de reservas'!$N$14:$N$2013,BG157),"")&amp;IF(AND(ISNUMBER(INDEX('Controle de reservas'!$I$14:$I$2013,BG157)),INDEX('Controle de reservas'!$I$14:$I$2013,BG157)&gt;0,INDEX('Controle de reservas'!$K$14:$K$2013,BG157)&gt;INDEX('Controle de reservas'!$I$14:$I$2013,BG157)),CHAR(10)&amp;"DIVERGÊNCIA DE DATAS",""),IF(INDEX('Controle de reservas'!$L$14:$L$2013,BG157)="Em cobertura","COV",IF(INDEX('Controle de reservas'!$L$14:$L$2013,BG157)="Disponível","DISP",IF(INDEX('Controle de reservas'!$L$14:$L$2013,BG157)="Não utilizado","NU",IF(INDEX('Controle de reservas'!$L$14:$L$2013,BG157)="Folga","F",IF(INDEX('Controle de reservas'!$L$14:$L$2013,BG157)="Ocorrência","O",IF(INDEX('Controle de reservas'!$L$14:$L$2013,BG157)="Programado","PROG",IF(INDEX('Controle de reservas'!$L$14:$L$2013,BG157)="Disponível no posto","DP","SEM SITUAÇÃO")))))))&amp;IF(INDEX('Controle de reservas'!$M$14:$M$2013,BG157)&lt;&gt;"",CHAR(10)&amp;INDEX('Controle de reservas'!$M$14:$M$2013,BG157),IF(OR(INDEX('Controle de reservas'!$L$14:$L$2013,BG157)="Em cobertura",INDEX('Controle de reservas'!$L$14:$L$2013,BG157)="Programado"),CHAR(10)&amp;"SEM LOCAL",""))&amp;IF(INDEX('Controle de reservas'!$N$14:$N$2013,BG157)&lt;&gt;"",CHAR(10)&amp;"Subst.: "&amp;INDEX('Controle de reservas'!$N$14:$N$2013,BG157),"")&amp;IF(AND(ISNUMBER(INDEX('Controle de reservas'!$I$14:$I$2013,BG157)),INDEX('Controle de reservas'!$I$14:$I$2013,BG157)&gt;0,INDEX('Controle de reservas'!$K$14:$K$2013,BG157)&gt;INDEX('Controle de reservas'!$I$14:$I$2013,BG157)),CHAR(10)&amp;"DIVERGÊNCIA DE DATAS","")&amp;IF(INDEX('Controle de reservas'!$P$14:$P$2013,BG157)&lt;&gt;"OK"," !",""))))</f>
      </c>
      <c r="T157" s="17">
        <f ca="1">IF(OR($AQ157=0,T$9="",T$9&lt;$AS157,AND($AT157&lt;&gt;"",T$9&gt;$AT157)),"",IF(BH157=0,"—",IF(INDEX('Controle de reservas'!$P$14:$P$2013,BH157)="DUPLICIDADE NO DIA","CONFLITO"&amp;IF(INDEX('Controle de reservas'!$M$14:$M$2013,BH157)&lt;&gt;"",CHAR(10)&amp;INDEX('Controle de reservas'!$M$14:$M$2013,BH157),"")&amp;IF(INDEX('Controle de reservas'!$N$14:$N$2013,BH157)&lt;&gt;"",CHAR(10)&amp;"Subst.: "&amp;INDEX('Controle de reservas'!$N$14:$N$2013,BH157),"")&amp;IF(AND(ISNUMBER(INDEX('Controle de reservas'!$I$14:$I$2013,BH157)),INDEX('Controle de reservas'!$I$14:$I$2013,BH157)&gt;0,INDEX('Controle de reservas'!$K$14:$K$2013,BH157)&gt;INDEX('Controle de reservas'!$I$14:$I$2013,BH157)),CHAR(10)&amp;"DIVERGÊNCIA DE DATAS",""),IF(INDEX('Controle de reservas'!$L$14:$L$2013,BH157)="Em cobertura","COV",IF(INDEX('Controle de reservas'!$L$14:$L$2013,BH157)="Disponível","DISP",IF(INDEX('Controle de reservas'!$L$14:$L$2013,BH157)="Não utilizado","NU",IF(INDEX('Controle de reservas'!$L$14:$L$2013,BH157)="Folga","F",IF(INDEX('Controle de reservas'!$L$14:$L$2013,BH157)="Ocorrência","O",IF(INDEX('Controle de reservas'!$L$14:$L$2013,BH157)="Programado","PROG",IF(INDEX('Controle de reservas'!$L$14:$L$2013,BH157)="Disponível no posto","DP","SEM SITUAÇÃO")))))))&amp;IF(INDEX('Controle de reservas'!$M$14:$M$2013,BH157)&lt;&gt;"",CHAR(10)&amp;INDEX('Controle de reservas'!$M$14:$M$2013,BH157),IF(OR(INDEX('Controle de reservas'!$L$14:$L$2013,BH157)="Em cobertura",INDEX('Controle de reservas'!$L$14:$L$2013,BH157)="Programado"),CHAR(10)&amp;"SEM LOCAL",""))&amp;IF(INDEX('Controle de reservas'!$N$14:$N$2013,BH157)&lt;&gt;"",CHAR(10)&amp;"Subst.: "&amp;INDEX('Controle de reservas'!$N$14:$N$2013,BH157),"")&amp;IF(AND(ISNUMBER(INDEX('Controle de reservas'!$I$14:$I$2013,BH157)),INDEX('Controle de reservas'!$I$14:$I$2013,BH157)&gt;0,INDEX('Controle de reservas'!$K$14:$K$2013,BH157)&gt;INDEX('Controle de reservas'!$I$14:$I$2013,BH157)),CHAR(10)&amp;"DIVERGÊNCIA DE DATAS","")&amp;IF(INDEX('Controle de reservas'!$P$14:$P$2013,BH157)&lt;&gt;"OK"," !",""))))</f>
      </c>
      <c r="U157" s="17">
        <f ca="1">IF(OR($AQ157=0,U$9="",U$9&lt;$AS157,AND($AT157&lt;&gt;"",U$9&gt;$AT157)),"",IF(BI157=0,"—",IF(INDEX('Controle de reservas'!$P$14:$P$2013,BI157)="DUPLICIDADE NO DIA","CONFLITO"&amp;IF(INDEX('Controle de reservas'!$M$14:$M$2013,BI157)&lt;&gt;"",CHAR(10)&amp;INDEX('Controle de reservas'!$M$14:$M$2013,BI157),"")&amp;IF(INDEX('Controle de reservas'!$N$14:$N$2013,BI157)&lt;&gt;"",CHAR(10)&amp;"Subst.: "&amp;INDEX('Controle de reservas'!$N$14:$N$2013,BI157),"")&amp;IF(AND(ISNUMBER(INDEX('Controle de reservas'!$I$14:$I$2013,BI157)),INDEX('Controle de reservas'!$I$14:$I$2013,BI157)&gt;0,INDEX('Controle de reservas'!$K$14:$K$2013,BI157)&gt;INDEX('Controle de reservas'!$I$14:$I$2013,BI157)),CHAR(10)&amp;"DIVERGÊNCIA DE DATAS",""),IF(INDEX('Controle de reservas'!$L$14:$L$2013,BI157)="Em cobertura","COV",IF(INDEX('Controle de reservas'!$L$14:$L$2013,BI157)="Disponível","DISP",IF(INDEX('Controle de reservas'!$L$14:$L$2013,BI157)="Não utilizado","NU",IF(INDEX('Controle de reservas'!$L$14:$L$2013,BI157)="Folga","F",IF(INDEX('Controle de reservas'!$L$14:$L$2013,BI157)="Ocorrência","O",IF(INDEX('Controle de reservas'!$L$14:$L$2013,BI157)="Programado","PROG",IF(INDEX('Controle de reservas'!$L$14:$L$2013,BI157)="Disponível no posto","DP","SEM SITUAÇÃO")))))))&amp;IF(INDEX('Controle de reservas'!$M$14:$M$2013,BI157)&lt;&gt;"",CHAR(10)&amp;INDEX('Controle de reservas'!$M$14:$M$2013,BI157),IF(OR(INDEX('Controle de reservas'!$L$14:$L$2013,BI157)="Em cobertura",INDEX('Controle de reservas'!$L$14:$L$2013,BI157)="Programado"),CHAR(10)&amp;"SEM LOCAL",""))&amp;IF(INDEX('Controle de reservas'!$N$14:$N$2013,BI157)&lt;&gt;"",CHAR(10)&amp;"Subst.: "&amp;INDEX('Controle de reservas'!$N$14:$N$2013,BI157),"")&amp;IF(AND(ISNUMBER(INDEX('Controle de reservas'!$I$14:$I$2013,BI157)),INDEX('Controle de reservas'!$I$14:$I$2013,BI157)&gt;0,INDEX('Controle de reservas'!$K$14:$K$2013,BI157)&gt;INDEX('Controle de reservas'!$I$14:$I$2013,BI157)),CHAR(10)&amp;"DIVERGÊNCIA DE DATAS","")&amp;IF(INDEX('Controle de reservas'!$P$14:$P$2013,BI157)&lt;&gt;"OK"," !",""))))</f>
      </c>
      <c r="V157" s="17">
        <f ca="1">IF(OR($AQ157=0,V$9="",V$9&lt;$AS157,AND($AT157&lt;&gt;"",V$9&gt;$AT157)),"",IF(BJ157=0,"—",IF(INDEX('Controle de reservas'!$P$14:$P$2013,BJ157)="DUPLICIDADE NO DIA","CONFLITO"&amp;IF(INDEX('Controle de reservas'!$M$14:$M$2013,BJ157)&lt;&gt;"",CHAR(10)&amp;INDEX('Controle de reservas'!$M$14:$M$2013,BJ157),"")&amp;IF(INDEX('Controle de reservas'!$N$14:$N$2013,BJ157)&lt;&gt;"",CHAR(10)&amp;"Subst.: "&amp;INDEX('Controle de reservas'!$N$14:$N$2013,BJ157),"")&amp;IF(AND(ISNUMBER(INDEX('Controle de reservas'!$I$14:$I$2013,BJ157)),INDEX('Controle de reservas'!$I$14:$I$2013,BJ157)&gt;0,INDEX('Controle de reservas'!$K$14:$K$2013,BJ157)&gt;INDEX('Controle de reservas'!$I$14:$I$2013,BJ157)),CHAR(10)&amp;"DIVERGÊNCIA DE DATAS",""),IF(INDEX('Controle de reservas'!$L$14:$L$2013,BJ157)="Em cobertura","COV",IF(INDEX('Controle de reservas'!$L$14:$L$2013,BJ157)="Disponível","DISP",IF(INDEX('Controle de reservas'!$L$14:$L$2013,BJ157)="Não utilizado","NU",IF(INDEX('Controle de reservas'!$L$14:$L$2013,BJ157)="Folga","F",IF(INDEX('Controle de reservas'!$L$14:$L$2013,BJ157)="Ocorrência","O",IF(INDEX('Controle de reservas'!$L$14:$L$2013,BJ157)="Programado","PROG",IF(INDEX('Controle de reservas'!$L$14:$L$2013,BJ157)="Disponível no posto","DP","SEM SITUAÇÃO")))))))&amp;IF(INDEX('Controle de reservas'!$M$14:$M$2013,BJ157)&lt;&gt;"",CHAR(10)&amp;INDEX('Controle de reservas'!$M$14:$M$2013,BJ157),IF(OR(INDEX('Controle de reservas'!$L$14:$L$2013,BJ157)="Em cobertura",INDEX('Controle de reservas'!$L$14:$L$2013,BJ157)="Programado"),CHAR(10)&amp;"SEM LOCAL",""))&amp;IF(INDEX('Controle de reservas'!$N$14:$N$2013,BJ157)&lt;&gt;"",CHAR(10)&amp;"Subst.: "&amp;INDEX('Controle de reservas'!$N$14:$N$2013,BJ157),"")&amp;IF(AND(ISNUMBER(INDEX('Controle de reservas'!$I$14:$I$2013,BJ157)),INDEX('Controle de reservas'!$I$14:$I$2013,BJ157)&gt;0,INDEX('Controle de reservas'!$K$14:$K$2013,BJ157)&gt;INDEX('Controle de reservas'!$I$14:$I$2013,BJ157)),CHAR(10)&amp;"DIVERGÊNCIA DE DATAS","")&amp;IF(INDEX('Controle de reservas'!$P$14:$P$2013,BJ157)&lt;&gt;"OK"," !",""))))</f>
      </c>
      <c r="W157" s="17">
        <f ca="1">IF(OR($AQ157=0,W$9="",W$9&lt;$AS157,AND($AT157&lt;&gt;"",W$9&gt;$AT157)),"",IF(BK157=0,"—",IF(INDEX('Controle de reservas'!$P$14:$P$2013,BK157)="DUPLICIDADE NO DIA","CONFLITO"&amp;IF(INDEX('Controle de reservas'!$M$14:$M$2013,BK157)&lt;&gt;"",CHAR(10)&amp;INDEX('Controle de reservas'!$M$14:$M$2013,BK157),"")&amp;IF(INDEX('Controle de reservas'!$N$14:$N$2013,BK157)&lt;&gt;"",CHAR(10)&amp;"Subst.: "&amp;INDEX('Controle de reservas'!$N$14:$N$2013,BK157),"")&amp;IF(AND(ISNUMBER(INDEX('Controle de reservas'!$I$14:$I$2013,BK157)),INDEX('Controle de reservas'!$I$14:$I$2013,BK157)&gt;0,INDEX('Controle de reservas'!$K$14:$K$2013,BK157)&gt;INDEX('Controle de reservas'!$I$14:$I$2013,BK157)),CHAR(10)&amp;"DIVERGÊNCIA DE DATAS",""),IF(INDEX('Controle de reservas'!$L$14:$L$2013,BK157)="Em cobertura","COV",IF(INDEX('Controle de reservas'!$L$14:$L$2013,BK157)="Disponível","DISP",IF(INDEX('Controle de reservas'!$L$14:$L$2013,BK157)="Não utilizado","NU",IF(INDEX('Controle de reservas'!$L$14:$L$2013,BK157)="Folga","F",IF(INDEX('Controle de reservas'!$L$14:$L$2013,BK157)="Ocorrência","O",IF(INDEX('Controle de reservas'!$L$14:$L$2013,BK157)="Programado","PROG",IF(INDEX('Controle de reservas'!$L$14:$L$2013,BK157)="Disponível no posto","DP","SEM SITUAÇÃO")))))))&amp;IF(INDEX('Controle de reservas'!$M$14:$M$2013,BK157)&lt;&gt;"",CHAR(10)&amp;INDEX('Controle de reservas'!$M$14:$M$2013,BK157),IF(OR(INDEX('Controle de reservas'!$L$14:$L$2013,BK157)="Em cobertura",INDEX('Controle de reservas'!$L$14:$L$2013,BK157)="Programado"),CHAR(10)&amp;"SEM LOCAL",""))&amp;IF(INDEX('Controle de reservas'!$N$14:$N$2013,BK157)&lt;&gt;"",CHAR(10)&amp;"Subst.: "&amp;INDEX('Controle de reservas'!$N$14:$N$2013,BK157),"")&amp;IF(AND(ISNUMBER(INDEX('Controle de reservas'!$I$14:$I$2013,BK157)),INDEX('Controle de reservas'!$I$14:$I$2013,BK157)&gt;0,INDEX('Controle de reservas'!$K$14:$K$2013,BK157)&gt;INDEX('Controle de reservas'!$I$14:$I$2013,BK157)),CHAR(10)&amp;"DIVERGÊNCIA DE DATAS","")&amp;IF(INDEX('Controle de reservas'!$P$14:$P$2013,BK157)&lt;&gt;"OK"," !",""))))</f>
      </c>
      <c r="X157" s="17">
        <f ca="1">IF(OR($AQ157=0,X$9="",X$9&lt;$AS157,AND($AT157&lt;&gt;"",X$9&gt;$AT157)),"",IF(BL157=0,"—",IF(INDEX('Controle de reservas'!$P$14:$P$2013,BL157)="DUPLICIDADE NO DIA","CONFLITO"&amp;IF(INDEX('Controle de reservas'!$M$14:$M$2013,BL157)&lt;&gt;"",CHAR(10)&amp;INDEX('Controle de reservas'!$M$14:$M$2013,BL157),"")&amp;IF(INDEX('Controle de reservas'!$N$14:$N$2013,BL157)&lt;&gt;"",CHAR(10)&amp;"Subst.: "&amp;INDEX('Controle de reservas'!$N$14:$N$2013,BL157),"")&amp;IF(AND(ISNUMBER(INDEX('Controle de reservas'!$I$14:$I$2013,BL157)),INDEX('Controle de reservas'!$I$14:$I$2013,BL157)&gt;0,INDEX('Controle de reservas'!$K$14:$K$2013,BL157)&gt;INDEX('Controle de reservas'!$I$14:$I$2013,BL157)),CHAR(10)&amp;"DIVERGÊNCIA DE DATAS",""),IF(INDEX('Controle de reservas'!$L$14:$L$2013,BL157)="Em cobertura","COV",IF(INDEX('Controle de reservas'!$L$14:$L$2013,BL157)="Disponível","DISP",IF(INDEX('Controle de reservas'!$L$14:$L$2013,BL157)="Não utilizado","NU",IF(INDEX('Controle de reservas'!$L$14:$L$2013,BL157)="Folga","F",IF(INDEX('Controle de reservas'!$L$14:$L$2013,BL157)="Ocorrência","O",IF(INDEX('Controle de reservas'!$L$14:$L$2013,BL157)="Programado","PROG",IF(INDEX('Controle de reservas'!$L$14:$L$2013,BL157)="Disponível no posto","DP","SEM SITUAÇÃO")))))))&amp;IF(INDEX('Controle de reservas'!$M$14:$M$2013,BL157)&lt;&gt;"",CHAR(10)&amp;INDEX('Controle de reservas'!$M$14:$M$2013,BL157),IF(OR(INDEX('Controle de reservas'!$L$14:$L$2013,BL157)="Em cobertura",INDEX('Controle de reservas'!$L$14:$L$2013,BL157)="Programado"),CHAR(10)&amp;"SEM LOCAL",""))&amp;IF(INDEX('Controle de reservas'!$N$14:$N$2013,BL157)&lt;&gt;"",CHAR(10)&amp;"Subst.: "&amp;INDEX('Controle de reservas'!$N$14:$N$2013,BL157),"")&amp;IF(AND(ISNUMBER(INDEX('Controle de reservas'!$I$14:$I$2013,BL157)),INDEX('Controle de reservas'!$I$14:$I$2013,BL157)&gt;0,INDEX('Controle de reservas'!$K$14:$K$2013,BL157)&gt;INDEX('Controle de reservas'!$I$14:$I$2013,BL157)),CHAR(10)&amp;"DIVERGÊNCIA DE DATAS","")&amp;IF(INDEX('Controle de reservas'!$P$14:$P$2013,BL157)&lt;&gt;"OK"," !",""))))</f>
      </c>
      <c r="Y157" s="17">
        <f ca="1">IF(OR($AQ157=0,Y$9="",Y$9&lt;$AS157,AND($AT157&lt;&gt;"",Y$9&gt;$AT157)),"",IF(BM157=0,"—",IF(INDEX('Controle de reservas'!$P$14:$P$2013,BM157)="DUPLICIDADE NO DIA","CONFLITO"&amp;IF(INDEX('Controle de reservas'!$M$14:$M$2013,BM157)&lt;&gt;"",CHAR(10)&amp;INDEX('Controle de reservas'!$M$14:$M$2013,BM157),"")&amp;IF(INDEX('Controle de reservas'!$N$14:$N$2013,BM157)&lt;&gt;"",CHAR(10)&amp;"Subst.: "&amp;INDEX('Controle de reservas'!$N$14:$N$2013,BM157),"")&amp;IF(AND(ISNUMBER(INDEX('Controle de reservas'!$I$14:$I$2013,BM157)),INDEX('Controle de reservas'!$I$14:$I$2013,BM157)&gt;0,INDEX('Controle de reservas'!$K$14:$K$2013,BM157)&gt;INDEX('Controle de reservas'!$I$14:$I$2013,BM157)),CHAR(10)&amp;"DIVERGÊNCIA DE DATAS",""),IF(INDEX('Controle de reservas'!$L$14:$L$2013,BM157)="Em cobertura","COV",IF(INDEX('Controle de reservas'!$L$14:$L$2013,BM157)="Disponível","DISP",IF(INDEX('Controle de reservas'!$L$14:$L$2013,BM157)="Não utilizado","NU",IF(INDEX('Controle de reservas'!$L$14:$L$2013,BM157)="Folga","F",IF(INDEX('Controle de reservas'!$L$14:$L$2013,BM157)="Ocorrência","O",IF(INDEX('Controle de reservas'!$L$14:$L$2013,BM157)="Programado","PROG",IF(INDEX('Controle de reservas'!$L$14:$L$2013,BM157)="Disponível no posto","DP","SEM SITUAÇÃO")))))))&amp;IF(INDEX('Controle de reservas'!$M$14:$M$2013,BM157)&lt;&gt;"",CHAR(10)&amp;INDEX('Controle de reservas'!$M$14:$M$2013,BM157),IF(OR(INDEX('Controle de reservas'!$L$14:$L$2013,BM157)="Em cobertura",INDEX('Controle de reservas'!$L$14:$L$2013,BM157)="Programado"),CHAR(10)&amp;"SEM LOCAL",""))&amp;IF(INDEX('Controle de reservas'!$N$14:$N$2013,BM157)&lt;&gt;"",CHAR(10)&amp;"Subst.: "&amp;INDEX('Controle de reservas'!$N$14:$N$2013,BM157),"")&amp;IF(AND(ISNUMBER(INDEX('Controle de reservas'!$I$14:$I$2013,BM157)),INDEX('Controle de reservas'!$I$14:$I$2013,BM157)&gt;0,INDEX('Controle de reservas'!$K$14:$K$2013,BM157)&gt;INDEX('Controle de reservas'!$I$14:$I$2013,BM157)),CHAR(10)&amp;"DIVERGÊNCIA DE DATAS","")&amp;IF(INDEX('Controle de reservas'!$P$14:$P$2013,BM157)&lt;&gt;"OK"," !",""))))</f>
      </c>
      <c r="Z157" s="17">
        <f ca="1">IF(OR($AQ157=0,Z$9="",Z$9&lt;$AS157,AND($AT157&lt;&gt;"",Z$9&gt;$AT157)),"",IF(BN157=0,"—",IF(INDEX('Controle de reservas'!$P$14:$P$2013,BN157)="DUPLICIDADE NO DIA","CONFLITO"&amp;IF(INDEX('Controle de reservas'!$M$14:$M$2013,BN157)&lt;&gt;"",CHAR(10)&amp;INDEX('Controle de reservas'!$M$14:$M$2013,BN157),"")&amp;IF(INDEX('Controle de reservas'!$N$14:$N$2013,BN157)&lt;&gt;"",CHAR(10)&amp;"Subst.: "&amp;INDEX('Controle de reservas'!$N$14:$N$2013,BN157),"")&amp;IF(AND(ISNUMBER(INDEX('Controle de reservas'!$I$14:$I$2013,BN157)),INDEX('Controle de reservas'!$I$14:$I$2013,BN157)&gt;0,INDEX('Controle de reservas'!$K$14:$K$2013,BN157)&gt;INDEX('Controle de reservas'!$I$14:$I$2013,BN157)),CHAR(10)&amp;"DIVERGÊNCIA DE DATAS",""),IF(INDEX('Controle de reservas'!$L$14:$L$2013,BN157)="Em cobertura","COV",IF(INDEX('Controle de reservas'!$L$14:$L$2013,BN157)="Disponível","DISP",IF(INDEX('Controle de reservas'!$L$14:$L$2013,BN157)="Não utilizado","NU",IF(INDEX('Controle de reservas'!$L$14:$L$2013,BN157)="Folga","F",IF(INDEX('Controle de reservas'!$L$14:$L$2013,BN157)="Ocorrência","O",IF(INDEX('Controle de reservas'!$L$14:$L$2013,BN157)="Programado","PROG",IF(INDEX('Controle de reservas'!$L$14:$L$2013,BN157)="Disponível no posto","DP","SEM SITUAÇÃO")))))))&amp;IF(INDEX('Controle de reservas'!$M$14:$M$2013,BN157)&lt;&gt;"",CHAR(10)&amp;INDEX('Controle de reservas'!$M$14:$M$2013,BN157),IF(OR(INDEX('Controle de reservas'!$L$14:$L$2013,BN157)="Em cobertura",INDEX('Controle de reservas'!$L$14:$L$2013,BN157)="Programado"),CHAR(10)&amp;"SEM LOCAL",""))&amp;IF(INDEX('Controle de reservas'!$N$14:$N$2013,BN157)&lt;&gt;"",CHAR(10)&amp;"Subst.: "&amp;INDEX('Controle de reservas'!$N$14:$N$2013,BN157),"")&amp;IF(AND(ISNUMBER(INDEX('Controle de reservas'!$I$14:$I$2013,BN157)),INDEX('Controle de reservas'!$I$14:$I$2013,BN157)&gt;0,INDEX('Controle de reservas'!$K$14:$K$2013,BN157)&gt;INDEX('Controle de reservas'!$I$14:$I$2013,BN157)),CHAR(10)&amp;"DIVERGÊNCIA DE DATAS","")&amp;IF(INDEX('Controle de reservas'!$P$14:$P$2013,BN157)&lt;&gt;"OK"," !",""))))</f>
      </c>
      <c r="AA157" s="17">
        <f ca="1">IF(OR($AQ157=0,AA$9="",AA$9&lt;$AS157,AND($AT157&lt;&gt;"",AA$9&gt;$AT157)),"",IF(BO157=0,"—",IF(INDEX('Controle de reservas'!$P$14:$P$2013,BO157)="DUPLICIDADE NO DIA","CONFLITO"&amp;IF(INDEX('Controle de reservas'!$M$14:$M$2013,BO157)&lt;&gt;"",CHAR(10)&amp;INDEX('Controle de reservas'!$M$14:$M$2013,BO157),"")&amp;IF(INDEX('Controle de reservas'!$N$14:$N$2013,BO157)&lt;&gt;"",CHAR(10)&amp;"Subst.: "&amp;INDEX('Controle de reservas'!$N$14:$N$2013,BO157),"")&amp;IF(AND(ISNUMBER(INDEX('Controle de reservas'!$I$14:$I$2013,BO157)),INDEX('Controle de reservas'!$I$14:$I$2013,BO157)&gt;0,INDEX('Controle de reservas'!$K$14:$K$2013,BO157)&gt;INDEX('Controle de reservas'!$I$14:$I$2013,BO157)),CHAR(10)&amp;"DIVERGÊNCIA DE DATAS",""),IF(INDEX('Controle de reservas'!$L$14:$L$2013,BO157)="Em cobertura","COV",IF(INDEX('Controle de reservas'!$L$14:$L$2013,BO157)="Disponível","DISP",IF(INDEX('Controle de reservas'!$L$14:$L$2013,BO157)="Não utilizado","NU",IF(INDEX('Controle de reservas'!$L$14:$L$2013,BO157)="Folga","F",IF(INDEX('Controle de reservas'!$L$14:$L$2013,BO157)="Ocorrência","O",IF(INDEX('Controle de reservas'!$L$14:$L$2013,BO157)="Programado","PROG",IF(INDEX('Controle de reservas'!$L$14:$L$2013,BO157)="Disponível no posto","DP","SEM SITUAÇÃO")))))))&amp;IF(INDEX('Controle de reservas'!$M$14:$M$2013,BO157)&lt;&gt;"",CHAR(10)&amp;INDEX('Controle de reservas'!$M$14:$M$2013,BO157),IF(OR(INDEX('Controle de reservas'!$L$14:$L$2013,BO157)="Em cobertura",INDEX('Controle de reservas'!$L$14:$L$2013,BO157)="Programado"),CHAR(10)&amp;"SEM LOCAL",""))&amp;IF(INDEX('Controle de reservas'!$N$14:$N$2013,BO157)&lt;&gt;"",CHAR(10)&amp;"Subst.: "&amp;INDEX('Controle de reservas'!$N$14:$N$2013,BO157),"")&amp;IF(AND(ISNUMBER(INDEX('Controle de reservas'!$I$14:$I$2013,BO157)),INDEX('Controle de reservas'!$I$14:$I$2013,BO157)&gt;0,INDEX('Controle de reservas'!$K$14:$K$2013,BO157)&gt;INDEX('Controle de reservas'!$I$14:$I$2013,BO157)),CHAR(10)&amp;"DIVERGÊNCIA DE DATAS","")&amp;IF(INDEX('Controle de reservas'!$P$14:$P$2013,BO157)&lt;&gt;"OK"," !",""))))</f>
      </c>
      <c r="AB157" s="17">
        <f ca="1">IF(OR($AQ157=0,AB$9="",AB$9&lt;$AS157,AND($AT157&lt;&gt;"",AB$9&gt;$AT157)),"",IF(BP157=0,"—",IF(INDEX('Controle de reservas'!$P$14:$P$2013,BP157)="DUPLICIDADE NO DIA","CONFLITO"&amp;IF(INDEX('Controle de reservas'!$M$14:$M$2013,BP157)&lt;&gt;"",CHAR(10)&amp;INDEX('Controle de reservas'!$M$14:$M$2013,BP157),"")&amp;IF(INDEX('Controle de reservas'!$N$14:$N$2013,BP157)&lt;&gt;"",CHAR(10)&amp;"Subst.: "&amp;INDEX('Controle de reservas'!$N$14:$N$2013,BP157),"")&amp;IF(AND(ISNUMBER(INDEX('Controle de reservas'!$I$14:$I$2013,BP157)),INDEX('Controle de reservas'!$I$14:$I$2013,BP157)&gt;0,INDEX('Controle de reservas'!$K$14:$K$2013,BP157)&gt;INDEX('Controle de reservas'!$I$14:$I$2013,BP157)),CHAR(10)&amp;"DIVERGÊNCIA DE DATAS",""),IF(INDEX('Controle de reservas'!$L$14:$L$2013,BP157)="Em cobertura","COV",IF(INDEX('Controle de reservas'!$L$14:$L$2013,BP157)="Disponível","DISP",IF(INDEX('Controle de reservas'!$L$14:$L$2013,BP157)="Não utilizado","NU",IF(INDEX('Controle de reservas'!$L$14:$L$2013,BP157)="Folga","F",IF(INDEX('Controle de reservas'!$L$14:$L$2013,BP157)="Ocorrência","O",IF(INDEX('Controle de reservas'!$L$14:$L$2013,BP157)="Programado","PROG",IF(INDEX('Controle de reservas'!$L$14:$L$2013,BP157)="Disponível no posto","DP","SEM SITUAÇÃO")))))))&amp;IF(INDEX('Controle de reservas'!$M$14:$M$2013,BP157)&lt;&gt;"",CHAR(10)&amp;INDEX('Controle de reservas'!$M$14:$M$2013,BP157),IF(OR(INDEX('Controle de reservas'!$L$14:$L$2013,BP157)="Em cobertura",INDEX('Controle de reservas'!$L$14:$L$2013,BP157)="Programado"),CHAR(10)&amp;"SEM LOCAL",""))&amp;IF(INDEX('Controle de reservas'!$N$14:$N$2013,BP157)&lt;&gt;"",CHAR(10)&amp;"Subst.: "&amp;INDEX('Controle de reservas'!$N$14:$N$2013,BP157),"")&amp;IF(AND(ISNUMBER(INDEX('Controle de reservas'!$I$14:$I$2013,BP157)),INDEX('Controle de reservas'!$I$14:$I$2013,BP157)&gt;0,INDEX('Controle de reservas'!$K$14:$K$2013,BP157)&gt;INDEX('Controle de reservas'!$I$14:$I$2013,BP157)),CHAR(10)&amp;"DIVERGÊNCIA DE DATAS","")&amp;IF(INDEX('Controle de reservas'!$P$14:$P$2013,BP157)&lt;&gt;"OK"," !",""))))</f>
      </c>
      <c r="AC157" s="17">
        <f ca="1">IF(OR($AQ157=0,AC$9="",AC$9&lt;$AS157,AND($AT157&lt;&gt;"",AC$9&gt;$AT157)),"",IF(BQ157=0,"—",IF(INDEX('Controle de reservas'!$P$14:$P$2013,BQ157)="DUPLICIDADE NO DIA","CONFLITO"&amp;IF(INDEX('Controle de reservas'!$M$14:$M$2013,BQ157)&lt;&gt;"",CHAR(10)&amp;INDEX('Controle de reservas'!$M$14:$M$2013,BQ157),"")&amp;IF(INDEX('Controle de reservas'!$N$14:$N$2013,BQ157)&lt;&gt;"",CHAR(10)&amp;"Subst.: "&amp;INDEX('Controle de reservas'!$N$14:$N$2013,BQ157),"")&amp;IF(AND(ISNUMBER(INDEX('Controle de reservas'!$I$14:$I$2013,BQ157)),INDEX('Controle de reservas'!$I$14:$I$2013,BQ157)&gt;0,INDEX('Controle de reservas'!$K$14:$K$2013,BQ157)&gt;INDEX('Controle de reservas'!$I$14:$I$2013,BQ157)),CHAR(10)&amp;"DIVERGÊNCIA DE DATAS",""),IF(INDEX('Controle de reservas'!$L$14:$L$2013,BQ157)="Em cobertura","COV",IF(INDEX('Controle de reservas'!$L$14:$L$2013,BQ157)="Disponível","DISP",IF(INDEX('Controle de reservas'!$L$14:$L$2013,BQ157)="Não utilizado","NU",IF(INDEX('Controle de reservas'!$L$14:$L$2013,BQ157)="Folga","F",IF(INDEX('Controle de reservas'!$L$14:$L$2013,BQ157)="Ocorrência","O",IF(INDEX('Controle de reservas'!$L$14:$L$2013,BQ157)="Programado","PROG",IF(INDEX('Controle de reservas'!$L$14:$L$2013,BQ157)="Disponível no posto","DP","SEM SITUAÇÃO")))))))&amp;IF(INDEX('Controle de reservas'!$M$14:$M$2013,BQ157)&lt;&gt;"",CHAR(10)&amp;INDEX('Controle de reservas'!$M$14:$M$2013,BQ157),IF(OR(INDEX('Controle de reservas'!$L$14:$L$2013,BQ157)="Em cobertura",INDEX('Controle de reservas'!$L$14:$L$2013,BQ157)="Programado"),CHAR(10)&amp;"SEM LOCAL",""))&amp;IF(INDEX('Controle de reservas'!$N$14:$N$2013,BQ157)&lt;&gt;"",CHAR(10)&amp;"Subst.: "&amp;INDEX('Controle de reservas'!$N$14:$N$2013,BQ157),"")&amp;IF(AND(ISNUMBER(INDEX('Controle de reservas'!$I$14:$I$2013,BQ157)),INDEX('Controle de reservas'!$I$14:$I$2013,BQ157)&gt;0,INDEX('Controle de reservas'!$K$14:$K$2013,BQ157)&gt;INDEX('Controle de reservas'!$I$14:$I$2013,BQ157)),CHAR(10)&amp;"DIVERGÊNCIA DE DATAS","")&amp;IF(INDEX('Controle de reservas'!$P$14:$P$2013,BQ157)&lt;&gt;"OK"," !",""))))</f>
      </c>
      <c r="AD157" s="17">
        <f ca="1">IF(OR($AQ157=0,AD$9="",AD$9&lt;$AS157,AND($AT157&lt;&gt;"",AD$9&gt;$AT157)),"",IF(BR157=0,"—",IF(INDEX('Controle de reservas'!$P$14:$P$2013,BR157)="DUPLICIDADE NO DIA","CONFLITO"&amp;IF(INDEX('Controle de reservas'!$M$14:$M$2013,BR157)&lt;&gt;"",CHAR(10)&amp;INDEX('Controle de reservas'!$M$14:$M$2013,BR157),"")&amp;IF(INDEX('Controle de reservas'!$N$14:$N$2013,BR157)&lt;&gt;"",CHAR(10)&amp;"Subst.: "&amp;INDEX('Controle de reservas'!$N$14:$N$2013,BR157),"")&amp;IF(AND(ISNUMBER(INDEX('Controle de reservas'!$I$14:$I$2013,BR157)),INDEX('Controle de reservas'!$I$14:$I$2013,BR157)&gt;0,INDEX('Controle de reservas'!$K$14:$K$2013,BR157)&gt;INDEX('Controle de reservas'!$I$14:$I$2013,BR157)),CHAR(10)&amp;"DIVERGÊNCIA DE DATAS",""),IF(INDEX('Controle de reservas'!$L$14:$L$2013,BR157)="Em cobertura","COV",IF(INDEX('Controle de reservas'!$L$14:$L$2013,BR157)="Disponível","DISP",IF(INDEX('Controle de reservas'!$L$14:$L$2013,BR157)="Não utilizado","NU",IF(INDEX('Controle de reservas'!$L$14:$L$2013,BR157)="Folga","F",IF(INDEX('Controle de reservas'!$L$14:$L$2013,BR157)="Ocorrência","O",IF(INDEX('Controle de reservas'!$L$14:$L$2013,BR157)="Programado","PROG",IF(INDEX('Controle de reservas'!$L$14:$L$2013,BR157)="Disponível no posto","DP","SEM SITUAÇÃO")))))))&amp;IF(INDEX('Controle de reservas'!$M$14:$M$2013,BR157)&lt;&gt;"",CHAR(10)&amp;INDEX('Controle de reservas'!$M$14:$M$2013,BR157),IF(OR(INDEX('Controle de reservas'!$L$14:$L$2013,BR157)="Em cobertura",INDEX('Controle de reservas'!$L$14:$L$2013,BR157)="Programado"),CHAR(10)&amp;"SEM LOCAL",""))&amp;IF(INDEX('Controle de reservas'!$N$14:$N$2013,BR157)&lt;&gt;"",CHAR(10)&amp;"Subst.: "&amp;INDEX('Controle de reservas'!$N$14:$N$2013,BR157),"")&amp;IF(AND(ISNUMBER(INDEX('Controle de reservas'!$I$14:$I$2013,BR157)),INDEX('Controle de reservas'!$I$14:$I$2013,BR157)&gt;0,INDEX('Controle de reservas'!$K$14:$K$2013,BR157)&gt;INDEX('Controle de reservas'!$I$14:$I$2013,BR157)),CHAR(10)&amp;"DIVERGÊNCIA DE DATAS","")&amp;IF(INDEX('Controle de reservas'!$P$14:$P$2013,BR157)&lt;&gt;"OK"," !",""))))</f>
      </c>
      <c r="AE157" s="17">
        <f ca="1">IF(OR($AQ157=0,AE$9="",AE$9&lt;$AS157,AND($AT157&lt;&gt;"",AE$9&gt;$AT157)),"",IF(BS157=0,"—",IF(INDEX('Controle de reservas'!$P$14:$P$2013,BS157)="DUPLICIDADE NO DIA","CONFLITO"&amp;IF(INDEX('Controle de reservas'!$M$14:$M$2013,BS157)&lt;&gt;"",CHAR(10)&amp;INDEX('Controle de reservas'!$M$14:$M$2013,BS157),"")&amp;IF(INDEX('Controle de reservas'!$N$14:$N$2013,BS157)&lt;&gt;"",CHAR(10)&amp;"Subst.: "&amp;INDEX('Controle de reservas'!$N$14:$N$2013,BS157),"")&amp;IF(AND(ISNUMBER(INDEX('Controle de reservas'!$I$14:$I$2013,BS157)),INDEX('Controle de reservas'!$I$14:$I$2013,BS157)&gt;0,INDEX('Controle de reservas'!$K$14:$K$2013,BS157)&gt;INDEX('Controle de reservas'!$I$14:$I$2013,BS157)),CHAR(10)&amp;"DIVERGÊNCIA DE DATAS",""),IF(INDEX('Controle de reservas'!$L$14:$L$2013,BS157)="Em cobertura","COV",IF(INDEX('Controle de reservas'!$L$14:$L$2013,BS157)="Disponível","DISP",IF(INDEX('Controle de reservas'!$L$14:$L$2013,BS157)="Não utilizado","NU",IF(INDEX('Controle de reservas'!$L$14:$L$2013,BS157)="Folga","F",IF(INDEX('Controle de reservas'!$L$14:$L$2013,BS157)="Ocorrência","O",IF(INDEX('Controle de reservas'!$L$14:$L$2013,BS157)="Programado","PROG",IF(INDEX('Controle de reservas'!$L$14:$L$2013,BS157)="Disponível no posto","DP","SEM SITUAÇÃO")))))))&amp;IF(INDEX('Controle de reservas'!$M$14:$M$2013,BS157)&lt;&gt;"",CHAR(10)&amp;INDEX('Controle de reservas'!$M$14:$M$2013,BS157),IF(OR(INDEX('Controle de reservas'!$L$14:$L$2013,BS157)="Em cobertura",INDEX('Controle de reservas'!$L$14:$L$2013,BS157)="Programado"),CHAR(10)&amp;"SEM LOCAL",""))&amp;IF(INDEX('Controle de reservas'!$N$14:$N$2013,BS157)&lt;&gt;"",CHAR(10)&amp;"Subst.: "&amp;INDEX('Controle de reservas'!$N$14:$N$2013,BS157),"")&amp;IF(AND(ISNUMBER(INDEX('Controle de reservas'!$I$14:$I$2013,BS157)),INDEX('Controle de reservas'!$I$14:$I$2013,BS157)&gt;0,INDEX('Controle de reservas'!$K$14:$K$2013,BS157)&gt;INDEX('Controle de reservas'!$I$14:$I$2013,BS157)),CHAR(10)&amp;"DIVERGÊNCIA DE DATAS","")&amp;IF(INDEX('Controle de reservas'!$P$14:$P$2013,BS157)&lt;&gt;"OK"," !",""))))</f>
      </c>
      <c r="AF157" s="17">
        <f ca="1">IF(OR($AQ157=0,AF$9="",AF$9&lt;$AS157,AND($AT157&lt;&gt;"",AF$9&gt;$AT157)),"",IF(BT157=0,"—",IF(INDEX('Controle de reservas'!$P$14:$P$2013,BT157)="DUPLICIDADE NO DIA","CONFLITO"&amp;IF(INDEX('Controle de reservas'!$M$14:$M$2013,BT157)&lt;&gt;"",CHAR(10)&amp;INDEX('Controle de reservas'!$M$14:$M$2013,BT157),"")&amp;IF(INDEX('Controle de reservas'!$N$14:$N$2013,BT157)&lt;&gt;"",CHAR(10)&amp;"Subst.: "&amp;INDEX('Controle de reservas'!$N$14:$N$2013,BT157),"")&amp;IF(AND(ISNUMBER(INDEX('Controle de reservas'!$I$14:$I$2013,BT157)),INDEX('Controle de reservas'!$I$14:$I$2013,BT157)&gt;0,INDEX('Controle de reservas'!$K$14:$K$2013,BT157)&gt;INDEX('Controle de reservas'!$I$14:$I$2013,BT157)),CHAR(10)&amp;"DIVERGÊNCIA DE DATAS",""),IF(INDEX('Controle de reservas'!$L$14:$L$2013,BT157)="Em cobertura","COV",IF(INDEX('Controle de reservas'!$L$14:$L$2013,BT157)="Disponível","DISP",IF(INDEX('Controle de reservas'!$L$14:$L$2013,BT157)="Não utilizado","NU",IF(INDEX('Controle de reservas'!$L$14:$L$2013,BT157)="Folga","F",IF(INDEX('Controle de reservas'!$L$14:$L$2013,BT157)="Ocorrência","O",IF(INDEX('Controle de reservas'!$L$14:$L$2013,BT157)="Programado","PROG",IF(INDEX('Controle de reservas'!$L$14:$L$2013,BT157)="Disponível no posto","DP","SEM SITUAÇÃO")))))))&amp;IF(INDEX('Controle de reservas'!$M$14:$M$2013,BT157)&lt;&gt;"",CHAR(10)&amp;INDEX('Controle de reservas'!$M$14:$M$2013,BT157),IF(OR(INDEX('Controle de reservas'!$L$14:$L$2013,BT157)="Em cobertura",INDEX('Controle de reservas'!$L$14:$L$2013,BT157)="Programado"),CHAR(10)&amp;"SEM LOCAL",""))&amp;IF(INDEX('Controle de reservas'!$N$14:$N$2013,BT157)&lt;&gt;"",CHAR(10)&amp;"Subst.: "&amp;INDEX('Controle de reservas'!$N$14:$N$2013,BT157),"")&amp;IF(AND(ISNUMBER(INDEX('Controle de reservas'!$I$14:$I$2013,BT157)),INDEX('Controle de reservas'!$I$14:$I$2013,BT157)&gt;0,INDEX('Controle de reservas'!$K$14:$K$2013,BT157)&gt;INDEX('Controle de reservas'!$I$14:$I$2013,BT157)),CHAR(10)&amp;"DIVERGÊNCIA DE DATAS","")&amp;IF(INDEX('Controle de reservas'!$P$14:$P$2013,BT157)&lt;&gt;"OK"," !",""))))</f>
      </c>
      <c r="AG157" s="17">
        <f ca="1">IF(OR($AQ157=0,AG$9="",AG$9&lt;$AS157,AND($AT157&lt;&gt;"",AG$9&gt;$AT157)),"",IF(BU157=0,"—",IF(INDEX('Controle de reservas'!$P$14:$P$2013,BU157)="DUPLICIDADE NO DIA","CONFLITO"&amp;IF(INDEX('Controle de reservas'!$M$14:$M$2013,BU157)&lt;&gt;"",CHAR(10)&amp;INDEX('Controle de reservas'!$M$14:$M$2013,BU157),"")&amp;IF(INDEX('Controle de reservas'!$N$14:$N$2013,BU157)&lt;&gt;"",CHAR(10)&amp;"Subst.: "&amp;INDEX('Controle de reservas'!$N$14:$N$2013,BU157),"")&amp;IF(AND(ISNUMBER(INDEX('Controle de reservas'!$I$14:$I$2013,BU157)),INDEX('Controle de reservas'!$I$14:$I$2013,BU157)&gt;0,INDEX('Controle de reservas'!$K$14:$K$2013,BU157)&gt;INDEX('Controle de reservas'!$I$14:$I$2013,BU157)),CHAR(10)&amp;"DIVERGÊNCIA DE DATAS",""),IF(INDEX('Controle de reservas'!$L$14:$L$2013,BU157)="Em cobertura","COV",IF(INDEX('Controle de reservas'!$L$14:$L$2013,BU157)="Disponível","DISP",IF(INDEX('Controle de reservas'!$L$14:$L$2013,BU157)="Não utilizado","NU",IF(INDEX('Controle de reservas'!$L$14:$L$2013,BU157)="Folga","F",IF(INDEX('Controle de reservas'!$L$14:$L$2013,BU157)="Ocorrência","O",IF(INDEX('Controle de reservas'!$L$14:$L$2013,BU157)="Programado","PROG",IF(INDEX('Controle de reservas'!$L$14:$L$2013,BU157)="Disponível no posto","DP","SEM SITUAÇÃO")))))))&amp;IF(INDEX('Controle de reservas'!$M$14:$M$2013,BU157)&lt;&gt;"",CHAR(10)&amp;INDEX('Controle de reservas'!$M$14:$M$2013,BU157),IF(OR(INDEX('Controle de reservas'!$L$14:$L$2013,BU157)="Em cobertura",INDEX('Controle de reservas'!$L$14:$L$2013,BU157)="Programado"),CHAR(10)&amp;"SEM LOCAL",""))&amp;IF(INDEX('Controle de reservas'!$N$14:$N$2013,BU157)&lt;&gt;"",CHAR(10)&amp;"Subst.: "&amp;INDEX('Controle de reservas'!$N$14:$N$2013,BU157),"")&amp;IF(AND(ISNUMBER(INDEX('Controle de reservas'!$I$14:$I$2013,BU157)),INDEX('Controle de reservas'!$I$14:$I$2013,BU157)&gt;0,INDEX('Controle de reservas'!$K$14:$K$2013,BU157)&gt;INDEX('Controle de reservas'!$I$14:$I$2013,BU157)),CHAR(10)&amp;"DIVERGÊNCIA DE DATAS","")&amp;IF(INDEX('Controle de reservas'!$P$14:$P$2013,BU157)&lt;&gt;"OK"," !",""))))</f>
      </c>
      <c r="AH157" s="17">
        <f ca="1">IF(OR($AQ157=0,AH$9="",AH$9&lt;$AS157,AND($AT157&lt;&gt;"",AH$9&gt;$AT157)),"",IF(BV157=0,"—",IF(INDEX('Controle de reservas'!$P$14:$P$2013,BV157)="DUPLICIDADE NO DIA","CONFLITO"&amp;IF(INDEX('Controle de reservas'!$M$14:$M$2013,BV157)&lt;&gt;"",CHAR(10)&amp;INDEX('Controle de reservas'!$M$14:$M$2013,BV157),"")&amp;IF(INDEX('Controle de reservas'!$N$14:$N$2013,BV157)&lt;&gt;"",CHAR(10)&amp;"Subst.: "&amp;INDEX('Controle de reservas'!$N$14:$N$2013,BV157),"")&amp;IF(AND(ISNUMBER(INDEX('Controle de reservas'!$I$14:$I$2013,BV157)),INDEX('Controle de reservas'!$I$14:$I$2013,BV157)&gt;0,INDEX('Controle de reservas'!$K$14:$K$2013,BV157)&gt;INDEX('Controle de reservas'!$I$14:$I$2013,BV157)),CHAR(10)&amp;"DIVERGÊNCIA DE DATAS",""),IF(INDEX('Controle de reservas'!$L$14:$L$2013,BV157)="Em cobertura","COV",IF(INDEX('Controle de reservas'!$L$14:$L$2013,BV157)="Disponível","DISP",IF(INDEX('Controle de reservas'!$L$14:$L$2013,BV157)="Não utilizado","NU",IF(INDEX('Controle de reservas'!$L$14:$L$2013,BV157)="Folga","F",IF(INDEX('Controle de reservas'!$L$14:$L$2013,BV157)="Ocorrência","O",IF(INDEX('Controle de reservas'!$L$14:$L$2013,BV157)="Programado","PROG",IF(INDEX('Controle de reservas'!$L$14:$L$2013,BV157)="Disponível no posto","DP","SEM SITUAÇÃO")))))))&amp;IF(INDEX('Controle de reservas'!$M$14:$M$2013,BV157)&lt;&gt;"",CHAR(10)&amp;INDEX('Controle de reservas'!$M$14:$M$2013,BV157),IF(OR(INDEX('Controle de reservas'!$L$14:$L$2013,BV157)="Em cobertura",INDEX('Controle de reservas'!$L$14:$L$2013,BV157)="Programado"),CHAR(10)&amp;"SEM LOCAL",""))&amp;IF(INDEX('Controle de reservas'!$N$14:$N$2013,BV157)&lt;&gt;"",CHAR(10)&amp;"Subst.: "&amp;INDEX('Controle de reservas'!$N$14:$N$2013,BV157),"")&amp;IF(AND(ISNUMBER(INDEX('Controle de reservas'!$I$14:$I$2013,BV157)),INDEX('Controle de reservas'!$I$14:$I$2013,BV157)&gt;0,INDEX('Controle de reservas'!$K$14:$K$2013,BV157)&gt;INDEX('Controle de reservas'!$I$14:$I$2013,BV157)),CHAR(10)&amp;"DIVERGÊNCIA DE DATAS","")&amp;IF(INDEX('Controle de reservas'!$P$14:$P$2013,BV157)&lt;&gt;"OK"," !",""))))</f>
      </c>
      <c r="AI157" s="17">
        <f ca="1">IF(OR($AQ157=0,AI$9="",AI$9&lt;$AS157,AND($AT157&lt;&gt;"",AI$9&gt;$AT157)),"",IF(BW157=0,"—",IF(INDEX('Controle de reservas'!$P$14:$P$2013,BW157)="DUPLICIDADE NO DIA","CONFLITO"&amp;IF(INDEX('Controle de reservas'!$M$14:$M$2013,BW157)&lt;&gt;"",CHAR(10)&amp;INDEX('Controle de reservas'!$M$14:$M$2013,BW157),"")&amp;IF(INDEX('Controle de reservas'!$N$14:$N$2013,BW157)&lt;&gt;"",CHAR(10)&amp;"Subst.: "&amp;INDEX('Controle de reservas'!$N$14:$N$2013,BW157),"")&amp;IF(AND(ISNUMBER(INDEX('Controle de reservas'!$I$14:$I$2013,BW157)),INDEX('Controle de reservas'!$I$14:$I$2013,BW157)&gt;0,INDEX('Controle de reservas'!$K$14:$K$2013,BW157)&gt;INDEX('Controle de reservas'!$I$14:$I$2013,BW157)),CHAR(10)&amp;"DIVERGÊNCIA DE DATAS",""),IF(INDEX('Controle de reservas'!$L$14:$L$2013,BW157)="Em cobertura","COV",IF(INDEX('Controle de reservas'!$L$14:$L$2013,BW157)="Disponível","DISP",IF(INDEX('Controle de reservas'!$L$14:$L$2013,BW157)="Não utilizado","NU",IF(INDEX('Controle de reservas'!$L$14:$L$2013,BW157)="Folga","F",IF(INDEX('Controle de reservas'!$L$14:$L$2013,BW157)="Ocorrência","O",IF(INDEX('Controle de reservas'!$L$14:$L$2013,BW157)="Programado","PROG",IF(INDEX('Controle de reservas'!$L$14:$L$2013,BW157)="Disponível no posto","DP","SEM SITUAÇÃO")))))))&amp;IF(INDEX('Controle de reservas'!$M$14:$M$2013,BW157)&lt;&gt;"",CHAR(10)&amp;INDEX('Controle de reservas'!$M$14:$M$2013,BW157),IF(OR(INDEX('Controle de reservas'!$L$14:$L$2013,BW157)="Em cobertura",INDEX('Controle de reservas'!$L$14:$L$2013,BW157)="Programado"),CHAR(10)&amp;"SEM LOCAL",""))&amp;IF(INDEX('Controle de reservas'!$N$14:$N$2013,BW157)&lt;&gt;"",CHAR(10)&amp;"Subst.: "&amp;INDEX('Controle de reservas'!$N$14:$N$2013,BW157),"")&amp;IF(AND(ISNUMBER(INDEX('Controle de reservas'!$I$14:$I$2013,BW157)),INDEX('Controle de reservas'!$I$14:$I$2013,BW157)&gt;0,INDEX('Controle de reservas'!$K$14:$K$2013,BW157)&gt;INDEX('Controle de reservas'!$I$14:$I$2013,BW157)),CHAR(10)&amp;"DIVERGÊNCIA DE DATAS","")&amp;IF(INDEX('Controle de reservas'!$P$14:$P$2013,BW157)&lt;&gt;"OK"," !",""))))</f>
      </c>
      <c r="AJ157" s="17">
        <f ca="1">IF(OR($AQ157=0,AJ$9="",AJ$9&lt;$AS157,AND($AT157&lt;&gt;"",AJ$9&gt;$AT157)),"",IF(BX157=0,"—",IF(INDEX('Controle de reservas'!$P$14:$P$2013,BX157)="DUPLICIDADE NO DIA","CONFLITO"&amp;IF(INDEX('Controle de reservas'!$M$14:$M$2013,BX157)&lt;&gt;"",CHAR(10)&amp;INDEX('Controle de reservas'!$M$14:$M$2013,BX157),"")&amp;IF(INDEX('Controle de reservas'!$N$14:$N$2013,BX157)&lt;&gt;"",CHAR(10)&amp;"Subst.: "&amp;INDEX('Controle de reservas'!$N$14:$N$2013,BX157),"")&amp;IF(AND(ISNUMBER(INDEX('Controle de reservas'!$I$14:$I$2013,BX157)),INDEX('Controle de reservas'!$I$14:$I$2013,BX157)&gt;0,INDEX('Controle de reservas'!$K$14:$K$2013,BX157)&gt;INDEX('Controle de reservas'!$I$14:$I$2013,BX157)),CHAR(10)&amp;"DIVERGÊNCIA DE DATAS",""),IF(INDEX('Controle de reservas'!$L$14:$L$2013,BX157)="Em cobertura","COV",IF(INDEX('Controle de reservas'!$L$14:$L$2013,BX157)="Disponível","DISP",IF(INDEX('Controle de reservas'!$L$14:$L$2013,BX157)="Não utilizado","NU",IF(INDEX('Controle de reservas'!$L$14:$L$2013,BX157)="Folga","F",IF(INDEX('Controle de reservas'!$L$14:$L$2013,BX157)="Ocorrência","O",IF(INDEX('Controle de reservas'!$L$14:$L$2013,BX157)="Programado","PROG",IF(INDEX('Controle de reservas'!$L$14:$L$2013,BX157)="Disponível no posto","DP","SEM SITUAÇÃO")))))))&amp;IF(INDEX('Controle de reservas'!$M$14:$M$2013,BX157)&lt;&gt;"",CHAR(10)&amp;INDEX('Controle de reservas'!$M$14:$M$2013,BX157),IF(OR(INDEX('Controle de reservas'!$L$14:$L$2013,BX157)="Em cobertura",INDEX('Controle de reservas'!$L$14:$L$2013,BX157)="Programado"),CHAR(10)&amp;"SEM LOCAL",""))&amp;IF(INDEX('Controle de reservas'!$N$14:$N$2013,BX157)&lt;&gt;"",CHAR(10)&amp;"Subst.: "&amp;INDEX('Controle de reservas'!$N$14:$N$2013,BX157),"")&amp;IF(AND(ISNUMBER(INDEX('Controle de reservas'!$I$14:$I$2013,BX157)),INDEX('Controle de reservas'!$I$14:$I$2013,BX157)&gt;0,INDEX('Controle de reservas'!$K$14:$K$2013,BX157)&gt;INDEX('Controle de reservas'!$I$14:$I$2013,BX157)),CHAR(10)&amp;"DIVERGÊNCIA DE DATAS","")&amp;IF(INDEX('Controle de reservas'!$P$14:$P$2013,BX157)&lt;&gt;"OK"," !",""))))</f>
      </c>
      <c r="AK157" s="17">
        <f ca="1">IF(OR($AQ157=0,AK$9="",AK$9&lt;$AS157,AND($AT157&lt;&gt;"",AK$9&gt;$AT157)),"",IF(BY157=0,"—",IF(INDEX('Controle de reservas'!$P$14:$P$2013,BY157)="DUPLICIDADE NO DIA","CONFLITO"&amp;IF(INDEX('Controle de reservas'!$M$14:$M$2013,BY157)&lt;&gt;"",CHAR(10)&amp;INDEX('Controle de reservas'!$M$14:$M$2013,BY157),"")&amp;IF(INDEX('Controle de reservas'!$N$14:$N$2013,BY157)&lt;&gt;"",CHAR(10)&amp;"Subst.: "&amp;INDEX('Controle de reservas'!$N$14:$N$2013,BY157),"")&amp;IF(AND(ISNUMBER(INDEX('Controle de reservas'!$I$14:$I$2013,BY157)),INDEX('Controle de reservas'!$I$14:$I$2013,BY157)&gt;0,INDEX('Controle de reservas'!$K$14:$K$2013,BY157)&gt;INDEX('Controle de reservas'!$I$14:$I$2013,BY157)),CHAR(10)&amp;"DIVERGÊNCIA DE DATAS",""),IF(INDEX('Controle de reservas'!$L$14:$L$2013,BY157)="Em cobertura","COV",IF(INDEX('Controle de reservas'!$L$14:$L$2013,BY157)="Disponível","DISP",IF(INDEX('Controle de reservas'!$L$14:$L$2013,BY157)="Não utilizado","NU",IF(INDEX('Controle de reservas'!$L$14:$L$2013,BY157)="Folga","F",IF(INDEX('Controle de reservas'!$L$14:$L$2013,BY157)="Ocorrência","O",IF(INDEX('Controle de reservas'!$L$14:$L$2013,BY157)="Programado","PROG",IF(INDEX('Controle de reservas'!$L$14:$L$2013,BY157)="Disponível no posto","DP","SEM SITUAÇÃO")))))))&amp;IF(INDEX('Controle de reservas'!$M$14:$M$2013,BY157)&lt;&gt;"",CHAR(10)&amp;INDEX('Controle de reservas'!$M$14:$M$2013,BY157),IF(OR(INDEX('Controle de reservas'!$L$14:$L$2013,BY157)="Em cobertura",INDEX('Controle de reservas'!$L$14:$L$2013,BY157)="Programado"),CHAR(10)&amp;"SEM LOCAL",""))&amp;IF(INDEX('Controle de reservas'!$N$14:$N$2013,BY157)&lt;&gt;"",CHAR(10)&amp;"Subst.: "&amp;INDEX('Controle de reservas'!$N$14:$N$2013,BY157),"")&amp;IF(AND(ISNUMBER(INDEX('Controle de reservas'!$I$14:$I$2013,BY157)),INDEX('Controle de reservas'!$I$14:$I$2013,BY157)&gt;0,INDEX('Controle de reservas'!$K$14:$K$2013,BY157)&gt;INDEX('Controle de reservas'!$I$14:$I$2013,BY157)),CHAR(10)&amp;"DIVERGÊNCIA DE DATAS","")&amp;IF(INDEX('Controle de reservas'!$P$14:$P$2013,BY157)&lt;&gt;"OK"," !",""))))</f>
      </c>
      <c r="AL157" s="16">
        <f t="shared" ca="1" si="9"/>
      </c>
      <c r="AM157" s="16">
        <f t="shared" ca="1" si="10"/>
      </c>
      <c r="AN157" s="16">
        <f t="shared" ca="1" si="11"/>
      </c>
      <c r="AO157" s="16">
        <f t="shared" ca="1" si="12"/>
      </c>
      <c r="AP157" s="16">
        <f ca="1">IF($AQ157=0,"",INDEX('Controle de reservas'!$O$14:$O$2013,$AQ157))</f>
      </c>
      <c r="AQ157">
        <f ca="1">IFERROR(MATCH(ROW()-9,'Controle de reservas'!$S$14:$S$2013,0),0)</f>
      </c>
      <c r="AR157">
        <f ca="1">IF($AQ157=0,"",INDEX('Controle de reservas'!$Q$14:$Q$2013,$AQ157))</f>
      </c>
      <c r="AS157">
        <f ca="1">IF($AQ157=0,"",INDEX('Controle de reservas'!$H$14:$H$2013,$AQ157))</f>
      </c>
      <c r="AT157">
        <f ca="1">IF($AQ157=0,"",IF(INDEX('Controle de reservas'!$J$14:$J$2013,$AQ157)=0,"",INDEX('Controle de reservas'!$J$14:$J$2013,$AQ157)))</f>
      </c>
      <c r="AU157">
        <f ca="1">IF(OR($AQ157=0,G$9=""),0,IFERROR(MATCH($AR157&amp;"|"&amp;TEXT(G$9,"yyyymmdd"),'Controle de reservas'!$T$14:$T$2013,0),0))</f>
      </c>
      <c r="AV157">
        <f ca="1">IF(OR($AQ157=0,H$9=""),0,IFERROR(MATCH($AR157&amp;"|"&amp;TEXT(H$9,"yyyymmdd"),'Controle de reservas'!$T$14:$T$2013,0),0))</f>
      </c>
      <c r="AW157">
        <f ca="1">IF(OR($AQ157=0,I$9=""),0,IFERROR(MATCH($AR157&amp;"|"&amp;TEXT(I$9,"yyyymmdd"),'Controle de reservas'!$T$14:$T$2013,0),0))</f>
      </c>
      <c r="AX157">
        <f ca="1">IF(OR($AQ157=0,J$9=""),0,IFERROR(MATCH($AR157&amp;"|"&amp;TEXT(J$9,"yyyymmdd"),'Controle de reservas'!$T$14:$T$2013,0),0))</f>
      </c>
      <c r="AY157">
        <f ca="1">IF(OR($AQ157=0,K$9=""),0,IFERROR(MATCH($AR157&amp;"|"&amp;TEXT(K$9,"yyyymmdd"),'Controle de reservas'!$T$14:$T$2013,0),0))</f>
      </c>
      <c r="AZ157">
        <f ca="1">IF(OR($AQ157=0,L$9=""),0,IFERROR(MATCH($AR157&amp;"|"&amp;TEXT(L$9,"yyyymmdd"),'Controle de reservas'!$T$14:$T$2013,0),0))</f>
      </c>
      <c r="BA157">
        <f ca="1">IF(OR($AQ157=0,M$9=""),0,IFERROR(MATCH($AR157&amp;"|"&amp;TEXT(M$9,"yyyymmdd"),'Controle de reservas'!$T$14:$T$2013,0),0))</f>
      </c>
      <c r="BB157">
        <f ca="1">IF(OR($AQ157=0,N$9=""),0,IFERROR(MATCH($AR157&amp;"|"&amp;TEXT(N$9,"yyyymmdd"),'Controle de reservas'!$T$14:$T$2013,0),0))</f>
      </c>
      <c r="BC157">
        <f ca="1">IF(OR($AQ157=0,O$9=""),0,IFERROR(MATCH($AR157&amp;"|"&amp;TEXT(O$9,"yyyymmdd"),'Controle de reservas'!$T$14:$T$2013,0),0))</f>
      </c>
      <c r="BD157">
        <f ca="1">IF(OR($AQ157=0,P$9=""),0,IFERROR(MATCH($AR157&amp;"|"&amp;TEXT(P$9,"yyyymmdd"),'Controle de reservas'!$T$14:$T$2013,0),0))</f>
      </c>
      <c r="BE157">
        <f ca="1">IF(OR($AQ157=0,Q$9=""),0,IFERROR(MATCH($AR157&amp;"|"&amp;TEXT(Q$9,"yyyymmdd"),'Controle de reservas'!$T$14:$T$2013,0),0))</f>
      </c>
      <c r="BF157">
        <f ca="1">IF(OR($AQ157=0,R$9=""),0,IFERROR(MATCH($AR157&amp;"|"&amp;TEXT(R$9,"yyyymmdd"),'Controle de reservas'!$T$14:$T$2013,0),0))</f>
      </c>
      <c r="BG157">
        <f ca="1">IF(OR($AQ157=0,S$9=""),0,IFERROR(MATCH($AR157&amp;"|"&amp;TEXT(S$9,"yyyymmdd"),'Controle de reservas'!$T$14:$T$2013,0),0))</f>
      </c>
      <c r="BH157">
        <f ca="1">IF(OR($AQ157=0,T$9=""),0,IFERROR(MATCH($AR157&amp;"|"&amp;TEXT(T$9,"yyyymmdd"),'Controle de reservas'!$T$14:$T$2013,0),0))</f>
      </c>
      <c r="BI157">
        <f ca="1">IF(OR($AQ157=0,U$9=""),0,IFERROR(MATCH($AR157&amp;"|"&amp;TEXT(U$9,"yyyymmdd"),'Controle de reservas'!$T$14:$T$2013,0),0))</f>
      </c>
      <c r="BJ157">
        <f ca="1">IF(OR($AQ157=0,V$9=""),0,IFERROR(MATCH($AR157&amp;"|"&amp;TEXT(V$9,"yyyymmdd"),'Controle de reservas'!$T$14:$T$2013,0),0))</f>
      </c>
      <c r="BK157">
        <f ca="1">IF(OR($AQ157=0,W$9=""),0,IFERROR(MATCH($AR157&amp;"|"&amp;TEXT(W$9,"yyyymmdd"),'Controle de reservas'!$T$14:$T$2013,0),0))</f>
      </c>
      <c r="BL157">
        <f ca="1">IF(OR($AQ157=0,X$9=""),0,IFERROR(MATCH($AR157&amp;"|"&amp;TEXT(X$9,"yyyymmdd"),'Controle de reservas'!$T$14:$T$2013,0),0))</f>
      </c>
      <c r="BM157">
        <f ca="1">IF(OR($AQ157=0,Y$9=""),0,IFERROR(MATCH($AR157&amp;"|"&amp;TEXT(Y$9,"yyyymmdd"),'Controle de reservas'!$T$14:$T$2013,0),0))</f>
      </c>
      <c r="BN157">
        <f ca="1">IF(OR($AQ157=0,Z$9=""),0,IFERROR(MATCH($AR157&amp;"|"&amp;TEXT(Z$9,"yyyymmdd"),'Controle de reservas'!$T$14:$T$2013,0),0))</f>
      </c>
      <c r="BO157">
        <f ca="1">IF(OR($AQ157=0,AA$9=""),0,IFERROR(MATCH($AR157&amp;"|"&amp;TEXT(AA$9,"yyyymmdd"),'Controle de reservas'!$T$14:$T$2013,0),0))</f>
      </c>
      <c r="BP157">
        <f ca="1">IF(OR($AQ157=0,AB$9=""),0,IFERROR(MATCH($AR157&amp;"|"&amp;TEXT(AB$9,"yyyymmdd"),'Controle de reservas'!$T$14:$T$2013,0),0))</f>
      </c>
      <c r="BQ157">
        <f ca="1">IF(OR($AQ157=0,AC$9=""),0,IFERROR(MATCH($AR157&amp;"|"&amp;TEXT(AC$9,"yyyymmdd"),'Controle de reservas'!$T$14:$T$2013,0),0))</f>
      </c>
      <c r="BR157">
        <f ca="1">IF(OR($AQ157=0,AD$9=""),0,IFERROR(MATCH($AR157&amp;"|"&amp;TEXT(AD$9,"yyyymmdd"),'Controle de reservas'!$T$14:$T$2013,0),0))</f>
      </c>
      <c r="BS157">
        <f ca="1">IF(OR($AQ157=0,AE$9=""),0,IFERROR(MATCH($AR157&amp;"|"&amp;TEXT(AE$9,"yyyymmdd"),'Controle de reservas'!$T$14:$T$2013,0),0))</f>
      </c>
      <c r="BT157">
        <f ca="1">IF(OR($AQ157=0,AF$9=""),0,IFERROR(MATCH($AR157&amp;"|"&amp;TEXT(AF$9,"yyyymmdd"),'Controle de reservas'!$T$14:$T$2013,0),0))</f>
      </c>
      <c r="BU157">
        <f ca="1">IF(OR($AQ157=0,AG$9=""),0,IFERROR(MATCH($AR157&amp;"|"&amp;TEXT(AG$9,"yyyymmdd"),'Controle de reservas'!$T$14:$T$2013,0),0))</f>
      </c>
      <c r="BV157">
        <f ca="1">IF(OR($AQ157=0,AH$9=""),0,IFERROR(MATCH($AR157&amp;"|"&amp;TEXT(AH$9,"yyyymmdd"),'Controle de reservas'!$T$14:$T$2013,0),0))</f>
      </c>
      <c r="BW157">
        <f ca="1">IF(OR($AQ157=0,AI$9=""),0,IFERROR(MATCH($AR157&amp;"|"&amp;TEXT(AI$9,"yyyymmdd"),'Controle de reservas'!$T$14:$T$2013,0),0))</f>
      </c>
      <c r="BX157">
        <f ca="1">IF(OR($AQ157=0,AJ$9=""),0,IFERROR(MATCH($AR157&amp;"|"&amp;TEXT(AJ$9,"yyyymmdd"),'Controle de reservas'!$T$14:$T$2013,0),0))</f>
      </c>
      <c r="BY157">
        <f ca="1">IF(OR($AQ157=0,AK$9=""),0,IFERROR(MATCH($AR157&amp;"|"&amp;TEXT(AK$9,"yyyymmdd"),'Controle de reservas'!$T$14:$T$2013,0),0))</f>
      </c>
    </row>
    <row r="158" spans="1:77" ht="105" customHeight="1" x14ac:dyDescent="0.25">
      <c r="A158" s="14">
        <f ca="1">IF($AQ158=0,"",INDEX('Controle de reservas'!$A$14:$A$2013,$AQ158))</f>
      </c>
      <c r="B158" s="14">
        <f ca="1">IF($AQ158=0,"",INDEX('Controle de reservas'!$B$14:$B$2013,$AQ158))</f>
      </c>
      <c r="C158" s="14">
        <f ca="1">IF($AQ158=0,"",INDEX('Controle de reservas'!$C$14:$C$2013,$AQ158))</f>
      </c>
      <c r="D158" s="14">
        <f ca="1">IF($AQ158=0,"",INDEX('Controle de reservas'!$D$14:$D$2013,$AQ158))</f>
      </c>
      <c r="E158" s="14">
        <f ca="1">IF($AQ158=0,"",INDEX('Controle de reservas'!$E$14:$E$2013,$AQ158))</f>
      </c>
      <c r="F158" s="14">
        <f ca="1">IF($AQ158=0,"",INDEX('Controle de reservas'!$F$14:$F$2013,$AQ158))</f>
      </c>
      <c r="G158" s="15">
        <f ca="1">IF(OR($AQ158=0,G$9="",G$9&lt;$AS158,AND($AT158&lt;&gt;"",G$9&gt;$AT158)),"",IF(AU158=0,"—",IF(INDEX('Controle de reservas'!$P$14:$P$2013,AU158)="DUPLICIDADE NO DIA","CONFLITO"&amp;IF(INDEX('Controle de reservas'!$M$14:$M$2013,AU158)&lt;&gt;"",CHAR(10)&amp;INDEX('Controle de reservas'!$M$14:$M$2013,AU158),"")&amp;IF(INDEX('Controle de reservas'!$N$14:$N$2013,AU158)&lt;&gt;"",CHAR(10)&amp;"Subst.: "&amp;INDEX('Controle de reservas'!$N$14:$N$2013,AU158),"")&amp;IF(AND(ISNUMBER(INDEX('Controle de reservas'!$I$14:$I$2013,AU158)),INDEX('Controle de reservas'!$I$14:$I$2013,AU158)&gt;0,INDEX('Controle de reservas'!$K$14:$K$2013,AU158)&gt;INDEX('Controle de reservas'!$I$14:$I$2013,AU158)),CHAR(10)&amp;"DIVERGÊNCIA DE DATAS",""),IF(INDEX('Controle de reservas'!$L$14:$L$2013,AU158)="Em cobertura","COV",IF(INDEX('Controle de reservas'!$L$14:$L$2013,AU158)="Disponível","DISP",IF(INDEX('Controle de reservas'!$L$14:$L$2013,AU158)="Não utilizado","NU",IF(INDEX('Controle de reservas'!$L$14:$L$2013,AU158)="Folga","F",IF(INDEX('Controle de reservas'!$L$14:$L$2013,AU158)="Ocorrência","O",IF(INDEX('Controle de reservas'!$L$14:$L$2013,AU158)="Programado","PROG",IF(INDEX('Controle de reservas'!$L$14:$L$2013,AU158)="Disponível no posto","DP","SEM SITUAÇÃO")))))))&amp;IF(INDEX('Controle de reservas'!$M$14:$M$2013,AU158)&lt;&gt;"",CHAR(10)&amp;INDEX('Controle de reservas'!$M$14:$M$2013,AU158),IF(OR(INDEX('Controle de reservas'!$L$14:$L$2013,AU158)="Em cobertura",INDEX('Controle de reservas'!$L$14:$L$2013,AU158)="Programado"),CHAR(10)&amp;"SEM LOCAL",""))&amp;IF(INDEX('Controle de reservas'!$N$14:$N$2013,AU158)&lt;&gt;"",CHAR(10)&amp;"Subst.: "&amp;INDEX('Controle de reservas'!$N$14:$N$2013,AU158),"")&amp;IF(AND(ISNUMBER(INDEX('Controle de reservas'!$I$14:$I$2013,AU158)),INDEX('Controle de reservas'!$I$14:$I$2013,AU158)&gt;0,INDEX('Controle de reservas'!$K$14:$K$2013,AU158)&gt;INDEX('Controle de reservas'!$I$14:$I$2013,AU158)),CHAR(10)&amp;"DIVERGÊNCIA DE DATAS","")&amp;IF(INDEX('Controle de reservas'!$P$14:$P$2013,AU158)&lt;&gt;"OK"," !",""))))</f>
      </c>
      <c r="H158" s="15">
        <f ca="1">IF(OR($AQ158=0,H$9="",H$9&lt;$AS158,AND($AT158&lt;&gt;"",H$9&gt;$AT158)),"",IF(AV158=0,"—",IF(INDEX('Controle de reservas'!$P$14:$P$2013,AV158)="DUPLICIDADE NO DIA","CONFLITO"&amp;IF(INDEX('Controle de reservas'!$M$14:$M$2013,AV158)&lt;&gt;"",CHAR(10)&amp;INDEX('Controle de reservas'!$M$14:$M$2013,AV158),"")&amp;IF(INDEX('Controle de reservas'!$N$14:$N$2013,AV158)&lt;&gt;"",CHAR(10)&amp;"Subst.: "&amp;INDEX('Controle de reservas'!$N$14:$N$2013,AV158),"")&amp;IF(AND(ISNUMBER(INDEX('Controle de reservas'!$I$14:$I$2013,AV158)),INDEX('Controle de reservas'!$I$14:$I$2013,AV158)&gt;0,INDEX('Controle de reservas'!$K$14:$K$2013,AV158)&gt;INDEX('Controle de reservas'!$I$14:$I$2013,AV158)),CHAR(10)&amp;"DIVERGÊNCIA DE DATAS",""),IF(INDEX('Controle de reservas'!$L$14:$L$2013,AV158)="Em cobertura","COV",IF(INDEX('Controle de reservas'!$L$14:$L$2013,AV158)="Disponível","DISP",IF(INDEX('Controle de reservas'!$L$14:$L$2013,AV158)="Não utilizado","NU",IF(INDEX('Controle de reservas'!$L$14:$L$2013,AV158)="Folga","F",IF(INDEX('Controle de reservas'!$L$14:$L$2013,AV158)="Ocorrência","O",IF(INDEX('Controle de reservas'!$L$14:$L$2013,AV158)="Programado","PROG",IF(INDEX('Controle de reservas'!$L$14:$L$2013,AV158)="Disponível no posto","DP","SEM SITUAÇÃO")))))))&amp;IF(INDEX('Controle de reservas'!$M$14:$M$2013,AV158)&lt;&gt;"",CHAR(10)&amp;INDEX('Controle de reservas'!$M$14:$M$2013,AV158),IF(OR(INDEX('Controle de reservas'!$L$14:$L$2013,AV158)="Em cobertura",INDEX('Controle de reservas'!$L$14:$L$2013,AV158)="Programado"),CHAR(10)&amp;"SEM LOCAL",""))&amp;IF(INDEX('Controle de reservas'!$N$14:$N$2013,AV158)&lt;&gt;"",CHAR(10)&amp;"Subst.: "&amp;INDEX('Controle de reservas'!$N$14:$N$2013,AV158),"")&amp;IF(AND(ISNUMBER(INDEX('Controle de reservas'!$I$14:$I$2013,AV158)),INDEX('Controle de reservas'!$I$14:$I$2013,AV158)&gt;0,INDEX('Controle de reservas'!$K$14:$K$2013,AV158)&gt;INDEX('Controle de reservas'!$I$14:$I$2013,AV158)),CHAR(10)&amp;"DIVERGÊNCIA DE DATAS","")&amp;IF(INDEX('Controle de reservas'!$P$14:$P$2013,AV158)&lt;&gt;"OK"," !",""))))</f>
      </c>
      <c r="I158" s="15">
        <f ca="1">IF(OR($AQ158=0,I$9="",I$9&lt;$AS158,AND($AT158&lt;&gt;"",I$9&gt;$AT158)),"",IF(AW158=0,"—",IF(INDEX('Controle de reservas'!$P$14:$P$2013,AW158)="DUPLICIDADE NO DIA","CONFLITO"&amp;IF(INDEX('Controle de reservas'!$M$14:$M$2013,AW158)&lt;&gt;"",CHAR(10)&amp;INDEX('Controle de reservas'!$M$14:$M$2013,AW158),"")&amp;IF(INDEX('Controle de reservas'!$N$14:$N$2013,AW158)&lt;&gt;"",CHAR(10)&amp;"Subst.: "&amp;INDEX('Controle de reservas'!$N$14:$N$2013,AW158),"")&amp;IF(AND(ISNUMBER(INDEX('Controle de reservas'!$I$14:$I$2013,AW158)),INDEX('Controle de reservas'!$I$14:$I$2013,AW158)&gt;0,INDEX('Controle de reservas'!$K$14:$K$2013,AW158)&gt;INDEX('Controle de reservas'!$I$14:$I$2013,AW158)),CHAR(10)&amp;"DIVERGÊNCIA DE DATAS",""),IF(INDEX('Controle de reservas'!$L$14:$L$2013,AW158)="Em cobertura","COV",IF(INDEX('Controle de reservas'!$L$14:$L$2013,AW158)="Disponível","DISP",IF(INDEX('Controle de reservas'!$L$14:$L$2013,AW158)="Não utilizado","NU",IF(INDEX('Controle de reservas'!$L$14:$L$2013,AW158)="Folga","F",IF(INDEX('Controle de reservas'!$L$14:$L$2013,AW158)="Ocorrência","O",IF(INDEX('Controle de reservas'!$L$14:$L$2013,AW158)="Programado","PROG",IF(INDEX('Controle de reservas'!$L$14:$L$2013,AW158)="Disponível no posto","DP","SEM SITUAÇÃO")))))))&amp;IF(INDEX('Controle de reservas'!$M$14:$M$2013,AW158)&lt;&gt;"",CHAR(10)&amp;INDEX('Controle de reservas'!$M$14:$M$2013,AW158),IF(OR(INDEX('Controle de reservas'!$L$14:$L$2013,AW158)="Em cobertura",INDEX('Controle de reservas'!$L$14:$L$2013,AW158)="Programado"),CHAR(10)&amp;"SEM LOCAL",""))&amp;IF(INDEX('Controle de reservas'!$N$14:$N$2013,AW158)&lt;&gt;"",CHAR(10)&amp;"Subst.: "&amp;INDEX('Controle de reservas'!$N$14:$N$2013,AW158),"")&amp;IF(AND(ISNUMBER(INDEX('Controle de reservas'!$I$14:$I$2013,AW158)),INDEX('Controle de reservas'!$I$14:$I$2013,AW158)&gt;0,INDEX('Controle de reservas'!$K$14:$K$2013,AW158)&gt;INDEX('Controle de reservas'!$I$14:$I$2013,AW158)),CHAR(10)&amp;"DIVERGÊNCIA DE DATAS","")&amp;IF(INDEX('Controle de reservas'!$P$14:$P$2013,AW158)&lt;&gt;"OK"," !",""))))</f>
      </c>
      <c r="J158" s="15">
        <f ca="1">IF(OR($AQ158=0,J$9="",J$9&lt;$AS158,AND($AT158&lt;&gt;"",J$9&gt;$AT158)),"",IF(AX158=0,"—",IF(INDEX('Controle de reservas'!$P$14:$P$2013,AX158)="DUPLICIDADE NO DIA","CONFLITO"&amp;IF(INDEX('Controle de reservas'!$M$14:$M$2013,AX158)&lt;&gt;"",CHAR(10)&amp;INDEX('Controle de reservas'!$M$14:$M$2013,AX158),"")&amp;IF(INDEX('Controle de reservas'!$N$14:$N$2013,AX158)&lt;&gt;"",CHAR(10)&amp;"Subst.: "&amp;INDEX('Controle de reservas'!$N$14:$N$2013,AX158),"")&amp;IF(AND(ISNUMBER(INDEX('Controle de reservas'!$I$14:$I$2013,AX158)),INDEX('Controle de reservas'!$I$14:$I$2013,AX158)&gt;0,INDEX('Controle de reservas'!$K$14:$K$2013,AX158)&gt;INDEX('Controle de reservas'!$I$14:$I$2013,AX158)),CHAR(10)&amp;"DIVERGÊNCIA DE DATAS",""),IF(INDEX('Controle de reservas'!$L$14:$L$2013,AX158)="Em cobertura","COV",IF(INDEX('Controle de reservas'!$L$14:$L$2013,AX158)="Disponível","DISP",IF(INDEX('Controle de reservas'!$L$14:$L$2013,AX158)="Não utilizado","NU",IF(INDEX('Controle de reservas'!$L$14:$L$2013,AX158)="Folga","F",IF(INDEX('Controle de reservas'!$L$14:$L$2013,AX158)="Ocorrência","O",IF(INDEX('Controle de reservas'!$L$14:$L$2013,AX158)="Programado","PROG",IF(INDEX('Controle de reservas'!$L$14:$L$2013,AX158)="Disponível no posto","DP","SEM SITUAÇÃO")))))))&amp;IF(INDEX('Controle de reservas'!$M$14:$M$2013,AX158)&lt;&gt;"",CHAR(10)&amp;INDEX('Controle de reservas'!$M$14:$M$2013,AX158),IF(OR(INDEX('Controle de reservas'!$L$14:$L$2013,AX158)="Em cobertura",INDEX('Controle de reservas'!$L$14:$L$2013,AX158)="Programado"),CHAR(10)&amp;"SEM LOCAL",""))&amp;IF(INDEX('Controle de reservas'!$N$14:$N$2013,AX158)&lt;&gt;"",CHAR(10)&amp;"Subst.: "&amp;INDEX('Controle de reservas'!$N$14:$N$2013,AX158),"")&amp;IF(AND(ISNUMBER(INDEX('Controle de reservas'!$I$14:$I$2013,AX158)),INDEX('Controle de reservas'!$I$14:$I$2013,AX158)&gt;0,INDEX('Controle de reservas'!$K$14:$K$2013,AX158)&gt;INDEX('Controle de reservas'!$I$14:$I$2013,AX158)),CHAR(10)&amp;"DIVERGÊNCIA DE DATAS","")&amp;IF(INDEX('Controle de reservas'!$P$14:$P$2013,AX158)&lt;&gt;"OK"," !",""))))</f>
      </c>
      <c r="K158" s="15">
        <f ca="1">IF(OR($AQ158=0,K$9="",K$9&lt;$AS158,AND($AT158&lt;&gt;"",K$9&gt;$AT158)),"",IF(AY158=0,"—",IF(INDEX('Controle de reservas'!$P$14:$P$2013,AY158)="DUPLICIDADE NO DIA","CONFLITO"&amp;IF(INDEX('Controle de reservas'!$M$14:$M$2013,AY158)&lt;&gt;"",CHAR(10)&amp;INDEX('Controle de reservas'!$M$14:$M$2013,AY158),"")&amp;IF(INDEX('Controle de reservas'!$N$14:$N$2013,AY158)&lt;&gt;"",CHAR(10)&amp;"Subst.: "&amp;INDEX('Controle de reservas'!$N$14:$N$2013,AY158),"")&amp;IF(AND(ISNUMBER(INDEX('Controle de reservas'!$I$14:$I$2013,AY158)),INDEX('Controle de reservas'!$I$14:$I$2013,AY158)&gt;0,INDEX('Controle de reservas'!$K$14:$K$2013,AY158)&gt;INDEX('Controle de reservas'!$I$14:$I$2013,AY158)),CHAR(10)&amp;"DIVERGÊNCIA DE DATAS",""),IF(INDEX('Controle de reservas'!$L$14:$L$2013,AY158)="Em cobertura","COV",IF(INDEX('Controle de reservas'!$L$14:$L$2013,AY158)="Disponível","DISP",IF(INDEX('Controle de reservas'!$L$14:$L$2013,AY158)="Não utilizado","NU",IF(INDEX('Controle de reservas'!$L$14:$L$2013,AY158)="Folga","F",IF(INDEX('Controle de reservas'!$L$14:$L$2013,AY158)="Ocorrência","O",IF(INDEX('Controle de reservas'!$L$14:$L$2013,AY158)="Programado","PROG",IF(INDEX('Controle de reservas'!$L$14:$L$2013,AY158)="Disponível no posto","DP","SEM SITUAÇÃO")))))))&amp;IF(INDEX('Controle de reservas'!$M$14:$M$2013,AY158)&lt;&gt;"",CHAR(10)&amp;INDEX('Controle de reservas'!$M$14:$M$2013,AY158),IF(OR(INDEX('Controle de reservas'!$L$14:$L$2013,AY158)="Em cobertura",INDEX('Controle de reservas'!$L$14:$L$2013,AY158)="Programado"),CHAR(10)&amp;"SEM LOCAL",""))&amp;IF(INDEX('Controle de reservas'!$N$14:$N$2013,AY158)&lt;&gt;"",CHAR(10)&amp;"Subst.: "&amp;INDEX('Controle de reservas'!$N$14:$N$2013,AY158),"")&amp;IF(AND(ISNUMBER(INDEX('Controle de reservas'!$I$14:$I$2013,AY158)),INDEX('Controle de reservas'!$I$14:$I$2013,AY158)&gt;0,INDEX('Controle de reservas'!$K$14:$K$2013,AY158)&gt;INDEX('Controle de reservas'!$I$14:$I$2013,AY158)),CHAR(10)&amp;"DIVERGÊNCIA DE DATAS","")&amp;IF(INDEX('Controle de reservas'!$P$14:$P$2013,AY158)&lt;&gt;"OK"," !",""))))</f>
      </c>
      <c r="L158" s="15">
        <f ca="1">IF(OR($AQ158=0,L$9="",L$9&lt;$AS158,AND($AT158&lt;&gt;"",L$9&gt;$AT158)),"",IF(AZ158=0,"—",IF(INDEX('Controle de reservas'!$P$14:$P$2013,AZ158)="DUPLICIDADE NO DIA","CONFLITO"&amp;IF(INDEX('Controle de reservas'!$M$14:$M$2013,AZ158)&lt;&gt;"",CHAR(10)&amp;INDEX('Controle de reservas'!$M$14:$M$2013,AZ158),"")&amp;IF(INDEX('Controle de reservas'!$N$14:$N$2013,AZ158)&lt;&gt;"",CHAR(10)&amp;"Subst.: "&amp;INDEX('Controle de reservas'!$N$14:$N$2013,AZ158),"")&amp;IF(AND(ISNUMBER(INDEX('Controle de reservas'!$I$14:$I$2013,AZ158)),INDEX('Controle de reservas'!$I$14:$I$2013,AZ158)&gt;0,INDEX('Controle de reservas'!$K$14:$K$2013,AZ158)&gt;INDEX('Controle de reservas'!$I$14:$I$2013,AZ158)),CHAR(10)&amp;"DIVERGÊNCIA DE DATAS",""),IF(INDEX('Controle de reservas'!$L$14:$L$2013,AZ158)="Em cobertura","COV",IF(INDEX('Controle de reservas'!$L$14:$L$2013,AZ158)="Disponível","DISP",IF(INDEX('Controle de reservas'!$L$14:$L$2013,AZ158)="Não utilizado","NU",IF(INDEX('Controle de reservas'!$L$14:$L$2013,AZ158)="Folga","F",IF(INDEX('Controle de reservas'!$L$14:$L$2013,AZ158)="Ocorrência","O",IF(INDEX('Controle de reservas'!$L$14:$L$2013,AZ158)="Programado","PROG",IF(INDEX('Controle de reservas'!$L$14:$L$2013,AZ158)="Disponível no posto","DP","SEM SITUAÇÃO")))))))&amp;IF(INDEX('Controle de reservas'!$M$14:$M$2013,AZ158)&lt;&gt;"",CHAR(10)&amp;INDEX('Controle de reservas'!$M$14:$M$2013,AZ158),IF(OR(INDEX('Controle de reservas'!$L$14:$L$2013,AZ158)="Em cobertura",INDEX('Controle de reservas'!$L$14:$L$2013,AZ158)="Programado"),CHAR(10)&amp;"SEM LOCAL",""))&amp;IF(INDEX('Controle de reservas'!$N$14:$N$2013,AZ158)&lt;&gt;"",CHAR(10)&amp;"Subst.: "&amp;INDEX('Controle de reservas'!$N$14:$N$2013,AZ158),"")&amp;IF(AND(ISNUMBER(INDEX('Controle de reservas'!$I$14:$I$2013,AZ158)),INDEX('Controle de reservas'!$I$14:$I$2013,AZ158)&gt;0,INDEX('Controle de reservas'!$K$14:$K$2013,AZ158)&gt;INDEX('Controle de reservas'!$I$14:$I$2013,AZ158)),CHAR(10)&amp;"DIVERGÊNCIA DE DATAS","")&amp;IF(INDEX('Controle de reservas'!$P$14:$P$2013,AZ158)&lt;&gt;"OK"," !",""))))</f>
      </c>
      <c r="M158" s="15">
        <f ca="1">IF(OR($AQ158=0,M$9="",M$9&lt;$AS158,AND($AT158&lt;&gt;"",M$9&gt;$AT158)),"",IF(BA158=0,"—",IF(INDEX('Controle de reservas'!$P$14:$P$2013,BA158)="DUPLICIDADE NO DIA","CONFLITO"&amp;IF(INDEX('Controle de reservas'!$M$14:$M$2013,BA158)&lt;&gt;"",CHAR(10)&amp;INDEX('Controle de reservas'!$M$14:$M$2013,BA158),"")&amp;IF(INDEX('Controle de reservas'!$N$14:$N$2013,BA158)&lt;&gt;"",CHAR(10)&amp;"Subst.: "&amp;INDEX('Controle de reservas'!$N$14:$N$2013,BA158),"")&amp;IF(AND(ISNUMBER(INDEX('Controle de reservas'!$I$14:$I$2013,BA158)),INDEX('Controle de reservas'!$I$14:$I$2013,BA158)&gt;0,INDEX('Controle de reservas'!$K$14:$K$2013,BA158)&gt;INDEX('Controle de reservas'!$I$14:$I$2013,BA158)),CHAR(10)&amp;"DIVERGÊNCIA DE DATAS",""),IF(INDEX('Controle de reservas'!$L$14:$L$2013,BA158)="Em cobertura","COV",IF(INDEX('Controle de reservas'!$L$14:$L$2013,BA158)="Disponível","DISP",IF(INDEX('Controle de reservas'!$L$14:$L$2013,BA158)="Não utilizado","NU",IF(INDEX('Controle de reservas'!$L$14:$L$2013,BA158)="Folga","F",IF(INDEX('Controle de reservas'!$L$14:$L$2013,BA158)="Ocorrência","O",IF(INDEX('Controle de reservas'!$L$14:$L$2013,BA158)="Programado","PROG",IF(INDEX('Controle de reservas'!$L$14:$L$2013,BA158)="Disponível no posto","DP","SEM SITUAÇÃO")))))))&amp;IF(INDEX('Controle de reservas'!$M$14:$M$2013,BA158)&lt;&gt;"",CHAR(10)&amp;INDEX('Controle de reservas'!$M$14:$M$2013,BA158),IF(OR(INDEX('Controle de reservas'!$L$14:$L$2013,BA158)="Em cobertura",INDEX('Controle de reservas'!$L$14:$L$2013,BA158)="Programado"),CHAR(10)&amp;"SEM LOCAL",""))&amp;IF(INDEX('Controle de reservas'!$N$14:$N$2013,BA158)&lt;&gt;"",CHAR(10)&amp;"Subst.: "&amp;INDEX('Controle de reservas'!$N$14:$N$2013,BA158),"")&amp;IF(AND(ISNUMBER(INDEX('Controle de reservas'!$I$14:$I$2013,BA158)),INDEX('Controle de reservas'!$I$14:$I$2013,BA158)&gt;0,INDEX('Controle de reservas'!$K$14:$K$2013,BA158)&gt;INDEX('Controle de reservas'!$I$14:$I$2013,BA158)),CHAR(10)&amp;"DIVERGÊNCIA DE DATAS","")&amp;IF(INDEX('Controle de reservas'!$P$14:$P$2013,BA158)&lt;&gt;"OK"," !",""))))</f>
      </c>
      <c r="N158" s="15">
        <f ca="1">IF(OR($AQ158=0,N$9="",N$9&lt;$AS158,AND($AT158&lt;&gt;"",N$9&gt;$AT158)),"",IF(BB158=0,"—",IF(INDEX('Controle de reservas'!$P$14:$P$2013,BB158)="DUPLICIDADE NO DIA","CONFLITO"&amp;IF(INDEX('Controle de reservas'!$M$14:$M$2013,BB158)&lt;&gt;"",CHAR(10)&amp;INDEX('Controle de reservas'!$M$14:$M$2013,BB158),"")&amp;IF(INDEX('Controle de reservas'!$N$14:$N$2013,BB158)&lt;&gt;"",CHAR(10)&amp;"Subst.: "&amp;INDEX('Controle de reservas'!$N$14:$N$2013,BB158),"")&amp;IF(AND(ISNUMBER(INDEX('Controle de reservas'!$I$14:$I$2013,BB158)),INDEX('Controle de reservas'!$I$14:$I$2013,BB158)&gt;0,INDEX('Controle de reservas'!$K$14:$K$2013,BB158)&gt;INDEX('Controle de reservas'!$I$14:$I$2013,BB158)),CHAR(10)&amp;"DIVERGÊNCIA DE DATAS",""),IF(INDEX('Controle de reservas'!$L$14:$L$2013,BB158)="Em cobertura","COV",IF(INDEX('Controle de reservas'!$L$14:$L$2013,BB158)="Disponível","DISP",IF(INDEX('Controle de reservas'!$L$14:$L$2013,BB158)="Não utilizado","NU",IF(INDEX('Controle de reservas'!$L$14:$L$2013,BB158)="Folga","F",IF(INDEX('Controle de reservas'!$L$14:$L$2013,BB158)="Ocorrência","O",IF(INDEX('Controle de reservas'!$L$14:$L$2013,BB158)="Programado","PROG",IF(INDEX('Controle de reservas'!$L$14:$L$2013,BB158)="Disponível no posto","DP","SEM SITUAÇÃO")))))))&amp;IF(INDEX('Controle de reservas'!$M$14:$M$2013,BB158)&lt;&gt;"",CHAR(10)&amp;INDEX('Controle de reservas'!$M$14:$M$2013,BB158),IF(OR(INDEX('Controle de reservas'!$L$14:$L$2013,BB158)="Em cobertura",INDEX('Controle de reservas'!$L$14:$L$2013,BB158)="Programado"),CHAR(10)&amp;"SEM LOCAL",""))&amp;IF(INDEX('Controle de reservas'!$N$14:$N$2013,BB158)&lt;&gt;"",CHAR(10)&amp;"Subst.: "&amp;INDEX('Controle de reservas'!$N$14:$N$2013,BB158),"")&amp;IF(AND(ISNUMBER(INDEX('Controle de reservas'!$I$14:$I$2013,BB158)),INDEX('Controle de reservas'!$I$14:$I$2013,BB158)&gt;0,INDEX('Controle de reservas'!$K$14:$K$2013,BB158)&gt;INDEX('Controle de reservas'!$I$14:$I$2013,BB158)),CHAR(10)&amp;"DIVERGÊNCIA DE DATAS","")&amp;IF(INDEX('Controle de reservas'!$P$14:$P$2013,BB158)&lt;&gt;"OK"," !",""))))</f>
      </c>
      <c r="O158" s="15">
        <f ca="1">IF(OR($AQ158=0,O$9="",O$9&lt;$AS158,AND($AT158&lt;&gt;"",O$9&gt;$AT158)),"",IF(BC158=0,"—",IF(INDEX('Controle de reservas'!$P$14:$P$2013,BC158)="DUPLICIDADE NO DIA","CONFLITO"&amp;IF(INDEX('Controle de reservas'!$M$14:$M$2013,BC158)&lt;&gt;"",CHAR(10)&amp;INDEX('Controle de reservas'!$M$14:$M$2013,BC158),"")&amp;IF(INDEX('Controle de reservas'!$N$14:$N$2013,BC158)&lt;&gt;"",CHAR(10)&amp;"Subst.: "&amp;INDEX('Controle de reservas'!$N$14:$N$2013,BC158),"")&amp;IF(AND(ISNUMBER(INDEX('Controle de reservas'!$I$14:$I$2013,BC158)),INDEX('Controle de reservas'!$I$14:$I$2013,BC158)&gt;0,INDEX('Controle de reservas'!$K$14:$K$2013,BC158)&gt;INDEX('Controle de reservas'!$I$14:$I$2013,BC158)),CHAR(10)&amp;"DIVERGÊNCIA DE DATAS",""),IF(INDEX('Controle de reservas'!$L$14:$L$2013,BC158)="Em cobertura","COV",IF(INDEX('Controle de reservas'!$L$14:$L$2013,BC158)="Disponível","DISP",IF(INDEX('Controle de reservas'!$L$14:$L$2013,BC158)="Não utilizado","NU",IF(INDEX('Controle de reservas'!$L$14:$L$2013,BC158)="Folga","F",IF(INDEX('Controle de reservas'!$L$14:$L$2013,BC158)="Ocorrência","O",IF(INDEX('Controle de reservas'!$L$14:$L$2013,BC158)="Programado","PROG",IF(INDEX('Controle de reservas'!$L$14:$L$2013,BC158)="Disponível no posto","DP","SEM SITUAÇÃO")))))))&amp;IF(INDEX('Controle de reservas'!$M$14:$M$2013,BC158)&lt;&gt;"",CHAR(10)&amp;INDEX('Controle de reservas'!$M$14:$M$2013,BC158),IF(OR(INDEX('Controle de reservas'!$L$14:$L$2013,BC158)="Em cobertura",INDEX('Controle de reservas'!$L$14:$L$2013,BC158)="Programado"),CHAR(10)&amp;"SEM LOCAL",""))&amp;IF(INDEX('Controle de reservas'!$N$14:$N$2013,BC158)&lt;&gt;"",CHAR(10)&amp;"Subst.: "&amp;INDEX('Controle de reservas'!$N$14:$N$2013,BC158),"")&amp;IF(AND(ISNUMBER(INDEX('Controle de reservas'!$I$14:$I$2013,BC158)),INDEX('Controle de reservas'!$I$14:$I$2013,BC158)&gt;0,INDEX('Controle de reservas'!$K$14:$K$2013,BC158)&gt;INDEX('Controle de reservas'!$I$14:$I$2013,BC158)),CHAR(10)&amp;"DIVERGÊNCIA DE DATAS","")&amp;IF(INDEX('Controle de reservas'!$P$14:$P$2013,BC158)&lt;&gt;"OK"," !",""))))</f>
      </c>
      <c r="P158" s="15">
        <f ca="1">IF(OR($AQ158=0,P$9="",P$9&lt;$AS158,AND($AT158&lt;&gt;"",P$9&gt;$AT158)),"",IF(BD158=0,"—",IF(INDEX('Controle de reservas'!$P$14:$P$2013,BD158)="DUPLICIDADE NO DIA","CONFLITO"&amp;IF(INDEX('Controle de reservas'!$M$14:$M$2013,BD158)&lt;&gt;"",CHAR(10)&amp;INDEX('Controle de reservas'!$M$14:$M$2013,BD158),"")&amp;IF(INDEX('Controle de reservas'!$N$14:$N$2013,BD158)&lt;&gt;"",CHAR(10)&amp;"Subst.: "&amp;INDEX('Controle de reservas'!$N$14:$N$2013,BD158),"")&amp;IF(AND(ISNUMBER(INDEX('Controle de reservas'!$I$14:$I$2013,BD158)),INDEX('Controle de reservas'!$I$14:$I$2013,BD158)&gt;0,INDEX('Controle de reservas'!$K$14:$K$2013,BD158)&gt;INDEX('Controle de reservas'!$I$14:$I$2013,BD158)),CHAR(10)&amp;"DIVERGÊNCIA DE DATAS",""),IF(INDEX('Controle de reservas'!$L$14:$L$2013,BD158)="Em cobertura","COV",IF(INDEX('Controle de reservas'!$L$14:$L$2013,BD158)="Disponível","DISP",IF(INDEX('Controle de reservas'!$L$14:$L$2013,BD158)="Não utilizado","NU",IF(INDEX('Controle de reservas'!$L$14:$L$2013,BD158)="Folga","F",IF(INDEX('Controle de reservas'!$L$14:$L$2013,BD158)="Ocorrência","O",IF(INDEX('Controle de reservas'!$L$14:$L$2013,BD158)="Programado","PROG",IF(INDEX('Controle de reservas'!$L$14:$L$2013,BD158)="Disponível no posto","DP","SEM SITUAÇÃO")))))))&amp;IF(INDEX('Controle de reservas'!$M$14:$M$2013,BD158)&lt;&gt;"",CHAR(10)&amp;INDEX('Controle de reservas'!$M$14:$M$2013,BD158),IF(OR(INDEX('Controle de reservas'!$L$14:$L$2013,BD158)="Em cobertura",INDEX('Controle de reservas'!$L$14:$L$2013,BD158)="Programado"),CHAR(10)&amp;"SEM LOCAL",""))&amp;IF(INDEX('Controle de reservas'!$N$14:$N$2013,BD158)&lt;&gt;"",CHAR(10)&amp;"Subst.: "&amp;INDEX('Controle de reservas'!$N$14:$N$2013,BD158),"")&amp;IF(AND(ISNUMBER(INDEX('Controle de reservas'!$I$14:$I$2013,BD158)),INDEX('Controle de reservas'!$I$14:$I$2013,BD158)&gt;0,INDEX('Controle de reservas'!$K$14:$K$2013,BD158)&gt;INDEX('Controle de reservas'!$I$14:$I$2013,BD158)),CHAR(10)&amp;"DIVERGÊNCIA DE DATAS","")&amp;IF(INDEX('Controle de reservas'!$P$14:$P$2013,BD158)&lt;&gt;"OK"," !",""))))</f>
      </c>
      <c r="Q158" s="15">
        <f ca="1">IF(OR($AQ158=0,Q$9="",Q$9&lt;$AS158,AND($AT158&lt;&gt;"",Q$9&gt;$AT158)),"",IF(BE158=0,"—",IF(INDEX('Controle de reservas'!$P$14:$P$2013,BE158)="DUPLICIDADE NO DIA","CONFLITO"&amp;IF(INDEX('Controle de reservas'!$M$14:$M$2013,BE158)&lt;&gt;"",CHAR(10)&amp;INDEX('Controle de reservas'!$M$14:$M$2013,BE158),"")&amp;IF(INDEX('Controle de reservas'!$N$14:$N$2013,BE158)&lt;&gt;"",CHAR(10)&amp;"Subst.: "&amp;INDEX('Controle de reservas'!$N$14:$N$2013,BE158),"")&amp;IF(AND(ISNUMBER(INDEX('Controle de reservas'!$I$14:$I$2013,BE158)),INDEX('Controle de reservas'!$I$14:$I$2013,BE158)&gt;0,INDEX('Controle de reservas'!$K$14:$K$2013,BE158)&gt;INDEX('Controle de reservas'!$I$14:$I$2013,BE158)),CHAR(10)&amp;"DIVERGÊNCIA DE DATAS",""),IF(INDEX('Controle de reservas'!$L$14:$L$2013,BE158)="Em cobertura","COV",IF(INDEX('Controle de reservas'!$L$14:$L$2013,BE158)="Disponível","DISP",IF(INDEX('Controle de reservas'!$L$14:$L$2013,BE158)="Não utilizado","NU",IF(INDEX('Controle de reservas'!$L$14:$L$2013,BE158)="Folga","F",IF(INDEX('Controle de reservas'!$L$14:$L$2013,BE158)="Ocorrência","O",IF(INDEX('Controle de reservas'!$L$14:$L$2013,BE158)="Programado","PROG",IF(INDEX('Controle de reservas'!$L$14:$L$2013,BE158)="Disponível no posto","DP","SEM SITUAÇÃO")))))))&amp;IF(INDEX('Controle de reservas'!$M$14:$M$2013,BE158)&lt;&gt;"",CHAR(10)&amp;INDEX('Controle de reservas'!$M$14:$M$2013,BE158),IF(OR(INDEX('Controle de reservas'!$L$14:$L$2013,BE158)="Em cobertura",INDEX('Controle de reservas'!$L$14:$L$2013,BE158)="Programado"),CHAR(10)&amp;"SEM LOCAL",""))&amp;IF(INDEX('Controle de reservas'!$N$14:$N$2013,BE158)&lt;&gt;"",CHAR(10)&amp;"Subst.: "&amp;INDEX('Controle de reservas'!$N$14:$N$2013,BE158),"")&amp;IF(AND(ISNUMBER(INDEX('Controle de reservas'!$I$14:$I$2013,BE158)),INDEX('Controle de reservas'!$I$14:$I$2013,BE158)&gt;0,INDEX('Controle de reservas'!$K$14:$K$2013,BE158)&gt;INDEX('Controle de reservas'!$I$14:$I$2013,BE158)),CHAR(10)&amp;"DIVERGÊNCIA DE DATAS","")&amp;IF(INDEX('Controle de reservas'!$P$14:$P$2013,BE158)&lt;&gt;"OK"," !",""))))</f>
      </c>
      <c r="R158" s="15">
        <f ca="1">IF(OR($AQ158=0,R$9="",R$9&lt;$AS158,AND($AT158&lt;&gt;"",R$9&gt;$AT158)),"",IF(BF158=0,"—",IF(INDEX('Controle de reservas'!$P$14:$P$2013,BF158)="DUPLICIDADE NO DIA","CONFLITO"&amp;IF(INDEX('Controle de reservas'!$M$14:$M$2013,BF158)&lt;&gt;"",CHAR(10)&amp;INDEX('Controle de reservas'!$M$14:$M$2013,BF158),"")&amp;IF(INDEX('Controle de reservas'!$N$14:$N$2013,BF158)&lt;&gt;"",CHAR(10)&amp;"Subst.: "&amp;INDEX('Controle de reservas'!$N$14:$N$2013,BF158),"")&amp;IF(AND(ISNUMBER(INDEX('Controle de reservas'!$I$14:$I$2013,BF158)),INDEX('Controle de reservas'!$I$14:$I$2013,BF158)&gt;0,INDEX('Controle de reservas'!$K$14:$K$2013,BF158)&gt;INDEX('Controle de reservas'!$I$14:$I$2013,BF158)),CHAR(10)&amp;"DIVERGÊNCIA DE DATAS",""),IF(INDEX('Controle de reservas'!$L$14:$L$2013,BF158)="Em cobertura","COV",IF(INDEX('Controle de reservas'!$L$14:$L$2013,BF158)="Disponível","DISP",IF(INDEX('Controle de reservas'!$L$14:$L$2013,BF158)="Não utilizado","NU",IF(INDEX('Controle de reservas'!$L$14:$L$2013,BF158)="Folga","F",IF(INDEX('Controle de reservas'!$L$14:$L$2013,BF158)="Ocorrência","O",IF(INDEX('Controle de reservas'!$L$14:$L$2013,BF158)="Programado","PROG",IF(INDEX('Controle de reservas'!$L$14:$L$2013,BF158)="Disponível no posto","DP","SEM SITUAÇÃO")))))))&amp;IF(INDEX('Controle de reservas'!$M$14:$M$2013,BF158)&lt;&gt;"",CHAR(10)&amp;INDEX('Controle de reservas'!$M$14:$M$2013,BF158),IF(OR(INDEX('Controle de reservas'!$L$14:$L$2013,BF158)="Em cobertura",INDEX('Controle de reservas'!$L$14:$L$2013,BF158)="Programado"),CHAR(10)&amp;"SEM LOCAL",""))&amp;IF(INDEX('Controle de reservas'!$N$14:$N$2013,BF158)&lt;&gt;"",CHAR(10)&amp;"Subst.: "&amp;INDEX('Controle de reservas'!$N$14:$N$2013,BF158),"")&amp;IF(AND(ISNUMBER(INDEX('Controle de reservas'!$I$14:$I$2013,BF158)),INDEX('Controle de reservas'!$I$14:$I$2013,BF158)&gt;0,INDEX('Controle de reservas'!$K$14:$K$2013,BF158)&gt;INDEX('Controle de reservas'!$I$14:$I$2013,BF158)),CHAR(10)&amp;"DIVERGÊNCIA DE DATAS","")&amp;IF(INDEX('Controle de reservas'!$P$14:$P$2013,BF158)&lt;&gt;"OK"," !",""))))</f>
      </c>
      <c r="S158" s="15">
        <f ca="1">IF(OR($AQ158=0,S$9="",S$9&lt;$AS158,AND($AT158&lt;&gt;"",S$9&gt;$AT158)),"",IF(BG158=0,"—",IF(INDEX('Controle de reservas'!$P$14:$P$2013,BG158)="DUPLICIDADE NO DIA","CONFLITO"&amp;IF(INDEX('Controle de reservas'!$M$14:$M$2013,BG158)&lt;&gt;"",CHAR(10)&amp;INDEX('Controle de reservas'!$M$14:$M$2013,BG158),"")&amp;IF(INDEX('Controle de reservas'!$N$14:$N$2013,BG158)&lt;&gt;"",CHAR(10)&amp;"Subst.: "&amp;INDEX('Controle de reservas'!$N$14:$N$2013,BG158),"")&amp;IF(AND(ISNUMBER(INDEX('Controle de reservas'!$I$14:$I$2013,BG158)),INDEX('Controle de reservas'!$I$14:$I$2013,BG158)&gt;0,INDEX('Controle de reservas'!$K$14:$K$2013,BG158)&gt;INDEX('Controle de reservas'!$I$14:$I$2013,BG158)),CHAR(10)&amp;"DIVERGÊNCIA DE DATAS",""),IF(INDEX('Controle de reservas'!$L$14:$L$2013,BG158)="Em cobertura","COV",IF(INDEX('Controle de reservas'!$L$14:$L$2013,BG158)="Disponível","DISP",IF(INDEX('Controle de reservas'!$L$14:$L$2013,BG158)="Não utilizado","NU",IF(INDEX('Controle de reservas'!$L$14:$L$2013,BG158)="Folga","F",IF(INDEX('Controle de reservas'!$L$14:$L$2013,BG158)="Ocorrência","O",IF(INDEX('Controle de reservas'!$L$14:$L$2013,BG158)="Programado","PROG",IF(INDEX('Controle de reservas'!$L$14:$L$2013,BG158)="Disponível no posto","DP","SEM SITUAÇÃO")))))))&amp;IF(INDEX('Controle de reservas'!$M$14:$M$2013,BG158)&lt;&gt;"",CHAR(10)&amp;INDEX('Controle de reservas'!$M$14:$M$2013,BG158),IF(OR(INDEX('Controle de reservas'!$L$14:$L$2013,BG158)="Em cobertura",INDEX('Controle de reservas'!$L$14:$L$2013,BG158)="Programado"),CHAR(10)&amp;"SEM LOCAL",""))&amp;IF(INDEX('Controle de reservas'!$N$14:$N$2013,BG158)&lt;&gt;"",CHAR(10)&amp;"Subst.: "&amp;INDEX('Controle de reservas'!$N$14:$N$2013,BG158),"")&amp;IF(AND(ISNUMBER(INDEX('Controle de reservas'!$I$14:$I$2013,BG158)),INDEX('Controle de reservas'!$I$14:$I$2013,BG158)&gt;0,INDEX('Controle de reservas'!$K$14:$K$2013,BG158)&gt;INDEX('Controle de reservas'!$I$14:$I$2013,BG158)),CHAR(10)&amp;"DIVERGÊNCIA DE DATAS","")&amp;IF(INDEX('Controle de reservas'!$P$14:$P$2013,BG158)&lt;&gt;"OK"," !",""))))</f>
      </c>
      <c r="T158" s="15">
        <f ca="1">IF(OR($AQ158=0,T$9="",T$9&lt;$AS158,AND($AT158&lt;&gt;"",T$9&gt;$AT158)),"",IF(BH158=0,"—",IF(INDEX('Controle de reservas'!$P$14:$P$2013,BH158)="DUPLICIDADE NO DIA","CONFLITO"&amp;IF(INDEX('Controle de reservas'!$M$14:$M$2013,BH158)&lt;&gt;"",CHAR(10)&amp;INDEX('Controle de reservas'!$M$14:$M$2013,BH158),"")&amp;IF(INDEX('Controle de reservas'!$N$14:$N$2013,BH158)&lt;&gt;"",CHAR(10)&amp;"Subst.: "&amp;INDEX('Controle de reservas'!$N$14:$N$2013,BH158),"")&amp;IF(AND(ISNUMBER(INDEX('Controle de reservas'!$I$14:$I$2013,BH158)),INDEX('Controle de reservas'!$I$14:$I$2013,BH158)&gt;0,INDEX('Controle de reservas'!$K$14:$K$2013,BH158)&gt;INDEX('Controle de reservas'!$I$14:$I$2013,BH158)),CHAR(10)&amp;"DIVERGÊNCIA DE DATAS",""),IF(INDEX('Controle de reservas'!$L$14:$L$2013,BH158)="Em cobertura","COV",IF(INDEX('Controle de reservas'!$L$14:$L$2013,BH158)="Disponível","DISP",IF(INDEX('Controle de reservas'!$L$14:$L$2013,BH158)="Não utilizado","NU",IF(INDEX('Controle de reservas'!$L$14:$L$2013,BH158)="Folga","F",IF(INDEX('Controle de reservas'!$L$14:$L$2013,BH158)="Ocorrência","O",IF(INDEX('Controle de reservas'!$L$14:$L$2013,BH158)="Programado","PROG",IF(INDEX('Controle de reservas'!$L$14:$L$2013,BH158)="Disponível no posto","DP","SEM SITUAÇÃO")))))))&amp;IF(INDEX('Controle de reservas'!$M$14:$M$2013,BH158)&lt;&gt;"",CHAR(10)&amp;INDEX('Controle de reservas'!$M$14:$M$2013,BH158),IF(OR(INDEX('Controle de reservas'!$L$14:$L$2013,BH158)="Em cobertura",INDEX('Controle de reservas'!$L$14:$L$2013,BH158)="Programado"),CHAR(10)&amp;"SEM LOCAL",""))&amp;IF(INDEX('Controle de reservas'!$N$14:$N$2013,BH158)&lt;&gt;"",CHAR(10)&amp;"Subst.: "&amp;INDEX('Controle de reservas'!$N$14:$N$2013,BH158),"")&amp;IF(AND(ISNUMBER(INDEX('Controle de reservas'!$I$14:$I$2013,BH158)),INDEX('Controle de reservas'!$I$14:$I$2013,BH158)&gt;0,INDEX('Controle de reservas'!$K$14:$K$2013,BH158)&gt;INDEX('Controle de reservas'!$I$14:$I$2013,BH158)),CHAR(10)&amp;"DIVERGÊNCIA DE DATAS","")&amp;IF(INDEX('Controle de reservas'!$P$14:$P$2013,BH158)&lt;&gt;"OK"," !",""))))</f>
      </c>
      <c r="U158" s="15">
        <f ca="1">IF(OR($AQ158=0,U$9="",U$9&lt;$AS158,AND($AT158&lt;&gt;"",U$9&gt;$AT158)),"",IF(BI158=0,"—",IF(INDEX('Controle de reservas'!$P$14:$P$2013,BI158)="DUPLICIDADE NO DIA","CONFLITO"&amp;IF(INDEX('Controle de reservas'!$M$14:$M$2013,BI158)&lt;&gt;"",CHAR(10)&amp;INDEX('Controle de reservas'!$M$14:$M$2013,BI158),"")&amp;IF(INDEX('Controle de reservas'!$N$14:$N$2013,BI158)&lt;&gt;"",CHAR(10)&amp;"Subst.: "&amp;INDEX('Controle de reservas'!$N$14:$N$2013,BI158),"")&amp;IF(AND(ISNUMBER(INDEX('Controle de reservas'!$I$14:$I$2013,BI158)),INDEX('Controle de reservas'!$I$14:$I$2013,BI158)&gt;0,INDEX('Controle de reservas'!$K$14:$K$2013,BI158)&gt;INDEX('Controle de reservas'!$I$14:$I$2013,BI158)),CHAR(10)&amp;"DIVERGÊNCIA DE DATAS",""),IF(INDEX('Controle de reservas'!$L$14:$L$2013,BI158)="Em cobertura","COV",IF(INDEX('Controle de reservas'!$L$14:$L$2013,BI158)="Disponível","DISP",IF(INDEX('Controle de reservas'!$L$14:$L$2013,BI158)="Não utilizado","NU",IF(INDEX('Controle de reservas'!$L$14:$L$2013,BI158)="Folga","F",IF(INDEX('Controle de reservas'!$L$14:$L$2013,BI158)="Ocorrência","O",IF(INDEX('Controle de reservas'!$L$14:$L$2013,BI158)="Programado","PROG",IF(INDEX('Controle de reservas'!$L$14:$L$2013,BI158)="Disponível no posto","DP","SEM SITUAÇÃO")))))))&amp;IF(INDEX('Controle de reservas'!$M$14:$M$2013,BI158)&lt;&gt;"",CHAR(10)&amp;INDEX('Controle de reservas'!$M$14:$M$2013,BI158),IF(OR(INDEX('Controle de reservas'!$L$14:$L$2013,BI158)="Em cobertura",INDEX('Controle de reservas'!$L$14:$L$2013,BI158)="Programado"),CHAR(10)&amp;"SEM LOCAL",""))&amp;IF(INDEX('Controle de reservas'!$N$14:$N$2013,BI158)&lt;&gt;"",CHAR(10)&amp;"Subst.: "&amp;INDEX('Controle de reservas'!$N$14:$N$2013,BI158),"")&amp;IF(AND(ISNUMBER(INDEX('Controle de reservas'!$I$14:$I$2013,BI158)),INDEX('Controle de reservas'!$I$14:$I$2013,BI158)&gt;0,INDEX('Controle de reservas'!$K$14:$K$2013,BI158)&gt;INDEX('Controle de reservas'!$I$14:$I$2013,BI158)),CHAR(10)&amp;"DIVERGÊNCIA DE DATAS","")&amp;IF(INDEX('Controle de reservas'!$P$14:$P$2013,BI158)&lt;&gt;"OK"," !",""))))</f>
      </c>
      <c r="V158" s="15">
        <f ca="1">IF(OR($AQ158=0,V$9="",V$9&lt;$AS158,AND($AT158&lt;&gt;"",V$9&gt;$AT158)),"",IF(BJ158=0,"—",IF(INDEX('Controle de reservas'!$P$14:$P$2013,BJ158)="DUPLICIDADE NO DIA","CONFLITO"&amp;IF(INDEX('Controle de reservas'!$M$14:$M$2013,BJ158)&lt;&gt;"",CHAR(10)&amp;INDEX('Controle de reservas'!$M$14:$M$2013,BJ158),"")&amp;IF(INDEX('Controle de reservas'!$N$14:$N$2013,BJ158)&lt;&gt;"",CHAR(10)&amp;"Subst.: "&amp;INDEX('Controle de reservas'!$N$14:$N$2013,BJ158),"")&amp;IF(AND(ISNUMBER(INDEX('Controle de reservas'!$I$14:$I$2013,BJ158)),INDEX('Controle de reservas'!$I$14:$I$2013,BJ158)&gt;0,INDEX('Controle de reservas'!$K$14:$K$2013,BJ158)&gt;INDEX('Controle de reservas'!$I$14:$I$2013,BJ158)),CHAR(10)&amp;"DIVERGÊNCIA DE DATAS",""),IF(INDEX('Controle de reservas'!$L$14:$L$2013,BJ158)="Em cobertura","COV",IF(INDEX('Controle de reservas'!$L$14:$L$2013,BJ158)="Disponível","DISP",IF(INDEX('Controle de reservas'!$L$14:$L$2013,BJ158)="Não utilizado","NU",IF(INDEX('Controle de reservas'!$L$14:$L$2013,BJ158)="Folga","F",IF(INDEX('Controle de reservas'!$L$14:$L$2013,BJ158)="Ocorrência","O",IF(INDEX('Controle de reservas'!$L$14:$L$2013,BJ158)="Programado","PROG",IF(INDEX('Controle de reservas'!$L$14:$L$2013,BJ158)="Disponível no posto","DP","SEM SITUAÇÃO")))))))&amp;IF(INDEX('Controle de reservas'!$M$14:$M$2013,BJ158)&lt;&gt;"",CHAR(10)&amp;INDEX('Controle de reservas'!$M$14:$M$2013,BJ158),IF(OR(INDEX('Controle de reservas'!$L$14:$L$2013,BJ158)="Em cobertura",INDEX('Controle de reservas'!$L$14:$L$2013,BJ158)="Programado"),CHAR(10)&amp;"SEM LOCAL",""))&amp;IF(INDEX('Controle de reservas'!$N$14:$N$2013,BJ158)&lt;&gt;"",CHAR(10)&amp;"Subst.: "&amp;INDEX('Controle de reservas'!$N$14:$N$2013,BJ158),"")&amp;IF(AND(ISNUMBER(INDEX('Controle de reservas'!$I$14:$I$2013,BJ158)),INDEX('Controle de reservas'!$I$14:$I$2013,BJ158)&gt;0,INDEX('Controle de reservas'!$K$14:$K$2013,BJ158)&gt;INDEX('Controle de reservas'!$I$14:$I$2013,BJ158)),CHAR(10)&amp;"DIVERGÊNCIA DE DATAS","")&amp;IF(INDEX('Controle de reservas'!$P$14:$P$2013,BJ158)&lt;&gt;"OK"," !",""))))</f>
      </c>
      <c r="W158" s="15">
        <f ca="1">IF(OR($AQ158=0,W$9="",W$9&lt;$AS158,AND($AT158&lt;&gt;"",W$9&gt;$AT158)),"",IF(BK158=0,"—",IF(INDEX('Controle de reservas'!$P$14:$P$2013,BK158)="DUPLICIDADE NO DIA","CONFLITO"&amp;IF(INDEX('Controle de reservas'!$M$14:$M$2013,BK158)&lt;&gt;"",CHAR(10)&amp;INDEX('Controle de reservas'!$M$14:$M$2013,BK158),"")&amp;IF(INDEX('Controle de reservas'!$N$14:$N$2013,BK158)&lt;&gt;"",CHAR(10)&amp;"Subst.: "&amp;INDEX('Controle de reservas'!$N$14:$N$2013,BK158),"")&amp;IF(AND(ISNUMBER(INDEX('Controle de reservas'!$I$14:$I$2013,BK158)),INDEX('Controle de reservas'!$I$14:$I$2013,BK158)&gt;0,INDEX('Controle de reservas'!$K$14:$K$2013,BK158)&gt;INDEX('Controle de reservas'!$I$14:$I$2013,BK158)),CHAR(10)&amp;"DIVERGÊNCIA DE DATAS",""),IF(INDEX('Controle de reservas'!$L$14:$L$2013,BK158)="Em cobertura","COV",IF(INDEX('Controle de reservas'!$L$14:$L$2013,BK158)="Disponível","DISP",IF(INDEX('Controle de reservas'!$L$14:$L$2013,BK158)="Não utilizado","NU",IF(INDEX('Controle de reservas'!$L$14:$L$2013,BK158)="Folga","F",IF(INDEX('Controle de reservas'!$L$14:$L$2013,BK158)="Ocorrência","O",IF(INDEX('Controle de reservas'!$L$14:$L$2013,BK158)="Programado","PROG",IF(INDEX('Controle de reservas'!$L$14:$L$2013,BK158)="Disponível no posto","DP","SEM SITUAÇÃO")))))))&amp;IF(INDEX('Controle de reservas'!$M$14:$M$2013,BK158)&lt;&gt;"",CHAR(10)&amp;INDEX('Controle de reservas'!$M$14:$M$2013,BK158),IF(OR(INDEX('Controle de reservas'!$L$14:$L$2013,BK158)="Em cobertura",INDEX('Controle de reservas'!$L$14:$L$2013,BK158)="Programado"),CHAR(10)&amp;"SEM LOCAL",""))&amp;IF(INDEX('Controle de reservas'!$N$14:$N$2013,BK158)&lt;&gt;"",CHAR(10)&amp;"Subst.: "&amp;INDEX('Controle de reservas'!$N$14:$N$2013,BK158),"")&amp;IF(AND(ISNUMBER(INDEX('Controle de reservas'!$I$14:$I$2013,BK158)),INDEX('Controle de reservas'!$I$14:$I$2013,BK158)&gt;0,INDEX('Controle de reservas'!$K$14:$K$2013,BK158)&gt;INDEX('Controle de reservas'!$I$14:$I$2013,BK158)),CHAR(10)&amp;"DIVERGÊNCIA DE DATAS","")&amp;IF(INDEX('Controle de reservas'!$P$14:$P$2013,BK158)&lt;&gt;"OK"," !",""))))</f>
      </c>
      <c r="X158" s="15">
        <f ca="1">IF(OR($AQ158=0,X$9="",X$9&lt;$AS158,AND($AT158&lt;&gt;"",X$9&gt;$AT158)),"",IF(BL158=0,"—",IF(INDEX('Controle de reservas'!$P$14:$P$2013,BL158)="DUPLICIDADE NO DIA","CONFLITO"&amp;IF(INDEX('Controle de reservas'!$M$14:$M$2013,BL158)&lt;&gt;"",CHAR(10)&amp;INDEX('Controle de reservas'!$M$14:$M$2013,BL158),"")&amp;IF(INDEX('Controle de reservas'!$N$14:$N$2013,BL158)&lt;&gt;"",CHAR(10)&amp;"Subst.: "&amp;INDEX('Controle de reservas'!$N$14:$N$2013,BL158),"")&amp;IF(AND(ISNUMBER(INDEX('Controle de reservas'!$I$14:$I$2013,BL158)),INDEX('Controle de reservas'!$I$14:$I$2013,BL158)&gt;0,INDEX('Controle de reservas'!$K$14:$K$2013,BL158)&gt;INDEX('Controle de reservas'!$I$14:$I$2013,BL158)),CHAR(10)&amp;"DIVERGÊNCIA DE DATAS",""),IF(INDEX('Controle de reservas'!$L$14:$L$2013,BL158)="Em cobertura","COV",IF(INDEX('Controle de reservas'!$L$14:$L$2013,BL158)="Disponível","DISP",IF(INDEX('Controle de reservas'!$L$14:$L$2013,BL158)="Não utilizado","NU",IF(INDEX('Controle de reservas'!$L$14:$L$2013,BL158)="Folga","F",IF(INDEX('Controle de reservas'!$L$14:$L$2013,BL158)="Ocorrência","O",IF(INDEX('Controle de reservas'!$L$14:$L$2013,BL158)="Programado","PROG",IF(INDEX('Controle de reservas'!$L$14:$L$2013,BL158)="Disponível no posto","DP","SEM SITUAÇÃO")))))))&amp;IF(INDEX('Controle de reservas'!$M$14:$M$2013,BL158)&lt;&gt;"",CHAR(10)&amp;INDEX('Controle de reservas'!$M$14:$M$2013,BL158),IF(OR(INDEX('Controle de reservas'!$L$14:$L$2013,BL158)="Em cobertura",INDEX('Controle de reservas'!$L$14:$L$2013,BL158)="Programado"),CHAR(10)&amp;"SEM LOCAL",""))&amp;IF(INDEX('Controle de reservas'!$N$14:$N$2013,BL158)&lt;&gt;"",CHAR(10)&amp;"Subst.: "&amp;INDEX('Controle de reservas'!$N$14:$N$2013,BL158),"")&amp;IF(AND(ISNUMBER(INDEX('Controle de reservas'!$I$14:$I$2013,BL158)),INDEX('Controle de reservas'!$I$14:$I$2013,BL158)&gt;0,INDEX('Controle de reservas'!$K$14:$K$2013,BL158)&gt;INDEX('Controle de reservas'!$I$14:$I$2013,BL158)),CHAR(10)&amp;"DIVERGÊNCIA DE DATAS","")&amp;IF(INDEX('Controle de reservas'!$P$14:$P$2013,BL158)&lt;&gt;"OK"," !",""))))</f>
      </c>
      <c r="Y158" s="15">
        <f ca="1">IF(OR($AQ158=0,Y$9="",Y$9&lt;$AS158,AND($AT158&lt;&gt;"",Y$9&gt;$AT158)),"",IF(BM158=0,"—",IF(INDEX('Controle de reservas'!$P$14:$P$2013,BM158)="DUPLICIDADE NO DIA","CONFLITO"&amp;IF(INDEX('Controle de reservas'!$M$14:$M$2013,BM158)&lt;&gt;"",CHAR(10)&amp;INDEX('Controle de reservas'!$M$14:$M$2013,BM158),"")&amp;IF(INDEX('Controle de reservas'!$N$14:$N$2013,BM158)&lt;&gt;"",CHAR(10)&amp;"Subst.: "&amp;INDEX('Controle de reservas'!$N$14:$N$2013,BM158),"")&amp;IF(AND(ISNUMBER(INDEX('Controle de reservas'!$I$14:$I$2013,BM158)),INDEX('Controle de reservas'!$I$14:$I$2013,BM158)&gt;0,INDEX('Controle de reservas'!$K$14:$K$2013,BM158)&gt;INDEX('Controle de reservas'!$I$14:$I$2013,BM158)),CHAR(10)&amp;"DIVERGÊNCIA DE DATAS",""),IF(INDEX('Controle de reservas'!$L$14:$L$2013,BM158)="Em cobertura","COV",IF(INDEX('Controle de reservas'!$L$14:$L$2013,BM158)="Disponível","DISP",IF(INDEX('Controle de reservas'!$L$14:$L$2013,BM158)="Não utilizado","NU",IF(INDEX('Controle de reservas'!$L$14:$L$2013,BM158)="Folga","F",IF(INDEX('Controle de reservas'!$L$14:$L$2013,BM158)="Ocorrência","O",IF(INDEX('Controle de reservas'!$L$14:$L$2013,BM158)="Programado","PROG",IF(INDEX('Controle de reservas'!$L$14:$L$2013,BM158)="Disponível no posto","DP","SEM SITUAÇÃO")))))))&amp;IF(INDEX('Controle de reservas'!$M$14:$M$2013,BM158)&lt;&gt;"",CHAR(10)&amp;INDEX('Controle de reservas'!$M$14:$M$2013,BM158),IF(OR(INDEX('Controle de reservas'!$L$14:$L$2013,BM158)="Em cobertura",INDEX('Controle de reservas'!$L$14:$L$2013,BM158)="Programado"),CHAR(10)&amp;"SEM LOCAL",""))&amp;IF(INDEX('Controle de reservas'!$N$14:$N$2013,BM158)&lt;&gt;"",CHAR(10)&amp;"Subst.: "&amp;INDEX('Controle de reservas'!$N$14:$N$2013,BM158),"")&amp;IF(AND(ISNUMBER(INDEX('Controle de reservas'!$I$14:$I$2013,BM158)),INDEX('Controle de reservas'!$I$14:$I$2013,BM158)&gt;0,INDEX('Controle de reservas'!$K$14:$K$2013,BM158)&gt;INDEX('Controle de reservas'!$I$14:$I$2013,BM158)),CHAR(10)&amp;"DIVERGÊNCIA DE DATAS","")&amp;IF(INDEX('Controle de reservas'!$P$14:$P$2013,BM158)&lt;&gt;"OK"," !",""))))</f>
      </c>
      <c r="Z158" s="15">
        <f ca="1">IF(OR($AQ158=0,Z$9="",Z$9&lt;$AS158,AND($AT158&lt;&gt;"",Z$9&gt;$AT158)),"",IF(BN158=0,"—",IF(INDEX('Controle de reservas'!$P$14:$P$2013,BN158)="DUPLICIDADE NO DIA","CONFLITO"&amp;IF(INDEX('Controle de reservas'!$M$14:$M$2013,BN158)&lt;&gt;"",CHAR(10)&amp;INDEX('Controle de reservas'!$M$14:$M$2013,BN158),"")&amp;IF(INDEX('Controle de reservas'!$N$14:$N$2013,BN158)&lt;&gt;"",CHAR(10)&amp;"Subst.: "&amp;INDEX('Controle de reservas'!$N$14:$N$2013,BN158),"")&amp;IF(AND(ISNUMBER(INDEX('Controle de reservas'!$I$14:$I$2013,BN158)),INDEX('Controle de reservas'!$I$14:$I$2013,BN158)&gt;0,INDEX('Controle de reservas'!$K$14:$K$2013,BN158)&gt;INDEX('Controle de reservas'!$I$14:$I$2013,BN158)),CHAR(10)&amp;"DIVERGÊNCIA DE DATAS",""),IF(INDEX('Controle de reservas'!$L$14:$L$2013,BN158)="Em cobertura","COV",IF(INDEX('Controle de reservas'!$L$14:$L$2013,BN158)="Disponível","DISP",IF(INDEX('Controle de reservas'!$L$14:$L$2013,BN158)="Não utilizado","NU",IF(INDEX('Controle de reservas'!$L$14:$L$2013,BN158)="Folga","F",IF(INDEX('Controle de reservas'!$L$14:$L$2013,BN158)="Ocorrência","O",IF(INDEX('Controle de reservas'!$L$14:$L$2013,BN158)="Programado","PROG",IF(INDEX('Controle de reservas'!$L$14:$L$2013,BN158)="Disponível no posto","DP","SEM SITUAÇÃO")))))))&amp;IF(INDEX('Controle de reservas'!$M$14:$M$2013,BN158)&lt;&gt;"",CHAR(10)&amp;INDEX('Controle de reservas'!$M$14:$M$2013,BN158),IF(OR(INDEX('Controle de reservas'!$L$14:$L$2013,BN158)="Em cobertura",INDEX('Controle de reservas'!$L$14:$L$2013,BN158)="Programado"),CHAR(10)&amp;"SEM LOCAL",""))&amp;IF(INDEX('Controle de reservas'!$N$14:$N$2013,BN158)&lt;&gt;"",CHAR(10)&amp;"Subst.: "&amp;INDEX('Controle de reservas'!$N$14:$N$2013,BN158),"")&amp;IF(AND(ISNUMBER(INDEX('Controle de reservas'!$I$14:$I$2013,BN158)),INDEX('Controle de reservas'!$I$14:$I$2013,BN158)&gt;0,INDEX('Controle de reservas'!$K$14:$K$2013,BN158)&gt;INDEX('Controle de reservas'!$I$14:$I$2013,BN158)),CHAR(10)&amp;"DIVERGÊNCIA DE DATAS","")&amp;IF(INDEX('Controle de reservas'!$P$14:$P$2013,BN158)&lt;&gt;"OK"," !",""))))</f>
      </c>
      <c r="AA158" s="15">
        <f ca="1">IF(OR($AQ158=0,AA$9="",AA$9&lt;$AS158,AND($AT158&lt;&gt;"",AA$9&gt;$AT158)),"",IF(BO158=0,"—",IF(INDEX('Controle de reservas'!$P$14:$P$2013,BO158)="DUPLICIDADE NO DIA","CONFLITO"&amp;IF(INDEX('Controle de reservas'!$M$14:$M$2013,BO158)&lt;&gt;"",CHAR(10)&amp;INDEX('Controle de reservas'!$M$14:$M$2013,BO158),"")&amp;IF(INDEX('Controle de reservas'!$N$14:$N$2013,BO158)&lt;&gt;"",CHAR(10)&amp;"Subst.: "&amp;INDEX('Controle de reservas'!$N$14:$N$2013,BO158),"")&amp;IF(AND(ISNUMBER(INDEX('Controle de reservas'!$I$14:$I$2013,BO158)),INDEX('Controle de reservas'!$I$14:$I$2013,BO158)&gt;0,INDEX('Controle de reservas'!$K$14:$K$2013,BO158)&gt;INDEX('Controle de reservas'!$I$14:$I$2013,BO158)),CHAR(10)&amp;"DIVERGÊNCIA DE DATAS",""),IF(INDEX('Controle de reservas'!$L$14:$L$2013,BO158)="Em cobertura","COV",IF(INDEX('Controle de reservas'!$L$14:$L$2013,BO158)="Disponível","DISP",IF(INDEX('Controle de reservas'!$L$14:$L$2013,BO158)="Não utilizado","NU",IF(INDEX('Controle de reservas'!$L$14:$L$2013,BO158)="Folga","F",IF(INDEX('Controle de reservas'!$L$14:$L$2013,BO158)="Ocorrência","O",IF(INDEX('Controle de reservas'!$L$14:$L$2013,BO158)="Programado","PROG",IF(INDEX('Controle de reservas'!$L$14:$L$2013,BO158)="Disponível no posto","DP","SEM SITUAÇÃO")))))))&amp;IF(INDEX('Controle de reservas'!$M$14:$M$2013,BO158)&lt;&gt;"",CHAR(10)&amp;INDEX('Controle de reservas'!$M$14:$M$2013,BO158),IF(OR(INDEX('Controle de reservas'!$L$14:$L$2013,BO158)="Em cobertura",INDEX('Controle de reservas'!$L$14:$L$2013,BO158)="Programado"),CHAR(10)&amp;"SEM LOCAL",""))&amp;IF(INDEX('Controle de reservas'!$N$14:$N$2013,BO158)&lt;&gt;"",CHAR(10)&amp;"Subst.: "&amp;INDEX('Controle de reservas'!$N$14:$N$2013,BO158),"")&amp;IF(AND(ISNUMBER(INDEX('Controle de reservas'!$I$14:$I$2013,BO158)),INDEX('Controle de reservas'!$I$14:$I$2013,BO158)&gt;0,INDEX('Controle de reservas'!$K$14:$K$2013,BO158)&gt;INDEX('Controle de reservas'!$I$14:$I$2013,BO158)),CHAR(10)&amp;"DIVERGÊNCIA DE DATAS","")&amp;IF(INDEX('Controle de reservas'!$P$14:$P$2013,BO158)&lt;&gt;"OK"," !",""))))</f>
      </c>
      <c r="AB158" s="15">
        <f ca="1">IF(OR($AQ158=0,AB$9="",AB$9&lt;$AS158,AND($AT158&lt;&gt;"",AB$9&gt;$AT158)),"",IF(BP158=0,"—",IF(INDEX('Controle de reservas'!$P$14:$P$2013,BP158)="DUPLICIDADE NO DIA","CONFLITO"&amp;IF(INDEX('Controle de reservas'!$M$14:$M$2013,BP158)&lt;&gt;"",CHAR(10)&amp;INDEX('Controle de reservas'!$M$14:$M$2013,BP158),"")&amp;IF(INDEX('Controle de reservas'!$N$14:$N$2013,BP158)&lt;&gt;"",CHAR(10)&amp;"Subst.: "&amp;INDEX('Controle de reservas'!$N$14:$N$2013,BP158),"")&amp;IF(AND(ISNUMBER(INDEX('Controle de reservas'!$I$14:$I$2013,BP158)),INDEX('Controle de reservas'!$I$14:$I$2013,BP158)&gt;0,INDEX('Controle de reservas'!$K$14:$K$2013,BP158)&gt;INDEX('Controle de reservas'!$I$14:$I$2013,BP158)),CHAR(10)&amp;"DIVERGÊNCIA DE DATAS",""),IF(INDEX('Controle de reservas'!$L$14:$L$2013,BP158)="Em cobertura","COV",IF(INDEX('Controle de reservas'!$L$14:$L$2013,BP158)="Disponível","DISP",IF(INDEX('Controle de reservas'!$L$14:$L$2013,BP158)="Não utilizado","NU",IF(INDEX('Controle de reservas'!$L$14:$L$2013,BP158)="Folga","F",IF(INDEX('Controle de reservas'!$L$14:$L$2013,BP158)="Ocorrência","O",IF(INDEX('Controle de reservas'!$L$14:$L$2013,BP158)="Programado","PROG",IF(INDEX('Controle de reservas'!$L$14:$L$2013,BP158)="Disponível no posto","DP","SEM SITUAÇÃO")))))))&amp;IF(INDEX('Controle de reservas'!$M$14:$M$2013,BP158)&lt;&gt;"",CHAR(10)&amp;INDEX('Controle de reservas'!$M$14:$M$2013,BP158),IF(OR(INDEX('Controle de reservas'!$L$14:$L$2013,BP158)="Em cobertura",INDEX('Controle de reservas'!$L$14:$L$2013,BP158)="Programado"),CHAR(10)&amp;"SEM LOCAL",""))&amp;IF(INDEX('Controle de reservas'!$N$14:$N$2013,BP158)&lt;&gt;"",CHAR(10)&amp;"Subst.: "&amp;INDEX('Controle de reservas'!$N$14:$N$2013,BP158),"")&amp;IF(AND(ISNUMBER(INDEX('Controle de reservas'!$I$14:$I$2013,BP158)),INDEX('Controle de reservas'!$I$14:$I$2013,BP158)&gt;0,INDEX('Controle de reservas'!$K$14:$K$2013,BP158)&gt;INDEX('Controle de reservas'!$I$14:$I$2013,BP158)),CHAR(10)&amp;"DIVERGÊNCIA DE DATAS","")&amp;IF(INDEX('Controle de reservas'!$P$14:$P$2013,BP158)&lt;&gt;"OK"," !",""))))</f>
      </c>
      <c r="AC158" s="15">
        <f ca="1">IF(OR($AQ158=0,AC$9="",AC$9&lt;$AS158,AND($AT158&lt;&gt;"",AC$9&gt;$AT158)),"",IF(BQ158=0,"—",IF(INDEX('Controle de reservas'!$P$14:$P$2013,BQ158)="DUPLICIDADE NO DIA","CONFLITO"&amp;IF(INDEX('Controle de reservas'!$M$14:$M$2013,BQ158)&lt;&gt;"",CHAR(10)&amp;INDEX('Controle de reservas'!$M$14:$M$2013,BQ158),"")&amp;IF(INDEX('Controle de reservas'!$N$14:$N$2013,BQ158)&lt;&gt;"",CHAR(10)&amp;"Subst.: "&amp;INDEX('Controle de reservas'!$N$14:$N$2013,BQ158),"")&amp;IF(AND(ISNUMBER(INDEX('Controle de reservas'!$I$14:$I$2013,BQ158)),INDEX('Controle de reservas'!$I$14:$I$2013,BQ158)&gt;0,INDEX('Controle de reservas'!$K$14:$K$2013,BQ158)&gt;INDEX('Controle de reservas'!$I$14:$I$2013,BQ158)),CHAR(10)&amp;"DIVERGÊNCIA DE DATAS",""),IF(INDEX('Controle de reservas'!$L$14:$L$2013,BQ158)="Em cobertura","COV",IF(INDEX('Controle de reservas'!$L$14:$L$2013,BQ158)="Disponível","DISP",IF(INDEX('Controle de reservas'!$L$14:$L$2013,BQ158)="Não utilizado","NU",IF(INDEX('Controle de reservas'!$L$14:$L$2013,BQ158)="Folga","F",IF(INDEX('Controle de reservas'!$L$14:$L$2013,BQ158)="Ocorrência","O",IF(INDEX('Controle de reservas'!$L$14:$L$2013,BQ158)="Programado","PROG",IF(INDEX('Controle de reservas'!$L$14:$L$2013,BQ158)="Disponível no posto","DP","SEM SITUAÇÃO")))))))&amp;IF(INDEX('Controle de reservas'!$M$14:$M$2013,BQ158)&lt;&gt;"",CHAR(10)&amp;INDEX('Controle de reservas'!$M$14:$M$2013,BQ158),IF(OR(INDEX('Controle de reservas'!$L$14:$L$2013,BQ158)="Em cobertura",INDEX('Controle de reservas'!$L$14:$L$2013,BQ158)="Programado"),CHAR(10)&amp;"SEM LOCAL",""))&amp;IF(INDEX('Controle de reservas'!$N$14:$N$2013,BQ158)&lt;&gt;"",CHAR(10)&amp;"Subst.: "&amp;INDEX('Controle de reservas'!$N$14:$N$2013,BQ158),"")&amp;IF(AND(ISNUMBER(INDEX('Controle de reservas'!$I$14:$I$2013,BQ158)),INDEX('Controle de reservas'!$I$14:$I$2013,BQ158)&gt;0,INDEX('Controle de reservas'!$K$14:$K$2013,BQ158)&gt;INDEX('Controle de reservas'!$I$14:$I$2013,BQ158)),CHAR(10)&amp;"DIVERGÊNCIA DE DATAS","")&amp;IF(INDEX('Controle de reservas'!$P$14:$P$2013,BQ158)&lt;&gt;"OK"," !",""))))</f>
      </c>
      <c r="AD158" s="15">
        <f ca="1">IF(OR($AQ158=0,AD$9="",AD$9&lt;$AS158,AND($AT158&lt;&gt;"",AD$9&gt;$AT158)),"",IF(BR158=0,"—",IF(INDEX('Controle de reservas'!$P$14:$P$2013,BR158)="DUPLICIDADE NO DIA","CONFLITO"&amp;IF(INDEX('Controle de reservas'!$M$14:$M$2013,BR158)&lt;&gt;"",CHAR(10)&amp;INDEX('Controle de reservas'!$M$14:$M$2013,BR158),"")&amp;IF(INDEX('Controle de reservas'!$N$14:$N$2013,BR158)&lt;&gt;"",CHAR(10)&amp;"Subst.: "&amp;INDEX('Controle de reservas'!$N$14:$N$2013,BR158),"")&amp;IF(AND(ISNUMBER(INDEX('Controle de reservas'!$I$14:$I$2013,BR158)),INDEX('Controle de reservas'!$I$14:$I$2013,BR158)&gt;0,INDEX('Controle de reservas'!$K$14:$K$2013,BR158)&gt;INDEX('Controle de reservas'!$I$14:$I$2013,BR158)),CHAR(10)&amp;"DIVERGÊNCIA DE DATAS",""),IF(INDEX('Controle de reservas'!$L$14:$L$2013,BR158)="Em cobertura","COV",IF(INDEX('Controle de reservas'!$L$14:$L$2013,BR158)="Disponível","DISP",IF(INDEX('Controle de reservas'!$L$14:$L$2013,BR158)="Não utilizado","NU",IF(INDEX('Controle de reservas'!$L$14:$L$2013,BR158)="Folga","F",IF(INDEX('Controle de reservas'!$L$14:$L$2013,BR158)="Ocorrência","O",IF(INDEX('Controle de reservas'!$L$14:$L$2013,BR158)="Programado","PROG",IF(INDEX('Controle de reservas'!$L$14:$L$2013,BR158)="Disponível no posto","DP","SEM SITUAÇÃO")))))))&amp;IF(INDEX('Controle de reservas'!$M$14:$M$2013,BR158)&lt;&gt;"",CHAR(10)&amp;INDEX('Controle de reservas'!$M$14:$M$2013,BR158),IF(OR(INDEX('Controle de reservas'!$L$14:$L$2013,BR158)="Em cobertura",INDEX('Controle de reservas'!$L$14:$L$2013,BR158)="Programado"),CHAR(10)&amp;"SEM LOCAL",""))&amp;IF(INDEX('Controle de reservas'!$N$14:$N$2013,BR158)&lt;&gt;"",CHAR(10)&amp;"Subst.: "&amp;INDEX('Controle de reservas'!$N$14:$N$2013,BR158),"")&amp;IF(AND(ISNUMBER(INDEX('Controle de reservas'!$I$14:$I$2013,BR158)),INDEX('Controle de reservas'!$I$14:$I$2013,BR158)&gt;0,INDEX('Controle de reservas'!$K$14:$K$2013,BR158)&gt;INDEX('Controle de reservas'!$I$14:$I$2013,BR158)),CHAR(10)&amp;"DIVERGÊNCIA DE DATAS","")&amp;IF(INDEX('Controle de reservas'!$P$14:$P$2013,BR158)&lt;&gt;"OK"," !",""))))</f>
      </c>
      <c r="AE158" s="15">
        <f ca="1">IF(OR($AQ158=0,AE$9="",AE$9&lt;$AS158,AND($AT158&lt;&gt;"",AE$9&gt;$AT158)),"",IF(BS158=0,"—",IF(INDEX('Controle de reservas'!$P$14:$P$2013,BS158)="DUPLICIDADE NO DIA","CONFLITO"&amp;IF(INDEX('Controle de reservas'!$M$14:$M$2013,BS158)&lt;&gt;"",CHAR(10)&amp;INDEX('Controle de reservas'!$M$14:$M$2013,BS158),"")&amp;IF(INDEX('Controle de reservas'!$N$14:$N$2013,BS158)&lt;&gt;"",CHAR(10)&amp;"Subst.: "&amp;INDEX('Controle de reservas'!$N$14:$N$2013,BS158),"")&amp;IF(AND(ISNUMBER(INDEX('Controle de reservas'!$I$14:$I$2013,BS158)),INDEX('Controle de reservas'!$I$14:$I$2013,BS158)&gt;0,INDEX('Controle de reservas'!$K$14:$K$2013,BS158)&gt;INDEX('Controle de reservas'!$I$14:$I$2013,BS158)),CHAR(10)&amp;"DIVERGÊNCIA DE DATAS",""),IF(INDEX('Controle de reservas'!$L$14:$L$2013,BS158)="Em cobertura","COV",IF(INDEX('Controle de reservas'!$L$14:$L$2013,BS158)="Disponível","DISP",IF(INDEX('Controle de reservas'!$L$14:$L$2013,BS158)="Não utilizado","NU",IF(INDEX('Controle de reservas'!$L$14:$L$2013,BS158)="Folga","F",IF(INDEX('Controle de reservas'!$L$14:$L$2013,BS158)="Ocorrência","O",IF(INDEX('Controle de reservas'!$L$14:$L$2013,BS158)="Programado","PROG",IF(INDEX('Controle de reservas'!$L$14:$L$2013,BS158)="Disponível no posto","DP","SEM SITUAÇÃO")))))))&amp;IF(INDEX('Controle de reservas'!$M$14:$M$2013,BS158)&lt;&gt;"",CHAR(10)&amp;INDEX('Controle de reservas'!$M$14:$M$2013,BS158),IF(OR(INDEX('Controle de reservas'!$L$14:$L$2013,BS158)="Em cobertura",INDEX('Controle de reservas'!$L$14:$L$2013,BS158)="Programado"),CHAR(10)&amp;"SEM LOCAL",""))&amp;IF(INDEX('Controle de reservas'!$N$14:$N$2013,BS158)&lt;&gt;"",CHAR(10)&amp;"Subst.: "&amp;INDEX('Controle de reservas'!$N$14:$N$2013,BS158),"")&amp;IF(AND(ISNUMBER(INDEX('Controle de reservas'!$I$14:$I$2013,BS158)),INDEX('Controle de reservas'!$I$14:$I$2013,BS158)&gt;0,INDEX('Controle de reservas'!$K$14:$K$2013,BS158)&gt;INDEX('Controle de reservas'!$I$14:$I$2013,BS158)),CHAR(10)&amp;"DIVERGÊNCIA DE DATAS","")&amp;IF(INDEX('Controle de reservas'!$P$14:$P$2013,BS158)&lt;&gt;"OK"," !",""))))</f>
      </c>
      <c r="AF158" s="15">
        <f ca="1">IF(OR($AQ158=0,AF$9="",AF$9&lt;$AS158,AND($AT158&lt;&gt;"",AF$9&gt;$AT158)),"",IF(BT158=0,"—",IF(INDEX('Controle de reservas'!$P$14:$P$2013,BT158)="DUPLICIDADE NO DIA","CONFLITO"&amp;IF(INDEX('Controle de reservas'!$M$14:$M$2013,BT158)&lt;&gt;"",CHAR(10)&amp;INDEX('Controle de reservas'!$M$14:$M$2013,BT158),"")&amp;IF(INDEX('Controle de reservas'!$N$14:$N$2013,BT158)&lt;&gt;"",CHAR(10)&amp;"Subst.: "&amp;INDEX('Controle de reservas'!$N$14:$N$2013,BT158),"")&amp;IF(AND(ISNUMBER(INDEX('Controle de reservas'!$I$14:$I$2013,BT158)),INDEX('Controle de reservas'!$I$14:$I$2013,BT158)&gt;0,INDEX('Controle de reservas'!$K$14:$K$2013,BT158)&gt;INDEX('Controle de reservas'!$I$14:$I$2013,BT158)),CHAR(10)&amp;"DIVERGÊNCIA DE DATAS",""),IF(INDEX('Controle de reservas'!$L$14:$L$2013,BT158)="Em cobertura","COV",IF(INDEX('Controle de reservas'!$L$14:$L$2013,BT158)="Disponível","DISP",IF(INDEX('Controle de reservas'!$L$14:$L$2013,BT158)="Não utilizado","NU",IF(INDEX('Controle de reservas'!$L$14:$L$2013,BT158)="Folga","F",IF(INDEX('Controle de reservas'!$L$14:$L$2013,BT158)="Ocorrência","O",IF(INDEX('Controle de reservas'!$L$14:$L$2013,BT158)="Programado","PROG",IF(INDEX('Controle de reservas'!$L$14:$L$2013,BT158)="Disponível no posto","DP","SEM SITUAÇÃO")))))))&amp;IF(INDEX('Controle de reservas'!$M$14:$M$2013,BT158)&lt;&gt;"",CHAR(10)&amp;INDEX('Controle de reservas'!$M$14:$M$2013,BT158),IF(OR(INDEX('Controle de reservas'!$L$14:$L$2013,BT158)="Em cobertura",INDEX('Controle de reservas'!$L$14:$L$2013,BT158)="Programado"),CHAR(10)&amp;"SEM LOCAL",""))&amp;IF(INDEX('Controle de reservas'!$N$14:$N$2013,BT158)&lt;&gt;"",CHAR(10)&amp;"Subst.: "&amp;INDEX('Controle de reservas'!$N$14:$N$2013,BT158),"")&amp;IF(AND(ISNUMBER(INDEX('Controle de reservas'!$I$14:$I$2013,BT158)),INDEX('Controle de reservas'!$I$14:$I$2013,BT158)&gt;0,INDEX('Controle de reservas'!$K$14:$K$2013,BT158)&gt;INDEX('Controle de reservas'!$I$14:$I$2013,BT158)),CHAR(10)&amp;"DIVERGÊNCIA DE DATAS","")&amp;IF(INDEX('Controle de reservas'!$P$14:$P$2013,BT158)&lt;&gt;"OK"," !",""))))</f>
      </c>
      <c r="AG158" s="15">
        <f ca="1">IF(OR($AQ158=0,AG$9="",AG$9&lt;$AS158,AND($AT158&lt;&gt;"",AG$9&gt;$AT158)),"",IF(BU158=0,"—",IF(INDEX('Controle de reservas'!$P$14:$P$2013,BU158)="DUPLICIDADE NO DIA","CONFLITO"&amp;IF(INDEX('Controle de reservas'!$M$14:$M$2013,BU158)&lt;&gt;"",CHAR(10)&amp;INDEX('Controle de reservas'!$M$14:$M$2013,BU158),"")&amp;IF(INDEX('Controle de reservas'!$N$14:$N$2013,BU158)&lt;&gt;"",CHAR(10)&amp;"Subst.: "&amp;INDEX('Controle de reservas'!$N$14:$N$2013,BU158),"")&amp;IF(AND(ISNUMBER(INDEX('Controle de reservas'!$I$14:$I$2013,BU158)),INDEX('Controle de reservas'!$I$14:$I$2013,BU158)&gt;0,INDEX('Controle de reservas'!$K$14:$K$2013,BU158)&gt;INDEX('Controle de reservas'!$I$14:$I$2013,BU158)),CHAR(10)&amp;"DIVERGÊNCIA DE DATAS",""),IF(INDEX('Controle de reservas'!$L$14:$L$2013,BU158)="Em cobertura","COV",IF(INDEX('Controle de reservas'!$L$14:$L$2013,BU158)="Disponível","DISP",IF(INDEX('Controle de reservas'!$L$14:$L$2013,BU158)="Não utilizado","NU",IF(INDEX('Controle de reservas'!$L$14:$L$2013,BU158)="Folga","F",IF(INDEX('Controle de reservas'!$L$14:$L$2013,BU158)="Ocorrência","O",IF(INDEX('Controle de reservas'!$L$14:$L$2013,BU158)="Programado","PROG",IF(INDEX('Controle de reservas'!$L$14:$L$2013,BU158)="Disponível no posto","DP","SEM SITUAÇÃO")))))))&amp;IF(INDEX('Controle de reservas'!$M$14:$M$2013,BU158)&lt;&gt;"",CHAR(10)&amp;INDEX('Controle de reservas'!$M$14:$M$2013,BU158),IF(OR(INDEX('Controle de reservas'!$L$14:$L$2013,BU158)="Em cobertura",INDEX('Controle de reservas'!$L$14:$L$2013,BU158)="Programado"),CHAR(10)&amp;"SEM LOCAL",""))&amp;IF(INDEX('Controle de reservas'!$N$14:$N$2013,BU158)&lt;&gt;"",CHAR(10)&amp;"Subst.: "&amp;INDEX('Controle de reservas'!$N$14:$N$2013,BU158),"")&amp;IF(AND(ISNUMBER(INDEX('Controle de reservas'!$I$14:$I$2013,BU158)),INDEX('Controle de reservas'!$I$14:$I$2013,BU158)&gt;0,INDEX('Controle de reservas'!$K$14:$K$2013,BU158)&gt;INDEX('Controle de reservas'!$I$14:$I$2013,BU158)),CHAR(10)&amp;"DIVERGÊNCIA DE DATAS","")&amp;IF(INDEX('Controle de reservas'!$P$14:$P$2013,BU158)&lt;&gt;"OK"," !",""))))</f>
      </c>
      <c r="AH158" s="15">
        <f ca="1">IF(OR($AQ158=0,AH$9="",AH$9&lt;$AS158,AND($AT158&lt;&gt;"",AH$9&gt;$AT158)),"",IF(BV158=0,"—",IF(INDEX('Controle de reservas'!$P$14:$P$2013,BV158)="DUPLICIDADE NO DIA","CONFLITO"&amp;IF(INDEX('Controle de reservas'!$M$14:$M$2013,BV158)&lt;&gt;"",CHAR(10)&amp;INDEX('Controle de reservas'!$M$14:$M$2013,BV158),"")&amp;IF(INDEX('Controle de reservas'!$N$14:$N$2013,BV158)&lt;&gt;"",CHAR(10)&amp;"Subst.: "&amp;INDEX('Controle de reservas'!$N$14:$N$2013,BV158),"")&amp;IF(AND(ISNUMBER(INDEX('Controle de reservas'!$I$14:$I$2013,BV158)),INDEX('Controle de reservas'!$I$14:$I$2013,BV158)&gt;0,INDEX('Controle de reservas'!$K$14:$K$2013,BV158)&gt;INDEX('Controle de reservas'!$I$14:$I$2013,BV158)),CHAR(10)&amp;"DIVERGÊNCIA DE DATAS",""),IF(INDEX('Controle de reservas'!$L$14:$L$2013,BV158)="Em cobertura","COV",IF(INDEX('Controle de reservas'!$L$14:$L$2013,BV158)="Disponível","DISP",IF(INDEX('Controle de reservas'!$L$14:$L$2013,BV158)="Não utilizado","NU",IF(INDEX('Controle de reservas'!$L$14:$L$2013,BV158)="Folga","F",IF(INDEX('Controle de reservas'!$L$14:$L$2013,BV158)="Ocorrência","O",IF(INDEX('Controle de reservas'!$L$14:$L$2013,BV158)="Programado","PROG",IF(INDEX('Controle de reservas'!$L$14:$L$2013,BV158)="Disponível no posto","DP","SEM SITUAÇÃO")))))))&amp;IF(INDEX('Controle de reservas'!$M$14:$M$2013,BV158)&lt;&gt;"",CHAR(10)&amp;INDEX('Controle de reservas'!$M$14:$M$2013,BV158),IF(OR(INDEX('Controle de reservas'!$L$14:$L$2013,BV158)="Em cobertura",INDEX('Controle de reservas'!$L$14:$L$2013,BV158)="Programado"),CHAR(10)&amp;"SEM LOCAL",""))&amp;IF(INDEX('Controle de reservas'!$N$14:$N$2013,BV158)&lt;&gt;"",CHAR(10)&amp;"Subst.: "&amp;INDEX('Controle de reservas'!$N$14:$N$2013,BV158),"")&amp;IF(AND(ISNUMBER(INDEX('Controle de reservas'!$I$14:$I$2013,BV158)),INDEX('Controle de reservas'!$I$14:$I$2013,BV158)&gt;0,INDEX('Controle de reservas'!$K$14:$K$2013,BV158)&gt;INDEX('Controle de reservas'!$I$14:$I$2013,BV158)),CHAR(10)&amp;"DIVERGÊNCIA DE DATAS","")&amp;IF(INDEX('Controle de reservas'!$P$14:$P$2013,BV158)&lt;&gt;"OK"," !",""))))</f>
      </c>
      <c r="AI158" s="15">
        <f ca="1">IF(OR($AQ158=0,AI$9="",AI$9&lt;$AS158,AND($AT158&lt;&gt;"",AI$9&gt;$AT158)),"",IF(BW158=0,"—",IF(INDEX('Controle de reservas'!$P$14:$P$2013,BW158)="DUPLICIDADE NO DIA","CONFLITO"&amp;IF(INDEX('Controle de reservas'!$M$14:$M$2013,BW158)&lt;&gt;"",CHAR(10)&amp;INDEX('Controle de reservas'!$M$14:$M$2013,BW158),"")&amp;IF(INDEX('Controle de reservas'!$N$14:$N$2013,BW158)&lt;&gt;"",CHAR(10)&amp;"Subst.: "&amp;INDEX('Controle de reservas'!$N$14:$N$2013,BW158),"")&amp;IF(AND(ISNUMBER(INDEX('Controle de reservas'!$I$14:$I$2013,BW158)),INDEX('Controle de reservas'!$I$14:$I$2013,BW158)&gt;0,INDEX('Controle de reservas'!$K$14:$K$2013,BW158)&gt;INDEX('Controle de reservas'!$I$14:$I$2013,BW158)),CHAR(10)&amp;"DIVERGÊNCIA DE DATAS",""),IF(INDEX('Controle de reservas'!$L$14:$L$2013,BW158)="Em cobertura","COV",IF(INDEX('Controle de reservas'!$L$14:$L$2013,BW158)="Disponível","DISP",IF(INDEX('Controle de reservas'!$L$14:$L$2013,BW158)="Não utilizado","NU",IF(INDEX('Controle de reservas'!$L$14:$L$2013,BW158)="Folga","F",IF(INDEX('Controle de reservas'!$L$14:$L$2013,BW158)="Ocorrência","O",IF(INDEX('Controle de reservas'!$L$14:$L$2013,BW158)="Programado","PROG",IF(INDEX('Controle de reservas'!$L$14:$L$2013,BW158)="Disponível no posto","DP","SEM SITUAÇÃO")))))))&amp;IF(INDEX('Controle de reservas'!$M$14:$M$2013,BW158)&lt;&gt;"",CHAR(10)&amp;INDEX('Controle de reservas'!$M$14:$M$2013,BW158),IF(OR(INDEX('Controle de reservas'!$L$14:$L$2013,BW158)="Em cobertura",INDEX('Controle de reservas'!$L$14:$L$2013,BW158)="Programado"),CHAR(10)&amp;"SEM LOCAL",""))&amp;IF(INDEX('Controle de reservas'!$N$14:$N$2013,BW158)&lt;&gt;"",CHAR(10)&amp;"Subst.: "&amp;INDEX('Controle de reservas'!$N$14:$N$2013,BW158),"")&amp;IF(AND(ISNUMBER(INDEX('Controle de reservas'!$I$14:$I$2013,BW158)),INDEX('Controle de reservas'!$I$14:$I$2013,BW158)&gt;0,INDEX('Controle de reservas'!$K$14:$K$2013,BW158)&gt;INDEX('Controle de reservas'!$I$14:$I$2013,BW158)),CHAR(10)&amp;"DIVERGÊNCIA DE DATAS","")&amp;IF(INDEX('Controle de reservas'!$P$14:$P$2013,BW158)&lt;&gt;"OK"," !",""))))</f>
      </c>
      <c r="AJ158" s="15">
        <f ca="1">IF(OR($AQ158=0,AJ$9="",AJ$9&lt;$AS158,AND($AT158&lt;&gt;"",AJ$9&gt;$AT158)),"",IF(BX158=0,"—",IF(INDEX('Controle de reservas'!$P$14:$P$2013,BX158)="DUPLICIDADE NO DIA","CONFLITO"&amp;IF(INDEX('Controle de reservas'!$M$14:$M$2013,BX158)&lt;&gt;"",CHAR(10)&amp;INDEX('Controle de reservas'!$M$14:$M$2013,BX158),"")&amp;IF(INDEX('Controle de reservas'!$N$14:$N$2013,BX158)&lt;&gt;"",CHAR(10)&amp;"Subst.: "&amp;INDEX('Controle de reservas'!$N$14:$N$2013,BX158),"")&amp;IF(AND(ISNUMBER(INDEX('Controle de reservas'!$I$14:$I$2013,BX158)),INDEX('Controle de reservas'!$I$14:$I$2013,BX158)&gt;0,INDEX('Controle de reservas'!$K$14:$K$2013,BX158)&gt;INDEX('Controle de reservas'!$I$14:$I$2013,BX158)),CHAR(10)&amp;"DIVERGÊNCIA DE DATAS",""),IF(INDEX('Controle de reservas'!$L$14:$L$2013,BX158)="Em cobertura","COV",IF(INDEX('Controle de reservas'!$L$14:$L$2013,BX158)="Disponível","DISP",IF(INDEX('Controle de reservas'!$L$14:$L$2013,BX158)="Não utilizado","NU",IF(INDEX('Controle de reservas'!$L$14:$L$2013,BX158)="Folga","F",IF(INDEX('Controle de reservas'!$L$14:$L$2013,BX158)="Ocorrência","O",IF(INDEX('Controle de reservas'!$L$14:$L$2013,BX158)="Programado","PROG",IF(INDEX('Controle de reservas'!$L$14:$L$2013,BX158)="Disponível no posto","DP","SEM SITUAÇÃO")))))))&amp;IF(INDEX('Controle de reservas'!$M$14:$M$2013,BX158)&lt;&gt;"",CHAR(10)&amp;INDEX('Controle de reservas'!$M$14:$M$2013,BX158),IF(OR(INDEX('Controle de reservas'!$L$14:$L$2013,BX158)="Em cobertura",INDEX('Controle de reservas'!$L$14:$L$2013,BX158)="Programado"),CHAR(10)&amp;"SEM LOCAL",""))&amp;IF(INDEX('Controle de reservas'!$N$14:$N$2013,BX158)&lt;&gt;"",CHAR(10)&amp;"Subst.: "&amp;INDEX('Controle de reservas'!$N$14:$N$2013,BX158),"")&amp;IF(AND(ISNUMBER(INDEX('Controle de reservas'!$I$14:$I$2013,BX158)),INDEX('Controle de reservas'!$I$14:$I$2013,BX158)&gt;0,INDEX('Controle de reservas'!$K$14:$K$2013,BX158)&gt;INDEX('Controle de reservas'!$I$14:$I$2013,BX158)),CHAR(10)&amp;"DIVERGÊNCIA DE DATAS","")&amp;IF(INDEX('Controle de reservas'!$P$14:$P$2013,BX158)&lt;&gt;"OK"," !",""))))</f>
      </c>
      <c r="AK158" s="15">
        <f ca="1">IF(OR($AQ158=0,AK$9="",AK$9&lt;$AS158,AND($AT158&lt;&gt;"",AK$9&gt;$AT158)),"",IF(BY158=0,"—",IF(INDEX('Controle de reservas'!$P$14:$P$2013,BY158)="DUPLICIDADE NO DIA","CONFLITO"&amp;IF(INDEX('Controle de reservas'!$M$14:$M$2013,BY158)&lt;&gt;"",CHAR(10)&amp;INDEX('Controle de reservas'!$M$14:$M$2013,BY158),"")&amp;IF(INDEX('Controle de reservas'!$N$14:$N$2013,BY158)&lt;&gt;"",CHAR(10)&amp;"Subst.: "&amp;INDEX('Controle de reservas'!$N$14:$N$2013,BY158),"")&amp;IF(AND(ISNUMBER(INDEX('Controle de reservas'!$I$14:$I$2013,BY158)),INDEX('Controle de reservas'!$I$14:$I$2013,BY158)&gt;0,INDEX('Controle de reservas'!$K$14:$K$2013,BY158)&gt;INDEX('Controle de reservas'!$I$14:$I$2013,BY158)),CHAR(10)&amp;"DIVERGÊNCIA DE DATAS",""),IF(INDEX('Controle de reservas'!$L$14:$L$2013,BY158)="Em cobertura","COV",IF(INDEX('Controle de reservas'!$L$14:$L$2013,BY158)="Disponível","DISP",IF(INDEX('Controle de reservas'!$L$14:$L$2013,BY158)="Não utilizado","NU",IF(INDEX('Controle de reservas'!$L$14:$L$2013,BY158)="Folga","F",IF(INDEX('Controle de reservas'!$L$14:$L$2013,BY158)="Ocorrência","O",IF(INDEX('Controle de reservas'!$L$14:$L$2013,BY158)="Programado","PROG",IF(INDEX('Controle de reservas'!$L$14:$L$2013,BY158)="Disponível no posto","DP","SEM SITUAÇÃO")))))))&amp;IF(INDEX('Controle de reservas'!$M$14:$M$2013,BY158)&lt;&gt;"",CHAR(10)&amp;INDEX('Controle de reservas'!$M$14:$M$2013,BY158),IF(OR(INDEX('Controle de reservas'!$L$14:$L$2013,BY158)="Em cobertura",INDEX('Controle de reservas'!$L$14:$L$2013,BY158)="Programado"),CHAR(10)&amp;"SEM LOCAL",""))&amp;IF(INDEX('Controle de reservas'!$N$14:$N$2013,BY158)&lt;&gt;"",CHAR(10)&amp;"Subst.: "&amp;INDEX('Controle de reservas'!$N$14:$N$2013,BY158),"")&amp;IF(AND(ISNUMBER(INDEX('Controle de reservas'!$I$14:$I$2013,BY158)),INDEX('Controle de reservas'!$I$14:$I$2013,BY158)&gt;0,INDEX('Controle de reservas'!$K$14:$K$2013,BY158)&gt;INDEX('Controle de reservas'!$I$14:$I$2013,BY158)),CHAR(10)&amp;"DIVERGÊNCIA DE DATAS","")&amp;IF(INDEX('Controle de reservas'!$P$14:$P$2013,BY158)&lt;&gt;"OK"," !",""))))</f>
      </c>
      <c r="AL158" s="14">
        <f t="shared" ca="1" si="9"/>
      </c>
      <c r="AM158" s="14">
        <f t="shared" ca="1" si="10"/>
      </c>
      <c r="AN158" s="14">
        <f t="shared" ca="1" si="11"/>
      </c>
      <c r="AO158" s="14">
        <f t="shared" ca="1" si="12"/>
      </c>
      <c r="AP158" s="14">
        <f ca="1">IF($AQ158=0,"",INDEX('Controle de reservas'!$O$14:$O$2013,$AQ158))</f>
      </c>
      <c r="AQ158">
        <f ca="1">IFERROR(MATCH(ROW()-9,'Controle de reservas'!$S$14:$S$2013,0),0)</f>
      </c>
      <c r="AR158">
        <f ca="1">IF($AQ158=0,"",INDEX('Controle de reservas'!$Q$14:$Q$2013,$AQ158))</f>
      </c>
      <c r="AS158">
        <f ca="1">IF($AQ158=0,"",INDEX('Controle de reservas'!$H$14:$H$2013,$AQ158))</f>
      </c>
      <c r="AT158">
        <f ca="1">IF($AQ158=0,"",IF(INDEX('Controle de reservas'!$J$14:$J$2013,$AQ158)=0,"",INDEX('Controle de reservas'!$J$14:$J$2013,$AQ158)))</f>
      </c>
      <c r="AU158">
        <f ca="1">IF(OR($AQ158=0,G$9=""),0,IFERROR(MATCH($AR158&amp;"|"&amp;TEXT(G$9,"yyyymmdd"),'Controle de reservas'!$T$14:$T$2013,0),0))</f>
      </c>
      <c r="AV158">
        <f ca="1">IF(OR($AQ158=0,H$9=""),0,IFERROR(MATCH($AR158&amp;"|"&amp;TEXT(H$9,"yyyymmdd"),'Controle de reservas'!$T$14:$T$2013,0),0))</f>
      </c>
      <c r="AW158">
        <f ca="1">IF(OR($AQ158=0,I$9=""),0,IFERROR(MATCH($AR158&amp;"|"&amp;TEXT(I$9,"yyyymmdd"),'Controle de reservas'!$T$14:$T$2013,0),0))</f>
      </c>
      <c r="AX158">
        <f ca="1">IF(OR($AQ158=0,J$9=""),0,IFERROR(MATCH($AR158&amp;"|"&amp;TEXT(J$9,"yyyymmdd"),'Controle de reservas'!$T$14:$T$2013,0),0))</f>
      </c>
      <c r="AY158">
        <f ca="1">IF(OR($AQ158=0,K$9=""),0,IFERROR(MATCH($AR158&amp;"|"&amp;TEXT(K$9,"yyyymmdd"),'Controle de reservas'!$T$14:$T$2013,0),0))</f>
      </c>
      <c r="AZ158">
        <f ca="1">IF(OR($AQ158=0,L$9=""),0,IFERROR(MATCH($AR158&amp;"|"&amp;TEXT(L$9,"yyyymmdd"),'Controle de reservas'!$T$14:$T$2013,0),0))</f>
      </c>
      <c r="BA158">
        <f ca="1">IF(OR($AQ158=0,M$9=""),0,IFERROR(MATCH($AR158&amp;"|"&amp;TEXT(M$9,"yyyymmdd"),'Controle de reservas'!$T$14:$T$2013,0),0))</f>
      </c>
      <c r="BB158">
        <f ca="1">IF(OR($AQ158=0,N$9=""),0,IFERROR(MATCH($AR158&amp;"|"&amp;TEXT(N$9,"yyyymmdd"),'Controle de reservas'!$T$14:$T$2013,0),0))</f>
      </c>
      <c r="BC158">
        <f ca="1">IF(OR($AQ158=0,O$9=""),0,IFERROR(MATCH($AR158&amp;"|"&amp;TEXT(O$9,"yyyymmdd"),'Controle de reservas'!$T$14:$T$2013,0),0))</f>
      </c>
      <c r="BD158">
        <f ca="1">IF(OR($AQ158=0,P$9=""),0,IFERROR(MATCH($AR158&amp;"|"&amp;TEXT(P$9,"yyyymmdd"),'Controle de reservas'!$T$14:$T$2013,0),0))</f>
      </c>
      <c r="BE158">
        <f ca="1">IF(OR($AQ158=0,Q$9=""),0,IFERROR(MATCH($AR158&amp;"|"&amp;TEXT(Q$9,"yyyymmdd"),'Controle de reservas'!$T$14:$T$2013,0),0))</f>
      </c>
      <c r="BF158">
        <f ca="1">IF(OR($AQ158=0,R$9=""),0,IFERROR(MATCH($AR158&amp;"|"&amp;TEXT(R$9,"yyyymmdd"),'Controle de reservas'!$T$14:$T$2013,0),0))</f>
      </c>
      <c r="BG158">
        <f ca="1">IF(OR($AQ158=0,S$9=""),0,IFERROR(MATCH($AR158&amp;"|"&amp;TEXT(S$9,"yyyymmdd"),'Controle de reservas'!$T$14:$T$2013,0),0))</f>
      </c>
      <c r="BH158">
        <f ca="1">IF(OR($AQ158=0,T$9=""),0,IFERROR(MATCH($AR158&amp;"|"&amp;TEXT(T$9,"yyyymmdd"),'Controle de reservas'!$T$14:$T$2013,0),0))</f>
      </c>
      <c r="BI158">
        <f ca="1">IF(OR($AQ158=0,U$9=""),0,IFERROR(MATCH($AR158&amp;"|"&amp;TEXT(U$9,"yyyymmdd"),'Controle de reservas'!$T$14:$T$2013,0),0))</f>
      </c>
      <c r="BJ158">
        <f ca="1">IF(OR($AQ158=0,V$9=""),0,IFERROR(MATCH($AR158&amp;"|"&amp;TEXT(V$9,"yyyymmdd"),'Controle de reservas'!$T$14:$T$2013,0),0))</f>
      </c>
      <c r="BK158">
        <f ca="1">IF(OR($AQ158=0,W$9=""),0,IFERROR(MATCH($AR158&amp;"|"&amp;TEXT(W$9,"yyyymmdd"),'Controle de reservas'!$T$14:$T$2013,0),0))</f>
      </c>
      <c r="BL158">
        <f ca="1">IF(OR($AQ158=0,X$9=""),0,IFERROR(MATCH($AR158&amp;"|"&amp;TEXT(X$9,"yyyymmdd"),'Controle de reservas'!$T$14:$T$2013,0),0))</f>
      </c>
      <c r="BM158">
        <f ca="1">IF(OR($AQ158=0,Y$9=""),0,IFERROR(MATCH($AR158&amp;"|"&amp;TEXT(Y$9,"yyyymmdd"),'Controle de reservas'!$T$14:$T$2013,0),0))</f>
      </c>
      <c r="BN158">
        <f ca="1">IF(OR($AQ158=0,Z$9=""),0,IFERROR(MATCH($AR158&amp;"|"&amp;TEXT(Z$9,"yyyymmdd"),'Controle de reservas'!$T$14:$T$2013,0),0))</f>
      </c>
      <c r="BO158">
        <f ca="1">IF(OR($AQ158=0,AA$9=""),0,IFERROR(MATCH($AR158&amp;"|"&amp;TEXT(AA$9,"yyyymmdd"),'Controle de reservas'!$T$14:$T$2013,0),0))</f>
      </c>
      <c r="BP158">
        <f ca="1">IF(OR($AQ158=0,AB$9=""),0,IFERROR(MATCH($AR158&amp;"|"&amp;TEXT(AB$9,"yyyymmdd"),'Controle de reservas'!$T$14:$T$2013,0),0))</f>
      </c>
      <c r="BQ158">
        <f ca="1">IF(OR($AQ158=0,AC$9=""),0,IFERROR(MATCH($AR158&amp;"|"&amp;TEXT(AC$9,"yyyymmdd"),'Controle de reservas'!$T$14:$T$2013,0),0))</f>
      </c>
      <c r="BR158">
        <f ca="1">IF(OR($AQ158=0,AD$9=""),0,IFERROR(MATCH($AR158&amp;"|"&amp;TEXT(AD$9,"yyyymmdd"),'Controle de reservas'!$T$14:$T$2013,0),0))</f>
      </c>
      <c r="BS158">
        <f ca="1">IF(OR($AQ158=0,AE$9=""),0,IFERROR(MATCH($AR158&amp;"|"&amp;TEXT(AE$9,"yyyymmdd"),'Controle de reservas'!$T$14:$T$2013,0),0))</f>
      </c>
      <c r="BT158">
        <f ca="1">IF(OR($AQ158=0,AF$9=""),0,IFERROR(MATCH($AR158&amp;"|"&amp;TEXT(AF$9,"yyyymmdd"),'Controle de reservas'!$T$14:$T$2013,0),0))</f>
      </c>
      <c r="BU158">
        <f ca="1">IF(OR($AQ158=0,AG$9=""),0,IFERROR(MATCH($AR158&amp;"|"&amp;TEXT(AG$9,"yyyymmdd"),'Controle de reservas'!$T$14:$T$2013,0),0))</f>
      </c>
      <c r="BV158">
        <f ca="1">IF(OR($AQ158=0,AH$9=""),0,IFERROR(MATCH($AR158&amp;"|"&amp;TEXT(AH$9,"yyyymmdd"),'Controle de reservas'!$T$14:$T$2013,0),0))</f>
      </c>
      <c r="BW158">
        <f ca="1">IF(OR($AQ158=0,AI$9=""),0,IFERROR(MATCH($AR158&amp;"|"&amp;TEXT(AI$9,"yyyymmdd"),'Controle de reservas'!$T$14:$T$2013,0),0))</f>
      </c>
      <c r="BX158">
        <f ca="1">IF(OR($AQ158=0,AJ$9=""),0,IFERROR(MATCH($AR158&amp;"|"&amp;TEXT(AJ$9,"yyyymmdd"),'Controle de reservas'!$T$14:$T$2013,0),0))</f>
      </c>
      <c r="BY158">
        <f ca="1">IF(OR($AQ158=0,AK$9=""),0,IFERROR(MATCH($AR158&amp;"|"&amp;TEXT(AK$9,"yyyymmdd"),'Controle de reservas'!$T$14:$T$2013,0),0))</f>
      </c>
    </row>
    <row r="159" spans="1:77" ht="105" customHeight="1" x14ac:dyDescent="0.25">
      <c r="A159" s="16">
        <f ca="1">IF($AQ159=0,"",INDEX('Controle de reservas'!$A$14:$A$2013,$AQ159))</f>
      </c>
      <c r="B159" s="16">
        <f ca="1">IF($AQ159=0,"",INDEX('Controle de reservas'!$B$14:$B$2013,$AQ159))</f>
      </c>
      <c r="C159" s="16">
        <f ca="1">IF($AQ159=0,"",INDEX('Controle de reservas'!$C$14:$C$2013,$AQ159))</f>
      </c>
      <c r="D159" s="16">
        <f ca="1">IF($AQ159=0,"",INDEX('Controle de reservas'!$D$14:$D$2013,$AQ159))</f>
      </c>
      <c r="E159" s="16">
        <f ca="1">IF($AQ159=0,"",INDEX('Controle de reservas'!$E$14:$E$2013,$AQ159))</f>
      </c>
      <c r="F159" s="16">
        <f ca="1">IF($AQ159=0,"",INDEX('Controle de reservas'!$F$14:$F$2013,$AQ159))</f>
      </c>
      <c r="G159" s="17">
        <f ca="1">IF(OR($AQ159=0,G$9="",G$9&lt;$AS159,AND($AT159&lt;&gt;"",G$9&gt;$AT159)),"",IF(AU159=0,"—",IF(INDEX('Controle de reservas'!$P$14:$P$2013,AU159)="DUPLICIDADE NO DIA","CONFLITO"&amp;IF(INDEX('Controle de reservas'!$M$14:$M$2013,AU159)&lt;&gt;"",CHAR(10)&amp;INDEX('Controle de reservas'!$M$14:$M$2013,AU159),"")&amp;IF(INDEX('Controle de reservas'!$N$14:$N$2013,AU159)&lt;&gt;"",CHAR(10)&amp;"Subst.: "&amp;INDEX('Controle de reservas'!$N$14:$N$2013,AU159),"")&amp;IF(AND(ISNUMBER(INDEX('Controle de reservas'!$I$14:$I$2013,AU159)),INDEX('Controle de reservas'!$I$14:$I$2013,AU159)&gt;0,INDEX('Controle de reservas'!$K$14:$K$2013,AU159)&gt;INDEX('Controle de reservas'!$I$14:$I$2013,AU159)),CHAR(10)&amp;"DIVERGÊNCIA DE DATAS",""),IF(INDEX('Controle de reservas'!$L$14:$L$2013,AU159)="Em cobertura","COV",IF(INDEX('Controle de reservas'!$L$14:$L$2013,AU159)="Disponível","DISP",IF(INDEX('Controle de reservas'!$L$14:$L$2013,AU159)="Não utilizado","NU",IF(INDEX('Controle de reservas'!$L$14:$L$2013,AU159)="Folga","F",IF(INDEX('Controle de reservas'!$L$14:$L$2013,AU159)="Ocorrência","O",IF(INDEX('Controle de reservas'!$L$14:$L$2013,AU159)="Programado","PROG",IF(INDEX('Controle de reservas'!$L$14:$L$2013,AU159)="Disponível no posto","DP","SEM SITUAÇÃO")))))))&amp;IF(INDEX('Controle de reservas'!$M$14:$M$2013,AU159)&lt;&gt;"",CHAR(10)&amp;INDEX('Controle de reservas'!$M$14:$M$2013,AU159),IF(OR(INDEX('Controle de reservas'!$L$14:$L$2013,AU159)="Em cobertura",INDEX('Controle de reservas'!$L$14:$L$2013,AU159)="Programado"),CHAR(10)&amp;"SEM LOCAL",""))&amp;IF(INDEX('Controle de reservas'!$N$14:$N$2013,AU159)&lt;&gt;"",CHAR(10)&amp;"Subst.: "&amp;INDEX('Controle de reservas'!$N$14:$N$2013,AU159),"")&amp;IF(AND(ISNUMBER(INDEX('Controle de reservas'!$I$14:$I$2013,AU159)),INDEX('Controle de reservas'!$I$14:$I$2013,AU159)&gt;0,INDEX('Controle de reservas'!$K$14:$K$2013,AU159)&gt;INDEX('Controle de reservas'!$I$14:$I$2013,AU159)),CHAR(10)&amp;"DIVERGÊNCIA DE DATAS","")&amp;IF(INDEX('Controle de reservas'!$P$14:$P$2013,AU159)&lt;&gt;"OK"," !",""))))</f>
      </c>
      <c r="H159" s="17">
        <f ca="1">IF(OR($AQ159=0,H$9="",H$9&lt;$AS159,AND($AT159&lt;&gt;"",H$9&gt;$AT159)),"",IF(AV159=0,"—",IF(INDEX('Controle de reservas'!$P$14:$P$2013,AV159)="DUPLICIDADE NO DIA","CONFLITO"&amp;IF(INDEX('Controle de reservas'!$M$14:$M$2013,AV159)&lt;&gt;"",CHAR(10)&amp;INDEX('Controle de reservas'!$M$14:$M$2013,AV159),"")&amp;IF(INDEX('Controle de reservas'!$N$14:$N$2013,AV159)&lt;&gt;"",CHAR(10)&amp;"Subst.: "&amp;INDEX('Controle de reservas'!$N$14:$N$2013,AV159),"")&amp;IF(AND(ISNUMBER(INDEX('Controle de reservas'!$I$14:$I$2013,AV159)),INDEX('Controle de reservas'!$I$14:$I$2013,AV159)&gt;0,INDEX('Controle de reservas'!$K$14:$K$2013,AV159)&gt;INDEX('Controle de reservas'!$I$14:$I$2013,AV159)),CHAR(10)&amp;"DIVERGÊNCIA DE DATAS",""),IF(INDEX('Controle de reservas'!$L$14:$L$2013,AV159)="Em cobertura","COV",IF(INDEX('Controle de reservas'!$L$14:$L$2013,AV159)="Disponível","DISP",IF(INDEX('Controle de reservas'!$L$14:$L$2013,AV159)="Não utilizado","NU",IF(INDEX('Controle de reservas'!$L$14:$L$2013,AV159)="Folga","F",IF(INDEX('Controle de reservas'!$L$14:$L$2013,AV159)="Ocorrência","O",IF(INDEX('Controle de reservas'!$L$14:$L$2013,AV159)="Programado","PROG",IF(INDEX('Controle de reservas'!$L$14:$L$2013,AV159)="Disponível no posto","DP","SEM SITUAÇÃO")))))))&amp;IF(INDEX('Controle de reservas'!$M$14:$M$2013,AV159)&lt;&gt;"",CHAR(10)&amp;INDEX('Controle de reservas'!$M$14:$M$2013,AV159),IF(OR(INDEX('Controle de reservas'!$L$14:$L$2013,AV159)="Em cobertura",INDEX('Controle de reservas'!$L$14:$L$2013,AV159)="Programado"),CHAR(10)&amp;"SEM LOCAL",""))&amp;IF(INDEX('Controle de reservas'!$N$14:$N$2013,AV159)&lt;&gt;"",CHAR(10)&amp;"Subst.: "&amp;INDEX('Controle de reservas'!$N$14:$N$2013,AV159),"")&amp;IF(AND(ISNUMBER(INDEX('Controle de reservas'!$I$14:$I$2013,AV159)),INDEX('Controle de reservas'!$I$14:$I$2013,AV159)&gt;0,INDEX('Controle de reservas'!$K$14:$K$2013,AV159)&gt;INDEX('Controle de reservas'!$I$14:$I$2013,AV159)),CHAR(10)&amp;"DIVERGÊNCIA DE DATAS","")&amp;IF(INDEX('Controle de reservas'!$P$14:$P$2013,AV159)&lt;&gt;"OK"," !",""))))</f>
      </c>
      <c r="I159" s="17">
        <f ca="1">IF(OR($AQ159=0,I$9="",I$9&lt;$AS159,AND($AT159&lt;&gt;"",I$9&gt;$AT159)),"",IF(AW159=0,"—",IF(INDEX('Controle de reservas'!$P$14:$P$2013,AW159)="DUPLICIDADE NO DIA","CONFLITO"&amp;IF(INDEX('Controle de reservas'!$M$14:$M$2013,AW159)&lt;&gt;"",CHAR(10)&amp;INDEX('Controle de reservas'!$M$14:$M$2013,AW159),"")&amp;IF(INDEX('Controle de reservas'!$N$14:$N$2013,AW159)&lt;&gt;"",CHAR(10)&amp;"Subst.: "&amp;INDEX('Controle de reservas'!$N$14:$N$2013,AW159),"")&amp;IF(AND(ISNUMBER(INDEX('Controle de reservas'!$I$14:$I$2013,AW159)),INDEX('Controle de reservas'!$I$14:$I$2013,AW159)&gt;0,INDEX('Controle de reservas'!$K$14:$K$2013,AW159)&gt;INDEX('Controle de reservas'!$I$14:$I$2013,AW159)),CHAR(10)&amp;"DIVERGÊNCIA DE DATAS",""),IF(INDEX('Controle de reservas'!$L$14:$L$2013,AW159)="Em cobertura","COV",IF(INDEX('Controle de reservas'!$L$14:$L$2013,AW159)="Disponível","DISP",IF(INDEX('Controle de reservas'!$L$14:$L$2013,AW159)="Não utilizado","NU",IF(INDEX('Controle de reservas'!$L$14:$L$2013,AW159)="Folga","F",IF(INDEX('Controle de reservas'!$L$14:$L$2013,AW159)="Ocorrência","O",IF(INDEX('Controle de reservas'!$L$14:$L$2013,AW159)="Programado","PROG",IF(INDEX('Controle de reservas'!$L$14:$L$2013,AW159)="Disponível no posto","DP","SEM SITUAÇÃO")))))))&amp;IF(INDEX('Controle de reservas'!$M$14:$M$2013,AW159)&lt;&gt;"",CHAR(10)&amp;INDEX('Controle de reservas'!$M$14:$M$2013,AW159),IF(OR(INDEX('Controle de reservas'!$L$14:$L$2013,AW159)="Em cobertura",INDEX('Controle de reservas'!$L$14:$L$2013,AW159)="Programado"),CHAR(10)&amp;"SEM LOCAL",""))&amp;IF(INDEX('Controle de reservas'!$N$14:$N$2013,AW159)&lt;&gt;"",CHAR(10)&amp;"Subst.: "&amp;INDEX('Controle de reservas'!$N$14:$N$2013,AW159),"")&amp;IF(AND(ISNUMBER(INDEX('Controle de reservas'!$I$14:$I$2013,AW159)),INDEX('Controle de reservas'!$I$14:$I$2013,AW159)&gt;0,INDEX('Controle de reservas'!$K$14:$K$2013,AW159)&gt;INDEX('Controle de reservas'!$I$14:$I$2013,AW159)),CHAR(10)&amp;"DIVERGÊNCIA DE DATAS","")&amp;IF(INDEX('Controle de reservas'!$P$14:$P$2013,AW159)&lt;&gt;"OK"," !",""))))</f>
      </c>
      <c r="J159" s="17">
        <f ca="1">IF(OR($AQ159=0,J$9="",J$9&lt;$AS159,AND($AT159&lt;&gt;"",J$9&gt;$AT159)),"",IF(AX159=0,"—",IF(INDEX('Controle de reservas'!$P$14:$P$2013,AX159)="DUPLICIDADE NO DIA","CONFLITO"&amp;IF(INDEX('Controle de reservas'!$M$14:$M$2013,AX159)&lt;&gt;"",CHAR(10)&amp;INDEX('Controle de reservas'!$M$14:$M$2013,AX159),"")&amp;IF(INDEX('Controle de reservas'!$N$14:$N$2013,AX159)&lt;&gt;"",CHAR(10)&amp;"Subst.: "&amp;INDEX('Controle de reservas'!$N$14:$N$2013,AX159),"")&amp;IF(AND(ISNUMBER(INDEX('Controle de reservas'!$I$14:$I$2013,AX159)),INDEX('Controle de reservas'!$I$14:$I$2013,AX159)&gt;0,INDEX('Controle de reservas'!$K$14:$K$2013,AX159)&gt;INDEX('Controle de reservas'!$I$14:$I$2013,AX159)),CHAR(10)&amp;"DIVERGÊNCIA DE DATAS",""),IF(INDEX('Controle de reservas'!$L$14:$L$2013,AX159)="Em cobertura","COV",IF(INDEX('Controle de reservas'!$L$14:$L$2013,AX159)="Disponível","DISP",IF(INDEX('Controle de reservas'!$L$14:$L$2013,AX159)="Não utilizado","NU",IF(INDEX('Controle de reservas'!$L$14:$L$2013,AX159)="Folga","F",IF(INDEX('Controle de reservas'!$L$14:$L$2013,AX159)="Ocorrência","O",IF(INDEX('Controle de reservas'!$L$14:$L$2013,AX159)="Programado","PROG",IF(INDEX('Controle de reservas'!$L$14:$L$2013,AX159)="Disponível no posto","DP","SEM SITUAÇÃO")))))))&amp;IF(INDEX('Controle de reservas'!$M$14:$M$2013,AX159)&lt;&gt;"",CHAR(10)&amp;INDEX('Controle de reservas'!$M$14:$M$2013,AX159),IF(OR(INDEX('Controle de reservas'!$L$14:$L$2013,AX159)="Em cobertura",INDEX('Controle de reservas'!$L$14:$L$2013,AX159)="Programado"),CHAR(10)&amp;"SEM LOCAL",""))&amp;IF(INDEX('Controle de reservas'!$N$14:$N$2013,AX159)&lt;&gt;"",CHAR(10)&amp;"Subst.: "&amp;INDEX('Controle de reservas'!$N$14:$N$2013,AX159),"")&amp;IF(AND(ISNUMBER(INDEX('Controle de reservas'!$I$14:$I$2013,AX159)),INDEX('Controle de reservas'!$I$14:$I$2013,AX159)&gt;0,INDEX('Controle de reservas'!$K$14:$K$2013,AX159)&gt;INDEX('Controle de reservas'!$I$14:$I$2013,AX159)),CHAR(10)&amp;"DIVERGÊNCIA DE DATAS","")&amp;IF(INDEX('Controle de reservas'!$P$14:$P$2013,AX159)&lt;&gt;"OK"," !",""))))</f>
      </c>
      <c r="K159" s="17">
        <f ca="1">IF(OR($AQ159=0,K$9="",K$9&lt;$AS159,AND($AT159&lt;&gt;"",K$9&gt;$AT159)),"",IF(AY159=0,"—",IF(INDEX('Controle de reservas'!$P$14:$P$2013,AY159)="DUPLICIDADE NO DIA","CONFLITO"&amp;IF(INDEX('Controle de reservas'!$M$14:$M$2013,AY159)&lt;&gt;"",CHAR(10)&amp;INDEX('Controle de reservas'!$M$14:$M$2013,AY159),"")&amp;IF(INDEX('Controle de reservas'!$N$14:$N$2013,AY159)&lt;&gt;"",CHAR(10)&amp;"Subst.: "&amp;INDEX('Controle de reservas'!$N$14:$N$2013,AY159),"")&amp;IF(AND(ISNUMBER(INDEX('Controle de reservas'!$I$14:$I$2013,AY159)),INDEX('Controle de reservas'!$I$14:$I$2013,AY159)&gt;0,INDEX('Controle de reservas'!$K$14:$K$2013,AY159)&gt;INDEX('Controle de reservas'!$I$14:$I$2013,AY159)),CHAR(10)&amp;"DIVERGÊNCIA DE DATAS",""),IF(INDEX('Controle de reservas'!$L$14:$L$2013,AY159)="Em cobertura","COV",IF(INDEX('Controle de reservas'!$L$14:$L$2013,AY159)="Disponível","DISP",IF(INDEX('Controle de reservas'!$L$14:$L$2013,AY159)="Não utilizado","NU",IF(INDEX('Controle de reservas'!$L$14:$L$2013,AY159)="Folga","F",IF(INDEX('Controle de reservas'!$L$14:$L$2013,AY159)="Ocorrência","O",IF(INDEX('Controle de reservas'!$L$14:$L$2013,AY159)="Programado","PROG",IF(INDEX('Controle de reservas'!$L$14:$L$2013,AY159)="Disponível no posto","DP","SEM SITUAÇÃO")))))))&amp;IF(INDEX('Controle de reservas'!$M$14:$M$2013,AY159)&lt;&gt;"",CHAR(10)&amp;INDEX('Controle de reservas'!$M$14:$M$2013,AY159),IF(OR(INDEX('Controle de reservas'!$L$14:$L$2013,AY159)="Em cobertura",INDEX('Controle de reservas'!$L$14:$L$2013,AY159)="Programado"),CHAR(10)&amp;"SEM LOCAL",""))&amp;IF(INDEX('Controle de reservas'!$N$14:$N$2013,AY159)&lt;&gt;"",CHAR(10)&amp;"Subst.: "&amp;INDEX('Controle de reservas'!$N$14:$N$2013,AY159),"")&amp;IF(AND(ISNUMBER(INDEX('Controle de reservas'!$I$14:$I$2013,AY159)),INDEX('Controle de reservas'!$I$14:$I$2013,AY159)&gt;0,INDEX('Controle de reservas'!$K$14:$K$2013,AY159)&gt;INDEX('Controle de reservas'!$I$14:$I$2013,AY159)),CHAR(10)&amp;"DIVERGÊNCIA DE DATAS","")&amp;IF(INDEX('Controle de reservas'!$P$14:$P$2013,AY159)&lt;&gt;"OK"," !",""))))</f>
      </c>
      <c r="L159" s="17">
        <f ca="1">IF(OR($AQ159=0,L$9="",L$9&lt;$AS159,AND($AT159&lt;&gt;"",L$9&gt;$AT159)),"",IF(AZ159=0,"—",IF(INDEX('Controle de reservas'!$P$14:$P$2013,AZ159)="DUPLICIDADE NO DIA","CONFLITO"&amp;IF(INDEX('Controle de reservas'!$M$14:$M$2013,AZ159)&lt;&gt;"",CHAR(10)&amp;INDEX('Controle de reservas'!$M$14:$M$2013,AZ159),"")&amp;IF(INDEX('Controle de reservas'!$N$14:$N$2013,AZ159)&lt;&gt;"",CHAR(10)&amp;"Subst.: "&amp;INDEX('Controle de reservas'!$N$14:$N$2013,AZ159),"")&amp;IF(AND(ISNUMBER(INDEX('Controle de reservas'!$I$14:$I$2013,AZ159)),INDEX('Controle de reservas'!$I$14:$I$2013,AZ159)&gt;0,INDEX('Controle de reservas'!$K$14:$K$2013,AZ159)&gt;INDEX('Controle de reservas'!$I$14:$I$2013,AZ159)),CHAR(10)&amp;"DIVERGÊNCIA DE DATAS",""),IF(INDEX('Controle de reservas'!$L$14:$L$2013,AZ159)="Em cobertura","COV",IF(INDEX('Controle de reservas'!$L$14:$L$2013,AZ159)="Disponível","DISP",IF(INDEX('Controle de reservas'!$L$14:$L$2013,AZ159)="Não utilizado","NU",IF(INDEX('Controle de reservas'!$L$14:$L$2013,AZ159)="Folga","F",IF(INDEX('Controle de reservas'!$L$14:$L$2013,AZ159)="Ocorrência","O",IF(INDEX('Controle de reservas'!$L$14:$L$2013,AZ159)="Programado","PROG",IF(INDEX('Controle de reservas'!$L$14:$L$2013,AZ159)="Disponível no posto","DP","SEM SITUAÇÃO")))))))&amp;IF(INDEX('Controle de reservas'!$M$14:$M$2013,AZ159)&lt;&gt;"",CHAR(10)&amp;INDEX('Controle de reservas'!$M$14:$M$2013,AZ159),IF(OR(INDEX('Controle de reservas'!$L$14:$L$2013,AZ159)="Em cobertura",INDEX('Controle de reservas'!$L$14:$L$2013,AZ159)="Programado"),CHAR(10)&amp;"SEM LOCAL",""))&amp;IF(INDEX('Controle de reservas'!$N$14:$N$2013,AZ159)&lt;&gt;"",CHAR(10)&amp;"Subst.: "&amp;INDEX('Controle de reservas'!$N$14:$N$2013,AZ159),"")&amp;IF(AND(ISNUMBER(INDEX('Controle de reservas'!$I$14:$I$2013,AZ159)),INDEX('Controle de reservas'!$I$14:$I$2013,AZ159)&gt;0,INDEX('Controle de reservas'!$K$14:$K$2013,AZ159)&gt;INDEX('Controle de reservas'!$I$14:$I$2013,AZ159)),CHAR(10)&amp;"DIVERGÊNCIA DE DATAS","")&amp;IF(INDEX('Controle de reservas'!$P$14:$P$2013,AZ159)&lt;&gt;"OK"," !",""))))</f>
      </c>
      <c r="M159" s="17">
        <f ca="1">IF(OR($AQ159=0,M$9="",M$9&lt;$AS159,AND($AT159&lt;&gt;"",M$9&gt;$AT159)),"",IF(BA159=0,"—",IF(INDEX('Controle de reservas'!$P$14:$P$2013,BA159)="DUPLICIDADE NO DIA","CONFLITO"&amp;IF(INDEX('Controle de reservas'!$M$14:$M$2013,BA159)&lt;&gt;"",CHAR(10)&amp;INDEX('Controle de reservas'!$M$14:$M$2013,BA159),"")&amp;IF(INDEX('Controle de reservas'!$N$14:$N$2013,BA159)&lt;&gt;"",CHAR(10)&amp;"Subst.: "&amp;INDEX('Controle de reservas'!$N$14:$N$2013,BA159),"")&amp;IF(AND(ISNUMBER(INDEX('Controle de reservas'!$I$14:$I$2013,BA159)),INDEX('Controle de reservas'!$I$14:$I$2013,BA159)&gt;0,INDEX('Controle de reservas'!$K$14:$K$2013,BA159)&gt;INDEX('Controle de reservas'!$I$14:$I$2013,BA159)),CHAR(10)&amp;"DIVERGÊNCIA DE DATAS",""),IF(INDEX('Controle de reservas'!$L$14:$L$2013,BA159)="Em cobertura","COV",IF(INDEX('Controle de reservas'!$L$14:$L$2013,BA159)="Disponível","DISP",IF(INDEX('Controle de reservas'!$L$14:$L$2013,BA159)="Não utilizado","NU",IF(INDEX('Controle de reservas'!$L$14:$L$2013,BA159)="Folga","F",IF(INDEX('Controle de reservas'!$L$14:$L$2013,BA159)="Ocorrência","O",IF(INDEX('Controle de reservas'!$L$14:$L$2013,BA159)="Programado","PROG",IF(INDEX('Controle de reservas'!$L$14:$L$2013,BA159)="Disponível no posto","DP","SEM SITUAÇÃO")))))))&amp;IF(INDEX('Controle de reservas'!$M$14:$M$2013,BA159)&lt;&gt;"",CHAR(10)&amp;INDEX('Controle de reservas'!$M$14:$M$2013,BA159),IF(OR(INDEX('Controle de reservas'!$L$14:$L$2013,BA159)="Em cobertura",INDEX('Controle de reservas'!$L$14:$L$2013,BA159)="Programado"),CHAR(10)&amp;"SEM LOCAL",""))&amp;IF(INDEX('Controle de reservas'!$N$14:$N$2013,BA159)&lt;&gt;"",CHAR(10)&amp;"Subst.: "&amp;INDEX('Controle de reservas'!$N$14:$N$2013,BA159),"")&amp;IF(AND(ISNUMBER(INDEX('Controle de reservas'!$I$14:$I$2013,BA159)),INDEX('Controle de reservas'!$I$14:$I$2013,BA159)&gt;0,INDEX('Controle de reservas'!$K$14:$K$2013,BA159)&gt;INDEX('Controle de reservas'!$I$14:$I$2013,BA159)),CHAR(10)&amp;"DIVERGÊNCIA DE DATAS","")&amp;IF(INDEX('Controle de reservas'!$P$14:$P$2013,BA159)&lt;&gt;"OK"," !",""))))</f>
      </c>
      <c r="N159" s="17">
        <f ca="1">IF(OR($AQ159=0,N$9="",N$9&lt;$AS159,AND($AT159&lt;&gt;"",N$9&gt;$AT159)),"",IF(BB159=0,"—",IF(INDEX('Controle de reservas'!$P$14:$P$2013,BB159)="DUPLICIDADE NO DIA","CONFLITO"&amp;IF(INDEX('Controle de reservas'!$M$14:$M$2013,BB159)&lt;&gt;"",CHAR(10)&amp;INDEX('Controle de reservas'!$M$14:$M$2013,BB159),"")&amp;IF(INDEX('Controle de reservas'!$N$14:$N$2013,BB159)&lt;&gt;"",CHAR(10)&amp;"Subst.: "&amp;INDEX('Controle de reservas'!$N$14:$N$2013,BB159),"")&amp;IF(AND(ISNUMBER(INDEX('Controle de reservas'!$I$14:$I$2013,BB159)),INDEX('Controle de reservas'!$I$14:$I$2013,BB159)&gt;0,INDEX('Controle de reservas'!$K$14:$K$2013,BB159)&gt;INDEX('Controle de reservas'!$I$14:$I$2013,BB159)),CHAR(10)&amp;"DIVERGÊNCIA DE DATAS",""),IF(INDEX('Controle de reservas'!$L$14:$L$2013,BB159)="Em cobertura","COV",IF(INDEX('Controle de reservas'!$L$14:$L$2013,BB159)="Disponível","DISP",IF(INDEX('Controle de reservas'!$L$14:$L$2013,BB159)="Não utilizado","NU",IF(INDEX('Controle de reservas'!$L$14:$L$2013,BB159)="Folga","F",IF(INDEX('Controle de reservas'!$L$14:$L$2013,BB159)="Ocorrência","O",IF(INDEX('Controle de reservas'!$L$14:$L$2013,BB159)="Programado","PROG",IF(INDEX('Controle de reservas'!$L$14:$L$2013,BB159)="Disponível no posto","DP","SEM SITUAÇÃO")))))))&amp;IF(INDEX('Controle de reservas'!$M$14:$M$2013,BB159)&lt;&gt;"",CHAR(10)&amp;INDEX('Controle de reservas'!$M$14:$M$2013,BB159),IF(OR(INDEX('Controle de reservas'!$L$14:$L$2013,BB159)="Em cobertura",INDEX('Controle de reservas'!$L$14:$L$2013,BB159)="Programado"),CHAR(10)&amp;"SEM LOCAL",""))&amp;IF(INDEX('Controle de reservas'!$N$14:$N$2013,BB159)&lt;&gt;"",CHAR(10)&amp;"Subst.: "&amp;INDEX('Controle de reservas'!$N$14:$N$2013,BB159),"")&amp;IF(AND(ISNUMBER(INDEX('Controle de reservas'!$I$14:$I$2013,BB159)),INDEX('Controle de reservas'!$I$14:$I$2013,BB159)&gt;0,INDEX('Controle de reservas'!$K$14:$K$2013,BB159)&gt;INDEX('Controle de reservas'!$I$14:$I$2013,BB159)),CHAR(10)&amp;"DIVERGÊNCIA DE DATAS","")&amp;IF(INDEX('Controle de reservas'!$P$14:$P$2013,BB159)&lt;&gt;"OK"," !",""))))</f>
      </c>
      <c r="O159" s="17">
        <f ca="1">IF(OR($AQ159=0,O$9="",O$9&lt;$AS159,AND($AT159&lt;&gt;"",O$9&gt;$AT159)),"",IF(BC159=0,"—",IF(INDEX('Controle de reservas'!$P$14:$P$2013,BC159)="DUPLICIDADE NO DIA","CONFLITO"&amp;IF(INDEX('Controle de reservas'!$M$14:$M$2013,BC159)&lt;&gt;"",CHAR(10)&amp;INDEX('Controle de reservas'!$M$14:$M$2013,BC159),"")&amp;IF(INDEX('Controle de reservas'!$N$14:$N$2013,BC159)&lt;&gt;"",CHAR(10)&amp;"Subst.: "&amp;INDEX('Controle de reservas'!$N$14:$N$2013,BC159),"")&amp;IF(AND(ISNUMBER(INDEX('Controle de reservas'!$I$14:$I$2013,BC159)),INDEX('Controle de reservas'!$I$14:$I$2013,BC159)&gt;0,INDEX('Controle de reservas'!$K$14:$K$2013,BC159)&gt;INDEX('Controle de reservas'!$I$14:$I$2013,BC159)),CHAR(10)&amp;"DIVERGÊNCIA DE DATAS",""),IF(INDEX('Controle de reservas'!$L$14:$L$2013,BC159)="Em cobertura","COV",IF(INDEX('Controle de reservas'!$L$14:$L$2013,BC159)="Disponível","DISP",IF(INDEX('Controle de reservas'!$L$14:$L$2013,BC159)="Não utilizado","NU",IF(INDEX('Controle de reservas'!$L$14:$L$2013,BC159)="Folga","F",IF(INDEX('Controle de reservas'!$L$14:$L$2013,BC159)="Ocorrência","O",IF(INDEX('Controle de reservas'!$L$14:$L$2013,BC159)="Programado","PROG",IF(INDEX('Controle de reservas'!$L$14:$L$2013,BC159)="Disponível no posto","DP","SEM SITUAÇÃO")))))))&amp;IF(INDEX('Controle de reservas'!$M$14:$M$2013,BC159)&lt;&gt;"",CHAR(10)&amp;INDEX('Controle de reservas'!$M$14:$M$2013,BC159),IF(OR(INDEX('Controle de reservas'!$L$14:$L$2013,BC159)="Em cobertura",INDEX('Controle de reservas'!$L$14:$L$2013,BC159)="Programado"),CHAR(10)&amp;"SEM LOCAL",""))&amp;IF(INDEX('Controle de reservas'!$N$14:$N$2013,BC159)&lt;&gt;"",CHAR(10)&amp;"Subst.: "&amp;INDEX('Controle de reservas'!$N$14:$N$2013,BC159),"")&amp;IF(AND(ISNUMBER(INDEX('Controle de reservas'!$I$14:$I$2013,BC159)),INDEX('Controle de reservas'!$I$14:$I$2013,BC159)&gt;0,INDEX('Controle de reservas'!$K$14:$K$2013,BC159)&gt;INDEX('Controle de reservas'!$I$14:$I$2013,BC159)),CHAR(10)&amp;"DIVERGÊNCIA DE DATAS","")&amp;IF(INDEX('Controle de reservas'!$P$14:$P$2013,BC159)&lt;&gt;"OK"," !",""))))</f>
      </c>
      <c r="P159" s="17">
        <f ca="1">IF(OR($AQ159=0,P$9="",P$9&lt;$AS159,AND($AT159&lt;&gt;"",P$9&gt;$AT159)),"",IF(BD159=0,"—",IF(INDEX('Controle de reservas'!$P$14:$P$2013,BD159)="DUPLICIDADE NO DIA","CONFLITO"&amp;IF(INDEX('Controle de reservas'!$M$14:$M$2013,BD159)&lt;&gt;"",CHAR(10)&amp;INDEX('Controle de reservas'!$M$14:$M$2013,BD159),"")&amp;IF(INDEX('Controle de reservas'!$N$14:$N$2013,BD159)&lt;&gt;"",CHAR(10)&amp;"Subst.: "&amp;INDEX('Controle de reservas'!$N$14:$N$2013,BD159),"")&amp;IF(AND(ISNUMBER(INDEX('Controle de reservas'!$I$14:$I$2013,BD159)),INDEX('Controle de reservas'!$I$14:$I$2013,BD159)&gt;0,INDEX('Controle de reservas'!$K$14:$K$2013,BD159)&gt;INDEX('Controle de reservas'!$I$14:$I$2013,BD159)),CHAR(10)&amp;"DIVERGÊNCIA DE DATAS",""),IF(INDEX('Controle de reservas'!$L$14:$L$2013,BD159)="Em cobertura","COV",IF(INDEX('Controle de reservas'!$L$14:$L$2013,BD159)="Disponível","DISP",IF(INDEX('Controle de reservas'!$L$14:$L$2013,BD159)="Não utilizado","NU",IF(INDEX('Controle de reservas'!$L$14:$L$2013,BD159)="Folga","F",IF(INDEX('Controle de reservas'!$L$14:$L$2013,BD159)="Ocorrência","O",IF(INDEX('Controle de reservas'!$L$14:$L$2013,BD159)="Programado","PROG",IF(INDEX('Controle de reservas'!$L$14:$L$2013,BD159)="Disponível no posto","DP","SEM SITUAÇÃO")))))))&amp;IF(INDEX('Controle de reservas'!$M$14:$M$2013,BD159)&lt;&gt;"",CHAR(10)&amp;INDEX('Controle de reservas'!$M$14:$M$2013,BD159),IF(OR(INDEX('Controle de reservas'!$L$14:$L$2013,BD159)="Em cobertura",INDEX('Controle de reservas'!$L$14:$L$2013,BD159)="Programado"),CHAR(10)&amp;"SEM LOCAL",""))&amp;IF(INDEX('Controle de reservas'!$N$14:$N$2013,BD159)&lt;&gt;"",CHAR(10)&amp;"Subst.: "&amp;INDEX('Controle de reservas'!$N$14:$N$2013,BD159),"")&amp;IF(AND(ISNUMBER(INDEX('Controle de reservas'!$I$14:$I$2013,BD159)),INDEX('Controle de reservas'!$I$14:$I$2013,BD159)&gt;0,INDEX('Controle de reservas'!$K$14:$K$2013,BD159)&gt;INDEX('Controle de reservas'!$I$14:$I$2013,BD159)),CHAR(10)&amp;"DIVERGÊNCIA DE DATAS","")&amp;IF(INDEX('Controle de reservas'!$P$14:$P$2013,BD159)&lt;&gt;"OK"," !",""))))</f>
      </c>
      <c r="Q159" s="17">
        <f ca="1">IF(OR($AQ159=0,Q$9="",Q$9&lt;$AS159,AND($AT159&lt;&gt;"",Q$9&gt;$AT159)),"",IF(BE159=0,"—",IF(INDEX('Controle de reservas'!$P$14:$P$2013,BE159)="DUPLICIDADE NO DIA","CONFLITO"&amp;IF(INDEX('Controle de reservas'!$M$14:$M$2013,BE159)&lt;&gt;"",CHAR(10)&amp;INDEX('Controle de reservas'!$M$14:$M$2013,BE159),"")&amp;IF(INDEX('Controle de reservas'!$N$14:$N$2013,BE159)&lt;&gt;"",CHAR(10)&amp;"Subst.: "&amp;INDEX('Controle de reservas'!$N$14:$N$2013,BE159),"")&amp;IF(AND(ISNUMBER(INDEX('Controle de reservas'!$I$14:$I$2013,BE159)),INDEX('Controle de reservas'!$I$14:$I$2013,BE159)&gt;0,INDEX('Controle de reservas'!$K$14:$K$2013,BE159)&gt;INDEX('Controle de reservas'!$I$14:$I$2013,BE159)),CHAR(10)&amp;"DIVERGÊNCIA DE DATAS",""),IF(INDEX('Controle de reservas'!$L$14:$L$2013,BE159)="Em cobertura","COV",IF(INDEX('Controle de reservas'!$L$14:$L$2013,BE159)="Disponível","DISP",IF(INDEX('Controle de reservas'!$L$14:$L$2013,BE159)="Não utilizado","NU",IF(INDEX('Controle de reservas'!$L$14:$L$2013,BE159)="Folga","F",IF(INDEX('Controle de reservas'!$L$14:$L$2013,BE159)="Ocorrência","O",IF(INDEX('Controle de reservas'!$L$14:$L$2013,BE159)="Programado","PROG",IF(INDEX('Controle de reservas'!$L$14:$L$2013,BE159)="Disponível no posto","DP","SEM SITUAÇÃO")))))))&amp;IF(INDEX('Controle de reservas'!$M$14:$M$2013,BE159)&lt;&gt;"",CHAR(10)&amp;INDEX('Controle de reservas'!$M$14:$M$2013,BE159),IF(OR(INDEX('Controle de reservas'!$L$14:$L$2013,BE159)="Em cobertura",INDEX('Controle de reservas'!$L$14:$L$2013,BE159)="Programado"),CHAR(10)&amp;"SEM LOCAL",""))&amp;IF(INDEX('Controle de reservas'!$N$14:$N$2013,BE159)&lt;&gt;"",CHAR(10)&amp;"Subst.: "&amp;INDEX('Controle de reservas'!$N$14:$N$2013,BE159),"")&amp;IF(AND(ISNUMBER(INDEX('Controle de reservas'!$I$14:$I$2013,BE159)),INDEX('Controle de reservas'!$I$14:$I$2013,BE159)&gt;0,INDEX('Controle de reservas'!$K$14:$K$2013,BE159)&gt;INDEX('Controle de reservas'!$I$14:$I$2013,BE159)),CHAR(10)&amp;"DIVERGÊNCIA DE DATAS","")&amp;IF(INDEX('Controle de reservas'!$P$14:$P$2013,BE159)&lt;&gt;"OK"," !",""))))</f>
      </c>
      <c r="R159" s="17">
        <f ca="1">IF(OR($AQ159=0,R$9="",R$9&lt;$AS159,AND($AT159&lt;&gt;"",R$9&gt;$AT159)),"",IF(BF159=0,"—",IF(INDEX('Controle de reservas'!$P$14:$P$2013,BF159)="DUPLICIDADE NO DIA","CONFLITO"&amp;IF(INDEX('Controle de reservas'!$M$14:$M$2013,BF159)&lt;&gt;"",CHAR(10)&amp;INDEX('Controle de reservas'!$M$14:$M$2013,BF159),"")&amp;IF(INDEX('Controle de reservas'!$N$14:$N$2013,BF159)&lt;&gt;"",CHAR(10)&amp;"Subst.: "&amp;INDEX('Controle de reservas'!$N$14:$N$2013,BF159),"")&amp;IF(AND(ISNUMBER(INDEX('Controle de reservas'!$I$14:$I$2013,BF159)),INDEX('Controle de reservas'!$I$14:$I$2013,BF159)&gt;0,INDEX('Controle de reservas'!$K$14:$K$2013,BF159)&gt;INDEX('Controle de reservas'!$I$14:$I$2013,BF159)),CHAR(10)&amp;"DIVERGÊNCIA DE DATAS",""),IF(INDEX('Controle de reservas'!$L$14:$L$2013,BF159)="Em cobertura","COV",IF(INDEX('Controle de reservas'!$L$14:$L$2013,BF159)="Disponível","DISP",IF(INDEX('Controle de reservas'!$L$14:$L$2013,BF159)="Não utilizado","NU",IF(INDEX('Controle de reservas'!$L$14:$L$2013,BF159)="Folga","F",IF(INDEX('Controle de reservas'!$L$14:$L$2013,BF159)="Ocorrência","O",IF(INDEX('Controle de reservas'!$L$14:$L$2013,BF159)="Programado","PROG",IF(INDEX('Controle de reservas'!$L$14:$L$2013,BF159)="Disponível no posto","DP","SEM SITUAÇÃO")))))))&amp;IF(INDEX('Controle de reservas'!$M$14:$M$2013,BF159)&lt;&gt;"",CHAR(10)&amp;INDEX('Controle de reservas'!$M$14:$M$2013,BF159),IF(OR(INDEX('Controle de reservas'!$L$14:$L$2013,BF159)="Em cobertura",INDEX('Controle de reservas'!$L$14:$L$2013,BF159)="Programado"),CHAR(10)&amp;"SEM LOCAL",""))&amp;IF(INDEX('Controle de reservas'!$N$14:$N$2013,BF159)&lt;&gt;"",CHAR(10)&amp;"Subst.: "&amp;INDEX('Controle de reservas'!$N$14:$N$2013,BF159),"")&amp;IF(AND(ISNUMBER(INDEX('Controle de reservas'!$I$14:$I$2013,BF159)),INDEX('Controle de reservas'!$I$14:$I$2013,BF159)&gt;0,INDEX('Controle de reservas'!$K$14:$K$2013,BF159)&gt;INDEX('Controle de reservas'!$I$14:$I$2013,BF159)),CHAR(10)&amp;"DIVERGÊNCIA DE DATAS","")&amp;IF(INDEX('Controle de reservas'!$P$14:$P$2013,BF159)&lt;&gt;"OK"," !",""))))</f>
      </c>
      <c r="S159" s="17">
        <f ca="1">IF(OR($AQ159=0,S$9="",S$9&lt;$AS159,AND($AT159&lt;&gt;"",S$9&gt;$AT159)),"",IF(BG159=0,"—",IF(INDEX('Controle de reservas'!$P$14:$P$2013,BG159)="DUPLICIDADE NO DIA","CONFLITO"&amp;IF(INDEX('Controle de reservas'!$M$14:$M$2013,BG159)&lt;&gt;"",CHAR(10)&amp;INDEX('Controle de reservas'!$M$14:$M$2013,BG159),"")&amp;IF(INDEX('Controle de reservas'!$N$14:$N$2013,BG159)&lt;&gt;"",CHAR(10)&amp;"Subst.: "&amp;INDEX('Controle de reservas'!$N$14:$N$2013,BG159),"")&amp;IF(AND(ISNUMBER(INDEX('Controle de reservas'!$I$14:$I$2013,BG159)),INDEX('Controle de reservas'!$I$14:$I$2013,BG159)&gt;0,INDEX('Controle de reservas'!$K$14:$K$2013,BG159)&gt;INDEX('Controle de reservas'!$I$14:$I$2013,BG159)),CHAR(10)&amp;"DIVERGÊNCIA DE DATAS",""),IF(INDEX('Controle de reservas'!$L$14:$L$2013,BG159)="Em cobertura","COV",IF(INDEX('Controle de reservas'!$L$14:$L$2013,BG159)="Disponível","DISP",IF(INDEX('Controle de reservas'!$L$14:$L$2013,BG159)="Não utilizado","NU",IF(INDEX('Controle de reservas'!$L$14:$L$2013,BG159)="Folga","F",IF(INDEX('Controle de reservas'!$L$14:$L$2013,BG159)="Ocorrência","O",IF(INDEX('Controle de reservas'!$L$14:$L$2013,BG159)="Programado","PROG",IF(INDEX('Controle de reservas'!$L$14:$L$2013,BG159)="Disponível no posto","DP","SEM SITUAÇÃO")))))))&amp;IF(INDEX('Controle de reservas'!$M$14:$M$2013,BG159)&lt;&gt;"",CHAR(10)&amp;INDEX('Controle de reservas'!$M$14:$M$2013,BG159),IF(OR(INDEX('Controle de reservas'!$L$14:$L$2013,BG159)="Em cobertura",INDEX('Controle de reservas'!$L$14:$L$2013,BG159)="Programado"),CHAR(10)&amp;"SEM LOCAL",""))&amp;IF(INDEX('Controle de reservas'!$N$14:$N$2013,BG159)&lt;&gt;"",CHAR(10)&amp;"Subst.: "&amp;INDEX('Controle de reservas'!$N$14:$N$2013,BG159),"")&amp;IF(AND(ISNUMBER(INDEX('Controle de reservas'!$I$14:$I$2013,BG159)),INDEX('Controle de reservas'!$I$14:$I$2013,BG159)&gt;0,INDEX('Controle de reservas'!$K$14:$K$2013,BG159)&gt;INDEX('Controle de reservas'!$I$14:$I$2013,BG159)),CHAR(10)&amp;"DIVERGÊNCIA DE DATAS","")&amp;IF(INDEX('Controle de reservas'!$P$14:$P$2013,BG159)&lt;&gt;"OK"," !",""))))</f>
      </c>
      <c r="T159" s="17">
        <f ca="1">IF(OR($AQ159=0,T$9="",T$9&lt;$AS159,AND($AT159&lt;&gt;"",T$9&gt;$AT159)),"",IF(BH159=0,"—",IF(INDEX('Controle de reservas'!$P$14:$P$2013,BH159)="DUPLICIDADE NO DIA","CONFLITO"&amp;IF(INDEX('Controle de reservas'!$M$14:$M$2013,BH159)&lt;&gt;"",CHAR(10)&amp;INDEX('Controle de reservas'!$M$14:$M$2013,BH159),"")&amp;IF(INDEX('Controle de reservas'!$N$14:$N$2013,BH159)&lt;&gt;"",CHAR(10)&amp;"Subst.: "&amp;INDEX('Controle de reservas'!$N$14:$N$2013,BH159),"")&amp;IF(AND(ISNUMBER(INDEX('Controle de reservas'!$I$14:$I$2013,BH159)),INDEX('Controle de reservas'!$I$14:$I$2013,BH159)&gt;0,INDEX('Controle de reservas'!$K$14:$K$2013,BH159)&gt;INDEX('Controle de reservas'!$I$14:$I$2013,BH159)),CHAR(10)&amp;"DIVERGÊNCIA DE DATAS",""),IF(INDEX('Controle de reservas'!$L$14:$L$2013,BH159)="Em cobertura","COV",IF(INDEX('Controle de reservas'!$L$14:$L$2013,BH159)="Disponível","DISP",IF(INDEX('Controle de reservas'!$L$14:$L$2013,BH159)="Não utilizado","NU",IF(INDEX('Controle de reservas'!$L$14:$L$2013,BH159)="Folga","F",IF(INDEX('Controle de reservas'!$L$14:$L$2013,BH159)="Ocorrência","O",IF(INDEX('Controle de reservas'!$L$14:$L$2013,BH159)="Programado","PROG",IF(INDEX('Controle de reservas'!$L$14:$L$2013,BH159)="Disponível no posto","DP","SEM SITUAÇÃO")))))))&amp;IF(INDEX('Controle de reservas'!$M$14:$M$2013,BH159)&lt;&gt;"",CHAR(10)&amp;INDEX('Controle de reservas'!$M$14:$M$2013,BH159),IF(OR(INDEX('Controle de reservas'!$L$14:$L$2013,BH159)="Em cobertura",INDEX('Controle de reservas'!$L$14:$L$2013,BH159)="Programado"),CHAR(10)&amp;"SEM LOCAL",""))&amp;IF(INDEX('Controle de reservas'!$N$14:$N$2013,BH159)&lt;&gt;"",CHAR(10)&amp;"Subst.: "&amp;INDEX('Controle de reservas'!$N$14:$N$2013,BH159),"")&amp;IF(AND(ISNUMBER(INDEX('Controle de reservas'!$I$14:$I$2013,BH159)),INDEX('Controle de reservas'!$I$14:$I$2013,BH159)&gt;0,INDEX('Controle de reservas'!$K$14:$K$2013,BH159)&gt;INDEX('Controle de reservas'!$I$14:$I$2013,BH159)),CHAR(10)&amp;"DIVERGÊNCIA DE DATAS","")&amp;IF(INDEX('Controle de reservas'!$P$14:$P$2013,BH159)&lt;&gt;"OK"," !",""))))</f>
      </c>
      <c r="U159" s="17">
        <f ca="1">IF(OR($AQ159=0,U$9="",U$9&lt;$AS159,AND($AT159&lt;&gt;"",U$9&gt;$AT159)),"",IF(BI159=0,"—",IF(INDEX('Controle de reservas'!$P$14:$P$2013,BI159)="DUPLICIDADE NO DIA","CONFLITO"&amp;IF(INDEX('Controle de reservas'!$M$14:$M$2013,BI159)&lt;&gt;"",CHAR(10)&amp;INDEX('Controle de reservas'!$M$14:$M$2013,BI159),"")&amp;IF(INDEX('Controle de reservas'!$N$14:$N$2013,BI159)&lt;&gt;"",CHAR(10)&amp;"Subst.: "&amp;INDEX('Controle de reservas'!$N$14:$N$2013,BI159),"")&amp;IF(AND(ISNUMBER(INDEX('Controle de reservas'!$I$14:$I$2013,BI159)),INDEX('Controle de reservas'!$I$14:$I$2013,BI159)&gt;0,INDEX('Controle de reservas'!$K$14:$K$2013,BI159)&gt;INDEX('Controle de reservas'!$I$14:$I$2013,BI159)),CHAR(10)&amp;"DIVERGÊNCIA DE DATAS",""),IF(INDEX('Controle de reservas'!$L$14:$L$2013,BI159)="Em cobertura","COV",IF(INDEX('Controle de reservas'!$L$14:$L$2013,BI159)="Disponível","DISP",IF(INDEX('Controle de reservas'!$L$14:$L$2013,BI159)="Não utilizado","NU",IF(INDEX('Controle de reservas'!$L$14:$L$2013,BI159)="Folga","F",IF(INDEX('Controle de reservas'!$L$14:$L$2013,BI159)="Ocorrência","O",IF(INDEX('Controle de reservas'!$L$14:$L$2013,BI159)="Programado","PROG",IF(INDEX('Controle de reservas'!$L$14:$L$2013,BI159)="Disponível no posto","DP","SEM SITUAÇÃO")))))))&amp;IF(INDEX('Controle de reservas'!$M$14:$M$2013,BI159)&lt;&gt;"",CHAR(10)&amp;INDEX('Controle de reservas'!$M$14:$M$2013,BI159),IF(OR(INDEX('Controle de reservas'!$L$14:$L$2013,BI159)="Em cobertura",INDEX('Controle de reservas'!$L$14:$L$2013,BI159)="Programado"),CHAR(10)&amp;"SEM LOCAL",""))&amp;IF(INDEX('Controle de reservas'!$N$14:$N$2013,BI159)&lt;&gt;"",CHAR(10)&amp;"Subst.: "&amp;INDEX('Controle de reservas'!$N$14:$N$2013,BI159),"")&amp;IF(AND(ISNUMBER(INDEX('Controle de reservas'!$I$14:$I$2013,BI159)),INDEX('Controle de reservas'!$I$14:$I$2013,BI159)&gt;0,INDEX('Controle de reservas'!$K$14:$K$2013,BI159)&gt;INDEX('Controle de reservas'!$I$14:$I$2013,BI159)),CHAR(10)&amp;"DIVERGÊNCIA DE DATAS","")&amp;IF(INDEX('Controle de reservas'!$P$14:$P$2013,BI159)&lt;&gt;"OK"," !",""))))</f>
      </c>
      <c r="V159" s="17">
        <f ca="1">IF(OR($AQ159=0,V$9="",V$9&lt;$AS159,AND($AT159&lt;&gt;"",V$9&gt;$AT159)),"",IF(BJ159=0,"—",IF(INDEX('Controle de reservas'!$P$14:$P$2013,BJ159)="DUPLICIDADE NO DIA","CONFLITO"&amp;IF(INDEX('Controle de reservas'!$M$14:$M$2013,BJ159)&lt;&gt;"",CHAR(10)&amp;INDEX('Controle de reservas'!$M$14:$M$2013,BJ159),"")&amp;IF(INDEX('Controle de reservas'!$N$14:$N$2013,BJ159)&lt;&gt;"",CHAR(10)&amp;"Subst.: "&amp;INDEX('Controle de reservas'!$N$14:$N$2013,BJ159),"")&amp;IF(AND(ISNUMBER(INDEX('Controle de reservas'!$I$14:$I$2013,BJ159)),INDEX('Controle de reservas'!$I$14:$I$2013,BJ159)&gt;0,INDEX('Controle de reservas'!$K$14:$K$2013,BJ159)&gt;INDEX('Controle de reservas'!$I$14:$I$2013,BJ159)),CHAR(10)&amp;"DIVERGÊNCIA DE DATAS",""),IF(INDEX('Controle de reservas'!$L$14:$L$2013,BJ159)="Em cobertura","COV",IF(INDEX('Controle de reservas'!$L$14:$L$2013,BJ159)="Disponível","DISP",IF(INDEX('Controle de reservas'!$L$14:$L$2013,BJ159)="Não utilizado","NU",IF(INDEX('Controle de reservas'!$L$14:$L$2013,BJ159)="Folga","F",IF(INDEX('Controle de reservas'!$L$14:$L$2013,BJ159)="Ocorrência","O",IF(INDEX('Controle de reservas'!$L$14:$L$2013,BJ159)="Programado","PROG",IF(INDEX('Controle de reservas'!$L$14:$L$2013,BJ159)="Disponível no posto","DP","SEM SITUAÇÃO")))))))&amp;IF(INDEX('Controle de reservas'!$M$14:$M$2013,BJ159)&lt;&gt;"",CHAR(10)&amp;INDEX('Controle de reservas'!$M$14:$M$2013,BJ159),IF(OR(INDEX('Controle de reservas'!$L$14:$L$2013,BJ159)="Em cobertura",INDEX('Controle de reservas'!$L$14:$L$2013,BJ159)="Programado"),CHAR(10)&amp;"SEM LOCAL",""))&amp;IF(INDEX('Controle de reservas'!$N$14:$N$2013,BJ159)&lt;&gt;"",CHAR(10)&amp;"Subst.: "&amp;INDEX('Controle de reservas'!$N$14:$N$2013,BJ159),"")&amp;IF(AND(ISNUMBER(INDEX('Controle de reservas'!$I$14:$I$2013,BJ159)),INDEX('Controle de reservas'!$I$14:$I$2013,BJ159)&gt;0,INDEX('Controle de reservas'!$K$14:$K$2013,BJ159)&gt;INDEX('Controle de reservas'!$I$14:$I$2013,BJ159)),CHAR(10)&amp;"DIVERGÊNCIA DE DATAS","")&amp;IF(INDEX('Controle de reservas'!$P$14:$P$2013,BJ159)&lt;&gt;"OK"," !",""))))</f>
      </c>
      <c r="W159" s="17">
        <f ca="1">IF(OR($AQ159=0,W$9="",W$9&lt;$AS159,AND($AT159&lt;&gt;"",W$9&gt;$AT159)),"",IF(BK159=0,"—",IF(INDEX('Controle de reservas'!$P$14:$P$2013,BK159)="DUPLICIDADE NO DIA","CONFLITO"&amp;IF(INDEX('Controle de reservas'!$M$14:$M$2013,BK159)&lt;&gt;"",CHAR(10)&amp;INDEX('Controle de reservas'!$M$14:$M$2013,BK159),"")&amp;IF(INDEX('Controle de reservas'!$N$14:$N$2013,BK159)&lt;&gt;"",CHAR(10)&amp;"Subst.: "&amp;INDEX('Controle de reservas'!$N$14:$N$2013,BK159),"")&amp;IF(AND(ISNUMBER(INDEX('Controle de reservas'!$I$14:$I$2013,BK159)),INDEX('Controle de reservas'!$I$14:$I$2013,BK159)&gt;0,INDEX('Controle de reservas'!$K$14:$K$2013,BK159)&gt;INDEX('Controle de reservas'!$I$14:$I$2013,BK159)),CHAR(10)&amp;"DIVERGÊNCIA DE DATAS",""),IF(INDEX('Controle de reservas'!$L$14:$L$2013,BK159)="Em cobertura","COV",IF(INDEX('Controle de reservas'!$L$14:$L$2013,BK159)="Disponível","DISP",IF(INDEX('Controle de reservas'!$L$14:$L$2013,BK159)="Não utilizado","NU",IF(INDEX('Controle de reservas'!$L$14:$L$2013,BK159)="Folga","F",IF(INDEX('Controle de reservas'!$L$14:$L$2013,BK159)="Ocorrência","O",IF(INDEX('Controle de reservas'!$L$14:$L$2013,BK159)="Programado","PROG",IF(INDEX('Controle de reservas'!$L$14:$L$2013,BK159)="Disponível no posto","DP","SEM SITUAÇÃO")))))))&amp;IF(INDEX('Controle de reservas'!$M$14:$M$2013,BK159)&lt;&gt;"",CHAR(10)&amp;INDEX('Controle de reservas'!$M$14:$M$2013,BK159),IF(OR(INDEX('Controle de reservas'!$L$14:$L$2013,BK159)="Em cobertura",INDEX('Controle de reservas'!$L$14:$L$2013,BK159)="Programado"),CHAR(10)&amp;"SEM LOCAL",""))&amp;IF(INDEX('Controle de reservas'!$N$14:$N$2013,BK159)&lt;&gt;"",CHAR(10)&amp;"Subst.: "&amp;INDEX('Controle de reservas'!$N$14:$N$2013,BK159),"")&amp;IF(AND(ISNUMBER(INDEX('Controle de reservas'!$I$14:$I$2013,BK159)),INDEX('Controle de reservas'!$I$14:$I$2013,BK159)&gt;0,INDEX('Controle de reservas'!$K$14:$K$2013,BK159)&gt;INDEX('Controle de reservas'!$I$14:$I$2013,BK159)),CHAR(10)&amp;"DIVERGÊNCIA DE DATAS","")&amp;IF(INDEX('Controle de reservas'!$P$14:$P$2013,BK159)&lt;&gt;"OK"," !",""))))</f>
      </c>
      <c r="X159" s="17">
        <f ca="1">IF(OR($AQ159=0,X$9="",X$9&lt;$AS159,AND($AT159&lt;&gt;"",X$9&gt;$AT159)),"",IF(BL159=0,"—",IF(INDEX('Controle de reservas'!$P$14:$P$2013,BL159)="DUPLICIDADE NO DIA","CONFLITO"&amp;IF(INDEX('Controle de reservas'!$M$14:$M$2013,BL159)&lt;&gt;"",CHAR(10)&amp;INDEX('Controle de reservas'!$M$14:$M$2013,BL159),"")&amp;IF(INDEX('Controle de reservas'!$N$14:$N$2013,BL159)&lt;&gt;"",CHAR(10)&amp;"Subst.: "&amp;INDEX('Controle de reservas'!$N$14:$N$2013,BL159),"")&amp;IF(AND(ISNUMBER(INDEX('Controle de reservas'!$I$14:$I$2013,BL159)),INDEX('Controle de reservas'!$I$14:$I$2013,BL159)&gt;0,INDEX('Controle de reservas'!$K$14:$K$2013,BL159)&gt;INDEX('Controle de reservas'!$I$14:$I$2013,BL159)),CHAR(10)&amp;"DIVERGÊNCIA DE DATAS",""),IF(INDEX('Controle de reservas'!$L$14:$L$2013,BL159)="Em cobertura","COV",IF(INDEX('Controle de reservas'!$L$14:$L$2013,BL159)="Disponível","DISP",IF(INDEX('Controle de reservas'!$L$14:$L$2013,BL159)="Não utilizado","NU",IF(INDEX('Controle de reservas'!$L$14:$L$2013,BL159)="Folga","F",IF(INDEX('Controle de reservas'!$L$14:$L$2013,BL159)="Ocorrência","O",IF(INDEX('Controle de reservas'!$L$14:$L$2013,BL159)="Programado","PROG",IF(INDEX('Controle de reservas'!$L$14:$L$2013,BL159)="Disponível no posto","DP","SEM SITUAÇÃO")))))))&amp;IF(INDEX('Controle de reservas'!$M$14:$M$2013,BL159)&lt;&gt;"",CHAR(10)&amp;INDEX('Controle de reservas'!$M$14:$M$2013,BL159),IF(OR(INDEX('Controle de reservas'!$L$14:$L$2013,BL159)="Em cobertura",INDEX('Controle de reservas'!$L$14:$L$2013,BL159)="Programado"),CHAR(10)&amp;"SEM LOCAL",""))&amp;IF(INDEX('Controle de reservas'!$N$14:$N$2013,BL159)&lt;&gt;"",CHAR(10)&amp;"Subst.: "&amp;INDEX('Controle de reservas'!$N$14:$N$2013,BL159),"")&amp;IF(AND(ISNUMBER(INDEX('Controle de reservas'!$I$14:$I$2013,BL159)),INDEX('Controle de reservas'!$I$14:$I$2013,BL159)&gt;0,INDEX('Controle de reservas'!$K$14:$K$2013,BL159)&gt;INDEX('Controle de reservas'!$I$14:$I$2013,BL159)),CHAR(10)&amp;"DIVERGÊNCIA DE DATAS","")&amp;IF(INDEX('Controle de reservas'!$P$14:$P$2013,BL159)&lt;&gt;"OK"," !",""))))</f>
      </c>
      <c r="Y159" s="17">
        <f ca="1">IF(OR($AQ159=0,Y$9="",Y$9&lt;$AS159,AND($AT159&lt;&gt;"",Y$9&gt;$AT159)),"",IF(BM159=0,"—",IF(INDEX('Controle de reservas'!$P$14:$P$2013,BM159)="DUPLICIDADE NO DIA","CONFLITO"&amp;IF(INDEX('Controle de reservas'!$M$14:$M$2013,BM159)&lt;&gt;"",CHAR(10)&amp;INDEX('Controle de reservas'!$M$14:$M$2013,BM159),"")&amp;IF(INDEX('Controle de reservas'!$N$14:$N$2013,BM159)&lt;&gt;"",CHAR(10)&amp;"Subst.: "&amp;INDEX('Controle de reservas'!$N$14:$N$2013,BM159),"")&amp;IF(AND(ISNUMBER(INDEX('Controle de reservas'!$I$14:$I$2013,BM159)),INDEX('Controle de reservas'!$I$14:$I$2013,BM159)&gt;0,INDEX('Controle de reservas'!$K$14:$K$2013,BM159)&gt;INDEX('Controle de reservas'!$I$14:$I$2013,BM159)),CHAR(10)&amp;"DIVERGÊNCIA DE DATAS",""),IF(INDEX('Controle de reservas'!$L$14:$L$2013,BM159)="Em cobertura","COV",IF(INDEX('Controle de reservas'!$L$14:$L$2013,BM159)="Disponível","DISP",IF(INDEX('Controle de reservas'!$L$14:$L$2013,BM159)="Não utilizado","NU",IF(INDEX('Controle de reservas'!$L$14:$L$2013,BM159)="Folga","F",IF(INDEX('Controle de reservas'!$L$14:$L$2013,BM159)="Ocorrência","O",IF(INDEX('Controle de reservas'!$L$14:$L$2013,BM159)="Programado","PROG",IF(INDEX('Controle de reservas'!$L$14:$L$2013,BM159)="Disponível no posto","DP","SEM SITUAÇÃO")))))))&amp;IF(INDEX('Controle de reservas'!$M$14:$M$2013,BM159)&lt;&gt;"",CHAR(10)&amp;INDEX('Controle de reservas'!$M$14:$M$2013,BM159),IF(OR(INDEX('Controle de reservas'!$L$14:$L$2013,BM159)="Em cobertura",INDEX('Controle de reservas'!$L$14:$L$2013,BM159)="Programado"),CHAR(10)&amp;"SEM LOCAL",""))&amp;IF(INDEX('Controle de reservas'!$N$14:$N$2013,BM159)&lt;&gt;"",CHAR(10)&amp;"Subst.: "&amp;INDEX('Controle de reservas'!$N$14:$N$2013,BM159),"")&amp;IF(AND(ISNUMBER(INDEX('Controle de reservas'!$I$14:$I$2013,BM159)),INDEX('Controle de reservas'!$I$14:$I$2013,BM159)&gt;0,INDEX('Controle de reservas'!$K$14:$K$2013,BM159)&gt;INDEX('Controle de reservas'!$I$14:$I$2013,BM159)),CHAR(10)&amp;"DIVERGÊNCIA DE DATAS","")&amp;IF(INDEX('Controle de reservas'!$P$14:$P$2013,BM159)&lt;&gt;"OK"," !",""))))</f>
      </c>
      <c r="Z159" s="17">
        <f ca="1">IF(OR($AQ159=0,Z$9="",Z$9&lt;$AS159,AND($AT159&lt;&gt;"",Z$9&gt;$AT159)),"",IF(BN159=0,"—",IF(INDEX('Controle de reservas'!$P$14:$P$2013,BN159)="DUPLICIDADE NO DIA","CONFLITO"&amp;IF(INDEX('Controle de reservas'!$M$14:$M$2013,BN159)&lt;&gt;"",CHAR(10)&amp;INDEX('Controle de reservas'!$M$14:$M$2013,BN159),"")&amp;IF(INDEX('Controle de reservas'!$N$14:$N$2013,BN159)&lt;&gt;"",CHAR(10)&amp;"Subst.: "&amp;INDEX('Controle de reservas'!$N$14:$N$2013,BN159),"")&amp;IF(AND(ISNUMBER(INDEX('Controle de reservas'!$I$14:$I$2013,BN159)),INDEX('Controle de reservas'!$I$14:$I$2013,BN159)&gt;0,INDEX('Controle de reservas'!$K$14:$K$2013,BN159)&gt;INDEX('Controle de reservas'!$I$14:$I$2013,BN159)),CHAR(10)&amp;"DIVERGÊNCIA DE DATAS",""),IF(INDEX('Controle de reservas'!$L$14:$L$2013,BN159)="Em cobertura","COV",IF(INDEX('Controle de reservas'!$L$14:$L$2013,BN159)="Disponível","DISP",IF(INDEX('Controle de reservas'!$L$14:$L$2013,BN159)="Não utilizado","NU",IF(INDEX('Controle de reservas'!$L$14:$L$2013,BN159)="Folga","F",IF(INDEX('Controle de reservas'!$L$14:$L$2013,BN159)="Ocorrência","O",IF(INDEX('Controle de reservas'!$L$14:$L$2013,BN159)="Programado","PROG",IF(INDEX('Controle de reservas'!$L$14:$L$2013,BN159)="Disponível no posto","DP","SEM SITUAÇÃO")))))))&amp;IF(INDEX('Controle de reservas'!$M$14:$M$2013,BN159)&lt;&gt;"",CHAR(10)&amp;INDEX('Controle de reservas'!$M$14:$M$2013,BN159),IF(OR(INDEX('Controle de reservas'!$L$14:$L$2013,BN159)="Em cobertura",INDEX('Controle de reservas'!$L$14:$L$2013,BN159)="Programado"),CHAR(10)&amp;"SEM LOCAL",""))&amp;IF(INDEX('Controle de reservas'!$N$14:$N$2013,BN159)&lt;&gt;"",CHAR(10)&amp;"Subst.: "&amp;INDEX('Controle de reservas'!$N$14:$N$2013,BN159),"")&amp;IF(AND(ISNUMBER(INDEX('Controle de reservas'!$I$14:$I$2013,BN159)),INDEX('Controle de reservas'!$I$14:$I$2013,BN159)&gt;0,INDEX('Controle de reservas'!$K$14:$K$2013,BN159)&gt;INDEX('Controle de reservas'!$I$14:$I$2013,BN159)),CHAR(10)&amp;"DIVERGÊNCIA DE DATAS","")&amp;IF(INDEX('Controle de reservas'!$P$14:$P$2013,BN159)&lt;&gt;"OK"," !",""))))</f>
      </c>
      <c r="AA159" s="17">
        <f ca="1">IF(OR($AQ159=0,AA$9="",AA$9&lt;$AS159,AND($AT159&lt;&gt;"",AA$9&gt;$AT159)),"",IF(BO159=0,"—",IF(INDEX('Controle de reservas'!$P$14:$P$2013,BO159)="DUPLICIDADE NO DIA","CONFLITO"&amp;IF(INDEX('Controle de reservas'!$M$14:$M$2013,BO159)&lt;&gt;"",CHAR(10)&amp;INDEX('Controle de reservas'!$M$14:$M$2013,BO159),"")&amp;IF(INDEX('Controle de reservas'!$N$14:$N$2013,BO159)&lt;&gt;"",CHAR(10)&amp;"Subst.: "&amp;INDEX('Controle de reservas'!$N$14:$N$2013,BO159),"")&amp;IF(AND(ISNUMBER(INDEX('Controle de reservas'!$I$14:$I$2013,BO159)),INDEX('Controle de reservas'!$I$14:$I$2013,BO159)&gt;0,INDEX('Controle de reservas'!$K$14:$K$2013,BO159)&gt;INDEX('Controle de reservas'!$I$14:$I$2013,BO159)),CHAR(10)&amp;"DIVERGÊNCIA DE DATAS",""),IF(INDEX('Controle de reservas'!$L$14:$L$2013,BO159)="Em cobertura","COV",IF(INDEX('Controle de reservas'!$L$14:$L$2013,BO159)="Disponível","DISP",IF(INDEX('Controle de reservas'!$L$14:$L$2013,BO159)="Não utilizado","NU",IF(INDEX('Controle de reservas'!$L$14:$L$2013,BO159)="Folga","F",IF(INDEX('Controle de reservas'!$L$14:$L$2013,BO159)="Ocorrência","O",IF(INDEX('Controle de reservas'!$L$14:$L$2013,BO159)="Programado","PROG",IF(INDEX('Controle de reservas'!$L$14:$L$2013,BO159)="Disponível no posto","DP","SEM SITUAÇÃO")))))))&amp;IF(INDEX('Controle de reservas'!$M$14:$M$2013,BO159)&lt;&gt;"",CHAR(10)&amp;INDEX('Controle de reservas'!$M$14:$M$2013,BO159),IF(OR(INDEX('Controle de reservas'!$L$14:$L$2013,BO159)="Em cobertura",INDEX('Controle de reservas'!$L$14:$L$2013,BO159)="Programado"),CHAR(10)&amp;"SEM LOCAL",""))&amp;IF(INDEX('Controle de reservas'!$N$14:$N$2013,BO159)&lt;&gt;"",CHAR(10)&amp;"Subst.: "&amp;INDEX('Controle de reservas'!$N$14:$N$2013,BO159),"")&amp;IF(AND(ISNUMBER(INDEX('Controle de reservas'!$I$14:$I$2013,BO159)),INDEX('Controle de reservas'!$I$14:$I$2013,BO159)&gt;0,INDEX('Controle de reservas'!$K$14:$K$2013,BO159)&gt;INDEX('Controle de reservas'!$I$14:$I$2013,BO159)),CHAR(10)&amp;"DIVERGÊNCIA DE DATAS","")&amp;IF(INDEX('Controle de reservas'!$P$14:$P$2013,BO159)&lt;&gt;"OK"," !",""))))</f>
      </c>
      <c r="AB159" s="17">
        <f ca="1">IF(OR($AQ159=0,AB$9="",AB$9&lt;$AS159,AND($AT159&lt;&gt;"",AB$9&gt;$AT159)),"",IF(BP159=0,"—",IF(INDEX('Controle de reservas'!$P$14:$P$2013,BP159)="DUPLICIDADE NO DIA","CONFLITO"&amp;IF(INDEX('Controle de reservas'!$M$14:$M$2013,BP159)&lt;&gt;"",CHAR(10)&amp;INDEX('Controle de reservas'!$M$14:$M$2013,BP159),"")&amp;IF(INDEX('Controle de reservas'!$N$14:$N$2013,BP159)&lt;&gt;"",CHAR(10)&amp;"Subst.: "&amp;INDEX('Controle de reservas'!$N$14:$N$2013,BP159),"")&amp;IF(AND(ISNUMBER(INDEX('Controle de reservas'!$I$14:$I$2013,BP159)),INDEX('Controle de reservas'!$I$14:$I$2013,BP159)&gt;0,INDEX('Controle de reservas'!$K$14:$K$2013,BP159)&gt;INDEX('Controle de reservas'!$I$14:$I$2013,BP159)),CHAR(10)&amp;"DIVERGÊNCIA DE DATAS",""),IF(INDEX('Controle de reservas'!$L$14:$L$2013,BP159)="Em cobertura","COV",IF(INDEX('Controle de reservas'!$L$14:$L$2013,BP159)="Disponível","DISP",IF(INDEX('Controle de reservas'!$L$14:$L$2013,BP159)="Não utilizado","NU",IF(INDEX('Controle de reservas'!$L$14:$L$2013,BP159)="Folga","F",IF(INDEX('Controle de reservas'!$L$14:$L$2013,BP159)="Ocorrência","O",IF(INDEX('Controle de reservas'!$L$14:$L$2013,BP159)="Programado","PROG",IF(INDEX('Controle de reservas'!$L$14:$L$2013,BP159)="Disponível no posto","DP","SEM SITUAÇÃO")))))))&amp;IF(INDEX('Controle de reservas'!$M$14:$M$2013,BP159)&lt;&gt;"",CHAR(10)&amp;INDEX('Controle de reservas'!$M$14:$M$2013,BP159),IF(OR(INDEX('Controle de reservas'!$L$14:$L$2013,BP159)="Em cobertura",INDEX('Controle de reservas'!$L$14:$L$2013,BP159)="Programado"),CHAR(10)&amp;"SEM LOCAL",""))&amp;IF(INDEX('Controle de reservas'!$N$14:$N$2013,BP159)&lt;&gt;"",CHAR(10)&amp;"Subst.: "&amp;INDEX('Controle de reservas'!$N$14:$N$2013,BP159),"")&amp;IF(AND(ISNUMBER(INDEX('Controle de reservas'!$I$14:$I$2013,BP159)),INDEX('Controle de reservas'!$I$14:$I$2013,BP159)&gt;0,INDEX('Controle de reservas'!$K$14:$K$2013,BP159)&gt;INDEX('Controle de reservas'!$I$14:$I$2013,BP159)),CHAR(10)&amp;"DIVERGÊNCIA DE DATAS","")&amp;IF(INDEX('Controle de reservas'!$P$14:$P$2013,BP159)&lt;&gt;"OK"," !",""))))</f>
      </c>
      <c r="AC159" s="17">
        <f ca="1">IF(OR($AQ159=0,AC$9="",AC$9&lt;$AS159,AND($AT159&lt;&gt;"",AC$9&gt;$AT159)),"",IF(BQ159=0,"—",IF(INDEX('Controle de reservas'!$P$14:$P$2013,BQ159)="DUPLICIDADE NO DIA","CONFLITO"&amp;IF(INDEX('Controle de reservas'!$M$14:$M$2013,BQ159)&lt;&gt;"",CHAR(10)&amp;INDEX('Controle de reservas'!$M$14:$M$2013,BQ159),"")&amp;IF(INDEX('Controle de reservas'!$N$14:$N$2013,BQ159)&lt;&gt;"",CHAR(10)&amp;"Subst.: "&amp;INDEX('Controle de reservas'!$N$14:$N$2013,BQ159),"")&amp;IF(AND(ISNUMBER(INDEX('Controle de reservas'!$I$14:$I$2013,BQ159)),INDEX('Controle de reservas'!$I$14:$I$2013,BQ159)&gt;0,INDEX('Controle de reservas'!$K$14:$K$2013,BQ159)&gt;INDEX('Controle de reservas'!$I$14:$I$2013,BQ159)),CHAR(10)&amp;"DIVERGÊNCIA DE DATAS",""),IF(INDEX('Controle de reservas'!$L$14:$L$2013,BQ159)="Em cobertura","COV",IF(INDEX('Controle de reservas'!$L$14:$L$2013,BQ159)="Disponível","DISP",IF(INDEX('Controle de reservas'!$L$14:$L$2013,BQ159)="Não utilizado","NU",IF(INDEX('Controle de reservas'!$L$14:$L$2013,BQ159)="Folga","F",IF(INDEX('Controle de reservas'!$L$14:$L$2013,BQ159)="Ocorrência","O",IF(INDEX('Controle de reservas'!$L$14:$L$2013,BQ159)="Programado","PROG",IF(INDEX('Controle de reservas'!$L$14:$L$2013,BQ159)="Disponível no posto","DP","SEM SITUAÇÃO")))))))&amp;IF(INDEX('Controle de reservas'!$M$14:$M$2013,BQ159)&lt;&gt;"",CHAR(10)&amp;INDEX('Controle de reservas'!$M$14:$M$2013,BQ159),IF(OR(INDEX('Controle de reservas'!$L$14:$L$2013,BQ159)="Em cobertura",INDEX('Controle de reservas'!$L$14:$L$2013,BQ159)="Programado"),CHAR(10)&amp;"SEM LOCAL",""))&amp;IF(INDEX('Controle de reservas'!$N$14:$N$2013,BQ159)&lt;&gt;"",CHAR(10)&amp;"Subst.: "&amp;INDEX('Controle de reservas'!$N$14:$N$2013,BQ159),"")&amp;IF(AND(ISNUMBER(INDEX('Controle de reservas'!$I$14:$I$2013,BQ159)),INDEX('Controle de reservas'!$I$14:$I$2013,BQ159)&gt;0,INDEX('Controle de reservas'!$K$14:$K$2013,BQ159)&gt;INDEX('Controle de reservas'!$I$14:$I$2013,BQ159)),CHAR(10)&amp;"DIVERGÊNCIA DE DATAS","")&amp;IF(INDEX('Controle de reservas'!$P$14:$P$2013,BQ159)&lt;&gt;"OK"," !",""))))</f>
      </c>
      <c r="AD159" s="17">
        <f ca="1">IF(OR($AQ159=0,AD$9="",AD$9&lt;$AS159,AND($AT159&lt;&gt;"",AD$9&gt;$AT159)),"",IF(BR159=0,"—",IF(INDEX('Controle de reservas'!$P$14:$P$2013,BR159)="DUPLICIDADE NO DIA","CONFLITO"&amp;IF(INDEX('Controle de reservas'!$M$14:$M$2013,BR159)&lt;&gt;"",CHAR(10)&amp;INDEX('Controle de reservas'!$M$14:$M$2013,BR159),"")&amp;IF(INDEX('Controle de reservas'!$N$14:$N$2013,BR159)&lt;&gt;"",CHAR(10)&amp;"Subst.: "&amp;INDEX('Controle de reservas'!$N$14:$N$2013,BR159),"")&amp;IF(AND(ISNUMBER(INDEX('Controle de reservas'!$I$14:$I$2013,BR159)),INDEX('Controle de reservas'!$I$14:$I$2013,BR159)&gt;0,INDEX('Controle de reservas'!$K$14:$K$2013,BR159)&gt;INDEX('Controle de reservas'!$I$14:$I$2013,BR159)),CHAR(10)&amp;"DIVERGÊNCIA DE DATAS",""),IF(INDEX('Controle de reservas'!$L$14:$L$2013,BR159)="Em cobertura","COV",IF(INDEX('Controle de reservas'!$L$14:$L$2013,BR159)="Disponível","DISP",IF(INDEX('Controle de reservas'!$L$14:$L$2013,BR159)="Não utilizado","NU",IF(INDEX('Controle de reservas'!$L$14:$L$2013,BR159)="Folga","F",IF(INDEX('Controle de reservas'!$L$14:$L$2013,BR159)="Ocorrência","O",IF(INDEX('Controle de reservas'!$L$14:$L$2013,BR159)="Programado","PROG",IF(INDEX('Controle de reservas'!$L$14:$L$2013,BR159)="Disponível no posto","DP","SEM SITUAÇÃO")))))))&amp;IF(INDEX('Controle de reservas'!$M$14:$M$2013,BR159)&lt;&gt;"",CHAR(10)&amp;INDEX('Controle de reservas'!$M$14:$M$2013,BR159),IF(OR(INDEX('Controle de reservas'!$L$14:$L$2013,BR159)="Em cobertura",INDEX('Controle de reservas'!$L$14:$L$2013,BR159)="Programado"),CHAR(10)&amp;"SEM LOCAL",""))&amp;IF(INDEX('Controle de reservas'!$N$14:$N$2013,BR159)&lt;&gt;"",CHAR(10)&amp;"Subst.: "&amp;INDEX('Controle de reservas'!$N$14:$N$2013,BR159),"")&amp;IF(AND(ISNUMBER(INDEX('Controle de reservas'!$I$14:$I$2013,BR159)),INDEX('Controle de reservas'!$I$14:$I$2013,BR159)&gt;0,INDEX('Controle de reservas'!$K$14:$K$2013,BR159)&gt;INDEX('Controle de reservas'!$I$14:$I$2013,BR159)),CHAR(10)&amp;"DIVERGÊNCIA DE DATAS","")&amp;IF(INDEX('Controle de reservas'!$P$14:$P$2013,BR159)&lt;&gt;"OK"," !",""))))</f>
      </c>
      <c r="AE159" s="17">
        <f ca="1">IF(OR($AQ159=0,AE$9="",AE$9&lt;$AS159,AND($AT159&lt;&gt;"",AE$9&gt;$AT159)),"",IF(BS159=0,"—",IF(INDEX('Controle de reservas'!$P$14:$P$2013,BS159)="DUPLICIDADE NO DIA","CONFLITO"&amp;IF(INDEX('Controle de reservas'!$M$14:$M$2013,BS159)&lt;&gt;"",CHAR(10)&amp;INDEX('Controle de reservas'!$M$14:$M$2013,BS159),"")&amp;IF(INDEX('Controle de reservas'!$N$14:$N$2013,BS159)&lt;&gt;"",CHAR(10)&amp;"Subst.: "&amp;INDEX('Controle de reservas'!$N$14:$N$2013,BS159),"")&amp;IF(AND(ISNUMBER(INDEX('Controle de reservas'!$I$14:$I$2013,BS159)),INDEX('Controle de reservas'!$I$14:$I$2013,BS159)&gt;0,INDEX('Controle de reservas'!$K$14:$K$2013,BS159)&gt;INDEX('Controle de reservas'!$I$14:$I$2013,BS159)),CHAR(10)&amp;"DIVERGÊNCIA DE DATAS",""),IF(INDEX('Controle de reservas'!$L$14:$L$2013,BS159)="Em cobertura","COV",IF(INDEX('Controle de reservas'!$L$14:$L$2013,BS159)="Disponível","DISP",IF(INDEX('Controle de reservas'!$L$14:$L$2013,BS159)="Não utilizado","NU",IF(INDEX('Controle de reservas'!$L$14:$L$2013,BS159)="Folga","F",IF(INDEX('Controle de reservas'!$L$14:$L$2013,BS159)="Ocorrência","O",IF(INDEX('Controle de reservas'!$L$14:$L$2013,BS159)="Programado","PROG",IF(INDEX('Controle de reservas'!$L$14:$L$2013,BS159)="Disponível no posto","DP","SEM SITUAÇÃO")))))))&amp;IF(INDEX('Controle de reservas'!$M$14:$M$2013,BS159)&lt;&gt;"",CHAR(10)&amp;INDEX('Controle de reservas'!$M$14:$M$2013,BS159),IF(OR(INDEX('Controle de reservas'!$L$14:$L$2013,BS159)="Em cobertura",INDEX('Controle de reservas'!$L$14:$L$2013,BS159)="Programado"),CHAR(10)&amp;"SEM LOCAL",""))&amp;IF(INDEX('Controle de reservas'!$N$14:$N$2013,BS159)&lt;&gt;"",CHAR(10)&amp;"Subst.: "&amp;INDEX('Controle de reservas'!$N$14:$N$2013,BS159),"")&amp;IF(AND(ISNUMBER(INDEX('Controle de reservas'!$I$14:$I$2013,BS159)),INDEX('Controle de reservas'!$I$14:$I$2013,BS159)&gt;0,INDEX('Controle de reservas'!$K$14:$K$2013,BS159)&gt;INDEX('Controle de reservas'!$I$14:$I$2013,BS159)),CHAR(10)&amp;"DIVERGÊNCIA DE DATAS","")&amp;IF(INDEX('Controle de reservas'!$P$14:$P$2013,BS159)&lt;&gt;"OK"," !",""))))</f>
      </c>
      <c r="AF159" s="17">
        <f ca="1">IF(OR($AQ159=0,AF$9="",AF$9&lt;$AS159,AND($AT159&lt;&gt;"",AF$9&gt;$AT159)),"",IF(BT159=0,"—",IF(INDEX('Controle de reservas'!$P$14:$P$2013,BT159)="DUPLICIDADE NO DIA","CONFLITO"&amp;IF(INDEX('Controle de reservas'!$M$14:$M$2013,BT159)&lt;&gt;"",CHAR(10)&amp;INDEX('Controle de reservas'!$M$14:$M$2013,BT159),"")&amp;IF(INDEX('Controle de reservas'!$N$14:$N$2013,BT159)&lt;&gt;"",CHAR(10)&amp;"Subst.: "&amp;INDEX('Controle de reservas'!$N$14:$N$2013,BT159),"")&amp;IF(AND(ISNUMBER(INDEX('Controle de reservas'!$I$14:$I$2013,BT159)),INDEX('Controle de reservas'!$I$14:$I$2013,BT159)&gt;0,INDEX('Controle de reservas'!$K$14:$K$2013,BT159)&gt;INDEX('Controle de reservas'!$I$14:$I$2013,BT159)),CHAR(10)&amp;"DIVERGÊNCIA DE DATAS",""),IF(INDEX('Controle de reservas'!$L$14:$L$2013,BT159)="Em cobertura","COV",IF(INDEX('Controle de reservas'!$L$14:$L$2013,BT159)="Disponível","DISP",IF(INDEX('Controle de reservas'!$L$14:$L$2013,BT159)="Não utilizado","NU",IF(INDEX('Controle de reservas'!$L$14:$L$2013,BT159)="Folga","F",IF(INDEX('Controle de reservas'!$L$14:$L$2013,BT159)="Ocorrência","O",IF(INDEX('Controle de reservas'!$L$14:$L$2013,BT159)="Programado","PROG",IF(INDEX('Controle de reservas'!$L$14:$L$2013,BT159)="Disponível no posto","DP","SEM SITUAÇÃO")))))))&amp;IF(INDEX('Controle de reservas'!$M$14:$M$2013,BT159)&lt;&gt;"",CHAR(10)&amp;INDEX('Controle de reservas'!$M$14:$M$2013,BT159),IF(OR(INDEX('Controle de reservas'!$L$14:$L$2013,BT159)="Em cobertura",INDEX('Controle de reservas'!$L$14:$L$2013,BT159)="Programado"),CHAR(10)&amp;"SEM LOCAL",""))&amp;IF(INDEX('Controle de reservas'!$N$14:$N$2013,BT159)&lt;&gt;"",CHAR(10)&amp;"Subst.: "&amp;INDEX('Controle de reservas'!$N$14:$N$2013,BT159),"")&amp;IF(AND(ISNUMBER(INDEX('Controle de reservas'!$I$14:$I$2013,BT159)),INDEX('Controle de reservas'!$I$14:$I$2013,BT159)&gt;0,INDEX('Controle de reservas'!$K$14:$K$2013,BT159)&gt;INDEX('Controle de reservas'!$I$14:$I$2013,BT159)),CHAR(10)&amp;"DIVERGÊNCIA DE DATAS","")&amp;IF(INDEX('Controle de reservas'!$P$14:$P$2013,BT159)&lt;&gt;"OK"," !",""))))</f>
      </c>
      <c r="AG159" s="17">
        <f ca="1">IF(OR($AQ159=0,AG$9="",AG$9&lt;$AS159,AND($AT159&lt;&gt;"",AG$9&gt;$AT159)),"",IF(BU159=0,"—",IF(INDEX('Controle de reservas'!$P$14:$P$2013,BU159)="DUPLICIDADE NO DIA","CONFLITO"&amp;IF(INDEX('Controle de reservas'!$M$14:$M$2013,BU159)&lt;&gt;"",CHAR(10)&amp;INDEX('Controle de reservas'!$M$14:$M$2013,BU159),"")&amp;IF(INDEX('Controle de reservas'!$N$14:$N$2013,BU159)&lt;&gt;"",CHAR(10)&amp;"Subst.: "&amp;INDEX('Controle de reservas'!$N$14:$N$2013,BU159),"")&amp;IF(AND(ISNUMBER(INDEX('Controle de reservas'!$I$14:$I$2013,BU159)),INDEX('Controle de reservas'!$I$14:$I$2013,BU159)&gt;0,INDEX('Controle de reservas'!$K$14:$K$2013,BU159)&gt;INDEX('Controle de reservas'!$I$14:$I$2013,BU159)),CHAR(10)&amp;"DIVERGÊNCIA DE DATAS",""),IF(INDEX('Controle de reservas'!$L$14:$L$2013,BU159)="Em cobertura","COV",IF(INDEX('Controle de reservas'!$L$14:$L$2013,BU159)="Disponível","DISP",IF(INDEX('Controle de reservas'!$L$14:$L$2013,BU159)="Não utilizado","NU",IF(INDEX('Controle de reservas'!$L$14:$L$2013,BU159)="Folga","F",IF(INDEX('Controle de reservas'!$L$14:$L$2013,BU159)="Ocorrência","O",IF(INDEX('Controle de reservas'!$L$14:$L$2013,BU159)="Programado","PROG",IF(INDEX('Controle de reservas'!$L$14:$L$2013,BU159)="Disponível no posto","DP","SEM SITUAÇÃO")))))))&amp;IF(INDEX('Controle de reservas'!$M$14:$M$2013,BU159)&lt;&gt;"",CHAR(10)&amp;INDEX('Controle de reservas'!$M$14:$M$2013,BU159),IF(OR(INDEX('Controle de reservas'!$L$14:$L$2013,BU159)="Em cobertura",INDEX('Controle de reservas'!$L$14:$L$2013,BU159)="Programado"),CHAR(10)&amp;"SEM LOCAL",""))&amp;IF(INDEX('Controle de reservas'!$N$14:$N$2013,BU159)&lt;&gt;"",CHAR(10)&amp;"Subst.: "&amp;INDEX('Controle de reservas'!$N$14:$N$2013,BU159),"")&amp;IF(AND(ISNUMBER(INDEX('Controle de reservas'!$I$14:$I$2013,BU159)),INDEX('Controle de reservas'!$I$14:$I$2013,BU159)&gt;0,INDEX('Controle de reservas'!$K$14:$K$2013,BU159)&gt;INDEX('Controle de reservas'!$I$14:$I$2013,BU159)),CHAR(10)&amp;"DIVERGÊNCIA DE DATAS","")&amp;IF(INDEX('Controle de reservas'!$P$14:$P$2013,BU159)&lt;&gt;"OK"," !",""))))</f>
      </c>
      <c r="AH159" s="17">
        <f ca="1">IF(OR($AQ159=0,AH$9="",AH$9&lt;$AS159,AND($AT159&lt;&gt;"",AH$9&gt;$AT159)),"",IF(BV159=0,"—",IF(INDEX('Controle de reservas'!$P$14:$P$2013,BV159)="DUPLICIDADE NO DIA","CONFLITO"&amp;IF(INDEX('Controle de reservas'!$M$14:$M$2013,BV159)&lt;&gt;"",CHAR(10)&amp;INDEX('Controle de reservas'!$M$14:$M$2013,BV159),"")&amp;IF(INDEX('Controle de reservas'!$N$14:$N$2013,BV159)&lt;&gt;"",CHAR(10)&amp;"Subst.: "&amp;INDEX('Controle de reservas'!$N$14:$N$2013,BV159),"")&amp;IF(AND(ISNUMBER(INDEX('Controle de reservas'!$I$14:$I$2013,BV159)),INDEX('Controle de reservas'!$I$14:$I$2013,BV159)&gt;0,INDEX('Controle de reservas'!$K$14:$K$2013,BV159)&gt;INDEX('Controle de reservas'!$I$14:$I$2013,BV159)),CHAR(10)&amp;"DIVERGÊNCIA DE DATAS",""),IF(INDEX('Controle de reservas'!$L$14:$L$2013,BV159)="Em cobertura","COV",IF(INDEX('Controle de reservas'!$L$14:$L$2013,BV159)="Disponível","DISP",IF(INDEX('Controle de reservas'!$L$14:$L$2013,BV159)="Não utilizado","NU",IF(INDEX('Controle de reservas'!$L$14:$L$2013,BV159)="Folga","F",IF(INDEX('Controle de reservas'!$L$14:$L$2013,BV159)="Ocorrência","O",IF(INDEX('Controle de reservas'!$L$14:$L$2013,BV159)="Programado","PROG",IF(INDEX('Controle de reservas'!$L$14:$L$2013,BV159)="Disponível no posto","DP","SEM SITUAÇÃO")))))))&amp;IF(INDEX('Controle de reservas'!$M$14:$M$2013,BV159)&lt;&gt;"",CHAR(10)&amp;INDEX('Controle de reservas'!$M$14:$M$2013,BV159),IF(OR(INDEX('Controle de reservas'!$L$14:$L$2013,BV159)="Em cobertura",INDEX('Controle de reservas'!$L$14:$L$2013,BV159)="Programado"),CHAR(10)&amp;"SEM LOCAL",""))&amp;IF(INDEX('Controle de reservas'!$N$14:$N$2013,BV159)&lt;&gt;"",CHAR(10)&amp;"Subst.: "&amp;INDEX('Controle de reservas'!$N$14:$N$2013,BV159),"")&amp;IF(AND(ISNUMBER(INDEX('Controle de reservas'!$I$14:$I$2013,BV159)),INDEX('Controle de reservas'!$I$14:$I$2013,BV159)&gt;0,INDEX('Controle de reservas'!$K$14:$K$2013,BV159)&gt;INDEX('Controle de reservas'!$I$14:$I$2013,BV159)),CHAR(10)&amp;"DIVERGÊNCIA DE DATAS","")&amp;IF(INDEX('Controle de reservas'!$P$14:$P$2013,BV159)&lt;&gt;"OK"," !",""))))</f>
      </c>
      <c r="AI159" s="17">
        <f ca="1">IF(OR($AQ159=0,AI$9="",AI$9&lt;$AS159,AND($AT159&lt;&gt;"",AI$9&gt;$AT159)),"",IF(BW159=0,"—",IF(INDEX('Controle de reservas'!$P$14:$P$2013,BW159)="DUPLICIDADE NO DIA","CONFLITO"&amp;IF(INDEX('Controle de reservas'!$M$14:$M$2013,BW159)&lt;&gt;"",CHAR(10)&amp;INDEX('Controle de reservas'!$M$14:$M$2013,BW159),"")&amp;IF(INDEX('Controle de reservas'!$N$14:$N$2013,BW159)&lt;&gt;"",CHAR(10)&amp;"Subst.: "&amp;INDEX('Controle de reservas'!$N$14:$N$2013,BW159),"")&amp;IF(AND(ISNUMBER(INDEX('Controle de reservas'!$I$14:$I$2013,BW159)),INDEX('Controle de reservas'!$I$14:$I$2013,BW159)&gt;0,INDEX('Controle de reservas'!$K$14:$K$2013,BW159)&gt;INDEX('Controle de reservas'!$I$14:$I$2013,BW159)),CHAR(10)&amp;"DIVERGÊNCIA DE DATAS",""),IF(INDEX('Controle de reservas'!$L$14:$L$2013,BW159)="Em cobertura","COV",IF(INDEX('Controle de reservas'!$L$14:$L$2013,BW159)="Disponível","DISP",IF(INDEX('Controle de reservas'!$L$14:$L$2013,BW159)="Não utilizado","NU",IF(INDEX('Controle de reservas'!$L$14:$L$2013,BW159)="Folga","F",IF(INDEX('Controle de reservas'!$L$14:$L$2013,BW159)="Ocorrência","O",IF(INDEX('Controle de reservas'!$L$14:$L$2013,BW159)="Programado","PROG",IF(INDEX('Controle de reservas'!$L$14:$L$2013,BW159)="Disponível no posto","DP","SEM SITUAÇÃO")))))))&amp;IF(INDEX('Controle de reservas'!$M$14:$M$2013,BW159)&lt;&gt;"",CHAR(10)&amp;INDEX('Controle de reservas'!$M$14:$M$2013,BW159),IF(OR(INDEX('Controle de reservas'!$L$14:$L$2013,BW159)="Em cobertura",INDEX('Controle de reservas'!$L$14:$L$2013,BW159)="Programado"),CHAR(10)&amp;"SEM LOCAL",""))&amp;IF(INDEX('Controle de reservas'!$N$14:$N$2013,BW159)&lt;&gt;"",CHAR(10)&amp;"Subst.: "&amp;INDEX('Controle de reservas'!$N$14:$N$2013,BW159),"")&amp;IF(AND(ISNUMBER(INDEX('Controle de reservas'!$I$14:$I$2013,BW159)),INDEX('Controle de reservas'!$I$14:$I$2013,BW159)&gt;0,INDEX('Controle de reservas'!$K$14:$K$2013,BW159)&gt;INDEX('Controle de reservas'!$I$14:$I$2013,BW159)),CHAR(10)&amp;"DIVERGÊNCIA DE DATAS","")&amp;IF(INDEX('Controle de reservas'!$P$14:$P$2013,BW159)&lt;&gt;"OK"," !",""))))</f>
      </c>
      <c r="AJ159" s="17">
        <f ca="1">IF(OR($AQ159=0,AJ$9="",AJ$9&lt;$AS159,AND($AT159&lt;&gt;"",AJ$9&gt;$AT159)),"",IF(BX159=0,"—",IF(INDEX('Controle de reservas'!$P$14:$P$2013,BX159)="DUPLICIDADE NO DIA","CONFLITO"&amp;IF(INDEX('Controle de reservas'!$M$14:$M$2013,BX159)&lt;&gt;"",CHAR(10)&amp;INDEX('Controle de reservas'!$M$14:$M$2013,BX159),"")&amp;IF(INDEX('Controle de reservas'!$N$14:$N$2013,BX159)&lt;&gt;"",CHAR(10)&amp;"Subst.: "&amp;INDEX('Controle de reservas'!$N$14:$N$2013,BX159),"")&amp;IF(AND(ISNUMBER(INDEX('Controle de reservas'!$I$14:$I$2013,BX159)),INDEX('Controle de reservas'!$I$14:$I$2013,BX159)&gt;0,INDEX('Controle de reservas'!$K$14:$K$2013,BX159)&gt;INDEX('Controle de reservas'!$I$14:$I$2013,BX159)),CHAR(10)&amp;"DIVERGÊNCIA DE DATAS",""),IF(INDEX('Controle de reservas'!$L$14:$L$2013,BX159)="Em cobertura","COV",IF(INDEX('Controle de reservas'!$L$14:$L$2013,BX159)="Disponível","DISP",IF(INDEX('Controle de reservas'!$L$14:$L$2013,BX159)="Não utilizado","NU",IF(INDEX('Controle de reservas'!$L$14:$L$2013,BX159)="Folga","F",IF(INDEX('Controle de reservas'!$L$14:$L$2013,BX159)="Ocorrência","O",IF(INDEX('Controle de reservas'!$L$14:$L$2013,BX159)="Programado","PROG",IF(INDEX('Controle de reservas'!$L$14:$L$2013,BX159)="Disponível no posto","DP","SEM SITUAÇÃO")))))))&amp;IF(INDEX('Controle de reservas'!$M$14:$M$2013,BX159)&lt;&gt;"",CHAR(10)&amp;INDEX('Controle de reservas'!$M$14:$M$2013,BX159),IF(OR(INDEX('Controle de reservas'!$L$14:$L$2013,BX159)="Em cobertura",INDEX('Controle de reservas'!$L$14:$L$2013,BX159)="Programado"),CHAR(10)&amp;"SEM LOCAL",""))&amp;IF(INDEX('Controle de reservas'!$N$14:$N$2013,BX159)&lt;&gt;"",CHAR(10)&amp;"Subst.: "&amp;INDEX('Controle de reservas'!$N$14:$N$2013,BX159),"")&amp;IF(AND(ISNUMBER(INDEX('Controle de reservas'!$I$14:$I$2013,BX159)),INDEX('Controle de reservas'!$I$14:$I$2013,BX159)&gt;0,INDEX('Controle de reservas'!$K$14:$K$2013,BX159)&gt;INDEX('Controle de reservas'!$I$14:$I$2013,BX159)),CHAR(10)&amp;"DIVERGÊNCIA DE DATAS","")&amp;IF(INDEX('Controle de reservas'!$P$14:$P$2013,BX159)&lt;&gt;"OK"," !",""))))</f>
      </c>
      <c r="AK159" s="17">
        <f ca="1">IF(OR($AQ159=0,AK$9="",AK$9&lt;$AS159,AND($AT159&lt;&gt;"",AK$9&gt;$AT159)),"",IF(BY159=0,"—",IF(INDEX('Controle de reservas'!$P$14:$P$2013,BY159)="DUPLICIDADE NO DIA","CONFLITO"&amp;IF(INDEX('Controle de reservas'!$M$14:$M$2013,BY159)&lt;&gt;"",CHAR(10)&amp;INDEX('Controle de reservas'!$M$14:$M$2013,BY159),"")&amp;IF(INDEX('Controle de reservas'!$N$14:$N$2013,BY159)&lt;&gt;"",CHAR(10)&amp;"Subst.: "&amp;INDEX('Controle de reservas'!$N$14:$N$2013,BY159),"")&amp;IF(AND(ISNUMBER(INDEX('Controle de reservas'!$I$14:$I$2013,BY159)),INDEX('Controle de reservas'!$I$14:$I$2013,BY159)&gt;0,INDEX('Controle de reservas'!$K$14:$K$2013,BY159)&gt;INDEX('Controle de reservas'!$I$14:$I$2013,BY159)),CHAR(10)&amp;"DIVERGÊNCIA DE DATAS",""),IF(INDEX('Controle de reservas'!$L$14:$L$2013,BY159)="Em cobertura","COV",IF(INDEX('Controle de reservas'!$L$14:$L$2013,BY159)="Disponível","DISP",IF(INDEX('Controle de reservas'!$L$14:$L$2013,BY159)="Não utilizado","NU",IF(INDEX('Controle de reservas'!$L$14:$L$2013,BY159)="Folga","F",IF(INDEX('Controle de reservas'!$L$14:$L$2013,BY159)="Ocorrência","O",IF(INDEX('Controle de reservas'!$L$14:$L$2013,BY159)="Programado","PROG",IF(INDEX('Controle de reservas'!$L$14:$L$2013,BY159)="Disponível no posto","DP","SEM SITUAÇÃO")))))))&amp;IF(INDEX('Controle de reservas'!$M$14:$M$2013,BY159)&lt;&gt;"",CHAR(10)&amp;INDEX('Controle de reservas'!$M$14:$M$2013,BY159),IF(OR(INDEX('Controle de reservas'!$L$14:$L$2013,BY159)="Em cobertura",INDEX('Controle de reservas'!$L$14:$L$2013,BY159)="Programado"),CHAR(10)&amp;"SEM LOCAL",""))&amp;IF(INDEX('Controle de reservas'!$N$14:$N$2013,BY159)&lt;&gt;"",CHAR(10)&amp;"Subst.: "&amp;INDEX('Controle de reservas'!$N$14:$N$2013,BY159),"")&amp;IF(AND(ISNUMBER(INDEX('Controle de reservas'!$I$14:$I$2013,BY159)),INDEX('Controle de reservas'!$I$14:$I$2013,BY159)&gt;0,INDEX('Controle de reservas'!$K$14:$K$2013,BY159)&gt;INDEX('Controle de reservas'!$I$14:$I$2013,BY159)),CHAR(10)&amp;"DIVERGÊNCIA DE DATAS","")&amp;IF(INDEX('Controle de reservas'!$P$14:$P$2013,BY159)&lt;&gt;"OK"," !",""))))</f>
      </c>
      <c r="AL159" s="16">
        <f t="shared" ca="1" si="9"/>
      </c>
      <c r="AM159" s="16">
        <f t="shared" ca="1" si="10"/>
      </c>
      <c r="AN159" s="16">
        <f t="shared" ca="1" si="11"/>
      </c>
      <c r="AO159" s="16">
        <f t="shared" ca="1" si="12"/>
      </c>
      <c r="AP159" s="16">
        <f ca="1">IF($AQ159=0,"",INDEX('Controle de reservas'!$O$14:$O$2013,$AQ159))</f>
      </c>
      <c r="AQ159">
        <f ca="1">IFERROR(MATCH(ROW()-9,'Controle de reservas'!$S$14:$S$2013,0),0)</f>
      </c>
      <c r="AR159">
        <f ca="1">IF($AQ159=0,"",INDEX('Controle de reservas'!$Q$14:$Q$2013,$AQ159))</f>
      </c>
      <c r="AS159">
        <f ca="1">IF($AQ159=0,"",INDEX('Controle de reservas'!$H$14:$H$2013,$AQ159))</f>
      </c>
      <c r="AT159">
        <f ca="1">IF($AQ159=0,"",IF(INDEX('Controle de reservas'!$J$14:$J$2013,$AQ159)=0,"",INDEX('Controle de reservas'!$J$14:$J$2013,$AQ159)))</f>
      </c>
      <c r="AU159">
        <f ca="1">IF(OR($AQ159=0,G$9=""),0,IFERROR(MATCH($AR159&amp;"|"&amp;TEXT(G$9,"yyyymmdd"),'Controle de reservas'!$T$14:$T$2013,0),0))</f>
      </c>
      <c r="AV159">
        <f ca="1">IF(OR($AQ159=0,H$9=""),0,IFERROR(MATCH($AR159&amp;"|"&amp;TEXT(H$9,"yyyymmdd"),'Controle de reservas'!$T$14:$T$2013,0),0))</f>
      </c>
      <c r="AW159">
        <f ca="1">IF(OR($AQ159=0,I$9=""),0,IFERROR(MATCH($AR159&amp;"|"&amp;TEXT(I$9,"yyyymmdd"),'Controle de reservas'!$T$14:$T$2013,0),0))</f>
      </c>
      <c r="AX159">
        <f ca="1">IF(OR($AQ159=0,J$9=""),0,IFERROR(MATCH($AR159&amp;"|"&amp;TEXT(J$9,"yyyymmdd"),'Controle de reservas'!$T$14:$T$2013,0),0))</f>
      </c>
      <c r="AY159">
        <f ca="1">IF(OR($AQ159=0,K$9=""),0,IFERROR(MATCH($AR159&amp;"|"&amp;TEXT(K$9,"yyyymmdd"),'Controle de reservas'!$T$14:$T$2013,0),0))</f>
      </c>
      <c r="AZ159">
        <f ca="1">IF(OR($AQ159=0,L$9=""),0,IFERROR(MATCH($AR159&amp;"|"&amp;TEXT(L$9,"yyyymmdd"),'Controle de reservas'!$T$14:$T$2013,0),0))</f>
      </c>
      <c r="BA159">
        <f ca="1">IF(OR($AQ159=0,M$9=""),0,IFERROR(MATCH($AR159&amp;"|"&amp;TEXT(M$9,"yyyymmdd"),'Controle de reservas'!$T$14:$T$2013,0),0))</f>
      </c>
      <c r="BB159">
        <f ca="1">IF(OR($AQ159=0,N$9=""),0,IFERROR(MATCH($AR159&amp;"|"&amp;TEXT(N$9,"yyyymmdd"),'Controle de reservas'!$T$14:$T$2013,0),0))</f>
      </c>
      <c r="BC159">
        <f ca="1">IF(OR($AQ159=0,O$9=""),0,IFERROR(MATCH($AR159&amp;"|"&amp;TEXT(O$9,"yyyymmdd"),'Controle de reservas'!$T$14:$T$2013,0),0))</f>
      </c>
      <c r="BD159">
        <f ca="1">IF(OR($AQ159=0,P$9=""),0,IFERROR(MATCH($AR159&amp;"|"&amp;TEXT(P$9,"yyyymmdd"),'Controle de reservas'!$T$14:$T$2013,0),0))</f>
      </c>
      <c r="BE159">
        <f ca="1">IF(OR($AQ159=0,Q$9=""),0,IFERROR(MATCH($AR159&amp;"|"&amp;TEXT(Q$9,"yyyymmdd"),'Controle de reservas'!$T$14:$T$2013,0),0))</f>
      </c>
      <c r="BF159">
        <f ca="1">IF(OR($AQ159=0,R$9=""),0,IFERROR(MATCH($AR159&amp;"|"&amp;TEXT(R$9,"yyyymmdd"),'Controle de reservas'!$T$14:$T$2013,0),0))</f>
      </c>
      <c r="BG159">
        <f ca="1">IF(OR($AQ159=0,S$9=""),0,IFERROR(MATCH($AR159&amp;"|"&amp;TEXT(S$9,"yyyymmdd"),'Controle de reservas'!$T$14:$T$2013,0),0))</f>
      </c>
      <c r="BH159">
        <f ca="1">IF(OR($AQ159=0,T$9=""),0,IFERROR(MATCH($AR159&amp;"|"&amp;TEXT(T$9,"yyyymmdd"),'Controle de reservas'!$T$14:$T$2013,0),0))</f>
      </c>
      <c r="BI159">
        <f ca="1">IF(OR($AQ159=0,U$9=""),0,IFERROR(MATCH($AR159&amp;"|"&amp;TEXT(U$9,"yyyymmdd"),'Controle de reservas'!$T$14:$T$2013,0),0))</f>
      </c>
      <c r="BJ159">
        <f ca="1">IF(OR($AQ159=0,V$9=""),0,IFERROR(MATCH($AR159&amp;"|"&amp;TEXT(V$9,"yyyymmdd"),'Controle de reservas'!$T$14:$T$2013,0),0))</f>
      </c>
      <c r="BK159">
        <f ca="1">IF(OR($AQ159=0,W$9=""),0,IFERROR(MATCH($AR159&amp;"|"&amp;TEXT(W$9,"yyyymmdd"),'Controle de reservas'!$T$14:$T$2013,0),0))</f>
      </c>
      <c r="BL159">
        <f ca="1">IF(OR($AQ159=0,X$9=""),0,IFERROR(MATCH($AR159&amp;"|"&amp;TEXT(X$9,"yyyymmdd"),'Controle de reservas'!$T$14:$T$2013,0),0))</f>
      </c>
      <c r="BM159">
        <f ca="1">IF(OR($AQ159=0,Y$9=""),0,IFERROR(MATCH($AR159&amp;"|"&amp;TEXT(Y$9,"yyyymmdd"),'Controle de reservas'!$T$14:$T$2013,0),0))</f>
      </c>
      <c r="BN159">
        <f ca="1">IF(OR($AQ159=0,Z$9=""),0,IFERROR(MATCH($AR159&amp;"|"&amp;TEXT(Z$9,"yyyymmdd"),'Controle de reservas'!$T$14:$T$2013,0),0))</f>
      </c>
      <c r="BO159">
        <f ca="1">IF(OR($AQ159=0,AA$9=""),0,IFERROR(MATCH($AR159&amp;"|"&amp;TEXT(AA$9,"yyyymmdd"),'Controle de reservas'!$T$14:$T$2013,0),0))</f>
      </c>
      <c r="BP159">
        <f ca="1">IF(OR($AQ159=0,AB$9=""),0,IFERROR(MATCH($AR159&amp;"|"&amp;TEXT(AB$9,"yyyymmdd"),'Controle de reservas'!$T$14:$T$2013,0),0))</f>
      </c>
      <c r="BQ159">
        <f ca="1">IF(OR($AQ159=0,AC$9=""),0,IFERROR(MATCH($AR159&amp;"|"&amp;TEXT(AC$9,"yyyymmdd"),'Controle de reservas'!$T$14:$T$2013,0),0))</f>
      </c>
      <c r="BR159">
        <f ca="1">IF(OR($AQ159=0,AD$9=""),0,IFERROR(MATCH($AR159&amp;"|"&amp;TEXT(AD$9,"yyyymmdd"),'Controle de reservas'!$T$14:$T$2013,0),0))</f>
      </c>
      <c r="BS159">
        <f ca="1">IF(OR($AQ159=0,AE$9=""),0,IFERROR(MATCH($AR159&amp;"|"&amp;TEXT(AE$9,"yyyymmdd"),'Controle de reservas'!$T$14:$T$2013,0),0))</f>
      </c>
      <c r="BT159">
        <f ca="1">IF(OR($AQ159=0,AF$9=""),0,IFERROR(MATCH($AR159&amp;"|"&amp;TEXT(AF$9,"yyyymmdd"),'Controle de reservas'!$T$14:$T$2013,0),0))</f>
      </c>
      <c r="BU159">
        <f ca="1">IF(OR($AQ159=0,AG$9=""),0,IFERROR(MATCH($AR159&amp;"|"&amp;TEXT(AG$9,"yyyymmdd"),'Controle de reservas'!$T$14:$T$2013,0),0))</f>
      </c>
      <c r="BV159">
        <f ca="1">IF(OR($AQ159=0,AH$9=""),0,IFERROR(MATCH($AR159&amp;"|"&amp;TEXT(AH$9,"yyyymmdd"),'Controle de reservas'!$T$14:$T$2013,0),0))</f>
      </c>
      <c r="BW159">
        <f ca="1">IF(OR($AQ159=0,AI$9=""),0,IFERROR(MATCH($AR159&amp;"|"&amp;TEXT(AI$9,"yyyymmdd"),'Controle de reservas'!$T$14:$T$2013,0),0))</f>
      </c>
      <c r="BX159">
        <f ca="1">IF(OR($AQ159=0,AJ$9=""),0,IFERROR(MATCH($AR159&amp;"|"&amp;TEXT(AJ$9,"yyyymmdd"),'Controle de reservas'!$T$14:$T$2013,0),0))</f>
      </c>
      <c r="BY159">
        <f ca="1">IF(OR($AQ159=0,AK$9=""),0,IFERROR(MATCH($AR159&amp;"|"&amp;TEXT(AK$9,"yyyymmdd"),'Controle de reservas'!$T$14:$T$2013,0),0))</f>
      </c>
    </row>
    <row r="160" spans="1:77" ht="105" customHeight="1" x14ac:dyDescent="0.25">
      <c r="A160" s="14">
        <f ca="1">IF($AQ160=0,"",INDEX('Controle de reservas'!$A$14:$A$2013,$AQ160))</f>
      </c>
      <c r="B160" s="14">
        <f ca="1">IF($AQ160=0,"",INDEX('Controle de reservas'!$B$14:$B$2013,$AQ160))</f>
      </c>
      <c r="C160" s="14">
        <f ca="1">IF($AQ160=0,"",INDEX('Controle de reservas'!$C$14:$C$2013,$AQ160))</f>
      </c>
      <c r="D160" s="14">
        <f ca="1">IF($AQ160=0,"",INDEX('Controle de reservas'!$D$14:$D$2013,$AQ160))</f>
      </c>
      <c r="E160" s="14">
        <f ca="1">IF($AQ160=0,"",INDEX('Controle de reservas'!$E$14:$E$2013,$AQ160))</f>
      </c>
      <c r="F160" s="14">
        <f ca="1">IF($AQ160=0,"",INDEX('Controle de reservas'!$F$14:$F$2013,$AQ160))</f>
      </c>
      <c r="G160" s="15">
        <f ca="1">IF(OR($AQ160=0,G$9="",G$9&lt;$AS160,AND($AT160&lt;&gt;"",G$9&gt;$AT160)),"",IF(AU160=0,"—",IF(INDEX('Controle de reservas'!$P$14:$P$2013,AU160)="DUPLICIDADE NO DIA","CONFLITO"&amp;IF(INDEX('Controle de reservas'!$M$14:$M$2013,AU160)&lt;&gt;"",CHAR(10)&amp;INDEX('Controle de reservas'!$M$14:$M$2013,AU160),"")&amp;IF(INDEX('Controle de reservas'!$N$14:$N$2013,AU160)&lt;&gt;"",CHAR(10)&amp;"Subst.: "&amp;INDEX('Controle de reservas'!$N$14:$N$2013,AU160),"")&amp;IF(AND(ISNUMBER(INDEX('Controle de reservas'!$I$14:$I$2013,AU160)),INDEX('Controle de reservas'!$I$14:$I$2013,AU160)&gt;0,INDEX('Controle de reservas'!$K$14:$K$2013,AU160)&gt;INDEX('Controle de reservas'!$I$14:$I$2013,AU160)),CHAR(10)&amp;"DIVERGÊNCIA DE DATAS",""),IF(INDEX('Controle de reservas'!$L$14:$L$2013,AU160)="Em cobertura","COV",IF(INDEX('Controle de reservas'!$L$14:$L$2013,AU160)="Disponível","DISP",IF(INDEX('Controle de reservas'!$L$14:$L$2013,AU160)="Não utilizado","NU",IF(INDEX('Controle de reservas'!$L$14:$L$2013,AU160)="Folga","F",IF(INDEX('Controle de reservas'!$L$14:$L$2013,AU160)="Ocorrência","O",IF(INDEX('Controle de reservas'!$L$14:$L$2013,AU160)="Programado","PROG",IF(INDEX('Controle de reservas'!$L$14:$L$2013,AU160)="Disponível no posto","DP","SEM SITUAÇÃO")))))))&amp;IF(INDEX('Controle de reservas'!$M$14:$M$2013,AU160)&lt;&gt;"",CHAR(10)&amp;INDEX('Controle de reservas'!$M$14:$M$2013,AU160),IF(OR(INDEX('Controle de reservas'!$L$14:$L$2013,AU160)="Em cobertura",INDEX('Controle de reservas'!$L$14:$L$2013,AU160)="Programado"),CHAR(10)&amp;"SEM LOCAL",""))&amp;IF(INDEX('Controle de reservas'!$N$14:$N$2013,AU160)&lt;&gt;"",CHAR(10)&amp;"Subst.: "&amp;INDEX('Controle de reservas'!$N$14:$N$2013,AU160),"")&amp;IF(AND(ISNUMBER(INDEX('Controle de reservas'!$I$14:$I$2013,AU160)),INDEX('Controle de reservas'!$I$14:$I$2013,AU160)&gt;0,INDEX('Controle de reservas'!$K$14:$K$2013,AU160)&gt;INDEX('Controle de reservas'!$I$14:$I$2013,AU160)),CHAR(10)&amp;"DIVERGÊNCIA DE DATAS","")&amp;IF(INDEX('Controle de reservas'!$P$14:$P$2013,AU160)&lt;&gt;"OK"," !",""))))</f>
      </c>
      <c r="H160" s="15">
        <f ca="1">IF(OR($AQ160=0,H$9="",H$9&lt;$AS160,AND($AT160&lt;&gt;"",H$9&gt;$AT160)),"",IF(AV160=0,"—",IF(INDEX('Controle de reservas'!$P$14:$P$2013,AV160)="DUPLICIDADE NO DIA","CONFLITO"&amp;IF(INDEX('Controle de reservas'!$M$14:$M$2013,AV160)&lt;&gt;"",CHAR(10)&amp;INDEX('Controle de reservas'!$M$14:$M$2013,AV160),"")&amp;IF(INDEX('Controle de reservas'!$N$14:$N$2013,AV160)&lt;&gt;"",CHAR(10)&amp;"Subst.: "&amp;INDEX('Controle de reservas'!$N$14:$N$2013,AV160),"")&amp;IF(AND(ISNUMBER(INDEX('Controle de reservas'!$I$14:$I$2013,AV160)),INDEX('Controle de reservas'!$I$14:$I$2013,AV160)&gt;0,INDEX('Controle de reservas'!$K$14:$K$2013,AV160)&gt;INDEX('Controle de reservas'!$I$14:$I$2013,AV160)),CHAR(10)&amp;"DIVERGÊNCIA DE DATAS",""),IF(INDEX('Controle de reservas'!$L$14:$L$2013,AV160)="Em cobertura","COV",IF(INDEX('Controle de reservas'!$L$14:$L$2013,AV160)="Disponível","DISP",IF(INDEX('Controle de reservas'!$L$14:$L$2013,AV160)="Não utilizado","NU",IF(INDEX('Controle de reservas'!$L$14:$L$2013,AV160)="Folga","F",IF(INDEX('Controle de reservas'!$L$14:$L$2013,AV160)="Ocorrência","O",IF(INDEX('Controle de reservas'!$L$14:$L$2013,AV160)="Programado","PROG",IF(INDEX('Controle de reservas'!$L$14:$L$2013,AV160)="Disponível no posto","DP","SEM SITUAÇÃO")))))))&amp;IF(INDEX('Controle de reservas'!$M$14:$M$2013,AV160)&lt;&gt;"",CHAR(10)&amp;INDEX('Controle de reservas'!$M$14:$M$2013,AV160),IF(OR(INDEX('Controle de reservas'!$L$14:$L$2013,AV160)="Em cobertura",INDEX('Controle de reservas'!$L$14:$L$2013,AV160)="Programado"),CHAR(10)&amp;"SEM LOCAL",""))&amp;IF(INDEX('Controle de reservas'!$N$14:$N$2013,AV160)&lt;&gt;"",CHAR(10)&amp;"Subst.: "&amp;INDEX('Controle de reservas'!$N$14:$N$2013,AV160),"")&amp;IF(AND(ISNUMBER(INDEX('Controle de reservas'!$I$14:$I$2013,AV160)),INDEX('Controle de reservas'!$I$14:$I$2013,AV160)&gt;0,INDEX('Controle de reservas'!$K$14:$K$2013,AV160)&gt;INDEX('Controle de reservas'!$I$14:$I$2013,AV160)),CHAR(10)&amp;"DIVERGÊNCIA DE DATAS","")&amp;IF(INDEX('Controle de reservas'!$P$14:$P$2013,AV160)&lt;&gt;"OK"," !",""))))</f>
      </c>
      <c r="I160" s="15">
        <f ca="1">IF(OR($AQ160=0,I$9="",I$9&lt;$AS160,AND($AT160&lt;&gt;"",I$9&gt;$AT160)),"",IF(AW160=0,"—",IF(INDEX('Controle de reservas'!$P$14:$P$2013,AW160)="DUPLICIDADE NO DIA","CONFLITO"&amp;IF(INDEX('Controle de reservas'!$M$14:$M$2013,AW160)&lt;&gt;"",CHAR(10)&amp;INDEX('Controle de reservas'!$M$14:$M$2013,AW160),"")&amp;IF(INDEX('Controle de reservas'!$N$14:$N$2013,AW160)&lt;&gt;"",CHAR(10)&amp;"Subst.: "&amp;INDEX('Controle de reservas'!$N$14:$N$2013,AW160),"")&amp;IF(AND(ISNUMBER(INDEX('Controle de reservas'!$I$14:$I$2013,AW160)),INDEX('Controle de reservas'!$I$14:$I$2013,AW160)&gt;0,INDEX('Controle de reservas'!$K$14:$K$2013,AW160)&gt;INDEX('Controle de reservas'!$I$14:$I$2013,AW160)),CHAR(10)&amp;"DIVERGÊNCIA DE DATAS",""),IF(INDEX('Controle de reservas'!$L$14:$L$2013,AW160)="Em cobertura","COV",IF(INDEX('Controle de reservas'!$L$14:$L$2013,AW160)="Disponível","DISP",IF(INDEX('Controle de reservas'!$L$14:$L$2013,AW160)="Não utilizado","NU",IF(INDEX('Controle de reservas'!$L$14:$L$2013,AW160)="Folga","F",IF(INDEX('Controle de reservas'!$L$14:$L$2013,AW160)="Ocorrência","O",IF(INDEX('Controle de reservas'!$L$14:$L$2013,AW160)="Programado","PROG",IF(INDEX('Controle de reservas'!$L$14:$L$2013,AW160)="Disponível no posto","DP","SEM SITUAÇÃO")))))))&amp;IF(INDEX('Controle de reservas'!$M$14:$M$2013,AW160)&lt;&gt;"",CHAR(10)&amp;INDEX('Controle de reservas'!$M$14:$M$2013,AW160),IF(OR(INDEX('Controle de reservas'!$L$14:$L$2013,AW160)="Em cobertura",INDEX('Controle de reservas'!$L$14:$L$2013,AW160)="Programado"),CHAR(10)&amp;"SEM LOCAL",""))&amp;IF(INDEX('Controle de reservas'!$N$14:$N$2013,AW160)&lt;&gt;"",CHAR(10)&amp;"Subst.: "&amp;INDEX('Controle de reservas'!$N$14:$N$2013,AW160),"")&amp;IF(AND(ISNUMBER(INDEX('Controle de reservas'!$I$14:$I$2013,AW160)),INDEX('Controle de reservas'!$I$14:$I$2013,AW160)&gt;0,INDEX('Controle de reservas'!$K$14:$K$2013,AW160)&gt;INDEX('Controle de reservas'!$I$14:$I$2013,AW160)),CHAR(10)&amp;"DIVERGÊNCIA DE DATAS","")&amp;IF(INDEX('Controle de reservas'!$P$14:$P$2013,AW160)&lt;&gt;"OK"," !",""))))</f>
      </c>
      <c r="J160" s="15">
        <f ca="1">IF(OR($AQ160=0,J$9="",J$9&lt;$AS160,AND($AT160&lt;&gt;"",J$9&gt;$AT160)),"",IF(AX160=0,"—",IF(INDEX('Controle de reservas'!$P$14:$P$2013,AX160)="DUPLICIDADE NO DIA","CONFLITO"&amp;IF(INDEX('Controle de reservas'!$M$14:$M$2013,AX160)&lt;&gt;"",CHAR(10)&amp;INDEX('Controle de reservas'!$M$14:$M$2013,AX160),"")&amp;IF(INDEX('Controle de reservas'!$N$14:$N$2013,AX160)&lt;&gt;"",CHAR(10)&amp;"Subst.: "&amp;INDEX('Controle de reservas'!$N$14:$N$2013,AX160),"")&amp;IF(AND(ISNUMBER(INDEX('Controle de reservas'!$I$14:$I$2013,AX160)),INDEX('Controle de reservas'!$I$14:$I$2013,AX160)&gt;0,INDEX('Controle de reservas'!$K$14:$K$2013,AX160)&gt;INDEX('Controle de reservas'!$I$14:$I$2013,AX160)),CHAR(10)&amp;"DIVERGÊNCIA DE DATAS",""),IF(INDEX('Controle de reservas'!$L$14:$L$2013,AX160)="Em cobertura","COV",IF(INDEX('Controle de reservas'!$L$14:$L$2013,AX160)="Disponível","DISP",IF(INDEX('Controle de reservas'!$L$14:$L$2013,AX160)="Não utilizado","NU",IF(INDEX('Controle de reservas'!$L$14:$L$2013,AX160)="Folga","F",IF(INDEX('Controle de reservas'!$L$14:$L$2013,AX160)="Ocorrência","O",IF(INDEX('Controle de reservas'!$L$14:$L$2013,AX160)="Programado","PROG",IF(INDEX('Controle de reservas'!$L$14:$L$2013,AX160)="Disponível no posto","DP","SEM SITUAÇÃO")))))))&amp;IF(INDEX('Controle de reservas'!$M$14:$M$2013,AX160)&lt;&gt;"",CHAR(10)&amp;INDEX('Controle de reservas'!$M$14:$M$2013,AX160),IF(OR(INDEX('Controle de reservas'!$L$14:$L$2013,AX160)="Em cobertura",INDEX('Controle de reservas'!$L$14:$L$2013,AX160)="Programado"),CHAR(10)&amp;"SEM LOCAL",""))&amp;IF(INDEX('Controle de reservas'!$N$14:$N$2013,AX160)&lt;&gt;"",CHAR(10)&amp;"Subst.: "&amp;INDEX('Controle de reservas'!$N$14:$N$2013,AX160),"")&amp;IF(AND(ISNUMBER(INDEX('Controle de reservas'!$I$14:$I$2013,AX160)),INDEX('Controle de reservas'!$I$14:$I$2013,AX160)&gt;0,INDEX('Controle de reservas'!$K$14:$K$2013,AX160)&gt;INDEX('Controle de reservas'!$I$14:$I$2013,AX160)),CHAR(10)&amp;"DIVERGÊNCIA DE DATAS","")&amp;IF(INDEX('Controle de reservas'!$P$14:$P$2013,AX160)&lt;&gt;"OK"," !",""))))</f>
      </c>
      <c r="K160" s="15">
        <f ca="1">IF(OR($AQ160=0,K$9="",K$9&lt;$AS160,AND($AT160&lt;&gt;"",K$9&gt;$AT160)),"",IF(AY160=0,"—",IF(INDEX('Controle de reservas'!$P$14:$P$2013,AY160)="DUPLICIDADE NO DIA","CONFLITO"&amp;IF(INDEX('Controle de reservas'!$M$14:$M$2013,AY160)&lt;&gt;"",CHAR(10)&amp;INDEX('Controle de reservas'!$M$14:$M$2013,AY160),"")&amp;IF(INDEX('Controle de reservas'!$N$14:$N$2013,AY160)&lt;&gt;"",CHAR(10)&amp;"Subst.: "&amp;INDEX('Controle de reservas'!$N$14:$N$2013,AY160),"")&amp;IF(AND(ISNUMBER(INDEX('Controle de reservas'!$I$14:$I$2013,AY160)),INDEX('Controle de reservas'!$I$14:$I$2013,AY160)&gt;0,INDEX('Controle de reservas'!$K$14:$K$2013,AY160)&gt;INDEX('Controle de reservas'!$I$14:$I$2013,AY160)),CHAR(10)&amp;"DIVERGÊNCIA DE DATAS",""),IF(INDEX('Controle de reservas'!$L$14:$L$2013,AY160)="Em cobertura","COV",IF(INDEX('Controle de reservas'!$L$14:$L$2013,AY160)="Disponível","DISP",IF(INDEX('Controle de reservas'!$L$14:$L$2013,AY160)="Não utilizado","NU",IF(INDEX('Controle de reservas'!$L$14:$L$2013,AY160)="Folga","F",IF(INDEX('Controle de reservas'!$L$14:$L$2013,AY160)="Ocorrência","O",IF(INDEX('Controle de reservas'!$L$14:$L$2013,AY160)="Programado","PROG",IF(INDEX('Controle de reservas'!$L$14:$L$2013,AY160)="Disponível no posto","DP","SEM SITUAÇÃO")))))))&amp;IF(INDEX('Controle de reservas'!$M$14:$M$2013,AY160)&lt;&gt;"",CHAR(10)&amp;INDEX('Controle de reservas'!$M$14:$M$2013,AY160),IF(OR(INDEX('Controle de reservas'!$L$14:$L$2013,AY160)="Em cobertura",INDEX('Controle de reservas'!$L$14:$L$2013,AY160)="Programado"),CHAR(10)&amp;"SEM LOCAL",""))&amp;IF(INDEX('Controle de reservas'!$N$14:$N$2013,AY160)&lt;&gt;"",CHAR(10)&amp;"Subst.: "&amp;INDEX('Controle de reservas'!$N$14:$N$2013,AY160),"")&amp;IF(AND(ISNUMBER(INDEX('Controle de reservas'!$I$14:$I$2013,AY160)),INDEX('Controle de reservas'!$I$14:$I$2013,AY160)&gt;0,INDEX('Controle de reservas'!$K$14:$K$2013,AY160)&gt;INDEX('Controle de reservas'!$I$14:$I$2013,AY160)),CHAR(10)&amp;"DIVERGÊNCIA DE DATAS","")&amp;IF(INDEX('Controle de reservas'!$P$14:$P$2013,AY160)&lt;&gt;"OK"," !",""))))</f>
      </c>
      <c r="L160" s="15">
        <f ca="1">IF(OR($AQ160=0,L$9="",L$9&lt;$AS160,AND($AT160&lt;&gt;"",L$9&gt;$AT160)),"",IF(AZ160=0,"—",IF(INDEX('Controle de reservas'!$P$14:$P$2013,AZ160)="DUPLICIDADE NO DIA","CONFLITO"&amp;IF(INDEX('Controle de reservas'!$M$14:$M$2013,AZ160)&lt;&gt;"",CHAR(10)&amp;INDEX('Controle de reservas'!$M$14:$M$2013,AZ160),"")&amp;IF(INDEX('Controle de reservas'!$N$14:$N$2013,AZ160)&lt;&gt;"",CHAR(10)&amp;"Subst.: "&amp;INDEX('Controle de reservas'!$N$14:$N$2013,AZ160),"")&amp;IF(AND(ISNUMBER(INDEX('Controle de reservas'!$I$14:$I$2013,AZ160)),INDEX('Controle de reservas'!$I$14:$I$2013,AZ160)&gt;0,INDEX('Controle de reservas'!$K$14:$K$2013,AZ160)&gt;INDEX('Controle de reservas'!$I$14:$I$2013,AZ160)),CHAR(10)&amp;"DIVERGÊNCIA DE DATAS",""),IF(INDEX('Controle de reservas'!$L$14:$L$2013,AZ160)="Em cobertura","COV",IF(INDEX('Controle de reservas'!$L$14:$L$2013,AZ160)="Disponível","DISP",IF(INDEX('Controle de reservas'!$L$14:$L$2013,AZ160)="Não utilizado","NU",IF(INDEX('Controle de reservas'!$L$14:$L$2013,AZ160)="Folga","F",IF(INDEX('Controle de reservas'!$L$14:$L$2013,AZ160)="Ocorrência","O",IF(INDEX('Controle de reservas'!$L$14:$L$2013,AZ160)="Programado","PROG",IF(INDEX('Controle de reservas'!$L$14:$L$2013,AZ160)="Disponível no posto","DP","SEM SITUAÇÃO")))))))&amp;IF(INDEX('Controle de reservas'!$M$14:$M$2013,AZ160)&lt;&gt;"",CHAR(10)&amp;INDEX('Controle de reservas'!$M$14:$M$2013,AZ160),IF(OR(INDEX('Controle de reservas'!$L$14:$L$2013,AZ160)="Em cobertura",INDEX('Controle de reservas'!$L$14:$L$2013,AZ160)="Programado"),CHAR(10)&amp;"SEM LOCAL",""))&amp;IF(INDEX('Controle de reservas'!$N$14:$N$2013,AZ160)&lt;&gt;"",CHAR(10)&amp;"Subst.: "&amp;INDEX('Controle de reservas'!$N$14:$N$2013,AZ160),"")&amp;IF(AND(ISNUMBER(INDEX('Controle de reservas'!$I$14:$I$2013,AZ160)),INDEX('Controle de reservas'!$I$14:$I$2013,AZ160)&gt;0,INDEX('Controle de reservas'!$K$14:$K$2013,AZ160)&gt;INDEX('Controle de reservas'!$I$14:$I$2013,AZ160)),CHAR(10)&amp;"DIVERGÊNCIA DE DATAS","")&amp;IF(INDEX('Controle de reservas'!$P$14:$P$2013,AZ160)&lt;&gt;"OK"," !",""))))</f>
      </c>
      <c r="M160" s="15">
        <f ca="1">IF(OR($AQ160=0,M$9="",M$9&lt;$AS160,AND($AT160&lt;&gt;"",M$9&gt;$AT160)),"",IF(BA160=0,"—",IF(INDEX('Controle de reservas'!$P$14:$P$2013,BA160)="DUPLICIDADE NO DIA","CONFLITO"&amp;IF(INDEX('Controle de reservas'!$M$14:$M$2013,BA160)&lt;&gt;"",CHAR(10)&amp;INDEX('Controle de reservas'!$M$14:$M$2013,BA160),"")&amp;IF(INDEX('Controle de reservas'!$N$14:$N$2013,BA160)&lt;&gt;"",CHAR(10)&amp;"Subst.: "&amp;INDEX('Controle de reservas'!$N$14:$N$2013,BA160),"")&amp;IF(AND(ISNUMBER(INDEX('Controle de reservas'!$I$14:$I$2013,BA160)),INDEX('Controle de reservas'!$I$14:$I$2013,BA160)&gt;0,INDEX('Controle de reservas'!$K$14:$K$2013,BA160)&gt;INDEX('Controle de reservas'!$I$14:$I$2013,BA160)),CHAR(10)&amp;"DIVERGÊNCIA DE DATAS",""),IF(INDEX('Controle de reservas'!$L$14:$L$2013,BA160)="Em cobertura","COV",IF(INDEX('Controle de reservas'!$L$14:$L$2013,BA160)="Disponível","DISP",IF(INDEX('Controle de reservas'!$L$14:$L$2013,BA160)="Não utilizado","NU",IF(INDEX('Controle de reservas'!$L$14:$L$2013,BA160)="Folga","F",IF(INDEX('Controle de reservas'!$L$14:$L$2013,BA160)="Ocorrência","O",IF(INDEX('Controle de reservas'!$L$14:$L$2013,BA160)="Programado","PROG",IF(INDEX('Controle de reservas'!$L$14:$L$2013,BA160)="Disponível no posto","DP","SEM SITUAÇÃO")))))))&amp;IF(INDEX('Controle de reservas'!$M$14:$M$2013,BA160)&lt;&gt;"",CHAR(10)&amp;INDEX('Controle de reservas'!$M$14:$M$2013,BA160),IF(OR(INDEX('Controle de reservas'!$L$14:$L$2013,BA160)="Em cobertura",INDEX('Controle de reservas'!$L$14:$L$2013,BA160)="Programado"),CHAR(10)&amp;"SEM LOCAL",""))&amp;IF(INDEX('Controle de reservas'!$N$14:$N$2013,BA160)&lt;&gt;"",CHAR(10)&amp;"Subst.: "&amp;INDEX('Controle de reservas'!$N$14:$N$2013,BA160),"")&amp;IF(AND(ISNUMBER(INDEX('Controle de reservas'!$I$14:$I$2013,BA160)),INDEX('Controle de reservas'!$I$14:$I$2013,BA160)&gt;0,INDEX('Controle de reservas'!$K$14:$K$2013,BA160)&gt;INDEX('Controle de reservas'!$I$14:$I$2013,BA160)),CHAR(10)&amp;"DIVERGÊNCIA DE DATAS","")&amp;IF(INDEX('Controle de reservas'!$P$14:$P$2013,BA160)&lt;&gt;"OK"," !",""))))</f>
      </c>
      <c r="N160" s="15">
        <f ca="1">IF(OR($AQ160=0,N$9="",N$9&lt;$AS160,AND($AT160&lt;&gt;"",N$9&gt;$AT160)),"",IF(BB160=0,"—",IF(INDEX('Controle de reservas'!$P$14:$P$2013,BB160)="DUPLICIDADE NO DIA","CONFLITO"&amp;IF(INDEX('Controle de reservas'!$M$14:$M$2013,BB160)&lt;&gt;"",CHAR(10)&amp;INDEX('Controle de reservas'!$M$14:$M$2013,BB160),"")&amp;IF(INDEX('Controle de reservas'!$N$14:$N$2013,BB160)&lt;&gt;"",CHAR(10)&amp;"Subst.: "&amp;INDEX('Controle de reservas'!$N$14:$N$2013,BB160),"")&amp;IF(AND(ISNUMBER(INDEX('Controle de reservas'!$I$14:$I$2013,BB160)),INDEX('Controle de reservas'!$I$14:$I$2013,BB160)&gt;0,INDEX('Controle de reservas'!$K$14:$K$2013,BB160)&gt;INDEX('Controle de reservas'!$I$14:$I$2013,BB160)),CHAR(10)&amp;"DIVERGÊNCIA DE DATAS",""),IF(INDEX('Controle de reservas'!$L$14:$L$2013,BB160)="Em cobertura","COV",IF(INDEX('Controle de reservas'!$L$14:$L$2013,BB160)="Disponível","DISP",IF(INDEX('Controle de reservas'!$L$14:$L$2013,BB160)="Não utilizado","NU",IF(INDEX('Controle de reservas'!$L$14:$L$2013,BB160)="Folga","F",IF(INDEX('Controle de reservas'!$L$14:$L$2013,BB160)="Ocorrência","O",IF(INDEX('Controle de reservas'!$L$14:$L$2013,BB160)="Programado","PROG",IF(INDEX('Controle de reservas'!$L$14:$L$2013,BB160)="Disponível no posto","DP","SEM SITUAÇÃO")))))))&amp;IF(INDEX('Controle de reservas'!$M$14:$M$2013,BB160)&lt;&gt;"",CHAR(10)&amp;INDEX('Controle de reservas'!$M$14:$M$2013,BB160),IF(OR(INDEX('Controle de reservas'!$L$14:$L$2013,BB160)="Em cobertura",INDEX('Controle de reservas'!$L$14:$L$2013,BB160)="Programado"),CHAR(10)&amp;"SEM LOCAL",""))&amp;IF(INDEX('Controle de reservas'!$N$14:$N$2013,BB160)&lt;&gt;"",CHAR(10)&amp;"Subst.: "&amp;INDEX('Controle de reservas'!$N$14:$N$2013,BB160),"")&amp;IF(AND(ISNUMBER(INDEX('Controle de reservas'!$I$14:$I$2013,BB160)),INDEX('Controle de reservas'!$I$14:$I$2013,BB160)&gt;0,INDEX('Controle de reservas'!$K$14:$K$2013,BB160)&gt;INDEX('Controle de reservas'!$I$14:$I$2013,BB160)),CHAR(10)&amp;"DIVERGÊNCIA DE DATAS","")&amp;IF(INDEX('Controle de reservas'!$P$14:$P$2013,BB160)&lt;&gt;"OK"," !",""))))</f>
      </c>
      <c r="O160" s="15">
        <f ca="1">IF(OR($AQ160=0,O$9="",O$9&lt;$AS160,AND($AT160&lt;&gt;"",O$9&gt;$AT160)),"",IF(BC160=0,"—",IF(INDEX('Controle de reservas'!$P$14:$P$2013,BC160)="DUPLICIDADE NO DIA","CONFLITO"&amp;IF(INDEX('Controle de reservas'!$M$14:$M$2013,BC160)&lt;&gt;"",CHAR(10)&amp;INDEX('Controle de reservas'!$M$14:$M$2013,BC160),"")&amp;IF(INDEX('Controle de reservas'!$N$14:$N$2013,BC160)&lt;&gt;"",CHAR(10)&amp;"Subst.: "&amp;INDEX('Controle de reservas'!$N$14:$N$2013,BC160),"")&amp;IF(AND(ISNUMBER(INDEX('Controle de reservas'!$I$14:$I$2013,BC160)),INDEX('Controle de reservas'!$I$14:$I$2013,BC160)&gt;0,INDEX('Controle de reservas'!$K$14:$K$2013,BC160)&gt;INDEX('Controle de reservas'!$I$14:$I$2013,BC160)),CHAR(10)&amp;"DIVERGÊNCIA DE DATAS",""),IF(INDEX('Controle de reservas'!$L$14:$L$2013,BC160)="Em cobertura","COV",IF(INDEX('Controle de reservas'!$L$14:$L$2013,BC160)="Disponível","DISP",IF(INDEX('Controle de reservas'!$L$14:$L$2013,BC160)="Não utilizado","NU",IF(INDEX('Controle de reservas'!$L$14:$L$2013,BC160)="Folga","F",IF(INDEX('Controle de reservas'!$L$14:$L$2013,BC160)="Ocorrência","O",IF(INDEX('Controle de reservas'!$L$14:$L$2013,BC160)="Programado","PROG",IF(INDEX('Controle de reservas'!$L$14:$L$2013,BC160)="Disponível no posto","DP","SEM SITUAÇÃO")))))))&amp;IF(INDEX('Controle de reservas'!$M$14:$M$2013,BC160)&lt;&gt;"",CHAR(10)&amp;INDEX('Controle de reservas'!$M$14:$M$2013,BC160),IF(OR(INDEX('Controle de reservas'!$L$14:$L$2013,BC160)="Em cobertura",INDEX('Controle de reservas'!$L$14:$L$2013,BC160)="Programado"),CHAR(10)&amp;"SEM LOCAL",""))&amp;IF(INDEX('Controle de reservas'!$N$14:$N$2013,BC160)&lt;&gt;"",CHAR(10)&amp;"Subst.: "&amp;INDEX('Controle de reservas'!$N$14:$N$2013,BC160),"")&amp;IF(AND(ISNUMBER(INDEX('Controle de reservas'!$I$14:$I$2013,BC160)),INDEX('Controle de reservas'!$I$14:$I$2013,BC160)&gt;0,INDEX('Controle de reservas'!$K$14:$K$2013,BC160)&gt;INDEX('Controle de reservas'!$I$14:$I$2013,BC160)),CHAR(10)&amp;"DIVERGÊNCIA DE DATAS","")&amp;IF(INDEX('Controle de reservas'!$P$14:$P$2013,BC160)&lt;&gt;"OK"," !",""))))</f>
      </c>
      <c r="P160" s="15">
        <f ca="1">IF(OR($AQ160=0,P$9="",P$9&lt;$AS160,AND($AT160&lt;&gt;"",P$9&gt;$AT160)),"",IF(BD160=0,"—",IF(INDEX('Controle de reservas'!$P$14:$P$2013,BD160)="DUPLICIDADE NO DIA","CONFLITO"&amp;IF(INDEX('Controle de reservas'!$M$14:$M$2013,BD160)&lt;&gt;"",CHAR(10)&amp;INDEX('Controle de reservas'!$M$14:$M$2013,BD160),"")&amp;IF(INDEX('Controle de reservas'!$N$14:$N$2013,BD160)&lt;&gt;"",CHAR(10)&amp;"Subst.: "&amp;INDEX('Controle de reservas'!$N$14:$N$2013,BD160),"")&amp;IF(AND(ISNUMBER(INDEX('Controle de reservas'!$I$14:$I$2013,BD160)),INDEX('Controle de reservas'!$I$14:$I$2013,BD160)&gt;0,INDEX('Controle de reservas'!$K$14:$K$2013,BD160)&gt;INDEX('Controle de reservas'!$I$14:$I$2013,BD160)),CHAR(10)&amp;"DIVERGÊNCIA DE DATAS",""),IF(INDEX('Controle de reservas'!$L$14:$L$2013,BD160)="Em cobertura","COV",IF(INDEX('Controle de reservas'!$L$14:$L$2013,BD160)="Disponível","DISP",IF(INDEX('Controle de reservas'!$L$14:$L$2013,BD160)="Não utilizado","NU",IF(INDEX('Controle de reservas'!$L$14:$L$2013,BD160)="Folga","F",IF(INDEX('Controle de reservas'!$L$14:$L$2013,BD160)="Ocorrência","O",IF(INDEX('Controle de reservas'!$L$14:$L$2013,BD160)="Programado","PROG",IF(INDEX('Controle de reservas'!$L$14:$L$2013,BD160)="Disponível no posto","DP","SEM SITUAÇÃO")))))))&amp;IF(INDEX('Controle de reservas'!$M$14:$M$2013,BD160)&lt;&gt;"",CHAR(10)&amp;INDEX('Controle de reservas'!$M$14:$M$2013,BD160),IF(OR(INDEX('Controle de reservas'!$L$14:$L$2013,BD160)="Em cobertura",INDEX('Controle de reservas'!$L$14:$L$2013,BD160)="Programado"),CHAR(10)&amp;"SEM LOCAL",""))&amp;IF(INDEX('Controle de reservas'!$N$14:$N$2013,BD160)&lt;&gt;"",CHAR(10)&amp;"Subst.: "&amp;INDEX('Controle de reservas'!$N$14:$N$2013,BD160),"")&amp;IF(AND(ISNUMBER(INDEX('Controle de reservas'!$I$14:$I$2013,BD160)),INDEX('Controle de reservas'!$I$14:$I$2013,BD160)&gt;0,INDEX('Controle de reservas'!$K$14:$K$2013,BD160)&gt;INDEX('Controle de reservas'!$I$14:$I$2013,BD160)),CHAR(10)&amp;"DIVERGÊNCIA DE DATAS","")&amp;IF(INDEX('Controle de reservas'!$P$14:$P$2013,BD160)&lt;&gt;"OK"," !",""))))</f>
      </c>
      <c r="Q160" s="15">
        <f ca="1">IF(OR($AQ160=0,Q$9="",Q$9&lt;$AS160,AND($AT160&lt;&gt;"",Q$9&gt;$AT160)),"",IF(BE160=0,"—",IF(INDEX('Controle de reservas'!$P$14:$P$2013,BE160)="DUPLICIDADE NO DIA","CONFLITO"&amp;IF(INDEX('Controle de reservas'!$M$14:$M$2013,BE160)&lt;&gt;"",CHAR(10)&amp;INDEX('Controle de reservas'!$M$14:$M$2013,BE160),"")&amp;IF(INDEX('Controle de reservas'!$N$14:$N$2013,BE160)&lt;&gt;"",CHAR(10)&amp;"Subst.: "&amp;INDEX('Controle de reservas'!$N$14:$N$2013,BE160),"")&amp;IF(AND(ISNUMBER(INDEX('Controle de reservas'!$I$14:$I$2013,BE160)),INDEX('Controle de reservas'!$I$14:$I$2013,BE160)&gt;0,INDEX('Controle de reservas'!$K$14:$K$2013,BE160)&gt;INDEX('Controle de reservas'!$I$14:$I$2013,BE160)),CHAR(10)&amp;"DIVERGÊNCIA DE DATAS",""),IF(INDEX('Controle de reservas'!$L$14:$L$2013,BE160)="Em cobertura","COV",IF(INDEX('Controle de reservas'!$L$14:$L$2013,BE160)="Disponível","DISP",IF(INDEX('Controle de reservas'!$L$14:$L$2013,BE160)="Não utilizado","NU",IF(INDEX('Controle de reservas'!$L$14:$L$2013,BE160)="Folga","F",IF(INDEX('Controle de reservas'!$L$14:$L$2013,BE160)="Ocorrência","O",IF(INDEX('Controle de reservas'!$L$14:$L$2013,BE160)="Programado","PROG",IF(INDEX('Controle de reservas'!$L$14:$L$2013,BE160)="Disponível no posto","DP","SEM SITUAÇÃO")))))))&amp;IF(INDEX('Controle de reservas'!$M$14:$M$2013,BE160)&lt;&gt;"",CHAR(10)&amp;INDEX('Controle de reservas'!$M$14:$M$2013,BE160),IF(OR(INDEX('Controle de reservas'!$L$14:$L$2013,BE160)="Em cobertura",INDEX('Controle de reservas'!$L$14:$L$2013,BE160)="Programado"),CHAR(10)&amp;"SEM LOCAL",""))&amp;IF(INDEX('Controle de reservas'!$N$14:$N$2013,BE160)&lt;&gt;"",CHAR(10)&amp;"Subst.: "&amp;INDEX('Controle de reservas'!$N$14:$N$2013,BE160),"")&amp;IF(AND(ISNUMBER(INDEX('Controle de reservas'!$I$14:$I$2013,BE160)),INDEX('Controle de reservas'!$I$14:$I$2013,BE160)&gt;0,INDEX('Controle de reservas'!$K$14:$K$2013,BE160)&gt;INDEX('Controle de reservas'!$I$14:$I$2013,BE160)),CHAR(10)&amp;"DIVERGÊNCIA DE DATAS","")&amp;IF(INDEX('Controle de reservas'!$P$14:$P$2013,BE160)&lt;&gt;"OK"," !",""))))</f>
      </c>
      <c r="R160" s="15">
        <f ca="1">IF(OR($AQ160=0,R$9="",R$9&lt;$AS160,AND($AT160&lt;&gt;"",R$9&gt;$AT160)),"",IF(BF160=0,"—",IF(INDEX('Controle de reservas'!$P$14:$P$2013,BF160)="DUPLICIDADE NO DIA","CONFLITO"&amp;IF(INDEX('Controle de reservas'!$M$14:$M$2013,BF160)&lt;&gt;"",CHAR(10)&amp;INDEX('Controle de reservas'!$M$14:$M$2013,BF160),"")&amp;IF(INDEX('Controle de reservas'!$N$14:$N$2013,BF160)&lt;&gt;"",CHAR(10)&amp;"Subst.: "&amp;INDEX('Controle de reservas'!$N$14:$N$2013,BF160),"")&amp;IF(AND(ISNUMBER(INDEX('Controle de reservas'!$I$14:$I$2013,BF160)),INDEX('Controle de reservas'!$I$14:$I$2013,BF160)&gt;0,INDEX('Controle de reservas'!$K$14:$K$2013,BF160)&gt;INDEX('Controle de reservas'!$I$14:$I$2013,BF160)),CHAR(10)&amp;"DIVERGÊNCIA DE DATAS",""),IF(INDEX('Controle de reservas'!$L$14:$L$2013,BF160)="Em cobertura","COV",IF(INDEX('Controle de reservas'!$L$14:$L$2013,BF160)="Disponível","DISP",IF(INDEX('Controle de reservas'!$L$14:$L$2013,BF160)="Não utilizado","NU",IF(INDEX('Controle de reservas'!$L$14:$L$2013,BF160)="Folga","F",IF(INDEX('Controle de reservas'!$L$14:$L$2013,BF160)="Ocorrência","O",IF(INDEX('Controle de reservas'!$L$14:$L$2013,BF160)="Programado","PROG",IF(INDEX('Controle de reservas'!$L$14:$L$2013,BF160)="Disponível no posto","DP","SEM SITUAÇÃO")))))))&amp;IF(INDEX('Controle de reservas'!$M$14:$M$2013,BF160)&lt;&gt;"",CHAR(10)&amp;INDEX('Controle de reservas'!$M$14:$M$2013,BF160),IF(OR(INDEX('Controle de reservas'!$L$14:$L$2013,BF160)="Em cobertura",INDEX('Controle de reservas'!$L$14:$L$2013,BF160)="Programado"),CHAR(10)&amp;"SEM LOCAL",""))&amp;IF(INDEX('Controle de reservas'!$N$14:$N$2013,BF160)&lt;&gt;"",CHAR(10)&amp;"Subst.: "&amp;INDEX('Controle de reservas'!$N$14:$N$2013,BF160),"")&amp;IF(AND(ISNUMBER(INDEX('Controle de reservas'!$I$14:$I$2013,BF160)),INDEX('Controle de reservas'!$I$14:$I$2013,BF160)&gt;0,INDEX('Controle de reservas'!$K$14:$K$2013,BF160)&gt;INDEX('Controle de reservas'!$I$14:$I$2013,BF160)),CHAR(10)&amp;"DIVERGÊNCIA DE DATAS","")&amp;IF(INDEX('Controle de reservas'!$P$14:$P$2013,BF160)&lt;&gt;"OK"," !",""))))</f>
      </c>
      <c r="S160" s="15">
        <f ca="1">IF(OR($AQ160=0,S$9="",S$9&lt;$AS160,AND($AT160&lt;&gt;"",S$9&gt;$AT160)),"",IF(BG160=0,"—",IF(INDEX('Controle de reservas'!$P$14:$P$2013,BG160)="DUPLICIDADE NO DIA","CONFLITO"&amp;IF(INDEX('Controle de reservas'!$M$14:$M$2013,BG160)&lt;&gt;"",CHAR(10)&amp;INDEX('Controle de reservas'!$M$14:$M$2013,BG160),"")&amp;IF(INDEX('Controle de reservas'!$N$14:$N$2013,BG160)&lt;&gt;"",CHAR(10)&amp;"Subst.: "&amp;INDEX('Controle de reservas'!$N$14:$N$2013,BG160),"")&amp;IF(AND(ISNUMBER(INDEX('Controle de reservas'!$I$14:$I$2013,BG160)),INDEX('Controle de reservas'!$I$14:$I$2013,BG160)&gt;0,INDEX('Controle de reservas'!$K$14:$K$2013,BG160)&gt;INDEX('Controle de reservas'!$I$14:$I$2013,BG160)),CHAR(10)&amp;"DIVERGÊNCIA DE DATAS",""),IF(INDEX('Controle de reservas'!$L$14:$L$2013,BG160)="Em cobertura","COV",IF(INDEX('Controle de reservas'!$L$14:$L$2013,BG160)="Disponível","DISP",IF(INDEX('Controle de reservas'!$L$14:$L$2013,BG160)="Não utilizado","NU",IF(INDEX('Controle de reservas'!$L$14:$L$2013,BG160)="Folga","F",IF(INDEX('Controle de reservas'!$L$14:$L$2013,BG160)="Ocorrência","O",IF(INDEX('Controle de reservas'!$L$14:$L$2013,BG160)="Programado","PROG",IF(INDEX('Controle de reservas'!$L$14:$L$2013,BG160)="Disponível no posto","DP","SEM SITUAÇÃO")))))))&amp;IF(INDEX('Controle de reservas'!$M$14:$M$2013,BG160)&lt;&gt;"",CHAR(10)&amp;INDEX('Controle de reservas'!$M$14:$M$2013,BG160),IF(OR(INDEX('Controle de reservas'!$L$14:$L$2013,BG160)="Em cobertura",INDEX('Controle de reservas'!$L$14:$L$2013,BG160)="Programado"),CHAR(10)&amp;"SEM LOCAL",""))&amp;IF(INDEX('Controle de reservas'!$N$14:$N$2013,BG160)&lt;&gt;"",CHAR(10)&amp;"Subst.: "&amp;INDEX('Controle de reservas'!$N$14:$N$2013,BG160),"")&amp;IF(AND(ISNUMBER(INDEX('Controle de reservas'!$I$14:$I$2013,BG160)),INDEX('Controle de reservas'!$I$14:$I$2013,BG160)&gt;0,INDEX('Controle de reservas'!$K$14:$K$2013,BG160)&gt;INDEX('Controle de reservas'!$I$14:$I$2013,BG160)),CHAR(10)&amp;"DIVERGÊNCIA DE DATAS","")&amp;IF(INDEX('Controle de reservas'!$P$14:$P$2013,BG160)&lt;&gt;"OK"," !",""))))</f>
      </c>
      <c r="T160" s="15">
        <f ca="1">IF(OR($AQ160=0,T$9="",T$9&lt;$AS160,AND($AT160&lt;&gt;"",T$9&gt;$AT160)),"",IF(BH160=0,"—",IF(INDEX('Controle de reservas'!$P$14:$P$2013,BH160)="DUPLICIDADE NO DIA","CONFLITO"&amp;IF(INDEX('Controle de reservas'!$M$14:$M$2013,BH160)&lt;&gt;"",CHAR(10)&amp;INDEX('Controle de reservas'!$M$14:$M$2013,BH160),"")&amp;IF(INDEX('Controle de reservas'!$N$14:$N$2013,BH160)&lt;&gt;"",CHAR(10)&amp;"Subst.: "&amp;INDEX('Controle de reservas'!$N$14:$N$2013,BH160),"")&amp;IF(AND(ISNUMBER(INDEX('Controle de reservas'!$I$14:$I$2013,BH160)),INDEX('Controle de reservas'!$I$14:$I$2013,BH160)&gt;0,INDEX('Controle de reservas'!$K$14:$K$2013,BH160)&gt;INDEX('Controle de reservas'!$I$14:$I$2013,BH160)),CHAR(10)&amp;"DIVERGÊNCIA DE DATAS",""),IF(INDEX('Controle de reservas'!$L$14:$L$2013,BH160)="Em cobertura","COV",IF(INDEX('Controle de reservas'!$L$14:$L$2013,BH160)="Disponível","DISP",IF(INDEX('Controle de reservas'!$L$14:$L$2013,BH160)="Não utilizado","NU",IF(INDEX('Controle de reservas'!$L$14:$L$2013,BH160)="Folga","F",IF(INDEX('Controle de reservas'!$L$14:$L$2013,BH160)="Ocorrência","O",IF(INDEX('Controle de reservas'!$L$14:$L$2013,BH160)="Programado","PROG",IF(INDEX('Controle de reservas'!$L$14:$L$2013,BH160)="Disponível no posto","DP","SEM SITUAÇÃO")))))))&amp;IF(INDEX('Controle de reservas'!$M$14:$M$2013,BH160)&lt;&gt;"",CHAR(10)&amp;INDEX('Controle de reservas'!$M$14:$M$2013,BH160),IF(OR(INDEX('Controle de reservas'!$L$14:$L$2013,BH160)="Em cobertura",INDEX('Controle de reservas'!$L$14:$L$2013,BH160)="Programado"),CHAR(10)&amp;"SEM LOCAL",""))&amp;IF(INDEX('Controle de reservas'!$N$14:$N$2013,BH160)&lt;&gt;"",CHAR(10)&amp;"Subst.: "&amp;INDEX('Controle de reservas'!$N$14:$N$2013,BH160),"")&amp;IF(AND(ISNUMBER(INDEX('Controle de reservas'!$I$14:$I$2013,BH160)),INDEX('Controle de reservas'!$I$14:$I$2013,BH160)&gt;0,INDEX('Controle de reservas'!$K$14:$K$2013,BH160)&gt;INDEX('Controle de reservas'!$I$14:$I$2013,BH160)),CHAR(10)&amp;"DIVERGÊNCIA DE DATAS","")&amp;IF(INDEX('Controle de reservas'!$P$14:$P$2013,BH160)&lt;&gt;"OK"," !",""))))</f>
      </c>
      <c r="U160" s="15">
        <f ca="1">IF(OR($AQ160=0,U$9="",U$9&lt;$AS160,AND($AT160&lt;&gt;"",U$9&gt;$AT160)),"",IF(BI160=0,"—",IF(INDEX('Controle de reservas'!$P$14:$P$2013,BI160)="DUPLICIDADE NO DIA","CONFLITO"&amp;IF(INDEX('Controle de reservas'!$M$14:$M$2013,BI160)&lt;&gt;"",CHAR(10)&amp;INDEX('Controle de reservas'!$M$14:$M$2013,BI160),"")&amp;IF(INDEX('Controle de reservas'!$N$14:$N$2013,BI160)&lt;&gt;"",CHAR(10)&amp;"Subst.: "&amp;INDEX('Controle de reservas'!$N$14:$N$2013,BI160),"")&amp;IF(AND(ISNUMBER(INDEX('Controle de reservas'!$I$14:$I$2013,BI160)),INDEX('Controle de reservas'!$I$14:$I$2013,BI160)&gt;0,INDEX('Controle de reservas'!$K$14:$K$2013,BI160)&gt;INDEX('Controle de reservas'!$I$14:$I$2013,BI160)),CHAR(10)&amp;"DIVERGÊNCIA DE DATAS",""),IF(INDEX('Controle de reservas'!$L$14:$L$2013,BI160)="Em cobertura","COV",IF(INDEX('Controle de reservas'!$L$14:$L$2013,BI160)="Disponível","DISP",IF(INDEX('Controle de reservas'!$L$14:$L$2013,BI160)="Não utilizado","NU",IF(INDEX('Controle de reservas'!$L$14:$L$2013,BI160)="Folga","F",IF(INDEX('Controle de reservas'!$L$14:$L$2013,BI160)="Ocorrência","O",IF(INDEX('Controle de reservas'!$L$14:$L$2013,BI160)="Programado","PROG",IF(INDEX('Controle de reservas'!$L$14:$L$2013,BI160)="Disponível no posto","DP","SEM SITUAÇÃO")))))))&amp;IF(INDEX('Controle de reservas'!$M$14:$M$2013,BI160)&lt;&gt;"",CHAR(10)&amp;INDEX('Controle de reservas'!$M$14:$M$2013,BI160),IF(OR(INDEX('Controle de reservas'!$L$14:$L$2013,BI160)="Em cobertura",INDEX('Controle de reservas'!$L$14:$L$2013,BI160)="Programado"),CHAR(10)&amp;"SEM LOCAL",""))&amp;IF(INDEX('Controle de reservas'!$N$14:$N$2013,BI160)&lt;&gt;"",CHAR(10)&amp;"Subst.: "&amp;INDEX('Controle de reservas'!$N$14:$N$2013,BI160),"")&amp;IF(AND(ISNUMBER(INDEX('Controle de reservas'!$I$14:$I$2013,BI160)),INDEX('Controle de reservas'!$I$14:$I$2013,BI160)&gt;0,INDEX('Controle de reservas'!$K$14:$K$2013,BI160)&gt;INDEX('Controle de reservas'!$I$14:$I$2013,BI160)),CHAR(10)&amp;"DIVERGÊNCIA DE DATAS","")&amp;IF(INDEX('Controle de reservas'!$P$14:$P$2013,BI160)&lt;&gt;"OK"," !",""))))</f>
      </c>
      <c r="V160" s="15">
        <f ca="1">IF(OR($AQ160=0,V$9="",V$9&lt;$AS160,AND($AT160&lt;&gt;"",V$9&gt;$AT160)),"",IF(BJ160=0,"—",IF(INDEX('Controle de reservas'!$P$14:$P$2013,BJ160)="DUPLICIDADE NO DIA","CONFLITO"&amp;IF(INDEX('Controle de reservas'!$M$14:$M$2013,BJ160)&lt;&gt;"",CHAR(10)&amp;INDEX('Controle de reservas'!$M$14:$M$2013,BJ160),"")&amp;IF(INDEX('Controle de reservas'!$N$14:$N$2013,BJ160)&lt;&gt;"",CHAR(10)&amp;"Subst.: "&amp;INDEX('Controle de reservas'!$N$14:$N$2013,BJ160),"")&amp;IF(AND(ISNUMBER(INDEX('Controle de reservas'!$I$14:$I$2013,BJ160)),INDEX('Controle de reservas'!$I$14:$I$2013,BJ160)&gt;0,INDEX('Controle de reservas'!$K$14:$K$2013,BJ160)&gt;INDEX('Controle de reservas'!$I$14:$I$2013,BJ160)),CHAR(10)&amp;"DIVERGÊNCIA DE DATAS",""),IF(INDEX('Controle de reservas'!$L$14:$L$2013,BJ160)="Em cobertura","COV",IF(INDEX('Controle de reservas'!$L$14:$L$2013,BJ160)="Disponível","DISP",IF(INDEX('Controle de reservas'!$L$14:$L$2013,BJ160)="Não utilizado","NU",IF(INDEX('Controle de reservas'!$L$14:$L$2013,BJ160)="Folga","F",IF(INDEX('Controle de reservas'!$L$14:$L$2013,BJ160)="Ocorrência","O",IF(INDEX('Controle de reservas'!$L$14:$L$2013,BJ160)="Programado","PROG",IF(INDEX('Controle de reservas'!$L$14:$L$2013,BJ160)="Disponível no posto","DP","SEM SITUAÇÃO")))))))&amp;IF(INDEX('Controle de reservas'!$M$14:$M$2013,BJ160)&lt;&gt;"",CHAR(10)&amp;INDEX('Controle de reservas'!$M$14:$M$2013,BJ160),IF(OR(INDEX('Controle de reservas'!$L$14:$L$2013,BJ160)="Em cobertura",INDEX('Controle de reservas'!$L$14:$L$2013,BJ160)="Programado"),CHAR(10)&amp;"SEM LOCAL",""))&amp;IF(INDEX('Controle de reservas'!$N$14:$N$2013,BJ160)&lt;&gt;"",CHAR(10)&amp;"Subst.: "&amp;INDEX('Controle de reservas'!$N$14:$N$2013,BJ160),"")&amp;IF(AND(ISNUMBER(INDEX('Controle de reservas'!$I$14:$I$2013,BJ160)),INDEX('Controle de reservas'!$I$14:$I$2013,BJ160)&gt;0,INDEX('Controle de reservas'!$K$14:$K$2013,BJ160)&gt;INDEX('Controle de reservas'!$I$14:$I$2013,BJ160)),CHAR(10)&amp;"DIVERGÊNCIA DE DATAS","")&amp;IF(INDEX('Controle de reservas'!$P$14:$P$2013,BJ160)&lt;&gt;"OK"," !",""))))</f>
      </c>
      <c r="W160" s="15">
        <f ca="1">IF(OR($AQ160=0,W$9="",W$9&lt;$AS160,AND($AT160&lt;&gt;"",W$9&gt;$AT160)),"",IF(BK160=0,"—",IF(INDEX('Controle de reservas'!$P$14:$P$2013,BK160)="DUPLICIDADE NO DIA","CONFLITO"&amp;IF(INDEX('Controle de reservas'!$M$14:$M$2013,BK160)&lt;&gt;"",CHAR(10)&amp;INDEX('Controle de reservas'!$M$14:$M$2013,BK160),"")&amp;IF(INDEX('Controle de reservas'!$N$14:$N$2013,BK160)&lt;&gt;"",CHAR(10)&amp;"Subst.: "&amp;INDEX('Controle de reservas'!$N$14:$N$2013,BK160),"")&amp;IF(AND(ISNUMBER(INDEX('Controle de reservas'!$I$14:$I$2013,BK160)),INDEX('Controle de reservas'!$I$14:$I$2013,BK160)&gt;0,INDEX('Controle de reservas'!$K$14:$K$2013,BK160)&gt;INDEX('Controle de reservas'!$I$14:$I$2013,BK160)),CHAR(10)&amp;"DIVERGÊNCIA DE DATAS",""),IF(INDEX('Controle de reservas'!$L$14:$L$2013,BK160)="Em cobertura","COV",IF(INDEX('Controle de reservas'!$L$14:$L$2013,BK160)="Disponível","DISP",IF(INDEX('Controle de reservas'!$L$14:$L$2013,BK160)="Não utilizado","NU",IF(INDEX('Controle de reservas'!$L$14:$L$2013,BK160)="Folga","F",IF(INDEX('Controle de reservas'!$L$14:$L$2013,BK160)="Ocorrência","O",IF(INDEX('Controle de reservas'!$L$14:$L$2013,BK160)="Programado","PROG",IF(INDEX('Controle de reservas'!$L$14:$L$2013,BK160)="Disponível no posto","DP","SEM SITUAÇÃO")))))))&amp;IF(INDEX('Controle de reservas'!$M$14:$M$2013,BK160)&lt;&gt;"",CHAR(10)&amp;INDEX('Controle de reservas'!$M$14:$M$2013,BK160),IF(OR(INDEX('Controle de reservas'!$L$14:$L$2013,BK160)="Em cobertura",INDEX('Controle de reservas'!$L$14:$L$2013,BK160)="Programado"),CHAR(10)&amp;"SEM LOCAL",""))&amp;IF(INDEX('Controle de reservas'!$N$14:$N$2013,BK160)&lt;&gt;"",CHAR(10)&amp;"Subst.: "&amp;INDEX('Controle de reservas'!$N$14:$N$2013,BK160),"")&amp;IF(AND(ISNUMBER(INDEX('Controle de reservas'!$I$14:$I$2013,BK160)),INDEX('Controle de reservas'!$I$14:$I$2013,BK160)&gt;0,INDEX('Controle de reservas'!$K$14:$K$2013,BK160)&gt;INDEX('Controle de reservas'!$I$14:$I$2013,BK160)),CHAR(10)&amp;"DIVERGÊNCIA DE DATAS","")&amp;IF(INDEX('Controle de reservas'!$P$14:$P$2013,BK160)&lt;&gt;"OK"," !",""))))</f>
      </c>
      <c r="X160" s="15">
        <f ca="1">IF(OR($AQ160=0,X$9="",X$9&lt;$AS160,AND($AT160&lt;&gt;"",X$9&gt;$AT160)),"",IF(BL160=0,"—",IF(INDEX('Controle de reservas'!$P$14:$P$2013,BL160)="DUPLICIDADE NO DIA","CONFLITO"&amp;IF(INDEX('Controle de reservas'!$M$14:$M$2013,BL160)&lt;&gt;"",CHAR(10)&amp;INDEX('Controle de reservas'!$M$14:$M$2013,BL160),"")&amp;IF(INDEX('Controle de reservas'!$N$14:$N$2013,BL160)&lt;&gt;"",CHAR(10)&amp;"Subst.: "&amp;INDEX('Controle de reservas'!$N$14:$N$2013,BL160),"")&amp;IF(AND(ISNUMBER(INDEX('Controle de reservas'!$I$14:$I$2013,BL160)),INDEX('Controle de reservas'!$I$14:$I$2013,BL160)&gt;0,INDEX('Controle de reservas'!$K$14:$K$2013,BL160)&gt;INDEX('Controle de reservas'!$I$14:$I$2013,BL160)),CHAR(10)&amp;"DIVERGÊNCIA DE DATAS",""),IF(INDEX('Controle de reservas'!$L$14:$L$2013,BL160)="Em cobertura","COV",IF(INDEX('Controle de reservas'!$L$14:$L$2013,BL160)="Disponível","DISP",IF(INDEX('Controle de reservas'!$L$14:$L$2013,BL160)="Não utilizado","NU",IF(INDEX('Controle de reservas'!$L$14:$L$2013,BL160)="Folga","F",IF(INDEX('Controle de reservas'!$L$14:$L$2013,BL160)="Ocorrência","O",IF(INDEX('Controle de reservas'!$L$14:$L$2013,BL160)="Programado","PROG",IF(INDEX('Controle de reservas'!$L$14:$L$2013,BL160)="Disponível no posto","DP","SEM SITUAÇÃO")))))))&amp;IF(INDEX('Controle de reservas'!$M$14:$M$2013,BL160)&lt;&gt;"",CHAR(10)&amp;INDEX('Controle de reservas'!$M$14:$M$2013,BL160),IF(OR(INDEX('Controle de reservas'!$L$14:$L$2013,BL160)="Em cobertura",INDEX('Controle de reservas'!$L$14:$L$2013,BL160)="Programado"),CHAR(10)&amp;"SEM LOCAL",""))&amp;IF(INDEX('Controle de reservas'!$N$14:$N$2013,BL160)&lt;&gt;"",CHAR(10)&amp;"Subst.: "&amp;INDEX('Controle de reservas'!$N$14:$N$2013,BL160),"")&amp;IF(AND(ISNUMBER(INDEX('Controle de reservas'!$I$14:$I$2013,BL160)),INDEX('Controle de reservas'!$I$14:$I$2013,BL160)&gt;0,INDEX('Controle de reservas'!$K$14:$K$2013,BL160)&gt;INDEX('Controle de reservas'!$I$14:$I$2013,BL160)),CHAR(10)&amp;"DIVERGÊNCIA DE DATAS","")&amp;IF(INDEX('Controle de reservas'!$P$14:$P$2013,BL160)&lt;&gt;"OK"," !",""))))</f>
      </c>
      <c r="Y160" s="15">
        <f ca="1">IF(OR($AQ160=0,Y$9="",Y$9&lt;$AS160,AND($AT160&lt;&gt;"",Y$9&gt;$AT160)),"",IF(BM160=0,"—",IF(INDEX('Controle de reservas'!$P$14:$P$2013,BM160)="DUPLICIDADE NO DIA","CONFLITO"&amp;IF(INDEX('Controle de reservas'!$M$14:$M$2013,BM160)&lt;&gt;"",CHAR(10)&amp;INDEX('Controle de reservas'!$M$14:$M$2013,BM160),"")&amp;IF(INDEX('Controle de reservas'!$N$14:$N$2013,BM160)&lt;&gt;"",CHAR(10)&amp;"Subst.: "&amp;INDEX('Controle de reservas'!$N$14:$N$2013,BM160),"")&amp;IF(AND(ISNUMBER(INDEX('Controle de reservas'!$I$14:$I$2013,BM160)),INDEX('Controle de reservas'!$I$14:$I$2013,BM160)&gt;0,INDEX('Controle de reservas'!$K$14:$K$2013,BM160)&gt;INDEX('Controle de reservas'!$I$14:$I$2013,BM160)),CHAR(10)&amp;"DIVERGÊNCIA DE DATAS",""),IF(INDEX('Controle de reservas'!$L$14:$L$2013,BM160)="Em cobertura","COV",IF(INDEX('Controle de reservas'!$L$14:$L$2013,BM160)="Disponível","DISP",IF(INDEX('Controle de reservas'!$L$14:$L$2013,BM160)="Não utilizado","NU",IF(INDEX('Controle de reservas'!$L$14:$L$2013,BM160)="Folga","F",IF(INDEX('Controle de reservas'!$L$14:$L$2013,BM160)="Ocorrência","O",IF(INDEX('Controle de reservas'!$L$14:$L$2013,BM160)="Programado","PROG",IF(INDEX('Controle de reservas'!$L$14:$L$2013,BM160)="Disponível no posto","DP","SEM SITUAÇÃO")))))))&amp;IF(INDEX('Controle de reservas'!$M$14:$M$2013,BM160)&lt;&gt;"",CHAR(10)&amp;INDEX('Controle de reservas'!$M$14:$M$2013,BM160),IF(OR(INDEX('Controle de reservas'!$L$14:$L$2013,BM160)="Em cobertura",INDEX('Controle de reservas'!$L$14:$L$2013,BM160)="Programado"),CHAR(10)&amp;"SEM LOCAL",""))&amp;IF(INDEX('Controle de reservas'!$N$14:$N$2013,BM160)&lt;&gt;"",CHAR(10)&amp;"Subst.: "&amp;INDEX('Controle de reservas'!$N$14:$N$2013,BM160),"")&amp;IF(AND(ISNUMBER(INDEX('Controle de reservas'!$I$14:$I$2013,BM160)),INDEX('Controle de reservas'!$I$14:$I$2013,BM160)&gt;0,INDEX('Controle de reservas'!$K$14:$K$2013,BM160)&gt;INDEX('Controle de reservas'!$I$14:$I$2013,BM160)),CHAR(10)&amp;"DIVERGÊNCIA DE DATAS","")&amp;IF(INDEX('Controle de reservas'!$P$14:$P$2013,BM160)&lt;&gt;"OK"," !",""))))</f>
      </c>
      <c r="Z160" s="15">
        <f ca="1">IF(OR($AQ160=0,Z$9="",Z$9&lt;$AS160,AND($AT160&lt;&gt;"",Z$9&gt;$AT160)),"",IF(BN160=0,"—",IF(INDEX('Controle de reservas'!$P$14:$P$2013,BN160)="DUPLICIDADE NO DIA","CONFLITO"&amp;IF(INDEX('Controle de reservas'!$M$14:$M$2013,BN160)&lt;&gt;"",CHAR(10)&amp;INDEX('Controle de reservas'!$M$14:$M$2013,BN160),"")&amp;IF(INDEX('Controle de reservas'!$N$14:$N$2013,BN160)&lt;&gt;"",CHAR(10)&amp;"Subst.: "&amp;INDEX('Controle de reservas'!$N$14:$N$2013,BN160),"")&amp;IF(AND(ISNUMBER(INDEX('Controle de reservas'!$I$14:$I$2013,BN160)),INDEX('Controle de reservas'!$I$14:$I$2013,BN160)&gt;0,INDEX('Controle de reservas'!$K$14:$K$2013,BN160)&gt;INDEX('Controle de reservas'!$I$14:$I$2013,BN160)),CHAR(10)&amp;"DIVERGÊNCIA DE DATAS",""),IF(INDEX('Controle de reservas'!$L$14:$L$2013,BN160)="Em cobertura","COV",IF(INDEX('Controle de reservas'!$L$14:$L$2013,BN160)="Disponível","DISP",IF(INDEX('Controle de reservas'!$L$14:$L$2013,BN160)="Não utilizado","NU",IF(INDEX('Controle de reservas'!$L$14:$L$2013,BN160)="Folga","F",IF(INDEX('Controle de reservas'!$L$14:$L$2013,BN160)="Ocorrência","O",IF(INDEX('Controle de reservas'!$L$14:$L$2013,BN160)="Programado","PROG",IF(INDEX('Controle de reservas'!$L$14:$L$2013,BN160)="Disponível no posto","DP","SEM SITUAÇÃO")))))))&amp;IF(INDEX('Controle de reservas'!$M$14:$M$2013,BN160)&lt;&gt;"",CHAR(10)&amp;INDEX('Controle de reservas'!$M$14:$M$2013,BN160),IF(OR(INDEX('Controle de reservas'!$L$14:$L$2013,BN160)="Em cobertura",INDEX('Controle de reservas'!$L$14:$L$2013,BN160)="Programado"),CHAR(10)&amp;"SEM LOCAL",""))&amp;IF(INDEX('Controle de reservas'!$N$14:$N$2013,BN160)&lt;&gt;"",CHAR(10)&amp;"Subst.: "&amp;INDEX('Controle de reservas'!$N$14:$N$2013,BN160),"")&amp;IF(AND(ISNUMBER(INDEX('Controle de reservas'!$I$14:$I$2013,BN160)),INDEX('Controle de reservas'!$I$14:$I$2013,BN160)&gt;0,INDEX('Controle de reservas'!$K$14:$K$2013,BN160)&gt;INDEX('Controle de reservas'!$I$14:$I$2013,BN160)),CHAR(10)&amp;"DIVERGÊNCIA DE DATAS","")&amp;IF(INDEX('Controle de reservas'!$P$14:$P$2013,BN160)&lt;&gt;"OK"," !",""))))</f>
      </c>
      <c r="AA160" s="15">
        <f ca="1">IF(OR($AQ160=0,AA$9="",AA$9&lt;$AS160,AND($AT160&lt;&gt;"",AA$9&gt;$AT160)),"",IF(BO160=0,"—",IF(INDEX('Controle de reservas'!$P$14:$P$2013,BO160)="DUPLICIDADE NO DIA","CONFLITO"&amp;IF(INDEX('Controle de reservas'!$M$14:$M$2013,BO160)&lt;&gt;"",CHAR(10)&amp;INDEX('Controle de reservas'!$M$14:$M$2013,BO160),"")&amp;IF(INDEX('Controle de reservas'!$N$14:$N$2013,BO160)&lt;&gt;"",CHAR(10)&amp;"Subst.: "&amp;INDEX('Controle de reservas'!$N$14:$N$2013,BO160),"")&amp;IF(AND(ISNUMBER(INDEX('Controle de reservas'!$I$14:$I$2013,BO160)),INDEX('Controle de reservas'!$I$14:$I$2013,BO160)&gt;0,INDEX('Controle de reservas'!$K$14:$K$2013,BO160)&gt;INDEX('Controle de reservas'!$I$14:$I$2013,BO160)),CHAR(10)&amp;"DIVERGÊNCIA DE DATAS",""),IF(INDEX('Controle de reservas'!$L$14:$L$2013,BO160)="Em cobertura","COV",IF(INDEX('Controle de reservas'!$L$14:$L$2013,BO160)="Disponível","DISP",IF(INDEX('Controle de reservas'!$L$14:$L$2013,BO160)="Não utilizado","NU",IF(INDEX('Controle de reservas'!$L$14:$L$2013,BO160)="Folga","F",IF(INDEX('Controle de reservas'!$L$14:$L$2013,BO160)="Ocorrência","O",IF(INDEX('Controle de reservas'!$L$14:$L$2013,BO160)="Programado","PROG",IF(INDEX('Controle de reservas'!$L$14:$L$2013,BO160)="Disponível no posto","DP","SEM SITUAÇÃO")))))))&amp;IF(INDEX('Controle de reservas'!$M$14:$M$2013,BO160)&lt;&gt;"",CHAR(10)&amp;INDEX('Controle de reservas'!$M$14:$M$2013,BO160),IF(OR(INDEX('Controle de reservas'!$L$14:$L$2013,BO160)="Em cobertura",INDEX('Controle de reservas'!$L$14:$L$2013,BO160)="Programado"),CHAR(10)&amp;"SEM LOCAL",""))&amp;IF(INDEX('Controle de reservas'!$N$14:$N$2013,BO160)&lt;&gt;"",CHAR(10)&amp;"Subst.: "&amp;INDEX('Controle de reservas'!$N$14:$N$2013,BO160),"")&amp;IF(AND(ISNUMBER(INDEX('Controle de reservas'!$I$14:$I$2013,BO160)),INDEX('Controle de reservas'!$I$14:$I$2013,BO160)&gt;0,INDEX('Controle de reservas'!$K$14:$K$2013,BO160)&gt;INDEX('Controle de reservas'!$I$14:$I$2013,BO160)),CHAR(10)&amp;"DIVERGÊNCIA DE DATAS","")&amp;IF(INDEX('Controle de reservas'!$P$14:$P$2013,BO160)&lt;&gt;"OK"," !",""))))</f>
      </c>
      <c r="AB160" s="15">
        <f ca="1">IF(OR($AQ160=0,AB$9="",AB$9&lt;$AS160,AND($AT160&lt;&gt;"",AB$9&gt;$AT160)),"",IF(BP160=0,"—",IF(INDEX('Controle de reservas'!$P$14:$P$2013,BP160)="DUPLICIDADE NO DIA","CONFLITO"&amp;IF(INDEX('Controle de reservas'!$M$14:$M$2013,BP160)&lt;&gt;"",CHAR(10)&amp;INDEX('Controle de reservas'!$M$14:$M$2013,BP160),"")&amp;IF(INDEX('Controle de reservas'!$N$14:$N$2013,BP160)&lt;&gt;"",CHAR(10)&amp;"Subst.: "&amp;INDEX('Controle de reservas'!$N$14:$N$2013,BP160),"")&amp;IF(AND(ISNUMBER(INDEX('Controle de reservas'!$I$14:$I$2013,BP160)),INDEX('Controle de reservas'!$I$14:$I$2013,BP160)&gt;0,INDEX('Controle de reservas'!$K$14:$K$2013,BP160)&gt;INDEX('Controle de reservas'!$I$14:$I$2013,BP160)),CHAR(10)&amp;"DIVERGÊNCIA DE DATAS",""),IF(INDEX('Controle de reservas'!$L$14:$L$2013,BP160)="Em cobertura","COV",IF(INDEX('Controle de reservas'!$L$14:$L$2013,BP160)="Disponível","DISP",IF(INDEX('Controle de reservas'!$L$14:$L$2013,BP160)="Não utilizado","NU",IF(INDEX('Controle de reservas'!$L$14:$L$2013,BP160)="Folga","F",IF(INDEX('Controle de reservas'!$L$14:$L$2013,BP160)="Ocorrência","O",IF(INDEX('Controle de reservas'!$L$14:$L$2013,BP160)="Programado","PROG",IF(INDEX('Controle de reservas'!$L$14:$L$2013,BP160)="Disponível no posto","DP","SEM SITUAÇÃO")))))))&amp;IF(INDEX('Controle de reservas'!$M$14:$M$2013,BP160)&lt;&gt;"",CHAR(10)&amp;INDEX('Controle de reservas'!$M$14:$M$2013,BP160),IF(OR(INDEX('Controle de reservas'!$L$14:$L$2013,BP160)="Em cobertura",INDEX('Controle de reservas'!$L$14:$L$2013,BP160)="Programado"),CHAR(10)&amp;"SEM LOCAL",""))&amp;IF(INDEX('Controle de reservas'!$N$14:$N$2013,BP160)&lt;&gt;"",CHAR(10)&amp;"Subst.: "&amp;INDEX('Controle de reservas'!$N$14:$N$2013,BP160),"")&amp;IF(AND(ISNUMBER(INDEX('Controle de reservas'!$I$14:$I$2013,BP160)),INDEX('Controle de reservas'!$I$14:$I$2013,BP160)&gt;0,INDEX('Controle de reservas'!$K$14:$K$2013,BP160)&gt;INDEX('Controle de reservas'!$I$14:$I$2013,BP160)),CHAR(10)&amp;"DIVERGÊNCIA DE DATAS","")&amp;IF(INDEX('Controle de reservas'!$P$14:$P$2013,BP160)&lt;&gt;"OK"," !",""))))</f>
      </c>
      <c r="AC160" s="15">
        <f ca="1">IF(OR($AQ160=0,AC$9="",AC$9&lt;$AS160,AND($AT160&lt;&gt;"",AC$9&gt;$AT160)),"",IF(BQ160=0,"—",IF(INDEX('Controle de reservas'!$P$14:$P$2013,BQ160)="DUPLICIDADE NO DIA","CONFLITO"&amp;IF(INDEX('Controle de reservas'!$M$14:$M$2013,BQ160)&lt;&gt;"",CHAR(10)&amp;INDEX('Controle de reservas'!$M$14:$M$2013,BQ160),"")&amp;IF(INDEX('Controle de reservas'!$N$14:$N$2013,BQ160)&lt;&gt;"",CHAR(10)&amp;"Subst.: "&amp;INDEX('Controle de reservas'!$N$14:$N$2013,BQ160),"")&amp;IF(AND(ISNUMBER(INDEX('Controle de reservas'!$I$14:$I$2013,BQ160)),INDEX('Controle de reservas'!$I$14:$I$2013,BQ160)&gt;0,INDEX('Controle de reservas'!$K$14:$K$2013,BQ160)&gt;INDEX('Controle de reservas'!$I$14:$I$2013,BQ160)),CHAR(10)&amp;"DIVERGÊNCIA DE DATAS",""),IF(INDEX('Controle de reservas'!$L$14:$L$2013,BQ160)="Em cobertura","COV",IF(INDEX('Controle de reservas'!$L$14:$L$2013,BQ160)="Disponível","DISP",IF(INDEX('Controle de reservas'!$L$14:$L$2013,BQ160)="Não utilizado","NU",IF(INDEX('Controle de reservas'!$L$14:$L$2013,BQ160)="Folga","F",IF(INDEX('Controle de reservas'!$L$14:$L$2013,BQ160)="Ocorrência","O",IF(INDEX('Controle de reservas'!$L$14:$L$2013,BQ160)="Programado","PROG",IF(INDEX('Controle de reservas'!$L$14:$L$2013,BQ160)="Disponível no posto","DP","SEM SITUAÇÃO")))))))&amp;IF(INDEX('Controle de reservas'!$M$14:$M$2013,BQ160)&lt;&gt;"",CHAR(10)&amp;INDEX('Controle de reservas'!$M$14:$M$2013,BQ160),IF(OR(INDEX('Controle de reservas'!$L$14:$L$2013,BQ160)="Em cobertura",INDEX('Controle de reservas'!$L$14:$L$2013,BQ160)="Programado"),CHAR(10)&amp;"SEM LOCAL",""))&amp;IF(INDEX('Controle de reservas'!$N$14:$N$2013,BQ160)&lt;&gt;"",CHAR(10)&amp;"Subst.: "&amp;INDEX('Controle de reservas'!$N$14:$N$2013,BQ160),"")&amp;IF(AND(ISNUMBER(INDEX('Controle de reservas'!$I$14:$I$2013,BQ160)),INDEX('Controle de reservas'!$I$14:$I$2013,BQ160)&gt;0,INDEX('Controle de reservas'!$K$14:$K$2013,BQ160)&gt;INDEX('Controle de reservas'!$I$14:$I$2013,BQ160)),CHAR(10)&amp;"DIVERGÊNCIA DE DATAS","")&amp;IF(INDEX('Controle de reservas'!$P$14:$P$2013,BQ160)&lt;&gt;"OK"," !",""))))</f>
      </c>
      <c r="AD160" s="15">
        <f ca="1">IF(OR($AQ160=0,AD$9="",AD$9&lt;$AS160,AND($AT160&lt;&gt;"",AD$9&gt;$AT160)),"",IF(BR160=0,"—",IF(INDEX('Controle de reservas'!$P$14:$P$2013,BR160)="DUPLICIDADE NO DIA","CONFLITO"&amp;IF(INDEX('Controle de reservas'!$M$14:$M$2013,BR160)&lt;&gt;"",CHAR(10)&amp;INDEX('Controle de reservas'!$M$14:$M$2013,BR160),"")&amp;IF(INDEX('Controle de reservas'!$N$14:$N$2013,BR160)&lt;&gt;"",CHAR(10)&amp;"Subst.: "&amp;INDEX('Controle de reservas'!$N$14:$N$2013,BR160),"")&amp;IF(AND(ISNUMBER(INDEX('Controle de reservas'!$I$14:$I$2013,BR160)),INDEX('Controle de reservas'!$I$14:$I$2013,BR160)&gt;0,INDEX('Controle de reservas'!$K$14:$K$2013,BR160)&gt;INDEX('Controle de reservas'!$I$14:$I$2013,BR160)),CHAR(10)&amp;"DIVERGÊNCIA DE DATAS",""),IF(INDEX('Controle de reservas'!$L$14:$L$2013,BR160)="Em cobertura","COV",IF(INDEX('Controle de reservas'!$L$14:$L$2013,BR160)="Disponível","DISP",IF(INDEX('Controle de reservas'!$L$14:$L$2013,BR160)="Não utilizado","NU",IF(INDEX('Controle de reservas'!$L$14:$L$2013,BR160)="Folga","F",IF(INDEX('Controle de reservas'!$L$14:$L$2013,BR160)="Ocorrência","O",IF(INDEX('Controle de reservas'!$L$14:$L$2013,BR160)="Programado","PROG",IF(INDEX('Controle de reservas'!$L$14:$L$2013,BR160)="Disponível no posto","DP","SEM SITUAÇÃO")))))))&amp;IF(INDEX('Controle de reservas'!$M$14:$M$2013,BR160)&lt;&gt;"",CHAR(10)&amp;INDEX('Controle de reservas'!$M$14:$M$2013,BR160),IF(OR(INDEX('Controle de reservas'!$L$14:$L$2013,BR160)="Em cobertura",INDEX('Controle de reservas'!$L$14:$L$2013,BR160)="Programado"),CHAR(10)&amp;"SEM LOCAL",""))&amp;IF(INDEX('Controle de reservas'!$N$14:$N$2013,BR160)&lt;&gt;"",CHAR(10)&amp;"Subst.: "&amp;INDEX('Controle de reservas'!$N$14:$N$2013,BR160),"")&amp;IF(AND(ISNUMBER(INDEX('Controle de reservas'!$I$14:$I$2013,BR160)),INDEX('Controle de reservas'!$I$14:$I$2013,BR160)&gt;0,INDEX('Controle de reservas'!$K$14:$K$2013,BR160)&gt;INDEX('Controle de reservas'!$I$14:$I$2013,BR160)),CHAR(10)&amp;"DIVERGÊNCIA DE DATAS","")&amp;IF(INDEX('Controle de reservas'!$P$14:$P$2013,BR160)&lt;&gt;"OK"," !",""))))</f>
      </c>
      <c r="AE160" s="15">
        <f ca="1">IF(OR($AQ160=0,AE$9="",AE$9&lt;$AS160,AND($AT160&lt;&gt;"",AE$9&gt;$AT160)),"",IF(BS160=0,"—",IF(INDEX('Controle de reservas'!$P$14:$P$2013,BS160)="DUPLICIDADE NO DIA","CONFLITO"&amp;IF(INDEX('Controle de reservas'!$M$14:$M$2013,BS160)&lt;&gt;"",CHAR(10)&amp;INDEX('Controle de reservas'!$M$14:$M$2013,BS160),"")&amp;IF(INDEX('Controle de reservas'!$N$14:$N$2013,BS160)&lt;&gt;"",CHAR(10)&amp;"Subst.: "&amp;INDEX('Controle de reservas'!$N$14:$N$2013,BS160),"")&amp;IF(AND(ISNUMBER(INDEX('Controle de reservas'!$I$14:$I$2013,BS160)),INDEX('Controle de reservas'!$I$14:$I$2013,BS160)&gt;0,INDEX('Controle de reservas'!$K$14:$K$2013,BS160)&gt;INDEX('Controle de reservas'!$I$14:$I$2013,BS160)),CHAR(10)&amp;"DIVERGÊNCIA DE DATAS",""),IF(INDEX('Controle de reservas'!$L$14:$L$2013,BS160)="Em cobertura","COV",IF(INDEX('Controle de reservas'!$L$14:$L$2013,BS160)="Disponível","DISP",IF(INDEX('Controle de reservas'!$L$14:$L$2013,BS160)="Não utilizado","NU",IF(INDEX('Controle de reservas'!$L$14:$L$2013,BS160)="Folga","F",IF(INDEX('Controle de reservas'!$L$14:$L$2013,BS160)="Ocorrência","O",IF(INDEX('Controle de reservas'!$L$14:$L$2013,BS160)="Programado","PROG",IF(INDEX('Controle de reservas'!$L$14:$L$2013,BS160)="Disponível no posto","DP","SEM SITUAÇÃO")))))))&amp;IF(INDEX('Controle de reservas'!$M$14:$M$2013,BS160)&lt;&gt;"",CHAR(10)&amp;INDEX('Controle de reservas'!$M$14:$M$2013,BS160),IF(OR(INDEX('Controle de reservas'!$L$14:$L$2013,BS160)="Em cobertura",INDEX('Controle de reservas'!$L$14:$L$2013,BS160)="Programado"),CHAR(10)&amp;"SEM LOCAL",""))&amp;IF(INDEX('Controle de reservas'!$N$14:$N$2013,BS160)&lt;&gt;"",CHAR(10)&amp;"Subst.: "&amp;INDEX('Controle de reservas'!$N$14:$N$2013,BS160),"")&amp;IF(AND(ISNUMBER(INDEX('Controle de reservas'!$I$14:$I$2013,BS160)),INDEX('Controle de reservas'!$I$14:$I$2013,BS160)&gt;0,INDEX('Controle de reservas'!$K$14:$K$2013,BS160)&gt;INDEX('Controle de reservas'!$I$14:$I$2013,BS160)),CHAR(10)&amp;"DIVERGÊNCIA DE DATAS","")&amp;IF(INDEX('Controle de reservas'!$P$14:$P$2013,BS160)&lt;&gt;"OK"," !",""))))</f>
      </c>
      <c r="AF160" s="15">
        <f ca="1">IF(OR($AQ160=0,AF$9="",AF$9&lt;$AS160,AND($AT160&lt;&gt;"",AF$9&gt;$AT160)),"",IF(BT160=0,"—",IF(INDEX('Controle de reservas'!$P$14:$P$2013,BT160)="DUPLICIDADE NO DIA","CONFLITO"&amp;IF(INDEX('Controle de reservas'!$M$14:$M$2013,BT160)&lt;&gt;"",CHAR(10)&amp;INDEX('Controle de reservas'!$M$14:$M$2013,BT160),"")&amp;IF(INDEX('Controle de reservas'!$N$14:$N$2013,BT160)&lt;&gt;"",CHAR(10)&amp;"Subst.: "&amp;INDEX('Controle de reservas'!$N$14:$N$2013,BT160),"")&amp;IF(AND(ISNUMBER(INDEX('Controle de reservas'!$I$14:$I$2013,BT160)),INDEX('Controle de reservas'!$I$14:$I$2013,BT160)&gt;0,INDEX('Controle de reservas'!$K$14:$K$2013,BT160)&gt;INDEX('Controle de reservas'!$I$14:$I$2013,BT160)),CHAR(10)&amp;"DIVERGÊNCIA DE DATAS",""),IF(INDEX('Controle de reservas'!$L$14:$L$2013,BT160)="Em cobertura","COV",IF(INDEX('Controle de reservas'!$L$14:$L$2013,BT160)="Disponível","DISP",IF(INDEX('Controle de reservas'!$L$14:$L$2013,BT160)="Não utilizado","NU",IF(INDEX('Controle de reservas'!$L$14:$L$2013,BT160)="Folga","F",IF(INDEX('Controle de reservas'!$L$14:$L$2013,BT160)="Ocorrência","O",IF(INDEX('Controle de reservas'!$L$14:$L$2013,BT160)="Programado","PROG",IF(INDEX('Controle de reservas'!$L$14:$L$2013,BT160)="Disponível no posto","DP","SEM SITUAÇÃO")))))))&amp;IF(INDEX('Controle de reservas'!$M$14:$M$2013,BT160)&lt;&gt;"",CHAR(10)&amp;INDEX('Controle de reservas'!$M$14:$M$2013,BT160),IF(OR(INDEX('Controle de reservas'!$L$14:$L$2013,BT160)="Em cobertura",INDEX('Controle de reservas'!$L$14:$L$2013,BT160)="Programado"),CHAR(10)&amp;"SEM LOCAL",""))&amp;IF(INDEX('Controle de reservas'!$N$14:$N$2013,BT160)&lt;&gt;"",CHAR(10)&amp;"Subst.: "&amp;INDEX('Controle de reservas'!$N$14:$N$2013,BT160),"")&amp;IF(AND(ISNUMBER(INDEX('Controle de reservas'!$I$14:$I$2013,BT160)),INDEX('Controle de reservas'!$I$14:$I$2013,BT160)&gt;0,INDEX('Controle de reservas'!$K$14:$K$2013,BT160)&gt;INDEX('Controle de reservas'!$I$14:$I$2013,BT160)),CHAR(10)&amp;"DIVERGÊNCIA DE DATAS","")&amp;IF(INDEX('Controle de reservas'!$P$14:$P$2013,BT160)&lt;&gt;"OK"," !",""))))</f>
      </c>
      <c r="AG160" s="15">
        <f ca="1">IF(OR($AQ160=0,AG$9="",AG$9&lt;$AS160,AND($AT160&lt;&gt;"",AG$9&gt;$AT160)),"",IF(BU160=0,"—",IF(INDEX('Controle de reservas'!$P$14:$P$2013,BU160)="DUPLICIDADE NO DIA","CONFLITO"&amp;IF(INDEX('Controle de reservas'!$M$14:$M$2013,BU160)&lt;&gt;"",CHAR(10)&amp;INDEX('Controle de reservas'!$M$14:$M$2013,BU160),"")&amp;IF(INDEX('Controle de reservas'!$N$14:$N$2013,BU160)&lt;&gt;"",CHAR(10)&amp;"Subst.: "&amp;INDEX('Controle de reservas'!$N$14:$N$2013,BU160),"")&amp;IF(AND(ISNUMBER(INDEX('Controle de reservas'!$I$14:$I$2013,BU160)),INDEX('Controle de reservas'!$I$14:$I$2013,BU160)&gt;0,INDEX('Controle de reservas'!$K$14:$K$2013,BU160)&gt;INDEX('Controle de reservas'!$I$14:$I$2013,BU160)),CHAR(10)&amp;"DIVERGÊNCIA DE DATAS",""),IF(INDEX('Controle de reservas'!$L$14:$L$2013,BU160)="Em cobertura","COV",IF(INDEX('Controle de reservas'!$L$14:$L$2013,BU160)="Disponível","DISP",IF(INDEX('Controle de reservas'!$L$14:$L$2013,BU160)="Não utilizado","NU",IF(INDEX('Controle de reservas'!$L$14:$L$2013,BU160)="Folga","F",IF(INDEX('Controle de reservas'!$L$14:$L$2013,BU160)="Ocorrência","O",IF(INDEX('Controle de reservas'!$L$14:$L$2013,BU160)="Programado","PROG",IF(INDEX('Controle de reservas'!$L$14:$L$2013,BU160)="Disponível no posto","DP","SEM SITUAÇÃO")))))))&amp;IF(INDEX('Controle de reservas'!$M$14:$M$2013,BU160)&lt;&gt;"",CHAR(10)&amp;INDEX('Controle de reservas'!$M$14:$M$2013,BU160),IF(OR(INDEX('Controle de reservas'!$L$14:$L$2013,BU160)="Em cobertura",INDEX('Controle de reservas'!$L$14:$L$2013,BU160)="Programado"),CHAR(10)&amp;"SEM LOCAL",""))&amp;IF(INDEX('Controle de reservas'!$N$14:$N$2013,BU160)&lt;&gt;"",CHAR(10)&amp;"Subst.: "&amp;INDEX('Controle de reservas'!$N$14:$N$2013,BU160),"")&amp;IF(AND(ISNUMBER(INDEX('Controle de reservas'!$I$14:$I$2013,BU160)),INDEX('Controle de reservas'!$I$14:$I$2013,BU160)&gt;0,INDEX('Controle de reservas'!$K$14:$K$2013,BU160)&gt;INDEX('Controle de reservas'!$I$14:$I$2013,BU160)),CHAR(10)&amp;"DIVERGÊNCIA DE DATAS","")&amp;IF(INDEX('Controle de reservas'!$P$14:$P$2013,BU160)&lt;&gt;"OK"," !",""))))</f>
      </c>
      <c r="AH160" s="15">
        <f ca="1">IF(OR($AQ160=0,AH$9="",AH$9&lt;$AS160,AND($AT160&lt;&gt;"",AH$9&gt;$AT160)),"",IF(BV160=0,"—",IF(INDEX('Controle de reservas'!$P$14:$P$2013,BV160)="DUPLICIDADE NO DIA","CONFLITO"&amp;IF(INDEX('Controle de reservas'!$M$14:$M$2013,BV160)&lt;&gt;"",CHAR(10)&amp;INDEX('Controle de reservas'!$M$14:$M$2013,BV160),"")&amp;IF(INDEX('Controle de reservas'!$N$14:$N$2013,BV160)&lt;&gt;"",CHAR(10)&amp;"Subst.: "&amp;INDEX('Controle de reservas'!$N$14:$N$2013,BV160),"")&amp;IF(AND(ISNUMBER(INDEX('Controle de reservas'!$I$14:$I$2013,BV160)),INDEX('Controle de reservas'!$I$14:$I$2013,BV160)&gt;0,INDEX('Controle de reservas'!$K$14:$K$2013,BV160)&gt;INDEX('Controle de reservas'!$I$14:$I$2013,BV160)),CHAR(10)&amp;"DIVERGÊNCIA DE DATAS",""),IF(INDEX('Controle de reservas'!$L$14:$L$2013,BV160)="Em cobertura","COV",IF(INDEX('Controle de reservas'!$L$14:$L$2013,BV160)="Disponível","DISP",IF(INDEX('Controle de reservas'!$L$14:$L$2013,BV160)="Não utilizado","NU",IF(INDEX('Controle de reservas'!$L$14:$L$2013,BV160)="Folga","F",IF(INDEX('Controle de reservas'!$L$14:$L$2013,BV160)="Ocorrência","O",IF(INDEX('Controle de reservas'!$L$14:$L$2013,BV160)="Programado","PROG",IF(INDEX('Controle de reservas'!$L$14:$L$2013,BV160)="Disponível no posto","DP","SEM SITUAÇÃO")))))))&amp;IF(INDEX('Controle de reservas'!$M$14:$M$2013,BV160)&lt;&gt;"",CHAR(10)&amp;INDEX('Controle de reservas'!$M$14:$M$2013,BV160),IF(OR(INDEX('Controle de reservas'!$L$14:$L$2013,BV160)="Em cobertura",INDEX('Controle de reservas'!$L$14:$L$2013,BV160)="Programado"),CHAR(10)&amp;"SEM LOCAL",""))&amp;IF(INDEX('Controle de reservas'!$N$14:$N$2013,BV160)&lt;&gt;"",CHAR(10)&amp;"Subst.: "&amp;INDEX('Controle de reservas'!$N$14:$N$2013,BV160),"")&amp;IF(AND(ISNUMBER(INDEX('Controle de reservas'!$I$14:$I$2013,BV160)),INDEX('Controle de reservas'!$I$14:$I$2013,BV160)&gt;0,INDEX('Controle de reservas'!$K$14:$K$2013,BV160)&gt;INDEX('Controle de reservas'!$I$14:$I$2013,BV160)),CHAR(10)&amp;"DIVERGÊNCIA DE DATAS","")&amp;IF(INDEX('Controle de reservas'!$P$14:$P$2013,BV160)&lt;&gt;"OK"," !",""))))</f>
      </c>
      <c r="AI160" s="15">
        <f ca="1">IF(OR($AQ160=0,AI$9="",AI$9&lt;$AS160,AND($AT160&lt;&gt;"",AI$9&gt;$AT160)),"",IF(BW160=0,"—",IF(INDEX('Controle de reservas'!$P$14:$P$2013,BW160)="DUPLICIDADE NO DIA","CONFLITO"&amp;IF(INDEX('Controle de reservas'!$M$14:$M$2013,BW160)&lt;&gt;"",CHAR(10)&amp;INDEX('Controle de reservas'!$M$14:$M$2013,BW160),"")&amp;IF(INDEX('Controle de reservas'!$N$14:$N$2013,BW160)&lt;&gt;"",CHAR(10)&amp;"Subst.: "&amp;INDEX('Controle de reservas'!$N$14:$N$2013,BW160),"")&amp;IF(AND(ISNUMBER(INDEX('Controle de reservas'!$I$14:$I$2013,BW160)),INDEX('Controle de reservas'!$I$14:$I$2013,BW160)&gt;0,INDEX('Controle de reservas'!$K$14:$K$2013,BW160)&gt;INDEX('Controle de reservas'!$I$14:$I$2013,BW160)),CHAR(10)&amp;"DIVERGÊNCIA DE DATAS",""),IF(INDEX('Controle de reservas'!$L$14:$L$2013,BW160)="Em cobertura","COV",IF(INDEX('Controle de reservas'!$L$14:$L$2013,BW160)="Disponível","DISP",IF(INDEX('Controle de reservas'!$L$14:$L$2013,BW160)="Não utilizado","NU",IF(INDEX('Controle de reservas'!$L$14:$L$2013,BW160)="Folga","F",IF(INDEX('Controle de reservas'!$L$14:$L$2013,BW160)="Ocorrência","O",IF(INDEX('Controle de reservas'!$L$14:$L$2013,BW160)="Programado","PROG",IF(INDEX('Controle de reservas'!$L$14:$L$2013,BW160)="Disponível no posto","DP","SEM SITUAÇÃO")))))))&amp;IF(INDEX('Controle de reservas'!$M$14:$M$2013,BW160)&lt;&gt;"",CHAR(10)&amp;INDEX('Controle de reservas'!$M$14:$M$2013,BW160),IF(OR(INDEX('Controle de reservas'!$L$14:$L$2013,BW160)="Em cobertura",INDEX('Controle de reservas'!$L$14:$L$2013,BW160)="Programado"),CHAR(10)&amp;"SEM LOCAL",""))&amp;IF(INDEX('Controle de reservas'!$N$14:$N$2013,BW160)&lt;&gt;"",CHAR(10)&amp;"Subst.: "&amp;INDEX('Controle de reservas'!$N$14:$N$2013,BW160),"")&amp;IF(AND(ISNUMBER(INDEX('Controle de reservas'!$I$14:$I$2013,BW160)),INDEX('Controle de reservas'!$I$14:$I$2013,BW160)&gt;0,INDEX('Controle de reservas'!$K$14:$K$2013,BW160)&gt;INDEX('Controle de reservas'!$I$14:$I$2013,BW160)),CHAR(10)&amp;"DIVERGÊNCIA DE DATAS","")&amp;IF(INDEX('Controle de reservas'!$P$14:$P$2013,BW160)&lt;&gt;"OK"," !",""))))</f>
      </c>
      <c r="AJ160" s="15">
        <f ca="1">IF(OR($AQ160=0,AJ$9="",AJ$9&lt;$AS160,AND($AT160&lt;&gt;"",AJ$9&gt;$AT160)),"",IF(BX160=0,"—",IF(INDEX('Controle de reservas'!$P$14:$P$2013,BX160)="DUPLICIDADE NO DIA","CONFLITO"&amp;IF(INDEX('Controle de reservas'!$M$14:$M$2013,BX160)&lt;&gt;"",CHAR(10)&amp;INDEX('Controle de reservas'!$M$14:$M$2013,BX160),"")&amp;IF(INDEX('Controle de reservas'!$N$14:$N$2013,BX160)&lt;&gt;"",CHAR(10)&amp;"Subst.: "&amp;INDEX('Controle de reservas'!$N$14:$N$2013,BX160),"")&amp;IF(AND(ISNUMBER(INDEX('Controle de reservas'!$I$14:$I$2013,BX160)),INDEX('Controle de reservas'!$I$14:$I$2013,BX160)&gt;0,INDEX('Controle de reservas'!$K$14:$K$2013,BX160)&gt;INDEX('Controle de reservas'!$I$14:$I$2013,BX160)),CHAR(10)&amp;"DIVERGÊNCIA DE DATAS",""),IF(INDEX('Controle de reservas'!$L$14:$L$2013,BX160)="Em cobertura","COV",IF(INDEX('Controle de reservas'!$L$14:$L$2013,BX160)="Disponível","DISP",IF(INDEX('Controle de reservas'!$L$14:$L$2013,BX160)="Não utilizado","NU",IF(INDEX('Controle de reservas'!$L$14:$L$2013,BX160)="Folga","F",IF(INDEX('Controle de reservas'!$L$14:$L$2013,BX160)="Ocorrência","O",IF(INDEX('Controle de reservas'!$L$14:$L$2013,BX160)="Programado","PROG",IF(INDEX('Controle de reservas'!$L$14:$L$2013,BX160)="Disponível no posto","DP","SEM SITUAÇÃO")))))))&amp;IF(INDEX('Controle de reservas'!$M$14:$M$2013,BX160)&lt;&gt;"",CHAR(10)&amp;INDEX('Controle de reservas'!$M$14:$M$2013,BX160),IF(OR(INDEX('Controle de reservas'!$L$14:$L$2013,BX160)="Em cobertura",INDEX('Controle de reservas'!$L$14:$L$2013,BX160)="Programado"),CHAR(10)&amp;"SEM LOCAL",""))&amp;IF(INDEX('Controle de reservas'!$N$14:$N$2013,BX160)&lt;&gt;"",CHAR(10)&amp;"Subst.: "&amp;INDEX('Controle de reservas'!$N$14:$N$2013,BX160),"")&amp;IF(AND(ISNUMBER(INDEX('Controle de reservas'!$I$14:$I$2013,BX160)),INDEX('Controle de reservas'!$I$14:$I$2013,BX160)&gt;0,INDEX('Controle de reservas'!$K$14:$K$2013,BX160)&gt;INDEX('Controle de reservas'!$I$14:$I$2013,BX160)),CHAR(10)&amp;"DIVERGÊNCIA DE DATAS","")&amp;IF(INDEX('Controle de reservas'!$P$14:$P$2013,BX160)&lt;&gt;"OK"," !",""))))</f>
      </c>
      <c r="AK160" s="15">
        <f ca="1">IF(OR($AQ160=0,AK$9="",AK$9&lt;$AS160,AND($AT160&lt;&gt;"",AK$9&gt;$AT160)),"",IF(BY160=0,"—",IF(INDEX('Controle de reservas'!$P$14:$P$2013,BY160)="DUPLICIDADE NO DIA","CONFLITO"&amp;IF(INDEX('Controle de reservas'!$M$14:$M$2013,BY160)&lt;&gt;"",CHAR(10)&amp;INDEX('Controle de reservas'!$M$14:$M$2013,BY160),"")&amp;IF(INDEX('Controle de reservas'!$N$14:$N$2013,BY160)&lt;&gt;"",CHAR(10)&amp;"Subst.: "&amp;INDEX('Controle de reservas'!$N$14:$N$2013,BY160),"")&amp;IF(AND(ISNUMBER(INDEX('Controle de reservas'!$I$14:$I$2013,BY160)),INDEX('Controle de reservas'!$I$14:$I$2013,BY160)&gt;0,INDEX('Controle de reservas'!$K$14:$K$2013,BY160)&gt;INDEX('Controle de reservas'!$I$14:$I$2013,BY160)),CHAR(10)&amp;"DIVERGÊNCIA DE DATAS",""),IF(INDEX('Controle de reservas'!$L$14:$L$2013,BY160)="Em cobertura","COV",IF(INDEX('Controle de reservas'!$L$14:$L$2013,BY160)="Disponível","DISP",IF(INDEX('Controle de reservas'!$L$14:$L$2013,BY160)="Não utilizado","NU",IF(INDEX('Controle de reservas'!$L$14:$L$2013,BY160)="Folga","F",IF(INDEX('Controle de reservas'!$L$14:$L$2013,BY160)="Ocorrência","O",IF(INDEX('Controle de reservas'!$L$14:$L$2013,BY160)="Programado","PROG",IF(INDEX('Controle de reservas'!$L$14:$L$2013,BY160)="Disponível no posto","DP","SEM SITUAÇÃO")))))))&amp;IF(INDEX('Controle de reservas'!$M$14:$M$2013,BY160)&lt;&gt;"",CHAR(10)&amp;INDEX('Controle de reservas'!$M$14:$M$2013,BY160),IF(OR(INDEX('Controle de reservas'!$L$14:$L$2013,BY160)="Em cobertura",INDEX('Controle de reservas'!$L$14:$L$2013,BY160)="Programado"),CHAR(10)&amp;"SEM LOCAL",""))&amp;IF(INDEX('Controle de reservas'!$N$14:$N$2013,BY160)&lt;&gt;"",CHAR(10)&amp;"Subst.: "&amp;INDEX('Controle de reservas'!$N$14:$N$2013,BY160),"")&amp;IF(AND(ISNUMBER(INDEX('Controle de reservas'!$I$14:$I$2013,BY160)),INDEX('Controle de reservas'!$I$14:$I$2013,BY160)&gt;0,INDEX('Controle de reservas'!$K$14:$K$2013,BY160)&gt;INDEX('Controle de reservas'!$I$14:$I$2013,BY160)),CHAR(10)&amp;"DIVERGÊNCIA DE DATAS","")&amp;IF(INDEX('Controle de reservas'!$P$14:$P$2013,BY160)&lt;&gt;"OK"," !",""))))</f>
      </c>
      <c r="AL160" s="14">
        <f t="shared" ca="1" si="9"/>
      </c>
      <c r="AM160" s="14">
        <f t="shared" ca="1" si="10"/>
      </c>
      <c r="AN160" s="14">
        <f t="shared" ca="1" si="11"/>
      </c>
      <c r="AO160" s="14">
        <f t="shared" ca="1" si="12"/>
      </c>
      <c r="AP160" s="14">
        <f ca="1">IF($AQ160=0,"",INDEX('Controle de reservas'!$O$14:$O$2013,$AQ160))</f>
      </c>
      <c r="AQ160">
        <f ca="1">IFERROR(MATCH(ROW()-9,'Controle de reservas'!$S$14:$S$2013,0),0)</f>
      </c>
      <c r="AR160">
        <f ca="1">IF($AQ160=0,"",INDEX('Controle de reservas'!$Q$14:$Q$2013,$AQ160))</f>
      </c>
      <c r="AS160">
        <f ca="1">IF($AQ160=0,"",INDEX('Controle de reservas'!$H$14:$H$2013,$AQ160))</f>
      </c>
      <c r="AT160">
        <f ca="1">IF($AQ160=0,"",IF(INDEX('Controle de reservas'!$J$14:$J$2013,$AQ160)=0,"",INDEX('Controle de reservas'!$J$14:$J$2013,$AQ160)))</f>
      </c>
      <c r="AU160">
        <f ca="1">IF(OR($AQ160=0,G$9=""),0,IFERROR(MATCH($AR160&amp;"|"&amp;TEXT(G$9,"yyyymmdd"),'Controle de reservas'!$T$14:$T$2013,0),0))</f>
      </c>
      <c r="AV160">
        <f ca="1">IF(OR($AQ160=0,H$9=""),0,IFERROR(MATCH($AR160&amp;"|"&amp;TEXT(H$9,"yyyymmdd"),'Controle de reservas'!$T$14:$T$2013,0),0))</f>
      </c>
      <c r="AW160">
        <f ca="1">IF(OR($AQ160=0,I$9=""),0,IFERROR(MATCH($AR160&amp;"|"&amp;TEXT(I$9,"yyyymmdd"),'Controle de reservas'!$T$14:$T$2013,0),0))</f>
      </c>
      <c r="AX160">
        <f ca="1">IF(OR($AQ160=0,J$9=""),0,IFERROR(MATCH($AR160&amp;"|"&amp;TEXT(J$9,"yyyymmdd"),'Controle de reservas'!$T$14:$T$2013,0),0))</f>
      </c>
      <c r="AY160">
        <f ca="1">IF(OR($AQ160=0,K$9=""),0,IFERROR(MATCH($AR160&amp;"|"&amp;TEXT(K$9,"yyyymmdd"),'Controle de reservas'!$T$14:$T$2013,0),0))</f>
      </c>
      <c r="AZ160">
        <f ca="1">IF(OR($AQ160=0,L$9=""),0,IFERROR(MATCH($AR160&amp;"|"&amp;TEXT(L$9,"yyyymmdd"),'Controle de reservas'!$T$14:$T$2013,0),0))</f>
      </c>
      <c r="BA160">
        <f ca="1">IF(OR($AQ160=0,M$9=""),0,IFERROR(MATCH($AR160&amp;"|"&amp;TEXT(M$9,"yyyymmdd"),'Controle de reservas'!$T$14:$T$2013,0),0))</f>
      </c>
      <c r="BB160">
        <f ca="1">IF(OR($AQ160=0,N$9=""),0,IFERROR(MATCH($AR160&amp;"|"&amp;TEXT(N$9,"yyyymmdd"),'Controle de reservas'!$T$14:$T$2013,0),0))</f>
      </c>
      <c r="BC160">
        <f ca="1">IF(OR($AQ160=0,O$9=""),0,IFERROR(MATCH($AR160&amp;"|"&amp;TEXT(O$9,"yyyymmdd"),'Controle de reservas'!$T$14:$T$2013,0),0))</f>
      </c>
      <c r="BD160">
        <f ca="1">IF(OR($AQ160=0,P$9=""),0,IFERROR(MATCH($AR160&amp;"|"&amp;TEXT(P$9,"yyyymmdd"),'Controle de reservas'!$T$14:$T$2013,0),0))</f>
      </c>
      <c r="BE160">
        <f ca="1">IF(OR($AQ160=0,Q$9=""),0,IFERROR(MATCH($AR160&amp;"|"&amp;TEXT(Q$9,"yyyymmdd"),'Controle de reservas'!$T$14:$T$2013,0),0))</f>
      </c>
      <c r="BF160">
        <f ca="1">IF(OR($AQ160=0,R$9=""),0,IFERROR(MATCH($AR160&amp;"|"&amp;TEXT(R$9,"yyyymmdd"),'Controle de reservas'!$T$14:$T$2013,0),0))</f>
      </c>
      <c r="BG160">
        <f ca="1">IF(OR($AQ160=0,S$9=""),0,IFERROR(MATCH($AR160&amp;"|"&amp;TEXT(S$9,"yyyymmdd"),'Controle de reservas'!$T$14:$T$2013,0),0))</f>
      </c>
      <c r="BH160">
        <f ca="1">IF(OR($AQ160=0,T$9=""),0,IFERROR(MATCH($AR160&amp;"|"&amp;TEXT(T$9,"yyyymmdd"),'Controle de reservas'!$T$14:$T$2013,0),0))</f>
      </c>
      <c r="BI160">
        <f ca="1">IF(OR($AQ160=0,U$9=""),0,IFERROR(MATCH($AR160&amp;"|"&amp;TEXT(U$9,"yyyymmdd"),'Controle de reservas'!$T$14:$T$2013,0),0))</f>
      </c>
      <c r="BJ160">
        <f ca="1">IF(OR($AQ160=0,V$9=""),0,IFERROR(MATCH($AR160&amp;"|"&amp;TEXT(V$9,"yyyymmdd"),'Controle de reservas'!$T$14:$T$2013,0),0))</f>
      </c>
      <c r="BK160">
        <f ca="1">IF(OR($AQ160=0,W$9=""),0,IFERROR(MATCH($AR160&amp;"|"&amp;TEXT(W$9,"yyyymmdd"),'Controle de reservas'!$T$14:$T$2013,0),0))</f>
      </c>
      <c r="BL160">
        <f ca="1">IF(OR($AQ160=0,X$9=""),0,IFERROR(MATCH($AR160&amp;"|"&amp;TEXT(X$9,"yyyymmdd"),'Controle de reservas'!$T$14:$T$2013,0),0))</f>
      </c>
      <c r="BM160">
        <f ca="1">IF(OR($AQ160=0,Y$9=""),0,IFERROR(MATCH($AR160&amp;"|"&amp;TEXT(Y$9,"yyyymmdd"),'Controle de reservas'!$T$14:$T$2013,0),0))</f>
      </c>
      <c r="BN160">
        <f ca="1">IF(OR($AQ160=0,Z$9=""),0,IFERROR(MATCH($AR160&amp;"|"&amp;TEXT(Z$9,"yyyymmdd"),'Controle de reservas'!$T$14:$T$2013,0),0))</f>
      </c>
      <c r="BO160">
        <f ca="1">IF(OR($AQ160=0,AA$9=""),0,IFERROR(MATCH($AR160&amp;"|"&amp;TEXT(AA$9,"yyyymmdd"),'Controle de reservas'!$T$14:$T$2013,0),0))</f>
      </c>
      <c r="BP160">
        <f ca="1">IF(OR($AQ160=0,AB$9=""),0,IFERROR(MATCH($AR160&amp;"|"&amp;TEXT(AB$9,"yyyymmdd"),'Controle de reservas'!$T$14:$T$2013,0),0))</f>
      </c>
      <c r="BQ160">
        <f ca="1">IF(OR($AQ160=0,AC$9=""),0,IFERROR(MATCH($AR160&amp;"|"&amp;TEXT(AC$9,"yyyymmdd"),'Controle de reservas'!$T$14:$T$2013,0),0))</f>
      </c>
      <c r="BR160">
        <f ca="1">IF(OR($AQ160=0,AD$9=""),0,IFERROR(MATCH($AR160&amp;"|"&amp;TEXT(AD$9,"yyyymmdd"),'Controle de reservas'!$T$14:$T$2013,0),0))</f>
      </c>
      <c r="BS160">
        <f ca="1">IF(OR($AQ160=0,AE$9=""),0,IFERROR(MATCH($AR160&amp;"|"&amp;TEXT(AE$9,"yyyymmdd"),'Controle de reservas'!$T$14:$T$2013,0),0))</f>
      </c>
      <c r="BT160">
        <f ca="1">IF(OR($AQ160=0,AF$9=""),0,IFERROR(MATCH($AR160&amp;"|"&amp;TEXT(AF$9,"yyyymmdd"),'Controle de reservas'!$T$14:$T$2013,0),0))</f>
      </c>
      <c r="BU160">
        <f ca="1">IF(OR($AQ160=0,AG$9=""),0,IFERROR(MATCH($AR160&amp;"|"&amp;TEXT(AG$9,"yyyymmdd"),'Controle de reservas'!$T$14:$T$2013,0),0))</f>
      </c>
      <c r="BV160">
        <f ca="1">IF(OR($AQ160=0,AH$9=""),0,IFERROR(MATCH($AR160&amp;"|"&amp;TEXT(AH$9,"yyyymmdd"),'Controle de reservas'!$T$14:$T$2013,0),0))</f>
      </c>
      <c r="BW160">
        <f ca="1">IF(OR($AQ160=0,AI$9=""),0,IFERROR(MATCH($AR160&amp;"|"&amp;TEXT(AI$9,"yyyymmdd"),'Controle de reservas'!$T$14:$T$2013,0),0))</f>
      </c>
      <c r="BX160">
        <f ca="1">IF(OR($AQ160=0,AJ$9=""),0,IFERROR(MATCH($AR160&amp;"|"&amp;TEXT(AJ$9,"yyyymmdd"),'Controle de reservas'!$T$14:$T$2013,0),0))</f>
      </c>
      <c r="BY160">
        <f ca="1">IF(OR($AQ160=0,AK$9=""),0,IFERROR(MATCH($AR160&amp;"|"&amp;TEXT(AK$9,"yyyymmdd"),'Controle de reservas'!$T$14:$T$2013,0),0))</f>
      </c>
    </row>
    <row r="161" spans="1:77" ht="105" customHeight="1" x14ac:dyDescent="0.25">
      <c r="A161" s="16">
        <f ca="1">IF($AQ161=0,"",INDEX('Controle de reservas'!$A$14:$A$2013,$AQ161))</f>
      </c>
      <c r="B161" s="16">
        <f ca="1">IF($AQ161=0,"",INDEX('Controle de reservas'!$B$14:$B$2013,$AQ161))</f>
      </c>
      <c r="C161" s="16">
        <f ca="1">IF($AQ161=0,"",INDEX('Controle de reservas'!$C$14:$C$2013,$AQ161))</f>
      </c>
      <c r="D161" s="16">
        <f ca="1">IF($AQ161=0,"",INDEX('Controle de reservas'!$D$14:$D$2013,$AQ161))</f>
      </c>
      <c r="E161" s="16">
        <f ca="1">IF($AQ161=0,"",INDEX('Controle de reservas'!$E$14:$E$2013,$AQ161))</f>
      </c>
      <c r="F161" s="16">
        <f ca="1">IF($AQ161=0,"",INDEX('Controle de reservas'!$F$14:$F$2013,$AQ161))</f>
      </c>
      <c r="G161" s="17">
        <f ca="1">IF(OR($AQ161=0,G$9="",G$9&lt;$AS161,AND($AT161&lt;&gt;"",G$9&gt;$AT161)),"",IF(AU161=0,"—",IF(INDEX('Controle de reservas'!$P$14:$P$2013,AU161)="DUPLICIDADE NO DIA","CONFLITO"&amp;IF(INDEX('Controle de reservas'!$M$14:$M$2013,AU161)&lt;&gt;"",CHAR(10)&amp;INDEX('Controle de reservas'!$M$14:$M$2013,AU161),"")&amp;IF(INDEX('Controle de reservas'!$N$14:$N$2013,AU161)&lt;&gt;"",CHAR(10)&amp;"Subst.: "&amp;INDEX('Controle de reservas'!$N$14:$N$2013,AU161),"")&amp;IF(AND(ISNUMBER(INDEX('Controle de reservas'!$I$14:$I$2013,AU161)),INDEX('Controle de reservas'!$I$14:$I$2013,AU161)&gt;0,INDEX('Controle de reservas'!$K$14:$K$2013,AU161)&gt;INDEX('Controle de reservas'!$I$14:$I$2013,AU161)),CHAR(10)&amp;"DIVERGÊNCIA DE DATAS",""),IF(INDEX('Controle de reservas'!$L$14:$L$2013,AU161)="Em cobertura","COV",IF(INDEX('Controle de reservas'!$L$14:$L$2013,AU161)="Disponível","DISP",IF(INDEX('Controle de reservas'!$L$14:$L$2013,AU161)="Não utilizado","NU",IF(INDEX('Controle de reservas'!$L$14:$L$2013,AU161)="Folga","F",IF(INDEX('Controle de reservas'!$L$14:$L$2013,AU161)="Ocorrência","O",IF(INDEX('Controle de reservas'!$L$14:$L$2013,AU161)="Programado","PROG",IF(INDEX('Controle de reservas'!$L$14:$L$2013,AU161)="Disponível no posto","DP","SEM SITUAÇÃO")))))))&amp;IF(INDEX('Controle de reservas'!$M$14:$M$2013,AU161)&lt;&gt;"",CHAR(10)&amp;INDEX('Controle de reservas'!$M$14:$M$2013,AU161),IF(OR(INDEX('Controle de reservas'!$L$14:$L$2013,AU161)="Em cobertura",INDEX('Controle de reservas'!$L$14:$L$2013,AU161)="Programado"),CHAR(10)&amp;"SEM LOCAL",""))&amp;IF(INDEX('Controle de reservas'!$N$14:$N$2013,AU161)&lt;&gt;"",CHAR(10)&amp;"Subst.: "&amp;INDEX('Controle de reservas'!$N$14:$N$2013,AU161),"")&amp;IF(AND(ISNUMBER(INDEX('Controle de reservas'!$I$14:$I$2013,AU161)),INDEX('Controle de reservas'!$I$14:$I$2013,AU161)&gt;0,INDEX('Controle de reservas'!$K$14:$K$2013,AU161)&gt;INDEX('Controle de reservas'!$I$14:$I$2013,AU161)),CHAR(10)&amp;"DIVERGÊNCIA DE DATAS","")&amp;IF(INDEX('Controle de reservas'!$P$14:$P$2013,AU161)&lt;&gt;"OK"," !",""))))</f>
      </c>
      <c r="H161" s="17">
        <f ca="1">IF(OR($AQ161=0,H$9="",H$9&lt;$AS161,AND($AT161&lt;&gt;"",H$9&gt;$AT161)),"",IF(AV161=0,"—",IF(INDEX('Controle de reservas'!$P$14:$P$2013,AV161)="DUPLICIDADE NO DIA","CONFLITO"&amp;IF(INDEX('Controle de reservas'!$M$14:$M$2013,AV161)&lt;&gt;"",CHAR(10)&amp;INDEX('Controle de reservas'!$M$14:$M$2013,AV161),"")&amp;IF(INDEX('Controle de reservas'!$N$14:$N$2013,AV161)&lt;&gt;"",CHAR(10)&amp;"Subst.: "&amp;INDEX('Controle de reservas'!$N$14:$N$2013,AV161),"")&amp;IF(AND(ISNUMBER(INDEX('Controle de reservas'!$I$14:$I$2013,AV161)),INDEX('Controle de reservas'!$I$14:$I$2013,AV161)&gt;0,INDEX('Controle de reservas'!$K$14:$K$2013,AV161)&gt;INDEX('Controle de reservas'!$I$14:$I$2013,AV161)),CHAR(10)&amp;"DIVERGÊNCIA DE DATAS",""),IF(INDEX('Controle de reservas'!$L$14:$L$2013,AV161)="Em cobertura","COV",IF(INDEX('Controle de reservas'!$L$14:$L$2013,AV161)="Disponível","DISP",IF(INDEX('Controle de reservas'!$L$14:$L$2013,AV161)="Não utilizado","NU",IF(INDEX('Controle de reservas'!$L$14:$L$2013,AV161)="Folga","F",IF(INDEX('Controle de reservas'!$L$14:$L$2013,AV161)="Ocorrência","O",IF(INDEX('Controle de reservas'!$L$14:$L$2013,AV161)="Programado","PROG",IF(INDEX('Controle de reservas'!$L$14:$L$2013,AV161)="Disponível no posto","DP","SEM SITUAÇÃO")))))))&amp;IF(INDEX('Controle de reservas'!$M$14:$M$2013,AV161)&lt;&gt;"",CHAR(10)&amp;INDEX('Controle de reservas'!$M$14:$M$2013,AV161),IF(OR(INDEX('Controle de reservas'!$L$14:$L$2013,AV161)="Em cobertura",INDEX('Controle de reservas'!$L$14:$L$2013,AV161)="Programado"),CHAR(10)&amp;"SEM LOCAL",""))&amp;IF(INDEX('Controle de reservas'!$N$14:$N$2013,AV161)&lt;&gt;"",CHAR(10)&amp;"Subst.: "&amp;INDEX('Controle de reservas'!$N$14:$N$2013,AV161),"")&amp;IF(AND(ISNUMBER(INDEX('Controle de reservas'!$I$14:$I$2013,AV161)),INDEX('Controle de reservas'!$I$14:$I$2013,AV161)&gt;0,INDEX('Controle de reservas'!$K$14:$K$2013,AV161)&gt;INDEX('Controle de reservas'!$I$14:$I$2013,AV161)),CHAR(10)&amp;"DIVERGÊNCIA DE DATAS","")&amp;IF(INDEX('Controle de reservas'!$P$14:$P$2013,AV161)&lt;&gt;"OK"," !",""))))</f>
      </c>
      <c r="I161" s="17">
        <f ca="1">IF(OR($AQ161=0,I$9="",I$9&lt;$AS161,AND($AT161&lt;&gt;"",I$9&gt;$AT161)),"",IF(AW161=0,"—",IF(INDEX('Controle de reservas'!$P$14:$P$2013,AW161)="DUPLICIDADE NO DIA","CONFLITO"&amp;IF(INDEX('Controle de reservas'!$M$14:$M$2013,AW161)&lt;&gt;"",CHAR(10)&amp;INDEX('Controle de reservas'!$M$14:$M$2013,AW161),"")&amp;IF(INDEX('Controle de reservas'!$N$14:$N$2013,AW161)&lt;&gt;"",CHAR(10)&amp;"Subst.: "&amp;INDEX('Controle de reservas'!$N$14:$N$2013,AW161),"")&amp;IF(AND(ISNUMBER(INDEX('Controle de reservas'!$I$14:$I$2013,AW161)),INDEX('Controle de reservas'!$I$14:$I$2013,AW161)&gt;0,INDEX('Controle de reservas'!$K$14:$K$2013,AW161)&gt;INDEX('Controle de reservas'!$I$14:$I$2013,AW161)),CHAR(10)&amp;"DIVERGÊNCIA DE DATAS",""),IF(INDEX('Controle de reservas'!$L$14:$L$2013,AW161)="Em cobertura","COV",IF(INDEX('Controle de reservas'!$L$14:$L$2013,AW161)="Disponível","DISP",IF(INDEX('Controle de reservas'!$L$14:$L$2013,AW161)="Não utilizado","NU",IF(INDEX('Controle de reservas'!$L$14:$L$2013,AW161)="Folga","F",IF(INDEX('Controle de reservas'!$L$14:$L$2013,AW161)="Ocorrência","O",IF(INDEX('Controle de reservas'!$L$14:$L$2013,AW161)="Programado","PROG",IF(INDEX('Controle de reservas'!$L$14:$L$2013,AW161)="Disponível no posto","DP","SEM SITUAÇÃO")))))))&amp;IF(INDEX('Controle de reservas'!$M$14:$M$2013,AW161)&lt;&gt;"",CHAR(10)&amp;INDEX('Controle de reservas'!$M$14:$M$2013,AW161),IF(OR(INDEX('Controle de reservas'!$L$14:$L$2013,AW161)="Em cobertura",INDEX('Controle de reservas'!$L$14:$L$2013,AW161)="Programado"),CHAR(10)&amp;"SEM LOCAL",""))&amp;IF(INDEX('Controle de reservas'!$N$14:$N$2013,AW161)&lt;&gt;"",CHAR(10)&amp;"Subst.: "&amp;INDEX('Controle de reservas'!$N$14:$N$2013,AW161),"")&amp;IF(AND(ISNUMBER(INDEX('Controle de reservas'!$I$14:$I$2013,AW161)),INDEX('Controle de reservas'!$I$14:$I$2013,AW161)&gt;0,INDEX('Controle de reservas'!$K$14:$K$2013,AW161)&gt;INDEX('Controle de reservas'!$I$14:$I$2013,AW161)),CHAR(10)&amp;"DIVERGÊNCIA DE DATAS","")&amp;IF(INDEX('Controle de reservas'!$P$14:$P$2013,AW161)&lt;&gt;"OK"," !",""))))</f>
      </c>
      <c r="J161" s="17">
        <f ca="1">IF(OR($AQ161=0,J$9="",J$9&lt;$AS161,AND($AT161&lt;&gt;"",J$9&gt;$AT161)),"",IF(AX161=0,"—",IF(INDEX('Controle de reservas'!$P$14:$P$2013,AX161)="DUPLICIDADE NO DIA","CONFLITO"&amp;IF(INDEX('Controle de reservas'!$M$14:$M$2013,AX161)&lt;&gt;"",CHAR(10)&amp;INDEX('Controle de reservas'!$M$14:$M$2013,AX161),"")&amp;IF(INDEX('Controle de reservas'!$N$14:$N$2013,AX161)&lt;&gt;"",CHAR(10)&amp;"Subst.: "&amp;INDEX('Controle de reservas'!$N$14:$N$2013,AX161),"")&amp;IF(AND(ISNUMBER(INDEX('Controle de reservas'!$I$14:$I$2013,AX161)),INDEX('Controle de reservas'!$I$14:$I$2013,AX161)&gt;0,INDEX('Controle de reservas'!$K$14:$K$2013,AX161)&gt;INDEX('Controle de reservas'!$I$14:$I$2013,AX161)),CHAR(10)&amp;"DIVERGÊNCIA DE DATAS",""),IF(INDEX('Controle de reservas'!$L$14:$L$2013,AX161)="Em cobertura","COV",IF(INDEX('Controle de reservas'!$L$14:$L$2013,AX161)="Disponível","DISP",IF(INDEX('Controle de reservas'!$L$14:$L$2013,AX161)="Não utilizado","NU",IF(INDEX('Controle de reservas'!$L$14:$L$2013,AX161)="Folga","F",IF(INDEX('Controle de reservas'!$L$14:$L$2013,AX161)="Ocorrência","O",IF(INDEX('Controle de reservas'!$L$14:$L$2013,AX161)="Programado","PROG",IF(INDEX('Controle de reservas'!$L$14:$L$2013,AX161)="Disponível no posto","DP","SEM SITUAÇÃO")))))))&amp;IF(INDEX('Controle de reservas'!$M$14:$M$2013,AX161)&lt;&gt;"",CHAR(10)&amp;INDEX('Controle de reservas'!$M$14:$M$2013,AX161),IF(OR(INDEX('Controle de reservas'!$L$14:$L$2013,AX161)="Em cobertura",INDEX('Controle de reservas'!$L$14:$L$2013,AX161)="Programado"),CHAR(10)&amp;"SEM LOCAL",""))&amp;IF(INDEX('Controle de reservas'!$N$14:$N$2013,AX161)&lt;&gt;"",CHAR(10)&amp;"Subst.: "&amp;INDEX('Controle de reservas'!$N$14:$N$2013,AX161),"")&amp;IF(AND(ISNUMBER(INDEX('Controle de reservas'!$I$14:$I$2013,AX161)),INDEX('Controle de reservas'!$I$14:$I$2013,AX161)&gt;0,INDEX('Controle de reservas'!$K$14:$K$2013,AX161)&gt;INDEX('Controle de reservas'!$I$14:$I$2013,AX161)),CHAR(10)&amp;"DIVERGÊNCIA DE DATAS","")&amp;IF(INDEX('Controle de reservas'!$P$14:$P$2013,AX161)&lt;&gt;"OK"," !",""))))</f>
      </c>
      <c r="K161" s="17">
        <f ca="1">IF(OR($AQ161=0,K$9="",K$9&lt;$AS161,AND($AT161&lt;&gt;"",K$9&gt;$AT161)),"",IF(AY161=0,"—",IF(INDEX('Controle de reservas'!$P$14:$P$2013,AY161)="DUPLICIDADE NO DIA","CONFLITO"&amp;IF(INDEX('Controle de reservas'!$M$14:$M$2013,AY161)&lt;&gt;"",CHAR(10)&amp;INDEX('Controle de reservas'!$M$14:$M$2013,AY161),"")&amp;IF(INDEX('Controle de reservas'!$N$14:$N$2013,AY161)&lt;&gt;"",CHAR(10)&amp;"Subst.: "&amp;INDEX('Controle de reservas'!$N$14:$N$2013,AY161),"")&amp;IF(AND(ISNUMBER(INDEX('Controle de reservas'!$I$14:$I$2013,AY161)),INDEX('Controle de reservas'!$I$14:$I$2013,AY161)&gt;0,INDEX('Controle de reservas'!$K$14:$K$2013,AY161)&gt;INDEX('Controle de reservas'!$I$14:$I$2013,AY161)),CHAR(10)&amp;"DIVERGÊNCIA DE DATAS",""),IF(INDEX('Controle de reservas'!$L$14:$L$2013,AY161)="Em cobertura","COV",IF(INDEX('Controle de reservas'!$L$14:$L$2013,AY161)="Disponível","DISP",IF(INDEX('Controle de reservas'!$L$14:$L$2013,AY161)="Não utilizado","NU",IF(INDEX('Controle de reservas'!$L$14:$L$2013,AY161)="Folga","F",IF(INDEX('Controle de reservas'!$L$14:$L$2013,AY161)="Ocorrência","O",IF(INDEX('Controle de reservas'!$L$14:$L$2013,AY161)="Programado","PROG",IF(INDEX('Controle de reservas'!$L$14:$L$2013,AY161)="Disponível no posto","DP","SEM SITUAÇÃO")))))))&amp;IF(INDEX('Controle de reservas'!$M$14:$M$2013,AY161)&lt;&gt;"",CHAR(10)&amp;INDEX('Controle de reservas'!$M$14:$M$2013,AY161),IF(OR(INDEX('Controle de reservas'!$L$14:$L$2013,AY161)="Em cobertura",INDEX('Controle de reservas'!$L$14:$L$2013,AY161)="Programado"),CHAR(10)&amp;"SEM LOCAL",""))&amp;IF(INDEX('Controle de reservas'!$N$14:$N$2013,AY161)&lt;&gt;"",CHAR(10)&amp;"Subst.: "&amp;INDEX('Controle de reservas'!$N$14:$N$2013,AY161),"")&amp;IF(AND(ISNUMBER(INDEX('Controle de reservas'!$I$14:$I$2013,AY161)),INDEX('Controle de reservas'!$I$14:$I$2013,AY161)&gt;0,INDEX('Controle de reservas'!$K$14:$K$2013,AY161)&gt;INDEX('Controle de reservas'!$I$14:$I$2013,AY161)),CHAR(10)&amp;"DIVERGÊNCIA DE DATAS","")&amp;IF(INDEX('Controle de reservas'!$P$14:$P$2013,AY161)&lt;&gt;"OK"," !",""))))</f>
      </c>
      <c r="L161" s="17">
        <f ca="1">IF(OR($AQ161=0,L$9="",L$9&lt;$AS161,AND($AT161&lt;&gt;"",L$9&gt;$AT161)),"",IF(AZ161=0,"—",IF(INDEX('Controle de reservas'!$P$14:$P$2013,AZ161)="DUPLICIDADE NO DIA","CONFLITO"&amp;IF(INDEX('Controle de reservas'!$M$14:$M$2013,AZ161)&lt;&gt;"",CHAR(10)&amp;INDEX('Controle de reservas'!$M$14:$M$2013,AZ161),"")&amp;IF(INDEX('Controle de reservas'!$N$14:$N$2013,AZ161)&lt;&gt;"",CHAR(10)&amp;"Subst.: "&amp;INDEX('Controle de reservas'!$N$14:$N$2013,AZ161),"")&amp;IF(AND(ISNUMBER(INDEX('Controle de reservas'!$I$14:$I$2013,AZ161)),INDEX('Controle de reservas'!$I$14:$I$2013,AZ161)&gt;0,INDEX('Controle de reservas'!$K$14:$K$2013,AZ161)&gt;INDEX('Controle de reservas'!$I$14:$I$2013,AZ161)),CHAR(10)&amp;"DIVERGÊNCIA DE DATAS",""),IF(INDEX('Controle de reservas'!$L$14:$L$2013,AZ161)="Em cobertura","COV",IF(INDEX('Controle de reservas'!$L$14:$L$2013,AZ161)="Disponível","DISP",IF(INDEX('Controle de reservas'!$L$14:$L$2013,AZ161)="Não utilizado","NU",IF(INDEX('Controle de reservas'!$L$14:$L$2013,AZ161)="Folga","F",IF(INDEX('Controle de reservas'!$L$14:$L$2013,AZ161)="Ocorrência","O",IF(INDEX('Controle de reservas'!$L$14:$L$2013,AZ161)="Programado","PROG",IF(INDEX('Controle de reservas'!$L$14:$L$2013,AZ161)="Disponível no posto","DP","SEM SITUAÇÃO")))))))&amp;IF(INDEX('Controle de reservas'!$M$14:$M$2013,AZ161)&lt;&gt;"",CHAR(10)&amp;INDEX('Controle de reservas'!$M$14:$M$2013,AZ161),IF(OR(INDEX('Controle de reservas'!$L$14:$L$2013,AZ161)="Em cobertura",INDEX('Controle de reservas'!$L$14:$L$2013,AZ161)="Programado"),CHAR(10)&amp;"SEM LOCAL",""))&amp;IF(INDEX('Controle de reservas'!$N$14:$N$2013,AZ161)&lt;&gt;"",CHAR(10)&amp;"Subst.: "&amp;INDEX('Controle de reservas'!$N$14:$N$2013,AZ161),"")&amp;IF(AND(ISNUMBER(INDEX('Controle de reservas'!$I$14:$I$2013,AZ161)),INDEX('Controle de reservas'!$I$14:$I$2013,AZ161)&gt;0,INDEX('Controle de reservas'!$K$14:$K$2013,AZ161)&gt;INDEX('Controle de reservas'!$I$14:$I$2013,AZ161)),CHAR(10)&amp;"DIVERGÊNCIA DE DATAS","")&amp;IF(INDEX('Controle de reservas'!$P$14:$P$2013,AZ161)&lt;&gt;"OK"," !",""))))</f>
      </c>
      <c r="M161" s="17">
        <f ca="1">IF(OR($AQ161=0,M$9="",M$9&lt;$AS161,AND($AT161&lt;&gt;"",M$9&gt;$AT161)),"",IF(BA161=0,"—",IF(INDEX('Controle de reservas'!$P$14:$P$2013,BA161)="DUPLICIDADE NO DIA","CONFLITO"&amp;IF(INDEX('Controle de reservas'!$M$14:$M$2013,BA161)&lt;&gt;"",CHAR(10)&amp;INDEX('Controle de reservas'!$M$14:$M$2013,BA161),"")&amp;IF(INDEX('Controle de reservas'!$N$14:$N$2013,BA161)&lt;&gt;"",CHAR(10)&amp;"Subst.: "&amp;INDEX('Controle de reservas'!$N$14:$N$2013,BA161),"")&amp;IF(AND(ISNUMBER(INDEX('Controle de reservas'!$I$14:$I$2013,BA161)),INDEX('Controle de reservas'!$I$14:$I$2013,BA161)&gt;0,INDEX('Controle de reservas'!$K$14:$K$2013,BA161)&gt;INDEX('Controle de reservas'!$I$14:$I$2013,BA161)),CHAR(10)&amp;"DIVERGÊNCIA DE DATAS",""),IF(INDEX('Controle de reservas'!$L$14:$L$2013,BA161)="Em cobertura","COV",IF(INDEX('Controle de reservas'!$L$14:$L$2013,BA161)="Disponível","DISP",IF(INDEX('Controle de reservas'!$L$14:$L$2013,BA161)="Não utilizado","NU",IF(INDEX('Controle de reservas'!$L$14:$L$2013,BA161)="Folga","F",IF(INDEX('Controle de reservas'!$L$14:$L$2013,BA161)="Ocorrência","O",IF(INDEX('Controle de reservas'!$L$14:$L$2013,BA161)="Programado","PROG",IF(INDEX('Controle de reservas'!$L$14:$L$2013,BA161)="Disponível no posto","DP","SEM SITUAÇÃO")))))))&amp;IF(INDEX('Controle de reservas'!$M$14:$M$2013,BA161)&lt;&gt;"",CHAR(10)&amp;INDEX('Controle de reservas'!$M$14:$M$2013,BA161),IF(OR(INDEX('Controle de reservas'!$L$14:$L$2013,BA161)="Em cobertura",INDEX('Controle de reservas'!$L$14:$L$2013,BA161)="Programado"),CHAR(10)&amp;"SEM LOCAL",""))&amp;IF(INDEX('Controle de reservas'!$N$14:$N$2013,BA161)&lt;&gt;"",CHAR(10)&amp;"Subst.: "&amp;INDEX('Controle de reservas'!$N$14:$N$2013,BA161),"")&amp;IF(AND(ISNUMBER(INDEX('Controle de reservas'!$I$14:$I$2013,BA161)),INDEX('Controle de reservas'!$I$14:$I$2013,BA161)&gt;0,INDEX('Controle de reservas'!$K$14:$K$2013,BA161)&gt;INDEX('Controle de reservas'!$I$14:$I$2013,BA161)),CHAR(10)&amp;"DIVERGÊNCIA DE DATAS","")&amp;IF(INDEX('Controle de reservas'!$P$14:$P$2013,BA161)&lt;&gt;"OK"," !",""))))</f>
      </c>
      <c r="N161" s="17">
        <f ca="1">IF(OR($AQ161=0,N$9="",N$9&lt;$AS161,AND($AT161&lt;&gt;"",N$9&gt;$AT161)),"",IF(BB161=0,"—",IF(INDEX('Controle de reservas'!$P$14:$P$2013,BB161)="DUPLICIDADE NO DIA","CONFLITO"&amp;IF(INDEX('Controle de reservas'!$M$14:$M$2013,BB161)&lt;&gt;"",CHAR(10)&amp;INDEX('Controle de reservas'!$M$14:$M$2013,BB161),"")&amp;IF(INDEX('Controle de reservas'!$N$14:$N$2013,BB161)&lt;&gt;"",CHAR(10)&amp;"Subst.: "&amp;INDEX('Controle de reservas'!$N$14:$N$2013,BB161),"")&amp;IF(AND(ISNUMBER(INDEX('Controle de reservas'!$I$14:$I$2013,BB161)),INDEX('Controle de reservas'!$I$14:$I$2013,BB161)&gt;0,INDEX('Controle de reservas'!$K$14:$K$2013,BB161)&gt;INDEX('Controle de reservas'!$I$14:$I$2013,BB161)),CHAR(10)&amp;"DIVERGÊNCIA DE DATAS",""),IF(INDEX('Controle de reservas'!$L$14:$L$2013,BB161)="Em cobertura","COV",IF(INDEX('Controle de reservas'!$L$14:$L$2013,BB161)="Disponível","DISP",IF(INDEX('Controle de reservas'!$L$14:$L$2013,BB161)="Não utilizado","NU",IF(INDEX('Controle de reservas'!$L$14:$L$2013,BB161)="Folga","F",IF(INDEX('Controle de reservas'!$L$14:$L$2013,BB161)="Ocorrência","O",IF(INDEX('Controle de reservas'!$L$14:$L$2013,BB161)="Programado","PROG",IF(INDEX('Controle de reservas'!$L$14:$L$2013,BB161)="Disponível no posto","DP","SEM SITUAÇÃO")))))))&amp;IF(INDEX('Controle de reservas'!$M$14:$M$2013,BB161)&lt;&gt;"",CHAR(10)&amp;INDEX('Controle de reservas'!$M$14:$M$2013,BB161),IF(OR(INDEX('Controle de reservas'!$L$14:$L$2013,BB161)="Em cobertura",INDEX('Controle de reservas'!$L$14:$L$2013,BB161)="Programado"),CHAR(10)&amp;"SEM LOCAL",""))&amp;IF(INDEX('Controle de reservas'!$N$14:$N$2013,BB161)&lt;&gt;"",CHAR(10)&amp;"Subst.: "&amp;INDEX('Controle de reservas'!$N$14:$N$2013,BB161),"")&amp;IF(AND(ISNUMBER(INDEX('Controle de reservas'!$I$14:$I$2013,BB161)),INDEX('Controle de reservas'!$I$14:$I$2013,BB161)&gt;0,INDEX('Controle de reservas'!$K$14:$K$2013,BB161)&gt;INDEX('Controle de reservas'!$I$14:$I$2013,BB161)),CHAR(10)&amp;"DIVERGÊNCIA DE DATAS","")&amp;IF(INDEX('Controle de reservas'!$P$14:$P$2013,BB161)&lt;&gt;"OK"," !",""))))</f>
      </c>
      <c r="O161" s="17">
        <f ca="1">IF(OR($AQ161=0,O$9="",O$9&lt;$AS161,AND($AT161&lt;&gt;"",O$9&gt;$AT161)),"",IF(BC161=0,"—",IF(INDEX('Controle de reservas'!$P$14:$P$2013,BC161)="DUPLICIDADE NO DIA","CONFLITO"&amp;IF(INDEX('Controle de reservas'!$M$14:$M$2013,BC161)&lt;&gt;"",CHAR(10)&amp;INDEX('Controle de reservas'!$M$14:$M$2013,BC161),"")&amp;IF(INDEX('Controle de reservas'!$N$14:$N$2013,BC161)&lt;&gt;"",CHAR(10)&amp;"Subst.: "&amp;INDEX('Controle de reservas'!$N$14:$N$2013,BC161),"")&amp;IF(AND(ISNUMBER(INDEX('Controle de reservas'!$I$14:$I$2013,BC161)),INDEX('Controle de reservas'!$I$14:$I$2013,BC161)&gt;0,INDEX('Controle de reservas'!$K$14:$K$2013,BC161)&gt;INDEX('Controle de reservas'!$I$14:$I$2013,BC161)),CHAR(10)&amp;"DIVERGÊNCIA DE DATAS",""),IF(INDEX('Controle de reservas'!$L$14:$L$2013,BC161)="Em cobertura","COV",IF(INDEX('Controle de reservas'!$L$14:$L$2013,BC161)="Disponível","DISP",IF(INDEX('Controle de reservas'!$L$14:$L$2013,BC161)="Não utilizado","NU",IF(INDEX('Controle de reservas'!$L$14:$L$2013,BC161)="Folga","F",IF(INDEX('Controle de reservas'!$L$14:$L$2013,BC161)="Ocorrência","O",IF(INDEX('Controle de reservas'!$L$14:$L$2013,BC161)="Programado","PROG",IF(INDEX('Controle de reservas'!$L$14:$L$2013,BC161)="Disponível no posto","DP","SEM SITUAÇÃO")))))))&amp;IF(INDEX('Controle de reservas'!$M$14:$M$2013,BC161)&lt;&gt;"",CHAR(10)&amp;INDEX('Controle de reservas'!$M$14:$M$2013,BC161),IF(OR(INDEX('Controle de reservas'!$L$14:$L$2013,BC161)="Em cobertura",INDEX('Controle de reservas'!$L$14:$L$2013,BC161)="Programado"),CHAR(10)&amp;"SEM LOCAL",""))&amp;IF(INDEX('Controle de reservas'!$N$14:$N$2013,BC161)&lt;&gt;"",CHAR(10)&amp;"Subst.: "&amp;INDEX('Controle de reservas'!$N$14:$N$2013,BC161),"")&amp;IF(AND(ISNUMBER(INDEX('Controle de reservas'!$I$14:$I$2013,BC161)),INDEX('Controle de reservas'!$I$14:$I$2013,BC161)&gt;0,INDEX('Controle de reservas'!$K$14:$K$2013,BC161)&gt;INDEX('Controle de reservas'!$I$14:$I$2013,BC161)),CHAR(10)&amp;"DIVERGÊNCIA DE DATAS","")&amp;IF(INDEX('Controle de reservas'!$P$14:$P$2013,BC161)&lt;&gt;"OK"," !",""))))</f>
      </c>
      <c r="P161" s="17">
        <f ca="1">IF(OR($AQ161=0,P$9="",P$9&lt;$AS161,AND($AT161&lt;&gt;"",P$9&gt;$AT161)),"",IF(BD161=0,"—",IF(INDEX('Controle de reservas'!$P$14:$P$2013,BD161)="DUPLICIDADE NO DIA","CONFLITO"&amp;IF(INDEX('Controle de reservas'!$M$14:$M$2013,BD161)&lt;&gt;"",CHAR(10)&amp;INDEX('Controle de reservas'!$M$14:$M$2013,BD161),"")&amp;IF(INDEX('Controle de reservas'!$N$14:$N$2013,BD161)&lt;&gt;"",CHAR(10)&amp;"Subst.: "&amp;INDEX('Controle de reservas'!$N$14:$N$2013,BD161),"")&amp;IF(AND(ISNUMBER(INDEX('Controle de reservas'!$I$14:$I$2013,BD161)),INDEX('Controle de reservas'!$I$14:$I$2013,BD161)&gt;0,INDEX('Controle de reservas'!$K$14:$K$2013,BD161)&gt;INDEX('Controle de reservas'!$I$14:$I$2013,BD161)),CHAR(10)&amp;"DIVERGÊNCIA DE DATAS",""),IF(INDEX('Controle de reservas'!$L$14:$L$2013,BD161)="Em cobertura","COV",IF(INDEX('Controle de reservas'!$L$14:$L$2013,BD161)="Disponível","DISP",IF(INDEX('Controle de reservas'!$L$14:$L$2013,BD161)="Não utilizado","NU",IF(INDEX('Controle de reservas'!$L$14:$L$2013,BD161)="Folga","F",IF(INDEX('Controle de reservas'!$L$14:$L$2013,BD161)="Ocorrência","O",IF(INDEX('Controle de reservas'!$L$14:$L$2013,BD161)="Programado","PROG",IF(INDEX('Controle de reservas'!$L$14:$L$2013,BD161)="Disponível no posto","DP","SEM SITUAÇÃO")))))))&amp;IF(INDEX('Controle de reservas'!$M$14:$M$2013,BD161)&lt;&gt;"",CHAR(10)&amp;INDEX('Controle de reservas'!$M$14:$M$2013,BD161),IF(OR(INDEX('Controle de reservas'!$L$14:$L$2013,BD161)="Em cobertura",INDEX('Controle de reservas'!$L$14:$L$2013,BD161)="Programado"),CHAR(10)&amp;"SEM LOCAL",""))&amp;IF(INDEX('Controle de reservas'!$N$14:$N$2013,BD161)&lt;&gt;"",CHAR(10)&amp;"Subst.: "&amp;INDEX('Controle de reservas'!$N$14:$N$2013,BD161),"")&amp;IF(AND(ISNUMBER(INDEX('Controle de reservas'!$I$14:$I$2013,BD161)),INDEX('Controle de reservas'!$I$14:$I$2013,BD161)&gt;0,INDEX('Controle de reservas'!$K$14:$K$2013,BD161)&gt;INDEX('Controle de reservas'!$I$14:$I$2013,BD161)),CHAR(10)&amp;"DIVERGÊNCIA DE DATAS","")&amp;IF(INDEX('Controle de reservas'!$P$14:$P$2013,BD161)&lt;&gt;"OK"," !",""))))</f>
      </c>
      <c r="Q161" s="17">
        <f ca="1">IF(OR($AQ161=0,Q$9="",Q$9&lt;$AS161,AND($AT161&lt;&gt;"",Q$9&gt;$AT161)),"",IF(BE161=0,"—",IF(INDEX('Controle de reservas'!$P$14:$P$2013,BE161)="DUPLICIDADE NO DIA","CONFLITO"&amp;IF(INDEX('Controle de reservas'!$M$14:$M$2013,BE161)&lt;&gt;"",CHAR(10)&amp;INDEX('Controle de reservas'!$M$14:$M$2013,BE161),"")&amp;IF(INDEX('Controle de reservas'!$N$14:$N$2013,BE161)&lt;&gt;"",CHAR(10)&amp;"Subst.: "&amp;INDEX('Controle de reservas'!$N$14:$N$2013,BE161),"")&amp;IF(AND(ISNUMBER(INDEX('Controle de reservas'!$I$14:$I$2013,BE161)),INDEX('Controle de reservas'!$I$14:$I$2013,BE161)&gt;0,INDEX('Controle de reservas'!$K$14:$K$2013,BE161)&gt;INDEX('Controle de reservas'!$I$14:$I$2013,BE161)),CHAR(10)&amp;"DIVERGÊNCIA DE DATAS",""),IF(INDEX('Controle de reservas'!$L$14:$L$2013,BE161)="Em cobertura","COV",IF(INDEX('Controle de reservas'!$L$14:$L$2013,BE161)="Disponível","DISP",IF(INDEX('Controle de reservas'!$L$14:$L$2013,BE161)="Não utilizado","NU",IF(INDEX('Controle de reservas'!$L$14:$L$2013,BE161)="Folga","F",IF(INDEX('Controle de reservas'!$L$14:$L$2013,BE161)="Ocorrência","O",IF(INDEX('Controle de reservas'!$L$14:$L$2013,BE161)="Programado","PROG",IF(INDEX('Controle de reservas'!$L$14:$L$2013,BE161)="Disponível no posto","DP","SEM SITUAÇÃO")))))))&amp;IF(INDEX('Controle de reservas'!$M$14:$M$2013,BE161)&lt;&gt;"",CHAR(10)&amp;INDEX('Controle de reservas'!$M$14:$M$2013,BE161),IF(OR(INDEX('Controle de reservas'!$L$14:$L$2013,BE161)="Em cobertura",INDEX('Controle de reservas'!$L$14:$L$2013,BE161)="Programado"),CHAR(10)&amp;"SEM LOCAL",""))&amp;IF(INDEX('Controle de reservas'!$N$14:$N$2013,BE161)&lt;&gt;"",CHAR(10)&amp;"Subst.: "&amp;INDEX('Controle de reservas'!$N$14:$N$2013,BE161),"")&amp;IF(AND(ISNUMBER(INDEX('Controle de reservas'!$I$14:$I$2013,BE161)),INDEX('Controle de reservas'!$I$14:$I$2013,BE161)&gt;0,INDEX('Controle de reservas'!$K$14:$K$2013,BE161)&gt;INDEX('Controle de reservas'!$I$14:$I$2013,BE161)),CHAR(10)&amp;"DIVERGÊNCIA DE DATAS","")&amp;IF(INDEX('Controle de reservas'!$P$14:$P$2013,BE161)&lt;&gt;"OK"," !",""))))</f>
      </c>
      <c r="R161" s="17">
        <f ca="1">IF(OR($AQ161=0,R$9="",R$9&lt;$AS161,AND($AT161&lt;&gt;"",R$9&gt;$AT161)),"",IF(BF161=0,"—",IF(INDEX('Controle de reservas'!$P$14:$P$2013,BF161)="DUPLICIDADE NO DIA","CONFLITO"&amp;IF(INDEX('Controle de reservas'!$M$14:$M$2013,BF161)&lt;&gt;"",CHAR(10)&amp;INDEX('Controle de reservas'!$M$14:$M$2013,BF161),"")&amp;IF(INDEX('Controle de reservas'!$N$14:$N$2013,BF161)&lt;&gt;"",CHAR(10)&amp;"Subst.: "&amp;INDEX('Controle de reservas'!$N$14:$N$2013,BF161),"")&amp;IF(AND(ISNUMBER(INDEX('Controle de reservas'!$I$14:$I$2013,BF161)),INDEX('Controle de reservas'!$I$14:$I$2013,BF161)&gt;0,INDEX('Controle de reservas'!$K$14:$K$2013,BF161)&gt;INDEX('Controle de reservas'!$I$14:$I$2013,BF161)),CHAR(10)&amp;"DIVERGÊNCIA DE DATAS",""),IF(INDEX('Controle de reservas'!$L$14:$L$2013,BF161)="Em cobertura","COV",IF(INDEX('Controle de reservas'!$L$14:$L$2013,BF161)="Disponível","DISP",IF(INDEX('Controle de reservas'!$L$14:$L$2013,BF161)="Não utilizado","NU",IF(INDEX('Controle de reservas'!$L$14:$L$2013,BF161)="Folga","F",IF(INDEX('Controle de reservas'!$L$14:$L$2013,BF161)="Ocorrência","O",IF(INDEX('Controle de reservas'!$L$14:$L$2013,BF161)="Programado","PROG",IF(INDEX('Controle de reservas'!$L$14:$L$2013,BF161)="Disponível no posto","DP","SEM SITUAÇÃO")))))))&amp;IF(INDEX('Controle de reservas'!$M$14:$M$2013,BF161)&lt;&gt;"",CHAR(10)&amp;INDEX('Controle de reservas'!$M$14:$M$2013,BF161),IF(OR(INDEX('Controle de reservas'!$L$14:$L$2013,BF161)="Em cobertura",INDEX('Controle de reservas'!$L$14:$L$2013,BF161)="Programado"),CHAR(10)&amp;"SEM LOCAL",""))&amp;IF(INDEX('Controle de reservas'!$N$14:$N$2013,BF161)&lt;&gt;"",CHAR(10)&amp;"Subst.: "&amp;INDEX('Controle de reservas'!$N$14:$N$2013,BF161),"")&amp;IF(AND(ISNUMBER(INDEX('Controle de reservas'!$I$14:$I$2013,BF161)),INDEX('Controle de reservas'!$I$14:$I$2013,BF161)&gt;0,INDEX('Controle de reservas'!$K$14:$K$2013,BF161)&gt;INDEX('Controle de reservas'!$I$14:$I$2013,BF161)),CHAR(10)&amp;"DIVERGÊNCIA DE DATAS","")&amp;IF(INDEX('Controle de reservas'!$P$14:$P$2013,BF161)&lt;&gt;"OK"," !",""))))</f>
      </c>
      <c r="S161" s="17">
        <f ca="1">IF(OR($AQ161=0,S$9="",S$9&lt;$AS161,AND($AT161&lt;&gt;"",S$9&gt;$AT161)),"",IF(BG161=0,"—",IF(INDEX('Controle de reservas'!$P$14:$P$2013,BG161)="DUPLICIDADE NO DIA","CONFLITO"&amp;IF(INDEX('Controle de reservas'!$M$14:$M$2013,BG161)&lt;&gt;"",CHAR(10)&amp;INDEX('Controle de reservas'!$M$14:$M$2013,BG161),"")&amp;IF(INDEX('Controle de reservas'!$N$14:$N$2013,BG161)&lt;&gt;"",CHAR(10)&amp;"Subst.: "&amp;INDEX('Controle de reservas'!$N$14:$N$2013,BG161),"")&amp;IF(AND(ISNUMBER(INDEX('Controle de reservas'!$I$14:$I$2013,BG161)),INDEX('Controle de reservas'!$I$14:$I$2013,BG161)&gt;0,INDEX('Controle de reservas'!$K$14:$K$2013,BG161)&gt;INDEX('Controle de reservas'!$I$14:$I$2013,BG161)),CHAR(10)&amp;"DIVERGÊNCIA DE DATAS",""),IF(INDEX('Controle de reservas'!$L$14:$L$2013,BG161)="Em cobertura","COV",IF(INDEX('Controle de reservas'!$L$14:$L$2013,BG161)="Disponível","DISP",IF(INDEX('Controle de reservas'!$L$14:$L$2013,BG161)="Não utilizado","NU",IF(INDEX('Controle de reservas'!$L$14:$L$2013,BG161)="Folga","F",IF(INDEX('Controle de reservas'!$L$14:$L$2013,BG161)="Ocorrência","O",IF(INDEX('Controle de reservas'!$L$14:$L$2013,BG161)="Programado","PROG",IF(INDEX('Controle de reservas'!$L$14:$L$2013,BG161)="Disponível no posto","DP","SEM SITUAÇÃO")))))))&amp;IF(INDEX('Controle de reservas'!$M$14:$M$2013,BG161)&lt;&gt;"",CHAR(10)&amp;INDEX('Controle de reservas'!$M$14:$M$2013,BG161),IF(OR(INDEX('Controle de reservas'!$L$14:$L$2013,BG161)="Em cobertura",INDEX('Controle de reservas'!$L$14:$L$2013,BG161)="Programado"),CHAR(10)&amp;"SEM LOCAL",""))&amp;IF(INDEX('Controle de reservas'!$N$14:$N$2013,BG161)&lt;&gt;"",CHAR(10)&amp;"Subst.: "&amp;INDEX('Controle de reservas'!$N$14:$N$2013,BG161),"")&amp;IF(AND(ISNUMBER(INDEX('Controle de reservas'!$I$14:$I$2013,BG161)),INDEX('Controle de reservas'!$I$14:$I$2013,BG161)&gt;0,INDEX('Controle de reservas'!$K$14:$K$2013,BG161)&gt;INDEX('Controle de reservas'!$I$14:$I$2013,BG161)),CHAR(10)&amp;"DIVERGÊNCIA DE DATAS","")&amp;IF(INDEX('Controle de reservas'!$P$14:$P$2013,BG161)&lt;&gt;"OK"," !",""))))</f>
      </c>
      <c r="T161" s="17">
        <f ca="1">IF(OR($AQ161=0,T$9="",T$9&lt;$AS161,AND($AT161&lt;&gt;"",T$9&gt;$AT161)),"",IF(BH161=0,"—",IF(INDEX('Controle de reservas'!$P$14:$P$2013,BH161)="DUPLICIDADE NO DIA","CONFLITO"&amp;IF(INDEX('Controle de reservas'!$M$14:$M$2013,BH161)&lt;&gt;"",CHAR(10)&amp;INDEX('Controle de reservas'!$M$14:$M$2013,BH161),"")&amp;IF(INDEX('Controle de reservas'!$N$14:$N$2013,BH161)&lt;&gt;"",CHAR(10)&amp;"Subst.: "&amp;INDEX('Controle de reservas'!$N$14:$N$2013,BH161),"")&amp;IF(AND(ISNUMBER(INDEX('Controle de reservas'!$I$14:$I$2013,BH161)),INDEX('Controle de reservas'!$I$14:$I$2013,BH161)&gt;0,INDEX('Controle de reservas'!$K$14:$K$2013,BH161)&gt;INDEX('Controle de reservas'!$I$14:$I$2013,BH161)),CHAR(10)&amp;"DIVERGÊNCIA DE DATAS",""),IF(INDEX('Controle de reservas'!$L$14:$L$2013,BH161)="Em cobertura","COV",IF(INDEX('Controle de reservas'!$L$14:$L$2013,BH161)="Disponível","DISP",IF(INDEX('Controle de reservas'!$L$14:$L$2013,BH161)="Não utilizado","NU",IF(INDEX('Controle de reservas'!$L$14:$L$2013,BH161)="Folga","F",IF(INDEX('Controle de reservas'!$L$14:$L$2013,BH161)="Ocorrência","O",IF(INDEX('Controle de reservas'!$L$14:$L$2013,BH161)="Programado","PROG",IF(INDEX('Controle de reservas'!$L$14:$L$2013,BH161)="Disponível no posto","DP","SEM SITUAÇÃO")))))))&amp;IF(INDEX('Controle de reservas'!$M$14:$M$2013,BH161)&lt;&gt;"",CHAR(10)&amp;INDEX('Controle de reservas'!$M$14:$M$2013,BH161),IF(OR(INDEX('Controle de reservas'!$L$14:$L$2013,BH161)="Em cobertura",INDEX('Controle de reservas'!$L$14:$L$2013,BH161)="Programado"),CHAR(10)&amp;"SEM LOCAL",""))&amp;IF(INDEX('Controle de reservas'!$N$14:$N$2013,BH161)&lt;&gt;"",CHAR(10)&amp;"Subst.: "&amp;INDEX('Controle de reservas'!$N$14:$N$2013,BH161),"")&amp;IF(AND(ISNUMBER(INDEX('Controle de reservas'!$I$14:$I$2013,BH161)),INDEX('Controle de reservas'!$I$14:$I$2013,BH161)&gt;0,INDEX('Controle de reservas'!$K$14:$K$2013,BH161)&gt;INDEX('Controle de reservas'!$I$14:$I$2013,BH161)),CHAR(10)&amp;"DIVERGÊNCIA DE DATAS","")&amp;IF(INDEX('Controle de reservas'!$P$14:$P$2013,BH161)&lt;&gt;"OK"," !",""))))</f>
      </c>
      <c r="U161" s="17">
        <f ca="1">IF(OR($AQ161=0,U$9="",U$9&lt;$AS161,AND($AT161&lt;&gt;"",U$9&gt;$AT161)),"",IF(BI161=0,"—",IF(INDEX('Controle de reservas'!$P$14:$P$2013,BI161)="DUPLICIDADE NO DIA","CONFLITO"&amp;IF(INDEX('Controle de reservas'!$M$14:$M$2013,BI161)&lt;&gt;"",CHAR(10)&amp;INDEX('Controle de reservas'!$M$14:$M$2013,BI161),"")&amp;IF(INDEX('Controle de reservas'!$N$14:$N$2013,BI161)&lt;&gt;"",CHAR(10)&amp;"Subst.: "&amp;INDEX('Controle de reservas'!$N$14:$N$2013,BI161),"")&amp;IF(AND(ISNUMBER(INDEX('Controle de reservas'!$I$14:$I$2013,BI161)),INDEX('Controle de reservas'!$I$14:$I$2013,BI161)&gt;0,INDEX('Controle de reservas'!$K$14:$K$2013,BI161)&gt;INDEX('Controle de reservas'!$I$14:$I$2013,BI161)),CHAR(10)&amp;"DIVERGÊNCIA DE DATAS",""),IF(INDEX('Controle de reservas'!$L$14:$L$2013,BI161)="Em cobertura","COV",IF(INDEX('Controle de reservas'!$L$14:$L$2013,BI161)="Disponível","DISP",IF(INDEX('Controle de reservas'!$L$14:$L$2013,BI161)="Não utilizado","NU",IF(INDEX('Controle de reservas'!$L$14:$L$2013,BI161)="Folga","F",IF(INDEX('Controle de reservas'!$L$14:$L$2013,BI161)="Ocorrência","O",IF(INDEX('Controle de reservas'!$L$14:$L$2013,BI161)="Programado","PROG",IF(INDEX('Controle de reservas'!$L$14:$L$2013,BI161)="Disponível no posto","DP","SEM SITUAÇÃO")))))))&amp;IF(INDEX('Controle de reservas'!$M$14:$M$2013,BI161)&lt;&gt;"",CHAR(10)&amp;INDEX('Controle de reservas'!$M$14:$M$2013,BI161),IF(OR(INDEX('Controle de reservas'!$L$14:$L$2013,BI161)="Em cobertura",INDEX('Controle de reservas'!$L$14:$L$2013,BI161)="Programado"),CHAR(10)&amp;"SEM LOCAL",""))&amp;IF(INDEX('Controle de reservas'!$N$14:$N$2013,BI161)&lt;&gt;"",CHAR(10)&amp;"Subst.: "&amp;INDEX('Controle de reservas'!$N$14:$N$2013,BI161),"")&amp;IF(AND(ISNUMBER(INDEX('Controle de reservas'!$I$14:$I$2013,BI161)),INDEX('Controle de reservas'!$I$14:$I$2013,BI161)&gt;0,INDEX('Controle de reservas'!$K$14:$K$2013,BI161)&gt;INDEX('Controle de reservas'!$I$14:$I$2013,BI161)),CHAR(10)&amp;"DIVERGÊNCIA DE DATAS","")&amp;IF(INDEX('Controle de reservas'!$P$14:$P$2013,BI161)&lt;&gt;"OK"," !",""))))</f>
      </c>
      <c r="V161" s="17">
        <f ca="1">IF(OR($AQ161=0,V$9="",V$9&lt;$AS161,AND($AT161&lt;&gt;"",V$9&gt;$AT161)),"",IF(BJ161=0,"—",IF(INDEX('Controle de reservas'!$P$14:$P$2013,BJ161)="DUPLICIDADE NO DIA","CONFLITO"&amp;IF(INDEX('Controle de reservas'!$M$14:$M$2013,BJ161)&lt;&gt;"",CHAR(10)&amp;INDEX('Controle de reservas'!$M$14:$M$2013,BJ161),"")&amp;IF(INDEX('Controle de reservas'!$N$14:$N$2013,BJ161)&lt;&gt;"",CHAR(10)&amp;"Subst.: "&amp;INDEX('Controle de reservas'!$N$14:$N$2013,BJ161),"")&amp;IF(AND(ISNUMBER(INDEX('Controle de reservas'!$I$14:$I$2013,BJ161)),INDEX('Controle de reservas'!$I$14:$I$2013,BJ161)&gt;0,INDEX('Controle de reservas'!$K$14:$K$2013,BJ161)&gt;INDEX('Controle de reservas'!$I$14:$I$2013,BJ161)),CHAR(10)&amp;"DIVERGÊNCIA DE DATAS",""),IF(INDEX('Controle de reservas'!$L$14:$L$2013,BJ161)="Em cobertura","COV",IF(INDEX('Controle de reservas'!$L$14:$L$2013,BJ161)="Disponível","DISP",IF(INDEX('Controle de reservas'!$L$14:$L$2013,BJ161)="Não utilizado","NU",IF(INDEX('Controle de reservas'!$L$14:$L$2013,BJ161)="Folga","F",IF(INDEX('Controle de reservas'!$L$14:$L$2013,BJ161)="Ocorrência","O",IF(INDEX('Controle de reservas'!$L$14:$L$2013,BJ161)="Programado","PROG",IF(INDEX('Controle de reservas'!$L$14:$L$2013,BJ161)="Disponível no posto","DP","SEM SITUAÇÃO")))))))&amp;IF(INDEX('Controle de reservas'!$M$14:$M$2013,BJ161)&lt;&gt;"",CHAR(10)&amp;INDEX('Controle de reservas'!$M$14:$M$2013,BJ161),IF(OR(INDEX('Controle de reservas'!$L$14:$L$2013,BJ161)="Em cobertura",INDEX('Controle de reservas'!$L$14:$L$2013,BJ161)="Programado"),CHAR(10)&amp;"SEM LOCAL",""))&amp;IF(INDEX('Controle de reservas'!$N$14:$N$2013,BJ161)&lt;&gt;"",CHAR(10)&amp;"Subst.: "&amp;INDEX('Controle de reservas'!$N$14:$N$2013,BJ161),"")&amp;IF(AND(ISNUMBER(INDEX('Controle de reservas'!$I$14:$I$2013,BJ161)),INDEX('Controle de reservas'!$I$14:$I$2013,BJ161)&gt;0,INDEX('Controle de reservas'!$K$14:$K$2013,BJ161)&gt;INDEX('Controle de reservas'!$I$14:$I$2013,BJ161)),CHAR(10)&amp;"DIVERGÊNCIA DE DATAS","")&amp;IF(INDEX('Controle de reservas'!$P$14:$P$2013,BJ161)&lt;&gt;"OK"," !",""))))</f>
      </c>
      <c r="W161" s="17">
        <f ca="1">IF(OR($AQ161=0,W$9="",W$9&lt;$AS161,AND($AT161&lt;&gt;"",W$9&gt;$AT161)),"",IF(BK161=0,"—",IF(INDEX('Controle de reservas'!$P$14:$P$2013,BK161)="DUPLICIDADE NO DIA","CONFLITO"&amp;IF(INDEX('Controle de reservas'!$M$14:$M$2013,BK161)&lt;&gt;"",CHAR(10)&amp;INDEX('Controle de reservas'!$M$14:$M$2013,BK161),"")&amp;IF(INDEX('Controle de reservas'!$N$14:$N$2013,BK161)&lt;&gt;"",CHAR(10)&amp;"Subst.: "&amp;INDEX('Controle de reservas'!$N$14:$N$2013,BK161),"")&amp;IF(AND(ISNUMBER(INDEX('Controle de reservas'!$I$14:$I$2013,BK161)),INDEX('Controle de reservas'!$I$14:$I$2013,BK161)&gt;0,INDEX('Controle de reservas'!$K$14:$K$2013,BK161)&gt;INDEX('Controle de reservas'!$I$14:$I$2013,BK161)),CHAR(10)&amp;"DIVERGÊNCIA DE DATAS",""),IF(INDEX('Controle de reservas'!$L$14:$L$2013,BK161)="Em cobertura","COV",IF(INDEX('Controle de reservas'!$L$14:$L$2013,BK161)="Disponível","DISP",IF(INDEX('Controle de reservas'!$L$14:$L$2013,BK161)="Não utilizado","NU",IF(INDEX('Controle de reservas'!$L$14:$L$2013,BK161)="Folga","F",IF(INDEX('Controle de reservas'!$L$14:$L$2013,BK161)="Ocorrência","O",IF(INDEX('Controle de reservas'!$L$14:$L$2013,BK161)="Programado","PROG",IF(INDEX('Controle de reservas'!$L$14:$L$2013,BK161)="Disponível no posto","DP","SEM SITUAÇÃO")))))))&amp;IF(INDEX('Controle de reservas'!$M$14:$M$2013,BK161)&lt;&gt;"",CHAR(10)&amp;INDEX('Controle de reservas'!$M$14:$M$2013,BK161),IF(OR(INDEX('Controle de reservas'!$L$14:$L$2013,BK161)="Em cobertura",INDEX('Controle de reservas'!$L$14:$L$2013,BK161)="Programado"),CHAR(10)&amp;"SEM LOCAL",""))&amp;IF(INDEX('Controle de reservas'!$N$14:$N$2013,BK161)&lt;&gt;"",CHAR(10)&amp;"Subst.: "&amp;INDEX('Controle de reservas'!$N$14:$N$2013,BK161),"")&amp;IF(AND(ISNUMBER(INDEX('Controle de reservas'!$I$14:$I$2013,BK161)),INDEX('Controle de reservas'!$I$14:$I$2013,BK161)&gt;0,INDEX('Controle de reservas'!$K$14:$K$2013,BK161)&gt;INDEX('Controle de reservas'!$I$14:$I$2013,BK161)),CHAR(10)&amp;"DIVERGÊNCIA DE DATAS","")&amp;IF(INDEX('Controle de reservas'!$P$14:$P$2013,BK161)&lt;&gt;"OK"," !",""))))</f>
      </c>
      <c r="X161" s="17">
        <f ca="1">IF(OR($AQ161=0,X$9="",X$9&lt;$AS161,AND($AT161&lt;&gt;"",X$9&gt;$AT161)),"",IF(BL161=0,"—",IF(INDEX('Controle de reservas'!$P$14:$P$2013,BL161)="DUPLICIDADE NO DIA","CONFLITO"&amp;IF(INDEX('Controle de reservas'!$M$14:$M$2013,BL161)&lt;&gt;"",CHAR(10)&amp;INDEX('Controle de reservas'!$M$14:$M$2013,BL161),"")&amp;IF(INDEX('Controle de reservas'!$N$14:$N$2013,BL161)&lt;&gt;"",CHAR(10)&amp;"Subst.: "&amp;INDEX('Controle de reservas'!$N$14:$N$2013,BL161),"")&amp;IF(AND(ISNUMBER(INDEX('Controle de reservas'!$I$14:$I$2013,BL161)),INDEX('Controle de reservas'!$I$14:$I$2013,BL161)&gt;0,INDEX('Controle de reservas'!$K$14:$K$2013,BL161)&gt;INDEX('Controle de reservas'!$I$14:$I$2013,BL161)),CHAR(10)&amp;"DIVERGÊNCIA DE DATAS",""),IF(INDEX('Controle de reservas'!$L$14:$L$2013,BL161)="Em cobertura","COV",IF(INDEX('Controle de reservas'!$L$14:$L$2013,BL161)="Disponível","DISP",IF(INDEX('Controle de reservas'!$L$14:$L$2013,BL161)="Não utilizado","NU",IF(INDEX('Controle de reservas'!$L$14:$L$2013,BL161)="Folga","F",IF(INDEX('Controle de reservas'!$L$14:$L$2013,BL161)="Ocorrência","O",IF(INDEX('Controle de reservas'!$L$14:$L$2013,BL161)="Programado","PROG",IF(INDEX('Controle de reservas'!$L$14:$L$2013,BL161)="Disponível no posto","DP","SEM SITUAÇÃO")))))))&amp;IF(INDEX('Controle de reservas'!$M$14:$M$2013,BL161)&lt;&gt;"",CHAR(10)&amp;INDEX('Controle de reservas'!$M$14:$M$2013,BL161),IF(OR(INDEX('Controle de reservas'!$L$14:$L$2013,BL161)="Em cobertura",INDEX('Controle de reservas'!$L$14:$L$2013,BL161)="Programado"),CHAR(10)&amp;"SEM LOCAL",""))&amp;IF(INDEX('Controle de reservas'!$N$14:$N$2013,BL161)&lt;&gt;"",CHAR(10)&amp;"Subst.: "&amp;INDEX('Controle de reservas'!$N$14:$N$2013,BL161),"")&amp;IF(AND(ISNUMBER(INDEX('Controle de reservas'!$I$14:$I$2013,BL161)),INDEX('Controle de reservas'!$I$14:$I$2013,BL161)&gt;0,INDEX('Controle de reservas'!$K$14:$K$2013,BL161)&gt;INDEX('Controle de reservas'!$I$14:$I$2013,BL161)),CHAR(10)&amp;"DIVERGÊNCIA DE DATAS","")&amp;IF(INDEX('Controle de reservas'!$P$14:$P$2013,BL161)&lt;&gt;"OK"," !",""))))</f>
      </c>
      <c r="Y161" s="17">
        <f ca="1">IF(OR($AQ161=0,Y$9="",Y$9&lt;$AS161,AND($AT161&lt;&gt;"",Y$9&gt;$AT161)),"",IF(BM161=0,"—",IF(INDEX('Controle de reservas'!$P$14:$P$2013,BM161)="DUPLICIDADE NO DIA","CONFLITO"&amp;IF(INDEX('Controle de reservas'!$M$14:$M$2013,BM161)&lt;&gt;"",CHAR(10)&amp;INDEX('Controle de reservas'!$M$14:$M$2013,BM161),"")&amp;IF(INDEX('Controle de reservas'!$N$14:$N$2013,BM161)&lt;&gt;"",CHAR(10)&amp;"Subst.: "&amp;INDEX('Controle de reservas'!$N$14:$N$2013,BM161),"")&amp;IF(AND(ISNUMBER(INDEX('Controle de reservas'!$I$14:$I$2013,BM161)),INDEX('Controle de reservas'!$I$14:$I$2013,BM161)&gt;0,INDEX('Controle de reservas'!$K$14:$K$2013,BM161)&gt;INDEX('Controle de reservas'!$I$14:$I$2013,BM161)),CHAR(10)&amp;"DIVERGÊNCIA DE DATAS",""),IF(INDEX('Controle de reservas'!$L$14:$L$2013,BM161)="Em cobertura","COV",IF(INDEX('Controle de reservas'!$L$14:$L$2013,BM161)="Disponível","DISP",IF(INDEX('Controle de reservas'!$L$14:$L$2013,BM161)="Não utilizado","NU",IF(INDEX('Controle de reservas'!$L$14:$L$2013,BM161)="Folga","F",IF(INDEX('Controle de reservas'!$L$14:$L$2013,BM161)="Ocorrência","O",IF(INDEX('Controle de reservas'!$L$14:$L$2013,BM161)="Programado","PROG",IF(INDEX('Controle de reservas'!$L$14:$L$2013,BM161)="Disponível no posto","DP","SEM SITUAÇÃO")))))))&amp;IF(INDEX('Controle de reservas'!$M$14:$M$2013,BM161)&lt;&gt;"",CHAR(10)&amp;INDEX('Controle de reservas'!$M$14:$M$2013,BM161),IF(OR(INDEX('Controle de reservas'!$L$14:$L$2013,BM161)="Em cobertura",INDEX('Controle de reservas'!$L$14:$L$2013,BM161)="Programado"),CHAR(10)&amp;"SEM LOCAL",""))&amp;IF(INDEX('Controle de reservas'!$N$14:$N$2013,BM161)&lt;&gt;"",CHAR(10)&amp;"Subst.: "&amp;INDEX('Controle de reservas'!$N$14:$N$2013,BM161),"")&amp;IF(AND(ISNUMBER(INDEX('Controle de reservas'!$I$14:$I$2013,BM161)),INDEX('Controle de reservas'!$I$14:$I$2013,BM161)&gt;0,INDEX('Controle de reservas'!$K$14:$K$2013,BM161)&gt;INDEX('Controle de reservas'!$I$14:$I$2013,BM161)),CHAR(10)&amp;"DIVERGÊNCIA DE DATAS","")&amp;IF(INDEX('Controle de reservas'!$P$14:$P$2013,BM161)&lt;&gt;"OK"," !",""))))</f>
      </c>
      <c r="Z161" s="17">
        <f ca="1">IF(OR($AQ161=0,Z$9="",Z$9&lt;$AS161,AND($AT161&lt;&gt;"",Z$9&gt;$AT161)),"",IF(BN161=0,"—",IF(INDEX('Controle de reservas'!$P$14:$P$2013,BN161)="DUPLICIDADE NO DIA","CONFLITO"&amp;IF(INDEX('Controle de reservas'!$M$14:$M$2013,BN161)&lt;&gt;"",CHAR(10)&amp;INDEX('Controle de reservas'!$M$14:$M$2013,BN161),"")&amp;IF(INDEX('Controle de reservas'!$N$14:$N$2013,BN161)&lt;&gt;"",CHAR(10)&amp;"Subst.: "&amp;INDEX('Controle de reservas'!$N$14:$N$2013,BN161),"")&amp;IF(AND(ISNUMBER(INDEX('Controle de reservas'!$I$14:$I$2013,BN161)),INDEX('Controle de reservas'!$I$14:$I$2013,BN161)&gt;0,INDEX('Controle de reservas'!$K$14:$K$2013,BN161)&gt;INDEX('Controle de reservas'!$I$14:$I$2013,BN161)),CHAR(10)&amp;"DIVERGÊNCIA DE DATAS",""),IF(INDEX('Controle de reservas'!$L$14:$L$2013,BN161)="Em cobertura","COV",IF(INDEX('Controle de reservas'!$L$14:$L$2013,BN161)="Disponível","DISP",IF(INDEX('Controle de reservas'!$L$14:$L$2013,BN161)="Não utilizado","NU",IF(INDEX('Controle de reservas'!$L$14:$L$2013,BN161)="Folga","F",IF(INDEX('Controle de reservas'!$L$14:$L$2013,BN161)="Ocorrência","O",IF(INDEX('Controle de reservas'!$L$14:$L$2013,BN161)="Programado","PROG",IF(INDEX('Controle de reservas'!$L$14:$L$2013,BN161)="Disponível no posto","DP","SEM SITUAÇÃO")))))))&amp;IF(INDEX('Controle de reservas'!$M$14:$M$2013,BN161)&lt;&gt;"",CHAR(10)&amp;INDEX('Controle de reservas'!$M$14:$M$2013,BN161),IF(OR(INDEX('Controle de reservas'!$L$14:$L$2013,BN161)="Em cobertura",INDEX('Controle de reservas'!$L$14:$L$2013,BN161)="Programado"),CHAR(10)&amp;"SEM LOCAL",""))&amp;IF(INDEX('Controle de reservas'!$N$14:$N$2013,BN161)&lt;&gt;"",CHAR(10)&amp;"Subst.: "&amp;INDEX('Controle de reservas'!$N$14:$N$2013,BN161),"")&amp;IF(AND(ISNUMBER(INDEX('Controle de reservas'!$I$14:$I$2013,BN161)),INDEX('Controle de reservas'!$I$14:$I$2013,BN161)&gt;0,INDEX('Controle de reservas'!$K$14:$K$2013,BN161)&gt;INDEX('Controle de reservas'!$I$14:$I$2013,BN161)),CHAR(10)&amp;"DIVERGÊNCIA DE DATAS","")&amp;IF(INDEX('Controle de reservas'!$P$14:$P$2013,BN161)&lt;&gt;"OK"," !",""))))</f>
      </c>
      <c r="AA161" s="17">
        <f ca="1">IF(OR($AQ161=0,AA$9="",AA$9&lt;$AS161,AND($AT161&lt;&gt;"",AA$9&gt;$AT161)),"",IF(BO161=0,"—",IF(INDEX('Controle de reservas'!$P$14:$P$2013,BO161)="DUPLICIDADE NO DIA","CONFLITO"&amp;IF(INDEX('Controle de reservas'!$M$14:$M$2013,BO161)&lt;&gt;"",CHAR(10)&amp;INDEX('Controle de reservas'!$M$14:$M$2013,BO161),"")&amp;IF(INDEX('Controle de reservas'!$N$14:$N$2013,BO161)&lt;&gt;"",CHAR(10)&amp;"Subst.: "&amp;INDEX('Controle de reservas'!$N$14:$N$2013,BO161),"")&amp;IF(AND(ISNUMBER(INDEX('Controle de reservas'!$I$14:$I$2013,BO161)),INDEX('Controle de reservas'!$I$14:$I$2013,BO161)&gt;0,INDEX('Controle de reservas'!$K$14:$K$2013,BO161)&gt;INDEX('Controle de reservas'!$I$14:$I$2013,BO161)),CHAR(10)&amp;"DIVERGÊNCIA DE DATAS",""),IF(INDEX('Controle de reservas'!$L$14:$L$2013,BO161)="Em cobertura","COV",IF(INDEX('Controle de reservas'!$L$14:$L$2013,BO161)="Disponível","DISP",IF(INDEX('Controle de reservas'!$L$14:$L$2013,BO161)="Não utilizado","NU",IF(INDEX('Controle de reservas'!$L$14:$L$2013,BO161)="Folga","F",IF(INDEX('Controle de reservas'!$L$14:$L$2013,BO161)="Ocorrência","O",IF(INDEX('Controle de reservas'!$L$14:$L$2013,BO161)="Programado","PROG",IF(INDEX('Controle de reservas'!$L$14:$L$2013,BO161)="Disponível no posto","DP","SEM SITUAÇÃO")))))))&amp;IF(INDEX('Controle de reservas'!$M$14:$M$2013,BO161)&lt;&gt;"",CHAR(10)&amp;INDEX('Controle de reservas'!$M$14:$M$2013,BO161),IF(OR(INDEX('Controle de reservas'!$L$14:$L$2013,BO161)="Em cobertura",INDEX('Controle de reservas'!$L$14:$L$2013,BO161)="Programado"),CHAR(10)&amp;"SEM LOCAL",""))&amp;IF(INDEX('Controle de reservas'!$N$14:$N$2013,BO161)&lt;&gt;"",CHAR(10)&amp;"Subst.: "&amp;INDEX('Controle de reservas'!$N$14:$N$2013,BO161),"")&amp;IF(AND(ISNUMBER(INDEX('Controle de reservas'!$I$14:$I$2013,BO161)),INDEX('Controle de reservas'!$I$14:$I$2013,BO161)&gt;0,INDEX('Controle de reservas'!$K$14:$K$2013,BO161)&gt;INDEX('Controle de reservas'!$I$14:$I$2013,BO161)),CHAR(10)&amp;"DIVERGÊNCIA DE DATAS","")&amp;IF(INDEX('Controle de reservas'!$P$14:$P$2013,BO161)&lt;&gt;"OK"," !",""))))</f>
      </c>
      <c r="AB161" s="17">
        <f ca="1">IF(OR($AQ161=0,AB$9="",AB$9&lt;$AS161,AND($AT161&lt;&gt;"",AB$9&gt;$AT161)),"",IF(BP161=0,"—",IF(INDEX('Controle de reservas'!$P$14:$P$2013,BP161)="DUPLICIDADE NO DIA","CONFLITO"&amp;IF(INDEX('Controle de reservas'!$M$14:$M$2013,BP161)&lt;&gt;"",CHAR(10)&amp;INDEX('Controle de reservas'!$M$14:$M$2013,BP161),"")&amp;IF(INDEX('Controle de reservas'!$N$14:$N$2013,BP161)&lt;&gt;"",CHAR(10)&amp;"Subst.: "&amp;INDEX('Controle de reservas'!$N$14:$N$2013,BP161),"")&amp;IF(AND(ISNUMBER(INDEX('Controle de reservas'!$I$14:$I$2013,BP161)),INDEX('Controle de reservas'!$I$14:$I$2013,BP161)&gt;0,INDEX('Controle de reservas'!$K$14:$K$2013,BP161)&gt;INDEX('Controle de reservas'!$I$14:$I$2013,BP161)),CHAR(10)&amp;"DIVERGÊNCIA DE DATAS",""),IF(INDEX('Controle de reservas'!$L$14:$L$2013,BP161)="Em cobertura","COV",IF(INDEX('Controle de reservas'!$L$14:$L$2013,BP161)="Disponível","DISP",IF(INDEX('Controle de reservas'!$L$14:$L$2013,BP161)="Não utilizado","NU",IF(INDEX('Controle de reservas'!$L$14:$L$2013,BP161)="Folga","F",IF(INDEX('Controle de reservas'!$L$14:$L$2013,BP161)="Ocorrência","O",IF(INDEX('Controle de reservas'!$L$14:$L$2013,BP161)="Programado","PROG",IF(INDEX('Controle de reservas'!$L$14:$L$2013,BP161)="Disponível no posto","DP","SEM SITUAÇÃO")))))))&amp;IF(INDEX('Controle de reservas'!$M$14:$M$2013,BP161)&lt;&gt;"",CHAR(10)&amp;INDEX('Controle de reservas'!$M$14:$M$2013,BP161),IF(OR(INDEX('Controle de reservas'!$L$14:$L$2013,BP161)="Em cobertura",INDEX('Controle de reservas'!$L$14:$L$2013,BP161)="Programado"),CHAR(10)&amp;"SEM LOCAL",""))&amp;IF(INDEX('Controle de reservas'!$N$14:$N$2013,BP161)&lt;&gt;"",CHAR(10)&amp;"Subst.: "&amp;INDEX('Controle de reservas'!$N$14:$N$2013,BP161),"")&amp;IF(AND(ISNUMBER(INDEX('Controle de reservas'!$I$14:$I$2013,BP161)),INDEX('Controle de reservas'!$I$14:$I$2013,BP161)&gt;0,INDEX('Controle de reservas'!$K$14:$K$2013,BP161)&gt;INDEX('Controle de reservas'!$I$14:$I$2013,BP161)),CHAR(10)&amp;"DIVERGÊNCIA DE DATAS","")&amp;IF(INDEX('Controle de reservas'!$P$14:$P$2013,BP161)&lt;&gt;"OK"," !",""))))</f>
      </c>
      <c r="AC161" s="17">
        <f ca="1">IF(OR($AQ161=0,AC$9="",AC$9&lt;$AS161,AND($AT161&lt;&gt;"",AC$9&gt;$AT161)),"",IF(BQ161=0,"—",IF(INDEX('Controle de reservas'!$P$14:$P$2013,BQ161)="DUPLICIDADE NO DIA","CONFLITO"&amp;IF(INDEX('Controle de reservas'!$M$14:$M$2013,BQ161)&lt;&gt;"",CHAR(10)&amp;INDEX('Controle de reservas'!$M$14:$M$2013,BQ161),"")&amp;IF(INDEX('Controle de reservas'!$N$14:$N$2013,BQ161)&lt;&gt;"",CHAR(10)&amp;"Subst.: "&amp;INDEX('Controle de reservas'!$N$14:$N$2013,BQ161),"")&amp;IF(AND(ISNUMBER(INDEX('Controle de reservas'!$I$14:$I$2013,BQ161)),INDEX('Controle de reservas'!$I$14:$I$2013,BQ161)&gt;0,INDEX('Controle de reservas'!$K$14:$K$2013,BQ161)&gt;INDEX('Controle de reservas'!$I$14:$I$2013,BQ161)),CHAR(10)&amp;"DIVERGÊNCIA DE DATAS",""),IF(INDEX('Controle de reservas'!$L$14:$L$2013,BQ161)="Em cobertura","COV",IF(INDEX('Controle de reservas'!$L$14:$L$2013,BQ161)="Disponível","DISP",IF(INDEX('Controle de reservas'!$L$14:$L$2013,BQ161)="Não utilizado","NU",IF(INDEX('Controle de reservas'!$L$14:$L$2013,BQ161)="Folga","F",IF(INDEX('Controle de reservas'!$L$14:$L$2013,BQ161)="Ocorrência","O",IF(INDEX('Controle de reservas'!$L$14:$L$2013,BQ161)="Programado","PROG",IF(INDEX('Controle de reservas'!$L$14:$L$2013,BQ161)="Disponível no posto","DP","SEM SITUAÇÃO")))))))&amp;IF(INDEX('Controle de reservas'!$M$14:$M$2013,BQ161)&lt;&gt;"",CHAR(10)&amp;INDEX('Controle de reservas'!$M$14:$M$2013,BQ161),IF(OR(INDEX('Controle de reservas'!$L$14:$L$2013,BQ161)="Em cobertura",INDEX('Controle de reservas'!$L$14:$L$2013,BQ161)="Programado"),CHAR(10)&amp;"SEM LOCAL",""))&amp;IF(INDEX('Controle de reservas'!$N$14:$N$2013,BQ161)&lt;&gt;"",CHAR(10)&amp;"Subst.: "&amp;INDEX('Controle de reservas'!$N$14:$N$2013,BQ161),"")&amp;IF(AND(ISNUMBER(INDEX('Controle de reservas'!$I$14:$I$2013,BQ161)),INDEX('Controle de reservas'!$I$14:$I$2013,BQ161)&gt;0,INDEX('Controle de reservas'!$K$14:$K$2013,BQ161)&gt;INDEX('Controle de reservas'!$I$14:$I$2013,BQ161)),CHAR(10)&amp;"DIVERGÊNCIA DE DATAS","")&amp;IF(INDEX('Controle de reservas'!$P$14:$P$2013,BQ161)&lt;&gt;"OK"," !",""))))</f>
      </c>
      <c r="AD161" s="17">
        <f ca="1">IF(OR($AQ161=0,AD$9="",AD$9&lt;$AS161,AND($AT161&lt;&gt;"",AD$9&gt;$AT161)),"",IF(BR161=0,"—",IF(INDEX('Controle de reservas'!$P$14:$P$2013,BR161)="DUPLICIDADE NO DIA","CONFLITO"&amp;IF(INDEX('Controle de reservas'!$M$14:$M$2013,BR161)&lt;&gt;"",CHAR(10)&amp;INDEX('Controle de reservas'!$M$14:$M$2013,BR161),"")&amp;IF(INDEX('Controle de reservas'!$N$14:$N$2013,BR161)&lt;&gt;"",CHAR(10)&amp;"Subst.: "&amp;INDEX('Controle de reservas'!$N$14:$N$2013,BR161),"")&amp;IF(AND(ISNUMBER(INDEX('Controle de reservas'!$I$14:$I$2013,BR161)),INDEX('Controle de reservas'!$I$14:$I$2013,BR161)&gt;0,INDEX('Controle de reservas'!$K$14:$K$2013,BR161)&gt;INDEX('Controle de reservas'!$I$14:$I$2013,BR161)),CHAR(10)&amp;"DIVERGÊNCIA DE DATAS",""),IF(INDEX('Controle de reservas'!$L$14:$L$2013,BR161)="Em cobertura","COV",IF(INDEX('Controle de reservas'!$L$14:$L$2013,BR161)="Disponível","DISP",IF(INDEX('Controle de reservas'!$L$14:$L$2013,BR161)="Não utilizado","NU",IF(INDEX('Controle de reservas'!$L$14:$L$2013,BR161)="Folga","F",IF(INDEX('Controle de reservas'!$L$14:$L$2013,BR161)="Ocorrência","O",IF(INDEX('Controle de reservas'!$L$14:$L$2013,BR161)="Programado","PROG",IF(INDEX('Controle de reservas'!$L$14:$L$2013,BR161)="Disponível no posto","DP","SEM SITUAÇÃO")))))))&amp;IF(INDEX('Controle de reservas'!$M$14:$M$2013,BR161)&lt;&gt;"",CHAR(10)&amp;INDEX('Controle de reservas'!$M$14:$M$2013,BR161),IF(OR(INDEX('Controle de reservas'!$L$14:$L$2013,BR161)="Em cobertura",INDEX('Controle de reservas'!$L$14:$L$2013,BR161)="Programado"),CHAR(10)&amp;"SEM LOCAL",""))&amp;IF(INDEX('Controle de reservas'!$N$14:$N$2013,BR161)&lt;&gt;"",CHAR(10)&amp;"Subst.: "&amp;INDEX('Controle de reservas'!$N$14:$N$2013,BR161),"")&amp;IF(AND(ISNUMBER(INDEX('Controle de reservas'!$I$14:$I$2013,BR161)),INDEX('Controle de reservas'!$I$14:$I$2013,BR161)&gt;0,INDEX('Controle de reservas'!$K$14:$K$2013,BR161)&gt;INDEX('Controle de reservas'!$I$14:$I$2013,BR161)),CHAR(10)&amp;"DIVERGÊNCIA DE DATAS","")&amp;IF(INDEX('Controle de reservas'!$P$14:$P$2013,BR161)&lt;&gt;"OK"," !",""))))</f>
      </c>
      <c r="AE161" s="17">
        <f ca="1">IF(OR($AQ161=0,AE$9="",AE$9&lt;$AS161,AND($AT161&lt;&gt;"",AE$9&gt;$AT161)),"",IF(BS161=0,"—",IF(INDEX('Controle de reservas'!$P$14:$P$2013,BS161)="DUPLICIDADE NO DIA","CONFLITO"&amp;IF(INDEX('Controle de reservas'!$M$14:$M$2013,BS161)&lt;&gt;"",CHAR(10)&amp;INDEX('Controle de reservas'!$M$14:$M$2013,BS161),"")&amp;IF(INDEX('Controle de reservas'!$N$14:$N$2013,BS161)&lt;&gt;"",CHAR(10)&amp;"Subst.: "&amp;INDEX('Controle de reservas'!$N$14:$N$2013,BS161),"")&amp;IF(AND(ISNUMBER(INDEX('Controle de reservas'!$I$14:$I$2013,BS161)),INDEX('Controle de reservas'!$I$14:$I$2013,BS161)&gt;0,INDEX('Controle de reservas'!$K$14:$K$2013,BS161)&gt;INDEX('Controle de reservas'!$I$14:$I$2013,BS161)),CHAR(10)&amp;"DIVERGÊNCIA DE DATAS",""),IF(INDEX('Controle de reservas'!$L$14:$L$2013,BS161)="Em cobertura","COV",IF(INDEX('Controle de reservas'!$L$14:$L$2013,BS161)="Disponível","DISP",IF(INDEX('Controle de reservas'!$L$14:$L$2013,BS161)="Não utilizado","NU",IF(INDEX('Controle de reservas'!$L$14:$L$2013,BS161)="Folga","F",IF(INDEX('Controle de reservas'!$L$14:$L$2013,BS161)="Ocorrência","O",IF(INDEX('Controle de reservas'!$L$14:$L$2013,BS161)="Programado","PROG",IF(INDEX('Controle de reservas'!$L$14:$L$2013,BS161)="Disponível no posto","DP","SEM SITUAÇÃO")))))))&amp;IF(INDEX('Controle de reservas'!$M$14:$M$2013,BS161)&lt;&gt;"",CHAR(10)&amp;INDEX('Controle de reservas'!$M$14:$M$2013,BS161),IF(OR(INDEX('Controle de reservas'!$L$14:$L$2013,BS161)="Em cobertura",INDEX('Controle de reservas'!$L$14:$L$2013,BS161)="Programado"),CHAR(10)&amp;"SEM LOCAL",""))&amp;IF(INDEX('Controle de reservas'!$N$14:$N$2013,BS161)&lt;&gt;"",CHAR(10)&amp;"Subst.: "&amp;INDEX('Controle de reservas'!$N$14:$N$2013,BS161),"")&amp;IF(AND(ISNUMBER(INDEX('Controle de reservas'!$I$14:$I$2013,BS161)),INDEX('Controle de reservas'!$I$14:$I$2013,BS161)&gt;0,INDEX('Controle de reservas'!$K$14:$K$2013,BS161)&gt;INDEX('Controle de reservas'!$I$14:$I$2013,BS161)),CHAR(10)&amp;"DIVERGÊNCIA DE DATAS","")&amp;IF(INDEX('Controle de reservas'!$P$14:$P$2013,BS161)&lt;&gt;"OK"," !",""))))</f>
      </c>
      <c r="AF161" s="17">
        <f ca="1">IF(OR($AQ161=0,AF$9="",AF$9&lt;$AS161,AND($AT161&lt;&gt;"",AF$9&gt;$AT161)),"",IF(BT161=0,"—",IF(INDEX('Controle de reservas'!$P$14:$P$2013,BT161)="DUPLICIDADE NO DIA","CONFLITO"&amp;IF(INDEX('Controle de reservas'!$M$14:$M$2013,BT161)&lt;&gt;"",CHAR(10)&amp;INDEX('Controle de reservas'!$M$14:$M$2013,BT161),"")&amp;IF(INDEX('Controle de reservas'!$N$14:$N$2013,BT161)&lt;&gt;"",CHAR(10)&amp;"Subst.: "&amp;INDEX('Controle de reservas'!$N$14:$N$2013,BT161),"")&amp;IF(AND(ISNUMBER(INDEX('Controle de reservas'!$I$14:$I$2013,BT161)),INDEX('Controle de reservas'!$I$14:$I$2013,BT161)&gt;0,INDEX('Controle de reservas'!$K$14:$K$2013,BT161)&gt;INDEX('Controle de reservas'!$I$14:$I$2013,BT161)),CHAR(10)&amp;"DIVERGÊNCIA DE DATAS",""),IF(INDEX('Controle de reservas'!$L$14:$L$2013,BT161)="Em cobertura","COV",IF(INDEX('Controle de reservas'!$L$14:$L$2013,BT161)="Disponível","DISP",IF(INDEX('Controle de reservas'!$L$14:$L$2013,BT161)="Não utilizado","NU",IF(INDEX('Controle de reservas'!$L$14:$L$2013,BT161)="Folga","F",IF(INDEX('Controle de reservas'!$L$14:$L$2013,BT161)="Ocorrência","O",IF(INDEX('Controle de reservas'!$L$14:$L$2013,BT161)="Programado","PROG",IF(INDEX('Controle de reservas'!$L$14:$L$2013,BT161)="Disponível no posto","DP","SEM SITUAÇÃO")))))))&amp;IF(INDEX('Controle de reservas'!$M$14:$M$2013,BT161)&lt;&gt;"",CHAR(10)&amp;INDEX('Controle de reservas'!$M$14:$M$2013,BT161),IF(OR(INDEX('Controle de reservas'!$L$14:$L$2013,BT161)="Em cobertura",INDEX('Controle de reservas'!$L$14:$L$2013,BT161)="Programado"),CHAR(10)&amp;"SEM LOCAL",""))&amp;IF(INDEX('Controle de reservas'!$N$14:$N$2013,BT161)&lt;&gt;"",CHAR(10)&amp;"Subst.: "&amp;INDEX('Controle de reservas'!$N$14:$N$2013,BT161),"")&amp;IF(AND(ISNUMBER(INDEX('Controle de reservas'!$I$14:$I$2013,BT161)),INDEX('Controle de reservas'!$I$14:$I$2013,BT161)&gt;0,INDEX('Controle de reservas'!$K$14:$K$2013,BT161)&gt;INDEX('Controle de reservas'!$I$14:$I$2013,BT161)),CHAR(10)&amp;"DIVERGÊNCIA DE DATAS","")&amp;IF(INDEX('Controle de reservas'!$P$14:$P$2013,BT161)&lt;&gt;"OK"," !",""))))</f>
      </c>
      <c r="AG161" s="17">
        <f ca="1">IF(OR($AQ161=0,AG$9="",AG$9&lt;$AS161,AND($AT161&lt;&gt;"",AG$9&gt;$AT161)),"",IF(BU161=0,"—",IF(INDEX('Controle de reservas'!$P$14:$P$2013,BU161)="DUPLICIDADE NO DIA","CONFLITO"&amp;IF(INDEX('Controle de reservas'!$M$14:$M$2013,BU161)&lt;&gt;"",CHAR(10)&amp;INDEX('Controle de reservas'!$M$14:$M$2013,BU161),"")&amp;IF(INDEX('Controle de reservas'!$N$14:$N$2013,BU161)&lt;&gt;"",CHAR(10)&amp;"Subst.: "&amp;INDEX('Controle de reservas'!$N$14:$N$2013,BU161),"")&amp;IF(AND(ISNUMBER(INDEX('Controle de reservas'!$I$14:$I$2013,BU161)),INDEX('Controle de reservas'!$I$14:$I$2013,BU161)&gt;0,INDEX('Controle de reservas'!$K$14:$K$2013,BU161)&gt;INDEX('Controle de reservas'!$I$14:$I$2013,BU161)),CHAR(10)&amp;"DIVERGÊNCIA DE DATAS",""),IF(INDEX('Controle de reservas'!$L$14:$L$2013,BU161)="Em cobertura","COV",IF(INDEX('Controle de reservas'!$L$14:$L$2013,BU161)="Disponível","DISP",IF(INDEX('Controle de reservas'!$L$14:$L$2013,BU161)="Não utilizado","NU",IF(INDEX('Controle de reservas'!$L$14:$L$2013,BU161)="Folga","F",IF(INDEX('Controle de reservas'!$L$14:$L$2013,BU161)="Ocorrência","O",IF(INDEX('Controle de reservas'!$L$14:$L$2013,BU161)="Programado","PROG",IF(INDEX('Controle de reservas'!$L$14:$L$2013,BU161)="Disponível no posto","DP","SEM SITUAÇÃO")))))))&amp;IF(INDEX('Controle de reservas'!$M$14:$M$2013,BU161)&lt;&gt;"",CHAR(10)&amp;INDEX('Controle de reservas'!$M$14:$M$2013,BU161),IF(OR(INDEX('Controle de reservas'!$L$14:$L$2013,BU161)="Em cobertura",INDEX('Controle de reservas'!$L$14:$L$2013,BU161)="Programado"),CHAR(10)&amp;"SEM LOCAL",""))&amp;IF(INDEX('Controle de reservas'!$N$14:$N$2013,BU161)&lt;&gt;"",CHAR(10)&amp;"Subst.: "&amp;INDEX('Controle de reservas'!$N$14:$N$2013,BU161),"")&amp;IF(AND(ISNUMBER(INDEX('Controle de reservas'!$I$14:$I$2013,BU161)),INDEX('Controle de reservas'!$I$14:$I$2013,BU161)&gt;0,INDEX('Controle de reservas'!$K$14:$K$2013,BU161)&gt;INDEX('Controle de reservas'!$I$14:$I$2013,BU161)),CHAR(10)&amp;"DIVERGÊNCIA DE DATAS","")&amp;IF(INDEX('Controle de reservas'!$P$14:$P$2013,BU161)&lt;&gt;"OK"," !",""))))</f>
      </c>
      <c r="AH161" s="17">
        <f ca="1">IF(OR($AQ161=0,AH$9="",AH$9&lt;$AS161,AND($AT161&lt;&gt;"",AH$9&gt;$AT161)),"",IF(BV161=0,"—",IF(INDEX('Controle de reservas'!$P$14:$P$2013,BV161)="DUPLICIDADE NO DIA","CONFLITO"&amp;IF(INDEX('Controle de reservas'!$M$14:$M$2013,BV161)&lt;&gt;"",CHAR(10)&amp;INDEX('Controle de reservas'!$M$14:$M$2013,BV161),"")&amp;IF(INDEX('Controle de reservas'!$N$14:$N$2013,BV161)&lt;&gt;"",CHAR(10)&amp;"Subst.: "&amp;INDEX('Controle de reservas'!$N$14:$N$2013,BV161),"")&amp;IF(AND(ISNUMBER(INDEX('Controle de reservas'!$I$14:$I$2013,BV161)),INDEX('Controle de reservas'!$I$14:$I$2013,BV161)&gt;0,INDEX('Controle de reservas'!$K$14:$K$2013,BV161)&gt;INDEX('Controle de reservas'!$I$14:$I$2013,BV161)),CHAR(10)&amp;"DIVERGÊNCIA DE DATAS",""),IF(INDEX('Controle de reservas'!$L$14:$L$2013,BV161)="Em cobertura","COV",IF(INDEX('Controle de reservas'!$L$14:$L$2013,BV161)="Disponível","DISP",IF(INDEX('Controle de reservas'!$L$14:$L$2013,BV161)="Não utilizado","NU",IF(INDEX('Controle de reservas'!$L$14:$L$2013,BV161)="Folga","F",IF(INDEX('Controle de reservas'!$L$14:$L$2013,BV161)="Ocorrência","O",IF(INDEX('Controle de reservas'!$L$14:$L$2013,BV161)="Programado","PROG",IF(INDEX('Controle de reservas'!$L$14:$L$2013,BV161)="Disponível no posto","DP","SEM SITUAÇÃO")))))))&amp;IF(INDEX('Controle de reservas'!$M$14:$M$2013,BV161)&lt;&gt;"",CHAR(10)&amp;INDEX('Controle de reservas'!$M$14:$M$2013,BV161),IF(OR(INDEX('Controle de reservas'!$L$14:$L$2013,BV161)="Em cobertura",INDEX('Controle de reservas'!$L$14:$L$2013,BV161)="Programado"),CHAR(10)&amp;"SEM LOCAL",""))&amp;IF(INDEX('Controle de reservas'!$N$14:$N$2013,BV161)&lt;&gt;"",CHAR(10)&amp;"Subst.: "&amp;INDEX('Controle de reservas'!$N$14:$N$2013,BV161),"")&amp;IF(AND(ISNUMBER(INDEX('Controle de reservas'!$I$14:$I$2013,BV161)),INDEX('Controle de reservas'!$I$14:$I$2013,BV161)&gt;0,INDEX('Controle de reservas'!$K$14:$K$2013,BV161)&gt;INDEX('Controle de reservas'!$I$14:$I$2013,BV161)),CHAR(10)&amp;"DIVERGÊNCIA DE DATAS","")&amp;IF(INDEX('Controle de reservas'!$P$14:$P$2013,BV161)&lt;&gt;"OK"," !",""))))</f>
      </c>
      <c r="AI161" s="17">
        <f ca="1">IF(OR($AQ161=0,AI$9="",AI$9&lt;$AS161,AND($AT161&lt;&gt;"",AI$9&gt;$AT161)),"",IF(BW161=0,"—",IF(INDEX('Controle de reservas'!$P$14:$P$2013,BW161)="DUPLICIDADE NO DIA","CONFLITO"&amp;IF(INDEX('Controle de reservas'!$M$14:$M$2013,BW161)&lt;&gt;"",CHAR(10)&amp;INDEX('Controle de reservas'!$M$14:$M$2013,BW161),"")&amp;IF(INDEX('Controle de reservas'!$N$14:$N$2013,BW161)&lt;&gt;"",CHAR(10)&amp;"Subst.: "&amp;INDEX('Controle de reservas'!$N$14:$N$2013,BW161),"")&amp;IF(AND(ISNUMBER(INDEX('Controle de reservas'!$I$14:$I$2013,BW161)),INDEX('Controle de reservas'!$I$14:$I$2013,BW161)&gt;0,INDEX('Controle de reservas'!$K$14:$K$2013,BW161)&gt;INDEX('Controle de reservas'!$I$14:$I$2013,BW161)),CHAR(10)&amp;"DIVERGÊNCIA DE DATAS",""),IF(INDEX('Controle de reservas'!$L$14:$L$2013,BW161)="Em cobertura","COV",IF(INDEX('Controle de reservas'!$L$14:$L$2013,BW161)="Disponível","DISP",IF(INDEX('Controle de reservas'!$L$14:$L$2013,BW161)="Não utilizado","NU",IF(INDEX('Controle de reservas'!$L$14:$L$2013,BW161)="Folga","F",IF(INDEX('Controle de reservas'!$L$14:$L$2013,BW161)="Ocorrência","O",IF(INDEX('Controle de reservas'!$L$14:$L$2013,BW161)="Programado","PROG",IF(INDEX('Controle de reservas'!$L$14:$L$2013,BW161)="Disponível no posto","DP","SEM SITUAÇÃO")))))))&amp;IF(INDEX('Controle de reservas'!$M$14:$M$2013,BW161)&lt;&gt;"",CHAR(10)&amp;INDEX('Controle de reservas'!$M$14:$M$2013,BW161),IF(OR(INDEX('Controle de reservas'!$L$14:$L$2013,BW161)="Em cobertura",INDEX('Controle de reservas'!$L$14:$L$2013,BW161)="Programado"),CHAR(10)&amp;"SEM LOCAL",""))&amp;IF(INDEX('Controle de reservas'!$N$14:$N$2013,BW161)&lt;&gt;"",CHAR(10)&amp;"Subst.: "&amp;INDEX('Controle de reservas'!$N$14:$N$2013,BW161),"")&amp;IF(AND(ISNUMBER(INDEX('Controle de reservas'!$I$14:$I$2013,BW161)),INDEX('Controle de reservas'!$I$14:$I$2013,BW161)&gt;0,INDEX('Controle de reservas'!$K$14:$K$2013,BW161)&gt;INDEX('Controle de reservas'!$I$14:$I$2013,BW161)),CHAR(10)&amp;"DIVERGÊNCIA DE DATAS","")&amp;IF(INDEX('Controle de reservas'!$P$14:$P$2013,BW161)&lt;&gt;"OK"," !",""))))</f>
      </c>
      <c r="AJ161" s="17">
        <f ca="1">IF(OR($AQ161=0,AJ$9="",AJ$9&lt;$AS161,AND($AT161&lt;&gt;"",AJ$9&gt;$AT161)),"",IF(BX161=0,"—",IF(INDEX('Controle de reservas'!$P$14:$P$2013,BX161)="DUPLICIDADE NO DIA","CONFLITO"&amp;IF(INDEX('Controle de reservas'!$M$14:$M$2013,BX161)&lt;&gt;"",CHAR(10)&amp;INDEX('Controle de reservas'!$M$14:$M$2013,BX161),"")&amp;IF(INDEX('Controle de reservas'!$N$14:$N$2013,BX161)&lt;&gt;"",CHAR(10)&amp;"Subst.: "&amp;INDEX('Controle de reservas'!$N$14:$N$2013,BX161),"")&amp;IF(AND(ISNUMBER(INDEX('Controle de reservas'!$I$14:$I$2013,BX161)),INDEX('Controle de reservas'!$I$14:$I$2013,BX161)&gt;0,INDEX('Controle de reservas'!$K$14:$K$2013,BX161)&gt;INDEX('Controle de reservas'!$I$14:$I$2013,BX161)),CHAR(10)&amp;"DIVERGÊNCIA DE DATAS",""),IF(INDEX('Controle de reservas'!$L$14:$L$2013,BX161)="Em cobertura","COV",IF(INDEX('Controle de reservas'!$L$14:$L$2013,BX161)="Disponível","DISP",IF(INDEX('Controle de reservas'!$L$14:$L$2013,BX161)="Não utilizado","NU",IF(INDEX('Controle de reservas'!$L$14:$L$2013,BX161)="Folga","F",IF(INDEX('Controle de reservas'!$L$14:$L$2013,BX161)="Ocorrência","O",IF(INDEX('Controle de reservas'!$L$14:$L$2013,BX161)="Programado","PROG",IF(INDEX('Controle de reservas'!$L$14:$L$2013,BX161)="Disponível no posto","DP","SEM SITUAÇÃO")))))))&amp;IF(INDEX('Controle de reservas'!$M$14:$M$2013,BX161)&lt;&gt;"",CHAR(10)&amp;INDEX('Controle de reservas'!$M$14:$M$2013,BX161),IF(OR(INDEX('Controle de reservas'!$L$14:$L$2013,BX161)="Em cobertura",INDEX('Controle de reservas'!$L$14:$L$2013,BX161)="Programado"),CHAR(10)&amp;"SEM LOCAL",""))&amp;IF(INDEX('Controle de reservas'!$N$14:$N$2013,BX161)&lt;&gt;"",CHAR(10)&amp;"Subst.: "&amp;INDEX('Controle de reservas'!$N$14:$N$2013,BX161),"")&amp;IF(AND(ISNUMBER(INDEX('Controle de reservas'!$I$14:$I$2013,BX161)),INDEX('Controle de reservas'!$I$14:$I$2013,BX161)&gt;0,INDEX('Controle de reservas'!$K$14:$K$2013,BX161)&gt;INDEX('Controle de reservas'!$I$14:$I$2013,BX161)),CHAR(10)&amp;"DIVERGÊNCIA DE DATAS","")&amp;IF(INDEX('Controle de reservas'!$P$14:$P$2013,BX161)&lt;&gt;"OK"," !",""))))</f>
      </c>
      <c r="AK161" s="17">
        <f ca="1">IF(OR($AQ161=0,AK$9="",AK$9&lt;$AS161,AND($AT161&lt;&gt;"",AK$9&gt;$AT161)),"",IF(BY161=0,"—",IF(INDEX('Controle de reservas'!$P$14:$P$2013,BY161)="DUPLICIDADE NO DIA","CONFLITO"&amp;IF(INDEX('Controle de reservas'!$M$14:$M$2013,BY161)&lt;&gt;"",CHAR(10)&amp;INDEX('Controle de reservas'!$M$14:$M$2013,BY161),"")&amp;IF(INDEX('Controle de reservas'!$N$14:$N$2013,BY161)&lt;&gt;"",CHAR(10)&amp;"Subst.: "&amp;INDEX('Controle de reservas'!$N$14:$N$2013,BY161),"")&amp;IF(AND(ISNUMBER(INDEX('Controle de reservas'!$I$14:$I$2013,BY161)),INDEX('Controle de reservas'!$I$14:$I$2013,BY161)&gt;0,INDEX('Controle de reservas'!$K$14:$K$2013,BY161)&gt;INDEX('Controle de reservas'!$I$14:$I$2013,BY161)),CHAR(10)&amp;"DIVERGÊNCIA DE DATAS",""),IF(INDEX('Controle de reservas'!$L$14:$L$2013,BY161)="Em cobertura","COV",IF(INDEX('Controle de reservas'!$L$14:$L$2013,BY161)="Disponível","DISP",IF(INDEX('Controle de reservas'!$L$14:$L$2013,BY161)="Não utilizado","NU",IF(INDEX('Controle de reservas'!$L$14:$L$2013,BY161)="Folga","F",IF(INDEX('Controle de reservas'!$L$14:$L$2013,BY161)="Ocorrência","O",IF(INDEX('Controle de reservas'!$L$14:$L$2013,BY161)="Programado","PROG",IF(INDEX('Controle de reservas'!$L$14:$L$2013,BY161)="Disponível no posto","DP","SEM SITUAÇÃO")))))))&amp;IF(INDEX('Controle de reservas'!$M$14:$M$2013,BY161)&lt;&gt;"",CHAR(10)&amp;INDEX('Controle de reservas'!$M$14:$M$2013,BY161),IF(OR(INDEX('Controle de reservas'!$L$14:$L$2013,BY161)="Em cobertura",INDEX('Controle de reservas'!$L$14:$L$2013,BY161)="Programado"),CHAR(10)&amp;"SEM LOCAL",""))&amp;IF(INDEX('Controle de reservas'!$N$14:$N$2013,BY161)&lt;&gt;"",CHAR(10)&amp;"Subst.: "&amp;INDEX('Controle de reservas'!$N$14:$N$2013,BY161),"")&amp;IF(AND(ISNUMBER(INDEX('Controle de reservas'!$I$14:$I$2013,BY161)),INDEX('Controle de reservas'!$I$14:$I$2013,BY161)&gt;0,INDEX('Controle de reservas'!$K$14:$K$2013,BY161)&gt;INDEX('Controle de reservas'!$I$14:$I$2013,BY161)),CHAR(10)&amp;"DIVERGÊNCIA DE DATAS","")&amp;IF(INDEX('Controle de reservas'!$P$14:$P$2013,BY161)&lt;&gt;"OK"," !",""))))</f>
      </c>
      <c r="AL161" s="16">
        <f t="shared" ca="1" si="9"/>
      </c>
      <c r="AM161" s="16">
        <f t="shared" ca="1" si="10"/>
      </c>
      <c r="AN161" s="16">
        <f t="shared" ca="1" si="11"/>
      </c>
      <c r="AO161" s="16">
        <f t="shared" ca="1" si="12"/>
      </c>
      <c r="AP161" s="16">
        <f ca="1">IF($AQ161=0,"",INDEX('Controle de reservas'!$O$14:$O$2013,$AQ161))</f>
      </c>
      <c r="AQ161">
        <f ca="1">IFERROR(MATCH(ROW()-9,'Controle de reservas'!$S$14:$S$2013,0),0)</f>
      </c>
      <c r="AR161">
        <f ca="1">IF($AQ161=0,"",INDEX('Controle de reservas'!$Q$14:$Q$2013,$AQ161))</f>
      </c>
      <c r="AS161">
        <f ca="1">IF($AQ161=0,"",INDEX('Controle de reservas'!$H$14:$H$2013,$AQ161))</f>
      </c>
      <c r="AT161">
        <f ca="1">IF($AQ161=0,"",IF(INDEX('Controle de reservas'!$J$14:$J$2013,$AQ161)=0,"",INDEX('Controle de reservas'!$J$14:$J$2013,$AQ161)))</f>
      </c>
      <c r="AU161">
        <f ca="1">IF(OR($AQ161=0,G$9=""),0,IFERROR(MATCH($AR161&amp;"|"&amp;TEXT(G$9,"yyyymmdd"),'Controle de reservas'!$T$14:$T$2013,0),0))</f>
      </c>
      <c r="AV161">
        <f ca="1">IF(OR($AQ161=0,H$9=""),0,IFERROR(MATCH($AR161&amp;"|"&amp;TEXT(H$9,"yyyymmdd"),'Controle de reservas'!$T$14:$T$2013,0),0))</f>
      </c>
      <c r="AW161">
        <f ca="1">IF(OR($AQ161=0,I$9=""),0,IFERROR(MATCH($AR161&amp;"|"&amp;TEXT(I$9,"yyyymmdd"),'Controle de reservas'!$T$14:$T$2013,0),0))</f>
      </c>
      <c r="AX161">
        <f ca="1">IF(OR($AQ161=0,J$9=""),0,IFERROR(MATCH($AR161&amp;"|"&amp;TEXT(J$9,"yyyymmdd"),'Controle de reservas'!$T$14:$T$2013,0),0))</f>
      </c>
      <c r="AY161">
        <f ca="1">IF(OR($AQ161=0,K$9=""),0,IFERROR(MATCH($AR161&amp;"|"&amp;TEXT(K$9,"yyyymmdd"),'Controle de reservas'!$T$14:$T$2013,0),0))</f>
      </c>
      <c r="AZ161">
        <f ca="1">IF(OR($AQ161=0,L$9=""),0,IFERROR(MATCH($AR161&amp;"|"&amp;TEXT(L$9,"yyyymmdd"),'Controle de reservas'!$T$14:$T$2013,0),0))</f>
      </c>
      <c r="BA161">
        <f ca="1">IF(OR($AQ161=0,M$9=""),0,IFERROR(MATCH($AR161&amp;"|"&amp;TEXT(M$9,"yyyymmdd"),'Controle de reservas'!$T$14:$T$2013,0),0))</f>
      </c>
      <c r="BB161">
        <f ca="1">IF(OR($AQ161=0,N$9=""),0,IFERROR(MATCH($AR161&amp;"|"&amp;TEXT(N$9,"yyyymmdd"),'Controle de reservas'!$T$14:$T$2013,0),0))</f>
      </c>
      <c r="BC161">
        <f ca="1">IF(OR($AQ161=0,O$9=""),0,IFERROR(MATCH($AR161&amp;"|"&amp;TEXT(O$9,"yyyymmdd"),'Controle de reservas'!$T$14:$T$2013,0),0))</f>
      </c>
      <c r="BD161">
        <f ca="1">IF(OR($AQ161=0,P$9=""),0,IFERROR(MATCH($AR161&amp;"|"&amp;TEXT(P$9,"yyyymmdd"),'Controle de reservas'!$T$14:$T$2013,0),0))</f>
      </c>
      <c r="BE161">
        <f ca="1">IF(OR($AQ161=0,Q$9=""),0,IFERROR(MATCH($AR161&amp;"|"&amp;TEXT(Q$9,"yyyymmdd"),'Controle de reservas'!$T$14:$T$2013,0),0))</f>
      </c>
      <c r="BF161">
        <f ca="1">IF(OR($AQ161=0,R$9=""),0,IFERROR(MATCH($AR161&amp;"|"&amp;TEXT(R$9,"yyyymmdd"),'Controle de reservas'!$T$14:$T$2013,0),0))</f>
      </c>
      <c r="BG161">
        <f ca="1">IF(OR($AQ161=0,S$9=""),0,IFERROR(MATCH($AR161&amp;"|"&amp;TEXT(S$9,"yyyymmdd"),'Controle de reservas'!$T$14:$T$2013,0),0))</f>
      </c>
      <c r="BH161">
        <f ca="1">IF(OR($AQ161=0,T$9=""),0,IFERROR(MATCH($AR161&amp;"|"&amp;TEXT(T$9,"yyyymmdd"),'Controle de reservas'!$T$14:$T$2013,0),0))</f>
      </c>
      <c r="BI161">
        <f ca="1">IF(OR($AQ161=0,U$9=""),0,IFERROR(MATCH($AR161&amp;"|"&amp;TEXT(U$9,"yyyymmdd"),'Controle de reservas'!$T$14:$T$2013,0),0))</f>
      </c>
      <c r="BJ161">
        <f ca="1">IF(OR($AQ161=0,V$9=""),0,IFERROR(MATCH($AR161&amp;"|"&amp;TEXT(V$9,"yyyymmdd"),'Controle de reservas'!$T$14:$T$2013,0),0))</f>
      </c>
      <c r="BK161">
        <f ca="1">IF(OR($AQ161=0,W$9=""),0,IFERROR(MATCH($AR161&amp;"|"&amp;TEXT(W$9,"yyyymmdd"),'Controle de reservas'!$T$14:$T$2013,0),0))</f>
      </c>
      <c r="BL161">
        <f ca="1">IF(OR($AQ161=0,X$9=""),0,IFERROR(MATCH($AR161&amp;"|"&amp;TEXT(X$9,"yyyymmdd"),'Controle de reservas'!$T$14:$T$2013,0),0))</f>
      </c>
      <c r="BM161">
        <f ca="1">IF(OR($AQ161=0,Y$9=""),0,IFERROR(MATCH($AR161&amp;"|"&amp;TEXT(Y$9,"yyyymmdd"),'Controle de reservas'!$T$14:$T$2013,0),0))</f>
      </c>
      <c r="BN161">
        <f ca="1">IF(OR($AQ161=0,Z$9=""),0,IFERROR(MATCH($AR161&amp;"|"&amp;TEXT(Z$9,"yyyymmdd"),'Controle de reservas'!$T$14:$T$2013,0),0))</f>
      </c>
      <c r="BO161">
        <f ca="1">IF(OR($AQ161=0,AA$9=""),0,IFERROR(MATCH($AR161&amp;"|"&amp;TEXT(AA$9,"yyyymmdd"),'Controle de reservas'!$T$14:$T$2013,0),0))</f>
      </c>
      <c r="BP161">
        <f ca="1">IF(OR($AQ161=0,AB$9=""),0,IFERROR(MATCH($AR161&amp;"|"&amp;TEXT(AB$9,"yyyymmdd"),'Controle de reservas'!$T$14:$T$2013,0),0))</f>
      </c>
      <c r="BQ161">
        <f ca="1">IF(OR($AQ161=0,AC$9=""),0,IFERROR(MATCH($AR161&amp;"|"&amp;TEXT(AC$9,"yyyymmdd"),'Controle de reservas'!$T$14:$T$2013,0),0))</f>
      </c>
      <c r="BR161">
        <f ca="1">IF(OR($AQ161=0,AD$9=""),0,IFERROR(MATCH($AR161&amp;"|"&amp;TEXT(AD$9,"yyyymmdd"),'Controle de reservas'!$T$14:$T$2013,0),0))</f>
      </c>
      <c r="BS161">
        <f ca="1">IF(OR($AQ161=0,AE$9=""),0,IFERROR(MATCH($AR161&amp;"|"&amp;TEXT(AE$9,"yyyymmdd"),'Controle de reservas'!$T$14:$T$2013,0),0))</f>
      </c>
      <c r="BT161">
        <f ca="1">IF(OR($AQ161=0,AF$9=""),0,IFERROR(MATCH($AR161&amp;"|"&amp;TEXT(AF$9,"yyyymmdd"),'Controle de reservas'!$T$14:$T$2013,0),0))</f>
      </c>
      <c r="BU161">
        <f ca="1">IF(OR($AQ161=0,AG$9=""),0,IFERROR(MATCH($AR161&amp;"|"&amp;TEXT(AG$9,"yyyymmdd"),'Controle de reservas'!$T$14:$T$2013,0),0))</f>
      </c>
      <c r="BV161">
        <f ca="1">IF(OR($AQ161=0,AH$9=""),0,IFERROR(MATCH($AR161&amp;"|"&amp;TEXT(AH$9,"yyyymmdd"),'Controle de reservas'!$T$14:$T$2013,0),0))</f>
      </c>
      <c r="BW161">
        <f ca="1">IF(OR($AQ161=0,AI$9=""),0,IFERROR(MATCH($AR161&amp;"|"&amp;TEXT(AI$9,"yyyymmdd"),'Controle de reservas'!$T$14:$T$2013,0),0))</f>
      </c>
      <c r="BX161">
        <f ca="1">IF(OR($AQ161=0,AJ$9=""),0,IFERROR(MATCH($AR161&amp;"|"&amp;TEXT(AJ$9,"yyyymmdd"),'Controle de reservas'!$T$14:$T$2013,0),0))</f>
      </c>
      <c r="BY161">
        <f ca="1">IF(OR($AQ161=0,AK$9=""),0,IFERROR(MATCH($AR161&amp;"|"&amp;TEXT(AK$9,"yyyymmdd"),'Controle de reservas'!$T$14:$T$2013,0),0))</f>
      </c>
    </row>
    <row r="162" spans="1:77" ht="105" customHeight="1" x14ac:dyDescent="0.25">
      <c r="A162" s="14">
        <f ca="1">IF($AQ162=0,"",INDEX('Controle de reservas'!$A$14:$A$2013,$AQ162))</f>
      </c>
      <c r="B162" s="14">
        <f ca="1">IF($AQ162=0,"",INDEX('Controle de reservas'!$B$14:$B$2013,$AQ162))</f>
      </c>
      <c r="C162" s="14">
        <f ca="1">IF($AQ162=0,"",INDEX('Controle de reservas'!$C$14:$C$2013,$AQ162))</f>
      </c>
      <c r="D162" s="14">
        <f ca="1">IF($AQ162=0,"",INDEX('Controle de reservas'!$D$14:$D$2013,$AQ162))</f>
      </c>
      <c r="E162" s="14">
        <f ca="1">IF($AQ162=0,"",INDEX('Controle de reservas'!$E$14:$E$2013,$AQ162))</f>
      </c>
      <c r="F162" s="14">
        <f ca="1">IF($AQ162=0,"",INDEX('Controle de reservas'!$F$14:$F$2013,$AQ162))</f>
      </c>
      <c r="G162" s="15">
        <f ca="1">IF(OR($AQ162=0,G$9="",G$9&lt;$AS162,AND($AT162&lt;&gt;"",G$9&gt;$AT162)),"",IF(AU162=0,"—",IF(INDEX('Controle de reservas'!$P$14:$P$2013,AU162)="DUPLICIDADE NO DIA","CONFLITO"&amp;IF(INDEX('Controle de reservas'!$M$14:$M$2013,AU162)&lt;&gt;"",CHAR(10)&amp;INDEX('Controle de reservas'!$M$14:$M$2013,AU162),"")&amp;IF(INDEX('Controle de reservas'!$N$14:$N$2013,AU162)&lt;&gt;"",CHAR(10)&amp;"Subst.: "&amp;INDEX('Controle de reservas'!$N$14:$N$2013,AU162),"")&amp;IF(AND(ISNUMBER(INDEX('Controle de reservas'!$I$14:$I$2013,AU162)),INDEX('Controle de reservas'!$I$14:$I$2013,AU162)&gt;0,INDEX('Controle de reservas'!$K$14:$K$2013,AU162)&gt;INDEX('Controle de reservas'!$I$14:$I$2013,AU162)),CHAR(10)&amp;"DIVERGÊNCIA DE DATAS",""),IF(INDEX('Controle de reservas'!$L$14:$L$2013,AU162)="Em cobertura","COV",IF(INDEX('Controle de reservas'!$L$14:$L$2013,AU162)="Disponível","DISP",IF(INDEX('Controle de reservas'!$L$14:$L$2013,AU162)="Não utilizado","NU",IF(INDEX('Controle de reservas'!$L$14:$L$2013,AU162)="Folga","F",IF(INDEX('Controle de reservas'!$L$14:$L$2013,AU162)="Ocorrência","O",IF(INDEX('Controle de reservas'!$L$14:$L$2013,AU162)="Programado","PROG",IF(INDEX('Controle de reservas'!$L$14:$L$2013,AU162)="Disponível no posto","DP","SEM SITUAÇÃO")))))))&amp;IF(INDEX('Controle de reservas'!$M$14:$M$2013,AU162)&lt;&gt;"",CHAR(10)&amp;INDEX('Controle de reservas'!$M$14:$M$2013,AU162),IF(OR(INDEX('Controle de reservas'!$L$14:$L$2013,AU162)="Em cobertura",INDEX('Controle de reservas'!$L$14:$L$2013,AU162)="Programado"),CHAR(10)&amp;"SEM LOCAL",""))&amp;IF(INDEX('Controle de reservas'!$N$14:$N$2013,AU162)&lt;&gt;"",CHAR(10)&amp;"Subst.: "&amp;INDEX('Controle de reservas'!$N$14:$N$2013,AU162),"")&amp;IF(AND(ISNUMBER(INDEX('Controle de reservas'!$I$14:$I$2013,AU162)),INDEX('Controle de reservas'!$I$14:$I$2013,AU162)&gt;0,INDEX('Controle de reservas'!$K$14:$K$2013,AU162)&gt;INDEX('Controle de reservas'!$I$14:$I$2013,AU162)),CHAR(10)&amp;"DIVERGÊNCIA DE DATAS","")&amp;IF(INDEX('Controle de reservas'!$P$14:$P$2013,AU162)&lt;&gt;"OK"," !",""))))</f>
      </c>
      <c r="H162" s="15">
        <f ca="1">IF(OR($AQ162=0,H$9="",H$9&lt;$AS162,AND($AT162&lt;&gt;"",H$9&gt;$AT162)),"",IF(AV162=0,"—",IF(INDEX('Controle de reservas'!$P$14:$P$2013,AV162)="DUPLICIDADE NO DIA","CONFLITO"&amp;IF(INDEX('Controle de reservas'!$M$14:$M$2013,AV162)&lt;&gt;"",CHAR(10)&amp;INDEX('Controle de reservas'!$M$14:$M$2013,AV162),"")&amp;IF(INDEX('Controle de reservas'!$N$14:$N$2013,AV162)&lt;&gt;"",CHAR(10)&amp;"Subst.: "&amp;INDEX('Controle de reservas'!$N$14:$N$2013,AV162),"")&amp;IF(AND(ISNUMBER(INDEX('Controle de reservas'!$I$14:$I$2013,AV162)),INDEX('Controle de reservas'!$I$14:$I$2013,AV162)&gt;0,INDEX('Controle de reservas'!$K$14:$K$2013,AV162)&gt;INDEX('Controle de reservas'!$I$14:$I$2013,AV162)),CHAR(10)&amp;"DIVERGÊNCIA DE DATAS",""),IF(INDEX('Controle de reservas'!$L$14:$L$2013,AV162)="Em cobertura","COV",IF(INDEX('Controle de reservas'!$L$14:$L$2013,AV162)="Disponível","DISP",IF(INDEX('Controle de reservas'!$L$14:$L$2013,AV162)="Não utilizado","NU",IF(INDEX('Controle de reservas'!$L$14:$L$2013,AV162)="Folga","F",IF(INDEX('Controle de reservas'!$L$14:$L$2013,AV162)="Ocorrência","O",IF(INDEX('Controle de reservas'!$L$14:$L$2013,AV162)="Programado","PROG",IF(INDEX('Controle de reservas'!$L$14:$L$2013,AV162)="Disponível no posto","DP","SEM SITUAÇÃO")))))))&amp;IF(INDEX('Controle de reservas'!$M$14:$M$2013,AV162)&lt;&gt;"",CHAR(10)&amp;INDEX('Controle de reservas'!$M$14:$M$2013,AV162),IF(OR(INDEX('Controle de reservas'!$L$14:$L$2013,AV162)="Em cobertura",INDEX('Controle de reservas'!$L$14:$L$2013,AV162)="Programado"),CHAR(10)&amp;"SEM LOCAL",""))&amp;IF(INDEX('Controle de reservas'!$N$14:$N$2013,AV162)&lt;&gt;"",CHAR(10)&amp;"Subst.: "&amp;INDEX('Controle de reservas'!$N$14:$N$2013,AV162),"")&amp;IF(AND(ISNUMBER(INDEX('Controle de reservas'!$I$14:$I$2013,AV162)),INDEX('Controle de reservas'!$I$14:$I$2013,AV162)&gt;0,INDEX('Controle de reservas'!$K$14:$K$2013,AV162)&gt;INDEX('Controle de reservas'!$I$14:$I$2013,AV162)),CHAR(10)&amp;"DIVERGÊNCIA DE DATAS","")&amp;IF(INDEX('Controle de reservas'!$P$14:$P$2013,AV162)&lt;&gt;"OK"," !",""))))</f>
      </c>
      <c r="I162" s="15">
        <f ca="1">IF(OR($AQ162=0,I$9="",I$9&lt;$AS162,AND($AT162&lt;&gt;"",I$9&gt;$AT162)),"",IF(AW162=0,"—",IF(INDEX('Controle de reservas'!$P$14:$P$2013,AW162)="DUPLICIDADE NO DIA","CONFLITO"&amp;IF(INDEX('Controle de reservas'!$M$14:$M$2013,AW162)&lt;&gt;"",CHAR(10)&amp;INDEX('Controle de reservas'!$M$14:$M$2013,AW162),"")&amp;IF(INDEX('Controle de reservas'!$N$14:$N$2013,AW162)&lt;&gt;"",CHAR(10)&amp;"Subst.: "&amp;INDEX('Controle de reservas'!$N$14:$N$2013,AW162),"")&amp;IF(AND(ISNUMBER(INDEX('Controle de reservas'!$I$14:$I$2013,AW162)),INDEX('Controle de reservas'!$I$14:$I$2013,AW162)&gt;0,INDEX('Controle de reservas'!$K$14:$K$2013,AW162)&gt;INDEX('Controle de reservas'!$I$14:$I$2013,AW162)),CHAR(10)&amp;"DIVERGÊNCIA DE DATAS",""),IF(INDEX('Controle de reservas'!$L$14:$L$2013,AW162)="Em cobertura","COV",IF(INDEX('Controle de reservas'!$L$14:$L$2013,AW162)="Disponível","DISP",IF(INDEX('Controle de reservas'!$L$14:$L$2013,AW162)="Não utilizado","NU",IF(INDEX('Controle de reservas'!$L$14:$L$2013,AW162)="Folga","F",IF(INDEX('Controle de reservas'!$L$14:$L$2013,AW162)="Ocorrência","O",IF(INDEX('Controle de reservas'!$L$14:$L$2013,AW162)="Programado","PROG",IF(INDEX('Controle de reservas'!$L$14:$L$2013,AW162)="Disponível no posto","DP","SEM SITUAÇÃO")))))))&amp;IF(INDEX('Controle de reservas'!$M$14:$M$2013,AW162)&lt;&gt;"",CHAR(10)&amp;INDEX('Controle de reservas'!$M$14:$M$2013,AW162),IF(OR(INDEX('Controle de reservas'!$L$14:$L$2013,AW162)="Em cobertura",INDEX('Controle de reservas'!$L$14:$L$2013,AW162)="Programado"),CHAR(10)&amp;"SEM LOCAL",""))&amp;IF(INDEX('Controle de reservas'!$N$14:$N$2013,AW162)&lt;&gt;"",CHAR(10)&amp;"Subst.: "&amp;INDEX('Controle de reservas'!$N$14:$N$2013,AW162),"")&amp;IF(AND(ISNUMBER(INDEX('Controle de reservas'!$I$14:$I$2013,AW162)),INDEX('Controle de reservas'!$I$14:$I$2013,AW162)&gt;0,INDEX('Controle de reservas'!$K$14:$K$2013,AW162)&gt;INDEX('Controle de reservas'!$I$14:$I$2013,AW162)),CHAR(10)&amp;"DIVERGÊNCIA DE DATAS","")&amp;IF(INDEX('Controle de reservas'!$P$14:$P$2013,AW162)&lt;&gt;"OK"," !",""))))</f>
      </c>
      <c r="J162" s="15">
        <f ca="1">IF(OR($AQ162=0,J$9="",J$9&lt;$AS162,AND($AT162&lt;&gt;"",J$9&gt;$AT162)),"",IF(AX162=0,"—",IF(INDEX('Controle de reservas'!$P$14:$P$2013,AX162)="DUPLICIDADE NO DIA","CONFLITO"&amp;IF(INDEX('Controle de reservas'!$M$14:$M$2013,AX162)&lt;&gt;"",CHAR(10)&amp;INDEX('Controle de reservas'!$M$14:$M$2013,AX162),"")&amp;IF(INDEX('Controle de reservas'!$N$14:$N$2013,AX162)&lt;&gt;"",CHAR(10)&amp;"Subst.: "&amp;INDEX('Controle de reservas'!$N$14:$N$2013,AX162),"")&amp;IF(AND(ISNUMBER(INDEX('Controle de reservas'!$I$14:$I$2013,AX162)),INDEX('Controle de reservas'!$I$14:$I$2013,AX162)&gt;0,INDEX('Controle de reservas'!$K$14:$K$2013,AX162)&gt;INDEX('Controle de reservas'!$I$14:$I$2013,AX162)),CHAR(10)&amp;"DIVERGÊNCIA DE DATAS",""),IF(INDEX('Controle de reservas'!$L$14:$L$2013,AX162)="Em cobertura","COV",IF(INDEX('Controle de reservas'!$L$14:$L$2013,AX162)="Disponível","DISP",IF(INDEX('Controle de reservas'!$L$14:$L$2013,AX162)="Não utilizado","NU",IF(INDEX('Controle de reservas'!$L$14:$L$2013,AX162)="Folga","F",IF(INDEX('Controle de reservas'!$L$14:$L$2013,AX162)="Ocorrência","O",IF(INDEX('Controle de reservas'!$L$14:$L$2013,AX162)="Programado","PROG",IF(INDEX('Controle de reservas'!$L$14:$L$2013,AX162)="Disponível no posto","DP","SEM SITUAÇÃO")))))))&amp;IF(INDEX('Controle de reservas'!$M$14:$M$2013,AX162)&lt;&gt;"",CHAR(10)&amp;INDEX('Controle de reservas'!$M$14:$M$2013,AX162),IF(OR(INDEX('Controle de reservas'!$L$14:$L$2013,AX162)="Em cobertura",INDEX('Controle de reservas'!$L$14:$L$2013,AX162)="Programado"),CHAR(10)&amp;"SEM LOCAL",""))&amp;IF(INDEX('Controle de reservas'!$N$14:$N$2013,AX162)&lt;&gt;"",CHAR(10)&amp;"Subst.: "&amp;INDEX('Controle de reservas'!$N$14:$N$2013,AX162),"")&amp;IF(AND(ISNUMBER(INDEX('Controle de reservas'!$I$14:$I$2013,AX162)),INDEX('Controle de reservas'!$I$14:$I$2013,AX162)&gt;0,INDEX('Controle de reservas'!$K$14:$K$2013,AX162)&gt;INDEX('Controle de reservas'!$I$14:$I$2013,AX162)),CHAR(10)&amp;"DIVERGÊNCIA DE DATAS","")&amp;IF(INDEX('Controle de reservas'!$P$14:$P$2013,AX162)&lt;&gt;"OK"," !",""))))</f>
      </c>
      <c r="K162" s="15">
        <f ca="1">IF(OR($AQ162=0,K$9="",K$9&lt;$AS162,AND($AT162&lt;&gt;"",K$9&gt;$AT162)),"",IF(AY162=0,"—",IF(INDEX('Controle de reservas'!$P$14:$P$2013,AY162)="DUPLICIDADE NO DIA","CONFLITO"&amp;IF(INDEX('Controle de reservas'!$M$14:$M$2013,AY162)&lt;&gt;"",CHAR(10)&amp;INDEX('Controle de reservas'!$M$14:$M$2013,AY162),"")&amp;IF(INDEX('Controle de reservas'!$N$14:$N$2013,AY162)&lt;&gt;"",CHAR(10)&amp;"Subst.: "&amp;INDEX('Controle de reservas'!$N$14:$N$2013,AY162),"")&amp;IF(AND(ISNUMBER(INDEX('Controle de reservas'!$I$14:$I$2013,AY162)),INDEX('Controle de reservas'!$I$14:$I$2013,AY162)&gt;0,INDEX('Controle de reservas'!$K$14:$K$2013,AY162)&gt;INDEX('Controle de reservas'!$I$14:$I$2013,AY162)),CHAR(10)&amp;"DIVERGÊNCIA DE DATAS",""),IF(INDEX('Controle de reservas'!$L$14:$L$2013,AY162)="Em cobertura","COV",IF(INDEX('Controle de reservas'!$L$14:$L$2013,AY162)="Disponível","DISP",IF(INDEX('Controle de reservas'!$L$14:$L$2013,AY162)="Não utilizado","NU",IF(INDEX('Controle de reservas'!$L$14:$L$2013,AY162)="Folga","F",IF(INDEX('Controle de reservas'!$L$14:$L$2013,AY162)="Ocorrência","O",IF(INDEX('Controle de reservas'!$L$14:$L$2013,AY162)="Programado","PROG",IF(INDEX('Controle de reservas'!$L$14:$L$2013,AY162)="Disponível no posto","DP","SEM SITUAÇÃO")))))))&amp;IF(INDEX('Controle de reservas'!$M$14:$M$2013,AY162)&lt;&gt;"",CHAR(10)&amp;INDEX('Controle de reservas'!$M$14:$M$2013,AY162),IF(OR(INDEX('Controle de reservas'!$L$14:$L$2013,AY162)="Em cobertura",INDEX('Controle de reservas'!$L$14:$L$2013,AY162)="Programado"),CHAR(10)&amp;"SEM LOCAL",""))&amp;IF(INDEX('Controle de reservas'!$N$14:$N$2013,AY162)&lt;&gt;"",CHAR(10)&amp;"Subst.: "&amp;INDEX('Controle de reservas'!$N$14:$N$2013,AY162),"")&amp;IF(AND(ISNUMBER(INDEX('Controle de reservas'!$I$14:$I$2013,AY162)),INDEX('Controle de reservas'!$I$14:$I$2013,AY162)&gt;0,INDEX('Controle de reservas'!$K$14:$K$2013,AY162)&gt;INDEX('Controle de reservas'!$I$14:$I$2013,AY162)),CHAR(10)&amp;"DIVERGÊNCIA DE DATAS","")&amp;IF(INDEX('Controle de reservas'!$P$14:$P$2013,AY162)&lt;&gt;"OK"," !",""))))</f>
      </c>
      <c r="L162" s="15">
        <f ca="1">IF(OR($AQ162=0,L$9="",L$9&lt;$AS162,AND($AT162&lt;&gt;"",L$9&gt;$AT162)),"",IF(AZ162=0,"—",IF(INDEX('Controle de reservas'!$P$14:$P$2013,AZ162)="DUPLICIDADE NO DIA","CONFLITO"&amp;IF(INDEX('Controle de reservas'!$M$14:$M$2013,AZ162)&lt;&gt;"",CHAR(10)&amp;INDEX('Controle de reservas'!$M$14:$M$2013,AZ162),"")&amp;IF(INDEX('Controle de reservas'!$N$14:$N$2013,AZ162)&lt;&gt;"",CHAR(10)&amp;"Subst.: "&amp;INDEX('Controle de reservas'!$N$14:$N$2013,AZ162),"")&amp;IF(AND(ISNUMBER(INDEX('Controle de reservas'!$I$14:$I$2013,AZ162)),INDEX('Controle de reservas'!$I$14:$I$2013,AZ162)&gt;0,INDEX('Controle de reservas'!$K$14:$K$2013,AZ162)&gt;INDEX('Controle de reservas'!$I$14:$I$2013,AZ162)),CHAR(10)&amp;"DIVERGÊNCIA DE DATAS",""),IF(INDEX('Controle de reservas'!$L$14:$L$2013,AZ162)="Em cobertura","COV",IF(INDEX('Controle de reservas'!$L$14:$L$2013,AZ162)="Disponível","DISP",IF(INDEX('Controle de reservas'!$L$14:$L$2013,AZ162)="Não utilizado","NU",IF(INDEX('Controle de reservas'!$L$14:$L$2013,AZ162)="Folga","F",IF(INDEX('Controle de reservas'!$L$14:$L$2013,AZ162)="Ocorrência","O",IF(INDEX('Controle de reservas'!$L$14:$L$2013,AZ162)="Programado","PROG",IF(INDEX('Controle de reservas'!$L$14:$L$2013,AZ162)="Disponível no posto","DP","SEM SITUAÇÃO")))))))&amp;IF(INDEX('Controle de reservas'!$M$14:$M$2013,AZ162)&lt;&gt;"",CHAR(10)&amp;INDEX('Controle de reservas'!$M$14:$M$2013,AZ162),IF(OR(INDEX('Controle de reservas'!$L$14:$L$2013,AZ162)="Em cobertura",INDEX('Controle de reservas'!$L$14:$L$2013,AZ162)="Programado"),CHAR(10)&amp;"SEM LOCAL",""))&amp;IF(INDEX('Controle de reservas'!$N$14:$N$2013,AZ162)&lt;&gt;"",CHAR(10)&amp;"Subst.: "&amp;INDEX('Controle de reservas'!$N$14:$N$2013,AZ162),"")&amp;IF(AND(ISNUMBER(INDEX('Controle de reservas'!$I$14:$I$2013,AZ162)),INDEX('Controle de reservas'!$I$14:$I$2013,AZ162)&gt;0,INDEX('Controle de reservas'!$K$14:$K$2013,AZ162)&gt;INDEX('Controle de reservas'!$I$14:$I$2013,AZ162)),CHAR(10)&amp;"DIVERGÊNCIA DE DATAS","")&amp;IF(INDEX('Controle de reservas'!$P$14:$P$2013,AZ162)&lt;&gt;"OK"," !",""))))</f>
      </c>
      <c r="M162" s="15">
        <f ca="1">IF(OR($AQ162=0,M$9="",M$9&lt;$AS162,AND($AT162&lt;&gt;"",M$9&gt;$AT162)),"",IF(BA162=0,"—",IF(INDEX('Controle de reservas'!$P$14:$P$2013,BA162)="DUPLICIDADE NO DIA","CONFLITO"&amp;IF(INDEX('Controle de reservas'!$M$14:$M$2013,BA162)&lt;&gt;"",CHAR(10)&amp;INDEX('Controle de reservas'!$M$14:$M$2013,BA162),"")&amp;IF(INDEX('Controle de reservas'!$N$14:$N$2013,BA162)&lt;&gt;"",CHAR(10)&amp;"Subst.: "&amp;INDEX('Controle de reservas'!$N$14:$N$2013,BA162),"")&amp;IF(AND(ISNUMBER(INDEX('Controle de reservas'!$I$14:$I$2013,BA162)),INDEX('Controle de reservas'!$I$14:$I$2013,BA162)&gt;0,INDEX('Controle de reservas'!$K$14:$K$2013,BA162)&gt;INDEX('Controle de reservas'!$I$14:$I$2013,BA162)),CHAR(10)&amp;"DIVERGÊNCIA DE DATAS",""),IF(INDEX('Controle de reservas'!$L$14:$L$2013,BA162)="Em cobertura","COV",IF(INDEX('Controle de reservas'!$L$14:$L$2013,BA162)="Disponível","DISP",IF(INDEX('Controle de reservas'!$L$14:$L$2013,BA162)="Não utilizado","NU",IF(INDEX('Controle de reservas'!$L$14:$L$2013,BA162)="Folga","F",IF(INDEX('Controle de reservas'!$L$14:$L$2013,BA162)="Ocorrência","O",IF(INDEX('Controle de reservas'!$L$14:$L$2013,BA162)="Programado","PROG",IF(INDEX('Controle de reservas'!$L$14:$L$2013,BA162)="Disponível no posto","DP","SEM SITUAÇÃO")))))))&amp;IF(INDEX('Controle de reservas'!$M$14:$M$2013,BA162)&lt;&gt;"",CHAR(10)&amp;INDEX('Controle de reservas'!$M$14:$M$2013,BA162),IF(OR(INDEX('Controle de reservas'!$L$14:$L$2013,BA162)="Em cobertura",INDEX('Controle de reservas'!$L$14:$L$2013,BA162)="Programado"),CHAR(10)&amp;"SEM LOCAL",""))&amp;IF(INDEX('Controle de reservas'!$N$14:$N$2013,BA162)&lt;&gt;"",CHAR(10)&amp;"Subst.: "&amp;INDEX('Controle de reservas'!$N$14:$N$2013,BA162),"")&amp;IF(AND(ISNUMBER(INDEX('Controle de reservas'!$I$14:$I$2013,BA162)),INDEX('Controle de reservas'!$I$14:$I$2013,BA162)&gt;0,INDEX('Controle de reservas'!$K$14:$K$2013,BA162)&gt;INDEX('Controle de reservas'!$I$14:$I$2013,BA162)),CHAR(10)&amp;"DIVERGÊNCIA DE DATAS","")&amp;IF(INDEX('Controle de reservas'!$P$14:$P$2013,BA162)&lt;&gt;"OK"," !",""))))</f>
      </c>
      <c r="N162" s="15">
        <f ca="1">IF(OR($AQ162=0,N$9="",N$9&lt;$AS162,AND($AT162&lt;&gt;"",N$9&gt;$AT162)),"",IF(BB162=0,"—",IF(INDEX('Controle de reservas'!$P$14:$P$2013,BB162)="DUPLICIDADE NO DIA","CONFLITO"&amp;IF(INDEX('Controle de reservas'!$M$14:$M$2013,BB162)&lt;&gt;"",CHAR(10)&amp;INDEX('Controle de reservas'!$M$14:$M$2013,BB162),"")&amp;IF(INDEX('Controle de reservas'!$N$14:$N$2013,BB162)&lt;&gt;"",CHAR(10)&amp;"Subst.: "&amp;INDEX('Controle de reservas'!$N$14:$N$2013,BB162),"")&amp;IF(AND(ISNUMBER(INDEX('Controle de reservas'!$I$14:$I$2013,BB162)),INDEX('Controle de reservas'!$I$14:$I$2013,BB162)&gt;0,INDEX('Controle de reservas'!$K$14:$K$2013,BB162)&gt;INDEX('Controle de reservas'!$I$14:$I$2013,BB162)),CHAR(10)&amp;"DIVERGÊNCIA DE DATAS",""),IF(INDEX('Controle de reservas'!$L$14:$L$2013,BB162)="Em cobertura","COV",IF(INDEX('Controle de reservas'!$L$14:$L$2013,BB162)="Disponível","DISP",IF(INDEX('Controle de reservas'!$L$14:$L$2013,BB162)="Não utilizado","NU",IF(INDEX('Controle de reservas'!$L$14:$L$2013,BB162)="Folga","F",IF(INDEX('Controle de reservas'!$L$14:$L$2013,BB162)="Ocorrência","O",IF(INDEX('Controle de reservas'!$L$14:$L$2013,BB162)="Programado","PROG",IF(INDEX('Controle de reservas'!$L$14:$L$2013,BB162)="Disponível no posto","DP","SEM SITUAÇÃO")))))))&amp;IF(INDEX('Controle de reservas'!$M$14:$M$2013,BB162)&lt;&gt;"",CHAR(10)&amp;INDEX('Controle de reservas'!$M$14:$M$2013,BB162),IF(OR(INDEX('Controle de reservas'!$L$14:$L$2013,BB162)="Em cobertura",INDEX('Controle de reservas'!$L$14:$L$2013,BB162)="Programado"),CHAR(10)&amp;"SEM LOCAL",""))&amp;IF(INDEX('Controle de reservas'!$N$14:$N$2013,BB162)&lt;&gt;"",CHAR(10)&amp;"Subst.: "&amp;INDEX('Controle de reservas'!$N$14:$N$2013,BB162),"")&amp;IF(AND(ISNUMBER(INDEX('Controle de reservas'!$I$14:$I$2013,BB162)),INDEX('Controle de reservas'!$I$14:$I$2013,BB162)&gt;0,INDEX('Controle de reservas'!$K$14:$K$2013,BB162)&gt;INDEX('Controle de reservas'!$I$14:$I$2013,BB162)),CHAR(10)&amp;"DIVERGÊNCIA DE DATAS","")&amp;IF(INDEX('Controle de reservas'!$P$14:$P$2013,BB162)&lt;&gt;"OK"," !",""))))</f>
      </c>
      <c r="O162" s="15">
        <f ca="1">IF(OR($AQ162=0,O$9="",O$9&lt;$AS162,AND($AT162&lt;&gt;"",O$9&gt;$AT162)),"",IF(BC162=0,"—",IF(INDEX('Controle de reservas'!$P$14:$P$2013,BC162)="DUPLICIDADE NO DIA","CONFLITO"&amp;IF(INDEX('Controle de reservas'!$M$14:$M$2013,BC162)&lt;&gt;"",CHAR(10)&amp;INDEX('Controle de reservas'!$M$14:$M$2013,BC162),"")&amp;IF(INDEX('Controle de reservas'!$N$14:$N$2013,BC162)&lt;&gt;"",CHAR(10)&amp;"Subst.: "&amp;INDEX('Controle de reservas'!$N$14:$N$2013,BC162),"")&amp;IF(AND(ISNUMBER(INDEX('Controle de reservas'!$I$14:$I$2013,BC162)),INDEX('Controle de reservas'!$I$14:$I$2013,BC162)&gt;0,INDEX('Controle de reservas'!$K$14:$K$2013,BC162)&gt;INDEX('Controle de reservas'!$I$14:$I$2013,BC162)),CHAR(10)&amp;"DIVERGÊNCIA DE DATAS",""),IF(INDEX('Controle de reservas'!$L$14:$L$2013,BC162)="Em cobertura","COV",IF(INDEX('Controle de reservas'!$L$14:$L$2013,BC162)="Disponível","DISP",IF(INDEX('Controle de reservas'!$L$14:$L$2013,BC162)="Não utilizado","NU",IF(INDEX('Controle de reservas'!$L$14:$L$2013,BC162)="Folga","F",IF(INDEX('Controle de reservas'!$L$14:$L$2013,BC162)="Ocorrência","O",IF(INDEX('Controle de reservas'!$L$14:$L$2013,BC162)="Programado","PROG",IF(INDEX('Controle de reservas'!$L$14:$L$2013,BC162)="Disponível no posto","DP","SEM SITUAÇÃO")))))))&amp;IF(INDEX('Controle de reservas'!$M$14:$M$2013,BC162)&lt;&gt;"",CHAR(10)&amp;INDEX('Controle de reservas'!$M$14:$M$2013,BC162),IF(OR(INDEX('Controle de reservas'!$L$14:$L$2013,BC162)="Em cobertura",INDEX('Controle de reservas'!$L$14:$L$2013,BC162)="Programado"),CHAR(10)&amp;"SEM LOCAL",""))&amp;IF(INDEX('Controle de reservas'!$N$14:$N$2013,BC162)&lt;&gt;"",CHAR(10)&amp;"Subst.: "&amp;INDEX('Controle de reservas'!$N$14:$N$2013,BC162),"")&amp;IF(AND(ISNUMBER(INDEX('Controle de reservas'!$I$14:$I$2013,BC162)),INDEX('Controle de reservas'!$I$14:$I$2013,BC162)&gt;0,INDEX('Controle de reservas'!$K$14:$K$2013,BC162)&gt;INDEX('Controle de reservas'!$I$14:$I$2013,BC162)),CHAR(10)&amp;"DIVERGÊNCIA DE DATAS","")&amp;IF(INDEX('Controle de reservas'!$P$14:$P$2013,BC162)&lt;&gt;"OK"," !",""))))</f>
      </c>
      <c r="P162" s="15">
        <f ca="1">IF(OR($AQ162=0,P$9="",P$9&lt;$AS162,AND($AT162&lt;&gt;"",P$9&gt;$AT162)),"",IF(BD162=0,"—",IF(INDEX('Controle de reservas'!$P$14:$P$2013,BD162)="DUPLICIDADE NO DIA","CONFLITO"&amp;IF(INDEX('Controle de reservas'!$M$14:$M$2013,BD162)&lt;&gt;"",CHAR(10)&amp;INDEX('Controle de reservas'!$M$14:$M$2013,BD162),"")&amp;IF(INDEX('Controle de reservas'!$N$14:$N$2013,BD162)&lt;&gt;"",CHAR(10)&amp;"Subst.: "&amp;INDEX('Controle de reservas'!$N$14:$N$2013,BD162),"")&amp;IF(AND(ISNUMBER(INDEX('Controle de reservas'!$I$14:$I$2013,BD162)),INDEX('Controle de reservas'!$I$14:$I$2013,BD162)&gt;0,INDEX('Controle de reservas'!$K$14:$K$2013,BD162)&gt;INDEX('Controle de reservas'!$I$14:$I$2013,BD162)),CHAR(10)&amp;"DIVERGÊNCIA DE DATAS",""),IF(INDEX('Controle de reservas'!$L$14:$L$2013,BD162)="Em cobertura","COV",IF(INDEX('Controle de reservas'!$L$14:$L$2013,BD162)="Disponível","DISP",IF(INDEX('Controle de reservas'!$L$14:$L$2013,BD162)="Não utilizado","NU",IF(INDEX('Controle de reservas'!$L$14:$L$2013,BD162)="Folga","F",IF(INDEX('Controle de reservas'!$L$14:$L$2013,BD162)="Ocorrência","O",IF(INDEX('Controle de reservas'!$L$14:$L$2013,BD162)="Programado","PROG",IF(INDEX('Controle de reservas'!$L$14:$L$2013,BD162)="Disponível no posto","DP","SEM SITUAÇÃO")))))))&amp;IF(INDEX('Controle de reservas'!$M$14:$M$2013,BD162)&lt;&gt;"",CHAR(10)&amp;INDEX('Controle de reservas'!$M$14:$M$2013,BD162),IF(OR(INDEX('Controle de reservas'!$L$14:$L$2013,BD162)="Em cobertura",INDEX('Controle de reservas'!$L$14:$L$2013,BD162)="Programado"),CHAR(10)&amp;"SEM LOCAL",""))&amp;IF(INDEX('Controle de reservas'!$N$14:$N$2013,BD162)&lt;&gt;"",CHAR(10)&amp;"Subst.: "&amp;INDEX('Controle de reservas'!$N$14:$N$2013,BD162),"")&amp;IF(AND(ISNUMBER(INDEX('Controle de reservas'!$I$14:$I$2013,BD162)),INDEX('Controle de reservas'!$I$14:$I$2013,BD162)&gt;0,INDEX('Controle de reservas'!$K$14:$K$2013,BD162)&gt;INDEX('Controle de reservas'!$I$14:$I$2013,BD162)),CHAR(10)&amp;"DIVERGÊNCIA DE DATAS","")&amp;IF(INDEX('Controle de reservas'!$P$14:$P$2013,BD162)&lt;&gt;"OK"," !",""))))</f>
      </c>
      <c r="Q162" s="15">
        <f ca="1">IF(OR($AQ162=0,Q$9="",Q$9&lt;$AS162,AND($AT162&lt;&gt;"",Q$9&gt;$AT162)),"",IF(BE162=0,"—",IF(INDEX('Controle de reservas'!$P$14:$P$2013,BE162)="DUPLICIDADE NO DIA","CONFLITO"&amp;IF(INDEX('Controle de reservas'!$M$14:$M$2013,BE162)&lt;&gt;"",CHAR(10)&amp;INDEX('Controle de reservas'!$M$14:$M$2013,BE162),"")&amp;IF(INDEX('Controle de reservas'!$N$14:$N$2013,BE162)&lt;&gt;"",CHAR(10)&amp;"Subst.: "&amp;INDEX('Controle de reservas'!$N$14:$N$2013,BE162),"")&amp;IF(AND(ISNUMBER(INDEX('Controle de reservas'!$I$14:$I$2013,BE162)),INDEX('Controle de reservas'!$I$14:$I$2013,BE162)&gt;0,INDEX('Controle de reservas'!$K$14:$K$2013,BE162)&gt;INDEX('Controle de reservas'!$I$14:$I$2013,BE162)),CHAR(10)&amp;"DIVERGÊNCIA DE DATAS",""),IF(INDEX('Controle de reservas'!$L$14:$L$2013,BE162)="Em cobertura","COV",IF(INDEX('Controle de reservas'!$L$14:$L$2013,BE162)="Disponível","DISP",IF(INDEX('Controle de reservas'!$L$14:$L$2013,BE162)="Não utilizado","NU",IF(INDEX('Controle de reservas'!$L$14:$L$2013,BE162)="Folga","F",IF(INDEX('Controle de reservas'!$L$14:$L$2013,BE162)="Ocorrência","O",IF(INDEX('Controle de reservas'!$L$14:$L$2013,BE162)="Programado","PROG",IF(INDEX('Controle de reservas'!$L$14:$L$2013,BE162)="Disponível no posto","DP","SEM SITUAÇÃO")))))))&amp;IF(INDEX('Controle de reservas'!$M$14:$M$2013,BE162)&lt;&gt;"",CHAR(10)&amp;INDEX('Controle de reservas'!$M$14:$M$2013,BE162),IF(OR(INDEX('Controle de reservas'!$L$14:$L$2013,BE162)="Em cobertura",INDEX('Controle de reservas'!$L$14:$L$2013,BE162)="Programado"),CHAR(10)&amp;"SEM LOCAL",""))&amp;IF(INDEX('Controle de reservas'!$N$14:$N$2013,BE162)&lt;&gt;"",CHAR(10)&amp;"Subst.: "&amp;INDEX('Controle de reservas'!$N$14:$N$2013,BE162),"")&amp;IF(AND(ISNUMBER(INDEX('Controle de reservas'!$I$14:$I$2013,BE162)),INDEX('Controle de reservas'!$I$14:$I$2013,BE162)&gt;0,INDEX('Controle de reservas'!$K$14:$K$2013,BE162)&gt;INDEX('Controle de reservas'!$I$14:$I$2013,BE162)),CHAR(10)&amp;"DIVERGÊNCIA DE DATAS","")&amp;IF(INDEX('Controle de reservas'!$P$14:$P$2013,BE162)&lt;&gt;"OK"," !",""))))</f>
      </c>
      <c r="R162" s="15">
        <f ca="1">IF(OR($AQ162=0,R$9="",R$9&lt;$AS162,AND($AT162&lt;&gt;"",R$9&gt;$AT162)),"",IF(BF162=0,"—",IF(INDEX('Controle de reservas'!$P$14:$P$2013,BF162)="DUPLICIDADE NO DIA","CONFLITO"&amp;IF(INDEX('Controle de reservas'!$M$14:$M$2013,BF162)&lt;&gt;"",CHAR(10)&amp;INDEX('Controle de reservas'!$M$14:$M$2013,BF162),"")&amp;IF(INDEX('Controle de reservas'!$N$14:$N$2013,BF162)&lt;&gt;"",CHAR(10)&amp;"Subst.: "&amp;INDEX('Controle de reservas'!$N$14:$N$2013,BF162),"")&amp;IF(AND(ISNUMBER(INDEX('Controle de reservas'!$I$14:$I$2013,BF162)),INDEX('Controle de reservas'!$I$14:$I$2013,BF162)&gt;0,INDEX('Controle de reservas'!$K$14:$K$2013,BF162)&gt;INDEX('Controle de reservas'!$I$14:$I$2013,BF162)),CHAR(10)&amp;"DIVERGÊNCIA DE DATAS",""),IF(INDEX('Controle de reservas'!$L$14:$L$2013,BF162)="Em cobertura","COV",IF(INDEX('Controle de reservas'!$L$14:$L$2013,BF162)="Disponível","DISP",IF(INDEX('Controle de reservas'!$L$14:$L$2013,BF162)="Não utilizado","NU",IF(INDEX('Controle de reservas'!$L$14:$L$2013,BF162)="Folga","F",IF(INDEX('Controle de reservas'!$L$14:$L$2013,BF162)="Ocorrência","O",IF(INDEX('Controle de reservas'!$L$14:$L$2013,BF162)="Programado","PROG",IF(INDEX('Controle de reservas'!$L$14:$L$2013,BF162)="Disponível no posto","DP","SEM SITUAÇÃO")))))))&amp;IF(INDEX('Controle de reservas'!$M$14:$M$2013,BF162)&lt;&gt;"",CHAR(10)&amp;INDEX('Controle de reservas'!$M$14:$M$2013,BF162),IF(OR(INDEX('Controle de reservas'!$L$14:$L$2013,BF162)="Em cobertura",INDEX('Controle de reservas'!$L$14:$L$2013,BF162)="Programado"),CHAR(10)&amp;"SEM LOCAL",""))&amp;IF(INDEX('Controle de reservas'!$N$14:$N$2013,BF162)&lt;&gt;"",CHAR(10)&amp;"Subst.: "&amp;INDEX('Controle de reservas'!$N$14:$N$2013,BF162),"")&amp;IF(AND(ISNUMBER(INDEX('Controle de reservas'!$I$14:$I$2013,BF162)),INDEX('Controle de reservas'!$I$14:$I$2013,BF162)&gt;0,INDEX('Controle de reservas'!$K$14:$K$2013,BF162)&gt;INDEX('Controle de reservas'!$I$14:$I$2013,BF162)),CHAR(10)&amp;"DIVERGÊNCIA DE DATAS","")&amp;IF(INDEX('Controle de reservas'!$P$14:$P$2013,BF162)&lt;&gt;"OK"," !",""))))</f>
      </c>
      <c r="S162" s="15">
        <f ca="1">IF(OR($AQ162=0,S$9="",S$9&lt;$AS162,AND($AT162&lt;&gt;"",S$9&gt;$AT162)),"",IF(BG162=0,"—",IF(INDEX('Controle de reservas'!$P$14:$P$2013,BG162)="DUPLICIDADE NO DIA","CONFLITO"&amp;IF(INDEX('Controle de reservas'!$M$14:$M$2013,BG162)&lt;&gt;"",CHAR(10)&amp;INDEX('Controle de reservas'!$M$14:$M$2013,BG162),"")&amp;IF(INDEX('Controle de reservas'!$N$14:$N$2013,BG162)&lt;&gt;"",CHAR(10)&amp;"Subst.: "&amp;INDEX('Controle de reservas'!$N$14:$N$2013,BG162),"")&amp;IF(AND(ISNUMBER(INDEX('Controle de reservas'!$I$14:$I$2013,BG162)),INDEX('Controle de reservas'!$I$14:$I$2013,BG162)&gt;0,INDEX('Controle de reservas'!$K$14:$K$2013,BG162)&gt;INDEX('Controle de reservas'!$I$14:$I$2013,BG162)),CHAR(10)&amp;"DIVERGÊNCIA DE DATAS",""),IF(INDEX('Controle de reservas'!$L$14:$L$2013,BG162)="Em cobertura","COV",IF(INDEX('Controle de reservas'!$L$14:$L$2013,BG162)="Disponível","DISP",IF(INDEX('Controle de reservas'!$L$14:$L$2013,BG162)="Não utilizado","NU",IF(INDEX('Controle de reservas'!$L$14:$L$2013,BG162)="Folga","F",IF(INDEX('Controle de reservas'!$L$14:$L$2013,BG162)="Ocorrência","O",IF(INDEX('Controle de reservas'!$L$14:$L$2013,BG162)="Programado","PROG",IF(INDEX('Controle de reservas'!$L$14:$L$2013,BG162)="Disponível no posto","DP","SEM SITUAÇÃO")))))))&amp;IF(INDEX('Controle de reservas'!$M$14:$M$2013,BG162)&lt;&gt;"",CHAR(10)&amp;INDEX('Controle de reservas'!$M$14:$M$2013,BG162),IF(OR(INDEX('Controle de reservas'!$L$14:$L$2013,BG162)="Em cobertura",INDEX('Controle de reservas'!$L$14:$L$2013,BG162)="Programado"),CHAR(10)&amp;"SEM LOCAL",""))&amp;IF(INDEX('Controle de reservas'!$N$14:$N$2013,BG162)&lt;&gt;"",CHAR(10)&amp;"Subst.: "&amp;INDEX('Controle de reservas'!$N$14:$N$2013,BG162),"")&amp;IF(AND(ISNUMBER(INDEX('Controle de reservas'!$I$14:$I$2013,BG162)),INDEX('Controle de reservas'!$I$14:$I$2013,BG162)&gt;0,INDEX('Controle de reservas'!$K$14:$K$2013,BG162)&gt;INDEX('Controle de reservas'!$I$14:$I$2013,BG162)),CHAR(10)&amp;"DIVERGÊNCIA DE DATAS","")&amp;IF(INDEX('Controle de reservas'!$P$14:$P$2013,BG162)&lt;&gt;"OK"," !",""))))</f>
      </c>
      <c r="T162" s="15">
        <f ca="1">IF(OR($AQ162=0,T$9="",T$9&lt;$AS162,AND($AT162&lt;&gt;"",T$9&gt;$AT162)),"",IF(BH162=0,"—",IF(INDEX('Controle de reservas'!$P$14:$P$2013,BH162)="DUPLICIDADE NO DIA","CONFLITO"&amp;IF(INDEX('Controle de reservas'!$M$14:$M$2013,BH162)&lt;&gt;"",CHAR(10)&amp;INDEX('Controle de reservas'!$M$14:$M$2013,BH162),"")&amp;IF(INDEX('Controle de reservas'!$N$14:$N$2013,BH162)&lt;&gt;"",CHAR(10)&amp;"Subst.: "&amp;INDEX('Controle de reservas'!$N$14:$N$2013,BH162),"")&amp;IF(AND(ISNUMBER(INDEX('Controle de reservas'!$I$14:$I$2013,BH162)),INDEX('Controle de reservas'!$I$14:$I$2013,BH162)&gt;0,INDEX('Controle de reservas'!$K$14:$K$2013,BH162)&gt;INDEX('Controle de reservas'!$I$14:$I$2013,BH162)),CHAR(10)&amp;"DIVERGÊNCIA DE DATAS",""),IF(INDEX('Controle de reservas'!$L$14:$L$2013,BH162)="Em cobertura","COV",IF(INDEX('Controle de reservas'!$L$14:$L$2013,BH162)="Disponível","DISP",IF(INDEX('Controle de reservas'!$L$14:$L$2013,BH162)="Não utilizado","NU",IF(INDEX('Controle de reservas'!$L$14:$L$2013,BH162)="Folga","F",IF(INDEX('Controle de reservas'!$L$14:$L$2013,BH162)="Ocorrência","O",IF(INDEX('Controle de reservas'!$L$14:$L$2013,BH162)="Programado","PROG",IF(INDEX('Controle de reservas'!$L$14:$L$2013,BH162)="Disponível no posto","DP","SEM SITUAÇÃO")))))))&amp;IF(INDEX('Controle de reservas'!$M$14:$M$2013,BH162)&lt;&gt;"",CHAR(10)&amp;INDEX('Controle de reservas'!$M$14:$M$2013,BH162),IF(OR(INDEX('Controle de reservas'!$L$14:$L$2013,BH162)="Em cobertura",INDEX('Controle de reservas'!$L$14:$L$2013,BH162)="Programado"),CHAR(10)&amp;"SEM LOCAL",""))&amp;IF(INDEX('Controle de reservas'!$N$14:$N$2013,BH162)&lt;&gt;"",CHAR(10)&amp;"Subst.: "&amp;INDEX('Controle de reservas'!$N$14:$N$2013,BH162),"")&amp;IF(AND(ISNUMBER(INDEX('Controle de reservas'!$I$14:$I$2013,BH162)),INDEX('Controle de reservas'!$I$14:$I$2013,BH162)&gt;0,INDEX('Controle de reservas'!$K$14:$K$2013,BH162)&gt;INDEX('Controle de reservas'!$I$14:$I$2013,BH162)),CHAR(10)&amp;"DIVERGÊNCIA DE DATAS","")&amp;IF(INDEX('Controle de reservas'!$P$14:$P$2013,BH162)&lt;&gt;"OK"," !",""))))</f>
      </c>
      <c r="U162" s="15">
        <f ca="1">IF(OR($AQ162=0,U$9="",U$9&lt;$AS162,AND($AT162&lt;&gt;"",U$9&gt;$AT162)),"",IF(BI162=0,"—",IF(INDEX('Controle de reservas'!$P$14:$P$2013,BI162)="DUPLICIDADE NO DIA","CONFLITO"&amp;IF(INDEX('Controle de reservas'!$M$14:$M$2013,BI162)&lt;&gt;"",CHAR(10)&amp;INDEX('Controle de reservas'!$M$14:$M$2013,BI162),"")&amp;IF(INDEX('Controle de reservas'!$N$14:$N$2013,BI162)&lt;&gt;"",CHAR(10)&amp;"Subst.: "&amp;INDEX('Controle de reservas'!$N$14:$N$2013,BI162),"")&amp;IF(AND(ISNUMBER(INDEX('Controle de reservas'!$I$14:$I$2013,BI162)),INDEX('Controle de reservas'!$I$14:$I$2013,BI162)&gt;0,INDEX('Controle de reservas'!$K$14:$K$2013,BI162)&gt;INDEX('Controle de reservas'!$I$14:$I$2013,BI162)),CHAR(10)&amp;"DIVERGÊNCIA DE DATAS",""),IF(INDEX('Controle de reservas'!$L$14:$L$2013,BI162)="Em cobertura","COV",IF(INDEX('Controle de reservas'!$L$14:$L$2013,BI162)="Disponível","DISP",IF(INDEX('Controle de reservas'!$L$14:$L$2013,BI162)="Não utilizado","NU",IF(INDEX('Controle de reservas'!$L$14:$L$2013,BI162)="Folga","F",IF(INDEX('Controle de reservas'!$L$14:$L$2013,BI162)="Ocorrência","O",IF(INDEX('Controle de reservas'!$L$14:$L$2013,BI162)="Programado","PROG",IF(INDEX('Controle de reservas'!$L$14:$L$2013,BI162)="Disponível no posto","DP","SEM SITUAÇÃO")))))))&amp;IF(INDEX('Controle de reservas'!$M$14:$M$2013,BI162)&lt;&gt;"",CHAR(10)&amp;INDEX('Controle de reservas'!$M$14:$M$2013,BI162),IF(OR(INDEX('Controle de reservas'!$L$14:$L$2013,BI162)="Em cobertura",INDEX('Controle de reservas'!$L$14:$L$2013,BI162)="Programado"),CHAR(10)&amp;"SEM LOCAL",""))&amp;IF(INDEX('Controle de reservas'!$N$14:$N$2013,BI162)&lt;&gt;"",CHAR(10)&amp;"Subst.: "&amp;INDEX('Controle de reservas'!$N$14:$N$2013,BI162),"")&amp;IF(AND(ISNUMBER(INDEX('Controle de reservas'!$I$14:$I$2013,BI162)),INDEX('Controle de reservas'!$I$14:$I$2013,BI162)&gt;0,INDEX('Controle de reservas'!$K$14:$K$2013,BI162)&gt;INDEX('Controle de reservas'!$I$14:$I$2013,BI162)),CHAR(10)&amp;"DIVERGÊNCIA DE DATAS","")&amp;IF(INDEX('Controle de reservas'!$P$14:$P$2013,BI162)&lt;&gt;"OK"," !",""))))</f>
      </c>
      <c r="V162" s="15">
        <f ca="1">IF(OR($AQ162=0,V$9="",V$9&lt;$AS162,AND($AT162&lt;&gt;"",V$9&gt;$AT162)),"",IF(BJ162=0,"—",IF(INDEX('Controle de reservas'!$P$14:$P$2013,BJ162)="DUPLICIDADE NO DIA","CONFLITO"&amp;IF(INDEX('Controle de reservas'!$M$14:$M$2013,BJ162)&lt;&gt;"",CHAR(10)&amp;INDEX('Controle de reservas'!$M$14:$M$2013,BJ162),"")&amp;IF(INDEX('Controle de reservas'!$N$14:$N$2013,BJ162)&lt;&gt;"",CHAR(10)&amp;"Subst.: "&amp;INDEX('Controle de reservas'!$N$14:$N$2013,BJ162),"")&amp;IF(AND(ISNUMBER(INDEX('Controle de reservas'!$I$14:$I$2013,BJ162)),INDEX('Controle de reservas'!$I$14:$I$2013,BJ162)&gt;0,INDEX('Controle de reservas'!$K$14:$K$2013,BJ162)&gt;INDEX('Controle de reservas'!$I$14:$I$2013,BJ162)),CHAR(10)&amp;"DIVERGÊNCIA DE DATAS",""),IF(INDEX('Controle de reservas'!$L$14:$L$2013,BJ162)="Em cobertura","COV",IF(INDEX('Controle de reservas'!$L$14:$L$2013,BJ162)="Disponível","DISP",IF(INDEX('Controle de reservas'!$L$14:$L$2013,BJ162)="Não utilizado","NU",IF(INDEX('Controle de reservas'!$L$14:$L$2013,BJ162)="Folga","F",IF(INDEX('Controle de reservas'!$L$14:$L$2013,BJ162)="Ocorrência","O",IF(INDEX('Controle de reservas'!$L$14:$L$2013,BJ162)="Programado","PROG",IF(INDEX('Controle de reservas'!$L$14:$L$2013,BJ162)="Disponível no posto","DP","SEM SITUAÇÃO")))))))&amp;IF(INDEX('Controle de reservas'!$M$14:$M$2013,BJ162)&lt;&gt;"",CHAR(10)&amp;INDEX('Controle de reservas'!$M$14:$M$2013,BJ162),IF(OR(INDEX('Controle de reservas'!$L$14:$L$2013,BJ162)="Em cobertura",INDEX('Controle de reservas'!$L$14:$L$2013,BJ162)="Programado"),CHAR(10)&amp;"SEM LOCAL",""))&amp;IF(INDEX('Controle de reservas'!$N$14:$N$2013,BJ162)&lt;&gt;"",CHAR(10)&amp;"Subst.: "&amp;INDEX('Controle de reservas'!$N$14:$N$2013,BJ162),"")&amp;IF(AND(ISNUMBER(INDEX('Controle de reservas'!$I$14:$I$2013,BJ162)),INDEX('Controle de reservas'!$I$14:$I$2013,BJ162)&gt;0,INDEX('Controle de reservas'!$K$14:$K$2013,BJ162)&gt;INDEX('Controle de reservas'!$I$14:$I$2013,BJ162)),CHAR(10)&amp;"DIVERGÊNCIA DE DATAS","")&amp;IF(INDEX('Controle de reservas'!$P$14:$P$2013,BJ162)&lt;&gt;"OK"," !",""))))</f>
      </c>
      <c r="W162" s="15">
        <f ca="1">IF(OR($AQ162=0,W$9="",W$9&lt;$AS162,AND($AT162&lt;&gt;"",W$9&gt;$AT162)),"",IF(BK162=0,"—",IF(INDEX('Controle de reservas'!$P$14:$P$2013,BK162)="DUPLICIDADE NO DIA","CONFLITO"&amp;IF(INDEX('Controle de reservas'!$M$14:$M$2013,BK162)&lt;&gt;"",CHAR(10)&amp;INDEX('Controle de reservas'!$M$14:$M$2013,BK162),"")&amp;IF(INDEX('Controle de reservas'!$N$14:$N$2013,BK162)&lt;&gt;"",CHAR(10)&amp;"Subst.: "&amp;INDEX('Controle de reservas'!$N$14:$N$2013,BK162),"")&amp;IF(AND(ISNUMBER(INDEX('Controle de reservas'!$I$14:$I$2013,BK162)),INDEX('Controle de reservas'!$I$14:$I$2013,BK162)&gt;0,INDEX('Controle de reservas'!$K$14:$K$2013,BK162)&gt;INDEX('Controle de reservas'!$I$14:$I$2013,BK162)),CHAR(10)&amp;"DIVERGÊNCIA DE DATAS",""),IF(INDEX('Controle de reservas'!$L$14:$L$2013,BK162)="Em cobertura","COV",IF(INDEX('Controle de reservas'!$L$14:$L$2013,BK162)="Disponível","DISP",IF(INDEX('Controle de reservas'!$L$14:$L$2013,BK162)="Não utilizado","NU",IF(INDEX('Controle de reservas'!$L$14:$L$2013,BK162)="Folga","F",IF(INDEX('Controle de reservas'!$L$14:$L$2013,BK162)="Ocorrência","O",IF(INDEX('Controle de reservas'!$L$14:$L$2013,BK162)="Programado","PROG",IF(INDEX('Controle de reservas'!$L$14:$L$2013,BK162)="Disponível no posto","DP","SEM SITUAÇÃO")))))))&amp;IF(INDEX('Controle de reservas'!$M$14:$M$2013,BK162)&lt;&gt;"",CHAR(10)&amp;INDEX('Controle de reservas'!$M$14:$M$2013,BK162),IF(OR(INDEX('Controle de reservas'!$L$14:$L$2013,BK162)="Em cobertura",INDEX('Controle de reservas'!$L$14:$L$2013,BK162)="Programado"),CHAR(10)&amp;"SEM LOCAL",""))&amp;IF(INDEX('Controle de reservas'!$N$14:$N$2013,BK162)&lt;&gt;"",CHAR(10)&amp;"Subst.: "&amp;INDEX('Controle de reservas'!$N$14:$N$2013,BK162),"")&amp;IF(AND(ISNUMBER(INDEX('Controle de reservas'!$I$14:$I$2013,BK162)),INDEX('Controle de reservas'!$I$14:$I$2013,BK162)&gt;0,INDEX('Controle de reservas'!$K$14:$K$2013,BK162)&gt;INDEX('Controle de reservas'!$I$14:$I$2013,BK162)),CHAR(10)&amp;"DIVERGÊNCIA DE DATAS","")&amp;IF(INDEX('Controle de reservas'!$P$14:$P$2013,BK162)&lt;&gt;"OK"," !",""))))</f>
      </c>
      <c r="X162" s="15">
        <f ca="1">IF(OR($AQ162=0,X$9="",X$9&lt;$AS162,AND($AT162&lt;&gt;"",X$9&gt;$AT162)),"",IF(BL162=0,"—",IF(INDEX('Controle de reservas'!$P$14:$P$2013,BL162)="DUPLICIDADE NO DIA","CONFLITO"&amp;IF(INDEX('Controle de reservas'!$M$14:$M$2013,BL162)&lt;&gt;"",CHAR(10)&amp;INDEX('Controle de reservas'!$M$14:$M$2013,BL162),"")&amp;IF(INDEX('Controle de reservas'!$N$14:$N$2013,BL162)&lt;&gt;"",CHAR(10)&amp;"Subst.: "&amp;INDEX('Controle de reservas'!$N$14:$N$2013,BL162),"")&amp;IF(AND(ISNUMBER(INDEX('Controle de reservas'!$I$14:$I$2013,BL162)),INDEX('Controle de reservas'!$I$14:$I$2013,BL162)&gt;0,INDEX('Controle de reservas'!$K$14:$K$2013,BL162)&gt;INDEX('Controle de reservas'!$I$14:$I$2013,BL162)),CHAR(10)&amp;"DIVERGÊNCIA DE DATAS",""),IF(INDEX('Controle de reservas'!$L$14:$L$2013,BL162)="Em cobertura","COV",IF(INDEX('Controle de reservas'!$L$14:$L$2013,BL162)="Disponível","DISP",IF(INDEX('Controle de reservas'!$L$14:$L$2013,BL162)="Não utilizado","NU",IF(INDEX('Controle de reservas'!$L$14:$L$2013,BL162)="Folga","F",IF(INDEX('Controle de reservas'!$L$14:$L$2013,BL162)="Ocorrência","O",IF(INDEX('Controle de reservas'!$L$14:$L$2013,BL162)="Programado","PROG",IF(INDEX('Controle de reservas'!$L$14:$L$2013,BL162)="Disponível no posto","DP","SEM SITUAÇÃO")))))))&amp;IF(INDEX('Controle de reservas'!$M$14:$M$2013,BL162)&lt;&gt;"",CHAR(10)&amp;INDEX('Controle de reservas'!$M$14:$M$2013,BL162),IF(OR(INDEX('Controle de reservas'!$L$14:$L$2013,BL162)="Em cobertura",INDEX('Controle de reservas'!$L$14:$L$2013,BL162)="Programado"),CHAR(10)&amp;"SEM LOCAL",""))&amp;IF(INDEX('Controle de reservas'!$N$14:$N$2013,BL162)&lt;&gt;"",CHAR(10)&amp;"Subst.: "&amp;INDEX('Controle de reservas'!$N$14:$N$2013,BL162),"")&amp;IF(AND(ISNUMBER(INDEX('Controle de reservas'!$I$14:$I$2013,BL162)),INDEX('Controle de reservas'!$I$14:$I$2013,BL162)&gt;0,INDEX('Controle de reservas'!$K$14:$K$2013,BL162)&gt;INDEX('Controle de reservas'!$I$14:$I$2013,BL162)),CHAR(10)&amp;"DIVERGÊNCIA DE DATAS","")&amp;IF(INDEX('Controle de reservas'!$P$14:$P$2013,BL162)&lt;&gt;"OK"," !",""))))</f>
      </c>
      <c r="Y162" s="15">
        <f ca="1">IF(OR($AQ162=0,Y$9="",Y$9&lt;$AS162,AND($AT162&lt;&gt;"",Y$9&gt;$AT162)),"",IF(BM162=0,"—",IF(INDEX('Controle de reservas'!$P$14:$P$2013,BM162)="DUPLICIDADE NO DIA","CONFLITO"&amp;IF(INDEX('Controle de reservas'!$M$14:$M$2013,BM162)&lt;&gt;"",CHAR(10)&amp;INDEX('Controle de reservas'!$M$14:$M$2013,BM162),"")&amp;IF(INDEX('Controle de reservas'!$N$14:$N$2013,BM162)&lt;&gt;"",CHAR(10)&amp;"Subst.: "&amp;INDEX('Controle de reservas'!$N$14:$N$2013,BM162),"")&amp;IF(AND(ISNUMBER(INDEX('Controle de reservas'!$I$14:$I$2013,BM162)),INDEX('Controle de reservas'!$I$14:$I$2013,BM162)&gt;0,INDEX('Controle de reservas'!$K$14:$K$2013,BM162)&gt;INDEX('Controle de reservas'!$I$14:$I$2013,BM162)),CHAR(10)&amp;"DIVERGÊNCIA DE DATAS",""),IF(INDEX('Controle de reservas'!$L$14:$L$2013,BM162)="Em cobertura","COV",IF(INDEX('Controle de reservas'!$L$14:$L$2013,BM162)="Disponível","DISP",IF(INDEX('Controle de reservas'!$L$14:$L$2013,BM162)="Não utilizado","NU",IF(INDEX('Controle de reservas'!$L$14:$L$2013,BM162)="Folga","F",IF(INDEX('Controle de reservas'!$L$14:$L$2013,BM162)="Ocorrência","O",IF(INDEX('Controle de reservas'!$L$14:$L$2013,BM162)="Programado","PROG",IF(INDEX('Controle de reservas'!$L$14:$L$2013,BM162)="Disponível no posto","DP","SEM SITUAÇÃO")))))))&amp;IF(INDEX('Controle de reservas'!$M$14:$M$2013,BM162)&lt;&gt;"",CHAR(10)&amp;INDEX('Controle de reservas'!$M$14:$M$2013,BM162),IF(OR(INDEX('Controle de reservas'!$L$14:$L$2013,BM162)="Em cobertura",INDEX('Controle de reservas'!$L$14:$L$2013,BM162)="Programado"),CHAR(10)&amp;"SEM LOCAL",""))&amp;IF(INDEX('Controle de reservas'!$N$14:$N$2013,BM162)&lt;&gt;"",CHAR(10)&amp;"Subst.: "&amp;INDEX('Controle de reservas'!$N$14:$N$2013,BM162),"")&amp;IF(AND(ISNUMBER(INDEX('Controle de reservas'!$I$14:$I$2013,BM162)),INDEX('Controle de reservas'!$I$14:$I$2013,BM162)&gt;0,INDEX('Controle de reservas'!$K$14:$K$2013,BM162)&gt;INDEX('Controle de reservas'!$I$14:$I$2013,BM162)),CHAR(10)&amp;"DIVERGÊNCIA DE DATAS","")&amp;IF(INDEX('Controle de reservas'!$P$14:$P$2013,BM162)&lt;&gt;"OK"," !",""))))</f>
      </c>
      <c r="Z162" s="15">
        <f ca="1">IF(OR($AQ162=0,Z$9="",Z$9&lt;$AS162,AND($AT162&lt;&gt;"",Z$9&gt;$AT162)),"",IF(BN162=0,"—",IF(INDEX('Controle de reservas'!$P$14:$P$2013,BN162)="DUPLICIDADE NO DIA","CONFLITO"&amp;IF(INDEX('Controle de reservas'!$M$14:$M$2013,BN162)&lt;&gt;"",CHAR(10)&amp;INDEX('Controle de reservas'!$M$14:$M$2013,BN162),"")&amp;IF(INDEX('Controle de reservas'!$N$14:$N$2013,BN162)&lt;&gt;"",CHAR(10)&amp;"Subst.: "&amp;INDEX('Controle de reservas'!$N$14:$N$2013,BN162),"")&amp;IF(AND(ISNUMBER(INDEX('Controle de reservas'!$I$14:$I$2013,BN162)),INDEX('Controle de reservas'!$I$14:$I$2013,BN162)&gt;0,INDEX('Controle de reservas'!$K$14:$K$2013,BN162)&gt;INDEX('Controle de reservas'!$I$14:$I$2013,BN162)),CHAR(10)&amp;"DIVERGÊNCIA DE DATAS",""),IF(INDEX('Controle de reservas'!$L$14:$L$2013,BN162)="Em cobertura","COV",IF(INDEX('Controle de reservas'!$L$14:$L$2013,BN162)="Disponível","DISP",IF(INDEX('Controle de reservas'!$L$14:$L$2013,BN162)="Não utilizado","NU",IF(INDEX('Controle de reservas'!$L$14:$L$2013,BN162)="Folga","F",IF(INDEX('Controle de reservas'!$L$14:$L$2013,BN162)="Ocorrência","O",IF(INDEX('Controle de reservas'!$L$14:$L$2013,BN162)="Programado","PROG",IF(INDEX('Controle de reservas'!$L$14:$L$2013,BN162)="Disponível no posto","DP","SEM SITUAÇÃO")))))))&amp;IF(INDEX('Controle de reservas'!$M$14:$M$2013,BN162)&lt;&gt;"",CHAR(10)&amp;INDEX('Controle de reservas'!$M$14:$M$2013,BN162),IF(OR(INDEX('Controle de reservas'!$L$14:$L$2013,BN162)="Em cobertura",INDEX('Controle de reservas'!$L$14:$L$2013,BN162)="Programado"),CHAR(10)&amp;"SEM LOCAL",""))&amp;IF(INDEX('Controle de reservas'!$N$14:$N$2013,BN162)&lt;&gt;"",CHAR(10)&amp;"Subst.: "&amp;INDEX('Controle de reservas'!$N$14:$N$2013,BN162),"")&amp;IF(AND(ISNUMBER(INDEX('Controle de reservas'!$I$14:$I$2013,BN162)),INDEX('Controle de reservas'!$I$14:$I$2013,BN162)&gt;0,INDEX('Controle de reservas'!$K$14:$K$2013,BN162)&gt;INDEX('Controle de reservas'!$I$14:$I$2013,BN162)),CHAR(10)&amp;"DIVERGÊNCIA DE DATAS","")&amp;IF(INDEX('Controle de reservas'!$P$14:$P$2013,BN162)&lt;&gt;"OK"," !",""))))</f>
      </c>
      <c r="AA162" s="15">
        <f ca="1">IF(OR($AQ162=0,AA$9="",AA$9&lt;$AS162,AND($AT162&lt;&gt;"",AA$9&gt;$AT162)),"",IF(BO162=0,"—",IF(INDEX('Controle de reservas'!$P$14:$P$2013,BO162)="DUPLICIDADE NO DIA","CONFLITO"&amp;IF(INDEX('Controle de reservas'!$M$14:$M$2013,BO162)&lt;&gt;"",CHAR(10)&amp;INDEX('Controle de reservas'!$M$14:$M$2013,BO162),"")&amp;IF(INDEX('Controle de reservas'!$N$14:$N$2013,BO162)&lt;&gt;"",CHAR(10)&amp;"Subst.: "&amp;INDEX('Controle de reservas'!$N$14:$N$2013,BO162),"")&amp;IF(AND(ISNUMBER(INDEX('Controle de reservas'!$I$14:$I$2013,BO162)),INDEX('Controle de reservas'!$I$14:$I$2013,BO162)&gt;0,INDEX('Controle de reservas'!$K$14:$K$2013,BO162)&gt;INDEX('Controle de reservas'!$I$14:$I$2013,BO162)),CHAR(10)&amp;"DIVERGÊNCIA DE DATAS",""),IF(INDEX('Controle de reservas'!$L$14:$L$2013,BO162)="Em cobertura","COV",IF(INDEX('Controle de reservas'!$L$14:$L$2013,BO162)="Disponível","DISP",IF(INDEX('Controle de reservas'!$L$14:$L$2013,BO162)="Não utilizado","NU",IF(INDEX('Controle de reservas'!$L$14:$L$2013,BO162)="Folga","F",IF(INDEX('Controle de reservas'!$L$14:$L$2013,BO162)="Ocorrência","O",IF(INDEX('Controle de reservas'!$L$14:$L$2013,BO162)="Programado","PROG",IF(INDEX('Controle de reservas'!$L$14:$L$2013,BO162)="Disponível no posto","DP","SEM SITUAÇÃO")))))))&amp;IF(INDEX('Controle de reservas'!$M$14:$M$2013,BO162)&lt;&gt;"",CHAR(10)&amp;INDEX('Controle de reservas'!$M$14:$M$2013,BO162),IF(OR(INDEX('Controle de reservas'!$L$14:$L$2013,BO162)="Em cobertura",INDEX('Controle de reservas'!$L$14:$L$2013,BO162)="Programado"),CHAR(10)&amp;"SEM LOCAL",""))&amp;IF(INDEX('Controle de reservas'!$N$14:$N$2013,BO162)&lt;&gt;"",CHAR(10)&amp;"Subst.: "&amp;INDEX('Controle de reservas'!$N$14:$N$2013,BO162),"")&amp;IF(AND(ISNUMBER(INDEX('Controle de reservas'!$I$14:$I$2013,BO162)),INDEX('Controle de reservas'!$I$14:$I$2013,BO162)&gt;0,INDEX('Controle de reservas'!$K$14:$K$2013,BO162)&gt;INDEX('Controle de reservas'!$I$14:$I$2013,BO162)),CHAR(10)&amp;"DIVERGÊNCIA DE DATAS","")&amp;IF(INDEX('Controle de reservas'!$P$14:$P$2013,BO162)&lt;&gt;"OK"," !",""))))</f>
      </c>
      <c r="AB162" s="15">
        <f ca="1">IF(OR($AQ162=0,AB$9="",AB$9&lt;$AS162,AND($AT162&lt;&gt;"",AB$9&gt;$AT162)),"",IF(BP162=0,"—",IF(INDEX('Controle de reservas'!$P$14:$P$2013,BP162)="DUPLICIDADE NO DIA","CONFLITO"&amp;IF(INDEX('Controle de reservas'!$M$14:$M$2013,BP162)&lt;&gt;"",CHAR(10)&amp;INDEX('Controle de reservas'!$M$14:$M$2013,BP162),"")&amp;IF(INDEX('Controle de reservas'!$N$14:$N$2013,BP162)&lt;&gt;"",CHAR(10)&amp;"Subst.: "&amp;INDEX('Controle de reservas'!$N$14:$N$2013,BP162),"")&amp;IF(AND(ISNUMBER(INDEX('Controle de reservas'!$I$14:$I$2013,BP162)),INDEX('Controle de reservas'!$I$14:$I$2013,BP162)&gt;0,INDEX('Controle de reservas'!$K$14:$K$2013,BP162)&gt;INDEX('Controle de reservas'!$I$14:$I$2013,BP162)),CHAR(10)&amp;"DIVERGÊNCIA DE DATAS",""),IF(INDEX('Controle de reservas'!$L$14:$L$2013,BP162)="Em cobertura","COV",IF(INDEX('Controle de reservas'!$L$14:$L$2013,BP162)="Disponível","DISP",IF(INDEX('Controle de reservas'!$L$14:$L$2013,BP162)="Não utilizado","NU",IF(INDEX('Controle de reservas'!$L$14:$L$2013,BP162)="Folga","F",IF(INDEX('Controle de reservas'!$L$14:$L$2013,BP162)="Ocorrência","O",IF(INDEX('Controle de reservas'!$L$14:$L$2013,BP162)="Programado","PROG",IF(INDEX('Controle de reservas'!$L$14:$L$2013,BP162)="Disponível no posto","DP","SEM SITUAÇÃO")))))))&amp;IF(INDEX('Controle de reservas'!$M$14:$M$2013,BP162)&lt;&gt;"",CHAR(10)&amp;INDEX('Controle de reservas'!$M$14:$M$2013,BP162),IF(OR(INDEX('Controle de reservas'!$L$14:$L$2013,BP162)="Em cobertura",INDEX('Controle de reservas'!$L$14:$L$2013,BP162)="Programado"),CHAR(10)&amp;"SEM LOCAL",""))&amp;IF(INDEX('Controle de reservas'!$N$14:$N$2013,BP162)&lt;&gt;"",CHAR(10)&amp;"Subst.: "&amp;INDEX('Controle de reservas'!$N$14:$N$2013,BP162),"")&amp;IF(AND(ISNUMBER(INDEX('Controle de reservas'!$I$14:$I$2013,BP162)),INDEX('Controle de reservas'!$I$14:$I$2013,BP162)&gt;0,INDEX('Controle de reservas'!$K$14:$K$2013,BP162)&gt;INDEX('Controle de reservas'!$I$14:$I$2013,BP162)),CHAR(10)&amp;"DIVERGÊNCIA DE DATAS","")&amp;IF(INDEX('Controle de reservas'!$P$14:$P$2013,BP162)&lt;&gt;"OK"," !",""))))</f>
      </c>
      <c r="AC162" s="15">
        <f ca="1">IF(OR($AQ162=0,AC$9="",AC$9&lt;$AS162,AND($AT162&lt;&gt;"",AC$9&gt;$AT162)),"",IF(BQ162=0,"—",IF(INDEX('Controle de reservas'!$P$14:$P$2013,BQ162)="DUPLICIDADE NO DIA","CONFLITO"&amp;IF(INDEX('Controle de reservas'!$M$14:$M$2013,BQ162)&lt;&gt;"",CHAR(10)&amp;INDEX('Controle de reservas'!$M$14:$M$2013,BQ162),"")&amp;IF(INDEX('Controle de reservas'!$N$14:$N$2013,BQ162)&lt;&gt;"",CHAR(10)&amp;"Subst.: "&amp;INDEX('Controle de reservas'!$N$14:$N$2013,BQ162),"")&amp;IF(AND(ISNUMBER(INDEX('Controle de reservas'!$I$14:$I$2013,BQ162)),INDEX('Controle de reservas'!$I$14:$I$2013,BQ162)&gt;0,INDEX('Controle de reservas'!$K$14:$K$2013,BQ162)&gt;INDEX('Controle de reservas'!$I$14:$I$2013,BQ162)),CHAR(10)&amp;"DIVERGÊNCIA DE DATAS",""),IF(INDEX('Controle de reservas'!$L$14:$L$2013,BQ162)="Em cobertura","COV",IF(INDEX('Controle de reservas'!$L$14:$L$2013,BQ162)="Disponível","DISP",IF(INDEX('Controle de reservas'!$L$14:$L$2013,BQ162)="Não utilizado","NU",IF(INDEX('Controle de reservas'!$L$14:$L$2013,BQ162)="Folga","F",IF(INDEX('Controle de reservas'!$L$14:$L$2013,BQ162)="Ocorrência","O",IF(INDEX('Controle de reservas'!$L$14:$L$2013,BQ162)="Programado","PROG",IF(INDEX('Controle de reservas'!$L$14:$L$2013,BQ162)="Disponível no posto","DP","SEM SITUAÇÃO")))))))&amp;IF(INDEX('Controle de reservas'!$M$14:$M$2013,BQ162)&lt;&gt;"",CHAR(10)&amp;INDEX('Controle de reservas'!$M$14:$M$2013,BQ162),IF(OR(INDEX('Controle de reservas'!$L$14:$L$2013,BQ162)="Em cobertura",INDEX('Controle de reservas'!$L$14:$L$2013,BQ162)="Programado"),CHAR(10)&amp;"SEM LOCAL",""))&amp;IF(INDEX('Controle de reservas'!$N$14:$N$2013,BQ162)&lt;&gt;"",CHAR(10)&amp;"Subst.: "&amp;INDEX('Controle de reservas'!$N$14:$N$2013,BQ162),"")&amp;IF(AND(ISNUMBER(INDEX('Controle de reservas'!$I$14:$I$2013,BQ162)),INDEX('Controle de reservas'!$I$14:$I$2013,BQ162)&gt;0,INDEX('Controle de reservas'!$K$14:$K$2013,BQ162)&gt;INDEX('Controle de reservas'!$I$14:$I$2013,BQ162)),CHAR(10)&amp;"DIVERGÊNCIA DE DATAS","")&amp;IF(INDEX('Controle de reservas'!$P$14:$P$2013,BQ162)&lt;&gt;"OK"," !",""))))</f>
      </c>
      <c r="AD162" s="15">
        <f ca="1">IF(OR($AQ162=0,AD$9="",AD$9&lt;$AS162,AND($AT162&lt;&gt;"",AD$9&gt;$AT162)),"",IF(BR162=0,"—",IF(INDEX('Controle de reservas'!$P$14:$P$2013,BR162)="DUPLICIDADE NO DIA","CONFLITO"&amp;IF(INDEX('Controle de reservas'!$M$14:$M$2013,BR162)&lt;&gt;"",CHAR(10)&amp;INDEX('Controle de reservas'!$M$14:$M$2013,BR162),"")&amp;IF(INDEX('Controle de reservas'!$N$14:$N$2013,BR162)&lt;&gt;"",CHAR(10)&amp;"Subst.: "&amp;INDEX('Controle de reservas'!$N$14:$N$2013,BR162),"")&amp;IF(AND(ISNUMBER(INDEX('Controle de reservas'!$I$14:$I$2013,BR162)),INDEX('Controle de reservas'!$I$14:$I$2013,BR162)&gt;0,INDEX('Controle de reservas'!$K$14:$K$2013,BR162)&gt;INDEX('Controle de reservas'!$I$14:$I$2013,BR162)),CHAR(10)&amp;"DIVERGÊNCIA DE DATAS",""),IF(INDEX('Controle de reservas'!$L$14:$L$2013,BR162)="Em cobertura","COV",IF(INDEX('Controle de reservas'!$L$14:$L$2013,BR162)="Disponível","DISP",IF(INDEX('Controle de reservas'!$L$14:$L$2013,BR162)="Não utilizado","NU",IF(INDEX('Controle de reservas'!$L$14:$L$2013,BR162)="Folga","F",IF(INDEX('Controle de reservas'!$L$14:$L$2013,BR162)="Ocorrência","O",IF(INDEX('Controle de reservas'!$L$14:$L$2013,BR162)="Programado","PROG",IF(INDEX('Controle de reservas'!$L$14:$L$2013,BR162)="Disponível no posto","DP","SEM SITUAÇÃO")))))))&amp;IF(INDEX('Controle de reservas'!$M$14:$M$2013,BR162)&lt;&gt;"",CHAR(10)&amp;INDEX('Controle de reservas'!$M$14:$M$2013,BR162),IF(OR(INDEX('Controle de reservas'!$L$14:$L$2013,BR162)="Em cobertura",INDEX('Controle de reservas'!$L$14:$L$2013,BR162)="Programado"),CHAR(10)&amp;"SEM LOCAL",""))&amp;IF(INDEX('Controle de reservas'!$N$14:$N$2013,BR162)&lt;&gt;"",CHAR(10)&amp;"Subst.: "&amp;INDEX('Controle de reservas'!$N$14:$N$2013,BR162),"")&amp;IF(AND(ISNUMBER(INDEX('Controle de reservas'!$I$14:$I$2013,BR162)),INDEX('Controle de reservas'!$I$14:$I$2013,BR162)&gt;0,INDEX('Controle de reservas'!$K$14:$K$2013,BR162)&gt;INDEX('Controle de reservas'!$I$14:$I$2013,BR162)),CHAR(10)&amp;"DIVERGÊNCIA DE DATAS","")&amp;IF(INDEX('Controle de reservas'!$P$14:$P$2013,BR162)&lt;&gt;"OK"," !",""))))</f>
      </c>
      <c r="AE162" s="15">
        <f ca="1">IF(OR($AQ162=0,AE$9="",AE$9&lt;$AS162,AND($AT162&lt;&gt;"",AE$9&gt;$AT162)),"",IF(BS162=0,"—",IF(INDEX('Controle de reservas'!$P$14:$P$2013,BS162)="DUPLICIDADE NO DIA","CONFLITO"&amp;IF(INDEX('Controle de reservas'!$M$14:$M$2013,BS162)&lt;&gt;"",CHAR(10)&amp;INDEX('Controle de reservas'!$M$14:$M$2013,BS162),"")&amp;IF(INDEX('Controle de reservas'!$N$14:$N$2013,BS162)&lt;&gt;"",CHAR(10)&amp;"Subst.: "&amp;INDEX('Controle de reservas'!$N$14:$N$2013,BS162),"")&amp;IF(AND(ISNUMBER(INDEX('Controle de reservas'!$I$14:$I$2013,BS162)),INDEX('Controle de reservas'!$I$14:$I$2013,BS162)&gt;0,INDEX('Controle de reservas'!$K$14:$K$2013,BS162)&gt;INDEX('Controle de reservas'!$I$14:$I$2013,BS162)),CHAR(10)&amp;"DIVERGÊNCIA DE DATAS",""),IF(INDEX('Controle de reservas'!$L$14:$L$2013,BS162)="Em cobertura","COV",IF(INDEX('Controle de reservas'!$L$14:$L$2013,BS162)="Disponível","DISP",IF(INDEX('Controle de reservas'!$L$14:$L$2013,BS162)="Não utilizado","NU",IF(INDEX('Controle de reservas'!$L$14:$L$2013,BS162)="Folga","F",IF(INDEX('Controle de reservas'!$L$14:$L$2013,BS162)="Ocorrência","O",IF(INDEX('Controle de reservas'!$L$14:$L$2013,BS162)="Programado","PROG",IF(INDEX('Controle de reservas'!$L$14:$L$2013,BS162)="Disponível no posto","DP","SEM SITUAÇÃO")))))))&amp;IF(INDEX('Controle de reservas'!$M$14:$M$2013,BS162)&lt;&gt;"",CHAR(10)&amp;INDEX('Controle de reservas'!$M$14:$M$2013,BS162),IF(OR(INDEX('Controle de reservas'!$L$14:$L$2013,BS162)="Em cobertura",INDEX('Controle de reservas'!$L$14:$L$2013,BS162)="Programado"),CHAR(10)&amp;"SEM LOCAL",""))&amp;IF(INDEX('Controle de reservas'!$N$14:$N$2013,BS162)&lt;&gt;"",CHAR(10)&amp;"Subst.: "&amp;INDEX('Controle de reservas'!$N$14:$N$2013,BS162),"")&amp;IF(AND(ISNUMBER(INDEX('Controle de reservas'!$I$14:$I$2013,BS162)),INDEX('Controle de reservas'!$I$14:$I$2013,BS162)&gt;0,INDEX('Controle de reservas'!$K$14:$K$2013,BS162)&gt;INDEX('Controle de reservas'!$I$14:$I$2013,BS162)),CHAR(10)&amp;"DIVERGÊNCIA DE DATAS","")&amp;IF(INDEX('Controle de reservas'!$P$14:$P$2013,BS162)&lt;&gt;"OK"," !",""))))</f>
      </c>
      <c r="AF162" s="15">
        <f ca="1">IF(OR($AQ162=0,AF$9="",AF$9&lt;$AS162,AND($AT162&lt;&gt;"",AF$9&gt;$AT162)),"",IF(BT162=0,"—",IF(INDEX('Controle de reservas'!$P$14:$P$2013,BT162)="DUPLICIDADE NO DIA","CONFLITO"&amp;IF(INDEX('Controle de reservas'!$M$14:$M$2013,BT162)&lt;&gt;"",CHAR(10)&amp;INDEX('Controle de reservas'!$M$14:$M$2013,BT162),"")&amp;IF(INDEX('Controle de reservas'!$N$14:$N$2013,BT162)&lt;&gt;"",CHAR(10)&amp;"Subst.: "&amp;INDEX('Controle de reservas'!$N$14:$N$2013,BT162),"")&amp;IF(AND(ISNUMBER(INDEX('Controle de reservas'!$I$14:$I$2013,BT162)),INDEX('Controle de reservas'!$I$14:$I$2013,BT162)&gt;0,INDEX('Controle de reservas'!$K$14:$K$2013,BT162)&gt;INDEX('Controle de reservas'!$I$14:$I$2013,BT162)),CHAR(10)&amp;"DIVERGÊNCIA DE DATAS",""),IF(INDEX('Controle de reservas'!$L$14:$L$2013,BT162)="Em cobertura","COV",IF(INDEX('Controle de reservas'!$L$14:$L$2013,BT162)="Disponível","DISP",IF(INDEX('Controle de reservas'!$L$14:$L$2013,BT162)="Não utilizado","NU",IF(INDEX('Controle de reservas'!$L$14:$L$2013,BT162)="Folga","F",IF(INDEX('Controle de reservas'!$L$14:$L$2013,BT162)="Ocorrência","O",IF(INDEX('Controle de reservas'!$L$14:$L$2013,BT162)="Programado","PROG",IF(INDEX('Controle de reservas'!$L$14:$L$2013,BT162)="Disponível no posto","DP","SEM SITUAÇÃO")))))))&amp;IF(INDEX('Controle de reservas'!$M$14:$M$2013,BT162)&lt;&gt;"",CHAR(10)&amp;INDEX('Controle de reservas'!$M$14:$M$2013,BT162),IF(OR(INDEX('Controle de reservas'!$L$14:$L$2013,BT162)="Em cobertura",INDEX('Controle de reservas'!$L$14:$L$2013,BT162)="Programado"),CHAR(10)&amp;"SEM LOCAL",""))&amp;IF(INDEX('Controle de reservas'!$N$14:$N$2013,BT162)&lt;&gt;"",CHAR(10)&amp;"Subst.: "&amp;INDEX('Controle de reservas'!$N$14:$N$2013,BT162),"")&amp;IF(AND(ISNUMBER(INDEX('Controle de reservas'!$I$14:$I$2013,BT162)),INDEX('Controle de reservas'!$I$14:$I$2013,BT162)&gt;0,INDEX('Controle de reservas'!$K$14:$K$2013,BT162)&gt;INDEX('Controle de reservas'!$I$14:$I$2013,BT162)),CHAR(10)&amp;"DIVERGÊNCIA DE DATAS","")&amp;IF(INDEX('Controle de reservas'!$P$14:$P$2013,BT162)&lt;&gt;"OK"," !",""))))</f>
      </c>
      <c r="AG162" s="15">
        <f ca="1">IF(OR($AQ162=0,AG$9="",AG$9&lt;$AS162,AND($AT162&lt;&gt;"",AG$9&gt;$AT162)),"",IF(BU162=0,"—",IF(INDEX('Controle de reservas'!$P$14:$P$2013,BU162)="DUPLICIDADE NO DIA","CONFLITO"&amp;IF(INDEX('Controle de reservas'!$M$14:$M$2013,BU162)&lt;&gt;"",CHAR(10)&amp;INDEX('Controle de reservas'!$M$14:$M$2013,BU162),"")&amp;IF(INDEX('Controle de reservas'!$N$14:$N$2013,BU162)&lt;&gt;"",CHAR(10)&amp;"Subst.: "&amp;INDEX('Controle de reservas'!$N$14:$N$2013,BU162),"")&amp;IF(AND(ISNUMBER(INDEX('Controle de reservas'!$I$14:$I$2013,BU162)),INDEX('Controle de reservas'!$I$14:$I$2013,BU162)&gt;0,INDEX('Controle de reservas'!$K$14:$K$2013,BU162)&gt;INDEX('Controle de reservas'!$I$14:$I$2013,BU162)),CHAR(10)&amp;"DIVERGÊNCIA DE DATAS",""),IF(INDEX('Controle de reservas'!$L$14:$L$2013,BU162)="Em cobertura","COV",IF(INDEX('Controle de reservas'!$L$14:$L$2013,BU162)="Disponível","DISP",IF(INDEX('Controle de reservas'!$L$14:$L$2013,BU162)="Não utilizado","NU",IF(INDEX('Controle de reservas'!$L$14:$L$2013,BU162)="Folga","F",IF(INDEX('Controle de reservas'!$L$14:$L$2013,BU162)="Ocorrência","O",IF(INDEX('Controle de reservas'!$L$14:$L$2013,BU162)="Programado","PROG",IF(INDEX('Controle de reservas'!$L$14:$L$2013,BU162)="Disponível no posto","DP","SEM SITUAÇÃO")))))))&amp;IF(INDEX('Controle de reservas'!$M$14:$M$2013,BU162)&lt;&gt;"",CHAR(10)&amp;INDEX('Controle de reservas'!$M$14:$M$2013,BU162),IF(OR(INDEX('Controle de reservas'!$L$14:$L$2013,BU162)="Em cobertura",INDEX('Controle de reservas'!$L$14:$L$2013,BU162)="Programado"),CHAR(10)&amp;"SEM LOCAL",""))&amp;IF(INDEX('Controle de reservas'!$N$14:$N$2013,BU162)&lt;&gt;"",CHAR(10)&amp;"Subst.: "&amp;INDEX('Controle de reservas'!$N$14:$N$2013,BU162),"")&amp;IF(AND(ISNUMBER(INDEX('Controle de reservas'!$I$14:$I$2013,BU162)),INDEX('Controle de reservas'!$I$14:$I$2013,BU162)&gt;0,INDEX('Controle de reservas'!$K$14:$K$2013,BU162)&gt;INDEX('Controle de reservas'!$I$14:$I$2013,BU162)),CHAR(10)&amp;"DIVERGÊNCIA DE DATAS","")&amp;IF(INDEX('Controle de reservas'!$P$14:$P$2013,BU162)&lt;&gt;"OK"," !",""))))</f>
      </c>
      <c r="AH162" s="15">
        <f ca="1">IF(OR($AQ162=0,AH$9="",AH$9&lt;$AS162,AND($AT162&lt;&gt;"",AH$9&gt;$AT162)),"",IF(BV162=0,"—",IF(INDEX('Controle de reservas'!$P$14:$P$2013,BV162)="DUPLICIDADE NO DIA","CONFLITO"&amp;IF(INDEX('Controle de reservas'!$M$14:$M$2013,BV162)&lt;&gt;"",CHAR(10)&amp;INDEX('Controle de reservas'!$M$14:$M$2013,BV162),"")&amp;IF(INDEX('Controle de reservas'!$N$14:$N$2013,BV162)&lt;&gt;"",CHAR(10)&amp;"Subst.: "&amp;INDEX('Controle de reservas'!$N$14:$N$2013,BV162),"")&amp;IF(AND(ISNUMBER(INDEX('Controle de reservas'!$I$14:$I$2013,BV162)),INDEX('Controle de reservas'!$I$14:$I$2013,BV162)&gt;0,INDEX('Controle de reservas'!$K$14:$K$2013,BV162)&gt;INDEX('Controle de reservas'!$I$14:$I$2013,BV162)),CHAR(10)&amp;"DIVERGÊNCIA DE DATAS",""),IF(INDEX('Controle de reservas'!$L$14:$L$2013,BV162)="Em cobertura","COV",IF(INDEX('Controle de reservas'!$L$14:$L$2013,BV162)="Disponível","DISP",IF(INDEX('Controle de reservas'!$L$14:$L$2013,BV162)="Não utilizado","NU",IF(INDEX('Controle de reservas'!$L$14:$L$2013,BV162)="Folga","F",IF(INDEX('Controle de reservas'!$L$14:$L$2013,BV162)="Ocorrência","O",IF(INDEX('Controle de reservas'!$L$14:$L$2013,BV162)="Programado","PROG",IF(INDEX('Controle de reservas'!$L$14:$L$2013,BV162)="Disponível no posto","DP","SEM SITUAÇÃO")))))))&amp;IF(INDEX('Controle de reservas'!$M$14:$M$2013,BV162)&lt;&gt;"",CHAR(10)&amp;INDEX('Controle de reservas'!$M$14:$M$2013,BV162),IF(OR(INDEX('Controle de reservas'!$L$14:$L$2013,BV162)="Em cobertura",INDEX('Controle de reservas'!$L$14:$L$2013,BV162)="Programado"),CHAR(10)&amp;"SEM LOCAL",""))&amp;IF(INDEX('Controle de reservas'!$N$14:$N$2013,BV162)&lt;&gt;"",CHAR(10)&amp;"Subst.: "&amp;INDEX('Controle de reservas'!$N$14:$N$2013,BV162),"")&amp;IF(AND(ISNUMBER(INDEX('Controle de reservas'!$I$14:$I$2013,BV162)),INDEX('Controle de reservas'!$I$14:$I$2013,BV162)&gt;0,INDEX('Controle de reservas'!$K$14:$K$2013,BV162)&gt;INDEX('Controle de reservas'!$I$14:$I$2013,BV162)),CHAR(10)&amp;"DIVERGÊNCIA DE DATAS","")&amp;IF(INDEX('Controle de reservas'!$P$14:$P$2013,BV162)&lt;&gt;"OK"," !",""))))</f>
      </c>
      <c r="AI162" s="15">
        <f ca="1">IF(OR($AQ162=0,AI$9="",AI$9&lt;$AS162,AND($AT162&lt;&gt;"",AI$9&gt;$AT162)),"",IF(BW162=0,"—",IF(INDEX('Controle de reservas'!$P$14:$P$2013,BW162)="DUPLICIDADE NO DIA","CONFLITO"&amp;IF(INDEX('Controle de reservas'!$M$14:$M$2013,BW162)&lt;&gt;"",CHAR(10)&amp;INDEX('Controle de reservas'!$M$14:$M$2013,BW162),"")&amp;IF(INDEX('Controle de reservas'!$N$14:$N$2013,BW162)&lt;&gt;"",CHAR(10)&amp;"Subst.: "&amp;INDEX('Controle de reservas'!$N$14:$N$2013,BW162),"")&amp;IF(AND(ISNUMBER(INDEX('Controle de reservas'!$I$14:$I$2013,BW162)),INDEX('Controle de reservas'!$I$14:$I$2013,BW162)&gt;0,INDEX('Controle de reservas'!$K$14:$K$2013,BW162)&gt;INDEX('Controle de reservas'!$I$14:$I$2013,BW162)),CHAR(10)&amp;"DIVERGÊNCIA DE DATAS",""),IF(INDEX('Controle de reservas'!$L$14:$L$2013,BW162)="Em cobertura","COV",IF(INDEX('Controle de reservas'!$L$14:$L$2013,BW162)="Disponível","DISP",IF(INDEX('Controle de reservas'!$L$14:$L$2013,BW162)="Não utilizado","NU",IF(INDEX('Controle de reservas'!$L$14:$L$2013,BW162)="Folga","F",IF(INDEX('Controle de reservas'!$L$14:$L$2013,BW162)="Ocorrência","O",IF(INDEX('Controle de reservas'!$L$14:$L$2013,BW162)="Programado","PROG",IF(INDEX('Controle de reservas'!$L$14:$L$2013,BW162)="Disponível no posto","DP","SEM SITUAÇÃO")))))))&amp;IF(INDEX('Controle de reservas'!$M$14:$M$2013,BW162)&lt;&gt;"",CHAR(10)&amp;INDEX('Controle de reservas'!$M$14:$M$2013,BW162),IF(OR(INDEX('Controle de reservas'!$L$14:$L$2013,BW162)="Em cobertura",INDEX('Controle de reservas'!$L$14:$L$2013,BW162)="Programado"),CHAR(10)&amp;"SEM LOCAL",""))&amp;IF(INDEX('Controle de reservas'!$N$14:$N$2013,BW162)&lt;&gt;"",CHAR(10)&amp;"Subst.: "&amp;INDEX('Controle de reservas'!$N$14:$N$2013,BW162),"")&amp;IF(AND(ISNUMBER(INDEX('Controle de reservas'!$I$14:$I$2013,BW162)),INDEX('Controle de reservas'!$I$14:$I$2013,BW162)&gt;0,INDEX('Controle de reservas'!$K$14:$K$2013,BW162)&gt;INDEX('Controle de reservas'!$I$14:$I$2013,BW162)),CHAR(10)&amp;"DIVERGÊNCIA DE DATAS","")&amp;IF(INDEX('Controle de reservas'!$P$14:$P$2013,BW162)&lt;&gt;"OK"," !",""))))</f>
      </c>
      <c r="AJ162" s="15">
        <f ca="1">IF(OR($AQ162=0,AJ$9="",AJ$9&lt;$AS162,AND($AT162&lt;&gt;"",AJ$9&gt;$AT162)),"",IF(BX162=0,"—",IF(INDEX('Controle de reservas'!$P$14:$P$2013,BX162)="DUPLICIDADE NO DIA","CONFLITO"&amp;IF(INDEX('Controle de reservas'!$M$14:$M$2013,BX162)&lt;&gt;"",CHAR(10)&amp;INDEX('Controle de reservas'!$M$14:$M$2013,BX162),"")&amp;IF(INDEX('Controle de reservas'!$N$14:$N$2013,BX162)&lt;&gt;"",CHAR(10)&amp;"Subst.: "&amp;INDEX('Controle de reservas'!$N$14:$N$2013,BX162),"")&amp;IF(AND(ISNUMBER(INDEX('Controle de reservas'!$I$14:$I$2013,BX162)),INDEX('Controle de reservas'!$I$14:$I$2013,BX162)&gt;0,INDEX('Controle de reservas'!$K$14:$K$2013,BX162)&gt;INDEX('Controle de reservas'!$I$14:$I$2013,BX162)),CHAR(10)&amp;"DIVERGÊNCIA DE DATAS",""),IF(INDEX('Controle de reservas'!$L$14:$L$2013,BX162)="Em cobertura","COV",IF(INDEX('Controle de reservas'!$L$14:$L$2013,BX162)="Disponível","DISP",IF(INDEX('Controle de reservas'!$L$14:$L$2013,BX162)="Não utilizado","NU",IF(INDEX('Controle de reservas'!$L$14:$L$2013,BX162)="Folga","F",IF(INDEX('Controle de reservas'!$L$14:$L$2013,BX162)="Ocorrência","O",IF(INDEX('Controle de reservas'!$L$14:$L$2013,BX162)="Programado","PROG",IF(INDEX('Controle de reservas'!$L$14:$L$2013,BX162)="Disponível no posto","DP","SEM SITUAÇÃO")))))))&amp;IF(INDEX('Controle de reservas'!$M$14:$M$2013,BX162)&lt;&gt;"",CHAR(10)&amp;INDEX('Controle de reservas'!$M$14:$M$2013,BX162),IF(OR(INDEX('Controle de reservas'!$L$14:$L$2013,BX162)="Em cobertura",INDEX('Controle de reservas'!$L$14:$L$2013,BX162)="Programado"),CHAR(10)&amp;"SEM LOCAL",""))&amp;IF(INDEX('Controle de reservas'!$N$14:$N$2013,BX162)&lt;&gt;"",CHAR(10)&amp;"Subst.: "&amp;INDEX('Controle de reservas'!$N$14:$N$2013,BX162),"")&amp;IF(AND(ISNUMBER(INDEX('Controle de reservas'!$I$14:$I$2013,BX162)),INDEX('Controle de reservas'!$I$14:$I$2013,BX162)&gt;0,INDEX('Controle de reservas'!$K$14:$K$2013,BX162)&gt;INDEX('Controle de reservas'!$I$14:$I$2013,BX162)),CHAR(10)&amp;"DIVERGÊNCIA DE DATAS","")&amp;IF(INDEX('Controle de reservas'!$P$14:$P$2013,BX162)&lt;&gt;"OK"," !",""))))</f>
      </c>
      <c r="AK162" s="15">
        <f ca="1">IF(OR($AQ162=0,AK$9="",AK$9&lt;$AS162,AND($AT162&lt;&gt;"",AK$9&gt;$AT162)),"",IF(BY162=0,"—",IF(INDEX('Controle de reservas'!$P$14:$P$2013,BY162)="DUPLICIDADE NO DIA","CONFLITO"&amp;IF(INDEX('Controle de reservas'!$M$14:$M$2013,BY162)&lt;&gt;"",CHAR(10)&amp;INDEX('Controle de reservas'!$M$14:$M$2013,BY162),"")&amp;IF(INDEX('Controle de reservas'!$N$14:$N$2013,BY162)&lt;&gt;"",CHAR(10)&amp;"Subst.: "&amp;INDEX('Controle de reservas'!$N$14:$N$2013,BY162),"")&amp;IF(AND(ISNUMBER(INDEX('Controle de reservas'!$I$14:$I$2013,BY162)),INDEX('Controle de reservas'!$I$14:$I$2013,BY162)&gt;0,INDEX('Controle de reservas'!$K$14:$K$2013,BY162)&gt;INDEX('Controle de reservas'!$I$14:$I$2013,BY162)),CHAR(10)&amp;"DIVERGÊNCIA DE DATAS",""),IF(INDEX('Controle de reservas'!$L$14:$L$2013,BY162)="Em cobertura","COV",IF(INDEX('Controle de reservas'!$L$14:$L$2013,BY162)="Disponível","DISP",IF(INDEX('Controle de reservas'!$L$14:$L$2013,BY162)="Não utilizado","NU",IF(INDEX('Controle de reservas'!$L$14:$L$2013,BY162)="Folga","F",IF(INDEX('Controle de reservas'!$L$14:$L$2013,BY162)="Ocorrência","O",IF(INDEX('Controle de reservas'!$L$14:$L$2013,BY162)="Programado","PROG",IF(INDEX('Controle de reservas'!$L$14:$L$2013,BY162)="Disponível no posto","DP","SEM SITUAÇÃO")))))))&amp;IF(INDEX('Controle de reservas'!$M$14:$M$2013,BY162)&lt;&gt;"",CHAR(10)&amp;INDEX('Controle de reservas'!$M$14:$M$2013,BY162),IF(OR(INDEX('Controle de reservas'!$L$14:$L$2013,BY162)="Em cobertura",INDEX('Controle de reservas'!$L$14:$L$2013,BY162)="Programado"),CHAR(10)&amp;"SEM LOCAL",""))&amp;IF(INDEX('Controle de reservas'!$N$14:$N$2013,BY162)&lt;&gt;"",CHAR(10)&amp;"Subst.: "&amp;INDEX('Controle de reservas'!$N$14:$N$2013,BY162),"")&amp;IF(AND(ISNUMBER(INDEX('Controle de reservas'!$I$14:$I$2013,BY162)),INDEX('Controle de reservas'!$I$14:$I$2013,BY162)&gt;0,INDEX('Controle de reservas'!$K$14:$K$2013,BY162)&gt;INDEX('Controle de reservas'!$I$14:$I$2013,BY162)),CHAR(10)&amp;"DIVERGÊNCIA DE DATAS","")&amp;IF(INDEX('Controle de reservas'!$P$14:$P$2013,BY162)&lt;&gt;"OK"," !",""))))</f>
      </c>
      <c r="AL162" s="14">
        <f t="shared" ca="1" si="9"/>
      </c>
      <c r="AM162" s="14">
        <f t="shared" ca="1" si="10"/>
      </c>
      <c r="AN162" s="14">
        <f t="shared" ca="1" si="11"/>
      </c>
      <c r="AO162" s="14">
        <f t="shared" ca="1" si="12"/>
      </c>
      <c r="AP162" s="14">
        <f ca="1">IF($AQ162=0,"",INDEX('Controle de reservas'!$O$14:$O$2013,$AQ162))</f>
      </c>
      <c r="AQ162">
        <f ca="1">IFERROR(MATCH(ROW()-9,'Controle de reservas'!$S$14:$S$2013,0),0)</f>
      </c>
      <c r="AR162">
        <f ca="1">IF($AQ162=0,"",INDEX('Controle de reservas'!$Q$14:$Q$2013,$AQ162))</f>
      </c>
      <c r="AS162">
        <f ca="1">IF($AQ162=0,"",INDEX('Controle de reservas'!$H$14:$H$2013,$AQ162))</f>
      </c>
      <c r="AT162">
        <f ca="1">IF($AQ162=0,"",IF(INDEX('Controle de reservas'!$J$14:$J$2013,$AQ162)=0,"",INDEX('Controle de reservas'!$J$14:$J$2013,$AQ162)))</f>
      </c>
      <c r="AU162">
        <f ca="1">IF(OR($AQ162=0,G$9=""),0,IFERROR(MATCH($AR162&amp;"|"&amp;TEXT(G$9,"yyyymmdd"),'Controle de reservas'!$T$14:$T$2013,0),0))</f>
      </c>
      <c r="AV162">
        <f ca="1">IF(OR($AQ162=0,H$9=""),0,IFERROR(MATCH($AR162&amp;"|"&amp;TEXT(H$9,"yyyymmdd"),'Controle de reservas'!$T$14:$T$2013,0),0))</f>
      </c>
      <c r="AW162">
        <f ca="1">IF(OR($AQ162=0,I$9=""),0,IFERROR(MATCH($AR162&amp;"|"&amp;TEXT(I$9,"yyyymmdd"),'Controle de reservas'!$T$14:$T$2013,0),0))</f>
      </c>
      <c r="AX162">
        <f ca="1">IF(OR($AQ162=0,J$9=""),0,IFERROR(MATCH($AR162&amp;"|"&amp;TEXT(J$9,"yyyymmdd"),'Controle de reservas'!$T$14:$T$2013,0),0))</f>
      </c>
      <c r="AY162">
        <f ca="1">IF(OR($AQ162=0,K$9=""),0,IFERROR(MATCH($AR162&amp;"|"&amp;TEXT(K$9,"yyyymmdd"),'Controle de reservas'!$T$14:$T$2013,0),0))</f>
      </c>
      <c r="AZ162">
        <f ca="1">IF(OR($AQ162=0,L$9=""),0,IFERROR(MATCH($AR162&amp;"|"&amp;TEXT(L$9,"yyyymmdd"),'Controle de reservas'!$T$14:$T$2013,0),0))</f>
      </c>
      <c r="BA162">
        <f ca="1">IF(OR($AQ162=0,M$9=""),0,IFERROR(MATCH($AR162&amp;"|"&amp;TEXT(M$9,"yyyymmdd"),'Controle de reservas'!$T$14:$T$2013,0),0))</f>
      </c>
      <c r="BB162">
        <f ca="1">IF(OR($AQ162=0,N$9=""),0,IFERROR(MATCH($AR162&amp;"|"&amp;TEXT(N$9,"yyyymmdd"),'Controle de reservas'!$T$14:$T$2013,0),0))</f>
      </c>
      <c r="BC162">
        <f ca="1">IF(OR($AQ162=0,O$9=""),0,IFERROR(MATCH($AR162&amp;"|"&amp;TEXT(O$9,"yyyymmdd"),'Controle de reservas'!$T$14:$T$2013,0),0))</f>
      </c>
      <c r="BD162">
        <f ca="1">IF(OR($AQ162=0,P$9=""),0,IFERROR(MATCH($AR162&amp;"|"&amp;TEXT(P$9,"yyyymmdd"),'Controle de reservas'!$T$14:$T$2013,0),0))</f>
      </c>
      <c r="BE162">
        <f ca="1">IF(OR($AQ162=0,Q$9=""),0,IFERROR(MATCH($AR162&amp;"|"&amp;TEXT(Q$9,"yyyymmdd"),'Controle de reservas'!$T$14:$T$2013,0),0))</f>
      </c>
      <c r="BF162">
        <f ca="1">IF(OR($AQ162=0,R$9=""),0,IFERROR(MATCH($AR162&amp;"|"&amp;TEXT(R$9,"yyyymmdd"),'Controle de reservas'!$T$14:$T$2013,0),0))</f>
      </c>
      <c r="BG162">
        <f ca="1">IF(OR($AQ162=0,S$9=""),0,IFERROR(MATCH($AR162&amp;"|"&amp;TEXT(S$9,"yyyymmdd"),'Controle de reservas'!$T$14:$T$2013,0),0))</f>
      </c>
      <c r="BH162">
        <f ca="1">IF(OR($AQ162=0,T$9=""),0,IFERROR(MATCH($AR162&amp;"|"&amp;TEXT(T$9,"yyyymmdd"),'Controle de reservas'!$T$14:$T$2013,0),0))</f>
      </c>
      <c r="BI162">
        <f ca="1">IF(OR($AQ162=0,U$9=""),0,IFERROR(MATCH($AR162&amp;"|"&amp;TEXT(U$9,"yyyymmdd"),'Controle de reservas'!$T$14:$T$2013,0),0))</f>
      </c>
      <c r="BJ162">
        <f ca="1">IF(OR($AQ162=0,V$9=""),0,IFERROR(MATCH($AR162&amp;"|"&amp;TEXT(V$9,"yyyymmdd"),'Controle de reservas'!$T$14:$T$2013,0),0))</f>
      </c>
      <c r="BK162">
        <f ca="1">IF(OR($AQ162=0,W$9=""),0,IFERROR(MATCH($AR162&amp;"|"&amp;TEXT(W$9,"yyyymmdd"),'Controle de reservas'!$T$14:$T$2013,0),0))</f>
      </c>
      <c r="BL162">
        <f ca="1">IF(OR($AQ162=0,X$9=""),0,IFERROR(MATCH($AR162&amp;"|"&amp;TEXT(X$9,"yyyymmdd"),'Controle de reservas'!$T$14:$T$2013,0),0))</f>
      </c>
      <c r="BM162">
        <f ca="1">IF(OR($AQ162=0,Y$9=""),0,IFERROR(MATCH($AR162&amp;"|"&amp;TEXT(Y$9,"yyyymmdd"),'Controle de reservas'!$T$14:$T$2013,0),0))</f>
      </c>
      <c r="BN162">
        <f ca="1">IF(OR($AQ162=0,Z$9=""),0,IFERROR(MATCH($AR162&amp;"|"&amp;TEXT(Z$9,"yyyymmdd"),'Controle de reservas'!$T$14:$T$2013,0),0))</f>
      </c>
      <c r="BO162">
        <f ca="1">IF(OR($AQ162=0,AA$9=""),0,IFERROR(MATCH($AR162&amp;"|"&amp;TEXT(AA$9,"yyyymmdd"),'Controle de reservas'!$T$14:$T$2013,0),0))</f>
      </c>
      <c r="BP162">
        <f ca="1">IF(OR($AQ162=0,AB$9=""),0,IFERROR(MATCH($AR162&amp;"|"&amp;TEXT(AB$9,"yyyymmdd"),'Controle de reservas'!$T$14:$T$2013,0),0))</f>
      </c>
      <c r="BQ162">
        <f ca="1">IF(OR($AQ162=0,AC$9=""),0,IFERROR(MATCH($AR162&amp;"|"&amp;TEXT(AC$9,"yyyymmdd"),'Controle de reservas'!$T$14:$T$2013,0),0))</f>
      </c>
      <c r="BR162">
        <f ca="1">IF(OR($AQ162=0,AD$9=""),0,IFERROR(MATCH($AR162&amp;"|"&amp;TEXT(AD$9,"yyyymmdd"),'Controle de reservas'!$T$14:$T$2013,0),0))</f>
      </c>
      <c r="BS162">
        <f ca="1">IF(OR($AQ162=0,AE$9=""),0,IFERROR(MATCH($AR162&amp;"|"&amp;TEXT(AE$9,"yyyymmdd"),'Controle de reservas'!$T$14:$T$2013,0),0))</f>
      </c>
      <c r="BT162">
        <f ca="1">IF(OR($AQ162=0,AF$9=""),0,IFERROR(MATCH($AR162&amp;"|"&amp;TEXT(AF$9,"yyyymmdd"),'Controle de reservas'!$T$14:$T$2013,0),0))</f>
      </c>
      <c r="BU162">
        <f ca="1">IF(OR($AQ162=0,AG$9=""),0,IFERROR(MATCH($AR162&amp;"|"&amp;TEXT(AG$9,"yyyymmdd"),'Controle de reservas'!$T$14:$T$2013,0),0))</f>
      </c>
      <c r="BV162">
        <f ca="1">IF(OR($AQ162=0,AH$9=""),0,IFERROR(MATCH($AR162&amp;"|"&amp;TEXT(AH$9,"yyyymmdd"),'Controle de reservas'!$T$14:$T$2013,0),0))</f>
      </c>
      <c r="BW162">
        <f ca="1">IF(OR($AQ162=0,AI$9=""),0,IFERROR(MATCH($AR162&amp;"|"&amp;TEXT(AI$9,"yyyymmdd"),'Controle de reservas'!$T$14:$T$2013,0),0))</f>
      </c>
      <c r="BX162">
        <f ca="1">IF(OR($AQ162=0,AJ$9=""),0,IFERROR(MATCH($AR162&amp;"|"&amp;TEXT(AJ$9,"yyyymmdd"),'Controle de reservas'!$T$14:$T$2013,0),0))</f>
      </c>
      <c r="BY162">
        <f ca="1">IF(OR($AQ162=0,AK$9=""),0,IFERROR(MATCH($AR162&amp;"|"&amp;TEXT(AK$9,"yyyymmdd"),'Controle de reservas'!$T$14:$T$2013,0),0))</f>
      </c>
    </row>
    <row r="163" spans="1:77" ht="105" customHeight="1" x14ac:dyDescent="0.25">
      <c r="A163" s="16">
        <f ca="1">IF($AQ163=0,"",INDEX('Controle de reservas'!$A$14:$A$2013,$AQ163))</f>
      </c>
      <c r="B163" s="16">
        <f ca="1">IF($AQ163=0,"",INDEX('Controle de reservas'!$B$14:$B$2013,$AQ163))</f>
      </c>
      <c r="C163" s="16">
        <f ca="1">IF($AQ163=0,"",INDEX('Controle de reservas'!$C$14:$C$2013,$AQ163))</f>
      </c>
      <c r="D163" s="16">
        <f ca="1">IF($AQ163=0,"",INDEX('Controle de reservas'!$D$14:$D$2013,$AQ163))</f>
      </c>
      <c r="E163" s="16">
        <f ca="1">IF($AQ163=0,"",INDEX('Controle de reservas'!$E$14:$E$2013,$AQ163))</f>
      </c>
      <c r="F163" s="16">
        <f ca="1">IF($AQ163=0,"",INDEX('Controle de reservas'!$F$14:$F$2013,$AQ163))</f>
      </c>
      <c r="G163" s="17">
        <f ca="1">IF(OR($AQ163=0,G$9="",G$9&lt;$AS163,AND($AT163&lt;&gt;"",G$9&gt;$AT163)),"",IF(AU163=0,"—",IF(INDEX('Controle de reservas'!$P$14:$P$2013,AU163)="DUPLICIDADE NO DIA","CONFLITO"&amp;IF(INDEX('Controle de reservas'!$M$14:$M$2013,AU163)&lt;&gt;"",CHAR(10)&amp;INDEX('Controle de reservas'!$M$14:$M$2013,AU163),"")&amp;IF(INDEX('Controle de reservas'!$N$14:$N$2013,AU163)&lt;&gt;"",CHAR(10)&amp;"Subst.: "&amp;INDEX('Controle de reservas'!$N$14:$N$2013,AU163),"")&amp;IF(AND(ISNUMBER(INDEX('Controle de reservas'!$I$14:$I$2013,AU163)),INDEX('Controle de reservas'!$I$14:$I$2013,AU163)&gt;0,INDEX('Controle de reservas'!$K$14:$K$2013,AU163)&gt;INDEX('Controle de reservas'!$I$14:$I$2013,AU163)),CHAR(10)&amp;"DIVERGÊNCIA DE DATAS",""),IF(INDEX('Controle de reservas'!$L$14:$L$2013,AU163)="Em cobertura","COV",IF(INDEX('Controle de reservas'!$L$14:$L$2013,AU163)="Disponível","DISP",IF(INDEX('Controle de reservas'!$L$14:$L$2013,AU163)="Não utilizado","NU",IF(INDEX('Controle de reservas'!$L$14:$L$2013,AU163)="Folga","F",IF(INDEX('Controle de reservas'!$L$14:$L$2013,AU163)="Ocorrência","O",IF(INDEX('Controle de reservas'!$L$14:$L$2013,AU163)="Programado","PROG",IF(INDEX('Controle de reservas'!$L$14:$L$2013,AU163)="Disponível no posto","DP","SEM SITUAÇÃO")))))))&amp;IF(INDEX('Controle de reservas'!$M$14:$M$2013,AU163)&lt;&gt;"",CHAR(10)&amp;INDEX('Controle de reservas'!$M$14:$M$2013,AU163),IF(OR(INDEX('Controle de reservas'!$L$14:$L$2013,AU163)="Em cobertura",INDEX('Controle de reservas'!$L$14:$L$2013,AU163)="Programado"),CHAR(10)&amp;"SEM LOCAL",""))&amp;IF(INDEX('Controle de reservas'!$N$14:$N$2013,AU163)&lt;&gt;"",CHAR(10)&amp;"Subst.: "&amp;INDEX('Controle de reservas'!$N$14:$N$2013,AU163),"")&amp;IF(AND(ISNUMBER(INDEX('Controle de reservas'!$I$14:$I$2013,AU163)),INDEX('Controle de reservas'!$I$14:$I$2013,AU163)&gt;0,INDEX('Controle de reservas'!$K$14:$K$2013,AU163)&gt;INDEX('Controle de reservas'!$I$14:$I$2013,AU163)),CHAR(10)&amp;"DIVERGÊNCIA DE DATAS","")&amp;IF(INDEX('Controle de reservas'!$P$14:$P$2013,AU163)&lt;&gt;"OK"," !",""))))</f>
      </c>
      <c r="H163" s="17">
        <f ca="1">IF(OR($AQ163=0,H$9="",H$9&lt;$AS163,AND($AT163&lt;&gt;"",H$9&gt;$AT163)),"",IF(AV163=0,"—",IF(INDEX('Controle de reservas'!$P$14:$P$2013,AV163)="DUPLICIDADE NO DIA","CONFLITO"&amp;IF(INDEX('Controle de reservas'!$M$14:$M$2013,AV163)&lt;&gt;"",CHAR(10)&amp;INDEX('Controle de reservas'!$M$14:$M$2013,AV163),"")&amp;IF(INDEX('Controle de reservas'!$N$14:$N$2013,AV163)&lt;&gt;"",CHAR(10)&amp;"Subst.: "&amp;INDEX('Controle de reservas'!$N$14:$N$2013,AV163),"")&amp;IF(AND(ISNUMBER(INDEX('Controle de reservas'!$I$14:$I$2013,AV163)),INDEX('Controle de reservas'!$I$14:$I$2013,AV163)&gt;0,INDEX('Controle de reservas'!$K$14:$K$2013,AV163)&gt;INDEX('Controle de reservas'!$I$14:$I$2013,AV163)),CHAR(10)&amp;"DIVERGÊNCIA DE DATAS",""),IF(INDEX('Controle de reservas'!$L$14:$L$2013,AV163)="Em cobertura","COV",IF(INDEX('Controle de reservas'!$L$14:$L$2013,AV163)="Disponível","DISP",IF(INDEX('Controle de reservas'!$L$14:$L$2013,AV163)="Não utilizado","NU",IF(INDEX('Controle de reservas'!$L$14:$L$2013,AV163)="Folga","F",IF(INDEX('Controle de reservas'!$L$14:$L$2013,AV163)="Ocorrência","O",IF(INDEX('Controle de reservas'!$L$14:$L$2013,AV163)="Programado","PROG",IF(INDEX('Controle de reservas'!$L$14:$L$2013,AV163)="Disponível no posto","DP","SEM SITUAÇÃO")))))))&amp;IF(INDEX('Controle de reservas'!$M$14:$M$2013,AV163)&lt;&gt;"",CHAR(10)&amp;INDEX('Controle de reservas'!$M$14:$M$2013,AV163),IF(OR(INDEX('Controle de reservas'!$L$14:$L$2013,AV163)="Em cobertura",INDEX('Controle de reservas'!$L$14:$L$2013,AV163)="Programado"),CHAR(10)&amp;"SEM LOCAL",""))&amp;IF(INDEX('Controle de reservas'!$N$14:$N$2013,AV163)&lt;&gt;"",CHAR(10)&amp;"Subst.: "&amp;INDEX('Controle de reservas'!$N$14:$N$2013,AV163),"")&amp;IF(AND(ISNUMBER(INDEX('Controle de reservas'!$I$14:$I$2013,AV163)),INDEX('Controle de reservas'!$I$14:$I$2013,AV163)&gt;0,INDEX('Controle de reservas'!$K$14:$K$2013,AV163)&gt;INDEX('Controle de reservas'!$I$14:$I$2013,AV163)),CHAR(10)&amp;"DIVERGÊNCIA DE DATAS","")&amp;IF(INDEX('Controle de reservas'!$P$14:$P$2013,AV163)&lt;&gt;"OK"," !",""))))</f>
      </c>
      <c r="I163" s="17">
        <f ca="1">IF(OR($AQ163=0,I$9="",I$9&lt;$AS163,AND($AT163&lt;&gt;"",I$9&gt;$AT163)),"",IF(AW163=0,"—",IF(INDEX('Controle de reservas'!$P$14:$P$2013,AW163)="DUPLICIDADE NO DIA","CONFLITO"&amp;IF(INDEX('Controle de reservas'!$M$14:$M$2013,AW163)&lt;&gt;"",CHAR(10)&amp;INDEX('Controle de reservas'!$M$14:$M$2013,AW163),"")&amp;IF(INDEX('Controle de reservas'!$N$14:$N$2013,AW163)&lt;&gt;"",CHAR(10)&amp;"Subst.: "&amp;INDEX('Controle de reservas'!$N$14:$N$2013,AW163),"")&amp;IF(AND(ISNUMBER(INDEX('Controle de reservas'!$I$14:$I$2013,AW163)),INDEX('Controle de reservas'!$I$14:$I$2013,AW163)&gt;0,INDEX('Controle de reservas'!$K$14:$K$2013,AW163)&gt;INDEX('Controle de reservas'!$I$14:$I$2013,AW163)),CHAR(10)&amp;"DIVERGÊNCIA DE DATAS",""),IF(INDEX('Controle de reservas'!$L$14:$L$2013,AW163)="Em cobertura","COV",IF(INDEX('Controle de reservas'!$L$14:$L$2013,AW163)="Disponível","DISP",IF(INDEX('Controle de reservas'!$L$14:$L$2013,AW163)="Não utilizado","NU",IF(INDEX('Controle de reservas'!$L$14:$L$2013,AW163)="Folga","F",IF(INDEX('Controle de reservas'!$L$14:$L$2013,AW163)="Ocorrência","O",IF(INDEX('Controle de reservas'!$L$14:$L$2013,AW163)="Programado","PROG",IF(INDEX('Controle de reservas'!$L$14:$L$2013,AW163)="Disponível no posto","DP","SEM SITUAÇÃO")))))))&amp;IF(INDEX('Controle de reservas'!$M$14:$M$2013,AW163)&lt;&gt;"",CHAR(10)&amp;INDEX('Controle de reservas'!$M$14:$M$2013,AW163),IF(OR(INDEX('Controle de reservas'!$L$14:$L$2013,AW163)="Em cobertura",INDEX('Controle de reservas'!$L$14:$L$2013,AW163)="Programado"),CHAR(10)&amp;"SEM LOCAL",""))&amp;IF(INDEX('Controle de reservas'!$N$14:$N$2013,AW163)&lt;&gt;"",CHAR(10)&amp;"Subst.: "&amp;INDEX('Controle de reservas'!$N$14:$N$2013,AW163),"")&amp;IF(AND(ISNUMBER(INDEX('Controle de reservas'!$I$14:$I$2013,AW163)),INDEX('Controle de reservas'!$I$14:$I$2013,AW163)&gt;0,INDEX('Controle de reservas'!$K$14:$K$2013,AW163)&gt;INDEX('Controle de reservas'!$I$14:$I$2013,AW163)),CHAR(10)&amp;"DIVERGÊNCIA DE DATAS","")&amp;IF(INDEX('Controle de reservas'!$P$14:$P$2013,AW163)&lt;&gt;"OK"," !",""))))</f>
      </c>
      <c r="J163" s="17">
        <f ca="1">IF(OR($AQ163=0,J$9="",J$9&lt;$AS163,AND($AT163&lt;&gt;"",J$9&gt;$AT163)),"",IF(AX163=0,"—",IF(INDEX('Controle de reservas'!$P$14:$P$2013,AX163)="DUPLICIDADE NO DIA","CONFLITO"&amp;IF(INDEX('Controle de reservas'!$M$14:$M$2013,AX163)&lt;&gt;"",CHAR(10)&amp;INDEX('Controle de reservas'!$M$14:$M$2013,AX163),"")&amp;IF(INDEX('Controle de reservas'!$N$14:$N$2013,AX163)&lt;&gt;"",CHAR(10)&amp;"Subst.: "&amp;INDEX('Controle de reservas'!$N$14:$N$2013,AX163),"")&amp;IF(AND(ISNUMBER(INDEX('Controle de reservas'!$I$14:$I$2013,AX163)),INDEX('Controle de reservas'!$I$14:$I$2013,AX163)&gt;0,INDEX('Controle de reservas'!$K$14:$K$2013,AX163)&gt;INDEX('Controle de reservas'!$I$14:$I$2013,AX163)),CHAR(10)&amp;"DIVERGÊNCIA DE DATAS",""),IF(INDEX('Controle de reservas'!$L$14:$L$2013,AX163)="Em cobertura","COV",IF(INDEX('Controle de reservas'!$L$14:$L$2013,AX163)="Disponível","DISP",IF(INDEX('Controle de reservas'!$L$14:$L$2013,AX163)="Não utilizado","NU",IF(INDEX('Controle de reservas'!$L$14:$L$2013,AX163)="Folga","F",IF(INDEX('Controle de reservas'!$L$14:$L$2013,AX163)="Ocorrência","O",IF(INDEX('Controle de reservas'!$L$14:$L$2013,AX163)="Programado","PROG",IF(INDEX('Controle de reservas'!$L$14:$L$2013,AX163)="Disponível no posto","DP","SEM SITUAÇÃO")))))))&amp;IF(INDEX('Controle de reservas'!$M$14:$M$2013,AX163)&lt;&gt;"",CHAR(10)&amp;INDEX('Controle de reservas'!$M$14:$M$2013,AX163),IF(OR(INDEX('Controle de reservas'!$L$14:$L$2013,AX163)="Em cobertura",INDEX('Controle de reservas'!$L$14:$L$2013,AX163)="Programado"),CHAR(10)&amp;"SEM LOCAL",""))&amp;IF(INDEX('Controle de reservas'!$N$14:$N$2013,AX163)&lt;&gt;"",CHAR(10)&amp;"Subst.: "&amp;INDEX('Controle de reservas'!$N$14:$N$2013,AX163),"")&amp;IF(AND(ISNUMBER(INDEX('Controle de reservas'!$I$14:$I$2013,AX163)),INDEX('Controle de reservas'!$I$14:$I$2013,AX163)&gt;0,INDEX('Controle de reservas'!$K$14:$K$2013,AX163)&gt;INDEX('Controle de reservas'!$I$14:$I$2013,AX163)),CHAR(10)&amp;"DIVERGÊNCIA DE DATAS","")&amp;IF(INDEX('Controle de reservas'!$P$14:$P$2013,AX163)&lt;&gt;"OK"," !",""))))</f>
      </c>
      <c r="K163" s="17">
        <f ca="1">IF(OR($AQ163=0,K$9="",K$9&lt;$AS163,AND($AT163&lt;&gt;"",K$9&gt;$AT163)),"",IF(AY163=0,"—",IF(INDEX('Controle de reservas'!$P$14:$P$2013,AY163)="DUPLICIDADE NO DIA","CONFLITO"&amp;IF(INDEX('Controle de reservas'!$M$14:$M$2013,AY163)&lt;&gt;"",CHAR(10)&amp;INDEX('Controle de reservas'!$M$14:$M$2013,AY163),"")&amp;IF(INDEX('Controle de reservas'!$N$14:$N$2013,AY163)&lt;&gt;"",CHAR(10)&amp;"Subst.: "&amp;INDEX('Controle de reservas'!$N$14:$N$2013,AY163),"")&amp;IF(AND(ISNUMBER(INDEX('Controle de reservas'!$I$14:$I$2013,AY163)),INDEX('Controle de reservas'!$I$14:$I$2013,AY163)&gt;0,INDEX('Controle de reservas'!$K$14:$K$2013,AY163)&gt;INDEX('Controle de reservas'!$I$14:$I$2013,AY163)),CHAR(10)&amp;"DIVERGÊNCIA DE DATAS",""),IF(INDEX('Controle de reservas'!$L$14:$L$2013,AY163)="Em cobertura","COV",IF(INDEX('Controle de reservas'!$L$14:$L$2013,AY163)="Disponível","DISP",IF(INDEX('Controle de reservas'!$L$14:$L$2013,AY163)="Não utilizado","NU",IF(INDEX('Controle de reservas'!$L$14:$L$2013,AY163)="Folga","F",IF(INDEX('Controle de reservas'!$L$14:$L$2013,AY163)="Ocorrência","O",IF(INDEX('Controle de reservas'!$L$14:$L$2013,AY163)="Programado","PROG",IF(INDEX('Controle de reservas'!$L$14:$L$2013,AY163)="Disponível no posto","DP","SEM SITUAÇÃO")))))))&amp;IF(INDEX('Controle de reservas'!$M$14:$M$2013,AY163)&lt;&gt;"",CHAR(10)&amp;INDEX('Controle de reservas'!$M$14:$M$2013,AY163),IF(OR(INDEX('Controle de reservas'!$L$14:$L$2013,AY163)="Em cobertura",INDEX('Controle de reservas'!$L$14:$L$2013,AY163)="Programado"),CHAR(10)&amp;"SEM LOCAL",""))&amp;IF(INDEX('Controle de reservas'!$N$14:$N$2013,AY163)&lt;&gt;"",CHAR(10)&amp;"Subst.: "&amp;INDEX('Controle de reservas'!$N$14:$N$2013,AY163),"")&amp;IF(AND(ISNUMBER(INDEX('Controle de reservas'!$I$14:$I$2013,AY163)),INDEX('Controle de reservas'!$I$14:$I$2013,AY163)&gt;0,INDEX('Controle de reservas'!$K$14:$K$2013,AY163)&gt;INDEX('Controle de reservas'!$I$14:$I$2013,AY163)),CHAR(10)&amp;"DIVERGÊNCIA DE DATAS","")&amp;IF(INDEX('Controle de reservas'!$P$14:$P$2013,AY163)&lt;&gt;"OK"," !",""))))</f>
      </c>
      <c r="L163" s="17">
        <f ca="1">IF(OR($AQ163=0,L$9="",L$9&lt;$AS163,AND($AT163&lt;&gt;"",L$9&gt;$AT163)),"",IF(AZ163=0,"—",IF(INDEX('Controle de reservas'!$P$14:$P$2013,AZ163)="DUPLICIDADE NO DIA","CONFLITO"&amp;IF(INDEX('Controle de reservas'!$M$14:$M$2013,AZ163)&lt;&gt;"",CHAR(10)&amp;INDEX('Controle de reservas'!$M$14:$M$2013,AZ163),"")&amp;IF(INDEX('Controle de reservas'!$N$14:$N$2013,AZ163)&lt;&gt;"",CHAR(10)&amp;"Subst.: "&amp;INDEX('Controle de reservas'!$N$14:$N$2013,AZ163),"")&amp;IF(AND(ISNUMBER(INDEX('Controle de reservas'!$I$14:$I$2013,AZ163)),INDEX('Controle de reservas'!$I$14:$I$2013,AZ163)&gt;0,INDEX('Controle de reservas'!$K$14:$K$2013,AZ163)&gt;INDEX('Controle de reservas'!$I$14:$I$2013,AZ163)),CHAR(10)&amp;"DIVERGÊNCIA DE DATAS",""),IF(INDEX('Controle de reservas'!$L$14:$L$2013,AZ163)="Em cobertura","COV",IF(INDEX('Controle de reservas'!$L$14:$L$2013,AZ163)="Disponível","DISP",IF(INDEX('Controle de reservas'!$L$14:$L$2013,AZ163)="Não utilizado","NU",IF(INDEX('Controle de reservas'!$L$14:$L$2013,AZ163)="Folga","F",IF(INDEX('Controle de reservas'!$L$14:$L$2013,AZ163)="Ocorrência","O",IF(INDEX('Controle de reservas'!$L$14:$L$2013,AZ163)="Programado","PROG",IF(INDEX('Controle de reservas'!$L$14:$L$2013,AZ163)="Disponível no posto","DP","SEM SITUAÇÃO")))))))&amp;IF(INDEX('Controle de reservas'!$M$14:$M$2013,AZ163)&lt;&gt;"",CHAR(10)&amp;INDEX('Controle de reservas'!$M$14:$M$2013,AZ163),IF(OR(INDEX('Controle de reservas'!$L$14:$L$2013,AZ163)="Em cobertura",INDEX('Controle de reservas'!$L$14:$L$2013,AZ163)="Programado"),CHAR(10)&amp;"SEM LOCAL",""))&amp;IF(INDEX('Controle de reservas'!$N$14:$N$2013,AZ163)&lt;&gt;"",CHAR(10)&amp;"Subst.: "&amp;INDEX('Controle de reservas'!$N$14:$N$2013,AZ163),"")&amp;IF(AND(ISNUMBER(INDEX('Controle de reservas'!$I$14:$I$2013,AZ163)),INDEX('Controle de reservas'!$I$14:$I$2013,AZ163)&gt;0,INDEX('Controle de reservas'!$K$14:$K$2013,AZ163)&gt;INDEX('Controle de reservas'!$I$14:$I$2013,AZ163)),CHAR(10)&amp;"DIVERGÊNCIA DE DATAS","")&amp;IF(INDEX('Controle de reservas'!$P$14:$P$2013,AZ163)&lt;&gt;"OK"," !",""))))</f>
      </c>
      <c r="M163" s="17">
        <f ca="1">IF(OR($AQ163=0,M$9="",M$9&lt;$AS163,AND($AT163&lt;&gt;"",M$9&gt;$AT163)),"",IF(BA163=0,"—",IF(INDEX('Controle de reservas'!$P$14:$P$2013,BA163)="DUPLICIDADE NO DIA","CONFLITO"&amp;IF(INDEX('Controle de reservas'!$M$14:$M$2013,BA163)&lt;&gt;"",CHAR(10)&amp;INDEX('Controle de reservas'!$M$14:$M$2013,BA163),"")&amp;IF(INDEX('Controle de reservas'!$N$14:$N$2013,BA163)&lt;&gt;"",CHAR(10)&amp;"Subst.: "&amp;INDEX('Controle de reservas'!$N$14:$N$2013,BA163),"")&amp;IF(AND(ISNUMBER(INDEX('Controle de reservas'!$I$14:$I$2013,BA163)),INDEX('Controle de reservas'!$I$14:$I$2013,BA163)&gt;0,INDEX('Controle de reservas'!$K$14:$K$2013,BA163)&gt;INDEX('Controle de reservas'!$I$14:$I$2013,BA163)),CHAR(10)&amp;"DIVERGÊNCIA DE DATAS",""),IF(INDEX('Controle de reservas'!$L$14:$L$2013,BA163)="Em cobertura","COV",IF(INDEX('Controle de reservas'!$L$14:$L$2013,BA163)="Disponível","DISP",IF(INDEX('Controle de reservas'!$L$14:$L$2013,BA163)="Não utilizado","NU",IF(INDEX('Controle de reservas'!$L$14:$L$2013,BA163)="Folga","F",IF(INDEX('Controle de reservas'!$L$14:$L$2013,BA163)="Ocorrência","O",IF(INDEX('Controle de reservas'!$L$14:$L$2013,BA163)="Programado","PROG",IF(INDEX('Controle de reservas'!$L$14:$L$2013,BA163)="Disponível no posto","DP","SEM SITUAÇÃO")))))))&amp;IF(INDEX('Controle de reservas'!$M$14:$M$2013,BA163)&lt;&gt;"",CHAR(10)&amp;INDEX('Controle de reservas'!$M$14:$M$2013,BA163),IF(OR(INDEX('Controle de reservas'!$L$14:$L$2013,BA163)="Em cobertura",INDEX('Controle de reservas'!$L$14:$L$2013,BA163)="Programado"),CHAR(10)&amp;"SEM LOCAL",""))&amp;IF(INDEX('Controle de reservas'!$N$14:$N$2013,BA163)&lt;&gt;"",CHAR(10)&amp;"Subst.: "&amp;INDEX('Controle de reservas'!$N$14:$N$2013,BA163),"")&amp;IF(AND(ISNUMBER(INDEX('Controle de reservas'!$I$14:$I$2013,BA163)),INDEX('Controle de reservas'!$I$14:$I$2013,BA163)&gt;0,INDEX('Controle de reservas'!$K$14:$K$2013,BA163)&gt;INDEX('Controle de reservas'!$I$14:$I$2013,BA163)),CHAR(10)&amp;"DIVERGÊNCIA DE DATAS","")&amp;IF(INDEX('Controle de reservas'!$P$14:$P$2013,BA163)&lt;&gt;"OK"," !",""))))</f>
      </c>
      <c r="N163" s="17">
        <f ca="1">IF(OR($AQ163=0,N$9="",N$9&lt;$AS163,AND($AT163&lt;&gt;"",N$9&gt;$AT163)),"",IF(BB163=0,"—",IF(INDEX('Controle de reservas'!$P$14:$P$2013,BB163)="DUPLICIDADE NO DIA","CONFLITO"&amp;IF(INDEX('Controle de reservas'!$M$14:$M$2013,BB163)&lt;&gt;"",CHAR(10)&amp;INDEX('Controle de reservas'!$M$14:$M$2013,BB163),"")&amp;IF(INDEX('Controle de reservas'!$N$14:$N$2013,BB163)&lt;&gt;"",CHAR(10)&amp;"Subst.: "&amp;INDEX('Controle de reservas'!$N$14:$N$2013,BB163),"")&amp;IF(AND(ISNUMBER(INDEX('Controle de reservas'!$I$14:$I$2013,BB163)),INDEX('Controle de reservas'!$I$14:$I$2013,BB163)&gt;0,INDEX('Controle de reservas'!$K$14:$K$2013,BB163)&gt;INDEX('Controle de reservas'!$I$14:$I$2013,BB163)),CHAR(10)&amp;"DIVERGÊNCIA DE DATAS",""),IF(INDEX('Controle de reservas'!$L$14:$L$2013,BB163)="Em cobertura","COV",IF(INDEX('Controle de reservas'!$L$14:$L$2013,BB163)="Disponível","DISP",IF(INDEX('Controle de reservas'!$L$14:$L$2013,BB163)="Não utilizado","NU",IF(INDEX('Controle de reservas'!$L$14:$L$2013,BB163)="Folga","F",IF(INDEX('Controle de reservas'!$L$14:$L$2013,BB163)="Ocorrência","O",IF(INDEX('Controle de reservas'!$L$14:$L$2013,BB163)="Programado","PROG",IF(INDEX('Controle de reservas'!$L$14:$L$2013,BB163)="Disponível no posto","DP","SEM SITUAÇÃO")))))))&amp;IF(INDEX('Controle de reservas'!$M$14:$M$2013,BB163)&lt;&gt;"",CHAR(10)&amp;INDEX('Controle de reservas'!$M$14:$M$2013,BB163),IF(OR(INDEX('Controle de reservas'!$L$14:$L$2013,BB163)="Em cobertura",INDEX('Controle de reservas'!$L$14:$L$2013,BB163)="Programado"),CHAR(10)&amp;"SEM LOCAL",""))&amp;IF(INDEX('Controle de reservas'!$N$14:$N$2013,BB163)&lt;&gt;"",CHAR(10)&amp;"Subst.: "&amp;INDEX('Controle de reservas'!$N$14:$N$2013,BB163),"")&amp;IF(AND(ISNUMBER(INDEX('Controle de reservas'!$I$14:$I$2013,BB163)),INDEX('Controle de reservas'!$I$14:$I$2013,BB163)&gt;0,INDEX('Controle de reservas'!$K$14:$K$2013,BB163)&gt;INDEX('Controle de reservas'!$I$14:$I$2013,BB163)),CHAR(10)&amp;"DIVERGÊNCIA DE DATAS","")&amp;IF(INDEX('Controle de reservas'!$P$14:$P$2013,BB163)&lt;&gt;"OK"," !",""))))</f>
      </c>
      <c r="O163" s="17">
        <f ca="1">IF(OR($AQ163=0,O$9="",O$9&lt;$AS163,AND($AT163&lt;&gt;"",O$9&gt;$AT163)),"",IF(BC163=0,"—",IF(INDEX('Controle de reservas'!$P$14:$P$2013,BC163)="DUPLICIDADE NO DIA","CONFLITO"&amp;IF(INDEX('Controle de reservas'!$M$14:$M$2013,BC163)&lt;&gt;"",CHAR(10)&amp;INDEX('Controle de reservas'!$M$14:$M$2013,BC163),"")&amp;IF(INDEX('Controle de reservas'!$N$14:$N$2013,BC163)&lt;&gt;"",CHAR(10)&amp;"Subst.: "&amp;INDEX('Controle de reservas'!$N$14:$N$2013,BC163),"")&amp;IF(AND(ISNUMBER(INDEX('Controle de reservas'!$I$14:$I$2013,BC163)),INDEX('Controle de reservas'!$I$14:$I$2013,BC163)&gt;0,INDEX('Controle de reservas'!$K$14:$K$2013,BC163)&gt;INDEX('Controle de reservas'!$I$14:$I$2013,BC163)),CHAR(10)&amp;"DIVERGÊNCIA DE DATAS",""),IF(INDEX('Controle de reservas'!$L$14:$L$2013,BC163)="Em cobertura","COV",IF(INDEX('Controle de reservas'!$L$14:$L$2013,BC163)="Disponível","DISP",IF(INDEX('Controle de reservas'!$L$14:$L$2013,BC163)="Não utilizado","NU",IF(INDEX('Controle de reservas'!$L$14:$L$2013,BC163)="Folga","F",IF(INDEX('Controle de reservas'!$L$14:$L$2013,BC163)="Ocorrência","O",IF(INDEX('Controle de reservas'!$L$14:$L$2013,BC163)="Programado","PROG",IF(INDEX('Controle de reservas'!$L$14:$L$2013,BC163)="Disponível no posto","DP","SEM SITUAÇÃO")))))))&amp;IF(INDEX('Controle de reservas'!$M$14:$M$2013,BC163)&lt;&gt;"",CHAR(10)&amp;INDEX('Controle de reservas'!$M$14:$M$2013,BC163),IF(OR(INDEX('Controle de reservas'!$L$14:$L$2013,BC163)="Em cobertura",INDEX('Controle de reservas'!$L$14:$L$2013,BC163)="Programado"),CHAR(10)&amp;"SEM LOCAL",""))&amp;IF(INDEX('Controle de reservas'!$N$14:$N$2013,BC163)&lt;&gt;"",CHAR(10)&amp;"Subst.: "&amp;INDEX('Controle de reservas'!$N$14:$N$2013,BC163),"")&amp;IF(AND(ISNUMBER(INDEX('Controle de reservas'!$I$14:$I$2013,BC163)),INDEX('Controle de reservas'!$I$14:$I$2013,BC163)&gt;0,INDEX('Controle de reservas'!$K$14:$K$2013,BC163)&gt;INDEX('Controle de reservas'!$I$14:$I$2013,BC163)),CHAR(10)&amp;"DIVERGÊNCIA DE DATAS","")&amp;IF(INDEX('Controle de reservas'!$P$14:$P$2013,BC163)&lt;&gt;"OK"," !",""))))</f>
      </c>
      <c r="P163" s="17">
        <f ca="1">IF(OR($AQ163=0,P$9="",P$9&lt;$AS163,AND($AT163&lt;&gt;"",P$9&gt;$AT163)),"",IF(BD163=0,"—",IF(INDEX('Controle de reservas'!$P$14:$P$2013,BD163)="DUPLICIDADE NO DIA","CONFLITO"&amp;IF(INDEX('Controle de reservas'!$M$14:$M$2013,BD163)&lt;&gt;"",CHAR(10)&amp;INDEX('Controle de reservas'!$M$14:$M$2013,BD163),"")&amp;IF(INDEX('Controle de reservas'!$N$14:$N$2013,BD163)&lt;&gt;"",CHAR(10)&amp;"Subst.: "&amp;INDEX('Controle de reservas'!$N$14:$N$2013,BD163),"")&amp;IF(AND(ISNUMBER(INDEX('Controle de reservas'!$I$14:$I$2013,BD163)),INDEX('Controle de reservas'!$I$14:$I$2013,BD163)&gt;0,INDEX('Controle de reservas'!$K$14:$K$2013,BD163)&gt;INDEX('Controle de reservas'!$I$14:$I$2013,BD163)),CHAR(10)&amp;"DIVERGÊNCIA DE DATAS",""),IF(INDEX('Controle de reservas'!$L$14:$L$2013,BD163)="Em cobertura","COV",IF(INDEX('Controle de reservas'!$L$14:$L$2013,BD163)="Disponível","DISP",IF(INDEX('Controle de reservas'!$L$14:$L$2013,BD163)="Não utilizado","NU",IF(INDEX('Controle de reservas'!$L$14:$L$2013,BD163)="Folga","F",IF(INDEX('Controle de reservas'!$L$14:$L$2013,BD163)="Ocorrência","O",IF(INDEX('Controle de reservas'!$L$14:$L$2013,BD163)="Programado","PROG",IF(INDEX('Controle de reservas'!$L$14:$L$2013,BD163)="Disponível no posto","DP","SEM SITUAÇÃO")))))))&amp;IF(INDEX('Controle de reservas'!$M$14:$M$2013,BD163)&lt;&gt;"",CHAR(10)&amp;INDEX('Controle de reservas'!$M$14:$M$2013,BD163),IF(OR(INDEX('Controle de reservas'!$L$14:$L$2013,BD163)="Em cobertura",INDEX('Controle de reservas'!$L$14:$L$2013,BD163)="Programado"),CHAR(10)&amp;"SEM LOCAL",""))&amp;IF(INDEX('Controle de reservas'!$N$14:$N$2013,BD163)&lt;&gt;"",CHAR(10)&amp;"Subst.: "&amp;INDEX('Controle de reservas'!$N$14:$N$2013,BD163),"")&amp;IF(AND(ISNUMBER(INDEX('Controle de reservas'!$I$14:$I$2013,BD163)),INDEX('Controle de reservas'!$I$14:$I$2013,BD163)&gt;0,INDEX('Controle de reservas'!$K$14:$K$2013,BD163)&gt;INDEX('Controle de reservas'!$I$14:$I$2013,BD163)),CHAR(10)&amp;"DIVERGÊNCIA DE DATAS","")&amp;IF(INDEX('Controle de reservas'!$P$14:$P$2013,BD163)&lt;&gt;"OK"," !",""))))</f>
      </c>
      <c r="Q163" s="17">
        <f ca="1">IF(OR($AQ163=0,Q$9="",Q$9&lt;$AS163,AND($AT163&lt;&gt;"",Q$9&gt;$AT163)),"",IF(BE163=0,"—",IF(INDEX('Controle de reservas'!$P$14:$P$2013,BE163)="DUPLICIDADE NO DIA","CONFLITO"&amp;IF(INDEX('Controle de reservas'!$M$14:$M$2013,BE163)&lt;&gt;"",CHAR(10)&amp;INDEX('Controle de reservas'!$M$14:$M$2013,BE163),"")&amp;IF(INDEX('Controle de reservas'!$N$14:$N$2013,BE163)&lt;&gt;"",CHAR(10)&amp;"Subst.: "&amp;INDEX('Controle de reservas'!$N$14:$N$2013,BE163),"")&amp;IF(AND(ISNUMBER(INDEX('Controle de reservas'!$I$14:$I$2013,BE163)),INDEX('Controle de reservas'!$I$14:$I$2013,BE163)&gt;0,INDEX('Controle de reservas'!$K$14:$K$2013,BE163)&gt;INDEX('Controle de reservas'!$I$14:$I$2013,BE163)),CHAR(10)&amp;"DIVERGÊNCIA DE DATAS",""),IF(INDEX('Controle de reservas'!$L$14:$L$2013,BE163)="Em cobertura","COV",IF(INDEX('Controle de reservas'!$L$14:$L$2013,BE163)="Disponível","DISP",IF(INDEX('Controle de reservas'!$L$14:$L$2013,BE163)="Não utilizado","NU",IF(INDEX('Controle de reservas'!$L$14:$L$2013,BE163)="Folga","F",IF(INDEX('Controle de reservas'!$L$14:$L$2013,BE163)="Ocorrência","O",IF(INDEX('Controle de reservas'!$L$14:$L$2013,BE163)="Programado","PROG",IF(INDEX('Controle de reservas'!$L$14:$L$2013,BE163)="Disponível no posto","DP","SEM SITUAÇÃO")))))))&amp;IF(INDEX('Controle de reservas'!$M$14:$M$2013,BE163)&lt;&gt;"",CHAR(10)&amp;INDEX('Controle de reservas'!$M$14:$M$2013,BE163),IF(OR(INDEX('Controle de reservas'!$L$14:$L$2013,BE163)="Em cobertura",INDEX('Controle de reservas'!$L$14:$L$2013,BE163)="Programado"),CHAR(10)&amp;"SEM LOCAL",""))&amp;IF(INDEX('Controle de reservas'!$N$14:$N$2013,BE163)&lt;&gt;"",CHAR(10)&amp;"Subst.: "&amp;INDEX('Controle de reservas'!$N$14:$N$2013,BE163),"")&amp;IF(AND(ISNUMBER(INDEX('Controle de reservas'!$I$14:$I$2013,BE163)),INDEX('Controle de reservas'!$I$14:$I$2013,BE163)&gt;0,INDEX('Controle de reservas'!$K$14:$K$2013,BE163)&gt;INDEX('Controle de reservas'!$I$14:$I$2013,BE163)),CHAR(10)&amp;"DIVERGÊNCIA DE DATAS","")&amp;IF(INDEX('Controle de reservas'!$P$14:$P$2013,BE163)&lt;&gt;"OK"," !",""))))</f>
      </c>
      <c r="R163" s="17">
        <f ca="1">IF(OR($AQ163=0,R$9="",R$9&lt;$AS163,AND($AT163&lt;&gt;"",R$9&gt;$AT163)),"",IF(BF163=0,"—",IF(INDEX('Controle de reservas'!$P$14:$P$2013,BF163)="DUPLICIDADE NO DIA","CONFLITO"&amp;IF(INDEX('Controle de reservas'!$M$14:$M$2013,BF163)&lt;&gt;"",CHAR(10)&amp;INDEX('Controle de reservas'!$M$14:$M$2013,BF163),"")&amp;IF(INDEX('Controle de reservas'!$N$14:$N$2013,BF163)&lt;&gt;"",CHAR(10)&amp;"Subst.: "&amp;INDEX('Controle de reservas'!$N$14:$N$2013,BF163),"")&amp;IF(AND(ISNUMBER(INDEX('Controle de reservas'!$I$14:$I$2013,BF163)),INDEX('Controle de reservas'!$I$14:$I$2013,BF163)&gt;0,INDEX('Controle de reservas'!$K$14:$K$2013,BF163)&gt;INDEX('Controle de reservas'!$I$14:$I$2013,BF163)),CHAR(10)&amp;"DIVERGÊNCIA DE DATAS",""),IF(INDEX('Controle de reservas'!$L$14:$L$2013,BF163)="Em cobertura","COV",IF(INDEX('Controle de reservas'!$L$14:$L$2013,BF163)="Disponível","DISP",IF(INDEX('Controle de reservas'!$L$14:$L$2013,BF163)="Não utilizado","NU",IF(INDEX('Controle de reservas'!$L$14:$L$2013,BF163)="Folga","F",IF(INDEX('Controle de reservas'!$L$14:$L$2013,BF163)="Ocorrência","O",IF(INDEX('Controle de reservas'!$L$14:$L$2013,BF163)="Programado","PROG",IF(INDEX('Controle de reservas'!$L$14:$L$2013,BF163)="Disponível no posto","DP","SEM SITUAÇÃO")))))))&amp;IF(INDEX('Controle de reservas'!$M$14:$M$2013,BF163)&lt;&gt;"",CHAR(10)&amp;INDEX('Controle de reservas'!$M$14:$M$2013,BF163),IF(OR(INDEX('Controle de reservas'!$L$14:$L$2013,BF163)="Em cobertura",INDEX('Controle de reservas'!$L$14:$L$2013,BF163)="Programado"),CHAR(10)&amp;"SEM LOCAL",""))&amp;IF(INDEX('Controle de reservas'!$N$14:$N$2013,BF163)&lt;&gt;"",CHAR(10)&amp;"Subst.: "&amp;INDEX('Controle de reservas'!$N$14:$N$2013,BF163),"")&amp;IF(AND(ISNUMBER(INDEX('Controle de reservas'!$I$14:$I$2013,BF163)),INDEX('Controle de reservas'!$I$14:$I$2013,BF163)&gt;0,INDEX('Controle de reservas'!$K$14:$K$2013,BF163)&gt;INDEX('Controle de reservas'!$I$14:$I$2013,BF163)),CHAR(10)&amp;"DIVERGÊNCIA DE DATAS","")&amp;IF(INDEX('Controle de reservas'!$P$14:$P$2013,BF163)&lt;&gt;"OK"," !",""))))</f>
      </c>
      <c r="S163" s="17">
        <f ca="1">IF(OR($AQ163=0,S$9="",S$9&lt;$AS163,AND($AT163&lt;&gt;"",S$9&gt;$AT163)),"",IF(BG163=0,"—",IF(INDEX('Controle de reservas'!$P$14:$P$2013,BG163)="DUPLICIDADE NO DIA","CONFLITO"&amp;IF(INDEX('Controle de reservas'!$M$14:$M$2013,BG163)&lt;&gt;"",CHAR(10)&amp;INDEX('Controle de reservas'!$M$14:$M$2013,BG163),"")&amp;IF(INDEX('Controle de reservas'!$N$14:$N$2013,BG163)&lt;&gt;"",CHAR(10)&amp;"Subst.: "&amp;INDEX('Controle de reservas'!$N$14:$N$2013,BG163),"")&amp;IF(AND(ISNUMBER(INDEX('Controle de reservas'!$I$14:$I$2013,BG163)),INDEX('Controle de reservas'!$I$14:$I$2013,BG163)&gt;0,INDEX('Controle de reservas'!$K$14:$K$2013,BG163)&gt;INDEX('Controle de reservas'!$I$14:$I$2013,BG163)),CHAR(10)&amp;"DIVERGÊNCIA DE DATAS",""),IF(INDEX('Controle de reservas'!$L$14:$L$2013,BG163)="Em cobertura","COV",IF(INDEX('Controle de reservas'!$L$14:$L$2013,BG163)="Disponível","DISP",IF(INDEX('Controle de reservas'!$L$14:$L$2013,BG163)="Não utilizado","NU",IF(INDEX('Controle de reservas'!$L$14:$L$2013,BG163)="Folga","F",IF(INDEX('Controle de reservas'!$L$14:$L$2013,BG163)="Ocorrência","O",IF(INDEX('Controle de reservas'!$L$14:$L$2013,BG163)="Programado","PROG",IF(INDEX('Controle de reservas'!$L$14:$L$2013,BG163)="Disponível no posto","DP","SEM SITUAÇÃO")))))))&amp;IF(INDEX('Controle de reservas'!$M$14:$M$2013,BG163)&lt;&gt;"",CHAR(10)&amp;INDEX('Controle de reservas'!$M$14:$M$2013,BG163),IF(OR(INDEX('Controle de reservas'!$L$14:$L$2013,BG163)="Em cobertura",INDEX('Controle de reservas'!$L$14:$L$2013,BG163)="Programado"),CHAR(10)&amp;"SEM LOCAL",""))&amp;IF(INDEX('Controle de reservas'!$N$14:$N$2013,BG163)&lt;&gt;"",CHAR(10)&amp;"Subst.: "&amp;INDEX('Controle de reservas'!$N$14:$N$2013,BG163),"")&amp;IF(AND(ISNUMBER(INDEX('Controle de reservas'!$I$14:$I$2013,BG163)),INDEX('Controle de reservas'!$I$14:$I$2013,BG163)&gt;0,INDEX('Controle de reservas'!$K$14:$K$2013,BG163)&gt;INDEX('Controle de reservas'!$I$14:$I$2013,BG163)),CHAR(10)&amp;"DIVERGÊNCIA DE DATAS","")&amp;IF(INDEX('Controle de reservas'!$P$14:$P$2013,BG163)&lt;&gt;"OK"," !",""))))</f>
      </c>
      <c r="T163" s="17">
        <f ca="1">IF(OR($AQ163=0,T$9="",T$9&lt;$AS163,AND($AT163&lt;&gt;"",T$9&gt;$AT163)),"",IF(BH163=0,"—",IF(INDEX('Controle de reservas'!$P$14:$P$2013,BH163)="DUPLICIDADE NO DIA","CONFLITO"&amp;IF(INDEX('Controle de reservas'!$M$14:$M$2013,BH163)&lt;&gt;"",CHAR(10)&amp;INDEX('Controle de reservas'!$M$14:$M$2013,BH163),"")&amp;IF(INDEX('Controle de reservas'!$N$14:$N$2013,BH163)&lt;&gt;"",CHAR(10)&amp;"Subst.: "&amp;INDEX('Controle de reservas'!$N$14:$N$2013,BH163),"")&amp;IF(AND(ISNUMBER(INDEX('Controle de reservas'!$I$14:$I$2013,BH163)),INDEX('Controle de reservas'!$I$14:$I$2013,BH163)&gt;0,INDEX('Controle de reservas'!$K$14:$K$2013,BH163)&gt;INDEX('Controle de reservas'!$I$14:$I$2013,BH163)),CHAR(10)&amp;"DIVERGÊNCIA DE DATAS",""),IF(INDEX('Controle de reservas'!$L$14:$L$2013,BH163)="Em cobertura","COV",IF(INDEX('Controle de reservas'!$L$14:$L$2013,BH163)="Disponível","DISP",IF(INDEX('Controle de reservas'!$L$14:$L$2013,BH163)="Não utilizado","NU",IF(INDEX('Controle de reservas'!$L$14:$L$2013,BH163)="Folga","F",IF(INDEX('Controle de reservas'!$L$14:$L$2013,BH163)="Ocorrência","O",IF(INDEX('Controle de reservas'!$L$14:$L$2013,BH163)="Programado","PROG",IF(INDEX('Controle de reservas'!$L$14:$L$2013,BH163)="Disponível no posto","DP","SEM SITUAÇÃO")))))))&amp;IF(INDEX('Controle de reservas'!$M$14:$M$2013,BH163)&lt;&gt;"",CHAR(10)&amp;INDEX('Controle de reservas'!$M$14:$M$2013,BH163),IF(OR(INDEX('Controle de reservas'!$L$14:$L$2013,BH163)="Em cobertura",INDEX('Controle de reservas'!$L$14:$L$2013,BH163)="Programado"),CHAR(10)&amp;"SEM LOCAL",""))&amp;IF(INDEX('Controle de reservas'!$N$14:$N$2013,BH163)&lt;&gt;"",CHAR(10)&amp;"Subst.: "&amp;INDEX('Controle de reservas'!$N$14:$N$2013,BH163),"")&amp;IF(AND(ISNUMBER(INDEX('Controle de reservas'!$I$14:$I$2013,BH163)),INDEX('Controle de reservas'!$I$14:$I$2013,BH163)&gt;0,INDEX('Controle de reservas'!$K$14:$K$2013,BH163)&gt;INDEX('Controle de reservas'!$I$14:$I$2013,BH163)),CHAR(10)&amp;"DIVERGÊNCIA DE DATAS","")&amp;IF(INDEX('Controle de reservas'!$P$14:$P$2013,BH163)&lt;&gt;"OK"," !",""))))</f>
      </c>
      <c r="U163" s="17">
        <f ca="1">IF(OR($AQ163=0,U$9="",U$9&lt;$AS163,AND($AT163&lt;&gt;"",U$9&gt;$AT163)),"",IF(BI163=0,"—",IF(INDEX('Controle de reservas'!$P$14:$P$2013,BI163)="DUPLICIDADE NO DIA","CONFLITO"&amp;IF(INDEX('Controle de reservas'!$M$14:$M$2013,BI163)&lt;&gt;"",CHAR(10)&amp;INDEX('Controle de reservas'!$M$14:$M$2013,BI163),"")&amp;IF(INDEX('Controle de reservas'!$N$14:$N$2013,BI163)&lt;&gt;"",CHAR(10)&amp;"Subst.: "&amp;INDEX('Controle de reservas'!$N$14:$N$2013,BI163),"")&amp;IF(AND(ISNUMBER(INDEX('Controle de reservas'!$I$14:$I$2013,BI163)),INDEX('Controle de reservas'!$I$14:$I$2013,BI163)&gt;0,INDEX('Controle de reservas'!$K$14:$K$2013,BI163)&gt;INDEX('Controle de reservas'!$I$14:$I$2013,BI163)),CHAR(10)&amp;"DIVERGÊNCIA DE DATAS",""),IF(INDEX('Controle de reservas'!$L$14:$L$2013,BI163)="Em cobertura","COV",IF(INDEX('Controle de reservas'!$L$14:$L$2013,BI163)="Disponível","DISP",IF(INDEX('Controle de reservas'!$L$14:$L$2013,BI163)="Não utilizado","NU",IF(INDEX('Controle de reservas'!$L$14:$L$2013,BI163)="Folga","F",IF(INDEX('Controle de reservas'!$L$14:$L$2013,BI163)="Ocorrência","O",IF(INDEX('Controle de reservas'!$L$14:$L$2013,BI163)="Programado","PROG",IF(INDEX('Controle de reservas'!$L$14:$L$2013,BI163)="Disponível no posto","DP","SEM SITUAÇÃO")))))))&amp;IF(INDEX('Controle de reservas'!$M$14:$M$2013,BI163)&lt;&gt;"",CHAR(10)&amp;INDEX('Controle de reservas'!$M$14:$M$2013,BI163),IF(OR(INDEX('Controle de reservas'!$L$14:$L$2013,BI163)="Em cobertura",INDEX('Controle de reservas'!$L$14:$L$2013,BI163)="Programado"),CHAR(10)&amp;"SEM LOCAL",""))&amp;IF(INDEX('Controle de reservas'!$N$14:$N$2013,BI163)&lt;&gt;"",CHAR(10)&amp;"Subst.: "&amp;INDEX('Controle de reservas'!$N$14:$N$2013,BI163),"")&amp;IF(AND(ISNUMBER(INDEX('Controle de reservas'!$I$14:$I$2013,BI163)),INDEX('Controle de reservas'!$I$14:$I$2013,BI163)&gt;0,INDEX('Controle de reservas'!$K$14:$K$2013,BI163)&gt;INDEX('Controle de reservas'!$I$14:$I$2013,BI163)),CHAR(10)&amp;"DIVERGÊNCIA DE DATAS","")&amp;IF(INDEX('Controle de reservas'!$P$14:$P$2013,BI163)&lt;&gt;"OK"," !",""))))</f>
      </c>
      <c r="V163" s="17">
        <f ca="1">IF(OR($AQ163=0,V$9="",V$9&lt;$AS163,AND($AT163&lt;&gt;"",V$9&gt;$AT163)),"",IF(BJ163=0,"—",IF(INDEX('Controle de reservas'!$P$14:$P$2013,BJ163)="DUPLICIDADE NO DIA","CONFLITO"&amp;IF(INDEX('Controle de reservas'!$M$14:$M$2013,BJ163)&lt;&gt;"",CHAR(10)&amp;INDEX('Controle de reservas'!$M$14:$M$2013,BJ163),"")&amp;IF(INDEX('Controle de reservas'!$N$14:$N$2013,BJ163)&lt;&gt;"",CHAR(10)&amp;"Subst.: "&amp;INDEX('Controle de reservas'!$N$14:$N$2013,BJ163),"")&amp;IF(AND(ISNUMBER(INDEX('Controle de reservas'!$I$14:$I$2013,BJ163)),INDEX('Controle de reservas'!$I$14:$I$2013,BJ163)&gt;0,INDEX('Controle de reservas'!$K$14:$K$2013,BJ163)&gt;INDEX('Controle de reservas'!$I$14:$I$2013,BJ163)),CHAR(10)&amp;"DIVERGÊNCIA DE DATAS",""),IF(INDEX('Controle de reservas'!$L$14:$L$2013,BJ163)="Em cobertura","COV",IF(INDEX('Controle de reservas'!$L$14:$L$2013,BJ163)="Disponível","DISP",IF(INDEX('Controle de reservas'!$L$14:$L$2013,BJ163)="Não utilizado","NU",IF(INDEX('Controle de reservas'!$L$14:$L$2013,BJ163)="Folga","F",IF(INDEX('Controle de reservas'!$L$14:$L$2013,BJ163)="Ocorrência","O",IF(INDEX('Controle de reservas'!$L$14:$L$2013,BJ163)="Programado","PROG",IF(INDEX('Controle de reservas'!$L$14:$L$2013,BJ163)="Disponível no posto","DP","SEM SITUAÇÃO")))))))&amp;IF(INDEX('Controle de reservas'!$M$14:$M$2013,BJ163)&lt;&gt;"",CHAR(10)&amp;INDEX('Controle de reservas'!$M$14:$M$2013,BJ163),IF(OR(INDEX('Controle de reservas'!$L$14:$L$2013,BJ163)="Em cobertura",INDEX('Controle de reservas'!$L$14:$L$2013,BJ163)="Programado"),CHAR(10)&amp;"SEM LOCAL",""))&amp;IF(INDEX('Controle de reservas'!$N$14:$N$2013,BJ163)&lt;&gt;"",CHAR(10)&amp;"Subst.: "&amp;INDEX('Controle de reservas'!$N$14:$N$2013,BJ163),"")&amp;IF(AND(ISNUMBER(INDEX('Controle de reservas'!$I$14:$I$2013,BJ163)),INDEX('Controle de reservas'!$I$14:$I$2013,BJ163)&gt;0,INDEX('Controle de reservas'!$K$14:$K$2013,BJ163)&gt;INDEX('Controle de reservas'!$I$14:$I$2013,BJ163)),CHAR(10)&amp;"DIVERGÊNCIA DE DATAS","")&amp;IF(INDEX('Controle de reservas'!$P$14:$P$2013,BJ163)&lt;&gt;"OK"," !",""))))</f>
      </c>
      <c r="W163" s="17">
        <f ca="1">IF(OR($AQ163=0,W$9="",W$9&lt;$AS163,AND($AT163&lt;&gt;"",W$9&gt;$AT163)),"",IF(BK163=0,"—",IF(INDEX('Controle de reservas'!$P$14:$P$2013,BK163)="DUPLICIDADE NO DIA","CONFLITO"&amp;IF(INDEX('Controle de reservas'!$M$14:$M$2013,BK163)&lt;&gt;"",CHAR(10)&amp;INDEX('Controle de reservas'!$M$14:$M$2013,BK163),"")&amp;IF(INDEX('Controle de reservas'!$N$14:$N$2013,BK163)&lt;&gt;"",CHAR(10)&amp;"Subst.: "&amp;INDEX('Controle de reservas'!$N$14:$N$2013,BK163),"")&amp;IF(AND(ISNUMBER(INDEX('Controle de reservas'!$I$14:$I$2013,BK163)),INDEX('Controle de reservas'!$I$14:$I$2013,BK163)&gt;0,INDEX('Controle de reservas'!$K$14:$K$2013,BK163)&gt;INDEX('Controle de reservas'!$I$14:$I$2013,BK163)),CHAR(10)&amp;"DIVERGÊNCIA DE DATAS",""),IF(INDEX('Controle de reservas'!$L$14:$L$2013,BK163)="Em cobertura","COV",IF(INDEX('Controle de reservas'!$L$14:$L$2013,BK163)="Disponível","DISP",IF(INDEX('Controle de reservas'!$L$14:$L$2013,BK163)="Não utilizado","NU",IF(INDEX('Controle de reservas'!$L$14:$L$2013,BK163)="Folga","F",IF(INDEX('Controle de reservas'!$L$14:$L$2013,BK163)="Ocorrência","O",IF(INDEX('Controle de reservas'!$L$14:$L$2013,BK163)="Programado","PROG",IF(INDEX('Controle de reservas'!$L$14:$L$2013,BK163)="Disponível no posto","DP","SEM SITUAÇÃO")))))))&amp;IF(INDEX('Controle de reservas'!$M$14:$M$2013,BK163)&lt;&gt;"",CHAR(10)&amp;INDEX('Controle de reservas'!$M$14:$M$2013,BK163),IF(OR(INDEX('Controle de reservas'!$L$14:$L$2013,BK163)="Em cobertura",INDEX('Controle de reservas'!$L$14:$L$2013,BK163)="Programado"),CHAR(10)&amp;"SEM LOCAL",""))&amp;IF(INDEX('Controle de reservas'!$N$14:$N$2013,BK163)&lt;&gt;"",CHAR(10)&amp;"Subst.: "&amp;INDEX('Controle de reservas'!$N$14:$N$2013,BK163),"")&amp;IF(AND(ISNUMBER(INDEX('Controle de reservas'!$I$14:$I$2013,BK163)),INDEX('Controle de reservas'!$I$14:$I$2013,BK163)&gt;0,INDEX('Controle de reservas'!$K$14:$K$2013,BK163)&gt;INDEX('Controle de reservas'!$I$14:$I$2013,BK163)),CHAR(10)&amp;"DIVERGÊNCIA DE DATAS","")&amp;IF(INDEX('Controle de reservas'!$P$14:$P$2013,BK163)&lt;&gt;"OK"," !",""))))</f>
      </c>
      <c r="X163" s="17">
        <f ca="1">IF(OR($AQ163=0,X$9="",X$9&lt;$AS163,AND($AT163&lt;&gt;"",X$9&gt;$AT163)),"",IF(BL163=0,"—",IF(INDEX('Controle de reservas'!$P$14:$P$2013,BL163)="DUPLICIDADE NO DIA","CONFLITO"&amp;IF(INDEX('Controle de reservas'!$M$14:$M$2013,BL163)&lt;&gt;"",CHAR(10)&amp;INDEX('Controle de reservas'!$M$14:$M$2013,BL163),"")&amp;IF(INDEX('Controle de reservas'!$N$14:$N$2013,BL163)&lt;&gt;"",CHAR(10)&amp;"Subst.: "&amp;INDEX('Controle de reservas'!$N$14:$N$2013,BL163),"")&amp;IF(AND(ISNUMBER(INDEX('Controle de reservas'!$I$14:$I$2013,BL163)),INDEX('Controle de reservas'!$I$14:$I$2013,BL163)&gt;0,INDEX('Controle de reservas'!$K$14:$K$2013,BL163)&gt;INDEX('Controle de reservas'!$I$14:$I$2013,BL163)),CHAR(10)&amp;"DIVERGÊNCIA DE DATAS",""),IF(INDEX('Controle de reservas'!$L$14:$L$2013,BL163)="Em cobertura","COV",IF(INDEX('Controle de reservas'!$L$14:$L$2013,BL163)="Disponível","DISP",IF(INDEX('Controle de reservas'!$L$14:$L$2013,BL163)="Não utilizado","NU",IF(INDEX('Controle de reservas'!$L$14:$L$2013,BL163)="Folga","F",IF(INDEX('Controle de reservas'!$L$14:$L$2013,BL163)="Ocorrência","O",IF(INDEX('Controle de reservas'!$L$14:$L$2013,BL163)="Programado","PROG",IF(INDEX('Controle de reservas'!$L$14:$L$2013,BL163)="Disponível no posto","DP","SEM SITUAÇÃO")))))))&amp;IF(INDEX('Controle de reservas'!$M$14:$M$2013,BL163)&lt;&gt;"",CHAR(10)&amp;INDEX('Controle de reservas'!$M$14:$M$2013,BL163),IF(OR(INDEX('Controle de reservas'!$L$14:$L$2013,BL163)="Em cobertura",INDEX('Controle de reservas'!$L$14:$L$2013,BL163)="Programado"),CHAR(10)&amp;"SEM LOCAL",""))&amp;IF(INDEX('Controle de reservas'!$N$14:$N$2013,BL163)&lt;&gt;"",CHAR(10)&amp;"Subst.: "&amp;INDEX('Controle de reservas'!$N$14:$N$2013,BL163),"")&amp;IF(AND(ISNUMBER(INDEX('Controle de reservas'!$I$14:$I$2013,BL163)),INDEX('Controle de reservas'!$I$14:$I$2013,BL163)&gt;0,INDEX('Controle de reservas'!$K$14:$K$2013,BL163)&gt;INDEX('Controle de reservas'!$I$14:$I$2013,BL163)),CHAR(10)&amp;"DIVERGÊNCIA DE DATAS","")&amp;IF(INDEX('Controle de reservas'!$P$14:$P$2013,BL163)&lt;&gt;"OK"," !",""))))</f>
      </c>
      <c r="Y163" s="17">
        <f ca="1">IF(OR($AQ163=0,Y$9="",Y$9&lt;$AS163,AND($AT163&lt;&gt;"",Y$9&gt;$AT163)),"",IF(BM163=0,"—",IF(INDEX('Controle de reservas'!$P$14:$P$2013,BM163)="DUPLICIDADE NO DIA","CONFLITO"&amp;IF(INDEX('Controle de reservas'!$M$14:$M$2013,BM163)&lt;&gt;"",CHAR(10)&amp;INDEX('Controle de reservas'!$M$14:$M$2013,BM163),"")&amp;IF(INDEX('Controle de reservas'!$N$14:$N$2013,BM163)&lt;&gt;"",CHAR(10)&amp;"Subst.: "&amp;INDEX('Controle de reservas'!$N$14:$N$2013,BM163),"")&amp;IF(AND(ISNUMBER(INDEX('Controle de reservas'!$I$14:$I$2013,BM163)),INDEX('Controle de reservas'!$I$14:$I$2013,BM163)&gt;0,INDEX('Controle de reservas'!$K$14:$K$2013,BM163)&gt;INDEX('Controle de reservas'!$I$14:$I$2013,BM163)),CHAR(10)&amp;"DIVERGÊNCIA DE DATAS",""),IF(INDEX('Controle de reservas'!$L$14:$L$2013,BM163)="Em cobertura","COV",IF(INDEX('Controle de reservas'!$L$14:$L$2013,BM163)="Disponível","DISP",IF(INDEX('Controle de reservas'!$L$14:$L$2013,BM163)="Não utilizado","NU",IF(INDEX('Controle de reservas'!$L$14:$L$2013,BM163)="Folga","F",IF(INDEX('Controle de reservas'!$L$14:$L$2013,BM163)="Ocorrência","O",IF(INDEX('Controle de reservas'!$L$14:$L$2013,BM163)="Programado","PROG",IF(INDEX('Controle de reservas'!$L$14:$L$2013,BM163)="Disponível no posto","DP","SEM SITUAÇÃO")))))))&amp;IF(INDEX('Controle de reservas'!$M$14:$M$2013,BM163)&lt;&gt;"",CHAR(10)&amp;INDEX('Controle de reservas'!$M$14:$M$2013,BM163),IF(OR(INDEX('Controle de reservas'!$L$14:$L$2013,BM163)="Em cobertura",INDEX('Controle de reservas'!$L$14:$L$2013,BM163)="Programado"),CHAR(10)&amp;"SEM LOCAL",""))&amp;IF(INDEX('Controle de reservas'!$N$14:$N$2013,BM163)&lt;&gt;"",CHAR(10)&amp;"Subst.: "&amp;INDEX('Controle de reservas'!$N$14:$N$2013,BM163),"")&amp;IF(AND(ISNUMBER(INDEX('Controle de reservas'!$I$14:$I$2013,BM163)),INDEX('Controle de reservas'!$I$14:$I$2013,BM163)&gt;0,INDEX('Controle de reservas'!$K$14:$K$2013,BM163)&gt;INDEX('Controle de reservas'!$I$14:$I$2013,BM163)),CHAR(10)&amp;"DIVERGÊNCIA DE DATAS","")&amp;IF(INDEX('Controle de reservas'!$P$14:$P$2013,BM163)&lt;&gt;"OK"," !",""))))</f>
      </c>
      <c r="Z163" s="17">
        <f ca="1">IF(OR($AQ163=0,Z$9="",Z$9&lt;$AS163,AND($AT163&lt;&gt;"",Z$9&gt;$AT163)),"",IF(BN163=0,"—",IF(INDEX('Controle de reservas'!$P$14:$P$2013,BN163)="DUPLICIDADE NO DIA","CONFLITO"&amp;IF(INDEX('Controle de reservas'!$M$14:$M$2013,BN163)&lt;&gt;"",CHAR(10)&amp;INDEX('Controle de reservas'!$M$14:$M$2013,BN163),"")&amp;IF(INDEX('Controle de reservas'!$N$14:$N$2013,BN163)&lt;&gt;"",CHAR(10)&amp;"Subst.: "&amp;INDEX('Controle de reservas'!$N$14:$N$2013,BN163),"")&amp;IF(AND(ISNUMBER(INDEX('Controle de reservas'!$I$14:$I$2013,BN163)),INDEX('Controle de reservas'!$I$14:$I$2013,BN163)&gt;0,INDEX('Controle de reservas'!$K$14:$K$2013,BN163)&gt;INDEX('Controle de reservas'!$I$14:$I$2013,BN163)),CHAR(10)&amp;"DIVERGÊNCIA DE DATAS",""),IF(INDEX('Controle de reservas'!$L$14:$L$2013,BN163)="Em cobertura","COV",IF(INDEX('Controle de reservas'!$L$14:$L$2013,BN163)="Disponível","DISP",IF(INDEX('Controle de reservas'!$L$14:$L$2013,BN163)="Não utilizado","NU",IF(INDEX('Controle de reservas'!$L$14:$L$2013,BN163)="Folga","F",IF(INDEX('Controle de reservas'!$L$14:$L$2013,BN163)="Ocorrência","O",IF(INDEX('Controle de reservas'!$L$14:$L$2013,BN163)="Programado","PROG",IF(INDEX('Controle de reservas'!$L$14:$L$2013,BN163)="Disponível no posto","DP","SEM SITUAÇÃO")))))))&amp;IF(INDEX('Controle de reservas'!$M$14:$M$2013,BN163)&lt;&gt;"",CHAR(10)&amp;INDEX('Controle de reservas'!$M$14:$M$2013,BN163),IF(OR(INDEX('Controle de reservas'!$L$14:$L$2013,BN163)="Em cobertura",INDEX('Controle de reservas'!$L$14:$L$2013,BN163)="Programado"),CHAR(10)&amp;"SEM LOCAL",""))&amp;IF(INDEX('Controle de reservas'!$N$14:$N$2013,BN163)&lt;&gt;"",CHAR(10)&amp;"Subst.: "&amp;INDEX('Controle de reservas'!$N$14:$N$2013,BN163),"")&amp;IF(AND(ISNUMBER(INDEX('Controle de reservas'!$I$14:$I$2013,BN163)),INDEX('Controle de reservas'!$I$14:$I$2013,BN163)&gt;0,INDEX('Controle de reservas'!$K$14:$K$2013,BN163)&gt;INDEX('Controle de reservas'!$I$14:$I$2013,BN163)),CHAR(10)&amp;"DIVERGÊNCIA DE DATAS","")&amp;IF(INDEX('Controle de reservas'!$P$14:$P$2013,BN163)&lt;&gt;"OK"," !",""))))</f>
      </c>
      <c r="AA163" s="17">
        <f ca="1">IF(OR($AQ163=0,AA$9="",AA$9&lt;$AS163,AND($AT163&lt;&gt;"",AA$9&gt;$AT163)),"",IF(BO163=0,"—",IF(INDEX('Controle de reservas'!$P$14:$P$2013,BO163)="DUPLICIDADE NO DIA","CONFLITO"&amp;IF(INDEX('Controle de reservas'!$M$14:$M$2013,BO163)&lt;&gt;"",CHAR(10)&amp;INDEX('Controle de reservas'!$M$14:$M$2013,BO163),"")&amp;IF(INDEX('Controle de reservas'!$N$14:$N$2013,BO163)&lt;&gt;"",CHAR(10)&amp;"Subst.: "&amp;INDEX('Controle de reservas'!$N$14:$N$2013,BO163),"")&amp;IF(AND(ISNUMBER(INDEX('Controle de reservas'!$I$14:$I$2013,BO163)),INDEX('Controle de reservas'!$I$14:$I$2013,BO163)&gt;0,INDEX('Controle de reservas'!$K$14:$K$2013,BO163)&gt;INDEX('Controle de reservas'!$I$14:$I$2013,BO163)),CHAR(10)&amp;"DIVERGÊNCIA DE DATAS",""),IF(INDEX('Controle de reservas'!$L$14:$L$2013,BO163)="Em cobertura","COV",IF(INDEX('Controle de reservas'!$L$14:$L$2013,BO163)="Disponível","DISP",IF(INDEX('Controle de reservas'!$L$14:$L$2013,BO163)="Não utilizado","NU",IF(INDEX('Controle de reservas'!$L$14:$L$2013,BO163)="Folga","F",IF(INDEX('Controle de reservas'!$L$14:$L$2013,BO163)="Ocorrência","O",IF(INDEX('Controle de reservas'!$L$14:$L$2013,BO163)="Programado","PROG",IF(INDEX('Controle de reservas'!$L$14:$L$2013,BO163)="Disponível no posto","DP","SEM SITUAÇÃO")))))))&amp;IF(INDEX('Controle de reservas'!$M$14:$M$2013,BO163)&lt;&gt;"",CHAR(10)&amp;INDEX('Controle de reservas'!$M$14:$M$2013,BO163),IF(OR(INDEX('Controle de reservas'!$L$14:$L$2013,BO163)="Em cobertura",INDEX('Controle de reservas'!$L$14:$L$2013,BO163)="Programado"),CHAR(10)&amp;"SEM LOCAL",""))&amp;IF(INDEX('Controle de reservas'!$N$14:$N$2013,BO163)&lt;&gt;"",CHAR(10)&amp;"Subst.: "&amp;INDEX('Controle de reservas'!$N$14:$N$2013,BO163),"")&amp;IF(AND(ISNUMBER(INDEX('Controle de reservas'!$I$14:$I$2013,BO163)),INDEX('Controle de reservas'!$I$14:$I$2013,BO163)&gt;0,INDEX('Controle de reservas'!$K$14:$K$2013,BO163)&gt;INDEX('Controle de reservas'!$I$14:$I$2013,BO163)),CHAR(10)&amp;"DIVERGÊNCIA DE DATAS","")&amp;IF(INDEX('Controle de reservas'!$P$14:$P$2013,BO163)&lt;&gt;"OK"," !",""))))</f>
      </c>
      <c r="AB163" s="17">
        <f ca="1">IF(OR($AQ163=0,AB$9="",AB$9&lt;$AS163,AND($AT163&lt;&gt;"",AB$9&gt;$AT163)),"",IF(BP163=0,"—",IF(INDEX('Controle de reservas'!$P$14:$P$2013,BP163)="DUPLICIDADE NO DIA","CONFLITO"&amp;IF(INDEX('Controle de reservas'!$M$14:$M$2013,BP163)&lt;&gt;"",CHAR(10)&amp;INDEX('Controle de reservas'!$M$14:$M$2013,BP163),"")&amp;IF(INDEX('Controle de reservas'!$N$14:$N$2013,BP163)&lt;&gt;"",CHAR(10)&amp;"Subst.: "&amp;INDEX('Controle de reservas'!$N$14:$N$2013,BP163),"")&amp;IF(AND(ISNUMBER(INDEX('Controle de reservas'!$I$14:$I$2013,BP163)),INDEX('Controle de reservas'!$I$14:$I$2013,BP163)&gt;0,INDEX('Controle de reservas'!$K$14:$K$2013,BP163)&gt;INDEX('Controle de reservas'!$I$14:$I$2013,BP163)),CHAR(10)&amp;"DIVERGÊNCIA DE DATAS",""),IF(INDEX('Controle de reservas'!$L$14:$L$2013,BP163)="Em cobertura","COV",IF(INDEX('Controle de reservas'!$L$14:$L$2013,BP163)="Disponível","DISP",IF(INDEX('Controle de reservas'!$L$14:$L$2013,BP163)="Não utilizado","NU",IF(INDEX('Controle de reservas'!$L$14:$L$2013,BP163)="Folga","F",IF(INDEX('Controle de reservas'!$L$14:$L$2013,BP163)="Ocorrência","O",IF(INDEX('Controle de reservas'!$L$14:$L$2013,BP163)="Programado","PROG",IF(INDEX('Controle de reservas'!$L$14:$L$2013,BP163)="Disponível no posto","DP","SEM SITUAÇÃO")))))))&amp;IF(INDEX('Controle de reservas'!$M$14:$M$2013,BP163)&lt;&gt;"",CHAR(10)&amp;INDEX('Controle de reservas'!$M$14:$M$2013,BP163),IF(OR(INDEX('Controle de reservas'!$L$14:$L$2013,BP163)="Em cobertura",INDEX('Controle de reservas'!$L$14:$L$2013,BP163)="Programado"),CHAR(10)&amp;"SEM LOCAL",""))&amp;IF(INDEX('Controle de reservas'!$N$14:$N$2013,BP163)&lt;&gt;"",CHAR(10)&amp;"Subst.: "&amp;INDEX('Controle de reservas'!$N$14:$N$2013,BP163),"")&amp;IF(AND(ISNUMBER(INDEX('Controle de reservas'!$I$14:$I$2013,BP163)),INDEX('Controle de reservas'!$I$14:$I$2013,BP163)&gt;0,INDEX('Controle de reservas'!$K$14:$K$2013,BP163)&gt;INDEX('Controle de reservas'!$I$14:$I$2013,BP163)),CHAR(10)&amp;"DIVERGÊNCIA DE DATAS","")&amp;IF(INDEX('Controle de reservas'!$P$14:$P$2013,BP163)&lt;&gt;"OK"," !",""))))</f>
      </c>
      <c r="AC163" s="17">
        <f ca="1">IF(OR($AQ163=0,AC$9="",AC$9&lt;$AS163,AND($AT163&lt;&gt;"",AC$9&gt;$AT163)),"",IF(BQ163=0,"—",IF(INDEX('Controle de reservas'!$P$14:$P$2013,BQ163)="DUPLICIDADE NO DIA","CONFLITO"&amp;IF(INDEX('Controle de reservas'!$M$14:$M$2013,BQ163)&lt;&gt;"",CHAR(10)&amp;INDEX('Controle de reservas'!$M$14:$M$2013,BQ163),"")&amp;IF(INDEX('Controle de reservas'!$N$14:$N$2013,BQ163)&lt;&gt;"",CHAR(10)&amp;"Subst.: "&amp;INDEX('Controle de reservas'!$N$14:$N$2013,BQ163),"")&amp;IF(AND(ISNUMBER(INDEX('Controle de reservas'!$I$14:$I$2013,BQ163)),INDEX('Controle de reservas'!$I$14:$I$2013,BQ163)&gt;0,INDEX('Controle de reservas'!$K$14:$K$2013,BQ163)&gt;INDEX('Controle de reservas'!$I$14:$I$2013,BQ163)),CHAR(10)&amp;"DIVERGÊNCIA DE DATAS",""),IF(INDEX('Controle de reservas'!$L$14:$L$2013,BQ163)="Em cobertura","COV",IF(INDEX('Controle de reservas'!$L$14:$L$2013,BQ163)="Disponível","DISP",IF(INDEX('Controle de reservas'!$L$14:$L$2013,BQ163)="Não utilizado","NU",IF(INDEX('Controle de reservas'!$L$14:$L$2013,BQ163)="Folga","F",IF(INDEX('Controle de reservas'!$L$14:$L$2013,BQ163)="Ocorrência","O",IF(INDEX('Controle de reservas'!$L$14:$L$2013,BQ163)="Programado","PROG",IF(INDEX('Controle de reservas'!$L$14:$L$2013,BQ163)="Disponível no posto","DP","SEM SITUAÇÃO")))))))&amp;IF(INDEX('Controle de reservas'!$M$14:$M$2013,BQ163)&lt;&gt;"",CHAR(10)&amp;INDEX('Controle de reservas'!$M$14:$M$2013,BQ163),IF(OR(INDEX('Controle de reservas'!$L$14:$L$2013,BQ163)="Em cobertura",INDEX('Controle de reservas'!$L$14:$L$2013,BQ163)="Programado"),CHAR(10)&amp;"SEM LOCAL",""))&amp;IF(INDEX('Controle de reservas'!$N$14:$N$2013,BQ163)&lt;&gt;"",CHAR(10)&amp;"Subst.: "&amp;INDEX('Controle de reservas'!$N$14:$N$2013,BQ163),"")&amp;IF(AND(ISNUMBER(INDEX('Controle de reservas'!$I$14:$I$2013,BQ163)),INDEX('Controle de reservas'!$I$14:$I$2013,BQ163)&gt;0,INDEX('Controle de reservas'!$K$14:$K$2013,BQ163)&gt;INDEX('Controle de reservas'!$I$14:$I$2013,BQ163)),CHAR(10)&amp;"DIVERGÊNCIA DE DATAS","")&amp;IF(INDEX('Controle de reservas'!$P$14:$P$2013,BQ163)&lt;&gt;"OK"," !",""))))</f>
      </c>
      <c r="AD163" s="17">
        <f ca="1">IF(OR($AQ163=0,AD$9="",AD$9&lt;$AS163,AND($AT163&lt;&gt;"",AD$9&gt;$AT163)),"",IF(BR163=0,"—",IF(INDEX('Controle de reservas'!$P$14:$P$2013,BR163)="DUPLICIDADE NO DIA","CONFLITO"&amp;IF(INDEX('Controle de reservas'!$M$14:$M$2013,BR163)&lt;&gt;"",CHAR(10)&amp;INDEX('Controle de reservas'!$M$14:$M$2013,BR163),"")&amp;IF(INDEX('Controle de reservas'!$N$14:$N$2013,BR163)&lt;&gt;"",CHAR(10)&amp;"Subst.: "&amp;INDEX('Controle de reservas'!$N$14:$N$2013,BR163),"")&amp;IF(AND(ISNUMBER(INDEX('Controle de reservas'!$I$14:$I$2013,BR163)),INDEX('Controle de reservas'!$I$14:$I$2013,BR163)&gt;0,INDEX('Controle de reservas'!$K$14:$K$2013,BR163)&gt;INDEX('Controle de reservas'!$I$14:$I$2013,BR163)),CHAR(10)&amp;"DIVERGÊNCIA DE DATAS",""),IF(INDEX('Controle de reservas'!$L$14:$L$2013,BR163)="Em cobertura","COV",IF(INDEX('Controle de reservas'!$L$14:$L$2013,BR163)="Disponível","DISP",IF(INDEX('Controle de reservas'!$L$14:$L$2013,BR163)="Não utilizado","NU",IF(INDEX('Controle de reservas'!$L$14:$L$2013,BR163)="Folga","F",IF(INDEX('Controle de reservas'!$L$14:$L$2013,BR163)="Ocorrência","O",IF(INDEX('Controle de reservas'!$L$14:$L$2013,BR163)="Programado","PROG",IF(INDEX('Controle de reservas'!$L$14:$L$2013,BR163)="Disponível no posto","DP","SEM SITUAÇÃO")))))))&amp;IF(INDEX('Controle de reservas'!$M$14:$M$2013,BR163)&lt;&gt;"",CHAR(10)&amp;INDEX('Controle de reservas'!$M$14:$M$2013,BR163),IF(OR(INDEX('Controle de reservas'!$L$14:$L$2013,BR163)="Em cobertura",INDEX('Controle de reservas'!$L$14:$L$2013,BR163)="Programado"),CHAR(10)&amp;"SEM LOCAL",""))&amp;IF(INDEX('Controle de reservas'!$N$14:$N$2013,BR163)&lt;&gt;"",CHAR(10)&amp;"Subst.: "&amp;INDEX('Controle de reservas'!$N$14:$N$2013,BR163),"")&amp;IF(AND(ISNUMBER(INDEX('Controle de reservas'!$I$14:$I$2013,BR163)),INDEX('Controle de reservas'!$I$14:$I$2013,BR163)&gt;0,INDEX('Controle de reservas'!$K$14:$K$2013,BR163)&gt;INDEX('Controle de reservas'!$I$14:$I$2013,BR163)),CHAR(10)&amp;"DIVERGÊNCIA DE DATAS","")&amp;IF(INDEX('Controle de reservas'!$P$14:$P$2013,BR163)&lt;&gt;"OK"," !",""))))</f>
      </c>
      <c r="AE163" s="17">
        <f ca="1">IF(OR($AQ163=0,AE$9="",AE$9&lt;$AS163,AND($AT163&lt;&gt;"",AE$9&gt;$AT163)),"",IF(BS163=0,"—",IF(INDEX('Controle de reservas'!$P$14:$P$2013,BS163)="DUPLICIDADE NO DIA","CONFLITO"&amp;IF(INDEX('Controle de reservas'!$M$14:$M$2013,BS163)&lt;&gt;"",CHAR(10)&amp;INDEX('Controle de reservas'!$M$14:$M$2013,BS163),"")&amp;IF(INDEX('Controle de reservas'!$N$14:$N$2013,BS163)&lt;&gt;"",CHAR(10)&amp;"Subst.: "&amp;INDEX('Controle de reservas'!$N$14:$N$2013,BS163),"")&amp;IF(AND(ISNUMBER(INDEX('Controle de reservas'!$I$14:$I$2013,BS163)),INDEX('Controle de reservas'!$I$14:$I$2013,BS163)&gt;0,INDEX('Controle de reservas'!$K$14:$K$2013,BS163)&gt;INDEX('Controle de reservas'!$I$14:$I$2013,BS163)),CHAR(10)&amp;"DIVERGÊNCIA DE DATAS",""),IF(INDEX('Controle de reservas'!$L$14:$L$2013,BS163)="Em cobertura","COV",IF(INDEX('Controle de reservas'!$L$14:$L$2013,BS163)="Disponível","DISP",IF(INDEX('Controle de reservas'!$L$14:$L$2013,BS163)="Não utilizado","NU",IF(INDEX('Controle de reservas'!$L$14:$L$2013,BS163)="Folga","F",IF(INDEX('Controle de reservas'!$L$14:$L$2013,BS163)="Ocorrência","O",IF(INDEX('Controle de reservas'!$L$14:$L$2013,BS163)="Programado","PROG",IF(INDEX('Controle de reservas'!$L$14:$L$2013,BS163)="Disponível no posto","DP","SEM SITUAÇÃO")))))))&amp;IF(INDEX('Controle de reservas'!$M$14:$M$2013,BS163)&lt;&gt;"",CHAR(10)&amp;INDEX('Controle de reservas'!$M$14:$M$2013,BS163),IF(OR(INDEX('Controle de reservas'!$L$14:$L$2013,BS163)="Em cobertura",INDEX('Controle de reservas'!$L$14:$L$2013,BS163)="Programado"),CHAR(10)&amp;"SEM LOCAL",""))&amp;IF(INDEX('Controle de reservas'!$N$14:$N$2013,BS163)&lt;&gt;"",CHAR(10)&amp;"Subst.: "&amp;INDEX('Controle de reservas'!$N$14:$N$2013,BS163),"")&amp;IF(AND(ISNUMBER(INDEX('Controle de reservas'!$I$14:$I$2013,BS163)),INDEX('Controle de reservas'!$I$14:$I$2013,BS163)&gt;0,INDEX('Controle de reservas'!$K$14:$K$2013,BS163)&gt;INDEX('Controle de reservas'!$I$14:$I$2013,BS163)),CHAR(10)&amp;"DIVERGÊNCIA DE DATAS","")&amp;IF(INDEX('Controle de reservas'!$P$14:$P$2013,BS163)&lt;&gt;"OK"," !",""))))</f>
      </c>
      <c r="AF163" s="17">
        <f ca="1">IF(OR($AQ163=0,AF$9="",AF$9&lt;$AS163,AND($AT163&lt;&gt;"",AF$9&gt;$AT163)),"",IF(BT163=0,"—",IF(INDEX('Controle de reservas'!$P$14:$P$2013,BT163)="DUPLICIDADE NO DIA","CONFLITO"&amp;IF(INDEX('Controle de reservas'!$M$14:$M$2013,BT163)&lt;&gt;"",CHAR(10)&amp;INDEX('Controle de reservas'!$M$14:$M$2013,BT163),"")&amp;IF(INDEX('Controle de reservas'!$N$14:$N$2013,BT163)&lt;&gt;"",CHAR(10)&amp;"Subst.: "&amp;INDEX('Controle de reservas'!$N$14:$N$2013,BT163),"")&amp;IF(AND(ISNUMBER(INDEX('Controle de reservas'!$I$14:$I$2013,BT163)),INDEX('Controle de reservas'!$I$14:$I$2013,BT163)&gt;0,INDEX('Controle de reservas'!$K$14:$K$2013,BT163)&gt;INDEX('Controle de reservas'!$I$14:$I$2013,BT163)),CHAR(10)&amp;"DIVERGÊNCIA DE DATAS",""),IF(INDEX('Controle de reservas'!$L$14:$L$2013,BT163)="Em cobertura","COV",IF(INDEX('Controle de reservas'!$L$14:$L$2013,BT163)="Disponível","DISP",IF(INDEX('Controle de reservas'!$L$14:$L$2013,BT163)="Não utilizado","NU",IF(INDEX('Controle de reservas'!$L$14:$L$2013,BT163)="Folga","F",IF(INDEX('Controle de reservas'!$L$14:$L$2013,BT163)="Ocorrência","O",IF(INDEX('Controle de reservas'!$L$14:$L$2013,BT163)="Programado","PROG",IF(INDEX('Controle de reservas'!$L$14:$L$2013,BT163)="Disponível no posto","DP","SEM SITUAÇÃO")))))))&amp;IF(INDEX('Controle de reservas'!$M$14:$M$2013,BT163)&lt;&gt;"",CHAR(10)&amp;INDEX('Controle de reservas'!$M$14:$M$2013,BT163),IF(OR(INDEX('Controle de reservas'!$L$14:$L$2013,BT163)="Em cobertura",INDEX('Controle de reservas'!$L$14:$L$2013,BT163)="Programado"),CHAR(10)&amp;"SEM LOCAL",""))&amp;IF(INDEX('Controle de reservas'!$N$14:$N$2013,BT163)&lt;&gt;"",CHAR(10)&amp;"Subst.: "&amp;INDEX('Controle de reservas'!$N$14:$N$2013,BT163),"")&amp;IF(AND(ISNUMBER(INDEX('Controle de reservas'!$I$14:$I$2013,BT163)),INDEX('Controle de reservas'!$I$14:$I$2013,BT163)&gt;0,INDEX('Controle de reservas'!$K$14:$K$2013,BT163)&gt;INDEX('Controle de reservas'!$I$14:$I$2013,BT163)),CHAR(10)&amp;"DIVERGÊNCIA DE DATAS","")&amp;IF(INDEX('Controle de reservas'!$P$14:$P$2013,BT163)&lt;&gt;"OK"," !",""))))</f>
      </c>
      <c r="AG163" s="17">
        <f ca="1">IF(OR($AQ163=0,AG$9="",AG$9&lt;$AS163,AND($AT163&lt;&gt;"",AG$9&gt;$AT163)),"",IF(BU163=0,"—",IF(INDEX('Controle de reservas'!$P$14:$P$2013,BU163)="DUPLICIDADE NO DIA","CONFLITO"&amp;IF(INDEX('Controle de reservas'!$M$14:$M$2013,BU163)&lt;&gt;"",CHAR(10)&amp;INDEX('Controle de reservas'!$M$14:$M$2013,BU163),"")&amp;IF(INDEX('Controle de reservas'!$N$14:$N$2013,BU163)&lt;&gt;"",CHAR(10)&amp;"Subst.: "&amp;INDEX('Controle de reservas'!$N$14:$N$2013,BU163),"")&amp;IF(AND(ISNUMBER(INDEX('Controle de reservas'!$I$14:$I$2013,BU163)),INDEX('Controle de reservas'!$I$14:$I$2013,BU163)&gt;0,INDEX('Controle de reservas'!$K$14:$K$2013,BU163)&gt;INDEX('Controle de reservas'!$I$14:$I$2013,BU163)),CHAR(10)&amp;"DIVERGÊNCIA DE DATAS",""),IF(INDEX('Controle de reservas'!$L$14:$L$2013,BU163)="Em cobertura","COV",IF(INDEX('Controle de reservas'!$L$14:$L$2013,BU163)="Disponível","DISP",IF(INDEX('Controle de reservas'!$L$14:$L$2013,BU163)="Não utilizado","NU",IF(INDEX('Controle de reservas'!$L$14:$L$2013,BU163)="Folga","F",IF(INDEX('Controle de reservas'!$L$14:$L$2013,BU163)="Ocorrência","O",IF(INDEX('Controle de reservas'!$L$14:$L$2013,BU163)="Programado","PROG",IF(INDEX('Controle de reservas'!$L$14:$L$2013,BU163)="Disponível no posto","DP","SEM SITUAÇÃO")))))))&amp;IF(INDEX('Controle de reservas'!$M$14:$M$2013,BU163)&lt;&gt;"",CHAR(10)&amp;INDEX('Controle de reservas'!$M$14:$M$2013,BU163),IF(OR(INDEX('Controle de reservas'!$L$14:$L$2013,BU163)="Em cobertura",INDEX('Controle de reservas'!$L$14:$L$2013,BU163)="Programado"),CHAR(10)&amp;"SEM LOCAL",""))&amp;IF(INDEX('Controle de reservas'!$N$14:$N$2013,BU163)&lt;&gt;"",CHAR(10)&amp;"Subst.: "&amp;INDEX('Controle de reservas'!$N$14:$N$2013,BU163),"")&amp;IF(AND(ISNUMBER(INDEX('Controle de reservas'!$I$14:$I$2013,BU163)),INDEX('Controle de reservas'!$I$14:$I$2013,BU163)&gt;0,INDEX('Controle de reservas'!$K$14:$K$2013,BU163)&gt;INDEX('Controle de reservas'!$I$14:$I$2013,BU163)),CHAR(10)&amp;"DIVERGÊNCIA DE DATAS","")&amp;IF(INDEX('Controle de reservas'!$P$14:$P$2013,BU163)&lt;&gt;"OK"," !",""))))</f>
      </c>
      <c r="AH163" s="17">
        <f ca="1">IF(OR($AQ163=0,AH$9="",AH$9&lt;$AS163,AND($AT163&lt;&gt;"",AH$9&gt;$AT163)),"",IF(BV163=0,"—",IF(INDEX('Controle de reservas'!$P$14:$P$2013,BV163)="DUPLICIDADE NO DIA","CONFLITO"&amp;IF(INDEX('Controle de reservas'!$M$14:$M$2013,BV163)&lt;&gt;"",CHAR(10)&amp;INDEX('Controle de reservas'!$M$14:$M$2013,BV163),"")&amp;IF(INDEX('Controle de reservas'!$N$14:$N$2013,BV163)&lt;&gt;"",CHAR(10)&amp;"Subst.: "&amp;INDEX('Controle de reservas'!$N$14:$N$2013,BV163),"")&amp;IF(AND(ISNUMBER(INDEX('Controle de reservas'!$I$14:$I$2013,BV163)),INDEX('Controle de reservas'!$I$14:$I$2013,BV163)&gt;0,INDEX('Controle de reservas'!$K$14:$K$2013,BV163)&gt;INDEX('Controle de reservas'!$I$14:$I$2013,BV163)),CHAR(10)&amp;"DIVERGÊNCIA DE DATAS",""),IF(INDEX('Controle de reservas'!$L$14:$L$2013,BV163)="Em cobertura","COV",IF(INDEX('Controle de reservas'!$L$14:$L$2013,BV163)="Disponível","DISP",IF(INDEX('Controle de reservas'!$L$14:$L$2013,BV163)="Não utilizado","NU",IF(INDEX('Controle de reservas'!$L$14:$L$2013,BV163)="Folga","F",IF(INDEX('Controle de reservas'!$L$14:$L$2013,BV163)="Ocorrência","O",IF(INDEX('Controle de reservas'!$L$14:$L$2013,BV163)="Programado","PROG",IF(INDEX('Controle de reservas'!$L$14:$L$2013,BV163)="Disponível no posto","DP","SEM SITUAÇÃO")))))))&amp;IF(INDEX('Controle de reservas'!$M$14:$M$2013,BV163)&lt;&gt;"",CHAR(10)&amp;INDEX('Controle de reservas'!$M$14:$M$2013,BV163),IF(OR(INDEX('Controle de reservas'!$L$14:$L$2013,BV163)="Em cobertura",INDEX('Controle de reservas'!$L$14:$L$2013,BV163)="Programado"),CHAR(10)&amp;"SEM LOCAL",""))&amp;IF(INDEX('Controle de reservas'!$N$14:$N$2013,BV163)&lt;&gt;"",CHAR(10)&amp;"Subst.: "&amp;INDEX('Controle de reservas'!$N$14:$N$2013,BV163),"")&amp;IF(AND(ISNUMBER(INDEX('Controle de reservas'!$I$14:$I$2013,BV163)),INDEX('Controle de reservas'!$I$14:$I$2013,BV163)&gt;0,INDEX('Controle de reservas'!$K$14:$K$2013,BV163)&gt;INDEX('Controle de reservas'!$I$14:$I$2013,BV163)),CHAR(10)&amp;"DIVERGÊNCIA DE DATAS","")&amp;IF(INDEX('Controle de reservas'!$P$14:$P$2013,BV163)&lt;&gt;"OK"," !",""))))</f>
      </c>
      <c r="AI163" s="17">
        <f ca="1">IF(OR($AQ163=0,AI$9="",AI$9&lt;$AS163,AND($AT163&lt;&gt;"",AI$9&gt;$AT163)),"",IF(BW163=0,"—",IF(INDEX('Controle de reservas'!$P$14:$P$2013,BW163)="DUPLICIDADE NO DIA","CONFLITO"&amp;IF(INDEX('Controle de reservas'!$M$14:$M$2013,BW163)&lt;&gt;"",CHAR(10)&amp;INDEX('Controle de reservas'!$M$14:$M$2013,BW163),"")&amp;IF(INDEX('Controle de reservas'!$N$14:$N$2013,BW163)&lt;&gt;"",CHAR(10)&amp;"Subst.: "&amp;INDEX('Controle de reservas'!$N$14:$N$2013,BW163),"")&amp;IF(AND(ISNUMBER(INDEX('Controle de reservas'!$I$14:$I$2013,BW163)),INDEX('Controle de reservas'!$I$14:$I$2013,BW163)&gt;0,INDEX('Controle de reservas'!$K$14:$K$2013,BW163)&gt;INDEX('Controle de reservas'!$I$14:$I$2013,BW163)),CHAR(10)&amp;"DIVERGÊNCIA DE DATAS",""),IF(INDEX('Controle de reservas'!$L$14:$L$2013,BW163)="Em cobertura","COV",IF(INDEX('Controle de reservas'!$L$14:$L$2013,BW163)="Disponível","DISP",IF(INDEX('Controle de reservas'!$L$14:$L$2013,BW163)="Não utilizado","NU",IF(INDEX('Controle de reservas'!$L$14:$L$2013,BW163)="Folga","F",IF(INDEX('Controle de reservas'!$L$14:$L$2013,BW163)="Ocorrência","O",IF(INDEX('Controle de reservas'!$L$14:$L$2013,BW163)="Programado","PROG",IF(INDEX('Controle de reservas'!$L$14:$L$2013,BW163)="Disponível no posto","DP","SEM SITUAÇÃO")))))))&amp;IF(INDEX('Controle de reservas'!$M$14:$M$2013,BW163)&lt;&gt;"",CHAR(10)&amp;INDEX('Controle de reservas'!$M$14:$M$2013,BW163),IF(OR(INDEX('Controle de reservas'!$L$14:$L$2013,BW163)="Em cobertura",INDEX('Controle de reservas'!$L$14:$L$2013,BW163)="Programado"),CHAR(10)&amp;"SEM LOCAL",""))&amp;IF(INDEX('Controle de reservas'!$N$14:$N$2013,BW163)&lt;&gt;"",CHAR(10)&amp;"Subst.: "&amp;INDEX('Controle de reservas'!$N$14:$N$2013,BW163),"")&amp;IF(AND(ISNUMBER(INDEX('Controle de reservas'!$I$14:$I$2013,BW163)),INDEX('Controle de reservas'!$I$14:$I$2013,BW163)&gt;0,INDEX('Controle de reservas'!$K$14:$K$2013,BW163)&gt;INDEX('Controle de reservas'!$I$14:$I$2013,BW163)),CHAR(10)&amp;"DIVERGÊNCIA DE DATAS","")&amp;IF(INDEX('Controle de reservas'!$P$14:$P$2013,BW163)&lt;&gt;"OK"," !",""))))</f>
      </c>
      <c r="AJ163" s="17">
        <f ca="1">IF(OR($AQ163=0,AJ$9="",AJ$9&lt;$AS163,AND($AT163&lt;&gt;"",AJ$9&gt;$AT163)),"",IF(BX163=0,"—",IF(INDEX('Controle de reservas'!$P$14:$P$2013,BX163)="DUPLICIDADE NO DIA","CONFLITO"&amp;IF(INDEX('Controle de reservas'!$M$14:$M$2013,BX163)&lt;&gt;"",CHAR(10)&amp;INDEX('Controle de reservas'!$M$14:$M$2013,BX163),"")&amp;IF(INDEX('Controle de reservas'!$N$14:$N$2013,BX163)&lt;&gt;"",CHAR(10)&amp;"Subst.: "&amp;INDEX('Controle de reservas'!$N$14:$N$2013,BX163),"")&amp;IF(AND(ISNUMBER(INDEX('Controle de reservas'!$I$14:$I$2013,BX163)),INDEX('Controle de reservas'!$I$14:$I$2013,BX163)&gt;0,INDEX('Controle de reservas'!$K$14:$K$2013,BX163)&gt;INDEX('Controle de reservas'!$I$14:$I$2013,BX163)),CHAR(10)&amp;"DIVERGÊNCIA DE DATAS",""),IF(INDEX('Controle de reservas'!$L$14:$L$2013,BX163)="Em cobertura","COV",IF(INDEX('Controle de reservas'!$L$14:$L$2013,BX163)="Disponível","DISP",IF(INDEX('Controle de reservas'!$L$14:$L$2013,BX163)="Não utilizado","NU",IF(INDEX('Controle de reservas'!$L$14:$L$2013,BX163)="Folga","F",IF(INDEX('Controle de reservas'!$L$14:$L$2013,BX163)="Ocorrência","O",IF(INDEX('Controle de reservas'!$L$14:$L$2013,BX163)="Programado","PROG",IF(INDEX('Controle de reservas'!$L$14:$L$2013,BX163)="Disponível no posto","DP","SEM SITUAÇÃO")))))))&amp;IF(INDEX('Controle de reservas'!$M$14:$M$2013,BX163)&lt;&gt;"",CHAR(10)&amp;INDEX('Controle de reservas'!$M$14:$M$2013,BX163),IF(OR(INDEX('Controle de reservas'!$L$14:$L$2013,BX163)="Em cobertura",INDEX('Controle de reservas'!$L$14:$L$2013,BX163)="Programado"),CHAR(10)&amp;"SEM LOCAL",""))&amp;IF(INDEX('Controle de reservas'!$N$14:$N$2013,BX163)&lt;&gt;"",CHAR(10)&amp;"Subst.: "&amp;INDEX('Controle de reservas'!$N$14:$N$2013,BX163),"")&amp;IF(AND(ISNUMBER(INDEX('Controle de reservas'!$I$14:$I$2013,BX163)),INDEX('Controle de reservas'!$I$14:$I$2013,BX163)&gt;0,INDEX('Controle de reservas'!$K$14:$K$2013,BX163)&gt;INDEX('Controle de reservas'!$I$14:$I$2013,BX163)),CHAR(10)&amp;"DIVERGÊNCIA DE DATAS","")&amp;IF(INDEX('Controle de reservas'!$P$14:$P$2013,BX163)&lt;&gt;"OK"," !",""))))</f>
      </c>
      <c r="AK163" s="17">
        <f ca="1">IF(OR($AQ163=0,AK$9="",AK$9&lt;$AS163,AND($AT163&lt;&gt;"",AK$9&gt;$AT163)),"",IF(BY163=0,"—",IF(INDEX('Controle de reservas'!$P$14:$P$2013,BY163)="DUPLICIDADE NO DIA","CONFLITO"&amp;IF(INDEX('Controle de reservas'!$M$14:$M$2013,BY163)&lt;&gt;"",CHAR(10)&amp;INDEX('Controle de reservas'!$M$14:$M$2013,BY163),"")&amp;IF(INDEX('Controle de reservas'!$N$14:$N$2013,BY163)&lt;&gt;"",CHAR(10)&amp;"Subst.: "&amp;INDEX('Controle de reservas'!$N$14:$N$2013,BY163),"")&amp;IF(AND(ISNUMBER(INDEX('Controle de reservas'!$I$14:$I$2013,BY163)),INDEX('Controle de reservas'!$I$14:$I$2013,BY163)&gt;0,INDEX('Controle de reservas'!$K$14:$K$2013,BY163)&gt;INDEX('Controle de reservas'!$I$14:$I$2013,BY163)),CHAR(10)&amp;"DIVERGÊNCIA DE DATAS",""),IF(INDEX('Controle de reservas'!$L$14:$L$2013,BY163)="Em cobertura","COV",IF(INDEX('Controle de reservas'!$L$14:$L$2013,BY163)="Disponível","DISP",IF(INDEX('Controle de reservas'!$L$14:$L$2013,BY163)="Não utilizado","NU",IF(INDEX('Controle de reservas'!$L$14:$L$2013,BY163)="Folga","F",IF(INDEX('Controle de reservas'!$L$14:$L$2013,BY163)="Ocorrência","O",IF(INDEX('Controle de reservas'!$L$14:$L$2013,BY163)="Programado","PROG",IF(INDEX('Controle de reservas'!$L$14:$L$2013,BY163)="Disponível no posto","DP","SEM SITUAÇÃO")))))))&amp;IF(INDEX('Controle de reservas'!$M$14:$M$2013,BY163)&lt;&gt;"",CHAR(10)&amp;INDEX('Controle de reservas'!$M$14:$M$2013,BY163),IF(OR(INDEX('Controle de reservas'!$L$14:$L$2013,BY163)="Em cobertura",INDEX('Controle de reservas'!$L$14:$L$2013,BY163)="Programado"),CHAR(10)&amp;"SEM LOCAL",""))&amp;IF(INDEX('Controle de reservas'!$N$14:$N$2013,BY163)&lt;&gt;"",CHAR(10)&amp;"Subst.: "&amp;INDEX('Controle de reservas'!$N$14:$N$2013,BY163),"")&amp;IF(AND(ISNUMBER(INDEX('Controle de reservas'!$I$14:$I$2013,BY163)),INDEX('Controle de reservas'!$I$14:$I$2013,BY163)&gt;0,INDEX('Controle de reservas'!$K$14:$K$2013,BY163)&gt;INDEX('Controle de reservas'!$I$14:$I$2013,BY163)),CHAR(10)&amp;"DIVERGÊNCIA DE DATAS","")&amp;IF(INDEX('Controle de reservas'!$P$14:$P$2013,BY163)&lt;&gt;"OK"," !",""))))</f>
      </c>
      <c r="AL163" s="16">
        <f t="shared" ca="1" si="9"/>
      </c>
      <c r="AM163" s="16">
        <f t="shared" ca="1" si="10"/>
      </c>
      <c r="AN163" s="16">
        <f t="shared" ca="1" si="11"/>
      </c>
      <c r="AO163" s="16">
        <f t="shared" ca="1" si="12"/>
      </c>
      <c r="AP163" s="16">
        <f ca="1">IF($AQ163=0,"",INDEX('Controle de reservas'!$O$14:$O$2013,$AQ163))</f>
      </c>
      <c r="AQ163">
        <f ca="1">IFERROR(MATCH(ROW()-9,'Controle de reservas'!$S$14:$S$2013,0),0)</f>
      </c>
      <c r="AR163">
        <f ca="1">IF($AQ163=0,"",INDEX('Controle de reservas'!$Q$14:$Q$2013,$AQ163))</f>
      </c>
      <c r="AS163">
        <f ca="1">IF($AQ163=0,"",INDEX('Controle de reservas'!$H$14:$H$2013,$AQ163))</f>
      </c>
      <c r="AT163">
        <f ca="1">IF($AQ163=0,"",IF(INDEX('Controle de reservas'!$J$14:$J$2013,$AQ163)=0,"",INDEX('Controle de reservas'!$J$14:$J$2013,$AQ163)))</f>
      </c>
      <c r="AU163">
        <f ca="1">IF(OR($AQ163=0,G$9=""),0,IFERROR(MATCH($AR163&amp;"|"&amp;TEXT(G$9,"yyyymmdd"),'Controle de reservas'!$T$14:$T$2013,0),0))</f>
      </c>
      <c r="AV163">
        <f ca="1">IF(OR($AQ163=0,H$9=""),0,IFERROR(MATCH($AR163&amp;"|"&amp;TEXT(H$9,"yyyymmdd"),'Controle de reservas'!$T$14:$T$2013,0),0))</f>
      </c>
      <c r="AW163">
        <f ca="1">IF(OR($AQ163=0,I$9=""),0,IFERROR(MATCH($AR163&amp;"|"&amp;TEXT(I$9,"yyyymmdd"),'Controle de reservas'!$T$14:$T$2013,0),0))</f>
      </c>
      <c r="AX163">
        <f ca="1">IF(OR($AQ163=0,J$9=""),0,IFERROR(MATCH($AR163&amp;"|"&amp;TEXT(J$9,"yyyymmdd"),'Controle de reservas'!$T$14:$T$2013,0),0))</f>
      </c>
      <c r="AY163">
        <f ca="1">IF(OR($AQ163=0,K$9=""),0,IFERROR(MATCH($AR163&amp;"|"&amp;TEXT(K$9,"yyyymmdd"),'Controle de reservas'!$T$14:$T$2013,0),0))</f>
      </c>
      <c r="AZ163">
        <f ca="1">IF(OR($AQ163=0,L$9=""),0,IFERROR(MATCH($AR163&amp;"|"&amp;TEXT(L$9,"yyyymmdd"),'Controle de reservas'!$T$14:$T$2013,0),0))</f>
      </c>
      <c r="BA163">
        <f ca="1">IF(OR($AQ163=0,M$9=""),0,IFERROR(MATCH($AR163&amp;"|"&amp;TEXT(M$9,"yyyymmdd"),'Controle de reservas'!$T$14:$T$2013,0),0))</f>
      </c>
      <c r="BB163">
        <f ca="1">IF(OR($AQ163=0,N$9=""),0,IFERROR(MATCH($AR163&amp;"|"&amp;TEXT(N$9,"yyyymmdd"),'Controle de reservas'!$T$14:$T$2013,0),0))</f>
      </c>
      <c r="BC163">
        <f ca="1">IF(OR($AQ163=0,O$9=""),0,IFERROR(MATCH($AR163&amp;"|"&amp;TEXT(O$9,"yyyymmdd"),'Controle de reservas'!$T$14:$T$2013,0),0))</f>
      </c>
      <c r="BD163">
        <f ca="1">IF(OR($AQ163=0,P$9=""),0,IFERROR(MATCH($AR163&amp;"|"&amp;TEXT(P$9,"yyyymmdd"),'Controle de reservas'!$T$14:$T$2013,0),0))</f>
      </c>
      <c r="BE163">
        <f ca="1">IF(OR($AQ163=0,Q$9=""),0,IFERROR(MATCH($AR163&amp;"|"&amp;TEXT(Q$9,"yyyymmdd"),'Controle de reservas'!$T$14:$T$2013,0),0))</f>
      </c>
      <c r="BF163">
        <f ca="1">IF(OR($AQ163=0,R$9=""),0,IFERROR(MATCH($AR163&amp;"|"&amp;TEXT(R$9,"yyyymmdd"),'Controle de reservas'!$T$14:$T$2013,0),0))</f>
      </c>
      <c r="BG163">
        <f ca="1">IF(OR($AQ163=0,S$9=""),0,IFERROR(MATCH($AR163&amp;"|"&amp;TEXT(S$9,"yyyymmdd"),'Controle de reservas'!$T$14:$T$2013,0),0))</f>
      </c>
      <c r="BH163">
        <f ca="1">IF(OR($AQ163=0,T$9=""),0,IFERROR(MATCH($AR163&amp;"|"&amp;TEXT(T$9,"yyyymmdd"),'Controle de reservas'!$T$14:$T$2013,0),0))</f>
      </c>
      <c r="BI163">
        <f ca="1">IF(OR($AQ163=0,U$9=""),0,IFERROR(MATCH($AR163&amp;"|"&amp;TEXT(U$9,"yyyymmdd"),'Controle de reservas'!$T$14:$T$2013,0),0))</f>
      </c>
      <c r="BJ163">
        <f ca="1">IF(OR($AQ163=0,V$9=""),0,IFERROR(MATCH($AR163&amp;"|"&amp;TEXT(V$9,"yyyymmdd"),'Controle de reservas'!$T$14:$T$2013,0),0))</f>
      </c>
      <c r="BK163">
        <f ca="1">IF(OR($AQ163=0,W$9=""),0,IFERROR(MATCH($AR163&amp;"|"&amp;TEXT(W$9,"yyyymmdd"),'Controle de reservas'!$T$14:$T$2013,0),0))</f>
      </c>
      <c r="BL163">
        <f ca="1">IF(OR($AQ163=0,X$9=""),0,IFERROR(MATCH($AR163&amp;"|"&amp;TEXT(X$9,"yyyymmdd"),'Controle de reservas'!$T$14:$T$2013,0),0))</f>
      </c>
      <c r="BM163">
        <f ca="1">IF(OR($AQ163=0,Y$9=""),0,IFERROR(MATCH($AR163&amp;"|"&amp;TEXT(Y$9,"yyyymmdd"),'Controle de reservas'!$T$14:$T$2013,0),0))</f>
      </c>
      <c r="BN163">
        <f ca="1">IF(OR($AQ163=0,Z$9=""),0,IFERROR(MATCH($AR163&amp;"|"&amp;TEXT(Z$9,"yyyymmdd"),'Controle de reservas'!$T$14:$T$2013,0),0))</f>
      </c>
      <c r="BO163">
        <f ca="1">IF(OR($AQ163=0,AA$9=""),0,IFERROR(MATCH($AR163&amp;"|"&amp;TEXT(AA$9,"yyyymmdd"),'Controle de reservas'!$T$14:$T$2013,0),0))</f>
      </c>
      <c r="BP163">
        <f ca="1">IF(OR($AQ163=0,AB$9=""),0,IFERROR(MATCH($AR163&amp;"|"&amp;TEXT(AB$9,"yyyymmdd"),'Controle de reservas'!$T$14:$T$2013,0),0))</f>
      </c>
      <c r="BQ163">
        <f ca="1">IF(OR($AQ163=0,AC$9=""),0,IFERROR(MATCH($AR163&amp;"|"&amp;TEXT(AC$9,"yyyymmdd"),'Controle de reservas'!$T$14:$T$2013,0),0))</f>
      </c>
      <c r="BR163">
        <f ca="1">IF(OR($AQ163=0,AD$9=""),0,IFERROR(MATCH($AR163&amp;"|"&amp;TEXT(AD$9,"yyyymmdd"),'Controle de reservas'!$T$14:$T$2013,0),0))</f>
      </c>
      <c r="BS163">
        <f ca="1">IF(OR($AQ163=0,AE$9=""),0,IFERROR(MATCH($AR163&amp;"|"&amp;TEXT(AE$9,"yyyymmdd"),'Controle de reservas'!$T$14:$T$2013,0),0))</f>
      </c>
      <c r="BT163">
        <f ca="1">IF(OR($AQ163=0,AF$9=""),0,IFERROR(MATCH($AR163&amp;"|"&amp;TEXT(AF$9,"yyyymmdd"),'Controle de reservas'!$T$14:$T$2013,0),0))</f>
      </c>
      <c r="BU163">
        <f ca="1">IF(OR($AQ163=0,AG$9=""),0,IFERROR(MATCH($AR163&amp;"|"&amp;TEXT(AG$9,"yyyymmdd"),'Controle de reservas'!$T$14:$T$2013,0),0))</f>
      </c>
      <c r="BV163">
        <f ca="1">IF(OR($AQ163=0,AH$9=""),0,IFERROR(MATCH($AR163&amp;"|"&amp;TEXT(AH$9,"yyyymmdd"),'Controle de reservas'!$T$14:$T$2013,0),0))</f>
      </c>
      <c r="BW163">
        <f ca="1">IF(OR($AQ163=0,AI$9=""),0,IFERROR(MATCH($AR163&amp;"|"&amp;TEXT(AI$9,"yyyymmdd"),'Controle de reservas'!$T$14:$T$2013,0),0))</f>
      </c>
      <c r="BX163">
        <f ca="1">IF(OR($AQ163=0,AJ$9=""),0,IFERROR(MATCH($AR163&amp;"|"&amp;TEXT(AJ$9,"yyyymmdd"),'Controle de reservas'!$T$14:$T$2013,0),0))</f>
      </c>
      <c r="BY163">
        <f ca="1">IF(OR($AQ163=0,AK$9=""),0,IFERROR(MATCH($AR163&amp;"|"&amp;TEXT(AK$9,"yyyymmdd"),'Controle de reservas'!$T$14:$T$2013,0),0))</f>
      </c>
    </row>
    <row r="164" spans="1:77" ht="105" customHeight="1" x14ac:dyDescent="0.25">
      <c r="A164" s="14">
        <f ca="1">IF($AQ164=0,"",INDEX('Controle de reservas'!$A$14:$A$2013,$AQ164))</f>
      </c>
      <c r="B164" s="14">
        <f ca="1">IF($AQ164=0,"",INDEX('Controle de reservas'!$B$14:$B$2013,$AQ164))</f>
      </c>
      <c r="C164" s="14">
        <f ca="1">IF($AQ164=0,"",INDEX('Controle de reservas'!$C$14:$C$2013,$AQ164))</f>
      </c>
      <c r="D164" s="14">
        <f ca="1">IF($AQ164=0,"",INDEX('Controle de reservas'!$D$14:$D$2013,$AQ164))</f>
      </c>
      <c r="E164" s="14">
        <f ca="1">IF($AQ164=0,"",INDEX('Controle de reservas'!$E$14:$E$2013,$AQ164))</f>
      </c>
      <c r="F164" s="14">
        <f ca="1">IF($AQ164=0,"",INDEX('Controle de reservas'!$F$14:$F$2013,$AQ164))</f>
      </c>
      <c r="G164" s="15">
        <f ca="1">IF(OR($AQ164=0,G$9="",G$9&lt;$AS164,AND($AT164&lt;&gt;"",G$9&gt;$AT164)),"",IF(AU164=0,"—",IF(INDEX('Controle de reservas'!$P$14:$P$2013,AU164)="DUPLICIDADE NO DIA","CONFLITO"&amp;IF(INDEX('Controle de reservas'!$M$14:$M$2013,AU164)&lt;&gt;"",CHAR(10)&amp;INDEX('Controle de reservas'!$M$14:$M$2013,AU164),"")&amp;IF(INDEX('Controle de reservas'!$N$14:$N$2013,AU164)&lt;&gt;"",CHAR(10)&amp;"Subst.: "&amp;INDEX('Controle de reservas'!$N$14:$N$2013,AU164),"")&amp;IF(AND(ISNUMBER(INDEX('Controle de reservas'!$I$14:$I$2013,AU164)),INDEX('Controle de reservas'!$I$14:$I$2013,AU164)&gt;0,INDEX('Controle de reservas'!$K$14:$K$2013,AU164)&gt;INDEX('Controle de reservas'!$I$14:$I$2013,AU164)),CHAR(10)&amp;"DIVERGÊNCIA DE DATAS",""),IF(INDEX('Controle de reservas'!$L$14:$L$2013,AU164)="Em cobertura","COV",IF(INDEX('Controle de reservas'!$L$14:$L$2013,AU164)="Disponível","DISP",IF(INDEX('Controle de reservas'!$L$14:$L$2013,AU164)="Não utilizado","NU",IF(INDEX('Controle de reservas'!$L$14:$L$2013,AU164)="Folga","F",IF(INDEX('Controle de reservas'!$L$14:$L$2013,AU164)="Ocorrência","O",IF(INDEX('Controle de reservas'!$L$14:$L$2013,AU164)="Programado","PROG",IF(INDEX('Controle de reservas'!$L$14:$L$2013,AU164)="Disponível no posto","DP","SEM SITUAÇÃO")))))))&amp;IF(INDEX('Controle de reservas'!$M$14:$M$2013,AU164)&lt;&gt;"",CHAR(10)&amp;INDEX('Controle de reservas'!$M$14:$M$2013,AU164),IF(OR(INDEX('Controle de reservas'!$L$14:$L$2013,AU164)="Em cobertura",INDEX('Controle de reservas'!$L$14:$L$2013,AU164)="Programado"),CHAR(10)&amp;"SEM LOCAL",""))&amp;IF(INDEX('Controle de reservas'!$N$14:$N$2013,AU164)&lt;&gt;"",CHAR(10)&amp;"Subst.: "&amp;INDEX('Controle de reservas'!$N$14:$N$2013,AU164),"")&amp;IF(AND(ISNUMBER(INDEX('Controle de reservas'!$I$14:$I$2013,AU164)),INDEX('Controle de reservas'!$I$14:$I$2013,AU164)&gt;0,INDEX('Controle de reservas'!$K$14:$K$2013,AU164)&gt;INDEX('Controle de reservas'!$I$14:$I$2013,AU164)),CHAR(10)&amp;"DIVERGÊNCIA DE DATAS","")&amp;IF(INDEX('Controle de reservas'!$P$14:$P$2013,AU164)&lt;&gt;"OK"," !",""))))</f>
      </c>
      <c r="H164" s="15">
        <f ca="1">IF(OR($AQ164=0,H$9="",H$9&lt;$AS164,AND($AT164&lt;&gt;"",H$9&gt;$AT164)),"",IF(AV164=0,"—",IF(INDEX('Controle de reservas'!$P$14:$P$2013,AV164)="DUPLICIDADE NO DIA","CONFLITO"&amp;IF(INDEX('Controle de reservas'!$M$14:$M$2013,AV164)&lt;&gt;"",CHAR(10)&amp;INDEX('Controle de reservas'!$M$14:$M$2013,AV164),"")&amp;IF(INDEX('Controle de reservas'!$N$14:$N$2013,AV164)&lt;&gt;"",CHAR(10)&amp;"Subst.: "&amp;INDEX('Controle de reservas'!$N$14:$N$2013,AV164),"")&amp;IF(AND(ISNUMBER(INDEX('Controle de reservas'!$I$14:$I$2013,AV164)),INDEX('Controle de reservas'!$I$14:$I$2013,AV164)&gt;0,INDEX('Controle de reservas'!$K$14:$K$2013,AV164)&gt;INDEX('Controle de reservas'!$I$14:$I$2013,AV164)),CHAR(10)&amp;"DIVERGÊNCIA DE DATAS",""),IF(INDEX('Controle de reservas'!$L$14:$L$2013,AV164)="Em cobertura","COV",IF(INDEX('Controle de reservas'!$L$14:$L$2013,AV164)="Disponível","DISP",IF(INDEX('Controle de reservas'!$L$14:$L$2013,AV164)="Não utilizado","NU",IF(INDEX('Controle de reservas'!$L$14:$L$2013,AV164)="Folga","F",IF(INDEX('Controle de reservas'!$L$14:$L$2013,AV164)="Ocorrência","O",IF(INDEX('Controle de reservas'!$L$14:$L$2013,AV164)="Programado","PROG",IF(INDEX('Controle de reservas'!$L$14:$L$2013,AV164)="Disponível no posto","DP","SEM SITUAÇÃO")))))))&amp;IF(INDEX('Controle de reservas'!$M$14:$M$2013,AV164)&lt;&gt;"",CHAR(10)&amp;INDEX('Controle de reservas'!$M$14:$M$2013,AV164),IF(OR(INDEX('Controle de reservas'!$L$14:$L$2013,AV164)="Em cobertura",INDEX('Controle de reservas'!$L$14:$L$2013,AV164)="Programado"),CHAR(10)&amp;"SEM LOCAL",""))&amp;IF(INDEX('Controle de reservas'!$N$14:$N$2013,AV164)&lt;&gt;"",CHAR(10)&amp;"Subst.: "&amp;INDEX('Controle de reservas'!$N$14:$N$2013,AV164),"")&amp;IF(AND(ISNUMBER(INDEX('Controle de reservas'!$I$14:$I$2013,AV164)),INDEX('Controle de reservas'!$I$14:$I$2013,AV164)&gt;0,INDEX('Controle de reservas'!$K$14:$K$2013,AV164)&gt;INDEX('Controle de reservas'!$I$14:$I$2013,AV164)),CHAR(10)&amp;"DIVERGÊNCIA DE DATAS","")&amp;IF(INDEX('Controle de reservas'!$P$14:$P$2013,AV164)&lt;&gt;"OK"," !",""))))</f>
      </c>
      <c r="I164" s="15">
        <f ca="1">IF(OR($AQ164=0,I$9="",I$9&lt;$AS164,AND($AT164&lt;&gt;"",I$9&gt;$AT164)),"",IF(AW164=0,"—",IF(INDEX('Controle de reservas'!$P$14:$P$2013,AW164)="DUPLICIDADE NO DIA","CONFLITO"&amp;IF(INDEX('Controle de reservas'!$M$14:$M$2013,AW164)&lt;&gt;"",CHAR(10)&amp;INDEX('Controle de reservas'!$M$14:$M$2013,AW164),"")&amp;IF(INDEX('Controle de reservas'!$N$14:$N$2013,AW164)&lt;&gt;"",CHAR(10)&amp;"Subst.: "&amp;INDEX('Controle de reservas'!$N$14:$N$2013,AW164),"")&amp;IF(AND(ISNUMBER(INDEX('Controle de reservas'!$I$14:$I$2013,AW164)),INDEX('Controle de reservas'!$I$14:$I$2013,AW164)&gt;0,INDEX('Controle de reservas'!$K$14:$K$2013,AW164)&gt;INDEX('Controle de reservas'!$I$14:$I$2013,AW164)),CHAR(10)&amp;"DIVERGÊNCIA DE DATAS",""),IF(INDEX('Controle de reservas'!$L$14:$L$2013,AW164)="Em cobertura","COV",IF(INDEX('Controle de reservas'!$L$14:$L$2013,AW164)="Disponível","DISP",IF(INDEX('Controle de reservas'!$L$14:$L$2013,AW164)="Não utilizado","NU",IF(INDEX('Controle de reservas'!$L$14:$L$2013,AW164)="Folga","F",IF(INDEX('Controle de reservas'!$L$14:$L$2013,AW164)="Ocorrência","O",IF(INDEX('Controle de reservas'!$L$14:$L$2013,AW164)="Programado","PROG",IF(INDEX('Controle de reservas'!$L$14:$L$2013,AW164)="Disponível no posto","DP","SEM SITUAÇÃO")))))))&amp;IF(INDEX('Controle de reservas'!$M$14:$M$2013,AW164)&lt;&gt;"",CHAR(10)&amp;INDEX('Controle de reservas'!$M$14:$M$2013,AW164),IF(OR(INDEX('Controle de reservas'!$L$14:$L$2013,AW164)="Em cobertura",INDEX('Controle de reservas'!$L$14:$L$2013,AW164)="Programado"),CHAR(10)&amp;"SEM LOCAL",""))&amp;IF(INDEX('Controle de reservas'!$N$14:$N$2013,AW164)&lt;&gt;"",CHAR(10)&amp;"Subst.: "&amp;INDEX('Controle de reservas'!$N$14:$N$2013,AW164),"")&amp;IF(AND(ISNUMBER(INDEX('Controle de reservas'!$I$14:$I$2013,AW164)),INDEX('Controle de reservas'!$I$14:$I$2013,AW164)&gt;0,INDEX('Controle de reservas'!$K$14:$K$2013,AW164)&gt;INDEX('Controle de reservas'!$I$14:$I$2013,AW164)),CHAR(10)&amp;"DIVERGÊNCIA DE DATAS","")&amp;IF(INDEX('Controle de reservas'!$P$14:$P$2013,AW164)&lt;&gt;"OK"," !",""))))</f>
      </c>
      <c r="J164" s="15">
        <f ca="1">IF(OR($AQ164=0,J$9="",J$9&lt;$AS164,AND($AT164&lt;&gt;"",J$9&gt;$AT164)),"",IF(AX164=0,"—",IF(INDEX('Controle de reservas'!$P$14:$P$2013,AX164)="DUPLICIDADE NO DIA","CONFLITO"&amp;IF(INDEX('Controle de reservas'!$M$14:$M$2013,AX164)&lt;&gt;"",CHAR(10)&amp;INDEX('Controle de reservas'!$M$14:$M$2013,AX164),"")&amp;IF(INDEX('Controle de reservas'!$N$14:$N$2013,AX164)&lt;&gt;"",CHAR(10)&amp;"Subst.: "&amp;INDEX('Controle de reservas'!$N$14:$N$2013,AX164),"")&amp;IF(AND(ISNUMBER(INDEX('Controle de reservas'!$I$14:$I$2013,AX164)),INDEX('Controle de reservas'!$I$14:$I$2013,AX164)&gt;0,INDEX('Controle de reservas'!$K$14:$K$2013,AX164)&gt;INDEX('Controle de reservas'!$I$14:$I$2013,AX164)),CHAR(10)&amp;"DIVERGÊNCIA DE DATAS",""),IF(INDEX('Controle de reservas'!$L$14:$L$2013,AX164)="Em cobertura","COV",IF(INDEX('Controle de reservas'!$L$14:$L$2013,AX164)="Disponível","DISP",IF(INDEX('Controle de reservas'!$L$14:$L$2013,AX164)="Não utilizado","NU",IF(INDEX('Controle de reservas'!$L$14:$L$2013,AX164)="Folga","F",IF(INDEX('Controle de reservas'!$L$14:$L$2013,AX164)="Ocorrência","O",IF(INDEX('Controle de reservas'!$L$14:$L$2013,AX164)="Programado","PROG",IF(INDEX('Controle de reservas'!$L$14:$L$2013,AX164)="Disponível no posto","DP","SEM SITUAÇÃO")))))))&amp;IF(INDEX('Controle de reservas'!$M$14:$M$2013,AX164)&lt;&gt;"",CHAR(10)&amp;INDEX('Controle de reservas'!$M$14:$M$2013,AX164),IF(OR(INDEX('Controle de reservas'!$L$14:$L$2013,AX164)="Em cobertura",INDEX('Controle de reservas'!$L$14:$L$2013,AX164)="Programado"),CHAR(10)&amp;"SEM LOCAL",""))&amp;IF(INDEX('Controle de reservas'!$N$14:$N$2013,AX164)&lt;&gt;"",CHAR(10)&amp;"Subst.: "&amp;INDEX('Controle de reservas'!$N$14:$N$2013,AX164),"")&amp;IF(AND(ISNUMBER(INDEX('Controle de reservas'!$I$14:$I$2013,AX164)),INDEX('Controle de reservas'!$I$14:$I$2013,AX164)&gt;0,INDEX('Controle de reservas'!$K$14:$K$2013,AX164)&gt;INDEX('Controle de reservas'!$I$14:$I$2013,AX164)),CHAR(10)&amp;"DIVERGÊNCIA DE DATAS","")&amp;IF(INDEX('Controle de reservas'!$P$14:$P$2013,AX164)&lt;&gt;"OK"," !",""))))</f>
      </c>
      <c r="K164" s="15">
        <f ca="1">IF(OR($AQ164=0,K$9="",K$9&lt;$AS164,AND($AT164&lt;&gt;"",K$9&gt;$AT164)),"",IF(AY164=0,"—",IF(INDEX('Controle de reservas'!$P$14:$P$2013,AY164)="DUPLICIDADE NO DIA","CONFLITO"&amp;IF(INDEX('Controle de reservas'!$M$14:$M$2013,AY164)&lt;&gt;"",CHAR(10)&amp;INDEX('Controle de reservas'!$M$14:$M$2013,AY164),"")&amp;IF(INDEX('Controle de reservas'!$N$14:$N$2013,AY164)&lt;&gt;"",CHAR(10)&amp;"Subst.: "&amp;INDEX('Controle de reservas'!$N$14:$N$2013,AY164),"")&amp;IF(AND(ISNUMBER(INDEX('Controle de reservas'!$I$14:$I$2013,AY164)),INDEX('Controle de reservas'!$I$14:$I$2013,AY164)&gt;0,INDEX('Controle de reservas'!$K$14:$K$2013,AY164)&gt;INDEX('Controle de reservas'!$I$14:$I$2013,AY164)),CHAR(10)&amp;"DIVERGÊNCIA DE DATAS",""),IF(INDEX('Controle de reservas'!$L$14:$L$2013,AY164)="Em cobertura","COV",IF(INDEX('Controle de reservas'!$L$14:$L$2013,AY164)="Disponível","DISP",IF(INDEX('Controle de reservas'!$L$14:$L$2013,AY164)="Não utilizado","NU",IF(INDEX('Controle de reservas'!$L$14:$L$2013,AY164)="Folga","F",IF(INDEX('Controle de reservas'!$L$14:$L$2013,AY164)="Ocorrência","O",IF(INDEX('Controle de reservas'!$L$14:$L$2013,AY164)="Programado","PROG",IF(INDEX('Controle de reservas'!$L$14:$L$2013,AY164)="Disponível no posto","DP","SEM SITUAÇÃO")))))))&amp;IF(INDEX('Controle de reservas'!$M$14:$M$2013,AY164)&lt;&gt;"",CHAR(10)&amp;INDEX('Controle de reservas'!$M$14:$M$2013,AY164),IF(OR(INDEX('Controle de reservas'!$L$14:$L$2013,AY164)="Em cobertura",INDEX('Controle de reservas'!$L$14:$L$2013,AY164)="Programado"),CHAR(10)&amp;"SEM LOCAL",""))&amp;IF(INDEX('Controle de reservas'!$N$14:$N$2013,AY164)&lt;&gt;"",CHAR(10)&amp;"Subst.: "&amp;INDEX('Controle de reservas'!$N$14:$N$2013,AY164),"")&amp;IF(AND(ISNUMBER(INDEX('Controle de reservas'!$I$14:$I$2013,AY164)),INDEX('Controle de reservas'!$I$14:$I$2013,AY164)&gt;0,INDEX('Controle de reservas'!$K$14:$K$2013,AY164)&gt;INDEX('Controle de reservas'!$I$14:$I$2013,AY164)),CHAR(10)&amp;"DIVERGÊNCIA DE DATAS","")&amp;IF(INDEX('Controle de reservas'!$P$14:$P$2013,AY164)&lt;&gt;"OK"," !",""))))</f>
      </c>
      <c r="L164" s="15">
        <f ca="1">IF(OR($AQ164=0,L$9="",L$9&lt;$AS164,AND($AT164&lt;&gt;"",L$9&gt;$AT164)),"",IF(AZ164=0,"—",IF(INDEX('Controle de reservas'!$P$14:$P$2013,AZ164)="DUPLICIDADE NO DIA","CONFLITO"&amp;IF(INDEX('Controle de reservas'!$M$14:$M$2013,AZ164)&lt;&gt;"",CHAR(10)&amp;INDEX('Controle de reservas'!$M$14:$M$2013,AZ164),"")&amp;IF(INDEX('Controle de reservas'!$N$14:$N$2013,AZ164)&lt;&gt;"",CHAR(10)&amp;"Subst.: "&amp;INDEX('Controle de reservas'!$N$14:$N$2013,AZ164),"")&amp;IF(AND(ISNUMBER(INDEX('Controle de reservas'!$I$14:$I$2013,AZ164)),INDEX('Controle de reservas'!$I$14:$I$2013,AZ164)&gt;0,INDEX('Controle de reservas'!$K$14:$K$2013,AZ164)&gt;INDEX('Controle de reservas'!$I$14:$I$2013,AZ164)),CHAR(10)&amp;"DIVERGÊNCIA DE DATAS",""),IF(INDEX('Controle de reservas'!$L$14:$L$2013,AZ164)="Em cobertura","COV",IF(INDEX('Controle de reservas'!$L$14:$L$2013,AZ164)="Disponível","DISP",IF(INDEX('Controle de reservas'!$L$14:$L$2013,AZ164)="Não utilizado","NU",IF(INDEX('Controle de reservas'!$L$14:$L$2013,AZ164)="Folga","F",IF(INDEX('Controle de reservas'!$L$14:$L$2013,AZ164)="Ocorrência","O",IF(INDEX('Controle de reservas'!$L$14:$L$2013,AZ164)="Programado","PROG",IF(INDEX('Controle de reservas'!$L$14:$L$2013,AZ164)="Disponível no posto","DP","SEM SITUAÇÃO")))))))&amp;IF(INDEX('Controle de reservas'!$M$14:$M$2013,AZ164)&lt;&gt;"",CHAR(10)&amp;INDEX('Controle de reservas'!$M$14:$M$2013,AZ164),IF(OR(INDEX('Controle de reservas'!$L$14:$L$2013,AZ164)="Em cobertura",INDEX('Controle de reservas'!$L$14:$L$2013,AZ164)="Programado"),CHAR(10)&amp;"SEM LOCAL",""))&amp;IF(INDEX('Controle de reservas'!$N$14:$N$2013,AZ164)&lt;&gt;"",CHAR(10)&amp;"Subst.: "&amp;INDEX('Controle de reservas'!$N$14:$N$2013,AZ164),"")&amp;IF(AND(ISNUMBER(INDEX('Controle de reservas'!$I$14:$I$2013,AZ164)),INDEX('Controle de reservas'!$I$14:$I$2013,AZ164)&gt;0,INDEX('Controle de reservas'!$K$14:$K$2013,AZ164)&gt;INDEX('Controle de reservas'!$I$14:$I$2013,AZ164)),CHAR(10)&amp;"DIVERGÊNCIA DE DATAS","")&amp;IF(INDEX('Controle de reservas'!$P$14:$P$2013,AZ164)&lt;&gt;"OK"," !",""))))</f>
      </c>
      <c r="M164" s="15">
        <f ca="1">IF(OR($AQ164=0,M$9="",M$9&lt;$AS164,AND($AT164&lt;&gt;"",M$9&gt;$AT164)),"",IF(BA164=0,"—",IF(INDEX('Controle de reservas'!$P$14:$P$2013,BA164)="DUPLICIDADE NO DIA","CONFLITO"&amp;IF(INDEX('Controle de reservas'!$M$14:$M$2013,BA164)&lt;&gt;"",CHAR(10)&amp;INDEX('Controle de reservas'!$M$14:$M$2013,BA164),"")&amp;IF(INDEX('Controle de reservas'!$N$14:$N$2013,BA164)&lt;&gt;"",CHAR(10)&amp;"Subst.: "&amp;INDEX('Controle de reservas'!$N$14:$N$2013,BA164),"")&amp;IF(AND(ISNUMBER(INDEX('Controle de reservas'!$I$14:$I$2013,BA164)),INDEX('Controle de reservas'!$I$14:$I$2013,BA164)&gt;0,INDEX('Controle de reservas'!$K$14:$K$2013,BA164)&gt;INDEX('Controle de reservas'!$I$14:$I$2013,BA164)),CHAR(10)&amp;"DIVERGÊNCIA DE DATAS",""),IF(INDEX('Controle de reservas'!$L$14:$L$2013,BA164)="Em cobertura","COV",IF(INDEX('Controle de reservas'!$L$14:$L$2013,BA164)="Disponível","DISP",IF(INDEX('Controle de reservas'!$L$14:$L$2013,BA164)="Não utilizado","NU",IF(INDEX('Controle de reservas'!$L$14:$L$2013,BA164)="Folga","F",IF(INDEX('Controle de reservas'!$L$14:$L$2013,BA164)="Ocorrência","O",IF(INDEX('Controle de reservas'!$L$14:$L$2013,BA164)="Programado","PROG",IF(INDEX('Controle de reservas'!$L$14:$L$2013,BA164)="Disponível no posto","DP","SEM SITUAÇÃO")))))))&amp;IF(INDEX('Controle de reservas'!$M$14:$M$2013,BA164)&lt;&gt;"",CHAR(10)&amp;INDEX('Controle de reservas'!$M$14:$M$2013,BA164),IF(OR(INDEX('Controle de reservas'!$L$14:$L$2013,BA164)="Em cobertura",INDEX('Controle de reservas'!$L$14:$L$2013,BA164)="Programado"),CHAR(10)&amp;"SEM LOCAL",""))&amp;IF(INDEX('Controle de reservas'!$N$14:$N$2013,BA164)&lt;&gt;"",CHAR(10)&amp;"Subst.: "&amp;INDEX('Controle de reservas'!$N$14:$N$2013,BA164),"")&amp;IF(AND(ISNUMBER(INDEX('Controle de reservas'!$I$14:$I$2013,BA164)),INDEX('Controle de reservas'!$I$14:$I$2013,BA164)&gt;0,INDEX('Controle de reservas'!$K$14:$K$2013,BA164)&gt;INDEX('Controle de reservas'!$I$14:$I$2013,BA164)),CHAR(10)&amp;"DIVERGÊNCIA DE DATAS","")&amp;IF(INDEX('Controle de reservas'!$P$14:$P$2013,BA164)&lt;&gt;"OK"," !",""))))</f>
      </c>
      <c r="N164" s="15">
        <f ca="1">IF(OR($AQ164=0,N$9="",N$9&lt;$AS164,AND($AT164&lt;&gt;"",N$9&gt;$AT164)),"",IF(BB164=0,"—",IF(INDEX('Controle de reservas'!$P$14:$P$2013,BB164)="DUPLICIDADE NO DIA","CONFLITO"&amp;IF(INDEX('Controle de reservas'!$M$14:$M$2013,BB164)&lt;&gt;"",CHAR(10)&amp;INDEX('Controle de reservas'!$M$14:$M$2013,BB164),"")&amp;IF(INDEX('Controle de reservas'!$N$14:$N$2013,BB164)&lt;&gt;"",CHAR(10)&amp;"Subst.: "&amp;INDEX('Controle de reservas'!$N$14:$N$2013,BB164),"")&amp;IF(AND(ISNUMBER(INDEX('Controle de reservas'!$I$14:$I$2013,BB164)),INDEX('Controle de reservas'!$I$14:$I$2013,BB164)&gt;0,INDEX('Controle de reservas'!$K$14:$K$2013,BB164)&gt;INDEX('Controle de reservas'!$I$14:$I$2013,BB164)),CHAR(10)&amp;"DIVERGÊNCIA DE DATAS",""),IF(INDEX('Controle de reservas'!$L$14:$L$2013,BB164)="Em cobertura","COV",IF(INDEX('Controle de reservas'!$L$14:$L$2013,BB164)="Disponível","DISP",IF(INDEX('Controle de reservas'!$L$14:$L$2013,BB164)="Não utilizado","NU",IF(INDEX('Controle de reservas'!$L$14:$L$2013,BB164)="Folga","F",IF(INDEX('Controle de reservas'!$L$14:$L$2013,BB164)="Ocorrência","O",IF(INDEX('Controle de reservas'!$L$14:$L$2013,BB164)="Programado","PROG",IF(INDEX('Controle de reservas'!$L$14:$L$2013,BB164)="Disponível no posto","DP","SEM SITUAÇÃO")))))))&amp;IF(INDEX('Controle de reservas'!$M$14:$M$2013,BB164)&lt;&gt;"",CHAR(10)&amp;INDEX('Controle de reservas'!$M$14:$M$2013,BB164),IF(OR(INDEX('Controle de reservas'!$L$14:$L$2013,BB164)="Em cobertura",INDEX('Controle de reservas'!$L$14:$L$2013,BB164)="Programado"),CHAR(10)&amp;"SEM LOCAL",""))&amp;IF(INDEX('Controle de reservas'!$N$14:$N$2013,BB164)&lt;&gt;"",CHAR(10)&amp;"Subst.: "&amp;INDEX('Controle de reservas'!$N$14:$N$2013,BB164),"")&amp;IF(AND(ISNUMBER(INDEX('Controle de reservas'!$I$14:$I$2013,BB164)),INDEX('Controle de reservas'!$I$14:$I$2013,BB164)&gt;0,INDEX('Controle de reservas'!$K$14:$K$2013,BB164)&gt;INDEX('Controle de reservas'!$I$14:$I$2013,BB164)),CHAR(10)&amp;"DIVERGÊNCIA DE DATAS","")&amp;IF(INDEX('Controle de reservas'!$P$14:$P$2013,BB164)&lt;&gt;"OK"," !",""))))</f>
      </c>
      <c r="O164" s="15">
        <f ca="1">IF(OR($AQ164=0,O$9="",O$9&lt;$AS164,AND($AT164&lt;&gt;"",O$9&gt;$AT164)),"",IF(BC164=0,"—",IF(INDEX('Controle de reservas'!$P$14:$P$2013,BC164)="DUPLICIDADE NO DIA","CONFLITO"&amp;IF(INDEX('Controle de reservas'!$M$14:$M$2013,BC164)&lt;&gt;"",CHAR(10)&amp;INDEX('Controle de reservas'!$M$14:$M$2013,BC164),"")&amp;IF(INDEX('Controle de reservas'!$N$14:$N$2013,BC164)&lt;&gt;"",CHAR(10)&amp;"Subst.: "&amp;INDEX('Controle de reservas'!$N$14:$N$2013,BC164),"")&amp;IF(AND(ISNUMBER(INDEX('Controle de reservas'!$I$14:$I$2013,BC164)),INDEX('Controle de reservas'!$I$14:$I$2013,BC164)&gt;0,INDEX('Controle de reservas'!$K$14:$K$2013,BC164)&gt;INDEX('Controle de reservas'!$I$14:$I$2013,BC164)),CHAR(10)&amp;"DIVERGÊNCIA DE DATAS",""),IF(INDEX('Controle de reservas'!$L$14:$L$2013,BC164)="Em cobertura","COV",IF(INDEX('Controle de reservas'!$L$14:$L$2013,BC164)="Disponível","DISP",IF(INDEX('Controle de reservas'!$L$14:$L$2013,BC164)="Não utilizado","NU",IF(INDEX('Controle de reservas'!$L$14:$L$2013,BC164)="Folga","F",IF(INDEX('Controle de reservas'!$L$14:$L$2013,BC164)="Ocorrência","O",IF(INDEX('Controle de reservas'!$L$14:$L$2013,BC164)="Programado","PROG",IF(INDEX('Controle de reservas'!$L$14:$L$2013,BC164)="Disponível no posto","DP","SEM SITUAÇÃO")))))))&amp;IF(INDEX('Controle de reservas'!$M$14:$M$2013,BC164)&lt;&gt;"",CHAR(10)&amp;INDEX('Controle de reservas'!$M$14:$M$2013,BC164),IF(OR(INDEX('Controle de reservas'!$L$14:$L$2013,BC164)="Em cobertura",INDEX('Controle de reservas'!$L$14:$L$2013,BC164)="Programado"),CHAR(10)&amp;"SEM LOCAL",""))&amp;IF(INDEX('Controle de reservas'!$N$14:$N$2013,BC164)&lt;&gt;"",CHAR(10)&amp;"Subst.: "&amp;INDEX('Controle de reservas'!$N$14:$N$2013,BC164),"")&amp;IF(AND(ISNUMBER(INDEX('Controle de reservas'!$I$14:$I$2013,BC164)),INDEX('Controle de reservas'!$I$14:$I$2013,BC164)&gt;0,INDEX('Controle de reservas'!$K$14:$K$2013,BC164)&gt;INDEX('Controle de reservas'!$I$14:$I$2013,BC164)),CHAR(10)&amp;"DIVERGÊNCIA DE DATAS","")&amp;IF(INDEX('Controle de reservas'!$P$14:$P$2013,BC164)&lt;&gt;"OK"," !",""))))</f>
      </c>
      <c r="P164" s="15">
        <f ca="1">IF(OR($AQ164=0,P$9="",P$9&lt;$AS164,AND($AT164&lt;&gt;"",P$9&gt;$AT164)),"",IF(BD164=0,"—",IF(INDEX('Controle de reservas'!$P$14:$P$2013,BD164)="DUPLICIDADE NO DIA","CONFLITO"&amp;IF(INDEX('Controle de reservas'!$M$14:$M$2013,BD164)&lt;&gt;"",CHAR(10)&amp;INDEX('Controle de reservas'!$M$14:$M$2013,BD164),"")&amp;IF(INDEX('Controle de reservas'!$N$14:$N$2013,BD164)&lt;&gt;"",CHAR(10)&amp;"Subst.: "&amp;INDEX('Controle de reservas'!$N$14:$N$2013,BD164),"")&amp;IF(AND(ISNUMBER(INDEX('Controle de reservas'!$I$14:$I$2013,BD164)),INDEX('Controle de reservas'!$I$14:$I$2013,BD164)&gt;0,INDEX('Controle de reservas'!$K$14:$K$2013,BD164)&gt;INDEX('Controle de reservas'!$I$14:$I$2013,BD164)),CHAR(10)&amp;"DIVERGÊNCIA DE DATAS",""),IF(INDEX('Controle de reservas'!$L$14:$L$2013,BD164)="Em cobertura","COV",IF(INDEX('Controle de reservas'!$L$14:$L$2013,BD164)="Disponível","DISP",IF(INDEX('Controle de reservas'!$L$14:$L$2013,BD164)="Não utilizado","NU",IF(INDEX('Controle de reservas'!$L$14:$L$2013,BD164)="Folga","F",IF(INDEX('Controle de reservas'!$L$14:$L$2013,BD164)="Ocorrência","O",IF(INDEX('Controle de reservas'!$L$14:$L$2013,BD164)="Programado","PROG",IF(INDEX('Controle de reservas'!$L$14:$L$2013,BD164)="Disponível no posto","DP","SEM SITUAÇÃO")))))))&amp;IF(INDEX('Controle de reservas'!$M$14:$M$2013,BD164)&lt;&gt;"",CHAR(10)&amp;INDEX('Controle de reservas'!$M$14:$M$2013,BD164),IF(OR(INDEX('Controle de reservas'!$L$14:$L$2013,BD164)="Em cobertura",INDEX('Controle de reservas'!$L$14:$L$2013,BD164)="Programado"),CHAR(10)&amp;"SEM LOCAL",""))&amp;IF(INDEX('Controle de reservas'!$N$14:$N$2013,BD164)&lt;&gt;"",CHAR(10)&amp;"Subst.: "&amp;INDEX('Controle de reservas'!$N$14:$N$2013,BD164),"")&amp;IF(AND(ISNUMBER(INDEX('Controle de reservas'!$I$14:$I$2013,BD164)),INDEX('Controle de reservas'!$I$14:$I$2013,BD164)&gt;0,INDEX('Controle de reservas'!$K$14:$K$2013,BD164)&gt;INDEX('Controle de reservas'!$I$14:$I$2013,BD164)),CHAR(10)&amp;"DIVERGÊNCIA DE DATAS","")&amp;IF(INDEX('Controle de reservas'!$P$14:$P$2013,BD164)&lt;&gt;"OK"," !",""))))</f>
      </c>
      <c r="Q164" s="15">
        <f ca="1">IF(OR($AQ164=0,Q$9="",Q$9&lt;$AS164,AND($AT164&lt;&gt;"",Q$9&gt;$AT164)),"",IF(BE164=0,"—",IF(INDEX('Controle de reservas'!$P$14:$P$2013,BE164)="DUPLICIDADE NO DIA","CONFLITO"&amp;IF(INDEX('Controle de reservas'!$M$14:$M$2013,BE164)&lt;&gt;"",CHAR(10)&amp;INDEX('Controle de reservas'!$M$14:$M$2013,BE164),"")&amp;IF(INDEX('Controle de reservas'!$N$14:$N$2013,BE164)&lt;&gt;"",CHAR(10)&amp;"Subst.: "&amp;INDEX('Controle de reservas'!$N$14:$N$2013,BE164),"")&amp;IF(AND(ISNUMBER(INDEX('Controle de reservas'!$I$14:$I$2013,BE164)),INDEX('Controle de reservas'!$I$14:$I$2013,BE164)&gt;0,INDEX('Controle de reservas'!$K$14:$K$2013,BE164)&gt;INDEX('Controle de reservas'!$I$14:$I$2013,BE164)),CHAR(10)&amp;"DIVERGÊNCIA DE DATAS",""),IF(INDEX('Controle de reservas'!$L$14:$L$2013,BE164)="Em cobertura","COV",IF(INDEX('Controle de reservas'!$L$14:$L$2013,BE164)="Disponível","DISP",IF(INDEX('Controle de reservas'!$L$14:$L$2013,BE164)="Não utilizado","NU",IF(INDEX('Controle de reservas'!$L$14:$L$2013,BE164)="Folga","F",IF(INDEX('Controle de reservas'!$L$14:$L$2013,BE164)="Ocorrência","O",IF(INDEX('Controle de reservas'!$L$14:$L$2013,BE164)="Programado","PROG",IF(INDEX('Controle de reservas'!$L$14:$L$2013,BE164)="Disponível no posto","DP","SEM SITUAÇÃO")))))))&amp;IF(INDEX('Controle de reservas'!$M$14:$M$2013,BE164)&lt;&gt;"",CHAR(10)&amp;INDEX('Controle de reservas'!$M$14:$M$2013,BE164),IF(OR(INDEX('Controle de reservas'!$L$14:$L$2013,BE164)="Em cobertura",INDEX('Controle de reservas'!$L$14:$L$2013,BE164)="Programado"),CHAR(10)&amp;"SEM LOCAL",""))&amp;IF(INDEX('Controle de reservas'!$N$14:$N$2013,BE164)&lt;&gt;"",CHAR(10)&amp;"Subst.: "&amp;INDEX('Controle de reservas'!$N$14:$N$2013,BE164),"")&amp;IF(AND(ISNUMBER(INDEX('Controle de reservas'!$I$14:$I$2013,BE164)),INDEX('Controle de reservas'!$I$14:$I$2013,BE164)&gt;0,INDEX('Controle de reservas'!$K$14:$K$2013,BE164)&gt;INDEX('Controle de reservas'!$I$14:$I$2013,BE164)),CHAR(10)&amp;"DIVERGÊNCIA DE DATAS","")&amp;IF(INDEX('Controle de reservas'!$P$14:$P$2013,BE164)&lt;&gt;"OK"," !",""))))</f>
      </c>
      <c r="R164" s="15">
        <f ca="1">IF(OR($AQ164=0,R$9="",R$9&lt;$AS164,AND($AT164&lt;&gt;"",R$9&gt;$AT164)),"",IF(BF164=0,"—",IF(INDEX('Controle de reservas'!$P$14:$P$2013,BF164)="DUPLICIDADE NO DIA","CONFLITO"&amp;IF(INDEX('Controle de reservas'!$M$14:$M$2013,BF164)&lt;&gt;"",CHAR(10)&amp;INDEX('Controle de reservas'!$M$14:$M$2013,BF164),"")&amp;IF(INDEX('Controle de reservas'!$N$14:$N$2013,BF164)&lt;&gt;"",CHAR(10)&amp;"Subst.: "&amp;INDEX('Controle de reservas'!$N$14:$N$2013,BF164),"")&amp;IF(AND(ISNUMBER(INDEX('Controle de reservas'!$I$14:$I$2013,BF164)),INDEX('Controle de reservas'!$I$14:$I$2013,BF164)&gt;0,INDEX('Controle de reservas'!$K$14:$K$2013,BF164)&gt;INDEX('Controle de reservas'!$I$14:$I$2013,BF164)),CHAR(10)&amp;"DIVERGÊNCIA DE DATAS",""),IF(INDEX('Controle de reservas'!$L$14:$L$2013,BF164)="Em cobertura","COV",IF(INDEX('Controle de reservas'!$L$14:$L$2013,BF164)="Disponível","DISP",IF(INDEX('Controle de reservas'!$L$14:$L$2013,BF164)="Não utilizado","NU",IF(INDEX('Controle de reservas'!$L$14:$L$2013,BF164)="Folga","F",IF(INDEX('Controle de reservas'!$L$14:$L$2013,BF164)="Ocorrência","O",IF(INDEX('Controle de reservas'!$L$14:$L$2013,BF164)="Programado","PROG",IF(INDEX('Controle de reservas'!$L$14:$L$2013,BF164)="Disponível no posto","DP","SEM SITUAÇÃO")))))))&amp;IF(INDEX('Controle de reservas'!$M$14:$M$2013,BF164)&lt;&gt;"",CHAR(10)&amp;INDEX('Controle de reservas'!$M$14:$M$2013,BF164),IF(OR(INDEX('Controle de reservas'!$L$14:$L$2013,BF164)="Em cobertura",INDEX('Controle de reservas'!$L$14:$L$2013,BF164)="Programado"),CHAR(10)&amp;"SEM LOCAL",""))&amp;IF(INDEX('Controle de reservas'!$N$14:$N$2013,BF164)&lt;&gt;"",CHAR(10)&amp;"Subst.: "&amp;INDEX('Controle de reservas'!$N$14:$N$2013,BF164),"")&amp;IF(AND(ISNUMBER(INDEX('Controle de reservas'!$I$14:$I$2013,BF164)),INDEX('Controle de reservas'!$I$14:$I$2013,BF164)&gt;0,INDEX('Controle de reservas'!$K$14:$K$2013,BF164)&gt;INDEX('Controle de reservas'!$I$14:$I$2013,BF164)),CHAR(10)&amp;"DIVERGÊNCIA DE DATAS","")&amp;IF(INDEX('Controle de reservas'!$P$14:$P$2013,BF164)&lt;&gt;"OK"," !",""))))</f>
      </c>
      <c r="S164" s="15">
        <f ca="1">IF(OR($AQ164=0,S$9="",S$9&lt;$AS164,AND($AT164&lt;&gt;"",S$9&gt;$AT164)),"",IF(BG164=0,"—",IF(INDEX('Controle de reservas'!$P$14:$P$2013,BG164)="DUPLICIDADE NO DIA","CONFLITO"&amp;IF(INDEX('Controle de reservas'!$M$14:$M$2013,BG164)&lt;&gt;"",CHAR(10)&amp;INDEX('Controle de reservas'!$M$14:$M$2013,BG164),"")&amp;IF(INDEX('Controle de reservas'!$N$14:$N$2013,BG164)&lt;&gt;"",CHAR(10)&amp;"Subst.: "&amp;INDEX('Controle de reservas'!$N$14:$N$2013,BG164),"")&amp;IF(AND(ISNUMBER(INDEX('Controle de reservas'!$I$14:$I$2013,BG164)),INDEX('Controle de reservas'!$I$14:$I$2013,BG164)&gt;0,INDEX('Controle de reservas'!$K$14:$K$2013,BG164)&gt;INDEX('Controle de reservas'!$I$14:$I$2013,BG164)),CHAR(10)&amp;"DIVERGÊNCIA DE DATAS",""),IF(INDEX('Controle de reservas'!$L$14:$L$2013,BG164)="Em cobertura","COV",IF(INDEX('Controle de reservas'!$L$14:$L$2013,BG164)="Disponível","DISP",IF(INDEX('Controle de reservas'!$L$14:$L$2013,BG164)="Não utilizado","NU",IF(INDEX('Controle de reservas'!$L$14:$L$2013,BG164)="Folga","F",IF(INDEX('Controle de reservas'!$L$14:$L$2013,BG164)="Ocorrência","O",IF(INDEX('Controle de reservas'!$L$14:$L$2013,BG164)="Programado","PROG",IF(INDEX('Controle de reservas'!$L$14:$L$2013,BG164)="Disponível no posto","DP","SEM SITUAÇÃO")))))))&amp;IF(INDEX('Controle de reservas'!$M$14:$M$2013,BG164)&lt;&gt;"",CHAR(10)&amp;INDEX('Controle de reservas'!$M$14:$M$2013,BG164),IF(OR(INDEX('Controle de reservas'!$L$14:$L$2013,BG164)="Em cobertura",INDEX('Controle de reservas'!$L$14:$L$2013,BG164)="Programado"),CHAR(10)&amp;"SEM LOCAL",""))&amp;IF(INDEX('Controle de reservas'!$N$14:$N$2013,BG164)&lt;&gt;"",CHAR(10)&amp;"Subst.: "&amp;INDEX('Controle de reservas'!$N$14:$N$2013,BG164),"")&amp;IF(AND(ISNUMBER(INDEX('Controle de reservas'!$I$14:$I$2013,BG164)),INDEX('Controle de reservas'!$I$14:$I$2013,BG164)&gt;0,INDEX('Controle de reservas'!$K$14:$K$2013,BG164)&gt;INDEX('Controle de reservas'!$I$14:$I$2013,BG164)),CHAR(10)&amp;"DIVERGÊNCIA DE DATAS","")&amp;IF(INDEX('Controle de reservas'!$P$14:$P$2013,BG164)&lt;&gt;"OK"," !",""))))</f>
      </c>
      <c r="T164" s="15">
        <f ca="1">IF(OR($AQ164=0,T$9="",T$9&lt;$AS164,AND($AT164&lt;&gt;"",T$9&gt;$AT164)),"",IF(BH164=0,"—",IF(INDEX('Controle de reservas'!$P$14:$P$2013,BH164)="DUPLICIDADE NO DIA","CONFLITO"&amp;IF(INDEX('Controle de reservas'!$M$14:$M$2013,BH164)&lt;&gt;"",CHAR(10)&amp;INDEX('Controle de reservas'!$M$14:$M$2013,BH164),"")&amp;IF(INDEX('Controle de reservas'!$N$14:$N$2013,BH164)&lt;&gt;"",CHAR(10)&amp;"Subst.: "&amp;INDEX('Controle de reservas'!$N$14:$N$2013,BH164),"")&amp;IF(AND(ISNUMBER(INDEX('Controle de reservas'!$I$14:$I$2013,BH164)),INDEX('Controle de reservas'!$I$14:$I$2013,BH164)&gt;0,INDEX('Controle de reservas'!$K$14:$K$2013,BH164)&gt;INDEX('Controle de reservas'!$I$14:$I$2013,BH164)),CHAR(10)&amp;"DIVERGÊNCIA DE DATAS",""),IF(INDEX('Controle de reservas'!$L$14:$L$2013,BH164)="Em cobertura","COV",IF(INDEX('Controle de reservas'!$L$14:$L$2013,BH164)="Disponível","DISP",IF(INDEX('Controle de reservas'!$L$14:$L$2013,BH164)="Não utilizado","NU",IF(INDEX('Controle de reservas'!$L$14:$L$2013,BH164)="Folga","F",IF(INDEX('Controle de reservas'!$L$14:$L$2013,BH164)="Ocorrência","O",IF(INDEX('Controle de reservas'!$L$14:$L$2013,BH164)="Programado","PROG",IF(INDEX('Controle de reservas'!$L$14:$L$2013,BH164)="Disponível no posto","DP","SEM SITUAÇÃO")))))))&amp;IF(INDEX('Controle de reservas'!$M$14:$M$2013,BH164)&lt;&gt;"",CHAR(10)&amp;INDEX('Controle de reservas'!$M$14:$M$2013,BH164),IF(OR(INDEX('Controle de reservas'!$L$14:$L$2013,BH164)="Em cobertura",INDEX('Controle de reservas'!$L$14:$L$2013,BH164)="Programado"),CHAR(10)&amp;"SEM LOCAL",""))&amp;IF(INDEX('Controle de reservas'!$N$14:$N$2013,BH164)&lt;&gt;"",CHAR(10)&amp;"Subst.: "&amp;INDEX('Controle de reservas'!$N$14:$N$2013,BH164),"")&amp;IF(AND(ISNUMBER(INDEX('Controle de reservas'!$I$14:$I$2013,BH164)),INDEX('Controle de reservas'!$I$14:$I$2013,BH164)&gt;0,INDEX('Controle de reservas'!$K$14:$K$2013,BH164)&gt;INDEX('Controle de reservas'!$I$14:$I$2013,BH164)),CHAR(10)&amp;"DIVERGÊNCIA DE DATAS","")&amp;IF(INDEX('Controle de reservas'!$P$14:$P$2013,BH164)&lt;&gt;"OK"," !",""))))</f>
      </c>
      <c r="U164" s="15">
        <f ca="1">IF(OR($AQ164=0,U$9="",U$9&lt;$AS164,AND($AT164&lt;&gt;"",U$9&gt;$AT164)),"",IF(BI164=0,"—",IF(INDEX('Controle de reservas'!$P$14:$P$2013,BI164)="DUPLICIDADE NO DIA","CONFLITO"&amp;IF(INDEX('Controle de reservas'!$M$14:$M$2013,BI164)&lt;&gt;"",CHAR(10)&amp;INDEX('Controle de reservas'!$M$14:$M$2013,BI164),"")&amp;IF(INDEX('Controle de reservas'!$N$14:$N$2013,BI164)&lt;&gt;"",CHAR(10)&amp;"Subst.: "&amp;INDEX('Controle de reservas'!$N$14:$N$2013,BI164),"")&amp;IF(AND(ISNUMBER(INDEX('Controle de reservas'!$I$14:$I$2013,BI164)),INDEX('Controle de reservas'!$I$14:$I$2013,BI164)&gt;0,INDEX('Controle de reservas'!$K$14:$K$2013,BI164)&gt;INDEX('Controle de reservas'!$I$14:$I$2013,BI164)),CHAR(10)&amp;"DIVERGÊNCIA DE DATAS",""),IF(INDEX('Controle de reservas'!$L$14:$L$2013,BI164)="Em cobertura","COV",IF(INDEX('Controle de reservas'!$L$14:$L$2013,BI164)="Disponível","DISP",IF(INDEX('Controle de reservas'!$L$14:$L$2013,BI164)="Não utilizado","NU",IF(INDEX('Controle de reservas'!$L$14:$L$2013,BI164)="Folga","F",IF(INDEX('Controle de reservas'!$L$14:$L$2013,BI164)="Ocorrência","O",IF(INDEX('Controle de reservas'!$L$14:$L$2013,BI164)="Programado","PROG",IF(INDEX('Controle de reservas'!$L$14:$L$2013,BI164)="Disponível no posto","DP","SEM SITUAÇÃO")))))))&amp;IF(INDEX('Controle de reservas'!$M$14:$M$2013,BI164)&lt;&gt;"",CHAR(10)&amp;INDEX('Controle de reservas'!$M$14:$M$2013,BI164),IF(OR(INDEX('Controle de reservas'!$L$14:$L$2013,BI164)="Em cobertura",INDEX('Controle de reservas'!$L$14:$L$2013,BI164)="Programado"),CHAR(10)&amp;"SEM LOCAL",""))&amp;IF(INDEX('Controle de reservas'!$N$14:$N$2013,BI164)&lt;&gt;"",CHAR(10)&amp;"Subst.: "&amp;INDEX('Controle de reservas'!$N$14:$N$2013,BI164),"")&amp;IF(AND(ISNUMBER(INDEX('Controle de reservas'!$I$14:$I$2013,BI164)),INDEX('Controle de reservas'!$I$14:$I$2013,BI164)&gt;0,INDEX('Controle de reservas'!$K$14:$K$2013,BI164)&gt;INDEX('Controle de reservas'!$I$14:$I$2013,BI164)),CHAR(10)&amp;"DIVERGÊNCIA DE DATAS","")&amp;IF(INDEX('Controle de reservas'!$P$14:$P$2013,BI164)&lt;&gt;"OK"," !",""))))</f>
      </c>
      <c r="V164" s="15">
        <f ca="1">IF(OR($AQ164=0,V$9="",V$9&lt;$AS164,AND($AT164&lt;&gt;"",V$9&gt;$AT164)),"",IF(BJ164=0,"—",IF(INDEX('Controle de reservas'!$P$14:$P$2013,BJ164)="DUPLICIDADE NO DIA","CONFLITO"&amp;IF(INDEX('Controle de reservas'!$M$14:$M$2013,BJ164)&lt;&gt;"",CHAR(10)&amp;INDEX('Controle de reservas'!$M$14:$M$2013,BJ164),"")&amp;IF(INDEX('Controle de reservas'!$N$14:$N$2013,BJ164)&lt;&gt;"",CHAR(10)&amp;"Subst.: "&amp;INDEX('Controle de reservas'!$N$14:$N$2013,BJ164),"")&amp;IF(AND(ISNUMBER(INDEX('Controle de reservas'!$I$14:$I$2013,BJ164)),INDEX('Controle de reservas'!$I$14:$I$2013,BJ164)&gt;0,INDEX('Controle de reservas'!$K$14:$K$2013,BJ164)&gt;INDEX('Controle de reservas'!$I$14:$I$2013,BJ164)),CHAR(10)&amp;"DIVERGÊNCIA DE DATAS",""),IF(INDEX('Controle de reservas'!$L$14:$L$2013,BJ164)="Em cobertura","COV",IF(INDEX('Controle de reservas'!$L$14:$L$2013,BJ164)="Disponível","DISP",IF(INDEX('Controle de reservas'!$L$14:$L$2013,BJ164)="Não utilizado","NU",IF(INDEX('Controle de reservas'!$L$14:$L$2013,BJ164)="Folga","F",IF(INDEX('Controle de reservas'!$L$14:$L$2013,BJ164)="Ocorrência","O",IF(INDEX('Controle de reservas'!$L$14:$L$2013,BJ164)="Programado","PROG",IF(INDEX('Controle de reservas'!$L$14:$L$2013,BJ164)="Disponível no posto","DP","SEM SITUAÇÃO")))))))&amp;IF(INDEX('Controle de reservas'!$M$14:$M$2013,BJ164)&lt;&gt;"",CHAR(10)&amp;INDEX('Controle de reservas'!$M$14:$M$2013,BJ164),IF(OR(INDEX('Controle de reservas'!$L$14:$L$2013,BJ164)="Em cobertura",INDEX('Controle de reservas'!$L$14:$L$2013,BJ164)="Programado"),CHAR(10)&amp;"SEM LOCAL",""))&amp;IF(INDEX('Controle de reservas'!$N$14:$N$2013,BJ164)&lt;&gt;"",CHAR(10)&amp;"Subst.: "&amp;INDEX('Controle de reservas'!$N$14:$N$2013,BJ164),"")&amp;IF(AND(ISNUMBER(INDEX('Controle de reservas'!$I$14:$I$2013,BJ164)),INDEX('Controle de reservas'!$I$14:$I$2013,BJ164)&gt;0,INDEX('Controle de reservas'!$K$14:$K$2013,BJ164)&gt;INDEX('Controle de reservas'!$I$14:$I$2013,BJ164)),CHAR(10)&amp;"DIVERGÊNCIA DE DATAS","")&amp;IF(INDEX('Controle de reservas'!$P$14:$P$2013,BJ164)&lt;&gt;"OK"," !",""))))</f>
      </c>
      <c r="W164" s="15">
        <f ca="1">IF(OR($AQ164=0,W$9="",W$9&lt;$AS164,AND($AT164&lt;&gt;"",W$9&gt;$AT164)),"",IF(BK164=0,"—",IF(INDEX('Controle de reservas'!$P$14:$P$2013,BK164)="DUPLICIDADE NO DIA","CONFLITO"&amp;IF(INDEX('Controle de reservas'!$M$14:$M$2013,BK164)&lt;&gt;"",CHAR(10)&amp;INDEX('Controle de reservas'!$M$14:$M$2013,BK164),"")&amp;IF(INDEX('Controle de reservas'!$N$14:$N$2013,BK164)&lt;&gt;"",CHAR(10)&amp;"Subst.: "&amp;INDEX('Controle de reservas'!$N$14:$N$2013,BK164),"")&amp;IF(AND(ISNUMBER(INDEX('Controle de reservas'!$I$14:$I$2013,BK164)),INDEX('Controle de reservas'!$I$14:$I$2013,BK164)&gt;0,INDEX('Controle de reservas'!$K$14:$K$2013,BK164)&gt;INDEX('Controle de reservas'!$I$14:$I$2013,BK164)),CHAR(10)&amp;"DIVERGÊNCIA DE DATAS",""),IF(INDEX('Controle de reservas'!$L$14:$L$2013,BK164)="Em cobertura","COV",IF(INDEX('Controle de reservas'!$L$14:$L$2013,BK164)="Disponível","DISP",IF(INDEX('Controle de reservas'!$L$14:$L$2013,BK164)="Não utilizado","NU",IF(INDEX('Controle de reservas'!$L$14:$L$2013,BK164)="Folga","F",IF(INDEX('Controle de reservas'!$L$14:$L$2013,BK164)="Ocorrência","O",IF(INDEX('Controle de reservas'!$L$14:$L$2013,BK164)="Programado","PROG",IF(INDEX('Controle de reservas'!$L$14:$L$2013,BK164)="Disponível no posto","DP","SEM SITUAÇÃO")))))))&amp;IF(INDEX('Controle de reservas'!$M$14:$M$2013,BK164)&lt;&gt;"",CHAR(10)&amp;INDEX('Controle de reservas'!$M$14:$M$2013,BK164),IF(OR(INDEX('Controle de reservas'!$L$14:$L$2013,BK164)="Em cobertura",INDEX('Controle de reservas'!$L$14:$L$2013,BK164)="Programado"),CHAR(10)&amp;"SEM LOCAL",""))&amp;IF(INDEX('Controle de reservas'!$N$14:$N$2013,BK164)&lt;&gt;"",CHAR(10)&amp;"Subst.: "&amp;INDEX('Controle de reservas'!$N$14:$N$2013,BK164),"")&amp;IF(AND(ISNUMBER(INDEX('Controle de reservas'!$I$14:$I$2013,BK164)),INDEX('Controle de reservas'!$I$14:$I$2013,BK164)&gt;0,INDEX('Controle de reservas'!$K$14:$K$2013,BK164)&gt;INDEX('Controle de reservas'!$I$14:$I$2013,BK164)),CHAR(10)&amp;"DIVERGÊNCIA DE DATAS","")&amp;IF(INDEX('Controle de reservas'!$P$14:$P$2013,BK164)&lt;&gt;"OK"," !",""))))</f>
      </c>
      <c r="X164" s="15">
        <f ca="1">IF(OR($AQ164=0,X$9="",X$9&lt;$AS164,AND($AT164&lt;&gt;"",X$9&gt;$AT164)),"",IF(BL164=0,"—",IF(INDEX('Controle de reservas'!$P$14:$P$2013,BL164)="DUPLICIDADE NO DIA","CONFLITO"&amp;IF(INDEX('Controle de reservas'!$M$14:$M$2013,BL164)&lt;&gt;"",CHAR(10)&amp;INDEX('Controle de reservas'!$M$14:$M$2013,BL164),"")&amp;IF(INDEX('Controle de reservas'!$N$14:$N$2013,BL164)&lt;&gt;"",CHAR(10)&amp;"Subst.: "&amp;INDEX('Controle de reservas'!$N$14:$N$2013,BL164),"")&amp;IF(AND(ISNUMBER(INDEX('Controle de reservas'!$I$14:$I$2013,BL164)),INDEX('Controle de reservas'!$I$14:$I$2013,BL164)&gt;0,INDEX('Controle de reservas'!$K$14:$K$2013,BL164)&gt;INDEX('Controle de reservas'!$I$14:$I$2013,BL164)),CHAR(10)&amp;"DIVERGÊNCIA DE DATAS",""),IF(INDEX('Controle de reservas'!$L$14:$L$2013,BL164)="Em cobertura","COV",IF(INDEX('Controle de reservas'!$L$14:$L$2013,BL164)="Disponível","DISP",IF(INDEX('Controle de reservas'!$L$14:$L$2013,BL164)="Não utilizado","NU",IF(INDEX('Controle de reservas'!$L$14:$L$2013,BL164)="Folga","F",IF(INDEX('Controle de reservas'!$L$14:$L$2013,BL164)="Ocorrência","O",IF(INDEX('Controle de reservas'!$L$14:$L$2013,BL164)="Programado","PROG",IF(INDEX('Controle de reservas'!$L$14:$L$2013,BL164)="Disponível no posto","DP","SEM SITUAÇÃO")))))))&amp;IF(INDEX('Controle de reservas'!$M$14:$M$2013,BL164)&lt;&gt;"",CHAR(10)&amp;INDEX('Controle de reservas'!$M$14:$M$2013,BL164),IF(OR(INDEX('Controle de reservas'!$L$14:$L$2013,BL164)="Em cobertura",INDEX('Controle de reservas'!$L$14:$L$2013,BL164)="Programado"),CHAR(10)&amp;"SEM LOCAL",""))&amp;IF(INDEX('Controle de reservas'!$N$14:$N$2013,BL164)&lt;&gt;"",CHAR(10)&amp;"Subst.: "&amp;INDEX('Controle de reservas'!$N$14:$N$2013,BL164),"")&amp;IF(AND(ISNUMBER(INDEX('Controle de reservas'!$I$14:$I$2013,BL164)),INDEX('Controle de reservas'!$I$14:$I$2013,BL164)&gt;0,INDEX('Controle de reservas'!$K$14:$K$2013,BL164)&gt;INDEX('Controle de reservas'!$I$14:$I$2013,BL164)),CHAR(10)&amp;"DIVERGÊNCIA DE DATAS","")&amp;IF(INDEX('Controle de reservas'!$P$14:$P$2013,BL164)&lt;&gt;"OK"," !",""))))</f>
      </c>
      <c r="Y164" s="15">
        <f ca="1">IF(OR($AQ164=0,Y$9="",Y$9&lt;$AS164,AND($AT164&lt;&gt;"",Y$9&gt;$AT164)),"",IF(BM164=0,"—",IF(INDEX('Controle de reservas'!$P$14:$P$2013,BM164)="DUPLICIDADE NO DIA","CONFLITO"&amp;IF(INDEX('Controle de reservas'!$M$14:$M$2013,BM164)&lt;&gt;"",CHAR(10)&amp;INDEX('Controle de reservas'!$M$14:$M$2013,BM164),"")&amp;IF(INDEX('Controle de reservas'!$N$14:$N$2013,BM164)&lt;&gt;"",CHAR(10)&amp;"Subst.: "&amp;INDEX('Controle de reservas'!$N$14:$N$2013,BM164),"")&amp;IF(AND(ISNUMBER(INDEX('Controle de reservas'!$I$14:$I$2013,BM164)),INDEX('Controle de reservas'!$I$14:$I$2013,BM164)&gt;0,INDEX('Controle de reservas'!$K$14:$K$2013,BM164)&gt;INDEX('Controle de reservas'!$I$14:$I$2013,BM164)),CHAR(10)&amp;"DIVERGÊNCIA DE DATAS",""),IF(INDEX('Controle de reservas'!$L$14:$L$2013,BM164)="Em cobertura","COV",IF(INDEX('Controle de reservas'!$L$14:$L$2013,BM164)="Disponível","DISP",IF(INDEX('Controle de reservas'!$L$14:$L$2013,BM164)="Não utilizado","NU",IF(INDEX('Controle de reservas'!$L$14:$L$2013,BM164)="Folga","F",IF(INDEX('Controle de reservas'!$L$14:$L$2013,BM164)="Ocorrência","O",IF(INDEX('Controle de reservas'!$L$14:$L$2013,BM164)="Programado","PROG",IF(INDEX('Controle de reservas'!$L$14:$L$2013,BM164)="Disponível no posto","DP","SEM SITUAÇÃO")))))))&amp;IF(INDEX('Controle de reservas'!$M$14:$M$2013,BM164)&lt;&gt;"",CHAR(10)&amp;INDEX('Controle de reservas'!$M$14:$M$2013,BM164),IF(OR(INDEX('Controle de reservas'!$L$14:$L$2013,BM164)="Em cobertura",INDEX('Controle de reservas'!$L$14:$L$2013,BM164)="Programado"),CHAR(10)&amp;"SEM LOCAL",""))&amp;IF(INDEX('Controle de reservas'!$N$14:$N$2013,BM164)&lt;&gt;"",CHAR(10)&amp;"Subst.: "&amp;INDEX('Controle de reservas'!$N$14:$N$2013,BM164),"")&amp;IF(AND(ISNUMBER(INDEX('Controle de reservas'!$I$14:$I$2013,BM164)),INDEX('Controle de reservas'!$I$14:$I$2013,BM164)&gt;0,INDEX('Controle de reservas'!$K$14:$K$2013,BM164)&gt;INDEX('Controle de reservas'!$I$14:$I$2013,BM164)),CHAR(10)&amp;"DIVERGÊNCIA DE DATAS","")&amp;IF(INDEX('Controle de reservas'!$P$14:$P$2013,BM164)&lt;&gt;"OK"," !",""))))</f>
      </c>
      <c r="Z164" s="15">
        <f ca="1">IF(OR($AQ164=0,Z$9="",Z$9&lt;$AS164,AND($AT164&lt;&gt;"",Z$9&gt;$AT164)),"",IF(BN164=0,"—",IF(INDEX('Controle de reservas'!$P$14:$P$2013,BN164)="DUPLICIDADE NO DIA","CONFLITO"&amp;IF(INDEX('Controle de reservas'!$M$14:$M$2013,BN164)&lt;&gt;"",CHAR(10)&amp;INDEX('Controle de reservas'!$M$14:$M$2013,BN164),"")&amp;IF(INDEX('Controle de reservas'!$N$14:$N$2013,BN164)&lt;&gt;"",CHAR(10)&amp;"Subst.: "&amp;INDEX('Controle de reservas'!$N$14:$N$2013,BN164),"")&amp;IF(AND(ISNUMBER(INDEX('Controle de reservas'!$I$14:$I$2013,BN164)),INDEX('Controle de reservas'!$I$14:$I$2013,BN164)&gt;0,INDEX('Controle de reservas'!$K$14:$K$2013,BN164)&gt;INDEX('Controle de reservas'!$I$14:$I$2013,BN164)),CHAR(10)&amp;"DIVERGÊNCIA DE DATAS",""),IF(INDEX('Controle de reservas'!$L$14:$L$2013,BN164)="Em cobertura","COV",IF(INDEX('Controle de reservas'!$L$14:$L$2013,BN164)="Disponível","DISP",IF(INDEX('Controle de reservas'!$L$14:$L$2013,BN164)="Não utilizado","NU",IF(INDEX('Controle de reservas'!$L$14:$L$2013,BN164)="Folga","F",IF(INDEX('Controle de reservas'!$L$14:$L$2013,BN164)="Ocorrência","O",IF(INDEX('Controle de reservas'!$L$14:$L$2013,BN164)="Programado","PROG",IF(INDEX('Controle de reservas'!$L$14:$L$2013,BN164)="Disponível no posto","DP","SEM SITUAÇÃO")))))))&amp;IF(INDEX('Controle de reservas'!$M$14:$M$2013,BN164)&lt;&gt;"",CHAR(10)&amp;INDEX('Controle de reservas'!$M$14:$M$2013,BN164),IF(OR(INDEX('Controle de reservas'!$L$14:$L$2013,BN164)="Em cobertura",INDEX('Controle de reservas'!$L$14:$L$2013,BN164)="Programado"),CHAR(10)&amp;"SEM LOCAL",""))&amp;IF(INDEX('Controle de reservas'!$N$14:$N$2013,BN164)&lt;&gt;"",CHAR(10)&amp;"Subst.: "&amp;INDEX('Controle de reservas'!$N$14:$N$2013,BN164),"")&amp;IF(AND(ISNUMBER(INDEX('Controle de reservas'!$I$14:$I$2013,BN164)),INDEX('Controle de reservas'!$I$14:$I$2013,BN164)&gt;0,INDEX('Controle de reservas'!$K$14:$K$2013,BN164)&gt;INDEX('Controle de reservas'!$I$14:$I$2013,BN164)),CHAR(10)&amp;"DIVERGÊNCIA DE DATAS","")&amp;IF(INDEX('Controle de reservas'!$P$14:$P$2013,BN164)&lt;&gt;"OK"," !",""))))</f>
      </c>
      <c r="AA164" s="15">
        <f ca="1">IF(OR($AQ164=0,AA$9="",AA$9&lt;$AS164,AND($AT164&lt;&gt;"",AA$9&gt;$AT164)),"",IF(BO164=0,"—",IF(INDEX('Controle de reservas'!$P$14:$P$2013,BO164)="DUPLICIDADE NO DIA","CONFLITO"&amp;IF(INDEX('Controle de reservas'!$M$14:$M$2013,BO164)&lt;&gt;"",CHAR(10)&amp;INDEX('Controle de reservas'!$M$14:$M$2013,BO164),"")&amp;IF(INDEX('Controle de reservas'!$N$14:$N$2013,BO164)&lt;&gt;"",CHAR(10)&amp;"Subst.: "&amp;INDEX('Controle de reservas'!$N$14:$N$2013,BO164),"")&amp;IF(AND(ISNUMBER(INDEX('Controle de reservas'!$I$14:$I$2013,BO164)),INDEX('Controle de reservas'!$I$14:$I$2013,BO164)&gt;0,INDEX('Controle de reservas'!$K$14:$K$2013,BO164)&gt;INDEX('Controle de reservas'!$I$14:$I$2013,BO164)),CHAR(10)&amp;"DIVERGÊNCIA DE DATAS",""),IF(INDEX('Controle de reservas'!$L$14:$L$2013,BO164)="Em cobertura","COV",IF(INDEX('Controle de reservas'!$L$14:$L$2013,BO164)="Disponível","DISP",IF(INDEX('Controle de reservas'!$L$14:$L$2013,BO164)="Não utilizado","NU",IF(INDEX('Controle de reservas'!$L$14:$L$2013,BO164)="Folga","F",IF(INDEX('Controle de reservas'!$L$14:$L$2013,BO164)="Ocorrência","O",IF(INDEX('Controle de reservas'!$L$14:$L$2013,BO164)="Programado","PROG",IF(INDEX('Controle de reservas'!$L$14:$L$2013,BO164)="Disponível no posto","DP","SEM SITUAÇÃO")))))))&amp;IF(INDEX('Controle de reservas'!$M$14:$M$2013,BO164)&lt;&gt;"",CHAR(10)&amp;INDEX('Controle de reservas'!$M$14:$M$2013,BO164),IF(OR(INDEX('Controle de reservas'!$L$14:$L$2013,BO164)="Em cobertura",INDEX('Controle de reservas'!$L$14:$L$2013,BO164)="Programado"),CHAR(10)&amp;"SEM LOCAL",""))&amp;IF(INDEX('Controle de reservas'!$N$14:$N$2013,BO164)&lt;&gt;"",CHAR(10)&amp;"Subst.: "&amp;INDEX('Controle de reservas'!$N$14:$N$2013,BO164),"")&amp;IF(AND(ISNUMBER(INDEX('Controle de reservas'!$I$14:$I$2013,BO164)),INDEX('Controle de reservas'!$I$14:$I$2013,BO164)&gt;0,INDEX('Controle de reservas'!$K$14:$K$2013,BO164)&gt;INDEX('Controle de reservas'!$I$14:$I$2013,BO164)),CHAR(10)&amp;"DIVERGÊNCIA DE DATAS","")&amp;IF(INDEX('Controle de reservas'!$P$14:$P$2013,BO164)&lt;&gt;"OK"," !",""))))</f>
      </c>
      <c r="AB164" s="15">
        <f ca="1">IF(OR($AQ164=0,AB$9="",AB$9&lt;$AS164,AND($AT164&lt;&gt;"",AB$9&gt;$AT164)),"",IF(BP164=0,"—",IF(INDEX('Controle de reservas'!$P$14:$P$2013,BP164)="DUPLICIDADE NO DIA","CONFLITO"&amp;IF(INDEX('Controle de reservas'!$M$14:$M$2013,BP164)&lt;&gt;"",CHAR(10)&amp;INDEX('Controle de reservas'!$M$14:$M$2013,BP164),"")&amp;IF(INDEX('Controle de reservas'!$N$14:$N$2013,BP164)&lt;&gt;"",CHAR(10)&amp;"Subst.: "&amp;INDEX('Controle de reservas'!$N$14:$N$2013,BP164),"")&amp;IF(AND(ISNUMBER(INDEX('Controle de reservas'!$I$14:$I$2013,BP164)),INDEX('Controle de reservas'!$I$14:$I$2013,BP164)&gt;0,INDEX('Controle de reservas'!$K$14:$K$2013,BP164)&gt;INDEX('Controle de reservas'!$I$14:$I$2013,BP164)),CHAR(10)&amp;"DIVERGÊNCIA DE DATAS",""),IF(INDEX('Controle de reservas'!$L$14:$L$2013,BP164)="Em cobertura","COV",IF(INDEX('Controle de reservas'!$L$14:$L$2013,BP164)="Disponível","DISP",IF(INDEX('Controle de reservas'!$L$14:$L$2013,BP164)="Não utilizado","NU",IF(INDEX('Controle de reservas'!$L$14:$L$2013,BP164)="Folga","F",IF(INDEX('Controle de reservas'!$L$14:$L$2013,BP164)="Ocorrência","O",IF(INDEX('Controle de reservas'!$L$14:$L$2013,BP164)="Programado","PROG",IF(INDEX('Controle de reservas'!$L$14:$L$2013,BP164)="Disponível no posto","DP","SEM SITUAÇÃO")))))))&amp;IF(INDEX('Controle de reservas'!$M$14:$M$2013,BP164)&lt;&gt;"",CHAR(10)&amp;INDEX('Controle de reservas'!$M$14:$M$2013,BP164),IF(OR(INDEX('Controle de reservas'!$L$14:$L$2013,BP164)="Em cobertura",INDEX('Controle de reservas'!$L$14:$L$2013,BP164)="Programado"),CHAR(10)&amp;"SEM LOCAL",""))&amp;IF(INDEX('Controle de reservas'!$N$14:$N$2013,BP164)&lt;&gt;"",CHAR(10)&amp;"Subst.: "&amp;INDEX('Controle de reservas'!$N$14:$N$2013,BP164),"")&amp;IF(AND(ISNUMBER(INDEX('Controle de reservas'!$I$14:$I$2013,BP164)),INDEX('Controle de reservas'!$I$14:$I$2013,BP164)&gt;0,INDEX('Controle de reservas'!$K$14:$K$2013,BP164)&gt;INDEX('Controle de reservas'!$I$14:$I$2013,BP164)),CHAR(10)&amp;"DIVERGÊNCIA DE DATAS","")&amp;IF(INDEX('Controle de reservas'!$P$14:$P$2013,BP164)&lt;&gt;"OK"," !",""))))</f>
      </c>
      <c r="AC164" s="15">
        <f ca="1">IF(OR($AQ164=0,AC$9="",AC$9&lt;$AS164,AND($AT164&lt;&gt;"",AC$9&gt;$AT164)),"",IF(BQ164=0,"—",IF(INDEX('Controle de reservas'!$P$14:$P$2013,BQ164)="DUPLICIDADE NO DIA","CONFLITO"&amp;IF(INDEX('Controle de reservas'!$M$14:$M$2013,BQ164)&lt;&gt;"",CHAR(10)&amp;INDEX('Controle de reservas'!$M$14:$M$2013,BQ164),"")&amp;IF(INDEX('Controle de reservas'!$N$14:$N$2013,BQ164)&lt;&gt;"",CHAR(10)&amp;"Subst.: "&amp;INDEX('Controle de reservas'!$N$14:$N$2013,BQ164),"")&amp;IF(AND(ISNUMBER(INDEX('Controle de reservas'!$I$14:$I$2013,BQ164)),INDEX('Controle de reservas'!$I$14:$I$2013,BQ164)&gt;0,INDEX('Controle de reservas'!$K$14:$K$2013,BQ164)&gt;INDEX('Controle de reservas'!$I$14:$I$2013,BQ164)),CHAR(10)&amp;"DIVERGÊNCIA DE DATAS",""),IF(INDEX('Controle de reservas'!$L$14:$L$2013,BQ164)="Em cobertura","COV",IF(INDEX('Controle de reservas'!$L$14:$L$2013,BQ164)="Disponível","DISP",IF(INDEX('Controle de reservas'!$L$14:$L$2013,BQ164)="Não utilizado","NU",IF(INDEX('Controle de reservas'!$L$14:$L$2013,BQ164)="Folga","F",IF(INDEX('Controle de reservas'!$L$14:$L$2013,BQ164)="Ocorrência","O",IF(INDEX('Controle de reservas'!$L$14:$L$2013,BQ164)="Programado","PROG",IF(INDEX('Controle de reservas'!$L$14:$L$2013,BQ164)="Disponível no posto","DP","SEM SITUAÇÃO")))))))&amp;IF(INDEX('Controle de reservas'!$M$14:$M$2013,BQ164)&lt;&gt;"",CHAR(10)&amp;INDEX('Controle de reservas'!$M$14:$M$2013,BQ164),IF(OR(INDEX('Controle de reservas'!$L$14:$L$2013,BQ164)="Em cobertura",INDEX('Controle de reservas'!$L$14:$L$2013,BQ164)="Programado"),CHAR(10)&amp;"SEM LOCAL",""))&amp;IF(INDEX('Controle de reservas'!$N$14:$N$2013,BQ164)&lt;&gt;"",CHAR(10)&amp;"Subst.: "&amp;INDEX('Controle de reservas'!$N$14:$N$2013,BQ164),"")&amp;IF(AND(ISNUMBER(INDEX('Controle de reservas'!$I$14:$I$2013,BQ164)),INDEX('Controle de reservas'!$I$14:$I$2013,BQ164)&gt;0,INDEX('Controle de reservas'!$K$14:$K$2013,BQ164)&gt;INDEX('Controle de reservas'!$I$14:$I$2013,BQ164)),CHAR(10)&amp;"DIVERGÊNCIA DE DATAS","")&amp;IF(INDEX('Controle de reservas'!$P$14:$P$2013,BQ164)&lt;&gt;"OK"," !",""))))</f>
      </c>
      <c r="AD164" s="15">
        <f ca="1">IF(OR($AQ164=0,AD$9="",AD$9&lt;$AS164,AND($AT164&lt;&gt;"",AD$9&gt;$AT164)),"",IF(BR164=0,"—",IF(INDEX('Controle de reservas'!$P$14:$P$2013,BR164)="DUPLICIDADE NO DIA","CONFLITO"&amp;IF(INDEX('Controle de reservas'!$M$14:$M$2013,BR164)&lt;&gt;"",CHAR(10)&amp;INDEX('Controle de reservas'!$M$14:$M$2013,BR164),"")&amp;IF(INDEX('Controle de reservas'!$N$14:$N$2013,BR164)&lt;&gt;"",CHAR(10)&amp;"Subst.: "&amp;INDEX('Controle de reservas'!$N$14:$N$2013,BR164),"")&amp;IF(AND(ISNUMBER(INDEX('Controle de reservas'!$I$14:$I$2013,BR164)),INDEX('Controle de reservas'!$I$14:$I$2013,BR164)&gt;0,INDEX('Controle de reservas'!$K$14:$K$2013,BR164)&gt;INDEX('Controle de reservas'!$I$14:$I$2013,BR164)),CHAR(10)&amp;"DIVERGÊNCIA DE DATAS",""),IF(INDEX('Controle de reservas'!$L$14:$L$2013,BR164)="Em cobertura","COV",IF(INDEX('Controle de reservas'!$L$14:$L$2013,BR164)="Disponível","DISP",IF(INDEX('Controle de reservas'!$L$14:$L$2013,BR164)="Não utilizado","NU",IF(INDEX('Controle de reservas'!$L$14:$L$2013,BR164)="Folga","F",IF(INDEX('Controle de reservas'!$L$14:$L$2013,BR164)="Ocorrência","O",IF(INDEX('Controle de reservas'!$L$14:$L$2013,BR164)="Programado","PROG",IF(INDEX('Controle de reservas'!$L$14:$L$2013,BR164)="Disponível no posto","DP","SEM SITUAÇÃO")))))))&amp;IF(INDEX('Controle de reservas'!$M$14:$M$2013,BR164)&lt;&gt;"",CHAR(10)&amp;INDEX('Controle de reservas'!$M$14:$M$2013,BR164),IF(OR(INDEX('Controle de reservas'!$L$14:$L$2013,BR164)="Em cobertura",INDEX('Controle de reservas'!$L$14:$L$2013,BR164)="Programado"),CHAR(10)&amp;"SEM LOCAL",""))&amp;IF(INDEX('Controle de reservas'!$N$14:$N$2013,BR164)&lt;&gt;"",CHAR(10)&amp;"Subst.: "&amp;INDEX('Controle de reservas'!$N$14:$N$2013,BR164),"")&amp;IF(AND(ISNUMBER(INDEX('Controle de reservas'!$I$14:$I$2013,BR164)),INDEX('Controle de reservas'!$I$14:$I$2013,BR164)&gt;0,INDEX('Controle de reservas'!$K$14:$K$2013,BR164)&gt;INDEX('Controle de reservas'!$I$14:$I$2013,BR164)),CHAR(10)&amp;"DIVERGÊNCIA DE DATAS","")&amp;IF(INDEX('Controle de reservas'!$P$14:$P$2013,BR164)&lt;&gt;"OK"," !",""))))</f>
      </c>
      <c r="AE164" s="15">
        <f ca="1">IF(OR($AQ164=0,AE$9="",AE$9&lt;$AS164,AND($AT164&lt;&gt;"",AE$9&gt;$AT164)),"",IF(BS164=0,"—",IF(INDEX('Controle de reservas'!$P$14:$P$2013,BS164)="DUPLICIDADE NO DIA","CONFLITO"&amp;IF(INDEX('Controle de reservas'!$M$14:$M$2013,BS164)&lt;&gt;"",CHAR(10)&amp;INDEX('Controle de reservas'!$M$14:$M$2013,BS164),"")&amp;IF(INDEX('Controle de reservas'!$N$14:$N$2013,BS164)&lt;&gt;"",CHAR(10)&amp;"Subst.: "&amp;INDEX('Controle de reservas'!$N$14:$N$2013,BS164),"")&amp;IF(AND(ISNUMBER(INDEX('Controle de reservas'!$I$14:$I$2013,BS164)),INDEX('Controle de reservas'!$I$14:$I$2013,BS164)&gt;0,INDEX('Controle de reservas'!$K$14:$K$2013,BS164)&gt;INDEX('Controle de reservas'!$I$14:$I$2013,BS164)),CHAR(10)&amp;"DIVERGÊNCIA DE DATAS",""),IF(INDEX('Controle de reservas'!$L$14:$L$2013,BS164)="Em cobertura","COV",IF(INDEX('Controle de reservas'!$L$14:$L$2013,BS164)="Disponível","DISP",IF(INDEX('Controle de reservas'!$L$14:$L$2013,BS164)="Não utilizado","NU",IF(INDEX('Controle de reservas'!$L$14:$L$2013,BS164)="Folga","F",IF(INDEX('Controle de reservas'!$L$14:$L$2013,BS164)="Ocorrência","O",IF(INDEX('Controle de reservas'!$L$14:$L$2013,BS164)="Programado","PROG",IF(INDEX('Controle de reservas'!$L$14:$L$2013,BS164)="Disponível no posto","DP","SEM SITUAÇÃO")))))))&amp;IF(INDEX('Controle de reservas'!$M$14:$M$2013,BS164)&lt;&gt;"",CHAR(10)&amp;INDEX('Controle de reservas'!$M$14:$M$2013,BS164),IF(OR(INDEX('Controle de reservas'!$L$14:$L$2013,BS164)="Em cobertura",INDEX('Controle de reservas'!$L$14:$L$2013,BS164)="Programado"),CHAR(10)&amp;"SEM LOCAL",""))&amp;IF(INDEX('Controle de reservas'!$N$14:$N$2013,BS164)&lt;&gt;"",CHAR(10)&amp;"Subst.: "&amp;INDEX('Controle de reservas'!$N$14:$N$2013,BS164),"")&amp;IF(AND(ISNUMBER(INDEX('Controle de reservas'!$I$14:$I$2013,BS164)),INDEX('Controle de reservas'!$I$14:$I$2013,BS164)&gt;0,INDEX('Controle de reservas'!$K$14:$K$2013,BS164)&gt;INDEX('Controle de reservas'!$I$14:$I$2013,BS164)),CHAR(10)&amp;"DIVERGÊNCIA DE DATAS","")&amp;IF(INDEX('Controle de reservas'!$P$14:$P$2013,BS164)&lt;&gt;"OK"," !",""))))</f>
      </c>
      <c r="AF164" s="15">
        <f ca="1">IF(OR($AQ164=0,AF$9="",AF$9&lt;$AS164,AND($AT164&lt;&gt;"",AF$9&gt;$AT164)),"",IF(BT164=0,"—",IF(INDEX('Controle de reservas'!$P$14:$P$2013,BT164)="DUPLICIDADE NO DIA","CONFLITO"&amp;IF(INDEX('Controle de reservas'!$M$14:$M$2013,BT164)&lt;&gt;"",CHAR(10)&amp;INDEX('Controle de reservas'!$M$14:$M$2013,BT164),"")&amp;IF(INDEX('Controle de reservas'!$N$14:$N$2013,BT164)&lt;&gt;"",CHAR(10)&amp;"Subst.: "&amp;INDEX('Controle de reservas'!$N$14:$N$2013,BT164),"")&amp;IF(AND(ISNUMBER(INDEX('Controle de reservas'!$I$14:$I$2013,BT164)),INDEX('Controle de reservas'!$I$14:$I$2013,BT164)&gt;0,INDEX('Controle de reservas'!$K$14:$K$2013,BT164)&gt;INDEX('Controle de reservas'!$I$14:$I$2013,BT164)),CHAR(10)&amp;"DIVERGÊNCIA DE DATAS",""),IF(INDEX('Controle de reservas'!$L$14:$L$2013,BT164)="Em cobertura","COV",IF(INDEX('Controle de reservas'!$L$14:$L$2013,BT164)="Disponível","DISP",IF(INDEX('Controle de reservas'!$L$14:$L$2013,BT164)="Não utilizado","NU",IF(INDEX('Controle de reservas'!$L$14:$L$2013,BT164)="Folga","F",IF(INDEX('Controle de reservas'!$L$14:$L$2013,BT164)="Ocorrência","O",IF(INDEX('Controle de reservas'!$L$14:$L$2013,BT164)="Programado","PROG",IF(INDEX('Controle de reservas'!$L$14:$L$2013,BT164)="Disponível no posto","DP","SEM SITUAÇÃO")))))))&amp;IF(INDEX('Controle de reservas'!$M$14:$M$2013,BT164)&lt;&gt;"",CHAR(10)&amp;INDEX('Controle de reservas'!$M$14:$M$2013,BT164),IF(OR(INDEX('Controle de reservas'!$L$14:$L$2013,BT164)="Em cobertura",INDEX('Controle de reservas'!$L$14:$L$2013,BT164)="Programado"),CHAR(10)&amp;"SEM LOCAL",""))&amp;IF(INDEX('Controle de reservas'!$N$14:$N$2013,BT164)&lt;&gt;"",CHAR(10)&amp;"Subst.: "&amp;INDEX('Controle de reservas'!$N$14:$N$2013,BT164),"")&amp;IF(AND(ISNUMBER(INDEX('Controle de reservas'!$I$14:$I$2013,BT164)),INDEX('Controle de reservas'!$I$14:$I$2013,BT164)&gt;0,INDEX('Controle de reservas'!$K$14:$K$2013,BT164)&gt;INDEX('Controle de reservas'!$I$14:$I$2013,BT164)),CHAR(10)&amp;"DIVERGÊNCIA DE DATAS","")&amp;IF(INDEX('Controle de reservas'!$P$14:$P$2013,BT164)&lt;&gt;"OK"," !",""))))</f>
      </c>
      <c r="AG164" s="15">
        <f ca="1">IF(OR($AQ164=0,AG$9="",AG$9&lt;$AS164,AND($AT164&lt;&gt;"",AG$9&gt;$AT164)),"",IF(BU164=0,"—",IF(INDEX('Controle de reservas'!$P$14:$P$2013,BU164)="DUPLICIDADE NO DIA","CONFLITO"&amp;IF(INDEX('Controle de reservas'!$M$14:$M$2013,BU164)&lt;&gt;"",CHAR(10)&amp;INDEX('Controle de reservas'!$M$14:$M$2013,BU164),"")&amp;IF(INDEX('Controle de reservas'!$N$14:$N$2013,BU164)&lt;&gt;"",CHAR(10)&amp;"Subst.: "&amp;INDEX('Controle de reservas'!$N$14:$N$2013,BU164),"")&amp;IF(AND(ISNUMBER(INDEX('Controle de reservas'!$I$14:$I$2013,BU164)),INDEX('Controle de reservas'!$I$14:$I$2013,BU164)&gt;0,INDEX('Controle de reservas'!$K$14:$K$2013,BU164)&gt;INDEX('Controle de reservas'!$I$14:$I$2013,BU164)),CHAR(10)&amp;"DIVERGÊNCIA DE DATAS",""),IF(INDEX('Controle de reservas'!$L$14:$L$2013,BU164)="Em cobertura","COV",IF(INDEX('Controle de reservas'!$L$14:$L$2013,BU164)="Disponível","DISP",IF(INDEX('Controle de reservas'!$L$14:$L$2013,BU164)="Não utilizado","NU",IF(INDEX('Controle de reservas'!$L$14:$L$2013,BU164)="Folga","F",IF(INDEX('Controle de reservas'!$L$14:$L$2013,BU164)="Ocorrência","O",IF(INDEX('Controle de reservas'!$L$14:$L$2013,BU164)="Programado","PROG",IF(INDEX('Controle de reservas'!$L$14:$L$2013,BU164)="Disponível no posto","DP","SEM SITUAÇÃO")))))))&amp;IF(INDEX('Controle de reservas'!$M$14:$M$2013,BU164)&lt;&gt;"",CHAR(10)&amp;INDEX('Controle de reservas'!$M$14:$M$2013,BU164),IF(OR(INDEX('Controle de reservas'!$L$14:$L$2013,BU164)="Em cobertura",INDEX('Controle de reservas'!$L$14:$L$2013,BU164)="Programado"),CHAR(10)&amp;"SEM LOCAL",""))&amp;IF(INDEX('Controle de reservas'!$N$14:$N$2013,BU164)&lt;&gt;"",CHAR(10)&amp;"Subst.: "&amp;INDEX('Controle de reservas'!$N$14:$N$2013,BU164),"")&amp;IF(AND(ISNUMBER(INDEX('Controle de reservas'!$I$14:$I$2013,BU164)),INDEX('Controle de reservas'!$I$14:$I$2013,BU164)&gt;0,INDEX('Controle de reservas'!$K$14:$K$2013,BU164)&gt;INDEX('Controle de reservas'!$I$14:$I$2013,BU164)),CHAR(10)&amp;"DIVERGÊNCIA DE DATAS","")&amp;IF(INDEX('Controle de reservas'!$P$14:$P$2013,BU164)&lt;&gt;"OK"," !",""))))</f>
      </c>
      <c r="AH164" s="15">
        <f ca="1">IF(OR($AQ164=0,AH$9="",AH$9&lt;$AS164,AND($AT164&lt;&gt;"",AH$9&gt;$AT164)),"",IF(BV164=0,"—",IF(INDEX('Controle de reservas'!$P$14:$P$2013,BV164)="DUPLICIDADE NO DIA","CONFLITO"&amp;IF(INDEX('Controle de reservas'!$M$14:$M$2013,BV164)&lt;&gt;"",CHAR(10)&amp;INDEX('Controle de reservas'!$M$14:$M$2013,BV164),"")&amp;IF(INDEX('Controle de reservas'!$N$14:$N$2013,BV164)&lt;&gt;"",CHAR(10)&amp;"Subst.: "&amp;INDEX('Controle de reservas'!$N$14:$N$2013,BV164),"")&amp;IF(AND(ISNUMBER(INDEX('Controle de reservas'!$I$14:$I$2013,BV164)),INDEX('Controle de reservas'!$I$14:$I$2013,BV164)&gt;0,INDEX('Controle de reservas'!$K$14:$K$2013,BV164)&gt;INDEX('Controle de reservas'!$I$14:$I$2013,BV164)),CHAR(10)&amp;"DIVERGÊNCIA DE DATAS",""),IF(INDEX('Controle de reservas'!$L$14:$L$2013,BV164)="Em cobertura","COV",IF(INDEX('Controle de reservas'!$L$14:$L$2013,BV164)="Disponível","DISP",IF(INDEX('Controle de reservas'!$L$14:$L$2013,BV164)="Não utilizado","NU",IF(INDEX('Controle de reservas'!$L$14:$L$2013,BV164)="Folga","F",IF(INDEX('Controle de reservas'!$L$14:$L$2013,BV164)="Ocorrência","O",IF(INDEX('Controle de reservas'!$L$14:$L$2013,BV164)="Programado","PROG",IF(INDEX('Controle de reservas'!$L$14:$L$2013,BV164)="Disponível no posto","DP","SEM SITUAÇÃO")))))))&amp;IF(INDEX('Controle de reservas'!$M$14:$M$2013,BV164)&lt;&gt;"",CHAR(10)&amp;INDEX('Controle de reservas'!$M$14:$M$2013,BV164),IF(OR(INDEX('Controle de reservas'!$L$14:$L$2013,BV164)="Em cobertura",INDEX('Controle de reservas'!$L$14:$L$2013,BV164)="Programado"),CHAR(10)&amp;"SEM LOCAL",""))&amp;IF(INDEX('Controle de reservas'!$N$14:$N$2013,BV164)&lt;&gt;"",CHAR(10)&amp;"Subst.: "&amp;INDEX('Controle de reservas'!$N$14:$N$2013,BV164),"")&amp;IF(AND(ISNUMBER(INDEX('Controle de reservas'!$I$14:$I$2013,BV164)),INDEX('Controle de reservas'!$I$14:$I$2013,BV164)&gt;0,INDEX('Controle de reservas'!$K$14:$K$2013,BV164)&gt;INDEX('Controle de reservas'!$I$14:$I$2013,BV164)),CHAR(10)&amp;"DIVERGÊNCIA DE DATAS","")&amp;IF(INDEX('Controle de reservas'!$P$14:$P$2013,BV164)&lt;&gt;"OK"," !",""))))</f>
      </c>
      <c r="AI164" s="15">
        <f ca="1">IF(OR($AQ164=0,AI$9="",AI$9&lt;$AS164,AND($AT164&lt;&gt;"",AI$9&gt;$AT164)),"",IF(BW164=0,"—",IF(INDEX('Controle de reservas'!$P$14:$P$2013,BW164)="DUPLICIDADE NO DIA","CONFLITO"&amp;IF(INDEX('Controle de reservas'!$M$14:$M$2013,BW164)&lt;&gt;"",CHAR(10)&amp;INDEX('Controle de reservas'!$M$14:$M$2013,BW164),"")&amp;IF(INDEX('Controle de reservas'!$N$14:$N$2013,BW164)&lt;&gt;"",CHAR(10)&amp;"Subst.: "&amp;INDEX('Controle de reservas'!$N$14:$N$2013,BW164),"")&amp;IF(AND(ISNUMBER(INDEX('Controle de reservas'!$I$14:$I$2013,BW164)),INDEX('Controle de reservas'!$I$14:$I$2013,BW164)&gt;0,INDEX('Controle de reservas'!$K$14:$K$2013,BW164)&gt;INDEX('Controle de reservas'!$I$14:$I$2013,BW164)),CHAR(10)&amp;"DIVERGÊNCIA DE DATAS",""),IF(INDEX('Controle de reservas'!$L$14:$L$2013,BW164)="Em cobertura","COV",IF(INDEX('Controle de reservas'!$L$14:$L$2013,BW164)="Disponível","DISP",IF(INDEX('Controle de reservas'!$L$14:$L$2013,BW164)="Não utilizado","NU",IF(INDEX('Controle de reservas'!$L$14:$L$2013,BW164)="Folga","F",IF(INDEX('Controle de reservas'!$L$14:$L$2013,BW164)="Ocorrência","O",IF(INDEX('Controle de reservas'!$L$14:$L$2013,BW164)="Programado","PROG",IF(INDEX('Controle de reservas'!$L$14:$L$2013,BW164)="Disponível no posto","DP","SEM SITUAÇÃO")))))))&amp;IF(INDEX('Controle de reservas'!$M$14:$M$2013,BW164)&lt;&gt;"",CHAR(10)&amp;INDEX('Controle de reservas'!$M$14:$M$2013,BW164),IF(OR(INDEX('Controle de reservas'!$L$14:$L$2013,BW164)="Em cobertura",INDEX('Controle de reservas'!$L$14:$L$2013,BW164)="Programado"),CHAR(10)&amp;"SEM LOCAL",""))&amp;IF(INDEX('Controle de reservas'!$N$14:$N$2013,BW164)&lt;&gt;"",CHAR(10)&amp;"Subst.: "&amp;INDEX('Controle de reservas'!$N$14:$N$2013,BW164),"")&amp;IF(AND(ISNUMBER(INDEX('Controle de reservas'!$I$14:$I$2013,BW164)),INDEX('Controle de reservas'!$I$14:$I$2013,BW164)&gt;0,INDEX('Controle de reservas'!$K$14:$K$2013,BW164)&gt;INDEX('Controle de reservas'!$I$14:$I$2013,BW164)),CHAR(10)&amp;"DIVERGÊNCIA DE DATAS","")&amp;IF(INDEX('Controle de reservas'!$P$14:$P$2013,BW164)&lt;&gt;"OK"," !",""))))</f>
      </c>
      <c r="AJ164" s="15">
        <f ca="1">IF(OR($AQ164=0,AJ$9="",AJ$9&lt;$AS164,AND($AT164&lt;&gt;"",AJ$9&gt;$AT164)),"",IF(BX164=0,"—",IF(INDEX('Controle de reservas'!$P$14:$P$2013,BX164)="DUPLICIDADE NO DIA","CONFLITO"&amp;IF(INDEX('Controle de reservas'!$M$14:$M$2013,BX164)&lt;&gt;"",CHAR(10)&amp;INDEX('Controle de reservas'!$M$14:$M$2013,BX164),"")&amp;IF(INDEX('Controle de reservas'!$N$14:$N$2013,BX164)&lt;&gt;"",CHAR(10)&amp;"Subst.: "&amp;INDEX('Controle de reservas'!$N$14:$N$2013,BX164),"")&amp;IF(AND(ISNUMBER(INDEX('Controle de reservas'!$I$14:$I$2013,BX164)),INDEX('Controle de reservas'!$I$14:$I$2013,BX164)&gt;0,INDEX('Controle de reservas'!$K$14:$K$2013,BX164)&gt;INDEX('Controle de reservas'!$I$14:$I$2013,BX164)),CHAR(10)&amp;"DIVERGÊNCIA DE DATAS",""),IF(INDEX('Controle de reservas'!$L$14:$L$2013,BX164)="Em cobertura","COV",IF(INDEX('Controle de reservas'!$L$14:$L$2013,BX164)="Disponível","DISP",IF(INDEX('Controle de reservas'!$L$14:$L$2013,BX164)="Não utilizado","NU",IF(INDEX('Controle de reservas'!$L$14:$L$2013,BX164)="Folga","F",IF(INDEX('Controle de reservas'!$L$14:$L$2013,BX164)="Ocorrência","O",IF(INDEX('Controle de reservas'!$L$14:$L$2013,BX164)="Programado","PROG",IF(INDEX('Controle de reservas'!$L$14:$L$2013,BX164)="Disponível no posto","DP","SEM SITUAÇÃO")))))))&amp;IF(INDEX('Controle de reservas'!$M$14:$M$2013,BX164)&lt;&gt;"",CHAR(10)&amp;INDEX('Controle de reservas'!$M$14:$M$2013,BX164),IF(OR(INDEX('Controle de reservas'!$L$14:$L$2013,BX164)="Em cobertura",INDEX('Controle de reservas'!$L$14:$L$2013,BX164)="Programado"),CHAR(10)&amp;"SEM LOCAL",""))&amp;IF(INDEX('Controle de reservas'!$N$14:$N$2013,BX164)&lt;&gt;"",CHAR(10)&amp;"Subst.: "&amp;INDEX('Controle de reservas'!$N$14:$N$2013,BX164),"")&amp;IF(AND(ISNUMBER(INDEX('Controle de reservas'!$I$14:$I$2013,BX164)),INDEX('Controle de reservas'!$I$14:$I$2013,BX164)&gt;0,INDEX('Controle de reservas'!$K$14:$K$2013,BX164)&gt;INDEX('Controle de reservas'!$I$14:$I$2013,BX164)),CHAR(10)&amp;"DIVERGÊNCIA DE DATAS","")&amp;IF(INDEX('Controle de reservas'!$P$14:$P$2013,BX164)&lt;&gt;"OK"," !",""))))</f>
      </c>
      <c r="AK164" s="15">
        <f ca="1">IF(OR($AQ164=0,AK$9="",AK$9&lt;$AS164,AND($AT164&lt;&gt;"",AK$9&gt;$AT164)),"",IF(BY164=0,"—",IF(INDEX('Controle de reservas'!$P$14:$P$2013,BY164)="DUPLICIDADE NO DIA","CONFLITO"&amp;IF(INDEX('Controle de reservas'!$M$14:$M$2013,BY164)&lt;&gt;"",CHAR(10)&amp;INDEX('Controle de reservas'!$M$14:$M$2013,BY164),"")&amp;IF(INDEX('Controle de reservas'!$N$14:$N$2013,BY164)&lt;&gt;"",CHAR(10)&amp;"Subst.: "&amp;INDEX('Controle de reservas'!$N$14:$N$2013,BY164),"")&amp;IF(AND(ISNUMBER(INDEX('Controle de reservas'!$I$14:$I$2013,BY164)),INDEX('Controle de reservas'!$I$14:$I$2013,BY164)&gt;0,INDEX('Controle de reservas'!$K$14:$K$2013,BY164)&gt;INDEX('Controle de reservas'!$I$14:$I$2013,BY164)),CHAR(10)&amp;"DIVERGÊNCIA DE DATAS",""),IF(INDEX('Controle de reservas'!$L$14:$L$2013,BY164)="Em cobertura","COV",IF(INDEX('Controle de reservas'!$L$14:$L$2013,BY164)="Disponível","DISP",IF(INDEX('Controle de reservas'!$L$14:$L$2013,BY164)="Não utilizado","NU",IF(INDEX('Controle de reservas'!$L$14:$L$2013,BY164)="Folga","F",IF(INDEX('Controle de reservas'!$L$14:$L$2013,BY164)="Ocorrência","O",IF(INDEX('Controle de reservas'!$L$14:$L$2013,BY164)="Programado","PROG",IF(INDEX('Controle de reservas'!$L$14:$L$2013,BY164)="Disponível no posto","DP","SEM SITUAÇÃO")))))))&amp;IF(INDEX('Controle de reservas'!$M$14:$M$2013,BY164)&lt;&gt;"",CHAR(10)&amp;INDEX('Controle de reservas'!$M$14:$M$2013,BY164),IF(OR(INDEX('Controle de reservas'!$L$14:$L$2013,BY164)="Em cobertura",INDEX('Controle de reservas'!$L$14:$L$2013,BY164)="Programado"),CHAR(10)&amp;"SEM LOCAL",""))&amp;IF(INDEX('Controle de reservas'!$N$14:$N$2013,BY164)&lt;&gt;"",CHAR(10)&amp;"Subst.: "&amp;INDEX('Controle de reservas'!$N$14:$N$2013,BY164),"")&amp;IF(AND(ISNUMBER(INDEX('Controle de reservas'!$I$14:$I$2013,BY164)),INDEX('Controle de reservas'!$I$14:$I$2013,BY164)&gt;0,INDEX('Controle de reservas'!$K$14:$K$2013,BY164)&gt;INDEX('Controle de reservas'!$I$14:$I$2013,BY164)),CHAR(10)&amp;"DIVERGÊNCIA DE DATAS","")&amp;IF(INDEX('Controle de reservas'!$P$14:$P$2013,BY164)&lt;&gt;"OK"," !",""))))</f>
      </c>
      <c r="AL164" s="14">
        <f t="shared" ca="1" si="9"/>
      </c>
      <c r="AM164" s="14">
        <f t="shared" ca="1" si="10"/>
      </c>
      <c r="AN164" s="14">
        <f t="shared" ca="1" si="11"/>
      </c>
      <c r="AO164" s="14">
        <f t="shared" ca="1" si="12"/>
      </c>
      <c r="AP164" s="14">
        <f ca="1">IF($AQ164=0,"",INDEX('Controle de reservas'!$O$14:$O$2013,$AQ164))</f>
      </c>
      <c r="AQ164">
        <f ca="1">IFERROR(MATCH(ROW()-9,'Controle de reservas'!$S$14:$S$2013,0),0)</f>
      </c>
      <c r="AR164">
        <f ca="1">IF($AQ164=0,"",INDEX('Controle de reservas'!$Q$14:$Q$2013,$AQ164))</f>
      </c>
      <c r="AS164">
        <f ca="1">IF($AQ164=0,"",INDEX('Controle de reservas'!$H$14:$H$2013,$AQ164))</f>
      </c>
      <c r="AT164">
        <f ca="1">IF($AQ164=0,"",IF(INDEX('Controle de reservas'!$J$14:$J$2013,$AQ164)=0,"",INDEX('Controle de reservas'!$J$14:$J$2013,$AQ164)))</f>
      </c>
      <c r="AU164">
        <f ca="1">IF(OR($AQ164=0,G$9=""),0,IFERROR(MATCH($AR164&amp;"|"&amp;TEXT(G$9,"yyyymmdd"),'Controle de reservas'!$T$14:$T$2013,0),0))</f>
      </c>
      <c r="AV164">
        <f ca="1">IF(OR($AQ164=0,H$9=""),0,IFERROR(MATCH($AR164&amp;"|"&amp;TEXT(H$9,"yyyymmdd"),'Controle de reservas'!$T$14:$T$2013,0),0))</f>
      </c>
      <c r="AW164">
        <f ca="1">IF(OR($AQ164=0,I$9=""),0,IFERROR(MATCH($AR164&amp;"|"&amp;TEXT(I$9,"yyyymmdd"),'Controle de reservas'!$T$14:$T$2013,0),0))</f>
      </c>
      <c r="AX164">
        <f ca="1">IF(OR($AQ164=0,J$9=""),0,IFERROR(MATCH($AR164&amp;"|"&amp;TEXT(J$9,"yyyymmdd"),'Controle de reservas'!$T$14:$T$2013,0),0))</f>
      </c>
      <c r="AY164">
        <f ca="1">IF(OR($AQ164=0,K$9=""),0,IFERROR(MATCH($AR164&amp;"|"&amp;TEXT(K$9,"yyyymmdd"),'Controle de reservas'!$T$14:$T$2013,0),0))</f>
      </c>
      <c r="AZ164">
        <f ca="1">IF(OR($AQ164=0,L$9=""),0,IFERROR(MATCH($AR164&amp;"|"&amp;TEXT(L$9,"yyyymmdd"),'Controle de reservas'!$T$14:$T$2013,0),0))</f>
      </c>
      <c r="BA164">
        <f ca="1">IF(OR($AQ164=0,M$9=""),0,IFERROR(MATCH($AR164&amp;"|"&amp;TEXT(M$9,"yyyymmdd"),'Controle de reservas'!$T$14:$T$2013,0),0))</f>
      </c>
      <c r="BB164">
        <f ca="1">IF(OR($AQ164=0,N$9=""),0,IFERROR(MATCH($AR164&amp;"|"&amp;TEXT(N$9,"yyyymmdd"),'Controle de reservas'!$T$14:$T$2013,0),0))</f>
      </c>
      <c r="BC164">
        <f ca="1">IF(OR($AQ164=0,O$9=""),0,IFERROR(MATCH($AR164&amp;"|"&amp;TEXT(O$9,"yyyymmdd"),'Controle de reservas'!$T$14:$T$2013,0),0))</f>
      </c>
      <c r="BD164">
        <f ca="1">IF(OR($AQ164=0,P$9=""),0,IFERROR(MATCH($AR164&amp;"|"&amp;TEXT(P$9,"yyyymmdd"),'Controle de reservas'!$T$14:$T$2013,0),0))</f>
      </c>
      <c r="BE164">
        <f ca="1">IF(OR($AQ164=0,Q$9=""),0,IFERROR(MATCH($AR164&amp;"|"&amp;TEXT(Q$9,"yyyymmdd"),'Controle de reservas'!$T$14:$T$2013,0),0))</f>
      </c>
      <c r="BF164">
        <f ca="1">IF(OR($AQ164=0,R$9=""),0,IFERROR(MATCH($AR164&amp;"|"&amp;TEXT(R$9,"yyyymmdd"),'Controle de reservas'!$T$14:$T$2013,0),0))</f>
      </c>
      <c r="BG164">
        <f ca="1">IF(OR($AQ164=0,S$9=""),0,IFERROR(MATCH($AR164&amp;"|"&amp;TEXT(S$9,"yyyymmdd"),'Controle de reservas'!$T$14:$T$2013,0),0))</f>
      </c>
      <c r="BH164">
        <f ca="1">IF(OR($AQ164=0,T$9=""),0,IFERROR(MATCH($AR164&amp;"|"&amp;TEXT(T$9,"yyyymmdd"),'Controle de reservas'!$T$14:$T$2013,0),0))</f>
      </c>
      <c r="BI164">
        <f ca="1">IF(OR($AQ164=0,U$9=""),0,IFERROR(MATCH($AR164&amp;"|"&amp;TEXT(U$9,"yyyymmdd"),'Controle de reservas'!$T$14:$T$2013,0),0))</f>
      </c>
      <c r="BJ164">
        <f ca="1">IF(OR($AQ164=0,V$9=""),0,IFERROR(MATCH($AR164&amp;"|"&amp;TEXT(V$9,"yyyymmdd"),'Controle de reservas'!$T$14:$T$2013,0),0))</f>
      </c>
      <c r="BK164">
        <f ca="1">IF(OR($AQ164=0,W$9=""),0,IFERROR(MATCH($AR164&amp;"|"&amp;TEXT(W$9,"yyyymmdd"),'Controle de reservas'!$T$14:$T$2013,0),0))</f>
      </c>
      <c r="BL164">
        <f ca="1">IF(OR($AQ164=0,X$9=""),0,IFERROR(MATCH($AR164&amp;"|"&amp;TEXT(X$9,"yyyymmdd"),'Controle de reservas'!$T$14:$T$2013,0),0))</f>
      </c>
      <c r="BM164">
        <f ca="1">IF(OR($AQ164=0,Y$9=""),0,IFERROR(MATCH($AR164&amp;"|"&amp;TEXT(Y$9,"yyyymmdd"),'Controle de reservas'!$T$14:$T$2013,0),0))</f>
      </c>
      <c r="BN164">
        <f ca="1">IF(OR($AQ164=0,Z$9=""),0,IFERROR(MATCH($AR164&amp;"|"&amp;TEXT(Z$9,"yyyymmdd"),'Controle de reservas'!$T$14:$T$2013,0),0))</f>
      </c>
      <c r="BO164">
        <f ca="1">IF(OR($AQ164=0,AA$9=""),0,IFERROR(MATCH($AR164&amp;"|"&amp;TEXT(AA$9,"yyyymmdd"),'Controle de reservas'!$T$14:$T$2013,0),0))</f>
      </c>
      <c r="BP164">
        <f ca="1">IF(OR($AQ164=0,AB$9=""),0,IFERROR(MATCH($AR164&amp;"|"&amp;TEXT(AB$9,"yyyymmdd"),'Controle de reservas'!$T$14:$T$2013,0),0))</f>
      </c>
      <c r="BQ164">
        <f ca="1">IF(OR($AQ164=0,AC$9=""),0,IFERROR(MATCH($AR164&amp;"|"&amp;TEXT(AC$9,"yyyymmdd"),'Controle de reservas'!$T$14:$T$2013,0),0))</f>
      </c>
      <c r="BR164">
        <f ca="1">IF(OR($AQ164=0,AD$9=""),0,IFERROR(MATCH($AR164&amp;"|"&amp;TEXT(AD$9,"yyyymmdd"),'Controle de reservas'!$T$14:$T$2013,0),0))</f>
      </c>
      <c r="BS164">
        <f ca="1">IF(OR($AQ164=0,AE$9=""),0,IFERROR(MATCH($AR164&amp;"|"&amp;TEXT(AE$9,"yyyymmdd"),'Controle de reservas'!$T$14:$T$2013,0),0))</f>
      </c>
      <c r="BT164">
        <f ca="1">IF(OR($AQ164=0,AF$9=""),0,IFERROR(MATCH($AR164&amp;"|"&amp;TEXT(AF$9,"yyyymmdd"),'Controle de reservas'!$T$14:$T$2013,0),0))</f>
      </c>
      <c r="BU164">
        <f ca="1">IF(OR($AQ164=0,AG$9=""),0,IFERROR(MATCH($AR164&amp;"|"&amp;TEXT(AG$9,"yyyymmdd"),'Controle de reservas'!$T$14:$T$2013,0),0))</f>
      </c>
      <c r="BV164">
        <f ca="1">IF(OR($AQ164=0,AH$9=""),0,IFERROR(MATCH($AR164&amp;"|"&amp;TEXT(AH$9,"yyyymmdd"),'Controle de reservas'!$T$14:$T$2013,0),0))</f>
      </c>
      <c r="BW164">
        <f ca="1">IF(OR($AQ164=0,AI$9=""),0,IFERROR(MATCH($AR164&amp;"|"&amp;TEXT(AI$9,"yyyymmdd"),'Controle de reservas'!$T$14:$T$2013,0),0))</f>
      </c>
      <c r="BX164">
        <f ca="1">IF(OR($AQ164=0,AJ$9=""),0,IFERROR(MATCH($AR164&amp;"|"&amp;TEXT(AJ$9,"yyyymmdd"),'Controle de reservas'!$T$14:$T$2013,0),0))</f>
      </c>
      <c r="BY164">
        <f ca="1">IF(OR($AQ164=0,AK$9=""),0,IFERROR(MATCH($AR164&amp;"|"&amp;TEXT(AK$9,"yyyymmdd"),'Controle de reservas'!$T$14:$T$2013,0),0))</f>
      </c>
    </row>
    <row r="165" spans="1:77" ht="105" customHeight="1" x14ac:dyDescent="0.25">
      <c r="A165" s="16">
        <f ca="1">IF($AQ165=0,"",INDEX('Controle de reservas'!$A$14:$A$2013,$AQ165))</f>
      </c>
      <c r="B165" s="16">
        <f ca="1">IF($AQ165=0,"",INDEX('Controle de reservas'!$B$14:$B$2013,$AQ165))</f>
      </c>
      <c r="C165" s="16">
        <f ca="1">IF($AQ165=0,"",INDEX('Controle de reservas'!$C$14:$C$2013,$AQ165))</f>
      </c>
      <c r="D165" s="16">
        <f ca="1">IF($AQ165=0,"",INDEX('Controle de reservas'!$D$14:$D$2013,$AQ165))</f>
      </c>
      <c r="E165" s="16">
        <f ca="1">IF($AQ165=0,"",INDEX('Controle de reservas'!$E$14:$E$2013,$AQ165))</f>
      </c>
      <c r="F165" s="16">
        <f ca="1">IF($AQ165=0,"",INDEX('Controle de reservas'!$F$14:$F$2013,$AQ165))</f>
      </c>
      <c r="G165" s="17">
        <f ca="1">IF(OR($AQ165=0,G$9="",G$9&lt;$AS165,AND($AT165&lt;&gt;"",G$9&gt;$AT165)),"",IF(AU165=0,"—",IF(INDEX('Controle de reservas'!$P$14:$P$2013,AU165)="DUPLICIDADE NO DIA","CONFLITO"&amp;IF(INDEX('Controle de reservas'!$M$14:$M$2013,AU165)&lt;&gt;"",CHAR(10)&amp;INDEX('Controle de reservas'!$M$14:$M$2013,AU165),"")&amp;IF(INDEX('Controle de reservas'!$N$14:$N$2013,AU165)&lt;&gt;"",CHAR(10)&amp;"Subst.: "&amp;INDEX('Controle de reservas'!$N$14:$N$2013,AU165),"")&amp;IF(AND(ISNUMBER(INDEX('Controle de reservas'!$I$14:$I$2013,AU165)),INDEX('Controle de reservas'!$I$14:$I$2013,AU165)&gt;0,INDEX('Controle de reservas'!$K$14:$K$2013,AU165)&gt;INDEX('Controle de reservas'!$I$14:$I$2013,AU165)),CHAR(10)&amp;"DIVERGÊNCIA DE DATAS",""),IF(INDEX('Controle de reservas'!$L$14:$L$2013,AU165)="Em cobertura","COV",IF(INDEX('Controle de reservas'!$L$14:$L$2013,AU165)="Disponível","DISP",IF(INDEX('Controle de reservas'!$L$14:$L$2013,AU165)="Não utilizado","NU",IF(INDEX('Controle de reservas'!$L$14:$L$2013,AU165)="Folga","F",IF(INDEX('Controle de reservas'!$L$14:$L$2013,AU165)="Ocorrência","O",IF(INDEX('Controle de reservas'!$L$14:$L$2013,AU165)="Programado","PROG",IF(INDEX('Controle de reservas'!$L$14:$L$2013,AU165)="Disponível no posto","DP","SEM SITUAÇÃO")))))))&amp;IF(INDEX('Controle de reservas'!$M$14:$M$2013,AU165)&lt;&gt;"",CHAR(10)&amp;INDEX('Controle de reservas'!$M$14:$M$2013,AU165),IF(OR(INDEX('Controle de reservas'!$L$14:$L$2013,AU165)="Em cobertura",INDEX('Controle de reservas'!$L$14:$L$2013,AU165)="Programado"),CHAR(10)&amp;"SEM LOCAL",""))&amp;IF(INDEX('Controle de reservas'!$N$14:$N$2013,AU165)&lt;&gt;"",CHAR(10)&amp;"Subst.: "&amp;INDEX('Controle de reservas'!$N$14:$N$2013,AU165),"")&amp;IF(AND(ISNUMBER(INDEX('Controle de reservas'!$I$14:$I$2013,AU165)),INDEX('Controle de reservas'!$I$14:$I$2013,AU165)&gt;0,INDEX('Controle de reservas'!$K$14:$K$2013,AU165)&gt;INDEX('Controle de reservas'!$I$14:$I$2013,AU165)),CHAR(10)&amp;"DIVERGÊNCIA DE DATAS","")&amp;IF(INDEX('Controle de reservas'!$P$14:$P$2013,AU165)&lt;&gt;"OK"," !",""))))</f>
      </c>
      <c r="H165" s="17">
        <f ca="1">IF(OR($AQ165=0,H$9="",H$9&lt;$AS165,AND($AT165&lt;&gt;"",H$9&gt;$AT165)),"",IF(AV165=0,"—",IF(INDEX('Controle de reservas'!$P$14:$P$2013,AV165)="DUPLICIDADE NO DIA","CONFLITO"&amp;IF(INDEX('Controle de reservas'!$M$14:$M$2013,AV165)&lt;&gt;"",CHAR(10)&amp;INDEX('Controle de reservas'!$M$14:$M$2013,AV165),"")&amp;IF(INDEX('Controle de reservas'!$N$14:$N$2013,AV165)&lt;&gt;"",CHAR(10)&amp;"Subst.: "&amp;INDEX('Controle de reservas'!$N$14:$N$2013,AV165),"")&amp;IF(AND(ISNUMBER(INDEX('Controle de reservas'!$I$14:$I$2013,AV165)),INDEX('Controle de reservas'!$I$14:$I$2013,AV165)&gt;0,INDEX('Controle de reservas'!$K$14:$K$2013,AV165)&gt;INDEX('Controle de reservas'!$I$14:$I$2013,AV165)),CHAR(10)&amp;"DIVERGÊNCIA DE DATAS",""),IF(INDEX('Controle de reservas'!$L$14:$L$2013,AV165)="Em cobertura","COV",IF(INDEX('Controle de reservas'!$L$14:$L$2013,AV165)="Disponível","DISP",IF(INDEX('Controle de reservas'!$L$14:$L$2013,AV165)="Não utilizado","NU",IF(INDEX('Controle de reservas'!$L$14:$L$2013,AV165)="Folga","F",IF(INDEX('Controle de reservas'!$L$14:$L$2013,AV165)="Ocorrência","O",IF(INDEX('Controle de reservas'!$L$14:$L$2013,AV165)="Programado","PROG",IF(INDEX('Controle de reservas'!$L$14:$L$2013,AV165)="Disponível no posto","DP","SEM SITUAÇÃO")))))))&amp;IF(INDEX('Controle de reservas'!$M$14:$M$2013,AV165)&lt;&gt;"",CHAR(10)&amp;INDEX('Controle de reservas'!$M$14:$M$2013,AV165),IF(OR(INDEX('Controle de reservas'!$L$14:$L$2013,AV165)="Em cobertura",INDEX('Controle de reservas'!$L$14:$L$2013,AV165)="Programado"),CHAR(10)&amp;"SEM LOCAL",""))&amp;IF(INDEX('Controle de reservas'!$N$14:$N$2013,AV165)&lt;&gt;"",CHAR(10)&amp;"Subst.: "&amp;INDEX('Controle de reservas'!$N$14:$N$2013,AV165),"")&amp;IF(AND(ISNUMBER(INDEX('Controle de reservas'!$I$14:$I$2013,AV165)),INDEX('Controle de reservas'!$I$14:$I$2013,AV165)&gt;0,INDEX('Controle de reservas'!$K$14:$K$2013,AV165)&gt;INDEX('Controle de reservas'!$I$14:$I$2013,AV165)),CHAR(10)&amp;"DIVERGÊNCIA DE DATAS","")&amp;IF(INDEX('Controle de reservas'!$P$14:$P$2013,AV165)&lt;&gt;"OK"," !",""))))</f>
      </c>
      <c r="I165" s="17">
        <f ca="1">IF(OR($AQ165=0,I$9="",I$9&lt;$AS165,AND($AT165&lt;&gt;"",I$9&gt;$AT165)),"",IF(AW165=0,"—",IF(INDEX('Controle de reservas'!$P$14:$P$2013,AW165)="DUPLICIDADE NO DIA","CONFLITO"&amp;IF(INDEX('Controle de reservas'!$M$14:$M$2013,AW165)&lt;&gt;"",CHAR(10)&amp;INDEX('Controle de reservas'!$M$14:$M$2013,AW165),"")&amp;IF(INDEX('Controle de reservas'!$N$14:$N$2013,AW165)&lt;&gt;"",CHAR(10)&amp;"Subst.: "&amp;INDEX('Controle de reservas'!$N$14:$N$2013,AW165),"")&amp;IF(AND(ISNUMBER(INDEX('Controle de reservas'!$I$14:$I$2013,AW165)),INDEX('Controle de reservas'!$I$14:$I$2013,AW165)&gt;0,INDEX('Controle de reservas'!$K$14:$K$2013,AW165)&gt;INDEX('Controle de reservas'!$I$14:$I$2013,AW165)),CHAR(10)&amp;"DIVERGÊNCIA DE DATAS",""),IF(INDEX('Controle de reservas'!$L$14:$L$2013,AW165)="Em cobertura","COV",IF(INDEX('Controle de reservas'!$L$14:$L$2013,AW165)="Disponível","DISP",IF(INDEX('Controle de reservas'!$L$14:$L$2013,AW165)="Não utilizado","NU",IF(INDEX('Controle de reservas'!$L$14:$L$2013,AW165)="Folga","F",IF(INDEX('Controle de reservas'!$L$14:$L$2013,AW165)="Ocorrência","O",IF(INDEX('Controle de reservas'!$L$14:$L$2013,AW165)="Programado","PROG",IF(INDEX('Controle de reservas'!$L$14:$L$2013,AW165)="Disponível no posto","DP","SEM SITUAÇÃO")))))))&amp;IF(INDEX('Controle de reservas'!$M$14:$M$2013,AW165)&lt;&gt;"",CHAR(10)&amp;INDEX('Controle de reservas'!$M$14:$M$2013,AW165),IF(OR(INDEX('Controle de reservas'!$L$14:$L$2013,AW165)="Em cobertura",INDEX('Controle de reservas'!$L$14:$L$2013,AW165)="Programado"),CHAR(10)&amp;"SEM LOCAL",""))&amp;IF(INDEX('Controle de reservas'!$N$14:$N$2013,AW165)&lt;&gt;"",CHAR(10)&amp;"Subst.: "&amp;INDEX('Controle de reservas'!$N$14:$N$2013,AW165),"")&amp;IF(AND(ISNUMBER(INDEX('Controle de reservas'!$I$14:$I$2013,AW165)),INDEX('Controle de reservas'!$I$14:$I$2013,AW165)&gt;0,INDEX('Controle de reservas'!$K$14:$K$2013,AW165)&gt;INDEX('Controle de reservas'!$I$14:$I$2013,AW165)),CHAR(10)&amp;"DIVERGÊNCIA DE DATAS","")&amp;IF(INDEX('Controle de reservas'!$P$14:$P$2013,AW165)&lt;&gt;"OK"," !",""))))</f>
      </c>
      <c r="J165" s="17">
        <f ca="1">IF(OR($AQ165=0,J$9="",J$9&lt;$AS165,AND($AT165&lt;&gt;"",J$9&gt;$AT165)),"",IF(AX165=0,"—",IF(INDEX('Controle de reservas'!$P$14:$P$2013,AX165)="DUPLICIDADE NO DIA","CONFLITO"&amp;IF(INDEX('Controle de reservas'!$M$14:$M$2013,AX165)&lt;&gt;"",CHAR(10)&amp;INDEX('Controle de reservas'!$M$14:$M$2013,AX165),"")&amp;IF(INDEX('Controle de reservas'!$N$14:$N$2013,AX165)&lt;&gt;"",CHAR(10)&amp;"Subst.: "&amp;INDEX('Controle de reservas'!$N$14:$N$2013,AX165),"")&amp;IF(AND(ISNUMBER(INDEX('Controle de reservas'!$I$14:$I$2013,AX165)),INDEX('Controle de reservas'!$I$14:$I$2013,AX165)&gt;0,INDEX('Controle de reservas'!$K$14:$K$2013,AX165)&gt;INDEX('Controle de reservas'!$I$14:$I$2013,AX165)),CHAR(10)&amp;"DIVERGÊNCIA DE DATAS",""),IF(INDEX('Controle de reservas'!$L$14:$L$2013,AX165)="Em cobertura","COV",IF(INDEX('Controle de reservas'!$L$14:$L$2013,AX165)="Disponível","DISP",IF(INDEX('Controle de reservas'!$L$14:$L$2013,AX165)="Não utilizado","NU",IF(INDEX('Controle de reservas'!$L$14:$L$2013,AX165)="Folga","F",IF(INDEX('Controle de reservas'!$L$14:$L$2013,AX165)="Ocorrência","O",IF(INDEX('Controle de reservas'!$L$14:$L$2013,AX165)="Programado","PROG",IF(INDEX('Controle de reservas'!$L$14:$L$2013,AX165)="Disponível no posto","DP","SEM SITUAÇÃO")))))))&amp;IF(INDEX('Controle de reservas'!$M$14:$M$2013,AX165)&lt;&gt;"",CHAR(10)&amp;INDEX('Controle de reservas'!$M$14:$M$2013,AX165),IF(OR(INDEX('Controle de reservas'!$L$14:$L$2013,AX165)="Em cobertura",INDEX('Controle de reservas'!$L$14:$L$2013,AX165)="Programado"),CHAR(10)&amp;"SEM LOCAL",""))&amp;IF(INDEX('Controle de reservas'!$N$14:$N$2013,AX165)&lt;&gt;"",CHAR(10)&amp;"Subst.: "&amp;INDEX('Controle de reservas'!$N$14:$N$2013,AX165),"")&amp;IF(AND(ISNUMBER(INDEX('Controle de reservas'!$I$14:$I$2013,AX165)),INDEX('Controle de reservas'!$I$14:$I$2013,AX165)&gt;0,INDEX('Controle de reservas'!$K$14:$K$2013,AX165)&gt;INDEX('Controle de reservas'!$I$14:$I$2013,AX165)),CHAR(10)&amp;"DIVERGÊNCIA DE DATAS","")&amp;IF(INDEX('Controle de reservas'!$P$14:$P$2013,AX165)&lt;&gt;"OK"," !",""))))</f>
      </c>
      <c r="K165" s="17">
        <f ca="1">IF(OR($AQ165=0,K$9="",K$9&lt;$AS165,AND($AT165&lt;&gt;"",K$9&gt;$AT165)),"",IF(AY165=0,"—",IF(INDEX('Controle de reservas'!$P$14:$P$2013,AY165)="DUPLICIDADE NO DIA","CONFLITO"&amp;IF(INDEX('Controle de reservas'!$M$14:$M$2013,AY165)&lt;&gt;"",CHAR(10)&amp;INDEX('Controle de reservas'!$M$14:$M$2013,AY165),"")&amp;IF(INDEX('Controle de reservas'!$N$14:$N$2013,AY165)&lt;&gt;"",CHAR(10)&amp;"Subst.: "&amp;INDEX('Controle de reservas'!$N$14:$N$2013,AY165),"")&amp;IF(AND(ISNUMBER(INDEX('Controle de reservas'!$I$14:$I$2013,AY165)),INDEX('Controle de reservas'!$I$14:$I$2013,AY165)&gt;0,INDEX('Controle de reservas'!$K$14:$K$2013,AY165)&gt;INDEX('Controle de reservas'!$I$14:$I$2013,AY165)),CHAR(10)&amp;"DIVERGÊNCIA DE DATAS",""),IF(INDEX('Controle de reservas'!$L$14:$L$2013,AY165)="Em cobertura","COV",IF(INDEX('Controle de reservas'!$L$14:$L$2013,AY165)="Disponível","DISP",IF(INDEX('Controle de reservas'!$L$14:$L$2013,AY165)="Não utilizado","NU",IF(INDEX('Controle de reservas'!$L$14:$L$2013,AY165)="Folga","F",IF(INDEX('Controle de reservas'!$L$14:$L$2013,AY165)="Ocorrência","O",IF(INDEX('Controle de reservas'!$L$14:$L$2013,AY165)="Programado","PROG",IF(INDEX('Controle de reservas'!$L$14:$L$2013,AY165)="Disponível no posto","DP","SEM SITUAÇÃO")))))))&amp;IF(INDEX('Controle de reservas'!$M$14:$M$2013,AY165)&lt;&gt;"",CHAR(10)&amp;INDEX('Controle de reservas'!$M$14:$M$2013,AY165),IF(OR(INDEX('Controle de reservas'!$L$14:$L$2013,AY165)="Em cobertura",INDEX('Controle de reservas'!$L$14:$L$2013,AY165)="Programado"),CHAR(10)&amp;"SEM LOCAL",""))&amp;IF(INDEX('Controle de reservas'!$N$14:$N$2013,AY165)&lt;&gt;"",CHAR(10)&amp;"Subst.: "&amp;INDEX('Controle de reservas'!$N$14:$N$2013,AY165),"")&amp;IF(AND(ISNUMBER(INDEX('Controle de reservas'!$I$14:$I$2013,AY165)),INDEX('Controle de reservas'!$I$14:$I$2013,AY165)&gt;0,INDEX('Controle de reservas'!$K$14:$K$2013,AY165)&gt;INDEX('Controle de reservas'!$I$14:$I$2013,AY165)),CHAR(10)&amp;"DIVERGÊNCIA DE DATAS","")&amp;IF(INDEX('Controle de reservas'!$P$14:$P$2013,AY165)&lt;&gt;"OK"," !",""))))</f>
      </c>
      <c r="L165" s="17">
        <f ca="1">IF(OR($AQ165=0,L$9="",L$9&lt;$AS165,AND($AT165&lt;&gt;"",L$9&gt;$AT165)),"",IF(AZ165=0,"—",IF(INDEX('Controle de reservas'!$P$14:$P$2013,AZ165)="DUPLICIDADE NO DIA","CONFLITO"&amp;IF(INDEX('Controle de reservas'!$M$14:$M$2013,AZ165)&lt;&gt;"",CHAR(10)&amp;INDEX('Controle de reservas'!$M$14:$M$2013,AZ165),"")&amp;IF(INDEX('Controle de reservas'!$N$14:$N$2013,AZ165)&lt;&gt;"",CHAR(10)&amp;"Subst.: "&amp;INDEX('Controle de reservas'!$N$14:$N$2013,AZ165),"")&amp;IF(AND(ISNUMBER(INDEX('Controle de reservas'!$I$14:$I$2013,AZ165)),INDEX('Controle de reservas'!$I$14:$I$2013,AZ165)&gt;0,INDEX('Controle de reservas'!$K$14:$K$2013,AZ165)&gt;INDEX('Controle de reservas'!$I$14:$I$2013,AZ165)),CHAR(10)&amp;"DIVERGÊNCIA DE DATAS",""),IF(INDEX('Controle de reservas'!$L$14:$L$2013,AZ165)="Em cobertura","COV",IF(INDEX('Controle de reservas'!$L$14:$L$2013,AZ165)="Disponível","DISP",IF(INDEX('Controle de reservas'!$L$14:$L$2013,AZ165)="Não utilizado","NU",IF(INDEX('Controle de reservas'!$L$14:$L$2013,AZ165)="Folga","F",IF(INDEX('Controle de reservas'!$L$14:$L$2013,AZ165)="Ocorrência","O",IF(INDEX('Controle de reservas'!$L$14:$L$2013,AZ165)="Programado","PROG",IF(INDEX('Controle de reservas'!$L$14:$L$2013,AZ165)="Disponível no posto","DP","SEM SITUAÇÃO")))))))&amp;IF(INDEX('Controle de reservas'!$M$14:$M$2013,AZ165)&lt;&gt;"",CHAR(10)&amp;INDEX('Controle de reservas'!$M$14:$M$2013,AZ165),IF(OR(INDEX('Controle de reservas'!$L$14:$L$2013,AZ165)="Em cobertura",INDEX('Controle de reservas'!$L$14:$L$2013,AZ165)="Programado"),CHAR(10)&amp;"SEM LOCAL",""))&amp;IF(INDEX('Controle de reservas'!$N$14:$N$2013,AZ165)&lt;&gt;"",CHAR(10)&amp;"Subst.: "&amp;INDEX('Controle de reservas'!$N$14:$N$2013,AZ165),"")&amp;IF(AND(ISNUMBER(INDEX('Controle de reservas'!$I$14:$I$2013,AZ165)),INDEX('Controle de reservas'!$I$14:$I$2013,AZ165)&gt;0,INDEX('Controle de reservas'!$K$14:$K$2013,AZ165)&gt;INDEX('Controle de reservas'!$I$14:$I$2013,AZ165)),CHAR(10)&amp;"DIVERGÊNCIA DE DATAS","")&amp;IF(INDEX('Controle de reservas'!$P$14:$P$2013,AZ165)&lt;&gt;"OK"," !",""))))</f>
      </c>
      <c r="M165" s="17">
        <f ca="1">IF(OR($AQ165=0,M$9="",M$9&lt;$AS165,AND($AT165&lt;&gt;"",M$9&gt;$AT165)),"",IF(BA165=0,"—",IF(INDEX('Controle de reservas'!$P$14:$P$2013,BA165)="DUPLICIDADE NO DIA","CONFLITO"&amp;IF(INDEX('Controle de reservas'!$M$14:$M$2013,BA165)&lt;&gt;"",CHAR(10)&amp;INDEX('Controle de reservas'!$M$14:$M$2013,BA165),"")&amp;IF(INDEX('Controle de reservas'!$N$14:$N$2013,BA165)&lt;&gt;"",CHAR(10)&amp;"Subst.: "&amp;INDEX('Controle de reservas'!$N$14:$N$2013,BA165),"")&amp;IF(AND(ISNUMBER(INDEX('Controle de reservas'!$I$14:$I$2013,BA165)),INDEX('Controle de reservas'!$I$14:$I$2013,BA165)&gt;0,INDEX('Controle de reservas'!$K$14:$K$2013,BA165)&gt;INDEX('Controle de reservas'!$I$14:$I$2013,BA165)),CHAR(10)&amp;"DIVERGÊNCIA DE DATAS",""),IF(INDEX('Controle de reservas'!$L$14:$L$2013,BA165)="Em cobertura","COV",IF(INDEX('Controle de reservas'!$L$14:$L$2013,BA165)="Disponível","DISP",IF(INDEX('Controle de reservas'!$L$14:$L$2013,BA165)="Não utilizado","NU",IF(INDEX('Controle de reservas'!$L$14:$L$2013,BA165)="Folga","F",IF(INDEX('Controle de reservas'!$L$14:$L$2013,BA165)="Ocorrência","O",IF(INDEX('Controle de reservas'!$L$14:$L$2013,BA165)="Programado","PROG",IF(INDEX('Controle de reservas'!$L$14:$L$2013,BA165)="Disponível no posto","DP","SEM SITUAÇÃO")))))))&amp;IF(INDEX('Controle de reservas'!$M$14:$M$2013,BA165)&lt;&gt;"",CHAR(10)&amp;INDEX('Controle de reservas'!$M$14:$M$2013,BA165),IF(OR(INDEX('Controle de reservas'!$L$14:$L$2013,BA165)="Em cobertura",INDEX('Controle de reservas'!$L$14:$L$2013,BA165)="Programado"),CHAR(10)&amp;"SEM LOCAL",""))&amp;IF(INDEX('Controle de reservas'!$N$14:$N$2013,BA165)&lt;&gt;"",CHAR(10)&amp;"Subst.: "&amp;INDEX('Controle de reservas'!$N$14:$N$2013,BA165),"")&amp;IF(AND(ISNUMBER(INDEX('Controle de reservas'!$I$14:$I$2013,BA165)),INDEX('Controle de reservas'!$I$14:$I$2013,BA165)&gt;0,INDEX('Controle de reservas'!$K$14:$K$2013,BA165)&gt;INDEX('Controle de reservas'!$I$14:$I$2013,BA165)),CHAR(10)&amp;"DIVERGÊNCIA DE DATAS","")&amp;IF(INDEX('Controle de reservas'!$P$14:$P$2013,BA165)&lt;&gt;"OK"," !",""))))</f>
      </c>
      <c r="N165" s="17">
        <f ca="1">IF(OR($AQ165=0,N$9="",N$9&lt;$AS165,AND($AT165&lt;&gt;"",N$9&gt;$AT165)),"",IF(BB165=0,"—",IF(INDEX('Controle de reservas'!$P$14:$P$2013,BB165)="DUPLICIDADE NO DIA","CONFLITO"&amp;IF(INDEX('Controle de reservas'!$M$14:$M$2013,BB165)&lt;&gt;"",CHAR(10)&amp;INDEX('Controle de reservas'!$M$14:$M$2013,BB165),"")&amp;IF(INDEX('Controle de reservas'!$N$14:$N$2013,BB165)&lt;&gt;"",CHAR(10)&amp;"Subst.: "&amp;INDEX('Controle de reservas'!$N$14:$N$2013,BB165),"")&amp;IF(AND(ISNUMBER(INDEX('Controle de reservas'!$I$14:$I$2013,BB165)),INDEX('Controle de reservas'!$I$14:$I$2013,BB165)&gt;0,INDEX('Controle de reservas'!$K$14:$K$2013,BB165)&gt;INDEX('Controle de reservas'!$I$14:$I$2013,BB165)),CHAR(10)&amp;"DIVERGÊNCIA DE DATAS",""),IF(INDEX('Controle de reservas'!$L$14:$L$2013,BB165)="Em cobertura","COV",IF(INDEX('Controle de reservas'!$L$14:$L$2013,BB165)="Disponível","DISP",IF(INDEX('Controle de reservas'!$L$14:$L$2013,BB165)="Não utilizado","NU",IF(INDEX('Controle de reservas'!$L$14:$L$2013,BB165)="Folga","F",IF(INDEX('Controle de reservas'!$L$14:$L$2013,BB165)="Ocorrência","O",IF(INDEX('Controle de reservas'!$L$14:$L$2013,BB165)="Programado","PROG",IF(INDEX('Controle de reservas'!$L$14:$L$2013,BB165)="Disponível no posto","DP","SEM SITUAÇÃO")))))))&amp;IF(INDEX('Controle de reservas'!$M$14:$M$2013,BB165)&lt;&gt;"",CHAR(10)&amp;INDEX('Controle de reservas'!$M$14:$M$2013,BB165),IF(OR(INDEX('Controle de reservas'!$L$14:$L$2013,BB165)="Em cobertura",INDEX('Controle de reservas'!$L$14:$L$2013,BB165)="Programado"),CHAR(10)&amp;"SEM LOCAL",""))&amp;IF(INDEX('Controle de reservas'!$N$14:$N$2013,BB165)&lt;&gt;"",CHAR(10)&amp;"Subst.: "&amp;INDEX('Controle de reservas'!$N$14:$N$2013,BB165),"")&amp;IF(AND(ISNUMBER(INDEX('Controle de reservas'!$I$14:$I$2013,BB165)),INDEX('Controle de reservas'!$I$14:$I$2013,BB165)&gt;0,INDEX('Controle de reservas'!$K$14:$K$2013,BB165)&gt;INDEX('Controle de reservas'!$I$14:$I$2013,BB165)),CHAR(10)&amp;"DIVERGÊNCIA DE DATAS","")&amp;IF(INDEX('Controle de reservas'!$P$14:$P$2013,BB165)&lt;&gt;"OK"," !",""))))</f>
      </c>
      <c r="O165" s="17">
        <f ca="1">IF(OR($AQ165=0,O$9="",O$9&lt;$AS165,AND($AT165&lt;&gt;"",O$9&gt;$AT165)),"",IF(BC165=0,"—",IF(INDEX('Controle de reservas'!$P$14:$P$2013,BC165)="DUPLICIDADE NO DIA","CONFLITO"&amp;IF(INDEX('Controle de reservas'!$M$14:$M$2013,BC165)&lt;&gt;"",CHAR(10)&amp;INDEX('Controle de reservas'!$M$14:$M$2013,BC165),"")&amp;IF(INDEX('Controle de reservas'!$N$14:$N$2013,BC165)&lt;&gt;"",CHAR(10)&amp;"Subst.: "&amp;INDEX('Controle de reservas'!$N$14:$N$2013,BC165),"")&amp;IF(AND(ISNUMBER(INDEX('Controle de reservas'!$I$14:$I$2013,BC165)),INDEX('Controle de reservas'!$I$14:$I$2013,BC165)&gt;0,INDEX('Controle de reservas'!$K$14:$K$2013,BC165)&gt;INDEX('Controle de reservas'!$I$14:$I$2013,BC165)),CHAR(10)&amp;"DIVERGÊNCIA DE DATAS",""),IF(INDEX('Controle de reservas'!$L$14:$L$2013,BC165)="Em cobertura","COV",IF(INDEX('Controle de reservas'!$L$14:$L$2013,BC165)="Disponível","DISP",IF(INDEX('Controle de reservas'!$L$14:$L$2013,BC165)="Não utilizado","NU",IF(INDEX('Controle de reservas'!$L$14:$L$2013,BC165)="Folga","F",IF(INDEX('Controle de reservas'!$L$14:$L$2013,BC165)="Ocorrência","O",IF(INDEX('Controle de reservas'!$L$14:$L$2013,BC165)="Programado","PROG",IF(INDEX('Controle de reservas'!$L$14:$L$2013,BC165)="Disponível no posto","DP","SEM SITUAÇÃO")))))))&amp;IF(INDEX('Controle de reservas'!$M$14:$M$2013,BC165)&lt;&gt;"",CHAR(10)&amp;INDEX('Controle de reservas'!$M$14:$M$2013,BC165),IF(OR(INDEX('Controle de reservas'!$L$14:$L$2013,BC165)="Em cobertura",INDEX('Controle de reservas'!$L$14:$L$2013,BC165)="Programado"),CHAR(10)&amp;"SEM LOCAL",""))&amp;IF(INDEX('Controle de reservas'!$N$14:$N$2013,BC165)&lt;&gt;"",CHAR(10)&amp;"Subst.: "&amp;INDEX('Controle de reservas'!$N$14:$N$2013,BC165),"")&amp;IF(AND(ISNUMBER(INDEX('Controle de reservas'!$I$14:$I$2013,BC165)),INDEX('Controle de reservas'!$I$14:$I$2013,BC165)&gt;0,INDEX('Controle de reservas'!$K$14:$K$2013,BC165)&gt;INDEX('Controle de reservas'!$I$14:$I$2013,BC165)),CHAR(10)&amp;"DIVERGÊNCIA DE DATAS","")&amp;IF(INDEX('Controle de reservas'!$P$14:$P$2013,BC165)&lt;&gt;"OK"," !",""))))</f>
      </c>
      <c r="P165" s="17">
        <f ca="1">IF(OR($AQ165=0,P$9="",P$9&lt;$AS165,AND($AT165&lt;&gt;"",P$9&gt;$AT165)),"",IF(BD165=0,"—",IF(INDEX('Controle de reservas'!$P$14:$P$2013,BD165)="DUPLICIDADE NO DIA","CONFLITO"&amp;IF(INDEX('Controle de reservas'!$M$14:$M$2013,BD165)&lt;&gt;"",CHAR(10)&amp;INDEX('Controle de reservas'!$M$14:$M$2013,BD165),"")&amp;IF(INDEX('Controle de reservas'!$N$14:$N$2013,BD165)&lt;&gt;"",CHAR(10)&amp;"Subst.: "&amp;INDEX('Controle de reservas'!$N$14:$N$2013,BD165),"")&amp;IF(AND(ISNUMBER(INDEX('Controle de reservas'!$I$14:$I$2013,BD165)),INDEX('Controle de reservas'!$I$14:$I$2013,BD165)&gt;0,INDEX('Controle de reservas'!$K$14:$K$2013,BD165)&gt;INDEX('Controle de reservas'!$I$14:$I$2013,BD165)),CHAR(10)&amp;"DIVERGÊNCIA DE DATAS",""),IF(INDEX('Controle de reservas'!$L$14:$L$2013,BD165)="Em cobertura","COV",IF(INDEX('Controle de reservas'!$L$14:$L$2013,BD165)="Disponível","DISP",IF(INDEX('Controle de reservas'!$L$14:$L$2013,BD165)="Não utilizado","NU",IF(INDEX('Controle de reservas'!$L$14:$L$2013,BD165)="Folga","F",IF(INDEX('Controle de reservas'!$L$14:$L$2013,BD165)="Ocorrência","O",IF(INDEX('Controle de reservas'!$L$14:$L$2013,BD165)="Programado","PROG",IF(INDEX('Controle de reservas'!$L$14:$L$2013,BD165)="Disponível no posto","DP","SEM SITUAÇÃO")))))))&amp;IF(INDEX('Controle de reservas'!$M$14:$M$2013,BD165)&lt;&gt;"",CHAR(10)&amp;INDEX('Controle de reservas'!$M$14:$M$2013,BD165),IF(OR(INDEX('Controle de reservas'!$L$14:$L$2013,BD165)="Em cobertura",INDEX('Controle de reservas'!$L$14:$L$2013,BD165)="Programado"),CHAR(10)&amp;"SEM LOCAL",""))&amp;IF(INDEX('Controle de reservas'!$N$14:$N$2013,BD165)&lt;&gt;"",CHAR(10)&amp;"Subst.: "&amp;INDEX('Controle de reservas'!$N$14:$N$2013,BD165),"")&amp;IF(AND(ISNUMBER(INDEX('Controle de reservas'!$I$14:$I$2013,BD165)),INDEX('Controle de reservas'!$I$14:$I$2013,BD165)&gt;0,INDEX('Controle de reservas'!$K$14:$K$2013,BD165)&gt;INDEX('Controle de reservas'!$I$14:$I$2013,BD165)),CHAR(10)&amp;"DIVERGÊNCIA DE DATAS","")&amp;IF(INDEX('Controle de reservas'!$P$14:$P$2013,BD165)&lt;&gt;"OK"," !",""))))</f>
      </c>
      <c r="Q165" s="17">
        <f ca="1">IF(OR($AQ165=0,Q$9="",Q$9&lt;$AS165,AND($AT165&lt;&gt;"",Q$9&gt;$AT165)),"",IF(BE165=0,"—",IF(INDEX('Controle de reservas'!$P$14:$P$2013,BE165)="DUPLICIDADE NO DIA","CONFLITO"&amp;IF(INDEX('Controle de reservas'!$M$14:$M$2013,BE165)&lt;&gt;"",CHAR(10)&amp;INDEX('Controle de reservas'!$M$14:$M$2013,BE165),"")&amp;IF(INDEX('Controle de reservas'!$N$14:$N$2013,BE165)&lt;&gt;"",CHAR(10)&amp;"Subst.: "&amp;INDEX('Controle de reservas'!$N$14:$N$2013,BE165),"")&amp;IF(AND(ISNUMBER(INDEX('Controle de reservas'!$I$14:$I$2013,BE165)),INDEX('Controle de reservas'!$I$14:$I$2013,BE165)&gt;0,INDEX('Controle de reservas'!$K$14:$K$2013,BE165)&gt;INDEX('Controle de reservas'!$I$14:$I$2013,BE165)),CHAR(10)&amp;"DIVERGÊNCIA DE DATAS",""),IF(INDEX('Controle de reservas'!$L$14:$L$2013,BE165)="Em cobertura","COV",IF(INDEX('Controle de reservas'!$L$14:$L$2013,BE165)="Disponível","DISP",IF(INDEX('Controle de reservas'!$L$14:$L$2013,BE165)="Não utilizado","NU",IF(INDEX('Controle de reservas'!$L$14:$L$2013,BE165)="Folga","F",IF(INDEX('Controle de reservas'!$L$14:$L$2013,BE165)="Ocorrência","O",IF(INDEX('Controle de reservas'!$L$14:$L$2013,BE165)="Programado","PROG",IF(INDEX('Controle de reservas'!$L$14:$L$2013,BE165)="Disponível no posto","DP","SEM SITUAÇÃO")))))))&amp;IF(INDEX('Controle de reservas'!$M$14:$M$2013,BE165)&lt;&gt;"",CHAR(10)&amp;INDEX('Controle de reservas'!$M$14:$M$2013,BE165),IF(OR(INDEX('Controle de reservas'!$L$14:$L$2013,BE165)="Em cobertura",INDEX('Controle de reservas'!$L$14:$L$2013,BE165)="Programado"),CHAR(10)&amp;"SEM LOCAL",""))&amp;IF(INDEX('Controle de reservas'!$N$14:$N$2013,BE165)&lt;&gt;"",CHAR(10)&amp;"Subst.: "&amp;INDEX('Controle de reservas'!$N$14:$N$2013,BE165),"")&amp;IF(AND(ISNUMBER(INDEX('Controle de reservas'!$I$14:$I$2013,BE165)),INDEX('Controle de reservas'!$I$14:$I$2013,BE165)&gt;0,INDEX('Controle de reservas'!$K$14:$K$2013,BE165)&gt;INDEX('Controle de reservas'!$I$14:$I$2013,BE165)),CHAR(10)&amp;"DIVERGÊNCIA DE DATAS","")&amp;IF(INDEX('Controle de reservas'!$P$14:$P$2013,BE165)&lt;&gt;"OK"," !",""))))</f>
      </c>
      <c r="R165" s="17">
        <f ca="1">IF(OR($AQ165=0,R$9="",R$9&lt;$AS165,AND($AT165&lt;&gt;"",R$9&gt;$AT165)),"",IF(BF165=0,"—",IF(INDEX('Controle de reservas'!$P$14:$P$2013,BF165)="DUPLICIDADE NO DIA","CONFLITO"&amp;IF(INDEX('Controle de reservas'!$M$14:$M$2013,BF165)&lt;&gt;"",CHAR(10)&amp;INDEX('Controle de reservas'!$M$14:$M$2013,BF165),"")&amp;IF(INDEX('Controle de reservas'!$N$14:$N$2013,BF165)&lt;&gt;"",CHAR(10)&amp;"Subst.: "&amp;INDEX('Controle de reservas'!$N$14:$N$2013,BF165),"")&amp;IF(AND(ISNUMBER(INDEX('Controle de reservas'!$I$14:$I$2013,BF165)),INDEX('Controle de reservas'!$I$14:$I$2013,BF165)&gt;0,INDEX('Controle de reservas'!$K$14:$K$2013,BF165)&gt;INDEX('Controle de reservas'!$I$14:$I$2013,BF165)),CHAR(10)&amp;"DIVERGÊNCIA DE DATAS",""),IF(INDEX('Controle de reservas'!$L$14:$L$2013,BF165)="Em cobertura","COV",IF(INDEX('Controle de reservas'!$L$14:$L$2013,BF165)="Disponível","DISP",IF(INDEX('Controle de reservas'!$L$14:$L$2013,BF165)="Não utilizado","NU",IF(INDEX('Controle de reservas'!$L$14:$L$2013,BF165)="Folga","F",IF(INDEX('Controle de reservas'!$L$14:$L$2013,BF165)="Ocorrência","O",IF(INDEX('Controle de reservas'!$L$14:$L$2013,BF165)="Programado","PROG",IF(INDEX('Controle de reservas'!$L$14:$L$2013,BF165)="Disponível no posto","DP","SEM SITUAÇÃO")))))))&amp;IF(INDEX('Controle de reservas'!$M$14:$M$2013,BF165)&lt;&gt;"",CHAR(10)&amp;INDEX('Controle de reservas'!$M$14:$M$2013,BF165),IF(OR(INDEX('Controle de reservas'!$L$14:$L$2013,BF165)="Em cobertura",INDEX('Controle de reservas'!$L$14:$L$2013,BF165)="Programado"),CHAR(10)&amp;"SEM LOCAL",""))&amp;IF(INDEX('Controle de reservas'!$N$14:$N$2013,BF165)&lt;&gt;"",CHAR(10)&amp;"Subst.: "&amp;INDEX('Controle de reservas'!$N$14:$N$2013,BF165),"")&amp;IF(AND(ISNUMBER(INDEX('Controle de reservas'!$I$14:$I$2013,BF165)),INDEX('Controle de reservas'!$I$14:$I$2013,BF165)&gt;0,INDEX('Controle de reservas'!$K$14:$K$2013,BF165)&gt;INDEX('Controle de reservas'!$I$14:$I$2013,BF165)),CHAR(10)&amp;"DIVERGÊNCIA DE DATAS","")&amp;IF(INDEX('Controle de reservas'!$P$14:$P$2013,BF165)&lt;&gt;"OK"," !",""))))</f>
      </c>
      <c r="S165" s="17">
        <f ca="1">IF(OR($AQ165=0,S$9="",S$9&lt;$AS165,AND($AT165&lt;&gt;"",S$9&gt;$AT165)),"",IF(BG165=0,"—",IF(INDEX('Controle de reservas'!$P$14:$P$2013,BG165)="DUPLICIDADE NO DIA","CONFLITO"&amp;IF(INDEX('Controle de reservas'!$M$14:$M$2013,BG165)&lt;&gt;"",CHAR(10)&amp;INDEX('Controle de reservas'!$M$14:$M$2013,BG165),"")&amp;IF(INDEX('Controle de reservas'!$N$14:$N$2013,BG165)&lt;&gt;"",CHAR(10)&amp;"Subst.: "&amp;INDEX('Controle de reservas'!$N$14:$N$2013,BG165),"")&amp;IF(AND(ISNUMBER(INDEX('Controle de reservas'!$I$14:$I$2013,BG165)),INDEX('Controle de reservas'!$I$14:$I$2013,BG165)&gt;0,INDEX('Controle de reservas'!$K$14:$K$2013,BG165)&gt;INDEX('Controle de reservas'!$I$14:$I$2013,BG165)),CHAR(10)&amp;"DIVERGÊNCIA DE DATAS",""),IF(INDEX('Controle de reservas'!$L$14:$L$2013,BG165)="Em cobertura","COV",IF(INDEX('Controle de reservas'!$L$14:$L$2013,BG165)="Disponível","DISP",IF(INDEX('Controle de reservas'!$L$14:$L$2013,BG165)="Não utilizado","NU",IF(INDEX('Controle de reservas'!$L$14:$L$2013,BG165)="Folga","F",IF(INDEX('Controle de reservas'!$L$14:$L$2013,BG165)="Ocorrência","O",IF(INDEX('Controle de reservas'!$L$14:$L$2013,BG165)="Programado","PROG",IF(INDEX('Controle de reservas'!$L$14:$L$2013,BG165)="Disponível no posto","DP","SEM SITUAÇÃO")))))))&amp;IF(INDEX('Controle de reservas'!$M$14:$M$2013,BG165)&lt;&gt;"",CHAR(10)&amp;INDEX('Controle de reservas'!$M$14:$M$2013,BG165),IF(OR(INDEX('Controle de reservas'!$L$14:$L$2013,BG165)="Em cobertura",INDEX('Controle de reservas'!$L$14:$L$2013,BG165)="Programado"),CHAR(10)&amp;"SEM LOCAL",""))&amp;IF(INDEX('Controle de reservas'!$N$14:$N$2013,BG165)&lt;&gt;"",CHAR(10)&amp;"Subst.: "&amp;INDEX('Controle de reservas'!$N$14:$N$2013,BG165),"")&amp;IF(AND(ISNUMBER(INDEX('Controle de reservas'!$I$14:$I$2013,BG165)),INDEX('Controle de reservas'!$I$14:$I$2013,BG165)&gt;0,INDEX('Controle de reservas'!$K$14:$K$2013,BG165)&gt;INDEX('Controle de reservas'!$I$14:$I$2013,BG165)),CHAR(10)&amp;"DIVERGÊNCIA DE DATAS","")&amp;IF(INDEX('Controle de reservas'!$P$14:$P$2013,BG165)&lt;&gt;"OK"," !",""))))</f>
      </c>
      <c r="T165" s="17">
        <f ca="1">IF(OR($AQ165=0,T$9="",T$9&lt;$AS165,AND($AT165&lt;&gt;"",T$9&gt;$AT165)),"",IF(BH165=0,"—",IF(INDEX('Controle de reservas'!$P$14:$P$2013,BH165)="DUPLICIDADE NO DIA","CONFLITO"&amp;IF(INDEX('Controle de reservas'!$M$14:$M$2013,BH165)&lt;&gt;"",CHAR(10)&amp;INDEX('Controle de reservas'!$M$14:$M$2013,BH165),"")&amp;IF(INDEX('Controle de reservas'!$N$14:$N$2013,BH165)&lt;&gt;"",CHAR(10)&amp;"Subst.: "&amp;INDEX('Controle de reservas'!$N$14:$N$2013,BH165),"")&amp;IF(AND(ISNUMBER(INDEX('Controle de reservas'!$I$14:$I$2013,BH165)),INDEX('Controle de reservas'!$I$14:$I$2013,BH165)&gt;0,INDEX('Controle de reservas'!$K$14:$K$2013,BH165)&gt;INDEX('Controle de reservas'!$I$14:$I$2013,BH165)),CHAR(10)&amp;"DIVERGÊNCIA DE DATAS",""),IF(INDEX('Controle de reservas'!$L$14:$L$2013,BH165)="Em cobertura","COV",IF(INDEX('Controle de reservas'!$L$14:$L$2013,BH165)="Disponível","DISP",IF(INDEX('Controle de reservas'!$L$14:$L$2013,BH165)="Não utilizado","NU",IF(INDEX('Controle de reservas'!$L$14:$L$2013,BH165)="Folga","F",IF(INDEX('Controle de reservas'!$L$14:$L$2013,BH165)="Ocorrência","O",IF(INDEX('Controle de reservas'!$L$14:$L$2013,BH165)="Programado","PROG",IF(INDEX('Controle de reservas'!$L$14:$L$2013,BH165)="Disponível no posto","DP","SEM SITUAÇÃO")))))))&amp;IF(INDEX('Controle de reservas'!$M$14:$M$2013,BH165)&lt;&gt;"",CHAR(10)&amp;INDEX('Controle de reservas'!$M$14:$M$2013,BH165),IF(OR(INDEX('Controle de reservas'!$L$14:$L$2013,BH165)="Em cobertura",INDEX('Controle de reservas'!$L$14:$L$2013,BH165)="Programado"),CHAR(10)&amp;"SEM LOCAL",""))&amp;IF(INDEX('Controle de reservas'!$N$14:$N$2013,BH165)&lt;&gt;"",CHAR(10)&amp;"Subst.: "&amp;INDEX('Controle de reservas'!$N$14:$N$2013,BH165),"")&amp;IF(AND(ISNUMBER(INDEX('Controle de reservas'!$I$14:$I$2013,BH165)),INDEX('Controle de reservas'!$I$14:$I$2013,BH165)&gt;0,INDEX('Controle de reservas'!$K$14:$K$2013,BH165)&gt;INDEX('Controle de reservas'!$I$14:$I$2013,BH165)),CHAR(10)&amp;"DIVERGÊNCIA DE DATAS","")&amp;IF(INDEX('Controle de reservas'!$P$14:$P$2013,BH165)&lt;&gt;"OK"," !",""))))</f>
      </c>
      <c r="U165" s="17">
        <f ca="1">IF(OR($AQ165=0,U$9="",U$9&lt;$AS165,AND($AT165&lt;&gt;"",U$9&gt;$AT165)),"",IF(BI165=0,"—",IF(INDEX('Controle de reservas'!$P$14:$P$2013,BI165)="DUPLICIDADE NO DIA","CONFLITO"&amp;IF(INDEX('Controle de reservas'!$M$14:$M$2013,BI165)&lt;&gt;"",CHAR(10)&amp;INDEX('Controle de reservas'!$M$14:$M$2013,BI165),"")&amp;IF(INDEX('Controle de reservas'!$N$14:$N$2013,BI165)&lt;&gt;"",CHAR(10)&amp;"Subst.: "&amp;INDEX('Controle de reservas'!$N$14:$N$2013,BI165),"")&amp;IF(AND(ISNUMBER(INDEX('Controle de reservas'!$I$14:$I$2013,BI165)),INDEX('Controle de reservas'!$I$14:$I$2013,BI165)&gt;0,INDEX('Controle de reservas'!$K$14:$K$2013,BI165)&gt;INDEX('Controle de reservas'!$I$14:$I$2013,BI165)),CHAR(10)&amp;"DIVERGÊNCIA DE DATAS",""),IF(INDEX('Controle de reservas'!$L$14:$L$2013,BI165)="Em cobertura","COV",IF(INDEX('Controle de reservas'!$L$14:$L$2013,BI165)="Disponível","DISP",IF(INDEX('Controle de reservas'!$L$14:$L$2013,BI165)="Não utilizado","NU",IF(INDEX('Controle de reservas'!$L$14:$L$2013,BI165)="Folga","F",IF(INDEX('Controle de reservas'!$L$14:$L$2013,BI165)="Ocorrência","O",IF(INDEX('Controle de reservas'!$L$14:$L$2013,BI165)="Programado","PROG",IF(INDEX('Controle de reservas'!$L$14:$L$2013,BI165)="Disponível no posto","DP","SEM SITUAÇÃO")))))))&amp;IF(INDEX('Controle de reservas'!$M$14:$M$2013,BI165)&lt;&gt;"",CHAR(10)&amp;INDEX('Controle de reservas'!$M$14:$M$2013,BI165),IF(OR(INDEX('Controle de reservas'!$L$14:$L$2013,BI165)="Em cobertura",INDEX('Controle de reservas'!$L$14:$L$2013,BI165)="Programado"),CHAR(10)&amp;"SEM LOCAL",""))&amp;IF(INDEX('Controle de reservas'!$N$14:$N$2013,BI165)&lt;&gt;"",CHAR(10)&amp;"Subst.: "&amp;INDEX('Controle de reservas'!$N$14:$N$2013,BI165),"")&amp;IF(AND(ISNUMBER(INDEX('Controle de reservas'!$I$14:$I$2013,BI165)),INDEX('Controle de reservas'!$I$14:$I$2013,BI165)&gt;0,INDEX('Controle de reservas'!$K$14:$K$2013,BI165)&gt;INDEX('Controle de reservas'!$I$14:$I$2013,BI165)),CHAR(10)&amp;"DIVERGÊNCIA DE DATAS","")&amp;IF(INDEX('Controle de reservas'!$P$14:$P$2013,BI165)&lt;&gt;"OK"," !",""))))</f>
      </c>
      <c r="V165" s="17">
        <f ca="1">IF(OR($AQ165=0,V$9="",V$9&lt;$AS165,AND($AT165&lt;&gt;"",V$9&gt;$AT165)),"",IF(BJ165=0,"—",IF(INDEX('Controle de reservas'!$P$14:$P$2013,BJ165)="DUPLICIDADE NO DIA","CONFLITO"&amp;IF(INDEX('Controle de reservas'!$M$14:$M$2013,BJ165)&lt;&gt;"",CHAR(10)&amp;INDEX('Controle de reservas'!$M$14:$M$2013,BJ165),"")&amp;IF(INDEX('Controle de reservas'!$N$14:$N$2013,BJ165)&lt;&gt;"",CHAR(10)&amp;"Subst.: "&amp;INDEX('Controle de reservas'!$N$14:$N$2013,BJ165),"")&amp;IF(AND(ISNUMBER(INDEX('Controle de reservas'!$I$14:$I$2013,BJ165)),INDEX('Controle de reservas'!$I$14:$I$2013,BJ165)&gt;0,INDEX('Controle de reservas'!$K$14:$K$2013,BJ165)&gt;INDEX('Controle de reservas'!$I$14:$I$2013,BJ165)),CHAR(10)&amp;"DIVERGÊNCIA DE DATAS",""),IF(INDEX('Controle de reservas'!$L$14:$L$2013,BJ165)="Em cobertura","COV",IF(INDEX('Controle de reservas'!$L$14:$L$2013,BJ165)="Disponível","DISP",IF(INDEX('Controle de reservas'!$L$14:$L$2013,BJ165)="Não utilizado","NU",IF(INDEX('Controle de reservas'!$L$14:$L$2013,BJ165)="Folga","F",IF(INDEX('Controle de reservas'!$L$14:$L$2013,BJ165)="Ocorrência","O",IF(INDEX('Controle de reservas'!$L$14:$L$2013,BJ165)="Programado","PROG",IF(INDEX('Controle de reservas'!$L$14:$L$2013,BJ165)="Disponível no posto","DP","SEM SITUAÇÃO")))))))&amp;IF(INDEX('Controle de reservas'!$M$14:$M$2013,BJ165)&lt;&gt;"",CHAR(10)&amp;INDEX('Controle de reservas'!$M$14:$M$2013,BJ165),IF(OR(INDEX('Controle de reservas'!$L$14:$L$2013,BJ165)="Em cobertura",INDEX('Controle de reservas'!$L$14:$L$2013,BJ165)="Programado"),CHAR(10)&amp;"SEM LOCAL",""))&amp;IF(INDEX('Controle de reservas'!$N$14:$N$2013,BJ165)&lt;&gt;"",CHAR(10)&amp;"Subst.: "&amp;INDEX('Controle de reservas'!$N$14:$N$2013,BJ165),"")&amp;IF(AND(ISNUMBER(INDEX('Controle de reservas'!$I$14:$I$2013,BJ165)),INDEX('Controle de reservas'!$I$14:$I$2013,BJ165)&gt;0,INDEX('Controle de reservas'!$K$14:$K$2013,BJ165)&gt;INDEX('Controle de reservas'!$I$14:$I$2013,BJ165)),CHAR(10)&amp;"DIVERGÊNCIA DE DATAS","")&amp;IF(INDEX('Controle de reservas'!$P$14:$P$2013,BJ165)&lt;&gt;"OK"," !",""))))</f>
      </c>
      <c r="W165" s="17">
        <f ca="1">IF(OR($AQ165=0,W$9="",W$9&lt;$AS165,AND($AT165&lt;&gt;"",W$9&gt;$AT165)),"",IF(BK165=0,"—",IF(INDEX('Controle de reservas'!$P$14:$P$2013,BK165)="DUPLICIDADE NO DIA","CONFLITO"&amp;IF(INDEX('Controle de reservas'!$M$14:$M$2013,BK165)&lt;&gt;"",CHAR(10)&amp;INDEX('Controle de reservas'!$M$14:$M$2013,BK165),"")&amp;IF(INDEX('Controle de reservas'!$N$14:$N$2013,BK165)&lt;&gt;"",CHAR(10)&amp;"Subst.: "&amp;INDEX('Controle de reservas'!$N$14:$N$2013,BK165),"")&amp;IF(AND(ISNUMBER(INDEX('Controle de reservas'!$I$14:$I$2013,BK165)),INDEX('Controle de reservas'!$I$14:$I$2013,BK165)&gt;0,INDEX('Controle de reservas'!$K$14:$K$2013,BK165)&gt;INDEX('Controle de reservas'!$I$14:$I$2013,BK165)),CHAR(10)&amp;"DIVERGÊNCIA DE DATAS",""),IF(INDEX('Controle de reservas'!$L$14:$L$2013,BK165)="Em cobertura","COV",IF(INDEX('Controle de reservas'!$L$14:$L$2013,BK165)="Disponível","DISP",IF(INDEX('Controle de reservas'!$L$14:$L$2013,BK165)="Não utilizado","NU",IF(INDEX('Controle de reservas'!$L$14:$L$2013,BK165)="Folga","F",IF(INDEX('Controle de reservas'!$L$14:$L$2013,BK165)="Ocorrência","O",IF(INDEX('Controle de reservas'!$L$14:$L$2013,BK165)="Programado","PROG",IF(INDEX('Controle de reservas'!$L$14:$L$2013,BK165)="Disponível no posto","DP","SEM SITUAÇÃO")))))))&amp;IF(INDEX('Controle de reservas'!$M$14:$M$2013,BK165)&lt;&gt;"",CHAR(10)&amp;INDEX('Controle de reservas'!$M$14:$M$2013,BK165),IF(OR(INDEX('Controle de reservas'!$L$14:$L$2013,BK165)="Em cobertura",INDEX('Controle de reservas'!$L$14:$L$2013,BK165)="Programado"),CHAR(10)&amp;"SEM LOCAL",""))&amp;IF(INDEX('Controle de reservas'!$N$14:$N$2013,BK165)&lt;&gt;"",CHAR(10)&amp;"Subst.: "&amp;INDEX('Controle de reservas'!$N$14:$N$2013,BK165),"")&amp;IF(AND(ISNUMBER(INDEX('Controle de reservas'!$I$14:$I$2013,BK165)),INDEX('Controle de reservas'!$I$14:$I$2013,BK165)&gt;0,INDEX('Controle de reservas'!$K$14:$K$2013,BK165)&gt;INDEX('Controle de reservas'!$I$14:$I$2013,BK165)),CHAR(10)&amp;"DIVERGÊNCIA DE DATAS","")&amp;IF(INDEX('Controle de reservas'!$P$14:$P$2013,BK165)&lt;&gt;"OK"," !",""))))</f>
      </c>
      <c r="X165" s="17">
        <f ca="1">IF(OR($AQ165=0,X$9="",X$9&lt;$AS165,AND($AT165&lt;&gt;"",X$9&gt;$AT165)),"",IF(BL165=0,"—",IF(INDEX('Controle de reservas'!$P$14:$P$2013,BL165)="DUPLICIDADE NO DIA","CONFLITO"&amp;IF(INDEX('Controle de reservas'!$M$14:$M$2013,BL165)&lt;&gt;"",CHAR(10)&amp;INDEX('Controle de reservas'!$M$14:$M$2013,BL165),"")&amp;IF(INDEX('Controle de reservas'!$N$14:$N$2013,BL165)&lt;&gt;"",CHAR(10)&amp;"Subst.: "&amp;INDEX('Controle de reservas'!$N$14:$N$2013,BL165),"")&amp;IF(AND(ISNUMBER(INDEX('Controle de reservas'!$I$14:$I$2013,BL165)),INDEX('Controle de reservas'!$I$14:$I$2013,BL165)&gt;0,INDEX('Controle de reservas'!$K$14:$K$2013,BL165)&gt;INDEX('Controle de reservas'!$I$14:$I$2013,BL165)),CHAR(10)&amp;"DIVERGÊNCIA DE DATAS",""),IF(INDEX('Controle de reservas'!$L$14:$L$2013,BL165)="Em cobertura","COV",IF(INDEX('Controle de reservas'!$L$14:$L$2013,BL165)="Disponível","DISP",IF(INDEX('Controle de reservas'!$L$14:$L$2013,BL165)="Não utilizado","NU",IF(INDEX('Controle de reservas'!$L$14:$L$2013,BL165)="Folga","F",IF(INDEX('Controle de reservas'!$L$14:$L$2013,BL165)="Ocorrência","O",IF(INDEX('Controle de reservas'!$L$14:$L$2013,BL165)="Programado","PROG",IF(INDEX('Controle de reservas'!$L$14:$L$2013,BL165)="Disponível no posto","DP","SEM SITUAÇÃO")))))))&amp;IF(INDEX('Controle de reservas'!$M$14:$M$2013,BL165)&lt;&gt;"",CHAR(10)&amp;INDEX('Controle de reservas'!$M$14:$M$2013,BL165),IF(OR(INDEX('Controle de reservas'!$L$14:$L$2013,BL165)="Em cobertura",INDEX('Controle de reservas'!$L$14:$L$2013,BL165)="Programado"),CHAR(10)&amp;"SEM LOCAL",""))&amp;IF(INDEX('Controle de reservas'!$N$14:$N$2013,BL165)&lt;&gt;"",CHAR(10)&amp;"Subst.: "&amp;INDEX('Controle de reservas'!$N$14:$N$2013,BL165),"")&amp;IF(AND(ISNUMBER(INDEX('Controle de reservas'!$I$14:$I$2013,BL165)),INDEX('Controle de reservas'!$I$14:$I$2013,BL165)&gt;0,INDEX('Controle de reservas'!$K$14:$K$2013,BL165)&gt;INDEX('Controle de reservas'!$I$14:$I$2013,BL165)),CHAR(10)&amp;"DIVERGÊNCIA DE DATAS","")&amp;IF(INDEX('Controle de reservas'!$P$14:$P$2013,BL165)&lt;&gt;"OK"," !",""))))</f>
      </c>
      <c r="Y165" s="17">
        <f ca="1">IF(OR($AQ165=0,Y$9="",Y$9&lt;$AS165,AND($AT165&lt;&gt;"",Y$9&gt;$AT165)),"",IF(BM165=0,"—",IF(INDEX('Controle de reservas'!$P$14:$P$2013,BM165)="DUPLICIDADE NO DIA","CONFLITO"&amp;IF(INDEX('Controle de reservas'!$M$14:$M$2013,BM165)&lt;&gt;"",CHAR(10)&amp;INDEX('Controle de reservas'!$M$14:$M$2013,BM165),"")&amp;IF(INDEX('Controle de reservas'!$N$14:$N$2013,BM165)&lt;&gt;"",CHAR(10)&amp;"Subst.: "&amp;INDEX('Controle de reservas'!$N$14:$N$2013,BM165),"")&amp;IF(AND(ISNUMBER(INDEX('Controle de reservas'!$I$14:$I$2013,BM165)),INDEX('Controle de reservas'!$I$14:$I$2013,BM165)&gt;0,INDEX('Controle de reservas'!$K$14:$K$2013,BM165)&gt;INDEX('Controle de reservas'!$I$14:$I$2013,BM165)),CHAR(10)&amp;"DIVERGÊNCIA DE DATAS",""),IF(INDEX('Controle de reservas'!$L$14:$L$2013,BM165)="Em cobertura","COV",IF(INDEX('Controle de reservas'!$L$14:$L$2013,BM165)="Disponível","DISP",IF(INDEX('Controle de reservas'!$L$14:$L$2013,BM165)="Não utilizado","NU",IF(INDEX('Controle de reservas'!$L$14:$L$2013,BM165)="Folga","F",IF(INDEX('Controle de reservas'!$L$14:$L$2013,BM165)="Ocorrência","O",IF(INDEX('Controle de reservas'!$L$14:$L$2013,BM165)="Programado","PROG",IF(INDEX('Controle de reservas'!$L$14:$L$2013,BM165)="Disponível no posto","DP","SEM SITUAÇÃO")))))))&amp;IF(INDEX('Controle de reservas'!$M$14:$M$2013,BM165)&lt;&gt;"",CHAR(10)&amp;INDEX('Controle de reservas'!$M$14:$M$2013,BM165),IF(OR(INDEX('Controle de reservas'!$L$14:$L$2013,BM165)="Em cobertura",INDEX('Controle de reservas'!$L$14:$L$2013,BM165)="Programado"),CHAR(10)&amp;"SEM LOCAL",""))&amp;IF(INDEX('Controle de reservas'!$N$14:$N$2013,BM165)&lt;&gt;"",CHAR(10)&amp;"Subst.: "&amp;INDEX('Controle de reservas'!$N$14:$N$2013,BM165),"")&amp;IF(AND(ISNUMBER(INDEX('Controle de reservas'!$I$14:$I$2013,BM165)),INDEX('Controle de reservas'!$I$14:$I$2013,BM165)&gt;0,INDEX('Controle de reservas'!$K$14:$K$2013,BM165)&gt;INDEX('Controle de reservas'!$I$14:$I$2013,BM165)),CHAR(10)&amp;"DIVERGÊNCIA DE DATAS","")&amp;IF(INDEX('Controle de reservas'!$P$14:$P$2013,BM165)&lt;&gt;"OK"," !",""))))</f>
      </c>
      <c r="Z165" s="17">
        <f ca="1">IF(OR($AQ165=0,Z$9="",Z$9&lt;$AS165,AND($AT165&lt;&gt;"",Z$9&gt;$AT165)),"",IF(BN165=0,"—",IF(INDEX('Controle de reservas'!$P$14:$P$2013,BN165)="DUPLICIDADE NO DIA","CONFLITO"&amp;IF(INDEX('Controle de reservas'!$M$14:$M$2013,BN165)&lt;&gt;"",CHAR(10)&amp;INDEX('Controle de reservas'!$M$14:$M$2013,BN165),"")&amp;IF(INDEX('Controle de reservas'!$N$14:$N$2013,BN165)&lt;&gt;"",CHAR(10)&amp;"Subst.: "&amp;INDEX('Controle de reservas'!$N$14:$N$2013,BN165),"")&amp;IF(AND(ISNUMBER(INDEX('Controle de reservas'!$I$14:$I$2013,BN165)),INDEX('Controle de reservas'!$I$14:$I$2013,BN165)&gt;0,INDEX('Controle de reservas'!$K$14:$K$2013,BN165)&gt;INDEX('Controle de reservas'!$I$14:$I$2013,BN165)),CHAR(10)&amp;"DIVERGÊNCIA DE DATAS",""),IF(INDEX('Controle de reservas'!$L$14:$L$2013,BN165)="Em cobertura","COV",IF(INDEX('Controle de reservas'!$L$14:$L$2013,BN165)="Disponível","DISP",IF(INDEX('Controle de reservas'!$L$14:$L$2013,BN165)="Não utilizado","NU",IF(INDEX('Controle de reservas'!$L$14:$L$2013,BN165)="Folga","F",IF(INDEX('Controle de reservas'!$L$14:$L$2013,BN165)="Ocorrência","O",IF(INDEX('Controle de reservas'!$L$14:$L$2013,BN165)="Programado","PROG",IF(INDEX('Controle de reservas'!$L$14:$L$2013,BN165)="Disponível no posto","DP","SEM SITUAÇÃO")))))))&amp;IF(INDEX('Controle de reservas'!$M$14:$M$2013,BN165)&lt;&gt;"",CHAR(10)&amp;INDEX('Controle de reservas'!$M$14:$M$2013,BN165),IF(OR(INDEX('Controle de reservas'!$L$14:$L$2013,BN165)="Em cobertura",INDEX('Controle de reservas'!$L$14:$L$2013,BN165)="Programado"),CHAR(10)&amp;"SEM LOCAL",""))&amp;IF(INDEX('Controle de reservas'!$N$14:$N$2013,BN165)&lt;&gt;"",CHAR(10)&amp;"Subst.: "&amp;INDEX('Controle de reservas'!$N$14:$N$2013,BN165),"")&amp;IF(AND(ISNUMBER(INDEX('Controle de reservas'!$I$14:$I$2013,BN165)),INDEX('Controle de reservas'!$I$14:$I$2013,BN165)&gt;0,INDEX('Controle de reservas'!$K$14:$K$2013,BN165)&gt;INDEX('Controle de reservas'!$I$14:$I$2013,BN165)),CHAR(10)&amp;"DIVERGÊNCIA DE DATAS","")&amp;IF(INDEX('Controle de reservas'!$P$14:$P$2013,BN165)&lt;&gt;"OK"," !",""))))</f>
      </c>
      <c r="AA165" s="17">
        <f ca="1">IF(OR($AQ165=0,AA$9="",AA$9&lt;$AS165,AND($AT165&lt;&gt;"",AA$9&gt;$AT165)),"",IF(BO165=0,"—",IF(INDEX('Controle de reservas'!$P$14:$P$2013,BO165)="DUPLICIDADE NO DIA","CONFLITO"&amp;IF(INDEX('Controle de reservas'!$M$14:$M$2013,BO165)&lt;&gt;"",CHAR(10)&amp;INDEX('Controle de reservas'!$M$14:$M$2013,BO165),"")&amp;IF(INDEX('Controle de reservas'!$N$14:$N$2013,BO165)&lt;&gt;"",CHAR(10)&amp;"Subst.: "&amp;INDEX('Controle de reservas'!$N$14:$N$2013,BO165),"")&amp;IF(AND(ISNUMBER(INDEX('Controle de reservas'!$I$14:$I$2013,BO165)),INDEX('Controle de reservas'!$I$14:$I$2013,BO165)&gt;0,INDEX('Controle de reservas'!$K$14:$K$2013,BO165)&gt;INDEX('Controle de reservas'!$I$14:$I$2013,BO165)),CHAR(10)&amp;"DIVERGÊNCIA DE DATAS",""),IF(INDEX('Controle de reservas'!$L$14:$L$2013,BO165)="Em cobertura","COV",IF(INDEX('Controle de reservas'!$L$14:$L$2013,BO165)="Disponível","DISP",IF(INDEX('Controle de reservas'!$L$14:$L$2013,BO165)="Não utilizado","NU",IF(INDEX('Controle de reservas'!$L$14:$L$2013,BO165)="Folga","F",IF(INDEX('Controle de reservas'!$L$14:$L$2013,BO165)="Ocorrência","O",IF(INDEX('Controle de reservas'!$L$14:$L$2013,BO165)="Programado","PROG",IF(INDEX('Controle de reservas'!$L$14:$L$2013,BO165)="Disponível no posto","DP","SEM SITUAÇÃO")))))))&amp;IF(INDEX('Controle de reservas'!$M$14:$M$2013,BO165)&lt;&gt;"",CHAR(10)&amp;INDEX('Controle de reservas'!$M$14:$M$2013,BO165),IF(OR(INDEX('Controle de reservas'!$L$14:$L$2013,BO165)="Em cobertura",INDEX('Controle de reservas'!$L$14:$L$2013,BO165)="Programado"),CHAR(10)&amp;"SEM LOCAL",""))&amp;IF(INDEX('Controle de reservas'!$N$14:$N$2013,BO165)&lt;&gt;"",CHAR(10)&amp;"Subst.: "&amp;INDEX('Controle de reservas'!$N$14:$N$2013,BO165),"")&amp;IF(AND(ISNUMBER(INDEX('Controle de reservas'!$I$14:$I$2013,BO165)),INDEX('Controle de reservas'!$I$14:$I$2013,BO165)&gt;0,INDEX('Controle de reservas'!$K$14:$K$2013,BO165)&gt;INDEX('Controle de reservas'!$I$14:$I$2013,BO165)),CHAR(10)&amp;"DIVERGÊNCIA DE DATAS","")&amp;IF(INDEX('Controle de reservas'!$P$14:$P$2013,BO165)&lt;&gt;"OK"," !",""))))</f>
      </c>
      <c r="AB165" s="17">
        <f ca="1">IF(OR($AQ165=0,AB$9="",AB$9&lt;$AS165,AND($AT165&lt;&gt;"",AB$9&gt;$AT165)),"",IF(BP165=0,"—",IF(INDEX('Controle de reservas'!$P$14:$P$2013,BP165)="DUPLICIDADE NO DIA","CONFLITO"&amp;IF(INDEX('Controle de reservas'!$M$14:$M$2013,BP165)&lt;&gt;"",CHAR(10)&amp;INDEX('Controle de reservas'!$M$14:$M$2013,BP165),"")&amp;IF(INDEX('Controle de reservas'!$N$14:$N$2013,BP165)&lt;&gt;"",CHAR(10)&amp;"Subst.: "&amp;INDEX('Controle de reservas'!$N$14:$N$2013,BP165),"")&amp;IF(AND(ISNUMBER(INDEX('Controle de reservas'!$I$14:$I$2013,BP165)),INDEX('Controle de reservas'!$I$14:$I$2013,BP165)&gt;0,INDEX('Controle de reservas'!$K$14:$K$2013,BP165)&gt;INDEX('Controle de reservas'!$I$14:$I$2013,BP165)),CHAR(10)&amp;"DIVERGÊNCIA DE DATAS",""),IF(INDEX('Controle de reservas'!$L$14:$L$2013,BP165)="Em cobertura","COV",IF(INDEX('Controle de reservas'!$L$14:$L$2013,BP165)="Disponível","DISP",IF(INDEX('Controle de reservas'!$L$14:$L$2013,BP165)="Não utilizado","NU",IF(INDEX('Controle de reservas'!$L$14:$L$2013,BP165)="Folga","F",IF(INDEX('Controle de reservas'!$L$14:$L$2013,BP165)="Ocorrência","O",IF(INDEX('Controle de reservas'!$L$14:$L$2013,BP165)="Programado","PROG",IF(INDEX('Controle de reservas'!$L$14:$L$2013,BP165)="Disponível no posto","DP","SEM SITUAÇÃO")))))))&amp;IF(INDEX('Controle de reservas'!$M$14:$M$2013,BP165)&lt;&gt;"",CHAR(10)&amp;INDEX('Controle de reservas'!$M$14:$M$2013,BP165),IF(OR(INDEX('Controle de reservas'!$L$14:$L$2013,BP165)="Em cobertura",INDEX('Controle de reservas'!$L$14:$L$2013,BP165)="Programado"),CHAR(10)&amp;"SEM LOCAL",""))&amp;IF(INDEX('Controle de reservas'!$N$14:$N$2013,BP165)&lt;&gt;"",CHAR(10)&amp;"Subst.: "&amp;INDEX('Controle de reservas'!$N$14:$N$2013,BP165),"")&amp;IF(AND(ISNUMBER(INDEX('Controle de reservas'!$I$14:$I$2013,BP165)),INDEX('Controle de reservas'!$I$14:$I$2013,BP165)&gt;0,INDEX('Controle de reservas'!$K$14:$K$2013,BP165)&gt;INDEX('Controle de reservas'!$I$14:$I$2013,BP165)),CHAR(10)&amp;"DIVERGÊNCIA DE DATAS","")&amp;IF(INDEX('Controle de reservas'!$P$14:$P$2013,BP165)&lt;&gt;"OK"," !",""))))</f>
      </c>
      <c r="AC165" s="17">
        <f ca="1">IF(OR($AQ165=0,AC$9="",AC$9&lt;$AS165,AND($AT165&lt;&gt;"",AC$9&gt;$AT165)),"",IF(BQ165=0,"—",IF(INDEX('Controle de reservas'!$P$14:$P$2013,BQ165)="DUPLICIDADE NO DIA","CONFLITO"&amp;IF(INDEX('Controle de reservas'!$M$14:$M$2013,BQ165)&lt;&gt;"",CHAR(10)&amp;INDEX('Controle de reservas'!$M$14:$M$2013,BQ165),"")&amp;IF(INDEX('Controle de reservas'!$N$14:$N$2013,BQ165)&lt;&gt;"",CHAR(10)&amp;"Subst.: "&amp;INDEX('Controle de reservas'!$N$14:$N$2013,BQ165),"")&amp;IF(AND(ISNUMBER(INDEX('Controle de reservas'!$I$14:$I$2013,BQ165)),INDEX('Controle de reservas'!$I$14:$I$2013,BQ165)&gt;0,INDEX('Controle de reservas'!$K$14:$K$2013,BQ165)&gt;INDEX('Controle de reservas'!$I$14:$I$2013,BQ165)),CHAR(10)&amp;"DIVERGÊNCIA DE DATAS",""),IF(INDEX('Controle de reservas'!$L$14:$L$2013,BQ165)="Em cobertura","COV",IF(INDEX('Controle de reservas'!$L$14:$L$2013,BQ165)="Disponível","DISP",IF(INDEX('Controle de reservas'!$L$14:$L$2013,BQ165)="Não utilizado","NU",IF(INDEX('Controle de reservas'!$L$14:$L$2013,BQ165)="Folga","F",IF(INDEX('Controle de reservas'!$L$14:$L$2013,BQ165)="Ocorrência","O",IF(INDEX('Controle de reservas'!$L$14:$L$2013,BQ165)="Programado","PROG",IF(INDEX('Controle de reservas'!$L$14:$L$2013,BQ165)="Disponível no posto","DP","SEM SITUAÇÃO")))))))&amp;IF(INDEX('Controle de reservas'!$M$14:$M$2013,BQ165)&lt;&gt;"",CHAR(10)&amp;INDEX('Controle de reservas'!$M$14:$M$2013,BQ165),IF(OR(INDEX('Controle de reservas'!$L$14:$L$2013,BQ165)="Em cobertura",INDEX('Controle de reservas'!$L$14:$L$2013,BQ165)="Programado"),CHAR(10)&amp;"SEM LOCAL",""))&amp;IF(INDEX('Controle de reservas'!$N$14:$N$2013,BQ165)&lt;&gt;"",CHAR(10)&amp;"Subst.: "&amp;INDEX('Controle de reservas'!$N$14:$N$2013,BQ165),"")&amp;IF(AND(ISNUMBER(INDEX('Controle de reservas'!$I$14:$I$2013,BQ165)),INDEX('Controle de reservas'!$I$14:$I$2013,BQ165)&gt;0,INDEX('Controle de reservas'!$K$14:$K$2013,BQ165)&gt;INDEX('Controle de reservas'!$I$14:$I$2013,BQ165)),CHAR(10)&amp;"DIVERGÊNCIA DE DATAS","")&amp;IF(INDEX('Controle de reservas'!$P$14:$P$2013,BQ165)&lt;&gt;"OK"," !",""))))</f>
      </c>
      <c r="AD165" s="17">
        <f ca="1">IF(OR($AQ165=0,AD$9="",AD$9&lt;$AS165,AND($AT165&lt;&gt;"",AD$9&gt;$AT165)),"",IF(BR165=0,"—",IF(INDEX('Controle de reservas'!$P$14:$P$2013,BR165)="DUPLICIDADE NO DIA","CONFLITO"&amp;IF(INDEX('Controle de reservas'!$M$14:$M$2013,BR165)&lt;&gt;"",CHAR(10)&amp;INDEX('Controle de reservas'!$M$14:$M$2013,BR165),"")&amp;IF(INDEX('Controle de reservas'!$N$14:$N$2013,BR165)&lt;&gt;"",CHAR(10)&amp;"Subst.: "&amp;INDEX('Controle de reservas'!$N$14:$N$2013,BR165),"")&amp;IF(AND(ISNUMBER(INDEX('Controle de reservas'!$I$14:$I$2013,BR165)),INDEX('Controle de reservas'!$I$14:$I$2013,BR165)&gt;0,INDEX('Controle de reservas'!$K$14:$K$2013,BR165)&gt;INDEX('Controle de reservas'!$I$14:$I$2013,BR165)),CHAR(10)&amp;"DIVERGÊNCIA DE DATAS",""),IF(INDEX('Controle de reservas'!$L$14:$L$2013,BR165)="Em cobertura","COV",IF(INDEX('Controle de reservas'!$L$14:$L$2013,BR165)="Disponível","DISP",IF(INDEX('Controle de reservas'!$L$14:$L$2013,BR165)="Não utilizado","NU",IF(INDEX('Controle de reservas'!$L$14:$L$2013,BR165)="Folga","F",IF(INDEX('Controle de reservas'!$L$14:$L$2013,BR165)="Ocorrência","O",IF(INDEX('Controle de reservas'!$L$14:$L$2013,BR165)="Programado","PROG",IF(INDEX('Controle de reservas'!$L$14:$L$2013,BR165)="Disponível no posto","DP","SEM SITUAÇÃO")))))))&amp;IF(INDEX('Controle de reservas'!$M$14:$M$2013,BR165)&lt;&gt;"",CHAR(10)&amp;INDEX('Controle de reservas'!$M$14:$M$2013,BR165),IF(OR(INDEX('Controle de reservas'!$L$14:$L$2013,BR165)="Em cobertura",INDEX('Controle de reservas'!$L$14:$L$2013,BR165)="Programado"),CHAR(10)&amp;"SEM LOCAL",""))&amp;IF(INDEX('Controle de reservas'!$N$14:$N$2013,BR165)&lt;&gt;"",CHAR(10)&amp;"Subst.: "&amp;INDEX('Controle de reservas'!$N$14:$N$2013,BR165),"")&amp;IF(AND(ISNUMBER(INDEX('Controle de reservas'!$I$14:$I$2013,BR165)),INDEX('Controle de reservas'!$I$14:$I$2013,BR165)&gt;0,INDEX('Controle de reservas'!$K$14:$K$2013,BR165)&gt;INDEX('Controle de reservas'!$I$14:$I$2013,BR165)),CHAR(10)&amp;"DIVERGÊNCIA DE DATAS","")&amp;IF(INDEX('Controle de reservas'!$P$14:$P$2013,BR165)&lt;&gt;"OK"," !",""))))</f>
      </c>
      <c r="AE165" s="17">
        <f ca="1">IF(OR($AQ165=0,AE$9="",AE$9&lt;$AS165,AND($AT165&lt;&gt;"",AE$9&gt;$AT165)),"",IF(BS165=0,"—",IF(INDEX('Controle de reservas'!$P$14:$P$2013,BS165)="DUPLICIDADE NO DIA","CONFLITO"&amp;IF(INDEX('Controle de reservas'!$M$14:$M$2013,BS165)&lt;&gt;"",CHAR(10)&amp;INDEX('Controle de reservas'!$M$14:$M$2013,BS165),"")&amp;IF(INDEX('Controle de reservas'!$N$14:$N$2013,BS165)&lt;&gt;"",CHAR(10)&amp;"Subst.: "&amp;INDEX('Controle de reservas'!$N$14:$N$2013,BS165),"")&amp;IF(AND(ISNUMBER(INDEX('Controle de reservas'!$I$14:$I$2013,BS165)),INDEX('Controle de reservas'!$I$14:$I$2013,BS165)&gt;0,INDEX('Controle de reservas'!$K$14:$K$2013,BS165)&gt;INDEX('Controle de reservas'!$I$14:$I$2013,BS165)),CHAR(10)&amp;"DIVERGÊNCIA DE DATAS",""),IF(INDEX('Controle de reservas'!$L$14:$L$2013,BS165)="Em cobertura","COV",IF(INDEX('Controle de reservas'!$L$14:$L$2013,BS165)="Disponível","DISP",IF(INDEX('Controle de reservas'!$L$14:$L$2013,BS165)="Não utilizado","NU",IF(INDEX('Controle de reservas'!$L$14:$L$2013,BS165)="Folga","F",IF(INDEX('Controle de reservas'!$L$14:$L$2013,BS165)="Ocorrência","O",IF(INDEX('Controle de reservas'!$L$14:$L$2013,BS165)="Programado","PROG",IF(INDEX('Controle de reservas'!$L$14:$L$2013,BS165)="Disponível no posto","DP","SEM SITUAÇÃO")))))))&amp;IF(INDEX('Controle de reservas'!$M$14:$M$2013,BS165)&lt;&gt;"",CHAR(10)&amp;INDEX('Controle de reservas'!$M$14:$M$2013,BS165),IF(OR(INDEX('Controle de reservas'!$L$14:$L$2013,BS165)="Em cobertura",INDEX('Controle de reservas'!$L$14:$L$2013,BS165)="Programado"),CHAR(10)&amp;"SEM LOCAL",""))&amp;IF(INDEX('Controle de reservas'!$N$14:$N$2013,BS165)&lt;&gt;"",CHAR(10)&amp;"Subst.: "&amp;INDEX('Controle de reservas'!$N$14:$N$2013,BS165),"")&amp;IF(AND(ISNUMBER(INDEX('Controle de reservas'!$I$14:$I$2013,BS165)),INDEX('Controle de reservas'!$I$14:$I$2013,BS165)&gt;0,INDEX('Controle de reservas'!$K$14:$K$2013,BS165)&gt;INDEX('Controle de reservas'!$I$14:$I$2013,BS165)),CHAR(10)&amp;"DIVERGÊNCIA DE DATAS","")&amp;IF(INDEX('Controle de reservas'!$P$14:$P$2013,BS165)&lt;&gt;"OK"," !",""))))</f>
      </c>
      <c r="AF165" s="17">
        <f ca="1">IF(OR($AQ165=0,AF$9="",AF$9&lt;$AS165,AND($AT165&lt;&gt;"",AF$9&gt;$AT165)),"",IF(BT165=0,"—",IF(INDEX('Controle de reservas'!$P$14:$P$2013,BT165)="DUPLICIDADE NO DIA","CONFLITO"&amp;IF(INDEX('Controle de reservas'!$M$14:$M$2013,BT165)&lt;&gt;"",CHAR(10)&amp;INDEX('Controle de reservas'!$M$14:$M$2013,BT165),"")&amp;IF(INDEX('Controle de reservas'!$N$14:$N$2013,BT165)&lt;&gt;"",CHAR(10)&amp;"Subst.: "&amp;INDEX('Controle de reservas'!$N$14:$N$2013,BT165),"")&amp;IF(AND(ISNUMBER(INDEX('Controle de reservas'!$I$14:$I$2013,BT165)),INDEX('Controle de reservas'!$I$14:$I$2013,BT165)&gt;0,INDEX('Controle de reservas'!$K$14:$K$2013,BT165)&gt;INDEX('Controle de reservas'!$I$14:$I$2013,BT165)),CHAR(10)&amp;"DIVERGÊNCIA DE DATAS",""),IF(INDEX('Controle de reservas'!$L$14:$L$2013,BT165)="Em cobertura","COV",IF(INDEX('Controle de reservas'!$L$14:$L$2013,BT165)="Disponível","DISP",IF(INDEX('Controle de reservas'!$L$14:$L$2013,BT165)="Não utilizado","NU",IF(INDEX('Controle de reservas'!$L$14:$L$2013,BT165)="Folga","F",IF(INDEX('Controle de reservas'!$L$14:$L$2013,BT165)="Ocorrência","O",IF(INDEX('Controle de reservas'!$L$14:$L$2013,BT165)="Programado","PROG",IF(INDEX('Controle de reservas'!$L$14:$L$2013,BT165)="Disponível no posto","DP","SEM SITUAÇÃO")))))))&amp;IF(INDEX('Controle de reservas'!$M$14:$M$2013,BT165)&lt;&gt;"",CHAR(10)&amp;INDEX('Controle de reservas'!$M$14:$M$2013,BT165),IF(OR(INDEX('Controle de reservas'!$L$14:$L$2013,BT165)="Em cobertura",INDEX('Controle de reservas'!$L$14:$L$2013,BT165)="Programado"),CHAR(10)&amp;"SEM LOCAL",""))&amp;IF(INDEX('Controle de reservas'!$N$14:$N$2013,BT165)&lt;&gt;"",CHAR(10)&amp;"Subst.: "&amp;INDEX('Controle de reservas'!$N$14:$N$2013,BT165),"")&amp;IF(AND(ISNUMBER(INDEX('Controle de reservas'!$I$14:$I$2013,BT165)),INDEX('Controle de reservas'!$I$14:$I$2013,BT165)&gt;0,INDEX('Controle de reservas'!$K$14:$K$2013,BT165)&gt;INDEX('Controle de reservas'!$I$14:$I$2013,BT165)),CHAR(10)&amp;"DIVERGÊNCIA DE DATAS","")&amp;IF(INDEX('Controle de reservas'!$P$14:$P$2013,BT165)&lt;&gt;"OK"," !",""))))</f>
      </c>
      <c r="AG165" s="17">
        <f ca="1">IF(OR($AQ165=0,AG$9="",AG$9&lt;$AS165,AND($AT165&lt;&gt;"",AG$9&gt;$AT165)),"",IF(BU165=0,"—",IF(INDEX('Controle de reservas'!$P$14:$P$2013,BU165)="DUPLICIDADE NO DIA","CONFLITO"&amp;IF(INDEX('Controle de reservas'!$M$14:$M$2013,BU165)&lt;&gt;"",CHAR(10)&amp;INDEX('Controle de reservas'!$M$14:$M$2013,BU165),"")&amp;IF(INDEX('Controle de reservas'!$N$14:$N$2013,BU165)&lt;&gt;"",CHAR(10)&amp;"Subst.: "&amp;INDEX('Controle de reservas'!$N$14:$N$2013,BU165),"")&amp;IF(AND(ISNUMBER(INDEX('Controle de reservas'!$I$14:$I$2013,BU165)),INDEX('Controle de reservas'!$I$14:$I$2013,BU165)&gt;0,INDEX('Controle de reservas'!$K$14:$K$2013,BU165)&gt;INDEX('Controle de reservas'!$I$14:$I$2013,BU165)),CHAR(10)&amp;"DIVERGÊNCIA DE DATAS",""),IF(INDEX('Controle de reservas'!$L$14:$L$2013,BU165)="Em cobertura","COV",IF(INDEX('Controle de reservas'!$L$14:$L$2013,BU165)="Disponível","DISP",IF(INDEX('Controle de reservas'!$L$14:$L$2013,BU165)="Não utilizado","NU",IF(INDEX('Controle de reservas'!$L$14:$L$2013,BU165)="Folga","F",IF(INDEX('Controle de reservas'!$L$14:$L$2013,BU165)="Ocorrência","O",IF(INDEX('Controle de reservas'!$L$14:$L$2013,BU165)="Programado","PROG",IF(INDEX('Controle de reservas'!$L$14:$L$2013,BU165)="Disponível no posto","DP","SEM SITUAÇÃO")))))))&amp;IF(INDEX('Controle de reservas'!$M$14:$M$2013,BU165)&lt;&gt;"",CHAR(10)&amp;INDEX('Controle de reservas'!$M$14:$M$2013,BU165),IF(OR(INDEX('Controle de reservas'!$L$14:$L$2013,BU165)="Em cobertura",INDEX('Controle de reservas'!$L$14:$L$2013,BU165)="Programado"),CHAR(10)&amp;"SEM LOCAL",""))&amp;IF(INDEX('Controle de reservas'!$N$14:$N$2013,BU165)&lt;&gt;"",CHAR(10)&amp;"Subst.: "&amp;INDEX('Controle de reservas'!$N$14:$N$2013,BU165),"")&amp;IF(AND(ISNUMBER(INDEX('Controle de reservas'!$I$14:$I$2013,BU165)),INDEX('Controle de reservas'!$I$14:$I$2013,BU165)&gt;0,INDEX('Controle de reservas'!$K$14:$K$2013,BU165)&gt;INDEX('Controle de reservas'!$I$14:$I$2013,BU165)),CHAR(10)&amp;"DIVERGÊNCIA DE DATAS","")&amp;IF(INDEX('Controle de reservas'!$P$14:$P$2013,BU165)&lt;&gt;"OK"," !",""))))</f>
      </c>
      <c r="AH165" s="17">
        <f ca="1">IF(OR($AQ165=0,AH$9="",AH$9&lt;$AS165,AND($AT165&lt;&gt;"",AH$9&gt;$AT165)),"",IF(BV165=0,"—",IF(INDEX('Controle de reservas'!$P$14:$P$2013,BV165)="DUPLICIDADE NO DIA","CONFLITO"&amp;IF(INDEX('Controle de reservas'!$M$14:$M$2013,BV165)&lt;&gt;"",CHAR(10)&amp;INDEX('Controle de reservas'!$M$14:$M$2013,BV165),"")&amp;IF(INDEX('Controle de reservas'!$N$14:$N$2013,BV165)&lt;&gt;"",CHAR(10)&amp;"Subst.: "&amp;INDEX('Controle de reservas'!$N$14:$N$2013,BV165),"")&amp;IF(AND(ISNUMBER(INDEX('Controle de reservas'!$I$14:$I$2013,BV165)),INDEX('Controle de reservas'!$I$14:$I$2013,BV165)&gt;0,INDEX('Controle de reservas'!$K$14:$K$2013,BV165)&gt;INDEX('Controle de reservas'!$I$14:$I$2013,BV165)),CHAR(10)&amp;"DIVERGÊNCIA DE DATAS",""),IF(INDEX('Controle de reservas'!$L$14:$L$2013,BV165)="Em cobertura","COV",IF(INDEX('Controle de reservas'!$L$14:$L$2013,BV165)="Disponível","DISP",IF(INDEX('Controle de reservas'!$L$14:$L$2013,BV165)="Não utilizado","NU",IF(INDEX('Controle de reservas'!$L$14:$L$2013,BV165)="Folga","F",IF(INDEX('Controle de reservas'!$L$14:$L$2013,BV165)="Ocorrência","O",IF(INDEX('Controle de reservas'!$L$14:$L$2013,BV165)="Programado","PROG",IF(INDEX('Controle de reservas'!$L$14:$L$2013,BV165)="Disponível no posto","DP","SEM SITUAÇÃO")))))))&amp;IF(INDEX('Controle de reservas'!$M$14:$M$2013,BV165)&lt;&gt;"",CHAR(10)&amp;INDEX('Controle de reservas'!$M$14:$M$2013,BV165),IF(OR(INDEX('Controle de reservas'!$L$14:$L$2013,BV165)="Em cobertura",INDEX('Controle de reservas'!$L$14:$L$2013,BV165)="Programado"),CHAR(10)&amp;"SEM LOCAL",""))&amp;IF(INDEX('Controle de reservas'!$N$14:$N$2013,BV165)&lt;&gt;"",CHAR(10)&amp;"Subst.: "&amp;INDEX('Controle de reservas'!$N$14:$N$2013,BV165),"")&amp;IF(AND(ISNUMBER(INDEX('Controle de reservas'!$I$14:$I$2013,BV165)),INDEX('Controle de reservas'!$I$14:$I$2013,BV165)&gt;0,INDEX('Controle de reservas'!$K$14:$K$2013,BV165)&gt;INDEX('Controle de reservas'!$I$14:$I$2013,BV165)),CHAR(10)&amp;"DIVERGÊNCIA DE DATAS","")&amp;IF(INDEX('Controle de reservas'!$P$14:$P$2013,BV165)&lt;&gt;"OK"," !",""))))</f>
      </c>
      <c r="AI165" s="17">
        <f ca="1">IF(OR($AQ165=0,AI$9="",AI$9&lt;$AS165,AND($AT165&lt;&gt;"",AI$9&gt;$AT165)),"",IF(BW165=0,"—",IF(INDEX('Controle de reservas'!$P$14:$P$2013,BW165)="DUPLICIDADE NO DIA","CONFLITO"&amp;IF(INDEX('Controle de reservas'!$M$14:$M$2013,BW165)&lt;&gt;"",CHAR(10)&amp;INDEX('Controle de reservas'!$M$14:$M$2013,BW165),"")&amp;IF(INDEX('Controle de reservas'!$N$14:$N$2013,BW165)&lt;&gt;"",CHAR(10)&amp;"Subst.: "&amp;INDEX('Controle de reservas'!$N$14:$N$2013,BW165),"")&amp;IF(AND(ISNUMBER(INDEX('Controle de reservas'!$I$14:$I$2013,BW165)),INDEX('Controle de reservas'!$I$14:$I$2013,BW165)&gt;0,INDEX('Controle de reservas'!$K$14:$K$2013,BW165)&gt;INDEX('Controle de reservas'!$I$14:$I$2013,BW165)),CHAR(10)&amp;"DIVERGÊNCIA DE DATAS",""),IF(INDEX('Controle de reservas'!$L$14:$L$2013,BW165)="Em cobertura","COV",IF(INDEX('Controle de reservas'!$L$14:$L$2013,BW165)="Disponível","DISP",IF(INDEX('Controle de reservas'!$L$14:$L$2013,BW165)="Não utilizado","NU",IF(INDEX('Controle de reservas'!$L$14:$L$2013,BW165)="Folga","F",IF(INDEX('Controle de reservas'!$L$14:$L$2013,BW165)="Ocorrência","O",IF(INDEX('Controle de reservas'!$L$14:$L$2013,BW165)="Programado","PROG",IF(INDEX('Controle de reservas'!$L$14:$L$2013,BW165)="Disponível no posto","DP","SEM SITUAÇÃO")))))))&amp;IF(INDEX('Controle de reservas'!$M$14:$M$2013,BW165)&lt;&gt;"",CHAR(10)&amp;INDEX('Controle de reservas'!$M$14:$M$2013,BW165),IF(OR(INDEX('Controle de reservas'!$L$14:$L$2013,BW165)="Em cobertura",INDEX('Controle de reservas'!$L$14:$L$2013,BW165)="Programado"),CHAR(10)&amp;"SEM LOCAL",""))&amp;IF(INDEX('Controle de reservas'!$N$14:$N$2013,BW165)&lt;&gt;"",CHAR(10)&amp;"Subst.: "&amp;INDEX('Controle de reservas'!$N$14:$N$2013,BW165),"")&amp;IF(AND(ISNUMBER(INDEX('Controle de reservas'!$I$14:$I$2013,BW165)),INDEX('Controle de reservas'!$I$14:$I$2013,BW165)&gt;0,INDEX('Controle de reservas'!$K$14:$K$2013,BW165)&gt;INDEX('Controle de reservas'!$I$14:$I$2013,BW165)),CHAR(10)&amp;"DIVERGÊNCIA DE DATAS","")&amp;IF(INDEX('Controle de reservas'!$P$14:$P$2013,BW165)&lt;&gt;"OK"," !",""))))</f>
      </c>
      <c r="AJ165" s="17">
        <f ca="1">IF(OR($AQ165=0,AJ$9="",AJ$9&lt;$AS165,AND($AT165&lt;&gt;"",AJ$9&gt;$AT165)),"",IF(BX165=0,"—",IF(INDEX('Controle de reservas'!$P$14:$P$2013,BX165)="DUPLICIDADE NO DIA","CONFLITO"&amp;IF(INDEX('Controle de reservas'!$M$14:$M$2013,BX165)&lt;&gt;"",CHAR(10)&amp;INDEX('Controle de reservas'!$M$14:$M$2013,BX165),"")&amp;IF(INDEX('Controle de reservas'!$N$14:$N$2013,BX165)&lt;&gt;"",CHAR(10)&amp;"Subst.: "&amp;INDEX('Controle de reservas'!$N$14:$N$2013,BX165),"")&amp;IF(AND(ISNUMBER(INDEX('Controle de reservas'!$I$14:$I$2013,BX165)),INDEX('Controle de reservas'!$I$14:$I$2013,BX165)&gt;0,INDEX('Controle de reservas'!$K$14:$K$2013,BX165)&gt;INDEX('Controle de reservas'!$I$14:$I$2013,BX165)),CHAR(10)&amp;"DIVERGÊNCIA DE DATAS",""),IF(INDEX('Controle de reservas'!$L$14:$L$2013,BX165)="Em cobertura","COV",IF(INDEX('Controle de reservas'!$L$14:$L$2013,BX165)="Disponível","DISP",IF(INDEX('Controle de reservas'!$L$14:$L$2013,BX165)="Não utilizado","NU",IF(INDEX('Controle de reservas'!$L$14:$L$2013,BX165)="Folga","F",IF(INDEX('Controle de reservas'!$L$14:$L$2013,BX165)="Ocorrência","O",IF(INDEX('Controle de reservas'!$L$14:$L$2013,BX165)="Programado","PROG",IF(INDEX('Controle de reservas'!$L$14:$L$2013,BX165)="Disponível no posto","DP","SEM SITUAÇÃO")))))))&amp;IF(INDEX('Controle de reservas'!$M$14:$M$2013,BX165)&lt;&gt;"",CHAR(10)&amp;INDEX('Controle de reservas'!$M$14:$M$2013,BX165),IF(OR(INDEX('Controle de reservas'!$L$14:$L$2013,BX165)="Em cobertura",INDEX('Controle de reservas'!$L$14:$L$2013,BX165)="Programado"),CHAR(10)&amp;"SEM LOCAL",""))&amp;IF(INDEX('Controle de reservas'!$N$14:$N$2013,BX165)&lt;&gt;"",CHAR(10)&amp;"Subst.: "&amp;INDEX('Controle de reservas'!$N$14:$N$2013,BX165),"")&amp;IF(AND(ISNUMBER(INDEX('Controle de reservas'!$I$14:$I$2013,BX165)),INDEX('Controle de reservas'!$I$14:$I$2013,BX165)&gt;0,INDEX('Controle de reservas'!$K$14:$K$2013,BX165)&gt;INDEX('Controle de reservas'!$I$14:$I$2013,BX165)),CHAR(10)&amp;"DIVERGÊNCIA DE DATAS","")&amp;IF(INDEX('Controle de reservas'!$P$14:$P$2013,BX165)&lt;&gt;"OK"," !",""))))</f>
      </c>
      <c r="AK165" s="17">
        <f ca="1">IF(OR($AQ165=0,AK$9="",AK$9&lt;$AS165,AND($AT165&lt;&gt;"",AK$9&gt;$AT165)),"",IF(BY165=0,"—",IF(INDEX('Controle de reservas'!$P$14:$P$2013,BY165)="DUPLICIDADE NO DIA","CONFLITO"&amp;IF(INDEX('Controle de reservas'!$M$14:$M$2013,BY165)&lt;&gt;"",CHAR(10)&amp;INDEX('Controle de reservas'!$M$14:$M$2013,BY165),"")&amp;IF(INDEX('Controle de reservas'!$N$14:$N$2013,BY165)&lt;&gt;"",CHAR(10)&amp;"Subst.: "&amp;INDEX('Controle de reservas'!$N$14:$N$2013,BY165),"")&amp;IF(AND(ISNUMBER(INDEX('Controle de reservas'!$I$14:$I$2013,BY165)),INDEX('Controle de reservas'!$I$14:$I$2013,BY165)&gt;0,INDEX('Controle de reservas'!$K$14:$K$2013,BY165)&gt;INDEX('Controle de reservas'!$I$14:$I$2013,BY165)),CHAR(10)&amp;"DIVERGÊNCIA DE DATAS",""),IF(INDEX('Controle de reservas'!$L$14:$L$2013,BY165)="Em cobertura","COV",IF(INDEX('Controle de reservas'!$L$14:$L$2013,BY165)="Disponível","DISP",IF(INDEX('Controle de reservas'!$L$14:$L$2013,BY165)="Não utilizado","NU",IF(INDEX('Controle de reservas'!$L$14:$L$2013,BY165)="Folga","F",IF(INDEX('Controle de reservas'!$L$14:$L$2013,BY165)="Ocorrência","O",IF(INDEX('Controle de reservas'!$L$14:$L$2013,BY165)="Programado","PROG",IF(INDEX('Controle de reservas'!$L$14:$L$2013,BY165)="Disponível no posto","DP","SEM SITUAÇÃO")))))))&amp;IF(INDEX('Controle de reservas'!$M$14:$M$2013,BY165)&lt;&gt;"",CHAR(10)&amp;INDEX('Controle de reservas'!$M$14:$M$2013,BY165),IF(OR(INDEX('Controle de reservas'!$L$14:$L$2013,BY165)="Em cobertura",INDEX('Controle de reservas'!$L$14:$L$2013,BY165)="Programado"),CHAR(10)&amp;"SEM LOCAL",""))&amp;IF(INDEX('Controle de reservas'!$N$14:$N$2013,BY165)&lt;&gt;"",CHAR(10)&amp;"Subst.: "&amp;INDEX('Controle de reservas'!$N$14:$N$2013,BY165),"")&amp;IF(AND(ISNUMBER(INDEX('Controle de reservas'!$I$14:$I$2013,BY165)),INDEX('Controle de reservas'!$I$14:$I$2013,BY165)&gt;0,INDEX('Controle de reservas'!$K$14:$K$2013,BY165)&gt;INDEX('Controle de reservas'!$I$14:$I$2013,BY165)),CHAR(10)&amp;"DIVERGÊNCIA DE DATAS","")&amp;IF(INDEX('Controle de reservas'!$P$14:$P$2013,BY165)&lt;&gt;"OK"," !",""))))</f>
      </c>
      <c r="AL165" s="16">
        <f t="shared" ca="1" si="9"/>
      </c>
      <c r="AM165" s="16">
        <f t="shared" ca="1" si="10"/>
      </c>
      <c r="AN165" s="16">
        <f t="shared" ca="1" si="11"/>
      </c>
      <c r="AO165" s="16">
        <f t="shared" ca="1" si="12"/>
      </c>
      <c r="AP165" s="16">
        <f ca="1">IF($AQ165=0,"",INDEX('Controle de reservas'!$O$14:$O$2013,$AQ165))</f>
      </c>
      <c r="AQ165">
        <f ca="1">IFERROR(MATCH(ROW()-9,'Controle de reservas'!$S$14:$S$2013,0),0)</f>
      </c>
      <c r="AR165">
        <f ca="1">IF($AQ165=0,"",INDEX('Controle de reservas'!$Q$14:$Q$2013,$AQ165))</f>
      </c>
      <c r="AS165">
        <f ca="1">IF($AQ165=0,"",INDEX('Controle de reservas'!$H$14:$H$2013,$AQ165))</f>
      </c>
      <c r="AT165">
        <f ca="1">IF($AQ165=0,"",IF(INDEX('Controle de reservas'!$J$14:$J$2013,$AQ165)=0,"",INDEX('Controle de reservas'!$J$14:$J$2013,$AQ165)))</f>
      </c>
      <c r="AU165">
        <f ca="1">IF(OR($AQ165=0,G$9=""),0,IFERROR(MATCH($AR165&amp;"|"&amp;TEXT(G$9,"yyyymmdd"),'Controle de reservas'!$T$14:$T$2013,0),0))</f>
      </c>
      <c r="AV165">
        <f ca="1">IF(OR($AQ165=0,H$9=""),0,IFERROR(MATCH($AR165&amp;"|"&amp;TEXT(H$9,"yyyymmdd"),'Controle de reservas'!$T$14:$T$2013,0),0))</f>
      </c>
      <c r="AW165">
        <f ca="1">IF(OR($AQ165=0,I$9=""),0,IFERROR(MATCH($AR165&amp;"|"&amp;TEXT(I$9,"yyyymmdd"),'Controle de reservas'!$T$14:$T$2013,0),0))</f>
      </c>
      <c r="AX165">
        <f ca="1">IF(OR($AQ165=0,J$9=""),0,IFERROR(MATCH($AR165&amp;"|"&amp;TEXT(J$9,"yyyymmdd"),'Controle de reservas'!$T$14:$T$2013,0),0))</f>
      </c>
      <c r="AY165">
        <f ca="1">IF(OR($AQ165=0,K$9=""),0,IFERROR(MATCH($AR165&amp;"|"&amp;TEXT(K$9,"yyyymmdd"),'Controle de reservas'!$T$14:$T$2013,0),0))</f>
      </c>
      <c r="AZ165">
        <f ca="1">IF(OR($AQ165=0,L$9=""),0,IFERROR(MATCH($AR165&amp;"|"&amp;TEXT(L$9,"yyyymmdd"),'Controle de reservas'!$T$14:$T$2013,0),0))</f>
      </c>
      <c r="BA165">
        <f ca="1">IF(OR($AQ165=0,M$9=""),0,IFERROR(MATCH($AR165&amp;"|"&amp;TEXT(M$9,"yyyymmdd"),'Controle de reservas'!$T$14:$T$2013,0),0))</f>
      </c>
      <c r="BB165">
        <f ca="1">IF(OR($AQ165=0,N$9=""),0,IFERROR(MATCH($AR165&amp;"|"&amp;TEXT(N$9,"yyyymmdd"),'Controle de reservas'!$T$14:$T$2013,0),0))</f>
      </c>
      <c r="BC165">
        <f ca="1">IF(OR($AQ165=0,O$9=""),0,IFERROR(MATCH($AR165&amp;"|"&amp;TEXT(O$9,"yyyymmdd"),'Controle de reservas'!$T$14:$T$2013,0),0))</f>
      </c>
      <c r="BD165">
        <f ca="1">IF(OR($AQ165=0,P$9=""),0,IFERROR(MATCH($AR165&amp;"|"&amp;TEXT(P$9,"yyyymmdd"),'Controle de reservas'!$T$14:$T$2013,0),0))</f>
      </c>
      <c r="BE165">
        <f ca="1">IF(OR($AQ165=0,Q$9=""),0,IFERROR(MATCH($AR165&amp;"|"&amp;TEXT(Q$9,"yyyymmdd"),'Controle de reservas'!$T$14:$T$2013,0),0))</f>
      </c>
      <c r="BF165">
        <f ca="1">IF(OR($AQ165=0,R$9=""),0,IFERROR(MATCH($AR165&amp;"|"&amp;TEXT(R$9,"yyyymmdd"),'Controle de reservas'!$T$14:$T$2013,0),0))</f>
      </c>
      <c r="BG165">
        <f ca="1">IF(OR($AQ165=0,S$9=""),0,IFERROR(MATCH($AR165&amp;"|"&amp;TEXT(S$9,"yyyymmdd"),'Controle de reservas'!$T$14:$T$2013,0),0))</f>
      </c>
      <c r="BH165">
        <f ca="1">IF(OR($AQ165=0,T$9=""),0,IFERROR(MATCH($AR165&amp;"|"&amp;TEXT(T$9,"yyyymmdd"),'Controle de reservas'!$T$14:$T$2013,0),0))</f>
      </c>
      <c r="BI165">
        <f ca="1">IF(OR($AQ165=0,U$9=""),0,IFERROR(MATCH($AR165&amp;"|"&amp;TEXT(U$9,"yyyymmdd"),'Controle de reservas'!$T$14:$T$2013,0),0))</f>
      </c>
      <c r="BJ165">
        <f ca="1">IF(OR($AQ165=0,V$9=""),0,IFERROR(MATCH($AR165&amp;"|"&amp;TEXT(V$9,"yyyymmdd"),'Controle de reservas'!$T$14:$T$2013,0),0))</f>
      </c>
      <c r="BK165">
        <f ca="1">IF(OR($AQ165=0,W$9=""),0,IFERROR(MATCH($AR165&amp;"|"&amp;TEXT(W$9,"yyyymmdd"),'Controle de reservas'!$T$14:$T$2013,0),0))</f>
      </c>
      <c r="BL165">
        <f ca="1">IF(OR($AQ165=0,X$9=""),0,IFERROR(MATCH($AR165&amp;"|"&amp;TEXT(X$9,"yyyymmdd"),'Controle de reservas'!$T$14:$T$2013,0),0))</f>
      </c>
      <c r="BM165">
        <f ca="1">IF(OR($AQ165=0,Y$9=""),0,IFERROR(MATCH($AR165&amp;"|"&amp;TEXT(Y$9,"yyyymmdd"),'Controle de reservas'!$T$14:$T$2013,0),0))</f>
      </c>
      <c r="BN165">
        <f ca="1">IF(OR($AQ165=0,Z$9=""),0,IFERROR(MATCH($AR165&amp;"|"&amp;TEXT(Z$9,"yyyymmdd"),'Controle de reservas'!$T$14:$T$2013,0),0))</f>
      </c>
      <c r="BO165">
        <f ca="1">IF(OR($AQ165=0,AA$9=""),0,IFERROR(MATCH($AR165&amp;"|"&amp;TEXT(AA$9,"yyyymmdd"),'Controle de reservas'!$T$14:$T$2013,0),0))</f>
      </c>
      <c r="BP165">
        <f ca="1">IF(OR($AQ165=0,AB$9=""),0,IFERROR(MATCH($AR165&amp;"|"&amp;TEXT(AB$9,"yyyymmdd"),'Controle de reservas'!$T$14:$T$2013,0),0))</f>
      </c>
      <c r="BQ165">
        <f ca="1">IF(OR($AQ165=0,AC$9=""),0,IFERROR(MATCH($AR165&amp;"|"&amp;TEXT(AC$9,"yyyymmdd"),'Controle de reservas'!$T$14:$T$2013,0),0))</f>
      </c>
      <c r="BR165">
        <f ca="1">IF(OR($AQ165=0,AD$9=""),0,IFERROR(MATCH($AR165&amp;"|"&amp;TEXT(AD$9,"yyyymmdd"),'Controle de reservas'!$T$14:$T$2013,0),0))</f>
      </c>
      <c r="BS165">
        <f ca="1">IF(OR($AQ165=0,AE$9=""),0,IFERROR(MATCH($AR165&amp;"|"&amp;TEXT(AE$9,"yyyymmdd"),'Controle de reservas'!$T$14:$T$2013,0),0))</f>
      </c>
      <c r="BT165">
        <f ca="1">IF(OR($AQ165=0,AF$9=""),0,IFERROR(MATCH($AR165&amp;"|"&amp;TEXT(AF$9,"yyyymmdd"),'Controle de reservas'!$T$14:$T$2013,0),0))</f>
      </c>
      <c r="BU165">
        <f ca="1">IF(OR($AQ165=0,AG$9=""),0,IFERROR(MATCH($AR165&amp;"|"&amp;TEXT(AG$9,"yyyymmdd"),'Controle de reservas'!$T$14:$T$2013,0),0))</f>
      </c>
      <c r="BV165">
        <f ca="1">IF(OR($AQ165=0,AH$9=""),0,IFERROR(MATCH($AR165&amp;"|"&amp;TEXT(AH$9,"yyyymmdd"),'Controle de reservas'!$T$14:$T$2013,0),0))</f>
      </c>
      <c r="BW165">
        <f ca="1">IF(OR($AQ165=0,AI$9=""),0,IFERROR(MATCH($AR165&amp;"|"&amp;TEXT(AI$9,"yyyymmdd"),'Controle de reservas'!$T$14:$T$2013,0),0))</f>
      </c>
      <c r="BX165">
        <f ca="1">IF(OR($AQ165=0,AJ$9=""),0,IFERROR(MATCH($AR165&amp;"|"&amp;TEXT(AJ$9,"yyyymmdd"),'Controle de reservas'!$T$14:$T$2013,0),0))</f>
      </c>
      <c r="BY165">
        <f ca="1">IF(OR($AQ165=0,AK$9=""),0,IFERROR(MATCH($AR165&amp;"|"&amp;TEXT(AK$9,"yyyymmdd"),'Controle de reservas'!$T$14:$T$2013,0),0))</f>
      </c>
    </row>
    <row r="166" spans="1:77" ht="105" customHeight="1" x14ac:dyDescent="0.25">
      <c r="A166" s="14">
        <f ca="1">IF($AQ166=0,"",INDEX('Controle de reservas'!$A$14:$A$2013,$AQ166))</f>
      </c>
      <c r="B166" s="14">
        <f ca="1">IF($AQ166=0,"",INDEX('Controle de reservas'!$B$14:$B$2013,$AQ166))</f>
      </c>
      <c r="C166" s="14">
        <f ca="1">IF($AQ166=0,"",INDEX('Controle de reservas'!$C$14:$C$2013,$AQ166))</f>
      </c>
      <c r="D166" s="14">
        <f ca="1">IF($AQ166=0,"",INDEX('Controle de reservas'!$D$14:$D$2013,$AQ166))</f>
      </c>
      <c r="E166" s="14">
        <f ca="1">IF($AQ166=0,"",INDEX('Controle de reservas'!$E$14:$E$2013,$AQ166))</f>
      </c>
      <c r="F166" s="14">
        <f ca="1">IF($AQ166=0,"",INDEX('Controle de reservas'!$F$14:$F$2013,$AQ166))</f>
      </c>
      <c r="G166" s="15">
        <f ca="1">IF(OR($AQ166=0,G$9="",G$9&lt;$AS166,AND($AT166&lt;&gt;"",G$9&gt;$AT166)),"",IF(AU166=0,"—",IF(INDEX('Controle de reservas'!$P$14:$P$2013,AU166)="DUPLICIDADE NO DIA","CONFLITO"&amp;IF(INDEX('Controle de reservas'!$M$14:$M$2013,AU166)&lt;&gt;"",CHAR(10)&amp;INDEX('Controle de reservas'!$M$14:$M$2013,AU166),"")&amp;IF(INDEX('Controle de reservas'!$N$14:$N$2013,AU166)&lt;&gt;"",CHAR(10)&amp;"Subst.: "&amp;INDEX('Controle de reservas'!$N$14:$N$2013,AU166),"")&amp;IF(AND(ISNUMBER(INDEX('Controle de reservas'!$I$14:$I$2013,AU166)),INDEX('Controle de reservas'!$I$14:$I$2013,AU166)&gt;0,INDEX('Controle de reservas'!$K$14:$K$2013,AU166)&gt;INDEX('Controle de reservas'!$I$14:$I$2013,AU166)),CHAR(10)&amp;"DIVERGÊNCIA DE DATAS",""),IF(INDEX('Controle de reservas'!$L$14:$L$2013,AU166)="Em cobertura","COV",IF(INDEX('Controle de reservas'!$L$14:$L$2013,AU166)="Disponível","DISP",IF(INDEX('Controle de reservas'!$L$14:$L$2013,AU166)="Não utilizado","NU",IF(INDEX('Controle de reservas'!$L$14:$L$2013,AU166)="Folga","F",IF(INDEX('Controle de reservas'!$L$14:$L$2013,AU166)="Ocorrência","O",IF(INDEX('Controle de reservas'!$L$14:$L$2013,AU166)="Programado","PROG",IF(INDEX('Controle de reservas'!$L$14:$L$2013,AU166)="Disponível no posto","DP","SEM SITUAÇÃO")))))))&amp;IF(INDEX('Controle de reservas'!$M$14:$M$2013,AU166)&lt;&gt;"",CHAR(10)&amp;INDEX('Controle de reservas'!$M$14:$M$2013,AU166),IF(OR(INDEX('Controle de reservas'!$L$14:$L$2013,AU166)="Em cobertura",INDEX('Controle de reservas'!$L$14:$L$2013,AU166)="Programado"),CHAR(10)&amp;"SEM LOCAL",""))&amp;IF(INDEX('Controle de reservas'!$N$14:$N$2013,AU166)&lt;&gt;"",CHAR(10)&amp;"Subst.: "&amp;INDEX('Controle de reservas'!$N$14:$N$2013,AU166),"")&amp;IF(AND(ISNUMBER(INDEX('Controle de reservas'!$I$14:$I$2013,AU166)),INDEX('Controle de reservas'!$I$14:$I$2013,AU166)&gt;0,INDEX('Controle de reservas'!$K$14:$K$2013,AU166)&gt;INDEX('Controle de reservas'!$I$14:$I$2013,AU166)),CHAR(10)&amp;"DIVERGÊNCIA DE DATAS","")&amp;IF(INDEX('Controle de reservas'!$P$14:$P$2013,AU166)&lt;&gt;"OK"," !",""))))</f>
      </c>
      <c r="H166" s="15">
        <f ca="1">IF(OR($AQ166=0,H$9="",H$9&lt;$AS166,AND($AT166&lt;&gt;"",H$9&gt;$AT166)),"",IF(AV166=0,"—",IF(INDEX('Controle de reservas'!$P$14:$P$2013,AV166)="DUPLICIDADE NO DIA","CONFLITO"&amp;IF(INDEX('Controle de reservas'!$M$14:$M$2013,AV166)&lt;&gt;"",CHAR(10)&amp;INDEX('Controle de reservas'!$M$14:$M$2013,AV166),"")&amp;IF(INDEX('Controle de reservas'!$N$14:$N$2013,AV166)&lt;&gt;"",CHAR(10)&amp;"Subst.: "&amp;INDEX('Controle de reservas'!$N$14:$N$2013,AV166),"")&amp;IF(AND(ISNUMBER(INDEX('Controle de reservas'!$I$14:$I$2013,AV166)),INDEX('Controle de reservas'!$I$14:$I$2013,AV166)&gt;0,INDEX('Controle de reservas'!$K$14:$K$2013,AV166)&gt;INDEX('Controle de reservas'!$I$14:$I$2013,AV166)),CHAR(10)&amp;"DIVERGÊNCIA DE DATAS",""),IF(INDEX('Controle de reservas'!$L$14:$L$2013,AV166)="Em cobertura","COV",IF(INDEX('Controle de reservas'!$L$14:$L$2013,AV166)="Disponível","DISP",IF(INDEX('Controle de reservas'!$L$14:$L$2013,AV166)="Não utilizado","NU",IF(INDEX('Controle de reservas'!$L$14:$L$2013,AV166)="Folga","F",IF(INDEX('Controle de reservas'!$L$14:$L$2013,AV166)="Ocorrência","O",IF(INDEX('Controle de reservas'!$L$14:$L$2013,AV166)="Programado","PROG",IF(INDEX('Controle de reservas'!$L$14:$L$2013,AV166)="Disponível no posto","DP","SEM SITUAÇÃO")))))))&amp;IF(INDEX('Controle de reservas'!$M$14:$M$2013,AV166)&lt;&gt;"",CHAR(10)&amp;INDEX('Controle de reservas'!$M$14:$M$2013,AV166),IF(OR(INDEX('Controle de reservas'!$L$14:$L$2013,AV166)="Em cobertura",INDEX('Controle de reservas'!$L$14:$L$2013,AV166)="Programado"),CHAR(10)&amp;"SEM LOCAL",""))&amp;IF(INDEX('Controle de reservas'!$N$14:$N$2013,AV166)&lt;&gt;"",CHAR(10)&amp;"Subst.: "&amp;INDEX('Controle de reservas'!$N$14:$N$2013,AV166),"")&amp;IF(AND(ISNUMBER(INDEX('Controle de reservas'!$I$14:$I$2013,AV166)),INDEX('Controle de reservas'!$I$14:$I$2013,AV166)&gt;0,INDEX('Controle de reservas'!$K$14:$K$2013,AV166)&gt;INDEX('Controle de reservas'!$I$14:$I$2013,AV166)),CHAR(10)&amp;"DIVERGÊNCIA DE DATAS","")&amp;IF(INDEX('Controle de reservas'!$P$14:$P$2013,AV166)&lt;&gt;"OK"," !",""))))</f>
      </c>
      <c r="I166" s="15">
        <f ca="1">IF(OR($AQ166=0,I$9="",I$9&lt;$AS166,AND($AT166&lt;&gt;"",I$9&gt;$AT166)),"",IF(AW166=0,"—",IF(INDEX('Controle de reservas'!$P$14:$P$2013,AW166)="DUPLICIDADE NO DIA","CONFLITO"&amp;IF(INDEX('Controle de reservas'!$M$14:$M$2013,AW166)&lt;&gt;"",CHAR(10)&amp;INDEX('Controle de reservas'!$M$14:$M$2013,AW166),"")&amp;IF(INDEX('Controle de reservas'!$N$14:$N$2013,AW166)&lt;&gt;"",CHAR(10)&amp;"Subst.: "&amp;INDEX('Controle de reservas'!$N$14:$N$2013,AW166),"")&amp;IF(AND(ISNUMBER(INDEX('Controle de reservas'!$I$14:$I$2013,AW166)),INDEX('Controle de reservas'!$I$14:$I$2013,AW166)&gt;0,INDEX('Controle de reservas'!$K$14:$K$2013,AW166)&gt;INDEX('Controle de reservas'!$I$14:$I$2013,AW166)),CHAR(10)&amp;"DIVERGÊNCIA DE DATAS",""),IF(INDEX('Controle de reservas'!$L$14:$L$2013,AW166)="Em cobertura","COV",IF(INDEX('Controle de reservas'!$L$14:$L$2013,AW166)="Disponível","DISP",IF(INDEX('Controle de reservas'!$L$14:$L$2013,AW166)="Não utilizado","NU",IF(INDEX('Controle de reservas'!$L$14:$L$2013,AW166)="Folga","F",IF(INDEX('Controle de reservas'!$L$14:$L$2013,AW166)="Ocorrência","O",IF(INDEX('Controle de reservas'!$L$14:$L$2013,AW166)="Programado","PROG",IF(INDEX('Controle de reservas'!$L$14:$L$2013,AW166)="Disponível no posto","DP","SEM SITUAÇÃO")))))))&amp;IF(INDEX('Controle de reservas'!$M$14:$M$2013,AW166)&lt;&gt;"",CHAR(10)&amp;INDEX('Controle de reservas'!$M$14:$M$2013,AW166),IF(OR(INDEX('Controle de reservas'!$L$14:$L$2013,AW166)="Em cobertura",INDEX('Controle de reservas'!$L$14:$L$2013,AW166)="Programado"),CHAR(10)&amp;"SEM LOCAL",""))&amp;IF(INDEX('Controle de reservas'!$N$14:$N$2013,AW166)&lt;&gt;"",CHAR(10)&amp;"Subst.: "&amp;INDEX('Controle de reservas'!$N$14:$N$2013,AW166),"")&amp;IF(AND(ISNUMBER(INDEX('Controle de reservas'!$I$14:$I$2013,AW166)),INDEX('Controle de reservas'!$I$14:$I$2013,AW166)&gt;0,INDEX('Controle de reservas'!$K$14:$K$2013,AW166)&gt;INDEX('Controle de reservas'!$I$14:$I$2013,AW166)),CHAR(10)&amp;"DIVERGÊNCIA DE DATAS","")&amp;IF(INDEX('Controle de reservas'!$P$14:$P$2013,AW166)&lt;&gt;"OK"," !",""))))</f>
      </c>
      <c r="J166" s="15">
        <f ca="1">IF(OR($AQ166=0,J$9="",J$9&lt;$AS166,AND($AT166&lt;&gt;"",J$9&gt;$AT166)),"",IF(AX166=0,"—",IF(INDEX('Controle de reservas'!$P$14:$P$2013,AX166)="DUPLICIDADE NO DIA","CONFLITO"&amp;IF(INDEX('Controle de reservas'!$M$14:$M$2013,AX166)&lt;&gt;"",CHAR(10)&amp;INDEX('Controle de reservas'!$M$14:$M$2013,AX166),"")&amp;IF(INDEX('Controle de reservas'!$N$14:$N$2013,AX166)&lt;&gt;"",CHAR(10)&amp;"Subst.: "&amp;INDEX('Controle de reservas'!$N$14:$N$2013,AX166),"")&amp;IF(AND(ISNUMBER(INDEX('Controle de reservas'!$I$14:$I$2013,AX166)),INDEX('Controle de reservas'!$I$14:$I$2013,AX166)&gt;0,INDEX('Controle de reservas'!$K$14:$K$2013,AX166)&gt;INDEX('Controle de reservas'!$I$14:$I$2013,AX166)),CHAR(10)&amp;"DIVERGÊNCIA DE DATAS",""),IF(INDEX('Controle de reservas'!$L$14:$L$2013,AX166)="Em cobertura","COV",IF(INDEX('Controle de reservas'!$L$14:$L$2013,AX166)="Disponível","DISP",IF(INDEX('Controle de reservas'!$L$14:$L$2013,AX166)="Não utilizado","NU",IF(INDEX('Controle de reservas'!$L$14:$L$2013,AX166)="Folga","F",IF(INDEX('Controle de reservas'!$L$14:$L$2013,AX166)="Ocorrência","O",IF(INDEX('Controle de reservas'!$L$14:$L$2013,AX166)="Programado","PROG",IF(INDEX('Controle de reservas'!$L$14:$L$2013,AX166)="Disponível no posto","DP","SEM SITUAÇÃO")))))))&amp;IF(INDEX('Controle de reservas'!$M$14:$M$2013,AX166)&lt;&gt;"",CHAR(10)&amp;INDEX('Controle de reservas'!$M$14:$M$2013,AX166),IF(OR(INDEX('Controle de reservas'!$L$14:$L$2013,AX166)="Em cobertura",INDEX('Controle de reservas'!$L$14:$L$2013,AX166)="Programado"),CHAR(10)&amp;"SEM LOCAL",""))&amp;IF(INDEX('Controle de reservas'!$N$14:$N$2013,AX166)&lt;&gt;"",CHAR(10)&amp;"Subst.: "&amp;INDEX('Controle de reservas'!$N$14:$N$2013,AX166),"")&amp;IF(AND(ISNUMBER(INDEX('Controle de reservas'!$I$14:$I$2013,AX166)),INDEX('Controle de reservas'!$I$14:$I$2013,AX166)&gt;0,INDEX('Controle de reservas'!$K$14:$K$2013,AX166)&gt;INDEX('Controle de reservas'!$I$14:$I$2013,AX166)),CHAR(10)&amp;"DIVERGÊNCIA DE DATAS","")&amp;IF(INDEX('Controle de reservas'!$P$14:$P$2013,AX166)&lt;&gt;"OK"," !",""))))</f>
      </c>
      <c r="K166" s="15">
        <f ca="1">IF(OR($AQ166=0,K$9="",K$9&lt;$AS166,AND($AT166&lt;&gt;"",K$9&gt;$AT166)),"",IF(AY166=0,"—",IF(INDEX('Controle de reservas'!$P$14:$P$2013,AY166)="DUPLICIDADE NO DIA","CONFLITO"&amp;IF(INDEX('Controle de reservas'!$M$14:$M$2013,AY166)&lt;&gt;"",CHAR(10)&amp;INDEX('Controle de reservas'!$M$14:$M$2013,AY166),"")&amp;IF(INDEX('Controle de reservas'!$N$14:$N$2013,AY166)&lt;&gt;"",CHAR(10)&amp;"Subst.: "&amp;INDEX('Controle de reservas'!$N$14:$N$2013,AY166),"")&amp;IF(AND(ISNUMBER(INDEX('Controle de reservas'!$I$14:$I$2013,AY166)),INDEX('Controle de reservas'!$I$14:$I$2013,AY166)&gt;0,INDEX('Controle de reservas'!$K$14:$K$2013,AY166)&gt;INDEX('Controle de reservas'!$I$14:$I$2013,AY166)),CHAR(10)&amp;"DIVERGÊNCIA DE DATAS",""),IF(INDEX('Controle de reservas'!$L$14:$L$2013,AY166)="Em cobertura","COV",IF(INDEX('Controle de reservas'!$L$14:$L$2013,AY166)="Disponível","DISP",IF(INDEX('Controle de reservas'!$L$14:$L$2013,AY166)="Não utilizado","NU",IF(INDEX('Controle de reservas'!$L$14:$L$2013,AY166)="Folga","F",IF(INDEX('Controle de reservas'!$L$14:$L$2013,AY166)="Ocorrência","O",IF(INDEX('Controle de reservas'!$L$14:$L$2013,AY166)="Programado","PROG",IF(INDEX('Controle de reservas'!$L$14:$L$2013,AY166)="Disponível no posto","DP","SEM SITUAÇÃO")))))))&amp;IF(INDEX('Controle de reservas'!$M$14:$M$2013,AY166)&lt;&gt;"",CHAR(10)&amp;INDEX('Controle de reservas'!$M$14:$M$2013,AY166),IF(OR(INDEX('Controle de reservas'!$L$14:$L$2013,AY166)="Em cobertura",INDEX('Controle de reservas'!$L$14:$L$2013,AY166)="Programado"),CHAR(10)&amp;"SEM LOCAL",""))&amp;IF(INDEX('Controle de reservas'!$N$14:$N$2013,AY166)&lt;&gt;"",CHAR(10)&amp;"Subst.: "&amp;INDEX('Controle de reservas'!$N$14:$N$2013,AY166),"")&amp;IF(AND(ISNUMBER(INDEX('Controle de reservas'!$I$14:$I$2013,AY166)),INDEX('Controle de reservas'!$I$14:$I$2013,AY166)&gt;0,INDEX('Controle de reservas'!$K$14:$K$2013,AY166)&gt;INDEX('Controle de reservas'!$I$14:$I$2013,AY166)),CHAR(10)&amp;"DIVERGÊNCIA DE DATAS","")&amp;IF(INDEX('Controle de reservas'!$P$14:$P$2013,AY166)&lt;&gt;"OK"," !",""))))</f>
      </c>
      <c r="L166" s="15">
        <f ca="1">IF(OR($AQ166=0,L$9="",L$9&lt;$AS166,AND($AT166&lt;&gt;"",L$9&gt;$AT166)),"",IF(AZ166=0,"—",IF(INDEX('Controle de reservas'!$P$14:$P$2013,AZ166)="DUPLICIDADE NO DIA","CONFLITO"&amp;IF(INDEX('Controle de reservas'!$M$14:$M$2013,AZ166)&lt;&gt;"",CHAR(10)&amp;INDEX('Controle de reservas'!$M$14:$M$2013,AZ166),"")&amp;IF(INDEX('Controle de reservas'!$N$14:$N$2013,AZ166)&lt;&gt;"",CHAR(10)&amp;"Subst.: "&amp;INDEX('Controle de reservas'!$N$14:$N$2013,AZ166),"")&amp;IF(AND(ISNUMBER(INDEX('Controle de reservas'!$I$14:$I$2013,AZ166)),INDEX('Controle de reservas'!$I$14:$I$2013,AZ166)&gt;0,INDEX('Controle de reservas'!$K$14:$K$2013,AZ166)&gt;INDEX('Controle de reservas'!$I$14:$I$2013,AZ166)),CHAR(10)&amp;"DIVERGÊNCIA DE DATAS",""),IF(INDEX('Controle de reservas'!$L$14:$L$2013,AZ166)="Em cobertura","COV",IF(INDEX('Controle de reservas'!$L$14:$L$2013,AZ166)="Disponível","DISP",IF(INDEX('Controle de reservas'!$L$14:$L$2013,AZ166)="Não utilizado","NU",IF(INDEX('Controle de reservas'!$L$14:$L$2013,AZ166)="Folga","F",IF(INDEX('Controle de reservas'!$L$14:$L$2013,AZ166)="Ocorrência","O",IF(INDEX('Controle de reservas'!$L$14:$L$2013,AZ166)="Programado","PROG",IF(INDEX('Controle de reservas'!$L$14:$L$2013,AZ166)="Disponível no posto","DP","SEM SITUAÇÃO")))))))&amp;IF(INDEX('Controle de reservas'!$M$14:$M$2013,AZ166)&lt;&gt;"",CHAR(10)&amp;INDEX('Controle de reservas'!$M$14:$M$2013,AZ166),IF(OR(INDEX('Controle de reservas'!$L$14:$L$2013,AZ166)="Em cobertura",INDEX('Controle de reservas'!$L$14:$L$2013,AZ166)="Programado"),CHAR(10)&amp;"SEM LOCAL",""))&amp;IF(INDEX('Controle de reservas'!$N$14:$N$2013,AZ166)&lt;&gt;"",CHAR(10)&amp;"Subst.: "&amp;INDEX('Controle de reservas'!$N$14:$N$2013,AZ166),"")&amp;IF(AND(ISNUMBER(INDEX('Controle de reservas'!$I$14:$I$2013,AZ166)),INDEX('Controle de reservas'!$I$14:$I$2013,AZ166)&gt;0,INDEX('Controle de reservas'!$K$14:$K$2013,AZ166)&gt;INDEX('Controle de reservas'!$I$14:$I$2013,AZ166)),CHAR(10)&amp;"DIVERGÊNCIA DE DATAS","")&amp;IF(INDEX('Controle de reservas'!$P$14:$P$2013,AZ166)&lt;&gt;"OK"," !",""))))</f>
      </c>
      <c r="M166" s="15">
        <f ca="1">IF(OR($AQ166=0,M$9="",M$9&lt;$AS166,AND($AT166&lt;&gt;"",M$9&gt;$AT166)),"",IF(BA166=0,"—",IF(INDEX('Controle de reservas'!$P$14:$P$2013,BA166)="DUPLICIDADE NO DIA","CONFLITO"&amp;IF(INDEX('Controle de reservas'!$M$14:$M$2013,BA166)&lt;&gt;"",CHAR(10)&amp;INDEX('Controle de reservas'!$M$14:$M$2013,BA166),"")&amp;IF(INDEX('Controle de reservas'!$N$14:$N$2013,BA166)&lt;&gt;"",CHAR(10)&amp;"Subst.: "&amp;INDEX('Controle de reservas'!$N$14:$N$2013,BA166),"")&amp;IF(AND(ISNUMBER(INDEX('Controle de reservas'!$I$14:$I$2013,BA166)),INDEX('Controle de reservas'!$I$14:$I$2013,BA166)&gt;0,INDEX('Controle de reservas'!$K$14:$K$2013,BA166)&gt;INDEX('Controle de reservas'!$I$14:$I$2013,BA166)),CHAR(10)&amp;"DIVERGÊNCIA DE DATAS",""),IF(INDEX('Controle de reservas'!$L$14:$L$2013,BA166)="Em cobertura","COV",IF(INDEX('Controle de reservas'!$L$14:$L$2013,BA166)="Disponível","DISP",IF(INDEX('Controle de reservas'!$L$14:$L$2013,BA166)="Não utilizado","NU",IF(INDEX('Controle de reservas'!$L$14:$L$2013,BA166)="Folga","F",IF(INDEX('Controle de reservas'!$L$14:$L$2013,BA166)="Ocorrência","O",IF(INDEX('Controle de reservas'!$L$14:$L$2013,BA166)="Programado","PROG",IF(INDEX('Controle de reservas'!$L$14:$L$2013,BA166)="Disponível no posto","DP","SEM SITUAÇÃO")))))))&amp;IF(INDEX('Controle de reservas'!$M$14:$M$2013,BA166)&lt;&gt;"",CHAR(10)&amp;INDEX('Controle de reservas'!$M$14:$M$2013,BA166),IF(OR(INDEX('Controle de reservas'!$L$14:$L$2013,BA166)="Em cobertura",INDEX('Controle de reservas'!$L$14:$L$2013,BA166)="Programado"),CHAR(10)&amp;"SEM LOCAL",""))&amp;IF(INDEX('Controle de reservas'!$N$14:$N$2013,BA166)&lt;&gt;"",CHAR(10)&amp;"Subst.: "&amp;INDEX('Controle de reservas'!$N$14:$N$2013,BA166),"")&amp;IF(AND(ISNUMBER(INDEX('Controle de reservas'!$I$14:$I$2013,BA166)),INDEX('Controle de reservas'!$I$14:$I$2013,BA166)&gt;0,INDEX('Controle de reservas'!$K$14:$K$2013,BA166)&gt;INDEX('Controle de reservas'!$I$14:$I$2013,BA166)),CHAR(10)&amp;"DIVERGÊNCIA DE DATAS","")&amp;IF(INDEX('Controle de reservas'!$P$14:$P$2013,BA166)&lt;&gt;"OK"," !",""))))</f>
      </c>
      <c r="N166" s="15">
        <f ca="1">IF(OR($AQ166=0,N$9="",N$9&lt;$AS166,AND($AT166&lt;&gt;"",N$9&gt;$AT166)),"",IF(BB166=0,"—",IF(INDEX('Controle de reservas'!$P$14:$P$2013,BB166)="DUPLICIDADE NO DIA","CONFLITO"&amp;IF(INDEX('Controle de reservas'!$M$14:$M$2013,BB166)&lt;&gt;"",CHAR(10)&amp;INDEX('Controle de reservas'!$M$14:$M$2013,BB166),"")&amp;IF(INDEX('Controle de reservas'!$N$14:$N$2013,BB166)&lt;&gt;"",CHAR(10)&amp;"Subst.: "&amp;INDEX('Controle de reservas'!$N$14:$N$2013,BB166),"")&amp;IF(AND(ISNUMBER(INDEX('Controle de reservas'!$I$14:$I$2013,BB166)),INDEX('Controle de reservas'!$I$14:$I$2013,BB166)&gt;0,INDEX('Controle de reservas'!$K$14:$K$2013,BB166)&gt;INDEX('Controle de reservas'!$I$14:$I$2013,BB166)),CHAR(10)&amp;"DIVERGÊNCIA DE DATAS",""),IF(INDEX('Controle de reservas'!$L$14:$L$2013,BB166)="Em cobertura","COV",IF(INDEX('Controle de reservas'!$L$14:$L$2013,BB166)="Disponível","DISP",IF(INDEX('Controle de reservas'!$L$14:$L$2013,BB166)="Não utilizado","NU",IF(INDEX('Controle de reservas'!$L$14:$L$2013,BB166)="Folga","F",IF(INDEX('Controle de reservas'!$L$14:$L$2013,BB166)="Ocorrência","O",IF(INDEX('Controle de reservas'!$L$14:$L$2013,BB166)="Programado","PROG",IF(INDEX('Controle de reservas'!$L$14:$L$2013,BB166)="Disponível no posto","DP","SEM SITUAÇÃO")))))))&amp;IF(INDEX('Controle de reservas'!$M$14:$M$2013,BB166)&lt;&gt;"",CHAR(10)&amp;INDEX('Controle de reservas'!$M$14:$M$2013,BB166),IF(OR(INDEX('Controle de reservas'!$L$14:$L$2013,BB166)="Em cobertura",INDEX('Controle de reservas'!$L$14:$L$2013,BB166)="Programado"),CHAR(10)&amp;"SEM LOCAL",""))&amp;IF(INDEX('Controle de reservas'!$N$14:$N$2013,BB166)&lt;&gt;"",CHAR(10)&amp;"Subst.: "&amp;INDEX('Controle de reservas'!$N$14:$N$2013,BB166),"")&amp;IF(AND(ISNUMBER(INDEX('Controle de reservas'!$I$14:$I$2013,BB166)),INDEX('Controle de reservas'!$I$14:$I$2013,BB166)&gt;0,INDEX('Controle de reservas'!$K$14:$K$2013,BB166)&gt;INDEX('Controle de reservas'!$I$14:$I$2013,BB166)),CHAR(10)&amp;"DIVERGÊNCIA DE DATAS","")&amp;IF(INDEX('Controle de reservas'!$P$14:$P$2013,BB166)&lt;&gt;"OK"," !",""))))</f>
      </c>
      <c r="O166" s="15">
        <f ca="1">IF(OR($AQ166=0,O$9="",O$9&lt;$AS166,AND($AT166&lt;&gt;"",O$9&gt;$AT166)),"",IF(BC166=0,"—",IF(INDEX('Controle de reservas'!$P$14:$P$2013,BC166)="DUPLICIDADE NO DIA","CONFLITO"&amp;IF(INDEX('Controle de reservas'!$M$14:$M$2013,BC166)&lt;&gt;"",CHAR(10)&amp;INDEX('Controle de reservas'!$M$14:$M$2013,BC166),"")&amp;IF(INDEX('Controle de reservas'!$N$14:$N$2013,BC166)&lt;&gt;"",CHAR(10)&amp;"Subst.: "&amp;INDEX('Controle de reservas'!$N$14:$N$2013,BC166),"")&amp;IF(AND(ISNUMBER(INDEX('Controle de reservas'!$I$14:$I$2013,BC166)),INDEX('Controle de reservas'!$I$14:$I$2013,BC166)&gt;0,INDEX('Controle de reservas'!$K$14:$K$2013,BC166)&gt;INDEX('Controle de reservas'!$I$14:$I$2013,BC166)),CHAR(10)&amp;"DIVERGÊNCIA DE DATAS",""),IF(INDEX('Controle de reservas'!$L$14:$L$2013,BC166)="Em cobertura","COV",IF(INDEX('Controle de reservas'!$L$14:$L$2013,BC166)="Disponível","DISP",IF(INDEX('Controle de reservas'!$L$14:$L$2013,BC166)="Não utilizado","NU",IF(INDEX('Controle de reservas'!$L$14:$L$2013,BC166)="Folga","F",IF(INDEX('Controle de reservas'!$L$14:$L$2013,BC166)="Ocorrência","O",IF(INDEX('Controle de reservas'!$L$14:$L$2013,BC166)="Programado","PROG",IF(INDEX('Controle de reservas'!$L$14:$L$2013,BC166)="Disponível no posto","DP","SEM SITUAÇÃO")))))))&amp;IF(INDEX('Controle de reservas'!$M$14:$M$2013,BC166)&lt;&gt;"",CHAR(10)&amp;INDEX('Controle de reservas'!$M$14:$M$2013,BC166),IF(OR(INDEX('Controle de reservas'!$L$14:$L$2013,BC166)="Em cobertura",INDEX('Controle de reservas'!$L$14:$L$2013,BC166)="Programado"),CHAR(10)&amp;"SEM LOCAL",""))&amp;IF(INDEX('Controle de reservas'!$N$14:$N$2013,BC166)&lt;&gt;"",CHAR(10)&amp;"Subst.: "&amp;INDEX('Controle de reservas'!$N$14:$N$2013,BC166),"")&amp;IF(AND(ISNUMBER(INDEX('Controle de reservas'!$I$14:$I$2013,BC166)),INDEX('Controle de reservas'!$I$14:$I$2013,BC166)&gt;0,INDEX('Controle de reservas'!$K$14:$K$2013,BC166)&gt;INDEX('Controle de reservas'!$I$14:$I$2013,BC166)),CHAR(10)&amp;"DIVERGÊNCIA DE DATAS","")&amp;IF(INDEX('Controle de reservas'!$P$14:$P$2013,BC166)&lt;&gt;"OK"," !",""))))</f>
      </c>
      <c r="P166" s="15">
        <f ca="1">IF(OR($AQ166=0,P$9="",P$9&lt;$AS166,AND($AT166&lt;&gt;"",P$9&gt;$AT166)),"",IF(BD166=0,"—",IF(INDEX('Controle de reservas'!$P$14:$P$2013,BD166)="DUPLICIDADE NO DIA","CONFLITO"&amp;IF(INDEX('Controle de reservas'!$M$14:$M$2013,BD166)&lt;&gt;"",CHAR(10)&amp;INDEX('Controle de reservas'!$M$14:$M$2013,BD166),"")&amp;IF(INDEX('Controle de reservas'!$N$14:$N$2013,BD166)&lt;&gt;"",CHAR(10)&amp;"Subst.: "&amp;INDEX('Controle de reservas'!$N$14:$N$2013,BD166),"")&amp;IF(AND(ISNUMBER(INDEX('Controle de reservas'!$I$14:$I$2013,BD166)),INDEX('Controle de reservas'!$I$14:$I$2013,BD166)&gt;0,INDEX('Controle de reservas'!$K$14:$K$2013,BD166)&gt;INDEX('Controle de reservas'!$I$14:$I$2013,BD166)),CHAR(10)&amp;"DIVERGÊNCIA DE DATAS",""),IF(INDEX('Controle de reservas'!$L$14:$L$2013,BD166)="Em cobertura","COV",IF(INDEX('Controle de reservas'!$L$14:$L$2013,BD166)="Disponível","DISP",IF(INDEX('Controle de reservas'!$L$14:$L$2013,BD166)="Não utilizado","NU",IF(INDEX('Controle de reservas'!$L$14:$L$2013,BD166)="Folga","F",IF(INDEX('Controle de reservas'!$L$14:$L$2013,BD166)="Ocorrência","O",IF(INDEX('Controle de reservas'!$L$14:$L$2013,BD166)="Programado","PROG",IF(INDEX('Controle de reservas'!$L$14:$L$2013,BD166)="Disponível no posto","DP","SEM SITUAÇÃO")))))))&amp;IF(INDEX('Controle de reservas'!$M$14:$M$2013,BD166)&lt;&gt;"",CHAR(10)&amp;INDEX('Controle de reservas'!$M$14:$M$2013,BD166),IF(OR(INDEX('Controle de reservas'!$L$14:$L$2013,BD166)="Em cobertura",INDEX('Controle de reservas'!$L$14:$L$2013,BD166)="Programado"),CHAR(10)&amp;"SEM LOCAL",""))&amp;IF(INDEX('Controle de reservas'!$N$14:$N$2013,BD166)&lt;&gt;"",CHAR(10)&amp;"Subst.: "&amp;INDEX('Controle de reservas'!$N$14:$N$2013,BD166),"")&amp;IF(AND(ISNUMBER(INDEX('Controle de reservas'!$I$14:$I$2013,BD166)),INDEX('Controle de reservas'!$I$14:$I$2013,BD166)&gt;0,INDEX('Controle de reservas'!$K$14:$K$2013,BD166)&gt;INDEX('Controle de reservas'!$I$14:$I$2013,BD166)),CHAR(10)&amp;"DIVERGÊNCIA DE DATAS","")&amp;IF(INDEX('Controle de reservas'!$P$14:$P$2013,BD166)&lt;&gt;"OK"," !",""))))</f>
      </c>
      <c r="Q166" s="15">
        <f ca="1">IF(OR($AQ166=0,Q$9="",Q$9&lt;$AS166,AND($AT166&lt;&gt;"",Q$9&gt;$AT166)),"",IF(BE166=0,"—",IF(INDEX('Controle de reservas'!$P$14:$P$2013,BE166)="DUPLICIDADE NO DIA","CONFLITO"&amp;IF(INDEX('Controle de reservas'!$M$14:$M$2013,BE166)&lt;&gt;"",CHAR(10)&amp;INDEX('Controle de reservas'!$M$14:$M$2013,BE166),"")&amp;IF(INDEX('Controle de reservas'!$N$14:$N$2013,BE166)&lt;&gt;"",CHAR(10)&amp;"Subst.: "&amp;INDEX('Controle de reservas'!$N$14:$N$2013,BE166),"")&amp;IF(AND(ISNUMBER(INDEX('Controle de reservas'!$I$14:$I$2013,BE166)),INDEX('Controle de reservas'!$I$14:$I$2013,BE166)&gt;0,INDEX('Controle de reservas'!$K$14:$K$2013,BE166)&gt;INDEX('Controle de reservas'!$I$14:$I$2013,BE166)),CHAR(10)&amp;"DIVERGÊNCIA DE DATAS",""),IF(INDEX('Controle de reservas'!$L$14:$L$2013,BE166)="Em cobertura","COV",IF(INDEX('Controle de reservas'!$L$14:$L$2013,BE166)="Disponível","DISP",IF(INDEX('Controle de reservas'!$L$14:$L$2013,BE166)="Não utilizado","NU",IF(INDEX('Controle de reservas'!$L$14:$L$2013,BE166)="Folga","F",IF(INDEX('Controle de reservas'!$L$14:$L$2013,BE166)="Ocorrência","O",IF(INDEX('Controle de reservas'!$L$14:$L$2013,BE166)="Programado","PROG",IF(INDEX('Controle de reservas'!$L$14:$L$2013,BE166)="Disponível no posto","DP","SEM SITUAÇÃO")))))))&amp;IF(INDEX('Controle de reservas'!$M$14:$M$2013,BE166)&lt;&gt;"",CHAR(10)&amp;INDEX('Controle de reservas'!$M$14:$M$2013,BE166),IF(OR(INDEX('Controle de reservas'!$L$14:$L$2013,BE166)="Em cobertura",INDEX('Controle de reservas'!$L$14:$L$2013,BE166)="Programado"),CHAR(10)&amp;"SEM LOCAL",""))&amp;IF(INDEX('Controle de reservas'!$N$14:$N$2013,BE166)&lt;&gt;"",CHAR(10)&amp;"Subst.: "&amp;INDEX('Controle de reservas'!$N$14:$N$2013,BE166),"")&amp;IF(AND(ISNUMBER(INDEX('Controle de reservas'!$I$14:$I$2013,BE166)),INDEX('Controle de reservas'!$I$14:$I$2013,BE166)&gt;0,INDEX('Controle de reservas'!$K$14:$K$2013,BE166)&gt;INDEX('Controle de reservas'!$I$14:$I$2013,BE166)),CHAR(10)&amp;"DIVERGÊNCIA DE DATAS","")&amp;IF(INDEX('Controle de reservas'!$P$14:$P$2013,BE166)&lt;&gt;"OK"," !",""))))</f>
      </c>
      <c r="R166" s="15">
        <f ca="1">IF(OR($AQ166=0,R$9="",R$9&lt;$AS166,AND($AT166&lt;&gt;"",R$9&gt;$AT166)),"",IF(BF166=0,"—",IF(INDEX('Controle de reservas'!$P$14:$P$2013,BF166)="DUPLICIDADE NO DIA","CONFLITO"&amp;IF(INDEX('Controle de reservas'!$M$14:$M$2013,BF166)&lt;&gt;"",CHAR(10)&amp;INDEX('Controle de reservas'!$M$14:$M$2013,BF166),"")&amp;IF(INDEX('Controle de reservas'!$N$14:$N$2013,BF166)&lt;&gt;"",CHAR(10)&amp;"Subst.: "&amp;INDEX('Controle de reservas'!$N$14:$N$2013,BF166),"")&amp;IF(AND(ISNUMBER(INDEX('Controle de reservas'!$I$14:$I$2013,BF166)),INDEX('Controle de reservas'!$I$14:$I$2013,BF166)&gt;0,INDEX('Controle de reservas'!$K$14:$K$2013,BF166)&gt;INDEX('Controle de reservas'!$I$14:$I$2013,BF166)),CHAR(10)&amp;"DIVERGÊNCIA DE DATAS",""),IF(INDEX('Controle de reservas'!$L$14:$L$2013,BF166)="Em cobertura","COV",IF(INDEX('Controle de reservas'!$L$14:$L$2013,BF166)="Disponível","DISP",IF(INDEX('Controle de reservas'!$L$14:$L$2013,BF166)="Não utilizado","NU",IF(INDEX('Controle de reservas'!$L$14:$L$2013,BF166)="Folga","F",IF(INDEX('Controle de reservas'!$L$14:$L$2013,BF166)="Ocorrência","O",IF(INDEX('Controle de reservas'!$L$14:$L$2013,BF166)="Programado","PROG",IF(INDEX('Controle de reservas'!$L$14:$L$2013,BF166)="Disponível no posto","DP","SEM SITUAÇÃO")))))))&amp;IF(INDEX('Controle de reservas'!$M$14:$M$2013,BF166)&lt;&gt;"",CHAR(10)&amp;INDEX('Controle de reservas'!$M$14:$M$2013,BF166),IF(OR(INDEX('Controle de reservas'!$L$14:$L$2013,BF166)="Em cobertura",INDEX('Controle de reservas'!$L$14:$L$2013,BF166)="Programado"),CHAR(10)&amp;"SEM LOCAL",""))&amp;IF(INDEX('Controle de reservas'!$N$14:$N$2013,BF166)&lt;&gt;"",CHAR(10)&amp;"Subst.: "&amp;INDEX('Controle de reservas'!$N$14:$N$2013,BF166),"")&amp;IF(AND(ISNUMBER(INDEX('Controle de reservas'!$I$14:$I$2013,BF166)),INDEX('Controle de reservas'!$I$14:$I$2013,BF166)&gt;0,INDEX('Controle de reservas'!$K$14:$K$2013,BF166)&gt;INDEX('Controle de reservas'!$I$14:$I$2013,BF166)),CHAR(10)&amp;"DIVERGÊNCIA DE DATAS","")&amp;IF(INDEX('Controle de reservas'!$P$14:$P$2013,BF166)&lt;&gt;"OK"," !",""))))</f>
      </c>
      <c r="S166" s="15">
        <f ca="1">IF(OR($AQ166=0,S$9="",S$9&lt;$AS166,AND($AT166&lt;&gt;"",S$9&gt;$AT166)),"",IF(BG166=0,"—",IF(INDEX('Controle de reservas'!$P$14:$P$2013,BG166)="DUPLICIDADE NO DIA","CONFLITO"&amp;IF(INDEX('Controle de reservas'!$M$14:$M$2013,BG166)&lt;&gt;"",CHAR(10)&amp;INDEX('Controle de reservas'!$M$14:$M$2013,BG166),"")&amp;IF(INDEX('Controle de reservas'!$N$14:$N$2013,BG166)&lt;&gt;"",CHAR(10)&amp;"Subst.: "&amp;INDEX('Controle de reservas'!$N$14:$N$2013,BG166),"")&amp;IF(AND(ISNUMBER(INDEX('Controle de reservas'!$I$14:$I$2013,BG166)),INDEX('Controle de reservas'!$I$14:$I$2013,BG166)&gt;0,INDEX('Controle de reservas'!$K$14:$K$2013,BG166)&gt;INDEX('Controle de reservas'!$I$14:$I$2013,BG166)),CHAR(10)&amp;"DIVERGÊNCIA DE DATAS",""),IF(INDEX('Controle de reservas'!$L$14:$L$2013,BG166)="Em cobertura","COV",IF(INDEX('Controle de reservas'!$L$14:$L$2013,BG166)="Disponível","DISP",IF(INDEX('Controle de reservas'!$L$14:$L$2013,BG166)="Não utilizado","NU",IF(INDEX('Controle de reservas'!$L$14:$L$2013,BG166)="Folga","F",IF(INDEX('Controle de reservas'!$L$14:$L$2013,BG166)="Ocorrência","O",IF(INDEX('Controle de reservas'!$L$14:$L$2013,BG166)="Programado","PROG",IF(INDEX('Controle de reservas'!$L$14:$L$2013,BG166)="Disponível no posto","DP","SEM SITUAÇÃO")))))))&amp;IF(INDEX('Controle de reservas'!$M$14:$M$2013,BG166)&lt;&gt;"",CHAR(10)&amp;INDEX('Controle de reservas'!$M$14:$M$2013,BG166),IF(OR(INDEX('Controle de reservas'!$L$14:$L$2013,BG166)="Em cobertura",INDEX('Controle de reservas'!$L$14:$L$2013,BG166)="Programado"),CHAR(10)&amp;"SEM LOCAL",""))&amp;IF(INDEX('Controle de reservas'!$N$14:$N$2013,BG166)&lt;&gt;"",CHAR(10)&amp;"Subst.: "&amp;INDEX('Controle de reservas'!$N$14:$N$2013,BG166),"")&amp;IF(AND(ISNUMBER(INDEX('Controle de reservas'!$I$14:$I$2013,BG166)),INDEX('Controle de reservas'!$I$14:$I$2013,BG166)&gt;0,INDEX('Controle de reservas'!$K$14:$K$2013,BG166)&gt;INDEX('Controle de reservas'!$I$14:$I$2013,BG166)),CHAR(10)&amp;"DIVERGÊNCIA DE DATAS","")&amp;IF(INDEX('Controle de reservas'!$P$14:$P$2013,BG166)&lt;&gt;"OK"," !",""))))</f>
      </c>
      <c r="T166" s="15">
        <f ca="1">IF(OR($AQ166=0,T$9="",T$9&lt;$AS166,AND($AT166&lt;&gt;"",T$9&gt;$AT166)),"",IF(BH166=0,"—",IF(INDEX('Controle de reservas'!$P$14:$P$2013,BH166)="DUPLICIDADE NO DIA","CONFLITO"&amp;IF(INDEX('Controle de reservas'!$M$14:$M$2013,BH166)&lt;&gt;"",CHAR(10)&amp;INDEX('Controle de reservas'!$M$14:$M$2013,BH166),"")&amp;IF(INDEX('Controle de reservas'!$N$14:$N$2013,BH166)&lt;&gt;"",CHAR(10)&amp;"Subst.: "&amp;INDEX('Controle de reservas'!$N$14:$N$2013,BH166),"")&amp;IF(AND(ISNUMBER(INDEX('Controle de reservas'!$I$14:$I$2013,BH166)),INDEX('Controle de reservas'!$I$14:$I$2013,BH166)&gt;0,INDEX('Controle de reservas'!$K$14:$K$2013,BH166)&gt;INDEX('Controle de reservas'!$I$14:$I$2013,BH166)),CHAR(10)&amp;"DIVERGÊNCIA DE DATAS",""),IF(INDEX('Controle de reservas'!$L$14:$L$2013,BH166)="Em cobertura","COV",IF(INDEX('Controle de reservas'!$L$14:$L$2013,BH166)="Disponível","DISP",IF(INDEX('Controle de reservas'!$L$14:$L$2013,BH166)="Não utilizado","NU",IF(INDEX('Controle de reservas'!$L$14:$L$2013,BH166)="Folga","F",IF(INDEX('Controle de reservas'!$L$14:$L$2013,BH166)="Ocorrência","O",IF(INDEX('Controle de reservas'!$L$14:$L$2013,BH166)="Programado","PROG",IF(INDEX('Controle de reservas'!$L$14:$L$2013,BH166)="Disponível no posto","DP","SEM SITUAÇÃO")))))))&amp;IF(INDEX('Controle de reservas'!$M$14:$M$2013,BH166)&lt;&gt;"",CHAR(10)&amp;INDEX('Controle de reservas'!$M$14:$M$2013,BH166),IF(OR(INDEX('Controle de reservas'!$L$14:$L$2013,BH166)="Em cobertura",INDEX('Controle de reservas'!$L$14:$L$2013,BH166)="Programado"),CHAR(10)&amp;"SEM LOCAL",""))&amp;IF(INDEX('Controle de reservas'!$N$14:$N$2013,BH166)&lt;&gt;"",CHAR(10)&amp;"Subst.: "&amp;INDEX('Controle de reservas'!$N$14:$N$2013,BH166),"")&amp;IF(AND(ISNUMBER(INDEX('Controle de reservas'!$I$14:$I$2013,BH166)),INDEX('Controle de reservas'!$I$14:$I$2013,BH166)&gt;0,INDEX('Controle de reservas'!$K$14:$K$2013,BH166)&gt;INDEX('Controle de reservas'!$I$14:$I$2013,BH166)),CHAR(10)&amp;"DIVERGÊNCIA DE DATAS","")&amp;IF(INDEX('Controle de reservas'!$P$14:$P$2013,BH166)&lt;&gt;"OK"," !",""))))</f>
      </c>
      <c r="U166" s="15">
        <f ca="1">IF(OR($AQ166=0,U$9="",U$9&lt;$AS166,AND($AT166&lt;&gt;"",U$9&gt;$AT166)),"",IF(BI166=0,"—",IF(INDEX('Controle de reservas'!$P$14:$P$2013,BI166)="DUPLICIDADE NO DIA","CONFLITO"&amp;IF(INDEX('Controle de reservas'!$M$14:$M$2013,BI166)&lt;&gt;"",CHAR(10)&amp;INDEX('Controle de reservas'!$M$14:$M$2013,BI166),"")&amp;IF(INDEX('Controle de reservas'!$N$14:$N$2013,BI166)&lt;&gt;"",CHAR(10)&amp;"Subst.: "&amp;INDEX('Controle de reservas'!$N$14:$N$2013,BI166),"")&amp;IF(AND(ISNUMBER(INDEX('Controle de reservas'!$I$14:$I$2013,BI166)),INDEX('Controle de reservas'!$I$14:$I$2013,BI166)&gt;0,INDEX('Controle de reservas'!$K$14:$K$2013,BI166)&gt;INDEX('Controle de reservas'!$I$14:$I$2013,BI166)),CHAR(10)&amp;"DIVERGÊNCIA DE DATAS",""),IF(INDEX('Controle de reservas'!$L$14:$L$2013,BI166)="Em cobertura","COV",IF(INDEX('Controle de reservas'!$L$14:$L$2013,BI166)="Disponível","DISP",IF(INDEX('Controle de reservas'!$L$14:$L$2013,BI166)="Não utilizado","NU",IF(INDEX('Controle de reservas'!$L$14:$L$2013,BI166)="Folga","F",IF(INDEX('Controle de reservas'!$L$14:$L$2013,BI166)="Ocorrência","O",IF(INDEX('Controle de reservas'!$L$14:$L$2013,BI166)="Programado","PROG",IF(INDEX('Controle de reservas'!$L$14:$L$2013,BI166)="Disponível no posto","DP","SEM SITUAÇÃO")))))))&amp;IF(INDEX('Controle de reservas'!$M$14:$M$2013,BI166)&lt;&gt;"",CHAR(10)&amp;INDEX('Controle de reservas'!$M$14:$M$2013,BI166),IF(OR(INDEX('Controle de reservas'!$L$14:$L$2013,BI166)="Em cobertura",INDEX('Controle de reservas'!$L$14:$L$2013,BI166)="Programado"),CHAR(10)&amp;"SEM LOCAL",""))&amp;IF(INDEX('Controle de reservas'!$N$14:$N$2013,BI166)&lt;&gt;"",CHAR(10)&amp;"Subst.: "&amp;INDEX('Controle de reservas'!$N$14:$N$2013,BI166),"")&amp;IF(AND(ISNUMBER(INDEX('Controle de reservas'!$I$14:$I$2013,BI166)),INDEX('Controle de reservas'!$I$14:$I$2013,BI166)&gt;0,INDEX('Controle de reservas'!$K$14:$K$2013,BI166)&gt;INDEX('Controle de reservas'!$I$14:$I$2013,BI166)),CHAR(10)&amp;"DIVERGÊNCIA DE DATAS","")&amp;IF(INDEX('Controle de reservas'!$P$14:$P$2013,BI166)&lt;&gt;"OK"," !",""))))</f>
      </c>
      <c r="V166" s="15">
        <f ca="1">IF(OR($AQ166=0,V$9="",V$9&lt;$AS166,AND($AT166&lt;&gt;"",V$9&gt;$AT166)),"",IF(BJ166=0,"—",IF(INDEX('Controle de reservas'!$P$14:$P$2013,BJ166)="DUPLICIDADE NO DIA","CONFLITO"&amp;IF(INDEX('Controle de reservas'!$M$14:$M$2013,BJ166)&lt;&gt;"",CHAR(10)&amp;INDEX('Controle de reservas'!$M$14:$M$2013,BJ166),"")&amp;IF(INDEX('Controle de reservas'!$N$14:$N$2013,BJ166)&lt;&gt;"",CHAR(10)&amp;"Subst.: "&amp;INDEX('Controle de reservas'!$N$14:$N$2013,BJ166),"")&amp;IF(AND(ISNUMBER(INDEX('Controle de reservas'!$I$14:$I$2013,BJ166)),INDEX('Controle de reservas'!$I$14:$I$2013,BJ166)&gt;0,INDEX('Controle de reservas'!$K$14:$K$2013,BJ166)&gt;INDEX('Controle de reservas'!$I$14:$I$2013,BJ166)),CHAR(10)&amp;"DIVERGÊNCIA DE DATAS",""),IF(INDEX('Controle de reservas'!$L$14:$L$2013,BJ166)="Em cobertura","COV",IF(INDEX('Controle de reservas'!$L$14:$L$2013,BJ166)="Disponível","DISP",IF(INDEX('Controle de reservas'!$L$14:$L$2013,BJ166)="Não utilizado","NU",IF(INDEX('Controle de reservas'!$L$14:$L$2013,BJ166)="Folga","F",IF(INDEX('Controle de reservas'!$L$14:$L$2013,BJ166)="Ocorrência","O",IF(INDEX('Controle de reservas'!$L$14:$L$2013,BJ166)="Programado","PROG",IF(INDEX('Controle de reservas'!$L$14:$L$2013,BJ166)="Disponível no posto","DP","SEM SITUAÇÃO")))))))&amp;IF(INDEX('Controle de reservas'!$M$14:$M$2013,BJ166)&lt;&gt;"",CHAR(10)&amp;INDEX('Controle de reservas'!$M$14:$M$2013,BJ166),IF(OR(INDEX('Controle de reservas'!$L$14:$L$2013,BJ166)="Em cobertura",INDEX('Controle de reservas'!$L$14:$L$2013,BJ166)="Programado"),CHAR(10)&amp;"SEM LOCAL",""))&amp;IF(INDEX('Controle de reservas'!$N$14:$N$2013,BJ166)&lt;&gt;"",CHAR(10)&amp;"Subst.: "&amp;INDEX('Controle de reservas'!$N$14:$N$2013,BJ166),"")&amp;IF(AND(ISNUMBER(INDEX('Controle de reservas'!$I$14:$I$2013,BJ166)),INDEX('Controle de reservas'!$I$14:$I$2013,BJ166)&gt;0,INDEX('Controle de reservas'!$K$14:$K$2013,BJ166)&gt;INDEX('Controle de reservas'!$I$14:$I$2013,BJ166)),CHAR(10)&amp;"DIVERGÊNCIA DE DATAS","")&amp;IF(INDEX('Controle de reservas'!$P$14:$P$2013,BJ166)&lt;&gt;"OK"," !",""))))</f>
      </c>
      <c r="W166" s="15">
        <f ca="1">IF(OR($AQ166=0,W$9="",W$9&lt;$AS166,AND($AT166&lt;&gt;"",W$9&gt;$AT166)),"",IF(BK166=0,"—",IF(INDEX('Controle de reservas'!$P$14:$P$2013,BK166)="DUPLICIDADE NO DIA","CONFLITO"&amp;IF(INDEX('Controle de reservas'!$M$14:$M$2013,BK166)&lt;&gt;"",CHAR(10)&amp;INDEX('Controle de reservas'!$M$14:$M$2013,BK166),"")&amp;IF(INDEX('Controle de reservas'!$N$14:$N$2013,BK166)&lt;&gt;"",CHAR(10)&amp;"Subst.: "&amp;INDEX('Controle de reservas'!$N$14:$N$2013,BK166),"")&amp;IF(AND(ISNUMBER(INDEX('Controle de reservas'!$I$14:$I$2013,BK166)),INDEX('Controle de reservas'!$I$14:$I$2013,BK166)&gt;0,INDEX('Controle de reservas'!$K$14:$K$2013,BK166)&gt;INDEX('Controle de reservas'!$I$14:$I$2013,BK166)),CHAR(10)&amp;"DIVERGÊNCIA DE DATAS",""),IF(INDEX('Controle de reservas'!$L$14:$L$2013,BK166)="Em cobertura","COV",IF(INDEX('Controle de reservas'!$L$14:$L$2013,BK166)="Disponível","DISP",IF(INDEX('Controle de reservas'!$L$14:$L$2013,BK166)="Não utilizado","NU",IF(INDEX('Controle de reservas'!$L$14:$L$2013,BK166)="Folga","F",IF(INDEX('Controle de reservas'!$L$14:$L$2013,BK166)="Ocorrência","O",IF(INDEX('Controle de reservas'!$L$14:$L$2013,BK166)="Programado","PROG",IF(INDEX('Controle de reservas'!$L$14:$L$2013,BK166)="Disponível no posto","DP","SEM SITUAÇÃO")))))))&amp;IF(INDEX('Controle de reservas'!$M$14:$M$2013,BK166)&lt;&gt;"",CHAR(10)&amp;INDEX('Controle de reservas'!$M$14:$M$2013,BK166),IF(OR(INDEX('Controle de reservas'!$L$14:$L$2013,BK166)="Em cobertura",INDEX('Controle de reservas'!$L$14:$L$2013,BK166)="Programado"),CHAR(10)&amp;"SEM LOCAL",""))&amp;IF(INDEX('Controle de reservas'!$N$14:$N$2013,BK166)&lt;&gt;"",CHAR(10)&amp;"Subst.: "&amp;INDEX('Controle de reservas'!$N$14:$N$2013,BK166),"")&amp;IF(AND(ISNUMBER(INDEX('Controle de reservas'!$I$14:$I$2013,BK166)),INDEX('Controle de reservas'!$I$14:$I$2013,BK166)&gt;0,INDEX('Controle de reservas'!$K$14:$K$2013,BK166)&gt;INDEX('Controle de reservas'!$I$14:$I$2013,BK166)),CHAR(10)&amp;"DIVERGÊNCIA DE DATAS","")&amp;IF(INDEX('Controle de reservas'!$P$14:$P$2013,BK166)&lt;&gt;"OK"," !",""))))</f>
      </c>
      <c r="X166" s="15">
        <f ca="1">IF(OR($AQ166=0,X$9="",X$9&lt;$AS166,AND($AT166&lt;&gt;"",X$9&gt;$AT166)),"",IF(BL166=0,"—",IF(INDEX('Controle de reservas'!$P$14:$P$2013,BL166)="DUPLICIDADE NO DIA","CONFLITO"&amp;IF(INDEX('Controle de reservas'!$M$14:$M$2013,BL166)&lt;&gt;"",CHAR(10)&amp;INDEX('Controle de reservas'!$M$14:$M$2013,BL166),"")&amp;IF(INDEX('Controle de reservas'!$N$14:$N$2013,BL166)&lt;&gt;"",CHAR(10)&amp;"Subst.: "&amp;INDEX('Controle de reservas'!$N$14:$N$2013,BL166),"")&amp;IF(AND(ISNUMBER(INDEX('Controle de reservas'!$I$14:$I$2013,BL166)),INDEX('Controle de reservas'!$I$14:$I$2013,BL166)&gt;0,INDEX('Controle de reservas'!$K$14:$K$2013,BL166)&gt;INDEX('Controle de reservas'!$I$14:$I$2013,BL166)),CHAR(10)&amp;"DIVERGÊNCIA DE DATAS",""),IF(INDEX('Controle de reservas'!$L$14:$L$2013,BL166)="Em cobertura","COV",IF(INDEX('Controle de reservas'!$L$14:$L$2013,BL166)="Disponível","DISP",IF(INDEX('Controle de reservas'!$L$14:$L$2013,BL166)="Não utilizado","NU",IF(INDEX('Controle de reservas'!$L$14:$L$2013,BL166)="Folga","F",IF(INDEX('Controle de reservas'!$L$14:$L$2013,BL166)="Ocorrência","O",IF(INDEX('Controle de reservas'!$L$14:$L$2013,BL166)="Programado","PROG",IF(INDEX('Controle de reservas'!$L$14:$L$2013,BL166)="Disponível no posto","DP","SEM SITUAÇÃO")))))))&amp;IF(INDEX('Controle de reservas'!$M$14:$M$2013,BL166)&lt;&gt;"",CHAR(10)&amp;INDEX('Controle de reservas'!$M$14:$M$2013,BL166),IF(OR(INDEX('Controle de reservas'!$L$14:$L$2013,BL166)="Em cobertura",INDEX('Controle de reservas'!$L$14:$L$2013,BL166)="Programado"),CHAR(10)&amp;"SEM LOCAL",""))&amp;IF(INDEX('Controle de reservas'!$N$14:$N$2013,BL166)&lt;&gt;"",CHAR(10)&amp;"Subst.: "&amp;INDEX('Controle de reservas'!$N$14:$N$2013,BL166),"")&amp;IF(AND(ISNUMBER(INDEX('Controle de reservas'!$I$14:$I$2013,BL166)),INDEX('Controle de reservas'!$I$14:$I$2013,BL166)&gt;0,INDEX('Controle de reservas'!$K$14:$K$2013,BL166)&gt;INDEX('Controle de reservas'!$I$14:$I$2013,BL166)),CHAR(10)&amp;"DIVERGÊNCIA DE DATAS","")&amp;IF(INDEX('Controle de reservas'!$P$14:$P$2013,BL166)&lt;&gt;"OK"," !",""))))</f>
      </c>
      <c r="Y166" s="15">
        <f ca="1">IF(OR($AQ166=0,Y$9="",Y$9&lt;$AS166,AND($AT166&lt;&gt;"",Y$9&gt;$AT166)),"",IF(BM166=0,"—",IF(INDEX('Controle de reservas'!$P$14:$P$2013,BM166)="DUPLICIDADE NO DIA","CONFLITO"&amp;IF(INDEX('Controle de reservas'!$M$14:$M$2013,BM166)&lt;&gt;"",CHAR(10)&amp;INDEX('Controle de reservas'!$M$14:$M$2013,BM166),"")&amp;IF(INDEX('Controle de reservas'!$N$14:$N$2013,BM166)&lt;&gt;"",CHAR(10)&amp;"Subst.: "&amp;INDEX('Controle de reservas'!$N$14:$N$2013,BM166),"")&amp;IF(AND(ISNUMBER(INDEX('Controle de reservas'!$I$14:$I$2013,BM166)),INDEX('Controle de reservas'!$I$14:$I$2013,BM166)&gt;0,INDEX('Controle de reservas'!$K$14:$K$2013,BM166)&gt;INDEX('Controle de reservas'!$I$14:$I$2013,BM166)),CHAR(10)&amp;"DIVERGÊNCIA DE DATAS",""),IF(INDEX('Controle de reservas'!$L$14:$L$2013,BM166)="Em cobertura","COV",IF(INDEX('Controle de reservas'!$L$14:$L$2013,BM166)="Disponível","DISP",IF(INDEX('Controle de reservas'!$L$14:$L$2013,BM166)="Não utilizado","NU",IF(INDEX('Controle de reservas'!$L$14:$L$2013,BM166)="Folga","F",IF(INDEX('Controle de reservas'!$L$14:$L$2013,BM166)="Ocorrência","O",IF(INDEX('Controle de reservas'!$L$14:$L$2013,BM166)="Programado","PROG",IF(INDEX('Controle de reservas'!$L$14:$L$2013,BM166)="Disponível no posto","DP","SEM SITUAÇÃO")))))))&amp;IF(INDEX('Controle de reservas'!$M$14:$M$2013,BM166)&lt;&gt;"",CHAR(10)&amp;INDEX('Controle de reservas'!$M$14:$M$2013,BM166),IF(OR(INDEX('Controle de reservas'!$L$14:$L$2013,BM166)="Em cobertura",INDEX('Controle de reservas'!$L$14:$L$2013,BM166)="Programado"),CHAR(10)&amp;"SEM LOCAL",""))&amp;IF(INDEX('Controle de reservas'!$N$14:$N$2013,BM166)&lt;&gt;"",CHAR(10)&amp;"Subst.: "&amp;INDEX('Controle de reservas'!$N$14:$N$2013,BM166),"")&amp;IF(AND(ISNUMBER(INDEX('Controle de reservas'!$I$14:$I$2013,BM166)),INDEX('Controle de reservas'!$I$14:$I$2013,BM166)&gt;0,INDEX('Controle de reservas'!$K$14:$K$2013,BM166)&gt;INDEX('Controle de reservas'!$I$14:$I$2013,BM166)),CHAR(10)&amp;"DIVERGÊNCIA DE DATAS","")&amp;IF(INDEX('Controle de reservas'!$P$14:$P$2013,BM166)&lt;&gt;"OK"," !",""))))</f>
      </c>
      <c r="Z166" s="15">
        <f ca="1">IF(OR($AQ166=0,Z$9="",Z$9&lt;$AS166,AND($AT166&lt;&gt;"",Z$9&gt;$AT166)),"",IF(BN166=0,"—",IF(INDEX('Controle de reservas'!$P$14:$P$2013,BN166)="DUPLICIDADE NO DIA","CONFLITO"&amp;IF(INDEX('Controle de reservas'!$M$14:$M$2013,BN166)&lt;&gt;"",CHAR(10)&amp;INDEX('Controle de reservas'!$M$14:$M$2013,BN166),"")&amp;IF(INDEX('Controle de reservas'!$N$14:$N$2013,BN166)&lt;&gt;"",CHAR(10)&amp;"Subst.: "&amp;INDEX('Controle de reservas'!$N$14:$N$2013,BN166),"")&amp;IF(AND(ISNUMBER(INDEX('Controle de reservas'!$I$14:$I$2013,BN166)),INDEX('Controle de reservas'!$I$14:$I$2013,BN166)&gt;0,INDEX('Controle de reservas'!$K$14:$K$2013,BN166)&gt;INDEX('Controle de reservas'!$I$14:$I$2013,BN166)),CHAR(10)&amp;"DIVERGÊNCIA DE DATAS",""),IF(INDEX('Controle de reservas'!$L$14:$L$2013,BN166)="Em cobertura","COV",IF(INDEX('Controle de reservas'!$L$14:$L$2013,BN166)="Disponível","DISP",IF(INDEX('Controle de reservas'!$L$14:$L$2013,BN166)="Não utilizado","NU",IF(INDEX('Controle de reservas'!$L$14:$L$2013,BN166)="Folga","F",IF(INDEX('Controle de reservas'!$L$14:$L$2013,BN166)="Ocorrência","O",IF(INDEX('Controle de reservas'!$L$14:$L$2013,BN166)="Programado","PROG",IF(INDEX('Controle de reservas'!$L$14:$L$2013,BN166)="Disponível no posto","DP","SEM SITUAÇÃO")))))))&amp;IF(INDEX('Controle de reservas'!$M$14:$M$2013,BN166)&lt;&gt;"",CHAR(10)&amp;INDEX('Controle de reservas'!$M$14:$M$2013,BN166),IF(OR(INDEX('Controle de reservas'!$L$14:$L$2013,BN166)="Em cobertura",INDEX('Controle de reservas'!$L$14:$L$2013,BN166)="Programado"),CHAR(10)&amp;"SEM LOCAL",""))&amp;IF(INDEX('Controle de reservas'!$N$14:$N$2013,BN166)&lt;&gt;"",CHAR(10)&amp;"Subst.: "&amp;INDEX('Controle de reservas'!$N$14:$N$2013,BN166),"")&amp;IF(AND(ISNUMBER(INDEX('Controle de reservas'!$I$14:$I$2013,BN166)),INDEX('Controle de reservas'!$I$14:$I$2013,BN166)&gt;0,INDEX('Controle de reservas'!$K$14:$K$2013,BN166)&gt;INDEX('Controle de reservas'!$I$14:$I$2013,BN166)),CHAR(10)&amp;"DIVERGÊNCIA DE DATAS","")&amp;IF(INDEX('Controle de reservas'!$P$14:$P$2013,BN166)&lt;&gt;"OK"," !",""))))</f>
      </c>
      <c r="AA166" s="15">
        <f ca="1">IF(OR($AQ166=0,AA$9="",AA$9&lt;$AS166,AND($AT166&lt;&gt;"",AA$9&gt;$AT166)),"",IF(BO166=0,"—",IF(INDEX('Controle de reservas'!$P$14:$P$2013,BO166)="DUPLICIDADE NO DIA","CONFLITO"&amp;IF(INDEX('Controle de reservas'!$M$14:$M$2013,BO166)&lt;&gt;"",CHAR(10)&amp;INDEX('Controle de reservas'!$M$14:$M$2013,BO166),"")&amp;IF(INDEX('Controle de reservas'!$N$14:$N$2013,BO166)&lt;&gt;"",CHAR(10)&amp;"Subst.: "&amp;INDEX('Controle de reservas'!$N$14:$N$2013,BO166),"")&amp;IF(AND(ISNUMBER(INDEX('Controle de reservas'!$I$14:$I$2013,BO166)),INDEX('Controle de reservas'!$I$14:$I$2013,BO166)&gt;0,INDEX('Controle de reservas'!$K$14:$K$2013,BO166)&gt;INDEX('Controle de reservas'!$I$14:$I$2013,BO166)),CHAR(10)&amp;"DIVERGÊNCIA DE DATAS",""),IF(INDEX('Controle de reservas'!$L$14:$L$2013,BO166)="Em cobertura","COV",IF(INDEX('Controle de reservas'!$L$14:$L$2013,BO166)="Disponível","DISP",IF(INDEX('Controle de reservas'!$L$14:$L$2013,BO166)="Não utilizado","NU",IF(INDEX('Controle de reservas'!$L$14:$L$2013,BO166)="Folga","F",IF(INDEX('Controle de reservas'!$L$14:$L$2013,BO166)="Ocorrência","O",IF(INDEX('Controle de reservas'!$L$14:$L$2013,BO166)="Programado","PROG",IF(INDEX('Controle de reservas'!$L$14:$L$2013,BO166)="Disponível no posto","DP","SEM SITUAÇÃO")))))))&amp;IF(INDEX('Controle de reservas'!$M$14:$M$2013,BO166)&lt;&gt;"",CHAR(10)&amp;INDEX('Controle de reservas'!$M$14:$M$2013,BO166),IF(OR(INDEX('Controle de reservas'!$L$14:$L$2013,BO166)="Em cobertura",INDEX('Controle de reservas'!$L$14:$L$2013,BO166)="Programado"),CHAR(10)&amp;"SEM LOCAL",""))&amp;IF(INDEX('Controle de reservas'!$N$14:$N$2013,BO166)&lt;&gt;"",CHAR(10)&amp;"Subst.: "&amp;INDEX('Controle de reservas'!$N$14:$N$2013,BO166),"")&amp;IF(AND(ISNUMBER(INDEX('Controle de reservas'!$I$14:$I$2013,BO166)),INDEX('Controle de reservas'!$I$14:$I$2013,BO166)&gt;0,INDEX('Controle de reservas'!$K$14:$K$2013,BO166)&gt;INDEX('Controle de reservas'!$I$14:$I$2013,BO166)),CHAR(10)&amp;"DIVERGÊNCIA DE DATAS","")&amp;IF(INDEX('Controle de reservas'!$P$14:$P$2013,BO166)&lt;&gt;"OK"," !",""))))</f>
      </c>
      <c r="AB166" s="15">
        <f ca="1">IF(OR($AQ166=0,AB$9="",AB$9&lt;$AS166,AND($AT166&lt;&gt;"",AB$9&gt;$AT166)),"",IF(BP166=0,"—",IF(INDEX('Controle de reservas'!$P$14:$P$2013,BP166)="DUPLICIDADE NO DIA","CONFLITO"&amp;IF(INDEX('Controle de reservas'!$M$14:$M$2013,BP166)&lt;&gt;"",CHAR(10)&amp;INDEX('Controle de reservas'!$M$14:$M$2013,BP166),"")&amp;IF(INDEX('Controle de reservas'!$N$14:$N$2013,BP166)&lt;&gt;"",CHAR(10)&amp;"Subst.: "&amp;INDEX('Controle de reservas'!$N$14:$N$2013,BP166),"")&amp;IF(AND(ISNUMBER(INDEX('Controle de reservas'!$I$14:$I$2013,BP166)),INDEX('Controle de reservas'!$I$14:$I$2013,BP166)&gt;0,INDEX('Controle de reservas'!$K$14:$K$2013,BP166)&gt;INDEX('Controle de reservas'!$I$14:$I$2013,BP166)),CHAR(10)&amp;"DIVERGÊNCIA DE DATAS",""),IF(INDEX('Controle de reservas'!$L$14:$L$2013,BP166)="Em cobertura","COV",IF(INDEX('Controle de reservas'!$L$14:$L$2013,BP166)="Disponível","DISP",IF(INDEX('Controle de reservas'!$L$14:$L$2013,BP166)="Não utilizado","NU",IF(INDEX('Controle de reservas'!$L$14:$L$2013,BP166)="Folga","F",IF(INDEX('Controle de reservas'!$L$14:$L$2013,BP166)="Ocorrência","O",IF(INDEX('Controle de reservas'!$L$14:$L$2013,BP166)="Programado","PROG",IF(INDEX('Controle de reservas'!$L$14:$L$2013,BP166)="Disponível no posto","DP","SEM SITUAÇÃO")))))))&amp;IF(INDEX('Controle de reservas'!$M$14:$M$2013,BP166)&lt;&gt;"",CHAR(10)&amp;INDEX('Controle de reservas'!$M$14:$M$2013,BP166),IF(OR(INDEX('Controle de reservas'!$L$14:$L$2013,BP166)="Em cobertura",INDEX('Controle de reservas'!$L$14:$L$2013,BP166)="Programado"),CHAR(10)&amp;"SEM LOCAL",""))&amp;IF(INDEX('Controle de reservas'!$N$14:$N$2013,BP166)&lt;&gt;"",CHAR(10)&amp;"Subst.: "&amp;INDEX('Controle de reservas'!$N$14:$N$2013,BP166),"")&amp;IF(AND(ISNUMBER(INDEX('Controle de reservas'!$I$14:$I$2013,BP166)),INDEX('Controle de reservas'!$I$14:$I$2013,BP166)&gt;0,INDEX('Controle de reservas'!$K$14:$K$2013,BP166)&gt;INDEX('Controle de reservas'!$I$14:$I$2013,BP166)),CHAR(10)&amp;"DIVERGÊNCIA DE DATAS","")&amp;IF(INDEX('Controle de reservas'!$P$14:$P$2013,BP166)&lt;&gt;"OK"," !",""))))</f>
      </c>
      <c r="AC166" s="15">
        <f ca="1">IF(OR($AQ166=0,AC$9="",AC$9&lt;$AS166,AND($AT166&lt;&gt;"",AC$9&gt;$AT166)),"",IF(BQ166=0,"—",IF(INDEX('Controle de reservas'!$P$14:$P$2013,BQ166)="DUPLICIDADE NO DIA","CONFLITO"&amp;IF(INDEX('Controle de reservas'!$M$14:$M$2013,BQ166)&lt;&gt;"",CHAR(10)&amp;INDEX('Controle de reservas'!$M$14:$M$2013,BQ166),"")&amp;IF(INDEX('Controle de reservas'!$N$14:$N$2013,BQ166)&lt;&gt;"",CHAR(10)&amp;"Subst.: "&amp;INDEX('Controle de reservas'!$N$14:$N$2013,BQ166),"")&amp;IF(AND(ISNUMBER(INDEX('Controle de reservas'!$I$14:$I$2013,BQ166)),INDEX('Controle de reservas'!$I$14:$I$2013,BQ166)&gt;0,INDEX('Controle de reservas'!$K$14:$K$2013,BQ166)&gt;INDEX('Controle de reservas'!$I$14:$I$2013,BQ166)),CHAR(10)&amp;"DIVERGÊNCIA DE DATAS",""),IF(INDEX('Controle de reservas'!$L$14:$L$2013,BQ166)="Em cobertura","COV",IF(INDEX('Controle de reservas'!$L$14:$L$2013,BQ166)="Disponível","DISP",IF(INDEX('Controle de reservas'!$L$14:$L$2013,BQ166)="Não utilizado","NU",IF(INDEX('Controle de reservas'!$L$14:$L$2013,BQ166)="Folga","F",IF(INDEX('Controle de reservas'!$L$14:$L$2013,BQ166)="Ocorrência","O",IF(INDEX('Controle de reservas'!$L$14:$L$2013,BQ166)="Programado","PROG",IF(INDEX('Controle de reservas'!$L$14:$L$2013,BQ166)="Disponível no posto","DP","SEM SITUAÇÃO")))))))&amp;IF(INDEX('Controle de reservas'!$M$14:$M$2013,BQ166)&lt;&gt;"",CHAR(10)&amp;INDEX('Controle de reservas'!$M$14:$M$2013,BQ166),IF(OR(INDEX('Controle de reservas'!$L$14:$L$2013,BQ166)="Em cobertura",INDEX('Controle de reservas'!$L$14:$L$2013,BQ166)="Programado"),CHAR(10)&amp;"SEM LOCAL",""))&amp;IF(INDEX('Controle de reservas'!$N$14:$N$2013,BQ166)&lt;&gt;"",CHAR(10)&amp;"Subst.: "&amp;INDEX('Controle de reservas'!$N$14:$N$2013,BQ166),"")&amp;IF(AND(ISNUMBER(INDEX('Controle de reservas'!$I$14:$I$2013,BQ166)),INDEX('Controle de reservas'!$I$14:$I$2013,BQ166)&gt;0,INDEX('Controle de reservas'!$K$14:$K$2013,BQ166)&gt;INDEX('Controle de reservas'!$I$14:$I$2013,BQ166)),CHAR(10)&amp;"DIVERGÊNCIA DE DATAS","")&amp;IF(INDEX('Controle de reservas'!$P$14:$P$2013,BQ166)&lt;&gt;"OK"," !",""))))</f>
      </c>
      <c r="AD166" s="15">
        <f ca="1">IF(OR($AQ166=0,AD$9="",AD$9&lt;$AS166,AND($AT166&lt;&gt;"",AD$9&gt;$AT166)),"",IF(BR166=0,"—",IF(INDEX('Controle de reservas'!$P$14:$P$2013,BR166)="DUPLICIDADE NO DIA","CONFLITO"&amp;IF(INDEX('Controle de reservas'!$M$14:$M$2013,BR166)&lt;&gt;"",CHAR(10)&amp;INDEX('Controle de reservas'!$M$14:$M$2013,BR166),"")&amp;IF(INDEX('Controle de reservas'!$N$14:$N$2013,BR166)&lt;&gt;"",CHAR(10)&amp;"Subst.: "&amp;INDEX('Controle de reservas'!$N$14:$N$2013,BR166),"")&amp;IF(AND(ISNUMBER(INDEX('Controle de reservas'!$I$14:$I$2013,BR166)),INDEX('Controle de reservas'!$I$14:$I$2013,BR166)&gt;0,INDEX('Controle de reservas'!$K$14:$K$2013,BR166)&gt;INDEX('Controle de reservas'!$I$14:$I$2013,BR166)),CHAR(10)&amp;"DIVERGÊNCIA DE DATAS",""),IF(INDEX('Controle de reservas'!$L$14:$L$2013,BR166)="Em cobertura","COV",IF(INDEX('Controle de reservas'!$L$14:$L$2013,BR166)="Disponível","DISP",IF(INDEX('Controle de reservas'!$L$14:$L$2013,BR166)="Não utilizado","NU",IF(INDEX('Controle de reservas'!$L$14:$L$2013,BR166)="Folga","F",IF(INDEX('Controle de reservas'!$L$14:$L$2013,BR166)="Ocorrência","O",IF(INDEX('Controle de reservas'!$L$14:$L$2013,BR166)="Programado","PROG",IF(INDEX('Controle de reservas'!$L$14:$L$2013,BR166)="Disponível no posto","DP","SEM SITUAÇÃO")))))))&amp;IF(INDEX('Controle de reservas'!$M$14:$M$2013,BR166)&lt;&gt;"",CHAR(10)&amp;INDEX('Controle de reservas'!$M$14:$M$2013,BR166),IF(OR(INDEX('Controle de reservas'!$L$14:$L$2013,BR166)="Em cobertura",INDEX('Controle de reservas'!$L$14:$L$2013,BR166)="Programado"),CHAR(10)&amp;"SEM LOCAL",""))&amp;IF(INDEX('Controle de reservas'!$N$14:$N$2013,BR166)&lt;&gt;"",CHAR(10)&amp;"Subst.: "&amp;INDEX('Controle de reservas'!$N$14:$N$2013,BR166),"")&amp;IF(AND(ISNUMBER(INDEX('Controle de reservas'!$I$14:$I$2013,BR166)),INDEX('Controle de reservas'!$I$14:$I$2013,BR166)&gt;0,INDEX('Controle de reservas'!$K$14:$K$2013,BR166)&gt;INDEX('Controle de reservas'!$I$14:$I$2013,BR166)),CHAR(10)&amp;"DIVERGÊNCIA DE DATAS","")&amp;IF(INDEX('Controle de reservas'!$P$14:$P$2013,BR166)&lt;&gt;"OK"," !",""))))</f>
      </c>
      <c r="AE166" s="15">
        <f ca="1">IF(OR($AQ166=0,AE$9="",AE$9&lt;$AS166,AND($AT166&lt;&gt;"",AE$9&gt;$AT166)),"",IF(BS166=0,"—",IF(INDEX('Controle de reservas'!$P$14:$P$2013,BS166)="DUPLICIDADE NO DIA","CONFLITO"&amp;IF(INDEX('Controle de reservas'!$M$14:$M$2013,BS166)&lt;&gt;"",CHAR(10)&amp;INDEX('Controle de reservas'!$M$14:$M$2013,BS166),"")&amp;IF(INDEX('Controle de reservas'!$N$14:$N$2013,BS166)&lt;&gt;"",CHAR(10)&amp;"Subst.: "&amp;INDEX('Controle de reservas'!$N$14:$N$2013,BS166),"")&amp;IF(AND(ISNUMBER(INDEX('Controle de reservas'!$I$14:$I$2013,BS166)),INDEX('Controle de reservas'!$I$14:$I$2013,BS166)&gt;0,INDEX('Controle de reservas'!$K$14:$K$2013,BS166)&gt;INDEX('Controle de reservas'!$I$14:$I$2013,BS166)),CHAR(10)&amp;"DIVERGÊNCIA DE DATAS",""),IF(INDEX('Controle de reservas'!$L$14:$L$2013,BS166)="Em cobertura","COV",IF(INDEX('Controle de reservas'!$L$14:$L$2013,BS166)="Disponível","DISP",IF(INDEX('Controle de reservas'!$L$14:$L$2013,BS166)="Não utilizado","NU",IF(INDEX('Controle de reservas'!$L$14:$L$2013,BS166)="Folga","F",IF(INDEX('Controle de reservas'!$L$14:$L$2013,BS166)="Ocorrência","O",IF(INDEX('Controle de reservas'!$L$14:$L$2013,BS166)="Programado","PROG",IF(INDEX('Controle de reservas'!$L$14:$L$2013,BS166)="Disponível no posto","DP","SEM SITUAÇÃO")))))))&amp;IF(INDEX('Controle de reservas'!$M$14:$M$2013,BS166)&lt;&gt;"",CHAR(10)&amp;INDEX('Controle de reservas'!$M$14:$M$2013,BS166),IF(OR(INDEX('Controle de reservas'!$L$14:$L$2013,BS166)="Em cobertura",INDEX('Controle de reservas'!$L$14:$L$2013,BS166)="Programado"),CHAR(10)&amp;"SEM LOCAL",""))&amp;IF(INDEX('Controle de reservas'!$N$14:$N$2013,BS166)&lt;&gt;"",CHAR(10)&amp;"Subst.: "&amp;INDEX('Controle de reservas'!$N$14:$N$2013,BS166),"")&amp;IF(AND(ISNUMBER(INDEX('Controle de reservas'!$I$14:$I$2013,BS166)),INDEX('Controle de reservas'!$I$14:$I$2013,BS166)&gt;0,INDEX('Controle de reservas'!$K$14:$K$2013,BS166)&gt;INDEX('Controle de reservas'!$I$14:$I$2013,BS166)),CHAR(10)&amp;"DIVERGÊNCIA DE DATAS","")&amp;IF(INDEX('Controle de reservas'!$P$14:$P$2013,BS166)&lt;&gt;"OK"," !",""))))</f>
      </c>
      <c r="AF166" s="15">
        <f ca="1">IF(OR($AQ166=0,AF$9="",AF$9&lt;$AS166,AND($AT166&lt;&gt;"",AF$9&gt;$AT166)),"",IF(BT166=0,"—",IF(INDEX('Controle de reservas'!$P$14:$P$2013,BT166)="DUPLICIDADE NO DIA","CONFLITO"&amp;IF(INDEX('Controle de reservas'!$M$14:$M$2013,BT166)&lt;&gt;"",CHAR(10)&amp;INDEX('Controle de reservas'!$M$14:$M$2013,BT166),"")&amp;IF(INDEX('Controle de reservas'!$N$14:$N$2013,BT166)&lt;&gt;"",CHAR(10)&amp;"Subst.: "&amp;INDEX('Controle de reservas'!$N$14:$N$2013,BT166),"")&amp;IF(AND(ISNUMBER(INDEX('Controle de reservas'!$I$14:$I$2013,BT166)),INDEX('Controle de reservas'!$I$14:$I$2013,BT166)&gt;0,INDEX('Controle de reservas'!$K$14:$K$2013,BT166)&gt;INDEX('Controle de reservas'!$I$14:$I$2013,BT166)),CHAR(10)&amp;"DIVERGÊNCIA DE DATAS",""),IF(INDEX('Controle de reservas'!$L$14:$L$2013,BT166)="Em cobertura","COV",IF(INDEX('Controle de reservas'!$L$14:$L$2013,BT166)="Disponível","DISP",IF(INDEX('Controle de reservas'!$L$14:$L$2013,BT166)="Não utilizado","NU",IF(INDEX('Controle de reservas'!$L$14:$L$2013,BT166)="Folga","F",IF(INDEX('Controle de reservas'!$L$14:$L$2013,BT166)="Ocorrência","O",IF(INDEX('Controle de reservas'!$L$14:$L$2013,BT166)="Programado","PROG",IF(INDEX('Controle de reservas'!$L$14:$L$2013,BT166)="Disponível no posto","DP","SEM SITUAÇÃO")))))))&amp;IF(INDEX('Controle de reservas'!$M$14:$M$2013,BT166)&lt;&gt;"",CHAR(10)&amp;INDEX('Controle de reservas'!$M$14:$M$2013,BT166),IF(OR(INDEX('Controle de reservas'!$L$14:$L$2013,BT166)="Em cobertura",INDEX('Controle de reservas'!$L$14:$L$2013,BT166)="Programado"),CHAR(10)&amp;"SEM LOCAL",""))&amp;IF(INDEX('Controle de reservas'!$N$14:$N$2013,BT166)&lt;&gt;"",CHAR(10)&amp;"Subst.: "&amp;INDEX('Controle de reservas'!$N$14:$N$2013,BT166),"")&amp;IF(AND(ISNUMBER(INDEX('Controle de reservas'!$I$14:$I$2013,BT166)),INDEX('Controle de reservas'!$I$14:$I$2013,BT166)&gt;0,INDEX('Controle de reservas'!$K$14:$K$2013,BT166)&gt;INDEX('Controle de reservas'!$I$14:$I$2013,BT166)),CHAR(10)&amp;"DIVERGÊNCIA DE DATAS","")&amp;IF(INDEX('Controle de reservas'!$P$14:$P$2013,BT166)&lt;&gt;"OK"," !",""))))</f>
      </c>
      <c r="AG166" s="15">
        <f ca="1">IF(OR($AQ166=0,AG$9="",AG$9&lt;$AS166,AND($AT166&lt;&gt;"",AG$9&gt;$AT166)),"",IF(BU166=0,"—",IF(INDEX('Controle de reservas'!$P$14:$P$2013,BU166)="DUPLICIDADE NO DIA","CONFLITO"&amp;IF(INDEX('Controle de reservas'!$M$14:$M$2013,BU166)&lt;&gt;"",CHAR(10)&amp;INDEX('Controle de reservas'!$M$14:$M$2013,BU166),"")&amp;IF(INDEX('Controle de reservas'!$N$14:$N$2013,BU166)&lt;&gt;"",CHAR(10)&amp;"Subst.: "&amp;INDEX('Controle de reservas'!$N$14:$N$2013,BU166),"")&amp;IF(AND(ISNUMBER(INDEX('Controle de reservas'!$I$14:$I$2013,BU166)),INDEX('Controle de reservas'!$I$14:$I$2013,BU166)&gt;0,INDEX('Controle de reservas'!$K$14:$K$2013,BU166)&gt;INDEX('Controle de reservas'!$I$14:$I$2013,BU166)),CHAR(10)&amp;"DIVERGÊNCIA DE DATAS",""),IF(INDEX('Controle de reservas'!$L$14:$L$2013,BU166)="Em cobertura","COV",IF(INDEX('Controle de reservas'!$L$14:$L$2013,BU166)="Disponível","DISP",IF(INDEX('Controle de reservas'!$L$14:$L$2013,BU166)="Não utilizado","NU",IF(INDEX('Controle de reservas'!$L$14:$L$2013,BU166)="Folga","F",IF(INDEX('Controle de reservas'!$L$14:$L$2013,BU166)="Ocorrência","O",IF(INDEX('Controle de reservas'!$L$14:$L$2013,BU166)="Programado","PROG",IF(INDEX('Controle de reservas'!$L$14:$L$2013,BU166)="Disponível no posto","DP","SEM SITUAÇÃO")))))))&amp;IF(INDEX('Controle de reservas'!$M$14:$M$2013,BU166)&lt;&gt;"",CHAR(10)&amp;INDEX('Controle de reservas'!$M$14:$M$2013,BU166),IF(OR(INDEX('Controle de reservas'!$L$14:$L$2013,BU166)="Em cobertura",INDEX('Controle de reservas'!$L$14:$L$2013,BU166)="Programado"),CHAR(10)&amp;"SEM LOCAL",""))&amp;IF(INDEX('Controle de reservas'!$N$14:$N$2013,BU166)&lt;&gt;"",CHAR(10)&amp;"Subst.: "&amp;INDEX('Controle de reservas'!$N$14:$N$2013,BU166),"")&amp;IF(AND(ISNUMBER(INDEX('Controle de reservas'!$I$14:$I$2013,BU166)),INDEX('Controle de reservas'!$I$14:$I$2013,BU166)&gt;0,INDEX('Controle de reservas'!$K$14:$K$2013,BU166)&gt;INDEX('Controle de reservas'!$I$14:$I$2013,BU166)),CHAR(10)&amp;"DIVERGÊNCIA DE DATAS","")&amp;IF(INDEX('Controle de reservas'!$P$14:$P$2013,BU166)&lt;&gt;"OK"," !",""))))</f>
      </c>
      <c r="AH166" s="15">
        <f ca="1">IF(OR($AQ166=0,AH$9="",AH$9&lt;$AS166,AND($AT166&lt;&gt;"",AH$9&gt;$AT166)),"",IF(BV166=0,"—",IF(INDEX('Controle de reservas'!$P$14:$P$2013,BV166)="DUPLICIDADE NO DIA","CONFLITO"&amp;IF(INDEX('Controle de reservas'!$M$14:$M$2013,BV166)&lt;&gt;"",CHAR(10)&amp;INDEX('Controle de reservas'!$M$14:$M$2013,BV166),"")&amp;IF(INDEX('Controle de reservas'!$N$14:$N$2013,BV166)&lt;&gt;"",CHAR(10)&amp;"Subst.: "&amp;INDEX('Controle de reservas'!$N$14:$N$2013,BV166),"")&amp;IF(AND(ISNUMBER(INDEX('Controle de reservas'!$I$14:$I$2013,BV166)),INDEX('Controle de reservas'!$I$14:$I$2013,BV166)&gt;0,INDEX('Controle de reservas'!$K$14:$K$2013,BV166)&gt;INDEX('Controle de reservas'!$I$14:$I$2013,BV166)),CHAR(10)&amp;"DIVERGÊNCIA DE DATAS",""),IF(INDEX('Controle de reservas'!$L$14:$L$2013,BV166)="Em cobertura","COV",IF(INDEX('Controle de reservas'!$L$14:$L$2013,BV166)="Disponível","DISP",IF(INDEX('Controle de reservas'!$L$14:$L$2013,BV166)="Não utilizado","NU",IF(INDEX('Controle de reservas'!$L$14:$L$2013,BV166)="Folga","F",IF(INDEX('Controle de reservas'!$L$14:$L$2013,BV166)="Ocorrência","O",IF(INDEX('Controle de reservas'!$L$14:$L$2013,BV166)="Programado","PROG",IF(INDEX('Controle de reservas'!$L$14:$L$2013,BV166)="Disponível no posto","DP","SEM SITUAÇÃO")))))))&amp;IF(INDEX('Controle de reservas'!$M$14:$M$2013,BV166)&lt;&gt;"",CHAR(10)&amp;INDEX('Controle de reservas'!$M$14:$M$2013,BV166),IF(OR(INDEX('Controle de reservas'!$L$14:$L$2013,BV166)="Em cobertura",INDEX('Controle de reservas'!$L$14:$L$2013,BV166)="Programado"),CHAR(10)&amp;"SEM LOCAL",""))&amp;IF(INDEX('Controle de reservas'!$N$14:$N$2013,BV166)&lt;&gt;"",CHAR(10)&amp;"Subst.: "&amp;INDEX('Controle de reservas'!$N$14:$N$2013,BV166),"")&amp;IF(AND(ISNUMBER(INDEX('Controle de reservas'!$I$14:$I$2013,BV166)),INDEX('Controle de reservas'!$I$14:$I$2013,BV166)&gt;0,INDEX('Controle de reservas'!$K$14:$K$2013,BV166)&gt;INDEX('Controle de reservas'!$I$14:$I$2013,BV166)),CHAR(10)&amp;"DIVERGÊNCIA DE DATAS","")&amp;IF(INDEX('Controle de reservas'!$P$14:$P$2013,BV166)&lt;&gt;"OK"," !",""))))</f>
      </c>
      <c r="AI166" s="15">
        <f ca="1">IF(OR($AQ166=0,AI$9="",AI$9&lt;$AS166,AND($AT166&lt;&gt;"",AI$9&gt;$AT166)),"",IF(BW166=0,"—",IF(INDEX('Controle de reservas'!$P$14:$P$2013,BW166)="DUPLICIDADE NO DIA","CONFLITO"&amp;IF(INDEX('Controle de reservas'!$M$14:$M$2013,BW166)&lt;&gt;"",CHAR(10)&amp;INDEX('Controle de reservas'!$M$14:$M$2013,BW166),"")&amp;IF(INDEX('Controle de reservas'!$N$14:$N$2013,BW166)&lt;&gt;"",CHAR(10)&amp;"Subst.: "&amp;INDEX('Controle de reservas'!$N$14:$N$2013,BW166),"")&amp;IF(AND(ISNUMBER(INDEX('Controle de reservas'!$I$14:$I$2013,BW166)),INDEX('Controle de reservas'!$I$14:$I$2013,BW166)&gt;0,INDEX('Controle de reservas'!$K$14:$K$2013,BW166)&gt;INDEX('Controle de reservas'!$I$14:$I$2013,BW166)),CHAR(10)&amp;"DIVERGÊNCIA DE DATAS",""),IF(INDEX('Controle de reservas'!$L$14:$L$2013,BW166)="Em cobertura","COV",IF(INDEX('Controle de reservas'!$L$14:$L$2013,BW166)="Disponível","DISP",IF(INDEX('Controle de reservas'!$L$14:$L$2013,BW166)="Não utilizado","NU",IF(INDEX('Controle de reservas'!$L$14:$L$2013,BW166)="Folga","F",IF(INDEX('Controle de reservas'!$L$14:$L$2013,BW166)="Ocorrência","O",IF(INDEX('Controle de reservas'!$L$14:$L$2013,BW166)="Programado","PROG",IF(INDEX('Controle de reservas'!$L$14:$L$2013,BW166)="Disponível no posto","DP","SEM SITUAÇÃO")))))))&amp;IF(INDEX('Controle de reservas'!$M$14:$M$2013,BW166)&lt;&gt;"",CHAR(10)&amp;INDEX('Controle de reservas'!$M$14:$M$2013,BW166),IF(OR(INDEX('Controle de reservas'!$L$14:$L$2013,BW166)="Em cobertura",INDEX('Controle de reservas'!$L$14:$L$2013,BW166)="Programado"),CHAR(10)&amp;"SEM LOCAL",""))&amp;IF(INDEX('Controle de reservas'!$N$14:$N$2013,BW166)&lt;&gt;"",CHAR(10)&amp;"Subst.: "&amp;INDEX('Controle de reservas'!$N$14:$N$2013,BW166),"")&amp;IF(AND(ISNUMBER(INDEX('Controle de reservas'!$I$14:$I$2013,BW166)),INDEX('Controle de reservas'!$I$14:$I$2013,BW166)&gt;0,INDEX('Controle de reservas'!$K$14:$K$2013,BW166)&gt;INDEX('Controle de reservas'!$I$14:$I$2013,BW166)),CHAR(10)&amp;"DIVERGÊNCIA DE DATAS","")&amp;IF(INDEX('Controle de reservas'!$P$14:$P$2013,BW166)&lt;&gt;"OK"," !",""))))</f>
      </c>
      <c r="AJ166" s="15">
        <f ca="1">IF(OR($AQ166=0,AJ$9="",AJ$9&lt;$AS166,AND($AT166&lt;&gt;"",AJ$9&gt;$AT166)),"",IF(BX166=0,"—",IF(INDEX('Controle de reservas'!$P$14:$P$2013,BX166)="DUPLICIDADE NO DIA","CONFLITO"&amp;IF(INDEX('Controle de reservas'!$M$14:$M$2013,BX166)&lt;&gt;"",CHAR(10)&amp;INDEX('Controle de reservas'!$M$14:$M$2013,BX166),"")&amp;IF(INDEX('Controle de reservas'!$N$14:$N$2013,BX166)&lt;&gt;"",CHAR(10)&amp;"Subst.: "&amp;INDEX('Controle de reservas'!$N$14:$N$2013,BX166),"")&amp;IF(AND(ISNUMBER(INDEX('Controle de reservas'!$I$14:$I$2013,BX166)),INDEX('Controle de reservas'!$I$14:$I$2013,BX166)&gt;0,INDEX('Controle de reservas'!$K$14:$K$2013,BX166)&gt;INDEX('Controle de reservas'!$I$14:$I$2013,BX166)),CHAR(10)&amp;"DIVERGÊNCIA DE DATAS",""),IF(INDEX('Controle de reservas'!$L$14:$L$2013,BX166)="Em cobertura","COV",IF(INDEX('Controle de reservas'!$L$14:$L$2013,BX166)="Disponível","DISP",IF(INDEX('Controle de reservas'!$L$14:$L$2013,BX166)="Não utilizado","NU",IF(INDEX('Controle de reservas'!$L$14:$L$2013,BX166)="Folga","F",IF(INDEX('Controle de reservas'!$L$14:$L$2013,BX166)="Ocorrência","O",IF(INDEX('Controle de reservas'!$L$14:$L$2013,BX166)="Programado","PROG",IF(INDEX('Controle de reservas'!$L$14:$L$2013,BX166)="Disponível no posto","DP","SEM SITUAÇÃO")))))))&amp;IF(INDEX('Controle de reservas'!$M$14:$M$2013,BX166)&lt;&gt;"",CHAR(10)&amp;INDEX('Controle de reservas'!$M$14:$M$2013,BX166),IF(OR(INDEX('Controle de reservas'!$L$14:$L$2013,BX166)="Em cobertura",INDEX('Controle de reservas'!$L$14:$L$2013,BX166)="Programado"),CHAR(10)&amp;"SEM LOCAL",""))&amp;IF(INDEX('Controle de reservas'!$N$14:$N$2013,BX166)&lt;&gt;"",CHAR(10)&amp;"Subst.: "&amp;INDEX('Controle de reservas'!$N$14:$N$2013,BX166),"")&amp;IF(AND(ISNUMBER(INDEX('Controle de reservas'!$I$14:$I$2013,BX166)),INDEX('Controle de reservas'!$I$14:$I$2013,BX166)&gt;0,INDEX('Controle de reservas'!$K$14:$K$2013,BX166)&gt;INDEX('Controle de reservas'!$I$14:$I$2013,BX166)),CHAR(10)&amp;"DIVERGÊNCIA DE DATAS","")&amp;IF(INDEX('Controle de reservas'!$P$14:$P$2013,BX166)&lt;&gt;"OK"," !",""))))</f>
      </c>
      <c r="AK166" s="15">
        <f ca="1">IF(OR($AQ166=0,AK$9="",AK$9&lt;$AS166,AND($AT166&lt;&gt;"",AK$9&gt;$AT166)),"",IF(BY166=0,"—",IF(INDEX('Controle de reservas'!$P$14:$P$2013,BY166)="DUPLICIDADE NO DIA","CONFLITO"&amp;IF(INDEX('Controle de reservas'!$M$14:$M$2013,BY166)&lt;&gt;"",CHAR(10)&amp;INDEX('Controle de reservas'!$M$14:$M$2013,BY166),"")&amp;IF(INDEX('Controle de reservas'!$N$14:$N$2013,BY166)&lt;&gt;"",CHAR(10)&amp;"Subst.: "&amp;INDEX('Controle de reservas'!$N$14:$N$2013,BY166),"")&amp;IF(AND(ISNUMBER(INDEX('Controle de reservas'!$I$14:$I$2013,BY166)),INDEX('Controle de reservas'!$I$14:$I$2013,BY166)&gt;0,INDEX('Controle de reservas'!$K$14:$K$2013,BY166)&gt;INDEX('Controle de reservas'!$I$14:$I$2013,BY166)),CHAR(10)&amp;"DIVERGÊNCIA DE DATAS",""),IF(INDEX('Controle de reservas'!$L$14:$L$2013,BY166)="Em cobertura","COV",IF(INDEX('Controle de reservas'!$L$14:$L$2013,BY166)="Disponível","DISP",IF(INDEX('Controle de reservas'!$L$14:$L$2013,BY166)="Não utilizado","NU",IF(INDEX('Controle de reservas'!$L$14:$L$2013,BY166)="Folga","F",IF(INDEX('Controle de reservas'!$L$14:$L$2013,BY166)="Ocorrência","O",IF(INDEX('Controle de reservas'!$L$14:$L$2013,BY166)="Programado","PROG",IF(INDEX('Controle de reservas'!$L$14:$L$2013,BY166)="Disponível no posto","DP","SEM SITUAÇÃO")))))))&amp;IF(INDEX('Controle de reservas'!$M$14:$M$2013,BY166)&lt;&gt;"",CHAR(10)&amp;INDEX('Controle de reservas'!$M$14:$M$2013,BY166),IF(OR(INDEX('Controle de reservas'!$L$14:$L$2013,BY166)="Em cobertura",INDEX('Controle de reservas'!$L$14:$L$2013,BY166)="Programado"),CHAR(10)&amp;"SEM LOCAL",""))&amp;IF(INDEX('Controle de reservas'!$N$14:$N$2013,BY166)&lt;&gt;"",CHAR(10)&amp;"Subst.: "&amp;INDEX('Controle de reservas'!$N$14:$N$2013,BY166),"")&amp;IF(AND(ISNUMBER(INDEX('Controle de reservas'!$I$14:$I$2013,BY166)),INDEX('Controle de reservas'!$I$14:$I$2013,BY166)&gt;0,INDEX('Controle de reservas'!$K$14:$K$2013,BY166)&gt;INDEX('Controle de reservas'!$I$14:$I$2013,BY166)),CHAR(10)&amp;"DIVERGÊNCIA DE DATAS","")&amp;IF(INDEX('Controle de reservas'!$P$14:$P$2013,BY166)&lt;&gt;"OK"," !",""))))</f>
      </c>
      <c r="AL166" s="14">
        <f t="shared" ca="1" si="9"/>
      </c>
      <c r="AM166" s="14">
        <f t="shared" ca="1" si="10"/>
      </c>
      <c r="AN166" s="14">
        <f t="shared" ca="1" si="11"/>
      </c>
      <c r="AO166" s="14">
        <f t="shared" ca="1" si="12"/>
      </c>
      <c r="AP166" s="14">
        <f ca="1">IF($AQ166=0,"",INDEX('Controle de reservas'!$O$14:$O$2013,$AQ166))</f>
      </c>
      <c r="AQ166">
        <f ca="1">IFERROR(MATCH(ROW()-9,'Controle de reservas'!$S$14:$S$2013,0),0)</f>
      </c>
      <c r="AR166">
        <f ca="1">IF($AQ166=0,"",INDEX('Controle de reservas'!$Q$14:$Q$2013,$AQ166))</f>
      </c>
      <c r="AS166">
        <f ca="1">IF($AQ166=0,"",INDEX('Controle de reservas'!$H$14:$H$2013,$AQ166))</f>
      </c>
      <c r="AT166">
        <f ca="1">IF($AQ166=0,"",IF(INDEX('Controle de reservas'!$J$14:$J$2013,$AQ166)=0,"",INDEX('Controle de reservas'!$J$14:$J$2013,$AQ166)))</f>
      </c>
      <c r="AU166">
        <f ca="1">IF(OR($AQ166=0,G$9=""),0,IFERROR(MATCH($AR166&amp;"|"&amp;TEXT(G$9,"yyyymmdd"),'Controle de reservas'!$T$14:$T$2013,0),0))</f>
      </c>
      <c r="AV166">
        <f ca="1">IF(OR($AQ166=0,H$9=""),0,IFERROR(MATCH($AR166&amp;"|"&amp;TEXT(H$9,"yyyymmdd"),'Controle de reservas'!$T$14:$T$2013,0),0))</f>
      </c>
      <c r="AW166">
        <f ca="1">IF(OR($AQ166=0,I$9=""),0,IFERROR(MATCH($AR166&amp;"|"&amp;TEXT(I$9,"yyyymmdd"),'Controle de reservas'!$T$14:$T$2013,0),0))</f>
      </c>
      <c r="AX166">
        <f ca="1">IF(OR($AQ166=0,J$9=""),0,IFERROR(MATCH($AR166&amp;"|"&amp;TEXT(J$9,"yyyymmdd"),'Controle de reservas'!$T$14:$T$2013,0),0))</f>
      </c>
      <c r="AY166">
        <f ca="1">IF(OR($AQ166=0,K$9=""),0,IFERROR(MATCH($AR166&amp;"|"&amp;TEXT(K$9,"yyyymmdd"),'Controle de reservas'!$T$14:$T$2013,0),0))</f>
      </c>
      <c r="AZ166">
        <f ca="1">IF(OR($AQ166=0,L$9=""),0,IFERROR(MATCH($AR166&amp;"|"&amp;TEXT(L$9,"yyyymmdd"),'Controle de reservas'!$T$14:$T$2013,0),0))</f>
      </c>
      <c r="BA166">
        <f ca="1">IF(OR($AQ166=0,M$9=""),0,IFERROR(MATCH($AR166&amp;"|"&amp;TEXT(M$9,"yyyymmdd"),'Controle de reservas'!$T$14:$T$2013,0),0))</f>
      </c>
      <c r="BB166">
        <f ca="1">IF(OR($AQ166=0,N$9=""),0,IFERROR(MATCH($AR166&amp;"|"&amp;TEXT(N$9,"yyyymmdd"),'Controle de reservas'!$T$14:$T$2013,0),0))</f>
      </c>
      <c r="BC166">
        <f ca="1">IF(OR($AQ166=0,O$9=""),0,IFERROR(MATCH($AR166&amp;"|"&amp;TEXT(O$9,"yyyymmdd"),'Controle de reservas'!$T$14:$T$2013,0),0))</f>
      </c>
      <c r="BD166">
        <f ca="1">IF(OR($AQ166=0,P$9=""),0,IFERROR(MATCH($AR166&amp;"|"&amp;TEXT(P$9,"yyyymmdd"),'Controle de reservas'!$T$14:$T$2013,0),0))</f>
      </c>
      <c r="BE166">
        <f ca="1">IF(OR($AQ166=0,Q$9=""),0,IFERROR(MATCH($AR166&amp;"|"&amp;TEXT(Q$9,"yyyymmdd"),'Controle de reservas'!$T$14:$T$2013,0),0))</f>
      </c>
      <c r="BF166">
        <f ca="1">IF(OR($AQ166=0,R$9=""),0,IFERROR(MATCH($AR166&amp;"|"&amp;TEXT(R$9,"yyyymmdd"),'Controle de reservas'!$T$14:$T$2013,0),0))</f>
      </c>
      <c r="BG166">
        <f ca="1">IF(OR($AQ166=0,S$9=""),0,IFERROR(MATCH($AR166&amp;"|"&amp;TEXT(S$9,"yyyymmdd"),'Controle de reservas'!$T$14:$T$2013,0),0))</f>
      </c>
      <c r="BH166">
        <f ca="1">IF(OR($AQ166=0,T$9=""),0,IFERROR(MATCH($AR166&amp;"|"&amp;TEXT(T$9,"yyyymmdd"),'Controle de reservas'!$T$14:$T$2013,0),0))</f>
      </c>
      <c r="BI166">
        <f ca="1">IF(OR($AQ166=0,U$9=""),0,IFERROR(MATCH($AR166&amp;"|"&amp;TEXT(U$9,"yyyymmdd"),'Controle de reservas'!$T$14:$T$2013,0),0))</f>
      </c>
      <c r="BJ166">
        <f ca="1">IF(OR($AQ166=0,V$9=""),0,IFERROR(MATCH($AR166&amp;"|"&amp;TEXT(V$9,"yyyymmdd"),'Controle de reservas'!$T$14:$T$2013,0),0))</f>
      </c>
      <c r="BK166">
        <f ca="1">IF(OR($AQ166=0,W$9=""),0,IFERROR(MATCH($AR166&amp;"|"&amp;TEXT(W$9,"yyyymmdd"),'Controle de reservas'!$T$14:$T$2013,0),0))</f>
      </c>
      <c r="BL166">
        <f ca="1">IF(OR($AQ166=0,X$9=""),0,IFERROR(MATCH($AR166&amp;"|"&amp;TEXT(X$9,"yyyymmdd"),'Controle de reservas'!$T$14:$T$2013,0),0))</f>
      </c>
      <c r="BM166">
        <f ca="1">IF(OR($AQ166=0,Y$9=""),0,IFERROR(MATCH($AR166&amp;"|"&amp;TEXT(Y$9,"yyyymmdd"),'Controle de reservas'!$T$14:$T$2013,0),0))</f>
      </c>
      <c r="BN166">
        <f ca="1">IF(OR($AQ166=0,Z$9=""),0,IFERROR(MATCH($AR166&amp;"|"&amp;TEXT(Z$9,"yyyymmdd"),'Controle de reservas'!$T$14:$T$2013,0),0))</f>
      </c>
      <c r="BO166">
        <f ca="1">IF(OR($AQ166=0,AA$9=""),0,IFERROR(MATCH($AR166&amp;"|"&amp;TEXT(AA$9,"yyyymmdd"),'Controle de reservas'!$T$14:$T$2013,0),0))</f>
      </c>
      <c r="BP166">
        <f ca="1">IF(OR($AQ166=0,AB$9=""),0,IFERROR(MATCH($AR166&amp;"|"&amp;TEXT(AB$9,"yyyymmdd"),'Controle de reservas'!$T$14:$T$2013,0),0))</f>
      </c>
      <c r="BQ166">
        <f ca="1">IF(OR($AQ166=0,AC$9=""),0,IFERROR(MATCH($AR166&amp;"|"&amp;TEXT(AC$9,"yyyymmdd"),'Controle de reservas'!$T$14:$T$2013,0),0))</f>
      </c>
      <c r="BR166">
        <f ca="1">IF(OR($AQ166=0,AD$9=""),0,IFERROR(MATCH($AR166&amp;"|"&amp;TEXT(AD$9,"yyyymmdd"),'Controle de reservas'!$T$14:$T$2013,0),0))</f>
      </c>
      <c r="BS166">
        <f ca="1">IF(OR($AQ166=0,AE$9=""),0,IFERROR(MATCH($AR166&amp;"|"&amp;TEXT(AE$9,"yyyymmdd"),'Controle de reservas'!$T$14:$T$2013,0),0))</f>
      </c>
      <c r="BT166">
        <f ca="1">IF(OR($AQ166=0,AF$9=""),0,IFERROR(MATCH($AR166&amp;"|"&amp;TEXT(AF$9,"yyyymmdd"),'Controle de reservas'!$T$14:$T$2013,0),0))</f>
      </c>
      <c r="BU166">
        <f ca="1">IF(OR($AQ166=0,AG$9=""),0,IFERROR(MATCH($AR166&amp;"|"&amp;TEXT(AG$9,"yyyymmdd"),'Controle de reservas'!$T$14:$T$2013,0),0))</f>
      </c>
      <c r="BV166">
        <f ca="1">IF(OR($AQ166=0,AH$9=""),0,IFERROR(MATCH($AR166&amp;"|"&amp;TEXT(AH$9,"yyyymmdd"),'Controle de reservas'!$T$14:$T$2013,0),0))</f>
      </c>
      <c r="BW166">
        <f ca="1">IF(OR($AQ166=0,AI$9=""),0,IFERROR(MATCH($AR166&amp;"|"&amp;TEXT(AI$9,"yyyymmdd"),'Controle de reservas'!$T$14:$T$2013,0),0))</f>
      </c>
      <c r="BX166">
        <f ca="1">IF(OR($AQ166=0,AJ$9=""),0,IFERROR(MATCH($AR166&amp;"|"&amp;TEXT(AJ$9,"yyyymmdd"),'Controle de reservas'!$T$14:$T$2013,0),0))</f>
      </c>
      <c r="BY166">
        <f ca="1">IF(OR($AQ166=0,AK$9=""),0,IFERROR(MATCH($AR166&amp;"|"&amp;TEXT(AK$9,"yyyymmdd"),'Controle de reservas'!$T$14:$T$2013,0),0))</f>
      </c>
    </row>
    <row r="167" spans="1:77" ht="105" customHeight="1" x14ac:dyDescent="0.25">
      <c r="A167" s="16">
        <f ca="1">IF($AQ167=0,"",INDEX('Controle de reservas'!$A$14:$A$2013,$AQ167))</f>
      </c>
      <c r="B167" s="16">
        <f ca="1">IF($AQ167=0,"",INDEX('Controle de reservas'!$B$14:$B$2013,$AQ167))</f>
      </c>
      <c r="C167" s="16">
        <f ca="1">IF($AQ167=0,"",INDEX('Controle de reservas'!$C$14:$C$2013,$AQ167))</f>
      </c>
      <c r="D167" s="16">
        <f ca="1">IF($AQ167=0,"",INDEX('Controle de reservas'!$D$14:$D$2013,$AQ167))</f>
      </c>
      <c r="E167" s="16">
        <f ca="1">IF($AQ167=0,"",INDEX('Controle de reservas'!$E$14:$E$2013,$AQ167))</f>
      </c>
      <c r="F167" s="16">
        <f ca="1">IF($AQ167=0,"",INDEX('Controle de reservas'!$F$14:$F$2013,$AQ167))</f>
      </c>
      <c r="G167" s="17">
        <f ca="1">IF(OR($AQ167=0,G$9="",G$9&lt;$AS167,AND($AT167&lt;&gt;"",G$9&gt;$AT167)),"",IF(AU167=0,"—",IF(INDEX('Controle de reservas'!$P$14:$P$2013,AU167)="DUPLICIDADE NO DIA","CONFLITO"&amp;IF(INDEX('Controle de reservas'!$M$14:$M$2013,AU167)&lt;&gt;"",CHAR(10)&amp;INDEX('Controle de reservas'!$M$14:$M$2013,AU167),"")&amp;IF(INDEX('Controle de reservas'!$N$14:$N$2013,AU167)&lt;&gt;"",CHAR(10)&amp;"Subst.: "&amp;INDEX('Controle de reservas'!$N$14:$N$2013,AU167),"")&amp;IF(AND(ISNUMBER(INDEX('Controle de reservas'!$I$14:$I$2013,AU167)),INDEX('Controle de reservas'!$I$14:$I$2013,AU167)&gt;0,INDEX('Controle de reservas'!$K$14:$K$2013,AU167)&gt;INDEX('Controle de reservas'!$I$14:$I$2013,AU167)),CHAR(10)&amp;"DIVERGÊNCIA DE DATAS",""),IF(INDEX('Controle de reservas'!$L$14:$L$2013,AU167)="Em cobertura","COV",IF(INDEX('Controle de reservas'!$L$14:$L$2013,AU167)="Disponível","DISP",IF(INDEX('Controle de reservas'!$L$14:$L$2013,AU167)="Não utilizado","NU",IF(INDEX('Controle de reservas'!$L$14:$L$2013,AU167)="Folga","F",IF(INDEX('Controle de reservas'!$L$14:$L$2013,AU167)="Ocorrência","O",IF(INDEX('Controle de reservas'!$L$14:$L$2013,AU167)="Programado","PROG",IF(INDEX('Controle de reservas'!$L$14:$L$2013,AU167)="Disponível no posto","DP","SEM SITUAÇÃO")))))))&amp;IF(INDEX('Controle de reservas'!$M$14:$M$2013,AU167)&lt;&gt;"",CHAR(10)&amp;INDEX('Controle de reservas'!$M$14:$M$2013,AU167),IF(OR(INDEX('Controle de reservas'!$L$14:$L$2013,AU167)="Em cobertura",INDEX('Controle de reservas'!$L$14:$L$2013,AU167)="Programado"),CHAR(10)&amp;"SEM LOCAL",""))&amp;IF(INDEX('Controle de reservas'!$N$14:$N$2013,AU167)&lt;&gt;"",CHAR(10)&amp;"Subst.: "&amp;INDEX('Controle de reservas'!$N$14:$N$2013,AU167),"")&amp;IF(AND(ISNUMBER(INDEX('Controle de reservas'!$I$14:$I$2013,AU167)),INDEX('Controle de reservas'!$I$14:$I$2013,AU167)&gt;0,INDEX('Controle de reservas'!$K$14:$K$2013,AU167)&gt;INDEX('Controle de reservas'!$I$14:$I$2013,AU167)),CHAR(10)&amp;"DIVERGÊNCIA DE DATAS","")&amp;IF(INDEX('Controle de reservas'!$P$14:$P$2013,AU167)&lt;&gt;"OK"," !",""))))</f>
      </c>
      <c r="H167" s="17">
        <f ca="1">IF(OR($AQ167=0,H$9="",H$9&lt;$AS167,AND($AT167&lt;&gt;"",H$9&gt;$AT167)),"",IF(AV167=0,"—",IF(INDEX('Controle de reservas'!$P$14:$P$2013,AV167)="DUPLICIDADE NO DIA","CONFLITO"&amp;IF(INDEX('Controle de reservas'!$M$14:$M$2013,AV167)&lt;&gt;"",CHAR(10)&amp;INDEX('Controle de reservas'!$M$14:$M$2013,AV167),"")&amp;IF(INDEX('Controle de reservas'!$N$14:$N$2013,AV167)&lt;&gt;"",CHAR(10)&amp;"Subst.: "&amp;INDEX('Controle de reservas'!$N$14:$N$2013,AV167),"")&amp;IF(AND(ISNUMBER(INDEX('Controle de reservas'!$I$14:$I$2013,AV167)),INDEX('Controle de reservas'!$I$14:$I$2013,AV167)&gt;0,INDEX('Controle de reservas'!$K$14:$K$2013,AV167)&gt;INDEX('Controle de reservas'!$I$14:$I$2013,AV167)),CHAR(10)&amp;"DIVERGÊNCIA DE DATAS",""),IF(INDEX('Controle de reservas'!$L$14:$L$2013,AV167)="Em cobertura","COV",IF(INDEX('Controle de reservas'!$L$14:$L$2013,AV167)="Disponível","DISP",IF(INDEX('Controle de reservas'!$L$14:$L$2013,AV167)="Não utilizado","NU",IF(INDEX('Controle de reservas'!$L$14:$L$2013,AV167)="Folga","F",IF(INDEX('Controle de reservas'!$L$14:$L$2013,AV167)="Ocorrência","O",IF(INDEX('Controle de reservas'!$L$14:$L$2013,AV167)="Programado","PROG",IF(INDEX('Controle de reservas'!$L$14:$L$2013,AV167)="Disponível no posto","DP","SEM SITUAÇÃO")))))))&amp;IF(INDEX('Controle de reservas'!$M$14:$M$2013,AV167)&lt;&gt;"",CHAR(10)&amp;INDEX('Controle de reservas'!$M$14:$M$2013,AV167),IF(OR(INDEX('Controle de reservas'!$L$14:$L$2013,AV167)="Em cobertura",INDEX('Controle de reservas'!$L$14:$L$2013,AV167)="Programado"),CHAR(10)&amp;"SEM LOCAL",""))&amp;IF(INDEX('Controle de reservas'!$N$14:$N$2013,AV167)&lt;&gt;"",CHAR(10)&amp;"Subst.: "&amp;INDEX('Controle de reservas'!$N$14:$N$2013,AV167),"")&amp;IF(AND(ISNUMBER(INDEX('Controle de reservas'!$I$14:$I$2013,AV167)),INDEX('Controle de reservas'!$I$14:$I$2013,AV167)&gt;0,INDEX('Controle de reservas'!$K$14:$K$2013,AV167)&gt;INDEX('Controle de reservas'!$I$14:$I$2013,AV167)),CHAR(10)&amp;"DIVERGÊNCIA DE DATAS","")&amp;IF(INDEX('Controle de reservas'!$P$14:$P$2013,AV167)&lt;&gt;"OK"," !",""))))</f>
      </c>
      <c r="I167" s="17">
        <f ca="1">IF(OR($AQ167=0,I$9="",I$9&lt;$AS167,AND($AT167&lt;&gt;"",I$9&gt;$AT167)),"",IF(AW167=0,"—",IF(INDEX('Controle de reservas'!$P$14:$P$2013,AW167)="DUPLICIDADE NO DIA","CONFLITO"&amp;IF(INDEX('Controle de reservas'!$M$14:$M$2013,AW167)&lt;&gt;"",CHAR(10)&amp;INDEX('Controle de reservas'!$M$14:$M$2013,AW167),"")&amp;IF(INDEX('Controle de reservas'!$N$14:$N$2013,AW167)&lt;&gt;"",CHAR(10)&amp;"Subst.: "&amp;INDEX('Controle de reservas'!$N$14:$N$2013,AW167),"")&amp;IF(AND(ISNUMBER(INDEX('Controle de reservas'!$I$14:$I$2013,AW167)),INDEX('Controle de reservas'!$I$14:$I$2013,AW167)&gt;0,INDEX('Controle de reservas'!$K$14:$K$2013,AW167)&gt;INDEX('Controle de reservas'!$I$14:$I$2013,AW167)),CHAR(10)&amp;"DIVERGÊNCIA DE DATAS",""),IF(INDEX('Controle de reservas'!$L$14:$L$2013,AW167)="Em cobertura","COV",IF(INDEX('Controle de reservas'!$L$14:$L$2013,AW167)="Disponível","DISP",IF(INDEX('Controle de reservas'!$L$14:$L$2013,AW167)="Não utilizado","NU",IF(INDEX('Controle de reservas'!$L$14:$L$2013,AW167)="Folga","F",IF(INDEX('Controle de reservas'!$L$14:$L$2013,AW167)="Ocorrência","O",IF(INDEX('Controle de reservas'!$L$14:$L$2013,AW167)="Programado","PROG",IF(INDEX('Controle de reservas'!$L$14:$L$2013,AW167)="Disponível no posto","DP","SEM SITUAÇÃO")))))))&amp;IF(INDEX('Controle de reservas'!$M$14:$M$2013,AW167)&lt;&gt;"",CHAR(10)&amp;INDEX('Controle de reservas'!$M$14:$M$2013,AW167),IF(OR(INDEX('Controle de reservas'!$L$14:$L$2013,AW167)="Em cobertura",INDEX('Controle de reservas'!$L$14:$L$2013,AW167)="Programado"),CHAR(10)&amp;"SEM LOCAL",""))&amp;IF(INDEX('Controle de reservas'!$N$14:$N$2013,AW167)&lt;&gt;"",CHAR(10)&amp;"Subst.: "&amp;INDEX('Controle de reservas'!$N$14:$N$2013,AW167),"")&amp;IF(AND(ISNUMBER(INDEX('Controle de reservas'!$I$14:$I$2013,AW167)),INDEX('Controle de reservas'!$I$14:$I$2013,AW167)&gt;0,INDEX('Controle de reservas'!$K$14:$K$2013,AW167)&gt;INDEX('Controle de reservas'!$I$14:$I$2013,AW167)),CHAR(10)&amp;"DIVERGÊNCIA DE DATAS","")&amp;IF(INDEX('Controle de reservas'!$P$14:$P$2013,AW167)&lt;&gt;"OK"," !",""))))</f>
      </c>
      <c r="J167" s="17">
        <f ca="1">IF(OR($AQ167=0,J$9="",J$9&lt;$AS167,AND($AT167&lt;&gt;"",J$9&gt;$AT167)),"",IF(AX167=0,"—",IF(INDEX('Controle de reservas'!$P$14:$P$2013,AX167)="DUPLICIDADE NO DIA","CONFLITO"&amp;IF(INDEX('Controle de reservas'!$M$14:$M$2013,AX167)&lt;&gt;"",CHAR(10)&amp;INDEX('Controle de reservas'!$M$14:$M$2013,AX167),"")&amp;IF(INDEX('Controle de reservas'!$N$14:$N$2013,AX167)&lt;&gt;"",CHAR(10)&amp;"Subst.: "&amp;INDEX('Controle de reservas'!$N$14:$N$2013,AX167),"")&amp;IF(AND(ISNUMBER(INDEX('Controle de reservas'!$I$14:$I$2013,AX167)),INDEX('Controle de reservas'!$I$14:$I$2013,AX167)&gt;0,INDEX('Controle de reservas'!$K$14:$K$2013,AX167)&gt;INDEX('Controle de reservas'!$I$14:$I$2013,AX167)),CHAR(10)&amp;"DIVERGÊNCIA DE DATAS",""),IF(INDEX('Controle de reservas'!$L$14:$L$2013,AX167)="Em cobertura","COV",IF(INDEX('Controle de reservas'!$L$14:$L$2013,AX167)="Disponível","DISP",IF(INDEX('Controle de reservas'!$L$14:$L$2013,AX167)="Não utilizado","NU",IF(INDEX('Controle de reservas'!$L$14:$L$2013,AX167)="Folga","F",IF(INDEX('Controle de reservas'!$L$14:$L$2013,AX167)="Ocorrência","O",IF(INDEX('Controle de reservas'!$L$14:$L$2013,AX167)="Programado","PROG",IF(INDEX('Controle de reservas'!$L$14:$L$2013,AX167)="Disponível no posto","DP","SEM SITUAÇÃO")))))))&amp;IF(INDEX('Controle de reservas'!$M$14:$M$2013,AX167)&lt;&gt;"",CHAR(10)&amp;INDEX('Controle de reservas'!$M$14:$M$2013,AX167),IF(OR(INDEX('Controle de reservas'!$L$14:$L$2013,AX167)="Em cobertura",INDEX('Controle de reservas'!$L$14:$L$2013,AX167)="Programado"),CHAR(10)&amp;"SEM LOCAL",""))&amp;IF(INDEX('Controle de reservas'!$N$14:$N$2013,AX167)&lt;&gt;"",CHAR(10)&amp;"Subst.: "&amp;INDEX('Controle de reservas'!$N$14:$N$2013,AX167),"")&amp;IF(AND(ISNUMBER(INDEX('Controle de reservas'!$I$14:$I$2013,AX167)),INDEX('Controle de reservas'!$I$14:$I$2013,AX167)&gt;0,INDEX('Controle de reservas'!$K$14:$K$2013,AX167)&gt;INDEX('Controle de reservas'!$I$14:$I$2013,AX167)),CHAR(10)&amp;"DIVERGÊNCIA DE DATAS","")&amp;IF(INDEX('Controle de reservas'!$P$14:$P$2013,AX167)&lt;&gt;"OK"," !",""))))</f>
      </c>
      <c r="K167" s="17">
        <f ca="1">IF(OR($AQ167=0,K$9="",K$9&lt;$AS167,AND($AT167&lt;&gt;"",K$9&gt;$AT167)),"",IF(AY167=0,"—",IF(INDEX('Controle de reservas'!$P$14:$P$2013,AY167)="DUPLICIDADE NO DIA","CONFLITO"&amp;IF(INDEX('Controle de reservas'!$M$14:$M$2013,AY167)&lt;&gt;"",CHAR(10)&amp;INDEX('Controle de reservas'!$M$14:$M$2013,AY167),"")&amp;IF(INDEX('Controle de reservas'!$N$14:$N$2013,AY167)&lt;&gt;"",CHAR(10)&amp;"Subst.: "&amp;INDEX('Controle de reservas'!$N$14:$N$2013,AY167),"")&amp;IF(AND(ISNUMBER(INDEX('Controle de reservas'!$I$14:$I$2013,AY167)),INDEX('Controle de reservas'!$I$14:$I$2013,AY167)&gt;0,INDEX('Controle de reservas'!$K$14:$K$2013,AY167)&gt;INDEX('Controle de reservas'!$I$14:$I$2013,AY167)),CHAR(10)&amp;"DIVERGÊNCIA DE DATAS",""),IF(INDEX('Controle de reservas'!$L$14:$L$2013,AY167)="Em cobertura","COV",IF(INDEX('Controle de reservas'!$L$14:$L$2013,AY167)="Disponível","DISP",IF(INDEX('Controle de reservas'!$L$14:$L$2013,AY167)="Não utilizado","NU",IF(INDEX('Controle de reservas'!$L$14:$L$2013,AY167)="Folga","F",IF(INDEX('Controle de reservas'!$L$14:$L$2013,AY167)="Ocorrência","O",IF(INDEX('Controle de reservas'!$L$14:$L$2013,AY167)="Programado","PROG",IF(INDEX('Controle de reservas'!$L$14:$L$2013,AY167)="Disponível no posto","DP","SEM SITUAÇÃO")))))))&amp;IF(INDEX('Controle de reservas'!$M$14:$M$2013,AY167)&lt;&gt;"",CHAR(10)&amp;INDEX('Controle de reservas'!$M$14:$M$2013,AY167),IF(OR(INDEX('Controle de reservas'!$L$14:$L$2013,AY167)="Em cobertura",INDEX('Controle de reservas'!$L$14:$L$2013,AY167)="Programado"),CHAR(10)&amp;"SEM LOCAL",""))&amp;IF(INDEX('Controle de reservas'!$N$14:$N$2013,AY167)&lt;&gt;"",CHAR(10)&amp;"Subst.: "&amp;INDEX('Controle de reservas'!$N$14:$N$2013,AY167),"")&amp;IF(AND(ISNUMBER(INDEX('Controle de reservas'!$I$14:$I$2013,AY167)),INDEX('Controle de reservas'!$I$14:$I$2013,AY167)&gt;0,INDEX('Controle de reservas'!$K$14:$K$2013,AY167)&gt;INDEX('Controle de reservas'!$I$14:$I$2013,AY167)),CHAR(10)&amp;"DIVERGÊNCIA DE DATAS","")&amp;IF(INDEX('Controle de reservas'!$P$14:$P$2013,AY167)&lt;&gt;"OK"," !",""))))</f>
      </c>
      <c r="L167" s="17">
        <f ca="1">IF(OR($AQ167=0,L$9="",L$9&lt;$AS167,AND($AT167&lt;&gt;"",L$9&gt;$AT167)),"",IF(AZ167=0,"—",IF(INDEX('Controle de reservas'!$P$14:$P$2013,AZ167)="DUPLICIDADE NO DIA","CONFLITO"&amp;IF(INDEX('Controle de reservas'!$M$14:$M$2013,AZ167)&lt;&gt;"",CHAR(10)&amp;INDEX('Controle de reservas'!$M$14:$M$2013,AZ167),"")&amp;IF(INDEX('Controle de reservas'!$N$14:$N$2013,AZ167)&lt;&gt;"",CHAR(10)&amp;"Subst.: "&amp;INDEX('Controle de reservas'!$N$14:$N$2013,AZ167),"")&amp;IF(AND(ISNUMBER(INDEX('Controle de reservas'!$I$14:$I$2013,AZ167)),INDEX('Controle de reservas'!$I$14:$I$2013,AZ167)&gt;0,INDEX('Controle de reservas'!$K$14:$K$2013,AZ167)&gt;INDEX('Controle de reservas'!$I$14:$I$2013,AZ167)),CHAR(10)&amp;"DIVERGÊNCIA DE DATAS",""),IF(INDEX('Controle de reservas'!$L$14:$L$2013,AZ167)="Em cobertura","COV",IF(INDEX('Controle de reservas'!$L$14:$L$2013,AZ167)="Disponível","DISP",IF(INDEX('Controle de reservas'!$L$14:$L$2013,AZ167)="Não utilizado","NU",IF(INDEX('Controle de reservas'!$L$14:$L$2013,AZ167)="Folga","F",IF(INDEX('Controle de reservas'!$L$14:$L$2013,AZ167)="Ocorrência","O",IF(INDEX('Controle de reservas'!$L$14:$L$2013,AZ167)="Programado","PROG",IF(INDEX('Controle de reservas'!$L$14:$L$2013,AZ167)="Disponível no posto","DP","SEM SITUAÇÃO")))))))&amp;IF(INDEX('Controle de reservas'!$M$14:$M$2013,AZ167)&lt;&gt;"",CHAR(10)&amp;INDEX('Controle de reservas'!$M$14:$M$2013,AZ167),IF(OR(INDEX('Controle de reservas'!$L$14:$L$2013,AZ167)="Em cobertura",INDEX('Controle de reservas'!$L$14:$L$2013,AZ167)="Programado"),CHAR(10)&amp;"SEM LOCAL",""))&amp;IF(INDEX('Controle de reservas'!$N$14:$N$2013,AZ167)&lt;&gt;"",CHAR(10)&amp;"Subst.: "&amp;INDEX('Controle de reservas'!$N$14:$N$2013,AZ167),"")&amp;IF(AND(ISNUMBER(INDEX('Controle de reservas'!$I$14:$I$2013,AZ167)),INDEX('Controle de reservas'!$I$14:$I$2013,AZ167)&gt;0,INDEX('Controle de reservas'!$K$14:$K$2013,AZ167)&gt;INDEX('Controle de reservas'!$I$14:$I$2013,AZ167)),CHAR(10)&amp;"DIVERGÊNCIA DE DATAS","")&amp;IF(INDEX('Controle de reservas'!$P$14:$P$2013,AZ167)&lt;&gt;"OK"," !",""))))</f>
      </c>
      <c r="M167" s="17">
        <f ca="1">IF(OR($AQ167=0,M$9="",M$9&lt;$AS167,AND($AT167&lt;&gt;"",M$9&gt;$AT167)),"",IF(BA167=0,"—",IF(INDEX('Controle de reservas'!$P$14:$P$2013,BA167)="DUPLICIDADE NO DIA","CONFLITO"&amp;IF(INDEX('Controle de reservas'!$M$14:$M$2013,BA167)&lt;&gt;"",CHAR(10)&amp;INDEX('Controle de reservas'!$M$14:$M$2013,BA167),"")&amp;IF(INDEX('Controle de reservas'!$N$14:$N$2013,BA167)&lt;&gt;"",CHAR(10)&amp;"Subst.: "&amp;INDEX('Controle de reservas'!$N$14:$N$2013,BA167),"")&amp;IF(AND(ISNUMBER(INDEX('Controle de reservas'!$I$14:$I$2013,BA167)),INDEX('Controle de reservas'!$I$14:$I$2013,BA167)&gt;0,INDEX('Controle de reservas'!$K$14:$K$2013,BA167)&gt;INDEX('Controle de reservas'!$I$14:$I$2013,BA167)),CHAR(10)&amp;"DIVERGÊNCIA DE DATAS",""),IF(INDEX('Controle de reservas'!$L$14:$L$2013,BA167)="Em cobertura","COV",IF(INDEX('Controle de reservas'!$L$14:$L$2013,BA167)="Disponível","DISP",IF(INDEX('Controle de reservas'!$L$14:$L$2013,BA167)="Não utilizado","NU",IF(INDEX('Controle de reservas'!$L$14:$L$2013,BA167)="Folga","F",IF(INDEX('Controle de reservas'!$L$14:$L$2013,BA167)="Ocorrência","O",IF(INDEX('Controle de reservas'!$L$14:$L$2013,BA167)="Programado","PROG",IF(INDEX('Controle de reservas'!$L$14:$L$2013,BA167)="Disponível no posto","DP","SEM SITUAÇÃO")))))))&amp;IF(INDEX('Controle de reservas'!$M$14:$M$2013,BA167)&lt;&gt;"",CHAR(10)&amp;INDEX('Controle de reservas'!$M$14:$M$2013,BA167),IF(OR(INDEX('Controle de reservas'!$L$14:$L$2013,BA167)="Em cobertura",INDEX('Controle de reservas'!$L$14:$L$2013,BA167)="Programado"),CHAR(10)&amp;"SEM LOCAL",""))&amp;IF(INDEX('Controle de reservas'!$N$14:$N$2013,BA167)&lt;&gt;"",CHAR(10)&amp;"Subst.: "&amp;INDEX('Controle de reservas'!$N$14:$N$2013,BA167),"")&amp;IF(AND(ISNUMBER(INDEX('Controle de reservas'!$I$14:$I$2013,BA167)),INDEX('Controle de reservas'!$I$14:$I$2013,BA167)&gt;0,INDEX('Controle de reservas'!$K$14:$K$2013,BA167)&gt;INDEX('Controle de reservas'!$I$14:$I$2013,BA167)),CHAR(10)&amp;"DIVERGÊNCIA DE DATAS","")&amp;IF(INDEX('Controle de reservas'!$P$14:$P$2013,BA167)&lt;&gt;"OK"," !",""))))</f>
      </c>
      <c r="N167" s="17">
        <f ca="1">IF(OR($AQ167=0,N$9="",N$9&lt;$AS167,AND($AT167&lt;&gt;"",N$9&gt;$AT167)),"",IF(BB167=0,"—",IF(INDEX('Controle de reservas'!$P$14:$P$2013,BB167)="DUPLICIDADE NO DIA","CONFLITO"&amp;IF(INDEX('Controle de reservas'!$M$14:$M$2013,BB167)&lt;&gt;"",CHAR(10)&amp;INDEX('Controle de reservas'!$M$14:$M$2013,BB167),"")&amp;IF(INDEX('Controle de reservas'!$N$14:$N$2013,BB167)&lt;&gt;"",CHAR(10)&amp;"Subst.: "&amp;INDEX('Controle de reservas'!$N$14:$N$2013,BB167),"")&amp;IF(AND(ISNUMBER(INDEX('Controle de reservas'!$I$14:$I$2013,BB167)),INDEX('Controle de reservas'!$I$14:$I$2013,BB167)&gt;0,INDEX('Controle de reservas'!$K$14:$K$2013,BB167)&gt;INDEX('Controle de reservas'!$I$14:$I$2013,BB167)),CHAR(10)&amp;"DIVERGÊNCIA DE DATAS",""),IF(INDEX('Controle de reservas'!$L$14:$L$2013,BB167)="Em cobertura","COV",IF(INDEX('Controle de reservas'!$L$14:$L$2013,BB167)="Disponível","DISP",IF(INDEX('Controle de reservas'!$L$14:$L$2013,BB167)="Não utilizado","NU",IF(INDEX('Controle de reservas'!$L$14:$L$2013,BB167)="Folga","F",IF(INDEX('Controle de reservas'!$L$14:$L$2013,BB167)="Ocorrência","O",IF(INDEX('Controle de reservas'!$L$14:$L$2013,BB167)="Programado","PROG",IF(INDEX('Controle de reservas'!$L$14:$L$2013,BB167)="Disponível no posto","DP","SEM SITUAÇÃO")))))))&amp;IF(INDEX('Controle de reservas'!$M$14:$M$2013,BB167)&lt;&gt;"",CHAR(10)&amp;INDEX('Controle de reservas'!$M$14:$M$2013,BB167),IF(OR(INDEX('Controle de reservas'!$L$14:$L$2013,BB167)="Em cobertura",INDEX('Controle de reservas'!$L$14:$L$2013,BB167)="Programado"),CHAR(10)&amp;"SEM LOCAL",""))&amp;IF(INDEX('Controle de reservas'!$N$14:$N$2013,BB167)&lt;&gt;"",CHAR(10)&amp;"Subst.: "&amp;INDEX('Controle de reservas'!$N$14:$N$2013,BB167),"")&amp;IF(AND(ISNUMBER(INDEX('Controle de reservas'!$I$14:$I$2013,BB167)),INDEX('Controle de reservas'!$I$14:$I$2013,BB167)&gt;0,INDEX('Controle de reservas'!$K$14:$K$2013,BB167)&gt;INDEX('Controle de reservas'!$I$14:$I$2013,BB167)),CHAR(10)&amp;"DIVERGÊNCIA DE DATAS","")&amp;IF(INDEX('Controle de reservas'!$P$14:$P$2013,BB167)&lt;&gt;"OK"," !",""))))</f>
      </c>
      <c r="O167" s="17">
        <f ca="1">IF(OR($AQ167=0,O$9="",O$9&lt;$AS167,AND($AT167&lt;&gt;"",O$9&gt;$AT167)),"",IF(BC167=0,"—",IF(INDEX('Controle de reservas'!$P$14:$P$2013,BC167)="DUPLICIDADE NO DIA","CONFLITO"&amp;IF(INDEX('Controle de reservas'!$M$14:$M$2013,BC167)&lt;&gt;"",CHAR(10)&amp;INDEX('Controle de reservas'!$M$14:$M$2013,BC167),"")&amp;IF(INDEX('Controle de reservas'!$N$14:$N$2013,BC167)&lt;&gt;"",CHAR(10)&amp;"Subst.: "&amp;INDEX('Controle de reservas'!$N$14:$N$2013,BC167),"")&amp;IF(AND(ISNUMBER(INDEX('Controle de reservas'!$I$14:$I$2013,BC167)),INDEX('Controle de reservas'!$I$14:$I$2013,BC167)&gt;0,INDEX('Controle de reservas'!$K$14:$K$2013,BC167)&gt;INDEX('Controle de reservas'!$I$14:$I$2013,BC167)),CHAR(10)&amp;"DIVERGÊNCIA DE DATAS",""),IF(INDEX('Controle de reservas'!$L$14:$L$2013,BC167)="Em cobertura","COV",IF(INDEX('Controle de reservas'!$L$14:$L$2013,BC167)="Disponível","DISP",IF(INDEX('Controle de reservas'!$L$14:$L$2013,BC167)="Não utilizado","NU",IF(INDEX('Controle de reservas'!$L$14:$L$2013,BC167)="Folga","F",IF(INDEX('Controle de reservas'!$L$14:$L$2013,BC167)="Ocorrência","O",IF(INDEX('Controle de reservas'!$L$14:$L$2013,BC167)="Programado","PROG",IF(INDEX('Controle de reservas'!$L$14:$L$2013,BC167)="Disponível no posto","DP","SEM SITUAÇÃO")))))))&amp;IF(INDEX('Controle de reservas'!$M$14:$M$2013,BC167)&lt;&gt;"",CHAR(10)&amp;INDEX('Controle de reservas'!$M$14:$M$2013,BC167),IF(OR(INDEX('Controle de reservas'!$L$14:$L$2013,BC167)="Em cobertura",INDEX('Controle de reservas'!$L$14:$L$2013,BC167)="Programado"),CHAR(10)&amp;"SEM LOCAL",""))&amp;IF(INDEX('Controle de reservas'!$N$14:$N$2013,BC167)&lt;&gt;"",CHAR(10)&amp;"Subst.: "&amp;INDEX('Controle de reservas'!$N$14:$N$2013,BC167),"")&amp;IF(AND(ISNUMBER(INDEX('Controle de reservas'!$I$14:$I$2013,BC167)),INDEX('Controle de reservas'!$I$14:$I$2013,BC167)&gt;0,INDEX('Controle de reservas'!$K$14:$K$2013,BC167)&gt;INDEX('Controle de reservas'!$I$14:$I$2013,BC167)),CHAR(10)&amp;"DIVERGÊNCIA DE DATAS","")&amp;IF(INDEX('Controle de reservas'!$P$14:$P$2013,BC167)&lt;&gt;"OK"," !",""))))</f>
      </c>
      <c r="P167" s="17">
        <f ca="1">IF(OR($AQ167=0,P$9="",P$9&lt;$AS167,AND($AT167&lt;&gt;"",P$9&gt;$AT167)),"",IF(BD167=0,"—",IF(INDEX('Controle de reservas'!$P$14:$P$2013,BD167)="DUPLICIDADE NO DIA","CONFLITO"&amp;IF(INDEX('Controle de reservas'!$M$14:$M$2013,BD167)&lt;&gt;"",CHAR(10)&amp;INDEX('Controle de reservas'!$M$14:$M$2013,BD167),"")&amp;IF(INDEX('Controle de reservas'!$N$14:$N$2013,BD167)&lt;&gt;"",CHAR(10)&amp;"Subst.: "&amp;INDEX('Controle de reservas'!$N$14:$N$2013,BD167),"")&amp;IF(AND(ISNUMBER(INDEX('Controle de reservas'!$I$14:$I$2013,BD167)),INDEX('Controle de reservas'!$I$14:$I$2013,BD167)&gt;0,INDEX('Controle de reservas'!$K$14:$K$2013,BD167)&gt;INDEX('Controle de reservas'!$I$14:$I$2013,BD167)),CHAR(10)&amp;"DIVERGÊNCIA DE DATAS",""),IF(INDEX('Controle de reservas'!$L$14:$L$2013,BD167)="Em cobertura","COV",IF(INDEX('Controle de reservas'!$L$14:$L$2013,BD167)="Disponível","DISP",IF(INDEX('Controle de reservas'!$L$14:$L$2013,BD167)="Não utilizado","NU",IF(INDEX('Controle de reservas'!$L$14:$L$2013,BD167)="Folga","F",IF(INDEX('Controle de reservas'!$L$14:$L$2013,BD167)="Ocorrência","O",IF(INDEX('Controle de reservas'!$L$14:$L$2013,BD167)="Programado","PROG",IF(INDEX('Controle de reservas'!$L$14:$L$2013,BD167)="Disponível no posto","DP","SEM SITUAÇÃO")))))))&amp;IF(INDEX('Controle de reservas'!$M$14:$M$2013,BD167)&lt;&gt;"",CHAR(10)&amp;INDEX('Controle de reservas'!$M$14:$M$2013,BD167),IF(OR(INDEX('Controle de reservas'!$L$14:$L$2013,BD167)="Em cobertura",INDEX('Controle de reservas'!$L$14:$L$2013,BD167)="Programado"),CHAR(10)&amp;"SEM LOCAL",""))&amp;IF(INDEX('Controle de reservas'!$N$14:$N$2013,BD167)&lt;&gt;"",CHAR(10)&amp;"Subst.: "&amp;INDEX('Controle de reservas'!$N$14:$N$2013,BD167),"")&amp;IF(AND(ISNUMBER(INDEX('Controle de reservas'!$I$14:$I$2013,BD167)),INDEX('Controle de reservas'!$I$14:$I$2013,BD167)&gt;0,INDEX('Controle de reservas'!$K$14:$K$2013,BD167)&gt;INDEX('Controle de reservas'!$I$14:$I$2013,BD167)),CHAR(10)&amp;"DIVERGÊNCIA DE DATAS","")&amp;IF(INDEX('Controle de reservas'!$P$14:$P$2013,BD167)&lt;&gt;"OK"," !",""))))</f>
      </c>
      <c r="Q167" s="17">
        <f ca="1">IF(OR($AQ167=0,Q$9="",Q$9&lt;$AS167,AND($AT167&lt;&gt;"",Q$9&gt;$AT167)),"",IF(BE167=0,"—",IF(INDEX('Controle de reservas'!$P$14:$P$2013,BE167)="DUPLICIDADE NO DIA","CONFLITO"&amp;IF(INDEX('Controle de reservas'!$M$14:$M$2013,BE167)&lt;&gt;"",CHAR(10)&amp;INDEX('Controle de reservas'!$M$14:$M$2013,BE167),"")&amp;IF(INDEX('Controle de reservas'!$N$14:$N$2013,BE167)&lt;&gt;"",CHAR(10)&amp;"Subst.: "&amp;INDEX('Controle de reservas'!$N$14:$N$2013,BE167),"")&amp;IF(AND(ISNUMBER(INDEX('Controle de reservas'!$I$14:$I$2013,BE167)),INDEX('Controle de reservas'!$I$14:$I$2013,BE167)&gt;0,INDEX('Controle de reservas'!$K$14:$K$2013,BE167)&gt;INDEX('Controle de reservas'!$I$14:$I$2013,BE167)),CHAR(10)&amp;"DIVERGÊNCIA DE DATAS",""),IF(INDEX('Controle de reservas'!$L$14:$L$2013,BE167)="Em cobertura","COV",IF(INDEX('Controle de reservas'!$L$14:$L$2013,BE167)="Disponível","DISP",IF(INDEX('Controle de reservas'!$L$14:$L$2013,BE167)="Não utilizado","NU",IF(INDEX('Controle de reservas'!$L$14:$L$2013,BE167)="Folga","F",IF(INDEX('Controle de reservas'!$L$14:$L$2013,BE167)="Ocorrência","O",IF(INDEX('Controle de reservas'!$L$14:$L$2013,BE167)="Programado","PROG",IF(INDEX('Controle de reservas'!$L$14:$L$2013,BE167)="Disponível no posto","DP","SEM SITUAÇÃO")))))))&amp;IF(INDEX('Controle de reservas'!$M$14:$M$2013,BE167)&lt;&gt;"",CHAR(10)&amp;INDEX('Controle de reservas'!$M$14:$M$2013,BE167),IF(OR(INDEX('Controle de reservas'!$L$14:$L$2013,BE167)="Em cobertura",INDEX('Controle de reservas'!$L$14:$L$2013,BE167)="Programado"),CHAR(10)&amp;"SEM LOCAL",""))&amp;IF(INDEX('Controle de reservas'!$N$14:$N$2013,BE167)&lt;&gt;"",CHAR(10)&amp;"Subst.: "&amp;INDEX('Controle de reservas'!$N$14:$N$2013,BE167),"")&amp;IF(AND(ISNUMBER(INDEX('Controle de reservas'!$I$14:$I$2013,BE167)),INDEX('Controle de reservas'!$I$14:$I$2013,BE167)&gt;0,INDEX('Controle de reservas'!$K$14:$K$2013,BE167)&gt;INDEX('Controle de reservas'!$I$14:$I$2013,BE167)),CHAR(10)&amp;"DIVERGÊNCIA DE DATAS","")&amp;IF(INDEX('Controle de reservas'!$P$14:$P$2013,BE167)&lt;&gt;"OK"," !",""))))</f>
      </c>
      <c r="R167" s="17">
        <f ca="1">IF(OR($AQ167=0,R$9="",R$9&lt;$AS167,AND($AT167&lt;&gt;"",R$9&gt;$AT167)),"",IF(BF167=0,"—",IF(INDEX('Controle de reservas'!$P$14:$P$2013,BF167)="DUPLICIDADE NO DIA","CONFLITO"&amp;IF(INDEX('Controle de reservas'!$M$14:$M$2013,BF167)&lt;&gt;"",CHAR(10)&amp;INDEX('Controle de reservas'!$M$14:$M$2013,BF167),"")&amp;IF(INDEX('Controle de reservas'!$N$14:$N$2013,BF167)&lt;&gt;"",CHAR(10)&amp;"Subst.: "&amp;INDEX('Controle de reservas'!$N$14:$N$2013,BF167),"")&amp;IF(AND(ISNUMBER(INDEX('Controle de reservas'!$I$14:$I$2013,BF167)),INDEX('Controle de reservas'!$I$14:$I$2013,BF167)&gt;0,INDEX('Controle de reservas'!$K$14:$K$2013,BF167)&gt;INDEX('Controle de reservas'!$I$14:$I$2013,BF167)),CHAR(10)&amp;"DIVERGÊNCIA DE DATAS",""),IF(INDEX('Controle de reservas'!$L$14:$L$2013,BF167)="Em cobertura","COV",IF(INDEX('Controle de reservas'!$L$14:$L$2013,BF167)="Disponível","DISP",IF(INDEX('Controle de reservas'!$L$14:$L$2013,BF167)="Não utilizado","NU",IF(INDEX('Controle de reservas'!$L$14:$L$2013,BF167)="Folga","F",IF(INDEX('Controle de reservas'!$L$14:$L$2013,BF167)="Ocorrência","O",IF(INDEX('Controle de reservas'!$L$14:$L$2013,BF167)="Programado","PROG",IF(INDEX('Controle de reservas'!$L$14:$L$2013,BF167)="Disponível no posto","DP","SEM SITUAÇÃO")))))))&amp;IF(INDEX('Controle de reservas'!$M$14:$M$2013,BF167)&lt;&gt;"",CHAR(10)&amp;INDEX('Controle de reservas'!$M$14:$M$2013,BF167),IF(OR(INDEX('Controle de reservas'!$L$14:$L$2013,BF167)="Em cobertura",INDEX('Controle de reservas'!$L$14:$L$2013,BF167)="Programado"),CHAR(10)&amp;"SEM LOCAL",""))&amp;IF(INDEX('Controle de reservas'!$N$14:$N$2013,BF167)&lt;&gt;"",CHAR(10)&amp;"Subst.: "&amp;INDEX('Controle de reservas'!$N$14:$N$2013,BF167),"")&amp;IF(AND(ISNUMBER(INDEX('Controle de reservas'!$I$14:$I$2013,BF167)),INDEX('Controle de reservas'!$I$14:$I$2013,BF167)&gt;0,INDEX('Controle de reservas'!$K$14:$K$2013,BF167)&gt;INDEX('Controle de reservas'!$I$14:$I$2013,BF167)),CHAR(10)&amp;"DIVERGÊNCIA DE DATAS","")&amp;IF(INDEX('Controle de reservas'!$P$14:$P$2013,BF167)&lt;&gt;"OK"," !",""))))</f>
      </c>
      <c r="S167" s="17">
        <f ca="1">IF(OR($AQ167=0,S$9="",S$9&lt;$AS167,AND($AT167&lt;&gt;"",S$9&gt;$AT167)),"",IF(BG167=0,"—",IF(INDEX('Controle de reservas'!$P$14:$P$2013,BG167)="DUPLICIDADE NO DIA","CONFLITO"&amp;IF(INDEX('Controle de reservas'!$M$14:$M$2013,BG167)&lt;&gt;"",CHAR(10)&amp;INDEX('Controle de reservas'!$M$14:$M$2013,BG167),"")&amp;IF(INDEX('Controle de reservas'!$N$14:$N$2013,BG167)&lt;&gt;"",CHAR(10)&amp;"Subst.: "&amp;INDEX('Controle de reservas'!$N$14:$N$2013,BG167),"")&amp;IF(AND(ISNUMBER(INDEX('Controle de reservas'!$I$14:$I$2013,BG167)),INDEX('Controle de reservas'!$I$14:$I$2013,BG167)&gt;0,INDEX('Controle de reservas'!$K$14:$K$2013,BG167)&gt;INDEX('Controle de reservas'!$I$14:$I$2013,BG167)),CHAR(10)&amp;"DIVERGÊNCIA DE DATAS",""),IF(INDEX('Controle de reservas'!$L$14:$L$2013,BG167)="Em cobertura","COV",IF(INDEX('Controle de reservas'!$L$14:$L$2013,BG167)="Disponível","DISP",IF(INDEX('Controle de reservas'!$L$14:$L$2013,BG167)="Não utilizado","NU",IF(INDEX('Controle de reservas'!$L$14:$L$2013,BG167)="Folga","F",IF(INDEX('Controle de reservas'!$L$14:$L$2013,BG167)="Ocorrência","O",IF(INDEX('Controle de reservas'!$L$14:$L$2013,BG167)="Programado","PROG",IF(INDEX('Controle de reservas'!$L$14:$L$2013,BG167)="Disponível no posto","DP","SEM SITUAÇÃO")))))))&amp;IF(INDEX('Controle de reservas'!$M$14:$M$2013,BG167)&lt;&gt;"",CHAR(10)&amp;INDEX('Controle de reservas'!$M$14:$M$2013,BG167),IF(OR(INDEX('Controle de reservas'!$L$14:$L$2013,BG167)="Em cobertura",INDEX('Controle de reservas'!$L$14:$L$2013,BG167)="Programado"),CHAR(10)&amp;"SEM LOCAL",""))&amp;IF(INDEX('Controle de reservas'!$N$14:$N$2013,BG167)&lt;&gt;"",CHAR(10)&amp;"Subst.: "&amp;INDEX('Controle de reservas'!$N$14:$N$2013,BG167),"")&amp;IF(AND(ISNUMBER(INDEX('Controle de reservas'!$I$14:$I$2013,BG167)),INDEX('Controle de reservas'!$I$14:$I$2013,BG167)&gt;0,INDEX('Controle de reservas'!$K$14:$K$2013,BG167)&gt;INDEX('Controle de reservas'!$I$14:$I$2013,BG167)),CHAR(10)&amp;"DIVERGÊNCIA DE DATAS","")&amp;IF(INDEX('Controle de reservas'!$P$14:$P$2013,BG167)&lt;&gt;"OK"," !",""))))</f>
      </c>
      <c r="T167" s="17">
        <f ca="1">IF(OR($AQ167=0,T$9="",T$9&lt;$AS167,AND($AT167&lt;&gt;"",T$9&gt;$AT167)),"",IF(BH167=0,"—",IF(INDEX('Controle de reservas'!$P$14:$P$2013,BH167)="DUPLICIDADE NO DIA","CONFLITO"&amp;IF(INDEX('Controle de reservas'!$M$14:$M$2013,BH167)&lt;&gt;"",CHAR(10)&amp;INDEX('Controle de reservas'!$M$14:$M$2013,BH167),"")&amp;IF(INDEX('Controle de reservas'!$N$14:$N$2013,BH167)&lt;&gt;"",CHAR(10)&amp;"Subst.: "&amp;INDEX('Controle de reservas'!$N$14:$N$2013,BH167),"")&amp;IF(AND(ISNUMBER(INDEX('Controle de reservas'!$I$14:$I$2013,BH167)),INDEX('Controle de reservas'!$I$14:$I$2013,BH167)&gt;0,INDEX('Controle de reservas'!$K$14:$K$2013,BH167)&gt;INDEX('Controle de reservas'!$I$14:$I$2013,BH167)),CHAR(10)&amp;"DIVERGÊNCIA DE DATAS",""),IF(INDEX('Controle de reservas'!$L$14:$L$2013,BH167)="Em cobertura","COV",IF(INDEX('Controle de reservas'!$L$14:$L$2013,BH167)="Disponível","DISP",IF(INDEX('Controle de reservas'!$L$14:$L$2013,BH167)="Não utilizado","NU",IF(INDEX('Controle de reservas'!$L$14:$L$2013,BH167)="Folga","F",IF(INDEX('Controle de reservas'!$L$14:$L$2013,BH167)="Ocorrência","O",IF(INDEX('Controle de reservas'!$L$14:$L$2013,BH167)="Programado","PROG",IF(INDEX('Controle de reservas'!$L$14:$L$2013,BH167)="Disponível no posto","DP","SEM SITUAÇÃO")))))))&amp;IF(INDEX('Controle de reservas'!$M$14:$M$2013,BH167)&lt;&gt;"",CHAR(10)&amp;INDEX('Controle de reservas'!$M$14:$M$2013,BH167),IF(OR(INDEX('Controle de reservas'!$L$14:$L$2013,BH167)="Em cobertura",INDEX('Controle de reservas'!$L$14:$L$2013,BH167)="Programado"),CHAR(10)&amp;"SEM LOCAL",""))&amp;IF(INDEX('Controle de reservas'!$N$14:$N$2013,BH167)&lt;&gt;"",CHAR(10)&amp;"Subst.: "&amp;INDEX('Controle de reservas'!$N$14:$N$2013,BH167),"")&amp;IF(AND(ISNUMBER(INDEX('Controle de reservas'!$I$14:$I$2013,BH167)),INDEX('Controle de reservas'!$I$14:$I$2013,BH167)&gt;0,INDEX('Controle de reservas'!$K$14:$K$2013,BH167)&gt;INDEX('Controle de reservas'!$I$14:$I$2013,BH167)),CHAR(10)&amp;"DIVERGÊNCIA DE DATAS","")&amp;IF(INDEX('Controle de reservas'!$P$14:$P$2013,BH167)&lt;&gt;"OK"," !",""))))</f>
      </c>
      <c r="U167" s="17">
        <f ca="1">IF(OR($AQ167=0,U$9="",U$9&lt;$AS167,AND($AT167&lt;&gt;"",U$9&gt;$AT167)),"",IF(BI167=0,"—",IF(INDEX('Controle de reservas'!$P$14:$P$2013,BI167)="DUPLICIDADE NO DIA","CONFLITO"&amp;IF(INDEX('Controle de reservas'!$M$14:$M$2013,BI167)&lt;&gt;"",CHAR(10)&amp;INDEX('Controle de reservas'!$M$14:$M$2013,BI167),"")&amp;IF(INDEX('Controle de reservas'!$N$14:$N$2013,BI167)&lt;&gt;"",CHAR(10)&amp;"Subst.: "&amp;INDEX('Controle de reservas'!$N$14:$N$2013,BI167),"")&amp;IF(AND(ISNUMBER(INDEX('Controle de reservas'!$I$14:$I$2013,BI167)),INDEX('Controle de reservas'!$I$14:$I$2013,BI167)&gt;0,INDEX('Controle de reservas'!$K$14:$K$2013,BI167)&gt;INDEX('Controle de reservas'!$I$14:$I$2013,BI167)),CHAR(10)&amp;"DIVERGÊNCIA DE DATAS",""),IF(INDEX('Controle de reservas'!$L$14:$L$2013,BI167)="Em cobertura","COV",IF(INDEX('Controle de reservas'!$L$14:$L$2013,BI167)="Disponível","DISP",IF(INDEX('Controle de reservas'!$L$14:$L$2013,BI167)="Não utilizado","NU",IF(INDEX('Controle de reservas'!$L$14:$L$2013,BI167)="Folga","F",IF(INDEX('Controle de reservas'!$L$14:$L$2013,BI167)="Ocorrência","O",IF(INDEX('Controle de reservas'!$L$14:$L$2013,BI167)="Programado","PROG",IF(INDEX('Controle de reservas'!$L$14:$L$2013,BI167)="Disponível no posto","DP","SEM SITUAÇÃO")))))))&amp;IF(INDEX('Controle de reservas'!$M$14:$M$2013,BI167)&lt;&gt;"",CHAR(10)&amp;INDEX('Controle de reservas'!$M$14:$M$2013,BI167),IF(OR(INDEX('Controle de reservas'!$L$14:$L$2013,BI167)="Em cobertura",INDEX('Controle de reservas'!$L$14:$L$2013,BI167)="Programado"),CHAR(10)&amp;"SEM LOCAL",""))&amp;IF(INDEX('Controle de reservas'!$N$14:$N$2013,BI167)&lt;&gt;"",CHAR(10)&amp;"Subst.: "&amp;INDEX('Controle de reservas'!$N$14:$N$2013,BI167),"")&amp;IF(AND(ISNUMBER(INDEX('Controle de reservas'!$I$14:$I$2013,BI167)),INDEX('Controle de reservas'!$I$14:$I$2013,BI167)&gt;0,INDEX('Controle de reservas'!$K$14:$K$2013,BI167)&gt;INDEX('Controle de reservas'!$I$14:$I$2013,BI167)),CHAR(10)&amp;"DIVERGÊNCIA DE DATAS","")&amp;IF(INDEX('Controle de reservas'!$P$14:$P$2013,BI167)&lt;&gt;"OK"," !",""))))</f>
      </c>
      <c r="V167" s="17">
        <f ca="1">IF(OR($AQ167=0,V$9="",V$9&lt;$AS167,AND($AT167&lt;&gt;"",V$9&gt;$AT167)),"",IF(BJ167=0,"—",IF(INDEX('Controle de reservas'!$P$14:$P$2013,BJ167)="DUPLICIDADE NO DIA","CONFLITO"&amp;IF(INDEX('Controle de reservas'!$M$14:$M$2013,BJ167)&lt;&gt;"",CHAR(10)&amp;INDEX('Controle de reservas'!$M$14:$M$2013,BJ167),"")&amp;IF(INDEX('Controle de reservas'!$N$14:$N$2013,BJ167)&lt;&gt;"",CHAR(10)&amp;"Subst.: "&amp;INDEX('Controle de reservas'!$N$14:$N$2013,BJ167),"")&amp;IF(AND(ISNUMBER(INDEX('Controle de reservas'!$I$14:$I$2013,BJ167)),INDEX('Controle de reservas'!$I$14:$I$2013,BJ167)&gt;0,INDEX('Controle de reservas'!$K$14:$K$2013,BJ167)&gt;INDEX('Controle de reservas'!$I$14:$I$2013,BJ167)),CHAR(10)&amp;"DIVERGÊNCIA DE DATAS",""),IF(INDEX('Controle de reservas'!$L$14:$L$2013,BJ167)="Em cobertura","COV",IF(INDEX('Controle de reservas'!$L$14:$L$2013,BJ167)="Disponível","DISP",IF(INDEX('Controle de reservas'!$L$14:$L$2013,BJ167)="Não utilizado","NU",IF(INDEX('Controle de reservas'!$L$14:$L$2013,BJ167)="Folga","F",IF(INDEX('Controle de reservas'!$L$14:$L$2013,BJ167)="Ocorrência","O",IF(INDEX('Controle de reservas'!$L$14:$L$2013,BJ167)="Programado","PROG",IF(INDEX('Controle de reservas'!$L$14:$L$2013,BJ167)="Disponível no posto","DP","SEM SITUAÇÃO")))))))&amp;IF(INDEX('Controle de reservas'!$M$14:$M$2013,BJ167)&lt;&gt;"",CHAR(10)&amp;INDEX('Controle de reservas'!$M$14:$M$2013,BJ167),IF(OR(INDEX('Controle de reservas'!$L$14:$L$2013,BJ167)="Em cobertura",INDEX('Controle de reservas'!$L$14:$L$2013,BJ167)="Programado"),CHAR(10)&amp;"SEM LOCAL",""))&amp;IF(INDEX('Controle de reservas'!$N$14:$N$2013,BJ167)&lt;&gt;"",CHAR(10)&amp;"Subst.: "&amp;INDEX('Controle de reservas'!$N$14:$N$2013,BJ167),"")&amp;IF(AND(ISNUMBER(INDEX('Controle de reservas'!$I$14:$I$2013,BJ167)),INDEX('Controle de reservas'!$I$14:$I$2013,BJ167)&gt;0,INDEX('Controle de reservas'!$K$14:$K$2013,BJ167)&gt;INDEX('Controle de reservas'!$I$14:$I$2013,BJ167)),CHAR(10)&amp;"DIVERGÊNCIA DE DATAS","")&amp;IF(INDEX('Controle de reservas'!$P$14:$P$2013,BJ167)&lt;&gt;"OK"," !",""))))</f>
      </c>
      <c r="W167" s="17">
        <f ca="1">IF(OR($AQ167=0,W$9="",W$9&lt;$AS167,AND($AT167&lt;&gt;"",W$9&gt;$AT167)),"",IF(BK167=0,"—",IF(INDEX('Controle de reservas'!$P$14:$P$2013,BK167)="DUPLICIDADE NO DIA","CONFLITO"&amp;IF(INDEX('Controle de reservas'!$M$14:$M$2013,BK167)&lt;&gt;"",CHAR(10)&amp;INDEX('Controle de reservas'!$M$14:$M$2013,BK167),"")&amp;IF(INDEX('Controle de reservas'!$N$14:$N$2013,BK167)&lt;&gt;"",CHAR(10)&amp;"Subst.: "&amp;INDEX('Controle de reservas'!$N$14:$N$2013,BK167),"")&amp;IF(AND(ISNUMBER(INDEX('Controle de reservas'!$I$14:$I$2013,BK167)),INDEX('Controle de reservas'!$I$14:$I$2013,BK167)&gt;0,INDEX('Controle de reservas'!$K$14:$K$2013,BK167)&gt;INDEX('Controle de reservas'!$I$14:$I$2013,BK167)),CHAR(10)&amp;"DIVERGÊNCIA DE DATAS",""),IF(INDEX('Controle de reservas'!$L$14:$L$2013,BK167)="Em cobertura","COV",IF(INDEX('Controle de reservas'!$L$14:$L$2013,BK167)="Disponível","DISP",IF(INDEX('Controle de reservas'!$L$14:$L$2013,BK167)="Não utilizado","NU",IF(INDEX('Controle de reservas'!$L$14:$L$2013,BK167)="Folga","F",IF(INDEX('Controle de reservas'!$L$14:$L$2013,BK167)="Ocorrência","O",IF(INDEX('Controle de reservas'!$L$14:$L$2013,BK167)="Programado","PROG",IF(INDEX('Controle de reservas'!$L$14:$L$2013,BK167)="Disponível no posto","DP","SEM SITUAÇÃO")))))))&amp;IF(INDEX('Controle de reservas'!$M$14:$M$2013,BK167)&lt;&gt;"",CHAR(10)&amp;INDEX('Controle de reservas'!$M$14:$M$2013,BK167),IF(OR(INDEX('Controle de reservas'!$L$14:$L$2013,BK167)="Em cobertura",INDEX('Controle de reservas'!$L$14:$L$2013,BK167)="Programado"),CHAR(10)&amp;"SEM LOCAL",""))&amp;IF(INDEX('Controle de reservas'!$N$14:$N$2013,BK167)&lt;&gt;"",CHAR(10)&amp;"Subst.: "&amp;INDEX('Controle de reservas'!$N$14:$N$2013,BK167),"")&amp;IF(AND(ISNUMBER(INDEX('Controle de reservas'!$I$14:$I$2013,BK167)),INDEX('Controle de reservas'!$I$14:$I$2013,BK167)&gt;0,INDEX('Controle de reservas'!$K$14:$K$2013,BK167)&gt;INDEX('Controle de reservas'!$I$14:$I$2013,BK167)),CHAR(10)&amp;"DIVERGÊNCIA DE DATAS","")&amp;IF(INDEX('Controle de reservas'!$P$14:$P$2013,BK167)&lt;&gt;"OK"," !",""))))</f>
      </c>
      <c r="X167" s="17">
        <f ca="1">IF(OR($AQ167=0,X$9="",X$9&lt;$AS167,AND($AT167&lt;&gt;"",X$9&gt;$AT167)),"",IF(BL167=0,"—",IF(INDEX('Controle de reservas'!$P$14:$P$2013,BL167)="DUPLICIDADE NO DIA","CONFLITO"&amp;IF(INDEX('Controle de reservas'!$M$14:$M$2013,BL167)&lt;&gt;"",CHAR(10)&amp;INDEX('Controle de reservas'!$M$14:$M$2013,BL167),"")&amp;IF(INDEX('Controle de reservas'!$N$14:$N$2013,BL167)&lt;&gt;"",CHAR(10)&amp;"Subst.: "&amp;INDEX('Controle de reservas'!$N$14:$N$2013,BL167),"")&amp;IF(AND(ISNUMBER(INDEX('Controle de reservas'!$I$14:$I$2013,BL167)),INDEX('Controle de reservas'!$I$14:$I$2013,BL167)&gt;0,INDEX('Controle de reservas'!$K$14:$K$2013,BL167)&gt;INDEX('Controle de reservas'!$I$14:$I$2013,BL167)),CHAR(10)&amp;"DIVERGÊNCIA DE DATAS",""),IF(INDEX('Controle de reservas'!$L$14:$L$2013,BL167)="Em cobertura","COV",IF(INDEX('Controle de reservas'!$L$14:$L$2013,BL167)="Disponível","DISP",IF(INDEX('Controle de reservas'!$L$14:$L$2013,BL167)="Não utilizado","NU",IF(INDEX('Controle de reservas'!$L$14:$L$2013,BL167)="Folga","F",IF(INDEX('Controle de reservas'!$L$14:$L$2013,BL167)="Ocorrência","O",IF(INDEX('Controle de reservas'!$L$14:$L$2013,BL167)="Programado","PROG",IF(INDEX('Controle de reservas'!$L$14:$L$2013,BL167)="Disponível no posto","DP","SEM SITUAÇÃO")))))))&amp;IF(INDEX('Controle de reservas'!$M$14:$M$2013,BL167)&lt;&gt;"",CHAR(10)&amp;INDEX('Controle de reservas'!$M$14:$M$2013,BL167),IF(OR(INDEX('Controle de reservas'!$L$14:$L$2013,BL167)="Em cobertura",INDEX('Controle de reservas'!$L$14:$L$2013,BL167)="Programado"),CHAR(10)&amp;"SEM LOCAL",""))&amp;IF(INDEX('Controle de reservas'!$N$14:$N$2013,BL167)&lt;&gt;"",CHAR(10)&amp;"Subst.: "&amp;INDEX('Controle de reservas'!$N$14:$N$2013,BL167),"")&amp;IF(AND(ISNUMBER(INDEX('Controle de reservas'!$I$14:$I$2013,BL167)),INDEX('Controle de reservas'!$I$14:$I$2013,BL167)&gt;0,INDEX('Controle de reservas'!$K$14:$K$2013,BL167)&gt;INDEX('Controle de reservas'!$I$14:$I$2013,BL167)),CHAR(10)&amp;"DIVERGÊNCIA DE DATAS","")&amp;IF(INDEX('Controle de reservas'!$P$14:$P$2013,BL167)&lt;&gt;"OK"," !",""))))</f>
      </c>
      <c r="Y167" s="17">
        <f ca="1">IF(OR($AQ167=0,Y$9="",Y$9&lt;$AS167,AND($AT167&lt;&gt;"",Y$9&gt;$AT167)),"",IF(BM167=0,"—",IF(INDEX('Controle de reservas'!$P$14:$P$2013,BM167)="DUPLICIDADE NO DIA","CONFLITO"&amp;IF(INDEX('Controle de reservas'!$M$14:$M$2013,BM167)&lt;&gt;"",CHAR(10)&amp;INDEX('Controle de reservas'!$M$14:$M$2013,BM167),"")&amp;IF(INDEX('Controle de reservas'!$N$14:$N$2013,BM167)&lt;&gt;"",CHAR(10)&amp;"Subst.: "&amp;INDEX('Controle de reservas'!$N$14:$N$2013,BM167),"")&amp;IF(AND(ISNUMBER(INDEX('Controle de reservas'!$I$14:$I$2013,BM167)),INDEX('Controle de reservas'!$I$14:$I$2013,BM167)&gt;0,INDEX('Controle de reservas'!$K$14:$K$2013,BM167)&gt;INDEX('Controle de reservas'!$I$14:$I$2013,BM167)),CHAR(10)&amp;"DIVERGÊNCIA DE DATAS",""),IF(INDEX('Controle de reservas'!$L$14:$L$2013,BM167)="Em cobertura","COV",IF(INDEX('Controle de reservas'!$L$14:$L$2013,BM167)="Disponível","DISP",IF(INDEX('Controle de reservas'!$L$14:$L$2013,BM167)="Não utilizado","NU",IF(INDEX('Controle de reservas'!$L$14:$L$2013,BM167)="Folga","F",IF(INDEX('Controle de reservas'!$L$14:$L$2013,BM167)="Ocorrência","O",IF(INDEX('Controle de reservas'!$L$14:$L$2013,BM167)="Programado","PROG",IF(INDEX('Controle de reservas'!$L$14:$L$2013,BM167)="Disponível no posto","DP","SEM SITUAÇÃO")))))))&amp;IF(INDEX('Controle de reservas'!$M$14:$M$2013,BM167)&lt;&gt;"",CHAR(10)&amp;INDEX('Controle de reservas'!$M$14:$M$2013,BM167),IF(OR(INDEX('Controle de reservas'!$L$14:$L$2013,BM167)="Em cobertura",INDEX('Controle de reservas'!$L$14:$L$2013,BM167)="Programado"),CHAR(10)&amp;"SEM LOCAL",""))&amp;IF(INDEX('Controle de reservas'!$N$14:$N$2013,BM167)&lt;&gt;"",CHAR(10)&amp;"Subst.: "&amp;INDEX('Controle de reservas'!$N$14:$N$2013,BM167),"")&amp;IF(AND(ISNUMBER(INDEX('Controle de reservas'!$I$14:$I$2013,BM167)),INDEX('Controle de reservas'!$I$14:$I$2013,BM167)&gt;0,INDEX('Controle de reservas'!$K$14:$K$2013,BM167)&gt;INDEX('Controle de reservas'!$I$14:$I$2013,BM167)),CHAR(10)&amp;"DIVERGÊNCIA DE DATAS","")&amp;IF(INDEX('Controle de reservas'!$P$14:$P$2013,BM167)&lt;&gt;"OK"," !",""))))</f>
      </c>
      <c r="Z167" s="17">
        <f ca="1">IF(OR($AQ167=0,Z$9="",Z$9&lt;$AS167,AND($AT167&lt;&gt;"",Z$9&gt;$AT167)),"",IF(BN167=0,"—",IF(INDEX('Controle de reservas'!$P$14:$P$2013,BN167)="DUPLICIDADE NO DIA","CONFLITO"&amp;IF(INDEX('Controle de reservas'!$M$14:$M$2013,BN167)&lt;&gt;"",CHAR(10)&amp;INDEX('Controle de reservas'!$M$14:$M$2013,BN167),"")&amp;IF(INDEX('Controle de reservas'!$N$14:$N$2013,BN167)&lt;&gt;"",CHAR(10)&amp;"Subst.: "&amp;INDEX('Controle de reservas'!$N$14:$N$2013,BN167),"")&amp;IF(AND(ISNUMBER(INDEX('Controle de reservas'!$I$14:$I$2013,BN167)),INDEX('Controle de reservas'!$I$14:$I$2013,BN167)&gt;0,INDEX('Controle de reservas'!$K$14:$K$2013,BN167)&gt;INDEX('Controle de reservas'!$I$14:$I$2013,BN167)),CHAR(10)&amp;"DIVERGÊNCIA DE DATAS",""),IF(INDEX('Controle de reservas'!$L$14:$L$2013,BN167)="Em cobertura","COV",IF(INDEX('Controle de reservas'!$L$14:$L$2013,BN167)="Disponível","DISP",IF(INDEX('Controle de reservas'!$L$14:$L$2013,BN167)="Não utilizado","NU",IF(INDEX('Controle de reservas'!$L$14:$L$2013,BN167)="Folga","F",IF(INDEX('Controle de reservas'!$L$14:$L$2013,BN167)="Ocorrência","O",IF(INDEX('Controle de reservas'!$L$14:$L$2013,BN167)="Programado","PROG",IF(INDEX('Controle de reservas'!$L$14:$L$2013,BN167)="Disponível no posto","DP","SEM SITUAÇÃO")))))))&amp;IF(INDEX('Controle de reservas'!$M$14:$M$2013,BN167)&lt;&gt;"",CHAR(10)&amp;INDEX('Controle de reservas'!$M$14:$M$2013,BN167),IF(OR(INDEX('Controle de reservas'!$L$14:$L$2013,BN167)="Em cobertura",INDEX('Controle de reservas'!$L$14:$L$2013,BN167)="Programado"),CHAR(10)&amp;"SEM LOCAL",""))&amp;IF(INDEX('Controle de reservas'!$N$14:$N$2013,BN167)&lt;&gt;"",CHAR(10)&amp;"Subst.: "&amp;INDEX('Controle de reservas'!$N$14:$N$2013,BN167),"")&amp;IF(AND(ISNUMBER(INDEX('Controle de reservas'!$I$14:$I$2013,BN167)),INDEX('Controle de reservas'!$I$14:$I$2013,BN167)&gt;0,INDEX('Controle de reservas'!$K$14:$K$2013,BN167)&gt;INDEX('Controle de reservas'!$I$14:$I$2013,BN167)),CHAR(10)&amp;"DIVERGÊNCIA DE DATAS","")&amp;IF(INDEX('Controle de reservas'!$P$14:$P$2013,BN167)&lt;&gt;"OK"," !",""))))</f>
      </c>
      <c r="AA167" s="17">
        <f ca="1">IF(OR($AQ167=0,AA$9="",AA$9&lt;$AS167,AND($AT167&lt;&gt;"",AA$9&gt;$AT167)),"",IF(BO167=0,"—",IF(INDEX('Controle de reservas'!$P$14:$P$2013,BO167)="DUPLICIDADE NO DIA","CONFLITO"&amp;IF(INDEX('Controle de reservas'!$M$14:$M$2013,BO167)&lt;&gt;"",CHAR(10)&amp;INDEX('Controle de reservas'!$M$14:$M$2013,BO167),"")&amp;IF(INDEX('Controle de reservas'!$N$14:$N$2013,BO167)&lt;&gt;"",CHAR(10)&amp;"Subst.: "&amp;INDEX('Controle de reservas'!$N$14:$N$2013,BO167),"")&amp;IF(AND(ISNUMBER(INDEX('Controle de reservas'!$I$14:$I$2013,BO167)),INDEX('Controle de reservas'!$I$14:$I$2013,BO167)&gt;0,INDEX('Controle de reservas'!$K$14:$K$2013,BO167)&gt;INDEX('Controle de reservas'!$I$14:$I$2013,BO167)),CHAR(10)&amp;"DIVERGÊNCIA DE DATAS",""),IF(INDEX('Controle de reservas'!$L$14:$L$2013,BO167)="Em cobertura","COV",IF(INDEX('Controle de reservas'!$L$14:$L$2013,BO167)="Disponível","DISP",IF(INDEX('Controle de reservas'!$L$14:$L$2013,BO167)="Não utilizado","NU",IF(INDEX('Controle de reservas'!$L$14:$L$2013,BO167)="Folga","F",IF(INDEX('Controle de reservas'!$L$14:$L$2013,BO167)="Ocorrência","O",IF(INDEX('Controle de reservas'!$L$14:$L$2013,BO167)="Programado","PROG",IF(INDEX('Controle de reservas'!$L$14:$L$2013,BO167)="Disponível no posto","DP","SEM SITUAÇÃO")))))))&amp;IF(INDEX('Controle de reservas'!$M$14:$M$2013,BO167)&lt;&gt;"",CHAR(10)&amp;INDEX('Controle de reservas'!$M$14:$M$2013,BO167),IF(OR(INDEX('Controle de reservas'!$L$14:$L$2013,BO167)="Em cobertura",INDEX('Controle de reservas'!$L$14:$L$2013,BO167)="Programado"),CHAR(10)&amp;"SEM LOCAL",""))&amp;IF(INDEX('Controle de reservas'!$N$14:$N$2013,BO167)&lt;&gt;"",CHAR(10)&amp;"Subst.: "&amp;INDEX('Controle de reservas'!$N$14:$N$2013,BO167),"")&amp;IF(AND(ISNUMBER(INDEX('Controle de reservas'!$I$14:$I$2013,BO167)),INDEX('Controle de reservas'!$I$14:$I$2013,BO167)&gt;0,INDEX('Controle de reservas'!$K$14:$K$2013,BO167)&gt;INDEX('Controle de reservas'!$I$14:$I$2013,BO167)),CHAR(10)&amp;"DIVERGÊNCIA DE DATAS","")&amp;IF(INDEX('Controle de reservas'!$P$14:$P$2013,BO167)&lt;&gt;"OK"," !",""))))</f>
      </c>
      <c r="AB167" s="17">
        <f ca="1">IF(OR($AQ167=0,AB$9="",AB$9&lt;$AS167,AND($AT167&lt;&gt;"",AB$9&gt;$AT167)),"",IF(BP167=0,"—",IF(INDEX('Controle de reservas'!$P$14:$P$2013,BP167)="DUPLICIDADE NO DIA","CONFLITO"&amp;IF(INDEX('Controle de reservas'!$M$14:$M$2013,BP167)&lt;&gt;"",CHAR(10)&amp;INDEX('Controle de reservas'!$M$14:$M$2013,BP167),"")&amp;IF(INDEX('Controle de reservas'!$N$14:$N$2013,BP167)&lt;&gt;"",CHAR(10)&amp;"Subst.: "&amp;INDEX('Controle de reservas'!$N$14:$N$2013,BP167),"")&amp;IF(AND(ISNUMBER(INDEX('Controle de reservas'!$I$14:$I$2013,BP167)),INDEX('Controle de reservas'!$I$14:$I$2013,BP167)&gt;0,INDEX('Controle de reservas'!$K$14:$K$2013,BP167)&gt;INDEX('Controle de reservas'!$I$14:$I$2013,BP167)),CHAR(10)&amp;"DIVERGÊNCIA DE DATAS",""),IF(INDEX('Controle de reservas'!$L$14:$L$2013,BP167)="Em cobertura","COV",IF(INDEX('Controle de reservas'!$L$14:$L$2013,BP167)="Disponível","DISP",IF(INDEX('Controle de reservas'!$L$14:$L$2013,BP167)="Não utilizado","NU",IF(INDEX('Controle de reservas'!$L$14:$L$2013,BP167)="Folga","F",IF(INDEX('Controle de reservas'!$L$14:$L$2013,BP167)="Ocorrência","O",IF(INDEX('Controle de reservas'!$L$14:$L$2013,BP167)="Programado","PROG",IF(INDEX('Controle de reservas'!$L$14:$L$2013,BP167)="Disponível no posto","DP","SEM SITUAÇÃO")))))))&amp;IF(INDEX('Controle de reservas'!$M$14:$M$2013,BP167)&lt;&gt;"",CHAR(10)&amp;INDEX('Controle de reservas'!$M$14:$M$2013,BP167),IF(OR(INDEX('Controle de reservas'!$L$14:$L$2013,BP167)="Em cobertura",INDEX('Controle de reservas'!$L$14:$L$2013,BP167)="Programado"),CHAR(10)&amp;"SEM LOCAL",""))&amp;IF(INDEX('Controle de reservas'!$N$14:$N$2013,BP167)&lt;&gt;"",CHAR(10)&amp;"Subst.: "&amp;INDEX('Controle de reservas'!$N$14:$N$2013,BP167),"")&amp;IF(AND(ISNUMBER(INDEX('Controle de reservas'!$I$14:$I$2013,BP167)),INDEX('Controle de reservas'!$I$14:$I$2013,BP167)&gt;0,INDEX('Controle de reservas'!$K$14:$K$2013,BP167)&gt;INDEX('Controle de reservas'!$I$14:$I$2013,BP167)),CHAR(10)&amp;"DIVERGÊNCIA DE DATAS","")&amp;IF(INDEX('Controle de reservas'!$P$14:$P$2013,BP167)&lt;&gt;"OK"," !",""))))</f>
      </c>
      <c r="AC167" s="17">
        <f ca="1">IF(OR($AQ167=0,AC$9="",AC$9&lt;$AS167,AND($AT167&lt;&gt;"",AC$9&gt;$AT167)),"",IF(BQ167=0,"—",IF(INDEX('Controle de reservas'!$P$14:$P$2013,BQ167)="DUPLICIDADE NO DIA","CONFLITO"&amp;IF(INDEX('Controle de reservas'!$M$14:$M$2013,BQ167)&lt;&gt;"",CHAR(10)&amp;INDEX('Controle de reservas'!$M$14:$M$2013,BQ167),"")&amp;IF(INDEX('Controle de reservas'!$N$14:$N$2013,BQ167)&lt;&gt;"",CHAR(10)&amp;"Subst.: "&amp;INDEX('Controle de reservas'!$N$14:$N$2013,BQ167),"")&amp;IF(AND(ISNUMBER(INDEX('Controle de reservas'!$I$14:$I$2013,BQ167)),INDEX('Controle de reservas'!$I$14:$I$2013,BQ167)&gt;0,INDEX('Controle de reservas'!$K$14:$K$2013,BQ167)&gt;INDEX('Controle de reservas'!$I$14:$I$2013,BQ167)),CHAR(10)&amp;"DIVERGÊNCIA DE DATAS",""),IF(INDEX('Controle de reservas'!$L$14:$L$2013,BQ167)="Em cobertura","COV",IF(INDEX('Controle de reservas'!$L$14:$L$2013,BQ167)="Disponível","DISP",IF(INDEX('Controle de reservas'!$L$14:$L$2013,BQ167)="Não utilizado","NU",IF(INDEX('Controle de reservas'!$L$14:$L$2013,BQ167)="Folga","F",IF(INDEX('Controle de reservas'!$L$14:$L$2013,BQ167)="Ocorrência","O",IF(INDEX('Controle de reservas'!$L$14:$L$2013,BQ167)="Programado","PROG",IF(INDEX('Controle de reservas'!$L$14:$L$2013,BQ167)="Disponível no posto","DP","SEM SITUAÇÃO")))))))&amp;IF(INDEX('Controle de reservas'!$M$14:$M$2013,BQ167)&lt;&gt;"",CHAR(10)&amp;INDEX('Controle de reservas'!$M$14:$M$2013,BQ167),IF(OR(INDEX('Controle de reservas'!$L$14:$L$2013,BQ167)="Em cobertura",INDEX('Controle de reservas'!$L$14:$L$2013,BQ167)="Programado"),CHAR(10)&amp;"SEM LOCAL",""))&amp;IF(INDEX('Controle de reservas'!$N$14:$N$2013,BQ167)&lt;&gt;"",CHAR(10)&amp;"Subst.: "&amp;INDEX('Controle de reservas'!$N$14:$N$2013,BQ167),"")&amp;IF(AND(ISNUMBER(INDEX('Controle de reservas'!$I$14:$I$2013,BQ167)),INDEX('Controle de reservas'!$I$14:$I$2013,BQ167)&gt;0,INDEX('Controle de reservas'!$K$14:$K$2013,BQ167)&gt;INDEX('Controle de reservas'!$I$14:$I$2013,BQ167)),CHAR(10)&amp;"DIVERGÊNCIA DE DATAS","")&amp;IF(INDEX('Controle de reservas'!$P$14:$P$2013,BQ167)&lt;&gt;"OK"," !",""))))</f>
      </c>
      <c r="AD167" s="17">
        <f ca="1">IF(OR($AQ167=0,AD$9="",AD$9&lt;$AS167,AND($AT167&lt;&gt;"",AD$9&gt;$AT167)),"",IF(BR167=0,"—",IF(INDEX('Controle de reservas'!$P$14:$P$2013,BR167)="DUPLICIDADE NO DIA","CONFLITO"&amp;IF(INDEX('Controle de reservas'!$M$14:$M$2013,BR167)&lt;&gt;"",CHAR(10)&amp;INDEX('Controle de reservas'!$M$14:$M$2013,BR167),"")&amp;IF(INDEX('Controle de reservas'!$N$14:$N$2013,BR167)&lt;&gt;"",CHAR(10)&amp;"Subst.: "&amp;INDEX('Controle de reservas'!$N$14:$N$2013,BR167),"")&amp;IF(AND(ISNUMBER(INDEX('Controle de reservas'!$I$14:$I$2013,BR167)),INDEX('Controle de reservas'!$I$14:$I$2013,BR167)&gt;0,INDEX('Controle de reservas'!$K$14:$K$2013,BR167)&gt;INDEX('Controle de reservas'!$I$14:$I$2013,BR167)),CHAR(10)&amp;"DIVERGÊNCIA DE DATAS",""),IF(INDEX('Controle de reservas'!$L$14:$L$2013,BR167)="Em cobertura","COV",IF(INDEX('Controle de reservas'!$L$14:$L$2013,BR167)="Disponível","DISP",IF(INDEX('Controle de reservas'!$L$14:$L$2013,BR167)="Não utilizado","NU",IF(INDEX('Controle de reservas'!$L$14:$L$2013,BR167)="Folga","F",IF(INDEX('Controle de reservas'!$L$14:$L$2013,BR167)="Ocorrência","O",IF(INDEX('Controle de reservas'!$L$14:$L$2013,BR167)="Programado","PROG",IF(INDEX('Controle de reservas'!$L$14:$L$2013,BR167)="Disponível no posto","DP","SEM SITUAÇÃO")))))))&amp;IF(INDEX('Controle de reservas'!$M$14:$M$2013,BR167)&lt;&gt;"",CHAR(10)&amp;INDEX('Controle de reservas'!$M$14:$M$2013,BR167),IF(OR(INDEX('Controle de reservas'!$L$14:$L$2013,BR167)="Em cobertura",INDEX('Controle de reservas'!$L$14:$L$2013,BR167)="Programado"),CHAR(10)&amp;"SEM LOCAL",""))&amp;IF(INDEX('Controle de reservas'!$N$14:$N$2013,BR167)&lt;&gt;"",CHAR(10)&amp;"Subst.: "&amp;INDEX('Controle de reservas'!$N$14:$N$2013,BR167),"")&amp;IF(AND(ISNUMBER(INDEX('Controle de reservas'!$I$14:$I$2013,BR167)),INDEX('Controle de reservas'!$I$14:$I$2013,BR167)&gt;0,INDEX('Controle de reservas'!$K$14:$K$2013,BR167)&gt;INDEX('Controle de reservas'!$I$14:$I$2013,BR167)),CHAR(10)&amp;"DIVERGÊNCIA DE DATAS","")&amp;IF(INDEX('Controle de reservas'!$P$14:$P$2013,BR167)&lt;&gt;"OK"," !",""))))</f>
      </c>
      <c r="AE167" s="17">
        <f ca="1">IF(OR($AQ167=0,AE$9="",AE$9&lt;$AS167,AND($AT167&lt;&gt;"",AE$9&gt;$AT167)),"",IF(BS167=0,"—",IF(INDEX('Controle de reservas'!$P$14:$P$2013,BS167)="DUPLICIDADE NO DIA","CONFLITO"&amp;IF(INDEX('Controle de reservas'!$M$14:$M$2013,BS167)&lt;&gt;"",CHAR(10)&amp;INDEX('Controle de reservas'!$M$14:$M$2013,BS167),"")&amp;IF(INDEX('Controle de reservas'!$N$14:$N$2013,BS167)&lt;&gt;"",CHAR(10)&amp;"Subst.: "&amp;INDEX('Controle de reservas'!$N$14:$N$2013,BS167),"")&amp;IF(AND(ISNUMBER(INDEX('Controle de reservas'!$I$14:$I$2013,BS167)),INDEX('Controle de reservas'!$I$14:$I$2013,BS167)&gt;0,INDEX('Controle de reservas'!$K$14:$K$2013,BS167)&gt;INDEX('Controle de reservas'!$I$14:$I$2013,BS167)),CHAR(10)&amp;"DIVERGÊNCIA DE DATAS",""),IF(INDEX('Controle de reservas'!$L$14:$L$2013,BS167)="Em cobertura","COV",IF(INDEX('Controle de reservas'!$L$14:$L$2013,BS167)="Disponível","DISP",IF(INDEX('Controle de reservas'!$L$14:$L$2013,BS167)="Não utilizado","NU",IF(INDEX('Controle de reservas'!$L$14:$L$2013,BS167)="Folga","F",IF(INDEX('Controle de reservas'!$L$14:$L$2013,BS167)="Ocorrência","O",IF(INDEX('Controle de reservas'!$L$14:$L$2013,BS167)="Programado","PROG",IF(INDEX('Controle de reservas'!$L$14:$L$2013,BS167)="Disponível no posto","DP","SEM SITUAÇÃO")))))))&amp;IF(INDEX('Controle de reservas'!$M$14:$M$2013,BS167)&lt;&gt;"",CHAR(10)&amp;INDEX('Controle de reservas'!$M$14:$M$2013,BS167),IF(OR(INDEX('Controle de reservas'!$L$14:$L$2013,BS167)="Em cobertura",INDEX('Controle de reservas'!$L$14:$L$2013,BS167)="Programado"),CHAR(10)&amp;"SEM LOCAL",""))&amp;IF(INDEX('Controle de reservas'!$N$14:$N$2013,BS167)&lt;&gt;"",CHAR(10)&amp;"Subst.: "&amp;INDEX('Controle de reservas'!$N$14:$N$2013,BS167),"")&amp;IF(AND(ISNUMBER(INDEX('Controle de reservas'!$I$14:$I$2013,BS167)),INDEX('Controle de reservas'!$I$14:$I$2013,BS167)&gt;0,INDEX('Controle de reservas'!$K$14:$K$2013,BS167)&gt;INDEX('Controle de reservas'!$I$14:$I$2013,BS167)),CHAR(10)&amp;"DIVERGÊNCIA DE DATAS","")&amp;IF(INDEX('Controle de reservas'!$P$14:$P$2013,BS167)&lt;&gt;"OK"," !",""))))</f>
      </c>
      <c r="AF167" s="17">
        <f ca="1">IF(OR($AQ167=0,AF$9="",AF$9&lt;$AS167,AND($AT167&lt;&gt;"",AF$9&gt;$AT167)),"",IF(BT167=0,"—",IF(INDEX('Controle de reservas'!$P$14:$P$2013,BT167)="DUPLICIDADE NO DIA","CONFLITO"&amp;IF(INDEX('Controle de reservas'!$M$14:$M$2013,BT167)&lt;&gt;"",CHAR(10)&amp;INDEX('Controle de reservas'!$M$14:$M$2013,BT167),"")&amp;IF(INDEX('Controle de reservas'!$N$14:$N$2013,BT167)&lt;&gt;"",CHAR(10)&amp;"Subst.: "&amp;INDEX('Controle de reservas'!$N$14:$N$2013,BT167),"")&amp;IF(AND(ISNUMBER(INDEX('Controle de reservas'!$I$14:$I$2013,BT167)),INDEX('Controle de reservas'!$I$14:$I$2013,BT167)&gt;0,INDEX('Controle de reservas'!$K$14:$K$2013,BT167)&gt;INDEX('Controle de reservas'!$I$14:$I$2013,BT167)),CHAR(10)&amp;"DIVERGÊNCIA DE DATAS",""),IF(INDEX('Controle de reservas'!$L$14:$L$2013,BT167)="Em cobertura","COV",IF(INDEX('Controle de reservas'!$L$14:$L$2013,BT167)="Disponível","DISP",IF(INDEX('Controle de reservas'!$L$14:$L$2013,BT167)="Não utilizado","NU",IF(INDEX('Controle de reservas'!$L$14:$L$2013,BT167)="Folga","F",IF(INDEX('Controle de reservas'!$L$14:$L$2013,BT167)="Ocorrência","O",IF(INDEX('Controle de reservas'!$L$14:$L$2013,BT167)="Programado","PROG",IF(INDEX('Controle de reservas'!$L$14:$L$2013,BT167)="Disponível no posto","DP","SEM SITUAÇÃO")))))))&amp;IF(INDEX('Controle de reservas'!$M$14:$M$2013,BT167)&lt;&gt;"",CHAR(10)&amp;INDEX('Controle de reservas'!$M$14:$M$2013,BT167),IF(OR(INDEX('Controle de reservas'!$L$14:$L$2013,BT167)="Em cobertura",INDEX('Controle de reservas'!$L$14:$L$2013,BT167)="Programado"),CHAR(10)&amp;"SEM LOCAL",""))&amp;IF(INDEX('Controle de reservas'!$N$14:$N$2013,BT167)&lt;&gt;"",CHAR(10)&amp;"Subst.: "&amp;INDEX('Controle de reservas'!$N$14:$N$2013,BT167),"")&amp;IF(AND(ISNUMBER(INDEX('Controle de reservas'!$I$14:$I$2013,BT167)),INDEX('Controle de reservas'!$I$14:$I$2013,BT167)&gt;0,INDEX('Controle de reservas'!$K$14:$K$2013,BT167)&gt;INDEX('Controle de reservas'!$I$14:$I$2013,BT167)),CHAR(10)&amp;"DIVERGÊNCIA DE DATAS","")&amp;IF(INDEX('Controle de reservas'!$P$14:$P$2013,BT167)&lt;&gt;"OK"," !",""))))</f>
      </c>
      <c r="AG167" s="17">
        <f ca="1">IF(OR($AQ167=0,AG$9="",AG$9&lt;$AS167,AND($AT167&lt;&gt;"",AG$9&gt;$AT167)),"",IF(BU167=0,"—",IF(INDEX('Controle de reservas'!$P$14:$P$2013,BU167)="DUPLICIDADE NO DIA","CONFLITO"&amp;IF(INDEX('Controle de reservas'!$M$14:$M$2013,BU167)&lt;&gt;"",CHAR(10)&amp;INDEX('Controle de reservas'!$M$14:$M$2013,BU167),"")&amp;IF(INDEX('Controle de reservas'!$N$14:$N$2013,BU167)&lt;&gt;"",CHAR(10)&amp;"Subst.: "&amp;INDEX('Controle de reservas'!$N$14:$N$2013,BU167),"")&amp;IF(AND(ISNUMBER(INDEX('Controle de reservas'!$I$14:$I$2013,BU167)),INDEX('Controle de reservas'!$I$14:$I$2013,BU167)&gt;0,INDEX('Controle de reservas'!$K$14:$K$2013,BU167)&gt;INDEX('Controle de reservas'!$I$14:$I$2013,BU167)),CHAR(10)&amp;"DIVERGÊNCIA DE DATAS",""),IF(INDEX('Controle de reservas'!$L$14:$L$2013,BU167)="Em cobertura","COV",IF(INDEX('Controle de reservas'!$L$14:$L$2013,BU167)="Disponível","DISP",IF(INDEX('Controle de reservas'!$L$14:$L$2013,BU167)="Não utilizado","NU",IF(INDEX('Controle de reservas'!$L$14:$L$2013,BU167)="Folga","F",IF(INDEX('Controle de reservas'!$L$14:$L$2013,BU167)="Ocorrência","O",IF(INDEX('Controle de reservas'!$L$14:$L$2013,BU167)="Programado","PROG",IF(INDEX('Controle de reservas'!$L$14:$L$2013,BU167)="Disponível no posto","DP","SEM SITUAÇÃO")))))))&amp;IF(INDEX('Controle de reservas'!$M$14:$M$2013,BU167)&lt;&gt;"",CHAR(10)&amp;INDEX('Controle de reservas'!$M$14:$M$2013,BU167),IF(OR(INDEX('Controle de reservas'!$L$14:$L$2013,BU167)="Em cobertura",INDEX('Controle de reservas'!$L$14:$L$2013,BU167)="Programado"),CHAR(10)&amp;"SEM LOCAL",""))&amp;IF(INDEX('Controle de reservas'!$N$14:$N$2013,BU167)&lt;&gt;"",CHAR(10)&amp;"Subst.: "&amp;INDEX('Controle de reservas'!$N$14:$N$2013,BU167),"")&amp;IF(AND(ISNUMBER(INDEX('Controle de reservas'!$I$14:$I$2013,BU167)),INDEX('Controle de reservas'!$I$14:$I$2013,BU167)&gt;0,INDEX('Controle de reservas'!$K$14:$K$2013,BU167)&gt;INDEX('Controle de reservas'!$I$14:$I$2013,BU167)),CHAR(10)&amp;"DIVERGÊNCIA DE DATAS","")&amp;IF(INDEX('Controle de reservas'!$P$14:$P$2013,BU167)&lt;&gt;"OK"," !",""))))</f>
      </c>
      <c r="AH167" s="17">
        <f ca="1">IF(OR($AQ167=0,AH$9="",AH$9&lt;$AS167,AND($AT167&lt;&gt;"",AH$9&gt;$AT167)),"",IF(BV167=0,"—",IF(INDEX('Controle de reservas'!$P$14:$P$2013,BV167)="DUPLICIDADE NO DIA","CONFLITO"&amp;IF(INDEX('Controle de reservas'!$M$14:$M$2013,BV167)&lt;&gt;"",CHAR(10)&amp;INDEX('Controle de reservas'!$M$14:$M$2013,BV167),"")&amp;IF(INDEX('Controle de reservas'!$N$14:$N$2013,BV167)&lt;&gt;"",CHAR(10)&amp;"Subst.: "&amp;INDEX('Controle de reservas'!$N$14:$N$2013,BV167),"")&amp;IF(AND(ISNUMBER(INDEX('Controle de reservas'!$I$14:$I$2013,BV167)),INDEX('Controle de reservas'!$I$14:$I$2013,BV167)&gt;0,INDEX('Controle de reservas'!$K$14:$K$2013,BV167)&gt;INDEX('Controle de reservas'!$I$14:$I$2013,BV167)),CHAR(10)&amp;"DIVERGÊNCIA DE DATAS",""),IF(INDEX('Controle de reservas'!$L$14:$L$2013,BV167)="Em cobertura","COV",IF(INDEX('Controle de reservas'!$L$14:$L$2013,BV167)="Disponível","DISP",IF(INDEX('Controle de reservas'!$L$14:$L$2013,BV167)="Não utilizado","NU",IF(INDEX('Controle de reservas'!$L$14:$L$2013,BV167)="Folga","F",IF(INDEX('Controle de reservas'!$L$14:$L$2013,BV167)="Ocorrência","O",IF(INDEX('Controle de reservas'!$L$14:$L$2013,BV167)="Programado","PROG",IF(INDEX('Controle de reservas'!$L$14:$L$2013,BV167)="Disponível no posto","DP","SEM SITUAÇÃO")))))))&amp;IF(INDEX('Controle de reservas'!$M$14:$M$2013,BV167)&lt;&gt;"",CHAR(10)&amp;INDEX('Controle de reservas'!$M$14:$M$2013,BV167),IF(OR(INDEX('Controle de reservas'!$L$14:$L$2013,BV167)="Em cobertura",INDEX('Controle de reservas'!$L$14:$L$2013,BV167)="Programado"),CHAR(10)&amp;"SEM LOCAL",""))&amp;IF(INDEX('Controle de reservas'!$N$14:$N$2013,BV167)&lt;&gt;"",CHAR(10)&amp;"Subst.: "&amp;INDEX('Controle de reservas'!$N$14:$N$2013,BV167),"")&amp;IF(AND(ISNUMBER(INDEX('Controle de reservas'!$I$14:$I$2013,BV167)),INDEX('Controle de reservas'!$I$14:$I$2013,BV167)&gt;0,INDEX('Controle de reservas'!$K$14:$K$2013,BV167)&gt;INDEX('Controle de reservas'!$I$14:$I$2013,BV167)),CHAR(10)&amp;"DIVERGÊNCIA DE DATAS","")&amp;IF(INDEX('Controle de reservas'!$P$14:$P$2013,BV167)&lt;&gt;"OK"," !",""))))</f>
      </c>
      <c r="AI167" s="17">
        <f ca="1">IF(OR($AQ167=0,AI$9="",AI$9&lt;$AS167,AND($AT167&lt;&gt;"",AI$9&gt;$AT167)),"",IF(BW167=0,"—",IF(INDEX('Controle de reservas'!$P$14:$P$2013,BW167)="DUPLICIDADE NO DIA","CONFLITO"&amp;IF(INDEX('Controle de reservas'!$M$14:$M$2013,BW167)&lt;&gt;"",CHAR(10)&amp;INDEX('Controle de reservas'!$M$14:$M$2013,BW167),"")&amp;IF(INDEX('Controle de reservas'!$N$14:$N$2013,BW167)&lt;&gt;"",CHAR(10)&amp;"Subst.: "&amp;INDEX('Controle de reservas'!$N$14:$N$2013,BW167),"")&amp;IF(AND(ISNUMBER(INDEX('Controle de reservas'!$I$14:$I$2013,BW167)),INDEX('Controle de reservas'!$I$14:$I$2013,BW167)&gt;0,INDEX('Controle de reservas'!$K$14:$K$2013,BW167)&gt;INDEX('Controle de reservas'!$I$14:$I$2013,BW167)),CHAR(10)&amp;"DIVERGÊNCIA DE DATAS",""),IF(INDEX('Controle de reservas'!$L$14:$L$2013,BW167)="Em cobertura","COV",IF(INDEX('Controle de reservas'!$L$14:$L$2013,BW167)="Disponível","DISP",IF(INDEX('Controle de reservas'!$L$14:$L$2013,BW167)="Não utilizado","NU",IF(INDEX('Controle de reservas'!$L$14:$L$2013,BW167)="Folga","F",IF(INDEX('Controle de reservas'!$L$14:$L$2013,BW167)="Ocorrência","O",IF(INDEX('Controle de reservas'!$L$14:$L$2013,BW167)="Programado","PROG",IF(INDEX('Controle de reservas'!$L$14:$L$2013,BW167)="Disponível no posto","DP","SEM SITUAÇÃO")))))))&amp;IF(INDEX('Controle de reservas'!$M$14:$M$2013,BW167)&lt;&gt;"",CHAR(10)&amp;INDEX('Controle de reservas'!$M$14:$M$2013,BW167),IF(OR(INDEX('Controle de reservas'!$L$14:$L$2013,BW167)="Em cobertura",INDEX('Controle de reservas'!$L$14:$L$2013,BW167)="Programado"),CHAR(10)&amp;"SEM LOCAL",""))&amp;IF(INDEX('Controle de reservas'!$N$14:$N$2013,BW167)&lt;&gt;"",CHAR(10)&amp;"Subst.: "&amp;INDEX('Controle de reservas'!$N$14:$N$2013,BW167),"")&amp;IF(AND(ISNUMBER(INDEX('Controle de reservas'!$I$14:$I$2013,BW167)),INDEX('Controle de reservas'!$I$14:$I$2013,BW167)&gt;0,INDEX('Controle de reservas'!$K$14:$K$2013,BW167)&gt;INDEX('Controle de reservas'!$I$14:$I$2013,BW167)),CHAR(10)&amp;"DIVERGÊNCIA DE DATAS","")&amp;IF(INDEX('Controle de reservas'!$P$14:$P$2013,BW167)&lt;&gt;"OK"," !",""))))</f>
      </c>
      <c r="AJ167" s="17">
        <f ca="1">IF(OR($AQ167=0,AJ$9="",AJ$9&lt;$AS167,AND($AT167&lt;&gt;"",AJ$9&gt;$AT167)),"",IF(BX167=0,"—",IF(INDEX('Controle de reservas'!$P$14:$P$2013,BX167)="DUPLICIDADE NO DIA","CONFLITO"&amp;IF(INDEX('Controle de reservas'!$M$14:$M$2013,BX167)&lt;&gt;"",CHAR(10)&amp;INDEX('Controle de reservas'!$M$14:$M$2013,BX167),"")&amp;IF(INDEX('Controle de reservas'!$N$14:$N$2013,BX167)&lt;&gt;"",CHAR(10)&amp;"Subst.: "&amp;INDEX('Controle de reservas'!$N$14:$N$2013,BX167),"")&amp;IF(AND(ISNUMBER(INDEX('Controle de reservas'!$I$14:$I$2013,BX167)),INDEX('Controle de reservas'!$I$14:$I$2013,BX167)&gt;0,INDEX('Controle de reservas'!$K$14:$K$2013,BX167)&gt;INDEX('Controle de reservas'!$I$14:$I$2013,BX167)),CHAR(10)&amp;"DIVERGÊNCIA DE DATAS",""),IF(INDEX('Controle de reservas'!$L$14:$L$2013,BX167)="Em cobertura","COV",IF(INDEX('Controle de reservas'!$L$14:$L$2013,BX167)="Disponível","DISP",IF(INDEX('Controle de reservas'!$L$14:$L$2013,BX167)="Não utilizado","NU",IF(INDEX('Controle de reservas'!$L$14:$L$2013,BX167)="Folga","F",IF(INDEX('Controle de reservas'!$L$14:$L$2013,BX167)="Ocorrência","O",IF(INDEX('Controle de reservas'!$L$14:$L$2013,BX167)="Programado","PROG",IF(INDEX('Controle de reservas'!$L$14:$L$2013,BX167)="Disponível no posto","DP","SEM SITUAÇÃO")))))))&amp;IF(INDEX('Controle de reservas'!$M$14:$M$2013,BX167)&lt;&gt;"",CHAR(10)&amp;INDEX('Controle de reservas'!$M$14:$M$2013,BX167),IF(OR(INDEX('Controle de reservas'!$L$14:$L$2013,BX167)="Em cobertura",INDEX('Controle de reservas'!$L$14:$L$2013,BX167)="Programado"),CHAR(10)&amp;"SEM LOCAL",""))&amp;IF(INDEX('Controle de reservas'!$N$14:$N$2013,BX167)&lt;&gt;"",CHAR(10)&amp;"Subst.: "&amp;INDEX('Controle de reservas'!$N$14:$N$2013,BX167),"")&amp;IF(AND(ISNUMBER(INDEX('Controle de reservas'!$I$14:$I$2013,BX167)),INDEX('Controle de reservas'!$I$14:$I$2013,BX167)&gt;0,INDEX('Controle de reservas'!$K$14:$K$2013,BX167)&gt;INDEX('Controle de reservas'!$I$14:$I$2013,BX167)),CHAR(10)&amp;"DIVERGÊNCIA DE DATAS","")&amp;IF(INDEX('Controle de reservas'!$P$14:$P$2013,BX167)&lt;&gt;"OK"," !",""))))</f>
      </c>
      <c r="AK167" s="17">
        <f ca="1">IF(OR($AQ167=0,AK$9="",AK$9&lt;$AS167,AND($AT167&lt;&gt;"",AK$9&gt;$AT167)),"",IF(BY167=0,"—",IF(INDEX('Controle de reservas'!$P$14:$P$2013,BY167)="DUPLICIDADE NO DIA","CONFLITO"&amp;IF(INDEX('Controle de reservas'!$M$14:$M$2013,BY167)&lt;&gt;"",CHAR(10)&amp;INDEX('Controle de reservas'!$M$14:$M$2013,BY167),"")&amp;IF(INDEX('Controle de reservas'!$N$14:$N$2013,BY167)&lt;&gt;"",CHAR(10)&amp;"Subst.: "&amp;INDEX('Controle de reservas'!$N$14:$N$2013,BY167),"")&amp;IF(AND(ISNUMBER(INDEX('Controle de reservas'!$I$14:$I$2013,BY167)),INDEX('Controle de reservas'!$I$14:$I$2013,BY167)&gt;0,INDEX('Controle de reservas'!$K$14:$K$2013,BY167)&gt;INDEX('Controle de reservas'!$I$14:$I$2013,BY167)),CHAR(10)&amp;"DIVERGÊNCIA DE DATAS",""),IF(INDEX('Controle de reservas'!$L$14:$L$2013,BY167)="Em cobertura","COV",IF(INDEX('Controle de reservas'!$L$14:$L$2013,BY167)="Disponível","DISP",IF(INDEX('Controle de reservas'!$L$14:$L$2013,BY167)="Não utilizado","NU",IF(INDEX('Controle de reservas'!$L$14:$L$2013,BY167)="Folga","F",IF(INDEX('Controle de reservas'!$L$14:$L$2013,BY167)="Ocorrência","O",IF(INDEX('Controle de reservas'!$L$14:$L$2013,BY167)="Programado","PROG",IF(INDEX('Controle de reservas'!$L$14:$L$2013,BY167)="Disponível no posto","DP","SEM SITUAÇÃO")))))))&amp;IF(INDEX('Controle de reservas'!$M$14:$M$2013,BY167)&lt;&gt;"",CHAR(10)&amp;INDEX('Controle de reservas'!$M$14:$M$2013,BY167),IF(OR(INDEX('Controle de reservas'!$L$14:$L$2013,BY167)="Em cobertura",INDEX('Controle de reservas'!$L$14:$L$2013,BY167)="Programado"),CHAR(10)&amp;"SEM LOCAL",""))&amp;IF(INDEX('Controle de reservas'!$N$14:$N$2013,BY167)&lt;&gt;"",CHAR(10)&amp;"Subst.: "&amp;INDEX('Controle de reservas'!$N$14:$N$2013,BY167),"")&amp;IF(AND(ISNUMBER(INDEX('Controle de reservas'!$I$14:$I$2013,BY167)),INDEX('Controle de reservas'!$I$14:$I$2013,BY167)&gt;0,INDEX('Controle de reservas'!$K$14:$K$2013,BY167)&gt;INDEX('Controle de reservas'!$I$14:$I$2013,BY167)),CHAR(10)&amp;"DIVERGÊNCIA DE DATAS","")&amp;IF(INDEX('Controle de reservas'!$P$14:$P$2013,BY167)&lt;&gt;"OK"," !",""))))</f>
      </c>
      <c r="AL167" s="16">
        <f t="shared" ca="1" si="9"/>
      </c>
      <c r="AM167" s="16">
        <f t="shared" ca="1" si="10"/>
      </c>
      <c r="AN167" s="16">
        <f t="shared" ca="1" si="11"/>
      </c>
      <c r="AO167" s="16">
        <f t="shared" ca="1" si="12"/>
      </c>
      <c r="AP167" s="16">
        <f ca="1">IF($AQ167=0,"",INDEX('Controle de reservas'!$O$14:$O$2013,$AQ167))</f>
      </c>
      <c r="AQ167">
        <f ca="1">IFERROR(MATCH(ROW()-9,'Controle de reservas'!$S$14:$S$2013,0),0)</f>
      </c>
      <c r="AR167">
        <f ca="1">IF($AQ167=0,"",INDEX('Controle de reservas'!$Q$14:$Q$2013,$AQ167))</f>
      </c>
      <c r="AS167">
        <f ca="1">IF($AQ167=0,"",INDEX('Controle de reservas'!$H$14:$H$2013,$AQ167))</f>
      </c>
      <c r="AT167">
        <f ca="1">IF($AQ167=0,"",IF(INDEX('Controle de reservas'!$J$14:$J$2013,$AQ167)=0,"",INDEX('Controle de reservas'!$J$14:$J$2013,$AQ167)))</f>
      </c>
      <c r="AU167">
        <f ca="1">IF(OR($AQ167=0,G$9=""),0,IFERROR(MATCH($AR167&amp;"|"&amp;TEXT(G$9,"yyyymmdd"),'Controle de reservas'!$T$14:$T$2013,0),0))</f>
      </c>
      <c r="AV167">
        <f ca="1">IF(OR($AQ167=0,H$9=""),0,IFERROR(MATCH($AR167&amp;"|"&amp;TEXT(H$9,"yyyymmdd"),'Controle de reservas'!$T$14:$T$2013,0),0))</f>
      </c>
      <c r="AW167">
        <f ca="1">IF(OR($AQ167=0,I$9=""),0,IFERROR(MATCH($AR167&amp;"|"&amp;TEXT(I$9,"yyyymmdd"),'Controle de reservas'!$T$14:$T$2013,0),0))</f>
      </c>
      <c r="AX167">
        <f ca="1">IF(OR($AQ167=0,J$9=""),0,IFERROR(MATCH($AR167&amp;"|"&amp;TEXT(J$9,"yyyymmdd"),'Controle de reservas'!$T$14:$T$2013,0),0))</f>
      </c>
      <c r="AY167">
        <f ca="1">IF(OR($AQ167=0,K$9=""),0,IFERROR(MATCH($AR167&amp;"|"&amp;TEXT(K$9,"yyyymmdd"),'Controle de reservas'!$T$14:$T$2013,0),0))</f>
      </c>
      <c r="AZ167">
        <f ca="1">IF(OR($AQ167=0,L$9=""),0,IFERROR(MATCH($AR167&amp;"|"&amp;TEXT(L$9,"yyyymmdd"),'Controle de reservas'!$T$14:$T$2013,0),0))</f>
      </c>
      <c r="BA167">
        <f ca="1">IF(OR($AQ167=0,M$9=""),0,IFERROR(MATCH($AR167&amp;"|"&amp;TEXT(M$9,"yyyymmdd"),'Controle de reservas'!$T$14:$T$2013,0),0))</f>
      </c>
      <c r="BB167">
        <f ca="1">IF(OR($AQ167=0,N$9=""),0,IFERROR(MATCH($AR167&amp;"|"&amp;TEXT(N$9,"yyyymmdd"),'Controle de reservas'!$T$14:$T$2013,0),0))</f>
      </c>
      <c r="BC167">
        <f ca="1">IF(OR($AQ167=0,O$9=""),0,IFERROR(MATCH($AR167&amp;"|"&amp;TEXT(O$9,"yyyymmdd"),'Controle de reservas'!$T$14:$T$2013,0),0))</f>
      </c>
      <c r="BD167">
        <f ca="1">IF(OR($AQ167=0,P$9=""),0,IFERROR(MATCH($AR167&amp;"|"&amp;TEXT(P$9,"yyyymmdd"),'Controle de reservas'!$T$14:$T$2013,0),0))</f>
      </c>
      <c r="BE167">
        <f ca="1">IF(OR($AQ167=0,Q$9=""),0,IFERROR(MATCH($AR167&amp;"|"&amp;TEXT(Q$9,"yyyymmdd"),'Controle de reservas'!$T$14:$T$2013,0),0))</f>
      </c>
      <c r="BF167">
        <f ca="1">IF(OR($AQ167=0,R$9=""),0,IFERROR(MATCH($AR167&amp;"|"&amp;TEXT(R$9,"yyyymmdd"),'Controle de reservas'!$T$14:$T$2013,0),0))</f>
      </c>
      <c r="BG167">
        <f ca="1">IF(OR($AQ167=0,S$9=""),0,IFERROR(MATCH($AR167&amp;"|"&amp;TEXT(S$9,"yyyymmdd"),'Controle de reservas'!$T$14:$T$2013,0),0))</f>
      </c>
      <c r="BH167">
        <f ca="1">IF(OR($AQ167=0,T$9=""),0,IFERROR(MATCH($AR167&amp;"|"&amp;TEXT(T$9,"yyyymmdd"),'Controle de reservas'!$T$14:$T$2013,0),0))</f>
      </c>
      <c r="BI167">
        <f ca="1">IF(OR($AQ167=0,U$9=""),0,IFERROR(MATCH($AR167&amp;"|"&amp;TEXT(U$9,"yyyymmdd"),'Controle de reservas'!$T$14:$T$2013,0),0))</f>
      </c>
      <c r="BJ167">
        <f ca="1">IF(OR($AQ167=0,V$9=""),0,IFERROR(MATCH($AR167&amp;"|"&amp;TEXT(V$9,"yyyymmdd"),'Controle de reservas'!$T$14:$T$2013,0),0))</f>
      </c>
      <c r="BK167">
        <f ca="1">IF(OR($AQ167=0,W$9=""),0,IFERROR(MATCH($AR167&amp;"|"&amp;TEXT(W$9,"yyyymmdd"),'Controle de reservas'!$T$14:$T$2013,0),0))</f>
      </c>
      <c r="BL167">
        <f ca="1">IF(OR($AQ167=0,X$9=""),0,IFERROR(MATCH($AR167&amp;"|"&amp;TEXT(X$9,"yyyymmdd"),'Controle de reservas'!$T$14:$T$2013,0),0))</f>
      </c>
      <c r="BM167">
        <f ca="1">IF(OR($AQ167=0,Y$9=""),0,IFERROR(MATCH($AR167&amp;"|"&amp;TEXT(Y$9,"yyyymmdd"),'Controle de reservas'!$T$14:$T$2013,0),0))</f>
      </c>
      <c r="BN167">
        <f ca="1">IF(OR($AQ167=0,Z$9=""),0,IFERROR(MATCH($AR167&amp;"|"&amp;TEXT(Z$9,"yyyymmdd"),'Controle de reservas'!$T$14:$T$2013,0),0))</f>
      </c>
      <c r="BO167">
        <f ca="1">IF(OR($AQ167=0,AA$9=""),0,IFERROR(MATCH($AR167&amp;"|"&amp;TEXT(AA$9,"yyyymmdd"),'Controle de reservas'!$T$14:$T$2013,0),0))</f>
      </c>
      <c r="BP167">
        <f ca="1">IF(OR($AQ167=0,AB$9=""),0,IFERROR(MATCH($AR167&amp;"|"&amp;TEXT(AB$9,"yyyymmdd"),'Controle de reservas'!$T$14:$T$2013,0),0))</f>
      </c>
      <c r="BQ167">
        <f ca="1">IF(OR($AQ167=0,AC$9=""),0,IFERROR(MATCH($AR167&amp;"|"&amp;TEXT(AC$9,"yyyymmdd"),'Controle de reservas'!$T$14:$T$2013,0),0))</f>
      </c>
      <c r="BR167">
        <f ca="1">IF(OR($AQ167=0,AD$9=""),0,IFERROR(MATCH($AR167&amp;"|"&amp;TEXT(AD$9,"yyyymmdd"),'Controle de reservas'!$T$14:$T$2013,0),0))</f>
      </c>
      <c r="BS167">
        <f ca="1">IF(OR($AQ167=0,AE$9=""),0,IFERROR(MATCH($AR167&amp;"|"&amp;TEXT(AE$9,"yyyymmdd"),'Controle de reservas'!$T$14:$T$2013,0),0))</f>
      </c>
      <c r="BT167">
        <f ca="1">IF(OR($AQ167=0,AF$9=""),0,IFERROR(MATCH($AR167&amp;"|"&amp;TEXT(AF$9,"yyyymmdd"),'Controle de reservas'!$T$14:$T$2013,0),0))</f>
      </c>
      <c r="BU167">
        <f ca="1">IF(OR($AQ167=0,AG$9=""),0,IFERROR(MATCH($AR167&amp;"|"&amp;TEXT(AG$9,"yyyymmdd"),'Controle de reservas'!$T$14:$T$2013,0),0))</f>
      </c>
      <c r="BV167">
        <f ca="1">IF(OR($AQ167=0,AH$9=""),0,IFERROR(MATCH($AR167&amp;"|"&amp;TEXT(AH$9,"yyyymmdd"),'Controle de reservas'!$T$14:$T$2013,0),0))</f>
      </c>
      <c r="BW167">
        <f ca="1">IF(OR($AQ167=0,AI$9=""),0,IFERROR(MATCH($AR167&amp;"|"&amp;TEXT(AI$9,"yyyymmdd"),'Controle de reservas'!$T$14:$T$2013,0),0))</f>
      </c>
      <c r="BX167">
        <f ca="1">IF(OR($AQ167=0,AJ$9=""),0,IFERROR(MATCH($AR167&amp;"|"&amp;TEXT(AJ$9,"yyyymmdd"),'Controle de reservas'!$T$14:$T$2013,0),0))</f>
      </c>
      <c r="BY167">
        <f ca="1">IF(OR($AQ167=0,AK$9=""),0,IFERROR(MATCH($AR167&amp;"|"&amp;TEXT(AK$9,"yyyymmdd"),'Controle de reservas'!$T$14:$T$2013,0),0))</f>
      </c>
    </row>
    <row r="168" spans="1:77" ht="105" customHeight="1" x14ac:dyDescent="0.25">
      <c r="A168" s="14">
        <f ca="1">IF($AQ168=0,"",INDEX('Controle de reservas'!$A$14:$A$2013,$AQ168))</f>
      </c>
      <c r="B168" s="14">
        <f ca="1">IF($AQ168=0,"",INDEX('Controle de reservas'!$B$14:$B$2013,$AQ168))</f>
      </c>
      <c r="C168" s="14">
        <f ca="1">IF($AQ168=0,"",INDEX('Controle de reservas'!$C$14:$C$2013,$AQ168))</f>
      </c>
      <c r="D168" s="14">
        <f ca="1">IF($AQ168=0,"",INDEX('Controle de reservas'!$D$14:$D$2013,$AQ168))</f>
      </c>
      <c r="E168" s="14">
        <f ca="1">IF($AQ168=0,"",INDEX('Controle de reservas'!$E$14:$E$2013,$AQ168))</f>
      </c>
      <c r="F168" s="14">
        <f ca="1">IF($AQ168=0,"",INDEX('Controle de reservas'!$F$14:$F$2013,$AQ168))</f>
      </c>
      <c r="G168" s="15">
        <f ca="1">IF(OR($AQ168=0,G$9="",G$9&lt;$AS168,AND($AT168&lt;&gt;"",G$9&gt;$AT168)),"",IF(AU168=0,"—",IF(INDEX('Controle de reservas'!$P$14:$P$2013,AU168)="DUPLICIDADE NO DIA","CONFLITO"&amp;IF(INDEX('Controle de reservas'!$M$14:$M$2013,AU168)&lt;&gt;"",CHAR(10)&amp;INDEX('Controle de reservas'!$M$14:$M$2013,AU168),"")&amp;IF(INDEX('Controle de reservas'!$N$14:$N$2013,AU168)&lt;&gt;"",CHAR(10)&amp;"Subst.: "&amp;INDEX('Controle de reservas'!$N$14:$N$2013,AU168),"")&amp;IF(AND(ISNUMBER(INDEX('Controle de reservas'!$I$14:$I$2013,AU168)),INDEX('Controle de reservas'!$I$14:$I$2013,AU168)&gt;0,INDEX('Controle de reservas'!$K$14:$K$2013,AU168)&gt;INDEX('Controle de reservas'!$I$14:$I$2013,AU168)),CHAR(10)&amp;"DIVERGÊNCIA DE DATAS",""),IF(INDEX('Controle de reservas'!$L$14:$L$2013,AU168)="Em cobertura","COV",IF(INDEX('Controle de reservas'!$L$14:$L$2013,AU168)="Disponível","DISP",IF(INDEX('Controle de reservas'!$L$14:$L$2013,AU168)="Não utilizado","NU",IF(INDEX('Controle de reservas'!$L$14:$L$2013,AU168)="Folga","F",IF(INDEX('Controle de reservas'!$L$14:$L$2013,AU168)="Ocorrência","O",IF(INDEX('Controle de reservas'!$L$14:$L$2013,AU168)="Programado","PROG",IF(INDEX('Controle de reservas'!$L$14:$L$2013,AU168)="Disponível no posto","DP","SEM SITUAÇÃO")))))))&amp;IF(INDEX('Controle de reservas'!$M$14:$M$2013,AU168)&lt;&gt;"",CHAR(10)&amp;INDEX('Controle de reservas'!$M$14:$M$2013,AU168),IF(OR(INDEX('Controle de reservas'!$L$14:$L$2013,AU168)="Em cobertura",INDEX('Controle de reservas'!$L$14:$L$2013,AU168)="Programado"),CHAR(10)&amp;"SEM LOCAL",""))&amp;IF(INDEX('Controle de reservas'!$N$14:$N$2013,AU168)&lt;&gt;"",CHAR(10)&amp;"Subst.: "&amp;INDEX('Controle de reservas'!$N$14:$N$2013,AU168),"")&amp;IF(AND(ISNUMBER(INDEX('Controle de reservas'!$I$14:$I$2013,AU168)),INDEX('Controle de reservas'!$I$14:$I$2013,AU168)&gt;0,INDEX('Controle de reservas'!$K$14:$K$2013,AU168)&gt;INDEX('Controle de reservas'!$I$14:$I$2013,AU168)),CHAR(10)&amp;"DIVERGÊNCIA DE DATAS","")&amp;IF(INDEX('Controle de reservas'!$P$14:$P$2013,AU168)&lt;&gt;"OK"," !",""))))</f>
      </c>
      <c r="H168" s="15">
        <f ca="1">IF(OR($AQ168=0,H$9="",H$9&lt;$AS168,AND($AT168&lt;&gt;"",H$9&gt;$AT168)),"",IF(AV168=0,"—",IF(INDEX('Controle de reservas'!$P$14:$P$2013,AV168)="DUPLICIDADE NO DIA","CONFLITO"&amp;IF(INDEX('Controle de reservas'!$M$14:$M$2013,AV168)&lt;&gt;"",CHAR(10)&amp;INDEX('Controle de reservas'!$M$14:$M$2013,AV168),"")&amp;IF(INDEX('Controle de reservas'!$N$14:$N$2013,AV168)&lt;&gt;"",CHAR(10)&amp;"Subst.: "&amp;INDEX('Controle de reservas'!$N$14:$N$2013,AV168),"")&amp;IF(AND(ISNUMBER(INDEX('Controle de reservas'!$I$14:$I$2013,AV168)),INDEX('Controle de reservas'!$I$14:$I$2013,AV168)&gt;0,INDEX('Controle de reservas'!$K$14:$K$2013,AV168)&gt;INDEX('Controle de reservas'!$I$14:$I$2013,AV168)),CHAR(10)&amp;"DIVERGÊNCIA DE DATAS",""),IF(INDEX('Controle de reservas'!$L$14:$L$2013,AV168)="Em cobertura","COV",IF(INDEX('Controle de reservas'!$L$14:$L$2013,AV168)="Disponível","DISP",IF(INDEX('Controle de reservas'!$L$14:$L$2013,AV168)="Não utilizado","NU",IF(INDEX('Controle de reservas'!$L$14:$L$2013,AV168)="Folga","F",IF(INDEX('Controle de reservas'!$L$14:$L$2013,AV168)="Ocorrência","O",IF(INDEX('Controle de reservas'!$L$14:$L$2013,AV168)="Programado","PROG",IF(INDEX('Controle de reservas'!$L$14:$L$2013,AV168)="Disponível no posto","DP","SEM SITUAÇÃO")))))))&amp;IF(INDEX('Controle de reservas'!$M$14:$M$2013,AV168)&lt;&gt;"",CHAR(10)&amp;INDEX('Controle de reservas'!$M$14:$M$2013,AV168),IF(OR(INDEX('Controle de reservas'!$L$14:$L$2013,AV168)="Em cobertura",INDEX('Controle de reservas'!$L$14:$L$2013,AV168)="Programado"),CHAR(10)&amp;"SEM LOCAL",""))&amp;IF(INDEX('Controle de reservas'!$N$14:$N$2013,AV168)&lt;&gt;"",CHAR(10)&amp;"Subst.: "&amp;INDEX('Controle de reservas'!$N$14:$N$2013,AV168),"")&amp;IF(AND(ISNUMBER(INDEX('Controle de reservas'!$I$14:$I$2013,AV168)),INDEX('Controle de reservas'!$I$14:$I$2013,AV168)&gt;0,INDEX('Controle de reservas'!$K$14:$K$2013,AV168)&gt;INDEX('Controle de reservas'!$I$14:$I$2013,AV168)),CHAR(10)&amp;"DIVERGÊNCIA DE DATAS","")&amp;IF(INDEX('Controle de reservas'!$P$14:$P$2013,AV168)&lt;&gt;"OK"," !",""))))</f>
      </c>
      <c r="I168" s="15">
        <f ca="1">IF(OR($AQ168=0,I$9="",I$9&lt;$AS168,AND($AT168&lt;&gt;"",I$9&gt;$AT168)),"",IF(AW168=0,"—",IF(INDEX('Controle de reservas'!$P$14:$P$2013,AW168)="DUPLICIDADE NO DIA","CONFLITO"&amp;IF(INDEX('Controle de reservas'!$M$14:$M$2013,AW168)&lt;&gt;"",CHAR(10)&amp;INDEX('Controle de reservas'!$M$14:$M$2013,AW168),"")&amp;IF(INDEX('Controle de reservas'!$N$14:$N$2013,AW168)&lt;&gt;"",CHAR(10)&amp;"Subst.: "&amp;INDEX('Controle de reservas'!$N$14:$N$2013,AW168),"")&amp;IF(AND(ISNUMBER(INDEX('Controle de reservas'!$I$14:$I$2013,AW168)),INDEX('Controle de reservas'!$I$14:$I$2013,AW168)&gt;0,INDEX('Controle de reservas'!$K$14:$K$2013,AW168)&gt;INDEX('Controle de reservas'!$I$14:$I$2013,AW168)),CHAR(10)&amp;"DIVERGÊNCIA DE DATAS",""),IF(INDEX('Controle de reservas'!$L$14:$L$2013,AW168)="Em cobertura","COV",IF(INDEX('Controle de reservas'!$L$14:$L$2013,AW168)="Disponível","DISP",IF(INDEX('Controle de reservas'!$L$14:$L$2013,AW168)="Não utilizado","NU",IF(INDEX('Controle de reservas'!$L$14:$L$2013,AW168)="Folga","F",IF(INDEX('Controle de reservas'!$L$14:$L$2013,AW168)="Ocorrência","O",IF(INDEX('Controle de reservas'!$L$14:$L$2013,AW168)="Programado","PROG",IF(INDEX('Controle de reservas'!$L$14:$L$2013,AW168)="Disponível no posto","DP","SEM SITUAÇÃO")))))))&amp;IF(INDEX('Controle de reservas'!$M$14:$M$2013,AW168)&lt;&gt;"",CHAR(10)&amp;INDEX('Controle de reservas'!$M$14:$M$2013,AW168),IF(OR(INDEX('Controle de reservas'!$L$14:$L$2013,AW168)="Em cobertura",INDEX('Controle de reservas'!$L$14:$L$2013,AW168)="Programado"),CHAR(10)&amp;"SEM LOCAL",""))&amp;IF(INDEX('Controle de reservas'!$N$14:$N$2013,AW168)&lt;&gt;"",CHAR(10)&amp;"Subst.: "&amp;INDEX('Controle de reservas'!$N$14:$N$2013,AW168),"")&amp;IF(AND(ISNUMBER(INDEX('Controle de reservas'!$I$14:$I$2013,AW168)),INDEX('Controle de reservas'!$I$14:$I$2013,AW168)&gt;0,INDEX('Controle de reservas'!$K$14:$K$2013,AW168)&gt;INDEX('Controle de reservas'!$I$14:$I$2013,AW168)),CHAR(10)&amp;"DIVERGÊNCIA DE DATAS","")&amp;IF(INDEX('Controle de reservas'!$P$14:$P$2013,AW168)&lt;&gt;"OK"," !",""))))</f>
      </c>
      <c r="J168" s="15">
        <f ca="1">IF(OR($AQ168=0,J$9="",J$9&lt;$AS168,AND($AT168&lt;&gt;"",J$9&gt;$AT168)),"",IF(AX168=0,"—",IF(INDEX('Controle de reservas'!$P$14:$P$2013,AX168)="DUPLICIDADE NO DIA","CONFLITO"&amp;IF(INDEX('Controle de reservas'!$M$14:$M$2013,AX168)&lt;&gt;"",CHAR(10)&amp;INDEX('Controle de reservas'!$M$14:$M$2013,AX168),"")&amp;IF(INDEX('Controle de reservas'!$N$14:$N$2013,AX168)&lt;&gt;"",CHAR(10)&amp;"Subst.: "&amp;INDEX('Controle de reservas'!$N$14:$N$2013,AX168),"")&amp;IF(AND(ISNUMBER(INDEX('Controle de reservas'!$I$14:$I$2013,AX168)),INDEX('Controle de reservas'!$I$14:$I$2013,AX168)&gt;0,INDEX('Controle de reservas'!$K$14:$K$2013,AX168)&gt;INDEX('Controle de reservas'!$I$14:$I$2013,AX168)),CHAR(10)&amp;"DIVERGÊNCIA DE DATAS",""),IF(INDEX('Controle de reservas'!$L$14:$L$2013,AX168)="Em cobertura","COV",IF(INDEX('Controle de reservas'!$L$14:$L$2013,AX168)="Disponível","DISP",IF(INDEX('Controle de reservas'!$L$14:$L$2013,AX168)="Não utilizado","NU",IF(INDEX('Controle de reservas'!$L$14:$L$2013,AX168)="Folga","F",IF(INDEX('Controle de reservas'!$L$14:$L$2013,AX168)="Ocorrência","O",IF(INDEX('Controle de reservas'!$L$14:$L$2013,AX168)="Programado","PROG",IF(INDEX('Controle de reservas'!$L$14:$L$2013,AX168)="Disponível no posto","DP","SEM SITUAÇÃO")))))))&amp;IF(INDEX('Controle de reservas'!$M$14:$M$2013,AX168)&lt;&gt;"",CHAR(10)&amp;INDEX('Controle de reservas'!$M$14:$M$2013,AX168),IF(OR(INDEX('Controle de reservas'!$L$14:$L$2013,AX168)="Em cobertura",INDEX('Controle de reservas'!$L$14:$L$2013,AX168)="Programado"),CHAR(10)&amp;"SEM LOCAL",""))&amp;IF(INDEX('Controle de reservas'!$N$14:$N$2013,AX168)&lt;&gt;"",CHAR(10)&amp;"Subst.: "&amp;INDEX('Controle de reservas'!$N$14:$N$2013,AX168),"")&amp;IF(AND(ISNUMBER(INDEX('Controle de reservas'!$I$14:$I$2013,AX168)),INDEX('Controle de reservas'!$I$14:$I$2013,AX168)&gt;0,INDEX('Controle de reservas'!$K$14:$K$2013,AX168)&gt;INDEX('Controle de reservas'!$I$14:$I$2013,AX168)),CHAR(10)&amp;"DIVERGÊNCIA DE DATAS","")&amp;IF(INDEX('Controle de reservas'!$P$14:$P$2013,AX168)&lt;&gt;"OK"," !",""))))</f>
      </c>
      <c r="K168" s="15">
        <f ca="1">IF(OR($AQ168=0,K$9="",K$9&lt;$AS168,AND($AT168&lt;&gt;"",K$9&gt;$AT168)),"",IF(AY168=0,"—",IF(INDEX('Controle de reservas'!$P$14:$P$2013,AY168)="DUPLICIDADE NO DIA","CONFLITO"&amp;IF(INDEX('Controle de reservas'!$M$14:$M$2013,AY168)&lt;&gt;"",CHAR(10)&amp;INDEX('Controle de reservas'!$M$14:$M$2013,AY168),"")&amp;IF(INDEX('Controle de reservas'!$N$14:$N$2013,AY168)&lt;&gt;"",CHAR(10)&amp;"Subst.: "&amp;INDEX('Controle de reservas'!$N$14:$N$2013,AY168),"")&amp;IF(AND(ISNUMBER(INDEX('Controle de reservas'!$I$14:$I$2013,AY168)),INDEX('Controle de reservas'!$I$14:$I$2013,AY168)&gt;0,INDEX('Controle de reservas'!$K$14:$K$2013,AY168)&gt;INDEX('Controle de reservas'!$I$14:$I$2013,AY168)),CHAR(10)&amp;"DIVERGÊNCIA DE DATAS",""),IF(INDEX('Controle de reservas'!$L$14:$L$2013,AY168)="Em cobertura","COV",IF(INDEX('Controle de reservas'!$L$14:$L$2013,AY168)="Disponível","DISP",IF(INDEX('Controle de reservas'!$L$14:$L$2013,AY168)="Não utilizado","NU",IF(INDEX('Controle de reservas'!$L$14:$L$2013,AY168)="Folga","F",IF(INDEX('Controle de reservas'!$L$14:$L$2013,AY168)="Ocorrência","O",IF(INDEX('Controle de reservas'!$L$14:$L$2013,AY168)="Programado","PROG",IF(INDEX('Controle de reservas'!$L$14:$L$2013,AY168)="Disponível no posto","DP","SEM SITUAÇÃO")))))))&amp;IF(INDEX('Controle de reservas'!$M$14:$M$2013,AY168)&lt;&gt;"",CHAR(10)&amp;INDEX('Controle de reservas'!$M$14:$M$2013,AY168),IF(OR(INDEX('Controle de reservas'!$L$14:$L$2013,AY168)="Em cobertura",INDEX('Controle de reservas'!$L$14:$L$2013,AY168)="Programado"),CHAR(10)&amp;"SEM LOCAL",""))&amp;IF(INDEX('Controle de reservas'!$N$14:$N$2013,AY168)&lt;&gt;"",CHAR(10)&amp;"Subst.: "&amp;INDEX('Controle de reservas'!$N$14:$N$2013,AY168),"")&amp;IF(AND(ISNUMBER(INDEX('Controle de reservas'!$I$14:$I$2013,AY168)),INDEX('Controle de reservas'!$I$14:$I$2013,AY168)&gt;0,INDEX('Controle de reservas'!$K$14:$K$2013,AY168)&gt;INDEX('Controle de reservas'!$I$14:$I$2013,AY168)),CHAR(10)&amp;"DIVERGÊNCIA DE DATAS","")&amp;IF(INDEX('Controle de reservas'!$P$14:$P$2013,AY168)&lt;&gt;"OK"," !",""))))</f>
      </c>
      <c r="L168" s="15">
        <f ca="1">IF(OR($AQ168=0,L$9="",L$9&lt;$AS168,AND($AT168&lt;&gt;"",L$9&gt;$AT168)),"",IF(AZ168=0,"—",IF(INDEX('Controle de reservas'!$P$14:$P$2013,AZ168)="DUPLICIDADE NO DIA","CONFLITO"&amp;IF(INDEX('Controle de reservas'!$M$14:$M$2013,AZ168)&lt;&gt;"",CHAR(10)&amp;INDEX('Controle de reservas'!$M$14:$M$2013,AZ168),"")&amp;IF(INDEX('Controle de reservas'!$N$14:$N$2013,AZ168)&lt;&gt;"",CHAR(10)&amp;"Subst.: "&amp;INDEX('Controle de reservas'!$N$14:$N$2013,AZ168),"")&amp;IF(AND(ISNUMBER(INDEX('Controle de reservas'!$I$14:$I$2013,AZ168)),INDEX('Controle de reservas'!$I$14:$I$2013,AZ168)&gt;0,INDEX('Controle de reservas'!$K$14:$K$2013,AZ168)&gt;INDEX('Controle de reservas'!$I$14:$I$2013,AZ168)),CHAR(10)&amp;"DIVERGÊNCIA DE DATAS",""),IF(INDEX('Controle de reservas'!$L$14:$L$2013,AZ168)="Em cobertura","COV",IF(INDEX('Controle de reservas'!$L$14:$L$2013,AZ168)="Disponível","DISP",IF(INDEX('Controle de reservas'!$L$14:$L$2013,AZ168)="Não utilizado","NU",IF(INDEX('Controle de reservas'!$L$14:$L$2013,AZ168)="Folga","F",IF(INDEX('Controle de reservas'!$L$14:$L$2013,AZ168)="Ocorrência","O",IF(INDEX('Controle de reservas'!$L$14:$L$2013,AZ168)="Programado","PROG",IF(INDEX('Controle de reservas'!$L$14:$L$2013,AZ168)="Disponível no posto","DP","SEM SITUAÇÃO")))))))&amp;IF(INDEX('Controle de reservas'!$M$14:$M$2013,AZ168)&lt;&gt;"",CHAR(10)&amp;INDEX('Controle de reservas'!$M$14:$M$2013,AZ168),IF(OR(INDEX('Controle de reservas'!$L$14:$L$2013,AZ168)="Em cobertura",INDEX('Controle de reservas'!$L$14:$L$2013,AZ168)="Programado"),CHAR(10)&amp;"SEM LOCAL",""))&amp;IF(INDEX('Controle de reservas'!$N$14:$N$2013,AZ168)&lt;&gt;"",CHAR(10)&amp;"Subst.: "&amp;INDEX('Controle de reservas'!$N$14:$N$2013,AZ168),"")&amp;IF(AND(ISNUMBER(INDEX('Controle de reservas'!$I$14:$I$2013,AZ168)),INDEX('Controle de reservas'!$I$14:$I$2013,AZ168)&gt;0,INDEX('Controle de reservas'!$K$14:$K$2013,AZ168)&gt;INDEX('Controle de reservas'!$I$14:$I$2013,AZ168)),CHAR(10)&amp;"DIVERGÊNCIA DE DATAS","")&amp;IF(INDEX('Controle de reservas'!$P$14:$P$2013,AZ168)&lt;&gt;"OK"," !",""))))</f>
      </c>
      <c r="M168" s="15">
        <f ca="1">IF(OR($AQ168=0,M$9="",M$9&lt;$AS168,AND($AT168&lt;&gt;"",M$9&gt;$AT168)),"",IF(BA168=0,"—",IF(INDEX('Controle de reservas'!$P$14:$P$2013,BA168)="DUPLICIDADE NO DIA","CONFLITO"&amp;IF(INDEX('Controle de reservas'!$M$14:$M$2013,BA168)&lt;&gt;"",CHAR(10)&amp;INDEX('Controle de reservas'!$M$14:$M$2013,BA168),"")&amp;IF(INDEX('Controle de reservas'!$N$14:$N$2013,BA168)&lt;&gt;"",CHAR(10)&amp;"Subst.: "&amp;INDEX('Controle de reservas'!$N$14:$N$2013,BA168),"")&amp;IF(AND(ISNUMBER(INDEX('Controle de reservas'!$I$14:$I$2013,BA168)),INDEX('Controle de reservas'!$I$14:$I$2013,BA168)&gt;0,INDEX('Controle de reservas'!$K$14:$K$2013,BA168)&gt;INDEX('Controle de reservas'!$I$14:$I$2013,BA168)),CHAR(10)&amp;"DIVERGÊNCIA DE DATAS",""),IF(INDEX('Controle de reservas'!$L$14:$L$2013,BA168)="Em cobertura","COV",IF(INDEX('Controle de reservas'!$L$14:$L$2013,BA168)="Disponível","DISP",IF(INDEX('Controle de reservas'!$L$14:$L$2013,BA168)="Não utilizado","NU",IF(INDEX('Controle de reservas'!$L$14:$L$2013,BA168)="Folga","F",IF(INDEX('Controle de reservas'!$L$14:$L$2013,BA168)="Ocorrência","O",IF(INDEX('Controle de reservas'!$L$14:$L$2013,BA168)="Programado","PROG",IF(INDEX('Controle de reservas'!$L$14:$L$2013,BA168)="Disponível no posto","DP","SEM SITUAÇÃO")))))))&amp;IF(INDEX('Controle de reservas'!$M$14:$M$2013,BA168)&lt;&gt;"",CHAR(10)&amp;INDEX('Controle de reservas'!$M$14:$M$2013,BA168),IF(OR(INDEX('Controle de reservas'!$L$14:$L$2013,BA168)="Em cobertura",INDEX('Controle de reservas'!$L$14:$L$2013,BA168)="Programado"),CHAR(10)&amp;"SEM LOCAL",""))&amp;IF(INDEX('Controle de reservas'!$N$14:$N$2013,BA168)&lt;&gt;"",CHAR(10)&amp;"Subst.: "&amp;INDEX('Controle de reservas'!$N$14:$N$2013,BA168),"")&amp;IF(AND(ISNUMBER(INDEX('Controle de reservas'!$I$14:$I$2013,BA168)),INDEX('Controle de reservas'!$I$14:$I$2013,BA168)&gt;0,INDEX('Controle de reservas'!$K$14:$K$2013,BA168)&gt;INDEX('Controle de reservas'!$I$14:$I$2013,BA168)),CHAR(10)&amp;"DIVERGÊNCIA DE DATAS","")&amp;IF(INDEX('Controle de reservas'!$P$14:$P$2013,BA168)&lt;&gt;"OK"," !",""))))</f>
      </c>
      <c r="N168" s="15">
        <f ca="1">IF(OR($AQ168=0,N$9="",N$9&lt;$AS168,AND($AT168&lt;&gt;"",N$9&gt;$AT168)),"",IF(BB168=0,"—",IF(INDEX('Controle de reservas'!$P$14:$P$2013,BB168)="DUPLICIDADE NO DIA","CONFLITO"&amp;IF(INDEX('Controle de reservas'!$M$14:$M$2013,BB168)&lt;&gt;"",CHAR(10)&amp;INDEX('Controle de reservas'!$M$14:$M$2013,BB168),"")&amp;IF(INDEX('Controle de reservas'!$N$14:$N$2013,BB168)&lt;&gt;"",CHAR(10)&amp;"Subst.: "&amp;INDEX('Controle de reservas'!$N$14:$N$2013,BB168),"")&amp;IF(AND(ISNUMBER(INDEX('Controle de reservas'!$I$14:$I$2013,BB168)),INDEX('Controle de reservas'!$I$14:$I$2013,BB168)&gt;0,INDEX('Controle de reservas'!$K$14:$K$2013,BB168)&gt;INDEX('Controle de reservas'!$I$14:$I$2013,BB168)),CHAR(10)&amp;"DIVERGÊNCIA DE DATAS",""),IF(INDEX('Controle de reservas'!$L$14:$L$2013,BB168)="Em cobertura","COV",IF(INDEX('Controle de reservas'!$L$14:$L$2013,BB168)="Disponível","DISP",IF(INDEX('Controle de reservas'!$L$14:$L$2013,BB168)="Não utilizado","NU",IF(INDEX('Controle de reservas'!$L$14:$L$2013,BB168)="Folga","F",IF(INDEX('Controle de reservas'!$L$14:$L$2013,BB168)="Ocorrência","O",IF(INDEX('Controle de reservas'!$L$14:$L$2013,BB168)="Programado","PROG",IF(INDEX('Controle de reservas'!$L$14:$L$2013,BB168)="Disponível no posto","DP","SEM SITUAÇÃO")))))))&amp;IF(INDEX('Controle de reservas'!$M$14:$M$2013,BB168)&lt;&gt;"",CHAR(10)&amp;INDEX('Controle de reservas'!$M$14:$M$2013,BB168),IF(OR(INDEX('Controle de reservas'!$L$14:$L$2013,BB168)="Em cobertura",INDEX('Controle de reservas'!$L$14:$L$2013,BB168)="Programado"),CHAR(10)&amp;"SEM LOCAL",""))&amp;IF(INDEX('Controle de reservas'!$N$14:$N$2013,BB168)&lt;&gt;"",CHAR(10)&amp;"Subst.: "&amp;INDEX('Controle de reservas'!$N$14:$N$2013,BB168),"")&amp;IF(AND(ISNUMBER(INDEX('Controle de reservas'!$I$14:$I$2013,BB168)),INDEX('Controle de reservas'!$I$14:$I$2013,BB168)&gt;0,INDEX('Controle de reservas'!$K$14:$K$2013,BB168)&gt;INDEX('Controle de reservas'!$I$14:$I$2013,BB168)),CHAR(10)&amp;"DIVERGÊNCIA DE DATAS","")&amp;IF(INDEX('Controle de reservas'!$P$14:$P$2013,BB168)&lt;&gt;"OK"," !",""))))</f>
      </c>
      <c r="O168" s="15">
        <f ca="1">IF(OR($AQ168=0,O$9="",O$9&lt;$AS168,AND($AT168&lt;&gt;"",O$9&gt;$AT168)),"",IF(BC168=0,"—",IF(INDEX('Controle de reservas'!$P$14:$P$2013,BC168)="DUPLICIDADE NO DIA","CONFLITO"&amp;IF(INDEX('Controle de reservas'!$M$14:$M$2013,BC168)&lt;&gt;"",CHAR(10)&amp;INDEX('Controle de reservas'!$M$14:$M$2013,BC168),"")&amp;IF(INDEX('Controle de reservas'!$N$14:$N$2013,BC168)&lt;&gt;"",CHAR(10)&amp;"Subst.: "&amp;INDEX('Controle de reservas'!$N$14:$N$2013,BC168),"")&amp;IF(AND(ISNUMBER(INDEX('Controle de reservas'!$I$14:$I$2013,BC168)),INDEX('Controle de reservas'!$I$14:$I$2013,BC168)&gt;0,INDEX('Controle de reservas'!$K$14:$K$2013,BC168)&gt;INDEX('Controle de reservas'!$I$14:$I$2013,BC168)),CHAR(10)&amp;"DIVERGÊNCIA DE DATAS",""),IF(INDEX('Controle de reservas'!$L$14:$L$2013,BC168)="Em cobertura","COV",IF(INDEX('Controle de reservas'!$L$14:$L$2013,BC168)="Disponível","DISP",IF(INDEX('Controle de reservas'!$L$14:$L$2013,BC168)="Não utilizado","NU",IF(INDEX('Controle de reservas'!$L$14:$L$2013,BC168)="Folga","F",IF(INDEX('Controle de reservas'!$L$14:$L$2013,BC168)="Ocorrência","O",IF(INDEX('Controle de reservas'!$L$14:$L$2013,BC168)="Programado","PROG",IF(INDEX('Controle de reservas'!$L$14:$L$2013,BC168)="Disponível no posto","DP","SEM SITUAÇÃO")))))))&amp;IF(INDEX('Controle de reservas'!$M$14:$M$2013,BC168)&lt;&gt;"",CHAR(10)&amp;INDEX('Controle de reservas'!$M$14:$M$2013,BC168),IF(OR(INDEX('Controle de reservas'!$L$14:$L$2013,BC168)="Em cobertura",INDEX('Controle de reservas'!$L$14:$L$2013,BC168)="Programado"),CHAR(10)&amp;"SEM LOCAL",""))&amp;IF(INDEX('Controle de reservas'!$N$14:$N$2013,BC168)&lt;&gt;"",CHAR(10)&amp;"Subst.: "&amp;INDEX('Controle de reservas'!$N$14:$N$2013,BC168),"")&amp;IF(AND(ISNUMBER(INDEX('Controle de reservas'!$I$14:$I$2013,BC168)),INDEX('Controle de reservas'!$I$14:$I$2013,BC168)&gt;0,INDEX('Controle de reservas'!$K$14:$K$2013,BC168)&gt;INDEX('Controle de reservas'!$I$14:$I$2013,BC168)),CHAR(10)&amp;"DIVERGÊNCIA DE DATAS","")&amp;IF(INDEX('Controle de reservas'!$P$14:$P$2013,BC168)&lt;&gt;"OK"," !",""))))</f>
      </c>
      <c r="P168" s="15">
        <f ca="1">IF(OR($AQ168=0,P$9="",P$9&lt;$AS168,AND($AT168&lt;&gt;"",P$9&gt;$AT168)),"",IF(BD168=0,"—",IF(INDEX('Controle de reservas'!$P$14:$P$2013,BD168)="DUPLICIDADE NO DIA","CONFLITO"&amp;IF(INDEX('Controle de reservas'!$M$14:$M$2013,BD168)&lt;&gt;"",CHAR(10)&amp;INDEX('Controle de reservas'!$M$14:$M$2013,BD168),"")&amp;IF(INDEX('Controle de reservas'!$N$14:$N$2013,BD168)&lt;&gt;"",CHAR(10)&amp;"Subst.: "&amp;INDEX('Controle de reservas'!$N$14:$N$2013,BD168),"")&amp;IF(AND(ISNUMBER(INDEX('Controle de reservas'!$I$14:$I$2013,BD168)),INDEX('Controle de reservas'!$I$14:$I$2013,BD168)&gt;0,INDEX('Controle de reservas'!$K$14:$K$2013,BD168)&gt;INDEX('Controle de reservas'!$I$14:$I$2013,BD168)),CHAR(10)&amp;"DIVERGÊNCIA DE DATAS",""),IF(INDEX('Controle de reservas'!$L$14:$L$2013,BD168)="Em cobertura","COV",IF(INDEX('Controle de reservas'!$L$14:$L$2013,BD168)="Disponível","DISP",IF(INDEX('Controle de reservas'!$L$14:$L$2013,BD168)="Não utilizado","NU",IF(INDEX('Controle de reservas'!$L$14:$L$2013,BD168)="Folga","F",IF(INDEX('Controle de reservas'!$L$14:$L$2013,BD168)="Ocorrência","O",IF(INDEX('Controle de reservas'!$L$14:$L$2013,BD168)="Programado","PROG",IF(INDEX('Controle de reservas'!$L$14:$L$2013,BD168)="Disponível no posto","DP","SEM SITUAÇÃO")))))))&amp;IF(INDEX('Controle de reservas'!$M$14:$M$2013,BD168)&lt;&gt;"",CHAR(10)&amp;INDEX('Controle de reservas'!$M$14:$M$2013,BD168),IF(OR(INDEX('Controle de reservas'!$L$14:$L$2013,BD168)="Em cobertura",INDEX('Controle de reservas'!$L$14:$L$2013,BD168)="Programado"),CHAR(10)&amp;"SEM LOCAL",""))&amp;IF(INDEX('Controle de reservas'!$N$14:$N$2013,BD168)&lt;&gt;"",CHAR(10)&amp;"Subst.: "&amp;INDEX('Controle de reservas'!$N$14:$N$2013,BD168),"")&amp;IF(AND(ISNUMBER(INDEX('Controle de reservas'!$I$14:$I$2013,BD168)),INDEX('Controle de reservas'!$I$14:$I$2013,BD168)&gt;0,INDEX('Controle de reservas'!$K$14:$K$2013,BD168)&gt;INDEX('Controle de reservas'!$I$14:$I$2013,BD168)),CHAR(10)&amp;"DIVERGÊNCIA DE DATAS","")&amp;IF(INDEX('Controle de reservas'!$P$14:$P$2013,BD168)&lt;&gt;"OK"," !",""))))</f>
      </c>
      <c r="Q168" s="15">
        <f ca="1">IF(OR($AQ168=0,Q$9="",Q$9&lt;$AS168,AND($AT168&lt;&gt;"",Q$9&gt;$AT168)),"",IF(BE168=0,"—",IF(INDEX('Controle de reservas'!$P$14:$P$2013,BE168)="DUPLICIDADE NO DIA","CONFLITO"&amp;IF(INDEX('Controle de reservas'!$M$14:$M$2013,BE168)&lt;&gt;"",CHAR(10)&amp;INDEX('Controle de reservas'!$M$14:$M$2013,BE168),"")&amp;IF(INDEX('Controle de reservas'!$N$14:$N$2013,BE168)&lt;&gt;"",CHAR(10)&amp;"Subst.: "&amp;INDEX('Controle de reservas'!$N$14:$N$2013,BE168),"")&amp;IF(AND(ISNUMBER(INDEX('Controle de reservas'!$I$14:$I$2013,BE168)),INDEX('Controle de reservas'!$I$14:$I$2013,BE168)&gt;0,INDEX('Controle de reservas'!$K$14:$K$2013,BE168)&gt;INDEX('Controle de reservas'!$I$14:$I$2013,BE168)),CHAR(10)&amp;"DIVERGÊNCIA DE DATAS",""),IF(INDEX('Controle de reservas'!$L$14:$L$2013,BE168)="Em cobertura","COV",IF(INDEX('Controle de reservas'!$L$14:$L$2013,BE168)="Disponível","DISP",IF(INDEX('Controle de reservas'!$L$14:$L$2013,BE168)="Não utilizado","NU",IF(INDEX('Controle de reservas'!$L$14:$L$2013,BE168)="Folga","F",IF(INDEX('Controle de reservas'!$L$14:$L$2013,BE168)="Ocorrência","O",IF(INDEX('Controle de reservas'!$L$14:$L$2013,BE168)="Programado","PROG",IF(INDEX('Controle de reservas'!$L$14:$L$2013,BE168)="Disponível no posto","DP","SEM SITUAÇÃO")))))))&amp;IF(INDEX('Controle de reservas'!$M$14:$M$2013,BE168)&lt;&gt;"",CHAR(10)&amp;INDEX('Controle de reservas'!$M$14:$M$2013,BE168),IF(OR(INDEX('Controle de reservas'!$L$14:$L$2013,BE168)="Em cobertura",INDEX('Controle de reservas'!$L$14:$L$2013,BE168)="Programado"),CHAR(10)&amp;"SEM LOCAL",""))&amp;IF(INDEX('Controle de reservas'!$N$14:$N$2013,BE168)&lt;&gt;"",CHAR(10)&amp;"Subst.: "&amp;INDEX('Controle de reservas'!$N$14:$N$2013,BE168),"")&amp;IF(AND(ISNUMBER(INDEX('Controle de reservas'!$I$14:$I$2013,BE168)),INDEX('Controle de reservas'!$I$14:$I$2013,BE168)&gt;0,INDEX('Controle de reservas'!$K$14:$K$2013,BE168)&gt;INDEX('Controle de reservas'!$I$14:$I$2013,BE168)),CHAR(10)&amp;"DIVERGÊNCIA DE DATAS","")&amp;IF(INDEX('Controle de reservas'!$P$14:$P$2013,BE168)&lt;&gt;"OK"," !",""))))</f>
      </c>
      <c r="R168" s="15">
        <f ca="1">IF(OR($AQ168=0,R$9="",R$9&lt;$AS168,AND($AT168&lt;&gt;"",R$9&gt;$AT168)),"",IF(BF168=0,"—",IF(INDEX('Controle de reservas'!$P$14:$P$2013,BF168)="DUPLICIDADE NO DIA","CONFLITO"&amp;IF(INDEX('Controle de reservas'!$M$14:$M$2013,BF168)&lt;&gt;"",CHAR(10)&amp;INDEX('Controle de reservas'!$M$14:$M$2013,BF168),"")&amp;IF(INDEX('Controle de reservas'!$N$14:$N$2013,BF168)&lt;&gt;"",CHAR(10)&amp;"Subst.: "&amp;INDEX('Controle de reservas'!$N$14:$N$2013,BF168),"")&amp;IF(AND(ISNUMBER(INDEX('Controle de reservas'!$I$14:$I$2013,BF168)),INDEX('Controle de reservas'!$I$14:$I$2013,BF168)&gt;0,INDEX('Controle de reservas'!$K$14:$K$2013,BF168)&gt;INDEX('Controle de reservas'!$I$14:$I$2013,BF168)),CHAR(10)&amp;"DIVERGÊNCIA DE DATAS",""),IF(INDEX('Controle de reservas'!$L$14:$L$2013,BF168)="Em cobertura","COV",IF(INDEX('Controle de reservas'!$L$14:$L$2013,BF168)="Disponível","DISP",IF(INDEX('Controle de reservas'!$L$14:$L$2013,BF168)="Não utilizado","NU",IF(INDEX('Controle de reservas'!$L$14:$L$2013,BF168)="Folga","F",IF(INDEX('Controle de reservas'!$L$14:$L$2013,BF168)="Ocorrência","O",IF(INDEX('Controle de reservas'!$L$14:$L$2013,BF168)="Programado","PROG",IF(INDEX('Controle de reservas'!$L$14:$L$2013,BF168)="Disponível no posto","DP","SEM SITUAÇÃO")))))))&amp;IF(INDEX('Controle de reservas'!$M$14:$M$2013,BF168)&lt;&gt;"",CHAR(10)&amp;INDEX('Controle de reservas'!$M$14:$M$2013,BF168),IF(OR(INDEX('Controle de reservas'!$L$14:$L$2013,BF168)="Em cobertura",INDEX('Controle de reservas'!$L$14:$L$2013,BF168)="Programado"),CHAR(10)&amp;"SEM LOCAL",""))&amp;IF(INDEX('Controle de reservas'!$N$14:$N$2013,BF168)&lt;&gt;"",CHAR(10)&amp;"Subst.: "&amp;INDEX('Controle de reservas'!$N$14:$N$2013,BF168),"")&amp;IF(AND(ISNUMBER(INDEX('Controle de reservas'!$I$14:$I$2013,BF168)),INDEX('Controle de reservas'!$I$14:$I$2013,BF168)&gt;0,INDEX('Controle de reservas'!$K$14:$K$2013,BF168)&gt;INDEX('Controle de reservas'!$I$14:$I$2013,BF168)),CHAR(10)&amp;"DIVERGÊNCIA DE DATAS","")&amp;IF(INDEX('Controle de reservas'!$P$14:$P$2013,BF168)&lt;&gt;"OK"," !",""))))</f>
      </c>
      <c r="S168" s="15">
        <f ca="1">IF(OR($AQ168=0,S$9="",S$9&lt;$AS168,AND($AT168&lt;&gt;"",S$9&gt;$AT168)),"",IF(BG168=0,"—",IF(INDEX('Controle de reservas'!$P$14:$P$2013,BG168)="DUPLICIDADE NO DIA","CONFLITO"&amp;IF(INDEX('Controle de reservas'!$M$14:$M$2013,BG168)&lt;&gt;"",CHAR(10)&amp;INDEX('Controle de reservas'!$M$14:$M$2013,BG168),"")&amp;IF(INDEX('Controle de reservas'!$N$14:$N$2013,BG168)&lt;&gt;"",CHAR(10)&amp;"Subst.: "&amp;INDEX('Controle de reservas'!$N$14:$N$2013,BG168),"")&amp;IF(AND(ISNUMBER(INDEX('Controle de reservas'!$I$14:$I$2013,BG168)),INDEX('Controle de reservas'!$I$14:$I$2013,BG168)&gt;0,INDEX('Controle de reservas'!$K$14:$K$2013,BG168)&gt;INDEX('Controle de reservas'!$I$14:$I$2013,BG168)),CHAR(10)&amp;"DIVERGÊNCIA DE DATAS",""),IF(INDEX('Controle de reservas'!$L$14:$L$2013,BG168)="Em cobertura","COV",IF(INDEX('Controle de reservas'!$L$14:$L$2013,BG168)="Disponível","DISP",IF(INDEX('Controle de reservas'!$L$14:$L$2013,BG168)="Não utilizado","NU",IF(INDEX('Controle de reservas'!$L$14:$L$2013,BG168)="Folga","F",IF(INDEX('Controle de reservas'!$L$14:$L$2013,BG168)="Ocorrência","O",IF(INDEX('Controle de reservas'!$L$14:$L$2013,BG168)="Programado","PROG",IF(INDEX('Controle de reservas'!$L$14:$L$2013,BG168)="Disponível no posto","DP","SEM SITUAÇÃO")))))))&amp;IF(INDEX('Controle de reservas'!$M$14:$M$2013,BG168)&lt;&gt;"",CHAR(10)&amp;INDEX('Controle de reservas'!$M$14:$M$2013,BG168),IF(OR(INDEX('Controle de reservas'!$L$14:$L$2013,BG168)="Em cobertura",INDEX('Controle de reservas'!$L$14:$L$2013,BG168)="Programado"),CHAR(10)&amp;"SEM LOCAL",""))&amp;IF(INDEX('Controle de reservas'!$N$14:$N$2013,BG168)&lt;&gt;"",CHAR(10)&amp;"Subst.: "&amp;INDEX('Controle de reservas'!$N$14:$N$2013,BG168),"")&amp;IF(AND(ISNUMBER(INDEX('Controle de reservas'!$I$14:$I$2013,BG168)),INDEX('Controle de reservas'!$I$14:$I$2013,BG168)&gt;0,INDEX('Controle de reservas'!$K$14:$K$2013,BG168)&gt;INDEX('Controle de reservas'!$I$14:$I$2013,BG168)),CHAR(10)&amp;"DIVERGÊNCIA DE DATAS","")&amp;IF(INDEX('Controle de reservas'!$P$14:$P$2013,BG168)&lt;&gt;"OK"," !",""))))</f>
      </c>
      <c r="T168" s="15">
        <f ca="1">IF(OR($AQ168=0,T$9="",T$9&lt;$AS168,AND($AT168&lt;&gt;"",T$9&gt;$AT168)),"",IF(BH168=0,"—",IF(INDEX('Controle de reservas'!$P$14:$P$2013,BH168)="DUPLICIDADE NO DIA","CONFLITO"&amp;IF(INDEX('Controle de reservas'!$M$14:$M$2013,BH168)&lt;&gt;"",CHAR(10)&amp;INDEX('Controle de reservas'!$M$14:$M$2013,BH168),"")&amp;IF(INDEX('Controle de reservas'!$N$14:$N$2013,BH168)&lt;&gt;"",CHAR(10)&amp;"Subst.: "&amp;INDEX('Controle de reservas'!$N$14:$N$2013,BH168),"")&amp;IF(AND(ISNUMBER(INDEX('Controle de reservas'!$I$14:$I$2013,BH168)),INDEX('Controle de reservas'!$I$14:$I$2013,BH168)&gt;0,INDEX('Controle de reservas'!$K$14:$K$2013,BH168)&gt;INDEX('Controle de reservas'!$I$14:$I$2013,BH168)),CHAR(10)&amp;"DIVERGÊNCIA DE DATAS",""),IF(INDEX('Controle de reservas'!$L$14:$L$2013,BH168)="Em cobertura","COV",IF(INDEX('Controle de reservas'!$L$14:$L$2013,BH168)="Disponível","DISP",IF(INDEX('Controle de reservas'!$L$14:$L$2013,BH168)="Não utilizado","NU",IF(INDEX('Controle de reservas'!$L$14:$L$2013,BH168)="Folga","F",IF(INDEX('Controle de reservas'!$L$14:$L$2013,BH168)="Ocorrência","O",IF(INDEX('Controle de reservas'!$L$14:$L$2013,BH168)="Programado","PROG",IF(INDEX('Controle de reservas'!$L$14:$L$2013,BH168)="Disponível no posto","DP","SEM SITUAÇÃO")))))))&amp;IF(INDEX('Controle de reservas'!$M$14:$M$2013,BH168)&lt;&gt;"",CHAR(10)&amp;INDEX('Controle de reservas'!$M$14:$M$2013,BH168),IF(OR(INDEX('Controle de reservas'!$L$14:$L$2013,BH168)="Em cobertura",INDEX('Controle de reservas'!$L$14:$L$2013,BH168)="Programado"),CHAR(10)&amp;"SEM LOCAL",""))&amp;IF(INDEX('Controle de reservas'!$N$14:$N$2013,BH168)&lt;&gt;"",CHAR(10)&amp;"Subst.: "&amp;INDEX('Controle de reservas'!$N$14:$N$2013,BH168),"")&amp;IF(AND(ISNUMBER(INDEX('Controle de reservas'!$I$14:$I$2013,BH168)),INDEX('Controle de reservas'!$I$14:$I$2013,BH168)&gt;0,INDEX('Controle de reservas'!$K$14:$K$2013,BH168)&gt;INDEX('Controle de reservas'!$I$14:$I$2013,BH168)),CHAR(10)&amp;"DIVERGÊNCIA DE DATAS","")&amp;IF(INDEX('Controle de reservas'!$P$14:$P$2013,BH168)&lt;&gt;"OK"," !",""))))</f>
      </c>
      <c r="U168" s="15">
        <f ca="1">IF(OR($AQ168=0,U$9="",U$9&lt;$AS168,AND($AT168&lt;&gt;"",U$9&gt;$AT168)),"",IF(BI168=0,"—",IF(INDEX('Controle de reservas'!$P$14:$P$2013,BI168)="DUPLICIDADE NO DIA","CONFLITO"&amp;IF(INDEX('Controle de reservas'!$M$14:$M$2013,BI168)&lt;&gt;"",CHAR(10)&amp;INDEX('Controle de reservas'!$M$14:$M$2013,BI168),"")&amp;IF(INDEX('Controle de reservas'!$N$14:$N$2013,BI168)&lt;&gt;"",CHAR(10)&amp;"Subst.: "&amp;INDEX('Controle de reservas'!$N$14:$N$2013,BI168),"")&amp;IF(AND(ISNUMBER(INDEX('Controle de reservas'!$I$14:$I$2013,BI168)),INDEX('Controle de reservas'!$I$14:$I$2013,BI168)&gt;0,INDEX('Controle de reservas'!$K$14:$K$2013,BI168)&gt;INDEX('Controle de reservas'!$I$14:$I$2013,BI168)),CHAR(10)&amp;"DIVERGÊNCIA DE DATAS",""),IF(INDEX('Controle de reservas'!$L$14:$L$2013,BI168)="Em cobertura","COV",IF(INDEX('Controle de reservas'!$L$14:$L$2013,BI168)="Disponível","DISP",IF(INDEX('Controle de reservas'!$L$14:$L$2013,BI168)="Não utilizado","NU",IF(INDEX('Controle de reservas'!$L$14:$L$2013,BI168)="Folga","F",IF(INDEX('Controle de reservas'!$L$14:$L$2013,BI168)="Ocorrência","O",IF(INDEX('Controle de reservas'!$L$14:$L$2013,BI168)="Programado","PROG",IF(INDEX('Controle de reservas'!$L$14:$L$2013,BI168)="Disponível no posto","DP","SEM SITUAÇÃO")))))))&amp;IF(INDEX('Controle de reservas'!$M$14:$M$2013,BI168)&lt;&gt;"",CHAR(10)&amp;INDEX('Controle de reservas'!$M$14:$M$2013,BI168),IF(OR(INDEX('Controle de reservas'!$L$14:$L$2013,BI168)="Em cobertura",INDEX('Controle de reservas'!$L$14:$L$2013,BI168)="Programado"),CHAR(10)&amp;"SEM LOCAL",""))&amp;IF(INDEX('Controle de reservas'!$N$14:$N$2013,BI168)&lt;&gt;"",CHAR(10)&amp;"Subst.: "&amp;INDEX('Controle de reservas'!$N$14:$N$2013,BI168),"")&amp;IF(AND(ISNUMBER(INDEX('Controle de reservas'!$I$14:$I$2013,BI168)),INDEX('Controle de reservas'!$I$14:$I$2013,BI168)&gt;0,INDEX('Controle de reservas'!$K$14:$K$2013,BI168)&gt;INDEX('Controle de reservas'!$I$14:$I$2013,BI168)),CHAR(10)&amp;"DIVERGÊNCIA DE DATAS","")&amp;IF(INDEX('Controle de reservas'!$P$14:$P$2013,BI168)&lt;&gt;"OK"," !",""))))</f>
      </c>
      <c r="V168" s="15">
        <f ca="1">IF(OR($AQ168=0,V$9="",V$9&lt;$AS168,AND($AT168&lt;&gt;"",V$9&gt;$AT168)),"",IF(BJ168=0,"—",IF(INDEX('Controle de reservas'!$P$14:$P$2013,BJ168)="DUPLICIDADE NO DIA","CONFLITO"&amp;IF(INDEX('Controle de reservas'!$M$14:$M$2013,BJ168)&lt;&gt;"",CHAR(10)&amp;INDEX('Controle de reservas'!$M$14:$M$2013,BJ168),"")&amp;IF(INDEX('Controle de reservas'!$N$14:$N$2013,BJ168)&lt;&gt;"",CHAR(10)&amp;"Subst.: "&amp;INDEX('Controle de reservas'!$N$14:$N$2013,BJ168),"")&amp;IF(AND(ISNUMBER(INDEX('Controle de reservas'!$I$14:$I$2013,BJ168)),INDEX('Controle de reservas'!$I$14:$I$2013,BJ168)&gt;0,INDEX('Controle de reservas'!$K$14:$K$2013,BJ168)&gt;INDEX('Controle de reservas'!$I$14:$I$2013,BJ168)),CHAR(10)&amp;"DIVERGÊNCIA DE DATAS",""),IF(INDEX('Controle de reservas'!$L$14:$L$2013,BJ168)="Em cobertura","COV",IF(INDEX('Controle de reservas'!$L$14:$L$2013,BJ168)="Disponível","DISP",IF(INDEX('Controle de reservas'!$L$14:$L$2013,BJ168)="Não utilizado","NU",IF(INDEX('Controle de reservas'!$L$14:$L$2013,BJ168)="Folga","F",IF(INDEX('Controle de reservas'!$L$14:$L$2013,BJ168)="Ocorrência","O",IF(INDEX('Controle de reservas'!$L$14:$L$2013,BJ168)="Programado","PROG",IF(INDEX('Controle de reservas'!$L$14:$L$2013,BJ168)="Disponível no posto","DP","SEM SITUAÇÃO")))))))&amp;IF(INDEX('Controle de reservas'!$M$14:$M$2013,BJ168)&lt;&gt;"",CHAR(10)&amp;INDEX('Controle de reservas'!$M$14:$M$2013,BJ168),IF(OR(INDEX('Controle de reservas'!$L$14:$L$2013,BJ168)="Em cobertura",INDEX('Controle de reservas'!$L$14:$L$2013,BJ168)="Programado"),CHAR(10)&amp;"SEM LOCAL",""))&amp;IF(INDEX('Controle de reservas'!$N$14:$N$2013,BJ168)&lt;&gt;"",CHAR(10)&amp;"Subst.: "&amp;INDEX('Controle de reservas'!$N$14:$N$2013,BJ168),"")&amp;IF(AND(ISNUMBER(INDEX('Controle de reservas'!$I$14:$I$2013,BJ168)),INDEX('Controle de reservas'!$I$14:$I$2013,BJ168)&gt;0,INDEX('Controle de reservas'!$K$14:$K$2013,BJ168)&gt;INDEX('Controle de reservas'!$I$14:$I$2013,BJ168)),CHAR(10)&amp;"DIVERGÊNCIA DE DATAS","")&amp;IF(INDEX('Controle de reservas'!$P$14:$P$2013,BJ168)&lt;&gt;"OK"," !",""))))</f>
      </c>
      <c r="W168" s="15">
        <f ca="1">IF(OR($AQ168=0,W$9="",W$9&lt;$AS168,AND($AT168&lt;&gt;"",W$9&gt;$AT168)),"",IF(BK168=0,"—",IF(INDEX('Controle de reservas'!$P$14:$P$2013,BK168)="DUPLICIDADE NO DIA","CONFLITO"&amp;IF(INDEX('Controle de reservas'!$M$14:$M$2013,BK168)&lt;&gt;"",CHAR(10)&amp;INDEX('Controle de reservas'!$M$14:$M$2013,BK168),"")&amp;IF(INDEX('Controle de reservas'!$N$14:$N$2013,BK168)&lt;&gt;"",CHAR(10)&amp;"Subst.: "&amp;INDEX('Controle de reservas'!$N$14:$N$2013,BK168),"")&amp;IF(AND(ISNUMBER(INDEX('Controle de reservas'!$I$14:$I$2013,BK168)),INDEX('Controle de reservas'!$I$14:$I$2013,BK168)&gt;0,INDEX('Controle de reservas'!$K$14:$K$2013,BK168)&gt;INDEX('Controle de reservas'!$I$14:$I$2013,BK168)),CHAR(10)&amp;"DIVERGÊNCIA DE DATAS",""),IF(INDEX('Controle de reservas'!$L$14:$L$2013,BK168)="Em cobertura","COV",IF(INDEX('Controle de reservas'!$L$14:$L$2013,BK168)="Disponível","DISP",IF(INDEX('Controle de reservas'!$L$14:$L$2013,BK168)="Não utilizado","NU",IF(INDEX('Controle de reservas'!$L$14:$L$2013,BK168)="Folga","F",IF(INDEX('Controle de reservas'!$L$14:$L$2013,BK168)="Ocorrência","O",IF(INDEX('Controle de reservas'!$L$14:$L$2013,BK168)="Programado","PROG",IF(INDEX('Controle de reservas'!$L$14:$L$2013,BK168)="Disponível no posto","DP","SEM SITUAÇÃO")))))))&amp;IF(INDEX('Controle de reservas'!$M$14:$M$2013,BK168)&lt;&gt;"",CHAR(10)&amp;INDEX('Controle de reservas'!$M$14:$M$2013,BK168),IF(OR(INDEX('Controle de reservas'!$L$14:$L$2013,BK168)="Em cobertura",INDEX('Controle de reservas'!$L$14:$L$2013,BK168)="Programado"),CHAR(10)&amp;"SEM LOCAL",""))&amp;IF(INDEX('Controle de reservas'!$N$14:$N$2013,BK168)&lt;&gt;"",CHAR(10)&amp;"Subst.: "&amp;INDEX('Controle de reservas'!$N$14:$N$2013,BK168),"")&amp;IF(AND(ISNUMBER(INDEX('Controle de reservas'!$I$14:$I$2013,BK168)),INDEX('Controle de reservas'!$I$14:$I$2013,BK168)&gt;0,INDEX('Controle de reservas'!$K$14:$K$2013,BK168)&gt;INDEX('Controle de reservas'!$I$14:$I$2013,BK168)),CHAR(10)&amp;"DIVERGÊNCIA DE DATAS","")&amp;IF(INDEX('Controle de reservas'!$P$14:$P$2013,BK168)&lt;&gt;"OK"," !",""))))</f>
      </c>
      <c r="X168" s="15">
        <f ca="1">IF(OR($AQ168=0,X$9="",X$9&lt;$AS168,AND($AT168&lt;&gt;"",X$9&gt;$AT168)),"",IF(BL168=0,"—",IF(INDEX('Controle de reservas'!$P$14:$P$2013,BL168)="DUPLICIDADE NO DIA","CONFLITO"&amp;IF(INDEX('Controle de reservas'!$M$14:$M$2013,BL168)&lt;&gt;"",CHAR(10)&amp;INDEX('Controle de reservas'!$M$14:$M$2013,BL168),"")&amp;IF(INDEX('Controle de reservas'!$N$14:$N$2013,BL168)&lt;&gt;"",CHAR(10)&amp;"Subst.: "&amp;INDEX('Controle de reservas'!$N$14:$N$2013,BL168),"")&amp;IF(AND(ISNUMBER(INDEX('Controle de reservas'!$I$14:$I$2013,BL168)),INDEX('Controle de reservas'!$I$14:$I$2013,BL168)&gt;0,INDEX('Controle de reservas'!$K$14:$K$2013,BL168)&gt;INDEX('Controle de reservas'!$I$14:$I$2013,BL168)),CHAR(10)&amp;"DIVERGÊNCIA DE DATAS",""),IF(INDEX('Controle de reservas'!$L$14:$L$2013,BL168)="Em cobertura","COV",IF(INDEX('Controle de reservas'!$L$14:$L$2013,BL168)="Disponível","DISP",IF(INDEX('Controle de reservas'!$L$14:$L$2013,BL168)="Não utilizado","NU",IF(INDEX('Controle de reservas'!$L$14:$L$2013,BL168)="Folga","F",IF(INDEX('Controle de reservas'!$L$14:$L$2013,BL168)="Ocorrência","O",IF(INDEX('Controle de reservas'!$L$14:$L$2013,BL168)="Programado","PROG",IF(INDEX('Controle de reservas'!$L$14:$L$2013,BL168)="Disponível no posto","DP","SEM SITUAÇÃO")))))))&amp;IF(INDEX('Controle de reservas'!$M$14:$M$2013,BL168)&lt;&gt;"",CHAR(10)&amp;INDEX('Controle de reservas'!$M$14:$M$2013,BL168),IF(OR(INDEX('Controle de reservas'!$L$14:$L$2013,BL168)="Em cobertura",INDEX('Controle de reservas'!$L$14:$L$2013,BL168)="Programado"),CHAR(10)&amp;"SEM LOCAL",""))&amp;IF(INDEX('Controle de reservas'!$N$14:$N$2013,BL168)&lt;&gt;"",CHAR(10)&amp;"Subst.: "&amp;INDEX('Controle de reservas'!$N$14:$N$2013,BL168),"")&amp;IF(AND(ISNUMBER(INDEX('Controle de reservas'!$I$14:$I$2013,BL168)),INDEX('Controle de reservas'!$I$14:$I$2013,BL168)&gt;0,INDEX('Controle de reservas'!$K$14:$K$2013,BL168)&gt;INDEX('Controle de reservas'!$I$14:$I$2013,BL168)),CHAR(10)&amp;"DIVERGÊNCIA DE DATAS","")&amp;IF(INDEX('Controle de reservas'!$P$14:$P$2013,BL168)&lt;&gt;"OK"," !",""))))</f>
      </c>
      <c r="Y168" s="15">
        <f ca="1">IF(OR($AQ168=0,Y$9="",Y$9&lt;$AS168,AND($AT168&lt;&gt;"",Y$9&gt;$AT168)),"",IF(BM168=0,"—",IF(INDEX('Controle de reservas'!$P$14:$P$2013,BM168)="DUPLICIDADE NO DIA","CONFLITO"&amp;IF(INDEX('Controle de reservas'!$M$14:$M$2013,BM168)&lt;&gt;"",CHAR(10)&amp;INDEX('Controle de reservas'!$M$14:$M$2013,BM168),"")&amp;IF(INDEX('Controle de reservas'!$N$14:$N$2013,BM168)&lt;&gt;"",CHAR(10)&amp;"Subst.: "&amp;INDEX('Controle de reservas'!$N$14:$N$2013,BM168),"")&amp;IF(AND(ISNUMBER(INDEX('Controle de reservas'!$I$14:$I$2013,BM168)),INDEX('Controle de reservas'!$I$14:$I$2013,BM168)&gt;0,INDEX('Controle de reservas'!$K$14:$K$2013,BM168)&gt;INDEX('Controle de reservas'!$I$14:$I$2013,BM168)),CHAR(10)&amp;"DIVERGÊNCIA DE DATAS",""),IF(INDEX('Controle de reservas'!$L$14:$L$2013,BM168)="Em cobertura","COV",IF(INDEX('Controle de reservas'!$L$14:$L$2013,BM168)="Disponível","DISP",IF(INDEX('Controle de reservas'!$L$14:$L$2013,BM168)="Não utilizado","NU",IF(INDEX('Controle de reservas'!$L$14:$L$2013,BM168)="Folga","F",IF(INDEX('Controle de reservas'!$L$14:$L$2013,BM168)="Ocorrência","O",IF(INDEX('Controle de reservas'!$L$14:$L$2013,BM168)="Programado","PROG",IF(INDEX('Controle de reservas'!$L$14:$L$2013,BM168)="Disponível no posto","DP","SEM SITUAÇÃO")))))))&amp;IF(INDEX('Controle de reservas'!$M$14:$M$2013,BM168)&lt;&gt;"",CHAR(10)&amp;INDEX('Controle de reservas'!$M$14:$M$2013,BM168),IF(OR(INDEX('Controle de reservas'!$L$14:$L$2013,BM168)="Em cobertura",INDEX('Controle de reservas'!$L$14:$L$2013,BM168)="Programado"),CHAR(10)&amp;"SEM LOCAL",""))&amp;IF(INDEX('Controle de reservas'!$N$14:$N$2013,BM168)&lt;&gt;"",CHAR(10)&amp;"Subst.: "&amp;INDEX('Controle de reservas'!$N$14:$N$2013,BM168),"")&amp;IF(AND(ISNUMBER(INDEX('Controle de reservas'!$I$14:$I$2013,BM168)),INDEX('Controle de reservas'!$I$14:$I$2013,BM168)&gt;0,INDEX('Controle de reservas'!$K$14:$K$2013,BM168)&gt;INDEX('Controle de reservas'!$I$14:$I$2013,BM168)),CHAR(10)&amp;"DIVERGÊNCIA DE DATAS","")&amp;IF(INDEX('Controle de reservas'!$P$14:$P$2013,BM168)&lt;&gt;"OK"," !",""))))</f>
      </c>
      <c r="Z168" s="15">
        <f ca="1">IF(OR($AQ168=0,Z$9="",Z$9&lt;$AS168,AND($AT168&lt;&gt;"",Z$9&gt;$AT168)),"",IF(BN168=0,"—",IF(INDEX('Controle de reservas'!$P$14:$P$2013,BN168)="DUPLICIDADE NO DIA","CONFLITO"&amp;IF(INDEX('Controle de reservas'!$M$14:$M$2013,BN168)&lt;&gt;"",CHAR(10)&amp;INDEX('Controle de reservas'!$M$14:$M$2013,BN168),"")&amp;IF(INDEX('Controle de reservas'!$N$14:$N$2013,BN168)&lt;&gt;"",CHAR(10)&amp;"Subst.: "&amp;INDEX('Controle de reservas'!$N$14:$N$2013,BN168),"")&amp;IF(AND(ISNUMBER(INDEX('Controle de reservas'!$I$14:$I$2013,BN168)),INDEX('Controle de reservas'!$I$14:$I$2013,BN168)&gt;0,INDEX('Controle de reservas'!$K$14:$K$2013,BN168)&gt;INDEX('Controle de reservas'!$I$14:$I$2013,BN168)),CHAR(10)&amp;"DIVERGÊNCIA DE DATAS",""),IF(INDEX('Controle de reservas'!$L$14:$L$2013,BN168)="Em cobertura","COV",IF(INDEX('Controle de reservas'!$L$14:$L$2013,BN168)="Disponível","DISP",IF(INDEX('Controle de reservas'!$L$14:$L$2013,BN168)="Não utilizado","NU",IF(INDEX('Controle de reservas'!$L$14:$L$2013,BN168)="Folga","F",IF(INDEX('Controle de reservas'!$L$14:$L$2013,BN168)="Ocorrência","O",IF(INDEX('Controle de reservas'!$L$14:$L$2013,BN168)="Programado","PROG",IF(INDEX('Controle de reservas'!$L$14:$L$2013,BN168)="Disponível no posto","DP","SEM SITUAÇÃO")))))))&amp;IF(INDEX('Controle de reservas'!$M$14:$M$2013,BN168)&lt;&gt;"",CHAR(10)&amp;INDEX('Controle de reservas'!$M$14:$M$2013,BN168),IF(OR(INDEX('Controle de reservas'!$L$14:$L$2013,BN168)="Em cobertura",INDEX('Controle de reservas'!$L$14:$L$2013,BN168)="Programado"),CHAR(10)&amp;"SEM LOCAL",""))&amp;IF(INDEX('Controle de reservas'!$N$14:$N$2013,BN168)&lt;&gt;"",CHAR(10)&amp;"Subst.: "&amp;INDEX('Controle de reservas'!$N$14:$N$2013,BN168),"")&amp;IF(AND(ISNUMBER(INDEX('Controle de reservas'!$I$14:$I$2013,BN168)),INDEX('Controle de reservas'!$I$14:$I$2013,BN168)&gt;0,INDEX('Controle de reservas'!$K$14:$K$2013,BN168)&gt;INDEX('Controle de reservas'!$I$14:$I$2013,BN168)),CHAR(10)&amp;"DIVERGÊNCIA DE DATAS","")&amp;IF(INDEX('Controle de reservas'!$P$14:$P$2013,BN168)&lt;&gt;"OK"," !",""))))</f>
      </c>
      <c r="AA168" s="15">
        <f ca="1">IF(OR($AQ168=0,AA$9="",AA$9&lt;$AS168,AND($AT168&lt;&gt;"",AA$9&gt;$AT168)),"",IF(BO168=0,"—",IF(INDEX('Controle de reservas'!$P$14:$P$2013,BO168)="DUPLICIDADE NO DIA","CONFLITO"&amp;IF(INDEX('Controle de reservas'!$M$14:$M$2013,BO168)&lt;&gt;"",CHAR(10)&amp;INDEX('Controle de reservas'!$M$14:$M$2013,BO168),"")&amp;IF(INDEX('Controle de reservas'!$N$14:$N$2013,BO168)&lt;&gt;"",CHAR(10)&amp;"Subst.: "&amp;INDEX('Controle de reservas'!$N$14:$N$2013,BO168),"")&amp;IF(AND(ISNUMBER(INDEX('Controle de reservas'!$I$14:$I$2013,BO168)),INDEX('Controle de reservas'!$I$14:$I$2013,BO168)&gt;0,INDEX('Controle de reservas'!$K$14:$K$2013,BO168)&gt;INDEX('Controle de reservas'!$I$14:$I$2013,BO168)),CHAR(10)&amp;"DIVERGÊNCIA DE DATAS",""),IF(INDEX('Controle de reservas'!$L$14:$L$2013,BO168)="Em cobertura","COV",IF(INDEX('Controle de reservas'!$L$14:$L$2013,BO168)="Disponível","DISP",IF(INDEX('Controle de reservas'!$L$14:$L$2013,BO168)="Não utilizado","NU",IF(INDEX('Controle de reservas'!$L$14:$L$2013,BO168)="Folga","F",IF(INDEX('Controle de reservas'!$L$14:$L$2013,BO168)="Ocorrência","O",IF(INDEX('Controle de reservas'!$L$14:$L$2013,BO168)="Programado","PROG",IF(INDEX('Controle de reservas'!$L$14:$L$2013,BO168)="Disponível no posto","DP","SEM SITUAÇÃO")))))))&amp;IF(INDEX('Controle de reservas'!$M$14:$M$2013,BO168)&lt;&gt;"",CHAR(10)&amp;INDEX('Controle de reservas'!$M$14:$M$2013,BO168),IF(OR(INDEX('Controle de reservas'!$L$14:$L$2013,BO168)="Em cobertura",INDEX('Controle de reservas'!$L$14:$L$2013,BO168)="Programado"),CHAR(10)&amp;"SEM LOCAL",""))&amp;IF(INDEX('Controle de reservas'!$N$14:$N$2013,BO168)&lt;&gt;"",CHAR(10)&amp;"Subst.: "&amp;INDEX('Controle de reservas'!$N$14:$N$2013,BO168),"")&amp;IF(AND(ISNUMBER(INDEX('Controle de reservas'!$I$14:$I$2013,BO168)),INDEX('Controle de reservas'!$I$14:$I$2013,BO168)&gt;0,INDEX('Controle de reservas'!$K$14:$K$2013,BO168)&gt;INDEX('Controle de reservas'!$I$14:$I$2013,BO168)),CHAR(10)&amp;"DIVERGÊNCIA DE DATAS","")&amp;IF(INDEX('Controle de reservas'!$P$14:$P$2013,BO168)&lt;&gt;"OK"," !",""))))</f>
      </c>
      <c r="AB168" s="15">
        <f ca="1">IF(OR($AQ168=0,AB$9="",AB$9&lt;$AS168,AND($AT168&lt;&gt;"",AB$9&gt;$AT168)),"",IF(BP168=0,"—",IF(INDEX('Controle de reservas'!$P$14:$P$2013,BP168)="DUPLICIDADE NO DIA","CONFLITO"&amp;IF(INDEX('Controle de reservas'!$M$14:$M$2013,BP168)&lt;&gt;"",CHAR(10)&amp;INDEX('Controle de reservas'!$M$14:$M$2013,BP168),"")&amp;IF(INDEX('Controle de reservas'!$N$14:$N$2013,BP168)&lt;&gt;"",CHAR(10)&amp;"Subst.: "&amp;INDEX('Controle de reservas'!$N$14:$N$2013,BP168),"")&amp;IF(AND(ISNUMBER(INDEX('Controle de reservas'!$I$14:$I$2013,BP168)),INDEX('Controle de reservas'!$I$14:$I$2013,BP168)&gt;0,INDEX('Controle de reservas'!$K$14:$K$2013,BP168)&gt;INDEX('Controle de reservas'!$I$14:$I$2013,BP168)),CHAR(10)&amp;"DIVERGÊNCIA DE DATAS",""),IF(INDEX('Controle de reservas'!$L$14:$L$2013,BP168)="Em cobertura","COV",IF(INDEX('Controle de reservas'!$L$14:$L$2013,BP168)="Disponível","DISP",IF(INDEX('Controle de reservas'!$L$14:$L$2013,BP168)="Não utilizado","NU",IF(INDEX('Controle de reservas'!$L$14:$L$2013,BP168)="Folga","F",IF(INDEX('Controle de reservas'!$L$14:$L$2013,BP168)="Ocorrência","O",IF(INDEX('Controle de reservas'!$L$14:$L$2013,BP168)="Programado","PROG",IF(INDEX('Controle de reservas'!$L$14:$L$2013,BP168)="Disponível no posto","DP","SEM SITUAÇÃO")))))))&amp;IF(INDEX('Controle de reservas'!$M$14:$M$2013,BP168)&lt;&gt;"",CHAR(10)&amp;INDEX('Controle de reservas'!$M$14:$M$2013,BP168),IF(OR(INDEX('Controle de reservas'!$L$14:$L$2013,BP168)="Em cobertura",INDEX('Controle de reservas'!$L$14:$L$2013,BP168)="Programado"),CHAR(10)&amp;"SEM LOCAL",""))&amp;IF(INDEX('Controle de reservas'!$N$14:$N$2013,BP168)&lt;&gt;"",CHAR(10)&amp;"Subst.: "&amp;INDEX('Controle de reservas'!$N$14:$N$2013,BP168),"")&amp;IF(AND(ISNUMBER(INDEX('Controle de reservas'!$I$14:$I$2013,BP168)),INDEX('Controle de reservas'!$I$14:$I$2013,BP168)&gt;0,INDEX('Controle de reservas'!$K$14:$K$2013,BP168)&gt;INDEX('Controle de reservas'!$I$14:$I$2013,BP168)),CHAR(10)&amp;"DIVERGÊNCIA DE DATAS","")&amp;IF(INDEX('Controle de reservas'!$P$14:$P$2013,BP168)&lt;&gt;"OK"," !",""))))</f>
      </c>
      <c r="AC168" s="15">
        <f ca="1">IF(OR($AQ168=0,AC$9="",AC$9&lt;$AS168,AND($AT168&lt;&gt;"",AC$9&gt;$AT168)),"",IF(BQ168=0,"—",IF(INDEX('Controle de reservas'!$P$14:$P$2013,BQ168)="DUPLICIDADE NO DIA","CONFLITO"&amp;IF(INDEX('Controle de reservas'!$M$14:$M$2013,BQ168)&lt;&gt;"",CHAR(10)&amp;INDEX('Controle de reservas'!$M$14:$M$2013,BQ168),"")&amp;IF(INDEX('Controle de reservas'!$N$14:$N$2013,BQ168)&lt;&gt;"",CHAR(10)&amp;"Subst.: "&amp;INDEX('Controle de reservas'!$N$14:$N$2013,BQ168),"")&amp;IF(AND(ISNUMBER(INDEX('Controle de reservas'!$I$14:$I$2013,BQ168)),INDEX('Controle de reservas'!$I$14:$I$2013,BQ168)&gt;0,INDEX('Controle de reservas'!$K$14:$K$2013,BQ168)&gt;INDEX('Controle de reservas'!$I$14:$I$2013,BQ168)),CHAR(10)&amp;"DIVERGÊNCIA DE DATAS",""),IF(INDEX('Controle de reservas'!$L$14:$L$2013,BQ168)="Em cobertura","COV",IF(INDEX('Controle de reservas'!$L$14:$L$2013,BQ168)="Disponível","DISP",IF(INDEX('Controle de reservas'!$L$14:$L$2013,BQ168)="Não utilizado","NU",IF(INDEX('Controle de reservas'!$L$14:$L$2013,BQ168)="Folga","F",IF(INDEX('Controle de reservas'!$L$14:$L$2013,BQ168)="Ocorrência","O",IF(INDEX('Controle de reservas'!$L$14:$L$2013,BQ168)="Programado","PROG",IF(INDEX('Controle de reservas'!$L$14:$L$2013,BQ168)="Disponível no posto","DP","SEM SITUAÇÃO")))))))&amp;IF(INDEX('Controle de reservas'!$M$14:$M$2013,BQ168)&lt;&gt;"",CHAR(10)&amp;INDEX('Controle de reservas'!$M$14:$M$2013,BQ168),IF(OR(INDEX('Controle de reservas'!$L$14:$L$2013,BQ168)="Em cobertura",INDEX('Controle de reservas'!$L$14:$L$2013,BQ168)="Programado"),CHAR(10)&amp;"SEM LOCAL",""))&amp;IF(INDEX('Controle de reservas'!$N$14:$N$2013,BQ168)&lt;&gt;"",CHAR(10)&amp;"Subst.: "&amp;INDEX('Controle de reservas'!$N$14:$N$2013,BQ168),"")&amp;IF(AND(ISNUMBER(INDEX('Controle de reservas'!$I$14:$I$2013,BQ168)),INDEX('Controle de reservas'!$I$14:$I$2013,BQ168)&gt;0,INDEX('Controle de reservas'!$K$14:$K$2013,BQ168)&gt;INDEX('Controle de reservas'!$I$14:$I$2013,BQ168)),CHAR(10)&amp;"DIVERGÊNCIA DE DATAS","")&amp;IF(INDEX('Controle de reservas'!$P$14:$P$2013,BQ168)&lt;&gt;"OK"," !",""))))</f>
      </c>
      <c r="AD168" s="15">
        <f ca="1">IF(OR($AQ168=0,AD$9="",AD$9&lt;$AS168,AND($AT168&lt;&gt;"",AD$9&gt;$AT168)),"",IF(BR168=0,"—",IF(INDEX('Controle de reservas'!$P$14:$P$2013,BR168)="DUPLICIDADE NO DIA","CONFLITO"&amp;IF(INDEX('Controle de reservas'!$M$14:$M$2013,BR168)&lt;&gt;"",CHAR(10)&amp;INDEX('Controle de reservas'!$M$14:$M$2013,BR168),"")&amp;IF(INDEX('Controle de reservas'!$N$14:$N$2013,BR168)&lt;&gt;"",CHAR(10)&amp;"Subst.: "&amp;INDEX('Controle de reservas'!$N$14:$N$2013,BR168),"")&amp;IF(AND(ISNUMBER(INDEX('Controle de reservas'!$I$14:$I$2013,BR168)),INDEX('Controle de reservas'!$I$14:$I$2013,BR168)&gt;0,INDEX('Controle de reservas'!$K$14:$K$2013,BR168)&gt;INDEX('Controle de reservas'!$I$14:$I$2013,BR168)),CHAR(10)&amp;"DIVERGÊNCIA DE DATAS",""),IF(INDEX('Controle de reservas'!$L$14:$L$2013,BR168)="Em cobertura","COV",IF(INDEX('Controle de reservas'!$L$14:$L$2013,BR168)="Disponível","DISP",IF(INDEX('Controle de reservas'!$L$14:$L$2013,BR168)="Não utilizado","NU",IF(INDEX('Controle de reservas'!$L$14:$L$2013,BR168)="Folga","F",IF(INDEX('Controle de reservas'!$L$14:$L$2013,BR168)="Ocorrência","O",IF(INDEX('Controle de reservas'!$L$14:$L$2013,BR168)="Programado","PROG",IF(INDEX('Controle de reservas'!$L$14:$L$2013,BR168)="Disponível no posto","DP","SEM SITUAÇÃO")))))))&amp;IF(INDEX('Controle de reservas'!$M$14:$M$2013,BR168)&lt;&gt;"",CHAR(10)&amp;INDEX('Controle de reservas'!$M$14:$M$2013,BR168),IF(OR(INDEX('Controle de reservas'!$L$14:$L$2013,BR168)="Em cobertura",INDEX('Controle de reservas'!$L$14:$L$2013,BR168)="Programado"),CHAR(10)&amp;"SEM LOCAL",""))&amp;IF(INDEX('Controle de reservas'!$N$14:$N$2013,BR168)&lt;&gt;"",CHAR(10)&amp;"Subst.: "&amp;INDEX('Controle de reservas'!$N$14:$N$2013,BR168),"")&amp;IF(AND(ISNUMBER(INDEX('Controle de reservas'!$I$14:$I$2013,BR168)),INDEX('Controle de reservas'!$I$14:$I$2013,BR168)&gt;0,INDEX('Controle de reservas'!$K$14:$K$2013,BR168)&gt;INDEX('Controle de reservas'!$I$14:$I$2013,BR168)),CHAR(10)&amp;"DIVERGÊNCIA DE DATAS","")&amp;IF(INDEX('Controle de reservas'!$P$14:$P$2013,BR168)&lt;&gt;"OK"," !",""))))</f>
      </c>
      <c r="AE168" s="15">
        <f ca="1">IF(OR($AQ168=0,AE$9="",AE$9&lt;$AS168,AND($AT168&lt;&gt;"",AE$9&gt;$AT168)),"",IF(BS168=0,"—",IF(INDEX('Controle de reservas'!$P$14:$P$2013,BS168)="DUPLICIDADE NO DIA","CONFLITO"&amp;IF(INDEX('Controle de reservas'!$M$14:$M$2013,BS168)&lt;&gt;"",CHAR(10)&amp;INDEX('Controle de reservas'!$M$14:$M$2013,BS168),"")&amp;IF(INDEX('Controle de reservas'!$N$14:$N$2013,BS168)&lt;&gt;"",CHAR(10)&amp;"Subst.: "&amp;INDEX('Controle de reservas'!$N$14:$N$2013,BS168),"")&amp;IF(AND(ISNUMBER(INDEX('Controle de reservas'!$I$14:$I$2013,BS168)),INDEX('Controle de reservas'!$I$14:$I$2013,BS168)&gt;0,INDEX('Controle de reservas'!$K$14:$K$2013,BS168)&gt;INDEX('Controle de reservas'!$I$14:$I$2013,BS168)),CHAR(10)&amp;"DIVERGÊNCIA DE DATAS",""),IF(INDEX('Controle de reservas'!$L$14:$L$2013,BS168)="Em cobertura","COV",IF(INDEX('Controle de reservas'!$L$14:$L$2013,BS168)="Disponível","DISP",IF(INDEX('Controle de reservas'!$L$14:$L$2013,BS168)="Não utilizado","NU",IF(INDEX('Controle de reservas'!$L$14:$L$2013,BS168)="Folga","F",IF(INDEX('Controle de reservas'!$L$14:$L$2013,BS168)="Ocorrência","O",IF(INDEX('Controle de reservas'!$L$14:$L$2013,BS168)="Programado","PROG",IF(INDEX('Controle de reservas'!$L$14:$L$2013,BS168)="Disponível no posto","DP","SEM SITUAÇÃO")))))))&amp;IF(INDEX('Controle de reservas'!$M$14:$M$2013,BS168)&lt;&gt;"",CHAR(10)&amp;INDEX('Controle de reservas'!$M$14:$M$2013,BS168),IF(OR(INDEX('Controle de reservas'!$L$14:$L$2013,BS168)="Em cobertura",INDEX('Controle de reservas'!$L$14:$L$2013,BS168)="Programado"),CHAR(10)&amp;"SEM LOCAL",""))&amp;IF(INDEX('Controle de reservas'!$N$14:$N$2013,BS168)&lt;&gt;"",CHAR(10)&amp;"Subst.: "&amp;INDEX('Controle de reservas'!$N$14:$N$2013,BS168),"")&amp;IF(AND(ISNUMBER(INDEX('Controle de reservas'!$I$14:$I$2013,BS168)),INDEX('Controle de reservas'!$I$14:$I$2013,BS168)&gt;0,INDEX('Controle de reservas'!$K$14:$K$2013,BS168)&gt;INDEX('Controle de reservas'!$I$14:$I$2013,BS168)),CHAR(10)&amp;"DIVERGÊNCIA DE DATAS","")&amp;IF(INDEX('Controle de reservas'!$P$14:$P$2013,BS168)&lt;&gt;"OK"," !",""))))</f>
      </c>
      <c r="AF168" s="15">
        <f ca="1">IF(OR($AQ168=0,AF$9="",AF$9&lt;$AS168,AND($AT168&lt;&gt;"",AF$9&gt;$AT168)),"",IF(BT168=0,"—",IF(INDEX('Controle de reservas'!$P$14:$P$2013,BT168)="DUPLICIDADE NO DIA","CONFLITO"&amp;IF(INDEX('Controle de reservas'!$M$14:$M$2013,BT168)&lt;&gt;"",CHAR(10)&amp;INDEX('Controle de reservas'!$M$14:$M$2013,BT168),"")&amp;IF(INDEX('Controle de reservas'!$N$14:$N$2013,BT168)&lt;&gt;"",CHAR(10)&amp;"Subst.: "&amp;INDEX('Controle de reservas'!$N$14:$N$2013,BT168),"")&amp;IF(AND(ISNUMBER(INDEX('Controle de reservas'!$I$14:$I$2013,BT168)),INDEX('Controle de reservas'!$I$14:$I$2013,BT168)&gt;0,INDEX('Controle de reservas'!$K$14:$K$2013,BT168)&gt;INDEX('Controle de reservas'!$I$14:$I$2013,BT168)),CHAR(10)&amp;"DIVERGÊNCIA DE DATAS",""),IF(INDEX('Controle de reservas'!$L$14:$L$2013,BT168)="Em cobertura","COV",IF(INDEX('Controle de reservas'!$L$14:$L$2013,BT168)="Disponível","DISP",IF(INDEX('Controle de reservas'!$L$14:$L$2013,BT168)="Não utilizado","NU",IF(INDEX('Controle de reservas'!$L$14:$L$2013,BT168)="Folga","F",IF(INDEX('Controle de reservas'!$L$14:$L$2013,BT168)="Ocorrência","O",IF(INDEX('Controle de reservas'!$L$14:$L$2013,BT168)="Programado","PROG",IF(INDEX('Controle de reservas'!$L$14:$L$2013,BT168)="Disponível no posto","DP","SEM SITUAÇÃO")))))))&amp;IF(INDEX('Controle de reservas'!$M$14:$M$2013,BT168)&lt;&gt;"",CHAR(10)&amp;INDEX('Controle de reservas'!$M$14:$M$2013,BT168),IF(OR(INDEX('Controle de reservas'!$L$14:$L$2013,BT168)="Em cobertura",INDEX('Controle de reservas'!$L$14:$L$2013,BT168)="Programado"),CHAR(10)&amp;"SEM LOCAL",""))&amp;IF(INDEX('Controle de reservas'!$N$14:$N$2013,BT168)&lt;&gt;"",CHAR(10)&amp;"Subst.: "&amp;INDEX('Controle de reservas'!$N$14:$N$2013,BT168),"")&amp;IF(AND(ISNUMBER(INDEX('Controle de reservas'!$I$14:$I$2013,BT168)),INDEX('Controle de reservas'!$I$14:$I$2013,BT168)&gt;0,INDEX('Controle de reservas'!$K$14:$K$2013,BT168)&gt;INDEX('Controle de reservas'!$I$14:$I$2013,BT168)),CHAR(10)&amp;"DIVERGÊNCIA DE DATAS","")&amp;IF(INDEX('Controle de reservas'!$P$14:$P$2013,BT168)&lt;&gt;"OK"," !",""))))</f>
      </c>
      <c r="AG168" s="15">
        <f ca="1">IF(OR($AQ168=0,AG$9="",AG$9&lt;$AS168,AND($AT168&lt;&gt;"",AG$9&gt;$AT168)),"",IF(BU168=0,"—",IF(INDEX('Controle de reservas'!$P$14:$P$2013,BU168)="DUPLICIDADE NO DIA","CONFLITO"&amp;IF(INDEX('Controle de reservas'!$M$14:$M$2013,BU168)&lt;&gt;"",CHAR(10)&amp;INDEX('Controle de reservas'!$M$14:$M$2013,BU168),"")&amp;IF(INDEX('Controle de reservas'!$N$14:$N$2013,BU168)&lt;&gt;"",CHAR(10)&amp;"Subst.: "&amp;INDEX('Controle de reservas'!$N$14:$N$2013,BU168),"")&amp;IF(AND(ISNUMBER(INDEX('Controle de reservas'!$I$14:$I$2013,BU168)),INDEX('Controle de reservas'!$I$14:$I$2013,BU168)&gt;0,INDEX('Controle de reservas'!$K$14:$K$2013,BU168)&gt;INDEX('Controle de reservas'!$I$14:$I$2013,BU168)),CHAR(10)&amp;"DIVERGÊNCIA DE DATAS",""),IF(INDEX('Controle de reservas'!$L$14:$L$2013,BU168)="Em cobertura","COV",IF(INDEX('Controle de reservas'!$L$14:$L$2013,BU168)="Disponível","DISP",IF(INDEX('Controle de reservas'!$L$14:$L$2013,BU168)="Não utilizado","NU",IF(INDEX('Controle de reservas'!$L$14:$L$2013,BU168)="Folga","F",IF(INDEX('Controle de reservas'!$L$14:$L$2013,BU168)="Ocorrência","O",IF(INDEX('Controle de reservas'!$L$14:$L$2013,BU168)="Programado","PROG",IF(INDEX('Controle de reservas'!$L$14:$L$2013,BU168)="Disponível no posto","DP","SEM SITUAÇÃO")))))))&amp;IF(INDEX('Controle de reservas'!$M$14:$M$2013,BU168)&lt;&gt;"",CHAR(10)&amp;INDEX('Controle de reservas'!$M$14:$M$2013,BU168),IF(OR(INDEX('Controle de reservas'!$L$14:$L$2013,BU168)="Em cobertura",INDEX('Controle de reservas'!$L$14:$L$2013,BU168)="Programado"),CHAR(10)&amp;"SEM LOCAL",""))&amp;IF(INDEX('Controle de reservas'!$N$14:$N$2013,BU168)&lt;&gt;"",CHAR(10)&amp;"Subst.: "&amp;INDEX('Controle de reservas'!$N$14:$N$2013,BU168),"")&amp;IF(AND(ISNUMBER(INDEX('Controle de reservas'!$I$14:$I$2013,BU168)),INDEX('Controle de reservas'!$I$14:$I$2013,BU168)&gt;0,INDEX('Controle de reservas'!$K$14:$K$2013,BU168)&gt;INDEX('Controle de reservas'!$I$14:$I$2013,BU168)),CHAR(10)&amp;"DIVERGÊNCIA DE DATAS","")&amp;IF(INDEX('Controle de reservas'!$P$14:$P$2013,BU168)&lt;&gt;"OK"," !",""))))</f>
      </c>
      <c r="AH168" s="15">
        <f ca="1">IF(OR($AQ168=0,AH$9="",AH$9&lt;$AS168,AND($AT168&lt;&gt;"",AH$9&gt;$AT168)),"",IF(BV168=0,"—",IF(INDEX('Controle de reservas'!$P$14:$P$2013,BV168)="DUPLICIDADE NO DIA","CONFLITO"&amp;IF(INDEX('Controle de reservas'!$M$14:$M$2013,BV168)&lt;&gt;"",CHAR(10)&amp;INDEX('Controle de reservas'!$M$14:$M$2013,BV168),"")&amp;IF(INDEX('Controle de reservas'!$N$14:$N$2013,BV168)&lt;&gt;"",CHAR(10)&amp;"Subst.: "&amp;INDEX('Controle de reservas'!$N$14:$N$2013,BV168),"")&amp;IF(AND(ISNUMBER(INDEX('Controle de reservas'!$I$14:$I$2013,BV168)),INDEX('Controle de reservas'!$I$14:$I$2013,BV168)&gt;0,INDEX('Controle de reservas'!$K$14:$K$2013,BV168)&gt;INDEX('Controle de reservas'!$I$14:$I$2013,BV168)),CHAR(10)&amp;"DIVERGÊNCIA DE DATAS",""),IF(INDEX('Controle de reservas'!$L$14:$L$2013,BV168)="Em cobertura","COV",IF(INDEX('Controle de reservas'!$L$14:$L$2013,BV168)="Disponível","DISP",IF(INDEX('Controle de reservas'!$L$14:$L$2013,BV168)="Não utilizado","NU",IF(INDEX('Controle de reservas'!$L$14:$L$2013,BV168)="Folga","F",IF(INDEX('Controle de reservas'!$L$14:$L$2013,BV168)="Ocorrência","O",IF(INDEX('Controle de reservas'!$L$14:$L$2013,BV168)="Programado","PROG",IF(INDEX('Controle de reservas'!$L$14:$L$2013,BV168)="Disponível no posto","DP","SEM SITUAÇÃO")))))))&amp;IF(INDEX('Controle de reservas'!$M$14:$M$2013,BV168)&lt;&gt;"",CHAR(10)&amp;INDEX('Controle de reservas'!$M$14:$M$2013,BV168),IF(OR(INDEX('Controle de reservas'!$L$14:$L$2013,BV168)="Em cobertura",INDEX('Controle de reservas'!$L$14:$L$2013,BV168)="Programado"),CHAR(10)&amp;"SEM LOCAL",""))&amp;IF(INDEX('Controle de reservas'!$N$14:$N$2013,BV168)&lt;&gt;"",CHAR(10)&amp;"Subst.: "&amp;INDEX('Controle de reservas'!$N$14:$N$2013,BV168),"")&amp;IF(AND(ISNUMBER(INDEX('Controle de reservas'!$I$14:$I$2013,BV168)),INDEX('Controle de reservas'!$I$14:$I$2013,BV168)&gt;0,INDEX('Controle de reservas'!$K$14:$K$2013,BV168)&gt;INDEX('Controle de reservas'!$I$14:$I$2013,BV168)),CHAR(10)&amp;"DIVERGÊNCIA DE DATAS","")&amp;IF(INDEX('Controle de reservas'!$P$14:$P$2013,BV168)&lt;&gt;"OK"," !",""))))</f>
      </c>
      <c r="AI168" s="15">
        <f ca="1">IF(OR($AQ168=0,AI$9="",AI$9&lt;$AS168,AND($AT168&lt;&gt;"",AI$9&gt;$AT168)),"",IF(BW168=0,"—",IF(INDEX('Controle de reservas'!$P$14:$P$2013,BW168)="DUPLICIDADE NO DIA","CONFLITO"&amp;IF(INDEX('Controle de reservas'!$M$14:$M$2013,BW168)&lt;&gt;"",CHAR(10)&amp;INDEX('Controle de reservas'!$M$14:$M$2013,BW168),"")&amp;IF(INDEX('Controle de reservas'!$N$14:$N$2013,BW168)&lt;&gt;"",CHAR(10)&amp;"Subst.: "&amp;INDEX('Controle de reservas'!$N$14:$N$2013,BW168),"")&amp;IF(AND(ISNUMBER(INDEX('Controle de reservas'!$I$14:$I$2013,BW168)),INDEX('Controle de reservas'!$I$14:$I$2013,BW168)&gt;0,INDEX('Controle de reservas'!$K$14:$K$2013,BW168)&gt;INDEX('Controle de reservas'!$I$14:$I$2013,BW168)),CHAR(10)&amp;"DIVERGÊNCIA DE DATAS",""),IF(INDEX('Controle de reservas'!$L$14:$L$2013,BW168)="Em cobertura","COV",IF(INDEX('Controle de reservas'!$L$14:$L$2013,BW168)="Disponível","DISP",IF(INDEX('Controle de reservas'!$L$14:$L$2013,BW168)="Não utilizado","NU",IF(INDEX('Controle de reservas'!$L$14:$L$2013,BW168)="Folga","F",IF(INDEX('Controle de reservas'!$L$14:$L$2013,BW168)="Ocorrência","O",IF(INDEX('Controle de reservas'!$L$14:$L$2013,BW168)="Programado","PROG",IF(INDEX('Controle de reservas'!$L$14:$L$2013,BW168)="Disponível no posto","DP","SEM SITUAÇÃO")))))))&amp;IF(INDEX('Controle de reservas'!$M$14:$M$2013,BW168)&lt;&gt;"",CHAR(10)&amp;INDEX('Controle de reservas'!$M$14:$M$2013,BW168),IF(OR(INDEX('Controle de reservas'!$L$14:$L$2013,BW168)="Em cobertura",INDEX('Controle de reservas'!$L$14:$L$2013,BW168)="Programado"),CHAR(10)&amp;"SEM LOCAL",""))&amp;IF(INDEX('Controle de reservas'!$N$14:$N$2013,BW168)&lt;&gt;"",CHAR(10)&amp;"Subst.: "&amp;INDEX('Controle de reservas'!$N$14:$N$2013,BW168),"")&amp;IF(AND(ISNUMBER(INDEX('Controle de reservas'!$I$14:$I$2013,BW168)),INDEX('Controle de reservas'!$I$14:$I$2013,BW168)&gt;0,INDEX('Controle de reservas'!$K$14:$K$2013,BW168)&gt;INDEX('Controle de reservas'!$I$14:$I$2013,BW168)),CHAR(10)&amp;"DIVERGÊNCIA DE DATAS","")&amp;IF(INDEX('Controle de reservas'!$P$14:$P$2013,BW168)&lt;&gt;"OK"," !",""))))</f>
      </c>
      <c r="AJ168" s="15">
        <f ca="1">IF(OR($AQ168=0,AJ$9="",AJ$9&lt;$AS168,AND($AT168&lt;&gt;"",AJ$9&gt;$AT168)),"",IF(BX168=0,"—",IF(INDEX('Controle de reservas'!$P$14:$P$2013,BX168)="DUPLICIDADE NO DIA","CONFLITO"&amp;IF(INDEX('Controle de reservas'!$M$14:$M$2013,BX168)&lt;&gt;"",CHAR(10)&amp;INDEX('Controle de reservas'!$M$14:$M$2013,BX168),"")&amp;IF(INDEX('Controle de reservas'!$N$14:$N$2013,BX168)&lt;&gt;"",CHAR(10)&amp;"Subst.: "&amp;INDEX('Controle de reservas'!$N$14:$N$2013,BX168),"")&amp;IF(AND(ISNUMBER(INDEX('Controle de reservas'!$I$14:$I$2013,BX168)),INDEX('Controle de reservas'!$I$14:$I$2013,BX168)&gt;0,INDEX('Controle de reservas'!$K$14:$K$2013,BX168)&gt;INDEX('Controle de reservas'!$I$14:$I$2013,BX168)),CHAR(10)&amp;"DIVERGÊNCIA DE DATAS",""),IF(INDEX('Controle de reservas'!$L$14:$L$2013,BX168)="Em cobertura","COV",IF(INDEX('Controle de reservas'!$L$14:$L$2013,BX168)="Disponível","DISP",IF(INDEX('Controle de reservas'!$L$14:$L$2013,BX168)="Não utilizado","NU",IF(INDEX('Controle de reservas'!$L$14:$L$2013,BX168)="Folga","F",IF(INDEX('Controle de reservas'!$L$14:$L$2013,BX168)="Ocorrência","O",IF(INDEX('Controle de reservas'!$L$14:$L$2013,BX168)="Programado","PROG",IF(INDEX('Controle de reservas'!$L$14:$L$2013,BX168)="Disponível no posto","DP","SEM SITUAÇÃO")))))))&amp;IF(INDEX('Controle de reservas'!$M$14:$M$2013,BX168)&lt;&gt;"",CHAR(10)&amp;INDEX('Controle de reservas'!$M$14:$M$2013,BX168),IF(OR(INDEX('Controle de reservas'!$L$14:$L$2013,BX168)="Em cobertura",INDEX('Controle de reservas'!$L$14:$L$2013,BX168)="Programado"),CHAR(10)&amp;"SEM LOCAL",""))&amp;IF(INDEX('Controle de reservas'!$N$14:$N$2013,BX168)&lt;&gt;"",CHAR(10)&amp;"Subst.: "&amp;INDEX('Controle de reservas'!$N$14:$N$2013,BX168),"")&amp;IF(AND(ISNUMBER(INDEX('Controle de reservas'!$I$14:$I$2013,BX168)),INDEX('Controle de reservas'!$I$14:$I$2013,BX168)&gt;0,INDEX('Controle de reservas'!$K$14:$K$2013,BX168)&gt;INDEX('Controle de reservas'!$I$14:$I$2013,BX168)),CHAR(10)&amp;"DIVERGÊNCIA DE DATAS","")&amp;IF(INDEX('Controle de reservas'!$P$14:$P$2013,BX168)&lt;&gt;"OK"," !",""))))</f>
      </c>
      <c r="AK168" s="15">
        <f ca="1">IF(OR($AQ168=0,AK$9="",AK$9&lt;$AS168,AND($AT168&lt;&gt;"",AK$9&gt;$AT168)),"",IF(BY168=0,"—",IF(INDEX('Controle de reservas'!$P$14:$P$2013,BY168)="DUPLICIDADE NO DIA","CONFLITO"&amp;IF(INDEX('Controle de reservas'!$M$14:$M$2013,BY168)&lt;&gt;"",CHAR(10)&amp;INDEX('Controle de reservas'!$M$14:$M$2013,BY168),"")&amp;IF(INDEX('Controle de reservas'!$N$14:$N$2013,BY168)&lt;&gt;"",CHAR(10)&amp;"Subst.: "&amp;INDEX('Controle de reservas'!$N$14:$N$2013,BY168),"")&amp;IF(AND(ISNUMBER(INDEX('Controle de reservas'!$I$14:$I$2013,BY168)),INDEX('Controle de reservas'!$I$14:$I$2013,BY168)&gt;0,INDEX('Controle de reservas'!$K$14:$K$2013,BY168)&gt;INDEX('Controle de reservas'!$I$14:$I$2013,BY168)),CHAR(10)&amp;"DIVERGÊNCIA DE DATAS",""),IF(INDEX('Controle de reservas'!$L$14:$L$2013,BY168)="Em cobertura","COV",IF(INDEX('Controle de reservas'!$L$14:$L$2013,BY168)="Disponível","DISP",IF(INDEX('Controle de reservas'!$L$14:$L$2013,BY168)="Não utilizado","NU",IF(INDEX('Controle de reservas'!$L$14:$L$2013,BY168)="Folga","F",IF(INDEX('Controle de reservas'!$L$14:$L$2013,BY168)="Ocorrência","O",IF(INDEX('Controle de reservas'!$L$14:$L$2013,BY168)="Programado","PROG",IF(INDEX('Controle de reservas'!$L$14:$L$2013,BY168)="Disponível no posto","DP","SEM SITUAÇÃO")))))))&amp;IF(INDEX('Controle de reservas'!$M$14:$M$2013,BY168)&lt;&gt;"",CHAR(10)&amp;INDEX('Controle de reservas'!$M$14:$M$2013,BY168),IF(OR(INDEX('Controle de reservas'!$L$14:$L$2013,BY168)="Em cobertura",INDEX('Controle de reservas'!$L$14:$L$2013,BY168)="Programado"),CHAR(10)&amp;"SEM LOCAL",""))&amp;IF(INDEX('Controle de reservas'!$N$14:$N$2013,BY168)&lt;&gt;"",CHAR(10)&amp;"Subst.: "&amp;INDEX('Controle de reservas'!$N$14:$N$2013,BY168),"")&amp;IF(AND(ISNUMBER(INDEX('Controle de reservas'!$I$14:$I$2013,BY168)),INDEX('Controle de reservas'!$I$14:$I$2013,BY168)&gt;0,INDEX('Controle de reservas'!$K$14:$K$2013,BY168)&gt;INDEX('Controle de reservas'!$I$14:$I$2013,BY168)),CHAR(10)&amp;"DIVERGÊNCIA DE DATAS","")&amp;IF(INDEX('Controle de reservas'!$P$14:$P$2013,BY168)&lt;&gt;"OK"," !",""))))</f>
      </c>
      <c r="AL168" s="14">
        <f t="shared" ca="1" si="9"/>
      </c>
      <c r="AM168" s="14">
        <f t="shared" ca="1" si="10"/>
      </c>
      <c r="AN168" s="14">
        <f t="shared" ca="1" si="11"/>
      </c>
      <c r="AO168" s="14">
        <f t="shared" ca="1" si="12"/>
      </c>
      <c r="AP168" s="14">
        <f ca="1">IF($AQ168=0,"",INDEX('Controle de reservas'!$O$14:$O$2013,$AQ168))</f>
      </c>
      <c r="AQ168">
        <f ca="1">IFERROR(MATCH(ROW()-9,'Controle de reservas'!$S$14:$S$2013,0),0)</f>
      </c>
      <c r="AR168">
        <f ca="1">IF($AQ168=0,"",INDEX('Controle de reservas'!$Q$14:$Q$2013,$AQ168))</f>
      </c>
      <c r="AS168">
        <f ca="1">IF($AQ168=0,"",INDEX('Controle de reservas'!$H$14:$H$2013,$AQ168))</f>
      </c>
      <c r="AT168">
        <f ca="1">IF($AQ168=0,"",IF(INDEX('Controle de reservas'!$J$14:$J$2013,$AQ168)=0,"",INDEX('Controle de reservas'!$J$14:$J$2013,$AQ168)))</f>
      </c>
      <c r="AU168">
        <f ca="1">IF(OR($AQ168=0,G$9=""),0,IFERROR(MATCH($AR168&amp;"|"&amp;TEXT(G$9,"yyyymmdd"),'Controle de reservas'!$T$14:$T$2013,0),0))</f>
      </c>
      <c r="AV168">
        <f ca="1">IF(OR($AQ168=0,H$9=""),0,IFERROR(MATCH($AR168&amp;"|"&amp;TEXT(H$9,"yyyymmdd"),'Controle de reservas'!$T$14:$T$2013,0),0))</f>
      </c>
      <c r="AW168">
        <f ca="1">IF(OR($AQ168=0,I$9=""),0,IFERROR(MATCH($AR168&amp;"|"&amp;TEXT(I$9,"yyyymmdd"),'Controle de reservas'!$T$14:$T$2013,0),0))</f>
      </c>
      <c r="AX168">
        <f ca="1">IF(OR($AQ168=0,J$9=""),0,IFERROR(MATCH($AR168&amp;"|"&amp;TEXT(J$9,"yyyymmdd"),'Controle de reservas'!$T$14:$T$2013,0),0))</f>
      </c>
      <c r="AY168">
        <f ca="1">IF(OR($AQ168=0,K$9=""),0,IFERROR(MATCH($AR168&amp;"|"&amp;TEXT(K$9,"yyyymmdd"),'Controle de reservas'!$T$14:$T$2013,0),0))</f>
      </c>
      <c r="AZ168">
        <f ca="1">IF(OR($AQ168=0,L$9=""),0,IFERROR(MATCH($AR168&amp;"|"&amp;TEXT(L$9,"yyyymmdd"),'Controle de reservas'!$T$14:$T$2013,0),0))</f>
      </c>
      <c r="BA168">
        <f ca="1">IF(OR($AQ168=0,M$9=""),0,IFERROR(MATCH($AR168&amp;"|"&amp;TEXT(M$9,"yyyymmdd"),'Controle de reservas'!$T$14:$T$2013,0),0))</f>
      </c>
      <c r="BB168">
        <f ca="1">IF(OR($AQ168=0,N$9=""),0,IFERROR(MATCH($AR168&amp;"|"&amp;TEXT(N$9,"yyyymmdd"),'Controle de reservas'!$T$14:$T$2013,0),0))</f>
      </c>
      <c r="BC168">
        <f ca="1">IF(OR($AQ168=0,O$9=""),0,IFERROR(MATCH($AR168&amp;"|"&amp;TEXT(O$9,"yyyymmdd"),'Controle de reservas'!$T$14:$T$2013,0),0))</f>
      </c>
      <c r="BD168">
        <f ca="1">IF(OR($AQ168=0,P$9=""),0,IFERROR(MATCH($AR168&amp;"|"&amp;TEXT(P$9,"yyyymmdd"),'Controle de reservas'!$T$14:$T$2013,0),0))</f>
      </c>
      <c r="BE168">
        <f ca="1">IF(OR($AQ168=0,Q$9=""),0,IFERROR(MATCH($AR168&amp;"|"&amp;TEXT(Q$9,"yyyymmdd"),'Controle de reservas'!$T$14:$T$2013,0),0))</f>
      </c>
      <c r="BF168">
        <f ca="1">IF(OR($AQ168=0,R$9=""),0,IFERROR(MATCH($AR168&amp;"|"&amp;TEXT(R$9,"yyyymmdd"),'Controle de reservas'!$T$14:$T$2013,0),0))</f>
      </c>
      <c r="BG168">
        <f ca="1">IF(OR($AQ168=0,S$9=""),0,IFERROR(MATCH($AR168&amp;"|"&amp;TEXT(S$9,"yyyymmdd"),'Controle de reservas'!$T$14:$T$2013,0),0))</f>
      </c>
      <c r="BH168">
        <f ca="1">IF(OR($AQ168=0,T$9=""),0,IFERROR(MATCH($AR168&amp;"|"&amp;TEXT(T$9,"yyyymmdd"),'Controle de reservas'!$T$14:$T$2013,0),0))</f>
      </c>
      <c r="BI168">
        <f ca="1">IF(OR($AQ168=0,U$9=""),0,IFERROR(MATCH($AR168&amp;"|"&amp;TEXT(U$9,"yyyymmdd"),'Controle de reservas'!$T$14:$T$2013,0),0))</f>
      </c>
      <c r="BJ168">
        <f ca="1">IF(OR($AQ168=0,V$9=""),0,IFERROR(MATCH($AR168&amp;"|"&amp;TEXT(V$9,"yyyymmdd"),'Controle de reservas'!$T$14:$T$2013,0),0))</f>
      </c>
      <c r="BK168">
        <f ca="1">IF(OR($AQ168=0,W$9=""),0,IFERROR(MATCH($AR168&amp;"|"&amp;TEXT(W$9,"yyyymmdd"),'Controle de reservas'!$T$14:$T$2013,0),0))</f>
      </c>
      <c r="BL168">
        <f ca="1">IF(OR($AQ168=0,X$9=""),0,IFERROR(MATCH($AR168&amp;"|"&amp;TEXT(X$9,"yyyymmdd"),'Controle de reservas'!$T$14:$T$2013,0),0))</f>
      </c>
      <c r="BM168">
        <f ca="1">IF(OR($AQ168=0,Y$9=""),0,IFERROR(MATCH($AR168&amp;"|"&amp;TEXT(Y$9,"yyyymmdd"),'Controle de reservas'!$T$14:$T$2013,0),0))</f>
      </c>
      <c r="BN168">
        <f ca="1">IF(OR($AQ168=0,Z$9=""),0,IFERROR(MATCH($AR168&amp;"|"&amp;TEXT(Z$9,"yyyymmdd"),'Controle de reservas'!$T$14:$T$2013,0),0))</f>
      </c>
      <c r="BO168">
        <f ca="1">IF(OR($AQ168=0,AA$9=""),0,IFERROR(MATCH($AR168&amp;"|"&amp;TEXT(AA$9,"yyyymmdd"),'Controle de reservas'!$T$14:$T$2013,0),0))</f>
      </c>
      <c r="BP168">
        <f ca="1">IF(OR($AQ168=0,AB$9=""),0,IFERROR(MATCH($AR168&amp;"|"&amp;TEXT(AB$9,"yyyymmdd"),'Controle de reservas'!$T$14:$T$2013,0),0))</f>
      </c>
      <c r="BQ168">
        <f ca="1">IF(OR($AQ168=0,AC$9=""),0,IFERROR(MATCH($AR168&amp;"|"&amp;TEXT(AC$9,"yyyymmdd"),'Controle de reservas'!$T$14:$T$2013,0),0))</f>
      </c>
      <c r="BR168">
        <f ca="1">IF(OR($AQ168=0,AD$9=""),0,IFERROR(MATCH($AR168&amp;"|"&amp;TEXT(AD$9,"yyyymmdd"),'Controle de reservas'!$T$14:$T$2013,0),0))</f>
      </c>
      <c r="BS168">
        <f ca="1">IF(OR($AQ168=0,AE$9=""),0,IFERROR(MATCH($AR168&amp;"|"&amp;TEXT(AE$9,"yyyymmdd"),'Controle de reservas'!$T$14:$T$2013,0),0))</f>
      </c>
      <c r="BT168">
        <f ca="1">IF(OR($AQ168=0,AF$9=""),0,IFERROR(MATCH($AR168&amp;"|"&amp;TEXT(AF$9,"yyyymmdd"),'Controle de reservas'!$T$14:$T$2013,0),0))</f>
      </c>
      <c r="BU168">
        <f ca="1">IF(OR($AQ168=0,AG$9=""),0,IFERROR(MATCH($AR168&amp;"|"&amp;TEXT(AG$9,"yyyymmdd"),'Controle de reservas'!$T$14:$T$2013,0),0))</f>
      </c>
      <c r="BV168">
        <f ca="1">IF(OR($AQ168=0,AH$9=""),0,IFERROR(MATCH($AR168&amp;"|"&amp;TEXT(AH$9,"yyyymmdd"),'Controle de reservas'!$T$14:$T$2013,0),0))</f>
      </c>
      <c r="BW168">
        <f ca="1">IF(OR($AQ168=0,AI$9=""),0,IFERROR(MATCH($AR168&amp;"|"&amp;TEXT(AI$9,"yyyymmdd"),'Controle de reservas'!$T$14:$T$2013,0),0))</f>
      </c>
      <c r="BX168">
        <f ca="1">IF(OR($AQ168=0,AJ$9=""),0,IFERROR(MATCH($AR168&amp;"|"&amp;TEXT(AJ$9,"yyyymmdd"),'Controle de reservas'!$T$14:$T$2013,0),0))</f>
      </c>
      <c r="BY168">
        <f ca="1">IF(OR($AQ168=0,AK$9=""),0,IFERROR(MATCH($AR168&amp;"|"&amp;TEXT(AK$9,"yyyymmdd"),'Controle de reservas'!$T$14:$T$2013,0),0))</f>
      </c>
    </row>
    <row r="169" spans="1:77" ht="105" customHeight="1" x14ac:dyDescent="0.25">
      <c r="A169" s="16">
        <f ca="1">IF($AQ169=0,"",INDEX('Controle de reservas'!$A$14:$A$2013,$AQ169))</f>
      </c>
      <c r="B169" s="16">
        <f ca="1">IF($AQ169=0,"",INDEX('Controle de reservas'!$B$14:$B$2013,$AQ169))</f>
      </c>
      <c r="C169" s="16">
        <f ca="1">IF($AQ169=0,"",INDEX('Controle de reservas'!$C$14:$C$2013,$AQ169))</f>
      </c>
      <c r="D169" s="16">
        <f ca="1">IF($AQ169=0,"",INDEX('Controle de reservas'!$D$14:$D$2013,$AQ169))</f>
      </c>
      <c r="E169" s="16">
        <f ca="1">IF($AQ169=0,"",INDEX('Controle de reservas'!$E$14:$E$2013,$AQ169))</f>
      </c>
      <c r="F169" s="16">
        <f ca="1">IF($AQ169=0,"",INDEX('Controle de reservas'!$F$14:$F$2013,$AQ169))</f>
      </c>
      <c r="G169" s="17">
        <f ca="1">IF(OR($AQ169=0,G$9="",G$9&lt;$AS169,AND($AT169&lt;&gt;"",G$9&gt;$AT169)),"",IF(AU169=0,"—",IF(INDEX('Controle de reservas'!$P$14:$P$2013,AU169)="DUPLICIDADE NO DIA","CONFLITO"&amp;IF(INDEX('Controle de reservas'!$M$14:$M$2013,AU169)&lt;&gt;"",CHAR(10)&amp;INDEX('Controle de reservas'!$M$14:$M$2013,AU169),"")&amp;IF(INDEX('Controle de reservas'!$N$14:$N$2013,AU169)&lt;&gt;"",CHAR(10)&amp;"Subst.: "&amp;INDEX('Controle de reservas'!$N$14:$N$2013,AU169),"")&amp;IF(AND(ISNUMBER(INDEX('Controle de reservas'!$I$14:$I$2013,AU169)),INDEX('Controle de reservas'!$I$14:$I$2013,AU169)&gt;0,INDEX('Controle de reservas'!$K$14:$K$2013,AU169)&gt;INDEX('Controle de reservas'!$I$14:$I$2013,AU169)),CHAR(10)&amp;"DIVERGÊNCIA DE DATAS",""),IF(INDEX('Controle de reservas'!$L$14:$L$2013,AU169)="Em cobertura","COV",IF(INDEX('Controle de reservas'!$L$14:$L$2013,AU169)="Disponível","DISP",IF(INDEX('Controle de reservas'!$L$14:$L$2013,AU169)="Não utilizado","NU",IF(INDEX('Controle de reservas'!$L$14:$L$2013,AU169)="Folga","F",IF(INDEX('Controle de reservas'!$L$14:$L$2013,AU169)="Ocorrência","O",IF(INDEX('Controle de reservas'!$L$14:$L$2013,AU169)="Programado","PROG",IF(INDEX('Controle de reservas'!$L$14:$L$2013,AU169)="Disponível no posto","DP","SEM SITUAÇÃO")))))))&amp;IF(INDEX('Controle de reservas'!$M$14:$M$2013,AU169)&lt;&gt;"",CHAR(10)&amp;INDEX('Controle de reservas'!$M$14:$M$2013,AU169),IF(OR(INDEX('Controle de reservas'!$L$14:$L$2013,AU169)="Em cobertura",INDEX('Controle de reservas'!$L$14:$L$2013,AU169)="Programado"),CHAR(10)&amp;"SEM LOCAL",""))&amp;IF(INDEX('Controle de reservas'!$N$14:$N$2013,AU169)&lt;&gt;"",CHAR(10)&amp;"Subst.: "&amp;INDEX('Controle de reservas'!$N$14:$N$2013,AU169),"")&amp;IF(AND(ISNUMBER(INDEX('Controle de reservas'!$I$14:$I$2013,AU169)),INDEX('Controle de reservas'!$I$14:$I$2013,AU169)&gt;0,INDEX('Controle de reservas'!$K$14:$K$2013,AU169)&gt;INDEX('Controle de reservas'!$I$14:$I$2013,AU169)),CHAR(10)&amp;"DIVERGÊNCIA DE DATAS","")&amp;IF(INDEX('Controle de reservas'!$P$14:$P$2013,AU169)&lt;&gt;"OK"," !",""))))</f>
      </c>
      <c r="H169" s="17">
        <f ca="1">IF(OR($AQ169=0,H$9="",H$9&lt;$AS169,AND($AT169&lt;&gt;"",H$9&gt;$AT169)),"",IF(AV169=0,"—",IF(INDEX('Controle de reservas'!$P$14:$P$2013,AV169)="DUPLICIDADE NO DIA","CONFLITO"&amp;IF(INDEX('Controle de reservas'!$M$14:$M$2013,AV169)&lt;&gt;"",CHAR(10)&amp;INDEX('Controle de reservas'!$M$14:$M$2013,AV169),"")&amp;IF(INDEX('Controle de reservas'!$N$14:$N$2013,AV169)&lt;&gt;"",CHAR(10)&amp;"Subst.: "&amp;INDEX('Controle de reservas'!$N$14:$N$2013,AV169),"")&amp;IF(AND(ISNUMBER(INDEX('Controle de reservas'!$I$14:$I$2013,AV169)),INDEX('Controle de reservas'!$I$14:$I$2013,AV169)&gt;0,INDEX('Controle de reservas'!$K$14:$K$2013,AV169)&gt;INDEX('Controle de reservas'!$I$14:$I$2013,AV169)),CHAR(10)&amp;"DIVERGÊNCIA DE DATAS",""),IF(INDEX('Controle de reservas'!$L$14:$L$2013,AV169)="Em cobertura","COV",IF(INDEX('Controle de reservas'!$L$14:$L$2013,AV169)="Disponível","DISP",IF(INDEX('Controle de reservas'!$L$14:$L$2013,AV169)="Não utilizado","NU",IF(INDEX('Controle de reservas'!$L$14:$L$2013,AV169)="Folga","F",IF(INDEX('Controle de reservas'!$L$14:$L$2013,AV169)="Ocorrência","O",IF(INDEX('Controle de reservas'!$L$14:$L$2013,AV169)="Programado","PROG",IF(INDEX('Controle de reservas'!$L$14:$L$2013,AV169)="Disponível no posto","DP","SEM SITUAÇÃO")))))))&amp;IF(INDEX('Controle de reservas'!$M$14:$M$2013,AV169)&lt;&gt;"",CHAR(10)&amp;INDEX('Controle de reservas'!$M$14:$M$2013,AV169),IF(OR(INDEX('Controle de reservas'!$L$14:$L$2013,AV169)="Em cobertura",INDEX('Controle de reservas'!$L$14:$L$2013,AV169)="Programado"),CHAR(10)&amp;"SEM LOCAL",""))&amp;IF(INDEX('Controle de reservas'!$N$14:$N$2013,AV169)&lt;&gt;"",CHAR(10)&amp;"Subst.: "&amp;INDEX('Controle de reservas'!$N$14:$N$2013,AV169),"")&amp;IF(AND(ISNUMBER(INDEX('Controle de reservas'!$I$14:$I$2013,AV169)),INDEX('Controle de reservas'!$I$14:$I$2013,AV169)&gt;0,INDEX('Controle de reservas'!$K$14:$K$2013,AV169)&gt;INDEX('Controle de reservas'!$I$14:$I$2013,AV169)),CHAR(10)&amp;"DIVERGÊNCIA DE DATAS","")&amp;IF(INDEX('Controle de reservas'!$P$14:$P$2013,AV169)&lt;&gt;"OK"," !",""))))</f>
      </c>
      <c r="I169" s="17">
        <f ca="1">IF(OR($AQ169=0,I$9="",I$9&lt;$AS169,AND($AT169&lt;&gt;"",I$9&gt;$AT169)),"",IF(AW169=0,"—",IF(INDEX('Controle de reservas'!$P$14:$P$2013,AW169)="DUPLICIDADE NO DIA","CONFLITO"&amp;IF(INDEX('Controle de reservas'!$M$14:$M$2013,AW169)&lt;&gt;"",CHAR(10)&amp;INDEX('Controle de reservas'!$M$14:$M$2013,AW169),"")&amp;IF(INDEX('Controle de reservas'!$N$14:$N$2013,AW169)&lt;&gt;"",CHAR(10)&amp;"Subst.: "&amp;INDEX('Controle de reservas'!$N$14:$N$2013,AW169),"")&amp;IF(AND(ISNUMBER(INDEX('Controle de reservas'!$I$14:$I$2013,AW169)),INDEX('Controle de reservas'!$I$14:$I$2013,AW169)&gt;0,INDEX('Controle de reservas'!$K$14:$K$2013,AW169)&gt;INDEX('Controle de reservas'!$I$14:$I$2013,AW169)),CHAR(10)&amp;"DIVERGÊNCIA DE DATAS",""),IF(INDEX('Controle de reservas'!$L$14:$L$2013,AW169)="Em cobertura","COV",IF(INDEX('Controle de reservas'!$L$14:$L$2013,AW169)="Disponível","DISP",IF(INDEX('Controle de reservas'!$L$14:$L$2013,AW169)="Não utilizado","NU",IF(INDEX('Controle de reservas'!$L$14:$L$2013,AW169)="Folga","F",IF(INDEX('Controle de reservas'!$L$14:$L$2013,AW169)="Ocorrência","O",IF(INDEX('Controle de reservas'!$L$14:$L$2013,AW169)="Programado","PROG",IF(INDEX('Controle de reservas'!$L$14:$L$2013,AW169)="Disponível no posto","DP","SEM SITUAÇÃO")))))))&amp;IF(INDEX('Controle de reservas'!$M$14:$M$2013,AW169)&lt;&gt;"",CHAR(10)&amp;INDEX('Controle de reservas'!$M$14:$M$2013,AW169),IF(OR(INDEX('Controle de reservas'!$L$14:$L$2013,AW169)="Em cobertura",INDEX('Controle de reservas'!$L$14:$L$2013,AW169)="Programado"),CHAR(10)&amp;"SEM LOCAL",""))&amp;IF(INDEX('Controle de reservas'!$N$14:$N$2013,AW169)&lt;&gt;"",CHAR(10)&amp;"Subst.: "&amp;INDEX('Controle de reservas'!$N$14:$N$2013,AW169),"")&amp;IF(AND(ISNUMBER(INDEX('Controle de reservas'!$I$14:$I$2013,AW169)),INDEX('Controle de reservas'!$I$14:$I$2013,AW169)&gt;0,INDEX('Controle de reservas'!$K$14:$K$2013,AW169)&gt;INDEX('Controle de reservas'!$I$14:$I$2013,AW169)),CHAR(10)&amp;"DIVERGÊNCIA DE DATAS","")&amp;IF(INDEX('Controle de reservas'!$P$14:$P$2013,AW169)&lt;&gt;"OK"," !",""))))</f>
      </c>
      <c r="J169" s="17">
        <f ca="1">IF(OR($AQ169=0,J$9="",J$9&lt;$AS169,AND($AT169&lt;&gt;"",J$9&gt;$AT169)),"",IF(AX169=0,"—",IF(INDEX('Controle de reservas'!$P$14:$P$2013,AX169)="DUPLICIDADE NO DIA","CONFLITO"&amp;IF(INDEX('Controle de reservas'!$M$14:$M$2013,AX169)&lt;&gt;"",CHAR(10)&amp;INDEX('Controle de reservas'!$M$14:$M$2013,AX169),"")&amp;IF(INDEX('Controle de reservas'!$N$14:$N$2013,AX169)&lt;&gt;"",CHAR(10)&amp;"Subst.: "&amp;INDEX('Controle de reservas'!$N$14:$N$2013,AX169),"")&amp;IF(AND(ISNUMBER(INDEX('Controle de reservas'!$I$14:$I$2013,AX169)),INDEX('Controle de reservas'!$I$14:$I$2013,AX169)&gt;0,INDEX('Controle de reservas'!$K$14:$K$2013,AX169)&gt;INDEX('Controle de reservas'!$I$14:$I$2013,AX169)),CHAR(10)&amp;"DIVERGÊNCIA DE DATAS",""),IF(INDEX('Controle de reservas'!$L$14:$L$2013,AX169)="Em cobertura","COV",IF(INDEX('Controle de reservas'!$L$14:$L$2013,AX169)="Disponível","DISP",IF(INDEX('Controle de reservas'!$L$14:$L$2013,AX169)="Não utilizado","NU",IF(INDEX('Controle de reservas'!$L$14:$L$2013,AX169)="Folga","F",IF(INDEX('Controle de reservas'!$L$14:$L$2013,AX169)="Ocorrência","O",IF(INDEX('Controle de reservas'!$L$14:$L$2013,AX169)="Programado","PROG",IF(INDEX('Controle de reservas'!$L$14:$L$2013,AX169)="Disponível no posto","DP","SEM SITUAÇÃO")))))))&amp;IF(INDEX('Controle de reservas'!$M$14:$M$2013,AX169)&lt;&gt;"",CHAR(10)&amp;INDEX('Controle de reservas'!$M$14:$M$2013,AX169),IF(OR(INDEX('Controle de reservas'!$L$14:$L$2013,AX169)="Em cobertura",INDEX('Controle de reservas'!$L$14:$L$2013,AX169)="Programado"),CHAR(10)&amp;"SEM LOCAL",""))&amp;IF(INDEX('Controle de reservas'!$N$14:$N$2013,AX169)&lt;&gt;"",CHAR(10)&amp;"Subst.: "&amp;INDEX('Controle de reservas'!$N$14:$N$2013,AX169),"")&amp;IF(AND(ISNUMBER(INDEX('Controle de reservas'!$I$14:$I$2013,AX169)),INDEX('Controle de reservas'!$I$14:$I$2013,AX169)&gt;0,INDEX('Controle de reservas'!$K$14:$K$2013,AX169)&gt;INDEX('Controle de reservas'!$I$14:$I$2013,AX169)),CHAR(10)&amp;"DIVERGÊNCIA DE DATAS","")&amp;IF(INDEX('Controle de reservas'!$P$14:$P$2013,AX169)&lt;&gt;"OK"," !",""))))</f>
      </c>
      <c r="K169" s="17">
        <f ca="1">IF(OR($AQ169=0,K$9="",K$9&lt;$AS169,AND($AT169&lt;&gt;"",K$9&gt;$AT169)),"",IF(AY169=0,"—",IF(INDEX('Controle de reservas'!$P$14:$P$2013,AY169)="DUPLICIDADE NO DIA","CONFLITO"&amp;IF(INDEX('Controle de reservas'!$M$14:$M$2013,AY169)&lt;&gt;"",CHAR(10)&amp;INDEX('Controle de reservas'!$M$14:$M$2013,AY169),"")&amp;IF(INDEX('Controle de reservas'!$N$14:$N$2013,AY169)&lt;&gt;"",CHAR(10)&amp;"Subst.: "&amp;INDEX('Controle de reservas'!$N$14:$N$2013,AY169),"")&amp;IF(AND(ISNUMBER(INDEX('Controle de reservas'!$I$14:$I$2013,AY169)),INDEX('Controle de reservas'!$I$14:$I$2013,AY169)&gt;0,INDEX('Controle de reservas'!$K$14:$K$2013,AY169)&gt;INDEX('Controle de reservas'!$I$14:$I$2013,AY169)),CHAR(10)&amp;"DIVERGÊNCIA DE DATAS",""),IF(INDEX('Controle de reservas'!$L$14:$L$2013,AY169)="Em cobertura","COV",IF(INDEX('Controle de reservas'!$L$14:$L$2013,AY169)="Disponível","DISP",IF(INDEX('Controle de reservas'!$L$14:$L$2013,AY169)="Não utilizado","NU",IF(INDEX('Controle de reservas'!$L$14:$L$2013,AY169)="Folga","F",IF(INDEX('Controle de reservas'!$L$14:$L$2013,AY169)="Ocorrência","O",IF(INDEX('Controle de reservas'!$L$14:$L$2013,AY169)="Programado","PROG",IF(INDEX('Controle de reservas'!$L$14:$L$2013,AY169)="Disponível no posto","DP","SEM SITUAÇÃO")))))))&amp;IF(INDEX('Controle de reservas'!$M$14:$M$2013,AY169)&lt;&gt;"",CHAR(10)&amp;INDEX('Controle de reservas'!$M$14:$M$2013,AY169),IF(OR(INDEX('Controle de reservas'!$L$14:$L$2013,AY169)="Em cobertura",INDEX('Controle de reservas'!$L$14:$L$2013,AY169)="Programado"),CHAR(10)&amp;"SEM LOCAL",""))&amp;IF(INDEX('Controle de reservas'!$N$14:$N$2013,AY169)&lt;&gt;"",CHAR(10)&amp;"Subst.: "&amp;INDEX('Controle de reservas'!$N$14:$N$2013,AY169),"")&amp;IF(AND(ISNUMBER(INDEX('Controle de reservas'!$I$14:$I$2013,AY169)),INDEX('Controle de reservas'!$I$14:$I$2013,AY169)&gt;0,INDEX('Controle de reservas'!$K$14:$K$2013,AY169)&gt;INDEX('Controle de reservas'!$I$14:$I$2013,AY169)),CHAR(10)&amp;"DIVERGÊNCIA DE DATAS","")&amp;IF(INDEX('Controle de reservas'!$P$14:$P$2013,AY169)&lt;&gt;"OK"," !",""))))</f>
      </c>
      <c r="L169" s="17">
        <f ca="1">IF(OR($AQ169=0,L$9="",L$9&lt;$AS169,AND($AT169&lt;&gt;"",L$9&gt;$AT169)),"",IF(AZ169=0,"—",IF(INDEX('Controle de reservas'!$P$14:$P$2013,AZ169)="DUPLICIDADE NO DIA","CONFLITO"&amp;IF(INDEX('Controle de reservas'!$M$14:$M$2013,AZ169)&lt;&gt;"",CHAR(10)&amp;INDEX('Controle de reservas'!$M$14:$M$2013,AZ169),"")&amp;IF(INDEX('Controle de reservas'!$N$14:$N$2013,AZ169)&lt;&gt;"",CHAR(10)&amp;"Subst.: "&amp;INDEX('Controle de reservas'!$N$14:$N$2013,AZ169),"")&amp;IF(AND(ISNUMBER(INDEX('Controle de reservas'!$I$14:$I$2013,AZ169)),INDEX('Controle de reservas'!$I$14:$I$2013,AZ169)&gt;0,INDEX('Controle de reservas'!$K$14:$K$2013,AZ169)&gt;INDEX('Controle de reservas'!$I$14:$I$2013,AZ169)),CHAR(10)&amp;"DIVERGÊNCIA DE DATAS",""),IF(INDEX('Controle de reservas'!$L$14:$L$2013,AZ169)="Em cobertura","COV",IF(INDEX('Controle de reservas'!$L$14:$L$2013,AZ169)="Disponível","DISP",IF(INDEX('Controle de reservas'!$L$14:$L$2013,AZ169)="Não utilizado","NU",IF(INDEX('Controle de reservas'!$L$14:$L$2013,AZ169)="Folga","F",IF(INDEX('Controle de reservas'!$L$14:$L$2013,AZ169)="Ocorrência","O",IF(INDEX('Controle de reservas'!$L$14:$L$2013,AZ169)="Programado","PROG",IF(INDEX('Controle de reservas'!$L$14:$L$2013,AZ169)="Disponível no posto","DP","SEM SITUAÇÃO")))))))&amp;IF(INDEX('Controle de reservas'!$M$14:$M$2013,AZ169)&lt;&gt;"",CHAR(10)&amp;INDEX('Controle de reservas'!$M$14:$M$2013,AZ169),IF(OR(INDEX('Controle de reservas'!$L$14:$L$2013,AZ169)="Em cobertura",INDEX('Controle de reservas'!$L$14:$L$2013,AZ169)="Programado"),CHAR(10)&amp;"SEM LOCAL",""))&amp;IF(INDEX('Controle de reservas'!$N$14:$N$2013,AZ169)&lt;&gt;"",CHAR(10)&amp;"Subst.: "&amp;INDEX('Controle de reservas'!$N$14:$N$2013,AZ169),"")&amp;IF(AND(ISNUMBER(INDEX('Controle de reservas'!$I$14:$I$2013,AZ169)),INDEX('Controle de reservas'!$I$14:$I$2013,AZ169)&gt;0,INDEX('Controle de reservas'!$K$14:$K$2013,AZ169)&gt;INDEX('Controle de reservas'!$I$14:$I$2013,AZ169)),CHAR(10)&amp;"DIVERGÊNCIA DE DATAS","")&amp;IF(INDEX('Controle de reservas'!$P$14:$P$2013,AZ169)&lt;&gt;"OK"," !",""))))</f>
      </c>
      <c r="M169" s="17">
        <f ca="1">IF(OR($AQ169=0,M$9="",M$9&lt;$AS169,AND($AT169&lt;&gt;"",M$9&gt;$AT169)),"",IF(BA169=0,"—",IF(INDEX('Controle de reservas'!$P$14:$P$2013,BA169)="DUPLICIDADE NO DIA","CONFLITO"&amp;IF(INDEX('Controle de reservas'!$M$14:$M$2013,BA169)&lt;&gt;"",CHAR(10)&amp;INDEX('Controle de reservas'!$M$14:$M$2013,BA169),"")&amp;IF(INDEX('Controle de reservas'!$N$14:$N$2013,BA169)&lt;&gt;"",CHAR(10)&amp;"Subst.: "&amp;INDEX('Controle de reservas'!$N$14:$N$2013,BA169),"")&amp;IF(AND(ISNUMBER(INDEX('Controle de reservas'!$I$14:$I$2013,BA169)),INDEX('Controle de reservas'!$I$14:$I$2013,BA169)&gt;0,INDEX('Controle de reservas'!$K$14:$K$2013,BA169)&gt;INDEX('Controle de reservas'!$I$14:$I$2013,BA169)),CHAR(10)&amp;"DIVERGÊNCIA DE DATAS",""),IF(INDEX('Controle de reservas'!$L$14:$L$2013,BA169)="Em cobertura","COV",IF(INDEX('Controle de reservas'!$L$14:$L$2013,BA169)="Disponível","DISP",IF(INDEX('Controle de reservas'!$L$14:$L$2013,BA169)="Não utilizado","NU",IF(INDEX('Controle de reservas'!$L$14:$L$2013,BA169)="Folga","F",IF(INDEX('Controle de reservas'!$L$14:$L$2013,BA169)="Ocorrência","O",IF(INDEX('Controle de reservas'!$L$14:$L$2013,BA169)="Programado","PROG",IF(INDEX('Controle de reservas'!$L$14:$L$2013,BA169)="Disponível no posto","DP","SEM SITUAÇÃO")))))))&amp;IF(INDEX('Controle de reservas'!$M$14:$M$2013,BA169)&lt;&gt;"",CHAR(10)&amp;INDEX('Controle de reservas'!$M$14:$M$2013,BA169),IF(OR(INDEX('Controle de reservas'!$L$14:$L$2013,BA169)="Em cobertura",INDEX('Controle de reservas'!$L$14:$L$2013,BA169)="Programado"),CHAR(10)&amp;"SEM LOCAL",""))&amp;IF(INDEX('Controle de reservas'!$N$14:$N$2013,BA169)&lt;&gt;"",CHAR(10)&amp;"Subst.: "&amp;INDEX('Controle de reservas'!$N$14:$N$2013,BA169),"")&amp;IF(AND(ISNUMBER(INDEX('Controle de reservas'!$I$14:$I$2013,BA169)),INDEX('Controle de reservas'!$I$14:$I$2013,BA169)&gt;0,INDEX('Controle de reservas'!$K$14:$K$2013,BA169)&gt;INDEX('Controle de reservas'!$I$14:$I$2013,BA169)),CHAR(10)&amp;"DIVERGÊNCIA DE DATAS","")&amp;IF(INDEX('Controle de reservas'!$P$14:$P$2013,BA169)&lt;&gt;"OK"," !",""))))</f>
      </c>
      <c r="N169" s="17">
        <f ca="1">IF(OR($AQ169=0,N$9="",N$9&lt;$AS169,AND($AT169&lt;&gt;"",N$9&gt;$AT169)),"",IF(BB169=0,"—",IF(INDEX('Controle de reservas'!$P$14:$P$2013,BB169)="DUPLICIDADE NO DIA","CONFLITO"&amp;IF(INDEX('Controle de reservas'!$M$14:$M$2013,BB169)&lt;&gt;"",CHAR(10)&amp;INDEX('Controle de reservas'!$M$14:$M$2013,BB169),"")&amp;IF(INDEX('Controle de reservas'!$N$14:$N$2013,BB169)&lt;&gt;"",CHAR(10)&amp;"Subst.: "&amp;INDEX('Controle de reservas'!$N$14:$N$2013,BB169),"")&amp;IF(AND(ISNUMBER(INDEX('Controle de reservas'!$I$14:$I$2013,BB169)),INDEX('Controle de reservas'!$I$14:$I$2013,BB169)&gt;0,INDEX('Controle de reservas'!$K$14:$K$2013,BB169)&gt;INDEX('Controle de reservas'!$I$14:$I$2013,BB169)),CHAR(10)&amp;"DIVERGÊNCIA DE DATAS",""),IF(INDEX('Controle de reservas'!$L$14:$L$2013,BB169)="Em cobertura","COV",IF(INDEX('Controle de reservas'!$L$14:$L$2013,BB169)="Disponível","DISP",IF(INDEX('Controle de reservas'!$L$14:$L$2013,BB169)="Não utilizado","NU",IF(INDEX('Controle de reservas'!$L$14:$L$2013,BB169)="Folga","F",IF(INDEX('Controle de reservas'!$L$14:$L$2013,BB169)="Ocorrência","O",IF(INDEX('Controle de reservas'!$L$14:$L$2013,BB169)="Programado","PROG",IF(INDEX('Controle de reservas'!$L$14:$L$2013,BB169)="Disponível no posto","DP","SEM SITUAÇÃO")))))))&amp;IF(INDEX('Controle de reservas'!$M$14:$M$2013,BB169)&lt;&gt;"",CHAR(10)&amp;INDEX('Controle de reservas'!$M$14:$M$2013,BB169),IF(OR(INDEX('Controle de reservas'!$L$14:$L$2013,BB169)="Em cobertura",INDEX('Controle de reservas'!$L$14:$L$2013,BB169)="Programado"),CHAR(10)&amp;"SEM LOCAL",""))&amp;IF(INDEX('Controle de reservas'!$N$14:$N$2013,BB169)&lt;&gt;"",CHAR(10)&amp;"Subst.: "&amp;INDEX('Controle de reservas'!$N$14:$N$2013,BB169),"")&amp;IF(AND(ISNUMBER(INDEX('Controle de reservas'!$I$14:$I$2013,BB169)),INDEX('Controle de reservas'!$I$14:$I$2013,BB169)&gt;0,INDEX('Controle de reservas'!$K$14:$K$2013,BB169)&gt;INDEX('Controle de reservas'!$I$14:$I$2013,BB169)),CHAR(10)&amp;"DIVERGÊNCIA DE DATAS","")&amp;IF(INDEX('Controle de reservas'!$P$14:$P$2013,BB169)&lt;&gt;"OK"," !",""))))</f>
      </c>
      <c r="O169" s="17">
        <f ca="1">IF(OR($AQ169=0,O$9="",O$9&lt;$AS169,AND($AT169&lt;&gt;"",O$9&gt;$AT169)),"",IF(BC169=0,"—",IF(INDEX('Controle de reservas'!$P$14:$P$2013,BC169)="DUPLICIDADE NO DIA","CONFLITO"&amp;IF(INDEX('Controle de reservas'!$M$14:$M$2013,BC169)&lt;&gt;"",CHAR(10)&amp;INDEX('Controle de reservas'!$M$14:$M$2013,BC169),"")&amp;IF(INDEX('Controle de reservas'!$N$14:$N$2013,BC169)&lt;&gt;"",CHAR(10)&amp;"Subst.: "&amp;INDEX('Controle de reservas'!$N$14:$N$2013,BC169),"")&amp;IF(AND(ISNUMBER(INDEX('Controle de reservas'!$I$14:$I$2013,BC169)),INDEX('Controle de reservas'!$I$14:$I$2013,BC169)&gt;0,INDEX('Controle de reservas'!$K$14:$K$2013,BC169)&gt;INDEX('Controle de reservas'!$I$14:$I$2013,BC169)),CHAR(10)&amp;"DIVERGÊNCIA DE DATAS",""),IF(INDEX('Controle de reservas'!$L$14:$L$2013,BC169)="Em cobertura","COV",IF(INDEX('Controle de reservas'!$L$14:$L$2013,BC169)="Disponível","DISP",IF(INDEX('Controle de reservas'!$L$14:$L$2013,BC169)="Não utilizado","NU",IF(INDEX('Controle de reservas'!$L$14:$L$2013,BC169)="Folga","F",IF(INDEX('Controle de reservas'!$L$14:$L$2013,BC169)="Ocorrência","O",IF(INDEX('Controle de reservas'!$L$14:$L$2013,BC169)="Programado","PROG",IF(INDEX('Controle de reservas'!$L$14:$L$2013,BC169)="Disponível no posto","DP","SEM SITUAÇÃO")))))))&amp;IF(INDEX('Controle de reservas'!$M$14:$M$2013,BC169)&lt;&gt;"",CHAR(10)&amp;INDEX('Controle de reservas'!$M$14:$M$2013,BC169),IF(OR(INDEX('Controle de reservas'!$L$14:$L$2013,BC169)="Em cobertura",INDEX('Controle de reservas'!$L$14:$L$2013,BC169)="Programado"),CHAR(10)&amp;"SEM LOCAL",""))&amp;IF(INDEX('Controle de reservas'!$N$14:$N$2013,BC169)&lt;&gt;"",CHAR(10)&amp;"Subst.: "&amp;INDEX('Controle de reservas'!$N$14:$N$2013,BC169),"")&amp;IF(AND(ISNUMBER(INDEX('Controle de reservas'!$I$14:$I$2013,BC169)),INDEX('Controle de reservas'!$I$14:$I$2013,BC169)&gt;0,INDEX('Controle de reservas'!$K$14:$K$2013,BC169)&gt;INDEX('Controle de reservas'!$I$14:$I$2013,BC169)),CHAR(10)&amp;"DIVERGÊNCIA DE DATAS","")&amp;IF(INDEX('Controle de reservas'!$P$14:$P$2013,BC169)&lt;&gt;"OK"," !",""))))</f>
      </c>
      <c r="P169" s="17">
        <f ca="1">IF(OR($AQ169=0,P$9="",P$9&lt;$AS169,AND($AT169&lt;&gt;"",P$9&gt;$AT169)),"",IF(BD169=0,"—",IF(INDEX('Controle de reservas'!$P$14:$P$2013,BD169)="DUPLICIDADE NO DIA","CONFLITO"&amp;IF(INDEX('Controle de reservas'!$M$14:$M$2013,BD169)&lt;&gt;"",CHAR(10)&amp;INDEX('Controle de reservas'!$M$14:$M$2013,BD169),"")&amp;IF(INDEX('Controle de reservas'!$N$14:$N$2013,BD169)&lt;&gt;"",CHAR(10)&amp;"Subst.: "&amp;INDEX('Controle de reservas'!$N$14:$N$2013,BD169),"")&amp;IF(AND(ISNUMBER(INDEX('Controle de reservas'!$I$14:$I$2013,BD169)),INDEX('Controle de reservas'!$I$14:$I$2013,BD169)&gt;0,INDEX('Controle de reservas'!$K$14:$K$2013,BD169)&gt;INDEX('Controle de reservas'!$I$14:$I$2013,BD169)),CHAR(10)&amp;"DIVERGÊNCIA DE DATAS",""),IF(INDEX('Controle de reservas'!$L$14:$L$2013,BD169)="Em cobertura","COV",IF(INDEX('Controle de reservas'!$L$14:$L$2013,BD169)="Disponível","DISP",IF(INDEX('Controle de reservas'!$L$14:$L$2013,BD169)="Não utilizado","NU",IF(INDEX('Controle de reservas'!$L$14:$L$2013,BD169)="Folga","F",IF(INDEX('Controle de reservas'!$L$14:$L$2013,BD169)="Ocorrência","O",IF(INDEX('Controle de reservas'!$L$14:$L$2013,BD169)="Programado","PROG",IF(INDEX('Controle de reservas'!$L$14:$L$2013,BD169)="Disponível no posto","DP","SEM SITUAÇÃO")))))))&amp;IF(INDEX('Controle de reservas'!$M$14:$M$2013,BD169)&lt;&gt;"",CHAR(10)&amp;INDEX('Controle de reservas'!$M$14:$M$2013,BD169),IF(OR(INDEX('Controle de reservas'!$L$14:$L$2013,BD169)="Em cobertura",INDEX('Controle de reservas'!$L$14:$L$2013,BD169)="Programado"),CHAR(10)&amp;"SEM LOCAL",""))&amp;IF(INDEX('Controle de reservas'!$N$14:$N$2013,BD169)&lt;&gt;"",CHAR(10)&amp;"Subst.: "&amp;INDEX('Controle de reservas'!$N$14:$N$2013,BD169),"")&amp;IF(AND(ISNUMBER(INDEX('Controle de reservas'!$I$14:$I$2013,BD169)),INDEX('Controle de reservas'!$I$14:$I$2013,BD169)&gt;0,INDEX('Controle de reservas'!$K$14:$K$2013,BD169)&gt;INDEX('Controle de reservas'!$I$14:$I$2013,BD169)),CHAR(10)&amp;"DIVERGÊNCIA DE DATAS","")&amp;IF(INDEX('Controle de reservas'!$P$14:$P$2013,BD169)&lt;&gt;"OK"," !",""))))</f>
      </c>
      <c r="Q169" s="17">
        <f ca="1">IF(OR($AQ169=0,Q$9="",Q$9&lt;$AS169,AND($AT169&lt;&gt;"",Q$9&gt;$AT169)),"",IF(BE169=0,"—",IF(INDEX('Controle de reservas'!$P$14:$P$2013,BE169)="DUPLICIDADE NO DIA","CONFLITO"&amp;IF(INDEX('Controle de reservas'!$M$14:$M$2013,BE169)&lt;&gt;"",CHAR(10)&amp;INDEX('Controle de reservas'!$M$14:$M$2013,BE169),"")&amp;IF(INDEX('Controle de reservas'!$N$14:$N$2013,BE169)&lt;&gt;"",CHAR(10)&amp;"Subst.: "&amp;INDEX('Controle de reservas'!$N$14:$N$2013,BE169),"")&amp;IF(AND(ISNUMBER(INDEX('Controle de reservas'!$I$14:$I$2013,BE169)),INDEX('Controle de reservas'!$I$14:$I$2013,BE169)&gt;0,INDEX('Controle de reservas'!$K$14:$K$2013,BE169)&gt;INDEX('Controle de reservas'!$I$14:$I$2013,BE169)),CHAR(10)&amp;"DIVERGÊNCIA DE DATAS",""),IF(INDEX('Controle de reservas'!$L$14:$L$2013,BE169)="Em cobertura","COV",IF(INDEX('Controle de reservas'!$L$14:$L$2013,BE169)="Disponível","DISP",IF(INDEX('Controle de reservas'!$L$14:$L$2013,BE169)="Não utilizado","NU",IF(INDEX('Controle de reservas'!$L$14:$L$2013,BE169)="Folga","F",IF(INDEX('Controle de reservas'!$L$14:$L$2013,BE169)="Ocorrência","O",IF(INDEX('Controle de reservas'!$L$14:$L$2013,BE169)="Programado","PROG",IF(INDEX('Controle de reservas'!$L$14:$L$2013,BE169)="Disponível no posto","DP","SEM SITUAÇÃO")))))))&amp;IF(INDEX('Controle de reservas'!$M$14:$M$2013,BE169)&lt;&gt;"",CHAR(10)&amp;INDEX('Controle de reservas'!$M$14:$M$2013,BE169),IF(OR(INDEX('Controle de reservas'!$L$14:$L$2013,BE169)="Em cobertura",INDEX('Controle de reservas'!$L$14:$L$2013,BE169)="Programado"),CHAR(10)&amp;"SEM LOCAL",""))&amp;IF(INDEX('Controle de reservas'!$N$14:$N$2013,BE169)&lt;&gt;"",CHAR(10)&amp;"Subst.: "&amp;INDEX('Controle de reservas'!$N$14:$N$2013,BE169),"")&amp;IF(AND(ISNUMBER(INDEX('Controle de reservas'!$I$14:$I$2013,BE169)),INDEX('Controle de reservas'!$I$14:$I$2013,BE169)&gt;0,INDEX('Controle de reservas'!$K$14:$K$2013,BE169)&gt;INDEX('Controle de reservas'!$I$14:$I$2013,BE169)),CHAR(10)&amp;"DIVERGÊNCIA DE DATAS","")&amp;IF(INDEX('Controle de reservas'!$P$14:$P$2013,BE169)&lt;&gt;"OK"," !",""))))</f>
      </c>
      <c r="R169" s="17">
        <f ca="1">IF(OR($AQ169=0,R$9="",R$9&lt;$AS169,AND($AT169&lt;&gt;"",R$9&gt;$AT169)),"",IF(BF169=0,"—",IF(INDEX('Controle de reservas'!$P$14:$P$2013,BF169)="DUPLICIDADE NO DIA","CONFLITO"&amp;IF(INDEX('Controle de reservas'!$M$14:$M$2013,BF169)&lt;&gt;"",CHAR(10)&amp;INDEX('Controle de reservas'!$M$14:$M$2013,BF169),"")&amp;IF(INDEX('Controle de reservas'!$N$14:$N$2013,BF169)&lt;&gt;"",CHAR(10)&amp;"Subst.: "&amp;INDEX('Controle de reservas'!$N$14:$N$2013,BF169),"")&amp;IF(AND(ISNUMBER(INDEX('Controle de reservas'!$I$14:$I$2013,BF169)),INDEX('Controle de reservas'!$I$14:$I$2013,BF169)&gt;0,INDEX('Controle de reservas'!$K$14:$K$2013,BF169)&gt;INDEX('Controle de reservas'!$I$14:$I$2013,BF169)),CHAR(10)&amp;"DIVERGÊNCIA DE DATAS",""),IF(INDEX('Controle de reservas'!$L$14:$L$2013,BF169)="Em cobertura","COV",IF(INDEX('Controle de reservas'!$L$14:$L$2013,BF169)="Disponível","DISP",IF(INDEX('Controle de reservas'!$L$14:$L$2013,BF169)="Não utilizado","NU",IF(INDEX('Controle de reservas'!$L$14:$L$2013,BF169)="Folga","F",IF(INDEX('Controle de reservas'!$L$14:$L$2013,BF169)="Ocorrência","O",IF(INDEX('Controle de reservas'!$L$14:$L$2013,BF169)="Programado","PROG",IF(INDEX('Controle de reservas'!$L$14:$L$2013,BF169)="Disponível no posto","DP","SEM SITUAÇÃO")))))))&amp;IF(INDEX('Controle de reservas'!$M$14:$M$2013,BF169)&lt;&gt;"",CHAR(10)&amp;INDEX('Controle de reservas'!$M$14:$M$2013,BF169),IF(OR(INDEX('Controle de reservas'!$L$14:$L$2013,BF169)="Em cobertura",INDEX('Controle de reservas'!$L$14:$L$2013,BF169)="Programado"),CHAR(10)&amp;"SEM LOCAL",""))&amp;IF(INDEX('Controle de reservas'!$N$14:$N$2013,BF169)&lt;&gt;"",CHAR(10)&amp;"Subst.: "&amp;INDEX('Controle de reservas'!$N$14:$N$2013,BF169),"")&amp;IF(AND(ISNUMBER(INDEX('Controle de reservas'!$I$14:$I$2013,BF169)),INDEX('Controle de reservas'!$I$14:$I$2013,BF169)&gt;0,INDEX('Controle de reservas'!$K$14:$K$2013,BF169)&gt;INDEX('Controle de reservas'!$I$14:$I$2013,BF169)),CHAR(10)&amp;"DIVERGÊNCIA DE DATAS","")&amp;IF(INDEX('Controle de reservas'!$P$14:$P$2013,BF169)&lt;&gt;"OK"," !",""))))</f>
      </c>
      <c r="S169" s="17">
        <f ca="1">IF(OR($AQ169=0,S$9="",S$9&lt;$AS169,AND($AT169&lt;&gt;"",S$9&gt;$AT169)),"",IF(BG169=0,"—",IF(INDEX('Controle de reservas'!$P$14:$P$2013,BG169)="DUPLICIDADE NO DIA","CONFLITO"&amp;IF(INDEX('Controle de reservas'!$M$14:$M$2013,BG169)&lt;&gt;"",CHAR(10)&amp;INDEX('Controle de reservas'!$M$14:$M$2013,BG169),"")&amp;IF(INDEX('Controle de reservas'!$N$14:$N$2013,BG169)&lt;&gt;"",CHAR(10)&amp;"Subst.: "&amp;INDEX('Controle de reservas'!$N$14:$N$2013,BG169),"")&amp;IF(AND(ISNUMBER(INDEX('Controle de reservas'!$I$14:$I$2013,BG169)),INDEX('Controle de reservas'!$I$14:$I$2013,BG169)&gt;0,INDEX('Controle de reservas'!$K$14:$K$2013,BG169)&gt;INDEX('Controle de reservas'!$I$14:$I$2013,BG169)),CHAR(10)&amp;"DIVERGÊNCIA DE DATAS",""),IF(INDEX('Controle de reservas'!$L$14:$L$2013,BG169)="Em cobertura","COV",IF(INDEX('Controle de reservas'!$L$14:$L$2013,BG169)="Disponível","DISP",IF(INDEX('Controle de reservas'!$L$14:$L$2013,BG169)="Não utilizado","NU",IF(INDEX('Controle de reservas'!$L$14:$L$2013,BG169)="Folga","F",IF(INDEX('Controle de reservas'!$L$14:$L$2013,BG169)="Ocorrência","O",IF(INDEX('Controle de reservas'!$L$14:$L$2013,BG169)="Programado","PROG",IF(INDEX('Controle de reservas'!$L$14:$L$2013,BG169)="Disponível no posto","DP","SEM SITUAÇÃO")))))))&amp;IF(INDEX('Controle de reservas'!$M$14:$M$2013,BG169)&lt;&gt;"",CHAR(10)&amp;INDEX('Controle de reservas'!$M$14:$M$2013,BG169),IF(OR(INDEX('Controle de reservas'!$L$14:$L$2013,BG169)="Em cobertura",INDEX('Controle de reservas'!$L$14:$L$2013,BG169)="Programado"),CHAR(10)&amp;"SEM LOCAL",""))&amp;IF(INDEX('Controle de reservas'!$N$14:$N$2013,BG169)&lt;&gt;"",CHAR(10)&amp;"Subst.: "&amp;INDEX('Controle de reservas'!$N$14:$N$2013,BG169),"")&amp;IF(AND(ISNUMBER(INDEX('Controle de reservas'!$I$14:$I$2013,BG169)),INDEX('Controle de reservas'!$I$14:$I$2013,BG169)&gt;0,INDEX('Controle de reservas'!$K$14:$K$2013,BG169)&gt;INDEX('Controle de reservas'!$I$14:$I$2013,BG169)),CHAR(10)&amp;"DIVERGÊNCIA DE DATAS","")&amp;IF(INDEX('Controle de reservas'!$P$14:$P$2013,BG169)&lt;&gt;"OK"," !",""))))</f>
      </c>
      <c r="T169" s="17">
        <f ca="1">IF(OR($AQ169=0,T$9="",T$9&lt;$AS169,AND($AT169&lt;&gt;"",T$9&gt;$AT169)),"",IF(BH169=0,"—",IF(INDEX('Controle de reservas'!$P$14:$P$2013,BH169)="DUPLICIDADE NO DIA","CONFLITO"&amp;IF(INDEX('Controle de reservas'!$M$14:$M$2013,BH169)&lt;&gt;"",CHAR(10)&amp;INDEX('Controle de reservas'!$M$14:$M$2013,BH169),"")&amp;IF(INDEX('Controle de reservas'!$N$14:$N$2013,BH169)&lt;&gt;"",CHAR(10)&amp;"Subst.: "&amp;INDEX('Controle de reservas'!$N$14:$N$2013,BH169),"")&amp;IF(AND(ISNUMBER(INDEX('Controle de reservas'!$I$14:$I$2013,BH169)),INDEX('Controle de reservas'!$I$14:$I$2013,BH169)&gt;0,INDEX('Controle de reservas'!$K$14:$K$2013,BH169)&gt;INDEX('Controle de reservas'!$I$14:$I$2013,BH169)),CHAR(10)&amp;"DIVERGÊNCIA DE DATAS",""),IF(INDEX('Controle de reservas'!$L$14:$L$2013,BH169)="Em cobertura","COV",IF(INDEX('Controle de reservas'!$L$14:$L$2013,BH169)="Disponível","DISP",IF(INDEX('Controle de reservas'!$L$14:$L$2013,BH169)="Não utilizado","NU",IF(INDEX('Controle de reservas'!$L$14:$L$2013,BH169)="Folga","F",IF(INDEX('Controle de reservas'!$L$14:$L$2013,BH169)="Ocorrência","O",IF(INDEX('Controle de reservas'!$L$14:$L$2013,BH169)="Programado","PROG",IF(INDEX('Controle de reservas'!$L$14:$L$2013,BH169)="Disponível no posto","DP","SEM SITUAÇÃO")))))))&amp;IF(INDEX('Controle de reservas'!$M$14:$M$2013,BH169)&lt;&gt;"",CHAR(10)&amp;INDEX('Controle de reservas'!$M$14:$M$2013,BH169),IF(OR(INDEX('Controle de reservas'!$L$14:$L$2013,BH169)="Em cobertura",INDEX('Controle de reservas'!$L$14:$L$2013,BH169)="Programado"),CHAR(10)&amp;"SEM LOCAL",""))&amp;IF(INDEX('Controle de reservas'!$N$14:$N$2013,BH169)&lt;&gt;"",CHAR(10)&amp;"Subst.: "&amp;INDEX('Controle de reservas'!$N$14:$N$2013,BH169),"")&amp;IF(AND(ISNUMBER(INDEX('Controle de reservas'!$I$14:$I$2013,BH169)),INDEX('Controle de reservas'!$I$14:$I$2013,BH169)&gt;0,INDEX('Controle de reservas'!$K$14:$K$2013,BH169)&gt;INDEX('Controle de reservas'!$I$14:$I$2013,BH169)),CHAR(10)&amp;"DIVERGÊNCIA DE DATAS","")&amp;IF(INDEX('Controle de reservas'!$P$14:$P$2013,BH169)&lt;&gt;"OK"," !",""))))</f>
      </c>
      <c r="U169" s="17">
        <f ca="1">IF(OR($AQ169=0,U$9="",U$9&lt;$AS169,AND($AT169&lt;&gt;"",U$9&gt;$AT169)),"",IF(BI169=0,"—",IF(INDEX('Controle de reservas'!$P$14:$P$2013,BI169)="DUPLICIDADE NO DIA","CONFLITO"&amp;IF(INDEX('Controle de reservas'!$M$14:$M$2013,BI169)&lt;&gt;"",CHAR(10)&amp;INDEX('Controle de reservas'!$M$14:$M$2013,BI169),"")&amp;IF(INDEX('Controle de reservas'!$N$14:$N$2013,BI169)&lt;&gt;"",CHAR(10)&amp;"Subst.: "&amp;INDEX('Controle de reservas'!$N$14:$N$2013,BI169),"")&amp;IF(AND(ISNUMBER(INDEX('Controle de reservas'!$I$14:$I$2013,BI169)),INDEX('Controle de reservas'!$I$14:$I$2013,BI169)&gt;0,INDEX('Controle de reservas'!$K$14:$K$2013,BI169)&gt;INDEX('Controle de reservas'!$I$14:$I$2013,BI169)),CHAR(10)&amp;"DIVERGÊNCIA DE DATAS",""),IF(INDEX('Controle de reservas'!$L$14:$L$2013,BI169)="Em cobertura","COV",IF(INDEX('Controle de reservas'!$L$14:$L$2013,BI169)="Disponível","DISP",IF(INDEX('Controle de reservas'!$L$14:$L$2013,BI169)="Não utilizado","NU",IF(INDEX('Controle de reservas'!$L$14:$L$2013,BI169)="Folga","F",IF(INDEX('Controle de reservas'!$L$14:$L$2013,BI169)="Ocorrência","O",IF(INDEX('Controle de reservas'!$L$14:$L$2013,BI169)="Programado","PROG",IF(INDEX('Controle de reservas'!$L$14:$L$2013,BI169)="Disponível no posto","DP","SEM SITUAÇÃO")))))))&amp;IF(INDEX('Controle de reservas'!$M$14:$M$2013,BI169)&lt;&gt;"",CHAR(10)&amp;INDEX('Controle de reservas'!$M$14:$M$2013,BI169),IF(OR(INDEX('Controle de reservas'!$L$14:$L$2013,BI169)="Em cobertura",INDEX('Controle de reservas'!$L$14:$L$2013,BI169)="Programado"),CHAR(10)&amp;"SEM LOCAL",""))&amp;IF(INDEX('Controle de reservas'!$N$14:$N$2013,BI169)&lt;&gt;"",CHAR(10)&amp;"Subst.: "&amp;INDEX('Controle de reservas'!$N$14:$N$2013,BI169),"")&amp;IF(AND(ISNUMBER(INDEX('Controle de reservas'!$I$14:$I$2013,BI169)),INDEX('Controle de reservas'!$I$14:$I$2013,BI169)&gt;0,INDEX('Controle de reservas'!$K$14:$K$2013,BI169)&gt;INDEX('Controle de reservas'!$I$14:$I$2013,BI169)),CHAR(10)&amp;"DIVERGÊNCIA DE DATAS","")&amp;IF(INDEX('Controle de reservas'!$P$14:$P$2013,BI169)&lt;&gt;"OK"," !",""))))</f>
      </c>
      <c r="V169" s="17">
        <f ca="1">IF(OR($AQ169=0,V$9="",V$9&lt;$AS169,AND($AT169&lt;&gt;"",V$9&gt;$AT169)),"",IF(BJ169=0,"—",IF(INDEX('Controle de reservas'!$P$14:$P$2013,BJ169)="DUPLICIDADE NO DIA","CONFLITO"&amp;IF(INDEX('Controle de reservas'!$M$14:$M$2013,BJ169)&lt;&gt;"",CHAR(10)&amp;INDEX('Controle de reservas'!$M$14:$M$2013,BJ169),"")&amp;IF(INDEX('Controle de reservas'!$N$14:$N$2013,BJ169)&lt;&gt;"",CHAR(10)&amp;"Subst.: "&amp;INDEX('Controle de reservas'!$N$14:$N$2013,BJ169),"")&amp;IF(AND(ISNUMBER(INDEX('Controle de reservas'!$I$14:$I$2013,BJ169)),INDEX('Controle de reservas'!$I$14:$I$2013,BJ169)&gt;0,INDEX('Controle de reservas'!$K$14:$K$2013,BJ169)&gt;INDEX('Controle de reservas'!$I$14:$I$2013,BJ169)),CHAR(10)&amp;"DIVERGÊNCIA DE DATAS",""),IF(INDEX('Controle de reservas'!$L$14:$L$2013,BJ169)="Em cobertura","COV",IF(INDEX('Controle de reservas'!$L$14:$L$2013,BJ169)="Disponível","DISP",IF(INDEX('Controle de reservas'!$L$14:$L$2013,BJ169)="Não utilizado","NU",IF(INDEX('Controle de reservas'!$L$14:$L$2013,BJ169)="Folga","F",IF(INDEX('Controle de reservas'!$L$14:$L$2013,BJ169)="Ocorrência","O",IF(INDEX('Controle de reservas'!$L$14:$L$2013,BJ169)="Programado","PROG",IF(INDEX('Controle de reservas'!$L$14:$L$2013,BJ169)="Disponível no posto","DP","SEM SITUAÇÃO")))))))&amp;IF(INDEX('Controle de reservas'!$M$14:$M$2013,BJ169)&lt;&gt;"",CHAR(10)&amp;INDEX('Controle de reservas'!$M$14:$M$2013,BJ169),IF(OR(INDEX('Controle de reservas'!$L$14:$L$2013,BJ169)="Em cobertura",INDEX('Controle de reservas'!$L$14:$L$2013,BJ169)="Programado"),CHAR(10)&amp;"SEM LOCAL",""))&amp;IF(INDEX('Controle de reservas'!$N$14:$N$2013,BJ169)&lt;&gt;"",CHAR(10)&amp;"Subst.: "&amp;INDEX('Controle de reservas'!$N$14:$N$2013,BJ169),"")&amp;IF(AND(ISNUMBER(INDEX('Controle de reservas'!$I$14:$I$2013,BJ169)),INDEX('Controle de reservas'!$I$14:$I$2013,BJ169)&gt;0,INDEX('Controle de reservas'!$K$14:$K$2013,BJ169)&gt;INDEX('Controle de reservas'!$I$14:$I$2013,BJ169)),CHAR(10)&amp;"DIVERGÊNCIA DE DATAS","")&amp;IF(INDEX('Controle de reservas'!$P$14:$P$2013,BJ169)&lt;&gt;"OK"," !",""))))</f>
      </c>
      <c r="W169" s="17">
        <f ca="1">IF(OR($AQ169=0,W$9="",W$9&lt;$AS169,AND($AT169&lt;&gt;"",W$9&gt;$AT169)),"",IF(BK169=0,"—",IF(INDEX('Controle de reservas'!$P$14:$P$2013,BK169)="DUPLICIDADE NO DIA","CONFLITO"&amp;IF(INDEX('Controle de reservas'!$M$14:$M$2013,BK169)&lt;&gt;"",CHAR(10)&amp;INDEX('Controle de reservas'!$M$14:$M$2013,BK169),"")&amp;IF(INDEX('Controle de reservas'!$N$14:$N$2013,BK169)&lt;&gt;"",CHAR(10)&amp;"Subst.: "&amp;INDEX('Controle de reservas'!$N$14:$N$2013,BK169),"")&amp;IF(AND(ISNUMBER(INDEX('Controle de reservas'!$I$14:$I$2013,BK169)),INDEX('Controle de reservas'!$I$14:$I$2013,BK169)&gt;0,INDEX('Controle de reservas'!$K$14:$K$2013,BK169)&gt;INDEX('Controle de reservas'!$I$14:$I$2013,BK169)),CHAR(10)&amp;"DIVERGÊNCIA DE DATAS",""),IF(INDEX('Controle de reservas'!$L$14:$L$2013,BK169)="Em cobertura","COV",IF(INDEX('Controle de reservas'!$L$14:$L$2013,BK169)="Disponível","DISP",IF(INDEX('Controle de reservas'!$L$14:$L$2013,BK169)="Não utilizado","NU",IF(INDEX('Controle de reservas'!$L$14:$L$2013,BK169)="Folga","F",IF(INDEX('Controle de reservas'!$L$14:$L$2013,BK169)="Ocorrência","O",IF(INDEX('Controle de reservas'!$L$14:$L$2013,BK169)="Programado","PROG",IF(INDEX('Controle de reservas'!$L$14:$L$2013,BK169)="Disponível no posto","DP","SEM SITUAÇÃO")))))))&amp;IF(INDEX('Controle de reservas'!$M$14:$M$2013,BK169)&lt;&gt;"",CHAR(10)&amp;INDEX('Controle de reservas'!$M$14:$M$2013,BK169),IF(OR(INDEX('Controle de reservas'!$L$14:$L$2013,BK169)="Em cobertura",INDEX('Controle de reservas'!$L$14:$L$2013,BK169)="Programado"),CHAR(10)&amp;"SEM LOCAL",""))&amp;IF(INDEX('Controle de reservas'!$N$14:$N$2013,BK169)&lt;&gt;"",CHAR(10)&amp;"Subst.: "&amp;INDEX('Controle de reservas'!$N$14:$N$2013,BK169),"")&amp;IF(AND(ISNUMBER(INDEX('Controle de reservas'!$I$14:$I$2013,BK169)),INDEX('Controle de reservas'!$I$14:$I$2013,BK169)&gt;0,INDEX('Controle de reservas'!$K$14:$K$2013,BK169)&gt;INDEX('Controle de reservas'!$I$14:$I$2013,BK169)),CHAR(10)&amp;"DIVERGÊNCIA DE DATAS","")&amp;IF(INDEX('Controle de reservas'!$P$14:$P$2013,BK169)&lt;&gt;"OK"," !",""))))</f>
      </c>
      <c r="X169" s="17">
        <f ca="1">IF(OR($AQ169=0,X$9="",X$9&lt;$AS169,AND($AT169&lt;&gt;"",X$9&gt;$AT169)),"",IF(BL169=0,"—",IF(INDEX('Controle de reservas'!$P$14:$P$2013,BL169)="DUPLICIDADE NO DIA","CONFLITO"&amp;IF(INDEX('Controle de reservas'!$M$14:$M$2013,BL169)&lt;&gt;"",CHAR(10)&amp;INDEX('Controle de reservas'!$M$14:$M$2013,BL169),"")&amp;IF(INDEX('Controle de reservas'!$N$14:$N$2013,BL169)&lt;&gt;"",CHAR(10)&amp;"Subst.: "&amp;INDEX('Controle de reservas'!$N$14:$N$2013,BL169),"")&amp;IF(AND(ISNUMBER(INDEX('Controle de reservas'!$I$14:$I$2013,BL169)),INDEX('Controle de reservas'!$I$14:$I$2013,BL169)&gt;0,INDEX('Controle de reservas'!$K$14:$K$2013,BL169)&gt;INDEX('Controle de reservas'!$I$14:$I$2013,BL169)),CHAR(10)&amp;"DIVERGÊNCIA DE DATAS",""),IF(INDEX('Controle de reservas'!$L$14:$L$2013,BL169)="Em cobertura","COV",IF(INDEX('Controle de reservas'!$L$14:$L$2013,BL169)="Disponível","DISP",IF(INDEX('Controle de reservas'!$L$14:$L$2013,BL169)="Não utilizado","NU",IF(INDEX('Controle de reservas'!$L$14:$L$2013,BL169)="Folga","F",IF(INDEX('Controle de reservas'!$L$14:$L$2013,BL169)="Ocorrência","O",IF(INDEX('Controle de reservas'!$L$14:$L$2013,BL169)="Programado","PROG",IF(INDEX('Controle de reservas'!$L$14:$L$2013,BL169)="Disponível no posto","DP","SEM SITUAÇÃO")))))))&amp;IF(INDEX('Controle de reservas'!$M$14:$M$2013,BL169)&lt;&gt;"",CHAR(10)&amp;INDEX('Controle de reservas'!$M$14:$M$2013,BL169),IF(OR(INDEX('Controle de reservas'!$L$14:$L$2013,BL169)="Em cobertura",INDEX('Controle de reservas'!$L$14:$L$2013,BL169)="Programado"),CHAR(10)&amp;"SEM LOCAL",""))&amp;IF(INDEX('Controle de reservas'!$N$14:$N$2013,BL169)&lt;&gt;"",CHAR(10)&amp;"Subst.: "&amp;INDEX('Controle de reservas'!$N$14:$N$2013,BL169),"")&amp;IF(AND(ISNUMBER(INDEX('Controle de reservas'!$I$14:$I$2013,BL169)),INDEX('Controle de reservas'!$I$14:$I$2013,BL169)&gt;0,INDEX('Controle de reservas'!$K$14:$K$2013,BL169)&gt;INDEX('Controle de reservas'!$I$14:$I$2013,BL169)),CHAR(10)&amp;"DIVERGÊNCIA DE DATAS","")&amp;IF(INDEX('Controle de reservas'!$P$14:$P$2013,BL169)&lt;&gt;"OK"," !",""))))</f>
      </c>
      <c r="Y169" s="17">
        <f ca="1">IF(OR($AQ169=0,Y$9="",Y$9&lt;$AS169,AND($AT169&lt;&gt;"",Y$9&gt;$AT169)),"",IF(BM169=0,"—",IF(INDEX('Controle de reservas'!$P$14:$P$2013,BM169)="DUPLICIDADE NO DIA","CONFLITO"&amp;IF(INDEX('Controle de reservas'!$M$14:$M$2013,BM169)&lt;&gt;"",CHAR(10)&amp;INDEX('Controle de reservas'!$M$14:$M$2013,BM169),"")&amp;IF(INDEX('Controle de reservas'!$N$14:$N$2013,BM169)&lt;&gt;"",CHAR(10)&amp;"Subst.: "&amp;INDEX('Controle de reservas'!$N$14:$N$2013,BM169),"")&amp;IF(AND(ISNUMBER(INDEX('Controle de reservas'!$I$14:$I$2013,BM169)),INDEX('Controle de reservas'!$I$14:$I$2013,BM169)&gt;0,INDEX('Controle de reservas'!$K$14:$K$2013,BM169)&gt;INDEX('Controle de reservas'!$I$14:$I$2013,BM169)),CHAR(10)&amp;"DIVERGÊNCIA DE DATAS",""),IF(INDEX('Controle de reservas'!$L$14:$L$2013,BM169)="Em cobertura","COV",IF(INDEX('Controle de reservas'!$L$14:$L$2013,BM169)="Disponível","DISP",IF(INDEX('Controle de reservas'!$L$14:$L$2013,BM169)="Não utilizado","NU",IF(INDEX('Controle de reservas'!$L$14:$L$2013,BM169)="Folga","F",IF(INDEX('Controle de reservas'!$L$14:$L$2013,BM169)="Ocorrência","O",IF(INDEX('Controle de reservas'!$L$14:$L$2013,BM169)="Programado","PROG",IF(INDEX('Controle de reservas'!$L$14:$L$2013,BM169)="Disponível no posto","DP","SEM SITUAÇÃO")))))))&amp;IF(INDEX('Controle de reservas'!$M$14:$M$2013,BM169)&lt;&gt;"",CHAR(10)&amp;INDEX('Controle de reservas'!$M$14:$M$2013,BM169),IF(OR(INDEX('Controle de reservas'!$L$14:$L$2013,BM169)="Em cobertura",INDEX('Controle de reservas'!$L$14:$L$2013,BM169)="Programado"),CHAR(10)&amp;"SEM LOCAL",""))&amp;IF(INDEX('Controle de reservas'!$N$14:$N$2013,BM169)&lt;&gt;"",CHAR(10)&amp;"Subst.: "&amp;INDEX('Controle de reservas'!$N$14:$N$2013,BM169),"")&amp;IF(AND(ISNUMBER(INDEX('Controle de reservas'!$I$14:$I$2013,BM169)),INDEX('Controle de reservas'!$I$14:$I$2013,BM169)&gt;0,INDEX('Controle de reservas'!$K$14:$K$2013,BM169)&gt;INDEX('Controle de reservas'!$I$14:$I$2013,BM169)),CHAR(10)&amp;"DIVERGÊNCIA DE DATAS","")&amp;IF(INDEX('Controle de reservas'!$P$14:$P$2013,BM169)&lt;&gt;"OK"," !",""))))</f>
      </c>
      <c r="Z169" s="17">
        <f ca="1">IF(OR($AQ169=0,Z$9="",Z$9&lt;$AS169,AND($AT169&lt;&gt;"",Z$9&gt;$AT169)),"",IF(BN169=0,"—",IF(INDEX('Controle de reservas'!$P$14:$P$2013,BN169)="DUPLICIDADE NO DIA","CONFLITO"&amp;IF(INDEX('Controle de reservas'!$M$14:$M$2013,BN169)&lt;&gt;"",CHAR(10)&amp;INDEX('Controle de reservas'!$M$14:$M$2013,BN169),"")&amp;IF(INDEX('Controle de reservas'!$N$14:$N$2013,BN169)&lt;&gt;"",CHAR(10)&amp;"Subst.: "&amp;INDEX('Controle de reservas'!$N$14:$N$2013,BN169),"")&amp;IF(AND(ISNUMBER(INDEX('Controle de reservas'!$I$14:$I$2013,BN169)),INDEX('Controle de reservas'!$I$14:$I$2013,BN169)&gt;0,INDEX('Controle de reservas'!$K$14:$K$2013,BN169)&gt;INDEX('Controle de reservas'!$I$14:$I$2013,BN169)),CHAR(10)&amp;"DIVERGÊNCIA DE DATAS",""),IF(INDEX('Controle de reservas'!$L$14:$L$2013,BN169)="Em cobertura","COV",IF(INDEX('Controle de reservas'!$L$14:$L$2013,BN169)="Disponível","DISP",IF(INDEX('Controle de reservas'!$L$14:$L$2013,BN169)="Não utilizado","NU",IF(INDEX('Controle de reservas'!$L$14:$L$2013,BN169)="Folga","F",IF(INDEX('Controle de reservas'!$L$14:$L$2013,BN169)="Ocorrência","O",IF(INDEX('Controle de reservas'!$L$14:$L$2013,BN169)="Programado","PROG",IF(INDEX('Controle de reservas'!$L$14:$L$2013,BN169)="Disponível no posto","DP","SEM SITUAÇÃO")))))))&amp;IF(INDEX('Controle de reservas'!$M$14:$M$2013,BN169)&lt;&gt;"",CHAR(10)&amp;INDEX('Controle de reservas'!$M$14:$M$2013,BN169),IF(OR(INDEX('Controle de reservas'!$L$14:$L$2013,BN169)="Em cobertura",INDEX('Controle de reservas'!$L$14:$L$2013,BN169)="Programado"),CHAR(10)&amp;"SEM LOCAL",""))&amp;IF(INDEX('Controle de reservas'!$N$14:$N$2013,BN169)&lt;&gt;"",CHAR(10)&amp;"Subst.: "&amp;INDEX('Controle de reservas'!$N$14:$N$2013,BN169),"")&amp;IF(AND(ISNUMBER(INDEX('Controle de reservas'!$I$14:$I$2013,BN169)),INDEX('Controle de reservas'!$I$14:$I$2013,BN169)&gt;0,INDEX('Controle de reservas'!$K$14:$K$2013,BN169)&gt;INDEX('Controle de reservas'!$I$14:$I$2013,BN169)),CHAR(10)&amp;"DIVERGÊNCIA DE DATAS","")&amp;IF(INDEX('Controle de reservas'!$P$14:$P$2013,BN169)&lt;&gt;"OK"," !",""))))</f>
      </c>
      <c r="AA169" s="17">
        <f ca="1">IF(OR($AQ169=0,AA$9="",AA$9&lt;$AS169,AND($AT169&lt;&gt;"",AA$9&gt;$AT169)),"",IF(BO169=0,"—",IF(INDEX('Controle de reservas'!$P$14:$P$2013,BO169)="DUPLICIDADE NO DIA","CONFLITO"&amp;IF(INDEX('Controle de reservas'!$M$14:$M$2013,BO169)&lt;&gt;"",CHAR(10)&amp;INDEX('Controle de reservas'!$M$14:$M$2013,BO169),"")&amp;IF(INDEX('Controle de reservas'!$N$14:$N$2013,BO169)&lt;&gt;"",CHAR(10)&amp;"Subst.: "&amp;INDEX('Controle de reservas'!$N$14:$N$2013,BO169),"")&amp;IF(AND(ISNUMBER(INDEX('Controle de reservas'!$I$14:$I$2013,BO169)),INDEX('Controle de reservas'!$I$14:$I$2013,BO169)&gt;0,INDEX('Controle de reservas'!$K$14:$K$2013,BO169)&gt;INDEX('Controle de reservas'!$I$14:$I$2013,BO169)),CHAR(10)&amp;"DIVERGÊNCIA DE DATAS",""),IF(INDEX('Controle de reservas'!$L$14:$L$2013,BO169)="Em cobertura","COV",IF(INDEX('Controle de reservas'!$L$14:$L$2013,BO169)="Disponível","DISP",IF(INDEX('Controle de reservas'!$L$14:$L$2013,BO169)="Não utilizado","NU",IF(INDEX('Controle de reservas'!$L$14:$L$2013,BO169)="Folga","F",IF(INDEX('Controle de reservas'!$L$14:$L$2013,BO169)="Ocorrência","O",IF(INDEX('Controle de reservas'!$L$14:$L$2013,BO169)="Programado","PROG",IF(INDEX('Controle de reservas'!$L$14:$L$2013,BO169)="Disponível no posto","DP","SEM SITUAÇÃO")))))))&amp;IF(INDEX('Controle de reservas'!$M$14:$M$2013,BO169)&lt;&gt;"",CHAR(10)&amp;INDEX('Controle de reservas'!$M$14:$M$2013,BO169),IF(OR(INDEX('Controle de reservas'!$L$14:$L$2013,BO169)="Em cobertura",INDEX('Controle de reservas'!$L$14:$L$2013,BO169)="Programado"),CHAR(10)&amp;"SEM LOCAL",""))&amp;IF(INDEX('Controle de reservas'!$N$14:$N$2013,BO169)&lt;&gt;"",CHAR(10)&amp;"Subst.: "&amp;INDEX('Controle de reservas'!$N$14:$N$2013,BO169),"")&amp;IF(AND(ISNUMBER(INDEX('Controle de reservas'!$I$14:$I$2013,BO169)),INDEX('Controle de reservas'!$I$14:$I$2013,BO169)&gt;0,INDEX('Controle de reservas'!$K$14:$K$2013,BO169)&gt;INDEX('Controle de reservas'!$I$14:$I$2013,BO169)),CHAR(10)&amp;"DIVERGÊNCIA DE DATAS","")&amp;IF(INDEX('Controle de reservas'!$P$14:$P$2013,BO169)&lt;&gt;"OK"," !",""))))</f>
      </c>
      <c r="AB169" s="17">
        <f ca="1">IF(OR($AQ169=0,AB$9="",AB$9&lt;$AS169,AND($AT169&lt;&gt;"",AB$9&gt;$AT169)),"",IF(BP169=0,"—",IF(INDEX('Controle de reservas'!$P$14:$P$2013,BP169)="DUPLICIDADE NO DIA","CONFLITO"&amp;IF(INDEX('Controle de reservas'!$M$14:$M$2013,BP169)&lt;&gt;"",CHAR(10)&amp;INDEX('Controle de reservas'!$M$14:$M$2013,BP169),"")&amp;IF(INDEX('Controle de reservas'!$N$14:$N$2013,BP169)&lt;&gt;"",CHAR(10)&amp;"Subst.: "&amp;INDEX('Controle de reservas'!$N$14:$N$2013,BP169),"")&amp;IF(AND(ISNUMBER(INDEX('Controle de reservas'!$I$14:$I$2013,BP169)),INDEX('Controle de reservas'!$I$14:$I$2013,BP169)&gt;0,INDEX('Controle de reservas'!$K$14:$K$2013,BP169)&gt;INDEX('Controle de reservas'!$I$14:$I$2013,BP169)),CHAR(10)&amp;"DIVERGÊNCIA DE DATAS",""),IF(INDEX('Controle de reservas'!$L$14:$L$2013,BP169)="Em cobertura","COV",IF(INDEX('Controle de reservas'!$L$14:$L$2013,BP169)="Disponível","DISP",IF(INDEX('Controle de reservas'!$L$14:$L$2013,BP169)="Não utilizado","NU",IF(INDEX('Controle de reservas'!$L$14:$L$2013,BP169)="Folga","F",IF(INDEX('Controle de reservas'!$L$14:$L$2013,BP169)="Ocorrência","O",IF(INDEX('Controle de reservas'!$L$14:$L$2013,BP169)="Programado","PROG",IF(INDEX('Controle de reservas'!$L$14:$L$2013,BP169)="Disponível no posto","DP","SEM SITUAÇÃO")))))))&amp;IF(INDEX('Controle de reservas'!$M$14:$M$2013,BP169)&lt;&gt;"",CHAR(10)&amp;INDEX('Controle de reservas'!$M$14:$M$2013,BP169),IF(OR(INDEX('Controle de reservas'!$L$14:$L$2013,BP169)="Em cobertura",INDEX('Controle de reservas'!$L$14:$L$2013,BP169)="Programado"),CHAR(10)&amp;"SEM LOCAL",""))&amp;IF(INDEX('Controle de reservas'!$N$14:$N$2013,BP169)&lt;&gt;"",CHAR(10)&amp;"Subst.: "&amp;INDEX('Controle de reservas'!$N$14:$N$2013,BP169),"")&amp;IF(AND(ISNUMBER(INDEX('Controle de reservas'!$I$14:$I$2013,BP169)),INDEX('Controle de reservas'!$I$14:$I$2013,BP169)&gt;0,INDEX('Controle de reservas'!$K$14:$K$2013,BP169)&gt;INDEX('Controle de reservas'!$I$14:$I$2013,BP169)),CHAR(10)&amp;"DIVERGÊNCIA DE DATAS","")&amp;IF(INDEX('Controle de reservas'!$P$14:$P$2013,BP169)&lt;&gt;"OK"," !",""))))</f>
      </c>
      <c r="AC169" s="17">
        <f ca="1">IF(OR($AQ169=0,AC$9="",AC$9&lt;$AS169,AND($AT169&lt;&gt;"",AC$9&gt;$AT169)),"",IF(BQ169=0,"—",IF(INDEX('Controle de reservas'!$P$14:$P$2013,BQ169)="DUPLICIDADE NO DIA","CONFLITO"&amp;IF(INDEX('Controle de reservas'!$M$14:$M$2013,BQ169)&lt;&gt;"",CHAR(10)&amp;INDEX('Controle de reservas'!$M$14:$M$2013,BQ169),"")&amp;IF(INDEX('Controle de reservas'!$N$14:$N$2013,BQ169)&lt;&gt;"",CHAR(10)&amp;"Subst.: "&amp;INDEX('Controle de reservas'!$N$14:$N$2013,BQ169),"")&amp;IF(AND(ISNUMBER(INDEX('Controle de reservas'!$I$14:$I$2013,BQ169)),INDEX('Controle de reservas'!$I$14:$I$2013,BQ169)&gt;0,INDEX('Controle de reservas'!$K$14:$K$2013,BQ169)&gt;INDEX('Controle de reservas'!$I$14:$I$2013,BQ169)),CHAR(10)&amp;"DIVERGÊNCIA DE DATAS",""),IF(INDEX('Controle de reservas'!$L$14:$L$2013,BQ169)="Em cobertura","COV",IF(INDEX('Controle de reservas'!$L$14:$L$2013,BQ169)="Disponível","DISP",IF(INDEX('Controle de reservas'!$L$14:$L$2013,BQ169)="Não utilizado","NU",IF(INDEX('Controle de reservas'!$L$14:$L$2013,BQ169)="Folga","F",IF(INDEX('Controle de reservas'!$L$14:$L$2013,BQ169)="Ocorrência","O",IF(INDEX('Controle de reservas'!$L$14:$L$2013,BQ169)="Programado","PROG",IF(INDEX('Controle de reservas'!$L$14:$L$2013,BQ169)="Disponível no posto","DP","SEM SITUAÇÃO")))))))&amp;IF(INDEX('Controle de reservas'!$M$14:$M$2013,BQ169)&lt;&gt;"",CHAR(10)&amp;INDEX('Controle de reservas'!$M$14:$M$2013,BQ169),IF(OR(INDEX('Controle de reservas'!$L$14:$L$2013,BQ169)="Em cobertura",INDEX('Controle de reservas'!$L$14:$L$2013,BQ169)="Programado"),CHAR(10)&amp;"SEM LOCAL",""))&amp;IF(INDEX('Controle de reservas'!$N$14:$N$2013,BQ169)&lt;&gt;"",CHAR(10)&amp;"Subst.: "&amp;INDEX('Controle de reservas'!$N$14:$N$2013,BQ169),"")&amp;IF(AND(ISNUMBER(INDEX('Controle de reservas'!$I$14:$I$2013,BQ169)),INDEX('Controle de reservas'!$I$14:$I$2013,BQ169)&gt;0,INDEX('Controle de reservas'!$K$14:$K$2013,BQ169)&gt;INDEX('Controle de reservas'!$I$14:$I$2013,BQ169)),CHAR(10)&amp;"DIVERGÊNCIA DE DATAS","")&amp;IF(INDEX('Controle de reservas'!$P$14:$P$2013,BQ169)&lt;&gt;"OK"," !",""))))</f>
      </c>
      <c r="AD169" s="17">
        <f ca="1">IF(OR($AQ169=0,AD$9="",AD$9&lt;$AS169,AND($AT169&lt;&gt;"",AD$9&gt;$AT169)),"",IF(BR169=0,"—",IF(INDEX('Controle de reservas'!$P$14:$P$2013,BR169)="DUPLICIDADE NO DIA","CONFLITO"&amp;IF(INDEX('Controle de reservas'!$M$14:$M$2013,BR169)&lt;&gt;"",CHAR(10)&amp;INDEX('Controle de reservas'!$M$14:$M$2013,BR169),"")&amp;IF(INDEX('Controle de reservas'!$N$14:$N$2013,BR169)&lt;&gt;"",CHAR(10)&amp;"Subst.: "&amp;INDEX('Controle de reservas'!$N$14:$N$2013,BR169),"")&amp;IF(AND(ISNUMBER(INDEX('Controle de reservas'!$I$14:$I$2013,BR169)),INDEX('Controle de reservas'!$I$14:$I$2013,BR169)&gt;0,INDEX('Controle de reservas'!$K$14:$K$2013,BR169)&gt;INDEX('Controle de reservas'!$I$14:$I$2013,BR169)),CHAR(10)&amp;"DIVERGÊNCIA DE DATAS",""),IF(INDEX('Controle de reservas'!$L$14:$L$2013,BR169)="Em cobertura","COV",IF(INDEX('Controle de reservas'!$L$14:$L$2013,BR169)="Disponível","DISP",IF(INDEX('Controle de reservas'!$L$14:$L$2013,BR169)="Não utilizado","NU",IF(INDEX('Controle de reservas'!$L$14:$L$2013,BR169)="Folga","F",IF(INDEX('Controle de reservas'!$L$14:$L$2013,BR169)="Ocorrência","O",IF(INDEX('Controle de reservas'!$L$14:$L$2013,BR169)="Programado","PROG",IF(INDEX('Controle de reservas'!$L$14:$L$2013,BR169)="Disponível no posto","DP","SEM SITUAÇÃO")))))))&amp;IF(INDEX('Controle de reservas'!$M$14:$M$2013,BR169)&lt;&gt;"",CHAR(10)&amp;INDEX('Controle de reservas'!$M$14:$M$2013,BR169),IF(OR(INDEX('Controle de reservas'!$L$14:$L$2013,BR169)="Em cobertura",INDEX('Controle de reservas'!$L$14:$L$2013,BR169)="Programado"),CHAR(10)&amp;"SEM LOCAL",""))&amp;IF(INDEX('Controle de reservas'!$N$14:$N$2013,BR169)&lt;&gt;"",CHAR(10)&amp;"Subst.: "&amp;INDEX('Controle de reservas'!$N$14:$N$2013,BR169),"")&amp;IF(AND(ISNUMBER(INDEX('Controle de reservas'!$I$14:$I$2013,BR169)),INDEX('Controle de reservas'!$I$14:$I$2013,BR169)&gt;0,INDEX('Controle de reservas'!$K$14:$K$2013,BR169)&gt;INDEX('Controle de reservas'!$I$14:$I$2013,BR169)),CHAR(10)&amp;"DIVERGÊNCIA DE DATAS","")&amp;IF(INDEX('Controle de reservas'!$P$14:$P$2013,BR169)&lt;&gt;"OK"," !",""))))</f>
      </c>
      <c r="AE169" s="17">
        <f ca="1">IF(OR($AQ169=0,AE$9="",AE$9&lt;$AS169,AND($AT169&lt;&gt;"",AE$9&gt;$AT169)),"",IF(BS169=0,"—",IF(INDEX('Controle de reservas'!$P$14:$P$2013,BS169)="DUPLICIDADE NO DIA","CONFLITO"&amp;IF(INDEX('Controle de reservas'!$M$14:$M$2013,BS169)&lt;&gt;"",CHAR(10)&amp;INDEX('Controle de reservas'!$M$14:$M$2013,BS169),"")&amp;IF(INDEX('Controle de reservas'!$N$14:$N$2013,BS169)&lt;&gt;"",CHAR(10)&amp;"Subst.: "&amp;INDEX('Controle de reservas'!$N$14:$N$2013,BS169),"")&amp;IF(AND(ISNUMBER(INDEX('Controle de reservas'!$I$14:$I$2013,BS169)),INDEX('Controle de reservas'!$I$14:$I$2013,BS169)&gt;0,INDEX('Controle de reservas'!$K$14:$K$2013,BS169)&gt;INDEX('Controle de reservas'!$I$14:$I$2013,BS169)),CHAR(10)&amp;"DIVERGÊNCIA DE DATAS",""),IF(INDEX('Controle de reservas'!$L$14:$L$2013,BS169)="Em cobertura","COV",IF(INDEX('Controle de reservas'!$L$14:$L$2013,BS169)="Disponível","DISP",IF(INDEX('Controle de reservas'!$L$14:$L$2013,BS169)="Não utilizado","NU",IF(INDEX('Controle de reservas'!$L$14:$L$2013,BS169)="Folga","F",IF(INDEX('Controle de reservas'!$L$14:$L$2013,BS169)="Ocorrência","O",IF(INDEX('Controle de reservas'!$L$14:$L$2013,BS169)="Programado","PROG",IF(INDEX('Controle de reservas'!$L$14:$L$2013,BS169)="Disponível no posto","DP","SEM SITUAÇÃO")))))))&amp;IF(INDEX('Controle de reservas'!$M$14:$M$2013,BS169)&lt;&gt;"",CHAR(10)&amp;INDEX('Controle de reservas'!$M$14:$M$2013,BS169),IF(OR(INDEX('Controle de reservas'!$L$14:$L$2013,BS169)="Em cobertura",INDEX('Controle de reservas'!$L$14:$L$2013,BS169)="Programado"),CHAR(10)&amp;"SEM LOCAL",""))&amp;IF(INDEX('Controle de reservas'!$N$14:$N$2013,BS169)&lt;&gt;"",CHAR(10)&amp;"Subst.: "&amp;INDEX('Controle de reservas'!$N$14:$N$2013,BS169),"")&amp;IF(AND(ISNUMBER(INDEX('Controle de reservas'!$I$14:$I$2013,BS169)),INDEX('Controle de reservas'!$I$14:$I$2013,BS169)&gt;0,INDEX('Controle de reservas'!$K$14:$K$2013,BS169)&gt;INDEX('Controle de reservas'!$I$14:$I$2013,BS169)),CHAR(10)&amp;"DIVERGÊNCIA DE DATAS","")&amp;IF(INDEX('Controle de reservas'!$P$14:$P$2013,BS169)&lt;&gt;"OK"," !",""))))</f>
      </c>
      <c r="AF169" s="17">
        <f ca="1">IF(OR($AQ169=0,AF$9="",AF$9&lt;$AS169,AND($AT169&lt;&gt;"",AF$9&gt;$AT169)),"",IF(BT169=0,"—",IF(INDEX('Controle de reservas'!$P$14:$P$2013,BT169)="DUPLICIDADE NO DIA","CONFLITO"&amp;IF(INDEX('Controle de reservas'!$M$14:$M$2013,BT169)&lt;&gt;"",CHAR(10)&amp;INDEX('Controle de reservas'!$M$14:$M$2013,BT169),"")&amp;IF(INDEX('Controle de reservas'!$N$14:$N$2013,BT169)&lt;&gt;"",CHAR(10)&amp;"Subst.: "&amp;INDEX('Controle de reservas'!$N$14:$N$2013,BT169),"")&amp;IF(AND(ISNUMBER(INDEX('Controle de reservas'!$I$14:$I$2013,BT169)),INDEX('Controle de reservas'!$I$14:$I$2013,BT169)&gt;0,INDEX('Controle de reservas'!$K$14:$K$2013,BT169)&gt;INDEX('Controle de reservas'!$I$14:$I$2013,BT169)),CHAR(10)&amp;"DIVERGÊNCIA DE DATAS",""),IF(INDEX('Controle de reservas'!$L$14:$L$2013,BT169)="Em cobertura","COV",IF(INDEX('Controle de reservas'!$L$14:$L$2013,BT169)="Disponível","DISP",IF(INDEX('Controle de reservas'!$L$14:$L$2013,BT169)="Não utilizado","NU",IF(INDEX('Controle de reservas'!$L$14:$L$2013,BT169)="Folga","F",IF(INDEX('Controle de reservas'!$L$14:$L$2013,BT169)="Ocorrência","O",IF(INDEX('Controle de reservas'!$L$14:$L$2013,BT169)="Programado","PROG",IF(INDEX('Controle de reservas'!$L$14:$L$2013,BT169)="Disponível no posto","DP","SEM SITUAÇÃO")))))))&amp;IF(INDEX('Controle de reservas'!$M$14:$M$2013,BT169)&lt;&gt;"",CHAR(10)&amp;INDEX('Controle de reservas'!$M$14:$M$2013,BT169),IF(OR(INDEX('Controle de reservas'!$L$14:$L$2013,BT169)="Em cobertura",INDEX('Controle de reservas'!$L$14:$L$2013,BT169)="Programado"),CHAR(10)&amp;"SEM LOCAL",""))&amp;IF(INDEX('Controle de reservas'!$N$14:$N$2013,BT169)&lt;&gt;"",CHAR(10)&amp;"Subst.: "&amp;INDEX('Controle de reservas'!$N$14:$N$2013,BT169),"")&amp;IF(AND(ISNUMBER(INDEX('Controle de reservas'!$I$14:$I$2013,BT169)),INDEX('Controle de reservas'!$I$14:$I$2013,BT169)&gt;0,INDEX('Controle de reservas'!$K$14:$K$2013,BT169)&gt;INDEX('Controle de reservas'!$I$14:$I$2013,BT169)),CHAR(10)&amp;"DIVERGÊNCIA DE DATAS","")&amp;IF(INDEX('Controle de reservas'!$P$14:$P$2013,BT169)&lt;&gt;"OK"," !",""))))</f>
      </c>
      <c r="AG169" s="17">
        <f ca="1">IF(OR($AQ169=0,AG$9="",AG$9&lt;$AS169,AND($AT169&lt;&gt;"",AG$9&gt;$AT169)),"",IF(BU169=0,"—",IF(INDEX('Controle de reservas'!$P$14:$P$2013,BU169)="DUPLICIDADE NO DIA","CONFLITO"&amp;IF(INDEX('Controle de reservas'!$M$14:$M$2013,BU169)&lt;&gt;"",CHAR(10)&amp;INDEX('Controle de reservas'!$M$14:$M$2013,BU169),"")&amp;IF(INDEX('Controle de reservas'!$N$14:$N$2013,BU169)&lt;&gt;"",CHAR(10)&amp;"Subst.: "&amp;INDEX('Controle de reservas'!$N$14:$N$2013,BU169),"")&amp;IF(AND(ISNUMBER(INDEX('Controle de reservas'!$I$14:$I$2013,BU169)),INDEX('Controle de reservas'!$I$14:$I$2013,BU169)&gt;0,INDEX('Controle de reservas'!$K$14:$K$2013,BU169)&gt;INDEX('Controle de reservas'!$I$14:$I$2013,BU169)),CHAR(10)&amp;"DIVERGÊNCIA DE DATAS",""),IF(INDEX('Controle de reservas'!$L$14:$L$2013,BU169)="Em cobertura","COV",IF(INDEX('Controle de reservas'!$L$14:$L$2013,BU169)="Disponível","DISP",IF(INDEX('Controle de reservas'!$L$14:$L$2013,BU169)="Não utilizado","NU",IF(INDEX('Controle de reservas'!$L$14:$L$2013,BU169)="Folga","F",IF(INDEX('Controle de reservas'!$L$14:$L$2013,BU169)="Ocorrência","O",IF(INDEX('Controle de reservas'!$L$14:$L$2013,BU169)="Programado","PROG",IF(INDEX('Controle de reservas'!$L$14:$L$2013,BU169)="Disponível no posto","DP","SEM SITUAÇÃO")))))))&amp;IF(INDEX('Controle de reservas'!$M$14:$M$2013,BU169)&lt;&gt;"",CHAR(10)&amp;INDEX('Controle de reservas'!$M$14:$M$2013,BU169),IF(OR(INDEX('Controle de reservas'!$L$14:$L$2013,BU169)="Em cobertura",INDEX('Controle de reservas'!$L$14:$L$2013,BU169)="Programado"),CHAR(10)&amp;"SEM LOCAL",""))&amp;IF(INDEX('Controle de reservas'!$N$14:$N$2013,BU169)&lt;&gt;"",CHAR(10)&amp;"Subst.: "&amp;INDEX('Controle de reservas'!$N$14:$N$2013,BU169),"")&amp;IF(AND(ISNUMBER(INDEX('Controle de reservas'!$I$14:$I$2013,BU169)),INDEX('Controle de reservas'!$I$14:$I$2013,BU169)&gt;0,INDEX('Controle de reservas'!$K$14:$K$2013,BU169)&gt;INDEX('Controle de reservas'!$I$14:$I$2013,BU169)),CHAR(10)&amp;"DIVERGÊNCIA DE DATAS","")&amp;IF(INDEX('Controle de reservas'!$P$14:$P$2013,BU169)&lt;&gt;"OK"," !",""))))</f>
      </c>
      <c r="AH169" s="17">
        <f ca="1">IF(OR($AQ169=0,AH$9="",AH$9&lt;$AS169,AND($AT169&lt;&gt;"",AH$9&gt;$AT169)),"",IF(BV169=0,"—",IF(INDEX('Controle de reservas'!$P$14:$P$2013,BV169)="DUPLICIDADE NO DIA","CONFLITO"&amp;IF(INDEX('Controle de reservas'!$M$14:$M$2013,BV169)&lt;&gt;"",CHAR(10)&amp;INDEX('Controle de reservas'!$M$14:$M$2013,BV169),"")&amp;IF(INDEX('Controle de reservas'!$N$14:$N$2013,BV169)&lt;&gt;"",CHAR(10)&amp;"Subst.: "&amp;INDEX('Controle de reservas'!$N$14:$N$2013,BV169),"")&amp;IF(AND(ISNUMBER(INDEX('Controle de reservas'!$I$14:$I$2013,BV169)),INDEX('Controle de reservas'!$I$14:$I$2013,BV169)&gt;0,INDEX('Controle de reservas'!$K$14:$K$2013,BV169)&gt;INDEX('Controle de reservas'!$I$14:$I$2013,BV169)),CHAR(10)&amp;"DIVERGÊNCIA DE DATAS",""),IF(INDEX('Controle de reservas'!$L$14:$L$2013,BV169)="Em cobertura","COV",IF(INDEX('Controle de reservas'!$L$14:$L$2013,BV169)="Disponível","DISP",IF(INDEX('Controle de reservas'!$L$14:$L$2013,BV169)="Não utilizado","NU",IF(INDEX('Controle de reservas'!$L$14:$L$2013,BV169)="Folga","F",IF(INDEX('Controle de reservas'!$L$14:$L$2013,BV169)="Ocorrência","O",IF(INDEX('Controle de reservas'!$L$14:$L$2013,BV169)="Programado","PROG",IF(INDEX('Controle de reservas'!$L$14:$L$2013,BV169)="Disponível no posto","DP","SEM SITUAÇÃO")))))))&amp;IF(INDEX('Controle de reservas'!$M$14:$M$2013,BV169)&lt;&gt;"",CHAR(10)&amp;INDEX('Controle de reservas'!$M$14:$M$2013,BV169),IF(OR(INDEX('Controle de reservas'!$L$14:$L$2013,BV169)="Em cobertura",INDEX('Controle de reservas'!$L$14:$L$2013,BV169)="Programado"),CHAR(10)&amp;"SEM LOCAL",""))&amp;IF(INDEX('Controle de reservas'!$N$14:$N$2013,BV169)&lt;&gt;"",CHAR(10)&amp;"Subst.: "&amp;INDEX('Controle de reservas'!$N$14:$N$2013,BV169),"")&amp;IF(AND(ISNUMBER(INDEX('Controle de reservas'!$I$14:$I$2013,BV169)),INDEX('Controle de reservas'!$I$14:$I$2013,BV169)&gt;0,INDEX('Controle de reservas'!$K$14:$K$2013,BV169)&gt;INDEX('Controle de reservas'!$I$14:$I$2013,BV169)),CHAR(10)&amp;"DIVERGÊNCIA DE DATAS","")&amp;IF(INDEX('Controle de reservas'!$P$14:$P$2013,BV169)&lt;&gt;"OK"," !",""))))</f>
      </c>
      <c r="AI169" s="17">
        <f ca="1">IF(OR($AQ169=0,AI$9="",AI$9&lt;$AS169,AND($AT169&lt;&gt;"",AI$9&gt;$AT169)),"",IF(BW169=0,"—",IF(INDEX('Controle de reservas'!$P$14:$P$2013,BW169)="DUPLICIDADE NO DIA","CONFLITO"&amp;IF(INDEX('Controle de reservas'!$M$14:$M$2013,BW169)&lt;&gt;"",CHAR(10)&amp;INDEX('Controle de reservas'!$M$14:$M$2013,BW169),"")&amp;IF(INDEX('Controle de reservas'!$N$14:$N$2013,BW169)&lt;&gt;"",CHAR(10)&amp;"Subst.: "&amp;INDEX('Controle de reservas'!$N$14:$N$2013,BW169),"")&amp;IF(AND(ISNUMBER(INDEX('Controle de reservas'!$I$14:$I$2013,BW169)),INDEX('Controle de reservas'!$I$14:$I$2013,BW169)&gt;0,INDEX('Controle de reservas'!$K$14:$K$2013,BW169)&gt;INDEX('Controle de reservas'!$I$14:$I$2013,BW169)),CHAR(10)&amp;"DIVERGÊNCIA DE DATAS",""),IF(INDEX('Controle de reservas'!$L$14:$L$2013,BW169)="Em cobertura","COV",IF(INDEX('Controle de reservas'!$L$14:$L$2013,BW169)="Disponível","DISP",IF(INDEX('Controle de reservas'!$L$14:$L$2013,BW169)="Não utilizado","NU",IF(INDEX('Controle de reservas'!$L$14:$L$2013,BW169)="Folga","F",IF(INDEX('Controle de reservas'!$L$14:$L$2013,BW169)="Ocorrência","O",IF(INDEX('Controle de reservas'!$L$14:$L$2013,BW169)="Programado","PROG",IF(INDEX('Controle de reservas'!$L$14:$L$2013,BW169)="Disponível no posto","DP","SEM SITUAÇÃO")))))))&amp;IF(INDEX('Controle de reservas'!$M$14:$M$2013,BW169)&lt;&gt;"",CHAR(10)&amp;INDEX('Controle de reservas'!$M$14:$M$2013,BW169),IF(OR(INDEX('Controle de reservas'!$L$14:$L$2013,BW169)="Em cobertura",INDEX('Controle de reservas'!$L$14:$L$2013,BW169)="Programado"),CHAR(10)&amp;"SEM LOCAL",""))&amp;IF(INDEX('Controle de reservas'!$N$14:$N$2013,BW169)&lt;&gt;"",CHAR(10)&amp;"Subst.: "&amp;INDEX('Controle de reservas'!$N$14:$N$2013,BW169),"")&amp;IF(AND(ISNUMBER(INDEX('Controle de reservas'!$I$14:$I$2013,BW169)),INDEX('Controle de reservas'!$I$14:$I$2013,BW169)&gt;0,INDEX('Controle de reservas'!$K$14:$K$2013,BW169)&gt;INDEX('Controle de reservas'!$I$14:$I$2013,BW169)),CHAR(10)&amp;"DIVERGÊNCIA DE DATAS","")&amp;IF(INDEX('Controle de reservas'!$P$14:$P$2013,BW169)&lt;&gt;"OK"," !",""))))</f>
      </c>
      <c r="AJ169" s="17">
        <f ca="1">IF(OR($AQ169=0,AJ$9="",AJ$9&lt;$AS169,AND($AT169&lt;&gt;"",AJ$9&gt;$AT169)),"",IF(BX169=0,"—",IF(INDEX('Controle de reservas'!$P$14:$P$2013,BX169)="DUPLICIDADE NO DIA","CONFLITO"&amp;IF(INDEX('Controle de reservas'!$M$14:$M$2013,BX169)&lt;&gt;"",CHAR(10)&amp;INDEX('Controle de reservas'!$M$14:$M$2013,BX169),"")&amp;IF(INDEX('Controle de reservas'!$N$14:$N$2013,BX169)&lt;&gt;"",CHAR(10)&amp;"Subst.: "&amp;INDEX('Controle de reservas'!$N$14:$N$2013,BX169),"")&amp;IF(AND(ISNUMBER(INDEX('Controle de reservas'!$I$14:$I$2013,BX169)),INDEX('Controle de reservas'!$I$14:$I$2013,BX169)&gt;0,INDEX('Controle de reservas'!$K$14:$K$2013,BX169)&gt;INDEX('Controle de reservas'!$I$14:$I$2013,BX169)),CHAR(10)&amp;"DIVERGÊNCIA DE DATAS",""),IF(INDEX('Controle de reservas'!$L$14:$L$2013,BX169)="Em cobertura","COV",IF(INDEX('Controle de reservas'!$L$14:$L$2013,BX169)="Disponível","DISP",IF(INDEX('Controle de reservas'!$L$14:$L$2013,BX169)="Não utilizado","NU",IF(INDEX('Controle de reservas'!$L$14:$L$2013,BX169)="Folga","F",IF(INDEX('Controle de reservas'!$L$14:$L$2013,BX169)="Ocorrência","O",IF(INDEX('Controle de reservas'!$L$14:$L$2013,BX169)="Programado","PROG",IF(INDEX('Controle de reservas'!$L$14:$L$2013,BX169)="Disponível no posto","DP","SEM SITUAÇÃO")))))))&amp;IF(INDEX('Controle de reservas'!$M$14:$M$2013,BX169)&lt;&gt;"",CHAR(10)&amp;INDEX('Controle de reservas'!$M$14:$M$2013,BX169),IF(OR(INDEX('Controle de reservas'!$L$14:$L$2013,BX169)="Em cobertura",INDEX('Controle de reservas'!$L$14:$L$2013,BX169)="Programado"),CHAR(10)&amp;"SEM LOCAL",""))&amp;IF(INDEX('Controle de reservas'!$N$14:$N$2013,BX169)&lt;&gt;"",CHAR(10)&amp;"Subst.: "&amp;INDEX('Controle de reservas'!$N$14:$N$2013,BX169),"")&amp;IF(AND(ISNUMBER(INDEX('Controle de reservas'!$I$14:$I$2013,BX169)),INDEX('Controle de reservas'!$I$14:$I$2013,BX169)&gt;0,INDEX('Controle de reservas'!$K$14:$K$2013,BX169)&gt;INDEX('Controle de reservas'!$I$14:$I$2013,BX169)),CHAR(10)&amp;"DIVERGÊNCIA DE DATAS","")&amp;IF(INDEX('Controle de reservas'!$P$14:$P$2013,BX169)&lt;&gt;"OK"," !",""))))</f>
      </c>
      <c r="AK169" s="17">
        <f ca="1">IF(OR($AQ169=0,AK$9="",AK$9&lt;$AS169,AND($AT169&lt;&gt;"",AK$9&gt;$AT169)),"",IF(BY169=0,"—",IF(INDEX('Controle de reservas'!$P$14:$P$2013,BY169)="DUPLICIDADE NO DIA","CONFLITO"&amp;IF(INDEX('Controle de reservas'!$M$14:$M$2013,BY169)&lt;&gt;"",CHAR(10)&amp;INDEX('Controle de reservas'!$M$14:$M$2013,BY169),"")&amp;IF(INDEX('Controle de reservas'!$N$14:$N$2013,BY169)&lt;&gt;"",CHAR(10)&amp;"Subst.: "&amp;INDEX('Controle de reservas'!$N$14:$N$2013,BY169),"")&amp;IF(AND(ISNUMBER(INDEX('Controle de reservas'!$I$14:$I$2013,BY169)),INDEX('Controle de reservas'!$I$14:$I$2013,BY169)&gt;0,INDEX('Controle de reservas'!$K$14:$K$2013,BY169)&gt;INDEX('Controle de reservas'!$I$14:$I$2013,BY169)),CHAR(10)&amp;"DIVERGÊNCIA DE DATAS",""),IF(INDEX('Controle de reservas'!$L$14:$L$2013,BY169)="Em cobertura","COV",IF(INDEX('Controle de reservas'!$L$14:$L$2013,BY169)="Disponível","DISP",IF(INDEX('Controle de reservas'!$L$14:$L$2013,BY169)="Não utilizado","NU",IF(INDEX('Controle de reservas'!$L$14:$L$2013,BY169)="Folga","F",IF(INDEX('Controle de reservas'!$L$14:$L$2013,BY169)="Ocorrência","O",IF(INDEX('Controle de reservas'!$L$14:$L$2013,BY169)="Programado","PROG",IF(INDEX('Controle de reservas'!$L$14:$L$2013,BY169)="Disponível no posto","DP","SEM SITUAÇÃO")))))))&amp;IF(INDEX('Controle de reservas'!$M$14:$M$2013,BY169)&lt;&gt;"",CHAR(10)&amp;INDEX('Controle de reservas'!$M$14:$M$2013,BY169),IF(OR(INDEX('Controle de reservas'!$L$14:$L$2013,BY169)="Em cobertura",INDEX('Controle de reservas'!$L$14:$L$2013,BY169)="Programado"),CHAR(10)&amp;"SEM LOCAL",""))&amp;IF(INDEX('Controle de reservas'!$N$14:$N$2013,BY169)&lt;&gt;"",CHAR(10)&amp;"Subst.: "&amp;INDEX('Controle de reservas'!$N$14:$N$2013,BY169),"")&amp;IF(AND(ISNUMBER(INDEX('Controle de reservas'!$I$14:$I$2013,BY169)),INDEX('Controle de reservas'!$I$14:$I$2013,BY169)&gt;0,INDEX('Controle de reservas'!$K$14:$K$2013,BY169)&gt;INDEX('Controle de reservas'!$I$14:$I$2013,BY169)),CHAR(10)&amp;"DIVERGÊNCIA DE DATAS","")&amp;IF(INDEX('Controle de reservas'!$P$14:$P$2013,BY169)&lt;&gt;"OK"," !",""))))</f>
      </c>
      <c r="AL169" s="16">
        <f t="shared" ca="1" si="9"/>
      </c>
      <c r="AM169" s="16">
        <f t="shared" ca="1" si="10"/>
      </c>
      <c r="AN169" s="16">
        <f t="shared" ca="1" si="11"/>
      </c>
      <c r="AO169" s="16">
        <f t="shared" ca="1" si="12"/>
      </c>
      <c r="AP169" s="16">
        <f ca="1">IF($AQ169=0,"",INDEX('Controle de reservas'!$O$14:$O$2013,$AQ169))</f>
      </c>
      <c r="AQ169">
        <f ca="1">IFERROR(MATCH(ROW()-9,'Controle de reservas'!$S$14:$S$2013,0),0)</f>
      </c>
      <c r="AR169">
        <f ca="1">IF($AQ169=0,"",INDEX('Controle de reservas'!$Q$14:$Q$2013,$AQ169))</f>
      </c>
      <c r="AS169">
        <f ca="1">IF($AQ169=0,"",INDEX('Controle de reservas'!$H$14:$H$2013,$AQ169))</f>
      </c>
      <c r="AT169">
        <f ca="1">IF($AQ169=0,"",IF(INDEX('Controle de reservas'!$J$14:$J$2013,$AQ169)=0,"",INDEX('Controle de reservas'!$J$14:$J$2013,$AQ169)))</f>
      </c>
      <c r="AU169">
        <f ca="1">IF(OR($AQ169=0,G$9=""),0,IFERROR(MATCH($AR169&amp;"|"&amp;TEXT(G$9,"yyyymmdd"),'Controle de reservas'!$T$14:$T$2013,0),0))</f>
      </c>
      <c r="AV169">
        <f ca="1">IF(OR($AQ169=0,H$9=""),0,IFERROR(MATCH($AR169&amp;"|"&amp;TEXT(H$9,"yyyymmdd"),'Controle de reservas'!$T$14:$T$2013,0),0))</f>
      </c>
      <c r="AW169">
        <f ca="1">IF(OR($AQ169=0,I$9=""),0,IFERROR(MATCH($AR169&amp;"|"&amp;TEXT(I$9,"yyyymmdd"),'Controle de reservas'!$T$14:$T$2013,0),0))</f>
      </c>
      <c r="AX169">
        <f ca="1">IF(OR($AQ169=0,J$9=""),0,IFERROR(MATCH($AR169&amp;"|"&amp;TEXT(J$9,"yyyymmdd"),'Controle de reservas'!$T$14:$T$2013,0),0))</f>
      </c>
      <c r="AY169">
        <f ca="1">IF(OR($AQ169=0,K$9=""),0,IFERROR(MATCH($AR169&amp;"|"&amp;TEXT(K$9,"yyyymmdd"),'Controle de reservas'!$T$14:$T$2013,0),0))</f>
      </c>
      <c r="AZ169">
        <f ca="1">IF(OR($AQ169=0,L$9=""),0,IFERROR(MATCH($AR169&amp;"|"&amp;TEXT(L$9,"yyyymmdd"),'Controle de reservas'!$T$14:$T$2013,0),0))</f>
      </c>
      <c r="BA169">
        <f ca="1">IF(OR($AQ169=0,M$9=""),0,IFERROR(MATCH($AR169&amp;"|"&amp;TEXT(M$9,"yyyymmdd"),'Controle de reservas'!$T$14:$T$2013,0),0))</f>
      </c>
      <c r="BB169">
        <f ca="1">IF(OR($AQ169=0,N$9=""),0,IFERROR(MATCH($AR169&amp;"|"&amp;TEXT(N$9,"yyyymmdd"),'Controle de reservas'!$T$14:$T$2013,0),0))</f>
      </c>
      <c r="BC169">
        <f ca="1">IF(OR($AQ169=0,O$9=""),0,IFERROR(MATCH($AR169&amp;"|"&amp;TEXT(O$9,"yyyymmdd"),'Controle de reservas'!$T$14:$T$2013,0),0))</f>
      </c>
      <c r="BD169">
        <f ca="1">IF(OR($AQ169=0,P$9=""),0,IFERROR(MATCH($AR169&amp;"|"&amp;TEXT(P$9,"yyyymmdd"),'Controle de reservas'!$T$14:$T$2013,0),0))</f>
      </c>
      <c r="BE169">
        <f ca="1">IF(OR($AQ169=0,Q$9=""),0,IFERROR(MATCH($AR169&amp;"|"&amp;TEXT(Q$9,"yyyymmdd"),'Controle de reservas'!$T$14:$T$2013,0),0))</f>
      </c>
      <c r="BF169">
        <f ca="1">IF(OR($AQ169=0,R$9=""),0,IFERROR(MATCH($AR169&amp;"|"&amp;TEXT(R$9,"yyyymmdd"),'Controle de reservas'!$T$14:$T$2013,0),0))</f>
      </c>
      <c r="BG169">
        <f ca="1">IF(OR($AQ169=0,S$9=""),0,IFERROR(MATCH($AR169&amp;"|"&amp;TEXT(S$9,"yyyymmdd"),'Controle de reservas'!$T$14:$T$2013,0),0))</f>
      </c>
      <c r="BH169">
        <f ca="1">IF(OR($AQ169=0,T$9=""),0,IFERROR(MATCH($AR169&amp;"|"&amp;TEXT(T$9,"yyyymmdd"),'Controle de reservas'!$T$14:$T$2013,0),0))</f>
      </c>
      <c r="BI169">
        <f ca="1">IF(OR($AQ169=0,U$9=""),0,IFERROR(MATCH($AR169&amp;"|"&amp;TEXT(U$9,"yyyymmdd"),'Controle de reservas'!$T$14:$T$2013,0),0))</f>
      </c>
      <c r="BJ169">
        <f ca="1">IF(OR($AQ169=0,V$9=""),0,IFERROR(MATCH($AR169&amp;"|"&amp;TEXT(V$9,"yyyymmdd"),'Controle de reservas'!$T$14:$T$2013,0),0))</f>
      </c>
      <c r="BK169">
        <f ca="1">IF(OR($AQ169=0,W$9=""),0,IFERROR(MATCH($AR169&amp;"|"&amp;TEXT(W$9,"yyyymmdd"),'Controle de reservas'!$T$14:$T$2013,0),0))</f>
      </c>
      <c r="BL169">
        <f ca="1">IF(OR($AQ169=0,X$9=""),0,IFERROR(MATCH($AR169&amp;"|"&amp;TEXT(X$9,"yyyymmdd"),'Controle de reservas'!$T$14:$T$2013,0),0))</f>
      </c>
      <c r="BM169">
        <f ca="1">IF(OR($AQ169=0,Y$9=""),0,IFERROR(MATCH($AR169&amp;"|"&amp;TEXT(Y$9,"yyyymmdd"),'Controle de reservas'!$T$14:$T$2013,0),0))</f>
      </c>
      <c r="BN169">
        <f ca="1">IF(OR($AQ169=0,Z$9=""),0,IFERROR(MATCH($AR169&amp;"|"&amp;TEXT(Z$9,"yyyymmdd"),'Controle de reservas'!$T$14:$T$2013,0),0))</f>
      </c>
      <c r="BO169">
        <f ca="1">IF(OR($AQ169=0,AA$9=""),0,IFERROR(MATCH($AR169&amp;"|"&amp;TEXT(AA$9,"yyyymmdd"),'Controle de reservas'!$T$14:$T$2013,0),0))</f>
      </c>
      <c r="BP169">
        <f ca="1">IF(OR($AQ169=0,AB$9=""),0,IFERROR(MATCH($AR169&amp;"|"&amp;TEXT(AB$9,"yyyymmdd"),'Controle de reservas'!$T$14:$T$2013,0),0))</f>
      </c>
      <c r="BQ169">
        <f ca="1">IF(OR($AQ169=0,AC$9=""),0,IFERROR(MATCH($AR169&amp;"|"&amp;TEXT(AC$9,"yyyymmdd"),'Controle de reservas'!$T$14:$T$2013,0),0))</f>
      </c>
      <c r="BR169">
        <f ca="1">IF(OR($AQ169=0,AD$9=""),0,IFERROR(MATCH($AR169&amp;"|"&amp;TEXT(AD$9,"yyyymmdd"),'Controle de reservas'!$T$14:$T$2013,0),0))</f>
      </c>
      <c r="BS169">
        <f ca="1">IF(OR($AQ169=0,AE$9=""),0,IFERROR(MATCH($AR169&amp;"|"&amp;TEXT(AE$9,"yyyymmdd"),'Controle de reservas'!$T$14:$T$2013,0),0))</f>
      </c>
      <c r="BT169">
        <f ca="1">IF(OR($AQ169=0,AF$9=""),0,IFERROR(MATCH($AR169&amp;"|"&amp;TEXT(AF$9,"yyyymmdd"),'Controle de reservas'!$T$14:$T$2013,0),0))</f>
      </c>
      <c r="BU169">
        <f ca="1">IF(OR($AQ169=0,AG$9=""),0,IFERROR(MATCH($AR169&amp;"|"&amp;TEXT(AG$9,"yyyymmdd"),'Controle de reservas'!$T$14:$T$2013,0),0))</f>
      </c>
      <c r="BV169">
        <f ca="1">IF(OR($AQ169=0,AH$9=""),0,IFERROR(MATCH($AR169&amp;"|"&amp;TEXT(AH$9,"yyyymmdd"),'Controle de reservas'!$T$14:$T$2013,0),0))</f>
      </c>
      <c r="BW169">
        <f ca="1">IF(OR($AQ169=0,AI$9=""),0,IFERROR(MATCH($AR169&amp;"|"&amp;TEXT(AI$9,"yyyymmdd"),'Controle de reservas'!$T$14:$T$2013,0),0))</f>
      </c>
      <c r="BX169">
        <f ca="1">IF(OR($AQ169=0,AJ$9=""),0,IFERROR(MATCH($AR169&amp;"|"&amp;TEXT(AJ$9,"yyyymmdd"),'Controle de reservas'!$T$14:$T$2013,0),0))</f>
      </c>
      <c r="BY169">
        <f ca="1">IF(OR($AQ169=0,AK$9=""),0,IFERROR(MATCH($AR169&amp;"|"&amp;TEXT(AK$9,"yyyymmdd"),'Controle de reservas'!$T$14:$T$2013,0),0))</f>
      </c>
    </row>
    <row r="170" spans="1:77" ht="105" customHeight="1" x14ac:dyDescent="0.25">
      <c r="A170" s="14">
        <f ca="1">IF($AQ170=0,"",INDEX('Controle de reservas'!$A$14:$A$2013,$AQ170))</f>
      </c>
      <c r="B170" s="14">
        <f ca="1">IF($AQ170=0,"",INDEX('Controle de reservas'!$B$14:$B$2013,$AQ170))</f>
      </c>
      <c r="C170" s="14">
        <f ca="1">IF($AQ170=0,"",INDEX('Controle de reservas'!$C$14:$C$2013,$AQ170))</f>
      </c>
      <c r="D170" s="14">
        <f ca="1">IF($AQ170=0,"",INDEX('Controle de reservas'!$D$14:$D$2013,$AQ170))</f>
      </c>
      <c r="E170" s="14">
        <f ca="1">IF($AQ170=0,"",INDEX('Controle de reservas'!$E$14:$E$2013,$AQ170))</f>
      </c>
      <c r="F170" s="14">
        <f ca="1">IF($AQ170=0,"",INDEX('Controle de reservas'!$F$14:$F$2013,$AQ170))</f>
      </c>
      <c r="G170" s="15">
        <f ca="1">IF(OR($AQ170=0,G$9="",G$9&lt;$AS170,AND($AT170&lt;&gt;"",G$9&gt;$AT170)),"",IF(AU170=0,"—",IF(INDEX('Controle de reservas'!$P$14:$P$2013,AU170)="DUPLICIDADE NO DIA","CONFLITO"&amp;IF(INDEX('Controle de reservas'!$M$14:$M$2013,AU170)&lt;&gt;"",CHAR(10)&amp;INDEX('Controle de reservas'!$M$14:$M$2013,AU170),"")&amp;IF(INDEX('Controle de reservas'!$N$14:$N$2013,AU170)&lt;&gt;"",CHAR(10)&amp;"Subst.: "&amp;INDEX('Controle de reservas'!$N$14:$N$2013,AU170),"")&amp;IF(AND(ISNUMBER(INDEX('Controle de reservas'!$I$14:$I$2013,AU170)),INDEX('Controle de reservas'!$I$14:$I$2013,AU170)&gt;0,INDEX('Controle de reservas'!$K$14:$K$2013,AU170)&gt;INDEX('Controle de reservas'!$I$14:$I$2013,AU170)),CHAR(10)&amp;"DIVERGÊNCIA DE DATAS",""),IF(INDEX('Controle de reservas'!$L$14:$L$2013,AU170)="Em cobertura","COV",IF(INDEX('Controle de reservas'!$L$14:$L$2013,AU170)="Disponível","DISP",IF(INDEX('Controle de reservas'!$L$14:$L$2013,AU170)="Não utilizado","NU",IF(INDEX('Controle de reservas'!$L$14:$L$2013,AU170)="Folga","F",IF(INDEX('Controle de reservas'!$L$14:$L$2013,AU170)="Ocorrência","O",IF(INDEX('Controle de reservas'!$L$14:$L$2013,AU170)="Programado","PROG",IF(INDEX('Controle de reservas'!$L$14:$L$2013,AU170)="Disponível no posto","DP","SEM SITUAÇÃO")))))))&amp;IF(INDEX('Controle de reservas'!$M$14:$M$2013,AU170)&lt;&gt;"",CHAR(10)&amp;INDEX('Controle de reservas'!$M$14:$M$2013,AU170),IF(OR(INDEX('Controle de reservas'!$L$14:$L$2013,AU170)="Em cobertura",INDEX('Controle de reservas'!$L$14:$L$2013,AU170)="Programado"),CHAR(10)&amp;"SEM LOCAL",""))&amp;IF(INDEX('Controle de reservas'!$N$14:$N$2013,AU170)&lt;&gt;"",CHAR(10)&amp;"Subst.: "&amp;INDEX('Controle de reservas'!$N$14:$N$2013,AU170),"")&amp;IF(AND(ISNUMBER(INDEX('Controle de reservas'!$I$14:$I$2013,AU170)),INDEX('Controle de reservas'!$I$14:$I$2013,AU170)&gt;0,INDEX('Controle de reservas'!$K$14:$K$2013,AU170)&gt;INDEX('Controle de reservas'!$I$14:$I$2013,AU170)),CHAR(10)&amp;"DIVERGÊNCIA DE DATAS","")&amp;IF(INDEX('Controle de reservas'!$P$14:$P$2013,AU170)&lt;&gt;"OK"," !",""))))</f>
      </c>
      <c r="H170" s="15">
        <f ca="1">IF(OR($AQ170=0,H$9="",H$9&lt;$AS170,AND($AT170&lt;&gt;"",H$9&gt;$AT170)),"",IF(AV170=0,"—",IF(INDEX('Controle de reservas'!$P$14:$P$2013,AV170)="DUPLICIDADE NO DIA","CONFLITO"&amp;IF(INDEX('Controle de reservas'!$M$14:$M$2013,AV170)&lt;&gt;"",CHAR(10)&amp;INDEX('Controle de reservas'!$M$14:$M$2013,AV170),"")&amp;IF(INDEX('Controle de reservas'!$N$14:$N$2013,AV170)&lt;&gt;"",CHAR(10)&amp;"Subst.: "&amp;INDEX('Controle de reservas'!$N$14:$N$2013,AV170),"")&amp;IF(AND(ISNUMBER(INDEX('Controle de reservas'!$I$14:$I$2013,AV170)),INDEX('Controle de reservas'!$I$14:$I$2013,AV170)&gt;0,INDEX('Controle de reservas'!$K$14:$K$2013,AV170)&gt;INDEX('Controle de reservas'!$I$14:$I$2013,AV170)),CHAR(10)&amp;"DIVERGÊNCIA DE DATAS",""),IF(INDEX('Controle de reservas'!$L$14:$L$2013,AV170)="Em cobertura","COV",IF(INDEX('Controle de reservas'!$L$14:$L$2013,AV170)="Disponível","DISP",IF(INDEX('Controle de reservas'!$L$14:$L$2013,AV170)="Não utilizado","NU",IF(INDEX('Controle de reservas'!$L$14:$L$2013,AV170)="Folga","F",IF(INDEX('Controle de reservas'!$L$14:$L$2013,AV170)="Ocorrência","O",IF(INDEX('Controle de reservas'!$L$14:$L$2013,AV170)="Programado","PROG",IF(INDEX('Controle de reservas'!$L$14:$L$2013,AV170)="Disponível no posto","DP","SEM SITUAÇÃO")))))))&amp;IF(INDEX('Controle de reservas'!$M$14:$M$2013,AV170)&lt;&gt;"",CHAR(10)&amp;INDEX('Controle de reservas'!$M$14:$M$2013,AV170),IF(OR(INDEX('Controle de reservas'!$L$14:$L$2013,AV170)="Em cobertura",INDEX('Controle de reservas'!$L$14:$L$2013,AV170)="Programado"),CHAR(10)&amp;"SEM LOCAL",""))&amp;IF(INDEX('Controle de reservas'!$N$14:$N$2013,AV170)&lt;&gt;"",CHAR(10)&amp;"Subst.: "&amp;INDEX('Controle de reservas'!$N$14:$N$2013,AV170),"")&amp;IF(AND(ISNUMBER(INDEX('Controle de reservas'!$I$14:$I$2013,AV170)),INDEX('Controle de reservas'!$I$14:$I$2013,AV170)&gt;0,INDEX('Controle de reservas'!$K$14:$K$2013,AV170)&gt;INDEX('Controle de reservas'!$I$14:$I$2013,AV170)),CHAR(10)&amp;"DIVERGÊNCIA DE DATAS","")&amp;IF(INDEX('Controle de reservas'!$P$14:$P$2013,AV170)&lt;&gt;"OK"," !",""))))</f>
      </c>
      <c r="I170" s="15">
        <f ca="1">IF(OR($AQ170=0,I$9="",I$9&lt;$AS170,AND($AT170&lt;&gt;"",I$9&gt;$AT170)),"",IF(AW170=0,"—",IF(INDEX('Controle de reservas'!$P$14:$P$2013,AW170)="DUPLICIDADE NO DIA","CONFLITO"&amp;IF(INDEX('Controle de reservas'!$M$14:$M$2013,AW170)&lt;&gt;"",CHAR(10)&amp;INDEX('Controle de reservas'!$M$14:$M$2013,AW170),"")&amp;IF(INDEX('Controle de reservas'!$N$14:$N$2013,AW170)&lt;&gt;"",CHAR(10)&amp;"Subst.: "&amp;INDEX('Controle de reservas'!$N$14:$N$2013,AW170),"")&amp;IF(AND(ISNUMBER(INDEX('Controle de reservas'!$I$14:$I$2013,AW170)),INDEX('Controle de reservas'!$I$14:$I$2013,AW170)&gt;0,INDEX('Controle de reservas'!$K$14:$K$2013,AW170)&gt;INDEX('Controle de reservas'!$I$14:$I$2013,AW170)),CHAR(10)&amp;"DIVERGÊNCIA DE DATAS",""),IF(INDEX('Controle de reservas'!$L$14:$L$2013,AW170)="Em cobertura","COV",IF(INDEX('Controle de reservas'!$L$14:$L$2013,AW170)="Disponível","DISP",IF(INDEX('Controle de reservas'!$L$14:$L$2013,AW170)="Não utilizado","NU",IF(INDEX('Controle de reservas'!$L$14:$L$2013,AW170)="Folga","F",IF(INDEX('Controle de reservas'!$L$14:$L$2013,AW170)="Ocorrência","O",IF(INDEX('Controle de reservas'!$L$14:$L$2013,AW170)="Programado","PROG",IF(INDEX('Controle de reservas'!$L$14:$L$2013,AW170)="Disponível no posto","DP","SEM SITUAÇÃO")))))))&amp;IF(INDEX('Controle de reservas'!$M$14:$M$2013,AW170)&lt;&gt;"",CHAR(10)&amp;INDEX('Controle de reservas'!$M$14:$M$2013,AW170),IF(OR(INDEX('Controle de reservas'!$L$14:$L$2013,AW170)="Em cobertura",INDEX('Controle de reservas'!$L$14:$L$2013,AW170)="Programado"),CHAR(10)&amp;"SEM LOCAL",""))&amp;IF(INDEX('Controle de reservas'!$N$14:$N$2013,AW170)&lt;&gt;"",CHAR(10)&amp;"Subst.: "&amp;INDEX('Controle de reservas'!$N$14:$N$2013,AW170),"")&amp;IF(AND(ISNUMBER(INDEX('Controle de reservas'!$I$14:$I$2013,AW170)),INDEX('Controle de reservas'!$I$14:$I$2013,AW170)&gt;0,INDEX('Controle de reservas'!$K$14:$K$2013,AW170)&gt;INDEX('Controle de reservas'!$I$14:$I$2013,AW170)),CHAR(10)&amp;"DIVERGÊNCIA DE DATAS","")&amp;IF(INDEX('Controle de reservas'!$P$14:$P$2013,AW170)&lt;&gt;"OK"," !",""))))</f>
      </c>
      <c r="J170" s="15">
        <f ca="1">IF(OR($AQ170=0,J$9="",J$9&lt;$AS170,AND($AT170&lt;&gt;"",J$9&gt;$AT170)),"",IF(AX170=0,"—",IF(INDEX('Controle de reservas'!$P$14:$P$2013,AX170)="DUPLICIDADE NO DIA","CONFLITO"&amp;IF(INDEX('Controle de reservas'!$M$14:$M$2013,AX170)&lt;&gt;"",CHAR(10)&amp;INDEX('Controle de reservas'!$M$14:$M$2013,AX170),"")&amp;IF(INDEX('Controle de reservas'!$N$14:$N$2013,AX170)&lt;&gt;"",CHAR(10)&amp;"Subst.: "&amp;INDEX('Controle de reservas'!$N$14:$N$2013,AX170),"")&amp;IF(AND(ISNUMBER(INDEX('Controle de reservas'!$I$14:$I$2013,AX170)),INDEX('Controle de reservas'!$I$14:$I$2013,AX170)&gt;0,INDEX('Controle de reservas'!$K$14:$K$2013,AX170)&gt;INDEX('Controle de reservas'!$I$14:$I$2013,AX170)),CHAR(10)&amp;"DIVERGÊNCIA DE DATAS",""),IF(INDEX('Controle de reservas'!$L$14:$L$2013,AX170)="Em cobertura","COV",IF(INDEX('Controle de reservas'!$L$14:$L$2013,AX170)="Disponível","DISP",IF(INDEX('Controle de reservas'!$L$14:$L$2013,AX170)="Não utilizado","NU",IF(INDEX('Controle de reservas'!$L$14:$L$2013,AX170)="Folga","F",IF(INDEX('Controle de reservas'!$L$14:$L$2013,AX170)="Ocorrência","O",IF(INDEX('Controle de reservas'!$L$14:$L$2013,AX170)="Programado","PROG",IF(INDEX('Controle de reservas'!$L$14:$L$2013,AX170)="Disponível no posto","DP","SEM SITUAÇÃO")))))))&amp;IF(INDEX('Controle de reservas'!$M$14:$M$2013,AX170)&lt;&gt;"",CHAR(10)&amp;INDEX('Controle de reservas'!$M$14:$M$2013,AX170),IF(OR(INDEX('Controle de reservas'!$L$14:$L$2013,AX170)="Em cobertura",INDEX('Controle de reservas'!$L$14:$L$2013,AX170)="Programado"),CHAR(10)&amp;"SEM LOCAL",""))&amp;IF(INDEX('Controle de reservas'!$N$14:$N$2013,AX170)&lt;&gt;"",CHAR(10)&amp;"Subst.: "&amp;INDEX('Controle de reservas'!$N$14:$N$2013,AX170),"")&amp;IF(AND(ISNUMBER(INDEX('Controle de reservas'!$I$14:$I$2013,AX170)),INDEX('Controle de reservas'!$I$14:$I$2013,AX170)&gt;0,INDEX('Controle de reservas'!$K$14:$K$2013,AX170)&gt;INDEX('Controle de reservas'!$I$14:$I$2013,AX170)),CHAR(10)&amp;"DIVERGÊNCIA DE DATAS","")&amp;IF(INDEX('Controle de reservas'!$P$14:$P$2013,AX170)&lt;&gt;"OK"," !",""))))</f>
      </c>
      <c r="K170" s="15">
        <f ca="1">IF(OR($AQ170=0,K$9="",K$9&lt;$AS170,AND($AT170&lt;&gt;"",K$9&gt;$AT170)),"",IF(AY170=0,"—",IF(INDEX('Controle de reservas'!$P$14:$P$2013,AY170)="DUPLICIDADE NO DIA","CONFLITO"&amp;IF(INDEX('Controle de reservas'!$M$14:$M$2013,AY170)&lt;&gt;"",CHAR(10)&amp;INDEX('Controle de reservas'!$M$14:$M$2013,AY170),"")&amp;IF(INDEX('Controle de reservas'!$N$14:$N$2013,AY170)&lt;&gt;"",CHAR(10)&amp;"Subst.: "&amp;INDEX('Controle de reservas'!$N$14:$N$2013,AY170),"")&amp;IF(AND(ISNUMBER(INDEX('Controle de reservas'!$I$14:$I$2013,AY170)),INDEX('Controle de reservas'!$I$14:$I$2013,AY170)&gt;0,INDEX('Controle de reservas'!$K$14:$K$2013,AY170)&gt;INDEX('Controle de reservas'!$I$14:$I$2013,AY170)),CHAR(10)&amp;"DIVERGÊNCIA DE DATAS",""),IF(INDEX('Controle de reservas'!$L$14:$L$2013,AY170)="Em cobertura","COV",IF(INDEX('Controle de reservas'!$L$14:$L$2013,AY170)="Disponível","DISP",IF(INDEX('Controle de reservas'!$L$14:$L$2013,AY170)="Não utilizado","NU",IF(INDEX('Controle de reservas'!$L$14:$L$2013,AY170)="Folga","F",IF(INDEX('Controle de reservas'!$L$14:$L$2013,AY170)="Ocorrência","O",IF(INDEX('Controle de reservas'!$L$14:$L$2013,AY170)="Programado","PROG",IF(INDEX('Controle de reservas'!$L$14:$L$2013,AY170)="Disponível no posto","DP","SEM SITUAÇÃO")))))))&amp;IF(INDEX('Controle de reservas'!$M$14:$M$2013,AY170)&lt;&gt;"",CHAR(10)&amp;INDEX('Controle de reservas'!$M$14:$M$2013,AY170),IF(OR(INDEX('Controle de reservas'!$L$14:$L$2013,AY170)="Em cobertura",INDEX('Controle de reservas'!$L$14:$L$2013,AY170)="Programado"),CHAR(10)&amp;"SEM LOCAL",""))&amp;IF(INDEX('Controle de reservas'!$N$14:$N$2013,AY170)&lt;&gt;"",CHAR(10)&amp;"Subst.: "&amp;INDEX('Controle de reservas'!$N$14:$N$2013,AY170),"")&amp;IF(AND(ISNUMBER(INDEX('Controle de reservas'!$I$14:$I$2013,AY170)),INDEX('Controle de reservas'!$I$14:$I$2013,AY170)&gt;0,INDEX('Controle de reservas'!$K$14:$K$2013,AY170)&gt;INDEX('Controle de reservas'!$I$14:$I$2013,AY170)),CHAR(10)&amp;"DIVERGÊNCIA DE DATAS","")&amp;IF(INDEX('Controle de reservas'!$P$14:$P$2013,AY170)&lt;&gt;"OK"," !",""))))</f>
      </c>
      <c r="L170" s="15">
        <f ca="1">IF(OR($AQ170=0,L$9="",L$9&lt;$AS170,AND($AT170&lt;&gt;"",L$9&gt;$AT170)),"",IF(AZ170=0,"—",IF(INDEX('Controle de reservas'!$P$14:$P$2013,AZ170)="DUPLICIDADE NO DIA","CONFLITO"&amp;IF(INDEX('Controle de reservas'!$M$14:$M$2013,AZ170)&lt;&gt;"",CHAR(10)&amp;INDEX('Controle de reservas'!$M$14:$M$2013,AZ170),"")&amp;IF(INDEX('Controle de reservas'!$N$14:$N$2013,AZ170)&lt;&gt;"",CHAR(10)&amp;"Subst.: "&amp;INDEX('Controle de reservas'!$N$14:$N$2013,AZ170),"")&amp;IF(AND(ISNUMBER(INDEX('Controle de reservas'!$I$14:$I$2013,AZ170)),INDEX('Controle de reservas'!$I$14:$I$2013,AZ170)&gt;0,INDEX('Controle de reservas'!$K$14:$K$2013,AZ170)&gt;INDEX('Controle de reservas'!$I$14:$I$2013,AZ170)),CHAR(10)&amp;"DIVERGÊNCIA DE DATAS",""),IF(INDEX('Controle de reservas'!$L$14:$L$2013,AZ170)="Em cobertura","COV",IF(INDEX('Controle de reservas'!$L$14:$L$2013,AZ170)="Disponível","DISP",IF(INDEX('Controle de reservas'!$L$14:$L$2013,AZ170)="Não utilizado","NU",IF(INDEX('Controle de reservas'!$L$14:$L$2013,AZ170)="Folga","F",IF(INDEX('Controle de reservas'!$L$14:$L$2013,AZ170)="Ocorrência","O",IF(INDEX('Controle de reservas'!$L$14:$L$2013,AZ170)="Programado","PROG",IF(INDEX('Controle de reservas'!$L$14:$L$2013,AZ170)="Disponível no posto","DP","SEM SITUAÇÃO")))))))&amp;IF(INDEX('Controle de reservas'!$M$14:$M$2013,AZ170)&lt;&gt;"",CHAR(10)&amp;INDEX('Controle de reservas'!$M$14:$M$2013,AZ170),IF(OR(INDEX('Controle de reservas'!$L$14:$L$2013,AZ170)="Em cobertura",INDEX('Controle de reservas'!$L$14:$L$2013,AZ170)="Programado"),CHAR(10)&amp;"SEM LOCAL",""))&amp;IF(INDEX('Controle de reservas'!$N$14:$N$2013,AZ170)&lt;&gt;"",CHAR(10)&amp;"Subst.: "&amp;INDEX('Controle de reservas'!$N$14:$N$2013,AZ170),"")&amp;IF(AND(ISNUMBER(INDEX('Controle de reservas'!$I$14:$I$2013,AZ170)),INDEX('Controle de reservas'!$I$14:$I$2013,AZ170)&gt;0,INDEX('Controle de reservas'!$K$14:$K$2013,AZ170)&gt;INDEX('Controle de reservas'!$I$14:$I$2013,AZ170)),CHAR(10)&amp;"DIVERGÊNCIA DE DATAS","")&amp;IF(INDEX('Controle de reservas'!$P$14:$P$2013,AZ170)&lt;&gt;"OK"," !",""))))</f>
      </c>
      <c r="M170" s="15">
        <f ca="1">IF(OR($AQ170=0,M$9="",M$9&lt;$AS170,AND($AT170&lt;&gt;"",M$9&gt;$AT170)),"",IF(BA170=0,"—",IF(INDEX('Controle de reservas'!$P$14:$P$2013,BA170)="DUPLICIDADE NO DIA","CONFLITO"&amp;IF(INDEX('Controle de reservas'!$M$14:$M$2013,BA170)&lt;&gt;"",CHAR(10)&amp;INDEX('Controle de reservas'!$M$14:$M$2013,BA170),"")&amp;IF(INDEX('Controle de reservas'!$N$14:$N$2013,BA170)&lt;&gt;"",CHAR(10)&amp;"Subst.: "&amp;INDEX('Controle de reservas'!$N$14:$N$2013,BA170),"")&amp;IF(AND(ISNUMBER(INDEX('Controle de reservas'!$I$14:$I$2013,BA170)),INDEX('Controle de reservas'!$I$14:$I$2013,BA170)&gt;0,INDEX('Controle de reservas'!$K$14:$K$2013,BA170)&gt;INDEX('Controle de reservas'!$I$14:$I$2013,BA170)),CHAR(10)&amp;"DIVERGÊNCIA DE DATAS",""),IF(INDEX('Controle de reservas'!$L$14:$L$2013,BA170)="Em cobertura","COV",IF(INDEX('Controle de reservas'!$L$14:$L$2013,BA170)="Disponível","DISP",IF(INDEX('Controle de reservas'!$L$14:$L$2013,BA170)="Não utilizado","NU",IF(INDEX('Controle de reservas'!$L$14:$L$2013,BA170)="Folga","F",IF(INDEX('Controle de reservas'!$L$14:$L$2013,BA170)="Ocorrência","O",IF(INDEX('Controle de reservas'!$L$14:$L$2013,BA170)="Programado","PROG",IF(INDEX('Controle de reservas'!$L$14:$L$2013,BA170)="Disponível no posto","DP","SEM SITUAÇÃO")))))))&amp;IF(INDEX('Controle de reservas'!$M$14:$M$2013,BA170)&lt;&gt;"",CHAR(10)&amp;INDEX('Controle de reservas'!$M$14:$M$2013,BA170),IF(OR(INDEX('Controle de reservas'!$L$14:$L$2013,BA170)="Em cobertura",INDEX('Controle de reservas'!$L$14:$L$2013,BA170)="Programado"),CHAR(10)&amp;"SEM LOCAL",""))&amp;IF(INDEX('Controle de reservas'!$N$14:$N$2013,BA170)&lt;&gt;"",CHAR(10)&amp;"Subst.: "&amp;INDEX('Controle de reservas'!$N$14:$N$2013,BA170),"")&amp;IF(AND(ISNUMBER(INDEX('Controle de reservas'!$I$14:$I$2013,BA170)),INDEX('Controle de reservas'!$I$14:$I$2013,BA170)&gt;0,INDEX('Controle de reservas'!$K$14:$K$2013,BA170)&gt;INDEX('Controle de reservas'!$I$14:$I$2013,BA170)),CHAR(10)&amp;"DIVERGÊNCIA DE DATAS","")&amp;IF(INDEX('Controle de reservas'!$P$14:$P$2013,BA170)&lt;&gt;"OK"," !",""))))</f>
      </c>
      <c r="N170" s="15">
        <f ca="1">IF(OR($AQ170=0,N$9="",N$9&lt;$AS170,AND($AT170&lt;&gt;"",N$9&gt;$AT170)),"",IF(BB170=0,"—",IF(INDEX('Controle de reservas'!$P$14:$P$2013,BB170)="DUPLICIDADE NO DIA","CONFLITO"&amp;IF(INDEX('Controle de reservas'!$M$14:$M$2013,BB170)&lt;&gt;"",CHAR(10)&amp;INDEX('Controle de reservas'!$M$14:$M$2013,BB170),"")&amp;IF(INDEX('Controle de reservas'!$N$14:$N$2013,BB170)&lt;&gt;"",CHAR(10)&amp;"Subst.: "&amp;INDEX('Controle de reservas'!$N$14:$N$2013,BB170),"")&amp;IF(AND(ISNUMBER(INDEX('Controle de reservas'!$I$14:$I$2013,BB170)),INDEX('Controle de reservas'!$I$14:$I$2013,BB170)&gt;0,INDEX('Controle de reservas'!$K$14:$K$2013,BB170)&gt;INDEX('Controle de reservas'!$I$14:$I$2013,BB170)),CHAR(10)&amp;"DIVERGÊNCIA DE DATAS",""),IF(INDEX('Controle de reservas'!$L$14:$L$2013,BB170)="Em cobertura","COV",IF(INDEX('Controle de reservas'!$L$14:$L$2013,BB170)="Disponível","DISP",IF(INDEX('Controle de reservas'!$L$14:$L$2013,BB170)="Não utilizado","NU",IF(INDEX('Controle de reservas'!$L$14:$L$2013,BB170)="Folga","F",IF(INDEX('Controle de reservas'!$L$14:$L$2013,BB170)="Ocorrência","O",IF(INDEX('Controle de reservas'!$L$14:$L$2013,BB170)="Programado","PROG",IF(INDEX('Controle de reservas'!$L$14:$L$2013,BB170)="Disponível no posto","DP","SEM SITUAÇÃO")))))))&amp;IF(INDEX('Controle de reservas'!$M$14:$M$2013,BB170)&lt;&gt;"",CHAR(10)&amp;INDEX('Controle de reservas'!$M$14:$M$2013,BB170),IF(OR(INDEX('Controle de reservas'!$L$14:$L$2013,BB170)="Em cobertura",INDEX('Controle de reservas'!$L$14:$L$2013,BB170)="Programado"),CHAR(10)&amp;"SEM LOCAL",""))&amp;IF(INDEX('Controle de reservas'!$N$14:$N$2013,BB170)&lt;&gt;"",CHAR(10)&amp;"Subst.: "&amp;INDEX('Controle de reservas'!$N$14:$N$2013,BB170),"")&amp;IF(AND(ISNUMBER(INDEX('Controle de reservas'!$I$14:$I$2013,BB170)),INDEX('Controle de reservas'!$I$14:$I$2013,BB170)&gt;0,INDEX('Controle de reservas'!$K$14:$K$2013,BB170)&gt;INDEX('Controle de reservas'!$I$14:$I$2013,BB170)),CHAR(10)&amp;"DIVERGÊNCIA DE DATAS","")&amp;IF(INDEX('Controle de reservas'!$P$14:$P$2013,BB170)&lt;&gt;"OK"," !",""))))</f>
      </c>
      <c r="O170" s="15">
        <f ca="1">IF(OR($AQ170=0,O$9="",O$9&lt;$AS170,AND($AT170&lt;&gt;"",O$9&gt;$AT170)),"",IF(BC170=0,"—",IF(INDEX('Controle de reservas'!$P$14:$P$2013,BC170)="DUPLICIDADE NO DIA","CONFLITO"&amp;IF(INDEX('Controle de reservas'!$M$14:$M$2013,BC170)&lt;&gt;"",CHAR(10)&amp;INDEX('Controle de reservas'!$M$14:$M$2013,BC170),"")&amp;IF(INDEX('Controle de reservas'!$N$14:$N$2013,BC170)&lt;&gt;"",CHAR(10)&amp;"Subst.: "&amp;INDEX('Controle de reservas'!$N$14:$N$2013,BC170),"")&amp;IF(AND(ISNUMBER(INDEX('Controle de reservas'!$I$14:$I$2013,BC170)),INDEX('Controle de reservas'!$I$14:$I$2013,BC170)&gt;0,INDEX('Controle de reservas'!$K$14:$K$2013,BC170)&gt;INDEX('Controle de reservas'!$I$14:$I$2013,BC170)),CHAR(10)&amp;"DIVERGÊNCIA DE DATAS",""),IF(INDEX('Controle de reservas'!$L$14:$L$2013,BC170)="Em cobertura","COV",IF(INDEX('Controle de reservas'!$L$14:$L$2013,BC170)="Disponível","DISP",IF(INDEX('Controle de reservas'!$L$14:$L$2013,BC170)="Não utilizado","NU",IF(INDEX('Controle de reservas'!$L$14:$L$2013,BC170)="Folga","F",IF(INDEX('Controle de reservas'!$L$14:$L$2013,BC170)="Ocorrência","O",IF(INDEX('Controle de reservas'!$L$14:$L$2013,BC170)="Programado","PROG",IF(INDEX('Controle de reservas'!$L$14:$L$2013,BC170)="Disponível no posto","DP","SEM SITUAÇÃO")))))))&amp;IF(INDEX('Controle de reservas'!$M$14:$M$2013,BC170)&lt;&gt;"",CHAR(10)&amp;INDEX('Controle de reservas'!$M$14:$M$2013,BC170),IF(OR(INDEX('Controle de reservas'!$L$14:$L$2013,BC170)="Em cobertura",INDEX('Controle de reservas'!$L$14:$L$2013,BC170)="Programado"),CHAR(10)&amp;"SEM LOCAL",""))&amp;IF(INDEX('Controle de reservas'!$N$14:$N$2013,BC170)&lt;&gt;"",CHAR(10)&amp;"Subst.: "&amp;INDEX('Controle de reservas'!$N$14:$N$2013,BC170),"")&amp;IF(AND(ISNUMBER(INDEX('Controle de reservas'!$I$14:$I$2013,BC170)),INDEX('Controle de reservas'!$I$14:$I$2013,BC170)&gt;0,INDEX('Controle de reservas'!$K$14:$K$2013,BC170)&gt;INDEX('Controle de reservas'!$I$14:$I$2013,BC170)),CHAR(10)&amp;"DIVERGÊNCIA DE DATAS","")&amp;IF(INDEX('Controle de reservas'!$P$14:$P$2013,BC170)&lt;&gt;"OK"," !",""))))</f>
      </c>
      <c r="P170" s="15">
        <f ca="1">IF(OR($AQ170=0,P$9="",P$9&lt;$AS170,AND($AT170&lt;&gt;"",P$9&gt;$AT170)),"",IF(BD170=0,"—",IF(INDEX('Controle de reservas'!$P$14:$P$2013,BD170)="DUPLICIDADE NO DIA","CONFLITO"&amp;IF(INDEX('Controle de reservas'!$M$14:$M$2013,BD170)&lt;&gt;"",CHAR(10)&amp;INDEX('Controle de reservas'!$M$14:$M$2013,BD170),"")&amp;IF(INDEX('Controle de reservas'!$N$14:$N$2013,BD170)&lt;&gt;"",CHAR(10)&amp;"Subst.: "&amp;INDEX('Controle de reservas'!$N$14:$N$2013,BD170),"")&amp;IF(AND(ISNUMBER(INDEX('Controle de reservas'!$I$14:$I$2013,BD170)),INDEX('Controle de reservas'!$I$14:$I$2013,BD170)&gt;0,INDEX('Controle de reservas'!$K$14:$K$2013,BD170)&gt;INDEX('Controle de reservas'!$I$14:$I$2013,BD170)),CHAR(10)&amp;"DIVERGÊNCIA DE DATAS",""),IF(INDEX('Controle de reservas'!$L$14:$L$2013,BD170)="Em cobertura","COV",IF(INDEX('Controle de reservas'!$L$14:$L$2013,BD170)="Disponível","DISP",IF(INDEX('Controle de reservas'!$L$14:$L$2013,BD170)="Não utilizado","NU",IF(INDEX('Controle de reservas'!$L$14:$L$2013,BD170)="Folga","F",IF(INDEX('Controle de reservas'!$L$14:$L$2013,BD170)="Ocorrência","O",IF(INDEX('Controle de reservas'!$L$14:$L$2013,BD170)="Programado","PROG",IF(INDEX('Controle de reservas'!$L$14:$L$2013,BD170)="Disponível no posto","DP","SEM SITUAÇÃO")))))))&amp;IF(INDEX('Controle de reservas'!$M$14:$M$2013,BD170)&lt;&gt;"",CHAR(10)&amp;INDEX('Controle de reservas'!$M$14:$M$2013,BD170),IF(OR(INDEX('Controle de reservas'!$L$14:$L$2013,BD170)="Em cobertura",INDEX('Controle de reservas'!$L$14:$L$2013,BD170)="Programado"),CHAR(10)&amp;"SEM LOCAL",""))&amp;IF(INDEX('Controle de reservas'!$N$14:$N$2013,BD170)&lt;&gt;"",CHAR(10)&amp;"Subst.: "&amp;INDEX('Controle de reservas'!$N$14:$N$2013,BD170),"")&amp;IF(AND(ISNUMBER(INDEX('Controle de reservas'!$I$14:$I$2013,BD170)),INDEX('Controle de reservas'!$I$14:$I$2013,BD170)&gt;0,INDEX('Controle de reservas'!$K$14:$K$2013,BD170)&gt;INDEX('Controle de reservas'!$I$14:$I$2013,BD170)),CHAR(10)&amp;"DIVERGÊNCIA DE DATAS","")&amp;IF(INDEX('Controle de reservas'!$P$14:$P$2013,BD170)&lt;&gt;"OK"," !",""))))</f>
      </c>
      <c r="Q170" s="15">
        <f ca="1">IF(OR($AQ170=0,Q$9="",Q$9&lt;$AS170,AND($AT170&lt;&gt;"",Q$9&gt;$AT170)),"",IF(BE170=0,"—",IF(INDEX('Controle de reservas'!$P$14:$P$2013,BE170)="DUPLICIDADE NO DIA","CONFLITO"&amp;IF(INDEX('Controle de reservas'!$M$14:$M$2013,BE170)&lt;&gt;"",CHAR(10)&amp;INDEX('Controle de reservas'!$M$14:$M$2013,BE170),"")&amp;IF(INDEX('Controle de reservas'!$N$14:$N$2013,BE170)&lt;&gt;"",CHAR(10)&amp;"Subst.: "&amp;INDEX('Controle de reservas'!$N$14:$N$2013,BE170),"")&amp;IF(AND(ISNUMBER(INDEX('Controle de reservas'!$I$14:$I$2013,BE170)),INDEX('Controle de reservas'!$I$14:$I$2013,BE170)&gt;0,INDEX('Controle de reservas'!$K$14:$K$2013,BE170)&gt;INDEX('Controle de reservas'!$I$14:$I$2013,BE170)),CHAR(10)&amp;"DIVERGÊNCIA DE DATAS",""),IF(INDEX('Controle de reservas'!$L$14:$L$2013,BE170)="Em cobertura","COV",IF(INDEX('Controle de reservas'!$L$14:$L$2013,BE170)="Disponível","DISP",IF(INDEX('Controle de reservas'!$L$14:$L$2013,BE170)="Não utilizado","NU",IF(INDEX('Controle de reservas'!$L$14:$L$2013,BE170)="Folga","F",IF(INDEX('Controle de reservas'!$L$14:$L$2013,BE170)="Ocorrência","O",IF(INDEX('Controle de reservas'!$L$14:$L$2013,BE170)="Programado","PROG",IF(INDEX('Controle de reservas'!$L$14:$L$2013,BE170)="Disponível no posto","DP","SEM SITUAÇÃO")))))))&amp;IF(INDEX('Controle de reservas'!$M$14:$M$2013,BE170)&lt;&gt;"",CHAR(10)&amp;INDEX('Controle de reservas'!$M$14:$M$2013,BE170),IF(OR(INDEX('Controle de reservas'!$L$14:$L$2013,BE170)="Em cobertura",INDEX('Controle de reservas'!$L$14:$L$2013,BE170)="Programado"),CHAR(10)&amp;"SEM LOCAL",""))&amp;IF(INDEX('Controle de reservas'!$N$14:$N$2013,BE170)&lt;&gt;"",CHAR(10)&amp;"Subst.: "&amp;INDEX('Controle de reservas'!$N$14:$N$2013,BE170),"")&amp;IF(AND(ISNUMBER(INDEX('Controle de reservas'!$I$14:$I$2013,BE170)),INDEX('Controle de reservas'!$I$14:$I$2013,BE170)&gt;0,INDEX('Controle de reservas'!$K$14:$K$2013,BE170)&gt;INDEX('Controle de reservas'!$I$14:$I$2013,BE170)),CHAR(10)&amp;"DIVERGÊNCIA DE DATAS","")&amp;IF(INDEX('Controle de reservas'!$P$14:$P$2013,BE170)&lt;&gt;"OK"," !",""))))</f>
      </c>
      <c r="R170" s="15">
        <f ca="1">IF(OR($AQ170=0,R$9="",R$9&lt;$AS170,AND($AT170&lt;&gt;"",R$9&gt;$AT170)),"",IF(BF170=0,"—",IF(INDEX('Controle de reservas'!$P$14:$P$2013,BF170)="DUPLICIDADE NO DIA","CONFLITO"&amp;IF(INDEX('Controle de reservas'!$M$14:$M$2013,BF170)&lt;&gt;"",CHAR(10)&amp;INDEX('Controle de reservas'!$M$14:$M$2013,BF170),"")&amp;IF(INDEX('Controle de reservas'!$N$14:$N$2013,BF170)&lt;&gt;"",CHAR(10)&amp;"Subst.: "&amp;INDEX('Controle de reservas'!$N$14:$N$2013,BF170),"")&amp;IF(AND(ISNUMBER(INDEX('Controle de reservas'!$I$14:$I$2013,BF170)),INDEX('Controle de reservas'!$I$14:$I$2013,BF170)&gt;0,INDEX('Controle de reservas'!$K$14:$K$2013,BF170)&gt;INDEX('Controle de reservas'!$I$14:$I$2013,BF170)),CHAR(10)&amp;"DIVERGÊNCIA DE DATAS",""),IF(INDEX('Controle de reservas'!$L$14:$L$2013,BF170)="Em cobertura","COV",IF(INDEX('Controle de reservas'!$L$14:$L$2013,BF170)="Disponível","DISP",IF(INDEX('Controle de reservas'!$L$14:$L$2013,BF170)="Não utilizado","NU",IF(INDEX('Controle de reservas'!$L$14:$L$2013,BF170)="Folga","F",IF(INDEX('Controle de reservas'!$L$14:$L$2013,BF170)="Ocorrência","O",IF(INDEX('Controle de reservas'!$L$14:$L$2013,BF170)="Programado","PROG",IF(INDEX('Controle de reservas'!$L$14:$L$2013,BF170)="Disponível no posto","DP","SEM SITUAÇÃO")))))))&amp;IF(INDEX('Controle de reservas'!$M$14:$M$2013,BF170)&lt;&gt;"",CHAR(10)&amp;INDEX('Controle de reservas'!$M$14:$M$2013,BF170),IF(OR(INDEX('Controle de reservas'!$L$14:$L$2013,BF170)="Em cobertura",INDEX('Controle de reservas'!$L$14:$L$2013,BF170)="Programado"),CHAR(10)&amp;"SEM LOCAL",""))&amp;IF(INDEX('Controle de reservas'!$N$14:$N$2013,BF170)&lt;&gt;"",CHAR(10)&amp;"Subst.: "&amp;INDEX('Controle de reservas'!$N$14:$N$2013,BF170),"")&amp;IF(AND(ISNUMBER(INDEX('Controle de reservas'!$I$14:$I$2013,BF170)),INDEX('Controle de reservas'!$I$14:$I$2013,BF170)&gt;0,INDEX('Controle de reservas'!$K$14:$K$2013,BF170)&gt;INDEX('Controle de reservas'!$I$14:$I$2013,BF170)),CHAR(10)&amp;"DIVERGÊNCIA DE DATAS","")&amp;IF(INDEX('Controle de reservas'!$P$14:$P$2013,BF170)&lt;&gt;"OK"," !",""))))</f>
      </c>
      <c r="S170" s="15">
        <f ca="1">IF(OR($AQ170=0,S$9="",S$9&lt;$AS170,AND($AT170&lt;&gt;"",S$9&gt;$AT170)),"",IF(BG170=0,"—",IF(INDEX('Controle de reservas'!$P$14:$P$2013,BG170)="DUPLICIDADE NO DIA","CONFLITO"&amp;IF(INDEX('Controle de reservas'!$M$14:$M$2013,BG170)&lt;&gt;"",CHAR(10)&amp;INDEX('Controle de reservas'!$M$14:$M$2013,BG170),"")&amp;IF(INDEX('Controle de reservas'!$N$14:$N$2013,BG170)&lt;&gt;"",CHAR(10)&amp;"Subst.: "&amp;INDEX('Controle de reservas'!$N$14:$N$2013,BG170),"")&amp;IF(AND(ISNUMBER(INDEX('Controle de reservas'!$I$14:$I$2013,BG170)),INDEX('Controle de reservas'!$I$14:$I$2013,BG170)&gt;0,INDEX('Controle de reservas'!$K$14:$K$2013,BG170)&gt;INDEX('Controle de reservas'!$I$14:$I$2013,BG170)),CHAR(10)&amp;"DIVERGÊNCIA DE DATAS",""),IF(INDEX('Controle de reservas'!$L$14:$L$2013,BG170)="Em cobertura","COV",IF(INDEX('Controle de reservas'!$L$14:$L$2013,BG170)="Disponível","DISP",IF(INDEX('Controle de reservas'!$L$14:$L$2013,BG170)="Não utilizado","NU",IF(INDEX('Controle de reservas'!$L$14:$L$2013,BG170)="Folga","F",IF(INDEX('Controle de reservas'!$L$14:$L$2013,BG170)="Ocorrência","O",IF(INDEX('Controle de reservas'!$L$14:$L$2013,BG170)="Programado","PROG",IF(INDEX('Controle de reservas'!$L$14:$L$2013,BG170)="Disponível no posto","DP","SEM SITUAÇÃO")))))))&amp;IF(INDEX('Controle de reservas'!$M$14:$M$2013,BG170)&lt;&gt;"",CHAR(10)&amp;INDEX('Controle de reservas'!$M$14:$M$2013,BG170),IF(OR(INDEX('Controle de reservas'!$L$14:$L$2013,BG170)="Em cobertura",INDEX('Controle de reservas'!$L$14:$L$2013,BG170)="Programado"),CHAR(10)&amp;"SEM LOCAL",""))&amp;IF(INDEX('Controle de reservas'!$N$14:$N$2013,BG170)&lt;&gt;"",CHAR(10)&amp;"Subst.: "&amp;INDEX('Controle de reservas'!$N$14:$N$2013,BG170),"")&amp;IF(AND(ISNUMBER(INDEX('Controle de reservas'!$I$14:$I$2013,BG170)),INDEX('Controle de reservas'!$I$14:$I$2013,BG170)&gt;0,INDEX('Controle de reservas'!$K$14:$K$2013,BG170)&gt;INDEX('Controle de reservas'!$I$14:$I$2013,BG170)),CHAR(10)&amp;"DIVERGÊNCIA DE DATAS","")&amp;IF(INDEX('Controle de reservas'!$P$14:$P$2013,BG170)&lt;&gt;"OK"," !",""))))</f>
      </c>
      <c r="T170" s="15">
        <f ca="1">IF(OR($AQ170=0,T$9="",T$9&lt;$AS170,AND($AT170&lt;&gt;"",T$9&gt;$AT170)),"",IF(BH170=0,"—",IF(INDEX('Controle de reservas'!$P$14:$P$2013,BH170)="DUPLICIDADE NO DIA","CONFLITO"&amp;IF(INDEX('Controle de reservas'!$M$14:$M$2013,BH170)&lt;&gt;"",CHAR(10)&amp;INDEX('Controle de reservas'!$M$14:$M$2013,BH170),"")&amp;IF(INDEX('Controle de reservas'!$N$14:$N$2013,BH170)&lt;&gt;"",CHAR(10)&amp;"Subst.: "&amp;INDEX('Controle de reservas'!$N$14:$N$2013,BH170),"")&amp;IF(AND(ISNUMBER(INDEX('Controle de reservas'!$I$14:$I$2013,BH170)),INDEX('Controle de reservas'!$I$14:$I$2013,BH170)&gt;0,INDEX('Controle de reservas'!$K$14:$K$2013,BH170)&gt;INDEX('Controle de reservas'!$I$14:$I$2013,BH170)),CHAR(10)&amp;"DIVERGÊNCIA DE DATAS",""),IF(INDEX('Controle de reservas'!$L$14:$L$2013,BH170)="Em cobertura","COV",IF(INDEX('Controle de reservas'!$L$14:$L$2013,BH170)="Disponível","DISP",IF(INDEX('Controle de reservas'!$L$14:$L$2013,BH170)="Não utilizado","NU",IF(INDEX('Controle de reservas'!$L$14:$L$2013,BH170)="Folga","F",IF(INDEX('Controle de reservas'!$L$14:$L$2013,BH170)="Ocorrência","O",IF(INDEX('Controle de reservas'!$L$14:$L$2013,BH170)="Programado","PROG",IF(INDEX('Controle de reservas'!$L$14:$L$2013,BH170)="Disponível no posto","DP","SEM SITUAÇÃO")))))))&amp;IF(INDEX('Controle de reservas'!$M$14:$M$2013,BH170)&lt;&gt;"",CHAR(10)&amp;INDEX('Controle de reservas'!$M$14:$M$2013,BH170),IF(OR(INDEX('Controle de reservas'!$L$14:$L$2013,BH170)="Em cobertura",INDEX('Controle de reservas'!$L$14:$L$2013,BH170)="Programado"),CHAR(10)&amp;"SEM LOCAL",""))&amp;IF(INDEX('Controle de reservas'!$N$14:$N$2013,BH170)&lt;&gt;"",CHAR(10)&amp;"Subst.: "&amp;INDEX('Controle de reservas'!$N$14:$N$2013,BH170),"")&amp;IF(AND(ISNUMBER(INDEX('Controle de reservas'!$I$14:$I$2013,BH170)),INDEX('Controle de reservas'!$I$14:$I$2013,BH170)&gt;0,INDEX('Controle de reservas'!$K$14:$K$2013,BH170)&gt;INDEX('Controle de reservas'!$I$14:$I$2013,BH170)),CHAR(10)&amp;"DIVERGÊNCIA DE DATAS","")&amp;IF(INDEX('Controle de reservas'!$P$14:$P$2013,BH170)&lt;&gt;"OK"," !",""))))</f>
      </c>
      <c r="U170" s="15">
        <f ca="1">IF(OR($AQ170=0,U$9="",U$9&lt;$AS170,AND($AT170&lt;&gt;"",U$9&gt;$AT170)),"",IF(BI170=0,"—",IF(INDEX('Controle de reservas'!$P$14:$P$2013,BI170)="DUPLICIDADE NO DIA","CONFLITO"&amp;IF(INDEX('Controle de reservas'!$M$14:$M$2013,BI170)&lt;&gt;"",CHAR(10)&amp;INDEX('Controle de reservas'!$M$14:$M$2013,BI170),"")&amp;IF(INDEX('Controle de reservas'!$N$14:$N$2013,BI170)&lt;&gt;"",CHAR(10)&amp;"Subst.: "&amp;INDEX('Controle de reservas'!$N$14:$N$2013,BI170),"")&amp;IF(AND(ISNUMBER(INDEX('Controle de reservas'!$I$14:$I$2013,BI170)),INDEX('Controle de reservas'!$I$14:$I$2013,BI170)&gt;0,INDEX('Controle de reservas'!$K$14:$K$2013,BI170)&gt;INDEX('Controle de reservas'!$I$14:$I$2013,BI170)),CHAR(10)&amp;"DIVERGÊNCIA DE DATAS",""),IF(INDEX('Controle de reservas'!$L$14:$L$2013,BI170)="Em cobertura","COV",IF(INDEX('Controle de reservas'!$L$14:$L$2013,BI170)="Disponível","DISP",IF(INDEX('Controle de reservas'!$L$14:$L$2013,BI170)="Não utilizado","NU",IF(INDEX('Controle de reservas'!$L$14:$L$2013,BI170)="Folga","F",IF(INDEX('Controle de reservas'!$L$14:$L$2013,BI170)="Ocorrência","O",IF(INDEX('Controle de reservas'!$L$14:$L$2013,BI170)="Programado","PROG",IF(INDEX('Controle de reservas'!$L$14:$L$2013,BI170)="Disponível no posto","DP","SEM SITUAÇÃO")))))))&amp;IF(INDEX('Controle de reservas'!$M$14:$M$2013,BI170)&lt;&gt;"",CHAR(10)&amp;INDEX('Controle de reservas'!$M$14:$M$2013,BI170),IF(OR(INDEX('Controle de reservas'!$L$14:$L$2013,BI170)="Em cobertura",INDEX('Controle de reservas'!$L$14:$L$2013,BI170)="Programado"),CHAR(10)&amp;"SEM LOCAL",""))&amp;IF(INDEX('Controle de reservas'!$N$14:$N$2013,BI170)&lt;&gt;"",CHAR(10)&amp;"Subst.: "&amp;INDEX('Controle de reservas'!$N$14:$N$2013,BI170),"")&amp;IF(AND(ISNUMBER(INDEX('Controle de reservas'!$I$14:$I$2013,BI170)),INDEX('Controle de reservas'!$I$14:$I$2013,BI170)&gt;0,INDEX('Controle de reservas'!$K$14:$K$2013,BI170)&gt;INDEX('Controle de reservas'!$I$14:$I$2013,BI170)),CHAR(10)&amp;"DIVERGÊNCIA DE DATAS","")&amp;IF(INDEX('Controle de reservas'!$P$14:$P$2013,BI170)&lt;&gt;"OK"," !",""))))</f>
      </c>
      <c r="V170" s="15">
        <f ca="1">IF(OR($AQ170=0,V$9="",V$9&lt;$AS170,AND($AT170&lt;&gt;"",V$9&gt;$AT170)),"",IF(BJ170=0,"—",IF(INDEX('Controle de reservas'!$P$14:$P$2013,BJ170)="DUPLICIDADE NO DIA","CONFLITO"&amp;IF(INDEX('Controle de reservas'!$M$14:$M$2013,BJ170)&lt;&gt;"",CHAR(10)&amp;INDEX('Controle de reservas'!$M$14:$M$2013,BJ170),"")&amp;IF(INDEX('Controle de reservas'!$N$14:$N$2013,BJ170)&lt;&gt;"",CHAR(10)&amp;"Subst.: "&amp;INDEX('Controle de reservas'!$N$14:$N$2013,BJ170),"")&amp;IF(AND(ISNUMBER(INDEX('Controle de reservas'!$I$14:$I$2013,BJ170)),INDEX('Controle de reservas'!$I$14:$I$2013,BJ170)&gt;0,INDEX('Controle de reservas'!$K$14:$K$2013,BJ170)&gt;INDEX('Controle de reservas'!$I$14:$I$2013,BJ170)),CHAR(10)&amp;"DIVERGÊNCIA DE DATAS",""),IF(INDEX('Controle de reservas'!$L$14:$L$2013,BJ170)="Em cobertura","COV",IF(INDEX('Controle de reservas'!$L$14:$L$2013,BJ170)="Disponível","DISP",IF(INDEX('Controle de reservas'!$L$14:$L$2013,BJ170)="Não utilizado","NU",IF(INDEX('Controle de reservas'!$L$14:$L$2013,BJ170)="Folga","F",IF(INDEX('Controle de reservas'!$L$14:$L$2013,BJ170)="Ocorrência","O",IF(INDEX('Controle de reservas'!$L$14:$L$2013,BJ170)="Programado","PROG",IF(INDEX('Controle de reservas'!$L$14:$L$2013,BJ170)="Disponível no posto","DP","SEM SITUAÇÃO")))))))&amp;IF(INDEX('Controle de reservas'!$M$14:$M$2013,BJ170)&lt;&gt;"",CHAR(10)&amp;INDEX('Controle de reservas'!$M$14:$M$2013,BJ170),IF(OR(INDEX('Controle de reservas'!$L$14:$L$2013,BJ170)="Em cobertura",INDEX('Controle de reservas'!$L$14:$L$2013,BJ170)="Programado"),CHAR(10)&amp;"SEM LOCAL",""))&amp;IF(INDEX('Controle de reservas'!$N$14:$N$2013,BJ170)&lt;&gt;"",CHAR(10)&amp;"Subst.: "&amp;INDEX('Controle de reservas'!$N$14:$N$2013,BJ170),"")&amp;IF(AND(ISNUMBER(INDEX('Controle de reservas'!$I$14:$I$2013,BJ170)),INDEX('Controle de reservas'!$I$14:$I$2013,BJ170)&gt;0,INDEX('Controle de reservas'!$K$14:$K$2013,BJ170)&gt;INDEX('Controle de reservas'!$I$14:$I$2013,BJ170)),CHAR(10)&amp;"DIVERGÊNCIA DE DATAS","")&amp;IF(INDEX('Controle de reservas'!$P$14:$P$2013,BJ170)&lt;&gt;"OK"," !",""))))</f>
      </c>
      <c r="W170" s="15">
        <f ca="1">IF(OR($AQ170=0,W$9="",W$9&lt;$AS170,AND($AT170&lt;&gt;"",W$9&gt;$AT170)),"",IF(BK170=0,"—",IF(INDEX('Controle de reservas'!$P$14:$P$2013,BK170)="DUPLICIDADE NO DIA","CONFLITO"&amp;IF(INDEX('Controle de reservas'!$M$14:$M$2013,BK170)&lt;&gt;"",CHAR(10)&amp;INDEX('Controle de reservas'!$M$14:$M$2013,BK170),"")&amp;IF(INDEX('Controle de reservas'!$N$14:$N$2013,BK170)&lt;&gt;"",CHAR(10)&amp;"Subst.: "&amp;INDEX('Controle de reservas'!$N$14:$N$2013,BK170),"")&amp;IF(AND(ISNUMBER(INDEX('Controle de reservas'!$I$14:$I$2013,BK170)),INDEX('Controle de reservas'!$I$14:$I$2013,BK170)&gt;0,INDEX('Controle de reservas'!$K$14:$K$2013,BK170)&gt;INDEX('Controle de reservas'!$I$14:$I$2013,BK170)),CHAR(10)&amp;"DIVERGÊNCIA DE DATAS",""),IF(INDEX('Controle de reservas'!$L$14:$L$2013,BK170)="Em cobertura","COV",IF(INDEX('Controle de reservas'!$L$14:$L$2013,BK170)="Disponível","DISP",IF(INDEX('Controle de reservas'!$L$14:$L$2013,BK170)="Não utilizado","NU",IF(INDEX('Controle de reservas'!$L$14:$L$2013,BK170)="Folga","F",IF(INDEX('Controle de reservas'!$L$14:$L$2013,BK170)="Ocorrência","O",IF(INDEX('Controle de reservas'!$L$14:$L$2013,BK170)="Programado","PROG",IF(INDEX('Controle de reservas'!$L$14:$L$2013,BK170)="Disponível no posto","DP","SEM SITUAÇÃO")))))))&amp;IF(INDEX('Controle de reservas'!$M$14:$M$2013,BK170)&lt;&gt;"",CHAR(10)&amp;INDEX('Controle de reservas'!$M$14:$M$2013,BK170),IF(OR(INDEX('Controle de reservas'!$L$14:$L$2013,BK170)="Em cobertura",INDEX('Controle de reservas'!$L$14:$L$2013,BK170)="Programado"),CHAR(10)&amp;"SEM LOCAL",""))&amp;IF(INDEX('Controle de reservas'!$N$14:$N$2013,BK170)&lt;&gt;"",CHAR(10)&amp;"Subst.: "&amp;INDEX('Controle de reservas'!$N$14:$N$2013,BK170),"")&amp;IF(AND(ISNUMBER(INDEX('Controle de reservas'!$I$14:$I$2013,BK170)),INDEX('Controle de reservas'!$I$14:$I$2013,BK170)&gt;0,INDEX('Controle de reservas'!$K$14:$K$2013,BK170)&gt;INDEX('Controle de reservas'!$I$14:$I$2013,BK170)),CHAR(10)&amp;"DIVERGÊNCIA DE DATAS","")&amp;IF(INDEX('Controle de reservas'!$P$14:$P$2013,BK170)&lt;&gt;"OK"," !",""))))</f>
      </c>
      <c r="X170" s="15">
        <f ca="1">IF(OR($AQ170=0,X$9="",X$9&lt;$AS170,AND($AT170&lt;&gt;"",X$9&gt;$AT170)),"",IF(BL170=0,"—",IF(INDEX('Controle de reservas'!$P$14:$P$2013,BL170)="DUPLICIDADE NO DIA","CONFLITO"&amp;IF(INDEX('Controle de reservas'!$M$14:$M$2013,BL170)&lt;&gt;"",CHAR(10)&amp;INDEX('Controle de reservas'!$M$14:$M$2013,BL170),"")&amp;IF(INDEX('Controle de reservas'!$N$14:$N$2013,BL170)&lt;&gt;"",CHAR(10)&amp;"Subst.: "&amp;INDEX('Controle de reservas'!$N$14:$N$2013,BL170),"")&amp;IF(AND(ISNUMBER(INDEX('Controle de reservas'!$I$14:$I$2013,BL170)),INDEX('Controle de reservas'!$I$14:$I$2013,BL170)&gt;0,INDEX('Controle de reservas'!$K$14:$K$2013,BL170)&gt;INDEX('Controle de reservas'!$I$14:$I$2013,BL170)),CHAR(10)&amp;"DIVERGÊNCIA DE DATAS",""),IF(INDEX('Controle de reservas'!$L$14:$L$2013,BL170)="Em cobertura","COV",IF(INDEX('Controle de reservas'!$L$14:$L$2013,BL170)="Disponível","DISP",IF(INDEX('Controle de reservas'!$L$14:$L$2013,BL170)="Não utilizado","NU",IF(INDEX('Controle de reservas'!$L$14:$L$2013,BL170)="Folga","F",IF(INDEX('Controle de reservas'!$L$14:$L$2013,BL170)="Ocorrência","O",IF(INDEX('Controle de reservas'!$L$14:$L$2013,BL170)="Programado","PROG",IF(INDEX('Controle de reservas'!$L$14:$L$2013,BL170)="Disponível no posto","DP","SEM SITUAÇÃO")))))))&amp;IF(INDEX('Controle de reservas'!$M$14:$M$2013,BL170)&lt;&gt;"",CHAR(10)&amp;INDEX('Controle de reservas'!$M$14:$M$2013,BL170),IF(OR(INDEX('Controle de reservas'!$L$14:$L$2013,BL170)="Em cobertura",INDEX('Controle de reservas'!$L$14:$L$2013,BL170)="Programado"),CHAR(10)&amp;"SEM LOCAL",""))&amp;IF(INDEX('Controle de reservas'!$N$14:$N$2013,BL170)&lt;&gt;"",CHAR(10)&amp;"Subst.: "&amp;INDEX('Controle de reservas'!$N$14:$N$2013,BL170),"")&amp;IF(AND(ISNUMBER(INDEX('Controle de reservas'!$I$14:$I$2013,BL170)),INDEX('Controle de reservas'!$I$14:$I$2013,BL170)&gt;0,INDEX('Controle de reservas'!$K$14:$K$2013,BL170)&gt;INDEX('Controle de reservas'!$I$14:$I$2013,BL170)),CHAR(10)&amp;"DIVERGÊNCIA DE DATAS","")&amp;IF(INDEX('Controle de reservas'!$P$14:$P$2013,BL170)&lt;&gt;"OK"," !",""))))</f>
      </c>
      <c r="Y170" s="15">
        <f ca="1">IF(OR($AQ170=0,Y$9="",Y$9&lt;$AS170,AND($AT170&lt;&gt;"",Y$9&gt;$AT170)),"",IF(BM170=0,"—",IF(INDEX('Controle de reservas'!$P$14:$P$2013,BM170)="DUPLICIDADE NO DIA","CONFLITO"&amp;IF(INDEX('Controle de reservas'!$M$14:$M$2013,BM170)&lt;&gt;"",CHAR(10)&amp;INDEX('Controle de reservas'!$M$14:$M$2013,BM170),"")&amp;IF(INDEX('Controle de reservas'!$N$14:$N$2013,BM170)&lt;&gt;"",CHAR(10)&amp;"Subst.: "&amp;INDEX('Controle de reservas'!$N$14:$N$2013,BM170),"")&amp;IF(AND(ISNUMBER(INDEX('Controle de reservas'!$I$14:$I$2013,BM170)),INDEX('Controle de reservas'!$I$14:$I$2013,BM170)&gt;0,INDEX('Controle de reservas'!$K$14:$K$2013,BM170)&gt;INDEX('Controle de reservas'!$I$14:$I$2013,BM170)),CHAR(10)&amp;"DIVERGÊNCIA DE DATAS",""),IF(INDEX('Controle de reservas'!$L$14:$L$2013,BM170)="Em cobertura","COV",IF(INDEX('Controle de reservas'!$L$14:$L$2013,BM170)="Disponível","DISP",IF(INDEX('Controle de reservas'!$L$14:$L$2013,BM170)="Não utilizado","NU",IF(INDEX('Controle de reservas'!$L$14:$L$2013,BM170)="Folga","F",IF(INDEX('Controle de reservas'!$L$14:$L$2013,BM170)="Ocorrência","O",IF(INDEX('Controle de reservas'!$L$14:$L$2013,BM170)="Programado","PROG",IF(INDEX('Controle de reservas'!$L$14:$L$2013,BM170)="Disponível no posto","DP","SEM SITUAÇÃO")))))))&amp;IF(INDEX('Controle de reservas'!$M$14:$M$2013,BM170)&lt;&gt;"",CHAR(10)&amp;INDEX('Controle de reservas'!$M$14:$M$2013,BM170),IF(OR(INDEX('Controle de reservas'!$L$14:$L$2013,BM170)="Em cobertura",INDEX('Controle de reservas'!$L$14:$L$2013,BM170)="Programado"),CHAR(10)&amp;"SEM LOCAL",""))&amp;IF(INDEX('Controle de reservas'!$N$14:$N$2013,BM170)&lt;&gt;"",CHAR(10)&amp;"Subst.: "&amp;INDEX('Controle de reservas'!$N$14:$N$2013,BM170),"")&amp;IF(AND(ISNUMBER(INDEX('Controle de reservas'!$I$14:$I$2013,BM170)),INDEX('Controle de reservas'!$I$14:$I$2013,BM170)&gt;0,INDEX('Controle de reservas'!$K$14:$K$2013,BM170)&gt;INDEX('Controle de reservas'!$I$14:$I$2013,BM170)),CHAR(10)&amp;"DIVERGÊNCIA DE DATAS","")&amp;IF(INDEX('Controle de reservas'!$P$14:$P$2013,BM170)&lt;&gt;"OK"," !",""))))</f>
      </c>
      <c r="Z170" s="15">
        <f ca="1">IF(OR($AQ170=0,Z$9="",Z$9&lt;$AS170,AND($AT170&lt;&gt;"",Z$9&gt;$AT170)),"",IF(BN170=0,"—",IF(INDEX('Controle de reservas'!$P$14:$P$2013,BN170)="DUPLICIDADE NO DIA","CONFLITO"&amp;IF(INDEX('Controle de reservas'!$M$14:$M$2013,BN170)&lt;&gt;"",CHAR(10)&amp;INDEX('Controle de reservas'!$M$14:$M$2013,BN170),"")&amp;IF(INDEX('Controle de reservas'!$N$14:$N$2013,BN170)&lt;&gt;"",CHAR(10)&amp;"Subst.: "&amp;INDEX('Controle de reservas'!$N$14:$N$2013,BN170),"")&amp;IF(AND(ISNUMBER(INDEX('Controle de reservas'!$I$14:$I$2013,BN170)),INDEX('Controle de reservas'!$I$14:$I$2013,BN170)&gt;0,INDEX('Controle de reservas'!$K$14:$K$2013,BN170)&gt;INDEX('Controle de reservas'!$I$14:$I$2013,BN170)),CHAR(10)&amp;"DIVERGÊNCIA DE DATAS",""),IF(INDEX('Controle de reservas'!$L$14:$L$2013,BN170)="Em cobertura","COV",IF(INDEX('Controle de reservas'!$L$14:$L$2013,BN170)="Disponível","DISP",IF(INDEX('Controle de reservas'!$L$14:$L$2013,BN170)="Não utilizado","NU",IF(INDEX('Controle de reservas'!$L$14:$L$2013,BN170)="Folga","F",IF(INDEX('Controle de reservas'!$L$14:$L$2013,BN170)="Ocorrência","O",IF(INDEX('Controle de reservas'!$L$14:$L$2013,BN170)="Programado","PROG",IF(INDEX('Controle de reservas'!$L$14:$L$2013,BN170)="Disponível no posto","DP","SEM SITUAÇÃO")))))))&amp;IF(INDEX('Controle de reservas'!$M$14:$M$2013,BN170)&lt;&gt;"",CHAR(10)&amp;INDEX('Controle de reservas'!$M$14:$M$2013,BN170),IF(OR(INDEX('Controle de reservas'!$L$14:$L$2013,BN170)="Em cobertura",INDEX('Controle de reservas'!$L$14:$L$2013,BN170)="Programado"),CHAR(10)&amp;"SEM LOCAL",""))&amp;IF(INDEX('Controle de reservas'!$N$14:$N$2013,BN170)&lt;&gt;"",CHAR(10)&amp;"Subst.: "&amp;INDEX('Controle de reservas'!$N$14:$N$2013,BN170),"")&amp;IF(AND(ISNUMBER(INDEX('Controle de reservas'!$I$14:$I$2013,BN170)),INDEX('Controle de reservas'!$I$14:$I$2013,BN170)&gt;0,INDEX('Controle de reservas'!$K$14:$K$2013,BN170)&gt;INDEX('Controle de reservas'!$I$14:$I$2013,BN170)),CHAR(10)&amp;"DIVERGÊNCIA DE DATAS","")&amp;IF(INDEX('Controle de reservas'!$P$14:$P$2013,BN170)&lt;&gt;"OK"," !",""))))</f>
      </c>
      <c r="AA170" s="15">
        <f ca="1">IF(OR($AQ170=0,AA$9="",AA$9&lt;$AS170,AND($AT170&lt;&gt;"",AA$9&gt;$AT170)),"",IF(BO170=0,"—",IF(INDEX('Controle de reservas'!$P$14:$P$2013,BO170)="DUPLICIDADE NO DIA","CONFLITO"&amp;IF(INDEX('Controle de reservas'!$M$14:$M$2013,BO170)&lt;&gt;"",CHAR(10)&amp;INDEX('Controle de reservas'!$M$14:$M$2013,BO170),"")&amp;IF(INDEX('Controle de reservas'!$N$14:$N$2013,BO170)&lt;&gt;"",CHAR(10)&amp;"Subst.: "&amp;INDEX('Controle de reservas'!$N$14:$N$2013,BO170),"")&amp;IF(AND(ISNUMBER(INDEX('Controle de reservas'!$I$14:$I$2013,BO170)),INDEX('Controle de reservas'!$I$14:$I$2013,BO170)&gt;0,INDEX('Controle de reservas'!$K$14:$K$2013,BO170)&gt;INDEX('Controle de reservas'!$I$14:$I$2013,BO170)),CHAR(10)&amp;"DIVERGÊNCIA DE DATAS",""),IF(INDEX('Controle de reservas'!$L$14:$L$2013,BO170)="Em cobertura","COV",IF(INDEX('Controle de reservas'!$L$14:$L$2013,BO170)="Disponível","DISP",IF(INDEX('Controle de reservas'!$L$14:$L$2013,BO170)="Não utilizado","NU",IF(INDEX('Controle de reservas'!$L$14:$L$2013,BO170)="Folga","F",IF(INDEX('Controle de reservas'!$L$14:$L$2013,BO170)="Ocorrência","O",IF(INDEX('Controle de reservas'!$L$14:$L$2013,BO170)="Programado","PROG",IF(INDEX('Controle de reservas'!$L$14:$L$2013,BO170)="Disponível no posto","DP","SEM SITUAÇÃO")))))))&amp;IF(INDEX('Controle de reservas'!$M$14:$M$2013,BO170)&lt;&gt;"",CHAR(10)&amp;INDEX('Controle de reservas'!$M$14:$M$2013,BO170),IF(OR(INDEX('Controle de reservas'!$L$14:$L$2013,BO170)="Em cobertura",INDEX('Controle de reservas'!$L$14:$L$2013,BO170)="Programado"),CHAR(10)&amp;"SEM LOCAL",""))&amp;IF(INDEX('Controle de reservas'!$N$14:$N$2013,BO170)&lt;&gt;"",CHAR(10)&amp;"Subst.: "&amp;INDEX('Controle de reservas'!$N$14:$N$2013,BO170),"")&amp;IF(AND(ISNUMBER(INDEX('Controle de reservas'!$I$14:$I$2013,BO170)),INDEX('Controle de reservas'!$I$14:$I$2013,BO170)&gt;0,INDEX('Controle de reservas'!$K$14:$K$2013,BO170)&gt;INDEX('Controle de reservas'!$I$14:$I$2013,BO170)),CHAR(10)&amp;"DIVERGÊNCIA DE DATAS","")&amp;IF(INDEX('Controle de reservas'!$P$14:$P$2013,BO170)&lt;&gt;"OK"," !",""))))</f>
      </c>
      <c r="AB170" s="15">
        <f ca="1">IF(OR($AQ170=0,AB$9="",AB$9&lt;$AS170,AND($AT170&lt;&gt;"",AB$9&gt;$AT170)),"",IF(BP170=0,"—",IF(INDEX('Controle de reservas'!$P$14:$P$2013,BP170)="DUPLICIDADE NO DIA","CONFLITO"&amp;IF(INDEX('Controle de reservas'!$M$14:$M$2013,BP170)&lt;&gt;"",CHAR(10)&amp;INDEX('Controle de reservas'!$M$14:$M$2013,BP170),"")&amp;IF(INDEX('Controle de reservas'!$N$14:$N$2013,BP170)&lt;&gt;"",CHAR(10)&amp;"Subst.: "&amp;INDEX('Controle de reservas'!$N$14:$N$2013,BP170),"")&amp;IF(AND(ISNUMBER(INDEX('Controle de reservas'!$I$14:$I$2013,BP170)),INDEX('Controle de reservas'!$I$14:$I$2013,BP170)&gt;0,INDEX('Controle de reservas'!$K$14:$K$2013,BP170)&gt;INDEX('Controle de reservas'!$I$14:$I$2013,BP170)),CHAR(10)&amp;"DIVERGÊNCIA DE DATAS",""),IF(INDEX('Controle de reservas'!$L$14:$L$2013,BP170)="Em cobertura","COV",IF(INDEX('Controle de reservas'!$L$14:$L$2013,BP170)="Disponível","DISP",IF(INDEX('Controle de reservas'!$L$14:$L$2013,BP170)="Não utilizado","NU",IF(INDEX('Controle de reservas'!$L$14:$L$2013,BP170)="Folga","F",IF(INDEX('Controle de reservas'!$L$14:$L$2013,BP170)="Ocorrência","O",IF(INDEX('Controle de reservas'!$L$14:$L$2013,BP170)="Programado","PROG",IF(INDEX('Controle de reservas'!$L$14:$L$2013,BP170)="Disponível no posto","DP","SEM SITUAÇÃO")))))))&amp;IF(INDEX('Controle de reservas'!$M$14:$M$2013,BP170)&lt;&gt;"",CHAR(10)&amp;INDEX('Controle de reservas'!$M$14:$M$2013,BP170),IF(OR(INDEX('Controle de reservas'!$L$14:$L$2013,BP170)="Em cobertura",INDEX('Controle de reservas'!$L$14:$L$2013,BP170)="Programado"),CHAR(10)&amp;"SEM LOCAL",""))&amp;IF(INDEX('Controle de reservas'!$N$14:$N$2013,BP170)&lt;&gt;"",CHAR(10)&amp;"Subst.: "&amp;INDEX('Controle de reservas'!$N$14:$N$2013,BP170),"")&amp;IF(AND(ISNUMBER(INDEX('Controle de reservas'!$I$14:$I$2013,BP170)),INDEX('Controle de reservas'!$I$14:$I$2013,BP170)&gt;0,INDEX('Controle de reservas'!$K$14:$K$2013,BP170)&gt;INDEX('Controle de reservas'!$I$14:$I$2013,BP170)),CHAR(10)&amp;"DIVERGÊNCIA DE DATAS","")&amp;IF(INDEX('Controle de reservas'!$P$14:$P$2013,BP170)&lt;&gt;"OK"," !",""))))</f>
      </c>
      <c r="AC170" s="15">
        <f ca="1">IF(OR($AQ170=0,AC$9="",AC$9&lt;$AS170,AND($AT170&lt;&gt;"",AC$9&gt;$AT170)),"",IF(BQ170=0,"—",IF(INDEX('Controle de reservas'!$P$14:$P$2013,BQ170)="DUPLICIDADE NO DIA","CONFLITO"&amp;IF(INDEX('Controle de reservas'!$M$14:$M$2013,BQ170)&lt;&gt;"",CHAR(10)&amp;INDEX('Controle de reservas'!$M$14:$M$2013,BQ170),"")&amp;IF(INDEX('Controle de reservas'!$N$14:$N$2013,BQ170)&lt;&gt;"",CHAR(10)&amp;"Subst.: "&amp;INDEX('Controle de reservas'!$N$14:$N$2013,BQ170),"")&amp;IF(AND(ISNUMBER(INDEX('Controle de reservas'!$I$14:$I$2013,BQ170)),INDEX('Controle de reservas'!$I$14:$I$2013,BQ170)&gt;0,INDEX('Controle de reservas'!$K$14:$K$2013,BQ170)&gt;INDEX('Controle de reservas'!$I$14:$I$2013,BQ170)),CHAR(10)&amp;"DIVERGÊNCIA DE DATAS",""),IF(INDEX('Controle de reservas'!$L$14:$L$2013,BQ170)="Em cobertura","COV",IF(INDEX('Controle de reservas'!$L$14:$L$2013,BQ170)="Disponível","DISP",IF(INDEX('Controle de reservas'!$L$14:$L$2013,BQ170)="Não utilizado","NU",IF(INDEX('Controle de reservas'!$L$14:$L$2013,BQ170)="Folga","F",IF(INDEX('Controle de reservas'!$L$14:$L$2013,BQ170)="Ocorrência","O",IF(INDEX('Controle de reservas'!$L$14:$L$2013,BQ170)="Programado","PROG",IF(INDEX('Controle de reservas'!$L$14:$L$2013,BQ170)="Disponível no posto","DP","SEM SITUAÇÃO")))))))&amp;IF(INDEX('Controle de reservas'!$M$14:$M$2013,BQ170)&lt;&gt;"",CHAR(10)&amp;INDEX('Controle de reservas'!$M$14:$M$2013,BQ170),IF(OR(INDEX('Controle de reservas'!$L$14:$L$2013,BQ170)="Em cobertura",INDEX('Controle de reservas'!$L$14:$L$2013,BQ170)="Programado"),CHAR(10)&amp;"SEM LOCAL",""))&amp;IF(INDEX('Controle de reservas'!$N$14:$N$2013,BQ170)&lt;&gt;"",CHAR(10)&amp;"Subst.: "&amp;INDEX('Controle de reservas'!$N$14:$N$2013,BQ170),"")&amp;IF(AND(ISNUMBER(INDEX('Controle de reservas'!$I$14:$I$2013,BQ170)),INDEX('Controle de reservas'!$I$14:$I$2013,BQ170)&gt;0,INDEX('Controle de reservas'!$K$14:$K$2013,BQ170)&gt;INDEX('Controle de reservas'!$I$14:$I$2013,BQ170)),CHAR(10)&amp;"DIVERGÊNCIA DE DATAS","")&amp;IF(INDEX('Controle de reservas'!$P$14:$P$2013,BQ170)&lt;&gt;"OK"," !",""))))</f>
      </c>
      <c r="AD170" s="15">
        <f ca="1">IF(OR($AQ170=0,AD$9="",AD$9&lt;$AS170,AND($AT170&lt;&gt;"",AD$9&gt;$AT170)),"",IF(BR170=0,"—",IF(INDEX('Controle de reservas'!$P$14:$P$2013,BR170)="DUPLICIDADE NO DIA","CONFLITO"&amp;IF(INDEX('Controle de reservas'!$M$14:$M$2013,BR170)&lt;&gt;"",CHAR(10)&amp;INDEX('Controle de reservas'!$M$14:$M$2013,BR170),"")&amp;IF(INDEX('Controle de reservas'!$N$14:$N$2013,BR170)&lt;&gt;"",CHAR(10)&amp;"Subst.: "&amp;INDEX('Controle de reservas'!$N$14:$N$2013,BR170),"")&amp;IF(AND(ISNUMBER(INDEX('Controle de reservas'!$I$14:$I$2013,BR170)),INDEX('Controle de reservas'!$I$14:$I$2013,BR170)&gt;0,INDEX('Controle de reservas'!$K$14:$K$2013,BR170)&gt;INDEX('Controle de reservas'!$I$14:$I$2013,BR170)),CHAR(10)&amp;"DIVERGÊNCIA DE DATAS",""),IF(INDEX('Controle de reservas'!$L$14:$L$2013,BR170)="Em cobertura","COV",IF(INDEX('Controle de reservas'!$L$14:$L$2013,BR170)="Disponível","DISP",IF(INDEX('Controle de reservas'!$L$14:$L$2013,BR170)="Não utilizado","NU",IF(INDEX('Controle de reservas'!$L$14:$L$2013,BR170)="Folga","F",IF(INDEX('Controle de reservas'!$L$14:$L$2013,BR170)="Ocorrência","O",IF(INDEX('Controle de reservas'!$L$14:$L$2013,BR170)="Programado","PROG",IF(INDEX('Controle de reservas'!$L$14:$L$2013,BR170)="Disponível no posto","DP","SEM SITUAÇÃO")))))))&amp;IF(INDEX('Controle de reservas'!$M$14:$M$2013,BR170)&lt;&gt;"",CHAR(10)&amp;INDEX('Controle de reservas'!$M$14:$M$2013,BR170),IF(OR(INDEX('Controle de reservas'!$L$14:$L$2013,BR170)="Em cobertura",INDEX('Controle de reservas'!$L$14:$L$2013,BR170)="Programado"),CHAR(10)&amp;"SEM LOCAL",""))&amp;IF(INDEX('Controle de reservas'!$N$14:$N$2013,BR170)&lt;&gt;"",CHAR(10)&amp;"Subst.: "&amp;INDEX('Controle de reservas'!$N$14:$N$2013,BR170),"")&amp;IF(AND(ISNUMBER(INDEX('Controle de reservas'!$I$14:$I$2013,BR170)),INDEX('Controle de reservas'!$I$14:$I$2013,BR170)&gt;0,INDEX('Controle de reservas'!$K$14:$K$2013,BR170)&gt;INDEX('Controle de reservas'!$I$14:$I$2013,BR170)),CHAR(10)&amp;"DIVERGÊNCIA DE DATAS","")&amp;IF(INDEX('Controle de reservas'!$P$14:$P$2013,BR170)&lt;&gt;"OK"," !",""))))</f>
      </c>
      <c r="AE170" s="15">
        <f ca="1">IF(OR($AQ170=0,AE$9="",AE$9&lt;$AS170,AND($AT170&lt;&gt;"",AE$9&gt;$AT170)),"",IF(BS170=0,"—",IF(INDEX('Controle de reservas'!$P$14:$P$2013,BS170)="DUPLICIDADE NO DIA","CONFLITO"&amp;IF(INDEX('Controle de reservas'!$M$14:$M$2013,BS170)&lt;&gt;"",CHAR(10)&amp;INDEX('Controle de reservas'!$M$14:$M$2013,BS170),"")&amp;IF(INDEX('Controle de reservas'!$N$14:$N$2013,BS170)&lt;&gt;"",CHAR(10)&amp;"Subst.: "&amp;INDEX('Controle de reservas'!$N$14:$N$2013,BS170),"")&amp;IF(AND(ISNUMBER(INDEX('Controle de reservas'!$I$14:$I$2013,BS170)),INDEX('Controle de reservas'!$I$14:$I$2013,BS170)&gt;0,INDEX('Controle de reservas'!$K$14:$K$2013,BS170)&gt;INDEX('Controle de reservas'!$I$14:$I$2013,BS170)),CHAR(10)&amp;"DIVERGÊNCIA DE DATAS",""),IF(INDEX('Controle de reservas'!$L$14:$L$2013,BS170)="Em cobertura","COV",IF(INDEX('Controle de reservas'!$L$14:$L$2013,BS170)="Disponível","DISP",IF(INDEX('Controle de reservas'!$L$14:$L$2013,BS170)="Não utilizado","NU",IF(INDEX('Controle de reservas'!$L$14:$L$2013,BS170)="Folga","F",IF(INDEX('Controle de reservas'!$L$14:$L$2013,BS170)="Ocorrência","O",IF(INDEX('Controle de reservas'!$L$14:$L$2013,BS170)="Programado","PROG",IF(INDEX('Controle de reservas'!$L$14:$L$2013,BS170)="Disponível no posto","DP","SEM SITUAÇÃO")))))))&amp;IF(INDEX('Controle de reservas'!$M$14:$M$2013,BS170)&lt;&gt;"",CHAR(10)&amp;INDEX('Controle de reservas'!$M$14:$M$2013,BS170),IF(OR(INDEX('Controle de reservas'!$L$14:$L$2013,BS170)="Em cobertura",INDEX('Controle de reservas'!$L$14:$L$2013,BS170)="Programado"),CHAR(10)&amp;"SEM LOCAL",""))&amp;IF(INDEX('Controle de reservas'!$N$14:$N$2013,BS170)&lt;&gt;"",CHAR(10)&amp;"Subst.: "&amp;INDEX('Controle de reservas'!$N$14:$N$2013,BS170),"")&amp;IF(AND(ISNUMBER(INDEX('Controle de reservas'!$I$14:$I$2013,BS170)),INDEX('Controle de reservas'!$I$14:$I$2013,BS170)&gt;0,INDEX('Controle de reservas'!$K$14:$K$2013,BS170)&gt;INDEX('Controle de reservas'!$I$14:$I$2013,BS170)),CHAR(10)&amp;"DIVERGÊNCIA DE DATAS","")&amp;IF(INDEX('Controle de reservas'!$P$14:$P$2013,BS170)&lt;&gt;"OK"," !",""))))</f>
      </c>
      <c r="AF170" s="15">
        <f ca="1">IF(OR($AQ170=0,AF$9="",AF$9&lt;$AS170,AND($AT170&lt;&gt;"",AF$9&gt;$AT170)),"",IF(BT170=0,"—",IF(INDEX('Controle de reservas'!$P$14:$P$2013,BT170)="DUPLICIDADE NO DIA","CONFLITO"&amp;IF(INDEX('Controle de reservas'!$M$14:$M$2013,BT170)&lt;&gt;"",CHAR(10)&amp;INDEX('Controle de reservas'!$M$14:$M$2013,BT170),"")&amp;IF(INDEX('Controle de reservas'!$N$14:$N$2013,BT170)&lt;&gt;"",CHAR(10)&amp;"Subst.: "&amp;INDEX('Controle de reservas'!$N$14:$N$2013,BT170),"")&amp;IF(AND(ISNUMBER(INDEX('Controle de reservas'!$I$14:$I$2013,BT170)),INDEX('Controle de reservas'!$I$14:$I$2013,BT170)&gt;0,INDEX('Controle de reservas'!$K$14:$K$2013,BT170)&gt;INDEX('Controle de reservas'!$I$14:$I$2013,BT170)),CHAR(10)&amp;"DIVERGÊNCIA DE DATAS",""),IF(INDEX('Controle de reservas'!$L$14:$L$2013,BT170)="Em cobertura","COV",IF(INDEX('Controle de reservas'!$L$14:$L$2013,BT170)="Disponível","DISP",IF(INDEX('Controle de reservas'!$L$14:$L$2013,BT170)="Não utilizado","NU",IF(INDEX('Controle de reservas'!$L$14:$L$2013,BT170)="Folga","F",IF(INDEX('Controle de reservas'!$L$14:$L$2013,BT170)="Ocorrência","O",IF(INDEX('Controle de reservas'!$L$14:$L$2013,BT170)="Programado","PROG",IF(INDEX('Controle de reservas'!$L$14:$L$2013,BT170)="Disponível no posto","DP","SEM SITUAÇÃO")))))))&amp;IF(INDEX('Controle de reservas'!$M$14:$M$2013,BT170)&lt;&gt;"",CHAR(10)&amp;INDEX('Controle de reservas'!$M$14:$M$2013,BT170),IF(OR(INDEX('Controle de reservas'!$L$14:$L$2013,BT170)="Em cobertura",INDEX('Controle de reservas'!$L$14:$L$2013,BT170)="Programado"),CHAR(10)&amp;"SEM LOCAL",""))&amp;IF(INDEX('Controle de reservas'!$N$14:$N$2013,BT170)&lt;&gt;"",CHAR(10)&amp;"Subst.: "&amp;INDEX('Controle de reservas'!$N$14:$N$2013,BT170),"")&amp;IF(AND(ISNUMBER(INDEX('Controle de reservas'!$I$14:$I$2013,BT170)),INDEX('Controle de reservas'!$I$14:$I$2013,BT170)&gt;0,INDEX('Controle de reservas'!$K$14:$K$2013,BT170)&gt;INDEX('Controle de reservas'!$I$14:$I$2013,BT170)),CHAR(10)&amp;"DIVERGÊNCIA DE DATAS","")&amp;IF(INDEX('Controle de reservas'!$P$14:$P$2013,BT170)&lt;&gt;"OK"," !",""))))</f>
      </c>
      <c r="AG170" s="15">
        <f ca="1">IF(OR($AQ170=0,AG$9="",AG$9&lt;$AS170,AND($AT170&lt;&gt;"",AG$9&gt;$AT170)),"",IF(BU170=0,"—",IF(INDEX('Controle de reservas'!$P$14:$P$2013,BU170)="DUPLICIDADE NO DIA","CONFLITO"&amp;IF(INDEX('Controle de reservas'!$M$14:$M$2013,BU170)&lt;&gt;"",CHAR(10)&amp;INDEX('Controle de reservas'!$M$14:$M$2013,BU170),"")&amp;IF(INDEX('Controle de reservas'!$N$14:$N$2013,BU170)&lt;&gt;"",CHAR(10)&amp;"Subst.: "&amp;INDEX('Controle de reservas'!$N$14:$N$2013,BU170),"")&amp;IF(AND(ISNUMBER(INDEX('Controle de reservas'!$I$14:$I$2013,BU170)),INDEX('Controle de reservas'!$I$14:$I$2013,BU170)&gt;0,INDEX('Controle de reservas'!$K$14:$K$2013,BU170)&gt;INDEX('Controle de reservas'!$I$14:$I$2013,BU170)),CHAR(10)&amp;"DIVERGÊNCIA DE DATAS",""),IF(INDEX('Controle de reservas'!$L$14:$L$2013,BU170)="Em cobertura","COV",IF(INDEX('Controle de reservas'!$L$14:$L$2013,BU170)="Disponível","DISP",IF(INDEX('Controle de reservas'!$L$14:$L$2013,BU170)="Não utilizado","NU",IF(INDEX('Controle de reservas'!$L$14:$L$2013,BU170)="Folga","F",IF(INDEX('Controle de reservas'!$L$14:$L$2013,BU170)="Ocorrência","O",IF(INDEX('Controle de reservas'!$L$14:$L$2013,BU170)="Programado","PROG",IF(INDEX('Controle de reservas'!$L$14:$L$2013,BU170)="Disponível no posto","DP","SEM SITUAÇÃO")))))))&amp;IF(INDEX('Controle de reservas'!$M$14:$M$2013,BU170)&lt;&gt;"",CHAR(10)&amp;INDEX('Controle de reservas'!$M$14:$M$2013,BU170),IF(OR(INDEX('Controle de reservas'!$L$14:$L$2013,BU170)="Em cobertura",INDEX('Controle de reservas'!$L$14:$L$2013,BU170)="Programado"),CHAR(10)&amp;"SEM LOCAL",""))&amp;IF(INDEX('Controle de reservas'!$N$14:$N$2013,BU170)&lt;&gt;"",CHAR(10)&amp;"Subst.: "&amp;INDEX('Controle de reservas'!$N$14:$N$2013,BU170),"")&amp;IF(AND(ISNUMBER(INDEX('Controle de reservas'!$I$14:$I$2013,BU170)),INDEX('Controle de reservas'!$I$14:$I$2013,BU170)&gt;0,INDEX('Controle de reservas'!$K$14:$K$2013,BU170)&gt;INDEX('Controle de reservas'!$I$14:$I$2013,BU170)),CHAR(10)&amp;"DIVERGÊNCIA DE DATAS","")&amp;IF(INDEX('Controle de reservas'!$P$14:$P$2013,BU170)&lt;&gt;"OK"," !",""))))</f>
      </c>
      <c r="AH170" s="15">
        <f ca="1">IF(OR($AQ170=0,AH$9="",AH$9&lt;$AS170,AND($AT170&lt;&gt;"",AH$9&gt;$AT170)),"",IF(BV170=0,"—",IF(INDEX('Controle de reservas'!$P$14:$P$2013,BV170)="DUPLICIDADE NO DIA","CONFLITO"&amp;IF(INDEX('Controle de reservas'!$M$14:$M$2013,BV170)&lt;&gt;"",CHAR(10)&amp;INDEX('Controle de reservas'!$M$14:$M$2013,BV170),"")&amp;IF(INDEX('Controle de reservas'!$N$14:$N$2013,BV170)&lt;&gt;"",CHAR(10)&amp;"Subst.: "&amp;INDEX('Controle de reservas'!$N$14:$N$2013,BV170),"")&amp;IF(AND(ISNUMBER(INDEX('Controle de reservas'!$I$14:$I$2013,BV170)),INDEX('Controle de reservas'!$I$14:$I$2013,BV170)&gt;0,INDEX('Controle de reservas'!$K$14:$K$2013,BV170)&gt;INDEX('Controle de reservas'!$I$14:$I$2013,BV170)),CHAR(10)&amp;"DIVERGÊNCIA DE DATAS",""),IF(INDEX('Controle de reservas'!$L$14:$L$2013,BV170)="Em cobertura","COV",IF(INDEX('Controle de reservas'!$L$14:$L$2013,BV170)="Disponível","DISP",IF(INDEX('Controle de reservas'!$L$14:$L$2013,BV170)="Não utilizado","NU",IF(INDEX('Controle de reservas'!$L$14:$L$2013,BV170)="Folga","F",IF(INDEX('Controle de reservas'!$L$14:$L$2013,BV170)="Ocorrência","O",IF(INDEX('Controle de reservas'!$L$14:$L$2013,BV170)="Programado","PROG",IF(INDEX('Controle de reservas'!$L$14:$L$2013,BV170)="Disponível no posto","DP","SEM SITUAÇÃO")))))))&amp;IF(INDEX('Controle de reservas'!$M$14:$M$2013,BV170)&lt;&gt;"",CHAR(10)&amp;INDEX('Controle de reservas'!$M$14:$M$2013,BV170),IF(OR(INDEX('Controle de reservas'!$L$14:$L$2013,BV170)="Em cobertura",INDEX('Controle de reservas'!$L$14:$L$2013,BV170)="Programado"),CHAR(10)&amp;"SEM LOCAL",""))&amp;IF(INDEX('Controle de reservas'!$N$14:$N$2013,BV170)&lt;&gt;"",CHAR(10)&amp;"Subst.: "&amp;INDEX('Controle de reservas'!$N$14:$N$2013,BV170),"")&amp;IF(AND(ISNUMBER(INDEX('Controle de reservas'!$I$14:$I$2013,BV170)),INDEX('Controle de reservas'!$I$14:$I$2013,BV170)&gt;0,INDEX('Controle de reservas'!$K$14:$K$2013,BV170)&gt;INDEX('Controle de reservas'!$I$14:$I$2013,BV170)),CHAR(10)&amp;"DIVERGÊNCIA DE DATAS","")&amp;IF(INDEX('Controle de reservas'!$P$14:$P$2013,BV170)&lt;&gt;"OK"," !",""))))</f>
      </c>
      <c r="AI170" s="15">
        <f ca="1">IF(OR($AQ170=0,AI$9="",AI$9&lt;$AS170,AND($AT170&lt;&gt;"",AI$9&gt;$AT170)),"",IF(BW170=0,"—",IF(INDEX('Controle de reservas'!$P$14:$P$2013,BW170)="DUPLICIDADE NO DIA","CONFLITO"&amp;IF(INDEX('Controle de reservas'!$M$14:$M$2013,BW170)&lt;&gt;"",CHAR(10)&amp;INDEX('Controle de reservas'!$M$14:$M$2013,BW170),"")&amp;IF(INDEX('Controle de reservas'!$N$14:$N$2013,BW170)&lt;&gt;"",CHAR(10)&amp;"Subst.: "&amp;INDEX('Controle de reservas'!$N$14:$N$2013,BW170),"")&amp;IF(AND(ISNUMBER(INDEX('Controle de reservas'!$I$14:$I$2013,BW170)),INDEX('Controle de reservas'!$I$14:$I$2013,BW170)&gt;0,INDEX('Controle de reservas'!$K$14:$K$2013,BW170)&gt;INDEX('Controle de reservas'!$I$14:$I$2013,BW170)),CHAR(10)&amp;"DIVERGÊNCIA DE DATAS",""),IF(INDEX('Controle de reservas'!$L$14:$L$2013,BW170)="Em cobertura","COV",IF(INDEX('Controle de reservas'!$L$14:$L$2013,BW170)="Disponível","DISP",IF(INDEX('Controle de reservas'!$L$14:$L$2013,BW170)="Não utilizado","NU",IF(INDEX('Controle de reservas'!$L$14:$L$2013,BW170)="Folga","F",IF(INDEX('Controle de reservas'!$L$14:$L$2013,BW170)="Ocorrência","O",IF(INDEX('Controle de reservas'!$L$14:$L$2013,BW170)="Programado","PROG",IF(INDEX('Controle de reservas'!$L$14:$L$2013,BW170)="Disponível no posto","DP","SEM SITUAÇÃO")))))))&amp;IF(INDEX('Controle de reservas'!$M$14:$M$2013,BW170)&lt;&gt;"",CHAR(10)&amp;INDEX('Controle de reservas'!$M$14:$M$2013,BW170),IF(OR(INDEX('Controle de reservas'!$L$14:$L$2013,BW170)="Em cobertura",INDEX('Controle de reservas'!$L$14:$L$2013,BW170)="Programado"),CHAR(10)&amp;"SEM LOCAL",""))&amp;IF(INDEX('Controle de reservas'!$N$14:$N$2013,BW170)&lt;&gt;"",CHAR(10)&amp;"Subst.: "&amp;INDEX('Controle de reservas'!$N$14:$N$2013,BW170),"")&amp;IF(AND(ISNUMBER(INDEX('Controle de reservas'!$I$14:$I$2013,BW170)),INDEX('Controle de reservas'!$I$14:$I$2013,BW170)&gt;0,INDEX('Controle de reservas'!$K$14:$K$2013,BW170)&gt;INDEX('Controle de reservas'!$I$14:$I$2013,BW170)),CHAR(10)&amp;"DIVERGÊNCIA DE DATAS","")&amp;IF(INDEX('Controle de reservas'!$P$14:$P$2013,BW170)&lt;&gt;"OK"," !",""))))</f>
      </c>
      <c r="AJ170" s="15">
        <f ca="1">IF(OR($AQ170=0,AJ$9="",AJ$9&lt;$AS170,AND($AT170&lt;&gt;"",AJ$9&gt;$AT170)),"",IF(BX170=0,"—",IF(INDEX('Controle de reservas'!$P$14:$P$2013,BX170)="DUPLICIDADE NO DIA","CONFLITO"&amp;IF(INDEX('Controle de reservas'!$M$14:$M$2013,BX170)&lt;&gt;"",CHAR(10)&amp;INDEX('Controle de reservas'!$M$14:$M$2013,BX170),"")&amp;IF(INDEX('Controle de reservas'!$N$14:$N$2013,BX170)&lt;&gt;"",CHAR(10)&amp;"Subst.: "&amp;INDEX('Controle de reservas'!$N$14:$N$2013,BX170),"")&amp;IF(AND(ISNUMBER(INDEX('Controle de reservas'!$I$14:$I$2013,BX170)),INDEX('Controle de reservas'!$I$14:$I$2013,BX170)&gt;0,INDEX('Controle de reservas'!$K$14:$K$2013,BX170)&gt;INDEX('Controle de reservas'!$I$14:$I$2013,BX170)),CHAR(10)&amp;"DIVERGÊNCIA DE DATAS",""),IF(INDEX('Controle de reservas'!$L$14:$L$2013,BX170)="Em cobertura","COV",IF(INDEX('Controle de reservas'!$L$14:$L$2013,BX170)="Disponível","DISP",IF(INDEX('Controle de reservas'!$L$14:$L$2013,BX170)="Não utilizado","NU",IF(INDEX('Controle de reservas'!$L$14:$L$2013,BX170)="Folga","F",IF(INDEX('Controle de reservas'!$L$14:$L$2013,BX170)="Ocorrência","O",IF(INDEX('Controle de reservas'!$L$14:$L$2013,BX170)="Programado","PROG",IF(INDEX('Controle de reservas'!$L$14:$L$2013,BX170)="Disponível no posto","DP","SEM SITUAÇÃO")))))))&amp;IF(INDEX('Controle de reservas'!$M$14:$M$2013,BX170)&lt;&gt;"",CHAR(10)&amp;INDEX('Controle de reservas'!$M$14:$M$2013,BX170),IF(OR(INDEX('Controle de reservas'!$L$14:$L$2013,BX170)="Em cobertura",INDEX('Controle de reservas'!$L$14:$L$2013,BX170)="Programado"),CHAR(10)&amp;"SEM LOCAL",""))&amp;IF(INDEX('Controle de reservas'!$N$14:$N$2013,BX170)&lt;&gt;"",CHAR(10)&amp;"Subst.: "&amp;INDEX('Controle de reservas'!$N$14:$N$2013,BX170),"")&amp;IF(AND(ISNUMBER(INDEX('Controle de reservas'!$I$14:$I$2013,BX170)),INDEX('Controle de reservas'!$I$14:$I$2013,BX170)&gt;0,INDEX('Controle de reservas'!$K$14:$K$2013,BX170)&gt;INDEX('Controle de reservas'!$I$14:$I$2013,BX170)),CHAR(10)&amp;"DIVERGÊNCIA DE DATAS","")&amp;IF(INDEX('Controle de reservas'!$P$14:$P$2013,BX170)&lt;&gt;"OK"," !",""))))</f>
      </c>
      <c r="AK170" s="15">
        <f ca="1">IF(OR($AQ170=0,AK$9="",AK$9&lt;$AS170,AND($AT170&lt;&gt;"",AK$9&gt;$AT170)),"",IF(BY170=0,"—",IF(INDEX('Controle de reservas'!$P$14:$P$2013,BY170)="DUPLICIDADE NO DIA","CONFLITO"&amp;IF(INDEX('Controle de reservas'!$M$14:$M$2013,BY170)&lt;&gt;"",CHAR(10)&amp;INDEX('Controle de reservas'!$M$14:$M$2013,BY170),"")&amp;IF(INDEX('Controle de reservas'!$N$14:$N$2013,BY170)&lt;&gt;"",CHAR(10)&amp;"Subst.: "&amp;INDEX('Controle de reservas'!$N$14:$N$2013,BY170),"")&amp;IF(AND(ISNUMBER(INDEX('Controle de reservas'!$I$14:$I$2013,BY170)),INDEX('Controle de reservas'!$I$14:$I$2013,BY170)&gt;0,INDEX('Controle de reservas'!$K$14:$K$2013,BY170)&gt;INDEX('Controle de reservas'!$I$14:$I$2013,BY170)),CHAR(10)&amp;"DIVERGÊNCIA DE DATAS",""),IF(INDEX('Controle de reservas'!$L$14:$L$2013,BY170)="Em cobertura","COV",IF(INDEX('Controle de reservas'!$L$14:$L$2013,BY170)="Disponível","DISP",IF(INDEX('Controle de reservas'!$L$14:$L$2013,BY170)="Não utilizado","NU",IF(INDEX('Controle de reservas'!$L$14:$L$2013,BY170)="Folga","F",IF(INDEX('Controle de reservas'!$L$14:$L$2013,BY170)="Ocorrência","O",IF(INDEX('Controle de reservas'!$L$14:$L$2013,BY170)="Programado","PROG",IF(INDEX('Controle de reservas'!$L$14:$L$2013,BY170)="Disponível no posto","DP","SEM SITUAÇÃO")))))))&amp;IF(INDEX('Controle de reservas'!$M$14:$M$2013,BY170)&lt;&gt;"",CHAR(10)&amp;INDEX('Controle de reservas'!$M$14:$M$2013,BY170),IF(OR(INDEX('Controle de reservas'!$L$14:$L$2013,BY170)="Em cobertura",INDEX('Controle de reservas'!$L$14:$L$2013,BY170)="Programado"),CHAR(10)&amp;"SEM LOCAL",""))&amp;IF(INDEX('Controle de reservas'!$N$14:$N$2013,BY170)&lt;&gt;"",CHAR(10)&amp;"Subst.: "&amp;INDEX('Controle de reservas'!$N$14:$N$2013,BY170),"")&amp;IF(AND(ISNUMBER(INDEX('Controle de reservas'!$I$14:$I$2013,BY170)),INDEX('Controle de reservas'!$I$14:$I$2013,BY170)&gt;0,INDEX('Controle de reservas'!$K$14:$K$2013,BY170)&gt;INDEX('Controle de reservas'!$I$14:$I$2013,BY170)),CHAR(10)&amp;"DIVERGÊNCIA DE DATAS","")&amp;IF(INDEX('Controle de reservas'!$P$14:$P$2013,BY170)&lt;&gt;"OK"," !",""))))</f>
      </c>
      <c r="AL170" s="14">
        <f t="shared" ca="1" si="9"/>
      </c>
      <c r="AM170" s="14">
        <f t="shared" ca="1" si="10"/>
      </c>
      <c r="AN170" s="14">
        <f t="shared" ca="1" si="11"/>
      </c>
      <c r="AO170" s="14">
        <f t="shared" ca="1" si="12"/>
      </c>
      <c r="AP170" s="14">
        <f ca="1">IF($AQ170=0,"",INDEX('Controle de reservas'!$O$14:$O$2013,$AQ170))</f>
      </c>
      <c r="AQ170">
        <f ca="1">IFERROR(MATCH(ROW()-9,'Controle de reservas'!$S$14:$S$2013,0),0)</f>
      </c>
      <c r="AR170">
        <f ca="1">IF($AQ170=0,"",INDEX('Controle de reservas'!$Q$14:$Q$2013,$AQ170))</f>
      </c>
      <c r="AS170">
        <f ca="1">IF($AQ170=0,"",INDEX('Controle de reservas'!$H$14:$H$2013,$AQ170))</f>
      </c>
      <c r="AT170">
        <f ca="1">IF($AQ170=0,"",IF(INDEX('Controle de reservas'!$J$14:$J$2013,$AQ170)=0,"",INDEX('Controle de reservas'!$J$14:$J$2013,$AQ170)))</f>
      </c>
      <c r="AU170">
        <f ca="1">IF(OR($AQ170=0,G$9=""),0,IFERROR(MATCH($AR170&amp;"|"&amp;TEXT(G$9,"yyyymmdd"),'Controle de reservas'!$T$14:$T$2013,0),0))</f>
      </c>
      <c r="AV170">
        <f ca="1">IF(OR($AQ170=0,H$9=""),0,IFERROR(MATCH($AR170&amp;"|"&amp;TEXT(H$9,"yyyymmdd"),'Controle de reservas'!$T$14:$T$2013,0),0))</f>
      </c>
      <c r="AW170">
        <f ca="1">IF(OR($AQ170=0,I$9=""),0,IFERROR(MATCH($AR170&amp;"|"&amp;TEXT(I$9,"yyyymmdd"),'Controle de reservas'!$T$14:$T$2013,0),0))</f>
      </c>
      <c r="AX170">
        <f ca="1">IF(OR($AQ170=0,J$9=""),0,IFERROR(MATCH($AR170&amp;"|"&amp;TEXT(J$9,"yyyymmdd"),'Controle de reservas'!$T$14:$T$2013,0),0))</f>
      </c>
      <c r="AY170">
        <f ca="1">IF(OR($AQ170=0,K$9=""),0,IFERROR(MATCH($AR170&amp;"|"&amp;TEXT(K$9,"yyyymmdd"),'Controle de reservas'!$T$14:$T$2013,0),0))</f>
      </c>
      <c r="AZ170">
        <f ca="1">IF(OR($AQ170=0,L$9=""),0,IFERROR(MATCH($AR170&amp;"|"&amp;TEXT(L$9,"yyyymmdd"),'Controle de reservas'!$T$14:$T$2013,0),0))</f>
      </c>
      <c r="BA170">
        <f ca="1">IF(OR($AQ170=0,M$9=""),0,IFERROR(MATCH($AR170&amp;"|"&amp;TEXT(M$9,"yyyymmdd"),'Controle de reservas'!$T$14:$T$2013,0),0))</f>
      </c>
      <c r="BB170">
        <f ca="1">IF(OR($AQ170=0,N$9=""),0,IFERROR(MATCH($AR170&amp;"|"&amp;TEXT(N$9,"yyyymmdd"),'Controle de reservas'!$T$14:$T$2013,0),0))</f>
      </c>
      <c r="BC170">
        <f ca="1">IF(OR($AQ170=0,O$9=""),0,IFERROR(MATCH($AR170&amp;"|"&amp;TEXT(O$9,"yyyymmdd"),'Controle de reservas'!$T$14:$T$2013,0),0))</f>
      </c>
      <c r="BD170">
        <f ca="1">IF(OR($AQ170=0,P$9=""),0,IFERROR(MATCH($AR170&amp;"|"&amp;TEXT(P$9,"yyyymmdd"),'Controle de reservas'!$T$14:$T$2013,0),0))</f>
      </c>
      <c r="BE170">
        <f ca="1">IF(OR($AQ170=0,Q$9=""),0,IFERROR(MATCH($AR170&amp;"|"&amp;TEXT(Q$9,"yyyymmdd"),'Controle de reservas'!$T$14:$T$2013,0),0))</f>
      </c>
      <c r="BF170">
        <f ca="1">IF(OR($AQ170=0,R$9=""),0,IFERROR(MATCH($AR170&amp;"|"&amp;TEXT(R$9,"yyyymmdd"),'Controle de reservas'!$T$14:$T$2013,0),0))</f>
      </c>
      <c r="BG170">
        <f ca="1">IF(OR($AQ170=0,S$9=""),0,IFERROR(MATCH($AR170&amp;"|"&amp;TEXT(S$9,"yyyymmdd"),'Controle de reservas'!$T$14:$T$2013,0),0))</f>
      </c>
      <c r="BH170">
        <f ca="1">IF(OR($AQ170=0,T$9=""),0,IFERROR(MATCH($AR170&amp;"|"&amp;TEXT(T$9,"yyyymmdd"),'Controle de reservas'!$T$14:$T$2013,0),0))</f>
      </c>
      <c r="BI170">
        <f ca="1">IF(OR($AQ170=0,U$9=""),0,IFERROR(MATCH($AR170&amp;"|"&amp;TEXT(U$9,"yyyymmdd"),'Controle de reservas'!$T$14:$T$2013,0),0))</f>
      </c>
      <c r="BJ170">
        <f ca="1">IF(OR($AQ170=0,V$9=""),0,IFERROR(MATCH($AR170&amp;"|"&amp;TEXT(V$9,"yyyymmdd"),'Controle de reservas'!$T$14:$T$2013,0),0))</f>
      </c>
      <c r="BK170">
        <f ca="1">IF(OR($AQ170=0,W$9=""),0,IFERROR(MATCH($AR170&amp;"|"&amp;TEXT(W$9,"yyyymmdd"),'Controle de reservas'!$T$14:$T$2013,0),0))</f>
      </c>
      <c r="BL170">
        <f ca="1">IF(OR($AQ170=0,X$9=""),0,IFERROR(MATCH($AR170&amp;"|"&amp;TEXT(X$9,"yyyymmdd"),'Controle de reservas'!$T$14:$T$2013,0),0))</f>
      </c>
      <c r="BM170">
        <f ca="1">IF(OR($AQ170=0,Y$9=""),0,IFERROR(MATCH($AR170&amp;"|"&amp;TEXT(Y$9,"yyyymmdd"),'Controle de reservas'!$T$14:$T$2013,0),0))</f>
      </c>
      <c r="BN170">
        <f ca="1">IF(OR($AQ170=0,Z$9=""),0,IFERROR(MATCH($AR170&amp;"|"&amp;TEXT(Z$9,"yyyymmdd"),'Controle de reservas'!$T$14:$T$2013,0),0))</f>
      </c>
      <c r="BO170">
        <f ca="1">IF(OR($AQ170=0,AA$9=""),0,IFERROR(MATCH($AR170&amp;"|"&amp;TEXT(AA$9,"yyyymmdd"),'Controle de reservas'!$T$14:$T$2013,0),0))</f>
      </c>
      <c r="BP170">
        <f ca="1">IF(OR($AQ170=0,AB$9=""),0,IFERROR(MATCH($AR170&amp;"|"&amp;TEXT(AB$9,"yyyymmdd"),'Controle de reservas'!$T$14:$T$2013,0),0))</f>
      </c>
      <c r="BQ170">
        <f ca="1">IF(OR($AQ170=0,AC$9=""),0,IFERROR(MATCH($AR170&amp;"|"&amp;TEXT(AC$9,"yyyymmdd"),'Controle de reservas'!$T$14:$T$2013,0),0))</f>
      </c>
      <c r="BR170">
        <f ca="1">IF(OR($AQ170=0,AD$9=""),0,IFERROR(MATCH($AR170&amp;"|"&amp;TEXT(AD$9,"yyyymmdd"),'Controle de reservas'!$T$14:$T$2013,0),0))</f>
      </c>
      <c r="BS170">
        <f ca="1">IF(OR($AQ170=0,AE$9=""),0,IFERROR(MATCH($AR170&amp;"|"&amp;TEXT(AE$9,"yyyymmdd"),'Controle de reservas'!$T$14:$T$2013,0),0))</f>
      </c>
      <c r="BT170">
        <f ca="1">IF(OR($AQ170=0,AF$9=""),0,IFERROR(MATCH($AR170&amp;"|"&amp;TEXT(AF$9,"yyyymmdd"),'Controle de reservas'!$T$14:$T$2013,0),0))</f>
      </c>
      <c r="BU170">
        <f ca="1">IF(OR($AQ170=0,AG$9=""),0,IFERROR(MATCH($AR170&amp;"|"&amp;TEXT(AG$9,"yyyymmdd"),'Controle de reservas'!$T$14:$T$2013,0),0))</f>
      </c>
      <c r="BV170">
        <f ca="1">IF(OR($AQ170=0,AH$9=""),0,IFERROR(MATCH($AR170&amp;"|"&amp;TEXT(AH$9,"yyyymmdd"),'Controle de reservas'!$T$14:$T$2013,0),0))</f>
      </c>
      <c r="BW170">
        <f ca="1">IF(OR($AQ170=0,AI$9=""),0,IFERROR(MATCH($AR170&amp;"|"&amp;TEXT(AI$9,"yyyymmdd"),'Controle de reservas'!$T$14:$T$2013,0),0))</f>
      </c>
      <c r="BX170">
        <f ca="1">IF(OR($AQ170=0,AJ$9=""),0,IFERROR(MATCH($AR170&amp;"|"&amp;TEXT(AJ$9,"yyyymmdd"),'Controle de reservas'!$T$14:$T$2013,0),0))</f>
      </c>
      <c r="BY170">
        <f ca="1">IF(OR($AQ170=0,AK$9=""),0,IFERROR(MATCH($AR170&amp;"|"&amp;TEXT(AK$9,"yyyymmdd"),'Controle de reservas'!$T$14:$T$2013,0),0))</f>
      </c>
    </row>
    <row r="171" spans="1:77" ht="105" customHeight="1" x14ac:dyDescent="0.25">
      <c r="A171" s="16">
        <f ca="1">IF($AQ171=0,"",INDEX('Controle de reservas'!$A$14:$A$2013,$AQ171))</f>
      </c>
      <c r="B171" s="16">
        <f ca="1">IF($AQ171=0,"",INDEX('Controle de reservas'!$B$14:$B$2013,$AQ171))</f>
      </c>
      <c r="C171" s="16">
        <f ca="1">IF($AQ171=0,"",INDEX('Controle de reservas'!$C$14:$C$2013,$AQ171))</f>
      </c>
      <c r="D171" s="16">
        <f ca="1">IF($AQ171=0,"",INDEX('Controle de reservas'!$D$14:$D$2013,$AQ171))</f>
      </c>
      <c r="E171" s="16">
        <f ca="1">IF($AQ171=0,"",INDEX('Controle de reservas'!$E$14:$E$2013,$AQ171))</f>
      </c>
      <c r="F171" s="16">
        <f ca="1">IF($AQ171=0,"",INDEX('Controle de reservas'!$F$14:$F$2013,$AQ171))</f>
      </c>
      <c r="G171" s="17">
        <f ca="1">IF(OR($AQ171=0,G$9="",G$9&lt;$AS171,AND($AT171&lt;&gt;"",G$9&gt;$AT171)),"",IF(AU171=0,"—",IF(INDEX('Controle de reservas'!$P$14:$P$2013,AU171)="DUPLICIDADE NO DIA","CONFLITO"&amp;IF(INDEX('Controle de reservas'!$M$14:$M$2013,AU171)&lt;&gt;"",CHAR(10)&amp;INDEX('Controle de reservas'!$M$14:$M$2013,AU171),"")&amp;IF(INDEX('Controle de reservas'!$N$14:$N$2013,AU171)&lt;&gt;"",CHAR(10)&amp;"Subst.: "&amp;INDEX('Controle de reservas'!$N$14:$N$2013,AU171),"")&amp;IF(AND(ISNUMBER(INDEX('Controle de reservas'!$I$14:$I$2013,AU171)),INDEX('Controle de reservas'!$I$14:$I$2013,AU171)&gt;0,INDEX('Controle de reservas'!$K$14:$K$2013,AU171)&gt;INDEX('Controle de reservas'!$I$14:$I$2013,AU171)),CHAR(10)&amp;"DIVERGÊNCIA DE DATAS",""),IF(INDEX('Controle de reservas'!$L$14:$L$2013,AU171)="Em cobertura","COV",IF(INDEX('Controle de reservas'!$L$14:$L$2013,AU171)="Disponível","DISP",IF(INDEX('Controle de reservas'!$L$14:$L$2013,AU171)="Não utilizado","NU",IF(INDEX('Controle de reservas'!$L$14:$L$2013,AU171)="Folga","F",IF(INDEX('Controle de reservas'!$L$14:$L$2013,AU171)="Ocorrência","O",IF(INDEX('Controle de reservas'!$L$14:$L$2013,AU171)="Programado","PROG",IF(INDEX('Controle de reservas'!$L$14:$L$2013,AU171)="Disponível no posto","DP","SEM SITUAÇÃO")))))))&amp;IF(INDEX('Controle de reservas'!$M$14:$M$2013,AU171)&lt;&gt;"",CHAR(10)&amp;INDEX('Controle de reservas'!$M$14:$M$2013,AU171),IF(OR(INDEX('Controle de reservas'!$L$14:$L$2013,AU171)="Em cobertura",INDEX('Controle de reservas'!$L$14:$L$2013,AU171)="Programado"),CHAR(10)&amp;"SEM LOCAL",""))&amp;IF(INDEX('Controle de reservas'!$N$14:$N$2013,AU171)&lt;&gt;"",CHAR(10)&amp;"Subst.: "&amp;INDEX('Controle de reservas'!$N$14:$N$2013,AU171),"")&amp;IF(AND(ISNUMBER(INDEX('Controle de reservas'!$I$14:$I$2013,AU171)),INDEX('Controle de reservas'!$I$14:$I$2013,AU171)&gt;0,INDEX('Controle de reservas'!$K$14:$K$2013,AU171)&gt;INDEX('Controle de reservas'!$I$14:$I$2013,AU171)),CHAR(10)&amp;"DIVERGÊNCIA DE DATAS","")&amp;IF(INDEX('Controle de reservas'!$P$14:$P$2013,AU171)&lt;&gt;"OK"," !",""))))</f>
      </c>
      <c r="H171" s="17">
        <f ca="1">IF(OR($AQ171=0,H$9="",H$9&lt;$AS171,AND($AT171&lt;&gt;"",H$9&gt;$AT171)),"",IF(AV171=0,"—",IF(INDEX('Controle de reservas'!$P$14:$P$2013,AV171)="DUPLICIDADE NO DIA","CONFLITO"&amp;IF(INDEX('Controle de reservas'!$M$14:$M$2013,AV171)&lt;&gt;"",CHAR(10)&amp;INDEX('Controle de reservas'!$M$14:$M$2013,AV171),"")&amp;IF(INDEX('Controle de reservas'!$N$14:$N$2013,AV171)&lt;&gt;"",CHAR(10)&amp;"Subst.: "&amp;INDEX('Controle de reservas'!$N$14:$N$2013,AV171),"")&amp;IF(AND(ISNUMBER(INDEX('Controle de reservas'!$I$14:$I$2013,AV171)),INDEX('Controle de reservas'!$I$14:$I$2013,AV171)&gt;0,INDEX('Controle de reservas'!$K$14:$K$2013,AV171)&gt;INDEX('Controle de reservas'!$I$14:$I$2013,AV171)),CHAR(10)&amp;"DIVERGÊNCIA DE DATAS",""),IF(INDEX('Controle de reservas'!$L$14:$L$2013,AV171)="Em cobertura","COV",IF(INDEX('Controle de reservas'!$L$14:$L$2013,AV171)="Disponível","DISP",IF(INDEX('Controle de reservas'!$L$14:$L$2013,AV171)="Não utilizado","NU",IF(INDEX('Controle de reservas'!$L$14:$L$2013,AV171)="Folga","F",IF(INDEX('Controle de reservas'!$L$14:$L$2013,AV171)="Ocorrência","O",IF(INDEX('Controle de reservas'!$L$14:$L$2013,AV171)="Programado","PROG",IF(INDEX('Controle de reservas'!$L$14:$L$2013,AV171)="Disponível no posto","DP","SEM SITUAÇÃO")))))))&amp;IF(INDEX('Controle de reservas'!$M$14:$M$2013,AV171)&lt;&gt;"",CHAR(10)&amp;INDEX('Controle de reservas'!$M$14:$M$2013,AV171),IF(OR(INDEX('Controle de reservas'!$L$14:$L$2013,AV171)="Em cobertura",INDEX('Controle de reservas'!$L$14:$L$2013,AV171)="Programado"),CHAR(10)&amp;"SEM LOCAL",""))&amp;IF(INDEX('Controle de reservas'!$N$14:$N$2013,AV171)&lt;&gt;"",CHAR(10)&amp;"Subst.: "&amp;INDEX('Controle de reservas'!$N$14:$N$2013,AV171),"")&amp;IF(AND(ISNUMBER(INDEX('Controle de reservas'!$I$14:$I$2013,AV171)),INDEX('Controle de reservas'!$I$14:$I$2013,AV171)&gt;0,INDEX('Controle de reservas'!$K$14:$K$2013,AV171)&gt;INDEX('Controle de reservas'!$I$14:$I$2013,AV171)),CHAR(10)&amp;"DIVERGÊNCIA DE DATAS","")&amp;IF(INDEX('Controle de reservas'!$P$14:$P$2013,AV171)&lt;&gt;"OK"," !",""))))</f>
      </c>
      <c r="I171" s="17">
        <f ca="1">IF(OR($AQ171=0,I$9="",I$9&lt;$AS171,AND($AT171&lt;&gt;"",I$9&gt;$AT171)),"",IF(AW171=0,"—",IF(INDEX('Controle de reservas'!$P$14:$P$2013,AW171)="DUPLICIDADE NO DIA","CONFLITO"&amp;IF(INDEX('Controle de reservas'!$M$14:$M$2013,AW171)&lt;&gt;"",CHAR(10)&amp;INDEX('Controle de reservas'!$M$14:$M$2013,AW171),"")&amp;IF(INDEX('Controle de reservas'!$N$14:$N$2013,AW171)&lt;&gt;"",CHAR(10)&amp;"Subst.: "&amp;INDEX('Controle de reservas'!$N$14:$N$2013,AW171),"")&amp;IF(AND(ISNUMBER(INDEX('Controle de reservas'!$I$14:$I$2013,AW171)),INDEX('Controle de reservas'!$I$14:$I$2013,AW171)&gt;0,INDEX('Controle de reservas'!$K$14:$K$2013,AW171)&gt;INDEX('Controle de reservas'!$I$14:$I$2013,AW171)),CHAR(10)&amp;"DIVERGÊNCIA DE DATAS",""),IF(INDEX('Controle de reservas'!$L$14:$L$2013,AW171)="Em cobertura","COV",IF(INDEX('Controle de reservas'!$L$14:$L$2013,AW171)="Disponível","DISP",IF(INDEX('Controle de reservas'!$L$14:$L$2013,AW171)="Não utilizado","NU",IF(INDEX('Controle de reservas'!$L$14:$L$2013,AW171)="Folga","F",IF(INDEX('Controle de reservas'!$L$14:$L$2013,AW171)="Ocorrência","O",IF(INDEX('Controle de reservas'!$L$14:$L$2013,AW171)="Programado","PROG",IF(INDEX('Controle de reservas'!$L$14:$L$2013,AW171)="Disponível no posto","DP","SEM SITUAÇÃO")))))))&amp;IF(INDEX('Controle de reservas'!$M$14:$M$2013,AW171)&lt;&gt;"",CHAR(10)&amp;INDEX('Controle de reservas'!$M$14:$M$2013,AW171),IF(OR(INDEX('Controle de reservas'!$L$14:$L$2013,AW171)="Em cobertura",INDEX('Controle de reservas'!$L$14:$L$2013,AW171)="Programado"),CHAR(10)&amp;"SEM LOCAL",""))&amp;IF(INDEX('Controle de reservas'!$N$14:$N$2013,AW171)&lt;&gt;"",CHAR(10)&amp;"Subst.: "&amp;INDEX('Controle de reservas'!$N$14:$N$2013,AW171),"")&amp;IF(AND(ISNUMBER(INDEX('Controle de reservas'!$I$14:$I$2013,AW171)),INDEX('Controle de reservas'!$I$14:$I$2013,AW171)&gt;0,INDEX('Controle de reservas'!$K$14:$K$2013,AW171)&gt;INDEX('Controle de reservas'!$I$14:$I$2013,AW171)),CHAR(10)&amp;"DIVERGÊNCIA DE DATAS","")&amp;IF(INDEX('Controle de reservas'!$P$14:$P$2013,AW171)&lt;&gt;"OK"," !",""))))</f>
      </c>
      <c r="J171" s="17">
        <f ca="1">IF(OR($AQ171=0,J$9="",J$9&lt;$AS171,AND($AT171&lt;&gt;"",J$9&gt;$AT171)),"",IF(AX171=0,"—",IF(INDEX('Controle de reservas'!$P$14:$P$2013,AX171)="DUPLICIDADE NO DIA","CONFLITO"&amp;IF(INDEX('Controle de reservas'!$M$14:$M$2013,AX171)&lt;&gt;"",CHAR(10)&amp;INDEX('Controle de reservas'!$M$14:$M$2013,AX171),"")&amp;IF(INDEX('Controle de reservas'!$N$14:$N$2013,AX171)&lt;&gt;"",CHAR(10)&amp;"Subst.: "&amp;INDEX('Controle de reservas'!$N$14:$N$2013,AX171),"")&amp;IF(AND(ISNUMBER(INDEX('Controle de reservas'!$I$14:$I$2013,AX171)),INDEX('Controle de reservas'!$I$14:$I$2013,AX171)&gt;0,INDEX('Controle de reservas'!$K$14:$K$2013,AX171)&gt;INDEX('Controle de reservas'!$I$14:$I$2013,AX171)),CHAR(10)&amp;"DIVERGÊNCIA DE DATAS",""),IF(INDEX('Controle de reservas'!$L$14:$L$2013,AX171)="Em cobertura","COV",IF(INDEX('Controle de reservas'!$L$14:$L$2013,AX171)="Disponível","DISP",IF(INDEX('Controle de reservas'!$L$14:$L$2013,AX171)="Não utilizado","NU",IF(INDEX('Controle de reservas'!$L$14:$L$2013,AX171)="Folga","F",IF(INDEX('Controle de reservas'!$L$14:$L$2013,AX171)="Ocorrência","O",IF(INDEX('Controle de reservas'!$L$14:$L$2013,AX171)="Programado","PROG",IF(INDEX('Controle de reservas'!$L$14:$L$2013,AX171)="Disponível no posto","DP","SEM SITUAÇÃO")))))))&amp;IF(INDEX('Controle de reservas'!$M$14:$M$2013,AX171)&lt;&gt;"",CHAR(10)&amp;INDEX('Controle de reservas'!$M$14:$M$2013,AX171),IF(OR(INDEX('Controle de reservas'!$L$14:$L$2013,AX171)="Em cobertura",INDEX('Controle de reservas'!$L$14:$L$2013,AX171)="Programado"),CHAR(10)&amp;"SEM LOCAL",""))&amp;IF(INDEX('Controle de reservas'!$N$14:$N$2013,AX171)&lt;&gt;"",CHAR(10)&amp;"Subst.: "&amp;INDEX('Controle de reservas'!$N$14:$N$2013,AX171),"")&amp;IF(AND(ISNUMBER(INDEX('Controle de reservas'!$I$14:$I$2013,AX171)),INDEX('Controle de reservas'!$I$14:$I$2013,AX171)&gt;0,INDEX('Controle de reservas'!$K$14:$K$2013,AX171)&gt;INDEX('Controle de reservas'!$I$14:$I$2013,AX171)),CHAR(10)&amp;"DIVERGÊNCIA DE DATAS","")&amp;IF(INDEX('Controle de reservas'!$P$14:$P$2013,AX171)&lt;&gt;"OK"," !",""))))</f>
      </c>
      <c r="K171" s="17">
        <f ca="1">IF(OR($AQ171=0,K$9="",K$9&lt;$AS171,AND($AT171&lt;&gt;"",K$9&gt;$AT171)),"",IF(AY171=0,"—",IF(INDEX('Controle de reservas'!$P$14:$P$2013,AY171)="DUPLICIDADE NO DIA","CONFLITO"&amp;IF(INDEX('Controle de reservas'!$M$14:$M$2013,AY171)&lt;&gt;"",CHAR(10)&amp;INDEX('Controle de reservas'!$M$14:$M$2013,AY171),"")&amp;IF(INDEX('Controle de reservas'!$N$14:$N$2013,AY171)&lt;&gt;"",CHAR(10)&amp;"Subst.: "&amp;INDEX('Controle de reservas'!$N$14:$N$2013,AY171),"")&amp;IF(AND(ISNUMBER(INDEX('Controle de reservas'!$I$14:$I$2013,AY171)),INDEX('Controle de reservas'!$I$14:$I$2013,AY171)&gt;0,INDEX('Controle de reservas'!$K$14:$K$2013,AY171)&gt;INDEX('Controle de reservas'!$I$14:$I$2013,AY171)),CHAR(10)&amp;"DIVERGÊNCIA DE DATAS",""),IF(INDEX('Controle de reservas'!$L$14:$L$2013,AY171)="Em cobertura","COV",IF(INDEX('Controle de reservas'!$L$14:$L$2013,AY171)="Disponível","DISP",IF(INDEX('Controle de reservas'!$L$14:$L$2013,AY171)="Não utilizado","NU",IF(INDEX('Controle de reservas'!$L$14:$L$2013,AY171)="Folga","F",IF(INDEX('Controle de reservas'!$L$14:$L$2013,AY171)="Ocorrência","O",IF(INDEX('Controle de reservas'!$L$14:$L$2013,AY171)="Programado","PROG",IF(INDEX('Controle de reservas'!$L$14:$L$2013,AY171)="Disponível no posto","DP","SEM SITUAÇÃO")))))))&amp;IF(INDEX('Controle de reservas'!$M$14:$M$2013,AY171)&lt;&gt;"",CHAR(10)&amp;INDEX('Controle de reservas'!$M$14:$M$2013,AY171),IF(OR(INDEX('Controle de reservas'!$L$14:$L$2013,AY171)="Em cobertura",INDEX('Controle de reservas'!$L$14:$L$2013,AY171)="Programado"),CHAR(10)&amp;"SEM LOCAL",""))&amp;IF(INDEX('Controle de reservas'!$N$14:$N$2013,AY171)&lt;&gt;"",CHAR(10)&amp;"Subst.: "&amp;INDEX('Controle de reservas'!$N$14:$N$2013,AY171),"")&amp;IF(AND(ISNUMBER(INDEX('Controle de reservas'!$I$14:$I$2013,AY171)),INDEX('Controle de reservas'!$I$14:$I$2013,AY171)&gt;0,INDEX('Controle de reservas'!$K$14:$K$2013,AY171)&gt;INDEX('Controle de reservas'!$I$14:$I$2013,AY171)),CHAR(10)&amp;"DIVERGÊNCIA DE DATAS","")&amp;IF(INDEX('Controle de reservas'!$P$14:$P$2013,AY171)&lt;&gt;"OK"," !",""))))</f>
      </c>
      <c r="L171" s="17">
        <f ca="1">IF(OR($AQ171=0,L$9="",L$9&lt;$AS171,AND($AT171&lt;&gt;"",L$9&gt;$AT171)),"",IF(AZ171=0,"—",IF(INDEX('Controle de reservas'!$P$14:$P$2013,AZ171)="DUPLICIDADE NO DIA","CONFLITO"&amp;IF(INDEX('Controle de reservas'!$M$14:$M$2013,AZ171)&lt;&gt;"",CHAR(10)&amp;INDEX('Controle de reservas'!$M$14:$M$2013,AZ171),"")&amp;IF(INDEX('Controle de reservas'!$N$14:$N$2013,AZ171)&lt;&gt;"",CHAR(10)&amp;"Subst.: "&amp;INDEX('Controle de reservas'!$N$14:$N$2013,AZ171),"")&amp;IF(AND(ISNUMBER(INDEX('Controle de reservas'!$I$14:$I$2013,AZ171)),INDEX('Controle de reservas'!$I$14:$I$2013,AZ171)&gt;0,INDEX('Controle de reservas'!$K$14:$K$2013,AZ171)&gt;INDEX('Controle de reservas'!$I$14:$I$2013,AZ171)),CHAR(10)&amp;"DIVERGÊNCIA DE DATAS",""),IF(INDEX('Controle de reservas'!$L$14:$L$2013,AZ171)="Em cobertura","COV",IF(INDEX('Controle de reservas'!$L$14:$L$2013,AZ171)="Disponível","DISP",IF(INDEX('Controle de reservas'!$L$14:$L$2013,AZ171)="Não utilizado","NU",IF(INDEX('Controle de reservas'!$L$14:$L$2013,AZ171)="Folga","F",IF(INDEX('Controle de reservas'!$L$14:$L$2013,AZ171)="Ocorrência","O",IF(INDEX('Controle de reservas'!$L$14:$L$2013,AZ171)="Programado","PROG",IF(INDEX('Controle de reservas'!$L$14:$L$2013,AZ171)="Disponível no posto","DP","SEM SITUAÇÃO")))))))&amp;IF(INDEX('Controle de reservas'!$M$14:$M$2013,AZ171)&lt;&gt;"",CHAR(10)&amp;INDEX('Controle de reservas'!$M$14:$M$2013,AZ171),IF(OR(INDEX('Controle de reservas'!$L$14:$L$2013,AZ171)="Em cobertura",INDEX('Controle de reservas'!$L$14:$L$2013,AZ171)="Programado"),CHAR(10)&amp;"SEM LOCAL",""))&amp;IF(INDEX('Controle de reservas'!$N$14:$N$2013,AZ171)&lt;&gt;"",CHAR(10)&amp;"Subst.: "&amp;INDEX('Controle de reservas'!$N$14:$N$2013,AZ171),"")&amp;IF(AND(ISNUMBER(INDEX('Controle de reservas'!$I$14:$I$2013,AZ171)),INDEX('Controle de reservas'!$I$14:$I$2013,AZ171)&gt;0,INDEX('Controle de reservas'!$K$14:$K$2013,AZ171)&gt;INDEX('Controle de reservas'!$I$14:$I$2013,AZ171)),CHAR(10)&amp;"DIVERGÊNCIA DE DATAS","")&amp;IF(INDEX('Controle de reservas'!$P$14:$P$2013,AZ171)&lt;&gt;"OK"," !",""))))</f>
      </c>
      <c r="M171" s="17">
        <f ca="1">IF(OR($AQ171=0,M$9="",M$9&lt;$AS171,AND($AT171&lt;&gt;"",M$9&gt;$AT171)),"",IF(BA171=0,"—",IF(INDEX('Controle de reservas'!$P$14:$P$2013,BA171)="DUPLICIDADE NO DIA","CONFLITO"&amp;IF(INDEX('Controle de reservas'!$M$14:$M$2013,BA171)&lt;&gt;"",CHAR(10)&amp;INDEX('Controle de reservas'!$M$14:$M$2013,BA171),"")&amp;IF(INDEX('Controle de reservas'!$N$14:$N$2013,BA171)&lt;&gt;"",CHAR(10)&amp;"Subst.: "&amp;INDEX('Controle de reservas'!$N$14:$N$2013,BA171),"")&amp;IF(AND(ISNUMBER(INDEX('Controle de reservas'!$I$14:$I$2013,BA171)),INDEX('Controle de reservas'!$I$14:$I$2013,BA171)&gt;0,INDEX('Controle de reservas'!$K$14:$K$2013,BA171)&gt;INDEX('Controle de reservas'!$I$14:$I$2013,BA171)),CHAR(10)&amp;"DIVERGÊNCIA DE DATAS",""),IF(INDEX('Controle de reservas'!$L$14:$L$2013,BA171)="Em cobertura","COV",IF(INDEX('Controle de reservas'!$L$14:$L$2013,BA171)="Disponível","DISP",IF(INDEX('Controle de reservas'!$L$14:$L$2013,BA171)="Não utilizado","NU",IF(INDEX('Controle de reservas'!$L$14:$L$2013,BA171)="Folga","F",IF(INDEX('Controle de reservas'!$L$14:$L$2013,BA171)="Ocorrência","O",IF(INDEX('Controle de reservas'!$L$14:$L$2013,BA171)="Programado","PROG",IF(INDEX('Controle de reservas'!$L$14:$L$2013,BA171)="Disponível no posto","DP","SEM SITUAÇÃO")))))))&amp;IF(INDEX('Controle de reservas'!$M$14:$M$2013,BA171)&lt;&gt;"",CHAR(10)&amp;INDEX('Controle de reservas'!$M$14:$M$2013,BA171),IF(OR(INDEX('Controle de reservas'!$L$14:$L$2013,BA171)="Em cobertura",INDEX('Controle de reservas'!$L$14:$L$2013,BA171)="Programado"),CHAR(10)&amp;"SEM LOCAL",""))&amp;IF(INDEX('Controle de reservas'!$N$14:$N$2013,BA171)&lt;&gt;"",CHAR(10)&amp;"Subst.: "&amp;INDEX('Controle de reservas'!$N$14:$N$2013,BA171),"")&amp;IF(AND(ISNUMBER(INDEX('Controle de reservas'!$I$14:$I$2013,BA171)),INDEX('Controle de reservas'!$I$14:$I$2013,BA171)&gt;0,INDEX('Controle de reservas'!$K$14:$K$2013,BA171)&gt;INDEX('Controle de reservas'!$I$14:$I$2013,BA171)),CHAR(10)&amp;"DIVERGÊNCIA DE DATAS","")&amp;IF(INDEX('Controle de reservas'!$P$14:$P$2013,BA171)&lt;&gt;"OK"," !",""))))</f>
      </c>
      <c r="N171" s="17">
        <f ca="1">IF(OR($AQ171=0,N$9="",N$9&lt;$AS171,AND($AT171&lt;&gt;"",N$9&gt;$AT171)),"",IF(BB171=0,"—",IF(INDEX('Controle de reservas'!$P$14:$P$2013,BB171)="DUPLICIDADE NO DIA","CONFLITO"&amp;IF(INDEX('Controle de reservas'!$M$14:$M$2013,BB171)&lt;&gt;"",CHAR(10)&amp;INDEX('Controle de reservas'!$M$14:$M$2013,BB171),"")&amp;IF(INDEX('Controle de reservas'!$N$14:$N$2013,BB171)&lt;&gt;"",CHAR(10)&amp;"Subst.: "&amp;INDEX('Controle de reservas'!$N$14:$N$2013,BB171),"")&amp;IF(AND(ISNUMBER(INDEX('Controle de reservas'!$I$14:$I$2013,BB171)),INDEX('Controle de reservas'!$I$14:$I$2013,BB171)&gt;0,INDEX('Controle de reservas'!$K$14:$K$2013,BB171)&gt;INDEX('Controle de reservas'!$I$14:$I$2013,BB171)),CHAR(10)&amp;"DIVERGÊNCIA DE DATAS",""),IF(INDEX('Controle de reservas'!$L$14:$L$2013,BB171)="Em cobertura","COV",IF(INDEX('Controle de reservas'!$L$14:$L$2013,BB171)="Disponível","DISP",IF(INDEX('Controle de reservas'!$L$14:$L$2013,BB171)="Não utilizado","NU",IF(INDEX('Controle de reservas'!$L$14:$L$2013,BB171)="Folga","F",IF(INDEX('Controle de reservas'!$L$14:$L$2013,BB171)="Ocorrência","O",IF(INDEX('Controle de reservas'!$L$14:$L$2013,BB171)="Programado","PROG",IF(INDEX('Controle de reservas'!$L$14:$L$2013,BB171)="Disponível no posto","DP","SEM SITUAÇÃO")))))))&amp;IF(INDEX('Controle de reservas'!$M$14:$M$2013,BB171)&lt;&gt;"",CHAR(10)&amp;INDEX('Controle de reservas'!$M$14:$M$2013,BB171),IF(OR(INDEX('Controle de reservas'!$L$14:$L$2013,BB171)="Em cobertura",INDEX('Controle de reservas'!$L$14:$L$2013,BB171)="Programado"),CHAR(10)&amp;"SEM LOCAL",""))&amp;IF(INDEX('Controle de reservas'!$N$14:$N$2013,BB171)&lt;&gt;"",CHAR(10)&amp;"Subst.: "&amp;INDEX('Controle de reservas'!$N$14:$N$2013,BB171),"")&amp;IF(AND(ISNUMBER(INDEX('Controle de reservas'!$I$14:$I$2013,BB171)),INDEX('Controle de reservas'!$I$14:$I$2013,BB171)&gt;0,INDEX('Controle de reservas'!$K$14:$K$2013,BB171)&gt;INDEX('Controle de reservas'!$I$14:$I$2013,BB171)),CHAR(10)&amp;"DIVERGÊNCIA DE DATAS","")&amp;IF(INDEX('Controle de reservas'!$P$14:$P$2013,BB171)&lt;&gt;"OK"," !",""))))</f>
      </c>
      <c r="O171" s="17">
        <f ca="1">IF(OR($AQ171=0,O$9="",O$9&lt;$AS171,AND($AT171&lt;&gt;"",O$9&gt;$AT171)),"",IF(BC171=0,"—",IF(INDEX('Controle de reservas'!$P$14:$P$2013,BC171)="DUPLICIDADE NO DIA","CONFLITO"&amp;IF(INDEX('Controle de reservas'!$M$14:$M$2013,BC171)&lt;&gt;"",CHAR(10)&amp;INDEX('Controle de reservas'!$M$14:$M$2013,BC171),"")&amp;IF(INDEX('Controle de reservas'!$N$14:$N$2013,BC171)&lt;&gt;"",CHAR(10)&amp;"Subst.: "&amp;INDEX('Controle de reservas'!$N$14:$N$2013,BC171),"")&amp;IF(AND(ISNUMBER(INDEX('Controle de reservas'!$I$14:$I$2013,BC171)),INDEX('Controle de reservas'!$I$14:$I$2013,BC171)&gt;0,INDEX('Controle de reservas'!$K$14:$K$2013,BC171)&gt;INDEX('Controle de reservas'!$I$14:$I$2013,BC171)),CHAR(10)&amp;"DIVERGÊNCIA DE DATAS",""),IF(INDEX('Controle de reservas'!$L$14:$L$2013,BC171)="Em cobertura","COV",IF(INDEX('Controle de reservas'!$L$14:$L$2013,BC171)="Disponível","DISP",IF(INDEX('Controle de reservas'!$L$14:$L$2013,BC171)="Não utilizado","NU",IF(INDEX('Controle de reservas'!$L$14:$L$2013,BC171)="Folga","F",IF(INDEX('Controle de reservas'!$L$14:$L$2013,BC171)="Ocorrência","O",IF(INDEX('Controle de reservas'!$L$14:$L$2013,BC171)="Programado","PROG",IF(INDEX('Controle de reservas'!$L$14:$L$2013,BC171)="Disponível no posto","DP","SEM SITUAÇÃO")))))))&amp;IF(INDEX('Controle de reservas'!$M$14:$M$2013,BC171)&lt;&gt;"",CHAR(10)&amp;INDEX('Controle de reservas'!$M$14:$M$2013,BC171),IF(OR(INDEX('Controle de reservas'!$L$14:$L$2013,BC171)="Em cobertura",INDEX('Controle de reservas'!$L$14:$L$2013,BC171)="Programado"),CHAR(10)&amp;"SEM LOCAL",""))&amp;IF(INDEX('Controle de reservas'!$N$14:$N$2013,BC171)&lt;&gt;"",CHAR(10)&amp;"Subst.: "&amp;INDEX('Controle de reservas'!$N$14:$N$2013,BC171),"")&amp;IF(AND(ISNUMBER(INDEX('Controle de reservas'!$I$14:$I$2013,BC171)),INDEX('Controle de reservas'!$I$14:$I$2013,BC171)&gt;0,INDEX('Controle de reservas'!$K$14:$K$2013,BC171)&gt;INDEX('Controle de reservas'!$I$14:$I$2013,BC171)),CHAR(10)&amp;"DIVERGÊNCIA DE DATAS","")&amp;IF(INDEX('Controle de reservas'!$P$14:$P$2013,BC171)&lt;&gt;"OK"," !",""))))</f>
      </c>
      <c r="P171" s="17">
        <f ca="1">IF(OR($AQ171=0,P$9="",P$9&lt;$AS171,AND($AT171&lt;&gt;"",P$9&gt;$AT171)),"",IF(BD171=0,"—",IF(INDEX('Controle de reservas'!$P$14:$P$2013,BD171)="DUPLICIDADE NO DIA","CONFLITO"&amp;IF(INDEX('Controle de reservas'!$M$14:$M$2013,BD171)&lt;&gt;"",CHAR(10)&amp;INDEX('Controle de reservas'!$M$14:$M$2013,BD171),"")&amp;IF(INDEX('Controle de reservas'!$N$14:$N$2013,BD171)&lt;&gt;"",CHAR(10)&amp;"Subst.: "&amp;INDEX('Controle de reservas'!$N$14:$N$2013,BD171),"")&amp;IF(AND(ISNUMBER(INDEX('Controle de reservas'!$I$14:$I$2013,BD171)),INDEX('Controle de reservas'!$I$14:$I$2013,BD171)&gt;0,INDEX('Controle de reservas'!$K$14:$K$2013,BD171)&gt;INDEX('Controle de reservas'!$I$14:$I$2013,BD171)),CHAR(10)&amp;"DIVERGÊNCIA DE DATAS",""),IF(INDEX('Controle de reservas'!$L$14:$L$2013,BD171)="Em cobertura","COV",IF(INDEX('Controle de reservas'!$L$14:$L$2013,BD171)="Disponível","DISP",IF(INDEX('Controle de reservas'!$L$14:$L$2013,BD171)="Não utilizado","NU",IF(INDEX('Controle de reservas'!$L$14:$L$2013,BD171)="Folga","F",IF(INDEX('Controle de reservas'!$L$14:$L$2013,BD171)="Ocorrência","O",IF(INDEX('Controle de reservas'!$L$14:$L$2013,BD171)="Programado","PROG",IF(INDEX('Controle de reservas'!$L$14:$L$2013,BD171)="Disponível no posto","DP","SEM SITUAÇÃO")))))))&amp;IF(INDEX('Controle de reservas'!$M$14:$M$2013,BD171)&lt;&gt;"",CHAR(10)&amp;INDEX('Controle de reservas'!$M$14:$M$2013,BD171),IF(OR(INDEX('Controle de reservas'!$L$14:$L$2013,BD171)="Em cobertura",INDEX('Controle de reservas'!$L$14:$L$2013,BD171)="Programado"),CHAR(10)&amp;"SEM LOCAL",""))&amp;IF(INDEX('Controle de reservas'!$N$14:$N$2013,BD171)&lt;&gt;"",CHAR(10)&amp;"Subst.: "&amp;INDEX('Controle de reservas'!$N$14:$N$2013,BD171),"")&amp;IF(AND(ISNUMBER(INDEX('Controle de reservas'!$I$14:$I$2013,BD171)),INDEX('Controle de reservas'!$I$14:$I$2013,BD171)&gt;0,INDEX('Controle de reservas'!$K$14:$K$2013,BD171)&gt;INDEX('Controle de reservas'!$I$14:$I$2013,BD171)),CHAR(10)&amp;"DIVERGÊNCIA DE DATAS","")&amp;IF(INDEX('Controle de reservas'!$P$14:$P$2013,BD171)&lt;&gt;"OK"," !",""))))</f>
      </c>
      <c r="Q171" s="17">
        <f ca="1">IF(OR($AQ171=0,Q$9="",Q$9&lt;$AS171,AND($AT171&lt;&gt;"",Q$9&gt;$AT171)),"",IF(BE171=0,"—",IF(INDEX('Controle de reservas'!$P$14:$P$2013,BE171)="DUPLICIDADE NO DIA","CONFLITO"&amp;IF(INDEX('Controle de reservas'!$M$14:$M$2013,BE171)&lt;&gt;"",CHAR(10)&amp;INDEX('Controle de reservas'!$M$14:$M$2013,BE171),"")&amp;IF(INDEX('Controle de reservas'!$N$14:$N$2013,BE171)&lt;&gt;"",CHAR(10)&amp;"Subst.: "&amp;INDEX('Controle de reservas'!$N$14:$N$2013,BE171),"")&amp;IF(AND(ISNUMBER(INDEX('Controle de reservas'!$I$14:$I$2013,BE171)),INDEX('Controle de reservas'!$I$14:$I$2013,BE171)&gt;0,INDEX('Controle de reservas'!$K$14:$K$2013,BE171)&gt;INDEX('Controle de reservas'!$I$14:$I$2013,BE171)),CHAR(10)&amp;"DIVERGÊNCIA DE DATAS",""),IF(INDEX('Controle de reservas'!$L$14:$L$2013,BE171)="Em cobertura","COV",IF(INDEX('Controle de reservas'!$L$14:$L$2013,BE171)="Disponível","DISP",IF(INDEX('Controle de reservas'!$L$14:$L$2013,BE171)="Não utilizado","NU",IF(INDEX('Controle de reservas'!$L$14:$L$2013,BE171)="Folga","F",IF(INDEX('Controle de reservas'!$L$14:$L$2013,BE171)="Ocorrência","O",IF(INDEX('Controle de reservas'!$L$14:$L$2013,BE171)="Programado","PROG",IF(INDEX('Controle de reservas'!$L$14:$L$2013,BE171)="Disponível no posto","DP","SEM SITUAÇÃO")))))))&amp;IF(INDEX('Controle de reservas'!$M$14:$M$2013,BE171)&lt;&gt;"",CHAR(10)&amp;INDEX('Controle de reservas'!$M$14:$M$2013,BE171),IF(OR(INDEX('Controle de reservas'!$L$14:$L$2013,BE171)="Em cobertura",INDEX('Controle de reservas'!$L$14:$L$2013,BE171)="Programado"),CHAR(10)&amp;"SEM LOCAL",""))&amp;IF(INDEX('Controle de reservas'!$N$14:$N$2013,BE171)&lt;&gt;"",CHAR(10)&amp;"Subst.: "&amp;INDEX('Controle de reservas'!$N$14:$N$2013,BE171),"")&amp;IF(AND(ISNUMBER(INDEX('Controle de reservas'!$I$14:$I$2013,BE171)),INDEX('Controle de reservas'!$I$14:$I$2013,BE171)&gt;0,INDEX('Controle de reservas'!$K$14:$K$2013,BE171)&gt;INDEX('Controle de reservas'!$I$14:$I$2013,BE171)),CHAR(10)&amp;"DIVERGÊNCIA DE DATAS","")&amp;IF(INDEX('Controle de reservas'!$P$14:$P$2013,BE171)&lt;&gt;"OK"," !",""))))</f>
      </c>
      <c r="R171" s="17">
        <f ca="1">IF(OR($AQ171=0,R$9="",R$9&lt;$AS171,AND($AT171&lt;&gt;"",R$9&gt;$AT171)),"",IF(BF171=0,"—",IF(INDEX('Controle de reservas'!$P$14:$P$2013,BF171)="DUPLICIDADE NO DIA","CONFLITO"&amp;IF(INDEX('Controle de reservas'!$M$14:$M$2013,BF171)&lt;&gt;"",CHAR(10)&amp;INDEX('Controle de reservas'!$M$14:$M$2013,BF171),"")&amp;IF(INDEX('Controle de reservas'!$N$14:$N$2013,BF171)&lt;&gt;"",CHAR(10)&amp;"Subst.: "&amp;INDEX('Controle de reservas'!$N$14:$N$2013,BF171),"")&amp;IF(AND(ISNUMBER(INDEX('Controle de reservas'!$I$14:$I$2013,BF171)),INDEX('Controle de reservas'!$I$14:$I$2013,BF171)&gt;0,INDEX('Controle de reservas'!$K$14:$K$2013,BF171)&gt;INDEX('Controle de reservas'!$I$14:$I$2013,BF171)),CHAR(10)&amp;"DIVERGÊNCIA DE DATAS",""),IF(INDEX('Controle de reservas'!$L$14:$L$2013,BF171)="Em cobertura","COV",IF(INDEX('Controle de reservas'!$L$14:$L$2013,BF171)="Disponível","DISP",IF(INDEX('Controle de reservas'!$L$14:$L$2013,BF171)="Não utilizado","NU",IF(INDEX('Controle de reservas'!$L$14:$L$2013,BF171)="Folga","F",IF(INDEX('Controle de reservas'!$L$14:$L$2013,BF171)="Ocorrência","O",IF(INDEX('Controle de reservas'!$L$14:$L$2013,BF171)="Programado","PROG",IF(INDEX('Controle de reservas'!$L$14:$L$2013,BF171)="Disponível no posto","DP","SEM SITUAÇÃO")))))))&amp;IF(INDEX('Controle de reservas'!$M$14:$M$2013,BF171)&lt;&gt;"",CHAR(10)&amp;INDEX('Controle de reservas'!$M$14:$M$2013,BF171),IF(OR(INDEX('Controle de reservas'!$L$14:$L$2013,BF171)="Em cobertura",INDEX('Controle de reservas'!$L$14:$L$2013,BF171)="Programado"),CHAR(10)&amp;"SEM LOCAL",""))&amp;IF(INDEX('Controle de reservas'!$N$14:$N$2013,BF171)&lt;&gt;"",CHAR(10)&amp;"Subst.: "&amp;INDEX('Controle de reservas'!$N$14:$N$2013,BF171),"")&amp;IF(AND(ISNUMBER(INDEX('Controle de reservas'!$I$14:$I$2013,BF171)),INDEX('Controle de reservas'!$I$14:$I$2013,BF171)&gt;0,INDEX('Controle de reservas'!$K$14:$K$2013,BF171)&gt;INDEX('Controle de reservas'!$I$14:$I$2013,BF171)),CHAR(10)&amp;"DIVERGÊNCIA DE DATAS","")&amp;IF(INDEX('Controle de reservas'!$P$14:$P$2013,BF171)&lt;&gt;"OK"," !",""))))</f>
      </c>
      <c r="S171" s="17">
        <f ca="1">IF(OR($AQ171=0,S$9="",S$9&lt;$AS171,AND($AT171&lt;&gt;"",S$9&gt;$AT171)),"",IF(BG171=0,"—",IF(INDEX('Controle de reservas'!$P$14:$P$2013,BG171)="DUPLICIDADE NO DIA","CONFLITO"&amp;IF(INDEX('Controle de reservas'!$M$14:$M$2013,BG171)&lt;&gt;"",CHAR(10)&amp;INDEX('Controle de reservas'!$M$14:$M$2013,BG171),"")&amp;IF(INDEX('Controle de reservas'!$N$14:$N$2013,BG171)&lt;&gt;"",CHAR(10)&amp;"Subst.: "&amp;INDEX('Controle de reservas'!$N$14:$N$2013,BG171),"")&amp;IF(AND(ISNUMBER(INDEX('Controle de reservas'!$I$14:$I$2013,BG171)),INDEX('Controle de reservas'!$I$14:$I$2013,BG171)&gt;0,INDEX('Controle de reservas'!$K$14:$K$2013,BG171)&gt;INDEX('Controle de reservas'!$I$14:$I$2013,BG171)),CHAR(10)&amp;"DIVERGÊNCIA DE DATAS",""),IF(INDEX('Controle de reservas'!$L$14:$L$2013,BG171)="Em cobertura","COV",IF(INDEX('Controle de reservas'!$L$14:$L$2013,BG171)="Disponível","DISP",IF(INDEX('Controle de reservas'!$L$14:$L$2013,BG171)="Não utilizado","NU",IF(INDEX('Controle de reservas'!$L$14:$L$2013,BG171)="Folga","F",IF(INDEX('Controle de reservas'!$L$14:$L$2013,BG171)="Ocorrência","O",IF(INDEX('Controle de reservas'!$L$14:$L$2013,BG171)="Programado","PROG",IF(INDEX('Controle de reservas'!$L$14:$L$2013,BG171)="Disponível no posto","DP","SEM SITUAÇÃO")))))))&amp;IF(INDEX('Controle de reservas'!$M$14:$M$2013,BG171)&lt;&gt;"",CHAR(10)&amp;INDEX('Controle de reservas'!$M$14:$M$2013,BG171),IF(OR(INDEX('Controle de reservas'!$L$14:$L$2013,BG171)="Em cobertura",INDEX('Controle de reservas'!$L$14:$L$2013,BG171)="Programado"),CHAR(10)&amp;"SEM LOCAL",""))&amp;IF(INDEX('Controle de reservas'!$N$14:$N$2013,BG171)&lt;&gt;"",CHAR(10)&amp;"Subst.: "&amp;INDEX('Controle de reservas'!$N$14:$N$2013,BG171),"")&amp;IF(AND(ISNUMBER(INDEX('Controle de reservas'!$I$14:$I$2013,BG171)),INDEX('Controle de reservas'!$I$14:$I$2013,BG171)&gt;0,INDEX('Controle de reservas'!$K$14:$K$2013,BG171)&gt;INDEX('Controle de reservas'!$I$14:$I$2013,BG171)),CHAR(10)&amp;"DIVERGÊNCIA DE DATAS","")&amp;IF(INDEX('Controle de reservas'!$P$14:$P$2013,BG171)&lt;&gt;"OK"," !",""))))</f>
      </c>
      <c r="T171" s="17">
        <f ca="1">IF(OR($AQ171=0,T$9="",T$9&lt;$AS171,AND($AT171&lt;&gt;"",T$9&gt;$AT171)),"",IF(BH171=0,"—",IF(INDEX('Controle de reservas'!$P$14:$P$2013,BH171)="DUPLICIDADE NO DIA","CONFLITO"&amp;IF(INDEX('Controle de reservas'!$M$14:$M$2013,BH171)&lt;&gt;"",CHAR(10)&amp;INDEX('Controle de reservas'!$M$14:$M$2013,BH171),"")&amp;IF(INDEX('Controle de reservas'!$N$14:$N$2013,BH171)&lt;&gt;"",CHAR(10)&amp;"Subst.: "&amp;INDEX('Controle de reservas'!$N$14:$N$2013,BH171),"")&amp;IF(AND(ISNUMBER(INDEX('Controle de reservas'!$I$14:$I$2013,BH171)),INDEX('Controle de reservas'!$I$14:$I$2013,BH171)&gt;0,INDEX('Controle de reservas'!$K$14:$K$2013,BH171)&gt;INDEX('Controle de reservas'!$I$14:$I$2013,BH171)),CHAR(10)&amp;"DIVERGÊNCIA DE DATAS",""),IF(INDEX('Controle de reservas'!$L$14:$L$2013,BH171)="Em cobertura","COV",IF(INDEX('Controle de reservas'!$L$14:$L$2013,BH171)="Disponível","DISP",IF(INDEX('Controle de reservas'!$L$14:$L$2013,BH171)="Não utilizado","NU",IF(INDEX('Controle de reservas'!$L$14:$L$2013,BH171)="Folga","F",IF(INDEX('Controle de reservas'!$L$14:$L$2013,BH171)="Ocorrência","O",IF(INDEX('Controle de reservas'!$L$14:$L$2013,BH171)="Programado","PROG",IF(INDEX('Controle de reservas'!$L$14:$L$2013,BH171)="Disponível no posto","DP","SEM SITUAÇÃO")))))))&amp;IF(INDEX('Controle de reservas'!$M$14:$M$2013,BH171)&lt;&gt;"",CHAR(10)&amp;INDEX('Controle de reservas'!$M$14:$M$2013,BH171),IF(OR(INDEX('Controle de reservas'!$L$14:$L$2013,BH171)="Em cobertura",INDEX('Controle de reservas'!$L$14:$L$2013,BH171)="Programado"),CHAR(10)&amp;"SEM LOCAL",""))&amp;IF(INDEX('Controle de reservas'!$N$14:$N$2013,BH171)&lt;&gt;"",CHAR(10)&amp;"Subst.: "&amp;INDEX('Controle de reservas'!$N$14:$N$2013,BH171),"")&amp;IF(AND(ISNUMBER(INDEX('Controle de reservas'!$I$14:$I$2013,BH171)),INDEX('Controle de reservas'!$I$14:$I$2013,BH171)&gt;0,INDEX('Controle de reservas'!$K$14:$K$2013,BH171)&gt;INDEX('Controle de reservas'!$I$14:$I$2013,BH171)),CHAR(10)&amp;"DIVERGÊNCIA DE DATAS","")&amp;IF(INDEX('Controle de reservas'!$P$14:$P$2013,BH171)&lt;&gt;"OK"," !",""))))</f>
      </c>
      <c r="U171" s="17">
        <f ca="1">IF(OR($AQ171=0,U$9="",U$9&lt;$AS171,AND($AT171&lt;&gt;"",U$9&gt;$AT171)),"",IF(BI171=0,"—",IF(INDEX('Controle de reservas'!$P$14:$P$2013,BI171)="DUPLICIDADE NO DIA","CONFLITO"&amp;IF(INDEX('Controle de reservas'!$M$14:$M$2013,BI171)&lt;&gt;"",CHAR(10)&amp;INDEX('Controle de reservas'!$M$14:$M$2013,BI171),"")&amp;IF(INDEX('Controle de reservas'!$N$14:$N$2013,BI171)&lt;&gt;"",CHAR(10)&amp;"Subst.: "&amp;INDEX('Controle de reservas'!$N$14:$N$2013,BI171),"")&amp;IF(AND(ISNUMBER(INDEX('Controle de reservas'!$I$14:$I$2013,BI171)),INDEX('Controle de reservas'!$I$14:$I$2013,BI171)&gt;0,INDEX('Controle de reservas'!$K$14:$K$2013,BI171)&gt;INDEX('Controle de reservas'!$I$14:$I$2013,BI171)),CHAR(10)&amp;"DIVERGÊNCIA DE DATAS",""),IF(INDEX('Controle de reservas'!$L$14:$L$2013,BI171)="Em cobertura","COV",IF(INDEX('Controle de reservas'!$L$14:$L$2013,BI171)="Disponível","DISP",IF(INDEX('Controle de reservas'!$L$14:$L$2013,BI171)="Não utilizado","NU",IF(INDEX('Controle de reservas'!$L$14:$L$2013,BI171)="Folga","F",IF(INDEX('Controle de reservas'!$L$14:$L$2013,BI171)="Ocorrência","O",IF(INDEX('Controle de reservas'!$L$14:$L$2013,BI171)="Programado","PROG",IF(INDEX('Controle de reservas'!$L$14:$L$2013,BI171)="Disponível no posto","DP","SEM SITUAÇÃO")))))))&amp;IF(INDEX('Controle de reservas'!$M$14:$M$2013,BI171)&lt;&gt;"",CHAR(10)&amp;INDEX('Controle de reservas'!$M$14:$M$2013,BI171),IF(OR(INDEX('Controle de reservas'!$L$14:$L$2013,BI171)="Em cobertura",INDEX('Controle de reservas'!$L$14:$L$2013,BI171)="Programado"),CHAR(10)&amp;"SEM LOCAL",""))&amp;IF(INDEX('Controle de reservas'!$N$14:$N$2013,BI171)&lt;&gt;"",CHAR(10)&amp;"Subst.: "&amp;INDEX('Controle de reservas'!$N$14:$N$2013,BI171),"")&amp;IF(AND(ISNUMBER(INDEX('Controle de reservas'!$I$14:$I$2013,BI171)),INDEX('Controle de reservas'!$I$14:$I$2013,BI171)&gt;0,INDEX('Controle de reservas'!$K$14:$K$2013,BI171)&gt;INDEX('Controle de reservas'!$I$14:$I$2013,BI171)),CHAR(10)&amp;"DIVERGÊNCIA DE DATAS","")&amp;IF(INDEX('Controle de reservas'!$P$14:$P$2013,BI171)&lt;&gt;"OK"," !",""))))</f>
      </c>
      <c r="V171" s="17">
        <f ca="1">IF(OR($AQ171=0,V$9="",V$9&lt;$AS171,AND($AT171&lt;&gt;"",V$9&gt;$AT171)),"",IF(BJ171=0,"—",IF(INDEX('Controle de reservas'!$P$14:$P$2013,BJ171)="DUPLICIDADE NO DIA","CONFLITO"&amp;IF(INDEX('Controle de reservas'!$M$14:$M$2013,BJ171)&lt;&gt;"",CHAR(10)&amp;INDEX('Controle de reservas'!$M$14:$M$2013,BJ171),"")&amp;IF(INDEX('Controle de reservas'!$N$14:$N$2013,BJ171)&lt;&gt;"",CHAR(10)&amp;"Subst.: "&amp;INDEX('Controle de reservas'!$N$14:$N$2013,BJ171),"")&amp;IF(AND(ISNUMBER(INDEX('Controle de reservas'!$I$14:$I$2013,BJ171)),INDEX('Controle de reservas'!$I$14:$I$2013,BJ171)&gt;0,INDEX('Controle de reservas'!$K$14:$K$2013,BJ171)&gt;INDEX('Controle de reservas'!$I$14:$I$2013,BJ171)),CHAR(10)&amp;"DIVERGÊNCIA DE DATAS",""),IF(INDEX('Controle de reservas'!$L$14:$L$2013,BJ171)="Em cobertura","COV",IF(INDEX('Controle de reservas'!$L$14:$L$2013,BJ171)="Disponível","DISP",IF(INDEX('Controle de reservas'!$L$14:$L$2013,BJ171)="Não utilizado","NU",IF(INDEX('Controle de reservas'!$L$14:$L$2013,BJ171)="Folga","F",IF(INDEX('Controle de reservas'!$L$14:$L$2013,BJ171)="Ocorrência","O",IF(INDEX('Controle de reservas'!$L$14:$L$2013,BJ171)="Programado","PROG",IF(INDEX('Controle de reservas'!$L$14:$L$2013,BJ171)="Disponível no posto","DP","SEM SITUAÇÃO")))))))&amp;IF(INDEX('Controle de reservas'!$M$14:$M$2013,BJ171)&lt;&gt;"",CHAR(10)&amp;INDEX('Controle de reservas'!$M$14:$M$2013,BJ171),IF(OR(INDEX('Controle de reservas'!$L$14:$L$2013,BJ171)="Em cobertura",INDEX('Controle de reservas'!$L$14:$L$2013,BJ171)="Programado"),CHAR(10)&amp;"SEM LOCAL",""))&amp;IF(INDEX('Controle de reservas'!$N$14:$N$2013,BJ171)&lt;&gt;"",CHAR(10)&amp;"Subst.: "&amp;INDEX('Controle de reservas'!$N$14:$N$2013,BJ171),"")&amp;IF(AND(ISNUMBER(INDEX('Controle de reservas'!$I$14:$I$2013,BJ171)),INDEX('Controle de reservas'!$I$14:$I$2013,BJ171)&gt;0,INDEX('Controle de reservas'!$K$14:$K$2013,BJ171)&gt;INDEX('Controle de reservas'!$I$14:$I$2013,BJ171)),CHAR(10)&amp;"DIVERGÊNCIA DE DATAS","")&amp;IF(INDEX('Controle de reservas'!$P$14:$P$2013,BJ171)&lt;&gt;"OK"," !",""))))</f>
      </c>
      <c r="W171" s="17">
        <f ca="1">IF(OR($AQ171=0,W$9="",W$9&lt;$AS171,AND($AT171&lt;&gt;"",W$9&gt;$AT171)),"",IF(BK171=0,"—",IF(INDEX('Controle de reservas'!$P$14:$P$2013,BK171)="DUPLICIDADE NO DIA","CONFLITO"&amp;IF(INDEX('Controle de reservas'!$M$14:$M$2013,BK171)&lt;&gt;"",CHAR(10)&amp;INDEX('Controle de reservas'!$M$14:$M$2013,BK171),"")&amp;IF(INDEX('Controle de reservas'!$N$14:$N$2013,BK171)&lt;&gt;"",CHAR(10)&amp;"Subst.: "&amp;INDEX('Controle de reservas'!$N$14:$N$2013,BK171),"")&amp;IF(AND(ISNUMBER(INDEX('Controle de reservas'!$I$14:$I$2013,BK171)),INDEX('Controle de reservas'!$I$14:$I$2013,BK171)&gt;0,INDEX('Controle de reservas'!$K$14:$K$2013,BK171)&gt;INDEX('Controle de reservas'!$I$14:$I$2013,BK171)),CHAR(10)&amp;"DIVERGÊNCIA DE DATAS",""),IF(INDEX('Controle de reservas'!$L$14:$L$2013,BK171)="Em cobertura","COV",IF(INDEX('Controle de reservas'!$L$14:$L$2013,BK171)="Disponível","DISP",IF(INDEX('Controle de reservas'!$L$14:$L$2013,BK171)="Não utilizado","NU",IF(INDEX('Controle de reservas'!$L$14:$L$2013,BK171)="Folga","F",IF(INDEX('Controle de reservas'!$L$14:$L$2013,BK171)="Ocorrência","O",IF(INDEX('Controle de reservas'!$L$14:$L$2013,BK171)="Programado","PROG",IF(INDEX('Controle de reservas'!$L$14:$L$2013,BK171)="Disponível no posto","DP","SEM SITUAÇÃO")))))))&amp;IF(INDEX('Controle de reservas'!$M$14:$M$2013,BK171)&lt;&gt;"",CHAR(10)&amp;INDEX('Controle de reservas'!$M$14:$M$2013,BK171),IF(OR(INDEX('Controle de reservas'!$L$14:$L$2013,BK171)="Em cobertura",INDEX('Controle de reservas'!$L$14:$L$2013,BK171)="Programado"),CHAR(10)&amp;"SEM LOCAL",""))&amp;IF(INDEX('Controle de reservas'!$N$14:$N$2013,BK171)&lt;&gt;"",CHAR(10)&amp;"Subst.: "&amp;INDEX('Controle de reservas'!$N$14:$N$2013,BK171),"")&amp;IF(AND(ISNUMBER(INDEX('Controle de reservas'!$I$14:$I$2013,BK171)),INDEX('Controle de reservas'!$I$14:$I$2013,BK171)&gt;0,INDEX('Controle de reservas'!$K$14:$K$2013,BK171)&gt;INDEX('Controle de reservas'!$I$14:$I$2013,BK171)),CHAR(10)&amp;"DIVERGÊNCIA DE DATAS","")&amp;IF(INDEX('Controle de reservas'!$P$14:$P$2013,BK171)&lt;&gt;"OK"," !",""))))</f>
      </c>
      <c r="X171" s="17">
        <f ca="1">IF(OR($AQ171=0,X$9="",X$9&lt;$AS171,AND($AT171&lt;&gt;"",X$9&gt;$AT171)),"",IF(BL171=0,"—",IF(INDEX('Controle de reservas'!$P$14:$P$2013,BL171)="DUPLICIDADE NO DIA","CONFLITO"&amp;IF(INDEX('Controle de reservas'!$M$14:$M$2013,BL171)&lt;&gt;"",CHAR(10)&amp;INDEX('Controle de reservas'!$M$14:$M$2013,BL171),"")&amp;IF(INDEX('Controle de reservas'!$N$14:$N$2013,BL171)&lt;&gt;"",CHAR(10)&amp;"Subst.: "&amp;INDEX('Controle de reservas'!$N$14:$N$2013,BL171),"")&amp;IF(AND(ISNUMBER(INDEX('Controle de reservas'!$I$14:$I$2013,BL171)),INDEX('Controle de reservas'!$I$14:$I$2013,BL171)&gt;0,INDEX('Controle de reservas'!$K$14:$K$2013,BL171)&gt;INDEX('Controle de reservas'!$I$14:$I$2013,BL171)),CHAR(10)&amp;"DIVERGÊNCIA DE DATAS",""),IF(INDEX('Controle de reservas'!$L$14:$L$2013,BL171)="Em cobertura","COV",IF(INDEX('Controle de reservas'!$L$14:$L$2013,BL171)="Disponível","DISP",IF(INDEX('Controle de reservas'!$L$14:$L$2013,BL171)="Não utilizado","NU",IF(INDEX('Controle de reservas'!$L$14:$L$2013,BL171)="Folga","F",IF(INDEX('Controle de reservas'!$L$14:$L$2013,BL171)="Ocorrência","O",IF(INDEX('Controle de reservas'!$L$14:$L$2013,BL171)="Programado","PROG",IF(INDEX('Controle de reservas'!$L$14:$L$2013,BL171)="Disponível no posto","DP","SEM SITUAÇÃO")))))))&amp;IF(INDEX('Controle de reservas'!$M$14:$M$2013,BL171)&lt;&gt;"",CHAR(10)&amp;INDEX('Controle de reservas'!$M$14:$M$2013,BL171),IF(OR(INDEX('Controle de reservas'!$L$14:$L$2013,BL171)="Em cobertura",INDEX('Controle de reservas'!$L$14:$L$2013,BL171)="Programado"),CHAR(10)&amp;"SEM LOCAL",""))&amp;IF(INDEX('Controle de reservas'!$N$14:$N$2013,BL171)&lt;&gt;"",CHAR(10)&amp;"Subst.: "&amp;INDEX('Controle de reservas'!$N$14:$N$2013,BL171),"")&amp;IF(AND(ISNUMBER(INDEX('Controle de reservas'!$I$14:$I$2013,BL171)),INDEX('Controle de reservas'!$I$14:$I$2013,BL171)&gt;0,INDEX('Controle de reservas'!$K$14:$K$2013,BL171)&gt;INDEX('Controle de reservas'!$I$14:$I$2013,BL171)),CHAR(10)&amp;"DIVERGÊNCIA DE DATAS","")&amp;IF(INDEX('Controle de reservas'!$P$14:$P$2013,BL171)&lt;&gt;"OK"," !",""))))</f>
      </c>
      <c r="Y171" s="17">
        <f ca="1">IF(OR($AQ171=0,Y$9="",Y$9&lt;$AS171,AND($AT171&lt;&gt;"",Y$9&gt;$AT171)),"",IF(BM171=0,"—",IF(INDEX('Controle de reservas'!$P$14:$P$2013,BM171)="DUPLICIDADE NO DIA","CONFLITO"&amp;IF(INDEX('Controle de reservas'!$M$14:$M$2013,BM171)&lt;&gt;"",CHAR(10)&amp;INDEX('Controle de reservas'!$M$14:$M$2013,BM171),"")&amp;IF(INDEX('Controle de reservas'!$N$14:$N$2013,BM171)&lt;&gt;"",CHAR(10)&amp;"Subst.: "&amp;INDEX('Controle de reservas'!$N$14:$N$2013,BM171),"")&amp;IF(AND(ISNUMBER(INDEX('Controle de reservas'!$I$14:$I$2013,BM171)),INDEX('Controle de reservas'!$I$14:$I$2013,BM171)&gt;0,INDEX('Controle de reservas'!$K$14:$K$2013,BM171)&gt;INDEX('Controle de reservas'!$I$14:$I$2013,BM171)),CHAR(10)&amp;"DIVERGÊNCIA DE DATAS",""),IF(INDEX('Controle de reservas'!$L$14:$L$2013,BM171)="Em cobertura","COV",IF(INDEX('Controle de reservas'!$L$14:$L$2013,BM171)="Disponível","DISP",IF(INDEX('Controle de reservas'!$L$14:$L$2013,BM171)="Não utilizado","NU",IF(INDEX('Controle de reservas'!$L$14:$L$2013,BM171)="Folga","F",IF(INDEX('Controle de reservas'!$L$14:$L$2013,BM171)="Ocorrência","O",IF(INDEX('Controle de reservas'!$L$14:$L$2013,BM171)="Programado","PROG",IF(INDEX('Controle de reservas'!$L$14:$L$2013,BM171)="Disponível no posto","DP","SEM SITUAÇÃO")))))))&amp;IF(INDEX('Controle de reservas'!$M$14:$M$2013,BM171)&lt;&gt;"",CHAR(10)&amp;INDEX('Controle de reservas'!$M$14:$M$2013,BM171),IF(OR(INDEX('Controle de reservas'!$L$14:$L$2013,BM171)="Em cobertura",INDEX('Controle de reservas'!$L$14:$L$2013,BM171)="Programado"),CHAR(10)&amp;"SEM LOCAL",""))&amp;IF(INDEX('Controle de reservas'!$N$14:$N$2013,BM171)&lt;&gt;"",CHAR(10)&amp;"Subst.: "&amp;INDEX('Controle de reservas'!$N$14:$N$2013,BM171),"")&amp;IF(AND(ISNUMBER(INDEX('Controle de reservas'!$I$14:$I$2013,BM171)),INDEX('Controle de reservas'!$I$14:$I$2013,BM171)&gt;0,INDEX('Controle de reservas'!$K$14:$K$2013,BM171)&gt;INDEX('Controle de reservas'!$I$14:$I$2013,BM171)),CHAR(10)&amp;"DIVERGÊNCIA DE DATAS","")&amp;IF(INDEX('Controle de reservas'!$P$14:$P$2013,BM171)&lt;&gt;"OK"," !",""))))</f>
      </c>
      <c r="Z171" s="17">
        <f ca="1">IF(OR($AQ171=0,Z$9="",Z$9&lt;$AS171,AND($AT171&lt;&gt;"",Z$9&gt;$AT171)),"",IF(BN171=0,"—",IF(INDEX('Controle de reservas'!$P$14:$P$2013,BN171)="DUPLICIDADE NO DIA","CONFLITO"&amp;IF(INDEX('Controle de reservas'!$M$14:$M$2013,BN171)&lt;&gt;"",CHAR(10)&amp;INDEX('Controle de reservas'!$M$14:$M$2013,BN171),"")&amp;IF(INDEX('Controle de reservas'!$N$14:$N$2013,BN171)&lt;&gt;"",CHAR(10)&amp;"Subst.: "&amp;INDEX('Controle de reservas'!$N$14:$N$2013,BN171),"")&amp;IF(AND(ISNUMBER(INDEX('Controle de reservas'!$I$14:$I$2013,BN171)),INDEX('Controle de reservas'!$I$14:$I$2013,BN171)&gt;0,INDEX('Controle de reservas'!$K$14:$K$2013,BN171)&gt;INDEX('Controle de reservas'!$I$14:$I$2013,BN171)),CHAR(10)&amp;"DIVERGÊNCIA DE DATAS",""),IF(INDEX('Controle de reservas'!$L$14:$L$2013,BN171)="Em cobertura","COV",IF(INDEX('Controle de reservas'!$L$14:$L$2013,BN171)="Disponível","DISP",IF(INDEX('Controle de reservas'!$L$14:$L$2013,BN171)="Não utilizado","NU",IF(INDEX('Controle de reservas'!$L$14:$L$2013,BN171)="Folga","F",IF(INDEX('Controle de reservas'!$L$14:$L$2013,BN171)="Ocorrência","O",IF(INDEX('Controle de reservas'!$L$14:$L$2013,BN171)="Programado","PROG",IF(INDEX('Controle de reservas'!$L$14:$L$2013,BN171)="Disponível no posto","DP","SEM SITUAÇÃO")))))))&amp;IF(INDEX('Controle de reservas'!$M$14:$M$2013,BN171)&lt;&gt;"",CHAR(10)&amp;INDEX('Controle de reservas'!$M$14:$M$2013,BN171),IF(OR(INDEX('Controle de reservas'!$L$14:$L$2013,BN171)="Em cobertura",INDEX('Controle de reservas'!$L$14:$L$2013,BN171)="Programado"),CHAR(10)&amp;"SEM LOCAL",""))&amp;IF(INDEX('Controle de reservas'!$N$14:$N$2013,BN171)&lt;&gt;"",CHAR(10)&amp;"Subst.: "&amp;INDEX('Controle de reservas'!$N$14:$N$2013,BN171),"")&amp;IF(AND(ISNUMBER(INDEX('Controle de reservas'!$I$14:$I$2013,BN171)),INDEX('Controle de reservas'!$I$14:$I$2013,BN171)&gt;0,INDEX('Controle de reservas'!$K$14:$K$2013,BN171)&gt;INDEX('Controle de reservas'!$I$14:$I$2013,BN171)),CHAR(10)&amp;"DIVERGÊNCIA DE DATAS","")&amp;IF(INDEX('Controle de reservas'!$P$14:$P$2013,BN171)&lt;&gt;"OK"," !",""))))</f>
      </c>
      <c r="AA171" s="17">
        <f ca="1">IF(OR($AQ171=0,AA$9="",AA$9&lt;$AS171,AND($AT171&lt;&gt;"",AA$9&gt;$AT171)),"",IF(BO171=0,"—",IF(INDEX('Controle de reservas'!$P$14:$P$2013,BO171)="DUPLICIDADE NO DIA","CONFLITO"&amp;IF(INDEX('Controle de reservas'!$M$14:$M$2013,BO171)&lt;&gt;"",CHAR(10)&amp;INDEX('Controle de reservas'!$M$14:$M$2013,BO171),"")&amp;IF(INDEX('Controle de reservas'!$N$14:$N$2013,BO171)&lt;&gt;"",CHAR(10)&amp;"Subst.: "&amp;INDEX('Controle de reservas'!$N$14:$N$2013,BO171),"")&amp;IF(AND(ISNUMBER(INDEX('Controle de reservas'!$I$14:$I$2013,BO171)),INDEX('Controle de reservas'!$I$14:$I$2013,BO171)&gt;0,INDEX('Controle de reservas'!$K$14:$K$2013,BO171)&gt;INDEX('Controle de reservas'!$I$14:$I$2013,BO171)),CHAR(10)&amp;"DIVERGÊNCIA DE DATAS",""),IF(INDEX('Controle de reservas'!$L$14:$L$2013,BO171)="Em cobertura","COV",IF(INDEX('Controle de reservas'!$L$14:$L$2013,BO171)="Disponível","DISP",IF(INDEX('Controle de reservas'!$L$14:$L$2013,BO171)="Não utilizado","NU",IF(INDEX('Controle de reservas'!$L$14:$L$2013,BO171)="Folga","F",IF(INDEX('Controle de reservas'!$L$14:$L$2013,BO171)="Ocorrência","O",IF(INDEX('Controle de reservas'!$L$14:$L$2013,BO171)="Programado","PROG",IF(INDEX('Controle de reservas'!$L$14:$L$2013,BO171)="Disponível no posto","DP","SEM SITUAÇÃO")))))))&amp;IF(INDEX('Controle de reservas'!$M$14:$M$2013,BO171)&lt;&gt;"",CHAR(10)&amp;INDEX('Controle de reservas'!$M$14:$M$2013,BO171),IF(OR(INDEX('Controle de reservas'!$L$14:$L$2013,BO171)="Em cobertura",INDEX('Controle de reservas'!$L$14:$L$2013,BO171)="Programado"),CHAR(10)&amp;"SEM LOCAL",""))&amp;IF(INDEX('Controle de reservas'!$N$14:$N$2013,BO171)&lt;&gt;"",CHAR(10)&amp;"Subst.: "&amp;INDEX('Controle de reservas'!$N$14:$N$2013,BO171),"")&amp;IF(AND(ISNUMBER(INDEX('Controle de reservas'!$I$14:$I$2013,BO171)),INDEX('Controle de reservas'!$I$14:$I$2013,BO171)&gt;0,INDEX('Controle de reservas'!$K$14:$K$2013,BO171)&gt;INDEX('Controle de reservas'!$I$14:$I$2013,BO171)),CHAR(10)&amp;"DIVERGÊNCIA DE DATAS","")&amp;IF(INDEX('Controle de reservas'!$P$14:$P$2013,BO171)&lt;&gt;"OK"," !",""))))</f>
      </c>
      <c r="AB171" s="17">
        <f ca="1">IF(OR($AQ171=0,AB$9="",AB$9&lt;$AS171,AND($AT171&lt;&gt;"",AB$9&gt;$AT171)),"",IF(BP171=0,"—",IF(INDEX('Controle de reservas'!$P$14:$P$2013,BP171)="DUPLICIDADE NO DIA","CONFLITO"&amp;IF(INDEX('Controle de reservas'!$M$14:$M$2013,BP171)&lt;&gt;"",CHAR(10)&amp;INDEX('Controle de reservas'!$M$14:$M$2013,BP171),"")&amp;IF(INDEX('Controle de reservas'!$N$14:$N$2013,BP171)&lt;&gt;"",CHAR(10)&amp;"Subst.: "&amp;INDEX('Controle de reservas'!$N$14:$N$2013,BP171),"")&amp;IF(AND(ISNUMBER(INDEX('Controle de reservas'!$I$14:$I$2013,BP171)),INDEX('Controle de reservas'!$I$14:$I$2013,BP171)&gt;0,INDEX('Controle de reservas'!$K$14:$K$2013,BP171)&gt;INDEX('Controle de reservas'!$I$14:$I$2013,BP171)),CHAR(10)&amp;"DIVERGÊNCIA DE DATAS",""),IF(INDEX('Controle de reservas'!$L$14:$L$2013,BP171)="Em cobertura","COV",IF(INDEX('Controle de reservas'!$L$14:$L$2013,BP171)="Disponível","DISP",IF(INDEX('Controle de reservas'!$L$14:$L$2013,BP171)="Não utilizado","NU",IF(INDEX('Controle de reservas'!$L$14:$L$2013,BP171)="Folga","F",IF(INDEX('Controle de reservas'!$L$14:$L$2013,BP171)="Ocorrência","O",IF(INDEX('Controle de reservas'!$L$14:$L$2013,BP171)="Programado","PROG",IF(INDEX('Controle de reservas'!$L$14:$L$2013,BP171)="Disponível no posto","DP","SEM SITUAÇÃO")))))))&amp;IF(INDEX('Controle de reservas'!$M$14:$M$2013,BP171)&lt;&gt;"",CHAR(10)&amp;INDEX('Controle de reservas'!$M$14:$M$2013,BP171),IF(OR(INDEX('Controle de reservas'!$L$14:$L$2013,BP171)="Em cobertura",INDEX('Controle de reservas'!$L$14:$L$2013,BP171)="Programado"),CHAR(10)&amp;"SEM LOCAL",""))&amp;IF(INDEX('Controle de reservas'!$N$14:$N$2013,BP171)&lt;&gt;"",CHAR(10)&amp;"Subst.: "&amp;INDEX('Controle de reservas'!$N$14:$N$2013,BP171),"")&amp;IF(AND(ISNUMBER(INDEX('Controle de reservas'!$I$14:$I$2013,BP171)),INDEX('Controle de reservas'!$I$14:$I$2013,BP171)&gt;0,INDEX('Controle de reservas'!$K$14:$K$2013,BP171)&gt;INDEX('Controle de reservas'!$I$14:$I$2013,BP171)),CHAR(10)&amp;"DIVERGÊNCIA DE DATAS","")&amp;IF(INDEX('Controle de reservas'!$P$14:$P$2013,BP171)&lt;&gt;"OK"," !",""))))</f>
      </c>
      <c r="AC171" s="17">
        <f ca="1">IF(OR($AQ171=0,AC$9="",AC$9&lt;$AS171,AND($AT171&lt;&gt;"",AC$9&gt;$AT171)),"",IF(BQ171=0,"—",IF(INDEX('Controle de reservas'!$P$14:$P$2013,BQ171)="DUPLICIDADE NO DIA","CONFLITO"&amp;IF(INDEX('Controle de reservas'!$M$14:$M$2013,BQ171)&lt;&gt;"",CHAR(10)&amp;INDEX('Controle de reservas'!$M$14:$M$2013,BQ171),"")&amp;IF(INDEX('Controle de reservas'!$N$14:$N$2013,BQ171)&lt;&gt;"",CHAR(10)&amp;"Subst.: "&amp;INDEX('Controle de reservas'!$N$14:$N$2013,BQ171),"")&amp;IF(AND(ISNUMBER(INDEX('Controle de reservas'!$I$14:$I$2013,BQ171)),INDEX('Controle de reservas'!$I$14:$I$2013,BQ171)&gt;0,INDEX('Controle de reservas'!$K$14:$K$2013,BQ171)&gt;INDEX('Controle de reservas'!$I$14:$I$2013,BQ171)),CHAR(10)&amp;"DIVERGÊNCIA DE DATAS",""),IF(INDEX('Controle de reservas'!$L$14:$L$2013,BQ171)="Em cobertura","COV",IF(INDEX('Controle de reservas'!$L$14:$L$2013,BQ171)="Disponível","DISP",IF(INDEX('Controle de reservas'!$L$14:$L$2013,BQ171)="Não utilizado","NU",IF(INDEX('Controle de reservas'!$L$14:$L$2013,BQ171)="Folga","F",IF(INDEX('Controle de reservas'!$L$14:$L$2013,BQ171)="Ocorrência","O",IF(INDEX('Controle de reservas'!$L$14:$L$2013,BQ171)="Programado","PROG",IF(INDEX('Controle de reservas'!$L$14:$L$2013,BQ171)="Disponível no posto","DP","SEM SITUAÇÃO")))))))&amp;IF(INDEX('Controle de reservas'!$M$14:$M$2013,BQ171)&lt;&gt;"",CHAR(10)&amp;INDEX('Controle de reservas'!$M$14:$M$2013,BQ171),IF(OR(INDEX('Controle de reservas'!$L$14:$L$2013,BQ171)="Em cobertura",INDEX('Controle de reservas'!$L$14:$L$2013,BQ171)="Programado"),CHAR(10)&amp;"SEM LOCAL",""))&amp;IF(INDEX('Controle de reservas'!$N$14:$N$2013,BQ171)&lt;&gt;"",CHAR(10)&amp;"Subst.: "&amp;INDEX('Controle de reservas'!$N$14:$N$2013,BQ171),"")&amp;IF(AND(ISNUMBER(INDEX('Controle de reservas'!$I$14:$I$2013,BQ171)),INDEX('Controle de reservas'!$I$14:$I$2013,BQ171)&gt;0,INDEX('Controle de reservas'!$K$14:$K$2013,BQ171)&gt;INDEX('Controle de reservas'!$I$14:$I$2013,BQ171)),CHAR(10)&amp;"DIVERGÊNCIA DE DATAS","")&amp;IF(INDEX('Controle de reservas'!$P$14:$P$2013,BQ171)&lt;&gt;"OK"," !",""))))</f>
      </c>
      <c r="AD171" s="17">
        <f ca="1">IF(OR($AQ171=0,AD$9="",AD$9&lt;$AS171,AND($AT171&lt;&gt;"",AD$9&gt;$AT171)),"",IF(BR171=0,"—",IF(INDEX('Controle de reservas'!$P$14:$P$2013,BR171)="DUPLICIDADE NO DIA","CONFLITO"&amp;IF(INDEX('Controle de reservas'!$M$14:$M$2013,BR171)&lt;&gt;"",CHAR(10)&amp;INDEX('Controle de reservas'!$M$14:$M$2013,BR171),"")&amp;IF(INDEX('Controle de reservas'!$N$14:$N$2013,BR171)&lt;&gt;"",CHAR(10)&amp;"Subst.: "&amp;INDEX('Controle de reservas'!$N$14:$N$2013,BR171),"")&amp;IF(AND(ISNUMBER(INDEX('Controle de reservas'!$I$14:$I$2013,BR171)),INDEX('Controle de reservas'!$I$14:$I$2013,BR171)&gt;0,INDEX('Controle de reservas'!$K$14:$K$2013,BR171)&gt;INDEX('Controle de reservas'!$I$14:$I$2013,BR171)),CHAR(10)&amp;"DIVERGÊNCIA DE DATAS",""),IF(INDEX('Controle de reservas'!$L$14:$L$2013,BR171)="Em cobertura","COV",IF(INDEX('Controle de reservas'!$L$14:$L$2013,BR171)="Disponível","DISP",IF(INDEX('Controle de reservas'!$L$14:$L$2013,BR171)="Não utilizado","NU",IF(INDEX('Controle de reservas'!$L$14:$L$2013,BR171)="Folga","F",IF(INDEX('Controle de reservas'!$L$14:$L$2013,BR171)="Ocorrência","O",IF(INDEX('Controle de reservas'!$L$14:$L$2013,BR171)="Programado","PROG",IF(INDEX('Controle de reservas'!$L$14:$L$2013,BR171)="Disponível no posto","DP","SEM SITUAÇÃO")))))))&amp;IF(INDEX('Controle de reservas'!$M$14:$M$2013,BR171)&lt;&gt;"",CHAR(10)&amp;INDEX('Controle de reservas'!$M$14:$M$2013,BR171),IF(OR(INDEX('Controle de reservas'!$L$14:$L$2013,BR171)="Em cobertura",INDEX('Controle de reservas'!$L$14:$L$2013,BR171)="Programado"),CHAR(10)&amp;"SEM LOCAL",""))&amp;IF(INDEX('Controle de reservas'!$N$14:$N$2013,BR171)&lt;&gt;"",CHAR(10)&amp;"Subst.: "&amp;INDEX('Controle de reservas'!$N$14:$N$2013,BR171),"")&amp;IF(AND(ISNUMBER(INDEX('Controle de reservas'!$I$14:$I$2013,BR171)),INDEX('Controle de reservas'!$I$14:$I$2013,BR171)&gt;0,INDEX('Controle de reservas'!$K$14:$K$2013,BR171)&gt;INDEX('Controle de reservas'!$I$14:$I$2013,BR171)),CHAR(10)&amp;"DIVERGÊNCIA DE DATAS","")&amp;IF(INDEX('Controle de reservas'!$P$14:$P$2013,BR171)&lt;&gt;"OK"," !",""))))</f>
      </c>
      <c r="AE171" s="17">
        <f ca="1">IF(OR($AQ171=0,AE$9="",AE$9&lt;$AS171,AND($AT171&lt;&gt;"",AE$9&gt;$AT171)),"",IF(BS171=0,"—",IF(INDEX('Controle de reservas'!$P$14:$P$2013,BS171)="DUPLICIDADE NO DIA","CONFLITO"&amp;IF(INDEX('Controle de reservas'!$M$14:$M$2013,BS171)&lt;&gt;"",CHAR(10)&amp;INDEX('Controle de reservas'!$M$14:$M$2013,BS171),"")&amp;IF(INDEX('Controle de reservas'!$N$14:$N$2013,BS171)&lt;&gt;"",CHAR(10)&amp;"Subst.: "&amp;INDEX('Controle de reservas'!$N$14:$N$2013,BS171),"")&amp;IF(AND(ISNUMBER(INDEX('Controle de reservas'!$I$14:$I$2013,BS171)),INDEX('Controle de reservas'!$I$14:$I$2013,BS171)&gt;0,INDEX('Controle de reservas'!$K$14:$K$2013,BS171)&gt;INDEX('Controle de reservas'!$I$14:$I$2013,BS171)),CHAR(10)&amp;"DIVERGÊNCIA DE DATAS",""),IF(INDEX('Controle de reservas'!$L$14:$L$2013,BS171)="Em cobertura","COV",IF(INDEX('Controle de reservas'!$L$14:$L$2013,BS171)="Disponível","DISP",IF(INDEX('Controle de reservas'!$L$14:$L$2013,BS171)="Não utilizado","NU",IF(INDEX('Controle de reservas'!$L$14:$L$2013,BS171)="Folga","F",IF(INDEX('Controle de reservas'!$L$14:$L$2013,BS171)="Ocorrência","O",IF(INDEX('Controle de reservas'!$L$14:$L$2013,BS171)="Programado","PROG",IF(INDEX('Controle de reservas'!$L$14:$L$2013,BS171)="Disponível no posto","DP","SEM SITUAÇÃO")))))))&amp;IF(INDEX('Controle de reservas'!$M$14:$M$2013,BS171)&lt;&gt;"",CHAR(10)&amp;INDEX('Controle de reservas'!$M$14:$M$2013,BS171),IF(OR(INDEX('Controle de reservas'!$L$14:$L$2013,BS171)="Em cobertura",INDEX('Controle de reservas'!$L$14:$L$2013,BS171)="Programado"),CHAR(10)&amp;"SEM LOCAL",""))&amp;IF(INDEX('Controle de reservas'!$N$14:$N$2013,BS171)&lt;&gt;"",CHAR(10)&amp;"Subst.: "&amp;INDEX('Controle de reservas'!$N$14:$N$2013,BS171),"")&amp;IF(AND(ISNUMBER(INDEX('Controle de reservas'!$I$14:$I$2013,BS171)),INDEX('Controle de reservas'!$I$14:$I$2013,BS171)&gt;0,INDEX('Controle de reservas'!$K$14:$K$2013,BS171)&gt;INDEX('Controle de reservas'!$I$14:$I$2013,BS171)),CHAR(10)&amp;"DIVERGÊNCIA DE DATAS","")&amp;IF(INDEX('Controle de reservas'!$P$14:$P$2013,BS171)&lt;&gt;"OK"," !",""))))</f>
      </c>
      <c r="AF171" s="17">
        <f ca="1">IF(OR($AQ171=0,AF$9="",AF$9&lt;$AS171,AND($AT171&lt;&gt;"",AF$9&gt;$AT171)),"",IF(BT171=0,"—",IF(INDEX('Controle de reservas'!$P$14:$P$2013,BT171)="DUPLICIDADE NO DIA","CONFLITO"&amp;IF(INDEX('Controle de reservas'!$M$14:$M$2013,BT171)&lt;&gt;"",CHAR(10)&amp;INDEX('Controle de reservas'!$M$14:$M$2013,BT171),"")&amp;IF(INDEX('Controle de reservas'!$N$14:$N$2013,BT171)&lt;&gt;"",CHAR(10)&amp;"Subst.: "&amp;INDEX('Controle de reservas'!$N$14:$N$2013,BT171),"")&amp;IF(AND(ISNUMBER(INDEX('Controle de reservas'!$I$14:$I$2013,BT171)),INDEX('Controle de reservas'!$I$14:$I$2013,BT171)&gt;0,INDEX('Controle de reservas'!$K$14:$K$2013,BT171)&gt;INDEX('Controle de reservas'!$I$14:$I$2013,BT171)),CHAR(10)&amp;"DIVERGÊNCIA DE DATAS",""),IF(INDEX('Controle de reservas'!$L$14:$L$2013,BT171)="Em cobertura","COV",IF(INDEX('Controle de reservas'!$L$14:$L$2013,BT171)="Disponível","DISP",IF(INDEX('Controle de reservas'!$L$14:$L$2013,BT171)="Não utilizado","NU",IF(INDEX('Controle de reservas'!$L$14:$L$2013,BT171)="Folga","F",IF(INDEX('Controle de reservas'!$L$14:$L$2013,BT171)="Ocorrência","O",IF(INDEX('Controle de reservas'!$L$14:$L$2013,BT171)="Programado","PROG",IF(INDEX('Controle de reservas'!$L$14:$L$2013,BT171)="Disponível no posto","DP","SEM SITUAÇÃO")))))))&amp;IF(INDEX('Controle de reservas'!$M$14:$M$2013,BT171)&lt;&gt;"",CHAR(10)&amp;INDEX('Controle de reservas'!$M$14:$M$2013,BT171),IF(OR(INDEX('Controle de reservas'!$L$14:$L$2013,BT171)="Em cobertura",INDEX('Controle de reservas'!$L$14:$L$2013,BT171)="Programado"),CHAR(10)&amp;"SEM LOCAL",""))&amp;IF(INDEX('Controle de reservas'!$N$14:$N$2013,BT171)&lt;&gt;"",CHAR(10)&amp;"Subst.: "&amp;INDEX('Controle de reservas'!$N$14:$N$2013,BT171),"")&amp;IF(AND(ISNUMBER(INDEX('Controle de reservas'!$I$14:$I$2013,BT171)),INDEX('Controle de reservas'!$I$14:$I$2013,BT171)&gt;0,INDEX('Controle de reservas'!$K$14:$K$2013,BT171)&gt;INDEX('Controle de reservas'!$I$14:$I$2013,BT171)),CHAR(10)&amp;"DIVERGÊNCIA DE DATAS","")&amp;IF(INDEX('Controle de reservas'!$P$14:$P$2013,BT171)&lt;&gt;"OK"," !",""))))</f>
      </c>
      <c r="AG171" s="17">
        <f ca="1">IF(OR($AQ171=0,AG$9="",AG$9&lt;$AS171,AND($AT171&lt;&gt;"",AG$9&gt;$AT171)),"",IF(BU171=0,"—",IF(INDEX('Controle de reservas'!$P$14:$P$2013,BU171)="DUPLICIDADE NO DIA","CONFLITO"&amp;IF(INDEX('Controle de reservas'!$M$14:$M$2013,BU171)&lt;&gt;"",CHAR(10)&amp;INDEX('Controle de reservas'!$M$14:$M$2013,BU171),"")&amp;IF(INDEX('Controle de reservas'!$N$14:$N$2013,BU171)&lt;&gt;"",CHAR(10)&amp;"Subst.: "&amp;INDEX('Controle de reservas'!$N$14:$N$2013,BU171),"")&amp;IF(AND(ISNUMBER(INDEX('Controle de reservas'!$I$14:$I$2013,BU171)),INDEX('Controle de reservas'!$I$14:$I$2013,BU171)&gt;0,INDEX('Controle de reservas'!$K$14:$K$2013,BU171)&gt;INDEX('Controle de reservas'!$I$14:$I$2013,BU171)),CHAR(10)&amp;"DIVERGÊNCIA DE DATAS",""),IF(INDEX('Controle de reservas'!$L$14:$L$2013,BU171)="Em cobertura","COV",IF(INDEX('Controle de reservas'!$L$14:$L$2013,BU171)="Disponível","DISP",IF(INDEX('Controle de reservas'!$L$14:$L$2013,BU171)="Não utilizado","NU",IF(INDEX('Controle de reservas'!$L$14:$L$2013,BU171)="Folga","F",IF(INDEX('Controle de reservas'!$L$14:$L$2013,BU171)="Ocorrência","O",IF(INDEX('Controle de reservas'!$L$14:$L$2013,BU171)="Programado","PROG",IF(INDEX('Controle de reservas'!$L$14:$L$2013,BU171)="Disponível no posto","DP","SEM SITUAÇÃO")))))))&amp;IF(INDEX('Controle de reservas'!$M$14:$M$2013,BU171)&lt;&gt;"",CHAR(10)&amp;INDEX('Controle de reservas'!$M$14:$M$2013,BU171),IF(OR(INDEX('Controle de reservas'!$L$14:$L$2013,BU171)="Em cobertura",INDEX('Controle de reservas'!$L$14:$L$2013,BU171)="Programado"),CHAR(10)&amp;"SEM LOCAL",""))&amp;IF(INDEX('Controle de reservas'!$N$14:$N$2013,BU171)&lt;&gt;"",CHAR(10)&amp;"Subst.: "&amp;INDEX('Controle de reservas'!$N$14:$N$2013,BU171),"")&amp;IF(AND(ISNUMBER(INDEX('Controle de reservas'!$I$14:$I$2013,BU171)),INDEX('Controle de reservas'!$I$14:$I$2013,BU171)&gt;0,INDEX('Controle de reservas'!$K$14:$K$2013,BU171)&gt;INDEX('Controle de reservas'!$I$14:$I$2013,BU171)),CHAR(10)&amp;"DIVERGÊNCIA DE DATAS","")&amp;IF(INDEX('Controle de reservas'!$P$14:$P$2013,BU171)&lt;&gt;"OK"," !",""))))</f>
      </c>
      <c r="AH171" s="17">
        <f ca="1">IF(OR($AQ171=0,AH$9="",AH$9&lt;$AS171,AND($AT171&lt;&gt;"",AH$9&gt;$AT171)),"",IF(BV171=0,"—",IF(INDEX('Controle de reservas'!$P$14:$P$2013,BV171)="DUPLICIDADE NO DIA","CONFLITO"&amp;IF(INDEX('Controle de reservas'!$M$14:$M$2013,BV171)&lt;&gt;"",CHAR(10)&amp;INDEX('Controle de reservas'!$M$14:$M$2013,BV171),"")&amp;IF(INDEX('Controle de reservas'!$N$14:$N$2013,BV171)&lt;&gt;"",CHAR(10)&amp;"Subst.: "&amp;INDEX('Controle de reservas'!$N$14:$N$2013,BV171),"")&amp;IF(AND(ISNUMBER(INDEX('Controle de reservas'!$I$14:$I$2013,BV171)),INDEX('Controle de reservas'!$I$14:$I$2013,BV171)&gt;0,INDEX('Controle de reservas'!$K$14:$K$2013,BV171)&gt;INDEX('Controle de reservas'!$I$14:$I$2013,BV171)),CHAR(10)&amp;"DIVERGÊNCIA DE DATAS",""),IF(INDEX('Controle de reservas'!$L$14:$L$2013,BV171)="Em cobertura","COV",IF(INDEX('Controle de reservas'!$L$14:$L$2013,BV171)="Disponível","DISP",IF(INDEX('Controle de reservas'!$L$14:$L$2013,BV171)="Não utilizado","NU",IF(INDEX('Controle de reservas'!$L$14:$L$2013,BV171)="Folga","F",IF(INDEX('Controle de reservas'!$L$14:$L$2013,BV171)="Ocorrência","O",IF(INDEX('Controle de reservas'!$L$14:$L$2013,BV171)="Programado","PROG",IF(INDEX('Controle de reservas'!$L$14:$L$2013,BV171)="Disponível no posto","DP","SEM SITUAÇÃO")))))))&amp;IF(INDEX('Controle de reservas'!$M$14:$M$2013,BV171)&lt;&gt;"",CHAR(10)&amp;INDEX('Controle de reservas'!$M$14:$M$2013,BV171),IF(OR(INDEX('Controle de reservas'!$L$14:$L$2013,BV171)="Em cobertura",INDEX('Controle de reservas'!$L$14:$L$2013,BV171)="Programado"),CHAR(10)&amp;"SEM LOCAL",""))&amp;IF(INDEX('Controle de reservas'!$N$14:$N$2013,BV171)&lt;&gt;"",CHAR(10)&amp;"Subst.: "&amp;INDEX('Controle de reservas'!$N$14:$N$2013,BV171),"")&amp;IF(AND(ISNUMBER(INDEX('Controle de reservas'!$I$14:$I$2013,BV171)),INDEX('Controle de reservas'!$I$14:$I$2013,BV171)&gt;0,INDEX('Controle de reservas'!$K$14:$K$2013,BV171)&gt;INDEX('Controle de reservas'!$I$14:$I$2013,BV171)),CHAR(10)&amp;"DIVERGÊNCIA DE DATAS","")&amp;IF(INDEX('Controle de reservas'!$P$14:$P$2013,BV171)&lt;&gt;"OK"," !",""))))</f>
      </c>
      <c r="AI171" s="17">
        <f ca="1">IF(OR($AQ171=0,AI$9="",AI$9&lt;$AS171,AND($AT171&lt;&gt;"",AI$9&gt;$AT171)),"",IF(BW171=0,"—",IF(INDEX('Controle de reservas'!$P$14:$P$2013,BW171)="DUPLICIDADE NO DIA","CONFLITO"&amp;IF(INDEX('Controle de reservas'!$M$14:$M$2013,BW171)&lt;&gt;"",CHAR(10)&amp;INDEX('Controle de reservas'!$M$14:$M$2013,BW171),"")&amp;IF(INDEX('Controle de reservas'!$N$14:$N$2013,BW171)&lt;&gt;"",CHAR(10)&amp;"Subst.: "&amp;INDEX('Controle de reservas'!$N$14:$N$2013,BW171),"")&amp;IF(AND(ISNUMBER(INDEX('Controle de reservas'!$I$14:$I$2013,BW171)),INDEX('Controle de reservas'!$I$14:$I$2013,BW171)&gt;0,INDEX('Controle de reservas'!$K$14:$K$2013,BW171)&gt;INDEX('Controle de reservas'!$I$14:$I$2013,BW171)),CHAR(10)&amp;"DIVERGÊNCIA DE DATAS",""),IF(INDEX('Controle de reservas'!$L$14:$L$2013,BW171)="Em cobertura","COV",IF(INDEX('Controle de reservas'!$L$14:$L$2013,BW171)="Disponível","DISP",IF(INDEX('Controle de reservas'!$L$14:$L$2013,BW171)="Não utilizado","NU",IF(INDEX('Controle de reservas'!$L$14:$L$2013,BW171)="Folga","F",IF(INDEX('Controle de reservas'!$L$14:$L$2013,BW171)="Ocorrência","O",IF(INDEX('Controle de reservas'!$L$14:$L$2013,BW171)="Programado","PROG",IF(INDEX('Controle de reservas'!$L$14:$L$2013,BW171)="Disponível no posto","DP","SEM SITUAÇÃO")))))))&amp;IF(INDEX('Controle de reservas'!$M$14:$M$2013,BW171)&lt;&gt;"",CHAR(10)&amp;INDEX('Controle de reservas'!$M$14:$M$2013,BW171),IF(OR(INDEX('Controle de reservas'!$L$14:$L$2013,BW171)="Em cobertura",INDEX('Controle de reservas'!$L$14:$L$2013,BW171)="Programado"),CHAR(10)&amp;"SEM LOCAL",""))&amp;IF(INDEX('Controle de reservas'!$N$14:$N$2013,BW171)&lt;&gt;"",CHAR(10)&amp;"Subst.: "&amp;INDEX('Controle de reservas'!$N$14:$N$2013,BW171),"")&amp;IF(AND(ISNUMBER(INDEX('Controle de reservas'!$I$14:$I$2013,BW171)),INDEX('Controle de reservas'!$I$14:$I$2013,BW171)&gt;0,INDEX('Controle de reservas'!$K$14:$K$2013,BW171)&gt;INDEX('Controle de reservas'!$I$14:$I$2013,BW171)),CHAR(10)&amp;"DIVERGÊNCIA DE DATAS","")&amp;IF(INDEX('Controle de reservas'!$P$14:$P$2013,BW171)&lt;&gt;"OK"," !",""))))</f>
      </c>
      <c r="AJ171" s="17">
        <f ca="1">IF(OR($AQ171=0,AJ$9="",AJ$9&lt;$AS171,AND($AT171&lt;&gt;"",AJ$9&gt;$AT171)),"",IF(BX171=0,"—",IF(INDEX('Controle de reservas'!$P$14:$P$2013,BX171)="DUPLICIDADE NO DIA","CONFLITO"&amp;IF(INDEX('Controle de reservas'!$M$14:$M$2013,BX171)&lt;&gt;"",CHAR(10)&amp;INDEX('Controle de reservas'!$M$14:$M$2013,BX171),"")&amp;IF(INDEX('Controle de reservas'!$N$14:$N$2013,BX171)&lt;&gt;"",CHAR(10)&amp;"Subst.: "&amp;INDEX('Controle de reservas'!$N$14:$N$2013,BX171),"")&amp;IF(AND(ISNUMBER(INDEX('Controle de reservas'!$I$14:$I$2013,BX171)),INDEX('Controle de reservas'!$I$14:$I$2013,BX171)&gt;0,INDEX('Controle de reservas'!$K$14:$K$2013,BX171)&gt;INDEX('Controle de reservas'!$I$14:$I$2013,BX171)),CHAR(10)&amp;"DIVERGÊNCIA DE DATAS",""),IF(INDEX('Controle de reservas'!$L$14:$L$2013,BX171)="Em cobertura","COV",IF(INDEX('Controle de reservas'!$L$14:$L$2013,BX171)="Disponível","DISP",IF(INDEX('Controle de reservas'!$L$14:$L$2013,BX171)="Não utilizado","NU",IF(INDEX('Controle de reservas'!$L$14:$L$2013,BX171)="Folga","F",IF(INDEX('Controle de reservas'!$L$14:$L$2013,BX171)="Ocorrência","O",IF(INDEX('Controle de reservas'!$L$14:$L$2013,BX171)="Programado","PROG",IF(INDEX('Controle de reservas'!$L$14:$L$2013,BX171)="Disponível no posto","DP","SEM SITUAÇÃO")))))))&amp;IF(INDEX('Controle de reservas'!$M$14:$M$2013,BX171)&lt;&gt;"",CHAR(10)&amp;INDEX('Controle de reservas'!$M$14:$M$2013,BX171),IF(OR(INDEX('Controle de reservas'!$L$14:$L$2013,BX171)="Em cobertura",INDEX('Controle de reservas'!$L$14:$L$2013,BX171)="Programado"),CHAR(10)&amp;"SEM LOCAL",""))&amp;IF(INDEX('Controle de reservas'!$N$14:$N$2013,BX171)&lt;&gt;"",CHAR(10)&amp;"Subst.: "&amp;INDEX('Controle de reservas'!$N$14:$N$2013,BX171),"")&amp;IF(AND(ISNUMBER(INDEX('Controle de reservas'!$I$14:$I$2013,BX171)),INDEX('Controle de reservas'!$I$14:$I$2013,BX171)&gt;0,INDEX('Controle de reservas'!$K$14:$K$2013,BX171)&gt;INDEX('Controle de reservas'!$I$14:$I$2013,BX171)),CHAR(10)&amp;"DIVERGÊNCIA DE DATAS","")&amp;IF(INDEX('Controle de reservas'!$P$14:$P$2013,BX171)&lt;&gt;"OK"," !",""))))</f>
      </c>
      <c r="AK171" s="17">
        <f ca="1">IF(OR($AQ171=0,AK$9="",AK$9&lt;$AS171,AND($AT171&lt;&gt;"",AK$9&gt;$AT171)),"",IF(BY171=0,"—",IF(INDEX('Controle de reservas'!$P$14:$P$2013,BY171)="DUPLICIDADE NO DIA","CONFLITO"&amp;IF(INDEX('Controle de reservas'!$M$14:$M$2013,BY171)&lt;&gt;"",CHAR(10)&amp;INDEX('Controle de reservas'!$M$14:$M$2013,BY171),"")&amp;IF(INDEX('Controle de reservas'!$N$14:$N$2013,BY171)&lt;&gt;"",CHAR(10)&amp;"Subst.: "&amp;INDEX('Controle de reservas'!$N$14:$N$2013,BY171),"")&amp;IF(AND(ISNUMBER(INDEX('Controle de reservas'!$I$14:$I$2013,BY171)),INDEX('Controle de reservas'!$I$14:$I$2013,BY171)&gt;0,INDEX('Controle de reservas'!$K$14:$K$2013,BY171)&gt;INDEX('Controle de reservas'!$I$14:$I$2013,BY171)),CHAR(10)&amp;"DIVERGÊNCIA DE DATAS",""),IF(INDEX('Controle de reservas'!$L$14:$L$2013,BY171)="Em cobertura","COV",IF(INDEX('Controle de reservas'!$L$14:$L$2013,BY171)="Disponível","DISP",IF(INDEX('Controle de reservas'!$L$14:$L$2013,BY171)="Não utilizado","NU",IF(INDEX('Controle de reservas'!$L$14:$L$2013,BY171)="Folga","F",IF(INDEX('Controle de reservas'!$L$14:$L$2013,BY171)="Ocorrência","O",IF(INDEX('Controle de reservas'!$L$14:$L$2013,BY171)="Programado","PROG",IF(INDEX('Controle de reservas'!$L$14:$L$2013,BY171)="Disponível no posto","DP","SEM SITUAÇÃO")))))))&amp;IF(INDEX('Controle de reservas'!$M$14:$M$2013,BY171)&lt;&gt;"",CHAR(10)&amp;INDEX('Controle de reservas'!$M$14:$M$2013,BY171),IF(OR(INDEX('Controle de reservas'!$L$14:$L$2013,BY171)="Em cobertura",INDEX('Controle de reservas'!$L$14:$L$2013,BY171)="Programado"),CHAR(10)&amp;"SEM LOCAL",""))&amp;IF(INDEX('Controle de reservas'!$N$14:$N$2013,BY171)&lt;&gt;"",CHAR(10)&amp;"Subst.: "&amp;INDEX('Controle de reservas'!$N$14:$N$2013,BY171),"")&amp;IF(AND(ISNUMBER(INDEX('Controle de reservas'!$I$14:$I$2013,BY171)),INDEX('Controle de reservas'!$I$14:$I$2013,BY171)&gt;0,INDEX('Controle de reservas'!$K$14:$K$2013,BY171)&gt;INDEX('Controle de reservas'!$I$14:$I$2013,BY171)),CHAR(10)&amp;"DIVERGÊNCIA DE DATAS","")&amp;IF(INDEX('Controle de reservas'!$P$14:$P$2013,BY171)&lt;&gt;"OK"," !",""))))</f>
      </c>
      <c r="AL171" s="16">
        <f t="shared" ca="1" si="9"/>
      </c>
      <c r="AM171" s="16">
        <f t="shared" ca="1" si="10"/>
      </c>
      <c r="AN171" s="16">
        <f t="shared" ca="1" si="11"/>
      </c>
      <c r="AO171" s="16">
        <f t="shared" ca="1" si="12"/>
      </c>
      <c r="AP171" s="16">
        <f ca="1">IF($AQ171=0,"",INDEX('Controle de reservas'!$O$14:$O$2013,$AQ171))</f>
      </c>
      <c r="AQ171">
        <f ca="1">IFERROR(MATCH(ROW()-9,'Controle de reservas'!$S$14:$S$2013,0),0)</f>
      </c>
      <c r="AR171">
        <f ca="1">IF($AQ171=0,"",INDEX('Controle de reservas'!$Q$14:$Q$2013,$AQ171))</f>
      </c>
      <c r="AS171">
        <f ca="1">IF($AQ171=0,"",INDEX('Controle de reservas'!$H$14:$H$2013,$AQ171))</f>
      </c>
      <c r="AT171">
        <f ca="1">IF($AQ171=0,"",IF(INDEX('Controle de reservas'!$J$14:$J$2013,$AQ171)=0,"",INDEX('Controle de reservas'!$J$14:$J$2013,$AQ171)))</f>
      </c>
      <c r="AU171">
        <f ca="1">IF(OR($AQ171=0,G$9=""),0,IFERROR(MATCH($AR171&amp;"|"&amp;TEXT(G$9,"yyyymmdd"),'Controle de reservas'!$T$14:$T$2013,0),0))</f>
      </c>
      <c r="AV171">
        <f ca="1">IF(OR($AQ171=0,H$9=""),0,IFERROR(MATCH($AR171&amp;"|"&amp;TEXT(H$9,"yyyymmdd"),'Controle de reservas'!$T$14:$T$2013,0),0))</f>
      </c>
      <c r="AW171">
        <f ca="1">IF(OR($AQ171=0,I$9=""),0,IFERROR(MATCH($AR171&amp;"|"&amp;TEXT(I$9,"yyyymmdd"),'Controle de reservas'!$T$14:$T$2013,0),0))</f>
      </c>
      <c r="AX171">
        <f ca="1">IF(OR($AQ171=0,J$9=""),0,IFERROR(MATCH($AR171&amp;"|"&amp;TEXT(J$9,"yyyymmdd"),'Controle de reservas'!$T$14:$T$2013,0),0))</f>
      </c>
      <c r="AY171">
        <f ca="1">IF(OR($AQ171=0,K$9=""),0,IFERROR(MATCH($AR171&amp;"|"&amp;TEXT(K$9,"yyyymmdd"),'Controle de reservas'!$T$14:$T$2013,0),0))</f>
      </c>
      <c r="AZ171">
        <f ca="1">IF(OR($AQ171=0,L$9=""),0,IFERROR(MATCH($AR171&amp;"|"&amp;TEXT(L$9,"yyyymmdd"),'Controle de reservas'!$T$14:$T$2013,0),0))</f>
      </c>
      <c r="BA171">
        <f ca="1">IF(OR($AQ171=0,M$9=""),0,IFERROR(MATCH($AR171&amp;"|"&amp;TEXT(M$9,"yyyymmdd"),'Controle de reservas'!$T$14:$T$2013,0),0))</f>
      </c>
      <c r="BB171">
        <f ca="1">IF(OR($AQ171=0,N$9=""),0,IFERROR(MATCH($AR171&amp;"|"&amp;TEXT(N$9,"yyyymmdd"),'Controle de reservas'!$T$14:$T$2013,0),0))</f>
      </c>
      <c r="BC171">
        <f ca="1">IF(OR($AQ171=0,O$9=""),0,IFERROR(MATCH($AR171&amp;"|"&amp;TEXT(O$9,"yyyymmdd"),'Controle de reservas'!$T$14:$T$2013,0),0))</f>
      </c>
      <c r="BD171">
        <f ca="1">IF(OR($AQ171=0,P$9=""),0,IFERROR(MATCH($AR171&amp;"|"&amp;TEXT(P$9,"yyyymmdd"),'Controle de reservas'!$T$14:$T$2013,0),0))</f>
      </c>
      <c r="BE171">
        <f ca="1">IF(OR($AQ171=0,Q$9=""),0,IFERROR(MATCH($AR171&amp;"|"&amp;TEXT(Q$9,"yyyymmdd"),'Controle de reservas'!$T$14:$T$2013,0),0))</f>
      </c>
      <c r="BF171">
        <f ca="1">IF(OR($AQ171=0,R$9=""),0,IFERROR(MATCH($AR171&amp;"|"&amp;TEXT(R$9,"yyyymmdd"),'Controle de reservas'!$T$14:$T$2013,0),0))</f>
      </c>
      <c r="BG171">
        <f ca="1">IF(OR($AQ171=0,S$9=""),0,IFERROR(MATCH($AR171&amp;"|"&amp;TEXT(S$9,"yyyymmdd"),'Controle de reservas'!$T$14:$T$2013,0),0))</f>
      </c>
      <c r="BH171">
        <f ca="1">IF(OR($AQ171=0,T$9=""),0,IFERROR(MATCH($AR171&amp;"|"&amp;TEXT(T$9,"yyyymmdd"),'Controle de reservas'!$T$14:$T$2013,0),0))</f>
      </c>
      <c r="BI171">
        <f ca="1">IF(OR($AQ171=0,U$9=""),0,IFERROR(MATCH($AR171&amp;"|"&amp;TEXT(U$9,"yyyymmdd"),'Controle de reservas'!$T$14:$T$2013,0),0))</f>
      </c>
      <c r="BJ171">
        <f ca="1">IF(OR($AQ171=0,V$9=""),0,IFERROR(MATCH($AR171&amp;"|"&amp;TEXT(V$9,"yyyymmdd"),'Controle de reservas'!$T$14:$T$2013,0),0))</f>
      </c>
      <c r="BK171">
        <f ca="1">IF(OR($AQ171=0,W$9=""),0,IFERROR(MATCH($AR171&amp;"|"&amp;TEXT(W$9,"yyyymmdd"),'Controle de reservas'!$T$14:$T$2013,0),0))</f>
      </c>
      <c r="BL171">
        <f ca="1">IF(OR($AQ171=0,X$9=""),0,IFERROR(MATCH($AR171&amp;"|"&amp;TEXT(X$9,"yyyymmdd"),'Controle de reservas'!$T$14:$T$2013,0),0))</f>
      </c>
      <c r="BM171">
        <f ca="1">IF(OR($AQ171=0,Y$9=""),0,IFERROR(MATCH($AR171&amp;"|"&amp;TEXT(Y$9,"yyyymmdd"),'Controle de reservas'!$T$14:$T$2013,0),0))</f>
      </c>
      <c r="BN171">
        <f ca="1">IF(OR($AQ171=0,Z$9=""),0,IFERROR(MATCH($AR171&amp;"|"&amp;TEXT(Z$9,"yyyymmdd"),'Controle de reservas'!$T$14:$T$2013,0),0))</f>
      </c>
      <c r="BO171">
        <f ca="1">IF(OR($AQ171=0,AA$9=""),0,IFERROR(MATCH($AR171&amp;"|"&amp;TEXT(AA$9,"yyyymmdd"),'Controle de reservas'!$T$14:$T$2013,0),0))</f>
      </c>
      <c r="BP171">
        <f ca="1">IF(OR($AQ171=0,AB$9=""),0,IFERROR(MATCH($AR171&amp;"|"&amp;TEXT(AB$9,"yyyymmdd"),'Controle de reservas'!$T$14:$T$2013,0),0))</f>
      </c>
      <c r="BQ171">
        <f ca="1">IF(OR($AQ171=0,AC$9=""),0,IFERROR(MATCH($AR171&amp;"|"&amp;TEXT(AC$9,"yyyymmdd"),'Controle de reservas'!$T$14:$T$2013,0),0))</f>
      </c>
      <c r="BR171">
        <f ca="1">IF(OR($AQ171=0,AD$9=""),0,IFERROR(MATCH($AR171&amp;"|"&amp;TEXT(AD$9,"yyyymmdd"),'Controle de reservas'!$T$14:$T$2013,0),0))</f>
      </c>
      <c r="BS171">
        <f ca="1">IF(OR($AQ171=0,AE$9=""),0,IFERROR(MATCH($AR171&amp;"|"&amp;TEXT(AE$9,"yyyymmdd"),'Controle de reservas'!$T$14:$T$2013,0),0))</f>
      </c>
      <c r="BT171">
        <f ca="1">IF(OR($AQ171=0,AF$9=""),0,IFERROR(MATCH($AR171&amp;"|"&amp;TEXT(AF$9,"yyyymmdd"),'Controle de reservas'!$T$14:$T$2013,0),0))</f>
      </c>
      <c r="BU171">
        <f ca="1">IF(OR($AQ171=0,AG$9=""),0,IFERROR(MATCH($AR171&amp;"|"&amp;TEXT(AG$9,"yyyymmdd"),'Controle de reservas'!$T$14:$T$2013,0),0))</f>
      </c>
      <c r="BV171">
        <f ca="1">IF(OR($AQ171=0,AH$9=""),0,IFERROR(MATCH($AR171&amp;"|"&amp;TEXT(AH$9,"yyyymmdd"),'Controle de reservas'!$T$14:$T$2013,0),0))</f>
      </c>
      <c r="BW171">
        <f ca="1">IF(OR($AQ171=0,AI$9=""),0,IFERROR(MATCH($AR171&amp;"|"&amp;TEXT(AI$9,"yyyymmdd"),'Controle de reservas'!$T$14:$T$2013,0),0))</f>
      </c>
      <c r="BX171">
        <f ca="1">IF(OR($AQ171=0,AJ$9=""),0,IFERROR(MATCH($AR171&amp;"|"&amp;TEXT(AJ$9,"yyyymmdd"),'Controle de reservas'!$T$14:$T$2013,0),0))</f>
      </c>
      <c r="BY171">
        <f ca="1">IF(OR($AQ171=0,AK$9=""),0,IFERROR(MATCH($AR171&amp;"|"&amp;TEXT(AK$9,"yyyymmdd"),'Controle de reservas'!$T$14:$T$2013,0),0))</f>
      </c>
    </row>
    <row r="172" spans="1:77" ht="105" customHeight="1" x14ac:dyDescent="0.25">
      <c r="A172" s="14">
        <f ca="1">IF($AQ172=0,"",INDEX('Controle de reservas'!$A$14:$A$2013,$AQ172))</f>
      </c>
      <c r="B172" s="14">
        <f ca="1">IF($AQ172=0,"",INDEX('Controle de reservas'!$B$14:$B$2013,$AQ172))</f>
      </c>
      <c r="C172" s="14">
        <f ca="1">IF($AQ172=0,"",INDEX('Controle de reservas'!$C$14:$C$2013,$AQ172))</f>
      </c>
      <c r="D172" s="14">
        <f ca="1">IF($AQ172=0,"",INDEX('Controle de reservas'!$D$14:$D$2013,$AQ172))</f>
      </c>
      <c r="E172" s="14">
        <f ca="1">IF($AQ172=0,"",INDEX('Controle de reservas'!$E$14:$E$2013,$AQ172))</f>
      </c>
      <c r="F172" s="14">
        <f ca="1">IF($AQ172=0,"",INDEX('Controle de reservas'!$F$14:$F$2013,$AQ172))</f>
      </c>
      <c r="G172" s="15">
        <f ca="1">IF(OR($AQ172=0,G$9="",G$9&lt;$AS172,AND($AT172&lt;&gt;"",G$9&gt;$AT172)),"",IF(AU172=0,"—",IF(INDEX('Controle de reservas'!$P$14:$P$2013,AU172)="DUPLICIDADE NO DIA","CONFLITO"&amp;IF(INDEX('Controle de reservas'!$M$14:$M$2013,AU172)&lt;&gt;"",CHAR(10)&amp;INDEX('Controle de reservas'!$M$14:$M$2013,AU172),"")&amp;IF(INDEX('Controle de reservas'!$N$14:$N$2013,AU172)&lt;&gt;"",CHAR(10)&amp;"Subst.: "&amp;INDEX('Controle de reservas'!$N$14:$N$2013,AU172),"")&amp;IF(AND(ISNUMBER(INDEX('Controle de reservas'!$I$14:$I$2013,AU172)),INDEX('Controle de reservas'!$I$14:$I$2013,AU172)&gt;0,INDEX('Controle de reservas'!$K$14:$K$2013,AU172)&gt;INDEX('Controle de reservas'!$I$14:$I$2013,AU172)),CHAR(10)&amp;"DIVERGÊNCIA DE DATAS",""),IF(INDEX('Controle de reservas'!$L$14:$L$2013,AU172)="Em cobertura","COV",IF(INDEX('Controle de reservas'!$L$14:$L$2013,AU172)="Disponível","DISP",IF(INDEX('Controle de reservas'!$L$14:$L$2013,AU172)="Não utilizado","NU",IF(INDEX('Controle de reservas'!$L$14:$L$2013,AU172)="Folga","F",IF(INDEX('Controle de reservas'!$L$14:$L$2013,AU172)="Ocorrência","O",IF(INDEX('Controle de reservas'!$L$14:$L$2013,AU172)="Programado","PROG",IF(INDEX('Controle de reservas'!$L$14:$L$2013,AU172)="Disponível no posto","DP","SEM SITUAÇÃO")))))))&amp;IF(INDEX('Controle de reservas'!$M$14:$M$2013,AU172)&lt;&gt;"",CHAR(10)&amp;INDEX('Controle de reservas'!$M$14:$M$2013,AU172),IF(OR(INDEX('Controle de reservas'!$L$14:$L$2013,AU172)="Em cobertura",INDEX('Controle de reservas'!$L$14:$L$2013,AU172)="Programado"),CHAR(10)&amp;"SEM LOCAL",""))&amp;IF(INDEX('Controle de reservas'!$N$14:$N$2013,AU172)&lt;&gt;"",CHAR(10)&amp;"Subst.: "&amp;INDEX('Controle de reservas'!$N$14:$N$2013,AU172),"")&amp;IF(AND(ISNUMBER(INDEX('Controle de reservas'!$I$14:$I$2013,AU172)),INDEX('Controle de reservas'!$I$14:$I$2013,AU172)&gt;0,INDEX('Controle de reservas'!$K$14:$K$2013,AU172)&gt;INDEX('Controle de reservas'!$I$14:$I$2013,AU172)),CHAR(10)&amp;"DIVERGÊNCIA DE DATAS","")&amp;IF(INDEX('Controle de reservas'!$P$14:$P$2013,AU172)&lt;&gt;"OK"," !",""))))</f>
      </c>
      <c r="H172" s="15">
        <f ca="1">IF(OR($AQ172=0,H$9="",H$9&lt;$AS172,AND($AT172&lt;&gt;"",H$9&gt;$AT172)),"",IF(AV172=0,"—",IF(INDEX('Controle de reservas'!$P$14:$P$2013,AV172)="DUPLICIDADE NO DIA","CONFLITO"&amp;IF(INDEX('Controle de reservas'!$M$14:$M$2013,AV172)&lt;&gt;"",CHAR(10)&amp;INDEX('Controle de reservas'!$M$14:$M$2013,AV172),"")&amp;IF(INDEX('Controle de reservas'!$N$14:$N$2013,AV172)&lt;&gt;"",CHAR(10)&amp;"Subst.: "&amp;INDEX('Controle de reservas'!$N$14:$N$2013,AV172),"")&amp;IF(AND(ISNUMBER(INDEX('Controle de reservas'!$I$14:$I$2013,AV172)),INDEX('Controle de reservas'!$I$14:$I$2013,AV172)&gt;0,INDEX('Controle de reservas'!$K$14:$K$2013,AV172)&gt;INDEX('Controle de reservas'!$I$14:$I$2013,AV172)),CHAR(10)&amp;"DIVERGÊNCIA DE DATAS",""),IF(INDEX('Controle de reservas'!$L$14:$L$2013,AV172)="Em cobertura","COV",IF(INDEX('Controle de reservas'!$L$14:$L$2013,AV172)="Disponível","DISP",IF(INDEX('Controle de reservas'!$L$14:$L$2013,AV172)="Não utilizado","NU",IF(INDEX('Controle de reservas'!$L$14:$L$2013,AV172)="Folga","F",IF(INDEX('Controle de reservas'!$L$14:$L$2013,AV172)="Ocorrência","O",IF(INDEX('Controle de reservas'!$L$14:$L$2013,AV172)="Programado","PROG",IF(INDEX('Controle de reservas'!$L$14:$L$2013,AV172)="Disponível no posto","DP","SEM SITUAÇÃO")))))))&amp;IF(INDEX('Controle de reservas'!$M$14:$M$2013,AV172)&lt;&gt;"",CHAR(10)&amp;INDEX('Controle de reservas'!$M$14:$M$2013,AV172),IF(OR(INDEX('Controle de reservas'!$L$14:$L$2013,AV172)="Em cobertura",INDEX('Controle de reservas'!$L$14:$L$2013,AV172)="Programado"),CHAR(10)&amp;"SEM LOCAL",""))&amp;IF(INDEX('Controle de reservas'!$N$14:$N$2013,AV172)&lt;&gt;"",CHAR(10)&amp;"Subst.: "&amp;INDEX('Controle de reservas'!$N$14:$N$2013,AV172),"")&amp;IF(AND(ISNUMBER(INDEX('Controle de reservas'!$I$14:$I$2013,AV172)),INDEX('Controle de reservas'!$I$14:$I$2013,AV172)&gt;0,INDEX('Controle de reservas'!$K$14:$K$2013,AV172)&gt;INDEX('Controle de reservas'!$I$14:$I$2013,AV172)),CHAR(10)&amp;"DIVERGÊNCIA DE DATAS","")&amp;IF(INDEX('Controle de reservas'!$P$14:$P$2013,AV172)&lt;&gt;"OK"," !",""))))</f>
      </c>
      <c r="I172" s="15">
        <f ca="1">IF(OR($AQ172=0,I$9="",I$9&lt;$AS172,AND($AT172&lt;&gt;"",I$9&gt;$AT172)),"",IF(AW172=0,"—",IF(INDEX('Controle de reservas'!$P$14:$P$2013,AW172)="DUPLICIDADE NO DIA","CONFLITO"&amp;IF(INDEX('Controle de reservas'!$M$14:$M$2013,AW172)&lt;&gt;"",CHAR(10)&amp;INDEX('Controle de reservas'!$M$14:$M$2013,AW172),"")&amp;IF(INDEX('Controle de reservas'!$N$14:$N$2013,AW172)&lt;&gt;"",CHAR(10)&amp;"Subst.: "&amp;INDEX('Controle de reservas'!$N$14:$N$2013,AW172),"")&amp;IF(AND(ISNUMBER(INDEX('Controle de reservas'!$I$14:$I$2013,AW172)),INDEX('Controle de reservas'!$I$14:$I$2013,AW172)&gt;0,INDEX('Controle de reservas'!$K$14:$K$2013,AW172)&gt;INDEX('Controle de reservas'!$I$14:$I$2013,AW172)),CHAR(10)&amp;"DIVERGÊNCIA DE DATAS",""),IF(INDEX('Controle de reservas'!$L$14:$L$2013,AW172)="Em cobertura","COV",IF(INDEX('Controle de reservas'!$L$14:$L$2013,AW172)="Disponível","DISP",IF(INDEX('Controle de reservas'!$L$14:$L$2013,AW172)="Não utilizado","NU",IF(INDEX('Controle de reservas'!$L$14:$L$2013,AW172)="Folga","F",IF(INDEX('Controle de reservas'!$L$14:$L$2013,AW172)="Ocorrência","O",IF(INDEX('Controle de reservas'!$L$14:$L$2013,AW172)="Programado","PROG",IF(INDEX('Controle de reservas'!$L$14:$L$2013,AW172)="Disponível no posto","DP","SEM SITUAÇÃO")))))))&amp;IF(INDEX('Controle de reservas'!$M$14:$M$2013,AW172)&lt;&gt;"",CHAR(10)&amp;INDEX('Controle de reservas'!$M$14:$M$2013,AW172),IF(OR(INDEX('Controle de reservas'!$L$14:$L$2013,AW172)="Em cobertura",INDEX('Controle de reservas'!$L$14:$L$2013,AW172)="Programado"),CHAR(10)&amp;"SEM LOCAL",""))&amp;IF(INDEX('Controle de reservas'!$N$14:$N$2013,AW172)&lt;&gt;"",CHAR(10)&amp;"Subst.: "&amp;INDEX('Controle de reservas'!$N$14:$N$2013,AW172),"")&amp;IF(AND(ISNUMBER(INDEX('Controle de reservas'!$I$14:$I$2013,AW172)),INDEX('Controle de reservas'!$I$14:$I$2013,AW172)&gt;0,INDEX('Controle de reservas'!$K$14:$K$2013,AW172)&gt;INDEX('Controle de reservas'!$I$14:$I$2013,AW172)),CHAR(10)&amp;"DIVERGÊNCIA DE DATAS","")&amp;IF(INDEX('Controle de reservas'!$P$14:$P$2013,AW172)&lt;&gt;"OK"," !",""))))</f>
      </c>
      <c r="J172" s="15">
        <f ca="1">IF(OR($AQ172=0,J$9="",J$9&lt;$AS172,AND($AT172&lt;&gt;"",J$9&gt;$AT172)),"",IF(AX172=0,"—",IF(INDEX('Controle de reservas'!$P$14:$P$2013,AX172)="DUPLICIDADE NO DIA","CONFLITO"&amp;IF(INDEX('Controle de reservas'!$M$14:$M$2013,AX172)&lt;&gt;"",CHAR(10)&amp;INDEX('Controle de reservas'!$M$14:$M$2013,AX172),"")&amp;IF(INDEX('Controle de reservas'!$N$14:$N$2013,AX172)&lt;&gt;"",CHAR(10)&amp;"Subst.: "&amp;INDEX('Controle de reservas'!$N$14:$N$2013,AX172),"")&amp;IF(AND(ISNUMBER(INDEX('Controle de reservas'!$I$14:$I$2013,AX172)),INDEX('Controle de reservas'!$I$14:$I$2013,AX172)&gt;0,INDEX('Controle de reservas'!$K$14:$K$2013,AX172)&gt;INDEX('Controle de reservas'!$I$14:$I$2013,AX172)),CHAR(10)&amp;"DIVERGÊNCIA DE DATAS",""),IF(INDEX('Controle de reservas'!$L$14:$L$2013,AX172)="Em cobertura","COV",IF(INDEX('Controle de reservas'!$L$14:$L$2013,AX172)="Disponível","DISP",IF(INDEX('Controle de reservas'!$L$14:$L$2013,AX172)="Não utilizado","NU",IF(INDEX('Controle de reservas'!$L$14:$L$2013,AX172)="Folga","F",IF(INDEX('Controle de reservas'!$L$14:$L$2013,AX172)="Ocorrência","O",IF(INDEX('Controle de reservas'!$L$14:$L$2013,AX172)="Programado","PROG",IF(INDEX('Controle de reservas'!$L$14:$L$2013,AX172)="Disponível no posto","DP","SEM SITUAÇÃO")))))))&amp;IF(INDEX('Controle de reservas'!$M$14:$M$2013,AX172)&lt;&gt;"",CHAR(10)&amp;INDEX('Controle de reservas'!$M$14:$M$2013,AX172),IF(OR(INDEX('Controle de reservas'!$L$14:$L$2013,AX172)="Em cobertura",INDEX('Controle de reservas'!$L$14:$L$2013,AX172)="Programado"),CHAR(10)&amp;"SEM LOCAL",""))&amp;IF(INDEX('Controle de reservas'!$N$14:$N$2013,AX172)&lt;&gt;"",CHAR(10)&amp;"Subst.: "&amp;INDEX('Controle de reservas'!$N$14:$N$2013,AX172),"")&amp;IF(AND(ISNUMBER(INDEX('Controle de reservas'!$I$14:$I$2013,AX172)),INDEX('Controle de reservas'!$I$14:$I$2013,AX172)&gt;0,INDEX('Controle de reservas'!$K$14:$K$2013,AX172)&gt;INDEX('Controle de reservas'!$I$14:$I$2013,AX172)),CHAR(10)&amp;"DIVERGÊNCIA DE DATAS","")&amp;IF(INDEX('Controle de reservas'!$P$14:$P$2013,AX172)&lt;&gt;"OK"," !",""))))</f>
      </c>
      <c r="K172" s="15">
        <f ca="1">IF(OR($AQ172=0,K$9="",K$9&lt;$AS172,AND($AT172&lt;&gt;"",K$9&gt;$AT172)),"",IF(AY172=0,"—",IF(INDEX('Controle de reservas'!$P$14:$P$2013,AY172)="DUPLICIDADE NO DIA","CONFLITO"&amp;IF(INDEX('Controle de reservas'!$M$14:$M$2013,AY172)&lt;&gt;"",CHAR(10)&amp;INDEX('Controle de reservas'!$M$14:$M$2013,AY172),"")&amp;IF(INDEX('Controle de reservas'!$N$14:$N$2013,AY172)&lt;&gt;"",CHAR(10)&amp;"Subst.: "&amp;INDEX('Controle de reservas'!$N$14:$N$2013,AY172),"")&amp;IF(AND(ISNUMBER(INDEX('Controle de reservas'!$I$14:$I$2013,AY172)),INDEX('Controle de reservas'!$I$14:$I$2013,AY172)&gt;0,INDEX('Controle de reservas'!$K$14:$K$2013,AY172)&gt;INDEX('Controle de reservas'!$I$14:$I$2013,AY172)),CHAR(10)&amp;"DIVERGÊNCIA DE DATAS",""),IF(INDEX('Controle de reservas'!$L$14:$L$2013,AY172)="Em cobertura","COV",IF(INDEX('Controle de reservas'!$L$14:$L$2013,AY172)="Disponível","DISP",IF(INDEX('Controle de reservas'!$L$14:$L$2013,AY172)="Não utilizado","NU",IF(INDEX('Controle de reservas'!$L$14:$L$2013,AY172)="Folga","F",IF(INDEX('Controle de reservas'!$L$14:$L$2013,AY172)="Ocorrência","O",IF(INDEX('Controle de reservas'!$L$14:$L$2013,AY172)="Programado","PROG",IF(INDEX('Controle de reservas'!$L$14:$L$2013,AY172)="Disponível no posto","DP","SEM SITUAÇÃO")))))))&amp;IF(INDEX('Controle de reservas'!$M$14:$M$2013,AY172)&lt;&gt;"",CHAR(10)&amp;INDEX('Controle de reservas'!$M$14:$M$2013,AY172),IF(OR(INDEX('Controle de reservas'!$L$14:$L$2013,AY172)="Em cobertura",INDEX('Controle de reservas'!$L$14:$L$2013,AY172)="Programado"),CHAR(10)&amp;"SEM LOCAL",""))&amp;IF(INDEX('Controle de reservas'!$N$14:$N$2013,AY172)&lt;&gt;"",CHAR(10)&amp;"Subst.: "&amp;INDEX('Controle de reservas'!$N$14:$N$2013,AY172),"")&amp;IF(AND(ISNUMBER(INDEX('Controle de reservas'!$I$14:$I$2013,AY172)),INDEX('Controle de reservas'!$I$14:$I$2013,AY172)&gt;0,INDEX('Controle de reservas'!$K$14:$K$2013,AY172)&gt;INDEX('Controle de reservas'!$I$14:$I$2013,AY172)),CHAR(10)&amp;"DIVERGÊNCIA DE DATAS","")&amp;IF(INDEX('Controle de reservas'!$P$14:$P$2013,AY172)&lt;&gt;"OK"," !",""))))</f>
      </c>
      <c r="L172" s="15">
        <f ca="1">IF(OR($AQ172=0,L$9="",L$9&lt;$AS172,AND($AT172&lt;&gt;"",L$9&gt;$AT172)),"",IF(AZ172=0,"—",IF(INDEX('Controle de reservas'!$P$14:$P$2013,AZ172)="DUPLICIDADE NO DIA","CONFLITO"&amp;IF(INDEX('Controle de reservas'!$M$14:$M$2013,AZ172)&lt;&gt;"",CHAR(10)&amp;INDEX('Controle de reservas'!$M$14:$M$2013,AZ172),"")&amp;IF(INDEX('Controle de reservas'!$N$14:$N$2013,AZ172)&lt;&gt;"",CHAR(10)&amp;"Subst.: "&amp;INDEX('Controle de reservas'!$N$14:$N$2013,AZ172),"")&amp;IF(AND(ISNUMBER(INDEX('Controle de reservas'!$I$14:$I$2013,AZ172)),INDEX('Controle de reservas'!$I$14:$I$2013,AZ172)&gt;0,INDEX('Controle de reservas'!$K$14:$K$2013,AZ172)&gt;INDEX('Controle de reservas'!$I$14:$I$2013,AZ172)),CHAR(10)&amp;"DIVERGÊNCIA DE DATAS",""),IF(INDEX('Controle de reservas'!$L$14:$L$2013,AZ172)="Em cobertura","COV",IF(INDEX('Controle de reservas'!$L$14:$L$2013,AZ172)="Disponível","DISP",IF(INDEX('Controle de reservas'!$L$14:$L$2013,AZ172)="Não utilizado","NU",IF(INDEX('Controle de reservas'!$L$14:$L$2013,AZ172)="Folga","F",IF(INDEX('Controle de reservas'!$L$14:$L$2013,AZ172)="Ocorrência","O",IF(INDEX('Controle de reservas'!$L$14:$L$2013,AZ172)="Programado","PROG",IF(INDEX('Controle de reservas'!$L$14:$L$2013,AZ172)="Disponível no posto","DP","SEM SITUAÇÃO")))))))&amp;IF(INDEX('Controle de reservas'!$M$14:$M$2013,AZ172)&lt;&gt;"",CHAR(10)&amp;INDEX('Controle de reservas'!$M$14:$M$2013,AZ172),IF(OR(INDEX('Controle de reservas'!$L$14:$L$2013,AZ172)="Em cobertura",INDEX('Controle de reservas'!$L$14:$L$2013,AZ172)="Programado"),CHAR(10)&amp;"SEM LOCAL",""))&amp;IF(INDEX('Controle de reservas'!$N$14:$N$2013,AZ172)&lt;&gt;"",CHAR(10)&amp;"Subst.: "&amp;INDEX('Controle de reservas'!$N$14:$N$2013,AZ172),"")&amp;IF(AND(ISNUMBER(INDEX('Controle de reservas'!$I$14:$I$2013,AZ172)),INDEX('Controle de reservas'!$I$14:$I$2013,AZ172)&gt;0,INDEX('Controle de reservas'!$K$14:$K$2013,AZ172)&gt;INDEX('Controle de reservas'!$I$14:$I$2013,AZ172)),CHAR(10)&amp;"DIVERGÊNCIA DE DATAS","")&amp;IF(INDEX('Controle de reservas'!$P$14:$P$2013,AZ172)&lt;&gt;"OK"," !",""))))</f>
      </c>
      <c r="M172" s="15">
        <f ca="1">IF(OR($AQ172=0,M$9="",M$9&lt;$AS172,AND($AT172&lt;&gt;"",M$9&gt;$AT172)),"",IF(BA172=0,"—",IF(INDEX('Controle de reservas'!$P$14:$P$2013,BA172)="DUPLICIDADE NO DIA","CONFLITO"&amp;IF(INDEX('Controle de reservas'!$M$14:$M$2013,BA172)&lt;&gt;"",CHAR(10)&amp;INDEX('Controle de reservas'!$M$14:$M$2013,BA172),"")&amp;IF(INDEX('Controle de reservas'!$N$14:$N$2013,BA172)&lt;&gt;"",CHAR(10)&amp;"Subst.: "&amp;INDEX('Controle de reservas'!$N$14:$N$2013,BA172),"")&amp;IF(AND(ISNUMBER(INDEX('Controle de reservas'!$I$14:$I$2013,BA172)),INDEX('Controle de reservas'!$I$14:$I$2013,BA172)&gt;0,INDEX('Controle de reservas'!$K$14:$K$2013,BA172)&gt;INDEX('Controle de reservas'!$I$14:$I$2013,BA172)),CHAR(10)&amp;"DIVERGÊNCIA DE DATAS",""),IF(INDEX('Controle de reservas'!$L$14:$L$2013,BA172)="Em cobertura","COV",IF(INDEX('Controle de reservas'!$L$14:$L$2013,BA172)="Disponível","DISP",IF(INDEX('Controle de reservas'!$L$14:$L$2013,BA172)="Não utilizado","NU",IF(INDEX('Controle de reservas'!$L$14:$L$2013,BA172)="Folga","F",IF(INDEX('Controle de reservas'!$L$14:$L$2013,BA172)="Ocorrência","O",IF(INDEX('Controle de reservas'!$L$14:$L$2013,BA172)="Programado","PROG",IF(INDEX('Controle de reservas'!$L$14:$L$2013,BA172)="Disponível no posto","DP","SEM SITUAÇÃO")))))))&amp;IF(INDEX('Controle de reservas'!$M$14:$M$2013,BA172)&lt;&gt;"",CHAR(10)&amp;INDEX('Controle de reservas'!$M$14:$M$2013,BA172),IF(OR(INDEX('Controle de reservas'!$L$14:$L$2013,BA172)="Em cobertura",INDEX('Controle de reservas'!$L$14:$L$2013,BA172)="Programado"),CHAR(10)&amp;"SEM LOCAL",""))&amp;IF(INDEX('Controle de reservas'!$N$14:$N$2013,BA172)&lt;&gt;"",CHAR(10)&amp;"Subst.: "&amp;INDEX('Controle de reservas'!$N$14:$N$2013,BA172),"")&amp;IF(AND(ISNUMBER(INDEX('Controle de reservas'!$I$14:$I$2013,BA172)),INDEX('Controle de reservas'!$I$14:$I$2013,BA172)&gt;0,INDEX('Controle de reservas'!$K$14:$K$2013,BA172)&gt;INDEX('Controle de reservas'!$I$14:$I$2013,BA172)),CHAR(10)&amp;"DIVERGÊNCIA DE DATAS","")&amp;IF(INDEX('Controle de reservas'!$P$14:$P$2013,BA172)&lt;&gt;"OK"," !",""))))</f>
      </c>
      <c r="N172" s="15">
        <f ca="1">IF(OR($AQ172=0,N$9="",N$9&lt;$AS172,AND($AT172&lt;&gt;"",N$9&gt;$AT172)),"",IF(BB172=0,"—",IF(INDEX('Controle de reservas'!$P$14:$P$2013,BB172)="DUPLICIDADE NO DIA","CONFLITO"&amp;IF(INDEX('Controle de reservas'!$M$14:$M$2013,BB172)&lt;&gt;"",CHAR(10)&amp;INDEX('Controle de reservas'!$M$14:$M$2013,BB172),"")&amp;IF(INDEX('Controle de reservas'!$N$14:$N$2013,BB172)&lt;&gt;"",CHAR(10)&amp;"Subst.: "&amp;INDEX('Controle de reservas'!$N$14:$N$2013,BB172),"")&amp;IF(AND(ISNUMBER(INDEX('Controle de reservas'!$I$14:$I$2013,BB172)),INDEX('Controle de reservas'!$I$14:$I$2013,BB172)&gt;0,INDEX('Controle de reservas'!$K$14:$K$2013,BB172)&gt;INDEX('Controle de reservas'!$I$14:$I$2013,BB172)),CHAR(10)&amp;"DIVERGÊNCIA DE DATAS",""),IF(INDEX('Controle de reservas'!$L$14:$L$2013,BB172)="Em cobertura","COV",IF(INDEX('Controle de reservas'!$L$14:$L$2013,BB172)="Disponível","DISP",IF(INDEX('Controle de reservas'!$L$14:$L$2013,BB172)="Não utilizado","NU",IF(INDEX('Controle de reservas'!$L$14:$L$2013,BB172)="Folga","F",IF(INDEX('Controle de reservas'!$L$14:$L$2013,BB172)="Ocorrência","O",IF(INDEX('Controle de reservas'!$L$14:$L$2013,BB172)="Programado","PROG",IF(INDEX('Controle de reservas'!$L$14:$L$2013,BB172)="Disponível no posto","DP","SEM SITUAÇÃO")))))))&amp;IF(INDEX('Controle de reservas'!$M$14:$M$2013,BB172)&lt;&gt;"",CHAR(10)&amp;INDEX('Controle de reservas'!$M$14:$M$2013,BB172),IF(OR(INDEX('Controle de reservas'!$L$14:$L$2013,BB172)="Em cobertura",INDEX('Controle de reservas'!$L$14:$L$2013,BB172)="Programado"),CHAR(10)&amp;"SEM LOCAL",""))&amp;IF(INDEX('Controle de reservas'!$N$14:$N$2013,BB172)&lt;&gt;"",CHAR(10)&amp;"Subst.: "&amp;INDEX('Controle de reservas'!$N$14:$N$2013,BB172),"")&amp;IF(AND(ISNUMBER(INDEX('Controle de reservas'!$I$14:$I$2013,BB172)),INDEX('Controle de reservas'!$I$14:$I$2013,BB172)&gt;0,INDEX('Controle de reservas'!$K$14:$K$2013,BB172)&gt;INDEX('Controle de reservas'!$I$14:$I$2013,BB172)),CHAR(10)&amp;"DIVERGÊNCIA DE DATAS","")&amp;IF(INDEX('Controle de reservas'!$P$14:$P$2013,BB172)&lt;&gt;"OK"," !",""))))</f>
      </c>
      <c r="O172" s="15">
        <f ca="1">IF(OR($AQ172=0,O$9="",O$9&lt;$AS172,AND($AT172&lt;&gt;"",O$9&gt;$AT172)),"",IF(BC172=0,"—",IF(INDEX('Controle de reservas'!$P$14:$P$2013,BC172)="DUPLICIDADE NO DIA","CONFLITO"&amp;IF(INDEX('Controle de reservas'!$M$14:$M$2013,BC172)&lt;&gt;"",CHAR(10)&amp;INDEX('Controle de reservas'!$M$14:$M$2013,BC172),"")&amp;IF(INDEX('Controle de reservas'!$N$14:$N$2013,BC172)&lt;&gt;"",CHAR(10)&amp;"Subst.: "&amp;INDEX('Controle de reservas'!$N$14:$N$2013,BC172),"")&amp;IF(AND(ISNUMBER(INDEX('Controle de reservas'!$I$14:$I$2013,BC172)),INDEX('Controle de reservas'!$I$14:$I$2013,BC172)&gt;0,INDEX('Controle de reservas'!$K$14:$K$2013,BC172)&gt;INDEX('Controle de reservas'!$I$14:$I$2013,BC172)),CHAR(10)&amp;"DIVERGÊNCIA DE DATAS",""),IF(INDEX('Controle de reservas'!$L$14:$L$2013,BC172)="Em cobertura","COV",IF(INDEX('Controle de reservas'!$L$14:$L$2013,BC172)="Disponível","DISP",IF(INDEX('Controle de reservas'!$L$14:$L$2013,BC172)="Não utilizado","NU",IF(INDEX('Controle de reservas'!$L$14:$L$2013,BC172)="Folga","F",IF(INDEX('Controle de reservas'!$L$14:$L$2013,BC172)="Ocorrência","O",IF(INDEX('Controle de reservas'!$L$14:$L$2013,BC172)="Programado","PROG",IF(INDEX('Controle de reservas'!$L$14:$L$2013,BC172)="Disponível no posto","DP","SEM SITUAÇÃO")))))))&amp;IF(INDEX('Controle de reservas'!$M$14:$M$2013,BC172)&lt;&gt;"",CHAR(10)&amp;INDEX('Controle de reservas'!$M$14:$M$2013,BC172),IF(OR(INDEX('Controle de reservas'!$L$14:$L$2013,BC172)="Em cobertura",INDEX('Controle de reservas'!$L$14:$L$2013,BC172)="Programado"),CHAR(10)&amp;"SEM LOCAL",""))&amp;IF(INDEX('Controle de reservas'!$N$14:$N$2013,BC172)&lt;&gt;"",CHAR(10)&amp;"Subst.: "&amp;INDEX('Controle de reservas'!$N$14:$N$2013,BC172),"")&amp;IF(AND(ISNUMBER(INDEX('Controle de reservas'!$I$14:$I$2013,BC172)),INDEX('Controle de reservas'!$I$14:$I$2013,BC172)&gt;0,INDEX('Controle de reservas'!$K$14:$K$2013,BC172)&gt;INDEX('Controle de reservas'!$I$14:$I$2013,BC172)),CHAR(10)&amp;"DIVERGÊNCIA DE DATAS","")&amp;IF(INDEX('Controle de reservas'!$P$14:$P$2013,BC172)&lt;&gt;"OK"," !",""))))</f>
      </c>
      <c r="P172" s="15">
        <f ca="1">IF(OR($AQ172=0,P$9="",P$9&lt;$AS172,AND($AT172&lt;&gt;"",P$9&gt;$AT172)),"",IF(BD172=0,"—",IF(INDEX('Controle de reservas'!$P$14:$P$2013,BD172)="DUPLICIDADE NO DIA","CONFLITO"&amp;IF(INDEX('Controle de reservas'!$M$14:$M$2013,BD172)&lt;&gt;"",CHAR(10)&amp;INDEX('Controle de reservas'!$M$14:$M$2013,BD172),"")&amp;IF(INDEX('Controle de reservas'!$N$14:$N$2013,BD172)&lt;&gt;"",CHAR(10)&amp;"Subst.: "&amp;INDEX('Controle de reservas'!$N$14:$N$2013,BD172),"")&amp;IF(AND(ISNUMBER(INDEX('Controle de reservas'!$I$14:$I$2013,BD172)),INDEX('Controle de reservas'!$I$14:$I$2013,BD172)&gt;0,INDEX('Controle de reservas'!$K$14:$K$2013,BD172)&gt;INDEX('Controle de reservas'!$I$14:$I$2013,BD172)),CHAR(10)&amp;"DIVERGÊNCIA DE DATAS",""),IF(INDEX('Controle de reservas'!$L$14:$L$2013,BD172)="Em cobertura","COV",IF(INDEX('Controle de reservas'!$L$14:$L$2013,BD172)="Disponível","DISP",IF(INDEX('Controle de reservas'!$L$14:$L$2013,BD172)="Não utilizado","NU",IF(INDEX('Controle de reservas'!$L$14:$L$2013,BD172)="Folga","F",IF(INDEX('Controle de reservas'!$L$14:$L$2013,BD172)="Ocorrência","O",IF(INDEX('Controle de reservas'!$L$14:$L$2013,BD172)="Programado","PROG",IF(INDEX('Controle de reservas'!$L$14:$L$2013,BD172)="Disponível no posto","DP","SEM SITUAÇÃO")))))))&amp;IF(INDEX('Controle de reservas'!$M$14:$M$2013,BD172)&lt;&gt;"",CHAR(10)&amp;INDEX('Controle de reservas'!$M$14:$M$2013,BD172),IF(OR(INDEX('Controle de reservas'!$L$14:$L$2013,BD172)="Em cobertura",INDEX('Controle de reservas'!$L$14:$L$2013,BD172)="Programado"),CHAR(10)&amp;"SEM LOCAL",""))&amp;IF(INDEX('Controle de reservas'!$N$14:$N$2013,BD172)&lt;&gt;"",CHAR(10)&amp;"Subst.: "&amp;INDEX('Controle de reservas'!$N$14:$N$2013,BD172),"")&amp;IF(AND(ISNUMBER(INDEX('Controle de reservas'!$I$14:$I$2013,BD172)),INDEX('Controle de reservas'!$I$14:$I$2013,BD172)&gt;0,INDEX('Controle de reservas'!$K$14:$K$2013,BD172)&gt;INDEX('Controle de reservas'!$I$14:$I$2013,BD172)),CHAR(10)&amp;"DIVERGÊNCIA DE DATAS","")&amp;IF(INDEX('Controle de reservas'!$P$14:$P$2013,BD172)&lt;&gt;"OK"," !",""))))</f>
      </c>
      <c r="Q172" s="15">
        <f ca="1">IF(OR($AQ172=0,Q$9="",Q$9&lt;$AS172,AND($AT172&lt;&gt;"",Q$9&gt;$AT172)),"",IF(BE172=0,"—",IF(INDEX('Controle de reservas'!$P$14:$P$2013,BE172)="DUPLICIDADE NO DIA","CONFLITO"&amp;IF(INDEX('Controle de reservas'!$M$14:$M$2013,BE172)&lt;&gt;"",CHAR(10)&amp;INDEX('Controle de reservas'!$M$14:$M$2013,BE172),"")&amp;IF(INDEX('Controle de reservas'!$N$14:$N$2013,BE172)&lt;&gt;"",CHAR(10)&amp;"Subst.: "&amp;INDEX('Controle de reservas'!$N$14:$N$2013,BE172),"")&amp;IF(AND(ISNUMBER(INDEX('Controle de reservas'!$I$14:$I$2013,BE172)),INDEX('Controle de reservas'!$I$14:$I$2013,BE172)&gt;0,INDEX('Controle de reservas'!$K$14:$K$2013,BE172)&gt;INDEX('Controle de reservas'!$I$14:$I$2013,BE172)),CHAR(10)&amp;"DIVERGÊNCIA DE DATAS",""),IF(INDEX('Controle de reservas'!$L$14:$L$2013,BE172)="Em cobertura","COV",IF(INDEX('Controle de reservas'!$L$14:$L$2013,BE172)="Disponível","DISP",IF(INDEX('Controle de reservas'!$L$14:$L$2013,BE172)="Não utilizado","NU",IF(INDEX('Controle de reservas'!$L$14:$L$2013,BE172)="Folga","F",IF(INDEX('Controle de reservas'!$L$14:$L$2013,BE172)="Ocorrência","O",IF(INDEX('Controle de reservas'!$L$14:$L$2013,BE172)="Programado","PROG",IF(INDEX('Controle de reservas'!$L$14:$L$2013,BE172)="Disponível no posto","DP","SEM SITUAÇÃO")))))))&amp;IF(INDEX('Controle de reservas'!$M$14:$M$2013,BE172)&lt;&gt;"",CHAR(10)&amp;INDEX('Controle de reservas'!$M$14:$M$2013,BE172),IF(OR(INDEX('Controle de reservas'!$L$14:$L$2013,BE172)="Em cobertura",INDEX('Controle de reservas'!$L$14:$L$2013,BE172)="Programado"),CHAR(10)&amp;"SEM LOCAL",""))&amp;IF(INDEX('Controle de reservas'!$N$14:$N$2013,BE172)&lt;&gt;"",CHAR(10)&amp;"Subst.: "&amp;INDEX('Controle de reservas'!$N$14:$N$2013,BE172),"")&amp;IF(AND(ISNUMBER(INDEX('Controle de reservas'!$I$14:$I$2013,BE172)),INDEX('Controle de reservas'!$I$14:$I$2013,BE172)&gt;0,INDEX('Controle de reservas'!$K$14:$K$2013,BE172)&gt;INDEX('Controle de reservas'!$I$14:$I$2013,BE172)),CHAR(10)&amp;"DIVERGÊNCIA DE DATAS","")&amp;IF(INDEX('Controle de reservas'!$P$14:$P$2013,BE172)&lt;&gt;"OK"," !",""))))</f>
      </c>
      <c r="R172" s="15">
        <f ca="1">IF(OR($AQ172=0,R$9="",R$9&lt;$AS172,AND($AT172&lt;&gt;"",R$9&gt;$AT172)),"",IF(BF172=0,"—",IF(INDEX('Controle de reservas'!$P$14:$P$2013,BF172)="DUPLICIDADE NO DIA","CONFLITO"&amp;IF(INDEX('Controle de reservas'!$M$14:$M$2013,BF172)&lt;&gt;"",CHAR(10)&amp;INDEX('Controle de reservas'!$M$14:$M$2013,BF172),"")&amp;IF(INDEX('Controle de reservas'!$N$14:$N$2013,BF172)&lt;&gt;"",CHAR(10)&amp;"Subst.: "&amp;INDEX('Controle de reservas'!$N$14:$N$2013,BF172),"")&amp;IF(AND(ISNUMBER(INDEX('Controle de reservas'!$I$14:$I$2013,BF172)),INDEX('Controle de reservas'!$I$14:$I$2013,BF172)&gt;0,INDEX('Controle de reservas'!$K$14:$K$2013,BF172)&gt;INDEX('Controle de reservas'!$I$14:$I$2013,BF172)),CHAR(10)&amp;"DIVERGÊNCIA DE DATAS",""),IF(INDEX('Controle de reservas'!$L$14:$L$2013,BF172)="Em cobertura","COV",IF(INDEX('Controle de reservas'!$L$14:$L$2013,BF172)="Disponível","DISP",IF(INDEX('Controle de reservas'!$L$14:$L$2013,BF172)="Não utilizado","NU",IF(INDEX('Controle de reservas'!$L$14:$L$2013,BF172)="Folga","F",IF(INDEX('Controle de reservas'!$L$14:$L$2013,BF172)="Ocorrência","O",IF(INDEX('Controle de reservas'!$L$14:$L$2013,BF172)="Programado","PROG",IF(INDEX('Controle de reservas'!$L$14:$L$2013,BF172)="Disponível no posto","DP","SEM SITUAÇÃO")))))))&amp;IF(INDEX('Controle de reservas'!$M$14:$M$2013,BF172)&lt;&gt;"",CHAR(10)&amp;INDEX('Controle de reservas'!$M$14:$M$2013,BF172),IF(OR(INDEX('Controle de reservas'!$L$14:$L$2013,BF172)="Em cobertura",INDEX('Controle de reservas'!$L$14:$L$2013,BF172)="Programado"),CHAR(10)&amp;"SEM LOCAL",""))&amp;IF(INDEX('Controle de reservas'!$N$14:$N$2013,BF172)&lt;&gt;"",CHAR(10)&amp;"Subst.: "&amp;INDEX('Controle de reservas'!$N$14:$N$2013,BF172),"")&amp;IF(AND(ISNUMBER(INDEX('Controle de reservas'!$I$14:$I$2013,BF172)),INDEX('Controle de reservas'!$I$14:$I$2013,BF172)&gt;0,INDEX('Controle de reservas'!$K$14:$K$2013,BF172)&gt;INDEX('Controle de reservas'!$I$14:$I$2013,BF172)),CHAR(10)&amp;"DIVERGÊNCIA DE DATAS","")&amp;IF(INDEX('Controle de reservas'!$P$14:$P$2013,BF172)&lt;&gt;"OK"," !",""))))</f>
      </c>
      <c r="S172" s="15">
        <f ca="1">IF(OR($AQ172=0,S$9="",S$9&lt;$AS172,AND($AT172&lt;&gt;"",S$9&gt;$AT172)),"",IF(BG172=0,"—",IF(INDEX('Controle de reservas'!$P$14:$P$2013,BG172)="DUPLICIDADE NO DIA","CONFLITO"&amp;IF(INDEX('Controle de reservas'!$M$14:$M$2013,BG172)&lt;&gt;"",CHAR(10)&amp;INDEX('Controle de reservas'!$M$14:$M$2013,BG172),"")&amp;IF(INDEX('Controle de reservas'!$N$14:$N$2013,BG172)&lt;&gt;"",CHAR(10)&amp;"Subst.: "&amp;INDEX('Controle de reservas'!$N$14:$N$2013,BG172),"")&amp;IF(AND(ISNUMBER(INDEX('Controle de reservas'!$I$14:$I$2013,BG172)),INDEX('Controle de reservas'!$I$14:$I$2013,BG172)&gt;0,INDEX('Controle de reservas'!$K$14:$K$2013,BG172)&gt;INDEX('Controle de reservas'!$I$14:$I$2013,BG172)),CHAR(10)&amp;"DIVERGÊNCIA DE DATAS",""),IF(INDEX('Controle de reservas'!$L$14:$L$2013,BG172)="Em cobertura","COV",IF(INDEX('Controle de reservas'!$L$14:$L$2013,BG172)="Disponível","DISP",IF(INDEX('Controle de reservas'!$L$14:$L$2013,BG172)="Não utilizado","NU",IF(INDEX('Controle de reservas'!$L$14:$L$2013,BG172)="Folga","F",IF(INDEX('Controle de reservas'!$L$14:$L$2013,BG172)="Ocorrência","O",IF(INDEX('Controle de reservas'!$L$14:$L$2013,BG172)="Programado","PROG",IF(INDEX('Controle de reservas'!$L$14:$L$2013,BG172)="Disponível no posto","DP","SEM SITUAÇÃO")))))))&amp;IF(INDEX('Controle de reservas'!$M$14:$M$2013,BG172)&lt;&gt;"",CHAR(10)&amp;INDEX('Controle de reservas'!$M$14:$M$2013,BG172),IF(OR(INDEX('Controle de reservas'!$L$14:$L$2013,BG172)="Em cobertura",INDEX('Controle de reservas'!$L$14:$L$2013,BG172)="Programado"),CHAR(10)&amp;"SEM LOCAL",""))&amp;IF(INDEX('Controle de reservas'!$N$14:$N$2013,BG172)&lt;&gt;"",CHAR(10)&amp;"Subst.: "&amp;INDEX('Controle de reservas'!$N$14:$N$2013,BG172),"")&amp;IF(AND(ISNUMBER(INDEX('Controle de reservas'!$I$14:$I$2013,BG172)),INDEX('Controle de reservas'!$I$14:$I$2013,BG172)&gt;0,INDEX('Controle de reservas'!$K$14:$K$2013,BG172)&gt;INDEX('Controle de reservas'!$I$14:$I$2013,BG172)),CHAR(10)&amp;"DIVERGÊNCIA DE DATAS","")&amp;IF(INDEX('Controle de reservas'!$P$14:$P$2013,BG172)&lt;&gt;"OK"," !",""))))</f>
      </c>
      <c r="T172" s="15">
        <f ca="1">IF(OR($AQ172=0,T$9="",T$9&lt;$AS172,AND($AT172&lt;&gt;"",T$9&gt;$AT172)),"",IF(BH172=0,"—",IF(INDEX('Controle de reservas'!$P$14:$P$2013,BH172)="DUPLICIDADE NO DIA","CONFLITO"&amp;IF(INDEX('Controle de reservas'!$M$14:$M$2013,BH172)&lt;&gt;"",CHAR(10)&amp;INDEX('Controle de reservas'!$M$14:$M$2013,BH172),"")&amp;IF(INDEX('Controle de reservas'!$N$14:$N$2013,BH172)&lt;&gt;"",CHAR(10)&amp;"Subst.: "&amp;INDEX('Controle de reservas'!$N$14:$N$2013,BH172),"")&amp;IF(AND(ISNUMBER(INDEX('Controle de reservas'!$I$14:$I$2013,BH172)),INDEX('Controle de reservas'!$I$14:$I$2013,BH172)&gt;0,INDEX('Controle de reservas'!$K$14:$K$2013,BH172)&gt;INDEX('Controle de reservas'!$I$14:$I$2013,BH172)),CHAR(10)&amp;"DIVERGÊNCIA DE DATAS",""),IF(INDEX('Controle de reservas'!$L$14:$L$2013,BH172)="Em cobertura","COV",IF(INDEX('Controle de reservas'!$L$14:$L$2013,BH172)="Disponível","DISP",IF(INDEX('Controle de reservas'!$L$14:$L$2013,BH172)="Não utilizado","NU",IF(INDEX('Controle de reservas'!$L$14:$L$2013,BH172)="Folga","F",IF(INDEX('Controle de reservas'!$L$14:$L$2013,BH172)="Ocorrência","O",IF(INDEX('Controle de reservas'!$L$14:$L$2013,BH172)="Programado","PROG",IF(INDEX('Controle de reservas'!$L$14:$L$2013,BH172)="Disponível no posto","DP","SEM SITUAÇÃO")))))))&amp;IF(INDEX('Controle de reservas'!$M$14:$M$2013,BH172)&lt;&gt;"",CHAR(10)&amp;INDEX('Controle de reservas'!$M$14:$M$2013,BH172),IF(OR(INDEX('Controle de reservas'!$L$14:$L$2013,BH172)="Em cobertura",INDEX('Controle de reservas'!$L$14:$L$2013,BH172)="Programado"),CHAR(10)&amp;"SEM LOCAL",""))&amp;IF(INDEX('Controle de reservas'!$N$14:$N$2013,BH172)&lt;&gt;"",CHAR(10)&amp;"Subst.: "&amp;INDEX('Controle de reservas'!$N$14:$N$2013,BH172),"")&amp;IF(AND(ISNUMBER(INDEX('Controle de reservas'!$I$14:$I$2013,BH172)),INDEX('Controle de reservas'!$I$14:$I$2013,BH172)&gt;0,INDEX('Controle de reservas'!$K$14:$K$2013,BH172)&gt;INDEX('Controle de reservas'!$I$14:$I$2013,BH172)),CHAR(10)&amp;"DIVERGÊNCIA DE DATAS","")&amp;IF(INDEX('Controle de reservas'!$P$14:$P$2013,BH172)&lt;&gt;"OK"," !",""))))</f>
      </c>
      <c r="U172" s="15">
        <f ca="1">IF(OR($AQ172=0,U$9="",U$9&lt;$AS172,AND($AT172&lt;&gt;"",U$9&gt;$AT172)),"",IF(BI172=0,"—",IF(INDEX('Controle de reservas'!$P$14:$P$2013,BI172)="DUPLICIDADE NO DIA","CONFLITO"&amp;IF(INDEX('Controle de reservas'!$M$14:$M$2013,BI172)&lt;&gt;"",CHAR(10)&amp;INDEX('Controle de reservas'!$M$14:$M$2013,BI172),"")&amp;IF(INDEX('Controle de reservas'!$N$14:$N$2013,BI172)&lt;&gt;"",CHAR(10)&amp;"Subst.: "&amp;INDEX('Controle de reservas'!$N$14:$N$2013,BI172),"")&amp;IF(AND(ISNUMBER(INDEX('Controle de reservas'!$I$14:$I$2013,BI172)),INDEX('Controle de reservas'!$I$14:$I$2013,BI172)&gt;0,INDEX('Controle de reservas'!$K$14:$K$2013,BI172)&gt;INDEX('Controle de reservas'!$I$14:$I$2013,BI172)),CHAR(10)&amp;"DIVERGÊNCIA DE DATAS",""),IF(INDEX('Controle de reservas'!$L$14:$L$2013,BI172)="Em cobertura","COV",IF(INDEX('Controle de reservas'!$L$14:$L$2013,BI172)="Disponível","DISP",IF(INDEX('Controle de reservas'!$L$14:$L$2013,BI172)="Não utilizado","NU",IF(INDEX('Controle de reservas'!$L$14:$L$2013,BI172)="Folga","F",IF(INDEX('Controle de reservas'!$L$14:$L$2013,BI172)="Ocorrência","O",IF(INDEX('Controle de reservas'!$L$14:$L$2013,BI172)="Programado","PROG",IF(INDEX('Controle de reservas'!$L$14:$L$2013,BI172)="Disponível no posto","DP","SEM SITUAÇÃO")))))))&amp;IF(INDEX('Controle de reservas'!$M$14:$M$2013,BI172)&lt;&gt;"",CHAR(10)&amp;INDEX('Controle de reservas'!$M$14:$M$2013,BI172),IF(OR(INDEX('Controle de reservas'!$L$14:$L$2013,BI172)="Em cobertura",INDEX('Controle de reservas'!$L$14:$L$2013,BI172)="Programado"),CHAR(10)&amp;"SEM LOCAL",""))&amp;IF(INDEX('Controle de reservas'!$N$14:$N$2013,BI172)&lt;&gt;"",CHAR(10)&amp;"Subst.: "&amp;INDEX('Controle de reservas'!$N$14:$N$2013,BI172),"")&amp;IF(AND(ISNUMBER(INDEX('Controle de reservas'!$I$14:$I$2013,BI172)),INDEX('Controle de reservas'!$I$14:$I$2013,BI172)&gt;0,INDEX('Controle de reservas'!$K$14:$K$2013,BI172)&gt;INDEX('Controle de reservas'!$I$14:$I$2013,BI172)),CHAR(10)&amp;"DIVERGÊNCIA DE DATAS","")&amp;IF(INDEX('Controle de reservas'!$P$14:$P$2013,BI172)&lt;&gt;"OK"," !",""))))</f>
      </c>
      <c r="V172" s="15">
        <f ca="1">IF(OR($AQ172=0,V$9="",V$9&lt;$AS172,AND($AT172&lt;&gt;"",V$9&gt;$AT172)),"",IF(BJ172=0,"—",IF(INDEX('Controle de reservas'!$P$14:$P$2013,BJ172)="DUPLICIDADE NO DIA","CONFLITO"&amp;IF(INDEX('Controle de reservas'!$M$14:$M$2013,BJ172)&lt;&gt;"",CHAR(10)&amp;INDEX('Controle de reservas'!$M$14:$M$2013,BJ172),"")&amp;IF(INDEX('Controle de reservas'!$N$14:$N$2013,BJ172)&lt;&gt;"",CHAR(10)&amp;"Subst.: "&amp;INDEX('Controle de reservas'!$N$14:$N$2013,BJ172),"")&amp;IF(AND(ISNUMBER(INDEX('Controle de reservas'!$I$14:$I$2013,BJ172)),INDEX('Controle de reservas'!$I$14:$I$2013,BJ172)&gt;0,INDEX('Controle de reservas'!$K$14:$K$2013,BJ172)&gt;INDEX('Controle de reservas'!$I$14:$I$2013,BJ172)),CHAR(10)&amp;"DIVERGÊNCIA DE DATAS",""),IF(INDEX('Controle de reservas'!$L$14:$L$2013,BJ172)="Em cobertura","COV",IF(INDEX('Controle de reservas'!$L$14:$L$2013,BJ172)="Disponível","DISP",IF(INDEX('Controle de reservas'!$L$14:$L$2013,BJ172)="Não utilizado","NU",IF(INDEX('Controle de reservas'!$L$14:$L$2013,BJ172)="Folga","F",IF(INDEX('Controle de reservas'!$L$14:$L$2013,BJ172)="Ocorrência","O",IF(INDEX('Controle de reservas'!$L$14:$L$2013,BJ172)="Programado","PROG",IF(INDEX('Controle de reservas'!$L$14:$L$2013,BJ172)="Disponível no posto","DP","SEM SITUAÇÃO")))))))&amp;IF(INDEX('Controle de reservas'!$M$14:$M$2013,BJ172)&lt;&gt;"",CHAR(10)&amp;INDEX('Controle de reservas'!$M$14:$M$2013,BJ172),IF(OR(INDEX('Controle de reservas'!$L$14:$L$2013,BJ172)="Em cobertura",INDEX('Controle de reservas'!$L$14:$L$2013,BJ172)="Programado"),CHAR(10)&amp;"SEM LOCAL",""))&amp;IF(INDEX('Controle de reservas'!$N$14:$N$2013,BJ172)&lt;&gt;"",CHAR(10)&amp;"Subst.: "&amp;INDEX('Controle de reservas'!$N$14:$N$2013,BJ172),"")&amp;IF(AND(ISNUMBER(INDEX('Controle de reservas'!$I$14:$I$2013,BJ172)),INDEX('Controle de reservas'!$I$14:$I$2013,BJ172)&gt;0,INDEX('Controle de reservas'!$K$14:$K$2013,BJ172)&gt;INDEX('Controle de reservas'!$I$14:$I$2013,BJ172)),CHAR(10)&amp;"DIVERGÊNCIA DE DATAS","")&amp;IF(INDEX('Controle de reservas'!$P$14:$P$2013,BJ172)&lt;&gt;"OK"," !",""))))</f>
      </c>
      <c r="W172" s="15">
        <f ca="1">IF(OR($AQ172=0,W$9="",W$9&lt;$AS172,AND($AT172&lt;&gt;"",W$9&gt;$AT172)),"",IF(BK172=0,"—",IF(INDEX('Controle de reservas'!$P$14:$P$2013,BK172)="DUPLICIDADE NO DIA","CONFLITO"&amp;IF(INDEX('Controle de reservas'!$M$14:$M$2013,BK172)&lt;&gt;"",CHAR(10)&amp;INDEX('Controle de reservas'!$M$14:$M$2013,BK172),"")&amp;IF(INDEX('Controle de reservas'!$N$14:$N$2013,BK172)&lt;&gt;"",CHAR(10)&amp;"Subst.: "&amp;INDEX('Controle de reservas'!$N$14:$N$2013,BK172),"")&amp;IF(AND(ISNUMBER(INDEX('Controle de reservas'!$I$14:$I$2013,BK172)),INDEX('Controle de reservas'!$I$14:$I$2013,BK172)&gt;0,INDEX('Controle de reservas'!$K$14:$K$2013,BK172)&gt;INDEX('Controle de reservas'!$I$14:$I$2013,BK172)),CHAR(10)&amp;"DIVERGÊNCIA DE DATAS",""),IF(INDEX('Controle de reservas'!$L$14:$L$2013,BK172)="Em cobertura","COV",IF(INDEX('Controle de reservas'!$L$14:$L$2013,BK172)="Disponível","DISP",IF(INDEX('Controle de reservas'!$L$14:$L$2013,BK172)="Não utilizado","NU",IF(INDEX('Controle de reservas'!$L$14:$L$2013,BK172)="Folga","F",IF(INDEX('Controle de reservas'!$L$14:$L$2013,BK172)="Ocorrência","O",IF(INDEX('Controle de reservas'!$L$14:$L$2013,BK172)="Programado","PROG",IF(INDEX('Controle de reservas'!$L$14:$L$2013,BK172)="Disponível no posto","DP","SEM SITUAÇÃO")))))))&amp;IF(INDEX('Controle de reservas'!$M$14:$M$2013,BK172)&lt;&gt;"",CHAR(10)&amp;INDEX('Controle de reservas'!$M$14:$M$2013,BK172),IF(OR(INDEX('Controle de reservas'!$L$14:$L$2013,BK172)="Em cobertura",INDEX('Controle de reservas'!$L$14:$L$2013,BK172)="Programado"),CHAR(10)&amp;"SEM LOCAL",""))&amp;IF(INDEX('Controle de reservas'!$N$14:$N$2013,BK172)&lt;&gt;"",CHAR(10)&amp;"Subst.: "&amp;INDEX('Controle de reservas'!$N$14:$N$2013,BK172),"")&amp;IF(AND(ISNUMBER(INDEX('Controle de reservas'!$I$14:$I$2013,BK172)),INDEX('Controle de reservas'!$I$14:$I$2013,BK172)&gt;0,INDEX('Controle de reservas'!$K$14:$K$2013,BK172)&gt;INDEX('Controle de reservas'!$I$14:$I$2013,BK172)),CHAR(10)&amp;"DIVERGÊNCIA DE DATAS","")&amp;IF(INDEX('Controle de reservas'!$P$14:$P$2013,BK172)&lt;&gt;"OK"," !",""))))</f>
      </c>
      <c r="X172" s="15">
        <f ca="1">IF(OR($AQ172=0,X$9="",X$9&lt;$AS172,AND($AT172&lt;&gt;"",X$9&gt;$AT172)),"",IF(BL172=0,"—",IF(INDEX('Controle de reservas'!$P$14:$P$2013,BL172)="DUPLICIDADE NO DIA","CONFLITO"&amp;IF(INDEX('Controle de reservas'!$M$14:$M$2013,BL172)&lt;&gt;"",CHAR(10)&amp;INDEX('Controle de reservas'!$M$14:$M$2013,BL172),"")&amp;IF(INDEX('Controle de reservas'!$N$14:$N$2013,BL172)&lt;&gt;"",CHAR(10)&amp;"Subst.: "&amp;INDEX('Controle de reservas'!$N$14:$N$2013,BL172),"")&amp;IF(AND(ISNUMBER(INDEX('Controle de reservas'!$I$14:$I$2013,BL172)),INDEX('Controle de reservas'!$I$14:$I$2013,BL172)&gt;0,INDEX('Controle de reservas'!$K$14:$K$2013,BL172)&gt;INDEX('Controle de reservas'!$I$14:$I$2013,BL172)),CHAR(10)&amp;"DIVERGÊNCIA DE DATAS",""),IF(INDEX('Controle de reservas'!$L$14:$L$2013,BL172)="Em cobertura","COV",IF(INDEX('Controle de reservas'!$L$14:$L$2013,BL172)="Disponível","DISP",IF(INDEX('Controle de reservas'!$L$14:$L$2013,BL172)="Não utilizado","NU",IF(INDEX('Controle de reservas'!$L$14:$L$2013,BL172)="Folga","F",IF(INDEX('Controle de reservas'!$L$14:$L$2013,BL172)="Ocorrência","O",IF(INDEX('Controle de reservas'!$L$14:$L$2013,BL172)="Programado","PROG",IF(INDEX('Controle de reservas'!$L$14:$L$2013,BL172)="Disponível no posto","DP","SEM SITUAÇÃO")))))))&amp;IF(INDEX('Controle de reservas'!$M$14:$M$2013,BL172)&lt;&gt;"",CHAR(10)&amp;INDEX('Controle de reservas'!$M$14:$M$2013,BL172),IF(OR(INDEX('Controle de reservas'!$L$14:$L$2013,BL172)="Em cobertura",INDEX('Controle de reservas'!$L$14:$L$2013,BL172)="Programado"),CHAR(10)&amp;"SEM LOCAL",""))&amp;IF(INDEX('Controle de reservas'!$N$14:$N$2013,BL172)&lt;&gt;"",CHAR(10)&amp;"Subst.: "&amp;INDEX('Controle de reservas'!$N$14:$N$2013,BL172),"")&amp;IF(AND(ISNUMBER(INDEX('Controle de reservas'!$I$14:$I$2013,BL172)),INDEX('Controle de reservas'!$I$14:$I$2013,BL172)&gt;0,INDEX('Controle de reservas'!$K$14:$K$2013,BL172)&gt;INDEX('Controle de reservas'!$I$14:$I$2013,BL172)),CHAR(10)&amp;"DIVERGÊNCIA DE DATAS","")&amp;IF(INDEX('Controle de reservas'!$P$14:$P$2013,BL172)&lt;&gt;"OK"," !",""))))</f>
      </c>
      <c r="Y172" s="15">
        <f ca="1">IF(OR($AQ172=0,Y$9="",Y$9&lt;$AS172,AND($AT172&lt;&gt;"",Y$9&gt;$AT172)),"",IF(BM172=0,"—",IF(INDEX('Controle de reservas'!$P$14:$P$2013,BM172)="DUPLICIDADE NO DIA","CONFLITO"&amp;IF(INDEX('Controle de reservas'!$M$14:$M$2013,BM172)&lt;&gt;"",CHAR(10)&amp;INDEX('Controle de reservas'!$M$14:$M$2013,BM172),"")&amp;IF(INDEX('Controle de reservas'!$N$14:$N$2013,BM172)&lt;&gt;"",CHAR(10)&amp;"Subst.: "&amp;INDEX('Controle de reservas'!$N$14:$N$2013,BM172),"")&amp;IF(AND(ISNUMBER(INDEX('Controle de reservas'!$I$14:$I$2013,BM172)),INDEX('Controle de reservas'!$I$14:$I$2013,BM172)&gt;0,INDEX('Controle de reservas'!$K$14:$K$2013,BM172)&gt;INDEX('Controle de reservas'!$I$14:$I$2013,BM172)),CHAR(10)&amp;"DIVERGÊNCIA DE DATAS",""),IF(INDEX('Controle de reservas'!$L$14:$L$2013,BM172)="Em cobertura","COV",IF(INDEX('Controle de reservas'!$L$14:$L$2013,BM172)="Disponível","DISP",IF(INDEX('Controle de reservas'!$L$14:$L$2013,BM172)="Não utilizado","NU",IF(INDEX('Controle de reservas'!$L$14:$L$2013,BM172)="Folga","F",IF(INDEX('Controle de reservas'!$L$14:$L$2013,BM172)="Ocorrência","O",IF(INDEX('Controle de reservas'!$L$14:$L$2013,BM172)="Programado","PROG",IF(INDEX('Controle de reservas'!$L$14:$L$2013,BM172)="Disponível no posto","DP","SEM SITUAÇÃO")))))))&amp;IF(INDEX('Controle de reservas'!$M$14:$M$2013,BM172)&lt;&gt;"",CHAR(10)&amp;INDEX('Controle de reservas'!$M$14:$M$2013,BM172),IF(OR(INDEX('Controle de reservas'!$L$14:$L$2013,BM172)="Em cobertura",INDEX('Controle de reservas'!$L$14:$L$2013,BM172)="Programado"),CHAR(10)&amp;"SEM LOCAL",""))&amp;IF(INDEX('Controle de reservas'!$N$14:$N$2013,BM172)&lt;&gt;"",CHAR(10)&amp;"Subst.: "&amp;INDEX('Controle de reservas'!$N$14:$N$2013,BM172),"")&amp;IF(AND(ISNUMBER(INDEX('Controle de reservas'!$I$14:$I$2013,BM172)),INDEX('Controle de reservas'!$I$14:$I$2013,BM172)&gt;0,INDEX('Controle de reservas'!$K$14:$K$2013,BM172)&gt;INDEX('Controle de reservas'!$I$14:$I$2013,BM172)),CHAR(10)&amp;"DIVERGÊNCIA DE DATAS","")&amp;IF(INDEX('Controle de reservas'!$P$14:$P$2013,BM172)&lt;&gt;"OK"," !",""))))</f>
      </c>
      <c r="Z172" s="15">
        <f ca="1">IF(OR($AQ172=0,Z$9="",Z$9&lt;$AS172,AND($AT172&lt;&gt;"",Z$9&gt;$AT172)),"",IF(BN172=0,"—",IF(INDEX('Controle de reservas'!$P$14:$P$2013,BN172)="DUPLICIDADE NO DIA","CONFLITO"&amp;IF(INDEX('Controle de reservas'!$M$14:$M$2013,BN172)&lt;&gt;"",CHAR(10)&amp;INDEX('Controle de reservas'!$M$14:$M$2013,BN172),"")&amp;IF(INDEX('Controle de reservas'!$N$14:$N$2013,BN172)&lt;&gt;"",CHAR(10)&amp;"Subst.: "&amp;INDEX('Controle de reservas'!$N$14:$N$2013,BN172),"")&amp;IF(AND(ISNUMBER(INDEX('Controle de reservas'!$I$14:$I$2013,BN172)),INDEX('Controle de reservas'!$I$14:$I$2013,BN172)&gt;0,INDEX('Controle de reservas'!$K$14:$K$2013,BN172)&gt;INDEX('Controle de reservas'!$I$14:$I$2013,BN172)),CHAR(10)&amp;"DIVERGÊNCIA DE DATAS",""),IF(INDEX('Controle de reservas'!$L$14:$L$2013,BN172)="Em cobertura","COV",IF(INDEX('Controle de reservas'!$L$14:$L$2013,BN172)="Disponível","DISP",IF(INDEX('Controle de reservas'!$L$14:$L$2013,BN172)="Não utilizado","NU",IF(INDEX('Controle de reservas'!$L$14:$L$2013,BN172)="Folga","F",IF(INDEX('Controle de reservas'!$L$14:$L$2013,BN172)="Ocorrência","O",IF(INDEX('Controle de reservas'!$L$14:$L$2013,BN172)="Programado","PROG",IF(INDEX('Controle de reservas'!$L$14:$L$2013,BN172)="Disponível no posto","DP","SEM SITUAÇÃO")))))))&amp;IF(INDEX('Controle de reservas'!$M$14:$M$2013,BN172)&lt;&gt;"",CHAR(10)&amp;INDEX('Controle de reservas'!$M$14:$M$2013,BN172),IF(OR(INDEX('Controle de reservas'!$L$14:$L$2013,BN172)="Em cobertura",INDEX('Controle de reservas'!$L$14:$L$2013,BN172)="Programado"),CHAR(10)&amp;"SEM LOCAL",""))&amp;IF(INDEX('Controle de reservas'!$N$14:$N$2013,BN172)&lt;&gt;"",CHAR(10)&amp;"Subst.: "&amp;INDEX('Controle de reservas'!$N$14:$N$2013,BN172),"")&amp;IF(AND(ISNUMBER(INDEX('Controle de reservas'!$I$14:$I$2013,BN172)),INDEX('Controle de reservas'!$I$14:$I$2013,BN172)&gt;0,INDEX('Controle de reservas'!$K$14:$K$2013,BN172)&gt;INDEX('Controle de reservas'!$I$14:$I$2013,BN172)),CHAR(10)&amp;"DIVERGÊNCIA DE DATAS","")&amp;IF(INDEX('Controle de reservas'!$P$14:$P$2013,BN172)&lt;&gt;"OK"," !",""))))</f>
      </c>
      <c r="AA172" s="15">
        <f ca="1">IF(OR($AQ172=0,AA$9="",AA$9&lt;$AS172,AND($AT172&lt;&gt;"",AA$9&gt;$AT172)),"",IF(BO172=0,"—",IF(INDEX('Controle de reservas'!$P$14:$P$2013,BO172)="DUPLICIDADE NO DIA","CONFLITO"&amp;IF(INDEX('Controle de reservas'!$M$14:$M$2013,BO172)&lt;&gt;"",CHAR(10)&amp;INDEX('Controle de reservas'!$M$14:$M$2013,BO172),"")&amp;IF(INDEX('Controle de reservas'!$N$14:$N$2013,BO172)&lt;&gt;"",CHAR(10)&amp;"Subst.: "&amp;INDEX('Controle de reservas'!$N$14:$N$2013,BO172),"")&amp;IF(AND(ISNUMBER(INDEX('Controle de reservas'!$I$14:$I$2013,BO172)),INDEX('Controle de reservas'!$I$14:$I$2013,BO172)&gt;0,INDEX('Controle de reservas'!$K$14:$K$2013,BO172)&gt;INDEX('Controle de reservas'!$I$14:$I$2013,BO172)),CHAR(10)&amp;"DIVERGÊNCIA DE DATAS",""),IF(INDEX('Controle de reservas'!$L$14:$L$2013,BO172)="Em cobertura","COV",IF(INDEX('Controle de reservas'!$L$14:$L$2013,BO172)="Disponível","DISP",IF(INDEX('Controle de reservas'!$L$14:$L$2013,BO172)="Não utilizado","NU",IF(INDEX('Controle de reservas'!$L$14:$L$2013,BO172)="Folga","F",IF(INDEX('Controle de reservas'!$L$14:$L$2013,BO172)="Ocorrência","O",IF(INDEX('Controle de reservas'!$L$14:$L$2013,BO172)="Programado","PROG",IF(INDEX('Controle de reservas'!$L$14:$L$2013,BO172)="Disponível no posto","DP","SEM SITUAÇÃO")))))))&amp;IF(INDEX('Controle de reservas'!$M$14:$M$2013,BO172)&lt;&gt;"",CHAR(10)&amp;INDEX('Controle de reservas'!$M$14:$M$2013,BO172),IF(OR(INDEX('Controle de reservas'!$L$14:$L$2013,BO172)="Em cobertura",INDEX('Controle de reservas'!$L$14:$L$2013,BO172)="Programado"),CHAR(10)&amp;"SEM LOCAL",""))&amp;IF(INDEX('Controle de reservas'!$N$14:$N$2013,BO172)&lt;&gt;"",CHAR(10)&amp;"Subst.: "&amp;INDEX('Controle de reservas'!$N$14:$N$2013,BO172),"")&amp;IF(AND(ISNUMBER(INDEX('Controle de reservas'!$I$14:$I$2013,BO172)),INDEX('Controle de reservas'!$I$14:$I$2013,BO172)&gt;0,INDEX('Controle de reservas'!$K$14:$K$2013,BO172)&gt;INDEX('Controle de reservas'!$I$14:$I$2013,BO172)),CHAR(10)&amp;"DIVERGÊNCIA DE DATAS","")&amp;IF(INDEX('Controle de reservas'!$P$14:$P$2013,BO172)&lt;&gt;"OK"," !",""))))</f>
      </c>
      <c r="AB172" s="15">
        <f ca="1">IF(OR($AQ172=0,AB$9="",AB$9&lt;$AS172,AND($AT172&lt;&gt;"",AB$9&gt;$AT172)),"",IF(BP172=0,"—",IF(INDEX('Controle de reservas'!$P$14:$P$2013,BP172)="DUPLICIDADE NO DIA","CONFLITO"&amp;IF(INDEX('Controle de reservas'!$M$14:$M$2013,BP172)&lt;&gt;"",CHAR(10)&amp;INDEX('Controle de reservas'!$M$14:$M$2013,BP172),"")&amp;IF(INDEX('Controle de reservas'!$N$14:$N$2013,BP172)&lt;&gt;"",CHAR(10)&amp;"Subst.: "&amp;INDEX('Controle de reservas'!$N$14:$N$2013,BP172),"")&amp;IF(AND(ISNUMBER(INDEX('Controle de reservas'!$I$14:$I$2013,BP172)),INDEX('Controle de reservas'!$I$14:$I$2013,BP172)&gt;0,INDEX('Controle de reservas'!$K$14:$K$2013,BP172)&gt;INDEX('Controle de reservas'!$I$14:$I$2013,BP172)),CHAR(10)&amp;"DIVERGÊNCIA DE DATAS",""),IF(INDEX('Controle de reservas'!$L$14:$L$2013,BP172)="Em cobertura","COV",IF(INDEX('Controle de reservas'!$L$14:$L$2013,BP172)="Disponível","DISP",IF(INDEX('Controle de reservas'!$L$14:$L$2013,BP172)="Não utilizado","NU",IF(INDEX('Controle de reservas'!$L$14:$L$2013,BP172)="Folga","F",IF(INDEX('Controle de reservas'!$L$14:$L$2013,BP172)="Ocorrência","O",IF(INDEX('Controle de reservas'!$L$14:$L$2013,BP172)="Programado","PROG",IF(INDEX('Controle de reservas'!$L$14:$L$2013,BP172)="Disponível no posto","DP","SEM SITUAÇÃO")))))))&amp;IF(INDEX('Controle de reservas'!$M$14:$M$2013,BP172)&lt;&gt;"",CHAR(10)&amp;INDEX('Controle de reservas'!$M$14:$M$2013,BP172),IF(OR(INDEX('Controle de reservas'!$L$14:$L$2013,BP172)="Em cobertura",INDEX('Controle de reservas'!$L$14:$L$2013,BP172)="Programado"),CHAR(10)&amp;"SEM LOCAL",""))&amp;IF(INDEX('Controle de reservas'!$N$14:$N$2013,BP172)&lt;&gt;"",CHAR(10)&amp;"Subst.: "&amp;INDEX('Controle de reservas'!$N$14:$N$2013,BP172),"")&amp;IF(AND(ISNUMBER(INDEX('Controle de reservas'!$I$14:$I$2013,BP172)),INDEX('Controle de reservas'!$I$14:$I$2013,BP172)&gt;0,INDEX('Controle de reservas'!$K$14:$K$2013,BP172)&gt;INDEX('Controle de reservas'!$I$14:$I$2013,BP172)),CHAR(10)&amp;"DIVERGÊNCIA DE DATAS","")&amp;IF(INDEX('Controle de reservas'!$P$14:$P$2013,BP172)&lt;&gt;"OK"," !",""))))</f>
      </c>
      <c r="AC172" s="15">
        <f ca="1">IF(OR($AQ172=0,AC$9="",AC$9&lt;$AS172,AND($AT172&lt;&gt;"",AC$9&gt;$AT172)),"",IF(BQ172=0,"—",IF(INDEX('Controle de reservas'!$P$14:$P$2013,BQ172)="DUPLICIDADE NO DIA","CONFLITO"&amp;IF(INDEX('Controle de reservas'!$M$14:$M$2013,BQ172)&lt;&gt;"",CHAR(10)&amp;INDEX('Controle de reservas'!$M$14:$M$2013,BQ172),"")&amp;IF(INDEX('Controle de reservas'!$N$14:$N$2013,BQ172)&lt;&gt;"",CHAR(10)&amp;"Subst.: "&amp;INDEX('Controle de reservas'!$N$14:$N$2013,BQ172),"")&amp;IF(AND(ISNUMBER(INDEX('Controle de reservas'!$I$14:$I$2013,BQ172)),INDEX('Controle de reservas'!$I$14:$I$2013,BQ172)&gt;0,INDEX('Controle de reservas'!$K$14:$K$2013,BQ172)&gt;INDEX('Controle de reservas'!$I$14:$I$2013,BQ172)),CHAR(10)&amp;"DIVERGÊNCIA DE DATAS",""),IF(INDEX('Controle de reservas'!$L$14:$L$2013,BQ172)="Em cobertura","COV",IF(INDEX('Controle de reservas'!$L$14:$L$2013,BQ172)="Disponível","DISP",IF(INDEX('Controle de reservas'!$L$14:$L$2013,BQ172)="Não utilizado","NU",IF(INDEX('Controle de reservas'!$L$14:$L$2013,BQ172)="Folga","F",IF(INDEX('Controle de reservas'!$L$14:$L$2013,BQ172)="Ocorrência","O",IF(INDEX('Controle de reservas'!$L$14:$L$2013,BQ172)="Programado","PROG",IF(INDEX('Controle de reservas'!$L$14:$L$2013,BQ172)="Disponível no posto","DP","SEM SITUAÇÃO")))))))&amp;IF(INDEX('Controle de reservas'!$M$14:$M$2013,BQ172)&lt;&gt;"",CHAR(10)&amp;INDEX('Controle de reservas'!$M$14:$M$2013,BQ172),IF(OR(INDEX('Controle de reservas'!$L$14:$L$2013,BQ172)="Em cobertura",INDEX('Controle de reservas'!$L$14:$L$2013,BQ172)="Programado"),CHAR(10)&amp;"SEM LOCAL",""))&amp;IF(INDEX('Controle de reservas'!$N$14:$N$2013,BQ172)&lt;&gt;"",CHAR(10)&amp;"Subst.: "&amp;INDEX('Controle de reservas'!$N$14:$N$2013,BQ172),"")&amp;IF(AND(ISNUMBER(INDEX('Controle de reservas'!$I$14:$I$2013,BQ172)),INDEX('Controle de reservas'!$I$14:$I$2013,BQ172)&gt;0,INDEX('Controle de reservas'!$K$14:$K$2013,BQ172)&gt;INDEX('Controle de reservas'!$I$14:$I$2013,BQ172)),CHAR(10)&amp;"DIVERGÊNCIA DE DATAS","")&amp;IF(INDEX('Controle de reservas'!$P$14:$P$2013,BQ172)&lt;&gt;"OK"," !",""))))</f>
      </c>
      <c r="AD172" s="15">
        <f ca="1">IF(OR($AQ172=0,AD$9="",AD$9&lt;$AS172,AND($AT172&lt;&gt;"",AD$9&gt;$AT172)),"",IF(BR172=0,"—",IF(INDEX('Controle de reservas'!$P$14:$P$2013,BR172)="DUPLICIDADE NO DIA","CONFLITO"&amp;IF(INDEX('Controle de reservas'!$M$14:$M$2013,BR172)&lt;&gt;"",CHAR(10)&amp;INDEX('Controle de reservas'!$M$14:$M$2013,BR172),"")&amp;IF(INDEX('Controle de reservas'!$N$14:$N$2013,BR172)&lt;&gt;"",CHAR(10)&amp;"Subst.: "&amp;INDEX('Controle de reservas'!$N$14:$N$2013,BR172),"")&amp;IF(AND(ISNUMBER(INDEX('Controle de reservas'!$I$14:$I$2013,BR172)),INDEX('Controle de reservas'!$I$14:$I$2013,BR172)&gt;0,INDEX('Controle de reservas'!$K$14:$K$2013,BR172)&gt;INDEX('Controle de reservas'!$I$14:$I$2013,BR172)),CHAR(10)&amp;"DIVERGÊNCIA DE DATAS",""),IF(INDEX('Controle de reservas'!$L$14:$L$2013,BR172)="Em cobertura","COV",IF(INDEX('Controle de reservas'!$L$14:$L$2013,BR172)="Disponível","DISP",IF(INDEX('Controle de reservas'!$L$14:$L$2013,BR172)="Não utilizado","NU",IF(INDEX('Controle de reservas'!$L$14:$L$2013,BR172)="Folga","F",IF(INDEX('Controle de reservas'!$L$14:$L$2013,BR172)="Ocorrência","O",IF(INDEX('Controle de reservas'!$L$14:$L$2013,BR172)="Programado","PROG",IF(INDEX('Controle de reservas'!$L$14:$L$2013,BR172)="Disponível no posto","DP","SEM SITUAÇÃO")))))))&amp;IF(INDEX('Controle de reservas'!$M$14:$M$2013,BR172)&lt;&gt;"",CHAR(10)&amp;INDEX('Controle de reservas'!$M$14:$M$2013,BR172),IF(OR(INDEX('Controle de reservas'!$L$14:$L$2013,BR172)="Em cobertura",INDEX('Controle de reservas'!$L$14:$L$2013,BR172)="Programado"),CHAR(10)&amp;"SEM LOCAL",""))&amp;IF(INDEX('Controle de reservas'!$N$14:$N$2013,BR172)&lt;&gt;"",CHAR(10)&amp;"Subst.: "&amp;INDEX('Controle de reservas'!$N$14:$N$2013,BR172),"")&amp;IF(AND(ISNUMBER(INDEX('Controle de reservas'!$I$14:$I$2013,BR172)),INDEX('Controle de reservas'!$I$14:$I$2013,BR172)&gt;0,INDEX('Controle de reservas'!$K$14:$K$2013,BR172)&gt;INDEX('Controle de reservas'!$I$14:$I$2013,BR172)),CHAR(10)&amp;"DIVERGÊNCIA DE DATAS","")&amp;IF(INDEX('Controle de reservas'!$P$14:$P$2013,BR172)&lt;&gt;"OK"," !",""))))</f>
      </c>
      <c r="AE172" s="15">
        <f ca="1">IF(OR($AQ172=0,AE$9="",AE$9&lt;$AS172,AND($AT172&lt;&gt;"",AE$9&gt;$AT172)),"",IF(BS172=0,"—",IF(INDEX('Controle de reservas'!$P$14:$P$2013,BS172)="DUPLICIDADE NO DIA","CONFLITO"&amp;IF(INDEX('Controle de reservas'!$M$14:$M$2013,BS172)&lt;&gt;"",CHAR(10)&amp;INDEX('Controle de reservas'!$M$14:$M$2013,BS172),"")&amp;IF(INDEX('Controle de reservas'!$N$14:$N$2013,BS172)&lt;&gt;"",CHAR(10)&amp;"Subst.: "&amp;INDEX('Controle de reservas'!$N$14:$N$2013,BS172),"")&amp;IF(AND(ISNUMBER(INDEX('Controle de reservas'!$I$14:$I$2013,BS172)),INDEX('Controle de reservas'!$I$14:$I$2013,BS172)&gt;0,INDEX('Controle de reservas'!$K$14:$K$2013,BS172)&gt;INDEX('Controle de reservas'!$I$14:$I$2013,BS172)),CHAR(10)&amp;"DIVERGÊNCIA DE DATAS",""),IF(INDEX('Controle de reservas'!$L$14:$L$2013,BS172)="Em cobertura","COV",IF(INDEX('Controle de reservas'!$L$14:$L$2013,BS172)="Disponível","DISP",IF(INDEX('Controle de reservas'!$L$14:$L$2013,BS172)="Não utilizado","NU",IF(INDEX('Controle de reservas'!$L$14:$L$2013,BS172)="Folga","F",IF(INDEX('Controle de reservas'!$L$14:$L$2013,BS172)="Ocorrência","O",IF(INDEX('Controle de reservas'!$L$14:$L$2013,BS172)="Programado","PROG",IF(INDEX('Controle de reservas'!$L$14:$L$2013,BS172)="Disponível no posto","DP","SEM SITUAÇÃO")))))))&amp;IF(INDEX('Controle de reservas'!$M$14:$M$2013,BS172)&lt;&gt;"",CHAR(10)&amp;INDEX('Controle de reservas'!$M$14:$M$2013,BS172),IF(OR(INDEX('Controle de reservas'!$L$14:$L$2013,BS172)="Em cobertura",INDEX('Controle de reservas'!$L$14:$L$2013,BS172)="Programado"),CHAR(10)&amp;"SEM LOCAL",""))&amp;IF(INDEX('Controle de reservas'!$N$14:$N$2013,BS172)&lt;&gt;"",CHAR(10)&amp;"Subst.: "&amp;INDEX('Controle de reservas'!$N$14:$N$2013,BS172),"")&amp;IF(AND(ISNUMBER(INDEX('Controle de reservas'!$I$14:$I$2013,BS172)),INDEX('Controle de reservas'!$I$14:$I$2013,BS172)&gt;0,INDEX('Controle de reservas'!$K$14:$K$2013,BS172)&gt;INDEX('Controle de reservas'!$I$14:$I$2013,BS172)),CHAR(10)&amp;"DIVERGÊNCIA DE DATAS","")&amp;IF(INDEX('Controle de reservas'!$P$14:$P$2013,BS172)&lt;&gt;"OK"," !",""))))</f>
      </c>
      <c r="AF172" s="15">
        <f ca="1">IF(OR($AQ172=0,AF$9="",AF$9&lt;$AS172,AND($AT172&lt;&gt;"",AF$9&gt;$AT172)),"",IF(BT172=0,"—",IF(INDEX('Controle de reservas'!$P$14:$P$2013,BT172)="DUPLICIDADE NO DIA","CONFLITO"&amp;IF(INDEX('Controle de reservas'!$M$14:$M$2013,BT172)&lt;&gt;"",CHAR(10)&amp;INDEX('Controle de reservas'!$M$14:$M$2013,BT172),"")&amp;IF(INDEX('Controle de reservas'!$N$14:$N$2013,BT172)&lt;&gt;"",CHAR(10)&amp;"Subst.: "&amp;INDEX('Controle de reservas'!$N$14:$N$2013,BT172),"")&amp;IF(AND(ISNUMBER(INDEX('Controle de reservas'!$I$14:$I$2013,BT172)),INDEX('Controle de reservas'!$I$14:$I$2013,BT172)&gt;0,INDEX('Controle de reservas'!$K$14:$K$2013,BT172)&gt;INDEX('Controle de reservas'!$I$14:$I$2013,BT172)),CHAR(10)&amp;"DIVERGÊNCIA DE DATAS",""),IF(INDEX('Controle de reservas'!$L$14:$L$2013,BT172)="Em cobertura","COV",IF(INDEX('Controle de reservas'!$L$14:$L$2013,BT172)="Disponível","DISP",IF(INDEX('Controle de reservas'!$L$14:$L$2013,BT172)="Não utilizado","NU",IF(INDEX('Controle de reservas'!$L$14:$L$2013,BT172)="Folga","F",IF(INDEX('Controle de reservas'!$L$14:$L$2013,BT172)="Ocorrência","O",IF(INDEX('Controle de reservas'!$L$14:$L$2013,BT172)="Programado","PROG",IF(INDEX('Controle de reservas'!$L$14:$L$2013,BT172)="Disponível no posto","DP","SEM SITUAÇÃO")))))))&amp;IF(INDEX('Controle de reservas'!$M$14:$M$2013,BT172)&lt;&gt;"",CHAR(10)&amp;INDEX('Controle de reservas'!$M$14:$M$2013,BT172),IF(OR(INDEX('Controle de reservas'!$L$14:$L$2013,BT172)="Em cobertura",INDEX('Controle de reservas'!$L$14:$L$2013,BT172)="Programado"),CHAR(10)&amp;"SEM LOCAL",""))&amp;IF(INDEX('Controle de reservas'!$N$14:$N$2013,BT172)&lt;&gt;"",CHAR(10)&amp;"Subst.: "&amp;INDEX('Controle de reservas'!$N$14:$N$2013,BT172),"")&amp;IF(AND(ISNUMBER(INDEX('Controle de reservas'!$I$14:$I$2013,BT172)),INDEX('Controle de reservas'!$I$14:$I$2013,BT172)&gt;0,INDEX('Controle de reservas'!$K$14:$K$2013,BT172)&gt;INDEX('Controle de reservas'!$I$14:$I$2013,BT172)),CHAR(10)&amp;"DIVERGÊNCIA DE DATAS","")&amp;IF(INDEX('Controle de reservas'!$P$14:$P$2013,BT172)&lt;&gt;"OK"," !",""))))</f>
      </c>
      <c r="AG172" s="15">
        <f ca="1">IF(OR($AQ172=0,AG$9="",AG$9&lt;$AS172,AND($AT172&lt;&gt;"",AG$9&gt;$AT172)),"",IF(BU172=0,"—",IF(INDEX('Controle de reservas'!$P$14:$P$2013,BU172)="DUPLICIDADE NO DIA","CONFLITO"&amp;IF(INDEX('Controle de reservas'!$M$14:$M$2013,BU172)&lt;&gt;"",CHAR(10)&amp;INDEX('Controle de reservas'!$M$14:$M$2013,BU172),"")&amp;IF(INDEX('Controle de reservas'!$N$14:$N$2013,BU172)&lt;&gt;"",CHAR(10)&amp;"Subst.: "&amp;INDEX('Controle de reservas'!$N$14:$N$2013,BU172),"")&amp;IF(AND(ISNUMBER(INDEX('Controle de reservas'!$I$14:$I$2013,BU172)),INDEX('Controle de reservas'!$I$14:$I$2013,BU172)&gt;0,INDEX('Controle de reservas'!$K$14:$K$2013,BU172)&gt;INDEX('Controle de reservas'!$I$14:$I$2013,BU172)),CHAR(10)&amp;"DIVERGÊNCIA DE DATAS",""),IF(INDEX('Controle de reservas'!$L$14:$L$2013,BU172)="Em cobertura","COV",IF(INDEX('Controle de reservas'!$L$14:$L$2013,BU172)="Disponível","DISP",IF(INDEX('Controle de reservas'!$L$14:$L$2013,BU172)="Não utilizado","NU",IF(INDEX('Controle de reservas'!$L$14:$L$2013,BU172)="Folga","F",IF(INDEX('Controle de reservas'!$L$14:$L$2013,BU172)="Ocorrência","O",IF(INDEX('Controle de reservas'!$L$14:$L$2013,BU172)="Programado","PROG",IF(INDEX('Controle de reservas'!$L$14:$L$2013,BU172)="Disponível no posto","DP","SEM SITUAÇÃO")))))))&amp;IF(INDEX('Controle de reservas'!$M$14:$M$2013,BU172)&lt;&gt;"",CHAR(10)&amp;INDEX('Controle de reservas'!$M$14:$M$2013,BU172),IF(OR(INDEX('Controle de reservas'!$L$14:$L$2013,BU172)="Em cobertura",INDEX('Controle de reservas'!$L$14:$L$2013,BU172)="Programado"),CHAR(10)&amp;"SEM LOCAL",""))&amp;IF(INDEX('Controle de reservas'!$N$14:$N$2013,BU172)&lt;&gt;"",CHAR(10)&amp;"Subst.: "&amp;INDEX('Controle de reservas'!$N$14:$N$2013,BU172),"")&amp;IF(AND(ISNUMBER(INDEX('Controle de reservas'!$I$14:$I$2013,BU172)),INDEX('Controle de reservas'!$I$14:$I$2013,BU172)&gt;0,INDEX('Controle de reservas'!$K$14:$K$2013,BU172)&gt;INDEX('Controle de reservas'!$I$14:$I$2013,BU172)),CHAR(10)&amp;"DIVERGÊNCIA DE DATAS","")&amp;IF(INDEX('Controle de reservas'!$P$14:$P$2013,BU172)&lt;&gt;"OK"," !",""))))</f>
      </c>
      <c r="AH172" s="15">
        <f ca="1">IF(OR($AQ172=0,AH$9="",AH$9&lt;$AS172,AND($AT172&lt;&gt;"",AH$9&gt;$AT172)),"",IF(BV172=0,"—",IF(INDEX('Controle de reservas'!$P$14:$P$2013,BV172)="DUPLICIDADE NO DIA","CONFLITO"&amp;IF(INDEX('Controle de reservas'!$M$14:$M$2013,BV172)&lt;&gt;"",CHAR(10)&amp;INDEX('Controle de reservas'!$M$14:$M$2013,BV172),"")&amp;IF(INDEX('Controle de reservas'!$N$14:$N$2013,BV172)&lt;&gt;"",CHAR(10)&amp;"Subst.: "&amp;INDEX('Controle de reservas'!$N$14:$N$2013,BV172),"")&amp;IF(AND(ISNUMBER(INDEX('Controle de reservas'!$I$14:$I$2013,BV172)),INDEX('Controle de reservas'!$I$14:$I$2013,BV172)&gt;0,INDEX('Controle de reservas'!$K$14:$K$2013,BV172)&gt;INDEX('Controle de reservas'!$I$14:$I$2013,BV172)),CHAR(10)&amp;"DIVERGÊNCIA DE DATAS",""),IF(INDEX('Controle de reservas'!$L$14:$L$2013,BV172)="Em cobertura","COV",IF(INDEX('Controle de reservas'!$L$14:$L$2013,BV172)="Disponível","DISP",IF(INDEX('Controle de reservas'!$L$14:$L$2013,BV172)="Não utilizado","NU",IF(INDEX('Controle de reservas'!$L$14:$L$2013,BV172)="Folga","F",IF(INDEX('Controle de reservas'!$L$14:$L$2013,BV172)="Ocorrência","O",IF(INDEX('Controle de reservas'!$L$14:$L$2013,BV172)="Programado","PROG",IF(INDEX('Controle de reservas'!$L$14:$L$2013,BV172)="Disponível no posto","DP","SEM SITUAÇÃO")))))))&amp;IF(INDEX('Controle de reservas'!$M$14:$M$2013,BV172)&lt;&gt;"",CHAR(10)&amp;INDEX('Controle de reservas'!$M$14:$M$2013,BV172),IF(OR(INDEX('Controle de reservas'!$L$14:$L$2013,BV172)="Em cobertura",INDEX('Controle de reservas'!$L$14:$L$2013,BV172)="Programado"),CHAR(10)&amp;"SEM LOCAL",""))&amp;IF(INDEX('Controle de reservas'!$N$14:$N$2013,BV172)&lt;&gt;"",CHAR(10)&amp;"Subst.: "&amp;INDEX('Controle de reservas'!$N$14:$N$2013,BV172),"")&amp;IF(AND(ISNUMBER(INDEX('Controle de reservas'!$I$14:$I$2013,BV172)),INDEX('Controle de reservas'!$I$14:$I$2013,BV172)&gt;0,INDEX('Controle de reservas'!$K$14:$K$2013,BV172)&gt;INDEX('Controle de reservas'!$I$14:$I$2013,BV172)),CHAR(10)&amp;"DIVERGÊNCIA DE DATAS","")&amp;IF(INDEX('Controle de reservas'!$P$14:$P$2013,BV172)&lt;&gt;"OK"," !",""))))</f>
      </c>
      <c r="AI172" s="15">
        <f ca="1">IF(OR($AQ172=0,AI$9="",AI$9&lt;$AS172,AND($AT172&lt;&gt;"",AI$9&gt;$AT172)),"",IF(BW172=0,"—",IF(INDEX('Controle de reservas'!$P$14:$P$2013,BW172)="DUPLICIDADE NO DIA","CONFLITO"&amp;IF(INDEX('Controle de reservas'!$M$14:$M$2013,BW172)&lt;&gt;"",CHAR(10)&amp;INDEX('Controle de reservas'!$M$14:$M$2013,BW172),"")&amp;IF(INDEX('Controle de reservas'!$N$14:$N$2013,BW172)&lt;&gt;"",CHAR(10)&amp;"Subst.: "&amp;INDEX('Controle de reservas'!$N$14:$N$2013,BW172),"")&amp;IF(AND(ISNUMBER(INDEX('Controle de reservas'!$I$14:$I$2013,BW172)),INDEX('Controle de reservas'!$I$14:$I$2013,BW172)&gt;0,INDEX('Controle de reservas'!$K$14:$K$2013,BW172)&gt;INDEX('Controle de reservas'!$I$14:$I$2013,BW172)),CHAR(10)&amp;"DIVERGÊNCIA DE DATAS",""),IF(INDEX('Controle de reservas'!$L$14:$L$2013,BW172)="Em cobertura","COV",IF(INDEX('Controle de reservas'!$L$14:$L$2013,BW172)="Disponível","DISP",IF(INDEX('Controle de reservas'!$L$14:$L$2013,BW172)="Não utilizado","NU",IF(INDEX('Controle de reservas'!$L$14:$L$2013,BW172)="Folga","F",IF(INDEX('Controle de reservas'!$L$14:$L$2013,BW172)="Ocorrência","O",IF(INDEX('Controle de reservas'!$L$14:$L$2013,BW172)="Programado","PROG",IF(INDEX('Controle de reservas'!$L$14:$L$2013,BW172)="Disponível no posto","DP","SEM SITUAÇÃO")))))))&amp;IF(INDEX('Controle de reservas'!$M$14:$M$2013,BW172)&lt;&gt;"",CHAR(10)&amp;INDEX('Controle de reservas'!$M$14:$M$2013,BW172),IF(OR(INDEX('Controle de reservas'!$L$14:$L$2013,BW172)="Em cobertura",INDEX('Controle de reservas'!$L$14:$L$2013,BW172)="Programado"),CHAR(10)&amp;"SEM LOCAL",""))&amp;IF(INDEX('Controle de reservas'!$N$14:$N$2013,BW172)&lt;&gt;"",CHAR(10)&amp;"Subst.: "&amp;INDEX('Controle de reservas'!$N$14:$N$2013,BW172),"")&amp;IF(AND(ISNUMBER(INDEX('Controle de reservas'!$I$14:$I$2013,BW172)),INDEX('Controle de reservas'!$I$14:$I$2013,BW172)&gt;0,INDEX('Controle de reservas'!$K$14:$K$2013,BW172)&gt;INDEX('Controle de reservas'!$I$14:$I$2013,BW172)),CHAR(10)&amp;"DIVERGÊNCIA DE DATAS","")&amp;IF(INDEX('Controle de reservas'!$P$14:$P$2013,BW172)&lt;&gt;"OK"," !",""))))</f>
      </c>
      <c r="AJ172" s="15">
        <f ca="1">IF(OR($AQ172=0,AJ$9="",AJ$9&lt;$AS172,AND($AT172&lt;&gt;"",AJ$9&gt;$AT172)),"",IF(BX172=0,"—",IF(INDEX('Controle de reservas'!$P$14:$P$2013,BX172)="DUPLICIDADE NO DIA","CONFLITO"&amp;IF(INDEX('Controle de reservas'!$M$14:$M$2013,BX172)&lt;&gt;"",CHAR(10)&amp;INDEX('Controle de reservas'!$M$14:$M$2013,BX172),"")&amp;IF(INDEX('Controle de reservas'!$N$14:$N$2013,BX172)&lt;&gt;"",CHAR(10)&amp;"Subst.: "&amp;INDEX('Controle de reservas'!$N$14:$N$2013,BX172),"")&amp;IF(AND(ISNUMBER(INDEX('Controle de reservas'!$I$14:$I$2013,BX172)),INDEX('Controle de reservas'!$I$14:$I$2013,BX172)&gt;0,INDEX('Controle de reservas'!$K$14:$K$2013,BX172)&gt;INDEX('Controle de reservas'!$I$14:$I$2013,BX172)),CHAR(10)&amp;"DIVERGÊNCIA DE DATAS",""),IF(INDEX('Controle de reservas'!$L$14:$L$2013,BX172)="Em cobertura","COV",IF(INDEX('Controle de reservas'!$L$14:$L$2013,BX172)="Disponível","DISP",IF(INDEX('Controle de reservas'!$L$14:$L$2013,BX172)="Não utilizado","NU",IF(INDEX('Controle de reservas'!$L$14:$L$2013,BX172)="Folga","F",IF(INDEX('Controle de reservas'!$L$14:$L$2013,BX172)="Ocorrência","O",IF(INDEX('Controle de reservas'!$L$14:$L$2013,BX172)="Programado","PROG",IF(INDEX('Controle de reservas'!$L$14:$L$2013,BX172)="Disponível no posto","DP","SEM SITUAÇÃO")))))))&amp;IF(INDEX('Controle de reservas'!$M$14:$M$2013,BX172)&lt;&gt;"",CHAR(10)&amp;INDEX('Controle de reservas'!$M$14:$M$2013,BX172),IF(OR(INDEX('Controle de reservas'!$L$14:$L$2013,BX172)="Em cobertura",INDEX('Controle de reservas'!$L$14:$L$2013,BX172)="Programado"),CHAR(10)&amp;"SEM LOCAL",""))&amp;IF(INDEX('Controle de reservas'!$N$14:$N$2013,BX172)&lt;&gt;"",CHAR(10)&amp;"Subst.: "&amp;INDEX('Controle de reservas'!$N$14:$N$2013,BX172),"")&amp;IF(AND(ISNUMBER(INDEX('Controle de reservas'!$I$14:$I$2013,BX172)),INDEX('Controle de reservas'!$I$14:$I$2013,BX172)&gt;0,INDEX('Controle de reservas'!$K$14:$K$2013,BX172)&gt;INDEX('Controle de reservas'!$I$14:$I$2013,BX172)),CHAR(10)&amp;"DIVERGÊNCIA DE DATAS","")&amp;IF(INDEX('Controle de reservas'!$P$14:$P$2013,BX172)&lt;&gt;"OK"," !",""))))</f>
      </c>
      <c r="AK172" s="15">
        <f ca="1">IF(OR($AQ172=0,AK$9="",AK$9&lt;$AS172,AND($AT172&lt;&gt;"",AK$9&gt;$AT172)),"",IF(BY172=0,"—",IF(INDEX('Controle de reservas'!$P$14:$P$2013,BY172)="DUPLICIDADE NO DIA","CONFLITO"&amp;IF(INDEX('Controle de reservas'!$M$14:$M$2013,BY172)&lt;&gt;"",CHAR(10)&amp;INDEX('Controle de reservas'!$M$14:$M$2013,BY172),"")&amp;IF(INDEX('Controle de reservas'!$N$14:$N$2013,BY172)&lt;&gt;"",CHAR(10)&amp;"Subst.: "&amp;INDEX('Controle de reservas'!$N$14:$N$2013,BY172),"")&amp;IF(AND(ISNUMBER(INDEX('Controle de reservas'!$I$14:$I$2013,BY172)),INDEX('Controle de reservas'!$I$14:$I$2013,BY172)&gt;0,INDEX('Controle de reservas'!$K$14:$K$2013,BY172)&gt;INDEX('Controle de reservas'!$I$14:$I$2013,BY172)),CHAR(10)&amp;"DIVERGÊNCIA DE DATAS",""),IF(INDEX('Controle de reservas'!$L$14:$L$2013,BY172)="Em cobertura","COV",IF(INDEX('Controle de reservas'!$L$14:$L$2013,BY172)="Disponível","DISP",IF(INDEX('Controle de reservas'!$L$14:$L$2013,BY172)="Não utilizado","NU",IF(INDEX('Controle de reservas'!$L$14:$L$2013,BY172)="Folga","F",IF(INDEX('Controle de reservas'!$L$14:$L$2013,BY172)="Ocorrência","O",IF(INDEX('Controle de reservas'!$L$14:$L$2013,BY172)="Programado","PROG",IF(INDEX('Controle de reservas'!$L$14:$L$2013,BY172)="Disponível no posto","DP","SEM SITUAÇÃO")))))))&amp;IF(INDEX('Controle de reservas'!$M$14:$M$2013,BY172)&lt;&gt;"",CHAR(10)&amp;INDEX('Controle de reservas'!$M$14:$M$2013,BY172),IF(OR(INDEX('Controle de reservas'!$L$14:$L$2013,BY172)="Em cobertura",INDEX('Controle de reservas'!$L$14:$L$2013,BY172)="Programado"),CHAR(10)&amp;"SEM LOCAL",""))&amp;IF(INDEX('Controle de reservas'!$N$14:$N$2013,BY172)&lt;&gt;"",CHAR(10)&amp;"Subst.: "&amp;INDEX('Controle de reservas'!$N$14:$N$2013,BY172),"")&amp;IF(AND(ISNUMBER(INDEX('Controle de reservas'!$I$14:$I$2013,BY172)),INDEX('Controle de reservas'!$I$14:$I$2013,BY172)&gt;0,INDEX('Controle de reservas'!$K$14:$K$2013,BY172)&gt;INDEX('Controle de reservas'!$I$14:$I$2013,BY172)),CHAR(10)&amp;"DIVERGÊNCIA DE DATAS","")&amp;IF(INDEX('Controle de reservas'!$P$14:$P$2013,BY172)&lt;&gt;"OK"," !",""))))</f>
      </c>
      <c r="AL172" s="14">
        <f t="shared" ca="1" si="9"/>
      </c>
      <c r="AM172" s="14">
        <f t="shared" ca="1" si="10"/>
      </c>
      <c r="AN172" s="14">
        <f t="shared" ca="1" si="11"/>
      </c>
      <c r="AO172" s="14">
        <f t="shared" ca="1" si="12"/>
      </c>
      <c r="AP172" s="14">
        <f ca="1">IF($AQ172=0,"",INDEX('Controle de reservas'!$O$14:$O$2013,$AQ172))</f>
      </c>
      <c r="AQ172">
        <f ca="1">IFERROR(MATCH(ROW()-9,'Controle de reservas'!$S$14:$S$2013,0),0)</f>
      </c>
      <c r="AR172">
        <f ca="1">IF($AQ172=0,"",INDEX('Controle de reservas'!$Q$14:$Q$2013,$AQ172))</f>
      </c>
      <c r="AS172">
        <f ca="1">IF($AQ172=0,"",INDEX('Controle de reservas'!$H$14:$H$2013,$AQ172))</f>
      </c>
      <c r="AT172">
        <f ca="1">IF($AQ172=0,"",IF(INDEX('Controle de reservas'!$J$14:$J$2013,$AQ172)=0,"",INDEX('Controle de reservas'!$J$14:$J$2013,$AQ172)))</f>
      </c>
      <c r="AU172">
        <f ca="1">IF(OR($AQ172=0,G$9=""),0,IFERROR(MATCH($AR172&amp;"|"&amp;TEXT(G$9,"yyyymmdd"),'Controle de reservas'!$T$14:$T$2013,0),0))</f>
      </c>
      <c r="AV172">
        <f ca="1">IF(OR($AQ172=0,H$9=""),0,IFERROR(MATCH($AR172&amp;"|"&amp;TEXT(H$9,"yyyymmdd"),'Controle de reservas'!$T$14:$T$2013,0),0))</f>
      </c>
      <c r="AW172">
        <f ca="1">IF(OR($AQ172=0,I$9=""),0,IFERROR(MATCH($AR172&amp;"|"&amp;TEXT(I$9,"yyyymmdd"),'Controle de reservas'!$T$14:$T$2013,0),0))</f>
      </c>
      <c r="AX172">
        <f ca="1">IF(OR($AQ172=0,J$9=""),0,IFERROR(MATCH($AR172&amp;"|"&amp;TEXT(J$9,"yyyymmdd"),'Controle de reservas'!$T$14:$T$2013,0),0))</f>
      </c>
      <c r="AY172">
        <f ca="1">IF(OR($AQ172=0,K$9=""),0,IFERROR(MATCH($AR172&amp;"|"&amp;TEXT(K$9,"yyyymmdd"),'Controle de reservas'!$T$14:$T$2013,0),0))</f>
      </c>
      <c r="AZ172">
        <f ca="1">IF(OR($AQ172=0,L$9=""),0,IFERROR(MATCH($AR172&amp;"|"&amp;TEXT(L$9,"yyyymmdd"),'Controle de reservas'!$T$14:$T$2013,0),0))</f>
      </c>
      <c r="BA172">
        <f ca="1">IF(OR($AQ172=0,M$9=""),0,IFERROR(MATCH($AR172&amp;"|"&amp;TEXT(M$9,"yyyymmdd"),'Controle de reservas'!$T$14:$T$2013,0),0))</f>
      </c>
      <c r="BB172">
        <f ca="1">IF(OR($AQ172=0,N$9=""),0,IFERROR(MATCH($AR172&amp;"|"&amp;TEXT(N$9,"yyyymmdd"),'Controle de reservas'!$T$14:$T$2013,0),0))</f>
      </c>
      <c r="BC172">
        <f ca="1">IF(OR($AQ172=0,O$9=""),0,IFERROR(MATCH($AR172&amp;"|"&amp;TEXT(O$9,"yyyymmdd"),'Controle de reservas'!$T$14:$T$2013,0),0))</f>
      </c>
      <c r="BD172">
        <f ca="1">IF(OR($AQ172=0,P$9=""),0,IFERROR(MATCH($AR172&amp;"|"&amp;TEXT(P$9,"yyyymmdd"),'Controle de reservas'!$T$14:$T$2013,0),0))</f>
      </c>
      <c r="BE172">
        <f ca="1">IF(OR($AQ172=0,Q$9=""),0,IFERROR(MATCH($AR172&amp;"|"&amp;TEXT(Q$9,"yyyymmdd"),'Controle de reservas'!$T$14:$T$2013,0),0))</f>
      </c>
      <c r="BF172">
        <f ca="1">IF(OR($AQ172=0,R$9=""),0,IFERROR(MATCH($AR172&amp;"|"&amp;TEXT(R$9,"yyyymmdd"),'Controle de reservas'!$T$14:$T$2013,0),0))</f>
      </c>
      <c r="BG172">
        <f ca="1">IF(OR($AQ172=0,S$9=""),0,IFERROR(MATCH($AR172&amp;"|"&amp;TEXT(S$9,"yyyymmdd"),'Controle de reservas'!$T$14:$T$2013,0),0))</f>
      </c>
      <c r="BH172">
        <f ca="1">IF(OR($AQ172=0,T$9=""),0,IFERROR(MATCH($AR172&amp;"|"&amp;TEXT(T$9,"yyyymmdd"),'Controle de reservas'!$T$14:$T$2013,0),0))</f>
      </c>
      <c r="BI172">
        <f ca="1">IF(OR($AQ172=0,U$9=""),0,IFERROR(MATCH($AR172&amp;"|"&amp;TEXT(U$9,"yyyymmdd"),'Controle de reservas'!$T$14:$T$2013,0),0))</f>
      </c>
      <c r="BJ172">
        <f ca="1">IF(OR($AQ172=0,V$9=""),0,IFERROR(MATCH($AR172&amp;"|"&amp;TEXT(V$9,"yyyymmdd"),'Controle de reservas'!$T$14:$T$2013,0),0))</f>
      </c>
      <c r="BK172">
        <f ca="1">IF(OR($AQ172=0,W$9=""),0,IFERROR(MATCH($AR172&amp;"|"&amp;TEXT(W$9,"yyyymmdd"),'Controle de reservas'!$T$14:$T$2013,0),0))</f>
      </c>
      <c r="BL172">
        <f ca="1">IF(OR($AQ172=0,X$9=""),0,IFERROR(MATCH($AR172&amp;"|"&amp;TEXT(X$9,"yyyymmdd"),'Controle de reservas'!$T$14:$T$2013,0),0))</f>
      </c>
      <c r="BM172">
        <f ca="1">IF(OR($AQ172=0,Y$9=""),0,IFERROR(MATCH($AR172&amp;"|"&amp;TEXT(Y$9,"yyyymmdd"),'Controle de reservas'!$T$14:$T$2013,0),0))</f>
      </c>
      <c r="BN172">
        <f ca="1">IF(OR($AQ172=0,Z$9=""),0,IFERROR(MATCH($AR172&amp;"|"&amp;TEXT(Z$9,"yyyymmdd"),'Controle de reservas'!$T$14:$T$2013,0),0))</f>
      </c>
      <c r="BO172">
        <f ca="1">IF(OR($AQ172=0,AA$9=""),0,IFERROR(MATCH($AR172&amp;"|"&amp;TEXT(AA$9,"yyyymmdd"),'Controle de reservas'!$T$14:$T$2013,0),0))</f>
      </c>
      <c r="BP172">
        <f ca="1">IF(OR($AQ172=0,AB$9=""),0,IFERROR(MATCH($AR172&amp;"|"&amp;TEXT(AB$9,"yyyymmdd"),'Controle de reservas'!$T$14:$T$2013,0),0))</f>
      </c>
      <c r="BQ172">
        <f ca="1">IF(OR($AQ172=0,AC$9=""),0,IFERROR(MATCH($AR172&amp;"|"&amp;TEXT(AC$9,"yyyymmdd"),'Controle de reservas'!$T$14:$T$2013,0),0))</f>
      </c>
      <c r="BR172">
        <f ca="1">IF(OR($AQ172=0,AD$9=""),0,IFERROR(MATCH($AR172&amp;"|"&amp;TEXT(AD$9,"yyyymmdd"),'Controle de reservas'!$T$14:$T$2013,0),0))</f>
      </c>
      <c r="BS172">
        <f ca="1">IF(OR($AQ172=0,AE$9=""),0,IFERROR(MATCH($AR172&amp;"|"&amp;TEXT(AE$9,"yyyymmdd"),'Controle de reservas'!$T$14:$T$2013,0),0))</f>
      </c>
      <c r="BT172">
        <f ca="1">IF(OR($AQ172=0,AF$9=""),0,IFERROR(MATCH($AR172&amp;"|"&amp;TEXT(AF$9,"yyyymmdd"),'Controle de reservas'!$T$14:$T$2013,0),0))</f>
      </c>
      <c r="BU172">
        <f ca="1">IF(OR($AQ172=0,AG$9=""),0,IFERROR(MATCH($AR172&amp;"|"&amp;TEXT(AG$9,"yyyymmdd"),'Controle de reservas'!$T$14:$T$2013,0),0))</f>
      </c>
      <c r="BV172">
        <f ca="1">IF(OR($AQ172=0,AH$9=""),0,IFERROR(MATCH($AR172&amp;"|"&amp;TEXT(AH$9,"yyyymmdd"),'Controle de reservas'!$T$14:$T$2013,0),0))</f>
      </c>
      <c r="BW172">
        <f ca="1">IF(OR($AQ172=0,AI$9=""),0,IFERROR(MATCH($AR172&amp;"|"&amp;TEXT(AI$9,"yyyymmdd"),'Controle de reservas'!$T$14:$T$2013,0),0))</f>
      </c>
      <c r="BX172">
        <f ca="1">IF(OR($AQ172=0,AJ$9=""),0,IFERROR(MATCH($AR172&amp;"|"&amp;TEXT(AJ$9,"yyyymmdd"),'Controle de reservas'!$T$14:$T$2013,0),0))</f>
      </c>
      <c r="BY172">
        <f ca="1">IF(OR($AQ172=0,AK$9=""),0,IFERROR(MATCH($AR172&amp;"|"&amp;TEXT(AK$9,"yyyymmdd"),'Controle de reservas'!$T$14:$T$2013,0),0))</f>
      </c>
    </row>
    <row r="173" spans="1:77" ht="105" customHeight="1" x14ac:dyDescent="0.25">
      <c r="A173" s="16">
        <f ca="1">IF($AQ173=0,"",INDEX('Controle de reservas'!$A$14:$A$2013,$AQ173))</f>
      </c>
      <c r="B173" s="16">
        <f ca="1">IF($AQ173=0,"",INDEX('Controle de reservas'!$B$14:$B$2013,$AQ173))</f>
      </c>
      <c r="C173" s="16">
        <f ca="1">IF($AQ173=0,"",INDEX('Controle de reservas'!$C$14:$C$2013,$AQ173))</f>
      </c>
      <c r="D173" s="16">
        <f ca="1">IF($AQ173=0,"",INDEX('Controle de reservas'!$D$14:$D$2013,$AQ173))</f>
      </c>
      <c r="E173" s="16">
        <f ca="1">IF($AQ173=0,"",INDEX('Controle de reservas'!$E$14:$E$2013,$AQ173))</f>
      </c>
      <c r="F173" s="16">
        <f ca="1">IF($AQ173=0,"",INDEX('Controle de reservas'!$F$14:$F$2013,$AQ173))</f>
      </c>
      <c r="G173" s="17">
        <f ca="1">IF(OR($AQ173=0,G$9="",G$9&lt;$AS173,AND($AT173&lt;&gt;"",G$9&gt;$AT173)),"",IF(AU173=0,"—",IF(INDEX('Controle de reservas'!$P$14:$P$2013,AU173)="DUPLICIDADE NO DIA","CONFLITO"&amp;IF(INDEX('Controle de reservas'!$M$14:$M$2013,AU173)&lt;&gt;"",CHAR(10)&amp;INDEX('Controle de reservas'!$M$14:$M$2013,AU173),"")&amp;IF(INDEX('Controle de reservas'!$N$14:$N$2013,AU173)&lt;&gt;"",CHAR(10)&amp;"Subst.: "&amp;INDEX('Controle de reservas'!$N$14:$N$2013,AU173),"")&amp;IF(AND(ISNUMBER(INDEX('Controle de reservas'!$I$14:$I$2013,AU173)),INDEX('Controle de reservas'!$I$14:$I$2013,AU173)&gt;0,INDEX('Controle de reservas'!$K$14:$K$2013,AU173)&gt;INDEX('Controle de reservas'!$I$14:$I$2013,AU173)),CHAR(10)&amp;"DIVERGÊNCIA DE DATAS",""),IF(INDEX('Controle de reservas'!$L$14:$L$2013,AU173)="Em cobertura","COV",IF(INDEX('Controle de reservas'!$L$14:$L$2013,AU173)="Disponível","DISP",IF(INDEX('Controle de reservas'!$L$14:$L$2013,AU173)="Não utilizado","NU",IF(INDEX('Controle de reservas'!$L$14:$L$2013,AU173)="Folga","F",IF(INDEX('Controle de reservas'!$L$14:$L$2013,AU173)="Ocorrência","O",IF(INDEX('Controle de reservas'!$L$14:$L$2013,AU173)="Programado","PROG",IF(INDEX('Controle de reservas'!$L$14:$L$2013,AU173)="Disponível no posto","DP","SEM SITUAÇÃO")))))))&amp;IF(INDEX('Controle de reservas'!$M$14:$M$2013,AU173)&lt;&gt;"",CHAR(10)&amp;INDEX('Controle de reservas'!$M$14:$M$2013,AU173),IF(OR(INDEX('Controle de reservas'!$L$14:$L$2013,AU173)="Em cobertura",INDEX('Controle de reservas'!$L$14:$L$2013,AU173)="Programado"),CHAR(10)&amp;"SEM LOCAL",""))&amp;IF(INDEX('Controle de reservas'!$N$14:$N$2013,AU173)&lt;&gt;"",CHAR(10)&amp;"Subst.: "&amp;INDEX('Controle de reservas'!$N$14:$N$2013,AU173),"")&amp;IF(AND(ISNUMBER(INDEX('Controle de reservas'!$I$14:$I$2013,AU173)),INDEX('Controle de reservas'!$I$14:$I$2013,AU173)&gt;0,INDEX('Controle de reservas'!$K$14:$K$2013,AU173)&gt;INDEX('Controle de reservas'!$I$14:$I$2013,AU173)),CHAR(10)&amp;"DIVERGÊNCIA DE DATAS","")&amp;IF(INDEX('Controle de reservas'!$P$14:$P$2013,AU173)&lt;&gt;"OK"," !",""))))</f>
      </c>
      <c r="H173" s="17">
        <f ca="1">IF(OR($AQ173=0,H$9="",H$9&lt;$AS173,AND($AT173&lt;&gt;"",H$9&gt;$AT173)),"",IF(AV173=0,"—",IF(INDEX('Controle de reservas'!$P$14:$P$2013,AV173)="DUPLICIDADE NO DIA","CONFLITO"&amp;IF(INDEX('Controle de reservas'!$M$14:$M$2013,AV173)&lt;&gt;"",CHAR(10)&amp;INDEX('Controle de reservas'!$M$14:$M$2013,AV173),"")&amp;IF(INDEX('Controle de reservas'!$N$14:$N$2013,AV173)&lt;&gt;"",CHAR(10)&amp;"Subst.: "&amp;INDEX('Controle de reservas'!$N$14:$N$2013,AV173),"")&amp;IF(AND(ISNUMBER(INDEX('Controle de reservas'!$I$14:$I$2013,AV173)),INDEX('Controle de reservas'!$I$14:$I$2013,AV173)&gt;0,INDEX('Controle de reservas'!$K$14:$K$2013,AV173)&gt;INDEX('Controle de reservas'!$I$14:$I$2013,AV173)),CHAR(10)&amp;"DIVERGÊNCIA DE DATAS",""),IF(INDEX('Controle de reservas'!$L$14:$L$2013,AV173)="Em cobertura","COV",IF(INDEX('Controle de reservas'!$L$14:$L$2013,AV173)="Disponível","DISP",IF(INDEX('Controle de reservas'!$L$14:$L$2013,AV173)="Não utilizado","NU",IF(INDEX('Controle de reservas'!$L$14:$L$2013,AV173)="Folga","F",IF(INDEX('Controle de reservas'!$L$14:$L$2013,AV173)="Ocorrência","O",IF(INDEX('Controle de reservas'!$L$14:$L$2013,AV173)="Programado","PROG",IF(INDEX('Controle de reservas'!$L$14:$L$2013,AV173)="Disponível no posto","DP","SEM SITUAÇÃO")))))))&amp;IF(INDEX('Controle de reservas'!$M$14:$M$2013,AV173)&lt;&gt;"",CHAR(10)&amp;INDEX('Controle de reservas'!$M$14:$M$2013,AV173),IF(OR(INDEX('Controle de reservas'!$L$14:$L$2013,AV173)="Em cobertura",INDEX('Controle de reservas'!$L$14:$L$2013,AV173)="Programado"),CHAR(10)&amp;"SEM LOCAL",""))&amp;IF(INDEX('Controle de reservas'!$N$14:$N$2013,AV173)&lt;&gt;"",CHAR(10)&amp;"Subst.: "&amp;INDEX('Controle de reservas'!$N$14:$N$2013,AV173),"")&amp;IF(AND(ISNUMBER(INDEX('Controle de reservas'!$I$14:$I$2013,AV173)),INDEX('Controle de reservas'!$I$14:$I$2013,AV173)&gt;0,INDEX('Controle de reservas'!$K$14:$K$2013,AV173)&gt;INDEX('Controle de reservas'!$I$14:$I$2013,AV173)),CHAR(10)&amp;"DIVERGÊNCIA DE DATAS","")&amp;IF(INDEX('Controle de reservas'!$P$14:$P$2013,AV173)&lt;&gt;"OK"," !",""))))</f>
      </c>
      <c r="I173" s="17">
        <f ca="1">IF(OR($AQ173=0,I$9="",I$9&lt;$AS173,AND($AT173&lt;&gt;"",I$9&gt;$AT173)),"",IF(AW173=0,"—",IF(INDEX('Controle de reservas'!$P$14:$P$2013,AW173)="DUPLICIDADE NO DIA","CONFLITO"&amp;IF(INDEX('Controle de reservas'!$M$14:$M$2013,AW173)&lt;&gt;"",CHAR(10)&amp;INDEX('Controle de reservas'!$M$14:$M$2013,AW173),"")&amp;IF(INDEX('Controle de reservas'!$N$14:$N$2013,AW173)&lt;&gt;"",CHAR(10)&amp;"Subst.: "&amp;INDEX('Controle de reservas'!$N$14:$N$2013,AW173),"")&amp;IF(AND(ISNUMBER(INDEX('Controle de reservas'!$I$14:$I$2013,AW173)),INDEX('Controle de reservas'!$I$14:$I$2013,AW173)&gt;0,INDEX('Controle de reservas'!$K$14:$K$2013,AW173)&gt;INDEX('Controle de reservas'!$I$14:$I$2013,AW173)),CHAR(10)&amp;"DIVERGÊNCIA DE DATAS",""),IF(INDEX('Controle de reservas'!$L$14:$L$2013,AW173)="Em cobertura","COV",IF(INDEX('Controle de reservas'!$L$14:$L$2013,AW173)="Disponível","DISP",IF(INDEX('Controle de reservas'!$L$14:$L$2013,AW173)="Não utilizado","NU",IF(INDEX('Controle de reservas'!$L$14:$L$2013,AW173)="Folga","F",IF(INDEX('Controle de reservas'!$L$14:$L$2013,AW173)="Ocorrência","O",IF(INDEX('Controle de reservas'!$L$14:$L$2013,AW173)="Programado","PROG",IF(INDEX('Controle de reservas'!$L$14:$L$2013,AW173)="Disponível no posto","DP","SEM SITUAÇÃO")))))))&amp;IF(INDEX('Controle de reservas'!$M$14:$M$2013,AW173)&lt;&gt;"",CHAR(10)&amp;INDEX('Controle de reservas'!$M$14:$M$2013,AW173),IF(OR(INDEX('Controle de reservas'!$L$14:$L$2013,AW173)="Em cobertura",INDEX('Controle de reservas'!$L$14:$L$2013,AW173)="Programado"),CHAR(10)&amp;"SEM LOCAL",""))&amp;IF(INDEX('Controle de reservas'!$N$14:$N$2013,AW173)&lt;&gt;"",CHAR(10)&amp;"Subst.: "&amp;INDEX('Controle de reservas'!$N$14:$N$2013,AW173),"")&amp;IF(AND(ISNUMBER(INDEX('Controle de reservas'!$I$14:$I$2013,AW173)),INDEX('Controle de reservas'!$I$14:$I$2013,AW173)&gt;0,INDEX('Controle de reservas'!$K$14:$K$2013,AW173)&gt;INDEX('Controle de reservas'!$I$14:$I$2013,AW173)),CHAR(10)&amp;"DIVERGÊNCIA DE DATAS","")&amp;IF(INDEX('Controle de reservas'!$P$14:$P$2013,AW173)&lt;&gt;"OK"," !",""))))</f>
      </c>
      <c r="J173" s="17">
        <f ca="1">IF(OR($AQ173=0,J$9="",J$9&lt;$AS173,AND($AT173&lt;&gt;"",J$9&gt;$AT173)),"",IF(AX173=0,"—",IF(INDEX('Controle de reservas'!$P$14:$P$2013,AX173)="DUPLICIDADE NO DIA","CONFLITO"&amp;IF(INDEX('Controle de reservas'!$M$14:$M$2013,AX173)&lt;&gt;"",CHAR(10)&amp;INDEX('Controle de reservas'!$M$14:$M$2013,AX173),"")&amp;IF(INDEX('Controle de reservas'!$N$14:$N$2013,AX173)&lt;&gt;"",CHAR(10)&amp;"Subst.: "&amp;INDEX('Controle de reservas'!$N$14:$N$2013,AX173),"")&amp;IF(AND(ISNUMBER(INDEX('Controle de reservas'!$I$14:$I$2013,AX173)),INDEX('Controle de reservas'!$I$14:$I$2013,AX173)&gt;0,INDEX('Controle de reservas'!$K$14:$K$2013,AX173)&gt;INDEX('Controle de reservas'!$I$14:$I$2013,AX173)),CHAR(10)&amp;"DIVERGÊNCIA DE DATAS",""),IF(INDEX('Controle de reservas'!$L$14:$L$2013,AX173)="Em cobertura","COV",IF(INDEX('Controle de reservas'!$L$14:$L$2013,AX173)="Disponível","DISP",IF(INDEX('Controle de reservas'!$L$14:$L$2013,AX173)="Não utilizado","NU",IF(INDEX('Controle de reservas'!$L$14:$L$2013,AX173)="Folga","F",IF(INDEX('Controle de reservas'!$L$14:$L$2013,AX173)="Ocorrência","O",IF(INDEX('Controle de reservas'!$L$14:$L$2013,AX173)="Programado","PROG",IF(INDEX('Controle de reservas'!$L$14:$L$2013,AX173)="Disponível no posto","DP","SEM SITUAÇÃO")))))))&amp;IF(INDEX('Controle de reservas'!$M$14:$M$2013,AX173)&lt;&gt;"",CHAR(10)&amp;INDEX('Controle de reservas'!$M$14:$M$2013,AX173),IF(OR(INDEX('Controle de reservas'!$L$14:$L$2013,AX173)="Em cobertura",INDEX('Controle de reservas'!$L$14:$L$2013,AX173)="Programado"),CHAR(10)&amp;"SEM LOCAL",""))&amp;IF(INDEX('Controle de reservas'!$N$14:$N$2013,AX173)&lt;&gt;"",CHAR(10)&amp;"Subst.: "&amp;INDEX('Controle de reservas'!$N$14:$N$2013,AX173),"")&amp;IF(AND(ISNUMBER(INDEX('Controle de reservas'!$I$14:$I$2013,AX173)),INDEX('Controle de reservas'!$I$14:$I$2013,AX173)&gt;0,INDEX('Controle de reservas'!$K$14:$K$2013,AX173)&gt;INDEX('Controle de reservas'!$I$14:$I$2013,AX173)),CHAR(10)&amp;"DIVERGÊNCIA DE DATAS","")&amp;IF(INDEX('Controle de reservas'!$P$14:$P$2013,AX173)&lt;&gt;"OK"," !",""))))</f>
      </c>
      <c r="K173" s="17">
        <f ca="1">IF(OR($AQ173=0,K$9="",K$9&lt;$AS173,AND($AT173&lt;&gt;"",K$9&gt;$AT173)),"",IF(AY173=0,"—",IF(INDEX('Controle de reservas'!$P$14:$P$2013,AY173)="DUPLICIDADE NO DIA","CONFLITO"&amp;IF(INDEX('Controle de reservas'!$M$14:$M$2013,AY173)&lt;&gt;"",CHAR(10)&amp;INDEX('Controle de reservas'!$M$14:$M$2013,AY173),"")&amp;IF(INDEX('Controle de reservas'!$N$14:$N$2013,AY173)&lt;&gt;"",CHAR(10)&amp;"Subst.: "&amp;INDEX('Controle de reservas'!$N$14:$N$2013,AY173),"")&amp;IF(AND(ISNUMBER(INDEX('Controle de reservas'!$I$14:$I$2013,AY173)),INDEX('Controle de reservas'!$I$14:$I$2013,AY173)&gt;0,INDEX('Controle de reservas'!$K$14:$K$2013,AY173)&gt;INDEX('Controle de reservas'!$I$14:$I$2013,AY173)),CHAR(10)&amp;"DIVERGÊNCIA DE DATAS",""),IF(INDEX('Controle de reservas'!$L$14:$L$2013,AY173)="Em cobertura","COV",IF(INDEX('Controle de reservas'!$L$14:$L$2013,AY173)="Disponível","DISP",IF(INDEX('Controle de reservas'!$L$14:$L$2013,AY173)="Não utilizado","NU",IF(INDEX('Controle de reservas'!$L$14:$L$2013,AY173)="Folga","F",IF(INDEX('Controle de reservas'!$L$14:$L$2013,AY173)="Ocorrência","O",IF(INDEX('Controle de reservas'!$L$14:$L$2013,AY173)="Programado","PROG",IF(INDEX('Controle de reservas'!$L$14:$L$2013,AY173)="Disponível no posto","DP","SEM SITUAÇÃO")))))))&amp;IF(INDEX('Controle de reservas'!$M$14:$M$2013,AY173)&lt;&gt;"",CHAR(10)&amp;INDEX('Controle de reservas'!$M$14:$M$2013,AY173),IF(OR(INDEX('Controle de reservas'!$L$14:$L$2013,AY173)="Em cobertura",INDEX('Controle de reservas'!$L$14:$L$2013,AY173)="Programado"),CHAR(10)&amp;"SEM LOCAL",""))&amp;IF(INDEX('Controle de reservas'!$N$14:$N$2013,AY173)&lt;&gt;"",CHAR(10)&amp;"Subst.: "&amp;INDEX('Controle de reservas'!$N$14:$N$2013,AY173),"")&amp;IF(AND(ISNUMBER(INDEX('Controle de reservas'!$I$14:$I$2013,AY173)),INDEX('Controle de reservas'!$I$14:$I$2013,AY173)&gt;0,INDEX('Controle de reservas'!$K$14:$K$2013,AY173)&gt;INDEX('Controle de reservas'!$I$14:$I$2013,AY173)),CHAR(10)&amp;"DIVERGÊNCIA DE DATAS","")&amp;IF(INDEX('Controle de reservas'!$P$14:$P$2013,AY173)&lt;&gt;"OK"," !",""))))</f>
      </c>
      <c r="L173" s="17">
        <f ca="1">IF(OR($AQ173=0,L$9="",L$9&lt;$AS173,AND($AT173&lt;&gt;"",L$9&gt;$AT173)),"",IF(AZ173=0,"—",IF(INDEX('Controle de reservas'!$P$14:$P$2013,AZ173)="DUPLICIDADE NO DIA","CONFLITO"&amp;IF(INDEX('Controle de reservas'!$M$14:$M$2013,AZ173)&lt;&gt;"",CHAR(10)&amp;INDEX('Controle de reservas'!$M$14:$M$2013,AZ173),"")&amp;IF(INDEX('Controle de reservas'!$N$14:$N$2013,AZ173)&lt;&gt;"",CHAR(10)&amp;"Subst.: "&amp;INDEX('Controle de reservas'!$N$14:$N$2013,AZ173),"")&amp;IF(AND(ISNUMBER(INDEX('Controle de reservas'!$I$14:$I$2013,AZ173)),INDEX('Controle de reservas'!$I$14:$I$2013,AZ173)&gt;0,INDEX('Controle de reservas'!$K$14:$K$2013,AZ173)&gt;INDEX('Controle de reservas'!$I$14:$I$2013,AZ173)),CHAR(10)&amp;"DIVERGÊNCIA DE DATAS",""),IF(INDEX('Controle de reservas'!$L$14:$L$2013,AZ173)="Em cobertura","COV",IF(INDEX('Controle de reservas'!$L$14:$L$2013,AZ173)="Disponível","DISP",IF(INDEX('Controle de reservas'!$L$14:$L$2013,AZ173)="Não utilizado","NU",IF(INDEX('Controle de reservas'!$L$14:$L$2013,AZ173)="Folga","F",IF(INDEX('Controle de reservas'!$L$14:$L$2013,AZ173)="Ocorrência","O",IF(INDEX('Controle de reservas'!$L$14:$L$2013,AZ173)="Programado","PROG",IF(INDEX('Controle de reservas'!$L$14:$L$2013,AZ173)="Disponível no posto","DP","SEM SITUAÇÃO")))))))&amp;IF(INDEX('Controle de reservas'!$M$14:$M$2013,AZ173)&lt;&gt;"",CHAR(10)&amp;INDEX('Controle de reservas'!$M$14:$M$2013,AZ173),IF(OR(INDEX('Controle de reservas'!$L$14:$L$2013,AZ173)="Em cobertura",INDEX('Controle de reservas'!$L$14:$L$2013,AZ173)="Programado"),CHAR(10)&amp;"SEM LOCAL",""))&amp;IF(INDEX('Controle de reservas'!$N$14:$N$2013,AZ173)&lt;&gt;"",CHAR(10)&amp;"Subst.: "&amp;INDEX('Controle de reservas'!$N$14:$N$2013,AZ173),"")&amp;IF(AND(ISNUMBER(INDEX('Controle de reservas'!$I$14:$I$2013,AZ173)),INDEX('Controle de reservas'!$I$14:$I$2013,AZ173)&gt;0,INDEX('Controle de reservas'!$K$14:$K$2013,AZ173)&gt;INDEX('Controle de reservas'!$I$14:$I$2013,AZ173)),CHAR(10)&amp;"DIVERGÊNCIA DE DATAS","")&amp;IF(INDEX('Controle de reservas'!$P$14:$P$2013,AZ173)&lt;&gt;"OK"," !",""))))</f>
      </c>
      <c r="M173" s="17">
        <f ca="1">IF(OR($AQ173=0,M$9="",M$9&lt;$AS173,AND($AT173&lt;&gt;"",M$9&gt;$AT173)),"",IF(BA173=0,"—",IF(INDEX('Controle de reservas'!$P$14:$P$2013,BA173)="DUPLICIDADE NO DIA","CONFLITO"&amp;IF(INDEX('Controle de reservas'!$M$14:$M$2013,BA173)&lt;&gt;"",CHAR(10)&amp;INDEX('Controle de reservas'!$M$14:$M$2013,BA173),"")&amp;IF(INDEX('Controle de reservas'!$N$14:$N$2013,BA173)&lt;&gt;"",CHAR(10)&amp;"Subst.: "&amp;INDEX('Controle de reservas'!$N$14:$N$2013,BA173),"")&amp;IF(AND(ISNUMBER(INDEX('Controle de reservas'!$I$14:$I$2013,BA173)),INDEX('Controle de reservas'!$I$14:$I$2013,BA173)&gt;0,INDEX('Controle de reservas'!$K$14:$K$2013,BA173)&gt;INDEX('Controle de reservas'!$I$14:$I$2013,BA173)),CHAR(10)&amp;"DIVERGÊNCIA DE DATAS",""),IF(INDEX('Controle de reservas'!$L$14:$L$2013,BA173)="Em cobertura","COV",IF(INDEX('Controle de reservas'!$L$14:$L$2013,BA173)="Disponível","DISP",IF(INDEX('Controle de reservas'!$L$14:$L$2013,BA173)="Não utilizado","NU",IF(INDEX('Controle de reservas'!$L$14:$L$2013,BA173)="Folga","F",IF(INDEX('Controle de reservas'!$L$14:$L$2013,BA173)="Ocorrência","O",IF(INDEX('Controle de reservas'!$L$14:$L$2013,BA173)="Programado","PROG",IF(INDEX('Controle de reservas'!$L$14:$L$2013,BA173)="Disponível no posto","DP","SEM SITUAÇÃO")))))))&amp;IF(INDEX('Controle de reservas'!$M$14:$M$2013,BA173)&lt;&gt;"",CHAR(10)&amp;INDEX('Controle de reservas'!$M$14:$M$2013,BA173),IF(OR(INDEX('Controle de reservas'!$L$14:$L$2013,BA173)="Em cobertura",INDEX('Controle de reservas'!$L$14:$L$2013,BA173)="Programado"),CHAR(10)&amp;"SEM LOCAL",""))&amp;IF(INDEX('Controle de reservas'!$N$14:$N$2013,BA173)&lt;&gt;"",CHAR(10)&amp;"Subst.: "&amp;INDEX('Controle de reservas'!$N$14:$N$2013,BA173),"")&amp;IF(AND(ISNUMBER(INDEX('Controle de reservas'!$I$14:$I$2013,BA173)),INDEX('Controle de reservas'!$I$14:$I$2013,BA173)&gt;0,INDEX('Controle de reservas'!$K$14:$K$2013,BA173)&gt;INDEX('Controle de reservas'!$I$14:$I$2013,BA173)),CHAR(10)&amp;"DIVERGÊNCIA DE DATAS","")&amp;IF(INDEX('Controle de reservas'!$P$14:$P$2013,BA173)&lt;&gt;"OK"," !",""))))</f>
      </c>
      <c r="N173" s="17">
        <f ca="1">IF(OR($AQ173=0,N$9="",N$9&lt;$AS173,AND($AT173&lt;&gt;"",N$9&gt;$AT173)),"",IF(BB173=0,"—",IF(INDEX('Controle de reservas'!$P$14:$P$2013,BB173)="DUPLICIDADE NO DIA","CONFLITO"&amp;IF(INDEX('Controle de reservas'!$M$14:$M$2013,BB173)&lt;&gt;"",CHAR(10)&amp;INDEX('Controle de reservas'!$M$14:$M$2013,BB173),"")&amp;IF(INDEX('Controle de reservas'!$N$14:$N$2013,BB173)&lt;&gt;"",CHAR(10)&amp;"Subst.: "&amp;INDEX('Controle de reservas'!$N$14:$N$2013,BB173),"")&amp;IF(AND(ISNUMBER(INDEX('Controle de reservas'!$I$14:$I$2013,BB173)),INDEX('Controle de reservas'!$I$14:$I$2013,BB173)&gt;0,INDEX('Controle de reservas'!$K$14:$K$2013,BB173)&gt;INDEX('Controle de reservas'!$I$14:$I$2013,BB173)),CHAR(10)&amp;"DIVERGÊNCIA DE DATAS",""),IF(INDEX('Controle de reservas'!$L$14:$L$2013,BB173)="Em cobertura","COV",IF(INDEX('Controle de reservas'!$L$14:$L$2013,BB173)="Disponível","DISP",IF(INDEX('Controle de reservas'!$L$14:$L$2013,BB173)="Não utilizado","NU",IF(INDEX('Controle de reservas'!$L$14:$L$2013,BB173)="Folga","F",IF(INDEX('Controle de reservas'!$L$14:$L$2013,BB173)="Ocorrência","O",IF(INDEX('Controle de reservas'!$L$14:$L$2013,BB173)="Programado","PROG",IF(INDEX('Controle de reservas'!$L$14:$L$2013,BB173)="Disponível no posto","DP","SEM SITUAÇÃO")))))))&amp;IF(INDEX('Controle de reservas'!$M$14:$M$2013,BB173)&lt;&gt;"",CHAR(10)&amp;INDEX('Controle de reservas'!$M$14:$M$2013,BB173),IF(OR(INDEX('Controle de reservas'!$L$14:$L$2013,BB173)="Em cobertura",INDEX('Controle de reservas'!$L$14:$L$2013,BB173)="Programado"),CHAR(10)&amp;"SEM LOCAL",""))&amp;IF(INDEX('Controle de reservas'!$N$14:$N$2013,BB173)&lt;&gt;"",CHAR(10)&amp;"Subst.: "&amp;INDEX('Controle de reservas'!$N$14:$N$2013,BB173),"")&amp;IF(AND(ISNUMBER(INDEX('Controle de reservas'!$I$14:$I$2013,BB173)),INDEX('Controle de reservas'!$I$14:$I$2013,BB173)&gt;0,INDEX('Controle de reservas'!$K$14:$K$2013,BB173)&gt;INDEX('Controle de reservas'!$I$14:$I$2013,BB173)),CHAR(10)&amp;"DIVERGÊNCIA DE DATAS","")&amp;IF(INDEX('Controle de reservas'!$P$14:$P$2013,BB173)&lt;&gt;"OK"," !",""))))</f>
      </c>
      <c r="O173" s="17">
        <f ca="1">IF(OR($AQ173=0,O$9="",O$9&lt;$AS173,AND($AT173&lt;&gt;"",O$9&gt;$AT173)),"",IF(BC173=0,"—",IF(INDEX('Controle de reservas'!$P$14:$P$2013,BC173)="DUPLICIDADE NO DIA","CONFLITO"&amp;IF(INDEX('Controle de reservas'!$M$14:$M$2013,BC173)&lt;&gt;"",CHAR(10)&amp;INDEX('Controle de reservas'!$M$14:$M$2013,BC173),"")&amp;IF(INDEX('Controle de reservas'!$N$14:$N$2013,BC173)&lt;&gt;"",CHAR(10)&amp;"Subst.: "&amp;INDEX('Controle de reservas'!$N$14:$N$2013,BC173),"")&amp;IF(AND(ISNUMBER(INDEX('Controle de reservas'!$I$14:$I$2013,BC173)),INDEX('Controle de reservas'!$I$14:$I$2013,BC173)&gt;0,INDEX('Controle de reservas'!$K$14:$K$2013,BC173)&gt;INDEX('Controle de reservas'!$I$14:$I$2013,BC173)),CHAR(10)&amp;"DIVERGÊNCIA DE DATAS",""),IF(INDEX('Controle de reservas'!$L$14:$L$2013,BC173)="Em cobertura","COV",IF(INDEX('Controle de reservas'!$L$14:$L$2013,BC173)="Disponível","DISP",IF(INDEX('Controle de reservas'!$L$14:$L$2013,BC173)="Não utilizado","NU",IF(INDEX('Controle de reservas'!$L$14:$L$2013,BC173)="Folga","F",IF(INDEX('Controle de reservas'!$L$14:$L$2013,BC173)="Ocorrência","O",IF(INDEX('Controle de reservas'!$L$14:$L$2013,BC173)="Programado","PROG",IF(INDEX('Controle de reservas'!$L$14:$L$2013,BC173)="Disponível no posto","DP","SEM SITUAÇÃO")))))))&amp;IF(INDEX('Controle de reservas'!$M$14:$M$2013,BC173)&lt;&gt;"",CHAR(10)&amp;INDEX('Controle de reservas'!$M$14:$M$2013,BC173),IF(OR(INDEX('Controle de reservas'!$L$14:$L$2013,BC173)="Em cobertura",INDEX('Controle de reservas'!$L$14:$L$2013,BC173)="Programado"),CHAR(10)&amp;"SEM LOCAL",""))&amp;IF(INDEX('Controle de reservas'!$N$14:$N$2013,BC173)&lt;&gt;"",CHAR(10)&amp;"Subst.: "&amp;INDEX('Controle de reservas'!$N$14:$N$2013,BC173),"")&amp;IF(AND(ISNUMBER(INDEX('Controle de reservas'!$I$14:$I$2013,BC173)),INDEX('Controle de reservas'!$I$14:$I$2013,BC173)&gt;0,INDEX('Controle de reservas'!$K$14:$K$2013,BC173)&gt;INDEX('Controle de reservas'!$I$14:$I$2013,BC173)),CHAR(10)&amp;"DIVERGÊNCIA DE DATAS","")&amp;IF(INDEX('Controle de reservas'!$P$14:$P$2013,BC173)&lt;&gt;"OK"," !",""))))</f>
      </c>
      <c r="P173" s="17">
        <f ca="1">IF(OR($AQ173=0,P$9="",P$9&lt;$AS173,AND($AT173&lt;&gt;"",P$9&gt;$AT173)),"",IF(BD173=0,"—",IF(INDEX('Controle de reservas'!$P$14:$P$2013,BD173)="DUPLICIDADE NO DIA","CONFLITO"&amp;IF(INDEX('Controle de reservas'!$M$14:$M$2013,BD173)&lt;&gt;"",CHAR(10)&amp;INDEX('Controle de reservas'!$M$14:$M$2013,BD173),"")&amp;IF(INDEX('Controle de reservas'!$N$14:$N$2013,BD173)&lt;&gt;"",CHAR(10)&amp;"Subst.: "&amp;INDEX('Controle de reservas'!$N$14:$N$2013,BD173),"")&amp;IF(AND(ISNUMBER(INDEX('Controle de reservas'!$I$14:$I$2013,BD173)),INDEX('Controle de reservas'!$I$14:$I$2013,BD173)&gt;0,INDEX('Controle de reservas'!$K$14:$K$2013,BD173)&gt;INDEX('Controle de reservas'!$I$14:$I$2013,BD173)),CHAR(10)&amp;"DIVERGÊNCIA DE DATAS",""),IF(INDEX('Controle de reservas'!$L$14:$L$2013,BD173)="Em cobertura","COV",IF(INDEX('Controle de reservas'!$L$14:$L$2013,BD173)="Disponível","DISP",IF(INDEX('Controle de reservas'!$L$14:$L$2013,BD173)="Não utilizado","NU",IF(INDEX('Controle de reservas'!$L$14:$L$2013,BD173)="Folga","F",IF(INDEX('Controle de reservas'!$L$14:$L$2013,BD173)="Ocorrência","O",IF(INDEX('Controle de reservas'!$L$14:$L$2013,BD173)="Programado","PROG",IF(INDEX('Controle de reservas'!$L$14:$L$2013,BD173)="Disponível no posto","DP","SEM SITUAÇÃO")))))))&amp;IF(INDEX('Controle de reservas'!$M$14:$M$2013,BD173)&lt;&gt;"",CHAR(10)&amp;INDEX('Controle de reservas'!$M$14:$M$2013,BD173),IF(OR(INDEX('Controle de reservas'!$L$14:$L$2013,BD173)="Em cobertura",INDEX('Controle de reservas'!$L$14:$L$2013,BD173)="Programado"),CHAR(10)&amp;"SEM LOCAL",""))&amp;IF(INDEX('Controle de reservas'!$N$14:$N$2013,BD173)&lt;&gt;"",CHAR(10)&amp;"Subst.: "&amp;INDEX('Controle de reservas'!$N$14:$N$2013,BD173),"")&amp;IF(AND(ISNUMBER(INDEX('Controle de reservas'!$I$14:$I$2013,BD173)),INDEX('Controle de reservas'!$I$14:$I$2013,BD173)&gt;0,INDEX('Controle de reservas'!$K$14:$K$2013,BD173)&gt;INDEX('Controle de reservas'!$I$14:$I$2013,BD173)),CHAR(10)&amp;"DIVERGÊNCIA DE DATAS","")&amp;IF(INDEX('Controle de reservas'!$P$14:$P$2013,BD173)&lt;&gt;"OK"," !",""))))</f>
      </c>
      <c r="Q173" s="17">
        <f ca="1">IF(OR($AQ173=0,Q$9="",Q$9&lt;$AS173,AND($AT173&lt;&gt;"",Q$9&gt;$AT173)),"",IF(BE173=0,"—",IF(INDEX('Controle de reservas'!$P$14:$P$2013,BE173)="DUPLICIDADE NO DIA","CONFLITO"&amp;IF(INDEX('Controle de reservas'!$M$14:$M$2013,BE173)&lt;&gt;"",CHAR(10)&amp;INDEX('Controle de reservas'!$M$14:$M$2013,BE173),"")&amp;IF(INDEX('Controle de reservas'!$N$14:$N$2013,BE173)&lt;&gt;"",CHAR(10)&amp;"Subst.: "&amp;INDEX('Controle de reservas'!$N$14:$N$2013,BE173),"")&amp;IF(AND(ISNUMBER(INDEX('Controle de reservas'!$I$14:$I$2013,BE173)),INDEX('Controle de reservas'!$I$14:$I$2013,BE173)&gt;0,INDEX('Controle de reservas'!$K$14:$K$2013,BE173)&gt;INDEX('Controle de reservas'!$I$14:$I$2013,BE173)),CHAR(10)&amp;"DIVERGÊNCIA DE DATAS",""),IF(INDEX('Controle de reservas'!$L$14:$L$2013,BE173)="Em cobertura","COV",IF(INDEX('Controle de reservas'!$L$14:$L$2013,BE173)="Disponível","DISP",IF(INDEX('Controle de reservas'!$L$14:$L$2013,BE173)="Não utilizado","NU",IF(INDEX('Controle de reservas'!$L$14:$L$2013,BE173)="Folga","F",IF(INDEX('Controle de reservas'!$L$14:$L$2013,BE173)="Ocorrência","O",IF(INDEX('Controle de reservas'!$L$14:$L$2013,BE173)="Programado","PROG",IF(INDEX('Controle de reservas'!$L$14:$L$2013,BE173)="Disponível no posto","DP","SEM SITUAÇÃO")))))))&amp;IF(INDEX('Controle de reservas'!$M$14:$M$2013,BE173)&lt;&gt;"",CHAR(10)&amp;INDEX('Controle de reservas'!$M$14:$M$2013,BE173),IF(OR(INDEX('Controle de reservas'!$L$14:$L$2013,BE173)="Em cobertura",INDEX('Controle de reservas'!$L$14:$L$2013,BE173)="Programado"),CHAR(10)&amp;"SEM LOCAL",""))&amp;IF(INDEX('Controle de reservas'!$N$14:$N$2013,BE173)&lt;&gt;"",CHAR(10)&amp;"Subst.: "&amp;INDEX('Controle de reservas'!$N$14:$N$2013,BE173),"")&amp;IF(AND(ISNUMBER(INDEX('Controle de reservas'!$I$14:$I$2013,BE173)),INDEX('Controle de reservas'!$I$14:$I$2013,BE173)&gt;0,INDEX('Controle de reservas'!$K$14:$K$2013,BE173)&gt;INDEX('Controle de reservas'!$I$14:$I$2013,BE173)),CHAR(10)&amp;"DIVERGÊNCIA DE DATAS","")&amp;IF(INDEX('Controle de reservas'!$P$14:$P$2013,BE173)&lt;&gt;"OK"," !",""))))</f>
      </c>
      <c r="R173" s="17">
        <f ca="1">IF(OR($AQ173=0,R$9="",R$9&lt;$AS173,AND($AT173&lt;&gt;"",R$9&gt;$AT173)),"",IF(BF173=0,"—",IF(INDEX('Controle de reservas'!$P$14:$P$2013,BF173)="DUPLICIDADE NO DIA","CONFLITO"&amp;IF(INDEX('Controle de reservas'!$M$14:$M$2013,BF173)&lt;&gt;"",CHAR(10)&amp;INDEX('Controle de reservas'!$M$14:$M$2013,BF173),"")&amp;IF(INDEX('Controle de reservas'!$N$14:$N$2013,BF173)&lt;&gt;"",CHAR(10)&amp;"Subst.: "&amp;INDEX('Controle de reservas'!$N$14:$N$2013,BF173),"")&amp;IF(AND(ISNUMBER(INDEX('Controle de reservas'!$I$14:$I$2013,BF173)),INDEX('Controle de reservas'!$I$14:$I$2013,BF173)&gt;0,INDEX('Controle de reservas'!$K$14:$K$2013,BF173)&gt;INDEX('Controle de reservas'!$I$14:$I$2013,BF173)),CHAR(10)&amp;"DIVERGÊNCIA DE DATAS",""),IF(INDEX('Controle de reservas'!$L$14:$L$2013,BF173)="Em cobertura","COV",IF(INDEX('Controle de reservas'!$L$14:$L$2013,BF173)="Disponível","DISP",IF(INDEX('Controle de reservas'!$L$14:$L$2013,BF173)="Não utilizado","NU",IF(INDEX('Controle de reservas'!$L$14:$L$2013,BF173)="Folga","F",IF(INDEX('Controle de reservas'!$L$14:$L$2013,BF173)="Ocorrência","O",IF(INDEX('Controle de reservas'!$L$14:$L$2013,BF173)="Programado","PROG",IF(INDEX('Controle de reservas'!$L$14:$L$2013,BF173)="Disponível no posto","DP","SEM SITUAÇÃO")))))))&amp;IF(INDEX('Controle de reservas'!$M$14:$M$2013,BF173)&lt;&gt;"",CHAR(10)&amp;INDEX('Controle de reservas'!$M$14:$M$2013,BF173),IF(OR(INDEX('Controle de reservas'!$L$14:$L$2013,BF173)="Em cobertura",INDEX('Controle de reservas'!$L$14:$L$2013,BF173)="Programado"),CHAR(10)&amp;"SEM LOCAL",""))&amp;IF(INDEX('Controle de reservas'!$N$14:$N$2013,BF173)&lt;&gt;"",CHAR(10)&amp;"Subst.: "&amp;INDEX('Controle de reservas'!$N$14:$N$2013,BF173),"")&amp;IF(AND(ISNUMBER(INDEX('Controle de reservas'!$I$14:$I$2013,BF173)),INDEX('Controle de reservas'!$I$14:$I$2013,BF173)&gt;0,INDEX('Controle de reservas'!$K$14:$K$2013,BF173)&gt;INDEX('Controle de reservas'!$I$14:$I$2013,BF173)),CHAR(10)&amp;"DIVERGÊNCIA DE DATAS","")&amp;IF(INDEX('Controle de reservas'!$P$14:$P$2013,BF173)&lt;&gt;"OK"," !",""))))</f>
      </c>
      <c r="S173" s="17">
        <f ca="1">IF(OR($AQ173=0,S$9="",S$9&lt;$AS173,AND($AT173&lt;&gt;"",S$9&gt;$AT173)),"",IF(BG173=0,"—",IF(INDEX('Controle de reservas'!$P$14:$P$2013,BG173)="DUPLICIDADE NO DIA","CONFLITO"&amp;IF(INDEX('Controle de reservas'!$M$14:$M$2013,BG173)&lt;&gt;"",CHAR(10)&amp;INDEX('Controle de reservas'!$M$14:$M$2013,BG173),"")&amp;IF(INDEX('Controle de reservas'!$N$14:$N$2013,BG173)&lt;&gt;"",CHAR(10)&amp;"Subst.: "&amp;INDEX('Controle de reservas'!$N$14:$N$2013,BG173),"")&amp;IF(AND(ISNUMBER(INDEX('Controle de reservas'!$I$14:$I$2013,BG173)),INDEX('Controle de reservas'!$I$14:$I$2013,BG173)&gt;0,INDEX('Controle de reservas'!$K$14:$K$2013,BG173)&gt;INDEX('Controle de reservas'!$I$14:$I$2013,BG173)),CHAR(10)&amp;"DIVERGÊNCIA DE DATAS",""),IF(INDEX('Controle de reservas'!$L$14:$L$2013,BG173)="Em cobertura","COV",IF(INDEX('Controle de reservas'!$L$14:$L$2013,BG173)="Disponível","DISP",IF(INDEX('Controle de reservas'!$L$14:$L$2013,BG173)="Não utilizado","NU",IF(INDEX('Controle de reservas'!$L$14:$L$2013,BG173)="Folga","F",IF(INDEX('Controle de reservas'!$L$14:$L$2013,BG173)="Ocorrência","O",IF(INDEX('Controle de reservas'!$L$14:$L$2013,BG173)="Programado","PROG",IF(INDEX('Controle de reservas'!$L$14:$L$2013,BG173)="Disponível no posto","DP","SEM SITUAÇÃO")))))))&amp;IF(INDEX('Controle de reservas'!$M$14:$M$2013,BG173)&lt;&gt;"",CHAR(10)&amp;INDEX('Controle de reservas'!$M$14:$M$2013,BG173),IF(OR(INDEX('Controle de reservas'!$L$14:$L$2013,BG173)="Em cobertura",INDEX('Controle de reservas'!$L$14:$L$2013,BG173)="Programado"),CHAR(10)&amp;"SEM LOCAL",""))&amp;IF(INDEX('Controle de reservas'!$N$14:$N$2013,BG173)&lt;&gt;"",CHAR(10)&amp;"Subst.: "&amp;INDEX('Controle de reservas'!$N$14:$N$2013,BG173),"")&amp;IF(AND(ISNUMBER(INDEX('Controle de reservas'!$I$14:$I$2013,BG173)),INDEX('Controle de reservas'!$I$14:$I$2013,BG173)&gt;0,INDEX('Controle de reservas'!$K$14:$K$2013,BG173)&gt;INDEX('Controle de reservas'!$I$14:$I$2013,BG173)),CHAR(10)&amp;"DIVERGÊNCIA DE DATAS","")&amp;IF(INDEX('Controle de reservas'!$P$14:$P$2013,BG173)&lt;&gt;"OK"," !",""))))</f>
      </c>
      <c r="T173" s="17">
        <f ca="1">IF(OR($AQ173=0,T$9="",T$9&lt;$AS173,AND($AT173&lt;&gt;"",T$9&gt;$AT173)),"",IF(BH173=0,"—",IF(INDEX('Controle de reservas'!$P$14:$P$2013,BH173)="DUPLICIDADE NO DIA","CONFLITO"&amp;IF(INDEX('Controle de reservas'!$M$14:$M$2013,BH173)&lt;&gt;"",CHAR(10)&amp;INDEX('Controle de reservas'!$M$14:$M$2013,BH173),"")&amp;IF(INDEX('Controle de reservas'!$N$14:$N$2013,BH173)&lt;&gt;"",CHAR(10)&amp;"Subst.: "&amp;INDEX('Controle de reservas'!$N$14:$N$2013,BH173),"")&amp;IF(AND(ISNUMBER(INDEX('Controle de reservas'!$I$14:$I$2013,BH173)),INDEX('Controle de reservas'!$I$14:$I$2013,BH173)&gt;0,INDEX('Controle de reservas'!$K$14:$K$2013,BH173)&gt;INDEX('Controle de reservas'!$I$14:$I$2013,BH173)),CHAR(10)&amp;"DIVERGÊNCIA DE DATAS",""),IF(INDEX('Controle de reservas'!$L$14:$L$2013,BH173)="Em cobertura","COV",IF(INDEX('Controle de reservas'!$L$14:$L$2013,BH173)="Disponível","DISP",IF(INDEX('Controle de reservas'!$L$14:$L$2013,BH173)="Não utilizado","NU",IF(INDEX('Controle de reservas'!$L$14:$L$2013,BH173)="Folga","F",IF(INDEX('Controle de reservas'!$L$14:$L$2013,BH173)="Ocorrência","O",IF(INDEX('Controle de reservas'!$L$14:$L$2013,BH173)="Programado","PROG",IF(INDEX('Controle de reservas'!$L$14:$L$2013,BH173)="Disponível no posto","DP","SEM SITUAÇÃO")))))))&amp;IF(INDEX('Controle de reservas'!$M$14:$M$2013,BH173)&lt;&gt;"",CHAR(10)&amp;INDEX('Controle de reservas'!$M$14:$M$2013,BH173),IF(OR(INDEX('Controle de reservas'!$L$14:$L$2013,BH173)="Em cobertura",INDEX('Controle de reservas'!$L$14:$L$2013,BH173)="Programado"),CHAR(10)&amp;"SEM LOCAL",""))&amp;IF(INDEX('Controle de reservas'!$N$14:$N$2013,BH173)&lt;&gt;"",CHAR(10)&amp;"Subst.: "&amp;INDEX('Controle de reservas'!$N$14:$N$2013,BH173),"")&amp;IF(AND(ISNUMBER(INDEX('Controle de reservas'!$I$14:$I$2013,BH173)),INDEX('Controle de reservas'!$I$14:$I$2013,BH173)&gt;0,INDEX('Controle de reservas'!$K$14:$K$2013,BH173)&gt;INDEX('Controle de reservas'!$I$14:$I$2013,BH173)),CHAR(10)&amp;"DIVERGÊNCIA DE DATAS","")&amp;IF(INDEX('Controle de reservas'!$P$14:$P$2013,BH173)&lt;&gt;"OK"," !",""))))</f>
      </c>
      <c r="U173" s="17">
        <f ca="1">IF(OR($AQ173=0,U$9="",U$9&lt;$AS173,AND($AT173&lt;&gt;"",U$9&gt;$AT173)),"",IF(BI173=0,"—",IF(INDEX('Controle de reservas'!$P$14:$P$2013,BI173)="DUPLICIDADE NO DIA","CONFLITO"&amp;IF(INDEX('Controle de reservas'!$M$14:$M$2013,BI173)&lt;&gt;"",CHAR(10)&amp;INDEX('Controle de reservas'!$M$14:$M$2013,BI173),"")&amp;IF(INDEX('Controle de reservas'!$N$14:$N$2013,BI173)&lt;&gt;"",CHAR(10)&amp;"Subst.: "&amp;INDEX('Controle de reservas'!$N$14:$N$2013,BI173),"")&amp;IF(AND(ISNUMBER(INDEX('Controle de reservas'!$I$14:$I$2013,BI173)),INDEX('Controle de reservas'!$I$14:$I$2013,BI173)&gt;0,INDEX('Controle de reservas'!$K$14:$K$2013,BI173)&gt;INDEX('Controle de reservas'!$I$14:$I$2013,BI173)),CHAR(10)&amp;"DIVERGÊNCIA DE DATAS",""),IF(INDEX('Controle de reservas'!$L$14:$L$2013,BI173)="Em cobertura","COV",IF(INDEX('Controle de reservas'!$L$14:$L$2013,BI173)="Disponível","DISP",IF(INDEX('Controle de reservas'!$L$14:$L$2013,BI173)="Não utilizado","NU",IF(INDEX('Controle de reservas'!$L$14:$L$2013,BI173)="Folga","F",IF(INDEX('Controle de reservas'!$L$14:$L$2013,BI173)="Ocorrência","O",IF(INDEX('Controle de reservas'!$L$14:$L$2013,BI173)="Programado","PROG",IF(INDEX('Controle de reservas'!$L$14:$L$2013,BI173)="Disponível no posto","DP","SEM SITUAÇÃO")))))))&amp;IF(INDEX('Controle de reservas'!$M$14:$M$2013,BI173)&lt;&gt;"",CHAR(10)&amp;INDEX('Controle de reservas'!$M$14:$M$2013,BI173),IF(OR(INDEX('Controle de reservas'!$L$14:$L$2013,BI173)="Em cobertura",INDEX('Controle de reservas'!$L$14:$L$2013,BI173)="Programado"),CHAR(10)&amp;"SEM LOCAL",""))&amp;IF(INDEX('Controle de reservas'!$N$14:$N$2013,BI173)&lt;&gt;"",CHAR(10)&amp;"Subst.: "&amp;INDEX('Controle de reservas'!$N$14:$N$2013,BI173),"")&amp;IF(AND(ISNUMBER(INDEX('Controle de reservas'!$I$14:$I$2013,BI173)),INDEX('Controle de reservas'!$I$14:$I$2013,BI173)&gt;0,INDEX('Controle de reservas'!$K$14:$K$2013,BI173)&gt;INDEX('Controle de reservas'!$I$14:$I$2013,BI173)),CHAR(10)&amp;"DIVERGÊNCIA DE DATAS","")&amp;IF(INDEX('Controle de reservas'!$P$14:$P$2013,BI173)&lt;&gt;"OK"," !",""))))</f>
      </c>
      <c r="V173" s="17">
        <f ca="1">IF(OR($AQ173=0,V$9="",V$9&lt;$AS173,AND($AT173&lt;&gt;"",V$9&gt;$AT173)),"",IF(BJ173=0,"—",IF(INDEX('Controle de reservas'!$P$14:$P$2013,BJ173)="DUPLICIDADE NO DIA","CONFLITO"&amp;IF(INDEX('Controle de reservas'!$M$14:$M$2013,BJ173)&lt;&gt;"",CHAR(10)&amp;INDEX('Controle de reservas'!$M$14:$M$2013,BJ173),"")&amp;IF(INDEX('Controle de reservas'!$N$14:$N$2013,BJ173)&lt;&gt;"",CHAR(10)&amp;"Subst.: "&amp;INDEX('Controle de reservas'!$N$14:$N$2013,BJ173),"")&amp;IF(AND(ISNUMBER(INDEX('Controle de reservas'!$I$14:$I$2013,BJ173)),INDEX('Controle de reservas'!$I$14:$I$2013,BJ173)&gt;0,INDEX('Controle de reservas'!$K$14:$K$2013,BJ173)&gt;INDEX('Controle de reservas'!$I$14:$I$2013,BJ173)),CHAR(10)&amp;"DIVERGÊNCIA DE DATAS",""),IF(INDEX('Controle de reservas'!$L$14:$L$2013,BJ173)="Em cobertura","COV",IF(INDEX('Controle de reservas'!$L$14:$L$2013,BJ173)="Disponível","DISP",IF(INDEX('Controle de reservas'!$L$14:$L$2013,BJ173)="Não utilizado","NU",IF(INDEX('Controle de reservas'!$L$14:$L$2013,BJ173)="Folga","F",IF(INDEX('Controle de reservas'!$L$14:$L$2013,BJ173)="Ocorrência","O",IF(INDEX('Controle de reservas'!$L$14:$L$2013,BJ173)="Programado","PROG",IF(INDEX('Controle de reservas'!$L$14:$L$2013,BJ173)="Disponível no posto","DP","SEM SITUAÇÃO")))))))&amp;IF(INDEX('Controle de reservas'!$M$14:$M$2013,BJ173)&lt;&gt;"",CHAR(10)&amp;INDEX('Controle de reservas'!$M$14:$M$2013,BJ173),IF(OR(INDEX('Controle de reservas'!$L$14:$L$2013,BJ173)="Em cobertura",INDEX('Controle de reservas'!$L$14:$L$2013,BJ173)="Programado"),CHAR(10)&amp;"SEM LOCAL",""))&amp;IF(INDEX('Controle de reservas'!$N$14:$N$2013,BJ173)&lt;&gt;"",CHAR(10)&amp;"Subst.: "&amp;INDEX('Controle de reservas'!$N$14:$N$2013,BJ173),"")&amp;IF(AND(ISNUMBER(INDEX('Controle de reservas'!$I$14:$I$2013,BJ173)),INDEX('Controle de reservas'!$I$14:$I$2013,BJ173)&gt;0,INDEX('Controle de reservas'!$K$14:$K$2013,BJ173)&gt;INDEX('Controle de reservas'!$I$14:$I$2013,BJ173)),CHAR(10)&amp;"DIVERGÊNCIA DE DATAS","")&amp;IF(INDEX('Controle de reservas'!$P$14:$P$2013,BJ173)&lt;&gt;"OK"," !",""))))</f>
      </c>
      <c r="W173" s="17">
        <f ca="1">IF(OR($AQ173=0,W$9="",W$9&lt;$AS173,AND($AT173&lt;&gt;"",W$9&gt;$AT173)),"",IF(BK173=0,"—",IF(INDEX('Controle de reservas'!$P$14:$P$2013,BK173)="DUPLICIDADE NO DIA","CONFLITO"&amp;IF(INDEX('Controle de reservas'!$M$14:$M$2013,BK173)&lt;&gt;"",CHAR(10)&amp;INDEX('Controle de reservas'!$M$14:$M$2013,BK173),"")&amp;IF(INDEX('Controle de reservas'!$N$14:$N$2013,BK173)&lt;&gt;"",CHAR(10)&amp;"Subst.: "&amp;INDEX('Controle de reservas'!$N$14:$N$2013,BK173),"")&amp;IF(AND(ISNUMBER(INDEX('Controle de reservas'!$I$14:$I$2013,BK173)),INDEX('Controle de reservas'!$I$14:$I$2013,BK173)&gt;0,INDEX('Controle de reservas'!$K$14:$K$2013,BK173)&gt;INDEX('Controle de reservas'!$I$14:$I$2013,BK173)),CHAR(10)&amp;"DIVERGÊNCIA DE DATAS",""),IF(INDEX('Controle de reservas'!$L$14:$L$2013,BK173)="Em cobertura","COV",IF(INDEX('Controle de reservas'!$L$14:$L$2013,BK173)="Disponível","DISP",IF(INDEX('Controle de reservas'!$L$14:$L$2013,BK173)="Não utilizado","NU",IF(INDEX('Controle de reservas'!$L$14:$L$2013,BK173)="Folga","F",IF(INDEX('Controle de reservas'!$L$14:$L$2013,BK173)="Ocorrência","O",IF(INDEX('Controle de reservas'!$L$14:$L$2013,BK173)="Programado","PROG",IF(INDEX('Controle de reservas'!$L$14:$L$2013,BK173)="Disponível no posto","DP","SEM SITUAÇÃO")))))))&amp;IF(INDEX('Controle de reservas'!$M$14:$M$2013,BK173)&lt;&gt;"",CHAR(10)&amp;INDEX('Controle de reservas'!$M$14:$M$2013,BK173),IF(OR(INDEX('Controle de reservas'!$L$14:$L$2013,BK173)="Em cobertura",INDEX('Controle de reservas'!$L$14:$L$2013,BK173)="Programado"),CHAR(10)&amp;"SEM LOCAL",""))&amp;IF(INDEX('Controle de reservas'!$N$14:$N$2013,BK173)&lt;&gt;"",CHAR(10)&amp;"Subst.: "&amp;INDEX('Controle de reservas'!$N$14:$N$2013,BK173),"")&amp;IF(AND(ISNUMBER(INDEX('Controle de reservas'!$I$14:$I$2013,BK173)),INDEX('Controle de reservas'!$I$14:$I$2013,BK173)&gt;0,INDEX('Controle de reservas'!$K$14:$K$2013,BK173)&gt;INDEX('Controle de reservas'!$I$14:$I$2013,BK173)),CHAR(10)&amp;"DIVERGÊNCIA DE DATAS","")&amp;IF(INDEX('Controle de reservas'!$P$14:$P$2013,BK173)&lt;&gt;"OK"," !",""))))</f>
      </c>
      <c r="X173" s="17">
        <f ca="1">IF(OR($AQ173=0,X$9="",X$9&lt;$AS173,AND($AT173&lt;&gt;"",X$9&gt;$AT173)),"",IF(BL173=0,"—",IF(INDEX('Controle de reservas'!$P$14:$P$2013,BL173)="DUPLICIDADE NO DIA","CONFLITO"&amp;IF(INDEX('Controle de reservas'!$M$14:$M$2013,BL173)&lt;&gt;"",CHAR(10)&amp;INDEX('Controle de reservas'!$M$14:$M$2013,BL173),"")&amp;IF(INDEX('Controle de reservas'!$N$14:$N$2013,BL173)&lt;&gt;"",CHAR(10)&amp;"Subst.: "&amp;INDEX('Controle de reservas'!$N$14:$N$2013,BL173),"")&amp;IF(AND(ISNUMBER(INDEX('Controle de reservas'!$I$14:$I$2013,BL173)),INDEX('Controle de reservas'!$I$14:$I$2013,BL173)&gt;0,INDEX('Controle de reservas'!$K$14:$K$2013,BL173)&gt;INDEX('Controle de reservas'!$I$14:$I$2013,BL173)),CHAR(10)&amp;"DIVERGÊNCIA DE DATAS",""),IF(INDEX('Controle de reservas'!$L$14:$L$2013,BL173)="Em cobertura","COV",IF(INDEX('Controle de reservas'!$L$14:$L$2013,BL173)="Disponível","DISP",IF(INDEX('Controle de reservas'!$L$14:$L$2013,BL173)="Não utilizado","NU",IF(INDEX('Controle de reservas'!$L$14:$L$2013,BL173)="Folga","F",IF(INDEX('Controle de reservas'!$L$14:$L$2013,BL173)="Ocorrência","O",IF(INDEX('Controle de reservas'!$L$14:$L$2013,BL173)="Programado","PROG",IF(INDEX('Controle de reservas'!$L$14:$L$2013,BL173)="Disponível no posto","DP","SEM SITUAÇÃO")))))))&amp;IF(INDEX('Controle de reservas'!$M$14:$M$2013,BL173)&lt;&gt;"",CHAR(10)&amp;INDEX('Controle de reservas'!$M$14:$M$2013,BL173),IF(OR(INDEX('Controle de reservas'!$L$14:$L$2013,BL173)="Em cobertura",INDEX('Controle de reservas'!$L$14:$L$2013,BL173)="Programado"),CHAR(10)&amp;"SEM LOCAL",""))&amp;IF(INDEX('Controle de reservas'!$N$14:$N$2013,BL173)&lt;&gt;"",CHAR(10)&amp;"Subst.: "&amp;INDEX('Controle de reservas'!$N$14:$N$2013,BL173),"")&amp;IF(AND(ISNUMBER(INDEX('Controle de reservas'!$I$14:$I$2013,BL173)),INDEX('Controle de reservas'!$I$14:$I$2013,BL173)&gt;0,INDEX('Controle de reservas'!$K$14:$K$2013,BL173)&gt;INDEX('Controle de reservas'!$I$14:$I$2013,BL173)),CHAR(10)&amp;"DIVERGÊNCIA DE DATAS","")&amp;IF(INDEX('Controle de reservas'!$P$14:$P$2013,BL173)&lt;&gt;"OK"," !",""))))</f>
      </c>
      <c r="Y173" s="17">
        <f ca="1">IF(OR($AQ173=0,Y$9="",Y$9&lt;$AS173,AND($AT173&lt;&gt;"",Y$9&gt;$AT173)),"",IF(BM173=0,"—",IF(INDEX('Controle de reservas'!$P$14:$P$2013,BM173)="DUPLICIDADE NO DIA","CONFLITO"&amp;IF(INDEX('Controle de reservas'!$M$14:$M$2013,BM173)&lt;&gt;"",CHAR(10)&amp;INDEX('Controle de reservas'!$M$14:$M$2013,BM173),"")&amp;IF(INDEX('Controle de reservas'!$N$14:$N$2013,BM173)&lt;&gt;"",CHAR(10)&amp;"Subst.: "&amp;INDEX('Controle de reservas'!$N$14:$N$2013,BM173),"")&amp;IF(AND(ISNUMBER(INDEX('Controle de reservas'!$I$14:$I$2013,BM173)),INDEX('Controle de reservas'!$I$14:$I$2013,BM173)&gt;0,INDEX('Controle de reservas'!$K$14:$K$2013,BM173)&gt;INDEX('Controle de reservas'!$I$14:$I$2013,BM173)),CHAR(10)&amp;"DIVERGÊNCIA DE DATAS",""),IF(INDEX('Controle de reservas'!$L$14:$L$2013,BM173)="Em cobertura","COV",IF(INDEX('Controle de reservas'!$L$14:$L$2013,BM173)="Disponível","DISP",IF(INDEX('Controle de reservas'!$L$14:$L$2013,BM173)="Não utilizado","NU",IF(INDEX('Controle de reservas'!$L$14:$L$2013,BM173)="Folga","F",IF(INDEX('Controle de reservas'!$L$14:$L$2013,BM173)="Ocorrência","O",IF(INDEX('Controle de reservas'!$L$14:$L$2013,BM173)="Programado","PROG",IF(INDEX('Controle de reservas'!$L$14:$L$2013,BM173)="Disponível no posto","DP","SEM SITUAÇÃO")))))))&amp;IF(INDEX('Controle de reservas'!$M$14:$M$2013,BM173)&lt;&gt;"",CHAR(10)&amp;INDEX('Controle de reservas'!$M$14:$M$2013,BM173),IF(OR(INDEX('Controle de reservas'!$L$14:$L$2013,BM173)="Em cobertura",INDEX('Controle de reservas'!$L$14:$L$2013,BM173)="Programado"),CHAR(10)&amp;"SEM LOCAL",""))&amp;IF(INDEX('Controle de reservas'!$N$14:$N$2013,BM173)&lt;&gt;"",CHAR(10)&amp;"Subst.: "&amp;INDEX('Controle de reservas'!$N$14:$N$2013,BM173),"")&amp;IF(AND(ISNUMBER(INDEX('Controle de reservas'!$I$14:$I$2013,BM173)),INDEX('Controle de reservas'!$I$14:$I$2013,BM173)&gt;0,INDEX('Controle de reservas'!$K$14:$K$2013,BM173)&gt;INDEX('Controle de reservas'!$I$14:$I$2013,BM173)),CHAR(10)&amp;"DIVERGÊNCIA DE DATAS","")&amp;IF(INDEX('Controle de reservas'!$P$14:$P$2013,BM173)&lt;&gt;"OK"," !",""))))</f>
      </c>
      <c r="Z173" s="17">
        <f ca="1">IF(OR($AQ173=0,Z$9="",Z$9&lt;$AS173,AND($AT173&lt;&gt;"",Z$9&gt;$AT173)),"",IF(BN173=0,"—",IF(INDEX('Controle de reservas'!$P$14:$P$2013,BN173)="DUPLICIDADE NO DIA","CONFLITO"&amp;IF(INDEX('Controle de reservas'!$M$14:$M$2013,BN173)&lt;&gt;"",CHAR(10)&amp;INDEX('Controle de reservas'!$M$14:$M$2013,BN173),"")&amp;IF(INDEX('Controle de reservas'!$N$14:$N$2013,BN173)&lt;&gt;"",CHAR(10)&amp;"Subst.: "&amp;INDEX('Controle de reservas'!$N$14:$N$2013,BN173),"")&amp;IF(AND(ISNUMBER(INDEX('Controle de reservas'!$I$14:$I$2013,BN173)),INDEX('Controle de reservas'!$I$14:$I$2013,BN173)&gt;0,INDEX('Controle de reservas'!$K$14:$K$2013,BN173)&gt;INDEX('Controle de reservas'!$I$14:$I$2013,BN173)),CHAR(10)&amp;"DIVERGÊNCIA DE DATAS",""),IF(INDEX('Controle de reservas'!$L$14:$L$2013,BN173)="Em cobertura","COV",IF(INDEX('Controle de reservas'!$L$14:$L$2013,BN173)="Disponível","DISP",IF(INDEX('Controle de reservas'!$L$14:$L$2013,BN173)="Não utilizado","NU",IF(INDEX('Controle de reservas'!$L$14:$L$2013,BN173)="Folga","F",IF(INDEX('Controle de reservas'!$L$14:$L$2013,BN173)="Ocorrência","O",IF(INDEX('Controle de reservas'!$L$14:$L$2013,BN173)="Programado","PROG",IF(INDEX('Controle de reservas'!$L$14:$L$2013,BN173)="Disponível no posto","DP","SEM SITUAÇÃO")))))))&amp;IF(INDEX('Controle de reservas'!$M$14:$M$2013,BN173)&lt;&gt;"",CHAR(10)&amp;INDEX('Controle de reservas'!$M$14:$M$2013,BN173),IF(OR(INDEX('Controle de reservas'!$L$14:$L$2013,BN173)="Em cobertura",INDEX('Controle de reservas'!$L$14:$L$2013,BN173)="Programado"),CHAR(10)&amp;"SEM LOCAL",""))&amp;IF(INDEX('Controle de reservas'!$N$14:$N$2013,BN173)&lt;&gt;"",CHAR(10)&amp;"Subst.: "&amp;INDEX('Controle de reservas'!$N$14:$N$2013,BN173),"")&amp;IF(AND(ISNUMBER(INDEX('Controle de reservas'!$I$14:$I$2013,BN173)),INDEX('Controle de reservas'!$I$14:$I$2013,BN173)&gt;0,INDEX('Controle de reservas'!$K$14:$K$2013,BN173)&gt;INDEX('Controle de reservas'!$I$14:$I$2013,BN173)),CHAR(10)&amp;"DIVERGÊNCIA DE DATAS","")&amp;IF(INDEX('Controle de reservas'!$P$14:$P$2013,BN173)&lt;&gt;"OK"," !",""))))</f>
      </c>
      <c r="AA173" s="17">
        <f ca="1">IF(OR($AQ173=0,AA$9="",AA$9&lt;$AS173,AND($AT173&lt;&gt;"",AA$9&gt;$AT173)),"",IF(BO173=0,"—",IF(INDEX('Controle de reservas'!$P$14:$P$2013,BO173)="DUPLICIDADE NO DIA","CONFLITO"&amp;IF(INDEX('Controle de reservas'!$M$14:$M$2013,BO173)&lt;&gt;"",CHAR(10)&amp;INDEX('Controle de reservas'!$M$14:$M$2013,BO173),"")&amp;IF(INDEX('Controle de reservas'!$N$14:$N$2013,BO173)&lt;&gt;"",CHAR(10)&amp;"Subst.: "&amp;INDEX('Controle de reservas'!$N$14:$N$2013,BO173),"")&amp;IF(AND(ISNUMBER(INDEX('Controle de reservas'!$I$14:$I$2013,BO173)),INDEX('Controle de reservas'!$I$14:$I$2013,BO173)&gt;0,INDEX('Controle de reservas'!$K$14:$K$2013,BO173)&gt;INDEX('Controle de reservas'!$I$14:$I$2013,BO173)),CHAR(10)&amp;"DIVERGÊNCIA DE DATAS",""),IF(INDEX('Controle de reservas'!$L$14:$L$2013,BO173)="Em cobertura","COV",IF(INDEX('Controle de reservas'!$L$14:$L$2013,BO173)="Disponível","DISP",IF(INDEX('Controle de reservas'!$L$14:$L$2013,BO173)="Não utilizado","NU",IF(INDEX('Controle de reservas'!$L$14:$L$2013,BO173)="Folga","F",IF(INDEX('Controle de reservas'!$L$14:$L$2013,BO173)="Ocorrência","O",IF(INDEX('Controle de reservas'!$L$14:$L$2013,BO173)="Programado","PROG",IF(INDEX('Controle de reservas'!$L$14:$L$2013,BO173)="Disponível no posto","DP","SEM SITUAÇÃO")))))))&amp;IF(INDEX('Controle de reservas'!$M$14:$M$2013,BO173)&lt;&gt;"",CHAR(10)&amp;INDEX('Controle de reservas'!$M$14:$M$2013,BO173),IF(OR(INDEX('Controle de reservas'!$L$14:$L$2013,BO173)="Em cobertura",INDEX('Controle de reservas'!$L$14:$L$2013,BO173)="Programado"),CHAR(10)&amp;"SEM LOCAL",""))&amp;IF(INDEX('Controle de reservas'!$N$14:$N$2013,BO173)&lt;&gt;"",CHAR(10)&amp;"Subst.: "&amp;INDEX('Controle de reservas'!$N$14:$N$2013,BO173),"")&amp;IF(AND(ISNUMBER(INDEX('Controle de reservas'!$I$14:$I$2013,BO173)),INDEX('Controle de reservas'!$I$14:$I$2013,BO173)&gt;0,INDEX('Controle de reservas'!$K$14:$K$2013,BO173)&gt;INDEX('Controle de reservas'!$I$14:$I$2013,BO173)),CHAR(10)&amp;"DIVERGÊNCIA DE DATAS","")&amp;IF(INDEX('Controle de reservas'!$P$14:$P$2013,BO173)&lt;&gt;"OK"," !",""))))</f>
      </c>
      <c r="AB173" s="17">
        <f ca="1">IF(OR($AQ173=0,AB$9="",AB$9&lt;$AS173,AND($AT173&lt;&gt;"",AB$9&gt;$AT173)),"",IF(BP173=0,"—",IF(INDEX('Controle de reservas'!$P$14:$P$2013,BP173)="DUPLICIDADE NO DIA","CONFLITO"&amp;IF(INDEX('Controle de reservas'!$M$14:$M$2013,BP173)&lt;&gt;"",CHAR(10)&amp;INDEX('Controle de reservas'!$M$14:$M$2013,BP173),"")&amp;IF(INDEX('Controle de reservas'!$N$14:$N$2013,BP173)&lt;&gt;"",CHAR(10)&amp;"Subst.: "&amp;INDEX('Controle de reservas'!$N$14:$N$2013,BP173),"")&amp;IF(AND(ISNUMBER(INDEX('Controle de reservas'!$I$14:$I$2013,BP173)),INDEX('Controle de reservas'!$I$14:$I$2013,BP173)&gt;0,INDEX('Controle de reservas'!$K$14:$K$2013,BP173)&gt;INDEX('Controle de reservas'!$I$14:$I$2013,BP173)),CHAR(10)&amp;"DIVERGÊNCIA DE DATAS",""),IF(INDEX('Controle de reservas'!$L$14:$L$2013,BP173)="Em cobertura","COV",IF(INDEX('Controle de reservas'!$L$14:$L$2013,BP173)="Disponível","DISP",IF(INDEX('Controle de reservas'!$L$14:$L$2013,BP173)="Não utilizado","NU",IF(INDEX('Controle de reservas'!$L$14:$L$2013,BP173)="Folga","F",IF(INDEX('Controle de reservas'!$L$14:$L$2013,BP173)="Ocorrência","O",IF(INDEX('Controle de reservas'!$L$14:$L$2013,BP173)="Programado","PROG",IF(INDEX('Controle de reservas'!$L$14:$L$2013,BP173)="Disponível no posto","DP","SEM SITUAÇÃO")))))))&amp;IF(INDEX('Controle de reservas'!$M$14:$M$2013,BP173)&lt;&gt;"",CHAR(10)&amp;INDEX('Controle de reservas'!$M$14:$M$2013,BP173),IF(OR(INDEX('Controle de reservas'!$L$14:$L$2013,BP173)="Em cobertura",INDEX('Controle de reservas'!$L$14:$L$2013,BP173)="Programado"),CHAR(10)&amp;"SEM LOCAL",""))&amp;IF(INDEX('Controle de reservas'!$N$14:$N$2013,BP173)&lt;&gt;"",CHAR(10)&amp;"Subst.: "&amp;INDEX('Controle de reservas'!$N$14:$N$2013,BP173),"")&amp;IF(AND(ISNUMBER(INDEX('Controle de reservas'!$I$14:$I$2013,BP173)),INDEX('Controle de reservas'!$I$14:$I$2013,BP173)&gt;0,INDEX('Controle de reservas'!$K$14:$K$2013,BP173)&gt;INDEX('Controle de reservas'!$I$14:$I$2013,BP173)),CHAR(10)&amp;"DIVERGÊNCIA DE DATAS","")&amp;IF(INDEX('Controle de reservas'!$P$14:$P$2013,BP173)&lt;&gt;"OK"," !",""))))</f>
      </c>
      <c r="AC173" s="17">
        <f ca="1">IF(OR($AQ173=0,AC$9="",AC$9&lt;$AS173,AND($AT173&lt;&gt;"",AC$9&gt;$AT173)),"",IF(BQ173=0,"—",IF(INDEX('Controle de reservas'!$P$14:$P$2013,BQ173)="DUPLICIDADE NO DIA","CONFLITO"&amp;IF(INDEX('Controle de reservas'!$M$14:$M$2013,BQ173)&lt;&gt;"",CHAR(10)&amp;INDEX('Controle de reservas'!$M$14:$M$2013,BQ173),"")&amp;IF(INDEX('Controle de reservas'!$N$14:$N$2013,BQ173)&lt;&gt;"",CHAR(10)&amp;"Subst.: "&amp;INDEX('Controle de reservas'!$N$14:$N$2013,BQ173),"")&amp;IF(AND(ISNUMBER(INDEX('Controle de reservas'!$I$14:$I$2013,BQ173)),INDEX('Controle de reservas'!$I$14:$I$2013,BQ173)&gt;0,INDEX('Controle de reservas'!$K$14:$K$2013,BQ173)&gt;INDEX('Controle de reservas'!$I$14:$I$2013,BQ173)),CHAR(10)&amp;"DIVERGÊNCIA DE DATAS",""),IF(INDEX('Controle de reservas'!$L$14:$L$2013,BQ173)="Em cobertura","COV",IF(INDEX('Controle de reservas'!$L$14:$L$2013,BQ173)="Disponível","DISP",IF(INDEX('Controle de reservas'!$L$14:$L$2013,BQ173)="Não utilizado","NU",IF(INDEX('Controle de reservas'!$L$14:$L$2013,BQ173)="Folga","F",IF(INDEX('Controle de reservas'!$L$14:$L$2013,BQ173)="Ocorrência","O",IF(INDEX('Controle de reservas'!$L$14:$L$2013,BQ173)="Programado","PROG",IF(INDEX('Controle de reservas'!$L$14:$L$2013,BQ173)="Disponível no posto","DP","SEM SITUAÇÃO")))))))&amp;IF(INDEX('Controle de reservas'!$M$14:$M$2013,BQ173)&lt;&gt;"",CHAR(10)&amp;INDEX('Controle de reservas'!$M$14:$M$2013,BQ173),IF(OR(INDEX('Controle de reservas'!$L$14:$L$2013,BQ173)="Em cobertura",INDEX('Controle de reservas'!$L$14:$L$2013,BQ173)="Programado"),CHAR(10)&amp;"SEM LOCAL",""))&amp;IF(INDEX('Controle de reservas'!$N$14:$N$2013,BQ173)&lt;&gt;"",CHAR(10)&amp;"Subst.: "&amp;INDEX('Controle de reservas'!$N$14:$N$2013,BQ173),"")&amp;IF(AND(ISNUMBER(INDEX('Controle de reservas'!$I$14:$I$2013,BQ173)),INDEX('Controle de reservas'!$I$14:$I$2013,BQ173)&gt;0,INDEX('Controle de reservas'!$K$14:$K$2013,BQ173)&gt;INDEX('Controle de reservas'!$I$14:$I$2013,BQ173)),CHAR(10)&amp;"DIVERGÊNCIA DE DATAS","")&amp;IF(INDEX('Controle de reservas'!$P$14:$P$2013,BQ173)&lt;&gt;"OK"," !",""))))</f>
      </c>
      <c r="AD173" s="17">
        <f ca="1">IF(OR($AQ173=0,AD$9="",AD$9&lt;$AS173,AND($AT173&lt;&gt;"",AD$9&gt;$AT173)),"",IF(BR173=0,"—",IF(INDEX('Controle de reservas'!$P$14:$P$2013,BR173)="DUPLICIDADE NO DIA","CONFLITO"&amp;IF(INDEX('Controle de reservas'!$M$14:$M$2013,BR173)&lt;&gt;"",CHAR(10)&amp;INDEX('Controle de reservas'!$M$14:$M$2013,BR173),"")&amp;IF(INDEX('Controle de reservas'!$N$14:$N$2013,BR173)&lt;&gt;"",CHAR(10)&amp;"Subst.: "&amp;INDEX('Controle de reservas'!$N$14:$N$2013,BR173),"")&amp;IF(AND(ISNUMBER(INDEX('Controle de reservas'!$I$14:$I$2013,BR173)),INDEX('Controle de reservas'!$I$14:$I$2013,BR173)&gt;0,INDEX('Controle de reservas'!$K$14:$K$2013,BR173)&gt;INDEX('Controle de reservas'!$I$14:$I$2013,BR173)),CHAR(10)&amp;"DIVERGÊNCIA DE DATAS",""),IF(INDEX('Controle de reservas'!$L$14:$L$2013,BR173)="Em cobertura","COV",IF(INDEX('Controle de reservas'!$L$14:$L$2013,BR173)="Disponível","DISP",IF(INDEX('Controle de reservas'!$L$14:$L$2013,BR173)="Não utilizado","NU",IF(INDEX('Controle de reservas'!$L$14:$L$2013,BR173)="Folga","F",IF(INDEX('Controle de reservas'!$L$14:$L$2013,BR173)="Ocorrência","O",IF(INDEX('Controle de reservas'!$L$14:$L$2013,BR173)="Programado","PROG",IF(INDEX('Controle de reservas'!$L$14:$L$2013,BR173)="Disponível no posto","DP","SEM SITUAÇÃO")))))))&amp;IF(INDEX('Controle de reservas'!$M$14:$M$2013,BR173)&lt;&gt;"",CHAR(10)&amp;INDEX('Controle de reservas'!$M$14:$M$2013,BR173),IF(OR(INDEX('Controle de reservas'!$L$14:$L$2013,BR173)="Em cobertura",INDEX('Controle de reservas'!$L$14:$L$2013,BR173)="Programado"),CHAR(10)&amp;"SEM LOCAL",""))&amp;IF(INDEX('Controle de reservas'!$N$14:$N$2013,BR173)&lt;&gt;"",CHAR(10)&amp;"Subst.: "&amp;INDEX('Controle de reservas'!$N$14:$N$2013,BR173),"")&amp;IF(AND(ISNUMBER(INDEX('Controle de reservas'!$I$14:$I$2013,BR173)),INDEX('Controle de reservas'!$I$14:$I$2013,BR173)&gt;0,INDEX('Controle de reservas'!$K$14:$K$2013,BR173)&gt;INDEX('Controle de reservas'!$I$14:$I$2013,BR173)),CHAR(10)&amp;"DIVERGÊNCIA DE DATAS","")&amp;IF(INDEX('Controle de reservas'!$P$14:$P$2013,BR173)&lt;&gt;"OK"," !",""))))</f>
      </c>
      <c r="AE173" s="17">
        <f ca="1">IF(OR($AQ173=0,AE$9="",AE$9&lt;$AS173,AND($AT173&lt;&gt;"",AE$9&gt;$AT173)),"",IF(BS173=0,"—",IF(INDEX('Controle de reservas'!$P$14:$P$2013,BS173)="DUPLICIDADE NO DIA","CONFLITO"&amp;IF(INDEX('Controle de reservas'!$M$14:$M$2013,BS173)&lt;&gt;"",CHAR(10)&amp;INDEX('Controle de reservas'!$M$14:$M$2013,BS173),"")&amp;IF(INDEX('Controle de reservas'!$N$14:$N$2013,BS173)&lt;&gt;"",CHAR(10)&amp;"Subst.: "&amp;INDEX('Controle de reservas'!$N$14:$N$2013,BS173),"")&amp;IF(AND(ISNUMBER(INDEX('Controle de reservas'!$I$14:$I$2013,BS173)),INDEX('Controle de reservas'!$I$14:$I$2013,BS173)&gt;0,INDEX('Controle de reservas'!$K$14:$K$2013,BS173)&gt;INDEX('Controle de reservas'!$I$14:$I$2013,BS173)),CHAR(10)&amp;"DIVERGÊNCIA DE DATAS",""),IF(INDEX('Controle de reservas'!$L$14:$L$2013,BS173)="Em cobertura","COV",IF(INDEX('Controle de reservas'!$L$14:$L$2013,BS173)="Disponível","DISP",IF(INDEX('Controle de reservas'!$L$14:$L$2013,BS173)="Não utilizado","NU",IF(INDEX('Controle de reservas'!$L$14:$L$2013,BS173)="Folga","F",IF(INDEX('Controle de reservas'!$L$14:$L$2013,BS173)="Ocorrência","O",IF(INDEX('Controle de reservas'!$L$14:$L$2013,BS173)="Programado","PROG",IF(INDEX('Controle de reservas'!$L$14:$L$2013,BS173)="Disponível no posto","DP","SEM SITUAÇÃO")))))))&amp;IF(INDEX('Controle de reservas'!$M$14:$M$2013,BS173)&lt;&gt;"",CHAR(10)&amp;INDEX('Controle de reservas'!$M$14:$M$2013,BS173),IF(OR(INDEX('Controle de reservas'!$L$14:$L$2013,BS173)="Em cobertura",INDEX('Controle de reservas'!$L$14:$L$2013,BS173)="Programado"),CHAR(10)&amp;"SEM LOCAL",""))&amp;IF(INDEX('Controle de reservas'!$N$14:$N$2013,BS173)&lt;&gt;"",CHAR(10)&amp;"Subst.: "&amp;INDEX('Controle de reservas'!$N$14:$N$2013,BS173),"")&amp;IF(AND(ISNUMBER(INDEX('Controle de reservas'!$I$14:$I$2013,BS173)),INDEX('Controle de reservas'!$I$14:$I$2013,BS173)&gt;0,INDEX('Controle de reservas'!$K$14:$K$2013,BS173)&gt;INDEX('Controle de reservas'!$I$14:$I$2013,BS173)),CHAR(10)&amp;"DIVERGÊNCIA DE DATAS","")&amp;IF(INDEX('Controle de reservas'!$P$14:$P$2013,BS173)&lt;&gt;"OK"," !",""))))</f>
      </c>
      <c r="AF173" s="17">
        <f ca="1">IF(OR($AQ173=0,AF$9="",AF$9&lt;$AS173,AND($AT173&lt;&gt;"",AF$9&gt;$AT173)),"",IF(BT173=0,"—",IF(INDEX('Controle de reservas'!$P$14:$P$2013,BT173)="DUPLICIDADE NO DIA","CONFLITO"&amp;IF(INDEX('Controle de reservas'!$M$14:$M$2013,BT173)&lt;&gt;"",CHAR(10)&amp;INDEX('Controle de reservas'!$M$14:$M$2013,BT173),"")&amp;IF(INDEX('Controle de reservas'!$N$14:$N$2013,BT173)&lt;&gt;"",CHAR(10)&amp;"Subst.: "&amp;INDEX('Controle de reservas'!$N$14:$N$2013,BT173),"")&amp;IF(AND(ISNUMBER(INDEX('Controle de reservas'!$I$14:$I$2013,BT173)),INDEX('Controle de reservas'!$I$14:$I$2013,BT173)&gt;0,INDEX('Controle de reservas'!$K$14:$K$2013,BT173)&gt;INDEX('Controle de reservas'!$I$14:$I$2013,BT173)),CHAR(10)&amp;"DIVERGÊNCIA DE DATAS",""),IF(INDEX('Controle de reservas'!$L$14:$L$2013,BT173)="Em cobertura","COV",IF(INDEX('Controle de reservas'!$L$14:$L$2013,BT173)="Disponível","DISP",IF(INDEX('Controle de reservas'!$L$14:$L$2013,BT173)="Não utilizado","NU",IF(INDEX('Controle de reservas'!$L$14:$L$2013,BT173)="Folga","F",IF(INDEX('Controle de reservas'!$L$14:$L$2013,BT173)="Ocorrência","O",IF(INDEX('Controle de reservas'!$L$14:$L$2013,BT173)="Programado","PROG",IF(INDEX('Controle de reservas'!$L$14:$L$2013,BT173)="Disponível no posto","DP","SEM SITUAÇÃO")))))))&amp;IF(INDEX('Controle de reservas'!$M$14:$M$2013,BT173)&lt;&gt;"",CHAR(10)&amp;INDEX('Controle de reservas'!$M$14:$M$2013,BT173),IF(OR(INDEX('Controle de reservas'!$L$14:$L$2013,BT173)="Em cobertura",INDEX('Controle de reservas'!$L$14:$L$2013,BT173)="Programado"),CHAR(10)&amp;"SEM LOCAL",""))&amp;IF(INDEX('Controle de reservas'!$N$14:$N$2013,BT173)&lt;&gt;"",CHAR(10)&amp;"Subst.: "&amp;INDEX('Controle de reservas'!$N$14:$N$2013,BT173),"")&amp;IF(AND(ISNUMBER(INDEX('Controle de reservas'!$I$14:$I$2013,BT173)),INDEX('Controle de reservas'!$I$14:$I$2013,BT173)&gt;0,INDEX('Controle de reservas'!$K$14:$K$2013,BT173)&gt;INDEX('Controle de reservas'!$I$14:$I$2013,BT173)),CHAR(10)&amp;"DIVERGÊNCIA DE DATAS","")&amp;IF(INDEX('Controle de reservas'!$P$14:$P$2013,BT173)&lt;&gt;"OK"," !",""))))</f>
      </c>
      <c r="AG173" s="17">
        <f ca="1">IF(OR($AQ173=0,AG$9="",AG$9&lt;$AS173,AND($AT173&lt;&gt;"",AG$9&gt;$AT173)),"",IF(BU173=0,"—",IF(INDEX('Controle de reservas'!$P$14:$P$2013,BU173)="DUPLICIDADE NO DIA","CONFLITO"&amp;IF(INDEX('Controle de reservas'!$M$14:$M$2013,BU173)&lt;&gt;"",CHAR(10)&amp;INDEX('Controle de reservas'!$M$14:$M$2013,BU173),"")&amp;IF(INDEX('Controle de reservas'!$N$14:$N$2013,BU173)&lt;&gt;"",CHAR(10)&amp;"Subst.: "&amp;INDEX('Controle de reservas'!$N$14:$N$2013,BU173),"")&amp;IF(AND(ISNUMBER(INDEX('Controle de reservas'!$I$14:$I$2013,BU173)),INDEX('Controle de reservas'!$I$14:$I$2013,BU173)&gt;0,INDEX('Controle de reservas'!$K$14:$K$2013,BU173)&gt;INDEX('Controle de reservas'!$I$14:$I$2013,BU173)),CHAR(10)&amp;"DIVERGÊNCIA DE DATAS",""),IF(INDEX('Controle de reservas'!$L$14:$L$2013,BU173)="Em cobertura","COV",IF(INDEX('Controle de reservas'!$L$14:$L$2013,BU173)="Disponível","DISP",IF(INDEX('Controle de reservas'!$L$14:$L$2013,BU173)="Não utilizado","NU",IF(INDEX('Controle de reservas'!$L$14:$L$2013,BU173)="Folga","F",IF(INDEX('Controle de reservas'!$L$14:$L$2013,BU173)="Ocorrência","O",IF(INDEX('Controle de reservas'!$L$14:$L$2013,BU173)="Programado","PROG",IF(INDEX('Controle de reservas'!$L$14:$L$2013,BU173)="Disponível no posto","DP","SEM SITUAÇÃO")))))))&amp;IF(INDEX('Controle de reservas'!$M$14:$M$2013,BU173)&lt;&gt;"",CHAR(10)&amp;INDEX('Controle de reservas'!$M$14:$M$2013,BU173),IF(OR(INDEX('Controle de reservas'!$L$14:$L$2013,BU173)="Em cobertura",INDEX('Controle de reservas'!$L$14:$L$2013,BU173)="Programado"),CHAR(10)&amp;"SEM LOCAL",""))&amp;IF(INDEX('Controle de reservas'!$N$14:$N$2013,BU173)&lt;&gt;"",CHAR(10)&amp;"Subst.: "&amp;INDEX('Controle de reservas'!$N$14:$N$2013,BU173),"")&amp;IF(AND(ISNUMBER(INDEX('Controle de reservas'!$I$14:$I$2013,BU173)),INDEX('Controle de reservas'!$I$14:$I$2013,BU173)&gt;0,INDEX('Controle de reservas'!$K$14:$K$2013,BU173)&gt;INDEX('Controle de reservas'!$I$14:$I$2013,BU173)),CHAR(10)&amp;"DIVERGÊNCIA DE DATAS","")&amp;IF(INDEX('Controle de reservas'!$P$14:$P$2013,BU173)&lt;&gt;"OK"," !",""))))</f>
      </c>
      <c r="AH173" s="17">
        <f ca="1">IF(OR($AQ173=0,AH$9="",AH$9&lt;$AS173,AND($AT173&lt;&gt;"",AH$9&gt;$AT173)),"",IF(BV173=0,"—",IF(INDEX('Controle de reservas'!$P$14:$P$2013,BV173)="DUPLICIDADE NO DIA","CONFLITO"&amp;IF(INDEX('Controle de reservas'!$M$14:$M$2013,BV173)&lt;&gt;"",CHAR(10)&amp;INDEX('Controle de reservas'!$M$14:$M$2013,BV173),"")&amp;IF(INDEX('Controle de reservas'!$N$14:$N$2013,BV173)&lt;&gt;"",CHAR(10)&amp;"Subst.: "&amp;INDEX('Controle de reservas'!$N$14:$N$2013,BV173),"")&amp;IF(AND(ISNUMBER(INDEX('Controle de reservas'!$I$14:$I$2013,BV173)),INDEX('Controle de reservas'!$I$14:$I$2013,BV173)&gt;0,INDEX('Controle de reservas'!$K$14:$K$2013,BV173)&gt;INDEX('Controle de reservas'!$I$14:$I$2013,BV173)),CHAR(10)&amp;"DIVERGÊNCIA DE DATAS",""),IF(INDEX('Controle de reservas'!$L$14:$L$2013,BV173)="Em cobertura","COV",IF(INDEX('Controle de reservas'!$L$14:$L$2013,BV173)="Disponível","DISP",IF(INDEX('Controle de reservas'!$L$14:$L$2013,BV173)="Não utilizado","NU",IF(INDEX('Controle de reservas'!$L$14:$L$2013,BV173)="Folga","F",IF(INDEX('Controle de reservas'!$L$14:$L$2013,BV173)="Ocorrência","O",IF(INDEX('Controle de reservas'!$L$14:$L$2013,BV173)="Programado","PROG",IF(INDEX('Controle de reservas'!$L$14:$L$2013,BV173)="Disponível no posto","DP","SEM SITUAÇÃO")))))))&amp;IF(INDEX('Controle de reservas'!$M$14:$M$2013,BV173)&lt;&gt;"",CHAR(10)&amp;INDEX('Controle de reservas'!$M$14:$M$2013,BV173),IF(OR(INDEX('Controle de reservas'!$L$14:$L$2013,BV173)="Em cobertura",INDEX('Controle de reservas'!$L$14:$L$2013,BV173)="Programado"),CHAR(10)&amp;"SEM LOCAL",""))&amp;IF(INDEX('Controle de reservas'!$N$14:$N$2013,BV173)&lt;&gt;"",CHAR(10)&amp;"Subst.: "&amp;INDEX('Controle de reservas'!$N$14:$N$2013,BV173),"")&amp;IF(AND(ISNUMBER(INDEX('Controle de reservas'!$I$14:$I$2013,BV173)),INDEX('Controle de reservas'!$I$14:$I$2013,BV173)&gt;0,INDEX('Controle de reservas'!$K$14:$K$2013,BV173)&gt;INDEX('Controle de reservas'!$I$14:$I$2013,BV173)),CHAR(10)&amp;"DIVERGÊNCIA DE DATAS","")&amp;IF(INDEX('Controle de reservas'!$P$14:$P$2013,BV173)&lt;&gt;"OK"," !",""))))</f>
      </c>
      <c r="AI173" s="17">
        <f ca="1">IF(OR($AQ173=0,AI$9="",AI$9&lt;$AS173,AND($AT173&lt;&gt;"",AI$9&gt;$AT173)),"",IF(BW173=0,"—",IF(INDEX('Controle de reservas'!$P$14:$P$2013,BW173)="DUPLICIDADE NO DIA","CONFLITO"&amp;IF(INDEX('Controle de reservas'!$M$14:$M$2013,BW173)&lt;&gt;"",CHAR(10)&amp;INDEX('Controle de reservas'!$M$14:$M$2013,BW173),"")&amp;IF(INDEX('Controle de reservas'!$N$14:$N$2013,BW173)&lt;&gt;"",CHAR(10)&amp;"Subst.: "&amp;INDEX('Controle de reservas'!$N$14:$N$2013,BW173),"")&amp;IF(AND(ISNUMBER(INDEX('Controle de reservas'!$I$14:$I$2013,BW173)),INDEX('Controle de reservas'!$I$14:$I$2013,BW173)&gt;0,INDEX('Controle de reservas'!$K$14:$K$2013,BW173)&gt;INDEX('Controle de reservas'!$I$14:$I$2013,BW173)),CHAR(10)&amp;"DIVERGÊNCIA DE DATAS",""),IF(INDEX('Controle de reservas'!$L$14:$L$2013,BW173)="Em cobertura","COV",IF(INDEX('Controle de reservas'!$L$14:$L$2013,BW173)="Disponível","DISP",IF(INDEX('Controle de reservas'!$L$14:$L$2013,BW173)="Não utilizado","NU",IF(INDEX('Controle de reservas'!$L$14:$L$2013,BW173)="Folga","F",IF(INDEX('Controle de reservas'!$L$14:$L$2013,BW173)="Ocorrência","O",IF(INDEX('Controle de reservas'!$L$14:$L$2013,BW173)="Programado","PROG",IF(INDEX('Controle de reservas'!$L$14:$L$2013,BW173)="Disponível no posto","DP","SEM SITUAÇÃO")))))))&amp;IF(INDEX('Controle de reservas'!$M$14:$M$2013,BW173)&lt;&gt;"",CHAR(10)&amp;INDEX('Controle de reservas'!$M$14:$M$2013,BW173),IF(OR(INDEX('Controle de reservas'!$L$14:$L$2013,BW173)="Em cobertura",INDEX('Controle de reservas'!$L$14:$L$2013,BW173)="Programado"),CHAR(10)&amp;"SEM LOCAL",""))&amp;IF(INDEX('Controle de reservas'!$N$14:$N$2013,BW173)&lt;&gt;"",CHAR(10)&amp;"Subst.: "&amp;INDEX('Controle de reservas'!$N$14:$N$2013,BW173),"")&amp;IF(AND(ISNUMBER(INDEX('Controle de reservas'!$I$14:$I$2013,BW173)),INDEX('Controle de reservas'!$I$14:$I$2013,BW173)&gt;0,INDEX('Controle de reservas'!$K$14:$K$2013,BW173)&gt;INDEX('Controle de reservas'!$I$14:$I$2013,BW173)),CHAR(10)&amp;"DIVERGÊNCIA DE DATAS","")&amp;IF(INDEX('Controle de reservas'!$P$14:$P$2013,BW173)&lt;&gt;"OK"," !",""))))</f>
      </c>
      <c r="AJ173" s="17">
        <f ca="1">IF(OR($AQ173=0,AJ$9="",AJ$9&lt;$AS173,AND($AT173&lt;&gt;"",AJ$9&gt;$AT173)),"",IF(BX173=0,"—",IF(INDEX('Controle de reservas'!$P$14:$P$2013,BX173)="DUPLICIDADE NO DIA","CONFLITO"&amp;IF(INDEX('Controle de reservas'!$M$14:$M$2013,BX173)&lt;&gt;"",CHAR(10)&amp;INDEX('Controle de reservas'!$M$14:$M$2013,BX173),"")&amp;IF(INDEX('Controle de reservas'!$N$14:$N$2013,BX173)&lt;&gt;"",CHAR(10)&amp;"Subst.: "&amp;INDEX('Controle de reservas'!$N$14:$N$2013,BX173),"")&amp;IF(AND(ISNUMBER(INDEX('Controle de reservas'!$I$14:$I$2013,BX173)),INDEX('Controle de reservas'!$I$14:$I$2013,BX173)&gt;0,INDEX('Controle de reservas'!$K$14:$K$2013,BX173)&gt;INDEX('Controle de reservas'!$I$14:$I$2013,BX173)),CHAR(10)&amp;"DIVERGÊNCIA DE DATAS",""),IF(INDEX('Controle de reservas'!$L$14:$L$2013,BX173)="Em cobertura","COV",IF(INDEX('Controle de reservas'!$L$14:$L$2013,BX173)="Disponível","DISP",IF(INDEX('Controle de reservas'!$L$14:$L$2013,BX173)="Não utilizado","NU",IF(INDEX('Controle de reservas'!$L$14:$L$2013,BX173)="Folga","F",IF(INDEX('Controle de reservas'!$L$14:$L$2013,BX173)="Ocorrência","O",IF(INDEX('Controle de reservas'!$L$14:$L$2013,BX173)="Programado","PROG",IF(INDEX('Controle de reservas'!$L$14:$L$2013,BX173)="Disponível no posto","DP","SEM SITUAÇÃO")))))))&amp;IF(INDEX('Controle de reservas'!$M$14:$M$2013,BX173)&lt;&gt;"",CHAR(10)&amp;INDEX('Controle de reservas'!$M$14:$M$2013,BX173),IF(OR(INDEX('Controle de reservas'!$L$14:$L$2013,BX173)="Em cobertura",INDEX('Controle de reservas'!$L$14:$L$2013,BX173)="Programado"),CHAR(10)&amp;"SEM LOCAL",""))&amp;IF(INDEX('Controle de reservas'!$N$14:$N$2013,BX173)&lt;&gt;"",CHAR(10)&amp;"Subst.: "&amp;INDEX('Controle de reservas'!$N$14:$N$2013,BX173),"")&amp;IF(AND(ISNUMBER(INDEX('Controle de reservas'!$I$14:$I$2013,BX173)),INDEX('Controle de reservas'!$I$14:$I$2013,BX173)&gt;0,INDEX('Controle de reservas'!$K$14:$K$2013,BX173)&gt;INDEX('Controle de reservas'!$I$14:$I$2013,BX173)),CHAR(10)&amp;"DIVERGÊNCIA DE DATAS","")&amp;IF(INDEX('Controle de reservas'!$P$14:$P$2013,BX173)&lt;&gt;"OK"," !",""))))</f>
      </c>
      <c r="AK173" s="17">
        <f ca="1">IF(OR($AQ173=0,AK$9="",AK$9&lt;$AS173,AND($AT173&lt;&gt;"",AK$9&gt;$AT173)),"",IF(BY173=0,"—",IF(INDEX('Controle de reservas'!$P$14:$P$2013,BY173)="DUPLICIDADE NO DIA","CONFLITO"&amp;IF(INDEX('Controle de reservas'!$M$14:$M$2013,BY173)&lt;&gt;"",CHAR(10)&amp;INDEX('Controle de reservas'!$M$14:$M$2013,BY173),"")&amp;IF(INDEX('Controle de reservas'!$N$14:$N$2013,BY173)&lt;&gt;"",CHAR(10)&amp;"Subst.: "&amp;INDEX('Controle de reservas'!$N$14:$N$2013,BY173),"")&amp;IF(AND(ISNUMBER(INDEX('Controle de reservas'!$I$14:$I$2013,BY173)),INDEX('Controle de reservas'!$I$14:$I$2013,BY173)&gt;0,INDEX('Controle de reservas'!$K$14:$K$2013,BY173)&gt;INDEX('Controle de reservas'!$I$14:$I$2013,BY173)),CHAR(10)&amp;"DIVERGÊNCIA DE DATAS",""),IF(INDEX('Controle de reservas'!$L$14:$L$2013,BY173)="Em cobertura","COV",IF(INDEX('Controle de reservas'!$L$14:$L$2013,BY173)="Disponível","DISP",IF(INDEX('Controle de reservas'!$L$14:$L$2013,BY173)="Não utilizado","NU",IF(INDEX('Controle de reservas'!$L$14:$L$2013,BY173)="Folga","F",IF(INDEX('Controle de reservas'!$L$14:$L$2013,BY173)="Ocorrência","O",IF(INDEX('Controle de reservas'!$L$14:$L$2013,BY173)="Programado","PROG",IF(INDEX('Controle de reservas'!$L$14:$L$2013,BY173)="Disponível no posto","DP","SEM SITUAÇÃO")))))))&amp;IF(INDEX('Controle de reservas'!$M$14:$M$2013,BY173)&lt;&gt;"",CHAR(10)&amp;INDEX('Controle de reservas'!$M$14:$M$2013,BY173),IF(OR(INDEX('Controle de reservas'!$L$14:$L$2013,BY173)="Em cobertura",INDEX('Controle de reservas'!$L$14:$L$2013,BY173)="Programado"),CHAR(10)&amp;"SEM LOCAL",""))&amp;IF(INDEX('Controle de reservas'!$N$14:$N$2013,BY173)&lt;&gt;"",CHAR(10)&amp;"Subst.: "&amp;INDEX('Controle de reservas'!$N$14:$N$2013,BY173),"")&amp;IF(AND(ISNUMBER(INDEX('Controle de reservas'!$I$14:$I$2013,BY173)),INDEX('Controle de reservas'!$I$14:$I$2013,BY173)&gt;0,INDEX('Controle de reservas'!$K$14:$K$2013,BY173)&gt;INDEX('Controle de reservas'!$I$14:$I$2013,BY173)),CHAR(10)&amp;"DIVERGÊNCIA DE DATAS","")&amp;IF(INDEX('Controle de reservas'!$P$14:$P$2013,BY173)&lt;&gt;"OK"," !",""))))</f>
      </c>
      <c r="AL173" s="16">
        <f t="shared" ca="1" si="9"/>
      </c>
      <c r="AM173" s="16">
        <f t="shared" ca="1" si="10"/>
      </c>
      <c r="AN173" s="16">
        <f t="shared" ca="1" si="11"/>
      </c>
      <c r="AO173" s="16">
        <f t="shared" ca="1" si="12"/>
      </c>
      <c r="AP173" s="16">
        <f ca="1">IF($AQ173=0,"",INDEX('Controle de reservas'!$O$14:$O$2013,$AQ173))</f>
      </c>
      <c r="AQ173">
        <f ca="1">IFERROR(MATCH(ROW()-9,'Controle de reservas'!$S$14:$S$2013,0),0)</f>
      </c>
      <c r="AR173">
        <f ca="1">IF($AQ173=0,"",INDEX('Controle de reservas'!$Q$14:$Q$2013,$AQ173))</f>
      </c>
      <c r="AS173">
        <f ca="1">IF($AQ173=0,"",INDEX('Controle de reservas'!$H$14:$H$2013,$AQ173))</f>
      </c>
      <c r="AT173">
        <f ca="1">IF($AQ173=0,"",IF(INDEX('Controle de reservas'!$J$14:$J$2013,$AQ173)=0,"",INDEX('Controle de reservas'!$J$14:$J$2013,$AQ173)))</f>
      </c>
      <c r="AU173">
        <f ca="1">IF(OR($AQ173=0,G$9=""),0,IFERROR(MATCH($AR173&amp;"|"&amp;TEXT(G$9,"yyyymmdd"),'Controle de reservas'!$T$14:$T$2013,0),0))</f>
      </c>
      <c r="AV173">
        <f ca="1">IF(OR($AQ173=0,H$9=""),0,IFERROR(MATCH($AR173&amp;"|"&amp;TEXT(H$9,"yyyymmdd"),'Controle de reservas'!$T$14:$T$2013,0),0))</f>
      </c>
      <c r="AW173">
        <f ca="1">IF(OR($AQ173=0,I$9=""),0,IFERROR(MATCH($AR173&amp;"|"&amp;TEXT(I$9,"yyyymmdd"),'Controle de reservas'!$T$14:$T$2013,0),0))</f>
      </c>
      <c r="AX173">
        <f ca="1">IF(OR($AQ173=0,J$9=""),0,IFERROR(MATCH($AR173&amp;"|"&amp;TEXT(J$9,"yyyymmdd"),'Controle de reservas'!$T$14:$T$2013,0),0))</f>
      </c>
      <c r="AY173">
        <f ca="1">IF(OR($AQ173=0,K$9=""),0,IFERROR(MATCH($AR173&amp;"|"&amp;TEXT(K$9,"yyyymmdd"),'Controle de reservas'!$T$14:$T$2013,0),0))</f>
      </c>
      <c r="AZ173">
        <f ca="1">IF(OR($AQ173=0,L$9=""),0,IFERROR(MATCH($AR173&amp;"|"&amp;TEXT(L$9,"yyyymmdd"),'Controle de reservas'!$T$14:$T$2013,0),0))</f>
      </c>
      <c r="BA173">
        <f ca="1">IF(OR($AQ173=0,M$9=""),0,IFERROR(MATCH($AR173&amp;"|"&amp;TEXT(M$9,"yyyymmdd"),'Controle de reservas'!$T$14:$T$2013,0),0))</f>
      </c>
      <c r="BB173">
        <f ca="1">IF(OR($AQ173=0,N$9=""),0,IFERROR(MATCH($AR173&amp;"|"&amp;TEXT(N$9,"yyyymmdd"),'Controle de reservas'!$T$14:$T$2013,0),0))</f>
      </c>
      <c r="BC173">
        <f ca="1">IF(OR($AQ173=0,O$9=""),0,IFERROR(MATCH($AR173&amp;"|"&amp;TEXT(O$9,"yyyymmdd"),'Controle de reservas'!$T$14:$T$2013,0),0))</f>
      </c>
      <c r="BD173">
        <f ca="1">IF(OR($AQ173=0,P$9=""),0,IFERROR(MATCH($AR173&amp;"|"&amp;TEXT(P$9,"yyyymmdd"),'Controle de reservas'!$T$14:$T$2013,0),0))</f>
      </c>
      <c r="BE173">
        <f ca="1">IF(OR($AQ173=0,Q$9=""),0,IFERROR(MATCH($AR173&amp;"|"&amp;TEXT(Q$9,"yyyymmdd"),'Controle de reservas'!$T$14:$T$2013,0),0))</f>
      </c>
      <c r="BF173">
        <f ca="1">IF(OR($AQ173=0,R$9=""),0,IFERROR(MATCH($AR173&amp;"|"&amp;TEXT(R$9,"yyyymmdd"),'Controle de reservas'!$T$14:$T$2013,0),0))</f>
      </c>
      <c r="BG173">
        <f ca="1">IF(OR($AQ173=0,S$9=""),0,IFERROR(MATCH($AR173&amp;"|"&amp;TEXT(S$9,"yyyymmdd"),'Controle de reservas'!$T$14:$T$2013,0),0))</f>
      </c>
      <c r="BH173">
        <f ca="1">IF(OR($AQ173=0,T$9=""),0,IFERROR(MATCH($AR173&amp;"|"&amp;TEXT(T$9,"yyyymmdd"),'Controle de reservas'!$T$14:$T$2013,0),0))</f>
      </c>
      <c r="BI173">
        <f ca="1">IF(OR($AQ173=0,U$9=""),0,IFERROR(MATCH($AR173&amp;"|"&amp;TEXT(U$9,"yyyymmdd"),'Controle de reservas'!$T$14:$T$2013,0),0))</f>
      </c>
      <c r="BJ173">
        <f ca="1">IF(OR($AQ173=0,V$9=""),0,IFERROR(MATCH($AR173&amp;"|"&amp;TEXT(V$9,"yyyymmdd"),'Controle de reservas'!$T$14:$T$2013,0),0))</f>
      </c>
      <c r="BK173">
        <f ca="1">IF(OR($AQ173=0,W$9=""),0,IFERROR(MATCH($AR173&amp;"|"&amp;TEXT(W$9,"yyyymmdd"),'Controle de reservas'!$T$14:$T$2013,0),0))</f>
      </c>
      <c r="BL173">
        <f ca="1">IF(OR($AQ173=0,X$9=""),0,IFERROR(MATCH($AR173&amp;"|"&amp;TEXT(X$9,"yyyymmdd"),'Controle de reservas'!$T$14:$T$2013,0),0))</f>
      </c>
      <c r="BM173">
        <f ca="1">IF(OR($AQ173=0,Y$9=""),0,IFERROR(MATCH($AR173&amp;"|"&amp;TEXT(Y$9,"yyyymmdd"),'Controle de reservas'!$T$14:$T$2013,0),0))</f>
      </c>
      <c r="BN173">
        <f ca="1">IF(OR($AQ173=0,Z$9=""),0,IFERROR(MATCH($AR173&amp;"|"&amp;TEXT(Z$9,"yyyymmdd"),'Controle de reservas'!$T$14:$T$2013,0),0))</f>
      </c>
      <c r="BO173">
        <f ca="1">IF(OR($AQ173=0,AA$9=""),0,IFERROR(MATCH($AR173&amp;"|"&amp;TEXT(AA$9,"yyyymmdd"),'Controle de reservas'!$T$14:$T$2013,0),0))</f>
      </c>
      <c r="BP173">
        <f ca="1">IF(OR($AQ173=0,AB$9=""),0,IFERROR(MATCH($AR173&amp;"|"&amp;TEXT(AB$9,"yyyymmdd"),'Controle de reservas'!$T$14:$T$2013,0),0))</f>
      </c>
      <c r="BQ173">
        <f ca="1">IF(OR($AQ173=0,AC$9=""),0,IFERROR(MATCH($AR173&amp;"|"&amp;TEXT(AC$9,"yyyymmdd"),'Controle de reservas'!$T$14:$T$2013,0),0))</f>
      </c>
      <c r="BR173">
        <f ca="1">IF(OR($AQ173=0,AD$9=""),0,IFERROR(MATCH($AR173&amp;"|"&amp;TEXT(AD$9,"yyyymmdd"),'Controle de reservas'!$T$14:$T$2013,0),0))</f>
      </c>
      <c r="BS173">
        <f ca="1">IF(OR($AQ173=0,AE$9=""),0,IFERROR(MATCH($AR173&amp;"|"&amp;TEXT(AE$9,"yyyymmdd"),'Controle de reservas'!$T$14:$T$2013,0),0))</f>
      </c>
      <c r="BT173">
        <f ca="1">IF(OR($AQ173=0,AF$9=""),0,IFERROR(MATCH($AR173&amp;"|"&amp;TEXT(AF$9,"yyyymmdd"),'Controle de reservas'!$T$14:$T$2013,0),0))</f>
      </c>
      <c r="BU173">
        <f ca="1">IF(OR($AQ173=0,AG$9=""),0,IFERROR(MATCH($AR173&amp;"|"&amp;TEXT(AG$9,"yyyymmdd"),'Controle de reservas'!$T$14:$T$2013,0),0))</f>
      </c>
      <c r="BV173">
        <f ca="1">IF(OR($AQ173=0,AH$9=""),0,IFERROR(MATCH($AR173&amp;"|"&amp;TEXT(AH$9,"yyyymmdd"),'Controle de reservas'!$T$14:$T$2013,0),0))</f>
      </c>
      <c r="BW173">
        <f ca="1">IF(OR($AQ173=0,AI$9=""),0,IFERROR(MATCH($AR173&amp;"|"&amp;TEXT(AI$9,"yyyymmdd"),'Controle de reservas'!$T$14:$T$2013,0),0))</f>
      </c>
      <c r="BX173">
        <f ca="1">IF(OR($AQ173=0,AJ$9=""),0,IFERROR(MATCH($AR173&amp;"|"&amp;TEXT(AJ$9,"yyyymmdd"),'Controle de reservas'!$T$14:$T$2013,0),0))</f>
      </c>
      <c r="BY173">
        <f ca="1">IF(OR($AQ173=0,AK$9=""),0,IFERROR(MATCH($AR173&amp;"|"&amp;TEXT(AK$9,"yyyymmdd"),'Controle de reservas'!$T$14:$T$2013,0),0))</f>
      </c>
    </row>
    <row r="174" spans="1:77" ht="105" customHeight="1" x14ac:dyDescent="0.25">
      <c r="A174" s="14">
        <f ca="1">IF($AQ174=0,"",INDEX('Controle de reservas'!$A$14:$A$2013,$AQ174))</f>
      </c>
      <c r="B174" s="14">
        <f ca="1">IF($AQ174=0,"",INDEX('Controle de reservas'!$B$14:$B$2013,$AQ174))</f>
      </c>
      <c r="C174" s="14">
        <f ca="1">IF($AQ174=0,"",INDEX('Controle de reservas'!$C$14:$C$2013,$AQ174))</f>
      </c>
      <c r="D174" s="14">
        <f ca="1">IF($AQ174=0,"",INDEX('Controle de reservas'!$D$14:$D$2013,$AQ174))</f>
      </c>
      <c r="E174" s="14">
        <f ca="1">IF($AQ174=0,"",INDEX('Controle de reservas'!$E$14:$E$2013,$AQ174))</f>
      </c>
      <c r="F174" s="14">
        <f ca="1">IF($AQ174=0,"",INDEX('Controle de reservas'!$F$14:$F$2013,$AQ174))</f>
      </c>
      <c r="G174" s="15">
        <f ca="1">IF(OR($AQ174=0,G$9="",G$9&lt;$AS174,AND($AT174&lt;&gt;"",G$9&gt;$AT174)),"",IF(AU174=0,"—",IF(INDEX('Controle de reservas'!$P$14:$P$2013,AU174)="DUPLICIDADE NO DIA","CONFLITO"&amp;IF(INDEX('Controle de reservas'!$M$14:$M$2013,AU174)&lt;&gt;"",CHAR(10)&amp;INDEX('Controle de reservas'!$M$14:$M$2013,AU174),"")&amp;IF(INDEX('Controle de reservas'!$N$14:$N$2013,AU174)&lt;&gt;"",CHAR(10)&amp;"Subst.: "&amp;INDEX('Controle de reservas'!$N$14:$N$2013,AU174),"")&amp;IF(AND(ISNUMBER(INDEX('Controle de reservas'!$I$14:$I$2013,AU174)),INDEX('Controle de reservas'!$I$14:$I$2013,AU174)&gt;0,INDEX('Controle de reservas'!$K$14:$K$2013,AU174)&gt;INDEX('Controle de reservas'!$I$14:$I$2013,AU174)),CHAR(10)&amp;"DIVERGÊNCIA DE DATAS",""),IF(INDEX('Controle de reservas'!$L$14:$L$2013,AU174)="Em cobertura","COV",IF(INDEX('Controle de reservas'!$L$14:$L$2013,AU174)="Disponível","DISP",IF(INDEX('Controle de reservas'!$L$14:$L$2013,AU174)="Não utilizado","NU",IF(INDEX('Controle de reservas'!$L$14:$L$2013,AU174)="Folga","F",IF(INDEX('Controle de reservas'!$L$14:$L$2013,AU174)="Ocorrência","O",IF(INDEX('Controle de reservas'!$L$14:$L$2013,AU174)="Programado","PROG",IF(INDEX('Controle de reservas'!$L$14:$L$2013,AU174)="Disponível no posto","DP","SEM SITUAÇÃO")))))))&amp;IF(INDEX('Controle de reservas'!$M$14:$M$2013,AU174)&lt;&gt;"",CHAR(10)&amp;INDEX('Controle de reservas'!$M$14:$M$2013,AU174),IF(OR(INDEX('Controle de reservas'!$L$14:$L$2013,AU174)="Em cobertura",INDEX('Controle de reservas'!$L$14:$L$2013,AU174)="Programado"),CHAR(10)&amp;"SEM LOCAL",""))&amp;IF(INDEX('Controle de reservas'!$N$14:$N$2013,AU174)&lt;&gt;"",CHAR(10)&amp;"Subst.: "&amp;INDEX('Controle de reservas'!$N$14:$N$2013,AU174),"")&amp;IF(AND(ISNUMBER(INDEX('Controle de reservas'!$I$14:$I$2013,AU174)),INDEX('Controle de reservas'!$I$14:$I$2013,AU174)&gt;0,INDEX('Controle de reservas'!$K$14:$K$2013,AU174)&gt;INDEX('Controle de reservas'!$I$14:$I$2013,AU174)),CHAR(10)&amp;"DIVERGÊNCIA DE DATAS","")&amp;IF(INDEX('Controle de reservas'!$P$14:$P$2013,AU174)&lt;&gt;"OK"," !",""))))</f>
      </c>
      <c r="H174" s="15">
        <f ca="1">IF(OR($AQ174=0,H$9="",H$9&lt;$AS174,AND($AT174&lt;&gt;"",H$9&gt;$AT174)),"",IF(AV174=0,"—",IF(INDEX('Controle de reservas'!$P$14:$P$2013,AV174)="DUPLICIDADE NO DIA","CONFLITO"&amp;IF(INDEX('Controle de reservas'!$M$14:$M$2013,AV174)&lt;&gt;"",CHAR(10)&amp;INDEX('Controle de reservas'!$M$14:$M$2013,AV174),"")&amp;IF(INDEX('Controle de reservas'!$N$14:$N$2013,AV174)&lt;&gt;"",CHAR(10)&amp;"Subst.: "&amp;INDEX('Controle de reservas'!$N$14:$N$2013,AV174),"")&amp;IF(AND(ISNUMBER(INDEX('Controle de reservas'!$I$14:$I$2013,AV174)),INDEX('Controle de reservas'!$I$14:$I$2013,AV174)&gt;0,INDEX('Controle de reservas'!$K$14:$K$2013,AV174)&gt;INDEX('Controle de reservas'!$I$14:$I$2013,AV174)),CHAR(10)&amp;"DIVERGÊNCIA DE DATAS",""),IF(INDEX('Controle de reservas'!$L$14:$L$2013,AV174)="Em cobertura","COV",IF(INDEX('Controle de reservas'!$L$14:$L$2013,AV174)="Disponível","DISP",IF(INDEX('Controle de reservas'!$L$14:$L$2013,AV174)="Não utilizado","NU",IF(INDEX('Controle de reservas'!$L$14:$L$2013,AV174)="Folga","F",IF(INDEX('Controle de reservas'!$L$14:$L$2013,AV174)="Ocorrência","O",IF(INDEX('Controle de reservas'!$L$14:$L$2013,AV174)="Programado","PROG",IF(INDEX('Controle de reservas'!$L$14:$L$2013,AV174)="Disponível no posto","DP","SEM SITUAÇÃO")))))))&amp;IF(INDEX('Controle de reservas'!$M$14:$M$2013,AV174)&lt;&gt;"",CHAR(10)&amp;INDEX('Controle de reservas'!$M$14:$M$2013,AV174),IF(OR(INDEX('Controle de reservas'!$L$14:$L$2013,AV174)="Em cobertura",INDEX('Controle de reservas'!$L$14:$L$2013,AV174)="Programado"),CHAR(10)&amp;"SEM LOCAL",""))&amp;IF(INDEX('Controle de reservas'!$N$14:$N$2013,AV174)&lt;&gt;"",CHAR(10)&amp;"Subst.: "&amp;INDEX('Controle de reservas'!$N$14:$N$2013,AV174),"")&amp;IF(AND(ISNUMBER(INDEX('Controle de reservas'!$I$14:$I$2013,AV174)),INDEX('Controle de reservas'!$I$14:$I$2013,AV174)&gt;0,INDEX('Controle de reservas'!$K$14:$K$2013,AV174)&gt;INDEX('Controle de reservas'!$I$14:$I$2013,AV174)),CHAR(10)&amp;"DIVERGÊNCIA DE DATAS","")&amp;IF(INDEX('Controle de reservas'!$P$14:$P$2013,AV174)&lt;&gt;"OK"," !",""))))</f>
      </c>
      <c r="I174" s="15">
        <f ca="1">IF(OR($AQ174=0,I$9="",I$9&lt;$AS174,AND($AT174&lt;&gt;"",I$9&gt;$AT174)),"",IF(AW174=0,"—",IF(INDEX('Controle de reservas'!$P$14:$P$2013,AW174)="DUPLICIDADE NO DIA","CONFLITO"&amp;IF(INDEX('Controle de reservas'!$M$14:$M$2013,AW174)&lt;&gt;"",CHAR(10)&amp;INDEX('Controle de reservas'!$M$14:$M$2013,AW174),"")&amp;IF(INDEX('Controle de reservas'!$N$14:$N$2013,AW174)&lt;&gt;"",CHAR(10)&amp;"Subst.: "&amp;INDEX('Controle de reservas'!$N$14:$N$2013,AW174),"")&amp;IF(AND(ISNUMBER(INDEX('Controle de reservas'!$I$14:$I$2013,AW174)),INDEX('Controle de reservas'!$I$14:$I$2013,AW174)&gt;0,INDEX('Controle de reservas'!$K$14:$K$2013,AW174)&gt;INDEX('Controle de reservas'!$I$14:$I$2013,AW174)),CHAR(10)&amp;"DIVERGÊNCIA DE DATAS",""),IF(INDEX('Controle de reservas'!$L$14:$L$2013,AW174)="Em cobertura","COV",IF(INDEX('Controle de reservas'!$L$14:$L$2013,AW174)="Disponível","DISP",IF(INDEX('Controle de reservas'!$L$14:$L$2013,AW174)="Não utilizado","NU",IF(INDEX('Controle de reservas'!$L$14:$L$2013,AW174)="Folga","F",IF(INDEX('Controle de reservas'!$L$14:$L$2013,AW174)="Ocorrência","O",IF(INDEX('Controle de reservas'!$L$14:$L$2013,AW174)="Programado","PROG",IF(INDEX('Controle de reservas'!$L$14:$L$2013,AW174)="Disponível no posto","DP","SEM SITUAÇÃO")))))))&amp;IF(INDEX('Controle de reservas'!$M$14:$M$2013,AW174)&lt;&gt;"",CHAR(10)&amp;INDEX('Controle de reservas'!$M$14:$M$2013,AW174),IF(OR(INDEX('Controle de reservas'!$L$14:$L$2013,AW174)="Em cobertura",INDEX('Controle de reservas'!$L$14:$L$2013,AW174)="Programado"),CHAR(10)&amp;"SEM LOCAL",""))&amp;IF(INDEX('Controle de reservas'!$N$14:$N$2013,AW174)&lt;&gt;"",CHAR(10)&amp;"Subst.: "&amp;INDEX('Controle de reservas'!$N$14:$N$2013,AW174),"")&amp;IF(AND(ISNUMBER(INDEX('Controle de reservas'!$I$14:$I$2013,AW174)),INDEX('Controle de reservas'!$I$14:$I$2013,AW174)&gt;0,INDEX('Controle de reservas'!$K$14:$K$2013,AW174)&gt;INDEX('Controle de reservas'!$I$14:$I$2013,AW174)),CHAR(10)&amp;"DIVERGÊNCIA DE DATAS","")&amp;IF(INDEX('Controle de reservas'!$P$14:$P$2013,AW174)&lt;&gt;"OK"," !",""))))</f>
      </c>
      <c r="J174" s="15">
        <f ca="1">IF(OR($AQ174=0,J$9="",J$9&lt;$AS174,AND($AT174&lt;&gt;"",J$9&gt;$AT174)),"",IF(AX174=0,"—",IF(INDEX('Controle de reservas'!$P$14:$P$2013,AX174)="DUPLICIDADE NO DIA","CONFLITO"&amp;IF(INDEX('Controle de reservas'!$M$14:$M$2013,AX174)&lt;&gt;"",CHAR(10)&amp;INDEX('Controle de reservas'!$M$14:$M$2013,AX174),"")&amp;IF(INDEX('Controle de reservas'!$N$14:$N$2013,AX174)&lt;&gt;"",CHAR(10)&amp;"Subst.: "&amp;INDEX('Controle de reservas'!$N$14:$N$2013,AX174),"")&amp;IF(AND(ISNUMBER(INDEX('Controle de reservas'!$I$14:$I$2013,AX174)),INDEX('Controle de reservas'!$I$14:$I$2013,AX174)&gt;0,INDEX('Controle de reservas'!$K$14:$K$2013,AX174)&gt;INDEX('Controle de reservas'!$I$14:$I$2013,AX174)),CHAR(10)&amp;"DIVERGÊNCIA DE DATAS",""),IF(INDEX('Controle de reservas'!$L$14:$L$2013,AX174)="Em cobertura","COV",IF(INDEX('Controle de reservas'!$L$14:$L$2013,AX174)="Disponível","DISP",IF(INDEX('Controle de reservas'!$L$14:$L$2013,AX174)="Não utilizado","NU",IF(INDEX('Controle de reservas'!$L$14:$L$2013,AX174)="Folga","F",IF(INDEX('Controle de reservas'!$L$14:$L$2013,AX174)="Ocorrência","O",IF(INDEX('Controle de reservas'!$L$14:$L$2013,AX174)="Programado","PROG",IF(INDEX('Controle de reservas'!$L$14:$L$2013,AX174)="Disponível no posto","DP","SEM SITUAÇÃO")))))))&amp;IF(INDEX('Controle de reservas'!$M$14:$M$2013,AX174)&lt;&gt;"",CHAR(10)&amp;INDEX('Controle de reservas'!$M$14:$M$2013,AX174),IF(OR(INDEX('Controle de reservas'!$L$14:$L$2013,AX174)="Em cobertura",INDEX('Controle de reservas'!$L$14:$L$2013,AX174)="Programado"),CHAR(10)&amp;"SEM LOCAL",""))&amp;IF(INDEX('Controle de reservas'!$N$14:$N$2013,AX174)&lt;&gt;"",CHAR(10)&amp;"Subst.: "&amp;INDEX('Controle de reservas'!$N$14:$N$2013,AX174),"")&amp;IF(AND(ISNUMBER(INDEX('Controle de reservas'!$I$14:$I$2013,AX174)),INDEX('Controle de reservas'!$I$14:$I$2013,AX174)&gt;0,INDEX('Controle de reservas'!$K$14:$K$2013,AX174)&gt;INDEX('Controle de reservas'!$I$14:$I$2013,AX174)),CHAR(10)&amp;"DIVERGÊNCIA DE DATAS","")&amp;IF(INDEX('Controle de reservas'!$P$14:$P$2013,AX174)&lt;&gt;"OK"," !",""))))</f>
      </c>
      <c r="K174" s="15">
        <f ca="1">IF(OR($AQ174=0,K$9="",K$9&lt;$AS174,AND($AT174&lt;&gt;"",K$9&gt;$AT174)),"",IF(AY174=0,"—",IF(INDEX('Controle de reservas'!$P$14:$P$2013,AY174)="DUPLICIDADE NO DIA","CONFLITO"&amp;IF(INDEX('Controle de reservas'!$M$14:$M$2013,AY174)&lt;&gt;"",CHAR(10)&amp;INDEX('Controle de reservas'!$M$14:$M$2013,AY174),"")&amp;IF(INDEX('Controle de reservas'!$N$14:$N$2013,AY174)&lt;&gt;"",CHAR(10)&amp;"Subst.: "&amp;INDEX('Controle de reservas'!$N$14:$N$2013,AY174),"")&amp;IF(AND(ISNUMBER(INDEX('Controle de reservas'!$I$14:$I$2013,AY174)),INDEX('Controle de reservas'!$I$14:$I$2013,AY174)&gt;0,INDEX('Controle de reservas'!$K$14:$K$2013,AY174)&gt;INDEX('Controle de reservas'!$I$14:$I$2013,AY174)),CHAR(10)&amp;"DIVERGÊNCIA DE DATAS",""),IF(INDEX('Controle de reservas'!$L$14:$L$2013,AY174)="Em cobertura","COV",IF(INDEX('Controle de reservas'!$L$14:$L$2013,AY174)="Disponível","DISP",IF(INDEX('Controle de reservas'!$L$14:$L$2013,AY174)="Não utilizado","NU",IF(INDEX('Controle de reservas'!$L$14:$L$2013,AY174)="Folga","F",IF(INDEX('Controle de reservas'!$L$14:$L$2013,AY174)="Ocorrência","O",IF(INDEX('Controle de reservas'!$L$14:$L$2013,AY174)="Programado","PROG",IF(INDEX('Controle de reservas'!$L$14:$L$2013,AY174)="Disponível no posto","DP","SEM SITUAÇÃO")))))))&amp;IF(INDEX('Controle de reservas'!$M$14:$M$2013,AY174)&lt;&gt;"",CHAR(10)&amp;INDEX('Controle de reservas'!$M$14:$M$2013,AY174),IF(OR(INDEX('Controle de reservas'!$L$14:$L$2013,AY174)="Em cobertura",INDEX('Controle de reservas'!$L$14:$L$2013,AY174)="Programado"),CHAR(10)&amp;"SEM LOCAL",""))&amp;IF(INDEX('Controle de reservas'!$N$14:$N$2013,AY174)&lt;&gt;"",CHAR(10)&amp;"Subst.: "&amp;INDEX('Controle de reservas'!$N$14:$N$2013,AY174),"")&amp;IF(AND(ISNUMBER(INDEX('Controle de reservas'!$I$14:$I$2013,AY174)),INDEX('Controle de reservas'!$I$14:$I$2013,AY174)&gt;0,INDEX('Controle de reservas'!$K$14:$K$2013,AY174)&gt;INDEX('Controle de reservas'!$I$14:$I$2013,AY174)),CHAR(10)&amp;"DIVERGÊNCIA DE DATAS","")&amp;IF(INDEX('Controle de reservas'!$P$14:$P$2013,AY174)&lt;&gt;"OK"," !",""))))</f>
      </c>
      <c r="L174" s="15">
        <f ca="1">IF(OR($AQ174=0,L$9="",L$9&lt;$AS174,AND($AT174&lt;&gt;"",L$9&gt;$AT174)),"",IF(AZ174=0,"—",IF(INDEX('Controle de reservas'!$P$14:$P$2013,AZ174)="DUPLICIDADE NO DIA","CONFLITO"&amp;IF(INDEX('Controle de reservas'!$M$14:$M$2013,AZ174)&lt;&gt;"",CHAR(10)&amp;INDEX('Controle de reservas'!$M$14:$M$2013,AZ174),"")&amp;IF(INDEX('Controle de reservas'!$N$14:$N$2013,AZ174)&lt;&gt;"",CHAR(10)&amp;"Subst.: "&amp;INDEX('Controle de reservas'!$N$14:$N$2013,AZ174),"")&amp;IF(AND(ISNUMBER(INDEX('Controle de reservas'!$I$14:$I$2013,AZ174)),INDEX('Controle de reservas'!$I$14:$I$2013,AZ174)&gt;0,INDEX('Controle de reservas'!$K$14:$K$2013,AZ174)&gt;INDEX('Controle de reservas'!$I$14:$I$2013,AZ174)),CHAR(10)&amp;"DIVERGÊNCIA DE DATAS",""),IF(INDEX('Controle de reservas'!$L$14:$L$2013,AZ174)="Em cobertura","COV",IF(INDEX('Controle de reservas'!$L$14:$L$2013,AZ174)="Disponível","DISP",IF(INDEX('Controle de reservas'!$L$14:$L$2013,AZ174)="Não utilizado","NU",IF(INDEX('Controle de reservas'!$L$14:$L$2013,AZ174)="Folga","F",IF(INDEX('Controle de reservas'!$L$14:$L$2013,AZ174)="Ocorrência","O",IF(INDEX('Controle de reservas'!$L$14:$L$2013,AZ174)="Programado","PROG",IF(INDEX('Controle de reservas'!$L$14:$L$2013,AZ174)="Disponível no posto","DP","SEM SITUAÇÃO")))))))&amp;IF(INDEX('Controle de reservas'!$M$14:$M$2013,AZ174)&lt;&gt;"",CHAR(10)&amp;INDEX('Controle de reservas'!$M$14:$M$2013,AZ174),IF(OR(INDEX('Controle de reservas'!$L$14:$L$2013,AZ174)="Em cobertura",INDEX('Controle de reservas'!$L$14:$L$2013,AZ174)="Programado"),CHAR(10)&amp;"SEM LOCAL",""))&amp;IF(INDEX('Controle de reservas'!$N$14:$N$2013,AZ174)&lt;&gt;"",CHAR(10)&amp;"Subst.: "&amp;INDEX('Controle de reservas'!$N$14:$N$2013,AZ174),"")&amp;IF(AND(ISNUMBER(INDEX('Controle de reservas'!$I$14:$I$2013,AZ174)),INDEX('Controle de reservas'!$I$14:$I$2013,AZ174)&gt;0,INDEX('Controle de reservas'!$K$14:$K$2013,AZ174)&gt;INDEX('Controle de reservas'!$I$14:$I$2013,AZ174)),CHAR(10)&amp;"DIVERGÊNCIA DE DATAS","")&amp;IF(INDEX('Controle de reservas'!$P$14:$P$2013,AZ174)&lt;&gt;"OK"," !",""))))</f>
      </c>
      <c r="M174" s="15">
        <f ca="1">IF(OR($AQ174=0,M$9="",M$9&lt;$AS174,AND($AT174&lt;&gt;"",M$9&gt;$AT174)),"",IF(BA174=0,"—",IF(INDEX('Controle de reservas'!$P$14:$P$2013,BA174)="DUPLICIDADE NO DIA","CONFLITO"&amp;IF(INDEX('Controle de reservas'!$M$14:$M$2013,BA174)&lt;&gt;"",CHAR(10)&amp;INDEX('Controle de reservas'!$M$14:$M$2013,BA174),"")&amp;IF(INDEX('Controle de reservas'!$N$14:$N$2013,BA174)&lt;&gt;"",CHAR(10)&amp;"Subst.: "&amp;INDEX('Controle de reservas'!$N$14:$N$2013,BA174),"")&amp;IF(AND(ISNUMBER(INDEX('Controle de reservas'!$I$14:$I$2013,BA174)),INDEX('Controle de reservas'!$I$14:$I$2013,BA174)&gt;0,INDEX('Controle de reservas'!$K$14:$K$2013,BA174)&gt;INDEX('Controle de reservas'!$I$14:$I$2013,BA174)),CHAR(10)&amp;"DIVERGÊNCIA DE DATAS",""),IF(INDEX('Controle de reservas'!$L$14:$L$2013,BA174)="Em cobertura","COV",IF(INDEX('Controle de reservas'!$L$14:$L$2013,BA174)="Disponível","DISP",IF(INDEX('Controle de reservas'!$L$14:$L$2013,BA174)="Não utilizado","NU",IF(INDEX('Controle de reservas'!$L$14:$L$2013,BA174)="Folga","F",IF(INDEX('Controle de reservas'!$L$14:$L$2013,BA174)="Ocorrência","O",IF(INDEX('Controle de reservas'!$L$14:$L$2013,BA174)="Programado","PROG",IF(INDEX('Controle de reservas'!$L$14:$L$2013,BA174)="Disponível no posto","DP","SEM SITUAÇÃO")))))))&amp;IF(INDEX('Controle de reservas'!$M$14:$M$2013,BA174)&lt;&gt;"",CHAR(10)&amp;INDEX('Controle de reservas'!$M$14:$M$2013,BA174),IF(OR(INDEX('Controle de reservas'!$L$14:$L$2013,BA174)="Em cobertura",INDEX('Controle de reservas'!$L$14:$L$2013,BA174)="Programado"),CHAR(10)&amp;"SEM LOCAL",""))&amp;IF(INDEX('Controle de reservas'!$N$14:$N$2013,BA174)&lt;&gt;"",CHAR(10)&amp;"Subst.: "&amp;INDEX('Controle de reservas'!$N$14:$N$2013,BA174),"")&amp;IF(AND(ISNUMBER(INDEX('Controle de reservas'!$I$14:$I$2013,BA174)),INDEX('Controle de reservas'!$I$14:$I$2013,BA174)&gt;0,INDEX('Controle de reservas'!$K$14:$K$2013,BA174)&gt;INDEX('Controle de reservas'!$I$14:$I$2013,BA174)),CHAR(10)&amp;"DIVERGÊNCIA DE DATAS","")&amp;IF(INDEX('Controle de reservas'!$P$14:$P$2013,BA174)&lt;&gt;"OK"," !",""))))</f>
      </c>
      <c r="N174" s="15">
        <f ca="1">IF(OR($AQ174=0,N$9="",N$9&lt;$AS174,AND($AT174&lt;&gt;"",N$9&gt;$AT174)),"",IF(BB174=0,"—",IF(INDEX('Controle de reservas'!$P$14:$P$2013,BB174)="DUPLICIDADE NO DIA","CONFLITO"&amp;IF(INDEX('Controle de reservas'!$M$14:$M$2013,BB174)&lt;&gt;"",CHAR(10)&amp;INDEX('Controle de reservas'!$M$14:$M$2013,BB174),"")&amp;IF(INDEX('Controle de reservas'!$N$14:$N$2013,BB174)&lt;&gt;"",CHAR(10)&amp;"Subst.: "&amp;INDEX('Controle de reservas'!$N$14:$N$2013,BB174),"")&amp;IF(AND(ISNUMBER(INDEX('Controle de reservas'!$I$14:$I$2013,BB174)),INDEX('Controle de reservas'!$I$14:$I$2013,BB174)&gt;0,INDEX('Controle de reservas'!$K$14:$K$2013,BB174)&gt;INDEX('Controle de reservas'!$I$14:$I$2013,BB174)),CHAR(10)&amp;"DIVERGÊNCIA DE DATAS",""),IF(INDEX('Controle de reservas'!$L$14:$L$2013,BB174)="Em cobertura","COV",IF(INDEX('Controle de reservas'!$L$14:$L$2013,BB174)="Disponível","DISP",IF(INDEX('Controle de reservas'!$L$14:$L$2013,BB174)="Não utilizado","NU",IF(INDEX('Controle de reservas'!$L$14:$L$2013,BB174)="Folga","F",IF(INDEX('Controle de reservas'!$L$14:$L$2013,BB174)="Ocorrência","O",IF(INDEX('Controle de reservas'!$L$14:$L$2013,BB174)="Programado","PROG",IF(INDEX('Controle de reservas'!$L$14:$L$2013,BB174)="Disponível no posto","DP","SEM SITUAÇÃO")))))))&amp;IF(INDEX('Controle de reservas'!$M$14:$M$2013,BB174)&lt;&gt;"",CHAR(10)&amp;INDEX('Controle de reservas'!$M$14:$M$2013,BB174),IF(OR(INDEX('Controle de reservas'!$L$14:$L$2013,BB174)="Em cobertura",INDEX('Controle de reservas'!$L$14:$L$2013,BB174)="Programado"),CHAR(10)&amp;"SEM LOCAL",""))&amp;IF(INDEX('Controle de reservas'!$N$14:$N$2013,BB174)&lt;&gt;"",CHAR(10)&amp;"Subst.: "&amp;INDEX('Controle de reservas'!$N$14:$N$2013,BB174),"")&amp;IF(AND(ISNUMBER(INDEX('Controle de reservas'!$I$14:$I$2013,BB174)),INDEX('Controle de reservas'!$I$14:$I$2013,BB174)&gt;0,INDEX('Controle de reservas'!$K$14:$K$2013,BB174)&gt;INDEX('Controle de reservas'!$I$14:$I$2013,BB174)),CHAR(10)&amp;"DIVERGÊNCIA DE DATAS","")&amp;IF(INDEX('Controle de reservas'!$P$14:$P$2013,BB174)&lt;&gt;"OK"," !",""))))</f>
      </c>
      <c r="O174" s="15">
        <f ca="1">IF(OR($AQ174=0,O$9="",O$9&lt;$AS174,AND($AT174&lt;&gt;"",O$9&gt;$AT174)),"",IF(BC174=0,"—",IF(INDEX('Controle de reservas'!$P$14:$P$2013,BC174)="DUPLICIDADE NO DIA","CONFLITO"&amp;IF(INDEX('Controle de reservas'!$M$14:$M$2013,BC174)&lt;&gt;"",CHAR(10)&amp;INDEX('Controle de reservas'!$M$14:$M$2013,BC174),"")&amp;IF(INDEX('Controle de reservas'!$N$14:$N$2013,BC174)&lt;&gt;"",CHAR(10)&amp;"Subst.: "&amp;INDEX('Controle de reservas'!$N$14:$N$2013,BC174),"")&amp;IF(AND(ISNUMBER(INDEX('Controle de reservas'!$I$14:$I$2013,BC174)),INDEX('Controle de reservas'!$I$14:$I$2013,BC174)&gt;0,INDEX('Controle de reservas'!$K$14:$K$2013,BC174)&gt;INDEX('Controle de reservas'!$I$14:$I$2013,BC174)),CHAR(10)&amp;"DIVERGÊNCIA DE DATAS",""),IF(INDEX('Controle de reservas'!$L$14:$L$2013,BC174)="Em cobertura","COV",IF(INDEX('Controle de reservas'!$L$14:$L$2013,BC174)="Disponível","DISP",IF(INDEX('Controle de reservas'!$L$14:$L$2013,BC174)="Não utilizado","NU",IF(INDEX('Controle de reservas'!$L$14:$L$2013,BC174)="Folga","F",IF(INDEX('Controle de reservas'!$L$14:$L$2013,BC174)="Ocorrência","O",IF(INDEX('Controle de reservas'!$L$14:$L$2013,BC174)="Programado","PROG",IF(INDEX('Controle de reservas'!$L$14:$L$2013,BC174)="Disponível no posto","DP","SEM SITUAÇÃO")))))))&amp;IF(INDEX('Controle de reservas'!$M$14:$M$2013,BC174)&lt;&gt;"",CHAR(10)&amp;INDEX('Controle de reservas'!$M$14:$M$2013,BC174),IF(OR(INDEX('Controle de reservas'!$L$14:$L$2013,BC174)="Em cobertura",INDEX('Controle de reservas'!$L$14:$L$2013,BC174)="Programado"),CHAR(10)&amp;"SEM LOCAL",""))&amp;IF(INDEX('Controle de reservas'!$N$14:$N$2013,BC174)&lt;&gt;"",CHAR(10)&amp;"Subst.: "&amp;INDEX('Controle de reservas'!$N$14:$N$2013,BC174),"")&amp;IF(AND(ISNUMBER(INDEX('Controle de reservas'!$I$14:$I$2013,BC174)),INDEX('Controle de reservas'!$I$14:$I$2013,BC174)&gt;0,INDEX('Controle de reservas'!$K$14:$K$2013,BC174)&gt;INDEX('Controle de reservas'!$I$14:$I$2013,BC174)),CHAR(10)&amp;"DIVERGÊNCIA DE DATAS","")&amp;IF(INDEX('Controle de reservas'!$P$14:$P$2013,BC174)&lt;&gt;"OK"," !",""))))</f>
      </c>
      <c r="P174" s="15">
        <f ca="1">IF(OR($AQ174=0,P$9="",P$9&lt;$AS174,AND($AT174&lt;&gt;"",P$9&gt;$AT174)),"",IF(BD174=0,"—",IF(INDEX('Controle de reservas'!$P$14:$P$2013,BD174)="DUPLICIDADE NO DIA","CONFLITO"&amp;IF(INDEX('Controle de reservas'!$M$14:$M$2013,BD174)&lt;&gt;"",CHAR(10)&amp;INDEX('Controle de reservas'!$M$14:$M$2013,BD174),"")&amp;IF(INDEX('Controle de reservas'!$N$14:$N$2013,BD174)&lt;&gt;"",CHAR(10)&amp;"Subst.: "&amp;INDEX('Controle de reservas'!$N$14:$N$2013,BD174),"")&amp;IF(AND(ISNUMBER(INDEX('Controle de reservas'!$I$14:$I$2013,BD174)),INDEX('Controle de reservas'!$I$14:$I$2013,BD174)&gt;0,INDEX('Controle de reservas'!$K$14:$K$2013,BD174)&gt;INDEX('Controle de reservas'!$I$14:$I$2013,BD174)),CHAR(10)&amp;"DIVERGÊNCIA DE DATAS",""),IF(INDEX('Controle de reservas'!$L$14:$L$2013,BD174)="Em cobertura","COV",IF(INDEX('Controle de reservas'!$L$14:$L$2013,BD174)="Disponível","DISP",IF(INDEX('Controle de reservas'!$L$14:$L$2013,BD174)="Não utilizado","NU",IF(INDEX('Controle de reservas'!$L$14:$L$2013,BD174)="Folga","F",IF(INDEX('Controle de reservas'!$L$14:$L$2013,BD174)="Ocorrência","O",IF(INDEX('Controle de reservas'!$L$14:$L$2013,BD174)="Programado","PROG",IF(INDEX('Controle de reservas'!$L$14:$L$2013,BD174)="Disponível no posto","DP","SEM SITUAÇÃO")))))))&amp;IF(INDEX('Controle de reservas'!$M$14:$M$2013,BD174)&lt;&gt;"",CHAR(10)&amp;INDEX('Controle de reservas'!$M$14:$M$2013,BD174),IF(OR(INDEX('Controle de reservas'!$L$14:$L$2013,BD174)="Em cobertura",INDEX('Controle de reservas'!$L$14:$L$2013,BD174)="Programado"),CHAR(10)&amp;"SEM LOCAL",""))&amp;IF(INDEX('Controle de reservas'!$N$14:$N$2013,BD174)&lt;&gt;"",CHAR(10)&amp;"Subst.: "&amp;INDEX('Controle de reservas'!$N$14:$N$2013,BD174),"")&amp;IF(AND(ISNUMBER(INDEX('Controle de reservas'!$I$14:$I$2013,BD174)),INDEX('Controle de reservas'!$I$14:$I$2013,BD174)&gt;0,INDEX('Controle de reservas'!$K$14:$K$2013,BD174)&gt;INDEX('Controle de reservas'!$I$14:$I$2013,BD174)),CHAR(10)&amp;"DIVERGÊNCIA DE DATAS","")&amp;IF(INDEX('Controle de reservas'!$P$14:$P$2013,BD174)&lt;&gt;"OK"," !",""))))</f>
      </c>
      <c r="Q174" s="15">
        <f ca="1">IF(OR($AQ174=0,Q$9="",Q$9&lt;$AS174,AND($AT174&lt;&gt;"",Q$9&gt;$AT174)),"",IF(BE174=0,"—",IF(INDEX('Controle de reservas'!$P$14:$P$2013,BE174)="DUPLICIDADE NO DIA","CONFLITO"&amp;IF(INDEX('Controle de reservas'!$M$14:$M$2013,BE174)&lt;&gt;"",CHAR(10)&amp;INDEX('Controle de reservas'!$M$14:$M$2013,BE174),"")&amp;IF(INDEX('Controle de reservas'!$N$14:$N$2013,BE174)&lt;&gt;"",CHAR(10)&amp;"Subst.: "&amp;INDEX('Controle de reservas'!$N$14:$N$2013,BE174),"")&amp;IF(AND(ISNUMBER(INDEX('Controle de reservas'!$I$14:$I$2013,BE174)),INDEX('Controle de reservas'!$I$14:$I$2013,BE174)&gt;0,INDEX('Controle de reservas'!$K$14:$K$2013,BE174)&gt;INDEX('Controle de reservas'!$I$14:$I$2013,BE174)),CHAR(10)&amp;"DIVERGÊNCIA DE DATAS",""),IF(INDEX('Controle de reservas'!$L$14:$L$2013,BE174)="Em cobertura","COV",IF(INDEX('Controle de reservas'!$L$14:$L$2013,BE174)="Disponível","DISP",IF(INDEX('Controle de reservas'!$L$14:$L$2013,BE174)="Não utilizado","NU",IF(INDEX('Controle de reservas'!$L$14:$L$2013,BE174)="Folga","F",IF(INDEX('Controle de reservas'!$L$14:$L$2013,BE174)="Ocorrência","O",IF(INDEX('Controle de reservas'!$L$14:$L$2013,BE174)="Programado","PROG",IF(INDEX('Controle de reservas'!$L$14:$L$2013,BE174)="Disponível no posto","DP","SEM SITUAÇÃO")))))))&amp;IF(INDEX('Controle de reservas'!$M$14:$M$2013,BE174)&lt;&gt;"",CHAR(10)&amp;INDEX('Controle de reservas'!$M$14:$M$2013,BE174),IF(OR(INDEX('Controle de reservas'!$L$14:$L$2013,BE174)="Em cobertura",INDEX('Controle de reservas'!$L$14:$L$2013,BE174)="Programado"),CHAR(10)&amp;"SEM LOCAL",""))&amp;IF(INDEX('Controle de reservas'!$N$14:$N$2013,BE174)&lt;&gt;"",CHAR(10)&amp;"Subst.: "&amp;INDEX('Controle de reservas'!$N$14:$N$2013,BE174),"")&amp;IF(AND(ISNUMBER(INDEX('Controle de reservas'!$I$14:$I$2013,BE174)),INDEX('Controle de reservas'!$I$14:$I$2013,BE174)&gt;0,INDEX('Controle de reservas'!$K$14:$K$2013,BE174)&gt;INDEX('Controle de reservas'!$I$14:$I$2013,BE174)),CHAR(10)&amp;"DIVERGÊNCIA DE DATAS","")&amp;IF(INDEX('Controle de reservas'!$P$14:$P$2013,BE174)&lt;&gt;"OK"," !",""))))</f>
      </c>
      <c r="R174" s="15">
        <f ca="1">IF(OR($AQ174=0,R$9="",R$9&lt;$AS174,AND($AT174&lt;&gt;"",R$9&gt;$AT174)),"",IF(BF174=0,"—",IF(INDEX('Controle de reservas'!$P$14:$P$2013,BF174)="DUPLICIDADE NO DIA","CONFLITO"&amp;IF(INDEX('Controle de reservas'!$M$14:$M$2013,BF174)&lt;&gt;"",CHAR(10)&amp;INDEX('Controle de reservas'!$M$14:$M$2013,BF174),"")&amp;IF(INDEX('Controle de reservas'!$N$14:$N$2013,BF174)&lt;&gt;"",CHAR(10)&amp;"Subst.: "&amp;INDEX('Controle de reservas'!$N$14:$N$2013,BF174),"")&amp;IF(AND(ISNUMBER(INDEX('Controle de reservas'!$I$14:$I$2013,BF174)),INDEX('Controle de reservas'!$I$14:$I$2013,BF174)&gt;0,INDEX('Controle de reservas'!$K$14:$K$2013,BF174)&gt;INDEX('Controle de reservas'!$I$14:$I$2013,BF174)),CHAR(10)&amp;"DIVERGÊNCIA DE DATAS",""),IF(INDEX('Controle de reservas'!$L$14:$L$2013,BF174)="Em cobertura","COV",IF(INDEX('Controle de reservas'!$L$14:$L$2013,BF174)="Disponível","DISP",IF(INDEX('Controle de reservas'!$L$14:$L$2013,BF174)="Não utilizado","NU",IF(INDEX('Controle de reservas'!$L$14:$L$2013,BF174)="Folga","F",IF(INDEX('Controle de reservas'!$L$14:$L$2013,BF174)="Ocorrência","O",IF(INDEX('Controle de reservas'!$L$14:$L$2013,BF174)="Programado","PROG",IF(INDEX('Controle de reservas'!$L$14:$L$2013,BF174)="Disponível no posto","DP","SEM SITUAÇÃO")))))))&amp;IF(INDEX('Controle de reservas'!$M$14:$M$2013,BF174)&lt;&gt;"",CHAR(10)&amp;INDEX('Controle de reservas'!$M$14:$M$2013,BF174),IF(OR(INDEX('Controle de reservas'!$L$14:$L$2013,BF174)="Em cobertura",INDEX('Controle de reservas'!$L$14:$L$2013,BF174)="Programado"),CHAR(10)&amp;"SEM LOCAL",""))&amp;IF(INDEX('Controle de reservas'!$N$14:$N$2013,BF174)&lt;&gt;"",CHAR(10)&amp;"Subst.: "&amp;INDEX('Controle de reservas'!$N$14:$N$2013,BF174),"")&amp;IF(AND(ISNUMBER(INDEX('Controle de reservas'!$I$14:$I$2013,BF174)),INDEX('Controle de reservas'!$I$14:$I$2013,BF174)&gt;0,INDEX('Controle de reservas'!$K$14:$K$2013,BF174)&gt;INDEX('Controle de reservas'!$I$14:$I$2013,BF174)),CHAR(10)&amp;"DIVERGÊNCIA DE DATAS","")&amp;IF(INDEX('Controle de reservas'!$P$14:$P$2013,BF174)&lt;&gt;"OK"," !",""))))</f>
      </c>
      <c r="S174" s="15">
        <f ca="1">IF(OR($AQ174=0,S$9="",S$9&lt;$AS174,AND($AT174&lt;&gt;"",S$9&gt;$AT174)),"",IF(BG174=0,"—",IF(INDEX('Controle de reservas'!$P$14:$P$2013,BG174)="DUPLICIDADE NO DIA","CONFLITO"&amp;IF(INDEX('Controle de reservas'!$M$14:$M$2013,BG174)&lt;&gt;"",CHAR(10)&amp;INDEX('Controle de reservas'!$M$14:$M$2013,BG174),"")&amp;IF(INDEX('Controle de reservas'!$N$14:$N$2013,BG174)&lt;&gt;"",CHAR(10)&amp;"Subst.: "&amp;INDEX('Controle de reservas'!$N$14:$N$2013,BG174),"")&amp;IF(AND(ISNUMBER(INDEX('Controle de reservas'!$I$14:$I$2013,BG174)),INDEX('Controle de reservas'!$I$14:$I$2013,BG174)&gt;0,INDEX('Controle de reservas'!$K$14:$K$2013,BG174)&gt;INDEX('Controle de reservas'!$I$14:$I$2013,BG174)),CHAR(10)&amp;"DIVERGÊNCIA DE DATAS",""),IF(INDEX('Controle de reservas'!$L$14:$L$2013,BG174)="Em cobertura","COV",IF(INDEX('Controle de reservas'!$L$14:$L$2013,BG174)="Disponível","DISP",IF(INDEX('Controle de reservas'!$L$14:$L$2013,BG174)="Não utilizado","NU",IF(INDEX('Controle de reservas'!$L$14:$L$2013,BG174)="Folga","F",IF(INDEX('Controle de reservas'!$L$14:$L$2013,BG174)="Ocorrência","O",IF(INDEX('Controle de reservas'!$L$14:$L$2013,BG174)="Programado","PROG",IF(INDEX('Controle de reservas'!$L$14:$L$2013,BG174)="Disponível no posto","DP","SEM SITUAÇÃO")))))))&amp;IF(INDEX('Controle de reservas'!$M$14:$M$2013,BG174)&lt;&gt;"",CHAR(10)&amp;INDEX('Controle de reservas'!$M$14:$M$2013,BG174),IF(OR(INDEX('Controle de reservas'!$L$14:$L$2013,BG174)="Em cobertura",INDEX('Controle de reservas'!$L$14:$L$2013,BG174)="Programado"),CHAR(10)&amp;"SEM LOCAL",""))&amp;IF(INDEX('Controle de reservas'!$N$14:$N$2013,BG174)&lt;&gt;"",CHAR(10)&amp;"Subst.: "&amp;INDEX('Controle de reservas'!$N$14:$N$2013,BG174),"")&amp;IF(AND(ISNUMBER(INDEX('Controle de reservas'!$I$14:$I$2013,BG174)),INDEX('Controle de reservas'!$I$14:$I$2013,BG174)&gt;0,INDEX('Controle de reservas'!$K$14:$K$2013,BG174)&gt;INDEX('Controle de reservas'!$I$14:$I$2013,BG174)),CHAR(10)&amp;"DIVERGÊNCIA DE DATAS","")&amp;IF(INDEX('Controle de reservas'!$P$14:$P$2013,BG174)&lt;&gt;"OK"," !",""))))</f>
      </c>
      <c r="T174" s="15">
        <f ca="1">IF(OR($AQ174=0,T$9="",T$9&lt;$AS174,AND($AT174&lt;&gt;"",T$9&gt;$AT174)),"",IF(BH174=0,"—",IF(INDEX('Controle de reservas'!$P$14:$P$2013,BH174)="DUPLICIDADE NO DIA","CONFLITO"&amp;IF(INDEX('Controle de reservas'!$M$14:$M$2013,BH174)&lt;&gt;"",CHAR(10)&amp;INDEX('Controle de reservas'!$M$14:$M$2013,BH174),"")&amp;IF(INDEX('Controle de reservas'!$N$14:$N$2013,BH174)&lt;&gt;"",CHAR(10)&amp;"Subst.: "&amp;INDEX('Controle de reservas'!$N$14:$N$2013,BH174),"")&amp;IF(AND(ISNUMBER(INDEX('Controle de reservas'!$I$14:$I$2013,BH174)),INDEX('Controle de reservas'!$I$14:$I$2013,BH174)&gt;0,INDEX('Controle de reservas'!$K$14:$K$2013,BH174)&gt;INDEX('Controle de reservas'!$I$14:$I$2013,BH174)),CHAR(10)&amp;"DIVERGÊNCIA DE DATAS",""),IF(INDEX('Controle de reservas'!$L$14:$L$2013,BH174)="Em cobertura","COV",IF(INDEX('Controle de reservas'!$L$14:$L$2013,BH174)="Disponível","DISP",IF(INDEX('Controle de reservas'!$L$14:$L$2013,BH174)="Não utilizado","NU",IF(INDEX('Controle de reservas'!$L$14:$L$2013,BH174)="Folga","F",IF(INDEX('Controle de reservas'!$L$14:$L$2013,BH174)="Ocorrência","O",IF(INDEX('Controle de reservas'!$L$14:$L$2013,BH174)="Programado","PROG",IF(INDEX('Controle de reservas'!$L$14:$L$2013,BH174)="Disponível no posto","DP","SEM SITUAÇÃO")))))))&amp;IF(INDEX('Controle de reservas'!$M$14:$M$2013,BH174)&lt;&gt;"",CHAR(10)&amp;INDEX('Controle de reservas'!$M$14:$M$2013,BH174),IF(OR(INDEX('Controle de reservas'!$L$14:$L$2013,BH174)="Em cobertura",INDEX('Controle de reservas'!$L$14:$L$2013,BH174)="Programado"),CHAR(10)&amp;"SEM LOCAL",""))&amp;IF(INDEX('Controle de reservas'!$N$14:$N$2013,BH174)&lt;&gt;"",CHAR(10)&amp;"Subst.: "&amp;INDEX('Controle de reservas'!$N$14:$N$2013,BH174),"")&amp;IF(AND(ISNUMBER(INDEX('Controle de reservas'!$I$14:$I$2013,BH174)),INDEX('Controle de reservas'!$I$14:$I$2013,BH174)&gt;0,INDEX('Controle de reservas'!$K$14:$K$2013,BH174)&gt;INDEX('Controle de reservas'!$I$14:$I$2013,BH174)),CHAR(10)&amp;"DIVERGÊNCIA DE DATAS","")&amp;IF(INDEX('Controle de reservas'!$P$14:$P$2013,BH174)&lt;&gt;"OK"," !",""))))</f>
      </c>
      <c r="U174" s="15">
        <f ca="1">IF(OR($AQ174=0,U$9="",U$9&lt;$AS174,AND($AT174&lt;&gt;"",U$9&gt;$AT174)),"",IF(BI174=0,"—",IF(INDEX('Controle de reservas'!$P$14:$P$2013,BI174)="DUPLICIDADE NO DIA","CONFLITO"&amp;IF(INDEX('Controle de reservas'!$M$14:$M$2013,BI174)&lt;&gt;"",CHAR(10)&amp;INDEX('Controle de reservas'!$M$14:$M$2013,BI174),"")&amp;IF(INDEX('Controle de reservas'!$N$14:$N$2013,BI174)&lt;&gt;"",CHAR(10)&amp;"Subst.: "&amp;INDEX('Controle de reservas'!$N$14:$N$2013,BI174),"")&amp;IF(AND(ISNUMBER(INDEX('Controle de reservas'!$I$14:$I$2013,BI174)),INDEX('Controle de reservas'!$I$14:$I$2013,BI174)&gt;0,INDEX('Controle de reservas'!$K$14:$K$2013,BI174)&gt;INDEX('Controle de reservas'!$I$14:$I$2013,BI174)),CHAR(10)&amp;"DIVERGÊNCIA DE DATAS",""),IF(INDEX('Controle de reservas'!$L$14:$L$2013,BI174)="Em cobertura","COV",IF(INDEX('Controle de reservas'!$L$14:$L$2013,BI174)="Disponível","DISP",IF(INDEX('Controle de reservas'!$L$14:$L$2013,BI174)="Não utilizado","NU",IF(INDEX('Controle de reservas'!$L$14:$L$2013,BI174)="Folga","F",IF(INDEX('Controle de reservas'!$L$14:$L$2013,BI174)="Ocorrência","O",IF(INDEX('Controle de reservas'!$L$14:$L$2013,BI174)="Programado","PROG",IF(INDEX('Controle de reservas'!$L$14:$L$2013,BI174)="Disponível no posto","DP","SEM SITUAÇÃO")))))))&amp;IF(INDEX('Controle de reservas'!$M$14:$M$2013,BI174)&lt;&gt;"",CHAR(10)&amp;INDEX('Controle de reservas'!$M$14:$M$2013,BI174),IF(OR(INDEX('Controle de reservas'!$L$14:$L$2013,BI174)="Em cobertura",INDEX('Controle de reservas'!$L$14:$L$2013,BI174)="Programado"),CHAR(10)&amp;"SEM LOCAL",""))&amp;IF(INDEX('Controle de reservas'!$N$14:$N$2013,BI174)&lt;&gt;"",CHAR(10)&amp;"Subst.: "&amp;INDEX('Controle de reservas'!$N$14:$N$2013,BI174),"")&amp;IF(AND(ISNUMBER(INDEX('Controle de reservas'!$I$14:$I$2013,BI174)),INDEX('Controle de reservas'!$I$14:$I$2013,BI174)&gt;0,INDEX('Controle de reservas'!$K$14:$K$2013,BI174)&gt;INDEX('Controle de reservas'!$I$14:$I$2013,BI174)),CHAR(10)&amp;"DIVERGÊNCIA DE DATAS","")&amp;IF(INDEX('Controle de reservas'!$P$14:$P$2013,BI174)&lt;&gt;"OK"," !",""))))</f>
      </c>
      <c r="V174" s="15">
        <f ca="1">IF(OR($AQ174=0,V$9="",V$9&lt;$AS174,AND($AT174&lt;&gt;"",V$9&gt;$AT174)),"",IF(BJ174=0,"—",IF(INDEX('Controle de reservas'!$P$14:$P$2013,BJ174)="DUPLICIDADE NO DIA","CONFLITO"&amp;IF(INDEX('Controle de reservas'!$M$14:$M$2013,BJ174)&lt;&gt;"",CHAR(10)&amp;INDEX('Controle de reservas'!$M$14:$M$2013,BJ174),"")&amp;IF(INDEX('Controle de reservas'!$N$14:$N$2013,BJ174)&lt;&gt;"",CHAR(10)&amp;"Subst.: "&amp;INDEX('Controle de reservas'!$N$14:$N$2013,BJ174),"")&amp;IF(AND(ISNUMBER(INDEX('Controle de reservas'!$I$14:$I$2013,BJ174)),INDEX('Controle de reservas'!$I$14:$I$2013,BJ174)&gt;0,INDEX('Controle de reservas'!$K$14:$K$2013,BJ174)&gt;INDEX('Controle de reservas'!$I$14:$I$2013,BJ174)),CHAR(10)&amp;"DIVERGÊNCIA DE DATAS",""),IF(INDEX('Controle de reservas'!$L$14:$L$2013,BJ174)="Em cobertura","COV",IF(INDEX('Controle de reservas'!$L$14:$L$2013,BJ174)="Disponível","DISP",IF(INDEX('Controle de reservas'!$L$14:$L$2013,BJ174)="Não utilizado","NU",IF(INDEX('Controle de reservas'!$L$14:$L$2013,BJ174)="Folga","F",IF(INDEX('Controle de reservas'!$L$14:$L$2013,BJ174)="Ocorrência","O",IF(INDEX('Controle de reservas'!$L$14:$L$2013,BJ174)="Programado","PROG",IF(INDEX('Controle de reservas'!$L$14:$L$2013,BJ174)="Disponível no posto","DP","SEM SITUAÇÃO")))))))&amp;IF(INDEX('Controle de reservas'!$M$14:$M$2013,BJ174)&lt;&gt;"",CHAR(10)&amp;INDEX('Controle de reservas'!$M$14:$M$2013,BJ174),IF(OR(INDEX('Controle de reservas'!$L$14:$L$2013,BJ174)="Em cobertura",INDEX('Controle de reservas'!$L$14:$L$2013,BJ174)="Programado"),CHAR(10)&amp;"SEM LOCAL",""))&amp;IF(INDEX('Controle de reservas'!$N$14:$N$2013,BJ174)&lt;&gt;"",CHAR(10)&amp;"Subst.: "&amp;INDEX('Controle de reservas'!$N$14:$N$2013,BJ174),"")&amp;IF(AND(ISNUMBER(INDEX('Controle de reservas'!$I$14:$I$2013,BJ174)),INDEX('Controle de reservas'!$I$14:$I$2013,BJ174)&gt;0,INDEX('Controle de reservas'!$K$14:$K$2013,BJ174)&gt;INDEX('Controle de reservas'!$I$14:$I$2013,BJ174)),CHAR(10)&amp;"DIVERGÊNCIA DE DATAS","")&amp;IF(INDEX('Controle de reservas'!$P$14:$P$2013,BJ174)&lt;&gt;"OK"," !",""))))</f>
      </c>
      <c r="W174" s="15">
        <f ca="1">IF(OR($AQ174=0,W$9="",W$9&lt;$AS174,AND($AT174&lt;&gt;"",W$9&gt;$AT174)),"",IF(BK174=0,"—",IF(INDEX('Controle de reservas'!$P$14:$P$2013,BK174)="DUPLICIDADE NO DIA","CONFLITO"&amp;IF(INDEX('Controle de reservas'!$M$14:$M$2013,BK174)&lt;&gt;"",CHAR(10)&amp;INDEX('Controle de reservas'!$M$14:$M$2013,BK174),"")&amp;IF(INDEX('Controle de reservas'!$N$14:$N$2013,BK174)&lt;&gt;"",CHAR(10)&amp;"Subst.: "&amp;INDEX('Controle de reservas'!$N$14:$N$2013,BK174),"")&amp;IF(AND(ISNUMBER(INDEX('Controle de reservas'!$I$14:$I$2013,BK174)),INDEX('Controle de reservas'!$I$14:$I$2013,BK174)&gt;0,INDEX('Controle de reservas'!$K$14:$K$2013,BK174)&gt;INDEX('Controle de reservas'!$I$14:$I$2013,BK174)),CHAR(10)&amp;"DIVERGÊNCIA DE DATAS",""),IF(INDEX('Controle de reservas'!$L$14:$L$2013,BK174)="Em cobertura","COV",IF(INDEX('Controle de reservas'!$L$14:$L$2013,BK174)="Disponível","DISP",IF(INDEX('Controle de reservas'!$L$14:$L$2013,BK174)="Não utilizado","NU",IF(INDEX('Controle de reservas'!$L$14:$L$2013,BK174)="Folga","F",IF(INDEX('Controle de reservas'!$L$14:$L$2013,BK174)="Ocorrência","O",IF(INDEX('Controle de reservas'!$L$14:$L$2013,BK174)="Programado","PROG",IF(INDEX('Controle de reservas'!$L$14:$L$2013,BK174)="Disponível no posto","DP","SEM SITUAÇÃO")))))))&amp;IF(INDEX('Controle de reservas'!$M$14:$M$2013,BK174)&lt;&gt;"",CHAR(10)&amp;INDEX('Controle de reservas'!$M$14:$M$2013,BK174),IF(OR(INDEX('Controle de reservas'!$L$14:$L$2013,BK174)="Em cobertura",INDEX('Controle de reservas'!$L$14:$L$2013,BK174)="Programado"),CHAR(10)&amp;"SEM LOCAL",""))&amp;IF(INDEX('Controle de reservas'!$N$14:$N$2013,BK174)&lt;&gt;"",CHAR(10)&amp;"Subst.: "&amp;INDEX('Controle de reservas'!$N$14:$N$2013,BK174),"")&amp;IF(AND(ISNUMBER(INDEX('Controle de reservas'!$I$14:$I$2013,BK174)),INDEX('Controle de reservas'!$I$14:$I$2013,BK174)&gt;0,INDEX('Controle de reservas'!$K$14:$K$2013,BK174)&gt;INDEX('Controle de reservas'!$I$14:$I$2013,BK174)),CHAR(10)&amp;"DIVERGÊNCIA DE DATAS","")&amp;IF(INDEX('Controle de reservas'!$P$14:$P$2013,BK174)&lt;&gt;"OK"," !",""))))</f>
      </c>
      <c r="X174" s="15">
        <f ca="1">IF(OR($AQ174=0,X$9="",X$9&lt;$AS174,AND($AT174&lt;&gt;"",X$9&gt;$AT174)),"",IF(BL174=0,"—",IF(INDEX('Controle de reservas'!$P$14:$P$2013,BL174)="DUPLICIDADE NO DIA","CONFLITO"&amp;IF(INDEX('Controle de reservas'!$M$14:$M$2013,BL174)&lt;&gt;"",CHAR(10)&amp;INDEX('Controle de reservas'!$M$14:$M$2013,BL174),"")&amp;IF(INDEX('Controle de reservas'!$N$14:$N$2013,BL174)&lt;&gt;"",CHAR(10)&amp;"Subst.: "&amp;INDEX('Controle de reservas'!$N$14:$N$2013,BL174),"")&amp;IF(AND(ISNUMBER(INDEX('Controle de reservas'!$I$14:$I$2013,BL174)),INDEX('Controle de reservas'!$I$14:$I$2013,BL174)&gt;0,INDEX('Controle de reservas'!$K$14:$K$2013,BL174)&gt;INDEX('Controle de reservas'!$I$14:$I$2013,BL174)),CHAR(10)&amp;"DIVERGÊNCIA DE DATAS",""),IF(INDEX('Controle de reservas'!$L$14:$L$2013,BL174)="Em cobertura","COV",IF(INDEX('Controle de reservas'!$L$14:$L$2013,BL174)="Disponível","DISP",IF(INDEX('Controle de reservas'!$L$14:$L$2013,BL174)="Não utilizado","NU",IF(INDEX('Controle de reservas'!$L$14:$L$2013,BL174)="Folga","F",IF(INDEX('Controle de reservas'!$L$14:$L$2013,BL174)="Ocorrência","O",IF(INDEX('Controle de reservas'!$L$14:$L$2013,BL174)="Programado","PROG",IF(INDEX('Controle de reservas'!$L$14:$L$2013,BL174)="Disponível no posto","DP","SEM SITUAÇÃO")))))))&amp;IF(INDEX('Controle de reservas'!$M$14:$M$2013,BL174)&lt;&gt;"",CHAR(10)&amp;INDEX('Controle de reservas'!$M$14:$M$2013,BL174),IF(OR(INDEX('Controle de reservas'!$L$14:$L$2013,BL174)="Em cobertura",INDEX('Controle de reservas'!$L$14:$L$2013,BL174)="Programado"),CHAR(10)&amp;"SEM LOCAL",""))&amp;IF(INDEX('Controle de reservas'!$N$14:$N$2013,BL174)&lt;&gt;"",CHAR(10)&amp;"Subst.: "&amp;INDEX('Controle de reservas'!$N$14:$N$2013,BL174),"")&amp;IF(AND(ISNUMBER(INDEX('Controle de reservas'!$I$14:$I$2013,BL174)),INDEX('Controle de reservas'!$I$14:$I$2013,BL174)&gt;0,INDEX('Controle de reservas'!$K$14:$K$2013,BL174)&gt;INDEX('Controle de reservas'!$I$14:$I$2013,BL174)),CHAR(10)&amp;"DIVERGÊNCIA DE DATAS","")&amp;IF(INDEX('Controle de reservas'!$P$14:$P$2013,BL174)&lt;&gt;"OK"," !",""))))</f>
      </c>
      <c r="Y174" s="15">
        <f ca="1">IF(OR($AQ174=0,Y$9="",Y$9&lt;$AS174,AND($AT174&lt;&gt;"",Y$9&gt;$AT174)),"",IF(BM174=0,"—",IF(INDEX('Controle de reservas'!$P$14:$P$2013,BM174)="DUPLICIDADE NO DIA","CONFLITO"&amp;IF(INDEX('Controle de reservas'!$M$14:$M$2013,BM174)&lt;&gt;"",CHAR(10)&amp;INDEX('Controle de reservas'!$M$14:$M$2013,BM174),"")&amp;IF(INDEX('Controle de reservas'!$N$14:$N$2013,BM174)&lt;&gt;"",CHAR(10)&amp;"Subst.: "&amp;INDEX('Controle de reservas'!$N$14:$N$2013,BM174),"")&amp;IF(AND(ISNUMBER(INDEX('Controle de reservas'!$I$14:$I$2013,BM174)),INDEX('Controle de reservas'!$I$14:$I$2013,BM174)&gt;0,INDEX('Controle de reservas'!$K$14:$K$2013,BM174)&gt;INDEX('Controle de reservas'!$I$14:$I$2013,BM174)),CHAR(10)&amp;"DIVERGÊNCIA DE DATAS",""),IF(INDEX('Controle de reservas'!$L$14:$L$2013,BM174)="Em cobertura","COV",IF(INDEX('Controle de reservas'!$L$14:$L$2013,BM174)="Disponível","DISP",IF(INDEX('Controle de reservas'!$L$14:$L$2013,BM174)="Não utilizado","NU",IF(INDEX('Controle de reservas'!$L$14:$L$2013,BM174)="Folga","F",IF(INDEX('Controle de reservas'!$L$14:$L$2013,BM174)="Ocorrência","O",IF(INDEX('Controle de reservas'!$L$14:$L$2013,BM174)="Programado","PROG",IF(INDEX('Controle de reservas'!$L$14:$L$2013,BM174)="Disponível no posto","DP","SEM SITUAÇÃO")))))))&amp;IF(INDEX('Controle de reservas'!$M$14:$M$2013,BM174)&lt;&gt;"",CHAR(10)&amp;INDEX('Controle de reservas'!$M$14:$M$2013,BM174),IF(OR(INDEX('Controle de reservas'!$L$14:$L$2013,BM174)="Em cobertura",INDEX('Controle de reservas'!$L$14:$L$2013,BM174)="Programado"),CHAR(10)&amp;"SEM LOCAL",""))&amp;IF(INDEX('Controle de reservas'!$N$14:$N$2013,BM174)&lt;&gt;"",CHAR(10)&amp;"Subst.: "&amp;INDEX('Controle de reservas'!$N$14:$N$2013,BM174),"")&amp;IF(AND(ISNUMBER(INDEX('Controle de reservas'!$I$14:$I$2013,BM174)),INDEX('Controle de reservas'!$I$14:$I$2013,BM174)&gt;0,INDEX('Controle de reservas'!$K$14:$K$2013,BM174)&gt;INDEX('Controle de reservas'!$I$14:$I$2013,BM174)),CHAR(10)&amp;"DIVERGÊNCIA DE DATAS","")&amp;IF(INDEX('Controle de reservas'!$P$14:$P$2013,BM174)&lt;&gt;"OK"," !",""))))</f>
      </c>
      <c r="Z174" s="15">
        <f ca="1">IF(OR($AQ174=0,Z$9="",Z$9&lt;$AS174,AND($AT174&lt;&gt;"",Z$9&gt;$AT174)),"",IF(BN174=0,"—",IF(INDEX('Controle de reservas'!$P$14:$P$2013,BN174)="DUPLICIDADE NO DIA","CONFLITO"&amp;IF(INDEX('Controle de reservas'!$M$14:$M$2013,BN174)&lt;&gt;"",CHAR(10)&amp;INDEX('Controle de reservas'!$M$14:$M$2013,BN174),"")&amp;IF(INDEX('Controle de reservas'!$N$14:$N$2013,BN174)&lt;&gt;"",CHAR(10)&amp;"Subst.: "&amp;INDEX('Controle de reservas'!$N$14:$N$2013,BN174),"")&amp;IF(AND(ISNUMBER(INDEX('Controle de reservas'!$I$14:$I$2013,BN174)),INDEX('Controle de reservas'!$I$14:$I$2013,BN174)&gt;0,INDEX('Controle de reservas'!$K$14:$K$2013,BN174)&gt;INDEX('Controle de reservas'!$I$14:$I$2013,BN174)),CHAR(10)&amp;"DIVERGÊNCIA DE DATAS",""),IF(INDEX('Controle de reservas'!$L$14:$L$2013,BN174)="Em cobertura","COV",IF(INDEX('Controle de reservas'!$L$14:$L$2013,BN174)="Disponível","DISP",IF(INDEX('Controle de reservas'!$L$14:$L$2013,BN174)="Não utilizado","NU",IF(INDEX('Controle de reservas'!$L$14:$L$2013,BN174)="Folga","F",IF(INDEX('Controle de reservas'!$L$14:$L$2013,BN174)="Ocorrência","O",IF(INDEX('Controle de reservas'!$L$14:$L$2013,BN174)="Programado","PROG",IF(INDEX('Controle de reservas'!$L$14:$L$2013,BN174)="Disponível no posto","DP","SEM SITUAÇÃO")))))))&amp;IF(INDEX('Controle de reservas'!$M$14:$M$2013,BN174)&lt;&gt;"",CHAR(10)&amp;INDEX('Controle de reservas'!$M$14:$M$2013,BN174),IF(OR(INDEX('Controle de reservas'!$L$14:$L$2013,BN174)="Em cobertura",INDEX('Controle de reservas'!$L$14:$L$2013,BN174)="Programado"),CHAR(10)&amp;"SEM LOCAL",""))&amp;IF(INDEX('Controle de reservas'!$N$14:$N$2013,BN174)&lt;&gt;"",CHAR(10)&amp;"Subst.: "&amp;INDEX('Controle de reservas'!$N$14:$N$2013,BN174),"")&amp;IF(AND(ISNUMBER(INDEX('Controle de reservas'!$I$14:$I$2013,BN174)),INDEX('Controle de reservas'!$I$14:$I$2013,BN174)&gt;0,INDEX('Controle de reservas'!$K$14:$K$2013,BN174)&gt;INDEX('Controle de reservas'!$I$14:$I$2013,BN174)),CHAR(10)&amp;"DIVERGÊNCIA DE DATAS","")&amp;IF(INDEX('Controle de reservas'!$P$14:$P$2013,BN174)&lt;&gt;"OK"," !",""))))</f>
      </c>
      <c r="AA174" s="15">
        <f ca="1">IF(OR($AQ174=0,AA$9="",AA$9&lt;$AS174,AND($AT174&lt;&gt;"",AA$9&gt;$AT174)),"",IF(BO174=0,"—",IF(INDEX('Controle de reservas'!$P$14:$P$2013,BO174)="DUPLICIDADE NO DIA","CONFLITO"&amp;IF(INDEX('Controle de reservas'!$M$14:$M$2013,BO174)&lt;&gt;"",CHAR(10)&amp;INDEX('Controle de reservas'!$M$14:$M$2013,BO174),"")&amp;IF(INDEX('Controle de reservas'!$N$14:$N$2013,BO174)&lt;&gt;"",CHAR(10)&amp;"Subst.: "&amp;INDEX('Controle de reservas'!$N$14:$N$2013,BO174),"")&amp;IF(AND(ISNUMBER(INDEX('Controle de reservas'!$I$14:$I$2013,BO174)),INDEX('Controle de reservas'!$I$14:$I$2013,BO174)&gt;0,INDEX('Controle de reservas'!$K$14:$K$2013,BO174)&gt;INDEX('Controle de reservas'!$I$14:$I$2013,BO174)),CHAR(10)&amp;"DIVERGÊNCIA DE DATAS",""),IF(INDEX('Controle de reservas'!$L$14:$L$2013,BO174)="Em cobertura","COV",IF(INDEX('Controle de reservas'!$L$14:$L$2013,BO174)="Disponível","DISP",IF(INDEX('Controle de reservas'!$L$14:$L$2013,BO174)="Não utilizado","NU",IF(INDEX('Controle de reservas'!$L$14:$L$2013,BO174)="Folga","F",IF(INDEX('Controle de reservas'!$L$14:$L$2013,BO174)="Ocorrência","O",IF(INDEX('Controle de reservas'!$L$14:$L$2013,BO174)="Programado","PROG",IF(INDEX('Controle de reservas'!$L$14:$L$2013,BO174)="Disponível no posto","DP","SEM SITUAÇÃO")))))))&amp;IF(INDEX('Controle de reservas'!$M$14:$M$2013,BO174)&lt;&gt;"",CHAR(10)&amp;INDEX('Controle de reservas'!$M$14:$M$2013,BO174),IF(OR(INDEX('Controle de reservas'!$L$14:$L$2013,BO174)="Em cobertura",INDEX('Controle de reservas'!$L$14:$L$2013,BO174)="Programado"),CHAR(10)&amp;"SEM LOCAL",""))&amp;IF(INDEX('Controle de reservas'!$N$14:$N$2013,BO174)&lt;&gt;"",CHAR(10)&amp;"Subst.: "&amp;INDEX('Controle de reservas'!$N$14:$N$2013,BO174),"")&amp;IF(AND(ISNUMBER(INDEX('Controle de reservas'!$I$14:$I$2013,BO174)),INDEX('Controle de reservas'!$I$14:$I$2013,BO174)&gt;0,INDEX('Controle de reservas'!$K$14:$K$2013,BO174)&gt;INDEX('Controle de reservas'!$I$14:$I$2013,BO174)),CHAR(10)&amp;"DIVERGÊNCIA DE DATAS","")&amp;IF(INDEX('Controle de reservas'!$P$14:$P$2013,BO174)&lt;&gt;"OK"," !",""))))</f>
      </c>
      <c r="AB174" s="15">
        <f ca="1">IF(OR($AQ174=0,AB$9="",AB$9&lt;$AS174,AND($AT174&lt;&gt;"",AB$9&gt;$AT174)),"",IF(BP174=0,"—",IF(INDEX('Controle de reservas'!$P$14:$P$2013,BP174)="DUPLICIDADE NO DIA","CONFLITO"&amp;IF(INDEX('Controle de reservas'!$M$14:$M$2013,BP174)&lt;&gt;"",CHAR(10)&amp;INDEX('Controle de reservas'!$M$14:$M$2013,BP174),"")&amp;IF(INDEX('Controle de reservas'!$N$14:$N$2013,BP174)&lt;&gt;"",CHAR(10)&amp;"Subst.: "&amp;INDEX('Controle de reservas'!$N$14:$N$2013,BP174),"")&amp;IF(AND(ISNUMBER(INDEX('Controle de reservas'!$I$14:$I$2013,BP174)),INDEX('Controle de reservas'!$I$14:$I$2013,BP174)&gt;0,INDEX('Controle de reservas'!$K$14:$K$2013,BP174)&gt;INDEX('Controle de reservas'!$I$14:$I$2013,BP174)),CHAR(10)&amp;"DIVERGÊNCIA DE DATAS",""),IF(INDEX('Controle de reservas'!$L$14:$L$2013,BP174)="Em cobertura","COV",IF(INDEX('Controle de reservas'!$L$14:$L$2013,BP174)="Disponível","DISP",IF(INDEX('Controle de reservas'!$L$14:$L$2013,BP174)="Não utilizado","NU",IF(INDEX('Controle de reservas'!$L$14:$L$2013,BP174)="Folga","F",IF(INDEX('Controle de reservas'!$L$14:$L$2013,BP174)="Ocorrência","O",IF(INDEX('Controle de reservas'!$L$14:$L$2013,BP174)="Programado","PROG",IF(INDEX('Controle de reservas'!$L$14:$L$2013,BP174)="Disponível no posto","DP","SEM SITUAÇÃO")))))))&amp;IF(INDEX('Controle de reservas'!$M$14:$M$2013,BP174)&lt;&gt;"",CHAR(10)&amp;INDEX('Controle de reservas'!$M$14:$M$2013,BP174),IF(OR(INDEX('Controle de reservas'!$L$14:$L$2013,BP174)="Em cobertura",INDEX('Controle de reservas'!$L$14:$L$2013,BP174)="Programado"),CHAR(10)&amp;"SEM LOCAL",""))&amp;IF(INDEX('Controle de reservas'!$N$14:$N$2013,BP174)&lt;&gt;"",CHAR(10)&amp;"Subst.: "&amp;INDEX('Controle de reservas'!$N$14:$N$2013,BP174),"")&amp;IF(AND(ISNUMBER(INDEX('Controle de reservas'!$I$14:$I$2013,BP174)),INDEX('Controle de reservas'!$I$14:$I$2013,BP174)&gt;0,INDEX('Controle de reservas'!$K$14:$K$2013,BP174)&gt;INDEX('Controle de reservas'!$I$14:$I$2013,BP174)),CHAR(10)&amp;"DIVERGÊNCIA DE DATAS","")&amp;IF(INDEX('Controle de reservas'!$P$14:$P$2013,BP174)&lt;&gt;"OK"," !",""))))</f>
      </c>
      <c r="AC174" s="15">
        <f ca="1">IF(OR($AQ174=0,AC$9="",AC$9&lt;$AS174,AND($AT174&lt;&gt;"",AC$9&gt;$AT174)),"",IF(BQ174=0,"—",IF(INDEX('Controle de reservas'!$P$14:$P$2013,BQ174)="DUPLICIDADE NO DIA","CONFLITO"&amp;IF(INDEX('Controle de reservas'!$M$14:$M$2013,BQ174)&lt;&gt;"",CHAR(10)&amp;INDEX('Controle de reservas'!$M$14:$M$2013,BQ174),"")&amp;IF(INDEX('Controle de reservas'!$N$14:$N$2013,BQ174)&lt;&gt;"",CHAR(10)&amp;"Subst.: "&amp;INDEX('Controle de reservas'!$N$14:$N$2013,BQ174),"")&amp;IF(AND(ISNUMBER(INDEX('Controle de reservas'!$I$14:$I$2013,BQ174)),INDEX('Controle de reservas'!$I$14:$I$2013,BQ174)&gt;0,INDEX('Controle de reservas'!$K$14:$K$2013,BQ174)&gt;INDEX('Controle de reservas'!$I$14:$I$2013,BQ174)),CHAR(10)&amp;"DIVERGÊNCIA DE DATAS",""),IF(INDEX('Controle de reservas'!$L$14:$L$2013,BQ174)="Em cobertura","COV",IF(INDEX('Controle de reservas'!$L$14:$L$2013,BQ174)="Disponível","DISP",IF(INDEX('Controle de reservas'!$L$14:$L$2013,BQ174)="Não utilizado","NU",IF(INDEX('Controle de reservas'!$L$14:$L$2013,BQ174)="Folga","F",IF(INDEX('Controle de reservas'!$L$14:$L$2013,BQ174)="Ocorrência","O",IF(INDEX('Controle de reservas'!$L$14:$L$2013,BQ174)="Programado","PROG",IF(INDEX('Controle de reservas'!$L$14:$L$2013,BQ174)="Disponível no posto","DP","SEM SITUAÇÃO")))))))&amp;IF(INDEX('Controle de reservas'!$M$14:$M$2013,BQ174)&lt;&gt;"",CHAR(10)&amp;INDEX('Controle de reservas'!$M$14:$M$2013,BQ174),IF(OR(INDEX('Controle de reservas'!$L$14:$L$2013,BQ174)="Em cobertura",INDEX('Controle de reservas'!$L$14:$L$2013,BQ174)="Programado"),CHAR(10)&amp;"SEM LOCAL",""))&amp;IF(INDEX('Controle de reservas'!$N$14:$N$2013,BQ174)&lt;&gt;"",CHAR(10)&amp;"Subst.: "&amp;INDEX('Controle de reservas'!$N$14:$N$2013,BQ174),"")&amp;IF(AND(ISNUMBER(INDEX('Controle de reservas'!$I$14:$I$2013,BQ174)),INDEX('Controle de reservas'!$I$14:$I$2013,BQ174)&gt;0,INDEX('Controle de reservas'!$K$14:$K$2013,BQ174)&gt;INDEX('Controle de reservas'!$I$14:$I$2013,BQ174)),CHAR(10)&amp;"DIVERGÊNCIA DE DATAS","")&amp;IF(INDEX('Controle de reservas'!$P$14:$P$2013,BQ174)&lt;&gt;"OK"," !",""))))</f>
      </c>
      <c r="AD174" s="15">
        <f ca="1">IF(OR($AQ174=0,AD$9="",AD$9&lt;$AS174,AND($AT174&lt;&gt;"",AD$9&gt;$AT174)),"",IF(BR174=0,"—",IF(INDEX('Controle de reservas'!$P$14:$P$2013,BR174)="DUPLICIDADE NO DIA","CONFLITO"&amp;IF(INDEX('Controle de reservas'!$M$14:$M$2013,BR174)&lt;&gt;"",CHAR(10)&amp;INDEX('Controle de reservas'!$M$14:$M$2013,BR174),"")&amp;IF(INDEX('Controle de reservas'!$N$14:$N$2013,BR174)&lt;&gt;"",CHAR(10)&amp;"Subst.: "&amp;INDEX('Controle de reservas'!$N$14:$N$2013,BR174),"")&amp;IF(AND(ISNUMBER(INDEX('Controle de reservas'!$I$14:$I$2013,BR174)),INDEX('Controle de reservas'!$I$14:$I$2013,BR174)&gt;0,INDEX('Controle de reservas'!$K$14:$K$2013,BR174)&gt;INDEX('Controle de reservas'!$I$14:$I$2013,BR174)),CHAR(10)&amp;"DIVERGÊNCIA DE DATAS",""),IF(INDEX('Controle de reservas'!$L$14:$L$2013,BR174)="Em cobertura","COV",IF(INDEX('Controle de reservas'!$L$14:$L$2013,BR174)="Disponível","DISP",IF(INDEX('Controle de reservas'!$L$14:$L$2013,BR174)="Não utilizado","NU",IF(INDEX('Controle de reservas'!$L$14:$L$2013,BR174)="Folga","F",IF(INDEX('Controle de reservas'!$L$14:$L$2013,BR174)="Ocorrência","O",IF(INDEX('Controle de reservas'!$L$14:$L$2013,BR174)="Programado","PROG",IF(INDEX('Controle de reservas'!$L$14:$L$2013,BR174)="Disponível no posto","DP","SEM SITUAÇÃO")))))))&amp;IF(INDEX('Controle de reservas'!$M$14:$M$2013,BR174)&lt;&gt;"",CHAR(10)&amp;INDEX('Controle de reservas'!$M$14:$M$2013,BR174),IF(OR(INDEX('Controle de reservas'!$L$14:$L$2013,BR174)="Em cobertura",INDEX('Controle de reservas'!$L$14:$L$2013,BR174)="Programado"),CHAR(10)&amp;"SEM LOCAL",""))&amp;IF(INDEX('Controle de reservas'!$N$14:$N$2013,BR174)&lt;&gt;"",CHAR(10)&amp;"Subst.: "&amp;INDEX('Controle de reservas'!$N$14:$N$2013,BR174),"")&amp;IF(AND(ISNUMBER(INDEX('Controle de reservas'!$I$14:$I$2013,BR174)),INDEX('Controle de reservas'!$I$14:$I$2013,BR174)&gt;0,INDEX('Controle de reservas'!$K$14:$K$2013,BR174)&gt;INDEX('Controle de reservas'!$I$14:$I$2013,BR174)),CHAR(10)&amp;"DIVERGÊNCIA DE DATAS","")&amp;IF(INDEX('Controle de reservas'!$P$14:$P$2013,BR174)&lt;&gt;"OK"," !",""))))</f>
      </c>
      <c r="AE174" s="15">
        <f ca="1">IF(OR($AQ174=0,AE$9="",AE$9&lt;$AS174,AND($AT174&lt;&gt;"",AE$9&gt;$AT174)),"",IF(BS174=0,"—",IF(INDEX('Controle de reservas'!$P$14:$P$2013,BS174)="DUPLICIDADE NO DIA","CONFLITO"&amp;IF(INDEX('Controle de reservas'!$M$14:$M$2013,BS174)&lt;&gt;"",CHAR(10)&amp;INDEX('Controle de reservas'!$M$14:$M$2013,BS174),"")&amp;IF(INDEX('Controle de reservas'!$N$14:$N$2013,BS174)&lt;&gt;"",CHAR(10)&amp;"Subst.: "&amp;INDEX('Controle de reservas'!$N$14:$N$2013,BS174),"")&amp;IF(AND(ISNUMBER(INDEX('Controle de reservas'!$I$14:$I$2013,BS174)),INDEX('Controle de reservas'!$I$14:$I$2013,BS174)&gt;0,INDEX('Controle de reservas'!$K$14:$K$2013,BS174)&gt;INDEX('Controle de reservas'!$I$14:$I$2013,BS174)),CHAR(10)&amp;"DIVERGÊNCIA DE DATAS",""),IF(INDEX('Controle de reservas'!$L$14:$L$2013,BS174)="Em cobertura","COV",IF(INDEX('Controle de reservas'!$L$14:$L$2013,BS174)="Disponível","DISP",IF(INDEX('Controle de reservas'!$L$14:$L$2013,BS174)="Não utilizado","NU",IF(INDEX('Controle de reservas'!$L$14:$L$2013,BS174)="Folga","F",IF(INDEX('Controle de reservas'!$L$14:$L$2013,BS174)="Ocorrência","O",IF(INDEX('Controle de reservas'!$L$14:$L$2013,BS174)="Programado","PROG",IF(INDEX('Controle de reservas'!$L$14:$L$2013,BS174)="Disponível no posto","DP","SEM SITUAÇÃO")))))))&amp;IF(INDEX('Controle de reservas'!$M$14:$M$2013,BS174)&lt;&gt;"",CHAR(10)&amp;INDEX('Controle de reservas'!$M$14:$M$2013,BS174),IF(OR(INDEX('Controle de reservas'!$L$14:$L$2013,BS174)="Em cobertura",INDEX('Controle de reservas'!$L$14:$L$2013,BS174)="Programado"),CHAR(10)&amp;"SEM LOCAL",""))&amp;IF(INDEX('Controle de reservas'!$N$14:$N$2013,BS174)&lt;&gt;"",CHAR(10)&amp;"Subst.: "&amp;INDEX('Controle de reservas'!$N$14:$N$2013,BS174),"")&amp;IF(AND(ISNUMBER(INDEX('Controle de reservas'!$I$14:$I$2013,BS174)),INDEX('Controle de reservas'!$I$14:$I$2013,BS174)&gt;0,INDEX('Controle de reservas'!$K$14:$K$2013,BS174)&gt;INDEX('Controle de reservas'!$I$14:$I$2013,BS174)),CHAR(10)&amp;"DIVERGÊNCIA DE DATAS","")&amp;IF(INDEX('Controle de reservas'!$P$14:$P$2013,BS174)&lt;&gt;"OK"," !",""))))</f>
      </c>
      <c r="AF174" s="15">
        <f ca="1">IF(OR($AQ174=0,AF$9="",AF$9&lt;$AS174,AND($AT174&lt;&gt;"",AF$9&gt;$AT174)),"",IF(BT174=0,"—",IF(INDEX('Controle de reservas'!$P$14:$P$2013,BT174)="DUPLICIDADE NO DIA","CONFLITO"&amp;IF(INDEX('Controle de reservas'!$M$14:$M$2013,BT174)&lt;&gt;"",CHAR(10)&amp;INDEX('Controle de reservas'!$M$14:$M$2013,BT174),"")&amp;IF(INDEX('Controle de reservas'!$N$14:$N$2013,BT174)&lt;&gt;"",CHAR(10)&amp;"Subst.: "&amp;INDEX('Controle de reservas'!$N$14:$N$2013,BT174),"")&amp;IF(AND(ISNUMBER(INDEX('Controle de reservas'!$I$14:$I$2013,BT174)),INDEX('Controle de reservas'!$I$14:$I$2013,BT174)&gt;0,INDEX('Controle de reservas'!$K$14:$K$2013,BT174)&gt;INDEX('Controle de reservas'!$I$14:$I$2013,BT174)),CHAR(10)&amp;"DIVERGÊNCIA DE DATAS",""),IF(INDEX('Controle de reservas'!$L$14:$L$2013,BT174)="Em cobertura","COV",IF(INDEX('Controle de reservas'!$L$14:$L$2013,BT174)="Disponível","DISP",IF(INDEX('Controle de reservas'!$L$14:$L$2013,BT174)="Não utilizado","NU",IF(INDEX('Controle de reservas'!$L$14:$L$2013,BT174)="Folga","F",IF(INDEX('Controle de reservas'!$L$14:$L$2013,BT174)="Ocorrência","O",IF(INDEX('Controle de reservas'!$L$14:$L$2013,BT174)="Programado","PROG",IF(INDEX('Controle de reservas'!$L$14:$L$2013,BT174)="Disponível no posto","DP","SEM SITUAÇÃO")))))))&amp;IF(INDEX('Controle de reservas'!$M$14:$M$2013,BT174)&lt;&gt;"",CHAR(10)&amp;INDEX('Controle de reservas'!$M$14:$M$2013,BT174),IF(OR(INDEX('Controle de reservas'!$L$14:$L$2013,BT174)="Em cobertura",INDEX('Controle de reservas'!$L$14:$L$2013,BT174)="Programado"),CHAR(10)&amp;"SEM LOCAL",""))&amp;IF(INDEX('Controle de reservas'!$N$14:$N$2013,BT174)&lt;&gt;"",CHAR(10)&amp;"Subst.: "&amp;INDEX('Controle de reservas'!$N$14:$N$2013,BT174),"")&amp;IF(AND(ISNUMBER(INDEX('Controle de reservas'!$I$14:$I$2013,BT174)),INDEX('Controle de reservas'!$I$14:$I$2013,BT174)&gt;0,INDEX('Controle de reservas'!$K$14:$K$2013,BT174)&gt;INDEX('Controle de reservas'!$I$14:$I$2013,BT174)),CHAR(10)&amp;"DIVERGÊNCIA DE DATAS","")&amp;IF(INDEX('Controle de reservas'!$P$14:$P$2013,BT174)&lt;&gt;"OK"," !",""))))</f>
      </c>
      <c r="AG174" s="15">
        <f ca="1">IF(OR($AQ174=0,AG$9="",AG$9&lt;$AS174,AND($AT174&lt;&gt;"",AG$9&gt;$AT174)),"",IF(BU174=0,"—",IF(INDEX('Controle de reservas'!$P$14:$P$2013,BU174)="DUPLICIDADE NO DIA","CONFLITO"&amp;IF(INDEX('Controle de reservas'!$M$14:$M$2013,BU174)&lt;&gt;"",CHAR(10)&amp;INDEX('Controle de reservas'!$M$14:$M$2013,BU174),"")&amp;IF(INDEX('Controle de reservas'!$N$14:$N$2013,BU174)&lt;&gt;"",CHAR(10)&amp;"Subst.: "&amp;INDEX('Controle de reservas'!$N$14:$N$2013,BU174),"")&amp;IF(AND(ISNUMBER(INDEX('Controle de reservas'!$I$14:$I$2013,BU174)),INDEX('Controle de reservas'!$I$14:$I$2013,BU174)&gt;0,INDEX('Controle de reservas'!$K$14:$K$2013,BU174)&gt;INDEX('Controle de reservas'!$I$14:$I$2013,BU174)),CHAR(10)&amp;"DIVERGÊNCIA DE DATAS",""),IF(INDEX('Controle de reservas'!$L$14:$L$2013,BU174)="Em cobertura","COV",IF(INDEX('Controle de reservas'!$L$14:$L$2013,BU174)="Disponível","DISP",IF(INDEX('Controle de reservas'!$L$14:$L$2013,BU174)="Não utilizado","NU",IF(INDEX('Controle de reservas'!$L$14:$L$2013,BU174)="Folga","F",IF(INDEX('Controle de reservas'!$L$14:$L$2013,BU174)="Ocorrência","O",IF(INDEX('Controle de reservas'!$L$14:$L$2013,BU174)="Programado","PROG",IF(INDEX('Controle de reservas'!$L$14:$L$2013,BU174)="Disponível no posto","DP","SEM SITUAÇÃO")))))))&amp;IF(INDEX('Controle de reservas'!$M$14:$M$2013,BU174)&lt;&gt;"",CHAR(10)&amp;INDEX('Controle de reservas'!$M$14:$M$2013,BU174),IF(OR(INDEX('Controle de reservas'!$L$14:$L$2013,BU174)="Em cobertura",INDEX('Controle de reservas'!$L$14:$L$2013,BU174)="Programado"),CHAR(10)&amp;"SEM LOCAL",""))&amp;IF(INDEX('Controle de reservas'!$N$14:$N$2013,BU174)&lt;&gt;"",CHAR(10)&amp;"Subst.: "&amp;INDEX('Controle de reservas'!$N$14:$N$2013,BU174),"")&amp;IF(AND(ISNUMBER(INDEX('Controle de reservas'!$I$14:$I$2013,BU174)),INDEX('Controle de reservas'!$I$14:$I$2013,BU174)&gt;0,INDEX('Controle de reservas'!$K$14:$K$2013,BU174)&gt;INDEX('Controle de reservas'!$I$14:$I$2013,BU174)),CHAR(10)&amp;"DIVERGÊNCIA DE DATAS","")&amp;IF(INDEX('Controle de reservas'!$P$14:$P$2013,BU174)&lt;&gt;"OK"," !",""))))</f>
      </c>
      <c r="AH174" s="15">
        <f ca="1">IF(OR($AQ174=0,AH$9="",AH$9&lt;$AS174,AND($AT174&lt;&gt;"",AH$9&gt;$AT174)),"",IF(BV174=0,"—",IF(INDEX('Controle de reservas'!$P$14:$P$2013,BV174)="DUPLICIDADE NO DIA","CONFLITO"&amp;IF(INDEX('Controle de reservas'!$M$14:$M$2013,BV174)&lt;&gt;"",CHAR(10)&amp;INDEX('Controle de reservas'!$M$14:$M$2013,BV174),"")&amp;IF(INDEX('Controle de reservas'!$N$14:$N$2013,BV174)&lt;&gt;"",CHAR(10)&amp;"Subst.: "&amp;INDEX('Controle de reservas'!$N$14:$N$2013,BV174),"")&amp;IF(AND(ISNUMBER(INDEX('Controle de reservas'!$I$14:$I$2013,BV174)),INDEX('Controle de reservas'!$I$14:$I$2013,BV174)&gt;0,INDEX('Controle de reservas'!$K$14:$K$2013,BV174)&gt;INDEX('Controle de reservas'!$I$14:$I$2013,BV174)),CHAR(10)&amp;"DIVERGÊNCIA DE DATAS",""),IF(INDEX('Controle de reservas'!$L$14:$L$2013,BV174)="Em cobertura","COV",IF(INDEX('Controle de reservas'!$L$14:$L$2013,BV174)="Disponível","DISP",IF(INDEX('Controle de reservas'!$L$14:$L$2013,BV174)="Não utilizado","NU",IF(INDEX('Controle de reservas'!$L$14:$L$2013,BV174)="Folga","F",IF(INDEX('Controle de reservas'!$L$14:$L$2013,BV174)="Ocorrência","O",IF(INDEX('Controle de reservas'!$L$14:$L$2013,BV174)="Programado","PROG",IF(INDEX('Controle de reservas'!$L$14:$L$2013,BV174)="Disponível no posto","DP","SEM SITUAÇÃO")))))))&amp;IF(INDEX('Controle de reservas'!$M$14:$M$2013,BV174)&lt;&gt;"",CHAR(10)&amp;INDEX('Controle de reservas'!$M$14:$M$2013,BV174),IF(OR(INDEX('Controle de reservas'!$L$14:$L$2013,BV174)="Em cobertura",INDEX('Controle de reservas'!$L$14:$L$2013,BV174)="Programado"),CHAR(10)&amp;"SEM LOCAL",""))&amp;IF(INDEX('Controle de reservas'!$N$14:$N$2013,BV174)&lt;&gt;"",CHAR(10)&amp;"Subst.: "&amp;INDEX('Controle de reservas'!$N$14:$N$2013,BV174),"")&amp;IF(AND(ISNUMBER(INDEX('Controle de reservas'!$I$14:$I$2013,BV174)),INDEX('Controle de reservas'!$I$14:$I$2013,BV174)&gt;0,INDEX('Controle de reservas'!$K$14:$K$2013,BV174)&gt;INDEX('Controle de reservas'!$I$14:$I$2013,BV174)),CHAR(10)&amp;"DIVERGÊNCIA DE DATAS","")&amp;IF(INDEX('Controle de reservas'!$P$14:$P$2013,BV174)&lt;&gt;"OK"," !",""))))</f>
      </c>
      <c r="AI174" s="15">
        <f ca="1">IF(OR($AQ174=0,AI$9="",AI$9&lt;$AS174,AND($AT174&lt;&gt;"",AI$9&gt;$AT174)),"",IF(BW174=0,"—",IF(INDEX('Controle de reservas'!$P$14:$P$2013,BW174)="DUPLICIDADE NO DIA","CONFLITO"&amp;IF(INDEX('Controle de reservas'!$M$14:$M$2013,BW174)&lt;&gt;"",CHAR(10)&amp;INDEX('Controle de reservas'!$M$14:$M$2013,BW174),"")&amp;IF(INDEX('Controle de reservas'!$N$14:$N$2013,BW174)&lt;&gt;"",CHAR(10)&amp;"Subst.: "&amp;INDEX('Controle de reservas'!$N$14:$N$2013,BW174),"")&amp;IF(AND(ISNUMBER(INDEX('Controle de reservas'!$I$14:$I$2013,BW174)),INDEX('Controle de reservas'!$I$14:$I$2013,BW174)&gt;0,INDEX('Controle de reservas'!$K$14:$K$2013,BW174)&gt;INDEX('Controle de reservas'!$I$14:$I$2013,BW174)),CHAR(10)&amp;"DIVERGÊNCIA DE DATAS",""),IF(INDEX('Controle de reservas'!$L$14:$L$2013,BW174)="Em cobertura","COV",IF(INDEX('Controle de reservas'!$L$14:$L$2013,BW174)="Disponível","DISP",IF(INDEX('Controle de reservas'!$L$14:$L$2013,BW174)="Não utilizado","NU",IF(INDEX('Controle de reservas'!$L$14:$L$2013,BW174)="Folga","F",IF(INDEX('Controle de reservas'!$L$14:$L$2013,BW174)="Ocorrência","O",IF(INDEX('Controle de reservas'!$L$14:$L$2013,BW174)="Programado","PROG",IF(INDEX('Controle de reservas'!$L$14:$L$2013,BW174)="Disponível no posto","DP","SEM SITUAÇÃO")))))))&amp;IF(INDEX('Controle de reservas'!$M$14:$M$2013,BW174)&lt;&gt;"",CHAR(10)&amp;INDEX('Controle de reservas'!$M$14:$M$2013,BW174),IF(OR(INDEX('Controle de reservas'!$L$14:$L$2013,BW174)="Em cobertura",INDEX('Controle de reservas'!$L$14:$L$2013,BW174)="Programado"),CHAR(10)&amp;"SEM LOCAL",""))&amp;IF(INDEX('Controle de reservas'!$N$14:$N$2013,BW174)&lt;&gt;"",CHAR(10)&amp;"Subst.: "&amp;INDEX('Controle de reservas'!$N$14:$N$2013,BW174),"")&amp;IF(AND(ISNUMBER(INDEX('Controle de reservas'!$I$14:$I$2013,BW174)),INDEX('Controle de reservas'!$I$14:$I$2013,BW174)&gt;0,INDEX('Controle de reservas'!$K$14:$K$2013,BW174)&gt;INDEX('Controle de reservas'!$I$14:$I$2013,BW174)),CHAR(10)&amp;"DIVERGÊNCIA DE DATAS","")&amp;IF(INDEX('Controle de reservas'!$P$14:$P$2013,BW174)&lt;&gt;"OK"," !",""))))</f>
      </c>
      <c r="AJ174" s="15">
        <f ca="1">IF(OR($AQ174=0,AJ$9="",AJ$9&lt;$AS174,AND($AT174&lt;&gt;"",AJ$9&gt;$AT174)),"",IF(BX174=0,"—",IF(INDEX('Controle de reservas'!$P$14:$P$2013,BX174)="DUPLICIDADE NO DIA","CONFLITO"&amp;IF(INDEX('Controle de reservas'!$M$14:$M$2013,BX174)&lt;&gt;"",CHAR(10)&amp;INDEX('Controle de reservas'!$M$14:$M$2013,BX174),"")&amp;IF(INDEX('Controle de reservas'!$N$14:$N$2013,BX174)&lt;&gt;"",CHAR(10)&amp;"Subst.: "&amp;INDEX('Controle de reservas'!$N$14:$N$2013,BX174),"")&amp;IF(AND(ISNUMBER(INDEX('Controle de reservas'!$I$14:$I$2013,BX174)),INDEX('Controle de reservas'!$I$14:$I$2013,BX174)&gt;0,INDEX('Controle de reservas'!$K$14:$K$2013,BX174)&gt;INDEX('Controle de reservas'!$I$14:$I$2013,BX174)),CHAR(10)&amp;"DIVERGÊNCIA DE DATAS",""),IF(INDEX('Controle de reservas'!$L$14:$L$2013,BX174)="Em cobertura","COV",IF(INDEX('Controle de reservas'!$L$14:$L$2013,BX174)="Disponível","DISP",IF(INDEX('Controle de reservas'!$L$14:$L$2013,BX174)="Não utilizado","NU",IF(INDEX('Controle de reservas'!$L$14:$L$2013,BX174)="Folga","F",IF(INDEX('Controle de reservas'!$L$14:$L$2013,BX174)="Ocorrência","O",IF(INDEX('Controle de reservas'!$L$14:$L$2013,BX174)="Programado","PROG",IF(INDEX('Controle de reservas'!$L$14:$L$2013,BX174)="Disponível no posto","DP","SEM SITUAÇÃO")))))))&amp;IF(INDEX('Controle de reservas'!$M$14:$M$2013,BX174)&lt;&gt;"",CHAR(10)&amp;INDEX('Controle de reservas'!$M$14:$M$2013,BX174),IF(OR(INDEX('Controle de reservas'!$L$14:$L$2013,BX174)="Em cobertura",INDEX('Controle de reservas'!$L$14:$L$2013,BX174)="Programado"),CHAR(10)&amp;"SEM LOCAL",""))&amp;IF(INDEX('Controle de reservas'!$N$14:$N$2013,BX174)&lt;&gt;"",CHAR(10)&amp;"Subst.: "&amp;INDEX('Controle de reservas'!$N$14:$N$2013,BX174),"")&amp;IF(AND(ISNUMBER(INDEX('Controle de reservas'!$I$14:$I$2013,BX174)),INDEX('Controle de reservas'!$I$14:$I$2013,BX174)&gt;0,INDEX('Controle de reservas'!$K$14:$K$2013,BX174)&gt;INDEX('Controle de reservas'!$I$14:$I$2013,BX174)),CHAR(10)&amp;"DIVERGÊNCIA DE DATAS","")&amp;IF(INDEX('Controle de reservas'!$P$14:$P$2013,BX174)&lt;&gt;"OK"," !",""))))</f>
      </c>
      <c r="AK174" s="15">
        <f ca="1">IF(OR($AQ174=0,AK$9="",AK$9&lt;$AS174,AND($AT174&lt;&gt;"",AK$9&gt;$AT174)),"",IF(BY174=0,"—",IF(INDEX('Controle de reservas'!$P$14:$P$2013,BY174)="DUPLICIDADE NO DIA","CONFLITO"&amp;IF(INDEX('Controle de reservas'!$M$14:$M$2013,BY174)&lt;&gt;"",CHAR(10)&amp;INDEX('Controle de reservas'!$M$14:$M$2013,BY174),"")&amp;IF(INDEX('Controle de reservas'!$N$14:$N$2013,BY174)&lt;&gt;"",CHAR(10)&amp;"Subst.: "&amp;INDEX('Controle de reservas'!$N$14:$N$2013,BY174),"")&amp;IF(AND(ISNUMBER(INDEX('Controle de reservas'!$I$14:$I$2013,BY174)),INDEX('Controle de reservas'!$I$14:$I$2013,BY174)&gt;0,INDEX('Controle de reservas'!$K$14:$K$2013,BY174)&gt;INDEX('Controle de reservas'!$I$14:$I$2013,BY174)),CHAR(10)&amp;"DIVERGÊNCIA DE DATAS",""),IF(INDEX('Controle de reservas'!$L$14:$L$2013,BY174)="Em cobertura","COV",IF(INDEX('Controle de reservas'!$L$14:$L$2013,BY174)="Disponível","DISP",IF(INDEX('Controle de reservas'!$L$14:$L$2013,BY174)="Não utilizado","NU",IF(INDEX('Controle de reservas'!$L$14:$L$2013,BY174)="Folga","F",IF(INDEX('Controle de reservas'!$L$14:$L$2013,BY174)="Ocorrência","O",IF(INDEX('Controle de reservas'!$L$14:$L$2013,BY174)="Programado","PROG",IF(INDEX('Controle de reservas'!$L$14:$L$2013,BY174)="Disponível no posto","DP","SEM SITUAÇÃO")))))))&amp;IF(INDEX('Controle de reservas'!$M$14:$M$2013,BY174)&lt;&gt;"",CHAR(10)&amp;INDEX('Controle de reservas'!$M$14:$M$2013,BY174),IF(OR(INDEX('Controle de reservas'!$L$14:$L$2013,BY174)="Em cobertura",INDEX('Controle de reservas'!$L$14:$L$2013,BY174)="Programado"),CHAR(10)&amp;"SEM LOCAL",""))&amp;IF(INDEX('Controle de reservas'!$N$14:$N$2013,BY174)&lt;&gt;"",CHAR(10)&amp;"Subst.: "&amp;INDEX('Controle de reservas'!$N$14:$N$2013,BY174),"")&amp;IF(AND(ISNUMBER(INDEX('Controle de reservas'!$I$14:$I$2013,BY174)),INDEX('Controle de reservas'!$I$14:$I$2013,BY174)&gt;0,INDEX('Controle de reservas'!$K$14:$K$2013,BY174)&gt;INDEX('Controle de reservas'!$I$14:$I$2013,BY174)),CHAR(10)&amp;"DIVERGÊNCIA DE DATAS","")&amp;IF(INDEX('Controle de reservas'!$P$14:$P$2013,BY174)&lt;&gt;"OK"," !",""))))</f>
      </c>
      <c r="AL174" s="14">
        <f t="shared" ca="1" si="9"/>
      </c>
      <c r="AM174" s="14">
        <f t="shared" ca="1" si="10"/>
      </c>
      <c r="AN174" s="14">
        <f t="shared" ca="1" si="11"/>
      </c>
      <c r="AO174" s="14">
        <f t="shared" ca="1" si="12"/>
      </c>
      <c r="AP174" s="14">
        <f ca="1">IF($AQ174=0,"",INDEX('Controle de reservas'!$O$14:$O$2013,$AQ174))</f>
      </c>
      <c r="AQ174">
        <f ca="1">IFERROR(MATCH(ROW()-9,'Controle de reservas'!$S$14:$S$2013,0),0)</f>
      </c>
      <c r="AR174">
        <f ca="1">IF($AQ174=0,"",INDEX('Controle de reservas'!$Q$14:$Q$2013,$AQ174))</f>
      </c>
      <c r="AS174">
        <f ca="1">IF($AQ174=0,"",INDEX('Controle de reservas'!$H$14:$H$2013,$AQ174))</f>
      </c>
      <c r="AT174">
        <f ca="1">IF($AQ174=0,"",IF(INDEX('Controle de reservas'!$J$14:$J$2013,$AQ174)=0,"",INDEX('Controle de reservas'!$J$14:$J$2013,$AQ174)))</f>
      </c>
      <c r="AU174">
        <f ca="1">IF(OR($AQ174=0,G$9=""),0,IFERROR(MATCH($AR174&amp;"|"&amp;TEXT(G$9,"yyyymmdd"),'Controle de reservas'!$T$14:$T$2013,0),0))</f>
      </c>
      <c r="AV174">
        <f ca="1">IF(OR($AQ174=0,H$9=""),0,IFERROR(MATCH($AR174&amp;"|"&amp;TEXT(H$9,"yyyymmdd"),'Controle de reservas'!$T$14:$T$2013,0),0))</f>
      </c>
      <c r="AW174">
        <f ca="1">IF(OR($AQ174=0,I$9=""),0,IFERROR(MATCH($AR174&amp;"|"&amp;TEXT(I$9,"yyyymmdd"),'Controle de reservas'!$T$14:$T$2013,0),0))</f>
      </c>
      <c r="AX174">
        <f ca="1">IF(OR($AQ174=0,J$9=""),0,IFERROR(MATCH($AR174&amp;"|"&amp;TEXT(J$9,"yyyymmdd"),'Controle de reservas'!$T$14:$T$2013,0),0))</f>
      </c>
      <c r="AY174">
        <f ca="1">IF(OR($AQ174=0,K$9=""),0,IFERROR(MATCH($AR174&amp;"|"&amp;TEXT(K$9,"yyyymmdd"),'Controle de reservas'!$T$14:$T$2013,0),0))</f>
      </c>
      <c r="AZ174">
        <f ca="1">IF(OR($AQ174=0,L$9=""),0,IFERROR(MATCH($AR174&amp;"|"&amp;TEXT(L$9,"yyyymmdd"),'Controle de reservas'!$T$14:$T$2013,0),0))</f>
      </c>
      <c r="BA174">
        <f ca="1">IF(OR($AQ174=0,M$9=""),0,IFERROR(MATCH($AR174&amp;"|"&amp;TEXT(M$9,"yyyymmdd"),'Controle de reservas'!$T$14:$T$2013,0),0))</f>
      </c>
      <c r="BB174">
        <f ca="1">IF(OR($AQ174=0,N$9=""),0,IFERROR(MATCH($AR174&amp;"|"&amp;TEXT(N$9,"yyyymmdd"),'Controle de reservas'!$T$14:$T$2013,0),0))</f>
      </c>
      <c r="BC174">
        <f ca="1">IF(OR($AQ174=0,O$9=""),0,IFERROR(MATCH($AR174&amp;"|"&amp;TEXT(O$9,"yyyymmdd"),'Controle de reservas'!$T$14:$T$2013,0),0))</f>
      </c>
      <c r="BD174">
        <f ca="1">IF(OR($AQ174=0,P$9=""),0,IFERROR(MATCH($AR174&amp;"|"&amp;TEXT(P$9,"yyyymmdd"),'Controle de reservas'!$T$14:$T$2013,0),0))</f>
      </c>
      <c r="BE174">
        <f ca="1">IF(OR($AQ174=0,Q$9=""),0,IFERROR(MATCH($AR174&amp;"|"&amp;TEXT(Q$9,"yyyymmdd"),'Controle de reservas'!$T$14:$T$2013,0),0))</f>
      </c>
      <c r="BF174">
        <f ca="1">IF(OR($AQ174=0,R$9=""),0,IFERROR(MATCH($AR174&amp;"|"&amp;TEXT(R$9,"yyyymmdd"),'Controle de reservas'!$T$14:$T$2013,0),0))</f>
      </c>
      <c r="BG174">
        <f ca="1">IF(OR($AQ174=0,S$9=""),0,IFERROR(MATCH($AR174&amp;"|"&amp;TEXT(S$9,"yyyymmdd"),'Controle de reservas'!$T$14:$T$2013,0),0))</f>
      </c>
      <c r="BH174">
        <f ca="1">IF(OR($AQ174=0,T$9=""),0,IFERROR(MATCH($AR174&amp;"|"&amp;TEXT(T$9,"yyyymmdd"),'Controle de reservas'!$T$14:$T$2013,0),0))</f>
      </c>
      <c r="BI174">
        <f ca="1">IF(OR($AQ174=0,U$9=""),0,IFERROR(MATCH($AR174&amp;"|"&amp;TEXT(U$9,"yyyymmdd"),'Controle de reservas'!$T$14:$T$2013,0),0))</f>
      </c>
      <c r="BJ174">
        <f ca="1">IF(OR($AQ174=0,V$9=""),0,IFERROR(MATCH($AR174&amp;"|"&amp;TEXT(V$9,"yyyymmdd"),'Controle de reservas'!$T$14:$T$2013,0),0))</f>
      </c>
      <c r="BK174">
        <f ca="1">IF(OR($AQ174=0,W$9=""),0,IFERROR(MATCH($AR174&amp;"|"&amp;TEXT(W$9,"yyyymmdd"),'Controle de reservas'!$T$14:$T$2013,0),0))</f>
      </c>
      <c r="BL174">
        <f ca="1">IF(OR($AQ174=0,X$9=""),0,IFERROR(MATCH($AR174&amp;"|"&amp;TEXT(X$9,"yyyymmdd"),'Controle de reservas'!$T$14:$T$2013,0),0))</f>
      </c>
      <c r="BM174">
        <f ca="1">IF(OR($AQ174=0,Y$9=""),0,IFERROR(MATCH($AR174&amp;"|"&amp;TEXT(Y$9,"yyyymmdd"),'Controle de reservas'!$T$14:$T$2013,0),0))</f>
      </c>
      <c r="BN174">
        <f ca="1">IF(OR($AQ174=0,Z$9=""),0,IFERROR(MATCH($AR174&amp;"|"&amp;TEXT(Z$9,"yyyymmdd"),'Controle de reservas'!$T$14:$T$2013,0),0))</f>
      </c>
      <c r="BO174">
        <f ca="1">IF(OR($AQ174=0,AA$9=""),0,IFERROR(MATCH($AR174&amp;"|"&amp;TEXT(AA$9,"yyyymmdd"),'Controle de reservas'!$T$14:$T$2013,0),0))</f>
      </c>
      <c r="BP174">
        <f ca="1">IF(OR($AQ174=0,AB$9=""),0,IFERROR(MATCH($AR174&amp;"|"&amp;TEXT(AB$9,"yyyymmdd"),'Controle de reservas'!$T$14:$T$2013,0),0))</f>
      </c>
      <c r="BQ174">
        <f ca="1">IF(OR($AQ174=0,AC$9=""),0,IFERROR(MATCH($AR174&amp;"|"&amp;TEXT(AC$9,"yyyymmdd"),'Controle de reservas'!$T$14:$T$2013,0),0))</f>
      </c>
      <c r="BR174">
        <f ca="1">IF(OR($AQ174=0,AD$9=""),0,IFERROR(MATCH($AR174&amp;"|"&amp;TEXT(AD$9,"yyyymmdd"),'Controle de reservas'!$T$14:$T$2013,0),0))</f>
      </c>
      <c r="BS174">
        <f ca="1">IF(OR($AQ174=0,AE$9=""),0,IFERROR(MATCH($AR174&amp;"|"&amp;TEXT(AE$9,"yyyymmdd"),'Controle de reservas'!$T$14:$T$2013,0),0))</f>
      </c>
      <c r="BT174">
        <f ca="1">IF(OR($AQ174=0,AF$9=""),0,IFERROR(MATCH($AR174&amp;"|"&amp;TEXT(AF$9,"yyyymmdd"),'Controle de reservas'!$T$14:$T$2013,0),0))</f>
      </c>
      <c r="BU174">
        <f ca="1">IF(OR($AQ174=0,AG$9=""),0,IFERROR(MATCH($AR174&amp;"|"&amp;TEXT(AG$9,"yyyymmdd"),'Controle de reservas'!$T$14:$T$2013,0),0))</f>
      </c>
      <c r="BV174">
        <f ca="1">IF(OR($AQ174=0,AH$9=""),0,IFERROR(MATCH($AR174&amp;"|"&amp;TEXT(AH$9,"yyyymmdd"),'Controle de reservas'!$T$14:$T$2013,0),0))</f>
      </c>
      <c r="BW174">
        <f ca="1">IF(OR($AQ174=0,AI$9=""),0,IFERROR(MATCH($AR174&amp;"|"&amp;TEXT(AI$9,"yyyymmdd"),'Controle de reservas'!$T$14:$T$2013,0),0))</f>
      </c>
      <c r="BX174">
        <f ca="1">IF(OR($AQ174=0,AJ$9=""),0,IFERROR(MATCH($AR174&amp;"|"&amp;TEXT(AJ$9,"yyyymmdd"),'Controle de reservas'!$T$14:$T$2013,0),0))</f>
      </c>
      <c r="BY174">
        <f ca="1">IF(OR($AQ174=0,AK$9=""),0,IFERROR(MATCH($AR174&amp;"|"&amp;TEXT(AK$9,"yyyymmdd"),'Controle de reservas'!$T$14:$T$2013,0),0))</f>
      </c>
    </row>
    <row r="175" spans="1:77" ht="105" customHeight="1" x14ac:dyDescent="0.25">
      <c r="A175" s="16">
        <f ca="1">IF($AQ175=0,"",INDEX('Controle de reservas'!$A$14:$A$2013,$AQ175))</f>
      </c>
      <c r="B175" s="16">
        <f ca="1">IF($AQ175=0,"",INDEX('Controle de reservas'!$B$14:$B$2013,$AQ175))</f>
      </c>
      <c r="C175" s="16">
        <f ca="1">IF($AQ175=0,"",INDEX('Controle de reservas'!$C$14:$C$2013,$AQ175))</f>
      </c>
      <c r="D175" s="16">
        <f ca="1">IF($AQ175=0,"",INDEX('Controle de reservas'!$D$14:$D$2013,$AQ175))</f>
      </c>
      <c r="E175" s="16">
        <f ca="1">IF($AQ175=0,"",INDEX('Controle de reservas'!$E$14:$E$2013,$AQ175))</f>
      </c>
      <c r="F175" s="16">
        <f ca="1">IF($AQ175=0,"",INDEX('Controle de reservas'!$F$14:$F$2013,$AQ175))</f>
      </c>
      <c r="G175" s="17">
        <f ca="1">IF(OR($AQ175=0,G$9="",G$9&lt;$AS175,AND($AT175&lt;&gt;"",G$9&gt;$AT175)),"",IF(AU175=0,"—",IF(INDEX('Controle de reservas'!$P$14:$P$2013,AU175)="DUPLICIDADE NO DIA","CONFLITO"&amp;IF(INDEX('Controle de reservas'!$M$14:$M$2013,AU175)&lt;&gt;"",CHAR(10)&amp;INDEX('Controle de reservas'!$M$14:$M$2013,AU175),"")&amp;IF(INDEX('Controle de reservas'!$N$14:$N$2013,AU175)&lt;&gt;"",CHAR(10)&amp;"Subst.: "&amp;INDEX('Controle de reservas'!$N$14:$N$2013,AU175),"")&amp;IF(AND(ISNUMBER(INDEX('Controle de reservas'!$I$14:$I$2013,AU175)),INDEX('Controle de reservas'!$I$14:$I$2013,AU175)&gt;0,INDEX('Controle de reservas'!$K$14:$K$2013,AU175)&gt;INDEX('Controle de reservas'!$I$14:$I$2013,AU175)),CHAR(10)&amp;"DIVERGÊNCIA DE DATAS",""),IF(INDEX('Controle de reservas'!$L$14:$L$2013,AU175)="Em cobertura","COV",IF(INDEX('Controle de reservas'!$L$14:$L$2013,AU175)="Disponível","DISP",IF(INDEX('Controle de reservas'!$L$14:$L$2013,AU175)="Não utilizado","NU",IF(INDEX('Controle de reservas'!$L$14:$L$2013,AU175)="Folga","F",IF(INDEX('Controle de reservas'!$L$14:$L$2013,AU175)="Ocorrência","O",IF(INDEX('Controle de reservas'!$L$14:$L$2013,AU175)="Programado","PROG",IF(INDEX('Controle de reservas'!$L$14:$L$2013,AU175)="Disponível no posto","DP","SEM SITUAÇÃO")))))))&amp;IF(INDEX('Controle de reservas'!$M$14:$M$2013,AU175)&lt;&gt;"",CHAR(10)&amp;INDEX('Controle de reservas'!$M$14:$M$2013,AU175),IF(OR(INDEX('Controle de reservas'!$L$14:$L$2013,AU175)="Em cobertura",INDEX('Controle de reservas'!$L$14:$L$2013,AU175)="Programado"),CHAR(10)&amp;"SEM LOCAL",""))&amp;IF(INDEX('Controle de reservas'!$N$14:$N$2013,AU175)&lt;&gt;"",CHAR(10)&amp;"Subst.: "&amp;INDEX('Controle de reservas'!$N$14:$N$2013,AU175),"")&amp;IF(AND(ISNUMBER(INDEX('Controle de reservas'!$I$14:$I$2013,AU175)),INDEX('Controle de reservas'!$I$14:$I$2013,AU175)&gt;0,INDEX('Controle de reservas'!$K$14:$K$2013,AU175)&gt;INDEX('Controle de reservas'!$I$14:$I$2013,AU175)),CHAR(10)&amp;"DIVERGÊNCIA DE DATAS","")&amp;IF(INDEX('Controle de reservas'!$P$14:$P$2013,AU175)&lt;&gt;"OK"," !",""))))</f>
      </c>
      <c r="H175" s="17">
        <f ca="1">IF(OR($AQ175=0,H$9="",H$9&lt;$AS175,AND($AT175&lt;&gt;"",H$9&gt;$AT175)),"",IF(AV175=0,"—",IF(INDEX('Controle de reservas'!$P$14:$P$2013,AV175)="DUPLICIDADE NO DIA","CONFLITO"&amp;IF(INDEX('Controle de reservas'!$M$14:$M$2013,AV175)&lt;&gt;"",CHAR(10)&amp;INDEX('Controle de reservas'!$M$14:$M$2013,AV175),"")&amp;IF(INDEX('Controle de reservas'!$N$14:$N$2013,AV175)&lt;&gt;"",CHAR(10)&amp;"Subst.: "&amp;INDEX('Controle de reservas'!$N$14:$N$2013,AV175),"")&amp;IF(AND(ISNUMBER(INDEX('Controle de reservas'!$I$14:$I$2013,AV175)),INDEX('Controle de reservas'!$I$14:$I$2013,AV175)&gt;0,INDEX('Controle de reservas'!$K$14:$K$2013,AV175)&gt;INDEX('Controle de reservas'!$I$14:$I$2013,AV175)),CHAR(10)&amp;"DIVERGÊNCIA DE DATAS",""),IF(INDEX('Controle de reservas'!$L$14:$L$2013,AV175)="Em cobertura","COV",IF(INDEX('Controle de reservas'!$L$14:$L$2013,AV175)="Disponível","DISP",IF(INDEX('Controle de reservas'!$L$14:$L$2013,AV175)="Não utilizado","NU",IF(INDEX('Controle de reservas'!$L$14:$L$2013,AV175)="Folga","F",IF(INDEX('Controle de reservas'!$L$14:$L$2013,AV175)="Ocorrência","O",IF(INDEX('Controle de reservas'!$L$14:$L$2013,AV175)="Programado","PROG",IF(INDEX('Controle de reservas'!$L$14:$L$2013,AV175)="Disponível no posto","DP","SEM SITUAÇÃO")))))))&amp;IF(INDEX('Controle de reservas'!$M$14:$M$2013,AV175)&lt;&gt;"",CHAR(10)&amp;INDEX('Controle de reservas'!$M$14:$M$2013,AV175),IF(OR(INDEX('Controle de reservas'!$L$14:$L$2013,AV175)="Em cobertura",INDEX('Controle de reservas'!$L$14:$L$2013,AV175)="Programado"),CHAR(10)&amp;"SEM LOCAL",""))&amp;IF(INDEX('Controle de reservas'!$N$14:$N$2013,AV175)&lt;&gt;"",CHAR(10)&amp;"Subst.: "&amp;INDEX('Controle de reservas'!$N$14:$N$2013,AV175),"")&amp;IF(AND(ISNUMBER(INDEX('Controle de reservas'!$I$14:$I$2013,AV175)),INDEX('Controle de reservas'!$I$14:$I$2013,AV175)&gt;0,INDEX('Controle de reservas'!$K$14:$K$2013,AV175)&gt;INDEX('Controle de reservas'!$I$14:$I$2013,AV175)),CHAR(10)&amp;"DIVERGÊNCIA DE DATAS","")&amp;IF(INDEX('Controle de reservas'!$P$14:$P$2013,AV175)&lt;&gt;"OK"," !",""))))</f>
      </c>
      <c r="I175" s="17">
        <f ca="1">IF(OR($AQ175=0,I$9="",I$9&lt;$AS175,AND($AT175&lt;&gt;"",I$9&gt;$AT175)),"",IF(AW175=0,"—",IF(INDEX('Controle de reservas'!$P$14:$P$2013,AW175)="DUPLICIDADE NO DIA","CONFLITO"&amp;IF(INDEX('Controle de reservas'!$M$14:$M$2013,AW175)&lt;&gt;"",CHAR(10)&amp;INDEX('Controle de reservas'!$M$14:$M$2013,AW175),"")&amp;IF(INDEX('Controle de reservas'!$N$14:$N$2013,AW175)&lt;&gt;"",CHAR(10)&amp;"Subst.: "&amp;INDEX('Controle de reservas'!$N$14:$N$2013,AW175),"")&amp;IF(AND(ISNUMBER(INDEX('Controle de reservas'!$I$14:$I$2013,AW175)),INDEX('Controle de reservas'!$I$14:$I$2013,AW175)&gt;0,INDEX('Controle de reservas'!$K$14:$K$2013,AW175)&gt;INDEX('Controle de reservas'!$I$14:$I$2013,AW175)),CHAR(10)&amp;"DIVERGÊNCIA DE DATAS",""),IF(INDEX('Controle de reservas'!$L$14:$L$2013,AW175)="Em cobertura","COV",IF(INDEX('Controle de reservas'!$L$14:$L$2013,AW175)="Disponível","DISP",IF(INDEX('Controle de reservas'!$L$14:$L$2013,AW175)="Não utilizado","NU",IF(INDEX('Controle de reservas'!$L$14:$L$2013,AW175)="Folga","F",IF(INDEX('Controle de reservas'!$L$14:$L$2013,AW175)="Ocorrência","O",IF(INDEX('Controle de reservas'!$L$14:$L$2013,AW175)="Programado","PROG",IF(INDEX('Controle de reservas'!$L$14:$L$2013,AW175)="Disponível no posto","DP","SEM SITUAÇÃO")))))))&amp;IF(INDEX('Controle de reservas'!$M$14:$M$2013,AW175)&lt;&gt;"",CHAR(10)&amp;INDEX('Controle de reservas'!$M$14:$M$2013,AW175),IF(OR(INDEX('Controle de reservas'!$L$14:$L$2013,AW175)="Em cobertura",INDEX('Controle de reservas'!$L$14:$L$2013,AW175)="Programado"),CHAR(10)&amp;"SEM LOCAL",""))&amp;IF(INDEX('Controle de reservas'!$N$14:$N$2013,AW175)&lt;&gt;"",CHAR(10)&amp;"Subst.: "&amp;INDEX('Controle de reservas'!$N$14:$N$2013,AW175),"")&amp;IF(AND(ISNUMBER(INDEX('Controle de reservas'!$I$14:$I$2013,AW175)),INDEX('Controle de reservas'!$I$14:$I$2013,AW175)&gt;0,INDEX('Controle de reservas'!$K$14:$K$2013,AW175)&gt;INDEX('Controle de reservas'!$I$14:$I$2013,AW175)),CHAR(10)&amp;"DIVERGÊNCIA DE DATAS","")&amp;IF(INDEX('Controle de reservas'!$P$14:$P$2013,AW175)&lt;&gt;"OK"," !",""))))</f>
      </c>
      <c r="J175" s="17">
        <f ca="1">IF(OR($AQ175=0,J$9="",J$9&lt;$AS175,AND($AT175&lt;&gt;"",J$9&gt;$AT175)),"",IF(AX175=0,"—",IF(INDEX('Controle de reservas'!$P$14:$P$2013,AX175)="DUPLICIDADE NO DIA","CONFLITO"&amp;IF(INDEX('Controle de reservas'!$M$14:$M$2013,AX175)&lt;&gt;"",CHAR(10)&amp;INDEX('Controle de reservas'!$M$14:$M$2013,AX175),"")&amp;IF(INDEX('Controle de reservas'!$N$14:$N$2013,AX175)&lt;&gt;"",CHAR(10)&amp;"Subst.: "&amp;INDEX('Controle de reservas'!$N$14:$N$2013,AX175),"")&amp;IF(AND(ISNUMBER(INDEX('Controle de reservas'!$I$14:$I$2013,AX175)),INDEX('Controle de reservas'!$I$14:$I$2013,AX175)&gt;0,INDEX('Controle de reservas'!$K$14:$K$2013,AX175)&gt;INDEX('Controle de reservas'!$I$14:$I$2013,AX175)),CHAR(10)&amp;"DIVERGÊNCIA DE DATAS",""),IF(INDEX('Controle de reservas'!$L$14:$L$2013,AX175)="Em cobertura","COV",IF(INDEX('Controle de reservas'!$L$14:$L$2013,AX175)="Disponível","DISP",IF(INDEX('Controle de reservas'!$L$14:$L$2013,AX175)="Não utilizado","NU",IF(INDEX('Controle de reservas'!$L$14:$L$2013,AX175)="Folga","F",IF(INDEX('Controle de reservas'!$L$14:$L$2013,AX175)="Ocorrência","O",IF(INDEX('Controle de reservas'!$L$14:$L$2013,AX175)="Programado","PROG",IF(INDEX('Controle de reservas'!$L$14:$L$2013,AX175)="Disponível no posto","DP","SEM SITUAÇÃO")))))))&amp;IF(INDEX('Controle de reservas'!$M$14:$M$2013,AX175)&lt;&gt;"",CHAR(10)&amp;INDEX('Controle de reservas'!$M$14:$M$2013,AX175),IF(OR(INDEX('Controle de reservas'!$L$14:$L$2013,AX175)="Em cobertura",INDEX('Controle de reservas'!$L$14:$L$2013,AX175)="Programado"),CHAR(10)&amp;"SEM LOCAL",""))&amp;IF(INDEX('Controle de reservas'!$N$14:$N$2013,AX175)&lt;&gt;"",CHAR(10)&amp;"Subst.: "&amp;INDEX('Controle de reservas'!$N$14:$N$2013,AX175),"")&amp;IF(AND(ISNUMBER(INDEX('Controle de reservas'!$I$14:$I$2013,AX175)),INDEX('Controle de reservas'!$I$14:$I$2013,AX175)&gt;0,INDEX('Controle de reservas'!$K$14:$K$2013,AX175)&gt;INDEX('Controle de reservas'!$I$14:$I$2013,AX175)),CHAR(10)&amp;"DIVERGÊNCIA DE DATAS","")&amp;IF(INDEX('Controle de reservas'!$P$14:$P$2013,AX175)&lt;&gt;"OK"," !",""))))</f>
      </c>
      <c r="K175" s="17">
        <f ca="1">IF(OR($AQ175=0,K$9="",K$9&lt;$AS175,AND($AT175&lt;&gt;"",K$9&gt;$AT175)),"",IF(AY175=0,"—",IF(INDEX('Controle de reservas'!$P$14:$P$2013,AY175)="DUPLICIDADE NO DIA","CONFLITO"&amp;IF(INDEX('Controle de reservas'!$M$14:$M$2013,AY175)&lt;&gt;"",CHAR(10)&amp;INDEX('Controle de reservas'!$M$14:$M$2013,AY175),"")&amp;IF(INDEX('Controle de reservas'!$N$14:$N$2013,AY175)&lt;&gt;"",CHAR(10)&amp;"Subst.: "&amp;INDEX('Controle de reservas'!$N$14:$N$2013,AY175),"")&amp;IF(AND(ISNUMBER(INDEX('Controle de reservas'!$I$14:$I$2013,AY175)),INDEX('Controle de reservas'!$I$14:$I$2013,AY175)&gt;0,INDEX('Controle de reservas'!$K$14:$K$2013,AY175)&gt;INDEX('Controle de reservas'!$I$14:$I$2013,AY175)),CHAR(10)&amp;"DIVERGÊNCIA DE DATAS",""),IF(INDEX('Controle de reservas'!$L$14:$L$2013,AY175)="Em cobertura","COV",IF(INDEX('Controle de reservas'!$L$14:$L$2013,AY175)="Disponível","DISP",IF(INDEX('Controle de reservas'!$L$14:$L$2013,AY175)="Não utilizado","NU",IF(INDEX('Controle de reservas'!$L$14:$L$2013,AY175)="Folga","F",IF(INDEX('Controle de reservas'!$L$14:$L$2013,AY175)="Ocorrência","O",IF(INDEX('Controle de reservas'!$L$14:$L$2013,AY175)="Programado","PROG",IF(INDEX('Controle de reservas'!$L$14:$L$2013,AY175)="Disponível no posto","DP","SEM SITUAÇÃO")))))))&amp;IF(INDEX('Controle de reservas'!$M$14:$M$2013,AY175)&lt;&gt;"",CHAR(10)&amp;INDEX('Controle de reservas'!$M$14:$M$2013,AY175),IF(OR(INDEX('Controle de reservas'!$L$14:$L$2013,AY175)="Em cobertura",INDEX('Controle de reservas'!$L$14:$L$2013,AY175)="Programado"),CHAR(10)&amp;"SEM LOCAL",""))&amp;IF(INDEX('Controle de reservas'!$N$14:$N$2013,AY175)&lt;&gt;"",CHAR(10)&amp;"Subst.: "&amp;INDEX('Controle de reservas'!$N$14:$N$2013,AY175),"")&amp;IF(AND(ISNUMBER(INDEX('Controle de reservas'!$I$14:$I$2013,AY175)),INDEX('Controle de reservas'!$I$14:$I$2013,AY175)&gt;0,INDEX('Controle de reservas'!$K$14:$K$2013,AY175)&gt;INDEX('Controle de reservas'!$I$14:$I$2013,AY175)),CHAR(10)&amp;"DIVERGÊNCIA DE DATAS","")&amp;IF(INDEX('Controle de reservas'!$P$14:$P$2013,AY175)&lt;&gt;"OK"," !",""))))</f>
      </c>
      <c r="L175" s="17">
        <f ca="1">IF(OR($AQ175=0,L$9="",L$9&lt;$AS175,AND($AT175&lt;&gt;"",L$9&gt;$AT175)),"",IF(AZ175=0,"—",IF(INDEX('Controle de reservas'!$P$14:$P$2013,AZ175)="DUPLICIDADE NO DIA","CONFLITO"&amp;IF(INDEX('Controle de reservas'!$M$14:$M$2013,AZ175)&lt;&gt;"",CHAR(10)&amp;INDEX('Controle de reservas'!$M$14:$M$2013,AZ175),"")&amp;IF(INDEX('Controle de reservas'!$N$14:$N$2013,AZ175)&lt;&gt;"",CHAR(10)&amp;"Subst.: "&amp;INDEX('Controle de reservas'!$N$14:$N$2013,AZ175),"")&amp;IF(AND(ISNUMBER(INDEX('Controle de reservas'!$I$14:$I$2013,AZ175)),INDEX('Controle de reservas'!$I$14:$I$2013,AZ175)&gt;0,INDEX('Controle de reservas'!$K$14:$K$2013,AZ175)&gt;INDEX('Controle de reservas'!$I$14:$I$2013,AZ175)),CHAR(10)&amp;"DIVERGÊNCIA DE DATAS",""),IF(INDEX('Controle de reservas'!$L$14:$L$2013,AZ175)="Em cobertura","COV",IF(INDEX('Controle de reservas'!$L$14:$L$2013,AZ175)="Disponível","DISP",IF(INDEX('Controle de reservas'!$L$14:$L$2013,AZ175)="Não utilizado","NU",IF(INDEX('Controle de reservas'!$L$14:$L$2013,AZ175)="Folga","F",IF(INDEX('Controle de reservas'!$L$14:$L$2013,AZ175)="Ocorrência","O",IF(INDEX('Controle de reservas'!$L$14:$L$2013,AZ175)="Programado","PROG",IF(INDEX('Controle de reservas'!$L$14:$L$2013,AZ175)="Disponível no posto","DP","SEM SITUAÇÃO")))))))&amp;IF(INDEX('Controle de reservas'!$M$14:$M$2013,AZ175)&lt;&gt;"",CHAR(10)&amp;INDEX('Controle de reservas'!$M$14:$M$2013,AZ175),IF(OR(INDEX('Controle de reservas'!$L$14:$L$2013,AZ175)="Em cobertura",INDEX('Controle de reservas'!$L$14:$L$2013,AZ175)="Programado"),CHAR(10)&amp;"SEM LOCAL",""))&amp;IF(INDEX('Controle de reservas'!$N$14:$N$2013,AZ175)&lt;&gt;"",CHAR(10)&amp;"Subst.: "&amp;INDEX('Controle de reservas'!$N$14:$N$2013,AZ175),"")&amp;IF(AND(ISNUMBER(INDEX('Controle de reservas'!$I$14:$I$2013,AZ175)),INDEX('Controle de reservas'!$I$14:$I$2013,AZ175)&gt;0,INDEX('Controle de reservas'!$K$14:$K$2013,AZ175)&gt;INDEX('Controle de reservas'!$I$14:$I$2013,AZ175)),CHAR(10)&amp;"DIVERGÊNCIA DE DATAS","")&amp;IF(INDEX('Controle de reservas'!$P$14:$P$2013,AZ175)&lt;&gt;"OK"," !",""))))</f>
      </c>
      <c r="M175" s="17">
        <f ca="1">IF(OR($AQ175=0,M$9="",M$9&lt;$AS175,AND($AT175&lt;&gt;"",M$9&gt;$AT175)),"",IF(BA175=0,"—",IF(INDEX('Controle de reservas'!$P$14:$P$2013,BA175)="DUPLICIDADE NO DIA","CONFLITO"&amp;IF(INDEX('Controle de reservas'!$M$14:$M$2013,BA175)&lt;&gt;"",CHAR(10)&amp;INDEX('Controle de reservas'!$M$14:$M$2013,BA175),"")&amp;IF(INDEX('Controle de reservas'!$N$14:$N$2013,BA175)&lt;&gt;"",CHAR(10)&amp;"Subst.: "&amp;INDEX('Controle de reservas'!$N$14:$N$2013,BA175),"")&amp;IF(AND(ISNUMBER(INDEX('Controle de reservas'!$I$14:$I$2013,BA175)),INDEX('Controle de reservas'!$I$14:$I$2013,BA175)&gt;0,INDEX('Controle de reservas'!$K$14:$K$2013,BA175)&gt;INDEX('Controle de reservas'!$I$14:$I$2013,BA175)),CHAR(10)&amp;"DIVERGÊNCIA DE DATAS",""),IF(INDEX('Controle de reservas'!$L$14:$L$2013,BA175)="Em cobertura","COV",IF(INDEX('Controle de reservas'!$L$14:$L$2013,BA175)="Disponível","DISP",IF(INDEX('Controle de reservas'!$L$14:$L$2013,BA175)="Não utilizado","NU",IF(INDEX('Controle de reservas'!$L$14:$L$2013,BA175)="Folga","F",IF(INDEX('Controle de reservas'!$L$14:$L$2013,BA175)="Ocorrência","O",IF(INDEX('Controle de reservas'!$L$14:$L$2013,BA175)="Programado","PROG",IF(INDEX('Controle de reservas'!$L$14:$L$2013,BA175)="Disponível no posto","DP","SEM SITUAÇÃO")))))))&amp;IF(INDEX('Controle de reservas'!$M$14:$M$2013,BA175)&lt;&gt;"",CHAR(10)&amp;INDEX('Controle de reservas'!$M$14:$M$2013,BA175),IF(OR(INDEX('Controle de reservas'!$L$14:$L$2013,BA175)="Em cobertura",INDEX('Controle de reservas'!$L$14:$L$2013,BA175)="Programado"),CHAR(10)&amp;"SEM LOCAL",""))&amp;IF(INDEX('Controle de reservas'!$N$14:$N$2013,BA175)&lt;&gt;"",CHAR(10)&amp;"Subst.: "&amp;INDEX('Controle de reservas'!$N$14:$N$2013,BA175),"")&amp;IF(AND(ISNUMBER(INDEX('Controle de reservas'!$I$14:$I$2013,BA175)),INDEX('Controle de reservas'!$I$14:$I$2013,BA175)&gt;0,INDEX('Controle de reservas'!$K$14:$K$2013,BA175)&gt;INDEX('Controle de reservas'!$I$14:$I$2013,BA175)),CHAR(10)&amp;"DIVERGÊNCIA DE DATAS","")&amp;IF(INDEX('Controle de reservas'!$P$14:$P$2013,BA175)&lt;&gt;"OK"," !",""))))</f>
      </c>
      <c r="N175" s="17">
        <f ca="1">IF(OR($AQ175=0,N$9="",N$9&lt;$AS175,AND($AT175&lt;&gt;"",N$9&gt;$AT175)),"",IF(BB175=0,"—",IF(INDEX('Controle de reservas'!$P$14:$P$2013,BB175)="DUPLICIDADE NO DIA","CONFLITO"&amp;IF(INDEX('Controle de reservas'!$M$14:$M$2013,BB175)&lt;&gt;"",CHAR(10)&amp;INDEX('Controle de reservas'!$M$14:$M$2013,BB175),"")&amp;IF(INDEX('Controle de reservas'!$N$14:$N$2013,BB175)&lt;&gt;"",CHAR(10)&amp;"Subst.: "&amp;INDEX('Controle de reservas'!$N$14:$N$2013,BB175),"")&amp;IF(AND(ISNUMBER(INDEX('Controle de reservas'!$I$14:$I$2013,BB175)),INDEX('Controle de reservas'!$I$14:$I$2013,BB175)&gt;0,INDEX('Controle de reservas'!$K$14:$K$2013,BB175)&gt;INDEX('Controle de reservas'!$I$14:$I$2013,BB175)),CHAR(10)&amp;"DIVERGÊNCIA DE DATAS",""),IF(INDEX('Controle de reservas'!$L$14:$L$2013,BB175)="Em cobertura","COV",IF(INDEX('Controle de reservas'!$L$14:$L$2013,BB175)="Disponível","DISP",IF(INDEX('Controle de reservas'!$L$14:$L$2013,BB175)="Não utilizado","NU",IF(INDEX('Controle de reservas'!$L$14:$L$2013,BB175)="Folga","F",IF(INDEX('Controle de reservas'!$L$14:$L$2013,BB175)="Ocorrência","O",IF(INDEX('Controle de reservas'!$L$14:$L$2013,BB175)="Programado","PROG",IF(INDEX('Controle de reservas'!$L$14:$L$2013,BB175)="Disponível no posto","DP","SEM SITUAÇÃO")))))))&amp;IF(INDEX('Controle de reservas'!$M$14:$M$2013,BB175)&lt;&gt;"",CHAR(10)&amp;INDEX('Controle de reservas'!$M$14:$M$2013,BB175),IF(OR(INDEX('Controle de reservas'!$L$14:$L$2013,BB175)="Em cobertura",INDEX('Controle de reservas'!$L$14:$L$2013,BB175)="Programado"),CHAR(10)&amp;"SEM LOCAL",""))&amp;IF(INDEX('Controle de reservas'!$N$14:$N$2013,BB175)&lt;&gt;"",CHAR(10)&amp;"Subst.: "&amp;INDEX('Controle de reservas'!$N$14:$N$2013,BB175),"")&amp;IF(AND(ISNUMBER(INDEX('Controle de reservas'!$I$14:$I$2013,BB175)),INDEX('Controle de reservas'!$I$14:$I$2013,BB175)&gt;0,INDEX('Controle de reservas'!$K$14:$K$2013,BB175)&gt;INDEX('Controle de reservas'!$I$14:$I$2013,BB175)),CHAR(10)&amp;"DIVERGÊNCIA DE DATAS","")&amp;IF(INDEX('Controle de reservas'!$P$14:$P$2013,BB175)&lt;&gt;"OK"," !",""))))</f>
      </c>
      <c r="O175" s="17">
        <f ca="1">IF(OR($AQ175=0,O$9="",O$9&lt;$AS175,AND($AT175&lt;&gt;"",O$9&gt;$AT175)),"",IF(BC175=0,"—",IF(INDEX('Controle de reservas'!$P$14:$P$2013,BC175)="DUPLICIDADE NO DIA","CONFLITO"&amp;IF(INDEX('Controle de reservas'!$M$14:$M$2013,BC175)&lt;&gt;"",CHAR(10)&amp;INDEX('Controle de reservas'!$M$14:$M$2013,BC175),"")&amp;IF(INDEX('Controle de reservas'!$N$14:$N$2013,BC175)&lt;&gt;"",CHAR(10)&amp;"Subst.: "&amp;INDEX('Controle de reservas'!$N$14:$N$2013,BC175),"")&amp;IF(AND(ISNUMBER(INDEX('Controle de reservas'!$I$14:$I$2013,BC175)),INDEX('Controle de reservas'!$I$14:$I$2013,BC175)&gt;0,INDEX('Controle de reservas'!$K$14:$K$2013,BC175)&gt;INDEX('Controle de reservas'!$I$14:$I$2013,BC175)),CHAR(10)&amp;"DIVERGÊNCIA DE DATAS",""),IF(INDEX('Controle de reservas'!$L$14:$L$2013,BC175)="Em cobertura","COV",IF(INDEX('Controle de reservas'!$L$14:$L$2013,BC175)="Disponível","DISP",IF(INDEX('Controle de reservas'!$L$14:$L$2013,BC175)="Não utilizado","NU",IF(INDEX('Controle de reservas'!$L$14:$L$2013,BC175)="Folga","F",IF(INDEX('Controle de reservas'!$L$14:$L$2013,BC175)="Ocorrência","O",IF(INDEX('Controle de reservas'!$L$14:$L$2013,BC175)="Programado","PROG",IF(INDEX('Controle de reservas'!$L$14:$L$2013,BC175)="Disponível no posto","DP","SEM SITUAÇÃO")))))))&amp;IF(INDEX('Controle de reservas'!$M$14:$M$2013,BC175)&lt;&gt;"",CHAR(10)&amp;INDEX('Controle de reservas'!$M$14:$M$2013,BC175),IF(OR(INDEX('Controle de reservas'!$L$14:$L$2013,BC175)="Em cobertura",INDEX('Controle de reservas'!$L$14:$L$2013,BC175)="Programado"),CHAR(10)&amp;"SEM LOCAL",""))&amp;IF(INDEX('Controle de reservas'!$N$14:$N$2013,BC175)&lt;&gt;"",CHAR(10)&amp;"Subst.: "&amp;INDEX('Controle de reservas'!$N$14:$N$2013,BC175),"")&amp;IF(AND(ISNUMBER(INDEX('Controle de reservas'!$I$14:$I$2013,BC175)),INDEX('Controle de reservas'!$I$14:$I$2013,BC175)&gt;0,INDEX('Controle de reservas'!$K$14:$K$2013,BC175)&gt;INDEX('Controle de reservas'!$I$14:$I$2013,BC175)),CHAR(10)&amp;"DIVERGÊNCIA DE DATAS","")&amp;IF(INDEX('Controle de reservas'!$P$14:$P$2013,BC175)&lt;&gt;"OK"," !",""))))</f>
      </c>
      <c r="P175" s="17">
        <f ca="1">IF(OR($AQ175=0,P$9="",P$9&lt;$AS175,AND($AT175&lt;&gt;"",P$9&gt;$AT175)),"",IF(BD175=0,"—",IF(INDEX('Controle de reservas'!$P$14:$P$2013,BD175)="DUPLICIDADE NO DIA","CONFLITO"&amp;IF(INDEX('Controle de reservas'!$M$14:$M$2013,BD175)&lt;&gt;"",CHAR(10)&amp;INDEX('Controle de reservas'!$M$14:$M$2013,BD175),"")&amp;IF(INDEX('Controle de reservas'!$N$14:$N$2013,BD175)&lt;&gt;"",CHAR(10)&amp;"Subst.: "&amp;INDEX('Controle de reservas'!$N$14:$N$2013,BD175),"")&amp;IF(AND(ISNUMBER(INDEX('Controle de reservas'!$I$14:$I$2013,BD175)),INDEX('Controle de reservas'!$I$14:$I$2013,BD175)&gt;0,INDEX('Controle de reservas'!$K$14:$K$2013,BD175)&gt;INDEX('Controle de reservas'!$I$14:$I$2013,BD175)),CHAR(10)&amp;"DIVERGÊNCIA DE DATAS",""),IF(INDEX('Controle de reservas'!$L$14:$L$2013,BD175)="Em cobertura","COV",IF(INDEX('Controle de reservas'!$L$14:$L$2013,BD175)="Disponível","DISP",IF(INDEX('Controle de reservas'!$L$14:$L$2013,BD175)="Não utilizado","NU",IF(INDEX('Controle de reservas'!$L$14:$L$2013,BD175)="Folga","F",IF(INDEX('Controle de reservas'!$L$14:$L$2013,BD175)="Ocorrência","O",IF(INDEX('Controle de reservas'!$L$14:$L$2013,BD175)="Programado","PROG",IF(INDEX('Controle de reservas'!$L$14:$L$2013,BD175)="Disponível no posto","DP","SEM SITUAÇÃO")))))))&amp;IF(INDEX('Controle de reservas'!$M$14:$M$2013,BD175)&lt;&gt;"",CHAR(10)&amp;INDEX('Controle de reservas'!$M$14:$M$2013,BD175),IF(OR(INDEX('Controle de reservas'!$L$14:$L$2013,BD175)="Em cobertura",INDEX('Controle de reservas'!$L$14:$L$2013,BD175)="Programado"),CHAR(10)&amp;"SEM LOCAL",""))&amp;IF(INDEX('Controle de reservas'!$N$14:$N$2013,BD175)&lt;&gt;"",CHAR(10)&amp;"Subst.: "&amp;INDEX('Controle de reservas'!$N$14:$N$2013,BD175),"")&amp;IF(AND(ISNUMBER(INDEX('Controle de reservas'!$I$14:$I$2013,BD175)),INDEX('Controle de reservas'!$I$14:$I$2013,BD175)&gt;0,INDEX('Controle de reservas'!$K$14:$K$2013,BD175)&gt;INDEX('Controle de reservas'!$I$14:$I$2013,BD175)),CHAR(10)&amp;"DIVERGÊNCIA DE DATAS","")&amp;IF(INDEX('Controle de reservas'!$P$14:$P$2013,BD175)&lt;&gt;"OK"," !",""))))</f>
      </c>
      <c r="Q175" s="17">
        <f ca="1">IF(OR($AQ175=0,Q$9="",Q$9&lt;$AS175,AND($AT175&lt;&gt;"",Q$9&gt;$AT175)),"",IF(BE175=0,"—",IF(INDEX('Controle de reservas'!$P$14:$P$2013,BE175)="DUPLICIDADE NO DIA","CONFLITO"&amp;IF(INDEX('Controle de reservas'!$M$14:$M$2013,BE175)&lt;&gt;"",CHAR(10)&amp;INDEX('Controle de reservas'!$M$14:$M$2013,BE175),"")&amp;IF(INDEX('Controle de reservas'!$N$14:$N$2013,BE175)&lt;&gt;"",CHAR(10)&amp;"Subst.: "&amp;INDEX('Controle de reservas'!$N$14:$N$2013,BE175),"")&amp;IF(AND(ISNUMBER(INDEX('Controle de reservas'!$I$14:$I$2013,BE175)),INDEX('Controle de reservas'!$I$14:$I$2013,BE175)&gt;0,INDEX('Controle de reservas'!$K$14:$K$2013,BE175)&gt;INDEX('Controle de reservas'!$I$14:$I$2013,BE175)),CHAR(10)&amp;"DIVERGÊNCIA DE DATAS",""),IF(INDEX('Controle de reservas'!$L$14:$L$2013,BE175)="Em cobertura","COV",IF(INDEX('Controle de reservas'!$L$14:$L$2013,BE175)="Disponível","DISP",IF(INDEX('Controle de reservas'!$L$14:$L$2013,BE175)="Não utilizado","NU",IF(INDEX('Controle de reservas'!$L$14:$L$2013,BE175)="Folga","F",IF(INDEX('Controle de reservas'!$L$14:$L$2013,BE175)="Ocorrência","O",IF(INDEX('Controle de reservas'!$L$14:$L$2013,BE175)="Programado","PROG",IF(INDEX('Controle de reservas'!$L$14:$L$2013,BE175)="Disponível no posto","DP","SEM SITUAÇÃO")))))))&amp;IF(INDEX('Controle de reservas'!$M$14:$M$2013,BE175)&lt;&gt;"",CHAR(10)&amp;INDEX('Controle de reservas'!$M$14:$M$2013,BE175),IF(OR(INDEX('Controle de reservas'!$L$14:$L$2013,BE175)="Em cobertura",INDEX('Controle de reservas'!$L$14:$L$2013,BE175)="Programado"),CHAR(10)&amp;"SEM LOCAL",""))&amp;IF(INDEX('Controle de reservas'!$N$14:$N$2013,BE175)&lt;&gt;"",CHAR(10)&amp;"Subst.: "&amp;INDEX('Controle de reservas'!$N$14:$N$2013,BE175),"")&amp;IF(AND(ISNUMBER(INDEX('Controle de reservas'!$I$14:$I$2013,BE175)),INDEX('Controle de reservas'!$I$14:$I$2013,BE175)&gt;0,INDEX('Controle de reservas'!$K$14:$K$2013,BE175)&gt;INDEX('Controle de reservas'!$I$14:$I$2013,BE175)),CHAR(10)&amp;"DIVERGÊNCIA DE DATAS","")&amp;IF(INDEX('Controle de reservas'!$P$14:$P$2013,BE175)&lt;&gt;"OK"," !",""))))</f>
      </c>
      <c r="R175" s="17">
        <f ca="1">IF(OR($AQ175=0,R$9="",R$9&lt;$AS175,AND($AT175&lt;&gt;"",R$9&gt;$AT175)),"",IF(BF175=0,"—",IF(INDEX('Controle de reservas'!$P$14:$P$2013,BF175)="DUPLICIDADE NO DIA","CONFLITO"&amp;IF(INDEX('Controle de reservas'!$M$14:$M$2013,BF175)&lt;&gt;"",CHAR(10)&amp;INDEX('Controle de reservas'!$M$14:$M$2013,BF175),"")&amp;IF(INDEX('Controle de reservas'!$N$14:$N$2013,BF175)&lt;&gt;"",CHAR(10)&amp;"Subst.: "&amp;INDEX('Controle de reservas'!$N$14:$N$2013,BF175),"")&amp;IF(AND(ISNUMBER(INDEX('Controle de reservas'!$I$14:$I$2013,BF175)),INDEX('Controle de reservas'!$I$14:$I$2013,BF175)&gt;0,INDEX('Controle de reservas'!$K$14:$K$2013,BF175)&gt;INDEX('Controle de reservas'!$I$14:$I$2013,BF175)),CHAR(10)&amp;"DIVERGÊNCIA DE DATAS",""),IF(INDEX('Controle de reservas'!$L$14:$L$2013,BF175)="Em cobertura","COV",IF(INDEX('Controle de reservas'!$L$14:$L$2013,BF175)="Disponível","DISP",IF(INDEX('Controle de reservas'!$L$14:$L$2013,BF175)="Não utilizado","NU",IF(INDEX('Controle de reservas'!$L$14:$L$2013,BF175)="Folga","F",IF(INDEX('Controle de reservas'!$L$14:$L$2013,BF175)="Ocorrência","O",IF(INDEX('Controle de reservas'!$L$14:$L$2013,BF175)="Programado","PROG",IF(INDEX('Controle de reservas'!$L$14:$L$2013,BF175)="Disponível no posto","DP","SEM SITUAÇÃO")))))))&amp;IF(INDEX('Controle de reservas'!$M$14:$M$2013,BF175)&lt;&gt;"",CHAR(10)&amp;INDEX('Controle de reservas'!$M$14:$M$2013,BF175),IF(OR(INDEX('Controle de reservas'!$L$14:$L$2013,BF175)="Em cobertura",INDEX('Controle de reservas'!$L$14:$L$2013,BF175)="Programado"),CHAR(10)&amp;"SEM LOCAL",""))&amp;IF(INDEX('Controle de reservas'!$N$14:$N$2013,BF175)&lt;&gt;"",CHAR(10)&amp;"Subst.: "&amp;INDEX('Controle de reservas'!$N$14:$N$2013,BF175),"")&amp;IF(AND(ISNUMBER(INDEX('Controle de reservas'!$I$14:$I$2013,BF175)),INDEX('Controle de reservas'!$I$14:$I$2013,BF175)&gt;0,INDEX('Controle de reservas'!$K$14:$K$2013,BF175)&gt;INDEX('Controle de reservas'!$I$14:$I$2013,BF175)),CHAR(10)&amp;"DIVERGÊNCIA DE DATAS","")&amp;IF(INDEX('Controle de reservas'!$P$14:$P$2013,BF175)&lt;&gt;"OK"," !",""))))</f>
      </c>
      <c r="S175" s="17">
        <f ca="1">IF(OR($AQ175=0,S$9="",S$9&lt;$AS175,AND($AT175&lt;&gt;"",S$9&gt;$AT175)),"",IF(BG175=0,"—",IF(INDEX('Controle de reservas'!$P$14:$P$2013,BG175)="DUPLICIDADE NO DIA","CONFLITO"&amp;IF(INDEX('Controle de reservas'!$M$14:$M$2013,BG175)&lt;&gt;"",CHAR(10)&amp;INDEX('Controle de reservas'!$M$14:$M$2013,BG175),"")&amp;IF(INDEX('Controle de reservas'!$N$14:$N$2013,BG175)&lt;&gt;"",CHAR(10)&amp;"Subst.: "&amp;INDEX('Controle de reservas'!$N$14:$N$2013,BG175),"")&amp;IF(AND(ISNUMBER(INDEX('Controle de reservas'!$I$14:$I$2013,BG175)),INDEX('Controle de reservas'!$I$14:$I$2013,BG175)&gt;0,INDEX('Controle de reservas'!$K$14:$K$2013,BG175)&gt;INDEX('Controle de reservas'!$I$14:$I$2013,BG175)),CHAR(10)&amp;"DIVERGÊNCIA DE DATAS",""),IF(INDEX('Controle de reservas'!$L$14:$L$2013,BG175)="Em cobertura","COV",IF(INDEX('Controle de reservas'!$L$14:$L$2013,BG175)="Disponível","DISP",IF(INDEX('Controle de reservas'!$L$14:$L$2013,BG175)="Não utilizado","NU",IF(INDEX('Controle de reservas'!$L$14:$L$2013,BG175)="Folga","F",IF(INDEX('Controle de reservas'!$L$14:$L$2013,BG175)="Ocorrência","O",IF(INDEX('Controle de reservas'!$L$14:$L$2013,BG175)="Programado","PROG",IF(INDEX('Controle de reservas'!$L$14:$L$2013,BG175)="Disponível no posto","DP","SEM SITUAÇÃO")))))))&amp;IF(INDEX('Controle de reservas'!$M$14:$M$2013,BG175)&lt;&gt;"",CHAR(10)&amp;INDEX('Controle de reservas'!$M$14:$M$2013,BG175),IF(OR(INDEX('Controle de reservas'!$L$14:$L$2013,BG175)="Em cobertura",INDEX('Controle de reservas'!$L$14:$L$2013,BG175)="Programado"),CHAR(10)&amp;"SEM LOCAL",""))&amp;IF(INDEX('Controle de reservas'!$N$14:$N$2013,BG175)&lt;&gt;"",CHAR(10)&amp;"Subst.: "&amp;INDEX('Controle de reservas'!$N$14:$N$2013,BG175),"")&amp;IF(AND(ISNUMBER(INDEX('Controle de reservas'!$I$14:$I$2013,BG175)),INDEX('Controle de reservas'!$I$14:$I$2013,BG175)&gt;0,INDEX('Controle de reservas'!$K$14:$K$2013,BG175)&gt;INDEX('Controle de reservas'!$I$14:$I$2013,BG175)),CHAR(10)&amp;"DIVERGÊNCIA DE DATAS","")&amp;IF(INDEX('Controle de reservas'!$P$14:$P$2013,BG175)&lt;&gt;"OK"," !",""))))</f>
      </c>
      <c r="T175" s="17">
        <f ca="1">IF(OR($AQ175=0,T$9="",T$9&lt;$AS175,AND($AT175&lt;&gt;"",T$9&gt;$AT175)),"",IF(BH175=0,"—",IF(INDEX('Controle de reservas'!$P$14:$P$2013,BH175)="DUPLICIDADE NO DIA","CONFLITO"&amp;IF(INDEX('Controle de reservas'!$M$14:$M$2013,BH175)&lt;&gt;"",CHAR(10)&amp;INDEX('Controle de reservas'!$M$14:$M$2013,BH175),"")&amp;IF(INDEX('Controle de reservas'!$N$14:$N$2013,BH175)&lt;&gt;"",CHAR(10)&amp;"Subst.: "&amp;INDEX('Controle de reservas'!$N$14:$N$2013,BH175),"")&amp;IF(AND(ISNUMBER(INDEX('Controle de reservas'!$I$14:$I$2013,BH175)),INDEX('Controle de reservas'!$I$14:$I$2013,BH175)&gt;0,INDEX('Controle de reservas'!$K$14:$K$2013,BH175)&gt;INDEX('Controle de reservas'!$I$14:$I$2013,BH175)),CHAR(10)&amp;"DIVERGÊNCIA DE DATAS",""),IF(INDEX('Controle de reservas'!$L$14:$L$2013,BH175)="Em cobertura","COV",IF(INDEX('Controle de reservas'!$L$14:$L$2013,BH175)="Disponível","DISP",IF(INDEX('Controle de reservas'!$L$14:$L$2013,BH175)="Não utilizado","NU",IF(INDEX('Controle de reservas'!$L$14:$L$2013,BH175)="Folga","F",IF(INDEX('Controle de reservas'!$L$14:$L$2013,BH175)="Ocorrência","O",IF(INDEX('Controle de reservas'!$L$14:$L$2013,BH175)="Programado","PROG",IF(INDEX('Controle de reservas'!$L$14:$L$2013,BH175)="Disponível no posto","DP","SEM SITUAÇÃO")))))))&amp;IF(INDEX('Controle de reservas'!$M$14:$M$2013,BH175)&lt;&gt;"",CHAR(10)&amp;INDEX('Controle de reservas'!$M$14:$M$2013,BH175),IF(OR(INDEX('Controle de reservas'!$L$14:$L$2013,BH175)="Em cobertura",INDEX('Controle de reservas'!$L$14:$L$2013,BH175)="Programado"),CHAR(10)&amp;"SEM LOCAL",""))&amp;IF(INDEX('Controle de reservas'!$N$14:$N$2013,BH175)&lt;&gt;"",CHAR(10)&amp;"Subst.: "&amp;INDEX('Controle de reservas'!$N$14:$N$2013,BH175),"")&amp;IF(AND(ISNUMBER(INDEX('Controle de reservas'!$I$14:$I$2013,BH175)),INDEX('Controle de reservas'!$I$14:$I$2013,BH175)&gt;0,INDEX('Controle de reservas'!$K$14:$K$2013,BH175)&gt;INDEX('Controle de reservas'!$I$14:$I$2013,BH175)),CHAR(10)&amp;"DIVERGÊNCIA DE DATAS","")&amp;IF(INDEX('Controle de reservas'!$P$14:$P$2013,BH175)&lt;&gt;"OK"," !",""))))</f>
      </c>
      <c r="U175" s="17">
        <f ca="1">IF(OR($AQ175=0,U$9="",U$9&lt;$AS175,AND($AT175&lt;&gt;"",U$9&gt;$AT175)),"",IF(BI175=0,"—",IF(INDEX('Controle de reservas'!$P$14:$P$2013,BI175)="DUPLICIDADE NO DIA","CONFLITO"&amp;IF(INDEX('Controle de reservas'!$M$14:$M$2013,BI175)&lt;&gt;"",CHAR(10)&amp;INDEX('Controle de reservas'!$M$14:$M$2013,BI175),"")&amp;IF(INDEX('Controle de reservas'!$N$14:$N$2013,BI175)&lt;&gt;"",CHAR(10)&amp;"Subst.: "&amp;INDEX('Controle de reservas'!$N$14:$N$2013,BI175),"")&amp;IF(AND(ISNUMBER(INDEX('Controle de reservas'!$I$14:$I$2013,BI175)),INDEX('Controle de reservas'!$I$14:$I$2013,BI175)&gt;0,INDEX('Controle de reservas'!$K$14:$K$2013,BI175)&gt;INDEX('Controle de reservas'!$I$14:$I$2013,BI175)),CHAR(10)&amp;"DIVERGÊNCIA DE DATAS",""),IF(INDEX('Controle de reservas'!$L$14:$L$2013,BI175)="Em cobertura","COV",IF(INDEX('Controle de reservas'!$L$14:$L$2013,BI175)="Disponível","DISP",IF(INDEX('Controle de reservas'!$L$14:$L$2013,BI175)="Não utilizado","NU",IF(INDEX('Controle de reservas'!$L$14:$L$2013,BI175)="Folga","F",IF(INDEX('Controle de reservas'!$L$14:$L$2013,BI175)="Ocorrência","O",IF(INDEX('Controle de reservas'!$L$14:$L$2013,BI175)="Programado","PROG",IF(INDEX('Controle de reservas'!$L$14:$L$2013,BI175)="Disponível no posto","DP","SEM SITUAÇÃO")))))))&amp;IF(INDEX('Controle de reservas'!$M$14:$M$2013,BI175)&lt;&gt;"",CHAR(10)&amp;INDEX('Controle de reservas'!$M$14:$M$2013,BI175),IF(OR(INDEX('Controle de reservas'!$L$14:$L$2013,BI175)="Em cobertura",INDEX('Controle de reservas'!$L$14:$L$2013,BI175)="Programado"),CHAR(10)&amp;"SEM LOCAL",""))&amp;IF(INDEX('Controle de reservas'!$N$14:$N$2013,BI175)&lt;&gt;"",CHAR(10)&amp;"Subst.: "&amp;INDEX('Controle de reservas'!$N$14:$N$2013,BI175),"")&amp;IF(AND(ISNUMBER(INDEX('Controle de reservas'!$I$14:$I$2013,BI175)),INDEX('Controle de reservas'!$I$14:$I$2013,BI175)&gt;0,INDEX('Controle de reservas'!$K$14:$K$2013,BI175)&gt;INDEX('Controle de reservas'!$I$14:$I$2013,BI175)),CHAR(10)&amp;"DIVERGÊNCIA DE DATAS","")&amp;IF(INDEX('Controle de reservas'!$P$14:$P$2013,BI175)&lt;&gt;"OK"," !",""))))</f>
      </c>
      <c r="V175" s="17">
        <f ca="1">IF(OR($AQ175=0,V$9="",V$9&lt;$AS175,AND($AT175&lt;&gt;"",V$9&gt;$AT175)),"",IF(BJ175=0,"—",IF(INDEX('Controle de reservas'!$P$14:$P$2013,BJ175)="DUPLICIDADE NO DIA","CONFLITO"&amp;IF(INDEX('Controle de reservas'!$M$14:$M$2013,BJ175)&lt;&gt;"",CHAR(10)&amp;INDEX('Controle de reservas'!$M$14:$M$2013,BJ175),"")&amp;IF(INDEX('Controle de reservas'!$N$14:$N$2013,BJ175)&lt;&gt;"",CHAR(10)&amp;"Subst.: "&amp;INDEX('Controle de reservas'!$N$14:$N$2013,BJ175),"")&amp;IF(AND(ISNUMBER(INDEX('Controle de reservas'!$I$14:$I$2013,BJ175)),INDEX('Controle de reservas'!$I$14:$I$2013,BJ175)&gt;0,INDEX('Controle de reservas'!$K$14:$K$2013,BJ175)&gt;INDEX('Controle de reservas'!$I$14:$I$2013,BJ175)),CHAR(10)&amp;"DIVERGÊNCIA DE DATAS",""),IF(INDEX('Controle de reservas'!$L$14:$L$2013,BJ175)="Em cobertura","COV",IF(INDEX('Controle de reservas'!$L$14:$L$2013,BJ175)="Disponível","DISP",IF(INDEX('Controle de reservas'!$L$14:$L$2013,BJ175)="Não utilizado","NU",IF(INDEX('Controle de reservas'!$L$14:$L$2013,BJ175)="Folga","F",IF(INDEX('Controle de reservas'!$L$14:$L$2013,BJ175)="Ocorrência","O",IF(INDEX('Controle de reservas'!$L$14:$L$2013,BJ175)="Programado","PROG",IF(INDEX('Controle de reservas'!$L$14:$L$2013,BJ175)="Disponível no posto","DP","SEM SITUAÇÃO")))))))&amp;IF(INDEX('Controle de reservas'!$M$14:$M$2013,BJ175)&lt;&gt;"",CHAR(10)&amp;INDEX('Controle de reservas'!$M$14:$M$2013,BJ175),IF(OR(INDEX('Controle de reservas'!$L$14:$L$2013,BJ175)="Em cobertura",INDEX('Controle de reservas'!$L$14:$L$2013,BJ175)="Programado"),CHAR(10)&amp;"SEM LOCAL",""))&amp;IF(INDEX('Controle de reservas'!$N$14:$N$2013,BJ175)&lt;&gt;"",CHAR(10)&amp;"Subst.: "&amp;INDEX('Controle de reservas'!$N$14:$N$2013,BJ175),"")&amp;IF(AND(ISNUMBER(INDEX('Controle de reservas'!$I$14:$I$2013,BJ175)),INDEX('Controle de reservas'!$I$14:$I$2013,BJ175)&gt;0,INDEX('Controle de reservas'!$K$14:$K$2013,BJ175)&gt;INDEX('Controle de reservas'!$I$14:$I$2013,BJ175)),CHAR(10)&amp;"DIVERGÊNCIA DE DATAS","")&amp;IF(INDEX('Controle de reservas'!$P$14:$P$2013,BJ175)&lt;&gt;"OK"," !",""))))</f>
      </c>
      <c r="W175" s="17">
        <f ca="1">IF(OR($AQ175=0,W$9="",W$9&lt;$AS175,AND($AT175&lt;&gt;"",W$9&gt;$AT175)),"",IF(BK175=0,"—",IF(INDEX('Controle de reservas'!$P$14:$P$2013,BK175)="DUPLICIDADE NO DIA","CONFLITO"&amp;IF(INDEX('Controle de reservas'!$M$14:$M$2013,BK175)&lt;&gt;"",CHAR(10)&amp;INDEX('Controle de reservas'!$M$14:$M$2013,BK175),"")&amp;IF(INDEX('Controle de reservas'!$N$14:$N$2013,BK175)&lt;&gt;"",CHAR(10)&amp;"Subst.: "&amp;INDEX('Controle de reservas'!$N$14:$N$2013,BK175),"")&amp;IF(AND(ISNUMBER(INDEX('Controle de reservas'!$I$14:$I$2013,BK175)),INDEX('Controle de reservas'!$I$14:$I$2013,BK175)&gt;0,INDEX('Controle de reservas'!$K$14:$K$2013,BK175)&gt;INDEX('Controle de reservas'!$I$14:$I$2013,BK175)),CHAR(10)&amp;"DIVERGÊNCIA DE DATAS",""),IF(INDEX('Controle de reservas'!$L$14:$L$2013,BK175)="Em cobertura","COV",IF(INDEX('Controle de reservas'!$L$14:$L$2013,BK175)="Disponível","DISP",IF(INDEX('Controle de reservas'!$L$14:$L$2013,BK175)="Não utilizado","NU",IF(INDEX('Controle de reservas'!$L$14:$L$2013,BK175)="Folga","F",IF(INDEX('Controle de reservas'!$L$14:$L$2013,BK175)="Ocorrência","O",IF(INDEX('Controle de reservas'!$L$14:$L$2013,BK175)="Programado","PROG",IF(INDEX('Controle de reservas'!$L$14:$L$2013,BK175)="Disponível no posto","DP","SEM SITUAÇÃO")))))))&amp;IF(INDEX('Controle de reservas'!$M$14:$M$2013,BK175)&lt;&gt;"",CHAR(10)&amp;INDEX('Controle de reservas'!$M$14:$M$2013,BK175),IF(OR(INDEX('Controle de reservas'!$L$14:$L$2013,BK175)="Em cobertura",INDEX('Controle de reservas'!$L$14:$L$2013,BK175)="Programado"),CHAR(10)&amp;"SEM LOCAL",""))&amp;IF(INDEX('Controle de reservas'!$N$14:$N$2013,BK175)&lt;&gt;"",CHAR(10)&amp;"Subst.: "&amp;INDEX('Controle de reservas'!$N$14:$N$2013,BK175),"")&amp;IF(AND(ISNUMBER(INDEX('Controle de reservas'!$I$14:$I$2013,BK175)),INDEX('Controle de reservas'!$I$14:$I$2013,BK175)&gt;0,INDEX('Controle de reservas'!$K$14:$K$2013,BK175)&gt;INDEX('Controle de reservas'!$I$14:$I$2013,BK175)),CHAR(10)&amp;"DIVERGÊNCIA DE DATAS","")&amp;IF(INDEX('Controle de reservas'!$P$14:$P$2013,BK175)&lt;&gt;"OK"," !",""))))</f>
      </c>
      <c r="X175" s="17">
        <f ca="1">IF(OR($AQ175=0,X$9="",X$9&lt;$AS175,AND($AT175&lt;&gt;"",X$9&gt;$AT175)),"",IF(BL175=0,"—",IF(INDEX('Controle de reservas'!$P$14:$P$2013,BL175)="DUPLICIDADE NO DIA","CONFLITO"&amp;IF(INDEX('Controle de reservas'!$M$14:$M$2013,BL175)&lt;&gt;"",CHAR(10)&amp;INDEX('Controle de reservas'!$M$14:$M$2013,BL175),"")&amp;IF(INDEX('Controle de reservas'!$N$14:$N$2013,BL175)&lt;&gt;"",CHAR(10)&amp;"Subst.: "&amp;INDEX('Controle de reservas'!$N$14:$N$2013,BL175),"")&amp;IF(AND(ISNUMBER(INDEX('Controle de reservas'!$I$14:$I$2013,BL175)),INDEX('Controle de reservas'!$I$14:$I$2013,BL175)&gt;0,INDEX('Controle de reservas'!$K$14:$K$2013,BL175)&gt;INDEX('Controle de reservas'!$I$14:$I$2013,BL175)),CHAR(10)&amp;"DIVERGÊNCIA DE DATAS",""),IF(INDEX('Controle de reservas'!$L$14:$L$2013,BL175)="Em cobertura","COV",IF(INDEX('Controle de reservas'!$L$14:$L$2013,BL175)="Disponível","DISP",IF(INDEX('Controle de reservas'!$L$14:$L$2013,BL175)="Não utilizado","NU",IF(INDEX('Controle de reservas'!$L$14:$L$2013,BL175)="Folga","F",IF(INDEX('Controle de reservas'!$L$14:$L$2013,BL175)="Ocorrência","O",IF(INDEX('Controle de reservas'!$L$14:$L$2013,BL175)="Programado","PROG",IF(INDEX('Controle de reservas'!$L$14:$L$2013,BL175)="Disponível no posto","DP","SEM SITUAÇÃO")))))))&amp;IF(INDEX('Controle de reservas'!$M$14:$M$2013,BL175)&lt;&gt;"",CHAR(10)&amp;INDEX('Controle de reservas'!$M$14:$M$2013,BL175),IF(OR(INDEX('Controle de reservas'!$L$14:$L$2013,BL175)="Em cobertura",INDEX('Controle de reservas'!$L$14:$L$2013,BL175)="Programado"),CHAR(10)&amp;"SEM LOCAL",""))&amp;IF(INDEX('Controle de reservas'!$N$14:$N$2013,BL175)&lt;&gt;"",CHAR(10)&amp;"Subst.: "&amp;INDEX('Controle de reservas'!$N$14:$N$2013,BL175),"")&amp;IF(AND(ISNUMBER(INDEX('Controle de reservas'!$I$14:$I$2013,BL175)),INDEX('Controle de reservas'!$I$14:$I$2013,BL175)&gt;0,INDEX('Controle de reservas'!$K$14:$K$2013,BL175)&gt;INDEX('Controle de reservas'!$I$14:$I$2013,BL175)),CHAR(10)&amp;"DIVERGÊNCIA DE DATAS","")&amp;IF(INDEX('Controle de reservas'!$P$14:$P$2013,BL175)&lt;&gt;"OK"," !",""))))</f>
      </c>
      <c r="Y175" s="17">
        <f ca="1">IF(OR($AQ175=0,Y$9="",Y$9&lt;$AS175,AND($AT175&lt;&gt;"",Y$9&gt;$AT175)),"",IF(BM175=0,"—",IF(INDEX('Controle de reservas'!$P$14:$P$2013,BM175)="DUPLICIDADE NO DIA","CONFLITO"&amp;IF(INDEX('Controle de reservas'!$M$14:$M$2013,BM175)&lt;&gt;"",CHAR(10)&amp;INDEX('Controle de reservas'!$M$14:$M$2013,BM175),"")&amp;IF(INDEX('Controle de reservas'!$N$14:$N$2013,BM175)&lt;&gt;"",CHAR(10)&amp;"Subst.: "&amp;INDEX('Controle de reservas'!$N$14:$N$2013,BM175),"")&amp;IF(AND(ISNUMBER(INDEX('Controle de reservas'!$I$14:$I$2013,BM175)),INDEX('Controle de reservas'!$I$14:$I$2013,BM175)&gt;0,INDEX('Controle de reservas'!$K$14:$K$2013,BM175)&gt;INDEX('Controle de reservas'!$I$14:$I$2013,BM175)),CHAR(10)&amp;"DIVERGÊNCIA DE DATAS",""),IF(INDEX('Controle de reservas'!$L$14:$L$2013,BM175)="Em cobertura","COV",IF(INDEX('Controle de reservas'!$L$14:$L$2013,BM175)="Disponível","DISP",IF(INDEX('Controle de reservas'!$L$14:$L$2013,BM175)="Não utilizado","NU",IF(INDEX('Controle de reservas'!$L$14:$L$2013,BM175)="Folga","F",IF(INDEX('Controle de reservas'!$L$14:$L$2013,BM175)="Ocorrência","O",IF(INDEX('Controle de reservas'!$L$14:$L$2013,BM175)="Programado","PROG",IF(INDEX('Controle de reservas'!$L$14:$L$2013,BM175)="Disponível no posto","DP","SEM SITUAÇÃO")))))))&amp;IF(INDEX('Controle de reservas'!$M$14:$M$2013,BM175)&lt;&gt;"",CHAR(10)&amp;INDEX('Controle de reservas'!$M$14:$M$2013,BM175),IF(OR(INDEX('Controle de reservas'!$L$14:$L$2013,BM175)="Em cobertura",INDEX('Controle de reservas'!$L$14:$L$2013,BM175)="Programado"),CHAR(10)&amp;"SEM LOCAL",""))&amp;IF(INDEX('Controle de reservas'!$N$14:$N$2013,BM175)&lt;&gt;"",CHAR(10)&amp;"Subst.: "&amp;INDEX('Controle de reservas'!$N$14:$N$2013,BM175),"")&amp;IF(AND(ISNUMBER(INDEX('Controle de reservas'!$I$14:$I$2013,BM175)),INDEX('Controle de reservas'!$I$14:$I$2013,BM175)&gt;0,INDEX('Controle de reservas'!$K$14:$K$2013,BM175)&gt;INDEX('Controle de reservas'!$I$14:$I$2013,BM175)),CHAR(10)&amp;"DIVERGÊNCIA DE DATAS","")&amp;IF(INDEX('Controle de reservas'!$P$14:$P$2013,BM175)&lt;&gt;"OK"," !",""))))</f>
      </c>
      <c r="Z175" s="17">
        <f ca="1">IF(OR($AQ175=0,Z$9="",Z$9&lt;$AS175,AND($AT175&lt;&gt;"",Z$9&gt;$AT175)),"",IF(BN175=0,"—",IF(INDEX('Controle de reservas'!$P$14:$P$2013,BN175)="DUPLICIDADE NO DIA","CONFLITO"&amp;IF(INDEX('Controle de reservas'!$M$14:$M$2013,BN175)&lt;&gt;"",CHAR(10)&amp;INDEX('Controle de reservas'!$M$14:$M$2013,BN175),"")&amp;IF(INDEX('Controle de reservas'!$N$14:$N$2013,BN175)&lt;&gt;"",CHAR(10)&amp;"Subst.: "&amp;INDEX('Controle de reservas'!$N$14:$N$2013,BN175),"")&amp;IF(AND(ISNUMBER(INDEX('Controle de reservas'!$I$14:$I$2013,BN175)),INDEX('Controle de reservas'!$I$14:$I$2013,BN175)&gt;0,INDEX('Controle de reservas'!$K$14:$K$2013,BN175)&gt;INDEX('Controle de reservas'!$I$14:$I$2013,BN175)),CHAR(10)&amp;"DIVERGÊNCIA DE DATAS",""),IF(INDEX('Controle de reservas'!$L$14:$L$2013,BN175)="Em cobertura","COV",IF(INDEX('Controle de reservas'!$L$14:$L$2013,BN175)="Disponível","DISP",IF(INDEX('Controle de reservas'!$L$14:$L$2013,BN175)="Não utilizado","NU",IF(INDEX('Controle de reservas'!$L$14:$L$2013,BN175)="Folga","F",IF(INDEX('Controle de reservas'!$L$14:$L$2013,BN175)="Ocorrência","O",IF(INDEX('Controle de reservas'!$L$14:$L$2013,BN175)="Programado","PROG",IF(INDEX('Controle de reservas'!$L$14:$L$2013,BN175)="Disponível no posto","DP","SEM SITUAÇÃO")))))))&amp;IF(INDEX('Controle de reservas'!$M$14:$M$2013,BN175)&lt;&gt;"",CHAR(10)&amp;INDEX('Controle de reservas'!$M$14:$M$2013,BN175),IF(OR(INDEX('Controle de reservas'!$L$14:$L$2013,BN175)="Em cobertura",INDEX('Controle de reservas'!$L$14:$L$2013,BN175)="Programado"),CHAR(10)&amp;"SEM LOCAL",""))&amp;IF(INDEX('Controle de reservas'!$N$14:$N$2013,BN175)&lt;&gt;"",CHAR(10)&amp;"Subst.: "&amp;INDEX('Controle de reservas'!$N$14:$N$2013,BN175),"")&amp;IF(AND(ISNUMBER(INDEX('Controle de reservas'!$I$14:$I$2013,BN175)),INDEX('Controle de reservas'!$I$14:$I$2013,BN175)&gt;0,INDEX('Controle de reservas'!$K$14:$K$2013,BN175)&gt;INDEX('Controle de reservas'!$I$14:$I$2013,BN175)),CHAR(10)&amp;"DIVERGÊNCIA DE DATAS","")&amp;IF(INDEX('Controle de reservas'!$P$14:$P$2013,BN175)&lt;&gt;"OK"," !",""))))</f>
      </c>
      <c r="AA175" s="17">
        <f ca="1">IF(OR($AQ175=0,AA$9="",AA$9&lt;$AS175,AND($AT175&lt;&gt;"",AA$9&gt;$AT175)),"",IF(BO175=0,"—",IF(INDEX('Controle de reservas'!$P$14:$P$2013,BO175)="DUPLICIDADE NO DIA","CONFLITO"&amp;IF(INDEX('Controle de reservas'!$M$14:$M$2013,BO175)&lt;&gt;"",CHAR(10)&amp;INDEX('Controle de reservas'!$M$14:$M$2013,BO175),"")&amp;IF(INDEX('Controle de reservas'!$N$14:$N$2013,BO175)&lt;&gt;"",CHAR(10)&amp;"Subst.: "&amp;INDEX('Controle de reservas'!$N$14:$N$2013,BO175),"")&amp;IF(AND(ISNUMBER(INDEX('Controle de reservas'!$I$14:$I$2013,BO175)),INDEX('Controle de reservas'!$I$14:$I$2013,BO175)&gt;0,INDEX('Controle de reservas'!$K$14:$K$2013,BO175)&gt;INDEX('Controle de reservas'!$I$14:$I$2013,BO175)),CHAR(10)&amp;"DIVERGÊNCIA DE DATAS",""),IF(INDEX('Controle de reservas'!$L$14:$L$2013,BO175)="Em cobertura","COV",IF(INDEX('Controle de reservas'!$L$14:$L$2013,BO175)="Disponível","DISP",IF(INDEX('Controle de reservas'!$L$14:$L$2013,BO175)="Não utilizado","NU",IF(INDEX('Controle de reservas'!$L$14:$L$2013,BO175)="Folga","F",IF(INDEX('Controle de reservas'!$L$14:$L$2013,BO175)="Ocorrência","O",IF(INDEX('Controle de reservas'!$L$14:$L$2013,BO175)="Programado","PROG",IF(INDEX('Controle de reservas'!$L$14:$L$2013,BO175)="Disponível no posto","DP","SEM SITUAÇÃO")))))))&amp;IF(INDEX('Controle de reservas'!$M$14:$M$2013,BO175)&lt;&gt;"",CHAR(10)&amp;INDEX('Controle de reservas'!$M$14:$M$2013,BO175),IF(OR(INDEX('Controle de reservas'!$L$14:$L$2013,BO175)="Em cobertura",INDEX('Controle de reservas'!$L$14:$L$2013,BO175)="Programado"),CHAR(10)&amp;"SEM LOCAL",""))&amp;IF(INDEX('Controle de reservas'!$N$14:$N$2013,BO175)&lt;&gt;"",CHAR(10)&amp;"Subst.: "&amp;INDEX('Controle de reservas'!$N$14:$N$2013,BO175),"")&amp;IF(AND(ISNUMBER(INDEX('Controle de reservas'!$I$14:$I$2013,BO175)),INDEX('Controle de reservas'!$I$14:$I$2013,BO175)&gt;0,INDEX('Controle de reservas'!$K$14:$K$2013,BO175)&gt;INDEX('Controle de reservas'!$I$14:$I$2013,BO175)),CHAR(10)&amp;"DIVERGÊNCIA DE DATAS","")&amp;IF(INDEX('Controle de reservas'!$P$14:$P$2013,BO175)&lt;&gt;"OK"," !",""))))</f>
      </c>
      <c r="AB175" s="17">
        <f ca="1">IF(OR($AQ175=0,AB$9="",AB$9&lt;$AS175,AND($AT175&lt;&gt;"",AB$9&gt;$AT175)),"",IF(BP175=0,"—",IF(INDEX('Controle de reservas'!$P$14:$P$2013,BP175)="DUPLICIDADE NO DIA","CONFLITO"&amp;IF(INDEX('Controle de reservas'!$M$14:$M$2013,BP175)&lt;&gt;"",CHAR(10)&amp;INDEX('Controle de reservas'!$M$14:$M$2013,BP175),"")&amp;IF(INDEX('Controle de reservas'!$N$14:$N$2013,BP175)&lt;&gt;"",CHAR(10)&amp;"Subst.: "&amp;INDEX('Controle de reservas'!$N$14:$N$2013,BP175),"")&amp;IF(AND(ISNUMBER(INDEX('Controle de reservas'!$I$14:$I$2013,BP175)),INDEX('Controle de reservas'!$I$14:$I$2013,BP175)&gt;0,INDEX('Controle de reservas'!$K$14:$K$2013,BP175)&gt;INDEX('Controle de reservas'!$I$14:$I$2013,BP175)),CHAR(10)&amp;"DIVERGÊNCIA DE DATAS",""),IF(INDEX('Controle de reservas'!$L$14:$L$2013,BP175)="Em cobertura","COV",IF(INDEX('Controle de reservas'!$L$14:$L$2013,BP175)="Disponível","DISP",IF(INDEX('Controle de reservas'!$L$14:$L$2013,BP175)="Não utilizado","NU",IF(INDEX('Controle de reservas'!$L$14:$L$2013,BP175)="Folga","F",IF(INDEX('Controle de reservas'!$L$14:$L$2013,BP175)="Ocorrência","O",IF(INDEX('Controle de reservas'!$L$14:$L$2013,BP175)="Programado","PROG",IF(INDEX('Controle de reservas'!$L$14:$L$2013,BP175)="Disponível no posto","DP","SEM SITUAÇÃO")))))))&amp;IF(INDEX('Controle de reservas'!$M$14:$M$2013,BP175)&lt;&gt;"",CHAR(10)&amp;INDEX('Controle de reservas'!$M$14:$M$2013,BP175),IF(OR(INDEX('Controle de reservas'!$L$14:$L$2013,BP175)="Em cobertura",INDEX('Controle de reservas'!$L$14:$L$2013,BP175)="Programado"),CHAR(10)&amp;"SEM LOCAL",""))&amp;IF(INDEX('Controle de reservas'!$N$14:$N$2013,BP175)&lt;&gt;"",CHAR(10)&amp;"Subst.: "&amp;INDEX('Controle de reservas'!$N$14:$N$2013,BP175),"")&amp;IF(AND(ISNUMBER(INDEX('Controle de reservas'!$I$14:$I$2013,BP175)),INDEX('Controle de reservas'!$I$14:$I$2013,BP175)&gt;0,INDEX('Controle de reservas'!$K$14:$K$2013,BP175)&gt;INDEX('Controle de reservas'!$I$14:$I$2013,BP175)),CHAR(10)&amp;"DIVERGÊNCIA DE DATAS","")&amp;IF(INDEX('Controle de reservas'!$P$14:$P$2013,BP175)&lt;&gt;"OK"," !",""))))</f>
      </c>
      <c r="AC175" s="17">
        <f ca="1">IF(OR($AQ175=0,AC$9="",AC$9&lt;$AS175,AND($AT175&lt;&gt;"",AC$9&gt;$AT175)),"",IF(BQ175=0,"—",IF(INDEX('Controle de reservas'!$P$14:$P$2013,BQ175)="DUPLICIDADE NO DIA","CONFLITO"&amp;IF(INDEX('Controle de reservas'!$M$14:$M$2013,BQ175)&lt;&gt;"",CHAR(10)&amp;INDEX('Controle de reservas'!$M$14:$M$2013,BQ175),"")&amp;IF(INDEX('Controle de reservas'!$N$14:$N$2013,BQ175)&lt;&gt;"",CHAR(10)&amp;"Subst.: "&amp;INDEX('Controle de reservas'!$N$14:$N$2013,BQ175),"")&amp;IF(AND(ISNUMBER(INDEX('Controle de reservas'!$I$14:$I$2013,BQ175)),INDEX('Controle de reservas'!$I$14:$I$2013,BQ175)&gt;0,INDEX('Controle de reservas'!$K$14:$K$2013,BQ175)&gt;INDEX('Controle de reservas'!$I$14:$I$2013,BQ175)),CHAR(10)&amp;"DIVERGÊNCIA DE DATAS",""),IF(INDEX('Controle de reservas'!$L$14:$L$2013,BQ175)="Em cobertura","COV",IF(INDEX('Controle de reservas'!$L$14:$L$2013,BQ175)="Disponível","DISP",IF(INDEX('Controle de reservas'!$L$14:$L$2013,BQ175)="Não utilizado","NU",IF(INDEX('Controle de reservas'!$L$14:$L$2013,BQ175)="Folga","F",IF(INDEX('Controle de reservas'!$L$14:$L$2013,BQ175)="Ocorrência","O",IF(INDEX('Controle de reservas'!$L$14:$L$2013,BQ175)="Programado","PROG",IF(INDEX('Controle de reservas'!$L$14:$L$2013,BQ175)="Disponível no posto","DP","SEM SITUAÇÃO")))))))&amp;IF(INDEX('Controle de reservas'!$M$14:$M$2013,BQ175)&lt;&gt;"",CHAR(10)&amp;INDEX('Controle de reservas'!$M$14:$M$2013,BQ175),IF(OR(INDEX('Controle de reservas'!$L$14:$L$2013,BQ175)="Em cobertura",INDEX('Controle de reservas'!$L$14:$L$2013,BQ175)="Programado"),CHAR(10)&amp;"SEM LOCAL",""))&amp;IF(INDEX('Controle de reservas'!$N$14:$N$2013,BQ175)&lt;&gt;"",CHAR(10)&amp;"Subst.: "&amp;INDEX('Controle de reservas'!$N$14:$N$2013,BQ175),"")&amp;IF(AND(ISNUMBER(INDEX('Controle de reservas'!$I$14:$I$2013,BQ175)),INDEX('Controle de reservas'!$I$14:$I$2013,BQ175)&gt;0,INDEX('Controle de reservas'!$K$14:$K$2013,BQ175)&gt;INDEX('Controle de reservas'!$I$14:$I$2013,BQ175)),CHAR(10)&amp;"DIVERGÊNCIA DE DATAS","")&amp;IF(INDEX('Controle de reservas'!$P$14:$P$2013,BQ175)&lt;&gt;"OK"," !",""))))</f>
      </c>
      <c r="AD175" s="17">
        <f ca="1">IF(OR($AQ175=0,AD$9="",AD$9&lt;$AS175,AND($AT175&lt;&gt;"",AD$9&gt;$AT175)),"",IF(BR175=0,"—",IF(INDEX('Controle de reservas'!$P$14:$P$2013,BR175)="DUPLICIDADE NO DIA","CONFLITO"&amp;IF(INDEX('Controle de reservas'!$M$14:$M$2013,BR175)&lt;&gt;"",CHAR(10)&amp;INDEX('Controle de reservas'!$M$14:$M$2013,BR175),"")&amp;IF(INDEX('Controle de reservas'!$N$14:$N$2013,BR175)&lt;&gt;"",CHAR(10)&amp;"Subst.: "&amp;INDEX('Controle de reservas'!$N$14:$N$2013,BR175),"")&amp;IF(AND(ISNUMBER(INDEX('Controle de reservas'!$I$14:$I$2013,BR175)),INDEX('Controle de reservas'!$I$14:$I$2013,BR175)&gt;0,INDEX('Controle de reservas'!$K$14:$K$2013,BR175)&gt;INDEX('Controle de reservas'!$I$14:$I$2013,BR175)),CHAR(10)&amp;"DIVERGÊNCIA DE DATAS",""),IF(INDEX('Controle de reservas'!$L$14:$L$2013,BR175)="Em cobertura","COV",IF(INDEX('Controle de reservas'!$L$14:$L$2013,BR175)="Disponível","DISP",IF(INDEX('Controle de reservas'!$L$14:$L$2013,BR175)="Não utilizado","NU",IF(INDEX('Controle de reservas'!$L$14:$L$2013,BR175)="Folga","F",IF(INDEX('Controle de reservas'!$L$14:$L$2013,BR175)="Ocorrência","O",IF(INDEX('Controle de reservas'!$L$14:$L$2013,BR175)="Programado","PROG",IF(INDEX('Controle de reservas'!$L$14:$L$2013,BR175)="Disponível no posto","DP","SEM SITUAÇÃO")))))))&amp;IF(INDEX('Controle de reservas'!$M$14:$M$2013,BR175)&lt;&gt;"",CHAR(10)&amp;INDEX('Controle de reservas'!$M$14:$M$2013,BR175),IF(OR(INDEX('Controle de reservas'!$L$14:$L$2013,BR175)="Em cobertura",INDEX('Controle de reservas'!$L$14:$L$2013,BR175)="Programado"),CHAR(10)&amp;"SEM LOCAL",""))&amp;IF(INDEX('Controle de reservas'!$N$14:$N$2013,BR175)&lt;&gt;"",CHAR(10)&amp;"Subst.: "&amp;INDEX('Controle de reservas'!$N$14:$N$2013,BR175),"")&amp;IF(AND(ISNUMBER(INDEX('Controle de reservas'!$I$14:$I$2013,BR175)),INDEX('Controle de reservas'!$I$14:$I$2013,BR175)&gt;0,INDEX('Controle de reservas'!$K$14:$K$2013,BR175)&gt;INDEX('Controle de reservas'!$I$14:$I$2013,BR175)),CHAR(10)&amp;"DIVERGÊNCIA DE DATAS","")&amp;IF(INDEX('Controle de reservas'!$P$14:$P$2013,BR175)&lt;&gt;"OK"," !",""))))</f>
      </c>
      <c r="AE175" s="17">
        <f ca="1">IF(OR($AQ175=0,AE$9="",AE$9&lt;$AS175,AND($AT175&lt;&gt;"",AE$9&gt;$AT175)),"",IF(BS175=0,"—",IF(INDEX('Controle de reservas'!$P$14:$P$2013,BS175)="DUPLICIDADE NO DIA","CONFLITO"&amp;IF(INDEX('Controle de reservas'!$M$14:$M$2013,BS175)&lt;&gt;"",CHAR(10)&amp;INDEX('Controle de reservas'!$M$14:$M$2013,BS175),"")&amp;IF(INDEX('Controle de reservas'!$N$14:$N$2013,BS175)&lt;&gt;"",CHAR(10)&amp;"Subst.: "&amp;INDEX('Controle de reservas'!$N$14:$N$2013,BS175),"")&amp;IF(AND(ISNUMBER(INDEX('Controle de reservas'!$I$14:$I$2013,BS175)),INDEX('Controle de reservas'!$I$14:$I$2013,BS175)&gt;0,INDEX('Controle de reservas'!$K$14:$K$2013,BS175)&gt;INDEX('Controle de reservas'!$I$14:$I$2013,BS175)),CHAR(10)&amp;"DIVERGÊNCIA DE DATAS",""),IF(INDEX('Controle de reservas'!$L$14:$L$2013,BS175)="Em cobertura","COV",IF(INDEX('Controle de reservas'!$L$14:$L$2013,BS175)="Disponível","DISP",IF(INDEX('Controle de reservas'!$L$14:$L$2013,BS175)="Não utilizado","NU",IF(INDEX('Controle de reservas'!$L$14:$L$2013,BS175)="Folga","F",IF(INDEX('Controle de reservas'!$L$14:$L$2013,BS175)="Ocorrência","O",IF(INDEX('Controle de reservas'!$L$14:$L$2013,BS175)="Programado","PROG",IF(INDEX('Controle de reservas'!$L$14:$L$2013,BS175)="Disponível no posto","DP","SEM SITUAÇÃO")))))))&amp;IF(INDEX('Controle de reservas'!$M$14:$M$2013,BS175)&lt;&gt;"",CHAR(10)&amp;INDEX('Controle de reservas'!$M$14:$M$2013,BS175),IF(OR(INDEX('Controle de reservas'!$L$14:$L$2013,BS175)="Em cobertura",INDEX('Controle de reservas'!$L$14:$L$2013,BS175)="Programado"),CHAR(10)&amp;"SEM LOCAL",""))&amp;IF(INDEX('Controle de reservas'!$N$14:$N$2013,BS175)&lt;&gt;"",CHAR(10)&amp;"Subst.: "&amp;INDEX('Controle de reservas'!$N$14:$N$2013,BS175),"")&amp;IF(AND(ISNUMBER(INDEX('Controle de reservas'!$I$14:$I$2013,BS175)),INDEX('Controle de reservas'!$I$14:$I$2013,BS175)&gt;0,INDEX('Controle de reservas'!$K$14:$K$2013,BS175)&gt;INDEX('Controle de reservas'!$I$14:$I$2013,BS175)),CHAR(10)&amp;"DIVERGÊNCIA DE DATAS","")&amp;IF(INDEX('Controle de reservas'!$P$14:$P$2013,BS175)&lt;&gt;"OK"," !",""))))</f>
      </c>
      <c r="AF175" s="17">
        <f ca="1">IF(OR($AQ175=0,AF$9="",AF$9&lt;$AS175,AND($AT175&lt;&gt;"",AF$9&gt;$AT175)),"",IF(BT175=0,"—",IF(INDEX('Controle de reservas'!$P$14:$P$2013,BT175)="DUPLICIDADE NO DIA","CONFLITO"&amp;IF(INDEX('Controle de reservas'!$M$14:$M$2013,BT175)&lt;&gt;"",CHAR(10)&amp;INDEX('Controle de reservas'!$M$14:$M$2013,BT175),"")&amp;IF(INDEX('Controle de reservas'!$N$14:$N$2013,BT175)&lt;&gt;"",CHAR(10)&amp;"Subst.: "&amp;INDEX('Controle de reservas'!$N$14:$N$2013,BT175),"")&amp;IF(AND(ISNUMBER(INDEX('Controle de reservas'!$I$14:$I$2013,BT175)),INDEX('Controle de reservas'!$I$14:$I$2013,BT175)&gt;0,INDEX('Controle de reservas'!$K$14:$K$2013,BT175)&gt;INDEX('Controle de reservas'!$I$14:$I$2013,BT175)),CHAR(10)&amp;"DIVERGÊNCIA DE DATAS",""),IF(INDEX('Controle de reservas'!$L$14:$L$2013,BT175)="Em cobertura","COV",IF(INDEX('Controle de reservas'!$L$14:$L$2013,BT175)="Disponível","DISP",IF(INDEX('Controle de reservas'!$L$14:$L$2013,BT175)="Não utilizado","NU",IF(INDEX('Controle de reservas'!$L$14:$L$2013,BT175)="Folga","F",IF(INDEX('Controle de reservas'!$L$14:$L$2013,BT175)="Ocorrência","O",IF(INDEX('Controle de reservas'!$L$14:$L$2013,BT175)="Programado","PROG",IF(INDEX('Controle de reservas'!$L$14:$L$2013,BT175)="Disponível no posto","DP","SEM SITUAÇÃO")))))))&amp;IF(INDEX('Controle de reservas'!$M$14:$M$2013,BT175)&lt;&gt;"",CHAR(10)&amp;INDEX('Controle de reservas'!$M$14:$M$2013,BT175),IF(OR(INDEX('Controle de reservas'!$L$14:$L$2013,BT175)="Em cobertura",INDEX('Controle de reservas'!$L$14:$L$2013,BT175)="Programado"),CHAR(10)&amp;"SEM LOCAL",""))&amp;IF(INDEX('Controle de reservas'!$N$14:$N$2013,BT175)&lt;&gt;"",CHAR(10)&amp;"Subst.: "&amp;INDEX('Controle de reservas'!$N$14:$N$2013,BT175),"")&amp;IF(AND(ISNUMBER(INDEX('Controle de reservas'!$I$14:$I$2013,BT175)),INDEX('Controle de reservas'!$I$14:$I$2013,BT175)&gt;0,INDEX('Controle de reservas'!$K$14:$K$2013,BT175)&gt;INDEX('Controle de reservas'!$I$14:$I$2013,BT175)),CHAR(10)&amp;"DIVERGÊNCIA DE DATAS","")&amp;IF(INDEX('Controle de reservas'!$P$14:$P$2013,BT175)&lt;&gt;"OK"," !",""))))</f>
      </c>
      <c r="AG175" s="17">
        <f ca="1">IF(OR($AQ175=0,AG$9="",AG$9&lt;$AS175,AND($AT175&lt;&gt;"",AG$9&gt;$AT175)),"",IF(BU175=0,"—",IF(INDEX('Controle de reservas'!$P$14:$P$2013,BU175)="DUPLICIDADE NO DIA","CONFLITO"&amp;IF(INDEX('Controle de reservas'!$M$14:$M$2013,BU175)&lt;&gt;"",CHAR(10)&amp;INDEX('Controle de reservas'!$M$14:$M$2013,BU175),"")&amp;IF(INDEX('Controle de reservas'!$N$14:$N$2013,BU175)&lt;&gt;"",CHAR(10)&amp;"Subst.: "&amp;INDEX('Controle de reservas'!$N$14:$N$2013,BU175),"")&amp;IF(AND(ISNUMBER(INDEX('Controle de reservas'!$I$14:$I$2013,BU175)),INDEX('Controle de reservas'!$I$14:$I$2013,BU175)&gt;0,INDEX('Controle de reservas'!$K$14:$K$2013,BU175)&gt;INDEX('Controle de reservas'!$I$14:$I$2013,BU175)),CHAR(10)&amp;"DIVERGÊNCIA DE DATAS",""),IF(INDEX('Controle de reservas'!$L$14:$L$2013,BU175)="Em cobertura","COV",IF(INDEX('Controle de reservas'!$L$14:$L$2013,BU175)="Disponível","DISP",IF(INDEX('Controle de reservas'!$L$14:$L$2013,BU175)="Não utilizado","NU",IF(INDEX('Controle de reservas'!$L$14:$L$2013,BU175)="Folga","F",IF(INDEX('Controle de reservas'!$L$14:$L$2013,BU175)="Ocorrência","O",IF(INDEX('Controle de reservas'!$L$14:$L$2013,BU175)="Programado","PROG",IF(INDEX('Controle de reservas'!$L$14:$L$2013,BU175)="Disponível no posto","DP","SEM SITUAÇÃO")))))))&amp;IF(INDEX('Controle de reservas'!$M$14:$M$2013,BU175)&lt;&gt;"",CHAR(10)&amp;INDEX('Controle de reservas'!$M$14:$M$2013,BU175),IF(OR(INDEX('Controle de reservas'!$L$14:$L$2013,BU175)="Em cobertura",INDEX('Controle de reservas'!$L$14:$L$2013,BU175)="Programado"),CHAR(10)&amp;"SEM LOCAL",""))&amp;IF(INDEX('Controle de reservas'!$N$14:$N$2013,BU175)&lt;&gt;"",CHAR(10)&amp;"Subst.: "&amp;INDEX('Controle de reservas'!$N$14:$N$2013,BU175),"")&amp;IF(AND(ISNUMBER(INDEX('Controle de reservas'!$I$14:$I$2013,BU175)),INDEX('Controle de reservas'!$I$14:$I$2013,BU175)&gt;0,INDEX('Controle de reservas'!$K$14:$K$2013,BU175)&gt;INDEX('Controle de reservas'!$I$14:$I$2013,BU175)),CHAR(10)&amp;"DIVERGÊNCIA DE DATAS","")&amp;IF(INDEX('Controle de reservas'!$P$14:$P$2013,BU175)&lt;&gt;"OK"," !",""))))</f>
      </c>
      <c r="AH175" s="17">
        <f ca="1">IF(OR($AQ175=0,AH$9="",AH$9&lt;$AS175,AND($AT175&lt;&gt;"",AH$9&gt;$AT175)),"",IF(BV175=0,"—",IF(INDEX('Controle de reservas'!$P$14:$P$2013,BV175)="DUPLICIDADE NO DIA","CONFLITO"&amp;IF(INDEX('Controle de reservas'!$M$14:$M$2013,BV175)&lt;&gt;"",CHAR(10)&amp;INDEX('Controle de reservas'!$M$14:$M$2013,BV175),"")&amp;IF(INDEX('Controle de reservas'!$N$14:$N$2013,BV175)&lt;&gt;"",CHAR(10)&amp;"Subst.: "&amp;INDEX('Controle de reservas'!$N$14:$N$2013,BV175),"")&amp;IF(AND(ISNUMBER(INDEX('Controle de reservas'!$I$14:$I$2013,BV175)),INDEX('Controle de reservas'!$I$14:$I$2013,BV175)&gt;0,INDEX('Controle de reservas'!$K$14:$K$2013,BV175)&gt;INDEX('Controle de reservas'!$I$14:$I$2013,BV175)),CHAR(10)&amp;"DIVERGÊNCIA DE DATAS",""),IF(INDEX('Controle de reservas'!$L$14:$L$2013,BV175)="Em cobertura","COV",IF(INDEX('Controle de reservas'!$L$14:$L$2013,BV175)="Disponível","DISP",IF(INDEX('Controle de reservas'!$L$14:$L$2013,BV175)="Não utilizado","NU",IF(INDEX('Controle de reservas'!$L$14:$L$2013,BV175)="Folga","F",IF(INDEX('Controle de reservas'!$L$14:$L$2013,BV175)="Ocorrência","O",IF(INDEX('Controle de reservas'!$L$14:$L$2013,BV175)="Programado","PROG",IF(INDEX('Controle de reservas'!$L$14:$L$2013,BV175)="Disponível no posto","DP","SEM SITUAÇÃO")))))))&amp;IF(INDEX('Controle de reservas'!$M$14:$M$2013,BV175)&lt;&gt;"",CHAR(10)&amp;INDEX('Controle de reservas'!$M$14:$M$2013,BV175),IF(OR(INDEX('Controle de reservas'!$L$14:$L$2013,BV175)="Em cobertura",INDEX('Controle de reservas'!$L$14:$L$2013,BV175)="Programado"),CHAR(10)&amp;"SEM LOCAL",""))&amp;IF(INDEX('Controle de reservas'!$N$14:$N$2013,BV175)&lt;&gt;"",CHAR(10)&amp;"Subst.: "&amp;INDEX('Controle de reservas'!$N$14:$N$2013,BV175),"")&amp;IF(AND(ISNUMBER(INDEX('Controle de reservas'!$I$14:$I$2013,BV175)),INDEX('Controle de reservas'!$I$14:$I$2013,BV175)&gt;0,INDEX('Controle de reservas'!$K$14:$K$2013,BV175)&gt;INDEX('Controle de reservas'!$I$14:$I$2013,BV175)),CHAR(10)&amp;"DIVERGÊNCIA DE DATAS","")&amp;IF(INDEX('Controle de reservas'!$P$14:$P$2013,BV175)&lt;&gt;"OK"," !",""))))</f>
      </c>
      <c r="AI175" s="17">
        <f ca="1">IF(OR($AQ175=0,AI$9="",AI$9&lt;$AS175,AND($AT175&lt;&gt;"",AI$9&gt;$AT175)),"",IF(BW175=0,"—",IF(INDEX('Controle de reservas'!$P$14:$P$2013,BW175)="DUPLICIDADE NO DIA","CONFLITO"&amp;IF(INDEX('Controle de reservas'!$M$14:$M$2013,BW175)&lt;&gt;"",CHAR(10)&amp;INDEX('Controle de reservas'!$M$14:$M$2013,BW175),"")&amp;IF(INDEX('Controle de reservas'!$N$14:$N$2013,BW175)&lt;&gt;"",CHAR(10)&amp;"Subst.: "&amp;INDEX('Controle de reservas'!$N$14:$N$2013,BW175),"")&amp;IF(AND(ISNUMBER(INDEX('Controle de reservas'!$I$14:$I$2013,BW175)),INDEX('Controle de reservas'!$I$14:$I$2013,BW175)&gt;0,INDEX('Controle de reservas'!$K$14:$K$2013,BW175)&gt;INDEX('Controle de reservas'!$I$14:$I$2013,BW175)),CHAR(10)&amp;"DIVERGÊNCIA DE DATAS",""),IF(INDEX('Controle de reservas'!$L$14:$L$2013,BW175)="Em cobertura","COV",IF(INDEX('Controle de reservas'!$L$14:$L$2013,BW175)="Disponível","DISP",IF(INDEX('Controle de reservas'!$L$14:$L$2013,BW175)="Não utilizado","NU",IF(INDEX('Controle de reservas'!$L$14:$L$2013,BW175)="Folga","F",IF(INDEX('Controle de reservas'!$L$14:$L$2013,BW175)="Ocorrência","O",IF(INDEX('Controle de reservas'!$L$14:$L$2013,BW175)="Programado","PROG",IF(INDEX('Controle de reservas'!$L$14:$L$2013,BW175)="Disponível no posto","DP","SEM SITUAÇÃO")))))))&amp;IF(INDEX('Controle de reservas'!$M$14:$M$2013,BW175)&lt;&gt;"",CHAR(10)&amp;INDEX('Controle de reservas'!$M$14:$M$2013,BW175),IF(OR(INDEX('Controle de reservas'!$L$14:$L$2013,BW175)="Em cobertura",INDEX('Controle de reservas'!$L$14:$L$2013,BW175)="Programado"),CHAR(10)&amp;"SEM LOCAL",""))&amp;IF(INDEX('Controle de reservas'!$N$14:$N$2013,BW175)&lt;&gt;"",CHAR(10)&amp;"Subst.: "&amp;INDEX('Controle de reservas'!$N$14:$N$2013,BW175),"")&amp;IF(AND(ISNUMBER(INDEX('Controle de reservas'!$I$14:$I$2013,BW175)),INDEX('Controle de reservas'!$I$14:$I$2013,BW175)&gt;0,INDEX('Controle de reservas'!$K$14:$K$2013,BW175)&gt;INDEX('Controle de reservas'!$I$14:$I$2013,BW175)),CHAR(10)&amp;"DIVERGÊNCIA DE DATAS","")&amp;IF(INDEX('Controle de reservas'!$P$14:$P$2013,BW175)&lt;&gt;"OK"," !",""))))</f>
      </c>
      <c r="AJ175" s="17">
        <f ca="1">IF(OR($AQ175=0,AJ$9="",AJ$9&lt;$AS175,AND($AT175&lt;&gt;"",AJ$9&gt;$AT175)),"",IF(BX175=0,"—",IF(INDEX('Controle de reservas'!$P$14:$P$2013,BX175)="DUPLICIDADE NO DIA","CONFLITO"&amp;IF(INDEX('Controle de reservas'!$M$14:$M$2013,BX175)&lt;&gt;"",CHAR(10)&amp;INDEX('Controle de reservas'!$M$14:$M$2013,BX175),"")&amp;IF(INDEX('Controle de reservas'!$N$14:$N$2013,BX175)&lt;&gt;"",CHAR(10)&amp;"Subst.: "&amp;INDEX('Controle de reservas'!$N$14:$N$2013,BX175),"")&amp;IF(AND(ISNUMBER(INDEX('Controle de reservas'!$I$14:$I$2013,BX175)),INDEX('Controle de reservas'!$I$14:$I$2013,BX175)&gt;0,INDEX('Controle de reservas'!$K$14:$K$2013,BX175)&gt;INDEX('Controle de reservas'!$I$14:$I$2013,BX175)),CHAR(10)&amp;"DIVERGÊNCIA DE DATAS",""),IF(INDEX('Controle de reservas'!$L$14:$L$2013,BX175)="Em cobertura","COV",IF(INDEX('Controle de reservas'!$L$14:$L$2013,BX175)="Disponível","DISP",IF(INDEX('Controle de reservas'!$L$14:$L$2013,BX175)="Não utilizado","NU",IF(INDEX('Controle de reservas'!$L$14:$L$2013,BX175)="Folga","F",IF(INDEX('Controle de reservas'!$L$14:$L$2013,BX175)="Ocorrência","O",IF(INDEX('Controle de reservas'!$L$14:$L$2013,BX175)="Programado","PROG",IF(INDEX('Controle de reservas'!$L$14:$L$2013,BX175)="Disponível no posto","DP","SEM SITUAÇÃO")))))))&amp;IF(INDEX('Controle de reservas'!$M$14:$M$2013,BX175)&lt;&gt;"",CHAR(10)&amp;INDEX('Controle de reservas'!$M$14:$M$2013,BX175),IF(OR(INDEX('Controle de reservas'!$L$14:$L$2013,BX175)="Em cobertura",INDEX('Controle de reservas'!$L$14:$L$2013,BX175)="Programado"),CHAR(10)&amp;"SEM LOCAL",""))&amp;IF(INDEX('Controle de reservas'!$N$14:$N$2013,BX175)&lt;&gt;"",CHAR(10)&amp;"Subst.: "&amp;INDEX('Controle de reservas'!$N$14:$N$2013,BX175),"")&amp;IF(AND(ISNUMBER(INDEX('Controle de reservas'!$I$14:$I$2013,BX175)),INDEX('Controle de reservas'!$I$14:$I$2013,BX175)&gt;0,INDEX('Controle de reservas'!$K$14:$K$2013,BX175)&gt;INDEX('Controle de reservas'!$I$14:$I$2013,BX175)),CHAR(10)&amp;"DIVERGÊNCIA DE DATAS","")&amp;IF(INDEX('Controle de reservas'!$P$14:$P$2013,BX175)&lt;&gt;"OK"," !",""))))</f>
      </c>
      <c r="AK175" s="17">
        <f ca="1">IF(OR($AQ175=0,AK$9="",AK$9&lt;$AS175,AND($AT175&lt;&gt;"",AK$9&gt;$AT175)),"",IF(BY175=0,"—",IF(INDEX('Controle de reservas'!$P$14:$P$2013,BY175)="DUPLICIDADE NO DIA","CONFLITO"&amp;IF(INDEX('Controle de reservas'!$M$14:$M$2013,BY175)&lt;&gt;"",CHAR(10)&amp;INDEX('Controle de reservas'!$M$14:$M$2013,BY175),"")&amp;IF(INDEX('Controle de reservas'!$N$14:$N$2013,BY175)&lt;&gt;"",CHAR(10)&amp;"Subst.: "&amp;INDEX('Controle de reservas'!$N$14:$N$2013,BY175),"")&amp;IF(AND(ISNUMBER(INDEX('Controle de reservas'!$I$14:$I$2013,BY175)),INDEX('Controle de reservas'!$I$14:$I$2013,BY175)&gt;0,INDEX('Controle de reservas'!$K$14:$K$2013,BY175)&gt;INDEX('Controle de reservas'!$I$14:$I$2013,BY175)),CHAR(10)&amp;"DIVERGÊNCIA DE DATAS",""),IF(INDEX('Controle de reservas'!$L$14:$L$2013,BY175)="Em cobertura","COV",IF(INDEX('Controle de reservas'!$L$14:$L$2013,BY175)="Disponível","DISP",IF(INDEX('Controle de reservas'!$L$14:$L$2013,BY175)="Não utilizado","NU",IF(INDEX('Controle de reservas'!$L$14:$L$2013,BY175)="Folga","F",IF(INDEX('Controle de reservas'!$L$14:$L$2013,BY175)="Ocorrência","O",IF(INDEX('Controle de reservas'!$L$14:$L$2013,BY175)="Programado","PROG",IF(INDEX('Controle de reservas'!$L$14:$L$2013,BY175)="Disponível no posto","DP","SEM SITUAÇÃO")))))))&amp;IF(INDEX('Controle de reservas'!$M$14:$M$2013,BY175)&lt;&gt;"",CHAR(10)&amp;INDEX('Controle de reservas'!$M$14:$M$2013,BY175),IF(OR(INDEX('Controle de reservas'!$L$14:$L$2013,BY175)="Em cobertura",INDEX('Controle de reservas'!$L$14:$L$2013,BY175)="Programado"),CHAR(10)&amp;"SEM LOCAL",""))&amp;IF(INDEX('Controle de reservas'!$N$14:$N$2013,BY175)&lt;&gt;"",CHAR(10)&amp;"Subst.: "&amp;INDEX('Controle de reservas'!$N$14:$N$2013,BY175),"")&amp;IF(AND(ISNUMBER(INDEX('Controle de reservas'!$I$14:$I$2013,BY175)),INDEX('Controle de reservas'!$I$14:$I$2013,BY175)&gt;0,INDEX('Controle de reservas'!$K$14:$K$2013,BY175)&gt;INDEX('Controle de reservas'!$I$14:$I$2013,BY175)),CHAR(10)&amp;"DIVERGÊNCIA DE DATAS","")&amp;IF(INDEX('Controle de reservas'!$P$14:$P$2013,BY175)&lt;&gt;"OK"," !",""))))</f>
      </c>
      <c r="AL175" s="16">
        <f t="shared" ca="1" si="9"/>
      </c>
      <c r="AM175" s="16">
        <f t="shared" ca="1" si="10"/>
      </c>
      <c r="AN175" s="16">
        <f t="shared" ca="1" si="11"/>
      </c>
      <c r="AO175" s="16">
        <f t="shared" ca="1" si="12"/>
      </c>
      <c r="AP175" s="16">
        <f ca="1">IF($AQ175=0,"",INDEX('Controle de reservas'!$O$14:$O$2013,$AQ175))</f>
      </c>
      <c r="AQ175">
        <f ca="1">IFERROR(MATCH(ROW()-9,'Controle de reservas'!$S$14:$S$2013,0),0)</f>
      </c>
      <c r="AR175">
        <f ca="1">IF($AQ175=0,"",INDEX('Controle de reservas'!$Q$14:$Q$2013,$AQ175))</f>
      </c>
      <c r="AS175">
        <f ca="1">IF($AQ175=0,"",INDEX('Controle de reservas'!$H$14:$H$2013,$AQ175))</f>
      </c>
      <c r="AT175">
        <f ca="1">IF($AQ175=0,"",IF(INDEX('Controle de reservas'!$J$14:$J$2013,$AQ175)=0,"",INDEX('Controle de reservas'!$J$14:$J$2013,$AQ175)))</f>
      </c>
      <c r="AU175">
        <f ca="1">IF(OR($AQ175=0,G$9=""),0,IFERROR(MATCH($AR175&amp;"|"&amp;TEXT(G$9,"yyyymmdd"),'Controle de reservas'!$T$14:$T$2013,0),0))</f>
      </c>
      <c r="AV175">
        <f ca="1">IF(OR($AQ175=0,H$9=""),0,IFERROR(MATCH($AR175&amp;"|"&amp;TEXT(H$9,"yyyymmdd"),'Controle de reservas'!$T$14:$T$2013,0),0))</f>
      </c>
      <c r="AW175">
        <f ca="1">IF(OR($AQ175=0,I$9=""),0,IFERROR(MATCH($AR175&amp;"|"&amp;TEXT(I$9,"yyyymmdd"),'Controle de reservas'!$T$14:$T$2013,0),0))</f>
      </c>
      <c r="AX175">
        <f ca="1">IF(OR($AQ175=0,J$9=""),0,IFERROR(MATCH($AR175&amp;"|"&amp;TEXT(J$9,"yyyymmdd"),'Controle de reservas'!$T$14:$T$2013,0),0))</f>
      </c>
      <c r="AY175">
        <f ca="1">IF(OR($AQ175=0,K$9=""),0,IFERROR(MATCH($AR175&amp;"|"&amp;TEXT(K$9,"yyyymmdd"),'Controle de reservas'!$T$14:$T$2013,0),0))</f>
      </c>
      <c r="AZ175">
        <f ca="1">IF(OR($AQ175=0,L$9=""),0,IFERROR(MATCH($AR175&amp;"|"&amp;TEXT(L$9,"yyyymmdd"),'Controle de reservas'!$T$14:$T$2013,0),0))</f>
      </c>
      <c r="BA175">
        <f ca="1">IF(OR($AQ175=0,M$9=""),0,IFERROR(MATCH($AR175&amp;"|"&amp;TEXT(M$9,"yyyymmdd"),'Controle de reservas'!$T$14:$T$2013,0),0))</f>
      </c>
      <c r="BB175">
        <f ca="1">IF(OR($AQ175=0,N$9=""),0,IFERROR(MATCH($AR175&amp;"|"&amp;TEXT(N$9,"yyyymmdd"),'Controle de reservas'!$T$14:$T$2013,0),0))</f>
      </c>
      <c r="BC175">
        <f ca="1">IF(OR($AQ175=0,O$9=""),0,IFERROR(MATCH($AR175&amp;"|"&amp;TEXT(O$9,"yyyymmdd"),'Controle de reservas'!$T$14:$T$2013,0),0))</f>
      </c>
      <c r="BD175">
        <f ca="1">IF(OR($AQ175=0,P$9=""),0,IFERROR(MATCH($AR175&amp;"|"&amp;TEXT(P$9,"yyyymmdd"),'Controle de reservas'!$T$14:$T$2013,0),0))</f>
      </c>
      <c r="BE175">
        <f ca="1">IF(OR($AQ175=0,Q$9=""),0,IFERROR(MATCH($AR175&amp;"|"&amp;TEXT(Q$9,"yyyymmdd"),'Controle de reservas'!$T$14:$T$2013,0),0))</f>
      </c>
      <c r="BF175">
        <f ca="1">IF(OR($AQ175=0,R$9=""),0,IFERROR(MATCH($AR175&amp;"|"&amp;TEXT(R$9,"yyyymmdd"),'Controle de reservas'!$T$14:$T$2013,0),0))</f>
      </c>
      <c r="BG175">
        <f ca="1">IF(OR($AQ175=0,S$9=""),0,IFERROR(MATCH($AR175&amp;"|"&amp;TEXT(S$9,"yyyymmdd"),'Controle de reservas'!$T$14:$T$2013,0),0))</f>
      </c>
      <c r="BH175">
        <f ca="1">IF(OR($AQ175=0,T$9=""),0,IFERROR(MATCH($AR175&amp;"|"&amp;TEXT(T$9,"yyyymmdd"),'Controle de reservas'!$T$14:$T$2013,0),0))</f>
      </c>
      <c r="BI175">
        <f ca="1">IF(OR($AQ175=0,U$9=""),0,IFERROR(MATCH($AR175&amp;"|"&amp;TEXT(U$9,"yyyymmdd"),'Controle de reservas'!$T$14:$T$2013,0),0))</f>
      </c>
      <c r="BJ175">
        <f ca="1">IF(OR($AQ175=0,V$9=""),0,IFERROR(MATCH($AR175&amp;"|"&amp;TEXT(V$9,"yyyymmdd"),'Controle de reservas'!$T$14:$T$2013,0),0))</f>
      </c>
      <c r="BK175">
        <f ca="1">IF(OR($AQ175=0,W$9=""),0,IFERROR(MATCH($AR175&amp;"|"&amp;TEXT(W$9,"yyyymmdd"),'Controle de reservas'!$T$14:$T$2013,0),0))</f>
      </c>
      <c r="BL175">
        <f ca="1">IF(OR($AQ175=0,X$9=""),0,IFERROR(MATCH($AR175&amp;"|"&amp;TEXT(X$9,"yyyymmdd"),'Controle de reservas'!$T$14:$T$2013,0),0))</f>
      </c>
      <c r="BM175">
        <f ca="1">IF(OR($AQ175=0,Y$9=""),0,IFERROR(MATCH($AR175&amp;"|"&amp;TEXT(Y$9,"yyyymmdd"),'Controle de reservas'!$T$14:$T$2013,0),0))</f>
      </c>
      <c r="BN175">
        <f ca="1">IF(OR($AQ175=0,Z$9=""),0,IFERROR(MATCH($AR175&amp;"|"&amp;TEXT(Z$9,"yyyymmdd"),'Controle de reservas'!$T$14:$T$2013,0),0))</f>
      </c>
      <c r="BO175">
        <f ca="1">IF(OR($AQ175=0,AA$9=""),0,IFERROR(MATCH($AR175&amp;"|"&amp;TEXT(AA$9,"yyyymmdd"),'Controle de reservas'!$T$14:$T$2013,0),0))</f>
      </c>
      <c r="BP175">
        <f ca="1">IF(OR($AQ175=0,AB$9=""),0,IFERROR(MATCH($AR175&amp;"|"&amp;TEXT(AB$9,"yyyymmdd"),'Controle de reservas'!$T$14:$T$2013,0),0))</f>
      </c>
      <c r="BQ175">
        <f ca="1">IF(OR($AQ175=0,AC$9=""),0,IFERROR(MATCH($AR175&amp;"|"&amp;TEXT(AC$9,"yyyymmdd"),'Controle de reservas'!$T$14:$T$2013,0),0))</f>
      </c>
      <c r="BR175">
        <f ca="1">IF(OR($AQ175=0,AD$9=""),0,IFERROR(MATCH($AR175&amp;"|"&amp;TEXT(AD$9,"yyyymmdd"),'Controle de reservas'!$T$14:$T$2013,0),0))</f>
      </c>
      <c r="BS175">
        <f ca="1">IF(OR($AQ175=0,AE$9=""),0,IFERROR(MATCH($AR175&amp;"|"&amp;TEXT(AE$9,"yyyymmdd"),'Controle de reservas'!$T$14:$T$2013,0),0))</f>
      </c>
      <c r="BT175">
        <f ca="1">IF(OR($AQ175=0,AF$9=""),0,IFERROR(MATCH($AR175&amp;"|"&amp;TEXT(AF$9,"yyyymmdd"),'Controle de reservas'!$T$14:$T$2013,0),0))</f>
      </c>
      <c r="BU175">
        <f ca="1">IF(OR($AQ175=0,AG$9=""),0,IFERROR(MATCH($AR175&amp;"|"&amp;TEXT(AG$9,"yyyymmdd"),'Controle de reservas'!$T$14:$T$2013,0),0))</f>
      </c>
      <c r="BV175">
        <f ca="1">IF(OR($AQ175=0,AH$9=""),0,IFERROR(MATCH($AR175&amp;"|"&amp;TEXT(AH$9,"yyyymmdd"),'Controle de reservas'!$T$14:$T$2013,0),0))</f>
      </c>
      <c r="BW175">
        <f ca="1">IF(OR($AQ175=0,AI$9=""),0,IFERROR(MATCH($AR175&amp;"|"&amp;TEXT(AI$9,"yyyymmdd"),'Controle de reservas'!$T$14:$T$2013,0),0))</f>
      </c>
      <c r="BX175">
        <f ca="1">IF(OR($AQ175=0,AJ$9=""),0,IFERROR(MATCH($AR175&amp;"|"&amp;TEXT(AJ$9,"yyyymmdd"),'Controle de reservas'!$T$14:$T$2013,0),0))</f>
      </c>
      <c r="BY175">
        <f ca="1">IF(OR($AQ175=0,AK$9=""),0,IFERROR(MATCH($AR175&amp;"|"&amp;TEXT(AK$9,"yyyymmdd"),'Controle de reservas'!$T$14:$T$2013,0),0))</f>
      </c>
    </row>
    <row r="176" spans="1:77" ht="105" customHeight="1" x14ac:dyDescent="0.25">
      <c r="A176" s="14">
        <f ca="1">IF($AQ176=0,"",INDEX('Controle de reservas'!$A$14:$A$2013,$AQ176))</f>
      </c>
      <c r="B176" s="14">
        <f ca="1">IF($AQ176=0,"",INDEX('Controle de reservas'!$B$14:$B$2013,$AQ176))</f>
      </c>
      <c r="C176" s="14">
        <f ca="1">IF($AQ176=0,"",INDEX('Controle de reservas'!$C$14:$C$2013,$AQ176))</f>
      </c>
      <c r="D176" s="14">
        <f ca="1">IF($AQ176=0,"",INDEX('Controle de reservas'!$D$14:$D$2013,$AQ176))</f>
      </c>
      <c r="E176" s="14">
        <f ca="1">IF($AQ176=0,"",INDEX('Controle de reservas'!$E$14:$E$2013,$AQ176))</f>
      </c>
      <c r="F176" s="14">
        <f ca="1">IF($AQ176=0,"",INDEX('Controle de reservas'!$F$14:$F$2013,$AQ176))</f>
      </c>
      <c r="G176" s="15">
        <f ca="1">IF(OR($AQ176=0,G$9="",G$9&lt;$AS176,AND($AT176&lt;&gt;"",G$9&gt;$AT176)),"",IF(AU176=0,"—",IF(INDEX('Controle de reservas'!$P$14:$P$2013,AU176)="DUPLICIDADE NO DIA","CONFLITO"&amp;IF(INDEX('Controle de reservas'!$M$14:$M$2013,AU176)&lt;&gt;"",CHAR(10)&amp;INDEX('Controle de reservas'!$M$14:$M$2013,AU176),"")&amp;IF(INDEX('Controle de reservas'!$N$14:$N$2013,AU176)&lt;&gt;"",CHAR(10)&amp;"Subst.: "&amp;INDEX('Controle de reservas'!$N$14:$N$2013,AU176),"")&amp;IF(AND(ISNUMBER(INDEX('Controle de reservas'!$I$14:$I$2013,AU176)),INDEX('Controle de reservas'!$I$14:$I$2013,AU176)&gt;0,INDEX('Controle de reservas'!$K$14:$K$2013,AU176)&gt;INDEX('Controle de reservas'!$I$14:$I$2013,AU176)),CHAR(10)&amp;"DIVERGÊNCIA DE DATAS",""),IF(INDEX('Controle de reservas'!$L$14:$L$2013,AU176)="Em cobertura","COV",IF(INDEX('Controle de reservas'!$L$14:$L$2013,AU176)="Disponível","DISP",IF(INDEX('Controle de reservas'!$L$14:$L$2013,AU176)="Não utilizado","NU",IF(INDEX('Controle de reservas'!$L$14:$L$2013,AU176)="Folga","F",IF(INDEX('Controle de reservas'!$L$14:$L$2013,AU176)="Ocorrência","O",IF(INDEX('Controle de reservas'!$L$14:$L$2013,AU176)="Programado","PROG",IF(INDEX('Controle de reservas'!$L$14:$L$2013,AU176)="Disponível no posto","DP","SEM SITUAÇÃO")))))))&amp;IF(INDEX('Controle de reservas'!$M$14:$M$2013,AU176)&lt;&gt;"",CHAR(10)&amp;INDEX('Controle de reservas'!$M$14:$M$2013,AU176),IF(OR(INDEX('Controle de reservas'!$L$14:$L$2013,AU176)="Em cobertura",INDEX('Controle de reservas'!$L$14:$L$2013,AU176)="Programado"),CHAR(10)&amp;"SEM LOCAL",""))&amp;IF(INDEX('Controle de reservas'!$N$14:$N$2013,AU176)&lt;&gt;"",CHAR(10)&amp;"Subst.: "&amp;INDEX('Controle de reservas'!$N$14:$N$2013,AU176),"")&amp;IF(AND(ISNUMBER(INDEX('Controle de reservas'!$I$14:$I$2013,AU176)),INDEX('Controle de reservas'!$I$14:$I$2013,AU176)&gt;0,INDEX('Controle de reservas'!$K$14:$K$2013,AU176)&gt;INDEX('Controle de reservas'!$I$14:$I$2013,AU176)),CHAR(10)&amp;"DIVERGÊNCIA DE DATAS","")&amp;IF(INDEX('Controle de reservas'!$P$14:$P$2013,AU176)&lt;&gt;"OK"," !",""))))</f>
      </c>
      <c r="H176" s="15">
        <f ca="1">IF(OR($AQ176=0,H$9="",H$9&lt;$AS176,AND($AT176&lt;&gt;"",H$9&gt;$AT176)),"",IF(AV176=0,"—",IF(INDEX('Controle de reservas'!$P$14:$P$2013,AV176)="DUPLICIDADE NO DIA","CONFLITO"&amp;IF(INDEX('Controle de reservas'!$M$14:$M$2013,AV176)&lt;&gt;"",CHAR(10)&amp;INDEX('Controle de reservas'!$M$14:$M$2013,AV176),"")&amp;IF(INDEX('Controle de reservas'!$N$14:$N$2013,AV176)&lt;&gt;"",CHAR(10)&amp;"Subst.: "&amp;INDEX('Controle de reservas'!$N$14:$N$2013,AV176),"")&amp;IF(AND(ISNUMBER(INDEX('Controle de reservas'!$I$14:$I$2013,AV176)),INDEX('Controle de reservas'!$I$14:$I$2013,AV176)&gt;0,INDEX('Controle de reservas'!$K$14:$K$2013,AV176)&gt;INDEX('Controle de reservas'!$I$14:$I$2013,AV176)),CHAR(10)&amp;"DIVERGÊNCIA DE DATAS",""),IF(INDEX('Controle de reservas'!$L$14:$L$2013,AV176)="Em cobertura","COV",IF(INDEX('Controle de reservas'!$L$14:$L$2013,AV176)="Disponível","DISP",IF(INDEX('Controle de reservas'!$L$14:$L$2013,AV176)="Não utilizado","NU",IF(INDEX('Controle de reservas'!$L$14:$L$2013,AV176)="Folga","F",IF(INDEX('Controle de reservas'!$L$14:$L$2013,AV176)="Ocorrência","O",IF(INDEX('Controle de reservas'!$L$14:$L$2013,AV176)="Programado","PROG",IF(INDEX('Controle de reservas'!$L$14:$L$2013,AV176)="Disponível no posto","DP","SEM SITUAÇÃO")))))))&amp;IF(INDEX('Controle de reservas'!$M$14:$M$2013,AV176)&lt;&gt;"",CHAR(10)&amp;INDEX('Controle de reservas'!$M$14:$M$2013,AV176),IF(OR(INDEX('Controle de reservas'!$L$14:$L$2013,AV176)="Em cobertura",INDEX('Controle de reservas'!$L$14:$L$2013,AV176)="Programado"),CHAR(10)&amp;"SEM LOCAL",""))&amp;IF(INDEX('Controle de reservas'!$N$14:$N$2013,AV176)&lt;&gt;"",CHAR(10)&amp;"Subst.: "&amp;INDEX('Controle de reservas'!$N$14:$N$2013,AV176),"")&amp;IF(AND(ISNUMBER(INDEX('Controle de reservas'!$I$14:$I$2013,AV176)),INDEX('Controle de reservas'!$I$14:$I$2013,AV176)&gt;0,INDEX('Controle de reservas'!$K$14:$K$2013,AV176)&gt;INDEX('Controle de reservas'!$I$14:$I$2013,AV176)),CHAR(10)&amp;"DIVERGÊNCIA DE DATAS","")&amp;IF(INDEX('Controle de reservas'!$P$14:$P$2013,AV176)&lt;&gt;"OK"," !",""))))</f>
      </c>
      <c r="I176" s="15">
        <f ca="1">IF(OR($AQ176=0,I$9="",I$9&lt;$AS176,AND($AT176&lt;&gt;"",I$9&gt;$AT176)),"",IF(AW176=0,"—",IF(INDEX('Controle de reservas'!$P$14:$P$2013,AW176)="DUPLICIDADE NO DIA","CONFLITO"&amp;IF(INDEX('Controle de reservas'!$M$14:$M$2013,AW176)&lt;&gt;"",CHAR(10)&amp;INDEX('Controle de reservas'!$M$14:$M$2013,AW176),"")&amp;IF(INDEX('Controle de reservas'!$N$14:$N$2013,AW176)&lt;&gt;"",CHAR(10)&amp;"Subst.: "&amp;INDEX('Controle de reservas'!$N$14:$N$2013,AW176),"")&amp;IF(AND(ISNUMBER(INDEX('Controle de reservas'!$I$14:$I$2013,AW176)),INDEX('Controle de reservas'!$I$14:$I$2013,AW176)&gt;0,INDEX('Controle de reservas'!$K$14:$K$2013,AW176)&gt;INDEX('Controle de reservas'!$I$14:$I$2013,AW176)),CHAR(10)&amp;"DIVERGÊNCIA DE DATAS",""),IF(INDEX('Controle de reservas'!$L$14:$L$2013,AW176)="Em cobertura","COV",IF(INDEX('Controle de reservas'!$L$14:$L$2013,AW176)="Disponível","DISP",IF(INDEX('Controle de reservas'!$L$14:$L$2013,AW176)="Não utilizado","NU",IF(INDEX('Controle de reservas'!$L$14:$L$2013,AW176)="Folga","F",IF(INDEX('Controle de reservas'!$L$14:$L$2013,AW176)="Ocorrência","O",IF(INDEX('Controle de reservas'!$L$14:$L$2013,AW176)="Programado","PROG",IF(INDEX('Controle de reservas'!$L$14:$L$2013,AW176)="Disponível no posto","DP","SEM SITUAÇÃO")))))))&amp;IF(INDEX('Controle de reservas'!$M$14:$M$2013,AW176)&lt;&gt;"",CHAR(10)&amp;INDEX('Controle de reservas'!$M$14:$M$2013,AW176),IF(OR(INDEX('Controle de reservas'!$L$14:$L$2013,AW176)="Em cobertura",INDEX('Controle de reservas'!$L$14:$L$2013,AW176)="Programado"),CHAR(10)&amp;"SEM LOCAL",""))&amp;IF(INDEX('Controle de reservas'!$N$14:$N$2013,AW176)&lt;&gt;"",CHAR(10)&amp;"Subst.: "&amp;INDEX('Controle de reservas'!$N$14:$N$2013,AW176),"")&amp;IF(AND(ISNUMBER(INDEX('Controle de reservas'!$I$14:$I$2013,AW176)),INDEX('Controle de reservas'!$I$14:$I$2013,AW176)&gt;0,INDEX('Controle de reservas'!$K$14:$K$2013,AW176)&gt;INDEX('Controle de reservas'!$I$14:$I$2013,AW176)),CHAR(10)&amp;"DIVERGÊNCIA DE DATAS","")&amp;IF(INDEX('Controle de reservas'!$P$14:$P$2013,AW176)&lt;&gt;"OK"," !",""))))</f>
      </c>
      <c r="J176" s="15">
        <f ca="1">IF(OR($AQ176=0,J$9="",J$9&lt;$AS176,AND($AT176&lt;&gt;"",J$9&gt;$AT176)),"",IF(AX176=0,"—",IF(INDEX('Controle de reservas'!$P$14:$P$2013,AX176)="DUPLICIDADE NO DIA","CONFLITO"&amp;IF(INDEX('Controle de reservas'!$M$14:$M$2013,AX176)&lt;&gt;"",CHAR(10)&amp;INDEX('Controle de reservas'!$M$14:$M$2013,AX176),"")&amp;IF(INDEX('Controle de reservas'!$N$14:$N$2013,AX176)&lt;&gt;"",CHAR(10)&amp;"Subst.: "&amp;INDEX('Controle de reservas'!$N$14:$N$2013,AX176),"")&amp;IF(AND(ISNUMBER(INDEX('Controle de reservas'!$I$14:$I$2013,AX176)),INDEX('Controle de reservas'!$I$14:$I$2013,AX176)&gt;0,INDEX('Controle de reservas'!$K$14:$K$2013,AX176)&gt;INDEX('Controle de reservas'!$I$14:$I$2013,AX176)),CHAR(10)&amp;"DIVERGÊNCIA DE DATAS",""),IF(INDEX('Controle de reservas'!$L$14:$L$2013,AX176)="Em cobertura","COV",IF(INDEX('Controle de reservas'!$L$14:$L$2013,AX176)="Disponível","DISP",IF(INDEX('Controle de reservas'!$L$14:$L$2013,AX176)="Não utilizado","NU",IF(INDEX('Controle de reservas'!$L$14:$L$2013,AX176)="Folga","F",IF(INDEX('Controle de reservas'!$L$14:$L$2013,AX176)="Ocorrência","O",IF(INDEX('Controle de reservas'!$L$14:$L$2013,AX176)="Programado","PROG",IF(INDEX('Controle de reservas'!$L$14:$L$2013,AX176)="Disponível no posto","DP","SEM SITUAÇÃO")))))))&amp;IF(INDEX('Controle de reservas'!$M$14:$M$2013,AX176)&lt;&gt;"",CHAR(10)&amp;INDEX('Controle de reservas'!$M$14:$M$2013,AX176),IF(OR(INDEX('Controle de reservas'!$L$14:$L$2013,AX176)="Em cobertura",INDEX('Controle de reservas'!$L$14:$L$2013,AX176)="Programado"),CHAR(10)&amp;"SEM LOCAL",""))&amp;IF(INDEX('Controle de reservas'!$N$14:$N$2013,AX176)&lt;&gt;"",CHAR(10)&amp;"Subst.: "&amp;INDEX('Controle de reservas'!$N$14:$N$2013,AX176),"")&amp;IF(AND(ISNUMBER(INDEX('Controle de reservas'!$I$14:$I$2013,AX176)),INDEX('Controle de reservas'!$I$14:$I$2013,AX176)&gt;0,INDEX('Controle de reservas'!$K$14:$K$2013,AX176)&gt;INDEX('Controle de reservas'!$I$14:$I$2013,AX176)),CHAR(10)&amp;"DIVERGÊNCIA DE DATAS","")&amp;IF(INDEX('Controle de reservas'!$P$14:$P$2013,AX176)&lt;&gt;"OK"," !",""))))</f>
      </c>
      <c r="K176" s="15">
        <f ca="1">IF(OR($AQ176=0,K$9="",K$9&lt;$AS176,AND($AT176&lt;&gt;"",K$9&gt;$AT176)),"",IF(AY176=0,"—",IF(INDEX('Controle de reservas'!$P$14:$P$2013,AY176)="DUPLICIDADE NO DIA","CONFLITO"&amp;IF(INDEX('Controle de reservas'!$M$14:$M$2013,AY176)&lt;&gt;"",CHAR(10)&amp;INDEX('Controle de reservas'!$M$14:$M$2013,AY176),"")&amp;IF(INDEX('Controle de reservas'!$N$14:$N$2013,AY176)&lt;&gt;"",CHAR(10)&amp;"Subst.: "&amp;INDEX('Controle de reservas'!$N$14:$N$2013,AY176),"")&amp;IF(AND(ISNUMBER(INDEX('Controle de reservas'!$I$14:$I$2013,AY176)),INDEX('Controle de reservas'!$I$14:$I$2013,AY176)&gt;0,INDEX('Controle de reservas'!$K$14:$K$2013,AY176)&gt;INDEX('Controle de reservas'!$I$14:$I$2013,AY176)),CHAR(10)&amp;"DIVERGÊNCIA DE DATAS",""),IF(INDEX('Controle de reservas'!$L$14:$L$2013,AY176)="Em cobertura","COV",IF(INDEX('Controle de reservas'!$L$14:$L$2013,AY176)="Disponível","DISP",IF(INDEX('Controle de reservas'!$L$14:$L$2013,AY176)="Não utilizado","NU",IF(INDEX('Controle de reservas'!$L$14:$L$2013,AY176)="Folga","F",IF(INDEX('Controle de reservas'!$L$14:$L$2013,AY176)="Ocorrência","O",IF(INDEX('Controle de reservas'!$L$14:$L$2013,AY176)="Programado","PROG",IF(INDEX('Controle de reservas'!$L$14:$L$2013,AY176)="Disponível no posto","DP","SEM SITUAÇÃO")))))))&amp;IF(INDEX('Controle de reservas'!$M$14:$M$2013,AY176)&lt;&gt;"",CHAR(10)&amp;INDEX('Controle de reservas'!$M$14:$M$2013,AY176),IF(OR(INDEX('Controle de reservas'!$L$14:$L$2013,AY176)="Em cobertura",INDEX('Controle de reservas'!$L$14:$L$2013,AY176)="Programado"),CHAR(10)&amp;"SEM LOCAL",""))&amp;IF(INDEX('Controle de reservas'!$N$14:$N$2013,AY176)&lt;&gt;"",CHAR(10)&amp;"Subst.: "&amp;INDEX('Controle de reservas'!$N$14:$N$2013,AY176),"")&amp;IF(AND(ISNUMBER(INDEX('Controle de reservas'!$I$14:$I$2013,AY176)),INDEX('Controle de reservas'!$I$14:$I$2013,AY176)&gt;0,INDEX('Controle de reservas'!$K$14:$K$2013,AY176)&gt;INDEX('Controle de reservas'!$I$14:$I$2013,AY176)),CHAR(10)&amp;"DIVERGÊNCIA DE DATAS","")&amp;IF(INDEX('Controle de reservas'!$P$14:$P$2013,AY176)&lt;&gt;"OK"," !",""))))</f>
      </c>
      <c r="L176" s="15">
        <f ca="1">IF(OR($AQ176=0,L$9="",L$9&lt;$AS176,AND($AT176&lt;&gt;"",L$9&gt;$AT176)),"",IF(AZ176=0,"—",IF(INDEX('Controle de reservas'!$P$14:$P$2013,AZ176)="DUPLICIDADE NO DIA","CONFLITO"&amp;IF(INDEX('Controle de reservas'!$M$14:$M$2013,AZ176)&lt;&gt;"",CHAR(10)&amp;INDEX('Controle de reservas'!$M$14:$M$2013,AZ176),"")&amp;IF(INDEX('Controle de reservas'!$N$14:$N$2013,AZ176)&lt;&gt;"",CHAR(10)&amp;"Subst.: "&amp;INDEX('Controle de reservas'!$N$14:$N$2013,AZ176),"")&amp;IF(AND(ISNUMBER(INDEX('Controle de reservas'!$I$14:$I$2013,AZ176)),INDEX('Controle de reservas'!$I$14:$I$2013,AZ176)&gt;0,INDEX('Controle de reservas'!$K$14:$K$2013,AZ176)&gt;INDEX('Controle de reservas'!$I$14:$I$2013,AZ176)),CHAR(10)&amp;"DIVERGÊNCIA DE DATAS",""),IF(INDEX('Controle de reservas'!$L$14:$L$2013,AZ176)="Em cobertura","COV",IF(INDEX('Controle de reservas'!$L$14:$L$2013,AZ176)="Disponível","DISP",IF(INDEX('Controle de reservas'!$L$14:$L$2013,AZ176)="Não utilizado","NU",IF(INDEX('Controle de reservas'!$L$14:$L$2013,AZ176)="Folga","F",IF(INDEX('Controle de reservas'!$L$14:$L$2013,AZ176)="Ocorrência","O",IF(INDEX('Controle de reservas'!$L$14:$L$2013,AZ176)="Programado","PROG",IF(INDEX('Controle de reservas'!$L$14:$L$2013,AZ176)="Disponível no posto","DP","SEM SITUAÇÃO")))))))&amp;IF(INDEX('Controle de reservas'!$M$14:$M$2013,AZ176)&lt;&gt;"",CHAR(10)&amp;INDEX('Controle de reservas'!$M$14:$M$2013,AZ176),IF(OR(INDEX('Controle de reservas'!$L$14:$L$2013,AZ176)="Em cobertura",INDEX('Controle de reservas'!$L$14:$L$2013,AZ176)="Programado"),CHAR(10)&amp;"SEM LOCAL",""))&amp;IF(INDEX('Controle de reservas'!$N$14:$N$2013,AZ176)&lt;&gt;"",CHAR(10)&amp;"Subst.: "&amp;INDEX('Controle de reservas'!$N$14:$N$2013,AZ176),"")&amp;IF(AND(ISNUMBER(INDEX('Controle de reservas'!$I$14:$I$2013,AZ176)),INDEX('Controle de reservas'!$I$14:$I$2013,AZ176)&gt;0,INDEX('Controle de reservas'!$K$14:$K$2013,AZ176)&gt;INDEX('Controle de reservas'!$I$14:$I$2013,AZ176)),CHAR(10)&amp;"DIVERGÊNCIA DE DATAS","")&amp;IF(INDEX('Controle de reservas'!$P$14:$P$2013,AZ176)&lt;&gt;"OK"," !",""))))</f>
      </c>
      <c r="M176" s="15">
        <f ca="1">IF(OR($AQ176=0,M$9="",M$9&lt;$AS176,AND($AT176&lt;&gt;"",M$9&gt;$AT176)),"",IF(BA176=0,"—",IF(INDEX('Controle de reservas'!$P$14:$P$2013,BA176)="DUPLICIDADE NO DIA","CONFLITO"&amp;IF(INDEX('Controle de reservas'!$M$14:$M$2013,BA176)&lt;&gt;"",CHAR(10)&amp;INDEX('Controle de reservas'!$M$14:$M$2013,BA176),"")&amp;IF(INDEX('Controle de reservas'!$N$14:$N$2013,BA176)&lt;&gt;"",CHAR(10)&amp;"Subst.: "&amp;INDEX('Controle de reservas'!$N$14:$N$2013,BA176),"")&amp;IF(AND(ISNUMBER(INDEX('Controle de reservas'!$I$14:$I$2013,BA176)),INDEX('Controle de reservas'!$I$14:$I$2013,BA176)&gt;0,INDEX('Controle de reservas'!$K$14:$K$2013,BA176)&gt;INDEX('Controle de reservas'!$I$14:$I$2013,BA176)),CHAR(10)&amp;"DIVERGÊNCIA DE DATAS",""),IF(INDEX('Controle de reservas'!$L$14:$L$2013,BA176)="Em cobertura","COV",IF(INDEX('Controle de reservas'!$L$14:$L$2013,BA176)="Disponível","DISP",IF(INDEX('Controle de reservas'!$L$14:$L$2013,BA176)="Não utilizado","NU",IF(INDEX('Controle de reservas'!$L$14:$L$2013,BA176)="Folga","F",IF(INDEX('Controle de reservas'!$L$14:$L$2013,BA176)="Ocorrência","O",IF(INDEX('Controle de reservas'!$L$14:$L$2013,BA176)="Programado","PROG",IF(INDEX('Controle de reservas'!$L$14:$L$2013,BA176)="Disponível no posto","DP","SEM SITUAÇÃO")))))))&amp;IF(INDEX('Controle de reservas'!$M$14:$M$2013,BA176)&lt;&gt;"",CHAR(10)&amp;INDEX('Controle de reservas'!$M$14:$M$2013,BA176),IF(OR(INDEX('Controle de reservas'!$L$14:$L$2013,BA176)="Em cobertura",INDEX('Controle de reservas'!$L$14:$L$2013,BA176)="Programado"),CHAR(10)&amp;"SEM LOCAL",""))&amp;IF(INDEX('Controle de reservas'!$N$14:$N$2013,BA176)&lt;&gt;"",CHAR(10)&amp;"Subst.: "&amp;INDEX('Controle de reservas'!$N$14:$N$2013,BA176),"")&amp;IF(AND(ISNUMBER(INDEX('Controle de reservas'!$I$14:$I$2013,BA176)),INDEX('Controle de reservas'!$I$14:$I$2013,BA176)&gt;0,INDEX('Controle de reservas'!$K$14:$K$2013,BA176)&gt;INDEX('Controle de reservas'!$I$14:$I$2013,BA176)),CHAR(10)&amp;"DIVERGÊNCIA DE DATAS","")&amp;IF(INDEX('Controle de reservas'!$P$14:$P$2013,BA176)&lt;&gt;"OK"," !",""))))</f>
      </c>
      <c r="N176" s="15">
        <f ca="1">IF(OR($AQ176=0,N$9="",N$9&lt;$AS176,AND($AT176&lt;&gt;"",N$9&gt;$AT176)),"",IF(BB176=0,"—",IF(INDEX('Controle de reservas'!$P$14:$P$2013,BB176)="DUPLICIDADE NO DIA","CONFLITO"&amp;IF(INDEX('Controle de reservas'!$M$14:$M$2013,BB176)&lt;&gt;"",CHAR(10)&amp;INDEX('Controle de reservas'!$M$14:$M$2013,BB176),"")&amp;IF(INDEX('Controle de reservas'!$N$14:$N$2013,BB176)&lt;&gt;"",CHAR(10)&amp;"Subst.: "&amp;INDEX('Controle de reservas'!$N$14:$N$2013,BB176),"")&amp;IF(AND(ISNUMBER(INDEX('Controle de reservas'!$I$14:$I$2013,BB176)),INDEX('Controle de reservas'!$I$14:$I$2013,BB176)&gt;0,INDEX('Controle de reservas'!$K$14:$K$2013,BB176)&gt;INDEX('Controle de reservas'!$I$14:$I$2013,BB176)),CHAR(10)&amp;"DIVERGÊNCIA DE DATAS",""),IF(INDEX('Controle de reservas'!$L$14:$L$2013,BB176)="Em cobertura","COV",IF(INDEX('Controle de reservas'!$L$14:$L$2013,BB176)="Disponível","DISP",IF(INDEX('Controle de reservas'!$L$14:$L$2013,BB176)="Não utilizado","NU",IF(INDEX('Controle de reservas'!$L$14:$L$2013,BB176)="Folga","F",IF(INDEX('Controle de reservas'!$L$14:$L$2013,BB176)="Ocorrência","O",IF(INDEX('Controle de reservas'!$L$14:$L$2013,BB176)="Programado","PROG",IF(INDEX('Controle de reservas'!$L$14:$L$2013,BB176)="Disponível no posto","DP","SEM SITUAÇÃO")))))))&amp;IF(INDEX('Controle de reservas'!$M$14:$M$2013,BB176)&lt;&gt;"",CHAR(10)&amp;INDEX('Controle de reservas'!$M$14:$M$2013,BB176),IF(OR(INDEX('Controle de reservas'!$L$14:$L$2013,BB176)="Em cobertura",INDEX('Controle de reservas'!$L$14:$L$2013,BB176)="Programado"),CHAR(10)&amp;"SEM LOCAL",""))&amp;IF(INDEX('Controle de reservas'!$N$14:$N$2013,BB176)&lt;&gt;"",CHAR(10)&amp;"Subst.: "&amp;INDEX('Controle de reservas'!$N$14:$N$2013,BB176),"")&amp;IF(AND(ISNUMBER(INDEX('Controle de reservas'!$I$14:$I$2013,BB176)),INDEX('Controle de reservas'!$I$14:$I$2013,BB176)&gt;0,INDEX('Controle de reservas'!$K$14:$K$2013,BB176)&gt;INDEX('Controle de reservas'!$I$14:$I$2013,BB176)),CHAR(10)&amp;"DIVERGÊNCIA DE DATAS","")&amp;IF(INDEX('Controle de reservas'!$P$14:$P$2013,BB176)&lt;&gt;"OK"," !",""))))</f>
      </c>
      <c r="O176" s="15">
        <f ca="1">IF(OR($AQ176=0,O$9="",O$9&lt;$AS176,AND($AT176&lt;&gt;"",O$9&gt;$AT176)),"",IF(BC176=0,"—",IF(INDEX('Controle de reservas'!$P$14:$P$2013,BC176)="DUPLICIDADE NO DIA","CONFLITO"&amp;IF(INDEX('Controle de reservas'!$M$14:$M$2013,BC176)&lt;&gt;"",CHAR(10)&amp;INDEX('Controle de reservas'!$M$14:$M$2013,BC176),"")&amp;IF(INDEX('Controle de reservas'!$N$14:$N$2013,BC176)&lt;&gt;"",CHAR(10)&amp;"Subst.: "&amp;INDEX('Controle de reservas'!$N$14:$N$2013,BC176),"")&amp;IF(AND(ISNUMBER(INDEX('Controle de reservas'!$I$14:$I$2013,BC176)),INDEX('Controle de reservas'!$I$14:$I$2013,BC176)&gt;0,INDEX('Controle de reservas'!$K$14:$K$2013,BC176)&gt;INDEX('Controle de reservas'!$I$14:$I$2013,BC176)),CHAR(10)&amp;"DIVERGÊNCIA DE DATAS",""),IF(INDEX('Controle de reservas'!$L$14:$L$2013,BC176)="Em cobertura","COV",IF(INDEX('Controle de reservas'!$L$14:$L$2013,BC176)="Disponível","DISP",IF(INDEX('Controle de reservas'!$L$14:$L$2013,BC176)="Não utilizado","NU",IF(INDEX('Controle de reservas'!$L$14:$L$2013,BC176)="Folga","F",IF(INDEX('Controle de reservas'!$L$14:$L$2013,BC176)="Ocorrência","O",IF(INDEX('Controle de reservas'!$L$14:$L$2013,BC176)="Programado","PROG",IF(INDEX('Controle de reservas'!$L$14:$L$2013,BC176)="Disponível no posto","DP","SEM SITUAÇÃO")))))))&amp;IF(INDEX('Controle de reservas'!$M$14:$M$2013,BC176)&lt;&gt;"",CHAR(10)&amp;INDEX('Controle de reservas'!$M$14:$M$2013,BC176),IF(OR(INDEX('Controle de reservas'!$L$14:$L$2013,BC176)="Em cobertura",INDEX('Controle de reservas'!$L$14:$L$2013,BC176)="Programado"),CHAR(10)&amp;"SEM LOCAL",""))&amp;IF(INDEX('Controle de reservas'!$N$14:$N$2013,BC176)&lt;&gt;"",CHAR(10)&amp;"Subst.: "&amp;INDEX('Controle de reservas'!$N$14:$N$2013,BC176),"")&amp;IF(AND(ISNUMBER(INDEX('Controle de reservas'!$I$14:$I$2013,BC176)),INDEX('Controle de reservas'!$I$14:$I$2013,BC176)&gt;0,INDEX('Controle de reservas'!$K$14:$K$2013,BC176)&gt;INDEX('Controle de reservas'!$I$14:$I$2013,BC176)),CHAR(10)&amp;"DIVERGÊNCIA DE DATAS","")&amp;IF(INDEX('Controle de reservas'!$P$14:$P$2013,BC176)&lt;&gt;"OK"," !",""))))</f>
      </c>
      <c r="P176" s="15">
        <f ca="1">IF(OR($AQ176=0,P$9="",P$9&lt;$AS176,AND($AT176&lt;&gt;"",P$9&gt;$AT176)),"",IF(BD176=0,"—",IF(INDEX('Controle de reservas'!$P$14:$P$2013,BD176)="DUPLICIDADE NO DIA","CONFLITO"&amp;IF(INDEX('Controle de reservas'!$M$14:$M$2013,BD176)&lt;&gt;"",CHAR(10)&amp;INDEX('Controle de reservas'!$M$14:$M$2013,BD176),"")&amp;IF(INDEX('Controle de reservas'!$N$14:$N$2013,BD176)&lt;&gt;"",CHAR(10)&amp;"Subst.: "&amp;INDEX('Controle de reservas'!$N$14:$N$2013,BD176),"")&amp;IF(AND(ISNUMBER(INDEX('Controle de reservas'!$I$14:$I$2013,BD176)),INDEX('Controle de reservas'!$I$14:$I$2013,BD176)&gt;0,INDEX('Controle de reservas'!$K$14:$K$2013,BD176)&gt;INDEX('Controle de reservas'!$I$14:$I$2013,BD176)),CHAR(10)&amp;"DIVERGÊNCIA DE DATAS",""),IF(INDEX('Controle de reservas'!$L$14:$L$2013,BD176)="Em cobertura","COV",IF(INDEX('Controle de reservas'!$L$14:$L$2013,BD176)="Disponível","DISP",IF(INDEX('Controle de reservas'!$L$14:$L$2013,BD176)="Não utilizado","NU",IF(INDEX('Controle de reservas'!$L$14:$L$2013,BD176)="Folga","F",IF(INDEX('Controle de reservas'!$L$14:$L$2013,BD176)="Ocorrência","O",IF(INDEX('Controle de reservas'!$L$14:$L$2013,BD176)="Programado","PROG",IF(INDEX('Controle de reservas'!$L$14:$L$2013,BD176)="Disponível no posto","DP","SEM SITUAÇÃO")))))))&amp;IF(INDEX('Controle de reservas'!$M$14:$M$2013,BD176)&lt;&gt;"",CHAR(10)&amp;INDEX('Controle de reservas'!$M$14:$M$2013,BD176),IF(OR(INDEX('Controle de reservas'!$L$14:$L$2013,BD176)="Em cobertura",INDEX('Controle de reservas'!$L$14:$L$2013,BD176)="Programado"),CHAR(10)&amp;"SEM LOCAL",""))&amp;IF(INDEX('Controle de reservas'!$N$14:$N$2013,BD176)&lt;&gt;"",CHAR(10)&amp;"Subst.: "&amp;INDEX('Controle de reservas'!$N$14:$N$2013,BD176),"")&amp;IF(AND(ISNUMBER(INDEX('Controle de reservas'!$I$14:$I$2013,BD176)),INDEX('Controle de reservas'!$I$14:$I$2013,BD176)&gt;0,INDEX('Controle de reservas'!$K$14:$K$2013,BD176)&gt;INDEX('Controle de reservas'!$I$14:$I$2013,BD176)),CHAR(10)&amp;"DIVERGÊNCIA DE DATAS","")&amp;IF(INDEX('Controle de reservas'!$P$14:$P$2013,BD176)&lt;&gt;"OK"," !",""))))</f>
      </c>
      <c r="Q176" s="15">
        <f ca="1">IF(OR($AQ176=0,Q$9="",Q$9&lt;$AS176,AND($AT176&lt;&gt;"",Q$9&gt;$AT176)),"",IF(BE176=0,"—",IF(INDEX('Controle de reservas'!$P$14:$P$2013,BE176)="DUPLICIDADE NO DIA","CONFLITO"&amp;IF(INDEX('Controle de reservas'!$M$14:$M$2013,BE176)&lt;&gt;"",CHAR(10)&amp;INDEX('Controle de reservas'!$M$14:$M$2013,BE176),"")&amp;IF(INDEX('Controle de reservas'!$N$14:$N$2013,BE176)&lt;&gt;"",CHAR(10)&amp;"Subst.: "&amp;INDEX('Controle de reservas'!$N$14:$N$2013,BE176),"")&amp;IF(AND(ISNUMBER(INDEX('Controle de reservas'!$I$14:$I$2013,BE176)),INDEX('Controle de reservas'!$I$14:$I$2013,BE176)&gt;0,INDEX('Controle de reservas'!$K$14:$K$2013,BE176)&gt;INDEX('Controle de reservas'!$I$14:$I$2013,BE176)),CHAR(10)&amp;"DIVERGÊNCIA DE DATAS",""),IF(INDEX('Controle de reservas'!$L$14:$L$2013,BE176)="Em cobertura","COV",IF(INDEX('Controle de reservas'!$L$14:$L$2013,BE176)="Disponível","DISP",IF(INDEX('Controle de reservas'!$L$14:$L$2013,BE176)="Não utilizado","NU",IF(INDEX('Controle de reservas'!$L$14:$L$2013,BE176)="Folga","F",IF(INDEX('Controle de reservas'!$L$14:$L$2013,BE176)="Ocorrência","O",IF(INDEX('Controle de reservas'!$L$14:$L$2013,BE176)="Programado","PROG",IF(INDEX('Controle de reservas'!$L$14:$L$2013,BE176)="Disponível no posto","DP","SEM SITUAÇÃO")))))))&amp;IF(INDEX('Controle de reservas'!$M$14:$M$2013,BE176)&lt;&gt;"",CHAR(10)&amp;INDEX('Controle de reservas'!$M$14:$M$2013,BE176),IF(OR(INDEX('Controle de reservas'!$L$14:$L$2013,BE176)="Em cobertura",INDEX('Controle de reservas'!$L$14:$L$2013,BE176)="Programado"),CHAR(10)&amp;"SEM LOCAL",""))&amp;IF(INDEX('Controle de reservas'!$N$14:$N$2013,BE176)&lt;&gt;"",CHAR(10)&amp;"Subst.: "&amp;INDEX('Controle de reservas'!$N$14:$N$2013,BE176),"")&amp;IF(AND(ISNUMBER(INDEX('Controle de reservas'!$I$14:$I$2013,BE176)),INDEX('Controle de reservas'!$I$14:$I$2013,BE176)&gt;0,INDEX('Controle de reservas'!$K$14:$K$2013,BE176)&gt;INDEX('Controle de reservas'!$I$14:$I$2013,BE176)),CHAR(10)&amp;"DIVERGÊNCIA DE DATAS","")&amp;IF(INDEX('Controle de reservas'!$P$14:$P$2013,BE176)&lt;&gt;"OK"," !",""))))</f>
      </c>
      <c r="R176" s="15">
        <f ca="1">IF(OR($AQ176=0,R$9="",R$9&lt;$AS176,AND($AT176&lt;&gt;"",R$9&gt;$AT176)),"",IF(BF176=0,"—",IF(INDEX('Controle de reservas'!$P$14:$P$2013,BF176)="DUPLICIDADE NO DIA","CONFLITO"&amp;IF(INDEX('Controle de reservas'!$M$14:$M$2013,BF176)&lt;&gt;"",CHAR(10)&amp;INDEX('Controle de reservas'!$M$14:$M$2013,BF176),"")&amp;IF(INDEX('Controle de reservas'!$N$14:$N$2013,BF176)&lt;&gt;"",CHAR(10)&amp;"Subst.: "&amp;INDEX('Controle de reservas'!$N$14:$N$2013,BF176),"")&amp;IF(AND(ISNUMBER(INDEX('Controle de reservas'!$I$14:$I$2013,BF176)),INDEX('Controle de reservas'!$I$14:$I$2013,BF176)&gt;0,INDEX('Controle de reservas'!$K$14:$K$2013,BF176)&gt;INDEX('Controle de reservas'!$I$14:$I$2013,BF176)),CHAR(10)&amp;"DIVERGÊNCIA DE DATAS",""),IF(INDEX('Controle de reservas'!$L$14:$L$2013,BF176)="Em cobertura","COV",IF(INDEX('Controle de reservas'!$L$14:$L$2013,BF176)="Disponível","DISP",IF(INDEX('Controle de reservas'!$L$14:$L$2013,BF176)="Não utilizado","NU",IF(INDEX('Controle de reservas'!$L$14:$L$2013,BF176)="Folga","F",IF(INDEX('Controle de reservas'!$L$14:$L$2013,BF176)="Ocorrência","O",IF(INDEX('Controle de reservas'!$L$14:$L$2013,BF176)="Programado","PROG",IF(INDEX('Controle de reservas'!$L$14:$L$2013,BF176)="Disponível no posto","DP","SEM SITUAÇÃO")))))))&amp;IF(INDEX('Controle de reservas'!$M$14:$M$2013,BF176)&lt;&gt;"",CHAR(10)&amp;INDEX('Controle de reservas'!$M$14:$M$2013,BF176),IF(OR(INDEX('Controle de reservas'!$L$14:$L$2013,BF176)="Em cobertura",INDEX('Controle de reservas'!$L$14:$L$2013,BF176)="Programado"),CHAR(10)&amp;"SEM LOCAL",""))&amp;IF(INDEX('Controle de reservas'!$N$14:$N$2013,BF176)&lt;&gt;"",CHAR(10)&amp;"Subst.: "&amp;INDEX('Controle de reservas'!$N$14:$N$2013,BF176),"")&amp;IF(AND(ISNUMBER(INDEX('Controle de reservas'!$I$14:$I$2013,BF176)),INDEX('Controle de reservas'!$I$14:$I$2013,BF176)&gt;0,INDEX('Controle de reservas'!$K$14:$K$2013,BF176)&gt;INDEX('Controle de reservas'!$I$14:$I$2013,BF176)),CHAR(10)&amp;"DIVERGÊNCIA DE DATAS","")&amp;IF(INDEX('Controle de reservas'!$P$14:$P$2013,BF176)&lt;&gt;"OK"," !",""))))</f>
      </c>
      <c r="S176" s="15">
        <f ca="1">IF(OR($AQ176=0,S$9="",S$9&lt;$AS176,AND($AT176&lt;&gt;"",S$9&gt;$AT176)),"",IF(BG176=0,"—",IF(INDEX('Controle de reservas'!$P$14:$P$2013,BG176)="DUPLICIDADE NO DIA","CONFLITO"&amp;IF(INDEX('Controle de reservas'!$M$14:$M$2013,BG176)&lt;&gt;"",CHAR(10)&amp;INDEX('Controle de reservas'!$M$14:$M$2013,BG176),"")&amp;IF(INDEX('Controle de reservas'!$N$14:$N$2013,BG176)&lt;&gt;"",CHAR(10)&amp;"Subst.: "&amp;INDEX('Controle de reservas'!$N$14:$N$2013,BG176),"")&amp;IF(AND(ISNUMBER(INDEX('Controle de reservas'!$I$14:$I$2013,BG176)),INDEX('Controle de reservas'!$I$14:$I$2013,BG176)&gt;0,INDEX('Controle de reservas'!$K$14:$K$2013,BG176)&gt;INDEX('Controle de reservas'!$I$14:$I$2013,BG176)),CHAR(10)&amp;"DIVERGÊNCIA DE DATAS",""),IF(INDEX('Controle de reservas'!$L$14:$L$2013,BG176)="Em cobertura","COV",IF(INDEX('Controle de reservas'!$L$14:$L$2013,BG176)="Disponível","DISP",IF(INDEX('Controle de reservas'!$L$14:$L$2013,BG176)="Não utilizado","NU",IF(INDEX('Controle de reservas'!$L$14:$L$2013,BG176)="Folga","F",IF(INDEX('Controle de reservas'!$L$14:$L$2013,BG176)="Ocorrência","O",IF(INDEX('Controle de reservas'!$L$14:$L$2013,BG176)="Programado","PROG",IF(INDEX('Controle de reservas'!$L$14:$L$2013,BG176)="Disponível no posto","DP","SEM SITUAÇÃO")))))))&amp;IF(INDEX('Controle de reservas'!$M$14:$M$2013,BG176)&lt;&gt;"",CHAR(10)&amp;INDEX('Controle de reservas'!$M$14:$M$2013,BG176),IF(OR(INDEX('Controle de reservas'!$L$14:$L$2013,BG176)="Em cobertura",INDEX('Controle de reservas'!$L$14:$L$2013,BG176)="Programado"),CHAR(10)&amp;"SEM LOCAL",""))&amp;IF(INDEX('Controle de reservas'!$N$14:$N$2013,BG176)&lt;&gt;"",CHAR(10)&amp;"Subst.: "&amp;INDEX('Controle de reservas'!$N$14:$N$2013,BG176),"")&amp;IF(AND(ISNUMBER(INDEX('Controle de reservas'!$I$14:$I$2013,BG176)),INDEX('Controle de reservas'!$I$14:$I$2013,BG176)&gt;0,INDEX('Controle de reservas'!$K$14:$K$2013,BG176)&gt;INDEX('Controle de reservas'!$I$14:$I$2013,BG176)),CHAR(10)&amp;"DIVERGÊNCIA DE DATAS","")&amp;IF(INDEX('Controle de reservas'!$P$14:$P$2013,BG176)&lt;&gt;"OK"," !",""))))</f>
      </c>
      <c r="T176" s="15">
        <f ca="1">IF(OR($AQ176=0,T$9="",T$9&lt;$AS176,AND($AT176&lt;&gt;"",T$9&gt;$AT176)),"",IF(BH176=0,"—",IF(INDEX('Controle de reservas'!$P$14:$P$2013,BH176)="DUPLICIDADE NO DIA","CONFLITO"&amp;IF(INDEX('Controle de reservas'!$M$14:$M$2013,BH176)&lt;&gt;"",CHAR(10)&amp;INDEX('Controle de reservas'!$M$14:$M$2013,BH176),"")&amp;IF(INDEX('Controle de reservas'!$N$14:$N$2013,BH176)&lt;&gt;"",CHAR(10)&amp;"Subst.: "&amp;INDEX('Controle de reservas'!$N$14:$N$2013,BH176),"")&amp;IF(AND(ISNUMBER(INDEX('Controle de reservas'!$I$14:$I$2013,BH176)),INDEX('Controle de reservas'!$I$14:$I$2013,BH176)&gt;0,INDEX('Controle de reservas'!$K$14:$K$2013,BH176)&gt;INDEX('Controle de reservas'!$I$14:$I$2013,BH176)),CHAR(10)&amp;"DIVERGÊNCIA DE DATAS",""),IF(INDEX('Controle de reservas'!$L$14:$L$2013,BH176)="Em cobertura","COV",IF(INDEX('Controle de reservas'!$L$14:$L$2013,BH176)="Disponível","DISP",IF(INDEX('Controle de reservas'!$L$14:$L$2013,BH176)="Não utilizado","NU",IF(INDEX('Controle de reservas'!$L$14:$L$2013,BH176)="Folga","F",IF(INDEX('Controle de reservas'!$L$14:$L$2013,BH176)="Ocorrência","O",IF(INDEX('Controle de reservas'!$L$14:$L$2013,BH176)="Programado","PROG",IF(INDEX('Controle de reservas'!$L$14:$L$2013,BH176)="Disponível no posto","DP","SEM SITUAÇÃO")))))))&amp;IF(INDEX('Controle de reservas'!$M$14:$M$2013,BH176)&lt;&gt;"",CHAR(10)&amp;INDEX('Controle de reservas'!$M$14:$M$2013,BH176),IF(OR(INDEX('Controle de reservas'!$L$14:$L$2013,BH176)="Em cobertura",INDEX('Controle de reservas'!$L$14:$L$2013,BH176)="Programado"),CHAR(10)&amp;"SEM LOCAL",""))&amp;IF(INDEX('Controle de reservas'!$N$14:$N$2013,BH176)&lt;&gt;"",CHAR(10)&amp;"Subst.: "&amp;INDEX('Controle de reservas'!$N$14:$N$2013,BH176),"")&amp;IF(AND(ISNUMBER(INDEX('Controle de reservas'!$I$14:$I$2013,BH176)),INDEX('Controle de reservas'!$I$14:$I$2013,BH176)&gt;0,INDEX('Controle de reservas'!$K$14:$K$2013,BH176)&gt;INDEX('Controle de reservas'!$I$14:$I$2013,BH176)),CHAR(10)&amp;"DIVERGÊNCIA DE DATAS","")&amp;IF(INDEX('Controle de reservas'!$P$14:$P$2013,BH176)&lt;&gt;"OK"," !",""))))</f>
      </c>
      <c r="U176" s="15">
        <f ca="1">IF(OR($AQ176=0,U$9="",U$9&lt;$AS176,AND($AT176&lt;&gt;"",U$9&gt;$AT176)),"",IF(BI176=0,"—",IF(INDEX('Controle de reservas'!$P$14:$P$2013,BI176)="DUPLICIDADE NO DIA","CONFLITO"&amp;IF(INDEX('Controle de reservas'!$M$14:$M$2013,BI176)&lt;&gt;"",CHAR(10)&amp;INDEX('Controle de reservas'!$M$14:$M$2013,BI176),"")&amp;IF(INDEX('Controle de reservas'!$N$14:$N$2013,BI176)&lt;&gt;"",CHAR(10)&amp;"Subst.: "&amp;INDEX('Controle de reservas'!$N$14:$N$2013,BI176),"")&amp;IF(AND(ISNUMBER(INDEX('Controle de reservas'!$I$14:$I$2013,BI176)),INDEX('Controle de reservas'!$I$14:$I$2013,BI176)&gt;0,INDEX('Controle de reservas'!$K$14:$K$2013,BI176)&gt;INDEX('Controle de reservas'!$I$14:$I$2013,BI176)),CHAR(10)&amp;"DIVERGÊNCIA DE DATAS",""),IF(INDEX('Controle de reservas'!$L$14:$L$2013,BI176)="Em cobertura","COV",IF(INDEX('Controle de reservas'!$L$14:$L$2013,BI176)="Disponível","DISP",IF(INDEX('Controle de reservas'!$L$14:$L$2013,BI176)="Não utilizado","NU",IF(INDEX('Controle de reservas'!$L$14:$L$2013,BI176)="Folga","F",IF(INDEX('Controle de reservas'!$L$14:$L$2013,BI176)="Ocorrência","O",IF(INDEX('Controle de reservas'!$L$14:$L$2013,BI176)="Programado","PROG",IF(INDEX('Controle de reservas'!$L$14:$L$2013,BI176)="Disponível no posto","DP","SEM SITUAÇÃO")))))))&amp;IF(INDEX('Controle de reservas'!$M$14:$M$2013,BI176)&lt;&gt;"",CHAR(10)&amp;INDEX('Controle de reservas'!$M$14:$M$2013,BI176),IF(OR(INDEX('Controle de reservas'!$L$14:$L$2013,BI176)="Em cobertura",INDEX('Controle de reservas'!$L$14:$L$2013,BI176)="Programado"),CHAR(10)&amp;"SEM LOCAL",""))&amp;IF(INDEX('Controle de reservas'!$N$14:$N$2013,BI176)&lt;&gt;"",CHAR(10)&amp;"Subst.: "&amp;INDEX('Controle de reservas'!$N$14:$N$2013,BI176),"")&amp;IF(AND(ISNUMBER(INDEX('Controle de reservas'!$I$14:$I$2013,BI176)),INDEX('Controle de reservas'!$I$14:$I$2013,BI176)&gt;0,INDEX('Controle de reservas'!$K$14:$K$2013,BI176)&gt;INDEX('Controle de reservas'!$I$14:$I$2013,BI176)),CHAR(10)&amp;"DIVERGÊNCIA DE DATAS","")&amp;IF(INDEX('Controle de reservas'!$P$14:$P$2013,BI176)&lt;&gt;"OK"," !",""))))</f>
      </c>
      <c r="V176" s="15">
        <f ca="1">IF(OR($AQ176=0,V$9="",V$9&lt;$AS176,AND($AT176&lt;&gt;"",V$9&gt;$AT176)),"",IF(BJ176=0,"—",IF(INDEX('Controle de reservas'!$P$14:$P$2013,BJ176)="DUPLICIDADE NO DIA","CONFLITO"&amp;IF(INDEX('Controle de reservas'!$M$14:$M$2013,BJ176)&lt;&gt;"",CHAR(10)&amp;INDEX('Controle de reservas'!$M$14:$M$2013,BJ176),"")&amp;IF(INDEX('Controle de reservas'!$N$14:$N$2013,BJ176)&lt;&gt;"",CHAR(10)&amp;"Subst.: "&amp;INDEX('Controle de reservas'!$N$14:$N$2013,BJ176),"")&amp;IF(AND(ISNUMBER(INDEX('Controle de reservas'!$I$14:$I$2013,BJ176)),INDEX('Controle de reservas'!$I$14:$I$2013,BJ176)&gt;0,INDEX('Controle de reservas'!$K$14:$K$2013,BJ176)&gt;INDEX('Controle de reservas'!$I$14:$I$2013,BJ176)),CHAR(10)&amp;"DIVERGÊNCIA DE DATAS",""),IF(INDEX('Controle de reservas'!$L$14:$L$2013,BJ176)="Em cobertura","COV",IF(INDEX('Controle de reservas'!$L$14:$L$2013,BJ176)="Disponível","DISP",IF(INDEX('Controle de reservas'!$L$14:$L$2013,BJ176)="Não utilizado","NU",IF(INDEX('Controle de reservas'!$L$14:$L$2013,BJ176)="Folga","F",IF(INDEX('Controle de reservas'!$L$14:$L$2013,BJ176)="Ocorrência","O",IF(INDEX('Controle de reservas'!$L$14:$L$2013,BJ176)="Programado","PROG",IF(INDEX('Controle de reservas'!$L$14:$L$2013,BJ176)="Disponível no posto","DP","SEM SITUAÇÃO")))))))&amp;IF(INDEX('Controle de reservas'!$M$14:$M$2013,BJ176)&lt;&gt;"",CHAR(10)&amp;INDEX('Controle de reservas'!$M$14:$M$2013,BJ176),IF(OR(INDEX('Controle de reservas'!$L$14:$L$2013,BJ176)="Em cobertura",INDEX('Controle de reservas'!$L$14:$L$2013,BJ176)="Programado"),CHAR(10)&amp;"SEM LOCAL",""))&amp;IF(INDEX('Controle de reservas'!$N$14:$N$2013,BJ176)&lt;&gt;"",CHAR(10)&amp;"Subst.: "&amp;INDEX('Controle de reservas'!$N$14:$N$2013,BJ176),"")&amp;IF(AND(ISNUMBER(INDEX('Controle de reservas'!$I$14:$I$2013,BJ176)),INDEX('Controle de reservas'!$I$14:$I$2013,BJ176)&gt;0,INDEX('Controle de reservas'!$K$14:$K$2013,BJ176)&gt;INDEX('Controle de reservas'!$I$14:$I$2013,BJ176)),CHAR(10)&amp;"DIVERGÊNCIA DE DATAS","")&amp;IF(INDEX('Controle de reservas'!$P$14:$P$2013,BJ176)&lt;&gt;"OK"," !",""))))</f>
      </c>
      <c r="W176" s="15">
        <f ca="1">IF(OR($AQ176=0,W$9="",W$9&lt;$AS176,AND($AT176&lt;&gt;"",W$9&gt;$AT176)),"",IF(BK176=0,"—",IF(INDEX('Controle de reservas'!$P$14:$P$2013,BK176)="DUPLICIDADE NO DIA","CONFLITO"&amp;IF(INDEX('Controle de reservas'!$M$14:$M$2013,BK176)&lt;&gt;"",CHAR(10)&amp;INDEX('Controle de reservas'!$M$14:$M$2013,BK176),"")&amp;IF(INDEX('Controle de reservas'!$N$14:$N$2013,BK176)&lt;&gt;"",CHAR(10)&amp;"Subst.: "&amp;INDEX('Controle de reservas'!$N$14:$N$2013,BK176),"")&amp;IF(AND(ISNUMBER(INDEX('Controle de reservas'!$I$14:$I$2013,BK176)),INDEX('Controle de reservas'!$I$14:$I$2013,BK176)&gt;0,INDEX('Controle de reservas'!$K$14:$K$2013,BK176)&gt;INDEX('Controle de reservas'!$I$14:$I$2013,BK176)),CHAR(10)&amp;"DIVERGÊNCIA DE DATAS",""),IF(INDEX('Controle de reservas'!$L$14:$L$2013,BK176)="Em cobertura","COV",IF(INDEX('Controle de reservas'!$L$14:$L$2013,BK176)="Disponível","DISP",IF(INDEX('Controle de reservas'!$L$14:$L$2013,BK176)="Não utilizado","NU",IF(INDEX('Controle de reservas'!$L$14:$L$2013,BK176)="Folga","F",IF(INDEX('Controle de reservas'!$L$14:$L$2013,BK176)="Ocorrência","O",IF(INDEX('Controle de reservas'!$L$14:$L$2013,BK176)="Programado","PROG",IF(INDEX('Controle de reservas'!$L$14:$L$2013,BK176)="Disponível no posto","DP","SEM SITUAÇÃO")))))))&amp;IF(INDEX('Controle de reservas'!$M$14:$M$2013,BK176)&lt;&gt;"",CHAR(10)&amp;INDEX('Controle de reservas'!$M$14:$M$2013,BK176),IF(OR(INDEX('Controle de reservas'!$L$14:$L$2013,BK176)="Em cobertura",INDEX('Controle de reservas'!$L$14:$L$2013,BK176)="Programado"),CHAR(10)&amp;"SEM LOCAL",""))&amp;IF(INDEX('Controle de reservas'!$N$14:$N$2013,BK176)&lt;&gt;"",CHAR(10)&amp;"Subst.: "&amp;INDEX('Controle de reservas'!$N$14:$N$2013,BK176),"")&amp;IF(AND(ISNUMBER(INDEX('Controle de reservas'!$I$14:$I$2013,BK176)),INDEX('Controle de reservas'!$I$14:$I$2013,BK176)&gt;0,INDEX('Controle de reservas'!$K$14:$K$2013,BK176)&gt;INDEX('Controle de reservas'!$I$14:$I$2013,BK176)),CHAR(10)&amp;"DIVERGÊNCIA DE DATAS","")&amp;IF(INDEX('Controle de reservas'!$P$14:$P$2013,BK176)&lt;&gt;"OK"," !",""))))</f>
      </c>
      <c r="X176" s="15">
        <f ca="1">IF(OR($AQ176=0,X$9="",X$9&lt;$AS176,AND($AT176&lt;&gt;"",X$9&gt;$AT176)),"",IF(BL176=0,"—",IF(INDEX('Controle de reservas'!$P$14:$P$2013,BL176)="DUPLICIDADE NO DIA","CONFLITO"&amp;IF(INDEX('Controle de reservas'!$M$14:$M$2013,BL176)&lt;&gt;"",CHAR(10)&amp;INDEX('Controle de reservas'!$M$14:$M$2013,BL176),"")&amp;IF(INDEX('Controle de reservas'!$N$14:$N$2013,BL176)&lt;&gt;"",CHAR(10)&amp;"Subst.: "&amp;INDEX('Controle de reservas'!$N$14:$N$2013,BL176),"")&amp;IF(AND(ISNUMBER(INDEX('Controle de reservas'!$I$14:$I$2013,BL176)),INDEX('Controle de reservas'!$I$14:$I$2013,BL176)&gt;0,INDEX('Controle de reservas'!$K$14:$K$2013,BL176)&gt;INDEX('Controle de reservas'!$I$14:$I$2013,BL176)),CHAR(10)&amp;"DIVERGÊNCIA DE DATAS",""),IF(INDEX('Controle de reservas'!$L$14:$L$2013,BL176)="Em cobertura","COV",IF(INDEX('Controle de reservas'!$L$14:$L$2013,BL176)="Disponível","DISP",IF(INDEX('Controle de reservas'!$L$14:$L$2013,BL176)="Não utilizado","NU",IF(INDEX('Controle de reservas'!$L$14:$L$2013,BL176)="Folga","F",IF(INDEX('Controle de reservas'!$L$14:$L$2013,BL176)="Ocorrência","O",IF(INDEX('Controle de reservas'!$L$14:$L$2013,BL176)="Programado","PROG",IF(INDEX('Controle de reservas'!$L$14:$L$2013,BL176)="Disponível no posto","DP","SEM SITUAÇÃO")))))))&amp;IF(INDEX('Controle de reservas'!$M$14:$M$2013,BL176)&lt;&gt;"",CHAR(10)&amp;INDEX('Controle de reservas'!$M$14:$M$2013,BL176),IF(OR(INDEX('Controle de reservas'!$L$14:$L$2013,BL176)="Em cobertura",INDEX('Controle de reservas'!$L$14:$L$2013,BL176)="Programado"),CHAR(10)&amp;"SEM LOCAL",""))&amp;IF(INDEX('Controle de reservas'!$N$14:$N$2013,BL176)&lt;&gt;"",CHAR(10)&amp;"Subst.: "&amp;INDEX('Controle de reservas'!$N$14:$N$2013,BL176),"")&amp;IF(AND(ISNUMBER(INDEX('Controle de reservas'!$I$14:$I$2013,BL176)),INDEX('Controle de reservas'!$I$14:$I$2013,BL176)&gt;0,INDEX('Controle de reservas'!$K$14:$K$2013,BL176)&gt;INDEX('Controle de reservas'!$I$14:$I$2013,BL176)),CHAR(10)&amp;"DIVERGÊNCIA DE DATAS","")&amp;IF(INDEX('Controle de reservas'!$P$14:$P$2013,BL176)&lt;&gt;"OK"," !",""))))</f>
      </c>
      <c r="Y176" s="15">
        <f ca="1">IF(OR($AQ176=0,Y$9="",Y$9&lt;$AS176,AND($AT176&lt;&gt;"",Y$9&gt;$AT176)),"",IF(BM176=0,"—",IF(INDEX('Controle de reservas'!$P$14:$P$2013,BM176)="DUPLICIDADE NO DIA","CONFLITO"&amp;IF(INDEX('Controle de reservas'!$M$14:$M$2013,BM176)&lt;&gt;"",CHAR(10)&amp;INDEX('Controle de reservas'!$M$14:$M$2013,BM176),"")&amp;IF(INDEX('Controle de reservas'!$N$14:$N$2013,BM176)&lt;&gt;"",CHAR(10)&amp;"Subst.: "&amp;INDEX('Controle de reservas'!$N$14:$N$2013,BM176),"")&amp;IF(AND(ISNUMBER(INDEX('Controle de reservas'!$I$14:$I$2013,BM176)),INDEX('Controle de reservas'!$I$14:$I$2013,BM176)&gt;0,INDEX('Controle de reservas'!$K$14:$K$2013,BM176)&gt;INDEX('Controle de reservas'!$I$14:$I$2013,BM176)),CHAR(10)&amp;"DIVERGÊNCIA DE DATAS",""),IF(INDEX('Controle de reservas'!$L$14:$L$2013,BM176)="Em cobertura","COV",IF(INDEX('Controle de reservas'!$L$14:$L$2013,BM176)="Disponível","DISP",IF(INDEX('Controle de reservas'!$L$14:$L$2013,BM176)="Não utilizado","NU",IF(INDEX('Controle de reservas'!$L$14:$L$2013,BM176)="Folga","F",IF(INDEX('Controle de reservas'!$L$14:$L$2013,BM176)="Ocorrência","O",IF(INDEX('Controle de reservas'!$L$14:$L$2013,BM176)="Programado","PROG",IF(INDEX('Controle de reservas'!$L$14:$L$2013,BM176)="Disponível no posto","DP","SEM SITUAÇÃO")))))))&amp;IF(INDEX('Controle de reservas'!$M$14:$M$2013,BM176)&lt;&gt;"",CHAR(10)&amp;INDEX('Controle de reservas'!$M$14:$M$2013,BM176),IF(OR(INDEX('Controle de reservas'!$L$14:$L$2013,BM176)="Em cobertura",INDEX('Controle de reservas'!$L$14:$L$2013,BM176)="Programado"),CHAR(10)&amp;"SEM LOCAL",""))&amp;IF(INDEX('Controle de reservas'!$N$14:$N$2013,BM176)&lt;&gt;"",CHAR(10)&amp;"Subst.: "&amp;INDEX('Controle de reservas'!$N$14:$N$2013,BM176),"")&amp;IF(AND(ISNUMBER(INDEX('Controle de reservas'!$I$14:$I$2013,BM176)),INDEX('Controle de reservas'!$I$14:$I$2013,BM176)&gt;0,INDEX('Controle de reservas'!$K$14:$K$2013,BM176)&gt;INDEX('Controle de reservas'!$I$14:$I$2013,BM176)),CHAR(10)&amp;"DIVERGÊNCIA DE DATAS","")&amp;IF(INDEX('Controle de reservas'!$P$14:$P$2013,BM176)&lt;&gt;"OK"," !",""))))</f>
      </c>
      <c r="Z176" s="15">
        <f ca="1">IF(OR($AQ176=0,Z$9="",Z$9&lt;$AS176,AND($AT176&lt;&gt;"",Z$9&gt;$AT176)),"",IF(BN176=0,"—",IF(INDEX('Controle de reservas'!$P$14:$P$2013,BN176)="DUPLICIDADE NO DIA","CONFLITO"&amp;IF(INDEX('Controle de reservas'!$M$14:$M$2013,BN176)&lt;&gt;"",CHAR(10)&amp;INDEX('Controle de reservas'!$M$14:$M$2013,BN176),"")&amp;IF(INDEX('Controle de reservas'!$N$14:$N$2013,BN176)&lt;&gt;"",CHAR(10)&amp;"Subst.: "&amp;INDEX('Controle de reservas'!$N$14:$N$2013,BN176),"")&amp;IF(AND(ISNUMBER(INDEX('Controle de reservas'!$I$14:$I$2013,BN176)),INDEX('Controle de reservas'!$I$14:$I$2013,BN176)&gt;0,INDEX('Controle de reservas'!$K$14:$K$2013,BN176)&gt;INDEX('Controle de reservas'!$I$14:$I$2013,BN176)),CHAR(10)&amp;"DIVERGÊNCIA DE DATAS",""),IF(INDEX('Controle de reservas'!$L$14:$L$2013,BN176)="Em cobertura","COV",IF(INDEX('Controle de reservas'!$L$14:$L$2013,BN176)="Disponível","DISP",IF(INDEX('Controle de reservas'!$L$14:$L$2013,BN176)="Não utilizado","NU",IF(INDEX('Controle de reservas'!$L$14:$L$2013,BN176)="Folga","F",IF(INDEX('Controle de reservas'!$L$14:$L$2013,BN176)="Ocorrência","O",IF(INDEX('Controle de reservas'!$L$14:$L$2013,BN176)="Programado","PROG",IF(INDEX('Controle de reservas'!$L$14:$L$2013,BN176)="Disponível no posto","DP","SEM SITUAÇÃO")))))))&amp;IF(INDEX('Controle de reservas'!$M$14:$M$2013,BN176)&lt;&gt;"",CHAR(10)&amp;INDEX('Controle de reservas'!$M$14:$M$2013,BN176),IF(OR(INDEX('Controle de reservas'!$L$14:$L$2013,BN176)="Em cobertura",INDEX('Controle de reservas'!$L$14:$L$2013,BN176)="Programado"),CHAR(10)&amp;"SEM LOCAL",""))&amp;IF(INDEX('Controle de reservas'!$N$14:$N$2013,BN176)&lt;&gt;"",CHAR(10)&amp;"Subst.: "&amp;INDEX('Controle de reservas'!$N$14:$N$2013,BN176),"")&amp;IF(AND(ISNUMBER(INDEX('Controle de reservas'!$I$14:$I$2013,BN176)),INDEX('Controle de reservas'!$I$14:$I$2013,BN176)&gt;0,INDEX('Controle de reservas'!$K$14:$K$2013,BN176)&gt;INDEX('Controle de reservas'!$I$14:$I$2013,BN176)),CHAR(10)&amp;"DIVERGÊNCIA DE DATAS","")&amp;IF(INDEX('Controle de reservas'!$P$14:$P$2013,BN176)&lt;&gt;"OK"," !",""))))</f>
      </c>
      <c r="AA176" s="15">
        <f ca="1">IF(OR($AQ176=0,AA$9="",AA$9&lt;$AS176,AND($AT176&lt;&gt;"",AA$9&gt;$AT176)),"",IF(BO176=0,"—",IF(INDEX('Controle de reservas'!$P$14:$P$2013,BO176)="DUPLICIDADE NO DIA","CONFLITO"&amp;IF(INDEX('Controle de reservas'!$M$14:$M$2013,BO176)&lt;&gt;"",CHAR(10)&amp;INDEX('Controle de reservas'!$M$14:$M$2013,BO176),"")&amp;IF(INDEX('Controle de reservas'!$N$14:$N$2013,BO176)&lt;&gt;"",CHAR(10)&amp;"Subst.: "&amp;INDEX('Controle de reservas'!$N$14:$N$2013,BO176),"")&amp;IF(AND(ISNUMBER(INDEX('Controle de reservas'!$I$14:$I$2013,BO176)),INDEX('Controle de reservas'!$I$14:$I$2013,BO176)&gt;0,INDEX('Controle de reservas'!$K$14:$K$2013,BO176)&gt;INDEX('Controle de reservas'!$I$14:$I$2013,BO176)),CHAR(10)&amp;"DIVERGÊNCIA DE DATAS",""),IF(INDEX('Controle de reservas'!$L$14:$L$2013,BO176)="Em cobertura","COV",IF(INDEX('Controle de reservas'!$L$14:$L$2013,BO176)="Disponível","DISP",IF(INDEX('Controle de reservas'!$L$14:$L$2013,BO176)="Não utilizado","NU",IF(INDEX('Controle de reservas'!$L$14:$L$2013,BO176)="Folga","F",IF(INDEX('Controle de reservas'!$L$14:$L$2013,BO176)="Ocorrência","O",IF(INDEX('Controle de reservas'!$L$14:$L$2013,BO176)="Programado","PROG",IF(INDEX('Controle de reservas'!$L$14:$L$2013,BO176)="Disponível no posto","DP","SEM SITUAÇÃO")))))))&amp;IF(INDEX('Controle de reservas'!$M$14:$M$2013,BO176)&lt;&gt;"",CHAR(10)&amp;INDEX('Controle de reservas'!$M$14:$M$2013,BO176),IF(OR(INDEX('Controle de reservas'!$L$14:$L$2013,BO176)="Em cobertura",INDEX('Controle de reservas'!$L$14:$L$2013,BO176)="Programado"),CHAR(10)&amp;"SEM LOCAL",""))&amp;IF(INDEX('Controle de reservas'!$N$14:$N$2013,BO176)&lt;&gt;"",CHAR(10)&amp;"Subst.: "&amp;INDEX('Controle de reservas'!$N$14:$N$2013,BO176),"")&amp;IF(AND(ISNUMBER(INDEX('Controle de reservas'!$I$14:$I$2013,BO176)),INDEX('Controle de reservas'!$I$14:$I$2013,BO176)&gt;0,INDEX('Controle de reservas'!$K$14:$K$2013,BO176)&gt;INDEX('Controle de reservas'!$I$14:$I$2013,BO176)),CHAR(10)&amp;"DIVERGÊNCIA DE DATAS","")&amp;IF(INDEX('Controle de reservas'!$P$14:$P$2013,BO176)&lt;&gt;"OK"," !",""))))</f>
      </c>
      <c r="AB176" s="15">
        <f ca="1">IF(OR($AQ176=0,AB$9="",AB$9&lt;$AS176,AND($AT176&lt;&gt;"",AB$9&gt;$AT176)),"",IF(BP176=0,"—",IF(INDEX('Controle de reservas'!$P$14:$P$2013,BP176)="DUPLICIDADE NO DIA","CONFLITO"&amp;IF(INDEX('Controle de reservas'!$M$14:$M$2013,BP176)&lt;&gt;"",CHAR(10)&amp;INDEX('Controle de reservas'!$M$14:$M$2013,BP176),"")&amp;IF(INDEX('Controle de reservas'!$N$14:$N$2013,BP176)&lt;&gt;"",CHAR(10)&amp;"Subst.: "&amp;INDEX('Controle de reservas'!$N$14:$N$2013,BP176),"")&amp;IF(AND(ISNUMBER(INDEX('Controle de reservas'!$I$14:$I$2013,BP176)),INDEX('Controle de reservas'!$I$14:$I$2013,BP176)&gt;0,INDEX('Controle de reservas'!$K$14:$K$2013,BP176)&gt;INDEX('Controle de reservas'!$I$14:$I$2013,BP176)),CHAR(10)&amp;"DIVERGÊNCIA DE DATAS",""),IF(INDEX('Controle de reservas'!$L$14:$L$2013,BP176)="Em cobertura","COV",IF(INDEX('Controle de reservas'!$L$14:$L$2013,BP176)="Disponível","DISP",IF(INDEX('Controle de reservas'!$L$14:$L$2013,BP176)="Não utilizado","NU",IF(INDEX('Controle de reservas'!$L$14:$L$2013,BP176)="Folga","F",IF(INDEX('Controle de reservas'!$L$14:$L$2013,BP176)="Ocorrência","O",IF(INDEX('Controle de reservas'!$L$14:$L$2013,BP176)="Programado","PROG",IF(INDEX('Controle de reservas'!$L$14:$L$2013,BP176)="Disponível no posto","DP","SEM SITUAÇÃO")))))))&amp;IF(INDEX('Controle de reservas'!$M$14:$M$2013,BP176)&lt;&gt;"",CHAR(10)&amp;INDEX('Controle de reservas'!$M$14:$M$2013,BP176),IF(OR(INDEX('Controle de reservas'!$L$14:$L$2013,BP176)="Em cobertura",INDEX('Controle de reservas'!$L$14:$L$2013,BP176)="Programado"),CHAR(10)&amp;"SEM LOCAL",""))&amp;IF(INDEX('Controle de reservas'!$N$14:$N$2013,BP176)&lt;&gt;"",CHAR(10)&amp;"Subst.: "&amp;INDEX('Controle de reservas'!$N$14:$N$2013,BP176),"")&amp;IF(AND(ISNUMBER(INDEX('Controle de reservas'!$I$14:$I$2013,BP176)),INDEX('Controle de reservas'!$I$14:$I$2013,BP176)&gt;0,INDEX('Controle de reservas'!$K$14:$K$2013,BP176)&gt;INDEX('Controle de reservas'!$I$14:$I$2013,BP176)),CHAR(10)&amp;"DIVERGÊNCIA DE DATAS","")&amp;IF(INDEX('Controle de reservas'!$P$14:$P$2013,BP176)&lt;&gt;"OK"," !",""))))</f>
      </c>
      <c r="AC176" s="15">
        <f ca="1">IF(OR($AQ176=0,AC$9="",AC$9&lt;$AS176,AND($AT176&lt;&gt;"",AC$9&gt;$AT176)),"",IF(BQ176=0,"—",IF(INDEX('Controle de reservas'!$P$14:$P$2013,BQ176)="DUPLICIDADE NO DIA","CONFLITO"&amp;IF(INDEX('Controle de reservas'!$M$14:$M$2013,BQ176)&lt;&gt;"",CHAR(10)&amp;INDEX('Controle de reservas'!$M$14:$M$2013,BQ176),"")&amp;IF(INDEX('Controle de reservas'!$N$14:$N$2013,BQ176)&lt;&gt;"",CHAR(10)&amp;"Subst.: "&amp;INDEX('Controle de reservas'!$N$14:$N$2013,BQ176),"")&amp;IF(AND(ISNUMBER(INDEX('Controle de reservas'!$I$14:$I$2013,BQ176)),INDEX('Controle de reservas'!$I$14:$I$2013,BQ176)&gt;0,INDEX('Controle de reservas'!$K$14:$K$2013,BQ176)&gt;INDEX('Controle de reservas'!$I$14:$I$2013,BQ176)),CHAR(10)&amp;"DIVERGÊNCIA DE DATAS",""),IF(INDEX('Controle de reservas'!$L$14:$L$2013,BQ176)="Em cobertura","COV",IF(INDEX('Controle de reservas'!$L$14:$L$2013,BQ176)="Disponível","DISP",IF(INDEX('Controle de reservas'!$L$14:$L$2013,BQ176)="Não utilizado","NU",IF(INDEX('Controle de reservas'!$L$14:$L$2013,BQ176)="Folga","F",IF(INDEX('Controle de reservas'!$L$14:$L$2013,BQ176)="Ocorrência","O",IF(INDEX('Controle de reservas'!$L$14:$L$2013,BQ176)="Programado","PROG",IF(INDEX('Controle de reservas'!$L$14:$L$2013,BQ176)="Disponível no posto","DP","SEM SITUAÇÃO")))))))&amp;IF(INDEX('Controle de reservas'!$M$14:$M$2013,BQ176)&lt;&gt;"",CHAR(10)&amp;INDEX('Controle de reservas'!$M$14:$M$2013,BQ176),IF(OR(INDEX('Controle de reservas'!$L$14:$L$2013,BQ176)="Em cobertura",INDEX('Controle de reservas'!$L$14:$L$2013,BQ176)="Programado"),CHAR(10)&amp;"SEM LOCAL",""))&amp;IF(INDEX('Controle de reservas'!$N$14:$N$2013,BQ176)&lt;&gt;"",CHAR(10)&amp;"Subst.: "&amp;INDEX('Controle de reservas'!$N$14:$N$2013,BQ176),"")&amp;IF(AND(ISNUMBER(INDEX('Controle de reservas'!$I$14:$I$2013,BQ176)),INDEX('Controle de reservas'!$I$14:$I$2013,BQ176)&gt;0,INDEX('Controle de reservas'!$K$14:$K$2013,BQ176)&gt;INDEX('Controle de reservas'!$I$14:$I$2013,BQ176)),CHAR(10)&amp;"DIVERGÊNCIA DE DATAS","")&amp;IF(INDEX('Controle de reservas'!$P$14:$P$2013,BQ176)&lt;&gt;"OK"," !",""))))</f>
      </c>
      <c r="AD176" s="15">
        <f ca="1">IF(OR($AQ176=0,AD$9="",AD$9&lt;$AS176,AND($AT176&lt;&gt;"",AD$9&gt;$AT176)),"",IF(BR176=0,"—",IF(INDEX('Controle de reservas'!$P$14:$P$2013,BR176)="DUPLICIDADE NO DIA","CONFLITO"&amp;IF(INDEX('Controle de reservas'!$M$14:$M$2013,BR176)&lt;&gt;"",CHAR(10)&amp;INDEX('Controle de reservas'!$M$14:$M$2013,BR176),"")&amp;IF(INDEX('Controle de reservas'!$N$14:$N$2013,BR176)&lt;&gt;"",CHAR(10)&amp;"Subst.: "&amp;INDEX('Controle de reservas'!$N$14:$N$2013,BR176),"")&amp;IF(AND(ISNUMBER(INDEX('Controle de reservas'!$I$14:$I$2013,BR176)),INDEX('Controle de reservas'!$I$14:$I$2013,BR176)&gt;0,INDEX('Controle de reservas'!$K$14:$K$2013,BR176)&gt;INDEX('Controle de reservas'!$I$14:$I$2013,BR176)),CHAR(10)&amp;"DIVERGÊNCIA DE DATAS",""),IF(INDEX('Controle de reservas'!$L$14:$L$2013,BR176)="Em cobertura","COV",IF(INDEX('Controle de reservas'!$L$14:$L$2013,BR176)="Disponível","DISP",IF(INDEX('Controle de reservas'!$L$14:$L$2013,BR176)="Não utilizado","NU",IF(INDEX('Controle de reservas'!$L$14:$L$2013,BR176)="Folga","F",IF(INDEX('Controle de reservas'!$L$14:$L$2013,BR176)="Ocorrência","O",IF(INDEX('Controle de reservas'!$L$14:$L$2013,BR176)="Programado","PROG",IF(INDEX('Controle de reservas'!$L$14:$L$2013,BR176)="Disponível no posto","DP","SEM SITUAÇÃO")))))))&amp;IF(INDEX('Controle de reservas'!$M$14:$M$2013,BR176)&lt;&gt;"",CHAR(10)&amp;INDEX('Controle de reservas'!$M$14:$M$2013,BR176),IF(OR(INDEX('Controle de reservas'!$L$14:$L$2013,BR176)="Em cobertura",INDEX('Controle de reservas'!$L$14:$L$2013,BR176)="Programado"),CHAR(10)&amp;"SEM LOCAL",""))&amp;IF(INDEX('Controle de reservas'!$N$14:$N$2013,BR176)&lt;&gt;"",CHAR(10)&amp;"Subst.: "&amp;INDEX('Controle de reservas'!$N$14:$N$2013,BR176),"")&amp;IF(AND(ISNUMBER(INDEX('Controle de reservas'!$I$14:$I$2013,BR176)),INDEX('Controle de reservas'!$I$14:$I$2013,BR176)&gt;0,INDEX('Controle de reservas'!$K$14:$K$2013,BR176)&gt;INDEX('Controle de reservas'!$I$14:$I$2013,BR176)),CHAR(10)&amp;"DIVERGÊNCIA DE DATAS","")&amp;IF(INDEX('Controle de reservas'!$P$14:$P$2013,BR176)&lt;&gt;"OK"," !",""))))</f>
      </c>
      <c r="AE176" s="15">
        <f ca="1">IF(OR($AQ176=0,AE$9="",AE$9&lt;$AS176,AND($AT176&lt;&gt;"",AE$9&gt;$AT176)),"",IF(BS176=0,"—",IF(INDEX('Controle de reservas'!$P$14:$P$2013,BS176)="DUPLICIDADE NO DIA","CONFLITO"&amp;IF(INDEX('Controle de reservas'!$M$14:$M$2013,BS176)&lt;&gt;"",CHAR(10)&amp;INDEX('Controle de reservas'!$M$14:$M$2013,BS176),"")&amp;IF(INDEX('Controle de reservas'!$N$14:$N$2013,BS176)&lt;&gt;"",CHAR(10)&amp;"Subst.: "&amp;INDEX('Controle de reservas'!$N$14:$N$2013,BS176),"")&amp;IF(AND(ISNUMBER(INDEX('Controle de reservas'!$I$14:$I$2013,BS176)),INDEX('Controle de reservas'!$I$14:$I$2013,BS176)&gt;0,INDEX('Controle de reservas'!$K$14:$K$2013,BS176)&gt;INDEX('Controle de reservas'!$I$14:$I$2013,BS176)),CHAR(10)&amp;"DIVERGÊNCIA DE DATAS",""),IF(INDEX('Controle de reservas'!$L$14:$L$2013,BS176)="Em cobertura","COV",IF(INDEX('Controle de reservas'!$L$14:$L$2013,BS176)="Disponível","DISP",IF(INDEX('Controle de reservas'!$L$14:$L$2013,BS176)="Não utilizado","NU",IF(INDEX('Controle de reservas'!$L$14:$L$2013,BS176)="Folga","F",IF(INDEX('Controle de reservas'!$L$14:$L$2013,BS176)="Ocorrência","O",IF(INDEX('Controle de reservas'!$L$14:$L$2013,BS176)="Programado","PROG",IF(INDEX('Controle de reservas'!$L$14:$L$2013,BS176)="Disponível no posto","DP","SEM SITUAÇÃO")))))))&amp;IF(INDEX('Controle de reservas'!$M$14:$M$2013,BS176)&lt;&gt;"",CHAR(10)&amp;INDEX('Controle de reservas'!$M$14:$M$2013,BS176),IF(OR(INDEX('Controle de reservas'!$L$14:$L$2013,BS176)="Em cobertura",INDEX('Controle de reservas'!$L$14:$L$2013,BS176)="Programado"),CHAR(10)&amp;"SEM LOCAL",""))&amp;IF(INDEX('Controle de reservas'!$N$14:$N$2013,BS176)&lt;&gt;"",CHAR(10)&amp;"Subst.: "&amp;INDEX('Controle de reservas'!$N$14:$N$2013,BS176),"")&amp;IF(AND(ISNUMBER(INDEX('Controle de reservas'!$I$14:$I$2013,BS176)),INDEX('Controle de reservas'!$I$14:$I$2013,BS176)&gt;0,INDEX('Controle de reservas'!$K$14:$K$2013,BS176)&gt;INDEX('Controle de reservas'!$I$14:$I$2013,BS176)),CHAR(10)&amp;"DIVERGÊNCIA DE DATAS","")&amp;IF(INDEX('Controle de reservas'!$P$14:$P$2013,BS176)&lt;&gt;"OK"," !",""))))</f>
      </c>
      <c r="AF176" s="15">
        <f ca="1">IF(OR($AQ176=0,AF$9="",AF$9&lt;$AS176,AND($AT176&lt;&gt;"",AF$9&gt;$AT176)),"",IF(BT176=0,"—",IF(INDEX('Controle de reservas'!$P$14:$P$2013,BT176)="DUPLICIDADE NO DIA","CONFLITO"&amp;IF(INDEX('Controle de reservas'!$M$14:$M$2013,BT176)&lt;&gt;"",CHAR(10)&amp;INDEX('Controle de reservas'!$M$14:$M$2013,BT176),"")&amp;IF(INDEX('Controle de reservas'!$N$14:$N$2013,BT176)&lt;&gt;"",CHAR(10)&amp;"Subst.: "&amp;INDEX('Controle de reservas'!$N$14:$N$2013,BT176),"")&amp;IF(AND(ISNUMBER(INDEX('Controle de reservas'!$I$14:$I$2013,BT176)),INDEX('Controle de reservas'!$I$14:$I$2013,BT176)&gt;0,INDEX('Controle de reservas'!$K$14:$K$2013,BT176)&gt;INDEX('Controle de reservas'!$I$14:$I$2013,BT176)),CHAR(10)&amp;"DIVERGÊNCIA DE DATAS",""),IF(INDEX('Controle de reservas'!$L$14:$L$2013,BT176)="Em cobertura","COV",IF(INDEX('Controle de reservas'!$L$14:$L$2013,BT176)="Disponível","DISP",IF(INDEX('Controle de reservas'!$L$14:$L$2013,BT176)="Não utilizado","NU",IF(INDEX('Controle de reservas'!$L$14:$L$2013,BT176)="Folga","F",IF(INDEX('Controle de reservas'!$L$14:$L$2013,BT176)="Ocorrência","O",IF(INDEX('Controle de reservas'!$L$14:$L$2013,BT176)="Programado","PROG",IF(INDEX('Controle de reservas'!$L$14:$L$2013,BT176)="Disponível no posto","DP","SEM SITUAÇÃO")))))))&amp;IF(INDEX('Controle de reservas'!$M$14:$M$2013,BT176)&lt;&gt;"",CHAR(10)&amp;INDEX('Controle de reservas'!$M$14:$M$2013,BT176),IF(OR(INDEX('Controle de reservas'!$L$14:$L$2013,BT176)="Em cobertura",INDEX('Controle de reservas'!$L$14:$L$2013,BT176)="Programado"),CHAR(10)&amp;"SEM LOCAL",""))&amp;IF(INDEX('Controle de reservas'!$N$14:$N$2013,BT176)&lt;&gt;"",CHAR(10)&amp;"Subst.: "&amp;INDEX('Controle de reservas'!$N$14:$N$2013,BT176),"")&amp;IF(AND(ISNUMBER(INDEX('Controle de reservas'!$I$14:$I$2013,BT176)),INDEX('Controle de reservas'!$I$14:$I$2013,BT176)&gt;0,INDEX('Controle de reservas'!$K$14:$K$2013,BT176)&gt;INDEX('Controle de reservas'!$I$14:$I$2013,BT176)),CHAR(10)&amp;"DIVERGÊNCIA DE DATAS","")&amp;IF(INDEX('Controle de reservas'!$P$14:$P$2013,BT176)&lt;&gt;"OK"," !",""))))</f>
      </c>
      <c r="AG176" s="15">
        <f ca="1">IF(OR($AQ176=0,AG$9="",AG$9&lt;$AS176,AND($AT176&lt;&gt;"",AG$9&gt;$AT176)),"",IF(BU176=0,"—",IF(INDEX('Controle de reservas'!$P$14:$P$2013,BU176)="DUPLICIDADE NO DIA","CONFLITO"&amp;IF(INDEX('Controle de reservas'!$M$14:$M$2013,BU176)&lt;&gt;"",CHAR(10)&amp;INDEX('Controle de reservas'!$M$14:$M$2013,BU176),"")&amp;IF(INDEX('Controle de reservas'!$N$14:$N$2013,BU176)&lt;&gt;"",CHAR(10)&amp;"Subst.: "&amp;INDEX('Controle de reservas'!$N$14:$N$2013,BU176),"")&amp;IF(AND(ISNUMBER(INDEX('Controle de reservas'!$I$14:$I$2013,BU176)),INDEX('Controle de reservas'!$I$14:$I$2013,BU176)&gt;0,INDEX('Controle de reservas'!$K$14:$K$2013,BU176)&gt;INDEX('Controle de reservas'!$I$14:$I$2013,BU176)),CHAR(10)&amp;"DIVERGÊNCIA DE DATAS",""),IF(INDEX('Controle de reservas'!$L$14:$L$2013,BU176)="Em cobertura","COV",IF(INDEX('Controle de reservas'!$L$14:$L$2013,BU176)="Disponível","DISP",IF(INDEX('Controle de reservas'!$L$14:$L$2013,BU176)="Não utilizado","NU",IF(INDEX('Controle de reservas'!$L$14:$L$2013,BU176)="Folga","F",IF(INDEX('Controle de reservas'!$L$14:$L$2013,BU176)="Ocorrência","O",IF(INDEX('Controle de reservas'!$L$14:$L$2013,BU176)="Programado","PROG",IF(INDEX('Controle de reservas'!$L$14:$L$2013,BU176)="Disponível no posto","DP","SEM SITUAÇÃO")))))))&amp;IF(INDEX('Controle de reservas'!$M$14:$M$2013,BU176)&lt;&gt;"",CHAR(10)&amp;INDEX('Controle de reservas'!$M$14:$M$2013,BU176),IF(OR(INDEX('Controle de reservas'!$L$14:$L$2013,BU176)="Em cobertura",INDEX('Controle de reservas'!$L$14:$L$2013,BU176)="Programado"),CHAR(10)&amp;"SEM LOCAL",""))&amp;IF(INDEX('Controle de reservas'!$N$14:$N$2013,BU176)&lt;&gt;"",CHAR(10)&amp;"Subst.: "&amp;INDEX('Controle de reservas'!$N$14:$N$2013,BU176),"")&amp;IF(AND(ISNUMBER(INDEX('Controle de reservas'!$I$14:$I$2013,BU176)),INDEX('Controle de reservas'!$I$14:$I$2013,BU176)&gt;0,INDEX('Controle de reservas'!$K$14:$K$2013,BU176)&gt;INDEX('Controle de reservas'!$I$14:$I$2013,BU176)),CHAR(10)&amp;"DIVERGÊNCIA DE DATAS","")&amp;IF(INDEX('Controle de reservas'!$P$14:$P$2013,BU176)&lt;&gt;"OK"," !",""))))</f>
      </c>
      <c r="AH176" s="15">
        <f ca="1">IF(OR($AQ176=0,AH$9="",AH$9&lt;$AS176,AND($AT176&lt;&gt;"",AH$9&gt;$AT176)),"",IF(BV176=0,"—",IF(INDEX('Controle de reservas'!$P$14:$P$2013,BV176)="DUPLICIDADE NO DIA","CONFLITO"&amp;IF(INDEX('Controle de reservas'!$M$14:$M$2013,BV176)&lt;&gt;"",CHAR(10)&amp;INDEX('Controle de reservas'!$M$14:$M$2013,BV176),"")&amp;IF(INDEX('Controle de reservas'!$N$14:$N$2013,BV176)&lt;&gt;"",CHAR(10)&amp;"Subst.: "&amp;INDEX('Controle de reservas'!$N$14:$N$2013,BV176),"")&amp;IF(AND(ISNUMBER(INDEX('Controle de reservas'!$I$14:$I$2013,BV176)),INDEX('Controle de reservas'!$I$14:$I$2013,BV176)&gt;0,INDEX('Controle de reservas'!$K$14:$K$2013,BV176)&gt;INDEX('Controle de reservas'!$I$14:$I$2013,BV176)),CHAR(10)&amp;"DIVERGÊNCIA DE DATAS",""),IF(INDEX('Controle de reservas'!$L$14:$L$2013,BV176)="Em cobertura","COV",IF(INDEX('Controle de reservas'!$L$14:$L$2013,BV176)="Disponível","DISP",IF(INDEX('Controle de reservas'!$L$14:$L$2013,BV176)="Não utilizado","NU",IF(INDEX('Controle de reservas'!$L$14:$L$2013,BV176)="Folga","F",IF(INDEX('Controle de reservas'!$L$14:$L$2013,BV176)="Ocorrência","O",IF(INDEX('Controle de reservas'!$L$14:$L$2013,BV176)="Programado","PROG",IF(INDEX('Controle de reservas'!$L$14:$L$2013,BV176)="Disponível no posto","DP","SEM SITUAÇÃO")))))))&amp;IF(INDEX('Controle de reservas'!$M$14:$M$2013,BV176)&lt;&gt;"",CHAR(10)&amp;INDEX('Controle de reservas'!$M$14:$M$2013,BV176),IF(OR(INDEX('Controle de reservas'!$L$14:$L$2013,BV176)="Em cobertura",INDEX('Controle de reservas'!$L$14:$L$2013,BV176)="Programado"),CHAR(10)&amp;"SEM LOCAL",""))&amp;IF(INDEX('Controle de reservas'!$N$14:$N$2013,BV176)&lt;&gt;"",CHAR(10)&amp;"Subst.: "&amp;INDEX('Controle de reservas'!$N$14:$N$2013,BV176),"")&amp;IF(AND(ISNUMBER(INDEX('Controle de reservas'!$I$14:$I$2013,BV176)),INDEX('Controle de reservas'!$I$14:$I$2013,BV176)&gt;0,INDEX('Controle de reservas'!$K$14:$K$2013,BV176)&gt;INDEX('Controle de reservas'!$I$14:$I$2013,BV176)),CHAR(10)&amp;"DIVERGÊNCIA DE DATAS","")&amp;IF(INDEX('Controle de reservas'!$P$14:$P$2013,BV176)&lt;&gt;"OK"," !",""))))</f>
      </c>
      <c r="AI176" s="15">
        <f ca="1">IF(OR($AQ176=0,AI$9="",AI$9&lt;$AS176,AND($AT176&lt;&gt;"",AI$9&gt;$AT176)),"",IF(BW176=0,"—",IF(INDEX('Controle de reservas'!$P$14:$P$2013,BW176)="DUPLICIDADE NO DIA","CONFLITO"&amp;IF(INDEX('Controle de reservas'!$M$14:$M$2013,BW176)&lt;&gt;"",CHAR(10)&amp;INDEX('Controle de reservas'!$M$14:$M$2013,BW176),"")&amp;IF(INDEX('Controle de reservas'!$N$14:$N$2013,BW176)&lt;&gt;"",CHAR(10)&amp;"Subst.: "&amp;INDEX('Controle de reservas'!$N$14:$N$2013,BW176),"")&amp;IF(AND(ISNUMBER(INDEX('Controle de reservas'!$I$14:$I$2013,BW176)),INDEX('Controle de reservas'!$I$14:$I$2013,BW176)&gt;0,INDEX('Controle de reservas'!$K$14:$K$2013,BW176)&gt;INDEX('Controle de reservas'!$I$14:$I$2013,BW176)),CHAR(10)&amp;"DIVERGÊNCIA DE DATAS",""),IF(INDEX('Controle de reservas'!$L$14:$L$2013,BW176)="Em cobertura","COV",IF(INDEX('Controle de reservas'!$L$14:$L$2013,BW176)="Disponível","DISP",IF(INDEX('Controle de reservas'!$L$14:$L$2013,BW176)="Não utilizado","NU",IF(INDEX('Controle de reservas'!$L$14:$L$2013,BW176)="Folga","F",IF(INDEX('Controle de reservas'!$L$14:$L$2013,BW176)="Ocorrência","O",IF(INDEX('Controle de reservas'!$L$14:$L$2013,BW176)="Programado","PROG",IF(INDEX('Controle de reservas'!$L$14:$L$2013,BW176)="Disponível no posto","DP","SEM SITUAÇÃO")))))))&amp;IF(INDEX('Controle de reservas'!$M$14:$M$2013,BW176)&lt;&gt;"",CHAR(10)&amp;INDEX('Controle de reservas'!$M$14:$M$2013,BW176),IF(OR(INDEX('Controle de reservas'!$L$14:$L$2013,BW176)="Em cobertura",INDEX('Controle de reservas'!$L$14:$L$2013,BW176)="Programado"),CHAR(10)&amp;"SEM LOCAL",""))&amp;IF(INDEX('Controle de reservas'!$N$14:$N$2013,BW176)&lt;&gt;"",CHAR(10)&amp;"Subst.: "&amp;INDEX('Controle de reservas'!$N$14:$N$2013,BW176),"")&amp;IF(AND(ISNUMBER(INDEX('Controle de reservas'!$I$14:$I$2013,BW176)),INDEX('Controle de reservas'!$I$14:$I$2013,BW176)&gt;0,INDEX('Controle de reservas'!$K$14:$K$2013,BW176)&gt;INDEX('Controle de reservas'!$I$14:$I$2013,BW176)),CHAR(10)&amp;"DIVERGÊNCIA DE DATAS","")&amp;IF(INDEX('Controle de reservas'!$P$14:$P$2013,BW176)&lt;&gt;"OK"," !",""))))</f>
      </c>
      <c r="AJ176" s="15">
        <f ca="1">IF(OR($AQ176=0,AJ$9="",AJ$9&lt;$AS176,AND($AT176&lt;&gt;"",AJ$9&gt;$AT176)),"",IF(BX176=0,"—",IF(INDEX('Controle de reservas'!$P$14:$P$2013,BX176)="DUPLICIDADE NO DIA","CONFLITO"&amp;IF(INDEX('Controle de reservas'!$M$14:$M$2013,BX176)&lt;&gt;"",CHAR(10)&amp;INDEX('Controle de reservas'!$M$14:$M$2013,BX176),"")&amp;IF(INDEX('Controle de reservas'!$N$14:$N$2013,BX176)&lt;&gt;"",CHAR(10)&amp;"Subst.: "&amp;INDEX('Controle de reservas'!$N$14:$N$2013,BX176),"")&amp;IF(AND(ISNUMBER(INDEX('Controle de reservas'!$I$14:$I$2013,BX176)),INDEX('Controle de reservas'!$I$14:$I$2013,BX176)&gt;0,INDEX('Controle de reservas'!$K$14:$K$2013,BX176)&gt;INDEX('Controle de reservas'!$I$14:$I$2013,BX176)),CHAR(10)&amp;"DIVERGÊNCIA DE DATAS",""),IF(INDEX('Controle de reservas'!$L$14:$L$2013,BX176)="Em cobertura","COV",IF(INDEX('Controle de reservas'!$L$14:$L$2013,BX176)="Disponível","DISP",IF(INDEX('Controle de reservas'!$L$14:$L$2013,BX176)="Não utilizado","NU",IF(INDEX('Controle de reservas'!$L$14:$L$2013,BX176)="Folga","F",IF(INDEX('Controle de reservas'!$L$14:$L$2013,BX176)="Ocorrência","O",IF(INDEX('Controle de reservas'!$L$14:$L$2013,BX176)="Programado","PROG",IF(INDEX('Controle de reservas'!$L$14:$L$2013,BX176)="Disponível no posto","DP","SEM SITUAÇÃO")))))))&amp;IF(INDEX('Controle de reservas'!$M$14:$M$2013,BX176)&lt;&gt;"",CHAR(10)&amp;INDEX('Controle de reservas'!$M$14:$M$2013,BX176),IF(OR(INDEX('Controle de reservas'!$L$14:$L$2013,BX176)="Em cobertura",INDEX('Controle de reservas'!$L$14:$L$2013,BX176)="Programado"),CHAR(10)&amp;"SEM LOCAL",""))&amp;IF(INDEX('Controle de reservas'!$N$14:$N$2013,BX176)&lt;&gt;"",CHAR(10)&amp;"Subst.: "&amp;INDEX('Controle de reservas'!$N$14:$N$2013,BX176),"")&amp;IF(AND(ISNUMBER(INDEX('Controle de reservas'!$I$14:$I$2013,BX176)),INDEX('Controle de reservas'!$I$14:$I$2013,BX176)&gt;0,INDEX('Controle de reservas'!$K$14:$K$2013,BX176)&gt;INDEX('Controle de reservas'!$I$14:$I$2013,BX176)),CHAR(10)&amp;"DIVERGÊNCIA DE DATAS","")&amp;IF(INDEX('Controle de reservas'!$P$14:$P$2013,BX176)&lt;&gt;"OK"," !",""))))</f>
      </c>
      <c r="AK176" s="15">
        <f ca="1">IF(OR($AQ176=0,AK$9="",AK$9&lt;$AS176,AND($AT176&lt;&gt;"",AK$9&gt;$AT176)),"",IF(BY176=0,"—",IF(INDEX('Controle de reservas'!$P$14:$P$2013,BY176)="DUPLICIDADE NO DIA","CONFLITO"&amp;IF(INDEX('Controle de reservas'!$M$14:$M$2013,BY176)&lt;&gt;"",CHAR(10)&amp;INDEX('Controle de reservas'!$M$14:$M$2013,BY176),"")&amp;IF(INDEX('Controle de reservas'!$N$14:$N$2013,BY176)&lt;&gt;"",CHAR(10)&amp;"Subst.: "&amp;INDEX('Controle de reservas'!$N$14:$N$2013,BY176),"")&amp;IF(AND(ISNUMBER(INDEX('Controle de reservas'!$I$14:$I$2013,BY176)),INDEX('Controle de reservas'!$I$14:$I$2013,BY176)&gt;0,INDEX('Controle de reservas'!$K$14:$K$2013,BY176)&gt;INDEX('Controle de reservas'!$I$14:$I$2013,BY176)),CHAR(10)&amp;"DIVERGÊNCIA DE DATAS",""),IF(INDEX('Controle de reservas'!$L$14:$L$2013,BY176)="Em cobertura","COV",IF(INDEX('Controle de reservas'!$L$14:$L$2013,BY176)="Disponível","DISP",IF(INDEX('Controle de reservas'!$L$14:$L$2013,BY176)="Não utilizado","NU",IF(INDEX('Controle de reservas'!$L$14:$L$2013,BY176)="Folga","F",IF(INDEX('Controle de reservas'!$L$14:$L$2013,BY176)="Ocorrência","O",IF(INDEX('Controle de reservas'!$L$14:$L$2013,BY176)="Programado","PROG",IF(INDEX('Controle de reservas'!$L$14:$L$2013,BY176)="Disponível no posto","DP","SEM SITUAÇÃO")))))))&amp;IF(INDEX('Controle de reservas'!$M$14:$M$2013,BY176)&lt;&gt;"",CHAR(10)&amp;INDEX('Controle de reservas'!$M$14:$M$2013,BY176),IF(OR(INDEX('Controle de reservas'!$L$14:$L$2013,BY176)="Em cobertura",INDEX('Controle de reservas'!$L$14:$L$2013,BY176)="Programado"),CHAR(10)&amp;"SEM LOCAL",""))&amp;IF(INDEX('Controle de reservas'!$N$14:$N$2013,BY176)&lt;&gt;"",CHAR(10)&amp;"Subst.: "&amp;INDEX('Controle de reservas'!$N$14:$N$2013,BY176),"")&amp;IF(AND(ISNUMBER(INDEX('Controle de reservas'!$I$14:$I$2013,BY176)),INDEX('Controle de reservas'!$I$14:$I$2013,BY176)&gt;0,INDEX('Controle de reservas'!$K$14:$K$2013,BY176)&gt;INDEX('Controle de reservas'!$I$14:$I$2013,BY176)),CHAR(10)&amp;"DIVERGÊNCIA DE DATAS","")&amp;IF(INDEX('Controle de reservas'!$P$14:$P$2013,BY176)&lt;&gt;"OK"," !",""))))</f>
      </c>
      <c r="AL176" s="14">
        <f t="shared" ca="1" si="9"/>
      </c>
      <c r="AM176" s="14">
        <f t="shared" ca="1" si="10"/>
      </c>
      <c r="AN176" s="14">
        <f t="shared" ca="1" si="11"/>
      </c>
      <c r="AO176" s="14">
        <f t="shared" ca="1" si="12"/>
      </c>
      <c r="AP176" s="14">
        <f ca="1">IF($AQ176=0,"",INDEX('Controle de reservas'!$O$14:$O$2013,$AQ176))</f>
      </c>
      <c r="AQ176">
        <f ca="1">IFERROR(MATCH(ROW()-9,'Controle de reservas'!$S$14:$S$2013,0),0)</f>
      </c>
      <c r="AR176">
        <f ca="1">IF($AQ176=0,"",INDEX('Controle de reservas'!$Q$14:$Q$2013,$AQ176))</f>
      </c>
      <c r="AS176">
        <f ca="1">IF($AQ176=0,"",INDEX('Controle de reservas'!$H$14:$H$2013,$AQ176))</f>
      </c>
      <c r="AT176">
        <f ca="1">IF($AQ176=0,"",IF(INDEX('Controle de reservas'!$J$14:$J$2013,$AQ176)=0,"",INDEX('Controle de reservas'!$J$14:$J$2013,$AQ176)))</f>
      </c>
      <c r="AU176">
        <f ca="1">IF(OR($AQ176=0,G$9=""),0,IFERROR(MATCH($AR176&amp;"|"&amp;TEXT(G$9,"yyyymmdd"),'Controle de reservas'!$T$14:$T$2013,0),0))</f>
      </c>
      <c r="AV176">
        <f ca="1">IF(OR($AQ176=0,H$9=""),0,IFERROR(MATCH($AR176&amp;"|"&amp;TEXT(H$9,"yyyymmdd"),'Controle de reservas'!$T$14:$T$2013,0),0))</f>
      </c>
      <c r="AW176">
        <f ca="1">IF(OR($AQ176=0,I$9=""),0,IFERROR(MATCH($AR176&amp;"|"&amp;TEXT(I$9,"yyyymmdd"),'Controle de reservas'!$T$14:$T$2013,0),0))</f>
      </c>
      <c r="AX176">
        <f ca="1">IF(OR($AQ176=0,J$9=""),0,IFERROR(MATCH($AR176&amp;"|"&amp;TEXT(J$9,"yyyymmdd"),'Controle de reservas'!$T$14:$T$2013,0),0))</f>
      </c>
      <c r="AY176">
        <f ca="1">IF(OR($AQ176=0,K$9=""),0,IFERROR(MATCH($AR176&amp;"|"&amp;TEXT(K$9,"yyyymmdd"),'Controle de reservas'!$T$14:$T$2013,0),0))</f>
      </c>
      <c r="AZ176">
        <f ca="1">IF(OR($AQ176=0,L$9=""),0,IFERROR(MATCH($AR176&amp;"|"&amp;TEXT(L$9,"yyyymmdd"),'Controle de reservas'!$T$14:$T$2013,0),0))</f>
      </c>
      <c r="BA176">
        <f ca="1">IF(OR($AQ176=0,M$9=""),0,IFERROR(MATCH($AR176&amp;"|"&amp;TEXT(M$9,"yyyymmdd"),'Controle de reservas'!$T$14:$T$2013,0),0))</f>
      </c>
      <c r="BB176">
        <f ca="1">IF(OR($AQ176=0,N$9=""),0,IFERROR(MATCH($AR176&amp;"|"&amp;TEXT(N$9,"yyyymmdd"),'Controle de reservas'!$T$14:$T$2013,0),0))</f>
      </c>
      <c r="BC176">
        <f ca="1">IF(OR($AQ176=0,O$9=""),0,IFERROR(MATCH($AR176&amp;"|"&amp;TEXT(O$9,"yyyymmdd"),'Controle de reservas'!$T$14:$T$2013,0),0))</f>
      </c>
      <c r="BD176">
        <f ca="1">IF(OR($AQ176=0,P$9=""),0,IFERROR(MATCH($AR176&amp;"|"&amp;TEXT(P$9,"yyyymmdd"),'Controle de reservas'!$T$14:$T$2013,0),0))</f>
      </c>
      <c r="BE176">
        <f ca="1">IF(OR($AQ176=0,Q$9=""),0,IFERROR(MATCH($AR176&amp;"|"&amp;TEXT(Q$9,"yyyymmdd"),'Controle de reservas'!$T$14:$T$2013,0),0))</f>
      </c>
      <c r="BF176">
        <f ca="1">IF(OR($AQ176=0,R$9=""),0,IFERROR(MATCH($AR176&amp;"|"&amp;TEXT(R$9,"yyyymmdd"),'Controle de reservas'!$T$14:$T$2013,0),0))</f>
      </c>
      <c r="BG176">
        <f ca="1">IF(OR($AQ176=0,S$9=""),0,IFERROR(MATCH($AR176&amp;"|"&amp;TEXT(S$9,"yyyymmdd"),'Controle de reservas'!$T$14:$T$2013,0),0))</f>
      </c>
      <c r="BH176">
        <f ca="1">IF(OR($AQ176=0,T$9=""),0,IFERROR(MATCH($AR176&amp;"|"&amp;TEXT(T$9,"yyyymmdd"),'Controle de reservas'!$T$14:$T$2013,0),0))</f>
      </c>
      <c r="BI176">
        <f ca="1">IF(OR($AQ176=0,U$9=""),0,IFERROR(MATCH($AR176&amp;"|"&amp;TEXT(U$9,"yyyymmdd"),'Controle de reservas'!$T$14:$T$2013,0),0))</f>
      </c>
      <c r="BJ176">
        <f ca="1">IF(OR($AQ176=0,V$9=""),0,IFERROR(MATCH($AR176&amp;"|"&amp;TEXT(V$9,"yyyymmdd"),'Controle de reservas'!$T$14:$T$2013,0),0))</f>
      </c>
      <c r="BK176">
        <f ca="1">IF(OR($AQ176=0,W$9=""),0,IFERROR(MATCH($AR176&amp;"|"&amp;TEXT(W$9,"yyyymmdd"),'Controle de reservas'!$T$14:$T$2013,0),0))</f>
      </c>
      <c r="BL176">
        <f ca="1">IF(OR($AQ176=0,X$9=""),0,IFERROR(MATCH($AR176&amp;"|"&amp;TEXT(X$9,"yyyymmdd"),'Controle de reservas'!$T$14:$T$2013,0),0))</f>
      </c>
      <c r="BM176">
        <f ca="1">IF(OR($AQ176=0,Y$9=""),0,IFERROR(MATCH($AR176&amp;"|"&amp;TEXT(Y$9,"yyyymmdd"),'Controle de reservas'!$T$14:$T$2013,0),0))</f>
      </c>
      <c r="BN176">
        <f ca="1">IF(OR($AQ176=0,Z$9=""),0,IFERROR(MATCH($AR176&amp;"|"&amp;TEXT(Z$9,"yyyymmdd"),'Controle de reservas'!$T$14:$T$2013,0),0))</f>
      </c>
      <c r="BO176">
        <f ca="1">IF(OR($AQ176=0,AA$9=""),0,IFERROR(MATCH($AR176&amp;"|"&amp;TEXT(AA$9,"yyyymmdd"),'Controle de reservas'!$T$14:$T$2013,0),0))</f>
      </c>
      <c r="BP176">
        <f ca="1">IF(OR($AQ176=0,AB$9=""),0,IFERROR(MATCH($AR176&amp;"|"&amp;TEXT(AB$9,"yyyymmdd"),'Controle de reservas'!$T$14:$T$2013,0),0))</f>
      </c>
      <c r="BQ176">
        <f ca="1">IF(OR($AQ176=0,AC$9=""),0,IFERROR(MATCH($AR176&amp;"|"&amp;TEXT(AC$9,"yyyymmdd"),'Controle de reservas'!$T$14:$T$2013,0),0))</f>
      </c>
      <c r="BR176">
        <f ca="1">IF(OR($AQ176=0,AD$9=""),0,IFERROR(MATCH($AR176&amp;"|"&amp;TEXT(AD$9,"yyyymmdd"),'Controle de reservas'!$T$14:$T$2013,0),0))</f>
      </c>
      <c r="BS176">
        <f ca="1">IF(OR($AQ176=0,AE$9=""),0,IFERROR(MATCH($AR176&amp;"|"&amp;TEXT(AE$9,"yyyymmdd"),'Controle de reservas'!$T$14:$T$2013,0),0))</f>
      </c>
      <c r="BT176">
        <f ca="1">IF(OR($AQ176=0,AF$9=""),0,IFERROR(MATCH($AR176&amp;"|"&amp;TEXT(AF$9,"yyyymmdd"),'Controle de reservas'!$T$14:$T$2013,0),0))</f>
      </c>
      <c r="BU176">
        <f ca="1">IF(OR($AQ176=0,AG$9=""),0,IFERROR(MATCH($AR176&amp;"|"&amp;TEXT(AG$9,"yyyymmdd"),'Controle de reservas'!$T$14:$T$2013,0),0))</f>
      </c>
      <c r="BV176">
        <f ca="1">IF(OR($AQ176=0,AH$9=""),0,IFERROR(MATCH($AR176&amp;"|"&amp;TEXT(AH$9,"yyyymmdd"),'Controle de reservas'!$T$14:$T$2013,0),0))</f>
      </c>
      <c r="BW176">
        <f ca="1">IF(OR($AQ176=0,AI$9=""),0,IFERROR(MATCH($AR176&amp;"|"&amp;TEXT(AI$9,"yyyymmdd"),'Controle de reservas'!$T$14:$T$2013,0),0))</f>
      </c>
      <c r="BX176">
        <f ca="1">IF(OR($AQ176=0,AJ$9=""),0,IFERROR(MATCH($AR176&amp;"|"&amp;TEXT(AJ$9,"yyyymmdd"),'Controle de reservas'!$T$14:$T$2013,0),0))</f>
      </c>
      <c r="BY176">
        <f ca="1">IF(OR($AQ176=0,AK$9=""),0,IFERROR(MATCH($AR176&amp;"|"&amp;TEXT(AK$9,"yyyymmdd"),'Controle de reservas'!$T$14:$T$2013,0),0))</f>
      </c>
    </row>
    <row r="177" spans="1:77" ht="105" customHeight="1" x14ac:dyDescent="0.25">
      <c r="A177" s="16">
        <f ca="1">IF($AQ177=0,"",INDEX('Controle de reservas'!$A$14:$A$2013,$AQ177))</f>
      </c>
      <c r="B177" s="16">
        <f ca="1">IF($AQ177=0,"",INDEX('Controle de reservas'!$B$14:$B$2013,$AQ177))</f>
      </c>
      <c r="C177" s="16">
        <f ca="1">IF($AQ177=0,"",INDEX('Controle de reservas'!$C$14:$C$2013,$AQ177))</f>
      </c>
      <c r="D177" s="16">
        <f ca="1">IF($AQ177=0,"",INDEX('Controle de reservas'!$D$14:$D$2013,$AQ177))</f>
      </c>
      <c r="E177" s="16">
        <f ca="1">IF($AQ177=0,"",INDEX('Controle de reservas'!$E$14:$E$2013,$AQ177))</f>
      </c>
      <c r="F177" s="16">
        <f ca="1">IF($AQ177=0,"",INDEX('Controle de reservas'!$F$14:$F$2013,$AQ177))</f>
      </c>
      <c r="G177" s="17">
        <f ca="1">IF(OR($AQ177=0,G$9="",G$9&lt;$AS177,AND($AT177&lt;&gt;"",G$9&gt;$AT177)),"",IF(AU177=0,"—",IF(INDEX('Controle de reservas'!$P$14:$P$2013,AU177)="DUPLICIDADE NO DIA","CONFLITO"&amp;IF(INDEX('Controle de reservas'!$M$14:$M$2013,AU177)&lt;&gt;"",CHAR(10)&amp;INDEX('Controle de reservas'!$M$14:$M$2013,AU177),"")&amp;IF(INDEX('Controle de reservas'!$N$14:$N$2013,AU177)&lt;&gt;"",CHAR(10)&amp;"Subst.: "&amp;INDEX('Controle de reservas'!$N$14:$N$2013,AU177),"")&amp;IF(AND(ISNUMBER(INDEX('Controle de reservas'!$I$14:$I$2013,AU177)),INDEX('Controle de reservas'!$I$14:$I$2013,AU177)&gt;0,INDEX('Controle de reservas'!$K$14:$K$2013,AU177)&gt;INDEX('Controle de reservas'!$I$14:$I$2013,AU177)),CHAR(10)&amp;"DIVERGÊNCIA DE DATAS",""),IF(INDEX('Controle de reservas'!$L$14:$L$2013,AU177)="Em cobertura","COV",IF(INDEX('Controle de reservas'!$L$14:$L$2013,AU177)="Disponível","DISP",IF(INDEX('Controle de reservas'!$L$14:$L$2013,AU177)="Não utilizado","NU",IF(INDEX('Controle de reservas'!$L$14:$L$2013,AU177)="Folga","F",IF(INDEX('Controle de reservas'!$L$14:$L$2013,AU177)="Ocorrência","O",IF(INDEX('Controle de reservas'!$L$14:$L$2013,AU177)="Programado","PROG",IF(INDEX('Controle de reservas'!$L$14:$L$2013,AU177)="Disponível no posto","DP","SEM SITUAÇÃO")))))))&amp;IF(INDEX('Controle de reservas'!$M$14:$M$2013,AU177)&lt;&gt;"",CHAR(10)&amp;INDEX('Controle de reservas'!$M$14:$M$2013,AU177),IF(OR(INDEX('Controle de reservas'!$L$14:$L$2013,AU177)="Em cobertura",INDEX('Controle de reservas'!$L$14:$L$2013,AU177)="Programado"),CHAR(10)&amp;"SEM LOCAL",""))&amp;IF(INDEX('Controle de reservas'!$N$14:$N$2013,AU177)&lt;&gt;"",CHAR(10)&amp;"Subst.: "&amp;INDEX('Controle de reservas'!$N$14:$N$2013,AU177),"")&amp;IF(AND(ISNUMBER(INDEX('Controle de reservas'!$I$14:$I$2013,AU177)),INDEX('Controle de reservas'!$I$14:$I$2013,AU177)&gt;0,INDEX('Controle de reservas'!$K$14:$K$2013,AU177)&gt;INDEX('Controle de reservas'!$I$14:$I$2013,AU177)),CHAR(10)&amp;"DIVERGÊNCIA DE DATAS","")&amp;IF(INDEX('Controle de reservas'!$P$14:$P$2013,AU177)&lt;&gt;"OK"," !",""))))</f>
      </c>
      <c r="H177" s="17">
        <f ca="1">IF(OR($AQ177=0,H$9="",H$9&lt;$AS177,AND($AT177&lt;&gt;"",H$9&gt;$AT177)),"",IF(AV177=0,"—",IF(INDEX('Controle de reservas'!$P$14:$P$2013,AV177)="DUPLICIDADE NO DIA","CONFLITO"&amp;IF(INDEX('Controle de reservas'!$M$14:$M$2013,AV177)&lt;&gt;"",CHAR(10)&amp;INDEX('Controle de reservas'!$M$14:$M$2013,AV177),"")&amp;IF(INDEX('Controle de reservas'!$N$14:$N$2013,AV177)&lt;&gt;"",CHAR(10)&amp;"Subst.: "&amp;INDEX('Controle de reservas'!$N$14:$N$2013,AV177),"")&amp;IF(AND(ISNUMBER(INDEX('Controle de reservas'!$I$14:$I$2013,AV177)),INDEX('Controle de reservas'!$I$14:$I$2013,AV177)&gt;0,INDEX('Controle de reservas'!$K$14:$K$2013,AV177)&gt;INDEX('Controle de reservas'!$I$14:$I$2013,AV177)),CHAR(10)&amp;"DIVERGÊNCIA DE DATAS",""),IF(INDEX('Controle de reservas'!$L$14:$L$2013,AV177)="Em cobertura","COV",IF(INDEX('Controle de reservas'!$L$14:$L$2013,AV177)="Disponível","DISP",IF(INDEX('Controle de reservas'!$L$14:$L$2013,AV177)="Não utilizado","NU",IF(INDEX('Controle de reservas'!$L$14:$L$2013,AV177)="Folga","F",IF(INDEX('Controle de reservas'!$L$14:$L$2013,AV177)="Ocorrência","O",IF(INDEX('Controle de reservas'!$L$14:$L$2013,AV177)="Programado","PROG",IF(INDEX('Controle de reservas'!$L$14:$L$2013,AV177)="Disponível no posto","DP","SEM SITUAÇÃO")))))))&amp;IF(INDEX('Controle de reservas'!$M$14:$M$2013,AV177)&lt;&gt;"",CHAR(10)&amp;INDEX('Controle de reservas'!$M$14:$M$2013,AV177),IF(OR(INDEX('Controle de reservas'!$L$14:$L$2013,AV177)="Em cobertura",INDEX('Controle de reservas'!$L$14:$L$2013,AV177)="Programado"),CHAR(10)&amp;"SEM LOCAL",""))&amp;IF(INDEX('Controle de reservas'!$N$14:$N$2013,AV177)&lt;&gt;"",CHAR(10)&amp;"Subst.: "&amp;INDEX('Controle de reservas'!$N$14:$N$2013,AV177),"")&amp;IF(AND(ISNUMBER(INDEX('Controle de reservas'!$I$14:$I$2013,AV177)),INDEX('Controle de reservas'!$I$14:$I$2013,AV177)&gt;0,INDEX('Controle de reservas'!$K$14:$K$2013,AV177)&gt;INDEX('Controle de reservas'!$I$14:$I$2013,AV177)),CHAR(10)&amp;"DIVERGÊNCIA DE DATAS","")&amp;IF(INDEX('Controle de reservas'!$P$14:$P$2013,AV177)&lt;&gt;"OK"," !",""))))</f>
      </c>
      <c r="I177" s="17">
        <f ca="1">IF(OR($AQ177=0,I$9="",I$9&lt;$AS177,AND($AT177&lt;&gt;"",I$9&gt;$AT177)),"",IF(AW177=0,"—",IF(INDEX('Controle de reservas'!$P$14:$P$2013,AW177)="DUPLICIDADE NO DIA","CONFLITO"&amp;IF(INDEX('Controle de reservas'!$M$14:$M$2013,AW177)&lt;&gt;"",CHAR(10)&amp;INDEX('Controle de reservas'!$M$14:$M$2013,AW177),"")&amp;IF(INDEX('Controle de reservas'!$N$14:$N$2013,AW177)&lt;&gt;"",CHAR(10)&amp;"Subst.: "&amp;INDEX('Controle de reservas'!$N$14:$N$2013,AW177),"")&amp;IF(AND(ISNUMBER(INDEX('Controle de reservas'!$I$14:$I$2013,AW177)),INDEX('Controle de reservas'!$I$14:$I$2013,AW177)&gt;0,INDEX('Controle de reservas'!$K$14:$K$2013,AW177)&gt;INDEX('Controle de reservas'!$I$14:$I$2013,AW177)),CHAR(10)&amp;"DIVERGÊNCIA DE DATAS",""),IF(INDEX('Controle de reservas'!$L$14:$L$2013,AW177)="Em cobertura","COV",IF(INDEX('Controle de reservas'!$L$14:$L$2013,AW177)="Disponível","DISP",IF(INDEX('Controle de reservas'!$L$14:$L$2013,AW177)="Não utilizado","NU",IF(INDEX('Controle de reservas'!$L$14:$L$2013,AW177)="Folga","F",IF(INDEX('Controle de reservas'!$L$14:$L$2013,AW177)="Ocorrência","O",IF(INDEX('Controle de reservas'!$L$14:$L$2013,AW177)="Programado","PROG",IF(INDEX('Controle de reservas'!$L$14:$L$2013,AW177)="Disponível no posto","DP","SEM SITUAÇÃO")))))))&amp;IF(INDEX('Controle de reservas'!$M$14:$M$2013,AW177)&lt;&gt;"",CHAR(10)&amp;INDEX('Controle de reservas'!$M$14:$M$2013,AW177),IF(OR(INDEX('Controle de reservas'!$L$14:$L$2013,AW177)="Em cobertura",INDEX('Controle de reservas'!$L$14:$L$2013,AW177)="Programado"),CHAR(10)&amp;"SEM LOCAL",""))&amp;IF(INDEX('Controle de reservas'!$N$14:$N$2013,AW177)&lt;&gt;"",CHAR(10)&amp;"Subst.: "&amp;INDEX('Controle de reservas'!$N$14:$N$2013,AW177),"")&amp;IF(AND(ISNUMBER(INDEX('Controle de reservas'!$I$14:$I$2013,AW177)),INDEX('Controle de reservas'!$I$14:$I$2013,AW177)&gt;0,INDEX('Controle de reservas'!$K$14:$K$2013,AW177)&gt;INDEX('Controle de reservas'!$I$14:$I$2013,AW177)),CHAR(10)&amp;"DIVERGÊNCIA DE DATAS","")&amp;IF(INDEX('Controle de reservas'!$P$14:$P$2013,AW177)&lt;&gt;"OK"," !",""))))</f>
      </c>
      <c r="J177" s="17">
        <f ca="1">IF(OR($AQ177=0,J$9="",J$9&lt;$AS177,AND($AT177&lt;&gt;"",J$9&gt;$AT177)),"",IF(AX177=0,"—",IF(INDEX('Controle de reservas'!$P$14:$P$2013,AX177)="DUPLICIDADE NO DIA","CONFLITO"&amp;IF(INDEX('Controle de reservas'!$M$14:$M$2013,AX177)&lt;&gt;"",CHAR(10)&amp;INDEX('Controle de reservas'!$M$14:$M$2013,AX177),"")&amp;IF(INDEX('Controle de reservas'!$N$14:$N$2013,AX177)&lt;&gt;"",CHAR(10)&amp;"Subst.: "&amp;INDEX('Controle de reservas'!$N$14:$N$2013,AX177),"")&amp;IF(AND(ISNUMBER(INDEX('Controle de reservas'!$I$14:$I$2013,AX177)),INDEX('Controle de reservas'!$I$14:$I$2013,AX177)&gt;0,INDEX('Controle de reservas'!$K$14:$K$2013,AX177)&gt;INDEX('Controle de reservas'!$I$14:$I$2013,AX177)),CHAR(10)&amp;"DIVERGÊNCIA DE DATAS",""),IF(INDEX('Controle de reservas'!$L$14:$L$2013,AX177)="Em cobertura","COV",IF(INDEX('Controle de reservas'!$L$14:$L$2013,AX177)="Disponível","DISP",IF(INDEX('Controle de reservas'!$L$14:$L$2013,AX177)="Não utilizado","NU",IF(INDEX('Controle de reservas'!$L$14:$L$2013,AX177)="Folga","F",IF(INDEX('Controle de reservas'!$L$14:$L$2013,AX177)="Ocorrência","O",IF(INDEX('Controle de reservas'!$L$14:$L$2013,AX177)="Programado","PROG",IF(INDEX('Controle de reservas'!$L$14:$L$2013,AX177)="Disponível no posto","DP","SEM SITUAÇÃO")))))))&amp;IF(INDEX('Controle de reservas'!$M$14:$M$2013,AX177)&lt;&gt;"",CHAR(10)&amp;INDEX('Controle de reservas'!$M$14:$M$2013,AX177),IF(OR(INDEX('Controle de reservas'!$L$14:$L$2013,AX177)="Em cobertura",INDEX('Controle de reservas'!$L$14:$L$2013,AX177)="Programado"),CHAR(10)&amp;"SEM LOCAL",""))&amp;IF(INDEX('Controle de reservas'!$N$14:$N$2013,AX177)&lt;&gt;"",CHAR(10)&amp;"Subst.: "&amp;INDEX('Controle de reservas'!$N$14:$N$2013,AX177),"")&amp;IF(AND(ISNUMBER(INDEX('Controle de reservas'!$I$14:$I$2013,AX177)),INDEX('Controle de reservas'!$I$14:$I$2013,AX177)&gt;0,INDEX('Controle de reservas'!$K$14:$K$2013,AX177)&gt;INDEX('Controle de reservas'!$I$14:$I$2013,AX177)),CHAR(10)&amp;"DIVERGÊNCIA DE DATAS","")&amp;IF(INDEX('Controle de reservas'!$P$14:$P$2013,AX177)&lt;&gt;"OK"," !",""))))</f>
      </c>
      <c r="K177" s="17">
        <f ca="1">IF(OR($AQ177=0,K$9="",K$9&lt;$AS177,AND($AT177&lt;&gt;"",K$9&gt;$AT177)),"",IF(AY177=0,"—",IF(INDEX('Controle de reservas'!$P$14:$P$2013,AY177)="DUPLICIDADE NO DIA","CONFLITO"&amp;IF(INDEX('Controle de reservas'!$M$14:$M$2013,AY177)&lt;&gt;"",CHAR(10)&amp;INDEX('Controle de reservas'!$M$14:$M$2013,AY177),"")&amp;IF(INDEX('Controle de reservas'!$N$14:$N$2013,AY177)&lt;&gt;"",CHAR(10)&amp;"Subst.: "&amp;INDEX('Controle de reservas'!$N$14:$N$2013,AY177),"")&amp;IF(AND(ISNUMBER(INDEX('Controle de reservas'!$I$14:$I$2013,AY177)),INDEX('Controle de reservas'!$I$14:$I$2013,AY177)&gt;0,INDEX('Controle de reservas'!$K$14:$K$2013,AY177)&gt;INDEX('Controle de reservas'!$I$14:$I$2013,AY177)),CHAR(10)&amp;"DIVERGÊNCIA DE DATAS",""),IF(INDEX('Controle de reservas'!$L$14:$L$2013,AY177)="Em cobertura","COV",IF(INDEX('Controle de reservas'!$L$14:$L$2013,AY177)="Disponível","DISP",IF(INDEX('Controle de reservas'!$L$14:$L$2013,AY177)="Não utilizado","NU",IF(INDEX('Controle de reservas'!$L$14:$L$2013,AY177)="Folga","F",IF(INDEX('Controle de reservas'!$L$14:$L$2013,AY177)="Ocorrência","O",IF(INDEX('Controle de reservas'!$L$14:$L$2013,AY177)="Programado","PROG",IF(INDEX('Controle de reservas'!$L$14:$L$2013,AY177)="Disponível no posto","DP","SEM SITUAÇÃO")))))))&amp;IF(INDEX('Controle de reservas'!$M$14:$M$2013,AY177)&lt;&gt;"",CHAR(10)&amp;INDEX('Controle de reservas'!$M$14:$M$2013,AY177),IF(OR(INDEX('Controle de reservas'!$L$14:$L$2013,AY177)="Em cobertura",INDEX('Controle de reservas'!$L$14:$L$2013,AY177)="Programado"),CHAR(10)&amp;"SEM LOCAL",""))&amp;IF(INDEX('Controle de reservas'!$N$14:$N$2013,AY177)&lt;&gt;"",CHAR(10)&amp;"Subst.: "&amp;INDEX('Controle de reservas'!$N$14:$N$2013,AY177),"")&amp;IF(AND(ISNUMBER(INDEX('Controle de reservas'!$I$14:$I$2013,AY177)),INDEX('Controle de reservas'!$I$14:$I$2013,AY177)&gt;0,INDEX('Controle de reservas'!$K$14:$K$2013,AY177)&gt;INDEX('Controle de reservas'!$I$14:$I$2013,AY177)),CHAR(10)&amp;"DIVERGÊNCIA DE DATAS","")&amp;IF(INDEX('Controle de reservas'!$P$14:$P$2013,AY177)&lt;&gt;"OK"," !",""))))</f>
      </c>
      <c r="L177" s="17">
        <f ca="1">IF(OR($AQ177=0,L$9="",L$9&lt;$AS177,AND($AT177&lt;&gt;"",L$9&gt;$AT177)),"",IF(AZ177=0,"—",IF(INDEX('Controle de reservas'!$P$14:$P$2013,AZ177)="DUPLICIDADE NO DIA","CONFLITO"&amp;IF(INDEX('Controle de reservas'!$M$14:$M$2013,AZ177)&lt;&gt;"",CHAR(10)&amp;INDEX('Controle de reservas'!$M$14:$M$2013,AZ177),"")&amp;IF(INDEX('Controle de reservas'!$N$14:$N$2013,AZ177)&lt;&gt;"",CHAR(10)&amp;"Subst.: "&amp;INDEX('Controle de reservas'!$N$14:$N$2013,AZ177),"")&amp;IF(AND(ISNUMBER(INDEX('Controle de reservas'!$I$14:$I$2013,AZ177)),INDEX('Controle de reservas'!$I$14:$I$2013,AZ177)&gt;0,INDEX('Controle de reservas'!$K$14:$K$2013,AZ177)&gt;INDEX('Controle de reservas'!$I$14:$I$2013,AZ177)),CHAR(10)&amp;"DIVERGÊNCIA DE DATAS",""),IF(INDEX('Controle de reservas'!$L$14:$L$2013,AZ177)="Em cobertura","COV",IF(INDEX('Controle de reservas'!$L$14:$L$2013,AZ177)="Disponível","DISP",IF(INDEX('Controle de reservas'!$L$14:$L$2013,AZ177)="Não utilizado","NU",IF(INDEX('Controle de reservas'!$L$14:$L$2013,AZ177)="Folga","F",IF(INDEX('Controle de reservas'!$L$14:$L$2013,AZ177)="Ocorrência","O",IF(INDEX('Controle de reservas'!$L$14:$L$2013,AZ177)="Programado","PROG",IF(INDEX('Controle de reservas'!$L$14:$L$2013,AZ177)="Disponível no posto","DP","SEM SITUAÇÃO")))))))&amp;IF(INDEX('Controle de reservas'!$M$14:$M$2013,AZ177)&lt;&gt;"",CHAR(10)&amp;INDEX('Controle de reservas'!$M$14:$M$2013,AZ177),IF(OR(INDEX('Controle de reservas'!$L$14:$L$2013,AZ177)="Em cobertura",INDEX('Controle de reservas'!$L$14:$L$2013,AZ177)="Programado"),CHAR(10)&amp;"SEM LOCAL",""))&amp;IF(INDEX('Controle de reservas'!$N$14:$N$2013,AZ177)&lt;&gt;"",CHAR(10)&amp;"Subst.: "&amp;INDEX('Controle de reservas'!$N$14:$N$2013,AZ177),"")&amp;IF(AND(ISNUMBER(INDEX('Controle de reservas'!$I$14:$I$2013,AZ177)),INDEX('Controle de reservas'!$I$14:$I$2013,AZ177)&gt;0,INDEX('Controle de reservas'!$K$14:$K$2013,AZ177)&gt;INDEX('Controle de reservas'!$I$14:$I$2013,AZ177)),CHAR(10)&amp;"DIVERGÊNCIA DE DATAS","")&amp;IF(INDEX('Controle de reservas'!$P$14:$P$2013,AZ177)&lt;&gt;"OK"," !",""))))</f>
      </c>
      <c r="M177" s="17">
        <f ca="1">IF(OR($AQ177=0,M$9="",M$9&lt;$AS177,AND($AT177&lt;&gt;"",M$9&gt;$AT177)),"",IF(BA177=0,"—",IF(INDEX('Controle de reservas'!$P$14:$P$2013,BA177)="DUPLICIDADE NO DIA","CONFLITO"&amp;IF(INDEX('Controle de reservas'!$M$14:$M$2013,BA177)&lt;&gt;"",CHAR(10)&amp;INDEX('Controle de reservas'!$M$14:$M$2013,BA177),"")&amp;IF(INDEX('Controle de reservas'!$N$14:$N$2013,BA177)&lt;&gt;"",CHAR(10)&amp;"Subst.: "&amp;INDEX('Controle de reservas'!$N$14:$N$2013,BA177),"")&amp;IF(AND(ISNUMBER(INDEX('Controle de reservas'!$I$14:$I$2013,BA177)),INDEX('Controle de reservas'!$I$14:$I$2013,BA177)&gt;0,INDEX('Controle de reservas'!$K$14:$K$2013,BA177)&gt;INDEX('Controle de reservas'!$I$14:$I$2013,BA177)),CHAR(10)&amp;"DIVERGÊNCIA DE DATAS",""),IF(INDEX('Controle de reservas'!$L$14:$L$2013,BA177)="Em cobertura","COV",IF(INDEX('Controle de reservas'!$L$14:$L$2013,BA177)="Disponível","DISP",IF(INDEX('Controle de reservas'!$L$14:$L$2013,BA177)="Não utilizado","NU",IF(INDEX('Controle de reservas'!$L$14:$L$2013,BA177)="Folga","F",IF(INDEX('Controle de reservas'!$L$14:$L$2013,BA177)="Ocorrência","O",IF(INDEX('Controle de reservas'!$L$14:$L$2013,BA177)="Programado","PROG",IF(INDEX('Controle de reservas'!$L$14:$L$2013,BA177)="Disponível no posto","DP","SEM SITUAÇÃO")))))))&amp;IF(INDEX('Controle de reservas'!$M$14:$M$2013,BA177)&lt;&gt;"",CHAR(10)&amp;INDEX('Controle de reservas'!$M$14:$M$2013,BA177),IF(OR(INDEX('Controle de reservas'!$L$14:$L$2013,BA177)="Em cobertura",INDEX('Controle de reservas'!$L$14:$L$2013,BA177)="Programado"),CHAR(10)&amp;"SEM LOCAL",""))&amp;IF(INDEX('Controle de reservas'!$N$14:$N$2013,BA177)&lt;&gt;"",CHAR(10)&amp;"Subst.: "&amp;INDEX('Controle de reservas'!$N$14:$N$2013,BA177),"")&amp;IF(AND(ISNUMBER(INDEX('Controle de reservas'!$I$14:$I$2013,BA177)),INDEX('Controle de reservas'!$I$14:$I$2013,BA177)&gt;0,INDEX('Controle de reservas'!$K$14:$K$2013,BA177)&gt;INDEX('Controle de reservas'!$I$14:$I$2013,BA177)),CHAR(10)&amp;"DIVERGÊNCIA DE DATAS","")&amp;IF(INDEX('Controle de reservas'!$P$14:$P$2013,BA177)&lt;&gt;"OK"," !",""))))</f>
      </c>
      <c r="N177" s="17">
        <f ca="1">IF(OR($AQ177=0,N$9="",N$9&lt;$AS177,AND($AT177&lt;&gt;"",N$9&gt;$AT177)),"",IF(BB177=0,"—",IF(INDEX('Controle de reservas'!$P$14:$P$2013,BB177)="DUPLICIDADE NO DIA","CONFLITO"&amp;IF(INDEX('Controle de reservas'!$M$14:$M$2013,BB177)&lt;&gt;"",CHAR(10)&amp;INDEX('Controle de reservas'!$M$14:$M$2013,BB177),"")&amp;IF(INDEX('Controle de reservas'!$N$14:$N$2013,BB177)&lt;&gt;"",CHAR(10)&amp;"Subst.: "&amp;INDEX('Controle de reservas'!$N$14:$N$2013,BB177),"")&amp;IF(AND(ISNUMBER(INDEX('Controle de reservas'!$I$14:$I$2013,BB177)),INDEX('Controle de reservas'!$I$14:$I$2013,BB177)&gt;0,INDEX('Controle de reservas'!$K$14:$K$2013,BB177)&gt;INDEX('Controle de reservas'!$I$14:$I$2013,BB177)),CHAR(10)&amp;"DIVERGÊNCIA DE DATAS",""),IF(INDEX('Controle de reservas'!$L$14:$L$2013,BB177)="Em cobertura","COV",IF(INDEX('Controle de reservas'!$L$14:$L$2013,BB177)="Disponível","DISP",IF(INDEX('Controle de reservas'!$L$14:$L$2013,BB177)="Não utilizado","NU",IF(INDEX('Controle de reservas'!$L$14:$L$2013,BB177)="Folga","F",IF(INDEX('Controle de reservas'!$L$14:$L$2013,BB177)="Ocorrência","O",IF(INDEX('Controle de reservas'!$L$14:$L$2013,BB177)="Programado","PROG",IF(INDEX('Controle de reservas'!$L$14:$L$2013,BB177)="Disponível no posto","DP","SEM SITUAÇÃO")))))))&amp;IF(INDEX('Controle de reservas'!$M$14:$M$2013,BB177)&lt;&gt;"",CHAR(10)&amp;INDEX('Controle de reservas'!$M$14:$M$2013,BB177),IF(OR(INDEX('Controle de reservas'!$L$14:$L$2013,BB177)="Em cobertura",INDEX('Controle de reservas'!$L$14:$L$2013,BB177)="Programado"),CHAR(10)&amp;"SEM LOCAL",""))&amp;IF(INDEX('Controle de reservas'!$N$14:$N$2013,BB177)&lt;&gt;"",CHAR(10)&amp;"Subst.: "&amp;INDEX('Controle de reservas'!$N$14:$N$2013,BB177),"")&amp;IF(AND(ISNUMBER(INDEX('Controle de reservas'!$I$14:$I$2013,BB177)),INDEX('Controle de reservas'!$I$14:$I$2013,BB177)&gt;0,INDEX('Controle de reservas'!$K$14:$K$2013,BB177)&gt;INDEX('Controle de reservas'!$I$14:$I$2013,BB177)),CHAR(10)&amp;"DIVERGÊNCIA DE DATAS","")&amp;IF(INDEX('Controle de reservas'!$P$14:$P$2013,BB177)&lt;&gt;"OK"," !",""))))</f>
      </c>
      <c r="O177" s="17">
        <f ca="1">IF(OR($AQ177=0,O$9="",O$9&lt;$AS177,AND($AT177&lt;&gt;"",O$9&gt;$AT177)),"",IF(BC177=0,"—",IF(INDEX('Controle de reservas'!$P$14:$P$2013,BC177)="DUPLICIDADE NO DIA","CONFLITO"&amp;IF(INDEX('Controle de reservas'!$M$14:$M$2013,BC177)&lt;&gt;"",CHAR(10)&amp;INDEX('Controle de reservas'!$M$14:$M$2013,BC177),"")&amp;IF(INDEX('Controle de reservas'!$N$14:$N$2013,BC177)&lt;&gt;"",CHAR(10)&amp;"Subst.: "&amp;INDEX('Controle de reservas'!$N$14:$N$2013,BC177),"")&amp;IF(AND(ISNUMBER(INDEX('Controle de reservas'!$I$14:$I$2013,BC177)),INDEX('Controle de reservas'!$I$14:$I$2013,BC177)&gt;0,INDEX('Controle de reservas'!$K$14:$K$2013,BC177)&gt;INDEX('Controle de reservas'!$I$14:$I$2013,BC177)),CHAR(10)&amp;"DIVERGÊNCIA DE DATAS",""),IF(INDEX('Controle de reservas'!$L$14:$L$2013,BC177)="Em cobertura","COV",IF(INDEX('Controle de reservas'!$L$14:$L$2013,BC177)="Disponível","DISP",IF(INDEX('Controle de reservas'!$L$14:$L$2013,BC177)="Não utilizado","NU",IF(INDEX('Controle de reservas'!$L$14:$L$2013,BC177)="Folga","F",IF(INDEX('Controle de reservas'!$L$14:$L$2013,BC177)="Ocorrência","O",IF(INDEX('Controle de reservas'!$L$14:$L$2013,BC177)="Programado","PROG",IF(INDEX('Controle de reservas'!$L$14:$L$2013,BC177)="Disponível no posto","DP","SEM SITUAÇÃO")))))))&amp;IF(INDEX('Controle de reservas'!$M$14:$M$2013,BC177)&lt;&gt;"",CHAR(10)&amp;INDEX('Controle de reservas'!$M$14:$M$2013,BC177),IF(OR(INDEX('Controle de reservas'!$L$14:$L$2013,BC177)="Em cobertura",INDEX('Controle de reservas'!$L$14:$L$2013,BC177)="Programado"),CHAR(10)&amp;"SEM LOCAL",""))&amp;IF(INDEX('Controle de reservas'!$N$14:$N$2013,BC177)&lt;&gt;"",CHAR(10)&amp;"Subst.: "&amp;INDEX('Controle de reservas'!$N$14:$N$2013,BC177),"")&amp;IF(AND(ISNUMBER(INDEX('Controle de reservas'!$I$14:$I$2013,BC177)),INDEX('Controle de reservas'!$I$14:$I$2013,BC177)&gt;0,INDEX('Controle de reservas'!$K$14:$K$2013,BC177)&gt;INDEX('Controle de reservas'!$I$14:$I$2013,BC177)),CHAR(10)&amp;"DIVERGÊNCIA DE DATAS","")&amp;IF(INDEX('Controle de reservas'!$P$14:$P$2013,BC177)&lt;&gt;"OK"," !",""))))</f>
      </c>
      <c r="P177" s="17">
        <f ca="1">IF(OR($AQ177=0,P$9="",P$9&lt;$AS177,AND($AT177&lt;&gt;"",P$9&gt;$AT177)),"",IF(BD177=0,"—",IF(INDEX('Controle de reservas'!$P$14:$P$2013,BD177)="DUPLICIDADE NO DIA","CONFLITO"&amp;IF(INDEX('Controle de reservas'!$M$14:$M$2013,BD177)&lt;&gt;"",CHAR(10)&amp;INDEX('Controle de reservas'!$M$14:$M$2013,BD177),"")&amp;IF(INDEX('Controle de reservas'!$N$14:$N$2013,BD177)&lt;&gt;"",CHAR(10)&amp;"Subst.: "&amp;INDEX('Controle de reservas'!$N$14:$N$2013,BD177),"")&amp;IF(AND(ISNUMBER(INDEX('Controle de reservas'!$I$14:$I$2013,BD177)),INDEX('Controle de reservas'!$I$14:$I$2013,BD177)&gt;0,INDEX('Controle de reservas'!$K$14:$K$2013,BD177)&gt;INDEX('Controle de reservas'!$I$14:$I$2013,BD177)),CHAR(10)&amp;"DIVERGÊNCIA DE DATAS",""),IF(INDEX('Controle de reservas'!$L$14:$L$2013,BD177)="Em cobertura","COV",IF(INDEX('Controle de reservas'!$L$14:$L$2013,BD177)="Disponível","DISP",IF(INDEX('Controle de reservas'!$L$14:$L$2013,BD177)="Não utilizado","NU",IF(INDEX('Controle de reservas'!$L$14:$L$2013,BD177)="Folga","F",IF(INDEX('Controle de reservas'!$L$14:$L$2013,BD177)="Ocorrência","O",IF(INDEX('Controle de reservas'!$L$14:$L$2013,BD177)="Programado","PROG",IF(INDEX('Controle de reservas'!$L$14:$L$2013,BD177)="Disponível no posto","DP","SEM SITUAÇÃO")))))))&amp;IF(INDEX('Controle de reservas'!$M$14:$M$2013,BD177)&lt;&gt;"",CHAR(10)&amp;INDEX('Controle de reservas'!$M$14:$M$2013,BD177),IF(OR(INDEX('Controle de reservas'!$L$14:$L$2013,BD177)="Em cobertura",INDEX('Controle de reservas'!$L$14:$L$2013,BD177)="Programado"),CHAR(10)&amp;"SEM LOCAL",""))&amp;IF(INDEX('Controle de reservas'!$N$14:$N$2013,BD177)&lt;&gt;"",CHAR(10)&amp;"Subst.: "&amp;INDEX('Controle de reservas'!$N$14:$N$2013,BD177),"")&amp;IF(AND(ISNUMBER(INDEX('Controle de reservas'!$I$14:$I$2013,BD177)),INDEX('Controle de reservas'!$I$14:$I$2013,BD177)&gt;0,INDEX('Controle de reservas'!$K$14:$K$2013,BD177)&gt;INDEX('Controle de reservas'!$I$14:$I$2013,BD177)),CHAR(10)&amp;"DIVERGÊNCIA DE DATAS","")&amp;IF(INDEX('Controle de reservas'!$P$14:$P$2013,BD177)&lt;&gt;"OK"," !",""))))</f>
      </c>
      <c r="Q177" s="17">
        <f ca="1">IF(OR($AQ177=0,Q$9="",Q$9&lt;$AS177,AND($AT177&lt;&gt;"",Q$9&gt;$AT177)),"",IF(BE177=0,"—",IF(INDEX('Controle de reservas'!$P$14:$P$2013,BE177)="DUPLICIDADE NO DIA","CONFLITO"&amp;IF(INDEX('Controle de reservas'!$M$14:$M$2013,BE177)&lt;&gt;"",CHAR(10)&amp;INDEX('Controle de reservas'!$M$14:$M$2013,BE177),"")&amp;IF(INDEX('Controle de reservas'!$N$14:$N$2013,BE177)&lt;&gt;"",CHAR(10)&amp;"Subst.: "&amp;INDEX('Controle de reservas'!$N$14:$N$2013,BE177),"")&amp;IF(AND(ISNUMBER(INDEX('Controle de reservas'!$I$14:$I$2013,BE177)),INDEX('Controle de reservas'!$I$14:$I$2013,BE177)&gt;0,INDEX('Controle de reservas'!$K$14:$K$2013,BE177)&gt;INDEX('Controle de reservas'!$I$14:$I$2013,BE177)),CHAR(10)&amp;"DIVERGÊNCIA DE DATAS",""),IF(INDEX('Controle de reservas'!$L$14:$L$2013,BE177)="Em cobertura","COV",IF(INDEX('Controle de reservas'!$L$14:$L$2013,BE177)="Disponível","DISP",IF(INDEX('Controle de reservas'!$L$14:$L$2013,BE177)="Não utilizado","NU",IF(INDEX('Controle de reservas'!$L$14:$L$2013,BE177)="Folga","F",IF(INDEX('Controle de reservas'!$L$14:$L$2013,BE177)="Ocorrência","O",IF(INDEX('Controle de reservas'!$L$14:$L$2013,BE177)="Programado","PROG",IF(INDEX('Controle de reservas'!$L$14:$L$2013,BE177)="Disponível no posto","DP","SEM SITUAÇÃO")))))))&amp;IF(INDEX('Controle de reservas'!$M$14:$M$2013,BE177)&lt;&gt;"",CHAR(10)&amp;INDEX('Controle de reservas'!$M$14:$M$2013,BE177),IF(OR(INDEX('Controle de reservas'!$L$14:$L$2013,BE177)="Em cobertura",INDEX('Controle de reservas'!$L$14:$L$2013,BE177)="Programado"),CHAR(10)&amp;"SEM LOCAL",""))&amp;IF(INDEX('Controle de reservas'!$N$14:$N$2013,BE177)&lt;&gt;"",CHAR(10)&amp;"Subst.: "&amp;INDEX('Controle de reservas'!$N$14:$N$2013,BE177),"")&amp;IF(AND(ISNUMBER(INDEX('Controle de reservas'!$I$14:$I$2013,BE177)),INDEX('Controle de reservas'!$I$14:$I$2013,BE177)&gt;0,INDEX('Controle de reservas'!$K$14:$K$2013,BE177)&gt;INDEX('Controle de reservas'!$I$14:$I$2013,BE177)),CHAR(10)&amp;"DIVERGÊNCIA DE DATAS","")&amp;IF(INDEX('Controle de reservas'!$P$14:$P$2013,BE177)&lt;&gt;"OK"," !",""))))</f>
      </c>
      <c r="R177" s="17">
        <f ca="1">IF(OR($AQ177=0,R$9="",R$9&lt;$AS177,AND($AT177&lt;&gt;"",R$9&gt;$AT177)),"",IF(BF177=0,"—",IF(INDEX('Controle de reservas'!$P$14:$P$2013,BF177)="DUPLICIDADE NO DIA","CONFLITO"&amp;IF(INDEX('Controle de reservas'!$M$14:$M$2013,BF177)&lt;&gt;"",CHAR(10)&amp;INDEX('Controle de reservas'!$M$14:$M$2013,BF177),"")&amp;IF(INDEX('Controle de reservas'!$N$14:$N$2013,BF177)&lt;&gt;"",CHAR(10)&amp;"Subst.: "&amp;INDEX('Controle de reservas'!$N$14:$N$2013,BF177),"")&amp;IF(AND(ISNUMBER(INDEX('Controle de reservas'!$I$14:$I$2013,BF177)),INDEX('Controle de reservas'!$I$14:$I$2013,BF177)&gt;0,INDEX('Controle de reservas'!$K$14:$K$2013,BF177)&gt;INDEX('Controle de reservas'!$I$14:$I$2013,BF177)),CHAR(10)&amp;"DIVERGÊNCIA DE DATAS",""),IF(INDEX('Controle de reservas'!$L$14:$L$2013,BF177)="Em cobertura","COV",IF(INDEX('Controle de reservas'!$L$14:$L$2013,BF177)="Disponível","DISP",IF(INDEX('Controle de reservas'!$L$14:$L$2013,BF177)="Não utilizado","NU",IF(INDEX('Controle de reservas'!$L$14:$L$2013,BF177)="Folga","F",IF(INDEX('Controle de reservas'!$L$14:$L$2013,BF177)="Ocorrência","O",IF(INDEX('Controle de reservas'!$L$14:$L$2013,BF177)="Programado","PROG",IF(INDEX('Controle de reservas'!$L$14:$L$2013,BF177)="Disponível no posto","DP","SEM SITUAÇÃO")))))))&amp;IF(INDEX('Controle de reservas'!$M$14:$M$2013,BF177)&lt;&gt;"",CHAR(10)&amp;INDEX('Controle de reservas'!$M$14:$M$2013,BF177),IF(OR(INDEX('Controle de reservas'!$L$14:$L$2013,BF177)="Em cobertura",INDEX('Controle de reservas'!$L$14:$L$2013,BF177)="Programado"),CHAR(10)&amp;"SEM LOCAL",""))&amp;IF(INDEX('Controle de reservas'!$N$14:$N$2013,BF177)&lt;&gt;"",CHAR(10)&amp;"Subst.: "&amp;INDEX('Controle de reservas'!$N$14:$N$2013,BF177),"")&amp;IF(AND(ISNUMBER(INDEX('Controle de reservas'!$I$14:$I$2013,BF177)),INDEX('Controle de reservas'!$I$14:$I$2013,BF177)&gt;0,INDEX('Controle de reservas'!$K$14:$K$2013,BF177)&gt;INDEX('Controle de reservas'!$I$14:$I$2013,BF177)),CHAR(10)&amp;"DIVERGÊNCIA DE DATAS","")&amp;IF(INDEX('Controle de reservas'!$P$14:$P$2013,BF177)&lt;&gt;"OK"," !",""))))</f>
      </c>
      <c r="S177" s="17">
        <f ca="1">IF(OR($AQ177=0,S$9="",S$9&lt;$AS177,AND($AT177&lt;&gt;"",S$9&gt;$AT177)),"",IF(BG177=0,"—",IF(INDEX('Controle de reservas'!$P$14:$P$2013,BG177)="DUPLICIDADE NO DIA","CONFLITO"&amp;IF(INDEX('Controle de reservas'!$M$14:$M$2013,BG177)&lt;&gt;"",CHAR(10)&amp;INDEX('Controle de reservas'!$M$14:$M$2013,BG177),"")&amp;IF(INDEX('Controle de reservas'!$N$14:$N$2013,BG177)&lt;&gt;"",CHAR(10)&amp;"Subst.: "&amp;INDEX('Controle de reservas'!$N$14:$N$2013,BG177),"")&amp;IF(AND(ISNUMBER(INDEX('Controle de reservas'!$I$14:$I$2013,BG177)),INDEX('Controle de reservas'!$I$14:$I$2013,BG177)&gt;0,INDEX('Controle de reservas'!$K$14:$K$2013,BG177)&gt;INDEX('Controle de reservas'!$I$14:$I$2013,BG177)),CHAR(10)&amp;"DIVERGÊNCIA DE DATAS",""),IF(INDEX('Controle de reservas'!$L$14:$L$2013,BG177)="Em cobertura","COV",IF(INDEX('Controle de reservas'!$L$14:$L$2013,BG177)="Disponível","DISP",IF(INDEX('Controle de reservas'!$L$14:$L$2013,BG177)="Não utilizado","NU",IF(INDEX('Controle de reservas'!$L$14:$L$2013,BG177)="Folga","F",IF(INDEX('Controle de reservas'!$L$14:$L$2013,BG177)="Ocorrência","O",IF(INDEX('Controle de reservas'!$L$14:$L$2013,BG177)="Programado","PROG",IF(INDEX('Controle de reservas'!$L$14:$L$2013,BG177)="Disponível no posto","DP","SEM SITUAÇÃO")))))))&amp;IF(INDEX('Controle de reservas'!$M$14:$M$2013,BG177)&lt;&gt;"",CHAR(10)&amp;INDEX('Controle de reservas'!$M$14:$M$2013,BG177),IF(OR(INDEX('Controle de reservas'!$L$14:$L$2013,BG177)="Em cobertura",INDEX('Controle de reservas'!$L$14:$L$2013,BG177)="Programado"),CHAR(10)&amp;"SEM LOCAL",""))&amp;IF(INDEX('Controle de reservas'!$N$14:$N$2013,BG177)&lt;&gt;"",CHAR(10)&amp;"Subst.: "&amp;INDEX('Controle de reservas'!$N$14:$N$2013,BG177),"")&amp;IF(AND(ISNUMBER(INDEX('Controle de reservas'!$I$14:$I$2013,BG177)),INDEX('Controle de reservas'!$I$14:$I$2013,BG177)&gt;0,INDEX('Controle de reservas'!$K$14:$K$2013,BG177)&gt;INDEX('Controle de reservas'!$I$14:$I$2013,BG177)),CHAR(10)&amp;"DIVERGÊNCIA DE DATAS","")&amp;IF(INDEX('Controle de reservas'!$P$14:$P$2013,BG177)&lt;&gt;"OK"," !",""))))</f>
      </c>
      <c r="T177" s="17">
        <f ca="1">IF(OR($AQ177=0,T$9="",T$9&lt;$AS177,AND($AT177&lt;&gt;"",T$9&gt;$AT177)),"",IF(BH177=0,"—",IF(INDEX('Controle de reservas'!$P$14:$P$2013,BH177)="DUPLICIDADE NO DIA","CONFLITO"&amp;IF(INDEX('Controle de reservas'!$M$14:$M$2013,BH177)&lt;&gt;"",CHAR(10)&amp;INDEX('Controle de reservas'!$M$14:$M$2013,BH177),"")&amp;IF(INDEX('Controle de reservas'!$N$14:$N$2013,BH177)&lt;&gt;"",CHAR(10)&amp;"Subst.: "&amp;INDEX('Controle de reservas'!$N$14:$N$2013,BH177),"")&amp;IF(AND(ISNUMBER(INDEX('Controle de reservas'!$I$14:$I$2013,BH177)),INDEX('Controle de reservas'!$I$14:$I$2013,BH177)&gt;0,INDEX('Controle de reservas'!$K$14:$K$2013,BH177)&gt;INDEX('Controle de reservas'!$I$14:$I$2013,BH177)),CHAR(10)&amp;"DIVERGÊNCIA DE DATAS",""),IF(INDEX('Controle de reservas'!$L$14:$L$2013,BH177)="Em cobertura","COV",IF(INDEX('Controle de reservas'!$L$14:$L$2013,BH177)="Disponível","DISP",IF(INDEX('Controle de reservas'!$L$14:$L$2013,BH177)="Não utilizado","NU",IF(INDEX('Controle de reservas'!$L$14:$L$2013,BH177)="Folga","F",IF(INDEX('Controle de reservas'!$L$14:$L$2013,BH177)="Ocorrência","O",IF(INDEX('Controle de reservas'!$L$14:$L$2013,BH177)="Programado","PROG",IF(INDEX('Controle de reservas'!$L$14:$L$2013,BH177)="Disponível no posto","DP","SEM SITUAÇÃO")))))))&amp;IF(INDEX('Controle de reservas'!$M$14:$M$2013,BH177)&lt;&gt;"",CHAR(10)&amp;INDEX('Controle de reservas'!$M$14:$M$2013,BH177),IF(OR(INDEX('Controle de reservas'!$L$14:$L$2013,BH177)="Em cobertura",INDEX('Controle de reservas'!$L$14:$L$2013,BH177)="Programado"),CHAR(10)&amp;"SEM LOCAL",""))&amp;IF(INDEX('Controle de reservas'!$N$14:$N$2013,BH177)&lt;&gt;"",CHAR(10)&amp;"Subst.: "&amp;INDEX('Controle de reservas'!$N$14:$N$2013,BH177),"")&amp;IF(AND(ISNUMBER(INDEX('Controle de reservas'!$I$14:$I$2013,BH177)),INDEX('Controle de reservas'!$I$14:$I$2013,BH177)&gt;0,INDEX('Controle de reservas'!$K$14:$K$2013,BH177)&gt;INDEX('Controle de reservas'!$I$14:$I$2013,BH177)),CHAR(10)&amp;"DIVERGÊNCIA DE DATAS","")&amp;IF(INDEX('Controle de reservas'!$P$14:$P$2013,BH177)&lt;&gt;"OK"," !",""))))</f>
      </c>
      <c r="U177" s="17">
        <f ca="1">IF(OR($AQ177=0,U$9="",U$9&lt;$AS177,AND($AT177&lt;&gt;"",U$9&gt;$AT177)),"",IF(BI177=0,"—",IF(INDEX('Controle de reservas'!$P$14:$P$2013,BI177)="DUPLICIDADE NO DIA","CONFLITO"&amp;IF(INDEX('Controle de reservas'!$M$14:$M$2013,BI177)&lt;&gt;"",CHAR(10)&amp;INDEX('Controle de reservas'!$M$14:$M$2013,BI177),"")&amp;IF(INDEX('Controle de reservas'!$N$14:$N$2013,BI177)&lt;&gt;"",CHAR(10)&amp;"Subst.: "&amp;INDEX('Controle de reservas'!$N$14:$N$2013,BI177),"")&amp;IF(AND(ISNUMBER(INDEX('Controle de reservas'!$I$14:$I$2013,BI177)),INDEX('Controle de reservas'!$I$14:$I$2013,BI177)&gt;0,INDEX('Controle de reservas'!$K$14:$K$2013,BI177)&gt;INDEX('Controle de reservas'!$I$14:$I$2013,BI177)),CHAR(10)&amp;"DIVERGÊNCIA DE DATAS",""),IF(INDEX('Controle de reservas'!$L$14:$L$2013,BI177)="Em cobertura","COV",IF(INDEX('Controle de reservas'!$L$14:$L$2013,BI177)="Disponível","DISP",IF(INDEX('Controle de reservas'!$L$14:$L$2013,BI177)="Não utilizado","NU",IF(INDEX('Controle de reservas'!$L$14:$L$2013,BI177)="Folga","F",IF(INDEX('Controle de reservas'!$L$14:$L$2013,BI177)="Ocorrência","O",IF(INDEX('Controle de reservas'!$L$14:$L$2013,BI177)="Programado","PROG",IF(INDEX('Controle de reservas'!$L$14:$L$2013,BI177)="Disponível no posto","DP","SEM SITUAÇÃO")))))))&amp;IF(INDEX('Controle de reservas'!$M$14:$M$2013,BI177)&lt;&gt;"",CHAR(10)&amp;INDEX('Controle de reservas'!$M$14:$M$2013,BI177),IF(OR(INDEX('Controle de reservas'!$L$14:$L$2013,BI177)="Em cobertura",INDEX('Controle de reservas'!$L$14:$L$2013,BI177)="Programado"),CHAR(10)&amp;"SEM LOCAL",""))&amp;IF(INDEX('Controle de reservas'!$N$14:$N$2013,BI177)&lt;&gt;"",CHAR(10)&amp;"Subst.: "&amp;INDEX('Controle de reservas'!$N$14:$N$2013,BI177),"")&amp;IF(AND(ISNUMBER(INDEX('Controle de reservas'!$I$14:$I$2013,BI177)),INDEX('Controle de reservas'!$I$14:$I$2013,BI177)&gt;0,INDEX('Controle de reservas'!$K$14:$K$2013,BI177)&gt;INDEX('Controle de reservas'!$I$14:$I$2013,BI177)),CHAR(10)&amp;"DIVERGÊNCIA DE DATAS","")&amp;IF(INDEX('Controle de reservas'!$P$14:$P$2013,BI177)&lt;&gt;"OK"," !",""))))</f>
      </c>
      <c r="V177" s="17">
        <f ca="1">IF(OR($AQ177=0,V$9="",V$9&lt;$AS177,AND($AT177&lt;&gt;"",V$9&gt;$AT177)),"",IF(BJ177=0,"—",IF(INDEX('Controle de reservas'!$P$14:$P$2013,BJ177)="DUPLICIDADE NO DIA","CONFLITO"&amp;IF(INDEX('Controle de reservas'!$M$14:$M$2013,BJ177)&lt;&gt;"",CHAR(10)&amp;INDEX('Controle de reservas'!$M$14:$M$2013,BJ177),"")&amp;IF(INDEX('Controle de reservas'!$N$14:$N$2013,BJ177)&lt;&gt;"",CHAR(10)&amp;"Subst.: "&amp;INDEX('Controle de reservas'!$N$14:$N$2013,BJ177),"")&amp;IF(AND(ISNUMBER(INDEX('Controle de reservas'!$I$14:$I$2013,BJ177)),INDEX('Controle de reservas'!$I$14:$I$2013,BJ177)&gt;0,INDEX('Controle de reservas'!$K$14:$K$2013,BJ177)&gt;INDEX('Controle de reservas'!$I$14:$I$2013,BJ177)),CHAR(10)&amp;"DIVERGÊNCIA DE DATAS",""),IF(INDEX('Controle de reservas'!$L$14:$L$2013,BJ177)="Em cobertura","COV",IF(INDEX('Controle de reservas'!$L$14:$L$2013,BJ177)="Disponível","DISP",IF(INDEX('Controle de reservas'!$L$14:$L$2013,BJ177)="Não utilizado","NU",IF(INDEX('Controle de reservas'!$L$14:$L$2013,BJ177)="Folga","F",IF(INDEX('Controle de reservas'!$L$14:$L$2013,BJ177)="Ocorrência","O",IF(INDEX('Controle de reservas'!$L$14:$L$2013,BJ177)="Programado","PROG",IF(INDEX('Controle de reservas'!$L$14:$L$2013,BJ177)="Disponível no posto","DP","SEM SITUAÇÃO")))))))&amp;IF(INDEX('Controle de reservas'!$M$14:$M$2013,BJ177)&lt;&gt;"",CHAR(10)&amp;INDEX('Controle de reservas'!$M$14:$M$2013,BJ177),IF(OR(INDEX('Controle de reservas'!$L$14:$L$2013,BJ177)="Em cobertura",INDEX('Controle de reservas'!$L$14:$L$2013,BJ177)="Programado"),CHAR(10)&amp;"SEM LOCAL",""))&amp;IF(INDEX('Controle de reservas'!$N$14:$N$2013,BJ177)&lt;&gt;"",CHAR(10)&amp;"Subst.: "&amp;INDEX('Controle de reservas'!$N$14:$N$2013,BJ177),"")&amp;IF(AND(ISNUMBER(INDEX('Controle de reservas'!$I$14:$I$2013,BJ177)),INDEX('Controle de reservas'!$I$14:$I$2013,BJ177)&gt;0,INDEX('Controle de reservas'!$K$14:$K$2013,BJ177)&gt;INDEX('Controle de reservas'!$I$14:$I$2013,BJ177)),CHAR(10)&amp;"DIVERGÊNCIA DE DATAS","")&amp;IF(INDEX('Controle de reservas'!$P$14:$P$2013,BJ177)&lt;&gt;"OK"," !",""))))</f>
      </c>
      <c r="W177" s="17">
        <f ca="1">IF(OR($AQ177=0,W$9="",W$9&lt;$AS177,AND($AT177&lt;&gt;"",W$9&gt;$AT177)),"",IF(BK177=0,"—",IF(INDEX('Controle de reservas'!$P$14:$P$2013,BK177)="DUPLICIDADE NO DIA","CONFLITO"&amp;IF(INDEX('Controle de reservas'!$M$14:$M$2013,BK177)&lt;&gt;"",CHAR(10)&amp;INDEX('Controle de reservas'!$M$14:$M$2013,BK177),"")&amp;IF(INDEX('Controle de reservas'!$N$14:$N$2013,BK177)&lt;&gt;"",CHAR(10)&amp;"Subst.: "&amp;INDEX('Controle de reservas'!$N$14:$N$2013,BK177),"")&amp;IF(AND(ISNUMBER(INDEX('Controle de reservas'!$I$14:$I$2013,BK177)),INDEX('Controle de reservas'!$I$14:$I$2013,BK177)&gt;0,INDEX('Controle de reservas'!$K$14:$K$2013,BK177)&gt;INDEX('Controle de reservas'!$I$14:$I$2013,BK177)),CHAR(10)&amp;"DIVERGÊNCIA DE DATAS",""),IF(INDEX('Controle de reservas'!$L$14:$L$2013,BK177)="Em cobertura","COV",IF(INDEX('Controle de reservas'!$L$14:$L$2013,BK177)="Disponível","DISP",IF(INDEX('Controle de reservas'!$L$14:$L$2013,BK177)="Não utilizado","NU",IF(INDEX('Controle de reservas'!$L$14:$L$2013,BK177)="Folga","F",IF(INDEX('Controle de reservas'!$L$14:$L$2013,BK177)="Ocorrência","O",IF(INDEX('Controle de reservas'!$L$14:$L$2013,BK177)="Programado","PROG",IF(INDEX('Controle de reservas'!$L$14:$L$2013,BK177)="Disponível no posto","DP","SEM SITUAÇÃO")))))))&amp;IF(INDEX('Controle de reservas'!$M$14:$M$2013,BK177)&lt;&gt;"",CHAR(10)&amp;INDEX('Controle de reservas'!$M$14:$M$2013,BK177),IF(OR(INDEX('Controle de reservas'!$L$14:$L$2013,BK177)="Em cobertura",INDEX('Controle de reservas'!$L$14:$L$2013,BK177)="Programado"),CHAR(10)&amp;"SEM LOCAL",""))&amp;IF(INDEX('Controle de reservas'!$N$14:$N$2013,BK177)&lt;&gt;"",CHAR(10)&amp;"Subst.: "&amp;INDEX('Controle de reservas'!$N$14:$N$2013,BK177),"")&amp;IF(AND(ISNUMBER(INDEX('Controle de reservas'!$I$14:$I$2013,BK177)),INDEX('Controle de reservas'!$I$14:$I$2013,BK177)&gt;0,INDEX('Controle de reservas'!$K$14:$K$2013,BK177)&gt;INDEX('Controle de reservas'!$I$14:$I$2013,BK177)),CHAR(10)&amp;"DIVERGÊNCIA DE DATAS","")&amp;IF(INDEX('Controle de reservas'!$P$14:$P$2013,BK177)&lt;&gt;"OK"," !",""))))</f>
      </c>
      <c r="X177" s="17">
        <f ca="1">IF(OR($AQ177=0,X$9="",X$9&lt;$AS177,AND($AT177&lt;&gt;"",X$9&gt;$AT177)),"",IF(BL177=0,"—",IF(INDEX('Controle de reservas'!$P$14:$P$2013,BL177)="DUPLICIDADE NO DIA","CONFLITO"&amp;IF(INDEX('Controle de reservas'!$M$14:$M$2013,BL177)&lt;&gt;"",CHAR(10)&amp;INDEX('Controle de reservas'!$M$14:$M$2013,BL177),"")&amp;IF(INDEX('Controle de reservas'!$N$14:$N$2013,BL177)&lt;&gt;"",CHAR(10)&amp;"Subst.: "&amp;INDEX('Controle de reservas'!$N$14:$N$2013,BL177),"")&amp;IF(AND(ISNUMBER(INDEX('Controle de reservas'!$I$14:$I$2013,BL177)),INDEX('Controle de reservas'!$I$14:$I$2013,BL177)&gt;0,INDEX('Controle de reservas'!$K$14:$K$2013,BL177)&gt;INDEX('Controle de reservas'!$I$14:$I$2013,BL177)),CHAR(10)&amp;"DIVERGÊNCIA DE DATAS",""),IF(INDEX('Controle de reservas'!$L$14:$L$2013,BL177)="Em cobertura","COV",IF(INDEX('Controle de reservas'!$L$14:$L$2013,BL177)="Disponível","DISP",IF(INDEX('Controle de reservas'!$L$14:$L$2013,BL177)="Não utilizado","NU",IF(INDEX('Controle de reservas'!$L$14:$L$2013,BL177)="Folga","F",IF(INDEX('Controle de reservas'!$L$14:$L$2013,BL177)="Ocorrência","O",IF(INDEX('Controle de reservas'!$L$14:$L$2013,BL177)="Programado","PROG",IF(INDEX('Controle de reservas'!$L$14:$L$2013,BL177)="Disponível no posto","DP","SEM SITUAÇÃO")))))))&amp;IF(INDEX('Controle de reservas'!$M$14:$M$2013,BL177)&lt;&gt;"",CHAR(10)&amp;INDEX('Controle de reservas'!$M$14:$M$2013,BL177),IF(OR(INDEX('Controle de reservas'!$L$14:$L$2013,BL177)="Em cobertura",INDEX('Controle de reservas'!$L$14:$L$2013,BL177)="Programado"),CHAR(10)&amp;"SEM LOCAL",""))&amp;IF(INDEX('Controle de reservas'!$N$14:$N$2013,BL177)&lt;&gt;"",CHAR(10)&amp;"Subst.: "&amp;INDEX('Controle de reservas'!$N$14:$N$2013,BL177),"")&amp;IF(AND(ISNUMBER(INDEX('Controle de reservas'!$I$14:$I$2013,BL177)),INDEX('Controle de reservas'!$I$14:$I$2013,BL177)&gt;0,INDEX('Controle de reservas'!$K$14:$K$2013,BL177)&gt;INDEX('Controle de reservas'!$I$14:$I$2013,BL177)),CHAR(10)&amp;"DIVERGÊNCIA DE DATAS","")&amp;IF(INDEX('Controle de reservas'!$P$14:$P$2013,BL177)&lt;&gt;"OK"," !",""))))</f>
      </c>
      <c r="Y177" s="17">
        <f ca="1">IF(OR($AQ177=0,Y$9="",Y$9&lt;$AS177,AND($AT177&lt;&gt;"",Y$9&gt;$AT177)),"",IF(BM177=0,"—",IF(INDEX('Controle de reservas'!$P$14:$P$2013,BM177)="DUPLICIDADE NO DIA","CONFLITO"&amp;IF(INDEX('Controle de reservas'!$M$14:$M$2013,BM177)&lt;&gt;"",CHAR(10)&amp;INDEX('Controle de reservas'!$M$14:$M$2013,BM177),"")&amp;IF(INDEX('Controle de reservas'!$N$14:$N$2013,BM177)&lt;&gt;"",CHAR(10)&amp;"Subst.: "&amp;INDEX('Controle de reservas'!$N$14:$N$2013,BM177),"")&amp;IF(AND(ISNUMBER(INDEX('Controle de reservas'!$I$14:$I$2013,BM177)),INDEX('Controle de reservas'!$I$14:$I$2013,BM177)&gt;0,INDEX('Controle de reservas'!$K$14:$K$2013,BM177)&gt;INDEX('Controle de reservas'!$I$14:$I$2013,BM177)),CHAR(10)&amp;"DIVERGÊNCIA DE DATAS",""),IF(INDEX('Controle de reservas'!$L$14:$L$2013,BM177)="Em cobertura","COV",IF(INDEX('Controle de reservas'!$L$14:$L$2013,BM177)="Disponível","DISP",IF(INDEX('Controle de reservas'!$L$14:$L$2013,BM177)="Não utilizado","NU",IF(INDEX('Controle de reservas'!$L$14:$L$2013,BM177)="Folga","F",IF(INDEX('Controle de reservas'!$L$14:$L$2013,BM177)="Ocorrência","O",IF(INDEX('Controle de reservas'!$L$14:$L$2013,BM177)="Programado","PROG",IF(INDEX('Controle de reservas'!$L$14:$L$2013,BM177)="Disponível no posto","DP","SEM SITUAÇÃO")))))))&amp;IF(INDEX('Controle de reservas'!$M$14:$M$2013,BM177)&lt;&gt;"",CHAR(10)&amp;INDEX('Controle de reservas'!$M$14:$M$2013,BM177),IF(OR(INDEX('Controle de reservas'!$L$14:$L$2013,BM177)="Em cobertura",INDEX('Controle de reservas'!$L$14:$L$2013,BM177)="Programado"),CHAR(10)&amp;"SEM LOCAL",""))&amp;IF(INDEX('Controle de reservas'!$N$14:$N$2013,BM177)&lt;&gt;"",CHAR(10)&amp;"Subst.: "&amp;INDEX('Controle de reservas'!$N$14:$N$2013,BM177),"")&amp;IF(AND(ISNUMBER(INDEX('Controle de reservas'!$I$14:$I$2013,BM177)),INDEX('Controle de reservas'!$I$14:$I$2013,BM177)&gt;0,INDEX('Controle de reservas'!$K$14:$K$2013,BM177)&gt;INDEX('Controle de reservas'!$I$14:$I$2013,BM177)),CHAR(10)&amp;"DIVERGÊNCIA DE DATAS","")&amp;IF(INDEX('Controle de reservas'!$P$14:$P$2013,BM177)&lt;&gt;"OK"," !",""))))</f>
      </c>
      <c r="Z177" s="17">
        <f ca="1">IF(OR($AQ177=0,Z$9="",Z$9&lt;$AS177,AND($AT177&lt;&gt;"",Z$9&gt;$AT177)),"",IF(BN177=0,"—",IF(INDEX('Controle de reservas'!$P$14:$P$2013,BN177)="DUPLICIDADE NO DIA","CONFLITO"&amp;IF(INDEX('Controle de reservas'!$M$14:$M$2013,BN177)&lt;&gt;"",CHAR(10)&amp;INDEX('Controle de reservas'!$M$14:$M$2013,BN177),"")&amp;IF(INDEX('Controle de reservas'!$N$14:$N$2013,BN177)&lt;&gt;"",CHAR(10)&amp;"Subst.: "&amp;INDEX('Controle de reservas'!$N$14:$N$2013,BN177),"")&amp;IF(AND(ISNUMBER(INDEX('Controle de reservas'!$I$14:$I$2013,BN177)),INDEX('Controle de reservas'!$I$14:$I$2013,BN177)&gt;0,INDEX('Controle de reservas'!$K$14:$K$2013,BN177)&gt;INDEX('Controle de reservas'!$I$14:$I$2013,BN177)),CHAR(10)&amp;"DIVERGÊNCIA DE DATAS",""),IF(INDEX('Controle de reservas'!$L$14:$L$2013,BN177)="Em cobertura","COV",IF(INDEX('Controle de reservas'!$L$14:$L$2013,BN177)="Disponível","DISP",IF(INDEX('Controle de reservas'!$L$14:$L$2013,BN177)="Não utilizado","NU",IF(INDEX('Controle de reservas'!$L$14:$L$2013,BN177)="Folga","F",IF(INDEX('Controle de reservas'!$L$14:$L$2013,BN177)="Ocorrência","O",IF(INDEX('Controle de reservas'!$L$14:$L$2013,BN177)="Programado","PROG",IF(INDEX('Controle de reservas'!$L$14:$L$2013,BN177)="Disponível no posto","DP","SEM SITUAÇÃO")))))))&amp;IF(INDEX('Controle de reservas'!$M$14:$M$2013,BN177)&lt;&gt;"",CHAR(10)&amp;INDEX('Controle de reservas'!$M$14:$M$2013,BN177),IF(OR(INDEX('Controle de reservas'!$L$14:$L$2013,BN177)="Em cobertura",INDEX('Controle de reservas'!$L$14:$L$2013,BN177)="Programado"),CHAR(10)&amp;"SEM LOCAL",""))&amp;IF(INDEX('Controle de reservas'!$N$14:$N$2013,BN177)&lt;&gt;"",CHAR(10)&amp;"Subst.: "&amp;INDEX('Controle de reservas'!$N$14:$N$2013,BN177),"")&amp;IF(AND(ISNUMBER(INDEX('Controle de reservas'!$I$14:$I$2013,BN177)),INDEX('Controle de reservas'!$I$14:$I$2013,BN177)&gt;0,INDEX('Controle de reservas'!$K$14:$K$2013,BN177)&gt;INDEX('Controle de reservas'!$I$14:$I$2013,BN177)),CHAR(10)&amp;"DIVERGÊNCIA DE DATAS","")&amp;IF(INDEX('Controle de reservas'!$P$14:$P$2013,BN177)&lt;&gt;"OK"," !",""))))</f>
      </c>
      <c r="AA177" s="17">
        <f ca="1">IF(OR($AQ177=0,AA$9="",AA$9&lt;$AS177,AND($AT177&lt;&gt;"",AA$9&gt;$AT177)),"",IF(BO177=0,"—",IF(INDEX('Controle de reservas'!$P$14:$P$2013,BO177)="DUPLICIDADE NO DIA","CONFLITO"&amp;IF(INDEX('Controle de reservas'!$M$14:$M$2013,BO177)&lt;&gt;"",CHAR(10)&amp;INDEX('Controle de reservas'!$M$14:$M$2013,BO177),"")&amp;IF(INDEX('Controle de reservas'!$N$14:$N$2013,BO177)&lt;&gt;"",CHAR(10)&amp;"Subst.: "&amp;INDEX('Controle de reservas'!$N$14:$N$2013,BO177),"")&amp;IF(AND(ISNUMBER(INDEX('Controle de reservas'!$I$14:$I$2013,BO177)),INDEX('Controle de reservas'!$I$14:$I$2013,BO177)&gt;0,INDEX('Controle de reservas'!$K$14:$K$2013,BO177)&gt;INDEX('Controle de reservas'!$I$14:$I$2013,BO177)),CHAR(10)&amp;"DIVERGÊNCIA DE DATAS",""),IF(INDEX('Controle de reservas'!$L$14:$L$2013,BO177)="Em cobertura","COV",IF(INDEX('Controle de reservas'!$L$14:$L$2013,BO177)="Disponível","DISP",IF(INDEX('Controle de reservas'!$L$14:$L$2013,BO177)="Não utilizado","NU",IF(INDEX('Controle de reservas'!$L$14:$L$2013,BO177)="Folga","F",IF(INDEX('Controle de reservas'!$L$14:$L$2013,BO177)="Ocorrência","O",IF(INDEX('Controle de reservas'!$L$14:$L$2013,BO177)="Programado","PROG",IF(INDEX('Controle de reservas'!$L$14:$L$2013,BO177)="Disponível no posto","DP","SEM SITUAÇÃO")))))))&amp;IF(INDEX('Controle de reservas'!$M$14:$M$2013,BO177)&lt;&gt;"",CHAR(10)&amp;INDEX('Controle de reservas'!$M$14:$M$2013,BO177),IF(OR(INDEX('Controle de reservas'!$L$14:$L$2013,BO177)="Em cobertura",INDEX('Controle de reservas'!$L$14:$L$2013,BO177)="Programado"),CHAR(10)&amp;"SEM LOCAL",""))&amp;IF(INDEX('Controle de reservas'!$N$14:$N$2013,BO177)&lt;&gt;"",CHAR(10)&amp;"Subst.: "&amp;INDEX('Controle de reservas'!$N$14:$N$2013,BO177),"")&amp;IF(AND(ISNUMBER(INDEX('Controle de reservas'!$I$14:$I$2013,BO177)),INDEX('Controle de reservas'!$I$14:$I$2013,BO177)&gt;0,INDEX('Controle de reservas'!$K$14:$K$2013,BO177)&gt;INDEX('Controle de reservas'!$I$14:$I$2013,BO177)),CHAR(10)&amp;"DIVERGÊNCIA DE DATAS","")&amp;IF(INDEX('Controle de reservas'!$P$14:$P$2013,BO177)&lt;&gt;"OK"," !",""))))</f>
      </c>
      <c r="AB177" s="17">
        <f ca="1">IF(OR($AQ177=0,AB$9="",AB$9&lt;$AS177,AND($AT177&lt;&gt;"",AB$9&gt;$AT177)),"",IF(BP177=0,"—",IF(INDEX('Controle de reservas'!$P$14:$P$2013,BP177)="DUPLICIDADE NO DIA","CONFLITO"&amp;IF(INDEX('Controle de reservas'!$M$14:$M$2013,BP177)&lt;&gt;"",CHAR(10)&amp;INDEX('Controle de reservas'!$M$14:$M$2013,BP177),"")&amp;IF(INDEX('Controle de reservas'!$N$14:$N$2013,BP177)&lt;&gt;"",CHAR(10)&amp;"Subst.: "&amp;INDEX('Controle de reservas'!$N$14:$N$2013,BP177),"")&amp;IF(AND(ISNUMBER(INDEX('Controle de reservas'!$I$14:$I$2013,BP177)),INDEX('Controle de reservas'!$I$14:$I$2013,BP177)&gt;0,INDEX('Controle de reservas'!$K$14:$K$2013,BP177)&gt;INDEX('Controle de reservas'!$I$14:$I$2013,BP177)),CHAR(10)&amp;"DIVERGÊNCIA DE DATAS",""),IF(INDEX('Controle de reservas'!$L$14:$L$2013,BP177)="Em cobertura","COV",IF(INDEX('Controle de reservas'!$L$14:$L$2013,BP177)="Disponível","DISP",IF(INDEX('Controle de reservas'!$L$14:$L$2013,BP177)="Não utilizado","NU",IF(INDEX('Controle de reservas'!$L$14:$L$2013,BP177)="Folga","F",IF(INDEX('Controle de reservas'!$L$14:$L$2013,BP177)="Ocorrência","O",IF(INDEX('Controle de reservas'!$L$14:$L$2013,BP177)="Programado","PROG",IF(INDEX('Controle de reservas'!$L$14:$L$2013,BP177)="Disponível no posto","DP","SEM SITUAÇÃO")))))))&amp;IF(INDEX('Controle de reservas'!$M$14:$M$2013,BP177)&lt;&gt;"",CHAR(10)&amp;INDEX('Controle de reservas'!$M$14:$M$2013,BP177),IF(OR(INDEX('Controle de reservas'!$L$14:$L$2013,BP177)="Em cobertura",INDEX('Controle de reservas'!$L$14:$L$2013,BP177)="Programado"),CHAR(10)&amp;"SEM LOCAL",""))&amp;IF(INDEX('Controle de reservas'!$N$14:$N$2013,BP177)&lt;&gt;"",CHAR(10)&amp;"Subst.: "&amp;INDEX('Controle de reservas'!$N$14:$N$2013,BP177),"")&amp;IF(AND(ISNUMBER(INDEX('Controle de reservas'!$I$14:$I$2013,BP177)),INDEX('Controle de reservas'!$I$14:$I$2013,BP177)&gt;0,INDEX('Controle de reservas'!$K$14:$K$2013,BP177)&gt;INDEX('Controle de reservas'!$I$14:$I$2013,BP177)),CHAR(10)&amp;"DIVERGÊNCIA DE DATAS","")&amp;IF(INDEX('Controle de reservas'!$P$14:$P$2013,BP177)&lt;&gt;"OK"," !",""))))</f>
      </c>
      <c r="AC177" s="17">
        <f ca="1">IF(OR($AQ177=0,AC$9="",AC$9&lt;$AS177,AND($AT177&lt;&gt;"",AC$9&gt;$AT177)),"",IF(BQ177=0,"—",IF(INDEX('Controle de reservas'!$P$14:$P$2013,BQ177)="DUPLICIDADE NO DIA","CONFLITO"&amp;IF(INDEX('Controle de reservas'!$M$14:$M$2013,BQ177)&lt;&gt;"",CHAR(10)&amp;INDEX('Controle de reservas'!$M$14:$M$2013,BQ177),"")&amp;IF(INDEX('Controle de reservas'!$N$14:$N$2013,BQ177)&lt;&gt;"",CHAR(10)&amp;"Subst.: "&amp;INDEX('Controle de reservas'!$N$14:$N$2013,BQ177),"")&amp;IF(AND(ISNUMBER(INDEX('Controle de reservas'!$I$14:$I$2013,BQ177)),INDEX('Controle de reservas'!$I$14:$I$2013,BQ177)&gt;0,INDEX('Controle de reservas'!$K$14:$K$2013,BQ177)&gt;INDEX('Controle de reservas'!$I$14:$I$2013,BQ177)),CHAR(10)&amp;"DIVERGÊNCIA DE DATAS",""),IF(INDEX('Controle de reservas'!$L$14:$L$2013,BQ177)="Em cobertura","COV",IF(INDEX('Controle de reservas'!$L$14:$L$2013,BQ177)="Disponível","DISP",IF(INDEX('Controle de reservas'!$L$14:$L$2013,BQ177)="Não utilizado","NU",IF(INDEX('Controle de reservas'!$L$14:$L$2013,BQ177)="Folga","F",IF(INDEX('Controle de reservas'!$L$14:$L$2013,BQ177)="Ocorrência","O",IF(INDEX('Controle de reservas'!$L$14:$L$2013,BQ177)="Programado","PROG",IF(INDEX('Controle de reservas'!$L$14:$L$2013,BQ177)="Disponível no posto","DP","SEM SITUAÇÃO")))))))&amp;IF(INDEX('Controle de reservas'!$M$14:$M$2013,BQ177)&lt;&gt;"",CHAR(10)&amp;INDEX('Controle de reservas'!$M$14:$M$2013,BQ177),IF(OR(INDEX('Controle de reservas'!$L$14:$L$2013,BQ177)="Em cobertura",INDEX('Controle de reservas'!$L$14:$L$2013,BQ177)="Programado"),CHAR(10)&amp;"SEM LOCAL",""))&amp;IF(INDEX('Controle de reservas'!$N$14:$N$2013,BQ177)&lt;&gt;"",CHAR(10)&amp;"Subst.: "&amp;INDEX('Controle de reservas'!$N$14:$N$2013,BQ177),"")&amp;IF(AND(ISNUMBER(INDEX('Controle de reservas'!$I$14:$I$2013,BQ177)),INDEX('Controle de reservas'!$I$14:$I$2013,BQ177)&gt;0,INDEX('Controle de reservas'!$K$14:$K$2013,BQ177)&gt;INDEX('Controle de reservas'!$I$14:$I$2013,BQ177)),CHAR(10)&amp;"DIVERGÊNCIA DE DATAS","")&amp;IF(INDEX('Controle de reservas'!$P$14:$P$2013,BQ177)&lt;&gt;"OK"," !",""))))</f>
      </c>
      <c r="AD177" s="17">
        <f ca="1">IF(OR($AQ177=0,AD$9="",AD$9&lt;$AS177,AND($AT177&lt;&gt;"",AD$9&gt;$AT177)),"",IF(BR177=0,"—",IF(INDEX('Controle de reservas'!$P$14:$P$2013,BR177)="DUPLICIDADE NO DIA","CONFLITO"&amp;IF(INDEX('Controle de reservas'!$M$14:$M$2013,BR177)&lt;&gt;"",CHAR(10)&amp;INDEX('Controle de reservas'!$M$14:$M$2013,BR177),"")&amp;IF(INDEX('Controle de reservas'!$N$14:$N$2013,BR177)&lt;&gt;"",CHAR(10)&amp;"Subst.: "&amp;INDEX('Controle de reservas'!$N$14:$N$2013,BR177),"")&amp;IF(AND(ISNUMBER(INDEX('Controle de reservas'!$I$14:$I$2013,BR177)),INDEX('Controle de reservas'!$I$14:$I$2013,BR177)&gt;0,INDEX('Controle de reservas'!$K$14:$K$2013,BR177)&gt;INDEX('Controle de reservas'!$I$14:$I$2013,BR177)),CHAR(10)&amp;"DIVERGÊNCIA DE DATAS",""),IF(INDEX('Controle de reservas'!$L$14:$L$2013,BR177)="Em cobertura","COV",IF(INDEX('Controle de reservas'!$L$14:$L$2013,BR177)="Disponível","DISP",IF(INDEX('Controle de reservas'!$L$14:$L$2013,BR177)="Não utilizado","NU",IF(INDEX('Controle de reservas'!$L$14:$L$2013,BR177)="Folga","F",IF(INDEX('Controle de reservas'!$L$14:$L$2013,BR177)="Ocorrência","O",IF(INDEX('Controle de reservas'!$L$14:$L$2013,BR177)="Programado","PROG",IF(INDEX('Controle de reservas'!$L$14:$L$2013,BR177)="Disponível no posto","DP","SEM SITUAÇÃO")))))))&amp;IF(INDEX('Controle de reservas'!$M$14:$M$2013,BR177)&lt;&gt;"",CHAR(10)&amp;INDEX('Controle de reservas'!$M$14:$M$2013,BR177),IF(OR(INDEX('Controle de reservas'!$L$14:$L$2013,BR177)="Em cobertura",INDEX('Controle de reservas'!$L$14:$L$2013,BR177)="Programado"),CHAR(10)&amp;"SEM LOCAL",""))&amp;IF(INDEX('Controle de reservas'!$N$14:$N$2013,BR177)&lt;&gt;"",CHAR(10)&amp;"Subst.: "&amp;INDEX('Controle de reservas'!$N$14:$N$2013,BR177),"")&amp;IF(AND(ISNUMBER(INDEX('Controle de reservas'!$I$14:$I$2013,BR177)),INDEX('Controle de reservas'!$I$14:$I$2013,BR177)&gt;0,INDEX('Controle de reservas'!$K$14:$K$2013,BR177)&gt;INDEX('Controle de reservas'!$I$14:$I$2013,BR177)),CHAR(10)&amp;"DIVERGÊNCIA DE DATAS","")&amp;IF(INDEX('Controle de reservas'!$P$14:$P$2013,BR177)&lt;&gt;"OK"," !",""))))</f>
      </c>
      <c r="AE177" s="17">
        <f ca="1">IF(OR($AQ177=0,AE$9="",AE$9&lt;$AS177,AND($AT177&lt;&gt;"",AE$9&gt;$AT177)),"",IF(BS177=0,"—",IF(INDEX('Controle de reservas'!$P$14:$P$2013,BS177)="DUPLICIDADE NO DIA","CONFLITO"&amp;IF(INDEX('Controle de reservas'!$M$14:$M$2013,BS177)&lt;&gt;"",CHAR(10)&amp;INDEX('Controle de reservas'!$M$14:$M$2013,BS177),"")&amp;IF(INDEX('Controle de reservas'!$N$14:$N$2013,BS177)&lt;&gt;"",CHAR(10)&amp;"Subst.: "&amp;INDEX('Controle de reservas'!$N$14:$N$2013,BS177),"")&amp;IF(AND(ISNUMBER(INDEX('Controle de reservas'!$I$14:$I$2013,BS177)),INDEX('Controle de reservas'!$I$14:$I$2013,BS177)&gt;0,INDEX('Controle de reservas'!$K$14:$K$2013,BS177)&gt;INDEX('Controle de reservas'!$I$14:$I$2013,BS177)),CHAR(10)&amp;"DIVERGÊNCIA DE DATAS",""),IF(INDEX('Controle de reservas'!$L$14:$L$2013,BS177)="Em cobertura","COV",IF(INDEX('Controle de reservas'!$L$14:$L$2013,BS177)="Disponível","DISP",IF(INDEX('Controle de reservas'!$L$14:$L$2013,BS177)="Não utilizado","NU",IF(INDEX('Controle de reservas'!$L$14:$L$2013,BS177)="Folga","F",IF(INDEX('Controle de reservas'!$L$14:$L$2013,BS177)="Ocorrência","O",IF(INDEX('Controle de reservas'!$L$14:$L$2013,BS177)="Programado","PROG",IF(INDEX('Controle de reservas'!$L$14:$L$2013,BS177)="Disponível no posto","DP","SEM SITUAÇÃO")))))))&amp;IF(INDEX('Controle de reservas'!$M$14:$M$2013,BS177)&lt;&gt;"",CHAR(10)&amp;INDEX('Controle de reservas'!$M$14:$M$2013,BS177),IF(OR(INDEX('Controle de reservas'!$L$14:$L$2013,BS177)="Em cobertura",INDEX('Controle de reservas'!$L$14:$L$2013,BS177)="Programado"),CHAR(10)&amp;"SEM LOCAL",""))&amp;IF(INDEX('Controle de reservas'!$N$14:$N$2013,BS177)&lt;&gt;"",CHAR(10)&amp;"Subst.: "&amp;INDEX('Controle de reservas'!$N$14:$N$2013,BS177),"")&amp;IF(AND(ISNUMBER(INDEX('Controle de reservas'!$I$14:$I$2013,BS177)),INDEX('Controle de reservas'!$I$14:$I$2013,BS177)&gt;0,INDEX('Controle de reservas'!$K$14:$K$2013,BS177)&gt;INDEX('Controle de reservas'!$I$14:$I$2013,BS177)),CHAR(10)&amp;"DIVERGÊNCIA DE DATAS","")&amp;IF(INDEX('Controle de reservas'!$P$14:$P$2013,BS177)&lt;&gt;"OK"," !",""))))</f>
      </c>
      <c r="AF177" s="17">
        <f ca="1">IF(OR($AQ177=0,AF$9="",AF$9&lt;$AS177,AND($AT177&lt;&gt;"",AF$9&gt;$AT177)),"",IF(BT177=0,"—",IF(INDEX('Controle de reservas'!$P$14:$P$2013,BT177)="DUPLICIDADE NO DIA","CONFLITO"&amp;IF(INDEX('Controle de reservas'!$M$14:$M$2013,BT177)&lt;&gt;"",CHAR(10)&amp;INDEX('Controle de reservas'!$M$14:$M$2013,BT177),"")&amp;IF(INDEX('Controle de reservas'!$N$14:$N$2013,BT177)&lt;&gt;"",CHAR(10)&amp;"Subst.: "&amp;INDEX('Controle de reservas'!$N$14:$N$2013,BT177),"")&amp;IF(AND(ISNUMBER(INDEX('Controle de reservas'!$I$14:$I$2013,BT177)),INDEX('Controle de reservas'!$I$14:$I$2013,BT177)&gt;0,INDEX('Controle de reservas'!$K$14:$K$2013,BT177)&gt;INDEX('Controle de reservas'!$I$14:$I$2013,BT177)),CHAR(10)&amp;"DIVERGÊNCIA DE DATAS",""),IF(INDEX('Controle de reservas'!$L$14:$L$2013,BT177)="Em cobertura","COV",IF(INDEX('Controle de reservas'!$L$14:$L$2013,BT177)="Disponível","DISP",IF(INDEX('Controle de reservas'!$L$14:$L$2013,BT177)="Não utilizado","NU",IF(INDEX('Controle de reservas'!$L$14:$L$2013,BT177)="Folga","F",IF(INDEX('Controle de reservas'!$L$14:$L$2013,BT177)="Ocorrência","O",IF(INDEX('Controle de reservas'!$L$14:$L$2013,BT177)="Programado","PROG",IF(INDEX('Controle de reservas'!$L$14:$L$2013,BT177)="Disponível no posto","DP","SEM SITUAÇÃO")))))))&amp;IF(INDEX('Controle de reservas'!$M$14:$M$2013,BT177)&lt;&gt;"",CHAR(10)&amp;INDEX('Controle de reservas'!$M$14:$M$2013,BT177),IF(OR(INDEX('Controle de reservas'!$L$14:$L$2013,BT177)="Em cobertura",INDEX('Controle de reservas'!$L$14:$L$2013,BT177)="Programado"),CHAR(10)&amp;"SEM LOCAL",""))&amp;IF(INDEX('Controle de reservas'!$N$14:$N$2013,BT177)&lt;&gt;"",CHAR(10)&amp;"Subst.: "&amp;INDEX('Controle de reservas'!$N$14:$N$2013,BT177),"")&amp;IF(AND(ISNUMBER(INDEX('Controle de reservas'!$I$14:$I$2013,BT177)),INDEX('Controle de reservas'!$I$14:$I$2013,BT177)&gt;0,INDEX('Controle de reservas'!$K$14:$K$2013,BT177)&gt;INDEX('Controle de reservas'!$I$14:$I$2013,BT177)),CHAR(10)&amp;"DIVERGÊNCIA DE DATAS","")&amp;IF(INDEX('Controle de reservas'!$P$14:$P$2013,BT177)&lt;&gt;"OK"," !",""))))</f>
      </c>
      <c r="AG177" s="17">
        <f ca="1">IF(OR($AQ177=0,AG$9="",AG$9&lt;$AS177,AND($AT177&lt;&gt;"",AG$9&gt;$AT177)),"",IF(BU177=0,"—",IF(INDEX('Controle de reservas'!$P$14:$P$2013,BU177)="DUPLICIDADE NO DIA","CONFLITO"&amp;IF(INDEX('Controle de reservas'!$M$14:$M$2013,BU177)&lt;&gt;"",CHAR(10)&amp;INDEX('Controle de reservas'!$M$14:$M$2013,BU177),"")&amp;IF(INDEX('Controle de reservas'!$N$14:$N$2013,BU177)&lt;&gt;"",CHAR(10)&amp;"Subst.: "&amp;INDEX('Controle de reservas'!$N$14:$N$2013,BU177),"")&amp;IF(AND(ISNUMBER(INDEX('Controle de reservas'!$I$14:$I$2013,BU177)),INDEX('Controle de reservas'!$I$14:$I$2013,BU177)&gt;0,INDEX('Controle de reservas'!$K$14:$K$2013,BU177)&gt;INDEX('Controle de reservas'!$I$14:$I$2013,BU177)),CHAR(10)&amp;"DIVERGÊNCIA DE DATAS",""),IF(INDEX('Controle de reservas'!$L$14:$L$2013,BU177)="Em cobertura","COV",IF(INDEX('Controle de reservas'!$L$14:$L$2013,BU177)="Disponível","DISP",IF(INDEX('Controle de reservas'!$L$14:$L$2013,BU177)="Não utilizado","NU",IF(INDEX('Controle de reservas'!$L$14:$L$2013,BU177)="Folga","F",IF(INDEX('Controle de reservas'!$L$14:$L$2013,BU177)="Ocorrência","O",IF(INDEX('Controle de reservas'!$L$14:$L$2013,BU177)="Programado","PROG",IF(INDEX('Controle de reservas'!$L$14:$L$2013,BU177)="Disponível no posto","DP","SEM SITUAÇÃO")))))))&amp;IF(INDEX('Controle de reservas'!$M$14:$M$2013,BU177)&lt;&gt;"",CHAR(10)&amp;INDEX('Controle de reservas'!$M$14:$M$2013,BU177),IF(OR(INDEX('Controle de reservas'!$L$14:$L$2013,BU177)="Em cobertura",INDEX('Controle de reservas'!$L$14:$L$2013,BU177)="Programado"),CHAR(10)&amp;"SEM LOCAL",""))&amp;IF(INDEX('Controle de reservas'!$N$14:$N$2013,BU177)&lt;&gt;"",CHAR(10)&amp;"Subst.: "&amp;INDEX('Controle de reservas'!$N$14:$N$2013,BU177),"")&amp;IF(AND(ISNUMBER(INDEX('Controle de reservas'!$I$14:$I$2013,BU177)),INDEX('Controle de reservas'!$I$14:$I$2013,BU177)&gt;0,INDEX('Controle de reservas'!$K$14:$K$2013,BU177)&gt;INDEX('Controle de reservas'!$I$14:$I$2013,BU177)),CHAR(10)&amp;"DIVERGÊNCIA DE DATAS","")&amp;IF(INDEX('Controle de reservas'!$P$14:$P$2013,BU177)&lt;&gt;"OK"," !",""))))</f>
      </c>
      <c r="AH177" s="17">
        <f ca="1">IF(OR($AQ177=0,AH$9="",AH$9&lt;$AS177,AND($AT177&lt;&gt;"",AH$9&gt;$AT177)),"",IF(BV177=0,"—",IF(INDEX('Controle de reservas'!$P$14:$P$2013,BV177)="DUPLICIDADE NO DIA","CONFLITO"&amp;IF(INDEX('Controle de reservas'!$M$14:$M$2013,BV177)&lt;&gt;"",CHAR(10)&amp;INDEX('Controle de reservas'!$M$14:$M$2013,BV177),"")&amp;IF(INDEX('Controle de reservas'!$N$14:$N$2013,BV177)&lt;&gt;"",CHAR(10)&amp;"Subst.: "&amp;INDEX('Controle de reservas'!$N$14:$N$2013,BV177),"")&amp;IF(AND(ISNUMBER(INDEX('Controle de reservas'!$I$14:$I$2013,BV177)),INDEX('Controle de reservas'!$I$14:$I$2013,BV177)&gt;0,INDEX('Controle de reservas'!$K$14:$K$2013,BV177)&gt;INDEX('Controle de reservas'!$I$14:$I$2013,BV177)),CHAR(10)&amp;"DIVERGÊNCIA DE DATAS",""),IF(INDEX('Controle de reservas'!$L$14:$L$2013,BV177)="Em cobertura","COV",IF(INDEX('Controle de reservas'!$L$14:$L$2013,BV177)="Disponível","DISP",IF(INDEX('Controle de reservas'!$L$14:$L$2013,BV177)="Não utilizado","NU",IF(INDEX('Controle de reservas'!$L$14:$L$2013,BV177)="Folga","F",IF(INDEX('Controle de reservas'!$L$14:$L$2013,BV177)="Ocorrência","O",IF(INDEX('Controle de reservas'!$L$14:$L$2013,BV177)="Programado","PROG",IF(INDEX('Controle de reservas'!$L$14:$L$2013,BV177)="Disponível no posto","DP","SEM SITUAÇÃO")))))))&amp;IF(INDEX('Controle de reservas'!$M$14:$M$2013,BV177)&lt;&gt;"",CHAR(10)&amp;INDEX('Controle de reservas'!$M$14:$M$2013,BV177),IF(OR(INDEX('Controle de reservas'!$L$14:$L$2013,BV177)="Em cobertura",INDEX('Controle de reservas'!$L$14:$L$2013,BV177)="Programado"),CHAR(10)&amp;"SEM LOCAL",""))&amp;IF(INDEX('Controle de reservas'!$N$14:$N$2013,BV177)&lt;&gt;"",CHAR(10)&amp;"Subst.: "&amp;INDEX('Controle de reservas'!$N$14:$N$2013,BV177),"")&amp;IF(AND(ISNUMBER(INDEX('Controle de reservas'!$I$14:$I$2013,BV177)),INDEX('Controle de reservas'!$I$14:$I$2013,BV177)&gt;0,INDEX('Controle de reservas'!$K$14:$K$2013,BV177)&gt;INDEX('Controle de reservas'!$I$14:$I$2013,BV177)),CHAR(10)&amp;"DIVERGÊNCIA DE DATAS","")&amp;IF(INDEX('Controle de reservas'!$P$14:$P$2013,BV177)&lt;&gt;"OK"," !",""))))</f>
      </c>
      <c r="AI177" s="17">
        <f ca="1">IF(OR($AQ177=0,AI$9="",AI$9&lt;$AS177,AND($AT177&lt;&gt;"",AI$9&gt;$AT177)),"",IF(BW177=0,"—",IF(INDEX('Controle de reservas'!$P$14:$P$2013,BW177)="DUPLICIDADE NO DIA","CONFLITO"&amp;IF(INDEX('Controle de reservas'!$M$14:$M$2013,BW177)&lt;&gt;"",CHAR(10)&amp;INDEX('Controle de reservas'!$M$14:$M$2013,BW177),"")&amp;IF(INDEX('Controle de reservas'!$N$14:$N$2013,BW177)&lt;&gt;"",CHAR(10)&amp;"Subst.: "&amp;INDEX('Controle de reservas'!$N$14:$N$2013,BW177),"")&amp;IF(AND(ISNUMBER(INDEX('Controle de reservas'!$I$14:$I$2013,BW177)),INDEX('Controle de reservas'!$I$14:$I$2013,BW177)&gt;0,INDEX('Controle de reservas'!$K$14:$K$2013,BW177)&gt;INDEX('Controle de reservas'!$I$14:$I$2013,BW177)),CHAR(10)&amp;"DIVERGÊNCIA DE DATAS",""),IF(INDEX('Controle de reservas'!$L$14:$L$2013,BW177)="Em cobertura","COV",IF(INDEX('Controle de reservas'!$L$14:$L$2013,BW177)="Disponível","DISP",IF(INDEX('Controle de reservas'!$L$14:$L$2013,BW177)="Não utilizado","NU",IF(INDEX('Controle de reservas'!$L$14:$L$2013,BW177)="Folga","F",IF(INDEX('Controle de reservas'!$L$14:$L$2013,BW177)="Ocorrência","O",IF(INDEX('Controle de reservas'!$L$14:$L$2013,BW177)="Programado","PROG",IF(INDEX('Controle de reservas'!$L$14:$L$2013,BW177)="Disponível no posto","DP","SEM SITUAÇÃO")))))))&amp;IF(INDEX('Controle de reservas'!$M$14:$M$2013,BW177)&lt;&gt;"",CHAR(10)&amp;INDEX('Controle de reservas'!$M$14:$M$2013,BW177),IF(OR(INDEX('Controle de reservas'!$L$14:$L$2013,BW177)="Em cobertura",INDEX('Controle de reservas'!$L$14:$L$2013,BW177)="Programado"),CHAR(10)&amp;"SEM LOCAL",""))&amp;IF(INDEX('Controle de reservas'!$N$14:$N$2013,BW177)&lt;&gt;"",CHAR(10)&amp;"Subst.: "&amp;INDEX('Controle de reservas'!$N$14:$N$2013,BW177),"")&amp;IF(AND(ISNUMBER(INDEX('Controle de reservas'!$I$14:$I$2013,BW177)),INDEX('Controle de reservas'!$I$14:$I$2013,BW177)&gt;0,INDEX('Controle de reservas'!$K$14:$K$2013,BW177)&gt;INDEX('Controle de reservas'!$I$14:$I$2013,BW177)),CHAR(10)&amp;"DIVERGÊNCIA DE DATAS","")&amp;IF(INDEX('Controle de reservas'!$P$14:$P$2013,BW177)&lt;&gt;"OK"," !",""))))</f>
      </c>
      <c r="AJ177" s="17">
        <f ca="1">IF(OR($AQ177=0,AJ$9="",AJ$9&lt;$AS177,AND($AT177&lt;&gt;"",AJ$9&gt;$AT177)),"",IF(BX177=0,"—",IF(INDEX('Controle de reservas'!$P$14:$P$2013,BX177)="DUPLICIDADE NO DIA","CONFLITO"&amp;IF(INDEX('Controle de reservas'!$M$14:$M$2013,BX177)&lt;&gt;"",CHAR(10)&amp;INDEX('Controle de reservas'!$M$14:$M$2013,BX177),"")&amp;IF(INDEX('Controle de reservas'!$N$14:$N$2013,BX177)&lt;&gt;"",CHAR(10)&amp;"Subst.: "&amp;INDEX('Controle de reservas'!$N$14:$N$2013,BX177),"")&amp;IF(AND(ISNUMBER(INDEX('Controle de reservas'!$I$14:$I$2013,BX177)),INDEX('Controle de reservas'!$I$14:$I$2013,BX177)&gt;0,INDEX('Controle de reservas'!$K$14:$K$2013,BX177)&gt;INDEX('Controle de reservas'!$I$14:$I$2013,BX177)),CHAR(10)&amp;"DIVERGÊNCIA DE DATAS",""),IF(INDEX('Controle de reservas'!$L$14:$L$2013,BX177)="Em cobertura","COV",IF(INDEX('Controle de reservas'!$L$14:$L$2013,BX177)="Disponível","DISP",IF(INDEX('Controle de reservas'!$L$14:$L$2013,BX177)="Não utilizado","NU",IF(INDEX('Controle de reservas'!$L$14:$L$2013,BX177)="Folga","F",IF(INDEX('Controle de reservas'!$L$14:$L$2013,BX177)="Ocorrência","O",IF(INDEX('Controle de reservas'!$L$14:$L$2013,BX177)="Programado","PROG",IF(INDEX('Controle de reservas'!$L$14:$L$2013,BX177)="Disponível no posto","DP","SEM SITUAÇÃO")))))))&amp;IF(INDEX('Controle de reservas'!$M$14:$M$2013,BX177)&lt;&gt;"",CHAR(10)&amp;INDEX('Controle de reservas'!$M$14:$M$2013,BX177),IF(OR(INDEX('Controle de reservas'!$L$14:$L$2013,BX177)="Em cobertura",INDEX('Controle de reservas'!$L$14:$L$2013,BX177)="Programado"),CHAR(10)&amp;"SEM LOCAL",""))&amp;IF(INDEX('Controle de reservas'!$N$14:$N$2013,BX177)&lt;&gt;"",CHAR(10)&amp;"Subst.: "&amp;INDEX('Controle de reservas'!$N$14:$N$2013,BX177),"")&amp;IF(AND(ISNUMBER(INDEX('Controle de reservas'!$I$14:$I$2013,BX177)),INDEX('Controle de reservas'!$I$14:$I$2013,BX177)&gt;0,INDEX('Controle de reservas'!$K$14:$K$2013,BX177)&gt;INDEX('Controle de reservas'!$I$14:$I$2013,BX177)),CHAR(10)&amp;"DIVERGÊNCIA DE DATAS","")&amp;IF(INDEX('Controle de reservas'!$P$14:$P$2013,BX177)&lt;&gt;"OK"," !",""))))</f>
      </c>
      <c r="AK177" s="17">
        <f ca="1">IF(OR($AQ177=0,AK$9="",AK$9&lt;$AS177,AND($AT177&lt;&gt;"",AK$9&gt;$AT177)),"",IF(BY177=0,"—",IF(INDEX('Controle de reservas'!$P$14:$P$2013,BY177)="DUPLICIDADE NO DIA","CONFLITO"&amp;IF(INDEX('Controle de reservas'!$M$14:$M$2013,BY177)&lt;&gt;"",CHAR(10)&amp;INDEX('Controle de reservas'!$M$14:$M$2013,BY177),"")&amp;IF(INDEX('Controle de reservas'!$N$14:$N$2013,BY177)&lt;&gt;"",CHAR(10)&amp;"Subst.: "&amp;INDEX('Controle de reservas'!$N$14:$N$2013,BY177),"")&amp;IF(AND(ISNUMBER(INDEX('Controle de reservas'!$I$14:$I$2013,BY177)),INDEX('Controle de reservas'!$I$14:$I$2013,BY177)&gt;0,INDEX('Controle de reservas'!$K$14:$K$2013,BY177)&gt;INDEX('Controle de reservas'!$I$14:$I$2013,BY177)),CHAR(10)&amp;"DIVERGÊNCIA DE DATAS",""),IF(INDEX('Controle de reservas'!$L$14:$L$2013,BY177)="Em cobertura","COV",IF(INDEX('Controle de reservas'!$L$14:$L$2013,BY177)="Disponível","DISP",IF(INDEX('Controle de reservas'!$L$14:$L$2013,BY177)="Não utilizado","NU",IF(INDEX('Controle de reservas'!$L$14:$L$2013,BY177)="Folga","F",IF(INDEX('Controle de reservas'!$L$14:$L$2013,BY177)="Ocorrência","O",IF(INDEX('Controle de reservas'!$L$14:$L$2013,BY177)="Programado","PROG",IF(INDEX('Controle de reservas'!$L$14:$L$2013,BY177)="Disponível no posto","DP","SEM SITUAÇÃO")))))))&amp;IF(INDEX('Controle de reservas'!$M$14:$M$2013,BY177)&lt;&gt;"",CHAR(10)&amp;INDEX('Controle de reservas'!$M$14:$M$2013,BY177),IF(OR(INDEX('Controle de reservas'!$L$14:$L$2013,BY177)="Em cobertura",INDEX('Controle de reservas'!$L$14:$L$2013,BY177)="Programado"),CHAR(10)&amp;"SEM LOCAL",""))&amp;IF(INDEX('Controle de reservas'!$N$14:$N$2013,BY177)&lt;&gt;"",CHAR(10)&amp;"Subst.: "&amp;INDEX('Controle de reservas'!$N$14:$N$2013,BY177),"")&amp;IF(AND(ISNUMBER(INDEX('Controle de reservas'!$I$14:$I$2013,BY177)),INDEX('Controle de reservas'!$I$14:$I$2013,BY177)&gt;0,INDEX('Controle de reservas'!$K$14:$K$2013,BY177)&gt;INDEX('Controle de reservas'!$I$14:$I$2013,BY177)),CHAR(10)&amp;"DIVERGÊNCIA DE DATAS","")&amp;IF(INDEX('Controle de reservas'!$P$14:$P$2013,BY177)&lt;&gt;"OK"," !",""))))</f>
      </c>
      <c r="AL177" s="16">
        <f t="shared" ca="1" si="9"/>
      </c>
      <c r="AM177" s="16">
        <f t="shared" ca="1" si="10"/>
      </c>
      <c r="AN177" s="16">
        <f t="shared" ca="1" si="11"/>
      </c>
      <c r="AO177" s="16">
        <f t="shared" ca="1" si="12"/>
      </c>
      <c r="AP177" s="16">
        <f ca="1">IF($AQ177=0,"",INDEX('Controle de reservas'!$O$14:$O$2013,$AQ177))</f>
      </c>
      <c r="AQ177">
        <f ca="1">IFERROR(MATCH(ROW()-9,'Controle de reservas'!$S$14:$S$2013,0),0)</f>
      </c>
      <c r="AR177">
        <f ca="1">IF($AQ177=0,"",INDEX('Controle de reservas'!$Q$14:$Q$2013,$AQ177))</f>
      </c>
      <c r="AS177">
        <f ca="1">IF($AQ177=0,"",INDEX('Controle de reservas'!$H$14:$H$2013,$AQ177))</f>
      </c>
      <c r="AT177">
        <f ca="1">IF($AQ177=0,"",IF(INDEX('Controle de reservas'!$J$14:$J$2013,$AQ177)=0,"",INDEX('Controle de reservas'!$J$14:$J$2013,$AQ177)))</f>
      </c>
      <c r="AU177">
        <f ca="1">IF(OR($AQ177=0,G$9=""),0,IFERROR(MATCH($AR177&amp;"|"&amp;TEXT(G$9,"yyyymmdd"),'Controle de reservas'!$T$14:$T$2013,0),0))</f>
      </c>
      <c r="AV177">
        <f ca="1">IF(OR($AQ177=0,H$9=""),0,IFERROR(MATCH($AR177&amp;"|"&amp;TEXT(H$9,"yyyymmdd"),'Controle de reservas'!$T$14:$T$2013,0),0))</f>
      </c>
      <c r="AW177">
        <f ca="1">IF(OR($AQ177=0,I$9=""),0,IFERROR(MATCH($AR177&amp;"|"&amp;TEXT(I$9,"yyyymmdd"),'Controle de reservas'!$T$14:$T$2013,0),0))</f>
      </c>
      <c r="AX177">
        <f ca="1">IF(OR($AQ177=0,J$9=""),0,IFERROR(MATCH($AR177&amp;"|"&amp;TEXT(J$9,"yyyymmdd"),'Controle de reservas'!$T$14:$T$2013,0),0))</f>
      </c>
      <c r="AY177">
        <f ca="1">IF(OR($AQ177=0,K$9=""),0,IFERROR(MATCH($AR177&amp;"|"&amp;TEXT(K$9,"yyyymmdd"),'Controle de reservas'!$T$14:$T$2013,0),0))</f>
      </c>
      <c r="AZ177">
        <f ca="1">IF(OR($AQ177=0,L$9=""),0,IFERROR(MATCH($AR177&amp;"|"&amp;TEXT(L$9,"yyyymmdd"),'Controle de reservas'!$T$14:$T$2013,0),0))</f>
      </c>
      <c r="BA177">
        <f ca="1">IF(OR($AQ177=0,M$9=""),0,IFERROR(MATCH($AR177&amp;"|"&amp;TEXT(M$9,"yyyymmdd"),'Controle de reservas'!$T$14:$T$2013,0),0))</f>
      </c>
      <c r="BB177">
        <f ca="1">IF(OR($AQ177=0,N$9=""),0,IFERROR(MATCH($AR177&amp;"|"&amp;TEXT(N$9,"yyyymmdd"),'Controle de reservas'!$T$14:$T$2013,0),0))</f>
      </c>
      <c r="BC177">
        <f ca="1">IF(OR($AQ177=0,O$9=""),0,IFERROR(MATCH($AR177&amp;"|"&amp;TEXT(O$9,"yyyymmdd"),'Controle de reservas'!$T$14:$T$2013,0),0))</f>
      </c>
      <c r="BD177">
        <f ca="1">IF(OR($AQ177=0,P$9=""),0,IFERROR(MATCH($AR177&amp;"|"&amp;TEXT(P$9,"yyyymmdd"),'Controle de reservas'!$T$14:$T$2013,0),0))</f>
      </c>
      <c r="BE177">
        <f ca="1">IF(OR($AQ177=0,Q$9=""),0,IFERROR(MATCH($AR177&amp;"|"&amp;TEXT(Q$9,"yyyymmdd"),'Controle de reservas'!$T$14:$T$2013,0),0))</f>
      </c>
      <c r="BF177">
        <f ca="1">IF(OR($AQ177=0,R$9=""),0,IFERROR(MATCH($AR177&amp;"|"&amp;TEXT(R$9,"yyyymmdd"),'Controle de reservas'!$T$14:$T$2013,0),0))</f>
      </c>
      <c r="BG177">
        <f ca="1">IF(OR($AQ177=0,S$9=""),0,IFERROR(MATCH($AR177&amp;"|"&amp;TEXT(S$9,"yyyymmdd"),'Controle de reservas'!$T$14:$T$2013,0),0))</f>
      </c>
      <c r="BH177">
        <f ca="1">IF(OR($AQ177=0,T$9=""),0,IFERROR(MATCH($AR177&amp;"|"&amp;TEXT(T$9,"yyyymmdd"),'Controle de reservas'!$T$14:$T$2013,0),0))</f>
      </c>
      <c r="BI177">
        <f ca="1">IF(OR($AQ177=0,U$9=""),0,IFERROR(MATCH($AR177&amp;"|"&amp;TEXT(U$9,"yyyymmdd"),'Controle de reservas'!$T$14:$T$2013,0),0))</f>
      </c>
      <c r="BJ177">
        <f ca="1">IF(OR($AQ177=0,V$9=""),0,IFERROR(MATCH($AR177&amp;"|"&amp;TEXT(V$9,"yyyymmdd"),'Controle de reservas'!$T$14:$T$2013,0),0))</f>
      </c>
      <c r="BK177">
        <f ca="1">IF(OR($AQ177=0,W$9=""),0,IFERROR(MATCH($AR177&amp;"|"&amp;TEXT(W$9,"yyyymmdd"),'Controle de reservas'!$T$14:$T$2013,0),0))</f>
      </c>
      <c r="BL177">
        <f ca="1">IF(OR($AQ177=0,X$9=""),0,IFERROR(MATCH($AR177&amp;"|"&amp;TEXT(X$9,"yyyymmdd"),'Controle de reservas'!$T$14:$T$2013,0),0))</f>
      </c>
      <c r="BM177">
        <f ca="1">IF(OR($AQ177=0,Y$9=""),0,IFERROR(MATCH($AR177&amp;"|"&amp;TEXT(Y$9,"yyyymmdd"),'Controle de reservas'!$T$14:$T$2013,0),0))</f>
      </c>
      <c r="BN177">
        <f ca="1">IF(OR($AQ177=0,Z$9=""),0,IFERROR(MATCH($AR177&amp;"|"&amp;TEXT(Z$9,"yyyymmdd"),'Controle de reservas'!$T$14:$T$2013,0),0))</f>
      </c>
      <c r="BO177">
        <f ca="1">IF(OR($AQ177=0,AA$9=""),0,IFERROR(MATCH($AR177&amp;"|"&amp;TEXT(AA$9,"yyyymmdd"),'Controle de reservas'!$T$14:$T$2013,0),0))</f>
      </c>
      <c r="BP177">
        <f ca="1">IF(OR($AQ177=0,AB$9=""),0,IFERROR(MATCH($AR177&amp;"|"&amp;TEXT(AB$9,"yyyymmdd"),'Controle de reservas'!$T$14:$T$2013,0),0))</f>
      </c>
      <c r="BQ177">
        <f ca="1">IF(OR($AQ177=0,AC$9=""),0,IFERROR(MATCH($AR177&amp;"|"&amp;TEXT(AC$9,"yyyymmdd"),'Controle de reservas'!$T$14:$T$2013,0),0))</f>
      </c>
      <c r="BR177">
        <f ca="1">IF(OR($AQ177=0,AD$9=""),0,IFERROR(MATCH($AR177&amp;"|"&amp;TEXT(AD$9,"yyyymmdd"),'Controle de reservas'!$T$14:$T$2013,0),0))</f>
      </c>
      <c r="BS177">
        <f ca="1">IF(OR($AQ177=0,AE$9=""),0,IFERROR(MATCH($AR177&amp;"|"&amp;TEXT(AE$9,"yyyymmdd"),'Controle de reservas'!$T$14:$T$2013,0),0))</f>
      </c>
      <c r="BT177">
        <f ca="1">IF(OR($AQ177=0,AF$9=""),0,IFERROR(MATCH($AR177&amp;"|"&amp;TEXT(AF$9,"yyyymmdd"),'Controle de reservas'!$T$14:$T$2013,0),0))</f>
      </c>
      <c r="BU177">
        <f ca="1">IF(OR($AQ177=0,AG$9=""),0,IFERROR(MATCH($AR177&amp;"|"&amp;TEXT(AG$9,"yyyymmdd"),'Controle de reservas'!$T$14:$T$2013,0),0))</f>
      </c>
      <c r="BV177">
        <f ca="1">IF(OR($AQ177=0,AH$9=""),0,IFERROR(MATCH($AR177&amp;"|"&amp;TEXT(AH$9,"yyyymmdd"),'Controle de reservas'!$T$14:$T$2013,0),0))</f>
      </c>
      <c r="BW177">
        <f ca="1">IF(OR($AQ177=0,AI$9=""),0,IFERROR(MATCH($AR177&amp;"|"&amp;TEXT(AI$9,"yyyymmdd"),'Controle de reservas'!$T$14:$T$2013,0),0))</f>
      </c>
      <c r="BX177">
        <f ca="1">IF(OR($AQ177=0,AJ$9=""),0,IFERROR(MATCH($AR177&amp;"|"&amp;TEXT(AJ$9,"yyyymmdd"),'Controle de reservas'!$T$14:$T$2013,0),0))</f>
      </c>
      <c r="BY177">
        <f ca="1">IF(OR($AQ177=0,AK$9=""),0,IFERROR(MATCH($AR177&amp;"|"&amp;TEXT(AK$9,"yyyymmdd"),'Controle de reservas'!$T$14:$T$2013,0),0))</f>
      </c>
    </row>
    <row r="178" spans="1:77" ht="105" customHeight="1" x14ac:dyDescent="0.25">
      <c r="A178" s="14">
        <f ca="1">IF($AQ178=0,"",INDEX('Controle de reservas'!$A$14:$A$2013,$AQ178))</f>
      </c>
      <c r="B178" s="14">
        <f ca="1">IF($AQ178=0,"",INDEX('Controle de reservas'!$B$14:$B$2013,$AQ178))</f>
      </c>
      <c r="C178" s="14">
        <f ca="1">IF($AQ178=0,"",INDEX('Controle de reservas'!$C$14:$C$2013,$AQ178))</f>
      </c>
      <c r="D178" s="14">
        <f ca="1">IF($AQ178=0,"",INDEX('Controle de reservas'!$D$14:$D$2013,$AQ178))</f>
      </c>
      <c r="E178" s="14">
        <f ca="1">IF($AQ178=0,"",INDEX('Controle de reservas'!$E$14:$E$2013,$AQ178))</f>
      </c>
      <c r="F178" s="14">
        <f ca="1">IF($AQ178=0,"",INDEX('Controle de reservas'!$F$14:$F$2013,$AQ178))</f>
      </c>
      <c r="G178" s="15">
        <f ca="1">IF(OR($AQ178=0,G$9="",G$9&lt;$AS178,AND($AT178&lt;&gt;"",G$9&gt;$AT178)),"",IF(AU178=0,"—",IF(INDEX('Controle de reservas'!$P$14:$P$2013,AU178)="DUPLICIDADE NO DIA","CONFLITO"&amp;IF(INDEX('Controle de reservas'!$M$14:$M$2013,AU178)&lt;&gt;"",CHAR(10)&amp;INDEX('Controle de reservas'!$M$14:$M$2013,AU178),"")&amp;IF(INDEX('Controle de reservas'!$N$14:$N$2013,AU178)&lt;&gt;"",CHAR(10)&amp;"Subst.: "&amp;INDEX('Controle de reservas'!$N$14:$N$2013,AU178),"")&amp;IF(AND(ISNUMBER(INDEX('Controle de reservas'!$I$14:$I$2013,AU178)),INDEX('Controle de reservas'!$I$14:$I$2013,AU178)&gt;0,INDEX('Controle de reservas'!$K$14:$K$2013,AU178)&gt;INDEX('Controle de reservas'!$I$14:$I$2013,AU178)),CHAR(10)&amp;"DIVERGÊNCIA DE DATAS",""),IF(INDEX('Controle de reservas'!$L$14:$L$2013,AU178)="Em cobertura","COV",IF(INDEX('Controle de reservas'!$L$14:$L$2013,AU178)="Disponível","DISP",IF(INDEX('Controle de reservas'!$L$14:$L$2013,AU178)="Não utilizado","NU",IF(INDEX('Controle de reservas'!$L$14:$L$2013,AU178)="Folga","F",IF(INDEX('Controle de reservas'!$L$14:$L$2013,AU178)="Ocorrência","O",IF(INDEX('Controle de reservas'!$L$14:$L$2013,AU178)="Programado","PROG",IF(INDEX('Controle de reservas'!$L$14:$L$2013,AU178)="Disponível no posto","DP","SEM SITUAÇÃO")))))))&amp;IF(INDEX('Controle de reservas'!$M$14:$M$2013,AU178)&lt;&gt;"",CHAR(10)&amp;INDEX('Controle de reservas'!$M$14:$M$2013,AU178),IF(OR(INDEX('Controle de reservas'!$L$14:$L$2013,AU178)="Em cobertura",INDEX('Controle de reservas'!$L$14:$L$2013,AU178)="Programado"),CHAR(10)&amp;"SEM LOCAL",""))&amp;IF(INDEX('Controle de reservas'!$N$14:$N$2013,AU178)&lt;&gt;"",CHAR(10)&amp;"Subst.: "&amp;INDEX('Controle de reservas'!$N$14:$N$2013,AU178),"")&amp;IF(AND(ISNUMBER(INDEX('Controle de reservas'!$I$14:$I$2013,AU178)),INDEX('Controle de reservas'!$I$14:$I$2013,AU178)&gt;0,INDEX('Controle de reservas'!$K$14:$K$2013,AU178)&gt;INDEX('Controle de reservas'!$I$14:$I$2013,AU178)),CHAR(10)&amp;"DIVERGÊNCIA DE DATAS","")&amp;IF(INDEX('Controle de reservas'!$P$14:$P$2013,AU178)&lt;&gt;"OK"," !",""))))</f>
      </c>
      <c r="H178" s="15">
        <f ca="1">IF(OR($AQ178=0,H$9="",H$9&lt;$AS178,AND($AT178&lt;&gt;"",H$9&gt;$AT178)),"",IF(AV178=0,"—",IF(INDEX('Controle de reservas'!$P$14:$P$2013,AV178)="DUPLICIDADE NO DIA","CONFLITO"&amp;IF(INDEX('Controle de reservas'!$M$14:$M$2013,AV178)&lt;&gt;"",CHAR(10)&amp;INDEX('Controle de reservas'!$M$14:$M$2013,AV178),"")&amp;IF(INDEX('Controle de reservas'!$N$14:$N$2013,AV178)&lt;&gt;"",CHAR(10)&amp;"Subst.: "&amp;INDEX('Controle de reservas'!$N$14:$N$2013,AV178),"")&amp;IF(AND(ISNUMBER(INDEX('Controle de reservas'!$I$14:$I$2013,AV178)),INDEX('Controle de reservas'!$I$14:$I$2013,AV178)&gt;0,INDEX('Controle de reservas'!$K$14:$K$2013,AV178)&gt;INDEX('Controle de reservas'!$I$14:$I$2013,AV178)),CHAR(10)&amp;"DIVERGÊNCIA DE DATAS",""),IF(INDEX('Controle de reservas'!$L$14:$L$2013,AV178)="Em cobertura","COV",IF(INDEX('Controle de reservas'!$L$14:$L$2013,AV178)="Disponível","DISP",IF(INDEX('Controle de reservas'!$L$14:$L$2013,AV178)="Não utilizado","NU",IF(INDEX('Controle de reservas'!$L$14:$L$2013,AV178)="Folga","F",IF(INDEX('Controle de reservas'!$L$14:$L$2013,AV178)="Ocorrência","O",IF(INDEX('Controle de reservas'!$L$14:$L$2013,AV178)="Programado","PROG",IF(INDEX('Controle de reservas'!$L$14:$L$2013,AV178)="Disponível no posto","DP","SEM SITUAÇÃO")))))))&amp;IF(INDEX('Controle de reservas'!$M$14:$M$2013,AV178)&lt;&gt;"",CHAR(10)&amp;INDEX('Controle de reservas'!$M$14:$M$2013,AV178),IF(OR(INDEX('Controle de reservas'!$L$14:$L$2013,AV178)="Em cobertura",INDEX('Controle de reservas'!$L$14:$L$2013,AV178)="Programado"),CHAR(10)&amp;"SEM LOCAL",""))&amp;IF(INDEX('Controle de reservas'!$N$14:$N$2013,AV178)&lt;&gt;"",CHAR(10)&amp;"Subst.: "&amp;INDEX('Controle de reservas'!$N$14:$N$2013,AV178),"")&amp;IF(AND(ISNUMBER(INDEX('Controle de reservas'!$I$14:$I$2013,AV178)),INDEX('Controle de reservas'!$I$14:$I$2013,AV178)&gt;0,INDEX('Controle de reservas'!$K$14:$K$2013,AV178)&gt;INDEX('Controle de reservas'!$I$14:$I$2013,AV178)),CHAR(10)&amp;"DIVERGÊNCIA DE DATAS","")&amp;IF(INDEX('Controle de reservas'!$P$14:$P$2013,AV178)&lt;&gt;"OK"," !",""))))</f>
      </c>
      <c r="I178" s="15">
        <f ca="1">IF(OR($AQ178=0,I$9="",I$9&lt;$AS178,AND($AT178&lt;&gt;"",I$9&gt;$AT178)),"",IF(AW178=0,"—",IF(INDEX('Controle de reservas'!$P$14:$P$2013,AW178)="DUPLICIDADE NO DIA","CONFLITO"&amp;IF(INDEX('Controle de reservas'!$M$14:$M$2013,AW178)&lt;&gt;"",CHAR(10)&amp;INDEX('Controle de reservas'!$M$14:$M$2013,AW178),"")&amp;IF(INDEX('Controle de reservas'!$N$14:$N$2013,AW178)&lt;&gt;"",CHAR(10)&amp;"Subst.: "&amp;INDEX('Controle de reservas'!$N$14:$N$2013,AW178),"")&amp;IF(AND(ISNUMBER(INDEX('Controle de reservas'!$I$14:$I$2013,AW178)),INDEX('Controle de reservas'!$I$14:$I$2013,AW178)&gt;0,INDEX('Controle de reservas'!$K$14:$K$2013,AW178)&gt;INDEX('Controle de reservas'!$I$14:$I$2013,AW178)),CHAR(10)&amp;"DIVERGÊNCIA DE DATAS",""),IF(INDEX('Controle de reservas'!$L$14:$L$2013,AW178)="Em cobertura","COV",IF(INDEX('Controle de reservas'!$L$14:$L$2013,AW178)="Disponível","DISP",IF(INDEX('Controle de reservas'!$L$14:$L$2013,AW178)="Não utilizado","NU",IF(INDEX('Controle de reservas'!$L$14:$L$2013,AW178)="Folga","F",IF(INDEX('Controle de reservas'!$L$14:$L$2013,AW178)="Ocorrência","O",IF(INDEX('Controle de reservas'!$L$14:$L$2013,AW178)="Programado","PROG",IF(INDEX('Controle de reservas'!$L$14:$L$2013,AW178)="Disponível no posto","DP","SEM SITUAÇÃO")))))))&amp;IF(INDEX('Controle de reservas'!$M$14:$M$2013,AW178)&lt;&gt;"",CHAR(10)&amp;INDEX('Controle de reservas'!$M$14:$M$2013,AW178),IF(OR(INDEX('Controle de reservas'!$L$14:$L$2013,AW178)="Em cobertura",INDEX('Controle de reservas'!$L$14:$L$2013,AW178)="Programado"),CHAR(10)&amp;"SEM LOCAL",""))&amp;IF(INDEX('Controle de reservas'!$N$14:$N$2013,AW178)&lt;&gt;"",CHAR(10)&amp;"Subst.: "&amp;INDEX('Controle de reservas'!$N$14:$N$2013,AW178),"")&amp;IF(AND(ISNUMBER(INDEX('Controle de reservas'!$I$14:$I$2013,AW178)),INDEX('Controle de reservas'!$I$14:$I$2013,AW178)&gt;0,INDEX('Controle de reservas'!$K$14:$K$2013,AW178)&gt;INDEX('Controle de reservas'!$I$14:$I$2013,AW178)),CHAR(10)&amp;"DIVERGÊNCIA DE DATAS","")&amp;IF(INDEX('Controle de reservas'!$P$14:$P$2013,AW178)&lt;&gt;"OK"," !",""))))</f>
      </c>
      <c r="J178" s="15">
        <f ca="1">IF(OR($AQ178=0,J$9="",J$9&lt;$AS178,AND($AT178&lt;&gt;"",J$9&gt;$AT178)),"",IF(AX178=0,"—",IF(INDEX('Controle de reservas'!$P$14:$P$2013,AX178)="DUPLICIDADE NO DIA","CONFLITO"&amp;IF(INDEX('Controle de reservas'!$M$14:$M$2013,AX178)&lt;&gt;"",CHAR(10)&amp;INDEX('Controle de reservas'!$M$14:$M$2013,AX178),"")&amp;IF(INDEX('Controle de reservas'!$N$14:$N$2013,AX178)&lt;&gt;"",CHAR(10)&amp;"Subst.: "&amp;INDEX('Controle de reservas'!$N$14:$N$2013,AX178),"")&amp;IF(AND(ISNUMBER(INDEX('Controle de reservas'!$I$14:$I$2013,AX178)),INDEX('Controle de reservas'!$I$14:$I$2013,AX178)&gt;0,INDEX('Controle de reservas'!$K$14:$K$2013,AX178)&gt;INDEX('Controle de reservas'!$I$14:$I$2013,AX178)),CHAR(10)&amp;"DIVERGÊNCIA DE DATAS",""),IF(INDEX('Controle de reservas'!$L$14:$L$2013,AX178)="Em cobertura","COV",IF(INDEX('Controle de reservas'!$L$14:$L$2013,AX178)="Disponível","DISP",IF(INDEX('Controle de reservas'!$L$14:$L$2013,AX178)="Não utilizado","NU",IF(INDEX('Controle de reservas'!$L$14:$L$2013,AX178)="Folga","F",IF(INDEX('Controle de reservas'!$L$14:$L$2013,AX178)="Ocorrência","O",IF(INDEX('Controle de reservas'!$L$14:$L$2013,AX178)="Programado","PROG",IF(INDEX('Controle de reservas'!$L$14:$L$2013,AX178)="Disponível no posto","DP","SEM SITUAÇÃO")))))))&amp;IF(INDEX('Controle de reservas'!$M$14:$M$2013,AX178)&lt;&gt;"",CHAR(10)&amp;INDEX('Controle de reservas'!$M$14:$M$2013,AX178),IF(OR(INDEX('Controle de reservas'!$L$14:$L$2013,AX178)="Em cobertura",INDEX('Controle de reservas'!$L$14:$L$2013,AX178)="Programado"),CHAR(10)&amp;"SEM LOCAL",""))&amp;IF(INDEX('Controle de reservas'!$N$14:$N$2013,AX178)&lt;&gt;"",CHAR(10)&amp;"Subst.: "&amp;INDEX('Controle de reservas'!$N$14:$N$2013,AX178),"")&amp;IF(AND(ISNUMBER(INDEX('Controle de reservas'!$I$14:$I$2013,AX178)),INDEX('Controle de reservas'!$I$14:$I$2013,AX178)&gt;0,INDEX('Controle de reservas'!$K$14:$K$2013,AX178)&gt;INDEX('Controle de reservas'!$I$14:$I$2013,AX178)),CHAR(10)&amp;"DIVERGÊNCIA DE DATAS","")&amp;IF(INDEX('Controle de reservas'!$P$14:$P$2013,AX178)&lt;&gt;"OK"," !",""))))</f>
      </c>
      <c r="K178" s="15">
        <f ca="1">IF(OR($AQ178=0,K$9="",K$9&lt;$AS178,AND($AT178&lt;&gt;"",K$9&gt;$AT178)),"",IF(AY178=0,"—",IF(INDEX('Controle de reservas'!$P$14:$P$2013,AY178)="DUPLICIDADE NO DIA","CONFLITO"&amp;IF(INDEX('Controle de reservas'!$M$14:$M$2013,AY178)&lt;&gt;"",CHAR(10)&amp;INDEX('Controle de reservas'!$M$14:$M$2013,AY178),"")&amp;IF(INDEX('Controle de reservas'!$N$14:$N$2013,AY178)&lt;&gt;"",CHAR(10)&amp;"Subst.: "&amp;INDEX('Controle de reservas'!$N$14:$N$2013,AY178),"")&amp;IF(AND(ISNUMBER(INDEX('Controle de reservas'!$I$14:$I$2013,AY178)),INDEX('Controle de reservas'!$I$14:$I$2013,AY178)&gt;0,INDEX('Controle de reservas'!$K$14:$K$2013,AY178)&gt;INDEX('Controle de reservas'!$I$14:$I$2013,AY178)),CHAR(10)&amp;"DIVERGÊNCIA DE DATAS",""),IF(INDEX('Controle de reservas'!$L$14:$L$2013,AY178)="Em cobertura","COV",IF(INDEX('Controle de reservas'!$L$14:$L$2013,AY178)="Disponível","DISP",IF(INDEX('Controle de reservas'!$L$14:$L$2013,AY178)="Não utilizado","NU",IF(INDEX('Controle de reservas'!$L$14:$L$2013,AY178)="Folga","F",IF(INDEX('Controle de reservas'!$L$14:$L$2013,AY178)="Ocorrência","O",IF(INDEX('Controle de reservas'!$L$14:$L$2013,AY178)="Programado","PROG",IF(INDEX('Controle de reservas'!$L$14:$L$2013,AY178)="Disponível no posto","DP","SEM SITUAÇÃO")))))))&amp;IF(INDEX('Controle de reservas'!$M$14:$M$2013,AY178)&lt;&gt;"",CHAR(10)&amp;INDEX('Controle de reservas'!$M$14:$M$2013,AY178),IF(OR(INDEX('Controle de reservas'!$L$14:$L$2013,AY178)="Em cobertura",INDEX('Controle de reservas'!$L$14:$L$2013,AY178)="Programado"),CHAR(10)&amp;"SEM LOCAL",""))&amp;IF(INDEX('Controle de reservas'!$N$14:$N$2013,AY178)&lt;&gt;"",CHAR(10)&amp;"Subst.: "&amp;INDEX('Controle de reservas'!$N$14:$N$2013,AY178),"")&amp;IF(AND(ISNUMBER(INDEX('Controle de reservas'!$I$14:$I$2013,AY178)),INDEX('Controle de reservas'!$I$14:$I$2013,AY178)&gt;0,INDEX('Controle de reservas'!$K$14:$K$2013,AY178)&gt;INDEX('Controle de reservas'!$I$14:$I$2013,AY178)),CHAR(10)&amp;"DIVERGÊNCIA DE DATAS","")&amp;IF(INDEX('Controle de reservas'!$P$14:$P$2013,AY178)&lt;&gt;"OK"," !",""))))</f>
      </c>
      <c r="L178" s="15">
        <f ca="1">IF(OR($AQ178=0,L$9="",L$9&lt;$AS178,AND($AT178&lt;&gt;"",L$9&gt;$AT178)),"",IF(AZ178=0,"—",IF(INDEX('Controle de reservas'!$P$14:$P$2013,AZ178)="DUPLICIDADE NO DIA","CONFLITO"&amp;IF(INDEX('Controle de reservas'!$M$14:$M$2013,AZ178)&lt;&gt;"",CHAR(10)&amp;INDEX('Controle de reservas'!$M$14:$M$2013,AZ178),"")&amp;IF(INDEX('Controle de reservas'!$N$14:$N$2013,AZ178)&lt;&gt;"",CHAR(10)&amp;"Subst.: "&amp;INDEX('Controle de reservas'!$N$14:$N$2013,AZ178),"")&amp;IF(AND(ISNUMBER(INDEX('Controle de reservas'!$I$14:$I$2013,AZ178)),INDEX('Controle de reservas'!$I$14:$I$2013,AZ178)&gt;0,INDEX('Controle de reservas'!$K$14:$K$2013,AZ178)&gt;INDEX('Controle de reservas'!$I$14:$I$2013,AZ178)),CHAR(10)&amp;"DIVERGÊNCIA DE DATAS",""),IF(INDEX('Controle de reservas'!$L$14:$L$2013,AZ178)="Em cobertura","COV",IF(INDEX('Controle de reservas'!$L$14:$L$2013,AZ178)="Disponível","DISP",IF(INDEX('Controle de reservas'!$L$14:$L$2013,AZ178)="Não utilizado","NU",IF(INDEX('Controle de reservas'!$L$14:$L$2013,AZ178)="Folga","F",IF(INDEX('Controle de reservas'!$L$14:$L$2013,AZ178)="Ocorrência","O",IF(INDEX('Controle de reservas'!$L$14:$L$2013,AZ178)="Programado","PROG",IF(INDEX('Controle de reservas'!$L$14:$L$2013,AZ178)="Disponível no posto","DP","SEM SITUAÇÃO")))))))&amp;IF(INDEX('Controle de reservas'!$M$14:$M$2013,AZ178)&lt;&gt;"",CHAR(10)&amp;INDEX('Controle de reservas'!$M$14:$M$2013,AZ178),IF(OR(INDEX('Controle de reservas'!$L$14:$L$2013,AZ178)="Em cobertura",INDEX('Controle de reservas'!$L$14:$L$2013,AZ178)="Programado"),CHAR(10)&amp;"SEM LOCAL",""))&amp;IF(INDEX('Controle de reservas'!$N$14:$N$2013,AZ178)&lt;&gt;"",CHAR(10)&amp;"Subst.: "&amp;INDEX('Controle de reservas'!$N$14:$N$2013,AZ178),"")&amp;IF(AND(ISNUMBER(INDEX('Controle de reservas'!$I$14:$I$2013,AZ178)),INDEX('Controle de reservas'!$I$14:$I$2013,AZ178)&gt;0,INDEX('Controle de reservas'!$K$14:$K$2013,AZ178)&gt;INDEX('Controle de reservas'!$I$14:$I$2013,AZ178)),CHAR(10)&amp;"DIVERGÊNCIA DE DATAS","")&amp;IF(INDEX('Controle de reservas'!$P$14:$P$2013,AZ178)&lt;&gt;"OK"," !",""))))</f>
      </c>
      <c r="M178" s="15">
        <f ca="1">IF(OR($AQ178=0,M$9="",M$9&lt;$AS178,AND($AT178&lt;&gt;"",M$9&gt;$AT178)),"",IF(BA178=0,"—",IF(INDEX('Controle de reservas'!$P$14:$P$2013,BA178)="DUPLICIDADE NO DIA","CONFLITO"&amp;IF(INDEX('Controle de reservas'!$M$14:$M$2013,BA178)&lt;&gt;"",CHAR(10)&amp;INDEX('Controle de reservas'!$M$14:$M$2013,BA178),"")&amp;IF(INDEX('Controle de reservas'!$N$14:$N$2013,BA178)&lt;&gt;"",CHAR(10)&amp;"Subst.: "&amp;INDEX('Controle de reservas'!$N$14:$N$2013,BA178),"")&amp;IF(AND(ISNUMBER(INDEX('Controle de reservas'!$I$14:$I$2013,BA178)),INDEX('Controle de reservas'!$I$14:$I$2013,BA178)&gt;0,INDEX('Controle de reservas'!$K$14:$K$2013,BA178)&gt;INDEX('Controle de reservas'!$I$14:$I$2013,BA178)),CHAR(10)&amp;"DIVERGÊNCIA DE DATAS",""),IF(INDEX('Controle de reservas'!$L$14:$L$2013,BA178)="Em cobertura","COV",IF(INDEX('Controle de reservas'!$L$14:$L$2013,BA178)="Disponível","DISP",IF(INDEX('Controle de reservas'!$L$14:$L$2013,BA178)="Não utilizado","NU",IF(INDEX('Controle de reservas'!$L$14:$L$2013,BA178)="Folga","F",IF(INDEX('Controle de reservas'!$L$14:$L$2013,BA178)="Ocorrência","O",IF(INDEX('Controle de reservas'!$L$14:$L$2013,BA178)="Programado","PROG",IF(INDEX('Controle de reservas'!$L$14:$L$2013,BA178)="Disponível no posto","DP","SEM SITUAÇÃO")))))))&amp;IF(INDEX('Controle de reservas'!$M$14:$M$2013,BA178)&lt;&gt;"",CHAR(10)&amp;INDEX('Controle de reservas'!$M$14:$M$2013,BA178),IF(OR(INDEX('Controle de reservas'!$L$14:$L$2013,BA178)="Em cobertura",INDEX('Controle de reservas'!$L$14:$L$2013,BA178)="Programado"),CHAR(10)&amp;"SEM LOCAL",""))&amp;IF(INDEX('Controle de reservas'!$N$14:$N$2013,BA178)&lt;&gt;"",CHAR(10)&amp;"Subst.: "&amp;INDEX('Controle de reservas'!$N$14:$N$2013,BA178),"")&amp;IF(AND(ISNUMBER(INDEX('Controle de reservas'!$I$14:$I$2013,BA178)),INDEX('Controle de reservas'!$I$14:$I$2013,BA178)&gt;0,INDEX('Controle de reservas'!$K$14:$K$2013,BA178)&gt;INDEX('Controle de reservas'!$I$14:$I$2013,BA178)),CHAR(10)&amp;"DIVERGÊNCIA DE DATAS","")&amp;IF(INDEX('Controle de reservas'!$P$14:$P$2013,BA178)&lt;&gt;"OK"," !",""))))</f>
      </c>
      <c r="N178" s="15">
        <f ca="1">IF(OR($AQ178=0,N$9="",N$9&lt;$AS178,AND($AT178&lt;&gt;"",N$9&gt;$AT178)),"",IF(BB178=0,"—",IF(INDEX('Controle de reservas'!$P$14:$P$2013,BB178)="DUPLICIDADE NO DIA","CONFLITO"&amp;IF(INDEX('Controle de reservas'!$M$14:$M$2013,BB178)&lt;&gt;"",CHAR(10)&amp;INDEX('Controle de reservas'!$M$14:$M$2013,BB178),"")&amp;IF(INDEX('Controle de reservas'!$N$14:$N$2013,BB178)&lt;&gt;"",CHAR(10)&amp;"Subst.: "&amp;INDEX('Controle de reservas'!$N$14:$N$2013,BB178),"")&amp;IF(AND(ISNUMBER(INDEX('Controle de reservas'!$I$14:$I$2013,BB178)),INDEX('Controle de reservas'!$I$14:$I$2013,BB178)&gt;0,INDEX('Controle de reservas'!$K$14:$K$2013,BB178)&gt;INDEX('Controle de reservas'!$I$14:$I$2013,BB178)),CHAR(10)&amp;"DIVERGÊNCIA DE DATAS",""),IF(INDEX('Controle de reservas'!$L$14:$L$2013,BB178)="Em cobertura","COV",IF(INDEX('Controle de reservas'!$L$14:$L$2013,BB178)="Disponível","DISP",IF(INDEX('Controle de reservas'!$L$14:$L$2013,BB178)="Não utilizado","NU",IF(INDEX('Controle de reservas'!$L$14:$L$2013,BB178)="Folga","F",IF(INDEX('Controle de reservas'!$L$14:$L$2013,BB178)="Ocorrência","O",IF(INDEX('Controle de reservas'!$L$14:$L$2013,BB178)="Programado","PROG",IF(INDEX('Controle de reservas'!$L$14:$L$2013,BB178)="Disponível no posto","DP","SEM SITUAÇÃO")))))))&amp;IF(INDEX('Controle de reservas'!$M$14:$M$2013,BB178)&lt;&gt;"",CHAR(10)&amp;INDEX('Controle de reservas'!$M$14:$M$2013,BB178),IF(OR(INDEX('Controle de reservas'!$L$14:$L$2013,BB178)="Em cobertura",INDEX('Controle de reservas'!$L$14:$L$2013,BB178)="Programado"),CHAR(10)&amp;"SEM LOCAL",""))&amp;IF(INDEX('Controle de reservas'!$N$14:$N$2013,BB178)&lt;&gt;"",CHAR(10)&amp;"Subst.: "&amp;INDEX('Controle de reservas'!$N$14:$N$2013,BB178),"")&amp;IF(AND(ISNUMBER(INDEX('Controle de reservas'!$I$14:$I$2013,BB178)),INDEX('Controle de reservas'!$I$14:$I$2013,BB178)&gt;0,INDEX('Controle de reservas'!$K$14:$K$2013,BB178)&gt;INDEX('Controle de reservas'!$I$14:$I$2013,BB178)),CHAR(10)&amp;"DIVERGÊNCIA DE DATAS","")&amp;IF(INDEX('Controle de reservas'!$P$14:$P$2013,BB178)&lt;&gt;"OK"," !",""))))</f>
      </c>
      <c r="O178" s="15">
        <f ca="1">IF(OR($AQ178=0,O$9="",O$9&lt;$AS178,AND($AT178&lt;&gt;"",O$9&gt;$AT178)),"",IF(BC178=0,"—",IF(INDEX('Controle de reservas'!$P$14:$P$2013,BC178)="DUPLICIDADE NO DIA","CONFLITO"&amp;IF(INDEX('Controle de reservas'!$M$14:$M$2013,BC178)&lt;&gt;"",CHAR(10)&amp;INDEX('Controle de reservas'!$M$14:$M$2013,BC178),"")&amp;IF(INDEX('Controle de reservas'!$N$14:$N$2013,BC178)&lt;&gt;"",CHAR(10)&amp;"Subst.: "&amp;INDEX('Controle de reservas'!$N$14:$N$2013,BC178),"")&amp;IF(AND(ISNUMBER(INDEX('Controle de reservas'!$I$14:$I$2013,BC178)),INDEX('Controle de reservas'!$I$14:$I$2013,BC178)&gt;0,INDEX('Controle de reservas'!$K$14:$K$2013,BC178)&gt;INDEX('Controle de reservas'!$I$14:$I$2013,BC178)),CHAR(10)&amp;"DIVERGÊNCIA DE DATAS",""),IF(INDEX('Controle de reservas'!$L$14:$L$2013,BC178)="Em cobertura","COV",IF(INDEX('Controle de reservas'!$L$14:$L$2013,BC178)="Disponível","DISP",IF(INDEX('Controle de reservas'!$L$14:$L$2013,BC178)="Não utilizado","NU",IF(INDEX('Controle de reservas'!$L$14:$L$2013,BC178)="Folga","F",IF(INDEX('Controle de reservas'!$L$14:$L$2013,BC178)="Ocorrência","O",IF(INDEX('Controle de reservas'!$L$14:$L$2013,BC178)="Programado","PROG",IF(INDEX('Controle de reservas'!$L$14:$L$2013,BC178)="Disponível no posto","DP","SEM SITUAÇÃO")))))))&amp;IF(INDEX('Controle de reservas'!$M$14:$M$2013,BC178)&lt;&gt;"",CHAR(10)&amp;INDEX('Controle de reservas'!$M$14:$M$2013,BC178),IF(OR(INDEX('Controle de reservas'!$L$14:$L$2013,BC178)="Em cobertura",INDEX('Controle de reservas'!$L$14:$L$2013,BC178)="Programado"),CHAR(10)&amp;"SEM LOCAL",""))&amp;IF(INDEX('Controle de reservas'!$N$14:$N$2013,BC178)&lt;&gt;"",CHAR(10)&amp;"Subst.: "&amp;INDEX('Controle de reservas'!$N$14:$N$2013,BC178),"")&amp;IF(AND(ISNUMBER(INDEX('Controle de reservas'!$I$14:$I$2013,BC178)),INDEX('Controle de reservas'!$I$14:$I$2013,BC178)&gt;0,INDEX('Controle de reservas'!$K$14:$K$2013,BC178)&gt;INDEX('Controle de reservas'!$I$14:$I$2013,BC178)),CHAR(10)&amp;"DIVERGÊNCIA DE DATAS","")&amp;IF(INDEX('Controle de reservas'!$P$14:$P$2013,BC178)&lt;&gt;"OK"," !",""))))</f>
      </c>
      <c r="P178" s="15">
        <f ca="1">IF(OR($AQ178=0,P$9="",P$9&lt;$AS178,AND($AT178&lt;&gt;"",P$9&gt;$AT178)),"",IF(BD178=0,"—",IF(INDEX('Controle de reservas'!$P$14:$P$2013,BD178)="DUPLICIDADE NO DIA","CONFLITO"&amp;IF(INDEX('Controle de reservas'!$M$14:$M$2013,BD178)&lt;&gt;"",CHAR(10)&amp;INDEX('Controle de reservas'!$M$14:$M$2013,BD178),"")&amp;IF(INDEX('Controle de reservas'!$N$14:$N$2013,BD178)&lt;&gt;"",CHAR(10)&amp;"Subst.: "&amp;INDEX('Controle de reservas'!$N$14:$N$2013,BD178),"")&amp;IF(AND(ISNUMBER(INDEX('Controle de reservas'!$I$14:$I$2013,BD178)),INDEX('Controle de reservas'!$I$14:$I$2013,BD178)&gt;0,INDEX('Controle de reservas'!$K$14:$K$2013,BD178)&gt;INDEX('Controle de reservas'!$I$14:$I$2013,BD178)),CHAR(10)&amp;"DIVERGÊNCIA DE DATAS",""),IF(INDEX('Controle de reservas'!$L$14:$L$2013,BD178)="Em cobertura","COV",IF(INDEX('Controle de reservas'!$L$14:$L$2013,BD178)="Disponível","DISP",IF(INDEX('Controle de reservas'!$L$14:$L$2013,BD178)="Não utilizado","NU",IF(INDEX('Controle de reservas'!$L$14:$L$2013,BD178)="Folga","F",IF(INDEX('Controle de reservas'!$L$14:$L$2013,BD178)="Ocorrência","O",IF(INDEX('Controle de reservas'!$L$14:$L$2013,BD178)="Programado","PROG",IF(INDEX('Controle de reservas'!$L$14:$L$2013,BD178)="Disponível no posto","DP","SEM SITUAÇÃO")))))))&amp;IF(INDEX('Controle de reservas'!$M$14:$M$2013,BD178)&lt;&gt;"",CHAR(10)&amp;INDEX('Controle de reservas'!$M$14:$M$2013,BD178),IF(OR(INDEX('Controle de reservas'!$L$14:$L$2013,BD178)="Em cobertura",INDEX('Controle de reservas'!$L$14:$L$2013,BD178)="Programado"),CHAR(10)&amp;"SEM LOCAL",""))&amp;IF(INDEX('Controle de reservas'!$N$14:$N$2013,BD178)&lt;&gt;"",CHAR(10)&amp;"Subst.: "&amp;INDEX('Controle de reservas'!$N$14:$N$2013,BD178),"")&amp;IF(AND(ISNUMBER(INDEX('Controle de reservas'!$I$14:$I$2013,BD178)),INDEX('Controle de reservas'!$I$14:$I$2013,BD178)&gt;0,INDEX('Controle de reservas'!$K$14:$K$2013,BD178)&gt;INDEX('Controle de reservas'!$I$14:$I$2013,BD178)),CHAR(10)&amp;"DIVERGÊNCIA DE DATAS","")&amp;IF(INDEX('Controle de reservas'!$P$14:$P$2013,BD178)&lt;&gt;"OK"," !",""))))</f>
      </c>
      <c r="Q178" s="15">
        <f ca="1">IF(OR($AQ178=0,Q$9="",Q$9&lt;$AS178,AND($AT178&lt;&gt;"",Q$9&gt;$AT178)),"",IF(BE178=0,"—",IF(INDEX('Controle de reservas'!$P$14:$P$2013,BE178)="DUPLICIDADE NO DIA","CONFLITO"&amp;IF(INDEX('Controle de reservas'!$M$14:$M$2013,BE178)&lt;&gt;"",CHAR(10)&amp;INDEX('Controle de reservas'!$M$14:$M$2013,BE178),"")&amp;IF(INDEX('Controle de reservas'!$N$14:$N$2013,BE178)&lt;&gt;"",CHAR(10)&amp;"Subst.: "&amp;INDEX('Controle de reservas'!$N$14:$N$2013,BE178),"")&amp;IF(AND(ISNUMBER(INDEX('Controle de reservas'!$I$14:$I$2013,BE178)),INDEX('Controle de reservas'!$I$14:$I$2013,BE178)&gt;0,INDEX('Controle de reservas'!$K$14:$K$2013,BE178)&gt;INDEX('Controle de reservas'!$I$14:$I$2013,BE178)),CHAR(10)&amp;"DIVERGÊNCIA DE DATAS",""),IF(INDEX('Controle de reservas'!$L$14:$L$2013,BE178)="Em cobertura","COV",IF(INDEX('Controle de reservas'!$L$14:$L$2013,BE178)="Disponível","DISP",IF(INDEX('Controle de reservas'!$L$14:$L$2013,BE178)="Não utilizado","NU",IF(INDEX('Controle de reservas'!$L$14:$L$2013,BE178)="Folga","F",IF(INDEX('Controle de reservas'!$L$14:$L$2013,BE178)="Ocorrência","O",IF(INDEX('Controle de reservas'!$L$14:$L$2013,BE178)="Programado","PROG",IF(INDEX('Controle de reservas'!$L$14:$L$2013,BE178)="Disponível no posto","DP","SEM SITUAÇÃO")))))))&amp;IF(INDEX('Controle de reservas'!$M$14:$M$2013,BE178)&lt;&gt;"",CHAR(10)&amp;INDEX('Controle de reservas'!$M$14:$M$2013,BE178),IF(OR(INDEX('Controle de reservas'!$L$14:$L$2013,BE178)="Em cobertura",INDEX('Controle de reservas'!$L$14:$L$2013,BE178)="Programado"),CHAR(10)&amp;"SEM LOCAL",""))&amp;IF(INDEX('Controle de reservas'!$N$14:$N$2013,BE178)&lt;&gt;"",CHAR(10)&amp;"Subst.: "&amp;INDEX('Controle de reservas'!$N$14:$N$2013,BE178),"")&amp;IF(AND(ISNUMBER(INDEX('Controle de reservas'!$I$14:$I$2013,BE178)),INDEX('Controle de reservas'!$I$14:$I$2013,BE178)&gt;0,INDEX('Controle de reservas'!$K$14:$K$2013,BE178)&gt;INDEX('Controle de reservas'!$I$14:$I$2013,BE178)),CHAR(10)&amp;"DIVERGÊNCIA DE DATAS","")&amp;IF(INDEX('Controle de reservas'!$P$14:$P$2013,BE178)&lt;&gt;"OK"," !",""))))</f>
      </c>
      <c r="R178" s="15">
        <f ca="1">IF(OR($AQ178=0,R$9="",R$9&lt;$AS178,AND($AT178&lt;&gt;"",R$9&gt;$AT178)),"",IF(BF178=0,"—",IF(INDEX('Controle de reservas'!$P$14:$P$2013,BF178)="DUPLICIDADE NO DIA","CONFLITO"&amp;IF(INDEX('Controle de reservas'!$M$14:$M$2013,BF178)&lt;&gt;"",CHAR(10)&amp;INDEX('Controle de reservas'!$M$14:$M$2013,BF178),"")&amp;IF(INDEX('Controle de reservas'!$N$14:$N$2013,BF178)&lt;&gt;"",CHAR(10)&amp;"Subst.: "&amp;INDEX('Controle de reservas'!$N$14:$N$2013,BF178),"")&amp;IF(AND(ISNUMBER(INDEX('Controle de reservas'!$I$14:$I$2013,BF178)),INDEX('Controle de reservas'!$I$14:$I$2013,BF178)&gt;0,INDEX('Controle de reservas'!$K$14:$K$2013,BF178)&gt;INDEX('Controle de reservas'!$I$14:$I$2013,BF178)),CHAR(10)&amp;"DIVERGÊNCIA DE DATAS",""),IF(INDEX('Controle de reservas'!$L$14:$L$2013,BF178)="Em cobertura","COV",IF(INDEX('Controle de reservas'!$L$14:$L$2013,BF178)="Disponível","DISP",IF(INDEX('Controle de reservas'!$L$14:$L$2013,BF178)="Não utilizado","NU",IF(INDEX('Controle de reservas'!$L$14:$L$2013,BF178)="Folga","F",IF(INDEX('Controle de reservas'!$L$14:$L$2013,BF178)="Ocorrência","O",IF(INDEX('Controle de reservas'!$L$14:$L$2013,BF178)="Programado","PROG",IF(INDEX('Controle de reservas'!$L$14:$L$2013,BF178)="Disponível no posto","DP","SEM SITUAÇÃO")))))))&amp;IF(INDEX('Controle de reservas'!$M$14:$M$2013,BF178)&lt;&gt;"",CHAR(10)&amp;INDEX('Controle de reservas'!$M$14:$M$2013,BF178),IF(OR(INDEX('Controle de reservas'!$L$14:$L$2013,BF178)="Em cobertura",INDEX('Controle de reservas'!$L$14:$L$2013,BF178)="Programado"),CHAR(10)&amp;"SEM LOCAL",""))&amp;IF(INDEX('Controle de reservas'!$N$14:$N$2013,BF178)&lt;&gt;"",CHAR(10)&amp;"Subst.: "&amp;INDEX('Controle de reservas'!$N$14:$N$2013,BF178),"")&amp;IF(AND(ISNUMBER(INDEX('Controle de reservas'!$I$14:$I$2013,BF178)),INDEX('Controle de reservas'!$I$14:$I$2013,BF178)&gt;0,INDEX('Controle de reservas'!$K$14:$K$2013,BF178)&gt;INDEX('Controle de reservas'!$I$14:$I$2013,BF178)),CHAR(10)&amp;"DIVERGÊNCIA DE DATAS","")&amp;IF(INDEX('Controle de reservas'!$P$14:$P$2013,BF178)&lt;&gt;"OK"," !",""))))</f>
      </c>
      <c r="S178" s="15">
        <f ca="1">IF(OR($AQ178=0,S$9="",S$9&lt;$AS178,AND($AT178&lt;&gt;"",S$9&gt;$AT178)),"",IF(BG178=0,"—",IF(INDEX('Controle de reservas'!$P$14:$P$2013,BG178)="DUPLICIDADE NO DIA","CONFLITO"&amp;IF(INDEX('Controle de reservas'!$M$14:$M$2013,BG178)&lt;&gt;"",CHAR(10)&amp;INDEX('Controle de reservas'!$M$14:$M$2013,BG178),"")&amp;IF(INDEX('Controle de reservas'!$N$14:$N$2013,BG178)&lt;&gt;"",CHAR(10)&amp;"Subst.: "&amp;INDEX('Controle de reservas'!$N$14:$N$2013,BG178),"")&amp;IF(AND(ISNUMBER(INDEX('Controle de reservas'!$I$14:$I$2013,BG178)),INDEX('Controle de reservas'!$I$14:$I$2013,BG178)&gt;0,INDEX('Controle de reservas'!$K$14:$K$2013,BG178)&gt;INDEX('Controle de reservas'!$I$14:$I$2013,BG178)),CHAR(10)&amp;"DIVERGÊNCIA DE DATAS",""),IF(INDEX('Controle de reservas'!$L$14:$L$2013,BG178)="Em cobertura","COV",IF(INDEX('Controle de reservas'!$L$14:$L$2013,BG178)="Disponível","DISP",IF(INDEX('Controle de reservas'!$L$14:$L$2013,BG178)="Não utilizado","NU",IF(INDEX('Controle de reservas'!$L$14:$L$2013,BG178)="Folga","F",IF(INDEX('Controle de reservas'!$L$14:$L$2013,BG178)="Ocorrência","O",IF(INDEX('Controle de reservas'!$L$14:$L$2013,BG178)="Programado","PROG",IF(INDEX('Controle de reservas'!$L$14:$L$2013,BG178)="Disponível no posto","DP","SEM SITUAÇÃO")))))))&amp;IF(INDEX('Controle de reservas'!$M$14:$M$2013,BG178)&lt;&gt;"",CHAR(10)&amp;INDEX('Controle de reservas'!$M$14:$M$2013,BG178),IF(OR(INDEX('Controle de reservas'!$L$14:$L$2013,BG178)="Em cobertura",INDEX('Controle de reservas'!$L$14:$L$2013,BG178)="Programado"),CHAR(10)&amp;"SEM LOCAL",""))&amp;IF(INDEX('Controle de reservas'!$N$14:$N$2013,BG178)&lt;&gt;"",CHAR(10)&amp;"Subst.: "&amp;INDEX('Controle de reservas'!$N$14:$N$2013,BG178),"")&amp;IF(AND(ISNUMBER(INDEX('Controle de reservas'!$I$14:$I$2013,BG178)),INDEX('Controle de reservas'!$I$14:$I$2013,BG178)&gt;0,INDEX('Controle de reservas'!$K$14:$K$2013,BG178)&gt;INDEX('Controle de reservas'!$I$14:$I$2013,BG178)),CHAR(10)&amp;"DIVERGÊNCIA DE DATAS","")&amp;IF(INDEX('Controle de reservas'!$P$14:$P$2013,BG178)&lt;&gt;"OK"," !",""))))</f>
      </c>
      <c r="T178" s="15">
        <f ca="1">IF(OR($AQ178=0,T$9="",T$9&lt;$AS178,AND($AT178&lt;&gt;"",T$9&gt;$AT178)),"",IF(BH178=0,"—",IF(INDEX('Controle de reservas'!$P$14:$P$2013,BH178)="DUPLICIDADE NO DIA","CONFLITO"&amp;IF(INDEX('Controle de reservas'!$M$14:$M$2013,BH178)&lt;&gt;"",CHAR(10)&amp;INDEX('Controle de reservas'!$M$14:$M$2013,BH178),"")&amp;IF(INDEX('Controle de reservas'!$N$14:$N$2013,BH178)&lt;&gt;"",CHAR(10)&amp;"Subst.: "&amp;INDEX('Controle de reservas'!$N$14:$N$2013,BH178),"")&amp;IF(AND(ISNUMBER(INDEX('Controle de reservas'!$I$14:$I$2013,BH178)),INDEX('Controle de reservas'!$I$14:$I$2013,BH178)&gt;0,INDEX('Controle de reservas'!$K$14:$K$2013,BH178)&gt;INDEX('Controle de reservas'!$I$14:$I$2013,BH178)),CHAR(10)&amp;"DIVERGÊNCIA DE DATAS",""),IF(INDEX('Controle de reservas'!$L$14:$L$2013,BH178)="Em cobertura","COV",IF(INDEX('Controle de reservas'!$L$14:$L$2013,BH178)="Disponível","DISP",IF(INDEX('Controle de reservas'!$L$14:$L$2013,BH178)="Não utilizado","NU",IF(INDEX('Controle de reservas'!$L$14:$L$2013,BH178)="Folga","F",IF(INDEX('Controle de reservas'!$L$14:$L$2013,BH178)="Ocorrência","O",IF(INDEX('Controle de reservas'!$L$14:$L$2013,BH178)="Programado","PROG",IF(INDEX('Controle de reservas'!$L$14:$L$2013,BH178)="Disponível no posto","DP","SEM SITUAÇÃO")))))))&amp;IF(INDEX('Controle de reservas'!$M$14:$M$2013,BH178)&lt;&gt;"",CHAR(10)&amp;INDEX('Controle de reservas'!$M$14:$M$2013,BH178),IF(OR(INDEX('Controle de reservas'!$L$14:$L$2013,BH178)="Em cobertura",INDEX('Controle de reservas'!$L$14:$L$2013,BH178)="Programado"),CHAR(10)&amp;"SEM LOCAL",""))&amp;IF(INDEX('Controle de reservas'!$N$14:$N$2013,BH178)&lt;&gt;"",CHAR(10)&amp;"Subst.: "&amp;INDEX('Controle de reservas'!$N$14:$N$2013,BH178),"")&amp;IF(AND(ISNUMBER(INDEX('Controle de reservas'!$I$14:$I$2013,BH178)),INDEX('Controle de reservas'!$I$14:$I$2013,BH178)&gt;0,INDEX('Controle de reservas'!$K$14:$K$2013,BH178)&gt;INDEX('Controle de reservas'!$I$14:$I$2013,BH178)),CHAR(10)&amp;"DIVERGÊNCIA DE DATAS","")&amp;IF(INDEX('Controle de reservas'!$P$14:$P$2013,BH178)&lt;&gt;"OK"," !",""))))</f>
      </c>
      <c r="U178" s="15">
        <f ca="1">IF(OR($AQ178=0,U$9="",U$9&lt;$AS178,AND($AT178&lt;&gt;"",U$9&gt;$AT178)),"",IF(BI178=0,"—",IF(INDEX('Controle de reservas'!$P$14:$P$2013,BI178)="DUPLICIDADE NO DIA","CONFLITO"&amp;IF(INDEX('Controle de reservas'!$M$14:$M$2013,BI178)&lt;&gt;"",CHAR(10)&amp;INDEX('Controle de reservas'!$M$14:$M$2013,BI178),"")&amp;IF(INDEX('Controle de reservas'!$N$14:$N$2013,BI178)&lt;&gt;"",CHAR(10)&amp;"Subst.: "&amp;INDEX('Controle de reservas'!$N$14:$N$2013,BI178),"")&amp;IF(AND(ISNUMBER(INDEX('Controle de reservas'!$I$14:$I$2013,BI178)),INDEX('Controle de reservas'!$I$14:$I$2013,BI178)&gt;0,INDEX('Controle de reservas'!$K$14:$K$2013,BI178)&gt;INDEX('Controle de reservas'!$I$14:$I$2013,BI178)),CHAR(10)&amp;"DIVERGÊNCIA DE DATAS",""),IF(INDEX('Controle de reservas'!$L$14:$L$2013,BI178)="Em cobertura","COV",IF(INDEX('Controle de reservas'!$L$14:$L$2013,BI178)="Disponível","DISP",IF(INDEX('Controle de reservas'!$L$14:$L$2013,BI178)="Não utilizado","NU",IF(INDEX('Controle de reservas'!$L$14:$L$2013,BI178)="Folga","F",IF(INDEX('Controle de reservas'!$L$14:$L$2013,BI178)="Ocorrência","O",IF(INDEX('Controle de reservas'!$L$14:$L$2013,BI178)="Programado","PROG",IF(INDEX('Controle de reservas'!$L$14:$L$2013,BI178)="Disponível no posto","DP","SEM SITUAÇÃO")))))))&amp;IF(INDEX('Controle de reservas'!$M$14:$M$2013,BI178)&lt;&gt;"",CHAR(10)&amp;INDEX('Controle de reservas'!$M$14:$M$2013,BI178),IF(OR(INDEX('Controle de reservas'!$L$14:$L$2013,BI178)="Em cobertura",INDEX('Controle de reservas'!$L$14:$L$2013,BI178)="Programado"),CHAR(10)&amp;"SEM LOCAL",""))&amp;IF(INDEX('Controle de reservas'!$N$14:$N$2013,BI178)&lt;&gt;"",CHAR(10)&amp;"Subst.: "&amp;INDEX('Controle de reservas'!$N$14:$N$2013,BI178),"")&amp;IF(AND(ISNUMBER(INDEX('Controle de reservas'!$I$14:$I$2013,BI178)),INDEX('Controle de reservas'!$I$14:$I$2013,BI178)&gt;0,INDEX('Controle de reservas'!$K$14:$K$2013,BI178)&gt;INDEX('Controle de reservas'!$I$14:$I$2013,BI178)),CHAR(10)&amp;"DIVERGÊNCIA DE DATAS","")&amp;IF(INDEX('Controle de reservas'!$P$14:$P$2013,BI178)&lt;&gt;"OK"," !",""))))</f>
      </c>
      <c r="V178" s="15">
        <f ca="1">IF(OR($AQ178=0,V$9="",V$9&lt;$AS178,AND($AT178&lt;&gt;"",V$9&gt;$AT178)),"",IF(BJ178=0,"—",IF(INDEX('Controle de reservas'!$P$14:$P$2013,BJ178)="DUPLICIDADE NO DIA","CONFLITO"&amp;IF(INDEX('Controle de reservas'!$M$14:$M$2013,BJ178)&lt;&gt;"",CHAR(10)&amp;INDEX('Controle de reservas'!$M$14:$M$2013,BJ178),"")&amp;IF(INDEX('Controle de reservas'!$N$14:$N$2013,BJ178)&lt;&gt;"",CHAR(10)&amp;"Subst.: "&amp;INDEX('Controle de reservas'!$N$14:$N$2013,BJ178),"")&amp;IF(AND(ISNUMBER(INDEX('Controle de reservas'!$I$14:$I$2013,BJ178)),INDEX('Controle de reservas'!$I$14:$I$2013,BJ178)&gt;0,INDEX('Controle de reservas'!$K$14:$K$2013,BJ178)&gt;INDEX('Controle de reservas'!$I$14:$I$2013,BJ178)),CHAR(10)&amp;"DIVERGÊNCIA DE DATAS",""),IF(INDEX('Controle de reservas'!$L$14:$L$2013,BJ178)="Em cobertura","COV",IF(INDEX('Controle de reservas'!$L$14:$L$2013,BJ178)="Disponível","DISP",IF(INDEX('Controle de reservas'!$L$14:$L$2013,BJ178)="Não utilizado","NU",IF(INDEX('Controle de reservas'!$L$14:$L$2013,BJ178)="Folga","F",IF(INDEX('Controle de reservas'!$L$14:$L$2013,BJ178)="Ocorrência","O",IF(INDEX('Controle de reservas'!$L$14:$L$2013,BJ178)="Programado","PROG",IF(INDEX('Controle de reservas'!$L$14:$L$2013,BJ178)="Disponível no posto","DP","SEM SITUAÇÃO")))))))&amp;IF(INDEX('Controle de reservas'!$M$14:$M$2013,BJ178)&lt;&gt;"",CHAR(10)&amp;INDEX('Controle de reservas'!$M$14:$M$2013,BJ178),IF(OR(INDEX('Controle de reservas'!$L$14:$L$2013,BJ178)="Em cobertura",INDEX('Controle de reservas'!$L$14:$L$2013,BJ178)="Programado"),CHAR(10)&amp;"SEM LOCAL",""))&amp;IF(INDEX('Controle de reservas'!$N$14:$N$2013,BJ178)&lt;&gt;"",CHAR(10)&amp;"Subst.: "&amp;INDEX('Controle de reservas'!$N$14:$N$2013,BJ178),"")&amp;IF(AND(ISNUMBER(INDEX('Controle de reservas'!$I$14:$I$2013,BJ178)),INDEX('Controle de reservas'!$I$14:$I$2013,BJ178)&gt;0,INDEX('Controle de reservas'!$K$14:$K$2013,BJ178)&gt;INDEX('Controle de reservas'!$I$14:$I$2013,BJ178)),CHAR(10)&amp;"DIVERGÊNCIA DE DATAS","")&amp;IF(INDEX('Controle de reservas'!$P$14:$P$2013,BJ178)&lt;&gt;"OK"," !",""))))</f>
      </c>
      <c r="W178" s="15">
        <f ca="1">IF(OR($AQ178=0,W$9="",W$9&lt;$AS178,AND($AT178&lt;&gt;"",W$9&gt;$AT178)),"",IF(BK178=0,"—",IF(INDEX('Controle de reservas'!$P$14:$P$2013,BK178)="DUPLICIDADE NO DIA","CONFLITO"&amp;IF(INDEX('Controle de reservas'!$M$14:$M$2013,BK178)&lt;&gt;"",CHAR(10)&amp;INDEX('Controle de reservas'!$M$14:$M$2013,BK178),"")&amp;IF(INDEX('Controle de reservas'!$N$14:$N$2013,BK178)&lt;&gt;"",CHAR(10)&amp;"Subst.: "&amp;INDEX('Controle de reservas'!$N$14:$N$2013,BK178),"")&amp;IF(AND(ISNUMBER(INDEX('Controle de reservas'!$I$14:$I$2013,BK178)),INDEX('Controle de reservas'!$I$14:$I$2013,BK178)&gt;0,INDEX('Controle de reservas'!$K$14:$K$2013,BK178)&gt;INDEX('Controle de reservas'!$I$14:$I$2013,BK178)),CHAR(10)&amp;"DIVERGÊNCIA DE DATAS",""),IF(INDEX('Controle de reservas'!$L$14:$L$2013,BK178)="Em cobertura","COV",IF(INDEX('Controle de reservas'!$L$14:$L$2013,BK178)="Disponível","DISP",IF(INDEX('Controle de reservas'!$L$14:$L$2013,BK178)="Não utilizado","NU",IF(INDEX('Controle de reservas'!$L$14:$L$2013,BK178)="Folga","F",IF(INDEX('Controle de reservas'!$L$14:$L$2013,BK178)="Ocorrência","O",IF(INDEX('Controle de reservas'!$L$14:$L$2013,BK178)="Programado","PROG",IF(INDEX('Controle de reservas'!$L$14:$L$2013,BK178)="Disponível no posto","DP","SEM SITUAÇÃO")))))))&amp;IF(INDEX('Controle de reservas'!$M$14:$M$2013,BK178)&lt;&gt;"",CHAR(10)&amp;INDEX('Controle de reservas'!$M$14:$M$2013,BK178),IF(OR(INDEX('Controle de reservas'!$L$14:$L$2013,BK178)="Em cobertura",INDEX('Controle de reservas'!$L$14:$L$2013,BK178)="Programado"),CHAR(10)&amp;"SEM LOCAL",""))&amp;IF(INDEX('Controle de reservas'!$N$14:$N$2013,BK178)&lt;&gt;"",CHAR(10)&amp;"Subst.: "&amp;INDEX('Controle de reservas'!$N$14:$N$2013,BK178),"")&amp;IF(AND(ISNUMBER(INDEX('Controle de reservas'!$I$14:$I$2013,BK178)),INDEX('Controle de reservas'!$I$14:$I$2013,BK178)&gt;0,INDEX('Controle de reservas'!$K$14:$K$2013,BK178)&gt;INDEX('Controle de reservas'!$I$14:$I$2013,BK178)),CHAR(10)&amp;"DIVERGÊNCIA DE DATAS","")&amp;IF(INDEX('Controle de reservas'!$P$14:$P$2013,BK178)&lt;&gt;"OK"," !",""))))</f>
      </c>
      <c r="X178" s="15">
        <f ca="1">IF(OR($AQ178=0,X$9="",X$9&lt;$AS178,AND($AT178&lt;&gt;"",X$9&gt;$AT178)),"",IF(BL178=0,"—",IF(INDEX('Controle de reservas'!$P$14:$P$2013,BL178)="DUPLICIDADE NO DIA","CONFLITO"&amp;IF(INDEX('Controle de reservas'!$M$14:$M$2013,BL178)&lt;&gt;"",CHAR(10)&amp;INDEX('Controle de reservas'!$M$14:$M$2013,BL178),"")&amp;IF(INDEX('Controle de reservas'!$N$14:$N$2013,BL178)&lt;&gt;"",CHAR(10)&amp;"Subst.: "&amp;INDEX('Controle de reservas'!$N$14:$N$2013,BL178),"")&amp;IF(AND(ISNUMBER(INDEX('Controle de reservas'!$I$14:$I$2013,BL178)),INDEX('Controle de reservas'!$I$14:$I$2013,BL178)&gt;0,INDEX('Controle de reservas'!$K$14:$K$2013,BL178)&gt;INDEX('Controle de reservas'!$I$14:$I$2013,BL178)),CHAR(10)&amp;"DIVERGÊNCIA DE DATAS",""),IF(INDEX('Controle de reservas'!$L$14:$L$2013,BL178)="Em cobertura","COV",IF(INDEX('Controle de reservas'!$L$14:$L$2013,BL178)="Disponível","DISP",IF(INDEX('Controle de reservas'!$L$14:$L$2013,BL178)="Não utilizado","NU",IF(INDEX('Controle de reservas'!$L$14:$L$2013,BL178)="Folga","F",IF(INDEX('Controle de reservas'!$L$14:$L$2013,BL178)="Ocorrência","O",IF(INDEX('Controle de reservas'!$L$14:$L$2013,BL178)="Programado","PROG",IF(INDEX('Controle de reservas'!$L$14:$L$2013,BL178)="Disponível no posto","DP","SEM SITUAÇÃO")))))))&amp;IF(INDEX('Controle de reservas'!$M$14:$M$2013,BL178)&lt;&gt;"",CHAR(10)&amp;INDEX('Controle de reservas'!$M$14:$M$2013,BL178),IF(OR(INDEX('Controle de reservas'!$L$14:$L$2013,BL178)="Em cobertura",INDEX('Controle de reservas'!$L$14:$L$2013,BL178)="Programado"),CHAR(10)&amp;"SEM LOCAL",""))&amp;IF(INDEX('Controle de reservas'!$N$14:$N$2013,BL178)&lt;&gt;"",CHAR(10)&amp;"Subst.: "&amp;INDEX('Controle de reservas'!$N$14:$N$2013,BL178),"")&amp;IF(AND(ISNUMBER(INDEX('Controle de reservas'!$I$14:$I$2013,BL178)),INDEX('Controle de reservas'!$I$14:$I$2013,BL178)&gt;0,INDEX('Controle de reservas'!$K$14:$K$2013,BL178)&gt;INDEX('Controle de reservas'!$I$14:$I$2013,BL178)),CHAR(10)&amp;"DIVERGÊNCIA DE DATAS","")&amp;IF(INDEX('Controle de reservas'!$P$14:$P$2013,BL178)&lt;&gt;"OK"," !",""))))</f>
      </c>
      <c r="Y178" s="15">
        <f ca="1">IF(OR($AQ178=0,Y$9="",Y$9&lt;$AS178,AND($AT178&lt;&gt;"",Y$9&gt;$AT178)),"",IF(BM178=0,"—",IF(INDEX('Controle de reservas'!$P$14:$P$2013,BM178)="DUPLICIDADE NO DIA","CONFLITO"&amp;IF(INDEX('Controle de reservas'!$M$14:$M$2013,BM178)&lt;&gt;"",CHAR(10)&amp;INDEX('Controle de reservas'!$M$14:$M$2013,BM178),"")&amp;IF(INDEX('Controle de reservas'!$N$14:$N$2013,BM178)&lt;&gt;"",CHAR(10)&amp;"Subst.: "&amp;INDEX('Controle de reservas'!$N$14:$N$2013,BM178),"")&amp;IF(AND(ISNUMBER(INDEX('Controle de reservas'!$I$14:$I$2013,BM178)),INDEX('Controle de reservas'!$I$14:$I$2013,BM178)&gt;0,INDEX('Controle de reservas'!$K$14:$K$2013,BM178)&gt;INDEX('Controle de reservas'!$I$14:$I$2013,BM178)),CHAR(10)&amp;"DIVERGÊNCIA DE DATAS",""),IF(INDEX('Controle de reservas'!$L$14:$L$2013,BM178)="Em cobertura","COV",IF(INDEX('Controle de reservas'!$L$14:$L$2013,BM178)="Disponível","DISP",IF(INDEX('Controle de reservas'!$L$14:$L$2013,BM178)="Não utilizado","NU",IF(INDEX('Controle de reservas'!$L$14:$L$2013,BM178)="Folga","F",IF(INDEX('Controle de reservas'!$L$14:$L$2013,BM178)="Ocorrência","O",IF(INDEX('Controle de reservas'!$L$14:$L$2013,BM178)="Programado","PROG",IF(INDEX('Controle de reservas'!$L$14:$L$2013,BM178)="Disponível no posto","DP","SEM SITUAÇÃO")))))))&amp;IF(INDEX('Controle de reservas'!$M$14:$M$2013,BM178)&lt;&gt;"",CHAR(10)&amp;INDEX('Controle de reservas'!$M$14:$M$2013,BM178),IF(OR(INDEX('Controle de reservas'!$L$14:$L$2013,BM178)="Em cobertura",INDEX('Controle de reservas'!$L$14:$L$2013,BM178)="Programado"),CHAR(10)&amp;"SEM LOCAL",""))&amp;IF(INDEX('Controle de reservas'!$N$14:$N$2013,BM178)&lt;&gt;"",CHAR(10)&amp;"Subst.: "&amp;INDEX('Controle de reservas'!$N$14:$N$2013,BM178),"")&amp;IF(AND(ISNUMBER(INDEX('Controle de reservas'!$I$14:$I$2013,BM178)),INDEX('Controle de reservas'!$I$14:$I$2013,BM178)&gt;0,INDEX('Controle de reservas'!$K$14:$K$2013,BM178)&gt;INDEX('Controle de reservas'!$I$14:$I$2013,BM178)),CHAR(10)&amp;"DIVERGÊNCIA DE DATAS","")&amp;IF(INDEX('Controle de reservas'!$P$14:$P$2013,BM178)&lt;&gt;"OK"," !",""))))</f>
      </c>
      <c r="Z178" s="15">
        <f ca="1">IF(OR($AQ178=0,Z$9="",Z$9&lt;$AS178,AND($AT178&lt;&gt;"",Z$9&gt;$AT178)),"",IF(BN178=0,"—",IF(INDEX('Controle de reservas'!$P$14:$P$2013,BN178)="DUPLICIDADE NO DIA","CONFLITO"&amp;IF(INDEX('Controle de reservas'!$M$14:$M$2013,BN178)&lt;&gt;"",CHAR(10)&amp;INDEX('Controle de reservas'!$M$14:$M$2013,BN178),"")&amp;IF(INDEX('Controle de reservas'!$N$14:$N$2013,BN178)&lt;&gt;"",CHAR(10)&amp;"Subst.: "&amp;INDEX('Controle de reservas'!$N$14:$N$2013,BN178),"")&amp;IF(AND(ISNUMBER(INDEX('Controle de reservas'!$I$14:$I$2013,BN178)),INDEX('Controle de reservas'!$I$14:$I$2013,BN178)&gt;0,INDEX('Controle de reservas'!$K$14:$K$2013,BN178)&gt;INDEX('Controle de reservas'!$I$14:$I$2013,BN178)),CHAR(10)&amp;"DIVERGÊNCIA DE DATAS",""),IF(INDEX('Controle de reservas'!$L$14:$L$2013,BN178)="Em cobertura","COV",IF(INDEX('Controle de reservas'!$L$14:$L$2013,BN178)="Disponível","DISP",IF(INDEX('Controle de reservas'!$L$14:$L$2013,BN178)="Não utilizado","NU",IF(INDEX('Controle de reservas'!$L$14:$L$2013,BN178)="Folga","F",IF(INDEX('Controle de reservas'!$L$14:$L$2013,BN178)="Ocorrência","O",IF(INDEX('Controle de reservas'!$L$14:$L$2013,BN178)="Programado","PROG",IF(INDEX('Controle de reservas'!$L$14:$L$2013,BN178)="Disponível no posto","DP","SEM SITUAÇÃO")))))))&amp;IF(INDEX('Controle de reservas'!$M$14:$M$2013,BN178)&lt;&gt;"",CHAR(10)&amp;INDEX('Controle de reservas'!$M$14:$M$2013,BN178),IF(OR(INDEX('Controle de reservas'!$L$14:$L$2013,BN178)="Em cobertura",INDEX('Controle de reservas'!$L$14:$L$2013,BN178)="Programado"),CHAR(10)&amp;"SEM LOCAL",""))&amp;IF(INDEX('Controle de reservas'!$N$14:$N$2013,BN178)&lt;&gt;"",CHAR(10)&amp;"Subst.: "&amp;INDEX('Controle de reservas'!$N$14:$N$2013,BN178),"")&amp;IF(AND(ISNUMBER(INDEX('Controle de reservas'!$I$14:$I$2013,BN178)),INDEX('Controle de reservas'!$I$14:$I$2013,BN178)&gt;0,INDEX('Controle de reservas'!$K$14:$K$2013,BN178)&gt;INDEX('Controle de reservas'!$I$14:$I$2013,BN178)),CHAR(10)&amp;"DIVERGÊNCIA DE DATAS","")&amp;IF(INDEX('Controle de reservas'!$P$14:$P$2013,BN178)&lt;&gt;"OK"," !",""))))</f>
      </c>
      <c r="AA178" s="15">
        <f ca="1">IF(OR($AQ178=0,AA$9="",AA$9&lt;$AS178,AND($AT178&lt;&gt;"",AA$9&gt;$AT178)),"",IF(BO178=0,"—",IF(INDEX('Controle de reservas'!$P$14:$P$2013,BO178)="DUPLICIDADE NO DIA","CONFLITO"&amp;IF(INDEX('Controle de reservas'!$M$14:$M$2013,BO178)&lt;&gt;"",CHAR(10)&amp;INDEX('Controle de reservas'!$M$14:$M$2013,BO178),"")&amp;IF(INDEX('Controle de reservas'!$N$14:$N$2013,BO178)&lt;&gt;"",CHAR(10)&amp;"Subst.: "&amp;INDEX('Controle de reservas'!$N$14:$N$2013,BO178),"")&amp;IF(AND(ISNUMBER(INDEX('Controle de reservas'!$I$14:$I$2013,BO178)),INDEX('Controle de reservas'!$I$14:$I$2013,BO178)&gt;0,INDEX('Controle de reservas'!$K$14:$K$2013,BO178)&gt;INDEX('Controle de reservas'!$I$14:$I$2013,BO178)),CHAR(10)&amp;"DIVERGÊNCIA DE DATAS",""),IF(INDEX('Controle de reservas'!$L$14:$L$2013,BO178)="Em cobertura","COV",IF(INDEX('Controle de reservas'!$L$14:$L$2013,BO178)="Disponível","DISP",IF(INDEX('Controle de reservas'!$L$14:$L$2013,BO178)="Não utilizado","NU",IF(INDEX('Controle de reservas'!$L$14:$L$2013,BO178)="Folga","F",IF(INDEX('Controle de reservas'!$L$14:$L$2013,BO178)="Ocorrência","O",IF(INDEX('Controle de reservas'!$L$14:$L$2013,BO178)="Programado","PROG",IF(INDEX('Controle de reservas'!$L$14:$L$2013,BO178)="Disponível no posto","DP","SEM SITUAÇÃO")))))))&amp;IF(INDEX('Controle de reservas'!$M$14:$M$2013,BO178)&lt;&gt;"",CHAR(10)&amp;INDEX('Controle de reservas'!$M$14:$M$2013,BO178),IF(OR(INDEX('Controle de reservas'!$L$14:$L$2013,BO178)="Em cobertura",INDEX('Controle de reservas'!$L$14:$L$2013,BO178)="Programado"),CHAR(10)&amp;"SEM LOCAL",""))&amp;IF(INDEX('Controle de reservas'!$N$14:$N$2013,BO178)&lt;&gt;"",CHAR(10)&amp;"Subst.: "&amp;INDEX('Controle de reservas'!$N$14:$N$2013,BO178),"")&amp;IF(AND(ISNUMBER(INDEX('Controle de reservas'!$I$14:$I$2013,BO178)),INDEX('Controle de reservas'!$I$14:$I$2013,BO178)&gt;0,INDEX('Controle de reservas'!$K$14:$K$2013,BO178)&gt;INDEX('Controle de reservas'!$I$14:$I$2013,BO178)),CHAR(10)&amp;"DIVERGÊNCIA DE DATAS","")&amp;IF(INDEX('Controle de reservas'!$P$14:$P$2013,BO178)&lt;&gt;"OK"," !",""))))</f>
      </c>
      <c r="AB178" s="15">
        <f ca="1">IF(OR($AQ178=0,AB$9="",AB$9&lt;$AS178,AND($AT178&lt;&gt;"",AB$9&gt;$AT178)),"",IF(BP178=0,"—",IF(INDEX('Controle de reservas'!$P$14:$P$2013,BP178)="DUPLICIDADE NO DIA","CONFLITO"&amp;IF(INDEX('Controle de reservas'!$M$14:$M$2013,BP178)&lt;&gt;"",CHAR(10)&amp;INDEX('Controle de reservas'!$M$14:$M$2013,BP178),"")&amp;IF(INDEX('Controle de reservas'!$N$14:$N$2013,BP178)&lt;&gt;"",CHAR(10)&amp;"Subst.: "&amp;INDEX('Controle de reservas'!$N$14:$N$2013,BP178),"")&amp;IF(AND(ISNUMBER(INDEX('Controle de reservas'!$I$14:$I$2013,BP178)),INDEX('Controle de reservas'!$I$14:$I$2013,BP178)&gt;0,INDEX('Controle de reservas'!$K$14:$K$2013,BP178)&gt;INDEX('Controle de reservas'!$I$14:$I$2013,BP178)),CHAR(10)&amp;"DIVERGÊNCIA DE DATAS",""),IF(INDEX('Controle de reservas'!$L$14:$L$2013,BP178)="Em cobertura","COV",IF(INDEX('Controle de reservas'!$L$14:$L$2013,BP178)="Disponível","DISP",IF(INDEX('Controle de reservas'!$L$14:$L$2013,BP178)="Não utilizado","NU",IF(INDEX('Controle de reservas'!$L$14:$L$2013,BP178)="Folga","F",IF(INDEX('Controle de reservas'!$L$14:$L$2013,BP178)="Ocorrência","O",IF(INDEX('Controle de reservas'!$L$14:$L$2013,BP178)="Programado","PROG",IF(INDEX('Controle de reservas'!$L$14:$L$2013,BP178)="Disponível no posto","DP","SEM SITUAÇÃO")))))))&amp;IF(INDEX('Controle de reservas'!$M$14:$M$2013,BP178)&lt;&gt;"",CHAR(10)&amp;INDEX('Controle de reservas'!$M$14:$M$2013,BP178),IF(OR(INDEX('Controle de reservas'!$L$14:$L$2013,BP178)="Em cobertura",INDEX('Controle de reservas'!$L$14:$L$2013,BP178)="Programado"),CHAR(10)&amp;"SEM LOCAL",""))&amp;IF(INDEX('Controle de reservas'!$N$14:$N$2013,BP178)&lt;&gt;"",CHAR(10)&amp;"Subst.: "&amp;INDEX('Controle de reservas'!$N$14:$N$2013,BP178),"")&amp;IF(AND(ISNUMBER(INDEX('Controle de reservas'!$I$14:$I$2013,BP178)),INDEX('Controle de reservas'!$I$14:$I$2013,BP178)&gt;0,INDEX('Controle de reservas'!$K$14:$K$2013,BP178)&gt;INDEX('Controle de reservas'!$I$14:$I$2013,BP178)),CHAR(10)&amp;"DIVERGÊNCIA DE DATAS","")&amp;IF(INDEX('Controle de reservas'!$P$14:$P$2013,BP178)&lt;&gt;"OK"," !",""))))</f>
      </c>
      <c r="AC178" s="15">
        <f ca="1">IF(OR($AQ178=0,AC$9="",AC$9&lt;$AS178,AND($AT178&lt;&gt;"",AC$9&gt;$AT178)),"",IF(BQ178=0,"—",IF(INDEX('Controle de reservas'!$P$14:$P$2013,BQ178)="DUPLICIDADE NO DIA","CONFLITO"&amp;IF(INDEX('Controle de reservas'!$M$14:$M$2013,BQ178)&lt;&gt;"",CHAR(10)&amp;INDEX('Controle de reservas'!$M$14:$M$2013,BQ178),"")&amp;IF(INDEX('Controle de reservas'!$N$14:$N$2013,BQ178)&lt;&gt;"",CHAR(10)&amp;"Subst.: "&amp;INDEX('Controle de reservas'!$N$14:$N$2013,BQ178),"")&amp;IF(AND(ISNUMBER(INDEX('Controle de reservas'!$I$14:$I$2013,BQ178)),INDEX('Controle de reservas'!$I$14:$I$2013,BQ178)&gt;0,INDEX('Controle de reservas'!$K$14:$K$2013,BQ178)&gt;INDEX('Controle de reservas'!$I$14:$I$2013,BQ178)),CHAR(10)&amp;"DIVERGÊNCIA DE DATAS",""),IF(INDEX('Controle de reservas'!$L$14:$L$2013,BQ178)="Em cobertura","COV",IF(INDEX('Controle de reservas'!$L$14:$L$2013,BQ178)="Disponível","DISP",IF(INDEX('Controle de reservas'!$L$14:$L$2013,BQ178)="Não utilizado","NU",IF(INDEX('Controle de reservas'!$L$14:$L$2013,BQ178)="Folga","F",IF(INDEX('Controle de reservas'!$L$14:$L$2013,BQ178)="Ocorrência","O",IF(INDEX('Controle de reservas'!$L$14:$L$2013,BQ178)="Programado","PROG",IF(INDEX('Controle de reservas'!$L$14:$L$2013,BQ178)="Disponível no posto","DP","SEM SITUAÇÃO")))))))&amp;IF(INDEX('Controle de reservas'!$M$14:$M$2013,BQ178)&lt;&gt;"",CHAR(10)&amp;INDEX('Controle de reservas'!$M$14:$M$2013,BQ178),IF(OR(INDEX('Controle de reservas'!$L$14:$L$2013,BQ178)="Em cobertura",INDEX('Controle de reservas'!$L$14:$L$2013,BQ178)="Programado"),CHAR(10)&amp;"SEM LOCAL",""))&amp;IF(INDEX('Controle de reservas'!$N$14:$N$2013,BQ178)&lt;&gt;"",CHAR(10)&amp;"Subst.: "&amp;INDEX('Controle de reservas'!$N$14:$N$2013,BQ178),"")&amp;IF(AND(ISNUMBER(INDEX('Controle de reservas'!$I$14:$I$2013,BQ178)),INDEX('Controle de reservas'!$I$14:$I$2013,BQ178)&gt;0,INDEX('Controle de reservas'!$K$14:$K$2013,BQ178)&gt;INDEX('Controle de reservas'!$I$14:$I$2013,BQ178)),CHAR(10)&amp;"DIVERGÊNCIA DE DATAS","")&amp;IF(INDEX('Controle de reservas'!$P$14:$P$2013,BQ178)&lt;&gt;"OK"," !",""))))</f>
      </c>
      <c r="AD178" s="15">
        <f ca="1">IF(OR($AQ178=0,AD$9="",AD$9&lt;$AS178,AND($AT178&lt;&gt;"",AD$9&gt;$AT178)),"",IF(BR178=0,"—",IF(INDEX('Controle de reservas'!$P$14:$P$2013,BR178)="DUPLICIDADE NO DIA","CONFLITO"&amp;IF(INDEX('Controle de reservas'!$M$14:$M$2013,BR178)&lt;&gt;"",CHAR(10)&amp;INDEX('Controle de reservas'!$M$14:$M$2013,BR178),"")&amp;IF(INDEX('Controle de reservas'!$N$14:$N$2013,BR178)&lt;&gt;"",CHAR(10)&amp;"Subst.: "&amp;INDEX('Controle de reservas'!$N$14:$N$2013,BR178),"")&amp;IF(AND(ISNUMBER(INDEX('Controle de reservas'!$I$14:$I$2013,BR178)),INDEX('Controle de reservas'!$I$14:$I$2013,BR178)&gt;0,INDEX('Controle de reservas'!$K$14:$K$2013,BR178)&gt;INDEX('Controle de reservas'!$I$14:$I$2013,BR178)),CHAR(10)&amp;"DIVERGÊNCIA DE DATAS",""),IF(INDEX('Controle de reservas'!$L$14:$L$2013,BR178)="Em cobertura","COV",IF(INDEX('Controle de reservas'!$L$14:$L$2013,BR178)="Disponível","DISP",IF(INDEX('Controle de reservas'!$L$14:$L$2013,BR178)="Não utilizado","NU",IF(INDEX('Controle de reservas'!$L$14:$L$2013,BR178)="Folga","F",IF(INDEX('Controle de reservas'!$L$14:$L$2013,BR178)="Ocorrência","O",IF(INDEX('Controle de reservas'!$L$14:$L$2013,BR178)="Programado","PROG",IF(INDEX('Controle de reservas'!$L$14:$L$2013,BR178)="Disponível no posto","DP","SEM SITUAÇÃO")))))))&amp;IF(INDEX('Controle de reservas'!$M$14:$M$2013,BR178)&lt;&gt;"",CHAR(10)&amp;INDEX('Controle de reservas'!$M$14:$M$2013,BR178),IF(OR(INDEX('Controle de reservas'!$L$14:$L$2013,BR178)="Em cobertura",INDEX('Controle de reservas'!$L$14:$L$2013,BR178)="Programado"),CHAR(10)&amp;"SEM LOCAL",""))&amp;IF(INDEX('Controle de reservas'!$N$14:$N$2013,BR178)&lt;&gt;"",CHAR(10)&amp;"Subst.: "&amp;INDEX('Controle de reservas'!$N$14:$N$2013,BR178),"")&amp;IF(AND(ISNUMBER(INDEX('Controle de reservas'!$I$14:$I$2013,BR178)),INDEX('Controle de reservas'!$I$14:$I$2013,BR178)&gt;0,INDEX('Controle de reservas'!$K$14:$K$2013,BR178)&gt;INDEX('Controle de reservas'!$I$14:$I$2013,BR178)),CHAR(10)&amp;"DIVERGÊNCIA DE DATAS","")&amp;IF(INDEX('Controle de reservas'!$P$14:$P$2013,BR178)&lt;&gt;"OK"," !",""))))</f>
      </c>
      <c r="AE178" s="15">
        <f ca="1">IF(OR($AQ178=0,AE$9="",AE$9&lt;$AS178,AND($AT178&lt;&gt;"",AE$9&gt;$AT178)),"",IF(BS178=0,"—",IF(INDEX('Controle de reservas'!$P$14:$P$2013,BS178)="DUPLICIDADE NO DIA","CONFLITO"&amp;IF(INDEX('Controle de reservas'!$M$14:$M$2013,BS178)&lt;&gt;"",CHAR(10)&amp;INDEX('Controle de reservas'!$M$14:$M$2013,BS178),"")&amp;IF(INDEX('Controle de reservas'!$N$14:$N$2013,BS178)&lt;&gt;"",CHAR(10)&amp;"Subst.: "&amp;INDEX('Controle de reservas'!$N$14:$N$2013,BS178),"")&amp;IF(AND(ISNUMBER(INDEX('Controle de reservas'!$I$14:$I$2013,BS178)),INDEX('Controle de reservas'!$I$14:$I$2013,BS178)&gt;0,INDEX('Controle de reservas'!$K$14:$K$2013,BS178)&gt;INDEX('Controle de reservas'!$I$14:$I$2013,BS178)),CHAR(10)&amp;"DIVERGÊNCIA DE DATAS",""),IF(INDEX('Controle de reservas'!$L$14:$L$2013,BS178)="Em cobertura","COV",IF(INDEX('Controle de reservas'!$L$14:$L$2013,BS178)="Disponível","DISP",IF(INDEX('Controle de reservas'!$L$14:$L$2013,BS178)="Não utilizado","NU",IF(INDEX('Controle de reservas'!$L$14:$L$2013,BS178)="Folga","F",IF(INDEX('Controle de reservas'!$L$14:$L$2013,BS178)="Ocorrência","O",IF(INDEX('Controle de reservas'!$L$14:$L$2013,BS178)="Programado","PROG",IF(INDEX('Controle de reservas'!$L$14:$L$2013,BS178)="Disponível no posto","DP","SEM SITUAÇÃO")))))))&amp;IF(INDEX('Controle de reservas'!$M$14:$M$2013,BS178)&lt;&gt;"",CHAR(10)&amp;INDEX('Controle de reservas'!$M$14:$M$2013,BS178),IF(OR(INDEX('Controle de reservas'!$L$14:$L$2013,BS178)="Em cobertura",INDEX('Controle de reservas'!$L$14:$L$2013,BS178)="Programado"),CHAR(10)&amp;"SEM LOCAL",""))&amp;IF(INDEX('Controle de reservas'!$N$14:$N$2013,BS178)&lt;&gt;"",CHAR(10)&amp;"Subst.: "&amp;INDEX('Controle de reservas'!$N$14:$N$2013,BS178),"")&amp;IF(AND(ISNUMBER(INDEX('Controle de reservas'!$I$14:$I$2013,BS178)),INDEX('Controle de reservas'!$I$14:$I$2013,BS178)&gt;0,INDEX('Controle de reservas'!$K$14:$K$2013,BS178)&gt;INDEX('Controle de reservas'!$I$14:$I$2013,BS178)),CHAR(10)&amp;"DIVERGÊNCIA DE DATAS","")&amp;IF(INDEX('Controle de reservas'!$P$14:$P$2013,BS178)&lt;&gt;"OK"," !",""))))</f>
      </c>
      <c r="AF178" s="15">
        <f ca="1">IF(OR($AQ178=0,AF$9="",AF$9&lt;$AS178,AND($AT178&lt;&gt;"",AF$9&gt;$AT178)),"",IF(BT178=0,"—",IF(INDEX('Controle de reservas'!$P$14:$P$2013,BT178)="DUPLICIDADE NO DIA","CONFLITO"&amp;IF(INDEX('Controle de reservas'!$M$14:$M$2013,BT178)&lt;&gt;"",CHAR(10)&amp;INDEX('Controle de reservas'!$M$14:$M$2013,BT178),"")&amp;IF(INDEX('Controle de reservas'!$N$14:$N$2013,BT178)&lt;&gt;"",CHAR(10)&amp;"Subst.: "&amp;INDEX('Controle de reservas'!$N$14:$N$2013,BT178),"")&amp;IF(AND(ISNUMBER(INDEX('Controle de reservas'!$I$14:$I$2013,BT178)),INDEX('Controle de reservas'!$I$14:$I$2013,BT178)&gt;0,INDEX('Controle de reservas'!$K$14:$K$2013,BT178)&gt;INDEX('Controle de reservas'!$I$14:$I$2013,BT178)),CHAR(10)&amp;"DIVERGÊNCIA DE DATAS",""),IF(INDEX('Controle de reservas'!$L$14:$L$2013,BT178)="Em cobertura","COV",IF(INDEX('Controle de reservas'!$L$14:$L$2013,BT178)="Disponível","DISP",IF(INDEX('Controle de reservas'!$L$14:$L$2013,BT178)="Não utilizado","NU",IF(INDEX('Controle de reservas'!$L$14:$L$2013,BT178)="Folga","F",IF(INDEX('Controle de reservas'!$L$14:$L$2013,BT178)="Ocorrência","O",IF(INDEX('Controle de reservas'!$L$14:$L$2013,BT178)="Programado","PROG",IF(INDEX('Controle de reservas'!$L$14:$L$2013,BT178)="Disponível no posto","DP","SEM SITUAÇÃO")))))))&amp;IF(INDEX('Controle de reservas'!$M$14:$M$2013,BT178)&lt;&gt;"",CHAR(10)&amp;INDEX('Controle de reservas'!$M$14:$M$2013,BT178),IF(OR(INDEX('Controle de reservas'!$L$14:$L$2013,BT178)="Em cobertura",INDEX('Controle de reservas'!$L$14:$L$2013,BT178)="Programado"),CHAR(10)&amp;"SEM LOCAL",""))&amp;IF(INDEX('Controle de reservas'!$N$14:$N$2013,BT178)&lt;&gt;"",CHAR(10)&amp;"Subst.: "&amp;INDEX('Controle de reservas'!$N$14:$N$2013,BT178),"")&amp;IF(AND(ISNUMBER(INDEX('Controle de reservas'!$I$14:$I$2013,BT178)),INDEX('Controle de reservas'!$I$14:$I$2013,BT178)&gt;0,INDEX('Controle de reservas'!$K$14:$K$2013,BT178)&gt;INDEX('Controle de reservas'!$I$14:$I$2013,BT178)),CHAR(10)&amp;"DIVERGÊNCIA DE DATAS","")&amp;IF(INDEX('Controle de reservas'!$P$14:$P$2013,BT178)&lt;&gt;"OK"," !",""))))</f>
      </c>
      <c r="AG178" s="15">
        <f ca="1">IF(OR($AQ178=0,AG$9="",AG$9&lt;$AS178,AND($AT178&lt;&gt;"",AG$9&gt;$AT178)),"",IF(BU178=0,"—",IF(INDEX('Controle de reservas'!$P$14:$P$2013,BU178)="DUPLICIDADE NO DIA","CONFLITO"&amp;IF(INDEX('Controle de reservas'!$M$14:$M$2013,BU178)&lt;&gt;"",CHAR(10)&amp;INDEX('Controle de reservas'!$M$14:$M$2013,BU178),"")&amp;IF(INDEX('Controle de reservas'!$N$14:$N$2013,BU178)&lt;&gt;"",CHAR(10)&amp;"Subst.: "&amp;INDEX('Controle de reservas'!$N$14:$N$2013,BU178),"")&amp;IF(AND(ISNUMBER(INDEX('Controle de reservas'!$I$14:$I$2013,BU178)),INDEX('Controle de reservas'!$I$14:$I$2013,BU178)&gt;0,INDEX('Controle de reservas'!$K$14:$K$2013,BU178)&gt;INDEX('Controle de reservas'!$I$14:$I$2013,BU178)),CHAR(10)&amp;"DIVERGÊNCIA DE DATAS",""),IF(INDEX('Controle de reservas'!$L$14:$L$2013,BU178)="Em cobertura","COV",IF(INDEX('Controle de reservas'!$L$14:$L$2013,BU178)="Disponível","DISP",IF(INDEX('Controle de reservas'!$L$14:$L$2013,BU178)="Não utilizado","NU",IF(INDEX('Controle de reservas'!$L$14:$L$2013,BU178)="Folga","F",IF(INDEX('Controle de reservas'!$L$14:$L$2013,BU178)="Ocorrência","O",IF(INDEX('Controle de reservas'!$L$14:$L$2013,BU178)="Programado","PROG",IF(INDEX('Controle de reservas'!$L$14:$L$2013,BU178)="Disponível no posto","DP","SEM SITUAÇÃO")))))))&amp;IF(INDEX('Controle de reservas'!$M$14:$M$2013,BU178)&lt;&gt;"",CHAR(10)&amp;INDEX('Controle de reservas'!$M$14:$M$2013,BU178),IF(OR(INDEX('Controle de reservas'!$L$14:$L$2013,BU178)="Em cobertura",INDEX('Controle de reservas'!$L$14:$L$2013,BU178)="Programado"),CHAR(10)&amp;"SEM LOCAL",""))&amp;IF(INDEX('Controle de reservas'!$N$14:$N$2013,BU178)&lt;&gt;"",CHAR(10)&amp;"Subst.: "&amp;INDEX('Controle de reservas'!$N$14:$N$2013,BU178),"")&amp;IF(AND(ISNUMBER(INDEX('Controle de reservas'!$I$14:$I$2013,BU178)),INDEX('Controle de reservas'!$I$14:$I$2013,BU178)&gt;0,INDEX('Controle de reservas'!$K$14:$K$2013,BU178)&gt;INDEX('Controle de reservas'!$I$14:$I$2013,BU178)),CHAR(10)&amp;"DIVERGÊNCIA DE DATAS","")&amp;IF(INDEX('Controle de reservas'!$P$14:$P$2013,BU178)&lt;&gt;"OK"," !",""))))</f>
      </c>
      <c r="AH178" s="15">
        <f ca="1">IF(OR($AQ178=0,AH$9="",AH$9&lt;$AS178,AND($AT178&lt;&gt;"",AH$9&gt;$AT178)),"",IF(BV178=0,"—",IF(INDEX('Controle de reservas'!$P$14:$P$2013,BV178)="DUPLICIDADE NO DIA","CONFLITO"&amp;IF(INDEX('Controle de reservas'!$M$14:$M$2013,BV178)&lt;&gt;"",CHAR(10)&amp;INDEX('Controle de reservas'!$M$14:$M$2013,BV178),"")&amp;IF(INDEX('Controle de reservas'!$N$14:$N$2013,BV178)&lt;&gt;"",CHAR(10)&amp;"Subst.: "&amp;INDEX('Controle de reservas'!$N$14:$N$2013,BV178),"")&amp;IF(AND(ISNUMBER(INDEX('Controle de reservas'!$I$14:$I$2013,BV178)),INDEX('Controle de reservas'!$I$14:$I$2013,BV178)&gt;0,INDEX('Controle de reservas'!$K$14:$K$2013,BV178)&gt;INDEX('Controle de reservas'!$I$14:$I$2013,BV178)),CHAR(10)&amp;"DIVERGÊNCIA DE DATAS",""),IF(INDEX('Controle de reservas'!$L$14:$L$2013,BV178)="Em cobertura","COV",IF(INDEX('Controle de reservas'!$L$14:$L$2013,BV178)="Disponível","DISP",IF(INDEX('Controle de reservas'!$L$14:$L$2013,BV178)="Não utilizado","NU",IF(INDEX('Controle de reservas'!$L$14:$L$2013,BV178)="Folga","F",IF(INDEX('Controle de reservas'!$L$14:$L$2013,BV178)="Ocorrência","O",IF(INDEX('Controle de reservas'!$L$14:$L$2013,BV178)="Programado","PROG",IF(INDEX('Controle de reservas'!$L$14:$L$2013,BV178)="Disponível no posto","DP","SEM SITUAÇÃO")))))))&amp;IF(INDEX('Controle de reservas'!$M$14:$M$2013,BV178)&lt;&gt;"",CHAR(10)&amp;INDEX('Controle de reservas'!$M$14:$M$2013,BV178),IF(OR(INDEX('Controle de reservas'!$L$14:$L$2013,BV178)="Em cobertura",INDEX('Controle de reservas'!$L$14:$L$2013,BV178)="Programado"),CHAR(10)&amp;"SEM LOCAL",""))&amp;IF(INDEX('Controle de reservas'!$N$14:$N$2013,BV178)&lt;&gt;"",CHAR(10)&amp;"Subst.: "&amp;INDEX('Controle de reservas'!$N$14:$N$2013,BV178),"")&amp;IF(AND(ISNUMBER(INDEX('Controle de reservas'!$I$14:$I$2013,BV178)),INDEX('Controle de reservas'!$I$14:$I$2013,BV178)&gt;0,INDEX('Controle de reservas'!$K$14:$K$2013,BV178)&gt;INDEX('Controle de reservas'!$I$14:$I$2013,BV178)),CHAR(10)&amp;"DIVERGÊNCIA DE DATAS","")&amp;IF(INDEX('Controle de reservas'!$P$14:$P$2013,BV178)&lt;&gt;"OK"," !",""))))</f>
      </c>
      <c r="AI178" s="15">
        <f ca="1">IF(OR($AQ178=0,AI$9="",AI$9&lt;$AS178,AND($AT178&lt;&gt;"",AI$9&gt;$AT178)),"",IF(BW178=0,"—",IF(INDEX('Controle de reservas'!$P$14:$P$2013,BW178)="DUPLICIDADE NO DIA","CONFLITO"&amp;IF(INDEX('Controle de reservas'!$M$14:$M$2013,BW178)&lt;&gt;"",CHAR(10)&amp;INDEX('Controle de reservas'!$M$14:$M$2013,BW178),"")&amp;IF(INDEX('Controle de reservas'!$N$14:$N$2013,BW178)&lt;&gt;"",CHAR(10)&amp;"Subst.: "&amp;INDEX('Controle de reservas'!$N$14:$N$2013,BW178),"")&amp;IF(AND(ISNUMBER(INDEX('Controle de reservas'!$I$14:$I$2013,BW178)),INDEX('Controle de reservas'!$I$14:$I$2013,BW178)&gt;0,INDEX('Controle de reservas'!$K$14:$K$2013,BW178)&gt;INDEX('Controle de reservas'!$I$14:$I$2013,BW178)),CHAR(10)&amp;"DIVERGÊNCIA DE DATAS",""),IF(INDEX('Controle de reservas'!$L$14:$L$2013,BW178)="Em cobertura","COV",IF(INDEX('Controle de reservas'!$L$14:$L$2013,BW178)="Disponível","DISP",IF(INDEX('Controle de reservas'!$L$14:$L$2013,BW178)="Não utilizado","NU",IF(INDEX('Controle de reservas'!$L$14:$L$2013,BW178)="Folga","F",IF(INDEX('Controle de reservas'!$L$14:$L$2013,BW178)="Ocorrência","O",IF(INDEX('Controle de reservas'!$L$14:$L$2013,BW178)="Programado","PROG",IF(INDEX('Controle de reservas'!$L$14:$L$2013,BW178)="Disponível no posto","DP","SEM SITUAÇÃO")))))))&amp;IF(INDEX('Controle de reservas'!$M$14:$M$2013,BW178)&lt;&gt;"",CHAR(10)&amp;INDEX('Controle de reservas'!$M$14:$M$2013,BW178),IF(OR(INDEX('Controle de reservas'!$L$14:$L$2013,BW178)="Em cobertura",INDEX('Controle de reservas'!$L$14:$L$2013,BW178)="Programado"),CHAR(10)&amp;"SEM LOCAL",""))&amp;IF(INDEX('Controle de reservas'!$N$14:$N$2013,BW178)&lt;&gt;"",CHAR(10)&amp;"Subst.: "&amp;INDEX('Controle de reservas'!$N$14:$N$2013,BW178),"")&amp;IF(AND(ISNUMBER(INDEX('Controle de reservas'!$I$14:$I$2013,BW178)),INDEX('Controle de reservas'!$I$14:$I$2013,BW178)&gt;0,INDEX('Controle de reservas'!$K$14:$K$2013,BW178)&gt;INDEX('Controle de reservas'!$I$14:$I$2013,BW178)),CHAR(10)&amp;"DIVERGÊNCIA DE DATAS","")&amp;IF(INDEX('Controle de reservas'!$P$14:$P$2013,BW178)&lt;&gt;"OK"," !",""))))</f>
      </c>
      <c r="AJ178" s="15">
        <f ca="1">IF(OR($AQ178=0,AJ$9="",AJ$9&lt;$AS178,AND($AT178&lt;&gt;"",AJ$9&gt;$AT178)),"",IF(BX178=0,"—",IF(INDEX('Controle de reservas'!$P$14:$P$2013,BX178)="DUPLICIDADE NO DIA","CONFLITO"&amp;IF(INDEX('Controle de reservas'!$M$14:$M$2013,BX178)&lt;&gt;"",CHAR(10)&amp;INDEX('Controle de reservas'!$M$14:$M$2013,BX178),"")&amp;IF(INDEX('Controle de reservas'!$N$14:$N$2013,BX178)&lt;&gt;"",CHAR(10)&amp;"Subst.: "&amp;INDEX('Controle de reservas'!$N$14:$N$2013,BX178),"")&amp;IF(AND(ISNUMBER(INDEX('Controle de reservas'!$I$14:$I$2013,BX178)),INDEX('Controle de reservas'!$I$14:$I$2013,BX178)&gt;0,INDEX('Controle de reservas'!$K$14:$K$2013,BX178)&gt;INDEX('Controle de reservas'!$I$14:$I$2013,BX178)),CHAR(10)&amp;"DIVERGÊNCIA DE DATAS",""),IF(INDEX('Controle de reservas'!$L$14:$L$2013,BX178)="Em cobertura","COV",IF(INDEX('Controle de reservas'!$L$14:$L$2013,BX178)="Disponível","DISP",IF(INDEX('Controle de reservas'!$L$14:$L$2013,BX178)="Não utilizado","NU",IF(INDEX('Controle de reservas'!$L$14:$L$2013,BX178)="Folga","F",IF(INDEX('Controle de reservas'!$L$14:$L$2013,BX178)="Ocorrência","O",IF(INDEX('Controle de reservas'!$L$14:$L$2013,BX178)="Programado","PROG",IF(INDEX('Controle de reservas'!$L$14:$L$2013,BX178)="Disponível no posto","DP","SEM SITUAÇÃO")))))))&amp;IF(INDEX('Controle de reservas'!$M$14:$M$2013,BX178)&lt;&gt;"",CHAR(10)&amp;INDEX('Controle de reservas'!$M$14:$M$2013,BX178),IF(OR(INDEX('Controle de reservas'!$L$14:$L$2013,BX178)="Em cobertura",INDEX('Controle de reservas'!$L$14:$L$2013,BX178)="Programado"),CHAR(10)&amp;"SEM LOCAL",""))&amp;IF(INDEX('Controle de reservas'!$N$14:$N$2013,BX178)&lt;&gt;"",CHAR(10)&amp;"Subst.: "&amp;INDEX('Controle de reservas'!$N$14:$N$2013,BX178),"")&amp;IF(AND(ISNUMBER(INDEX('Controle de reservas'!$I$14:$I$2013,BX178)),INDEX('Controle de reservas'!$I$14:$I$2013,BX178)&gt;0,INDEX('Controle de reservas'!$K$14:$K$2013,BX178)&gt;INDEX('Controle de reservas'!$I$14:$I$2013,BX178)),CHAR(10)&amp;"DIVERGÊNCIA DE DATAS","")&amp;IF(INDEX('Controle de reservas'!$P$14:$P$2013,BX178)&lt;&gt;"OK"," !",""))))</f>
      </c>
      <c r="AK178" s="15">
        <f ca="1">IF(OR($AQ178=0,AK$9="",AK$9&lt;$AS178,AND($AT178&lt;&gt;"",AK$9&gt;$AT178)),"",IF(BY178=0,"—",IF(INDEX('Controle de reservas'!$P$14:$P$2013,BY178)="DUPLICIDADE NO DIA","CONFLITO"&amp;IF(INDEX('Controle de reservas'!$M$14:$M$2013,BY178)&lt;&gt;"",CHAR(10)&amp;INDEX('Controle de reservas'!$M$14:$M$2013,BY178),"")&amp;IF(INDEX('Controle de reservas'!$N$14:$N$2013,BY178)&lt;&gt;"",CHAR(10)&amp;"Subst.: "&amp;INDEX('Controle de reservas'!$N$14:$N$2013,BY178),"")&amp;IF(AND(ISNUMBER(INDEX('Controle de reservas'!$I$14:$I$2013,BY178)),INDEX('Controle de reservas'!$I$14:$I$2013,BY178)&gt;0,INDEX('Controle de reservas'!$K$14:$K$2013,BY178)&gt;INDEX('Controle de reservas'!$I$14:$I$2013,BY178)),CHAR(10)&amp;"DIVERGÊNCIA DE DATAS",""),IF(INDEX('Controle de reservas'!$L$14:$L$2013,BY178)="Em cobertura","COV",IF(INDEX('Controle de reservas'!$L$14:$L$2013,BY178)="Disponível","DISP",IF(INDEX('Controle de reservas'!$L$14:$L$2013,BY178)="Não utilizado","NU",IF(INDEX('Controle de reservas'!$L$14:$L$2013,BY178)="Folga","F",IF(INDEX('Controle de reservas'!$L$14:$L$2013,BY178)="Ocorrência","O",IF(INDEX('Controle de reservas'!$L$14:$L$2013,BY178)="Programado","PROG",IF(INDEX('Controle de reservas'!$L$14:$L$2013,BY178)="Disponível no posto","DP","SEM SITUAÇÃO")))))))&amp;IF(INDEX('Controle de reservas'!$M$14:$M$2013,BY178)&lt;&gt;"",CHAR(10)&amp;INDEX('Controle de reservas'!$M$14:$M$2013,BY178),IF(OR(INDEX('Controle de reservas'!$L$14:$L$2013,BY178)="Em cobertura",INDEX('Controle de reservas'!$L$14:$L$2013,BY178)="Programado"),CHAR(10)&amp;"SEM LOCAL",""))&amp;IF(INDEX('Controle de reservas'!$N$14:$N$2013,BY178)&lt;&gt;"",CHAR(10)&amp;"Subst.: "&amp;INDEX('Controle de reservas'!$N$14:$N$2013,BY178),"")&amp;IF(AND(ISNUMBER(INDEX('Controle de reservas'!$I$14:$I$2013,BY178)),INDEX('Controle de reservas'!$I$14:$I$2013,BY178)&gt;0,INDEX('Controle de reservas'!$K$14:$K$2013,BY178)&gt;INDEX('Controle de reservas'!$I$14:$I$2013,BY178)),CHAR(10)&amp;"DIVERGÊNCIA DE DATAS","")&amp;IF(INDEX('Controle de reservas'!$P$14:$P$2013,BY178)&lt;&gt;"OK"," !",""))))</f>
      </c>
      <c r="AL178" s="14">
        <f t="shared" ca="1" si="9"/>
      </c>
      <c r="AM178" s="14">
        <f t="shared" ca="1" si="10"/>
      </c>
      <c r="AN178" s="14">
        <f t="shared" ca="1" si="11"/>
      </c>
      <c r="AO178" s="14">
        <f t="shared" ca="1" si="12"/>
      </c>
      <c r="AP178" s="14">
        <f ca="1">IF($AQ178=0,"",INDEX('Controle de reservas'!$O$14:$O$2013,$AQ178))</f>
      </c>
      <c r="AQ178">
        <f ca="1">IFERROR(MATCH(ROW()-9,'Controle de reservas'!$S$14:$S$2013,0),0)</f>
      </c>
      <c r="AR178">
        <f ca="1">IF($AQ178=0,"",INDEX('Controle de reservas'!$Q$14:$Q$2013,$AQ178))</f>
      </c>
      <c r="AS178">
        <f ca="1">IF($AQ178=0,"",INDEX('Controle de reservas'!$H$14:$H$2013,$AQ178))</f>
      </c>
      <c r="AT178">
        <f ca="1">IF($AQ178=0,"",IF(INDEX('Controle de reservas'!$J$14:$J$2013,$AQ178)=0,"",INDEX('Controle de reservas'!$J$14:$J$2013,$AQ178)))</f>
      </c>
      <c r="AU178">
        <f ca="1">IF(OR($AQ178=0,G$9=""),0,IFERROR(MATCH($AR178&amp;"|"&amp;TEXT(G$9,"yyyymmdd"),'Controle de reservas'!$T$14:$T$2013,0),0))</f>
      </c>
      <c r="AV178">
        <f ca="1">IF(OR($AQ178=0,H$9=""),0,IFERROR(MATCH($AR178&amp;"|"&amp;TEXT(H$9,"yyyymmdd"),'Controle de reservas'!$T$14:$T$2013,0),0))</f>
      </c>
      <c r="AW178">
        <f ca="1">IF(OR($AQ178=0,I$9=""),0,IFERROR(MATCH($AR178&amp;"|"&amp;TEXT(I$9,"yyyymmdd"),'Controle de reservas'!$T$14:$T$2013,0),0))</f>
      </c>
      <c r="AX178">
        <f ca="1">IF(OR($AQ178=0,J$9=""),0,IFERROR(MATCH($AR178&amp;"|"&amp;TEXT(J$9,"yyyymmdd"),'Controle de reservas'!$T$14:$T$2013,0),0))</f>
      </c>
      <c r="AY178">
        <f ca="1">IF(OR($AQ178=0,K$9=""),0,IFERROR(MATCH($AR178&amp;"|"&amp;TEXT(K$9,"yyyymmdd"),'Controle de reservas'!$T$14:$T$2013,0),0))</f>
      </c>
      <c r="AZ178">
        <f ca="1">IF(OR($AQ178=0,L$9=""),0,IFERROR(MATCH($AR178&amp;"|"&amp;TEXT(L$9,"yyyymmdd"),'Controle de reservas'!$T$14:$T$2013,0),0))</f>
      </c>
      <c r="BA178">
        <f ca="1">IF(OR($AQ178=0,M$9=""),0,IFERROR(MATCH($AR178&amp;"|"&amp;TEXT(M$9,"yyyymmdd"),'Controle de reservas'!$T$14:$T$2013,0),0))</f>
      </c>
      <c r="BB178">
        <f ca="1">IF(OR($AQ178=0,N$9=""),0,IFERROR(MATCH($AR178&amp;"|"&amp;TEXT(N$9,"yyyymmdd"),'Controle de reservas'!$T$14:$T$2013,0),0))</f>
      </c>
      <c r="BC178">
        <f ca="1">IF(OR($AQ178=0,O$9=""),0,IFERROR(MATCH($AR178&amp;"|"&amp;TEXT(O$9,"yyyymmdd"),'Controle de reservas'!$T$14:$T$2013,0),0))</f>
      </c>
      <c r="BD178">
        <f ca="1">IF(OR($AQ178=0,P$9=""),0,IFERROR(MATCH($AR178&amp;"|"&amp;TEXT(P$9,"yyyymmdd"),'Controle de reservas'!$T$14:$T$2013,0),0))</f>
      </c>
      <c r="BE178">
        <f ca="1">IF(OR($AQ178=0,Q$9=""),0,IFERROR(MATCH($AR178&amp;"|"&amp;TEXT(Q$9,"yyyymmdd"),'Controle de reservas'!$T$14:$T$2013,0),0))</f>
      </c>
      <c r="BF178">
        <f ca="1">IF(OR($AQ178=0,R$9=""),0,IFERROR(MATCH($AR178&amp;"|"&amp;TEXT(R$9,"yyyymmdd"),'Controle de reservas'!$T$14:$T$2013,0),0))</f>
      </c>
      <c r="BG178">
        <f ca="1">IF(OR($AQ178=0,S$9=""),0,IFERROR(MATCH($AR178&amp;"|"&amp;TEXT(S$9,"yyyymmdd"),'Controle de reservas'!$T$14:$T$2013,0),0))</f>
      </c>
      <c r="BH178">
        <f ca="1">IF(OR($AQ178=0,T$9=""),0,IFERROR(MATCH($AR178&amp;"|"&amp;TEXT(T$9,"yyyymmdd"),'Controle de reservas'!$T$14:$T$2013,0),0))</f>
      </c>
      <c r="BI178">
        <f ca="1">IF(OR($AQ178=0,U$9=""),0,IFERROR(MATCH($AR178&amp;"|"&amp;TEXT(U$9,"yyyymmdd"),'Controle de reservas'!$T$14:$T$2013,0),0))</f>
      </c>
      <c r="BJ178">
        <f ca="1">IF(OR($AQ178=0,V$9=""),0,IFERROR(MATCH($AR178&amp;"|"&amp;TEXT(V$9,"yyyymmdd"),'Controle de reservas'!$T$14:$T$2013,0),0))</f>
      </c>
      <c r="BK178">
        <f ca="1">IF(OR($AQ178=0,W$9=""),0,IFERROR(MATCH($AR178&amp;"|"&amp;TEXT(W$9,"yyyymmdd"),'Controle de reservas'!$T$14:$T$2013,0),0))</f>
      </c>
      <c r="BL178">
        <f ca="1">IF(OR($AQ178=0,X$9=""),0,IFERROR(MATCH($AR178&amp;"|"&amp;TEXT(X$9,"yyyymmdd"),'Controle de reservas'!$T$14:$T$2013,0),0))</f>
      </c>
      <c r="BM178">
        <f ca="1">IF(OR($AQ178=0,Y$9=""),0,IFERROR(MATCH($AR178&amp;"|"&amp;TEXT(Y$9,"yyyymmdd"),'Controle de reservas'!$T$14:$T$2013,0),0))</f>
      </c>
      <c r="BN178">
        <f ca="1">IF(OR($AQ178=0,Z$9=""),0,IFERROR(MATCH($AR178&amp;"|"&amp;TEXT(Z$9,"yyyymmdd"),'Controle de reservas'!$T$14:$T$2013,0),0))</f>
      </c>
      <c r="BO178">
        <f ca="1">IF(OR($AQ178=0,AA$9=""),0,IFERROR(MATCH($AR178&amp;"|"&amp;TEXT(AA$9,"yyyymmdd"),'Controle de reservas'!$T$14:$T$2013,0),0))</f>
      </c>
      <c r="BP178">
        <f ca="1">IF(OR($AQ178=0,AB$9=""),0,IFERROR(MATCH($AR178&amp;"|"&amp;TEXT(AB$9,"yyyymmdd"),'Controle de reservas'!$T$14:$T$2013,0),0))</f>
      </c>
      <c r="BQ178">
        <f ca="1">IF(OR($AQ178=0,AC$9=""),0,IFERROR(MATCH($AR178&amp;"|"&amp;TEXT(AC$9,"yyyymmdd"),'Controle de reservas'!$T$14:$T$2013,0),0))</f>
      </c>
      <c r="BR178">
        <f ca="1">IF(OR($AQ178=0,AD$9=""),0,IFERROR(MATCH($AR178&amp;"|"&amp;TEXT(AD$9,"yyyymmdd"),'Controle de reservas'!$T$14:$T$2013,0),0))</f>
      </c>
      <c r="BS178">
        <f ca="1">IF(OR($AQ178=0,AE$9=""),0,IFERROR(MATCH($AR178&amp;"|"&amp;TEXT(AE$9,"yyyymmdd"),'Controle de reservas'!$T$14:$T$2013,0),0))</f>
      </c>
      <c r="BT178">
        <f ca="1">IF(OR($AQ178=0,AF$9=""),0,IFERROR(MATCH($AR178&amp;"|"&amp;TEXT(AF$9,"yyyymmdd"),'Controle de reservas'!$T$14:$T$2013,0),0))</f>
      </c>
      <c r="BU178">
        <f ca="1">IF(OR($AQ178=0,AG$9=""),0,IFERROR(MATCH($AR178&amp;"|"&amp;TEXT(AG$9,"yyyymmdd"),'Controle de reservas'!$T$14:$T$2013,0),0))</f>
      </c>
      <c r="BV178">
        <f ca="1">IF(OR($AQ178=0,AH$9=""),0,IFERROR(MATCH($AR178&amp;"|"&amp;TEXT(AH$9,"yyyymmdd"),'Controle de reservas'!$T$14:$T$2013,0),0))</f>
      </c>
      <c r="BW178">
        <f ca="1">IF(OR($AQ178=0,AI$9=""),0,IFERROR(MATCH($AR178&amp;"|"&amp;TEXT(AI$9,"yyyymmdd"),'Controle de reservas'!$T$14:$T$2013,0),0))</f>
      </c>
      <c r="BX178">
        <f ca="1">IF(OR($AQ178=0,AJ$9=""),0,IFERROR(MATCH($AR178&amp;"|"&amp;TEXT(AJ$9,"yyyymmdd"),'Controle de reservas'!$T$14:$T$2013,0),0))</f>
      </c>
      <c r="BY178">
        <f ca="1">IF(OR($AQ178=0,AK$9=""),0,IFERROR(MATCH($AR178&amp;"|"&amp;TEXT(AK$9,"yyyymmdd"),'Controle de reservas'!$T$14:$T$2013,0),0))</f>
      </c>
    </row>
    <row r="179" spans="1:77" ht="105" customHeight="1" x14ac:dyDescent="0.25">
      <c r="A179" s="16">
        <f ca="1">IF($AQ179=0,"",INDEX('Controle de reservas'!$A$14:$A$2013,$AQ179))</f>
      </c>
      <c r="B179" s="16">
        <f ca="1">IF($AQ179=0,"",INDEX('Controle de reservas'!$B$14:$B$2013,$AQ179))</f>
      </c>
      <c r="C179" s="16">
        <f ca="1">IF($AQ179=0,"",INDEX('Controle de reservas'!$C$14:$C$2013,$AQ179))</f>
      </c>
      <c r="D179" s="16">
        <f ca="1">IF($AQ179=0,"",INDEX('Controle de reservas'!$D$14:$D$2013,$AQ179))</f>
      </c>
      <c r="E179" s="16">
        <f ca="1">IF($AQ179=0,"",INDEX('Controle de reservas'!$E$14:$E$2013,$AQ179))</f>
      </c>
      <c r="F179" s="16">
        <f ca="1">IF($AQ179=0,"",INDEX('Controle de reservas'!$F$14:$F$2013,$AQ179))</f>
      </c>
      <c r="G179" s="17">
        <f ca="1">IF(OR($AQ179=0,G$9="",G$9&lt;$AS179,AND($AT179&lt;&gt;"",G$9&gt;$AT179)),"",IF(AU179=0,"—",IF(INDEX('Controle de reservas'!$P$14:$P$2013,AU179)="DUPLICIDADE NO DIA","CONFLITO"&amp;IF(INDEX('Controle de reservas'!$M$14:$M$2013,AU179)&lt;&gt;"",CHAR(10)&amp;INDEX('Controle de reservas'!$M$14:$M$2013,AU179),"")&amp;IF(INDEX('Controle de reservas'!$N$14:$N$2013,AU179)&lt;&gt;"",CHAR(10)&amp;"Subst.: "&amp;INDEX('Controle de reservas'!$N$14:$N$2013,AU179),"")&amp;IF(AND(ISNUMBER(INDEX('Controle de reservas'!$I$14:$I$2013,AU179)),INDEX('Controle de reservas'!$I$14:$I$2013,AU179)&gt;0,INDEX('Controle de reservas'!$K$14:$K$2013,AU179)&gt;INDEX('Controle de reservas'!$I$14:$I$2013,AU179)),CHAR(10)&amp;"DIVERGÊNCIA DE DATAS",""),IF(INDEX('Controle de reservas'!$L$14:$L$2013,AU179)="Em cobertura","COV",IF(INDEX('Controle de reservas'!$L$14:$L$2013,AU179)="Disponível","DISP",IF(INDEX('Controle de reservas'!$L$14:$L$2013,AU179)="Não utilizado","NU",IF(INDEX('Controle de reservas'!$L$14:$L$2013,AU179)="Folga","F",IF(INDEX('Controle de reservas'!$L$14:$L$2013,AU179)="Ocorrência","O",IF(INDEX('Controle de reservas'!$L$14:$L$2013,AU179)="Programado","PROG",IF(INDEX('Controle de reservas'!$L$14:$L$2013,AU179)="Disponível no posto","DP","SEM SITUAÇÃO")))))))&amp;IF(INDEX('Controle de reservas'!$M$14:$M$2013,AU179)&lt;&gt;"",CHAR(10)&amp;INDEX('Controle de reservas'!$M$14:$M$2013,AU179),IF(OR(INDEX('Controle de reservas'!$L$14:$L$2013,AU179)="Em cobertura",INDEX('Controle de reservas'!$L$14:$L$2013,AU179)="Programado"),CHAR(10)&amp;"SEM LOCAL",""))&amp;IF(INDEX('Controle de reservas'!$N$14:$N$2013,AU179)&lt;&gt;"",CHAR(10)&amp;"Subst.: "&amp;INDEX('Controle de reservas'!$N$14:$N$2013,AU179),"")&amp;IF(AND(ISNUMBER(INDEX('Controle de reservas'!$I$14:$I$2013,AU179)),INDEX('Controle de reservas'!$I$14:$I$2013,AU179)&gt;0,INDEX('Controle de reservas'!$K$14:$K$2013,AU179)&gt;INDEX('Controle de reservas'!$I$14:$I$2013,AU179)),CHAR(10)&amp;"DIVERGÊNCIA DE DATAS","")&amp;IF(INDEX('Controle de reservas'!$P$14:$P$2013,AU179)&lt;&gt;"OK"," !",""))))</f>
      </c>
      <c r="H179" s="17">
        <f ca="1">IF(OR($AQ179=0,H$9="",H$9&lt;$AS179,AND($AT179&lt;&gt;"",H$9&gt;$AT179)),"",IF(AV179=0,"—",IF(INDEX('Controle de reservas'!$P$14:$P$2013,AV179)="DUPLICIDADE NO DIA","CONFLITO"&amp;IF(INDEX('Controle de reservas'!$M$14:$M$2013,AV179)&lt;&gt;"",CHAR(10)&amp;INDEX('Controle de reservas'!$M$14:$M$2013,AV179),"")&amp;IF(INDEX('Controle de reservas'!$N$14:$N$2013,AV179)&lt;&gt;"",CHAR(10)&amp;"Subst.: "&amp;INDEX('Controle de reservas'!$N$14:$N$2013,AV179),"")&amp;IF(AND(ISNUMBER(INDEX('Controle de reservas'!$I$14:$I$2013,AV179)),INDEX('Controle de reservas'!$I$14:$I$2013,AV179)&gt;0,INDEX('Controle de reservas'!$K$14:$K$2013,AV179)&gt;INDEX('Controle de reservas'!$I$14:$I$2013,AV179)),CHAR(10)&amp;"DIVERGÊNCIA DE DATAS",""),IF(INDEX('Controle de reservas'!$L$14:$L$2013,AV179)="Em cobertura","COV",IF(INDEX('Controle de reservas'!$L$14:$L$2013,AV179)="Disponível","DISP",IF(INDEX('Controle de reservas'!$L$14:$L$2013,AV179)="Não utilizado","NU",IF(INDEX('Controle de reservas'!$L$14:$L$2013,AV179)="Folga","F",IF(INDEX('Controle de reservas'!$L$14:$L$2013,AV179)="Ocorrência","O",IF(INDEX('Controle de reservas'!$L$14:$L$2013,AV179)="Programado","PROG",IF(INDEX('Controle de reservas'!$L$14:$L$2013,AV179)="Disponível no posto","DP","SEM SITUAÇÃO")))))))&amp;IF(INDEX('Controle de reservas'!$M$14:$M$2013,AV179)&lt;&gt;"",CHAR(10)&amp;INDEX('Controle de reservas'!$M$14:$M$2013,AV179),IF(OR(INDEX('Controle de reservas'!$L$14:$L$2013,AV179)="Em cobertura",INDEX('Controle de reservas'!$L$14:$L$2013,AV179)="Programado"),CHAR(10)&amp;"SEM LOCAL",""))&amp;IF(INDEX('Controle de reservas'!$N$14:$N$2013,AV179)&lt;&gt;"",CHAR(10)&amp;"Subst.: "&amp;INDEX('Controle de reservas'!$N$14:$N$2013,AV179),"")&amp;IF(AND(ISNUMBER(INDEX('Controle de reservas'!$I$14:$I$2013,AV179)),INDEX('Controle de reservas'!$I$14:$I$2013,AV179)&gt;0,INDEX('Controle de reservas'!$K$14:$K$2013,AV179)&gt;INDEX('Controle de reservas'!$I$14:$I$2013,AV179)),CHAR(10)&amp;"DIVERGÊNCIA DE DATAS","")&amp;IF(INDEX('Controle de reservas'!$P$14:$P$2013,AV179)&lt;&gt;"OK"," !",""))))</f>
      </c>
      <c r="I179" s="17">
        <f ca="1">IF(OR($AQ179=0,I$9="",I$9&lt;$AS179,AND($AT179&lt;&gt;"",I$9&gt;$AT179)),"",IF(AW179=0,"—",IF(INDEX('Controle de reservas'!$P$14:$P$2013,AW179)="DUPLICIDADE NO DIA","CONFLITO"&amp;IF(INDEX('Controle de reservas'!$M$14:$M$2013,AW179)&lt;&gt;"",CHAR(10)&amp;INDEX('Controle de reservas'!$M$14:$M$2013,AW179),"")&amp;IF(INDEX('Controle de reservas'!$N$14:$N$2013,AW179)&lt;&gt;"",CHAR(10)&amp;"Subst.: "&amp;INDEX('Controle de reservas'!$N$14:$N$2013,AW179),"")&amp;IF(AND(ISNUMBER(INDEX('Controle de reservas'!$I$14:$I$2013,AW179)),INDEX('Controle de reservas'!$I$14:$I$2013,AW179)&gt;0,INDEX('Controle de reservas'!$K$14:$K$2013,AW179)&gt;INDEX('Controle de reservas'!$I$14:$I$2013,AW179)),CHAR(10)&amp;"DIVERGÊNCIA DE DATAS",""),IF(INDEX('Controle de reservas'!$L$14:$L$2013,AW179)="Em cobertura","COV",IF(INDEX('Controle de reservas'!$L$14:$L$2013,AW179)="Disponível","DISP",IF(INDEX('Controle de reservas'!$L$14:$L$2013,AW179)="Não utilizado","NU",IF(INDEX('Controle de reservas'!$L$14:$L$2013,AW179)="Folga","F",IF(INDEX('Controle de reservas'!$L$14:$L$2013,AW179)="Ocorrência","O",IF(INDEX('Controle de reservas'!$L$14:$L$2013,AW179)="Programado","PROG",IF(INDEX('Controle de reservas'!$L$14:$L$2013,AW179)="Disponível no posto","DP","SEM SITUAÇÃO")))))))&amp;IF(INDEX('Controle de reservas'!$M$14:$M$2013,AW179)&lt;&gt;"",CHAR(10)&amp;INDEX('Controle de reservas'!$M$14:$M$2013,AW179),IF(OR(INDEX('Controle de reservas'!$L$14:$L$2013,AW179)="Em cobertura",INDEX('Controle de reservas'!$L$14:$L$2013,AW179)="Programado"),CHAR(10)&amp;"SEM LOCAL",""))&amp;IF(INDEX('Controle de reservas'!$N$14:$N$2013,AW179)&lt;&gt;"",CHAR(10)&amp;"Subst.: "&amp;INDEX('Controle de reservas'!$N$14:$N$2013,AW179),"")&amp;IF(AND(ISNUMBER(INDEX('Controle de reservas'!$I$14:$I$2013,AW179)),INDEX('Controle de reservas'!$I$14:$I$2013,AW179)&gt;0,INDEX('Controle de reservas'!$K$14:$K$2013,AW179)&gt;INDEX('Controle de reservas'!$I$14:$I$2013,AW179)),CHAR(10)&amp;"DIVERGÊNCIA DE DATAS","")&amp;IF(INDEX('Controle de reservas'!$P$14:$P$2013,AW179)&lt;&gt;"OK"," !",""))))</f>
      </c>
      <c r="J179" s="17">
        <f ca="1">IF(OR($AQ179=0,J$9="",J$9&lt;$AS179,AND($AT179&lt;&gt;"",J$9&gt;$AT179)),"",IF(AX179=0,"—",IF(INDEX('Controle de reservas'!$P$14:$P$2013,AX179)="DUPLICIDADE NO DIA","CONFLITO"&amp;IF(INDEX('Controle de reservas'!$M$14:$M$2013,AX179)&lt;&gt;"",CHAR(10)&amp;INDEX('Controle de reservas'!$M$14:$M$2013,AX179),"")&amp;IF(INDEX('Controle de reservas'!$N$14:$N$2013,AX179)&lt;&gt;"",CHAR(10)&amp;"Subst.: "&amp;INDEX('Controle de reservas'!$N$14:$N$2013,AX179),"")&amp;IF(AND(ISNUMBER(INDEX('Controle de reservas'!$I$14:$I$2013,AX179)),INDEX('Controle de reservas'!$I$14:$I$2013,AX179)&gt;0,INDEX('Controle de reservas'!$K$14:$K$2013,AX179)&gt;INDEX('Controle de reservas'!$I$14:$I$2013,AX179)),CHAR(10)&amp;"DIVERGÊNCIA DE DATAS",""),IF(INDEX('Controle de reservas'!$L$14:$L$2013,AX179)="Em cobertura","COV",IF(INDEX('Controle de reservas'!$L$14:$L$2013,AX179)="Disponível","DISP",IF(INDEX('Controle de reservas'!$L$14:$L$2013,AX179)="Não utilizado","NU",IF(INDEX('Controle de reservas'!$L$14:$L$2013,AX179)="Folga","F",IF(INDEX('Controle de reservas'!$L$14:$L$2013,AX179)="Ocorrência","O",IF(INDEX('Controle de reservas'!$L$14:$L$2013,AX179)="Programado","PROG",IF(INDEX('Controle de reservas'!$L$14:$L$2013,AX179)="Disponível no posto","DP","SEM SITUAÇÃO")))))))&amp;IF(INDEX('Controle de reservas'!$M$14:$M$2013,AX179)&lt;&gt;"",CHAR(10)&amp;INDEX('Controle de reservas'!$M$14:$M$2013,AX179),IF(OR(INDEX('Controle de reservas'!$L$14:$L$2013,AX179)="Em cobertura",INDEX('Controle de reservas'!$L$14:$L$2013,AX179)="Programado"),CHAR(10)&amp;"SEM LOCAL",""))&amp;IF(INDEX('Controle de reservas'!$N$14:$N$2013,AX179)&lt;&gt;"",CHAR(10)&amp;"Subst.: "&amp;INDEX('Controle de reservas'!$N$14:$N$2013,AX179),"")&amp;IF(AND(ISNUMBER(INDEX('Controle de reservas'!$I$14:$I$2013,AX179)),INDEX('Controle de reservas'!$I$14:$I$2013,AX179)&gt;0,INDEX('Controle de reservas'!$K$14:$K$2013,AX179)&gt;INDEX('Controle de reservas'!$I$14:$I$2013,AX179)),CHAR(10)&amp;"DIVERGÊNCIA DE DATAS","")&amp;IF(INDEX('Controle de reservas'!$P$14:$P$2013,AX179)&lt;&gt;"OK"," !",""))))</f>
      </c>
      <c r="K179" s="17">
        <f ca="1">IF(OR($AQ179=0,K$9="",K$9&lt;$AS179,AND($AT179&lt;&gt;"",K$9&gt;$AT179)),"",IF(AY179=0,"—",IF(INDEX('Controle de reservas'!$P$14:$P$2013,AY179)="DUPLICIDADE NO DIA","CONFLITO"&amp;IF(INDEX('Controle de reservas'!$M$14:$M$2013,AY179)&lt;&gt;"",CHAR(10)&amp;INDEX('Controle de reservas'!$M$14:$M$2013,AY179),"")&amp;IF(INDEX('Controle de reservas'!$N$14:$N$2013,AY179)&lt;&gt;"",CHAR(10)&amp;"Subst.: "&amp;INDEX('Controle de reservas'!$N$14:$N$2013,AY179),"")&amp;IF(AND(ISNUMBER(INDEX('Controle de reservas'!$I$14:$I$2013,AY179)),INDEX('Controle de reservas'!$I$14:$I$2013,AY179)&gt;0,INDEX('Controle de reservas'!$K$14:$K$2013,AY179)&gt;INDEX('Controle de reservas'!$I$14:$I$2013,AY179)),CHAR(10)&amp;"DIVERGÊNCIA DE DATAS",""),IF(INDEX('Controle de reservas'!$L$14:$L$2013,AY179)="Em cobertura","COV",IF(INDEX('Controle de reservas'!$L$14:$L$2013,AY179)="Disponível","DISP",IF(INDEX('Controle de reservas'!$L$14:$L$2013,AY179)="Não utilizado","NU",IF(INDEX('Controle de reservas'!$L$14:$L$2013,AY179)="Folga","F",IF(INDEX('Controle de reservas'!$L$14:$L$2013,AY179)="Ocorrência","O",IF(INDEX('Controle de reservas'!$L$14:$L$2013,AY179)="Programado","PROG",IF(INDEX('Controle de reservas'!$L$14:$L$2013,AY179)="Disponível no posto","DP","SEM SITUAÇÃO")))))))&amp;IF(INDEX('Controle de reservas'!$M$14:$M$2013,AY179)&lt;&gt;"",CHAR(10)&amp;INDEX('Controle de reservas'!$M$14:$M$2013,AY179),IF(OR(INDEX('Controle de reservas'!$L$14:$L$2013,AY179)="Em cobertura",INDEX('Controle de reservas'!$L$14:$L$2013,AY179)="Programado"),CHAR(10)&amp;"SEM LOCAL",""))&amp;IF(INDEX('Controle de reservas'!$N$14:$N$2013,AY179)&lt;&gt;"",CHAR(10)&amp;"Subst.: "&amp;INDEX('Controle de reservas'!$N$14:$N$2013,AY179),"")&amp;IF(AND(ISNUMBER(INDEX('Controle de reservas'!$I$14:$I$2013,AY179)),INDEX('Controle de reservas'!$I$14:$I$2013,AY179)&gt;0,INDEX('Controle de reservas'!$K$14:$K$2013,AY179)&gt;INDEX('Controle de reservas'!$I$14:$I$2013,AY179)),CHAR(10)&amp;"DIVERGÊNCIA DE DATAS","")&amp;IF(INDEX('Controle de reservas'!$P$14:$P$2013,AY179)&lt;&gt;"OK"," !",""))))</f>
      </c>
      <c r="L179" s="17">
        <f ca="1">IF(OR($AQ179=0,L$9="",L$9&lt;$AS179,AND($AT179&lt;&gt;"",L$9&gt;$AT179)),"",IF(AZ179=0,"—",IF(INDEX('Controle de reservas'!$P$14:$P$2013,AZ179)="DUPLICIDADE NO DIA","CONFLITO"&amp;IF(INDEX('Controle de reservas'!$M$14:$M$2013,AZ179)&lt;&gt;"",CHAR(10)&amp;INDEX('Controle de reservas'!$M$14:$M$2013,AZ179),"")&amp;IF(INDEX('Controle de reservas'!$N$14:$N$2013,AZ179)&lt;&gt;"",CHAR(10)&amp;"Subst.: "&amp;INDEX('Controle de reservas'!$N$14:$N$2013,AZ179),"")&amp;IF(AND(ISNUMBER(INDEX('Controle de reservas'!$I$14:$I$2013,AZ179)),INDEX('Controle de reservas'!$I$14:$I$2013,AZ179)&gt;0,INDEX('Controle de reservas'!$K$14:$K$2013,AZ179)&gt;INDEX('Controle de reservas'!$I$14:$I$2013,AZ179)),CHAR(10)&amp;"DIVERGÊNCIA DE DATAS",""),IF(INDEX('Controle de reservas'!$L$14:$L$2013,AZ179)="Em cobertura","COV",IF(INDEX('Controle de reservas'!$L$14:$L$2013,AZ179)="Disponível","DISP",IF(INDEX('Controle de reservas'!$L$14:$L$2013,AZ179)="Não utilizado","NU",IF(INDEX('Controle de reservas'!$L$14:$L$2013,AZ179)="Folga","F",IF(INDEX('Controle de reservas'!$L$14:$L$2013,AZ179)="Ocorrência","O",IF(INDEX('Controle de reservas'!$L$14:$L$2013,AZ179)="Programado","PROG",IF(INDEX('Controle de reservas'!$L$14:$L$2013,AZ179)="Disponível no posto","DP","SEM SITUAÇÃO")))))))&amp;IF(INDEX('Controle de reservas'!$M$14:$M$2013,AZ179)&lt;&gt;"",CHAR(10)&amp;INDEX('Controle de reservas'!$M$14:$M$2013,AZ179),IF(OR(INDEX('Controle de reservas'!$L$14:$L$2013,AZ179)="Em cobertura",INDEX('Controle de reservas'!$L$14:$L$2013,AZ179)="Programado"),CHAR(10)&amp;"SEM LOCAL",""))&amp;IF(INDEX('Controle de reservas'!$N$14:$N$2013,AZ179)&lt;&gt;"",CHAR(10)&amp;"Subst.: "&amp;INDEX('Controle de reservas'!$N$14:$N$2013,AZ179),"")&amp;IF(AND(ISNUMBER(INDEX('Controle de reservas'!$I$14:$I$2013,AZ179)),INDEX('Controle de reservas'!$I$14:$I$2013,AZ179)&gt;0,INDEX('Controle de reservas'!$K$14:$K$2013,AZ179)&gt;INDEX('Controle de reservas'!$I$14:$I$2013,AZ179)),CHAR(10)&amp;"DIVERGÊNCIA DE DATAS","")&amp;IF(INDEX('Controle de reservas'!$P$14:$P$2013,AZ179)&lt;&gt;"OK"," !",""))))</f>
      </c>
      <c r="M179" s="17">
        <f ca="1">IF(OR($AQ179=0,M$9="",M$9&lt;$AS179,AND($AT179&lt;&gt;"",M$9&gt;$AT179)),"",IF(BA179=0,"—",IF(INDEX('Controle de reservas'!$P$14:$P$2013,BA179)="DUPLICIDADE NO DIA","CONFLITO"&amp;IF(INDEX('Controle de reservas'!$M$14:$M$2013,BA179)&lt;&gt;"",CHAR(10)&amp;INDEX('Controle de reservas'!$M$14:$M$2013,BA179),"")&amp;IF(INDEX('Controle de reservas'!$N$14:$N$2013,BA179)&lt;&gt;"",CHAR(10)&amp;"Subst.: "&amp;INDEX('Controle de reservas'!$N$14:$N$2013,BA179),"")&amp;IF(AND(ISNUMBER(INDEX('Controle de reservas'!$I$14:$I$2013,BA179)),INDEX('Controle de reservas'!$I$14:$I$2013,BA179)&gt;0,INDEX('Controle de reservas'!$K$14:$K$2013,BA179)&gt;INDEX('Controle de reservas'!$I$14:$I$2013,BA179)),CHAR(10)&amp;"DIVERGÊNCIA DE DATAS",""),IF(INDEX('Controle de reservas'!$L$14:$L$2013,BA179)="Em cobertura","COV",IF(INDEX('Controle de reservas'!$L$14:$L$2013,BA179)="Disponível","DISP",IF(INDEX('Controle de reservas'!$L$14:$L$2013,BA179)="Não utilizado","NU",IF(INDEX('Controle de reservas'!$L$14:$L$2013,BA179)="Folga","F",IF(INDEX('Controle de reservas'!$L$14:$L$2013,BA179)="Ocorrência","O",IF(INDEX('Controle de reservas'!$L$14:$L$2013,BA179)="Programado","PROG",IF(INDEX('Controle de reservas'!$L$14:$L$2013,BA179)="Disponível no posto","DP","SEM SITUAÇÃO")))))))&amp;IF(INDEX('Controle de reservas'!$M$14:$M$2013,BA179)&lt;&gt;"",CHAR(10)&amp;INDEX('Controle de reservas'!$M$14:$M$2013,BA179),IF(OR(INDEX('Controle de reservas'!$L$14:$L$2013,BA179)="Em cobertura",INDEX('Controle de reservas'!$L$14:$L$2013,BA179)="Programado"),CHAR(10)&amp;"SEM LOCAL",""))&amp;IF(INDEX('Controle de reservas'!$N$14:$N$2013,BA179)&lt;&gt;"",CHAR(10)&amp;"Subst.: "&amp;INDEX('Controle de reservas'!$N$14:$N$2013,BA179),"")&amp;IF(AND(ISNUMBER(INDEX('Controle de reservas'!$I$14:$I$2013,BA179)),INDEX('Controle de reservas'!$I$14:$I$2013,BA179)&gt;0,INDEX('Controle de reservas'!$K$14:$K$2013,BA179)&gt;INDEX('Controle de reservas'!$I$14:$I$2013,BA179)),CHAR(10)&amp;"DIVERGÊNCIA DE DATAS","")&amp;IF(INDEX('Controle de reservas'!$P$14:$P$2013,BA179)&lt;&gt;"OK"," !",""))))</f>
      </c>
      <c r="N179" s="17">
        <f ca="1">IF(OR($AQ179=0,N$9="",N$9&lt;$AS179,AND($AT179&lt;&gt;"",N$9&gt;$AT179)),"",IF(BB179=0,"—",IF(INDEX('Controle de reservas'!$P$14:$P$2013,BB179)="DUPLICIDADE NO DIA","CONFLITO"&amp;IF(INDEX('Controle de reservas'!$M$14:$M$2013,BB179)&lt;&gt;"",CHAR(10)&amp;INDEX('Controle de reservas'!$M$14:$M$2013,BB179),"")&amp;IF(INDEX('Controle de reservas'!$N$14:$N$2013,BB179)&lt;&gt;"",CHAR(10)&amp;"Subst.: "&amp;INDEX('Controle de reservas'!$N$14:$N$2013,BB179),"")&amp;IF(AND(ISNUMBER(INDEX('Controle de reservas'!$I$14:$I$2013,BB179)),INDEX('Controle de reservas'!$I$14:$I$2013,BB179)&gt;0,INDEX('Controle de reservas'!$K$14:$K$2013,BB179)&gt;INDEX('Controle de reservas'!$I$14:$I$2013,BB179)),CHAR(10)&amp;"DIVERGÊNCIA DE DATAS",""),IF(INDEX('Controle de reservas'!$L$14:$L$2013,BB179)="Em cobertura","COV",IF(INDEX('Controle de reservas'!$L$14:$L$2013,BB179)="Disponível","DISP",IF(INDEX('Controle de reservas'!$L$14:$L$2013,BB179)="Não utilizado","NU",IF(INDEX('Controle de reservas'!$L$14:$L$2013,BB179)="Folga","F",IF(INDEX('Controle de reservas'!$L$14:$L$2013,BB179)="Ocorrência","O",IF(INDEX('Controle de reservas'!$L$14:$L$2013,BB179)="Programado","PROG",IF(INDEX('Controle de reservas'!$L$14:$L$2013,BB179)="Disponível no posto","DP","SEM SITUAÇÃO")))))))&amp;IF(INDEX('Controle de reservas'!$M$14:$M$2013,BB179)&lt;&gt;"",CHAR(10)&amp;INDEX('Controle de reservas'!$M$14:$M$2013,BB179),IF(OR(INDEX('Controle de reservas'!$L$14:$L$2013,BB179)="Em cobertura",INDEX('Controle de reservas'!$L$14:$L$2013,BB179)="Programado"),CHAR(10)&amp;"SEM LOCAL",""))&amp;IF(INDEX('Controle de reservas'!$N$14:$N$2013,BB179)&lt;&gt;"",CHAR(10)&amp;"Subst.: "&amp;INDEX('Controle de reservas'!$N$14:$N$2013,BB179),"")&amp;IF(AND(ISNUMBER(INDEX('Controle de reservas'!$I$14:$I$2013,BB179)),INDEX('Controle de reservas'!$I$14:$I$2013,BB179)&gt;0,INDEX('Controle de reservas'!$K$14:$K$2013,BB179)&gt;INDEX('Controle de reservas'!$I$14:$I$2013,BB179)),CHAR(10)&amp;"DIVERGÊNCIA DE DATAS","")&amp;IF(INDEX('Controle de reservas'!$P$14:$P$2013,BB179)&lt;&gt;"OK"," !",""))))</f>
      </c>
      <c r="O179" s="17">
        <f ca="1">IF(OR($AQ179=0,O$9="",O$9&lt;$AS179,AND($AT179&lt;&gt;"",O$9&gt;$AT179)),"",IF(BC179=0,"—",IF(INDEX('Controle de reservas'!$P$14:$P$2013,BC179)="DUPLICIDADE NO DIA","CONFLITO"&amp;IF(INDEX('Controle de reservas'!$M$14:$M$2013,BC179)&lt;&gt;"",CHAR(10)&amp;INDEX('Controle de reservas'!$M$14:$M$2013,BC179),"")&amp;IF(INDEX('Controle de reservas'!$N$14:$N$2013,BC179)&lt;&gt;"",CHAR(10)&amp;"Subst.: "&amp;INDEX('Controle de reservas'!$N$14:$N$2013,BC179),"")&amp;IF(AND(ISNUMBER(INDEX('Controle de reservas'!$I$14:$I$2013,BC179)),INDEX('Controle de reservas'!$I$14:$I$2013,BC179)&gt;0,INDEX('Controle de reservas'!$K$14:$K$2013,BC179)&gt;INDEX('Controle de reservas'!$I$14:$I$2013,BC179)),CHAR(10)&amp;"DIVERGÊNCIA DE DATAS",""),IF(INDEX('Controle de reservas'!$L$14:$L$2013,BC179)="Em cobertura","COV",IF(INDEX('Controle de reservas'!$L$14:$L$2013,BC179)="Disponível","DISP",IF(INDEX('Controle de reservas'!$L$14:$L$2013,BC179)="Não utilizado","NU",IF(INDEX('Controle de reservas'!$L$14:$L$2013,BC179)="Folga","F",IF(INDEX('Controle de reservas'!$L$14:$L$2013,BC179)="Ocorrência","O",IF(INDEX('Controle de reservas'!$L$14:$L$2013,BC179)="Programado","PROG",IF(INDEX('Controle de reservas'!$L$14:$L$2013,BC179)="Disponível no posto","DP","SEM SITUAÇÃO")))))))&amp;IF(INDEX('Controle de reservas'!$M$14:$M$2013,BC179)&lt;&gt;"",CHAR(10)&amp;INDEX('Controle de reservas'!$M$14:$M$2013,BC179),IF(OR(INDEX('Controle de reservas'!$L$14:$L$2013,BC179)="Em cobertura",INDEX('Controle de reservas'!$L$14:$L$2013,BC179)="Programado"),CHAR(10)&amp;"SEM LOCAL",""))&amp;IF(INDEX('Controle de reservas'!$N$14:$N$2013,BC179)&lt;&gt;"",CHAR(10)&amp;"Subst.: "&amp;INDEX('Controle de reservas'!$N$14:$N$2013,BC179),"")&amp;IF(AND(ISNUMBER(INDEX('Controle de reservas'!$I$14:$I$2013,BC179)),INDEX('Controle de reservas'!$I$14:$I$2013,BC179)&gt;0,INDEX('Controle de reservas'!$K$14:$K$2013,BC179)&gt;INDEX('Controle de reservas'!$I$14:$I$2013,BC179)),CHAR(10)&amp;"DIVERGÊNCIA DE DATAS","")&amp;IF(INDEX('Controle de reservas'!$P$14:$P$2013,BC179)&lt;&gt;"OK"," !",""))))</f>
      </c>
      <c r="P179" s="17">
        <f ca="1">IF(OR($AQ179=0,P$9="",P$9&lt;$AS179,AND($AT179&lt;&gt;"",P$9&gt;$AT179)),"",IF(BD179=0,"—",IF(INDEX('Controle de reservas'!$P$14:$P$2013,BD179)="DUPLICIDADE NO DIA","CONFLITO"&amp;IF(INDEX('Controle de reservas'!$M$14:$M$2013,BD179)&lt;&gt;"",CHAR(10)&amp;INDEX('Controle de reservas'!$M$14:$M$2013,BD179),"")&amp;IF(INDEX('Controle de reservas'!$N$14:$N$2013,BD179)&lt;&gt;"",CHAR(10)&amp;"Subst.: "&amp;INDEX('Controle de reservas'!$N$14:$N$2013,BD179),"")&amp;IF(AND(ISNUMBER(INDEX('Controle de reservas'!$I$14:$I$2013,BD179)),INDEX('Controle de reservas'!$I$14:$I$2013,BD179)&gt;0,INDEX('Controle de reservas'!$K$14:$K$2013,BD179)&gt;INDEX('Controle de reservas'!$I$14:$I$2013,BD179)),CHAR(10)&amp;"DIVERGÊNCIA DE DATAS",""),IF(INDEX('Controle de reservas'!$L$14:$L$2013,BD179)="Em cobertura","COV",IF(INDEX('Controle de reservas'!$L$14:$L$2013,BD179)="Disponível","DISP",IF(INDEX('Controle de reservas'!$L$14:$L$2013,BD179)="Não utilizado","NU",IF(INDEX('Controle de reservas'!$L$14:$L$2013,BD179)="Folga","F",IF(INDEX('Controle de reservas'!$L$14:$L$2013,BD179)="Ocorrência","O",IF(INDEX('Controle de reservas'!$L$14:$L$2013,BD179)="Programado","PROG",IF(INDEX('Controle de reservas'!$L$14:$L$2013,BD179)="Disponível no posto","DP","SEM SITUAÇÃO")))))))&amp;IF(INDEX('Controle de reservas'!$M$14:$M$2013,BD179)&lt;&gt;"",CHAR(10)&amp;INDEX('Controle de reservas'!$M$14:$M$2013,BD179),IF(OR(INDEX('Controle de reservas'!$L$14:$L$2013,BD179)="Em cobertura",INDEX('Controle de reservas'!$L$14:$L$2013,BD179)="Programado"),CHAR(10)&amp;"SEM LOCAL",""))&amp;IF(INDEX('Controle de reservas'!$N$14:$N$2013,BD179)&lt;&gt;"",CHAR(10)&amp;"Subst.: "&amp;INDEX('Controle de reservas'!$N$14:$N$2013,BD179),"")&amp;IF(AND(ISNUMBER(INDEX('Controle de reservas'!$I$14:$I$2013,BD179)),INDEX('Controle de reservas'!$I$14:$I$2013,BD179)&gt;0,INDEX('Controle de reservas'!$K$14:$K$2013,BD179)&gt;INDEX('Controle de reservas'!$I$14:$I$2013,BD179)),CHAR(10)&amp;"DIVERGÊNCIA DE DATAS","")&amp;IF(INDEX('Controle de reservas'!$P$14:$P$2013,BD179)&lt;&gt;"OK"," !",""))))</f>
      </c>
      <c r="Q179" s="17">
        <f ca="1">IF(OR($AQ179=0,Q$9="",Q$9&lt;$AS179,AND($AT179&lt;&gt;"",Q$9&gt;$AT179)),"",IF(BE179=0,"—",IF(INDEX('Controle de reservas'!$P$14:$P$2013,BE179)="DUPLICIDADE NO DIA","CONFLITO"&amp;IF(INDEX('Controle de reservas'!$M$14:$M$2013,BE179)&lt;&gt;"",CHAR(10)&amp;INDEX('Controle de reservas'!$M$14:$M$2013,BE179),"")&amp;IF(INDEX('Controle de reservas'!$N$14:$N$2013,BE179)&lt;&gt;"",CHAR(10)&amp;"Subst.: "&amp;INDEX('Controle de reservas'!$N$14:$N$2013,BE179),"")&amp;IF(AND(ISNUMBER(INDEX('Controle de reservas'!$I$14:$I$2013,BE179)),INDEX('Controle de reservas'!$I$14:$I$2013,BE179)&gt;0,INDEX('Controle de reservas'!$K$14:$K$2013,BE179)&gt;INDEX('Controle de reservas'!$I$14:$I$2013,BE179)),CHAR(10)&amp;"DIVERGÊNCIA DE DATAS",""),IF(INDEX('Controle de reservas'!$L$14:$L$2013,BE179)="Em cobertura","COV",IF(INDEX('Controle de reservas'!$L$14:$L$2013,BE179)="Disponível","DISP",IF(INDEX('Controle de reservas'!$L$14:$L$2013,BE179)="Não utilizado","NU",IF(INDEX('Controle de reservas'!$L$14:$L$2013,BE179)="Folga","F",IF(INDEX('Controle de reservas'!$L$14:$L$2013,BE179)="Ocorrência","O",IF(INDEX('Controle de reservas'!$L$14:$L$2013,BE179)="Programado","PROG",IF(INDEX('Controle de reservas'!$L$14:$L$2013,BE179)="Disponível no posto","DP","SEM SITUAÇÃO")))))))&amp;IF(INDEX('Controle de reservas'!$M$14:$M$2013,BE179)&lt;&gt;"",CHAR(10)&amp;INDEX('Controle de reservas'!$M$14:$M$2013,BE179),IF(OR(INDEX('Controle de reservas'!$L$14:$L$2013,BE179)="Em cobertura",INDEX('Controle de reservas'!$L$14:$L$2013,BE179)="Programado"),CHAR(10)&amp;"SEM LOCAL",""))&amp;IF(INDEX('Controle de reservas'!$N$14:$N$2013,BE179)&lt;&gt;"",CHAR(10)&amp;"Subst.: "&amp;INDEX('Controle de reservas'!$N$14:$N$2013,BE179),"")&amp;IF(AND(ISNUMBER(INDEX('Controle de reservas'!$I$14:$I$2013,BE179)),INDEX('Controle de reservas'!$I$14:$I$2013,BE179)&gt;0,INDEX('Controle de reservas'!$K$14:$K$2013,BE179)&gt;INDEX('Controle de reservas'!$I$14:$I$2013,BE179)),CHAR(10)&amp;"DIVERGÊNCIA DE DATAS","")&amp;IF(INDEX('Controle de reservas'!$P$14:$P$2013,BE179)&lt;&gt;"OK"," !",""))))</f>
      </c>
      <c r="R179" s="17">
        <f ca="1">IF(OR($AQ179=0,R$9="",R$9&lt;$AS179,AND($AT179&lt;&gt;"",R$9&gt;$AT179)),"",IF(BF179=0,"—",IF(INDEX('Controle de reservas'!$P$14:$P$2013,BF179)="DUPLICIDADE NO DIA","CONFLITO"&amp;IF(INDEX('Controle de reservas'!$M$14:$M$2013,BF179)&lt;&gt;"",CHAR(10)&amp;INDEX('Controle de reservas'!$M$14:$M$2013,BF179),"")&amp;IF(INDEX('Controle de reservas'!$N$14:$N$2013,BF179)&lt;&gt;"",CHAR(10)&amp;"Subst.: "&amp;INDEX('Controle de reservas'!$N$14:$N$2013,BF179),"")&amp;IF(AND(ISNUMBER(INDEX('Controle de reservas'!$I$14:$I$2013,BF179)),INDEX('Controle de reservas'!$I$14:$I$2013,BF179)&gt;0,INDEX('Controle de reservas'!$K$14:$K$2013,BF179)&gt;INDEX('Controle de reservas'!$I$14:$I$2013,BF179)),CHAR(10)&amp;"DIVERGÊNCIA DE DATAS",""),IF(INDEX('Controle de reservas'!$L$14:$L$2013,BF179)="Em cobertura","COV",IF(INDEX('Controle de reservas'!$L$14:$L$2013,BF179)="Disponível","DISP",IF(INDEX('Controle de reservas'!$L$14:$L$2013,BF179)="Não utilizado","NU",IF(INDEX('Controle de reservas'!$L$14:$L$2013,BF179)="Folga","F",IF(INDEX('Controle de reservas'!$L$14:$L$2013,BF179)="Ocorrência","O",IF(INDEX('Controle de reservas'!$L$14:$L$2013,BF179)="Programado","PROG",IF(INDEX('Controle de reservas'!$L$14:$L$2013,BF179)="Disponível no posto","DP","SEM SITUAÇÃO")))))))&amp;IF(INDEX('Controle de reservas'!$M$14:$M$2013,BF179)&lt;&gt;"",CHAR(10)&amp;INDEX('Controle de reservas'!$M$14:$M$2013,BF179),IF(OR(INDEX('Controle de reservas'!$L$14:$L$2013,BF179)="Em cobertura",INDEX('Controle de reservas'!$L$14:$L$2013,BF179)="Programado"),CHAR(10)&amp;"SEM LOCAL",""))&amp;IF(INDEX('Controle de reservas'!$N$14:$N$2013,BF179)&lt;&gt;"",CHAR(10)&amp;"Subst.: "&amp;INDEX('Controle de reservas'!$N$14:$N$2013,BF179),"")&amp;IF(AND(ISNUMBER(INDEX('Controle de reservas'!$I$14:$I$2013,BF179)),INDEX('Controle de reservas'!$I$14:$I$2013,BF179)&gt;0,INDEX('Controle de reservas'!$K$14:$K$2013,BF179)&gt;INDEX('Controle de reservas'!$I$14:$I$2013,BF179)),CHAR(10)&amp;"DIVERGÊNCIA DE DATAS","")&amp;IF(INDEX('Controle de reservas'!$P$14:$P$2013,BF179)&lt;&gt;"OK"," !",""))))</f>
      </c>
      <c r="S179" s="17">
        <f ca="1">IF(OR($AQ179=0,S$9="",S$9&lt;$AS179,AND($AT179&lt;&gt;"",S$9&gt;$AT179)),"",IF(BG179=0,"—",IF(INDEX('Controle de reservas'!$P$14:$P$2013,BG179)="DUPLICIDADE NO DIA","CONFLITO"&amp;IF(INDEX('Controle de reservas'!$M$14:$M$2013,BG179)&lt;&gt;"",CHAR(10)&amp;INDEX('Controle de reservas'!$M$14:$M$2013,BG179),"")&amp;IF(INDEX('Controle de reservas'!$N$14:$N$2013,BG179)&lt;&gt;"",CHAR(10)&amp;"Subst.: "&amp;INDEX('Controle de reservas'!$N$14:$N$2013,BG179),"")&amp;IF(AND(ISNUMBER(INDEX('Controle de reservas'!$I$14:$I$2013,BG179)),INDEX('Controle de reservas'!$I$14:$I$2013,BG179)&gt;0,INDEX('Controle de reservas'!$K$14:$K$2013,BG179)&gt;INDEX('Controle de reservas'!$I$14:$I$2013,BG179)),CHAR(10)&amp;"DIVERGÊNCIA DE DATAS",""),IF(INDEX('Controle de reservas'!$L$14:$L$2013,BG179)="Em cobertura","COV",IF(INDEX('Controle de reservas'!$L$14:$L$2013,BG179)="Disponível","DISP",IF(INDEX('Controle de reservas'!$L$14:$L$2013,BG179)="Não utilizado","NU",IF(INDEX('Controle de reservas'!$L$14:$L$2013,BG179)="Folga","F",IF(INDEX('Controle de reservas'!$L$14:$L$2013,BG179)="Ocorrência","O",IF(INDEX('Controle de reservas'!$L$14:$L$2013,BG179)="Programado","PROG",IF(INDEX('Controle de reservas'!$L$14:$L$2013,BG179)="Disponível no posto","DP","SEM SITUAÇÃO")))))))&amp;IF(INDEX('Controle de reservas'!$M$14:$M$2013,BG179)&lt;&gt;"",CHAR(10)&amp;INDEX('Controle de reservas'!$M$14:$M$2013,BG179),IF(OR(INDEX('Controle de reservas'!$L$14:$L$2013,BG179)="Em cobertura",INDEX('Controle de reservas'!$L$14:$L$2013,BG179)="Programado"),CHAR(10)&amp;"SEM LOCAL",""))&amp;IF(INDEX('Controle de reservas'!$N$14:$N$2013,BG179)&lt;&gt;"",CHAR(10)&amp;"Subst.: "&amp;INDEX('Controle de reservas'!$N$14:$N$2013,BG179),"")&amp;IF(AND(ISNUMBER(INDEX('Controle de reservas'!$I$14:$I$2013,BG179)),INDEX('Controle de reservas'!$I$14:$I$2013,BG179)&gt;0,INDEX('Controle de reservas'!$K$14:$K$2013,BG179)&gt;INDEX('Controle de reservas'!$I$14:$I$2013,BG179)),CHAR(10)&amp;"DIVERGÊNCIA DE DATAS","")&amp;IF(INDEX('Controle de reservas'!$P$14:$P$2013,BG179)&lt;&gt;"OK"," !",""))))</f>
      </c>
      <c r="T179" s="17">
        <f ca="1">IF(OR($AQ179=0,T$9="",T$9&lt;$AS179,AND($AT179&lt;&gt;"",T$9&gt;$AT179)),"",IF(BH179=0,"—",IF(INDEX('Controle de reservas'!$P$14:$P$2013,BH179)="DUPLICIDADE NO DIA","CONFLITO"&amp;IF(INDEX('Controle de reservas'!$M$14:$M$2013,BH179)&lt;&gt;"",CHAR(10)&amp;INDEX('Controle de reservas'!$M$14:$M$2013,BH179),"")&amp;IF(INDEX('Controle de reservas'!$N$14:$N$2013,BH179)&lt;&gt;"",CHAR(10)&amp;"Subst.: "&amp;INDEX('Controle de reservas'!$N$14:$N$2013,BH179),"")&amp;IF(AND(ISNUMBER(INDEX('Controle de reservas'!$I$14:$I$2013,BH179)),INDEX('Controle de reservas'!$I$14:$I$2013,BH179)&gt;0,INDEX('Controle de reservas'!$K$14:$K$2013,BH179)&gt;INDEX('Controle de reservas'!$I$14:$I$2013,BH179)),CHAR(10)&amp;"DIVERGÊNCIA DE DATAS",""),IF(INDEX('Controle de reservas'!$L$14:$L$2013,BH179)="Em cobertura","COV",IF(INDEX('Controle de reservas'!$L$14:$L$2013,BH179)="Disponível","DISP",IF(INDEX('Controle de reservas'!$L$14:$L$2013,BH179)="Não utilizado","NU",IF(INDEX('Controle de reservas'!$L$14:$L$2013,BH179)="Folga","F",IF(INDEX('Controle de reservas'!$L$14:$L$2013,BH179)="Ocorrência","O",IF(INDEX('Controle de reservas'!$L$14:$L$2013,BH179)="Programado","PROG",IF(INDEX('Controle de reservas'!$L$14:$L$2013,BH179)="Disponível no posto","DP","SEM SITUAÇÃO")))))))&amp;IF(INDEX('Controle de reservas'!$M$14:$M$2013,BH179)&lt;&gt;"",CHAR(10)&amp;INDEX('Controle de reservas'!$M$14:$M$2013,BH179),IF(OR(INDEX('Controle de reservas'!$L$14:$L$2013,BH179)="Em cobertura",INDEX('Controle de reservas'!$L$14:$L$2013,BH179)="Programado"),CHAR(10)&amp;"SEM LOCAL",""))&amp;IF(INDEX('Controle de reservas'!$N$14:$N$2013,BH179)&lt;&gt;"",CHAR(10)&amp;"Subst.: "&amp;INDEX('Controle de reservas'!$N$14:$N$2013,BH179),"")&amp;IF(AND(ISNUMBER(INDEX('Controle de reservas'!$I$14:$I$2013,BH179)),INDEX('Controle de reservas'!$I$14:$I$2013,BH179)&gt;0,INDEX('Controle de reservas'!$K$14:$K$2013,BH179)&gt;INDEX('Controle de reservas'!$I$14:$I$2013,BH179)),CHAR(10)&amp;"DIVERGÊNCIA DE DATAS","")&amp;IF(INDEX('Controle de reservas'!$P$14:$P$2013,BH179)&lt;&gt;"OK"," !",""))))</f>
      </c>
      <c r="U179" s="17">
        <f ca="1">IF(OR($AQ179=0,U$9="",U$9&lt;$AS179,AND($AT179&lt;&gt;"",U$9&gt;$AT179)),"",IF(BI179=0,"—",IF(INDEX('Controle de reservas'!$P$14:$P$2013,BI179)="DUPLICIDADE NO DIA","CONFLITO"&amp;IF(INDEX('Controle de reservas'!$M$14:$M$2013,BI179)&lt;&gt;"",CHAR(10)&amp;INDEX('Controle de reservas'!$M$14:$M$2013,BI179),"")&amp;IF(INDEX('Controle de reservas'!$N$14:$N$2013,BI179)&lt;&gt;"",CHAR(10)&amp;"Subst.: "&amp;INDEX('Controle de reservas'!$N$14:$N$2013,BI179),"")&amp;IF(AND(ISNUMBER(INDEX('Controle de reservas'!$I$14:$I$2013,BI179)),INDEX('Controle de reservas'!$I$14:$I$2013,BI179)&gt;0,INDEX('Controle de reservas'!$K$14:$K$2013,BI179)&gt;INDEX('Controle de reservas'!$I$14:$I$2013,BI179)),CHAR(10)&amp;"DIVERGÊNCIA DE DATAS",""),IF(INDEX('Controle de reservas'!$L$14:$L$2013,BI179)="Em cobertura","COV",IF(INDEX('Controle de reservas'!$L$14:$L$2013,BI179)="Disponível","DISP",IF(INDEX('Controle de reservas'!$L$14:$L$2013,BI179)="Não utilizado","NU",IF(INDEX('Controle de reservas'!$L$14:$L$2013,BI179)="Folga","F",IF(INDEX('Controle de reservas'!$L$14:$L$2013,BI179)="Ocorrência","O",IF(INDEX('Controle de reservas'!$L$14:$L$2013,BI179)="Programado","PROG",IF(INDEX('Controle de reservas'!$L$14:$L$2013,BI179)="Disponível no posto","DP","SEM SITUAÇÃO")))))))&amp;IF(INDEX('Controle de reservas'!$M$14:$M$2013,BI179)&lt;&gt;"",CHAR(10)&amp;INDEX('Controle de reservas'!$M$14:$M$2013,BI179),IF(OR(INDEX('Controle de reservas'!$L$14:$L$2013,BI179)="Em cobertura",INDEX('Controle de reservas'!$L$14:$L$2013,BI179)="Programado"),CHAR(10)&amp;"SEM LOCAL",""))&amp;IF(INDEX('Controle de reservas'!$N$14:$N$2013,BI179)&lt;&gt;"",CHAR(10)&amp;"Subst.: "&amp;INDEX('Controle de reservas'!$N$14:$N$2013,BI179),"")&amp;IF(AND(ISNUMBER(INDEX('Controle de reservas'!$I$14:$I$2013,BI179)),INDEX('Controle de reservas'!$I$14:$I$2013,BI179)&gt;0,INDEX('Controle de reservas'!$K$14:$K$2013,BI179)&gt;INDEX('Controle de reservas'!$I$14:$I$2013,BI179)),CHAR(10)&amp;"DIVERGÊNCIA DE DATAS","")&amp;IF(INDEX('Controle de reservas'!$P$14:$P$2013,BI179)&lt;&gt;"OK"," !",""))))</f>
      </c>
      <c r="V179" s="17">
        <f ca="1">IF(OR($AQ179=0,V$9="",V$9&lt;$AS179,AND($AT179&lt;&gt;"",V$9&gt;$AT179)),"",IF(BJ179=0,"—",IF(INDEX('Controle de reservas'!$P$14:$P$2013,BJ179)="DUPLICIDADE NO DIA","CONFLITO"&amp;IF(INDEX('Controle de reservas'!$M$14:$M$2013,BJ179)&lt;&gt;"",CHAR(10)&amp;INDEX('Controle de reservas'!$M$14:$M$2013,BJ179),"")&amp;IF(INDEX('Controle de reservas'!$N$14:$N$2013,BJ179)&lt;&gt;"",CHAR(10)&amp;"Subst.: "&amp;INDEX('Controle de reservas'!$N$14:$N$2013,BJ179),"")&amp;IF(AND(ISNUMBER(INDEX('Controle de reservas'!$I$14:$I$2013,BJ179)),INDEX('Controle de reservas'!$I$14:$I$2013,BJ179)&gt;0,INDEX('Controle de reservas'!$K$14:$K$2013,BJ179)&gt;INDEX('Controle de reservas'!$I$14:$I$2013,BJ179)),CHAR(10)&amp;"DIVERGÊNCIA DE DATAS",""),IF(INDEX('Controle de reservas'!$L$14:$L$2013,BJ179)="Em cobertura","COV",IF(INDEX('Controle de reservas'!$L$14:$L$2013,BJ179)="Disponível","DISP",IF(INDEX('Controle de reservas'!$L$14:$L$2013,BJ179)="Não utilizado","NU",IF(INDEX('Controle de reservas'!$L$14:$L$2013,BJ179)="Folga","F",IF(INDEX('Controle de reservas'!$L$14:$L$2013,BJ179)="Ocorrência","O",IF(INDEX('Controle de reservas'!$L$14:$L$2013,BJ179)="Programado","PROG",IF(INDEX('Controle de reservas'!$L$14:$L$2013,BJ179)="Disponível no posto","DP","SEM SITUAÇÃO")))))))&amp;IF(INDEX('Controle de reservas'!$M$14:$M$2013,BJ179)&lt;&gt;"",CHAR(10)&amp;INDEX('Controle de reservas'!$M$14:$M$2013,BJ179),IF(OR(INDEX('Controle de reservas'!$L$14:$L$2013,BJ179)="Em cobertura",INDEX('Controle de reservas'!$L$14:$L$2013,BJ179)="Programado"),CHAR(10)&amp;"SEM LOCAL",""))&amp;IF(INDEX('Controle de reservas'!$N$14:$N$2013,BJ179)&lt;&gt;"",CHAR(10)&amp;"Subst.: "&amp;INDEX('Controle de reservas'!$N$14:$N$2013,BJ179),"")&amp;IF(AND(ISNUMBER(INDEX('Controle de reservas'!$I$14:$I$2013,BJ179)),INDEX('Controle de reservas'!$I$14:$I$2013,BJ179)&gt;0,INDEX('Controle de reservas'!$K$14:$K$2013,BJ179)&gt;INDEX('Controle de reservas'!$I$14:$I$2013,BJ179)),CHAR(10)&amp;"DIVERGÊNCIA DE DATAS","")&amp;IF(INDEX('Controle de reservas'!$P$14:$P$2013,BJ179)&lt;&gt;"OK"," !",""))))</f>
      </c>
      <c r="W179" s="17">
        <f ca="1">IF(OR($AQ179=0,W$9="",W$9&lt;$AS179,AND($AT179&lt;&gt;"",W$9&gt;$AT179)),"",IF(BK179=0,"—",IF(INDEX('Controle de reservas'!$P$14:$P$2013,BK179)="DUPLICIDADE NO DIA","CONFLITO"&amp;IF(INDEX('Controle de reservas'!$M$14:$M$2013,BK179)&lt;&gt;"",CHAR(10)&amp;INDEX('Controle de reservas'!$M$14:$M$2013,BK179),"")&amp;IF(INDEX('Controle de reservas'!$N$14:$N$2013,BK179)&lt;&gt;"",CHAR(10)&amp;"Subst.: "&amp;INDEX('Controle de reservas'!$N$14:$N$2013,BK179),"")&amp;IF(AND(ISNUMBER(INDEX('Controle de reservas'!$I$14:$I$2013,BK179)),INDEX('Controle de reservas'!$I$14:$I$2013,BK179)&gt;0,INDEX('Controle de reservas'!$K$14:$K$2013,BK179)&gt;INDEX('Controle de reservas'!$I$14:$I$2013,BK179)),CHAR(10)&amp;"DIVERGÊNCIA DE DATAS",""),IF(INDEX('Controle de reservas'!$L$14:$L$2013,BK179)="Em cobertura","COV",IF(INDEX('Controle de reservas'!$L$14:$L$2013,BK179)="Disponível","DISP",IF(INDEX('Controle de reservas'!$L$14:$L$2013,BK179)="Não utilizado","NU",IF(INDEX('Controle de reservas'!$L$14:$L$2013,BK179)="Folga","F",IF(INDEX('Controle de reservas'!$L$14:$L$2013,BK179)="Ocorrência","O",IF(INDEX('Controle de reservas'!$L$14:$L$2013,BK179)="Programado","PROG",IF(INDEX('Controle de reservas'!$L$14:$L$2013,BK179)="Disponível no posto","DP","SEM SITUAÇÃO")))))))&amp;IF(INDEX('Controle de reservas'!$M$14:$M$2013,BK179)&lt;&gt;"",CHAR(10)&amp;INDEX('Controle de reservas'!$M$14:$M$2013,BK179),IF(OR(INDEX('Controle de reservas'!$L$14:$L$2013,BK179)="Em cobertura",INDEX('Controle de reservas'!$L$14:$L$2013,BK179)="Programado"),CHAR(10)&amp;"SEM LOCAL",""))&amp;IF(INDEX('Controle de reservas'!$N$14:$N$2013,BK179)&lt;&gt;"",CHAR(10)&amp;"Subst.: "&amp;INDEX('Controle de reservas'!$N$14:$N$2013,BK179),"")&amp;IF(AND(ISNUMBER(INDEX('Controle de reservas'!$I$14:$I$2013,BK179)),INDEX('Controle de reservas'!$I$14:$I$2013,BK179)&gt;0,INDEX('Controle de reservas'!$K$14:$K$2013,BK179)&gt;INDEX('Controle de reservas'!$I$14:$I$2013,BK179)),CHAR(10)&amp;"DIVERGÊNCIA DE DATAS","")&amp;IF(INDEX('Controle de reservas'!$P$14:$P$2013,BK179)&lt;&gt;"OK"," !",""))))</f>
      </c>
      <c r="X179" s="17">
        <f ca="1">IF(OR($AQ179=0,X$9="",X$9&lt;$AS179,AND($AT179&lt;&gt;"",X$9&gt;$AT179)),"",IF(BL179=0,"—",IF(INDEX('Controle de reservas'!$P$14:$P$2013,BL179)="DUPLICIDADE NO DIA","CONFLITO"&amp;IF(INDEX('Controle de reservas'!$M$14:$M$2013,BL179)&lt;&gt;"",CHAR(10)&amp;INDEX('Controle de reservas'!$M$14:$M$2013,BL179),"")&amp;IF(INDEX('Controle de reservas'!$N$14:$N$2013,BL179)&lt;&gt;"",CHAR(10)&amp;"Subst.: "&amp;INDEX('Controle de reservas'!$N$14:$N$2013,BL179),"")&amp;IF(AND(ISNUMBER(INDEX('Controle de reservas'!$I$14:$I$2013,BL179)),INDEX('Controle de reservas'!$I$14:$I$2013,BL179)&gt;0,INDEX('Controle de reservas'!$K$14:$K$2013,BL179)&gt;INDEX('Controle de reservas'!$I$14:$I$2013,BL179)),CHAR(10)&amp;"DIVERGÊNCIA DE DATAS",""),IF(INDEX('Controle de reservas'!$L$14:$L$2013,BL179)="Em cobertura","COV",IF(INDEX('Controle de reservas'!$L$14:$L$2013,BL179)="Disponível","DISP",IF(INDEX('Controle de reservas'!$L$14:$L$2013,BL179)="Não utilizado","NU",IF(INDEX('Controle de reservas'!$L$14:$L$2013,BL179)="Folga","F",IF(INDEX('Controle de reservas'!$L$14:$L$2013,BL179)="Ocorrência","O",IF(INDEX('Controle de reservas'!$L$14:$L$2013,BL179)="Programado","PROG",IF(INDEX('Controle de reservas'!$L$14:$L$2013,BL179)="Disponível no posto","DP","SEM SITUAÇÃO")))))))&amp;IF(INDEX('Controle de reservas'!$M$14:$M$2013,BL179)&lt;&gt;"",CHAR(10)&amp;INDEX('Controle de reservas'!$M$14:$M$2013,BL179),IF(OR(INDEX('Controle de reservas'!$L$14:$L$2013,BL179)="Em cobertura",INDEX('Controle de reservas'!$L$14:$L$2013,BL179)="Programado"),CHAR(10)&amp;"SEM LOCAL",""))&amp;IF(INDEX('Controle de reservas'!$N$14:$N$2013,BL179)&lt;&gt;"",CHAR(10)&amp;"Subst.: "&amp;INDEX('Controle de reservas'!$N$14:$N$2013,BL179),"")&amp;IF(AND(ISNUMBER(INDEX('Controle de reservas'!$I$14:$I$2013,BL179)),INDEX('Controle de reservas'!$I$14:$I$2013,BL179)&gt;0,INDEX('Controle de reservas'!$K$14:$K$2013,BL179)&gt;INDEX('Controle de reservas'!$I$14:$I$2013,BL179)),CHAR(10)&amp;"DIVERGÊNCIA DE DATAS","")&amp;IF(INDEX('Controle de reservas'!$P$14:$P$2013,BL179)&lt;&gt;"OK"," !",""))))</f>
      </c>
      <c r="Y179" s="17">
        <f ca="1">IF(OR($AQ179=0,Y$9="",Y$9&lt;$AS179,AND($AT179&lt;&gt;"",Y$9&gt;$AT179)),"",IF(BM179=0,"—",IF(INDEX('Controle de reservas'!$P$14:$P$2013,BM179)="DUPLICIDADE NO DIA","CONFLITO"&amp;IF(INDEX('Controle de reservas'!$M$14:$M$2013,BM179)&lt;&gt;"",CHAR(10)&amp;INDEX('Controle de reservas'!$M$14:$M$2013,BM179),"")&amp;IF(INDEX('Controle de reservas'!$N$14:$N$2013,BM179)&lt;&gt;"",CHAR(10)&amp;"Subst.: "&amp;INDEX('Controle de reservas'!$N$14:$N$2013,BM179),"")&amp;IF(AND(ISNUMBER(INDEX('Controle de reservas'!$I$14:$I$2013,BM179)),INDEX('Controle de reservas'!$I$14:$I$2013,BM179)&gt;0,INDEX('Controle de reservas'!$K$14:$K$2013,BM179)&gt;INDEX('Controle de reservas'!$I$14:$I$2013,BM179)),CHAR(10)&amp;"DIVERGÊNCIA DE DATAS",""),IF(INDEX('Controle de reservas'!$L$14:$L$2013,BM179)="Em cobertura","COV",IF(INDEX('Controle de reservas'!$L$14:$L$2013,BM179)="Disponível","DISP",IF(INDEX('Controle de reservas'!$L$14:$L$2013,BM179)="Não utilizado","NU",IF(INDEX('Controle de reservas'!$L$14:$L$2013,BM179)="Folga","F",IF(INDEX('Controle de reservas'!$L$14:$L$2013,BM179)="Ocorrência","O",IF(INDEX('Controle de reservas'!$L$14:$L$2013,BM179)="Programado","PROG",IF(INDEX('Controle de reservas'!$L$14:$L$2013,BM179)="Disponível no posto","DP","SEM SITUAÇÃO")))))))&amp;IF(INDEX('Controle de reservas'!$M$14:$M$2013,BM179)&lt;&gt;"",CHAR(10)&amp;INDEX('Controle de reservas'!$M$14:$M$2013,BM179),IF(OR(INDEX('Controle de reservas'!$L$14:$L$2013,BM179)="Em cobertura",INDEX('Controle de reservas'!$L$14:$L$2013,BM179)="Programado"),CHAR(10)&amp;"SEM LOCAL",""))&amp;IF(INDEX('Controle de reservas'!$N$14:$N$2013,BM179)&lt;&gt;"",CHAR(10)&amp;"Subst.: "&amp;INDEX('Controle de reservas'!$N$14:$N$2013,BM179),"")&amp;IF(AND(ISNUMBER(INDEX('Controle de reservas'!$I$14:$I$2013,BM179)),INDEX('Controle de reservas'!$I$14:$I$2013,BM179)&gt;0,INDEX('Controle de reservas'!$K$14:$K$2013,BM179)&gt;INDEX('Controle de reservas'!$I$14:$I$2013,BM179)),CHAR(10)&amp;"DIVERGÊNCIA DE DATAS","")&amp;IF(INDEX('Controle de reservas'!$P$14:$P$2013,BM179)&lt;&gt;"OK"," !",""))))</f>
      </c>
      <c r="Z179" s="17">
        <f ca="1">IF(OR($AQ179=0,Z$9="",Z$9&lt;$AS179,AND($AT179&lt;&gt;"",Z$9&gt;$AT179)),"",IF(BN179=0,"—",IF(INDEX('Controle de reservas'!$P$14:$P$2013,BN179)="DUPLICIDADE NO DIA","CONFLITO"&amp;IF(INDEX('Controle de reservas'!$M$14:$M$2013,BN179)&lt;&gt;"",CHAR(10)&amp;INDEX('Controle de reservas'!$M$14:$M$2013,BN179),"")&amp;IF(INDEX('Controle de reservas'!$N$14:$N$2013,BN179)&lt;&gt;"",CHAR(10)&amp;"Subst.: "&amp;INDEX('Controle de reservas'!$N$14:$N$2013,BN179),"")&amp;IF(AND(ISNUMBER(INDEX('Controle de reservas'!$I$14:$I$2013,BN179)),INDEX('Controle de reservas'!$I$14:$I$2013,BN179)&gt;0,INDEX('Controle de reservas'!$K$14:$K$2013,BN179)&gt;INDEX('Controle de reservas'!$I$14:$I$2013,BN179)),CHAR(10)&amp;"DIVERGÊNCIA DE DATAS",""),IF(INDEX('Controle de reservas'!$L$14:$L$2013,BN179)="Em cobertura","COV",IF(INDEX('Controle de reservas'!$L$14:$L$2013,BN179)="Disponível","DISP",IF(INDEX('Controle de reservas'!$L$14:$L$2013,BN179)="Não utilizado","NU",IF(INDEX('Controle de reservas'!$L$14:$L$2013,BN179)="Folga","F",IF(INDEX('Controle de reservas'!$L$14:$L$2013,BN179)="Ocorrência","O",IF(INDEX('Controle de reservas'!$L$14:$L$2013,BN179)="Programado","PROG",IF(INDEX('Controle de reservas'!$L$14:$L$2013,BN179)="Disponível no posto","DP","SEM SITUAÇÃO")))))))&amp;IF(INDEX('Controle de reservas'!$M$14:$M$2013,BN179)&lt;&gt;"",CHAR(10)&amp;INDEX('Controle de reservas'!$M$14:$M$2013,BN179),IF(OR(INDEX('Controle de reservas'!$L$14:$L$2013,BN179)="Em cobertura",INDEX('Controle de reservas'!$L$14:$L$2013,BN179)="Programado"),CHAR(10)&amp;"SEM LOCAL",""))&amp;IF(INDEX('Controle de reservas'!$N$14:$N$2013,BN179)&lt;&gt;"",CHAR(10)&amp;"Subst.: "&amp;INDEX('Controle de reservas'!$N$14:$N$2013,BN179),"")&amp;IF(AND(ISNUMBER(INDEX('Controle de reservas'!$I$14:$I$2013,BN179)),INDEX('Controle de reservas'!$I$14:$I$2013,BN179)&gt;0,INDEX('Controle de reservas'!$K$14:$K$2013,BN179)&gt;INDEX('Controle de reservas'!$I$14:$I$2013,BN179)),CHAR(10)&amp;"DIVERGÊNCIA DE DATAS","")&amp;IF(INDEX('Controle de reservas'!$P$14:$P$2013,BN179)&lt;&gt;"OK"," !",""))))</f>
      </c>
      <c r="AA179" s="17">
        <f ca="1">IF(OR($AQ179=0,AA$9="",AA$9&lt;$AS179,AND($AT179&lt;&gt;"",AA$9&gt;$AT179)),"",IF(BO179=0,"—",IF(INDEX('Controle de reservas'!$P$14:$P$2013,BO179)="DUPLICIDADE NO DIA","CONFLITO"&amp;IF(INDEX('Controle de reservas'!$M$14:$M$2013,BO179)&lt;&gt;"",CHAR(10)&amp;INDEX('Controle de reservas'!$M$14:$M$2013,BO179),"")&amp;IF(INDEX('Controle de reservas'!$N$14:$N$2013,BO179)&lt;&gt;"",CHAR(10)&amp;"Subst.: "&amp;INDEX('Controle de reservas'!$N$14:$N$2013,BO179),"")&amp;IF(AND(ISNUMBER(INDEX('Controle de reservas'!$I$14:$I$2013,BO179)),INDEX('Controle de reservas'!$I$14:$I$2013,BO179)&gt;0,INDEX('Controle de reservas'!$K$14:$K$2013,BO179)&gt;INDEX('Controle de reservas'!$I$14:$I$2013,BO179)),CHAR(10)&amp;"DIVERGÊNCIA DE DATAS",""),IF(INDEX('Controle de reservas'!$L$14:$L$2013,BO179)="Em cobertura","COV",IF(INDEX('Controle de reservas'!$L$14:$L$2013,BO179)="Disponível","DISP",IF(INDEX('Controle de reservas'!$L$14:$L$2013,BO179)="Não utilizado","NU",IF(INDEX('Controle de reservas'!$L$14:$L$2013,BO179)="Folga","F",IF(INDEX('Controle de reservas'!$L$14:$L$2013,BO179)="Ocorrência","O",IF(INDEX('Controle de reservas'!$L$14:$L$2013,BO179)="Programado","PROG",IF(INDEX('Controle de reservas'!$L$14:$L$2013,BO179)="Disponível no posto","DP","SEM SITUAÇÃO")))))))&amp;IF(INDEX('Controle de reservas'!$M$14:$M$2013,BO179)&lt;&gt;"",CHAR(10)&amp;INDEX('Controle de reservas'!$M$14:$M$2013,BO179),IF(OR(INDEX('Controle de reservas'!$L$14:$L$2013,BO179)="Em cobertura",INDEX('Controle de reservas'!$L$14:$L$2013,BO179)="Programado"),CHAR(10)&amp;"SEM LOCAL",""))&amp;IF(INDEX('Controle de reservas'!$N$14:$N$2013,BO179)&lt;&gt;"",CHAR(10)&amp;"Subst.: "&amp;INDEX('Controle de reservas'!$N$14:$N$2013,BO179),"")&amp;IF(AND(ISNUMBER(INDEX('Controle de reservas'!$I$14:$I$2013,BO179)),INDEX('Controle de reservas'!$I$14:$I$2013,BO179)&gt;0,INDEX('Controle de reservas'!$K$14:$K$2013,BO179)&gt;INDEX('Controle de reservas'!$I$14:$I$2013,BO179)),CHAR(10)&amp;"DIVERGÊNCIA DE DATAS","")&amp;IF(INDEX('Controle de reservas'!$P$14:$P$2013,BO179)&lt;&gt;"OK"," !",""))))</f>
      </c>
      <c r="AB179" s="17">
        <f ca="1">IF(OR($AQ179=0,AB$9="",AB$9&lt;$AS179,AND($AT179&lt;&gt;"",AB$9&gt;$AT179)),"",IF(BP179=0,"—",IF(INDEX('Controle de reservas'!$P$14:$P$2013,BP179)="DUPLICIDADE NO DIA","CONFLITO"&amp;IF(INDEX('Controle de reservas'!$M$14:$M$2013,BP179)&lt;&gt;"",CHAR(10)&amp;INDEX('Controle de reservas'!$M$14:$M$2013,BP179),"")&amp;IF(INDEX('Controle de reservas'!$N$14:$N$2013,BP179)&lt;&gt;"",CHAR(10)&amp;"Subst.: "&amp;INDEX('Controle de reservas'!$N$14:$N$2013,BP179),"")&amp;IF(AND(ISNUMBER(INDEX('Controle de reservas'!$I$14:$I$2013,BP179)),INDEX('Controle de reservas'!$I$14:$I$2013,BP179)&gt;0,INDEX('Controle de reservas'!$K$14:$K$2013,BP179)&gt;INDEX('Controle de reservas'!$I$14:$I$2013,BP179)),CHAR(10)&amp;"DIVERGÊNCIA DE DATAS",""),IF(INDEX('Controle de reservas'!$L$14:$L$2013,BP179)="Em cobertura","COV",IF(INDEX('Controle de reservas'!$L$14:$L$2013,BP179)="Disponível","DISP",IF(INDEX('Controle de reservas'!$L$14:$L$2013,BP179)="Não utilizado","NU",IF(INDEX('Controle de reservas'!$L$14:$L$2013,BP179)="Folga","F",IF(INDEX('Controle de reservas'!$L$14:$L$2013,BP179)="Ocorrência","O",IF(INDEX('Controle de reservas'!$L$14:$L$2013,BP179)="Programado","PROG",IF(INDEX('Controle de reservas'!$L$14:$L$2013,BP179)="Disponível no posto","DP","SEM SITUAÇÃO")))))))&amp;IF(INDEX('Controle de reservas'!$M$14:$M$2013,BP179)&lt;&gt;"",CHAR(10)&amp;INDEX('Controle de reservas'!$M$14:$M$2013,BP179),IF(OR(INDEX('Controle de reservas'!$L$14:$L$2013,BP179)="Em cobertura",INDEX('Controle de reservas'!$L$14:$L$2013,BP179)="Programado"),CHAR(10)&amp;"SEM LOCAL",""))&amp;IF(INDEX('Controle de reservas'!$N$14:$N$2013,BP179)&lt;&gt;"",CHAR(10)&amp;"Subst.: "&amp;INDEX('Controle de reservas'!$N$14:$N$2013,BP179),"")&amp;IF(AND(ISNUMBER(INDEX('Controle de reservas'!$I$14:$I$2013,BP179)),INDEX('Controle de reservas'!$I$14:$I$2013,BP179)&gt;0,INDEX('Controle de reservas'!$K$14:$K$2013,BP179)&gt;INDEX('Controle de reservas'!$I$14:$I$2013,BP179)),CHAR(10)&amp;"DIVERGÊNCIA DE DATAS","")&amp;IF(INDEX('Controle de reservas'!$P$14:$P$2013,BP179)&lt;&gt;"OK"," !",""))))</f>
      </c>
      <c r="AC179" s="17">
        <f ca="1">IF(OR($AQ179=0,AC$9="",AC$9&lt;$AS179,AND($AT179&lt;&gt;"",AC$9&gt;$AT179)),"",IF(BQ179=0,"—",IF(INDEX('Controle de reservas'!$P$14:$P$2013,BQ179)="DUPLICIDADE NO DIA","CONFLITO"&amp;IF(INDEX('Controle de reservas'!$M$14:$M$2013,BQ179)&lt;&gt;"",CHAR(10)&amp;INDEX('Controle de reservas'!$M$14:$M$2013,BQ179),"")&amp;IF(INDEX('Controle de reservas'!$N$14:$N$2013,BQ179)&lt;&gt;"",CHAR(10)&amp;"Subst.: "&amp;INDEX('Controle de reservas'!$N$14:$N$2013,BQ179),"")&amp;IF(AND(ISNUMBER(INDEX('Controle de reservas'!$I$14:$I$2013,BQ179)),INDEX('Controle de reservas'!$I$14:$I$2013,BQ179)&gt;0,INDEX('Controle de reservas'!$K$14:$K$2013,BQ179)&gt;INDEX('Controle de reservas'!$I$14:$I$2013,BQ179)),CHAR(10)&amp;"DIVERGÊNCIA DE DATAS",""),IF(INDEX('Controle de reservas'!$L$14:$L$2013,BQ179)="Em cobertura","COV",IF(INDEX('Controle de reservas'!$L$14:$L$2013,BQ179)="Disponível","DISP",IF(INDEX('Controle de reservas'!$L$14:$L$2013,BQ179)="Não utilizado","NU",IF(INDEX('Controle de reservas'!$L$14:$L$2013,BQ179)="Folga","F",IF(INDEX('Controle de reservas'!$L$14:$L$2013,BQ179)="Ocorrência","O",IF(INDEX('Controle de reservas'!$L$14:$L$2013,BQ179)="Programado","PROG",IF(INDEX('Controle de reservas'!$L$14:$L$2013,BQ179)="Disponível no posto","DP","SEM SITUAÇÃO")))))))&amp;IF(INDEX('Controle de reservas'!$M$14:$M$2013,BQ179)&lt;&gt;"",CHAR(10)&amp;INDEX('Controle de reservas'!$M$14:$M$2013,BQ179),IF(OR(INDEX('Controle de reservas'!$L$14:$L$2013,BQ179)="Em cobertura",INDEX('Controle de reservas'!$L$14:$L$2013,BQ179)="Programado"),CHAR(10)&amp;"SEM LOCAL",""))&amp;IF(INDEX('Controle de reservas'!$N$14:$N$2013,BQ179)&lt;&gt;"",CHAR(10)&amp;"Subst.: "&amp;INDEX('Controle de reservas'!$N$14:$N$2013,BQ179),"")&amp;IF(AND(ISNUMBER(INDEX('Controle de reservas'!$I$14:$I$2013,BQ179)),INDEX('Controle de reservas'!$I$14:$I$2013,BQ179)&gt;0,INDEX('Controle de reservas'!$K$14:$K$2013,BQ179)&gt;INDEX('Controle de reservas'!$I$14:$I$2013,BQ179)),CHAR(10)&amp;"DIVERGÊNCIA DE DATAS","")&amp;IF(INDEX('Controle de reservas'!$P$14:$P$2013,BQ179)&lt;&gt;"OK"," !",""))))</f>
      </c>
      <c r="AD179" s="17">
        <f ca="1">IF(OR($AQ179=0,AD$9="",AD$9&lt;$AS179,AND($AT179&lt;&gt;"",AD$9&gt;$AT179)),"",IF(BR179=0,"—",IF(INDEX('Controle de reservas'!$P$14:$P$2013,BR179)="DUPLICIDADE NO DIA","CONFLITO"&amp;IF(INDEX('Controle de reservas'!$M$14:$M$2013,BR179)&lt;&gt;"",CHAR(10)&amp;INDEX('Controle de reservas'!$M$14:$M$2013,BR179),"")&amp;IF(INDEX('Controle de reservas'!$N$14:$N$2013,BR179)&lt;&gt;"",CHAR(10)&amp;"Subst.: "&amp;INDEX('Controle de reservas'!$N$14:$N$2013,BR179),"")&amp;IF(AND(ISNUMBER(INDEX('Controle de reservas'!$I$14:$I$2013,BR179)),INDEX('Controle de reservas'!$I$14:$I$2013,BR179)&gt;0,INDEX('Controle de reservas'!$K$14:$K$2013,BR179)&gt;INDEX('Controle de reservas'!$I$14:$I$2013,BR179)),CHAR(10)&amp;"DIVERGÊNCIA DE DATAS",""),IF(INDEX('Controle de reservas'!$L$14:$L$2013,BR179)="Em cobertura","COV",IF(INDEX('Controle de reservas'!$L$14:$L$2013,BR179)="Disponível","DISP",IF(INDEX('Controle de reservas'!$L$14:$L$2013,BR179)="Não utilizado","NU",IF(INDEX('Controle de reservas'!$L$14:$L$2013,BR179)="Folga","F",IF(INDEX('Controle de reservas'!$L$14:$L$2013,BR179)="Ocorrência","O",IF(INDEX('Controle de reservas'!$L$14:$L$2013,BR179)="Programado","PROG",IF(INDEX('Controle de reservas'!$L$14:$L$2013,BR179)="Disponível no posto","DP","SEM SITUAÇÃO")))))))&amp;IF(INDEX('Controle de reservas'!$M$14:$M$2013,BR179)&lt;&gt;"",CHAR(10)&amp;INDEX('Controle de reservas'!$M$14:$M$2013,BR179),IF(OR(INDEX('Controle de reservas'!$L$14:$L$2013,BR179)="Em cobertura",INDEX('Controle de reservas'!$L$14:$L$2013,BR179)="Programado"),CHAR(10)&amp;"SEM LOCAL",""))&amp;IF(INDEX('Controle de reservas'!$N$14:$N$2013,BR179)&lt;&gt;"",CHAR(10)&amp;"Subst.: "&amp;INDEX('Controle de reservas'!$N$14:$N$2013,BR179),"")&amp;IF(AND(ISNUMBER(INDEX('Controle de reservas'!$I$14:$I$2013,BR179)),INDEX('Controle de reservas'!$I$14:$I$2013,BR179)&gt;0,INDEX('Controle de reservas'!$K$14:$K$2013,BR179)&gt;INDEX('Controle de reservas'!$I$14:$I$2013,BR179)),CHAR(10)&amp;"DIVERGÊNCIA DE DATAS","")&amp;IF(INDEX('Controle de reservas'!$P$14:$P$2013,BR179)&lt;&gt;"OK"," !",""))))</f>
      </c>
      <c r="AE179" s="17">
        <f ca="1">IF(OR($AQ179=0,AE$9="",AE$9&lt;$AS179,AND($AT179&lt;&gt;"",AE$9&gt;$AT179)),"",IF(BS179=0,"—",IF(INDEX('Controle de reservas'!$P$14:$P$2013,BS179)="DUPLICIDADE NO DIA","CONFLITO"&amp;IF(INDEX('Controle de reservas'!$M$14:$M$2013,BS179)&lt;&gt;"",CHAR(10)&amp;INDEX('Controle de reservas'!$M$14:$M$2013,BS179),"")&amp;IF(INDEX('Controle de reservas'!$N$14:$N$2013,BS179)&lt;&gt;"",CHAR(10)&amp;"Subst.: "&amp;INDEX('Controle de reservas'!$N$14:$N$2013,BS179),"")&amp;IF(AND(ISNUMBER(INDEX('Controle de reservas'!$I$14:$I$2013,BS179)),INDEX('Controle de reservas'!$I$14:$I$2013,BS179)&gt;0,INDEX('Controle de reservas'!$K$14:$K$2013,BS179)&gt;INDEX('Controle de reservas'!$I$14:$I$2013,BS179)),CHAR(10)&amp;"DIVERGÊNCIA DE DATAS",""),IF(INDEX('Controle de reservas'!$L$14:$L$2013,BS179)="Em cobertura","COV",IF(INDEX('Controle de reservas'!$L$14:$L$2013,BS179)="Disponível","DISP",IF(INDEX('Controle de reservas'!$L$14:$L$2013,BS179)="Não utilizado","NU",IF(INDEX('Controle de reservas'!$L$14:$L$2013,BS179)="Folga","F",IF(INDEX('Controle de reservas'!$L$14:$L$2013,BS179)="Ocorrência","O",IF(INDEX('Controle de reservas'!$L$14:$L$2013,BS179)="Programado","PROG",IF(INDEX('Controle de reservas'!$L$14:$L$2013,BS179)="Disponível no posto","DP","SEM SITUAÇÃO")))))))&amp;IF(INDEX('Controle de reservas'!$M$14:$M$2013,BS179)&lt;&gt;"",CHAR(10)&amp;INDEX('Controle de reservas'!$M$14:$M$2013,BS179),IF(OR(INDEX('Controle de reservas'!$L$14:$L$2013,BS179)="Em cobertura",INDEX('Controle de reservas'!$L$14:$L$2013,BS179)="Programado"),CHAR(10)&amp;"SEM LOCAL",""))&amp;IF(INDEX('Controle de reservas'!$N$14:$N$2013,BS179)&lt;&gt;"",CHAR(10)&amp;"Subst.: "&amp;INDEX('Controle de reservas'!$N$14:$N$2013,BS179),"")&amp;IF(AND(ISNUMBER(INDEX('Controle de reservas'!$I$14:$I$2013,BS179)),INDEX('Controle de reservas'!$I$14:$I$2013,BS179)&gt;0,INDEX('Controle de reservas'!$K$14:$K$2013,BS179)&gt;INDEX('Controle de reservas'!$I$14:$I$2013,BS179)),CHAR(10)&amp;"DIVERGÊNCIA DE DATAS","")&amp;IF(INDEX('Controle de reservas'!$P$14:$P$2013,BS179)&lt;&gt;"OK"," !",""))))</f>
      </c>
      <c r="AF179" s="17">
        <f ca="1">IF(OR($AQ179=0,AF$9="",AF$9&lt;$AS179,AND($AT179&lt;&gt;"",AF$9&gt;$AT179)),"",IF(BT179=0,"—",IF(INDEX('Controle de reservas'!$P$14:$P$2013,BT179)="DUPLICIDADE NO DIA","CONFLITO"&amp;IF(INDEX('Controle de reservas'!$M$14:$M$2013,BT179)&lt;&gt;"",CHAR(10)&amp;INDEX('Controle de reservas'!$M$14:$M$2013,BT179),"")&amp;IF(INDEX('Controle de reservas'!$N$14:$N$2013,BT179)&lt;&gt;"",CHAR(10)&amp;"Subst.: "&amp;INDEX('Controle de reservas'!$N$14:$N$2013,BT179),"")&amp;IF(AND(ISNUMBER(INDEX('Controle de reservas'!$I$14:$I$2013,BT179)),INDEX('Controle de reservas'!$I$14:$I$2013,BT179)&gt;0,INDEX('Controle de reservas'!$K$14:$K$2013,BT179)&gt;INDEX('Controle de reservas'!$I$14:$I$2013,BT179)),CHAR(10)&amp;"DIVERGÊNCIA DE DATAS",""),IF(INDEX('Controle de reservas'!$L$14:$L$2013,BT179)="Em cobertura","COV",IF(INDEX('Controle de reservas'!$L$14:$L$2013,BT179)="Disponível","DISP",IF(INDEX('Controle de reservas'!$L$14:$L$2013,BT179)="Não utilizado","NU",IF(INDEX('Controle de reservas'!$L$14:$L$2013,BT179)="Folga","F",IF(INDEX('Controle de reservas'!$L$14:$L$2013,BT179)="Ocorrência","O",IF(INDEX('Controle de reservas'!$L$14:$L$2013,BT179)="Programado","PROG",IF(INDEX('Controle de reservas'!$L$14:$L$2013,BT179)="Disponível no posto","DP","SEM SITUAÇÃO")))))))&amp;IF(INDEX('Controle de reservas'!$M$14:$M$2013,BT179)&lt;&gt;"",CHAR(10)&amp;INDEX('Controle de reservas'!$M$14:$M$2013,BT179),IF(OR(INDEX('Controle de reservas'!$L$14:$L$2013,BT179)="Em cobertura",INDEX('Controle de reservas'!$L$14:$L$2013,BT179)="Programado"),CHAR(10)&amp;"SEM LOCAL",""))&amp;IF(INDEX('Controle de reservas'!$N$14:$N$2013,BT179)&lt;&gt;"",CHAR(10)&amp;"Subst.: "&amp;INDEX('Controle de reservas'!$N$14:$N$2013,BT179),"")&amp;IF(AND(ISNUMBER(INDEX('Controle de reservas'!$I$14:$I$2013,BT179)),INDEX('Controle de reservas'!$I$14:$I$2013,BT179)&gt;0,INDEX('Controle de reservas'!$K$14:$K$2013,BT179)&gt;INDEX('Controle de reservas'!$I$14:$I$2013,BT179)),CHAR(10)&amp;"DIVERGÊNCIA DE DATAS","")&amp;IF(INDEX('Controle de reservas'!$P$14:$P$2013,BT179)&lt;&gt;"OK"," !",""))))</f>
      </c>
      <c r="AG179" s="17">
        <f ca="1">IF(OR($AQ179=0,AG$9="",AG$9&lt;$AS179,AND($AT179&lt;&gt;"",AG$9&gt;$AT179)),"",IF(BU179=0,"—",IF(INDEX('Controle de reservas'!$P$14:$P$2013,BU179)="DUPLICIDADE NO DIA","CONFLITO"&amp;IF(INDEX('Controle de reservas'!$M$14:$M$2013,BU179)&lt;&gt;"",CHAR(10)&amp;INDEX('Controle de reservas'!$M$14:$M$2013,BU179),"")&amp;IF(INDEX('Controle de reservas'!$N$14:$N$2013,BU179)&lt;&gt;"",CHAR(10)&amp;"Subst.: "&amp;INDEX('Controle de reservas'!$N$14:$N$2013,BU179),"")&amp;IF(AND(ISNUMBER(INDEX('Controle de reservas'!$I$14:$I$2013,BU179)),INDEX('Controle de reservas'!$I$14:$I$2013,BU179)&gt;0,INDEX('Controle de reservas'!$K$14:$K$2013,BU179)&gt;INDEX('Controle de reservas'!$I$14:$I$2013,BU179)),CHAR(10)&amp;"DIVERGÊNCIA DE DATAS",""),IF(INDEX('Controle de reservas'!$L$14:$L$2013,BU179)="Em cobertura","COV",IF(INDEX('Controle de reservas'!$L$14:$L$2013,BU179)="Disponível","DISP",IF(INDEX('Controle de reservas'!$L$14:$L$2013,BU179)="Não utilizado","NU",IF(INDEX('Controle de reservas'!$L$14:$L$2013,BU179)="Folga","F",IF(INDEX('Controle de reservas'!$L$14:$L$2013,BU179)="Ocorrência","O",IF(INDEX('Controle de reservas'!$L$14:$L$2013,BU179)="Programado","PROG",IF(INDEX('Controle de reservas'!$L$14:$L$2013,BU179)="Disponível no posto","DP","SEM SITUAÇÃO")))))))&amp;IF(INDEX('Controle de reservas'!$M$14:$M$2013,BU179)&lt;&gt;"",CHAR(10)&amp;INDEX('Controle de reservas'!$M$14:$M$2013,BU179),IF(OR(INDEX('Controle de reservas'!$L$14:$L$2013,BU179)="Em cobertura",INDEX('Controle de reservas'!$L$14:$L$2013,BU179)="Programado"),CHAR(10)&amp;"SEM LOCAL",""))&amp;IF(INDEX('Controle de reservas'!$N$14:$N$2013,BU179)&lt;&gt;"",CHAR(10)&amp;"Subst.: "&amp;INDEX('Controle de reservas'!$N$14:$N$2013,BU179),"")&amp;IF(AND(ISNUMBER(INDEX('Controle de reservas'!$I$14:$I$2013,BU179)),INDEX('Controle de reservas'!$I$14:$I$2013,BU179)&gt;0,INDEX('Controle de reservas'!$K$14:$K$2013,BU179)&gt;INDEX('Controle de reservas'!$I$14:$I$2013,BU179)),CHAR(10)&amp;"DIVERGÊNCIA DE DATAS","")&amp;IF(INDEX('Controle de reservas'!$P$14:$P$2013,BU179)&lt;&gt;"OK"," !",""))))</f>
      </c>
      <c r="AH179" s="17">
        <f ca="1">IF(OR($AQ179=0,AH$9="",AH$9&lt;$AS179,AND($AT179&lt;&gt;"",AH$9&gt;$AT179)),"",IF(BV179=0,"—",IF(INDEX('Controle de reservas'!$P$14:$P$2013,BV179)="DUPLICIDADE NO DIA","CONFLITO"&amp;IF(INDEX('Controle de reservas'!$M$14:$M$2013,BV179)&lt;&gt;"",CHAR(10)&amp;INDEX('Controle de reservas'!$M$14:$M$2013,BV179),"")&amp;IF(INDEX('Controle de reservas'!$N$14:$N$2013,BV179)&lt;&gt;"",CHAR(10)&amp;"Subst.: "&amp;INDEX('Controle de reservas'!$N$14:$N$2013,BV179),"")&amp;IF(AND(ISNUMBER(INDEX('Controle de reservas'!$I$14:$I$2013,BV179)),INDEX('Controle de reservas'!$I$14:$I$2013,BV179)&gt;0,INDEX('Controle de reservas'!$K$14:$K$2013,BV179)&gt;INDEX('Controle de reservas'!$I$14:$I$2013,BV179)),CHAR(10)&amp;"DIVERGÊNCIA DE DATAS",""),IF(INDEX('Controle de reservas'!$L$14:$L$2013,BV179)="Em cobertura","COV",IF(INDEX('Controle de reservas'!$L$14:$L$2013,BV179)="Disponível","DISP",IF(INDEX('Controle de reservas'!$L$14:$L$2013,BV179)="Não utilizado","NU",IF(INDEX('Controle de reservas'!$L$14:$L$2013,BV179)="Folga","F",IF(INDEX('Controle de reservas'!$L$14:$L$2013,BV179)="Ocorrência","O",IF(INDEX('Controle de reservas'!$L$14:$L$2013,BV179)="Programado","PROG",IF(INDEX('Controle de reservas'!$L$14:$L$2013,BV179)="Disponível no posto","DP","SEM SITUAÇÃO")))))))&amp;IF(INDEX('Controle de reservas'!$M$14:$M$2013,BV179)&lt;&gt;"",CHAR(10)&amp;INDEX('Controle de reservas'!$M$14:$M$2013,BV179),IF(OR(INDEX('Controle de reservas'!$L$14:$L$2013,BV179)="Em cobertura",INDEX('Controle de reservas'!$L$14:$L$2013,BV179)="Programado"),CHAR(10)&amp;"SEM LOCAL",""))&amp;IF(INDEX('Controle de reservas'!$N$14:$N$2013,BV179)&lt;&gt;"",CHAR(10)&amp;"Subst.: "&amp;INDEX('Controle de reservas'!$N$14:$N$2013,BV179),"")&amp;IF(AND(ISNUMBER(INDEX('Controle de reservas'!$I$14:$I$2013,BV179)),INDEX('Controle de reservas'!$I$14:$I$2013,BV179)&gt;0,INDEX('Controle de reservas'!$K$14:$K$2013,BV179)&gt;INDEX('Controle de reservas'!$I$14:$I$2013,BV179)),CHAR(10)&amp;"DIVERGÊNCIA DE DATAS","")&amp;IF(INDEX('Controle de reservas'!$P$14:$P$2013,BV179)&lt;&gt;"OK"," !",""))))</f>
      </c>
      <c r="AI179" s="17">
        <f ca="1">IF(OR($AQ179=0,AI$9="",AI$9&lt;$AS179,AND($AT179&lt;&gt;"",AI$9&gt;$AT179)),"",IF(BW179=0,"—",IF(INDEX('Controle de reservas'!$P$14:$P$2013,BW179)="DUPLICIDADE NO DIA","CONFLITO"&amp;IF(INDEX('Controle de reservas'!$M$14:$M$2013,BW179)&lt;&gt;"",CHAR(10)&amp;INDEX('Controle de reservas'!$M$14:$M$2013,BW179),"")&amp;IF(INDEX('Controle de reservas'!$N$14:$N$2013,BW179)&lt;&gt;"",CHAR(10)&amp;"Subst.: "&amp;INDEX('Controle de reservas'!$N$14:$N$2013,BW179),"")&amp;IF(AND(ISNUMBER(INDEX('Controle de reservas'!$I$14:$I$2013,BW179)),INDEX('Controle de reservas'!$I$14:$I$2013,BW179)&gt;0,INDEX('Controle de reservas'!$K$14:$K$2013,BW179)&gt;INDEX('Controle de reservas'!$I$14:$I$2013,BW179)),CHAR(10)&amp;"DIVERGÊNCIA DE DATAS",""),IF(INDEX('Controle de reservas'!$L$14:$L$2013,BW179)="Em cobertura","COV",IF(INDEX('Controle de reservas'!$L$14:$L$2013,BW179)="Disponível","DISP",IF(INDEX('Controle de reservas'!$L$14:$L$2013,BW179)="Não utilizado","NU",IF(INDEX('Controle de reservas'!$L$14:$L$2013,BW179)="Folga","F",IF(INDEX('Controle de reservas'!$L$14:$L$2013,BW179)="Ocorrência","O",IF(INDEX('Controle de reservas'!$L$14:$L$2013,BW179)="Programado","PROG",IF(INDEX('Controle de reservas'!$L$14:$L$2013,BW179)="Disponível no posto","DP","SEM SITUAÇÃO")))))))&amp;IF(INDEX('Controle de reservas'!$M$14:$M$2013,BW179)&lt;&gt;"",CHAR(10)&amp;INDEX('Controle de reservas'!$M$14:$M$2013,BW179),IF(OR(INDEX('Controle de reservas'!$L$14:$L$2013,BW179)="Em cobertura",INDEX('Controle de reservas'!$L$14:$L$2013,BW179)="Programado"),CHAR(10)&amp;"SEM LOCAL",""))&amp;IF(INDEX('Controle de reservas'!$N$14:$N$2013,BW179)&lt;&gt;"",CHAR(10)&amp;"Subst.: "&amp;INDEX('Controle de reservas'!$N$14:$N$2013,BW179),"")&amp;IF(AND(ISNUMBER(INDEX('Controle de reservas'!$I$14:$I$2013,BW179)),INDEX('Controle de reservas'!$I$14:$I$2013,BW179)&gt;0,INDEX('Controle de reservas'!$K$14:$K$2013,BW179)&gt;INDEX('Controle de reservas'!$I$14:$I$2013,BW179)),CHAR(10)&amp;"DIVERGÊNCIA DE DATAS","")&amp;IF(INDEX('Controle de reservas'!$P$14:$P$2013,BW179)&lt;&gt;"OK"," !",""))))</f>
      </c>
      <c r="AJ179" s="17">
        <f ca="1">IF(OR($AQ179=0,AJ$9="",AJ$9&lt;$AS179,AND($AT179&lt;&gt;"",AJ$9&gt;$AT179)),"",IF(BX179=0,"—",IF(INDEX('Controle de reservas'!$P$14:$P$2013,BX179)="DUPLICIDADE NO DIA","CONFLITO"&amp;IF(INDEX('Controle de reservas'!$M$14:$M$2013,BX179)&lt;&gt;"",CHAR(10)&amp;INDEX('Controle de reservas'!$M$14:$M$2013,BX179),"")&amp;IF(INDEX('Controle de reservas'!$N$14:$N$2013,BX179)&lt;&gt;"",CHAR(10)&amp;"Subst.: "&amp;INDEX('Controle de reservas'!$N$14:$N$2013,BX179),"")&amp;IF(AND(ISNUMBER(INDEX('Controle de reservas'!$I$14:$I$2013,BX179)),INDEX('Controle de reservas'!$I$14:$I$2013,BX179)&gt;0,INDEX('Controle de reservas'!$K$14:$K$2013,BX179)&gt;INDEX('Controle de reservas'!$I$14:$I$2013,BX179)),CHAR(10)&amp;"DIVERGÊNCIA DE DATAS",""),IF(INDEX('Controle de reservas'!$L$14:$L$2013,BX179)="Em cobertura","COV",IF(INDEX('Controle de reservas'!$L$14:$L$2013,BX179)="Disponível","DISP",IF(INDEX('Controle de reservas'!$L$14:$L$2013,BX179)="Não utilizado","NU",IF(INDEX('Controle de reservas'!$L$14:$L$2013,BX179)="Folga","F",IF(INDEX('Controle de reservas'!$L$14:$L$2013,BX179)="Ocorrência","O",IF(INDEX('Controle de reservas'!$L$14:$L$2013,BX179)="Programado","PROG",IF(INDEX('Controle de reservas'!$L$14:$L$2013,BX179)="Disponível no posto","DP","SEM SITUAÇÃO")))))))&amp;IF(INDEX('Controle de reservas'!$M$14:$M$2013,BX179)&lt;&gt;"",CHAR(10)&amp;INDEX('Controle de reservas'!$M$14:$M$2013,BX179),IF(OR(INDEX('Controle de reservas'!$L$14:$L$2013,BX179)="Em cobertura",INDEX('Controle de reservas'!$L$14:$L$2013,BX179)="Programado"),CHAR(10)&amp;"SEM LOCAL",""))&amp;IF(INDEX('Controle de reservas'!$N$14:$N$2013,BX179)&lt;&gt;"",CHAR(10)&amp;"Subst.: "&amp;INDEX('Controle de reservas'!$N$14:$N$2013,BX179),"")&amp;IF(AND(ISNUMBER(INDEX('Controle de reservas'!$I$14:$I$2013,BX179)),INDEX('Controle de reservas'!$I$14:$I$2013,BX179)&gt;0,INDEX('Controle de reservas'!$K$14:$K$2013,BX179)&gt;INDEX('Controle de reservas'!$I$14:$I$2013,BX179)),CHAR(10)&amp;"DIVERGÊNCIA DE DATAS","")&amp;IF(INDEX('Controle de reservas'!$P$14:$P$2013,BX179)&lt;&gt;"OK"," !",""))))</f>
      </c>
      <c r="AK179" s="17">
        <f ca="1">IF(OR($AQ179=0,AK$9="",AK$9&lt;$AS179,AND($AT179&lt;&gt;"",AK$9&gt;$AT179)),"",IF(BY179=0,"—",IF(INDEX('Controle de reservas'!$P$14:$P$2013,BY179)="DUPLICIDADE NO DIA","CONFLITO"&amp;IF(INDEX('Controle de reservas'!$M$14:$M$2013,BY179)&lt;&gt;"",CHAR(10)&amp;INDEX('Controle de reservas'!$M$14:$M$2013,BY179),"")&amp;IF(INDEX('Controle de reservas'!$N$14:$N$2013,BY179)&lt;&gt;"",CHAR(10)&amp;"Subst.: "&amp;INDEX('Controle de reservas'!$N$14:$N$2013,BY179),"")&amp;IF(AND(ISNUMBER(INDEX('Controle de reservas'!$I$14:$I$2013,BY179)),INDEX('Controle de reservas'!$I$14:$I$2013,BY179)&gt;0,INDEX('Controle de reservas'!$K$14:$K$2013,BY179)&gt;INDEX('Controle de reservas'!$I$14:$I$2013,BY179)),CHAR(10)&amp;"DIVERGÊNCIA DE DATAS",""),IF(INDEX('Controle de reservas'!$L$14:$L$2013,BY179)="Em cobertura","COV",IF(INDEX('Controle de reservas'!$L$14:$L$2013,BY179)="Disponível","DISP",IF(INDEX('Controle de reservas'!$L$14:$L$2013,BY179)="Não utilizado","NU",IF(INDEX('Controle de reservas'!$L$14:$L$2013,BY179)="Folga","F",IF(INDEX('Controle de reservas'!$L$14:$L$2013,BY179)="Ocorrência","O",IF(INDEX('Controle de reservas'!$L$14:$L$2013,BY179)="Programado","PROG",IF(INDEX('Controle de reservas'!$L$14:$L$2013,BY179)="Disponível no posto","DP","SEM SITUAÇÃO")))))))&amp;IF(INDEX('Controle de reservas'!$M$14:$M$2013,BY179)&lt;&gt;"",CHAR(10)&amp;INDEX('Controle de reservas'!$M$14:$M$2013,BY179),IF(OR(INDEX('Controle de reservas'!$L$14:$L$2013,BY179)="Em cobertura",INDEX('Controle de reservas'!$L$14:$L$2013,BY179)="Programado"),CHAR(10)&amp;"SEM LOCAL",""))&amp;IF(INDEX('Controle de reservas'!$N$14:$N$2013,BY179)&lt;&gt;"",CHAR(10)&amp;"Subst.: "&amp;INDEX('Controle de reservas'!$N$14:$N$2013,BY179),"")&amp;IF(AND(ISNUMBER(INDEX('Controle de reservas'!$I$14:$I$2013,BY179)),INDEX('Controle de reservas'!$I$14:$I$2013,BY179)&gt;0,INDEX('Controle de reservas'!$K$14:$K$2013,BY179)&gt;INDEX('Controle de reservas'!$I$14:$I$2013,BY179)),CHAR(10)&amp;"DIVERGÊNCIA DE DATAS","")&amp;IF(INDEX('Controle de reservas'!$P$14:$P$2013,BY179)&lt;&gt;"OK"," !",""))))</f>
      </c>
      <c r="AL179" s="16">
        <f t="shared" ca="1" si="9"/>
      </c>
      <c r="AM179" s="16">
        <f t="shared" ca="1" si="10"/>
      </c>
      <c r="AN179" s="16">
        <f t="shared" ca="1" si="11"/>
      </c>
      <c r="AO179" s="16">
        <f t="shared" ca="1" si="12"/>
      </c>
      <c r="AP179" s="16">
        <f ca="1">IF($AQ179=0,"",INDEX('Controle de reservas'!$O$14:$O$2013,$AQ179))</f>
      </c>
      <c r="AQ179">
        <f ca="1">IFERROR(MATCH(ROW()-9,'Controle de reservas'!$S$14:$S$2013,0),0)</f>
      </c>
      <c r="AR179">
        <f ca="1">IF($AQ179=0,"",INDEX('Controle de reservas'!$Q$14:$Q$2013,$AQ179))</f>
      </c>
      <c r="AS179">
        <f ca="1">IF($AQ179=0,"",INDEX('Controle de reservas'!$H$14:$H$2013,$AQ179))</f>
      </c>
      <c r="AT179">
        <f ca="1">IF($AQ179=0,"",IF(INDEX('Controle de reservas'!$J$14:$J$2013,$AQ179)=0,"",INDEX('Controle de reservas'!$J$14:$J$2013,$AQ179)))</f>
      </c>
      <c r="AU179">
        <f ca="1">IF(OR($AQ179=0,G$9=""),0,IFERROR(MATCH($AR179&amp;"|"&amp;TEXT(G$9,"yyyymmdd"),'Controle de reservas'!$T$14:$T$2013,0),0))</f>
      </c>
      <c r="AV179">
        <f ca="1">IF(OR($AQ179=0,H$9=""),0,IFERROR(MATCH($AR179&amp;"|"&amp;TEXT(H$9,"yyyymmdd"),'Controle de reservas'!$T$14:$T$2013,0),0))</f>
      </c>
      <c r="AW179">
        <f ca="1">IF(OR($AQ179=0,I$9=""),0,IFERROR(MATCH($AR179&amp;"|"&amp;TEXT(I$9,"yyyymmdd"),'Controle de reservas'!$T$14:$T$2013,0),0))</f>
      </c>
      <c r="AX179">
        <f ca="1">IF(OR($AQ179=0,J$9=""),0,IFERROR(MATCH($AR179&amp;"|"&amp;TEXT(J$9,"yyyymmdd"),'Controle de reservas'!$T$14:$T$2013,0),0))</f>
      </c>
      <c r="AY179">
        <f ca="1">IF(OR($AQ179=0,K$9=""),0,IFERROR(MATCH($AR179&amp;"|"&amp;TEXT(K$9,"yyyymmdd"),'Controle de reservas'!$T$14:$T$2013,0),0))</f>
      </c>
      <c r="AZ179">
        <f ca="1">IF(OR($AQ179=0,L$9=""),0,IFERROR(MATCH($AR179&amp;"|"&amp;TEXT(L$9,"yyyymmdd"),'Controle de reservas'!$T$14:$T$2013,0),0))</f>
      </c>
      <c r="BA179">
        <f ca="1">IF(OR($AQ179=0,M$9=""),0,IFERROR(MATCH($AR179&amp;"|"&amp;TEXT(M$9,"yyyymmdd"),'Controle de reservas'!$T$14:$T$2013,0),0))</f>
      </c>
      <c r="BB179">
        <f ca="1">IF(OR($AQ179=0,N$9=""),0,IFERROR(MATCH($AR179&amp;"|"&amp;TEXT(N$9,"yyyymmdd"),'Controle de reservas'!$T$14:$T$2013,0),0))</f>
      </c>
      <c r="BC179">
        <f ca="1">IF(OR($AQ179=0,O$9=""),0,IFERROR(MATCH($AR179&amp;"|"&amp;TEXT(O$9,"yyyymmdd"),'Controle de reservas'!$T$14:$T$2013,0),0))</f>
      </c>
      <c r="BD179">
        <f ca="1">IF(OR($AQ179=0,P$9=""),0,IFERROR(MATCH($AR179&amp;"|"&amp;TEXT(P$9,"yyyymmdd"),'Controle de reservas'!$T$14:$T$2013,0),0))</f>
      </c>
      <c r="BE179">
        <f ca="1">IF(OR($AQ179=0,Q$9=""),0,IFERROR(MATCH($AR179&amp;"|"&amp;TEXT(Q$9,"yyyymmdd"),'Controle de reservas'!$T$14:$T$2013,0),0))</f>
      </c>
      <c r="BF179">
        <f ca="1">IF(OR($AQ179=0,R$9=""),0,IFERROR(MATCH($AR179&amp;"|"&amp;TEXT(R$9,"yyyymmdd"),'Controle de reservas'!$T$14:$T$2013,0),0))</f>
      </c>
      <c r="BG179">
        <f ca="1">IF(OR($AQ179=0,S$9=""),0,IFERROR(MATCH($AR179&amp;"|"&amp;TEXT(S$9,"yyyymmdd"),'Controle de reservas'!$T$14:$T$2013,0),0))</f>
      </c>
      <c r="BH179">
        <f ca="1">IF(OR($AQ179=0,T$9=""),0,IFERROR(MATCH($AR179&amp;"|"&amp;TEXT(T$9,"yyyymmdd"),'Controle de reservas'!$T$14:$T$2013,0),0))</f>
      </c>
      <c r="BI179">
        <f ca="1">IF(OR($AQ179=0,U$9=""),0,IFERROR(MATCH($AR179&amp;"|"&amp;TEXT(U$9,"yyyymmdd"),'Controle de reservas'!$T$14:$T$2013,0),0))</f>
      </c>
      <c r="BJ179">
        <f ca="1">IF(OR($AQ179=0,V$9=""),0,IFERROR(MATCH($AR179&amp;"|"&amp;TEXT(V$9,"yyyymmdd"),'Controle de reservas'!$T$14:$T$2013,0),0))</f>
      </c>
      <c r="BK179">
        <f ca="1">IF(OR($AQ179=0,W$9=""),0,IFERROR(MATCH($AR179&amp;"|"&amp;TEXT(W$9,"yyyymmdd"),'Controle de reservas'!$T$14:$T$2013,0),0))</f>
      </c>
      <c r="BL179">
        <f ca="1">IF(OR($AQ179=0,X$9=""),0,IFERROR(MATCH($AR179&amp;"|"&amp;TEXT(X$9,"yyyymmdd"),'Controle de reservas'!$T$14:$T$2013,0),0))</f>
      </c>
      <c r="BM179">
        <f ca="1">IF(OR($AQ179=0,Y$9=""),0,IFERROR(MATCH($AR179&amp;"|"&amp;TEXT(Y$9,"yyyymmdd"),'Controle de reservas'!$T$14:$T$2013,0),0))</f>
      </c>
      <c r="BN179">
        <f ca="1">IF(OR($AQ179=0,Z$9=""),0,IFERROR(MATCH($AR179&amp;"|"&amp;TEXT(Z$9,"yyyymmdd"),'Controle de reservas'!$T$14:$T$2013,0),0))</f>
      </c>
      <c r="BO179">
        <f ca="1">IF(OR($AQ179=0,AA$9=""),0,IFERROR(MATCH($AR179&amp;"|"&amp;TEXT(AA$9,"yyyymmdd"),'Controle de reservas'!$T$14:$T$2013,0),0))</f>
      </c>
      <c r="BP179">
        <f ca="1">IF(OR($AQ179=0,AB$9=""),0,IFERROR(MATCH($AR179&amp;"|"&amp;TEXT(AB$9,"yyyymmdd"),'Controle de reservas'!$T$14:$T$2013,0),0))</f>
      </c>
      <c r="BQ179">
        <f ca="1">IF(OR($AQ179=0,AC$9=""),0,IFERROR(MATCH($AR179&amp;"|"&amp;TEXT(AC$9,"yyyymmdd"),'Controle de reservas'!$T$14:$T$2013,0),0))</f>
      </c>
      <c r="BR179">
        <f ca="1">IF(OR($AQ179=0,AD$9=""),0,IFERROR(MATCH($AR179&amp;"|"&amp;TEXT(AD$9,"yyyymmdd"),'Controle de reservas'!$T$14:$T$2013,0),0))</f>
      </c>
      <c r="BS179">
        <f ca="1">IF(OR($AQ179=0,AE$9=""),0,IFERROR(MATCH($AR179&amp;"|"&amp;TEXT(AE$9,"yyyymmdd"),'Controle de reservas'!$T$14:$T$2013,0),0))</f>
      </c>
      <c r="BT179">
        <f ca="1">IF(OR($AQ179=0,AF$9=""),0,IFERROR(MATCH($AR179&amp;"|"&amp;TEXT(AF$9,"yyyymmdd"),'Controle de reservas'!$T$14:$T$2013,0),0))</f>
      </c>
      <c r="BU179">
        <f ca="1">IF(OR($AQ179=0,AG$9=""),0,IFERROR(MATCH($AR179&amp;"|"&amp;TEXT(AG$9,"yyyymmdd"),'Controle de reservas'!$T$14:$T$2013,0),0))</f>
      </c>
      <c r="BV179">
        <f ca="1">IF(OR($AQ179=0,AH$9=""),0,IFERROR(MATCH($AR179&amp;"|"&amp;TEXT(AH$9,"yyyymmdd"),'Controle de reservas'!$T$14:$T$2013,0),0))</f>
      </c>
      <c r="BW179">
        <f ca="1">IF(OR($AQ179=0,AI$9=""),0,IFERROR(MATCH($AR179&amp;"|"&amp;TEXT(AI$9,"yyyymmdd"),'Controle de reservas'!$T$14:$T$2013,0),0))</f>
      </c>
      <c r="BX179">
        <f ca="1">IF(OR($AQ179=0,AJ$9=""),0,IFERROR(MATCH($AR179&amp;"|"&amp;TEXT(AJ$9,"yyyymmdd"),'Controle de reservas'!$T$14:$T$2013,0),0))</f>
      </c>
      <c r="BY179">
        <f ca="1">IF(OR($AQ179=0,AK$9=""),0,IFERROR(MATCH($AR179&amp;"|"&amp;TEXT(AK$9,"yyyymmdd"),'Controle de reservas'!$T$14:$T$2013,0),0))</f>
      </c>
    </row>
    <row r="180" spans="1:77" ht="105" customHeight="1" x14ac:dyDescent="0.25">
      <c r="A180" s="14">
        <f ca="1">IF($AQ180=0,"",INDEX('Controle de reservas'!$A$14:$A$2013,$AQ180))</f>
      </c>
      <c r="B180" s="14">
        <f ca="1">IF($AQ180=0,"",INDEX('Controle de reservas'!$B$14:$B$2013,$AQ180))</f>
      </c>
      <c r="C180" s="14">
        <f ca="1">IF($AQ180=0,"",INDEX('Controle de reservas'!$C$14:$C$2013,$AQ180))</f>
      </c>
      <c r="D180" s="14">
        <f ca="1">IF($AQ180=0,"",INDEX('Controle de reservas'!$D$14:$D$2013,$AQ180))</f>
      </c>
      <c r="E180" s="14">
        <f ca="1">IF($AQ180=0,"",INDEX('Controle de reservas'!$E$14:$E$2013,$AQ180))</f>
      </c>
      <c r="F180" s="14">
        <f ca="1">IF($AQ180=0,"",INDEX('Controle de reservas'!$F$14:$F$2013,$AQ180))</f>
      </c>
      <c r="G180" s="15">
        <f ca="1">IF(OR($AQ180=0,G$9="",G$9&lt;$AS180,AND($AT180&lt;&gt;"",G$9&gt;$AT180)),"",IF(AU180=0,"—",IF(INDEX('Controle de reservas'!$P$14:$P$2013,AU180)="DUPLICIDADE NO DIA","CONFLITO"&amp;IF(INDEX('Controle de reservas'!$M$14:$M$2013,AU180)&lt;&gt;"",CHAR(10)&amp;INDEX('Controle de reservas'!$M$14:$M$2013,AU180),"")&amp;IF(INDEX('Controle de reservas'!$N$14:$N$2013,AU180)&lt;&gt;"",CHAR(10)&amp;"Subst.: "&amp;INDEX('Controle de reservas'!$N$14:$N$2013,AU180),"")&amp;IF(AND(ISNUMBER(INDEX('Controle de reservas'!$I$14:$I$2013,AU180)),INDEX('Controle de reservas'!$I$14:$I$2013,AU180)&gt;0,INDEX('Controle de reservas'!$K$14:$K$2013,AU180)&gt;INDEX('Controle de reservas'!$I$14:$I$2013,AU180)),CHAR(10)&amp;"DIVERGÊNCIA DE DATAS",""),IF(INDEX('Controle de reservas'!$L$14:$L$2013,AU180)="Em cobertura","COV",IF(INDEX('Controle de reservas'!$L$14:$L$2013,AU180)="Disponível","DISP",IF(INDEX('Controle de reservas'!$L$14:$L$2013,AU180)="Não utilizado","NU",IF(INDEX('Controle de reservas'!$L$14:$L$2013,AU180)="Folga","F",IF(INDEX('Controle de reservas'!$L$14:$L$2013,AU180)="Ocorrência","O",IF(INDEX('Controle de reservas'!$L$14:$L$2013,AU180)="Programado","PROG",IF(INDEX('Controle de reservas'!$L$14:$L$2013,AU180)="Disponível no posto","DP","SEM SITUAÇÃO")))))))&amp;IF(INDEX('Controle de reservas'!$M$14:$M$2013,AU180)&lt;&gt;"",CHAR(10)&amp;INDEX('Controle de reservas'!$M$14:$M$2013,AU180),IF(OR(INDEX('Controle de reservas'!$L$14:$L$2013,AU180)="Em cobertura",INDEX('Controle de reservas'!$L$14:$L$2013,AU180)="Programado"),CHAR(10)&amp;"SEM LOCAL",""))&amp;IF(INDEX('Controle de reservas'!$N$14:$N$2013,AU180)&lt;&gt;"",CHAR(10)&amp;"Subst.: "&amp;INDEX('Controle de reservas'!$N$14:$N$2013,AU180),"")&amp;IF(AND(ISNUMBER(INDEX('Controle de reservas'!$I$14:$I$2013,AU180)),INDEX('Controle de reservas'!$I$14:$I$2013,AU180)&gt;0,INDEX('Controle de reservas'!$K$14:$K$2013,AU180)&gt;INDEX('Controle de reservas'!$I$14:$I$2013,AU180)),CHAR(10)&amp;"DIVERGÊNCIA DE DATAS","")&amp;IF(INDEX('Controle de reservas'!$P$14:$P$2013,AU180)&lt;&gt;"OK"," !",""))))</f>
      </c>
      <c r="H180" s="15">
        <f ca="1">IF(OR($AQ180=0,H$9="",H$9&lt;$AS180,AND($AT180&lt;&gt;"",H$9&gt;$AT180)),"",IF(AV180=0,"—",IF(INDEX('Controle de reservas'!$P$14:$P$2013,AV180)="DUPLICIDADE NO DIA","CONFLITO"&amp;IF(INDEX('Controle de reservas'!$M$14:$M$2013,AV180)&lt;&gt;"",CHAR(10)&amp;INDEX('Controle de reservas'!$M$14:$M$2013,AV180),"")&amp;IF(INDEX('Controle de reservas'!$N$14:$N$2013,AV180)&lt;&gt;"",CHAR(10)&amp;"Subst.: "&amp;INDEX('Controle de reservas'!$N$14:$N$2013,AV180),"")&amp;IF(AND(ISNUMBER(INDEX('Controle de reservas'!$I$14:$I$2013,AV180)),INDEX('Controle de reservas'!$I$14:$I$2013,AV180)&gt;0,INDEX('Controle de reservas'!$K$14:$K$2013,AV180)&gt;INDEX('Controle de reservas'!$I$14:$I$2013,AV180)),CHAR(10)&amp;"DIVERGÊNCIA DE DATAS",""),IF(INDEX('Controle de reservas'!$L$14:$L$2013,AV180)="Em cobertura","COV",IF(INDEX('Controle de reservas'!$L$14:$L$2013,AV180)="Disponível","DISP",IF(INDEX('Controle de reservas'!$L$14:$L$2013,AV180)="Não utilizado","NU",IF(INDEX('Controle de reservas'!$L$14:$L$2013,AV180)="Folga","F",IF(INDEX('Controle de reservas'!$L$14:$L$2013,AV180)="Ocorrência","O",IF(INDEX('Controle de reservas'!$L$14:$L$2013,AV180)="Programado","PROG",IF(INDEX('Controle de reservas'!$L$14:$L$2013,AV180)="Disponível no posto","DP","SEM SITUAÇÃO")))))))&amp;IF(INDEX('Controle de reservas'!$M$14:$M$2013,AV180)&lt;&gt;"",CHAR(10)&amp;INDEX('Controle de reservas'!$M$14:$M$2013,AV180),IF(OR(INDEX('Controle de reservas'!$L$14:$L$2013,AV180)="Em cobertura",INDEX('Controle de reservas'!$L$14:$L$2013,AV180)="Programado"),CHAR(10)&amp;"SEM LOCAL",""))&amp;IF(INDEX('Controle de reservas'!$N$14:$N$2013,AV180)&lt;&gt;"",CHAR(10)&amp;"Subst.: "&amp;INDEX('Controle de reservas'!$N$14:$N$2013,AV180),"")&amp;IF(AND(ISNUMBER(INDEX('Controle de reservas'!$I$14:$I$2013,AV180)),INDEX('Controle de reservas'!$I$14:$I$2013,AV180)&gt;0,INDEX('Controle de reservas'!$K$14:$K$2013,AV180)&gt;INDEX('Controle de reservas'!$I$14:$I$2013,AV180)),CHAR(10)&amp;"DIVERGÊNCIA DE DATAS","")&amp;IF(INDEX('Controle de reservas'!$P$14:$P$2013,AV180)&lt;&gt;"OK"," !",""))))</f>
      </c>
      <c r="I180" s="15">
        <f ca="1">IF(OR($AQ180=0,I$9="",I$9&lt;$AS180,AND($AT180&lt;&gt;"",I$9&gt;$AT180)),"",IF(AW180=0,"—",IF(INDEX('Controle de reservas'!$P$14:$P$2013,AW180)="DUPLICIDADE NO DIA","CONFLITO"&amp;IF(INDEX('Controle de reservas'!$M$14:$M$2013,AW180)&lt;&gt;"",CHAR(10)&amp;INDEX('Controle de reservas'!$M$14:$M$2013,AW180),"")&amp;IF(INDEX('Controle de reservas'!$N$14:$N$2013,AW180)&lt;&gt;"",CHAR(10)&amp;"Subst.: "&amp;INDEX('Controle de reservas'!$N$14:$N$2013,AW180),"")&amp;IF(AND(ISNUMBER(INDEX('Controle de reservas'!$I$14:$I$2013,AW180)),INDEX('Controle de reservas'!$I$14:$I$2013,AW180)&gt;0,INDEX('Controle de reservas'!$K$14:$K$2013,AW180)&gt;INDEX('Controle de reservas'!$I$14:$I$2013,AW180)),CHAR(10)&amp;"DIVERGÊNCIA DE DATAS",""),IF(INDEX('Controle de reservas'!$L$14:$L$2013,AW180)="Em cobertura","COV",IF(INDEX('Controle de reservas'!$L$14:$L$2013,AW180)="Disponível","DISP",IF(INDEX('Controle de reservas'!$L$14:$L$2013,AW180)="Não utilizado","NU",IF(INDEX('Controle de reservas'!$L$14:$L$2013,AW180)="Folga","F",IF(INDEX('Controle de reservas'!$L$14:$L$2013,AW180)="Ocorrência","O",IF(INDEX('Controle de reservas'!$L$14:$L$2013,AW180)="Programado","PROG",IF(INDEX('Controle de reservas'!$L$14:$L$2013,AW180)="Disponível no posto","DP","SEM SITUAÇÃO")))))))&amp;IF(INDEX('Controle de reservas'!$M$14:$M$2013,AW180)&lt;&gt;"",CHAR(10)&amp;INDEX('Controle de reservas'!$M$14:$M$2013,AW180),IF(OR(INDEX('Controle de reservas'!$L$14:$L$2013,AW180)="Em cobertura",INDEX('Controle de reservas'!$L$14:$L$2013,AW180)="Programado"),CHAR(10)&amp;"SEM LOCAL",""))&amp;IF(INDEX('Controle de reservas'!$N$14:$N$2013,AW180)&lt;&gt;"",CHAR(10)&amp;"Subst.: "&amp;INDEX('Controle de reservas'!$N$14:$N$2013,AW180),"")&amp;IF(AND(ISNUMBER(INDEX('Controle de reservas'!$I$14:$I$2013,AW180)),INDEX('Controle de reservas'!$I$14:$I$2013,AW180)&gt;0,INDEX('Controle de reservas'!$K$14:$K$2013,AW180)&gt;INDEX('Controle de reservas'!$I$14:$I$2013,AW180)),CHAR(10)&amp;"DIVERGÊNCIA DE DATAS","")&amp;IF(INDEX('Controle de reservas'!$P$14:$P$2013,AW180)&lt;&gt;"OK"," !",""))))</f>
      </c>
      <c r="J180" s="15">
        <f ca="1">IF(OR($AQ180=0,J$9="",J$9&lt;$AS180,AND($AT180&lt;&gt;"",J$9&gt;$AT180)),"",IF(AX180=0,"—",IF(INDEX('Controle de reservas'!$P$14:$P$2013,AX180)="DUPLICIDADE NO DIA","CONFLITO"&amp;IF(INDEX('Controle de reservas'!$M$14:$M$2013,AX180)&lt;&gt;"",CHAR(10)&amp;INDEX('Controle de reservas'!$M$14:$M$2013,AX180),"")&amp;IF(INDEX('Controle de reservas'!$N$14:$N$2013,AX180)&lt;&gt;"",CHAR(10)&amp;"Subst.: "&amp;INDEX('Controle de reservas'!$N$14:$N$2013,AX180),"")&amp;IF(AND(ISNUMBER(INDEX('Controle de reservas'!$I$14:$I$2013,AX180)),INDEX('Controle de reservas'!$I$14:$I$2013,AX180)&gt;0,INDEX('Controle de reservas'!$K$14:$K$2013,AX180)&gt;INDEX('Controle de reservas'!$I$14:$I$2013,AX180)),CHAR(10)&amp;"DIVERGÊNCIA DE DATAS",""),IF(INDEX('Controle de reservas'!$L$14:$L$2013,AX180)="Em cobertura","COV",IF(INDEX('Controle de reservas'!$L$14:$L$2013,AX180)="Disponível","DISP",IF(INDEX('Controle de reservas'!$L$14:$L$2013,AX180)="Não utilizado","NU",IF(INDEX('Controle de reservas'!$L$14:$L$2013,AX180)="Folga","F",IF(INDEX('Controle de reservas'!$L$14:$L$2013,AX180)="Ocorrência","O",IF(INDEX('Controle de reservas'!$L$14:$L$2013,AX180)="Programado","PROG",IF(INDEX('Controle de reservas'!$L$14:$L$2013,AX180)="Disponível no posto","DP","SEM SITUAÇÃO")))))))&amp;IF(INDEX('Controle de reservas'!$M$14:$M$2013,AX180)&lt;&gt;"",CHAR(10)&amp;INDEX('Controle de reservas'!$M$14:$M$2013,AX180),IF(OR(INDEX('Controle de reservas'!$L$14:$L$2013,AX180)="Em cobertura",INDEX('Controle de reservas'!$L$14:$L$2013,AX180)="Programado"),CHAR(10)&amp;"SEM LOCAL",""))&amp;IF(INDEX('Controle de reservas'!$N$14:$N$2013,AX180)&lt;&gt;"",CHAR(10)&amp;"Subst.: "&amp;INDEX('Controle de reservas'!$N$14:$N$2013,AX180),"")&amp;IF(AND(ISNUMBER(INDEX('Controle de reservas'!$I$14:$I$2013,AX180)),INDEX('Controle de reservas'!$I$14:$I$2013,AX180)&gt;0,INDEX('Controle de reservas'!$K$14:$K$2013,AX180)&gt;INDEX('Controle de reservas'!$I$14:$I$2013,AX180)),CHAR(10)&amp;"DIVERGÊNCIA DE DATAS","")&amp;IF(INDEX('Controle de reservas'!$P$14:$P$2013,AX180)&lt;&gt;"OK"," !",""))))</f>
      </c>
      <c r="K180" s="15">
        <f ca="1">IF(OR($AQ180=0,K$9="",K$9&lt;$AS180,AND($AT180&lt;&gt;"",K$9&gt;$AT180)),"",IF(AY180=0,"—",IF(INDEX('Controle de reservas'!$P$14:$P$2013,AY180)="DUPLICIDADE NO DIA","CONFLITO"&amp;IF(INDEX('Controle de reservas'!$M$14:$M$2013,AY180)&lt;&gt;"",CHAR(10)&amp;INDEX('Controle de reservas'!$M$14:$M$2013,AY180),"")&amp;IF(INDEX('Controle de reservas'!$N$14:$N$2013,AY180)&lt;&gt;"",CHAR(10)&amp;"Subst.: "&amp;INDEX('Controle de reservas'!$N$14:$N$2013,AY180),"")&amp;IF(AND(ISNUMBER(INDEX('Controle de reservas'!$I$14:$I$2013,AY180)),INDEX('Controle de reservas'!$I$14:$I$2013,AY180)&gt;0,INDEX('Controle de reservas'!$K$14:$K$2013,AY180)&gt;INDEX('Controle de reservas'!$I$14:$I$2013,AY180)),CHAR(10)&amp;"DIVERGÊNCIA DE DATAS",""),IF(INDEX('Controle de reservas'!$L$14:$L$2013,AY180)="Em cobertura","COV",IF(INDEX('Controle de reservas'!$L$14:$L$2013,AY180)="Disponível","DISP",IF(INDEX('Controle de reservas'!$L$14:$L$2013,AY180)="Não utilizado","NU",IF(INDEX('Controle de reservas'!$L$14:$L$2013,AY180)="Folga","F",IF(INDEX('Controle de reservas'!$L$14:$L$2013,AY180)="Ocorrência","O",IF(INDEX('Controle de reservas'!$L$14:$L$2013,AY180)="Programado","PROG",IF(INDEX('Controle de reservas'!$L$14:$L$2013,AY180)="Disponível no posto","DP","SEM SITUAÇÃO")))))))&amp;IF(INDEX('Controle de reservas'!$M$14:$M$2013,AY180)&lt;&gt;"",CHAR(10)&amp;INDEX('Controle de reservas'!$M$14:$M$2013,AY180),IF(OR(INDEX('Controle de reservas'!$L$14:$L$2013,AY180)="Em cobertura",INDEX('Controle de reservas'!$L$14:$L$2013,AY180)="Programado"),CHAR(10)&amp;"SEM LOCAL",""))&amp;IF(INDEX('Controle de reservas'!$N$14:$N$2013,AY180)&lt;&gt;"",CHAR(10)&amp;"Subst.: "&amp;INDEX('Controle de reservas'!$N$14:$N$2013,AY180),"")&amp;IF(AND(ISNUMBER(INDEX('Controle de reservas'!$I$14:$I$2013,AY180)),INDEX('Controle de reservas'!$I$14:$I$2013,AY180)&gt;0,INDEX('Controle de reservas'!$K$14:$K$2013,AY180)&gt;INDEX('Controle de reservas'!$I$14:$I$2013,AY180)),CHAR(10)&amp;"DIVERGÊNCIA DE DATAS","")&amp;IF(INDEX('Controle de reservas'!$P$14:$P$2013,AY180)&lt;&gt;"OK"," !",""))))</f>
      </c>
      <c r="L180" s="15">
        <f ca="1">IF(OR($AQ180=0,L$9="",L$9&lt;$AS180,AND($AT180&lt;&gt;"",L$9&gt;$AT180)),"",IF(AZ180=0,"—",IF(INDEX('Controle de reservas'!$P$14:$P$2013,AZ180)="DUPLICIDADE NO DIA","CONFLITO"&amp;IF(INDEX('Controle de reservas'!$M$14:$M$2013,AZ180)&lt;&gt;"",CHAR(10)&amp;INDEX('Controle de reservas'!$M$14:$M$2013,AZ180),"")&amp;IF(INDEX('Controle de reservas'!$N$14:$N$2013,AZ180)&lt;&gt;"",CHAR(10)&amp;"Subst.: "&amp;INDEX('Controle de reservas'!$N$14:$N$2013,AZ180),"")&amp;IF(AND(ISNUMBER(INDEX('Controle de reservas'!$I$14:$I$2013,AZ180)),INDEX('Controle de reservas'!$I$14:$I$2013,AZ180)&gt;0,INDEX('Controle de reservas'!$K$14:$K$2013,AZ180)&gt;INDEX('Controle de reservas'!$I$14:$I$2013,AZ180)),CHAR(10)&amp;"DIVERGÊNCIA DE DATAS",""),IF(INDEX('Controle de reservas'!$L$14:$L$2013,AZ180)="Em cobertura","COV",IF(INDEX('Controle de reservas'!$L$14:$L$2013,AZ180)="Disponível","DISP",IF(INDEX('Controle de reservas'!$L$14:$L$2013,AZ180)="Não utilizado","NU",IF(INDEX('Controle de reservas'!$L$14:$L$2013,AZ180)="Folga","F",IF(INDEX('Controle de reservas'!$L$14:$L$2013,AZ180)="Ocorrência","O",IF(INDEX('Controle de reservas'!$L$14:$L$2013,AZ180)="Programado","PROG",IF(INDEX('Controle de reservas'!$L$14:$L$2013,AZ180)="Disponível no posto","DP","SEM SITUAÇÃO")))))))&amp;IF(INDEX('Controle de reservas'!$M$14:$M$2013,AZ180)&lt;&gt;"",CHAR(10)&amp;INDEX('Controle de reservas'!$M$14:$M$2013,AZ180),IF(OR(INDEX('Controle de reservas'!$L$14:$L$2013,AZ180)="Em cobertura",INDEX('Controle de reservas'!$L$14:$L$2013,AZ180)="Programado"),CHAR(10)&amp;"SEM LOCAL",""))&amp;IF(INDEX('Controle de reservas'!$N$14:$N$2013,AZ180)&lt;&gt;"",CHAR(10)&amp;"Subst.: "&amp;INDEX('Controle de reservas'!$N$14:$N$2013,AZ180),"")&amp;IF(AND(ISNUMBER(INDEX('Controle de reservas'!$I$14:$I$2013,AZ180)),INDEX('Controle de reservas'!$I$14:$I$2013,AZ180)&gt;0,INDEX('Controle de reservas'!$K$14:$K$2013,AZ180)&gt;INDEX('Controle de reservas'!$I$14:$I$2013,AZ180)),CHAR(10)&amp;"DIVERGÊNCIA DE DATAS","")&amp;IF(INDEX('Controle de reservas'!$P$14:$P$2013,AZ180)&lt;&gt;"OK"," !",""))))</f>
      </c>
      <c r="M180" s="15">
        <f ca="1">IF(OR($AQ180=0,M$9="",M$9&lt;$AS180,AND($AT180&lt;&gt;"",M$9&gt;$AT180)),"",IF(BA180=0,"—",IF(INDEX('Controle de reservas'!$P$14:$P$2013,BA180)="DUPLICIDADE NO DIA","CONFLITO"&amp;IF(INDEX('Controle de reservas'!$M$14:$M$2013,BA180)&lt;&gt;"",CHAR(10)&amp;INDEX('Controle de reservas'!$M$14:$M$2013,BA180),"")&amp;IF(INDEX('Controle de reservas'!$N$14:$N$2013,BA180)&lt;&gt;"",CHAR(10)&amp;"Subst.: "&amp;INDEX('Controle de reservas'!$N$14:$N$2013,BA180),"")&amp;IF(AND(ISNUMBER(INDEX('Controle de reservas'!$I$14:$I$2013,BA180)),INDEX('Controle de reservas'!$I$14:$I$2013,BA180)&gt;0,INDEX('Controle de reservas'!$K$14:$K$2013,BA180)&gt;INDEX('Controle de reservas'!$I$14:$I$2013,BA180)),CHAR(10)&amp;"DIVERGÊNCIA DE DATAS",""),IF(INDEX('Controle de reservas'!$L$14:$L$2013,BA180)="Em cobertura","COV",IF(INDEX('Controle de reservas'!$L$14:$L$2013,BA180)="Disponível","DISP",IF(INDEX('Controle de reservas'!$L$14:$L$2013,BA180)="Não utilizado","NU",IF(INDEX('Controle de reservas'!$L$14:$L$2013,BA180)="Folga","F",IF(INDEX('Controle de reservas'!$L$14:$L$2013,BA180)="Ocorrência","O",IF(INDEX('Controle de reservas'!$L$14:$L$2013,BA180)="Programado","PROG",IF(INDEX('Controle de reservas'!$L$14:$L$2013,BA180)="Disponível no posto","DP","SEM SITUAÇÃO")))))))&amp;IF(INDEX('Controle de reservas'!$M$14:$M$2013,BA180)&lt;&gt;"",CHAR(10)&amp;INDEX('Controle de reservas'!$M$14:$M$2013,BA180),IF(OR(INDEX('Controle de reservas'!$L$14:$L$2013,BA180)="Em cobertura",INDEX('Controle de reservas'!$L$14:$L$2013,BA180)="Programado"),CHAR(10)&amp;"SEM LOCAL",""))&amp;IF(INDEX('Controle de reservas'!$N$14:$N$2013,BA180)&lt;&gt;"",CHAR(10)&amp;"Subst.: "&amp;INDEX('Controle de reservas'!$N$14:$N$2013,BA180),"")&amp;IF(AND(ISNUMBER(INDEX('Controle de reservas'!$I$14:$I$2013,BA180)),INDEX('Controle de reservas'!$I$14:$I$2013,BA180)&gt;0,INDEX('Controle de reservas'!$K$14:$K$2013,BA180)&gt;INDEX('Controle de reservas'!$I$14:$I$2013,BA180)),CHAR(10)&amp;"DIVERGÊNCIA DE DATAS","")&amp;IF(INDEX('Controle de reservas'!$P$14:$P$2013,BA180)&lt;&gt;"OK"," !",""))))</f>
      </c>
      <c r="N180" s="15">
        <f ca="1">IF(OR($AQ180=0,N$9="",N$9&lt;$AS180,AND($AT180&lt;&gt;"",N$9&gt;$AT180)),"",IF(BB180=0,"—",IF(INDEX('Controle de reservas'!$P$14:$P$2013,BB180)="DUPLICIDADE NO DIA","CONFLITO"&amp;IF(INDEX('Controle de reservas'!$M$14:$M$2013,BB180)&lt;&gt;"",CHAR(10)&amp;INDEX('Controle de reservas'!$M$14:$M$2013,BB180),"")&amp;IF(INDEX('Controle de reservas'!$N$14:$N$2013,BB180)&lt;&gt;"",CHAR(10)&amp;"Subst.: "&amp;INDEX('Controle de reservas'!$N$14:$N$2013,BB180),"")&amp;IF(AND(ISNUMBER(INDEX('Controle de reservas'!$I$14:$I$2013,BB180)),INDEX('Controle de reservas'!$I$14:$I$2013,BB180)&gt;0,INDEX('Controle de reservas'!$K$14:$K$2013,BB180)&gt;INDEX('Controle de reservas'!$I$14:$I$2013,BB180)),CHAR(10)&amp;"DIVERGÊNCIA DE DATAS",""),IF(INDEX('Controle de reservas'!$L$14:$L$2013,BB180)="Em cobertura","COV",IF(INDEX('Controle de reservas'!$L$14:$L$2013,BB180)="Disponível","DISP",IF(INDEX('Controle de reservas'!$L$14:$L$2013,BB180)="Não utilizado","NU",IF(INDEX('Controle de reservas'!$L$14:$L$2013,BB180)="Folga","F",IF(INDEX('Controle de reservas'!$L$14:$L$2013,BB180)="Ocorrência","O",IF(INDEX('Controle de reservas'!$L$14:$L$2013,BB180)="Programado","PROG",IF(INDEX('Controle de reservas'!$L$14:$L$2013,BB180)="Disponível no posto","DP","SEM SITUAÇÃO")))))))&amp;IF(INDEX('Controle de reservas'!$M$14:$M$2013,BB180)&lt;&gt;"",CHAR(10)&amp;INDEX('Controle de reservas'!$M$14:$M$2013,BB180),IF(OR(INDEX('Controle de reservas'!$L$14:$L$2013,BB180)="Em cobertura",INDEX('Controle de reservas'!$L$14:$L$2013,BB180)="Programado"),CHAR(10)&amp;"SEM LOCAL",""))&amp;IF(INDEX('Controle de reservas'!$N$14:$N$2013,BB180)&lt;&gt;"",CHAR(10)&amp;"Subst.: "&amp;INDEX('Controle de reservas'!$N$14:$N$2013,BB180),"")&amp;IF(AND(ISNUMBER(INDEX('Controle de reservas'!$I$14:$I$2013,BB180)),INDEX('Controle de reservas'!$I$14:$I$2013,BB180)&gt;0,INDEX('Controle de reservas'!$K$14:$K$2013,BB180)&gt;INDEX('Controle de reservas'!$I$14:$I$2013,BB180)),CHAR(10)&amp;"DIVERGÊNCIA DE DATAS","")&amp;IF(INDEX('Controle de reservas'!$P$14:$P$2013,BB180)&lt;&gt;"OK"," !",""))))</f>
      </c>
      <c r="O180" s="15">
        <f ca="1">IF(OR($AQ180=0,O$9="",O$9&lt;$AS180,AND($AT180&lt;&gt;"",O$9&gt;$AT180)),"",IF(BC180=0,"—",IF(INDEX('Controle de reservas'!$P$14:$P$2013,BC180)="DUPLICIDADE NO DIA","CONFLITO"&amp;IF(INDEX('Controle de reservas'!$M$14:$M$2013,BC180)&lt;&gt;"",CHAR(10)&amp;INDEX('Controle de reservas'!$M$14:$M$2013,BC180),"")&amp;IF(INDEX('Controle de reservas'!$N$14:$N$2013,BC180)&lt;&gt;"",CHAR(10)&amp;"Subst.: "&amp;INDEX('Controle de reservas'!$N$14:$N$2013,BC180),"")&amp;IF(AND(ISNUMBER(INDEX('Controle de reservas'!$I$14:$I$2013,BC180)),INDEX('Controle de reservas'!$I$14:$I$2013,BC180)&gt;0,INDEX('Controle de reservas'!$K$14:$K$2013,BC180)&gt;INDEX('Controle de reservas'!$I$14:$I$2013,BC180)),CHAR(10)&amp;"DIVERGÊNCIA DE DATAS",""),IF(INDEX('Controle de reservas'!$L$14:$L$2013,BC180)="Em cobertura","COV",IF(INDEX('Controle de reservas'!$L$14:$L$2013,BC180)="Disponível","DISP",IF(INDEX('Controle de reservas'!$L$14:$L$2013,BC180)="Não utilizado","NU",IF(INDEX('Controle de reservas'!$L$14:$L$2013,BC180)="Folga","F",IF(INDEX('Controle de reservas'!$L$14:$L$2013,BC180)="Ocorrência","O",IF(INDEX('Controle de reservas'!$L$14:$L$2013,BC180)="Programado","PROG",IF(INDEX('Controle de reservas'!$L$14:$L$2013,BC180)="Disponível no posto","DP","SEM SITUAÇÃO")))))))&amp;IF(INDEX('Controle de reservas'!$M$14:$M$2013,BC180)&lt;&gt;"",CHAR(10)&amp;INDEX('Controle de reservas'!$M$14:$M$2013,BC180),IF(OR(INDEX('Controle de reservas'!$L$14:$L$2013,BC180)="Em cobertura",INDEX('Controle de reservas'!$L$14:$L$2013,BC180)="Programado"),CHAR(10)&amp;"SEM LOCAL",""))&amp;IF(INDEX('Controle de reservas'!$N$14:$N$2013,BC180)&lt;&gt;"",CHAR(10)&amp;"Subst.: "&amp;INDEX('Controle de reservas'!$N$14:$N$2013,BC180),"")&amp;IF(AND(ISNUMBER(INDEX('Controle de reservas'!$I$14:$I$2013,BC180)),INDEX('Controle de reservas'!$I$14:$I$2013,BC180)&gt;0,INDEX('Controle de reservas'!$K$14:$K$2013,BC180)&gt;INDEX('Controle de reservas'!$I$14:$I$2013,BC180)),CHAR(10)&amp;"DIVERGÊNCIA DE DATAS","")&amp;IF(INDEX('Controle de reservas'!$P$14:$P$2013,BC180)&lt;&gt;"OK"," !",""))))</f>
      </c>
      <c r="P180" s="15">
        <f ca="1">IF(OR($AQ180=0,P$9="",P$9&lt;$AS180,AND($AT180&lt;&gt;"",P$9&gt;$AT180)),"",IF(BD180=0,"—",IF(INDEX('Controle de reservas'!$P$14:$P$2013,BD180)="DUPLICIDADE NO DIA","CONFLITO"&amp;IF(INDEX('Controle de reservas'!$M$14:$M$2013,BD180)&lt;&gt;"",CHAR(10)&amp;INDEX('Controle de reservas'!$M$14:$M$2013,BD180),"")&amp;IF(INDEX('Controle de reservas'!$N$14:$N$2013,BD180)&lt;&gt;"",CHAR(10)&amp;"Subst.: "&amp;INDEX('Controle de reservas'!$N$14:$N$2013,BD180),"")&amp;IF(AND(ISNUMBER(INDEX('Controle de reservas'!$I$14:$I$2013,BD180)),INDEX('Controle de reservas'!$I$14:$I$2013,BD180)&gt;0,INDEX('Controle de reservas'!$K$14:$K$2013,BD180)&gt;INDEX('Controle de reservas'!$I$14:$I$2013,BD180)),CHAR(10)&amp;"DIVERGÊNCIA DE DATAS",""),IF(INDEX('Controle de reservas'!$L$14:$L$2013,BD180)="Em cobertura","COV",IF(INDEX('Controle de reservas'!$L$14:$L$2013,BD180)="Disponível","DISP",IF(INDEX('Controle de reservas'!$L$14:$L$2013,BD180)="Não utilizado","NU",IF(INDEX('Controle de reservas'!$L$14:$L$2013,BD180)="Folga","F",IF(INDEX('Controle de reservas'!$L$14:$L$2013,BD180)="Ocorrência","O",IF(INDEX('Controle de reservas'!$L$14:$L$2013,BD180)="Programado","PROG",IF(INDEX('Controle de reservas'!$L$14:$L$2013,BD180)="Disponível no posto","DP","SEM SITUAÇÃO")))))))&amp;IF(INDEX('Controle de reservas'!$M$14:$M$2013,BD180)&lt;&gt;"",CHAR(10)&amp;INDEX('Controle de reservas'!$M$14:$M$2013,BD180),IF(OR(INDEX('Controle de reservas'!$L$14:$L$2013,BD180)="Em cobertura",INDEX('Controle de reservas'!$L$14:$L$2013,BD180)="Programado"),CHAR(10)&amp;"SEM LOCAL",""))&amp;IF(INDEX('Controle de reservas'!$N$14:$N$2013,BD180)&lt;&gt;"",CHAR(10)&amp;"Subst.: "&amp;INDEX('Controle de reservas'!$N$14:$N$2013,BD180),"")&amp;IF(AND(ISNUMBER(INDEX('Controle de reservas'!$I$14:$I$2013,BD180)),INDEX('Controle de reservas'!$I$14:$I$2013,BD180)&gt;0,INDEX('Controle de reservas'!$K$14:$K$2013,BD180)&gt;INDEX('Controle de reservas'!$I$14:$I$2013,BD180)),CHAR(10)&amp;"DIVERGÊNCIA DE DATAS","")&amp;IF(INDEX('Controle de reservas'!$P$14:$P$2013,BD180)&lt;&gt;"OK"," !",""))))</f>
      </c>
      <c r="Q180" s="15">
        <f ca="1">IF(OR($AQ180=0,Q$9="",Q$9&lt;$AS180,AND($AT180&lt;&gt;"",Q$9&gt;$AT180)),"",IF(BE180=0,"—",IF(INDEX('Controle de reservas'!$P$14:$P$2013,BE180)="DUPLICIDADE NO DIA","CONFLITO"&amp;IF(INDEX('Controle de reservas'!$M$14:$M$2013,BE180)&lt;&gt;"",CHAR(10)&amp;INDEX('Controle de reservas'!$M$14:$M$2013,BE180),"")&amp;IF(INDEX('Controle de reservas'!$N$14:$N$2013,BE180)&lt;&gt;"",CHAR(10)&amp;"Subst.: "&amp;INDEX('Controle de reservas'!$N$14:$N$2013,BE180),"")&amp;IF(AND(ISNUMBER(INDEX('Controle de reservas'!$I$14:$I$2013,BE180)),INDEX('Controle de reservas'!$I$14:$I$2013,BE180)&gt;0,INDEX('Controle de reservas'!$K$14:$K$2013,BE180)&gt;INDEX('Controle de reservas'!$I$14:$I$2013,BE180)),CHAR(10)&amp;"DIVERGÊNCIA DE DATAS",""),IF(INDEX('Controle de reservas'!$L$14:$L$2013,BE180)="Em cobertura","COV",IF(INDEX('Controle de reservas'!$L$14:$L$2013,BE180)="Disponível","DISP",IF(INDEX('Controle de reservas'!$L$14:$L$2013,BE180)="Não utilizado","NU",IF(INDEX('Controle de reservas'!$L$14:$L$2013,BE180)="Folga","F",IF(INDEX('Controle de reservas'!$L$14:$L$2013,BE180)="Ocorrência","O",IF(INDEX('Controle de reservas'!$L$14:$L$2013,BE180)="Programado","PROG",IF(INDEX('Controle de reservas'!$L$14:$L$2013,BE180)="Disponível no posto","DP","SEM SITUAÇÃO")))))))&amp;IF(INDEX('Controle de reservas'!$M$14:$M$2013,BE180)&lt;&gt;"",CHAR(10)&amp;INDEX('Controle de reservas'!$M$14:$M$2013,BE180),IF(OR(INDEX('Controle de reservas'!$L$14:$L$2013,BE180)="Em cobertura",INDEX('Controle de reservas'!$L$14:$L$2013,BE180)="Programado"),CHAR(10)&amp;"SEM LOCAL",""))&amp;IF(INDEX('Controle de reservas'!$N$14:$N$2013,BE180)&lt;&gt;"",CHAR(10)&amp;"Subst.: "&amp;INDEX('Controle de reservas'!$N$14:$N$2013,BE180),"")&amp;IF(AND(ISNUMBER(INDEX('Controle de reservas'!$I$14:$I$2013,BE180)),INDEX('Controle de reservas'!$I$14:$I$2013,BE180)&gt;0,INDEX('Controle de reservas'!$K$14:$K$2013,BE180)&gt;INDEX('Controle de reservas'!$I$14:$I$2013,BE180)),CHAR(10)&amp;"DIVERGÊNCIA DE DATAS","")&amp;IF(INDEX('Controle de reservas'!$P$14:$P$2013,BE180)&lt;&gt;"OK"," !",""))))</f>
      </c>
      <c r="R180" s="15">
        <f ca="1">IF(OR($AQ180=0,R$9="",R$9&lt;$AS180,AND($AT180&lt;&gt;"",R$9&gt;$AT180)),"",IF(BF180=0,"—",IF(INDEX('Controle de reservas'!$P$14:$P$2013,BF180)="DUPLICIDADE NO DIA","CONFLITO"&amp;IF(INDEX('Controle de reservas'!$M$14:$M$2013,BF180)&lt;&gt;"",CHAR(10)&amp;INDEX('Controle de reservas'!$M$14:$M$2013,BF180),"")&amp;IF(INDEX('Controle de reservas'!$N$14:$N$2013,BF180)&lt;&gt;"",CHAR(10)&amp;"Subst.: "&amp;INDEX('Controle de reservas'!$N$14:$N$2013,BF180),"")&amp;IF(AND(ISNUMBER(INDEX('Controle de reservas'!$I$14:$I$2013,BF180)),INDEX('Controle de reservas'!$I$14:$I$2013,BF180)&gt;0,INDEX('Controle de reservas'!$K$14:$K$2013,BF180)&gt;INDEX('Controle de reservas'!$I$14:$I$2013,BF180)),CHAR(10)&amp;"DIVERGÊNCIA DE DATAS",""),IF(INDEX('Controle de reservas'!$L$14:$L$2013,BF180)="Em cobertura","COV",IF(INDEX('Controle de reservas'!$L$14:$L$2013,BF180)="Disponível","DISP",IF(INDEX('Controle de reservas'!$L$14:$L$2013,BF180)="Não utilizado","NU",IF(INDEX('Controle de reservas'!$L$14:$L$2013,BF180)="Folga","F",IF(INDEX('Controle de reservas'!$L$14:$L$2013,BF180)="Ocorrência","O",IF(INDEX('Controle de reservas'!$L$14:$L$2013,BF180)="Programado","PROG",IF(INDEX('Controle de reservas'!$L$14:$L$2013,BF180)="Disponível no posto","DP","SEM SITUAÇÃO")))))))&amp;IF(INDEX('Controle de reservas'!$M$14:$M$2013,BF180)&lt;&gt;"",CHAR(10)&amp;INDEX('Controle de reservas'!$M$14:$M$2013,BF180),IF(OR(INDEX('Controle de reservas'!$L$14:$L$2013,BF180)="Em cobertura",INDEX('Controle de reservas'!$L$14:$L$2013,BF180)="Programado"),CHAR(10)&amp;"SEM LOCAL",""))&amp;IF(INDEX('Controle de reservas'!$N$14:$N$2013,BF180)&lt;&gt;"",CHAR(10)&amp;"Subst.: "&amp;INDEX('Controle de reservas'!$N$14:$N$2013,BF180),"")&amp;IF(AND(ISNUMBER(INDEX('Controle de reservas'!$I$14:$I$2013,BF180)),INDEX('Controle de reservas'!$I$14:$I$2013,BF180)&gt;0,INDEX('Controle de reservas'!$K$14:$K$2013,BF180)&gt;INDEX('Controle de reservas'!$I$14:$I$2013,BF180)),CHAR(10)&amp;"DIVERGÊNCIA DE DATAS","")&amp;IF(INDEX('Controle de reservas'!$P$14:$P$2013,BF180)&lt;&gt;"OK"," !",""))))</f>
      </c>
      <c r="S180" s="15">
        <f ca="1">IF(OR($AQ180=0,S$9="",S$9&lt;$AS180,AND($AT180&lt;&gt;"",S$9&gt;$AT180)),"",IF(BG180=0,"—",IF(INDEX('Controle de reservas'!$P$14:$P$2013,BG180)="DUPLICIDADE NO DIA","CONFLITO"&amp;IF(INDEX('Controle de reservas'!$M$14:$M$2013,BG180)&lt;&gt;"",CHAR(10)&amp;INDEX('Controle de reservas'!$M$14:$M$2013,BG180),"")&amp;IF(INDEX('Controle de reservas'!$N$14:$N$2013,BG180)&lt;&gt;"",CHAR(10)&amp;"Subst.: "&amp;INDEX('Controle de reservas'!$N$14:$N$2013,BG180),"")&amp;IF(AND(ISNUMBER(INDEX('Controle de reservas'!$I$14:$I$2013,BG180)),INDEX('Controle de reservas'!$I$14:$I$2013,BG180)&gt;0,INDEX('Controle de reservas'!$K$14:$K$2013,BG180)&gt;INDEX('Controle de reservas'!$I$14:$I$2013,BG180)),CHAR(10)&amp;"DIVERGÊNCIA DE DATAS",""),IF(INDEX('Controle de reservas'!$L$14:$L$2013,BG180)="Em cobertura","COV",IF(INDEX('Controle de reservas'!$L$14:$L$2013,BG180)="Disponível","DISP",IF(INDEX('Controle de reservas'!$L$14:$L$2013,BG180)="Não utilizado","NU",IF(INDEX('Controle de reservas'!$L$14:$L$2013,BG180)="Folga","F",IF(INDEX('Controle de reservas'!$L$14:$L$2013,BG180)="Ocorrência","O",IF(INDEX('Controle de reservas'!$L$14:$L$2013,BG180)="Programado","PROG",IF(INDEX('Controle de reservas'!$L$14:$L$2013,BG180)="Disponível no posto","DP","SEM SITUAÇÃO")))))))&amp;IF(INDEX('Controle de reservas'!$M$14:$M$2013,BG180)&lt;&gt;"",CHAR(10)&amp;INDEX('Controle de reservas'!$M$14:$M$2013,BG180),IF(OR(INDEX('Controle de reservas'!$L$14:$L$2013,BG180)="Em cobertura",INDEX('Controle de reservas'!$L$14:$L$2013,BG180)="Programado"),CHAR(10)&amp;"SEM LOCAL",""))&amp;IF(INDEX('Controle de reservas'!$N$14:$N$2013,BG180)&lt;&gt;"",CHAR(10)&amp;"Subst.: "&amp;INDEX('Controle de reservas'!$N$14:$N$2013,BG180),"")&amp;IF(AND(ISNUMBER(INDEX('Controle de reservas'!$I$14:$I$2013,BG180)),INDEX('Controle de reservas'!$I$14:$I$2013,BG180)&gt;0,INDEX('Controle de reservas'!$K$14:$K$2013,BG180)&gt;INDEX('Controle de reservas'!$I$14:$I$2013,BG180)),CHAR(10)&amp;"DIVERGÊNCIA DE DATAS","")&amp;IF(INDEX('Controle de reservas'!$P$14:$P$2013,BG180)&lt;&gt;"OK"," !",""))))</f>
      </c>
      <c r="T180" s="15">
        <f ca="1">IF(OR($AQ180=0,T$9="",T$9&lt;$AS180,AND($AT180&lt;&gt;"",T$9&gt;$AT180)),"",IF(BH180=0,"—",IF(INDEX('Controle de reservas'!$P$14:$P$2013,BH180)="DUPLICIDADE NO DIA","CONFLITO"&amp;IF(INDEX('Controle de reservas'!$M$14:$M$2013,BH180)&lt;&gt;"",CHAR(10)&amp;INDEX('Controle de reservas'!$M$14:$M$2013,BH180),"")&amp;IF(INDEX('Controle de reservas'!$N$14:$N$2013,BH180)&lt;&gt;"",CHAR(10)&amp;"Subst.: "&amp;INDEX('Controle de reservas'!$N$14:$N$2013,BH180),"")&amp;IF(AND(ISNUMBER(INDEX('Controle de reservas'!$I$14:$I$2013,BH180)),INDEX('Controle de reservas'!$I$14:$I$2013,BH180)&gt;0,INDEX('Controle de reservas'!$K$14:$K$2013,BH180)&gt;INDEX('Controle de reservas'!$I$14:$I$2013,BH180)),CHAR(10)&amp;"DIVERGÊNCIA DE DATAS",""),IF(INDEX('Controle de reservas'!$L$14:$L$2013,BH180)="Em cobertura","COV",IF(INDEX('Controle de reservas'!$L$14:$L$2013,BH180)="Disponível","DISP",IF(INDEX('Controle de reservas'!$L$14:$L$2013,BH180)="Não utilizado","NU",IF(INDEX('Controle de reservas'!$L$14:$L$2013,BH180)="Folga","F",IF(INDEX('Controle de reservas'!$L$14:$L$2013,BH180)="Ocorrência","O",IF(INDEX('Controle de reservas'!$L$14:$L$2013,BH180)="Programado","PROG",IF(INDEX('Controle de reservas'!$L$14:$L$2013,BH180)="Disponível no posto","DP","SEM SITUAÇÃO")))))))&amp;IF(INDEX('Controle de reservas'!$M$14:$M$2013,BH180)&lt;&gt;"",CHAR(10)&amp;INDEX('Controle de reservas'!$M$14:$M$2013,BH180),IF(OR(INDEX('Controle de reservas'!$L$14:$L$2013,BH180)="Em cobertura",INDEX('Controle de reservas'!$L$14:$L$2013,BH180)="Programado"),CHAR(10)&amp;"SEM LOCAL",""))&amp;IF(INDEX('Controle de reservas'!$N$14:$N$2013,BH180)&lt;&gt;"",CHAR(10)&amp;"Subst.: "&amp;INDEX('Controle de reservas'!$N$14:$N$2013,BH180),"")&amp;IF(AND(ISNUMBER(INDEX('Controle de reservas'!$I$14:$I$2013,BH180)),INDEX('Controle de reservas'!$I$14:$I$2013,BH180)&gt;0,INDEX('Controle de reservas'!$K$14:$K$2013,BH180)&gt;INDEX('Controle de reservas'!$I$14:$I$2013,BH180)),CHAR(10)&amp;"DIVERGÊNCIA DE DATAS","")&amp;IF(INDEX('Controle de reservas'!$P$14:$P$2013,BH180)&lt;&gt;"OK"," !",""))))</f>
      </c>
      <c r="U180" s="15">
        <f ca="1">IF(OR($AQ180=0,U$9="",U$9&lt;$AS180,AND($AT180&lt;&gt;"",U$9&gt;$AT180)),"",IF(BI180=0,"—",IF(INDEX('Controle de reservas'!$P$14:$P$2013,BI180)="DUPLICIDADE NO DIA","CONFLITO"&amp;IF(INDEX('Controle de reservas'!$M$14:$M$2013,BI180)&lt;&gt;"",CHAR(10)&amp;INDEX('Controle de reservas'!$M$14:$M$2013,BI180),"")&amp;IF(INDEX('Controle de reservas'!$N$14:$N$2013,BI180)&lt;&gt;"",CHAR(10)&amp;"Subst.: "&amp;INDEX('Controle de reservas'!$N$14:$N$2013,BI180),"")&amp;IF(AND(ISNUMBER(INDEX('Controle de reservas'!$I$14:$I$2013,BI180)),INDEX('Controle de reservas'!$I$14:$I$2013,BI180)&gt;0,INDEX('Controle de reservas'!$K$14:$K$2013,BI180)&gt;INDEX('Controle de reservas'!$I$14:$I$2013,BI180)),CHAR(10)&amp;"DIVERGÊNCIA DE DATAS",""),IF(INDEX('Controle de reservas'!$L$14:$L$2013,BI180)="Em cobertura","COV",IF(INDEX('Controle de reservas'!$L$14:$L$2013,BI180)="Disponível","DISP",IF(INDEX('Controle de reservas'!$L$14:$L$2013,BI180)="Não utilizado","NU",IF(INDEX('Controle de reservas'!$L$14:$L$2013,BI180)="Folga","F",IF(INDEX('Controle de reservas'!$L$14:$L$2013,BI180)="Ocorrência","O",IF(INDEX('Controle de reservas'!$L$14:$L$2013,BI180)="Programado","PROG",IF(INDEX('Controle de reservas'!$L$14:$L$2013,BI180)="Disponível no posto","DP","SEM SITUAÇÃO")))))))&amp;IF(INDEX('Controle de reservas'!$M$14:$M$2013,BI180)&lt;&gt;"",CHAR(10)&amp;INDEX('Controle de reservas'!$M$14:$M$2013,BI180),IF(OR(INDEX('Controle de reservas'!$L$14:$L$2013,BI180)="Em cobertura",INDEX('Controle de reservas'!$L$14:$L$2013,BI180)="Programado"),CHAR(10)&amp;"SEM LOCAL",""))&amp;IF(INDEX('Controle de reservas'!$N$14:$N$2013,BI180)&lt;&gt;"",CHAR(10)&amp;"Subst.: "&amp;INDEX('Controle de reservas'!$N$14:$N$2013,BI180),"")&amp;IF(AND(ISNUMBER(INDEX('Controle de reservas'!$I$14:$I$2013,BI180)),INDEX('Controle de reservas'!$I$14:$I$2013,BI180)&gt;0,INDEX('Controle de reservas'!$K$14:$K$2013,BI180)&gt;INDEX('Controle de reservas'!$I$14:$I$2013,BI180)),CHAR(10)&amp;"DIVERGÊNCIA DE DATAS","")&amp;IF(INDEX('Controle de reservas'!$P$14:$P$2013,BI180)&lt;&gt;"OK"," !",""))))</f>
      </c>
      <c r="V180" s="15">
        <f ca="1">IF(OR($AQ180=0,V$9="",V$9&lt;$AS180,AND($AT180&lt;&gt;"",V$9&gt;$AT180)),"",IF(BJ180=0,"—",IF(INDEX('Controle de reservas'!$P$14:$P$2013,BJ180)="DUPLICIDADE NO DIA","CONFLITO"&amp;IF(INDEX('Controle de reservas'!$M$14:$M$2013,BJ180)&lt;&gt;"",CHAR(10)&amp;INDEX('Controle de reservas'!$M$14:$M$2013,BJ180),"")&amp;IF(INDEX('Controle de reservas'!$N$14:$N$2013,BJ180)&lt;&gt;"",CHAR(10)&amp;"Subst.: "&amp;INDEX('Controle de reservas'!$N$14:$N$2013,BJ180),"")&amp;IF(AND(ISNUMBER(INDEX('Controle de reservas'!$I$14:$I$2013,BJ180)),INDEX('Controle de reservas'!$I$14:$I$2013,BJ180)&gt;0,INDEX('Controle de reservas'!$K$14:$K$2013,BJ180)&gt;INDEX('Controle de reservas'!$I$14:$I$2013,BJ180)),CHAR(10)&amp;"DIVERGÊNCIA DE DATAS",""),IF(INDEX('Controle de reservas'!$L$14:$L$2013,BJ180)="Em cobertura","COV",IF(INDEX('Controle de reservas'!$L$14:$L$2013,BJ180)="Disponível","DISP",IF(INDEX('Controle de reservas'!$L$14:$L$2013,BJ180)="Não utilizado","NU",IF(INDEX('Controle de reservas'!$L$14:$L$2013,BJ180)="Folga","F",IF(INDEX('Controle de reservas'!$L$14:$L$2013,BJ180)="Ocorrência","O",IF(INDEX('Controle de reservas'!$L$14:$L$2013,BJ180)="Programado","PROG",IF(INDEX('Controle de reservas'!$L$14:$L$2013,BJ180)="Disponível no posto","DP","SEM SITUAÇÃO")))))))&amp;IF(INDEX('Controle de reservas'!$M$14:$M$2013,BJ180)&lt;&gt;"",CHAR(10)&amp;INDEX('Controle de reservas'!$M$14:$M$2013,BJ180),IF(OR(INDEX('Controle de reservas'!$L$14:$L$2013,BJ180)="Em cobertura",INDEX('Controle de reservas'!$L$14:$L$2013,BJ180)="Programado"),CHAR(10)&amp;"SEM LOCAL",""))&amp;IF(INDEX('Controle de reservas'!$N$14:$N$2013,BJ180)&lt;&gt;"",CHAR(10)&amp;"Subst.: "&amp;INDEX('Controle de reservas'!$N$14:$N$2013,BJ180),"")&amp;IF(AND(ISNUMBER(INDEX('Controle de reservas'!$I$14:$I$2013,BJ180)),INDEX('Controle de reservas'!$I$14:$I$2013,BJ180)&gt;0,INDEX('Controle de reservas'!$K$14:$K$2013,BJ180)&gt;INDEX('Controle de reservas'!$I$14:$I$2013,BJ180)),CHAR(10)&amp;"DIVERGÊNCIA DE DATAS","")&amp;IF(INDEX('Controle de reservas'!$P$14:$P$2013,BJ180)&lt;&gt;"OK"," !",""))))</f>
      </c>
      <c r="W180" s="15">
        <f ca="1">IF(OR($AQ180=0,W$9="",W$9&lt;$AS180,AND($AT180&lt;&gt;"",W$9&gt;$AT180)),"",IF(BK180=0,"—",IF(INDEX('Controle de reservas'!$P$14:$P$2013,BK180)="DUPLICIDADE NO DIA","CONFLITO"&amp;IF(INDEX('Controle de reservas'!$M$14:$M$2013,BK180)&lt;&gt;"",CHAR(10)&amp;INDEX('Controle de reservas'!$M$14:$M$2013,BK180),"")&amp;IF(INDEX('Controle de reservas'!$N$14:$N$2013,BK180)&lt;&gt;"",CHAR(10)&amp;"Subst.: "&amp;INDEX('Controle de reservas'!$N$14:$N$2013,BK180),"")&amp;IF(AND(ISNUMBER(INDEX('Controle de reservas'!$I$14:$I$2013,BK180)),INDEX('Controle de reservas'!$I$14:$I$2013,BK180)&gt;0,INDEX('Controle de reservas'!$K$14:$K$2013,BK180)&gt;INDEX('Controle de reservas'!$I$14:$I$2013,BK180)),CHAR(10)&amp;"DIVERGÊNCIA DE DATAS",""),IF(INDEX('Controle de reservas'!$L$14:$L$2013,BK180)="Em cobertura","COV",IF(INDEX('Controle de reservas'!$L$14:$L$2013,BK180)="Disponível","DISP",IF(INDEX('Controle de reservas'!$L$14:$L$2013,BK180)="Não utilizado","NU",IF(INDEX('Controle de reservas'!$L$14:$L$2013,BK180)="Folga","F",IF(INDEX('Controle de reservas'!$L$14:$L$2013,BK180)="Ocorrência","O",IF(INDEX('Controle de reservas'!$L$14:$L$2013,BK180)="Programado","PROG",IF(INDEX('Controle de reservas'!$L$14:$L$2013,BK180)="Disponível no posto","DP","SEM SITUAÇÃO")))))))&amp;IF(INDEX('Controle de reservas'!$M$14:$M$2013,BK180)&lt;&gt;"",CHAR(10)&amp;INDEX('Controle de reservas'!$M$14:$M$2013,BK180),IF(OR(INDEX('Controle de reservas'!$L$14:$L$2013,BK180)="Em cobertura",INDEX('Controle de reservas'!$L$14:$L$2013,BK180)="Programado"),CHAR(10)&amp;"SEM LOCAL",""))&amp;IF(INDEX('Controle de reservas'!$N$14:$N$2013,BK180)&lt;&gt;"",CHAR(10)&amp;"Subst.: "&amp;INDEX('Controle de reservas'!$N$14:$N$2013,BK180),"")&amp;IF(AND(ISNUMBER(INDEX('Controle de reservas'!$I$14:$I$2013,BK180)),INDEX('Controle de reservas'!$I$14:$I$2013,BK180)&gt;0,INDEX('Controle de reservas'!$K$14:$K$2013,BK180)&gt;INDEX('Controle de reservas'!$I$14:$I$2013,BK180)),CHAR(10)&amp;"DIVERGÊNCIA DE DATAS","")&amp;IF(INDEX('Controle de reservas'!$P$14:$P$2013,BK180)&lt;&gt;"OK"," !",""))))</f>
      </c>
      <c r="X180" s="15">
        <f ca="1">IF(OR($AQ180=0,X$9="",X$9&lt;$AS180,AND($AT180&lt;&gt;"",X$9&gt;$AT180)),"",IF(BL180=0,"—",IF(INDEX('Controle de reservas'!$P$14:$P$2013,BL180)="DUPLICIDADE NO DIA","CONFLITO"&amp;IF(INDEX('Controle de reservas'!$M$14:$M$2013,BL180)&lt;&gt;"",CHAR(10)&amp;INDEX('Controle de reservas'!$M$14:$M$2013,BL180),"")&amp;IF(INDEX('Controle de reservas'!$N$14:$N$2013,BL180)&lt;&gt;"",CHAR(10)&amp;"Subst.: "&amp;INDEX('Controle de reservas'!$N$14:$N$2013,BL180),"")&amp;IF(AND(ISNUMBER(INDEX('Controle de reservas'!$I$14:$I$2013,BL180)),INDEX('Controle de reservas'!$I$14:$I$2013,BL180)&gt;0,INDEX('Controle de reservas'!$K$14:$K$2013,BL180)&gt;INDEX('Controle de reservas'!$I$14:$I$2013,BL180)),CHAR(10)&amp;"DIVERGÊNCIA DE DATAS",""),IF(INDEX('Controle de reservas'!$L$14:$L$2013,BL180)="Em cobertura","COV",IF(INDEX('Controle de reservas'!$L$14:$L$2013,BL180)="Disponível","DISP",IF(INDEX('Controle de reservas'!$L$14:$L$2013,BL180)="Não utilizado","NU",IF(INDEX('Controle de reservas'!$L$14:$L$2013,BL180)="Folga","F",IF(INDEX('Controle de reservas'!$L$14:$L$2013,BL180)="Ocorrência","O",IF(INDEX('Controle de reservas'!$L$14:$L$2013,BL180)="Programado","PROG",IF(INDEX('Controle de reservas'!$L$14:$L$2013,BL180)="Disponível no posto","DP","SEM SITUAÇÃO")))))))&amp;IF(INDEX('Controle de reservas'!$M$14:$M$2013,BL180)&lt;&gt;"",CHAR(10)&amp;INDEX('Controle de reservas'!$M$14:$M$2013,BL180),IF(OR(INDEX('Controle de reservas'!$L$14:$L$2013,BL180)="Em cobertura",INDEX('Controle de reservas'!$L$14:$L$2013,BL180)="Programado"),CHAR(10)&amp;"SEM LOCAL",""))&amp;IF(INDEX('Controle de reservas'!$N$14:$N$2013,BL180)&lt;&gt;"",CHAR(10)&amp;"Subst.: "&amp;INDEX('Controle de reservas'!$N$14:$N$2013,BL180),"")&amp;IF(AND(ISNUMBER(INDEX('Controle de reservas'!$I$14:$I$2013,BL180)),INDEX('Controle de reservas'!$I$14:$I$2013,BL180)&gt;0,INDEX('Controle de reservas'!$K$14:$K$2013,BL180)&gt;INDEX('Controle de reservas'!$I$14:$I$2013,BL180)),CHAR(10)&amp;"DIVERGÊNCIA DE DATAS","")&amp;IF(INDEX('Controle de reservas'!$P$14:$P$2013,BL180)&lt;&gt;"OK"," !",""))))</f>
      </c>
      <c r="Y180" s="15">
        <f ca="1">IF(OR($AQ180=0,Y$9="",Y$9&lt;$AS180,AND($AT180&lt;&gt;"",Y$9&gt;$AT180)),"",IF(BM180=0,"—",IF(INDEX('Controle de reservas'!$P$14:$P$2013,BM180)="DUPLICIDADE NO DIA","CONFLITO"&amp;IF(INDEX('Controle de reservas'!$M$14:$M$2013,BM180)&lt;&gt;"",CHAR(10)&amp;INDEX('Controle de reservas'!$M$14:$M$2013,BM180),"")&amp;IF(INDEX('Controle de reservas'!$N$14:$N$2013,BM180)&lt;&gt;"",CHAR(10)&amp;"Subst.: "&amp;INDEX('Controle de reservas'!$N$14:$N$2013,BM180),"")&amp;IF(AND(ISNUMBER(INDEX('Controle de reservas'!$I$14:$I$2013,BM180)),INDEX('Controle de reservas'!$I$14:$I$2013,BM180)&gt;0,INDEX('Controle de reservas'!$K$14:$K$2013,BM180)&gt;INDEX('Controle de reservas'!$I$14:$I$2013,BM180)),CHAR(10)&amp;"DIVERGÊNCIA DE DATAS",""),IF(INDEX('Controle de reservas'!$L$14:$L$2013,BM180)="Em cobertura","COV",IF(INDEX('Controle de reservas'!$L$14:$L$2013,BM180)="Disponível","DISP",IF(INDEX('Controle de reservas'!$L$14:$L$2013,BM180)="Não utilizado","NU",IF(INDEX('Controle de reservas'!$L$14:$L$2013,BM180)="Folga","F",IF(INDEX('Controle de reservas'!$L$14:$L$2013,BM180)="Ocorrência","O",IF(INDEX('Controle de reservas'!$L$14:$L$2013,BM180)="Programado","PROG",IF(INDEX('Controle de reservas'!$L$14:$L$2013,BM180)="Disponível no posto","DP","SEM SITUAÇÃO")))))))&amp;IF(INDEX('Controle de reservas'!$M$14:$M$2013,BM180)&lt;&gt;"",CHAR(10)&amp;INDEX('Controle de reservas'!$M$14:$M$2013,BM180),IF(OR(INDEX('Controle de reservas'!$L$14:$L$2013,BM180)="Em cobertura",INDEX('Controle de reservas'!$L$14:$L$2013,BM180)="Programado"),CHAR(10)&amp;"SEM LOCAL",""))&amp;IF(INDEX('Controle de reservas'!$N$14:$N$2013,BM180)&lt;&gt;"",CHAR(10)&amp;"Subst.: "&amp;INDEX('Controle de reservas'!$N$14:$N$2013,BM180),"")&amp;IF(AND(ISNUMBER(INDEX('Controle de reservas'!$I$14:$I$2013,BM180)),INDEX('Controle de reservas'!$I$14:$I$2013,BM180)&gt;0,INDEX('Controle de reservas'!$K$14:$K$2013,BM180)&gt;INDEX('Controle de reservas'!$I$14:$I$2013,BM180)),CHAR(10)&amp;"DIVERGÊNCIA DE DATAS","")&amp;IF(INDEX('Controle de reservas'!$P$14:$P$2013,BM180)&lt;&gt;"OK"," !",""))))</f>
      </c>
      <c r="Z180" s="15">
        <f ca="1">IF(OR($AQ180=0,Z$9="",Z$9&lt;$AS180,AND($AT180&lt;&gt;"",Z$9&gt;$AT180)),"",IF(BN180=0,"—",IF(INDEX('Controle de reservas'!$P$14:$P$2013,BN180)="DUPLICIDADE NO DIA","CONFLITO"&amp;IF(INDEX('Controle de reservas'!$M$14:$M$2013,BN180)&lt;&gt;"",CHAR(10)&amp;INDEX('Controle de reservas'!$M$14:$M$2013,BN180),"")&amp;IF(INDEX('Controle de reservas'!$N$14:$N$2013,BN180)&lt;&gt;"",CHAR(10)&amp;"Subst.: "&amp;INDEX('Controle de reservas'!$N$14:$N$2013,BN180),"")&amp;IF(AND(ISNUMBER(INDEX('Controle de reservas'!$I$14:$I$2013,BN180)),INDEX('Controle de reservas'!$I$14:$I$2013,BN180)&gt;0,INDEX('Controle de reservas'!$K$14:$K$2013,BN180)&gt;INDEX('Controle de reservas'!$I$14:$I$2013,BN180)),CHAR(10)&amp;"DIVERGÊNCIA DE DATAS",""),IF(INDEX('Controle de reservas'!$L$14:$L$2013,BN180)="Em cobertura","COV",IF(INDEX('Controle de reservas'!$L$14:$L$2013,BN180)="Disponível","DISP",IF(INDEX('Controle de reservas'!$L$14:$L$2013,BN180)="Não utilizado","NU",IF(INDEX('Controle de reservas'!$L$14:$L$2013,BN180)="Folga","F",IF(INDEX('Controle de reservas'!$L$14:$L$2013,BN180)="Ocorrência","O",IF(INDEX('Controle de reservas'!$L$14:$L$2013,BN180)="Programado","PROG",IF(INDEX('Controle de reservas'!$L$14:$L$2013,BN180)="Disponível no posto","DP","SEM SITUAÇÃO")))))))&amp;IF(INDEX('Controle de reservas'!$M$14:$M$2013,BN180)&lt;&gt;"",CHAR(10)&amp;INDEX('Controle de reservas'!$M$14:$M$2013,BN180),IF(OR(INDEX('Controle de reservas'!$L$14:$L$2013,BN180)="Em cobertura",INDEX('Controle de reservas'!$L$14:$L$2013,BN180)="Programado"),CHAR(10)&amp;"SEM LOCAL",""))&amp;IF(INDEX('Controle de reservas'!$N$14:$N$2013,BN180)&lt;&gt;"",CHAR(10)&amp;"Subst.: "&amp;INDEX('Controle de reservas'!$N$14:$N$2013,BN180),"")&amp;IF(AND(ISNUMBER(INDEX('Controle de reservas'!$I$14:$I$2013,BN180)),INDEX('Controle de reservas'!$I$14:$I$2013,BN180)&gt;0,INDEX('Controle de reservas'!$K$14:$K$2013,BN180)&gt;INDEX('Controle de reservas'!$I$14:$I$2013,BN180)),CHAR(10)&amp;"DIVERGÊNCIA DE DATAS","")&amp;IF(INDEX('Controle de reservas'!$P$14:$P$2013,BN180)&lt;&gt;"OK"," !",""))))</f>
      </c>
      <c r="AA180" s="15">
        <f ca="1">IF(OR($AQ180=0,AA$9="",AA$9&lt;$AS180,AND($AT180&lt;&gt;"",AA$9&gt;$AT180)),"",IF(BO180=0,"—",IF(INDEX('Controle de reservas'!$P$14:$P$2013,BO180)="DUPLICIDADE NO DIA","CONFLITO"&amp;IF(INDEX('Controle de reservas'!$M$14:$M$2013,BO180)&lt;&gt;"",CHAR(10)&amp;INDEX('Controle de reservas'!$M$14:$M$2013,BO180),"")&amp;IF(INDEX('Controle de reservas'!$N$14:$N$2013,BO180)&lt;&gt;"",CHAR(10)&amp;"Subst.: "&amp;INDEX('Controle de reservas'!$N$14:$N$2013,BO180),"")&amp;IF(AND(ISNUMBER(INDEX('Controle de reservas'!$I$14:$I$2013,BO180)),INDEX('Controle de reservas'!$I$14:$I$2013,BO180)&gt;0,INDEX('Controle de reservas'!$K$14:$K$2013,BO180)&gt;INDEX('Controle de reservas'!$I$14:$I$2013,BO180)),CHAR(10)&amp;"DIVERGÊNCIA DE DATAS",""),IF(INDEX('Controle de reservas'!$L$14:$L$2013,BO180)="Em cobertura","COV",IF(INDEX('Controle de reservas'!$L$14:$L$2013,BO180)="Disponível","DISP",IF(INDEX('Controle de reservas'!$L$14:$L$2013,BO180)="Não utilizado","NU",IF(INDEX('Controle de reservas'!$L$14:$L$2013,BO180)="Folga","F",IF(INDEX('Controle de reservas'!$L$14:$L$2013,BO180)="Ocorrência","O",IF(INDEX('Controle de reservas'!$L$14:$L$2013,BO180)="Programado","PROG",IF(INDEX('Controle de reservas'!$L$14:$L$2013,BO180)="Disponível no posto","DP","SEM SITUAÇÃO")))))))&amp;IF(INDEX('Controle de reservas'!$M$14:$M$2013,BO180)&lt;&gt;"",CHAR(10)&amp;INDEX('Controle de reservas'!$M$14:$M$2013,BO180),IF(OR(INDEX('Controle de reservas'!$L$14:$L$2013,BO180)="Em cobertura",INDEX('Controle de reservas'!$L$14:$L$2013,BO180)="Programado"),CHAR(10)&amp;"SEM LOCAL",""))&amp;IF(INDEX('Controle de reservas'!$N$14:$N$2013,BO180)&lt;&gt;"",CHAR(10)&amp;"Subst.: "&amp;INDEX('Controle de reservas'!$N$14:$N$2013,BO180),"")&amp;IF(AND(ISNUMBER(INDEX('Controle de reservas'!$I$14:$I$2013,BO180)),INDEX('Controle de reservas'!$I$14:$I$2013,BO180)&gt;0,INDEX('Controle de reservas'!$K$14:$K$2013,BO180)&gt;INDEX('Controle de reservas'!$I$14:$I$2013,BO180)),CHAR(10)&amp;"DIVERGÊNCIA DE DATAS","")&amp;IF(INDEX('Controle de reservas'!$P$14:$P$2013,BO180)&lt;&gt;"OK"," !",""))))</f>
      </c>
      <c r="AB180" s="15">
        <f ca="1">IF(OR($AQ180=0,AB$9="",AB$9&lt;$AS180,AND($AT180&lt;&gt;"",AB$9&gt;$AT180)),"",IF(BP180=0,"—",IF(INDEX('Controle de reservas'!$P$14:$P$2013,BP180)="DUPLICIDADE NO DIA","CONFLITO"&amp;IF(INDEX('Controle de reservas'!$M$14:$M$2013,BP180)&lt;&gt;"",CHAR(10)&amp;INDEX('Controle de reservas'!$M$14:$M$2013,BP180),"")&amp;IF(INDEX('Controle de reservas'!$N$14:$N$2013,BP180)&lt;&gt;"",CHAR(10)&amp;"Subst.: "&amp;INDEX('Controle de reservas'!$N$14:$N$2013,BP180),"")&amp;IF(AND(ISNUMBER(INDEX('Controle de reservas'!$I$14:$I$2013,BP180)),INDEX('Controle de reservas'!$I$14:$I$2013,BP180)&gt;0,INDEX('Controle de reservas'!$K$14:$K$2013,BP180)&gt;INDEX('Controle de reservas'!$I$14:$I$2013,BP180)),CHAR(10)&amp;"DIVERGÊNCIA DE DATAS",""),IF(INDEX('Controle de reservas'!$L$14:$L$2013,BP180)="Em cobertura","COV",IF(INDEX('Controle de reservas'!$L$14:$L$2013,BP180)="Disponível","DISP",IF(INDEX('Controle de reservas'!$L$14:$L$2013,BP180)="Não utilizado","NU",IF(INDEX('Controle de reservas'!$L$14:$L$2013,BP180)="Folga","F",IF(INDEX('Controle de reservas'!$L$14:$L$2013,BP180)="Ocorrência","O",IF(INDEX('Controle de reservas'!$L$14:$L$2013,BP180)="Programado","PROG",IF(INDEX('Controle de reservas'!$L$14:$L$2013,BP180)="Disponível no posto","DP","SEM SITUAÇÃO")))))))&amp;IF(INDEX('Controle de reservas'!$M$14:$M$2013,BP180)&lt;&gt;"",CHAR(10)&amp;INDEX('Controle de reservas'!$M$14:$M$2013,BP180),IF(OR(INDEX('Controle de reservas'!$L$14:$L$2013,BP180)="Em cobertura",INDEX('Controle de reservas'!$L$14:$L$2013,BP180)="Programado"),CHAR(10)&amp;"SEM LOCAL",""))&amp;IF(INDEX('Controle de reservas'!$N$14:$N$2013,BP180)&lt;&gt;"",CHAR(10)&amp;"Subst.: "&amp;INDEX('Controle de reservas'!$N$14:$N$2013,BP180),"")&amp;IF(AND(ISNUMBER(INDEX('Controle de reservas'!$I$14:$I$2013,BP180)),INDEX('Controle de reservas'!$I$14:$I$2013,BP180)&gt;0,INDEX('Controle de reservas'!$K$14:$K$2013,BP180)&gt;INDEX('Controle de reservas'!$I$14:$I$2013,BP180)),CHAR(10)&amp;"DIVERGÊNCIA DE DATAS","")&amp;IF(INDEX('Controle de reservas'!$P$14:$P$2013,BP180)&lt;&gt;"OK"," !",""))))</f>
      </c>
      <c r="AC180" s="15">
        <f ca="1">IF(OR($AQ180=0,AC$9="",AC$9&lt;$AS180,AND($AT180&lt;&gt;"",AC$9&gt;$AT180)),"",IF(BQ180=0,"—",IF(INDEX('Controle de reservas'!$P$14:$P$2013,BQ180)="DUPLICIDADE NO DIA","CONFLITO"&amp;IF(INDEX('Controle de reservas'!$M$14:$M$2013,BQ180)&lt;&gt;"",CHAR(10)&amp;INDEX('Controle de reservas'!$M$14:$M$2013,BQ180),"")&amp;IF(INDEX('Controle de reservas'!$N$14:$N$2013,BQ180)&lt;&gt;"",CHAR(10)&amp;"Subst.: "&amp;INDEX('Controle de reservas'!$N$14:$N$2013,BQ180),"")&amp;IF(AND(ISNUMBER(INDEX('Controle de reservas'!$I$14:$I$2013,BQ180)),INDEX('Controle de reservas'!$I$14:$I$2013,BQ180)&gt;0,INDEX('Controle de reservas'!$K$14:$K$2013,BQ180)&gt;INDEX('Controle de reservas'!$I$14:$I$2013,BQ180)),CHAR(10)&amp;"DIVERGÊNCIA DE DATAS",""),IF(INDEX('Controle de reservas'!$L$14:$L$2013,BQ180)="Em cobertura","COV",IF(INDEX('Controle de reservas'!$L$14:$L$2013,BQ180)="Disponível","DISP",IF(INDEX('Controle de reservas'!$L$14:$L$2013,BQ180)="Não utilizado","NU",IF(INDEX('Controle de reservas'!$L$14:$L$2013,BQ180)="Folga","F",IF(INDEX('Controle de reservas'!$L$14:$L$2013,BQ180)="Ocorrência","O",IF(INDEX('Controle de reservas'!$L$14:$L$2013,BQ180)="Programado","PROG",IF(INDEX('Controle de reservas'!$L$14:$L$2013,BQ180)="Disponível no posto","DP","SEM SITUAÇÃO")))))))&amp;IF(INDEX('Controle de reservas'!$M$14:$M$2013,BQ180)&lt;&gt;"",CHAR(10)&amp;INDEX('Controle de reservas'!$M$14:$M$2013,BQ180),IF(OR(INDEX('Controle de reservas'!$L$14:$L$2013,BQ180)="Em cobertura",INDEX('Controle de reservas'!$L$14:$L$2013,BQ180)="Programado"),CHAR(10)&amp;"SEM LOCAL",""))&amp;IF(INDEX('Controle de reservas'!$N$14:$N$2013,BQ180)&lt;&gt;"",CHAR(10)&amp;"Subst.: "&amp;INDEX('Controle de reservas'!$N$14:$N$2013,BQ180),"")&amp;IF(AND(ISNUMBER(INDEX('Controle de reservas'!$I$14:$I$2013,BQ180)),INDEX('Controle de reservas'!$I$14:$I$2013,BQ180)&gt;0,INDEX('Controle de reservas'!$K$14:$K$2013,BQ180)&gt;INDEX('Controle de reservas'!$I$14:$I$2013,BQ180)),CHAR(10)&amp;"DIVERGÊNCIA DE DATAS","")&amp;IF(INDEX('Controle de reservas'!$P$14:$P$2013,BQ180)&lt;&gt;"OK"," !",""))))</f>
      </c>
      <c r="AD180" s="15">
        <f ca="1">IF(OR($AQ180=0,AD$9="",AD$9&lt;$AS180,AND($AT180&lt;&gt;"",AD$9&gt;$AT180)),"",IF(BR180=0,"—",IF(INDEX('Controle de reservas'!$P$14:$P$2013,BR180)="DUPLICIDADE NO DIA","CONFLITO"&amp;IF(INDEX('Controle de reservas'!$M$14:$M$2013,BR180)&lt;&gt;"",CHAR(10)&amp;INDEX('Controle de reservas'!$M$14:$M$2013,BR180),"")&amp;IF(INDEX('Controle de reservas'!$N$14:$N$2013,BR180)&lt;&gt;"",CHAR(10)&amp;"Subst.: "&amp;INDEX('Controle de reservas'!$N$14:$N$2013,BR180),"")&amp;IF(AND(ISNUMBER(INDEX('Controle de reservas'!$I$14:$I$2013,BR180)),INDEX('Controle de reservas'!$I$14:$I$2013,BR180)&gt;0,INDEX('Controle de reservas'!$K$14:$K$2013,BR180)&gt;INDEX('Controle de reservas'!$I$14:$I$2013,BR180)),CHAR(10)&amp;"DIVERGÊNCIA DE DATAS",""),IF(INDEX('Controle de reservas'!$L$14:$L$2013,BR180)="Em cobertura","COV",IF(INDEX('Controle de reservas'!$L$14:$L$2013,BR180)="Disponível","DISP",IF(INDEX('Controle de reservas'!$L$14:$L$2013,BR180)="Não utilizado","NU",IF(INDEX('Controle de reservas'!$L$14:$L$2013,BR180)="Folga","F",IF(INDEX('Controle de reservas'!$L$14:$L$2013,BR180)="Ocorrência","O",IF(INDEX('Controle de reservas'!$L$14:$L$2013,BR180)="Programado","PROG",IF(INDEX('Controle de reservas'!$L$14:$L$2013,BR180)="Disponível no posto","DP","SEM SITUAÇÃO")))))))&amp;IF(INDEX('Controle de reservas'!$M$14:$M$2013,BR180)&lt;&gt;"",CHAR(10)&amp;INDEX('Controle de reservas'!$M$14:$M$2013,BR180),IF(OR(INDEX('Controle de reservas'!$L$14:$L$2013,BR180)="Em cobertura",INDEX('Controle de reservas'!$L$14:$L$2013,BR180)="Programado"),CHAR(10)&amp;"SEM LOCAL",""))&amp;IF(INDEX('Controle de reservas'!$N$14:$N$2013,BR180)&lt;&gt;"",CHAR(10)&amp;"Subst.: "&amp;INDEX('Controle de reservas'!$N$14:$N$2013,BR180),"")&amp;IF(AND(ISNUMBER(INDEX('Controle de reservas'!$I$14:$I$2013,BR180)),INDEX('Controle de reservas'!$I$14:$I$2013,BR180)&gt;0,INDEX('Controle de reservas'!$K$14:$K$2013,BR180)&gt;INDEX('Controle de reservas'!$I$14:$I$2013,BR180)),CHAR(10)&amp;"DIVERGÊNCIA DE DATAS","")&amp;IF(INDEX('Controle de reservas'!$P$14:$P$2013,BR180)&lt;&gt;"OK"," !",""))))</f>
      </c>
      <c r="AE180" s="15">
        <f ca="1">IF(OR($AQ180=0,AE$9="",AE$9&lt;$AS180,AND($AT180&lt;&gt;"",AE$9&gt;$AT180)),"",IF(BS180=0,"—",IF(INDEX('Controle de reservas'!$P$14:$P$2013,BS180)="DUPLICIDADE NO DIA","CONFLITO"&amp;IF(INDEX('Controle de reservas'!$M$14:$M$2013,BS180)&lt;&gt;"",CHAR(10)&amp;INDEX('Controle de reservas'!$M$14:$M$2013,BS180),"")&amp;IF(INDEX('Controle de reservas'!$N$14:$N$2013,BS180)&lt;&gt;"",CHAR(10)&amp;"Subst.: "&amp;INDEX('Controle de reservas'!$N$14:$N$2013,BS180),"")&amp;IF(AND(ISNUMBER(INDEX('Controle de reservas'!$I$14:$I$2013,BS180)),INDEX('Controle de reservas'!$I$14:$I$2013,BS180)&gt;0,INDEX('Controle de reservas'!$K$14:$K$2013,BS180)&gt;INDEX('Controle de reservas'!$I$14:$I$2013,BS180)),CHAR(10)&amp;"DIVERGÊNCIA DE DATAS",""),IF(INDEX('Controle de reservas'!$L$14:$L$2013,BS180)="Em cobertura","COV",IF(INDEX('Controle de reservas'!$L$14:$L$2013,BS180)="Disponível","DISP",IF(INDEX('Controle de reservas'!$L$14:$L$2013,BS180)="Não utilizado","NU",IF(INDEX('Controle de reservas'!$L$14:$L$2013,BS180)="Folga","F",IF(INDEX('Controle de reservas'!$L$14:$L$2013,BS180)="Ocorrência","O",IF(INDEX('Controle de reservas'!$L$14:$L$2013,BS180)="Programado","PROG",IF(INDEX('Controle de reservas'!$L$14:$L$2013,BS180)="Disponível no posto","DP","SEM SITUAÇÃO")))))))&amp;IF(INDEX('Controle de reservas'!$M$14:$M$2013,BS180)&lt;&gt;"",CHAR(10)&amp;INDEX('Controle de reservas'!$M$14:$M$2013,BS180),IF(OR(INDEX('Controle de reservas'!$L$14:$L$2013,BS180)="Em cobertura",INDEX('Controle de reservas'!$L$14:$L$2013,BS180)="Programado"),CHAR(10)&amp;"SEM LOCAL",""))&amp;IF(INDEX('Controle de reservas'!$N$14:$N$2013,BS180)&lt;&gt;"",CHAR(10)&amp;"Subst.: "&amp;INDEX('Controle de reservas'!$N$14:$N$2013,BS180),"")&amp;IF(AND(ISNUMBER(INDEX('Controle de reservas'!$I$14:$I$2013,BS180)),INDEX('Controle de reservas'!$I$14:$I$2013,BS180)&gt;0,INDEX('Controle de reservas'!$K$14:$K$2013,BS180)&gt;INDEX('Controle de reservas'!$I$14:$I$2013,BS180)),CHAR(10)&amp;"DIVERGÊNCIA DE DATAS","")&amp;IF(INDEX('Controle de reservas'!$P$14:$P$2013,BS180)&lt;&gt;"OK"," !",""))))</f>
      </c>
      <c r="AF180" s="15">
        <f ca="1">IF(OR($AQ180=0,AF$9="",AF$9&lt;$AS180,AND($AT180&lt;&gt;"",AF$9&gt;$AT180)),"",IF(BT180=0,"—",IF(INDEX('Controle de reservas'!$P$14:$P$2013,BT180)="DUPLICIDADE NO DIA","CONFLITO"&amp;IF(INDEX('Controle de reservas'!$M$14:$M$2013,BT180)&lt;&gt;"",CHAR(10)&amp;INDEX('Controle de reservas'!$M$14:$M$2013,BT180),"")&amp;IF(INDEX('Controle de reservas'!$N$14:$N$2013,BT180)&lt;&gt;"",CHAR(10)&amp;"Subst.: "&amp;INDEX('Controle de reservas'!$N$14:$N$2013,BT180),"")&amp;IF(AND(ISNUMBER(INDEX('Controle de reservas'!$I$14:$I$2013,BT180)),INDEX('Controle de reservas'!$I$14:$I$2013,BT180)&gt;0,INDEX('Controle de reservas'!$K$14:$K$2013,BT180)&gt;INDEX('Controle de reservas'!$I$14:$I$2013,BT180)),CHAR(10)&amp;"DIVERGÊNCIA DE DATAS",""),IF(INDEX('Controle de reservas'!$L$14:$L$2013,BT180)="Em cobertura","COV",IF(INDEX('Controle de reservas'!$L$14:$L$2013,BT180)="Disponível","DISP",IF(INDEX('Controle de reservas'!$L$14:$L$2013,BT180)="Não utilizado","NU",IF(INDEX('Controle de reservas'!$L$14:$L$2013,BT180)="Folga","F",IF(INDEX('Controle de reservas'!$L$14:$L$2013,BT180)="Ocorrência","O",IF(INDEX('Controle de reservas'!$L$14:$L$2013,BT180)="Programado","PROG",IF(INDEX('Controle de reservas'!$L$14:$L$2013,BT180)="Disponível no posto","DP","SEM SITUAÇÃO")))))))&amp;IF(INDEX('Controle de reservas'!$M$14:$M$2013,BT180)&lt;&gt;"",CHAR(10)&amp;INDEX('Controle de reservas'!$M$14:$M$2013,BT180),IF(OR(INDEX('Controle de reservas'!$L$14:$L$2013,BT180)="Em cobertura",INDEX('Controle de reservas'!$L$14:$L$2013,BT180)="Programado"),CHAR(10)&amp;"SEM LOCAL",""))&amp;IF(INDEX('Controle de reservas'!$N$14:$N$2013,BT180)&lt;&gt;"",CHAR(10)&amp;"Subst.: "&amp;INDEX('Controle de reservas'!$N$14:$N$2013,BT180),"")&amp;IF(AND(ISNUMBER(INDEX('Controle de reservas'!$I$14:$I$2013,BT180)),INDEX('Controle de reservas'!$I$14:$I$2013,BT180)&gt;0,INDEX('Controle de reservas'!$K$14:$K$2013,BT180)&gt;INDEX('Controle de reservas'!$I$14:$I$2013,BT180)),CHAR(10)&amp;"DIVERGÊNCIA DE DATAS","")&amp;IF(INDEX('Controle de reservas'!$P$14:$P$2013,BT180)&lt;&gt;"OK"," !",""))))</f>
      </c>
      <c r="AG180" s="15">
        <f ca="1">IF(OR($AQ180=0,AG$9="",AG$9&lt;$AS180,AND($AT180&lt;&gt;"",AG$9&gt;$AT180)),"",IF(BU180=0,"—",IF(INDEX('Controle de reservas'!$P$14:$P$2013,BU180)="DUPLICIDADE NO DIA","CONFLITO"&amp;IF(INDEX('Controle de reservas'!$M$14:$M$2013,BU180)&lt;&gt;"",CHAR(10)&amp;INDEX('Controle de reservas'!$M$14:$M$2013,BU180),"")&amp;IF(INDEX('Controle de reservas'!$N$14:$N$2013,BU180)&lt;&gt;"",CHAR(10)&amp;"Subst.: "&amp;INDEX('Controle de reservas'!$N$14:$N$2013,BU180),"")&amp;IF(AND(ISNUMBER(INDEX('Controle de reservas'!$I$14:$I$2013,BU180)),INDEX('Controle de reservas'!$I$14:$I$2013,BU180)&gt;0,INDEX('Controle de reservas'!$K$14:$K$2013,BU180)&gt;INDEX('Controle de reservas'!$I$14:$I$2013,BU180)),CHAR(10)&amp;"DIVERGÊNCIA DE DATAS",""),IF(INDEX('Controle de reservas'!$L$14:$L$2013,BU180)="Em cobertura","COV",IF(INDEX('Controle de reservas'!$L$14:$L$2013,BU180)="Disponível","DISP",IF(INDEX('Controle de reservas'!$L$14:$L$2013,BU180)="Não utilizado","NU",IF(INDEX('Controle de reservas'!$L$14:$L$2013,BU180)="Folga","F",IF(INDEX('Controle de reservas'!$L$14:$L$2013,BU180)="Ocorrência","O",IF(INDEX('Controle de reservas'!$L$14:$L$2013,BU180)="Programado","PROG",IF(INDEX('Controle de reservas'!$L$14:$L$2013,BU180)="Disponível no posto","DP","SEM SITUAÇÃO")))))))&amp;IF(INDEX('Controle de reservas'!$M$14:$M$2013,BU180)&lt;&gt;"",CHAR(10)&amp;INDEX('Controle de reservas'!$M$14:$M$2013,BU180),IF(OR(INDEX('Controle de reservas'!$L$14:$L$2013,BU180)="Em cobertura",INDEX('Controle de reservas'!$L$14:$L$2013,BU180)="Programado"),CHAR(10)&amp;"SEM LOCAL",""))&amp;IF(INDEX('Controle de reservas'!$N$14:$N$2013,BU180)&lt;&gt;"",CHAR(10)&amp;"Subst.: "&amp;INDEX('Controle de reservas'!$N$14:$N$2013,BU180),"")&amp;IF(AND(ISNUMBER(INDEX('Controle de reservas'!$I$14:$I$2013,BU180)),INDEX('Controle de reservas'!$I$14:$I$2013,BU180)&gt;0,INDEX('Controle de reservas'!$K$14:$K$2013,BU180)&gt;INDEX('Controle de reservas'!$I$14:$I$2013,BU180)),CHAR(10)&amp;"DIVERGÊNCIA DE DATAS","")&amp;IF(INDEX('Controle de reservas'!$P$14:$P$2013,BU180)&lt;&gt;"OK"," !",""))))</f>
      </c>
      <c r="AH180" s="15">
        <f ca="1">IF(OR($AQ180=0,AH$9="",AH$9&lt;$AS180,AND($AT180&lt;&gt;"",AH$9&gt;$AT180)),"",IF(BV180=0,"—",IF(INDEX('Controle de reservas'!$P$14:$P$2013,BV180)="DUPLICIDADE NO DIA","CONFLITO"&amp;IF(INDEX('Controle de reservas'!$M$14:$M$2013,BV180)&lt;&gt;"",CHAR(10)&amp;INDEX('Controle de reservas'!$M$14:$M$2013,BV180),"")&amp;IF(INDEX('Controle de reservas'!$N$14:$N$2013,BV180)&lt;&gt;"",CHAR(10)&amp;"Subst.: "&amp;INDEX('Controle de reservas'!$N$14:$N$2013,BV180),"")&amp;IF(AND(ISNUMBER(INDEX('Controle de reservas'!$I$14:$I$2013,BV180)),INDEX('Controle de reservas'!$I$14:$I$2013,BV180)&gt;0,INDEX('Controle de reservas'!$K$14:$K$2013,BV180)&gt;INDEX('Controle de reservas'!$I$14:$I$2013,BV180)),CHAR(10)&amp;"DIVERGÊNCIA DE DATAS",""),IF(INDEX('Controle de reservas'!$L$14:$L$2013,BV180)="Em cobertura","COV",IF(INDEX('Controle de reservas'!$L$14:$L$2013,BV180)="Disponível","DISP",IF(INDEX('Controle de reservas'!$L$14:$L$2013,BV180)="Não utilizado","NU",IF(INDEX('Controle de reservas'!$L$14:$L$2013,BV180)="Folga","F",IF(INDEX('Controle de reservas'!$L$14:$L$2013,BV180)="Ocorrência","O",IF(INDEX('Controle de reservas'!$L$14:$L$2013,BV180)="Programado","PROG",IF(INDEX('Controle de reservas'!$L$14:$L$2013,BV180)="Disponível no posto","DP","SEM SITUAÇÃO")))))))&amp;IF(INDEX('Controle de reservas'!$M$14:$M$2013,BV180)&lt;&gt;"",CHAR(10)&amp;INDEX('Controle de reservas'!$M$14:$M$2013,BV180),IF(OR(INDEX('Controle de reservas'!$L$14:$L$2013,BV180)="Em cobertura",INDEX('Controle de reservas'!$L$14:$L$2013,BV180)="Programado"),CHAR(10)&amp;"SEM LOCAL",""))&amp;IF(INDEX('Controle de reservas'!$N$14:$N$2013,BV180)&lt;&gt;"",CHAR(10)&amp;"Subst.: "&amp;INDEX('Controle de reservas'!$N$14:$N$2013,BV180),"")&amp;IF(AND(ISNUMBER(INDEX('Controle de reservas'!$I$14:$I$2013,BV180)),INDEX('Controle de reservas'!$I$14:$I$2013,BV180)&gt;0,INDEX('Controle de reservas'!$K$14:$K$2013,BV180)&gt;INDEX('Controle de reservas'!$I$14:$I$2013,BV180)),CHAR(10)&amp;"DIVERGÊNCIA DE DATAS","")&amp;IF(INDEX('Controle de reservas'!$P$14:$P$2013,BV180)&lt;&gt;"OK"," !",""))))</f>
      </c>
      <c r="AI180" s="15">
        <f ca="1">IF(OR($AQ180=0,AI$9="",AI$9&lt;$AS180,AND($AT180&lt;&gt;"",AI$9&gt;$AT180)),"",IF(BW180=0,"—",IF(INDEX('Controle de reservas'!$P$14:$P$2013,BW180)="DUPLICIDADE NO DIA","CONFLITO"&amp;IF(INDEX('Controle de reservas'!$M$14:$M$2013,BW180)&lt;&gt;"",CHAR(10)&amp;INDEX('Controle de reservas'!$M$14:$M$2013,BW180),"")&amp;IF(INDEX('Controle de reservas'!$N$14:$N$2013,BW180)&lt;&gt;"",CHAR(10)&amp;"Subst.: "&amp;INDEX('Controle de reservas'!$N$14:$N$2013,BW180),"")&amp;IF(AND(ISNUMBER(INDEX('Controle de reservas'!$I$14:$I$2013,BW180)),INDEX('Controle de reservas'!$I$14:$I$2013,BW180)&gt;0,INDEX('Controle de reservas'!$K$14:$K$2013,BW180)&gt;INDEX('Controle de reservas'!$I$14:$I$2013,BW180)),CHAR(10)&amp;"DIVERGÊNCIA DE DATAS",""),IF(INDEX('Controle de reservas'!$L$14:$L$2013,BW180)="Em cobertura","COV",IF(INDEX('Controle de reservas'!$L$14:$L$2013,BW180)="Disponível","DISP",IF(INDEX('Controle de reservas'!$L$14:$L$2013,BW180)="Não utilizado","NU",IF(INDEX('Controle de reservas'!$L$14:$L$2013,BW180)="Folga","F",IF(INDEX('Controle de reservas'!$L$14:$L$2013,BW180)="Ocorrência","O",IF(INDEX('Controle de reservas'!$L$14:$L$2013,BW180)="Programado","PROG",IF(INDEX('Controle de reservas'!$L$14:$L$2013,BW180)="Disponível no posto","DP","SEM SITUAÇÃO")))))))&amp;IF(INDEX('Controle de reservas'!$M$14:$M$2013,BW180)&lt;&gt;"",CHAR(10)&amp;INDEX('Controle de reservas'!$M$14:$M$2013,BW180),IF(OR(INDEX('Controle de reservas'!$L$14:$L$2013,BW180)="Em cobertura",INDEX('Controle de reservas'!$L$14:$L$2013,BW180)="Programado"),CHAR(10)&amp;"SEM LOCAL",""))&amp;IF(INDEX('Controle de reservas'!$N$14:$N$2013,BW180)&lt;&gt;"",CHAR(10)&amp;"Subst.: "&amp;INDEX('Controle de reservas'!$N$14:$N$2013,BW180),"")&amp;IF(AND(ISNUMBER(INDEX('Controle de reservas'!$I$14:$I$2013,BW180)),INDEX('Controle de reservas'!$I$14:$I$2013,BW180)&gt;0,INDEX('Controle de reservas'!$K$14:$K$2013,BW180)&gt;INDEX('Controle de reservas'!$I$14:$I$2013,BW180)),CHAR(10)&amp;"DIVERGÊNCIA DE DATAS","")&amp;IF(INDEX('Controle de reservas'!$P$14:$P$2013,BW180)&lt;&gt;"OK"," !",""))))</f>
      </c>
      <c r="AJ180" s="15">
        <f ca="1">IF(OR($AQ180=0,AJ$9="",AJ$9&lt;$AS180,AND($AT180&lt;&gt;"",AJ$9&gt;$AT180)),"",IF(BX180=0,"—",IF(INDEX('Controle de reservas'!$P$14:$P$2013,BX180)="DUPLICIDADE NO DIA","CONFLITO"&amp;IF(INDEX('Controle de reservas'!$M$14:$M$2013,BX180)&lt;&gt;"",CHAR(10)&amp;INDEX('Controle de reservas'!$M$14:$M$2013,BX180),"")&amp;IF(INDEX('Controle de reservas'!$N$14:$N$2013,BX180)&lt;&gt;"",CHAR(10)&amp;"Subst.: "&amp;INDEX('Controle de reservas'!$N$14:$N$2013,BX180),"")&amp;IF(AND(ISNUMBER(INDEX('Controle de reservas'!$I$14:$I$2013,BX180)),INDEX('Controle de reservas'!$I$14:$I$2013,BX180)&gt;0,INDEX('Controle de reservas'!$K$14:$K$2013,BX180)&gt;INDEX('Controle de reservas'!$I$14:$I$2013,BX180)),CHAR(10)&amp;"DIVERGÊNCIA DE DATAS",""),IF(INDEX('Controle de reservas'!$L$14:$L$2013,BX180)="Em cobertura","COV",IF(INDEX('Controle de reservas'!$L$14:$L$2013,BX180)="Disponível","DISP",IF(INDEX('Controle de reservas'!$L$14:$L$2013,BX180)="Não utilizado","NU",IF(INDEX('Controle de reservas'!$L$14:$L$2013,BX180)="Folga","F",IF(INDEX('Controle de reservas'!$L$14:$L$2013,BX180)="Ocorrência","O",IF(INDEX('Controle de reservas'!$L$14:$L$2013,BX180)="Programado","PROG",IF(INDEX('Controle de reservas'!$L$14:$L$2013,BX180)="Disponível no posto","DP","SEM SITUAÇÃO")))))))&amp;IF(INDEX('Controle de reservas'!$M$14:$M$2013,BX180)&lt;&gt;"",CHAR(10)&amp;INDEX('Controle de reservas'!$M$14:$M$2013,BX180),IF(OR(INDEX('Controle de reservas'!$L$14:$L$2013,BX180)="Em cobertura",INDEX('Controle de reservas'!$L$14:$L$2013,BX180)="Programado"),CHAR(10)&amp;"SEM LOCAL",""))&amp;IF(INDEX('Controle de reservas'!$N$14:$N$2013,BX180)&lt;&gt;"",CHAR(10)&amp;"Subst.: "&amp;INDEX('Controle de reservas'!$N$14:$N$2013,BX180),"")&amp;IF(AND(ISNUMBER(INDEX('Controle de reservas'!$I$14:$I$2013,BX180)),INDEX('Controle de reservas'!$I$14:$I$2013,BX180)&gt;0,INDEX('Controle de reservas'!$K$14:$K$2013,BX180)&gt;INDEX('Controle de reservas'!$I$14:$I$2013,BX180)),CHAR(10)&amp;"DIVERGÊNCIA DE DATAS","")&amp;IF(INDEX('Controle de reservas'!$P$14:$P$2013,BX180)&lt;&gt;"OK"," !",""))))</f>
      </c>
      <c r="AK180" s="15">
        <f ca="1">IF(OR($AQ180=0,AK$9="",AK$9&lt;$AS180,AND($AT180&lt;&gt;"",AK$9&gt;$AT180)),"",IF(BY180=0,"—",IF(INDEX('Controle de reservas'!$P$14:$P$2013,BY180)="DUPLICIDADE NO DIA","CONFLITO"&amp;IF(INDEX('Controle de reservas'!$M$14:$M$2013,BY180)&lt;&gt;"",CHAR(10)&amp;INDEX('Controle de reservas'!$M$14:$M$2013,BY180),"")&amp;IF(INDEX('Controle de reservas'!$N$14:$N$2013,BY180)&lt;&gt;"",CHAR(10)&amp;"Subst.: "&amp;INDEX('Controle de reservas'!$N$14:$N$2013,BY180),"")&amp;IF(AND(ISNUMBER(INDEX('Controle de reservas'!$I$14:$I$2013,BY180)),INDEX('Controle de reservas'!$I$14:$I$2013,BY180)&gt;0,INDEX('Controle de reservas'!$K$14:$K$2013,BY180)&gt;INDEX('Controle de reservas'!$I$14:$I$2013,BY180)),CHAR(10)&amp;"DIVERGÊNCIA DE DATAS",""),IF(INDEX('Controle de reservas'!$L$14:$L$2013,BY180)="Em cobertura","COV",IF(INDEX('Controle de reservas'!$L$14:$L$2013,BY180)="Disponível","DISP",IF(INDEX('Controle de reservas'!$L$14:$L$2013,BY180)="Não utilizado","NU",IF(INDEX('Controle de reservas'!$L$14:$L$2013,BY180)="Folga","F",IF(INDEX('Controle de reservas'!$L$14:$L$2013,BY180)="Ocorrência","O",IF(INDEX('Controle de reservas'!$L$14:$L$2013,BY180)="Programado","PROG",IF(INDEX('Controle de reservas'!$L$14:$L$2013,BY180)="Disponível no posto","DP","SEM SITUAÇÃO")))))))&amp;IF(INDEX('Controle de reservas'!$M$14:$M$2013,BY180)&lt;&gt;"",CHAR(10)&amp;INDEX('Controle de reservas'!$M$14:$M$2013,BY180),IF(OR(INDEX('Controle de reservas'!$L$14:$L$2013,BY180)="Em cobertura",INDEX('Controle de reservas'!$L$14:$L$2013,BY180)="Programado"),CHAR(10)&amp;"SEM LOCAL",""))&amp;IF(INDEX('Controle de reservas'!$N$14:$N$2013,BY180)&lt;&gt;"",CHAR(10)&amp;"Subst.: "&amp;INDEX('Controle de reservas'!$N$14:$N$2013,BY180),"")&amp;IF(AND(ISNUMBER(INDEX('Controle de reservas'!$I$14:$I$2013,BY180)),INDEX('Controle de reservas'!$I$14:$I$2013,BY180)&gt;0,INDEX('Controle de reservas'!$K$14:$K$2013,BY180)&gt;INDEX('Controle de reservas'!$I$14:$I$2013,BY180)),CHAR(10)&amp;"DIVERGÊNCIA DE DATAS","")&amp;IF(INDEX('Controle de reservas'!$P$14:$P$2013,BY180)&lt;&gt;"OK"," !",""))))</f>
      </c>
      <c r="AL180" s="14">
        <f t="shared" ca="1" si="9"/>
      </c>
      <c r="AM180" s="14">
        <f t="shared" ca="1" si="10"/>
      </c>
      <c r="AN180" s="14">
        <f t="shared" ca="1" si="11"/>
      </c>
      <c r="AO180" s="14">
        <f t="shared" ca="1" si="12"/>
      </c>
      <c r="AP180" s="14">
        <f ca="1">IF($AQ180=0,"",INDEX('Controle de reservas'!$O$14:$O$2013,$AQ180))</f>
      </c>
      <c r="AQ180">
        <f ca="1">IFERROR(MATCH(ROW()-9,'Controle de reservas'!$S$14:$S$2013,0),0)</f>
      </c>
      <c r="AR180">
        <f ca="1">IF($AQ180=0,"",INDEX('Controle de reservas'!$Q$14:$Q$2013,$AQ180))</f>
      </c>
      <c r="AS180">
        <f ca="1">IF($AQ180=0,"",INDEX('Controle de reservas'!$H$14:$H$2013,$AQ180))</f>
      </c>
      <c r="AT180">
        <f ca="1">IF($AQ180=0,"",IF(INDEX('Controle de reservas'!$J$14:$J$2013,$AQ180)=0,"",INDEX('Controle de reservas'!$J$14:$J$2013,$AQ180)))</f>
      </c>
      <c r="AU180">
        <f ca="1">IF(OR($AQ180=0,G$9=""),0,IFERROR(MATCH($AR180&amp;"|"&amp;TEXT(G$9,"yyyymmdd"),'Controle de reservas'!$T$14:$T$2013,0),0))</f>
      </c>
      <c r="AV180">
        <f ca="1">IF(OR($AQ180=0,H$9=""),0,IFERROR(MATCH($AR180&amp;"|"&amp;TEXT(H$9,"yyyymmdd"),'Controle de reservas'!$T$14:$T$2013,0),0))</f>
      </c>
      <c r="AW180">
        <f ca="1">IF(OR($AQ180=0,I$9=""),0,IFERROR(MATCH($AR180&amp;"|"&amp;TEXT(I$9,"yyyymmdd"),'Controle de reservas'!$T$14:$T$2013,0),0))</f>
      </c>
      <c r="AX180">
        <f ca="1">IF(OR($AQ180=0,J$9=""),0,IFERROR(MATCH($AR180&amp;"|"&amp;TEXT(J$9,"yyyymmdd"),'Controle de reservas'!$T$14:$T$2013,0),0))</f>
      </c>
      <c r="AY180">
        <f ca="1">IF(OR($AQ180=0,K$9=""),0,IFERROR(MATCH($AR180&amp;"|"&amp;TEXT(K$9,"yyyymmdd"),'Controle de reservas'!$T$14:$T$2013,0),0))</f>
      </c>
      <c r="AZ180">
        <f ca="1">IF(OR($AQ180=0,L$9=""),0,IFERROR(MATCH($AR180&amp;"|"&amp;TEXT(L$9,"yyyymmdd"),'Controle de reservas'!$T$14:$T$2013,0),0))</f>
      </c>
      <c r="BA180">
        <f ca="1">IF(OR($AQ180=0,M$9=""),0,IFERROR(MATCH($AR180&amp;"|"&amp;TEXT(M$9,"yyyymmdd"),'Controle de reservas'!$T$14:$T$2013,0),0))</f>
      </c>
      <c r="BB180">
        <f ca="1">IF(OR($AQ180=0,N$9=""),0,IFERROR(MATCH($AR180&amp;"|"&amp;TEXT(N$9,"yyyymmdd"),'Controle de reservas'!$T$14:$T$2013,0),0))</f>
      </c>
      <c r="BC180">
        <f ca="1">IF(OR($AQ180=0,O$9=""),0,IFERROR(MATCH($AR180&amp;"|"&amp;TEXT(O$9,"yyyymmdd"),'Controle de reservas'!$T$14:$T$2013,0),0))</f>
      </c>
      <c r="BD180">
        <f ca="1">IF(OR($AQ180=0,P$9=""),0,IFERROR(MATCH($AR180&amp;"|"&amp;TEXT(P$9,"yyyymmdd"),'Controle de reservas'!$T$14:$T$2013,0),0))</f>
      </c>
      <c r="BE180">
        <f ca="1">IF(OR($AQ180=0,Q$9=""),0,IFERROR(MATCH($AR180&amp;"|"&amp;TEXT(Q$9,"yyyymmdd"),'Controle de reservas'!$T$14:$T$2013,0),0))</f>
      </c>
      <c r="BF180">
        <f ca="1">IF(OR($AQ180=0,R$9=""),0,IFERROR(MATCH($AR180&amp;"|"&amp;TEXT(R$9,"yyyymmdd"),'Controle de reservas'!$T$14:$T$2013,0),0))</f>
      </c>
      <c r="BG180">
        <f ca="1">IF(OR($AQ180=0,S$9=""),0,IFERROR(MATCH($AR180&amp;"|"&amp;TEXT(S$9,"yyyymmdd"),'Controle de reservas'!$T$14:$T$2013,0),0))</f>
      </c>
      <c r="BH180">
        <f ca="1">IF(OR($AQ180=0,T$9=""),0,IFERROR(MATCH($AR180&amp;"|"&amp;TEXT(T$9,"yyyymmdd"),'Controle de reservas'!$T$14:$T$2013,0),0))</f>
      </c>
      <c r="BI180">
        <f ca="1">IF(OR($AQ180=0,U$9=""),0,IFERROR(MATCH($AR180&amp;"|"&amp;TEXT(U$9,"yyyymmdd"),'Controle de reservas'!$T$14:$T$2013,0),0))</f>
      </c>
      <c r="BJ180">
        <f ca="1">IF(OR($AQ180=0,V$9=""),0,IFERROR(MATCH($AR180&amp;"|"&amp;TEXT(V$9,"yyyymmdd"),'Controle de reservas'!$T$14:$T$2013,0),0))</f>
      </c>
      <c r="BK180">
        <f ca="1">IF(OR($AQ180=0,W$9=""),0,IFERROR(MATCH($AR180&amp;"|"&amp;TEXT(W$9,"yyyymmdd"),'Controle de reservas'!$T$14:$T$2013,0),0))</f>
      </c>
      <c r="BL180">
        <f ca="1">IF(OR($AQ180=0,X$9=""),0,IFERROR(MATCH($AR180&amp;"|"&amp;TEXT(X$9,"yyyymmdd"),'Controle de reservas'!$T$14:$T$2013,0),0))</f>
      </c>
      <c r="BM180">
        <f ca="1">IF(OR($AQ180=0,Y$9=""),0,IFERROR(MATCH($AR180&amp;"|"&amp;TEXT(Y$9,"yyyymmdd"),'Controle de reservas'!$T$14:$T$2013,0),0))</f>
      </c>
      <c r="BN180">
        <f ca="1">IF(OR($AQ180=0,Z$9=""),0,IFERROR(MATCH($AR180&amp;"|"&amp;TEXT(Z$9,"yyyymmdd"),'Controle de reservas'!$T$14:$T$2013,0),0))</f>
      </c>
      <c r="BO180">
        <f ca="1">IF(OR($AQ180=0,AA$9=""),0,IFERROR(MATCH($AR180&amp;"|"&amp;TEXT(AA$9,"yyyymmdd"),'Controle de reservas'!$T$14:$T$2013,0),0))</f>
      </c>
      <c r="BP180">
        <f ca="1">IF(OR($AQ180=0,AB$9=""),0,IFERROR(MATCH($AR180&amp;"|"&amp;TEXT(AB$9,"yyyymmdd"),'Controle de reservas'!$T$14:$T$2013,0),0))</f>
      </c>
      <c r="BQ180">
        <f ca="1">IF(OR($AQ180=0,AC$9=""),0,IFERROR(MATCH($AR180&amp;"|"&amp;TEXT(AC$9,"yyyymmdd"),'Controle de reservas'!$T$14:$T$2013,0),0))</f>
      </c>
      <c r="BR180">
        <f ca="1">IF(OR($AQ180=0,AD$9=""),0,IFERROR(MATCH($AR180&amp;"|"&amp;TEXT(AD$9,"yyyymmdd"),'Controle de reservas'!$T$14:$T$2013,0),0))</f>
      </c>
      <c r="BS180">
        <f ca="1">IF(OR($AQ180=0,AE$9=""),0,IFERROR(MATCH($AR180&amp;"|"&amp;TEXT(AE$9,"yyyymmdd"),'Controle de reservas'!$T$14:$T$2013,0),0))</f>
      </c>
      <c r="BT180">
        <f ca="1">IF(OR($AQ180=0,AF$9=""),0,IFERROR(MATCH($AR180&amp;"|"&amp;TEXT(AF$9,"yyyymmdd"),'Controle de reservas'!$T$14:$T$2013,0),0))</f>
      </c>
      <c r="BU180">
        <f ca="1">IF(OR($AQ180=0,AG$9=""),0,IFERROR(MATCH($AR180&amp;"|"&amp;TEXT(AG$9,"yyyymmdd"),'Controle de reservas'!$T$14:$T$2013,0),0))</f>
      </c>
      <c r="BV180">
        <f ca="1">IF(OR($AQ180=0,AH$9=""),0,IFERROR(MATCH($AR180&amp;"|"&amp;TEXT(AH$9,"yyyymmdd"),'Controle de reservas'!$T$14:$T$2013,0),0))</f>
      </c>
      <c r="BW180">
        <f ca="1">IF(OR($AQ180=0,AI$9=""),0,IFERROR(MATCH($AR180&amp;"|"&amp;TEXT(AI$9,"yyyymmdd"),'Controle de reservas'!$T$14:$T$2013,0),0))</f>
      </c>
      <c r="BX180">
        <f ca="1">IF(OR($AQ180=0,AJ$9=""),0,IFERROR(MATCH($AR180&amp;"|"&amp;TEXT(AJ$9,"yyyymmdd"),'Controle de reservas'!$T$14:$T$2013,0),0))</f>
      </c>
      <c r="BY180">
        <f ca="1">IF(OR($AQ180=0,AK$9=""),0,IFERROR(MATCH($AR180&amp;"|"&amp;TEXT(AK$9,"yyyymmdd"),'Controle de reservas'!$T$14:$T$2013,0),0))</f>
      </c>
    </row>
    <row r="181" spans="1:77" ht="105" customHeight="1" x14ac:dyDescent="0.25">
      <c r="A181" s="16">
        <f ca="1">IF($AQ181=0,"",INDEX('Controle de reservas'!$A$14:$A$2013,$AQ181))</f>
      </c>
      <c r="B181" s="16">
        <f ca="1">IF($AQ181=0,"",INDEX('Controle de reservas'!$B$14:$B$2013,$AQ181))</f>
      </c>
      <c r="C181" s="16">
        <f ca="1">IF($AQ181=0,"",INDEX('Controle de reservas'!$C$14:$C$2013,$AQ181))</f>
      </c>
      <c r="D181" s="16">
        <f ca="1">IF($AQ181=0,"",INDEX('Controle de reservas'!$D$14:$D$2013,$AQ181))</f>
      </c>
      <c r="E181" s="16">
        <f ca="1">IF($AQ181=0,"",INDEX('Controle de reservas'!$E$14:$E$2013,$AQ181))</f>
      </c>
      <c r="F181" s="16">
        <f ca="1">IF($AQ181=0,"",INDEX('Controle de reservas'!$F$14:$F$2013,$AQ181))</f>
      </c>
      <c r="G181" s="17">
        <f ca="1">IF(OR($AQ181=0,G$9="",G$9&lt;$AS181,AND($AT181&lt;&gt;"",G$9&gt;$AT181)),"",IF(AU181=0,"—",IF(INDEX('Controle de reservas'!$P$14:$P$2013,AU181)="DUPLICIDADE NO DIA","CONFLITO"&amp;IF(INDEX('Controle de reservas'!$M$14:$M$2013,AU181)&lt;&gt;"",CHAR(10)&amp;INDEX('Controle de reservas'!$M$14:$M$2013,AU181),"")&amp;IF(INDEX('Controle de reservas'!$N$14:$N$2013,AU181)&lt;&gt;"",CHAR(10)&amp;"Subst.: "&amp;INDEX('Controle de reservas'!$N$14:$N$2013,AU181),"")&amp;IF(AND(ISNUMBER(INDEX('Controle de reservas'!$I$14:$I$2013,AU181)),INDEX('Controle de reservas'!$I$14:$I$2013,AU181)&gt;0,INDEX('Controle de reservas'!$K$14:$K$2013,AU181)&gt;INDEX('Controle de reservas'!$I$14:$I$2013,AU181)),CHAR(10)&amp;"DIVERGÊNCIA DE DATAS",""),IF(INDEX('Controle de reservas'!$L$14:$L$2013,AU181)="Em cobertura","COV",IF(INDEX('Controle de reservas'!$L$14:$L$2013,AU181)="Disponível","DISP",IF(INDEX('Controle de reservas'!$L$14:$L$2013,AU181)="Não utilizado","NU",IF(INDEX('Controle de reservas'!$L$14:$L$2013,AU181)="Folga","F",IF(INDEX('Controle de reservas'!$L$14:$L$2013,AU181)="Ocorrência","O",IF(INDEX('Controle de reservas'!$L$14:$L$2013,AU181)="Programado","PROG",IF(INDEX('Controle de reservas'!$L$14:$L$2013,AU181)="Disponível no posto","DP","SEM SITUAÇÃO")))))))&amp;IF(INDEX('Controle de reservas'!$M$14:$M$2013,AU181)&lt;&gt;"",CHAR(10)&amp;INDEX('Controle de reservas'!$M$14:$M$2013,AU181),IF(OR(INDEX('Controle de reservas'!$L$14:$L$2013,AU181)="Em cobertura",INDEX('Controle de reservas'!$L$14:$L$2013,AU181)="Programado"),CHAR(10)&amp;"SEM LOCAL",""))&amp;IF(INDEX('Controle de reservas'!$N$14:$N$2013,AU181)&lt;&gt;"",CHAR(10)&amp;"Subst.: "&amp;INDEX('Controle de reservas'!$N$14:$N$2013,AU181),"")&amp;IF(AND(ISNUMBER(INDEX('Controle de reservas'!$I$14:$I$2013,AU181)),INDEX('Controle de reservas'!$I$14:$I$2013,AU181)&gt;0,INDEX('Controle de reservas'!$K$14:$K$2013,AU181)&gt;INDEX('Controle de reservas'!$I$14:$I$2013,AU181)),CHAR(10)&amp;"DIVERGÊNCIA DE DATAS","")&amp;IF(INDEX('Controle de reservas'!$P$14:$P$2013,AU181)&lt;&gt;"OK"," !",""))))</f>
      </c>
      <c r="H181" s="17">
        <f ca="1">IF(OR($AQ181=0,H$9="",H$9&lt;$AS181,AND($AT181&lt;&gt;"",H$9&gt;$AT181)),"",IF(AV181=0,"—",IF(INDEX('Controle de reservas'!$P$14:$P$2013,AV181)="DUPLICIDADE NO DIA","CONFLITO"&amp;IF(INDEX('Controle de reservas'!$M$14:$M$2013,AV181)&lt;&gt;"",CHAR(10)&amp;INDEX('Controle de reservas'!$M$14:$M$2013,AV181),"")&amp;IF(INDEX('Controle de reservas'!$N$14:$N$2013,AV181)&lt;&gt;"",CHAR(10)&amp;"Subst.: "&amp;INDEX('Controle de reservas'!$N$14:$N$2013,AV181),"")&amp;IF(AND(ISNUMBER(INDEX('Controle de reservas'!$I$14:$I$2013,AV181)),INDEX('Controle de reservas'!$I$14:$I$2013,AV181)&gt;0,INDEX('Controle de reservas'!$K$14:$K$2013,AV181)&gt;INDEX('Controle de reservas'!$I$14:$I$2013,AV181)),CHAR(10)&amp;"DIVERGÊNCIA DE DATAS",""),IF(INDEX('Controle de reservas'!$L$14:$L$2013,AV181)="Em cobertura","COV",IF(INDEX('Controle de reservas'!$L$14:$L$2013,AV181)="Disponível","DISP",IF(INDEX('Controle de reservas'!$L$14:$L$2013,AV181)="Não utilizado","NU",IF(INDEX('Controle de reservas'!$L$14:$L$2013,AV181)="Folga","F",IF(INDEX('Controle de reservas'!$L$14:$L$2013,AV181)="Ocorrência","O",IF(INDEX('Controle de reservas'!$L$14:$L$2013,AV181)="Programado","PROG",IF(INDEX('Controle de reservas'!$L$14:$L$2013,AV181)="Disponível no posto","DP","SEM SITUAÇÃO")))))))&amp;IF(INDEX('Controle de reservas'!$M$14:$M$2013,AV181)&lt;&gt;"",CHAR(10)&amp;INDEX('Controle de reservas'!$M$14:$M$2013,AV181),IF(OR(INDEX('Controle de reservas'!$L$14:$L$2013,AV181)="Em cobertura",INDEX('Controle de reservas'!$L$14:$L$2013,AV181)="Programado"),CHAR(10)&amp;"SEM LOCAL",""))&amp;IF(INDEX('Controle de reservas'!$N$14:$N$2013,AV181)&lt;&gt;"",CHAR(10)&amp;"Subst.: "&amp;INDEX('Controle de reservas'!$N$14:$N$2013,AV181),"")&amp;IF(AND(ISNUMBER(INDEX('Controle de reservas'!$I$14:$I$2013,AV181)),INDEX('Controle de reservas'!$I$14:$I$2013,AV181)&gt;0,INDEX('Controle de reservas'!$K$14:$K$2013,AV181)&gt;INDEX('Controle de reservas'!$I$14:$I$2013,AV181)),CHAR(10)&amp;"DIVERGÊNCIA DE DATAS","")&amp;IF(INDEX('Controle de reservas'!$P$14:$P$2013,AV181)&lt;&gt;"OK"," !",""))))</f>
      </c>
      <c r="I181" s="17">
        <f ca="1">IF(OR($AQ181=0,I$9="",I$9&lt;$AS181,AND($AT181&lt;&gt;"",I$9&gt;$AT181)),"",IF(AW181=0,"—",IF(INDEX('Controle de reservas'!$P$14:$P$2013,AW181)="DUPLICIDADE NO DIA","CONFLITO"&amp;IF(INDEX('Controle de reservas'!$M$14:$M$2013,AW181)&lt;&gt;"",CHAR(10)&amp;INDEX('Controle de reservas'!$M$14:$M$2013,AW181),"")&amp;IF(INDEX('Controle de reservas'!$N$14:$N$2013,AW181)&lt;&gt;"",CHAR(10)&amp;"Subst.: "&amp;INDEX('Controle de reservas'!$N$14:$N$2013,AW181),"")&amp;IF(AND(ISNUMBER(INDEX('Controle de reservas'!$I$14:$I$2013,AW181)),INDEX('Controle de reservas'!$I$14:$I$2013,AW181)&gt;0,INDEX('Controle de reservas'!$K$14:$K$2013,AW181)&gt;INDEX('Controle de reservas'!$I$14:$I$2013,AW181)),CHAR(10)&amp;"DIVERGÊNCIA DE DATAS",""),IF(INDEX('Controle de reservas'!$L$14:$L$2013,AW181)="Em cobertura","COV",IF(INDEX('Controle de reservas'!$L$14:$L$2013,AW181)="Disponível","DISP",IF(INDEX('Controle de reservas'!$L$14:$L$2013,AW181)="Não utilizado","NU",IF(INDEX('Controle de reservas'!$L$14:$L$2013,AW181)="Folga","F",IF(INDEX('Controle de reservas'!$L$14:$L$2013,AW181)="Ocorrência","O",IF(INDEX('Controle de reservas'!$L$14:$L$2013,AW181)="Programado","PROG",IF(INDEX('Controle de reservas'!$L$14:$L$2013,AW181)="Disponível no posto","DP","SEM SITUAÇÃO")))))))&amp;IF(INDEX('Controle de reservas'!$M$14:$M$2013,AW181)&lt;&gt;"",CHAR(10)&amp;INDEX('Controle de reservas'!$M$14:$M$2013,AW181),IF(OR(INDEX('Controle de reservas'!$L$14:$L$2013,AW181)="Em cobertura",INDEX('Controle de reservas'!$L$14:$L$2013,AW181)="Programado"),CHAR(10)&amp;"SEM LOCAL",""))&amp;IF(INDEX('Controle de reservas'!$N$14:$N$2013,AW181)&lt;&gt;"",CHAR(10)&amp;"Subst.: "&amp;INDEX('Controle de reservas'!$N$14:$N$2013,AW181),"")&amp;IF(AND(ISNUMBER(INDEX('Controle de reservas'!$I$14:$I$2013,AW181)),INDEX('Controle de reservas'!$I$14:$I$2013,AW181)&gt;0,INDEX('Controle de reservas'!$K$14:$K$2013,AW181)&gt;INDEX('Controle de reservas'!$I$14:$I$2013,AW181)),CHAR(10)&amp;"DIVERGÊNCIA DE DATAS","")&amp;IF(INDEX('Controle de reservas'!$P$14:$P$2013,AW181)&lt;&gt;"OK"," !",""))))</f>
      </c>
      <c r="J181" s="17">
        <f ca="1">IF(OR($AQ181=0,J$9="",J$9&lt;$AS181,AND($AT181&lt;&gt;"",J$9&gt;$AT181)),"",IF(AX181=0,"—",IF(INDEX('Controle de reservas'!$P$14:$P$2013,AX181)="DUPLICIDADE NO DIA","CONFLITO"&amp;IF(INDEX('Controle de reservas'!$M$14:$M$2013,AX181)&lt;&gt;"",CHAR(10)&amp;INDEX('Controle de reservas'!$M$14:$M$2013,AX181),"")&amp;IF(INDEX('Controle de reservas'!$N$14:$N$2013,AX181)&lt;&gt;"",CHAR(10)&amp;"Subst.: "&amp;INDEX('Controle de reservas'!$N$14:$N$2013,AX181),"")&amp;IF(AND(ISNUMBER(INDEX('Controle de reservas'!$I$14:$I$2013,AX181)),INDEX('Controle de reservas'!$I$14:$I$2013,AX181)&gt;0,INDEX('Controle de reservas'!$K$14:$K$2013,AX181)&gt;INDEX('Controle de reservas'!$I$14:$I$2013,AX181)),CHAR(10)&amp;"DIVERGÊNCIA DE DATAS",""),IF(INDEX('Controle de reservas'!$L$14:$L$2013,AX181)="Em cobertura","COV",IF(INDEX('Controle de reservas'!$L$14:$L$2013,AX181)="Disponível","DISP",IF(INDEX('Controle de reservas'!$L$14:$L$2013,AX181)="Não utilizado","NU",IF(INDEX('Controle de reservas'!$L$14:$L$2013,AX181)="Folga","F",IF(INDEX('Controle de reservas'!$L$14:$L$2013,AX181)="Ocorrência","O",IF(INDEX('Controle de reservas'!$L$14:$L$2013,AX181)="Programado","PROG",IF(INDEX('Controle de reservas'!$L$14:$L$2013,AX181)="Disponível no posto","DP","SEM SITUAÇÃO")))))))&amp;IF(INDEX('Controle de reservas'!$M$14:$M$2013,AX181)&lt;&gt;"",CHAR(10)&amp;INDEX('Controle de reservas'!$M$14:$M$2013,AX181),IF(OR(INDEX('Controle de reservas'!$L$14:$L$2013,AX181)="Em cobertura",INDEX('Controle de reservas'!$L$14:$L$2013,AX181)="Programado"),CHAR(10)&amp;"SEM LOCAL",""))&amp;IF(INDEX('Controle de reservas'!$N$14:$N$2013,AX181)&lt;&gt;"",CHAR(10)&amp;"Subst.: "&amp;INDEX('Controle de reservas'!$N$14:$N$2013,AX181),"")&amp;IF(AND(ISNUMBER(INDEX('Controle de reservas'!$I$14:$I$2013,AX181)),INDEX('Controle de reservas'!$I$14:$I$2013,AX181)&gt;0,INDEX('Controle de reservas'!$K$14:$K$2013,AX181)&gt;INDEX('Controle de reservas'!$I$14:$I$2013,AX181)),CHAR(10)&amp;"DIVERGÊNCIA DE DATAS","")&amp;IF(INDEX('Controle de reservas'!$P$14:$P$2013,AX181)&lt;&gt;"OK"," !",""))))</f>
      </c>
      <c r="K181" s="17">
        <f ca="1">IF(OR($AQ181=0,K$9="",K$9&lt;$AS181,AND($AT181&lt;&gt;"",K$9&gt;$AT181)),"",IF(AY181=0,"—",IF(INDEX('Controle de reservas'!$P$14:$P$2013,AY181)="DUPLICIDADE NO DIA","CONFLITO"&amp;IF(INDEX('Controle de reservas'!$M$14:$M$2013,AY181)&lt;&gt;"",CHAR(10)&amp;INDEX('Controle de reservas'!$M$14:$M$2013,AY181),"")&amp;IF(INDEX('Controle de reservas'!$N$14:$N$2013,AY181)&lt;&gt;"",CHAR(10)&amp;"Subst.: "&amp;INDEX('Controle de reservas'!$N$14:$N$2013,AY181),"")&amp;IF(AND(ISNUMBER(INDEX('Controle de reservas'!$I$14:$I$2013,AY181)),INDEX('Controle de reservas'!$I$14:$I$2013,AY181)&gt;0,INDEX('Controle de reservas'!$K$14:$K$2013,AY181)&gt;INDEX('Controle de reservas'!$I$14:$I$2013,AY181)),CHAR(10)&amp;"DIVERGÊNCIA DE DATAS",""),IF(INDEX('Controle de reservas'!$L$14:$L$2013,AY181)="Em cobertura","COV",IF(INDEX('Controle de reservas'!$L$14:$L$2013,AY181)="Disponível","DISP",IF(INDEX('Controle de reservas'!$L$14:$L$2013,AY181)="Não utilizado","NU",IF(INDEX('Controle de reservas'!$L$14:$L$2013,AY181)="Folga","F",IF(INDEX('Controle de reservas'!$L$14:$L$2013,AY181)="Ocorrência","O",IF(INDEX('Controle de reservas'!$L$14:$L$2013,AY181)="Programado","PROG",IF(INDEX('Controle de reservas'!$L$14:$L$2013,AY181)="Disponível no posto","DP","SEM SITUAÇÃO")))))))&amp;IF(INDEX('Controle de reservas'!$M$14:$M$2013,AY181)&lt;&gt;"",CHAR(10)&amp;INDEX('Controle de reservas'!$M$14:$M$2013,AY181),IF(OR(INDEX('Controle de reservas'!$L$14:$L$2013,AY181)="Em cobertura",INDEX('Controle de reservas'!$L$14:$L$2013,AY181)="Programado"),CHAR(10)&amp;"SEM LOCAL",""))&amp;IF(INDEX('Controle de reservas'!$N$14:$N$2013,AY181)&lt;&gt;"",CHAR(10)&amp;"Subst.: "&amp;INDEX('Controle de reservas'!$N$14:$N$2013,AY181),"")&amp;IF(AND(ISNUMBER(INDEX('Controle de reservas'!$I$14:$I$2013,AY181)),INDEX('Controle de reservas'!$I$14:$I$2013,AY181)&gt;0,INDEX('Controle de reservas'!$K$14:$K$2013,AY181)&gt;INDEX('Controle de reservas'!$I$14:$I$2013,AY181)),CHAR(10)&amp;"DIVERGÊNCIA DE DATAS","")&amp;IF(INDEX('Controle de reservas'!$P$14:$P$2013,AY181)&lt;&gt;"OK"," !",""))))</f>
      </c>
      <c r="L181" s="17">
        <f ca="1">IF(OR($AQ181=0,L$9="",L$9&lt;$AS181,AND($AT181&lt;&gt;"",L$9&gt;$AT181)),"",IF(AZ181=0,"—",IF(INDEX('Controle de reservas'!$P$14:$P$2013,AZ181)="DUPLICIDADE NO DIA","CONFLITO"&amp;IF(INDEX('Controle de reservas'!$M$14:$M$2013,AZ181)&lt;&gt;"",CHAR(10)&amp;INDEX('Controle de reservas'!$M$14:$M$2013,AZ181),"")&amp;IF(INDEX('Controle de reservas'!$N$14:$N$2013,AZ181)&lt;&gt;"",CHAR(10)&amp;"Subst.: "&amp;INDEX('Controle de reservas'!$N$14:$N$2013,AZ181),"")&amp;IF(AND(ISNUMBER(INDEX('Controle de reservas'!$I$14:$I$2013,AZ181)),INDEX('Controle de reservas'!$I$14:$I$2013,AZ181)&gt;0,INDEX('Controle de reservas'!$K$14:$K$2013,AZ181)&gt;INDEX('Controle de reservas'!$I$14:$I$2013,AZ181)),CHAR(10)&amp;"DIVERGÊNCIA DE DATAS",""),IF(INDEX('Controle de reservas'!$L$14:$L$2013,AZ181)="Em cobertura","COV",IF(INDEX('Controle de reservas'!$L$14:$L$2013,AZ181)="Disponível","DISP",IF(INDEX('Controle de reservas'!$L$14:$L$2013,AZ181)="Não utilizado","NU",IF(INDEX('Controle de reservas'!$L$14:$L$2013,AZ181)="Folga","F",IF(INDEX('Controle de reservas'!$L$14:$L$2013,AZ181)="Ocorrência","O",IF(INDEX('Controle de reservas'!$L$14:$L$2013,AZ181)="Programado","PROG",IF(INDEX('Controle de reservas'!$L$14:$L$2013,AZ181)="Disponível no posto","DP","SEM SITUAÇÃO")))))))&amp;IF(INDEX('Controle de reservas'!$M$14:$M$2013,AZ181)&lt;&gt;"",CHAR(10)&amp;INDEX('Controle de reservas'!$M$14:$M$2013,AZ181),IF(OR(INDEX('Controle de reservas'!$L$14:$L$2013,AZ181)="Em cobertura",INDEX('Controle de reservas'!$L$14:$L$2013,AZ181)="Programado"),CHAR(10)&amp;"SEM LOCAL",""))&amp;IF(INDEX('Controle de reservas'!$N$14:$N$2013,AZ181)&lt;&gt;"",CHAR(10)&amp;"Subst.: "&amp;INDEX('Controle de reservas'!$N$14:$N$2013,AZ181),"")&amp;IF(AND(ISNUMBER(INDEX('Controle de reservas'!$I$14:$I$2013,AZ181)),INDEX('Controle de reservas'!$I$14:$I$2013,AZ181)&gt;0,INDEX('Controle de reservas'!$K$14:$K$2013,AZ181)&gt;INDEX('Controle de reservas'!$I$14:$I$2013,AZ181)),CHAR(10)&amp;"DIVERGÊNCIA DE DATAS","")&amp;IF(INDEX('Controle de reservas'!$P$14:$P$2013,AZ181)&lt;&gt;"OK"," !",""))))</f>
      </c>
      <c r="M181" s="17">
        <f ca="1">IF(OR($AQ181=0,M$9="",M$9&lt;$AS181,AND($AT181&lt;&gt;"",M$9&gt;$AT181)),"",IF(BA181=0,"—",IF(INDEX('Controle de reservas'!$P$14:$P$2013,BA181)="DUPLICIDADE NO DIA","CONFLITO"&amp;IF(INDEX('Controle de reservas'!$M$14:$M$2013,BA181)&lt;&gt;"",CHAR(10)&amp;INDEX('Controle de reservas'!$M$14:$M$2013,BA181),"")&amp;IF(INDEX('Controle de reservas'!$N$14:$N$2013,BA181)&lt;&gt;"",CHAR(10)&amp;"Subst.: "&amp;INDEX('Controle de reservas'!$N$14:$N$2013,BA181),"")&amp;IF(AND(ISNUMBER(INDEX('Controle de reservas'!$I$14:$I$2013,BA181)),INDEX('Controle de reservas'!$I$14:$I$2013,BA181)&gt;0,INDEX('Controle de reservas'!$K$14:$K$2013,BA181)&gt;INDEX('Controle de reservas'!$I$14:$I$2013,BA181)),CHAR(10)&amp;"DIVERGÊNCIA DE DATAS",""),IF(INDEX('Controle de reservas'!$L$14:$L$2013,BA181)="Em cobertura","COV",IF(INDEX('Controle de reservas'!$L$14:$L$2013,BA181)="Disponível","DISP",IF(INDEX('Controle de reservas'!$L$14:$L$2013,BA181)="Não utilizado","NU",IF(INDEX('Controle de reservas'!$L$14:$L$2013,BA181)="Folga","F",IF(INDEX('Controle de reservas'!$L$14:$L$2013,BA181)="Ocorrência","O",IF(INDEX('Controle de reservas'!$L$14:$L$2013,BA181)="Programado","PROG",IF(INDEX('Controle de reservas'!$L$14:$L$2013,BA181)="Disponível no posto","DP","SEM SITUAÇÃO")))))))&amp;IF(INDEX('Controle de reservas'!$M$14:$M$2013,BA181)&lt;&gt;"",CHAR(10)&amp;INDEX('Controle de reservas'!$M$14:$M$2013,BA181),IF(OR(INDEX('Controle de reservas'!$L$14:$L$2013,BA181)="Em cobertura",INDEX('Controle de reservas'!$L$14:$L$2013,BA181)="Programado"),CHAR(10)&amp;"SEM LOCAL",""))&amp;IF(INDEX('Controle de reservas'!$N$14:$N$2013,BA181)&lt;&gt;"",CHAR(10)&amp;"Subst.: "&amp;INDEX('Controle de reservas'!$N$14:$N$2013,BA181),"")&amp;IF(AND(ISNUMBER(INDEX('Controle de reservas'!$I$14:$I$2013,BA181)),INDEX('Controle de reservas'!$I$14:$I$2013,BA181)&gt;0,INDEX('Controle de reservas'!$K$14:$K$2013,BA181)&gt;INDEX('Controle de reservas'!$I$14:$I$2013,BA181)),CHAR(10)&amp;"DIVERGÊNCIA DE DATAS","")&amp;IF(INDEX('Controle de reservas'!$P$14:$P$2013,BA181)&lt;&gt;"OK"," !",""))))</f>
      </c>
      <c r="N181" s="17">
        <f ca="1">IF(OR($AQ181=0,N$9="",N$9&lt;$AS181,AND($AT181&lt;&gt;"",N$9&gt;$AT181)),"",IF(BB181=0,"—",IF(INDEX('Controle de reservas'!$P$14:$P$2013,BB181)="DUPLICIDADE NO DIA","CONFLITO"&amp;IF(INDEX('Controle de reservas'!$M$14:$M$2013,BB181)&lt;&gt;"",CHAR(10)&amp;INDEX('Controle de reservas'!$M$14:$M$2013,BB181),"")&amp;IF(INDEX('Controle de reservas'!$N$14:$N$2013,BB181)&lt;&gt;"",CHAR(10)&amp;"Subst.: "&amp;INDEX('Controle de reservas'!$N$14:$N$2013,BB181),"")&amp;IF(AND(ISNUMBER(INDEX('Controle de reservas'!$I$14:$I$2013,BB181)),INDEX('Controle de reservas'!$I$14:$I$2013,BB181)&gt;0,INDEX('Controle de reservas'!$K$14:$K$2013,BB181)&gt;INDEX('Controle de reservas'!$I$14:$I$2013,BB181)),CHAR(10)&amp;"DIVERGÊNCIA DE DATAS",""),IF(INDEX('Controle de reservas'!$L$14:$L$2013,BB181)="Em cobertura","COV",IF(INDEX('Controle de reservas'!$L$14:$L$2013,BB181)="Disponível","DISP",IF(INDEX('Controle de reservas'!$L$14:$L$2013,BB181)="Não utilizado","NU",IF(INDEX('Controle de reservas'!$L$14:$L$2013,BB181)="Folga","F",IF(INDEX('Controle de reservas'!$L$14:$L$2013,BB181)="Ocorrência","O",IF(INDEX('Controle de reservas'!$L$14:$L$2013,BB181)="Programado","PROG",IF(INDEX('Controle de reservas'!$L$14:$L$2013,BB181)="Disponível no posto","DP","SEM SITUAÇÃO")))))))&amp;IF(INDEX('Controle de reservas'!$M$14:$M$2013,BB181)&lt;&gt;"",CHAR(10)&amp;INDEX('Controle de reservas'!$M$14:$M$2013,BB181),IF(OR(INDEX('Controle de reservas'!$L$14:$L$2013,BB181)="Em cobertura",INDEX('Controle de reservas'!$L$14:$L$2013,BB181)="Programado"),CHAR(10)&amp;"SEM LOCAL",""))&amp;IF(INDEX('Controle de reservas'!$N$14:$N$2013,BB181)&lt;&gt;"",CHAR(10)&amp;"Subst.: "&amp;INDEX('Controle de reservas'!$N$14:$N$2013,BB181),"")&amp;IF(AND(ISNUMBER(INDEX('Controle de reservas'!$I$14:$I$2013,BB181)),INDEX('Controle de reservas'!$I$14:$I$2013,BB181)&gt;0,INDEX('Controle de reservas'!$K$14:$K$2013,BB181)&gt;INDEX('Controle de reservas'!$I$14:$I$2013,BB181)),CHAR(10)&amp;"DIVERGÊNCIA DE DATAS","")&amp;IF(INDEX('Controle de reservas'!$P$14:$P$2013,BB181)&lt;&gt;"OK"," !",""))))</f>
      </c>
      <c r="O181" s="17">
        <f ca="1">IF(OR($AQ181=0,O$9="",O$9&lt;$AS181,AND($AT181&lt;&gt;"",O$9&gt;$AT181)),"",IF(BC181=0,"—",IF(INDEX('Controle de reservas'!$P$14:$P$2013,BC181)="DUPLICIDADE NO DIA","CONFLITO"&amp;IF(INDEX('Controle de reservas'!$M$14:$M$2013,BC181)&lt;&gt;"",CHAR(10)&amp;INDEX('Controle de reservas'!$M$14:$M$2013,BC181),"")&amp;IF(INDEX('Controle de reservas'!$N$14:$N$2013,BC181)&lt;&gt;"",CHAR(10)&amp;"Subst.: "&amp;INDEX('Controle de reservas'!$N$14:$N$2013,BC181),"")&amp;IF(AND(ISNUMBER(INDEX('Controle de reservas'!$I$14:$I$2013,BC181)),INDEX('Controle de reservas'!$I$14:$I$2013,BC181)&gt;0,INDEX('Controle de reservas'!$K$14:$K$2013,BC181)&gt;INDEX('Controle de reservas'!$I$14:$I$2013,BC181)),CHAR(10)&amp;"DIVERGÊNCIA DE DATAS",""),IF(INDEX('Controle de reservas'!$L$14:$L$2013,BC181)="Em cobertura","COV",IF(INDEX('Controle de reservas'!$L$14:$L$2013,BC181)="Disponível","DISP",IF(INDEX('Controle de reservas'!$L$14:$L$2013,BC181)="Não utilizado","NU",IF(INDEX('Controle de reservas'!$L$14:$L$2013,BC181)="Folga","F",IF(INDEX('Controle de reservas'!$L$14:$L$2013,BC181)="Ocorrência","O",IF(INDEX('Controle de reservas'!$L$14:$L$2013,BC181)="Programado","PROG",IF(INDEX('Controle de reservas'!$L$14:$L$2013,BC181)="Disponível no posto","DP","SEM SITUAÇÃO")))))))&amp;IF(INDEX('Controle de reservas'!$M$14:$M$2013,BC181)&lt;&gt;"",CHAR(10)&amp;INDEX('Controle de reservas'!$M$14:$M$2013,BC181),IF(OR(INDEX('Controle de reservas'!$L$14:$L$2013,BC181)="Em cobertura",INDEX('Controle de reservas'!$L$14:$L$2013,BC181)="Programado"),CHAR(10)&amp;"SEM LOCAL",""))&amp;IF(INDEX('Controle de reservas'!$N$14:$N$2013,BC181)&lt;&gt;"",CHAR(10)&amp;"Subst.: "&amp;INDEX('Controle de reservas'!$N$14:$N$2013,BC181),"")&amp;IF(AND(ISNUMBER(INDEX('Controle de reservas'!$I$14:$I$2013,BC181)),INDEX('Controle de reservas'!$I$14:$I$2013,BC181)&gt;0,INDEX('Controle de reservas'!$K$14:$K$2013,BC181)&gt;INDEX('Controle de reservas'!$I$14:$I$2013,BC181)),CHAR(10)&amp;"DIVERGÊNCIA DE DATAS","")&amp;IF(INDEX('Controle de reservas'!$P$14:$P$2013,BC181)&lt;&gt;"OK"," !",""))))</f>
      </c>
      <c r="P181" s="17">
        <f ca="1">IF(OR($AQ181=0,P$9="",P$9&lt;$AS181,AND($AT181&lt;&gt;"",P$9&gt;$AT181)),"",IF(BD181=0,"—",IF(INDEX('Controle de reservas'!$P$14:$P$2013,BD181)="DUPLICIDADE NO DIA","CONFLITO"&amp;IF(INDEX('Controle de reservas'!$M$14:$M$2013,BD181)&lt;&gt;"",CHAR(10)&amp;INDEX('Controle de reservas'!$M$14:$M$2013,BD181),"")&amp;IF(INDEX('Controle de reservas'!$N$14:$N$2013,BD181)&lt;&gt;"",CHAR(10)&amp;"Subst.: "&amp;INDEX('Controle de reservas'!$N$14:$N$2013,BD181),"")&amp;IF(AND(ISNUMBER(INDEX('Controle de reservas'!$I$14:$I$2013,BD181)),INDEX('Controle de reservas'!$I$14:$I$2013,BD181)&gt;0,INDEX('Controle de reservas'!$K$14:$K$2013,BD181)&gt;INDEX('Controle de reservas'!$I$14:$I$2013,BD181)),CHAR(10)&amp;"DIVERGÊNCIA DE DATAS",""),IF(INDEX('Controle de reservas'!$L$14:$L$2013,BD181)="Em cobertura","COV",IF(INDEX('Controle de reservas'!$L$14:$L$2013,BD181)="Disponível","DISP",IF(INDEX('Controle de reservas'!$L$14:$L$2013,BD181)="Não utilizado","NU",IF(INDEX('Controle de reservas'!$L$14:$L$2013,BD181)="Folga","F",IF(INDEX('Controle de reservas'!$L$14:$L$2013,BD181)="Ocorrência","O",IF(INDEX('Controle de reservas'!$L$14:$L$2013,BD181)="Programado","PROG",IF(INDEX('Controle de reservas'!$L$14:$L$2013,BD181)="Disponível no posto","DP","SEM SITUAÇÃO")))))))&amp;IF(INDEX('Controle de reservas'!$M$14:$M$2013,BD181)&lt;&gt;"",CHAR(10)&amp;INDEX('Controle de reservas'!$M$14:$M$2013,BD181),IF(OR(INDEX('Controle de reservas'!$L$14:$L$2013,BD181)="Em cobertura",INDEX('Controle de reservas'!$L$14:$L$2013,BD181)="Programado"),CHAR(10)&amp;"SEM LOCAL",""))&amp;IF(INDEX('Controle de reservas'!$N$14:$N$2013,BD181)&lt;&gt;"",CHAR(10)&amp;"Subst.: "&amp;INDEX('Controle de reservas'!$N$14:$N$2013,BD181),"")&amp;IF(AND(ISNUMBER(INDEX('Controle de reservas'!$I$14:$I$2013,BD181)),INDEX('Controle de reservas'!$I$14:$I$2013,BD181)&gt;0,INDEX('Controle de reservas'!$K$14:$K$2013,BD181)&gt;INDEX('Controle de reservas'!$I$14:$I$2013,BD181)),CHAR(10)&amp;"DIVERGÊNCIA DE DATAS","")&amp;IF(INDEX('Controle de reservas'!$P$14:$P$2013,BD181)&lt;&gt;"OK"," !",""))))</f>
      </c>
      <c r="Q181" s="17">
        <f ca="1">IF(OR($AQ181=0,Q$9="",Q$9&lt;$AS181,AND($AT181&lt;&gt;"",Q$9&gt;$AT181)),"",IF(BE181=0,"—",IF(INDEX('Controle de reservas'!$P$14:$P$2013,BE181)="DUPLICIDADE NO DIA","CONFLITO"&amp;IF(INDEX('Controle de reservas'!$M$14:$M$2013,BE181)&lt;&gt;"",CHAR(10)&amp;INDEX('Controle de reservas'!$M$14:$M$2013,BE181),"")&amp;IF(INDEX('Controle de reservas'!$N$14:$N$2013,BE181)&lt;&gt;"",CHAR(10)&amp;"Subst.: "&amp;INDEX('Controle de reservas'!$N$14:$N$2013,BE181),"")&amp;IF(AND(ISNUMBER(INDEX('Controle de reservas'!$I$14:$I$2013,BE181)),INDEX('Controle de reservas'!$I$14:$I$2013,BE181)&gt;0,INDEX('Controle de reservas'!$K$14:$K$2013,BE181)&gt;INDEX('Controle de reservas'!$I$14:$I$2013,BE181)),CHAR(10)&amp;"DIVERGÊNCIA DE DATAS",""),IF(INDEX('Controle de reservas'!$L$14:$L$2013,BE181)="Em cobertura","COV",IF(INDEX('Controle de reservas'!$L$14:$L$2013,BE181)="Disponível","DISP",IF(INDEX('Controle de reservas'!$L$14:$L$2013,BE181)="Não utilizado","NU",IF(INDEX('Controle de reservas'!$L$14:$L$2013,BE181)="Folga","F",IF(INDEX('Controle de reservas'!$L$14:$L$2013,BE181)="Ocorrência","O",IF(INDEX('Controle de reservas'!$L$14:$L$2013,BE181)="Programado","PROG",IF(INDEX('Controle de reservas'!$L$14:$L$2013,BE181)="Disponível no posto","DP","SEM SITUAÇÃO")))))))&amp;IF(INDEX('Controle de reservas'!$M$14:$M$2013,BE181)&lt;&gt;"",CHAR(10)&amp;INDEX('Controle de reservas'!$M$14:$M$2013,BE181),IF(OR(INDEX('Controle de reservas'!$L$14:$L$2013,BE181)="Em cobertura",INDEX('Controle de reservas'!$L$14:$L$2013,BE181)="Programado"),CHAR(10)&amp;"SEM LOCAL",""))&amp;IF(INDEX('Controle de reservas'!$N$14:$N$2013,BE181)&lt;&gt;"",CHAR(10)&amp;"Subst.: "&amp;INDEX('Controle de reservas'!$N$14:$N$2013,BE181),"")&amp;IF(AND(ISNUMBER(INDEX('Controle de reservas'!$I$14:$I$2013,BE181)),INDEX('Controle de reservas'!$I$14:$I$2013,BE181)&gt;0,INDEX('Controle de reservas'!$K$14:$K$2013,BE181)&gt;INDEX('Controle de reservas'!$I$14:$I$2013,BE181)),CHAR(10)&amp;"DIVERGÊNCIA DE DATAS","")&amp;IF(INDEX('Controle de reservas'!$P$14:$P$2013,BE181)&lt;&gt;"OK"," !",""))))</f>
      </c>
      <c r="R181" s="17">
        <f ca="1">IF(OR($AQ181=0,R$9="",R$9&lt;$AS181,AND($AT181&lt;&gt;"",R$9&gt;$AT181)),"",IF(BF181=0,"—",IF(INDEX('Controle de reservas'!$P$14:$P$2013,BF181)="DUPLICIDADE NO DIA","CONFLITO"&amp;IF(INDEX('Controle de reservas'!$M$14:$M$2013,BF181)&lt;&gt;"",CHAR(10)&amp;INDEX('Controle de reservas'!$M$14:$M$2013,BF181),"")&amp;IF(INDEX('Controle de reservas'!$N$14:$N$2013,BF181)&lt;&gt;"",CHAR(10)&amp;"Subst.: "&amp;INDEX('Controle de reservas'!$N$14:$N$2013,BF181),"")&amp;IF(AND(ISNUMBER(INDEX('Controle de reservas'!$I$14:$I$2013,BF181)),INDEX('Controle de reservas'!$I$14:$I$2013,BF181)&gt;0,INDEX('Controle de reservas'!$K$14:$K$2013,BF181)&gt;INDEX('Controle de reservas'!$I$14:$I$2013,BF181)),CHAR(10)&amp;"DIVERGÊNCIA DE DATAS",""),IF(INDEX('Controle de reservas'!$L$14:$L$2013,BF181)="Em cobertura","COV",IF(INDEX('Controle de reservas'!$L$14:$L$2013,BF181)="Disponível","DISP",IF(INDEX('Controle de reservas'!$L$14:$L$2013,BF181)="Não utilizado","NU",IF(INDEX('Controle de reservas'!$L$14:$L$2013,BF181)="Folga","F",IF(INDEX('Controle de reservas'!$L$14:$L$2013,BF181)="Ocorrência","O",IF(INDEX('Controle de reservas'!$L$14:$L$2013,BF181)="Programado","PROG",IF(INDEX('Controle de reservas'!$L$14:$L$2013,BF181)="Disponível no posto","DP","SEM SITUAÇÃO")))))))&amp;IF(INDEX('Controle de reservas'!$M$14:$M$2013,BF181)&lt;&gt;"",CHAR(10)&amp;INDEX('Controle de reservas'!$M$14:$M$2013,BF181),IF(OR(INDEX('Controle de reservas'!$L$14:$L$2013,BF181)="Em cobertura",INDEX('Controle de reservas'!$L$14:$L$2013,BF181)="Programado"),CHAR(10)&amp;"SEM LOCAL",""))&amp;IF(INDEX('Controle de reservas'!$N$14:$N$2013,BF181)&lt;&gt;"",CHAR(10)&amp;"Subst.: "&amp;INDEX('Controle de reservas'!$N$14:$N$2013,BF181),"")&amp;IF(AND(ISNUMBER(INDEX('Controle de reservas'!$I$14:$I$2013,BF181)),INDEX('Controle de reservas'!$I$14:$I$2013,BF181)&gt;0,INDEX('Controle de reservas'!$K$14:$K$2013,BF181)&gt;INDEX('Controle de reservas'!$I$14:$I$2013,BF181)),CHAR(10)&amp;"DIVERGÊNCIA DE DATAS","")&amp;IF(INDEX('Controle de reservas'!$P$14:$P$2013,BF181)&lt;&gt;"OK"," !",""))))</f>
      </c>
      <c r="S181" s="17">
        <f ca="1">IF(OR($AQ181=0,S$9="",S$9&lt;$AS181,AND($AT181&lt;&gt;"",S$9&gt;$AT181)),"",IF(BG181=0,"—",IF(INDEX('Controle de reservas'!$P$14:$P$2013,BG181)="DUPLICIDADE NO DIA","CONFLITO"&amp;IF(INDEX('Controle de reservas'!$M$14:$M$2013,BG181)&lt;&gt;"",CHAR(10)&amp;INDEX('Controle de reservas'!$M$14:$M$2013,BG181),"")&amp;IF(INDEX('Controle de reservas'!$N$14:$N$2013,BG181)&lt;&gt;"",CHAR(10)&amp;"Subst.: "&amp;INDEX('Controle de reservas'!$N$14:$N$2013,BG181),"")&amp;IF(AND(ISNUMBER(INDEX('Controle de reservas'!$I$14:$I$2013,BG181)),INDEX('Controle de reservas'!$I$14:$I$2013,BG181)&gt;0,INDEX('Controle de reservas'!$K$14:$K$2013,BG181)&gt;INDEX('Controle de reservas'!$I$14:$I$2013,BG181)),CHAR(10)&amp;"DIVERGÊNCIA DE DATAS",""),IF(INDEX('Controle de reservas'!$L$14:$L$2013,BG181)="Em cobertura","COV",IF(INDEX('Controle de reservas'!$L$14:$L$2013,BG181)="Disponível","DISP",IF(INDEX('Controle de reservas'!$L$14:$L$2013,BG181)="Não utilizado","NU",IF(INDEX('Controle de reservas'!$L$14:$L$2013,BG181)="Folga","F",IF(INDEX('Controle de reservas'!$L$14:$L$2013,BG181)="Ocorrência","O",IF(INDEX('Controle de reservas'!$L$14:$L$2013,BG181)="Programado","PROG",IF(INDEX('Controle de reservas'!$L$14:$L$2013,BG181)="Disponível no posto","DP","SEM SITUAÇÃO")))))))&amp;IF(INDEX('Controle de reservas'!$M$14:$M$2013,BG181)&lt;&gt;"",CHAR(10)&amp;INDEX('Controle de reservas'!$M$14:$M$2013,BG181),IF(OR(INDEX('Controle de reservas'!$L$14:$L$2013,BG181)="Em cobertura",INDEX('Controle de reservas'!$L$14:$L$2013,BG181)="Programado"),CHAR(10)&amp;"SEM LOCAL",""))&amp;IF(INDEX('Controle de reservas'!$N$14:$N$2013,BG181)&lt;&gt;"",CHAR(10)&amp;"Subst.: "&amp;INDEX('Controle de reservas'!$N$14:$N$2013,BG181),"")&amp;IF(AND(ISNUMBER(INDEX('Controle de reservas'!$I$14:$I$2013,BG181)),INDEX('Controle de reservas'!$I$14:$I$2013,BG181)&gt;0,INDEX('Controle de reservas'!$K$14:$K$2013,BG181)&gt;INDEX('Controle de reservas'!$I$14:$I$2013,BG181)),CHAR(10)&amp;"DIVERGÊNCIA DE DATAS","")&amp;IF(INDEX('Controle de reservas'!$P$14:$P$2013,BG181)&lt;&gt;"OK"," !",""))))</f>
      </c>
      <c r="T181" s="17">
        <f ca="1">IF(OR($AQ181=0,T$9="",T$9&lt;$AS181,AND($AT181&lt;&gt;"",T$9&gt;$AT181)),"",IF(BH181=0,"—",IF(INDEX('Controle de reservas'!$P$14:$P$2013,BH181)="DUPLICIDADE NO DIA","CONFLITO"&amp;IF(INDEX('Controle de reservas'!$M$14:$M$2013,BH181)&lt;&gt;"",CHAR(10)&amp;INDEX('Controle de reservas'!$M$14:$M$2013,BH181),"")&amp;IF(INDEX('Controle de reservas'!$N$14:$N$2013,BH181)&lt;&gt;"",CHAR(10)&amp;"Subst.: "&amp;INDEX('Controle de reservas'!$N$14:$N$2013,BH181),"")&amp;IF(AND(ISNUMBER(INDEX('Controle de reservas'!$I$14:$I$2013,BH181)),INDEX('Controle de reservas'!$I$14:$I$2013,BH181)&gt;0,INDEX('Controle de reservas'!$K$14:$K$2013,BH181)&gt;INDEX('Controle de reservas'!$I$14:$I$2013,BH181)),CHAR(10)&amp;"DIVERGÊNCIA DE DATAS",""),IF(INDEX('Controle de reservas'!$L$14:$L$2013,BH181)="Em cobertura","COV",IF(INDEX('Controle de reservas'!$L$14:$L$2013,BH181)="Disponível","DISP",IF(INDEX('Controle de reservas'!$L$14:$L$2013,BH181)="Não utilizado","NU",IF(INDEX('Controle de reservas'!$L$14:$L$2013,BH181)="Folga","F",IF(INDEX('Controle de reservas'!$L$14:$L$2013,BH181)="Ocorrência","O",IF(INDEX('Controle de reservas'!$L$14:$L$2013,BH181)="Programado","PROG",IF(INDEX('Controle de reservas'!$L$14:$L$2013,BH181)="Disponível no posto","DP","SEM SITUAÇÃO")))))))&amp;IF(INDEX('Controle de reservas'!$M$14:$M$2013,BH181)&lt;&gt;"",CHAR(10)&amp;INDEX('Controle de reservas'!$M$14:$M$2013,BH181),IF(OR(INDEX('Controle de reservas'!$L$14:$L$2013,BH181)="Em cobertura",INDEX('Controle de reservas'!$L$14:$L$2013,BH181)="Programado"),CHAR(10)&amp;"SEM LOCAL",""))&amp;IF(INDEX('Controle de reservas'!$N$14:$N$2013,BH181)&lt;&gt;"",CHAR(10)&amp;"Subst.: "&amp;INDEX('Controle de reservas'!$N$14:$N$2013,BH181),"")&amp;IF(AND(ISNUMBER(INDEX('Controle de reservas'!$I$14:$I$2013,BH181)),INDEX('Controle de reservas'!$I$14:$I$2013,BH181)&gt;0,INDEX('Controle de reservas'!$K$14:$K$2013,BH181)&gt;INDEX('Controle de reservas'!$I$14:$I$2013,BH181)),CHAR(10)&amp;"DIVERGÊNCIA DE DATAS","")&amp;IF(INDEX('Controle de reservas'!$P$14:$P$2013,BH181)&lt;&gt;"OK"," !",""))))</f>
      </c>
      <c r="U181" s="17">
        <f ca="1">IF(OR($AQ181=0,U$9="",U$9&lt;$AS181,AND($AT181&lt;&gt;"",U$9&gt;$AT181)),"",IF(BI181=0,"—",IF(INDEX('Controle de reservas'!$P$14:$P$2013,BI181)="DUPLICIDADE NO DIA","CONFLITO"&amp;IF(INDEX('Controle de reservas'!$M$14:$M$2013,BI181)&lt;&gt;"",CHAR(10)&amp;INDEX('Controle de reservas'!$M$14:$M$2013,BI181),"")&amp;IF(INDEX('Controle de reservas'!$N$14:$N$2013,BI181)&lt;&gt;"",CHAR(10)&amp;"Subst.: "&amp;INDEX('Controle de reservas'!$N$14:$N$2013,BI181),"")&amp;IF(AND(ISNUMBER(INDEX('Controle de reservas'!$I$14:$I$2013,BI181)),INDEX('Controle de reservas'!$I$14:$I$2013,BI181)&gt;0,INDEX('Controle de reservas'!$K$14:$K$2013,BI181)&gt;INDEX('Controle de reservas'!$I$14:$I$2013,BI181)),CHAR(10)&amp;"DIVERGÊNCIA DE DATAS",""),IF(INDEX('Controle de reservas'!$L$14:$L$2013,BI181)="Em cobertura","COV",IF(INDEX('Controle de reservas'!$L$14:$L$2013,BI181)="Disponível","DISP",IF(INDEX('Controle de reservas'!$L$14:$L$2013,BI181)="Não utilizado","NU",IF(INDEX('Controle de reservas'!$L$14:$L$2013,BI181)="Folga","F",IF(INDEX('Controle de reservas'!$L$14:$L$2013,BI181)="Ocorrência","O",IF(INDEX('Controle de reservas'!$L$14:$L$2013,BI181)="Programado","PROG",IF(INDEX('Controle de reservas'!$L$14:$L$2013,BI181)="Disponível no posto","DP","SEM SITUAÇÃO")))))))&amp;IF(INDEX('Controle de reservas'!$M$14:$M$2013,BI181)&lt;&gt;"",CHAR(10)&amp;INDEX('Controle de reservas'!$M$14:$M$2013,BI181),IF(OR(INDEX('Controle de reservas'!$L$14:$L$2013,BI181)="Em cobertura",INDEX('Controle de reservas'!$L$14:$L$2013,BI181)="Programado"),CHAR(10)&amp;"SEM LOCAL",""))&amp;IF(INDEX('Controle de reservas'!$N$14:$N$2013,BI181)&lt;&gt;"",CHAR(10)&amp;"Subst.: "&amp;INDEX('Controle de reservas'!$N$14:$N$2013,BI181),"")&amp;IF(AND(ISNUMBER(INDEX('Controle de reservas'!$I$14:$I$2013,BI181)),INDEX('Controle de reservas'!$I$14:$I$2013,BI181)&gt;0,INDEX('Controle de reservas'!$K$14:$K$2013,BI181)&gt;INDEX('Controle de reservas'!$I$14:$I$2013,BI181)),CHAR(10)&amp;"DIVERGÊNCIA DE DATAS","")&amp;IF(INDEX('Controle de reservas'!$P$14:$P$2013,BI181)&lt;&gt;"OK"," !",""))))</f>
      </c>
      <c r="V181" s="17">
        <f ca="1">IF(OR($AQ181=0,V$9="",V$9&lt;$AS181,AND($AT181&lt;&gt;"",V$9&gt;$AT181)),"",IF(BJ181=0,"—",IF(INDEX('Controle de reservas'!$P$14:$P$2013,BJ181)="DUPLICIDADE NO DIA","CONFLITO"&amp;IF(INDEX('Controle de reservas'!$M$14:$M$2013,BJ181)&lt;&gt;"",CHAR(10)&amp;INDEX('Controle de reservas'!$M$14:$M$2013,BJ181),"")&amp;IF(INDEX('Controle de reservas'!$N$14:$N$2013,BJ181)&lt;&gt;"",CHAR(10)&amp;"Subst.: "&amp;INDEX('Controle de reservas'!$N$14:$N$2013,BJ181),"")&amp;IF(AND(ISNUMBER(INDEX('Controle de reservas'!$I$14:$I$2013,BJ181)),INDEX('Controle de reservas'!$I$14:$I$2013,BJ181)&gt;0,INDEX('Controle de reservas'!$K$14:$K$2013,BJ181)&gt;INDEX('Controle de reservas'!$I$14:$I$2013,BJ181)),CHAR(10)&amp;"DIVERGÊNCIA DE DATAS",""),IF(INDEX('Controle de reservas'!$L$14:$L$2013,BJ181)="Em cobertura","COV",IF(INDEX('Controle de reservas'!$L$14:$L$2013,BJ181)="Disponível","DISP",IF(INDEX('Controle de reservas'!$L$14:$L$2013,BJ181)="Não utilizado","NU",IF(INDEX('Controle de reservas'!$L$14:$L$2013,BJ181)="Folga","F",IF(INDEX('Controle de reservas'!$L$14:$L$2013,BJ181)="Ocorrência","O",IF(INDEX('Controle de reservas'!$L$14:$L$2013,BJ181)="Programado","PROG",IF(INDEX('Controle de reservas'!$L$14:$L$2013,BJ181)="Disponível no posto","DP","SEM SITUAÇÃO")))))))&amp;IF(INDEX('Controle de reservas'!$M$14:$M$2013,BJ181)&lt;&gt;"",CHAR(10)&amp;INDEX('Controle de reservas'!$M$14:$M$2013,BJ181),IF(OR(INDEX('Controle de reservas'!$L$14:$L$2013,BJ181)="Em cobertura",INDEX('Controle de reservas'!$L$14:$L$2013,BJ181)="Programado"),CHAR(10)&amp;"SEM LOCAL",""))&amp;IF(INDEX('Controle de reservas'!$N$14:$N$2013,BJ181)&lt;&gt;"",CHAR(10)&amp;"Subst.: "&amp;INDEX('Controle de reservas'!$N$14:$N$2013,BJ181),"")&amp;IF(AND(ISNUMBER(INDEX('Controle de reservas'!$I$14:$I$2013,BJ181)),INDEX('Controle de reservas'!$I$14:$I$2013,BJ181)&gt;0,INDEX('Controle de reservas'!$K$14:$K$2013,BJ181)&gt;INDEX('Controle de reservas'!$I$14:$I$2013,BJ181)),CHAR(10)&amp;"DIVERGÊNCIA DE DATAS","")&amp;IF(INDEX('Controle de reservas'!$P$14:$P$2013,BJ181)&lt;&gt;"OK"," !",""))))</f>
      </c>
      <c r="W181" s="17">
        <f ca="1">IF(OR($AQ181=0,W$9="",W$9&lt;$AS181,AND($AT181&lt;&gt;"",W$9&gt;$AT181)),"",IF(BK181=0,"—",IF(INDEX('Controle de reservas'!$P$14:$P$2013,BK181)="DUPLICIDADE NO DIA","CONFLITO"&amp;IF(INDEX('Controle de reservas'!$M$14:$M$2013,BK181)&lt;&gt;"",CHAR(10)&amp;INDEX('Controle de reservas'!$M$14:$M$2013,BK181),"")&amp;IF(INDEX('Controle de reservas'!$N$14:$N$2013,BK181)&lt;&gt;"",CHAR(10)&amp;"Subst.: "&amp;INDEX('Controle de reservas'!$N$14:$N$2013,BK181),"")&amp;IF(AND(ISNUMBER(INDEX('Controle de reservas'!$I$14:$I$2013,BK181)),INDEX('Controle de reservas'!$I$14:$I$2013,BK181)&gt;0,INDEX('Controle de reservas'!$K$14:$K$2013,BK181)&gt;INDEX('Controle de reservas'!$I$14:$I$2013,BK181)),CHAR(10)&amp;"DIVERGÊNCIA DE DATAS",""),IF(INDEX('Controle de reservas'!$L$14:$L$2013,BK181)="Em cobertura","COV",IF(INDEX('Controle de reservas'!$L$14:$L$2013,BK181)="Disponível","DISP",IF(INDEX('Controle de reservas'!$L$14:$L$2013,BK181)="Não utilizado","NU",IF(INDEX('Controle de reservas'!$L$14:$L$2013,BK181)="Folga","F",IF(INDEX('Controle de reservas'!$L$14:$L$2013,BK181)="Ocorrência","O",IF(INDEX('Controle de reservas'!$L$14:$L$2013,BK181)="Programado","PROG",IF(INDEX('Controle de reservas'!$L$14:$L$2013,BK181)="Disponível no posto","DP","SEM SITUAÇÃO")))))))&amp;IF(INDEX('Controle de reservas'!$M$14:$M$2013,BK181)&lt;&gt;"",CHAR(10)&amp;INDEX('Controle de reservas'!$M$14:$M$2013,BK181),IF(OR(INDEX('Controle de reservas'!$L$14:$L$2013,BK181)="Em cobertura",INDEX('Controle de reservas'!$L$14:$L$2013,BK181)="Programado"),CHAR(10)&amp;"SEM LOCAL",""))&amp;IF(INDEX('Controle de reservas'!$N$14:$N$2013,BK181)&lt;&gt;"",CHAR(10)&amp;"Subst.: "&amp;INDEX('Controle de reservas'!$N$14:$N$2013,BK181),"")&amp;IF(AND(ISNUMBER(INDEX('Controle de reservas'!$I$14:$I$2013,BK181)),INDEX('Controle de reservas'!$I$14:$I$2013,BK181)&gt;0,INDEX('Controle de reservas'!$K$14:$K$2013,BK181)&gt;INDEX('Controle de reservas'!$I$14:$I$2013,BK181)),CHAR(10)&amp;"DIVERGÊNCIA DE DATAS","")&amp;IF(INDEX('Controle de reservas'!$P$14:$P$2013,BK181)&lt;&gt;"OK"," !",""))))</f>
      </c>
      <c r="X181" s="17">
        <f ca="1">IF(OR($AQ181=0,X$9="",X$9&lt;$AS181,AND($AT181&lt;&gt;"",X$9&gt;$AT181)),"",IF(BL181=0,"—",IF(INDEX('Controle de reservas'!$P$14:$P$2013,BL181)="DUPLICIDADE NO DIA","CONFLITO"&amp;IF(INDEX('Controle de reservas'!$M$14:$M$2013,BL181)&lt;&gt;"",CHAR(10)&amp;INDEX('Controle de reservas'!$M$14:$M$2013,BL181),"")&amp;IF(INDEX('Controle de reservas'!$N$14:$N$2013,BL181)&lt;&gt;"",CHAR(10)&amp;"Subst.: "&amp;INDEX('Controle de reservas'!$N$14:$N$2013,BL181),"")&amp;IF(AND(ISNUMBER(INDEX('Controle de reservas'!$I$14:$I$2013,BL181)),INDEX('Controle de reservas'!$I$14:$I$2013,BL181)&gt;0,INDEX('Controle de reservas'!$K$14:$K$2013,BL181)&gt;INDEX('Controle de reservas'!$I$14:$I$2013,BL181)),CHAR(10)&amp;"DIVERGÊNCIA DE DATAS",""),IF(INDEX('Controle de reservas'!$L$14:$L$2013,BL181)="Em cobertura","COV",IF(INDEX('Controle de reservas'!$L$14:$L$2013,BL181)="Disponível","DISP",IF(INDEX('Controle de reservas'!$L$14:$L$2013,BL181)="Não utilizado","NU",IF(INDEX('Controle de reservas'!$L$14:$L$2013,BL181)="Folga","F",IF(INDEX('Controle de reservas'!$L$14:$L$2013,BL181)="Ocorrência","O",IF(INDEX('Controle de reservas'!$L$14:$L$2013,BL181)="Programado","PROG",IF(INDEX('Controle de reservas'!$L$14:$L$2013,BL181)="Disponível no posto","DP","SEM SITUAÇÃO")))))))&amp;IF(INDEX('Controle de reservas'!$M$14:$M$2013,BL181)&lt;&gt;"",CHAR(10)&amp;INDEX('Controle de reservas'!$M$14:$M$2013,BL181),IF(OR(INDEX('Controle de reservas'!$L$14:$L$2013,BL181)="Em cobertura",INDEX('Controle de reservas'!$L$14:$L$2013,BL181)="Programado"),CHAR(10)&amp;"SEM LOCAL",""))&amp;IF(INDEX('Controle de reservas'!$N$14:$N$2013,BL181)&lt;&gt;"",CHAR(10)&amp;"Subst.: "&amp;INDEX('Controle de reservas'!$N$14:$N$2013,BL181),"")&amp;IF(AND(ISNUMBER(INDEX('Controle de reservas'!$I$14:$I$2013,BL181)),INDEX('Controle de reservas'!$I$14:$I$2013,BL181)&gt;0,INDEX('Controle de reservas'!$K$14:$K$2013,BL181)&gt;INDEX('Controle de reservas'!$I$14:$I$2013,BL181)),CHAR(10)&amp;"DIVERGÊNCIA DE DATAS","")&amp;IF(INDEX('Controle de reservas'!$P$14:$P$2013,BL181)&lt;&gt;"OK"," !",""))))</f>
      </c>
      <c r="Y181" s="17">
        <f ca="1">IF(OR($AQ181=0,Y$9="",Y$9&lt;$AS181,AND($AT181&lt;&gt;"",Y$9&gt;$AT181)),"",IF(BM181=0,"—",IF(INDEX('Controle de reservas'!$P$14:$P$2013,BM181)="DUPLICIDADE NO DIA","CONFLITO"&amp;IF(INDEX('Controle de reservas'!$M$14:$M$2013,BM181)&lt;&gt;"",CHAR(10)&amp;INDEX('Controle de reservas'!$M$14:$M$2013,BM181),"")&amp;IF(INDEX('Controle de reservas'!$N$14:$N$2013,BM181)&lt;&gt;"",CHAR(10)&amp;"Subst.: "&amp;INDEX('Controle de reservas'!$N$14:$N$2013,BM181),"")&amp;IF(AND(ISNUMBER(INDEX('Controle de reservas'!$I$14:$I$2013,BM181)),INDEX('Controle de reservas'!$I$14:$I$2013,BM181)&gt;0,INDEX('Controle de reservas'!$K$14:$K$2013,BM181)&gt;INDEX('Controle de reservas'!$I$14:$I$2013,BM181)),CHAR(10)&amp;"DIVERGÊNCIA DE DATAS",""),IF(INDEX('Controle de reservas'!$L$14:$L$2013,BM181)="Em cobertura","COV",IF(INDEX('Controle de reservas'!$L$14:$L$2013,BM181)="Disponível","DISP",IF(INDEX('Controle de reservas'!$L$14:$L$2013,BM181)="Não utilizado","NU",IF(INDEX('Controle de reservas'!$L$14:$L$2013,BM181)="Folga","F",IF(INDEX('Controle de reservas'!$L$14:$L$2013,BM181)="Ocorrência","O",IF(INDEX('Controle de reservas'!$L$14:$L$2013,BM181)="Programado","PROG",IF(INDEX('Controle de reservas'!$L$14:$L$2013,BM181)="Disponível no posto","DP","SEM SITUAÇÃO")))))))&amp;IF(INDEX('Controle de reservas'!$M$14:$M$2013,BM181)&lt;&gt;"",CHAR(10)&amp;INDEX('Controle de reservas'!$M$14:$M$2013,BM181),IF(OR(INDEX('Controle de reservas'!$L$14:$L$2013,BM181)="Em cobertura",INDEX('Controle de reservas'!$L$14:$L$2013,BM181)="Programado"),CHAR(10)&amp;"SEM LOCAL",""))&amp;IF(INDEX('Controle de reservas'!$N$14:$N$2013,BM181)&lt;&gt;"",CHAR(10)&amp;"Subst.: "&amp;INDEX('Controle de reservas'!$N$14:$N$2013,BM181),"")&amp;IF(AND(ISNUMBER(INDEX('Controle de reservas'!$I$14:$I$2013,BM181)),INDEX('Controle de reservas'!$I$14:$I$2013,BM181)&gt;0,INDEX('Controle de reservas'!$K$14:$K$2013,BM181)&gt;INDEX('Controle de reservas'!$I$14:$I$2013,BM181)),CHAR(10)&amp;"DIVERGÊNCIA DE DATAS","")&amp;IF(INDEX('Controle de reservas'!$P$14:$P$2013,BM181)&lt;&gt;"OK"," !",""))))</f>
      </c>
      <c r="Z181" s="17">
        <f ca="1">IF(OR($AQ181=0,Z$9="",Z$9&lt;$AS181,AND($AT181&lt;&gt;"",Z$9&gt;$AT181)),"",IF(BN181=0,"—",IF(INDEX('Controle de reservas'!$P$14:$P$2013,BN181)="DUPLICIDADE NO DIA","CONFLITO"&amp;IF(INDEX('Controle de reservas'!$M$14:$M$2013,BN181)&lt;&gt;"",CHAR(10)&amp;INDEX('Controle de reservas'!$M$14:$M$2013,BN181),"")&amp;IF(INDEX('Controle de reservas'!$N$14:$N$2013,BN181)&lt;&gt;"",CHAR(10)&amp;"Subst.: "&amp;INDEX('Controle de reservas'!$N$14:$N$2013,BN181),"")&amp;IF(AND(ISNUMBER(INDEX('Controle de reservas'!$I$14:$I$2013,BN181)),INDEX('Controle de reservas'!$I$14:$I$2013,BN181)&gt;0,INDEX('Controle de reservas'!$K$14:$K$2013,BN181)&gt;INDEX('Controle de reservas'!$I$14:$I$2013,BN181)),CHAR(10)&amp;"DIVERGÊNCIA DE DATAS",""),IF(INDEX('Controle de reservas'!$L$14:$L$2013,BN181)="Em cobertura","COV",IF(INDEX('Controle de reservas'!$L$14:$L$2013,BN181)="Disponível","DISP",IF(INDEX('Controle de reservas'!$L$14:$L$2013,BN181)="Não utilizado","NU",IF(INDEX('Controle de reservas'!$L$14:$L$2013,BN181)="Folga","F",IF(INDEX('Controle de reservas'!$L$14:$L$2013,BN181)="Ocorrência","O",IF(INDEX('Controle de reservas'!$L$14:$L$2013,BN181)="Programado","PROG",IF(INDEX('Controle de reservas'!$L$14:$L$2013,BN181)="Disponível no posto","DP","SEM SITUAÇÃO")))))))&amp;IF(INDEX('Controle de reservas'!$M$14:$M$2013,BN181)&lt;&gt;"",CHAR(10)&amp;INDEX('Controle de reservas'!$M$14:$M$2013,BN181),IF(OR(INDEX('Controle de reservas'!$L$14:$L$2013,BN181)="Em cobertura",INDEX('Controle de reservas'!$L$14:$L$2013,BN181)="Programado"),CHAR(10)&amp;"SEM LOCAL",""))&amp;IF(INDEX('Controle de reservas'!$N$14:$N$2013,BN181)&lt;&gt;"",CHAR(10)&amp;"Subst.: "&amp;INDEX('Controle de reservas'!$N$14:$N$2013,BN181),"")&amp;IF(AND(ISNUMBER(INDEX('Controle de reservas'!$I$14:$I$2013,BN181)),INDEX('Controle de reservas'!$I$14:$I$2013,BN181)&gt;0,INDEX('Controle de reservas'!$K$14:$K$2013,BN181)&gt;INDEX('Controle de reservas'!$I$14:$I$2013,BN181)),CHAR(10)&amp;"DIVERGÊNCIA DE DATAS","")&amp;IF(INDEX('Controle de reservas'!$P$14:$P$2013,BN181)&lt;&gt;"OK"," !",""))))</f>
      </c>
      <c r="AA181" s="17">
        <f ca="1">IF(OR($AQ181=0,AA$9="",AA$9&lt;$AS181,AND($AT181&lt;&gt;"",AA$9&gt;$AT181)),"",IF(BO181=0,"—",IF(INDEX('Controle de reservas'!$P$14:$P$2013,BO181)="DUPLICIDADE NO DIA","CONFLITO"&amp;IF(INDEX('Controle de reservas'!$M$14:$M$2013,BO181)&lt;&gt;"",CHAR(10)&amp;INDEX('Controle de reservas'!$M$14:$M$2013,BO181),"")&amp;IF(INDEX('Controle de reservas'!$N$14:$N$2013,BO181)&lt;&gt;"",CHAR(10)&amp;"Subst.: "&amp;INDEX('Controle de reservas'!$N$14:$N$2013,BO181),"")&amp;IF(AND(ISNUMBER(INDEX('Controle de reservas'!$I$14:$I$2013,BO181)),INDEX('Controle de reservas'!$I$14:$I$2013,BO181)&gt;0,INDEX('Controle de reservas'!$K$14:$K$2013,BO181)&gt;INDEX('Controle de reservas'!$I$14:$I$2013,BO181)),CHAR(10)&amp;"DIVERGÊNCIA DE DATAS",""),IF(INDEX('Controle de reservas'!$L$14:$L$2013,BO181)="Em cobertura","COV",IF(INDEX('Controle de reservas'!$L$14:$L$2013,BO181)="Disponível","DISP",IF(INDEX('Controle de reservas'!$L$14:$L$2013,BO181)="Não utilizado","NU",IF(INDEX('Controle de reservas'!$L$14:$L$2013,BO181)="Folga","F",IF(INDEX('Controle de reservas'!$L$14:$L$2013,BO181)="Ocorrência","O",IF(INDEX('Controle de reservas'!$L$14:$L$2013,BO181)="Programado","PROG",IF(INDEX('Controle de reservas'!$L$14:$L$2013,BO181)="Disponível no posto","DP","SEM SITUAÇÃO")))))))&amp;IF(INDEX('Controle de reservas'!$M$14:$M$2013,BO181)&lt;&gt;"",CHAR(10)&amp;INDEX('Controle de reservas'!$M$14:$M$2013,BO181),IF(OR(INDEX('Controle de reservas'!$L$14:$L$2013,BO181)="Em cobertura",INDEX('Controle de reservas'!$L$14:$L$2013,BO181)="Programado"),CHAR(10)&amp;"SEM LOCAL",""))&amp;IF(INDEX('Controle de reservas'!$N$14:$N$2013,BO181)&lt;&gt;"",CHAR(10)&amp;"Subst.: "&amp;INDEX('Controle de reservas'!$N$14:$N$2013,BO181),"")&amp;IF(AND(ISNUMBER(INDEX('Controle de reservas'!$I$14:$I$2013,BO181)),INDEX('Controle de reservas'!$I$14:$I$2013,BO181)&gt;0,INDEX('Controle de reservas'!$K$14:$K$2013,BO181)&gt;INDEX('Controle de reservas'!$I$14:$I$2013,BO181)),CHAR(10)&amp;"DIVERGÊNCIA DE DATAS","")&amp;IF(INDEX('Controle de reservas'!$P$14:$P$2013,BO181)&lt;&gt;"OK"," !",""))))</f>
      </c>
      <c r="AB181" s="17">
        <f ca="1">IF(OR($AQ181=0,AB$9="",AB$9&lt;$AS181,AND($AT181&lt;&gt;"",AB$9&gt;$AT181)),"",IF(BP181=0,"—",IF(INDEX('Controle de reservas'!$P$14:$P$2013,BP181)="DUPLICIDADE NO DIA","CONFLITO"&amp;IF(INDEX('Controle de reservas'!$M$14:$M$2013,BP181)&lt;&gt;"",CHAR(10)&amp;INDEX('Controle de reservas'!$M$14:$M$2013,BP181),"")&amp;IF(INDEX('Controle de reservas'!$N$14:$N$2013,BP181)&lt;&gt;"",CHAR(10)&amp;"Subst.: "&amp;INDEX('Controle de reservas'!$N$14:$N$2013,BP181),"")&amp;IF(AND(ISNUMBER(INDEX('Controle de reservas'!$I$14:$I$2013,BP181)),INDEX('Controle de reservas'!$I$14:$I$2013,BP181)&gt;0,INDEX('Controle de reservas'!$K$14:$K$2013,BP181)&gt;INDEX('Controle de reservas'!$I$14:$I$2013,BP181)),CHAR(10)&amp;"DIVERGÊNCIA DE DATAS",""),IF(INDEX('Controle de reservas'!$L$14:$L$2013,BP181)="Em cobertura","COV",IF(INDEX('Controle de reservas'!$L$14:$L$2013,BP181)="Disponível","DISP",IF(INDEX('Controle de reservas'!$L$14:$L$2013,BP181)="Não utilizado","NU",IF(INDEX('Controle de reservas'!$L$14:$L$2013,BP181)="Folga","F",IF(INDEX('Controle de reservas'!$L$14:$L$2013,BP181)="Ocorrência","O",IF(INDEX('Controle de reservas'!$L$14:$L$2013,BP181)="Programado","PROG",IF(INDEX('Controle de reservas'!$L$14:$L$2013,BP181)="Disponível no posto","DP","SEM SITUAÇÃO")))))))&amp;IF(INDEX('Controle de reservas'!$M$14:$M$2013,BP181)&lt;&gt;"",CHAR(10)&amp;INDEX('Controle de reservas'!$M$14:$M$2013,BP181),IF(OR(INDEX('Controle de reservas'!$L$14:$L$2013,BP181)="Em cobertura",INDEX('Controle de reservas'!$L$14:$L$2013,BP181)="Programado"),CHAR(10)&amp;"SEM LOCAL",""))&amp;IF(INDEX('Controle de reservas'!$N$14:$N$2013,BP181)&lt;&gt;"",CHAR(10)&amp;"Subst.: "&amp;INDEX('Controle de reservas'!$N$14:$N$2013,BP181),"")&amp;IF(AND(ISNUMBER(INDEX('Controle de reservas'!$I$14:$I$2013,BP181)),INDEX('Controle de reservas'!$I$14:$I$2013,BP181)&gt;0,INDEX('Controle de reservas'!$K$14:$K$2013,BP181)&gt;INDEX('Controle de reservas'!$I$14:$I$2013,BP181)),CHAR(10)&amp;"DIVERGÊNCIA DE DATAS","")&amp;IF(INDEX('Controle de reservas'!$P$14:$P$2013,BP181)&lt;&gt;"OK"," !",""))))</f>
      </c>
      <c r="AC181" s="17">
        <f ca="1">IF(OR($AQ181=0,AC$9="",AC$9&lt;$AS181,AND($AT181&lt;&gt;"",AC$9&gt;$AT181)),"",IF(BQ181=0,"—",IF(INDEX('Controle de reservas'!$P$14:$P$2013,BQ181)="DUPLICIDADE NO DIA","CONFLITO"&amp;IF(INDEX('Controle de reservas'!$M$14:$M$2013,BQ181)&lt;&gt;"",CHAR(10)&amp;INDEX('Controle de reservas'!$M$14:$M$2013,BQ181),"")&amp;IF(INDEX('Controle de reservas'!$N$14:$N$2013,BQ181)&lt;&gt;"",CHAR(10)&amp;"Subst.: "&amp;INDEX('Controle de reservas'!$N$14:$N$2013,BQ181),"")&amp;IF(AND(ISNUMBER(INDEX('Controle de reservas'!$I$14:$I$2013,BQ181)),INDEX('Controle de reservas'!$I$14:$I$2013,BQ181)&gt;0,INDEX('Controle de reservas'!$K$14:$K$2013,BQ181)&gt;INDEX('Controle de reservas'!$I$14:$I$2013,BQ181)),CHAR(10)&amp;"DIVERGÊNCIA DE DATAS",""),IF(INDEX('Controle de reservas'!$L$14:$L$2013,BQ181)="Em cobertura","COV",IF(INDEX('Controle de reservas'!$L$14:$L$2013,BQ181)="Disponível","DISP",IF(INDEX('Controle de reservas'!$L$14:$L$2013,BQ181)="Não utilizado","NU",IF(INDEX('Controle de reservas'!$L$14:$L$2013,BQ181)="Folga","F",IF(INDEX('Controle de reservas'!$L$14:$L$2013,BQ181)="Ocorrência","O",IF(INDEX('Controle de reservas'!$L$14:$L$2013,BQ181)="Programado","PROG",IF(INDEX('Controle de reservas'!$L$14:$L$2013,BQ181)="Disponível no posto","DP","SEM SITUAÇÃO")))))))&amp;IF(INDEX('Controle de reservas'!$M$14:$M$2013,BQ181)&lt;&gt;"",CHAR(10)&amp;INDEX('Controle de reservas'!$M$14:$M$2013,BQ181),IF(OR(INDEX('Controle de reservas'!$L$14:$L$2013,BQ181)="Em cobertura",INDEX('Controle de reservas'!$L$14:$L$2013,BQ181)="Programado"),CHAR(10)&amp;"SEM LOCAL",""))&amp;IF(INDEX('Controle de reservas'!$N$14:$N$2013,BQ181)&lt;&gt;"",CHAR(10)&amp;"Subst.: "&amp;INDEX('Controle de reservas'!$N$14:$N$2013,BQ181),"")&amp;IF(AND(ISNUMBER(INDEX('Controle de reservas'!$I$14:$I$2013,BQ181)),INDEX('Controle de reservas'!$I$14:$I$2013,BQ181)&gt;0,INDEX('Controle de reservas'!$K$14:$K$2013,BQ181)&gt;INDEX('Controle de reservas'!$I$14:$I$2013,BQ181)),CHAR(10)&amp;"DIVERGÊNCIA DE DATAS","")&amp;IF(INDEX('Controle de reservas'!$P$14:$P$2013,BQ181)&lt;&gt;"OK"," !",""))))</f>
      </c>
      <c r="AD181" s="17">
        <f ca="1">IF(OR($AQ181=0,AD$9="",AD$9&lt;$AS181,AND($AT181&lt;&gt;"",AD$9&gt;$AT181)),"",IF(BR181=0,"—",IF(INDEX('Controle de reservas'!$P$14:$P$2013,BR181)="DUPLICIDADE NO DIA","CONFLITO"&amp;IF(INDEX('Controle de reservas'!$M$14:$M$2013,BR181)&lt;&gt;"",CHAR(10)&amp;INDEX('Controle de reservas'!$M$14:$M$2013,BR181),"")&amp;IF(INDEX('Controle de reservas'!$N$14:$N$2013,BR181)&lt;&gt;"",CHAR(10)&amp;"Subst.: "&amp;INDEX('Controle de reservas'!$N$14:$N$2013,BR181),"")&amp;IF(AND(ISNUMBER(INDEX('Controle de reservas'!$I$14:$I$2013,BR181)),INDEX('Controle de reservas'!$I$14:$I$2013,BR181)&gt;0,INDEX('Controle de reservas'!$K$14:$K$2013,BR181)&gt;INDEX('Controle de reservas'!$I$14:$I$2013,BR181)),CHAR(10)&amp;"DIVERGÊNCIA DE DATAS",""),IF(INDEX('Controle de reservas'!$L$14:$L$2013,BR181)="Em cobertura","COV",IF(INDEX('Controle de reservas'!$L$14:$L$2013,BR181)="Disponível","DISP",IF(INDEX('Controle de reservas'!$L$14:$L$2013,BR181)="Não utilizado","NU",IF(INDEX('Controle de reservas'!$L$14:$L$2013,BR181)="Folga","F",IF(INDEX('Controle de reservas'!$L$14:$L$2013,BR181)="Ocorrência","O",IF(INDEX('Controle de reservas'!$L$14:$L$2013,BR181)="Programado","PROG",IF(INDEX('Controle de reservas'!$L$14:$L$2013,BR181)="Disponível no posto","DP","SEM SITUAÇÃO")))))))&amp;IF(INDEX('Controle de reservas'!$M$14:$M$2013,BR181)&lt;&gt;"",CHAR(10)&amp;INDEX('Controle de reservas'!$M$14:$M$2013,BR181),IF(OR(INDEX('Controle de reservas'!$L$14:$L$2013,BR181)="Em cobertura",INDEX('Controle de reservas'!$L$14:$L$2013,BR181)="Programado"),CHAR(10)&amp;"SEM LOCAL",""))&amp;IF(INDEX('Controle de reservas'!$N$14:$N$2013,BR181)&lt;&gt;"",CHAR(10)&amp;"Subst.: "&amp;INDEX('Controle de reservas'!$N$14:$N$2013,BR181),"")&amp;IF(AND(ISNUMBER(INDEX('Controle de reservas'!$I$14:$I$2013,BR181)),INDEX('Controle de reservas'!$I$14:$I$2013,BR181)&gt;0,INDEX('Controle de reservas'!$K$14:$K$2013,BR181)&gt;INDEX('Controle de reservas'!$I$14:$I$2013,BR181)),CHAR(10)&amp;"DIVERGÊNCIA DE DATAS","")&amp;IF(INDEX('Controle de reservas'!$P$14:$P$2013,BR181)&lt;&gt;"OK"," !",""))))</f>
      </c>
      <c r="AE181" s="17">
        <f ca="1">IF(OR($AQ181=0,AE$9="",AE$9&lt;$AS181,AND($AT181&lt;&gt;"",AE$9&gt;$AT181)),"",IF(BS181=0,"—",IF(INDEX('Controle de reservas'!$P$14:$P$2013,BS181)="DUPLICIDADE NO DIA","CONFLITO"&amp;IF(INDEX('Controle de reservas'!$M$14:$M$2013,BS181)&lt;&gt;"",CHAR(10)&amp;INDEX('Controle de reservas'!$M$14:$M$2013,BS181),"")&amp;IF(INDEX('Controle de reservas'!$N$14:$N$2013,BS181)&lt;&gt;"",CHAR(10)&amp;"Subst.: "&amp;INDEX('Controle de reservas'!$N$14:$N$2013,BS181),"")&amp;IF(AND(ISNUMBER(INDEX('Controle de reservas'!$I$14:$I$2013,BS181)),INDEX('Controle de reservas'!$I$14:$I$2013,BS181)&gt;0,INDEX('Controle de reservas'!$K$14:$K$2013,BS181)&gt;INDEX('Controle de reservas'!$I$14:$I$2013,BS181)),CHAR(10)&amp;"DIVERGÊNCIA DE DATAS",""),IF(INDEX('Controle de reservas'!$L$14:$L$2013,BS181)="Em cobertura","COV",IF(INDEX('Controle de reservas'!$L$14:$L$2013,BS181)="Disponível","DISP",IF(INDEX('Controle de reservas'!$L$14:$L$2013,BS181)="Não utilizado","NU",IF(INDEX('Controle de reservas'!$L$14:$L$2013,BS181)="Folga","F",IF(INDEX('Controle de reservas'!$L$14:$L$2013,BS181)="Ocorrência","O",IF(INDEX('Controle de reservas'!$L$14:$L$2013,BS181)="Programado","PROG",IF(INDEX('Controle de reservas'!$L$14:$L$2013,BS181)="Disponível no posto","DP","SEM SITUAÇÃO")))))))&amp;IF(INDEX('Controle de reservas'!$M$14:$M$2013,BS181)&lt;&gt;"",CHAR(10)&amp;INDEX('Controle de reservas'!$M$14:$M$2013,BS181),IF(OR(INDEX('Controle de reservas'!$L$14:$L$2013,BS181)="Em cobertura",INDEX('Controle de reservas'!$L$14:$L$2013,BS181)="Programado"),CHAR(10)&amp;"SEM LOCAL",""))&amp;IF(INDEX('Controle de reservas'!$N$14:$N$2013,BS181)&lt;&gt;"",CHAR(10)&amp;"Subst.: "&amp;INDEX('Controle de reservas'!$N$14:$N$2013,BS181),"")&amp;IF(AND(ISNUMBER(INDEX('Controle de reservas'!$I$14:$I$2013,BS181)),INDEX('Controle de reservas'!$I$14:$I$2013,BS181)&gt;0,INDEX('Controle de reservas'!$K$14:$K$2013,BS181)&gt;INDEX('Controle de reservas'!$I$14:$I$2013,BS181)),CHAR(10)&amp;"DIVERGÊNCIA DE DATAS","")&amp;IF(INDEX('Controle de reservas'!$P$14:$P$2013,BS181)&lt;&gt;"OK"," !",""))))</f>
      </c>
      <c r="AF181" s="17">
        <f ca="1">IF(OR($AQ181=0,AF$9="",AF$9&lt;$AS181,AND($AT181&lt;&gt;"",AF$9&gt;$AT181)),"",IF(BT181=0,"—",IF(INDEX('Controle de reservas'!$P$14:$P$2013,BT181)="DUPLICIDADE NO DIA","CONFLITO"&amp;IF(INDEX('Controle de reservas'!$M$14:$M$2013,BT181)&lt;&gt;"",CHAR(10)&amp;INDEX('Controle de reservas'!$M$14:$M$2013,BT181),"")&amp;IF(INDEX('Controle de reservas'!$N$14:$N$2013,BT181)&lt;&gt;"",CHAR(10)&amp;"Subst.: "&amp;INDEX('Controle de reservas'!$N$14:$N$2013,BT181),"")&amp;IF(AND(ISNUMBER(INDEX('Controle de reservas'!$I$14:$I$2013,BT181)),INDEX('Controle de reservas'!$I$14:$I$2013,BT181)&gt;0,INDEX('Controle de reservas'!$K$14:$K$2013,BT181)&gt;INDEX('Controle de reservas'!$I$14:$I$2013,BT181)),CHAR(10)&amp;"DIVERGÊNCIA DE DATAS",""),IF(INDEX('Controle de reservas'!$L$14:$L$2013,BT181)="Em cobertura","COV",IF(INDEX('Controle de reservas'!$L$14:$L$2013,BT181)="Disponível","DISP",IF(INDEX('Controle de reservas'!$L$14:$L$2013,BT181)="Não utilizado","NU",IF(INDEX('Controle de reservas'!$L$14:$L$2013,BT181)="Folga","F",IF(INDEX('Controle de reservas'!$L$14:$L$2013,BT181)="Ocorrência","O",IF(INDEX('Controle de reservas'!$L$14:$L$2013,BT181)="Programado","PROG",IF(INDEX('Controle de reservas'!$L$14:$L$2013,BT181)="Disponível no posto","DP","SEM SITUAÇÃO")))))))&amp;IF(INDEX('Controle de reservas'!$M$14:$M$2013,BT181)&lt;&gt;"",CHAR(10)&amp;INDEX('Controle de reservas'!$M$14:$M$2013,BT181),IF(OR(INDEX('Controle de reservas'!$L$14:$L$2013,BT181)="Em cobertura",INDEX('Controle de reservas'!$L$14:$L$2013,BT181)="Programado"),CHAR(10)&amp;"SEM LOCAL",""))&amp;IF(INDEX('Controle de reservas'!$N$14:$N$2013,BT181)&lt;&gt;"",CHAR(10)&amp;"Subst.: "&amp;INDEX('Controle de reservas'!$N$14:$N$2013,BT181),"")&amp;IF(AND(ISNUMBER(INDEX('Controle de reservas'!$I$14:$I$2013,BT181)),INDEX('Controle de reservas'!$I$14:$I$2013,BT181)&gt;0,INDEX('Controle de reservas'!$K$14:$K$2013,BT181)&gt;INDEX('Controle de reservas'!$I$14:$I$2013,BT181)),CHAR(10)&amp;"DIVERGÊNCIA DE DATAS","")&amp;IF(INDEX('Controle de reservas'!$P$14:$P$2013,BT181)&lt;&gt;"OK"," !",""))))</f>
      </c>
      <c r="AG181" s="17">
        <f ca="1">IF(OR($AQ181=0,AG$9="",AG$9&lt;$AS181,AND($AT181&lt;&gt;"",AG$9&gt;$AT181)),"",IF(BU181=0,"—",IF(INDEX('Controle de reservas'!$P$14:$P$2013,BU181)="DUPLICIDADE NO DIA","CONFLITO"&amp;IF(INDEX('Controle de reservas'!$M$14:$M$2013,BU181)&lt;&gt;"",CHAR(10)&amp;INDEX('Controle de reservas'!$M$14:$M$2013,BU181),"")&amp;IF(INDEX('Controle de reservas'!$N$14:$N$2013,BU181)&lt;&gt;"",CHAR(10)&amp;"Subst.: "&amp;INDEX('Controle de reservas'!$N$14:$N$2013,BU181),"")&amp;IF(AND(ISNUMBER(INDEX('Controle de reservas'!$I$14:$I$2013,BU181)),INDEX('Controle de reservas'!$I$14:$I$2013,BU181)&gt;0,INDEX('Controle de reservas'!$K$14:$K$2013,BU181)&gt;INDEX('Controle de reservas'!$I$14:$I$2013,BU181)),CHAR(10)&amp;"DIVERGÊNCIA DE DATAS",""),IF(INDEX('Controle de reservas'!$L$14:$L$2013,BU181)="Em cobertura","COV",IF(INDEX('Controle de reservas'!$L$14:$L$2013,BU181)="Disponível","DISP",IF(INDEX('Controle de reservas'!$L$14:$L$2013,BU181)="Não utilizado","NU",IF(INDEX('Controle de reservas'!$L$14:$L$2013,BU181)="Folga","F",IF(INDEX('Controle de reservas'!$L$14:$L$2013,BU181)="Ocorrência","O",IF(INDEX('Controle de reservas'!$L$14:$L$2013,BU181)="Programado","PROG",IF(INDEX('Controle de reservas'!$L$14:$L$2013,BU181)="Disponível no posto","DP","SEM SITUAÇÃO")))))))&amp;IF(INDEX('Controle de reservas'!$M$14:$M$2013,BU181)&lt;&gt;"",CHAR(10)&amp;INDEX('Controle de reservas'!$M$14:$M$2013,BU181),IF(OR(INDEX('Controle de reservas'!$L$14:$L$2013,BU181)="Em cobertura",INDEX('Controle de reservas'!$L$14:$L$2013,BU181)="Programado"),CHAR(10)&amp;"SEM LOCAL",""))&amp;IF(INDEX('Controle de reservas'!$N$14:$N$2013,BU181)&lt;&gt;"",CHAR(10)&amp;"Subst.: "&amp;INDEX('Controle de reservas'!$N$14:$N$2013,BU181),"")&amp;IF(AND(ISNUMBER(INDEX('Controle de reservas'!$I$14:$I$2013,BU181)),INDEX('Controle de reservas'!$I$14:$I$2013,BU181)&gt;0,INDEX('Controle de reservas'!$K$14:$K$2013,BU181)&gt;INDEX('Controle de reservas'!$I$14:$I$2013,BU181)),CHAR(10)&amp;"DIVERGÊNCIA DE DATAS","")&amp;IF(INDEX('Controle de reservas'!$P$14:$P$2013,BU181)&lt;&gt;"OK"," !",""))))</f>
      </c>
      <c r="AH181" s="17">
        <f ca="1">IF(OR($AQ181=0,AH$9="",AH$9&lt;$AS181,AND($AT181&lt;&gt;"",AH$9&gt;$AT181)),"",IF(BV181=0,"—",IF(INDEX('Controle de reservas'!$P$14:$P$2013,BV181)="DUPLICIDADE NO DIA","CONFLITO"&amp;IF(INDEX('Controle de reservas'!$M$14:$M$2013,BV181)&lt;&gt;"",CHAR(10)&amp;INDEX('Controle de reservas'!$M$14:$M$2013,BV181),"")&amp;IF(INDEX('Controle de reservas'!$N$14:$N$2013,BV181)&lt;&gt;"",CHAR(10)&amp;"Subst.: "&amp;INDEX('Controle de reservas'!$N$14:$N$2013,BV181),"")&amp;IF(AND(ISNUMBER(INDEX('Controle de reservas'!$I$14:$I$2013,BV181)),INDEX('Controle de reservas'!$I$14:$I$2013,BV181)&gt;0,INDEX('Controle de reservas'!$K$14:$K$2013,BV181)&gt;INDEX('Controle de reservas'!$I$14:$I$2013,BV181)),CHAR(10)&amp;"DIVERGÊNCIA DE DATAS",""),IF(INDEX('Controle de reservas'!$L$14:$L$2013,BV181)="Em cobertura","COV",IF(INDEX('Controle de reservas'!$L$14:$L$2013,BV181)="Disponível","DISP",IF(INDEX('Controle de reservas'!$L$14:$L$2013,BV181)="Não utilizado","NU",IF(INDEX('Controle de reservas'!$L$14:$L$2013,BV181)="Folga","F",IF(INDEX('Controle de reservas'!$L$14:$L$2013,BV181)="Ocorrência","O",IF(INDEX('Controle de reservas'!$L$14:$L$2013,BV181)="Programado","PROG",IF(INDEX('Controle de reservas'!$L$14:$L$2013,BV181)="Disponível no posto","DP","SEM SITUAÇÃO")))))))&amp;IF(INDEX('Controle de reservas'!$M$14:$M$2013,BV181)&lt;&gt;"",CHAR(10)&amp;INDEX('Controle de reservas'!$M$14:$M$2013,BV181),IF(OR(INDEX('Controle de reservas'!$L$14:$L$2013,BV181)="Em cobertura",INDEX('Controle de reservas'!$L$14:$L$2013,BV181)="Programado"),CHAR(10)&amp;"SEM LOCAL",""))&amp;IF(INDEX('Controle de reservas'!$N$14:$N$2013,BV181)&lt;&gt;"",CHAR(10)&amp;"Subst.: "&amp;INDEX('Controle de reservas'!$N$14:$N$2013,BV181),"")&amp;IF(AND(ISNUMBER(INDEX('Controle de reservas'!$I$14:$I$2013,BV181)),INDEX('Controle de reservas'!$I$14:$I$2013,BV181)&gt;0,INDEX('Controle de reservas'!$K$14:$K$2013,BV181)&gt;INDEX('Controle de reservas'!$I$14:$I$2013,BV181)),CHAR(10)&amp;"DIVERGÊNCIA DE DATAS","")&amp;IF(INDEX('Controle de reservas'!$P$14:$P$2013,BV181)&lt;&gt;"OK"," !",""))))</f>
      </c>
      <c r="AI181" s="17">
        <f ca="1">IF(OR($AQ181=0,AI$9="",AI$9&lt;$AS181,AND($AT181&lt;&gt;"",AI$9&gt;$AT181)),"",IF(BW181=0,"—",IF(INDEX('Controle de reservas'!$P$14:$P$2013,BW181)="DUPLICIDADE NO DIA","CONFLITO"&amp;IF(INDEX('Controle de reservas'!$M$14:$M$2013,BW181)&lt;&gt;"",CHAR(10)&amp;INDEX('Controle de reservas'!$M$14:$M$2013,BW181),"")&amp;IF(INDEX('Controle de reservas'!$N$14:$N$2013,BW181)&lt;&gt;"",CHAR(10)&amp;"Subst.: "&amp;INDEX('Controle de reservas'!$N$14:$N$2013,BW181),"")&amp;IF(AND(ISNUMBER(INDEX('Controle de reservas'!$I$14:$I$2013,BW181)),INDEX('Controle de reservas'!$I$14:$I$2013,BW181)&gt;0,INDEX('Controle de reservas'!$K$14:$K$2013,BW181)&gt;INDEX('Controle de reservas'!$I$14:$I$2013,BW181)),CHAR(10)&amp;"DIVERGÊNCIA DE DATAS",""),IF(INDEX('Controle de reservas'!$L$14:$L$2013,BW181)="Em cobertura","COV",IF(INDEX('Controle de reservas'!$L$14:$L$2013,BW181)="Disponível","DISP",IF(INDEX('Controle de reservas'!$L$14:$L$2013,BW181)="Não utilizado","NU",IF(INDEX('Controle de reservas'!$L$14:$L$2013,BW181)="Folga","F",IF(INDEX('Controle de reservas'!$L$14:$L$2013,BW181)="Ocorrência","O",IF(INDEX('Controle de reservas'!$L$14:$L$2013,BW181)="Programado","PROG",IF(INDEX('Controle de reservas'!$L$14:$L$2013,BW181)="Disponível no posto","DP","SEM SITUAÇÃO")))))))&amp;IF(INDEX('Controle de reservas'!$M$14:$M$2013,BW181)&lt;&gt;"",CHAR(10)&amp;INDEX('Controle de reservas'!$M$14:$M$2013,BW181),IF(OR(INDEX('Controle de reservas'!$L$14:$L$2013,BW181)="Em cobertura",INDEX('Controle de reservas'!$L$14:$L$2013,BW181)="Programado"),CHAR(10)&amp;"SEM LOCAL",""))&amp;IF(INDEX('Controle de reservas'!$N$14:$N$2013,BW181)&lt;&gt;"",CHAR(10)&amp;"Subst.: "&amp;INDEX('Controle de reservas'!$N$14:$N$2013,BW181),"")&amp;IF(AND(ISNUMBER(INDEX('Controle de reservas'!$I$14:$I$2013,BW181)),INDEX('Controle de reservas'!$I$14:$I$2013,BW181)&gt;0,INDEX('Controle de reservas'!$K$14:$K$2013,BW181)&gt;INDEX('Controle de reservas'!$I$14:$I$2013,BW181)),CHAR(10)&amp;"DIVERGÊNCIA DE DATAS","")&amp;IF(INDEX('Controle de reservas'!$P$14:$P$2013,BW181)&lt;&gt;"OK"," !",""))))</f>
      </c>
      <c r="AJ181" s="17">
        <f ca="1">IF(OR($AQ181=0,AJ$9="",AJ$9&lt;$AS181,AND($AT181&lt;&gt;"",AJ$9&gt;$AT181)),"",IF(BX181=0,"—",IF(INDEX('Controle de reservas'!$P$14:$P$2013,BX181)="DUPLICIDADE NO DIA","CONFLITO"&amp;IF(INDEX('Controle de reservas'!$M$14:$M$2013,BX181)&lt;&gt;"",CHAR(10)&amp;INDEX('Controle de reservas'!$M$14:$M$2013,BX181),"")&amp;IF(INDEX('Controle de reservas'!$N$14:$N$2013,BX181)&lt;&gt;"",CHAR(10)&amp;"Subst.: "&amp;INDEX('Controle de reservas'!$N$14:$N$2013,BX181),"")&amp;IF(AND(ISNUMBER(INDEX('Controle de reservas'!$I$14:$I$2013,BX181)),INDEX('Controle de reservas'!$I$14:$I$2013,BX181)&gt;0,INDEX('Controle de reservas'!$K$14:$K$2013,BX181)&gt;INDEX('Controle de reservas'!$I$14:$I$2013,BX181)),CHAR(10)&amp;"DIVERGÊNCIA DE DATAS",""),IF(INDEX('Controle de reservas'!$L$14:$L$2013,BX181)="Em cobertura","COV",IF(INDEX('Controle de reservas'!$L$14:$L$2013,BX181)="Disponível","DISP",IF(INDEX('Controle de reservas'!$L$14:$L$2013,BX181)="Não utilizado","NU",IF(INDEX('Controle de reservas'!$L$14:$L$2013,BX181)="Folga","F",IF(INDEX('Controle de reservas'!$L$14:$L$2013,BX181)="Ocorrência","O",IF(INDEX('Controle de reservas'!$L$14:$L$2013,BX181)="Programado","PROG",IF(INDEX('Controle de reservas'!$L$14:$L$2013,BX181)="Disponível no posto","DP","SEM SITUAÇÃO")))))))&amp;IF(INDEX('Controle de reservas'!$M$14:$M$2013,BX181)&lt;&gt;"",CHAR(10)&amp;INDEX('Controle de reservas'!$M$14:$M$2013,BX181),IF(OR(INDEX('Controle de reservas'!$L$14:$L$2013,BX181)="Em cobertura",INDEX('Controle de reservas'!$L$14:$L$2013,BX181)="Programado"),CHAR(10)&amp;"SEM LOCAL",""))&amp;IF(INDEX('Controle de reservas'!$N$14:$N$2013,BX181)&lt;&gt;"",CHAR(10)&amp;"Subst.: "&amp;INDEX('Controle de reservas'!$N$14:$N$2013,BX181),"")&amp;IF(AND(ISNUMBER(INDEX('Controle de reservas'!$I$14:$I$2013,BX181)),INDEX('Controle de reservas'!$I$14:$I$2013,BX181)&gt;0,INDEX('Controle de reservas'!$K$14:$K$2013,BX181)&gt;INDEX('Controle de reservas'!$I$14:$I$2013,BX181)),CHAR(10)&amp;"DIVERGÊNCIA DE DATAS","")&amp;IF(INDEX('Controle de reservas'!$P$14:$P$2013,BX181)&lt;&gt;"OK"," !",""))))</f>
      </c>
      <c r="AK181" s="17">
        <f ca="1">IF(OR($AQ181=0,AK$9="",AK$9&lt;$AS181,AND($AT181&lt;&gt;"",AK$9&gt;$AT181)),"",IF(BY181=0,"—",IF(INDEX('Controle de reservas'!$P$14:$P$2013,BY181)="DUPLICIDADE NO DIA","CONFLITO"&amp;IF(INDEX('Controle de reservas'!$M$14:$M$2013,BY181)&lt;&gt;"",CHAR(10)&amp;INDEX('Controle de reservas'!$M$14:$M$2013,BY181),"")&amp;IF(INDEX('Controle de reservas'!$N$14:$N$2013,BY181)&lt;&gt;"",CHAR(10)&amp;"Subst.: "&amp;INDEX('Controle de reservas'!$N$14:$N$2013,BY181),"")&amp;IF(AND(ISNUMBER(INDEX('Controle de reservas'!$I$14:$I$2013,BY181)),INDEX('Controle de reservas'!$I$14:$I$2013,BY181)&gt;0,INDEX('Controle de reservas'!$K$14:$K$2013,BY181)&gt;INDEX('Controle de reservas'!$I$14:$I$2013,BY181)),CHAR(10)&amp;"DIVERGÊNCIA DE DATAS",""),IF(INDEX('Controle de reservas'!$L$14:$L$2013,BY181)="Em cobertura","COV",IF(INDEX('Controle de reservas'!$L$14:$L$2013,BY181)="Disponível","DISP",IF(INDEX('Controle de reservas'!$L$14:$L$2013,BY181)="Não utilizado","NU",IF(INDEX('Controle de reservas'!$L$14:$L$2013,BY181)="Folga","F",IF(INDEX('Controle de reservas'!$L$14:$L$2013,BY181)="Ocorrência","O",IF(INDEX('Controle de reservas'!$L$14:$L$2013,BY181)="Programado","PROG",IF(INDEX('Controle de reservas'!$L$14:$L$2013,BY181)="Disponível no posto","DP","SEM SITUAÇÃO")))))))&amp;IF(INDEX('Controle de reservas'!$M$14:$M$2013,BY181)&lt;&gt;"",CHAR(10)&amp;INDEX('Controle de reservas'!$M$14:$M$2013,BY181),IF(OR(INDEX('Controle de reservas'!$L$14:$L$2013,BY181)="Em cobertura",INDEX('Controle de reservas'!$L$14:$L$2013,BY181)="Programado"),CHAR(10)&amp;"SEM LOCAL",""))&amp;IF(INDEX('Controle de reservas'!$N$14:$N$2013,BY181)&lt;&gt;"",CHAR(10)&amp;"Subst.: "&amp;INDEX('Controle de reservas'!$N$14:$N$2013,BY181),"")&amp;IF(AND(ISNUMBER(INDEX('Controle de reservas'!$I$14:$I$2013,BY181)),INDEX('Controle de reservas'!$I$14:$I$2013,BY181)&gt;0,INDEX('Controle de reservas'!$K$14:$K$2013,BY181)&gt;INDEX('Controle de reservas'!$I$14:$I$2013,BY181)),CHAR(10)&amp;"DIVERGÊNCIA DE DATAS","")&amp;IF(INDEX('Controle de reservas'!$P$14:$P$2013,BY181)&lt;&gt;"OK"," !",""))))</f>
      </c>
      <c r="AL181" s="16">
        <f t="shared" ca="1" si="9"/>
      </c>
      <c r="AM181" s="16">
        <f t="shared" ca="1" si="10"/>
      </c>
      <c r="AN181" s="16">
        <f t="shared" ca="1" si="11"/>
      </c>
      <c r="AO181" s="16">
        <f t="shared" ca="1" si="12"/>
      </c>
      <c r="AP181" s="16">
        <f ca="1">IF($AQ181=0,"",INDEX('Controle de reservas'!$O$14:$O$2013,$AQ181))</f>
      </c>
      <c r="AQ181">
        <f ca="1">IFERROR(MATCH(ROW()-9,'Controle de reservas'!$S$14:$S$2013,0),0)</f>
      </c>
      <c r="AR181">
        <f ca="1">IF($AQ181=0,"",INDEX('Controle de reservas'!$Q$14:$Q$2013,$AQ181))</f>
      </c>
      <c r="AS181">
        <f ca="1">IF($AQ181=0,"",INDEX('Controle de reservas'!$H$14:$H$2013,$AQ181))</f>
      </c>
      <c r="AT181">
        <f ca="1">IF($AQ181=0,"",IF(INDEX('Controle de reservas'!$J$14:$J$2013,$AQ181)=0,"",INDEX('Controle de reservas'!$J$14:$J$2013,$AQ181)))</f>
      </c>
      <c r="AU181">
        <f ca="1">IF(OR($AQ181=0,G$9=""),0,IFERROR(MATCH($AR181&amp;"|"&amp;TEXT(G$9,"yyyymmdd"),'Controle de reservas'!$T$14:$T$2013,0),0))</f>
      </c>
      <c r="AV181">
        <f ca="1">IF(OR($AQ181=0,H$9=""),0,IFERROR(MATCH($AR181&amp;"|"&amp;TEXT(H$9,"yyyymmdd"),'Controle de reservas'!$T$14:$T$2013,0),0))</f>
      </c>
      <c r="AW181">
        <f ca="1">IF(OR($AQ181=0,I$9=""),0,IFERROR(MATCH($AR181&amp;"|"&amp;TEXT(I$9,"yyyymmdd"),'Controle de reservas'!$T$14:$T$2013,0),0))</f>
      </c>
      <c r="AX181">
        <f ca="1">IF(OR($AQ181=0,J$9=""),0,IFERROR(MATCH($AR181&amp;"|"&amp;TEXT(J$9,"yyyymmdd"),'Controle de reservas'!$T$14:$T$2013,0),0))</f>
      </c>
      <c r="AY181">
        <f ca="1">IF(OR($AQ181=0,K$9=""),0,IFERROR(MATCH($AR181&amp;"|"&amp;TEXT(K$9,"yyyymmdd"),'Controle de reservas'!$T$14:$T$2013,0),0))</f>
      </c>
      <c r="AZ181">
        <f ca="1">IF(OR($AQ181=0,L$9=""),0,IFERROR(MATCH($AR181&amp;"|"&amp;TEXT(L$9,"yyyymmdd"),'Controle de reservas'!$T$14:$T$2013,0),0))</f>
      </c>
      <c r="BA181">
        <f ca="1">IF(OR($AQ181=0,M$9=""),0,IFERROR(MATCH($AR181&amp;"|"&amp;TEXT(M$9,"yyyymmdd"),'Controle de reservas'!$T$14:$T$2013,0),0))</f>
      </c>
      <c r="BB181">
        <f ca="1">IF(OR($AQ181=0,N$9=""),0,IFERROR(MATCH($AR181&amp;"|"&amp;TEXT(N$9,"yyyymmdd"),'Controle de reservas'!$T$14:$T$2013,0),0))</f>
      </c>
      <c r="BC181">
        <f ca="1">IF(OR($AQ181=0,O$9=""),0,IFERROR(MATCH($AR181&amp;"|"&amp;TEXT(O$9,"yyyymmdd"),'Controle de reservas'!$T$14:$T$2013,0),0))</f>
      </c>
      <c r="BD181">
        <f ca="1">IF(OR($AQ181=0,P$9=""),0,IFERROR(MATCH($AR181&amp;"|"&amp;TEXT(P$9,"yyyymmdd"),'Controle de reservas'!$T$14:$T$2013,0),0))</f>
      </c>
      <c r="BE181">
        <f ca="1">IF(OR($AQ181=0,Q$9=""),0,IFERROR(MATCH($AR181&amp;"|"&amp;TEXT(Q$9,"yyyymmdd"),'Controle de reservas'!$T$14:$T$2013,0),0))</f>
      </c>
      <c r="BF181">
        <f ca="1">IF(OR($AQ181=0,R$9=""),0,IFERROR(MATCH($AR181&amp;"|"&amp;TEXT(R$9,"yyyymmdd"),'Controle de reservas'!$T$14:$T$2013,0),0))</f>
      </c>
      <c r="BG181">
        <f ca="1">IF(OR($AQ181=0,S$9=""),0,IFERROR(MATCH($AR181&amp;"|"&amp;TEXT(S$9,"yyyymmdd"),'Controle de reservas'!$T$14:$T$2013,0),0))</f>
      </c>
      <c r="BH181">
        <f ca="1">IF(OR($AQ181=0,T$9=""),0,IFERROR(MATCH($AR181&amp;"|"&amp;TEXT(T$9,"yyyymmdd"),'Controle de reservas'!$T$14:$T$2013,0),0))</f>
      </c>
      <c r="BI181">
        <f ca="1">IF(OR($AQ181=0,U$9=""),0,IFERROR(MATCH($AR181&amp;"|"&amp;TEXT(U$9,"yyyymmdd"),'Controle de reservas'!$T$14:$T$2013,0),0))</f>
      </c>
      <c r="BJ181">
        <f ca="1">IF(OR($AQ181=0,V$9=""),0,IFERROR(MATCH($AR181&amp;"|"&amp;TEXT(V$9,"yyyymmdd"),'Controle de reservas'!$T$14:$T$2013,0),0))</f>
      </c>
      <c r="BK181">
        <f ca="1">IF(OR($AQ181=0,W$9=""),0,IFERROR(MATCH($AR181&amp;"|"&amp;TEXT(W$9,"yyyymmdd"),'Controle de reservas'!$T$14:$T$2013,0),0))</f>
      </c>
      <c r="BL181">
        <f ca="1">IF(OR($AQ181=0,X$9=""),0,IFERROR(MATCH($AR181&amp;"|"&amp;TEXT(X$9,"yyyymmdd"),'Controle de reservas'!$T$14:$T$2013,0),0))</f>
      </c>
      <c r="BM181">
        <f ca="1">IF(OR($AQ181=0,Y$9=""),0,IFERROR(MATCH($AR181&amp;"|"&amp;TEXT(Y$9,"yyyymmdd"),'Controle de reservas'!$T$14:$T$2013,0),0))</f>
      </c>
      <c r="BN181">
        <f ca="1">IF(OR($AQ181=0,Z$9=""),0,IFERROR(MATCH($AR181&amp;"|"&amp;TEXT(Z$9,"yyyymmdd"),'Controle de reservas'!$T$14:$T$2013,0),0))</f>
      </c>
      <c r="BO181">
        <f ca="1">IF(OR($AQ181=0,AA$9=""),0,IFERROR(MATCH($AR181&amp;"|"&amp;TEXT(AA$9,"yyyymmdd"),'Controle de reservas'!$T$14:$T$2013,0),0))</f>
      </c>
      <c r="BP181">
        <f ca="1">IF(OR($AQ181=0,AB$9=""),0,IFERROR(MATCH($AR181&amp;"|"&amp;TEXT(AB$9,"yyyymmdd"),'Controle de reservas'!$T$14:$T$2013,0),0))</f>
      </c>
      <c r="BQ181">
        <f ca="1">IF(OR($AQ181=0,AC$9=""),0,IFERROR(MATCH($AR181&amp;"|"&amp;TEXT(AC$9,"yyyymmdd"),'Controle de reservas'!$T$14:$T$2013,0),0))</f>
      </c>
      <c r="BR181">
        <f ca="1">IF(OR($AQ181=0,AD$9=""),0,IFERROR(MATCH($AR181&amp;"|"&amp;TEXT(AD$9,"yyyymmdd"),'Controle de reservas'!$T$14:$T$2013,0),0))</f>
      </c>
      <c r="BS181">
        <f ca="1">IF(OR($AQ181=0,AE$9=""),0,IFERROR(MATCH($AR181&amp;"|"&amp;TEXT(AE$9,"yyyymmdd"),'Controle de reservas'!$T$14:$T$2013,0),0))</f>
      </c>
      <c r="BT181">
        <f ca="1">IF(OR($AQ181=0,AF$9=""),0,IFERROR(MATCH($AR181&amp;"|"&amp;TEXT(AF$9,"yyyymmdd"),'Controle de reservas'!$T$14:$T$2013,0),0))</f>
      </c>
      <c r="BU181">
        <f ca="1">IF(OR($AQ181=0,AG$9=""),0,IFERROR(MATCH($AR181&amp;"|"&amp;TEXT(AG$9,"yyyymmdd"),'Controle de reservas'!$T$14:$T$2013,0),0))</f>
      </c>
      <c r="BV181">
        <f ca="1">IF(OR($AQ181=0,AH$9=""),0,IFERROR(MATCH($AR181&amp;"|"&amp;TEXT(AH$9,"yyyymmdd"),'Controle de reservas'!$T$14:$T$2013,0),0))</f>
      </c>
      <c r="BW181">
        <f ca="1">IF(OR($AQ181=0,AI$9=""),0,IFERROR(MATCH($AR181&amp;"|"&amp;TEXT(AI$9,"yyyymmdd"),'Controle de reservas'!$T$14:$T$2013,0),0))</f>
      </c>
      <c r="BX181">
        <f ca="1">IF(OR($AQ181=0,AJ$9=""),0,IFERROR(MATCH($AR181&amp;"|"&amp;TEXT(AJ$9,"yyyymmdd"),'Controle de reservas'!$T$14:$T$2013,0),0))</f>
      </c>
      <c r="BY181">
        <f ca="1">IF(OR($AQ181=0,AK$9=""),0,IFERROR(MATCH($AR181&amp;"|"&amp;TEXT(AK$9,"yyyymmdd"),'Controle de reservas'!$T$14:$T$2013,0),0))</f>
      </c>
    </row>
    <row r="182" spans="1:77" ht="105" customHeight="1" x14ac:dyDescent="0.25">
      <c r="A182" s="14">
        <f ca="1">IF($AQ182=0,"",INDEX('Controle de reservas'!$A$14:$A$2013,$AQ182))</f>
      </c>
      <c r="B182" s="14">
        <f ca="1">IF($AQ182=0,"",INDEX('Controle de reservas'!$B$14:$B$2013,$AQ182))</f>
      </c>
      <c r="C182" s="14">
        <f ca="1">IF($AQ182=0,"",INDEX('Controle de reservas'!$C$14:$C$2013,$AQ182))</f>
      </c>
      <c r="D182" s="14">
        <f ca="1">IF($AQ182=0,"",INDEX('Controle de reservas'!$D$14:$D$2013,$AQ182))</f>
      </c>
      <c r="E182" s="14">
        <f ca="1">IF($AQ182=0,"",INDEX('Controle de reservas'!$E$14:$E$2013,$AQ182))</f>
      </c>
      <c r="F182" s="14">
        <f ca="1">IF($AQ182=0,"",INDEX('Controle de reservas'!$F$14:$F$2013,$AQ182))</f>
      </c>
      <c r="G182" s="15">
        <f ca="1">IF(OR($AQ182=0,G$9="",G$9&lt;$AS182,AND($AT182&lt;&gt;"",G$9&gt;$AT182)),"",IF(AU182=0,"—",IF(INDEX('Controle de reservas'!$P$14:$P$2013,AU182)="DUPLICIDADE NO DIA","CONFLITO"&amp;IF(INDEX('Controle de reservas'!$M$14:$M$2013,AU182)&lt;&gt;"",CHAR(10)&amp;INDEX('Controle de reservas'!$M$14:$M$2013,AU182),"")&amp;IF(INDEX('Controle de reservas'!$N$14:$N$2013,AU182)&lt;&gt;"",CHAR(10)&amp;"Subst.: "&amp;INDEX('Controle de reservas'!$N$14:$N$2013,AU182),"")&amp;IF(AND(ISNUMBER(INDEX('Controle de reservas'!$I$14:$I$2013,AU182)),INDEX('Controle de reservas'!$I$14:$I$2013,AU182)&gt;0,INDEX('Controle de reservas'!$K$14:$K$2013,AU182)&gt;INDEX('Controle de reservas'!$I$14:$I$2013,AU182)),CHAR(10)&amp;"DIVERGÊNCIA DE DATAS",""),IF(INDEX('Controle de reservas'!$L$14:$L$2013,AU182)="Em cobertura","COV",IF(INDEX('Controle de reservas'!$L$14:$L$2013,AU182)="Disponível","DISP",IF(INDEX('Controle de reservas'!$L$14:$L$2013,AU182)="Não utilizado","NU",IF(INDEX('Controle de reservas'!$L$14:$L$2013,AU182)="Folga","F",IF(INDEX('Controle de reservas'!$L$14:$L$2013,AU182)="Ocorrência","O",IF(INDEX('Controle de reservas'!$L$14:$L$2013,AU182)="Programado","PROG",IF(INDEX('Controle de reservas'!$L$14:$L$2013,AU182)="Disponível no posto","DP","SEM SITUAÇÃO")))))))&amp;IF(INDEX('Controle de reservas'!$M$14:$M$2013,AU182)&lt;&gt;"",CHAR(10)&amp;INDEX('Controle de reservas'!$M$14:$M$2013,AU182),IF(OR(INDEX('Controle de reservas'!$L$14:$L$2013,AU182)="Em cobertura",INDEX('Controle de reservas'!$L$14:$L$2013,AU182)="Programado"),CHAR(10)&amp;"SEM LOCAL",""))&amp;IF(INDEX('Controle de reservas'!$N$14:$N$2013,AU182)&lt;&gt;"",CHAR(10)&amp;"Subst.: "&amp;INDEX('Controle de reservas'!$N$14:$N$2013,AU182),"")&amp;IF(AND(ISNUMBER(INDEX('Controle de reservas'!$I$14:$I$2013,AU182)),INDEX('Controle de reservas'!$I$14:$I$2013,AU182)&gt;0,INDEX('Controle de reservas'!$K$14:$K$2013,AU182)&gt;INDEX('Controle de reservas'!$I$14:$I$2013,AU182)),CHAR(10)&amp;"DIVERGÊNCIA DE DATAS","")&amp;IF(INDEX('Controle de reservas'!$P$14:$P$2013,AU182)&lt;&gt;"OK"," !",""))))</f>
      </c>
      <c r="H182" s="15">
        <f ca="1">IF(OR($AQ182=0,H$9="",H$9&lt;$AS182,AND($AT182&lt;&gt;"",H$9&gt;$AT182)),"",IF(AV182=0,"—",IF(INDEX('Controle de reservas'!$P$14:$P$2013,AV182)="DUPLICIDADE NO DIA","CONFLITO"&amp;IF(INDEX('Controle de reservas'!$M$14:$M$2013,AV182)&lt;&gt;"",CHAR(10)&amp;INDEX('Controle de reservas'!$M$14:$M$2013,AV182),"")&amp;IF(INDEX('Controle de reservas'!$N$14:$N$2013,AV182)&lt;&gt;"",CHAR(10)&amp;"Subst.: "&amp;INDEX('Controle de reservas'!$N$14:$N$2013,AV182),"")&amp;IF(AND(ISNUMBER(INDEX('Controle de reservas'!$I$14:$I$2013,AV182)),INDEX('Controle de reservas'!$I$14:$I$2013,AV182)&gt;0,INDEX('Controle de reservas'!$K$14:$K$2013,AV182)&gt;INDEX('Controle de reservas'!$I$14:$I$2013,AV182)),CHAR(10)&amp;"DIVERGÊNCIA DE DATAS",""),IF(INDEX('Controle de reservas'!$L$14:$L$2013,AV182)="Em cobertura","COV",IF(INDEX('Controle de reservas'!$L$14:$L$2013,AV182)="Disponível","DISP",IF(INDEX('Controle de reservas'!$L$14:$L$2013,AV182)="Não utilizado","NU",IF(INDEX('Controle de reservas'!$L$14:$L$2013,AV182)="Folga","F",IF(INDEX('Controle de reservas'!$L$14:$L$2013,AV182)="Ocorrência","O",IF(INDEX('Controle de reservas'!$L$14:$L$2013,AV182)="Programado","PROG",IF(INDEX('Controle de reservas'!$L$14:$L$2013,AV182)="Disponível no posto","DP","SEM SITUAÇÃO")))))))&amp;IF(INDEX('Controle de reservas'!$M$14:$M$2013,AV182)&lt;&gt;"",CHAR(10)&amp;INDEX('Controle de reservas'!$M$14:$M$2013,AV182),IF(OR(INDEX('Controle de reservas'!$L$14:$L$2013,AV182)="Em cobertura",INDEX('Controle de reservas'!$L$14:$L$2013,AV182)="Programado"),CHAR(10)&amp;"SEM LOCAL",""))&amp;IF(INDEX('Controle de reservas'!$N$14:$N$2013,AV182)&lt;&gt;"",CHAR(10)&amp;"Subst.: "&amp;INDEX('Controle de reservas'!$N$14:$N$2013,AV182),"")&amp;IF(AND(ISNUMBER(INDEX('Controle de reservas'!$I$14:$I$2013,AV182)),INDEX('Controle de reservas'!$I$14:$I$2013,AV182)&gt;0,INDEX('Controle de reservas'!$K$14:$K$2013,AV182)&gt;INDEX('Controle de reservas'!$I$14:$I$2013,AV182)),CHAR(10)&amp;"DIVERGÊNCIA DE DATAS","")&amp;IF(INDEX('Controle de reservas'!$P$14:$P$2013,AV182)&lt;&gt;"OK"," !",""))))</f>
      </c>
      <c r="I182" s="15">
        <f ca="1">IF(OR($AQ182=0,I$9="",I$9&lt;$AS182,AND($AT182&lt;&gt;"",I$9&gt;$AT182)),"",IF(AW182=0,"—",IF(INDEX('Controle de reservas'!$P$14:$P$2013,AW182)="DUPLICIDADE NO DIA","CONFLITO"&amp;IF(INDEX('Controle de reservas'!$M$14:$M$2013,AW182)&lt;&gt;"",CHAR(10)&amp;INDEX('Controle de reservas'!$M$14:$M$2013,AW182),"")&amp;IF(INDEX('Controle de reservas'!$N$14:$N$2013,AW182)&lt;&gt;"",CHAR(10)&amp;"Subst.: "&amp;INDEX('Controle de reservas'!$N$14:$N$2013,AW182),"")&amp;IF(AND(ISNUMBER(INDEX('Controle de reservas'!$I$14:$I$2013,AW182)),INDEX('Controle de reservas'!$I$14:$I$2013,AW182)&gt;0,INDEX('Controle de reservas'!$K$14:$K$2013,AW182)&gt;INDEX('Controle de reservas'!$I$14:$I$2013,AW182)),CHAR(10)&amp;"DIVERGÊNCIA DE DATAS",""),IF(INDEX('Controle de reservas'!$L$14:$L$2013,AW182)="Em cobertura","COV",IF(INDEX('Controle de reservas'!$L$14:$L$2013,AW182)="Disponível","DISP",IF(INDEX('Controle de reservas'!$L$14:$L$2013,AW182)="Não utilizado","NU",IF(INDEX('Controle de reservas'!$L$14:$L$2013,AW182)="Folga","F",IF(INDEX('Controle de reservas'!$L$14:$L$2013,AW182)="Ocorrência","O",IF(INDEX('Controle de reservas'!$L$14:$L$2013,AW182)="Programado","PROG",IF(INDEX('Controle de reservas'!$L$14:$L$2013,AW182)="Disponível no posto","DP","SEM SITUAÇÃO")))))))&amp;IF(INDEX('Controle de reservas'!$M$14:$M$2013,AW182)&lt;&gt;"",CHAR(10)&amp;INDEX('Controle de reservas'!$M$14:$M$2013,AW182),IF(OR(INDEX('Controle de reservas'!$L$14:$L$2013,AW182)="Em cobertura",INDEX('Controle de reservas'!$L$14:$L$2013,AW182)="Programado"),CHAR(10)&amp;"SEM LOCAL",""))&amp;IF(INDEX('Controle de reservas'!$N$14:$N$2013,AW182)&lt;&gt;"",CHAR(10)&amp;"Subst.: "&amp;INDEX('Controle de reservas'!$N$14:$N$2013,AW182),"")&amp;IF(AND(ISNUMBER(INDEX('Controle de reservas'!$I$14:$I$2013,AW182)),INDEX('Controle de reservas'!$I$14:$I$2013,AW182)&gt;0,INDEX('Controle de reservas'!$K$14:$K$2013,AW182)&gt;INDEX('Controle de reservas'!$I$14:$I$2013,AW182)),CHAR(10)&amp;"DIVERGÊNCIA DE DATAS","")&amp;IF(INDEX('Controle de reservas'!$P$14:$P$2013,AW182)&lt;&gt;"OK"," !",""))))</f>
      </c>
      <c r="J182" s="15">
        <f ca="1">IF(OR($AQ182=0,J$9="",J$9&lt;$AS182,AND($AT182&lt;&gt;"",J$9&gt;$AT182)),"",IF(AX182=0,"—",IF(INDEX('Controle de reservas'!$P$14:$P$2013,AX182)="DUPLICIDADE NO DIA","CONFLITO"&amp;IF(INDEX('Controle de reservas'!$M$14:$M$2013,AX182)&lt;&gt;"",CHAR(10)&amp;INDEX('Controle de reservas'!$M$14:$M$2013,AX182),"")&amp;IF(INDEX('Controle de reservas'!$N$14:$N$2013,AX182)&lt;&gt;"",CHAR(10)&amp;"Subst.: "&amp;INDEX('Controle de reservas'!$N$14:$N$2013,AX182),"")&amp;IF(AND(ISNUMBER(INDEX('Controle de reservas'!$I$14:$I$2013,AX182)),INDEX('Controle de reservas'!$I$14:$I$2013,AX182)&gt;0,INDEX('Controle de reservas'!$K$14:$K$2013,AX182)&gt;INDEX('Controle de reservas'!$I$14:$I$2013,AX182)),CHAR(10)&amp;"DIVERGÊNCIA DE DATAS",""),IF(INDEX('Controle de reservas'!$L$14:$L$2013,AX182)="Em cobertura","COV",IF(INDEX('Controle de reservas'!$L$14:$L$2013,AX182)="Disponível","DISP",IF(INDEX('Controle de reservas'!$L$14:$L$2013,AX182)="Não utilizado","NU",IF(INDEX('Controle de reservas'!$L$14:$L$2013,AX182)="Folga","F",IF(INDEX('Controle de reservas'!$L$14:$L$2013,AX182)="Ocorrência","O",IF(INDEX('Controle de reservas'!$L$14:$L$2013,AX182)="Programado","PROG",IF(INDEX('Controle de reservas'!$L$14:$L$2013,AX182)="Disponível no posto","DP","SEM SITUAÇÃO")))))))&amp;IF(INDEX('Controle de reservas'!$M$14:$M$2013,AX182)&lt;&gt;"",CHAR(10)&amp;INDEX('Controle de reservas'!$M$14:$M$2013,AX182),IF(OR(INDEX('Controle de reservas'!$L$14:$L$2013,AX182)="Em cobertura",INDEX('Controle de reservas'!$L$14:$L$2013,AX182)="Programado"),CHAR(10)&amp;"SEM LOCAL",""))&amp;IF(INDEX('Controle de reservas'!$N$14:$N$2013,AX182)&lt;&gt;"",CHAR(10)&amp;"Subst.: "&amp;INDEX('Controle de reservas'!$N$14:$N$2013,AX182),"")&amp;IF(AND(ISNUMBER(INDEX('Controle de reservas'!$I$14:$I$2013,AX182)),INDEX('Controle de reservas'!$I$14:$I$2013,AX182)&gt;0,INDEX('Controle de reservas'!$K$14:$K$2013,AX182)&gt;INDEX('Controle de reservas'!$I$14:$I$2013,AX182)),CHAR(10)&amp;"DIVERGÊNCIA DE DATAS","")&amp;IF(INDEX('Controle de reservas'!$P$14:$P$2013,AX182)&lt;&gt;"OK"," !",""))))</f>
      </c>
      <c r="K182" s="15">
        <f ca="1">IF(OR($AQ182=0,K$9="",K$9&lt;$AS182,AND($AT182&lt;&gt;"",K$9&gt;$AT182)),"",IF(AY182=0,"—",IF(INDEX('Controle de reservas'!$P$14:$P$2013,AY182)="DUPLICIDADE NO DIA","CONFLITO"&amp;IF(INDEX('Controle de reservas'!$M$14:$M$2013,AY182)&lt;&gt;"",CHAR(10)&amp;INDEX('Controle de reservas'!$M$14:$M$2013,AY182),"")&amp;IF(INDEX('Controle de reservas'!$N$14:$N$2013,AY182)&lt;&gt;"",CHAR(10)&amp;"Subst.: "&amp;INDEX('Controle de reservas'!$N$14:$N$2013,AY182),"")&amp;IF(AND(ISNUMBER(INDEX('Controle de reservas'!$I$14:$I$2013,AY182)),INDEX('Controle de reservas'!$I$14:$I$2013,AY182)&gt;0,INDEX('Controle de reservas'!$K$14:$K$2013,AY182)&gt;INDEX('Controle de reservas'!$I$14:$I$2013,AY182)),CHAR(10)&amp;"DIVERGÊNCIA DE DATAS",""),IF(INDEX('Controle de reservas'!$L$14:$L$2013,AY182)="Em cobertura","COV",IF(INDEX('Controle de reservas'!$L$14:$L$2013,AY182)="Disponível","DISP",IF(INDEX('Controle de reservas'!$L$14:$L$2013,AY182)="Não utilizado","NU",IF(INDEX('Controle de reservas'!$L$14:$L$2013,AY182)="Folga","F",IF(INDEX('Controle de reservas'!$L$14:$L$2013,AY182)="Ocorrência","O",IF(INDEX('Controle de reservas'!$L$14:$L$2013,AY182)="Programado","PROG",IF(INDEX('Controle de reservas'!$L$14:$L$2013,AY182)="Disponível no posto","DP","SEM SITUAÇÃO")))))))&amp;IF(INDEX('Controle de reservas'!$M$14:$M$2013,AY182)&lt;&gt;"",CHAR(10)&amp;INDEX('Controle de reservas'!$M$14:$M$2013,AY182),IF(OR(INDEX('Controle de reservas'!$L$14:$L$2013,AY182)="Em cobertura",INDEX('Controle de reservas'!$L$14:$L$2013,AY182)="Programado"),CHAR(10)&amp;"SEM LOCAL",""))&amp;IF(INDEX('Controle de reservas'!$N$14:$N$2013,AY182)&lt;&gt;"",CHAR(10)&amp;"Subst.: "&amp;INDEX('Controle de reservas'!$N$14:$N$2013,AY182),"")&amp;IF(AND(ISNUMBER(INDEX('Controle de reservas'!$I$14:$I$2013,AY182)),INDEX('Controle de reservas'!$I$14:$I$2013,AY182)&gt;0,INDEX('Controle de reservas'!$K$14:$K$2013,AY182)&gt;INDEX('Controle de reservas'!$I$14:$I$2013,AY182)),CHAR(10)&amp;"DIVERGÊNCIA DE DATAS","")&amp;IF(INDEX('Controle de reservas'!$P$14:$P$2013,AY182)&lt;&gt;"OK"," !",""))))</f>
      </c>
      <c r="L182" s="15">
        <f ca="1">IF(OR($AQ182=0,L$9="",L$9&lt;$AS182,AND($AT182&lt;&gt;"",L$9&gt;$AT182)),"",IF(AZ182=0,"—",IF(INDEX('Controle de reservas'!$P$14:$P$2013,AZ182)="DUPLICIDADE NO DIA","CONFLITO"&amp;IF(INDEX('Controle de reservas'!$M$14:$M$2013,AZ182)&lt;&gt;"",CHAR(10)&amp;INDEX('Controle de reservas'!$M$14:$M$2013,AZ182),"")&amp;IF(INDEX('Controle de reservas'!$N$14:$N$2013,AZ182)&lt;&gt;"",CHAR(10)&amp;"Subst.: "&amp;INDEX('Controle de reservas'!$N$14:$N$2013,AZ182),"")&amp;IF(AND(ISNUMBER(INDEX('Controle de reservas'!$I$14:$I$2013,AZ182)),INDEX('Controle de reservas'!$I$14:$I$2013,AZ182)&gt;0,INDEX('Controle de reservas'!$K$14:$K$2013,AZ182)&gt;INDEX('Controle de reservas'!$I$14:$I$2013,AZ182)),CHAR(10)&amp;"DIVERGÊNCIA DE DATAS",""),IF(INDEX('Controle de reservas'!$L$14:$L$2013,AZ182)="Em cobertura","COV",IF(INDEX('Controle de reservas'!$L$14:$L$2013,AZ182)="Disponível","DISP",IF(INDEX('Controle de reservas'!$L$14:$L$2013,AZ182)="Não utilizado","NU",IF(INDEX('Controle de reservas'!$L$14:$L$2013,AZ182)="Folga","F",IF(INDEX('Controle de reservas'!$L$14:$L$2013,AZ182)="Ocorrência","O",IF(INDEX('Controle de reservas'!$L$14:$L$2013,AZ182)="Programado","PROG",IF(INDEX('Controle de reservas'!$L$14:$L$2013,AZ182)="Disponível no posto","DP","SEM SITUAÇÃO")))))))&amp;IF(INDEX('Controle de reservas'!$M$14:$M$2013,AZ182)&lt;&gt;"",CHAR(10)&amp;INDEX('Controle de reservas'!$M$14:$M$2013,AZ182),IF(OR(INDEX('Controle de reservas'!$L$14:$L$2013,AZ182)="Em cobertura",INDEX('Controle de reservas'!$L$14:$L$2013,AZ182)="Programado"),CHAR(10)&amp;"SEM LOCAL",""))&amp;IF(INDEX('Controle de reservas'!$N$14:$N$2013,AZ182)&lt;&gt;"",CHAR(10)&amp;"Subst.: "&amp;INDEX('Controle de reservas'!$N$14:$N$2013,AZ182),"")&amp;IF(AND(ISNUMBER(INDEX('Controle de reservas'!$I$14:$I$2013,AZ182)),INDEX('Controle de reservas'!$I$14:$I$2013,AZ182)&gt;0,INDEX('Controle de reservas'!$K$14:$K$2013,AZ182)&gt;INDEX('Controle de reservas'!$I$14:$I$2013,AZ182)),CHAR(10)&amp;"DIVERGÊNCIA DE DATAS","")&amp;IF(INDEX('Controle de reservas'!$P$14:$P$2013,AZ182)&lt;&gt;"OK"," !",""))))</f>
      </c>
      <c r="M182" s="15">
        <f ca="1">IF(OR($AQ182=0,M$9="",M$9&lt;$AS182,AND($AT182&lt;&gt;"",M$9&gt;$AT182)),"",IF(BA182=0,"—",IF(INDEX('Controle de reservas'!$P$14:$P$2013,BA182)="DUPLICIDADE NO DIA","CONFLITO"&amp;IF(INDEX('Controle de reservas'!$M$14:$M$2013,BA182)&lt;&gt;"",CHAR(10)&amp;INDEX('Controle de reservas'!$M$14:$M$2013,BA182),"")&amp;IF(INDEX('Controle de reservas'!$N$14:$N$2013,BA182)&lt;&gt;"",CHAR(10)&amp;"Subst.: "&amp;INDEX('Controle de reservas'!$N$14:$N$2013,BA182),"")&amp;IF(AND(ISNUMBER(INDEX('Controle de reservas'!$I$14:$I$2013,BA182)),INDEX('Controle de reservas'!$I$14:$I$2013,BA182)&gt;0,INDEX('Controle de reservas'!$K$14:$K$2013,BA182)&gt;INDEX('Controle de reservas'!$I$14:$I$2013,BA182)),CHAR(10)&amp;"DIVERGÊNCIA DE DATAS",""),IF(INDEX('Controle de reservas'!$L$14:$L$2013,BA182)="Em cobertura","COV",IF(INDEX('Controle de reservas'!$L$14:$L$2013,BA182)="Disponível","DISP",IF(INDEX('Controle de reservas'!$L$14:$L$2013,BA182)="Não utilizado","NU",IF(INDEX('Controle de reservas'!$L$14:$L$2013,BA182)="Folga","F",IF(INDEX('Controle de reservas'!$L$14:$L$2013,BA182)="Ocorrência","O",IF(INDEX('Controle de reservas'!$L$14:$L$2013,BA182)="Programado","PROG",IF(INDEX('Controle de reservas'!$L$14:$L$2013,BA182)="Disponível no posto","DP","SEM SITUAÇÃO")))))))&amp;IF(INDEX('Controle de reservas'!$M$14:$M$2013,BA182)&lt;&gt;"",CHAR(10)&amp;INDEX('Controle de reservas'!$M$14:$M$2013,BA182),IF(OR(INDEX('Controle de reservas'!$L$14:$L$2013,BA182)="Em cobertura",INDEX('Controle de reservas'!$L$14:$L$2013,BA182)="Programado"),CHAR(10)&amp;"SEM LOCAL",""))&amp;IF(INDEX('Controle de reservas'!$N$14:$N$2013,BA182)&lt;&gt;"",CHAR(10)&amp;"Subst.: "&amp;INDEX('Controle de reservas'!$N$14:$N$2013,BA182),"")&amp;IF(AND(ISNUMBER(INDEX('Controle de reservas'!$I$14:$I$2013,BA182)),INDEX('Controle de reservas'!$I$14:$I$2013,BA182)&gt;0,INDEX('Controle de reservas'!$K$14:$K$2013,BA182)&gt;INDEX('Controle de reservas'!$I$14:$I$2013,BA182)),CHAR(10)&amp;"DIVERGÊNCIA DE DATAS","")&amp;IF(INDEX('Controle de reservas'!$P$14:$P$2013,BA182)&lt;&gt;"OK"," !",""))))</f>
      </c>
      <c r="N182" s="15">
        <f ca="1">IF(OR($AQ182=0,N$9="",N$9&lt;$AS182,AND($AT182&lt;&gt;"",N$9&gt;$AT182)),"",IF(BB182=0,"—",IF(INDEX('Controle de reservas'!$P$14:$P$2013,BB182)="DUPLICIDADE NO DIA","CONFLITO"&amp;IF(INDEX('Controle de reservas'!$M$14:$M$2013,BB182)&lt;&gt;"",CHAR(10)&amp;INDEX('Controle de reservas'!$M$14:$M$2013,BB182),"")&amp;IF(INDEX('Controle de reservas'!$N$14:$N$2013,BB182)&lt;&gt;"",CHAR(10)&amp;"Subst.: "&amp;INDEX('Controle de reservas'!$N$14:$N$2013,BB182),"")&amp;IF(AND(ISNUMBER(INDEX('Controle de reservas'!$I$14:$I$2013,BB182)),INDEX('Controle de reservas'!$I$14:$I$2013,BB182)&gt;0,INDEX('Controle de reservas'!$K$14:$K$2013,BB182)&gt;INDEX('Controle de reservas'!$I$14:$I$2013,BB182)),CHAR(10)&amp;"DIVERGÊNCIA DE DATAS",""),IF(INDEX('Controle de reservas'!$L$14:$L$2013,BB182)="Em cobertura","COV",IF(INDEX('Controle de reservas'!$L$14:$L$2013,BB182)="Disponível","DISP",IF(INDEX('Controle de reservas'!$L$14:$L$2013,BB182)="Não utilizado","NU",IF(INDEX('Controle de reservas'!$L$14:$L$2013,BB182)="Folga","F",IF(INDEX('Controle de reservas'!$L$14:$L$2013,BB182)="Ocorrência","O",IF(INDEX('Controle de reservas'!$L$14:$L$2013,BB182)="Programado","PROG",IF(INDEX('Controle de reservas'!$L$14:$L$2013,BB182)="Disponível no posto","DP","SEM SITUAÇÃO")))))))&amp;IF(INDEX('Controle de reservas'!$M$14:$M$2013,BB182)&lt;&gt;"",CHAR(10)&amp;INDEX('Controle de reservas'!$M$14:$M$2013,BB182),IF(OR(INDEX('Controle de reservas'!$L$14:$L$2013,BB182)="Em cobertura",INDEX('Controle de reservas'!$L$14:$L$2013,BB182)="Programado"),CHAR(10)&amp;"SEM LOCAL",""))&amp;IF(INDEX('Controle de reservas'!$N$14:$N$2013,BB182)&lt;&gt;"",CHAR(10)&amp;"Subst.: "&amp;INDEX('Controle de reservas'!$N$14:$N$2013,BB182),"")&amp;IF(AND(ISNUMBER(INDEX('Controle de reservas'!$I$14:$I$2013,BB182)),INDEX('Controle de reservas'!$I$14:$I$2013,BB182)&gt;0,INDEX('Controle de reservas'!$K$14:$K$2013,BB182)&gt;INDEX('Controle de reservas'!$I$14:$I$2013,BB182)),CHAR(10)&amp;"DIVERGÊNCIA DE DATAS","")&amp;IF(INDEX('Controle de reservas'!$P$14:$P$2013,BB182)&lt;&gt;"OK"," !",""))))</f>
      </c>
      <c r="O182" s="15">
        <f ca="1">IF(OR($AQ182=0,O$9="",O$9&lt;$AS182,AND($AT182&lt;&gt;"",O$9&gt;$AT182)),"",IF(BC182=0,"—",IF(INDEX('Controle de reservas'!$P$14:$P$2013,BC182)="DUPLICIDADE NO DIA","CONFLITO"&amp;IF(INDEX('Controle de reservas'!$M$14:$M$2013,BC182)&lt;&gt;"",CHAR(10)&amp;INDEX('Controle de reservas'!$M$14:$M$2013,BC182),"")&amp;IF(INDEX('Controle de reservas'!$N$14:$N$2013,BC182)&lt;&gt;"",CHAR(10)&amp;"Subst.: "&amp;INDEX('Controle de reservas'!$N$14:$N$2013,BC182),"")&amp;IF(AND(ISNUMBER(INDEX('Controle de reservas'!$I$14:$I$2013,BC182)),INDEX('Controle de reservas'!$I$14:$I$2013,BC182)&gt;0,INDEX('Controle de reservas'!$K$14:$K$2013,BC182)&gt;INDEX('Controle de reservas'!$I$14:$I$2013,BC182)),CHAR(10)&amp;"DIVERGÊNCIA DE DATAS",""),IF(INDEX('Controle de reservas'!$L$14:$L$2013,BC182)="Em cobertura","COV",IF(INDEX('Controle de reservas'!$L$14:$L$2013,BC182)="Disponível","DISP",IF(INDEX('Controle de reservas'!$L$14:$L$2013,BC182)="Não utilizado","NU",IF(INDEX('Controle de reservas'!$L$14:$L$2013,BC182)="Folga","F",IF(INDEX('Controle de reservas'!$L$14:$L$2013,BC182)="Ocorrência","O",IF(INDEX('Controle de reservas'!$L$14:$L$2013,BC182)="Programado","PROG",IF(INDEX('Controle de reservas'!$L$14:$L$2013,BC182)="Disponível no posto","DP","SEM SITUAÇÃO")))))))&amp;IF(INDEX('Controle de reservas'!$M$14:$M$2013,BC182)&lt;&gt;"",CHAR(10)&amp;INDEX('Controle de reservas'!$M$14:$M$2013,BC182),IF(OR(INDEX('Controle de reservas'!$L$14:$L$2013,BC182)="Em cobertura",INDEX('Controle de reservas'!$L$14:$L$2013,BC182)="Programado"),CHAR(10)&amp;"SEM LOCAL",""))&amp;IF(INDEX('Controle de reservas'!$N$14:$N$2013,BC182)&lt;&gt;"",CHAR(10)&amp;"Subst.: "&amp;INDEX('Controle de reservas'!$N$14:$N$2013,BC182),"")&amp;IF(AND(ISNUMBER(INDEX('Controle de reservas'!$I$14:$I$2013,BC182)),INDEX('Controle de reservas'!$I$14:$I$2013,BC182)&gt;0,INDEX('Controle de reservas'!$K$14:$K$2013,BC182)&gt;INDEX('Controle de reservas'!$I$14:$I$2013,BC182)),CHAR(10)&amp;"DIVERGÊNCIA DE DATAS","")&amp;IF(INDEX('Controle de reservas'!$P$14:$P$2013,BC182)&lt;&gt;"OK"," !",""))))</f>
      </c>
      <c r="P182" s="15">
        <f ca="1">IF(OR($AQ182=0,P$9="",P$9&lt;$AS182,AND($AT182&lt;&gt;"",P$9&gt;$AT182)),"",IF(BD182=0,"—",IF(INDEX('Controle de reservas'!$P$14:$P$2013,BD182)="DUPLICIDADE NO DIA","CONFLITO"&amp;IF(INDEX('Controle de reservas'!$M$14:$M$2013,BD182)&lt;&gt;"",CHAR(10)&amp;INDEX('Controle de reservas'!$M$14:$M$2013,BD182),"")&amp;IF(INDEX('Controle de reservas'!$N$14:$N$2013,BD182)&lt;&gt;"",CHAR(10)&amp;"Subst.: "&amp;INDEX('Controle de reservas'!$N$14:$N$2013,BD182),"")&amp;IF(AND(ISNUMBER(INDEX('Controle de reservas'!$I$14:$I$2013,BD182)),INDEX('Controle de reservas'!$I$14:$I$2013,BD182)&gt;0,INDEX('Controle de reservas'!$K$14:$K$2013,BD182)&gt;INDEX('Controle de reservas'!$I$14:$I$2013,BD182)),CHAR(10)&amp;"DIVERGÊNCIA DE DATAS",""),IF(INDEX('Controle de reservas'!$L$14:$L$2013,BD182)="Em cobertura","COV",IF(INDEX('Controle de reservas'!$L$14:$L$2013,BD182)="Disponível","DISP",IF(INDEX('Controle de reservas'!$L$14:$L$2013,BD182)="Não utilizado","NU",IF(INDEX('Controle de reservas'!$L$14:$L$2013,BD182)="Folga","F",IF(INDEX('Controle de reservas'!$L$14:$L$2013,BD182)="Ocorrência","O",IF(INDEX('Controle de reservas'!$L$14:$L$2013,BD182)="Programado","PROG",IF(INDEX('Controle de reservas'!$L$14:$L$2013,BD182)="Disponível no posto","DP","SEM SITUAÇÃO")))))))&amp;IF(INDEX('Controle de reservas'!$M$14:$M$2013,BD182)&lt;&gt;"",CHAR(10)&amp;INDEX('Controle de reservas'!$M$14:$M$2013,BD182),IF(OR(INDEX('Controle de reservas'!$L$14:$L$2013,BD182)="Em cobertura",INDEX('Controle de reservas'!$L$14:$L$2013,BD182)="Programado"),CHAR(10)&amp;"SEM LOCAL",""))&amp;IF(INDEX('Controle de reservas'!$N$14:$N$2013,BD182)&lt;&gt;"",CHAR(10)&amp;"Subst.: "&amp;INDEX('Controle de reservas'!$N$14:$N$2013,BD182),"")&amp;IF(AND(ISNUMBER(INDEX('Controle de reservas'!$I$14:$I$2013,BD182)),INDEX('Controle de reservas'!$I$14:$I$2013,BD182)&gt;0,INDEX('Controle de reservas'!$K$14:$K$2013,BD182)&gt;INDEX('Controle de reservas'!$I$14:$I$2013,BD182)),CHAR(10)&amp;"DIVERGÊNCIA DE DATAS","")&amp;IF(INDEX('Controle de reservas'!$P$14:$P$2013,BD182)&lt;&gt;"OK"," !",""))))</f>
      </c>
      <c r="Q182" s="15">
        <f ca="1">IF(OR($AQ182=0,Q$9="",Q$9&lt;$AS182,AND($AT182&lt;&gt;"",Q$9&gt;$AT182)),"",IF(BE182=0,"—",IF(INDEX('Controle de reservas'!$P$14:$P$2013,BE182)="DUPLICIDADE NO DIA","CONFLITO"&amp;IF(INDEX('Controle de reservas'!$M$14:$M$2013,BE182)&lt;&gt;"",CHAR(10)&amp;INDEX('Controle de reservas'!$M$14:$M$2013,BE182),"")&amp;IF(INDEX('Controle de reservas'!$N$14:$N$2013,BE182)&lt;&gt;"",CHAR(10)&amp;"Subst.: "&amp;INDEX('Controle de reservas'!$N$14:$N$2013,BE182),"")&amp;IF(AND(ISNUMBER(INDEX('Controle de reservas'!$I$14:$I$2013,BE182)),INDEX('Controle de reservas'!$I$14:$I$2013,BE182)&gt;0,INDEX('Controle de reservas'!$K$14:$K$2013,BE182)&gt;INDEX('Controle de reservas'!$I$14:$I$2013,BE182)),CHAR(10)&amp;"DIVERGÊNCIA DE DATAS",""),IF(INDEX('Controle de reservas'!$L$14:$L$2013,BE182)="Em cobertura","COV",IF(INDEX('Controle de reservas'!$L$14:$L$2013,BE182)="Disponível","DISP",IF(INDEX('Controle de reservas'!$L$14:$L$2013,BE182)="Não utilizado","NU",IF(INDEX('Controle de reservas'!$L$14:$L$2013,BE182)="Folga","F",IF(INDEX('Controle de reservas'!$L$14:$L$2013,BE182)="Ocorrência","O",IF(INDEX('Controle de reservas'!$L$14:$L$2013,BE182)="Programado","PROG",IF(INDEX('Controle de reservas'!$L$14:$L$2013,BE182)="Disponível no posto","DP","SEM SITUAÇÃO")))))))&amp;IF(INDEX('Controle de reservas'!$M$14:$M$2013,BE182)&lt;&gt;"",CHAR(10)&amp;INDEX('Controle de reservas'!$M$14:$M$2013,BE182),IF(OR(INDEX('Controle de reservas'!$L$14:$L$2013,BE182)="Em cobertura",INDEX('Controle de reservas'!$L$14:$L$2013,BE182)="Programado"),CHAR(10)&amp;"SEM LOCAL",""))&amp;IF(INDEX('Controle de reservas'!$N$14:$N$2013,BE182)&lt;&gt;"",CHAR(10)&amp;"Subst.: "&amp;INDEX('Controle de reservas'!$N$14:$N$2013,BE182),"")&amp;IF(AND(ISNUMBER(INDEX('Controle de reservas'!$I$14:$I$2013,BE182)),INDEX('Controle de reservas'!$I$14:$I$2013,BE182)&gt;0,INDEX('Controle de reservas'!$K$14:$K$2013,BE182)&gt;INDEX('Controle de reservas'!$I$14:$I$2013,BE182)),CHAR(10)&amp;"DIVERGÊNCIA DE DATAS","")&amp;IF(INDEX('Controle de reservas'!$P$14:$P$2013,BE182)&lt;&gt;"OK"," !",""))))</f>
      </c>
      <c r="R182" s="15">
        <f ca="1">IF(OR($AQ182=0,R$9="",R$9&lt;$AS182,AND($AT182&lt;&gt;"",R$9&gt;$AT182)),"",IF(BF182=0,"—",IF(INDEX('Controle de reservas'!$P$14:$P$2013,BF182)="DUPLICIDADE NO DIA","CONFLITO"&amp;IF(INDEX('Controle de reservas'!$M$14:$M$2013,BF182)&lt;&gt;"",CHAR(10)&amp;INDEX('Controle de reservas'!$M$14:$M$2013,BF182),"")&amp;IF(INDEX('Controle de reservas'!$N$14:$N$2013,BF182)&lt;&gt;"",CHAR(10)&amp;"Subst.: "&amp;INDEX('Controle de reservas'!$N$14:$N$2013,BF182),"")&amp;IF(AND(ISNUMBER(INDEX('Controle de reservas'!$I$14:$I$2013,BF182)),INDEX('Controle de reservas'!$I$14:$I$2013,BF182)&gt;0,INDEX('Controle de reservas'!$K$14:$K$2013,BF182)&gt;INDEX('Controle de reservas'!$I$14:$I$2013,BF182)),CHAR(10)&amp;"DIVERGÊNCIA DE DATAS",""),IF(INDEX('Controle de reservas'!$L$14:$L$2013,BF182)="Em cobertura","COV",IF(INDEX('Controle de reservas'!$L$14:$L$2013,BF182)="Disponível","DISP",IF(INDEX('Controle de reservas'!$L$14:$L$2013,BF182)="Não utilizado","NU",IF(INDEX('Controle de reservas'!$L$14:$L$2013,BF182)="Folga","F",IF(INDEX('Controle de reservas'!$L$14:$L$2013,BF182)="Ocorrência","O",IF(INDEX('Controle de reservas'!$L$14:$L$2013,BF182)="Programado","PROG",IF(INDEX('Controle de reservas'!$L$14:$L$2013,BF182)="Disponível no posto","DP","SEM SITUAÇÃO")))))))&amp;IF(INDEX('Controle de reservas'!$M$14:$M$2013,BF182)&lt;&gt;"",CHAR(10)&amp;INDEX('Controle de reservas'!$M$14:$M$2013,BF182),IF(OR(INDEX('Controle de reservas'!$L$14:$L$2013,BF182)="Em cobertura",INDEX('Controle de reservas'!$L$14:$L$2013,BF182)="Programado"),CHAR(10)&amp;"SEM LOCAL",""))&amp;IF(INDEX('Controle de reservas'!$N$14:$N$2013,BF182)&lt;&gt;"",CHAR(10)&amp;"Subst.: "&amp;INDEX('Controle de reservas'!$N$14:$N$2013,BF182),"")&amp;IF(AND(ISNUMBER(INDEX('Controle de reservas'!$I$14:$I$2013,BF182)),INDEX('Controle de reservas'!$I$14:$I$2013,BF182)&gt;0,INDEX('Controle de reservas'!$K$14:$K$2013,BF182)&gt;INDEX('Controle de reservas'!$I$14:$I$2013,BF182)),CHAR(10)&amp;"DIVERGÊNCIA DE DATAS","")&amp;IF(INDEX('Controle de reservas'!$P$14:$P$2013,BF182)&lt;&gt;"OK"," !",""))))</f>
      </c>
      <c r="S182" s="15">
        <f ca="1">IF(OR($AQ182=0,S$9="",S$9&lt;$AS182,AND($AT182&lt;&gt;"",S$9&gt;$AT182)),"",IF(BG182=0,"—",IF(INDEX('Controle de reservas'!$P$14:$P$2013,BG182)="DUPLICIDADE NO DIA","CONFLITO"&amp;IF(INDEX('Controle de reservas'!$M$14:$M$2013,BG182)&lt;&gt;"",CHAR(10)&amp;INDEX('Controle de reservas'!$M$14:$M$2013,BG182),"")&amp;IF(INDEX('Controle de reservas'!$N$14:$N$2013,BG182)&lt;&gt;"",CHAR(10)&amp;"Subst.: "&amp;INDEX('Controle de reservas'!$N$14:$N$2013,BG182),"")&amp;IF(AND(ISNUMBER(INDEX('Controle de reservas'!$I$14:$I$2013,BG182)),INDEX('Controle de reservas'!$I$14:$I$2013,BG182)&gt;0,INDEX('Controle de reservas'!$K$14:$K$2013,BG182)&gt;INDEX('Controle de reservas'!$I$14:$I$2013,BG182)),CHAR(10)&amp;"DIVERGÊNCIA DE DATAS",""),IF(INDEX('Controle de reservas'!$L$14:$L$2013,BG182)="Em cobertura","COV",IF(INDEX('Controle de reservas'!$L$14:$L$2013,BG182)="Disponível","DISP",IF(INDEX('Controle de reservas'!$L$14:$L$2013,BG182)="Não utilizado","NU",IF(INDEX('Controle de reservas'!$L$14:$L$2013,BG182)="Folga","F",IF(INDEX('Controle de reservas'!$L$14:$L$2013,BG182)="Ocorrência","O",IF(INDEX('Controle de reservas'!$L$14:$L$2013,BG182)="Programado","PROG",IF(INDEX('Controle de reservas'!$L$14:$L$2013,BG182)="Disponível no posto","DP","SEM SITUAÇÃO")))))))&amp;IF(INDEX('Controle de reservas'!$M$14:$M$2013,BG182)&lt;&gt;"",CHAR(10)&amp;INDEX('Controle de reservas'!$M$14:$M$2013,BG182),IF(OR(INDEX('Controle de reservas'!$L$14:$L$2013,BG182)="Em cobertura",INDEX('Controle de reservas'!$L$14:$L$2013,BG182)="Programado"),CHAR(10)&amp;"SEM LOCAL",""))&amp;IF(INDEX('Controle de reservas'!$N$14:$N$2013,BG182)&lt;&gt;"",CHAR(10)&amp;"Subst.: "&amp;INDEX('Controle de reservas'!$N$14:$N$2013,BG182),"")&amp;IF(AND(ISNUMBER(INDEX('Controle de reservas'!$I$14:$I$2013,BG182)),INDEX('Controle de reservas'!$I$14:$I$2013,BG182)&gt;0,INDEX('Controle de reservas'!$K$14:$K$2013,BG182)&gt;INDEX('Controle de reservas'!$I$14:$I$2013,BG182)),CHAR(10)&amp;"DIVERGÊNCIA DE DATAS","")&amp;IF(INDEX('Controle de reservas'!$P$14:$P$2013,BG182)&lt;&gt;"OK"," !",""))))</f>
      </c>
      <c r="T182" s="15">
        <f ca="1">IF(OR($AQ182=0,T$9="",T$9&lt;$AS182,AND($AT182&lt;&gt;"",T$9&gt;$AT182)),"",IF(BH182=0,"—",IF(INDEX('Controle de reservas'!$P$14:$P$2013,BH182)="DUPLICIDADE NO DIA","CONFLITO"&amp;IF(INDEX('Controle de reservas'!$M$14:$M$2013,BH182)&lt;&gt;"",CHAR(10)&amp;INDEX('Controle de reservas'!$M$14:$M$2013,BH182),"")&amp;IF(INDEX('Controle de reservas'!$N$14:$N$2013,BH182)&lt;&gt;"",CHAR(10)&amp;"Subst.: "&amp;INDEX('Controle de reservas'!$N$14:$N$2013,BH182),"")&amp;IF(AND(ISNUMBER(INDEX('Controle de reservas'!$I$14:$I$2013,BH182)),INDEX('Controle de reservas'!$I$14:$I$2013,BH182)&gt;0,INDEX('Controle de reservas'!$K$14:$K$2013,BH182)&gt;INDEX('Controle de reservas'!$I$14:$I$2013,BH182)),CHAR(10)&amp;"DIVERGÊNCIA DE DATAS",""),IF(INDEX('Controle de reservas'!$L$14:$L$2013,BH182)="Em cobertura","COV",IF(INDEX('Controle de reservas'!$L$14:$L$2013,BH182)="Disponível","DISP",IF(INDEX('Controle de reservas'!$L$14:$L$2013,BH182)="Não utilizado","NU",IF(INDEX('Controle de reservas'!$L$14:$L$2013,BH182)="Folga","F",IF(INDEX('Controle de reservas'!$L$14:$L$2013,BH182)="Ocorrência","O",IF(INDEX('Controle de reservas'!$L$14:$L$2013,BH182)="Programado","PROG",IF(INDEX('Controle de reservas'!$L$14:$L$2013,BH182)="Disponível no posto","DP","SEM SITUAÇÃO")))))))&amp;IF(INDEX('Controle de reservas'!$M$14:$M$2013,BH182)&lt;&gt;"",CHAR(10)&amp;INDEX('Controle de reservas'!$M$14:$M$2013,BH182),IF(OR(INDEX('Controle de reservas'!$L$14:$L$2013,BH182)="Em cobertura",INDEX('Controle de reservas'!$L$14:$L$2013,BH182)="Programado"),CHAR(10)&amp;"SEM LOCAL",""))&amp;IF(INDEX('Controle de reservas'!$N$14:$N$2013,BH182)&lt;&gt;"",CHAR(10)&amp;"Subst.: "&amp;INDEX('Controle de reservas'!$N$14:$N$2013,BH182),"")&amp;IF(AND(ISNUMBER(INDEX('Controle de reservas'!$I$14:$I$2013,BH182)),INDEX('Controle de reservas'!$I$14:$I$2013,BH182)&gt;0,INDEX('Controle de reservas'!$K$14:$K$2013,BH182)&gt;INDEX('Controle de reservas'!$I$14:$I$2013,BH182)),CHAR(10)&amp;"DIVERGÊNCIA DE DATAS","")&amp;IF(INDEX('Controle de reservas'!$P$14:$P$2013,BH182)&lt;&gt;"OK"," !",""))))</f>
      </c>
      <c r="U182" s="15">
        <f ca="1">IF(OR($AQ182=0,U$9="",U$9&lt;$AS182,AND($AT182&lt;&gt;"",U$9&gt;$AT182)),"",IF(BI182=0,"—",IF(INDEX('Controle de reservas'!$P$14:$P$2013,BI182)="DUPLICIDADE NO DIA","CONFLITO"&amp;IF(INDEX('Controle de reservas'!$M$14:$M$2013,BI182)&lt;&gt;"",CHAR(10)&amp;INDEX('Controle de reservas'!$M$14:$M$2013,BI182),"")&amp;IF(INDEX('Controle de reservas'!$N$14:$N$2013,BI182)&lt;&gt;"",CHAR(10)&amp;"Subst.: "&amp;INDEX('Controle de reservas'!$N$14:$N$2013,BI182),"")&amp;IF(AND(ISNUMBER(INDEX('Controle de reservas'!$I$14:$I$2013,BI182)),INDEX('Controle de reservas'!$I$14:$I$2013,BI182)&gt;0,INDEX('Controle de reservas'!$K$14:$K$2013,BI182)&gt;INDEX('Controle de reservas'!$I$14:$I$2013,BI182)),CHAR(10)&amp;"DIVERGÊNCIA DE DATAS",""),IF(INDEX('Controle de reservas'!$L$14:$L$2013,BI182)="Em cobertura","COV",IF(INDEX('Controle de reservas'!$L$14:$L$2013,BI182)="Disponível","DISP",IF(INDEX('Controle de reservas'!$L$14:$L$2013,BI182)="Não utilizado","NU",IF(INDEX('Controle de reservas'!$L$14:$L$2013,BI182)="Folga","F",IF(INDEX('Controle de reservas'!$L$14:$L$2013,BI182)="Ocorrência","O",IF(INDEX('Controle de reservas'!$L$14:$L$2013,BI182)="Programado","PROG",IF(INDEX('Controle de reservas'!$L$14:$L$2013,BI182)="Disponível no posto","DP","SEM SITUAÇÃO")))))))&amp;IF(INDEX('Controle de reservas'!$M$14:$M$2013,BI182)&lt;&gt;"",CHAR(10)&amp;INDEX('Controle de reservas'!$M$14:$M$2013,BI182),IF(OR(INDEX('Controle de reservas'!$L$14:$L$2013,BI182)="Em cobertura",INDEX('Controle de reservas'!$L$14:$L$2013,BI182)="Programado"),CHAR(10)&amp;"SEM LOCAL",""))&amp;IF(INDEX('Controle de reservas'!$N$14:$N$2013,BI182)&lt;&gt;"",CHAR(10)&amp;"Subst.: "&amp;INDEX('Controle de reservas'!$N$14:$N$2013,BI182),"")&amp;IF(AND(ISNUMBER(INDEX('Controle de reservas'!$I$14:$I$2013,BI182)),INDEX('Controle de reservas'!$I$14:$I$2013,BI182)&gt;0,INDEX('Controle de reservas'!$K$14:$K$2013,BI182)&gt;INDEX('Controle de reservas'!$I$14:$I$2013,BI182)),CHAR(10)&amp;"DIVERGÊNCIA DE DATAS","")&amp;IF(INDEX('Controle de reservas'!$P$14:$P$2013,BI182)&lt;&gt;"OK"," !",""))))</f>
      </c>
      <c r="V182" s="15">
        <f ca="1">IF(OR($AQ182=0,V$9="",V$9&lt;$AS182,AND($AT182&lt;&gt;"",V$9&gt;$AT182)),"",IF(BJ182=0,"—",IF(INDEX('Controle de reservas'!$P$14:$P$2013,BJ182)="DUPLICIDADE NO DIA","CONFLITO"&amp;IF(INDEX('Controle de reservas'!$M$14:$M$2013,BJ182)&lt;&gt;"",CHAR(10)&amp;INDEX('Controle de reservas'!$M$14:$M$2013,BJ182),"")&amp;IF(INDEX('Controle de reservas'!$N$14:$N$2013,BJ182)&lt;&gt;"",CHAR(10)&amp;"Subst.: "&amp;INDEX('Controle de reservas'!$N$14:$N$2013,BJ182),"")&amp;IF(AND(ISNUMBER(INDEX('Controle de reservas'!$I$14:$I$2013,BJ182)),INDEX('Controle de reservas'!$I$14:$I$2013,BJ182)&gt;0,INDEX('Controle de reservas'!$K$14:$K$2013,BJ182)&gt;INDEX('Controle de reservas'!$I$14:$I$2013,BJ182)),CHAR(10)&amp;"DIVERGÊNCIA DE DATAS",""),IF(INDEX('Controle de reservas'!$L$14:$L$2013,BJ182)="Em cobertura","COV",IF(INDEX('Controle de reservas'!$L$14:$L$2013,BJ182)="Disponível","DISP",IF(INDEX('Controle de reservas'!$L$14:$L$2013,BJ182)="Não utilizado","NU",IF(INDEX('Controle de reservas'!$L$14:$L$2013,BJ182)="Folga","F",IF(INDEX('Controle de reservas'!$L$14:$L$2013,BJ182)="Ocorrência","O",IF(INDEX('Controle de reservas'!$L$14:$L$2013,BJ182)="Programado","PROG",IF(INDEX('Controle de reservas'!$L$14:$L$2013,BJ182)="Disponível no posto","DP","SEM SITUAÇÃO")))))))&amp;IF(INDEX('Controle de reservas'!$M$14:$M$2013,BJ182)&lt;&gt;"",CHAR(10)&amp;INDEX('Controle de reservas'!$M$14:$M$2013,BJ182),IF(OR(INDEX('Controle de reservas'!$L$14:$L$2013,BJ182)="Em cobertura",INDEX('Controle de reservas'!$L$14:$L$2013,BJ182)="Programado"),CHAR(10)&amp;"SEM LOCAL",""))&amp;IF(INDEX('Controle de reservas'!$N$14:$N$2013,BJ182)&lt;&gt;"",CHAR(10)&amp;"Subst.: "&amp;INDEX('Controle de reservas'!$N$14:$N$2013,BJ182),"")&amp;IF(AND(ISNUMBER(INDEX('Controle de reservas'!$I$14:$I$2013,BJ182)),INDEX('Controle de reservas'!$I$14:$I$2013,BJ182)&gt;0,INDEX('Controle de reservas'!$K$14:$K$2013,BJ182)&gt;INDEX('Controle de reservas'!$I$14:$I$2013,BJ182)),CHAR(10)&amp;"DIVERGÊNCIA DE DATAS","")&amp;IF(INDEX('Controle de reservas'!$P$14:$P$2013,BJ182)&lt;&gt;"OK"," !",""))))</f>
      </c>
      <c r="W182" s="15">
        <f ca="1">IF(OR($AQ182=0,W$9="",W$9&lt;$AS182,AND($AT182&lt;&gt;"",W$9&gt;$AT182)),"",IF(BK182=0,"—",IF(INDEX('Controle de reservas'!$P$14:$P$2013,BK182)="DUPLICIDADE NO DIA","CONFLITO"&amp;IF(INDEX('Controle de reservas'!$M$14:$M$2013,BK182)&lt;&gt;"",CHAR(10)&amp;INDEX('Controle de reservas'!$M$14:$M$2013,BK182),"")&amp;IF(INDEX('Controle de reservas'!$N$14:$N$2013,BK182)&lt;&gt;"",CHAR(10)&amp;"Subst.: "&amp;INDEX('Controle de reservas'!$N$14:$N$2013,BK182),"")&amp;IF(AND(ISNUMBER(INDEX('Controle de reservas'!$I$14:$I$2013,BK182)),INDEX('Controle de reservas'!$I$14:$I$2013,BK182)&gt;0,INDEX('Controle de reservas'!$K$14:$K$2013,BK182)&gt;INDEX('Controle de reservas'!$I$14:$I$2013,BK182)),CHAR(10)&amp;"DIVERGÊNCIA DE DATAS",""),IF(INDEX('Controle de reservas'!$L$14:$L$2013,BK182)="Em cobertura","COV",IF(INDEX('Controle de reservas'!$L$14:$L$2013,BK182)="Disponível","DISP",IF(INDEX('Controle de reservas'!$L$14:$L$2013,BK182)="Não utilizado","NU",IF(INDEX('Controle de reservas'!$L$14:$L$2013,BK182)="Folga","F",IF(INDEX('Controle de reservas'!$L$14:$L$2013,BK182)="Ocorrência","O",IF(INDEX('Controle de reservas'!$L$14:$L$2013,BK182)="Programado","PROG",IF(INDEX('Controle de reservas'!$L$14:$L$2013,BK182)="Disponível no posto","DP","SEM SITUAÇÃO")))))))&amp;IF(INDEX('Controle de reservas'!$M$14:$M$2013,BK182)&lt;&gt;"",CHAR(10)&amp;INDEX('Controle de reservas'!$M$14:$M$2013,BK182),IF(OR(INDEX('Controle de reservas'!$L$14:$L$2013,BK182)="Em cobertura",INDEX('Controle de reservas'!$L$14:$L$2013,BK182)="Programado"),CHAR(10)&amp;"SEM LOCAL",""))&amp;IF(INDEX('Controle de reservas'!$N$14:$N$2013,BK182)&lt;&gt;"",CHAR(10)&amp;"Subst.: "&amp;INDEX('Controle de reservas'!$N$14:$N$2013,BK182),"")&amp;IF(AND(ISNUMBER(INDEX('Controle de reservas'!$I$14:$I$2013,BK182)),INDEX('Controle de reservas'!$I$14:$I$2013,BK182)&gt;0,INDEX('Controle de reservas'!$K$14:$K$2013,BK182)&gt;INDEX('Controle de reservas'!$I$14:$I$2013,BK182)),CHAR(10)&amp;"DIVERGÊNCIA DE DATAS","")&amp;IF(INDEX('Controle de reservas'!$P$14:$P$2013,BK182)&lt;&gt;"OK"," !",""))))</f>
      </c>
      <c r="X182" s="15">
        <f ca="1">IF(OR($AQ182=0,X$9="",X$9&lt;$AS182,AND($AT182&lt;&gt;"",X$9&gt;$AT182)),"",IF(BL182=0,"—",IF(INDEX('Controle de reservas'!$P$14:$P$2013,BL182)="DUPLICIDADE NO DIA","CONFLITO"&amp;IF(INDEX('Controle de reservas'!$M$14:$M$2013,BL182)&lt;&gt;"",CHAR(10)&amp;INDEX('Controle de reservas'!$M$14:$M$2013,BL182),"")&amp;IF(INDEX('Controle de reservas'!$N$14:$N$2013,BL182)&lt;&gt;"",CHAR(10)&amp;"Subst.: "&amp;INDEX('Controle de reservas'!$N$14:$N$2013,BL182),"")&amp;IF(AND(ISNUMBER(INDEX('Controle de reservas'!$I$14:$I$2013,BL182)),INDEX('Controle de reservas'!$I$14:$I$2013,BL182)&gt;0,INDEX('Controle de reservas'!$K$14:$K$2013,BL182)&gt;INDEX('Controle de reservas'!$I$14:$I$2013,BL182)),CHAR(10)&amp;"DIVERGÊNCIA DE DATAS",""),IF(INDEX('Controle de reservas'!$L$14:$L$2013,BL182)="Em cobertura","COV",IF(INDEX('Controle de reservas'!$L$14:$L$2013,BL182)="Disponível","DISP",IF(INDEX('Controle de reservas'!$L$14:$L$2013,BL182)="Não utilizado","NU",IF(INDEX('Controle de reservas'!$L$14:$L$2013,BL182)="Folga","F",IF(INDEX('Controle de reservas'!$L$14:$L$2013,BL182)="Ocorrência","O",IF(INDEX('Controle de reservas'!$L$14:$L$2013,BL182)="Programado","PROG",IF(INDEX('Controle de reservas'!$L$14:$L$2013,BL182)="Disponível no posto","DP","SEM SITUAÇÃO")))))))&amp;IF(INDEX('Controle de reservas'!$M$14:$M$2013,BL182)&lt;&gt;"",CHAR(10)&amp;INDEX('Controle de reservas'!$M$14:$M$2013,BL182),IF(OR(INDEX('Controle de reservas'!$L$14:$L$2013,BL182)="Em cobertura",INDEX('Controle de reservas'!$L$14:$L$2013,BL182)="Programado"),CHAR(10)&amp;"SEM LOCAL",""))&amp;IF(INDEX('Controle de reservas'!$N$14:$N$2013,BL182)&lt;&gt;"",CHAR(10)&amp;"Subst.: "&amp;INDEX('Controle de reservas'!$N$14:$N$2013,BL182),"")&amp;IF(AND(ISNUMBER(INDEX('Controle de reservas'!$I$14:$I$2013,BL182)),INDEX('Controle de reservas'!$I$14:$I$2013,BL182)&gt;0,INDEX('Controle de reservas'!$K$14:$K$2013,BL182)&gt;INDEX('Controle de reservas'!$I$14:$I$2013,BL182)),CHAR(10)&amp;"DIVERGÊNCIA DE DATAS","")&amp;IF(INDEX('Controle de reservas'!$P$14:$P$2013,BL182)&lt;&gt;"OK"," !",""))))</f>
      </c>
      <c r="Y182" s="15">
        <f ca="1">IF(OR($AQ182=0,Y$9="",Y$9&lt;$AS182,AND($AT182&lt;&gt;"",Y$9&gt;$AT182)),"",IF(BM182=0,"—",IF(INDEX('Controle de reservas'!$P$14:$P$2013,BM182)="DUPLICIDADE NO DIA","CONFLITO"&amp;IF(INDEX('Controle de reservas'!$M$14:$M$2013,BM182)&lt;&gt;"",CHAR(10)&amp;INDEX('Controle de reservas'!$M$14:$M$2013,BM182),"")&amp;IF(INDEX('Controle de reservas'!$N$14:$N$2013,BM182)&lt;&gt;"",CHAR(10)&amp;"Subst.: "&amp;INDEX('Controle de reservas'!$N$14:$N$2013,BM182),"")&amp;IF(AND(ISNUMBER(INDEX('Controle de reservas'!$I$14:$I$2013,BM182)),INDEX('Controle de reservas'!$I$14:$I$2013,BM182)&gt;0,INDEX('Controle de reservas'!$K$14:$K$2013,BM182)&gt;INDEX('Controle de reservas'!$I$14:$I$2013,BM182)),CHAR(10)&amp;"DIVERGÊNCIA DE DATAS",""),IF(INDEX('Controle de reservas'!$L$14:$L$2013,BM182)="Em cobertura","COV",IF(INDEX('Controle de reservas'!$L$14:$L$2013,BM182)="Disponível","DISP",IF(INDEX('Controle de reservas'!$L$14:$L$2013,BM182)="Não utilizado","NU",IF(INDEX('Controle de reservas'!$L$14:$L$2013,BM182)="Folga","F",IF(INDEX('Controle de reservas'!$L$14:$L$2013,BM182)="Ocorrência","O",IF(INDEX('Controle de reservas'!$L$14:$L$2013,BM182)="Programado","PROG",IF(INDEX('Controle de reservas'!$L$14:$L$2013,BM182)="Disponível no posto","DP","SEM SITUAÇÃO")))))))&amp;IF(INDEX('Controle de reservas'!$M$14:$M$2013,BM182)&lt;&gt;"",CHAR(10)&amp;INDEX('Controle de reservas'!$M$14:$M$2013,BM182),IF(OR(INDEX('Controle de reservas'!$L$14:$L$2013,BM182)="Em cobertura",INDEX('Controle de reservas'!$L$14:$L$2013,BM182)="Programado"),CHAR(10)&amp;"SEM LOCAL",""))&amp;IF(INDEX('Controle de reservas'!$N$14:$N$2013,BM182)&lt;&gt;"",CHAR(10)&amp;"Subst.: "&amp;INDEX('Controle de reservas'!$N$14:$N$2013,BM182),"")&amp;IF(AND(ISNUMBER(INDEX('Controle de reservas'!$I$14:$I$2013,BM182)),INDEX('Controle de reservas'!$I$14:$I$2013,BM182)&gt;0,INDEX('Controle de reservas'!$K$14:$K$2013,BM182)&gt;INDEX('Controle de reservas'!$I$14:$I$2013,BM182)),CHAR(10)&amp;"DIVERGÊNCIA DE DATAS","")&amp;IF(INDEX('Controle de reservas'!$P$14:$P$2013,BM182)&lt;&gt;"OK"," !",""))))</f>
      </c>
      <c r="Z182" s="15">
        <f ca="1">IF(OR($AQ182=0,Z$9="",Z$9&lt;$AS182,AND($AT182&lt;&gt;"",Z$9&gt;$AT182)),"",IF(BN182=0,"—",IF(INDEX('Controle de reservas'!$P$14:$P$2013,BN182)="DUPLICIDADE NO DIA","CONFLITO"&amp;IF(INDEX('Controle de reservas'!$M$14:$M$2013,BN182)&lt;&gt;"",CHAR(10)&amp;INDEX('Controle de reservas'!$M$14:$M$2013,BN182),"")&amp;IF(INDEX('Controle de reservas'!$N$14:$N$2013,BN182)&lt;&gt;"",CHAR(10)&amp;"Subst.: "&amp;INDEX('Controle de reservas'!$N$14:$N$2013,BN182),"")&amp;IF(AND(ISNUMBER(INDEX('Controle de reservas'!$I$14:$I$2013,BN182)),INDEX('Controle de reservas'!$I$14:$I$2013,BN182)&gt;0,INDEX('Controle de reservas'!$K$14:$K$2013,BN182)&gt;INDEX('Controle de reservas'!$I$14:$I$2013,BN182)),CHAR(10)&amp;"DIVERGÊNCIA DE DATAS",""),IF(INDEX('Controle de reservas'!$L$14:$L$2013,BN182)="Em cobertura","COV",IF(INDEX('Controle de reservas'!$L$14:$L$2013,BN182)="Disponível","DISP",IF(INDEX('Controle de reservas'!$L$14:$L$2013,BN182)="Não utilizado","NU",IF(INDEX('Controle de reservas'!$L$14:$L$2013,BN182)="Folga","F",IF(INDEX('Controle de reservas'!$L$14:$L$2013,BN182)="Ocorrência","O",IF(INDEX('Controle de reservas'!$L$14:$L$2013,BN182)="Programado","PROG",IF(INDEX('Controle de reservas'!$L$14:$L$2013,BN182)="Disponível no posto","DP","SEM SITUAÇÃO")))))))&amp;IF(INDEX('Controle de reservas'!$M$14:$M$2013,BN182)&lt;&gt;"",CHAR(10)&amp;INDEX('Controle de reservas'!$M$14:$M$2013,BN182),IF(OR(INDEX('Controle de reservas'!$L$14:$L$2013,BN182)="Em cobertura",INDEX('Controle de reservas'!$L$14:$L$2013,BN182)="Programado"),CHAR(10)&amp;"SEM LOCAL",""))&amp;IF(INDEX('Controle de reservas'!$N$14:$N$2013,BN182)&lt;&gt;"",CHAR(10)&amp;"Subst.: "&amp;INDEX('Controle de reservas'!$N$14:$N$2013,BN182),"")&amp;IF(AND(ISNUMBER(INDEX('Controle de reservas'!$I$14:$I$2013,BN182)),INDEX('Controle de reservas'!$I$14:$I$2013,BN182)&gt;0,INDEX('Controle de reservas'!$K$14:$K$2013,BN182)&gt;INDEX('Controle de reservas'!$I$14:$I$2013,BN182)),CHAR(10)&amp;"DIVERGÊNCIA DE DATAS","")&amp;IF(INDEX('Controle de reservas'!$P$14:$P$2013,BN182)&lt;&gt;"OK"," !",""))))</f>
      </c>
      <c r="AA182" s="15">
        <f ca="1">IF(OR($AQ182=0,AA$9="",AA$9&lt;$AS182,AND($AT182&lt;&gt;"",AA$9&gt;$AT182)),"",IF(BO182=0,"—",IF(INDEX('Controle de reservas'!$P$14:$P$2013,BO182)="DUPLICIDADE NO DIA","CONFLITO"&amp;IF(INDEX('Controle de reservas'!$M$14:$M$2013,BO182)&lt;&gt;"",CHAR(10)&amp;INDEX('Controle de reservas'!$M$14:$M$2013,BO182),"")&amp;IF(INDEX('Controle de reservas'!$N$14:$N$2013,BO182)&lt;&gt;"",CHAR(10)&amp;"Subst.: "&amp;INDEX('Controle de reservas'!$N$14:$N$2013,BO182),"")&amp;IF(AND(ISNUMBER(INDEX('Controle de reservas'!$I$14:$I$2013,BO182)),INDEX('Controle de reservas'!$I$14:$I$2013,BO182)&gt;0,INDEX('Controle de reservas'!$K$14:$K$2013,BO182)&gt;INDEX('Controle de reservas'!$I$14:$I$2013,BO182)),CHAR(10)&amp;"DIVERGÊNCIA DE DATAS",""),IF(INDEX('Controle de reservas'!$L$14:$L$2013,BO182)="Em cobertura","COV",IF(INDEX('Controle de reservas'!$L$14:$L$2013,BO182)="Disponível","DISP",IF(INDEX('Controle de reservas'!$L$14:$L$2013,BO182)="Não utilizado","NU",IF(INDEX('Controle de reservas'!$L$14:$L$2013,BO182)="Folga","F",IF(INDEX('Controle de reservas'!$L$14:$L$2013,BO182)="Ocorrência","O",IF(INDEX('Controle de reservas'!$L$14:$L$2013,BO182)="Programado","PROG",IF(INDEX('Controle de reservas'!$L$14:$L$2013,BO182)="Disponível no posto","DP","SEM SITUAÇÃO")))))))&amp;IF(INDEX('Controle de reservas'!$M$14:$M$2013,BO182)&lt;&gt;"",CHAR(10)&amp;INDEX('Controle de reservas'!$M$14:$M$2013,BO182),IF(OR(INDEX('Controle de reservas'!$L$14:$L$2013,BO182)="Em cobertura",INDEX('Controle de reservas'!$L$14:$L$2013,BO182)="Programado"),CHAR(10)&amp;"SEM LOCAL",""))&amp;IF(INDEX('Controle de reservas'!$N$14:$N$2013,BO182)&lt;&gt;"",CHAR(10)&amp;"Subst.: "&amp;INDEX('Controle de reservas'!$N$14:$N$2013,BO182),"")&amp;IF(AND(ISNUMBER(INDEX('Controle de reservas'!$I$14:$I$2013,BO182)),INDEX('Controle de reservas'!$I$14:$I$2013,BO182)&gt;0,INDEX('Controle de reservas'!$K$14:$K$2013,BO182)&gt;INDEX('Controle de reservas'!$I$14:$I$2013,BO182)),CHAR(10)&amp;"DIVERGÊNCIA DE DATAS","")&amp;IF(INDEX('Controle de reservas'!$P$14:$P$2013,BO182)&lt;&gt;"OK"," !",""))))</f>
      </c>
      <c r="AB182" s="15">
        <f ca="1">IF(OR($AQ182=0,AB$9="",AB$9&lt;$AS182,AND($AT182&lt;&gt;"",AB$9&gt;$AT182)),"",IF(BP182=0,"—",IF(INDEX('Controle de reservas'!$P$14:$P$2013,BP182)="DUPLICIDADE NO DIA","CONFLITO"&amp;IF(INDEX('Controle de reservas'!$M$14:$M$2013,BP182)&lt;&gt;"",CHAR(10)&amp;INDEX('Controle de reservas'!$M$14:$M$2013,BP182),"")&amp;IF(INDEX('Controle de reservas'!$N$14:$N$2013,BP182)&lt;&gt;"",CHAR(10)&amp;"Subst.: "&amp;INDEX('Controle de reservas'!$N$14:$N$2013,BP182),"")&amp;IF(AND(ISNUMBER(INDEX('Controle de reservas'!$I$14:$I$2013,BP182)),INDEX('Controle de reservas'!$I$14:$I$2013,BP182)&gt;0,INDEX('Controle de reservas'!$K$14:$K$2013,BP182)&gt;INDEX('Controle de reservas'!$I$14:$I$2013,BP182)),CHAR(10)&amp;"DIVERGÊNCIA DE DATAS",""),IF(INDEX('Controle de reservas'!$L$14:$L$2013,BP182)="Em cobertura","COV",IF(INDEX('Controle de reservas'!$L$14:$L$2013,BP182)="Disponível","DISP",IF(INDEX('Controle de reservas'!$L$14:$L$2013,BP182)="Não utilizado","NU",IF(INDEX('Controle de reservas'!$L$14:$L$2013,BP182)="Folga","F",IF(INDEX('Controle de reservas'!$L$14:$L$2013,BP182)="Ocorrência","O",IF(INDEX('Controle de reservas'!$L$14:$L$2013,BP182)="Programado","PROG",IF(INDEX('Controle de reservas'!$L$14:$L$2013,BP182)="Disponível no posto","DP","SEM SITUAÇÃO")))))))&amp;IF(INDEX('Controle de reservas'!$M$14:$M$2013,BP182)&lt;&gt;"",CHAR(10)&amp;INDEX('Controle de reservas'!$M$14:$M$2013,BP182),IF(OR(INDEX('Controle de reservas'!$L$14:$L$2013,BP182)="Em cobertura",INDEX('Controle de reservas'!$L$14:$L$2013,BP182)="Programado"),CHAR(10)&amp;"SEM LOCAL",""))&amp;IF(INDEX('Controle de reservas'!$N$14:$N$2013,BP182)&lt;&gt;"",CHAR(10)&amp;"Subst.: "&amp;INDEX('Controle de reservas'!$N$14:$N$2013,BP182),"")&amp;IF(AND(ISNUMBER(INDEX('Controle de reservas'!$I$14:$I$2013,BP182)),INDEX('Controle de reservas'!$I$14:$I$2013,BP182)&gt;0,INDEX('Controle de reservas'!$K$14:$K$2013,BP182)&gt;INDEX('Controle de reservas'!$I$14:$I$2013,BP182)),CHAR(10)&amp;"DIVERGÊNCIA DE DATAS","")&amp;IF(INDEX('Controle de reservas'!$P$14:$P$2013,BP182)&lt;&gt;"OK"," !",""))))</f>
      </c>
      <c r="AC182" s="15">
        <f ca="1">IF(OR($AQ182=0,AC$9="",AC$9&lt;$AS182,AND($AT182&lt;&gt;"",AC$9&gt;$AT182)),"",IF(BQ182=0,"—",IF(INDEX('Controle de reservas'!$P$14:$P$2013,BQ182)="DUPLICIDADE NO DIA","CONFLITO"&amp;IF(INDEX('Controle de reservas'!$M$14:$M$2013,BQ182)&lt;&gt;"",CHAR(10)&amp;INDEX('Controle de reservas'!$M$14:$M$2013,BQ182),"")&amp;IF(INDEX('Controle de reservas'!$N$14:$N$2013,BQ182)&lt;&gt;"",CHAR(10)&amp;"Subst.: "&amp;INDEX('Controle de reservas'!$N$14:$N$2013,BQ182),"")&amp;IF(AND(ISNUMBER(INDEX('Controle de reservas'!$I$14:$I$2013,BQ182)),INDEX('Controle de reservas'!$I$14:$I$2013,BQ182)&gt;0,INDEX('Controle de reservas'!$K$14:$K$2013,BQ182)&gt;INDEX('Controle de reservas'!$I$14:$I$2013,BQ182)),CHAR(10)&amp;"DIVERGÊNCIA DE DATAS",""),IF(INDEX('Controle de reservas'!$L$14:$L$2013,BQ182)="Em cobertura","COV",IF(INDEX('Controle de reservas'!$L$14:$L$2013,BQ182)="Disponível","DISP",IF(INDEX('Controle de reservas'!$L$14:$L$2013,BQ182)="Não utilizado","NU",IF(INDEX('Controle de reservas'!$L$14:$L$2013,BQ182)="Folga","F",IF(INDEX('Controle de reservas'!$L$14:$L$2013,BQ182)="Ocorrência","O",IF(INDEX('Controle de reservas'!$L$14:$L$2013,BQ182)="Programado","PROG",IF(INDEX('Controle de reservas'!$L$14:$L$2013,BQ182)="Disponível no posto","DP","SEM SITUAÇÃO")))))))&amp;IF(INDEX('Controle de reservas'!$M$14:$M$2013,BQ182)&lt;&gt;"",CHAR(10)&amp;INDEX('Controle de reservas'!$M$14:$M$2013,BQ182),IF(OR(INDEX('Controle de reservas'!$L$14:$L$2013,BQ182)="Em cobertura",INDEX('Controle de reservas'!$L$14:$L$2013,BQ182)="Programado"),CHAR(10)&amp;"SEM LOCAL",""))&amp;IF(INDEX('Controle de reservas'!$N$14:$N$2013,BQ182)&lt;&gt;"",CHAR(10)&amp;"Subst.: "&amp;INDEX('Controle de reservas'!$N$14:$N$2013,BQ182),"")&amp;IF(AND(ISNUMBER(INDEX('Controle de reservas'!$I$14:$I$2013,BQ182)),INDEX('Controle de reservas'!$I$14:$I$2013,BQ182)&gt;0,INDEX('Controle de reservas'!$K$14:$K$2013,BQ182)&gt;INDEX('Controle de reservas'!$I$14:$I$2013,BQ182)),CHAR(10)&amp;"DIVERGÊNCIA DE DATAS","")&amp;IF(INDEX('Controle de reservas'!$P$14:$P$2013,BQ182)&lt;&gt;"OK"," !",""))))</f>
      </c>
      <c r="AD182" s="15">
        <f ca="1">IF(OR($AQ182=0,AD$9="",AD$9&lt;$AS182,AND($AT182&lt;&gt;"",AD$9&gt;$AT182)),"",IF(BR182=0,"—",IF(INDEX('Controle de reservas'!$P$14:$P$2013,BR182)="DUPLICIDADE NO DIA","CONFLITO"&amp;IF(INDEX('Controle de reservas'!$M$14:$M$2013,BR182)&lt;&gt;"",CHAR(10)&amp;INDEX('Controle de reservas'!$M$14:$M$2013,BR182),"")&amp;IF(INDEX('Controle de reservas'!$N$14:$N$2013,BR182)&lt;&gt;"",CHAR(10)&amp;"Subst.: "&amp;INDEX('Controle de reservas'!$N$14:$N$2013,BR182),"")&amp;IF(AND(ISNUMBER(INDEX('Controle de reservas'!$I$14:$I$2013,BR182)),INDEX('Controle de reservas'!$I$14:$I$2013,BR182)&gt;0,INDEX('Controle de reservas'!$K$14:$K$2013,BR182)&gt;INDEX('Controle de reservas'!$I$14:$I$2013,BR182)),CHAR(10)&amp;"DIVERGÊNCIA DE DATAS",""),IF(INDEX('Controle de reservas'!$L$14:$L$2013,BR182)="Em cobertura","COV",IF(INDEX('Controle de reservas'!$L$14:$L$2013,BR182)="Disponível","DISP",IF(INDEX('Controle de reservas'!$L$14:$L$2013,BR182)="Não utilizado","NU",IF(INDEX('Controle de reservas'!$L$14:$L$2013,BR182)="Folga","F",IF(INDEX('Controle de reservas'!$L$14:$L$2013,BR182)="Ocorrência","O",IF(INDEX('Controle de reservas'!$L$14:$L$2013,BR182)="Programado","PROG",IF(INDEX('Controle de reservas'!$L$14:$L$2013,BR182)="Disponível no posto","DP","SEM SITUAÇÃO")))))))&amp;IF(INDEX('Controle de reservas'!$M$14:$M$2013,BR182)&lt;&gt;"",CHAR(10)&amp;INDEX('Controle de reservas'!$M$14:$M$2013,BR182),IF(OR(INDEX('Controle de reservas'!$L$14:$L$2013,BR182)="Em cobertura",INDEX('Controle de reservas'!$L$14:$L$2013,BR182)="Programado"),CHAR(10)&amp;"SEM LOCAL",""))&amp;IF(INDEX('Controle de reservas'!$N$14:$N$2013,BR182)&lt;&gt;"",CHAR(10)&amp;"Subst.: "&amp;INDEX('Controle de reservas'!$N$14:$N$2013,BR182),"")&amp;IF(AND(ISNUMBER(INDEX('Controle de reservas'!$I$14:$I$2013,BR182)),INDEX('Controle de reservas'!$I$14:$I$2013,BR182)&gt;0,INDEX('Controle de reservas'!$K$14:$K$2013,BR182)&gt;INDEX('Controle de reservas'!$I$14:$I$2013,BR182)),CHAR(10)&amp;"DIVERGÊNCIA DE DATAS","")&amp;IF(INDEX('Controle de reservas'!$P$14:$P$2013,BR182)&lt;&gt;"OK"," !",""))))</f>
      </c>
      <c r="AE182" s="15">
        <f ca="1">IF(OR($AQ182=0,AE$9="",AE$9&lt;$AS182,AND($AT182&lt;&gt;"",AE$9&gt;$AT182)),"",IF(BS182=0,"—",IF(INDEX('Controle de reservas'!$P$14:$P$2013,BS182)="DUPLICIDADE NO DIA","CONFLITO"&amp;IF(INDEX('Controle de reservas'!$M$14:$M$2013,BS182)&lt;&gt;"",CHAR(10)&amp;INDEX('Controle de reservas'!$M$14:$M$2013,BS182),"")&amp;IF(INDEX('Controle de reservas'!$N$14:$N$2013,BS182)&lt;&gt;"",CHAR(10)&amp;"Subst.: "&amp;INDEX('Controle de reservas'!$N$14:$N$2013,BS182),"")&amp;IF(AND(ISNUMBER(INDEX('Controle de reservas'!$I$14:$I$2013,BS182)),INDEX('Controle de reservas'!$I$14:$I$2013,BS182)&gt;0,INDEX('Controle de reservas'!$K$14:$K$2013,BS182)&gt;INDEX('Controle de reservas'!$I$14:$I$2013,BS182)),CHAR(10)&amp;"DIVERGÊNCIA DE DATAS",""),IF(INDEX('Controle de reservas'!$L$14:$L$2013,BS182)="Em cobertura","COV",IF(INDEX('Controle de reservas'!$L$14:$L$2013,BS182)="Disponível","DISP",IF(INDEX('Controle de reservas'!$L$14:$L$2013,BS182)="Não utilizado","NU",IF(INDEX('Controle de reservas'!$L$14:$L$2013,BS182)="Folga","F",IF(INDEX('Controle de reservas'!$L$14:$L$2013,BS182)="Ocorrência","O",IF(INDEX('Controle de reservas'!$L$14:$L$2013,BS182)="Programado","PROG",IF(INDEX('Controle de reservas'!$L$14:$L$2013,BS182)="Disponível no posto","DP","SEM SITUAÇÃO")))))))&amp;IF(INDEX('Controle de reservas'!$M$14:$M$2013,BS182)&lt;&gt;"",CHAR(10)&amp;INDEX('Controle de reservas'!$M$14:$M$2013,BS182),IF(OR(INDEX('Controle de reservas'!$L$14:$L$2013,BS182)="Em cobertura",INDEX('Controle de reservas'!$L$14:$L$2013,BS182)="Programado"),CHAR(10)&amp;"SEM LOCAL",""))&amp;IF(INDEX('Controle de reservas'!$N$14:$N$2013,BS182)&lt;&gt;"",CHAR(10)&amp;"Subst.: "&amp;INDEX('Controle de reservas'!$N$14:$N$2013,BS182),"")&amp;IF(AND(ISNUMBER(INDEX('Controle de reservas'!$I$14:$I$2013,BS182)),INDEX('Controle de reservas'!$I$14:$I$2013,BS182)&gt;0,INDEX('Controle de reservas'!$K$14:$K$2013,BS182)&gt;INDEX('Controle de reservas'!$I$14:$I$2013,BS182)),CHAR(10)&amp;"DIVERGÊNCIA DE DATAS","")&amp;IF(INDEX('Controle de reservas'!$P$14:$P$2013,BS182)&lt;&gt;"OK"," !",""))))</f>
      </c>
      <c r="AF182" s="15">
        <f ca="1">IF(OR($AQ182=0,AF$9="",AF$9&lt;$AS182,AND($AT182&lt;&gt;"",AF$9&gt;$AT182)),"",IF(BT182=0,"—",IF(INDEX('Controle de reservas'!$P$14:$P$2013,BT182)="DUPLICIDADE NO DIA","CONFLITO"&amp;IF(INDEX('Controle de reservas'!$M$14:$M$2013,BT182)&lt;&gt;"",CHAR(10)&amp;INDEX('Controle de reservas'!$M$14:$M$2013,BT182),"")&amp;IF(INDEX('Controle de reservas'!$N$14:$N$2013,BT182)&lt;&gt;"",CHAR(10)&amp;"Subst.: "&amp;INDEX('Controle de reservas'!$N$14:$N$2013,BT182),"")&amp;IF(AND(ISNUMBER(INDEX('Controle de reservas'!$I$14:$I$2013,BT182)),INDEX('Controle de reservas'!$I$14:$I$2013,BT182)&gt;0,INDEX('Controle de reservas'!$K$14:$K$2013,BT182)&gt;INDEX('Controle de reservas'!$I$14:$I$2013,BT182)),CHAR(10)&amp;"DIVERGÊNCIA DE DATAS",""),IF(INDEX('Controle de reservas'!$L$14:$L$2013,BT182)="Em cobertura","COV",IF(INDEX('Controle de reservas'!$L$14:$L$2013,BT182)="Disponível","DISP",IF(INDEX('Controle de reservas'!$L$14:$L$2013,BT182)="Não utilizado","NU",IF(INDEX('Controle de reservas'!$L$14:$L$2013,BT182)="Folga","F",IF(INDEX('Controle de reservas'!$L$14:$L$2013,BT182)="Ocorrência","O",IF(INDEX('Controle de reservas'!$L$14:$L$2013,BT182)="Programado","PROG",IF(INDEX('Controle de reservas'!$L$14:$L$2013,BT182)="Disponível no posto","DP","SEM SITUAÇÃO")))))))&amp;IF(INDEX('Controle de reservas'!$M$14:$M$2013,BT182)&lt;&gt;"",CHAR(10)&amp;INDEX('Controle de reservas'!$M$14:$M$2013,BT182),IF(OR(INDEX('Controle de reservas'!$L$14:$L$2013,BT182)="Em cobertura",INDEX('Controle de reservas'!$L$14:$L$2013,BT182)="Programado"),CHAR(10)&amp;"SEM LOCAL",""))&amp;IF(INDEX('Controle de reservas'!$N$14:$N$2013,BT182)&lt;&gt;"",CHAR(10)&amp;"Subst.: "&amp;INDEX('Controle de reservas'!$N$14:$N$2013,BT182),"")&amp;IF(AND(ISNUMBER(INDEX('Controle de reservas'!$I$14:$I$2013,BT182)),INDEX('Controle de reservas'!$I$14:$I$2013,BT182)&gt;0,INDEX('Controle de reservas'!$K$14:$K$2013,BT182)&gt;INDEX('Controle de reservas'!$I$14:$I$2013,BT182)),CHAR(10)&amp;"DIVERGÊNCIA DE DATAS","")&amp;IF(INDEX('Controle de reservas'!$P$14:$P$2013,BT182)&lt;&gt;"OK"," !",""))))</f>
      </c>
      <c r="AG182" s="15">
        <f ca="1">IF(OR($AQ182=0,AG$9="",AG$9&lt;$AS182,AND($AT182&lt;&gt;"",AG$9&gt;$AT182)),"",IF(BU182=0,"—",IF(INDEX('Controle de reservas'!$P$14:$P$2013,BU182)="DUPLICIDADE NO DIA","CONFLITO"&amp;IF(INDEX('Controle de reservas'!$M$14:$M$2013,BU182)&lt;&gt;"",CHAR(10)&amp;INDEX('Controle de reservas'!$M$14:$M$2013,BU182),"")&amp;IF(INDEX('Controle de reservas'!$N$14:$N$2013,BU182)&lt;&gt;"",CHAR(10)&amp;"Subst.: "&amp;INDEX('Controle de reservas'!$N$14:$N$2013,BU182),"")&amp;IF(AND(ISNUMBER(INDEX('Controle de reservas'!$I$14:$I$2013,BU182)),INDEX('Controle de reservas'!$I$14:$I$2013,BU182)&gt;0,INDEX('Controle de reservas'!$K$14:$K$2013,BU182)&gt;INDEX('Controle de reservas'!$I$14:$I$2013,BU182)),CHAR(10)&amp;"DIVERGÊNCIA DE DATAS",""),IF(INDEX('Controle de reservas'!$L$14:$L$2013,BU182)="Em cobertura","COV",IF(INDEX('Controle de reservas'!$L$14:$L$2013,BU182)="Disponível","DISP",IF(INDEX('Controle de reservas'!$L$14:$L$2013,BU182)="Não utilizado","NU",IF(INDEX('Controle de reservas'!$L$14:$L$2013,BU182)="Folga","F",IF(INDEX('Controle de reservas'!$L$14:$L$2013,BU182)="Ocorrência","O",IF(INDEX('Controle de reservas'!$L$14:$L$2013,BU182)="Programado","PROG",IF(INDEX('Controle de reservas'!$L$14:$L$2013,BU182)="Disponível no posto","DP","SEM SITUAÇÃO")))))))&amp;IF(INDEX('Controle de reservas'!$M$14:$M$2013,BU182)&lt;&gt;"",CHAR(10)&amp;INDEX('Controle de reservas'!$M$14:$M$2013,BU182),IF(OR(INDEX('Controle de reservas'!$L$14:$L$2013,BU182)="Em cobertura",INDEX('Controle de reservas'!$L$14:$L$2013,BU182)="Programado"),CHAR(10)&amp;"SEM LOCAL",""))&amp;IF(INDEX('Controle de reservas'!$N$14:$N$2013,BU182)&lt;&gt;"",CHAR(10)&amp;"Subst.: "&amp;INDEX('Controle de reservas'!$N$14:$N$2013,BU182),"")&amp;IF(AND(ISNUMBER(INDEX('Controle de reservas'!$I$14:$I$2013,BU182)),INDEX('Controle de reservas'!$I$14:$I$2013,BU182)&gt;0,INDEX('Controle de reservas'!$K$14:$K$2013,BU182)&gt;INDEX('Controle de reservas'!$I$14:$I$2013,BU182)),CHAR(10)&amp;"DIVERGÊNCIA DE DATAS","")&amp;IF(INDEX('Controle de reservas'!$P$14:$P$2013,BU182)&lt;&gt;"OK"," !",""))))</f>
      </c>
      <c r="AH182" s="15">
        <f ca="1">IF(OR($AQ182=0,AH$9="",AH$9&lt;$AS182,AND($AT182&lt;&gt;"",AH$9&gt;$AT182)),"",IF(BV182=0,"—",IF(INDEX('Controle de reservas'!$P$14:$P$2013,BV182)="DUPLICIDADE NO DIA","CONFLITO"&amp;IF(INDEX('Controle de reservas'!$M$14:$M$2013,BV182)&lt;&gt;"",CHAR(10)&amp;INDEX('Controle de reservas'!$M$14:$M$2013,BV182),"")&amp;IF(INDEX('Controle de reservas'!$N$14:$N$2013,BV182)&lt;&gt;"",CHAR(10)&amp;"Subst.: "&amp;INDEX('Controle de reservas'!$N$14:$N$2013,BV182),"")&amp;IF(AND(ISNUMBER(INDEX('Controle de reservas'!$I$14:$I$2013,BV182)),INDEX('Controle de reservas'!$I$14:$I$2013,BV182)&gt;0,INDEX('Controle de reservas'!$K$14:$K$2013,BV182)&gt;INDEX('Controle de reservas'!$I$14:$I$2013,BV182)),CHAR(10)&amp;"DIVERGÊNCIA DE DATAS",""),IF(INDEX('Controle de reservas'!$L$14:$L$2013,BV182)="Em cobertura","COV",IF(INDEX('Controle de reservas'!$L$14:$L$2013,BV182)="Disponível","DISP",IF(INDEX('Controle de reservas'!$L$14:$L$2013,BV182)="Não utilizado","NU",IF(INDEX('Controle de reservas'!$L$14:$L$2013,BV182)="Folga","F",IF(INDEX('Controle de reservas'!$L$14:$L$2013,BV182)="Ocorrência","O",IF(INDEX('Controle de reservas'!$L$14:$L$2013,BV182)="Programado","PROG",IF(INDEX('Controle de reservas'!$L$14:$L$2013,BV182)="Disponível no posto","DP","SEM SITUAÇÃO")))))))&amp;IF(INDEX('Controle de reservas'!$M$14:$M$2013,BV182)&lt;&gt;"",CHAR(10)&amp;INDEX('Controle de reservas'!$M$14:$M$2013,BV182),IF(OR(INDEX('Controle de reservas'!$L$14:$L$2013,BV182)="Em cobertura",INDEX('Controle de reservas'!$L$14:$L$2013,BV182)="Programado"),CHAR(10)&amp;"SEM LOCAL",""))&amp;IF(INDEX('Controle de reservas'!$N$14:$N$2013,BV182)&lt;&gt;"",CHAR(10)&amp;"Subst.: "&amp;INDEX('Controle de reservas'!$N$14:$N$2013,BV182),"")&amp;IF(AND(ISNUMBER(INDEX('Controle de reservas'!$I$14:$I$2013,BV182)),INDEX('Controle de reservas'!$I$14:$I$2013,BV182)&gt;0,INDEX('Controle de reservas'!$K$14:$K$2013,BV182)&gt;INDEX('Controle de reservas'!$I$14:$I$2013,BV182)),CHAR(10)&amp;"DIVERGÊNCIA DE DATAS","")&amp;IF(INDEX('Controle de reservas'!$P$14:$P$2013,BV182)&lt;&gt;"OK"," !",""))))</f>
      </c>
      <c r="AI182" s="15">
        <f ca="1">IF(OR($AQ182=0,AI$9="",AI$9&lt;$AS182,AND($AT182&lt;&gt;"",AI$9&gt;$AT182)),"",IF(BW182=0,"—",IF(INDEX('Controle de reservas'!$P$14:$P$2013,BW182)="DUPLICIDADE NO DIA","CONFLITO"&amp;IF(INDEX('Controle de reservas'!$M$14:$M$2013,BW182)&lt;&gt;"",CHAR(10)&amp;INDEX('Controle de reservas'!$M$14:$M$2013,BW182),"")&amp;IF(INDEX('Controle de reservas'!$N$14:$N$2013,BW182)&lt;&gt;"",CHAR(10)&amp;"Subst.: "&amp;INDEX('Controle de reservas'!$N$14:$N$2013,BW182),"")&amp;IF(AND(ISNUMBER(INDEX('Controle de reservas'!$I$14:$I$2013,BW182)),INDEX('Controle de reservas'!$I$14:$I$2013,BW182)&gt;0,INDEX('Controle de reservas'!$K$14:$K$2013,BW182)&gt;INDEX('Controle de reservas'!$I$14:$I$2013,BW182)),CHAR(10)&amp;"DIVERGÊNCIA DE DATAS",""),IF(INDEX('Controle de reservas'!$L$14:$L$2013,BW182)="Em cobertura","COV",IF(INDEX('Controle de reservas'!$L$14:$L$2013,BW182)="Disponível","DISP",IF(INDEX('Controle de reservas'!$L$14:$L$2013,BW182)="Não utilizado","NU",IF(INDEX('Controle de reservas'!$L$14:$L$2013,BW182)="Folga","F",IF(INDEX('Controle de reservas'!$L$14:$L$2013,BW182)="Ocorrência","O",IF(INDEX('Controle de reservas'!$L$14:$L$2013,BW182)="Programado","PROG",IF(INDEX('Controle de reservas'!$L$14:$L$2013,BW182)="Disponível no posto","DP","SEM SITUAÇÃO")))))))&amp;IF(INDEX('Controle de reservas'!$M$14:$M$2013,BW182)&lt;&gt;"",CHAR(10)&amp;INDEX('Controle de reservas'!$M$14:$M$2013,BW182),IF(OR(INDEX('Controle de reservas'!$L$14:$L$2013,BW182)="Em cobertura",INDEX('Controle de reservas'!$L$14:$L$2013,BW182)="Programado"),CHAR(10)&amp;"SEM LOCAL",""))&amp;IF(INDEX('Controle de reservas'!$N$14:$N$2013,BW182)&lt;&gt;"",CHAR(10)&amp;"Subst.: "&amp;INDEX('Controle de reservas'!$N$14:$N$2013,BW182),"")&amp;IF(AND(ISNUMBER(INDEX('Controle de reservas'!$I$14:$I$2013,BW182)),INDEX('Controle de reservas'!$I$14:$I$2013,BW182)&gt;0,INDEX('Controle de reservas'!$K$14:$K$2013,BW182)&gt;INDEX('Controle de reservas'!$I$14:$I$2013,BW182)),CHAR(10)&amp;"DIVERGÊNCIA DE DATAS","")&amp;IF(INDEX('Controle de reservas'!$P$14:$P$2013,BW182)&lt;&gt;"OK"," !",""))))</f>
      </c>
      <c r="AJ182" s="15">
        <f ca="1">IF(OR($AQ182=0,AJ$9="",AJ$9&lt;$AS182,AND($AT182&lt;&gt;"",AJ$9&gt;$AT182)),"",IF(BX182=0,"—",IF(INDEX('Controle de reservas'!$P$14:$P$2013,BX182)="DUPLICIDADE NO DIA","CONFLITO"&amp;IF(INDEX('Controle de reservas'!$M$14:$M$2013,BX182)&lt;&gt;"",CHAR(10)&amp;INDEX('Controle de reservas'!$M$14:$M$2013,BX182),"")&amp;IF(INDEX('Controle de reservas'!$N$14:$N$2013,BX182)&lt;&gt;"",CHAR(10)&amp;"Subst.: "&amp;INDEX('Controle de reservas'!$N$14:$N$2013,BX182),"")&amp;IF(AND(ISNUMBER(INDEX('Controle de reservas'!$I$14:$I$2013,BX182)),INDEX('Controle de reservas'!$I$14:$I$2013,BX182)&gt;0,INDEX('Controle de reservas'!$K$14:$K$2013,BX182)&gt;INDEX('Controle de reservas'!$I$14:$I$2013,BX182)),CHAR(10)&amp;"DIVERGÊNCIA DE DATAS",""),IF(INDEX('Controle de reservas'!$L$14:$L$2013,BX182)="Em cobertura","COV",IF(INDEX('Controle de reservas'!$L$14:$L$2013,BX182)="Disponível","DISP",IF(INDEX('Controle de reservas'!$L$14:$L$2013,BX182)="Não utilizado","NU",IF(INDEX('Controle de reservas'!$L$14:$L$2013,BX182)="Folga","F",IF(INDEX('Controle de reservas'!$L$14:$L$2013,BX182)="Ocorrência","O",IF(INDEX('Controle de reservas'!$L$14:$L$2013,BX182)="Programado","PROG",IF(INDEX('Controle de reservas'!$L$14:$L$2013,BX182)="Disponível no posto","DP","SEM SITUAÇÃO")))))))&amp;IF(INDEX('Controle de reservas'!$M$14:$M$2013,BX182)&lt;&gt;"",CHAR(10)&amp;INDEX('Controle de reservas'!$M$14:$M$2013,BX182),IF(OR(INDEX('Controle de reservas'!$L$14:$L$2013,BX182)="Em cobertura",INDEX('Controle de reservas'!$L$14:$L$2013,BX182)="Programado"),CHAR(10)&amp;"SEM LOCAL",""))&amp;IF(INDEX('Controle de reservas'!$N$14:$N$2013,BX182)&lt;&gt;"",CHAR(10)&amp;"Subst.: "&amp;INDEX('Controle de reservas'!$N$14:$N$2013,BX182),"")&amp;IF(AND(ISNUMBER(INDEX('Controle de reservas'!$I$14:$I$2013,BX182)),INDEX('Controle de reservas'!$I$14:$I$2013,BX182)&gt;0,INDEX('Controle de reservas'!$K$14:$K$2013,BX182)&gt;INDEX('Controle de reservas'!$I$14:$I$2013,BX182)),CHAR(10)&amp;"DIVERGÊNCIA DE DATAS","")&amp;IF(INDEX('Controle de reservas'!$P$14:$P$2013,BX182)&lt;&gt;"OK"," !",""))))</f>
      </c>
      <c r="AK182" s="15">
        <f ca="1">IF(OR($AQ182=0,AK$9="",AK$9&lt;$AS182,AND($AT182&lt;&gt;"",AK$9&gt;$AT182)),"",IF(BY182=0,"—",IF(INDEX('Controle de reservas'!$P$14:$P$2013,BY182)="DUPLICIDADE NO DIA","CONFLITO"&amp;IF(INDEX('Controle de reservas'!$M$14:$M$2013,BY182)&lt;&gt;"",CHAR(10)&amp;INDEX('Controle de reservas'!$M$14:$M$2013,BY182),"")&amp;IF(INDEX('Controle de reservas'!$N$14:$N$2013,BY182)&lt;&gt;"",CHAR(10)&amp;"Subst.: "&amp;INDEX('Controle de reservas'!$N$14:$N$2013,BY182),"")&amp;IF(AND(ISNUMBER(INDEX('Controle de reservas'!$I$14:$I$2013,BY182)),INDEX('Controle de reservas'!$I$14:$I$2013,BY182)&gt;0,INDEX('Controle de reservas'!$K$14:$K$2013,BY182)&gt;INDEX('Controle de reservas'!$I$14:$I$2013,BY182)),CHAR(10)&amp;"DIVERGÊNCIA DE DATAS",""),IF(INDEX('Controle de reservas'!$L$14:$L$2013,BY182)="Em cobertura","COV",IF(INDEX('Controle de reservas'!$L$14:$L$2013,BY182)="Disponível","DISP",IF(INDEX('Controle de reservas'!$L$14:$L$2013,BY182)="Não utilizado","NU",IF(INDEX('Controle de reservas'!$L$14:$L$2013,BY182)="Folga","F",IF(INDEX('Controle de reservas'!$L$14:$L$2013,BY182)="Ocorrência","O",IF(INDEX('Controle de reservas'!$L$14:$L$2013,BY182)="Programado","PROG",IF(INDEX('Controle de reservas'!$L$14:$L$2013,BY182)="Disponível no posto","DP","SEM SITUAÇÃO")))))))&amp;IF(INDEX('Controle de reservas'!$M$14:$M$2013,BY182)&lt;&gt;"",CHAR(10)&amp;INDEX('Controle de reservas'!$M$14:$M$2013,BY182),IF(OR(INDEX('Controle de reservas'!$L$14:$L$2013,BY182)="Em cobertura",INDEX('Controle de reservas'!$L$14:$L$2013,BY182)="Programado"),CHAR(10)&amp;"SEM LOCAL",""))&amp;IF(INDEX('Controle de reservas'!$N$14:$N$2013,BY182)&lt;&gt;"",CHAR(10)&amp;"Subst.: "&amp;INDEX('Controle de reservas'!$N$14:$N$2013,BY182),"")&amp;IF(AND(ISNUMBER(INDEX('Controle de reservas'!$I$14:$I$2013,BY182)),INDEX('Controle de reservas'!$I$14:$I$2013,BY182)&gt;0,INDEX('Controle de reservas'!$K$14:$K$2013,BY182)&gt;INDEX('Controle de reservas'!$I$14:$I$2013,BY182)),CHAR(10)&amp;"DIVERGÊNCIA DE DATAS","")&amp;IF(INDEX('Controle de reservas'!$P$14:$P$2013,BY182)&lt;&gt;"OK"," !",""))))</f>
      </c>
      <c r="AL182" s="14">
        <f t="shared" ca="1" si="9"/>
      </c>
      <c r="AM182" s="14">
        <f t="shared" ca="1" si="10"/>
      </c>
      <c r="AN182" s="14">
        <f t="shared" ca="1" si="11"/>
      </c>
      <c r="AO182" s="14">
        <f t="shared" ca="1" si="12"/>
      </c>
      <c r="AP182" s="14">
        <f ca="1">IF($AQ182=0,"",INDEX('Controle de reservas'!$O$14:$O$2013,$AQ182))</f>
      </c>
      <c r="AQ182">
        <f ca="1">IFERROR(MATCH(ROW()-9,'Controle de reservas'!$S$14:$S$2013,0),0)</f>
      </c>
      <c r="AR182">
        <f ca="1">IF($AQ182=0,"",INDEX('Controle de reservas'!$Q$14:$Q$2013,$AQ182))</f>
      </c>
      <c r="AS182">
        <f ca="1">IF($AQ182=0,"",INDEX('Controle de reservas'!$H$14:$H$2013,$AQ182))</f>
      </c>
      <c r="AT182">
        <f ca="1">IF($AQ182=0,"",IF(INDEX('Controle de reservas'!$J$14:$J$2013,$AQ182)=0,"",INDEX('Controle de reservas'!$J$14:$J$2013,$AQ182)))</f>
      </c>
      <c r="AU182">
        <f ca="1">IF(OR($AQ182=0,G$9=""),0,IFERROR(MATCH($AR182&amp;"|"&amp;TEXT(G$9,"yyyymmdd"),'Controle de reservas'!$T$14:$T$2013,0),0))</f>
      </c>
      <c r="AV182">
        <f ca="1">IF(OR($AQ182=0,H$9=""),0,IFERROR(MATCH($AR182&amp;"|"&amp;TEXT(H$9,"yyyymmdd"),'Controle de reservas'!$T$14:$T$2013,0),0))</f>
      </c>
      <c r="AW182">
        <f ca="1">IF(OR($AQ182=0,I$9=""),0,IFERROR(MATCH($AR182&amp;"|"&amp;TEXT(I$9,"yyyymmdd"),'Controle de reservas'!$T$14:$T$2013,0),0))</f>
      </c>
      <c r="AX182">
        <f ca="1">IF(OR($AQ182=0,J$9=""),0,IFERROR(MATCH($AR182&amp;"|"&amp;TEXT(J$9,"yyyymmdd"),'Controle de reservas'!$T$14:$T$2013,0),0))</f>
      </c>
      <c r="AY182">
        <f ca="1">IF(OR($AQ182=0,K$9=""),0,IFERROR(MATCH($AR182&amp;"|"&amp;TEXT(K$9,"yyyymmdd"),'Controle de reservas'!$T$14:$T$2013,0),0))</f>
      </c>
      <c r="AZ182">
        <f ca="1">IF(OR($AQ182=0,L$9=""),0,IFERROR(MATCH($AR182&amp;"|"&amp;TEXT(L$9,"yyyymmdd"),'Controle de reservas'!$T$14:$T$2013,0),0))</f>
      </c>
      <c r="BA182">
        <f ca="1">IF(OR($AQ182=0,M$9=""),0,IFERROR(MATCH($AR182&amp;"|"&amp;TEXT(M$9,"yyyymmdd"),'Controle de reservas'!$T$14:$T$2013,0),0))</f>
      </c>
      <c r="BB182">
        <f ca="1">IF(OR($AQ182=0,N$9=""),0,IFERROR(MATCH($AR182&amp;"|"&amp;TEXT(N$9,"yyyymmdd"),'Controle de reservas'!$T$14:$T$2013,0),0))</f>
      </c>
      <c r="BC182">
        <f ca="1">IF(OR($AQ182=0,O$9=""),0,IFERROR(MATCH($AR182&amp;"|"&amp;TEXT(O$9,"yyyymmdd"),'Controle de reservas'!$T$14:$T$2013,0),0))</f>
      </c>
      <c r="BD182">
        <f ca="1">IF(OR($AQ182=0,P$9=""),0,IFERROR(MATCH($AR182&amp;"|"&amp;TEXT(P$9,"yyyymmdd"),'Controle de reservas'!$T$14:$T$2013,0),0))</f>
      </c>
      <c r="BE182">
        <f ca="1">IF(OR($AQ182=0,Q$9=""),0,IFERROR(MATCH($AR182&amp;"|"&amp;TEXT(Q$9,"yyyymmdd"),'Controle de reservas'!$T$14:$T$2013,0),0))</f>
      </c>
      <c r="BF182">
        <f ca="1">IF(OR($AQ182=0,R$9=""),0,IFERROR(MATCH($AR182&amp;"|"&amp;TEXT(R$9,"yyyymmdd"),'Controle de reservas'!$T$14:$T$2013,0),0))</f>
      </c>
      <c r="BG182">
        <f ca="1">IF(OR($AQ182=0,S$9=""),0,IFERROR(MATCH($AR182&amp;"|"&amp;TEXT(S$9,"yyyymmdd"),'Controle de reservas'!$T$14:$T$2013,0),0))</f>
      </c>
      <c r="BH182">
        <f ca="1">IF(OR($AQ182=0,T$9=""),0,IFERROR(MATCH($AR182&amp;"|"&amp;TEXT(T$9,"yyyymmdd"),'Controle de reservas'!$T$14:$T$2013,0),0))</f>
      </c>
      <c r="BI182">
        <f ca="1">IF(OR($AQ182=0,U$9=""),0,IFERROR(MATCH($AR182&amp;"|"&amp;TEXT(U$9,"yyyymmdd"),'Controle de reservas'!$T$14:$T$2013,0),0))</f>
      </c>
      <c r="BJ182">
        <f ca="1">IF(OR($AQ182=0,V$9=""),0,IFERROR(MATCH($AR182&amp;"|"&amp;TEXT(V$9,"yyyymmdd"),'Controle de reservas'!$T$14:$T$2013,0),0))</f>
      </c>
      <c r="BK182">
        <f ca="1">IF(OR($AQ182=0,W$9=""),0,IFERROR(MATCH($AR182&amp;"|"&amp;TEXT(W$9,"yyyymmdd"),'Controle de reservas'!$T$14:$T$2013,0),0))</f>
      </c>
      <c r="BL182">
        <f ca="1">IF(OR($AQ182=0,X$9=""),0,IFERROR(MATCH($AR182&amp;"|"&amp;TEXT(X$9,"yyyymmdd"),'Controle de reservas'!$T$14:$T$2013,0),0))</f>
      </c>
      <c r="BM182">
        <f ca="1">IF(OR($AQ182=0,Y$9=""),0,IFERROR(MATCH($AR182&amp;"|"&amp;TEXT(Y$9,"yyyymmdd"),'Controle de reservas'!$T$14:$T$2013,0),0))</f>
      </c>
      <c r="BN182">
        <f ca="1">IF(OR($AQ182=0,Z$9=""),0,IFERROR(MATCH($AR182&amp;"|"&amp;TEXT(Z$9,"yyyymmdd"),'Controle de reservas'!$T$14:$T$2013,0),0))</f>
      </c>
      <c r="BO182">
        <f ca="1">IF(OR($AQ182=0,AA$9=""),0,IFERROR(MATCH($AR182&amp;"|"&amp;TEXT(AA$9,"yyyymmdd"),'Controle de reservas'!$T$14:$T$2013,0),0))</f>
      </c>
      <c r="BP182">
        <f ca="1">IF(OR($AQ182=0,AB$9=""),0,IFERROR(MATCH($AR182&amp;"|"&amp;TEXT(AB$9,"yyyymmdd"),'Controle de reservas'!$T$14:$T$2013,0),0))</f>
      </c>
      <c r="BQ182">
        <f ca="1">IF(OR($AQ182=0,AC$9=""),0,IFERROR(MATCH($AR182&amp;"|"&amp;TEXT(AC$9,"yyyymmdd"),'Controle de reservas'!$T$14:$T$2013,0),0))</f>
      </c>
      <c r="BR182">
        <f ca="1">IF(OR($AQ182=0,AD$9=""),0,IFERROR(MATCH($AR182&amp;"|"&amp;TEXT(AD$9,"yyyymmdd"),'Controle de reservas'!$T$14:$T$2013,0),0))</f>
      </c>
      <c r="BS182">
        <f ca="1">IF(OR($AQ182=0,AE$9=""),0,IFERROR(MATCH($AR182&amp;"|"&amp;TEXT(AE$9,"yyyymmdd"),'Controle de reservas'!$T$14:$T$2013,0),0))</f>
      </c>
      <c r="BT182">
        <f ca="1">IF(OR($AQ182=0,AF$9=""),0,IFERROR(MATCH($AR182&amp;"|"&amp;TEXT(AF$9,"yyyymmdd"),'Controle de reservas'!$T$14:$T$2013,0),0))</f>
      </c>
      <c r="BU182">
        <f ca="1">IF(OR($AQ182=0,AG$9=""),0,IFERROR(MATCH($AR182&amp;"|"&amp;TEXT(AG$9,"yyyymmdd"),'Controle de reservas'!$T$14:$T$2013,0),0))</f>
      </c>
      <c r="BV182">
        <f ca="1">IF(OR($AQ182=0,AH$9=""),0,IFERROR(MATCH($AR182&amp;"|"&amp;TEXT(AH$9,"yyyymmdd"),'Controle de reservas'!$T$14:$T$2013,0),0))</f>
      </c>
      <c r="BW182">
        <f ca="1">IF(OR($AQ182=0,AI$9=""),0,IFERROR(MATCH($AR182&amp;"|"&amp;TEXT(AI$9,"yyyymmdd"),'Controle de reservas'!$T$14:$T$2013,0),0))</f>
      </c>
      <c r="BX182">
        <f ca="1">IF(OR($AQ182=0,AJ$9=""),0,IFERROR(MATCH($AR182&amp;"|"&amp;TEXT(AJ$9,"yyyymmdd"),'Controle de reservas'!$T$14:$T$2013,0),0))</f>
      </c>
      <c r="BY182">
        <f ca="1">IF(OR($AQ182=0,AK$9=""),0,IFERROR(MATCH($AR182&amp;"|"&amp;TEXT(AK$9,"yyyymmdd"),'Controle de reservas'!$T$14:$T$2013,0),0))</f>
      </c>
    </row>
    <row r="183" spans="1:77" ht="105" customHeight="1" x14ac:dyDescent="0.25">
      <c r="A183" s="16">
        <f ca="1">IF($AQ183=0,"",INDEX('Controle de reservas'!$A$14:$A$2013,$AQ183))</f>
      </c>
      <c r="B183" s="16">
        <f ca="1">IF($AQ183=0,"",INDEX('Controle de reservas'!$B$14:$B$2013,$AQ183))</f>
      </c>
      <c r="C183" s="16">
        <f ca="1">IF($AQ183=0,"",INDEX('Controle de reservas'!$C$14:$C$2013,$AQ183))</f>
      </c>
      <c r="D183" s="16">
        <f ca="1">IF($AQ183=0,"",INDEX('Controle de reservas'!$D$14:$D$2013,$AQ183))</f>
      </c>
      <c r="E183" s="16">
        <f ca="1">IF($AQ183=0,"",INDEX('Controle de reservas'!$E$14:$E$2013,$AQ183))</f>
      </c>
      <c r="F183" s="16">
        <f ca="1">IF($AQ183=0,"",INDEX('Controle de reservas'!$F$14:$F$2013,$AQ183))</f>
      </c>
      <c r="G183" s="17">
        <f ca="1">IF(OR($AQ183=0,G$9="",G$9&lt;$AS183,AND($AT183&lt;&gt;"",G$9&gt;$AT183)),"",IF(AU183=0,"—",IF(INDEX('Controle de reservas'!$P$14:$P$2013,AU183)="DUPLICIDADE NO DIA","CONFLITO"&amp;IF(INDEX('Controle de reservas'!$M$14:$M$2013,AU183)&lt;&gt;"",CHAR(10)&amp;INDEX('Controle de reservas'!$M$14:$M$2013,AU183),"")&amp;IF(INDEX('Controle de reservas'!$N$14:$N$2013,AU183)&lt;&gt;"",CHAR(10)&amp;"Subst.: "&amp;INDEX('Controle de reservas'!$N$14:$N$2013,AU183),"")&amp;IF(AND(ISNUMBER(INDEX('Controle de reservas'!$I$14:$I$2013,AU183)),INDEX('Controle de reservas'!$I$14:$I$2013,AU183)&gt;0,INDEX('Controle de reservas'!$K$14:$K$2013,AU183)&gt;INDEX('Controle de reservas'!$I$14:$I$2013,AU183)),CHAR(10)&amp;"DIVERGÊNCIA DE DATAS",""),IF(INDEX('Controle de reservas'!$L$14:$L$2013,AU183)="Em cobertura","COV",IF(INDEX('Controle de reservas'!$L$14:$L$2013,AU183)="Disponível","DISP",IF(INDEX('Controle de reservas'!$L$14:$L$2013,AU183)="Não utilizado","NU",IF(INDEX('Controle de reservas'!$L$14:$L$2013,AU183)="Folga","F",IF(INDEX('Controle de reservas'!$L$14:$L$2013,AU183)="Ocorrência","O",IF(INDEX('Controle de reservas'!$L$14:$L$2013,AU183)="Programado","PROG",IF(INDEX('Controle de reservas'!$L$14:$L$2013,AU183)="Disponível no posto","DP","SEM SITUAÇÃO")))))))&amp;IF(INDEX('Controle de reservas'!$M$14:$M$2013,AU183)&lt;&gt;"",CHAR(10)&amp;INDEX('Controle de reservas'!$M$14:$M$2013,AU183),IF(OR(INDEX('Controle de reservas'!$L$14:$L$2013,AU183)="Em cobertura",INDEX('Controle de reservas'!$L$14:$L$2013,AU183)="Programado"),CHAR(10)&amp;"SEM LOCAL",""))&amp;IF(INDEX('Controle de reservas'!$N$14:$N$2013,AU183)&lt;&gt;"",CHAR(10)&amp;"Subst.: "&amp;INDEX('Controle de reservas'!$N$14:$N$2013,AU183),"")&amp;IF(AND(ISNUMBER(INDEX('Controle de reservas'!$I$14:$I$2013,AU183)),INDEX('Controle de reservas'!$I$14:$I$2013,AU183)&gt;0,INDEX('Controle de reservas'!$K$14:$K$2013,AU183)&gt;INDEX('Controle de reservas'!$I$14:$I$2013,AU183)),CHAR(10)&amp;"DIVERGÊNCIA DE DATAS","")&amp;IF(INDEX('Controle de reservas'!$P$14:$P$2013,AU183)&lt;&gt;"OK"," !",""))))</f>
      </c>
      <c r="H183" s="17">
        <f ca="1">IF(OR($AQ183=0,H$9="",H$9&lt;$AS183,AND($AT183&lt;&gt;"",H$9&gt;$AT183)),"",IF(AV183=0,"—",IF(INDEX('Controle de reservas'!$P$14:$P$2013,AV183)="DUPLICIDADE NO DIA","CONFLITO"&amp;IF(INDEX('Controle de reservas'!$M$14:$M$2013,AV183)&lt;&gt;"",CHAR(10)&amp;INDEX('Controle de reservas'!$M$14:$M$2013,AV183),"")&amp;IF(INDEX('Controle de reservas'!$N$14:$N$2013,AV183)&lt;&gt;"",CHAR(10)&amp;"Subst.: "&amp;INDEX('Controle de reservas'!$N$14:$N$2013,AV183),"")&amp;IF(AND(ISNUMBER(INDEX('Controle de reservas'!$I$14:$I$2013,AV183)),INDEX('Controle de reservas'!$I$14:$I$2013,AV183)&gt;0,INDEX('Controle de reservas'!$K$14:$K$2013,AV183)&gt;INDEX('Controle de reservas'!$I$14:$I$2013,AV183)),CHAR(10)&amp;"DIVERGÊNCIA DE DATAS",""),IF(INDEX('Controle de reservas'!$L$14:$L$2013,AV183)="Em cobertura","COV",IF(INDEX('Controle de reservas'!$L$14:$L$2013,AV183)="Disponível","DISP",IF(INDEX('Controle de reservas'!$L$14:$L$2013,AV183)="Não utilizado","NU",IF(INDEX('Controle de reservas'!$L$14:$L$2013,AV183)="Folga","F",IF(INDEX('Controle de reservas'!$L$14:$L$2013,AV183)="Ocorrência","O",IF(INDEX('Controle de reservas'!$L$14:$L$2013,AV183)="Programado","PROG",IF(INDEX('Controle de reservas'!$L$14:$L$2013,AV183)="Disponível no posto","DP","SEM SITUAÇÃO")))))))&amp;IF(INDEX('Controle de reservas'!$M$14:$M$2013,AV183)&lt;&gt;"",CHAR(10)&amp;INDEX('Controle de reservas'!$M$14:$M$2013,AV183),IF(OR(INDEX('Controle de reservas'!$L$14:$L$2013,AV183)="Em cobertura",INDEX('Controle de reservas'!$L$14:$L$2013,AV183)="Programado"),CHAR(10)&amp;"SEM LOCAL",""))&amp;IF(INDEX('Controle de reservas'!$N$14:$N$2013,AV183)&lt;&gt;"",CHAR(10)&amp;"Subst.: "&amp;INDEX('Controle de reservas'!$N$14:$N$2013,AV183),"")&amp;IF(AND(ISNUMBER(INDEX('Controle de reservas'!$I$14:$I$2013,AV183)),INDEX('Controle de reservas'!$I$14:$I$2013,AV183)&gt;0,INDEX('Controle de reservas'!$K$14:$K$2013,AV183)&gt;INDEX('Controle de reservas'!$I$14:$I$2013,AV183)),CHAR(10)&amp;"DIVERGÊNCIA DE DATAS","")&amp;IF(INDEX('Controle de reservas'!$P$14:$P$2013,AV183)&lt;&gt;"OK"," !",""))))</f>
      </c>
      <c r="I183" s="17">
        <f ca="1">IF(OR($AQ183=0,I$9="",I$9&lt;$AS183,AND($AT183&lt;&gt;"",I$9&gt;$AT183)),"",IF(AW183=0,"—",IF(INDEX('Controle de reservas'!$P$14:$P$2013,AW183)="DUPLICIDADE NO DIA","CONFLITO"&amp;IF(INDEX('Controle de reservas'!$M$14:$M$2013,AW183)&lt;&gt;"",CHAR(10)&amp;INDEX('Controle de reservas'!$M$14:$M$2013,AW183),"")&amp;IF(INDEX('Controle de reservas'!$N$14:$N$2013,AW183)&lt;&gt;"",CHAR(10)&amp;"Subst.: "&amp;INDEX('Controle de reservas'!$N$14:$N$2013,AW183),"")&amp;IF(AND(ISNUMBER(INDEX('Controle de reservas'!$I$14:$I$2013,AW183)),INDEX('Controle de reservas'!$I$14:$I$2013,AW183)&gt;0,INDEX('Controle de reservas'!$K$14:$K$2013,AW183)&gt;INDEX('Controle de reservas'!$I$14:$I$2013,AW183)),CHAR(10)&amp;"DIVERGÊNCIA DE DATAS",""),IF(INDEX('Controle de reservas'!$L$14:$L$2013,AW183)="Em cobertura","COV",IF(INDEX('Controle de reservas'!$L$14:$L$2013,AW183)="Disponível","DISP",IF(INDEX('Controle de reservas'!$L$14:$L$2013,AW183)="Não utilizado","NU",IF(INDEX('Controle de reservas'!$L$14:$L$2013,AW183)="Folga","F",IF(INDEX('Controle de reservas'!$L$14:$L$2013,AW183)="Ocorrência","O",IF(INDEX('Controle de reservas'!$L$14:$L$2013,AW183)="Programado","PROG",IF(INDEX('Controle de reservas'!$L$14:$L$2013,AW183)="Disponível no posto","DP","SEM SITUAÇÃO")))))))&amp;IF(INDEX('Controle de reservas'!$M$14:$M$2013,AW183)&lt;&gt;"",CHAR(10)&amp;INDEX('Controle de reservas'!$M$14:$M$2013,AW183),IF(OR(INDEX('Controle de reservas'!$L$14:$L$2013,AW183)="Em cobertura",INDEX('Controle de reservas'!$L$14:$L$2013,AW183)="Programado"),CHAR(10)&amp;"SEM LOCAL",""))&amp;IF(INDEX('Controle de reservas'!$N$14:$N$2013,AW183)&lt;&gt;"",CHAR(10)&amp;"Subst.: "&amp;INDEX('Controle de reservas'!$N$14:$N$2013,AW183),"")&amp;IF(AND(ISNUMBER(INDEX('Controle de reservas'!$I$14:$I$2013,AW183)),INDEX('Controle de reservas'!$I$14:$I$2013,AW183)&gt;0,INDEX('Controle de reservas'!$K$14:$K$2013,AW183)&gt;INDEX('Controle de reservas'!$I$14:$I$2013,AW183)),CHAR(10)&amp;"DIVERGÊNCIA DE DATAS","")&amp;IF(INDEX('Controle de reservas'!$P$14:$P$2013,AW183)&lt;&gt;"OK"," !",""))))</f>
      </c>
      <c r="J183" s="17">
        <f ca="1">IF(OR($AQ183=0,J$9="",J$9&lt;$AS183,AND($AT183&lt;&gt;"",J$9&gt;$AT183)),"",IF(AX183=0,"—",IF(INDEX('Controle de reservas'!$P$14:$P$2013,AX183)="DUPLICIDADE NO DIA","CONFLITO"&amp;IF(INDEX('Controle de reservas'!$M$14:$M$2013,AX183)&lt;&gt;"",CHAR(10)&amp;INDEX('Controle de reservas'!$M$14:$M$2013,AX183),"")&amp;IF(INDEX('Controle de reservas'!$N$14:$N$2013,AX183)&lt;&gt;"",CHAR(10)&amp;"Subst.: "&amp;INDEX('Controle de reservas'!$N$14:$N$2013,AX183),"")&amp;IF(AND(ISNUMBER(INDEX('Controle de reservas'!$I$14:$I$2013,AX183)),INDEX('Controle de reservas'!$I$14:$I$2013,AX183)&gt;0,INDEX('Controle de reservas'!$K$14:$K$2013,AX183)&gt;INDEX('Controle de reservas'!$I$14:$I$2013,AX183)),CHAR(10)&amp;"DIVERGÊNCIA DE DATAS",""),IF(INDEX('Controle de reservas'!$L$14:$L$2013,AX183)="Em cobertura","COV",IF(INDEX('Controle de reservas'!$L$14:$L$2013,AX183)="Disponível","DISP",IF(INDEX('Controle de reservas'!$L$14:$L$2013,AX183)="Não utilizado","NU",IF(INDEX('Controle de reservas'!$L$14:$L$2013,AX183)="Folga","F",IF(INDEX('Controle de reservas'!$L$14:$L$2013,AX183)="Ocorrência","O",IF(INDEX('Controle de reservas'!$L$14:$L$2013,AX183)="Programado","PROG",IF(INDEX('Controle de reservas'!$L$14:$L$2013,AX183)="Disponível no posto","DP","SEM SITUAÇÃO")))))))&amp;IF(INDEX('Controle de reservas'!$M$14:$M$2013,AX183)&lt;&gt;"",CHAR(10)&amp;INDEX('Controle de reservas'!$M$14:$M$2013,AX183),IF(OR(INDEX('Controle de reservas'!$L$14:$L$2013,AX183)="Em cobertura",INDEX('Controle de reservas'!$L$14:$L$2013,AX183)="Programado"),CHAR(10)&amp;"SEM LOCAL",""))&amp;IF(INDEX('Controle de reservas'!$N$14:$N$2013,AX183)&lt;&gt;"",CHAR(10)&amp;"Subst.: "&amp;INDEX('Controle de reservas'!$N$14:$N$2013,AX183),"")&amp;IF(AND(ISNUMBER(INDEX('Controle de reservas'!$I$14:$I$2013,AX183)),INDEX('Controle de reservas'!$I$14:$I$2013,AX183)&gt;0,INDEX('Controle de reservas'!$K$14:$K$2013,AX183)&gt;INDEX('Controle de reservas'!$I$14:$I$2013,AX183)),CHAR(10)&amp;"DIVERGÊNCIA DE DATAS","")&amp;IF(INDEX('Controle de reservas'!$P$14:$P$2013,AX183)&lt;&gt;"OK"," !",""))))</f>
      </c>
      <c r="K183" s="17">
        <f ca="1">IF(OR($AQ183=0,K$9="",K$9&lt;$AS183,AND($AT183&lt;&gt;"",K$9&gt;$AT183)),"",IF(AY183=0,"—",IF(INDEX('Controle de reservas'!$P$14:$P$2013,AY183)="DUPLICIDADE NO DIA","CONFLITO"&amp;IF(INDEX('Controle de reservas'!$M$14:$M$2013,AY183)&lt;&gt;"",CHAR(10)&amp;INDEX('Controle de reservas'!$M$14:$M$2013,AY183),"")&amp;IF(INDEX('Controle de reservas'!$N$14:$N$2013,AY183)&lt;&gt;"",CHAR(10)&amp;"Subst.: "&amp;INDEX('Controle de reservas'!$N$14:$N$2013,AY183),"")&amp;IF(AND(ISNUMBER(INDEX('Controle de reservas'!$I$14:$I$2013,AY183)),INDEX('Controle de reservas'!$I$14:$I$2013,AY183)&gt;0,INDEX('Controle de reservas'!$K$14:$K$2013,AY183)&gt;INDEX('Controle de reservas'!$I$14:$I$2013,AY183)),CHAR(10)&amp;"DIVERGÊNCIA DE DATAS",""),IF(INDEX('Controle de reservas'!$L$14:$L$2013,AY183)="Em cobertura","COV",IF(INDEX('Controle de reservas'!$L$14:$L$2013,AY183)="Disponível","DISP",IF(INDEX('Controle de reservas'!$L$14:$L$2013,AY183)="Não utilizado","NU",IF(INDEX('Controle de reservas'!$L$14:$L$2013,AY183)="Folga","F",IF(INDEX('Controle de reservas'!$L$14:$L$2013,AY183)="Ocorrência","O",IF(INDEX('Controle de reservas'!$L$14:$L$2013,AY183)="Programado","PROG",IF(INDEX('Controle de reservas'!$L$14:$L$2013,AY183)="Disponível no posto","DP","SEM SITUAÇÃO")))))))&amp;IF(INDEX('Controle de reservas'!$M$14:$M$2013,AY183)&lt;&gt;"",CHAR(10)&amp;INDEX('Controle de reservas'!$M$14:$M$2013,AY183),IF(OR(INDEX('Controle de reservas'!$L$14:$L$2013,AY183)="Em cobertura",INDEX('Controle de reservas'!$L$14:$L$2013,AY183)="Programado"),CHAR(10)&amp;"SEM LOCAL",""))&amp;IF(INDEX('Controle de reservas'!$N$14:$N$2013,AY183)&lt;&gt;"",CHAR(10)&amp;"Subst.: "&amp;INDEX('Controle de reservas'!$N$14:$N$2013,AY183),"")&amp;IF(AND(ISNUMBER(INDEX('Controle de reservas'!$I$14:$I$2013,AY183)),INDEX('Controle de reservas'!$I$14:$I$2013,AY183)&gt;0,INDEX('Controle de reservas'!$K$14:$K$2013,AY183)&gt;INDEX('Controle de reservas'!$I$14:$I$2013,AY183)),CHAR(10)&amp;"DIVERGÊNCIA DE DATAS","")&amp;IF(INDEX('Controle de reservas'!$P$14:$P$2013,AY183)&lt;&gt;"OK"," !",""))))</f>
      </c>
      <c r="L183" s="17">
        <f ca="1">IF(OR($AQ183=0,L$9="",L$9&lt;$AS183,AND($AT183&lt;&gt;"",L$9&gt;$AT183)),"",IF(AZ183=0,"—",IF(INDEX('Controle de reservas'!$P$14:$P$2013,AZ183)="DUPLICIDADE NO DIA","CONFLITO"&amp;IF(INDEX('Controle de reservas'!$M$14:$M$2013,AZ183)&lt;&gt;"",CHAR(10)&amp;INDEX('Controle de reservas'!$M$14:$M$2013,AZ183),"")&amp;IF(INDEX('Controle de reservas'!$N$14:$N$2013,AZ183)&lt;&gt;"",CHAR(10)&amp;"Subst.: "&amp;INDEX('Controle de reservas'!$N$14:$N$2013,AZ183),"")&amp;IF(AND(ISNUMBER(INDEX('Controle de reservas'!$I$14:$I$2013,AZ183)),INDEX('Controle de reservas'!$I$14:$I$2013,AZ183)&gt;0,INDEX('Controle de reservas'!$K$14:$K$2013,AZ183)&gt;INDEX('Controle de reservas'!$I$14:$I$2013,AZ183)),CHAR(10)&amp;"DIVERGÊNCIA DE DATAS",""),IF(INDEX('Controle de reservas'!$L$14:$L$2013,AZ183)="Em cobertura","COV",IF(INDEX('Controle de reservas'!$L$14:$L$2013,AZ183)="Disponível","DISP",IF(INDEX('Controle de reservas'!$L$14:$L$2013,AZ183)="Não utilizado","NU",IF(INDEX('Controle de reservas'!$L$14:$L$2013,AZ183)="Folga","F",IF(INDEX('Controle de reservas'!$L$14:$L$2013,AZ183)="Ocorrência","O",IF(INDEX('Controle de reservas'!$L$14:$L$2013,AZ183)="Programado","PROG",IF(INDEX('Controle de reservas'!$L$14:$L$2013,AZ183)="Disponível no posto","DP","SEM SITUAÇÃO")))))))&amp;IF(INDEX('Controle de reservas'!$M$14:$M$2013,AZ183)&lt;&gt;"",CHAR(10)&amp;INDEX('Controle de reservas'!$M$14:$M$2013,AZ183),IF(OR(INDEX('Controle de reservas'!$L$14:$L$2013,AZ183)="Em cobertura",INDEX('Controle de reservas'!$L$14:$L$2013,AZ183)="Programado"),CHAR(10)&amp;"SEM LOCAL",""))&amp;IF(INDEX('Controle de reservas'!$N$14:$N$2013,AZ183)&lt;&gt;"",CHAR(10)&amp;"Subst.: "&amp;INDEX('Controle de reservas'!$N$14:$N$2013,AZ183),"")&amp;IF(AND(ISNUMBER(INDEX('Controle de reservas'!$I$14:$I$2013,AZ183)),INDEX('Controle de reservas'!$I$14:$I$2013,AZ183)&gt;0,INDEX('Controle de reservas'!$K$14:$K$2013,AZ183)&gt;INDEX('Controle de reservas'!$I$14:$I$2013,AZ183)),CHAR(10)&amp;"DIVERGÊNCIA DE DATAS","")&amp;IF(INDEX('Controle de reservas'!$P$14:$P$2013,AZ183)&lt;&gt;"OK"," !",""))))</f>
      </c>
      <c r="M183" s="17">
        <f ca="1">IF(OR($AQ183=0,M$9="",M$9&lt;$AS183,AND($AT183&lt;&gt;"",M$9&gt;$AT183)),"",IF(BA183=0,"—",IF(INDEX('Controle de reservas'!$P$14:$P$2013,BA183)="DUPLICIDADE NO DIA","CONFLITO"&amp;IF(INDEX('Controle de reservas'!$M$14:$M$2013,BA183)&lt;&gt;"",CHAR(10)&amp;INDEX('Controle de reservas'!$M$14:$M$2013,BA183),"")&amp;IF(INDEX('Controle de reservas'!$N$14:$N$2013,BA183)&lt;&gt;"",CHAR(10)&amp;"Subst.: "&amp;INDEX('Controle de reservas'!$N$14:$N$2013,BA183),"")&amp;IF(AND(ISNUMBER(INDEX('Controle de reservas'!$I$14:$I$2013,BA183)),INDEX('Controle de reservas'!$I$14:$I$2013,BA183)&gt;0,INDEX('Controle de reservas'!$K$14:$K$2013,BA183)&gt;INDEX('Controle de reservas'!$I$14:$I$2013,BA183)),CHAR(10)&amp;"DIVERGÊNCIA DE DATAS",""),IF(INDEX('Controle de reservas'!$L$14:$L$2013,BA183)="Em cobertura","COV",IF(INDEX('Controle de reservas'!$L$14:$L$2013,BA183)="Disponível","DISP",IF(INDEX('Controle de reservas'!$L$14:$L$2013,BA183)="Não utilizado","NU",IF(INDEX('Controle de reservas'!$L$14:$L$2013,BA183)="Folga","F",IF(INDEX('Controle de reservas'!$L$14:$L$2013,BA183)="Ocorrência","O",IF(INDEX('Controle de reservas'!$L$14:$L$2013,BA183)="Programado","PROG",IF(INDEX('Controle de reservas'!$L$14:$L$2013,BA183)="Disponível no posto","DP","SEM SITUAÇÃO")))))))&amp;IF(INDEX('Controle de reservas'!$M$14:$M$2013,BA183)&lt;&gt;"",CHAR(10)&amp;INDEX('Controle de reservas'!$M$14:$M$2013,BA183),IF(OR(INDEX('Controle de reservas'!$L$14:$L$2013,BA183)="Em cobertura",INDEX('Controle de reservas'!$L$14:$L$2013,BA183)="Programado"),CHAR(10)&amp;"SEM LOCAL",""))&amp;IF(INDEX('Controle de reservas'!$N$14:$N$2013,BA183)&lt;&gt;"",CHAR(10)&amp;"Subst.: "&amp;INDEX('Controle de reservas'!$N$14:$N$2013,BA183),"")&amp;IF(AND(ISNUMBER(INDEX('Controle de reservas'!$I$14:$I$2013,BA183)),INDEX('Controle de reservas'!$I$14:$I$2013,BA183)&gt;0,INDEX('Controle de reservas'!$K$14:$K$2013,BA183)&gt;INDEX('Controle de reservas'!$I$14:$I$2013,BA183)),CHAR(10)&amp;"DIVERGÊNCIA DE DATAS","")&amp;IF(INDEX('Controle de reservas'!$P$14:$P$2013,BA183)&lt;&gt;"OK"," !",""))))</f>
      </c>
      <c r="N183" s="17">
        <f ca="1">IF(OR($AQ183=0,N$9="",N$9&lt;$AS183,AND($AT183&lt;&gt;"",N$9&gt;$AT183)),"",IF(BB183=0,"—",IF(INDEX('Controle de reservas'!$P$14:$P$2013,BB183)="DUPLICIDADE NO DIA","CONFLITO"&amp;IF(INDEX('Controle de reservas'!$M$14:$M$2013,BB183)&lt;&gt;"",CHAR(10)&amp;INDEX('Controle de reservas'!$M$14:$M$2013,BB183),"")&amp;IF(INDEX('Controle de reservas'!$N$14:$N$2013,BB183)&lt;&gt;"",CHAR(10)&amp;"Subst.: "&amp;INDEX('Controle de reservas'!$N$14:$N$2013,BB183),"")&amp;IF(AND(ISNUMBER(INDEX('Controle de reservas'!$I$14:$I$2013,BB183)),INDEX('Controle de reservas'!$I$14:$I$2013,BB183)&gt;0,INDEX('Controle de reservas'!$K$14:$K$2013,BB183)&gt;INDEX('Controle de reservas'!$I$14:$I$2013,BB183)),CHAR(10)&amp;"DIVERGÊNCIA DE DATAS",""),IF(INDEX('Controle de reservas'!$L$14:$L$2013,BB183)="Em cobertura","COV",IF(INDEX('Controle de reservas'!$L$14:$L$2013,BB183)="Disponível","DISP",IF(INDEX('Controle de reservas'!$L$14:$L$2013,BB183)="Não utilizado","NU",IF(INDEX('Controle de reservas'!$L$14:$L$2013,BB183)="Folga","F",IF(INDEX('Controle de reservas'!$L$14:$L$2013,BB183)="Ocorrência","O",IF(INDEX('Controle de reservas'!$L$14:$L$2013,BB183)="Programado","PROG",IF(INDEX('Controle de reservas'!$L$14:$L$2013,BB183)="Disponível no posto","DP","SEM SITUAÇÃO")))))))&amp;IF(INDEX('Controle de reservas'!$M$14:$M$2013,BB183)&lt;&gt;"",CHAR(10)&amp;INDEX('Controle de reservas'!$M$14:$M$2013,BB183),IF(OR(INDEX('Controle de reservas'!$L$14:$L$2013,BB183)="Em cobertura",INDEX('Controle de reservas'!$L$14:$L$2013,BB183)="Programado"),CHAR(10)&amp;"SEM LOCAL",""))&amp;IF(INDEX('Controle de reservas'!$N$14:$N$2013,BB183)&lt;&gt;"",CHAR(10)&amp;"Subst.: "&amp;INDEX('Controle de reservas'!$N$14:$N$2013,BB183),"")&amp;IF(AND(ISNUMBER(INDEX('Controle de reservas'!$I$14:$I$2013,BB183)),INDEX('Controle de reservas'!$I$14:$I$2013,BB183)&gt;0,INDEX('Controle de reservas'!$K$14:$K$2013,BB183)&gt;INDEX('Controle de reservas'!$I$14:$I$2013,BB183)),CHAR(10)&amp;"DIVERGÊNCIA DE DATAS","")&amp;IF(INDEX('Controle de reservas'!$P$14:$P$2013,BB183)&lt;&gt;"OK"," !",""))))</f>
      </c>
      <c r="O183" s="17">
        <f ca="1">IF(OR($AQ183=0,O$9="",O$9&lt;$AS183,AND($AT183&lt;&gt;"",O$9&gt;$AT183)),"",IF(BC183=0,"—",IF(INDEX('Controle de reservas'!$P$14:$P$2013,BC183)="DUPLICIDADE NO DIA","CONFLITO"&amp;IF(INDEX('Controle de reservas'!$M$14:$M$2013,BC183)&lt;&gt;"",CHAR(10)&amp;INDEX('Controle de reservas'!$M$14:$M$2013,BC183),"")&amp;IF(INDEX('Controle de reservas'!$N$14:$N$2013,BC183)&lt;&gt;"",CHAR(10)&amp;"Subst.: "&amp;INDEX('Controle de reservas'!$N$14:$N$2013,BC183),"")&amp;IF(AND(ISNUMBER(INDEX('Controle de reservas'!$I$14:$I$2013,BC183)),INDEX('Controle de reservas'!$I$14:$I$2013,BC183)&gt;0,INDEX('Controle de reservas'!$K$14:$K$2013,BC183)&gt;INDEX('Controle de reservas'!$I$14:$I$2013,BC183)),CHAR(10)&amp;"DIVERGÊNCIA DE DATAS",""),IF(INDEX('Controle de reservas'!$L$14:$L$2013,BC183)="Em cobertura","COV",IF(INDEX('Controle de reservas'!$L$14:$L$2013,BC183)="Disponível","DISP",IF(INDEX('Controle de reservas'!$L$14:$L$2013,BC183)="Não utilizado","NU",IF(INDEX('Controle de reservas'!$L$14:$L$2013,BC183)="Folga","F",IF(INDEX('Controle de reservas'!$L$14:$L$2013,BC183)="Ocorrência","O",IF(INDEX('Controle de reservas'!$L$14:$L$2013,BC183)="Programado","PROG",IF(INDEX('Controle de reservas'!$L$14:$L$2013,BC183)="Disponível no posto","DP","SEM SITUAÇÃO")))))))&amp;IF(INDEX('Controle de reservas'!$M$14:$M$2013,BC183)&lt;&gt;"",CHAR(10)&amp;INDEX('Controle de reservas'!$M$14:$M$2013,BC183),IF(OR(INDEX('Controle de reservas'!$L$14:$L$2013,BC183)="Em cobertura",INDEX('Controle de reservas'!$L$14:$L$2013,BC183)="Programado"),CHAR(10)&amp;"SEM LOCAL",""))&amp;IF(INDEX('Controle de reservas'!$N$14:$N$2013,BC183)&lt;&gt;"",CHAR(10)&amp;"Subst.: "&amp;INDEX('Controle de reservas'!$N$14:$N$2013,BC183),"")&amp;IF(AND(ISNUMBER(INDEX('Controle de reservas'!$I$14:$I$2013,BC183)),INDEX('Controle de reservas'!$I$14:$I$2013,BC183)&gt;0,INDEX('Controle de reservas'!$K$14:$K$2013,BC183)&gt;INDEX('Controle de reservas'!$I$14:$I$2013,BC183)),CHAR(10)&amp;"DIVERGÊNCIA DE DATAS","")&amp;IF(INDEX('Controle de reservas'!$P$14:$P$2013,BC183)&lt;&gt;"OK"," !",""))))</f>
      </c>
      <c r="P183" s="17">
        <f ca="1">IF(OR($AQ183=0,P$9="",P$9&lt;$AS183,AND($AT183&lt;&gt;"",P$9&gt;$AT183)),"",IF(BD183=0,"—",IF(INDEX('Controle de reservas'!$P$14:$P$2013,BD183)="DUPLICIDADE NO DIA","CONFLITO"&amp;IF(INDEX('Controle de reservas'!$M$14:$M$2013,BD183)&lt;&gt;"",CHAR(10)&amp;INDEX('Controle de reservas'!$M$14:$M$2013,BD183),"")&amp;IF(INDEX('Controle de reservas'!$N$14:$N$2013,BD183)&lt;&gt;"",CHAR(10)&amp;"Subst.: "&amp;INDEX('Controle de reservas'!$N$14:$N$2013,BD183),"")&amp;IF(AND(ISNUMBER(INDEX('Controle de reservas'!$I$14:$I$2013,BD183)),INDEX('Controle de reservas'!$I$14:$I$2013,BD183)&gt;0,INDEX('Controle de reservas'!$K$14:$K$2013,BD183)&gt;INDEX('Controle de reservas'!$I$14:$I$2013,BD183)),CHAR(10)&amp;"DIVERGÊNCIA DE DATAS",""),IF(INDEX('Controle de reservas'!$L$14:$L$2013,BD183)="Em cobertura","COV",IF(INDEX('Controle de reservas'!$L$14:$L$2013,BD183)="Disponível","DISP",IF(INDEX('Controle de reservas'!$L$14:$L$2013,BD183)="Não utilizado","NU",IF(INDEX('Controle de reservas'!$L$14:$L$2013,BD183)="Folga","F",IF(INDEX('Controle de reservas'!$L$14:$L$2013,BD183)="Ocorrência","O",IF(INDEX('Controle de reservas'!$L$14:$L$2013,BD183)="Programado","PROG",IF(INDEX('Controle de reservas'!$L$14:$L$2013,BD183)="Disponível no posto","DP","SEM SITUAÇÃO")))))))&amp;IF(INDEX('Controle de reservas'!$M$14:$M$2013,BD183)&lt;&gt;"",CHAR(10)&amp;INDEX('Controle de reservas'!$M$14:$M$2013,BD183),IF(OR(INDEX('Controle de reservas'!$L$14:$L$2013,BD183)="Em cobertura",INDEX('Controle de reservas'!$L$14:$L$2013,BD183)="Programado"),CHAR(10)&amp;"SEM LOCAL",""))&amp;IF(INDEX('Controle de reservas'!$N$14:$N$2013,BD183)&lt;&gt;"",CHAR(10)&amp;"Subst.: "&amp;INDEX('Controle de reservas'!$N$14:$N$2013,BD183),"")&amp;IF(AND(ISNUMBER(INDEX('Controle de reservas'!$I$14:$I$2013,BD183)),INDEX('Controle de reservas'!$I$14:$I$2013,BD183)&gt;0,INDEX('Controle de reservas'!$K$14:$K$2013,BD183)&gt;INDEX('Controle de reservas'!$I$14:$I$2013,BD183)),CHAR(10)&amp;"DIVERGÊNCIA DE DATAS","")&amp;IF(INDEX('Controle de reservas'!$P$14:$P$2013,BD183)&lt;&gt;"OK"," !",""))))</f>
      </c>
      <c r="Q183" s="17">
        <f ca="1">IF(OR($AQ183=0,Q$9="",Q$9&lt;$AS183,AND($AT183&lt;&gt;"",Q$9&gt;$AT183)),"",IF(BE183=0,"—",IF(INDEX('Controle de reservas'!$P$14:$P$2013,BE183)="DUPLICIDADE NO DIA","CONFLITO"&amp;IF(INDEX('Controle de reservas'!$M$14:$M$2013,BE183)&lt;&gt;"",CHAR(10)&amp;INDEX('Controle de reservas'!$M$14:$M$2013,BE183),"")&amp;IF(INDEX('Controle de reservas'!$N$14:$N$2013,BE183)&lt;&gt;"",CHAR(10)&amp;"Subst.: "&amp;INDEX('Controle de reservas'!$N$14:$N$2013,BE183),"")&amp;IF(AND(ISNUMBER(INDEX('Controle de reservas'!$I$14:$I$2013,BE183)),INDEX('Controle de reservas'!$I$14:$I$2013,BE183)&gt;0,INDEX('Controle de reservas'!$K$14:$K$2013,BE183)&gt;INDEX('Controle de reservas'!$I$14:$I$2013,BE183)),CHAR(10)&amp;"DIVERGÊNCIA DE DATAS",""),IF(INDEX('Controle de reservas'!$L$14:$L$2013,BE183)="Em cobertura","COV",IF(INDEX('Controle de reservas'!$L$14:$L$2013,BE183)="Disponível","DISP",IF(INDEX('Controle de reservas'!$L$14:$L$2013,BE183)="Não utilizado","NU",IF(INDEX('Controle de reservas'!$L$14:$L$2013,BE183)="Folga","F",IF(INDEX('Controle de reservas'!$L$14:$L$2013,BE183)="Ocorrência","O",IF(INDEX('Controle de reservas'!$L$14:$L$2013,BE183)="Programado","PROG",IF(INDEX('Controle de reservas'!$L$14:$L$2013,BE183)="Disponível no posto","DP","SEM SITUAÇÃO")))))))&amp;IF(INDEX('Controle de reservas'!$M$14:$M$2013,BE183)&lt;&gt;"",CHAR(10)&amp;INDEX('Controle de reservas'!$M$14:$M$2013,BE183),IF(OR(INDEX('Controle de reservas'!$L$14:$L$2013,BE183)="Em cobertura",INDEX('Controle de reservas'!$L$14:$L$2013,BE183)="Programado"),CHAR(10)&amp;"SEM LOCAL",""))&amp;IF(INDEX('Controle de reservas'!$N$14:$N$2013,BE183)&lt;&gt;"",CHAR(10)&amp;"Subst.: "&amp;INDEX('Controle de reservas'!$N$14:$N$2013,BE183),"")&amp;IF(AND(ISNUMBER(INDEX('Controle de reservas'!$I$14:$I$2013,BE183)),INDEX('Controle de reservas'!$I$14:$I$2013,BE183)&gt;0,INDEX('Controle de reservas'!$K$14:$K$2013,BE183)&gt;INDEX('Controle de reservas'!$I$14:$I$2013,BE183)),CHAR(10)&amp;"DIVERGÊNCIA DE DATAS","")&amp;IF(INDEX('Controle de reservas'!$P$14:$P$2013,BE183)&lt;&gt;"OK"," !",""))))</f>
      </c>
      <c r="R183" s="17">
        <f ca="1">IF(OR($AQ183=0,R$9="",R$9&lt;$AS183,AND($AT183&lt;&gt;"",R$9&gt;$AT183)),"",IF(BF183=0,"—",IF(INDEX('Controle de reservas'!$P$14:$P$2013,BF183)="DUPLICIDADE NO DIA","CONFLITO"&amp;IF(INDEX('Controle de reservas'!$M$14:$M$2013,BF183)&lt;&gt;"",CHAR(10)&amp;INDEX('Controle de reservas'!$M$14:$M$2013,BF183),"")&amp;IF(INDEX('Controle de reservas'!$N$14:$N$2013,BF183)&lt;&gt;"",CHAR(10)&amp;"Subst.: "&amp;INDEX('Controle de reservas'!$N$14:$N$2013,BF183),"")&amp;IF(AND(ISNUMBER(INDEX('Controle de reservas'!$I$14:$I$2013,BF183)),INDEX('Controle de reservas'!$I$14:$I$2013,BF183)&gt;0,INDEX('Controle de reservas'!$K$14:$K$2013,BF183)&gt;INDEX('Controle de reservas'!$I$14:$I$2013,BF183)),CHAR(10)&amp;"DIVERGÊNCIA DE DATAS",""),IF(INDEX('Controle de reservas'!$L$14:$L$2013,BF183)="Em cobertura","COV",IF(INDEX('Controle de reservas'!$L$14:$L$2013,BF183)="Disponível","DISP",IF(INDEX('Controle de reservas'!$L$14:$L$2013,BF183)="Não utilizado","NU",IF(INDEX('Controle de reservas'!$L$14:$L$2013,BF183)="Folga","F",IF(INDEX('Controle de reservas'!$L$14:$L$2013,BF183)="Ocorrência","O",IF(INDEX('Controle de reservas'!$L$14:$L$2013,BF183)="Programado","PROG",IF(INDEX('Controle de reservas'!$L$14:$L$2013,BF183)="Disponível no posto","DP","SEM SITUAÇÃO")))))))&amp;IF(INDEX('Controle de reservas'!$M$14:$M$2013,BF183)&lt;&gt;"",CHAR(10)&amp;INDEX('Controle de reservas'!$M$14:$M$2013,BF183),IF(OR(INDEX('Controle de reservas'!$L$14:$L$2013,BF183)="Em cobertura",INDEX('Controle de reservas'!$L$14:$L$2013,BF183)="Programado"),CHAR(10)&amp;"SEM LOCAL",""))&amp;IF(INDEX('Controle de reservas'!$N$14:$N$2013,BF183)&lt;&gt;"",CHAR(10)&amp;"Subst.: "&amp;INDEX('Controle de reservas'!$N$14:$N$2013,BF183),"")&amp;IF(AND(ISNUMBER(INDEX('Controle de reservas'!$I$14:$I$2013,BF183)),INDEX('Controle de reservas'!$I$14:$I$2013,BF183)&gt;0,INDEX('Controle de reservas'!$K$14:$K$2013,BF183)&gt;INDEX('Controle de reservas'!$I$14:$I$2013,BF183)),CHAR(10)&amp;"DIVERGÊNCIA DE DATAS","")&amp;IF(INDEX('Controle de reservas'!$P$14:$P$2013,BF183)&lt;&gt;"OK"," !",""))))</f>
      </c>
      <c r="S183" s="17">
        <f ca="1">IF(OR($AQ183=0,S$9="",S$9&lt;$AS183,AND($AT183&lt;&gt;"",S$9&gt;$AT183)),"",IF(BG183=0,"—",IF(INDEX('Controle de reservas'!$P$14:$P$2013,BG183)="DUPLICIDADE NO DIA","CONFLITO"&amp;IF(INDEX('Controle de reservas'!$M$14:$M$2013,BG183)&lt;&gt;"",CHAR(10)&amp;INDEX('Controle de reservas'!$M$14:$M$2013,BG183),"")&amp;IF(INDEX('Controle de reservas'!$N$14:$N$2013,BG183)&lt;&gt;"",CHAR(10)&amp;"Subst.: "&amp;INDEX('Controle de reservas'!$N$14:$N$2013,BG183),"")&amp;IF(AND(ISNUMBER(INDEX('Controle de reservas'!$I$14:$I$2013,BG183)),INDEX('Controle de reservas'!$I$14:$I$2013,BG183)&gt;0,INDEX('Controle de reservas'!$K$14:$K$2013,BG183)&gt;INDEX('Controle de reservas'!$I$14:$I$2013,BG183)),CHAR(10)&amp;"DIVERGÊNCIA DE DATAS",""),IF(INDEX('Controle de reservas'!$L$14:$L$2013,BG183)="Em cobertura","COV",IF(INDEX('Controle de reservas'!$L$14:$L$2013,BG183)="Disponível","DISP",IF(INDEX('Controle de reservas'!$L$14:$L$2013,BG183)="Não utilizado","NU",IF(INDEX('Controle de reservas'!$L$14:$L$2013,BG183)="Folga","F",IF(INDEX('Controle de reservas'!$L$14:$L$2013,BG183)="Ocorrência","O",IF(INDEX('Controle de reservas'!$L$14:$L$2013,BG183)="Programado","PROG",IF(INDEX('Controle de reservas'!$L$14:$L$2013,BG183)="Disponível no posto","DP","SEM SITUAÇÃO")))))))&amp;IF(INDEX('Controle de reservas'!$M$14:$M$2013,BG183)&lt;&gt;"",CHAR(10)&amp;INDEX('Controle de reservas'!$M$14:$M$2013,BG183),IF(OR(INDEX('Controle de reservas'!$L$14:$L$2013,BG183)="Em cobertura",INDEX('Controle de reservas'!$L$14:$L$2013,BG183)="Programado"),CHAR(10)&amp;"SEM LOCAL",""))&amp;IF(INDEX('Controle de reservas'!$N$14:$N$2013,BG183)&lt;&gt;"",CHAR(10)&amp;"Subst.: "&amp;INDEX('Controle de reservas'!$N$14:$N$2013,BG183),"")&amp;IF(AND(ISNUMBER(INDEX('Controle de reservas'!$I$14:$I$2013,BG183)),INDEX('Controle de reservas'!$I$14:$I$2013,BG183)&gt;0,INDEX('Controle de reservas'!$K$14:$K$2013,BG183)&gt;INDEX('Controle de reservas'!$I$14:$I$2013,BG183)),CHAR(10)&amp;"DIVERGÊNCIA DE DATAS","")&amp;IF(INDEX('Controle de reservas'!$P$14:$P$2013,BG183)&lt;&gt;"OK"," !",""))))</f>
      </c>
      <c r="T183" s="17">
        <f ca="1">IF(OR($AQ183=0,T$9="",T$9&lt;$AS183,AND($AT183&lt;&gt;"",T$9&gt;$AT183)),"",IF(BH183=0,"—",IF(INDEX('Controle de reservas'!$P$14:$P$2013,BH183)="DUPLICIDADE NO DIA","CONFLITO"&amp;IF(INDEX('Controle de reservas'!$M$14:$M$2013,BH183)&lt;&gt;"",CHAR(10)&amp;INDEX('Controle de reservas'!$M$14:$M$2013,BH183),"")&amp;IF(INDEX('Controle de reservas'!$N$14:$N$2013,BH183)&lt;&gt;"",CHAR(10)&amp;"Subst.: "&amp;INDEX('Controle de reservas'!$N$14:$N$2013,BH183),"")&amp;IF(AND(ISNUMBER(INDEX('Controle de reservas'!$I$14:$I$2013,BH183)),INDEX('Controle de reservas'!$I$14:$I$2013,BH183)&gt;0,INDEX('Controle de reservas'!$K$14:$K$2013,BH183)&gt;INDEX('Controle de reservas'!$I$14:$I$2013,BH183)),CHAR(10)&amp;"DIVERGÊNCIA DE DATAS",""),IF(INDEX('Controle de reservas'!$L$14:$L$2013,BH183)="Em cobertura","COV",IF(INDEX('Controle de reservas'!$L$14:$L$2013,BH183)="Disponível","DISP",IF(INDEX('Controle de reservas'!$L$14:$L$2013,BH183)="Não utilizado","NU",IF(INDEX('Controle de reservas'!$L$14:$L$2013,BH183)="Folga","F",IF(INDEX('Controle de reservas'!$L$14:$L$2013,BH183)="Ocorrência","O",IF(INDEX('Controle de reservas'!$L$14:$L$2013,BH183)="Programado","PROG",IF(INDEX('Controle de reservas'!$L$14:$L$2013,BH183)="Disponível no posto","DP","SEM SITUAÇÃO")))))))&amp;IF(INDEX('Controle de reservas'!$M$14:$M$2013,BH183)&lt;&gt;"",CHAR(10)&amp;INDEX('Controle de reservas'!$M$14:$M$2013,BH183),IF(OR(INDEX('Controle de reservas'!$L$14:$L$2013,BH183)="Em cobertura",INDEX('Controle de reservas'!$L$14:$L$2013,BH183)="Programado"),CHAR(10)&amp;"SEM LOCAL",""))&amp;IF(INDEX('Controle de reservas'!$N$14:$N$2013,BH183)&lt;&gt;"",CHAR(10)&amp;"Subst.: "&amp;INDEX('Controle de reservas'!$N$14:$N$2013,BH183),"")&amp;IF(AND(ISNUMBER(INDEX('Controle de reservas'!$I$14:$I$2013,BH183)),INDEX('Controle de reservas'!$I$14:$I$2013,BH183)&gt;0,INDEX('Controle de reservas'!$K$14:$K$2013,BH183)&gt;INDEX('Controle de reservas'!$I$14:$I$2013,BH183)),CHAR(10)&amp;"DIVERGÊNCIA DE DATAS","")&amp;IF(INDEX('Controle de reservas'!$P$14:$P$2013,BH183)&lt;&gt;"OK"," !",""))))</f>
      </c>
      <c r="U183" s="17">
        <f ca="1">IF(OR($AQ183=0,U$9="",U$9&lt;$AS183,AND($AT183&lt;&gt;"",U$9&gt;$AT183)),"",IF(BI183=0,"—",IF(INDEX('Controle de reservas'!$P$14:$P$2013,BI183)="DUPLICIDADE NO DIA","CONFLITO"&amp;IF(INDEX('Controle de reservas'!$M$14:$M$2013,BI183)&lt;&gt;"",CHAR(10)&amp;INDEX('Controle de reservas'!$M$14:$M$2013,BI183),"")&amp;IF(INDEX('Controle de reservas'!$N$14:$N$2013,BI183)&lt;&gt;"",CHAR(10)&amp;"Subst.: "&amp;INDEX('Controle de reservas'!$N$14:$N$2013,BI183),"")&amp;IF(AND(ISNUMBER(INDEX('Controle de reservas'!$I$14:$I$2013,BI183)),INDEX('Controle de reservas'!$I$14:$I$2013,BI183)&gt;0,INDEX('Controle de reservas'!$K$14:$K$2013,BI183)&gt;INDEX('Controle de reservas'!$I$14:$I$2013,BI183)),CHAR(10)&amp;"DIVERGÊNCIA DE DATAS",""),IF(INDEX('Controle de reservas'!$L$14:$L$2013,BI183)="Em cobertura","COV",IF(INDEX('Controle de reservas'!$L$14:$L$2013,BI183)="Disponível","DISP",IF(INDEX('Controle de reservas'!$L$14:$L$2013,BI183)="Não utilizado","NU",IF(INDEX('Controle de reservas'!$L$14:$L$2013,BI183)="Folga","F",IF(INDEX('Controle de reservas'!$L$14:$L$2013,BI183)="Ocorrência","O",IF(INDEX('Controle de reservas'!$L$14:$L$2013,BI183)="Programado","PROG",IF(INDEX('Controle de reservas'!$L$14:$L$2013,BI183)="Disponível no posto","DP","SEM SITUAÇÃO")))))))&amp;IF(INDEX('Controle de reservas'!$M$14:$M$2013,BI183)&lt;&gt;"",CHAR(10)&amp;INDEX('Controle de reservas'!$M$14:$M$2013,BI183),IF(OR(INDEX('Controle de reservas'!$L$14:$L$2013,BI183)="Em cobertura",INDEX('Controle de reservas'!$L$14:$L$2013,BI183)="Programado"),CHAR(10)&amp;"SEM LOCAL",""))&amp;IF(INDEX('Controle de reservas'!$N$14:$N$2013,BI183)&lt;&gt;"",CHAR(10)&amp;"Subst.: "&amp;INDEX('Controle de reservas'!$N$14:$N$2013,BI183),"")&amp;IF(AND(ISNUMBER(INDEX('Controle de reservas'!$I$14:$I$2013,BI183)),INDEX('Controle de reservas'!$I$14:$I$2013,BI183)&gt;0,INDEX('Controle de reservas'!$K$14:$K$2013,BI183)&gt;INDEX('Controle de reservas'!$I$14:$I$2013,BI183)),CHAR(10)&amp;"DIVERGÊNCIA DE DATAS","")&amp;IF(INDEX('Controle de reservas'!$P$14:$P$2013,BI183)&lt;&gt;"OK"," !",""))))</f>
      </c>
      <c r="V183" s="17">
        <f ca="1">IF(OR($AQ183=0,V$9="",V$9&lt;$AS183,AND($AT183&lt;&gt;"",V$9&gt;$AT183)),"",IF(BJ183=0,"—",IF(INDEX('Controle de reservas'!$P$14:$P$2013,BJ183)="DUPLICIDADE NO DIA","CONFLITO"&amp;IF(INDEX('Controle de reservas'!$M$14:$M$2013,BJ183)&lt;&gt;"",CHAR(10)&amp;INDEX('Controle de reservas'!$M$14:$M$2013,BJ183),"")&amp;IF(INDEX('Controle de reservas'!$N$14:$N$2013,BJ183)&lt;&gt;"",CHAR(10)&amp;"Subst.: "&amp;INDEX('Controle de reservas'!$N$14:$N$2013,BJ183),"")&amp;IF(AND(ISNUMBER(INDEX('Controle de reservas'!$I$14:$I$2013,BJ183)),INDEX('Controle de reservas'!$I$14:$I$2013,BJ183)&gt;0,INDEX('Controle de reservas'!$K$14:$K$2013,BJ183)&gt;INDEX('Controle de reservas'!$I$14:$I$2013,BJ183)),CHAR(10)&amp;"DIVERGÊNCIA DE DATAS",""),IF(INDEX('Controle de reservas'!$L$14:$L$2013,BJ183)="Em cobertura","COV",IF(INDEX('Controle de reservas'!$L$14:$L$2013,BJ183)="Disponível","DISP",IF(INDEX('Controle de reservas'!$L$14:$L$2013,BJ183)="Não utilizado","NU",IF(INDEX('Controle de reservas'!$L$14:$L$2013,BJ183)="Folga","F",IF(INDEX('Controle de reservas'!$L$14:$L$2013,BJ183)="Ocorrência","O",IF(INDEX('Controle de reservas'!$L$14:$L$2013,BJ183)="Programado","PROG",IF(INDEX('Controle de reservas'!$L$14:$L$2013,BJ183)="Disponível no posto","DP","SEM SITUAÇÃO")))))))&amp;IF(INDEX('Controle de reservas'!$M$14:$M$2013,BJ183)&lt;&gt;"",CHAR(10)&amp;INDEX('Controle de reservas'!$M$14:$M$2013,BJ183),IF(OR(INDEX('Controle de reservas'!$L$14:$L$2013,BJ183)="Em cobertura",INDEX('Controle de reservas'!$L$14:$L$2013,BJ183)="Programado"),CHAR(10)&amp;"SEM LOCAL",""))&amp;IF(INDEX('Controle de reservas'!$N$14:$N$2013,BJ183)&lt;&gt;"",CHAR(10)&amp;"Subst.: "&amp;INDEX('Controle de reservas'!$N$14:$N$2013,BJ183),"")&amp;IF(AND(ISNUMBER(INDEX('Controle de reservas'!$I$14:$I$2013,BJ183)),INDEX('Controle de reservas'!$I$14:$I$2013,BJ183)&gt;0,INDEX('Controle de reservas'!$K$14:$K$2013,BJ183)&gt;INDEX('Controle de reservas'!$I$14:$I$2013,BJ183)),CHAR(10)&amp;"DIVERGÊNCIA DE DATAS","")&amp;IF(INDEX('Controle de reservas'!$P$14:$P$2013,BJ183)&lt;&gt;"OK"," !",""))))</f>
      </c>
      <c r="W183" s="17">
        <f ca="1">IF(OR($AQ183=0,W$9="",W$9&lt;$AS183,AND($AT183&lt;&gt;"",W$9&gt;$AT183)),"",IF(BK183=0,"—",IF(INDEX('Controle de reservas'!$P$14:$P$2013,BK183)="DUPLICIDADE NO DIA","CONFLITO"&amp;IF(INDEX('Controle de reservas'!$M$14:$M$2013,BK183)&lt;&gt;"",CHAR(10)&amp;INDEX('Controle de reservas'!$M$14:$M$2013,BK183),"")&amp;IF(INDEX('Controle de reservas'!$N$14:$N$2013,BK183)&lt;&gt;"",CHAR(10)&amp;"Subst.: "&amp;INDEX('Controle de reservas'!$N$14:$N$2013,BK183),"")&amp;IF(AND(ISNUMBER(INDEX('Controle de reservas'!$I$14:$I$2013,BK183)),INDEX('Controle de reservas'!$I$14:$I$2013,BK183)&gt;0,INDEX('Controle de reservas'!$K$14:$K$2013,BK183)&gt;INDEX('Controle de reservas'!$I$14:$I$2013,BK183)),CHAR(10)&amp;"DIVERGÊNCIA DE DATAS",""),IF(INDEX('Controle de reservas'!$L$14:$L$2013,BK183)="Em cobertura","COV",IF(INDEX('Controle de reservas'!$L$14:$L$2013,BK183)="Disponível","DISP",IF(INDEX('Controle de reservas'!$L$14:$L$2013,BK183)="Não utilizado","NU",IF(INDEX('Controle de reservas'!$L$14:$L$2013,BK183)="Folga","F",IF(INDEX('Controle de reservas'!$L$14:$L$2013,BK183)="Ocorrência","O",IF(INDEX('Controle de reservas'!$L$14:$L$2013,BK183)="Programado","PROG",IF(INDEX('Controle de reservas'!$L$14:$L$2013,BK183)="Disponível no posto","DP","SEM SITUAÇÃO")))))))&amp;IF(INDEX('Controle de reservas'!$M$14:$M$2013,BK183)&lt;&gt;"",CHAR(10)&amp;INDEX('Controle de reservas'!$M$14:$M$2013,BK183),IF(OR(INDEX('Controle de reservas'!$L$14:$L$2013,BK183)="Em cobertura",INDEX('Controle de reservas'!$L$14:$L$2013,BK183)="Programado"),CHAR(10)&amp;"SEM LOCAL",""))&amp;IF(INDEX('Controle de reservas'!$N$14:$N$2013,BK183)&lt;&gt;"",CHAR(10)&amp;"Subst.: "&amp;INDEX('Controle de reservas'!$N$14:$N$2013,BK183),"")&amp;IF(AND(ISNUMBER(INDEX('Controle de reservas'!$I$14:$I$2013,BK183)),INDEX('Controle de reservas'!$I$14:$I$2013,BK183)&gt;0,INDEX('Controle de reservas'!$K$14:$K$2013,BK183)&gt;INDEX('Controle de reservas'!$I$14:$I$2013,BK183)),CHAR(10)&amp;"DIVERGÊNCIA DE DATAS","")&amp;IF(INDEX('Controle de reservas'!$P$14:$P$2013,BK183)&lt;&gt;"OK"," !",""))))</f>
      </c>
      <c r="X183" s="17">
        <f ca="1">IF(OR($AQ183=0,X$9="",X$9&lt;$AS183,AND($AT183&lt;&gt;"",X$9&gt;$AT183)),"",IF(BL183=0,"—",IF(INDEX('Controle de reservas'!$P$14:$P$2013,BL183)="DUPLICIDADE NO DIA","CONFLITO"&amp;IF(INDEX('Controle de reservas'!$M$14:$M$2013,BL183)&lt;&gt;"",CHAR(10)&amp;INDEX('Controle de reservas'!$M$14:$M$2013,BL183),"")&amp;IF(INDEX('Controle de reservas'!$N$14:$N$2013,BL183)&lt;&gt;"",CHAR(10)&amp;"Subst.: "&amp;INDEX('Controle de reservas'!$N$14:$N$2013,BL183),"")&amp;IF(AND(ISNUMBER(INDEX('Controle de reservas'!$I$14:$I$2013,BL183)),INDEX('Controle de reservas'!$I$14:$I$2013,BL183)&gt;0,INDEX('Controle de reservas'!$K$14:$K$2013,BL183)&gt;INDEX('Controle de reservas'!$I$14:$I$2013,BL183)),CHAR(10)&amp;"DIVERGÊNCIA DE DATAS",""),IF(INDEX('Controle de reservas'!$L$14:$L$2013,BL183)="Em cobertura","COV",IF(INDEX('Controle de reservas'!$L$14:$L$2013,BL183)="Disponível","DISP",IF(INDEX('Controle de reservas'!$L$14:$L$2013,BL183)="Não utilizado","NU",IF(INDEX('Controle de reservas'!$L$14:$L$2013,BL183)="Folga","F",IF(INDEX('Controle de reservas'!$L$14:$L$2013,BL183)="Ocorrência","O",IF(INDEX('Controle de reservas'!$L$14:$L$2013,BL183)="Programado","PROG",IF(INDEX('Controle de reservas'!$L$14:$L$2013,BL183)="Disponível no posto","DP","SEM SITUAÇÃO")))))))&amp;IF(INDEX('Controle de reservas'!$M$14:$M$2013,BL183)&lt;&gt;"",CHAR(10)&amp;INDEX('Controle de reservas'!$M$14:$M$2013,BL183),IF(OR(INDEX('Controle de reservas'!$L$14:$L$2013,BL183)="Em cobertura",INDEX('Controle de reservas'!$L$14:$L$2013,BL183)="Programado"),CHAR(10)&amp;"SEM LOCAL",""))&amp;IF(INDEX('Controle de reservas'!$N$14:$N$2013,BL183)&lt;&gt;"",CHAR(10)&amp;"Subst.: "&amp;INDEX('Controle de reservas'!$N$14:$N$2013,BL183),"")&amp;IF(AND(ISNUMBER(INDEX('Controle de reservas'!$I$14:$I$2013,BL183)),INDEX('Controle de reservas'!$I$14:$I$2013,BL183)&gt;0,INDEX('Controle de reservas'!$K$14:$K$2013,BL183)&gt;INDEX('Controle de reservas'!$I$14:$I$2013,BL183)),CHAR(10)&amp;"DIVERGÊNCIA DE DATAS","")&amp;IF(INDEX('Controle de reservas'!$P$14:$P$2013,BL183)&lt;&gt;"OK"," !",""))))</f>
      </c>
      <c r="Y183" s="17">
        <f ca="1">IF(OR($AQ183=0,Y$9="",Y$9&lt;$AS183,AND($AT183&lt;&gt;"",Y$9&gt;$AT183)),"",IF(BM183=0,"—",IF(INDEX('Controle de reservas'!$P$14:$P$2013,BM183)="DUPLICIDADE NO DIA","CONFLITO"&amp;IF(INDEX('Controle de reservas'!$M$14:$M$2013,BM183)&lt;&gt;"",CHAR(10)&amp;INDEX('Controle de reservas'!$M$14:$M$2013,BM183),"")&amp;IF(INDEX('Controle de reservas'!$N$14:$N$2013,BM183)&lt;&gt;"",CHAR(10)&amp;"Subst.: "&amp;INDEX('Controle de reservas'!$N$14:$N$2013,BM183),"")&amp;IF(AND(ISNUMBER(INDEX('Controle de reservas'!$I$14:$I$2013,BM183)),INDEX('Controle de reservas'!$I$14:$I$2013,BM183)&gt;0,INDEX('Controle de reservas'!$K$14:$K$2013,BM183)&gt;INDEX('Controle de reservas'!$I$14:$I$2013,BM183)),CHAR(10)&amp;"DIVERGÊNCIA DE DATAS",""),IF(INDEX('Controle de reservas'!$L$14:$L$2013,BM183)="Em cobertura","COV",IF(INDEX('Controle de reservas'!$L$14:$L$2013,BM183)="Disponível","DISP",IF(INDEX('Controle de reservas'!$L$14:$L$2013,BM183)="Não utilizado","NU",IF(INDEX('Controle de reservas'!$L$14:$L$2013,BM183)="Folga","F",IF(INDEX('Controle de reservas'!$L$14:$L$2013,BM183)="Ocorrência","O",IF(INDEX('Controle de reservas'!$L$14:$L$2013,BM183)="Programado","PROG",IF(INDEX('Controle de reservas'!$L$14:$L$2013,BM183)="Disponível no posto","DP","SEM SITUAÇÃO")))))))&amp;IF(INDEX('Controle de reservas'!$M$14:$M$2013,BM183)&lt;&gt;"",CHAR(10)&amp;INDEX('Controle de reservas'!$M$14:$M$2013,BM183),IF(OR(INDEX('Controle de reservas'!$L$14:$L$2013,BM183)="Em cobertura",INDEX('Controle de reservas'!$L$14:$L$2013,BM183)="Programado"),CHAR(10)&amp;"SEM LOCAL",""))&amp;IF(INDEX('Controle de reservas'!$N$14:$N$2013,BM183)&lt;&gt;"",CHAR(10)&amp;"Subst.: "&amp;INDEX('Controle de reservas'!$N$14:$N$2013,BM183),"")&amp;IF(AND(ISNUMBER(INDEX('Controle de reservas'!$I$14:$I$2013,BM183)),INDEX('Controle de reservas'!$I$14:$I$2013,BM183)&gt;0,INDEX('Controle de reservas'!$K$14:$K$2013,BM183)&gt;INDEX('Controle de reservas'!$I$14:$I$2013,BM183)),CHAR(10)&amp;"DIVERGÊNCIA DE DATAS","")&amp;IF(INDEX('Controle de reservas'!$P$14:$P$2013,BM183)&lt;&gt;"OK"," !",""))))</f>
      </c>
      <c r="Z183" s="17">
        <f ca="1">IF(OR($AQ183=0,Z$9="",Z$9&lt;$AS183,AND($AT183&lt;&gt;"",Z$9&gt;$AT183)),"",IF(BN183=0,"—",IF(INDEX('Controle de reservas'!$P$14:$P$2013,BN183)="DUPLICIDADE NO DIA","CONFLITO"&amp;IF(INDEX('Controle de reservas'!$M$14:$M$2013,BN183)&lt;&gt;"",CHAR(10)&amp;INDEX('Controle de reservas'!$M$14:$M$2013,BN183),"")&amp;IF(INDEX('Controle de reservas'!$N$14:$N$2013,BN183)&lt;&gt;"",CHAR(10)&amp;"Subst.: "&amp;INDEX('Controle de reservas'!$N$14:$N$2013,BN183),"")&amp;IF(AND(ISNUMBER(INDEX('Controle de reservas'!$I$14:$I$2013,BN183)),INDEX('Controle de reservas'!$I$14:$I$2013,BN183)&gt;0,INDEX('Controle de reservas'!$K$14:$K$2013,BN183)&gt;INDEX('Controle de reservas'!$I$14:$I$2013,BN183)),CHAR(10)&amp;"DIVERGÊNCIA DE DATAS",""),IF(INDEX('Controle de reservas'!$L$14:$L$2013,BN183)="Em cobertura","COV",IF(INDEX('Controle de reservas'!$L$14:$L$2013,BN183)="Disponível","DISP",IF(INDEX('Controle de reservas'!$L$14:$L$2013,BN183)="Não utilizado","NU",IF(INDEX('Controle de reservas'!$L$14:$L$2013,BN183)="Folga","F",IF(INDEX('Controle de reservas'!$L$14:$L$2013,BN183)="Ocorrência","O",IF(INDEX('Controle de reservas'!$L$14:$L$2013,BN183)="Programado","PROG",IF(INDEX('Controle de reservas'!$L$14:$L$2013,BN183)="Disponível no posto","DP","SEM SITUAÇÃO")))))))&amp;IF(INDEX('Controle de reservas'!$M$14:$M$2013,BN183)&lt;&gt;"",CHAR(10)&amp;INDEX('Controle de reservas'!$M$14:$M$2013,BN183),IF(OR(INDEX('Controle de reservas'!$L$14:$L$2013,BN183)="Em cobertura",INDEX('Controle de reservas'!$L$14:$L$2013,BN183)="Programado"),CHAR(10)&amp;"SEM LOCAL",""))&amp;IF(INDEX('Controle de reservas'!$N$14:$N$2013,BN183)&lt;&gt;"",CHAR(10)&amp;"Subst.: "&amp;INDEX('Controle de reservas'!$N$14:$N$2013,BN183),"")&amp;IF(AND(ISNUMBER(INDEX('Controle de reservas'!$I$14:$I$2013,BN183)),INDEX('Controle de reservas'!$I$14:$I$2013,BN183)&gt;0,INDEX('Controle de reservas'!$K$14:$K$2013,BN183)&gt;INDEX('Controle de reservas'!$I$14:$I$2013,BN183)),CHAR(10)&amp;"DIVERGÊNCIA DE DATAS","")&amp;IF(INDEX('Controle de reservas'!$P$14:$P$2013,BN183)&lt;&gt;"OK"," !",""))))</f>
      </c>
      <c r="AA183" s="17">
        <f ca="1">IF(OR($AQ183=0,AA$9="",AA$9&lt;$AS183,AND($AT183&lt;&gt;"",AA$9&gt;$AT183)),"",IF(BO183=0,"—",IF(INDEX('Controle de reservas'!$P$14:$P$2013,BO183)="DUPLICIDADE NO DIA","CONFLITO"&amp;IF(INDEX('Controle de reservas'!$M$14:$M$2013,BO183)&lt;&gt;"",CHAR(10)&amp;INDEX('Controle de reservas'!$M$14:$M$2013,BO183),"")&amp;IF(INDEX('Controle de reservas'!$N$14:$N$2013,BO183)&lt;&gt;"",CHAR(10)&amp;"Subst.: "&amp;INDEX('Controle de reservas'!$N$14:$N$2013,BO183),"")&amp;IF(AND(ISNUMBER(INDEX('Controle de reservas'!$I$14:$I$2013,BO183)),INDEX('Controle de reservas'!$I$14:$I$2013,BO183)&gt;0,INDEX('Controle de reservas'!$K$14:$K$2013,BO183)&gt;INDEX('Controle de reservas'!$I$14:$I$2013,BO183)),CHAR(10)&amp;"DIVERGÊNCIA DE DATAS",""),IF(INDEX('Controle de reservas'!$L$14:$L$2013,BO183)="Em cobertura","COV",IF(INDEX('Controle de reservas'!$L$14:$L$2013,BO183)="Disponível","DISP",IF(INDEX('Controle de reservas'!$L$14:$L$2013,BO183)="Não utilizado","NU",IF(INDEX('Controle de reservas'!$L$14:$L$2013,BO183)="Folga","F",IF(INDEX('Controle de reservas'!$L$14:$L$2013,BO183)="Ocorrência","O",IF(INDEX('Controle de reservas'!$L$14:$L$2013,BO183)="Programado","PROG",IF(INDEX('Controle de reservas'!$L$14:$L$2013,BO183)="Disponível no posto","DP","SEM SITUAÇÃO")))))))&amp;IF(INDEX('Controle de reservas'!$M$14:$M$2013,BO183)&lt;&gt;"",CHAR(10)&amp;INDEX('Controle de reservas'!$M$14:$M$2013,BO183),IF(OR(INDEX('Controle de reservas'!$L$14:$L$2013,BO183)="Em cobertura",INDEX('Controle de reservas'!$L$14:$L$2013,BO183)="Programado"),CHAR(10)&amp;"SEM LOCAL",""))&amp;IF(INDEX('Controle de reservas'!$N$14:$N$2013,BO183)&lt;&gt;"",CHAR(10)&amp;"Subst.: "&amp;INDEX('Controle de reservas'!$N$14:$N$2013,BO183),"")&amp;IF(AND(ISNUMBER(INDEX('Controle de reservas'!$I$14:$I$2013,BO183)),INDEX('Controle de reservas'!$I$14:$I$2013,BO183)&gt;0,INDEX('Controle de reservas'!$K$14:$K$2013,BO183)&gt;INDEX('Controle de reservas'!$I$14:$I$2013,BO183)),CHAR(10)&amp;"DIVERGÊNCIA DE DATAS","")&amp;IF(INDEX('Controle de reservas'!$P$14:$P$2013,BO183)&lt;&gt;"OK"," !",""))))</f>
      </c>
      <c r="AB183" s="17">
        <f ca="1">IF(OR($AQ183=0,AB$9="",AB$9&lt;$AS183,AND($AT183&lt;&gt;"",AB$9&gt;$AT183)),"",IF(BP183=0,"—",IF(INDEX('Controle de reservas'!$P$14:$P$2013,BP183)="DUPLICIDADE NO DIA","CONFLITO"&amp;IF(INDEX('Controle de reservas'!$M$14:$M$2013,BP183)&lt;&gt;"",CHAR(10)&amp;INDEX('Controle de reservas'!$M$14:$M$2013,BP183),"")&amp;IF(INDEX('Controle de reservas'!$N$14:$N$2013,BP183)&lt;&gt;"",CHAR(10)&amp;"Subst.: "&amp;INDEX('Controle de reservas'!$N$14:$N$2013,BP183),"")&amp;IF(AND(ISNUMBER(INDEX('Controle de reservas'!$I$14:$I$2013,BP183)),INDEX('Controle de reservas'!$I$14:$I$2013,BP183)&gt;0,INDEX('Controle de reservas'!$K$14:$K$2013,BP183)&gt;INDEX('Controle de reservas'!$I$14:$I$2013,BP183)),CHAR(10)&amp;"DIVERGÊNCIA DE DATAS",""),IF(INDEX('Controle de reservas'!$L$14:$L$2013,BP183)="Em cobertura","COV",IF(INDEX('Controle de reservas'!$L$14:$L$2013,BP183)="Disponível","DISP",IF(INDEX('Controle de reservas'!$L$14:$L$2013,BP183)="Não utilizado","NU",IF(INDEX('Controle de reservas'!$L$14:$L$2013,BP183)="Folga","F",IF(INDEX('Controle de reservas'!$L$14:$L$2013,BP183)="Ocorrência","O",IF(INDEX('Controle de reservas'!$L$14:$L$2013,BP183)="Programado","PROG",IF(INDEX('Controle de reservas'!$L$14:$L$2013,BP183)="Disponível no posto","DP","SEM SITUAÇÃO")))))))&amp;IF(INDEX('Controle de reservas'!$M$14:$M$2013,BP183)&lt;&gt;"",CHAR(10)&amp;INDEX('Controle de reservas'!$M$14:$M$2013,BP183),IF(OR(INDEX('Controle de reservas'!$L$14:$L$2013,BP183)="Em cobertura",INDEX('Controle de reservas'!$L$14:$L$2013,BP183)="Programado"),CHAR(10)&amp;"SEM LOCAL",""))&amp;IF(INDEX('Controle de reservas'!$N$14:$N$2013,BP183)&lt;&gt;"",CHAR(10)&amp;"Subst.: "&amp;INDEX('Controle de reservas'!$N$14:$N$2013,BP183),"")&amp;IF(AND(ISNUMBER(INDEX('Controle de reservas'!$I$14:$I$2013,BP183)),INDEX('Controle de reservas'!$I$14:$I$2013,BP183)&gt;0,INDEX('Controle de reservas'!$K$14:$K$2013,BP183)&gt;INDEX('Controle de reservas'!$I$14:$I$2013,BP183)),CHAR(10)&amp;"DIVERGÊNCIA DE DATAS","")&amp;IF(INDEX('Controle de reservas'!$P$14:$P$2013,BP183)&lt;&gt;"OK"," !",""))))</f>
      </c>
      <c r="AC183" s="17">
        <f ca="1">IF(OR($AQ183=0,AC$9="",AC$9&lt;$AS183,AND($AT183&lt;&gt;"",AC$9&gt;$AT183)),"",IF(BQ183=0,"—",IF(INDEX('Controle de reservas'!$P$14:$P$2013,BQ183)="DUPLICIDADE NO DIA","CONFLITO"&amp;IF(INDEX('Controle de reservas'!$M$14:$M$2013,BQ183)&lt;&gt;"",CHAR(10)&amp;INDEX('Controle de reservas'!$M$14:$M$2013,BQ183),"")&amp;IF(INDEX('Controle de reservas'!$N$14:$N$2013,BQ183)&lt;&gt;"",CHAR(10)&amp;"Subst.: "&amp;INDEX('Controle de reservas'!$N$14:$N$2013,BQ183),"")&amp;IF(AND(ISNUMBER(INDEX('Controle de reservas'!$I$14:$I$2013,BQ183)),INDEX('Controle de reservas'!$I$14:$I$2013,BQ183)&gt;0,INDEX('Controle de reservas'!$K$14:$K$2013,BQ183)&gt;INDEX('Controle de reservas'!$I$14:$I$2013,BQ183)),CHAR(10)&amp;"DIVERGÊNCIA DE DATAS",""),IF(INDEX('Controle de reservas'!$L$14:$L$2013,BQ183)="Em cobertura","COV",IF(INDEX('Controle de reservas'!$L$14:$L$2013,BQ183)="Disponível","DISP",IF(INDEX('Controle de reservas'!$L$14:$L$2013,BQ183)="Não utilizado","NU",IF(INDEX('Controle de reservas'!$L$14:$L$2013,BQ183)="Folga","F",IF(INDEX('Controle de reservas'!$L$14:$L$2013,BQ183)="Ocorrência","O",IF(INDEX('Controle de reservas'!$L$14:$L$2013,BQ183)="Programado","PROG",IF(INDEX('Controle de reservas'!$L$14:$L$2013,BQ183)="Disponível no posto","DP","SEM SITUAÇÃO")))))))&amp;IF(INDEX('Controle de reservas'!$M$14:$M$2013,BQ183)&lt;&gt;"",CHAR(10)&amp;INDEX('Controle de reservas'!$M$14:$M$2013,BQ183),IF(OR(INDEX('Controle de reservas'!$L$14:$L$2013,BQ183)="Em cobertura",INDEX('Controle de reservas'!$L$14:$L$2013,BQ183)="Programado"),CHAR(10)&amp;"SEM LOCAL",""))&amp;IF(INDEX('Controle de reservas'!$N$14:$N$2013,BQ183)&lt;&gt;"",CHAR(10)&amp;"Subst.: "&amp;INDEX('Controle de reservas'!$N$14:$N$2013,BQ183),"")&amp;IF(AND(ISNUMBER(INDEX('Controle de reservas'!$I$14:$I$2013,BQ183)),INDEX('Controle de reservas'!$I$14:$I$2013,BQ183)&gt;0,INDEX('Controle de reservas'!$K$14:$K$2013,BQ183)&gt;INDEX('Controle de reservas'!$I$14:$I$2013,BQ183)),CHAR(10)&amp;"DIVERGÊNCIA DE DATAS","")&amp;IF(INDEX('Controle de reservas'!$P$14:$P$2013,BQ183)&lt;&gt;"OK"," !",""))))</f>
      </c>
      <c r="AD183" s="17">
        <f ca="1">IF(OR($AQ183=0,AD$9="",AD$9&lt;$AS183,AND($AT183&lt;&gt;"",AD$9&gt;$AT183)),"",IF(BR183=0,"—",IF(INDEX('Controle de reservas'!$P$14:$P$2013,BR183)="DUPLICIDADE NO DIA","CONFLITO"&amp;IF(INDEX('Controle de reservas'!$M$14:$M$2013,BR183)&lt;&gt;"",CHAR(10)&amp;INDEX('Controle de reservas'!$M$14:$M$2013,BR183),"")&amp;IF(INDEX('Controle de reservas'!$N$14:$N$2013,BR183)&lt;&gt;"",CHAR(10)&amp;"Subst.: "&amp;INDEX('Controle de reservas'!$N$14:$N$2013,BR183),"")&amp;IF(AND(ISNUMBER(INDEX('Controle de reservas'!$I$14:$I$2013,BR183)),INDEX('Controle de reservas'!$I$14:$I$2013,BR183)&gt;0,INDEX('Controle de reservas'!$K$14:$K$2013,BR183)&gt;INDEX('Controle de reservas'!$I$14:$I$2013,BR183)),CHAR(10)&amp;"DIVERGÊNCIA DE DATAS",""),IF(INDEX('Controle de reservas'!$L$14:$L$2013,BR183)="Em cobertura","COV",IF(INDEX('Controle de reservas'!$L$14:$L$2013,BR183)="Disponível","DISP",IF(INDEX('Controle de reservas'!$L$14:$L$2013,BR183)="Não utilizado","NU",IF(INDEX('Controle de reservas'!$L$14:$L$2013,BR183)="Folga","F",IF(INDEX('Controle de reservas'!$L$14:$L$2013,BR183)="Ocorrência","O",IF(INDEX('Controle de reservas'!$L$14:$L$2013,BR183)="Programado","PROG",IF(INDEX('Controle de reservas'!$L$14:$L$2013,BR183)="Disponível no posto","DP","SEM SITUAÇÃO")))))))&amp;IF(INDEX('Controle de reservas'!$M$14:$M$2013,BR183)&lt;&gt;"",CHAR(10)&amp;INDEX('Controle de reservas'!$M$14:$M$2013,BR183),IF(OR(INDEX('Controle de reservas'!$L$14:$L$2013,BR183)="Em cobertura",INDEX('Controle de reservas'!$L$14:$L$2013,BR183)="Programado"),CHAR(10)&amp;"SEM LOCAL",""))&amp;IF(INDEX('Controle de reservas'!$N$14:$N$2013,BR183)&lt;&gt;"",CHAR(10)&amp;"Subst.: "&amp;INDEX('Controle de reservas'!$N$14:$N$2013,BR183),"")&amp;IF(AND(ISNUMBER(INDEX('Controle de reservas'!$I$14:$I$2013,BR183)),INDEX('Controle de reservas'!$I$14:$I$2013,BR183)&gt;0,INDEX('Controle de reservas'!$K$14:$K$2013,BR183)&gt;INDEX('Controle de reservas'!$I$14:$I$2013,BR183)),CHAR(10)&amp;"DIVERGÊNCIA DE DATAS","")&amp;IF(INDEX('Controle de reservas'!$P$14:$P$2013,BR183)&lt;&gt;"OK"," !",""))))</f>
      </c>
      <c r="AE183" s="17">
        <f ca="1">IF(OR($AQ183=0,AE$9="",AE$9&lt;$AS183,AND($AT183&lt;&gt;"",AE$9&gt;$AT183)),"",IF(BS183=0,"—",IF(INDEX('Controle de reservas'!$P$14:$P$2013,BS183)="DUPLICIDADE NO DIA","CONFLITO"&amp;IF(INDEX('Controle de reservas'!$M$14:$M$2013,BS183)&lt;&gt;"",CHAR(10)&amp;INDEX('Controle de reservas'!$M$14:$M$2013,BS183),"")&amp;IF(INDEX('Controle de reservas'!$N$14:$N$2013,BS183)&lt;&gt;"",CHAR(10)&amp;"Subst.: "&amp;INDEX('Controle de reservas'!$N$14:$N$2013,BS183),"")&amp;IF(AND(ISNUMBER(INDEX('Controle de reservas'!$I$14:$I$2013,BS183)),INDEX('Controle de reservas'!$I$14:$I$2013,BS183)&gt;0,INDEX('Controle de reservas'!$K$14:$K$2013,BS183)&gt;INDEX('Controle de reservas'!$I$14:$I$2013,BS183)),CHAR(10)&amp;"DIVERGÊNCIA DE DATAS",""),IF(INDEX('Controle de reservas'!$L$14:$L$2013,BS183)="Em cobertura","COV",IF(INDEX('Controle de reservas'!$L$14:$L$2013,BS183)="Disponível","DISP",IF(INDEX('Controle de reservas'!$L$14:$L$2013,BS183)="Não utilizado","NU",IF(INDEX('Controle de reservas'!$L$14:$L$2013,BS183)="Folga","F",IF(INDEX('Controle de reservas'!$L$14:$L$2013,BS183)="Ocorrência","O",IF(INDEX('Controle de reservas'!$L$14:$L$2013,BS183)="Programado","PROG",IF(INDEX('Controle de reservas'!$L$14:$L$2013,BS183)="Disponível no posto","DP","SEM SITUAÇÃO")))))))&amp;IF(INDEX('Controle de reservas'!$M$14:$M$2013,BS183)&lt;&gt;"",CHAR(10)&amp;INDEX('Controle de reservas'!$M$14:$M$2013,BS183),IF(OR(INDEX('Controle de reservas'!$L$14:$L$2013,BS183)="Em cobertura",INDEX('Controle de reservas'!$L$14:$L$2013,BS183)="Programado"),CHAR(10)&amp;"SEM LOCAL",""))&amp;IF(INDEX('Controle de reservas'!$N$14:$N$2013,BS183)&lt;&gt;"",CHAR(10)&amp;"Subst.: "&amp;INDEX('Controle de reservas'!$N$14:$N$2013,BS183),"")&amp;IF(AND(ISNUMBER(INDEX('Controle de reservas'!$I$14:$I$2013,BS183)),INDEX('Controle de reservas'!$I$14:$I$2013,BS183)&gt;0,INDEX('Controle de reservas'!$K$14:$K$2013,BS183)&gt;INDEX('Controle de reservas'!$I$14:$I$2013,BS183)),CHAR(10)&amp;"DIVERGÊNCIA DE DATAS","")&amp;IF(INDEX('Controle de reservas'!$P$14:$P$2013,BS183)&lt;&gt;"OK"," !",""))))</f>
      </c>
      <c r="AF183" s="17">
        <f ca="1">IF(OR($AQ183=0,AF$9="",AF$9&lt;$AS183,AND($AT183&lt;&gt;"",AF$9&gt;$AT183)),"",IF(BT183=0,"—",IF(INDEX('Controle de reservas'!$P$14:$P$2013,BT183)="DUPLICIDADE NO DIA","CONFLITO"&amp;IF(INDEX('Controle de reservas'!$M$14:$M$2013,BT183)&lt;&gt;"",CHAR(10)&amp;INDEX('Controle de reservas'!$M$14:$M$2013,BT183),"")&amp;IF(INDEX('Controle de reservas'!$N$14:$N$2013,BT183)&lt;&gt;"",CHAR(10)&amp;"Subst.: "&amp;INDEX('Controle de reservas'!$N$14:$N$2013,BT183),"")&amp;IF(AND(ISNUMBER(INDEX('Controle de reservas'!$I$14:$I$2013,BT183)),INDEX('Controle de reservas'!$I$14:$I$2013,BT183)&gt;0,INDEX('Controle de reservas'!$K$14:$K$2013,BT183)&gt;INDEX('Controle de reservas'!$I$14:$I$2013,BT183)),CHAR(10)&amp;"DIVERGÊNCIA DE DATAS",""),IF(INDEX('Controle de reservas'!$L$14:$L$2013,BT183)="Em cobertura","COV",IF(INDEX('Controle de reservas'!$L$14:$L$2013,BT183)="Disponível","DISP",IF(INDEX('Controle de reservas'!$L$14:$L$2013,BT183)="Não utilizado","NU",IF(INDEX('Controle de reservas'!$L$14:$L$2013,BT183)="Folga","F",IF(INDEX('Controle de reservas'!$L$14:$L$2013,BT183)="Ocorrência","O",IF(INDEX('Controle de reservas'!$L$14:$L$2013,BT183)="Programado","PROG",IF(INDEX('Controle de reservas'!$L$14:$L$2013,BT183)="Disponível no posto","DP","SEM SITUAÇÃO")))))))&amp;IF(INDEX('Controle de reservas'!$M$14:$M$2013,BT183)&lt;&gt;"",CHAR(10)&amp;INDEX('Controle de reservas'!$M$14:$M$2013,BT183),IF(OR(INDEX('Controle de reservas'!$L$14:$L$2013,BT183)="Em cobertura",INDEX('Controle de reservas'!$L$14:$L$2013,BT183)="Programado"),CHAR(10)&amp;"SEM LOCAL",""))&amp;IF(INDEX('Controle de reservas'!$N$14:$N$2013,BT183)&lt;&gt;"",CHAR(10)&amp;"Subst.: "&amp;INDEX('Controle de reservas'!$N$14:$N$2013,BT183),"")&amp;IF(AND(ISNUMBER(INDEX('Controle de reservas'!$I$14:$I$2013,BT183)),INDEX('Controle de reservas'!$I$14:$I$2013,BT183)&gt;0,INDEX('Controle de reservas'!$K$14:$K$2013,BT183)&gt;INDEX('Controle de reservas'!$I$14:$I$2013,BT183)),CHAR(10)&amp;"DIVERGÊNCIA DE DATAS","")&amp;IF(INDEX('Controle de reservas'!$P$14:$P$2013,BT183)&lt;&gt;"OK"," !",""))))</f>
      </c>
      <c r="AG183" s="17">
        <f ca="1">IF(OR($AQ183=0,AG$9="",AG$9&lt;$AS183,AND($AT183&lt;&gt;"",AG$9&gt;$AT183)),"",IF(BU183=0,"—",IF(INDEX('Controle de reservas'!$P$14:$P$2013,BU183)="DUPLICIDADE NO DIA","CONFLITO"&amp;IF(INDEX('Controle de reservas'!$M$14:$M$2013,BU183)&lt;&gt;"",CHAR(10)&amp;INDEX('Controle de reservas'!$M$14:$M$2013,BU183),"")&amp;IF(INDEX('Controle de reservas'!$N$14:$N$2013,BU183)&lt;&gt;"",CHAR(10)&amp;"Subst.: "&amp;INDEX('Controle de reservas'!$N$14:$N$2013,BU183),"")&amp;IF(AND(ISNUMBER(INDEX('Controle de reservas'!$I$14:$I$2013,BU183)),INDEX('Controle de reservas'!$I$14:$I$2013,BU183)&gt;0,INDEX('Controle de reservas'!$K$14:$K$2013,BU183)&gt;INDEX('Controle de reservas'!$I$14:$I$2013,BU183)),CHAR(10)&amp;"DIVERGÊNCIA DE DATAS",""),IF(INDEX('Controle de reservas'!$L$14:$L$2013,BU183)="Em cobertura","COV",IF(INDEX('Controle de reservas'!$L$14:$L$2013,BU183)="Disponível","DISP",IF(INDEX('Controle de reservas'!$L$14:$L$2013,BU183)="Não utilizado","NU",IF(INDEX('Controle de reservas'!$L$14:$L$2013,BU183)="Folga","F",IF(INDEX('Controle de reservas'!$L$14:$L$2013,BU183)="Ocorrência","O",IF(INDEX('Controle de reservas'!$L$14:$L$2013,BU183)="Programado","PROG",IF(INDEX('Controle de reservas'!$L$14:$L$2013,BU183)="Disponível no posto","DP","SEM SITUAÇÃO")))))))&amp;IF(INDEX('Controle de reservas'!$M$14:$M$2013,BU183)&lt;&gt;"",CHAR(10)&amp;INDEX('Controle de reservas'!$M$14:$M$2013,BU183),IF(OR(INDEX('Controle de reservas'!$L$14:$L$2013,BU183)="Em cobertura",INDEX('Controle de reservas'!$L$14:$L$2013,BU183)="Programado"),CHAR(10)&amp;"SEM LOCAL",""))&amp;IF(INDEX('Controle de reservas'!$N$14:$N$2013,BU183)&lt;&gt;"",CHAR(10)&amp;"Subst.: "&amp;INDEX('Controle de reservas'!$N$14:$N$2013,BU183),"")&amp;IF(AND(ISNUMBER(INDEX('Controle de reservas'!$I$14:$I$2013,BU183)),INDEX('Controle de reservas'!$I$14:$I$2013,BU183)&gt;0,INDEX('Controle de reservas'!$K$14:$K$2013,BU183)&gt;INDEX('Controle de reservas'!$I$14:$I$2013,BU183)),CHAR(10)&amp;"DIVERGÊNCIA DE DATAS","")&amp;IF(INDEX('Controle de reservas'!$P$14:$P$2013,BU183)&lt;&gt;"OK"," !",""))))</f>
      </c>
      <c r="AH183" s="17">
        <f ca="1">IF(OR($AQ183=0,AH$9="",AH$9&lt;$AS183,AND($AT183&lt;&gt;"",AH$9&gt;$AT183)),"",IF(BV183=0,"—",IF(INDEX('Controle de reservas'!$P$14:$P$2013,BV183)="DUPLICIDADE NO DIA","CONFLITO"&amp;IF(INDEX('Controle de reservas'!$M$14:$M$2013,BV183)&lt;&gt;"",CHAR(10)&amp;INDEX('Controle de reservas'!$M$14:$M$2013,BV183),"")&amp;IF(INDEX('Controle de reservas'!$N$14:$N$2013,BV183)&lt;&gt;"",CHAR(10)&amp;"Subst.: "&amp;INDEX('Controle de reservas'!$N$14:$N$2013,BV183),"")&amp;IF(AND(ISNUMBER(INDEX('Controle de reservas'!$I$14:$I$2013,BV183)),INDEX('Controle de reservas'!$I$14:$I$2013,BV183)&gt;0,INDEX('Controle de reservas'!$K$14:$K$2013,BV183)&gt;INDEX('Controle de reservas'!$I$14:$I$2013,BV183)),CHAR(10)&amp;"DIVERGÊNCIA DE DATAS",""),IF(INDEX('Controle de reservas'!$L$14:$L$2013,BV183)="Em cobertura","COV",IF(INDEX('Controle de reservas'!$L$14:$L$2013,BV183)="Disponível","DISP",IF(INDEX('Controle de reservas'!$L$14:$L$2013,BV183)="Não utilizado","NU",IF(INDEX('Controle de reservas'!$L$14:$L$2013,BV183)="Folga","F",IF(INDEX('Controle de reservas'!$L$14:$L$2013,BV183)="Ocorrência","O",IF(INDEX('Controle de reservas'!$L$14:$L$2013,BV183)="Programado","PROG",IF(INDEX('Controle de reservas'!$L$14:$L$2013,BV183)="Disponível no posto","DP","SEM SITUAÇÃO")))))))&amp;IF(INDEX('Controle de reservas'!$M$14:$M$2013,BV183)&lt;&gt;"",CHAR(10)&amp;INDEX('Controle de reservas'!$M$14:$M$2013,BV183),IF(OR(INDEX('Controle de reservas'!$L$14:$L$2013,BV183)="Em cobertura",INDEX('Controle de reservas'!$L$14:$L$2013,BV183)="Programado"),CHAR(10)&amp;"SEM LOCAL",""))&amp;IF(INDEX('Controle de reservas'!$N$14:$N$2013,BV183)&lt;&gt;"",CHAR(10)&amp;"Subst.: "&amp;INDEX('Controle de reservas'!$N$14:$N$2013,BV183),"")&amp;IF(AND(ISNUMBER(INDEX('Controle de reservas'!$I$14:$I$2013,BV183)),INDEX('Controle de reservas'!$I$14:$I$2013,BV183)&gt;0,INDEX('Controle de reservas'!$K$14:$K$2013,BV183)&gt;INDEX('Controle de reservas'!$I$14:$I$2013,BV183)),CHAR(10)&amp;"DIVERGÊNCIA DE DATAS","")&amp;IF(INDEX('Controle de reservas'!$P$14:$P$2013,BV183)&lt;&gt;"OK"," !",""))))</f>
      </c>
      <c r="AI183" s="17">
        <f ca="1">IF(OR($AQ183=0,AI$9="",AI$9&lt;$AS183,AND($AT183&lt;&gt;"",AI$9&gt;$AT183)),"",IF(BW183=0,"—",IF(INDEX('Controle de reservas'!$P$14:$P$2013,BW183)="DUPLICIDADE NO DIA","CONFLITO"&amp;IF(INDEX('Controle de reservas'!$M$14:$M$2013,BW183)&lt;&gt;"",CHAR(10)&amp;INDEX('Controle de reservas'!$M$14:$M$2013,BW183),"")&amp;IF(INDEX('Controle de reservas'!$N$14:$N$2013,BW183)&lt;&gt;"",CHAR(10)&amp;"Subst.: "&amp;INDEX('Controle de reservas'!$N$14:$N$2013,BW183),"")&amp;IF(AND(ISNUMBER(INDEX('Controle de reservas'!$I$14:$I$2013,BW183)),INDEX('Controle de reservas'!$I$14:$I$2013,BW183)&gt;0,INDEX('Controle de reservas'!$K$14:$K$2013,BW183)&gt;INDEX('Controle de reservas'!$I$14:$I$2013,BW183)),CHAR(10)&amp;"DIVERGÊNCIA DE DATAS",""),IF(INDEX('Controle de reservas'!$L$14:$L$2013,BW183)="Em cobertura","COV",IF(INDEX('Controle de reservas'!$L$14:$L$2013,BW183)="Disponível","DISP",IF(INDEX('Controle de reservas'!$L$14:$L$2013,BW183)="Não utilizado","NU",IF(INDEX('Controle de reservas'!$L$14:$L$2013,BW183)="Folga","F",IF(INDEX('Controle de reservas'!$L$14:$L$2013,BW183)="Ocorrência","O",IF(INDEX('Controle de reservas'!$L$14:$L$2013,BW183)="Programado","PROG",IF(INDEX('Controle de reservas'!$L$14:$L$2013,BW183)="Disponível no posto","DP","SEM SITUAÇÃO")))))))&amp;IF(INDEX('Controle de reservas'!$M$14:$M$2013,BW183)&lt;&gt;"",CHAR(10)&amp;INDEX('Controle de reservas'!$M$14:$M$2013,BW183),IF(OR(INDEX('Controle de reservas'!$L$14:$L$2013,BW183)="Em cobertura",INDEX('Controle de reservas'!$L$14:$L$2013,BW183)="Programado"),CHAR(10)&amp;"SEM LOCAL",""))&amp;IF(INDEX('Controle de reservas'!$N$14:$N$2013,BW183)&lt;&gt;"",CHAR(10)&amp;"Subst.: "&amp;INDEX('Controle de reservas'!$N$14:$N$2013,BW183),"")&amp;IF(AND(ISNUMBER(INDEX('Controle de reservas'!$I$14:$I$2013,BW183)),INDEX('Controle de reservas'!$I$14:$I$2013,BW183)&gt;0,INDEX('Controle de reservas'!$K$14:$K$2013,BW183)&gt;INDEX('Controle de reservas'!$I$14:$I$2013,BW183)),CHAR(10)&amp;"DIVERGÊNCIA DE DATAS","")&amp;IF(INDEX('Controle de reservas'!$P$14:$P$2013,BW183)&lt;&gt;"OK"," !",""))))</f>
      </c>
      <c r="AJ183" s="17">
        <f ca="1">IF(OR($AQ183=0,AJ$9="",AJ$9&lt;$AS183,AND($AT183&lt;&gt;"",AJ$9&gt;$AT183)),"",IF(BX183=0,"—",IF(INDEX('Controle de reservas'!$P$14:$P$2013,BX183)="DUPLICIDADE NO DIA","CONFLITO"&amp;IF(INDEX('Controle de reservas'!$M$14:$M$2013,BX183)&lt;&gt;"",CHAR(10)&amp;INDEX('Controle de reservas'!$M$14:$M$2013,BX183),"")&amp;IF(INDEX('Controle de reservas'!$N$14:$N$2013,BX183)&lt;&gt;"",CHAR(10)&amp;"Subst.: "&amp;INDEX('Controle de reservas'!$N$14:$N$2013,BX183),"")&amp;IF(AND(ISNUMBER(INDEX('Controle de reservas'!$I$14:$I$2013,BX183)),INDEX('Controle de reservas'!$I$14:$I$2013,BX183)&gt;0,INDEX('Controle de reservas'!$K$14:$K$2013,BX183)&gt;INDEX('Controle de reservas'!$I$14:$I$2013,BX183)),CHAR(10)&amp;"DIVERGÊNCIA DE DATAS",""),IF(INDEX('Controle de reservas'!$L$14:$L$2013,BX183)="Em cobertura","COV",IF(INDEX('Controle de reservas'!$L$14:$L$2013,BX183)="Disponível","DISP",IF(INDEX('Controle de reservas'!$L$14:$L$2013,BX183)="Não utilizado","NU",IF(INDEX('Controle de reservas'!$L$14:$L$2013,BX183)="Folga","F",IF(INDEX('Controle de reservas'!$L$14:$L$2013,BX183)="Ocorrência","O",IF(INDEX('Controle de reservas'!$L$14:$L$2013,BX183)="Programado","PROG",IF(INDEX('Controle de reservas'!$L$14:$L$2013,BX183)="Disponível no posto","DP","SEM SITUAÇÃO")))))))&amp;IF(INDEX('Controle de reservas'!$M$14:$M$2013,BX183)&lt;&gt;"",CHAR(10)&amp;INDEX('Controle de reservas'!$M$14:$M$2013,BX183),IF(OR(INDEX('Controle de reservas'!$L$14:$L$2013,BX183)="Em cobertura",INDEX('Controle de reservas'!$L$14:$L$2013,BX183)="Programado"),CHAR(10)&amp;"SEM LOCAL",""))&amp;IF(INDEX('Controle de reservas'!$N$14:$N$2013,BX183)&lt;&gt;"",CHAR(10)&amp;"Subst.: "&amp;INDEX('Controle de reservas'!$N$14:$N$2013,BX183),"")&amp;IF(AND(ISNUMBER(INDEX('Controle de reservas'!$I$14:$I$2013,BX183)),INDEX('Controle de reservas'!$I$14:$I$2013,BX183)&gt;0,INDEX('Controle de reservas'!$K$14:$K$2013,BX183)&gt;INDEX('Controle de reservas'!$I$14:$I$2013,BX183)),CHAR(10)&amp;"DIVERGÊNCIA DE DATAS","")&amp;IF(INDEX('Controle de reservas'!$P$14:$P$2013,BX183)&lt;&gt;"OK"," !",""))))</f>
      </c>
      <c r="AK183" s="17">
        <f ca="1">IF(OR($AQ183=0,AK$9="",AK$9&lt;$AS183,AND($AT183&lt;&gt;"",AK$9&gt;$AT183)),"",IF(BY183=0,"—",IF(INDEX('Controle de reservas'!$P$14:$P$2013,BY183)="DUPLICIDADE NO DIA","CONFLITO"&amp;IF(INDEX('Controle de reservas'!$M$14:$M$2013,BY183)&lt;&gt;"",CHAR(10)&amp;INDEX('Controle de reservas'!$M$14:$M$2013,BY183),"")&amp;IF(INDEX('Controle de reservas'!$N$14:$N$2013,BY183)&lt;&gt;"",CHAR(10)&amp;"Subst.: "&amp;INDEX('Controle de reservas'!$N$14:$N$2013,BY183),"")&amp;IF(AND(ISNUMBER(INDEX('Controle de reservas'!$I$14:$I$2013,BY183)),INDEX('Controle de reservas'!$I$14:$I$2013,BY183)&gt;0,INDEX('Controle de reservas'!$K$14:$K$2013,BY183)&gt;INDEX('Controle de reservas'!$I$14:$I$2013,BY183)),CHAR(10)&amp;"DIVERGÊNCIA DE DATAS",""),IF(INDEX('Controle de reservas'!$L$14:$L$2013,BY183)="Em cobertura","COV",IF(INDEX('Controle de reservas'!$L$14:$L$2013,BY183)="Disponível","DISP",IF(INDEX('Controle de reservas'!$L$14:$L$2013,BY183)="Não utilizado","NU",IF(INDEX('Controle de reservas'!$L$14:$L$2013,BY183)="Folga","F",IF(INDEX('Controle de reservas'!$L$14:$L$2013,BY183)="Ocorrência","O",IF(INDEX('Controle de reservas'!$L$14:$L$2013,BY183)="Programado","PROG",IF(INDEX('Controle de reservas'!$L$14:$L$2013,BY183)="Disponível no posto","DP","SEM SITUAÇÃO")))))))&amp;IF(INDEX('Controle de reservas'!$M$14:$M$2013,BY183)&lt;&gt;"",CHAR(10)&amp;INDEX('Controle de reservas'!$M$14:$M$2013,BY183),IF(OR(INDEX('Controle de reservas'!$L$14:$L$2013,BY183)="Em cobertura",INDEX('Controle de reservas'!$L$14:$L$2013,BY183)="Programado"),CHAR(10)&amp;"SEM LOCAL",""))&amp;IF(INDEX('Controle de reservas'!$N$14:$N$2013,BY183)&lt;&gt;"",CHAR(10)&amp;"Subst.: "&amp;INDEX('Controle de reservas'!$N$14:$N$2013,BY183),"")&amp;IF(AND(ISNUMBER(INDEX('Controle de reservas'!$I$14:$I$2013,BY183)),INDEX('Controle de reservas'!$I$14:$I$2013,BY183)&gt;0,INDEX('Controle de reservas'!$K$14:$K$2013,BY183)&gt;INDEX('Controle de reservas'!$I$14:$I$2013,BY183)),CHAR(10)&amp;"DIVERGÊNCIA DE DATAS","")&amp;IF(INDEX('Controle de reservas'!$P$14:$P$2013,BY183)&lt;&gt;"OK"," !",""))))</f>
      </c>
      <c r="AL183" s="16">
        <f t="shared" ca="1" si="9"/>
      </c>
      <c r="AM183" s="16">
        <f t="shared" ca="1" si="10"/>
      </c>
      <c r="AN183" s="16">
        <f t="shared" ca="1" si="11"/>
      </c>
      <c r="AO183" s="16">
        <f t="shared" ca="1" si="12"/>
      </c>
      <c r="AP183" s="16">
        <f ca="1">IF($AQ183=0,"",INDEX('Controle de reservas'!$O$14:$O$2013,$AQ183))</f>
      </c>
      <c r="AQ183">
        <f ca="1">IFERROR(MATCH(ROW()-9,'Controle de reservas'!$S$14:$S$2013,0),0)</f>
      </c>
      <c r="AR183">
        <f ca="1">IF($AQ183=0,"",INDEX('Controle de reservas'!$Q$14:$Q$2013,$AQ183))</f>
      </c>
      <c r="AS183">
        <f ca="1">IF($AQ183=0,"",INDEX('Controle de reservas'!$H$14:$H$2013,$AQ183))</f>
      </c>
      <c r="AT183">
        <f ca="1">IF($AQ183=0,"",IF(INDEX('Controle de reservas'!$J$14:$J$2013,$AQ183)=0,"",INDEX('Controle de reservas'!$J$14:$J$2013,$AQ183)))</f>
      </c>
      <c r="AU183">
        <f ca="1">IF(OR($AQ183=0,G$9=""),0,IFERROR(MATCH($AR183&amp;"|"&amp;TEXT(G$9,"yyyymmdd"),'Controle de reservas'!$T$14:$T$2013,0),0))</f>
      </c>
      <c r="AV183">
        <f ca="1">IF(OR($AQ183=0,H$9=""),0,IFERROR(MATCH($AR183&amp;"|"&amp;TEXT(H$9,"yyyymmdd"),'Controle de reservas'!$T$14:$T$2013,0),0))</f>
      </c>
      <c r="AW183">
        <f ca="1">IF(OR($AQ183=0,I$9=""),0,IFERROR(MATCH($AR183&amp;"|"&amp;TEXT(I$9,"yyyymmdd"),'Controle de reservas'!$T$14:$T$2013,0),0))</f>
      </c>
      <c r="AX183">
        <f ca="1">IF(OR($AQ183=0,J$9=""),0,IFERROR(MATCH($AR183&amp;"|"&amp;TEXT(J$9,"yyyymmdd"),'Controle de reservas'!$T$14:$T$2013,0),0))</f>
      </c>
      <c r="AY183">
        <f ca="1">IF(OR($AQ183=0,K$9=""),0,IFERROR(MATCH($AR183&amp;"|"&amp;TEXT(K$9,"yyyymmdd"),'Controle de reservas'!$T$14:$T$2013,0),0))</f>
      </c>
      <c r="AZ183">
        <f ca="1">IF(OR($AQ183=0,L$9=""),0,IFERROR(MATCH($AR183&amp;"|"&amp;TEXT(L$9,"yyyymmdd"),'Controle de reservas'!$T$14:$T$2013,0),0))</f>
      </c>
      <c r="BA183">
        <f ca="1">IF(OR($AQ183=0,M$9=""),0,IFERROR(MATCH($AR183&amp;"|"&amp;TEXT(M$9,"yyyymmdd"),'Controle de reservas'!$T$14:$T$2013,0),0))</f>
      </c>
      <c r="BB183">
        <f ca="1">IF(OR($AQ183=0,N$9=""),0,IFERROR(MATCH($AR183&amp;"|"&amp;TEXT(N$9,"yyyymmdd"),'Controle de reservas'!$T$14:$T$2013,0),0))</f>
      </c>
      <c r="BC183">
        <f ca="1">IF(OR($AQ183=0,O$9=""),0,IFERROR(MATCH($AR183&amp;"|"&amp;TEXT(O$9,"yyyymmdd"),'Controle de reservas'!$T$14:$T$2013,0),0))</f>
      </c>
      <c r="BD183">
        <f ca="1">IF(OR($AQ183=0,P$9=""),0,IFERROR(MATCH($AR183&amp;"|"&amp;TEXT(P$9,"yyyymmdd"),'Controle de reservas'!$T$14:$T$2013,0),0))</f>
      </c>
      <c r="BE183">
        <f ca="1">IF(OR($AQ183=0,Q$9=""),0,IFERROR(MATCH($AR183&amp;"|"&amp;TEXT(Q$9,"yyyymmdd"),'Controle de reservas'!$T$14:$T$2013,0),0))</f>
      </c>
      <c r="BF183">
        <f ca="1">IF(OR($AQ183=0,R$9=""),0,IFERROR(MATCH($AR183&amp;"|"&amp;TEXT(R$9,"yyyymmdd"),'Controle de reservas'!$T$14:$T$2013,0),0))</f>
      </c>
      <c r="BG183">
        <f ca="1">IF(OR($AQ183=0,S$9=""),0,IFERROR(MATCH($AR183&amp;"|"&amp;TEXT(S$9,"yyyymmdd"),'Controle de reservas'!$T$14:$T$2013,0),0))</f>
      </c>
      <c r="BH183">
        <f ca="1">IF(OR($AQ183=0,T$9=""),0,IFERROR(MATCH($AR183&amp;"|"&amp;TEXT(T$9,"yyyymmdd"),'Controle de reservas'!$T$14:$T$2013,0),0))</f>
      </c>
      <c r="BI183">
        <f ca="1">IF(OR($AQ183=0,U$9=""),0,IFERROR(MATCH($AR183&amp;"|"&amp;TEXT(U$9,"yyyymmdd"),'Controle de reservas'!$T$14:$T$2013,0),0))</f>
      </c>
      <c r="BJ183">
        <f ca="1">IF(OR($AQ183=0,V$9=""),0,IFERROR(MATCH($AR183&amp;"|"&amp;TEXT(V$9,"yyyymmdd"),'Controle de reservas'!$T$14:$T$2013,0),0))</f>
      </c>
      <c r="BK183">
        <f ca="1">IF(OR($AQ183=0,W$9=""),0,IFERROR(MATCH($AR183&amp;"|"&amp;TEXT(W$9,"yyyymmdd"),'Controle de reservas'!$T$14:$T$2013,0),0))</f>
      </c>
      <c r="BL183">
        <f ca="1">IF(OR($AQ183=0,X$9=""),0,IFERROR(MATCH($AR183&amp;"|"&amp;TEXT(X$9,"yyyymmdd"),'Controle de reservas'!$T$14:$T$2013,0),0))</f>
      </c>
      <c r="BM183">
        <f ca="1">IF(OR($AQ183=0,Y$9=""),0,IFERROR(MATCH($AR183&amp;"|"&amp;TEXT(Y$9,"yyyymmdd"),'Controle de reservas'!$T$14:$T$2013,0),0))</f>
      </c>
      <c r="BN183">
        <f ca="1">IF(OR($AQ183=0,Z$9=""),0,IFERROR(MATCH($AR183&amp;"|"&amp;TEXT(Z$9,"yyyymmdd"),'Controle de reservas'!$T$14:$T$2013,0),0))</f>
      </c>
      <c r="BO183">
        <f ca="1">IF(OR($AQ183=0,AA$9=""),0,IFERROR(MATCH($AR183&amp;"|"&amp;TEXT(AA$9,"yyyymmdd"),'Controle de reservas'!$T$14:$T$2013,0),0))</f>
      </c>
      <c r="BP183">
        <f ca="1">IF(OR($AQ183=0,AB$9=""),0,IFERROR(MATCH($AR183&amp;"|"&amp;TEXT(AB$9,"yyyymmdd"),'Controle de reservas'!$T$14:$T$2013,0),0))</f>
      </c>
      <c r="BQ183">
        <f ca="1">IF(OR($AQ183=0,AC$9=""),0,IFERROR(MATCH($AR183&amp;"|"&amp;TEXT(AC$9,"yyyymmdd"),'Controle de reservas'!$T$14:$T$2013,0),0))</f>
      </c>
      <c r="BR183">
        <f ca="1">IF(OR($AQ183=0,AD$9=""),0,IFERROR(MATCH($AR183&amp;"|"&amp;TEXT(AD$9,"yyyymmdd"),'Controle de reservas'!$T$14:$T$2013,0),0))</f>
      </c>
      <c r="BS183">
        <f ca="1">IF(OR($AQ183=0,AE$9=""),0,IFERROR(MATCH($AR183&amp;"|"&amp;TEXT(AE$9,"yyyymmdd"),'Controle de reservas'!$T$14:$T$2013,0),0))</f>
      </c>
      <c r="BT183">
        <f ca="1">IF(OR($AQ183=0,AF$9=""),0,IFERROR(MATCH($AR183&amp;"|"&amp;TEXT(AF$9,"yyyymmdd"),'Controle de reservas'!$T$14:$T$2013,0),0))</f>
      </c>
      <c r="BU183">
        <f ca="1">IF(OR($AQ183=0,AG$9=""),0,IFERROR(MATCH($AR183&amp;"|"&amp;TEXT(AG$9,"yyyymmdd"),'Controle de reservas'!$T$14:$T$2013,0),0))</f>
      </c>
      <c r="BV183">
        <f ca="1">IF(OR($AQ183=0,AH$9=""),0,IFERROR(MATCH($AR183&amp;"|"&amp;TEXT(AH$9,"yyyymmdd"),'Controle de reservas'!$T$14:$T$2013,0),0))</f>
      </c>
      <c r="BW183">
        <f ca="1">IF(OR($AQ183=0,AI$9=""),0,IFERROR(MATCH($AR183&amp;"|"&amp;TEXT(AI$9,"yyyymmdd"),'Controle de reservas'!$T$14:$T$2013,0),0))</f>
      </c>
      <c r="BX183">
        <f ca="1">IF(OR($AQ183=0,AJ$9=""),0,IFERROR(MATCH($AR183&amp;"|"&amp;TEXT(AJ$9,"yyyymmdd"),'Controle de reservas'!$T$14:$T$2013,0),0))</f>
      </c>
      <c r="BY183">
        <f ca="1">IF(OR($AQ183=0,AK$9=""),0,IFERROR(MATCH($AR183&amp;"|"&amp;TEXT(AK$9,"yyyymmdd"),'Controle de reservas'!$T$14:$T$2013,0),0))</f>
      </c>
    </row>
    <row r="184" spans="1:77" ht="105" customHeight="1" x14ac:dyDescent="0.25">
      <c r="A184" s="14">
        <f ca="1">IF($AQ184=0,"",INDEX('Controle de reservas'!$A$14:$A$2013,$AQ184))</f>
      </c>
      <c r="B184" s="14">
        <f ca="1">IF($AQ184=0,"",INDEX('Controle de reservas'!$B$14:$B$2013,$AQ184))</f>
      </c>
      <c r="C184" s="14">
        <f ca="1">IF($AQ184=0,"",INDEX('Controle de reservas'!$C$14:$C$2013,$AQ184))</f>
      </c>
      <c r="D184" s="14">
        <f ca="1">IF($AQ184=0,"",INDEX('Controle de reservas'!$D$14:$D$2013,$AQ184))</f>
      </c>
      <c r="E184" s="14">
        <f ca="1">IF($AQ184=0,"",INDEX('Controle de reservas'!$E$14:$E$2013,$AQ184))</f>
      </c>
      <c r="F184" s="14">
        <f ca="1">IF($AQ184=0,"",INDEX('Controle de reservas'!$F$14:$F$2013,$AQ184))</f>
      </c>
      <c r="G184" s="15">
        <f ca="1">IF(OR($AQ184=0,G$9="",G$9&lt;$AS184,AND($AT184&lt;&gt;"",G$9&gt;$AT184)),"",IF(AU184=0,"—",IF(INDEX('Controle de reservas'!$P$14:$P$2013,AU184)="DUPLICIDADE NO DIA","CONFLITO"&amp;IF(INDEX('Controle de reservas'!$M$14:$M$2013,AU184)&lt;&gt;"",CHAR(10)&amp;INDEX('Controle de reservas'!$M$14:$M$2013,AU184),"")&amp;IF(INDEX('Controle de reservas'!$N$14:$N$2013,AU184)&lt;&gt;"",CHAR(10)&amp;"Subst.: "&amp;INDEX('Controle de reservas'!$N$14:$N$2013,AU184),"")&amp;IF(AND(ISNUMBER(INDEX('Controle de reservas'!$I$14:$I$2013,AU184)),INDEX('Controle de reservas'!$I$14:$I$2013,AU184)&gt;0,INDEX('Controle de reservas'!$K$14:$K$2013,AU184)&gt;INDEX('Controle de reservas'!$I$14:$I$2013,AU184)),CHAR(10)&amp;"DIVERGÊNCIA DE DATAS",""),IF(INDEX('Controle de reservas'!$L$14:$L$2013,AU184)="Em cobertura","COV",IF(INDEX('Controle de reservas'!$L$14:$L$2013,AU184)="Disponível","DISP",IF(INDEX('Controle de reservas'!$L$14:$L$2013,AU184)="Não utilizado","NU",IF(INDEX('Controle de reservas'!$L$14:$L$2013,AU184)="Folga","F",IF(INDEX('Controle de reservas'!$L$14:$L$2013,AU184)="Ocorrência","O",IF(INDEX('Controle de reservas'!$L$14:$L$2013,AU184)="Programado","PROG",IF(INDEX('Controle de reservas'!$L$14:$L$2013,AU184)="Disponível no posto","DP","SEM SITUAÇÃO")))))))&amp;IF(INDEX('Controle de reservas'!$M$14:$M$2013,AU184)&lt;&gt;"",CHAR(10)&amp;INDEX('Controle de reservas'!$M$14:$M$2013,AU184),IF(OR(INDEX('Controle de reservas'!$L$14:$L$2013,AU184)="Em cobertura",INDEX('Controle de reservas'!$L$14:$L$2013,AU184)="Programado"),CHAR(10)&amp;"SEM LOCAL",""))&amp;IF(INDEX('Controle de reservas'!$N$14:$N$2013,AU184)&lt;&gt;"",CHAR(10)&amp;"Subst.: "&amp;INDEX('Controle de reservas'!$N$14:$N$2013,AU184),"")&amp;IF(AND(ISNUMBER(INDEX('Controle de reservas'!$I$14:$I$2013,AU184)),INDEX('Controle de reservas'!$I$14:$I$2013,AU184)&gt;0,INDEX('Controle de reservas'!$K$14:$K$2013,AU184)&gt;INDEX('Controle de reservas'!$I$14:$I$2013,AU184)),CHAR(10)&amp;"DIVERGÊNCIA DE DATAS","")&amp;IF(INDEX('Controle de reservas'!$P$14:$P$2013,AU184)&lt;&gt;"OK"," !",""))))</f>
      </c>
      <c r="H184" s="15">
        <f ca="1">IF(OR($AQ184=0,H$9="",H$9&lt;$AS184,AND($AT184&lt;&gt;"",H$9&gt;$AT184)),"",IF(AV184=0,"—",IF(INDEX('Controle de reservas'!$P$14:$P$2013,AV184)="DUPLICIDADE NO DIA","CONFLITO"&amp;IF(INDEX('Controle de reservas'!$M$14:$M$2013,AV184)&lt;&gt;"",CHAR(10)&amp;INDEX('Controle de reservas'!$M$14:$M$2013,AV184),"")&amp;IF(INDEX('Controle de reservas'!$N$14:$N$2013,AV184)&lt;&gt;"",CHAR(10)&amp;"Subst.: "&amp;INDEX('Controle de reservas'!$N$14:$N$2013,AV184),"")&amp;IF(AND(ISNUMBER(INDEX('Controle de reservas'!$I$14:$I$2013,AV184)),INDEX('Controle de reservas'!$I$14:$I$2013,AV184)&gt;0,INDEX('Controle de reservas'!$K$14:$K$2013,AV184)&gt;INDEX('Controle de reservas'!$I$14:$I$2013,AV184)),CHAR(10)&amp;"DIVERGÊNCIA DE DATAS",""),IF(INDEX('Controle de reservas'!$L$14:$L$2013,AV184)="Em cobertura","COV",IF(INDEX('Controle de reservas'!$L$14:$L$2013,AV184)="Disponível","DISP",IF(INDEX('Controle de reservas'!$L$14:$L$2013,AV184)="Não utilizado","NU",IF(INDEX('Controle de reservas'!$L$14:$L$2013,AV184)="Folga","F",IF(INDEX('Controle de reservas'!$L$14:$L$2013,AV184)="Ocorrência","O",IF(INDEX('Controle de reservas'!$L$14:$L$2013,AV184)="Programado","PROG",IF(INDEX('Controle de reservas'!$L$14:$L$2013,AV184)="Disponível no posto","DP","SEM SITUAÇÃO")))))))&amp;IF(INDEX('Controle de reservas'!$M$14:$M$2013,AV184)&lt;&gt;"",CHAR(10)&amp;INDEX('Controle de reservas'!$M$14:$M$2013,AV184),IF(OR(INDEX('Controle de reservas'!$L$14:$L$2013,AV184)="Em cobertura",INDEX('Controle de reservas'!$L$14:$L$2013,AV184)="Programado"),CHAR(10)&amp;"SEM LOCAL",""))&amp;IF(INDEX('Controle de reservas'!$N$14:$N$2013,AV184)&lt;&gt;"",CHAR(10)&amp;"Subst.: "&amp;INDEX('Controle de reservas'!$N$14:$N$2013,AV184),"")&amp;IF(AND(ISNUMBER(INDEX('Controle de reservas'!$I$14:$I$2013,AV184)),INDEX('Controle de reservas'!$I$14:$I$2013,AV184)&gt;0,INDEX('Controle de reservas'!$K$14:$K$2013,AV184)&gt;INDEX('Controle de reservas'!$I$14:$I$2013,AV184)),CHAR(10)&amp;"DIVERGÊNCIA DE DATAS","")&amp;IF(INDEX('Controle de reservas'!$P$14:$P$2013,AV184)&lt;&gt;"OK"," !",""))))</f>
      </c>
      <c r="I184" s="15">
        <f ca="1">IF(OR($AQ184=0,I$9="",I$9&lt;$AS184,AND($AT184&lt;&gt;"",I$9&gt;$AT184)),"",IF(AW184=0,"—",IF(INDEX('Controle de reservas'!$P$14:$P$2013,AW184)="DUPLICIDADE NO DIA","CONFLITO"&amp;IF(INDEX('Controle de reservas'!$M$14:$M$2013,AW184)&lt;&gt;"",CHAR(10)&amp;INDEX('Controle de reservas'!$M$14:$M$2013,AW184),"")&amp;IF(INDEX('Controle de reservas'!$N$14:$N$2013,AW184)&lt;&gt;"",CHAR(10)&amp;"Subst.: "&amp;INDEX('Controle de reservas'!$N$14:$N$2013,AW184),"")&amp;IF(AND(ISNUMBER(INDEX('Controle de reservas'!$I$14:$I$2013,AW184)),INDEX('Controle de reservas'!$I$14:$I$2013,AW184)&gt;0,INDEX('Controle de reservas'!$K$14:$K$2013,AW184)&gt;INDEX('Controle de reservas'!$I$14:$I$2013,AW184)),CHAR(10)&amp;"DIVERGÊNCIA DE DATAS",""),IF(INDEX('Controle de reservas'!$L$14:$L$2013,AW184)="Em cobertura","COV",IF(INDEX('Controle de reservas'!$L$14:$L$2013,AW184)="Disponível","DISP",IF(INDEX('Controle de reservas'!$L$14:$L$2013,AW184)="Não utilizado","NU",IF(INDEX('Controle de reservas'!$L$14:$L$2013,AW184)="Folga","F",IF(INDEX('Controle de reservas'!$L$14:$L$2013,AW184)="Ocorrência","O",IF(INDEX('Controle de reservas'!$L$14:$L$2013,AW184)="Programado","PROG",IF(INDEX('Controle de reservas'!$L$14:$L$2013,AW184)="Disponível no posto","DP","SEM SITUAÇÃO")))))))&amp;IF(INDEX('Controle de reservas'!$M$14:$M$2013,AW184)&lt;&gt;"",CHAR(10)&amp;INDEX('Controle de reservas'!$M$14:$M$2013,AW184),IF(OR(INDEX('Controle de reservas'!$L$14:$L$2013,AW184)="Em cobertura",INDEX('Controle de reservas'!$L$14:$L$2013,AW184)="Programado"),CHAR(10)&amp;"SEM LOCAL",""))&amp;IF(INDEX('Controle de reservas'!$N$14:$N$2013,AW184)&lt;&gt;"",CHAR(10)&amp;"Subst.: "&amp;INDEX('Controle de reservas'!$N$14:$N$2013,AW184),"")&amp;IF(AND(ISNUMBER(INDEX('Controle de reservas'!$I$14:$I$2013,AW184)),INDEX('Controle de reservas'!$I$14:$I$2013,AW184)&gt;0,INDEX('Controle de reservas'!$K$14:$K$2013,AW184)&gt;INDEX('Controle de reservas'!$I$14:$I$2013,AW184)),CHAR(10)&amp;"DIVERGÊNCIA DE DATAS","")&amp;IF(INDEX('Controle de reservas'!$P$14:$P$2013,AW184)&lt;&gt;"OK"," !",""))))</f>
      </c>
      <c r="J184" s="15">
        <f ca="1">IF(OR($AQ184=0,J$9="",J$9&lt;$AS184,AND($AT184&lt;&gt;"",J$9&gt;$AT184)),"",IF(AX184=0,"—",IF(INDEX('Controle de reservas'!$P$14:$P$2013,AX184)="DUPLICIDADE NO DIA","CONFLITO"&amp;IF(INDEX('Controle de reservas'!$M$14:$M$2013,AX184)&lt;&gt;"",CHAR(10)&amp;INDEX('Controle de reservas'!$M$14:$M$2013,AX184),"")&amp;IF(INDEX('Controle de reservas'!$N$14:$N$2013,AX184)&lt;&gt;"",CHAR(10)&amp;"Subst.: "&amp;INDEX('Controle de reservas'!$N$14:$N$2013,AX184),"")&amp;IF(AND(ISNUMBER(INDEX('Controle de reservas'!$I$14:$I$2013,AX184)),INDEX('Controle de reservas'!$I$14:$I$2013,AX184)&gt;0,INDEX('Controle de reservas'!$K$14:$K$2013,AX184)&gt;INDEX('Controle de reservas'!$I$14:$I$2013,AX184)),CHAR(10)&amp;"DIVERGÊNCIA DE DATAS",""),IF(INDEX('Controle de reservas'!$L$14:$L$2013,AX184)="Em cobertura","COV",IF(INDEX('Controle de reservas'!$L$14:$L$2013,AX184)="Disponível","DISP",IF(INDEX('Controle de reservas'!$L$14:$L$2013,AX184)="Não utilizado","NU",IF(INDEX('Controle de reservas'!$L$14:$L$2013,AX184)="Folga","F",IF(INDEX('Controle de reservas'!$L$14:$L$2013,AX184)="Ocorrência","O",IF(INDEX('Controle de reservas'!$L$14:$L$2013,AX184)="Programado","PROG",IF(INDEX('Controle de reservas'!$L$14:$L$2013,AX184)="Disponível no posto","DP","SEM SITUAÇÃO")))))))&amp;IF(INDEX('Controle de reservas'!$M$14:$M$2013,AX184)&lt;&gt;"",CHAR(10)&amp;INDEX('Controle de reservas'!$M$14:$M$2013,AX184),IF(OR(INDEX('Controle de reservas'!$L$14:$L$2013,AX184)="Em cobertura",INDEX('Controle de reservas'!$L$14:$L$2013,AX184)="Programado"),CHAR(10)&amp;"SEM LOCAL",""))&amp;IF(INDEX('Controle de reservas'!$N$14:$N$2013,AX184)&lt;&gt;"",CHAR(10)&amp;"Subst.: "&amp;INDEX('Controle de reservas'!$N$14:$N$2013,AX184),"")&amp;IF(AND(ISNUMBER(INDEX('Controle de reservas'!$I$14:$I$2013,AX184)),INDEX('Controle de reservas'!$I$14:$I$2013,AX184)&gt;0,INDEX('Controle de reservas'!$K$14:$K$2013,AX184)&gt;INDEX('Controle de reservas'!$I$14:$I$2013,AX184)),CHAR(10)&amp;"DIVERGÊNCIA DE DATAS","")&amp;IF(INDEX('Controle de reservas'!$P$14:$P$2013,AX184)&lt;&gt;"OK"," !",""))))</f>
      </c>
      <c r="K184" s="15">
        <f ca="1">IF(OR($AQ184=0,K$9="",K$9&lt;$AS184,AND($AT184&lt;&gt;"",K$9&gt;$AT184)),"",IF(AY184=0,"—",IF(INDEX('Controle de reservas'!$P$14:$P$2013,AY184)="DUPLICIDADE NO DIA","CONFLITO"&amp;IF(INDEX('Controle de reservas'!$M$14:$M$2013,AY184)&lt;&gt;"",CHAR(10)&amp;INDEX('Controle de reservas'!$M$14:$M$2013,AY184),"")&amp;IF(INDEX('Controle de reservas'!$N$14:$N$2013,AY184)&lt;&gt;"",CHAR(10)&amp;"Subst.: "&amp;INDEX('Controle de reservas'!$N$14:$N$2013,AY184),"")&amp;IF(AND(ISNUMBER(INDEX('Controle de reservas'!$I$14:$I$2013,AY184)),INDEX('Controle de reservas'!$I$14:$I$2013,AY184)&gt;0,INDEX('Controle de reservas'!$K$14:$K$2013,AY184)&gt;INDEX('Controle de reservas'!$I$14:$I$2013,AY184)),CHAR(10)&amp;"DIVERGÊNCIA DE DATAS",""),IF(INDEX('Controle de reservas'!$L$14:$L$2013,AY184)="Em cobertura","COV",IF(INDEX('Controle de reservas'!$L$14:$L$2013,AY184)="Disponível","DISP",IF(INDEX('Controle de reservas'!$L$14:$L$2013,AY184)="Não utilizado","NU",IF(INDEX('Controle de reservas'!$L$14:$L$2013,AY184)="Folga","F",IF(INDEX('Controle de reservas'!$L$14:$L$2013,AY184)="Ocorrência","O",IF(INDEX('Controle de reservas'!$L$14:$L$2013,AY184)="Programado","PROG",IF(INDEX('Controle de reservas'!$L$14:$L$2013,AY184)="Disponível no posto","DP","SEM SITUAÇÃO")))))))&amp;IF(INDEX('Controle de reservas'!$M$14:$M$2013,AY184)&lt;&gt;"",CHAR(10)&amp;INDEX('Controle de reservas'!$M$14:$M$2013,AY184),IF(OR(INDEX('Controle de reservas'!$L$14:$L$2013,AY184)="Em cobertura",INDEX('Controle de reservas'!$L$14:$L$2013,AY184)="Programado"),CHAR(10)&amp;"SEM LOCAL",""))&amp;IF(INDEX('Controle de reservas'!$N$14:$N$2013,AY184)&lt;&gt;"",CHAR(10)&amp;"Subst.: "&amp;INDEX('Controle de reservas'!$N$14:$N$2013,AY184),"")&amp;IF(AND(ISNUMBER(INDEX('Controle de reservas'!$I$14:$I$2013,AY184)),INDEX('Controle de reservas'!$I$14:$I$2013,AY184)&gt;0,INDEX('Controle de reservas'!$K$14:$K$2013,AY184)&gt;INDEX('Controle de reservas'!$I$14:$I$2013,AY184)),CHAR(10)&amp;"DIVERGÊNCIA DE DATAS","")&amp;IF(INDEX('Controle de reservas'!$P$14:$P$2013,AY184)&lt;&gt;"OK"," !",""))))</f>
      </c>
      <c r="L184" s="15">
        <f ca="1">IF(OR($AQ184=0,L$9="",L$9&lt;$AS184,AND($AT184&lt;&gt;"",L$9&gt;$AT184)),"",IF(AZ184=0,"—",IF(INDEX('Controle de reservas'!$P$14:$P$2013,AZ184)="DUPLICIDADE NO DIA","CONFLITO"&amp;IF(INDEX('Controle de reservas'!$M$14:$M$2013,AZ184)&lt;&gt;"",CHAR(10)&amp;INDEX('Controle de reservas'!$M$14:$M$2013,AZ184),"")&amp;IF(INDEX('Controle de reservas'!$N$14:$N$2013,AZ184)&lt;&gt;"",CHAR(10)&amp;"Subst.: "&amp;INDEX('Controle de reservas'!$N$14:$N$2013,AZ184),"")&amp;IF(AND(ISNUMBER(INDEX('Controle de reservas'!$I$14:$I$2013,AZ184)),INDEX('Controle de reservas'!$I$14:$I$2013,AZ184)&gt;0,INDEX('Controle de reservas'!$K$14:$K$2013,AZ184)&gt;INDEX('Controle de reservas'!$I$14:$I$2013,AZ184)),CHAR(10)&amp;"DIVERGÊNCIA DE DATAS",""),IF(INDEX('Controle de reservas'!$L$14:$L$2013,AZ184)="Em cobertura","COV",IF(INDEX('Controle de reservas'!$L$14:$L$2013,AZ184)="Disponível","DISP",IF(INDEX('Controle de reservas'!$L$14:$L$2013,AZ184)="Não utilizado","NU",IF(INDEX('Controle de reservas'!$L$14:$L$2013,AZ184)="Folga","F",IF(INDEX('Controle de reservas'!$L$14:$L$2013,AZ184)="Ocorrência","O",IF(INDEX('Controle de reservas'!$L$14:$L$2013,AZ184)="Programado","PROG",IF(INDEX('Controle de reservas'!$L$14:$L$2013,AZ184)="Disponível no posto","DP","SEM SITUAÇÃO")))))))&amp;IF(INDEX('Controle de reservas'!$M$14:$M$2013,AZ184)&lt;&gt;"",CHAR(10)&amp;INDEX('Controle de reservas'!$M$14:$M$2013,AZ184),IF(OR(INDEX('Controle de reservas'!$L$14:$L$2013,AZ184)="Em cobertura",INDEX('Controle de reservas'!$L$14:$L$2013,AZ184)="Programado"),CHAR(10)&amp;"SEM LOCAL",""))&amp;IF(INDEX('Controle de reservas'!$N$14:$N$2013,AZ184)&lt;&gt;"",CHAR(10)&amp;"Subst.: "&amp;INDEX('Controle de reservas'!$N$14:$N$2013,AZ184),"")&amp;IF(AND(ISNUMBER(INDEX('Controle de reservas'!$I$14:$I$2013,AZ184)),INDEX('Controle de reservas'!$I$14:$I$2013,AZ184)&gt;0,INDEX('Controle de reservas'!$K$14:$K$2013,AZ184)&gt;INDEX('Controle de reservas'!$I$14:$I$2013,AZ184)),CHAR(10)&amp;"DIVERGÊNCIA DE DATAS","")&amp;IF(INDEX('Controle de reservas'!$P$14:$P$2013,AZ184)&lt;&gt;"OK"," !",""))))</f>
      </c>
      <c r="M184" s="15">
        <f ca="1">IF(OR($AQ184=0,M$9="",M$9&lt;$AS184,AND($AT184&lt;&gt;"",M$9&gt;$AT184)),"",IF(BA184=0,"—",IF(INDEX('Controle de reservas'!$P$14:$P$2013,BA184)="DUPLICIDADE NO DIA","CONFLITO"&amp;IF(INDEX('Controle de reservas'!$M$14:$M$2013,BA184)&lt;&gt;"",CHAR(10)&amp;INDEX('Controle de reservas'!$M$14:$M$2013,BA184),"")&amp;IF(INDEX('Controle de reservas'!$N$14:$N$2013,BA184)&lt;&gt;"",CHAR(10)&amp;"Subst.: "&amp;INDEX('Controle de reservas'!$N$14:$N$2013,BA184),"")&amp;IF(AND(ISNUMBER(INDEX('Controle de reservas'!$I$14:$I$2013,BA184)),INDEX('Controle de reservas'!$I$14:$I$2013,BA184)&gt;0,INDEX('Controle de reservas'!$K$14:$K$2013,BA184)&gt;INDEX('Controle de reservas'!$I$14:$I$2013,BA184)),CHAR(10)&amp;"DIVERGÊNCIA DE DATAS",""),IF(INDEX('Controle de reservas'!$L$14:$L$2013,BA184)="Em cobertura","COV",IF(INDEX('Controle de reservas'!$L$14:$L$2013,BA184)="Disponível","DISP",IF(INDEX('Controle de reservas'!$L$14:$L$2013,BA184)="Não utilizado","NU",IF(INDEX('Controle de reservas'!$L$14:$L$2013,BA184)="Folga","F",IF(INDEX('Controle de reservas'!$L$14:$L$2013,BA184)="Ocorrência","O",IF(INDEX('Controle de reservas'!$L$14:$L$2013,BA184)="Programado","PROG",IF(INDEX('Controle de reservas'!$L$14:$L$2013,BA184)="Disponível no posto","DP","SEM SITUAÇÃO")))))))&amp;IF(INDEX('Controle de reservas'!$M$14:$M$2013,BA184)&lt;&gt;"",CHAR(10)&amp;INDEX('Controle de reservas'!$M$14:$M$2013,BA184),IF(OR(INDEX('Controle de reservas'!$L$14:$L$2013,BA184)="Em cobertura",INDEX('Controle de reservas'!$L$14:$L$2013,BA184)="Programado"),CHAR(10)&amp;"SEM LOCAL",""))&amp;IF(INDEX('Controle de reservas'!$N$14:$N$2013,BA184)&lt;&gt;"",CHAR(10)&amp;"Subst.: "&amp;INDEX('Controle de reservas'!$N$14:$N$2013,BA184),"")&amp;IF(AND(ISNUMBER(INDEX('Controle de reservas'!$I$14:$I$2013,BA184)),INDEX('Controle de reservas'!$I$14:$I$2013,BA184)&gt;0,INDEX('Controle de reservas'!$K$14:$K$2013,BA184)&gt;INDEX('Controle de reservas'!$I$14:$I$2013,BA184)),CHAR(10)&amp;"DIVERGÊNCIA DE DATAS","")&amp;IF(INDEX('Controle de reservas'!$P$14:$P$2013,BA184)&lt;&gt;"OK"," !",""))))</f>
      </c>
      <c r="N184" s="15">
        <f ca="1">IF(OR($AQ184=0,N$9="",N$9&lt;$AS184,AND($AT184&lt;&gt;"",N$9&gt;$AT184)),"",IF(BB184=0,"—",IF(INDEX('Controle de reservas'!$P$14:$P$2013,BB184)="DUPLICIDADE NO DIA","CONFLITO"&amp;IF(INDEX('Controle de reservas'!$M$14:$M$2013,BB184)&lt;&gt;"",CHAR(10)&amp;INDEX('Controle de reservas'!$M$14:$M$2013,BB184),"")&amp;IF(INDEX('Controle de reservas'!$N$14:$N$2013,BB184)&lt;&gt;"",CHAR(10)&amp;"Subst.: "&amp;INDEX('Controle de reservas'!$N$14:$N$2013,BB184),"")&amp;IF(AND(ISNUMBER(INDEX('Controle de reservas'!$I$14:$I$2013,BB184)),INDEX('Controle de reservas'!$I$14:$I$2013,BB184)&gt;0,INDEX('Controle de reservas'!$K$14:$K$2013,BB184)&gt;INDEX('Controle de reservas'!$I$14:$I$2013,BB184)),CHAR(10)&amp;"DIVERGÊNCIA DE DATAS",""),IF(INDEX('Controle de reservas'!$L$14:$L$2013,BB184)="Em cobertura","COV",IF(INDEX('Controle de reservas'!$L$14:$L$2013,BB184)="Disponível","DISP",IF(INDEX('Controle de reservas'!$L$14:$L$2013,BB184)="Não utilizado","NU",IF(INDEX('Controle de reservas'!$L$14:$L$2013,BB184)="Folga","F",IF(INDEX('Controle de reservas'!$L$14:$L$2013,BB184)="Ocorrência","O",IF(INDEX('Controle de reservas'!$L$14:$L$2013,BB184)="Programado","PROG",IF(INDEX('Controle de reservas'!$L$14:$L$2013,BB184)="Disponível no posto","DP","SEM SITUAÇÃO")))))))&amp;IF(INDEX('Controle de reservas'!$M$14:$M$2013,BB184)&lt;&gt;"",CHAR(10)&amp;INDEX('Controle de reservas'!$M$14:$M$2013,BB184),IF(OR(INDEX('Controle de reservas'!$L$14:$L$2013,BB184)="Em cobertura",INDEX('Controle de reservas'!$L$14:$L$2013,BB184)="Programado"),CHAR(10)&amp;"SEM LOCAL",""))&amp;IF(INDEX('Controle de reservas'!$N$14:$N$2013,BB184)&lt;&gt;"",CHAR(10)&amp;"Subst.: "&amp;INDEX('Controle de reservas'!$N$14:$N$2013,BB184),"")&amp;IF(AND(ISNUMBER(INDEX('Controle de reservas'!$I$14:$I$2013,BB184)),INDEX('Controle de reservas'!$I$14:$I$2013,BB184)&gt;0,INDEX('Controle de reservas'!$K$14:$K$2013,BB184)&gt;INDEX('Controle de reservas'!$I$14:$I$2013,BB184)),CHAR(10)&amp;"DIVERGÊNCIA DE DATAS","")&amp;IF(INDEX('Controle de reservas'!$P$14:$P$2013,BB184)&lt;&gt;"OK"," !",""))))</f>
      </c>
      <c r="O184" s="15">
        <f ca="1">IF(OR($AQ184=0,O$9="",O$9&lt;$AS184,AND($AT184&lt;&gt;"",O$9&gt;$AT184)),"",IF(BC184=0,"—",IF(INDEX('Controle de reservas'!$P$14:$P$2013,BC184)="DUPLICIDADE NO DIA","CONFLITO"&amp;IF(INDEX('Controle de reservas'!$M$14:$M$2013,BC184)&lt;&gt;"",CHAR(10)&amp;INDEX('Controle de reservas'!$M$14:$M$2013,BC184),"")&amp;IF(INDEX('Controle de reservas'!$N$14:$N$2013,BC184)&lt;&gt;"",CHAR(10)&amp;"Subst.: "&amp;INDEX('Controle de reservas'!$N$14:$N$2013,BC184),"")&amp;IF(AND(ISNUMBER(INDEX('Controle de reservas'!$I$14:$I$2013,BC184)),INDEX('Controle de reservas'!$I$14:$I$2013,BC184)&gt;0,INDEX('Controle de reservas'!$K$14:$K$2013,BC184)&gt;INDEX('Controle de reservas'!$I$14:$I$2013,BC184)),CHAR(10)&amp;"DIVERGÊNCIA DE DATAS",""),IF(INDEX('Controle de reservas'!$L$14:$L$2013,BC184)="Em cobertura","COV",IF(INDEX('Controle de reservas'!$L$14:$L$2013,BC184)="Disponível","DISP",IF(INDEX('Controle de reservas'!$L$14:$L$2013,BC184)="Não utilizado","NU",IF(INDEX('Controle de reservas'!$L$14:$L$2013,BC184)="Folga","F",IF(INDEX('Controle de reservas'!$L$14:$L$2013,BC184)="Ocorrência","O",IF(INDEX('Controle de reservas'!$L$14:$L$2013,BC184)="Programado","PROG",IF(INDEX('Controle de reservas'!$L$14:$L$2013,BC184)="Disponível no posto","DP","SEM SITUAÇÃO")))))))&amp;IF(INDEX('Controle de reservas'!$M$14:$M$2013,BC184)&lt;&gt;"",CHAR(10)&amp;INDEX('Controle de reservas'!$M$14:$M$2013,BC184),IF(OR(INDEX('Controle de reservas'!$L$14:$L$2013,BC184)="Em cobertura",INDEX('Controle de reservas'!$L$14:$L$2013,BC184)="Programado"),CHAR(10)&amp;"SEM LOCAL",""))&amp;IF(INDEX('Controle de reservas'!$N$14:$N$2013,BC184)&lt;&gt;"",CHAR(10)&amp;"Subst.: "&amp;INDEX('Controle de reservas'!$N$14:$N$2013,BC184),"")&amp;IF(AND(ISNUMBER(INDEX('Controle de reservas'!$I$14:$I$2013,BC184)),INDEX('Controle de reservas'!$I$14:$I$2013,BC184)&gt;0,INDEX('Controle de reservas'!$K$14:$K$2013,BC184)&gt;INDEX('Controle de reservas'!$I$14:$I$2013,BC184)),CHAR(10)&amp;"DIVERGÊNCIA DE DATAS","")&amp;IF(INDEX('Controle de reservas'!$P$14:$P$2013,BC184)&lt;&gt;"OK"," !",""))))</f>
      </c>
      <c r="P184" s="15">
        <f ca="1">IF(OR($AQ184=0,P$9="",P$9&lt;$AS184,AND($AT184&lt;&gt;"",P$9&gt;$AT184)),"",IF(BD184=0,"—",IF(INDEX('Controle de reservas'!$P$14:$P$2013,BD184)="DUPLICIDADE NO DIA","CONFLITO"&amp;IF(INDEX('Controle de reservas'!$M$14:$M$2013,BD184)&lt;&gt;"",CHAR(10)&amp;INDEX('Controle de reservas'!$M$14:$M$2013,BD184),"")&amp;IF(INDEX('Controle de reservas'!$N$14:$N$2013,BD184)&lt;&gt;"",CHAR(10)&amp;"Subst.: "&amp;INDEX('Controle de reservas'!$N$14:$N$2013,BD184),"")&amp;IF(AND(ISNUMBER(INDEX('Controle de reservas'!$I$14:$I$2013,BD184)),INDEX('Controle de reservas'!$I$14:$I$2013,BD184)&gt;0,INDEX('Controle de reservas'!$K$14:$K$2013,BD184)&gt;INDEX('Controle de reservas'!$I$14:$I$2013,BD184)),CHAR(10)&amp;"DIVERGÊNCIA DE DATAS",""),IF(INDEX('Controle de reservas'!$L$14:$L$2013,BD184)="Em cobertura","COV",IF(INDEX('Controle de reservas'!$L$14:$L$2013,BD184)="Disponível","DISP",IF(INDEX('Controle de reservas'!$L$14:$L$2013,BD184)="Não utilizado","NU",IF(INDEX('Controle de reservas'!$L$14:$L$2013,BD184)="Folga","F",IF(INDEX('Controle de reservas'!$L$14:$L$2013,BD184)="Ocorrência","O",IF(INDEX('Controle de reservas'!$L$14:$L$2013,BD184)="Programado","PROG",IF(INDEX('Controle de reservas'!$L$14:$L$2013,BD184)="Disponível no posto","DP","SEM SITUAÇÃO")))))))&amp;IF(INDEX('Controle de reservas'!$M$14:$M$2013,BD184)&lt;&gt;"",CHAR(10)&amp;INDEX('Controle de reservas'!$M$14:$M$2013,BD184),IF(OR(INDEX('Controle de reservas'!$L$14:$L$2013,BD184)="Em cobertura",INDEX('Controle de reservas'!$L$14:$L$2013,BD184)="Programado"),CHAR(10)&amp;"SEM LOCAL",""))&amp;IF(INDEX('Controle de reservas'!$N$14:$N$2013,BD184)&lt;&gt;"",CHAR(10)&amp;"Subst.: "&amp;INDEX('Controle de reservas'!$N$14:$N$2013,BD184),"")&amp;IF(AND(ISNUMBER(INDEX('Controle de reservas'!$I$14:$I$2013,BD184)),INDEX('Controle de reservas'!$I$14:$I$2013,BD184)&gt;0,INDEX('Controle de reservas'!$K$14:$K$2013,BD184)&gt;INDEX('Controle de reservas'!$I$14:$I$2013,BD184)),CHAR(10)&amp;"DIVERGÊNCIA DE DATAS","")&amp;IF(INDEX('Controle de reservas'!$P$14:$P$2013,BD184)&lt;&gt;"OK"," !",""))))</f>
      </c>
      <c r="Q184" s="15">
        <f ca="1">IF(OR($AQ184=0,Q$9="",Q$9&lt;$AS184,AND($AT184&lt;&gt;"",Q$9&gt;$AT184)),"",IF(BE184=0,"—",IF(INDEX('Controle de reservas'!$P$14:$P$2013,BE184)="DUPLICIDADE NO DIA","CONFLITO"&amp;IF(INDEX('Controle de reservas'!$M$14:$M$2013,BE184)&lt;&gt;"",CHAR(10)&amp;INDEX('Controle de reservas'!$M$14:$M$2013,BE184),"")&amp;IF(INDEX('Controle de reservas'!$N$14:$N$2013,BE184)&lt;&gt;"",CHAR(10)&amp;"Subst.: "&amp;INDEX('Controle de reservas'!$N$14:$N$2013,BE184),"")&amp;IF(AND(ISNUMBER(INDEX('Controle de reservas'!$I$14:$I$2013,BE184)),INDEX('Controle de reservas'!$I$14:$I$2013,BE184)&gt;0,INDEX('Controle de reservas'!$K$14:$K$2013,BE184)&gt;INDEX('Controle de reservas'!$I$14:$I$2013,BE184)),CHAR(10)&amp;"DIVERGÊNCIA DE DATAS",""),IF(INDEX('Controle de reservas'!$L$14:$L$2013,BE184)="Em cobertura","COV",IF(INDEX('Controle de reservas'!$L$14:$L$2013,BE184)="Disponível","DISP",IF(INDEX('Controle de reservas'!$L$14:$L$2013,BE184)="Não utilizado","NU",IF(INDEX('Controle de reservas'!$L$14:$L$2013,BE184)="Folga","F",IF(INDEX('Controle de reservas'!$L$14:$L$2013,BE184)="Ocorrência","O",IF(INDEX('Controle de reservas'!$L$14:$L$2013,BE184)="Programado","PROG",IF(INDEX('Controle de reservas'!$L$14:$L$2013,BE184)="Disponível no posto","DP","SEM SITUAÇÃO")))))))&amp;IF(INDEX('Controle de reservas'!$M$14:$M$2013,BE184)&lt;&gt;"",CHAR(10)&amp;INDEX('Controle de reservas'!$M$14:$M$2013,BE184),IF(OR(INDEX('Controle de reservas'!$L$14:$L$2013,BE184)="Em cobertura",INDEX('Controle de reservas'!$L$14:$L$2013,BE184)="Programado"),CHAR(10)&amp;"SEM LOCAL",""))&amp;IF(INDEX('Controle de reservas'!$N$14:$N$2013,BE184)&lt;&gt;"",CHAR(10)&amp;"Subst.: "&amp;INDEX('Controle de reservas'!$N$14:$N$2013,BE184),"")&amp;IF(AND(ISNUMBER(INDEX('Controle de reservas'!$I$14:$I$2013,BE184)),INDEX('Controle de reservas'!$I$14:$I$2013,BE184)&gt;0,INDEX('Controle de reservas'!$K$14:$K$2013,BE184)&gt;INDEX('Controle de reservas'!$I$14:$I$2013,BE184)),CHAR(10)&amp;"DIVERGÊNCIA DE DATAS","")&amp;IF(INDEX('Controle de reservas'!$P$14:$P$2013,BE184)&lt;&gt;"OK"," !",""))))</f>
      </c>
      <c r="R184" s="15">
        <f ca="1">IF(OR($AQ184=0,R$9="",R$9&lt;$AS184,AND($AT184&lt;&gt;"",R$9&gt;$AT184)),"",IF(BF184=0,"—",IF(INDEX('Controle de reservas'!$P$14:$P$2013,BF184)="DUPLICIDADE NO DIA","CONFLITO"&amp;IF(INDEX('Controle de reservas'!$M$14:$M$2013,BF184)&lt;&gt;"",CHAR(10)&amp;INDEX('Controle de reservas'!$M$14:$M$2013,BF184),"")&amp;IF(INDEX('Controle de reservas'!$N$14:$N$2013,BF184)&lt;&gt;"",CHAR(10)&amp;"Subst.: "&amp;INDEX('Controle de reservas'!$N$14:$N$2013,BF184),"")&amp;IF(AND(ISNUMBER(INDEX('Controle de reservas'!$I$14:$I$2013,BF184)),INDEX('Controle de reservas'!$I$14:$I$2013,BF184)&gt;0,INDEX('Controle de reservas'!$K$14:$K$2013,BF184)&gt;INDEX('Controle de reservas'!$I$14:$I$2013,BF184)),CHAR(10)&amp;"DIVERGÊNCIA DE DATAS",""),IF(INDEX('Controle de reservas'!$L$14:$L$2013,BF184)="Em cobertura","COV",IF(INDEX('Controle de reservas'!$L$14:$L$2013,BF184)="Disponível","DISP",IF(INDEX('Controle de reservas'!$L$14:$L$2013,BF184)="Não utilizado","NU",IF(INDEX('Controle de reservas'!$L$14:$L$2013,BF184)="Folga","F",IF(INDEX('Controle de reservas'!$L$14:$L$2013,BF184)="Ocorrência","O",IF(INDEX('Controle de reservas'!$L$14:$L$2013,BF184)="Programado","PROG",IF(INDEX('Controle de reservas'!$L$14:$L$2013,BF184)="Disponível no posto","DP","SEM SITUAÇÃO")))))))&amp;IF(INDEX('Controle de reservas'!$M$14:$M$2013,BF184)&lt;&gt;"",CHAR(10)&amp;INDEX('Controle de reservas'!$M$14:$M$2013,BF184),IF(OR(INDEX('Controle de reservas'!$L$14:$L$2013,BF184)="Em cobertura",INDEX('Controle de reservas'!$L$14:$L$2013,BF184)="Programado"),CHAR(10)&amp;"SEM LOCAL",""))&amp;IF(INDEX('Controle de reservas'!$N$14:$N$2013,BF184)&lt;&gt;"",CHAR(10)&amp;"Subst.: "&amp;INDEX('Controle de reservas'!$N$14:$N$2013,BF184),"")&amp;IF(AND(ISNUMBER(INDEX('Controle de reservas'!$I$14:$I$2013,BF184)),INDEX('Controle de reservas'!$I$14:$I$2013,BF184)&gt;0,INDEX('Controle de reservas'!$K$14:$K$2013,BF184)&gt;INDEX('Controle de reservas'!$I$14:$I$2013,BF184)),CHAR(10)&amp;"DIVERGÊNCIA DE DATAS","")&amp;IF(INDEX('Controle de reservas'!$P$14:$P$2013,BF184)&lt;&gt;"OK"," !",""))))</f>
      </c>
      <c r="S184" s="15">
        <f ca="1">IF(OR($AQ184=0,S$9="",S$9&lt;$AS184,AND($AT184&lt;&gt;"",S$9&gt;$AT184)),"",IF(BG184=0,"—",IF(INDEX('Controle de reservas'!$P$14:$P$2013,BG184)="DUPLICIDADE NO DIA","CONFLITO"&amp;IF(INDEX('Controle de reservas'!$M$14:$M$2013,BG184)&lt;&gt;"",CHAR(10)&amp;INDEX('Controle de reservas'!$M$14:$M$2013,BG184),"")&amp;IF(INDEX('Controle de reservas'!$N$14:$N$2013,BG184)&lt;&gt;"",CHAR(10)&amp;"Subst.: "&amp;INDEX('Controle de reservas'!$N$14:$N$2013,BG184),"")&amp;IF(AND(ISNUMBER(INDEX('Controle de reservas'!$I$14:$I$2013,BG184)),INDEX('Controle de reservas'!$I$14:$I$2013,BG184)&gt;0,INDEX('Controle de reservas'!$K$14:$K$2013,BG184)&gt;INDEX('Controle de reservas'!$I$14:$I$2013,BG184)),CHAR(10)&amp;"DIVERGÊNCIA DE DATAS",""),IF(INDEX('Controle de reservas'!$L$14:$L$2013,BG184)="Em cobertura","COV",IF(INDEX('Controle de reservas'!$L$14:$L$2013,BG184)="Disponível","DISP",IF(INDEX('Controle de reservas'!$L$14:$L$2013,BG184)="Não utilizado","NU",IF(INDEX('Controle de reservas'!$L$14:$L$2013,BG184)="Folga","F",IF(INDEX('Controle de reservas'!$L$14:$L$2013,BG184)="Ocorrência","O",IF(INDEX('Controle de reservas'!$L$14:$L$2013,BG184)="Programado","PROG",IF(INDEX('Controle de reservas'!$L$14:$L$2013,BG184)="Disponível no posto","DP","SEM SITUAÇÃO")))))))&amp;IF(INDEX('Controle de reservas'!$M$14:$M$2013,BG184)&lt;&gt;"",CHAR(10)&amp;INDEX('Controle de reservas'!$M$14:$M$2013,BG184),IF(OR(INDEX('Controle de reservas'!$L$14:$L$2013,BG184)="Em cobertura",INDEX('Controle de reservas'!$L$14:$L$2013,BG184)="Programado"),CHAR(10)&amp;"SEM LOCAL",""))&amp;IF(INDEX('Controle de reservas'!$N$14:$N$2013,BG184)&lt;&gt;"",CHAR(10)&amp;"Subst.: "&amp;INDEX('Controle de reservas'!$N$14:$N$2013,BG184),"")&amp;IF(AND(ISNUMBER(INDEX('Controle de reservas'!$I$14:$I$2013,BG184)),INDEX('Controle de reservas'!$I$14:$I$2013,BG184)&gt;0,INDEX('Controle de reservas'!$K$14:$K$2013,BG184)&gt;INDEX('Controle de reservas'!$I$14:$I$2013,BG184)),CHAR(10)&amp;"DIVERGÊNCIA DE DATAS","")&amp;IF(INDEX('Controle de reservas'!$P$14:$P$2013,BG184)&lt;&gt;"OK"," !",""))))</f>
      </c>
      <c r="T184" s="15">
        <f ca="1">IF(OR($AQ184=0,T$9="",T$9&lt;$AS184,AND($AT184&lt;&gt;"",T$9&gt;$AT184)),"",IF(BH184=0,"—",IF(INDEX('Controle de reservas'!$P$14:$P$2013,BH184)="DUPLICIDADE NO DIA","CONFLITO"&amp;IF(INDEX('Controle de reservas'!$M$14:$M$2013,BH184)&lt;&gt;"",CHAR(10)&amp;INDEX('Controle de reservas'!$M$14:$M$2013,BH184),"")&amp;IF(INDEX('Controle de reservas'!$N$14:$N$2013,BH184)&lt;&gt;"",CHAR(10)&amp;"Subst.: "&amp;INDEX('Controle de reservas'!$N$14:$N$2013,BH184),"")&amp;IF(AND(ISNUMBER(INDEX('Controle de reservas'!$I$14:$I$2013,BH184)),INDEX('Controle de reservas'!$I$14:$I$2013,BH184)&gt;0,INDEX('Controle de reservas'!$K$14:$K$2013,BH184)&gt;INDEX('Controle de reservas'!$I$14:$I$2013,BH184)),CHAR(10)&amp;"DIVERGÊNCIA DE DATAS",""),IF(INDEX('Controle de reservas'!$L$14:$L$2013,BH184)="Em cobertura","COV",IF(INDEX('Controle de reservas'!$L$14:$L$2013,BH184)="Disponível","DISP",IF(INDEX('Controle de reservas'!$L$14:$L$2013,BH184)="Não utilizado","NU",IF(INDEX('Controle de reservas'!$L$14:$L$2013,BH184)="Folga","F",IF(INDEX('Controle de reservas'!$L$14:$L$2013,BH184)="Ocorrência","O",IF(INDEX('Controle de reservas'!$L$14:$L$2013,BH184)="Programado","PROG",IF(INDEX('Controle de reservas'!$L$14:$L$2013,BH184)="Disponível no posto","DP","SEM SITUAÇÃO")))))))&amp;IF(INDEX('Controle de reservas'!$M$14:$M$2013,BH184)&lt;&gt;"",CHAR(10)&amp;INDEX('Controle de reservas'!$M$14:$M$2013,BH184),IF(OR(INDEX('Controle de reservas'!$L$14:$L$2013,BH184)="Em cobertura",INDEX('Controle de reservas'!$L$14:$L$2013,BH184)="Programado"),CHAR(10)&amp;"SEM LOCAL",""))&amp;IF(INDEX('Controle de reservas'!$N$14:$N$2013,BH184)&lt;&gt;"",CHAR(10)&amp;"Subst.: "&amp;INDEX('Controle de reservas'!$N$14:$N$2013,BH184),"")&amp;IF(AND(ISNUMBER(INDEX('Controle de reservas'!$I$14:$I$2013,BH184)),INDEX('Controle de reservas'!$I$14:$I$2013,BH184)&gt;0,INDEX('Controle de reservas'!$K$14:$K$2013,BH184)&gt;INDEX('Controle de reservas'!$I$14:$I$2013,BH184)),CHAR(10)&amp;"DIVERGÊNCIA DE DATAS","")&amp;IF(INDEX('Controle de reservas'!$P$14:$P$2013,BH184)&lt;&gt;"OK"," !",""))))</f>
      </c>
      <c r="U184" s="15">
        <f ca="1">IF(OR($AQ184=0,U$9="",U$9&lt;$AS184,AND($AT184&lt;&gt;"",U$9&gt;$AT184)),"",IF(BI184=0,"—",IF(INDEX('Controle de reservas'!$P$14:$P$2013,BI184)="DUPLICIDADE NO DIA","CONFLITO"&amp;IF(INDEX('Controle de reservas'!$M$14:$M$2013,BI184)&lt;&gt;"",CHAR(10)&amp;INDEX('Controle de reservas'!$M$14:$M$2013,BI184),"")&amp;IF(INDEX('Controle de reservas'!$N$14:$N$2013,BI184)&lt;&gt;"",CHAR(10)&amp;"Subst.: "&amp;INDEX('Controle de reservas'!$N$14:$N$2013,BI184),"")&amp;IF(AND(ISNUMBER(INDEX('Controle de reservas'!$I$14:$I$2013,BI184)),INDEX('Controle de reservas'!$I$14:$I$2013,BI184)&gt;0,INDEX('Controle de reservas'!$K$14:$K$2013,BI184)&gt;INDEX('Controle de reservas'!$I$14:$I$2013,BI184)),CHAR(10)&amp;"DIVERGÊNCIA DE DATAS",""),IF(INDEX('Controle de reservas'!$L$14:$L$2013,BI184)="Em cobertura","COV",IF(INDEX('Controle de reservas'!$L$14:$L$2013,BI184)="Disponível","DISP",IF(INDEX('Controle de reservas'!$L$14:$L$2013,BI184)="Não utilizado","NU",IF(INDEX('Controle de reservas'!$L$14:$L$2013,BI184)="Folga","F",IF(INDEX('Controle de reservas'!$L$14:$L$2013,BI184)="Ocorrência","O",IF(INDEX('Controle de reservas'!$L$14:$L$2013,BI184)="Programado","PROG",IF(INDEX('Controle de reservas'!$L$14:$L$2013,BI184)="Disponível no posto","DP","SEM SITUAÇÃO")))))))&amp;IF(INDEX('Controle de reservas'!$M$14:$M$2013,BI184)&lt;&gt;"",CHAR(10)&amp;INDEX('Controle de reservas'!$M$14:$M$2013,BI184),IF(OR(INDEX('Controle de reservas'!$L$14:$L$2013,BI184)="Em cobertura",INDEX('Controle de reservas'!$L$14:$L$2013,BI184)="Programado"),CHAR(10)&amp;"SEM LOCAL",""))&amp;IF(INDEX('Controle de reservas'!$N$14:$N$2013,BI184)&lt;&gt;"",CHAR(10)&amp;"Subst.: "&amp;INDEX('Controle de reservas'!$N$14:$N$2013,BI184),"")&amp;IF(AND(ISNUMBER(INDEX('Controle de reservas'!$I$14:$I$2013,BI184)),INDEX('Controle de reservas'!$I$14:$I$2013,BI184)&gt;0,INDEX('Controle de reservas'!$K$14:$K$2013,BI184)&gt;INDEX('Controle de reservas'!$I$14:$I$2013,BI184)),CHAR(10)&amp;"DIVERGÊNCIA DE DATAS","")&amp;IF(INDEX('Controle de reservas'!$P$14:$P$2013,BI184)&lt;&gt;"OK"," !",""))))</f>
      </c>
      <c r="V184" s="15">
        <f ca="1">IF(OR($AQ184=0,V$9="",V$9&lt;$AS184,AND($AT184&lt;&gt;"",V$9&gt;$AT184)),"",IF(BJ184=0,"—",IF(INDEX('Controle de reservas'!$P$14:$P$2013,BJ184)="DUPLICIDADE NO DIA","CONFLITO"&amp;IF(INDEX('Controle de reservas'!$M$14:$M$2013,BJ184)&lt;&gt;"",CHAR(10)&amp;INDEX('Controle de reservas'!$M$14:$M$2013,BJ184),"")&amp;IF(INDEX('Controle de reservas'!$N$14:$N$2013,BJ184)&lt;&gt;"",CHAR(10)&amp;"Subst.: "&amp;INDEX('Controle de reservas'!$N$14:$N$2013,BJ184),"")&amp;IF(AND(ISNUMBER(INDEX('Controle de reservas'!$I$14:$I$2013,BJ184)),INDEX('Controle de reservas'!$I$14:$I$2013,BJ184)&gt;0,INDEX('Controle de reservas'!$K$14:$K$2013,BJ184)&gt;INDEX('Controle de reservas'!$I$14:$I$2013,BJ184)),CHAR(10)&amp;"DIVERGÊNCIA DE DATAS",""),IF(INDEX('Controle de reservas'!$L$14:$L$2013,BJ184)="Em cobertura","COV",IF(INDEX('Controle de reservas'!$L$14:$L$2013,BJ184)="Disponível","DISP",IF(INDEX('Controle de reservas'!$L$14:$L$2013,BJ184)="Não utilizado","NU",IF(INDEX('Controle de reservas'!$L$14:$L$2013,BJ184)="Folga","F",IF(INDEX('Controle de reservas'!$L$14:$L$2013,BJ184)="Ocorrência","O",IF(INDEX('Controle de reservas'!$L$14:$L$2013,BJ184)="Programado","PROG",IF(INDEX('Controle de reservas'!$L$14:$L$2013,BJ184)="Disponível no posto","DP","SEM SITUAÇÃO")))))))&amp;IF(INDEX('Controle de reservas'!$M$14:$M$2013,BJ184)&lt;&gt;"",CHAR(10)&amp;INDEX('Controle de reservas'!$M$14:$M$2013,BJ184),IF(OR(INDEX('Controle de reservas'!$L$14:$L$2013,BJ184)="Em cobertura",INDEX('Controle de reservas'!$L$14:$L$2013,BJ184)="Programado"),CHAR(10)&amp;"SEM LOCAL",""))&amp;IF(INDEX('Controle de reservas'!$N$14:$N$2013,BJ184)&lt;&gt;"",CHAR(10)&amp;"Subst.: "&amp;INDEX('Controle de reservas'!$N$14:$N$2013,BJ184),"")&amp;IF(AND(ISNUMBER(INDEX('Controle de reservas'!$I$14:$I$2013,BJ184)),INDEX('Controle de reservas'!$I$14:$I$2013,BJ184)&gt;0,INDEX('Controle de reservas'!$K$14:$K$2013,BJ184)&gt;INDEX('Controle de reservas'!$I$14:$I$2013,BJ184)),CHAR(10)&amp;"DIVERGÊNCIA DE DATAS","")&amp;IF(INDEX('Controle de reservas'!$P$14:$P$2013,BJ184)&lt;&gt;"OK"," !",""))))</f>
      </c>
      <c r="W184" s="15">
        <f ca="1">IF(OR($AQ184=0,W$9="",W$9&lt;$AS184,AND($AT184&lt;&gt;"",W$9&gt;$AT184)),"",IF(BK184=0,"—",IF(INDEX('Controle de reservas'!$P$14:$P$2013,BK184)="DUPLICIDADE NO DIA","CONFLITO"&amp;IF(INDEX('Controle de reservas'!$M$14:$M$2013,BK184)&lt;&gt;"",CHAR(10)&amp;INDEX('Controle de reservas'!$M$14:$M$2013,BK184),"")&amp;IF(INDEX('Controle de reservas'!$N$14:$N$2013,BK184)&lt;&gt;"",CHAR(10)&amp;"Subst.: "&amp;INDEX('Controle de reservas'!$N$14:$N$2013,BK184),"")&amp;IF(AND(ISNUMBER(INDEX('Controle de reservas'!$I$14:$I$2013,BK184)),INDEX('Controle de reservas'!$I$14:$I$2013,BK184)&gt;0,INDEX('Controle de reservas'!$K$14:$K$2013,BK184)&gt;INDEX('Controle de reservas'!$I$14:$I$2013,BK184)),CHAR(10)&amp;"DIVERGÊNCIA DE DATAS",""),IF(INDEX('Controle de reservas'!$L$14:$L$2013,BK184)="Em cobertura","COV",IF(INDEX('Controle de reservas'!$L$14:$L$2013,BK184)="Disponível","DISP",IF(INDEX('Controle de reservas'!$L$14:$L$2013,BK184)="Não utilizado","NU",IF(INDEX('Controle de reservas'!$L$14:$L$2013,BK184)="Folga","F",IF(INDEX('Controle de reservas'!$L$14:$L$2013,BK184)="Ocorrência","O",IF(INDEX('Controle de reservas'!$L$14:$L$2013,BK184)="Programado","PROG",IF(INDEX('Controle de reservas'!$L$14:$L$2013,BK184)="Disponível no posto","DP","SEM SITUAÇÃO")))))))&amp;IF(INDEX('Controle de reservas'!$M$14:$M$2013,BK184)&lt;&gt;"",CHAR(10)&amp;INDEX('Controle de reservas'!$M$14:$M$2013,BK184),IF(OR(INDEX('Controle de reservas'!$L$14:$L$2013,BK184)="Em cobertura",INDEX('Controle de reservas'!$L$14:$L$2013,BK184)="Programado"),CHAR(10)&amp;"SEM LOCAL",""))&amp;IF(INDEX('Controle de reservas'!$N$14:$N$2013,BK184)&lt;&gt;"",CHAR(10)&amp;"Subst.: "&amp;INDEX('Controle de reservas'!$N$14:$N$2013,BK184),"")&amp;IF(AND(ISNUMBER(INDEX('Controle de reservas'!$I$14:$I$2013,BK184)),INDEX('Controle de reservas'!$I$14:$I$2013,BK184)&gt;0,INDEX('Controle de reservas'!$K$14:$K$2013,BK184)&gt;INDEX('Controle de reservas'!$I$14:$I$2013,BK184)),CHAR(10)&amp;"DIVERGÊNCIA DE DATAS","")&amp;IF(INDEX('Controle de reservas'!$P$14:$P$2013,BK184)&lt;&gt;"OK"," !",""))))</f>
      </c>
      <c r="X184" s="15">
        <f ca="1">IF(OR($AQ184=0,X$9="",X$9&lt;$AS184,AND($AT184&lt;&gt;"",X$9&gt;$AT184)),"",IF(BL184=0,"—",IF(INDEX('Controle de reservas'!$P$14:$P$2013,BL184)="DUPLICIDADE NO DIA","CONFLITO"&amp;IF(INDEX('Controle de reservas'!$M$14:$M$2013,BL184)&lt;&gt;"",CHAR(10)&amp;INDEX('Controle de reservas'!$M$14:$M$2013,BL184),"")&amp;IF(INDEX('Controle de reservas'!$N$14:$N$2013,BL184)&lt;&gt;"",CHAR(10)&amp;"Subst.: "&amp;INDEX('Controle de reservas'!$N$14:$N$2013,BL184),"")&amp;IF(AND(ISNUMBER(INDEX('Controle de reservas'!$I$14:$I$2013,BL184)),INDEX('Controle de reservas'!$I$14:$I$2013,BL184)&gt;0,INDEX('Controle de reservas'!$K$14:$K$2013,BL184)&gt;INDEX('Controle de reservas'!$I$14:$I$2013,BL184)),CHAR(10)&amp;"DIVERGÊNCIA DE DATAS",""),IF(INDEX('Controle de reservas'!$L$14:$L$2013,BL184)="Em cobertura","COV",IF(INDEX('Controle de reservas'!$L$14:$L$2013,BL184)="Disponível","DISP",IF(INDEX('Controle de reservas'!$L$14:$L$2013,BL184)="Não utilizado","NU",IF(INDEX('Controle de reservas'!$L$14:$L$2013,BL184)="Folga","F",IF(INDEX('Controle de reservas'!$L$14:$L$2013,BL184)="Ocorrência","O",IF(INDEX('Controle de reservas'!$L$14:$L$2013,BL184)="Programado","PROG",IF(INDEX('Controle de reservas'!$L$14:$L$2013,BL184)="Disponível no posto","DP","SEM SITUAÇÃO")))))))&amp;IF(INDEX('Controle de reservas'!$M$14:$M$2013,BL184)&lt;&gt;"",CHAR(10)&amp;INDEX('Controle de reservas'!$M$14:$M$2013,BL184),IF(OR(INDEX('Controle de reservas'!$L$14:$L$2013,BL184)="Em cobertura",INDEX('Controle de reservas'!$L$14:$L$2013,BL184)="Programado"),CHAR(10)&amp;"SEM LOCAL",""))&amp;IF(INDEX('Controle de reservas'!$N$14:$N$2013,BL184)&lt;&gt;"",CHAR(10)&amp;"Subst.: "&amp;INDEX('Controle de reservas'!$N$14:$N$2013,BL184),"")&amp;IF(AND(ISNUMBER(INDEX('Controle de reservas'!$I$14:$I$2013,BL184)),INDEX('Controle de reservas'!$I$14:$I$2013,BL184)&gt;0,INDEX('Controle de reservas'!$K$14:$K$2013,BL184)&gt;INDEX('Controle de reservas'!$I$14:$I$2013,BL184)),CHAR(10)&amp;"DIVERGÊNCIA DE DATAS","")&amp;IF(INDEX('Controle de reservas'!$P$14:$P$2013,BL184)&lt;&gt;"OK"," !",""))))</f>
      </c>
      <c r="Y184" s="15">
        <f ca="1">IF(OR($AQ184=0,Y$9="",Y$9&lt;$AS184,AND($AT184&lt;&gt;"",Y$9&gt;$AT184)),"",IF(BM184=0,"—",IF(INDEX('Controle de reservas'!$P$14:$P$2013,BM184)="DUPLICIDADE NO DIA","CONFLITO"&amp;IF(INDEX('Controle de reservas'!$M$14:$M$2013,BM184)&lt;&gt;"",CHAR(10)&amp;INDEX('Controle de reservas'!$M$14:$M$2013,BM184),"")&amp;IF(INDEX('Controle de reservas'!$N$14:$N$2013,BM184)&lt;&gt;"",CHAR(10)&amp;"Subst.: "&amp;INDEX('Controle de reservas'!$N$14:$N$2013,BM184),"")&amp;IF(AND(ISNUMBER(INDEX('Controle de reservas'!$I$14:$I$2013,BM184)),INDEX('Controle de reservas'!$I$14:$I$2013,BM184)&gt;0,INDEX('Controle de reservas'!$K$14:$K$2013,BM184)&gt;INDEX('Controle de reservas'!$I$14:$I$2013,BM184)),CHAR(10)&amp;"DIVERGÊNCIA DE DATAS",""),IF(INDEX('Controle de reservas'!$L$14:$L$2013,BM184)="Em cobertura","COV",IF(INDEX('Controle de reservas'!$L$14:$L$2013,BM184)="Disponível","DISP",IF(INDEX('Controle de reservas'!$L$14:$L$2013,BM184)="Não utilizado","NU",IF(INDEX('Controle de reservas'!$L$14:$L$2013,BM184)="Folga","F",IF(INDEX('Controle de reservas'!$L$14:$L$2013,BM184)="Ocorrência","O",IF(INDEX('Controle de reservas'!$L$14:$L$2013,BM184)="Programado","PROG",IF(INDEX('Controle de reservas'!$L$14:$L$2013,BM184)="Disponível no posto","DP","SEM SITUAÇÃO")))))))&amp;IF(INDEX('Controle de reservas'!$M$14:$M$2013,BM184)&lt;&gt;"",CHAR(10)&amp;INDEX('Controle de reservas'!$M$14:$M$2013,BM184),IF(OR(INDEX('Controle de reservas'!$L$14:$L$2013,BM184)="Em cobertura",INDEX('Controle de reservas'!$L$14:$L$2013,BM184)="Programado"),CHAR(10)&amp;"SEM LOCAL",""))&amp;IF(INDEX('Controle de reservas'!$N$14:$N$2013,BM184)&lt;&gt;"",CHAR(10)&amp;"Subst.: "&amp;INDEX('Controle de reservas'!$N$14:$N$2013,BM184),"")&amp;IF(AND(ISNUMBER(INDEX('Controle de reservas'!$I$14:$I$2013,BM184)),INDEX('Controle de reservas'!$I$14:$I$2013,BM184)&gt;0,INDEX('Controle de reservas'!$K$14:$K$2013,BM184)&gt;INDEX('Controle de reservas'!$I$14:$I$2013,BM184)),CHAR(10)&amp;"DIVERGÊNCIA DE DATAS","")&amp;IF(INDEX('Controle de reservas'!$P$14:$P$2013,BM184)&lt;&gt;"OK"," !",""))))</f>
      </c>
      <c r="Z184" s="15">
        <f ca="1">IF(OR($AQ184=0,Z$9="",Z$9&lt;$AS184,AND($AT184&lt;&gt;"",Z$9&gt;$AT184)),"",IF(BN184=0,"—",IF(INDEX('Controle de reservas'!$P$14:$P$2013,BN184)="DUPLICIDADE NO DIA","CONFLITO"&amp;IF(INDEX('Controle de reservas'!$M$14:$M$2013,BN184)&lt;&gt;"",CHAR(10)&amp;INDEX('Controle de reservas'!$M$14:$M$2013,BN184),"")&amp;IF(INDEX('Controle de reservas'!$N$14:$N$2013,BN184)&lt;&gt;"",CHAR(10)&amp;"Subst.: "&amp;INDEX('Controle de reservas'!$N$14:$N$2013,BN184),"")&amp;IF(AND(ISNUMBER(INDEX('Controle de reservas'!$I$14:$I$2013,BN184)),INDEX('Controle de reservas'!$I$14:$I$2013,BN184)&gt;0,INDEX('Controle de reservas'!$K$14:$K$2013,BN184)&gt;INDEX('Controle de reservas'!$I$14:$I$2013,BN184)),CHAR(10)&amp;"DIVERGÊNCIA DE DATAS",""),IF(INDEX('Controle de reservas'!$L$14:$L$2013,BN184)="Em cobertura","COV",IF(INDEX('Controle de reservas'!$L$14:$L$2013,BN184)="Disponível","DISP",IF(INDEX('Controle de reservas'!$L$14:$L$2013,BN184)="Não utilizado","NU",IF(INDEX('Controle de reservas'!$L$14:$L$2013,BN184)="Folga","F",IF(INDEX('Controle de reservas'!$L$14:$L$2013,BN184)="Ocorrência","O",IF(INDEX('Controle de reservas'!$L$14:$L$2013,BN184)="Programado","PROG",IF(INDEX('Controle de reservas'!$L$14:$L$2013,BN184)="Disponível no posto","DP","SEM SITUAÇÃO")))))))&amp;IF(INDEX('Controle de reservas'!$M$14:$M$2013,BN184)&lt;&gt;"",CHAR(10)&amp;INDEX('Controle de reservas'!$M$14:$M$2013,BN184),IF(OR(INDEX('Controle de reservas'!$L$14:$L$2013,BN184)="Em cobertura",INDEX('Controle de reservas'!$L$14:$L$2013,BN184)="Programado"),CHAR(10)&amp;"SEM LOCAL",""))&amp;IF(INDEX('Controle de reservas'!$N$14:$N$2013,BN184)&lt;&gt;"",CHAR(10)&amp;"Subst.: "&amp;INDEX('Controle de reservas'!$N$14:$N$2013,BN184),"")&amp;IF(AND(ISNUMBER(INDEX('Controle de reservas'!$I$14:$I$2013,BN184)),INDEX('Controle de reservas'!$I$14:$I$2013,BN184)&gt;0,INDEX('Controle de reservas'!$K$14:$K$2013,BN184)&gt;INDEX('Controle de reservas'!$I$14:$I$2013,BN184)),CHAR(10)&amp;"DIVERGÊNCIA DE DATAS","")&amp;IF(INDEX('Controle de reservas'!$P$14:$P$2013,BN184)&lt;&gt;"OK"," !",""))))</f>
      </c>
      <c r="AA184" s="15">
        <f ca="1">IF(OR($AQ184=0,AA$9="",AA$9&lt;$AS184,AND($AT184&lt;&gt;"",AA$9&gt;$AT184)),"",IF(BO184=0,"—",IF(INDEX('Controle de reservas'!$P$14:$P$2013,BO184)="DUPLICIDADE NO DIA","CONFLITO"&amp;IF(INDEX('Controle de reservas'!$M$14:$M$2013,BO184)&lt;&gt;"",CHAR(10)&amp;INDEX('Controle de reservas'!$M$14:$M$2013,BO184),"")&amp;IF(INDEX('Controle de reservas'!$N$14:$N$2013,BO184)&lt;&gt;"",CHAR(10)&amp;"Subst.: "&amp;INDEX('Controle de reservas'!$N$14:$N$2013,BO184),"")&amp;IF(AND(ISNUMBER(INDEX('Controle de reservas'!$I$14:$I$2013,BO184)),INDEX('Controle de reservas'!$I$14:$I$2013,BO184)&gt;0,INDEX('Controle de reservas'!$K$14:$K$2013,BO184)&gt;INDEX('Controle de reservas'!$I$14:$I$2013,BO184)),CHAR(10)&amp;"DIVERGÊNCIA DE DATAS",""),IF(INDEX('Controle de reservas'!$L$14:$L$2013,BO184)="Em cobertura","COV",IF(INDEX('Controle de reservas'!$L$14:$L$2013,BO184)="Disponível","DISP",IF(INDEX('Controle de reservas'!$L$14:$L$2013,BO184)="Não utilizado","NU",IF(INDEX('Controle de reservas'!$L$14:$L$2013,BO184)="Folga","F",IF(INDEX('Controle de reservas'!$L$14:$L$2013,BO184)="Ocorrência","O",IF(INDEX('Controle de reservas'!$L$14:$L$2013,BO184)="Programado","PROG",IF(INDEX('Controle de reservas'!$L$14:$L$2013,BO184)="Disponível no posto","DP","SEM SITUAÇÃO")))))))&amp;IF(INDEX('Controle de reservas'!$M$14:$M$2013,BO184)&lt;&gt;"",CHAR(10)&amp;INDEX('Controle de reservas'!$M$14:$M$2013,BO184),IF(OR(INDEX('Controle de reservas'!$L$14:$L$2013,BO184)="Em cobertura",INDEX('Controle de reservas'!$L$14:$L$2013,BO184)="Programado"),CHAR(10)&amp;"SEM LOCAL",""))&amp;IF(INDEX('Controle de reservas'!$N$14:$N$2013,BO184)&lt;&gt;"",CHAR(10)&amp;"Subst.: "&amp;INDEX('Controle de reservas'!$N$14:$N$2013,BO184),"")&amp;IF(AND(ISNUMBER(INDEX('Controle de reservas'!$I$14:$I$2013,BO184)),INDEX('Controle de reservas'!$I$14:$I$2013,BO184)&gt;0,INDEX('Controle de reservas'!$K$14:$K$2013,BO184)&gt;INDEX('Controle de reservas'!$I$14:$I$2013,BO184)),CHAR(10)&amp;"DIVERGÊNCIA DE DATAS","")&amp;IF(INDEX('Controle de reservas'!$P$14:$P$2013,BO184)&lt;&gt;"OK"," !",""))))</f>
      </c>
      <c r="AB184" s="15">
        <f ca="1">IF(OR($AQ184=0,AB$9="",AB$9&lt;$AS184,AND($AT184&lt;&gt;"",AB$9&gt;$AT184)),"",IF(BP184=0,"—",IF(INDEX('Controle de reservas'!$P$14:$P$2013,BP184)="DUPLICIDADE NO DIA","CONFLITO"&amp;IF(INDEX('Controle de reservas'!$M$14:$M$2013,BP184)&lt;&gt;"",CHAR(10)&amp;INDEX('Controle de reservas'!$M$14:$M$2013,BP184),"")&amp;IF(INDEX('Controle de reservas'!$N$14:$N$2013,BP184)&lt;&gt;"",CHAR(10)&amp;"Subst.: "&amp;INDEX('Controle de reservas'!$N$14:$N$2013,BP184),"")&amp;IF(AND(ISNUMBER(INDEX('Controle de reservas'!$I$14:$I$2013,BP184)),INDEX('Controle de reservas'!$I$14:$I$2013,BP184)&gt;0,INDEX('Controle de reservas'!$K$14:$K$2013,BP184)&gt;INDEX('Controle de reservas'!$I$14:$I$2013,BP184)),CHAR(10)&amp;"DIVERGÊNCIA DE DATAS",""),IF(INDEX('Controle de reservas'!$L$14:$L$2013,BP184)="Em cobertura","COV",IF(INDEX('Controle de reservas'!$L$14:$L$2013,BP184)="Disponível","DISP",IF(INDEX('Controle de reservas'!$L$14:$L$2013,BP184)="Não utilizado","NU",IF(INDEX('Controle de reservas'!$L$14:$L$2013,BP184)="Folga","F",IF(INDEX('Controle de reservas'!$L$14:$L$2013,BP184)="Ocorrência","O",IF(INDEX('Controle de reservas'!$L$14:$L$2013,BP184)="Programado","PROG",IF(INDEX('Controle de reservas'!$L$14:$L$2013,BP184)="Disponível no posto","DP","SEM SITUAÇÃO")))))))&amp;IF(INDEX('Controle de reservas'!$M$14:$M$2013,BP184)&lt;&gt;"",CHAR(10)&amp;INDEX('Controle de reservas'!$M$14:$M$2013,BP184),IF(OR(INDEX('Controle de reservas'!$L$14:$L$2013,BP184)="Em cobertura",INDEX('Controle de reservas'!$L$14:$L$2013,BP184)="Programado"),CHAR(10)&amp;"SEM LOCAL",""))&amp;IF(INDEX('Controle de reservas'!$N$14:$N$2013,BP184)&lt;&gt;"",CHAR(10)&amp;"Subst.: "&amp;INDEX('Controle de reservas'!$N$14:$N$2013,BP184),"")&amp;IF(AND(ISNUMBER(INDEX('Controle de reservas'!$I$14:$I$2013,BP184)),INDEX('Controle de reservas'!$I$14:$I$2013,BP184)&gt;0,INDEX('Controle de reservas'!$K$14:$K$2013,BP184)&gt;INDEX('Controle de reservas'!$I$14:$I$2013,BP184)),CHAR(10)&amp;"DIVERGÊNCIA DE DATAS","")&amp;IF(INDEX('Controle de reservas'!$P$14:$P$2013,BP184)&lt;&gt;"OK"," !",""))))</f>
      </c>
      <c r="AC184" s="15">
        <f ca="1">IF(OR($AQ184=0,AC$9="",AC$9&lt;$AS184,AND($AT184&lt;&gt;"",AC$9&gt;$AT184)),"",IF(BQ184=0,"—",IF(INDEX('Controle de reservas'!$P$14:$P$2013,BQ184)="DUPLICIDADE NO DIA","CONFLITO"&amp;IF(INDEX('Controle de reservas'!$M$14:$M$2013,BQ184)&lt;&gt;"",CHAR(10)&amp;INDEX('Controle de reservas'!$M$14:$M$2013,BQ184),"")&amp;IF(INDEX('Controle de reservas'!$N$14:$N$2013,BQ184)&lt;&gt;"",CHAR(10)&amp;"Subst.: "&amp;INDEX('Controle de reservas'!$N$14:$N$2013,BQ184),"")&amp;IF(AND(ISNUMBER(INDEX('Controle de reservas'!$I$14:$I$2013,BQ184)),INDEX('Controle de reservas'!$I$14:$I$2013,BQ184)&gt;0,INDEX('Controle de reservas'!$K$14:$K$2013,BQ184)&gt;INDEX('Controle de reservas'!$I$14:$I$2013,BQ184)),CHAR(10)&amp;"DIVERGÊNCIA DE DATAS",""),IF(INDEX('Controle de reservas'!$L$14:$L$2013,BQ184)="Em cobertura","COV",IF(INDEX('Controle de reservas'!$L$14:$L$2013,BQ184)="Disponível","DISP",IF(INDEX('Controle de reservas'!$L$14:$L$2013,BQ184)="Não utilizado","NU",IF(INDEX('Controle de reservas'!$L$14:$L$2013,BQ184)="Folga","F",IF(INDEX('Controle de reservas'!$L$14:$L$2013,BQ184)="Ocorrência","O",IF(INDEX('Controle de reservas'!$L$14:$L$2013,BQ184)="Programado","PROG",IF(INDEX('Controle de reservas'!$L$14:$L$2013,BQ184)="Disponível no posto","DP","SEM SITUAÇÃO")))))))&amp;IF(INDEX('Controle de reservas'!$M$14:$M$2013,BQ184)&lt;&gt;"",CHAR(10)&amp;INDEX('Controle de reservas'!$M$14:$M$2013,BQ184),IF(OR(INDEX('Controle de reservas'!$L$14:$L$2013,BQ184)="Em cobertura",INDEX('Controle de reservas'!$L$14:$L$2013,BQ184)="Programado"),CHAR(10)&amp;"SEM LOCAL",""))&amp;IF(INDEX('Controle de reservas'!$N$14:$N$2013,BQ184)&lt;&gt;"",CHAR(10)&amp;"Subst.: "&amp;INDEX('Controle de reservas'!$N$14:$N$2013,BQ184),"")&amp;IF(AND(ISNUMBER(INDEX('Controle de reservas'!$I$14:$I$2013,BQ184)),INDEX('Controle de reservas'!$I$14:$I$2013,BQ184)&gt;0,INDEX('Controle de reservas'!$K$14:$K$2013,BQ184)&gt;INDEX('Controle de reservas'!$I$14:$I$2013,BQ184)),CHAR(10)&amp;"DIVERGÊNCIA DE DATAS","")&amp;IF(INDEX('Controle de reservas'!$P$14:$P$2013,BQ184)&lt;&gt;"OK"," !",""))))</f>
      </c>
      <c r="AD184" s="15">
        <f ca="1">IF(OR($AQ184=0,AD$9="",AD$9&lt;$AS184,AND($AT184&lt;&gt;"",AD$9&gt;$AT184)),"",IF(BR184=0,"—",IF(INDEX('Controle de reservas'!$P$14:$P$2013,BR184)="DUPLICIDADE NO DIA","CONFLITO"&amp;IF(INDEX('Controle de reservas'!$M$14:$M$2013,BR184)&lt;&gt;"",CHAR(10)&amp;INDEX('Controle de reservas'!$M$14:$M$2013,BR184),"")&amp;IF(INDEX('Controle de reservas'!$N$14:$N$2013,BR184)&lt;&gt;"",CHAR(10)&amp;"Subst.: "&amp;INDEX('Controle de reservas'!$N$14:$N$2013,BR184),"")&amp;IF(AND(ISNUMBER(INDEX('Controle de reservas'!$I$14:$I$2013,BR184)),INDEX('Controle de reservas'!$I$14:$I$2013,BR184)&gt;0,INDEX('Controle de reservas'!$K$14:$K$2013,BR184)&gt;INDEX('Controle de reservas'!$I$14:$I$2013,BR184)),CHAR(10)&amp;"DIVERGÊNCIA DE DATAS",""),IF(INDEX('Controle de reservas'!$L$14:$L$2013,BR184)="Em cobertura","COV",IF(INDEX('Controle de reservas'!$L$14:$L$2013,BR184)="Disponível","DISP",IF(INDEX('Controle de reservas'!$L$14:$L$2013,BR184)="Não utilizado","NU",IF(INDEX('Controle de reservas'!$L$14:$L$2013,BR184)="Folga","F",IF(INDEX('Controle de reservas'!$L$14:$L$2013,BR184)="Ocorrência","O",IF(INDEX('Controle de reservas'!$L$14:$L$2013,BR184)="Programado","PROG",IF(INDEX('Controle de reservas'!$L$14:$L$2013,BR184)="Disponível no posto","DP","SEM SITUAÇÃO")))))))&amp;IF(INDEX('Controle de reservas'!$M$14:$M$2013,BR184)&lt;&gt;"",CHAR(10)&amp;INDEX('Controle de reservas'!$M$14:$M$2013,BR184),IF(OR(INDEX('Controle de reservas'!$L$14:$L$2013,BR184)="Em cobertura",INDEX('Controle de reservas'!$L$14:$L$2013,BR184)="Programado"),CHAR(10)&amp;"SEM LOCAL",""))&amp;IF(INDEX('Controle de reservas'!$N$14:$N$2013,BR184)&lt;&gt;"",CHAR(10)&amp;"Subst.: "&amp;INDEX('Controle de reservas'!$N$14:$N$2013,BR184),"")&amp;IF(AND(ISNUMBER(INDEX('Controle de reservas'!$I$14:$I$2013,BR184)),INDEX('Controle de reservas'!$I$14:$I$2013,BR184)&gt;0,INDEX('Controle de reservas'!$K$14:$K$2013,BR184)&gt;INDEX('Controle de reservas'!$I$14:$I$2013,BR184)),CHAR(10)&amp;"DIVERGÊNCIA DE DATAS","")&amp;IF(INDEX('Controle de reservas'!$P$14:$P$2013,BR184)&lt;&gt;"OK"," !",""))))</f>
      </c>
      <c r="AE184" s="15">
        <f ca="1">IF(OR($AQ184=0,AE$9="",AE$9&lt;$AS184,AND($AT184&lt;&gt;"",AE$9&gt;$AT184)),"",IF(BS184=0,"—",IF(INDEX('Controle de reservas'!$P$14:$P$2013,BS184)="DUPLICIDADE NO DIA","CONFLITO"&amp;IF(INDEX('Controle de reservas'!$M$14:$M$2013,BS184)&lt;&gt;"",CHAR(10)&amp;INDEX('Controle de reservas'!$M$14:$M$2013,BS184),"")&amp;IF(INDEX('Controle de reservas'!$N$14:$N$2013,BS184)&lt;&gt;"",CHAR(10)&amp;"Subst.: "&amp;INDEX('Controle de reservas'!$N$14:$N$2013,BS184),"")&amp;IF(AND(ISNUMBER(INDEX('Controle de reservas'!$I$14:$I$2013,BS184)),INDEX('Controle de reservas'!$I$14:$I$2013,BS184)&gt;0,INDEX('Controle de reservas'!$K$14:$K$2013,BS184)&gt;INDEX('Controle de reservas'!$I$14:$I$2013,BS184)),CHAR(10)&amp;"DIVERGÊNCIA DE DATAS",""),IF(INDEX('Controle de reservas'!$L$14:$L$2013,BS184)="Em cobertura","COV",IF(INDEX('Controle de reservas'!$L$14:$L$2013,BS184)="Disponível","DISP",IF(INDEX('Controle de reservas'!$L$14:$L$2013,BS184)="Não utilizado","NU",IF(INDEX('Controle de reservas'!$L$14:$L$2013,BS184)="Folga","F",IF(INDEX('Controle de reservas'!$L$14:$L$2013,BS184)="Ocorrência","O",IF(INDEX('Controle de reservas'!$L$14:$L$2013,BS184)="Programado","PROG",IF(INDEX('Controle de reservas'!$L$14:$L$2013,BS184)="Disponível no posto","DP","SEM SITUAÇÃO")))))))&amp;IF(INDEX('Controle de reservas'!$M$14:$M$2013,BS184)&lt;&gt;"",CHAR(10)&amp;INDEX('Controle de reservas'!$M$14:$M$2013,BS184),IF(OR(INDEX('Controle de reservas'!$L$14:$L$2013,BS184)="Em cobertura",INDEX('Controle de reservas'!$L$14:$L$2013,BS184)="Programado"),CHAR(10)&amp;"SEM LOCAL",""))&amp;IF(INDEX('Controle de reservas'!$N$14:$N$2013,BS184)&lt;&gt;"",CHAR(10)&amp;"Subst.: "&amp;INDEX('Controle de reservas'!$N$14:$N$2013,BS184),"")&amp;IF(AND(ISNUMBER(INDEX('Controle de reservas'!$I$14:$I$2013,BS184)),INDEX('Controle de reservas'!$I$14:$I$2013,BS184)&gt;0,INDEX('Controle de reservas'!$K$14:$K$2013,BS184)&gt;INDEX('Controle de reservas'!$I$14:$I$2013,BS184)),CHAR(10)&amp;"DIVERGÊNCIA DE DATAS","")&amp;IF(INDEX('Controle de reservas'!$P$14:$P$2013,BS184)&lt;&gt;"OK"," !",""))))</f>
      </c>
      <c r="AF184" s="15">
        <f ca="1">IF(OR($AQ184=0,AF$9="",AF$9&lt;$AS184,AND($AT184&lt;&gt;"",AF$9&gt;$AT184)),"",IF(BT184=0,"—",IF(INDEX('Controle de reservas'!$P$14:$P$2013,BT184)="DUPLICIDADE NO DIA","CONFLITO"&amp;IF(INDEX('Controle de reservas'!$M$14:$M$2013,BT184)&lt;&gt;"",CHAR(10)&amp;INDEX('Controle de reservas'!$M$14:$M$2013,BT184),"")&amp;IF(INDEX('Controle de reservas'!$N$14:$N$2013,BT184)&lt;&gt;"",CHAR(10)&amp;"Subst.: "&amp;INDEX('Controle de reservas'!$N$14:$N$2013,BT184),"")&amp;IF(AND(ISNUMBER(INDEX('Controle de reservas'!$I$14:$I$2013,BT184)),INDEX('Controle de reservas'!$I$14:$I$2013,BT184)&gt;0,INDEX('Controle de reservas'!$K$14:$K$2013,BT184)&gt;INDEX('Controle de reservas'!$I$14:$I$2013,BT184)),CHAR(10)&amp;"DIVERGÊNCIA DE DATAS",""),IF(INDEX('Controle de reservas'!$L$14:$L$2013,BT184)="Em cobertura","COV",IF(INDEX('Controle de reservas'!$L$14:$L$2013,BT184)="Disponível","DISP",IF(INDEX('Controle de reservas'!$L$14:$L$2013,BT184)="Não utilizado","NU",IF(INDEX('Controle de reservas'!$L$14:$L$2013,BT184)="Folga","F",IF(INDEX('Controle de reservas'!$L$14:$L$2013,BT184)="Ocorrência","O",IF(INDEX('Controle de reservas'!$L$14:$L$2013,BT184)="Programado","PROG",IF(INDEX('Controle de reservas'!$L$14:$L$2013,BT184)="Disponível no posto","DP","SEM SITUAÇÃO")))))))&amp;IF(INDEX('Controle de reservas'!$M$14:$M$2013,BT184)&lt;&gt;"",CHAR(10)&amp;INDEX('Controle de reservas'!$M$14:$M$2013,BT184),IF(OR(INDEX('Controle de reservas'!$L$14:$L$2013,BT184)="Em cobertura",INDEX('Controle de reservas'!$L$14:$L$2013,BT184)="Programado"),CHAR(10)&amp;"SEM LOCAL",""))&amp;IF(INDEX('Controle de reservas'!$N$14:$N$2013,BT184)&lt;&gt;"",CHAR(10)&amp;"Subst.: "&amp;INDEX('Controle de reservas'!$N$14:$N$2013,BT184),"")&amp;IF(AND(ISNUMBER(INDEX('Controle de reservas'!$I$14:$I$2013,BT184)),INDEX('Controle de reservas'!$I$14:$I$2013,BT184)&gt;0,INDEX('Controle de reservas'!$K$14:$K$2013,BT184)&gt;INDEX('Controle de reservas'!$I$14:$I$2013,BT184)),CHAR(10)&amp;"DIVERGÊNCIA DE DATAS","")&amp;IF(INDEX('Controle de reservas'!$P$14:$P$2013,BT184)&lt;&gt;"OK"," !",""))))</f>
      </c>
      <c r="AG184" s="15">
        <f ca="1">IF(OR($AQ184=0,AG$9="",AG$9&lt;$AS184,AND($AT184&lt;&gt;"",AG$9&gt;$AT184)),"",IF(BU184=0,"—",IF(INDEX('Controle de reservas'!$P$14:$P$2013,BU184)="DUPLICIDADE NO DIA","CONFLITO"&amp;IF(INDEX('Controle de reservas'!$M$14:$M$2013,BU184)&lt;&gt;"",CHAR(10)&amp;INDEX('Controle de reservas'!$M$14:$M$2013,BU184),"")&amp;IF(INDEX('Controle de reservas'!$N$14:$N$2013,BU184)&lt;&gt;"",CHAR(10)&amp;"Subst.: "&amp;INDEX('Controle de reservas'!$N$14:$N$2013,BU184),"")&amp;IF(AND(ISNUMBER(INDEX('Controle de reservas'!$I$14:$I$2013,BU184)),INDEX('Controle de reservas'!$I$14:$I$2013,BU184)&gt;0,INDEX('Controle de reservas'!$K$14:$K$2013,BU184)&gt;INDEX('Controle de reservas'!$I$14:$I$2013,BU184)),CHAR(10)&amp;"DIVERGÊNCIA DE DATAS",""),IF(INDEX('Controle de reservas'!$L$14:$L$2013,BU184)="Em cobertura","COV",IF(INDEX('Controle de reservas'!$L$14:$L$2013,BU184)="Disponível","DISP",IF(INDEX('Controle de reservas'!$L$14:$L$2013,BU184)="Não utilizado","NU",IF(INDEX('Controle de reservas'!$L$14:$L$2013,BU184)="Folga","F",IF(INDEX('Controle de reservas'!$L$14:$L$2013,BU184)="Ocorrência","O",IF(INDEX('Controle de reservas'!$L$14:$L$2013,BU184)="Programado","PROG",IF(INDEX('Controle de reservas'!$L$14:$L$2013,BU184)="Disponível no posto","DP","SEM SITUAÇÃO")))))))&amp;IF(INDEX('Controle de reservas'!$M$14:$M$2013,BU184)&lt;&gt;"",CHAR(10)&amp;INDEX('Controle de reservas'!$M$14:$M$2013,BU184),IF(OR(INDEX('Controle de reservas'!$L$14:$L$2013,BU184)="Em cobertura",INDEX('Controle de reservas'!$L$14:$L$2013,BU184)="Programado"),CHAR(10)&amp;"SEM LOCAL",""))&amp;IF(INDEX('Controle de reservas'!$N$14:$N$2013,BU184)&lt;&gt;"",CHAR(10)&amp;"Subst.: "&amp;INDEX('Controle de reservas'!$N$14:$N$2013,BU184),"")&amp;IF(AND(ISNUMBER(INDEX('Controle de reservas'!$I$14:$I$2013,BU184)),INDEX('Controle de reservas'!$I$14:$I$2013,BU184)&gt;0,INDEX('Controle de reservas'!$K$14:$K$2013,BU184)&gt;INDEX('Controle de reservas'!$I$14:$I$2013,BU184)),CHAR(10)&amp;"DIVERGÊNCIA DE DATAS","")&amp;IF(INDEX('Controle de reservas'!$P$14:$P$2013,BU184)&lt;&gt;"OK"," !",""))))</f>
      </c>
      <c r="AH184" s="15">
        <f ca="1">IF(OR($AQ184=0,AH$9="",AH$9&lt;$AS184,AND($AT184&lt;&gt;"",AH$9&gt;$AT184)),"",IF(BV184=0,"—",IF(INDEX('Controle de reservas'!$P$14:$P$2013,BV184)="DUPLICIDADE NO DIA","CONFLITO"&amp;IF(INDEX('Controle de reservas'!$M$14:$M$2013,BV184)&lt;&gt;"",CHAR(10)&amp;INDEX('Controle de reservas'!$M$14:$M$2013,BV184),"")&amp;IF(INDEX('Controle de reservas'!$N$14:$N$2013,BV184)&lt;&gt;"",CHAR(10)&amp;"Subst.: "&amp;INDEX('Controle de reservas'!$N$14:$N$2013,BV184),"")&amp;IF(AND(ISNUMBER(INDEX('Controle de reservas'!$I$14:$I$2013,BV184)),INDEX('Controle de reservas'!$I$14:$I$2013,BV184)&gt;0,INDEX('Controle de reservas'!$K$14:$K$2013,BV184)&gt;INDEX('Controle de reservas'!$I$14:$I$2013,BV184)),CHAR(10)&amp;"DIVERGÊNCIA DE DATAS",""),IF(INDEX('Controle de reservas'!$L$14:$L$2013,BV184)="Em cobertura","COV",IF(INDEX('Controle de reservas'!$L$14:$L$2013,BV184)="Disponível","DISP",IF(INDEX('Controle de reservas'!$L$14:$L$2013,BV184)="Não utilizado","NU",IF(INDEX('Controle de reservas'!$L$14:$L$2013,BV184)="Folga","F",IF(INDEX('Controle de reservas'!$L$14:$L$2013,BV184)="Ocorrência","O",IF(INDEX('Controle de reservas'!$L$14:$L$2013,BV184)="Programado","PROG",IF(INDEX('Controle de reservas'!$L$14:$L$2013,BV184)="Disponível no posto","DP","SEM SITUAÇÃO")))))))&amp;IF(INDEX('Controle de reservas'!$M$14:$M$2013,BV184)&lt;&gt;"",CHAR(10)&amp;INDEX('Controle de reservas'!$M$14:$M$2013,BV184),IF(OR(INDEX('Controle de reservas'!$L$14:$L$2013,BV184)="Em cobertura",INDEX('Controle de reservas'!$L$14:$L$2013,BV184)="Programado"),CHAR(10)&amp;"SEM LOCAL",""))&amp;IF(INDEX('Controle de reservas'!$N$14:$N$2013,BV184)&lt;&gt;"",CHAR(10)&amp;"Subst.: "&amp;INDEX('Controle de reservas'!$N$14:$N$2013,BV184),"")&amp;IF(AND(ISNUMBER(INDEX('Controle de reservas'!$I$14:$I$2013,BV184)),INDEX('Controle de reservas'!$I$14:$I$2013,BV184)&gt;0,INDEX('Controle de reservas'!$K$14:$K$2013,BV184)&gt;INDEX('Controle de reservas'!$I$14:$I$2013,BV184)),CHAR(10)&amp;"DIVERGÊNCIA DE DATAS","")&amp;IF(INDEX('Controle de reservas'!$P$14:$P$2013,BV184)&lt;&gt;"OK"," !",""))))</f>
      </c>
      <c r="AI184" s="15">
        <f ca="1">IF(OR($AQ184=0,AI$9="",AI$9&lt;$AS184,AND($AT184&lt;&gt;"",AI$9&gt;$AT184)),"",IF(BW184=0,"—",IF(INDEX('Controle de reservas'!$P$14:$P$2013,BW184)="DUPLICIDADE NO DIA","CONFLITO"&amp;IF(INDEX('Controle de reservas'!$M$14:$M$2013,BW184)&lt;&gt;"",CHAR(10)&amp;INDEX('Controle de reservas'!$M$14:$M$2013,BW184),"")&amp;IF(INDEX('Controle de reservas'!$N$14:$N$2013,BW184)&lt;&gt;"",CHAR(10)&amp;"Subst.: "&amp;INDEX('Controle de reservas'!$N$14:$N$2013,BW184),"")&amp;IF(AND(ISNUMBER(INDEX('Controle de reservas'!$I$14:$I$2013,BW184)),INDEX('Controle de reservas'!$I$14:$I$2013,BW184)&gt;0,INDEX('Controle de reservas'!$K$14:$K$2013,BW184)&gt;INDEX('Controle de reservas'!$I$14:$I$2013,BW184)),CHAR(10)&amp;"DIVERGÊNCIA DE DATAS",""),IF(INDEX('Controle de reservas'!$L$14:$L$2013,BW184)="Em cobertura","COV",IF(INDEX('Controle de reservas'!$L$14:$L$2013,BW184)="Disponível","DISP",IF(INDEX('Controle de reservas'!$L$14:$L$2013,BW184)="Não utilizado","NU",IF(INDEX('Controle de reservas'!$L$14:$L$2013,BW184)="Folga","F",IF(INDEX('Controle de reservas'!$L$14:$L$2013,BW184)="Ocorrência","O",IF(INDEX('Controle de reservas'!$L$14:$L$2013,BW184)="Programado","PROG",IF(INDEX('Controle de reservas'!$L$14:$L$2013,BW184)="Disponível no posto","DP","SEM SITUAÇÃO")))))))&amp;IF(INDEX('Controle de reservas'!$M$14:$M$2013,BW184)&lt;&gt;"",CHAR(10)&amp;INDEX('Controle de reservas'!$M$14:$M$2013,BW184),IF(OR(INDEX('Controle de reservas'!$L$14:$L$2013,BW184)="Em cobertura",INDEX('Controle de reservas'!$L$14:$L$2013,BW184)="Programado"),CHAR(10)&amp;"SEM LOCAL",""))&amp;IF(INDEX('Controle de reservas'!$N$14:$N$2013,BW184)&lt;&gt;"",CHAR(10)&amp;"Subst.: "&amp;INDEX('Controle de reservas'!$N$14:$N$2013,BW184),"")&amp;IF(AND(ISNUMBER(INDEX('Controle de reservas'!$I$14:$I$2013,BW184)),INDEX('Controle de reservas'!$I$14:$I$2013,BW184)&gt;0,INDEX('Controle de reservas'!$K$14:$K$2013,BW184)&gt;INDEX('Controle de reservas'!$I$14:$I$2013,BW184)),CHAR(10)&amp;"DIVERGÊNCIA DE DATAS","")&amp;IF(INDEX('Controle de reservas'!$P$14:$P$2013,BW184)&lt;&gt;"OK"," !",""))))</f>
      </c>
      <c r="AJ184" s="15">
        <f ca="1">IF(OR($AQ184=0,AJ$9="",AJ$9&lt;$AS184,AND($AT184&lt;&gt;"",AJ$9&gt;$AT184)),"",IF(BX184=0,"—",IF(INDEX('Controle de reservas'!$P$14:$P$2013,BX184)="DUPLICIDADE NO DIA","CONFLITO"&amp;IF(INDEX('Controle de reservas'!$M$14:$M$2013,BX184)&lt;&gt;"",CHAR(10)&amp;INDEX('Controle de reservas'!$M$14:$M$2013,BX184),"")&amp;IF(INDEX('Controle de reservas'!$N$14:$N$2013,BX184)&lt;&gt;"",CHAR(10)&amp;"Subst.: "&amp;INDEX('Controle de reservas'!$N$14:$N$2013,BX184),"")&amp;IF(AND(ISNUMBER(INDEX('Controle de reservas'!$I$14:$I$2013,BX184)),INDEX('Controle de reservas'!$I$14:$I$2013,BX184)&gt;0,INDEX('Controle de reservas'!$K$14:$K$2013,BX184)&gt;INDEX('Controle de reservas'!$I$14:$I$2013,BX184)),CHAR(10)&amp;"DIVERGÊNCIA DE DATAS",""),IF(INDEX('Controle de reservas'!$L$14:$L$2013,BX184)="Em cobertura","COV",IF(INDEX('Controle de reservas'!$L$14:$L$2013,BX184)="Disponível","DISP",IF(INDEX('Controle de reservas'!$L$14:$L$2013,BX184)="Não utilizado","NU",IF(INDEX('Controle de reservas'!$L$14:$L$2013,BX184)="Folga","F",IF(INDEX('Controle de reservas'!$L$14:$L$2013,BX184)="Ocorrência","O",IF(INDEX('Controle de reservas'!$L$14:$L$2013,BX184)="Programado","PROG",IF(INDEX('Controle de reservas'!$L$14:$L$2013,BX184)="Disponível no posto","DP","SEM SITUAÇÃO")))))))&amp;IF(INDEX('Controle de reservas'!$M$14:$M$2013,BX184)&lt;&gt;"",CHAR(10)&amp;INDEX('Controle de reservas'!$M$14:$M$2013,BX184),IF(OR(INDEX('Controle de reservas'!$L$14:$L$2013,BX184)="Em cobertura",INDEX('Controle de reservas'!$L$14:$L$2013,BX184)="Programado"),CHAR(10)&amp;"SEM LOCAL",""))&amp;IF(INDEX('Controle de reservas'!$N$14:$N$2013,BX184)&lt;&gt;"",CHAR(10)&amp;"Subst.: "&amp;INDEX('Controle de reservas'!$N$14:$N$2013,BX184),"")&amp;IF(AND(ISNUMBER(INDEX('Controle de reservas'!$I$14:$I$2013,BX184)),INDEX('Controle de reservas'!$I$14:$I$2013,BX184)&gt;0,INDEX('Controle de reservas'!$K$14:$K$2013,BX184)&gt;INDEX('Controle de reservas'!$I$14:$I$2013,BX184)),CHAR(10)&amp;"DIVERGÊNCIA DE DATAS","")&amp;IF(INDEX('Controle de reservas'!$P$14:$P$2013,BX184)&lt;&gt;"OK"," !",""))))</f>
      </c>
      <c r="AK184" s="15">
        <f ca="1">IF(OR($AQ184=0,AK$9="",AK$9&lt;$AS184,AND($AT184&lt;&gt;"",AK$9&gt;$AT184)),"",IF(BY184=0,"—",IF(INDEX('Controle de reservas'!$P$14:$P$2013,BY184)="DUPLICIDADE NO DIA","CONFLITO"&amp;IF(INDEX('Controle de reservas'!$M$14:$M$2013,BY184)&lt;&gt;"",CHAR(10)&amp;INDEX('Controle de reservas'!$M$14:$M$2013,BY184),"")&amp;IF(INDEX('Controle de reservas'!$N$14:$N$2013,BY184)&lt;&gt;"",CHAR(10)&amp;"Subst.: "&amp;INDEX('Controle de reservas'!$N$14:$N$2013,BY184),"")&amp;IF(AND(ISNUMBER(INDEX('Controle de reservas'!$I$14:$I$2013,BY184)),INDEX('Controle de reservas'!$I$14:$I$2013,BY184)&gt;0,INDEX('Controle de reservas'!$K$14:$K$2013,BY184)&gt;INDEX('Controle de reservas'!$I$14:$I$2013,BY184)),CHAR(10)&amp;"DIVERGÊNCIA DE DATAS",""),IF(INDEX('Controle de reservas'!$L$14:$L$2013,BY184)="Em cobertura","COV",IF(INDEX('Controle de reservas'!$L$14:$L$2013,BY184)="Disponível","DISP",IF(INDEX('Controle de reservas'!$L$14:$L$2013,BY184)="Não utilizado","NU",IF(INDEX('Controle de reservas'!$L$14:$L$2013,BY184)="Folga","F",IF(INDEX('Controle de reservas'!$L$14:$L$2013,BY184)="Ocorrência","O",IF(INDEX('Controle de reservas'!$L$14:$L$2013,BY184)="Programado","PROG",IF(INDEX('Controle de reservas'!$L$14:$L$2013,BY184)="Disponível no posto","DP","SEM SITUAÇÃO")))))))&amp;IF(INDEX('Controle de reservas'!$M$14:$M$2013,BY184)&lt;&gt;"",CHAR(10)&amp;INDEX('Controle de reservas'!$M$14:$M$2013,BY184),IF(OR(INDEX('Controle de reservas'!$L$14:$L$2013,BY184)="Em cobertura",INDEX('Controle de reservas'!$L$14:$L$2013,BY184)="Programado"),CHAR(10)&amp;"SEM LOCAL",""))&amp;IF(INDEX('Controle de reservas'!$N$14:$N$2013,BY184)&lt;&gt;"",CHAR(10)&amp;"Subst.: "&amp;INDEX('Controle de reservas'!$N$14:$N$2013,BY184),"")&amp;IF(AND(ISNUMBER(INDEX('Controle de reservas'!$I$14:$I$2013,BY184)),INDEX('Controle de reservas'!$I$14:$I$2013,BY184)&gt;0,INDEX('Controle de reservas'!$K$14:$K$2013,BY184)&gt;INDEX('Controle de reservas'!$I$14:$I$2013,BY184)),CHAR(10)&amp;"DIVERGÊNCIA DE DATAS","")&amp;IF(INDEX('Controle de reservas'!$P$14:$P$2013,BY184)&lt;&gt;"OK"," !",""))))</f>
      </c>
      <c r="AL184" s="14">
        <f t="shared" ca="1" si="9"/>
      </c>
      <c r="AM184" s="14">
        <f t="shared" ca="1" si="10"/>
      </c>
      <c r="AN184" s="14">
        <f t="shared" ca="1" si="11"/>
      </c>
      <c r="AO184" s="14">
        <f t="shared" ca="1" si="12"/>
      </c>
      <c r="AP184" s="14">
        <f ca="1">IF($AQ184=0,"",INDEX('Controle de reservas'!$O$14:$O$2013,$AQ184))</f>
      </c>
      <c r="AQ184">
        <f ca="1">IFERROR(MATCH(ROW()-9,'Controle de reservas'!$S$14:$S$2013,0),0)</f>
      </c>
      <c r="AR184">
        <f ca="1">IF($AQ184=0,"",INDEX('Controle de reservas'!$Q$14:$Q$2013,$AQ184))</f>
      </c>
      <c r="AS184">
        <f ca="1">IF($AQ184=0,"",INDEX('Controle de reservas'!$H$14:$H$2013,$AQ184))</f>
      </c>
      <c r="AT184">
        <f ca="1">IF($AQ184=0,"",IF(INDEX('Controle de reservas'!$J$14:$J$2013,$AQ184)=0,"",INDEX('Controle de reservas'!$J$14:$J$2013,$AQ184)))</f>
      </c>
      <c r="AU184">
        <f ca="1">IF(OR($AQ184=0,G$9=""),0,IFERROR(MATCH($AR184&amp;"|"&amp;TEXT(G$9,"yyyymmdd"),'Controle de reservas'!$T$14:$T$2013,0),0))</f>
      </c>
      <c r="AV184">
        <f ca="1">IF(OR($AQ184=0,H$9=""),0,IFERROR(MATCH($AR184&amp;"|"&amp;TEXT(H$9,"yyyymmdd"),'Controle de reservas'!$T$14:$T$2013,0),0))</f>
      </c>
      <c r="AW184">
        <f ca="1">IF(OR($AQ184=0,I$9=""),0,IFERROR(MATCH($AR184&amp;"|"&amp;TEXT(I$9,"yyyymmdd"),'Controle de reservas'!$T$14:$T$2013,0),0))</f>
      </c>
      <c r="AX184">
        <f ca="1">IF(OR($AQ184=0,J$9=""),0,IFERROR(MATCH($AR184&amp;"|"&amp;TEXT(J$9,"yyyymmdd"),'Controle de reservas'!$T$14:$T$2013,0),0))</f>
      </c>
      <c r="AY184">
        <f ca="1">IF(OR($AQ184=0,K$9=""),0,IFERROR(MATCH($AR184&amp;"|"&amp;TEXT(K$9,"yyyymmdd"),'Controle de reservas'!$T$14:$T$2013,0),0))</f>
      </c>
      <c r="AZ184">
        <f ca="1">IF(OR($AQ184=0,L$9=""),0,IFERROR(MATCH($AR184&amp;"|"&amp;TEXT(L$9,"yyyymmdd"),'Controle de reservas'!$T$14:$T$2013,0),0))</f>
      </c>
      <c r="BA184">
        <f ca="1">IF(OR($AQ184=0,M$9=""),0,IFERROR(MATCH($AR184&amp;"|"&amp;TEXT(M$9,"yyyymmdd"),'Controle de reservas'!$T$14:$T$2013,0),0))</f>
      </c>
      <c r="BB184">
        <f ca="1">IF(OR($AQ184=0,N$9=""),0,IFERROR(MATCH($AR184&amp;"|"&amp;TEXT(N$9,"yyyymmdd"),'Controle de reservas'!$T$14:$T$2013,0),0))</f>
      </c>
      <c r="BC184">
        <f ca="1">IF(OR($AQ184=0,O$9=""),0,IFERROR(MATCH($AR184&amp;"|"&amp;TEXT(O$9,"yyyymmdd"),'Controle de reservas'!$T$14:$T$2013,0),0))</f>
      </c>
      <c r="BD184">
        <f ca="1">IF(OR($AQ184=0,P$9=""),0,IFERROR(MATCH($AR184&amp;"|"&amp;TEXT(P$9,"yyyymmdd"),'Controle de reservas'!$T$14:$T$2013,0),0))</f>
      </c>
      <c r="BE184">
        <f ca="1">IF(OR($AQ184=0,Q$9=""),0,IFERROR(MATCH($AR184&amp;"|"&amp;TEXT(Q$9,"yyyymmdd"),'Controle de reservas'!$T$14:$T$2013,0),0))</f>
      </c>
      <c r="BF184">
        <f ca="1">IF(OR($AQ184=0,R$9=""),0,IFERROR(MATCH($AR184&amp;"|"&amp;TEXT(R$9,"yyyymmdd"),'Controle de reservas'!$T$14:$T$2013,0),0))</f>
      </c>
      <c r="BG184">
        <f ca="1">IF(OR($AQ184=0,S$9=""),0,IFERROR(MATCH($AR184&amp;"|"&amp;TEXT(S$9,"yyyymmdd"),'Controle de reservas'!$T$14:$T$2013,0),0))</f>
      </c>
      <c r="BH184">
        <f ca="1">IF(OR($AQ184=0,T$9=""),0,IFERROR(MATCH($AR184&amp;"|"&amp;TEXT(T$9,"yyyymmdd"),'Controle de reservas'!$T$14:$T$2013,0),0))</f>
      </c>
      <c r="BI184">
        <f ca="1">IF(OR($AQ184=0,U$9=""),0,IFERROR(MATCH($AR184&amp;"|"&amp;TEXT(U$9,"yyyymmdd"),'Controle de reservas'!$T$14:$T$2013,0),0))</f>
      </c>
      <c r="BJ184">
        <f ca="1">IF(OR($AQ184=0,V$9=""),0,IFERROR(MATCH($AR184&amp;"|"&amp;TEXT(V$9,"yyyymmdd"),'Controle de reservas'!$T$14:$T$2013,0),0))</f>
      </c>
      <c r="BK184">
        <f ca="1">IF(OR($AQ184=0,W$9=""),0,IFERROR(MATCH($AR184&amp;"|"&amp;TEXT(W$9,"yyyymmdd"),'Controle de reservas'!$T$14:$T$2013,0),0))</f>
      </c>
      <c r="BL184">
        <f ca="1">IF(OR($AQ184=0,X$9=""),0,IFERROR(MATCH($AR184&amp;"|"&amp;TEXT(X$9,"yyyymmdd"),'Controle de reservas'!$T$14:$T$2013,0),0))</f>
      </c>
      <c r="BM184">
        <f ca="1">IF(OR($AQ184=0,Y$9=""),0,IFERROR(MATCH($AR184&amp;"|"&amp;TEXT(Y$9,"yyyymmdd"),'Controle de reservas'!$T$14:$T$2013,0),0))</f>
      </c>
      <c r="BN184">
        <f ca="1">IF(OR($AQ184=0,Z$9=""),0,IFERROR(MATCH($AR184&amp;"|"&amp;TEXT(Z$9,"yyyymmdd"),'Controle de reservas'!$T$14:$T$2013,0),0))</f>
      </c>
      <c r="BO184">
        <f ca="1">IF(OR($AQ184=0,AA$9=""),0,IFERROR(MATCH($AR184&amp;"|"&amp;TEXT(AA$9,"yyyymmdd"),'Controle de reservas'!$T$14:$T$2013,0),0))</f>
      </c>
      <c r="BP184">
        <f ca="1">IF(OR($AQ184=0,AB$9=""),0,IFERROR(MATCH($AR184&amp;"|"&amp;TEXT(AB$9,"yyyymmdd"),'Controle de reservas'!$T$14:$T$2013,0),0))</f>
      </c>
      <c r="BQ184">
        <f ca="1">IF(OR($AQ184=0,AC$9=""),0,IFERROR(MATCH($AR184&amp;"|"&amp;TEXT(AC$9,"yyyymmdd"),'Controle de reservas'!$T$14:$T$2013,0),0))</f>
      </c>
      <c r="BR184">
        <f ca="1">IF(OR($AQ184=0,AD$9=""),0,IFERROR(MATCH($AR184&amp;"|"&amp;TEXT(AD$9,"yyyymmdd"),'Controle de reservas'!$T$14:$T$2013,0),0))</f>
      </c>
      <c r="BS184">
        <f ca="1">IF(OR($AQ184=0,AE$9=""),0,IFERROR(MATCH($AR184&amp;"|"&amp;TEXT(AE$9,"yyyymmdd"),'Controle de reservas'!$T$14:$T$2013,0),0))</f>
      </c>
      <c r="BT184">
        <f ca="1">IF(OR($AQ184=0,AF$9=""),0,IFERROR(MATCH($AR184&amp;"|"&amp;TEXT(AF$9,"yyyymmdd"),'Controle de reservas'!$T$14:$T$2013,0),0))</f>
      </c>
      <c r="BU184">
        <f ca="1">IF(OR($AQ184=0,AG$9=""),0,IFERROR(MATCH($AR184&amp;"|"&amp;TEXT(AG$9,"yyyymmdd"),'Controle de reservas'!$T$14:$T$2013,0),0))</f>
      </c>
      <c r="BV184">
        <f ca="1">IF(OR($AQ184=0,AH$9=""),0,IFERROR(MATCH($AR184&amp;"|"&amp;TEXT(AH$9,"yyyymmdd"),'Controle de reservas'!$T$14:$T$2013,0),0))</f>
      </c>
      <c r="BW184">
        <f ca="1">IF(OR($AQ184=0,AI$9=""),0,IFERROR(MATCH($AR184&amp;"|"&amp;TEXT(AI$9,"yyyymmdd"),'Controle de reservas'!$T$14:$T$2013,0),0))</f>
      </c>
      <c r="BX184">
        <f ca="1">IF(OR($AQ184=0,AJ$9=""),0,IFERROR(MATCH($AR184&amp;"|"&amp;TEXT(AJ$9,"yyyymmdd"),'Controle de reservas'!$T$14:$T$2013,0),0))</f>
      </c>
      <c r="BY184">
        <f ca="1">IF(OR($AQ184=0,AK$9=""),0,IFERROR(MATCH($AR184&amp;"|"&amp;TEXT(AK$9,"yyyymmdd"),'Controle de reservas'!$T$14:$T$2013,0),0))</f>
      </c>
    </row>
    <row r="185" spans="1:77" ht="105" customHeight="1" x14ac:dyDescent="0.25">
      <c r="A185" s="16">
        <f ca="1">IF($AQ185=0,"",INDEX('Controle de reservas'!$A$14:$A$2013,$AQ185))</f>
      </c>
      <c r="B185" s="16">
        <f ca="1">IF($AQ185=0,"",INDEX('Controle de reservas'!$B$14:$B$2013,$AQ185))</f>
      </c>
      <c r="C185" s="16">
        <f ca="1">IF($AQ185=0,"",INDEX('Controle de reservas'!$C$14:$C$2013,$AQ185))</f>
      </c>
      <c r="D185" s="16">
        <f ca="1">IF($AQ185=0,"",INDEX('Controle de reservas'!$D$14:$D$2013,$AQ185))</f>
      </c>
      <c r="E185" s="16">
        <f ca="1">IF($AQ185=0,"",INDEX('Controle de reservas'!$E$14:$E$2013,$AQ185))</f>
      </c>
      <c r="F185" s="16">
        <f ca="1">IF($AQ185=0,"",INDEX('Controle de reservas'!$F$14:$F$2013,$AQ185))</f>
      </c>
      <c r="G185" s="17">
        <f ca="1">IF(OR($AQ185=0,G$9="",G$9&lt;$AS185,AND($AT185&lt;&gt;"",G$9&gt;$AT185)),"",IF(AU185=0,"—",IF(INDEX('Controle de reservas'!$P$14:$P$2013,AU185)="DUPLICIDADE NO DIA","CONFLITO"&amp;IF(INDEX('Controle de reservas'!$M$14:$M$2013,AU185)&lt;&gt;"",CHAR(10)&amp;INDEX('Controle de reservas'!$M$14:$M$2013,AU185),"")&amp;IF(INDEX('Controle de reservas'!$N$14:$N$2013,AU185)&lt;&gt;"",CHAR(10)&amp;"Subst.: "&amp;INDEX('Controle de reservas'!$N$14:$N$2013,AU185),"")&amp;IF(AND(ISNUMBER(INDEX('Controle de reservas'!$I$14:$I$2013,AU185)),INDEX('Controle de reservas'!$I$14:$I$2013,AU185)&gt;0,INDEX('Controle de reservas'!$K$14:$K$2013,AU185)&gt;INDEX('Controle de reservas'!$I$14:$I$2013,AU185)),CHAR(10)&amp;"DIVERGÊNCIA DE DATAS",""),IF(INDEX('Controle de reservas'!$L$14:$L$2013,AU185)="Em cobertura","COV",IF(INDEX('Controle de reservas'!$L$14:$L$2013,AU185)="Disponível","DISP",IF(INDEX('Controle de reservas'!$L$14:$L$2013,AU185)="Não utilizado","NU",IF(INDEX('Controle de reservas'!$L$14:$L$2013,AU185)="Folga","F",IF(INDEX('Controle de reservas'!$L$14:$L$2013,AU185)="Ocorrência","O",IF(INDEX('Controle de reservas'!$L$14:$L$2013,AU185)="Programado","PROG",IF(INDEX('Controle de reservas'!$L$14:$L$2013,AU185)="Disponível no posto","DP","SEM SITUAÇÃO")))))))&amp;IF(INDEX('Controle de reservas'!$M$14:$M$2013,AU185)&lt;&gt;"",CHAR(10)&amp;INDEX('Controle de reservas'!$M$14:$M$2013,AU185),IF(OR(INDEX('Controle de reservas'!$L$14:$L$2013,AU185)="Em cobertura",INDEX('Controle de reservas'!$L$14:$L$2013,AU185)="Programado"),CHAR(10)&amp;"SEM LOCAL",""))&amp;IF(INDEX('Controle de reservas'!$N$14:$N$2013,AU185)&lt;&gt;"",CHAR(10)&amp;"Subst.: "&amp;INDEX('Controle de reservas'!$N$14:$N$2013,AU185),"")&amp;IF(AND(ISNUMBER(INDEX('Controle de reservas'!$I$14:$I$2013,AU185)),INDEX('Controle de reservas'!$I$14:$I$2013,AU185)&gt;0,INDEX('Controle de reservas'!$K$14:$K$2013,AU185)&gt;INDEX('Controle de reservas'!$I$14:$I$2013,AU185)),CHAR(10)&amp;"DIVERGÊNCIA DE DATAS","")&amp;IF(INDEX('Controle de reservas'!$P$14:$P$2013,AU185)&lt;&gt;"OK"," !",""))))</f>
      </c>
      <c r="H185" s="17">
        <f ca="1">IF(OR($AQ185=0,H$9="",H$9&lt;$AS185,AND($AT185&lt;&gt;"",H$9&gt;$AT185)),"",IF(AV185=0,"—",IF(INDEX('Controle de reservas'!$P$14:$P$2013,AV185)="DUPLICIDADE NO DIA","CONFLITO"&amp;IF(INDEX('Controle de reservas'!$M$14:$M$2013,AV185)&lt;&gt;"",CHAR(10)&amp;INDEX('Controle de reservas'!$M$14:$M$2013,AV185),"")&amp;IF(INDEX('Controle de reservas'!$N$14:$N$2013,AV185)&lt;&gt;"",CHAR(10)&amp;"Subst.: "&amp;INDEX('Controle de reservas'!$N$14:$N$2013,AV185),"")&amp;IF(AND(ISNUMBER(INDEX('Controle de reservas'!$I$14:$I$2013,AV185)),INDEX('Controle de reservas'!$I$14:$I$2013,AV185)&gt;0,INDEX('Controle de reservas'!$K$14:$K$2013,AV185)&gt;INDEX('Controle de reservas'!$I$14:$I$2013,AV185)),CHAR(10)&amp;"DIVERGÊNCIA DE DATAS",""),IF(INDEX('Controle de reservas'!$L$14:$L$2013,AV185)="Em cobertura","COV",IF(INDEX('Controle de reservas'!$L$14:$L$2013,AV185)="Disponível","DISP",IF(INDEX('Controle de reservas'!$L$14:$L$2013,AV185)="Não utilizado","NU",IF(INDEX('Controle de reservas'!$L$14:$L$2013,AV185)="Folga","F",IF(INDEX('Controle de reservas'!$L$14:$L$2013,AV185)="Ocorrência","O",IF(INDEX('Controle de reservas'!$L$14:$L$2013,AV185)="Programado","PROG",IF(INDEX('Controle de reservas'!$L$14:$L$2013,AV185)="Disponível no posto","DP","SEM SITUAÇÃO")))))))&amp;IF(INDEX('Controle de reservas'!$M$14:$M$2013,AV185)&lt;&gt;"",CHAR(10)&amp;INDEX('Controle de reservas'!$M$14:$M$2013,AV185),IF(OR(INDEX('Controle de reservas'!$L$14:$L$2013,AV185)="Em cobertura",INDEX('Controle de reservas'!$L$14:$L$2013,AV185)="Programado"),CHAR(10)&amp;"SEM LOCAL",""))&amp;IF(INDEX('Controle de reservas'!$N$14:$N$2013,AV185)&lt;&gt;"",CHAR(10)&amp;"Subst.: "&amp;INDEX('Controle de reservas'!$N$14:$N$2013,AV185),"")&amp;IF(AND(ISNUMBER(INDEX('Controle de reservas'!$I$14:$I$2013,AV185)),INDEX('Controle de reservas'!$I$14:$I$2013,AV185)&gt;0,INDEX('Controle de reservas'!$K$14:$K$2013,AV185)&gt;INDEX('Controle de reservas'!$I$14:$I$2013,AV185)),CHAR(10)&amp;"DIVERGÊNCIA DE DATAS","")&amp;IF(INDEX('Controle de reservas'!$P$14:$P$2013,AV185)&lt;&gt;"OK"," !",""))))</f>
      </c>
      <c r="I185" s="17">
        <f ca="1">IF(OR($AQ185=0,I$9="",I$9&lt;$AS185,AND($AT185&lt;&gt;"",I$9&gt;$AT185)),"",IF(AW185=0,"—",IF(INDEX('Controle de reservas'!$P$14:$P$2013,AW185)="DUPLICIDADE NO DIA","CONFLITO"&amp;IF(INDEX('Controle de reservas'!$M$14:$M$2013,AW185)&lt;&gt;"",CHAR(10)&amp;INDEX('Controle de reservas'!$M$14:$M$2013,AW185),"")&amp;IF(INDEX('Controle de reservas'!$N$14:$N$2013,AW185)&lt;&gt;"",CHAR(10)&amp;"Subst.: "&amp;INDEX('Controle de reservas'!$N$14:$N$2013,AW185),"")&amp;IF(AND(ISNUMBER(INDEX('Controle de reservas'!$I$14:$I$2013,AW185)),INDEX('Controle de reservas'!$I$14:$I$2013,AW185)&gt;0,INDEX('Controle de reservas'!$K$14:$K$2013,AW185)&gt;INDEX('Controle de reservas'!$I$14:$I$2013,AW185)),CHAR(10)&amp;"DIVERGÊNCIA DE DATAS",""),IF(INDEX('Controle de reservas'!$L$14:$L$2013,AW185)="Em cobertura","COV",IF(INDEX('Controle de reservas'!$L$14:$L$2013,AW185)="Disponível","DISP",IF(INDEX('Controle de reservas'!$L$14:$L$2013,AW185)="Não utilizado","NU",IF(INDEX('Controle de reservas'!$L$14:$L$2013,AW185)="Folga","F",IF(INDEX('Controle de reservas'!$L$14:$L$2013,AW185)="Ocorrência","O",IF(INDEX('Controle de reservas'!$L$14:$L$2013,AW185)="Programado","PROG",IF(INDEX('Controle de reservas'!$L$14:$L$2013,AW185)="Disponível no posto","DP","SEM SITUAÇÃO")))))))&amp;IF(INDEX('Controle de reservas'!$M$14:$M$2013,AW185)&lt;&gt;"",CHAR(10)&amp;INDEX('Controle de reservas'!$M$14:$M$2013,AW185),IF(OR(INDEX('Controle de reservas'!$L$14:$L$2013,AW185)="Em cobertura",INDEX('Controle de reservas'!$L$14:$L$2013,AW185)="Programado"),CHAR(10)&amp;"SEM LOCAL",""))&amp;IF(INDEX('Controle de reservas'!$N$14:$N$2013,AW185)&lt;&gt;"",CHAR(10)&amp;"Subst.: "&amp;INDEX('Controle de reservas'!$N$14:$N$2013,AW185),"")&amp;IF(AND(ISNUMBER(INDEX('Controle de reservas'!$I$14:$I$2013,AW185)),INDEX('Controle de reservas'!$I$14:$I$2013,AW185)&gt;0,INDEX('Controle de reservas'!$K$14:$K$2013,AW185)&gt;INDEX('Controle de reservas'!$I$14:$I$2013,AW185)),CHAR(10)&amp;"DIVERGÊNCIA DE DATAS","")&amp;IF(INDEX('Controle de reservas'!$P$14:$P$2013,AW185)&lt;&gt;"OK"," !",""))))</f>
      </c>
      <c r="J185" s="17">
        <f ca="1">IF(OR($AQ185=0,J$9="",J$9&lt;$AS185,AND($AT185&lt;&gt;"",J$9&gt;$AT185)),"",IF(AX185=0,"—",IF(INDEX('Controle de reservas'!$P$14:$P$2013,AX185)="DUPLICIDADE NO DIA","CONFLITO"&amp;IF(INDEX('Controle de reservas'!$M$14:$M$2013,AX185)&lt;&gt;"",CHAR(10)&amp;INDEX('Controle de reservas'!$M$14:$M$2013,AX185),"")&amp;IF(INDEX('Controle de reservas'!$N$14:$N$2013,AX185)&lt;&gt;"",CHAR(10)&amp;"Subst.: "&amp;INDEX('Controle de reservas'!$N$14:$N$2013,AX185),"")&amp;IF(AND(ISNUMBER(INDEX('Controle de reservas'!$I$14:$I$2013,AX185)),INDEX('Controle de reservas'!$I$14:$I$2013,AX185)&gt;0,INDEX('Controle de reservas'!$K$14:$K$2013,AX185)&gt;INDEX('Controle de reservas'!$I$14:$I$2013,AX185)),CHAR(10)&amp;"DIVERGÊNCIA DE DATAS",""),IF(INDEX('Controle de reservas'!$L$14:$L$2013,AX185)="Em cobertura","COV",IF(INDEX('Controle de reservas'!$L$14:$L$2013,AX185)="Disponível","DISP",IF(INDEX('Controle de reservas'!$L$14:$L$2013,AX185)="Não utilizado","NU",IF(INDEX('Controle de reservas'!$L$14:$L$2013,AX185)="Folga","F",IF(INDEX('Controle de reservas'!$L$14:$L$2013,AX185)="Ocorrência","O",IF(INDEX('Controle de reservas'!$L$14:$L$2013,AX185)="Programado","PROG",IF(INDEX('Controle de reservas'!$L$14:$L$2013,AX185)="Disponível no posto","DP","SEM SITUAÇÃO")))))))&amp;IF(INDEX('Controle de reservas'!$M$14:$M$2013,AX185)&lt;&gt;"",CHAR(10)&amp;INDEX('Controle de reservas'!$M$14:$M$2013,AX185),IF(OR(INDEX('Controle de reservas'!$L$14:$L$2013,AX185)="Em cobertura",INDEX('Controle de reservas'!$L$14:$L$2013,AX185)="Programado"),CHAR(10)&amp;"SEM LOCAL",""))&amp;IF(INDEX('Controle de reservas'!$N$14:$N$2013,AX185)&lt;&gt;"",CHAR(10)&amp;"Subst.: "&amp;INDEX('Controle de reservas'!$N$14:$N$2013,AX185),"")&amp;IF(AND(ISNUMBER(INDEX('Controle de reservas'!$I$14:$I$2013,AX185)),INDEX('Controle de reservas'!$I$14:$I$2013,AX185)&gt;0,INDEX('Controle de reservas'!$K$14:$K$2013,AX185)&gt;INDEX('Controle de reservas'!$I$14:$I$2013,AX185)),CHAR(10)&amp;"DIVERGÊNCIA DE DATAS","")&amp;IF(INDEX('Controle de reservas'!$P$14:$P$2013,AX185)&lt;&gt;"OK"," !",""))))</f>
      </c>
      <c r="K185" s="17">
        <f ca="1">IF(OR($AQ185=0,K$9="",K$9&lt;$AS185,AND($AT185&lt;&gt;"",K$9&gt;$AT185)),"",IF(AY185=0,"—",IF(INDEX('Controle de reservas'!$P$14:$P$2013,AY185)="DUPLICIDADE NO DIA","CONFLITO"&amp;IF(INDEX('Controle de reservas'!$M$14:$M$2013,AY185)&lt;&gt;"",CHAR(10)&amp;INDEX('Controle de reservas'!$M$14:$M$2013,AY185),"")&amp;IF(INDEX('Controle de reservas'!$N$14:$N$2013,AY185)&lt;&gt;"",CHAR(10)&amp;"Subst.: "&amp;INDEX('Controle de reservas'!$N$14:$N$2013,AY185),"")&amp;IF(AND(ISNUMBER(INDEX('Controle de reservas'!$I$14:$I$2013,AY185)),INDEX('Controle de reservas'!$I$14:$I$2013,AY185)&gt;0,INDEX('Controle de reservas'!$K$14:$K$2013,AY185)&gt;INDEX('Controle de reservas'!$I$14:$I$2013,AY185)),CHAR(10)&amp;"DIVERGÊNCIA DE DATAS",""),IF(INDEX('Controle de reservas'!$L$14:$L$2013,AY185)="Em cobertura","COV",IF(INDEX('Controle de reservas'!$L$14:$L$2013,AY185)="Disponível","DISP",IF(INDEX('Controle de reservas'!$L$14:$L$2013,AY185)="Não utilizado","NU",IF(INDEX('Controle de reservas'!$L$14:$L$2013,AY185)="Folga","F",IF(INDEX('Controle de reservas'!$L$14:$L$2013,AY185)="Ocorrência","O",IF(INDEX('Controle de reservas'!$L$14:$L$2013,AY185)="Programado","PROG",IF(INDEX('Controle de reservas'!$L$14:$L$2013,AY185)="Disponível no posto","DP","SEM SITUAÇÃO")))))))&amp;IF(INDEX('Controle de reservas'!$M$14:$M$2013,AY185)&lt;&gt;"",CHAR(10)&amp;INDEX('Controle de reservas'!$M$14:$M$2013,AY185),IF(OR(INDEX('Controle de reservas'!$L$14:$L$2013,AY185)="Em cobertura",INDEX('Controle de reservas'!$L$14:$L$2013,AY185)="Programado"),CHAR(10)&amp;"SEM LOCAL",""))&amp;IF(INDEX('Controle de reservas'!$N$14:$N$2013,AY185)&lt;&gt;"",CHAR(10)&amp;"Subst.: "&amp;INDEX('Controle de reservas'!$N$14:$N$2013,AY185),"")&amp;IF(AND(ISNUMBER(INDEX('Controle de reservas'!$I$14:$I$2013,AY185)),INDEX('Controle de reservas'!$I$14:$I$2013,AY185)&gt;0,INDEX('Controle de reservas'!$K$14:$K$2013,AY185)&gt;INDEX('Controle de reservas'!$I$14:$I$2013,AY185)),CHAR(10)&amp;"DIVERGÊNCIA DE DATAS","")&amp;IF(INDEX('Controle de reservas'!$P$14:$P$2013,AY185)&lt;&gt;"OK"," !",""))))</f>
      </c>
      <c r="L185" s="17">
        <f ca="1">IF(OR($AQ185=0,L$9="",L$9&lt;$AS185,AND($AT185&lt;&gt;"",L$9&gt;$AT185)),"",IF(AZ185=0,"—",IF(INDEX('Controle de reservas'!$P$14:$P$2013,AZ185)="DUPLICIDADE NO DIA","CONFLITO"&amp;IF(INDEX('Controle de reservas'!$M$14:$M$2013,AZ185)&lt;&gt;"",CHAR(10)&amp;INDEX('Controle de reservas'!$M$14:$M$2013,AZ185),"")&amp;IF(INDEX('Controle de reservas'!$N$14:$N$2013,AZ185)&lt;&gt;"",CHAR(10)&amp;"Subst.: "&amp;INDEX('Controle de reservas'!$N$14:$N$2013,AZ185),"")&amp;IF(AND(ISNUMBER(INDEX('Controle de reservas'!$I$14:$I$2013,AZ185)),INDEX('Controle de reservas'!$I$14:$I$2013,AZ185)&gt;0,INDEX('Controle de reservas'!$K$14:$K$2013,AZ185)&gt;INDEX('Controle de reservas'!$I$14:$I$2013,AZ185)),CHAR(10)&amp;"DIVERGÊNCIA DE DATAS",""),IF(INDEX('Controle de reservas'!$L$14:$L$2013,AZ185)="Em cobertura","COV",IF(INDEX('Controle de reservas'!$L$14:$L$2013,AZ185)="Disponível","DISP",IF(INDEX('Controle de reservas'!$L$14:$L$2013,AZ185)="Não utilizado","NU",IF(INDEX('Controle de reservas'!$L$14:$L$2013,AZ185)="Folga","F",IF(INDEX('Controle de reservas'!$L$14:$L$2013,AZ185)="Ocorrência","O",IF(INDEX('Controle de reservas'!$L$14:$L$2013,AZ185)="Programado","PROG",IF(INDEX('Controle de reservas'!$L$14:$L$2013,AZ185)="Disponível no posto","DP","SEM SITUAÇÃO")))))))&amp;IF(INDEX('Controle de reservas'!$M$14:$M$2013,AZ185)&lt;&gt;"",CHAR(10)&amp;INDEX('Controle de reservas'!$M$14:$M$2013,AZ185),IF(OR(INDEX('Controle de reservas'!$L$14:$L$2013,AZ185)="Em cobertura",INDEX('Controle de reservas'!$L$14:$L$2013,AZ185)="Programado"),CHAR(10)&amp;"SEM LOCAL",""))&amp;IF(INDEX('Controle de reservas'!$N$14:$N$2013,AZ185)&lt;&gt;"",CHAR(10)&amp;"Subst.: "&amp;INDEX('Controle de reservas'!$N$14:$N$2013,AZ185),"")&amp;IF(AND(ISNUMBER(INDEX('Controle de reservas'!$I$14:$I$2013,AZ185)),INDEX('Controle de reservas'!$I$14:$I$2013,AZ185)&gt;0,INDEX('Controle de reservas'!$K$14:$K$2013,AZ185)&gt;INDEX('Controle de reservas'!$I$14:$I$2013,AZ185)),CHAR(10)&amp;"DIVERGÊNCIA DE DATAS","")&amp;IF(INDEX('Controle de reservas'!$P$14:$P$2013,AZ185)&lt;&gt;"OK"," !",""))))</f>
      </c>
      <c r="M185" s="17">
        <f ca="1">IF(OR($AQ185=0,M$9="",M$9&lt;$AS185,AND($AT185&lt;&gt;"",M$9&gt;$AT185)),"",IF(BA185=0,"—",IF(INDEX('Controle de reservas'!$P$14:$P$2013,BA185)="DUPLICIDADE NO DIA","CONFLITO"&amp;IF(INDEX('Controle de reservas'!$M$14:$M$2013,BA185)&lt;&gt;"",CHAR(10)&amp;INDEX('Controle de reservas'!$M$14:$M$2013,BA185),"")&amp;IF(INDEX('Controle de reservas'!$N$14:$N$2013,BA185)&lt;&gt;"",CHAR(10)&amp;"Subst.: "&amp;INDEX('Controle de reservas'!$N$14:$N$2013,BA185),"")&amp;IF(AND(ISNUMBER(INDEX('Controle de reservas'!$I$14:$I$2013,BA185)),INDEX('Controle de reservas'!$I$14:$I$2013,BA185)&gt;0,INDEX('Controle de reservas'!$K$14:$K$2013,BA185)&gt;INDEX('Controle de reservas'!$I$14:$I$2013,BA185)),CHAR(10)&amp;"DIVERGÊNCIA DE DATAS",""),IF(INDEX('Controle de reservas'!$L$14:$L$2013,BA185)="Em cobertura","COV",IF(INDEX('Controle de reservas'!$L$14:$L$2013,BA185)="Disponível","DISP",IF(INDEX('Controle de reservas'!$L$14:$L$2013,BA185)="Não utilizado","NU",IF(INDEX('Controle de reservas'!$L$14:$L$2013,BA185)="Folga","F",IF(INDEX('Controle de reservas'!$L$14:$L$2013,BA185)="Ocorrência","O",IF(INDEX('Controle de reservas'!$L$14:$L$2013,BA185)="Programado","PROG",IF(INDEX('Controle de reservas'!$L$14:$L$2013,BA185)="Disponível no posto","DP","SEM SITUAÇÃO")))))))&amp;IF(INDEX('Controle de reservas'!$M$14:$M$2013,BA185)&lt;&gt;"",CHAR(10)&amp;INDEX('Controle de reservas'!$M$14:$M$2013,BA185),IF(OR(INDEX('Controle de reservas'!$L$14:$L$2013,BA185)="Em cobertura",INDEX('Controle de reservas'!$L$14:$L$2013,BA185)="Programado"),CHAR(10)&amp;"SEM LOCAL",""))&amp;IF(INDEX('Controle de reservas'!$N$14:$N$2013,BA185)&lt;&gt;"",CHAR(10)&amp;"Subst.: "&amp;INDEX('Controle de reservas'!$N$14:$N$2013,BA185),"")&amp;IF(AND(ISNUMBER(INDEX('Controle de reservas'!$I$14:$I$2013,BA185)),INDEX('Controle de reservas'!$I$14:$I$2013,BA185)&gt;0,INDEX('Controle de reservas'!$K$14:$K$2013,BA185)&gt;INDEX('Controle de reservas'!$I$14:$I$2013,BA185)),CHAR(10)&amp;"DIVERGÊNCIA DE DATAS","")&amp;IF(INDEX('Controle de reservas'!$P$14:$P$2013,BA185)&lt;&gt;"OK"," !",""))))</f>
      </c>
      <c r="N185" s="17">
        <f ca="1">IF(OR($AQ185=0,N$9="",N$9&lt;$AS185,AND($AT185&lt;&gt;"",N$9&gt;$AT185)),"",IF(BB185=0,"—",IF(INDEX('Controle de reservas'!$P$14:$P$2013,BB185)="DUPLICIDADE NO DIA","CONFLITO"&amp;IF(INDEX('Controle de reservas'!$M$14:$M$2013,BB185)&lt;&gt;"",CHAR(10)&amp;INDEX('Controle de reservas'!$M$14:$M$2013,BB185),"")&amp;IF(INDEX('Controle de reservas'!$N$14:$N$2013,BB185)&lt;&gt;"",CHAR(10)&amp;"Subst.: "&amp;INDEX('Controle de reservas'!$N$14:$N$2013,BB185),"")&amp;IF(AND(ISNUMBER(INDEX('Controle de reservas'!$I$14:$I$2013,BB185)),INDEX('Controle de reservas'!$I$14:$I$2013,BB185)&gt;0,INDEX('Controle de reservas'!$K$14:$K$2013,BB185)&gt;INDEX('Controle de reservas'!$I$14:$I$2013,BB185)),CHAR(10)&amp;"DIVERGÊNCIA DE DATAS",""),IF(INDEX('Controle de reservas'!$L$14:$L$2013,BB185)="Em cobertura","COV",IF(INDEX('Controle de reservas'!$L$14:$L$2013,BB185)="Disponível","DISP",IF(INDEX('Controle de reservas'!$L$14:$L$2013,BB185)="Não utilizado","NU",IF(INDEX('Controle de reservas'!$L$14:$L$2013,BB185)="Folga","F",IF(INDEX('Controle de reservas'!$L$14:$L$2013,BB185)="Ocorrência","O",IF(INDEX('Controle de reservas'!$L$14:$L$2013,BB185)="Programado","PROG",IF(INDEX('Controle de reservas'!$L$14:$L$2013,BB185)="Disponível no posto","DP","SEM SITUAÇÃO")))))))&amp;IF(INDEX('Controle de reservas'!$M$14:$M$2013,BB185)&lt;&gt;"",CHAR(10)&amp;INDEX('Controle de reservas'!$M$14:$M$2013,BB185),IF(OR(INDEX('Controle de reservas'!$L$14:$L$2013,BB185)="Em cobertura",INDEX('Controle de reservas'!$L$14:$L$2013,BB185)="Programado"),CHAR(10)&amp;"SEM LOCAL",""))&amp;IF(INDEX('Controle de reservas'!$N$14:$N$2013,BB185)&lt;&gt;"",CHAR(10)&amp;"Subst.: "&amp;INDEX('Controle de reservas'!$N$14:$N$2013,BB185),"")&amp;IF(AND(ISNUMBER(INDEX('Controle de reservas'!$I$14:$I$2013,BB185)),INDEX('Controle de reservas'!$I$14:$I$2013,BB185)&gt;0,INDEX('Controle de reservas'!$K$14:$K$2013,BB185)&gt;INDEX('Controle de reservas'!$I$14:$I$2013,BB185)),CHAR(10)&amp;"DIVERGÊNCIA DE DATAS","")&amp;IF(INDEX('Controle de reservas'!$P$14:$P$2013,BB185)&lt;&gt;"OK"," !",""))))</f>
      </c>
      <c r="O185" s="17">
        <f ca="1">IF(OR($AQ185=0,O$9="",O$9&lt;$AS185,AND($AT185&lt;&gt;"",O$9&gt;$AT185)),"",IF(BC185=0,"—",IF(INDEX('Controle de reservas'!$P$14:$P$2013,BC185)="DUPLICIDADE NO DIA","CONFLITO"&amp;IF(INDEX('Controle de reservas'!$M$14:$M$2013,BC185)&lt;&gt;"",CHAR(10)&amp;INDEX('Controle de reservas'!$M$14:$M$2013,BC185),"")&amp;IF(INDEX('Controle de reservas'!$N$14:$N$2013,BC185)&lt;&gt;"",CHAR(10)&amp;"Subst.: "&amp;INDEX('Controle de reservas'!$N$14:$N$2013,BC185),"")&amp;IF(AND(ISNUMBER(INDEX('Controle de reservas'!$I$14:$I$2013,BC185)),INDEX('Controle de reservas'!$I$14:$I$2013,BC185)&gt;0,INDEX('Controle de reservas'!$K$14:$K$2013,BC185)&gt;INDEX('Controle de reservas'!$I$14:$I$2013,BC185)),CHAR(10)&amp;"DIVERGÊNCIA DE DATAS",""),IF(INDEX('Controle de reservas'!$L$14:$L$2013,BC185)="Em cobertura","COV",IF(INDEX('Controle de reservas'!$L$14:$L$2013,BC185)="Disponível","DISP",IF(INDEX('Controle de reservas'!$L$14:$L$2013,BC185)="Não utilizado","NU",IF(INDEX('Controle de reservas'!$L$14:$L$2013,BC185)="Folga","F",IF(INDEX('Controle de reservas'!$L$14:$L$2013,BC185)="Ocorrência","O",IF(INDEX('Controle de reservas'!$L$14:$L$2013,BC185)="Programado","PROG",IF(INDEX('Controle de reservas'!$L$14:$L$2013,BC185)="Disponível no posto","DP","SEM SITUAÇÃO")))))))&amp;IF(INDEX('Controle de reservas'!$M$14:$M$2013,BC185)&lt;&gt;"",CHAR(10)&amp;INDEX('Controle de reservas'!$M$14:$M$2013,BC185),IF(OR(INDEX('Controle de reservas'!$L$14:$L$2013,BC185)="Em cobertura",INDEX('Controle de reservas'!$L$14:$L$2013,BC185)="Programado"),CHAR(10)&amp;"SEM LOCAL",""))&amp;IF(INDEX('Controle de reservas'!$N$14:$N$2013,BC185)&lt;&gt;"",CHAR(10)&amp;"Subst.: "&amp;INDEX('Controle de reservas'!$N$14:$N$2013,BC185),"")&amp;IF(AND(ISNUMBER(INDEX('Controle de reservas'!$I$14:$I$2013,BC185)),INDEX('Controle de reservas'!$I$14:$I$2013,BC185)&gt;0,INDEX('Controle de reservas'!$K$14:$K$2013,BC185)&gt;INDEX('Controle de reservas'!$I$14:$I$2013,BC185)),CHAR(10)&amp;"DIVERGÊNCIA DE DATAS","")&amp;IF(INDEX('Controle de reservas'!$P$14:$P$2013,BC185)&lt;&gt;"OK"," !",""))))</f>
      </c>
      <c r="P185" s="17">
        <f ca="1">IF(OR($AQ185=0,P$9="",P$9&lt;$AS185,AND($AT185&lt;&gt;"",P$9&gt;$AT185)),"",IF(BD185=0,"—",IF(INDEX('Controle de reservas'!$P$14:$P$2013,BD185)="DUPLICIDADE NO DIA","CONFLITO"&amp;IF(INDEX('Controle de reservas'!$M$14:$M$2013,BD185)&lt;&gt;"",CHAR(10)&amp;INDEX('Controle de reservas'!$M$14:$M$2013,BD185),"")&amp;IF(INDEX('Controle de reservas'!$N$14:$N$2013,BD185)&lt;&gt;"",CHAR(10)&amp;"Subst.: "&amp;INDEX('Controle de reservas'!$N$14:$N$2013,BD185),"")&amp;IF(AND(ISNUMBER(INDEX('Controle de reservas'!$I$14:$I$2013,BD185)),INDEX('Controle de reservas'!$I$14:$I$2013,BD185)&gt;0,INDEX('Controle de reservas'!$K$14:$K$2013,BD185)&gt;INDEX('Controle de reservas'!$I$14:$I$2013,BD185)),CHAR(10)&amp;"DIVERGÊNCIA DE DATAS",""),IF(INDEX('Controle de reservas'!$L$14:$L$2013,BD185)="Em cobertura","COV",IF(INDEX('Controle de reservas'!$L$14:$L$2013,BD185)="Disponível","DISP",IF(INDEX('Controle de reservas'!$L$14:$L$2013,BD185)="Não utilizado","NU",IF(INDEX('Controle de reservas'!$L$14:$L$2013,BD185)="Folga","F",IF(INDEX('Controle de reservas'!$L$14:$L$2013,BD185)="Ocorrência","O",IF(INDEX('Controle de reservas'!$L$14:$L$2013,BD185)="Programado","PROG",IF(INDEX('Controle de reservas'!$L$14:$L$2013,BD185)="Disponível no posto","DP","SEM SITUAÇÃO")))))))&amp;IF(INDEX('Controle de reservas'!$M$14:$M$2013,BD185)&lt;&gt;"",CHAR(10)&amp;INDEX('Controle de reservas'!$M$14:$M$2013,BD185),IF(OR(INDEX('Controle de reservas'!$L$14:$L$2013,BD185)="Em cobertura",INDEX('Controle de reservas'!$L$14:$L$2013,BD185)="Programado"),CHAR(10)&amp;"SEM LOCAL",""))&amp;IF(INDEX('Controle de reservas'!$N$14:$N$2013,BD185)&lt;&gt;"",CHAR(10)&amp;"Subst.: "&amp;INDEX('Controle de reservas'!$N$14:$N$2013,BD185),"")&amp;IF(AND(ISNUMBER(INDEX('Controle de reservas'!$I$14:$I$2013,BD185)),INDEX('Controle de reservas'!$I$14:$I$2013,BD185)&gt;0,INDEX('Controle de reservas'!$K$14:$K$2013,BD185)&gt;INDEX('Controle de reservas'!$I$14:$I$2013,BD185)),CHAR(10)&amp;"DIVERGÊNCIA DE DATAS","")&amp;IF(INDEX('Controle de reservas'!$P$14:$P$2013,BD185)&lt;&gt;"OK"," !",""))))</f>
      </c>
      <c r="Q185" s="17">
        <f ca="1">IF(OR($AQ185=0,Q$9="",Q$9&lt;$AS185,AND($AT185&lt;&gt;"",Q$9&gt;$AT185)),"",IF(BE185=0,"—",IF(INDEX('Controle de reservas'!$P$14:$P$2013,BE185)="DUPLICIDADE NO DIA","CONFLITO"&amp;IF(INDEX('Controle de reservas'!$M$14:$M$2013,BE185)&lt;&gt;"",CHAR(10)&amp;INDEX('Controle de reservas'!$M$14:$M$2013,BE185),"")&amp;IF(INDEX('Controle de reservas'!$N$14:$N$2013,BE185)&lt;&gt;"",CHAR(10)&amp;"Subst.: "&amp;INDEX('Controle de reservas'!$N$14:$N$2013,BE185),"")&amp;IF(AND(ISNUMBER(INDEX('Controle de reservas'!$I$14:$I$2013,BE185)),INDEX('Controle de reservas'!$I$14:$I$2013,BE185)&gt;0,INDEX('Controle de reservas'!$K$14:$K$2013,BE185)&gt;INDEX('Controle de reservas'!$I$14:$I$2013,BE185)),CHAR(10)&amp;"DIVERGÊNCIA DE DATAS",""),IF(INDEX('Controle de reservas'!$L$14:$L$2013,BE185)="Em cobertura","COV",IF(INDEX('Controle de reservas'!$L$14:$L$2013,BE185)="Disponível","DISP",IF(INDEX('Controle de reservas'!$L$14:$L$2013,BE185)="Não utilizado","NU",IF(INDEX('Controle de reservas'!$L$14:$L$2013,BE185)="Folga","F",IF(INDEX('Controle de reservas'!$L$14:$L$2013,BE185)="Ocorrência","O",IF(INDEX('Controle de reservas'!$L$14:$L$2013,BE185)="Programado","PROG",IF(INDEX('Controle de reservas'!$L$14:$L$2013,BE185)="Disponível no posto","DP","SEM SITUAÇÃO")))))))&amp;IF(INDEX('Controle de reservas'!$M$14:$M$2013,BE185)&lt;&gt;"",CHAR(10)&amp;INDEX('Controle de reservas'!$M$14:$M$2013,BE185),IF(OR(INDEX('Controle de reservas'!$L$14:$L$2013,BE185)="Em cobertura",INDEX('Controle de reservas'!$L$14:$L$2013,BE185)="Programado"),CHAR(10)&amp;"SEM LOCAL",""))&amp;IF(INDEX('Controle de reservas'!$N$14:$N$2013,BE185)&lt;&gt;"",CHAR(10)&amp;"Subst.: "&amp;INDEX('Controle de reservas'!$N$14:$N$2013,BE185),"")&amp;IF(AND(ISNUMBER(INDEX('Controle de reservas'!$I$14:$I$2013,BE185)),INDEX('Controle de reservas'!$I$14:$I$2013,BE185)&gt;0,INDEX('Controle de reservas'!$K$14:$K$2013,BE185)&gt;INDEX('Controle de reservas'!$I$14:$I$2013,BE185)),CHAR(10)&amp;"DIVERGÊNCIA DE DATAS","")&amp;IF(INDEX('Controle de reservas'!$P$14:$P$2013,BE185)&lt;&gt;"OK"," !",""))))</f>
      </c>
      <c r="R185" s="17">
        <f ca="1">IF(OR($AQ185=0,R$9="",R$9&lt;$AS185,AND($AT185&lt;&gt;"",R$9&gt;$AT185)),"",IF(BF185=0,"—",IF(INDEX('Controle de reservas'!$P$14:$P$2013,BF185)="DUPLICIDADE NO DIA","CONFLITO"&amp;IF(INDEX('Controle de reservas'!$M$14:$M$2013,BF185)&lt;&gt;"",CHAR(10)&amp;INDEX('Controle de reservas'!$M$14:$M$2013,BF185),"")&amp;IF(INDEX('Controle de reservas'!$N$14:$N$2013,BF185)&lt;&gt;"",CHAR(10)&amp;"Subst.: "&amp;INDEX('Controle de reservas'!$N$14:$N$2013,BF185),"")&amp;IF(AND(ISNUMBER(INDEX('Controle de reservas'!$I$14:$I$2013,BF185)),INDEX('Controle de reservas'!$I$14:$I$2013,BF185)&gt;0,INDEX('Controle de reservas'!$K$14:$K$2013,BF185)&gt;INDEX('Controle de reservas'!$I$14:$I$2013,BF185)),CHAR(10)&amp;"DIVERGÊNCIA DE DATAS",""),IF(INDEX('Controle de reservas'!$L$14:$L$2013,BF185)="Em cobertura","COV",IF(INDEX('Controle de reservas'!$L$14:$L$2013,BF185)="Disponível","DISP",IF(INDEX('Controle de reservas'!$L$14:$L$2013,BF185)="Não utilizado","NU",IF(INDEX('Controle de reservas'!$L$14:$L$2013,BF185)="Folga","F",IF(INDEX('Controle de reservas'!$L$14:$L$2013,BF185)="Ocorrência","O",IF(INDEX('Controle de reservas'!$L$14:$L$2013,BF185)="Programado","PROG",IF(INDEX('Controle de reservas'!$L$14:$L$2013,BF185)="Disponível no posto","DP","SEM SITUAÇÃO")))))))&amp;IF(INDEX('Controle de reservas'!$M$14:$M$2013,BF185)&lt;&gt;"",CHAR(10)&amp;INDEX('Controle de reservas'!$M$14:$M$2013,BF185),IF(OR(INDEX('Controle de reservas'!$L$14:$L$2013,BF185)="Em cobertura",INDEX('Controle de reservas'!$L$14:$L$2013,BF185)="Programado"),CHAR(10)&amp;"SEM LOCAL",""))&amp;IF(INDEX('Controle de reservas'!$N$14:$N$2013,BF185)&lt;&gt;"",CHAR(10)&amp;"Subst.: "&amp;INDEX('Controle de reservas'!$N$14:$N$2013,BF185),"")&amp;IF(AND(ISNUMBER(INDEX('Controle de reservas'!$I$14:$I$2013,BF185)),INDEX('Controle de reservas'!$I$14:$I$2013,BF185)&gt;0,INDEX('Controle de reservas'!$K$14:$K$2013,BF185)&gt;INDEX('Controle de reservas'!$I$14:$I$2013,BF185)),CHAR(10)&amp;"DIVERGÊNCIA DE DATAS","")&amp;IF(INDEX('Controle de reservas'!$P$14:$P$2013,BF185)&lt;&gt;"OK"," !",""))))</f>
      </c>
      <c r="S185" s="17">
        <f ca="1">IF(OR($AQ185=0,S$9="",S$9&lt;$AS185,AND($AT185&lt;&gt;"",S$9&gt;$AT185)),"",IF(BG185=0,"—",IF(INDEX('Controle de reservas'!$P$14:$P$2013,BG185)="DUPLICIDADE NO DIA","CONFLITO"&amp;IF(INDEX('Controle de reservas'!$M$14:$M$2013,BG185)&lt;&gt;"",CHAR(10)&amp;INDEX('Controle de reservas'!$M$14:$M$2013,BG185),"")&amp;IF(INDEX('Controle de reservas'!$N$14:$N$2013,BG185)&lt;&gt;"",CHAR(10)&amp;"Subst.: "&amp;INDEX('Controle de reservas'!$N$14:$N$2013,BG185),"")&amp;IF(AND(ISNUMBER(INDEX('Controle de reservas'!$I$14:$I$2013,BG185)),INDEX('Controle de reservas'!$I$14:$I$2013,BG185)&gt;0,INDEX('Controle de reservas'!$K$14:$K$2013,BG185)&gt;INDEX('Controle de reservas'!$I$14:$I$2013,BG185)),CHAR(10)&amp;"DIVERGÊNCIA DE DATAS",""),IF(INDEX('Controle de reservas'!$L$14:$L$2013,BG185)="Em cobertura","COV",IF(INDEX('Controle de reservas'!$L$14:$L$2013,BG185)="Disponível","DISP",IF(INDEX('Controle de reservas'!$L$14:$L$2013,BG185)="Não utilizado","NU",IF(INDEX('Controle de reservas'!$L$14:$L$2013,BG185)="Folga","F",IF(INDEX('Controle de reservas'!$L$14:$L$2013,BG185)="Ocorrência","O",IF(INDEX('Controle de reservas'!$L$14:$L$2013,BG185)="Programado","PROG",IF(INDEX('Controle de reservas'!$L$14:$L$2013,BG185)="Disponível no posto","DP","SEM SITUAÇÃO")))))))&amp;IF(INDEX('Controle de reservas'!$M$14:$M$2013,BG185)&lt;&gt;"",CHAR(10)&amp;INDEX('Controle de reservas'!$M$14:$M$2013,BG185),IF(OR(INDEX('Controle de reservas'!$L$14:$L$2013,BG185)="Em cobertura",INDEX('Controle de reservas'!$L$14:$L$2013,BG185)="Programado"),CHAR(10)&amp;"SEM LOCAL",""))&amp;IF(INDEX('Controle de reservas'!$N$14:$N$2013,BG185)&lt;&gt;"",CHAR(10)&amp;"Subst.: "&amp;INDEX('Controle de reservas'!$N$14:$N$2013,BG185),"")&amp;IF(AND(ISNUMBER(INDEX('Controle de reservas'!$I$14:$I$2013,BG185)),INDEX('Controle de reservas'!$I$14:$I$2013,BG185)&gt;0,INDEX('Controle de reservas'!$K$14:$K$2013,BG185)&gt;INDEX('Controle de reservas'!$I$14:$I$2013,BG185)),CHAR(10)&amp;"DIVERGÊNCIA DE DATAS","")&amp;IF(INDEX('Controle de reservas'!$P$14:$P$2013,BG185)&lt;&gt;"OK"," !",""))))</f>
      </c>
      <c r="T185" s="17">
        <f ca="1">IF(OR($AQ185=0,T$9="",T$9&lt;$AS185,AND($AT185&lt;&gt;"",T$9&gt;$AT185)),"",IF(BH185=0,"—",IF(INDEX('Controle de reservas'!$P$14:$P$2013,BH185)="DUPLICIDADE NO DIA","CONFLITO"&amp;IF(INDEX('Controle de reservas'!$M$14:$M$2013,BH185)&lt;&gt;"",CHAR(10)&amp;INDEX('Controle de reservas'!$M$14:$M$2013,BH185),"")&amp;IF(INDEX('Controle de reservas'!$N$14:$N$2013,BH185)&lt;&gt;"",CHAR(10)&amp;"Subst.: "&amp;INDEX('Controle de reservas'!$N$14:$N$2013,BH185),"")&amp;IF(AND(ISNUMBER(INDEX('Controle de reservas'!$I$14:$I$2013,BH185)),INDEX('Controle de reservas'!$I$14:$I$2013,BH185)&gt;0,INDEX('Controle de reservas'!$K$14:$K$2013,BH185)&gt;INDEX('Controle de reservas'!$I$14:$I$2013,BH185)),CHAR(10)&amp;"DIVERGÊNCIA DE DATAS",""),IF(INDEX('Controle de reservas'!$L$14:$L$2013,BH185)="Em cobertura","COV",IF(INDEX('Controle de reservas'!$L$14:$L$2013,BH185)="Disponível","DISP",IF(INDEX('Controle de reservas'!$L$14:$L$2013,BH185)="Não utilizado","NU",IF(INDEX('Controle de reservas'!$L$14:$L$2013,BH185)="Folga","F",IF(INDEX('Controle de reservas'!$L$14:$L$2013,BH185)="Ocorrência","O",IF(INDEX('Controle de reservas'!$L$14:$L$2013,BH185)="Programado","PROG",IF(INDEX('Controle de reservas'!$L$14:$L$2013,BH185)="Disponível no posto","DP","SEM SITUAÇÃO")))))))&amp;IF(INDEX('Controle de reservas'!$M$14:$M$2013,BH185)&lt;&gt;"",CHAR(10)&amp;INDEX('Controle de reservas'!$M$14:$M$2013,BH185),IF(OR(INDEX('Controle de reservas'!$L$14:$L$2013,BH185)="Em cobertura",INDEX('Controle de reservas'!$L$14:$L$2013,BH185)="Programado"),CHAR(10)&amp;"SEM LOCAL",""))&amp;IF(INDEX('Controle de reservas'!$N$14:$N$2013,BH185)&lt;&gt;"",CHAR(10)&amp;"Subst.: "&amp;INDEX('Controle de reservas'!$N$14:$N$2013,BH185),"")&amp;IF(AND(ISNUMBER(INDEX('Controle de reservas'!$I$14:$I$2013,BH185)),INDEX('Controle de reservas'!$I$14:$I$2013,BH185)&gt;0,INDEX('Controle de reservas'!$K$14:$K$2013,BH185)&gt;INDEX('Controle de reservas'!$I$14:$I$2013,BH185)),CHAR(10)&amp;"DIVERGÊNCIA DE DATAS","")&amp;IF(INDEX('Controle de reservas'!$P$14:$P$2013,BH185)&lt;&gt;"OK"," !",""))))</f>
      </c>
      <c r="U185" s="17">
        <f ca="1">IF(OR($AQ185=0,U$9="",U$9&lt;$AS185,AND($AT185&lt;&gt;"",U$9&gt;$AT185)),"",IF(BI185=0,"—",IF(INDEX('Controle de reservas'!$P$14:$P$2013,BI185)="DUPLICIDADE NO DIA","CONFLITO"&amp;IF(INDEX('Controle de reservas'!$M$14:$M$2013,BI185)&lt;&gt;"",CHAR(10)&amp;INDEX('Controle de reservas'!$M$14:$M$2013,BI185),"")&amp;IF(INDEX('Controle de reservas'!$N$14:$N$2013,BI185)&lt;&gt;"",CHAR(10)&amp;"Subst.: "&amp;INDEX('Controle de reservas'!$N$14:$N$2013,BI185),"")&amp;IF(AND(ISNUMBER(INDEX('Controle de reservas'!$I$14:$I$2013,BI185)),INDEX('Controle de reservas'!$I$14:$I$2013,BI185)&gt;0,INDEX('Controle de reservas'!$K$14:$K$2013,BI185)&gt;INDEX('Controle de reservas'!$I$14:$I$2013,BI185)),CHAR(10)&amp;"DIVERGÊNCIA DE DATAS",""),IF(INDEX('Controle de reservas'!$L$14:$L$2013,BI185)="Em cobertura","COV",IF(INDEX('Controle de reservas'!$L$14:$L$2013,BI185)="Disponível","DISP",IF(INDEX('Controle de reservas'!$L$14:$L$2013,BI185)="Não utilizado","NU",IF(INDEX('Controle de reservas'!$L$14:$L$2013,BI185)="Folga","F",IF(INDEX('Controle de reservas'!$L$14:$L$2013,BI185)="Ocorrência","O",IF(INDEX('Controle de reservas'!$L$14:$L$2013,BI185)="Programado","PROG",IF(INDEX('Controle de reservas'!$L$14:$L$2013,BI185)="Disponível no posto","DP","SEM SITUAÇÃO")))))))&amp;IF(INDEX('Controle de reservas'!$M$14:$M$2013,BI185)&lt;&gt;"",CHAR(10)&amp;INDEX('Controle de reservas'!$M$14:$M$2013,BI185),IF(OR(INDEX('Controle de reservas'!$L$14:$L$2013,BI185)="Em cobertura",INDEX('Controle de reservas'!$L$14:$L$2013,BI185)="Programado"),CHAR(10)&amp;"SEM LOCAL",""))&amp;IF(INDEX('Controle de reservas'!$N$14:$N$2013,BI185)&lt;&gt;"",CHAR(10)&amp;"Subst.: "&amp;INDEX('Controle de reservas'!$N$14:$N$2013,BI185),"")&amp;IF(AND(ISNUMBER(INDEX('Controle de reservas'!$I$14:$I$2013,BI185)),INDEX('Controle de reservas'!$I$14:$I$2013,BI185)&gt;0,INDEX('Controle de reservas'!$K$14:$K$2013,BI185)&gt;INDEX('Controle de reservas'!$I$14:$I$2013,BI185)),CHAR(10)&amp;"DIVERGÊNCIA DE DATAS","")&amp;IF(INDEX('Controle de reservas'!$P$14:$P$2013,BI185)&lt;&gt;"OK"," !",""))))</f>
      </c>
      <c r="V185" s="17">
        <f ca="1">IF(OR($AQ185=0,V$9="",V$9&lt;$AS185,AND($AT185&lt;&gt;"",V$9&gt;$AT185)),"",IF(BJ185=0,"—",IF(INDEX('Controle de reservas'!$P$14:$P$2013,BJ185)="DUPLICIDADE NO DIA","CONFLITO"&amp;IF(INDEX('Controle de reservas'!$M$14:$M$2013,BJ185)&lt;&gt;"",CHAR(10)&amp;INDEX('Controle de reservas'!$M$14:$M$2013,BJ185),"")&amp;IF(INDEX('Controle de reservas'!$N$14:$N$2013,BJ185)&lt;&gt;"",CHAR(10)&amp;"Subst.: "&amp;INDEX('Controle de reservas'!$N$14:$N$2013,BJ185),"")&amp;IF(AND(ISNUMBER(INDEX('Controle de reservas'!$I$14:$I$2013,BJ185)),INDEX('Controle de reservas'!$I$14:$I$2013,BJ185)&gt;0,INDEX('Controle de reservas'!$K$14:$K$2013,BJ185)&gt;INDEX('Controle de reservas'!$I$14:$I$2013,BJ185)),CHAR(10)&amp;"DIVERGÊNCIA DE DATAS",""),IF(INDEX('Controle de reservas'!$L$14:$L$2013,BJ185)="Em cobertura","COV",IF(INDEX('Controle de reservas'!$L$14:$L$2013,BJ185)="Disponível","DISP",IF(INDEX('Controle de reservas'!$L$14:$L$2013,BJ185)="Não utilizado","NU",IF(INDEX('Controle de reservas'!$L$14:$L$2013,BJ185)="Folga","F",IF(INDEX('Controle de reservas'!$L$14:$L$2013,BJ185)="Ocorrência","O",IF(INDEX('Controle de reservas'!$L$14:$L$2013,BJ185)="Programado","PROG",IF(INDEX('Controle de reservas'!$L$14:$L$2013,BJ185)="Disponível no posto","DP","SEM SITUAÇÃO")))))))&amp;IF(INDEX('Controle de reservas'!$M$14:$M$2013,BJ185)&lt;&gt;"",CHAR(10)&amp;INDEX('Controle de reservas'!$M$14:$M$2013,BJ185),IF(OR(INDEX('Controle de reservas'!$L$14:$L$2013,BJ185)="Em cobertura",INDEX('Controle de reservas'!$L$14:$L$2013,BJ185)="Programado"),CHAR(10)&amp;"SEM LOCAL",""))&amp;IF(INDEX('Controle de reservas'!$N$14:$N$2013,BJ185)&lt;&gt;"",CHAR(10)&amp;"Subst.: "&amp;INDEX('Controle de reservas'!$N$14:$N$2013,BJ185),"")&amp;IF(AND(ISNUMBER(INDEX('Controle de reservas'!$I$14:$I$2013,BJ185)),INDEX('Controle de reservas'!$I$14:$I$2013,BJ185)&gt;0,INDEX('Controle de reservas'!$K$14:$K$2013,BJ185)&gt;INDEX('Controle de reservas'!$I$14:$I$2013,BJ185)),CHAR(10)&amp;"DIVERGÊNCIA DE DATAS","")&amp;IF(INDEX('Controle de reservas'!$P$14:$P$2013,BJ185)&lt;&gt;"OK"," !",""))))</f>
      </c>
      <c r="W185" s="17">
        <f ca="1">IF(OR($AQ185=0,W$9="",W$9&lt;$AS185,AND($AT185&lt;&gt;"",W$9&gt;$AT185)),"",IF(BK185=0,"—",IF(INDEX('Controle de reservas'!$P$14:$P$2013,BK185)="DUPLICIDADE NO DIA","CONFLITO"&amp;IF(INDEX('Controle de reservas'!$M$14:$M$2013,BK185)&lt;&gt;"",CHAR(10)&amp;INDEX('Controle de reservas'!$M$14:$M$2013,BK185),"")&amp;IF(INDEX('Controle de reservas'!$N$14:$N$2013,BK185)&lt;&gt;"",CHAR(10)&amp;"Subst.: "&amp;INDEX('Controle de reservas'!$N$14:$N$2013,BK185),"")&amp;IF(AND(ISNUMBER(INDEX('Controle de reservas'!$I$14:$I$2013,BK185)),INDEX('Controle de reservas'!$I$14:$I$2013,BK185)&gt;0,INDEX('Controle de reservas'!$K$14:$K$2013,BK185)&gt;INDEX('Controle de reservas'!$I$14:$I$2013,BK185)),CHAR(10)&amp;"DIVERGÊNCIA DE DATAS",""),IF(INDEX('Controle de reservas'!$L$14:$L$2013,BK185)="Em cobertura","COV",IF(INDEX('Controle de reservas'!$L$14:$L$2013,BK185)="Disponível","DISP",IF(INDEX('Controle de reservas'!$L$14:$L$2013,BK185)="Não utilizado","NU",IF(INDEX('Controle de reservas'!$L$14:$L$2013,BK185)="Folga","F",IF(INDEX('Controle de reservas'!$L$14:$L$2013,BK185)="Ocorrência","O",IF(INDEX('Controle de reservas'!$L$14:$L$2013,BK185)="Programado","PROG",IF(INDEX('Controle de reservas'!$L$14:$L$2013,BK185)="Disponível no posto","DP","SEM SITUAÇÃO")))))))&amp;IF(INDEX('Controle de reservas'!$M$14:$M$2013,BK185)&lt;&gt;"",CHAR(10)&amp;INDEX('Controle de reservas'!$M$14:$M$2013,BK185),IF(OR(INDEX('Controle de reservas'!$L$14:$L$2013,BK185)="Em cobertura",INDEX('Controle de reservas'!$L$14:$L$2013,BK185)="Programado"),CHAR(10)&amp;"SEM LOCAL",""))&amp;IF(INDEX('Controle de reservas'!$N$14:$N$2013,BK185)&lt;&gt;"",CHAR(10)&amp;"Subst.: "&amp;INDEX('Controle de reservas'!$N$14:$N$2013,BK185),"")&amp;IF(AND(ISNUMBER(INDEX('Controle de reservas'!$I$14:$I$2013,BK185)),INDEX('Controle de reservas'!$I$14:$I$2013,BK185)&gt;0,INDEX('Controle de reservas'!$K$14:$K$2013,BK185)&gt;INDEX('Controle de reservas'!$I$14:$I$2013,BK185)),CHAR(10)&amp;"DIVERGÊNCIA DE DATAS","")&amp;IF(INDEX('Controle de reservas'!$P$14:$P$2013,BK185)&lt;&gt;"OK"," !",""))))</f>
      </c>
      <c r="X185" s="17">
        <f ca="1">IF(OR($AQ185=0,X$9="",X$9&lt;$AS185,AND($AT185&lt;&gt;"",X$9&gt;$AT185)),"",IF(BL185=0,"—",IF(INDEX('Controle de reservas'!$P$14:$P$2013,BL185)="DUPLICIDADE NO DIA","CONFLITO"&amp;IF(INDEX('Controle de reservas'!$M$14:$M$2013,BL185)&lt;&gt;"",CHAR(10)&amp;INDEX('Controle de reservas'!$M$14:$M$2013,BL185),"")&amp;IF(INDEX('Controle de reservas'!$N$14:$N$2013,BL185)&lt;&gt;"",CHAR(10)&amp;"Subst.: "&amp;INDEX('Controle de reservas'!$N$14:$N$2013,BL185),"")&amp;IF(AND(ISNUMBER(INDEX('Controle de reservas'!$I$14:$I$2013,BL185)),INDEX('Controle de reservas'!$I$14:$I$2013,BL185)&gt;0,INDEX('Controle de reservas'!$K$14:$K$2013,BL185)&gt;INDEX('Controle de reservas'!$I$14:$I$2013,BL185)),CHAR(10)&amp;"DIVERGÊNCIA DE DATAS",""),IF(INDEX('Controle de reservas'!$L$14:$L$2013,BL185)="Em cobertura","COV",IF(INDEX('Controle de reservas'!$L$14:$L$2013,BL185)="Disponível","DISP",IF(INDEX('Controle de reservas'!$L$14:$L$2013,BL185)="Não utilizado","NU",IF(INDEX('Controle de reservas'!$L$14:$L$2013,BL185)="Folga","F",IF(INDEX('Controle de reservas'!$L$14:$L$2013,BL185)="Ocorrência","O",IF(INDEX('Controle de reservas'!$L$14:$L$2013,BL185)="Programado","PROG",IF(INDEX('Controle de reservas'!$L$14:$L$2013,BL185)="Disponível no posto","DP","SEM SITUAÇÃO")))))))&amp;IF(INDEX('Controle de reservas'!$M$14:$M$2013,BL185)&lt;&gt;"",CHAR(10)&amp;INDEX('Controle de reservas'!$M$14:$M$2013,BL185),IF(OR(INDEX('Controle de reservas'!$L$14:$L$2013,BL185)="Em cobertura",INDEX('Controle de reservas'!$L$14:$L$2013,BL185)="Programado"),CHAR(10)&amp;"SEM LOCAL",""))&amp;IF(INDEX('Controle de reservas'!$N$14:$N$2013,BL185)&lt;&gt;"",CHAR(10)&amp;"Subst.: "&amp;INDEX('Controle de reservas'!$N$14:$N$2013,BL185),"")&amp;IF(AND(ISNUMBER(INDEX('Controle de reservas'!$I$14:$I$2013,BL185)),INDEX('Controle de reservas'!$I$14:$I$2013,BL185)&gt;0,INDEX('Controle de reservas'!$K$14:$K$2013,BL185)&gt;INDEX('Controle de reservas'!$I$14:$I$2013,BL185)),CHAR(10)&amp;"DIVERGÊNCIA DE DATAS","")&amp;IF(INDEX('Controle de reservas'!$P$14:$P$2013,BL185)&lt;&gt;"OK"," !",""))))</f>
      </c>
      <c r="Y185" s="17">
        <f ca="1">IF(OR($AQ185=0,Y$9="",Y$9&lt;$AS185,AND($AT185&lt;&gt;"",Y$9&gt;$AT185)),"",IF(BM185=0,"—",IF(INDEX('Controle de reservas'!$P$14:$P$2013,BM185)="DUPLICIDADE NO DIA","CONFLITO"&amp;IF(INDEX('Controle de reservas'!$M$14:$M$2013,BM185)&lt;&gt;"",CHAR(10)&amp;INDEX('Controle de reservas'!$M$14:$M$2013,BM185),"")&amp;IF(INDEX('Controle de reservas'!$N$14:$N$2013,BM185)&lt;&gt;"",CHAR(10)&amp;"Subst.: "&amp;INDEX('Controle de reservas'!$N$14:$N$2013,BM185),"")&amp;IF(AND(ISNUMBER(INDEX('Controle de reservas'!$I$14:$I$2013,BM185)),INDEX('Controle de reservas'!$I$14:$I$2013,BM185)&gt;0,INDEX('Controle de reservas'!$K$14:$K$2013,BM185)&gt;INDEX('Controle de reservas'!$I$14:$I$2013,BM185)),CHAR(10)&amp;"DIVERGÊNCIA DE DATAS",""),IF(INDEX('Controle de reservas'!$L$14:$L$2013,BM185)="Em cobertura","COV",IF(INDEX('Controle de reservas'!$L$14:$L$2013,BM185)="Disponível","DISP",IF(INDEX('Controle de reservas'!$L$14:$L$2013,BM185)="Não utilizado","NU",IF(INDEX('Controle de reservas'!$L$14:$L$2013,BM185)="Folga","F",IF(INDEX('Controle de reservas'!$L$14:$L$2013,BM185)="Ocorrência","O",IF(INDEX('Controle de reservas'!$L$14:$L$2013,BM185)="Programado","PROG",IF(INDEX('Controle de reservas'!$L$14:$L$2013,BM185)="Disponível no posto","DP","SEM SITUAÇÃO")))))))&amp;IF(INDEX('Controle de reservas'!$M$14:$M$2013,BM185)&lt;&gt;"",CHAR(10)&amp;INDEX('Controle de reservas'!$M$14:$M$2013,BM185),IF(OR(INDEX('Controle de reservas'!$L$14:$L$2013,BM185)="Em cobertura",INDEX('Controle de reservas'!$L$14:$L$2013,BM185)="Programado"),CHAR(10)&amp;"SEM LOCAL",""))&amp;IF(INDEX('Controle de reservas'!$N$14:$N$2013,BM185)&lt;&gt;"",CHAR(10)&amp;"Subst.: "&amp;INDEX('Controle de reservas'!$N$14:$N$2013,BM185),"")&amp;IF(AND(ISNUMBER(INDEX('Controle de reservas'!$I$14:$I$2013,BM185)),INDEX('Controle de reservas'!$I$14:$I$2013,BM185)&gt;0,INDEX('Controle de reservas'!$K$14:$K$2013,BM185)&gt;INDEX('Controle de reservas'!$I$14:$I$2013,BM185)),CHAR(10)&amp;"DIVERGÊNCIA DE DATAS","")&amp;IF(INDEX('Controle de reservas'!$P$14:$P$2013,BM185)&lt;&gt;"OK"," !",""))))</f>
      </c>
      <c r="Z185" s="17">
        <f ca="1">IF(OR($AQ185=0,Z$9="",Z$9&lt;$AS185,AND($AT185&lt;&gt;"",Z$9&gt;$AT185)),"",IF(BN185=0,"—",IF(INDEX('Controle de reservas'!$P$14:$P$2013,BN185)="DUPLICIDADE NO DIA","CONFLITO"&amp;IF(INDEX('Controle de reservas'!$M$14:$M$2013,BN185)&lt;&gt;"",CHAR(10)&amp;INDEX('Controle de reservas'!$M$14:$M$2013,BN185),"")&amp;IF(INDEX('Controle de reservas'!$N$14:$N$2013,BN185)&lt;&gt;"",CHAR(10)&amp;"Subst.: "&amp;INDEX('Controle de reservas'!$N$14:$N$2013,BN185),"")&amp;IF(AND(ISNUMBER(INDEX('Controle de reservas'!$I$14:$I$2013,BN185)),INDEX('Controle de reservas'!$I$14:$I$2013,BN185)&gt;0,INDEX('Controle de reservas'!$K$14:$K$2013,BN185)&gt;INDEX('Controle de reservas'!$I$14:$I$2013,BN185)),CHAR(10)&amp;"DIVERGÊNCIA DE DATAS",""),IF(INDEX('Controle de reservas'!$L$14:$L$2013,BN185)="Em cobertura","COV",IF(INDEX('Controle de reservas'!$L$14:$L$2013,BN185)="Disponível","DISP",IF(INDEX('Controle de reservas'!$L$14:$L$2013,BN185)="Não utilizado","NU",IF(INDEX('Controle de reservas'!$L$14:$L$2013,BN185)="Folga","F",IF(INDEX('Controle de reservas'!$L$14:$L$2013,BN185)="Ocorrência","O",IF(INDEX('Controle de reservas'!$L$14:$L$2013,BN185)="Programado","PROG",IF(INDEX('Controle de reservas'!$L$14:$L$2013,BN185)="Disponível no posto","DP","SEM SITUAÇÃO")))))))&amp;IF(INDEX('Controle de reservas'!$M$14:$M$2013,BN185)&lt;&gt;"",CHAR(10)&amp;INDEX('Controle de reservas'!$M$14:$M$2013,BN185),IF(OR(INDEX('Controle de reservas'!$L$14:$L$2013,BN185)="Em cobertura",INDEX('Controle de reservas'!$L$14:$L$2013,BN185)="Programado"),CHAR(10)&amp;"SEM LOCAL",""))&amp;IF(INDEX('Controle de reservas'!$N$14:$N$2013,BN185)&lt;&gt;"",CHAR(10)&amp;"Subst.: "&amp;INDEX('Controle de reservas'!$N$14:$N$2013,BN185),"")&amp;IF(AND(ISNUMBER(INDEX('Controle de reservas'!$I$14:$I$2013,BN185)),INDEX('Controle de reservas'!$I$14:$I$2013,BN185)&gt;0,INDEX('Controle de reservas'!$K$14:$K$2013,BN185)&gt;INDEX('Controle de reservas'!$I$14:$I$2013,BN185)),CHAR(10)&amp;"DIVERGÊNCIA DE DATAS","")&amp;IF(INDEX('Controle de reservas'!$P$14:$P$2013,BN185)&lt;&gt;"OK"," !",""))))</f>
      </c>
      <c r="AA185" s="17">
        <f ca="1">IF(OR($AQ185=0,AA$9="",AA$9&lt;$AS185,AND($AT185&lt;&gt;"",AA$9&gt;$AT185)),"",IF(BO185=0,"—",IF(INDEX('Controle de reservas'!$P$14:$P$2013,BO185)="DUPLICIDADE NO DIA","CONFLITO"&amp;IF(INDEX('Controle de reservas'!$M$14:$M$2013,BO185)&lt;&gt;"",CHAR(10)&amp;INDEX('Controle de reservas'!$M$14:$M$2013,BO185),"")&amp;IF(INDEX('Controle de reservas'!$N$14:$N$2013,BO185)&lt;&gt;"",CHAR(10)&amp;"Subst.: "&amp;INDEX('Controle de reservas'!$N$14:$N$2013,BO185),"")&amp;IF(AND(ISNUMBER(INDEX('Controle de reservas'!$I$14:$I$2013,BO185)),INDEX('Controle de reservas'!$I$14:$I$2013,BO185)&gt;0,INDEX('Controle de reservas'!$K$14:$K$2013,BO185)&gt;INDEX('Controle de reservas'!$I$14:$I$2013,BO185)),CHAR(10)&amp;"DIVERGÊNCIA DE DATAS",""),IF(INDEX('Controle de reservas'!$L$14:$L$2013,BO185)="Em cobertura","COV",IF(INDEX('Controle de reservas'!$L$14:$L$2013,BO185)="Disponível","DISP",IF(INDEX('Controle de reservas'!$L$14:$L$2013,BO185)="Não utilizado","NU",IF(INDEX('Controle de reservas'!$L$14:$L$2013,BO185)="Folga","F",IF(INDEX('Controle de reservas'!$L$14:$L$2013,BO185)="Ocorrência","O",IF(INDEX('Controle de reservas'!$L$14:$L$2013,BO185)="Programado","PROG",IF(INDEX('Controle de reservas'!$L$14:$L$2013,BO185)="Disponível no posto","DP","SEM SITUAÇÃO")))))))&amp;IF(INDEX('Controle de reservas'!$M$14:$M$2013,BO185)&lt;&gt;"",CHAR(10)&amp;INDEX('Controle de reservas'!$M$14:$M$2013,BO185),IF(OR(INDEX('Controle de reservas'!$L$14:$L$2013,BO185)="Em cobertura",INDEX('Controle de reservas'!$L$14:$L$2013,BO185)="Programado"),CHAR(10)&amp;"SEM LOCAL",""))&amp;IF(INDEX('Controle de reservas'!$N$14:$N$2013,BO185)&lt;&gt;"",CHAR(10)&amp;"Subst.: "&amp;INDEX('Controle de reservas'!$N$14:$N$2013,BO185),"")&amp;IF(AND(ISNUMBER(INDEX('Controle de reservas'!$I$14:$I$2013,BO185)),INDEX('Controle de reservas'!$I$14:$I$2013,BO185)&gt;0,INDEX('Controle de reservas'!$K$14:$K$2013,BO185)&gt;INDEX('Controle de reservas'!$I$14:$I$2013,BO185)),CHAR(10)&amp;"DIVERGÊNCIA DE DATAS","")&amp;IF(INDEX('Controle de reservas'!$P$14:$P$2013,BO185)&lt;&gt;"OK"," !",""))))</f>
      </c>
      <c r="AB185" s="17">
        <f ca="1">IF(OR($AQ185=0,AB$9="",AB$9&lt;$AS185,AND($AT185&lt;&gt;"",AB$9&gt;$AT185)),"",IF(BP185=0,"—",IF(INDEX('Controle de reservas'!$P$14:$P$2013,BP185)="DUPLICIDADE NO DIA","CONFLITO"&amp;IF(INDEX('Controle de reservas'!$M$14:$M$2013,BP185)&lt;&gt;"",CHAR(10)&amp;INDEX('Controle de reservas'!$M$14:$M$2013,BP185),"")&amp;IF(INDEX('Controle de reservas'!$N$14:$N$2013,BP185)&lt;&gt;"",CHAR(10)&amp;"Subst.: "&amp;INDEX('Controle de reservas'!$N$14:$N$2013,BP185),"")&amp;IF(AND(ISNUMBER(INDEX('Controle de reservas'!$I$14:$I$2013,BP185)),INDEX('Controle de reservas'!$I$14:$I$2013,BP185)&gt;0,INDEX('Controle de reservas'!$K$14:$K$2013,BP185)&gt;INDEX('Controle de reservas'!$I$14:$I$2013,BP185)),CHAR(10)&amp;"DIVERGÊNCIA DE DATAS",""),IF(INDEX('Controle de reservas'!$L$14:$L$2013,BP185)="Em cobertura","COV",IF(INDEX('Controle de reservas'!$L$14:$L$2013,BP185)="Disponível","DISP",IF(INDEX('Controle de reservas'!$L$14:$L$2013,BP185)="Não utilizado","NU",IF(INDEX('Controle de reservas'!$L$14:$L$2013,BP185)="Folga","F",IF(INDEX('Controle de reservas'!$L$14:$L$2013,BP185)="Ocorrência","O",IF(INDEX('Controle de reservas'!$L$14:$L$2013,BP185)="Programado","PROG",IF(INDEX('Controle de reservas'!$L$14:$L$2013,BP185)="Disponível no posto","DP","SEM SITUAÇÃO")))))))&amp;IF(INDEX('Controle de reservas'!$M$14:$M$2013,BP185)&lt;&gt;"",CHAR(10)&amp;INDEX('Controle de reservas'!$M$14:$M$2013,BP185),IF(OR(INDEX('Controle de reservas'!$L$14:$L$2013,BP185)="Em cobertura",INDEX('Controle de reservas'!$L$14:$L$2013,BP185)="Programado"),CHAR(10)&amp;"SEM LOCAL",""))&amp;IF(INDEX('Controle de reservas'!$N$14:$N$2013,BP185)&lt;&gt;"",CHAR(10)&amp;"Subst.: "&amp;INDEX('Controle de reservas'!$N$14:$N$2013,BP185),"")&amp;IF(AND(ISNUMBER(INDEX('Controle de reservas'!$I$14:$I$2013,BP185)),INDEX('Controle de reservas'!$I$14:$I$2013,BP185)&gt;0,INDEX('Controle de reservas'!$K$14:$K$2013,BP185)&gt;INDEX('Controle de reservas'!$I$14:$I$2013,BP185)),CHAR(10)&amp;"DIVERGÊNCIA DE DATAS","")&amp;IF(INDEX('Controle de reservas'!$P$14:$P$2013,BP185)&lt;&gt;"OK"," !",""))))</f>
      </c>
      <c r="AC185" s="17">
        <f ca="1">IF(OR($AQ185=0,AC$9="",AC$9&lt;$AS185,AND($AT185&lt;&gt;"",AC$9&gt;$AT185)),"",IF(BQ185=0,"—",IF(INDEX('Controle de reservas'!$P$14:$P$2013,BQ185)="DUPLICIDADE NO DIA","CONFLITO"&amp;IF(INDEX('Controle de reservas'!$M$14:$M$2013,BQ185)&lt;&gt;"",CHAR(10)&amp;INDEX('Controle de reservas'!$M$14:$M$2013,BQ185),"")&amp;IF(INDEX('Controle de reservas'!$N$14:$N$2013,BQ185)&lt;&gt;"",CHAR(10)&amp;"Subst.: "&amp;INDEX('Controle de reservas'!$N$14:$N$2013,BQ185),"")&amp;IF(AND(ISNUMBER(INDEX('Controle de reservas'!$I$14:$I$2013,BQ185)),INDEX('Controle de reservas'!$I$14:$I$2013,BQ185)&gt;0,INDEX('Controle de reservas'!$K$14:$K$2013,BQ185)&gt;INDEX('Controle de reservas'!$I$14:$I$2013,BQ185)),CHAR(10)&amp;"DIVERGÊNCIA DE DATAS",""),IF(INDEX('Controle de reservas'!$L$14:$L$2013,BQ185)="Em cobertura","COV",IF(INDEX('Controle de reservas'!$L$14:$L$2013,BQ185)="Disponível","DISP",IF(INDEX('Controle de reservas'!$L$14:$L$2013,BQ185)="Não utilizado","NU",IF(INDEX('Controle de reservas'!$L$14:$L$2013,BQ185)="Folga","F",IF(INDEX('Controle de reservas'!$L$14:$L$2013,BQ185)="Ocorrência","O",IF(INDEX('Controle de reservas'!$L$14:$L$2013,BQ185)="Programado","PROG",IF(INDEX('Controle de reservas'!$L$14:$L$2013,BQ185)="Disponível no posto","DP","SEM SITUAÇÃO")))))))&amp;IF(INDEX('Controle de reservas'!$M$14:$M$2013,BQ185)&lt;&gt;"",CHAR(10)&amp;INDEX('Controle de reservas'!$M$14:$M$2013,BQ185),IF(OR(INDEX('Controle de reservas'!$L$14:$L$2013,BQ185)="Em cobertura",INDEX('Controle de reservas'!$L$14:$L$2013,BQ185)="Programado"),CHAR(10)&amp;"SEM LOCAL",""))&amp;IF(INDEX('Controle de reservas'!$N$14:$N$2013,BQ185)&lt;&gt;"",CHAR(10)&amp;"Subst.: "&amp;INDEX('Controle de reservas'!$N$14:$N$2013,BQ185),"")&amp;IF(AND(ISNUMBER(INDEX('Controle de reservas'!$I$14:$I$2013,BQ185)),INDEX('Controle de reservas'!$I$14:$I$2013,BQ185)&gt;0,INDEX('Controle de reservas'!$K$14:$K$2013,BQ185)&gt;INDEX('Controle de reservas'!$I$14:$I$2013,BQ185)),CHAR(10)&amp;"DIVERGÊNCIA DE DATAS","")&amp;IF(INDEX('Controle de reservas'!$P$14:$P$2013,BQ185)&lt;&gt;"OK"," !",""))))</f>
      </c>
      <c r="AD185" s="17">
        <f ca="1">IF(OR($AQ185=0,AD$9="",AD$9&lt;$AS185,AND($AT185&lt;&gt;"",AD$9&gt;$AT185)),"",IF(BR185=0,"—",IF(INDEX('Controle de reservas'!$P$14:$P$2013,BR185)="DUPLICIDADE NO DIA","CONFLITO"&amp;IF(INDEX('Controle de reservas'!$M$14:$M$2013,BR185)&lt;&gt;"",CHAR(10)&amp;INDEX('Controle de reservas'!$M$14:$M$2013,BR185),"")&amp;IF(INDEX('Controle de reservas'!$N$14:$N$2013,BR185)&lt;&gt;"",CHAR(10)&amp;"Subst.: "&amp;INDEX('Controle de reservas'!$N$14:$N$2013,BR185),"")&amp;IF(AND(ISNUMBER(INDEX('Controle de reservas'!$I$14:$I$2013,BR185)),INDEX('Controle de reservas'!$I$14:$I$2013,BR185)&gt;0,INDEX('Controle de reservas'!$K$14:$K$2013,BR185)&gt;INDEX('Controle de reservas'!$I$14:$I$2013,BR185)),CHAR(10)&amp;"DIVERGÊNCIA DE DATAS",""),IF(INDEX('Controle de reservas'!$L$14:$L$2013,BR185)="Em cobertura","COV",IF(INDEX('Controle de reservas'!$L$14:$L$2013,BR185)="Disponível","DISP",IF(INDEX('Controle de reservas'!$L$14:$L$2013,BR185)="Não utilizado","NU",IF(INDEX('Controle de reservas'!$L$14:$L$2013,BR185)="Folga","F",IF(INDEX('Controle de reservas'!$L$14:$L$2013,BR185)="Ocorrência","O",IF(INDEX('Controle de reservas'!$L$14:$L$2013,BR185)="Programado","PROG",IF(INDEX('Controle de reservas'!$L$14:$L$2013,BR185)="Disponível no posto","DP","SEM SITUAÇÃO")))))))&amp;IF(INDEX('Controle de reservas'!$M$14:$M$2013,BR185)&lt;&gt;"",CHAR(10)&amp;INDEX('Controle de reservas'!$M$14:$M$2013,BR185),IF(OR(INDEX('Controle de reservas'!$L$14:$L$2013,BR185)="Em cobertura",INDEX('Controle de reservas'!$L$14:$L$2013,BR185)="Programado"),CHAR(10)&amp;"SEM LOCAL",""))&amp;IF(INDEX('Controle de reservas'!$N$14:$N$2013,BR185)&lt;&gt;"",CHAR(10)&amp;"Subst.: "&amp;INDEX('Controle de reservas'!$N$14:$N$2013,BR185),"")&amp;IF(AND(ISNUMBER(INDEX('Controle de reservas'!$I$14:$I$2013,BR185)),INDEX('Controle de reservas'!$I$14:$I$2013,BR185)&gt;0,INDEX('Controle de reservas'!$K$14:$K$2013,BR185)&gt;INDEX('Controle de reservas'!$I$14:$I$2013,BR185)),CHAR(10)&amp;"DIVERGÊNCIA DE DATAS","")&amp;IF(INDEX('Controle de reservas'!$P$14:$P$2013,BR185)&lt;&gt;"OK"," !",""))))</f>
      </c>
      <c r="AE185" s="17">
        <f ca="1">IF(OR($AQ185=0,AE$9="",AE$9&lt;$AS185,AND($AT185&lt;&gt;"",AE$9&gt;$AT185)),"",IF(BS185=0,"—",IF(INDEX('Controle de reservas'!$P$14:$P$2013,BS185)="DUPLICIDADE NO DIA","CONFLITO"&amp;IF(INDEX('Controle de reservas'!$M$14:$M$2013,BS185)&lt;&gt;"",CHAR(10)&amp;INDEX('Controle de reservas'!$M$14:$M$2013,BS185),"")&amp;IF(INDEX('Controle de reservas'!$N$14:$N$2013,BS185)&lt;&gt;"",CHAR(10)&amp;"Subst.: "&amp;INDEX('Controle de reservas'!$N$14:$N$2013,BS185),"")&amp;IF(AND(ISNUMBER(INDEX('Controle de reservas'!$I$14:$I$2013,BS185)),INDEX('Controle de reservas'!$I$14:$I$2013,BS185)&gt;0,INDEX('Controle de reservas'!$K$14:$K$2013,BS185)&gt;INDEX('Controle de reservas'!$I$14:$I$2013,BS185)),CHAR(10)&amp;"DIVERGÊNCIA DE DATAS",""),IF(INDEX('Controle de reservas'!$L$14:$L$2013,BS185)="Em cobertura","COV",IF(INDEX('Controle de reservas'!$L$14:$L$2013,BS185)="Disponível","DISP",IF(INDEX('Controle de reservas'!$L$14:$L$2013,BS185)="Não utilizado","NU",IF(INDEX('Controle de reservas'!$L$14:$L$2013,BS185)="Folga","F",IF(INDEX('Controle de reservas'!$L$14:$L$2013,BS185)="Ocorrência","O",IF(INDEX('Controle de reservas'!$L$14:$L$2013,BS185)="Programado","PROG",IF(INDEX('Controle de reservas'!$L$14:$L$2013,BS185)="Disponível no posto","DP","SEM SITUAÇÃO")))))))&amp;IF(INDEX('Controle de reservas'!$M$14:$M$2013,BS185)&lt;&gt;"",CHAR(10)&amp;INDEX('Controle de reservas'!$M$14:$M$2013,BS185),IF(OR(INDEX('Controle de reservas'!$L$14:$L$2013,BS185)="Em cobertura",INDEX('Controle de reservas'!$L$14:$L$2013,BS185)="Programado"),CHAR(10)&amp;"SEM LOCAL",""))&amp;IF(INDEX('Controle de reservas'!$N$14:$N$2013,BS185)&lt;&gt;"",CHAR(10)&amp;"Subst.: "&amp;INDEX('Controle de reservas'!$N$14:$N$2013,BS185),"")&amp;IF(AND(ISNUMBER(INDEX('Controle de reservas'!$I$14:$I$2013,BS185)),INDEX('Controle de reservas'!$I$14:$I$2013,BS185)&gt;0,INDEX('Controle de reservas'!$K$14:$K$2013,BS185)&gt;INDEX('Controle de reservas'!$I$14:$I$2013,BS185)),CHAR(10)&amp;"DIVERGÊNCIA DE DATAS","")&amp;IF(INDEX('Controle de reservas'!$P$14:$P$2013,BS185)&lt;&gt;"OK"," !",""))))</f>
      </c>
      <c r="AF185" s="17">
        <f ca="1">IF(OR($AQ185=0,AF$9="",AF$9&lt;$AS185,AND($AT185&lt;&gt;"",AF$9&gt;$AT185)),"",IF(BT185=0,"—",IF(INDEX('Controle de reservas'!$P$14:$P$2013,BT185)="DUPLICIDADE NO DIA","CONFLITO"&amp;IF(INDEX('Controle de reservas'!$M$14:$M$2013,BT185)&lt;&gt;"",CHAR(10)&amp;INDEX('Controle de reservas'!$M$14:$M$2013,BT185),"")&amp;IF(INDEX('Controle de reservas'!$N$14:$N$2013,BT185)&lt;&gt;"",CHAR(10)&amp;"Subst.: "&amp;INDEX('Controle de reservas'!$N$14:$N$2013,BT185),"")&amp;IF(AND(ISNUMBER(INDEX('Controle de reservas'!$I$14:$I$2013,BT185)),INDEX('Controle de reservas'!$I$14:$I$2013,BT185)&gt;0,INDEX('Controle de reservas'!$K$14:$K$2013,BT185)&gt;INDEX('Controle de reservas'!$I$14:$I$2013,BT185)),CHAR(10)&amp;"DIVERGÊNCIA DE DATAS",""),IF(INDEX('Controle de reservas'!$L$14:$L$2013,BT185)="Em cobertura","COV",IF(INDEX('Controle de reservas'!$L$14:$L$2013,BT185)="Disponível","DISP",IF(INDEX('Controle de reservas'!$L$14:$L$2013,BT185)="Não utilizado","NU",IF(INDEX('Controle de reservas'!$L$14:$L$2013,BT185)="Folga","F",IF(INDEX('Controle de reservas'!$L$14:$L$2013,BT185)="Ocorrência","O",IF(INDEX('Controle de reservas'!$L$14:$L$2013,BT185)="Programado","PROG",IF(INDEX('Controle de reservas'!$L$14:$L$2013,BT185)="Disponível no posto","DP","SEM SITUAÇÃO")))))))&amp;IF(INDEX('Controle de reservas'!$M$14:$M$2013,BT185)&lt;&gt;"",CHAR(10)&amp;INDEX('Controle de reservas'!$M$14:$M$2013,BT185),IF(OR(INDEX('Controle de reservas'!$L$14:$L$2013,BT185)="Em cobertura",INDEX('Controle de reservas'!$L$14:$L$2013,BT185)="Programado"),CHAR(10)&amp;"SEM LOCAL",""))&amp;IF(INDEX('Controle de reservas'!$N$14:$N$2013,BT185)&lt;&gt;"",CHAR(10)&amp;"Subst.: "&amp;INDEX('Controle de reservas'!$N$14:$N$2013,BT185),"")&amp;IF(AND(ISNUMBER(INDEX('Controle de reservas'!$I$14:$I$2013,BT185)),INDEX('Controle de reservas'!$I$14:$I$2013,BT185)&gt;0,INDEX('Controle de reservas'!$K$14:$K$2013,BT185)&gt;INDEX('Controle de reservas'!$I$14:$I$2013,BT185)),CHAR(10)&amp;"DIVERGÊNCIA DE DATAS","")&amp;IF(INDEX('Controle de reservas'!$P$14:$P$2013,BT185)&lt;&gt;"OK"," !",""))))</f>
      </c>
      <c r="AG185" s="17">
        <f ca="1">IF(OR($AQ185=0,AG$9="",AG$9&lt;$AS185,AND($AT185&lt;&gt;"",AG$9&gt;$AT185)),"",IF(BU185=0,"—",IF(INDEX('Controle de reservas'!$P$14:$P$2013,BU185)="DUPLICIDADE NO DIA","CONFLITO"&amp;IF(INDEX('Controle de reservas'!$M$14:$M$2013,BU185)&lt;&gt;"",CHAR(10)&amp;INDEX('Controle de reservas'!$M$14:$M$2013,BU185),"")&amp;IF(INDEX('Controle de reservas'!$N$14:$N$2013,BU185)&lt;&gt;"",CHAR(10)&amp;"Subst.: "&amp;INDEX('Controle de reservas'!$N$14:$N$2013,BU185),"")&amp;IF(AND(ISNUMBER(INDEX('Controle de reservas'!$I$14:$I$2013,BU185)),INDEX('Controle de reservas'!$I$14:$I$2013,BU185)&gt;0,INDEX('Controle de reservas'!$K$14:$K$2013,BU185)&gt;INDEX('Controle de reservas'!$I$14:$I$2013,BU185)),CHAR(10)&amp;"DIVERGÊNCIA DE DATAS",""),IF(INDEX('Controle de reservas'!$L$14:$L$2013,BU185)="Em cobertura","COV",IF(INDEX('Controle de reservas'!$L$14:$L$2013,BU185)="Disponível","DISP",IF(INDEX('Controle de reservas'!$L$14:$L$2013,BU185)="Não utilizado","NU",IF(INDEX('Controle de reservas'!$L$14:$L$2013,BU185)="Folga","F",IF(INDEX('Controle de reservas'!$L$14:$L$2013,BU185)="Ocorrência","O",IF(INDEX('Controle de reservas'!$L$14:$L$2013,BU185)="Programado","PROG",IF(INDEX('Controle de reservas'!$L$14:$L$2013,BU185)="Disponível no posto","DP","SEM SITUAÇÃO")))))))&amp;IF(INDEX('Controle de reservas'!$M$14:$M$2013,BU185)&lt;&gt;"",CHAR(10)&amp;INDEX('Controle de reservas'!$M$14:$M$2013,BU185),IF(OR(INDEX('Controle de reservas'!$L$14:$L$2013,BU185)="Em cobertura",INDEX('Controle de reservas'!$L$14:$L$2013,BU185)="Programado"),CHAR(10)&amp;"SEM LOCAL",""))&amp;IF(INDEX('Controle de reservas'!$N$14:$N$2013,BU185)&lt;&gt;"",CHAR(10)&amp;"Subst.: "&amp;INDEX('Controle de reservas'!$N$14:$N$2013,BU185),"")&amp;IF(AND(ISNUMBER(INDEX('Controle de reservas'!$I$14:$I$2013,BU185)),INDEX('Controle de reservas'!$I$14:$I$2013,BU185)&gt;0,INDEX('Controle de reservas'!$K$14:$K$2013,BU185)&gt;INDEX('Controle de reservas'!$I$14:$I$2013,BU185)),CHAR(10)&amp;"DIVERGÊNCIA DE DATAS","")&amp;IF(INDEX('Controle de reservas'!$P$14:$P$2013,BU185)&lt;&gt;"OK"," !",""))))</f>
      </c>
      <c r="AH185" s="17">
        <f ca="1">IF(OR($AQ185=0,AH$9="",AH$9&lt;$AS185,AND($AT185&lt;&gt;"",AH$9&gt;$AT185)),"",IF(BV185=0,"—",IF(INDEX('Controle de reservas'!$P$14:$P$2013,BV185)="DUPLICIDADE NO DIA","CONFLITO"&amp;IF(INDEX('Controle de reservas'!$M$14:$M$2013,BV185)&lt;&gt;"",CHAR(10)&amp;INDEX('Controle de reservas'!$M$14:$M$2013,BV185),"")&amp;IF(INDEX('Controle de reservas'!$N$14:$N$2013,BV185)&lt;&gt;"",CHAR(10)&amp;"Subst.: "&amp;INDEX('Controle de reservas'!$N$14:$N$2013,BV185),"")&amp;IF(AND(ISNUMBER(INDEX('Controle de reservas'!$I$14:$I$2013,BV185)),INDEX('Controle de reservas'!$I$14:$I$2013,BV185)&gt;0,INDEX('Controle de reservas'!$K$14:$K$2013,BV185)&gt;INDEX('Controle de reservas'!$I$14:$I$2013,BV185)),CHAR(10)&amp;"DIVERGÊNCIA DE DATAS",""),IF(INDEX('Controle de reservas'!$L$14:$L$2013,BV185)="Em cobertura","COV",IF(INDEX('Controle de reservas'!$L$14:$L$2013,BV185)="Disponível","DISP",IF(INDEX('Controle de reservas'!$L$14:$L$2013,BV185)="Não utilizado","NU",IF(INDEX('Controle de reservas'!$L$14:$L$2013,BV185)="Folga","F",IF(INDEX('Controle de reservas'!$L$14:$L$2013,BV185)="Ocorrência","O",IF(INDEX('Controle de reservas'!$L$14:$L$2013,BV185)="Programado","PROG",IF(INDEX('Controle de reservas'!$L$14:$L$2013,BV185)="Disponível no posto","DP","SEM SITUAÇÃO")))))))&amp;IF(INDEX('Controle de reservas'!$M$14:$M$2013,BV185)&lt;&gt;"",CHAR(10)&amp;INDEX('Controle de reservas'!$M$14:$M$2013,BV185),IF(OR(INDEX('Controle de reservas'!$L$14:$L$2013,BV185)="Em cobertura",INDEX('Controle de reservas'!$L$14:$L$2013,BV185)="Programado"),CHAR(10)&amp;"SEM LOCAL",""))&amp;IF(INDEX('Controle de reservas'!$N$14:$N$2013,BV185)&lt;&gt;"",CHAR(10)&amp;"Subst.: "&amp;INDEX('Controle de reservas'!$N$14:$N$2013,BV185),"")&amp;IF(AND(ISNUMBER(INDEX('Controle de reservas'!$I$14:$I$2013,BV185)),INDEX('Controle de reservas'!$I$14:$I$2013,BV185)&gt;0,INDEX('Controle de reservas'!$K$14:$K$2013,BV185)&gt;INDEX('Controle de reservas'!$I$14:$I$2013,BV185)),CHAR(10)&amp;"DIVERGÊNCIA DE DATAS","")&amp;IF(INDEX('Controle de reservas'!$P$14:$P$2013,BV185)&lt;&gt;"OK"," !",""))))</f>
      </c>
      <c r="AI185" s="17">
        <f ca="1">IF(OR($AQ185=0,AI$9="",AI$9&lt;$AS185,AND($AT185&lt;&gt;"",AI$9&gt;$AT185)),"",IF(BW185=0,"—",IF(INDEX('Controle de reservas'!$P$14:$P$2013,BW185)="DUPLICIDADE NO DIA","CONFLITO"&amp;IF(INDEX('Controle de reservas'!$M$14:$M$2013,BW185)&lt;&gt;"",CHAR(10)&amp;INDEX('Controle de reservas'!$M$14:$M$2013,BW185),"")&amp;IF(INDEX('Controle de reservas'!$N$14:$N$2013,BW185)&lt;&gt;"",CHAR(10)&amp;"Subst.: "&amp;INDEX('Controle de reservas'!$N$14:$N$2013,BW185),"")&amp;IF(AND(ISNUMBER(INDEX('Controle de reservas'!$I$14:$I$2013,BW185)),INDEX('Controle de reservas'!$I$14:$I$2013,BW185)&gt;0,INDEX('Controle de reservas'!$K$14:$K$2013,BW185)&gt;INDEX('Controle de reservas'!$I$14:$I$2013,BW185)),CHAR(10)&amp;"DIVERGÊNCIA DE DATAS",""),IF(INDEX('Controle de reservas'!$L$14:$L$2013,BW185)="Em cobertura","COV",IF(INDEX('Controle de reservas'!$L$14:$L$2013,BW185)="Disponível","DISP",IF(INDEX('Controle de reservas'!$L$14:$L$2013,BW185)="Não utilizado","NU",IF(INDEX('Controle de reservas'!$L$14:$L$2013,BW185)="Folga","F",IF(INDEX('Controle de reservas'!$L$14:$L$2013,BW185)="Ocorrência","O",IF(INDEX('Controle de reservas'!$L$14:$L$2013,BW185)="Programado","PROG",IF(INDEX('Controle de reservas'!$L$14:$L$2013,BW185)="Disponível no posto","DP","SEM SITUAÇÃO")))))))&amp;IF(INDEX('Controle de reservas'!$M$14:$M$2013,BW185)&lt;&gt;"",CHAR(10)&amp;INDEX('Controle de reservas'!$M$14:$M$2013,BW185),IF(OR(INDEX('Controle de reservas'!$L$14:$L$2013,BW185)="Em cobertura",INDEX('Controle de reservas'!$L$14:$L$2013,BW185)="Programado"),CHAR(10)&amp;"SEM LOCAL",""))&amp;IF(INDEX('Controle de reservas'!$N$14:$N$2013,BW185)&lt;&gt;"",CHAR(10)&amp;"Subst.: "&amp;INDEX('Controle de reservas'!$N$14:$N$2013,BW185),"")&amp;IF(AND(ISNUMBER(INDEX('Controle de reservas'!$I$14:$I$2013,BW185)),INDEX('Controle de reservas'!$I$14:$I$2013,BW185)&gt;0,INDEX('Controle de reservas'!$K$14:$K$2013,BW185)&gt;INDEX('Controle de reservas'!$I$14:$I$2013,BW185)),CHAR(10)&amp;"DIVERGÊNCIA DE DATAS","")&amp;IF(INDEX('Controle de reservas'!$P$14:$P$2013,BW185)&lt;&gt;"OK"," !",""))))</f>
      </c>
      <c r="AJ185" s="17">
        <f ca="1">IF(OR($AQ185=0,AJ$9="",AJ$9&lt;$AS185,AND($AT185&lt;&gt;"",AJ$9&gt;$AT185)),"",IF(BX185=0,"—",IF(INDEX('Controle de reservas'!$P$14:$P$2013,BX185)="DUPLICIDADE NO DIA","CONFLITO"&amp;IF(INDEX('Controle de reservas'!$M$14:$M$2013,BX185)&lt;&gt;"",CHAR(10)&amp;INDEX('Controle de reservas'!$M$14:$M$2013,BX185),"")&amp;IF(INDEX('Controle de reservas'!$N$14:$N$2013,BX185)&lt;&gt;"",CHAR(10)&amp;"Subst.: "&amp;INDEX('Controle de reservas'!$N$14:$N$2013,BX185),"")&amp;IF(AND(ISNUMBER(INDEX('Controle de reservas'!$I$14:$I$2013,BX185)),INDEX('Controle de reservas'!$I$14:$I$2013,BX185)&gt;0,INDEX('Controle de reservas'!$K$14:$K$2013,BX185)&gt;INDEX('Controle de reservas'!$I$14:$I$2013,BX185)),CHAR(10)&amp;"DIVERGÊNCIA DE DATAS",""),IF(INDEX('Controle de reservas'!$L$14:$L$2013,BX185)="Em cobertura","COV",IF(INDEX('Controle de reservas'!$L$14:$L$2013,BX185)="Disponível","DISP",IF(INDEX('Controle de reservas'!$L$14:$L$2013,BX185)="Não utilizado","NU",IF(INDEX('Controle de reservas'!$L$14:$L$2013,BX185)="Folga","F",IF(INDEX('Controle de reservas'!$L$14:$L$2013,BX185)="Ocorrência","O",IF(INDEX('Controle de reservas'!$L$14:$L$2013,BX185)="Programado","PROG",IF(INDEX('Controle de reservas'!$L$14:$L$2013,BX185)="Disponível no posto","DP","SEM SITUAÇÃO")))))))&amp;IF(INDEX('Controle de reservas'!$M$14:$M$2013,BX185)&lt;&gt;"",CHAR(10)&amp;INDEX('Controle de reservas'!$M$14:$M$2013,BX185),IF(OR(INDEX('Controle de reservas'!$L$14:$L$2013,BX185)="Em cobertura",INDEX('Controle de reservas'!$L$14:$L$2013,BX185)="Programado"),CHAR(10)&amp;"SEM LOCAL",""))&amp;IF(INDEX('Controle de reservas'!$N$14:$N$2013,BX185)&lt;&gt;"",CHAR(10)&amp;"Subst.: "&amp;INDEX('Controle de reservas'!$N$14:$N$2013,BX185),"")&amp;IF(AND(ISNUMBER(INDEX('Controle de reservas'!$I$14:$I$2013,BX185)),INDEX('Controle de reservas'!$I$14:$I$2013,BX185)&gt;0,INDEX('Controle de reservas'!$K$14:$K$2013,BX185)&gt;INDEX('Controle de reservas'!$I$14:$I$2013,BX185)),CHAR(10)&amp;"DIVERGÊNCIA DE DATAS","")&amp;IF(INDEX('Controle de reservas'!$P$14:$P$2013,BX185)&lt;&gt;"OK"," !",""))))</f>
      </c>
      <c r="AK185" s="17">
        <f ca="1">IF(OR($AQ185=0,AK$9="",AK$9&lt;$AS185,AND($AT185&lt;&gt;"",AK$9&gt;$AT185)),"",IF(BY185=0,"—",IF(INDEX('Controle de reservas'!$P$14:$P$2013,BY185)="DUPLICIDADE NO DIA","CONFLITO"&amp;IF(INDEX('Controle de reservas'!$M$14:$M$2013,BY185)&lt;&gt;"",CHAR(10)&amp;INDEX('Controle de reservas'!$M$14:$M$2013,BY185),"")&amp;IF(INDEX('Controle de reservas'!$N$14:$N$2013,BY185)&lt;&gt;"",CHAR(10)&amp;"Subst.: "&amp;INDEX('Controle de reservas'!$N$14:$N$2013,BY185),"")&amp;IF(AND(ISNUMBER(INDEX('Controle de reservas'!$I$14:$I$2013,BY185)),INDEX('Controle de reservas'!$I$14:$I$2013,BY185)&gt;0,INDEX('Controle de reservas'!$K$14:$K$2013,BY185)&gt;INDEX('Controle de reservas'!$I$14:$I$2013,BY185)),CHAR(10)&amp;"DIVERGÊNCIA DE DATAS",""),IF(INDEX('Controle de reservas'!$L$14:$L$2013,BY185)="Em cobertura","COV",IF(INDEX('Controle de reservas'!$L$14:$L$2013,BY185)="Disponível","DISP",IF(INDEX('Controle de reservas'!$L$14:$L$2013,BY185)="Não utilizado","NU",IF(INDEX('Controle de reservas'!$L$14:$L$2013,BY185)="Folga","F",IF(INDEX('Controle de reservas'!$L$14:$L$2013,BY185)="Ocorrência","O",IF(INDEX('Controle de reservas'!$L$14:$L$2013,BY185)="Programado","PROG",IF(INDEX('Controle de reservas'!$L$14:$L$2013,BY185)="Disponível no posto","DP","SEM SITUAÇÃO")))))))&amp;IF(INDEX('Controle de reservas'!$M$14:$M$2013,BY185)&lt;&gt;"",CHAR(10)&amp;INDEX('Controle de reservas'!$M$14:$M$2013,BY185),IF(OR(INDEX('Controle de reservas'!$L$14:$L$2013,BY185)="Em cobertura",INDEX('Controle de reservas'!$L$14:$L$2013,BY185)="Programado"),CHAR(10)&amp;"SEM LOCAL",""))&amp;IF(INDEX('Controle de reservas'!$N$14:$N$2013,BY185)&lt;&gt;"",CHAR(10)&amp;"Subst.: "&amp;INDEX('Controle de reservas'!$N$14:$N$2013,BY185),"")&amp;IF(AND(ISNUMBER(INDEX('Controle de reservas'!$I$14:$I$2013,BY185)),INDEX('Controle de reservas'!$I$14:$I$2013,BY185)&gt;0,INDEX('Controle de reservas'!$K$14:$K$2013,BY185)&gt;INDEX('Controle de reservas'!$I$14:$I$2013,BY185)),CHAR(10)&amp;"DIVERGÊNCIA DE DATAS","")&amp;IF(INDEX('Controle de reservas'!$P$14:$P$2013,BY185)&lt;&gt;"OK"," !",""))))</f>
      </c>
      <c r="AL185" s="16">
        <f t="shared" ca="1" si="9"/>
      </c>
      <c r="AM185" s="16">
        <f t="shared" ca="1" si="10"/>
      </c>
      <c r="AN185" s="16">
        <f t="shared" ca="1" si="11"/>
      </c>
      <c r="AO185" s="16">
        <f t="shared" ca="1" si="12"/>
      </c>
      <c r="AP185" s="16">
        <f ca="1">IF($AQ185=0,"",INDEX('Controle de reservas'!$O$14:$O$2013,$AQ185))</f>
      </c>
      <c r="AQ185">
        <f ca="1">IFERROR(MATCH(ROW()-9,'Controle de reservas'!$S$14:$S$2013,0),0)</f>
      </c>
      <c r="AR185">
        <f ca="1">IF($AQ185=0,"",INDEX('Controle de reservas'!$Q$14:$Q$2013,$AQ185))</f>
      </c>
      <c r="AS185">
        <f ca="1">IF($AQ185=0,"",INDEX('Controle de reservas'!$H$14:$H$2013,$AQ185))</f>
      </c>
      <c r="AT185">
        <f ca="1">IF($AQ185=0,"",IF(INDEX('Controle de reservas'!$J$14:$J$2013,$AQ185)=0,"",INDEX('Controle de reservas'!$J$14:$J$2013,$AQ185)))</f>
      </c>
      <c r="AU185">
        <f ca="1">IF(OR($AQ185=0,G$9=""),0,IFERROR(MATCH($AR185&amp;"|"&amp;TEXT(G$9,"yyyymmdd"),'Controle de reservas'!$T$14:$T$2013,0),0))</f>
      </c>
      <c r="AV185">
        <f ca="1">IF(OR($AQ185=0,H$9=""),0,IFERROR(MATCH($AR185&amp;"|"&amp;TEXT(H$9,"yyyymmdd"),'Controle de reservas'!$T$14:$T$2013,0),0))</f>
      </c>
      <c r="AW185">
        <f ca="1">IF(OR($AQ185=0,I$9=""),0,IFERROR(MATCH($AR185&amp;"|"&amp;TEXT(I$9,"yyyymmdd"),'Controle de reservas'!$T$14:$T$2013,0),0))</f>
      </c>
      <c r="AX185">
        <f ca="1">IF(OR($AQ185=0,J$9=""),0,IFERROR(MATCH($AR185&amp;"|"&amp;TEXT(J$9,"yyyymmdd"),'Controle de reservas'!$T$14:$T$2013,0),0))</f>
      </c>
      <c r="AY185">
        <f ca="1">IF(OR($AQ185=0,K$9=""),0,IFERROR(MATCH($AR185&amp;"|"&amp;TEXT(K$9,"yyyymmdd"),'Controle de reservas'!$T$14:$T$2013,0),0))</f>
      </c>
      <c r="AZ185">
        <f ca="1">IF(OR($AQ185=0,L$9=""),0,IFERROR(MATCH($AR185&amp;"|"&amp;TEXT(L$9,"yyyymmdd"),'Controle de reservas'!$T$14:$T$2013,0),0))</f>
      </c>
      <c r="BA185">
        <f ca="1">IF(OR($AQ185=0,M$9=""),0,IFERROR(MATCH($AR185&amp;"|"&amp;TEXT(M$9,"yyyymmdd"),'Controle de reservas'!$T$14:$T$2013,0),0))</f>
      </c>
      <c r="BB185">
        <f ca="1">IF(OR($AQ185=0,N$9=""),0,IFERROR(MATCH($AR185&amp;"|"&amp;TEXT(N$9,"yyyymmdd"),'Controle de reservas'!$T$14:$T$2013,0),0))</f>
      </c>
      <c r="BC185">
        <f ca="1">IF(OR($AQ185=0,O$9=""),0,IFERROR(MATCH($AR185&amp;"|"&amp;TEXT(O$9,"yyyymmdd"),'Controle de reservas'!$T$14:$T$2013,0),0))</f>
      </c>
      <c r="BD185">
        <f ca="1">IF(OR($AQ185=0,P$9=""),0,IFERROR(MATCH($AR185&amp;"|"&amp;TEXT(P$9,"yyyymmdd"),'Controle de reservas'!$T$14:$T$2013,0),0))</f>
      </c>
      <c r="BE185">
        <f ca="1">IF(OR($AQ185=0,Q$9=""),0,IFERROR(MATCH($AR185&amp;"|"&amp;TEXT(Q$9,"yyyymmdd"),'Controle de reservas'!$T$14:$T$2013,0),0))</f>
      </c>
      <c r="BF185">
        <f ca="1">IF(OR($AQ185=0,R$9=""),0,IFERROR(MATCH($AR185&amp;"|"&amp;TEXT(R$9,"yyyymmdd"),'Controle de reservas'!$T$14:$T$2013,0),0))</f>
      </c>
      <c r="BG185">
        <f ca="1">IF(OR($AQ185=0,S$9=""),0,IFERROR(MATCH($AR185&amp;"|"&amp;TEXT(S$9,"yyyymmdd"),'Controle de reservas'!$T$14:$T$2013,0),0))</f>
      </c>
      <c r="BH185">
        <f ca="1">IF(OR($AQ185=0,T$9=""),0,IFERROR(MATCH($AR185&amp;"|"&amp;TEXT(T$9,"yyyymmdd"),'Controle de reservas'!$T$14:$T$2013,0),0))</f>
      </c>
      <c r="BI185">
        <f ca="1">IF(OR($AQ185=0,U$9=""),0,IFERROR(MATCH($AR185&amp;"|"&amp;TEXT(U$9,"yyyymmdd"),'Controle de reservas'!$T$14:$T$2013,0),0))</f>
      </c>
      <c r="BJ185">
        <f ca="1">IF(OR($AQ185=0,V$9=""),0,IFERROR(MATCH($AR185&amp;"|"&amp;TEXT(V$9,"yyyymmdd"),'Controle de reservas'!$T$14:$T$2013,0),0))</f>
      </c>
      <c r="BK185">
        <f ca="1">IF(OR($AQ185=0,W$9=""),0,IFERROR(MATCH($AR185&amp;"|"&amp;TEXT(W$9,"yyyymmdd"),'Controle de reservas'!$T$14:$T$2013,0),0))</f>
      </c>
      <c r="BL185">
        <f ca="1">IF(OR($AQ185=0,X$9=""),0,IFERROR(MATCH($AR185&amp;"|"&amp;TEXT(X$9,"yyyymmdd"),'Controle de reservas'!$T$14:$T$2013,0),0))</f>
      </c>
      <c r="BM185">
        <f ca="1">IF(OR($AQ185=0,Y$9=""),0,IFERROR(MATCH($AR185&amp;"|"&amp;TEXT(Y$9,"yyyymmdd"),'Controle de reservas'!$T$14:$T$2013,0),0))</f>
      </c>
      <c r="BN185">
        <f ca="1">IF(OR($AQ185=0,Z$9=""),0,IFERROR(MATCH($AR185&amp;"|"&amp;TEXT(Z$9,"yyyymmdd"),'Controle de reservas'!$T$14:$T$2013,0),0))</f>
      </c>
      <c r="BO185">
        <f ca="1">IF(OR($AQ185=0,AA$9=""),0,IFERROR(MATCH($AR185&amp;"|"&amp;TEXT(AA$9,"yyyymmdd"),'Controle de reservas'!$T$14:$T$2013,0),0))</f>
      </c>
      <c r="BP185">
        <f ca="1">IF(OR($AQ185=0,AB$9=""),0,IFERROR(MATCH($AR185&amp;"|"&amp;TEXT(AB$9,"yyyymmdd"),'Controle de reservas'!$T$14:$T$2013,0),0))</f>
      </c>
      <c r="BQ185">
        <f ca="1">IF(OR($AQ185=0,AC$9=""),0,IFERROR(MATCH($AR185&amp;"|"&amp;TEXT(AC$9,"yyyymmdd"),'Controle de reservas'!$T$14:$T$2013,0),0))</f>
      </c>
      <c r="BR185">
        <f ca="1">IF(OR($AQ185=0,AD$9=""),0,IFERROR(MATCH($AR185&amp;"|"&amp;TEXT(AD$9,"yyyymmdd"),'Controle de reservas'!$T$14:$T$2013,0),0))</f>
      </c>
      <c r="BS185">
        <f ca="1">IF(OR($AQ185=0,AE$9=""),0,IFERROR(MATCH($AR185&amp;"|"&amp;TEXT(AE$9,"yyyymmdd"),'Controle de reservas'!$T$14:$T$2013,0),0))</f>
      </c>
      <c r="BT185">
        <f ca="1">IF(OR($AQ185=0,AF$9=""),0,IFERROR(MATCH($AR185&amp;"|"&amp;TEXT(AF$9,"yyyymmdd"),'Controle de reservas'!$T$14:$T$2013,0),0))</f>
      </c>
      <c r="BU185">
        <f ca="1">IF(OR($AQ185=0,AG$9=""),0,IFERROR(MATCH($AR185&amp;"|"&amp;TEXT(AG$9,"yyyymmdd"),'Controle de reservas'!$T$14:$T$2013,0),0))</f>
      </c>
      <c r="BV185">
        <f ca="1">IF(OR($AQ185=0,AH$9=""),0,IFERROR(MATCH($AR185&amp;"|"&amp;TEXT(AH$9,"yyyymmdd"),'Controle de reservas'!$T$14:$T$2013,0),0))</f>
      </c>
      <c r="BW185">
        <f ca="1">IF(OR($AQ185=0,AI$9=""),0,IFERROR(MATCH($AR185&amp;"|"&amp;TEXT(AI$9,"yyyymmdd"),'Controle de reservas'!$T$14:$T$2013,0),0))</f>
      </c>
      <c r="BX185">
        <f ca="1">IF(OR($AQ185=0,AJ$9=""),0,IFERROR(MATCH($AR185&amp;"|"&amp;TEXT(AJ$9,"yyyymmdd"),'Controle de reservas'!$T$14:$T$2013,0),0))</f>
      </c>
      <c r="BY185">
        <f ca="1">IF(OR($AQ185=0,AK$9=""),0,IFERROR(MATCH($AR185&amp;"|"&amp;TEXT(AK$9,"yyyymmdd"),'Controle de reservas'!$T$14:$T$2013,0),0))</f>
      </c>
    </row>
    <row r="186" spans="1:77" ht="105" customHeight="1" x14ac:dyDescent="0.25">
      <c r="A186" s="14">
        <f ca="1">IF($AQ186=0,"",INDEX('Controle de reservas'!$A$14:$A$2013,$AQ186))</f>
      </c>
      <c r="B186" s="14">
        <f ca="1">IF($AQ186=0,"",INDEX('Controle de reservas'!$B$14:$B$2013,$AQ186))</f>
      </c>
      <c r="C186" s="14">
        <f ca="1">IF($AQ186=0,"",INDEX('Controle de reservas'!$C$14:$C$2013,$AQ186))</f>
      </c>
      <c r="D186" s="14">
        <f ca="1">IF($AQ186=0,"",INDEX('Controle de reservas'!$D$14:$D$2013,$AQ186))</f>
      </c>
      <c r="E186" s="14">
        <f ca="1">IF($AQ186=0,"",INDEX('Controle de reservas'!$E$14:$E$2013,$AQ186))</f>
      </c>
      <c r="F186" s="14">
        <f ca="1">IF($AQ186=0,"",INDEX('Controle de reservas'!$F$14:$F$2013,$AQ186))</f>
      </c>
      <c r="G186" s="15">
        <f ca="1">IF(OR($AQ186=0,G$9="",G$9&lt;$AS186,AND($AT186&lt;&gt;"",G$9&gt;$AT186)),"",IF(AU186=0,"—",IF(INDEX('Controle de reservas'!$P$14:$P$2013,AU186)="DUPLICIDADE NO DIA","CONFLITO"&amp;IF(INDEX('Controle de reservas'!$M$14:$M$2013,AU186)&lt;&gt;"",CHAR(10)&amp;INDEX('Controle de reservas'!$M$14:$M$2013,AU186),"")&amp;IF(INDEX('Controle de reservas'!$N$14:$N$2013,AU186)&lt;&gt;"",CHAR(10)&amp;"Subst.: "&amp;INDEX('Controle de reservas'!$N$14:$N$2013,AU186),"")&amp;IF(AND(ISNUMBER(INDEX('Controle de reservas'!$I$14:$I$2013,AU186)),INDEX('Controle de reservas'!$I$14:$I$2013,AU186)&gt;0,INDEX('Controle de reservas'!$K$14:$K$2013,AU186)&gt;INDEX('Controle de reservas'!$I$14:$I$2013,AU186)),CHAR(10)&amp;"DIVERGÊNCIA DE DATAS",""),IF(INDEX('Controle de reservas'!$L$14:$L$2013,AU186)="Em cobertura","COV",IF(INDEX('Controle de reservas'!$L$14:$L$2013,AU186)="Disponível","DISP",IF(INDEX('Controle de reservas'!$L$14:$L$2013,AU186)="Não utilizado","NU",IF(INDEX('Controle de reservas'!$L$14:$L$2013,AU186)="Folga","F",IF(INDEX('Controle de reservas'!$L$14:$L$2013,AU186)="Ocorrência","O",IF(INDEX('Controle de reservas'!$L$14:$L$2013,AU186)="Programado","PROG",IF(INDEX('Controle de reservas'!$L$14:$L$2013,AU186)="Disponível no posto","DP","SEM SITUAÇÃO")))))))&amp;IF(INDEX('Controle de reservas'!$M$14:$M$2013,AU186)&lt;&gt;"",CHAR(10)&amp;INDEX('Controle de reservas'!$M$14:$M$2013,AU186),IF(OR(INDEX('Controle de reservas'!$L$14:$L$2013,AU186)="Em cobertura",INDEX('Controle de reservas'!$L$14:$L$2013,AU186)="Programado"),CHAR(10)&amp;"SEM LOCAL",""))&amp;IF(INDEX('Controle de reservas'!$N$14:$N$2013,AU186)&lt;&gt;"",CHAR(10)&amp;"Subst.: "&amp;INDEX('Controle de reservas'!$N$14:$N$2013,AU186),"")&amp;IF(AND(ISNUMBER(INDEX('Controle de reservas'!$I$14:$I$2013,AU186)),INDEX('Controle de reservas'!$I$14:$I$2013,AU186)&gt;0,INDEX('Controle de reservas'!$K$14:$K$2013,AU186)&gt;INDEX('Controle de reservas'!$I$14:$I$2013,AU186)),CHAR(10)&amp;"DIVERGÊNCIA DE DATAS","")&amp;IF(INDEX('Controle de reservas'!$P$14:$P$2013,AU186)&lt;&gt;"OK"," !",""))))</f>
      </c>
      <c r="H186" s="15">
        <f ca="1">IF(OR($AQ186=0,H$9="",H$9&lt;$AS186,AND($AT186&lt;&gt;"",H$9&gt;$AT186)),"",IF(AV186=0,"—",IF(INDEX('Controle de reservas'!$P$14:$P$2013,AV186)="DUPLICIDADE NO DIA","CONFLITO"&amp;IF(INDEX('Controle de reservas'!$M$14:$M$2013,AV186)&lt;&gt;"",CHAR(10)&amp;INDEX('Controle de reservas'!$M$14:$M$2013,AV186),"")&amp;IF(INDEX('Controle de reservas'!$N$14:$N$2013,AV186)&lt;&gt;"",CHAR(10)&amp;"Subst.: "&amp;INDEX('Controle de reservas'!$N$14:$N$2013,AV186),"")&amp;IF(AND(ISNUMBER(INDEX('Controle de reservas'!$I$14:$I$2013,AV186)),INDEX('Controle de reservas'!$I$14:$I$2013,AV186)&gt;0,INDEX('Controle de reservas'!$K$14:$K$2013,AV186)&gt;INDEX('Controle de reservas'!$I$14:$I$2013,AV186)),CHAR(10)&amp;"DIVERGÊNCIA DE DATAS",""),IF(INDEX('Controle de reservas'!$L$14:$L$2013,AV186)="Em cobertura","COV",IF(INDEX('Controle de reservas'!$L$14:$L$2013,AV186)="Disponível","DISP",IF(INDEX('Controle de reservas'!$L$14:$L$2013,AV186)="Não utilizado","NU",IF(INDEX('Controle de reservas'!$L$14:$L$2013,AV186)="Folga","F",IF(INDEX('Controle de reservas'!$L$14:$L$2013,AV186)="Ocorrência","O",IF(INDEX('Controle de reservas'!$L$14:$L$2013,AV186)="Programado","PROG",IF(INDEX('Controle de reservas'!$L$14:$L$2013,AV186)="Disponível no posto","DP","SEM SITUAÇÃO")))))))&amp;IF(INDEX('Controle de reservas'!$M$14:$M$2013,AV186)&lt;&gt;"",CHAR(10)&amp;INDEX('Controle de reservas'!$M$14:$M$2013,AV186),IF(OR(INDEX('Controle de reservas'!$L$14:$L$2013,AV186)="Em cobertura",INDEX('Controle de reservas'!$L$14:$L$2013,AV186)="Programado"),CHAR(10)&amp;"SEM LOCAL",""))&amp;IF(INDEX('Controle de reservas'!$N$14:$N$2013,AV186)&lt;&gt;"",CHAR(10)&amp;"Subst.: "&amp;INDEX('Controle de reservas'!$N$14:$N$2013,AV186),"")&amp;IF(AND(ISNUMBER(INDEX('Controle de reservas'!$I$14:$I$2013,AV186)),INDEX('Controle de reservas'!$I$14:$I$2013,AV186)&gt;0,INDEX('Controle de reservas'!$K$14:$K$2013,AV186)&gt;INDEX('Controle de reservas'!$I$14:$I$2013,AV186)),CHAR(10)&amp;"DIVERGÊNCIA DE DATAS","")&amp;IF(INDEX('Controle de reservas'!$P$14:$P$2013,AV186)&lt;&gt;"OK"," !",""))))</f>
      </c>
      <c r="I186" s="15">
        <f ca="1">IF(OR($AQ186=0,I$9="",I$9&lt;$AS186,AND($AT186&lt;&gt;"",I$9&gt;$AT186)),"",IF(AW186=0,"—",IF(INDEX('Controle de reservas'!$P$14:$P$2013,AW186)="DUPLICIDADE NO DIA","CONFLITO"&amp;IF(INDEX('Controle de reservas'!$M$14:$M$2013,AW186)&lt;&gt;"",CHAR(10)&amp;INDEX('Controle de reservas'!$M$14:$M$2013,AW186),"")&amp;IF(INDEX('Controle de reservas'!$N$14:$N$2013,AW186)&lt;&gt;"",CHAR(10)&amp;"Subst.: "&amp;INDEX('Controle de reservas'!$N$14:$N$2013,AW186),"")&amp;IF(AND(ISNUMBER(INDEX('Controle de reservas'!$I$14:$I$2013,AW186)),INDEX('Controle de reservas'!$I$14:$I$2013,AW186)&gt;0,INDEX('Controle de reservas'!$K$14:$K$2013,AW186)&gt;INDEX('Controle de reservas'!$I$14:$I$2013,AW186)),CHAR(10)&amp;"DIVERGÊNCIA DE DATAS",""),IF(INDEX('Controle de reservas'!$L$14:$L$2013,AW186)="Em cobertura","COV",IF(INDEX('Controle de reservas'!$L$14:$L$2013,AW186)="Disponível","DISP",IF(INDEX('Controle de reservas'!$L$14:$L$2013,AW186)="Não utilizado","NU",IF(INDEX('Controle de reservas'!$L$14:$L$2013,AW186)="Folga","F",IF(INDEX('Controle de reservas'!$L$14:$L$2013,AW186)="Ocorrência","O",IF(INDEX('Controle de reservas'!$L$14:$L$2013,AW186)="Programado","PROG",IF(INDEX('Controle de reservas'!$L$14:$L$2013,AW186)="Disponível no posto","DP","SEM SITUAÇÃO")))))))&amp;IF(INDEX('Controle de reservas'!$M$14:$M$2013,AW186)&lt;&gt;"",CHAR(10)&amp;INDEX('Controle de reservas'!$M$14:$M$2013,AW186),IF(OR(INDEX('Controle de reservas'!$L$14:$L$2013,AW186)="Em cobertura",INDEX('Controle de reservas'!$L$14:$L$2013,AW186)="Programado"),CHAR(10)&amp;"SEM LOCAL",""))&amp;IF(INDEX('Controle de reservas'!$N$14:$N$2013,AW186)&lt;&gt;"",CHAR(10)&amp;"Subst.: "&amp;INDEX('Controle de reservas'!$N$14:$N$2013,AW186),"")&amp;IF(AND(ISNUMBER(INDEX('Controle de reservas'!$I$14:$I$2013,AW186)),INDEX('Controle de reservas'!$I$14:$I$2013,AW186)&gt;0,INDEX('Controle de reservas'!$K$14:$K$2013,AW186)&gt;INDEX('Controle de reservas'!$I$14:$I$2013,AW186)),CHAR(10)&amp;"DIVERGÊNCIA DE DATAS","")&amp;IF(INDEX('Controle de reservas'!$P$14:$P$2013,AW186)&lt;&gt;"OK"," !",""))))</f>
      </c>
      <c r="J186" s="15">
        <f ca="1">IF(OR($AQ186=0,J$9="",J$9&lt;$AS186,AND($AT186&lt;&gt;"",J$9&gt;$AT186)),"",IF(AX186=0,"—",IF(INDEX('Controle de reservas'!$P$14:$P$2013,AX186)="DUPLICIDADE NO DIA","CONFLITO"&amp;IF(INDEX('Controle de reservas'!$M$14:$M$2013,AX186)&lt;&gt;"",CHAR(10)&amp;INDEX('Controle de reservas'!$M$14:$M$2013,AX186),"")&amp;IF(INDEX('Controle de reservas'!$N$14:$N$2013,AX186)&lt;&gt;"",CHAR(10)&amp;"Subst.: "&amp;INDEX('Controle de reservas'!$N$14:$N$2013,AX186),"")&amp;IF(AND(ISNUMBER(INDEX('Controle de reservas'!$I$14:$I$2013,AX186)),INDEX('Controle de reservas'!$I$14:$I$2013,AX186)&gt;0,INDEX('Controle de reservas'!$K$14:$K$2013,AX186)&gt;INDEX('Controle de reservas'!$I$14:$I$2013,AX186)),CHAR(10)&amp;"DIVERGÊNCIA DE DATAS",""),IF(INDEX('Controle de reservas'!$L$14:$L$2013,AX186)="Em cobertura","COV",IF(INDEX('Controle de reservas'!$L$14:$L$2013,AX186)="Disponível","DISP",IF(INDEX('Controle de reservas'!$L$14:$L$2013,AX186)="Não utilizado","NU",IF(INDEX('Controle de reservas'!$L$14:$L$2013,AX186)="Folga","F",IF(INDEX('Controle de reservas'!$L$14:$L$2013,AX186)="Ocorrência","O",IF(INDEX('Controle de reservas'!$L$14:$L$2013,AX186)="Programado","PROG",IF(INDEX('Controle de reservas'!$L$14:$L$2013,AX186)="Disponível no posto","DP","SEM SITUAÇÃO")))))))&amp;IF(INDEX('Controle de reservas'!$M$14:$M$2013,AX186)&lt;&gt;"",CHAR(10)&amp;INDEX('Controle de reservas'!$M$14:$M$2013,AX186),IF(OR(INDEX('Controle de reservas'!$L$14:$L$2013,AX186)="Em cobertura",INDEX('Controle de reservas'!$L$14:$L$2013,AX186)="Programado"),CHAR(10)&amp;"SEM LOCAL",""))&amp;IF(INDEX('Controle de reservas'!$N$14:$N$2013,AX186)&lt;&gt;"",CHAR(10)&amp;"Subst.: "&amp;INDEX('Controle de reservas'!$N$14:$N$2013,AX186),"")&amp;IF(AND(ISNUMBER(INDEX('Controle de reservas'!$I$14:$I$2013,AX186)),INDEX('Controle de reservas'!$I$14:$I$2013,AX186)&gt;0,INDEX('Controle de reservas'!$K$14:$K$2013,AX186)&gt;INDEX('Controle de reservas'!$I$14:$I$2013,AX186)),CHAR(10)&amp;"DIVERGÊNCIA DE DATAS","")&amp;IF(INDEX('Controle de reservas'!$P$14:$P$2013,AX186)&lt;&gt;"OK"," !",""))))</f>
      </c>
      <c r="K186" s="15">
        <f ca="1">IF(OR($AQ186=0,K$9="",K$9&lt;$AS186,AND($AT186&lt;&gt;"",K$9&gt;$AT186)),"",IF(AY186=0,"—",IF(INDEX('Controle de reservas'!$P$14:$P$2013,AY186)="DUPLICIDADE NO DIA","CONFLITO"&amp;IF(INDEX('Controle de reservas'!$M$14:$M$2013,AY186)&lt;&gt;"",CHAR(10)&amp;INDEX('Controle de reservas'!$M$14:$M$2013,AY186),"")&amp;IF(INDEX('Controle de reservas'!$N$14:$N$2013,AY186)&lt;&gt;"",CHAR(10)&amp;"Subst.: "&amp;INDEX('Controle de reservas'!$N$14:$N$2013,AY186),"")&amp;IF(AND(ISNUMBER(INDEX('Controle de reservas'!$I$14:$I$2013,AY186)),INDEX('Controle de reservas'!$I$14:$I$2013,AY186)&gt;0,INDEX('Controle de reservas'!$K$14:$K$2013,AY186)&gt;INDEX('Controle de reservas'!$I$14:$I$2013,AY186)),CHAR(10)&amp;"DIVERGÊNCIA DE DATAS",""),IF(INDEX('Controle de reservas'!$L$14:$L$2013,AY186)="Em cobertura","COV",IF(INDEX('Controle de reservas'!$L$14:$L$2013,AY186)="Disponível","DISP",IF(INDEX('Controle de reservas'!$L$14:$L$2013,AY186)="Não utilizado","NU",IF(INDEX('Controle de reservas'!$L$14:$L$2013,AY186)="Folga","F",IF(INDEX('Controle de reservas'!$L$14:$L$2013,AY186)="Ocorrência","O",IF(INDEX('Controle de reservas'!$L$14:$L$2013,AY186)="Programado","PROG",IF(INDEX('Controle de reservas'!$L$14:$L$2013,AY186)="Disponível no posto","DP","SEM SITUAÇÃO")))))))&amp;IF(INDEX('Controle de reservas'!$M$14:$M$2013,AY186)&lt;&gt;"",CHAR(10)&amp;INDEX('Controle de reservas'!$M$14:$M$2013,AY186),IF(OR(INDEX('Controle de reservas'!$L$14:$L$2013,AY186)="Em cobertura",INDEX('Controle de reservas'!$L$14:$L$2013,AY186)="Programado"),CHAR(10)&amp;"SEM LOCAL",""))&amp;IF(INDEX('Controle de reservas'!$N$14:$N$2013,AY186)&lt;&gt;"",CHAR(10)&amp;"Subst.: "&amp;INDEX('Controle de reservas'!$N$14:$N$2013,AY186),"")&amp;IF(AND(ISNUMBER(INDEX('Controle de reservas'!$I$14:$I$2013,AY186)),INDEX('Controle de reservas'!$I$14:$I$2013,AY186)&gt;0,INDEX('Controle de reservas'!$K$14:$K$2013,AY186)&gt;INDEX('Controle de reservas'!$I$14:$I$2013,AY186)),CHAR(10)&amp;"DIVERGÊNCIA DE DATAS","")&amp;IF(INDEX('Controle de reservas'!$P$14:$P$2013,AY186)&lt;&gt;"OK"," !",""))))</f>
      </c>
      <c r="L186" s="15">
        <f ca="1">IF(OR($AQ186=0,L$9="",L$9&lt;$AS186,AND($AT186&lt;&gt;"",L$9&gt;$AT186)),"",IF(AZ186=0,"—",IF(INDEX('Controle de reservas'!$P$14:$P$2013,AZ186)="DUPLICIDADE NO DIA","CONFLITO"&amp;IF(INDEX('Controle de reservas'!$M$14:$M$2013,AZ186)&lt;&gt;"",CHAR(10)&amp;INDEX('Controle de reservas'!$M$14:$M$2013,AZ186),"")&amp;IF(INDEX('Controle de reservas'!$N$14:$N$2013,AZ186)&lt;&gt;"",CHAR(10)&amp;"Subst.: "&amp;INDEX('Controle de reservas'!$N$14:$N$2013,AZ186),"")&amp;IF(AND(ISNUMBER(INDEX('Controle de reservas'!$I$14:$I$2013,AZ186)),INDEX('Controle de reservas'!$I$14:$I$2013,AZ186)&gt;0,INDEX('Controle de reservas'!$K$14:$K$2013,AZ186)&gt;INDEX('Controle de reservas'!$I$14:$I$2013,AZ186)),CHAR(10)&amp;"DIVERGÊNCIA DE DATAS",""),IF(INDEX('Controle de reservas'!$L$14:$L$2013,AZ186)="Em cobertura","COV",IF(INDEX('Controle de reservas'!$L$14:$L$2013,AZ186)="Disponível","DISP",IF(INDEX('Controle de reservas'!$L$14:$L$2013,AZ186)="Não utilizado","NU",IF(INDEX('Controle de reservas'!$L$14:$L$2013,AZ186)="Folga","F",IF(INDEX('Controle de reservas'!$L$14:$L$2013,AZ186)="Ocorrência","O",IF(INDEX('Controle de reservas'!$L$14:$L$2013,AZ186)="Programado","PROG",IF(INDEX('Controle de reservas'!$L$14:$L$2013,AZ186)="Disponível no posto","DP","SEM SITUAÇÃO")))))))&amp;IF(INDEX('Controle de reservas'!$M$14:$M$2013,AZ186)&lt;&gt;"",CHAR(10)&amp;INDEX('Controle de reservas'!$M$14:$M$2013,AZ186),IF(OR(INDEX('Controle de reservas'!$L$14:$L$2013,AZ186)="Em cobertura",INDEX('Controle de reservas'!$L$14:$L$2013,AZ186)="Programado"),CHAR(10)&amp;"SEM LOCAL",""))&amp;IF(INDEX('Controle de reservas'!$N$14:$N$2013,AZ186)&lt;&gt;"",CHAR(10)&amp;"Subst.: "&amp;INDEX('Controle de reservas'!$N$14:$N$2013,AZ186),"")&amp;IF(AND(ISNUMBER(INDEX('Controle de reservas'!$I$14:$I$2013,AZ186)),INDEX('Controle de reservas'!$I$14:$I$2013,AZ186)&gt;0,INDEX('Controle de reservas'!$K$14:$K$2013,AZ186)&gt;INDEX('Controle de reservas'!$I$14:$I$2013,AZ186)),CHAR(10)&amp;"DIVERGÊNCIA DE DATAS","")&amp;IF(INDEX('Controle de reservas'!$P$14:$P$2013,AZ186)&lt;&gt;"OK"," !",""))))</f>
      </c>
      <c r="M186" s="15">
        <f ca="1">IF(OR($AQ186=0,M$9="",M$9&lt;$AS186,AND($AT186&lt;&gt;"",M$9&gt;$AT186)),"",IF(BA186=0,"—",IF(INDEX('Controle de reservas'!$P$14:$P$2013,BA186)="DUPLICIDADE NO DIA","CONFLITO"&amp;IF(INDEX('Controle de reservas'!$M$14:$M$2013,BA186)&lt;&gt;"",CHAR(10)&amp;INDEX('Controle de reservas'!$M$14:$M$2013,BA186),"")&amp;IF(INDEX('Controle de reservas'!$N$14:$N$2013,BA186)&lt;&gt;"",CHAR(10)&amp;"Subst.: "&amp;INDEX('Controle de reservas'!$N$14:$N$2013,BA186),"")&amp;IF(AND(ISNUMBER(INDEX('Controle de reservas'!$I$14:$I$2013,BA186)),INDEX('Controle de reservas'!$I$14:$I$2013,BA186)&gt;0,INDEX('Controle de reservas'!$K$14:$K$2013,BA186)&gt;INDEX('Controle de reservas'!$I$14:$I$2013,BA186)),CHAR(10)&amp;"DIVERGÊNCIA DE DATAS",""),IF(INDEX('Controle de reservas'!$L$14:$L$2013,BA186)="Em cobertura","COV",IF(INDEX('Controle de reservas'!$L$14:$L$2013,BA186)="Disponível","DISP",IF(INDEX('Controle de reservas'!$L$14:$L$2013,BA186)="Não utilizado","NU",IF(INDEX('Controle de reservas'!$L$14:$L$2013,BA186)="Folga","F",IF(INDEX('Controle de reservas'!$L$14:$L$2013,BA186)="Ocorrência","O",IF(INDEX('Controle de reservas'!$L$14:$L$2013,BA186)="Programado","PROG",IF(INDEX('Controle de reservas'!$L$14:$L$2013,BA186)="Disponível no posto","DP","SEM SITUAÇÃO")))))))&amp;IF(INDEX('Controle de reservas'!$M$14:$M$2013,BA186)&lt;&gt;"",CHAR(10)&amp;INDEX('Controle de reservas'!$M$14:$M$2013,BA186),IF(OR(INDEX('Controle de reservas'!$L$14:$L$2013,BA186)="Em cobertura",INDEX('Controle de reservas'!$L$14:$L$2013,BA186)="Programado"),CHAR(10)&amp;"SEM LOCAL",""))&amp;IF(INDEX('Controle de reservas'!$N$14:$N$2013,BA186)&lt;&gt;"",CHAR(10)&amp;"Subst.: "&amp;INDEX('Controle de reservas'!$N$14:$N$2013,BA186),"")&amp;IF(AND(ISNUMBER(INDEX('Controle de reservas'!$I$14:$I$2013,BA186)),INDEX('Controle de reservas'!$I$14:$I$2013,BA186)&gt;0,INDEX('Controle de reservas'!$K$14:$K$2013,BA186)&gt;INDEX('Controle de reservas'!$I$14:$I$2013,BA186)),CHAR(10)&amp;"DIVERGÊNCIA DE DATAS","")&amp;IF(INDEX('Controle de reservas'!$P$14:$P$2013,BA186)&lt;&gt;"OK"," !",""))))</f>
      </c>
      <c r="N186" s="15">
        <f ca="1">IF(OR($AQ186=0,N$9="",N$9&lt;$AS186,AND($AT186&lt;&gt;"",N$9&gt;$AT186)),"",IF(BB186=0,"—",IF(INDEX('Controle de reservas'!$P$14:$P$2013,BB186)="DUPLICIDADE NO DIA","CONFLITO"&amp;IF(INDEX('Controle de reservas'!$M$14:$M$2013,BB186)&lt;&gt;"",CHAR(10)&amp;INDEX('Controle de reservas'!$M$14:$M$2013,BB186),"")&amp;IF(INDEX('Controle de reservas'!$N$14:$N$2013,BB186)&lt;&gt;"",CHAR(10)&amp;"Subst.: "&amp;INDEX('Controle de reservas'!$N$14:$N$2013,BB186),"")&amp;IF(AND(ISNUMBER(INDEX('Controle de reservas'!$I$14:$I$2013,BB186)),INDEX('Controle de reservas'!$I$14:$I$2013,BB186)&gt;0,INDEX('Controle de reservas'!$K$14:$K$2013,BB186)&gt;INDEX('Controle de reservas'!$I$14:$I$2013,BB186)),CHAR(10)&amp;"DIVERGÊNCIA DE DATAS",""),IF(INDEX('Controle de reservas'!$L$14:$L$2013,BB186)="Em cobertura","COV",IF(INDEX('Controle de reservas'!$L$14:$L$2013,BB186)="Disponível","DISP",IF(INDEX('Controle de reservas'!$L$14:$L$2013,BB186)="Não utilizado","NU",IF(INDEX('Controle de reservas'!$L$14:$L$2013,BB186)="Folga","F",IF(INDEX('Controle de reservas'!$L$14:$L$2013,BB186)="Ocorrência","O",IF(INDEX('Controle de reservas'!$L$14:$L$2013,BB186)="Programado","PROG",IF(INDEX('Controle de reservas'!$L$14:$L$2013,BB186)="Disponível no posto","DP","SEM SITUAÇÃO")))))))&amp;IF(INDEX('Controle de reservas'!$M$14:$M$2013,BB186)&lt;&gt;"",CHAR(10)&amp;INDEX('Controle de reservas'!$M$14:$M$2013,BB186),IF(OR(INDEX('Controle de reservas'!$L$14:$L$2013,BB186)="Em cobertura",INDEX('Controle de reservas'!$L$14:$L$2013,BB186)="Programado"),CHAR(10)&amp;"SEM LOCAL",""))&amp;IF(INDEX('Controle de reservas'!$N$14:$N$2013,BB186)&lt;&gt;"",CHAR(10)&amp;"Subst.: "&amp;INDEX('Controle de reservas'!$N$14:$N$2013,BB186),"")&amp;IF(AND(ISNUMBER(INDEX('Controle de reservas'!$I$14:$I$2013,BB186)),INDEX('Controle de reservas'!$I$14:$I$2013,BB186)&gt;0,INDEX('Controle de reservas'!$K$14:$K$2013,BB186)&gt;INDEX('Controle de reservas'!$I$14:$I$2013,BB186)),CHAR(10)&amp;"DIVERGÊNCIA DE DATAS","")&amp;IF(INDEX('Controle de reservas'!$P$14:$P$2013,BB186)&lt;&gt;"OK"," !",""))))</f>
      </c>
      <c r="O186" s="15">
        <f ca="1">IF(OR($AQ186=0,O$9="",O$9&lt;$AS186,AND($AT186&lt;&gt;"",O$9&gt;$AT186)),"",IF(BC186=0,"—",IF(INDEX('Controle de reservas'!$P$14:$P$2013,BC186)="DUPLICIDADE NO DIA","CONFLITO"&amp;IF(INDEX('Controle de reservas'!$M$14:$M$2013,BC186)&lt;&gt;"",CHAR(10)&amp;INDEX('Controle de reservas'!$M$14:$M$2013,BC186),"")&amp;IF(INDEX('Controle de reservas'!$N$14:$N$2013,BC186)&lt;&gt;"",CHAR(10)&amp;"Subst.: "&amp;INDEX('Controle de reservas'!$N$14:$N$2013,BC186),"")&amp;IF(AND(ISNUMBER(INDEX('Controle de reservas'!$I$14:$I$2013,BC186)),INDEX('Controle de reservas'!$I$14:$I$2013,BC186)&gt;0,INDEX('Controle de reservas'!$K$14:$K$2013,BC186)&gt;INDEX('Controle de reservas'!$I$14:$I$2013,BC186)),CHAR(10)&amp;"DIVERGÊNCIA DE DATAS",""),IF(INDEX('Controle de reservas'!$L$14:$L$2013,BC186)="Em cobertura","COV",IF(INDEX('Controle de reservas'!$L$14:$L$2013,BC186)="Disponível","DISP",IF(INDEX('Controle de reservas'!$L$14:$L$2013,BC186)="Não utilizado","NU",IF(INDEX('Controle de reservas'!$L$14:$L$2013,BC186)="Folga","F",IF(INDEX('Controle de reservas'!$L$14:$L$2013,BC186)="Ocorrência","O",IF(INDEX('Controle de reservas'!$L$14:$L$2013,BC186)="Programado","PROG",IF(INDEX('Controle de reservas'!$L$14:$L$2013,BC186)="Disponível no posto","DP","SEM SITUAÇÃO")))))))&amp;IF(INDEX('Controle de reservas'!$M$14:$M$2013,BC186)&lt;&gt;"",CHAR(10)&amp;INDEX('Controle de reservas'!$M$14:$M$2013,BC186),IF(OR(INDEX('Controle de reservas'!$L$14:$L$2013,BC186)="Em cobertura",INDEX('Controle de reservas'!$L$14:$L$2013,BC186)="Programado"),CHAR(10)&amp;"SEM LOCAL",""))&amp;IF(INDEX('Controle de reservas'!$N$14:$N$2013,BC186)&lt;&gt;"",CHAR(10)&amp;"Subst.: "&amp;INDEX('Controle de reservas'!$N$14:$N$2013,BC186),"")&amp;IF(AND(ISNUMBER(INDEX('Controle de reservas'!$I$14:$I$2013,BC186)),INDEX('Controle de reservas'!$I$14:$I$2013,BC186)&gt;0,INDEX('Controle de reservas'!$K$14:$K$2013,BC186)&gt;INDEX('Controle de reservas'!$I$14:$I$2013,BC186)),CHAR(10)&amp;"DIVERGÊNCIA DE DATAS","")&amp;IF(INDEX('Controle de reservas'!$P$14:$P$2013,BC186)&lt;&gt;"OK"," !",""))))</f>
      </c>
      <c r="P186" s="15">
        <f ca="1">IF(OR($AQ186=0,P$9="",P$9&lt;$AS186,AND($AT186&lt;&gt;"",P$9&gt;$AT186)),"",IF(BD186=0,"—",IF(INDEX('Controle de reservas'!$P$14:$P$2013,BD186)="DUPLICIDADE NO DIA","CONFLITO"&amp;IF(INDEX('Controle de reservas'!$M$14:$M$2013,BD186)&lt;&gt;"",CHAR(10)&amp;INDEX('Controle de reservas'!$M$14:$M$2013,BD186),"")&amp;IF(INDEX('Controle de reservas'!$N$14:$N$2013,BD186)&lt;&gt;"",CHAR(10)&amp;"Subst.: "&amp;INDEX('Controle de reservas'!$N$14:$N$2013,BD186),"")&amp;IF(AND(ISNUMBER(INDEX('Controle de reservas'!$I$14:$I$2013,BD186)),INDEX('Controle de reservas'!$I$14:$I$2013,BD186)&gt;0,INDEX('Controle de reservas'!$K$14:$K$2013,BD186)&gt;INDEX('Controle de reservas'!$I$14:$I$2013,BD186)),CHAR(10)&amp;"DIVERGÊNCIA DE DATAS",""),IF(INDEX('Controle de reservas'!$L$14:$L$2013,BD186)="Em cobertura","COV",IF(INDEX('Controle de reservas'!$L$14:$L$2013,BD186)="Disponível","DISP",IF(INDEX('Controle de reservas'!$L$14:$L$2013,BD186)="Não utilizado","NU",IF(INDEX('Controle de reservas'!$L$14:$L$2013,BD186)="Folga","F",IF(INDEX('Controle de reservas'!$L$14:$L$2013,BD186)="Ocorrência","O",IF(INDEX('Controle de reservas'!$L$14:$L$2013,BD186)="Programado","PROG",IF(INDEX('Controle de reservas'!$L$14:$L$2013,BD186)="Disponível no posto","DP","SEM SITUAÇÃO")))))))&amp;IF(INDEX('Controle de reservas'!$M$14:$M$2013,BD186)&lt;&gt;"",CHAR(10)&amp;INDEX('Controle de reservas'!$M$14:$M$2013,BD186),IF(OR(INDEX('Controle de reservas'!$L$14:$L$2013,BD186)="Em cobertura",INDEX('Controle de reservas'!$L$14:$L$2013,BD186)="Programado"),CHAR(10)&amp;"SEM LOCAL",""))&amp;IF(INDEX('Controle de reservas'!$N$14:$N$2013,BD186)&lt;&gt;"",CHAR(10)&amp;"Subst.: "&amp;INDEX('Controle de reservas'!$N$14:$N$2013,BD186),"")&amp;IF(AND(ISNUMBER(INDEX('Controle de reservas'!$I$14:$I$2013,BD186)),INDEX('Controle de reservas'!$I$14:$I$2013,BD186)&gt;0,INDEX('Controle de reservas'!$K$14:$K$2013,BD186)&gt;INDEX('Controle de reservas'!$I$14:$I$2013,BD186)),CHAR(10)&amp;"DIVERGÊNCIA DE DATAS","")&amp;IF(INDEX('Controle de reservas'!$P$14:$P$2013,BD186)&lt;&gt;"OK"," !",""))))</f>
      </c>
      <c r="Q186" s="15">
        <f ca="1">IF(OR($AQ186=0,Q$9="",Q$9&lt;$AS186,AND($AT186&lt;&gt;"",Q$9&gt;$AT186)),"",IF(BE186=0,"—",IF(INDEX('Controle de reservas'!$P$14:$P$2013,BE186)="DUPLICIDADE NO DIA","CONFLITO"&amp;IF(INDEX('Controle de reservas'!$M$14:$M$2013,BE186)&lt;&gt;"",CHAR(10)&amp;INDEX('Controle de reservas'!$M$14:$M$2013,BE186),"")&amp;IF(INDEX('Controle de reservas'!$N$14:$N$2013,BE186)&lt;&gt;"",CHAR(10)&amp;"Subst.: "&amp;INDEX('Controle de reservas'!$N$14:$N$2013,BE186),"")&amp;IF(AND(ISNUMBER(INDEX('Controle de reservas'!$I$14:$I$2013,BE186)),INDEX('Controle de reservas'!$I$14:$I$2013,BE186)&gt;0,INDEX('Controle de reservas'!$K$14:$K$2013,BE186)&gt;INDEX('Controle de reservas'!$I$14:$I$2013,BE186)),CHAR(10)&amp;"DIVERGÊNCIA DE DATAS",""),IF(INDEX('Controle de reservas'!$L$14:$L$2013,BE186)="Em cobertura","COV",IF(INDEX('Controle de reservas'!$L$14:$L$2013,BE186)="Disponível","DISP",IF(INDEX('Controle de reservas'!$L$14:$L$2013,BE186)="Não utilizado","NU",IF(INDEX('Controle de reservas'!$L$14:$L$2013,BE186)="Folga","F",IF(INDEX('Controle de reservas'!$L$14:$L$2013,BE186)="Ocorrência","O",IF(INDEX('Controle de reservas'!$L$14:$L$2013,BE186)="Programado","PROG",IF(INDEX('Controle de reservas'!$L$14:$L$2013,BE186)="Disponível no posto","DP","SEM SITUAÇÃO")))))))&amp;IF(INDEX('Controle de reservas'!$M$14:$M$2013,BE186)&lt;&gt;"",CHAR(10)&amp;INDEX('Controle de reservas'!$M$14:$M$2013,BE186),IF(OR(INDEX('Controle de reservas'!$L$14:$L$2013,BE186)="Em cobertura",INDEX('Controle de reservas'!$L$14:$L$2013,BE186)="Programado"),CHAR(10)&amp;"SEM LOCAL",""))&amp;IF(INDEX('Controle de reservas'!$N$14:$N$2013,BE186)&lt;&gt;"",CHAR(10)&amp;"Subst.: "&amp;INDEX('Controle de reservas'!$N$14:$N$2013,BE186),"")&amp;IF(AND(ISNUMBER(INDEX('Controle de reservas'!$I$14:$I$2013,BE186)),INDEX('Controle de reservas'!$I$14:$I$2013,BE186)&gt;0,INDEX('Controle de reservas'!$K$14:$K$2013,BE186)&gt;INDEX('Controle de reservas'!$I$14:$I$2013,BE186)),CHAR(10)&amp;"DIVERGÊNCIA DE DATAS","")&amp;IF(INDEX('Controle de reservas'!$P$14:$P$2013,BE186)&lt;&gt;"OK"," !",""))))</f>
      </c>
      <c r="R186" s="15">
        <f ca="1">IF(OR($AQ186=0,R$9="",R$9&lt;$AS186,AND($AT186&lt;&gt;"",R$9&gt;$AT186)),"",IF(BF186=0,"—",IF(INDEX('Controle de reservas'!$P$14:$P$2013,BF186)="DUPLICIDADE NO DIA","CONFLITO"&amp;IF(INDEX('Controle de reservas'!$M$14:$M$2013,BF186)&lt;&gt;"",CHAR(10)&amp;INDEX('Controle de reservas'!$M$14:$M$2013,BF186),"")&amp;IF(INDEX('Controle de reservas'!$N$14:$N$2013,BF186)&lt;&gt;"",CHAR(10)&amp;"Subst.: "&amp;INDEX('Controle de reservas'!$N$14:$N$2013,BF186),"")&amp;IF(AND(ISNUMBER(INDEX('Controle de reservas'!$I$14:$I$2013,BF186)),INDEX('Controle de reservas'!$I$14:$I$2013,BF186)&gt;0,INDEX('Controle de reservas'!$K$14:$K$2013,BF186)&gt;INDEX('Controle de reservas'!$I$14:$I$2013,BF186)),CHAR(10)&amp;"DIVERGÊNCIA DE DATAS",""),IF(INDEX('Controle de reservas'!$L$14:$L$2013,BF186)="Em cobertura","COV",IF(INDEX('Controle de reservas'!$L$14:$L$2013,BF186)="Disponível","DISP",IF(INDEX('Controle de reservas'!$L$14:$L$2013,BF186)="Não utilizado","NU",IF(INDEX('Controle de reservas'!$L$14:$L$2013,BF186)="Folga","F",IF(INDEX('Controle de reservas'!$L$14:$L$2013,BF186)="Ocorrência","O",IF(INDEX('Controle de reservas'!$L$14:$L$2013,BF186)="Programado","PROG",IF(INDEX('Controle de reservas'!$L$14:$L$2013,BF186)="Disponível no posto","DP","SEM SITUAÇÃO")))))))&amp;IF(INDEX('Controle de reservas'!$M$14:$M$2013,BF186)&lt;&gt;"",CHAR(10)&amp;INDEX('Controle de reservas'!$M$14:$M$2013,BF186),IF(OR(INDEX('Controle de reservas'!$L$14:$L$2013,BF186)="Em cobertura",INDEX('Controle de reservas'!$L$14:$L$2013,BF186)="Programado"),CHAR(10)&amp;"SEM LOCAL",""))&amp;IF(INDEX('Controle de reservas'!$N$14:$N$2013,BF186)&lt;&gt;"",CHAR(10)&amp;"Subst.: "&amp;INDEX('Controle de reservas'!$N$14:$N$2013,BF186),"")&amp;IF(AND(ISNUMBER(INDEX('Controle de reservas'!$I$14:$I$2013,BF186)),INDEX('Controle de reservas'!$I$14:$I$2013,BF186)&gt;0,INDEX('Controle de reservas'!$K$14:$K$2013,BF186)&gt;INDEX('Controle de reservas'!$I$14:$I$2013,BF186)),CHAR(10)&amp;"DIVERGÊNCIA DE DATAS","")&amp;IF(INDEX('Controle de reservas'!$P$14:$P$2013,BF186)&lt;&gt;"OK"," !",""))))</f>
      </c>
      <c r="S186" s="15">
        <f ca="1">IF(OR($AQ186=0,S$9="",S$9&lt;$AS186,AND($AT186&lt;&gt;"",S$9&gt;$AT186)),"",IF(BG186=0,"—",IF(INDEX('Controle de reservas'!$P$14:$P$2013,BG186)="DUPLICIDADE NO DIA","CONFLITO"&amp;IF(INDEX('Controle de reservas'!$M$14:$M$2013,BG186)&lt;&gt;"",CHAR(10)&amp;INDEX('Controle de reservas'!$M$14:$M$2013,BG186),"")&amp;IF(INDEX('Controle de reservas'!$N$14:$N$2013,BG186)&lt;&gt;"",CHAR(10)&amp;"Subst.: "&amp;INDEX('Controle de reservas'!$N$14:$N$2013,BG186),"")&amp;IF(AND(ISNUMBER(INDEX('Controle de reservas'!$I$14:$I$2013,BG186)),INDEX('Controle de reservas'!$I$14:$I$2013,BG186)&gt;0,INDEX('Controle de reservas'!$K$14:$K$2013,BG186)&gt;INDEX('Controle de reservas'!$I$14:$I$2013,BG186)),CHAR(10)&amp;"DIVERGÊNCIA DE DATAS",""),IF(INDEX('Controle de reservas'!$L$14:$L$2013,BG186)="Em cobertura","COV",IF(INDEX('Controle de reservas'!$L$14:$L$2013,BG186)="Disponível","DISP",IF(INDEX('Controle de reservas'!$L$14:$L$2013,BG186)="Não utilizado","NU",IF(INDEX('Controle de reservas'!$L$14:$L$2013,BG186)="Folga","F",IF(INDEX('Controle de reservas'!$L$14:$L$2013,BG186)="Ocorrência","O",IF(INDEX('Controle de reservas'!$L$14:$L$2013,BG186)="Programado","PROG",IF(INDEX('Controle de reservas'!$L$14:$L$2013,BG186)="Disponível no posto","DP","SEM SITUAÇÃO")))))))&amp;IF(INDEX('Controle de reservas'!$M$14:$M$2013,BG186)&lt;&gt;"",CHAR(10)&amp;INDEX('Controle de reservas'!$M$14:$M$2013,BG186),IF(OR(INDEX('Controle de reservas'!$L$14:$L$2013,BG186)="Em cobertura",INDEX('Controle de reservas'!$L$14:$L$2013,BG186)="Programado"),CHAR(10)&amp;"SEM LOCAL",""))&amp;IF(INDEX('Controle de reservas'!$N$14:$N$2013,BG186)&lt;&gt;"",CHAR(10)&amp;"Subst.: "&amp;INDEX('Controle de reservas'!$N$14:$N$2013,BG186),"")&amp;IF(AND(ISNUMBER(INDEX('Controle de reservas'!$I$14:$I$2013,BG186)),INDEX('Controle de reservas'!$I$14:$I$2013,BG186)&gt;0,INDEX('Controle de reservas'!$K$14:$K$2013,BG186)&gt;INDEX('Controle de reservas'!$I$14:$I$2013,BG186)),CHAR(10)&amp;"DIVERGÊNCIA DE DATAS","")&amp;IF(INDEX('Controle de reservas'!$P$14:$P$2013,BG186)&lt;&gt;"OK"," !",""))))</f>
      </c>
      <c r="T186" s="15">
        <f ca="1">IF(OR($AQ186=0,T$9="",T$9&lt;$AS186,AND($AT186&lt;&gt;"",T$9&gt;$AT186)),"",IF(BH186=0,"—",IF(INDEX('Controle de reservas'!$P$14:$P$2013,BH186)="DUPLICIDADE NO DIA","CONFLITO"&amp;IF(INDEX('Controle de reservas'!$M$14:$M$2013,BH186)&lt;&gt;"",CHAR(10)&amp;INDEX('Controle de reservas'!$M$14:$M$2013,BH186),"")&amp;IF(INDEX('Controle de reservas'!$N$14:$N$2013,BH186)&lt;&gt;"",CHAR(10)&amp;"Subst.: "&amp;INDEX('Controle de reservas'!$N$14:$N$2013,BH186),"")&amp;IF(AND(ISNUMBER(INDEX('Controle de reservas'!$I$14:$I$2013,BH186)),INDEX('Controle de reservas'!$I$14:$I$2013,BH186)&gt;0,INDEX('Controle de reservas'!$K$14:$K$2013,BH186)&gt;INDEX('Controle de reservas'!$I$14:$I$2013,BH186)),CHAR(10)&amp;"DIVERGÊNCIA DE DATAS",""),IF(INDEX('Controle de reservas'!$L$14:$L$2013,BH186)="Em cobertura","COV",IF(INDEX('Controle de reservas'!$L$14:$L$2013,BH186)="Disponível","DISP",IF(INDEX('Controle de reservas'!$L$14:$L$2013,BH186)="Não utilizado","NU",IF(INDEX('Controle de reservas'!$L$14:$L$2013,BH186)="Folga","F",IF(INDEX('Controle de reservas'!$L$14:$L$2013,BH186)="Ocorrência","O",IF(INDEX('Controle de reservas'!$L$14:$L$2013,BH186)="Programado","PROG",IF(INDEX('Controle de reservas'!$L$14:$L$2013,BH186)="Disponível no posto","DP","SEM SITUAÇÃO")))))))&amp;IF(INDEX('Controle de reservas'!$M$14:$M$2013,BH186)&lt;&gt;"",CHAR(10)&amp;INDEX('Controle de reservas'!$M$14:$M$2013,BH186),IF(OR(INDEX('Controle de reservas'!$L$14:$L$2013,BH186)="Em cobertura",INDEX('Controle de reservas'!$L$14:$L$2013,BH186)="Programado"),CHAR(10)&amp;"SEM LOCAL",""))&amp;IF(INDEX('Controle de reservas'!$N$14:$N$2013,BH186)&lt;&gt;"",CHAR(10)&amp;"Subst.: "&amp;INDEX('Controle de reservas'!$N$14:$N$2013,BH186),"")&amp;IF(AND(ISNUMBER(INDEX('Controle de reservas'!$I$14:$I$2013,BH186)),INDEX('Controle de reservas'!$I$14:$I$2013,BH186)&gt;0,INDEX('Controle de reservas'!$K$14:$K$2013,BH186)&gt;INDEX('Controle de reservas'!$I$14:$I$2013,BH186)),CHAR(10)&amp;"DIVERGÊNCIA DE DATAS","")&amp;IF(INDEX('Controle de reservas'!$P$14:$P$2013,BH186)&lt;&gt;"OK"," !",""))))</f>
      </c>
      <c r="U186" s="15">
        <f ca="1">IF(OR($AQ186=0,U$9="",U$9&lt;$AS186,AND($AT186&lt;&gt;"",U$9&gt;$AT186)),"",IF(BI186=0,"—",IF(INDEX('Controle de reservas'!$P$14:$P$2013,BI186)="DUPLICIDADE NO DIA","CONFLITO"&amp;IF(INDEX('Controle de reservas'!$M$14:$M$2013,BI186)&lt;&gt;"",CHAR(10)&amp;INDEX('Controle de reservas'!$M$14:$M$2013,BI186),"")&amp;IF(INDEX('Controle de reservas'!$N$14:$N$2013,BI186)&lt;&gt;"",CHAR(10)&amp;"Subst.: "&amp;INDEX('Controle de reservas'!$N$14:$N$2013,BI186),"")&amp;IF(AND(ISNUMBER(INDEX('Controle de reservas'!$I$14:$I$2013,BI186)),INDEX('Controle de reservas'!$I$14:$I$2013,BI186)&gt;0,INDEX('Controle de reservas'!$K$14:$K$2013,BI186)&gt;INDEX('Controle de reservas'!$I$14:$I$2013,BI186)),CHAR(10)&amp;"DIVERGÊNCIA DE DATAS",""),IF(INDEX('Controle de reservas'!$L$14:$L$2013,BI186)="Em cobertura","COV",IF(INDEX('Controle de reservas'!$L$14:$L$2013,BI186)="Disponível","DISP",IF(INDEX('Controle de reservas'!$L$14:$L$2013,BI186)="Não utilizado","NU",IF(INDEX('Controle de reservas'!$L$14:$L$2013,BI186)="Folga","F",IF(INDEX('Controle de reservas'!$L$14:$L$2013,BI186)="Ocorrência","O",IF(INDEX('Controle de reservas'!$L$14:$L$2013,BI186)="Programado","PROG",IF(INDEX('Controle de reservas'!$L$14:$L$2013,BI186)="Disponível no posto","DP","SEM SITUAÇÃO")))))))&amp;IF(INDEX('Controle de reservas'!$M$14:$M$2013,BI186)&lt;&gt;"",CHAR(10)&amp;INDEX('Controle de reservas'!$M$14:$M$2013,BI186),IF(OR(INDEX('Controle de reservas'!$L$14:$L$2013,BI186)="Em cobertura",INDEX('Controle de reservas'!$L$14:$L$2013,BI186)="Programado"),CHAR(10)&amp;"SEM LOCAL",""))&amp;IF(INDEX('Controle de reservas'!$N$14:$N$2013,BI186)&lt;&gt;"",CHAR(10)&amp;"Subst.: "&amp;INDEX('Controle de reservas'!$N$14:$N$2013,BI186),"")&amp;IF(AND(ISNUMBER(INDEX('Controle de reservas'!$I$14:$I$2013,BI186)),INDEX('Controle de reservas'!$I$14:$I$2013,BI186)&gt;0,INDEX('Controle de reservas'!$K$14:$K$2013,BI186)&gt;INDEX('Controle de reservas'!$I$14:$I$2013,BI186)),CHAR(10)&amp;"DIVERGÊNCIA DE DATAS","")&amp;IF(INDEX('Controle de reservas'!$P$14:$P$2013,BI186)&lt;&gt;"OK"," !",""))))</f>
      </c>
      <c r="V186" s="15">
        <f ca="1">IF(OR($AQ186=0,V$9="",V$9&lt;$AS186,AND($AT186&lt;&gt;"",V$9&gt;$AT186)),"",IF(BJ186=0,"—",IF(INDEX('Controle de reservas'!$P$14:$P$2013,BJ186)="DUPLICIDADE NO DIA","CONFLITO"&amp;IF(INDEX('Controle de reservas'!$M$14:$M$2013,BJ186)&lt;&gt;"",CHAR(10)&amp;INDEX('Controle de reservas'!$M$14:$M$2013,BJ186),"")&amp;IF(INDEX('Controle de reservas'!$N$14:$N$2013,BJ186)&lt;&gt;"",CHAR(10)&amp;"Subst.: "&amp;INDEX('Controle de reservas'!$N$14:$N$2013,BJ186),"")&amp;IF(AND(ISNUMBER(INDEX('Controle de reservas'!$I$14:$I$2013,BJ186)),INDEX('Controle de reservas'!$I$14:$I$2013,BJ186)&gt;0,INDEX('Controle de reservas'!$K$14:$K$2013,BJ186)&gt;INDEX('Controle de reservas'!$I$14:$I$2013,BJ186)),CHAR(10)&amp;"DIVERGÊNCIA DE DATAS",""),IF(INDEX('Controle de reservas'!$L$14:$L$2013,BJ186)="Em cobertura","COV",IF(INDEX('Controle de reservas'!$L$14:$L$2013,BJ186)="Disponível","DISP",IF(INDEX('Controle de reservas'!$L$14:$L$2013,BJ186)="Não utilizado","NU",IF(INDEX('Controle de reservas'!$L$14:$L$2013,BJ186)="Folga","F",IF(INDEX('Controle de reservas'!$L$14:$L$2013,BJ186)="Ocorrência","O",IF(INDEX('Controle de reservas'!$L$14:$L$2013,BJ186)="Programado","PROG",IF(INDEX('Controle de reservas'!$L$14:$L$2013,BJ186)="Disponível no posto","DP","SEM SITUAÇÃO")))))))&amp;IF(INDEX('Controle de reservas'!$M$14:$M$2013,BJ186)&lt;&gt;"",CHAR(10)&amp;INDEX('Controle de reservas'!$M$14:$M$2013,BJ186),IF(OR(INDEX('Controle de reservas'!$L$14:$L$2013,BJ186)="Em cobertura",INDEX('Controle de reservas'!$L$14:$L$2013,BJ186)="Programado"),CHAR(10)&amp;"SEM LOCAL",""))&amp;IF(INDEX('Controle de reservas'!$N$14:$N$2013,BJ186)&lt;&gt;"",CHAR(10)&amp;"Subst.: "&amp;INDEX('Controle de reservas'!$N$14:$N$2013,BJ186),"")&amp;IF(AND(ISNUMBER(INDEX('Controle de reservas'!$I$14:$I$2013,BJ186)),INDEX('Controle de reservas'!$I$14:$I$2013,BJ186)&gt;0,INDEX('Controle de reservas'!$K$14:$K$2013,BJ186)&gt;INDEX('Controle de reservas'!$I$14:$I$2013,BJ186)),CHAR(10)&amp;"DIVERGÊNCIA DE DATAS","")&amp;IF(INDEX('Controle de reservas'!$P$14:$P$2013,BJ186)&lt;&gt;"OK"," !",""))))</f>
      </c>
      <c r="W186" s="15">
        <f ca="1">IF(OR($AQ186=0,W$9="",W$9&lt;$AS186,AND($AT186&lt;&gt;"",W$9&gt;$AT186)),"",IF(BK186=0,"—",IF(INDEX('Controle de reservas'!$P$14:$P$2013,BK186)="DUPLICIDADE NO DIA","CONFLITO"&amp;IF(INDEX('Controle de reservas'!$M$14:$M$2013,BK186)&lt;&gt;"",CHAR(10)&amp;INDEX('Controle de reservas'!$M$14:$M$2013,BK186),"")&amp;IF(INDEX('Controle de reservas'!$N$14:$N$2013,BK186)&lt;&gt;"",CHAR(10)&amp;"Subst.: "&amp;INDEX('Controle de reservas'!$N$14:$N$2013,BK186),"")&amp;IF(AND(ISNUMBER(INDEX('Controle de reservas'!$I$14:$I$2013,BK186)),INDEX('Controle de reservas'!$I$14:$I$2013,BK186)&gt;0,INDEX('Controle de reservas'!$K$14:$K$2013,BK186)&gt;INDEX('Controle de reservas'!$I$14:$I$2013,BK186)),CHAR(10)&amp;"DIVERGÊNCIA DE DATAS",""),IF(INDEX('Controle de reservas'!$L$14:$L$2013,BK186)="Em cobertura","COV",IF(INDEX('Controle de reservas'!$L$14:$L$2013,BK186)="Disponível","DISP",IF(INDEX('Controle de reservas'!$L$14:$L$2013,BK186)="Não utilizado","NU",IF(INDEX('Controle de reservas'!$L$14:$L$2013,BK186)="Folga","F",IF(INDEX('Controle de reservas'!$L$14:$L$2013,BK186)="Ocorrência","O",IF(INDEX('Controle de reservas'!$L$14:$L$2013,BK186)="Programado","PROG",IF(INDEX('Controle de reservas'!$L$14:$L$2013,BK186)="Disponível no posto","DP","SEM SITUAÇÃO")))))))&amp;IF(INDEX('Controle de reservas'!$M$14:$M$2013,BK186)&lt;&gt;"",CHAR(10)&amp;INDEX('Controle de reservas'!$M$14:$M$2013,BK186),IF(OR(INDEX('Controle de reservas'!$L$14:$L$2013,BK186)="Em cobertura",INDEX('Controle de reservas'!$L$14:$L$2013,BK186)="Programado"),CHAR(10)&amp;"SEM LOCAL",""))&amp;IF(INDEX('Controle de reservas'!$N$14:$N$2013,BK186)&lt;&gt;"",CHAR(10)&amp;"Subst.: "&amp;INDEX('Controle de reservas'!$N$14:$N$2013,BK186),"")&amp;IF(AND(ISNUMBER(INDEX('Controle de reservas'!$I$14:$I$2013,BK186)),INDEX('Controle de reservas'!$I$14:$I$2013,BK186)&gt;0,INDEX('Controle de reservas'!$K$14:$K$2013,BK186)&gt;INDEX('Controle de reservas'!$I$14:$I$2013,BK186)),CHAR(10)&amp;"DIVERGÊNCIA DE DATAS","")&amp;IF(INDEX('Controle de reservas'!$P$14:$P$2013,BK186)&lt;&gt;"OK"," !",""))))</f>
      </c>
      <c r="X186" s="15">
        <f ca="1">IF(OR($AQ186=0,X$9="",X$9&lt;$AS186,AND($AT186&lt;&gt;"",X$9&gt;$AT186)),"",IF(BL186=0,"—",IF(INDEX('Controle de reservas'!$P$14:$P$2013,BL186)="DUPLICIDADE NO DIA","CONFLITO"&amp;IF(INDEX('Controle de reservas'!$M$14:$M$2013,BL186)&lt;&gt;"",CHAR(10)&amp;INDEX('Controle de reservas'!$M$14:$M$2013,BL186),"")&amp;IF(INDEX('Controle de reservas'!$N$14:$N$2013,BL186)&lt;&gt;"",CHAR(10)&amp;"Subst.: "&amp;INDEX('Controle de reservas'!$N$14:$N$2013,BL186),"")&amp;IF(AND(ISNUMBER(INDEX('Controle de reservas'!$I$14:$I$2013,BL186)),INDEX('Controle de reservas'!$I$14:$I$2013,BL186)&gt;0,INDEX('Controle de reservas'!$K$14:$K$2013,BL186)&gt;INDEX('Controle de reservas'!$I$14:$I$2013,BL186)),CHAR(10)&amp;"DIVERGÊNCIA DE DATAS",""),IF(INDEX('Controle de reservas'!$L$14:$L$2013,BL186)="Em cobertura","COV",IF(INDEX('Controle de reservas'!$L$14:$L$2013,BL186)="Disponível","DISP",IF(INDEX('Controle de reservas'!$L$14:$L$2013,BL186)="Não utilizado","NU",IF(INDEX('Controle de reservas'!$L$14:$L$2013,BL186)="Folga","F",IF(INDEX('Controle de reservas'!$L$14:$L$2013,BL186)="Ocorrência","O",IF(INDEX('Controle de reservas'!$L$14:$L$2013,BL186)="Programado","PROG",IF(INDEX('Controle de reservas'!$L$14:$L$2013,BL186)="Disponível no posto","DP","SEM SITUAÇÃO")))))))&amp;IF(INDEX('Controle de reservas'!$M$14:$M$2013,BL186)&lt;&gt;"",CHAR(10)&amp;INDEX('Controle de reservas'!$M$14:$M$2013,BL186),IF(OR(INDEX('Controle de reservas'!$L$14:$L$2013,BL186)="Em cobertura",INDEX('Controle de reservas'!$L$14:$L$2013,BL186)="Programado"),CHAR(10)&amp;"SEM LOCAL",""))&amp;IF(INDEX('Controle de reservas'!$N$14:$N$2013,BL186)&lt;&gt;"",CHAR(10)&amp;"Subst.: "&amp;INDEX('Controle de reservas'!$N$14:$N$2013,BL186),"")&amp;IF(AND(ISNUMBER(INDEX('Controle de reservas'!$I$14:$I$2013,BL186)),INDEX('Controle de reservas'!$I$14:$I$2013,BL186)&gt;0,INDEX('Controle de reservas'!$K$14:$K$2013,BL186)&gt;INDEX('Controle de reservas'!$I$14:$I$2013,BL186)),CHAR(10)&amp;"DIVERGÊNCIA DE DATAS","")&amp;IF(INDEX('Controle de reservas'!$P$14:$P$2013,BL186)&lt;&gt;"OK"," !",""))))</f>
      </c>
      <c r="Y186" s="15">
        <f ca="1">IF(OR($AQ186=0,Y$9="",Y$9&lt;$AS186,AND($AT186&lt;&gt;"",Y$9&gt;$AT186)),"",IF(BM186=0,"—",IF(INDEX('Controle de reservas'!$P$14:$P$2013,BM186)="DUPLICIDADE NO DIA","CONFLITO"&amp;IF(INDEX('Controle de reservas'!$M$14:$M$2013,BM186)&lt;&gt;"",CHAR(10)&amp;INDEX('Controle de reservas'!$M$14:$M$2013,BM186),"")&amp;IF(INDEX('Controle de reservas'!$N$14:$N$2013,BM186)&lt;&gt;"",CHAR(10)&amp;"Subst.: "&amp;INDEX('Controle de reservas'!$N$14:$N$2013,BM186),"")&amp;IF(AND(ISNUMBER(INDEX('Controle de reservas'!$I$14:$I$2013,BM186)),INDEX('Controle de reservas'!$I$14:$I$2013,BM186)&gt;0,INDEX('Controle de reservas'!$K$14:$K$2013,BM186)&gt;INDEX('Controle de reservas'!$I$14:$I$2013,BM186)),CHAR(10)&amp;"DIVERGÊNCIA DE DATAS",""),IF(INDEX('Controle de reservas'!$L$14:$L$2013,BM186)="Em cobertura","COV",IF(INDEX('Controle de reservas'!$L$14:$L$2013,BM186)="Disponível","DISP",IF(INDEX('Controle de reservas'!$L$14:$L$2013,BM186)="Não utilizado","NU",IF(INDEX('Controle de reservas'!$L$14:$L$2013,BM186)="Folga","F",IF(INDEX('Controle de reservas'!$L$14:$L$2013,BM186)="Ocorrência","O",IF(INDEX('Controle de reservas'!$L$14:$L$2013,BM186)="Programado","PROG",IF(INDEX('Controle de reservas'!$L$14:$L$2013,BM186)="Disponível no posto","DP","SEM SITUAÇÃO")))))))&amp;IF(INDEX('Controle de reservas'!$M$14:$M$2013,BM186)&lt;&gt;"",CHAR(10)&amp;INDEX('Controle de reservas'!$M$14:$M$2013,BM186),IF(OR(INDEX('Controle de reservas'!$L$14:$L$2013,BM186)="Em cobertura",INDEX('Controle de reservas'!$L$14:$L$2013,BM186)="Programado"),CHAR(10)&amp;"SEM LOCAL",""))&amp;IF(INDEX('Controle de reservas'!$N$14:$N$2013,BM186)&lt;&gt;"",CHAR(10)&amp;"Subst.: "&amp;INDEX('Controle de reservas'!$N$14:$N$2013,BM186),"")&amp;IF(AND(ISNUMBER(INDEX('Controle de reservas'!$I$14:$I$2013,BM186)),INDEX('Controle de reservas'!$I$14:$I$2013,BM186)&gt;0,INDEX('Controle de reservas'!$K$14:$K$2013,BM186)&gt;INDEX('Controle de reservas'!$I$14:$I$2013,BM186)),CHAR(10)&amp;"DIVERGÊNCIA DE DATAS","")&amp;IF(INDEX('Controle de reservas'!$P$14:$P$2013,BM186)&lt;&gt;"OK"," !",""))))</f>
      </c>
      <c r="Z186" s="15">
        <f ca="1">IF(OR($AQ186=0,Z$9="",Z$9&lt;$AS186,AND($AT186&lt;&gt;"",Z$9&gt;$AT186)),"",IF(BN186=0,"—",IF(INDEX('Controle de reservas'!$P$14:$P$2013,BN186)="DUPLICIDADE NO DIA","CONFLITO"&amp;IF(INDEX('Controle de reservas'!$M$14:$M$2013,BN186)&lt;&gt;"",CHAR(10)&amp;INDEX('Controle de reservas'!$M$14:$M$2013,BN186),"")&amp;IF(INDEX('Controle de reservas'!$N$14:$N$2013,BN186)&lt;&gt;"",CHAR(10)&amp;"Subst.: "&amp;INDEX('Controle de reservas'!$N$14:$N$2013,BN186),"")&amp;IF(AND(ISNUMBER(INDEX('Controle de reservas'!$I$14:$I$2013,BN186)),INDEX('Controle de reservas'!$I$14:$I$2013,BN186)&gt;0,INDEX('Controle de reservas'!$K$14:$K$2013,BN186)&gt;INDEX('Controle de reservas'!$I$14:$I$2013,BN186)),CHAR(10)&amp;"DIVERGÊNCIA DE DATAS",""),IF(INDEX('Controle de reservas'!$L$14:$L$2013,BN186)="Em cobertura","COV",IF(INDEX('Controle de reservas'!$L$14:$L$2013,BN186)="Disponível","DISP",IF(INDEX('Controle de reservas'!$L$14:$L$2013,BN186)="Não utilizado","NU",IF(INDEX('Controle de reservas'!$L$14:$L$2013,BN186)="Folga","F",IF(INDEX('Controle de reservas'!$L$14:$L$2013,BN186)="Ocorrência","O",IF(INDEX('Controle de reservas'!$L$14:$L$2013,BN186)="Programado","PROG",IF(INDEX('Controle de reservas'!$L$14:$L$2013,BN186)="Disponível no posto","DP","SEM SITUAÇÃO")))))))&amp;IF(INDEX('Controle de reservas'!$M$14:$M$2013,BN186)&lt;&gt;"",CHAR(10)&amp;INDEX('Controle de reservas'!$M$14:$M$2013,BN186),IF(OR(INDEX('Controle de reservas'!$L$14:$L$2013,BN186)="Em cobertura",INDEX('Controle de reservas'!$L$14:$L$2013,BN186)="Programado"),CHAR(10)&amp;"SEM LOCAL",""))&amp;IF(INDEX('Controle de reservas'!$N$14:$N$2013,BN186)&lt;&gt;"",CHAR(10)&amp;"Subst.: "&amp;INDEX('Controle de reservas'!$N$14:$N$2013,BN186),"")&amp;IF(AND(ISNUMBER(INDEX('Controle de reservas'!$I$14:$I$2013,BN186)),INDEX('Controle de reservas'!$I$14:$I$2013,BN186)&gt;0,INDEX('Controle de reservas'!$K$14:$K$2013,BN186)&gt;INDEX('Controle de reservas'!$I$14:$I$2013,BN186)),CHAR(10)&amp;"DIVERGÊNCIA DE DATAS","")&amp;IF(INDEX('Controle de reservas'!$P$14:$P$2013,BN186)&lt;&gt;"OK"," !",""))))</f>
      </c>
      <c r="AA186" s="15">
        <f ca="1">IF(OR($AQ186=0,AA$9="",AA$9&lt;$AS186,AND($AT186&lt;&gt;"",AA$9&gt;$AT186)),"",IF(BO186=0,"—",IF(INDEX('Controle de reservas'!$P$14:$P$2013,BO186)="DUPLICIDADE NO DIA","CONFLITO"&amp;IF(INDEX('Controle de reservas'!$M$14:$M$2013,BO186)&lt;&gt;"",CHAR(10)&amp;INDEX('Controle de reservas'!$M$14:$M$2013,BO186),"")&amp;IF(INDEX('Controle de reservas'!$N$14:$N$2013,BO186)&lt;&gt;"",CHAR(10)&amp;"Subst.: "&amp;INDEX('Controle de reservas'!$N$14:$N$2013,BO186),"")&amp;IF(AND(ISNUMBER(INDEX('Controle de reservas'!$I$14:$I$2013,BO186)),INDEX('Controle de reservas'!$I$14:$I$2013,BO186)&gt;0,INDEX('Controle de reservas'!$K$14:$K$2013,BO186)&gt;INDEX('Controle de reservas'!$I$14:$I$2013,BO186)),CHAR(10)&amp;"DIVERGÊNCIA DE DATAS",""),IF(INDEX('Controle de reservas'!$L$14:$L$2013,BO186)="Em cobertura","COV",IF(INDEX('Controle de reservas'!$L$14:$L$2013,BO186)="Disponível","DISP",IF(INDEX('Controle de reservas'!$L$14:$L$2013,BO186)="Não utilizado","NU",IF(INDEX('Controle de reservas'!$L$14:$L$2013,BO186)="Folga","F",IF(INDEX('Controle de reservas'!$L$14:$L$2013,BO186)="Ocorrência","O",IF(INDEX('Controle de reservas'!$L$14:$L$2013,BO186)="Programado","PROG",IF(INDEX('Controle de reservas'!$L$14:$L$2013,BO186)="Disponível no posto","DP","SEM SITUAÇÃO")))))))&amp;IF(INDEX('Controle de reservas'!$M$14:$M$2013,BO186)&lt;&gt;"",CHAR(10)&amp;INDEX('Controle de reservas'!$M$14:$M$2013,BO186),IF(OR(INDEX('Controle de reservas'!$L$14:$L$2013,BO186)="Em cobertura",INDEX('Controle de reservas'!$L$14:$L$2013,BO186)="Programado"),CHAR(10)&amp;"SEM LOCAL",""))&amp;IF(INDEX('Controle de reservas'!$N$14:$N$2013,BO186)&lt;&gt;"",CHAR(10)&amp;"Subst.: "&amp;INDEX('Controle de reservas'!$N$14:$N$2013,BO186),"")&amp;IF(AND(ISNUMBER(INDEX('Controle de reservas'!$I$14:$I$2013,BO186)),INDEX('Controle de reservas'!$I$14:$I$2013,BO186)&gt;0,INDEX('Controle de reservas'!$K$14:$K$2013,BO186)&gt;INDEX('Controle de reservas'!$I$14:$I$2013,BO186)),CHAR(10)&amp;"DIVERGÊNCIA DE DATAS","")&amp;IF(INDEX('Controle de reservas'!$P$14:$P$2013,BO186)&lt;&gt;"OK"," !",""))))</f>
      </c>
      <c r="AB186" s="15">
        <f ca="1">IF(OR($AQ186=0,AB$9="",AB$9&lt;$AS186,AND($AT186&lt;&gt;"",AB$9&gt;$AT186)),"",IF(BP186=0,"—",IF(INDEX('Controle de reservas'!$P$14:$P$2013,BP186)="DUPLICIDADE NO DIA","CONFLITO"&amp;IF(INDEX('Controle de reservas'!$M$14:$M$2013,BP186)&lt;&gt;"",CHAR(10)&amp;INDEX('Controle de reservas'!$M$14:$M$2013,BP186),"")&amp;IF(INDEX('Controle de reservas'!$N$14:$N$2013,BP186)&lt;&gt;"",CHAR(10)&amp;"Subst.: "&amp;INDEX('Controle de reservas'!$N$14:$N$2013,BP186),"")&amp;IF(AND(ISNUMBER(INDEX('Controle de reservas'!$I$14:$I$2013,BP186)),INDEX('Controle de reservas'!$I$14:$I$2013,BP186)&gt;0,INDEX('Controle de reservas'!$K$14:$K$2013,BP186)&gt;INDEX('Controle de reservas'!$I$14:$I$2013,BP186)),CHAR(10)&amp;"DIVERGÊNCIA DE DATAS",""),IF(INDEX('Controle de reservas'!$L$14:$L$2013,BP186)="Em cobertura","COV",IF(INDEX('Controle de reservas'!$L$14:$L$2013,BP186)="Disponível","DISP",IF(INDEX('Controle de reservas'!$L$14:$L$2013,BP186)="Não utilizado","NU",IF(INDEX('Controle de reservas'!$L$14:$L$2013,BP186)="Folga","F",IF(INDEX('Controle de reservas'!$L$14:$L$2013,BP186)="Ocorrência","O",IF(INDEX('Controle de reservas'!$L$14:$L$2013,BP186)="Programado","PROG",IF(INDEX('Controle de reservas'!$L$14:$L$2013,BP186)="Disponível no posto","DP","SEM SITUAÇÃO")))))))&amp;IF(INDEX('Controle de reservas'!$M$14:$M$2013,BP186)&lt;&gt;"",CHAR(10)&amp;INDEX('Controle de reservas'!$M$14:$M$2013,BP186),IF(OR(INDEX('Controle de reservas'!$L$14:$L$2013,BP186)="Em cobertura",INDEX('Controle de reservas'!$L$14:$L$2013,BP186)="Programado"),CHAR(10)&amp;"SEM LOCAL",""))&amp;IF(INDEX('Controle de reservas'!$N$14:$N$2013,BP186)&lt;&gt;"",CHAR(10)&amp;"Subst.: "&amp;INDEX('Controle de reservas'!$N$14:$N$2013,BP186),"")&amp;IF(AND(ISNUMBER(INDEX('Controle de reservas'!$I$14:$I$2013,BP186)),INDEX('Controle de reservas'!$I$14:$I$2013,BP186)&gt;0,INDEX('Controle de reservas'!$K$14:$K$2013,BP186)&gt;INDEX('Controle de reservas'!$I$14:$I$2013,BP186)),CHAR(10)&amp;"DIVERGÊNCIA DE DATAS","")&amp;IF(INDEX('Controle de reservas'!$P$14:$P$2013,BP186)&lt;&gt;"OK"," !",""))))</f>
      </c>
      <c r="AC186" s="15">
        <f ca="1">IF(OR($AQ186=0,AC$9="",AC$9&lt;$AS186,AND($AT186&lt;&gt;"",AC$9&gt;$AT186)),"",IF(BQ186=0,"—",IF(INDEX('Controle de reservas'!$P$14:$P$2013,BQ186)="DUPLICIDADE NO DIA","CONFLITO"&amp;IF(INDEX('Controle de reservas'!$M$14:$M$2013,BQ186)&lt;&gt;"",CHAR(10)&amp;INDEX('Controle de reservas'!$M$14:$M$2013,BQ186),"")&amp;IF(INDEX('Controle de reservas'!$N$14:$N$2013,BQ186)&lt;&gt;"",CHAR(10)&amp;"Subst.: "&amp;INDEX('Controle de reservas'!$N$14:$N$2013,BQ186),"")&amp;IF(AND(ISNUMBER(INDEX('Controle de reservas'!$I$14:$I$2013,BQ186)),INDEX('Controle de reservas'!$I$14:$I$2013,BQ186)&gt;0,INDEX('Controle de reservas'!$K$14:$K$2013,BQ186)&gt;INDEX('Controle de reservas'!$I$14:$I$2013,BQ186)),CHAR(10)&amp;"DIVERGÊNCIA DE DATAS",""),IF(INDEX('Controle de reservas'!$L$14:$L$2013,BQ186)="Em cobertura","COV",IF(INDEX('Controle de reservas'!$L$14:$L$2013,BQ186)="Disponível","DISP",IF(INDEX('Controle de reservas'!$L$14:$L$2013,BQ186)="Não utilizado","NU",IF(INDEX('Controle de reservas'!$L$14:$L$2013,BQ186)="Folga","F",IF(INDEX('Controle de reservas'!$L$14:$L$2013,BQ186)="Ocorrência","O",IF(INDEX('Controle de reservas'!$L$14:$L$2013,BQ186)="Programado","PROG",IF(INDEX('Controle de reservas'!$L$14:$L$2013,BQ186)="Disponível no posto","DP","SEM SITUAÇÃO")))))))&amp;IF(INDEX('Controle de reservas'!$M$14:$M$2013,BQ186)&lt;&gt;"",CHAR(10)&amp;INDEX('Controle de reservas'!$M$14:$M$2013,BQ186),IF(OR(INDEX('Controle de reservas'!$L$14:$L$2013,BQ186)="Em cobertura",INDEX('Controle de reservas'!$L$14:$L$2013,BQ186)="Programado"),CHAR(10)&amp;"SEM LOCAL",""))&amp;IF(INDEX('Controle de reservas'!$N$14:$N$2013,BQ186)&lt;&gt;"",CHAR(10)&amp;"Subst.: "&amp;INDEX('Controle de reservas'!$N$14:$N$2013,BQ186),"")&amp;IF(AND(ISNUMBER(INDEX('Controle de reservas'!$I$14:$I$2013,BQ186)),INDEX('Controle de reservas'!$I$14:$I$2013,BQ186)&gt;0,INDEX('Controle de reservas'!$K$14:$K$2013,BQ186)&gt;INDEX('Controle de reservas'!$I$14:$I$2013,BQ186)),CHAR(10)&amp;"DIVERGÊNCIA DE DATAS","")&amp;IF(INDEX('Controle de reservas'!$P$14:$P$2013,BQ186)&lt;&gt;"OK"," !",""))))</f>
      </c>
      <c r="AD186" s="15">
        <f ca="1">IF(OR($AQ186=0,AD$9="",AD$9&lt;$AS186,AND($AT186&lt;&gt;"",AD$9&gt;$AT186)),"",IF(BR186=0,"—",IF(INDEX('Controle de reservas'!$P$14:$P$2013,BR186)="DUPLICIDADE NO DIA","CONFLITO"&amp;IF(INDEX('Controle de reservas'!$M$14:$M$2013,BR186)&lt;&gt;"",CHAR(10)&amp;INDEX('Controle de reservas'!$M$14:$M$2013,BR186),"")&amp;IF(INDEX('Controle de reservas'!$N$14:$N$2013,BR186)&lt;&gt;"",CHAR(10)&amp;"Subst.: "&amp;INDEX('Controle de reservas'!$N$14:$N$2013,BR186),"")&amp;IF(AND(ISNUMBER(INDEX('Controle de reservas'!$I$14:$I$2013,BR186)),INDEX('Controle de reservas'!$I$14:$I$2013,BR186)&gt;0,INDEX('Controle de reservas'!$K$14:$K$2013,BR186)&gt;INDEX('Controle de reservas'!$I$14:$I$2013,BR186)),CHAR(10)&amp;"DIVERGÊNCIA DE DATAS",""),IF(INDEX('Controle de reservas'!$L$14:$L$2013,BR186)="Em cobertura","COV",IF(INDEX('Controle de reservas'!$L$14:$L$2013,BR186)="Disponível","DISP",IF(INDEX('Controle de reservas'!$L$14:$L$2013,BR186)="Não utilizado","NU",IF(INDEX('Controle de reservas'!$L$14:$L$2013,BR186)="Folga","F",IF(INDEX('Controle de reservas'!$L$14:$L$2013,BR186)="Ocorrência","O",IF(INDEX('Controle de reservas'!$L$14:$L$2013,BR186)="Programado","PROG",IF(INDEX('Controle de reservas'!$L$14:$L$2013,BR186)="Disponível no posto","DP","SEM SITUAÇÃO")))))))&amp;IF(INDEX('Controle de reservas'!$M$14:$M$2013,BR186)&lt;&gt;"",CHAR(10)&amp;INDEX('Controle de reservas'!$M$14:$M$2013,BR186),IF(OR(INDEX('Controle de reservas'!$L$14:$L$2013,BR186)="Em cobertura",INDEX('Controle de reservas'!$L$14:$L$2013,BR186)="Programado"),CHAR(10)&amp;"SEM LOCAL",""))&amp;IF(INDEX('Controle de reservas'!$N$14:$N$2013,BR186)&lt;&gt;"",CHAR(10)&amp;"Subst.: "&amp;INDEX('Controle de reservas'!$N$14:$N$2013,BR186),"")&amp;IF(AND(ISNUMBER(INDEX('Controle de reservas'!$I$14:$I$2013,BR186)),INDEX('Controle de reservas'!$I$14:$I$2013,BR186)&gt;0,INDEX('Controle de reservas'!$K$14:$K$2013,BR186)&gt;INDEX('Controle de reservas'!$I$14:$I$2013,BR186)),CHAR(10)&amp;"DIVERGÊNCIA DE DATAS","")&amp;IF(INDEX('Controle de reservas'!$P$14:$P$2013,BR186)&lt;&gt;"OK"," !",""))))</f>
      </c>
      <c r="AE186" s="15">
        <f ca="1">IF(OR($AQ186=0,AE$9="",AE$9&lt;$AS186,AND($AT186&lt;&gt;"",AE$9&gt;$AT186)),"",IF(BS186=0,"—",IF(INDEX('Controle de reservas'!$P$14:$P$2013,BS186)="DUPLICIDADE NO DIA","CONFLITO"&amp;IF(INDEX('Controle de reservas'!$M$14:$M$2013,BS186)&lt;&gt;"",CHAR(10)&amp;INDEX('Controle de reservas'!$M$14:$M$2013,BS186),"")&amp;IF(INDEX('Controle de reservas'!$N$14:$N$2013,BS186)&lt;&gt;"",CHAR(10)&amp;"Subst.: "&amp;INDEX('Controle de reservas'!$N$14:$N$2013,BS186),"")&amp;IF(AND(ISNUMBER(INDEX('Controle de reservas'!$I$14:$I$2013,BS186)),INDEX('Controle de reservas'!$I$14:$I$2013,BS186)&gt;0,INDEX('Controle de reservas'!$K$14:$K$2013,BS186)&gt;INDEX('Controle de reservas'!$I$14:$I$2013,BS186)),CHAR(10)&amp;"DIVERGÊNCIA DE DATAS",""),IF(INDEX('Controle de reservas'!$L$14:$L$2013,BS186)="Em cobertura","COV",IF(INDEX('Controle de reservas'!$L$14:$L$2013,BS186)="Disponível","DISP",IF(INDEX('Controle de reservas'!$L$14:$L$2013,BS186)="Não utilizado","NU",IF(INDEX('Controle de reservas'!$L$14:$L$2013,BS186)="Folga","F",IF(INDEX('Controle de reservas'!$L$14:$L$2013,BS186)="Ocorrência","O",IF(INDEX('Controle de reservas'!$L$14:$L$2013,BS186)="Programado","PROG",IF(INDEX('Controle de reservas'!$L$14:$L$2013,BS186)="Disponível no posto","DP","SEM SITUAÇÃO")))))))&amp;IF(INDEX('Controle de reservas'!$M$14:$M$2013,BS186)&lt;&gt;"",CHAR(10)&amp;INDEX('Controle de reservas'!$M$14:$M$2013,BS186),IF(OR(INDEX('Controle de reservas'!$L$14:$L$2013,BS186)="Em cobertura",INDEX('Controle de reservas'!$L$14:$L$2013,BS186)="Programado"),CHAR(10)&amp;"SEM LOCAL",""))&amp;IF(INDEX('Controle de reservas'!$N$14:$N$2013,BS186)&lt;&gt;"",CHAR(10)&amp;"Subst.: "&amp;INDEX('Controle de reservas'!$N$14:$N$2013,BS186),"")&amp;IF(AND(ISNUMBER(INDEX('Controle de reservas'!$I$14:$I$2013,BS186)),INDEX('Controle de reservas'!$I$14:$I$2013,BS186)&gt;0,INDEX('Controle de reservas'!$K$14:$K$2013,BS186)&gt;INDEX('Controle de reservas'!$I$14:$I$2013,BS186)),CHAR(10)&amp;"DIVERGÊNCIA DE DATAS","")&amp;IF(INDEX('Controle de reservas'!$P$14:$P$2013,BS186)&lt;&gt;"OK"," !",""))))</f>
      </c>
      <c r="AF186" s="15">
        <f ca="1">IF(OR($AQ186=0,AF$9="",AF$9&lt;$AS186,AND($AT186&lt;&gt;"",AF$9&gt;$AT186)),"",IF(BT186=0,"—",IF(INDEX('Controle de reservas'!$P$14:$P$2013,BT186)="DUPLICIDADE NO DIA","CONFLITO"&amp;IF(INDEX('Controle de reservas'!$M$14:$M$2013,BT186)&lt;&gt;"",CHAR(10)&amp;INDEX('Controle de reservas'!$M$14:$M$2013,BT186),"")&amp;IF(INDEX('Controle de reservas'!$N$14:$N$2013,BT186)&lt;&gt;"",CHAR(10)&amp;"Subst.: "&amp;INDEX('Controle de reservas'!$N$14:$N$2013,BT186),"")&amp;IF(AND(ISNUMBER(INDEX('Controle de reservas'!$I$14:$I$2013,BT186)),INDEX('Controle de reservas'!$I$14:$I$2013,BT186)&gt;0,INDEX('Controle de reservas'!$K$14:$K$2013,BT186)&gt;INDEX('Controle de reservas'!$I$14:$I$2013,BT186)),CHAR(10)&amp;"DIVERGÊNCIA DE DATAS",""),IF(INDEX('Controle de reservas'!$L$14:$L$2013,BT186)="Em cobertura","COV",IF(INDEX('Controle de reservas'!$L$14:$L$2013,BT186)="Disponível","DISP",IF(INDEX('Controle de reservas'!$L$14:$L$2013,BT186)="Não utilizado","NU",IF(INDEX('Controle de reservas'!$L$14:$L$2013,BT186)="Folga","F",IF(INDEX('Controle de reservas'!$L$14:$L$2013,BT186)="Ocorrência","O",IF(INDEX('Controle de reservas'!$L$14:$L$2013,BT186)="Programado","PROG",IF(INDEX('Controle de reservas'!$L$14:$L$2013,BT186)="Disponível no posto","DP","SEM SITUAÇÃO")))))))&amp;IF(INDEX('Controle de reservas'!$M$14:$M$2013,BT186)&lt;&gt;"",CHAR(10)&amp;INDEX('Controle de reservas'!$M$14:$M$2013,BT186),IF(OR(INDEX('Controle de reservas'!$L$14:$L$2013,BT186)="Em cobertura",INDEX('Controle de reservas'!$L$14:$L$2013,BT186)="Programado"),CHAR(10)&amp;"SEM LOCAL",""))&amp;IF(INDEX('Controle de reservas'!$N$14:$N$2013,BT186)&lt;&gt;"",CHAR(10)&amp;"Subst.: "&amp;INDEX('Controle de reservas'!$N$14:$N$2013,BT186),"")&amp;IF(AND(ISNUMBER(INDEX('Controle de reservas'!$I$14:$I$2013,BT186)),INDEX('Controle de reservas'!$I$14:$I$2013,BT186)&gt;0,INDEX('Controle de reservas'!$K$14:$K$2013,BT186)&gt;INDEX('Controle de reservas'!$I$14:$I$2013,BT186)),CHAR(10)&amp;"DIVERGÊNCIA DE DATAS","")&amp;IF(INDEX('Controle de reservas'!$P$14:$P$2013,BT186)&lt;&gt;"OK"," !",""))))</f>
      </c>
      <c r="AG186" s="15">
        <f ca="1">IF(OR($AQ186=0,AG$9="",AG$9&lt;$AS186,AND($AT186&lt;&gt;"",AG$9&gt;$AT186)),"",IF(BU186=0,"—",IF(INDEX('Controle de reservas'!$P$14:$P$2013,BU186)="DUPLICIDADE NO DIA","CONFLITO"&amp;IF(INDEX('Controle de reservas'!$M$14:$M$2013,BU186)&lt;&gt;"",CHAR(10)&amp;INDEX('Controle de reservas'!$M$14:$M$2013,BU186),"")&amp;IF(INDEX('Controle de reservas'!$N$14:$N$2013,BU186)&lt;&gt;"",CHAR(10)&amp;"Subst.: "&amp;INDEX('Controle de reservas'!$N$14:$N$2013,BU186),"")&amp;IF(AND(ISNUMBER(INDEX('Controle de reservas'!$I$14:$I$2013,BU186)),INDEX('Controle de reservas'!$I$14:$I$2013,BU186)&gt;0,INDEX('Controle de reservas'!$K$14:$K$2013,BU186)&gt;INDEX('Controle de reservas'!$I$14:$I$2013,BU186)),CHAR(10)&amp;"DIVERGÊNCIA DE DATAS",""),IF(INDEX('Controle de reservas'!$L$14:$L$2013,BU186)="Em cobertura","COV",IF(INDEX('Controle de reservas'!$L$14:$L$2013,BU186)="Disponível","DISP",IF(INDEX('Controle de reservas'!$L$14:$L$2013,BU186)="Não utilizado","NU",IF(INDEX('Controle de reservas'!$L$14:$L$2013,BU186)="Folga","F",IF(INDEX('Controle de reservas'!$L$14:$L$2013,BU186)="Ocorrência","O",IF(INDEX('Controle de reservas'!$L$14:$L$2013,BU186)="Programado","PROG",IF(INDEX('Controle de reservas'!$L$14:$L$2013,BU186)="Disponível no posto","DP","SEM SITUAÇÃO")))))))&amp;IF(INDEX('Controle de reservas'!$M$14:$M$2013,BU186)&lt;&gt;"",CHAR(10)&amp;INDEX('Controle de reservas'!$M$14:$M$2013,BU186),IF(OR(INDEX('Controle de reservas'!$L$14:$L$2013,BU186)="Em cobertura",INDEX('Controle de reservas'!$L$14:$L$2013,BU186)="Programado"),CHAR(10)&amp;"SEM LOCAL",""))&amp;IF(INDEX('Controle de reservas'!$N$14:$N$2013,BU186)&lt;&gt;"",CHAR(10)&amp;"Subst.: "&amp;INDEX('Controle de reservas'!$N$14:$N$2013,BU186),"")&amp;IF(AND(ISNUMBER(INDEX('Controle de reservas'!$I$14:$I$2013,BU186)),INDEX('Controle de reservas'!$I$14:$I$2013,BU186)&gt;0,INDEX('Controle de reservas'!$K$14:$K$2013,BU186)&gt;INDEX('Controle de reservas'!$I$14:$I$2013,BU186)),CHAR(10)&amp;"DIVERGÊNCIA DE DATAS","")&amp;IF(INDEX('Controle de reservas'!$P$14:$P$2013,BU186)&lt;&gt;"OK"," !",""))))</f>
      </c>
      <c r="AH186" s="15">
        <f ca="1">IF(OR($AQ186=0,AH$9="",AH$9&lt;$AS186,AND($AT186&lt;&gt;"",AH$9&gt;$AT186)),"",IF(BV186=0,"—",IF(INDEX('Controle de reservas'!$P$14:$P$2013,BV186)="DUPLICIDADE NO DIA","CONFLITO"&amp;IF(INDEX('Controle de reservas'!$M$14:$M$2013,BV186)&lt;&gt;"",CHAR(10)&amp;INDEX('Controle de reservas'!$M$14:$M$2013,BV186),"")&amp;IF(INDEX('Controle de reservas'!$N$14:$N$2013,BV186)&lt;&gt;"",CHAR(10)&amp;"Subst.: "&amp;INDEX('Controle de reservas'!$N$14:$N$2013,BV186),"")&amp;IF(AND(ISNUMBER(INDEX('Controle de reservas'!$I$14:$I$2013,BV186)),INDEX('Controle de reservas'!$I$14:$I$2013,BV186)&gt;0,INDEX('Controle de reservas'!$K$14:$K$2013,BV186)&gt;INDEX('Controle de reservas'!$I$14:$I$2013,BV186)),CHAR(10)&amp;"DIVERGÊNCIA DE DATAS",""),IF(INDEX('Controle de reservas'!$L$14:$L$2013,BV186)="Em cobertura","COV",IF(INDEX('Controle de reservas'!$L$14:$L$2013,BV186)="Disponível","DISP",IF(INDEX('Controle de reservas'!$L$14:$L$2013,BV186)="Não utilizado","NU",IF(INDEX('Controle de reservas'!$L$14:$L$2013,BV186)="Folga","F",IF(INDEX('Controle de reservas'!$L$14:$L$2013,BV186)="Ocorrência","O",IF(INDEX('Controle de reservas'!$L$14:$L$2013,BV186)="Programado","PROG",IF(INDEX('Controle de reservas'!$L$14:$L$2013,BV186)="Disponível no posto","DP","SEM SITUAÇÃO")))))))&amp;IF(INDEX('Controle de reservas'!$M$14:$M$2013,BV186)&lt;&gt;"",CHAR(10)&amp;INDEX('Controle de reservas'!$M$14:$M$2013,BV186),IF(OR(INDEX('Controle de reservas'!$L$14:$L$2013,BV186)="Em cobertura",INDEX('Controle de reservas'!$L$14:$L$2013,BV186)="Programado"),CHAR(10)&amp;"SEM LOCAL",""))&amp;IF(INDEX('Controle de reservas'!$N$14:$N$2013,BV186)&lt;&gt;"",CHAR(10)&amp;"Subst.: "&amp;INDEX('Controle de reservas'!$N$14:$N$2013,BV186),"")&amp;IF(AND(ISNUMBER(INDEX('Controle de reservas'!$I$14:$I$2013,BV186)),INDEX('Controle de reservas'!$I$14:$I$2013,BV186)&gt;0,INDEX('Controle de reservas'!$K$14:$K$2013,BV186)&gt;INDEX('Controle de reservas'!$I$14:$I$2013,BV186)),CHAR(10)&amp;"DIVERGÊNCIA DE DATAS","")&amp;IF(INDEX('Controle de reservas'!$P$14:$P$2013,BV186)&lt;&gt;"OK"," !",""))))</f>
      </c>
      <c r="AI186" s="15">
        <f ca="1">IF(OR($AQ186=0,AI$9="",AI$9&lt;$AS186,AND($AT186&lt;&gt;"",AI$9&gt;$AT186)),"",IF(BW186=0,"—",IF(INDEX('Controle de reservas'!$P$14:$P$2013,BW186)="DUPLICIDADE NO DIA","CONFLITO"&amp;IF(INDEX('Controle de reservas'!$M$14:$M$2013,BW186)&lt;&gt;"",CHAR(10)&amp;INDEX('Controle de reservas'!$M$14:$M$2013,BW186),"")&amp;IF(INDEX('Controle de reservas'!$N$14:$N$2013,BW186)&lt;&gt;"",CHAR(10)&amp;"Subst.: "&amp;INDEX('Controle de reservas'!$N$14:$N$2013,BW186),"")&amp;IF(AND(ISNUMBER(INDEX('Controle de reservas'!$I$14:$I$2013,BW186)),INDEX('Controle de reservas'!$I$14:$I$2013,BW186)&gt;0,INDEX('Controle de reservas'!$K$14:$K$2013,BW186)&gt;INDEX('Controle de reservas'!$I$14:$I$2013,BW186)),CHAR(10)&amp;"DIVERGÊNCIA DE DATAS",""),IF(INDEX('Controle de reservas'!$L$14:$L$2013,BW186)="Em cobertura","COV",IF(INDEX('Controle de reservas'!$L$14:$L$2013,BW186)="Disponível","DISP",IF(INDEX('Controle de reservas'!$L$14:$L$2013,BW186)="Não utilizado","NU",IF(INDEX('Controle de reservas'!$L$14:$L$2013,BW186)="Folga","F",IF(INDEX('Controle de reservas'!$L$14:$L$2013,BW186)="Ocorrência","O",IF(INDEX('Controle de reservas'!$L$14:$L$2013,BW186)="Programado","PROG",IF(INDEX('Controle de reservas'!$L$14:$L$2013,BW186)="Disponível no posto","DP","SEM SITUAÇÃO")))))))&amp;IF(INDEX('Controle de reservas'!$M$14:$M$2013,BW186)&lt;&gt;"",CHAR(10)&amp;INDEX('Controle de reservas'!$M$14:$M$2013,BW186),IF(OR(INDEX('Controle de reservas'!$L$14:$L$2013,BW186)="Em cobertura",INDEX('Controle de reservas'!$L$14:$L$2013,BW186)="Programado"),CHAR(10)&amp;"SEM LOCAL",""))&amp;IF(INDEX('Controle de reservas'!$N$14:$N$2013,BW186)&lt;&gt;"",CHAR(10)&amp;"Subst.: "&amp;INDEX('Controle de reservas'!$N$14:$N$2013,BW186),"")&amp;IF(AND(ISNUMBER(INDEX('Controle de reservas'!$I$14:$I$2013,BW186)),INDEX('Controle de reservas'!$I$14:$I$2013,BW186)&gt;0,INDEX('Controle de reservas'!$K$14:$K$2013,BW186)&gt;INDEX('Controle de reservas'!$I$14:$I$2013,BW186)),CHAR(10)&amp;"DIVERGÊNCIA DE DATAS","")&amp;IF(INDEX('Controle de reservas'!$P$14:$P$2013,BW186)&lt;&gt;"OK"," !",""))))</f>
      </c>
      <c r="AJ186" s="15">
        <f ca="1">IF(OR($AQ186=0,AJ$9="",AJ$9&lt;$AS186,AND($AT186&lt;&gt;"",AJ$9&gt;$AT186)),"",IF(BX186=0,"—",IF(INDEX('Controle de reservas'!$P$14:$P$2013,BX186)="DUPLICIDADE NO DIA","CONFLITO"&amp;IF(INDEX('Controle de reservas'!$M$14:$M$2013,BX186)&lt;&gt;"",CHAR(10)&amp;INDEX('Controle de reservas'!$M$14:$M$2013,BX186),"")&amp;IF(INDEX('Controle de reservas'!$N$14:$N$2013,BX186)&lt;&gt;"",CHAR(10)&amp;"Subst.: "&amp;INDEX('Controle de reservas'!$N$14:$N$2013,BX186),"")&amp;IF(AND(ISNUMBER(INDEX('Controle de reservas'!$I$14:$I$2013,BX186)),INDEX('Controle de reservas'!$I$14:$I$2013,BX186)&gt;0,INDEX('Controle de reservas'!$K$14:$K$2013,BX186)&gt;INDEX('Controle de reservas'!$I$14:$I$2013,BX186)),CHAR(10)&amp;"DIVERGÊNCIA DE DATAS",""),IF(INDEX('Controle de reservas'!$L$14:$L$2013,BX186)="Em cobertura","COV",IF(INDEX('Controle de reservas'!$L$14:$L$2013,BX186)="Disponível","DISP",IF(INDEX('Controle de reservas'!$L$14:$L$2013,BX186)="Não utilizado","NU",IF(INDEX('Controle de reservas'!$L$14:$L$2013,BX186)="Folga","F",IF(INDEX('Controle de reservas'!$L$14:$L$2013,BX186)="Ocorrência","O",IF(INDEX('Controle de reservas'!$L$14:$L$2013,BX186)="Programado","PROG",IF(INDEX('Controle de reservas'!$L$14:$L$2013,BX186)="Disponível no posto","DP","SEM SITUAÇÃO")))))))&amp;IF(INDEX('Controle de reservas'!$M$14:$M$2013,BX186)&lt;&gt;"",CHAR(10)&amp;INDEX('Controle de reservas'!$M$14:$M$2013,BX186),IF(OR(INDEX('Controle de reservas'!$L$14:$L$2013,BX186)="Em cobertura",INDEX('Controle de reservas'!$L$14:$L$2013,BX186)="Programado"),CHAR(10)&amp;"SEM LOCAL",""))&amp;IF(INDEX('Controle de reservas'!$N$14:$N$2013,BX186)&lt;&gt;"",CHAR(10)&amp;"Subst.: "&amp;INDEX('Controle de reservas'!$N$14:$N$2013,BX186),"")&amp;IF(AND(ISNUMBER(INDEX('Controle de reservas'!$I$14:$I$2013,BX186)),INDEX('Controle de reservas'!$I$14:$I$2013,BX186)&gt;0,INDEX('Controle de reservas'!$K$14:$K$2013,BX186)&gt;INDEX('Controle de reservas'!$I$14:$I$2013,BX186)),CHAR(10)&amp;"DIVERGÊNCIA DE DATAS","")&amp;IF(INDEX('Controle de reservas'!$P$14:$P$2013,BX186)&lt;&gt;"OK"," !",""))))</f>
      </c>
      <c r="AK186" s="15">
        <f ca="1">IF(OR($AQ186=0,AK$9="",AK$9&lt;$AS186,AND($AT186&lt;&gt;"",AK$9&gt;$AT186)),"",IF(BY186=0,"—",IF(INDEX('Controle de reservas'!$P$14:$P$2013,BY186)="DUPLICIDADE NO DIA","CONFLITO"&amp;IF(INDEX('Controle de reservas'!$M$14:$M$2013,BY186)&lt;&gt;"",CHAR(10)&amp;INDEX('Controle de reservas'!$M$14:$M$2013,BY186),"")&amp;IF(INDEX('Controle de reservas'!$N$14:$N$2013,BY186)&lt;&gt;"",CHAR(10)&amp;"Subst.: "&amp;INDEX('Controle de reservas'!$N$14:$N$2013,BY186),"")&amp;IF(AND(ISNUMBER(INDEX('Controle de reservas'!$I$14:$I$2013,BY186)),INDEX('Controle de reservas'!$I$14:$I$2013,BY186)&gt;0,INDEX('Controle de reservas'!$K$14:$K$2013,BY186)&gt;INDEX('Controle de reservas'!$I$14:$I$2013,BY186)),CHAR(10)&amp;"DIVERGÊNCIA DE DATAS",""),IF(INDEX('Controle de reservas'!$L$14:$L$2013,BY186)="Em cobertura","COV",IF(INDEX('Controle de reservas'!$L$14:$L$2013,BY186)="Disponível","DISP",IF(INDEX('Controle de reservas'!$L$14:$L$2013,BY186)="Não utilizado","NU",IF(INDEX('Controle de reservas'!$L$14:$L$2013,BY186)="Folga","F",IF(INDEX('Controle de reservas'!$L$14:$L$2013,BY186)="Ocorrência","O",IF(INDEX('Controle de reservas'!$L$14:$L$2013,BY186)="Programado","PROG",IF(INDEX('Controle de reservas'!$L$14:$L$2013,BY186)="Disponível no posto","DP","SEM SITUAÇÃO")))))))&amp;IF(INDEX('Controle de reservas'!$M$14:$M$2013,BY186)&lt;&gt;"",CHAR(10)&amp;INDEX('Controle de reservas'!$M$14:$M$2013,BY186),IF(OR(INDEX('Controle de reservas'!$L$14:$L$2013,BY186)="Em cobertura",INDEX('Controle de reservas'!$L$14:$L$2013,BY186)="Programado"),CHAR(10)&amp;"SEM LOCAL",""))&amp;IF(INDEX('Controle de reservas'!$N$14:$N$2013,BY186)&lt;&gt;"",CHAR(10)&amp;"Subst.: "&amp;INDEX('Controle de reservas'!$N$14:$N$2013,BY186),"")&amp;IF(AND(ISNUMBER(INDEX('Controle de reservas'!$I$14:$I$2013,BY186)),INDEX('Controle de reservas'!$I$14:$I$2013,BY186)&gt;0,INDEX('Controle de reservas'!$K$14:$K$2013,BY186)&gt;INDEX('Controle de reservas'!$I$14:$I$2013,BY186)),CHAR(10)&amp;"DIVERGÊNCIA DE DATAS","")&amp;IF(INDEX('Controle de reservas'!$P$14:$P$2013,BY186)&lt;&gt;"OK"," !",""))))</f>
      </c>
      <c r="AL186" s="14">
        <f t="shared" ca="1" si="9"/>
      </c>
      <c r="AM186" s="14">
        <f t="shared" ca="1" si="10"/>
      </c>
      <c r="AN186" s="14">
        <f t="shared" ca="1" si="11"/>
      </c>
      <c r="AO186" s="14">
        <f t="shared" ca="1" si="12"/>
      </c>
      <c r="AP186" s="14">
        <f ca="1">IF($AQ186=0,"",INDEX('Controle de reservas'!$O$14:$O$2013,$AQ186))</f>
      </c>
      <c r="AQ186">
        <f ca="1">IFERROR(MATCH(ROW()-9,'Controle de reservas'!$S$14:$S$2013,0),0)</f>
      </c>
      <c r="AR186">
        <f ca="1">IF($AQ186=0,"",INDEX('Controle de reservas'!$Q$14:$Q$2013,$AQ186))</f>
      </c>
      <c r="AS186">
        <f ca="1">IF($AQ186=0,"",INDEX('Controle de reservas'!$H$14:$H$2013,$AQ186))</f>
      </c>
      <c r="AT186">
        <f ca="1">IF($AQ186=0,"",IF(INDEX('Controle de reservas'!$J$14:$J$2013,$AQ186)=0,"",INDEX('Controle de reservas'!$J$14:$J$2013,$AQ186)))</f>
      </c>
      <c r="AU186">
        <f ca="1">IF(OR($AQ186=0,G$9=""),0,IFERROR(MATCH($AR186&amp;"|"&amp;TEXT(G$9,"yyyymmdd"),'Controle de reservas'!$T$14:$T$2013,0),0))</f>
      </c>
      <c r="AV186">
        <f ca="1">IF(OR($AQ186=0,H$9=""),0,IFERROR(MATCH($AR186&amp;"|"&amp;TEXT(H$9,"yyyymmdd"),'Controle de reservas'!$T$14:$T$2013,0),0))</f>
      </c>
      <c r="AW186">
        <f ca="1">IF(OR($AQ186=0,I$9=""),0,IFERROR(MATCH($AR186&amp;"|"&amp;TEXT(I$9,"yyyymmdd"),'Controle de reservas'!$T$14:$T$2013,0),0))</f>
      </c>
      <c r="AX186">
        <f ca="1">IF(OR($AQ186=0,J$9=""),0,IFERROR(MATCH($AR186&amp;"|"&amp;TEXT(J$9,"yyyymmdd"),'Controle de reservas'!$T$14:$T$2013,0),0))</f>
      </c>
      <c r="AY186">
        <f ca="1">IF(OR($AQ186=0,K$9=""),0,IFERROR(MATCH($AR186&amp;"|"&amp;TEXT(K$9,"yyyymmdd"),'Controle de reservas'!$T$14:$T$2013,0),0))</f>
      </c>
      <c r="AZ186">
        <f ca="1">IF(OR($AQ186=0,L$9=""),0,IFERROR(MATCH($AR186&amp;"|"&amp;TEXT(L$9,"yyyymmdd"),'Controle de reservas'!$T$14:$T$2013,0),0))</f>
      </c>
      <c r="BA186">
        <f ca="1">IF(OR($AQ186=0,M$9=""),0,IFERROR(MATCH($AR186&amp;"|"&amp;TEXT(M$9,"yyyymmdd"),'Controle de reservas'!$T$14:$T$2013,0),0))</f>
      </c>
      <c r="BB186">
        <f ca="1">IF(OR($AQ186=0,N$9=""),0,IFERROR(MATCH($AR186&amp;"|"&amp;TEXT(N$9,"yyyymmdd"),'Controle de reservas'!$T$14:$T$2013,0),0))</f>
      </c>
      <c r="BC186">
        <f ca="1">IF(OR($AQ186=0,O$9=""),0,IFERROR(MATCH($AR186&amp;"|"&amp;TEXT(O$9,"yyyymmdd"),'Controle de reservas'!$T$14:$T$2013,0),0))</f>
      </c>
      <c r="BD186">
        <f ca="1">IF(OR($AQ186=0,P$9=""),0,IFERROR(MATCH($AR186&amp;"|"&amp;TEXT(P$9,"yyyymmdd"),'Controle de reservas'!$T$14:$T$2013,0),0))</f>
      </c>
      <c r="BE186">
        <f ca="1">IF(OR($AQ186=0,Q$9=""),0,IFERROR(MATCH($AR186&amp;"|"&amp;TEXT(Q$9,"yyyymmdd"),'Controle de reservas'!$T$14:$T$2013,0),0))</f>
      </c>
      <c r="BF186">
        <f ca="1">IF(OR($AQ186=0,R$9=""),0,IFERROR(MATCH($AR186&amp;"|"&amp;TEXT(R$9,"yyyymmdd"),'Controle de reservas'!$T$14:$T$2013,0),0))</f>
      </c>
      <c r="BG186">
        <f ca="1">IF(OR($AQ186=0,S$9=""),0,IFERROR(MATCH($AR186&amp;"|"&amp;TEXT(S$9,"yyyymmdd"),'Controle de reservas'!$T$14:$T$2013,0),0))</f>
      </c>
      <c r="BH186">
        <f ca="1">IF(OR($AQ186=0,T$9=""),0,IFERROR(MATCH($AR186&amp;"|"&amp;TEXT(T$9,"yyyymmdd"),'Controle de reservas'!$T$14:$T$2013,0),0))</f>
      </c>
      <c r="BI186">
        <f ca="1">IF(OR($AQ186=0,U$9=""),0,IFERROR(MATCH($AR186&amp;"|"&amp;TEXT(U$9,"yyyymmdd"),'Controle de reservas'!$T$14:$T$2013,0),0))</f>
      </c>
      <c r="BJ186">
        <f ca="1">IF(OR($AQ186=0,V$9=""),0,IFERROR(MATCH($AR186&amp;"|"&amp;TEXT(V$9,"yyyymmdd"),'Controle de reservas'!$T$14:$T$2013,0),0))</f>
      </c>
      <c r="BK186">
        <f ca="1">IF(OR($AQ186=0,W$9=""),0,IFERROR(MATCH($AR186&amp;"|"&amp;TEXT(W$9,"yyyymmdd"),'Controle de reservas'!$T$14:$T$2013,0),0))</f>
      </c>
      <c r="BL186">
        <f ca="1">IF(OR($AQ186=0,X$9=""),0,IFERROR(MATCH($AR186&amp;"|"&amp;TEXT(X$9,"yyyymmdd"),'Controle de reservas'!$T$14:$T$2013,0),0))</f>
      </c>
      <c r="BM186">
        <f ca="1">IF(OR($AQ186=0,Y$9=""),0,IFERROR(MATCH($AR186&amp;"|"&amp;TEXT(Y$9,"yyyymmdd"),'Controle de reservas'!$T$14:$T$2013,0),0))</f>
      </c>
      <c r="BN186">
        <f ca="1">IF(OR($AQ186=0,Z$9=""),0,IFERROR(MATCH($AR186&amp;"|"&amp;TEXT(Z$9,"yyyymmdd"),'Controle de reservas'!$T$14:$T$2013,0),0))</f>
      </c>
      <c r="BO186">
        <f ca="1">IF(OR($AQ186=0,AA$9=""),0,IFERROR(MATCH($AR186&amp;"|"&amp;TEXT(AA$9,"yyyymmdd"),'Controle de reservas'!$T$14:$T$2013,0),0))</f>
      </c>
      <c r="BP186">
        <f ca="1">IF(OR($AQ186=0,AB$9=""),0,IFERROR(MATCH($AR186&amp;"|"&amp;TEXT(AB$9,"yyyymmdd"),'Controle de reservas'!$T$14:$T$2013,0),0))</f>
      </c>
      <c r="BQ186">
        <f ca="1">IF(OR($AQ186=0,AC$9=""),0,IFERROR(MATCH($AR186&amp;"|"&amp;TEXT(AC$9,"yyyymmdd"),'Controle de reservas'!$T$14:$T$2013,0),0))</f>
      </c>
      <c r="BR186">
        <f ca="1">IF(OR($AQ186=0,AD$9=""),0,IFERROR(MATCH($AR186&amp;"|"&amp;TEXT(AD$9,"yyyymmdd"),'Controle de reservas'!$T$14:$T$2013,0),0))</f>
      </c>
      <c r="BS186">
        <f ca="1">IF(OR($AQ186=0,AE$9=""),0,IFERROR(MATCH($AR186&amp;"|"&amp;TEXT(AE$9,"yyyymmdd"),'Controle de reservas'!$T$14:$T$2013,0),0))</f>
      </c>
      <c r="BT186">
        <f ca="1">IF(OR($AQ186=0,AF$9=""),0,IFERROR(MATCH($AR186&amp;"|"&amp;TEXT(AF$9,"yyyymmdd"),'Controle de reservas'!$T$14:$T$2013,0),0))</f>
      </c>
      <c r="BU186">
        <f ca="1">IF(OR($AQ186=0,AG$9=""),0,IFERROR(MATCH($AR186&amp;"|"&amp;TEXT(AG$9,"yyyymmdd"),'Controle de reservas'!$T$14:$T$2013,0),0))</f>
      </c>
      <c r="BV186">
        <f ca="1">IF(OR($AQ186=0,AH$9=""),0,IFERROR(MATCH($AR186&amp;"|"&amp;TEXT(AH$9,"yyyymmdd"),'Controle de reservas'!$T$14:$T$2013,0),0))</f>
      </c>
      <c r="BW186">
        <f ca="1">IF(OR($AQ186=0,AI$9=""),0,IFERROR(MATCH($AR186&amp;"|"&amp;TEXT(AI$9,"yyyymmdd"),'Controle de reservas'!$T$14:$T$2013,0),0))</f>
      </c>
      <c r="BX186">
        <f ca="1">IF(OR($AQ186=0,AJ$9=""),0,IFERROR(MATCH($AR186&amp;"|"&amp;TEXT(AJ$9,"yyyymmdd"),'Controle de reservas'!$T$14:$T$2013,0),0))</f>
      </c>
      <c r="BY186">
        <f ca="1">IF(OR($AQ186=0,AK$9=""),0,IFERROR(MATCH($AR186&amp;"|"&amp;TEXT(AK$9,"yyyymmdd"),'Controle de reservas'!$T$14:$T$2013,0),0))</f>
      </c>
    </row>
    <row r="187" spans="1:77" ht="105" customHeight="1" x14ac:dyDescent="0.25">
      <c r="A187" s="16">
        <f ca="1">IF($AQ187=0,"",INDEX('Controle de reservas'!$A$14:$A$2013,$AQ187))</f>
      </c>
      <c r="B187" s="16">
        <f ca="1">IF($AQ187=0,"",INDEX('Controle de reservas'!$B$14:$B$2013,$AQ187))</f>
      </c>
      <c r="C187" s="16">
        <f ca="1">IF($AQ187=0,"",INDEX('Controle de reservas'!$C$14:$C$2013,$AQ187))</f>
      </c>
      <c r="D187" s="16">
        <f ca="1">IF($AQ187=0,"",INDEX('Controle de reservas'!$D$14:$D$2013,$AQ187))</f>
      </c>
      <c r="E187" s="16">
        <f ca="1">IF($AQ187=0,"",INDEX('Controle de reservas'!$E$14:$E$2013,$AQ187))</f>
      </c>
      <c r="F187" s="16">
        <f ca="1">IF($AQ187=0,"",INDEX('Controle de reservas'!$F$14:$F$2013,$AQ187))</f>
      </c>
      <c r="G187" s="17">
        <f ca="1">IF(OR($AQ187=0,G$9="",G$9&lt;$AS187,AND($AT187&lt;&gt;"",G$9&gt;$AT187)),"",IF(AU187=0,"—",IF(INDEX('Controle de reservas'!$P$14:$P$2013,AU187)="DUPLICIDADE NO DIA","CONFLITO"&amp;IF(INDEX('Controle de reservas'!$M$14:$M$2013,AU187)&lt;&gt;"",CHAR(10)&amp;INDEX('Controle de reservas'!$M$14:$M$2013,AU187),"")&amp;IF(INDEX('Controle de reservas'!$N$14:$N$2013,AU187)&lt;&gt;"",CHAR(10)&amp;"Subst.: "&amp;INDEX('Controle de reservas'!$N$14:$N$2013,AU187),"")&amp;IF(AND(ISNUMBER(INDEX('Controle de reservas'!$I$14:$I$2013,AU187)),INDEX('Controle de reservas'!$I$14:$I$2013,AU187)&gt;0,INDEX('Controle de reservas'!$K$14:$K$2013,AU187)&gt;INDEX('Controle de reservas'!$I$14:$I$2013,AU187)),CHAR(10)&amp;"DIVERGÊNCIA DE DATAS",""),IF(INDEX('Controle de reservas'!$L$14:$L$2013,AU187)="Em cobertura","COV",IF(INDEX('Controle de reservas'!$L$14:$L$2013,AU187)="Disponível","DISP",IF(INDEX('Controle de reservas'!$L$14:$L$2013,AU187)="Não utilizado","NU",IF(INDEX('Controle de reservas'!$L$14:$L$2013,AU187)="Folga","F",IF(INDEX('Controle de reservas'!$L$14:$L$2013,AU187)="Ocorrência","O",IF(INDEX('Controle de reservas'!$L$14:$L$2013,AU187)="Programado","PROG",IF(INDEX('Controle de reservas'!$L$14:$L$2013,AU187)="Disponível no posto","DP","SEM SITUAÇÃO")))))))&amp;IF(INDEX('Controle de reservas'!$M$14:$M$2013,AU187)&lt;&gt;"",CHAR(10)&amp;INDEX('Controle de reservas'!$M$14:$M$2013,AU187),IF(OR(INDEX('Controle de reservas'!$L$14:$L$2013,AU187)="Em cobertura",INDEX('Controle de reservas'!$L$14:$L$2013,AU187)="Programado"),CHAR(10)&amp;"SEM LOCAL",""))&amp;IF(INDEX('Controle de reservas'!$N$14:$N$2013,AU187)&lt;&gt;"",CHAR(10)&amp;"Subst.: "&amp;INDEX('Controle de reservas'!$N$14:$N$2013,AU187),"")&amp;IF(AND(ISNUMBER(INDEX('Controle de reservas'!$I$14:$I$2013,AU187)),INDEX('Controle de reservas'!$I$14:$I$2013,AU187)&gt;0,INDEX('Controle de reservas'!$K$14:$K$2013,AU187)&gt;INDEX('Controle de reservas'!$I$14:$I$2013,AU187)),CHAR(10)&amp;"DIVERGÊNCIA DE DATAS","")&amp;IF(INDEX('Controle de reservas'!$P$14:$P$2013,AU187)&lt;&gt;"OK"," !",""))))</f>
      </c>
      <c r="H187" s="17">
        <f ca="1">IF(OR($AQ187=0,H$9="",H$9&lt;$AS187,AND($AT187&lt;&gt;"",H$9&gt;$AT187)),"",IF(AV187=0,"—",IF(INDEX('Controle de reservas'!$P$14:$P$2013,AV187)="DUPLICIDADE NO DIA","CONFLITO"&amp;IF(INDEX('Controle de reservas'!$M$14:$M$2013,AV187)&lt;&gt;"",CHAR(10)&amp;INDEX('Controle de reservas'!$M$14:$M$2013,AV187),"")&amp;IF(INDEX('Controle de reservas'!$N$14:$N$2013,AV187)&lt;&gt;"",CHAR(10)&amp;"Subst.: "&amp;INDEX('Controle de reservas'!$N$14:$N$2013,AV187),"")&amp;IF(AND(ISNUMBER(INDEX('Controle de reservas'!$I$14:$I$2013,AV187)),INDEX('Controle de reservas'!$I$14:$I$2013,AV187)&gt;0,INDEX('Controle de reservas'!$K$14:$K$2013,AV187)&gt;INDEX('Controle de reservas'!$I$14:$I$2013,AV187)),CHAR(10)&amp;"DIVERGÊNCIA DE DATAS",""),IF(INDEX('Controle de reservas'!$L$14:$L$2013,AV187)="Em cobertura","COV",IF(INDEX('Controle de reservas'!$L$14:$L$2013,AV187)="Disponível","DISP",IF(INDEX('Controle de reservas'!$L$14:$L$2013,AV187)="Não utilizado","NU",IF(INDEX('Controle de reservas'!$L$14:$L$2013,AV187)="Folga","F",IF(INDEX('Controle de reservas'!$L$14:$L$2013,AV187)="Ocorrência","O",IF(INDEX('Controle de reservas'!$L$14:$L$2013,AV187)="Programado","PROG",IF(INDEX('Controle de reservas'!$L$14:$L$2013,AV187)="Disponível no posto","DP","SEM SITUAÇÃO")))))))&amp;IF(INDEX('Controle de reservas'!$M$14:$M$2013,AV187)&lt;&gt;"",CHAR(10)&amp;INDEX('Controle de reservas'!$M$14:$M$2013,AV187),IF(OR(INDEX('Controle de reservas'!$L$14:$L$2013,AV187)="Em cobertura",INDEX('Controle de reservas'!$L$14:$L$2013,AV187)="Programado"),CHAR(10)&amp;"SEM LOCAL",""))&amp;IF(INDEX('Controle de reservas'!$N$14:$N$2013,AV187)&lt;&gt;"",CHAR(10)&amp;"Subst.: "&amp;INDEX('Controle de reservas'!$N$14:$N$2013,AV187),"")&amp;IF(AND(ISNUMBER(INDEX('Controle de reservas'!$I$14:$I$2013,AV187)),INDEX('Controle de reservas'!$I$14:$I$2013,AV187)&gt;0,INDEX('Controle de reservas'!$K$14:$K$2013,AV187)&gt;INDEX('Controle de reservas'!$I$14:$I$2013,AV187)),CHAR(10)&amp;"DIVERGÊNCIA DE DATAS","")&amp;IF(INDEX('Controle de reservas'!$P$14:$P$2013,AV187)&lt;&gt;"OK"," !",""))))</f>
      </c>
      <c r="I187" s="17">
        <f ca="1">IF(OR($AQ187=0,I$9="",I$9&lt;$AS187,AND($AT187&lt;&gt;"",I$9&gt;$AT187)),"",IF(AW187=0,"—",IF(INDEX('Controle de reservas'!$P$14:$P$2013,AW187)="DUPLICIDADE NO DIA","CONFLITO"&amp;IF(INDEX('Controle de reservas'!$M$14:$M$2013,AW187)&lt;&gt;"",CHAR(10)&amp;INDEX('Controle de reservas'!$M$14:$M$2013,AW187),"")&amp;IF(INDEX('Controle de reservas'!$N$14:$N$2013,AW187)&lt;&gt;"",CHAR(10)&amp;"Subst.: "&amp;INDEX('Controle de reservas'!$N$14:$N$2013,AW187),"")&amp;IF(AND(ISNUMBER(INDEX('Controle de reservas'!$I$14:$I$2013,AW187)),INDEX('Controle de reservas'!$I$14:$I$2013,AW187)&gt;0,INDEX('Controle de reservas'!$K$14:$K$2013,AW187)&gt;INDEX('Controle de reservas'!$I$14:$I$2013,AW187)),CHAR(10)&amp;"DIVERGÊNCIA DE DATAS",""),IF(INDEX('Controle de reservas'!$L$14:$L$2013,AW187)="Em cobertura","COV",IF(INDEX('Controle de reservas'!$L$14:$L$2013,AW187)="Disponível","DISP",IF(INDEX('Controle de reservas'!$L$14:$L$2013,AW187)="Não utilizado","NU",IF(INDEX('Controle de reservas'!$L$14:$L$2013,AW187)="Folga","F",IF(INDEX('Controle de reservas'!$L$14:$L$2013,AW187)="Ocorrência","O",IF(INDEX('Controle de reservas'!$L$14:$L$2013,AW187)="Programado","PROG",IF(INDEX('Controle de reservas'!$L$14:$L$2013,AW187)="Disponível no posto","DP","SEM SITUAÇÃO")))))))&amp;IF(INDEX('Controle de reservas'!$M$14:$M$2013,AW187)&lt;&gt;"",CHAR(10)&amp;INDEX('Controle de reservas'!$M$14:$M$2013,AW187),IF(OR(INDEX('Controle de reservas'!$L$14:$L$2013,AW187)="Em cobertura",INDEX('Controle de reservas'!$L$14:$L$2013,AW187)="Programado"),CHAR(10)&amp;"SEM LOCAL",""))&amp;IF(INDEX('Controle de reservas'!$N$14:$N$2013,AW187)&lt;&gt;"",CHAR(10)&amp;"Subst.: "&amp;INDEX('Controle de reservas'!$N$14:$N$2013,AW187),"")&amp;IF(AND(ISNUMBER(INDEX('Controle de reservas'!$I$14:$I$2013,AW187)),INDEX('Controle de reservas'!$I$14:$I$2013,AW187)&gt;0,INDEX('Controle de reservas'!$K$14:$K$2013,AW187)&gt;INDEX('Controle de reservas'!$I$14:$I$2013,AW187)),CHAR(10)&amp;"DIVERGÊNCIA DE DATAS","")&amp;IF(INDEX('Controle de reservas'!$P$14:$P$2013,AW187)&lt;&gt;"OK"," !",""))))</f>
      </c>
      <c r="J187" s="17">
        <f ca="1">IF(OR($AQ187=0,J$9="",J$9&lt;$AS187,AND($AT187&lt;&gt;"",J$9&gt;$AT187)),"",IF(AX187=0,"—",IF(INDEX('Controle de reservas'!$P$14:$P$2013,AX187)="DUPLICIDADE NO DIA","CONFLITO"&amp;IF(INDEX('Controle de reservas'!$M$14:$M$2013,AX187)&lt;&gt;"",CHAR(10)&amp;INDEX('Controle de reservas'!$M$14:$M$2013,AX187),"")&amp;IF(INDEX('Controle de reservas'!$N$14:$N$2013,AX187)&lt;&gt;"",CHAR(10)&amp;"Subst.: "&amp;INDEX('Controle de reservas'!$N$14:$N$2013,AX187),"")&amp;IF(AND(ISNUMBER(INDEX('Controle de reservas'!$I$14:$I$2013,AX187)),INDEX('Controle de reservas'!$I$14:$I$2013,AX187)&gt;0,INDEX('Controle de reservas'!$K$14:$K$2013,AX187)&gt;INDEX('Controle de reservas'!$I$14:$I$2013,AX187)),CHAR(10)&amp;"DIVERGÊNCIA DE DATAS",""),IF(INDEX('Controle de reservas'!$L$14:$L$2013,AX187)="Em cobertura","COV",IF(INDEX('Controle de reservas'!$L$14:$L$2013,AX187)="Disponível","DISP",IF(INDEX('Controle de reservas'!$L$14:$L$2013,AX187)="Não utilizado","NU",IF(INDEX('Controle de reservas'!$L$14:$L$2013,AX187)="Folga","F",IF(INDEX('Controle de reservas'!$L$14:$L$2013,AX187)="Ocorrência","O",IF(INDEX('Controle de reservas'!$L$14:$L$2013,AX187)="Programado","PROG",IF(INDEX('Controle de reservas'!$L$14:$L$2013,AX187)="Disponível no posto","DP","SEM SITUAÇÃO")))))))&amp;IF(INDEX('Controle de reservas'!$M$14:$M$2013,AX187)&lt;&gt;"",CHAR(10)&amp;INDEX('Controle de reservas'!$M$14:$M$2013,AX187),IF(OR(INDEX('Controle de reservas'!$L$14:$L$2013,AX187)="Em cobertura",INDEX('Controle de reservas'!$L$14:$L$2013,AX187)="Programado"),CHAR(10)&amp;"SEM LOCAL",""))&amp;IF(INDEX('Controle de reservas'!$N$14:$N$2013,AX187)&lt;&gt;"",CHAR(10)&amp;"Subst.: "&amp;INDEX('Controle de reservas'!$N$14:$N$2013,AX187),"")&amp;IF(AND(ISNUMBER(INDEX('Controle de reservas'!$I$14:$I$2013,AX187)),INDEX('Controle de reservas'!$I$14:$I$2013,AX187)&gt;0,INDEX('Controle de reservas'!$K$14:$K$2013,AX187)&gt;INDEX('Controle de reservas'!$I$14:$I$2013,AX187)),CHAR(10)&amp;"DIVERGÊNCIA DE DATAS","")&amp;IF(INDEX('Controle de reservas'!$P$14:$P$2013,AX187)&lt;&gt;"OK"," !",""))))</f>
      </c>
      <c r="K187" s="17">
        <f ca="1">IF(OR($AQ187=0,K$9="",K$9&lt;$AS187,AND($AT187&lt;&gt;"",K$9&gt;$AT187)),"",IF(AY187=0,"—",IF(INDEX('Controle de reservas'!$P$14:$P$2013,AY187)="DUPLICIDADE NO DIA","CONFLITO"&amp;IF(INDEX('Controle de reservas'!$M$14:$M$2013,AY187)&lt;&gt;"",CHAR(10)&amp;INDEX('Controle de reservas'!$M$14:$M$2013,AY187),"")&amp;IF(INDEX('Controle de reservas'!$N$14:$N$2013,AY187)&lt;&gt;"",CHAR(10)&amp;"Subst.: "&amp;INDEX('Controle de reservas'!$N$14:$N$2013,AY187),"")&amp;IF(AND(ISNUMBER(INDEX('Controle de reservas'!$I$14:$I$2013,AY187)),INDEX('Controle de reservas'!$I$14:$I$2013,AY187)&gt;0,INDEX('Controle de reservas'!$K$14:$K$2013,AY187)&gt;INDEX('Controle de reservas'!$I$14:$I$2013,AY187)),CHAR(10)&amp;"DIVERGÊNCIA DE DATAS",""),IF(INDEX('Controle de reservas'!$L$14:$L$2013,AY187)="Em cobertura","COV",IF(INDEX('Controle de reservas'!$L$14:$L$2013,AY187)="Disponível","DISP",IF(INDEX('Controle de reservas'!$L$14:$L$2013,AY187)="Não utilizado","NU",IF(INDEX('Controle de reservas'!$L$14:$L$2013,AY187)="Folga","F",IF(INDEX('Controle de reservas'!$L$14:$L$2013,AY187)="Ocorrência","O",IF(INDEX('Controle de reservas'!$L$14:$L$2013,AY187)="Programado","PROG",IF(INDEX('Controle de reservas'!$L$14:$L$2013,AY187)="Disponível no posto","DP","SEM SITUAÇÃO")))))))&amp;IF(INDEX('Controle de reservas'!$M$14:$M$2013,AY187)&lt;&gt;"",CHAR(10)&amp;INDEX('Controle de reservas'!$M$14:$M$2013,AY187),IF(OR(INDEX('Controle de reservas'!$L$14:$L$2013,AY187)="Em cobertura",INDEX('Controle de reservas'!$L$14:$L$2013,AY187)="Programado"),CHAR(10)&amp;"SEM LOCAL",""))&amp;IF(INDEX('Controle de reservas'!$N$14:$N$2013,AY187)&lt;&gt;"",CHAR(10)&amp;"Subst.: "&amp;INDEX('Controle de reservas'!$N$14:$N$2013,AY187),"")&amp;IF(AND(ISNUMBER(INDEX('Controle de reservas'!$I$14:$I$2013,AY187)),INDEX('Controle de reservas'!$I$14:$I$2013,AY187)&gt;0,INDEX('Controle de reservas'!$K$14:$K$2013,AY187)&gt;INDEX('Controle de reservas'!$I$14:$I$2013,AY187)),CHAR(10)&amp;"DIVERGÊNCIA DE DATAS","")&amp;IF(INDEX('Controle de reservas'!$P$14:$P$2013,AY187)&lt;&gt;"OK"," !",""))))</f>
      </c>
      <c r="L187" s="17">
        <f ca="1">IF(OR($AQ187=0,L$9="",L$9&lt;$AS187,AND($AT187&lt;&gt;"",L$9&gt;$AT187)),"",IF(AZ187=0,"—",IF(INDEX('Controle de reservas'!$P$14:$P$2013,AZ187)="DUPLICIDADE NO DIA","CONFLITO"&amp;IF(INDEX('Controle de reservas'!$M$14:$M$2013,AZ187)&lt;&gt;"",CHAR(10)&amp;INDEX('Controle de reservas'!$M$14:$M$2013,AZ187),"")&amp;IF(INDEX('Controle de reservas'!$N$14:$N$2013,AZ187)&lt;&gt;"",CHAR(10)&amp;"Subst.: "&amp;INDEX('Controle de reservas'!$N$14:$N$2013,AZ187),"")&amp;IF(AND(ISNUMBER(INDEX('Controle de reservas'!$I$14:$I$2013,AZ187)),INDEX('Controle de reservas'!$I$14:$I$2013,AZ187)&gt;0,INDEX('Controle de reservas'!$K$14:$K$2013,AZ187)&gt;INDEX('Controle de reservas'!$I$14:$I$2013,AZ187)),CHAR(10)&amp;"DIVERGÊNCIA DE DATAS",""),IF(INDEX('Controle de reservas'!$L$14:$L$2013,AZ187)="Em cobertura","COV",IF(INDEX('Controle de reservas'!$L$14:$L$2013,AZ187)="Disponível","DISP",IF(INDEX('Controle de reservas'!$L$14:$L$2013,AZ187)="Não utilizado","NU",IF(INDEX('Controle de reservas'!$L$14:$L$2013,AZ187)="Folga","F",IF(INDEX('Controle de reservas'!$L$14:$L$2013,AZ187)="Ocorrência","O",IF(INDEX('Controle de reservas'!$L$14:$L$2013,AZ187)="Programado","PROG",IF(INDEX('Controle de reservas'!$L$14:$L$2013,AZ187)="Disponível no posto","DP","SEM SITUAÇÃO")))))))&amp;IF(INDEX('Controle de reservas'!$M$14:$M$2013,AZ187)&lt;&gt;"",CHAR(10)&amp;INDEX('Controle de reservas'!$M$14:$M$2013,AZ187),IF(OR(INDEX('Controle de reservas'!$L$14:$L$2013,AZ187)="Em cobertura",INDEX('Controle de reservas'!$L$14:$L$2013,AZ187)="Programado"),CHAR(10)&amp;"SEM LOCAL",""))&amp;IF(INDEX('Controle de reservas'!$N$14:$N$2013,AZ187)&lt;&gt;"",CHAR(10)&amp;"Subst.: "&amp;INDEX('Controle de reservas'!$N$14:$N$2013,AZ187),"")&amp;IF(AND(ISNUMBER(INDEX('Controle de reservas'!$I$14:$I$2013,AZ187)),INDEX('Controle de reservas'!$I$14:$I$2013,AZ187)&gt;0,INDEX('Controle de reservas'!$K$14:$K$2013,AZ187)&gt;INDEX('Controle de reservas'!$I$14:$I$2013,AZ187)),CHAR(10)&amp;"DIVERGÊNCIA DE DATAS","")&amp;IF(INDEX('Controle de reservas'!$P$14:$P$2013,AZ187)&lt;&gt;"OK"," !",""))))</f>
      </c>
      <c r="M187" s="17">
        <f ca="1">IF(OR($AQ187=0,M$9="",M$9&lt;$AS187,AND($AT187&lt;&gt;"",M$9&gt;$AT187)),"",IF(BA187=0,"—",IF(INDEX('Controle de reservas'!$P$14:$P$2013,BA187)="DUPLICIDADE NO DIA","CONFLITO"&amp;IF(INDEX('Controle de reservas'!$M$14:$M$2013,BA187)&lt;&gt;"",CHAR(10)&amp;INDEX('Controle de reservas'!$M$14:$M$2013,BA187),"")&amp;IF(INDEX('Controle de reservas'!$N$14:$N$2013,BA187)&lt;&gt;"",CHAR(10)&amp;"Subst.: "&amp;INDEX('Controle de reservas'!$N$14:$N$2013,BA187),"")&amp;IF(AND(ISNUMBER(INDEX('Controle de reservas'!$I$14:$I$2013,BA187)),INDEX('Controle de reservas'!$I$14:$I$2013,BA187)&gt;0,INDEX('Controle de reservas'!$K$14:$K$2013,BA187)&gt;INDEX('Controle de reservas'!$I$14:$I$2013,BA187)),CHAR(10)&amp;"DIVERGÊNCIA DE DATAS",""),IF(INDEX('Controle de reservas'!$L$14:$L$2013,BA187)="Em cobertura","COV",IF(INDEX('Controle de reservas'!$L$14:$L$2013,BA187)="Disponível","DISP",IF(INDEX('Controle de reservas'!$L$14:$L$2013,BA187)="Não utilizado","NU",IF(INDEX('Controle de reservas'!$L$14:$L$2013,BA187)="Folga","F",IF(INDEX('Controle de reservas'!$L$14:$L$2013,BA187)="Ocorrência","O",IF(INDEX('Controle de reservas'!$L$14:$L$2013,BA187)="Programado","PROG",IF(INDEX('Controle de reservas'!$L$14:$L$2013,BA187)="Disponível no posto","DP","SEM SITUAÇÃO")))))))&amp;IF(INDEX('Controle de reservas'!$M$14:$M$2013,BA187)&lt;&gt;"",CHAR(10)&amp;INDEX('Controle de reservas'!$M$14:$M$2013,BA187),IF(OR(INDEX('Controle de reservas'!$L$14:$L$2013,BA187)="Em cobertura",INDEX('Controle de reservas'!$L$14:$L$2013,BA187)="Programado"),CHAR(10)&amp;"SEM LOCAL",""))&amp;IF(INDEX('Controle de reservas'!$N$14:$N$2013,BA187)&lt;&gt;"",CHAR(10)&amp;"Subst.: "&amp;INDEX('Controle de reservas'!$N$14:$N$2013,BA187),"")&amp;IF(AND(ISNUMBER(INDEX('Controle de reservas'!$I$14:$I$2013,BA187)),INDEX('Controle de reservas'!$I$14:$I$2013,BA187)&gt;0,INDEX('Controle de reservas'!$K$14:$K$2013,BA187)&gt;INDEX('Controle de reservas'!$I$14:$I$2013,BA187)),CHAR(10)&amp;"DIVERGÊNCIA DE DATAS","")&amp;IF(INDEX('Controle de reservas'!$P$14:$P$2013,BA187)&lt;&gt;"OK"," !",""))))</f>
      </c>
      <c r="N187" s="17">
        <f ca="1">IF(OR($AQ187=0,N$9="",N$9&lt;$AS187,AND($AT187&lt;&gt;"",N$9&gt;$AT187)),"",IF(BB187=0,"—",IF(INDEX('Controle de reservas'!$P$14:$P$2013,BB187)="DUPLICIDADE NO DIA","CONFLITO"&amp;IF(INDEX('Controle de reservas'!$M$14:$M$2013,BB187)&lt;&gt;"",CHAR(10)&amp;INDEX('Controle de reservas'!$M$14:$M$2013,BB187),"")&amp;IF(INDEX('Controle de reservas'!$N$14:$N$2013,BB187)&lt;&gt;"",CHAR(10)&amp;"Subst.: "&amp;INDEX('Controle de reservas'!$N$14:$N$2013,BB187),"")&amp;IF(AND(ISNUMBER(INDEX('Controle de reservas'!$I$14:$I$2013,BB187)),INDEX('Controle de reservas'!$I$14:$I$2013,BB187)&gt;0,INDEX('Controle de reservas'!$K$14:$K$2013,BB187)&gt;INDEX('Controle de reservas'!$I$14:$I$2013,BB187)),CHAR(10)&amp;"DIVERGÊNCIA DE DATAS",""),IF(INDEX('Controle de reservas'!$L$14:$L$2013,BB187)="Em cobertura","COV",IF(INDEX('Controle de reservas'!$L$14:$L$2013,BB187)="Disponível","DISP",IF(INDEX('Controle de reservas'!$L$14:$L$2013,BB187)="Não utilizado","NU",IF(INDEX('Controle de reservas'!$L$14:$L$2013,BB187)="Folga","F",IF(INDEX('Controle de reservas'!$L$14:$L$2013,BB187)="Ocorrência","O",IF(INDEX('Controle de reservas'!$L$14:$L$2013,BB187)="Programado","PROG",IF(INDEX('Controle de reservas'!$L$14:$L$2013,BB187)="Disponível no posto","DP","SEM SITUAÇÃO")))))))&amp;IF(INDEX('Controle de reservas'!$M$14:$M$2013,BB187)&lt;&gt;"",CHAR(10)&amp;INDEX('Controle de reservas'!$M$14:$M$2013,BB187),IF(OR(INDEX('Controle de reservas'!$L$14:$L$2013,BB187)="Em cobertura",INDEX('Controle de reservas'!$L$14:$L$2013,BB187)="Programado"),CHAR(10)&amp;"SEM LOCAL",""))&amp;IF(INDEX('Controle de reservas'!$N$14:$N$2013,BB187)&lt;&gt;"",CHAR(10)&amp;"Subst.: "&amp;INDEX('Controle de reservas'!$N$14:$N$2013,BB187),"")&amp;IF(AND(ISNUMBER(INDEX('Controle de reservas'!$I$14:$I$2013,BB187)),INDEX('Controle de reservas'!$I$14:$I$2013,BB187)&gt;0,INDEX('Controle de reservas'!$K$14:$K$2013,BB187)&gt;INDEX('Controle de reservas'!$I$14:$I$2013,BB187)),CHAR(10)&amp;"DIVERGÊNCIA DE DATAS","")&amp;IF(INDEX('Controle de reservas'!$P$14:$P$2013,BB187)&lt;&gt;"OK"," !",""))))</f>
      </c>
      <c r="O187" s="17">
        <f ca="1">IF(OR($AQ187=0,O$9="",O$9&lt;$AS187,AND($AT187&lt;&gt;"",O$9&gt;$AT187)),"",IF(BC187=0,"—",IF(INDEX('Controle de reservas'!$P$14:$P$2013,BC187)="DUPLICIDADE NO DIA","CONFLITO"&amp;IF(INDEX('Controle de reservas'!$M$14:$M$2013,BC187)&lt;&gt;"",CHAR(10)&amp;INDEX('Controle de reservas'!$M$14:$M$2013,BC187),"")&amp;IF(INDEX('Controle de reservas'!$N$14:$N$2013,BC187)&lt;&gt;"",CHAR(10)&amp;"Subst.: "&amp;INDEX('Controle de reservas'!$N$14:$N$2013,BC187),"")&amp;IF(AND(ISNUMBER(INDEX('Controle de reservas'!$I$14:$I$2013,BC187)),INDEX('Controle de reservas'!$I$14:$I$2013,BC187)&gt;0,INDEX('Controle de reservas'!$K$14:$K$2013,BC187)&gt;INDEX('Controle de reservas'!$I$14:$I$2013,BC187)),CHAR(10)&amp;"DIVERGÊNCIA DE DATAS",""),IF(INDEX('Controle de reservas'!$L$14:$L$2013,BC187)="Em cobertura","COV",IF(INDEX('Controle de reservas'!$L$14:$L$2013,BC187)="Disponível","DISP",IF(INDEX('Controle de reservas'!$L$14:$L$2013,BC187)="Não utilizado","NU",IF(INDEX('Controle de reservas'!$L$14:$L$2013,BC187)="Folga","F",IF(INDEX('Controle de reservas'!$L$14:$L$2013,BC187)="Ocorrência","O",IF(INDEX('Controle de reservas'!$L$14:$L$2013,BC187)="Programado","PROG",IF(INDEX('Controle de reservas'!$L$14:$L$2013,BC187)="Disponível no posto","DP","SEM SITUAÇÃO")))))))&amp;IF(INDEX('Controle de reservas'!$M$14:$M$2013,BC187)&lt;&gt;"",CHAR(10)&amp;INDEX('Controle de reservas'!$M$14:$M$2013,BC187),IF(OR(INDEX('Controle de reservas'!$L$14:$L$2013,BC187)="Em cobertura",INDEX('Controle de reservas'!$L$14:$L$2013,BC187)="Programado"),CHAR(10)&amp;"SEM LOCAL",""))&amp;IF(INDEX('Controle de reservas'!$N$14:$N$2013,BC187)&lt;&gt;"",CHAR(10)&amp;"Subst.: "&amp;INDEX('Controle de reservas'!$N$14:$N$2013,BC187),"")&amp;IF(AND(ISNUMBER(INDEX('Controle de reservas'!$I$14:$I$2013,BC187)),INDEX('Controle de reservas'!$I$14:$I$2013,BC187)&gt;0,INDEX('Controle de reservas'!$K$14:$K$2013,BC187)&gt;INDEX('Controle de reservas'!$I$14:$I$2013,BC187)),CHAR(10)&amp;"DIVERGÊNCIA DE DATAS","")&amp;IF(INDEX('Controle de reservas'!$P$14:$P$2013,BC187)&lt;&gt;"OK"," !",""))))</f>
      </c>
      <c r="P187" s="17">
        <f ca="1">IF(OR($AQ187=0,P$9="",P$9&lt;$AS187,AND($AT187&lt;&gt;"",P$9&gt;$AT187)),"",IF(BD187=0,"—",IF(INDEX('Controle de reservas'!$P$14:$P$2013,BD187)="DUPLICIDADE NO DIA","CONFLITO"&amp;IF(INDEX('Controle de reservas'!$M$14:$M$2013,BD187)&lt;&gt;"",CHAR(10)&amp;INDEX('Controle de reservas'!$M$14:$M$2013,BD187),"")&amp;IF(INDEX('Controle de reservas'!$N$14:$N$2013,BD187)&lt;&gt;"",CHAR(10)&amp;"Subst.: "&amp;INDEX('Controle de reservas'!$N$14:$N$2013,BD187),"")&amp;IF(AND(ISNUMBER(INDEX('Controle de reservas'!$I$14:$I$2013,BD187)),INDEX('Controle de reservas'!$I$14:$I$2013,BD187)&gt;0,INDEX('Controle de reservas'!$K$14:$K$2013,BD187)&gt;INDEX('Controle de reservas'!$I$14:$I$2013,BD187)),CHAR(10)&amp;"DIVERGÊNCIA DE DATAS",""),IF(INDEX('Controle de reservas'!$L$14:$L$2013,BD187)="Em cobertura","COV",IF(INDEX('Controle de reservas'!$L$14:$L$2013,BD187)="Disponível","DISP",IF(INDEX('Controle de reservas'!$L$14:$L$2013,BD187)="Não utilizado","NU",IF(INDEX('Controle de reservas'!$L$14:$L$2013,BD187)="Folga","F",IF(INDEX('Controle de reservas'!$L$14:$L$2013,BD187)="Ocorrência","O",IF(INDEX('Controle de reservas'!$L$14:$L$2013,BD187)="Programado","PROG",IF(INDEX('Controle de reservas'!$L$14:$L$2013,BD187)="Disponível no posto","DP","SEM SITUAÇÃO")))))))&amp;IF(INDEX('Controle de reservas'!$M$14:$M$2013,BD187)&lt;&gt;"",CHAR(10)&amp;INDEX('Controle de reservas'!$M$14:$M$2013,BD187),IF(OR(INDEX('Controle de reservas'!$L$14:$L$2013,BD187)="Em cobertura",INDEX('Controle de reservas'!$L$14:$L$2013,BD187)="Programado"),CHAR(10)&amp;"SEM LOCAL",""))&amp;IF(INDEX('Controle de reservas'!$N$14:$N$2013,BD187)&lt;&gt;"",CHAR(10)&amp;"Subst.: "&amp;INDEX('Controle de reservas'!$N$14:$N$2013,BD187),"")&amp;IF(AND(ISNUMBER(INDEX('Controle de reservas'!$I$14:$I$2013,BD187)),INDEX('Controle de reservas'!$I$14:$I$2013,BD187)&gt;0,INDEX('Controle de reservas'!$K$14:$K$2013,BD187)&gt;INDEX('Controle de reservas'!$I$14:$I$2013,BD187)),CHAR(10)&amp;"DIVERGÊNCIA DE DATAS","")&amp;IF(INDEX('Controle de reservas'!$P$14:$P$2013,BD187)&lt;&gt;"OK"," !",""))))</f>
      </c>
      <c r="Q187" s="17">
        <f ca="1">IF(OR($AQ187=0,Q$9="",Q$9&lt;$AS187,AND($AT187&lt;&gt;"",Q$9&gt;$AT187)),"",IF(BE187=0,"—",IF(INDEX('Controle de reservas'!$P$14:$P$2013,BE187)="DUPLICIDADE NO DIA","CONFLITO"&amp;IF(INDEX('Controle de reservas'!$M$14:$M$2013,BE187)&lt;&gt;"",CHAR(10)&amp;INDEX('Controle de reservas'!$M$14:$M$2013,BE187),"")&amp;IF(INDEX('Controle de reservas'!$N$14:$N$2013,BE187)&lt;&gt;"",CHAR(10)&amp;"Subst.: "&amp;INDEX('Controle de reservas'!$N$14:$N$2013,BE187),"")&amp;IF(AND(ISNUMBER(INDEX('Controle de reservas'!$I$14:$I$2013,BE187)),INDEX('Controle de reservas'!$I$14:$I$2013,BE187)&gt;0,INDEX('Controle de reservas'!$K$14:$K$2013,BE187)&gt;INDEX('Controle de reservas'!$I$14:$I$2013,BE187)),CHAR(10)&amp;"DIVERGÊNCIA DE DATAS",""),IF(INDEX('Controle de reservas'!$L$14:$L$2013,BE187)="Em cobertura","COV",IF(INDEX('Controle de reservas'!$L$14:$L$2013,BE187)="Disponível","DISP",IF(INDEX('Controle de reservas'!$L$14:$L$2013,BE187)="Não utilizado","NU",IF(INDEX('Controle de reservas'!$L$14:$L$2013,BE187)="Folga","F",IF(INDEX('Controle de reservas'!$L$14:$L$2013,BE187)="Ocorrência","O",IF(INDEX('Controle de reservas'!$L$14:$L$2013,BE187)="Programado","PROG",IF(INDEX('Controle de reservas'!$L$14:$L$2013,BE187)="Disponível no posto","DP","SEM SITUAÇÃO")))))))&amp;IF(INDEX('Controle de reservas'!$M$14:$M$2013,BE187)&lt;&gt;"",CHAR(10)&amp;INDEX('Controle de reservas'!$M$14:$M$2013,BE187),IF(OR(INDEX('Controle de reservas'!$L$14:$L$2013,BE187)="Em cobertura",INDEX('Controle de reservas'!$L$14:$L$2013,BE187)="Programado"),CHAR(10)&amp;"SEM LOCAL",""))&amp;IF(INDEX('Controle de reservas'!$N$14:$N$2013,BE187)&lt;&gt;"",CHAR(10)&amp;"Subst.: "&amp;INDEX('Controle de reservas'!$N$14:$N$2013,BE187),"")&amp;IF(AND(ISNUMBER(INDEX('Controle de reservas'!$I$14:$I$2013,BE187)),INDEX('Controle de reservas'!$I$14:$I$2013,BE187)&gt;0,INDEX('Controle de reservas'!$K$14:$K$2013,BE187)&gt;INDEX('Controle de reservas'!$I$14:$I$2013,BE187)),CHAR(10)&amp;"DIVERGÊNCIA DE DATAS","")&amp;IF(INDEX('Controle de reservas'!$P$14:$P$2013,BE187)&lt;&gt;"OK"," !",""))))</f>
      </c>
      <c r="R187" s="17">
        <f ca="1">IF(OR($AQ187=0,R$9="",R$9&lt;$AS187,AND($AT187&lt;&gt;"",R$9&gt;$AT187)),"",IF(BF187=0,"—",IF(INDEX('Controle de reservas'!$P$14:$P$2013,BF187)="DUPLICIDADE NO DIA","CONFLITO"&amp;IF(INDEX('Controle de reservas'!$M$14:$M$2013,BF187)&lt;&gt;"",CHAR(10)&amp;INDEX('Controle de reservas'!$M$14:$M$2013,BF187),"")&amp;IF(INDEX('Controle de reservas'!$N$14:$N$2013,BF187)&lt;&gt;"",CHAR(10)&amp;"Subst.: "&amp;INDEX('Controle de reservas'!$N$14:$N$2013,BF187),"")&amp;IF(AND(ISNUMBER(INDEX('Controle de reservas'!$I$14:$I$2013,BF187)),INDEX('Controle de reservas'!$I$14:$I$2013,BF187)&gt;0,INDEX('Controle de reservas'!$K$14:$K$2013,BF187)&gt;INDEX('Controle de reservas'!$I$14:$I$2013,BF187)),CHAR(10)&amp;"DIVERGÊNCIA DE DATAS",""),IF(INDEX('Controle de reservas'!$L$14:$L$2013,BF187)="Em cobertura","COV",IF(INDEX('Controle de reservas'!$L$14:$L$2013,BF187)="Disponível","DISP",IF(INDEX('Controle de reservas'!$L$14:$L$2013,BF187)="Não utilizado","NU",IF(INDEX('Controle de reservas'!$L$14:$L$2013,BF187)="Folga","F",IF(INDEX('Controle de reservas'!$L$14:$L$2013,BF187)="Ocorrência","O",IF(INDEX('Controle de reservas'!$L$14:$L$2013,BF187)="Programado","PROG",IF(INDEX('Controle de reservas'!$L$14:$L$2013,BF187)="Disponível no posto","DP","SEM SITUAÇÃO")))))))&amp;IF(INDEX('Controle de reservas'!$M$14:$M$2013,BF187)&lt;&gt;"",CHAR(10)&amp;INDEX('Controle de reservas'!$M$14:$M$2013,BF187),IF(OR(INDEX('Controle de reservas'!$L$14:$L$2013,BF187)="Em cobertura",INDEX('Controle de reservas'!$L$14:$L$2013,BF187)="Programado"),CHAR(10)&amp;"SEM LOCAL",""))&amp;IF(INDEX('Controle de reservas'!$N$14:$N$2013,BF187)&lt;&gt;"",CHAR(10)&amp;"Subst.: "&amp;INDEX('Controle de reservas'!$N$14:$N$2013,BF187),"")&amp;IF(AND(ISNUMBER(INDEX('Controle de reservas'!$I$14:$I$2013,BF187)),INDEX('Controle de reservas'!$I$14:$I$2013,BF187)&gt;0,INDEX('Controle de reservas'!$K$14:$K$2013,BF187)&gt;INDEX('Controle de reservas'!$I$14:$I$2013,BF187)),CHAR(10)&amp;"DIVERGÊNCIA DE DATAS","")&amp;IF(INDEX('Controle de reservas'!$P$14:$P$2013,BF187)&lt;&gt;"OK"," !",""))))</f>
      </c>
      <c r="S187" s="17">
        <f ca="1">IF(OR($AQ187=0,S$9="",S$9&lt;$AS187,AND($AT187&lt;&gt;"",S$9&gt;$AT187)),"",IF(BG187=0,"—",IF(INDEX('Controle de reservas'!$P$14:$P$2013,BG187)="DUPLICIDADE NO DIA","CONFLITO"&amp;IF(INDEX('Controle de reservas'!$M$14:$M$2013,BG187)&lt;&gt;"",CHAR(10)&amp;INDEX('Controle de reservas'!$M$14:$M$2013,BG187),"")&amp;IF(INDEX('Controle de reservas'!$N$14:$N$2013,BG187)&lt;&gt;"",CHAR(10)&amp;"Subst.: "&amp;INDEX('Controle de reservas'!$N$14:$N$2013,BG187),"")&amp;IF(AND(ISNUMBER(INDEX('Controle de reservas'!$I$14:$I$2013,BG187)),INDEX('Controle de reservas'!$I$14:$I$2013,BG187)&gt;0,INDEX('Controle de reservas'!$K$14:$K$2013,BG187)&gt;INDEX('Controle de reservas'!$I$14:$I$2013,BG187)),CHAR(10)&amp;"DIVERGÊNCIA DE DATAS",""),IF(INDEX('Controle de reservas'!$L$14:$L$2013,BG187)="Em cobertura","COV",IF(INDEX('Controle de reservas'!$L$14:$L$2013,BG187)="Disponível","DISP",IF(INDEX('Controle de reservas'!$L$14:$L$2013,BG187)="Não utilizado","NU",IF(INDEX('Controle de reservas'!$L$14:$L$2013,BG187)="Folga","F",IF(INDEX('Controle de reservas'!$L$14:$L$2013,BG187)="Ocorrência","O",IF(INDEX('Controle de reservas'!$L$14:$L$2013,BG187)="Programado","PROG",IF(INDEX('Controle de reservas'!$L$14:$L$2013,BG187)="Disponível no posto","DP","SEM SITUAÇÃO")))))))&amp;IF(INDEX('Controle de reservas'!$M$14:$M$2013,BG187)&lt;&gt;"",CHAR(10)&amp;INDEX('Controle de reservas'!$M$14:$M$2013,BG187),IF(OR(INDEX('Controle de reservas'!$L$14:$L$2013,BG187)="Em cobertura",INDEX('Controle de reservas'!$L$14:$L$2013,BG187)="Programado"),CHAR(10)&amp;"SEM LOCAL",""))&amp;IF(INDEX('Controle de reservas'!$N$14:$N$2013,BG187)&lt;&gt;"",CHAR(10)&amp;"Subst.: "&amp;INDEX('Controle de reservas'!$N$14:$N$2013,BG187),"")&amp;IF(AND(ISNUMBER(INDEX('Controle de reservas'!$I$14:$I$2013,BG187)),INDEX('Controle de reservas'!$I$14:$I$2013,BG187)&gt;0,INDEX('Controle de reservas'!$K$14:$K$2013,BG187)&gt;INDEX('Controle de reservas'!$I$14:$I$2013,BG187)),CHAR(10)&amp;"DIVERGÊNCIA DE DATAS","")&amp;IF(INDEX('Controle de reservas'!$P$14:$P$2013,BG187)&lt;&gt;"OK"," !",""))))</f>
      </c>
      <c r="T187" s="17">
        <f ca="1">IF(OR($AQ187=0,T$9="",T$9&lt;$AS187,AND($AT187&lt;&gt;"",T$9&gt;$AT187)),"",IF(BH187=0,"—",IF(INDEX('Controle de reservas'!$P$14:$P$2013,BH187)="DUPLICIDADE NO DIA","CONFLITO"&amp;IF(INDEX('Controle de reservas'!$M$14:$M$2013,BH187)&lt;&gt;"",CHAR(10)&amp;INDEX('Controle de reservas'!$M$14:$M$2013,BH187),"")&amp;IF(INDEX('Controle de reservas'!$N$14:$N$2013,BH187)&lt;&gt;"",CHAR(10)&amp;"Subst.: "&amp;INDEX('Controle de reservas'!$N$14:$N$2013,BH187),"")&amp;IF(AND(ISNUMBER(INDEX('Controle de reservas'!$I$14:$I$2013,BH187)),INDEX('Controle de reservas'!$I$14:$I$2013,BH187)&gt;0,INDEX('Controle de reservas'!$K$14:$K$2013,BH187)&gt;INDEX('Controle de reservas'!$I$14:$I$2013,BH187)),CHAR(10)&amp;"DIVERGÊNCIA DE DATAS",""),IF(INDEX('Controle de reservas'!$L$14:$L$2013,BH187)="Em cobertura","COV",IF(INDEX('Controle de reservas'!$L$14:$L$2013,BH187)="Disponível","DISP",IF(INDEX('Controle de reservas'!$L$14:$L$2013,BH187)="Não utilizado","NU",IF(INDEX('Controle de reservas'!$L$14:$L$2013,BH187)="Folga","F",IF(INDEX('Controle de reservas'!$L$14:$L$2013,BH187)="Ocorrência","O",IF(INDEX('Controle de reservas'!$L$14:$L$2013,BH187)="Programado","PROG",IF(INDEX('Controle de reservas'!$L$14:$L$2013,BH187)="Disponível no posto","DP","SEM SITUAÇÃO")))))))&amp;IF(INDEX('Controle de reservas'!$M$14:$M$2013,BH187)&lt;&gt;"",CHAR(10)&amp;INDEX('Controle de reservas'!$M$14:$M$2013,BH187),IF(OR(INDEX('Controle de reservas'!$L$14:$L$2013,BH187)="Em cobertura",INDEX('Controle de reservas'!$L$14:$L$2013,BH187)="Programado"),CHAR(10)&amp;"SEM LOCAL",""))&amp;IF(INDEX('Controle de reservas'!$N$14:$N$2013,BH187)&lt;&gt;"",CHAR(10)&amp;"Subst.: "&amp;INDEX('Controle de reservas'!$N$14:$N$2013,BH187),"")&amp;IF(AND(ISNUMBER(INDEX('Controle de reservas'!$I$14:$I$2013,BH187)),INDEX('Controle de reservas'!$I$14:$I$2013,BH187)&gt;0,INDEX('Controle de reservas'!$K$14:$K$2013,BH187)&gt;INDEX('Controle de reservas'!$I$14:$I$2013,BH187)),CHAR(10)&amp;"DIVERGÊNCIA DE DATAS","")&amp;IF(INDEX('Controle de reservas'!$P$14:$P$2013,BH187)&lt;&gt;"OK"," !",""))))</f>
      </c>
      <c r="U187" s="17">
        <f ca="1">IF(OR($AQ187=0,U$9="",U$9&lt;$AS187,AND($AT187&lt;&gt;"",U$9&gt;$AT187)),"",IF(BI187=0,"—",IF(INDEX('Controle de reservas'!$P$14:$P$2013,BI187)="DUPLICIDADE NO DIA","CONFLITO"&amp;IF(INDEX('Controle de reservas'!$M$14:$M$2013,BI187)&lt;&gt;"",CHAR(10)&amp;INDEX('Controle de reservas'!$M$14:$M$2013,BI187),"")&amp;IF(INDEX('Controle de reservas'!$N$14:$N$2013,BI187)&lt;&gt;"",CHAR(10)&amp;"Subst.: "&amp;INDEX('Controle de reservas'!$N$14:$N$2013,BI187),"")&amp;IF(AND(ISNUMBER(INDEX('Controle de reservas'!$I$14:$I$2013,BI187)),INDEX('Controle de reservas'!$I$14:$I$2013,BI187)&gt;0,INDEX('Controle de reservas'!$K$14:$K$2013,BI187)&gt;INDEX('Controle de reservas'!$I$14:$I$2013,BI187)),CHAR(10)&amp;"DIVERGÊNCIA DE DATAS",""),IF(INDEX('Controle de reservas'!$L$14:$L$2013,BI187)="Em cobertura","COV",IF(INDEX('Controle de reservas'!$L$14:$L$2013,BI187)="Disponível","DISP",IF(INDEX('Controle de reservas'!$L$14:$L$2013,BI187)="Não utilizado","NU",IF(INDEX('Controle de reservas'!$L$14:$L$2013,BI187)="Folga","F",IF(INDEX('Controle de reservas'!$L$14:$L$2013,BI187)="Ocorrência","O",IF(INDEX('Controle de reservas'!$L$14:$L$2013,BI187)="Programado","PROG",IF(INDEX('Controle de reservas'!$L$14:$L$2013,BI187)="Disponível no posto","DP","SEM SITUAÇÃO")))))))&amp;IF(INDEX('Controle de reservas'!$M$14:$M$2013,BI187)&lt;&gt;"",CHAR(10)&amp;INDEX('Controle de reservas'!$M$14:$M$2013,BI187),IF(OR(INDEX('Controle de reservas'!$L$14:$L$2013,BI187)="Em cobertura",INDEX('Controle de reservas'!$L$14:$L$2013,BI187)="Programado"),CHAR(10)&amp;"SEM LOCAL",""))&amp;IF(INDEX('Controle de reservas'!$N$14:$N$2013,BI187)&lt;&gt;"",CHAR(10)&amp;"Subst.: "&amp;INDEX('Controle de reservas'!$N$14:$N$2013,BI187),"")&amp;IF(AND(ISNUMBER(INDEX('Controle de reservas'!$I$14:$I$2013,BI187)),INDEX('Controle de reservas'!$I$14:$I$2013,BI187)&gt;0,INDEX('Controle de reservas'!$K$14:$K$2013,BI187)&gt;INDEX('Controle de reservas'!$I$14:$I$2013,BI187)),CHAR(10)&amp;"DIVERGÊNCIA DE DATAS","")&amp;IF(INDEX('Controle de reservas'!$P$14:$P$2013,BI187)&lt;&gt;"OK"," !",""))))</f>
      </c>
      <c r="V187" s="17">
        <f ca="1">IF(OR($AQ187=0,V$9="",V$9&lt;$AS187,AND($AT187&lt;&gt;"",V$9&gt;$AT187)),"",IF(BJ187=0,"—",IF(INDEX('Controle de reservas'!$P$14:$P$2013,BJ187)="DUPLICIDADE NO DIA","CONFLITO"&amp;IF(INDEX('Controle de reservas'!$M$14:$M$2013,BJ187)&lt;&gt;"",CHAR(10)&amp;INDEX('Controle de reservas'!$M$14:$M$2013,BJ187),"")&amp;IF(INDEX('Controle de reservas'!$N$14:$N$2013,BJ187)&lt;&gt;"",CHAR(10)&amp;"Subst.: "&amp;INDEX('Controle de reservas'!$N$14:$N$2013,BJ187),"")&amp;IF(AND(ISNUMBER(INDEX('Controle de reservas'!$I$14:$I$2013,BJ187)),INDEX('Controle de reservas'!$I$14:$I$2013,BJ187)&gt;0,INDEX('Controle de reservas'!$K$14:$K$2013,BJ187)&gt;INDEX('Controle de reservas'!$I$14:$I$2013,BJ187)),CHAR(10)&amp;"DIVERGÊNCIA DE DATAS",""),IF(INDEX('Controle de reservas'!$L$14:$L$2013,BJ187)="Em cobertura","COV",IF(INDEX('Controle de reservas'!$L$14:$L$2013,BJ187)="Disponível","DISP",IF(INDEX('Controle de reservas'!$L$14:$L$2013,BJ187)="Não utilizado","NU",IF(INDEX('Controle de reservas'!$L$14:$L$2013,BJ187)="Folga","F",IF(INDEX('Controle de reservas'!$L$14:$L$2013,BJ187)="Ocorrência","O",IF(INDEX('Controle de reservas'!$L$14:$L$2013,BJ187)="Programado","PROG",IF(INDEX('Controle de reservas'!$L$14:$L$2013,BJ187)="Disponível no posto","DP","SEM SITUAÇÃO")))))))&amp;IF(INDEX('Controle de reservas'!$M$14:$M$2013,BJ187)&lt;&gt;"",CHAR(10)&amp;INDEX('Controle de reservas'!$M$14:$M$2013,BJ187),IF(OR(INDEX('Controle de reservas'!$L$14:$L$2013,BJ187)="Em cobertura",INDEX('Controle de reservas'!$L$14:$L$2013,BJ187)="Programado"),CHAR(10)&amp;"SEM LOCAL",""))&amp;IF(INDEX('Controle de reservas'!$N$14:$N$2013,BJ187)&lt;&gt;"",CHAR(10)&amp;"Subst.: "&amp;INDEX('Controle de reservas'!$N$14:$N$2013,BJ187),"")&amp;IF(AND(ISNUMBER(INDEX('Controle de reservas'!$I$14:$I$2013,BJ187)),INDEX('Controle de reservas'!$I$14:$I$2013,BJ187)&gt;0,INDEX('Controle de reservas'!$K$14:$K$2013,BJ187)&gt;INDEX('Controle de reservas'!$I$14:$I$2013,BJ187)),CHAR(10)&amp;"DIVERGÊNCIA DE DATAS","")&amp;IF(INDEX('Controle de reservas'!$P$14:$P$2013,BJ187)&lt;&gt;"OK"," !",""))))</f>
      </c>
      <c r="W187" s="17">
        <f ca="1">IF(OR($AQ187=0,W$9="",W$9&lt;$AS187,AND($AT187&lt;&gt;"",W$9&gt;$AT187)),"",IF(BK187=0,"—",IF(INDEX('Controle de reservas'!$P$14:$P$2013,BK187)="DUPLICIDADE NO DIA","CONFLITO"&amp;IF(INDEX('Controle de reservas'!$M$14:$M$2013,BK187)&lt;&gt;"",CHAR(10)&amp;INDEX('Controle de reservas'!$M$14:$M$2013,BK187),"")&amp;IF(INDEX('Controle de reservas'!$N$14:$N$2013,BK187)&lt;&gt;"",CHAR(10)&amp;"Subst.: "&amp;INDEX('Controle de reservas'!$N$14:$N$2013,BK187),"")&amp;IF(AND(ISNUMBER(INDEX('Controle de reservas'!$I$14:$I$2013,BK187)),INDEX('Controle de reservas'!$I$14:$I$2013,BK187)&gt;0,INDEX('Controle de reservas'!$K$14:$K$2013,BK187)&gt;INDEX('Controle de reservas'!$I$14:$I$2013,BK187)),CHAR(10)&amp;"DIVERGÊNCIA DE DATAS",""),IF(INDEX('Controle de reservas'!$L$14:$L$2013,BK187)="Em cobertura","COV",IF(INDEX('Controle de reservas'!$L$14:$L$2013,BK187)="Disponível","DISP",IF(INDEX('Controle de reservas'!$L$14:$L$2013,BK187)="Não utilizado","NU",IF(INDEX('Controle de reservas'!$L$14:$L$2013,BK187)="Folga","F",IF(INDEX('Controle de reservas'!$L$14:$L$2013,BK187)="Ocorrência","O",IF(INDEX('Controle de reservas'!$L$14:$L$2013,BK187)="Programado","PROG",IF(INDEX('Controle de reservas'!$L$14:$L$2013,BK187)="Disponível no posto","DP","SEM SITUAÇÃO")))))))&amp;IF(INDEX('Controle de reservas'!$M$14:$M$2013,BK187)&lt;&gt;"",CHAR(10)&amp;INDEX('Controle de reservas'!$M$14:$M$2013,BK187),IF(OR(INDEX('Controle de reservas'!$L$14:$L$2013,BK187)="Em cobertura",INDEX('Controle de reservas'!$L$14:$L$2013,BK187)="Programado"),CHAR(10)&amp;"SEM LOCAL",""))&amp;IF(INDEX('Controle de reservas'!$N$14:$N$2013,BK187)&lt;&gt;"",CHAR(10)&amp;"Subst.: "&amp;INDEX('Controle de reservas'!$N$14:$N$2013,BK187),"")&amp;IF(AND(ISNUMBER(INDEX('Controle de reservas'!$I$14:$I$2013,BK187)),INDEX('Controle de reservas'!$I$14:$I$2013,BK187)&gt;0,INDEX('Controle de reservas'!$K$14:$K$2013,BK187)&gt;INDEX('Controle de reservas'!$I$14:$I$2013,BK187)),CHAR(10)&amp;"DIVERGÊNCIA DE DATAS","")&amp;IF(INDEX('Controle de reservas'!$P$14:$P$2013,BK187)&lt;&gt;"OK"," !",""))))</f>
      </c>
      <c r="X187" s="17">
        <f ca="1">IF(OR($AQ187=0,X$9="",X$9&lt;$AS187,AND($AT187&lt;&gt;"",X$9&gt;$AT187)),"",IF(BL187=0,"—",IF(INDEX('Controle de reservas'!$P$14:$P$2013,BL187)="DUPLICIDADE NO DIA","CONFLITO"&amp;IF(INDEX('Controle de reservas'!$M$14:$M$2013,BL187)&lt;&gt;"",CHAR(10)&amp;INDEX('Controle de reservas'!$M$14:$M$2013,BL187),"")&amp;IF(INDEX('Controle de reservas'!$N$14:$N$2013,BL187)&lt;&gt;"",CHAR(10)&amp;"Subst.: "&amp;INDEX('Controle de reservas'!$N$14:$N$2013,BL187),"")&amp;IF(AND(ISNUMBER(INDEX('Controle de reservas'!$I$14:$I$2013,BL187)),INDEX('Controle de reservas'!$I$14:$I$2013,BL187)&gt;0,INDEX('Controle de reservas'!$K$14:$K$2013,BL187)&gt;INDEX('Controle de reservas'!$I$14:$I$2013,BL187)),CHAR(10)&amp;"DIVERGÊNCIA DE DATAS",""),IF(INDEX('Controle de reservas'!$L$14:$L$2013,BL187)="Em cobertura","COV",IF(INDEX('Controle de reservas'!$L$14:$L$2013,BL187)="Disponível","DISP",IF(INDEX('Controle de reservas'!$L$14:$L$2013,BL187)="Não utilizado","NU",IF(INDEX('Controle de reservas'!$L$14:$L$2013,BL187)="Folga","F",IF(INDEX('Controle de reservas'!$L$14:$L$2013,BL187)="Ocorrência","O",IF(INDEX('Controle de reservas'!$L$14:$L$2013,BL187)="Programado","PROG",IF(INDEX('Controle de reservas'!$L$14:$L$2013,BL187)="Disponível no posto","DP","SEM SITUAÇÃO")))))))&amp;IF(INDEX('Controle de reservas'!$M$14:$M$2013,BL187)&lt;&gt;"",CHAR(10)&amp;INDEX('Controle de reservas'!$M$14:$M$2013,BL187),IF(OR(INDEX('Controle de reservas'!$L$14:$L$2013,BL187)="Em cobertura",INDEX('Controle de reservas'!$L$14:$L$2013,BL187)="Programado"),CHAR(10)&amp;"SEM LOCAL",""))&amp;IF(INDEX('Controle de reservas'!$N$14:$N$2013,BL187)&lt;&gt;"",CHAR(10)&amp;"Subst.: "&amp;INDEX('Controle de reservas'!$N$14:$N$2013,BL187),"")&amp;IF(AND(ISNUMBER(INDEX('Controle de reservas'!$I$14:$I$2013,BL187)),INDEX('Controle de reservas'!$I$14:$I$2013,BL187)&gt;0,INDEX('Controle de reservas'!$K$14:$K$2013,BL187)&gt;INDEX('Controle de reservas'!$I$14:$I$2013,BL187)),CHAR(10)&amp;"DIVERGÊNCIA DE DATAS","")&amp;IF(INDEX('Controle de reservas'!$P$14:$P$2013,BL187)&lt;&gt;"OK"," !",""))))</f>
      </c>
      <c r="Y187" s="17">
        <f ca="1">IF(OR($AQ187=0,Y$9="",Y$9&lt;$AS187,AND($AT187&lt;&gt;"",Y$9&gt;$AT187)),"",IF(BM187=0,"—",IF(INDEX('Controle de reservas'!$P$14:$P$2013,BM187)="DUPLICIDADE NO DIA","CONFLITO"&amp;IF(INDEX('Controle de reservas'!$M$14:$M$2013,BM187)&lt;&gt;"",CHAR(10)&amp;INDEX('Controle de reservas'!$M$14:$M$2013,BM187),"")&amp;IF(INDEX('Controle de reservas'!$N$14:$N$2013,BM187)&lt;&gt;"",CHAR(10)&amp;"Subst.: "&amp;INDEX('Controle de reservas'!$N$14:$N$2013,BM187),"")&amp;IF(AND(ISNUMBER(INDEX('Controle de reservas'!$I$14:$I$2013,BM187)),INDEX('Controle de reservas'!$I$14:$I$2013,BM187)&gt;0,INDEX('Controle de reservas'!$K$14:$K$2013,BM187)&gt;INDEX('Controle de reservas'!$I$14:$I$2013,BM187)),CHAR(10)&amp;"DIVERGÊNCIA DE DATAS",""),IF(INDEX('Controle de reservas'!$L$14:$L$2013,BM187)="Em cobertura","COV",IF(INDEX('Controle de reservas'!$L$14:$L$2013,BM187)="Disponível","DISP",IF(INDEX('Controle de reservas'!$L$14:$L$2013,BM187)="Não utilizado","NU",IF(INDEX('Controle de reservas'!$L$14:$L$2013,BM187)="Folga","F",IF(INDEX('Controle de reservas'!$L$14:$L$2013,BM187)="Ocorrência","O",IF(INDEX('Controle de reservas'!$L$14:$L$2013,BM187)="Programado","PROG",IF(INDEX('Controle de reservas'!$L$14:$L$2013,BM187)="Disponível no posto","DP","SEM SITUAÇÃO")))))))&amp;IF(INDEX('Controle de reservas'!$M$14:$M$2013,BM187)&lt;&gt;"",CHAR(10)&amp;INDEX('Controle de reservas'!$M$14:$M$2013,BM187),IF(OR(INDEX('Controle de reservas'!$L$14:$L$2013,BM187)="Em cobertura",INDEX('Controle de reservas'!$L$14:$L$2013,BM187)="Programado"),CHAR(10)&amp;"SEM LOCAL",""))&amp;IF(INDEX('Controle de reservas'!$N$14:$N$2013,BM187)&lt;&gt;"",CHAR(10)&amp;"Subst.: "&amp;INDEX('Controle de reservas'!$N$14:$N$2013,BM187),"")&amp;IF(AND(ISNUMBER(INDEX('Controle de reservas'!$I$14:$I$2013,BM187)),INDEX('Controle de reservas'!$I$14:$I$2013,BM187)&gt;0,INDEX('Controle de reservas'!$K$14:$K$2013,BM187)&gt;INDEX('Controle de reservas'!$I$14:$I$2013,BM187)),CHAR(10)&amp;"DIVERGÊNCIA DE DATAS","")&amp;IF(INDEX('Controle de reservas'!$P$14:$P$2013,BM187)&lt;&gt;"OK"," !",""))))</f>
      </c>
      <c r="Z187" s="17">
        <f ca="1">IF(OR($AQ187=0,Z$9="",Z$9&lt;$AS187,AND($AT187&lt;&gt;"",Z$9&gt;$AT187)),"",IF(BN187=0,"—",IF(INDEX('Controle de reservas'!$P$14:$P$2013,BN187)="DUPLICIDADE NO DIA","CONFLITO"&amp;IF(INDEX('Controle de reservas'!$M$14:$M$2013,BN187)&lt;&gt;"",CHAR(10)&amp;INDEX('Controle de reservas'!$M$14:$M$2013,BN187),"")&amp;IF(INDEX('Controle de reservas'!$N$14:$N$2013,BN187)&lt;&gt;"",CHAR(10)&amp;"Subst.: "&amp;INDEX('Controle de reservas'!$N$14:$N$2013,BN187),"")&amp;IF(AND(ISNUMBER(INDEX('Controle de reservas'!$I$14:$I$2013,BN187)),INDEX('Controle de reservas'!$I$14:$I$2013,BN187)&gt;0,INDEX('Controle de reservas'!$K$14:$K$2013,BN187)&gt;INDEX('Controle de reservas'!$I$14:$I$2013,BN187)),CHAR(10)&amp;"DIVERGÊNCIA DE DATAS",""),IF(INDEX('Controle de reservas'!$L$14:$L$2013,BN187)="Em cobertura","COV",IF(INDEX('Controle de reservas'!$L$14:$L$2013,BN187)="Disponível","DISP",IF(INDEX('Controle de reservas'!$L$14:$L$2013,BN187)="Não utilizado","NU",IF(INDEX('Controle de reservas'!$L$14:$L$2013,BN187)="Folga","F",IF(INDEX('Controle de reservas'!$L$14:$L$2013,BN187)="Ocorrência","O",IF(INDEX('Controle de reservas'!$L$14:$L$2013,BN187)="Programado","PROG",IF(INDEX('Controle de reservas'!$L$14:$L$2013,BN187)="Disponível no posto","DP","SEM SITUAÇÃO")))))))&amp;IF(INDEX('Controle de reservas'!$M$14:$M$2013,BN187)&lt;&gt;"",CHAR(10)&amp;INDEX('Controle de reservas'!$M$14:$M$2013,BN187),IF(OR(INDEX('Controle de reservas'!$L$14:$L$2013,BN187)="Em cobertura",INDEX('Controle de reservas'!$L$14:$L$2013,BN187)="Programado"),CHAR(10)&amp;"SEM LOCAL",""))&amp;IF(INDEX('Controle de reservas'!$N$14:$N$2013,BN187)&lt;&gt;"",CHAR(10)&amp;"Subst.: "&amp;INDEX('Controle de reservas'!$N$14:$N$2013,BN187),"")&amp;IF(AND(ISNUMBER(INDEX('Controle de reservas'!$I$14:$I$2013,BN187)),INDEX('Controle de reservas'!$I$14:$I$2013,BN187)&gt;0,INDEX('Controle de reservas'!$K$14:$K$2013,BN187)&gt;INDEX('Controle de reservas'!$I$14:$I$2013,BN187)),CHAR(10)&amp;"DIVERGÊNCIA DE DATAS","")&amp;IF(INDEX('Controle de reservas'!$P$14:$P$2013,BN187)&lt;&gt;"OK"," !",""))))</f>
      </c>
      <c r="AA187" s="17">
        <f ca="1">IF(OR($AQ187=0,AA$9="",AA$9&lt;$AS187,AND($AT187&lt;&gt;"",AA$9&gt;$AT187)),"",IF(BO187=0,"—",IF(INDEX('Controle de reservas'!$P$14:$P$2013,BO187)="DUPLICIDADE NO DIA","CONFLITO"&amp;IF(INDEX('Controle de reservas'!$M$14:$M$2013,BO187)&lt;&gt;"",CHAR(10)&amp;INDEX('Controle de reservas'!$M$14:$M$2013,BO187),"")&amp;IF(INDEX('Controle de reservas'!$N$14:$N$2013,BO187)&lt;&gt;"",CHAR(10)&amp;"Subst.: "&amp;INDEX('Controle de reservas'!$N$14:$N$2013,BO187),"")&amp;IF(AND(ISNUMBER(INDEX('Controle de reservas'!$I$14:$I$2013,BO187)),INDEX('Controle de reservas'!$I$14:$I$2013,BO187)&gt;0,INDEX('Controle de reservas'!$K$14:$K$2013,BO187)&gt;INDEX('Controle de reservas'!$I$14:$I$2013,BO187)),CHAR(10)&amp;"DIVERGÊNCIA DE DATAS",""),IF(INDEX('Controle de reservas'!$L$14:$L$2013,BO187)="Em cobertura","COV",IF(INDEX('Controle de reservas'!$L$14:$L$2013,BO187)="Disponível","DISP",IF(INDEX('Controle de reservas'!$L$14:$L$2013,BO187)="Não utilizado","NU",IF(INDEX('Controle de reservas'!$L$14:$L$2013,BO187)="Folga","F",IF(INDEX('Controle de reservas'!$L$14:$L$2013,BO187)="Ocorrência","O",IF(INDEX('Controle de reservas'!$L$14:$L$2013,BO187)="Programado","PROG",IF(INDEX('Controle de reservas'!$L$14:$L$2013,BO187)="Disponível no posto","DP","SEM SITUAÇÃO")))))))&amp;IF(INDEX('Controle de reservas'!$M$14:$M$2013,BO187)&lt;&gt;"",CHAR(10)&amp;INDEX('Controle de reservas'!$M$14:$M$2013,BO187),IF(OR(INDEX('Controle de reservas'!$L$14:$L$2013,BO187)="Em cobertura",INDEX('Controle de reservas'!$L$14:$L$2013,BO187)="Programado"),CHAR(10)&amp;"SEM LOCAL",""))&amp;IF(INDEX('Controle de reservas'!$N$14:$N$2013,BO187)&lt;&gt;"",CHAR(10)&amp;"Subst.: "&amp;INDEX('Controle de reservas'!$N$14:$N$2013,BO187),"")&amp;IF(AND(ISNUMBER(INDEX('Controle de reservas'!$I$14:$I$2013,BO187)),INDEX('Controle de reservas'!$I$14:$I$2013,BO187)&gt;0,INDEX('Controle de reservas'!$K$14:$K$2013,BO187)&gt;INDEX('Controle de reservas'!$I$14:$I$2013,BO187)),CHAR(10)&amp;"DIVERGÊNCIA DE DATAS","")&amp;IF(INDEX('Controle de reservas'!$P$14:$P$2013,BO187)&lt;&gt;"OK"," !",""))))</f>
      </c>
      <c r="AB187" s="17">
        <f ca="1">IF(OR($AQ187=0,AB$9="",AB$9&lt;$AS187,AND($AT187&lt;&gt;"",AB$9&gt;$AT187)),"",IF(BP187=0,"—",IF(INDEX('Controle de reservas'!$P$14:$P$2013,BP187)="DUPLICIDADE NO DIA","CONFLITO"&amp;IF(INDEX('Controle de reservas'!$M$14:$M$2013,BP187)&lt;&gt;"",CHAR(10)&amp;INDEX('Controle de reservas'!$M$14:$M$2013,BP187),"")&amp;IF(INDEX('Controle de reservas'!$N$14:$N$2013,BP187)&lt;&gt;"",CHAR(10)&amp;"Subst.: "&amp;INDEX('Controle de reservas'!$N$14:$N$2013,BP187),"")&amp;IF(AND(ISNUMBER(INDEX('Controle de reservas'!$I$14:$I$2013,BP187)),INDEX('Controle de reservas'!$I$14:$I$2013,BP187)&gt;0,INDEX('Controle de reservas'!$K$14:$K$2013,BP187)&gt;INDEX('Controle de reservas'!$I$14:$I$2013,BP187)),CHAR(10)&amp;"DIVERGÊNCIA DE DATAS",""),IF(INDEX('Controle de reservas'!$L$14:$L$2013,BP187)="Em cobertura","COV",IF(INDEX('Controle de reservas'!$L$14:$L$2013,BP187)="Disponível","DISP",IF(INDEX('Controle de reservas'!$L$14:$L$2013,BP187)="Não utilizado","NU",IF(INDEX('Controle de reservas'!$L$14:$L$2013,BP187)="Folga","F",IF(INDEX('Controle de reservas'!$L$14:$L$2013,BP187)="Ocorrência","O",IF(INDEX('Controle de reservas'!$L$14:$L$2013,BP187)="Programado","PROG",IF(INDEX('Controle de reservas'!$L$14:$L$2013,BP187)="Disponível no posto","DP","SEM SITUAÇÃO")))))))&amp;IF(INDEX('Controle de reservas'!$M$14:$M$2013,BP187)&lt;&gt;"",CHAR(10)&amp;INDEX('Controle de reservas'!$M$14:$M$2013,BP187),IF(OR(INDEX('Controle de reservas'!$L$14:$L$2013,BP187)="Em cobertura",INDEX('Controle de reservas'!$L$14:$L$2013,BP187)="Programado"),CHAR(10)&amp;"SEM LOCAL",""))&amp;IF(INDEX('Controle de reservas'!$N$14:$N$2013,BP187)&lt;&gt;"",CHAR(10)&amp;"Subst.: "&amp;INDEX('Controle de reservas'!$N$14:$N$2013,BP187),"")&amp;IF(AND(ISNUMBER(INDEX('Controle de reservas'!$I$14:$I$2013,BP187)),INDEX('Controle de reservas'!$I$14:$I$2013,BP187)&gt;0,INDEX('Controle de reservas'!$K$14:$K$2013,BP187)&gt;INDEX('Controle de reservas'!$I$14:$I$2013,BP187)),CHAR(10)&amp;"DIVERGÊNCIA DE DATAS","")&amp;IF(INDEX('Controle de reservas'!$P$14:$P$2013,BP187)&lt;&gt;"OK"," !",""))))</f>
      </c>
      <c r="AC187" s="17">
        <f ca="1">IF(OR($AQ187=0,AC$9="",AC$9&lt;$AS187,AND($AT187&lt;&gt;"",AC$9&gt;$AT187)),"",IF(BQ187=0,"—",IF(INDEX('Controle de reservas'!$P$14:$P$2013,BQ187)="DUPLICIDADE NO DIA","CONFLITO"&amp;IF(INDEX('Controle de reservas'!$M$14:$M$2013,BQ187)&lt;&gt;"",CHAR(10)&amp;INDEX('Controle de reservas'!$M$14:$M$2013,BQ187),"")&amp;IF(INDEX('Controle de reservas'!$N$14:$N$2013,BQ187)&lt;&gt;"",CHAR(10)&amp;"Subst.: "&amp;INDEX('Controle de reservas'!$N$14:$N$2013,BQ187),"")&amp;IF(AND(ISNUMBER(INDEX('Controle de reservas'!$I$14:$I$2013,BQ187)),INDEX('Controle de reservas'!$I$14:$I$2013,BQ187)&gt;0,INDEX('Controle de reservas'!$K$14:$K$2013,BQ187)&gt;INDEX('Controle de reservas'!$I$14:$I$2013,BQ187)),CHAR(10)&amp;"DIVERGÊNCIA DE DATAS",""),IF(INDEX('Controle de reservas'!$L$14:$L$2013,BQ187)="Em cobertura","COV",IF(INDEX('Controle de reservas'!$L$14:$L$2013,BQ187)="Disponível","DISP",IF(INDEX('Controle de reservas'!$L$14:$L$2013,BQ187)="Não utilizado","NU",IF(INDEX('Controle de reservas'!$L$14:$L$2013,BQ187)="Folga","F",IF(INDEX('Controle de reservas'!$L$14:$L$2013,BQ187)="Ocorrência","O",IF(INDEX('Controle de reservas'!$L$14:$L$2013,BQ187)="Programado","PROG",IF(INDEX('Controle de reservas'!$L$14:$L$2013,BQ187)="Disponível no posto","DP","SEM SITUAÇÃO")))))))&amp;IF(INDEX('Controle de reservas'!$M$14:$M$2013,BQ187)&lt;&gt;"",CHAR(10)&amp;INDEX('Controle de reservas'!$M$14:$M$2013,BQ187),IF(OR(INDEX('Controle de reservas'!$L$14:$L$2013,BQ187)="Em cobertura",INDEX('Controle de reservas'!$L$14:$L$2013,BQ187)="Programado"),CHAR(10)&amp;"SEM LOCAL",""))&amp;IF(INDEX('Controle de reservas'!$N$14:$N$2013,BQ187)&lt;&gt;"",CHAR(10)&amp;"Subst.: "&amp;INDEX('Controle de reservas'!$N$14:$N$2013,BQ187),"")&amp;IF(AND(ISNUMBER(INDEX('Controle de reservas'!$I$14:$I$2013,BQ187)),INDEX('Controle de reservas'!$I$14:$I$2013,BQ187)&gt;0,INDEX('Controle de reservas'!$K$14:$K$2013,BQ187)&gt;INDEX('Controle de reservas'!$I$14:$I$2013,BQ187)),CHAR(10)&amp;"DIVERGÊNCIA DE DATAS","")&amp;IF(INDEX('Controle de reservas'!$P$14:$P$2013,BQ187)&lt;&gt;"OK"," !",""))))</f>
      </c>
      <c r="AD187" s="17">
        <f ca="1">IF(OR($AQ187=0,AD$9="",AD$9&lt;$AS187,AND($AT187&lt;&gt;"",AD$9&gt;$AT187)),"",IF(BR187=0,"—",IF(INDEX('Controle de reservas'!$P$14:$P$2013,BR187)="DUPLICIDADE NO DIA","CONFLITO"&amp;IF(INDEX('Controle de reservas'!$M$14:$M$2013,BR187)&lt;&gt;"",CHAR(10)&amp;INDEX('Controle de reservas'!$M$14:$M$2013,BR187),"")&amp;IF(INDEX('Controle de reservas'!$N$14:$N$2013,BR187)&lt;&gt;"",CHAR(10)&amp;"Subst.: "&amp;INDEX('Controle de reservas'!$N$14:$N$2013,BR187),"")&amp;IF(AND(ISNUMBER(INDEX('Controle de reservas'!$I$14:$I$2013,BR187)),INDEX('Controle de reservas'!$I$14:$I$2013,BR187)&gt;0,INDEX('Controle de reservas'!$K$14:$K$2013,BR187)&gt;INDEX('Controle de reservas'!$I$14:$I$2013,BR187)),CHAR(10)&amp;"DIVERGÊNCIA DE DATAS",""),IF(INDEX('Controle de reservas'!$L$14:$L$2013,BR187)="Em cobertura","COV",IF(INDEX('Controle de reservas'!$L$14:$L$2013,BR187)="Disponível","DISP",IF(INDEX('Controle de reservas'!$L$14:$L$2013,BR187)="Não utilizado","NU",IF(INDEX('Controle de reservas'!$L$14:$L$2013,BR187)="Folga","F",IF(INDEX('Controle de reservas'!$L$14:$L$2013,BR187)="Ocorrência","O",IF(INDEX('Controle de reservas'!$L$14:$L$2013,BR187)="Programado","PROG",IF(INDEX('Controle de reservas'!$L$14:$L$2013,BR187)="Disponível no posto","DP","SEM SITUAÇÃO")))))))&amp;IF(INDEX('Controle de reservas'!$M$14:$M$2013,BR187)&lt;&gt;"",CHAR(10)&amp;INDEX('Controle de reservas'!$M$14:$M$2013,BR187),IF(OR(INDEX('Controle de reservas'!$L$14:$L$2013,BR187)="Em cobertura",INDEX('Controle de reservas'!$L$14:$L$2013,BR187)="Programado"),CHAR(10)&amp;"SEM LOCAL",""))&amp;IF(INDEX('Controle de reservas'!$N$14:$N$2013,BR187)&lt;&gt;"",CHAR(10)&amp;"Subst.: "&amp;INDEX('Controle de reservas'!$N$14:$N$2013,BR187),"")&amp;IF(AND(ISNUMBER(INDEX('Controle de reservas'!$I$14:$I$2013,BR187)),INDEX('Controle de reservas'!$I$14:$I$2013,BR187)&gt;0,INDEX('Controle de reservas'!$K$14:$K$2013,BR187)&gt;INDEX('Controle de reservas'!$I$14:$I$2013,BR187)),CHAR(10)&amp;"DIVERGÊNCIA DE DATAS","")&amp;IF(INDEX('Controle de reservas'!$P$14:$P$2013,BR187)&lt;&gt;"OK"," !",""))))</f>
      </c>
      <c r="AE187" s="17">
        <f ca="1">IF(OR($AQ187=0,AE$9="",AE$9&lt;$AS187,AND($AT187&lt;&gt;"",AE$9&gt;$AT187)),"",IF(BS187=0,"—",IF(INDEX('Controle de reservas'!$P$14:$P$2013,BS187)="DUPLICIDADE NO DIA","CONFLITO"&amp;IF(INDEX('Controle de reservas'!$M$14:$M$2013,BS187)&lt;&gt;"",CHAR(10)&amp;INDEX('Controle de reservas'!$M$14:$M$2013,BS187),"")&amp;IF(INDEX('Controle de reservas'!$N$14:$N$2013,BS187)&lt;&gt;"",CHAR(10)&amp;"Subst.: "&amp;INDEX('Controle de reservas'!$N$14:$N$2013,BS187),"")&amp;IF(AND(ISNUMBER(INDEX('Controle de reservas'!$I$14:$I$2013,BS187)),INDEX('Controle de reservas'!$I$14:$I$2013,BS187)&gt;0,INDEX('Controle de reservas'!$K$14:$K$2013,BS187)&gt;INDEX('Controle de reservas'!$I$14:$I$2013,BS187)),CHAR(10)&amp;"DIVERGÊNCIA DE DATAS",""),IF(INDEX('Controle de reservas'!$L$14:$L$2013,BS187)="Em cobertura","COV",IF(INDEX('Controle de reservas'!$L$14:$L$2013,BS187)="Disponível","DISP",IF(INDEX('Controle de reservas'!$L$14:$L$2013,BS187)="Não utilizado","NU",IF(INDEX('Controle de reservas'!$L$14:$L$2013,BS187)="Folga","F",IF(INDEX('Controle de reservas'!$L$14:$L$2013,BS187)="Ocorrência","O",IF(INDEX('Controle de reservas'!$L$14:$L$2013,BS187)="Programado","PROG",IF(INDEX('Controle de reservas'!$L$14:$L$2013,BS187)="Disponível no posto","DP","SEM SITUAÇÃO")))))))&amp;IF(INDEX('Controle de reservas'!$M$14:$M$2013,BS187)&lt;&gt;"",CHAR(10)&amp;INDEX('Controle de reservas'!$M$14:$M$2013,BS187),IF(OR(INDEX('Controle de reservas'!$L$14:$L$2013,BS187)="Em cobertura",INDEX('Controle de reservas'!$L$14:$L$2013,BS187)="Programado"),CHAR(10)&amp;"SEM LOCAL",""))&amp;IF(INDEX('Controle de reservas'!$N$14:$N$2013,BS187)&lt;&gt;"",CHAR(10)&amp;"Subst.: "&amp;INDEX('Controle de reservas'!$N$14:$N$2013,BS187),"")&amp;IF(AND(ISNUMBER(INDEX('Controle de reservas'!$I$14:$I$2013,BS187)),INDEX('Controle de reservas'!$I$14:$I$2013,BS187)&gt;0,INDEX('Controle de reservas'!$K$14:$K$2013,BS187)&gt;INDEX('Controle de reservas'!$I$14:$I$2013,BS187)),CHAR(10)&amp;"DIVERGÊNCIA DE DATAS","")&amp;IF(INDEX('Controle de reservas'!$P$14:$P$2013,BS187)&lt;&gt;"OK"," !",""))))</f>
      </c>
      <c r="AF187" s="17">
        <f ca="1">IF(OR($AQ187=0,AF$9="",AF$9&lt;$AS187,AND($AT187&lt;&gt;"",AF$9&gt;$AT187)),"",IF(BT187=0,"—",IF(INDEX('Controle de reservas'!$P$14:$P$2013,BT187)="DUPLICIDADE NO DIA","CONFLITO"&amp;IF(INDEX('Controle de reservas'!$M$14:$M$2013,BT187)&lt;&gt;"",CHAR(10)&amp;INDEX('Controle de reservas'!$M$14:$M$2013,BT187),"")&amp;IF(INDEX('Controle de reservas'!$N$14:$N$2013,BT187)&lt;&gt;"",CHAR(10)&amp;"Subst.: "&amp;INDEX('Controle de reservas'!$N$14:$N$2013,BT187),"")&amp;IF(AND(ISNUMBER(INDEX('Controle de reservas'!$I$14:$I$2013,BT187)),INDEX('Controle de reservas'!$I$14:$I$2013,BT187)&gt;0,INDEX('Controle de reservas'!$K$14:$K$2013,BT187)&gt;INDEX('Controle de reservas'!$I$14:$I$2013,BT187)),CHAR(10)&amp;"DIVERGÊNCIA DE DATAS",""),IF(INDEX('Controle de reservas'!$L$14:$L$2013,BT187)="Em cobertura","COV",IF(INDEX('Controle de reservas'!$L$14:$L$2013,BT187)="Disponível","DISP",IF(INDEX('Controle de reservas'!$L$14:$L$2013,BT187)="Não utilizado","NU",IF(INDEX('Controle de reservas'!$L$14:$L$2013,BT187)="Folga","F",IF(INDEX('Controle de reservas'!$L$14:$L$2013,BT187)="Ocorrência","O",IF(INDEX('Controle de reservas'!$L$14:$L$2013,BT187)="Programado","PROG",IF(INDEX('Controle de reservas'!$L$14:$L$2013,BT187)="Disponível no posto","DP","SEM SITUAÇÃO")))))))&amp;IF(INDEX('Controle de reservas'!$M$14:$M$2013,BT187)&lt;&gt;"",CHAR(10)&amp;INDEX('Controle de reservas'!$M$14:$M$2013,BT187),IF(OR(INDEX('Controle de reservas'!$L$14:$L$2013,BT187)="Em cobertura",INDEX('Controle de reservas'!$L$14:$L$2013,BT187)="Programado"),CHAR(10)&amp;"SEM LOCAL",""))&amp;IF(INDEX('Controle de reservas'!$N$14:$N$2013,BT187)&lt;&gt;"",CHAR(10)&amp;"Subst.: "&amp;INDEX('Controle de reservas'!$N$14:$N$2013,BT187),"")&amp;IF(AND(ISNUMBER(INDEX('Controle de reservas'!$I$14:$I$2013,BT187)),INDEX('Controle de reservas'!$I$14:$I$2013,BT187)&gt;0,INDEX('Controle de reservas'!$K$14:$K$2013,BT187)&gt;INDEX('Controle de reservas'!$I$14:$I$2013,BT187)),CHAR(10)&amp;"DIVERGÊNCIA DE DATAS","")&amp;IF(INDEX('Controle de reservas'!$P$14:$P$2013,BT187)&lt;&gt;"OK"," !",""))))</f>
      </c>
      <c r="AG187" s="17">
        <f ca="1">IF(OR($AQ187=0,AG$9="",AG$9&lt;$AS187,AND($AT187&lt;&gt;"",AG$9&gt;$AT187)),"",IF(BU187=0,"—",IF(INDEX('Controle de reservas'!$P$14:$P$2013,BU187)="DUPLICIDADE NO DIA","CONFLITO"&amp;IF(INDEX('Controle de reservas'!$M$14:$M$2013,BU187)&lt;&gt;"",CHAR(10)&amp;INDEX('Controle de reservas'!$M$14:$M$2013,BU187),"")&amp;IF(INDEX('Controle de reservas'!$N$14:$N$2013,BU187)&lt;&gt;"",CHAR(10)&amp;"Subst.: "&amp;INDEX('Controle de reservas'!$N$14:$N$2013,BU187),"")&amp;IF(AND(ISNUMBER(INDEX('Controle de reservas'!$I$14:$I$2013,BU187)),INDEX('Controle de reservas'!$I$14:$I$2013,BU187)&gt;0,INDEX('Controle de reservas'!$K$14:$K$2013,BU187)&gt;INDEX('Controle de reservas'!$I$14:$I$2013,BU187)),CHAR(10)&amp;"DIVERGÊNCIA DE DATAS",""),IF(INDEX('Controle de reservas'!$L$14:$L$2013,BU187)="Em cobertura","COV",IF(INDEX('Controle de reservas'!$L$14:$L$2013,BU187)="Disponível","DISP",IF(INDEX('Controle de reservas'!$L$14:$L$2013,BU187)="Não utilizado","NU",IF(INDEX('Controle de reservas'!$L$14:$L$2013,BU187)="Folga","F",IF(INDEX('Controle de reservas'!$L$14:$L$2013,BU187)="Ocorrência","O",IF(INDEX('Controle de reservas'!$L$14:$L$2013,BU187)="Programado","PROG",IF(INDEX('Controle de reservas'!$L$14:$L$2013,BU187)="Disponível no posto","DP","SEM SITUAÇÃO")))))))&amp;IF(INDEX('Controle de reservas'!$M$14:$M$2013,BU187)&lt;&gt;"",CHAR(10)&amp;INDEX('Controle de reservas'!$M$14:$M$2013,BU187),IF(OR(INDEX('Controle de reservas'!$L$14:$L$2013,BU187)="Em cobertura",INDEX('Controle de reservas'!$L$14:$L$2013,BU187)="Programado"),CHAR(10)&amp;"SEM LOCAL",""))&amp;IF(INDEX('Controle de reservas'!$N$14:$N$2013,BU187)&lt;&gt;"",CHAR(10)&amp;"Subst.: "&amp;INDEX('Controle de reservas'!$N$14:$N$2013,BU187),"")&amp;IF(AND(ISNUMBER(INDEX('Controle de reservas'!$I$14:$I$2013,BU187)),INDEX('Controle de reservas'!$I$14:$I$2013,BU187)&gt;0,INDEX('Controle de reservas'!$K$14:$K$2013,BU187)&gt;INDEX('Controle de reservas'!$I$14:$I$2013,BU187)),CHAR(10)&amp;"DIVERGÊNCIA DE DATAS","")&amp;IF(INDEX('Controle de reservas'!$P$14:$P$2013,BU187)&lt;&gt;"OK"," !",""))))</f>
      </c>
      <c r="AH187" s="17">
        <f ca="1">IF(OR($AQ187=0,AH$9="",AH$9&lt;$AS187,AND($AT187&lt;&gt;"",AH$9&gt;$AT187)),"",IF(BV187=0,"—",IF(INDEX('Controle de reservas'!$P$14:$P$2013,BV187)="DUPLICIDADE NO DIA","CONFLITO"&amp;IF(INDEX('Controle de reservas'!$M$14:$M$2013,BV187)&lt;&gt;"",CHAR(10)&amp;INDEX('Controle de reservas'!$M$14:$M$2013,BV187),"")&amp;IF(INDEX('Controle de reservas'!$N$14:$N$2013,BV187)&lt;&gt;"",CHAR(10)&amp;"Subst.: "&amp;INDEX('Controle de reservas'!$N$14:$N$2013,BV187),"")&amp;IF(AND(ISNUMBER(INDEX('Controle de reservas'!$I$14:$I$2013,BV187)),INDEX('Controle de reservas'!$I$14:$I$2013,BV187)&gt;0,INDEX('Controle de reservas'!$K$14:$K$2013,BV187)&gt;INDEX('Controle de reservas'!$I$14:$I$2013,BV187)),CHAR(10)&amp;"DIVERGÊNCIA DE DATAS",""),IF(INDEX('Controle de reservas'!$L$14:$L$2013,BV187)="Em cobertura","COV",IF(INDEX('Controle de reservas'!$L$14:$L$2013,BV187)="Disponível","DISP",IF(INDEX('Controle de reservas'!$L$14:$L$2013,BV187)="Não utilizado","NU",IF(INDEX('Controle de reservas'!$L$14:$L$2013,BV187)="Folga","F",IF(INDEX('Controle de reservas'!$L$14:$L$2013,BV187)="Ocorrência","O",IF(INDEX('Controle de reservas'!$L$14:$L$2013,BV187)="Programado","PROG",IF(INDEX('Controle de reservas'!$L$14:$L$2013,BV187)="Disponível no posto","DP","SEM SITUAÇÃO")))))))&amp;IF(INDEX('Controle de reservas'!$M$14:$M$2013,BV187)&lt;&gt;"",CHAR(10)&amp;INDEX('Controle de reservas'!$M$14:$M$2013,BV187),IF(OR(INDEX('Controle de reservas'!$L$14:$L$2013,BV187)="Em cobertura",INDEX('Controle de reservas'!$L$14:$L$2013,BV187)="Programado"),CHAR(10)&amp;"SEM LOCAL",""))&amp;IF(INDEX('Controle de reservas'!$N$14:$N$2013,BV187)&lt;&gt;"",CHAR(10)&amp;"Subst.: "&amp;INDEX('Controle de reservas'!$N$14:$N$2013,BV187),"")&amp;IF(AND(ISNUMBER(INDEX('Controle de reservas'!$I$14:$I$2013,BV187)),INDEX('Controle de reservas'!$I$14:$I$2013,BV187)&gt;0,INDEX('Controle de reservas'!$K$14:$K$2013,BV187)&gt;INDEX('Controle de reservas'!$I$14:$I$2013,BV187)),CHAR(10)&amp;"DIVERGÊNCIA DE DATAS","")&amp;IF(INDEX('Controle de reservas'!$P$14:$P$2013,BV187)&lt;&gt;"OK"," !",""))))</f>
      </c>
      <c r="AI187" s="17">
        <f ca="1">IF(OR($AQ187=0,AI$9="",AI$9&lt;$AS187,AND($AT187&lt;&gt;"",AI$9&gt;$AT187)),"",IF(BW187=0,"—",IF(INDEX('Controle de reservas'!$P$14:$P$2013,BW187)="DUPLICIDADE NO DIA","CONFLITO"&amp;IF(INDEX('Controle de reservas'!$M$14:$M$2013,BW187)&lt;&gt;"",CHAR(10)&amp;INDEX('Controle de reservas'!$M$14:$M$2013,BW187),"")&amp;IF(INDEX('Controle de reservas'!$N$14:$N$2013,BW187)&lt;&gt;"",CHAR(10)&amp;"Subst.: "&amp;INDEX('Controle de reservas'!$N$14:$N$2013,BW187),"")&amp;IF(AND(ISNUMBER(INDEX('Controle de reservas'!$I$14:$I$2013,BW187)),INDEX('Controle de reservas'!$I$14:$I$2013,BW187)&gt;0,INDEX('Controle de reservas'!$K$14:$K$2013,BW187)&gt;INDEX('Controle de reservas'!$I$14:$I$2013,BW187)),CHAR(10)&amp;"DIVERGÊNCIA DE DATAS",""),IF(INDEX('Controle de reservas'!$L$14:$L$2013,BW187)="Em cobertura","COV",IF(INDEX('Controle de reservas'!$L$14:$L$2013,BW187)="Disponível","DISP",IF(INDEX('Controle de reservas'!$L$14:$L$2013,BW187)="Não utilizado","NU",IF(INDEX('Controle de reservas'!$L$14:$L$2013,BW187)="Folga","F",IF(INDEX('Controle de reservas'!$L$14:$L$2013,BW187)="Ocorrência","O",IF(INDEX('Controle de reservas'!$L$14:$L$2013,BW187)="Programado","PROG",IF(INDEX('Controle de reservas'!$L$14:$L$2013,BW187)="Disponível no posto","DP","SEM SITUAÇÃO")))))))&amp;IF(INDEX('Controle de reservas'!$M$14:$M$2013,BW187)&lt;&gt;"",CHAR(10)&amp;INDEX('Controle de reservas'!$M$14:$M$2013,BW187),IF(OR(INDEX('Controle de reservas'!$L$14:$L$2013,BW187)="Em cobertura",INDEX('Controle de reservas'!$L$14:$L$2013,BW187)="Programado"),CHAR(10)&amp;"SEM LOCAL",""))&amp;IF(INDEX('Controle de reservas'!$N$14:$N$2013,BW187)&lt;&gt;"",CHAR(10)&amp;"Subst.: "&amp;INDEX('Controle de reservas'!$N$14:$N$2013,BW187),"")&amp;IF(AND(ISNUMBER(INDEX('Controle de reservas'!$I$14:$I$2013,BW187)),INDEX('Controle de reservas'!$I$14:$I$2013,BW187)&gt;0,INDEX('Controle de reservas'!$K$14:$K$2013,BW187)&gt;INDEX('Controle de reservas'!$I$14:$I$2013,BW187)),CHAR(10)&amp;"DIVERGÊNCIA DE DATAS","")&amp;IF(INDEX('Controle de reservas'!$P$14:$P$2013,BW187)&lt;&gt;"OK"," !",""))))</f>
      </c>
      <c r="AJ187" s="17">
        <f ca="1">IF(OR($AQ187=0,AJ$9="",AJ$9&lt;$AS187,AND($AT187&lt;&gt;"",AJ$9&gt;$AT187)),"",IF(BX187=0,"—",IF(INDEX('Controle de reservas'!$P$14:$P$2013,BX187)="DUPLICIDADE NO DIA","CONFLITO"&amp;IF(INDEX('Controle de reservas'!$M$14:$M$2013,BX187)&lt;&gt;"",CHAR(10)&amp;INDEX('Controle de reservas'!$M$14:$M$2013,BX187),"")&amp;IF(INDEX('Controle de reservas'!$N$14:$N$2013,BX187)&lt;&gt;"",CHAR(10)&amp;"Subst.: "&amp;INDEX('Controle de reservas'!$N$14:$N$2013,BX187),"")&amp;IF(AND(ISNUMBER(INDEX('Controle de reservas'!$I$14:$I$2013,BX187)),INDEX('Controle de reservas'!$I$14:$I$2013,BX187)&gt;0,INDEX('Controle de reservas'!$K$14:$K$2013,BX187)&gt;INDEX('Controle de reservas'!$I$14:$I$2013,BX187)),CHAR(10)&amp;"DIVERGÊNCIA DE DATAS",""),IF(INDEX('Controle de reservas'!$L$14:$L$2013,BX187)="Em cobertura","COV",IF(INDEX('Controle de reservas'!$L$14:$L$2013,BX187)="Disponível","DISP",IF(INDEX('Controle de reservas'!$L$14:$L$2013,BX187)="Não utilizado","NU",IF(INDEX('Controle de reservas'!$L$14:$L$2013,BX187)="Folga","F",IF(INDEX('Controle de reservas'!$L$14:$L$2013,BX187)="Ocorrência","O",IF(INDEX('Controle de reservas'!$L$14:$L$2013,BX187)="Programado","PROG",IF(INDEX('Controle de reservas'!$L$14:$L$2013,BX187)="Disponível no posto","DP","SEM SITUAÇÃO")))))))&amp;IF(INDEX('Controle de reservas'!$M$14:$M$2013,BX187)&lt;&gt;"",CHAR(10)&amp;INDEX('Controle de reservas'!$M$14:$M$2013,BX187),IF(OR(INDEX('Controle de reservas'!$L$14:$L$2013,BX187)="Em cobertura",INDEX('Controle de reservas'!$L$14:$L$2013,BX187)="Programado"),CHAR(10)&amp;"SEM LOCAL",""))&amp;IF(INDEX('Controle de reservas'!$N$14:$N$2013,BX187)&lt;&gt;"",CHAR(10)&amp;"Subst.: "&amp;INDEX('Controle de reservas'!$N$14:$N$2013,BX187),"")&amp;IF(AND(ISNUMBER(INDEX('Controle de reservas'!$I$14:$I$2013,BX187)),INDEX('Controle de reservas'!$I$14:$I$2013,BX187)&gt;0,INDEX('Controle de reservas'!$K$14:$K$2013,BX187)&gt;INDEX('Controle de reservas'!$I$14:$I$2013,BX187)),CHAR(10)&amp;"DIVERGÊNCIA DE DATAS","")&amp;IF(INDEX('Controle de reservas'!$P$14:$P$2013,BX187)&lt;&gt;"OK"," !",""))))</f>
      </c>
      <c r="AK187" s="17">
        <f ca="1">IF(OR($AQ187=0,AK$9="",AK$9&lt;$AS187,AND($AT187&lt;&gt;"",AK$9&gt;$AT187)),"",IF(BY187=0,"—",IF(INDEX('Controle de reservas'!$P$14:$P$2013,BY187)="DUPLICIDADE NO DIA","CONFLITO"&amp;IF(INDEX('Controle de reservas'!$M$14:$M$2013,BY187)&lt;&gt;"",CHAR(10)&amp;INDEX('Controle de reservas'!$M$14:$M$2013,BY187),"")&amp;IF(INDEX('Controle de reservas'!$N$14:$N$2013,BY187)&lt;&gt;"",CHAR(10)&amp;"Subst.: "&amp;INDEX('Controle de reservas'!$N$14:$N$2013,BY187),"")&amp;IF(AND(ISNUMBER(INDEX('Controle de reservas'!$I$14:$I$2013,BY187)),INDEX('Controle de reservas'!$I$14:$I$2013,BY187)&gt;0,INDEX('Controle de reservas'!$K$14:$K$2013,BY187)&gt;INDEX('Controle de reservas'!$I$14:$I$2013,BY187)),CHAR(10)&amp;"DIVERGÊNCIA DE DATAS",""),IF(INDEX('Controle de reservas'!$L$14:$L$2013,BY187)="Em cobertura","COV",IF(INDEX('Controle de reservas'!$L$14:$L$2013,BY187)="Disponível","DISP",IF(INDEX('Controle de reservas'!$L$14:$L$2013,BY187)="Não utilizado","NU",IF(INDEX('Controle de reservas'!$L$14:$L$2013,BY187)="Folga","F",IF(INDEX('Controle de reservas'!$L$14:$L$2013,BY187)="Ocorrência","O",IF(INDEX('Controle de reservas'!$L$14:$L$2013,BY187)="Programado","PROG",IF(INDEX('Controle de reservas'!$L$14:$L$2013,BY187)="Disponível no posto","DP","SEM SITUAÇÃO")))))))&amp;IF(INDEX('Controle de reservas'!$M$14:$M$2013,BY187)&lt;&gt;"",CHAR(10)&amp;INDEX('Controle de reservas'!$M$14:$M$2013,BY187),IF(OR(INDEX('Controle de reservas'!$L$14:$L$2013,BY187)="Em cobertura",INDEX('Controle de reservas'!$L$14:$L$2013,BY187)="Programado"),CHAR(10)&amp;"SEM LOCAL",""))&amp;IF(INDEX('Controle de reservas'!$N$14:$N$2013,BY187)&lt;&gt;"",CHAR(10)&amp;"Subst.: "&amp;INDEX('Controle de reservas'!$N$14:$N$2013,BY187),"")&amp;IF(AND(ISNUMBER(INDEX('Controle de reservas'!$I$14:$I$2013,BY187)),INDEX('Controle de reservas'!$I$14:$I$2013,BY187)&gt;0,INDEX('Controle de reservas'!$K$14:$K$2013,BY187)&gt;INDEX('Controle de reservas'!$I$14:$I$2013,BY187)),CHAR(10)&amp;"DIVERGÊNCIA DE DATAS","")&amp;IF(INDEX('Controle de reservas'!$P$14:$P$2013,BY187)&lt;&gt;"OK"," !",""))))</f>
      </c>
      <c r="AL187" s="16">
        <f t="shared" ca="1" si="9"/>
      </c>
      <c r="AM187" s="16">
        <f t="shared" ca="1" si="10"/>
      </c>
      <c r="AN187" s="16">
        <f t="shared" ca="1" si="11"/>
      </c>
      <c r="AO187" s="16">
        <f t="shared" ca="1" si="12"/>
      </c>
      <c r="AP187" s="16">
        <f ca="1">IF($AQ187=0,"",INDEX('Controle de reservas'!$O$14:$O$2013,$AQ187))</f>
      </c>
      <c r="AQ187">
        <f ca="1">IFERROR(MATCH(ROW()-9,'Controle de reservas'!$S$14:$S$2013,0),0)</f>
      </c>
      <c r="AR187">
        <f ca="1">IF($AQ187=0,"",INDEX('Controle de reservas'!$Q$14:$Q$2013,$AQ187))</f>
      </c>
      <c r="AS187">
        <f ca="1">IF($AQ187=0,"",INDEX('Controle de reservas'!$H$14:$H$2013,$AQ187))</f>
      </c>
      <c r="AT187">
        <f ca="1">IF($AQ187=0,"",IF(INDEX('Controle de reservas'!$J$14:$J$2013,$AQ187)=0,"",INDEX('Controle de reservas'!$J$14:$J$2013,$AQ187)))</f>
      </c>
      <c r="AU187">
        <f ca="1">IF(OR($AQ187=0,G$9=""),0,IFERROR(MATCH($AR187&amp;"|"&amp;TEXT(G$9,"yyyymmdd"),'Controle de reservas'!$T$14:$T$2013,0),0))</f>
      </c>
      <c r="AV187">
        <f ca="1">IF(OR($AQ187=0,H$9=""),0,IFERROR(MATCH($AR187&amp;"|"&amp;TEXT(H$9,"yyyymmdd"),'Controle de reservas'!$T$14:$T$2013,0),0))</f>
      </c>
      <c r="AW187">
        <f ca="1">IF(OR($AQ187=0,I$9=""),0,IFERROR(MATCH($AR187&amp;"|"&amp;TEXT(I$9,"yyyymmdd"),'Controle de reservas'!$T$14:$T$2013,0),0))</f>
      </c>
      <c r="AX187">
        <f ca="1">IF(OR($AQ187=0,J$9=""),0,IFERROR(MATCH($AR187&amp;"|"&amp;TEXT(J$9,"yyyymmdd"),'Controle de reservas'!$T$14:$T$2013,0),0))</f>
      </c>
      <c r="AY187">
        <f ca="1">IF(OR($AQ187=0,K$9=""),0,IFERROR(MATCH($AR187&amp;"|"&amp;TEXT(K$9,"yyyymmdd"),'Controle de reservas'!$T$14:$T$2013,0),0))</f>
      </c>
      <c r="AZ187">
        <f ca="1">IF(OR($AQ187=0,L$9=""),0,IFERROR(MATCH($AR187&amp;"|"&amp;TEXT(L$9,"yyyymmdd"),'Controle de reservas'!$T$14:$T$2013,0),0))</f>
      </c>
      <c r="BA187">
        <f ca="1">IF(OR($AQ187=0,M$9=""),0,IFERROR(MATCH($AR187&amp;"|"&amp;TEXT(M$9,"yyyymmdd"),'Controle de reservas'!$T$14:$T$2013,0),0))</f>
      </c>
      <c r="BB187">
        <f ca="1">IF(OR($AQ187=0,N$9=""),0,IFERROR(MATCH($AR187&amp;"|"&amp;TEXT(N$9,"yyyymmdd"),'Controle de reservas'!$T$14:$T$2013,0),0))</f>
      </c>
      <c r="BC187">
        <f ca="1">IF(OR($AQ187=0,O$9=""),0,IFERROR(MATCH($AR187&amp;"|"&amp;TEXT(O$9,"yyyymmdd"),'Controle de reservas'!$T$14:$T$2013,0),0))</f>
      </c>
      <c r="BD187">
        <f ca="1">IF(OR($AQ187=0,P$9=""),0,IFERROR(MATCH($AR187&amp;"|"&amp;TEXT(P$9,"yyyymmdd"),'Controle de reservas'!$T$14:$T$2013,0),0))</f>
      </c>
      <c r="BE187">
        <f ca="1">IF(OR($AQ187=0,Q$9=""),0,IFERROR(MATCH($AR187&amp;"|"&amp;TEXT(Q$9,"yyyymmdd"),'Controle de reservas'!$T$14:$T$2013,0),0))</f>
      </c>
      <c r="BF187">
        <f ca="1">IF(OR($AQ187=0,R$9=""),0,IFERROR(MATCH($AR187&amp;"|"&amp;TEXT(R$9,"yyyymmdd"),'Controle de reservas'!$T$14:$T$2013,0),0))</f>
      </c>
      <c r="BG187">
        <f ca="1">IF(OR($AQ187=0,S$9=""),0,IFERROR(MATCH($AR187&amp;"|"&amp;TEXT(S$9,"yyyymmdd"),'Controle de reservas'!$T$14:$T$2013,0),0))</f>
      </c>
      <c r="BH187">
        <f ca="1">IF(OR($AQ187=0,T$9=""),0,IFERROR(MATCH($AR187&amp;"|"&amp;TEXT(T$9,"yyyymmdd"),'Controle de reservas'!$T$14:$T$2013,0),0))</f>
      </c>
      <c r="BI187">
        <f ca="1">IF(OR($AQ187=0,U$9=""),0,IFERROR(MATCH($AR187&amp;"|"&amp;TEXT(U$9,"yyyymmdd"),'Controle de reservas'!$T$14:$T$2013,0),0))</f>
      </c>
      <c r="BJ187">
        <f ca="1">IF(OR($AQ187=0,V$9=""),0,IFERROR(MATCH($AR187&amp;"|"&amp;TEXT(V$9,"yyyymmdd"),'Controle de reservas'!$T$14:$T$2013,0),0))</f>
      </c>
      <c r="BK187">
        <f ca="1">IF(OR($AQ187=0,W$9=""),0,IFERROR(MATCH($AR187&amp;"|"&amp;TEXT(W$9,"yyyymmdd"),'Controle de reservas'!$T$14:$T$2013,0),0))</f>
      </c>
      <c r="BL187">
        <f ca="1">IF(OR($AQ187=0,X$9=""),0,IFERROR(MATCH($AR187&amp;"|"&amp;TEXT(X$9,"yyyymmdd"),'Controle de reservas'!$T$14:$T$2013,0),0))</f>
      </c>
      <c r="BM187">
        <f ca="1">IF(OR($AQ187=0,Y$9=""),0,IFERROR(MATCH($AR187&amp;"|"&amp;TEXT(Y$9,"yyyymmdd"),'Controle de reservas'!$T$14:$T$2013,0),0))</f>
      </c>
      <c r="BN187">
        <f ca="1">IF(OR($AQ187=0,Z$9=""),0,IFERROR(MATCH($AR187&amp;"|"&amp;TEXT(Z$9,"yyyymmdd"),'Controle de reservas'!$T$14:$T$2013,0),0))</f>
      </c>
      <c r="BO187">
        <f ca="1">IF(OR($AQ187=0,AA$9=""),0,IFERROR(MATCH($AR187&amp;"|"&amp;TEXT(AA$9,"yyyymmdd"),'Controle de reservas'!$T$14:$T$2013,0),0))</f>
      </c>
      <c r="BP187">
        <f ca="1">IF(OR($AQ187=0,AB$9=""),0,IFERROR(MATCH($AR187&amp;"|"&amp;TEXT(AB$9,"yyyymmdd"),'Controle de reservas'!$T$14:$T$2013,0),0))</f>
      </c>
      <c r="BQ187">
        <f ca="1">IF(OR($AQ187=0,AC$9=""),0,IFERROR(MATCH($AR187&amp;"|"&amp;TEXT(AC$9,"yyyymmdd"),'Controle de reservas'!$T$14:$T$2013,0),0))</f>
      </c>
      <c r="BR187">
        <f ca="1">IF(OR($AQ187=0,AD$9=""),0,IFERROR(MATCH($AR187&amp;"|"&amp;TEXT(AD$9,"yyyymmdd"),'Controle de reservas'!$T$14:$T$2013,0),0))</f>
      </c>
      <c r="BS187">
        <f ca="1">IF(OR($AQ187=0,AE$9=""),0,IFERROR(MATCH($AR187&amp;"|"&amp;TEXT(AE$9,"yyyymmdd"),'Controle de reservas'!$T$14:$T$2013,0),0))</f>
      </c>
      <c r="BT187">
        <f ca="1">IF(OR($AQ187=0,AF$9=""),0,IFERROR(MATCH($AR187&amp;"|"&amp;TEXT(AF$9,"yyyymmdd"),'Controle de reservas'!$T$14:$T$2013,0),0))</f>
      </c>
      <c r="BU187">
        <f ca="1">IF(OR($AQ187=0,AG$9=""),0,IFERROR(MATCH($AR187&amp;"|"&amp;TEXT(AG$9,"yyyymmdd"),'Controle de reservas'!$T$14:$T$2013,0),0))</f>
      </c>
      <c r="BV187">
        <f ca="1">IF(OR($AQ187=0,AH$9=""),0,IFERROR(MATCH($AR187&amp;"|"&amp;TEXT(AH$9,"yyyymmdd"),'Controle de reservas'!$T$14:$T$2013,0),0))</f>
      </c>
      <c r="BW187">
        <f ca="1">IF(OR($AQ187=0,AI$9=""),0,IFERROR(MATCH($AR187&amp;"|"&amp;TEXT(AI$9,"yyyymmdd"),'Controle de reservas'!$T$14:$T$2013,0),0))</f>
      </c>
      <c r="BX187">
        <f ca="1">IF(OR($AQ187=0,AJ$9=""),0,IFERROR(MATCH($AR187&amp;"|"&amp;TEXT(AJ$9,"yyyymmdd"),'Controle de reservas'!$T$14:$T$2013,0),0))</f>
      </c>
      <c r="BY187">
        <f ca="1">IF(OR($AQ187=0,AK$9=""),0,IFERROR(MATCH($AR187&amp;"|"&amp;TEXT(AK$9,"yyyymmdd"),'Controle de reservas'!$T$14:$T$2013,0),0))</f>
      </c>
    </row>
    <row r="188" spans="1:77" ht="105" customHeight="1" x14ac:dyDescent="0.25">
      <c r="A188" s="14">
        <f ca="1">IF($AQ188=0,"",INDEX('Controle de reservas'!$A$14:$A$2013,$AQ188))</f>
      </c>
      <c r="B188" s="14">
        <f ca="1">IF($AQ188=0,"",INDEX('Controle de reservas'!$B$14:$B$2013,$AQ188))</f>
      </c>
      <c r="C188" s="14">
        <f ca="1">IF($AQ188=0,"",INDEX('Controle de reservas'!$C$14:$C$2013,$AQ188))</f>
      </c>
      <c r="D188" s="14">
        <f ca="1">IF($AQ188=0,"",INDEX('Controle de reservas'!$D$14:$D$2013,$AQ188))</f>
      </c>
      <c r="E188" s="14">
        <f ca="1">IF($AQ188=0,"",INDEX('Controle de reservas'!$E$14:$E$2013,$AQ188))</f>
      </c>
      <c r="F188" s="14">
        <f ca="1">IF($AQ188=0,"",INDEX('Controle de reservas'!$F$14:$F$2013,$AQ188))</f>
      </c>
      <c r="G188" s="15">
        <f ca="1">IF(OR($AQ188=0,G$9="",G$9&lt;$AS188,AND($AT188&lt;&gt;"",G$9&gt;$AT188)),"",IF(AU188=0,"—",IF(INDEX('Controle de reservas'!$P$14:$P$2013,AU188)="DUPLICIDADE NO DIA","CONFLITO"&amp;IF(INDEX('Controle de reservas'!$M$14:$M$2013,AU188)&lt;&gt;"",CHAR(10)&amp;INDEX('Controle de reservas'!$M$14:$M$2013,AU188),"")&amp;IF(INDEX('Controle de reservas'!$N$14:$N$2013,AU188)&lt;&gt;"",CHAR(10)&amp;"Subst.: "&amp;INDEX('Controle de reservas'!$N$14:$N$2013,AU188),"")&amp;IF(AND(ISNUMBER(INDEX('Controle de reservas'!$I$14:$I$2013,AU188)),INDEX('Controle de reservas'!$I$14:$I$2013,AU188)&gt;0,INDEX('Controle de reservas'!$K$14:$K$2013,AU188)&gt;INDEX('Controle de reservas'!$I$14:$I$2013,AU188)),CHAR(10)&amp;"DIVERGÊNCIA DE DATAS",""),IF(INDEX('Controle de reservas'!$L$14:$L$2013,AU188)="Em cobertura","COV",IF(INDEX('Controle de reservas'!$L$14:$L$2013,AU188)="Disponível","DISP",IF(INDEX('Controle de reservas'!$L$14:$L$2013,AU188)="Não utilizado","NU",IF(INDEX('Controle de reservas'!$L$14:$L$2013,AU188)="Folga","F",IF(INDEX('Controle de reservas'!$L$14:$L$2013,AU188)="Ocorrência","O",IF(INDEX('Controle de reservas'!$L$14:$L$2013,AU188)="Programado","PROG",IF(INDEX('Controle de reservas'!$L$14:$L$2013,AU188)="Disponível no posto","DP","SEM SITUAÇÃO")))))))&amp;IF(INDEX('Controle de reservas'!$M$14:$M$2013,AU188)&lt;&gt;"",CHAR(10)&amp;INDEX('Controle de reservas'!$M$14:$M$2013,AU188),IF(OR(INDEX('Controle de reservas'!$L$14:$L$2013,AU188)="Em cobertura",INDEX('Controle de reservas'!$L$14:$L$2013,AU188)="Programado"),CHAR(10)&amp;"SEM LOCAL",""))&amp;IF(INDEX('Controle de reservas'!$N$14:$N$2013,AU188)&lt;&gt;"",CHAR(10)&amp;"Subst.: "&amp;INDEX('Controle de reservas'!$N$14:$N$2013,AU188),"")&amp;IF(AND(ISNUMBER(INDEX('Controle de reservas'!$I$14:$I$2013,AU188)),INDEX('Controle de reservas'!$I$14:$I$2013,AU188)&gt;0,INDEX('Controle de reservas'!$K$14:$K$2013,AU188)&gt;INDEX('Controle de reservas'!$I$14:$I$2013,AU188)),CHAR(10)&amp;"DIVERGÊNCIA DE DATAS","")&amp;IF(INDEX('Controle de reservas'!$P$14:$P$2013,AU188)&lt;&gt;"OK"," !",""))))</f>
      </c>
      <c r="H188" s="15">
        <f ca="1">IF(OR($AQ188=0,H$9="",H$9&lt;$AS188,AND($AT188&lt;&gt;"",H$9&gt;$AT188)),"",IF(AV188=0,"—",IF(INDEX('Controle de reservas'!$P$14:$P$2013,AV188)="DUPLICIDADE NO DIA","CONFLITO"&amp;IF(INDEX('Controle de reservas'!$M$14:$M$2013,AV188)&lt;&gt;"",CHAR(10)&amp;INDEX('Controle de reservas'!$M$14:$M$2013,AV188),"")&amp;IF(INDEX('Controle de reservas'!$N$14:$N$2013,AV188)&lt;&gt;"",CHAR(10)&amp;"Subst.: "&amp;INDEX('Controle de reservas'!$N$14:$N$2013,AV188),"")&amp;IF(AND(ISNUMBER(INDEX('Controle de reservas'!$I$14:$I$2013,AV188)),INDEX('Controle de reservas'!$I$14:$I$2013,AV188)&gt;0,INDEX('Controle de reservas'!$K$14:$K$2013,AV188)&gt;INDEX('Controle de reservas'!$I$14:$I$2013,AV188)),CHAR(10)&amp;"DIVERGÊNCIA DE DATAS",""),IF(INDEX('Controle de reservas'!$L$14:$L$2013,AV188)="Em cobertura","COV",IF(INDEX('Controle de reservas'!$L$14:$L$2013,AV188)="Disponível","DISP",IF(INDEX('Controle de reservas'!$L$14:$L$2013,AV188)="Não utilizado","NU",IF(INDEX('Controle de reservas'!$L$14:$L$2013,AV188)="Folga","F",IF(INDEX('Controle de reservas'!$L$14:$L$2013,AV188)="Ocorrência","O",IF(INDEX('Controle de reservas'!$L$14:$L$2013,AV188)="Programado","PROG",IF(INDEX('Controle de reservas'!$L$14:$L$2013,AV188)="Disponível no posto","DP","SEM SITUAÇÃO")))))))&amp;IF(INDEX('Controle de reservas'!$M$14:$M$2013,AV188)&lt;&gt;"",CHAR(10)&amp;INDEX('Controle de reservas'!$M$14:$M$2013,AV188),IF(OR(INDEX('Controle de reservas'!$L$14:$L$2013,AV188)="Em cobertura",INDEX('Controle de reservas'!$L$14:$L$2013,AV188)="Programado"),CHAR(10)&amp;"SEM LOCAL",""))&amp;IF(INDEX('Controle de reservas'!$N$14:$N$2013,AV188)&lt;&gt;"",CHAR(10)&amp;"Subst.: "&amp;INDEX('Controle de reservas'!$N$14:$N$2013,AV188),"")&amp;IF(AND(ISNUMBER(INDEX('Controle de reservas'!$I$14:$I$2013,AV188)),INDEX('Controle de reservas'!$I$14:$I$2013,AV188)&gt;0,INDEX('Controle de reservas'!$K$14:$K$2013,AV188)&gt;INDEX('Controle de reservas'!$I$14:$I$2013,AV188)),CHAR(10)&amp;"DIVERGÊNCIA DE DATAS","")&amp;IF(INDEX('Controle de reservas'!$P$14:$P$2013,AV188)&lt;&gt;"OK"," !",""))))</f>
      </c>
      <c r="I188" s="15">
        <f ca="1">IF(OR($AQ188=0,I$9="",I$9&lt;$AS188,AND($AT188&lt;&gt;"",I$9&gt;$AT188)),"",IF(AW188=0,"—",IF(INDEX('Controle de reservas'!$P$14:$P$2013,AW188)="DUPLICIDADE NO DIA","CONFLITO"&amp;IF(INDEX('Controle de reservas'!$M$14:$M$2013,AW188)&lt;&gt;"",CHAR(10)&amp;INDEX('Controle de reservas'!$M$14:$M$2013,AW188),"")&amp;IF(INDEX('Controle de reservas'!$N$14:$N$2013,AW188)&lt;&gt;"",CHAR(10)&amp;"Subst.: "&amp;INDEX('Controle de reservas'!$N$14:$N$2013,AW188),"")&amp;IF(AND(ISNUMBER(INDEX('Controle de reservas'!$I$14:$I$2013,AW188)),INDEX('Controle de reservas'!$I$14:$I$2013,AW188)&gt;0,INDEX('Controle de reservas'!$K$14:$K$2013,AW188)&gt;INDEX('Controle de reservas'!$I$14:$I$2013,AW188)),CHAR(10)&amp;"DIVERGÊNCIA DE DATAS",""),IF(INDEX('Controle de reservas'!$L$14:$L$2013,AW188)="Em cobertura","COV",IF(INDEX('Controle de reservas'!$L$14:$L$2013,AW188)="Disponível","DISP",IF(INDEX('Controle de reservas'!$L$14:$L$2013,AW188)="Não utilizado","NU",IF(INDEX('Controle de reservas'!$L$14:$L$2013,AW188)="Folga","F",IF(INDEX('Controle de reservas'!$L$14:$L$2013,AW188)="Ocorrência","O",IF(INDEX('Controle de reservas'!$L$14:$L$2013,AW188)="Programado","PROG",IF(INDEX('Controle de reservas'!$L$14:$L$2013,AW188)="Disponível no posto","DP","SEM SITUAÇÃO")))))))&amp;IF(INDEX('Controle de reservas'!$M$14:$M$2013,AW188)&lt;&gt;"",CHAR(10)&amp;INDEX('Controle de reservas'!$M$14:$M$2013,AW188),IF(OR(INDEX('Controle de reservas'!$L$14:$L$2013,AW188)="Em cobertura",INDEX('Controle de reservas'!$L$14:$L$2013,AW188)="Programado"),CHAR(10)&amp;"SEM LOCAL",""))&amp;IF(INDEX('Controle de reservas'!$N$14:$N$2013,AW188)&lt;&gt;"",CHAR(10)&amp;"Subst.: "&amp;INDEX('Controle de reservas'!$N$14:$N$2013,AW188),"")&amp;IF(AND(ISNUMBER(INDEX('Controle de reservas'!$I$14:$I$2013,AW188)),INDEX('Controle de reservas'!$I$14:$I$2013,AW188)&gt;0,INDEX('Controle de reservas'!$K$14:$K$2013,AW188)&gt;INDEX('Controle de reservas'!$I$14:$I$2013,AW188)),CHAR(10)&amp;"DIVERGÊNCIA DE DATAS","")&amp;IF(INDEX('Controle de reservas'!$P$14:$P$2013,AW188)&lt;&gt;"OK"," !",""))))</f>
      </c>
      <c r="J188" s="15">
        <f ca="1">IF(OR($AQ188=0,J$9="",J$9&lt;$AS188,AND($AT188&lt;&gt;"",J$9&gt;$AT188)),"",IF(AX188=0,"—",IF(INDEX('Controle de reservas'!$P$14:$P$2013,AX188)="DUPLICIDADE NO DIA","CONFLITO"&amp;IF(INDEX('Controle de reservas'!$M$14:$M$2013,AX188)&lt;&gt;"",CHAR(10)&amp;INDEX('Controle de reservas'!$M$14:$M$2013,AX188),"")&amp;IF(INDEX('Controle de reservas'!$N$14:$N$2013,AX188)&lt;&gt;"",CHAR(10)&amp;"Subst.: "&amp;INDEX('Controle de reservas'!$N$14:$N$2013,AX188),"")&amp;IF(AND(ISNUMBER(INDEX('Controle de reservas'!$I$14:$I$2013,AX188)),INDEX('Controle de reservas'!$I$14:$I$2013,AX188)&gt;0,INDEX('Controle de reservas'!$K$14:$K$2013,AX188)&gt;INDEX('Controle de reservas'!$I$14:$I$2013,AX188)),CHAR(10)&amp;"DIVERGÊNCIA DE DATAS",""),IF(INDEX('Controle de reservas'!$L$14:$L$2013,AX188)="Em cobertura","COV",IF(INDEX('Controle de reservas'!$L$14:$L$2013,AX188)="Disponível","DISP",IF(INDEX('Controle de reservas'!$L$14:$L$2013,AX188)="Não utilizado","NU",IF(INDEX('Controle de reservas'!$L$14:$L$2013,AX188)="Folga","F",IF(INDEX('Controle de reservas'!$L$14:$L$2013,AX188)="Ocorrência","O",IF(INDEX('Controle de reservas'!$L$14:$L$2013,AX188)="Programado","PROG",IF(INDEX('Controle de reservas'!$L$14:$L$2013,AX188)="Disponível no posto","DP","SEM SITUAÇÃO")))))))&amp;IF(INDEX('Controle de reservas'!$M$14:$M$2013,AX188)&lt;&gt;"",CHAR(10)&amp;INDEX('Controle de reservas'!$M$14:$M$2013,AX188),IF(OR(INDEX('Controle de reservas'!$L$14:$L$2013,AX188)="Em cobertura",INDEX('Controle de reservas'!$L$14:$L$2013,AX188)="Programado"),CHAR(10)&amp;"SEM LOCAL",""))&amp;IF(INDEX('Controle de reservas'!$N$14:$N$2013,AX188)&lt;&gt;"",CHAR(10)&amp;"Subst.: "&amp;INDEX('Controle de reservas'!$N$14:$N$2013,AX188),"")&amp;IF(AND(ISNUMBER(INDEX('Controle de reservas'!$I$14:$I$2013,AX188)),INDEX('Controle de reservas'!$I$14:$I$2013,AX188)&gt;0,INDEX('Controle de reservas'!$K$14:$K$2013,AX188)&gt;INDEX('Controle de reservas'!$I$14:$I$2013,AX188)),CHAR(10)&amp;"DIVERGÊNCIA DE DATAS","")&amp;IF(INDEX('Controle de reservas'!$P$14:$P$2013,AX188)&lt;&gt;"OK"," !",""))))</f>
      </c>
      <c r="K188" s="15">
        <f ca="1">IF(OR($AQ188=0,K$9="",K$9&lt;$AS188,AND($AT188&lt;&gt;"",K$9&gt;$AT188)),"",IF(AY188=0,"—",IF(INDEX('Controle de reservas'!$P$14:$P$2013,AY188)="DUPLICIDADE NO DIA","CONFLITO"&amp;IF(INDEX('Controle de reservas'!$M$14:$M$2013,AY188)&lt;&gt;"",CHAR(10)&amp;INDEX('Controle de reservas'!$M$14:$M$2013,AY188),"")&amp;IF(INDEX('Controle de reservas'!$N$14:$N$2013,AY188)&lt;&gt;"",CHAR(10)&amp;"Subst.: "&amp;INDEX('Controle de reservas'!$N$14:$N$2013,AY188),"")&amp;IF(AND(ISNUMBER(INDEX('Controle de reservas'!$I$14:$I$2013,AY188)),INDEX('Controle de reservas'!$I$14:$I$2013,AY188)&gt;0,INDEX('Controle de reservas'!$K$14:$K$2013,AY188)&gt;INDEX('Controle de reservas'!$I$14:$I$2013,AY188)),CHAR(10)&amp;"DIVERGÊNCIA DE DATAS",""),IF(INDEX('Controle de reservas'!$L$14:$L$2013,AY188)="Em cobertura","COV",IF(INDEX('Controle de reservas'!$L$14:$L$2013,AY188)="Disponível","DISP",IF(INDEX('Controle de reservas'!$L$14:$L$2013,AY188)="Não utilizado","NU",IF(INDEX('Controle de reservas'!$L$14:$L$2013,AY188)="Folga","F",IF(INDEX('Controle de reservas'!$L$14:$L$2013,AY188)="Ocorrência","O",IF(INDEX('Controle de reservas'!$L$14:$L$2013,AY188)="Programado","PROG",IF(INDEX('Controle de reservas'!$L$14:$L$2013,AY188)="Disponível no posto","DP","SEM SITUAÇÃO")))))))&amp;IF(INDEX('Controle de reservas'!$M$14:$M$2013,AY188)&lt;&gt;"",CHAR(10)&amp;INDEX('Controle de reservas'!$M$14:$M$2013,AY188),IF(OR(INDEX('Controle de reservas'!$L$14:$L$2013,AY188)="Em cobertura",INDEX('Controle de reservas'!$L$14:$L$2013,AY188)="Programado"),CHAR(10)&amp;"SEM LOCAL",""))&amp;IF(INDEX('Controle de reservas'!$N$14:$N$2013,AY188)&lt;&gt;"",CHAR(10)&amp;"Subst.: "&amp;INDEX('Controle de reservas'!$N$14:$N$2013,AY188),"")&amp;IF(AND(ISNUMBER(INDEX('Controle de reservas'!$I$14:$I$2013,AY188)),INDEX('Controle de reservas'!$I$14:$I$2013,AY188)&gt;0,INDEX('Controle de reservas'!$K$14:$K$2013,AY188)&gt;INDEX('Controle de reservas'!$I$14:$I$2013,AY188)),CHAR(10)&amp;"DIVERGÊNCIA DE DATAS","")&amp;IF(INDEX('Controle de reservas'!$P$14:$P$2013,AY188)&lt;&gt;"OK"," !",""))))</f>
      </c>
      <c r="L188" s="15">
        <f ca="1">IF(OR($AQ188=0,L$9="",L$9&lt;$AS188,AND($AT188&lt;&gt;"",L$9&gt;$AT188)),"",IF(AZ188=0,"—",IF(INDEX('Controle de reservas'!$P$14:$P$2013,AZ188)="DUPLICIDADE NO DIA","CONFLITO"&amp;IF(INDEX('Controle de reservas'!$M$14:$M$2013,AZ188)&lt;&gt;"",CHAR(10)&amp;INDEX('Controle de reservas'!$M$14:$M$2013,AZ188),"")&amp;IF(INDEX('Controle de reservas'!$N$14:$N$2013,AZ188)&lt;&gt;"",CHAR(10)&amp;"Subst.: "&amp;INDEX('Controle de reservas'!$N$14:$N$2013,AZ188),"")&amp;IF(AND(ISNUMBER(INDEX('Controle de reservas'!$I$14:$I$2013,AZ188)),INDEX('Controle de reservas'!$I$14:$I$2013,AZ188)&gt;0,INDEX('Controle de reservas'!$K$14:$K$2013,AZ188)&gt;INDEX('Controle de reservas'!$I$14:$I$2013,AZ188)),CHAR(10)&amp;"DIVERGÊNCIA DE DATAS",""),IF(INDEX('Controle de reservas'!$L$14:$L$2013,AZ188)="Em cobertura","COV",IF(INDEX('Controle de reservas'!$L$14:$L$2013,AZ188)="Disponível","DISP",IF(INDEX('Controle de reservas'!$L$14:$L$2013,AZ188)="Não utilizado","NU",IF(INDEX('Controle de reservas'!$L$14:$L$2013,AZ188)="Folga","F",IF(INDEX('Controle de reservas'!$L$14:$L$2013,AZ188)="Ocorrência","O",IF(INDEX('Controle de reservas'!$L$14:$L$2013,AZ188)="Programado","PROG",IF(INDEX('Controle de reservas'!$L$14:$L$2013,AZ188)="Disponível no posto","DP","SEM SITUAÇÃO")))))))&amp;IF(INDEX('Controle de reservas'!$M$14:$M$2013,AZ188)&lt;&gt;"",CHAR(10)&amp;INDEX('Controle de reservas'!$M$14:$M$2013,AZ188),IF(OR(INDEX('Controle de reservas'!$L$14:$L$2013,AZ188)="Em cobertura",INDEX('Controle de reservas'!$L$14:$L$2013,AZ188)="Programado"),CHAR(10)&amp;"SEM LOCAL",""))&amp;IF(INDEX('Controle de reservas'!$N$14:$N$2013,AZ188)&lt;&gt;"",CHAR(10)&amp;"Subst.: "&amp;INDEX('Controle de reservas'!$N$14:$N$2013,AZ188),"")&amp;IF(AND(ISNUMBER(INDEX('Controle de reservas'!$I$14:$I$2013,AZ188)),INDEX('Controle de reservas'!$I$14:$I$2013,AZ188)&gt;0,INDEX('Controle de reservas'!$K$14:$K$2013,AZ188)&gt;INDEX('Controle de reservas'!$I$14:$I$2013,AZ188)),CHAR(10)&amp;"DIVERGÊNCIA DE DATAS","")&amp;IF(INDEX('Controle de reservas'!$P$14:$P$2013,AZ188)&lt;&gt;"OK"," !",""))))</f>
      </c>
      <c r="M188" s="15">
        <f ca="1">IF(OR($AQ188=0,M$9="",M$9&lt;$AS188,AND($AT188&lt;&gt;"",M$9&gt;$AT188)),"",IF(BA188=0,"—",IF(INDEX('Controle de reservas'!$P$14:$P$2013,BA188)="DUPLICIDADE NO DIA","CONFLITO"&amp;IF(INDEX('Controle de reservas'!$M$14:$M$2013,BA188)&lt;&gt;"",CHAR(10)&amp;INDEX('Controle de reservas'!$M$14:$M$2013,BA188),"")&amp;IF(INDEX('Controle de reservas'!$N$14:$N$2013,BA188)&lt;&gt;"",CHAR(10)&amp;"Subst.: "&amp;INDEX('Controle de reservas'!$N$14:$N$2013,BA188),"")&amp;IF(AND(ISNUMBER(INDEX('Controle de reservas'!$I$14:$I$2013,BA188)),INDEX('Controle de reservas'!$I$14:$I$2013,BA188)&gt;0,INDEX('Controle de reservas'!$K$14:$K$2013,BA188)&gt;INDEX('Controle de reservas'!$I$14:$I$2013,BA188)),CHAR(10)&amp;"DIVERGÊNCIA DE DATAS",""),IF(INDEX('Controle de reservas'!$L$14:$L$2013,BA188)="Em cobertura","COV",IF(INDEX('Controle de reservas'!$L$14:$L$2013,BA188)="Disponível","DISP",IF(INDEX('Controle de reservas'!$L$14:$L$2013,BA188)="Não utilizado","NU",IF(INDEX('Controle de reservas'!$L$14:$L$2013,BA188)="Folga","F",IF(INDEX('Controle de reservas'!$L$14:$L$2013,BA188)="Ocorrência","O",IF(INDEX('Controle de reservas'!$L$14:$L$2013,BA188)="Programado","PROG",IF(INDEX('Controle de reservas'!$L$14:$L$2013,BA188)="Disponível no posto","DP","SEM SITUAÇÃO")))))))&amp;IF(INDEX('Controle de reservas'!$M$14:$M$2013,BA188)&lt;&gt;"",CHAR(10)&amp;INDEX('Controle de reservas'!$M$14:$M$2013,BA188),IF(OR(INDEX('Controle de reservas'!$L$14:$L$2013,BA188)="Em cobertura",INDEX('Controle de reservas'!$L$14:$L$2013,BA188)="Programado"),CHAR(10)&amp;"SEM LOCAL",""))&amp;IF(INDEX('Controle de reservas'!$N$14:$N$2013,BA188)&lt;&gt;"",CHAR(10)&amp;"Subst.: "&amp;INDEX('Controle de reservas'!$N$14:$N$2013,BA188),"")&amp;IF(AND(ISNUMBER(INDEX('Controle de reservas'!$I$14:$I$2013,BA188)),INDEX('Controle de reservas'!$I$14:$I$2013,BA188)&gt;0,INDEX('Controle de reservas'!$K$14:$K$2013,BA188)&gt;INDEX('Controle de reservas'!$I$14:$I$2013,BA188)),CHAR(10)&amp;"DIVERGÊNCIA DE DATAS","")&amp;IF(INDEX('Controle de reservas'!$P$14:$P$2013,BA188)&lt;&gt;"OK"," !",""))))</f>
      </c>
      <c r="N188" s="15">
        <f ca="1">IF(OR($AQ188=0,N$9="",N$9&lt;$AS188,AND($AT188&lt;&gt;"",N$9&gt;$AT188)),"",IF(BB188=0,"—",IF(INDEX('Controle de reservas'!$P$14:$P$2013,BB188)="DUPLICIDADE NO DIA","CONFLITO"&amp;IF(INDEX('Controle de reservas'!$M$14:$M$2013,BB188)&lt;&gt;"",CHAR(10)&amp;INDEX('Controle de reservas'!$M$14:$M$2013,BB188),"")&amp;IF(INDEX('Controle de reservas'!$N$14:$N$2013,BB188)&lt;&gt;"",CHAR(10)&amp;"Subst.: "&amp;INDEX('Controle de reservas'!$N$14:$N$2013,BB188),"")&amp;IF(AND(ISNUMBER(INDEX('Controle de reservas'!$I$14:$I$2013,BB188)),INDEX('Controle de reservas'!$I$14:$I$2013,BB188)&gt;0,INDEX('Controle de reservas'!$K$14:$K$2013,BB188)&gt;INDEX('Controle de reservas'!$I$14:$I$2013,BB188)),CHAR(10)&amp;"DIVERGÊNCIA DE DATAS",""),IF(INDEX('Controle de reservas'!$L$14:$L$2013,BB188)="Em cobertura","COV",IF(INDEX('Controle de reservas'!$L$14:$L$2013,BB188)="Disponível","DISP",IF(INDEX('Controle de reservas'!$L$14:$L$2013,BB188)="Não utilizado","NU",IF(INDEX('Controle de reservas'!$L$14:$L$2013,BB188)="Folga","F",IF(INDEX('Controle de reservas'!$L$14:$L$2013,BB188)="Ocorrência","O",IF(INDEX('Controle de reservas'!$L$14:$L$2013,BB188)="Programado","PROG",IF(INDEX('Controle de reservas'!$L$14:$L$2013,BB188)="Disponível no posto","DP","SEM SITUAÇÃO")))))))&amp;IF(INDEX('Controle de reservas'!$M$14:$M$2013,BB188)&lt;&gt;"",CHAR(10)&amp;INDEX('Controle de reservas'!$M$14:$M$2013,BB188),IF(OR(INDEX('Controle de reservas'!$L$14:$L$2013,BB188)="Em cobertura",INDEX('Controle de reservas'!$L$14:$L$2013,BB188)="Programado"),CHAR(10)&amp;"SEM LOCAL",""))&amp;IF(INDEX('Controle de reservas'!$N$14:$N$2013,BB188)&lt;&gt;"",CHAR(10)&amp;"Subst.: "&amp;INDEX('Controle de reservas'!$N$14:$N$2013,BB188),"")&amp;IF(AND(ISNUMBER(INDEX('Controle de reservas'!$I$14:$I$2013,BB188)),INDEX('Controle de reservas'!$I$14:$I$2013,BB188)&gt;0,INDEX('Controle de reservas'!$K$14:$K$2013,BB188)&gt;INDEX('Controle de reservas'!$I$14:$I$2013,BB188)),CHAR(10)&amp;"DIVERGÊNCIA DE DATAS","")&amp;IF(INDEX('Controle de reservas'!$P$14:$P$2013,BB188)&lt;&gt;"OK"," !",""))))</f>
      </c>
      <c r="O188" s="15">
        <f ca="1">IF(OR($AQ188=0,O$9="",O$9&lt;$AS188,AND($AT188&lt;&gt;"",O$9&gt;$AT188)),"",IF(BC188=0,"—",IF(INDEX('Controle de reservas'!$P$14:$P$2013,BC188)="DUPLICIDADE NO DIA","CONFLITO"&amp;IF(INDEX('Controle de reservas'!$M$14:$M$2013,BC188)&lt;&gt;"",CHAR(10)&amp;INDEX('Controle de reservas'!$M$14:$M$2013,BC188),"")&amp;IF(INDEX('Controle de reservas'!$N$14:$N$2013,BC188)&lt;&gt;"",CHAR(10)&amp;"Subst.: "&amp;INDEX('Controle de reservas'!$N$14:$N$2013,BC188),"")&amp;IF(AND(ISNUMBER(INDEX('Controle de reservas'!$I$14:$I$2013,BC188)),INDEX('Controle de reservas'!$I$14:$I$2013,BC188)&gt;0,INDEX('Controle de reservas'!$K$14:$K$2013,BC188)&gt;INDEX('Controle de reservas'!$I$14:$I$2013,BC188)),CHAR(10)&amp;"DIVERGÊNCIA DE DATAS",""),IF(INDEX('Controle de reservas'!$L$14:$L$2013,BC188)="Em cobertura","COV",IF(INDEX('Controle de reservas'!$L$14:$L$2013,BC188)="Disponível","DISP",IF(INDEX('Controle de reservas'!$L$14:$L$2013,BC188)="Não utilizado","NU",IF(INDEX('Controle de reservas'!$L$14:$L$2013,BC188)="Folga","F",IF(INDEX('Controle de reservas'!$L$14:$L$2013,BC188)="Ocorrência","O",IF(INDEX('Controle de reservas'!$L$14:$L$2013,BC188)="Programado","PROG",IF(INDEX('Controle de reservas'!$L$14:$L$2013,BC188)="Disponível no posto","DP","SEM SITUAÇÃO")))))))&amp;IF(INDEX('Controle de reservas'!$M$14:$M$2013,BC188)&lt;&gt;"",CHAR(10)&amp;INDEX('Controle de reservas'!$M$14:$M$2013,BC188),IF(OR(INDEX('Controle de reservas'!$L$14:$L$2013,BC188)="Em cobertura",INDEX('Controle de reservas'!$L$14:$L$2013,BC188)="Programado"),CHAR(10)&amp;"SEM LOCAL",""))&amp;IF(INDEX('Controle de reservas'!$N$14:$N$2013,BC188)&lt;&gt;"",CHAR(10)&amp;"Subst.: "&amp;INDEX('Controle de reservas'!$N$14:$N$2013,BC188),"")&amp;IF(AND(ISNUMBER(INDEX('Controle de reservas'!$I$14:$I$2013,BC188)),INDEX('Controle de reservas'!$I$14:$I$2013,BC188)&gt;0,INDEX('Controle de reservas'!$K$14:$K$2013,BC188)&gt;INDEX('Controle de reservas'!$I$14:$I$2013,BC188)),CHAR(10)&amp;"DIVERGÊNCIA DE DATAS","")&amp;IF(INDEX('Controle de reservas'!$P$14:$P$2013,BC188)&lt;&gt;"OK"," !",""))))</f>
      </c>
      <c r="P188" s="15">
        <f ca="1">IF(OR($AQ188=0,P$9="",P$9&lt;$AS188,AND($AT188&lt;&gt;"",P$9&gt;$AT188)),"",IF(BD188=0,"—",IF(INDEX('Controle de reservas'!$P$14:$P$2013,BD188)="DUPLICIDADE NO DIA","CONFLITO"&amp;IF(INDEX('Controle de reservas'!$M$14:$M$2013,BD188)&lt;&gt;"",CHAR(10)&amp;INDEX('Controle de reservas'!$M$14:$M$2013,BD188),"")&amp;IF(INDEX('Controle de reservas'!$N$14:$N$2013,BD188)&lt;&gt;"",CHAR(10)&amp;"Subst.: "&amp;INDEX('Controle de reservas'!$N$14:$N$2013,BD188),"")&amp;IF(AND(ISNUMBER(INDEX('Controle de reservas'!$I$14:$I$2013,BD188)),INDEX('Controle de reservas'!$I$14:$I$2013,BD188)&gt;0,INDEX('Controle de reservas'!$K$14:$K$2013,BD188)&gt;INDEX('Controle de reservas'!$I$14:$I$2013,BD188)),CHAR(10)&amp;"DIVERGÊNCIA DE DATAS",""),IF(INDEX('Controle de reservas'!$L$14:$L$2013,BD188)="Em cobertura","COV",IF(INDEX('Controle de reservas'!$L$14:$L$2013,BD188)="Disponível","DISP",IF(INDEX('Controle de reservas'!$L$14:$L$2013,BD188)="Não utilizado","NU",IF(INDEX('Controle de reservas'!$L$14:$L$2013,BD188)="Folga","F",IF(INDEX('Controle de reservas'!$L$14:$L$2013,BD188)="Ocorrência","O",IF(INDEX('Controle de reservas'!$L$14:$L$2013,BD188)="Programado","PROG",IF(INDEX('Controle de reservas'!$L$14:$L$2013,BD188)="Disponível no posto","DP","SEM SITUAÇÃO")))))))&amp;IF(INDEX('Controle de reservas'!$M$14:$M$2013,BD188)&lt;&gt;"",CHAR(10)&amp;INDEX('Controle de reservas'!$M$14:$M$2013,BD188),IF(OR(INDEX('Controle de reservas'!$L$14:$L$2013,BD188)="Em cobertura",INDEX('Controle de reservas'!$L$14:$L$2013,BD188)="Programado"),CHAR(10)&amp;"SEM LOCAL",""))&amp;IF(INDEX('Controle de reservas'!$N$14:$N$2013,BD188)&lt;&gt;"",CHAR(10)&amp;"Subst.: "&amp;INDEX('Controle de reservas'!$N$14:$N$2013,BD188),"")&amp;IF(AND(ISNUMBER(INDEX('Controle de reservas'!$I$14:$I$2013,BD188)),INDEX('Controle de reservas'!$I$14:$I$2013,BD188)&gt;0,INDEX('Controle de reservas'!$K$14:$K$2013,BD188)&gt;INDEX('Controle de reservas'!$I$14:$I$2013,BD188)),CHAR(10)&amp;"DIVERGÊNCIA DE DATAS","")&amp;IF(INDEX('Controle de reservas'!$P$14:$P$2013,BD188)&lt;&gt;"OK"," !",""))))</f>
      </c>
      <c r="Q188" s="15">
        <f ca="1">IF(OR($AQ188=0,Q$9="",Q$9&lt;$AS188,AND($AT188&lt;&gt;"",Q$9&gt;$AT188)),"",IF(BE188=0,"—",IF(INDEX('Controle de reservas'!$P$14:$P$2013,BE188)="DUPLICIDADE NO DIA","CONFLITO"&amp;IF(INDEX('Controle de reservas'!$M$14:$M$2013,BE188)&lt;&gt;"",CHAR(10)&amp;INDEX('Controle de reservas'!$M$14:$M$2013,BE188),"")&amp;IF(INDEX('Controle de reservas'!$N$14:$N$2013,BE188)&lt;&gt;"",CHAR(10)&amp;"Subst.: "&amp;INDEX('Controle de reservas'!$N$14:$N$2013,BE188),"")&amp;IF(AND(ISNUMBER(INDEX('Controle de reservas'!$I$14:$I$2013,BE188)),INDEX('Controle de reservas'!$I$14:$I$2013,BE188)&gt;0,INDEX('Controle de reservas'!$K$14:$K$2013,BE188)&gt;INDEX('Controle de reservas'!$I$14:$I$2013,BE188)),CHAR(10)&amp;"DIVERGÊNCIA DE DATAS",""),IF(INDEX('Controle de reservas'!$L$14:$L$2013,BE188)="Em cobertura","COV",IF(INDEX('Controle de reservas'!$L$14:$L$2013,BE188)="Disponível","DISP",IF(INDEX('Controle de reservas'!$L$14:$L$2013,BE188)="Não utilizado","NU",IF(INDEX('Controle de reservas'!$L$14:$L$2013,BE188)="Folga","F",IF(INDEX('Controle de reservas'!$L$14:$L$2013,BE188)="Ocorrência","O",IF(INDEX('Controle de reservas'!$L$14:$L$2013,BE188)="Programado","PROG",IF(INDEX('Controle de reservas'!$L$14:$L$2013,BE188)="Disponível no posto","DP","SEM SITUAÇÃO")))))))&amp;IF(INDEX('Controle de reservas'!$M$14:$M$2013,BE188)&lt;&gt;"",CHAR(10)&amp;INDEX('Controle de reservas'!$M$14:$M$2013,BE188),IF(OR(INDEX('Controle de reservas'!$L$14:$L$2013,BE188)="Em cobertura",INDEX('Controle de reservas'!$L$14:$L$2013,BE188)="Programado"),CHAR(10)&amp;"SEM LOCAL",""))&amp;IF(INDEX('Controle de reservas'!$N$14:$N$2013,BE188)&lt;&gt;"",CHAR(10)&amp;"Subst.: "&amp;INDEX('Controle de reservas'!$N$14:$N$2013,BE188),"")&amp;IF(AND(ISNUMBER(INDEX('Controle de reservas'!$I$14:$I$2013,BE188)),INDEX('Controle de reservas'!$I$14:$I$2013,BE188)&gt;0,INDEX('Controle de reservas'!$K$14:$K$2013,BE188)&gt;INDEX('Controle de reservas'!$I$14:$I$2013,BE188)),CHAR(10)&amp;"DIVERGÊNCIA DE DATAS","")&amp;IF(INDEX('Controle de reservas'!$P$14:$P$2013,BE188)&lt;&gt;"OK"," !",""))))</f>
      </c>
      <c r="R188" s="15">
        <f ca="1">IF(OR($AQ188=0,R$9="",R$9&lt;$AS188,AND($AT188&lt;&gt;"",R$9&gt;$AT188)),"",IF(BF188=0,"—",IF(INDEX('Controle de reservas'!$P$14:$P$2013,BF188)="DUPLICIDADE NO DIA","CONFLITO"&amp;IF(INDEX('Controle de reservas'!$M$14:$M$2013,BF188)&lt;&gt;"",CHAR(10)&amp;INDEX('Controle de reservas'!$M$14:$M$2013,BF188),"")&amp;IF(INDEX('Controle de reservas'!$N$14:$N$2013,BF188)&lt;&gt;"",CHAR(10)&amp;"Subst.: "&amp;INDEX('Controle de reservas'!$N$14:$N$2013,BF188),"")&amp;IF(AND(ISNUMBER(INDEX('Controle de reservas'!$I$14:$I$2013,BF188)),INDEX('Controle de reservas'!$I$14:$I$2013,BF188)&gt;0,INDEX('Controle de reservas'!$K$14:$K$2013,BF188)&gt;INDEX('Controle de reservas'!$I$14:$I$2013,BF188)),CHAR(10)&amp;"DIVERGÊNCIA DE DATAS",""),IF(INDEX('Controle de reservas'!$L$14:$L$2013,BF188)="Em cobertura","COV",IF(INDEX('Controle de reservas'!$L$14:$L$2013,BF188)="Disponível","DISP",IF(INDEX('Controle de reservas'!$L$14:$L$2013,BF188)="Não utilizado","NU",IF(INDEX('Controle de reservas'!$L$14:$L$2013,BF188)="Folga","F",IF(INDEX('Controle de reservas'!$L$14:$L$2013,BF188)="Ocorrência","O",IF(INDEX('Controle de reservas'!$L$14:$L$2013,BF188)="Programado","PROG",IF(INDEX('Controle de reservas'!$L$14:$L$2013,BF188)="Disponível no posto","DP","SEM SITUAÇÃO")))))))&amp;IF(INDEX('Controle de reservas'!$M$14:$M$2013,BF188)&lt;&gt;"",CHAR(10)&amp;INDEX('Controle de reservas'!$M$14:$M$2013,BF188),IF(OR(INDEX('Controle de reservas'!$L$14:$L$2013,BF188)="Em cobertura",INDEX('Controle de reservas'!$L$14:$L$2013,BF188)="Programado"),CHAR(10)&amp;"SEM LOCAL",""))&amp;IF(INDEX('Controle de reservas'!$N$14:$N$2013,BF188)&lt;&gt;"",CHAR(10)&amp;"Subst.: "&amp;INDEX('Controle de reservas'!$N$14:$N$2013,BF188),"")&amp;IF(AND(ISNUMBER(INDEX('Controle de reservas'!$I$14:$I$2013,BF188)),INDEX('Controle de reservas'!$I$14:$I$2013,BF188)&gt;0,INDEX('Controle de reservas'!$K$14:$K$2013,BF188)&gt;INDEX('Controle de reservas'!$I$14:$I$2013,BF188)),CHAR(10)&amp;"DIVERGÊNCIA DE DATAS","")&amp;IF(INDEX('Controle de reservas'!$P$14:$P$2013,BF188)&lt;&gt;"OK"," !",""))))</f>
      </c>
      <c r="S188" s="15">
        <f ca="1">IF(OR($AQ188=0,S$9="",S$9&lt;$AS188,AND($AT188&lt;&gt;"",S$9&gt;$AT188)),"",IF(BG188=0,"—",IF(INDEX('Controle de reservas'!$P$14:$P$2013,BG188)="DUPLICIDADE NO DIA","CONFLITO"&amp;IF(INDEX('Controle de reservas'!$M$14:$M$2013,BG188)&lt;&gt;"",CHAR(10)&amp;INDEX('Controle de reservas'!$M$14:$M$2013,BG188),"")&amp;IF(INDEX('Controle de reservas'!$N$14:$N$2013,BG188)&lt;&gt;"",CHAR(10)&amp;"Subst.: "&amp;INDEX('Controle de reservas'!$N$14:$N$2013,BG188),"")&amp;IF(AND(ISNUMBER(INDEX('Controle de reservas'!$I$14:$I$2013,BG188)),INDEX('Controle de reservas'!$I$14:$I$2013,BG188)&gt;0,INDEX('Controle de reservas'!$K$14:$K$2013,BG188)&gt;INDEX('Controle de reservas'!$I$14:$I$2013,BG188)),CHAR(10)&amp;"DIVERGÊNCIA DE DATAS",""),IF(INDEX('Controle de reservas'!$L$14:$L$2013,BG188)="Em cobertura","COV",IF(INDEX('Controle de reservas'!$L$14:$L$2013,BG188)="Disponível","DISP",IF(INDEX('Controle de reservas'!$L$14:$L$2013,BG188)="Não utilizado","NU",IF(INDEX('Controle de reservas'!$L$14:$L$2013,BG188)="Folga","F",IF(INDEX('Controle de reservas'!$L$14:$L$2013,BG188)="Ocorrência","O",IF(INDEX('Controle de reservas'!$L$14:$L$2013,BG188)="Programado","PROG",IF(INDEX('Controle de reservas'!$L$14:$L$2013,BG188)="Disponível no posto","DP","SEM SITUAÇÃO")))))))&amp;IF(INDEX('Controle de reservas'!$M$14:$M$2013,BG188)&lt;&gt;"",CHAR(10)&amp;INDEX('Controle de reservas'!$M$14:$M$2013,BG188),IF(OR(INDEX('Controle de reservas'!$L$14:$L$2013,BG188)="Em cobertura",INDEX('Controle de reservas'!$L$14:$L$2013,BG188)="Programado"),CHAR(10)&amp;"SEM LOCAL",""))&amp;IF(INDEX('Controle de reservas'!$N$14:$N$2013,BG188)&lt;&gt;"",CHAR(10)&amp;"Subst.: "&amp;INDEX('Controle de reservas'!$N$14:$N$2013,BG188),"")&amp;IF(AND(ISNUMBER(INDEX('Controle de reservas'!$I$14:$I$2013,BG188)),INDEX('Controle de reservas'!$I$14:$I$2013,BG188)&gt;0,INDEX('Controle de reservas'!$K$14:$K$2013,BG188)&gt;INDEX('Controle de reservas'!$I$14:$I$2013,BG188)),CHAR(10)&amp;"DIVERGÊNCIA DE DATAS","")&amp;IF(INDEX('Controle de reservas'!$P$14:$P$2013,BG188)&lt;&gt;"OK"," !",""))))</f>
      </c>
      <c r="T188" s="15">
        <f ca="1">IF(OR($AQ188=0,T$9="",T$9&lt;$AS188,AND($AT188&lt;&gt;"",T$9&gt;$AT188)),"",IF(BH188=0,"—",IF(INDEX('Controle de reservas'!$P$14:$P$2013,BH188)="DUPLICIDADE NO DIA","CONFLITO"&amp;IF(INDEX('Controle de reservas'!$M$14:$M$2013,BH188)&lt;&gt;"",CHAR(10)&amp;INDEX('Controle de reservas'!$M$14:$M$2013,BH188),"")&amp;IF(INDEX('Controle de reservas'!$N$14:$N$2013,BH188)&lt;&gt;"",CHAR(10)&amp;"Subst.: "&amp;INDEX('Controle de reservas'!$N$14:$N$2013,BH188),"")&amp;IF(AND(ISNUMBER(INDEX('Controle de reservas'!$I$14:$I$2013,BH188)),INDEX('Controle de reservas'!$I$14:$I$2013,BH188)&gt;0,INDEX('Controle de reservas'!$K$14:$K$2013,BH188)&gt;INDEX('Controle de reservas'!$I$14:$I$2013,BH188)),CHAR(10)&amp;"DIVERGÊNCIA DE DATAS",""),IF(INDEX('Controle de reservas'!$L$14:$L$2013,BH188)="Em cobertura","COV",IF(INDEX('Controle de reservas'!$L$14:$L$2013,BH188)="Disponível","DISP",IF(INDEX('Controle de reservas'!$L$14:$L$2013,BH188)="Não utilizado","NU",IF(INDEX('Controle de reservas'!$L$14:$L$2013,BH188)="Folga","F",IF(INDEX('Controle de reservas'!$L$14:$L$2013,BH188)="Ocorrência","O",IF(INDEX('Controle de reservas'!$L$14:$L$2013,BH188)="Programado","PROG",IF(INDEX('Controle de reservas'!$L$14:$L$2013,BH188)="Disponível no posto","DP","SEM SITUAÇÃO")))))))&amp;IF(INDEX('Controle de reservas'!$M$14:$M$2013,BH188)&lt;&gt;"",CHAR(10)&amp;INDEX('Controle de reservas'!$M$14:$M$2013,BH188),IF(OR(INDEX('Controle de reservas'!$L$14:$L$2013,BH188)="Em cobertura",INDEX('Controle de reservas'!$L$14:$L$2013,BH188)="Programado"),CHAR(10)&amp;"SEM LOCAL",""))&amp;IF(INDEX('Controle de reservas'!$N$14:$N$2013,BH188)&lt;&gt;"",CHAR(10)&amp;"Subst.: "&amp;INDEX('Controle de reservas'!$N$14:$N$2013,BH188),"")&amp;IF(AND(ISNUMBER(INDEX('Controle de reservas'!$I$14:$I$2013,BH188)),INDEX('Controle de reservas'!$I$14:$I$2013,BH188)&gt;0,INDEX('Controle de reservas'!$K$14:$K$2013,BH188)&gt;INDEX('Controle de reservas'!$I$14:$I$2013,BH188)),CHAR(10)&amp;"DIVERGÊNCIA DE DATAS","")&amp;IF(INDEX('Controle de reservas'!$P$14:$P$2013,BH188)&lt;&gt;"OK"," !",""))))</f>
      </c>
      <c r="U188" s="15">
        <f ca="1">IF(OR($AQ188=0,U$9="",U$9&lt;$AS188,AND($AT188&lt;&gt;"",U$9&gt;$AT188)),"",IF(BI188=0,"—",IF(INDEX('Controle de reservas'!$P$14:$P$2013,BI188)="DUPLICIDADE NO DIA","CONFLITO"&amp;IF(INDEX('Controle de reservas'!$M$14:$M$2013,BI188)&lt;&gt;"",CHAR(10)&amp;INDEX('Controle de reservas'!$M$14:$M$2013,BI188),"")&amp;IF(INDEX('Controle de reservas'!$N$14:$N$2013,BI188)&lt;&gt;"",CHAR(10)&amp;"Subst.: "&amp;INDEX('Controle de reservas'!$N$14:$N$2013,BI188),"")&amp;IF(AND(ISNUMBER(INDEX('Controle de reservas'!$I$14:$I$2013,BI188)),INDEX('Controle de reservas'!$I$14:$I$2013,BI188)&gt;0,INDEX('Controle de reservas'!$K$14:$K$2013,BI188)&gt;INDEX('Controle de reservas'!$I$14:$I$2013,BI188)),CHAR(10)&amp;"DIVERGÊNCIA DE DATAS",""),IF(INDEX('Controle de reservas'!$L$14:$L$2013,BI188)="Em cobertura","COV",IF(INDEX('Controle de reservas'!$L$14:$L$2013,BI188)="Disponível","DISP",IF(INDEX('Controle de reservas'!$L$14:$L$2013,BI188)="Não utilizado","NU",IF(INDEX('Controle de reservas'!$L$14:$L$2013,BI188)="Folga","F",IF(INDEX('Controle de reservas'!$L$14:$L$2013,BI188)="Ocorrência","O",IF(INDEX('Controle de reservas'!$L$14:$L$2013,BI188)="Programado","PROG",IF(INDEX('Controle de reservas'!$L$14:$L$2013,BI188)="Disponível no posto","DP","SEM SITUAÇÃO")))))))&amp;IF(INDEX('Controle de reservas'!$M$14:$M$2013,BI188)&lt;&gt;"",CHAR(10)&amp;INDEX('Controle de reservas'!$M$14:$M$2013,BI188),IF(OR(INDEX('Controle de reservas'!$L$14:$L$2013,BI188)="Em cobertura",INDEX('Controle de reservas'!$L$14:$L$2013,BI188)="Programado"),CHAR(10)&amp;"SEM LOCAL",""))&amp;IF(INDEX('Controle de reservas'!$N$14:$N$2013,BI188)&lt;&gt;"",CHAR(10)&amp;"Subst.: "&amp;INDEX('Controle de reservas'!$N$14:$N$2013,BI188),"")&amp;IF(AND(ISNUMBER(INDEX('Controle de reservas'!$I$14:$I$2013,BI188)),INDEX('Controle de reservas'!$I$14:$I$2013,BI188)&gt;0,INDEX('Controle de reservas'!$K$14:$K$2013,BI188)&gt;INDEX('Controle de reservas'!$I$14:$I$2013,BI188)),CHAR(10)&amp;"DIVERGÊNCIA DE DATAS","")&amp;IF(INDEX('Controle de reservas'!$P$14:$P$2013,BI188)&lt;&gt;"OK"," !",""))))</f>
      </c>
      <c r="V188" s="15">
        <f ca="1">IF(OR($AQ188=0,V$9="",V$9&lt;$AS188,AND($AT188&lt;&gt;"",V$9&gt;$AT188)),"",IF(BJ188=0,"—",IF(INDEX('Controle de reservas'!$P$14:$P$2013,BJ188)="DUPLICIDADE NO DIA","CONFLITO"&amp;IF(INDEX('Controle de reservas'!$M$14:$M$2013,BJ188)&lt;&gt;"",CHAR(10)&amp;INDEX('Controle de reservas'!$M$14:$M$2013,BJ188),"")&amp;IF(INDEX('Controle de reservas'!$N$14:$N$2013,BJ188)&lt;&gt;"",CHAR(10)&amp;"Subst.: "&amp;INDEX('Controle de reservas'!$N$14:$N$2013,BJ188),"")&amp;IF(AND(ISNUMBER(INDEX('Controle de reservas'!$I$14:$I$2013,BJ188)),INDEX('Controle de reservas'!$I$14:$I$2013,BJ188)&gt;0,INDEX('Controle de reservas'!$K$14:$K$2013,BJ188)&gt;INDEX('Controle de reservas'!$I$14:$I$2013,BJ188)),CHAR(10)&amp;"DIVERGÊNCIA DE DATAS",""),IF(INDEX('Controle de reservas'!$L$14:$L$2013,BJ188)="Em cobertura","COV",IF(INDEX('Controle de reservas'!$L$14:$L$2013,BJ188)="Disponível","DISP",IF(INDEX('Controle de reservas'!$L$14:$L$2013,BJ188)="Não utilizado","NU",IF(INDEX('Controle de reservas'!$L$14:$L$2013,BJ188)="Folga","F",IF(INDEX('Controle de reservas'!$L$14:$L$2013,BJ188)="Ocorrência","O",IF(INDEX('Controle de reservas'!$L$14:$L$2013,BJ188)="Programado","PROG",IF(INDEX('Controle de reservas'!$L$14:$L$2013,BJ188)="Disponível no posto","DP","SEM SITUAÇÃO")))))))&amp;IF(INDEX('Controle de reservas'!$M$14:$M$2013,BJ188)&lt;&gt;"",CHAR(10)&amp;INDEX('Controle de reservas'!$M$14:$M$2013,BJ188),IF(OR(INDEX('Controle de reservas'!$L$14:$L$2013,BJ188)="Em cobertura",INDEX('Controle de reservas'!$L$14:$L$2013,BJ188)="Programado"),CHAR(10)&amp;"SEM LOCAL",""))&amp;IF(INDEX('Controle de reservas'!$N$14:$N$2013,BJ188)&lt;&gt;"",CHAR(10)&amp;"Subst.: "&amp;INDEX('Controle de reservas'!$N$14:$N$2013,BJ188),"")&amp;IF(AND(ISNUMBER(INDEX('Controle de reservas'!$I$14:$I$2013,BJ188)),INDEX('Controle de reservas'!$I$14:$I$2013,BJ188)&gt;0,INDEX('Controle de reservas'!$K$14:$K$2013,BJ188)&gt;INDEX('Controle de reservas'!$I$14:$I$2013,BJ188)),CHAR(10)&amp;"DIVERGÊNCIA DE DATAS","")&amp;IF(INDEX('Controle de reservas'!$P$14:$P$2013,BJ188)&lt;&gt;"OK"," !",""))))</f>
      </c>
      <c r="W188" s="15">
        <f ca="1">IF(OR($AQ188=0,W$9="",W$9&lt;$AS188,AND($AT188&lt;&gt;"",W$9&gt;$AT188)),"",IF(BK188=0,"—",IF(INDEX('Controle de reservas'!$P$14:$P$2013,BK188)="DUPLICIDADE NO DIA","CONFLITO"&amp;IF(INDEX('Controle de reservas'!$M$14:$M$2013,BK188)&lt;&gt;"",CHAR(10)&amp;INDEX('Controle de reservas'!$M$14:$M$2013,BK188),"")&amp;IF(INDEX('Controle de reservas'!$N$14:$N$2013,BK188)&lt;&gt;"",CHAR(10)&amp;"Subst.: "&amp;INDEX('Controle de reservas'!$N$14:$N$2013,BK188),"")&amp;IF(AND(ISNUMBER(INDEX('Controle de reservas'!$I$14:$I$2013,BK188)),INDEX('Controle de reservas'!$I$14:$I$2013,BK188)&gt;0,INDEX('Controle de reservas'!$K$14:$K$2013,BK188)&gt;INDEX('Controle de reservas'!$I$14:$I$2013,BK188)),CHAR(10)&amp;"DIVERGÊNCIA DE DATAS",""),IF(INDEX('Controle de reservas'!$L$14:$L$2013,BK188)="Em cobertura","COV",IF(INDEX('Controle de reservas'!$L$14:$L$2013,BK188)="Disponível","DISP",IF(INDEX('Controle de reservas'!$L$14:$L$2013,BK188)="Não utilizado","NU",IF(INDEX('Controle de reservas'!$L$14:$L$2013,BK188)="Folga","F",IF(INDEX('Controle de reservas'!$L$14:$L$2013,BK188)="Ocorrência","O",IF(INDEX('Controle de reservas'!$L$14:$L$2013,BK188)="Programado","PROG",IF(INDEX('Controle de reservas'!$L$14:$L$2013,BK188)="Disponível no posto","DP","SEM SITUAÇÃO")))))))&amp;IF(INDEX('Controle de reservas'!$M$14:$M$2013,BK188)&lt;&gt;"",CHAR(10)&amp;INDEX('Controle de reservas'!$M$14:$M$2013,BK188),IF(OR(INDEX('Controle de reservas'!$L$14:$L$2013,BK188)="Em cobertura",INDEX('Controle de reservas'!$L$14:$L$2013,BK188)="Programado"),CHAR(10)&amp;"SEM LOCAL",""))&amp;IF(INDEX('Controle de reservas'!$N$14:$N$2013,BK188)&lt;&gt;"",CHAR(10)&amp;"Subst.: "&amp;INDEX('Controle de reservas'!$N$14:$N$2013,BK188),"")&amp;IF(AND(ISNUMBER(INDEX('Controle de reservas'!$I$14:$I$2013,BK188)),INDEX('Controle de reservas'!$I$14:$I$2013,BK188)&gt;0,INDEX('Controle de reservas'!$K$14:$K$2013,BK188)&gt;INDEX('Controle de reservas'!$I$14:$I$2013,BK188)),CHAR(10)&amp;"DIVERGÊNCIA DE DATAS","")&amp;IF(INDEX('Controle de reservas'!$P$14:$P$2013,BK188)&lt;&gt;"OK"," !",""))))</f>
      </c>
      <c r="X188" s="15">
        <f ca="1">IF(OR($AQ188=0,X$9="",X$9&lt;$AS188,AND($AT188&lt;&gt;"",X$9&gt;$AT188)),"",IF(BL188=0,"—",IF(INDEX('Controle de reservas'!$P$14:$P$2013,BL188)="DUPLICIDADE NO DIA","CONFLITO"&amp;IF(INDEX('Controle de reservas'!$M$14:$M$2013,BL188)&lt;&gt;"",CHAR(10)&amp;INDEX('Controle de reservas'!$M$14:$M$2013,BL188),"")&amp;IF(INDEX('Controle de reservas'!$N$14:$N$2013,BL188)&lt;&gt;"",CHAR(10)&amp;"Subst.: "&amp;INDEX('Controle de reservas'!$N$14:$N$2013,BL188),"")&amp;IF(AND(ISNUMBER(INDEX('Controle de reservas'!$I$14:$I$2013,BL188)),INDEX('Controle de reservas'!$I$14:$I$2013,BL188)&gt;0,INDEX('Controle de reservas'!$K$14:$K$2013,BL188)&gt;INDEX('Controle de reservas'!$I$14:$I$2013,BL188)),CHAR(10)&amp;"DIVERGÊNCIA DE DATAS",""),IF(INDEX('Controle de reservas'!$L$14:$L$2013,BL188)="Em cobertura","COV",IF(INDEX('Controle de reservas'!$L$14:$L$2013,BL188)="Disponível","DISP",IF(INDEX('Controle de reservas'!$L$14:$L$2013,BL188)="Não utilizado","NU",IF(INDEX('Controle de reservas'!$L$14:$L$2013,BL188)="Folga","F",IF(INDEX('Controle de reservas'!$L$14:$L$2013,BL188)="Ocorrência","O",IF(INDEX('Controle de reservas'!$L$14:$L$2013,BL188)="Programado","PROG",IF(INDEX('Controle de reservas'!$L$14:$L$2013,BL188)="Disponível no posto","DP","SEM SITUAÇÃO")))))))&amp;IF(INDEX('Controle de reservas'!$M$14:$M$2013,BL188)&lt;&gt;"",CHAR(10)&amp;INDEX('Controle de reservas'!$M$14:$M$2013,BL188),IF(OR(INDEX('Controle de reservas'!$L$14:$L$2013,BL188)="Em cobertura",INDEX('Controle de reservas'!$L$14:$L$2013,BL188)="Programado"),CHAR(10)&amp;"SEM LOCAL",""))&amp;IF(INDEX('Controle de reservas'!$N$14:$N$2013,BL188)&lt;&gt;"",CHAR(10)&amp;"Subst.: "&amp;INDEX('Controle de reservas'!$N$14:$N$2013,BL188),"")&amp;IF(AND(ISNUMBER(INDEX('Controle de reservas'!$I$14:$I$2013,BL188)),INDEX('Controle de reservas'!$I$14:$I$2013,BL188)&gt;0,INDEX('Controle de reservas'!$K$14:$K$2013,BL188)&gt;INDEX('Controle de reservas'!$I$14:$I$2013,BL188)),CHAR(10)&amp;"DIVERGÊNCIA DE DATAS","")&amp;IF(INDEX('Controle de reservas'!$P$14:$P$2013,BL188)&lt;&gt;"OK"," !",""))))</f>
      </c>
      <c r="Y188" s="15">
        <f ca="1">IF(OR($AQ188=0,Y$9="",Y$9&lt;$AS188,AND($AT188&lt;&gt;"",Y$9&gt;$AT188)),"",IF(BM188=0,"—",IF(INDEX('Controle de reservas'!$P$14:$P$2013,BM188)="DUPLICIDADE NO DIA","CONFLITO"&amp;IF(INDEX('Controle de reservas'!$M$14:$M$2013,BM188)&lt;&gt;"",CHAR(10)&amp;INDEX('Controle de reservas'!$M$14:$M$2013,BM188),"")&amp;IF(INDEX('Controle de reservas'!$N$14:$N$2013,BM188)&lt;&gt;"",CHAR(10)&amp;"Subst.: "&amp;INDEX('Controle de reservas'!$N$14:$N$2013,BM188),"")&amp;IF(AND(ISNUMBER(INDEX('Controle de reservas'!$I$14:$I$2013,BM188)),INDEX('Controle de reservas'!$I$14:$I$2013,BM188)&gt;0,INDEX('Controle de reservas'!$K$14:$K$2013,BM188)&gt;INDEX('Controle de reservas'!$I$14:$I$2013,BM188)),CHAR(10)&amp;"DIVERGÊNCIA DE DATAS",""),IF(INDEX('Controle de reservas'!$L$14:$L$2013,BM188)="Em cobertura","COV",IF(INDEX('Controle de reservas'!$L$14:$L$2013,BM188)="Disponível","DISP",IF(INDEX('Controle de reservas'!$L$14:$L$2013,BM188)="Não utilizado","NU",IF(INDEX('Controle de reservas'!$L$14:$L$2013,BM188)="Folga","F",IF(INDEX('Controle de reservas'!$L$14:$L$2013,BM188)="Ocorrência","O",IF(INDEX('Controle de reservas'!$L$14:$L$2013,BM188)="Programado","PROG",IF(INDEX('Controle de reservas'!$L$14:$L$2013,BM188)="Disponível no posto","DP","SEM SITUAÇÃO")))))))&amp;IF(INDEX('Controle de reservas'!$M$14:$M$2013,BM188)&lt;&gt;"",CHAR(10)&amp;INDEX('Controle de reservas'!$M$14:$M$2013,BM188),IF(OR(INDEX('Controle de reservas'!$L$14:$L$2013,BM188)="Em cobertura",INDEX('Controle de reservas'!$L$14:$L$2013,BM188)="Programado"),CHAR(10)&amp;"SEM LOCAL",""))&amp;IF(INDEX('Controle de reservas'!$N$14:$N$2013,BM188)&lt;&gt;"",CHAR(10)&amp;"Subst.: "&amp;INDEX('Controle de reservas'!$N$14:$N$2013,BM188),"")&amp;IF(AND(ISNUMBER(INDEX('Controle de reservas'!$I$14:$I$2013,BM188)),INDEX('Controle de reservas'!$I$14:$I$2013,BM188)&gt;0,INDEX('Controle de reservas'!$K$14:$K$2013,BM188)&gt;INDEX('Controle de reservas'!$I$14:$I$2013,BM188)),CHAR(10)&amp;"DIVERGÊNCIA DE DATAS","")&amp;IF(INDEX('Controle de reservas'!$P$14:$P$2013,BM188)&lt;&gt;"OK"," !",""))))</f>
      </c>
      <c r="Z188" s="15">
        <f ca="1">IF(OR($AQ188=0,Z$9="",Z$9&lt;$AS188,AND($AT188&lt;&gt;"",Z$9&gt;$AT188)),"",IF(BN188=0,"—",IF(INDEX('Controle de reservas'!$P$14:$P$2013,BN188)="DUPLICIDADE NO DIA","CONFLITO"&amp;IF(INDEX('Controle de reservas'!$M$14:$M$2013,BN188)&lt;&gt;"",CHAR(10)&amp;INDEX('Controle de reservas'!$M$14:$M$2013,BN188),"")&amp;IF(INDEX('Controle de reservas'!$N$14:$N$2013,BN188)&lt;&gt;"",CHAR(10)&amp;"Subst.: "&amp;INDEX('Controle de reservas'!$N$14:$N$2013,BN188),"")&amp;IF(AND(ISNUMBER(INDEX('Controle de reservas'!$I$14:$I$2013,BN188)),INDEX('Controle de reservas'!$I$14:$I$2013,BN188)&gt;0,INDEX('Controle de reservas'!$K$14:$K$2013,BN188)&gt;INDEX('Controle de reservas'!$I$14:$I$2013,BN188)),CHAR(10)&amp;"DIVERGÊNCIA DE DATAS",""),IF(INDEX('Controle de reservas'!$L$14:$L$2013,BN188)="Em cobertura","COV",IF(INDEX('Controle de reservas'!$L$14:$L$2013,BN188)="Disponível","DISP",IF(INDEX('Controle de reservas'!$L$14:$L$2013,BN188)="Não utilizado","NU",IF(INDEX('Controle de reservas'!$L$14:$L$2013,BN188)="Folga","F",IF(INDEX('Controle de reservas'!$L$14:$L$2013,BN188)="Ocorrência","O",IF(INDEX('Controle de reservas'!$L$14:$L$2013,BN188)="Programado","PROG",IF(INDEX('Controle de reservas'!$L$14:$L$2013,BN188)="Disponível no posto","DP","SEM SITUAÇÃO")))))))&amp;IF(INDEX('Controle de reservas'!$M$14:$M$2013,BN188)&lt;&gt;"",CHAR(10)&amp;INDEX('Controle de reservas'!$M$14:$M$2013,BN188),IF(OR(INDEX('Controle de reservas'!$L$14:$L$2013,BN188)="Em cobertura",INDEX('Controle de reservas'!$L$14:$L$2013,BN188)="Programado"),CHAR(10)&amp;"SEM LOCAL",""))&amp;IF(INDEX('Controle de reservas'!$N$14:$N$2013,BN188)&lt;&gt;"",CHAR(10)&amp;"Subst.: "&amp;INDEX('Controle de reservas'!$N$14:$N$2013,BN188),"")&amp;IF(AND(ISNUMBER(INDEX('Controle de reservas'!$I$14:$I$2013,BN188)),INDEX('Controle de reservas'!$I$14:$I$2013,BN188)&gt;0,INDEX('Controle de reservas'!$K$14:$K$2013,BN188)&gt;INDEX('Controle de reservas'!$I$14:$I$2013,BN188)),CHAR(10)&amp;"DIVERGÊNCIA DE DATAS","")&amp;IF(INDEX('Controle de reservas'!$P$14:$P$2013,BN188)&lt;&gt;"OK"," !",""))))</f>
      </c>
      <c r="AA188" s="15">
        <f ca="1">IF(OR($AQ188=0,AA$9="",AA$9&lt;$AS188,AND($AT188&lt;&gt;"",AA$9&gt;$AT188)),"",IF(BO188=0,"—",IF(INDEX('Controle de reservas'!$P$14:$P$2013,BO188)="DUPLICIDADE NO DIA","CONFLITO"&amp;IF(INDEX('Controle de reservas'!$M$14:$M$2013,BO188)&lt;&gt;"",CHAR(10)&amp;INDEX('Controle de reservas'!$M$14:$M$2013,BO188),"")&amp;IF(INDEX('Controle de reservas'!$N$14:$N$2013,BO188)&lt;&gt;"",CHAR(10)&amp;"Subst.: "&amp;INDEX('Controle de reservas'!$N$14:$N$2013,BO188),"")&amp;IF(AND(ISNUMBER(INDEX('Controle de reservas'!$I$14:$I$2013,BO188)),INDEX('Controle de reservas'!$I$14:$I$2013,BO188)&gt;0,INDEX('Controle de reservas'!$K$14:$K$2013,BO188)&gt;INDEX('Controle de reservas'!$I$14:$I$2013,BO188)),CHAR(10)&amp;"DIVERGÊNCIA DE DATAS",""),IF(INDEX('Controle de reservas'!$L$14:$L$2013,BO188)="Em cobertura","COV",IF(INDEX('Controle de reservas'!$L$14:$L$2013,BO188)="Disponível","DISP",IF(INDEX('Controle de reservas'!$L$14:$L$2013,BO188)="Não utilizado","NU",IF(INDEX('Controle de reservas'!$L$14:$L$2013,BO188)="Folga","F",IF(INDEX('Controle de reservas'!$L$14:$L$2013,BO188)="Ocorrência","O",IF(INDEX('Controle de reservas'!$L$14:$L$2013,BO188)="Programado","PROG",IF(INDEX('Controle de reservas'!$L$14:$L$2013,BO188)="Disponível no posto","DP","SEM SITUAÇÃO")))))))&amp;IF(INDEX('Controle de reservas'!$M$14:$M$2013,BO188)&lt;&gt;"",CHAR(10)&amp;INDEX('Controle de reservas'!$M$14:$M$2013,BO188),IF(OR(INDEX('Controle de reservas'!$L$14:$L$2013,BO188)="Em cobertura",INDEX('Controle de reservas'!$L$14:$L$2013,BO188)="Programado"),CHAR(10)&amp;"SEM LOCAL",""))&amp;IF(INDEX('Controle de reservas'!$N$14:$N$2013,BO188)&lt;&gt;"",CHAR(10)&amp;"Subst.: "&amp;INDEX('Controle de reservas'!$N$14:$N$2013,BO188),"")&amp;IF(AND(ISNUMBER(INDEX('Controle de reservas'!$I$14:$I$2013,BO188)),INDEX('Controle de reservas'!$I$14:$I$2013,BO188)&gt;0,INDEX('Controle de reservas'!$K$14:$K$2013,BO188)&gt;INDEX('Controle de reservas'!$I$14:$I$2013,BO188)),CHAR(10)&amp;"DIVERGÊNCIA DE DATAS","")&amp;IF(INDEX('Controle de reservas'!$P$14:$P$2013,BO188)&lt;&gt;"OK"," !",""))))</f>
      </c>
      <c r="AB188" s="15">
        <f ca="1">IF(OR($AQ188=0,AB$9="",AB$9&lt;$AS188,AND($AT188&lt;&gt;"",AB$9&gt;$AT188)),"",IF(BP188=0,"—",IF(INDEX('Controle de reservas'!$P$14:$P$2013,BP188)="DUPLICIDADE NO DIA","CONFLITO"&amp;IF(INDEX('Controle de reservas'!$M$14:$M$2013,BP188)&lt;&gt;"",CHAR(10)&amp;INDEX('Controle de reservas'!$M$14:$M$2013,BP188),"")&amp;IF(INDEX('Controle de reservas'!$N$14:$N$2013,BP188)&lt;&gt;"",CHAR(10)&amp;"Subst.: "&amp;INDEX('Controle de reservas'!$N$14:$N$2013,BP188),"")&amp;IF(AND(ISNUMBER(INDEX('Controle de reservas'!$I$14:$I$2013,BP188)),INDEX('Controle de reservas'!$I$14:$I$2013,BP188)&gt;0,INDEX('Controle de reservas'!$K$14:$K$2013,BP188)&gt;INDEX('Controle de reservas'!$I$14:$I$2013,BP188)),CHAR(10)&amp;"DIVERGÊNCIA DE DATAS",""),IF(INDEX('Controle de reservas'!$L$14:$L$2013,BP188)="Em cobertura","COV",IF(INDEX('Controle de reservas'!$L$14:$L$2013,BP188)="Disponível","DISP",IF(INDEX('Controle de reservas'!$L$14:$L$2013,BP188)="Não utilizado","NU",IF(INDEX('Controle de reservas'!$L$14:$L$2013,BP188)="Folga","F",IF(INDEX('Controle de reservas'!$L$14:$L$2013,BP188)="Ocorrência","O",IF(INDEX('Controle de reservas'!$L$14:$L$2013,BP188)="Programado","PROG",IF(INDEX('Controle de reservas'!$L$14:$L$2013,BP188)="Disponível no posto","DP","SEM SITUAÇÃO")))))))&amp;IF(INDEX('Controle de reservas'!$M$14:$M$2013,BP188)&lt;&gt;"",CHAR(10)&amp;INDEX('Controle de reservas'!$M$14:$M$2013,BP188),IF(OR(INDEX('Controle de reservas'!$L$14:$L$2013,BP188)="Em cobertura",INDEX('Controle de reservas'!$L$14:$L$2013,BP188)="Programado"),CHAR(10)&amp;"SEM LOCAL",""))&amp;IF(INDEX('Controle de reservas'!$N$14:$N$2013,BP188)&lt;&gt;"",CHAR(10)&amp;"Subst.: "&amp;INDEX('Controle de reservas'!$N$14:$N$2013,BP188),"")&amp;IF(AND(ISNUMBER(INDEX('Controle de reservas'!$I$14:$I$2013,BP188)),INDEX('Controle de reservas'!$I$14:$I$2013,BP188)&gt;0,INDEX('Controle de reservas'!$K$14:$K$2013,BP188)&gt;INDEX('Controle de reservas'!$I$14:$I$2013,BP188)),CHAR(10)&amp;"DIVERGÊNCIA DE DATAS","")&amp;IF(INDEX('Controle de reservas'!$P$14:$P$2013,BP188)&lt;&gt;"OK"," !",""))))</f>
      </c>
      <c r="AC188" s="15">
        <f ca="1">IF(OR($AQ188=0,AC$9="",AC$9&lt;$AS188,AND($AT188&lt;&gt;"",AC$9&gt;$AT188)),"",IF(BQ188=0,"—",IF(INDEX('Controle de reservas'!$P$14:$P$2013,BQ188)="DUPLICIDADE NO DIA","CONFLITO"&amp;IF(INDEX('Controle de reservas'!$M$14:$M$2013,BQ188)&lt;&gt;"",CHAR(10)&amp;INDEX('Controle de reservas'!$M$14:$M$2013,BQ188),"")&amp;IF(INDEX('Controle de reservas'!$N$14:$N$2013,BQ188)&lt;&gt;"",CHAR(10)&amp;"Subst.: "&amp;INDEX('Controle de reservas'!$N$14:$N$2013,BQ188),"")&amp;IF(AND(ISNUMBER(INDEX('Controle de reservas'!$I$14:$I$2013,BQ188)),INDEX('Controle de reservas'!$I$14:$I$2013,BQ188)&gt;0,INDEX('Controle de reservas'!$K$14:$K$2013,BQ188)&gt;INDEX('Controle de reservas'!$I$14:$I$2013,BQ188)),CHAR(10)&amp;"DIVERGÊNCIA DE DATAS",""),IF(INDEX('Controle de reservas'!$L$14:$L$2013,BQ188)="Em cobertura","COV",IF(INDEX('Controle de reservas'!$L$14:$L$2013,BQ188)="Disponível","DISP",IF(INDEX('Controle de reservas'!$L$14:$L$2013,BQ188)="Não utilizado","NU",IF(INDEX('Controle de reservas'!$L$14:$L$2013,BQ188)="Folga","F",IF(INDEX('Controle de reservas'!$L$14:$L$2013,BQ188)="Ocorrência","O",IF(INDEX('Controle de reservas'!$L$14:$L$2013,BQ188)="Programado","PROG",IF(INDEX('Controle de reservas'!$L$14:$L$2013,BQ188)="Disponível no posto","DP","SEM SITUAÇÃO")))))))&amp;IF(INDEX('Controle de reservas'!$M$14:$M$2013,BQ188)&lt;&gt;"",CHAR(10)&amp;INDEX('Controle de reservas'!$M$14:$M$2013,BQ188),IF(OR(INDEX('Controle de reservas'!$L$14:$L$2013,BQ188)="Em cobertura",INDEX('Controle de reservas'!$L$14:$L$2013,BQ188)="Programado"),CHAR(10)&amp;"SEM LOCAL",""))&amp;IF(INDEX('Controle de reservas'!$N$14:$N$2013,BQ188)&lt;&gt;"",CHAR(10)&amp;"Subst.: "&amp;INDEX('Controle de reservas'!$N$14:$N$2013,BQ188),"")&amp;IF(AND(ISNUMBER(INDEX('Controle de reservas'!$I$14:$I$2013,BQ188)),INDEX('Controle de reservas'!$I$14:$I$2013,BQ188)&gt;0,INDEX('Controle de reservas'!$K$14:$K$2013,BQ188)&gt;INDEX('Controle de reservas'!$I$14:$I$2013,BQ188)),CHAR(10)&amp;"DIVERGÊNCIA DE DATAS","")&amp;IF(INDEX('Controle de reservas'!$P$14:$P$2013,BQ188)&lt;&gt;"OK"," !",""))))</f>
      </c>
      <c r="AD188" s="15">
        <f ca="1">IF(OR($AQ188=0,AD$9="",AD$9&lt;$AS188,AND($AT188&lt;&gt;"",AD$9&gt;$AT188)),"",IF(BR188=0,"—",IF(INDEX('Controle de reservas'!$P$14:$P$2013,BR188)="DUPLICIDADE NO DIA","CONFLITO"&amp;IF(INDEX('Controle de reservas'!$M$14:$M$2013,BR188)&lt;&gt;"",CHAR(10)&amp;INDEX('Controle de reservas'!$M$14:$M$2013,BR188),"")&amp;IF(INDEX('Controle de reservas'!$N$14:$N$2013,BR188)&lt;&gt;"",CHAR(10)&amp;"Subst.: "&amp;INDEX('Controle de reservas'!$N$14:$N$2013,BR188),"")&amp;IF(AND(ISNUMBER(INDEX('Controle de reservas'!$I$14:$I$2013,BR188)),INDEX('Controle de reservas'!$I$14:$I$2013,BR188)&gt;0,INDEX('Controle de reservas'!$K$14:$K$2013,BR188)&gt;INDEX('Controle de reservas'!$I$14:$I$2013,BR188)),CHAR(10)&amp;"DIVERGÊNCIA DE DATAS",""),IF(INDEX('Controle de reservas'!$L$14:$L$2013,BR188)="Em cobertura","COV",IF(INDEX('Controle de reservas'!$L$14:$L$2013,BR188)="Disponível","DISP",IF(INDEX('Controle de reservas'!$L$14:$L$2013,BR188)="Não utilizado","NU",IF(INDEX('Controle de reservas'!$L$14:$L$2013,BR188)="Folga","F",IF(INDEX('Controle de reservas'!$L$14:$L$2013,BR188)="Ocorrência","O",IF(INDEX('Controle de reservas'!$L$14:$L$2013,BR188)="Programado","PROG",IF(INDEX('Controle de reservas'!$L$14:$L$2013,BR188)="Disponível no posto","DP","SEM SITUAÇÃO")))))))&amp;IF(INDEX('Controle de reservas'!$M$14:$M$2013,BR188)&lt;&gt;"",CHAR(10)&amp;INDEX('Controle de reservas'!$M$14:$M$2013,BR188),IF(OR(INDEX('Controle de reservas'!$L$14:$L$2013,BR188)="Em cobertura",INDEX('Controle de reservas'!$L$14:$L$2013,BR188)="Programado"),CHAR(10)&amp;"SEM LOCAL",""))&amp;IF(INDEX('Controle de reservas'!$N$14:$N$2013,BR188)&lt;&gt;"",CHAR(10)&amp;"Subst.: "&amp;INDEX('Controle de reservas'!$N$14:$N$2013,BR188),"")&amp;IF(AND(ISNUMBER(INDEX('Controle de reservas'!$I$14:$I$2013,BR188)),INDEX('Controle de reservas'!$I$14:$I$2013,BR188)&gt;0,INDEX('Controle de reservas'!$K$14:$K$2013,BR188)&gt;INDEX('Controle de reservas'!$I$14:$I$2013,BR188)),CHAR(10)&amp;"DIVERGÊNCIA DE DATAS","")&amp;IF(INDEX('Controle de reservas'!$P$14:$P$2013,BR188)&lt;&gt;"OK"," !",""))))</f>
      </c>
      <c r="AE188" s="15">
        <f ca="1">IF(OR($AQ188=0,AE$9="",AE$9&lt;$AS188,AND($AT188&lt;&gt;"",AE$9&gt;$AT188)),"",IF(BS188=0,"—",IF(INDEX('Controle de reservas'!$P$14:$P$2013,BS188)="DUPLICIDADE NO DIA","CONFLITO"&amp;IF(INDEX('Controle de reservas'!$M$14:$M$2013,BS188)&lt;&gt;"",CHAR(10)&amp;INDEX('Controle de reservas'!$M$14:$M$2013,BS188),"")&amp;IF(INDEX('Controle de reservas'!$N$14:$N$2013,BS188)&lt;&gt;"",CHAR(10)&amp;"Subst.: "&amp;INDEX('Controle de reservas'!$N$14:$N$2013,BS188),"")&amp;IF(AND(ISNUMBER(INDEX('Controle de reservas'!$I$14:$I$2013,BS188)),INDEX('Controle de reservas'!$I$14:$I$2013,BS188)&gt;0,INDEX('Controle de reservas'!$K$14:$K$2013,BS188)&gt;INDEX('Controle de reservas'!$I$14:$I$2013,BS188)),CHAR(10)&amp;"DIVERGÊNCIA DE DATAS",""),IF(INDEX('Controle de reservas'!$L$14:$L$2013,BS188)="Em cobertura","COV",IF(INDEX('Controle de reservas'!$L$14:$L$2013,BS188)="Disponível","DISP",IF(INDEX('Controle de reservas'!$L$14:$L$2013,BS188)="Não utilizado","NU",IF(INDEX('Controle de reservas'!$L$14:$L$2013,BS188)="Folga","F",IF(INDEX('Controle de reservas'!$L$14:$L$2013,BS188)="Ocorrência","O",IF(INDEX('Controle de reservas'!$L$14:$L$2013,BS188)="Programado","PROG",IF(INDEX('Controle de reservas'!$L$14:$L$2013,BS188)="Disponível no posto","DP","SEM SITUAÇÃO")))))))&amp;IF(INDEX('Controle de reservas'!$M$14:$M$2013,BS188)&lt;&gt;"",CHAR(10)&amp;INDEX('Controle de reservas'!$M$14:$M$2013,BS188),IF(OR(INDEX('Controle de reservas'!$L$14:$L$2013,BS188)="Em cobertura",INDEX('Controle de reservas'!$L$14:$L$2013,BS188)="Programado"),CHAR(10)&amp;"SEM LOCAL",""))&amp;IF(INDEX('Controle de reservas'!$N$14:$N$2013,BS188)&lt;&gt;"",CHAR(10)&amp;"Subst.: "&amp;INDEX('Controle de reservas'!$N$14:$N$2013,BS188),"")&amp;IF(AND(ISNUMBER(INDEX('Controle de reservas'!$I$14:$I$2013,BS188)),INDEX('Controle de reservas'!$I$14:$I$2013,BS188)&gt;0,INDEX('Controle de reservas'!$K$14:$K$2013,BS188)&gt;INDEX('Controle de reservas'!$I$14:$I$2013,BS188)),CHAR(10)&amp;"DIVERGÊNCIA DE DATAS","")&amp;IF(INDEX('Controle de reservas'!$P$14:$P$2013,BS188)&lt;&gt;"OK"," !",""))))</f>
      </c>
      <c r="AF188" s="15">
        <f ca="1">IF(OR($AQ188=0,AF$9="",AF$9&lt;$AS188,AND($AT188&lt;&gt;"",AF$9&gt;$AT188)),"",IF(BT188=0,"—",IF(INDEX('Controle de reservas'!$P$14:$P$2013,BT188)="DUPLICIDADE NO DIA","CONFLITO"&amp;IF(INDEX('Controle de reservas'!$M$14:$M$2013,BT188)&lt;&gt;"",CHAR(10)&amp;INDEX('Controle de reservas'!$M$14:$M$2013,BT188),"")&amp;IF(INDEX('Controle de reservas'!$N$14:$N$2013,BT188)&lt;&gt;"",CHAR(10)&amp;"Subst.: "&amp;INDEX('Controle de reservas'!$N$14:$N$2013,BT188),"")&amp;IF(AND(ISNUMBER(INDEX('Controle de reservas'!$I$14:$I$2013,BT188)),INDEX('Controle de reservas'!$I$14:$I$2013,BT188)&gt;0,INDEX('Controle de reservas'!$K$14:$K$2013,BT188)&gt;INDEX('Controle de reservas'!$I$14:$I$2013,BT188)),CHAR(10)&amp;"DIVERGÊNCIA DE DATAS",""),IF(INDEX('Controle de reservas'!$L$14:$L$2013,BT188)="Em cobertura","COV",IF(INDEX('Controle de reservas'!$L$14:$L$2013,BT188)="Disponível","DISP",IF(INDEX('Controle de reservas'!$L$14:$L$2013,BT188)="Não utilizado","NU",IF(INDEX('Controle de reservas'!$L$14:$L$2013,BT188)="Folga","F",IF(INDEX('Controle de reservas'!$L$14:$L$2013,BT188)="Ocorrência","O",IF(INDEX('Controle de reservas'!$L$14:$L$2013,BT188)="Programado","PROG",IF(INDEX('Controle de reservas'!$L$14:$L$2013,BT188)="Disponível no posto","DP","SEM SITUAÇÃO")))))))&amp;IF(INDEX('Controle de reservas'!$M$14:$M$2013,BT188)&lt;&gt;"",CHAR(10)&amp;INDEX('Controle de reservas'!$M$14:$M$2013,BT188),IF(OR(INDEX('Controle de reservas'!$L$14:$L$2013,BT188)="Em cobertura",INDEX('Controle de reservas'!$L$14:$L$2013,BT188)="Programado"),CHAR(10)&amp;"SEM LOCAL",""))&amp;IF(INDEX('Controle de reservas'!$N$14:$N$2013,BT188)&lt;&gt;"",CHAR(10)&amp;"Subst.: "&amp;INDEX('Controle de reservas'!$N$14:$N$2013,BT188),"")&amp;IF(AND(ISNUMBER(INDEX('Controle de reservas'!$I$14:$I$2013,BT188)),INDEX('Controle de reservas'!$I$14:$I$2013,BT188)&gt;0,INDEX('Controle de reservas'!$K$14:$K$2013,BT188)&gt;INDEX('Controle de reservas'!$I$14:$I$2013,BT188)),CHAR(10)&amp;"DIVERGÊNCIA DE DATAS","")&amp;IF(INDEX('Controle de reservas'!$P$14:$P$2013,BT188)&lt;&gt;"OK"," !",""))))</f>
      </c>
      <c r="AG188" s="15">
        <f ca="1">IF(OR($AQ188=0,AG$9="",AG$9&lt;$AS188,AND($AT188&lt;&gt;"",AG$9&gt;$AT188)),"",IF(BU188=0,"—",IF(INDEX('Controle de reservas'!$P$14:$P$2013,BU188)="DUPLICIDADE NO DIA","CONFLITO"&amp;IF(INDEX('Controle de reservas'!$M$14:$M$2013,BU188)&lt;&gt;"",CHAR(10)&amp;INDEX('Controle de reservas'!$M$14:$M$2013,BU188),"")&amp;IF(INDEX('Controle de reservas'!$N$14:$N$2013,BU188)&lt;&gt;"",CHAR(10)&amp;"Subst.: "&amp;INDEX('Controle de reservas'!$N$14:$N$2013,BU188),"")&amp;IF(AND(ISNUMBER(INDEX('Controle de reservas'!$I$14:$I$2013,BU188)),INDEX('Controle de reservas'!$I$14:$I$2013,BU188)&gt;0,INDEX('Controle de reservas'!$K$14:$K$2013,BU188)&gt;INDEX('Controle de reservas'!$I$14:$I$2013,BU188)),CHAR(10)&amp;"DIVERGÊNCIA DE DATAS",""),IF(INDEX('Controle de reservas'!$L$14:$L$2013,BU188)="Em cobertura","COV",IF(INDEX('Controle de reservas'!$L$14:$L$2013,BU188)="Disponível","DISP",IF(INDEX('Controle de reservas'!$L$14:$L$2013,BU188)="Não utilizado","NU",IF(INDEX('Controle de reservas'!$L$14:$L$2013,BU188)="Folga","F",IF(INDEX('Controle de reservas'!$L$14:$L$2013,BU188)="Ocorrência","O",IF(INDEX('Controle de reservas'!$L$14:$L$2013,BU188)="Programado","PROG",IF(INDEX('Controle de reservas'!$L$14:$L$2013,BU188)="Disponível no posto","DP","SEM SITUAÇÃO")))))))&amp;IF(INDEX('Controle de reservas'!$M$14:$M$2013,BU188)&lt;&gt;"",CHAR(10)&amp;INDEX('Controle de reservas'!$M$14:$M$2013,BU188),IF(OR(INDEX('Controle de reservas'!$L$14:$L$2013,BU188)="Em cobertura",INDEX('Controle de reservas'!$L$14:$L$2013,BU188)="Programado"),CHAR(10)&amp;"SEM LOCAL",""))&amp;IF(INDEX('Controle de reservas'!$N$14:$N$2013,BU188)&lt;&gt;"",CHAR(10)&amp;"Subst.: "&amp;INDEX('Controle de reservas'!$N$14:$N$2013,BU188),"")&amp;IF(AND(ISNUMBER(INDEX('Controle de reservas'!$I$14:$I$2013,BU188)),INDEX('Controle de reservas'!$I$14:$I$2013,BU188)&gt;0,INDEX('Controle de reservas'!$K$14:$K$2013,BU188)&gt;INDEX('Controle de reservas'!$I$14:$I$2013,BU188)),CHAR(10)&amp;"DIVERGÊNCIA DE DATAS","")&amp;IF(INDEX('Controle de reservas'!$P$14:$P$2013,BU188)&lt;&gt;"OK"," !",""))))</f>
      </c>
      <c r="AH188" s="15">
        <f ca="1">IF(OR($AQ188=0,AH$9="",AH$9&lt;$AS188,AND($AT188&lt;&gt;"",AH$9&gt;$AT188)),"",IF(BV188=0,"—",IF(INDEX('Controle de reservas'!$P$14:$P$2013,BV188)="DUPLICIDADE NO DIA","CONFLITO"&amp;IF(INDEX('Controle de reservas'!$M$14:$M$2013,BV188)&lt;&gt;"",CHAR(10)&amp;INDEX('Controle de reservas'!$M$14:$M$2013,BV188),"")&amp;IF(INDEX('Controle de reservas'!$N$14:$N$2013,BV188)&lt;&gt;"",CHAR(10)&amp;"Subst.: "&amp;INDEX('Controle de reservas'!$N$14:$N$2013,BV188),"")&amp;IF(AND(ISNUMBER(INDEX('Controle de reservas'!$I$14:$I$2013,BV188)),INDEX('Controle de reservas'!$I$14:$I$2013,BV188)&gt;0,INDEX('Controle de reservas'!$K$14:$K$2013,BV188)&gt;INDEX('Controle de reservas'!$I$14:$I$2013,BV188)),CHAR(10)&amp;"DIVERGÊNCIA DE DATAS",""),IF(INDEX('Controle de reservas'!$L$14:$L$2013,BV188)="Em cobertura","COV",IF(INDEX('Controle de reservas'!$L$14:$L$2013,BV188)="Disponível","DISP",IF(INDEX('Controle de reservas'!$L$14:$L$2013,BV188)="Não utilizado","NU",IF(INDEX('Controle de reservas'!$L$14:$L$2013,BV188)="Folga","F",IF(INDEX('Controle de reservas'!$L$14:$L$2013,BV188)="Ocorrência","O",IF(INDEX('Controle de reservas'!$L$14:$L$2013,BV188)="Programado","PROG",IF(INDEX('Controle de reservas'!$L$14:$L$2013,BV188)="Disponível no posto","DP","SEM SITUAÇÃO")))))))&amp;IF(INDEX('Controle de reservas'!$M$14:$M$2013,BV188)&lt;&gt;"",CHAR(10)&amp;INDEX('Controle de reservas'!$M$14:$M$2013,BV188),IF(OR(INDEX('Controle de reservas'!$L$14:$L$2013,BV188)="Em cobertura",INDEX('Controle de reservas'!$L$14:$L$2013,BV188)="Programado"),CHAR(10)&amp;"SEM LOCAL",""))&amp;IF(INDEX('Controle de reservas'!$N$14:$N$2013,BV188)&lt;&gt;"",CHAR(10)&amp;"Subst.: "&amp;INDEX('Controle de reservas'!$N$14:$N$2013,BV188),"")&amp;IF(AND(ISNUMBER(INDEX('Controle de reservas'!$I$14:$I$2013,BV188)),INDEX('Controle de reservas'!$I$14:$I$2013,BV188)&gt;0,INDEX('Controle de reservas'!$K$14:$K$2013,BV188)&gt;INDEX('Controle de reservas'!$I$14:$I$2013,BV188)),CHAR(10)&amp;"DIVERGÊNCIA DE DATAS","")&amp;IF(INDEX('Controle de reservas'!$P$14:$P$2013,BV188)&lt;&gt;"OK"," !",""))))</f>
      </c>
      <c r="AI188" s="15">
        <f ca="1">IF(OR($AQ188=0,AI$9="",AI$9&lt;$AS188,AND($AT188&lt;&gt;"",AI$9&gt;$AT188)),"",IF(BW188=0,"—",IF(INDEX('Controle de reservas'!$P$14:$P$2013,BW188)="DUPLICIDADE NO DIA","CONFLITO"&amp;IF(INDEX('Controle de reservas'!$M$14:$M$2013,BW188)&lt;&gt;"",CHAR(10)&amp;INDEX('Controle de reservas'!$M$14:$M$2013,BW188),"")&amp;IF(INDEX('Controle de reservas'!$N$14:$N$2013,BW188)&lt;&gt;"",CHAR(10)&amp;"Subst.: "&amp;INDEX('Controle de reservas'!$N$14:$N$2013,BW188),"")&amp;IF(AND(ISNUMBER(INDEX('Controle de reservas'!$I$14:$I$2013,BW188)),INDEX('Controle de reservas'!$I$14:$I$2013,BW188)&gt;0,INDEX('Controle de reservas'!$K$14:$K$2013,BW188)&gt;INDEX('Controle de reservas'!$I$14:$I$2013,BW188)),CHAR(10)&amp;"DIVERGÊNCIA DE DATAS",""),IF(INDEX('Controle de reservas'!$L$14:$L$2013,BW188)="Em cobertura","COV",IF(INDEX('Controle de reservas'!$L$14:$L$2013,BW188)="Disponível","DISP",IF(INDEX('Controle de reservas'!$L$14:$L$2013,BW188)="Não utilizado","NU",IF(INDEX('Controle de reservas'!$L$14:$L$2013,BW188)="Folga","F",IF(INDEX('Controle de reservas'!$L$14:$L$2013,BW188)="Ocorrência","O",IF(INDEX('Controle de reservas'!$L$14:$L$2013,BW188)="Programado","PROG",IF(INDEX('Controle de reservas'!$L$14:$L$2013,BW188)="Disponível no posto","DP","SEM SITUAÇÃO")))))))&amp;IF(INDEX('Controle de reservas'!$M$14:$M$2013,BW188)&lt;&gt;"",CHAR(10)&amp;INDEX('Controle de reservas'!$M$14:$M$2013,BW188),IF(OR(INDEX('Controle de reservas'!$L$14:$L$2013,BW188)="Em cobertura",INDEX('Controle de reservas'!$L$14:$L$2013,BW188)="Programado"),CHAR(10)&amp;"SEM LOCAL",""))&amp;IF(INDEX('Controle de reservas'!$N$14:$N$2013,BW188)&lt;&gt;"",CHAR(10)&amp;"Subst.: "&amp;INDEX('Controle de reservas'!$N$14:$N$2013,BW188),"")&amp;IF(AND(ISNUMBER(INDEX('Controle de reservas'!$I$14:$I$2013,BW188)),INDEX('Controle de reservas'!$I$14:$I$2013,BW188)&gt;0,INDEX('Controle de reservas'!$K$14:$K$2013,BW188)&gt;INDEX('Controle de reservas'!$I$14:$I$2013,BW188)),CHAR(10)&amp;"DIVERGÊNCIA DE DATAS","")&amp;IF(INDEX('Controle de reservas'!$P$14:$P$2013,BW188)&lt;&gt;"OK"," !",""))))</f>
      </c>
      <c r="AJ188" s="15">
        <f ca="1">IF(OR($AQ188=0,AJ$9="",AJ$9&lt;$AS188,AND($AT188&lt;&gt;"",AJ$9&gt;$AT188)),"",IF(BX188=0,"—",IF(INDEX('Controle de reservas'!$P$14:$P$2013,BX188)="DUPLICIDADE NO DIA","CONFLITO"&amp;IF(INDEX('Controle de reservas'!$M$14:$M$2013,BX188)&lt;&gt;"",CHAR(10)&amp;INDEX('Controle de reservas'!$M$14:$M$2013,BX188),"")&amp;IF(INDEX('Controle de reservas'!$N$14:$N$2013,BX188)&lt;&gt;"",CHAR(10)&amp;"Subst.: "&amp;INDEX('Controle de reservas'!$N$14:$N$2013,BX188),"")&amp;IF(AND(ISNUMBER(INDEX('Controle de reservas'!$I$14:$I$2013,BX188)),INDEX('Controle de reservas'!$I$14:$I$2013,BX188)&gt;0,INDEX('Controle de reservas'!$K$14:$K$2013,BX188)&gt;INDEX('Controle de reservas'!$I$14:$I$2013,BX188)),CHAR(10)&amp;"DIVERGÊNCIA DE DATAS",""),IF(INDEX('Controle de reservas'!$L$14:$L$2013,BX188)="Em cobertura","COV",IF(INDEX('Controle de reservas'!$L$14:$L$2013,BX188)="Disponível","DISP",IF(INDEX('Controle de reservas'!$L$14:$L$2013,BX188)="Não utilizado","NU",IF(INDEX('Controle de reservas'!$L$14:$L$2013,BX188)="Folga","F",IF(INDEX('Controle de reservas'!$L$14:$L$2013,BX188)="Ocorrência","O",IF(INDEX('Controle de reservas'!$L$14:$L$2013,BX188)="Programado","PROG",IF(INDEX('Controle de reservas'!$L$14:$L$2013,BX188)="Disponível no posto","DP","SEM SITUAÇÃO")))))))&amp;IF(INDEX('Controle de reservas'!$M$14:$M$2013,BX188)&lt;&gt;"",CHAR(10)&amp;INDEX('Controle de reservas'!$M$14:$M$2013,BX188),IF(OR(INDEX('Controle de reservas'!$L$14:$L$2013,BX188)="Em cobertura",INDEX('Controle de reservas'!$L$14:$L$2013,BX188)="Programado"),CHAR(10)&amp;"SEM LOCAL",""))&amp;IF(INDEX('Controle de reservas'!$N$14:$N$2013,BX188)&lt;&gt;"",CHAR(10)&amp;"Subst.: "&amp;INDEX('Controle de reservas'!$N$14:$N$2013,BX188),"")&amp;IF(AND(ISNUMBER(INDEX('Controle de reservas'!$I$14:$I$2013,BX188)),INDEX('Controle de reservas'!$I$14:$I$2013,BX188)&gt;0,INDEX('Controle de reservas'!$K$14:$K$2013,BX188)&gt;INDEX('Controle de reservas'!$I$14:$I$2013,BX188)),CHAR(10)&amp;"DIVERGÊNCIA DE DATAS","")&amp;IF(INDEX('Controle de reservas'!$P$14:$P$2013,BX188)&lt;&gt;"OK"," !",""))))</f>
      </c>
      <c r="AK188" s="15">
        <f ca="1">IF(OR($AQ188=0,AK$9="",AK$9&lt;$AS188,AND($AT188&lt;&gt;"",AK$9&gt;$AT188)),"",IF(BY188=0,"—",IF(INDEX('Controle de reservas'!$P$14:$P$2013,BY188)="DUPLICIDADE NO DIA","CONFLITO"&amp;IF(INDEX('Controle de reservas'!$M$14:$M$2013,BY188)&lt;&gt;"",CHAR(10)&amp;INDEX('Controle de reservas'!$M$14:$M$2013,BY188),"")&amp;IF(INDEX('Controle de reservas'!$N$14:$N$2013,BY188)&lt;&gt;"",CHAR(10)&amp;"Subst.: "&amp;INDEX('Controle de reservas'!$N$14:$N$2013,BY188),"")&amp;IF(AND(ISNUMBER(INDEX('Controle de reservas'!$I$14:$I$2013,BY188)),INDEX('Controle de reservas'!$I$14:$I$2013,BY188)&gt;0,INDEX('Controle de reservas'!$K$14:$K$2013,BY188)&gt;INDEX('Controle de reservas'!$I$14:$I$2013,BY188)),CHAR(10)&amp;"DIVERGÊNCIA DE DATAS",""),IF(INDEX('Controle de reservas'!$L$14:$L$2013,BY188)="Em cobertura","COV",IF(INDEX('Controle de reservas'!$L$14:$L$2013,BY188)="Disponível","DISP",IF(INDEX('Controle de reservas'!$L$14:$L$2013,BY188)="Não utilizado","NU",IF(INDEX('Controle de reservas'!$L$14:$L$2013,BY188)="Folga","F",IF(INDEX('Controle de reservas'!$L$14:$L$2013,BY188)="Ocorrência","O",IF(INDEX('Controle de reservas'!$L$14:$L$2013,BY188)="Programado","PROG",IF(INDEX('Controle de reservas'!$L$14:$L$2013,BY188)="Disponível no posto","DP","SEM SITUAÇÃO")))))))&amp;IF(INDEX('Controle de reservas'!$M$14:$M$2013,BY188)&lt;&gt;"",CHAR(10)&amp;INDEX('Controle de reservas'!$M$14:$M$2013,BY188),IF(OR(INDEX('Controle de reservas'!$L$14:$L$2013,BY188)="Em cobertura",INDEX('Controle de reservas'!$L$14:$L$2013,BY188)="Programado"),CHAR(10)&amp;"SEM LOCAL",""))&amp;IF(INDEX('Controle de reservas'!$N$14:$N$2013,BY188)&lt;&gt;"",CHAR(10)&amp;"Subst.: "&amp;INDEX('Controle de reservas'!$N$14:$N$2013,BY188),"")&amp;IF(AND(ISNUMBER(INDEX('Controle de reservas'!$I$14:$I$2013,BY188)),INDEX('Controle de reservas'!$I$14:$I$2013,BY188)&gt;0,INDEX('Controle de reservas'!$K$14:$K$2013,BY188)&gt;INDEX('Controle de reservas'!$I$14:$I$2013,BY188)),CHAR(10)&amp;"DIVERGÊNCIA DE DATAS","")&amp;IF(INDEX('Controle de reservas'!$P$14:$P$2013,BY188)&lt;&gt;"OK"," !",""))))</f>
      </c>
      <c r="AL188" s="14">
        <f t="shared" ca="1" si="9"/>
      </c>
      <c r="AM188" s="14">
        <f t="shared" ca="1" si="10"/>
      </c>
      <c r="AN188" s="14">
        <f t="shared" ca="1" si="11"/>
      </c>
      <c r="AO188" s="14">
        <f t="shared" ca="1" si="12"/>
      </c>
      <c r="AP188" s="14">
        <f ca="1">IF($AQ188=0,"",INDEX('Controle de reservas'!$O$14:$O$2013,$AQ188))</f>
      </c>
      <c r="AQ188">
        <f ca="1">IFERROR(MATCH(ROW()-9,'Controle de reservas'!$S$14:$S$2013,0),0)</f>
      </c>
      <c r="AR188">
        <f ca="1">IF($AQ188=0,"",INDEX('Controle de reservas'!$Q$14:$Q$2013,$AQ188))</f>
      </c>
      <c r="AS188">
        <f ca="1">IF($AQ188=0,"",INDEX('Controle de reservas'!$H$14:$H$2013,$AQ188))</f>
      </c>
      <c r="AT188">
        <f ca="1">IF($AQ188=0,"",IF(INDEX('Controle de reservas'!$J$14:$J$2013,$AQ188)=0,"",INDEX('Controle de reservas'!$J$14:$J$2013,$AQ188)))</f>
      </c>
      <c r="AU188">
        <f ca="1">IF(OR($AQ188=0,G$9=""),0,IFERROR(MATCH($AR188&amp;"|"&amp;TEXT(G$9,"yyyymmdd"),'Controle de reservas'!$T$14:$T$2013,0),0))</f>
      </c>
      <c r="AV188">
        <f ca="1">IF(OR($AQ188=0,H$9=""),0,IFERROR(MATCH($AR188&amp;"|"&amp;TEXT(H$9,"yyyymmdd"),'Controle de reservas'!$T$14:$T$2013,0),0))</f>
      </c>
      <c r="AW188">
        <f ca="1">IF(OR($AQ188=0,I$9=""),0,IFERROR(MATCH($AR188&amp;"|"&amp;TEXT(I$9,"yyyymmdd"),'Controle de reservas'!$T$14:$T$2013,0),0))</f>
      </c>
      <c r="AX188">
        <f ca="1">IF(OR($AQ188=0,J$9=""),0,IFERROR(MATCH($AR188&amp;"|"&amp;TEXT(J$9,"yyyymmdd"),'Controle de reservas'!$T$14:$T$2013,0),0))</f>
      </c>
      <c r="AY188">
        <f ca="1">IF(OR($AQ188=0,K$9=""),0,IFERROR(MATCH($AR188&amp;"|"&amp;TEXT(K$9,"yyyymmdd"),'Controle de reservas'!$T$14:$T$2013,0),0))</f>
      </c>
      <c r="AZ188">
        <f ca="1">IF(OR($AQ188=0,L$9=""),0,IFERROR(MATCH($AR188&amp;"|"&amp;TEXT(L$9,"yyyymmdd"),'Controle de reservas'!$T$14:$T$2013,0),0))</f>
      </c>
      <c r="BA188">
        <f ca="1">IF(OR($AQ188=0,M$9=""),0,IFERROR(MATCH($AR188&amp;"|"&amp;TEXT(M$9,"yyyymmdd"),'Controle de reservas'!$T$14:$T$2013,0),0))</f>
      </c>
      <c r="BB188">
        <f ca="1">IF(OR($AQ188=0,N$9=""),0,IFERROR(MATCH($AR188&amp;"|"&amp;TEXT(N$9,"yyyymmdd"),'Controle de reservas'!$T$14:$T$2013,0),0))</f>
      </c>
      <c r="BC188">
        <f ca="1">IF(OR($AQ188=0,O$9=""),0,IFERROR(MATCH($AR188&amp;"|"&amp;TEXT(O$9,"yyyymmdd"),'Controle de reservas'!$T$14:$T$2013,0),0))</f>
      </c>
      <c r="BD188">
        <f ca="1">IF(OR($AQ188=0,P$9=""),0,IFERROR(MATCH($AR188&amp;"|"&amp;TEXT(P$9,"yyyymmdd"),'Controle de reservas'!$T$14:$T$2013,0),0))</f>
      </c>
      <c r="BE188">
        <f ca="1">IF(OR($AQ188=0,Q$9=""),0,IFERROR(MATCH($AR188&amp;"|"&amp;TEXT(Q$9,"yyyymmdd"),'Controle de reservas'!$T$14:$T$2013,0),0))</f>
      </c>
      <c r="BF188">
        <f ca="1">IF(OR($AQ188=0,R$9=""),0,IFERROR(MATCH($AR188&amp;"|"&amp;TEXT(R$9,"yyyymmdd"),'Controle de reservas'!$T$14:$T$2013,0),0))</f>
      </c>
      <c r="BG188">
        <f ca="1">IF(OR($AQ188=0,S$9=""),0,IFERROR(MATCH($AR188&amp;"|"&amp;TEXT(S$9,"yyyymmdd"),'Controle de reservas'!$T$14:$T$2013,0),0))</f>
      </c>
      <c r="BH188">
        <f ca="1">IF(OR($AQ188=0,T$9=""),0,IFERROR(MATCH($AR188&amp;"|"&amp;TEXT(T$9,"yyyymmdd"),'Controle de reservas'!$T$14:$T$2013,0),0))</f>
      </c>
      <c r="BI188">
        <f ca="1">IF(OR($AQ188=0,U$9=""),0,IFERROR(MATCH($AR188&amp;"|"&amp;TEXT(U$9,"yyyymmdd"),'Controle de reservas'!$T$14:$T$2013,0),0))</f>
      </c>
      <c r="BJ188">
        <f ca="1">IF(OR($AQ188=0,V$9=""),0,IFERROR(MATCH($AR188&amp;"|"&amp;TEXT(V$9,"yyyymmdd"),'Controle de reservas'!$T$14:$T$2013,0),0))</f>
      </c>
      <c r="BK188">
        <f ca="1">IF(OR($AQ188=0,W$9=""),0,IFERROR(MATCH($AR188&amp;"|"&amp;TEXT(W$9,"yyyymmdd"),'Controle de reservas'!$T$14:$T$2013,0),0))</f>
      </c>
      <c r="BL188">
        <f ca="1">IF(OR($AQ188=0,X$9=""),0,IFERROR(MATCH($AR188&amp;"|"&amp;TEXT(X$9,"yyyymmdd"),'Controle de reservas'!$T$14:$T$2013,0),0))</f>
      </c>
      <c r="BM188">
        <f ca="1">IF(OR($AQ188=0,Y$9=""),0,IFERROR(MATCH($AR188&amp;"|"&amp;TEXT(Y$9,"yyyymmdd"),'Controle de reservas'!$T$14:$T$2013,0),0))</f>
      </c>
      <c r="BN188">
        <f ca="1">IF(OR($AQ188=0,Z$9=""),0,IFERROR(MATCH($AR188&amp;"|"&amp;TEXT(Z$9,"yyyymmdd"),'Controle de reservas'!$T$14:$T$2013,0),0))</f>
      </c>
      <c r="BO188">
        <f ca="1">IF(OR($AQ188=0,AA$9=""),0,IFERROR(MATCH($AR188&amp;"|"&amp;TEXT(AA$9,"yyyymmdd"),'Controle de reservas'!$T$14:$T$2013,0),0))</f>
      </c>
      <c r="BP188">
        <f ca="1">IF(OR($AQ188=0,AB$9=""),0,IFERROR(MATCH($AR188&amp;"|"&amp;TEXT(AB$9,"yyyymmdd"),'Controle de reservas'!$T$14:$T$2013,0),0))</f>
      </c>
      <c r="BQ188">
        <f ca="1">IF(OR($AQ188=0,AC$9=""),0,IFERROR(MATCH($AR188&amp;"|"&amp;TEXT(AC$9,"yyyymmdd"),'Controle de reservas'!$T$14:$T$2013,0),0))</f>
      </c>
      <c r="BR188">
        <f ca="1">IF(OR($AQ188=0,AD$9=""),0,IFERROR(MATCH($AR188&amp;"|"&amp;TEXT(AD$9,"yyyymmdd"),'Controle de reservas'!$T$14:$T$2013,0),0))</f>
      </c>
      <c r="BS188">
        <f ca="1">IF(OR($AQ188=0,AE$9=""),0,IFERROR(MATCH($AR188&amp;"|"&amp;TEXT(AE$9,"yyyymmdd"),'Controle de reservas'!$T$14:$T$2013,0),0))</f>
      </c>
      <c r="BT188">
        <f ca="1">IF(OR($AQ188=0,AF$9=""),0,IFERROR(MATCH($AR188&amp;"|"&amp;TEXT(AF$9,"yyyymmdd"),'Controle de reservas'!$T$14:$T$2013,0),0))</f>
      </c>
      <c r="BU188">
        <f ca="1">IF(OR($AQ188=0,AG$9=""),0,IFERROR(MATCH($AR188&amp;"|"&amp;TEXT(AG$9,"yyyymmdd"),'Controle de reservas'!$T$14:$T$2013,0),0))</f>
      </c>
      <c r="BV188">
        <f ca="1">IF(OR($AQ188=0,AH$9=""),0,IFERROR(MATCH($AR188&amp;"|"&amp;TEXT(AH$9,"yyyymmdd"),'Controle de reservas'!$T$14:$T$2013,0),0))</f>
      </c>
      <c r="BW188">
        <f ca="1">IF(OR($AQ188=0,AI$9=""),0,IFERROR(MATCH($AR188&amp;"|"&amp;TEXT(AI$9,"yyyymmdd"),'Controle de reservas'!$T$14:$T$2013,0),0))</f>
      </c>
      <c r="BX188">
        <f ca="1">IF(OR($AQ188=0,AJ$9=""),0,IFERROR(MATCH($AR188&amp;"|"&amp;TEXT(AJ$9,"yyyymmdd"),'Controle de reservas'!$T$14:$T$2013,0),0))</f>
      </c>
      <c r="BY188">
        <f ca="1">IF(OR($AQ188=0,AK$9=""),0,IFERROR(MATCH($AR188&amp;"|"&amp;TEXT(AK$9,"yyyymmdd"),'Controle de reservas'!$T$14:$T$2013,0),0))</f>
      </c>
    </row>
    <row r="189" spans="1:77" ht="105" customHeight="1" x14ac:dyDescent="0.25">
      <c r="A189" s="16">
        <f ca="1">IF($AQ189=0,"",INDEX('Controle de reservas'!$A$14:$A$2013,$AQ189))</f>
      </c>
      <c r="B189" s="16">
        <f ca="1">IF($AQ189=0,"",INDEX('Controle de reservas'!$B$14:$B$2013,$AQ189))</f>
      </c>
      <c r="C189" s="16">
        <f ca="1">IF($AQ189=0,"",INDEX('Controle de reservas'!$C$14:$C$2013,$AQ189))</f>
      </c>
      <c r="D189" s="16">
        <f ca="1">IF($AQ189=0,"",INDEX('Controle de reservas'!$D$14:$D$2013,$AQ189))</f>
      </c>
      <c r="E189" s="16">
        <f ca="1">IF($AQ189=0,"",INDEX('Controle de reservas'!$E$14:$E$2013,$AQ189))</f>
      </c>
      <c r="F189" s="16">
        <f ca="1">IF($AQ189=0,"",INDEX('Controle de reservas'!$F$14:$F$2013,$AQ189))</f>
      </c>
      <c r="G189" s="17">
        <f ca="1">IF(OR($AQ189=0,G$9="",G$9&lt;$AS189,AND($AT189&lt;&gt;"",G$9&gt;$AT189)),"",IF(AU189=0,"—",IF(INDEX('Controle de reservas'!$P$14:$P$2013,AU189)="DUPLICIDADE NO DIA","CONFLITO"&amp;IF(INDEX('Controle de reservas'!$M$14:$M$2013,AU189)&lt;&gt;"",CHAR(10)&amp;INDEX('Controle de reservas'!$M$14:$M$2013,AU189),"")&amp;IF(INDEX('Controle de reservas'!$N$14:$N$2013,AU189)&lt;&gt;"",CHAR(10)&amp;"Subst.: "&amp;INDEX('Controle de reservas'!$N$14:$N$2013,AU189),"")&amp;IF(AND(ISNUMBER(INDEX('Controle de reservas'!$I$14:$I$2013,AU189)),INDEX('Controle de reservas'!$I$14:$I$2013,AU189)&gt;0,INDEX('Controle de reservas'!$K$14:$K$2013,AU189)&gt;INDEX('Controle de reservas'!$I$14:$I$2013,AU189)),CHAR(10)&amp;"DIVERGÊNCIA DE DATAS",""),IF(INDEX('Controle de reservas'!$L$14:$L$2013,AU189)="Em cobertura","COV",IF(INDEX('Controle de reservas'!$L$14:$L$2013,AU189)="Disponível","DISP",IF(INDEX('Controle de reservas'!$L$14:$L$2013,AU189)="Não utilizado","NU",IF(INDEX('Controle de reservas'!$L$14:$L$2013,AU189)="Folga","F",IF(INDEX('Controle de reservas'!$L$14:$L$2013,AU189)="Ocorrência","O",IF(INDEX('Controle de reservas'!$L$14:$L$2013,AU189)="Programado","PROG",IF(INDEX('Controle de reservas'!$L$14:$L$2013,AU189)="Disponível no posto","DP","SEM SITUAÇÃO")))))))&amp;IF(INDEX('Controle de reservas'!$M$14:$M$2013,AU189)&lt;&gt;"",CHAR(10)&amp;INDEX('Controle de reservas'!$M$14:$M$2013,AU189),IF(OR(INDEX('Controle de reservas'!$L$14:$L$2013,AU189)="Em cobertura",INDEX('Controle de reservas'!$L$14:$L$2013,AU189)="Programado"),CHAR(10)&amp;"SEM LOCAL",""))&amp;IF(INDEX('Controle de reservas'!$N$14:$N$2013,AU189)&lt;&gt;"",CHAR(10)&amp;"Subst.: "&amp;INDEX('Controle de reservas'!$N$14:$N$2013,AU189),"")&amp;IF(AND(ISNUMBER(INDEX('Controle de reservas'!$I$14:$I$2013,AU189)),INDEX('Controle de reservas'!$I$14:$I$2013,AU189)&gt;0,INDEX('Controle de reservas'!$K$14:$K$2013,AU189)&gt;INDEX('Controle de reservas'!$I$14:$I$2013,AU189)),CHAR(10)&amp;"DIVERGÊNCIA DE DATAS","")&amp;IF(INDEX('Controle de reservas'!$P$14:$P$2013,AU189)&lt;&gt;"OK"," !",""))))</f>
      </c>
      <c r="H189" s="17">
        <f ca="1">IF(OR($AQ189=0,H$9="",H$9&lt;$AS189,AND($AT189&lt;&gt;"",H$9&gt;$AT189)),"",IF(AV189=0,"—",IF(INDEX('Controle de reservas'!$P$14:$P$2013,AV189)="DUPLICIDADE NO DIA","CONFLITO"&amp;IF(INDEX('Controle de reservas'!$M$14:$M$2013,AV189)&lt;&gt;"",CHAR(10)&amp;INDEX('Controle de reservas'!$M$14:$M$2013,AV189),"")&amp;IF(INDEX('Controle de reservas'!$N$14:$N$2013,AV189)&lt;&gt;"",CHAR(10)&amp;"Subst.: "&amp;INDEX('Controle de reservas'!$N$14:$N$2013,AV189),"")&amp;IF(AND(ISNUMBER(INDEX('Controle de reservas'!$I$14:$I$2013,AV189)),INDEX('Controle de reservas'!$I$14:$I$2013,AV189)&gt;0,INDEX('Controle de reservas'!$K$14:$K$2013,AV189)&gt;INDEX('Controle de reservas'!$I$14:$I$2013,AV189)),CHAR(10)&amp;"DIVERGÊNCIA DE DATAS",""),IF(INDEX('Controle de reservas'!$L$14:$L$2013,AV189)="Em cobertura","COV",IF(INDEX('Controle de reservas'!$L$14:$L$2013,AV189)="Disponível","DISP",IF(INDEX('Controle de reservas'!$L$14:$L$2013,AV189)="Não utilizado","NU",IF(INDEX('Controle de reservas'!$L$14:$L$2013,AV189)="Folga","F",IF(INDEX('Controle de reservas'!$L$14:$L$2013,AV189)="Ocorrência","O",IF(INDEX('Controle de reservas'!$L$14:$L$2013,AV189)="Programado","PROG",IF(INDEX('Controle de reservas'!$L$14:$L$2013,AV189)="Disponível no posto","DP","SEM SITUAÇÃO")))))))&amp;IF(INDEX('Controle de reservas'!$M$14:$M$2013,AV189)&lt;&gt;"",CHAR(10)&amp;INDEX('Controle de reservas'!$M$14:$M$2013,AV189),IF(OR(INDEX('Controle de reservas'!$L$14:$L$2013,AV189)="Em cobertura",INDEX('Controle de reservas'!$L$14:$L$2013,AV189)="Programado"),CHAR(10)&amp;"SEM LOCAL",""))&amp;IF(INDEX('Controle de reservas'!$N$14:$N$2013,AV189)&lt;&gt;"",CHAR(10)&amp;"Subst.: "&amp;INDEX('Controle de reservas'!$N$14:$N$2013,AV189),"")&amp;IF(AND(ISNUMBER(INDEX('Controle de reservas'!$I$14:$I$2013,AV189)),INDEX('Controle de reservas'!$I$14:$I$2013,AV189)&gt;0,INDEX('Controle de reservas'!$K$14:$K$2013,AV189)&gt;INDEX('Controle de reservas'!$I$14:$I$2013,AV189)),CHAR(10)&amp;"DIVERGÊNCIA DE DATAS","")&amp;IF(INDEX('Controle de reservas'!$P$14:$P$2013,AV189)&lt;&gt;"OK"," !",""))))</f>
      </c>
      <c r="I189" s="17">
        <f ca="1">IF(OR($AQ189=0,I$9="",I$9&lt;$AS189,AND($AT189&lt;&gt;"",I$9&gt;$AT189)),"",IF(AW189=0,"—",IF(INDEX('Controle de reservas'!$P$14:$P$2013,AW189)="DUPLICIDADE NO DIA","CONFLITO"&amp;IF(INDEX('Controle de reservas'!$M$14:$M$2013,AW189)&lt;&gt;"",CHAR(10)&amp;INDEX('Controle de reservas'!$M$14:$M$2013,AW189),"")&amp;IF(INDEX('Controle de reservas'!$N$14:$N$2013,AW189)&lt;&gt;"",CHAR(10)&amp;"Subst.: "&amp;INDEX('Controle de reservas'!$N$14:$N$2013,AW189),"")&amp;IF(AND(ISNUMBER(INDEX('Controle de reservas'!$I$14:$I$2013,AW189)),INDEX('Controle de reservas'!$I$14:$I$2013,AW189)&gt;0,INDEX('Controle de reservas'!$K$14:$K$2013,AW189)&gt;INDEX('Controle de reservas'!$I$14:$I$2013,AW189)),CHAR(10)&amp;"DIVERGÊNCIA DE DATAS",""),IF(INDEX('Controle de reservas'!$L$14:$L$2013,AW189)="Em cobertura","COV",IF(INDEX('Controle de reservas'!$L$14:$L$2013,AW189)="Disponível","DISP",IF(INDEX('Controle de reservas'!$L$14:$L$2013,AW189)="Não utilizado","NU",IF(INDEX('Controle de reservas'!$L$14:$L$2013,AW189)="Folga","F",IF(INDEX('Controle de reservas'!$L$14:$L$2013,AW189)="Ocorrência","O",IF(INDEX('Controle de reservas'!$L$14:$L$2013,AW189)="Programado","PROG",IF(INDEX('Controle de reservas'!$L$14:$L$2013,AW189)="Disponível no posto","DP","SEM SITUAÇÃO")))))))&amp;IF(INDEX('Controle de reservas'!$M$14:$M$2013,AW189)&lt;&gt;"",CHAR(10)&amp;INDEX('Controle de reservas'!$M$14:$M$2013,AW189),IF(OR(INDEX('Controle de reservas'!$L$14:$L$2013,AW189)="Em cobertura",INDEX('Controle de reservas'!$L$14:$L$2013,AW189)="Programado"),CHAR(10)&amp;"SEM LOCAL",""))&amp;IF(INDEX('Controle de reservas'!$N$14:$N$2013,AW189)&lt;&gt;"",CHAR(10)&amp;"Subst.: "&amp;INDEX('Controle de reservas'!$N$14:$N$2013,AW189),"")&amp;IF(AND(ISNUMBER(INDEX('Controle de reservas'!$I$14:$I$2013,AW189)),INDEX('Controle de reservas'!$I$14:$I$2013,AW189)&gt;0,INDEX('Controle de reservas'!$K$14:$K$2013,AW189)&gt;INDEX('Controle de reservas'!$I$14:$I$2013,AW189)),CHAR(10)&amp;"DIVERGÊNCIA DE DATAS","")&amp;IF(INDEX('Controle de reservas'!$P$14:$P$2013,AW189)&lt;&gt;"OK"," !",""))))</f>
      </c>
      <c r="J189" s="17">
        <f ca="1">IF(OR($AQ189=0,J$9="",J$9&lt;$AS189,AND($AT189&lt;&gt;"",J$9&gt;$AT189)),"",IF(AX189=0,"—",IF(INDEX('Controle de reservas'!$P$14:$P$2013,AX189)="DUPLICIDADE NO DIA","CONFLITO"&amp;IF(INDEX('Controle de reservas'!$M$14:$M$2013,AX189)&lt;&gt;"",CHAR(10)&amp;INDEX('Controle de reservas'!$M$14:$M$2013,AX189),"")&amp;IF(INDEX('Controle de reservas'!$N$14:$N$2013,AX189)&lt;&gt;"",CHAR(10)&amp;"Subst.: "&amp;INDEX('Controle de reservas'!$N$14:$N$2013,AX189),"")&amp;IF(AND(ISNUMBER(INDEX('Controle de reservas'!$I$14:$I$2013,AX189)),INDEX('Controle de reservas'!$I$14:$I$2013,AX189)&gt;0,INDEX('Controle de reservas'!$K$14:$K$2013,AX189)&gt;INDEX('Controle de reservas'!$I$14:$I$2013,AX189)),CHAR(10)&amp;"DIVERGÊNCIA DE DATAS",""),IF(INDEX('Controle de reservas'!$L$14:$L$2013,AX189)="Em cobertura","COV",IF(INDEX('Controle de reservas'!$L$14:$L$2013,AX189)="Disponível","DISP",IF(INDEX('Controle de reservas'!$L$14:$L$2013,AX189)="Não utilizado","NU",IF(INDEX('Controle de reservas'!$L$14:$L$2013,AX189)="Folga","F",IF(INDEX('Controle de reservas'!$L$14:$L$2013,AX189)="Ocorrência","O",IF(INDEX('Controle de reservas'!$L$14:$L$2013,AX189)="Programado","PROG",IF(INDEX('Controle de reservas'!$L$14:$L$2013,AX189)="Disponível no posto","DP","SEM SITUAÇÃO")))))))&amp;IF(INDEX('Controle de reservas'!$M$14:$M$2013,AX189)&lt;&gt;"",CHAR(10)&amp;INDEX('Controle de reservas'!$M$14:$M$2013,AX189),IF(OR(INDEX('Controle de reservas'!$L$14:$L$2013,AX189)="Em cobertura",INDEX('Controle de reservas'!$L$14:$L$2013,AX189)="Programado"),CHAR(10)&amp;"SEM LOCAL",""))&amp;IF(INDEX('Controle de reservas'!$N$14:$N$2013,AX189)&lt;&gt;"",CHAR(10)&amp;"Subst.: "&amp;INDEX('Controle de reservas'!$N$14:$N$2013,AX189),"")&amp;IF(AND(ISNUMBER(INDEX('Controle de reservas'!$I$14:$I$2013,AX189)),INDEX('Controle de reservas'!$I$14:$I$2013,AX189)&gt;0,INDEX('Controle de reservas'!$K$14:$K$2013,AX189)&gt;INDEX('Controle de reservas'!$I$14:$I$2013,AX189)),CHAR(10)&amp;"DIVERGÊNCIA DE DATAS","")&amp;IF(INDEX('Controle de reservas'!$P$14:$P$2013,AX189)&lt;&gt;"OK"," !",""))))</f>
      </c>
      <c r="K189" s="17">
        <f ca="1">IF(OR($AQ189=0,K$9="",K$9&lt;$AS189,AND($AT189&lt;&gt;"",K$9&gt;$AT189)),"",IF(AY189=0,"—",IF(INDEX('Controle de reservas'!$P$14:$P$2013,AY189)="DUPLICIDADE NO DIA","CONFLITO"&amp;IF(INDEX('Controle de reservas'!$M$14:$M$2013,AY189)&lt;&gt;"",CHAR(10)&amp;INDEX('Controle de reservas'!$M$14:$M$2013,AY189),"")&amp;IF(INDEX('Controle de reservas'!$N$14:$N$2013,AY189)&lt;&gt;"",CHAR(10)&amp;"Subst.: "&amp;INDEX('Controle de reservas'!$N$14:$N$2013,AY189),"")&amp;IF(AND(ISNUMBER(INDEX('Controle de reservas'!$I$14:$I$2013,AY189)),INDEX('Controle de reservas'!$I$14:$I$2013,AY189)&gt;0,INDEX('Controle de reservas'!$K$14:$K$2013,AY189)&gt;INDEX('Controle de reservas'!$I$14:$I$2013,AY189)),CHAR(10)&amp;"DIVERGÊNCIA DE DATAS",""),IF(INDEX('Controle de reservas'!$L$14:$L$2013,AY189)="Em cobertura","COV",IF(INDEX('Controle de reservas'!$L$14:$L$2013,AY189)="Disponível","DISP",IF(INDEX('Controle de reservas'!$L$14:$L$2013,AY189)="Não utilizado","NU",IF(INDEX('Controle de reservas'!$L$14:$L$2013,AY189)="Folga","F",IF(INDEX('Controle de reservas'!$L$14:$L$2013,AY189)="Ocorrência","O",IF(INDEX('Controle de reservas'!$L$14:$L$2013,AY189)="Programado","PROG",IF(INDEX('Controle de reservas'!$L$14:$L$2013,AY189)="Disponível no posto","DP","SEM SITUAÇÃO")))))))&amp;IF(INDEX('Controle de reservas'!$M$14:$M$2013,AY189)&lt;&gt;"",CHAR(10)&amp;INDEX('Controle de reservas'!$M$14:$M$2013,AY189),IF(OR(INDEX('Controle de reservas'!$L$14:$L$2013,AY189)="Em cobertura",INDEX('Controle de reservas'!$L$14:$L$2013,AY189)="Programado"),CHAR(10)&amp;"SEM LOCAL",""))&amp;IF(INDEX('Controle de reservas'!$N$14:$N$2013,AY189)&lt;&gt;"",CHAR(10)&amp;"Subst.: "&amp;INDEX('Controle de reservas'!$N$14:$N$2013,AY189),"")&amp;IF(AND(ISNUMBER(INDEX('Controle de reservas'!$I$14:$I$2013,AY189)),INDEX('Controle de reservas'!$I$14:$I$2013,AY189)&gt;0,INDEX('Controle de reservas'!$K$14:$K$2013,AY189)&gt;INDEX('Controle de reservas'!$I$14:$I$2013,AY189)),CHAR(10)&amp;"DIVERGÊNCIA DE DATAS","")&amp;IF(INDEX('Controle de reservas'!$P$14:$P$2013,AY189)&lt;&gt;"OK"," !",""))))</f>
      </c>
      <c r="L189" s="17">
        <f ca="1">IF(OR($AQ189=0,L$9="",L$9&lt;$AS189,AND($AT189&lt;&gt;"",L$9&gt;$AT189)),"",IF(AZ189=0,"—",IF(INDEX('Controle de reservas'!$P$14:$P$2013,AZ189)="DUPLICIDADE NO DIA","CONFLITO"&amp;IF(INDEX('Controle de reservas'!$M$14:$M$2013,AZ189)&lt;&gt;"",CHAR(10)&amp;INDEX('Controle de reservas'!$M$14:$M$2013,AZ189),"")&amp;IF(INDEX('Controle de reservas'!$N$14:$N$2013,AZ189)&lt;&gt;"",CHAR(10)&amp;"Subst.: "&amp;INDEX('Controle de reservas'!$N$14:$N$2013,AZ189),"")&amp;IF(AND(ISNUMBER(INDEX('Controle de reservas'!$I$14:$I$2013,AZ189)),INDEX('Controle de reservas'!$I$14:$I$2013,AZ189)&gt;0,INDEX('Controle de reservas'!$K$14:$K$2013,AZ189)&gt;INDEX('Controle de reservas'!$I$14:$I$2013,AZ189)),CHAR(10)&amp;"DIVERGÊNCIA DE DATAS",""),IF(INDEX('Controle de reservas'!$L$14:$L$2013,AZ189)="Em cobertura","COV",IF(INDEX('Controle de reservas'!$L$14:$L$2013,AZ189)="Disponível","DISP",IF(INDEX('Controle de reservas'!$L$14:$L$2013,AZ189)="Não utilizado","NU",IF(INDEX('Controle de reservas'!$L$14:$L$2013,AZ189)="Folga","F",IF(INDEX('Controle de reservas'!$L$14:$L$2013,AZ189)="Ocorrência","O",IF(INDEX('Controle de reservas'!$L$14:$L$2013,AZ189)="Programado","PROG",IF(INDEX('Controle de reservas'!$L$14:$L$2013,AZ189)="Disponível no posto","DP","SEM SITUAÇÃO")))))))&amp;IF(INDEX('Controle de reservas'!$M$14:$M$2013,AZ189)&lt;&gt;"",CHAR(10)&amp;INDEX('Controle de reservas'!$M$14:$M$2013,AZ189),IF(OR(INDEX('Controle de reservas'!$L$14:$L$2013,AZ189)="Em cobertura",INDEX('Controle de reservas'!$L$14:$L$2013,AZ189)="Programado"),CHAR(10)&amp;"SEM LOCAL",""))&amp;IF(INDEX('Controle de reservas'!$N$14:$N$2013,AZ189)&lt;&gt;"",CHAR(10)&amp;"Subst.: "&amp;INDEX('Controle de reservas'!$N$14:$N$2013,AZ189),"")&amp;IF(AND(ISNUMBER(INDEX('Controle de reservas'!$I$14:$I$2013,AZ189)),INDEX('Controle de reservas'!$I$14:$I$2013,AZ189)&gt;0,INDEX('Controle de reservas'!$K$14:$K$2013,AZ189)&gt;INDEX('Controle de reservas'!$I$14:$I$2013,AZ189)),CHAR(10)&amp;"DIVERGÊNCIA DE DATAS","")&amp;IF(INDEX('Controle de reservas'!$P$14:$P$2013,AZ189)&lt;&gt;"OK"," !",""))))</f>
      </c>
      <c r="M189" s="17">
        <f ca="1">IF(OR($AQ189=0,M$9="",M$9&lt;$AS189,AND($AT189&lt;&gt;"",M$9&gt;$AT189)),"",IF(BA189=0,"—",IF(INDEX('Controle de reservas'!$P$14:$P$2013,BA189)="DUPLICIDADE NO DIA","CONFLITO"&amp;IF(INDEX('Controle de reservas'!$M$14:$M$2013,BA189)&lt;&gt;"",CHAR(10)&amp;INDEX('Controle de reservas'!$M$14:$M$2013,BA189),"")&amp;IF(INDEX('Controle de reservas'!$N$14:$N$2013,BA189)&lt;&gt;"",CHAR(10)&amp;"Subst.: "&amp;INDEX('Controle de reservas'!$N$14:$N$2013,BA189),"")&amp;IF(AND(ISNUMBER(INDEX('Controle de reservas'!$I$14:$I$2013,BA189)),INDEX('Controle de reservas'!$I$14:$I$2013,BA189)&gt;0,INDEX('Controle de reservas'!$K$14:$K$2013,BA189)&gt;INDEX('Controle de reservas'!$I$14:$I$2013,BA189)),CHAR(10)&amp;"DIVERGÊNCIA DE DATAS",""),IF(INDEX('Controle de reservas'!$L$14:$L$2013,BA189)="Em cobertura","COV",IF(INDEX('Controle de reservas'!$L$14:$L$2013,BA189)="Disponível","DISP",IF(INDEX('Controle de reservas'!$L$14:$L$2013,BA189)="Não utilizado","NU",IF(INDEX('Controle de reservas'!$L$14:$L$2013,BA189)="Folga","F",IF(INDEX('Controle de reservas'!$L$14:$L$2013,BA189)="Ocorrência","O",IF(INDEX('Controle de reservas'!$L$14:$L$2013,BA189)="Programado","PROG",IF(INDEX('Controle de reservas'!$L$14:$L$2013,BA189)="Disponível no posto","DP","SEM SITUAÇÃO")))))))&amp;IF(INDEX('Controle de reservas'!$M$14:$M$2013,BA189)&lt;&gt;"",CHAR(10)&amp;INDEX('Controle de reservas'!$M$14:$M$2013,BA189),IF(OR(INDEX('Controle de reservas'!$L$14:$L$2013,BA189)="Em cobertura",INDEX('Controle de reservas'!$L$14:$L$2013,BA189)="Programado"),CHAR(10)&amp;"SEM LOCAL",""))&amp;IF(INDEX('Controle de reservas'!$N$14:$N$2013,BA189)&lt;&gt;"",CHAR(10)&amp;"Subst.: "&amp;INDEX('Controle de reservas'!$N$14:$N$2013,BA189),"")&amp;IF(AND(ISNUMBER(INDEX('Controle de reservas'!$I$14:$I$2013,BA189)),INDEX('Controle de reservas'!$I$14:$I$2013,BA189)&gt;0,INDEX('Controle de reservas'!$K$14:$K$2013,BA189)&gt;INDEX('Controle de reservas'!$I$14:$I$2013,BA189)),CHAR(10)&amp;"DIVERGÊNCIA DE DATAS","")&amp;IF(INDEX('Controle de reservas'!$P$14:$P$2013,BA189)&lt;&gt;"OK"," !",""))))</f>
      </c>
      <c r="N189" s="17">
        <f ca="1">IF(OR($AQ189=0,N$9="",N$9&lt;$AS189,AND($AT189&lt;&gt;"",N$9&gt;$AT189)),"",IF(BB189=0,"—",IF(INDEX('Controle de reservas'!$P$14:$P$2013,BB189)="DUPLICIDADE NO DIA","CONFLITO"&amp;IF(INDEX('Controle de reservas'!$M$14:$M$2013,BB189)&lt;&gt;"",CHAR(10)&amp;INDEX('Controle de reservas'!$M$14:$M$2013,BB189),"")&amp;IF(INDEX('Controle de reservas'!$N$14:$N$2013,BB189)&lt;&gt;"",CHAR(10)&amp;"Subst.: "&amp;INDEX('Controle de reservas'!$N$14:$N$2013,BB189),"")&amp;IF(AND(ISNUMBER(INDEX('Controle de reservas'!$I$14:$I$2013,BB189)),INDEX('Controle de reservas'!$I$14:$I$2013,BB189)&gt;0,INDEX('Controle de reservas'!$K$14:$K$2013,BB189)&gt;INDEX('Controle de reservas'!$I$14:$I$2013,BB189)),CHAR(10)&amp;"DIVERGÊNCIA DE DATAS",""),IF(INDEX('Controle de reservas'!$L$14:$L$2013,BB189)="Em cobertura","COV",IF(INDEX('Controle de reservas'!$L$14:$L$2013,BB189)="Disponível","DISP",IF(INDEX('Controle de reservas'!$L$14:$L$2013,BB189)="Não utilizado","NU",IF(INDEX('Controle de reservas'!$L$14:$L$2013,BB189)="Folga","F",IF(INDEX('Controle de reservas'!$L$14:$L$2013,BB189)="Ocorrência","O",IF(INDEX('Controle de reservas'!$L$14:$L$2013,BB189)="Programado","PROG",IF(INDEX('Controle de reservas'!$L$14:$L$2013,BB189)="Disponível no posto","DP","SEM SITUAÇÃO")))))))&amp;IF(INDEX('Controle de reservas'!$M$14:$M$2013,BB189)&lt;&gt;"",CHAR(10)&amp;INDEX('Controle de reservas'!$M$14:$M$2013,BB189),IF(OR(INDEX('Controle de reservas'!$L$14:$L$2013,BB189)="Em cobertura",INDEX('Controle de reservas'!$L$14:$L$2013,BB189)="Programado"),CHAR(10)&amp;"SEM LOCAL",""))&amp;IF(INDEX('Controle de reservas'!$N$14:$N$2013,BB189)&lt;&gt;"",CHAR(10)&amp;"Subst.: "&amp;INDEX('Controle de reservas'!$N$14:$N$2013,BB189),"")&amp;IF(AND(ISNUMBER(INDEX('Controle de reservas'!$I$14:$I$2013,BB189)),INDEX('Controle de reservas'!$I$14:$I$2013,BB189)&gt;0,INDEX('Controle de reservas'!$K$14:$K$2013,BB189)&gt;INDEX('Controle de reservas'!$I$14:$I$2013,BB189)),CHAR(10)&amp;"DIVERGÊNCIA DE DATAS","")&amp;IF(INDEX('Controle de reservas'!$P$14:$P$2013,BB189)&lt;&gt;"OK"," !",""))))</f>
      </c>
      <c r="O189" s="17">
        <f ca="1">IF(OR($AQ189=0,O$9="",O$9&lt;$AS189,AND($AT189&lt;&gt;"",O$9&gt;$AT189)),"",IF(BC189=0,"—",IF(INDEX('Controle de reservas'!$P$14:$P$2013,BC189)="DUPLICIDADE NO DIA","CONFLITO"&amp;IF(INDEX('Controle de reservas'!$M$14:$M$2013,BC189)&lt;&gt;"",CHAR(10)&amp;INDEX('Controle de reservas'!$M$14:$M$2013,BC189),"")&amp;IF(INDEX('Controle de reservas'!$N$14:$N$2013,BC189)&lt;&gt;"",CHAR(10)&amp;"Subst.: "&amp;INDEX('Controle de reservas'!$N$14:$N$2013,BC189),"")&amp;IF(AND(ISNUMBER(INDEX('Controle de reservas'!$I$14:$I$2013,BC189)),INDEX('Controle de reservas'!$I$14:$I$2013,BC189)&gt;0,INDEX('Controle de reservas'!$K$14:$K$2013,BC189)&gt;INDEX('Controle de reservas'!$I$14:$I$2013,BC189)),CHAR(10)&amp;"DIVERGÊNCIA DE DATAS",""),IF(INDEX('Controle de reservas'!$L$14:$L$2013,BC189)="Em cobertura","COV",IF(INDEX('Controle de reservas'!$L$14:$L$2013,BC189)="Disponível","DISP",IF(INDEX('Controle de reservas'!$L$14:$L$2013,BC189)="Não utilizado","NU",IF(INDEX('Controle de reservas'!$L$14:$L$2013,BC189)="Folga","F",IF(INDEX('Controle de reservas'!$L$14:$L$2013,BC189)="Ocorrência","O",IF(INDEX('Controle de reservas'!$L$14:$L$2013,BC189)="Programado","PROG",IF(INDEX('Controle de reservas'!$L$14:$L$2013,BC189)="Disponível no posto","DP","SEM SITUAÇÃO")))))))&amp;IF(INDEX('Controle de reservas'!$M$14:$M$2013,BC189)&lt;&gt;"",CHAR(10)&amp;INDEX('Controle de reservas'!$M$14:$M$2013,BC189),IF(OR(INDEX('Controle de reservas'!$L$14:$L$2013,BC189)="Em cobertura",INDEX('Controle de reservas'!$L$14:$L$2013,BC189)="Programado"),CHAR(10)&amp;"SEM LOCAL",""))&amp;IF(INDEX('Controle de reservas'!$N$14:$N$2013,BC189)&lt;&gt;"",CHAR(10)&amp;"Subst.: "&amp;INDEX('Controle de reservas'!$N$14:$N$2013,BC189),"")&amp;IF(AND(ISNUMBER(INDEX('Controle de reservas'!$I$14:$I$2013,BC189)),INDEX('Controle de reservas'!$I$14:$I$2013,BC189)&gt;0,INDEX('Controle de reservas'!$K$14:$K$2013,BC189)&gt;INDEX('Controle de reservas'!$I$14:$I$2013,BC189)),CHAR(10)&amp;"DIVERGÊNCIA DE DATAS","")&amp;IF(INDEX('Controle de reservas'!$P$14:$P$2013,BC189)&lt;&gt;"OK"," !",""))))</f>
      </c>
      <c r="P189" s="17">
        <f ca="1">IF(OR($AQ189=0,P$9="",P$9&lt;$AS189,AND($AT189&lt;&gt;"",P$9&gt;$AT189)),"",IF(BD189=0,"—",IF(INDEX('Controle de reservas'!$P$14:$P$2013,BD189)="DUPLICIDADE NO DIA","CONFLITO"&amp;IF(INDEX('Controle de reservas'!$M$14:$M$2013,BD189)&lt;&gt;"",CHAR(10)&amp;INDEX('Controle de reservas'!$M$14:$M$2013,BD189),"")&amp;IF(INDEX('Controle de reservas'!$N$14:$N$2013,BD189)&lt;&gt;"",CHAR(10)&amp;"Subst.: "&amp;INDEX('Controle de reservas'!$N$14:$N$2013,BD189),"")&amp;IF(AND(ISNUMBER(INDEX('Controle de reservas'!$I$14:$I$2013,BD189)),INDEX('Controle de reservas'!$I$14:$I$2013,BD189)&gt;0,INDEX('Controle de reservas'!$K$14:$K$2013,BD189)&gt;INDEX('Controle de reservas'!$I$14:$I$2013,BD189)),CHAR(10)&amp;"DIVERGÊNCIA DE DATAS",""),IF(INDEX('Controle de reservas'!$L$14:$L$2013,BD189)="Em cobertura","COV",IF(INDEX('Controle de reservas'!$L$14:$L$2013,BD189)="Disponível","DISP",IF(INDEX('Controle de reservas'!$L$14:$L$2013,BD189)="Não utilizado","NU",IF(INDEX('Controle de reservas'!$L$14:$L$2013,BD189)="Folga","F",IF(INDEX('Controle de reservas'!$L$14:$L$2013,BD189)="Ocorrência","O",IF(INDEX('Controle de reservas'!$L$14:$L$2013,BD189)="Programado","PROG",IF(INDEX('Controle de reservas'!$L$14:$L$2013,BD189)="Disponível no posto","DP","SEM SITUAÇÃO")))))))&amp;IF(INDEX('Controle de reservas'!$M$14:$M$2013,BD189)&lt;&gt;"",CHAR(10)&amp;INDEX('Controle de reservas'!$M$14:$M$2013,BD189),IF(OR(INDEX('Controle de reservas'!$L$14:$L$2013,BD189)="Em cobertura",INDEX('Controle de reservas'!$L$14:$L$2013,BD189)="Programado"),CHAR(10)&amp;"SEM LOCAL",""))&amp;IF(INDEX('Controle de reservas'!$N$14:$N$2013,BD189)&lt;&gt;"",CHAR(10)&amp;"Subst.: "&amp;INDEX('Controle de reservas'!$N$14:$N$2013,BD189),"")&amp;IF(AND(ISNUMBER(INDEX('Controle de reservas'!$I$14:$I$2013,BD189)),INDEX('Controle de reservas'!$I$14:$I$2013,BD189)&gt;0,INDEX('Controle de reservas'!$K$14:$K$2013,BD189)&gt;INDEX('Controle de reservas'!$I$14:$I$2013,BD189)),CHAR(10)&amp;"DIVERGÊNCIA DE DATAS","")&amp;IF(INDEX('Controle de reservas'!$P$14:$P$2013,BD189)&lt;&gt;"OK"," !",""))))</f>
      </c>
      <c r="Q189" s="17">
        <f ca="1">IF(OR($AQ189=0,Q$9="",Q$9&lt;$AS189,AND($AT189&lt;&gt;"",Q$9&gt;$AT189)),"",IF(BE189=0,"—",IF(INDEX('Controle de reservas'!$P$14:$P$2013,BE189)="DUPLICIDADE NO DIA","CONFLITO"&amp;IF(INDEX('Controle de reservas'!$M$14:$M$2013,BE189)&lt;&gt;"",CHAR(10)&amp;INDEX('Controle de reservas'!$M$14:$M$2013,BE189),"")&amp;IF(INDEX('Controle de reservas'!$N$14:$N$2013,BE189)&lt;&gt;"",CHAR(10)&amp;"Subst.: "&amp;INDEX('Controle de reservas'!$N$14:$N$2013,BE189),"")&amp;IF(AND(ISNUMBER(INDEX('Controle de reservas'!$I$14:$I$2013,BE189)),INDEX('Controle de reservas'!$I$14:$I$2013,BE189)&gt;0,INDEX('Controle de reservas'!$K$14:$K$2013,BE189)&gt;INDEX('Controle de reservas'!$I$14:$I$2013,BE189)),CHAR(10)&amp;"DIVERGÊNCIA DE DATAS",""),IF(INDEX('Controle de reservas'!$L$14:$L$2013,BE189)="Em cobertura","COV",IF(INDEX('Controle de reservas'!$L$14:$L$2013,BE189)="Disponível","DISP",IF(INDEX('Controle de reservas'!$L$14:$L$2013,BE189)="Não utilizado","NU",IF(INDEX('Controle de reservas'!$L$14:$L$2013,BE189)="Folga","F",IF(INDEX('Controle de reservas'!$L$14:$L$2013,BE189)="Ocorrência","O",IF(INDEX('Controle de reservas'!$L$14:$L$2013,BE189)="Programado","PROG",IF(INDEX('Controle de reservas'!$L$14:$L$2013,BE189)="Disponível no posto","DP","SEM SITUAÇÃO")))))))&amp;IF(INDEX('Controle de reservas'!$M$14:$M$2013,BE189)&lt;&gt;"",CHAR(10)&amp;INDEX('Controle de reservas'!$M$14:$M$2013,BE189),IF(OR(INDEX('Controle de reservas'!$L$14:$L$2013,BE189)="Em cobertura",INDEX('Controle de reservas'!$L$14:$L$2013,BE189)="Programado"),CHAR(10)&amp;"SEM LOCAL",""))&amp;IF(INDEX('Controle de reservas'!$N$14:$N$2013,BE189)&lt;&gt;"",CHAR(10)&amp;"Subst.: "&amp;INDEX('Controle de reservas'!$N$14:$N$2013,BE189),"")&amp;IF(AND(ISNUMBER(INDEX('Controle de reservas'!$I$14:$I$2013,BE189)),INDEX('Controle de reservas'!$I$14:$I$2013,BE189)&gt;0,INDEX('Controle de reservas'!$K$14:$K$2013,BE189)&gt;INDEX('Controle de reservas'!$I$14:$I$2013,BE189)),CHAR(10)&amp;"DIVERGÊNCIA DE DATAS","")&amp;IF(INDEX('Controle de reservas'!$P$14:$P$2013,BE189)&lt;&gt;"OK"," !",""))))</f>
      </c>
      <c r="R189" s="17">
        <f ca="1">IF(OR($AQ189=0,R$9="",R$9&lt;$AS189,AND($AT189&lt;&gt;"",R$9&gt;$AT189)),"",IF(BF189=0,"—",IF(INDEX('Controle de reservas'!$P$14:$P$2013,BF189)="DUPLICIDADE NO DIA","CONFLITO"&amp;IF(INDEX('Controle de reservas'!$M$14:$M$2013,BF189)&lt;&gt;"",CHAR(10)&amp;INDEX('Controle de reservas'!$M$14:$M$2013,BF189),"")&amp;IF(INDEX('Controle de reservas'!$N$14:$N$2013,BF189)&lt;&gt;"",CHAR(10)&amp;"Subst.: "&amp;INDEX('Controle de reservas'!$N$14:$N$2013,BF189),"")&amp;IF(AND(ISNUMBER(INDEX('Controle de reservas'!$I$14:$I$2013,BF189)),INDEX('Controle de reservas'!$I$14:$I$2013,BF189)&gt;0,INDEX('Controle de reservas'!$K$14:$K$2013,BF189)&gt;INDEX('Controle de reservas'!$I$14:$I$2013,BF189)),CHAR(10)&amp;"DIVERGÊNCIA DE DATAS",""),IF(INDEX('Controle de reservas'!$L$14:$L$2013,BF189)="Em cobertura","COV",IF(INDEX('Controle de reservas'!$L$14:$L$2013,BF189)="Disponível","DISP",IF(INDEX('Controle de reservas'!$L$14:$L$2013,BF189)="Não utilizado","NU",IF(INDEX('Controle de reservas'!$L$14:$L$2013,BF189)="Folga","F",IF(INDEX('Controle de reservas'!$L$14:$L$2013,BF189)="Ocorrência","O",IF(INDEX('Controle de reservas'!$L$14:$L$2013,BF189)="Programado","PROG",IF(INDEX('Controle de reservas'!$L$14:$L$2013,BF189)="Disponível no posto","DP","SEM SITUAÇÃO")))))))&amp;IF(INDEX('Controle de reservas'!$M$14:$M$2013,BF189)&lt;&gt;"",CHAR(10)&amp;INDEX('Controle de reservas'!$M$14:$M$2013,BF189),IF(OR(INDEX('Controle de reservas'!$L$14:$L$2013,BF189)="Em cobertura",INDEX('Controle de reservas'!$L$14:$L$2013,BF189)="Programado"),CHAR(10)&amp;"SEM LOCAL",""))&amp;IF(INDEX('Controle de reservas'!$N$14:$N$2013,BF189)&lt;&gt;"",CHAR(10)&amp;"Subst.: "&amp;INDEX('Controle de reservas'!$N$14:$N$2013,BF189),"")&amp;IF(AND(ISNUMBER(INDEX('Controle de reservas'!$I$14:$I$2013,BF189)),INDEX('Controle de reservas'!$I$14:$I$2013,BF189)&gt;0,INDEX('Controle de reservas'!$K$14:$K$2013,BF189)&gt;INDEX('Controle de reservas'!$I$14:$I$2013,BF189)),CHAR(10)&amp;"DIVERGÊNCIA DE DATAS","")&amp;IF(INDEX('Controle de reservas'!$P$14:$P$2013,BF189)&lt;&gt;"OK"," !",""))))</f>
      </c>
      <c r="S189" s="17">
        <f ca="1">IF(OR($AQ189=0,S$9="",S$9&lt;$AS189,AND($AT189&lt;&gt;"",S$9&gt;$AT189)),"",IF(BG189=0,"—",IF(INDEX('Controle de reservas'!$P$14:$P$2013,BG189)="DUPLICIDADE NO DIA","CONFLITO"&amp;IF(INDEX('Controle de reservas'!$M$14:$M$2013,BG189)&lt;&gt;"",CHAR(10)&amp;INDEX('Controle de reservas'!$M$14:$M$2013,BG189),"")&amp;IF(INDEX('Controle de reservas'!$N$14:$N$2013,BG189)&lt;&gt;"",CHAR(10)&amp;"Subst.: "&amp;INDEX('Controle de reservas'!$N$14:$N$2013,BG189),"")&amp;IF(AND(ISNUMBER(INDEX('Controle de reservas'!$I$14:$I$2013,BG189)),INDEX('Controle de reservas'!$I$14:$I$2013,BG189)&gt;0,INDEX('Controle de reservas'!$K$14:$K$2013,BG189)&gt;INDEX('Controle de reservas'!$I$14:$I$2013,BG189)),CHAR(10)&amp;"DIVERGÊNCIA DE DATAS",""),IF(INDEX('Controle de reservas'!$L$14:$L$2013,BG189)="Em cobertura","COV",IF(INDEX('Controle de reservas'!$L$14:$L$2013,BG189)="Disponível","DISP",IF(INDEX('Controle de reservas'!$L$14:$L$2013,BG189)="Não utilizado","NU",IF(INDEX('Controle de reservas'!$L$14:$L$2013,BG189)="Folga","F",IF(INDEX('Controle de reservas'!$L$14:$L$2013,BG189)="Ocorrência","O",IF(INDEX('Controle de reservas'!$L$14:$L$2013,BG189)="Programado","PROG",IF(INDEX('Controle de reservas'!$L$14:$L$2013,BG189)="Disponível no posto","DP","SEM SITUAÇÃO")))))))&amp;IF(INDEX('Controle de reservas'!$M$14:$M$2013,BG189)&lt;&gt;"",CHAR(10)&amp;INDEX('Controle de reservas'!$M$14:$M$2013,BG189),IF(OR(INDEX('Controle de reservas'!$L$14:$L$2013,BG189)="Em cobertura",INDEX('Controle de reservas'!$L$14:$L$2013,BG189)="Programado"),CHAR(10)&amp;"SEM LOCAL",""))&amp;IF(INDEX('Controle de reservas'!$N$14:$N$2013,BG189)&lt;&gt;"",CHAR(10)&amp;"Subst.: "&amp;INDEX('Controle de reservas'!$N$14:$N$2013,BG189),"")&amp;IF(AND(ISNUMBER(INDEX('Controle de reservas'!$I$14:$I$2013,BG189)),INDEX('Controle de reservas'!$I$14:$I$2013,BG189)&gt;0,INDEX('Controle de reservas'!$K$14:$K$2013,BG189)&gt;INDEX('Controle de reservas'!$I$14:$I$2013,BG189)),CHAR(10)&amp;"DIVERGÊNCIA DE DATAS","")&amp;IF(INDEX('Controle de reservas'!$P$14:$P$2013,BG189)&lt;&gt;"OK"," !",""))))</f>
      </c>
      <c r="T189" s="17">
        <f ca="1">IF(OR($AQ189=0,T$9="",T$9&lt;$AS189,AND($AT189&lt;&gt;"",T$9&gt;$AT189)),"",IF(BH189=0,"—",IF(INDEX('Controle de reservas'!$P$14:$P$2013,BH189)="DUPLICIDADE NO DIA","CONFLITO"&amp;IF(INDEX('Controle de reservas'!$M$14:$M$2013,BH189)&lt;&gt;"",CHAR(10)&amp;INDEX('Controle de reservas'!$M$14:$M$2013,BH189),"")&amp;IF(INDEX('Controle de reservas'!$N$14:$N$2013,BH189)&lt;&gt;"",CHAR(10)&amp;"Subst.: "&amp;INDEX('Controle de reservas'!$N$14:$N$2013,BH189),"")&amp;IF(AND(ISNUMBER(INDEX('Controle de reservas'!$I$14:$I$2013,BH189)),INDEX('Controle de reservas'!$I$14:$I$2013,BH189)&gt;0,INDEX('Controle de reservas'!$K$14:$K$2013,BH189)&gt;INDEX('Controle de reservas'!$I$14:$I$2013,BH189)),CHAR(10)&amp;"DIVERGÊNCIA DE DATAS",""),IF(INDEX('Controle de reservas'!$L$14:$L$2013,BH189)="Em cobertura","COV",IF(INDEX('Controle de reservas'!$L$14:$L$2013,BH189)="Disponível","DISP",IF(INDEX('Controle de reservas'!$L$14:$L$2013,BH189)="Não utilizado","NU",IF(INDEX('Controle de reservas'!$L$14:$L$2013,BH189)="Folga","F",IF(INDEX('Controle de reservas'!$L$14:$L$2013,BH189)="Ocorrência","O",IF(INDEX('Controle de reservas'!$L$14:$L$2013,BH189)="Programado","PROG",IF(INDEX('Controle de reservas'!$L$14:$L$2013,BH189)="Disponível no posto","DP","SEM SITUAÇÃO")))))))&amp;IF(INDEX('Controle de reservas'!$M$14:$M$2013,BH189)&lt;&gt;"",CHAR(10)&amp;INDEX('Controle de reservas'!$M$14:$M$2013,BH189),IF(OR(INDEX('Controle de reservas'!$L$14:$L$2013,BH189)="Em cobertura",INDEX('Controle de reservas'!$L$14:$L$2013,BH189)="Programado"),CHAR(10)&amp;"SEM LOCAL",""))&amp;IF(INDEX('Controle de reservas'!$N$14:$N$2013,BH189)&lt;&gt;"",CHAR(10)&amp;"Subst.: "&amp;INDEX('Controle de reservas'!$N$14:$N$2013,BH189),"")&amp;IF(AND(ISNUMBER(INDEX('Controle de reservas'!$I$14:$I$2013,BH189)),INDEX('Controle de reservas'!$I$14:$I$2013,BH189)&gt;0,INDEX('Controle de reservas'!$K$14:$K$2013,BH189)&gt;INDEX('Controle de reservas'!$I$14:$I$2013,BH189)),CHAR(10)&amp;"DIVERGÊNCIA DE DATAS","")&amp;IF(INDEX('Controle de reservas'!$P$14:$P$2013,BH189)&lt;&gt;"OK"," !",""))))</f>
      </c>
      <c r="U189" s="17">
        <f ca="1">IF(OR($AQ189=0,U$9="",U$9&lt;$AS189,AND($AT189&lt;&gt;"",U$9&gt;$AT189)),"",IF(BI189=0,"—",IF(INDEX('Controle de reservas'!$P$14:$P$2013,BI189)="DUPLICIDADE NO DIA","CONFLITO"&amp;IF(INDEX('Controle de reservas'!$M$14:$M$2013,BI189)&lt;&gt;"",CHAR(10)&amp;INDEX('Controle de reservas'!$M$14:$M$2013,BI189),"")&amp;IF(INDEX('Controle de reservas'!$N$14:$N$2013,BI189)&lt;&gt;"",CHAR(10)&amp;"Subst.: "&amp;INDEX('Controle de reservas'!$N$14:$N$2013,BI189),"")&amp;IF(AND(ISNUMBER(INDEX('Controle de reservas'!$I$14:$I$2013,BI189)),INDEX('Controle de reservas'!$I$14:$I$2013,BI189)&gt;0,INDEX('Controle de reservas'!$K$14:$K$2013,BI189)&gt;INDEX('Controle de reservas'!$I$14:$I$2013,BI189)),CHAR(10)&amp;"DIVERGÊNCIA DE DATAS",""),IF(INDEX('Controle de reservas'!$L$14:$L$2013,BI189)="Em cobertura","COV",IF(INDEX('Controle de reservas'!$L$14:$L$2013,BI189)="Disponível","DISP",IF(INDEX('Controle de reservas'!$L$14:$L$2013,BI189)="Não utilizado","NU",IF(INDEX('Controle de reservas'!$L$14:$L$2013,BI189)="Folga","F",IF(INDEX('Controle de reservas'!$L$14:$L$2013,BI189)="Ocorrência","O",IF(INDEX('Controle de reservas'!$L$14:$L$2013,BI189)="Programado","PROG",IF(INDEX('Controle de reservas'!$L$14:$L$2013,BI189)="Disponível no posto","DP","SEM SITUAÇÃO")))))))&amp;IF(INDEX('Controle de reservas'!$M$14:$M$2013,BI189)&lt;&gt;"",CHAR(10)&amp;INDEX('Controle de reservas'!$M$14:$M$2013,BI189),IF(OR(INDEX('Controle de reservas'!$L$14:$L$2013,BI189)="Em cobertura",INDEX('Controle de reservas'!$L$14:$L$2013,BI189)="Programado"),CHAR(10)&amp;"SEM LOCAL",""))&amp;IF(INDEX('Controle de reservas'!$N$14:$N$2013,BI189)&lt;&gt;"",CHAR(10)&amp;"Subst.: "&amp;INDEX('Controle de reservas'!$N$14:$N$2013,BI189),"")&amp;IF(AND(ISNUMBER(INDEX('Controle de reservas'!$I$14:$I$2013,BI189)),INDEX('Controle de reservas'!$I$14:$I$2013,BI189)&gt;0,INDEX('Controle de reservas'!$K$14:$K$2013,BI189)&gt;INDEX('Controle de reservas'!$I$14:$I$2013,BI189)),CHAR(10)&amp;"DIVERGÊNCIA DE DATAS","")&amp;IF(INDEX('Controle de reservas'!$P$14:$P$2013,BI189)&lt;&gt;"OK"," !",""))))</f>
      </c>
      <c r="V189" s="17">
        <f ca="1">IF(OR($AQ189=0,V$9="",V$9&lt;$AS189,AND($AT189&lt;&gt;"",V$9&gt;$AT189)),"",IF(BJ189=0,"—",IF(INDEX('Controle de reservas'!$P$14:$P$2013,BJ189)="DUPLICIDADE NO DIA","CONFLITO"&amp;IF(INDEX('Controle de reservas'!$M$14:$M$2013,BJ189)&lt;&gt;"",CHAR(10)&amp;INDEX('Controle de reservas'!$M$14:$M$2013,BJ189),"")&amp;IF(INDEX('Controle de reservas'!$N$14:$N$2013,BJ189)&lt;&gt;"",CHAR(10)&amp;"Subst.: "&amp;INDEX('Controle de reservas'!$N$14:$N$2013,BJ189),"")&amp;IF(AND(ISNUMBER(INDEX('Controle de reservas'!$I$14:$I$2013,BJ189)),INDEX('Controle de reservas'!$I$14:$I$2013,BJ189)&gt;0,INDEX('Controle de reservas'!$K$14:$K$2013,BJ189)&gt;INDEX('Controle de reservas'!$I$14:$I$2013,BJ189)),CHAR(10)&amp;"DIVERGÊNCIA DE DATAS",""),IF(INDEX('Controle de reservas'!$L$14:$L$2013,BJ189)="Em cobertura","COV",IF(INDEX('Controle de reservas'!$L$14:$L$2013,BJ189)="Disponível","DISP",IF(INDEX('Controle de reservas'!$L$14:$L$2013,BJ189)="Não utilizado","NU",IF(INDEX('Controle de reservas'!$L$14:$L$2013,BJ189)="Folga","F",IF(INDEX('Controle de reservas'!$L$14:$L$2013,BJ189)="Ocorrência","O",IF(INDEX('Controle de reservas'!$L$14:$L$2013,BJ189)="Programado","PROG",IF(INDEX('Controle de reservas'!$L$14:$L$2013,BJ189)="Disponível no posto","DP","SEM SITUAÇÃO")))))))&amp;IF(INDEX('Controle de reservas'!$M$14:$M$2013,BJ189)&lt;&gt;"",CHAR(10)&amp;INDEX('Controle de reservas'!$M$14:$M$2013,BJ189),IF(OR(INDEX('Controle de reservas'!$L$14:$L$2013,BJ189)="Em cobertura",INDEX('Controle de reservas'!$L$14:$L$2013,BJ189)="Programado"),CHAR(10)&amp;"SEM LOCAL",""))&amp;IF(INDEX('Controle de reservas'!$N$14:$N$2013,BJ189)&lt;&gt;"",CHAR(10)&amp;"Subst.: "&amp;INDEX('Controle de reservas'!$N$14:$N$2013,BJ189),"")&amp;IF(AND(ISNUMBER(INDEX('Controle de reservas'!$I$14:$I$2013,BJ189)),INDEX('Controle de reservas'!$I$14:$I$2013,BJ189)&gt;0,INDEX('Controle de reservas'!$K$14:$K$2013,BJ189)&gt;INDEX('Controle de reservas'!$I$14:$I$2013,BJ189)),CHAR(10)&amp;"DIVERGÊNCIA DE DATAS","")&amp;IF(INDEX('Controle de reservas'!$P$14:$P$2013,BJ189)&lt;&gt;"OK"," !",""))))</f>
      </c>
      <c r="W189" s="17">
        <f ca="1">IF(OR($AQ189=0,W$9="",W$9&lt;$AS189,AND($AT189&lt;&gt;"",W$9&gt;$AT189)),"",IF(BK189=0,"—",IF(INDEX('Controle de reservas'!$P$14:$P$2013,BK189)="DUPLICIDADE NO DIA","CONFLITO"&amp;IF(INDEX('Controle de reservas'!$M$14:$M$2013,BK189)&lt;&gt;"",CHAR(10)&amp;INDEX('Controle de reservas'!$M$14:$M$2013,BK189),"")&amp;IF(INDEX('Controle de reservas'!$N$14:$N$2013,BK189)&lt;&gt;"",CHAR(10)&amp;"Subst.: "&amp;INDEX('Controle de reservas'!$N$14:$N$2013,BK189),"")&amp;IF(AND(ISNUMBER(INDEX('Controle de reservas'!$I$14:$I$2013,BK189)),INDEX('Controle de reservas'!$I$14:$I$2013,BK189)&gt;0,INDEX('Controle de reservas'!$K$14:$K$2013,BK189)&gt;INDEX('Controle de reservas'!$I$14:$I$2013,BK189)),CHAR(10)&amp;"DIVERGÊNCIA DE DATAS",""),IF(INDEX('Controle de reservas'!$L$14:$L$2013,BK189)="Em cobertura","COV",IF(INDEX('Controle de reservas'!$L$14:$L$2013,BK189)="Disponível","DISP",IF(INDEX('Controle de reservas'!$L$14:$L$2013,BK189)="Não utilizado","NU",IF(INDEX('Controle de reservas'!$L$14:$L$2013,BK189)="Folga","F",IF(INDEX('Controle de reservas'!$L$14:$L$2013,BK189)="Ocorrência","O",IF(INDEX('Controle de reservas'!$L$14:$L$2013,BK189)="Programado","PROG",IF(INDEX('Controle de reservas'!$L$14:$L$2013,BK189)="Disponível no posto","DP","SEM SITUAÇÃO")))))))&amp;IF(INDEX('Controle de reservas'!$M$14:$M$2013,BK189)&lt;&gt;"",CHAR(10)&amp;INDEX('Controle de reservas'!$M$14:$M$2013,BK189),IF(OR(INDEX('Controle de reservas'!$L$14:$L$2013,BK189)="Em cobertura",INDEX('Controle de reservas'!$L$14:$L$2013,BK189)="Programado"),CHAR(10)&amp;"SEM LOCAL",""))&amp;IF(INDEX('Controle de reservas'!$N$14:$N$2013,BK189)&lt;&gt;"",CHAR(10)&amp;"Subst.: "&amp;INDEX('Controle de reservas'!$N$14:$N$2013,BK189),"")&amp;IF(AND(ISNUMBER(INDEX('Controle de reservas'!$I$14:$I$2013,BK189)),INDEX('Controle de reservas'!$I$14:$I$2013,BK189)&gt;0,INDEX('Controle de reservas'!$K$14:$K$2013,BK189)&gt;INDEX('Controle de reservas'!$I$14:$I$2013,BK189)),CHAR(10)&amp;"DIVERGÊNCIA DE DATAS","")&amp;IF(INDEX('Controle de reservas'!$P$14:$P$2013,BK189)&lt;&gt;"OK"," !",""))))</f>
      </c>
      <c r="X189" s="17">
        <f ca="1">IF(OR($AQ189=0,X$9="",X$9&lt;$AS189,AND($AT189&lt;&gt;"",X$9&gt;$AT189)),"",IF(BL189=0,"—",IF(INDEX('Controle de reservas'!$P$14:$P$2013,BL189)="DUPLICIDADE NO DIA","CONFLITO"&amp;IF(INDEX('Controle de reservas'!$M$14:$M$2013,BL189)&lt;&gt;"",CHAR(10)&amp;INDEX('Controle de reservas'!$M$14:$M$2013,BL189),"")&amp;IF(INDEX('Controle de reservas'!$N$14:$N$2013,BL189)&lt;&gt;"",CHAR(10)&amp;"Subst.: "&amp;INDEX('Controle de reservas'!$N$14:$N$2013,BL189),"")&amp;IF(AND(ISNUMBER(INDEX('Controle de reservas'!$I$14:$I$2013,BL189)),INDEX('Controle de reservas'!$I$14:$I$2013,BL189)&gt;0,INDEX('Controle de reservas'!$K$14:$K$2013,BL189)&gt;INDEX('Controle de reservas'!$I$14:$I$2013,BL189)),CHAR(10)&amp;"DIVERGÊNCIA DE DATAS",""),IF(INDEX('Controle de reservas'!$L$14:$L$2013,BL189)="Em cobertura","COV",IF(INDEX('Controle de reservas'!$L$14:$L$2013,BL189)="Disponível","DISP",IF(INDEX('Controle de reservas'!$L$14:$L$2013,BL189)="Não utilizado","NU",IF(INDEX('Controle de reservas'!$L$14:$L$2013,BL189)="Folga","F",IF(INDEX('Controle de reservas'!$L$14:$L$2013,BL189)="Ocorrência","O",IF(INDEX('Controle de reservas'!$L$14:$L$2013,BL189)="Programado","PROG",IF(INDEX('Controle de reservas'!$L$14:$L$2013,BL189)="Disponível no posto","DP","SEM SITUAÇÃO")))))))&amp;IF(INDEX('Controle de reservas'!$M$14:$M$2013,BL189)&lt;&gt;"",CHAR(10)&amp;INDEX('Controle de reservas'!$M$14:$M$2013,BL189),IF(OR(INDEX('Controle de reservas'!$L$14:$L$2013,BL189)="Em cobertura",INDEX('Controle de reservas'!$L$14:$L$2013,BL189)="Programado"),CHAR(10)&amp;"SEM LOCAL",""))&amp;IF(INDEX('Controle de reservas'!$N$14:$N$2013,BL189)&lt;&gt;"",CHAR(10)&amp;"Subst.: "&amp;INDEX('Controle de reservas'!$N$14:$N$2013,BL189),"")&amp;IF(AND(ISNUMBER(INDEX('Controle de reservas'!$I$14:$I$2013,BL189)),INDEX('Controle de reservas'!$I$14:$I$2013,BL189)&gt;0,INDEX('Controle de reservas'!$K$14:$K$2013,BL189)&gt;INDEX('Controle de reservas'!$I$14:$I$2013,BL189)),CHAR(10)&amp;"DIVERGÊNCIA DE DATAS","")&amp;IF(INDEX('Controle de reservas'!$P$14:$P$2013,BL189)&lt;&gt;"OK"," !",""))))</f>
      </c>
      <c r="Y189" s="17">
        <f ca="1">IF(OR($AQ189=0,Y$9="",Y$9&lt;$AS189,AND($AT189&lt;&gt;"",Y$9&gt;$AT189)),"",IF(BM189=0,"—",IF(INDEX('Controle de reservas'!$P$14:$P$2013,BM189)="DUPLICIDADE NO DIA","CONFLITO"&amp;IF(INDEX('Controle de reservas'!$M$14:$M$2013,BM189)&lt;&gt;"",CHAR(10)&amp;INDEX('Controle de reservas'!$M$14:$M$2013,BM189),"")&amp;IF(INDEX('Controle de reservas'!$N$14:$N$2013,BM189)&lt;&gt;"",CHAR(10)&amp;"Subst.: "&amp;INDEX('Controle de reservas'!$N$14:$N$2013,BM189),"")&amp;IF(AND(ISNUMBER(INDEX('Controle de reservas'!$I$14:$I$2013,BM189)),INDEX('Controle de reservas'!$I$14:$I$2013,BM189)&gt;0,INDEX('Controle de reservas'!$K$14:$K$2013,BM189)&gt;INDEX('Controle de reservas'!$I$14:$I$2013,BM189)),CHAR(10)&amp;"DIVERGÊNCIA DE DATAS",""),IF(INDEX('Controle de reservas'!$L$14:$L$2013,BM189)="Em cobertura","COV",IF(INDEX('Controle de reservas'!$L$14:$L$2013,BM189)="Disponível","DISP",IF(INDEX('Controle de reservas'!$L$14:$L$2013,BM189)="Não utilizado","NU",IF(INDEX('Controle de reservas'!$L$14:$L$2013,BM189)="Folga","F",IF(INDEX('Controle de reservas'!$L$14:$L$2013,BM189)="Ocorrência","O",IF(INDEX('Controle de reservas'!$L$14:$L$2013,BM189)="Programado","PROG",IF(INDEX('Controle de reservas'!$L$14:$L$2013,BM189)="Disponível no posto","DP","SEM SITUAÇÃO")))))))&amp;IF(INDEX('Controle de reservas'!$M$14:$M$2013,BM189)&lt;&gt;"",CHAR(10)&amp;INDEX('Controle de reservas'!$M$14:$M$2013,BM189),IF(OR(INDEX('Controle de reservas'!$L$14:$L$2013,BM189)="Em cobertura",INDEX('Controle de reservas'!$L$14:$L$2013,BM189)="Programado"),CHAR(10)&amp;"SEM LOCAL",""))&amp;IF(INDEX('Controle de reservas'!$N$14:$N$2013,BM189)&lt;&gt;"",CHAR(10)&amp;"Subst.: "&amp;INDEX('Controle de reservas'!$N$14:$N$2013,BM189),"")&amp;IF(AND(ISNUMBER(INDEX('Controle de reservas'!$I$14:$I$2013,BM189)),INDEX('Controle de reservas'!$I$14:$I$2013,BM189)&gt;0,INDEX('Controle de reservas'!$K$14:$K$2013,BM189)&gt;INDEX('Controle de reservas'!$I$14:$I$2013,BM189)),CHAR(10)&amp;"DIVERGÊNCIA DE DATAS","")&amp;IF(INDEX('Controle de reservas'!$P$14:$P$2013,BM189)&lt;&gt;"OK"," !",""))))</f>
      </c>
      <c r="Z189" s="17">
        <f ca="1">IF(OR($AQ189=0,Z$9="",Z$9&lt;$AS189,AND($AT189&lt;&gt;"",Z$9&gt;$AT189)),"",IF(BN189=0,"—",IF(INDEX('Controle de reservas'!$P$14:$P$2013,BN189)="DUPLICIDADE NO DIA","CONFLITO"&amp;IF(INDEX('Controle de reservas'!$M$14:$M$2013,BN189)&lt;&gt;"",CHAR(10)&amp;INDEX('Controle de reservas'!$M$14:$M$2013,BN189),"")&amp;IF(INDEX('Controle de reservas'!$N$14:$N$2013,BN189)&lt;&gt;"",CHAR(10)&amp;"Subst.: "&amp;INDEX('Controle de reservas'!$N$14:$N$2013,BN189),"")&amp;IF(AND(ISNUMBER(INDEX('Controle de reservas'!$I$14:$I$2013,BN189)),INDEX('Controle de reservas'!$I$14:$I$2013,BN189)&gt;0,INDEX('Controle de reservas'!$K$14:$K$2013,BN189)&gt;INDEX('Controle de reservas'!$I$14:$I$2013,BN189)),CHAR(10)&amp;"DIVERGÊNCIA DE DATAS",""),IF(INDEX('Controle de reservas'!$L$14:$L$2013,BN189)="Em cobertura","COV",IF(INDEX('Controle de reservas'!$L$14:$L$2013,BN189)="Disponível","DISP",IF(INDEX('Controle de reservas'!$L$14:$L$2013,BN189)="Não utilizado","NU",IF(INDEX('Controle de reservas'!$L$14:$L$2013,BN189)="Folga","F",IF(INDEX('Controle de reservas'!$L$14:$L$2013,BN189)="Ocorrência","O",IF(INDEX('Controle de reservas'!$L$14:$L$2013,BN189)="Programado","PROG",IF(INDEX('Controle de reservas'!$L$14:$L$2013,BN189)="Disponível no posto","DP","SEM SITUAÇÃO")))))))&amp;IF(INDEX('Controle de reservas'!$M$14:$M$2013,BN189)&lt;&gt;"",CHAR(10)&amp;INDEX('Controle de reservas'!$M$14:$M$2013,BN189),IF(OR(INDEX('Controle de reservas'!$L$14:$L$2013,BN189)="Em cobertura",INDEX('Controle de reservas'!$L$14:$L$2013,BN189)="Programado"),CHAR(10)&amp;"SEM LOCAL",""))&amp;IF(INDEX('Controle de reservas'!$N$14:$N$2013,BN189)&lt;&gt;"",CHAR(10)&amp;"Subst.: "&amp;INDEX('Controle de reservas'!$N$14:$N$2013,BN189),"")&amp;IF(AND(ISNUMBER(INDEX('Controle de reservas'!$I$14:$I$2013,BN189)),INDEX('Controle de reservas'!$I$14:$I$2013,BN189)&gt;0,INDEX('Controle de reservas'!$K$14:$K$2013,BN189)&gt;INDEX('Controle de reservas'!$I$14:$I$2013,BN189)),CHAR(10)&amp;"DIVERGÊNCIA DE DATAS","")&amp;IF(INDEX('Controle de reservas'!$P$14:$P$2013,BN189)&lt;&gt;"OK"," !",""))))</f>
      </c>
      <c r="AA189" s="17">
        <f ca="1">IF(OR($AQ189=0,AA$9="",AA$9&lt;$AS189,AND($AT189&lt;&gt;"",AA$9&gt;$AT189)),"",IF(BO189=0,"—",IF(INDEX('Controle de reservas'!$P$14:$P$2013,BO189)="DUPLICIDADE NO DIA","CONFLITO"&amp;IF(INDEX('Controle de reservas'!$M$14:$M$2013,BO189)&lt;&gt;"",CHAR(10)&amp;INDEX('Controle de reservas'!$M$14:$M$2013,BO189),"")&amp;IF(INDEX('Controle de reservas'!$N$14:$N$2013,BO189)&lt;&gt;"",CHAR(10)&amp;"Subst.: "&amp;INDEX('Controle de reservas'!$N$14:$N$2013,BO189),"")&amp;IF(AND(ISNUMBER(INDEX('Controle de reservas'!$I$14:$I$2013,BO189)),INDEX('Controle de reservas'!$I$14:$I$2013,BO189)&gt;0,INDEX('Controle de reservas'!$K$14:$K$2013,BO189)&gt;INDEX('Controle de reservas'!$I$14:$I$2013,BO189)),CHAR(10)&amp;"DIVERGÊNCIA DE DATAS",""),IF(INDEX('Controle de reservas'!$L$14:$L$2013,BO189)="Em cobertura","COV",IF(INDEX('Controle de reservas'!$L$14:$L$2013,BO189)="Disponível","DISP",IF(INDEX('Controle de reservas'!$L$14:$L$2013,BO189)="Não utilizado","NU",IF(INDEX('Controle de reservas'!$L$14:$L$2013,BO189)="Folga","F",IF(INDEX('Controle de reservas'!$L$14:$L$2013,BO189)="Ocorrência","O",IF(INDEX('Controle de reservas'!$L$14:$L$2013,BO189)="Programado","PROG",IF(INDEX('Controle de reservas'!$L$14:$L$2013,BO189)="Disponível no posto","DP","SEM SITUAÇÃO")))))))&amp;IF(INDEX('Controle de reservas'!$M$14:$M$2013,BO189)&lt;&gt;"",CHAR(10)&amp;INDEX('Controle de reservas'!$M$14:$M$2013,BO189),IF(OR(INDEX('Controle de reservas'!$L$14:$L$2013,BO189)="Em cobertura",INDEX('Controle de reservas'!$L$14:$L$2013,BO189)="Programado"),CHAR(10)&amp;"SEM LOCAL",""))&amp;IF(INDEX('Controle de reservas'!$N$14:$N$2013,BO189)&lt;&gt;"",CHAR(10)&amp;"Subst.: "&amp;INDEX('Controle de reservas'!$N$14:$N$2013,BO189),"")&amp;IF(AND(ISNUMBER(INDEX('Controle de reservas'!$I$14:$I$2013,BO189)),INDEX('Controle de reservas'!$I$14:$I$2013,BO189)&gt;0,INDEX('Controle de reservas'!$K$14:$K$2013,BO189)&gt;INDEX('Controle de reservas'!$I$14:$I$2013,BO189)),CHAR(10)&amp;"DIVERGÊNCIA DE DATAS","")&amp;IF(INDEX('Controle de reservas'!$P$14:$P$2013,BO189)&lt;&gt;"OK"," !",""))))</f>
      </c>
      <c r="AB189" s="17">
        <f ca="1">IF(OR($AQ189=0,AB$9="",AB$9&lt;$AS189,AND($AT189&lt;&gt;"",AB$9&gt;$AT189)),"",IF(BP189=0,"—",IF(INDEX('Controle de reservas'!$P$14:$P$2013,BP189)="DUPLICIDADE NO DIA","CONFLITO"&amp;IF(INDEX('Controle de reservas'!$M$14:$M$2013,BP189)&lt;&gt;"",CHAR(10)&amp;INDEX('Controle de reservas'!$M$14:$M$2013,BP189),"")&amp;IF(INDEX('Controle de reservas'!$N$14:$N$2013,BP189)&lt;&gt;"",CHAR(10)&amp;"Subst.: "&amp;INDEX('Controle de reservas'!$N$14:$N$2013,BP189),"")&amp;IF(AND(ISNUMBER(INDEX('Controle de reservas'!$I$14:$I$2013,BP189)),INDEX('Controle de reservas'!$I$14:$I$2013,BP189)&gt;0,INDEX('Controle de reservas'!$K$14:$K$2013,BP189)&gt;INDEX('Controle de reservas'!$I$14:$I$2013,BP189)),CHAR(10)&amp;"DIVERGÊNCIA DE DATAS",""),IF(INDEX('Controle de reservas'!$L$14:$L$2013,BP189)="Em cobertura","COV",IF(INDEX('Controle de reservas'!$L$14:$L$2013,BP189)="Disponível","DISP",IF(INDEX('Controle de reservas'!$L$14:$L$2013,BP189)="Não utilizado","NU",IF(INDEX('Controle de reservas'!$L$14:$L$2013,BP189)="Folga","F",IF(INDEX('Controle de reservas'!$L$14:$L$2013,BP189)="Ocorrência","O",IF(INDEX('Controle de reservas'!$L$14:$L$2013,BP189)="Programado","PROG",IF(INDEX('Controle de reservas'!$L$14:$L$2013,BP189)="Disponível no posto","DP","SEM SITUAÇÃO")))))))&amp;IF(INDEX('Controle de reservas'!$M$14:$M$2013,BP189)&lt;&gt;"",CHAR(10)&amp;INDEX('Controle de reservas'!$M$14:$M$2013,BP189),IF(OR(INDEX('Controle de reservas'!$L$14:$L$2013,BP189)="Em cobertura",INDEX('Controle de reservas'!$L$14:$L$2013,BP189)="Programado"),CHAR(10)&amp;"SEM LOCAL",""))&amp;IF(INDEX('Controle de reservas'!$N$14:$N$2013,BP189)&lt;&gt;"",CHAR(10)&amp;"Subst.: "&amp;INDEX('Controle de reservas'!$N$14:$N$2013,BP189),"")&amp;IF(AND(ISNUMBER(INDEX('Controle de reservas'!$I$14:$I$2013,BP189)),INDEX('Controle de reservas'!$I$14:$I$2013,BP189)&gt;0,INDEX('Controle de reservas'!$K$14:$K$2013,BP189)&gt;INDEX('Controle de reservas'!$I$14:$I$2013,BP189)),CHAR(10)&amp;"DIVERGÊNCIA DE DATAS","")&amp;IF(INDEX('Controle de reservas'!$P$14:$P$2013,BP189)&lt;&gt;"OK"," !",""))))</f>
      </c>
      <c r="AC189" s="17">
        <f ca="1">IF(OR($AQ189=0,AC$9="",AC$9&lt;$AS189,AND($AT189&lt;&gt;"",AC$9&gt;$AT189)),"",IF(BQ189=0,"—",IF(INDEX('Controle de reservas'!$P$14:$P$2013,BQ189)="DUPLICIDADE NO DIA","CONFLITO"&amp;IF(INDEX('Controle de reservas'!$M$14:$M$2013,BQ189)&lt;&gt;"",CHAR(10)&amp;INDEX('Controle de reservas'!$M$14:$M$2013,BQ189),"")&amp;IF(INDEX('Controle de reservas'!$N$14:$N$2013,BQ189)&lt;&gt;"",CHAR(10)&amp;"Subst.: "&amp;INDEX('Controle de reservas'!$N$14:$N$2013,BQ189),"")&amp;IF(AND(ISNUMBER(INDEX('Controle de reservas'!$I$14:$I$2013,BQ189)),INDEX('Controle de reservas'!$I$14:$I$2013,BQ189)&gt;0,INDEX('Controle de reservas'!$K$14:$K$2013,BQ189)&gt;INDEX('Controle de reservas'!$I$14:$I$2013,BQ189)),CHAR(10)&amp;"DIVERGÊNCIA DE DATAS",""),IF(INDEX('Controle de reservas'!$L$14:$L$2013,BQ189)="Em cobertura","COV",IF(INDEX('Controle de reservas'!$L$14:$L$2013,BQ189)="Disponível","DISP",IF(INDEX('Controle de reservas'!$L$14:$L$2013,BQ189)="Não utilizado","NU",IF(INDEX('Controle de reservas'!$L$14:$L$2013,BQ189)="Folga","F",IF(INDEX('Controle de reservas'!$L$14:$L$2013,BQ189)="Ocorrência","O",IF(INDEX('Controle de reservas'!$L$14:$L$2013,BQ189)="Programado","PROG",IF(INDEX('Controle de reservas'!$L$14:$L$2013,BQ189)="Disponível no posto","DP","SEM SITUAÇÃO")))))))&amp;IF(INDEX('Controle de reservas'!$M$14:$M$2013,BQ189)&lt;&gt;"",CHAR(10)&amp;INDEX('Controle de reservas'!$M$14:$M$2013,BQ189),IF(OR(INDEX('Controle de reservas'!$L$14:$L$2013,BQ189)="Em cobertura",INDEX('Controle de reservas'!$L$14:$L$2013,BQ189)="Programado"),CHAR(10)&amp;"SEM LOCAL",""))&amp;IF(INDEX('Controle de reservas'!$N$14:$N$2013,BQ189)&lt;&gt;"",CHAR(10)&amp;"Subst.: "&amp;INDEX('Controle de reservas'!$N$14:$N$2013,BQ189),"")&amp;IF(AND(ISNUMBER(INDEX('Controle de reservas'!$I$14:$I$2013,BQ189)),INDEX('Controle de reservas'!$I$14:$I$2013,BQ189)&gt;0,INDEX('Controle de reservas'!$K$14:$K$2013,BQ189)&gt;INDEX('Controle de reservas'!$I$14:$I$2013,BQ189)),CHAR(10)&amp;"DIVERGÊNCIA DE DATAS","")&amp;IF(INDEX('Controle de reservas'!$P$14:$P$2013,BQ189)&lt;&gt;"OK"," !",""))))</f>
      </c>
      <c r="AD189" s="17">
        <f ca="1">IF(OR($AQ189=0,AD$9="",AD$9&lt;$AS189,AND($AT189&lt;&gt;"",AD$9&gt;$AT189)),"",IF(BR189=0,"—",IF(INDEX('Controle de reservas'!$P$14:$P$2013,BR189)="DUPLICIDADE NO DIA","CONFLITO"&amp;IF(INDEX('Controle de reservas'!$M$14:$M$2013,BR189)&lt;&gt;"",CHAR(10)&amp;INDEX('Controle de reservas'!$M$14:$M$2013,BR189),"")&amp;IF(INDEX('Controle de reservas'!$N$14:$N$2013,BR189)&lt;&gt;"",CHAR(10)&amp;"Subst.: "&amp;INDEX('Controle de reservas'!$N$14:$N$2013,BR189),"")&amp;IF(AND(ISNUMBER(INDEX('Controle de reservas'!$I$14:$I$2013,BR189)),INDEX('Controle de reservas'!$I$14:$I$2013,BR189)&gt;0,INDEX('Controle de reservas'!$K$14:$K$2013,BR189)&gt;INDEX('Controle de reservas'!$I$14:$I$2013,BR189)),CHAR(10)&amp;"DIVERGÊNCIA DE DATAS",""),IF(INDEX('Controle de reservas'!$L$14:$L$2013,BR189)="Em cobertura","COV",IF(INDEX('Controle de reservas'!$L$14:$L$2013,BR189)="Disponível","DISP",IF(INDEX('Controle de reservas'!$L$14:$L$2013,BR189)="Não utilizado","NU",IF(INDEX('Controle de reservas'!$L$14:$L$2013,BR189)="Folga","F",IF(INDEX('Controle de reservas'!$L$14:$L$2013,BR189)="Ocorrência","O",IF(INDEX('Controle de reservas'!$L$14:$L$2013,BR189)="Programado","PROG",IF(INDEX('Controle de reservas'!$L$14:$L$2013,BR189)="Disponível no posto","DP","SEM SITUAÇÃO")))))))&amp;IF(INDEX('Controle de reservas'!$M$14:$M$2013,BR189)&lt;&gt;"",CHAR(10)&amp;INDEX('Controle de reservas'!$M$14:$M$2013,BR189),IF(OR(INDEX('Controle de reservas'!$L$14:$L$2013,BR189)="Em cobertura",INDEX('Controle de reservas'!$L$14:$L$2013,BR189)="Programado"),CHAR(10)&amp;"SEM LOCAL",""))&amp;IF(INDEX('Controle de reservas'!$N$14:$N$2013,BR189)&lt;&gt;"",CHAR(10)&amp;"Subst.: "&amp;INDEX('Controle de reservas'!$N$14:$N$2013,BR189),"")&amp;IF(AND(ISNUMBER(INDEX('Controle de reservas'!$I$14:$I$2013,BR189)),INDEX('Controle de reservas'!$I$14:$I$2013,BR189)&gt;0,INDEX('Controle de reservas'!$K$14:$K$2013,BR189)&gt;INDEX('Controle de reservas'!$I$14:$I$2013,BR189)),CHAR(10)&amp;"DIVERGÊNCIA DE DATAS","")&amp;IF(INDEX('Controle de reservas'!$P$14:$P$2013,BR189)&lt;&gt;"OK"," !",""))))</f>
      </c>
      <c r="AE189" s="17">
        <f ca="1">IF(OR($AQ189=0,AE$9="",AE$9&lt;$AS189,AND($AT189&lt;&gt;"",AE$9&gt;$AT189)),"",IF(BS189=0,"—",IF(INDEX('Controle de reservas'!$P$14:$P$2013,BS189)="DUPLICIDADE NO DIA","CONFLITO"&amp;IF(INDEX('Controle de reservas'!$M$14:$M$2013,BS189)&lt;&gt;"",CHAR(10)&amp;INDEX('Controle de reservas'!$M$14:$M$2013,BS189),"")&amp;IF(INDEX('Controle de reservas'!$N$14:$N$2013,BS189)&lt;&gt;"",CHAR(10)&amp;"Subst.: "&amp;INDEX('Controle de reservas'!$N$14:$N$2013,BS189),"")&amp;IF(AND(ISNUMBER(INDEX('Controle de reservas'!$I$14:$I$2013,BS189)),INDEX('Controle de reservas'!$I$14:$I$2013,BS189)&gt;0,INDEX('Controle de reservas'!$K$14:$K$2013,BS189)&gt;INDEX('Controle de reservas'!$I$14:$I$2013,BS189)),CHAR(10)&amp;"DIVERGÊNCIA DE DATAS",""),IF(INDEX('Controle de reservas'!$L$14:$L$2013,BS189)="Em cobertura","COV",IF(INDEX('Controle de reservas'!$L$14:$L$2013,BS189)="Disponível","DISP",IF(INDEX('Controle de reservas'!$L$14:$L$2013,BS189)="Não utilizado","NU",IF(INDEX('Controle de reservas'!$L$14:$L$2013,BS189)="Folga","F",IF(INDEX('Controle de reservas'!$L$14:$L$2013,BS189)="Ocorrência","O",IF(INDEX('Controle de reservas'!$L$14:$L$2013,BS189)="Programado","PROG",IF(INDEX('Controle de reservas'!$L$14:$L$2013,BS189)="Disponível no posto","DP","SEM SITUAÇÃO")))))))&amp;IF(INDEX('Controle de reservas'!$M$14:$M$2013,BS189)&lt;&gt;"",CHAR(10)&amp;INDEX('Controle de reservas'!$M$14:$M$2013,BS189),IF(OR(INDEX('Controle de reservas'!$L$14:$L$2013,BS189)="Em cobertura",INDEX('Controle de reservas'!$L$14:$L$2013,BS189)="Programado"),CHAR(10)&amp;"SEM LOCAL",""))&amp;IF(INDEX('Controle de reservas'!$N$14:$N$2013,BS189)&lt;&gt;"",CHAR(10)&amp;"Subst.: "&amp;INDEX('Controle de reservas'!$N$14:$N$2013,BS189),"")&amp;IF(AND(ISNUMBER(INDEX('Controle de reservas'!$I$14:$I$2013,BS189)),INDEX('Controle de reservas'!$I$14:$I$2013,BS189)&gt;0,INDEX('Controle de reservas'!$K$14:$K$2013,BS189)&gt;INDEX('Controle de reservas'!$I$14:$I$2013,BS189)),CHAR(10)&amp;"DIVERGÊNCIA DE DATAS","")&amp;IF(INDEX('Controle de reservas'!$P$14:$P$2013,BS189)&lt;&gt;"OK"," !",""))))</f>
      </c>
      <c r="AF189" s="17">
        <f ca="1">IF(OR($AQ189=0,AF$9="",AF$9&lt;$AS189,AND($AT189&lt;&gt;"",AF$9&gt;$AT189)),"",IF(BT189=0,"—",IF(INDEX('Controle de reservas'!$P$14:$P$2013,BT189)="DUPLICIDADE NO DIA","CONFLITO"&amp;IF(INDEX('Controle de reservas'!$M$14:$M$2013,BT189)&lt;&gt;"",CHAR(10)&amp;INDEX('Controle de reservas'!$M$14:$M$2013,BT189),"")&amp;IF(INDEX('Controle de reservas'!$N$14:$N$2013,BT189)&lt;&gt;"",CHAR(10)&amp;"Subst.: "&amp;INDEX('Controle de reservas'!$N$14:$N$2013,BT189),"")&amp;IF(AND(ISNUMBER(INDEX('Controle de reservas'!$I$14:$I$2013,BT189)),INDEX('Controle de reservas'!$I$14:$I$2013,BT189)&gt;0,INDEX('Controle de reservas'!$K$14:$K$2013,BT189)&gt;INDEX('Controle de reservas'!$I$14:$I$2013,BT189)),CHAR(10)&amp;"DIVERGÊNCIA DE DATAS",""),IF(INDEX('Controle de reservas'!$L$14:$L$2013,BT189)="Em cobertura","COV",IF(INDEX('Controle de reservas'!$L$14:$L$2013,BT189)="Disponível","DISP",IF(INDEX('Controle de reservas'!$L$14:$L$2013,BT189)="Não utilizado","NU",IF(INDEX('Controle de reservas'!$L$14:$L$2013,BT189)="Folga","F",IF(INDEX('Controle de reservas'!$L$14:$L$2013,BT189)="Ocorrência","O",IF(INDEX('Controle de reservas'!$L$14:$L$2013,BT189)="Programado","PROG",IF(INDEX('Controle de reservas'!$L$14:$L$2013,BT189)="Disponível no posto","DP","SEM SITUAÇÃO")))))))&amp;IF(INDEX('Controle de reservas'!$M$14:$M$2013,BT189)&lt;&gt;"",CHAR(10)&amp;INDEX('Controle de reservas'!$M$14:$M$2013,BT189),IF(OR(INDEX('Controle de reservas'!$L$14:$L$2013,BT189)="Em cobertura",INDEX('Controle de reservas'!$L$14:$L$2013,BT189)="Programado"),CHAR(10)&amp;"SEM LOCAL",""))&amp;IF(INDEX('Controle de reservas'!$N$14:$N$2013,BT189)&lt;&gt;"",CHAR(10)&amp;"Subst.: "&amp;INDEX('Controle de reservas'!$N$14:$N$2013,BT189),"")&amp;IF(AND(ISNUMBER(INDEX('Controle de reservas'!$I$14:$I$2013,BT189)),INDEX('Controle de reservas'!$I$14:$I$2013,BT189)&gt;0,INDEX('Controle de reservas'!$K$14:$K$2013,BT189)&gt;INDEX('Controle de reservas'!$I$14:$I$2013,BT189)),CHAR(10)&amp;"DIVERGÊNCIA DE DATAS","")&amp;IF(INDEX('Controle de reservas'!$P$14:$P$2013,BT189)&lt;&gt;"OK"," !",""))))</f>
      </c>
      <c r="AG189" s="17">
        <f ca="1">IF(OR($AQ189=0,AG$9="",AG$9&lt;$AS189,AND($AT189&lt;&gt;"",AG$9&gt;$AT189)),"",IF(BU189=0,"—",IF(INDEX('Controle de reservas'!$P$14:$P$2013,BU189)="DUPLICIDADE NO DIA","CONFLITO"&amp;IF(INDEX('Controle de reservas'!$M$14:$M$2013,BU189)&lt;&gt;"",CHAR(10)&amp;INDEX('Controle de reservas'!$M$14:$M$2013,BU189),"")&amp;IF(INDEX('Controle de reservas'!$N$14:$N$2013,BU189)&lt;&gt;"",CHAR(10)&amp;"Subst.: "&amp;INDEX('Controle de reservas'!$N$14:$N$2013,BU189),"")&amp;IF(AND(ISNUMBER(INDEX('Controle de reservas'!$I$14:$I$2013,BU189)),INDEX('Controle de reservas'!$I$14:$I$2013,BU189)&gt;0,INDEX('Controle de reservas'!$K$14:$K$2013,BU189)&gt;INDEX('Controle de reservas'!$I$14:$I$2013,BU189)),CHAR(10)&amp;"DIVERGÊNCIA DE DATAS",""),IF(INDEX('Controle de reservas'!$L$14:$L$2013,BU189)="Em cobertura","COV",IF(INDEX('Controle de reservas'!$L$14:$L$2013,BU189)="Disponível","DISP",IF(INDEX('Controle de reservas'!$L$14:$L$2013,BU189)="Não utilizado","NU",IF(INDEX('Controle de reservas'!$L$14:$L$2013,BU189)="Folga","F",IF(INDEX('Controle de reservas'!$L$14:$L$2013,BU189)="Ocorrência","O",IF(INDEX('Controle de reservas'!$L$14:$L$2013,BU189)="Programado","PROG",IF(INDEX('Controle de reservas'!$L$14:$L$2013,BU189)="Disponível no posto","DP","SEM SITUAÇÃO")))))))&amp;IF(INDEX('Controle de reservas'!$M$14:$M$2013,BU189)&lt;&gt;"",CHAR(10)&amp;INDEX('Controle de reservas'!$M$14:$M$2013,BU189),IF(OR(INDEX('Controle de reservas'!$L$14:$L$2013,BU189)="Em cobertura",INDEX('Controle de reservas'!$L$14:$L$2013,BU189)="Programado"),CHAR(10)&amp;"SEM LOCAL",""))&amp;IF(INDEX('Controle de reservas'!$N$14:$N$2013,BU189)&lt;&gt;"",CHAR(10)&amp;"Subst.: "&amp;INDEX('Controle de reservas'!$N$14:$N$2013,BU189),"")&amp;IF(AND(ISNUMBER(INDEX('Controle de reservas'!$I$14:$I$2013,BU189)),INDEX('Controle de reservas'!$I$14:$I$2013,BU189)&gt;0,INDEX('Controle de reservas'!$K$14:$K$2013,BU189)&gt;INDEX('Controle de reservas'!$I$14:$I$2013,BU189)),CHAR(10)&amp;"DIVERGÊNCIA DE DATAS","")&amp;IF(INDEX('Controle de reservas'!$P$14:$P$2013,BU189)&lt;&gt;"OK"," !",""))))</f>
      </c>
      <c r="AH189" s="17">
        <f ca="1">IF(OR($AQ189=0,AH$9="",AH$9&lt;$AS189,AND($AT189&lt;&gt;"",AH$9&gt;$AT189)),"",IF(BV189=0,"—",IF(INDEX('Controle de reservas'!$P$14:$P$2013,BV189)="DUPLICIDADE NO DIA","CONFLITO"&amp;IF(INDEX('Controle de reservas'!$M$14:$M$2013,BV189)&lt;&gt;"",CHAR(10)&amp;INDEX('Controle de reservas'!$M$14:$M$2013,BV189),"")&amp;IF(INDEX('Controle de reservas'!$N$14:$N$2013,BV189)&lt;&gt;"",CHAR(10)&amp;"Subst.: "&amp;INDEX('Controle de reservas'!$N$14:$N$2013,BV189),"")&amp;IF(AND(ISNUMBER(INDEX('Controle de reservas'!$I$14:$I$2013,BV189)),INDEX('Controle de reservas'!$I$14:$I$2013,BV189)&gt;0,INDEX('Controle de reservas'!$K$14:$K$2013,BV189)&gt;INDEX('Controle de reservas'!$I$14:$I$2013,BV189)),CHAR(10)&amp;"DIVERGÊNCIA DE DATAS",""),IF(INDEX('Controle de reservas'!$L$14:$L$2013,BV189)="Em cobertura","COV",IF(INDEX('Controle de reservas'!$L$14:$L$2013,BV189)="Disponível","DISP",IF(INDEX('Controle de reservas'!$L$14:$L$2013,BV189)="Não utilizado","NU",IF(INDEX('Controle de reservas'!$L$14:$L$2013,BV189)="Folga","F",IF(INDEX('Controle de reservas'!$L$14:$L$2013,BV189)="Ocorrência","O",IF(INDEX('Controle de reservas'!$L$14:$L$2013,BV189)="Programado","PROG",IF(INDEX('Controle de reservas'!$L$14:$L$2013,BV189)="Disponível no posto","DP","SEM SITUAÇÃO")))))))&amp;IF(INDEX('Controle de reservas'!$M$14:$M$2013,BV189)&lt;&gt;"",CHAR(10)&amp;INDEX('Controle de reservas'!$M$14:$M$2013,BV189),IF(OR(INDEX('Controle de reservas'!$L$14:$L$2013,BV189)="Em cobertura",INDEX('Controle de reservas'!$L$14:$L$2013,BV189)="Programado"),CHAR(10)&amp;"SEM LOCAL",""))&amp;IF(INDEX('Controle de reservas'!$N$14:$N$2013,BV189)&lt;&gt;"",CHAR(10)&amp;"Subst.: "&amp;INDEX('Controle de reservas'!$N$14:$N$2013,BV189),"")&amp;IF(AND(ISNUMBER(INDEX('Controle de reservas'!$I$14:$I$2013,BV189)),INDEX('Controle de reservas'!$I$14:$I$2013,BV189)&gt;0,INDEX('Controle de reservas'!$K$14:$K$2013,BV189)&gt;INDEX('Controle de reservas'!$I$14:$I$2013,BV189)),CHAR(10)&amp;"DIVERGÊNCIA DE DATAS","")&amp;IF(INDEX('Controle de reservas'!$P$14:$P$2013,BV189)&lt;&gt;"OK"," !",""))))</f>
      </c>
      <c r="AI189" s="17">
        <f ca="1">IF(OR($AQ189=0,AI$9="",AI$9&lt;$AS189,AND($AT189&lt;&gt;"",AI$9&gt;$AT189)),"",IF(BW189=0,"—",IF(INDEX('Controle de reservas'!$P$14:$P$2013,BW189)="DUPLICIDADE NO DIA","CONFLITO"&amp;IF(INDEX('Controle de reservas'!$M$14:$M$2013,BW189)&lt;&gt;"",CHAR(10)&amp;INDEX('Controle de reservas'!$M$14:$M$2013,BW189),"")&amp;IF(INDEX('Controle de reservas'!$N$14:$N$2013,BW189)&lt;&gt;"",CHAR(10)&amp;"Subst.: "&amp;INDEX('Controle de reservas'!$N$14:$N$2013,BW189),"")&amp;IF(AND(ISNUMBER(INDEX('Controle de reservas'!$I$14:$I$2013,BW189)),INDEX('Controle de reservas'!$I$14:$I$2013,BW189)&gt;0,INDEX('Controle de reservas'!$K$14:$K$2013,BW189)&gt;INDEX('Controle de reservas'!$I$14:$I$2013,BW189)),CHAR(10)&amp;"DIVERGÊNCIA DE DATAS",""),IF(INDEX('Controle de reservas'!$L$14:$L$2013,BW189)="Em cobertura","COV",IF(INDEX('Controle de reservas'!$L$14:$L$2013,BW189)="Disponível","DISP",IF(INDEX('Controle de reservas'!$L$14:$L$2013,BW189)="Não utilizado","NU",IF(INDEX('Controle de reservas'!$L$14:$L$2013,BW189)="Folga","F",IF(INDEX('Controle de reservas'!$L$14:$L$2013,BW189)="Ocorrência","O",IF(INDEX('Controle de reservas'!$L$14:$L$2013,BW189)="Programado","PROG",IF(INDEX('Controle de reservas'!$L$14:$L$2013,BW189)="Disponível no posto","DP","SEM SITUAÇÃO")))))))&amp;IF(INDEX('Controle de reservas'!$M$14:$M$2013,BW189)&lt;&gt;"",CHAR(10)&amp;INDEX('Controle de reservas'!$M$14:$M$2013,BW189),IF(OR(INDEX('Controle de reservas'!$L$14:$L$2013,BW189)="Em cobertura",INDEX('Controle de reservas'!$L$14:$L$2013,BW189)="Programado"),CHAR(10)&amp;"SEM LOCAL",""))&amp;IF(INDEX('Controle de reservas'!$N$14:$N$2013,BW189)&lt;&gt;"",CHAR(10)&amp;"Subst.: "&amp;INDEX('Controle de reservas'!$N$14:$N$2013,BW189),"")&amp;IF(AND(ISNUMBER(INDEX('Controle de reservas'!$I$14:$I$2013,BW189)),INDEX('Controle de reservas'!$I$14:$I$2013,BW189)&gt;0,INDEX('Controle de reservas'!$K$14:$K$2013,BW189)&gt;INDEX('Controle de reservas'!$I$14:$I$2013,BW189)),CHAR(10)&amp;"DIVERGÊNCIA DE DATAS","")&amp;IF(INDEX('Controle de reservas'!$P$14:$P$2013,BW189)&lt;&gt;"OK"," !",""))))</f>
      </c>
      <c r="AJ189" s="17">
        <f ca="1">IF(OR($AQ189=0,AJ$9="",AJ$9&lt;$AS189,AND($AT189&lt;&gt;"",AJ$9&gt;$AT189)),"",IF(BX189=0,"—",IF(INDEX('Controle de reservas'!$P$14:$P$2013,BX189)="DUPLICIDADE NO DIA","CONFLITO"&amp;IF(INDEX('Controle de reservas'!$M$14:$M$2013,BX189)&lt;&gt;"",CHAR(10)&amp;INDEX('Controle de reservas'!$M$14:$M$2013,BX189),"")&amp;IF(INDEX('Controle de reservas'!$N$14:$N$2013,BX189)&lt;&gt;"",CHAR(10)&amp;"Subst.: "&amp;INDEX('Controle de reservas'!$N$14:$N$2013,BX189),"")&amp;IF(AND(ISNUMBER(INDEX('Controle de reservas'!$I$14:$I$2013,BX189)),INDEX('Controle de reservas'!$I$14:$I$2013,BX189)&gt;0,INDEX('Controle de reservas'!$K$14:$K$2013,BX189)&gt;INDEX('Controle de reservas'!$I$14:$I$2013,BX189)),CHAR(10)&amp;"DIVERGÊNCIA DE DATAS",""),IF(INDEX('Controle de reservas'!$L$14:$L$2013,BX189)="Em cobertura","COV",IF(INDEX('Controle de reservas'!$L$14:$L$2013,BX189)="Disponível","DISP",IF(INDEX('Controle de reservas'!$L$14:$L$2013,BX189)="Não utilizado","NU",IF(INDEX('Controle de reservas'!$L$14:$L$2013,BX189)="Folga","F",IF(INDEX('Controle de reservas'!$L$14:$L$2013,BX189)="Ocorrência","O",IF(INDEX('Controle de reservas'!$L$14:$L$2013,BX189)="Programado","PROG",IF(INDEX('Controle de reservas'!$L$14:$L$2013,BX189)="Disponível no posto","DP","SEM SITUAÇÃO")))))))&amp;IF(INDEX('Controle de reservas'!$M$14:$M$2013,BX189)&lt;&gt;"",CHAR(10)&amp;INDEX('Controle de reservas'!$M$14:$M$2013,BX189),IF(OR(INDEX('Controle de reservas'!$L$14:$L$2013,BX189)="Em cobertura",INDEX('Controle de reservas'!$L$14:$L$2013,BX189)="Programado"),CHAR(10)&amp;"SEM LOCAL",""))&amp;IF(INDEX('Controle de reservas'!$N$14:$N$2013,BX189)&lt;&gt;"",CHAR(10)&amp;"Subst.: "&amp;INDEX('Controle de reservas'!$N$14:$N$2013,BX189),"")&amp;IF(AND(ISNUMBER(INDEX('Controle de reservas'!$I$14:$I$2013,BX189)),INDEX('Controle de reservas'!$I$14:$I$2013,BX189)&gt;0,INDEX('Controle de reservas'!$K$14:$K$2013,BX189)&gt;INDEX('Controle de reservas'!$I$14:$I$2013,BX189)),CHAR(10)&amp;"DIVERGÊNCIA DE DATAS","")&amp;IF(INDEX('Controle de reservas'!$P$14:$P$2013,BX189)&lt;&gt;"OK"," !",""))))</f>
      </c>
      <c r="AK189" s="17">
        <f ca="1">IF(OR($AQ189=0,AK$9="",AK$9&lt;$AS189,AND($AT189&lt;&gt;"",AK$9&gt;$AT189)),"",IF(BY189=0,"—",IF(INDEX('Controle de reservas'!$P$14:$P$2013,BY189)="DUPLICIDADE NO DIA","CONFLITO"&amp;IF(INDEX('Controle de reservas'!$M$14:$M$2013,BY189)&lt;&gt;"",CHAR(10)&amp;INDEX('Controle de reservas'!$M$14:$M$2013,BY189),"")&amp;IF(INDEX('Controle de reservas'!$N$14:$N$2013,BY189)&lt;&gt;"",CHAR(10)&amp;"Subst.: "&amp;INDEX('Controle de reservas'!$N$14:$N$2013,BY189),"")&amp;IF(AND(ISNUMBER(INDEX('Controle de reservas'!$I$14:$I$2013,BY189)),INDEX('Controle de reservas'!$I$14:$I$2013,BY189)&gt;0,INDEX('Controle de reservas'!$K$14:$K$2013,BY189)&gt;INDEX('Controle de reservas'!$I$14:$I$2013,BY189)),CHAR(10)&amp;"DIVERGÊNCIA DE DATAS",""),IF(INDEX('Controle de reservas'!$L$14:$L$2013,BY189)="Em cobertura","COV",IF(INDEX('Controle de reservas'!$L$14:$L$2013,BY189)="Disponível","DISP",IF(INDEX('Controle de reservas'!$L$14:$L$2013,BY189)="Não utilizado","NU",IF(INDEX('Controle de reservas'!$L$14:$L$2013,BY189)="Folga","F",IF(INDEX('Controle de reservas'!$L$14:$L$2013,BY189)="Ocorrência","O",IF(INDEX('Controle de reservas'!$L$14:$L$2013,BY189)="Programado","PROG",IF(INDEX('Controle de reservas'!$L$14:$L$2013,BY189)="Disponível no posto","DP","SEM SITUAÇÃO")))))))&amp;IF(INDEX('Controle de reservas'!$M$14:$M$2013,BY189)&lt;&gt;"",CHAR(10)&amp;INDEX('Controle de reservas'!$M$14:$M$2013,BY189),IF(OR(INDEX('Controle de reservas'!$L$14:$L$2013,BY189)="Em cobertura",INDEX('Controle de reservas'!$L$14:$L$2013,BY189)="Programado"),CHAR(10)&amp;"SEM LOCAL",""))&amp;IF(INDEX('Controle de reservas'!$N$14:$N$2013,BY189)&lt;&gt;"",CHAR(10)&amp;"Subst.: "&amp;INDEX('Controle de reservas'!$N$14:$N$2013,BY189),"")&amp;IF(AND(ISNUMBER(INDEX('Controle de reservas'!$I$14:$I$2013,BY189)),INDEX('Controle de reservas'!$I$14:$I$2013,BY189)&gt;0,INDEX('Controle de reservas'!$K$14:$K$2013,BY189)&gt;INDEX('Controle de reservas'!$I$14:$I$2013,BY189)),CHAR(10)&amp;"DIVERGÊNCIA DE DATAS","")&amp;IF(INDEX('Controle de reservas'!$P$14:$P$2013,BY189)&lt;&gt;"OK"," !",""))))</f>
      </c>
      <c r="AL189" s="16">
        <f t="shared" ca="1" si="9"/>
      </c>
      <c r="AM189" s="16">
        <f t="shared" ca="1" si="10"/>
      </c>
      <c r="AN189" s="16">
        <f t="shared" ca="1" si="11"/>
      </c>
      <c r="AO189" s="16">
        <f t="shared" ca="1" si="12"/>
      </c>
      <c r="AP189" s="16">
        <f ca="1">IF($AQ189=0,"",INDEX('Controle de reservas'!$O$14:$O$2013,$AQ189))</f>
      </c>
      <c r="AQ189">
        <f ca="1">IFERROR(MATCH(ROW()-9,'Controle de reservas'!$S$14:$S$2013,0),0)</f>
      </c>
      <c r="AR189">
        <f ca="1">IF($AQ189=0,"",INDEX('Controle de reservas'!$Q$14:$Q$2013,$AQ189))</f>
      </c>
      <c r="AS189">
        <f ca="1">IF($AQ189=0,"",INDEX('Controle de reservas'!$H$14:$H$2013,$AQ189))</f>
      </c>
      <c r="AT189">
        <f ca="1">IF($AQ189=0,"",IF(INDEX('Controle de reservas'!$J$14:$J$2013,$AQ189)=0,"",INDEX('Controle de reservas'!$J$14:$J$2013,$AQ189)))</f>
      </c>
      <c r="AU189">
        <f ca="1">IF(OR($AQ189=0,G$9=""),0,IFERROR(MATCH($AR189&amp;"|"&amp;TEXT(G$9,"yyyymmdd"),'Controle de reservas'!$T$14:$T$2013,0),0))</f>
      </c>
      <c r="AV189">
        <f ca="1">IF(OR($AQ189=0,H$9=""),0,IFERROR(MATCH($AR189&amp;"|"&amp;TEXT(H$9,"yyyymmdd"),'Controle de reservas'!$T$14:$T$2013,0),0))</f>
      </c>
      <c r="AW189">
        <f ca="1">IF(OR($AQ189=0,I$9=""),0,IFERROR(MATCH($AR189&amp;"|"&amp;TEXT(I$9,"yyyymmdd"),'Controle de reservas'!$T$14:$T$2013,0),0))</f>
      </c>
      <c r="AX189">
        <f ca="1">IF(OR($AQ189=0,J$9=""),0,IFERROR(MATCH($AR189&amp;"|"&amp;TEXT(J$9,"yyyymmdd"),'Controle de reservas'!$T$14:$T$2013,0),0))</f>
      </c>
      <c r="AY189">
        <f ca="1">IF(OR($AQ189=0,K$9=""),0,IFERROR(MATCH($AR189&amp;"|"&amp;TEXT(K$9,"yyyymmdd"),'Controle de reservas'!$T$14:$T$2013,0),0))</f>
      </c>
      <c r="AZ189">
        <f ca="1">IF(OR($AQ189=0,L$9=""),0,IFERROR(MATCH($AR189&amp;"|"&amp;TEXT(L$9,"yyyymmdd"),'Controle de reservas'!$T$14:$T$2013,0),0))</f>
      </c>
      <c r="BA189">
        <f ca="1">IF(OR($AQ189=0,M$9=""),0,IFERROR(MATCH($AR189&amp;"|"&amp;TEXT(M$9,"yyyymmdd"),'Controle de reservas'!$T$14:$T$2013,0),0))</f>
      </c>
      <c r="BB189">
        <f ca="1">IF(OR($AQ189=0,N$9=""),0,IFERROR(MATCH($AR189&amp;"|"&amp;TEXT(N$9,"yyyymmdd"),'Controle de reservas'!$T$14:$T$2013,0),0))</f>
      </c>
      <c r="BC189">
        <f ca="1">IF(OR($AQ189=0,O$9=""),0,IFERROR(MATCH($AR189&amp;"|"&amp;TEXT(O$9,"yyyymmdd"),'Controle de reservas'!$T$14:$T$2013,0),0))</f>
      </c>
      <c r="BD189">
        <f ca="1">IF(OR($AQ189=0,P$9=""),0,IFERROR(MATCH($AR189&amp;"|"&amp;TEXT(P$9,"yyyymmdd"),'Controle de reservas'!$T$14:$T$2013,0),0))</f>
      </c>
      <c r="BE189">
        <f ca="1">IF(OR($AQ189=0,Q$9=""),0,IFERROR(MATCH($AR189&amp;"|"&amp;TEXT(Q$9,"yyyymmdd"),'Controle de reservas'!$T$14:$T$2013,0),0))</f>
      </c>
      <c r="BF189">
        <f ca="1">IF(OR($AQ189=0,R$9=""),0,IFERROR(MATCH($AR189&amp;"|"&amp;TEXT(R$9,"yyyymmdd"),'Controle de reservas'!$T$14:$T$2013,0),0))</f>
      </c>
      <c r="BG189">
        <f ca="1">IF(OR($AQ189=0,S$9=""),0,IFERROR(MATCH($AR189&amp;"|"&amp;TEXT(S$9,"yyyymmdd"),'Controle de reservas'!$T$14:$T$2013,0),0))</f>
      </c>
      <c r="BH189">
        <f ca="1">IF(OR($AQ189=0,T$9=""),0,IFERROR(MATCH($AR189&amp;"|"&amp;TEXT(T$9,"yyyymmdd"),'Controle de reservas'!$T$14:$T$2013,0),0))</f>
      </c>
      <c r="BI189">
        <f ca="1">IF(OR($AQ189=0,U$9=""),0,IFERROR(MATCH($AR189&amp;"|"&amp;TEXT(U$9,"yyyymmdd"),'Controle de reservas'!$T$14:$T$2013,0),0))</f>
      </c>
      <c r="BJ189">
        <f ca="1">IF(OR($AQ189=0,V$9=""),0,IFERROR(MATCH($AR189&amp;"|"&amp;TEXT(V$9,"yyyymmdd"),'Controle de reservas'!$T$14:$T$2013,0),0))</f>
      </c>
      <c r="BK189">
        <f ca="1">IF(OR($AQ189=0,W$9=""),0,IFERROR(MATCH($AR189&amp;"|"&amp;TEXT(W$9,"yyyymmdd"),'Controle de reservas'!$T$14:$T$2013,0),0))</f>
      </c>
      <c r="BL189">
        <f ca="1">IF(OR($AQ189=0,X$9=""),0,IFERROR(MATCH($AR189&amp;"|"&amp;TEXT(X$9,"yyyymmdd"),'Controle de reservas'!$T$14:$T$2013,0),0))</f>
      </c>
      <c r="BM189">
        <f ca="1">IF(OR($AQ189=0,Y$9=""),0,IFERROR(MATCH($AR189&amp;"|"&amp;TEXT(Y$9,"yyyymmdd"),'Controle de reservas'!$T$14:$T$2013,0),0))</f>
      </c>
      <c r="BN189">
        <f ca="1">IF(OR($AQ189=0,Z$9=""),0,IFERROR(MATCH($AR189&amp;"|"&amp;TEXT(Z$9,"yyyymmdd"),'Controle de reservas'!$T$14:$T$2013,0),0))</f>
      </c>
      <c r="BO189">
        <f ca="1">IF(OR($AQ189=0,AA$9=""),0,IFERROR(MATCH($AR189&amp;"|"&amp;TEXT(AA$9,"yyyymmdd"),'Controle de reservas'!$T$14:$T$2013,0),0))</f>
      </c>
      <c r="BP189">
        <f ca="1">IF(OR($AQ189=0,AB$9=""),0,IFERROR(MATCH($AR189&amp;"|"&amp;TEXT(AB$9,"yyyymmdd"),'Controle de reservas'!$T$14:$T$2013,0),0))</f>
      </c>
      <c r="BQ189">
        <f ca="1">IF(OR($AQ189=0,AC$9=""),0,IFERROR(MATCH($AR189&amp;"|"&amp;TEXT(AC$9,"yyyymmdd"),'Controle de reservas'!$T$14:$T$2013,0),0))</f>
      </c>
      <c r="BR189">
        <f ca="1">IF(OR($AQ189=0,AD$9=""),0,IFERROR(MATCH($AR189&amp;"|"&amp;TEXT(AD$9,"yyyymmdd"),'Controle de reservas'!$T$14:$T$2013,0),0))</f>
      </c>
      <c r="BS189">
        <f ca="1">IF(OR($AQ189=0,AE$9=""),0,IFERROR(MATCH($AR189&amp;"|"&amp;TEXT(AE$9,"yyyymmdd"),'Controle de reservas'!$T$14:$T$2013,0),0))</f>
      </c>
      <c r="BT189">
        <f ca="1">IF(OR($AQ189=0,AF$9=""),0,IFERROR(MATCH($AR189&amp;"|"&amp;TEXT(AF$9,"yyyymmdd"),'Controle de reservas'!$T$14:$T$2013,0),0))</f>
      </c>
      <c r="BU189">
        <f ca="1">IF(OR($AQ189=0,AG$9=""),0,IFERROR(MATCH($AR189&amp;"|"&amp;TEXT(AG$9,"yyyymmdd"),'Controle de reservas'!$T$14:$T$2013,0),0))</f>
      </c>
      <c r="BV189">
        <f ca="1">IF(OR($AQ189=0,AH$9=""),0,IFERROR(MATCH($AR189&amp;"|"&amp;TEXT(AH$9,"yyyymmdd"),'Controle de reservas'!$T$14:$T$2013,0),0))</f>
      </c>
      <c r="BW189">
        <f ca="1">IF(OR($AQ189=0,AI$9=""),0,IFERROR(MATCH($AR189&amp;"|"&amp;TEXT(AI$9,"yyyymmdd"),'Controle de reservas'!$T$14:$T$2013,0),0))</f>
      </c>
      <c r="BX189">
        <f ca="1">IF(OR($AQ189=0,AJ$9=""),0,IFERROR(MATCH($AR189&amp;"|"&amp;TEXT(AJ$9,"yyyymmdd"),'Controle de reservas'!$T$14:$T$2013,0),0))</f>
      </c>
      <c r="BY189">
        <f ca="1">IF(OR($AQ189=0,AK$9=""),0,IFERROR(MATCH($AR189&amp;"|"&amp;TEXT(AK$9,"yyyymmdd"),'Controle de reservas'!$T$14:$T$2013,0),0))</f>
      </c>
    </row>
    <row r="190" spans="1:77" ht="105" customHeight="1" x14ac:dyDescent="0.25">
      <c r="A190" s="14">
        <f ca="1">IF($AQ190=0,"",INDEX('Controle de reservas'!$A$14:$A$2013,$AQ190))</f>
      </c>
      <c r="B190" s="14">
        <f ca="1">IF($AQ190=0,"",INDEX('Controle de reservas'!$B$14:$B$2013,$AQ190))</f>
      </c>
      <c r="C190" s="14">
        <f ca="1">IF($AQ190=0,"",INDEX('Controle de reservas'!$C$14:$C$2013,$AQ190))</f>
      </c>
      <c r="D190" s="14">
        <f ca="1">IF($AQ190=0,"",INDEX('Controle de reservas'!$D$14:$D$2013,$AQ190))</f>
      </c>
      <c r="E190" s="14">
        <f ca="1">IF($AQ190=0,"",INDEX('Controle de reservas'!$E$14:$E$2013,$AQ190))</f>
      </c>
      <c r="F190" s="14">
        <f ca="1">IF($AQ190=0,"",INDEX('Controle de reservas'!$F$14:$F$2013,$AQ190))</f>
      </c>
      <c r="G190" s="15">
        <f ca="1">IF(OR($AQ190=0,G$9="",G$9&lt;$AS190,AND($AT190&lt;&gt;"",G$9&gt;$AT190)),"",IF(AU190=0,"—",IF(INDEX('Controle de reservas'!$P$14:$P$2013,AU190)="DUPLICIDADE NO DIA","CONFLITO"&amp;IF(INDEX('Controle de reservas'!$M$14:$M$2013,AU190)&lt;&gt;"",CHAR(10)&amp;INDEX('Controle de reservas'!$M$14:$M$2013,AU190),"")&amp;IF(INDEX('Controle de reservas'!$N$14:$N$2013,AU190)&lt;&gt;"",CHAR(10)&amp;"Subst.: "&amp;INDEX('Controle de reservas'!$N$14:$N$2013,AU190),"")&amp;IF(AND(ISNUMBER(INDEX('Controle de reservas'!$I$14:$I$2013,AU190)),INDEX('Controle de reservas'!$I$14:$I$2013,AU190)&gt;0,INDEX('Controle de reservas'!$K$14:$K$2013,AU190)&gt;INDEX('Controle de reservas'!$I$14:$I$2013,AU190)),CHAR(10)&amp;"DIVERGÊNCIA DE DATAS",""),IF(INDEX('Controle de reservas'!$L$14:$L$2013,AU190)="Em cobertura","COV",IF(INDEX('Controle de reservas'!$L$14:$L$2013,AU190)="Disponível","DISP",IF(INDEX('Controle de reservas'!$L$14:$L$2013,AU190)="Não utilizado","NU",IF(INDEX('Controle de reservas'!$L$14:$L$2013,AU190)="Folga","F",IF(INDEX('Controle de reservas'!$L$14:$L$2013,AU190)="Ocorrência","O",IF(INDEX('Controle de reservas'!$L$14:$L$2013,AU190)="Programado","PROG",IF(INDEX('Controle de reservas'!$L$14:$L$2013,AU190)="Disponível no posto","DP","SEM SITUAÇÃO")))))))&amp;IF(INDEX('Controle de reservas'!$M$14:$M$2013,AU190)&lt;&gt;"",CHAR(10)&amp;INDEX('Controle de reservas'!$M$14:$M$2013,AU190),IF(OR(INDEX('Controle de reservas'!$L$14:$L$2013,AU190)="Em cobertura",INDEX('Controle de reservas'!$L$14:$L$2013,AU190)="Programado"),CHAR(10)&amp;"SEM LOCAL",""))&amp;IF(INDEX('Controle de reservas'!$N$14:$N$2013,AU190)&lt;&gt;"",CHAR(10)&amp;"Subst.: "&amp;INDEX('Controle de reservas'!$N$14:$N$2013,AU190),"")&amp;IF(AND(ISNUMBER(INDEX('Controle de reservas'!$I$14:$I$2013,AU190)),INDEX('Controle de reservas'!$I$14:$I$2013,AU190)&gt;0,INDEX('Controle de reservas'!$K$14:$K$2013,AU190)&gt;INDEX('Controle de reservas'!$I$14:$I$2013,AU190)),CHAR(10)&amp;"DIVERGÊNCIA DE DATAS","")&amp;IF(INDEX('Controle de reservas'!$P$14:$P$2013,AU190)&lt;&gt;"OK"," !",""))))</f>
      </c>
      <c r="H190" s="15">
        <f ca="1">IF(OR($AQ190=0,H$9="",H$9&lt;$AS190,AND($AT190&lt;&gt;"",H$9&gt;$AT190)),"",IF(AV190=0,"—",IF(INDEX('Controle de reservas'!$P$14:$P$2013,AV190)="DUPLICIDADE NO DIA","CONFLITO"&amp;IF(INDEX('Controle de reservas'!$M$14:$M$2013,AV190)&lt;&gt;"",CHAR(10)&amp;INDEX('Controle de reservas'!$M$14:$M$2013,AV190),"")&amp;IF(INDEX('Controle de reservas'!$N$14:$N$2013,AV190)&lt;&gt;"",CHAR(10)&amp;"Subst.: "&amp;INDEX('Controle de reservas'!$N$14:$N$2013,AV190),"")&amp;IF(AND(ISNUMBER(INDEX('Controle de reservas'!$I$14:$I$2013,AV190)),INDEX('Controle de reservas'!$I$14:$I$2013,AV190)&gt;0,INDEX('Controle de reservas'!$K$14:$K$2013,AV190)&gt;INDEX('Controle de reservas'!$I$14:$I$2013,AV190)),CHAR(10)&amp;"DIVERGÊNCIA DE DATAS",""),IF(INDEX('Controle de reservas'!$L$14:$L$2013,AV190)="Em cobertura","COV",IF(INDEX('Controle de reservas'!$L$14:$L$2013,AV190)="Disponível","DISP",IF(INDEX('Controle de reservas'!$L$14:$L$2013,AV190)="Não utilizado","NU",IF(INDEX('Controle de reservas'!$L$14:$L$2013,AV190)="Folga","F",IF(INDEX('Controle de reservas'!$L$14:$L$2013,AV190)="Ocorrência","O",IF(INDEX('Controle de reservas'!$L$14:$L$2013,AV190)="Programado","PROG",IF(INDEX('Controle de reservas'!$L$14:$L$2013,AV190)="Disponível no posto","DP","SEM SITUAÇÃO")))))))&amp;IF(INDEX('Controle de reservas'!$M$14:$M$2013,AV190)&lt;&gt;"",CHAR(10)&amp;INDEX('Controle de reservas'!$M$14:$M$2013,AV190),IF(OR(INDEX('Controle de reservas'!$L$14:$L$2013,AV190)="Em cobertura",INDEX('Controle de reservas'!$L$14:$L$2013,AV190)="Programado"),CHAR(10)&amp;"SEM LOCAL",""))&amp;IF(INDEX('Controle de reservas'!$N$14:$N$2013,AV190)&lt;&gt;"",CHAR(10)&amp;"Subst.: "&amp;INDEX('Controle de reservas'!$N$14:$N$2013,AV190),"")&amp;IF(AND(ISNUMBER(INDEX('Controle de reservas'!$I$14:$I$2013,AV190)),INDEX('Controle de reservas'!$I$14:$I$2013,AV190)&gt;0,INDEX('Controle de reservas'!$K$14:$K$2013,AV190)&gt;INDEX('Controle de reservas'!$I$14:$I$2013,AV190)),CHAR(10)&amp;"DIVERGÊNCIA DE DATAS","")&amp;IF(INDEX('Controle de reservas'!$P$14:$P$2013,AV190)&lt;&gt;"OK"," !",""))))</f>
      </c>
      <c r="I190" s="15">
        <f ca="1">IF(OR($AQ190=0,I$9="",I$9&lt;$AS190,AND($AT190&lt;&gt;"",I$9&gt;$AT190)),"",IF(AW190=0,"—",IF(INDEX('Controle de reservas'!$P$14:$P$2013,AW190)="DUPLICIDADE NO DIA","CONFLITO"&amp;IF(INDEX('Controle de reservas'!$M$14:$M$2013,AW190)&lt;&gt;"",CHAR(10)&amp;INDEX('Controle de reservas'!$M$14:$M$2013,AW190),"")&amp;IF(INDEX('Controle de reservas'!$N$14:$N$2013,AW190)&lt;&gt;"",CHAR(10)&amp;"Subst.: "&amp;INDEX('Controle de reservas'!$N$14:$N$2013,AW190),"")&amp;IF(AND(ISNUMBER(INDEX('Controle de reservas'!$I$14:$I$2013,AW190)),INDEX('Controle de reservas'!$I$14:$I$2013,AW190)&gt;0,INDEX('Controle de reservas'!$K$14:$K$2013,AW190)&gt;INDEX('Controle de reservas'!$I$14:$I$2013,AW190)),CHAR(10)&amp;"DIVERGÊNCIA DE DATAS",""),IF(INDEX('Controle de reservas'!$L$14:$L$2013,AW190)="Em cobertura","COV",IF(INDEX('Controle de reservas'!$L$14:$L$2013,AW190)="Disponível","DISP",IF(INDEX('Controle de reservas'!$L$14:$L$2013,AW190)="Não utilizado","NU",IF(INDEX('Controle de reservas'!$L$14:$L$2013,AW190)="Folga","F",IF(INDEX('Controle de reservas'!$L$14:$L$2013,AW190)="Ocorrência","O",IF(INDEX('Controle de reservas'!$L$14:$L$2013,AW190)="Programado","PROG",IF(INDEX('Controle de reservas'!$L$14:$L$2013,AW190)="Disponível no posto","DP","SEM SITUAÇÃO")))))))&amp;IF(INDEX('Controle de reservas'!$M$14:$M$2013,AW190)&lt;&gt;"",CHAR(10)&amp;INDEX('Controle de reservas'!$M$14:$M$2013,AW190),IF(OR(INDEX('Controle de reservas'!$L$14:$L$2013,AW190)="Em cobertura",INDEX('Controle de reservas'!$L$14:$L$2013,AW190)="Programado"),CHAR(10)&amp;"SEM LOCAL",""))&amp;IF(INDEX('Controle de reservas'!$N$14:$N$2013,AW190)&lt;&gt;"",CHAR(10)&amp;"Subst.: "&amp;INDEX('Controle de reservas'!$N$14:$N$2013,AW190),"")&amp;IF(AND(ISNUMBER(INDEX('Controle de reservas'!$I$14:$I$2013,AW190)),INDEX('Controle de reservas'!$I$14:$I$2013,AW190)&gt;0,INDEX('Controle de reservas'!$K$14:$K$2013,AW190)&gt;INDEX('Controle de reservas'!$I$14:$I$2013,AW190)),CHAR(10)&amp;"DIVERGÊNCIA DE DATAS","")&amp;IF(INDEX('Controle de reservas'!$P$14:$P$2013,AW190)&lt;&gt;"OK"," !",""))))</f>
      </c>
      <c r="J190" s="15">
        <f ca="1">IF(OR($AQ190=0,J$9="",J$9&lt;$AS190,AND($AT190&lt;&gt;"",J$9&gt;$AT190)),"",IF(AX190=0,"—",IF(INDEX('Controle de reservas'!$P$14:$P$2013,AX190)="DUPLICIDADE NO DIA","CONFLITO"&amp;IF(INDEX('Controle de reservas'!$M$14:$M$2013,AX190)&lt;&gt;"",CHAR(10)&amp;INDEX('Controle de reservas'!$M$14:$M$2013,AX190),"")&amp;IF(INDEX('Controle de reservas'!$N$14:$N$2013,AX190)&lt;&gt;"",CHAR(10)&amp;"Subst.: "&amp;INDEX('Controle de reservas'!$N$14:$N$2013,AX190),"")&amp;IF(AND(ISNUMBER(INDEX('Controle de reservas'!$I$14:$I$2013,AX190)),INDEX('Controle de reservas'!$I$14:$I$2013,AX190)&gt;0,INDEX('Controle de reservas'!$K$14:$K$2013,AX190)&gt;INDEX('Controle de reservas'!$I$14:$I$2013,AX190)),CHAR(10)&amp;"DIVERGÊNCIA DE DATAS",""),IF(INDEX('Controle de reservas'!$L$14:$L$2013,AX190)="Em cobertura","COV",IF(INDEX('Controle de reservas'!$L$14:$L$2013,AX190)="Disponível","DISP",IF(INDEX('Controle de reservas'!$L$14:$L$2013,AX190)="Não utilizado","NU",IF(INDEX('Controle de reservas'!$L$14:$L$2013,AX190)="Folga","F",IF(INDEX('Controle de reservas'!$L$14:$L$2013,AX190)="Ocorrência","O",IF(INDEX('Controle de reservas'!$L$14:$L$2013,AX190)="Programado","PROG",IF(INDEX('Controle de reservas'!$L$14:$L$2013,AX190)="Disponível no posto","DP","SEM SITUAÇÃO")))))))&amp;IF(INDEX('Controle de reservas'!$M$14:$M$2013,AX190)&lt;&gt;"",CHAR(10)&amp;INDEX('Controle de reservas'!$M$14:$M$2013,AX190),IF(OR(INDEX('Controle de reservas'!$L$14:$L$2013,AX190)="Em cobertura",INDEX('Controle de reservas'!$L$14:$L$2013,AX190)="Programado"),CHAR(10)&amp;"SEM LOCAL",""))&amp;IF(INDEX('Controle de reservas'!$N$14:$N$2013,AX190)&lt;&gt;"",CHAR(10)&amp;"Subst.: "&amp;INDEX('Controle de reservas'!$N$14:$N$2013,AX190),"")&amp;IF(AND(ISNUMBER(INDEX('Controle de reservas'!$I$14:$I$2013,AX190)),INDEX('Controle de reservas'!$I$14:$I$2013,AX190)&gt;0,INDEX('Controle de reservas'!$K$14:$K$2013,AX190)&gt;INDEX('Controle de reservas'!$I$14:$I$2013,AX190)),CHAR(10)&amp;"DIVERGÊNCIA DE DATAS","")&amp;IF(INDEX('Controle de reservas'!$P$14:$P$2013,AX190)&lt;&gt;"OK"," !",""))))</f>
      </c>
      <c r="K190" s="15">
        <f ca="1">IF(OR($AQ190=0,K$9="",K$9&lt;$AS190,AND($AT190&lt;&gt;"",K$9&gt;$AT190)),"",IF(AY190=0,"—",IF(INDEX('Controle de reservas'!$P$14:$P$2013,AY190)="DUPLICIDADE NO DIA","CONFLITO"&amp;IF(INDEX('Controle de reservas'!$M$14:$M$2013,AY190)&lt;&gt;"",CHAR(10)&amp;INDEX('Controle de reservas'!$M$14:$M$2013,AY190),"")&amp;IF(INDEX('Controle de reservas'!$N$14:$N$2013,AY190)&lt;&gt;"",CHAR(10)&amp;"Subst.: "&amp;INDEX('Controle de reservas'!$N$14:$N$2013,AY190),"")&amp;IF(AND(ISNUMBER(INDEX('Controle de reservas'!$I$14:$I$2013,AY190)),INDEX('Controle de reservas'!$I$14:$I$2013,AY190)&gt;0,INDEX('Controle de reservas'!$K$14:$K$2013,AY190)&gt;INDEX('Controle de reservas'!$I$14:$I$2013,AY190)),CHAR(10)&amp;"DIVERGÊNCIA DE DATAS",""),IF(INDEX('Controle de reservas'!$L$14:$L$2013,AY190)="Em cobertura","COV",IF(INDEX('Controle de reservas'!$L$14:$L$2013,AY190)="Disponível","DISP",IF(INDEX('Controle de reservas'!$L$14:$L$2013,AY190)="Não utilizado","NU",IF(INDEX('Controle de reservas'!$L$14:$L$2013,AY190)="Folga","F",IF(INDEX('Controle de reservas'!$L$14:$L$2013,AY190)="Ocorrência","O",IF(INDEX('Controle de reservas'!$L$14:$L$2013,AY190)="Programado","PROG",IF(INDEX('Controle de reservas'!$L$14:$L$2013,AY190)="Disponível no posto","DP","SEM SITUAÇÃO")))))))&amp;IF(INDEX('Controle de reservas'!$M$14:$M$2013,AY190)&lt;&gt;"",CHAR(10)&amp;INDEX('Controle de reservas'!$M$14:$M$2013,AY190),IF(OR(INDEX('Controle de reservas'!$L$14:$L$2013,AY190)="Em cobertura",INDEX('Controle de reservas'!$L$14:$L$2013,AY190)="Programado"),CHAR(10)&amp;"SEM LOCAL",""))&amp;IF(INDEX('Controle de reservas'!$N$14:$N$2013,AY190)&lt;&gt;"",CHAR(10)&amp;"Subst.: "&amp;INDEX('Controle de reservas'!$N$14:$N$2013,AY190),"")&amp;IF(AND(ISNUMBER(INDEX('Controle de reservas'!$I$14:$I$2013,AY190)),INDEX('Controle de reservas'!$I$14:$I$2013,AY190)&gt;0,INDEX('Controle de reservas'!$K$14:$K$2013,AY190)&gt;INDEX('Controle de reservas'!$I$14:$I$2013,AY190)),CHAR(10)&amp;"DIVERGÊNCIA DE DATAS","")&amp;IF(INDEX('Controle de reservas'!$P$14:$P$2013,AY190)&lt;&gt;"OK"," !",""))))</f>
      </c>
      <c r="L190" s="15">
        <f ca="1">IF(OR($AQ190=0,L$9="",L$9&lt;$AS190,AND($AT190&lt;&gt;"",L$9&gt;$AT190)),"",IF(AZ190=0,"—",IF(INDEX('Controle de reservas'!$P$14:$P$2013,AZ190)="DUPLICIDADE NO DIA","CONFLITO"&amp;IF(INDEX('Controle de reservas'!$M$14:$M$2013,AZ190)&lt;&gt;"",CHAR(10)&amp;INDEX('Controle de reservas'!$M$14:$M$2013,AZ190),"")&amp;IF(INDEX('Controle de reservas'!$N$14:$N$2013,AZ190)&lt;&gt;"",CHAR(10)&amp;"Subst.: "&amp;INDEX('Controle de reservas'!$N$14:$N$2013,AZ190),"")&amp;IF(AND(ISNUMBER(INDEX('Controle de reservas'!$I$14:$I$2013,AZ190)),INDEX('Controle de reservas'!$I$14:$I$2013,AZ190)&gt;0,INDEX('Controle de reservas'!$K$14:$K$2013,AZ190)&gt;INDEX('Controle de reservas'!$I$14:$I$2013,AZ190)),CHAR(10)&amp;"DIVERGÊNCIA DE DATAS",""),IF(INDEX('Controle de reservas'!$L$14:$L$2013,AZ190)="Em cobertura","COV",IF(INDEX('Controle de reservas'!$L$14:$L$2013,AZ190)="Disponível","DISP",IF(INDEX('Controle de reservas'!$L$14:$L$2013,AZ190)="Não utilizado","NU",IF(INDEX('Controle de reservas'!$L$14:$L$2013,AZ190)="Folga","F",IF(INDEX('Controle de reservas'!$L$14:$L$2013,AZ190)="Ocorrência","O",IF(INDEX('Controle de reservas'!$L$14:$L$2013,AZ190)="Programado","PROG",IF(INDEX('Controle de reservas'!$L$14:$L$2013,AZ190)="Disponível no posto","DP","SEM SITUAÇÃO")))))))&amp;IF(INDEX('Controle de reservas'!$M$14:$M$2013,AZ190)&lt;&gt;"",CHAR(10)&amp;INDEX('Controle de reservas'!$M$14:$M$2013,AZ190),IF(OR(INDEX('Controle de reservas'!$L$14:$L$2013,AZ190)="Em cobertura",INDEX('Controle de reservas'!$L$14:$L$2013,AZ190)="Programado"),CHAR(10)&amp;"SEM LOCAL",""))&amp;IF(INDEX('Controle de reservas'!$N$14:$N$2013,AZ190)&lt;&gt;"",CHAR(10)&amp;"Subst.: "&amp;INDEX('Controle de reservas'!$N$14:$N$2013,AZ190),"")&amp;IF(AND(ISNUMBER(INDEX('Controle de reservas'!$I$14:$I$2013,AZ190)),INDEX('Controle de reservas'!$I$14:$I$2013,AZ190)&gt;0,INDEX('Controle de reservas'!$K$14:$K$2013,AZ190)&gt;INDEX('Controle de reservas'!$I$14:$I$2013,AZ190)),CHAR(10)&amp;"DIVERGÊNCIA DE DATAS","")&amp;IF(INDEX('Controle de reservas'!$P$14:$P$2013,AZ190)&lt;&gt;"OK"," !",""))))</f>
      </c>
      <c r="M190" s="15">
        <f ca="1">IF(OR($AQ190=0,M$9="",M$9&lt;$AS190,AND($AT190&lt;&gt;"",M$9&gt;$AT190)),"",IF(BA190=0,"—",IF(INDEX('Controle de reservas'!$P$14:$P$2013,BA190)="DUPLICIDADE NO DIA","CONFLITO"&amp;IF(INDEX('Controle de reservas'!$M$14:$M$2013,BA190)&lt;&gt;"",CHAR(10)&amp;INDEX('Controle de reservas'!$M$14:$M$2013,BA190),"")&amp;IF(INDEX('Controle de reservas'!$N$14:$N$2013,BA190)&lt;&gt;"",CHAR(10)&amp;"Subst.: "&amp;INDEX('Controle de reservas'!$N$14:$N$2013,BA190),"")&amp;IF(AND(ISNUMBER(INDEX('Controle de reservas'!$I$14:$I$2013,BA190)),INDEX('Controle de reservas'!$I$14:$I$2013,BA190)&gt;0,INDEX('Controle de reservas'!$K$14:$K$2013,BA190)&gt;INDEX('Controle de reservas'!$I$14:$I$2013,BA190)),CHAR(10)&amp;"DIVERGÊNCIA DE DATAS",""),IF(INDEX('Controle de reservas'!$L$14:$L$2013,BA190)="Em cobertura","COV",IF(INDEX('Controle de reservas'!$L$14:$L$2013,BA190)="Disponível","DISP",IF(INDEX('Controle de reservas'!$L$14:$L$2013,BA190)="Não utilizado","NU",IF(INDEX('Controle de reservas'!$L$14:$L$2013,BA190)="Folga","F",IF(INDEX('Controle de reservas'!$L$14:$L$2013,BA190)="Ocorrência","O",IF(INDEX('Controle de reservas'!$L$14:$L$2013,BA190)="Programado","PROG",IF(INDEX('Controle de reservas'!$L$14:$L$2013,BA190)="Disponível no posto","DP","SEM SITUAÇÃO")))))))&amp;IF(INDEX('Controle de reservas'!$M$14:$M$2013,BA190)&lt;&gt;"",CHAR(10)&amp;INDEX('Controle de reservas'!$M$14:$M$2013,BA190),IF(OR(INDEX('Controle de reservas'!$L$14:$L$2013,BA190)="Em cobertura",INDEX('Controle de reservas'!$L$14:$L$2013,BA190)="Programado"),CHAR(10)&amp;"SEM LOCAL",""))&amp;IF(INDEX('Controle de reservas'!$N$14:$N$2013,BA190)&lt;&gt;"",CHAR(10)&amp;"Subst.: "&amp;INDEX('Controle de reservas'!$N$14:$N$2013,BA190),"")&amp;IF(AND(ISNUMBER(INDEX('Controle de reservas'!$I$14:$I$2013,BA190)),INDEX('Controle de reservas'!$I$14:$I$2013,BA190)&gt;0,INDEX('Controle de reservas'!$K$14:$K$2013,BA190)&gt;INDEX('Controle de reservas'!$I$14:$I$2013,BA190)),CHAR(10)&amp;"DIVERGÊNCIA DE DATAS","")&amp;IF(INDEX('Controle de reservas'!$P$14:$P$2013,BA190)&lt;&gt;"OK"," !",""))))</f>
      </c>
      <c r="N190" s="15">
        <f ca="1">IF(OR($AQ190=0,N$9="",N$9&lt;$AS190,AND($AT190&lt;&gt;"",N$9&gt;$AT190)),"",IF(BB190=0,"—",IF(INDEX('Controle de reservas'!$P$14:$P$2013,BB190)="DUPLICIDADE NO DIA","CONFLITO"&amp;IF(INDEX('Controle de reservas'!$M$14:$M$2013,BB190)&lt;&gt;"",CHAR(10)&amp;INDEX('Controle de reservas'!$M$14:$M$2013,BB190),"")&amp;IF(INDEX('Controle de reservas'!$N$14:$N$2013,BB190)&lt;&gt;"",CHAR(10)&amp;"Subst.: "&amp;INDEX('Controle de reservas'!$N$14:$N$2013,BB190),"")&amp;IF(AND(ISNUMBER(INDEX('Controle de reservas'!$I$14:$I$2013,BB190)),INDEX('Controle de reservas'!$I$14:$I$2013,BB190)&gt;0,INDEX('Controle de reservas'!$K$14:$K$2013,BB190)&gt;INDEX('Controle de reservas'!$I$14:$I$2013,BB190)),CHAR(10)&amp;"DIVERGÊNCIA DE DATAS",""),IF(INDEX('Controle de reservas'!$L$14:$L$2013,BB190)="Em cobertura","COV",IF(INDEX('Controle de reservas'!$L$14:$L$2013,BB190)="Disponível","DISP",IF(INDEX('Controle de reservas'!$L$14:$L$2013,BB190)="Não utilizado","NU",IF(INDEX('Controle de reservas'!$L$14:$L$2013,BB190)="Folga","F",IF(INDEX('Controle de reservas'!$L$14:$L$2013,BB190)="Ocorrência","O",IF(INDEX('Controle de reservas'!$L$14:$L$2013,BB190)="Programado","PROG",IF(INDEX('Controle de reservas'!$L$14:$L$2013,BB190)="Disponível no posto","DP","SEM SITUAÇÃO")))))))&amp;IF(INDEX('Controle de reservas'!$M$14:$M$2013,BB190)&lt;&gt;"",CHAR(10)&amp;INDEX('Controle de reservas'!$M$14:$M$2013,BB190),IF(OR(INDEX('Controle de reservas'!$L$14:$L$2013,BB190)="Em cobertura",INDEX('Controle de reservas'!$L$14:$L$2013,BB190)="Programado"),CHAR(10)&amp;"SEM LOCAL",""))&amp;IF(INDEX('Controle de reservas'!$N$14:$N$2013,BB190)&lt;&gt;"",CHAR(10)&amp;"Subst.: "&amp;INDEX('Controle de reservas'!$N$14:$N$2013,BB190),"")&amp;IF(AND(ISNUMBER(INDEX('Controle de reservas'!$I$14:$I$2013,BB190)),INDEX('Controle de reservas'!$I$14:$I$2013,BB190)&gt;0,INDEX('Controle de reservas'!$K$14:$K$2013,BB190)&gt;INDEX('Controle de reservas'!$I$14:$I$2013,BB190)),CHAR(10)&amp;"DIVERGÊNCIA DE DATAS","")&amp;IF(INDEX('Controle de reservas'!$P$14:$P$2013,BB190)&lt;&gt;"OK"," !",""))))</f>
      </c>
      <c r="O190" s="15">
        <f ca="1">IF(OR($AQ190=0,O$9="",O$9&lt;$AS190,AND($AT190&lt;&gt;"",O$9&gt;$AT190)),"",IF(BC190=0,"—",IF(INDEX('Controle de reservas'!$P$14:$P$2013,BC190)="DUPLICIDADE NO DIA","CONFLITO"&amp;IF(INDEX('Controle de reservas'!$M$14:$M$2013,BC190)&lt;&gt;"",CHAR(10)&amp;INDEX('Controle de reservas'!$M$14:$M$2013,BC190),"")&amp;IF(INDEX('Controle de reservas'!$N$14:$N$2013,BC190)&lt;&gt;"",CHAR(10)&amp;"Subst.: "&amp;INDEX('Controle de reservas'!$N$14:$N$2013,BC190),"")&amp;IF(AND(ISNUMBER(INDEX('Controle de reservas'!$I$14:$I$2013,BC190)),INDEX('Controle de reservas'!$I$14:$I$2013,BC190)&gt;0,INDEX('Controle de reservas'!$K$14:$K$2013,BC190)&gt;INDEX('Controle de reservas'!$I$14:$I$2013,BC190)),CHAR(10)&amp;"DIVERGÊNCIA DE DATAS",""),IF(INDEX('Controle de reservas'!$L$14:$L$2013,BC190)="Em cobertura","COV",IF(INDEX('Controle de reservas'!$L$14:$L$2013,BC190)="Disponível","DISP",IF(INDEX('Controle de reservas'!$L$14:$L$2013,BC190)="Não utilizado","NU",IF(INDEX('Controle de reservas'!$L$14:$L$2013,BC190)="Folga","F",IF(INDEX('Controle de reservas'!$L$14:$L$2013,BC190)="Ocorrência","O",IF(INDEX('Controle de reservas'!$L$14:$L$2013,BC190)="Programado","PROG",IF(INDEX('Controle de reservas'!$L$14:$L$2013,BC190)="Disponível no posto","DP","SEM SITUAÇÃO")))))))&amp;IF(INDEX('Controle de reservas'!$M$14:$M$2013,BC190)&lt;&gt;"",CHAR(10)&amp;INDEX('Controle de reservas'!$M$14:$M$2013,BC190),IF(OR(INDEX('Controle de reservas'!$L$14:$L$2013,BC190)="Em cobertura",INDEX('Controle de reservas'!$L$14:$L$2013,BC190)="Programado"),CHAR(10)&amp;"SEM LOCAL",""))&amp;IF(INDEX('Controle de reservas'!$N$14:$N$2013,BC190)&lt;&gt;"",CHAR(10)&amp;"Subst.: "&amp;INDEX('Controle de reservas'!$N$14:$N$2013,BC190),"")&amp;IF(AND(ISNUMBER(INDEX('Controle de reservas'!$I$14:$I$2013,BC190)),INDEX('Controle de reservas'!$I$14:$I$2013,BC190)&gt;0,INDEX('Controle de reservas'!$K$14:$K$2013,BC190)&gt;INDEX('Controle de reservas'!$I$14:$I$2013,BC190)),CHAR(10)&amp;"DIVERGÊNCIA DE DATAS","")&amp;IF(INDEX('Controle de reservas'!$P$14:$P$2013,BC190)&lt;&gt;"OK"," !",""))))</f>
      </c>
      <c r="P190" s="15">
        <f ca="1">IF(OR($AQ190=0,P$9="",P$9&lt;$AS190,AND($AT190&lt;&gt;"",P$9&gt;$AT190)),"",IF(BD190=0,"—",IF(INDEX('Controle de reservas'!$P$14:$P$2013,BD190)="DUPLICIDADE NO DIA","CONFLITO"&amp;IF(INDEX('Controle de reservas'!$M$14:$M$2013,BD190)&lt;&gt;"",CHAR(10)&amp;INDEX('Controle de reservas'!$M$14:$M$2013,BD190),"")&amp;IF(INDEX('Controle de reservas'!$N$14:$N$2013,BD190)&lt;&gt;"",CHAR(10)&amp;"Subst.: "&amp;INDEX('Controle de reservas'!$N$14:$N$2013,BD190),"")&amp;IF(AND(ISNUMBER(INDEX('Controle de reservas'!$I$14:$I$2013,BD190)),INDEX('Controle de reservas'!$I$14:$I$2013,BD190)&gt;0,INDEX('Controle de reservas'!$K$14:$K$2013,BD190)&gt;INDEX('Controle de reservas'!$I$14:$I$2013,BD190)),CHAR(10)&amp;"DIVERGÊNCIA DE DATAS",""),IF(INDEX('Controle de reservas'!$L$14:$L$2013,BD190)="Em cobertura","COV",IF(INDEX('Controle de reservas'!$L$14:$L$2013,BD190)="Disponível","DISP",IF(INDEX('Controle de reservas'!$L$14:$L$2013,BD190)="Não utilizado","NU",IF(INDEX('Controle de reservas'!$L$14:$L$2013,BD190)="Folga","F",IF(INDEX('Controle de reservas'!$L$14:$L$2013,BD190)="Ocorrência","O",IF(INDEX('Controle de reservas'!$L$14:$L$2013,BD190)="Programado","PROG",IF(INDEX('Controle de reservas'!$L$14:$L$2013,BD190)="Disponível no posto","DP","SEM SITUAÇÃO")))))))&amp;IF(INDEX('Controle de reservas'!$M$14:$M$2013,BD190)&lt;&gt;"",CHAR(10)&amp;INDEX('Controle de reservas'!$M$14:$M$2013,BD190),IF(OR(INDEX('Controle de reservas'!$L$14:$L$2013,BD190)="Em cobertura",INDEX('Controle de reservas'!$L$14:$L$2013,BD190)="Programado"),CHAR(10)&amp;"SEM LOCAL",""))&amp;IF(INDEX('Controle de reservas'!$N$14:$N$2013,BD190)&lt;&gt;"",CHAR(10)&amp;"Subst.: "&amp;INDEX('Controle de reservas'!$N$14:$N$2013,BD190),"")&amp;IF(AND(ISNUMBER(INDEX('Controle de reservas'!$I$14:$I$2013,BD190)),INDEX('Controle de reservas'!$I$14:$I$2013,BD190)&gt;0,INDEX('Controle de reservas'!$K$14:$K$2013,BD190)&gt;INDEX('Controle de reservas'!$I$14:$I$2013,BD190)),CHAR(10)&amp;"DIVERGÊNCIA DE DATAS","")&amp;IF(INDEX('Controle de reservas'!$P$14:$P$2013,BD190)&lt;&gt;"OK"," !",""))))</f>
      </c>
      <c r="Q190" s="15">
        <f ca="1">IF(OR($AQ190=0,Q$9="",Q$9&lt;$AS190,AND($AT190&lt;&gt;"",Q$9&gt;$AT190)),"",IF(BE190=0,"—",IF(INDEX('Controle de reservas'!$P$14:$P$2013,BE190)="DUPLICIDADE NO DIA","CONFLITO"&amp;IF(INDEX('Controle de reservas'!$M$14:$M$2013,BE190)&lt;&gt;"",CHAR(10)&amp;INDEX('Controle de reservas'!$M$14:$M$2013,BE190),"")&amp;IF(INDEX('Controle de reservas'!$N$14:$N$2013,BE190)&lt;&gt;"",CHAR(10)&amp;"Subst.: "&amp;INDEX('Controle de reservas'!$N$14:$N$2013,BE190),"")&amp;IF(AND(ISNUMBER(INDEX('Controle de reservas'!$I$14:$I$2013,BE190)),INDEX('Controle de reservas'!$I$14:$I$2013,BE190)&gt;0,INDEX('Controle de reservas'!$K$14:$K$2013,BE190)&gt;INDEX('Controle de reservas'!$I$14:$I$2013,BE190)),CHAR(10)&amp;"DIVERGÊNCIA DE DATAS",""),IF(INDEX('Controle de reservas'!$L$14:$L$2013,BE190)="Em cobertura","COV",IF(INDEX('Controle de reservas'!$L$14:$L$2013,BE190)="Disponível","DISP",IF(INDEX('Controle de reservas'!$L$14:$L$2013,BE190)="Não utilizado","NU",IF(INDEX('Controle de reservas'!$L$14:$L$2013,BE190)="Folga","F",IF(INDEX('Controle de reservas'!$L$14:$L$2013,BE190)="Ocorrência","O",IF(INDEX('Controle de reservas'!$L$14:$L$2013,BE190)="Programado","PROG",IF(INDEX('Controle de reservas'!$L$14:$L$2013,BE190)="Disponível no posto","DP","SEM SITUAÇÃO")))))))&amp;IF(INDEX('Controle de reservas'!$M$14:$M$2013,BE190)&lt;&gt;"",CHAR(10)&amp;INDEX('Controle de reservas'!$M$14:$M$2013,BE190),IF(OR(INDEX('Controle de reservas'!$L$14:$L$2013,BE190)="Em cobertura",INDEX('Controle de reservas'!$L$14:$L$2013,BE190)="Programado"),CHAR(10)&amp;"SEM LOCAL",""))&amp;IF(INDEX('Controle de reservas'!$N$14:$N$2013,BE190)&lt;&gt;"",CHAR(10)&amp;"Subst.: "&amp;INDEX('Controle de reservas'!$N$14:$N$2013,BE190),"")&amp;IF(AND(ISNUMBER(INDEX('Controle de reservas'!$I$14:$I$2013,BE190)),INDEX('Controle de reservas'!$I$14:$I$2013,BE190)&gt;0,INDEX('Controle de reservas'!$K$14:$K$2013,BE190)&gt;INDEX('Controle de reservas'!$I$14:$I$2013,BE190)),CHAR(10)&amp;"DIVERGÊNCIA DE DATAS","")&amp;IF(INDEX('Controle de reservas'!$P$14:$P$2013,BE190)&lt;&gt;"OK"," !",""))))</f>
      </c>
      <c r="R190" s="15">
        <f ca="1">IF(OR($AQ190=0,R$9="",R$9&lt;$AS190,AND($AT190&lt;&gt;"",R$9&gt;$AT190)),"",IF(BF190=0,"—",IF(INDEX('Controle de reservas'!$P$14:$P$2013,BF190)="DUPLICIDADE NO DIA","CONFLITO"&amp;IF(INDEX('Controle de reservas'!$M$14:$M$2013,BF190)&lt;&gt;"",CHAR(10)&amp;INDEX('Controle de reservas'!$M$14:$M$2013,BF190),"")&amp;IF(INDEX('Controle de reservas'!$N$14:$N$2013,BF190)&lt;&gt;"",CHAR(10)&amp;"Subst.: "&amp;INDEX('Controle de reservas'!$N$14:$N$2013,BF190),"")&amp;IF(AND(ISNUMBER(INDEX('Controle de reservas'!$I$14:$I$2013,BF190)),INDEX('Controle de reservas'!$I$14:$I$2013,BF190)&gt;0,INDEX('Controle de reservas'!$K$14:$K$2013,BF190)&gt;INDEX('Controle de reservas'!$I$14:$I$2013,BF190)),CHAR(10)&amp;"DIVERGÊNCIA DE DATAS",""),IF(INDEX('Controle de reservas'!$L$14:$L$2013,BF190)="Em cobertura","COV",IF(INDEX('Controle de reservas'!$L$14:$L$2013,BF190)="Disponível","DISP",IF(INDEX('Controle de reservas'!$L$14:$L$2013,BF190)="Não utilizado","NU",IF(INDEX('Controle de reservas'!$L$14:$L$2013,BF190)="Folga","F",IF(INDEX('Controle de reservas'!$L$14:$L$2013,BF190)="Ocorrência","O",IF(INDEX('Controle de reservas'!$L$14:$L$2013,BF190)="Programado","PROG",IF(INDEX('Controle de reservas'!$L$14:$L$2013,BF190)="Disponível no posto","DP","SEM SITUAÇÃO")))))))&amp;IF(INDEX('Controle de reservas'!$M$14:$M$2013,BF190)&lt;&gt;"",CHAR(10)&amp;INDEX('Controle de reservas'!$M$14:$M$2013,BF190),IF(OR(INDEX('Controle de reservas'!$L$14:$L$2013,BF190)="Em cobertura",INDEX('Controle de reservas'!$L$14:$L$2013,BF190)="Programado"),CHAR(10)&amp;"SEM LOCAL",""))&amp;IF(INDEX('Controle de reservas'!$N$14:$N$2013,BF190)&lt;&gt;"",CHAR(10)&amp;"Subst.: "&amp;INDEX('Controle de reservas'!$N$14:$N$2013,BF190),"")&amp;IF(AND(ISNUMBER(INDEX('Controle de reservas'!$I$14:$I$2013,BF190)),INDEX('Controle de reservas'!$I$14:$I$2013,BF190)&gt;0,INDEX('Controle de reservas'!$K$14:$K$2013,BF190)&gt;INDEX('Controle de reservas'!$I$14:$I$2013,BF190)),CHAR(10)&amp;"DIVERGÊNCIA DE DATAS","")&amp;IF(INDEX('Controle de reservas'!$P$14:$P$2013,BF190)&lt;&gt;"OK"," !",""))))</f>
      </c>
      <c r="S190" s="15">
        <f ca="1">IF(OR($AQ190=0,S$9="",S$9&lt;$AS190,AND($AT190&lt;&gt;"",S$9&gt;$AT190)),"",IF(BG190=0,"—",IF(INDEX('Controle de reservas'!$P$14:$P$2013,BG190)="DUPLICIDADE NO DIA","CONFLITO"&amp;IF(INDEX('Controle de reservas'!$M$14:$M$2013,BG190)&lt;&gt;"",CHAR(10)&amp;INDEX('Controle de reservas'!$M$14:$M$2013,BG190),"")&amp;IF(INDEX('Controle de reservas'!$N$14:$N$2013,BG190)&lt;&gt;"",CHAR(10)&amp;"Subst.: "&amp;INDEX('Controle de reservas'!$N$14:$N$2013,BG190),"")&amp;IF(AND(ISNUMBER(INDEX('Controle de reservas'!$I$14:$I$2013,BG190)),INDEX('Controle de reservas'!$I$14:$I$2013,BG190)&gt;0,INDEX('Controle de reservas'!$K$14:$K$2013,BG190)&gt;INDEX('Controle de reservas'!$I$14:$I$2013,BG190)),CHAR(10)&amp;"DIVERGÊNCIA DE DATAS",""),IF(INDEX('Controle de reservas'!$L$14:$L$2013,BG190)="Em cobertura","COV",IF(INDEX('Controle de reservas'!$L$14:$L$2013,BG190)="Disponível","DISP",IF(INDEX('Controle de reservas'!$L$14:$L$2013,BG190)="Não utilizado","NU",IF(INDEX('Controle de reservas'!$L$14:$L$2013,BG190)="Folga","F",IF(INDEX('Controle de reservas'!$L$14:$L$2013,BG190)="Ocorrência","O",IF(INDEX('Controle de reservas'!$L$14:$L$2013,BG190)="Programado","PROG",IF(INDEX('Controle de reservas'!$L$14:$L$2013,BG190)="Disponível no posto","DP","SEM SITUAÇÃO")))))))&amp;IF(INDEX('Controle de reservas'!$M$14:$M$2013,BG190)&lt;&gt;"",CHAR(10)&amp;INDEX('Controle de reservas'!$M$14:$M$2013,BG190),IF(OR(INDEX('Controle de reservas'!$L$14:$L$2013,BG190)="Em cobertura",INDEX('Controle de reservas'!$L$14:$L$2013,BG190)="Programado"),CHAR(10)&amp;"SEM LOCAL",""))&amp;IF(INDEX('Controle de reservas'!$N$14:$N$2013,BG190)&lt;&gt;"",CHAR(10)&amp;"Subst.: "&amp;INDEX('Controle de reservas'!$N$14:$N$2013,BG190),"")&amp;IF(AND(ISNUMBER(INDEX('Controle de reservas'!$I$14:$I$2013,BG190)),INDEX('Controle de reservas'!$I$14:$I$2013,BG190)&gt;0,INDEX('Controle de reservas'!$K$14:$K$2013,BG190)&gt;INDEX('Controle de reservas'!$I$14:$I$2013,BG190)),CHAR(10)&amp;"DIVERGÊNCIA DE DATAS","")&amp;IF(INDEX('Controle de reservas'!$P$14:$P$2013,BG190)&lt;&gt;"OK"," !",""))))</f>
      </c>
      <c r="T190" s="15">
        <f ca="1">IF(OR($AQ190=0,T$9="",T$9&lt;$AS190,AND($AT190&lt;&gt;"",T$9&gt;$AT190)),"",IF(BH190=0,"—",IF(INDEX('Controle de reservas'!$P$14:$P$2013,BH190)="DUPLICIDADE NO DIA","CONFLITO"&amp;IF(INDEX('Controle de reservas'!$M$14:$M$2013,BH190)&lt;&gt;"",CHAR(10)&amp;INDEX('Controle de reservas'!$M$14:$M$2013,BH190),"")&amp;IF(INDEX('Controle de reservas'!$N$14:$N$2013,BH190)&lt;&gt;"",CHAR(10)&amp;"Subst.: "&amp;INDEX('Controle de reservas'!$N$14:$N$2013,BH190),"")&amp;IF(AND(ISNUMBER(INDEX('Controle de reservas'!$I$14:$I$2013,BH190)),INDEX('Controle de reservas'!$I$14:$I$2013,BH190)&gt;0,INDEX('Controle de reservas'!$K$14:$K$2013,BH190)&gt;INDEX('Controle de reservas'!$I$14:$I$2013,BH190)),CHAR(10)&amp;"DIVERGÊNCIA DE DATAS",""),IF(INDEX('Controle de reservas'!$L$14:$L$2013,BH190)="Em cobertura","COV",IF(INDEX('Controle de reservas'!$L$14:$L$2013,BH190)="Disponível","DISP",IF(INDEX('Controle de reservas'!$L$14:$L$2013,BH190)="Não utilizado","NU",IF(INDEX('Controle de reservas'!$L$14:$L$2013,BH190)="Folga","F",IF(INDEX('Controle de reservas'!$L$14:$L$2013,BH190)="Ocorrência","O",IF(INDEX('Controle de reservas'!$L$14:$L$2013,BH190)="Programado","PROG",IF(INDEX('Controle de reservas'!$L$14:$L$2013,BH190)="Disponível no posto","DP","SEM SITUAÇÃO")))))))&amp;IF(INDEX('Controle de reservas'!$M$14:$M$2013,BH190)&lt;&gt;"",CHAR(10)&amp;INDEX('Controle de reservas'!$M$14:$M$2013,BH190),IF(OR(INDEX('Controle de reservas'!$L$14:$L$2013,BH190)="Em cobertura",INDEX('Controle de reservas'!$L$14:$L$2013,BH190)="Programado"),CHAR(10)&amp;"SEM LOCAL",""))&amp;IF(INDEX('Controle de reservas'!$N$14:$N$2013,BH190)&lt;&gt;"",CHAR(10)&amp;"Subst.: "&amp;INDEX('Controle de reservas'!$N$14:$N$2013,BH190),"")&amp;IF(AND(ISNUMBER(INDEX('Controle de reservas'!$I$14:$I$2013,BH190)),INDEX('Controle de reservas'!$I$14:$I$2013,BH190)&gt;0,INDEX('Controle de reservas'!$K$14:$K$2013,BH190)&gt;INDEX('Controle de reservas'!$I$14:$I$2013,BH190)),CHAR(10)&amp;"DIVERGÊNCIA DE DATAS","")&amp;IF(INDEX('Controle de reservas'!$P$14:$P$2013,BH190)&lt;&gt;"OK"," !",""))))</f>
      </c>
      <c r="U190" s="15">
        <f ca="1">IF(OR($AQ190=0,U$9="",U$9&lt;$AS190,AND($AT190&lt;&gt;"",U$9&gt;$AT190)),"",IF(BI190=0,"—",IF(INDEX('Controle de reservas'!$P$14:$P$2013,BI190)="DUPLICIDADE NO DIA","CONFLITO"&amp;IF(INDEX('Controle de reservas'!$M$14:$M$2013,BI190)&lt;&gt;"",CHAR(10)&amp;INDEX('Controle de reservas'!$M$14:$M$2013,BI190),"")&amp;IF(INDEX('Controle de reservas'!$N$14:$N$2013,BI190)&lt;&gt;"",CHAR(10)&amp;"Subst.: "&amp;INDEX('Controle de reservas'!$N$14:$N$2013,BI190),"")&amp;IF(AND(ISNUMBER(INDEX('Controle de reservas'!$I$14:$I$2013,BI190)),INDEX('Controle de reservas'!$I$14:$I$2013,BI190)&gt;0,INDEX('Controle de reservas'!$K$14:$K$2013,BI190)&gt;INDEX('Controle de reservas'!$I$14:$I$2013,BI190)),CHAR(10)&amp;"DIVERGÊNCIA DE DATAS",""),IF(INDEX('Controle de reservas'!$L$14:$L$2013,BI190)="Em cobertura","COV",IF(INDEX('Controle de reservas'!$L$14:$L$2013,BI190)="Disponível","DISP",IF(INDEX('Controle de reservas'!$L$14:$L$2013,BI190)="Não utilizado","NU",IF(INDEX('Controle de reservas'!$L$14:$L$2013,BI190)="Folga","F",IF(INDEX('Controle de reservas'!$L$14:$L$2013,BI190)="Ocorrência","O",IF(INDEX('Controle de reservas'!$L$14:$L$2013,BI190)="Programado","PROG",IF(INDEX('Controle de reservas'!$L$14:$L$2013,BI190)="Disponível no posto","DP","SEM SITUAÇÃO")))))))&amp;IF(INDEX('Controle de reservas'!$M$14:$M$2013,BI190)&lt;&gt;"",CHAR(10)&amp;INDEX('Controle de reservas'!$M$14:$M$2013,BI190),IF(OR(INDEX('Controle de reservas'!$L$14:$L$2013,BI190)="Em cobertura",INDEX('Controle de reservas'!$L$14:$L$2013,BI190)="Programado"),CHAR(10)&amp;"SEM LOCAL",""))&amp;IF(INDEX('Controle de reservas'!$N$14:$N$2013,BI190)&lt;&gt;"",CHAR(10)&amp;"Subst.: "&amp;INDEX('Controle de reservas'!$N$14:$N$2013,BI190),"")&amp;IF(AND(ISNUMBER(INDEX('Controle de reservas'!$I$14:$I$2013,BI190)),INDEX('Controle de reservas'!$I$14:$I$2013,BI190)&gt;0,INDEX('Controle de reservas'!$K$14:$K$2013,BI190)&gt;INDEX('Controle de reservas'!$I$14:$I$2013,BI190)),CHAR(10)&amp;"DIVERGÊNCIA DE DATAS","")&amp;IF(INDEX('Controle de reservas'!$P$14:$P$2013,BI190)&lt;&gt;"OK"," !",""))))</f>
      </c>
      <c r="V190" s="15">
        <f ca="1">IF(OR($AQ190=0,V$9="",V$9&lt;$AS190,AND($AT190&lt;&gt;"",V$9&gt;$AT190)),"",IF(BJ190=0,"—",IF(INDEX('Controle de reservas'!$P$14:$P$2013,BJ190)="DUPLICIDADE NO DIA","CONFLITO"&amp;IF(INDEX('Controle de reservas'!$M$14:$M$2013,BJ190)&lt;&gt;"",CHAR(10)&amp;INDEX('Controle de reservas'!$M$14:$M$2013,BJ190),"")&amp;IF(INDEX('Controle de reservas'!$N$14:$N$2013,BJ190)&lt;&gt;"",CHAR(10)&amp;"Subst.: "&amp;INDEX('Controle de reservas'!$N$14:$N$2013,BJ190),"")&amp;IF(AND(ISNUMBER(INDEX('Controle de reservas'!$I$14:$I$2013,BJ190)),INDEX('Controle de reservas'!$I$14:$I$2013,BJ190)&gt;0,INDEX('Controle de reservas'!$K$14:$K$2013,BJ190)&gt;INDEX('Controle de reservas'!$I$14:$I$2013,BJ190)),CHAR(10)&amp;"DIVERGÊNCIA DE DATAS",""),IF(INDEX('Controle de reservas'!$L$14:$L$2013,BJ190)="Em cobertura","COV",IF(INDEX('Controle de reservas'!$L$14:$L$2013,BJ190)="Disponível","DISP",IF(INDEX('Controle de reservas'!$L$14:$L$2013,BJ190)="Não utilizado","NU",IF(INDEX('Controle de reservas'!$L$14:$L$2013,BJ190)="Folga","F",IF(INDEX('Controle de reservas'!$L$14:$L$2013,BJ190)="Ocorrência","O",IF(INDEX('Controle de reservas'!$L$14:$L$2013,BJ190)="Programado","PROG",IF(INDEX('Controle de reservas'!$L$14:$L$2013,BJ190)="Disponível no posto","DP","SEM SITUAÇÃO")))))))&amp;IF(INDEX('Controle de reservas'!$M$14:$M$2013,BJ190)&lt;&gt;"",CHAR(10)&amp;INDEX('Controle de reservas'!$M$14:$M$2013,BJ190),IF(OR(INDEX('Controle de reservas'!$L$14:$L$2013,BJ190)="Em cobertura",INDEX('Controle de reservas'!$L$14:$L$2013,BJ190)="Programado"),CHAR(10)&amp;"SEM LOCAL",""))&amp;IF(INDEX('Controle de reservas'!$N$14:$N$2013,BJ190)&lt;&gt;"",CHAR(10)&amp;"Subst.: "&amp;INDEX('Controle de reservas'!$N$14:$N$2013,BJ190),"")&amp;IF(AND(ISNUMBER(INDEX('Controle de reservas'!$I$14:$I$2013,BJ190)),INDEX('Controle de reservas'!$I$14:$I$2013,BJ190)&gt;0,INDEX('Controle de reservas'!$K$14:$K$2013,BJ190)&gt;INDEX('Controle de reservas'!$I$14:$I$2013,BJ190)),CHAR(10)&amp;"DIVERGÊNCIA DE DATAS","")&amp;IF(INDEX('Controle de reservas'!$P$14:$P$2013,BJ190)&lt;&gt;"OK"," !",""))))</f>
      </c>
      <c r="W190" s="15">
        <f ca="1">IF(OR($AQ190=0,W$9="",W$9&lt;$AS190,AND($AT190&lt;&gt;"",W$9&gt;$AT190)),"",IF(BK190=0,"—",IF(INDEX('Controle de reservas'!$P$14:$P$2013,BK190)="DUPLICIDADE NO DIA","CONFLITO"&amp;IF(INDEX('Controle de reservas'!$M$14:$M$2013,BK190)&lt;&gt;"",CHAR(10)&amp;INDEX('Controle de reservas'!$M$14:$M$2013,BK190),"")&amp;IF(INDEX('Controle de reservas'!$N$14:$N$2013,BK190)&lt;&gt;"",CHAR(10)&amp;"Subst.: "&amp;INDEX('Controle de reservas'!$N$14:$N$2013,BK190),"")&amp;IF(AND(ISNUMBER(INDEX('Controle de reservas'!$I$14:$I$2013,BK190)),INDEX('Controle de reservas'!$I$14:$I$2013,BK190)&gt;0,INDEX('Controle de reservas'!$K$14:$K$2013,BK190)&gt;INDEX('Controle de reservas'!$I$14:$I$2013,BK190)),CHAR(10)&amp;"DIVERGÊNCIA DE DATAS",""),IF(INDEX('Controle de reservas'!$L$14:$L$2013,BK190)="Em cobertura","COV",IF(INDEX('Controle de reservas'!$L$14:$L$2013,BK190)="Disponível","DISP",IF(INDEX('Controle de reservas'!$L$14:$L$2013,BK190)="Não utilizado","NU",IF(INDEX('Controle de reservas'!$L$14:$L$2013,BK190)="Folga","F",IF(INDEX('Controle de reservas'!$L$14:$L$2013,BK190)="Ocorrência","O",IF(INDEX('Controle de reservas'!$L$14:$L$2013,BK190)="Programado","PROG",IF(INDEX('Controle de reservas'!$L$14:$L$2013,BK190)="Disponível no posto","DP","SEM SITUAÇÃO")))))))&amp;IF(INDEX('Controle de reservas'!$M$14:$M$2013,BK190)&lt;&gt;"",CHAR(10)&amp;INDEX('Controle de reservas'!$M$14:$M$2013,BK190),IF(OR(INDEX('Controle de reservas'!$L$14:$L$2013,BK190)="Em cobertura",INDEX('Controle de reservas'!$L$14:$L$2013,BK190)="Programado"),CHAR(10)&amp;"SEM LOCAL",""))&amp;IF(INDEX('Controle de reservas'!$N$14:$N$2013,BK190)&lt;&gt;"",CHAR(10)&amp;"Subst.: "&amp;INDEX('Controle de reservas'!$N$14:$N$2013,BK190),"")&amp;IF(AND(ISNUMBER(INDEX('Controle de reservas'!$I$14:$I$2013,BK190)),INDEX('Controle de reservas'!$I$14:$I$2013,BK190)&gt;0,INDEX('Controle de reservas'!$K$14:$K$2013,BK190)&gt;INDEX('Controle de reservas'!$I$14:$I$2013,BK190)),CHAR(10)&amp;"DIVERGÊNCIA DE DATAS","")&amp;IF(INDEX('Controle de reservas'!$P$14:$P$2013,BK190)&lt;&gt;"OK"," !",""))))</f>
      </c>
      <c r="X190" s="15">
        <f ca="1">IF(OR($AQ190=0,X$9="",X$9&lt;$AS190,AND($AT190&lt;&gt;"",X$9&gt;$AT190)),"",IF(BL190=0,"—",IF(INDEX('Controle de reservas'!$P$14:$P$2013,BL190)="DUPLICIDADE NO DIA","CONFLITO"&amp;IF(INDEX('Controle de reservas'!$M$14:$M$2013,BL190)&lt;&gt;"",CHAR(10)&amp;INDEX('Controle de reservas'!$M$14:$M$2013,BL190),"")&amp;IF(INDEX('Controle de reservas'!$N$14:$N$2013,BL190)&lt;&gt;"",CHAR(10)&amp;"Subst.: "&amp;INDEX('Controle de reservas'!$N$14:$N$2013,BL190),"")&amp;IF(AND(ISNUMBER(INDEX('Controle de reservas'!$I$14:$I$2013,BL190)),INDEX('Controle de reservas'!$I$14:$I$2013,BL190)&gt;0,INDEX('Controle de reservas'!$K$14:$K$2013,BL190)&gt;INDEX('Controle de reservas'!$I$14:$I$2013,BL190)),CHAR(10)&amp;"DIVERGÊNCIA DE DATAS",""),IF(INDEX('Controle de reservas'!$L$14:$L$2013,BL190)="Em cobertura","COV",IF(INDEX('Controle de reservas'!$L$14:$L$2013,BL190)="Disponível","DISP",IF(INDEX('Controle de reservas'!$L$14:$L$2013,BL190)="Não utilizado","NU",IF(INDEX('Controle de reservas'!$L$14:$L$2013,BL190)="Folga","F",IF(INDEX('Controle de reservas'!$L$14:$L$2013,BL190)="Ocorrência","O",IF(INDEX('Controle de reservas'!$L$14:$L$2013,BL190)="Programado","PROG",IF(INDEX('Controle de reservas'!$L$14:$L$2013,BL190)="Disponível no posto","DP","SEM SITUAÇÃO")))))))&amp;IF(INDEX('Controle de reservas'!$M$14:$M$2013,BL190)&lt;&gt;"",CHAR(10)&amp;INDEX('Controle de reservas'!$M$14:$M$2013,BL190),IF(OR(INDEX('Controle de reservas'!$L$14:$L$2013,BL190)="Em cobertura",INDEX('Controle de reservas'!$L$14:$L$2013,BL190)="Programado"),CHAR(10)&amp;"SEM LOCAL",""))&amp;IF(INDEX('Controle de reservas'!$N$14:$N$2013,BL190)&lt;&gt;"",CHAR(10)&amp;"Subst.: "&amp;INDEX('Controle de reservas'!$N$14:$N$2013,BL190),"")&amp;IF(AND(ISNUMBER(INDEX('Controle de reservas'!$I$14:$I$2013,BL190)),INDEX('Controle de reservas'!$I$14:$I$2013,BL190)&gt;0,INDEX('Controle de reservas'!$K$14:$K$2013,BL190)&gt;INDEX('Controle de reservas'!$I$14:$I$2013,BL190)),CHAR(10)&amp;"DIVERGÊNCIA DE DATAS","")&amp;IF(INDEX('Controle de reservas'!$P$14:$P$2013,BL190)&lt;&gt;"OK"," !",""))))</f>
      </c>
      <c r="Y190" s="15">
        <f ca="1">IF(OR($AQ190=0,Y$9="",Y$9&lt;$AS190,AND($AT190&lt;&gt;"",Y$9&gt;$AT190)),"",IF(BM190=0,"—",IF(INDEX('Controle de reservas'!$P$14:$P$2013,BM190)="DUPLICIDADE NO DIA","CONFLITO"&amp;IF(INDEX('Controle de reservas'!$M$14:$M$2013,BM190)&lt;&gt;"",CHAR(10)&amp;INDEX('Controle de reservas'!$M$14:$M$2013,BM190),"")&amp;IF(INDEX('Controle de reservas'!$N$14:$N$2013,BM190)&lt;&gt;"",CHAR(10)&amp;"Subst.: "&amp;INDEX('Controle de reservas'!$N$14:$N$2013,BM190),"")&amp;IF(AND(ISNUMBER(INDEX('Controle de reservas'!$I$14:$I$2013,BM190)),INDEX('Controle de reservas'!$I$14:$I$2013,BM190)&gt;0,INDEX('Controle de reservas'!$K$14:$K$2013,BM190)&gt;INDEX('Controle de reservas'!$I$14:$I$2013,BM190)),CHAR(10)&amp;"DIVERGÊNCIA DE DATAS",""),IF(INDEX('Controle de reservas'!$L$14:$L$2013,BM190)="Em cobertura","COV",IF(INDEX('Controle de reservas'!$L$14:$L$2013,BM190)="Disponível","DISP",IF(INDEX('Controle de reservas'!$L$14:$L$2013,BM190)="Não utilizado","NU",IF(INDEX('Controle de reservas'!$L$14:$L$2013,BM190)="Folga","F",IF(INDEX('Controle de reservas'!$L$14:$L$2013,BM190)="Ocorrência","O",IF(INDEX('Controle de reservas'!$L$14:$L$2013,BM190)="Programado","PROG",IF(INDEX('Controle de reservas'!$L$14:$L$2013,BM190)="Disponível no posto","DP","SEM SITUAÇÃO")))))))&amp;IF(INDEX('Controle de reservas'!$M$14:$M$2013,BM190)&lt;&gt;"",CHAR(10)&amp;INDEX('Controle de reservas'!$M$14:$M$2013,BM190),IF(OR(INDEX('Controle de reservas'!$L$14:$L$2013,BM190)="Em cobertura",INDEX('Controle de reservas'!$L$14:$L$2013,BM190)="Programado"),CHAR(10)&amp;"SEM LOCAL",""))&amp;IF(INDEX('Controle de reservas'!$N$14:$N$2013,BM190)&lt;&gt;"",CHAR(10)&amp;"Subst.: "&amp;INDEX('Controle de reservas'!$N$14:$N$2013,BM190),"")&amp;IF(AND(ISNUMBER(INDEX('Controle de reservas'!$I$14:$I$2013,BM190)),INDEX('Controle de reservas'!$I$14:$I$2013,BM190)&gt;0,INDEX('Controle de reservas'!$K$14:$K$2013,BM190)&gt;INDEX('Controle de reservas'!$I$14:$I$2013,BM190)),CHAR(10)&amp;"DIVERGÊNCIA DE DATAS","")&amp;IF(INDEX('Controle de reservas'!$P$14:$P$2013,BM190)&lt;&gt;"OK"," !",""))))</f>
      </c>
      <c r="Z190" s="15">
        <f ca="1">IF(OR($AQ190=0,Z$9="",Z$9&lt;$AS190,AND($AT190&lt;&gt;"",Z$9&gt;$AT190)),"",IF(BN190=0,"—",IF(INDEX('Controle de reservas'!$P$14:$P$2013,BN190)="DUPLICIDADE NO DIA","CONFLITO"&amp;IF(INDEX('Controle de reservas'!$M$14:$M$2013,BN190)&lt;&gt;"",CHAR(10)&amp;INDEX('Controle de reservas'!$M$14:$M$2013,BN190),"")&amp;IF(INDEX('Controle de reservas'!$N$14:$N$2013,BN190)&lt;&gt;"",CHAR(10)&amp;"Subst.: "&amp;INDEX('Controle de reservas'!$N$14:$N$2013,BN190),"")&amp;IF(AND(ISNUMBER(INDEX('Controle de reservas'!$I$14:$I$2013,BN190)),INDEX('Controle de reservas'!$I$14:$I$2013,BN190)&gt;0,INDEX('Controle de reservas'!$K$14:$K$2013,BN190)&gt;INDEX('Controle de reservas'!$I$14:$I$2013,BN190)),CHAR(10)&amp;"DIVERGÊNCIA DE DATAS",""),IF(INDEX('Controle de reservas'!$L$14:$L$2013,BN190)="Em cobertura","COV",IF(INDEX('Controle de reservas'!$L$14:$L$2013,BN190)="Disponível","DISP",IF(INDEX('Controle de reservas'!$L$14:$L$2013,BN190)="Não utilizado","NU",IF(INDEX('Controle de reservas'!$L$14:$L$2013,BN190)="Folga","F",IF(INDEX('Controle de reservas'!$L$14:$L$2013,BN190)="Ocorrência","O",IF(INDEX('Controle de reservas'!$L$14:$L$2013,BN190)="Programado","PROG",IF(INDEX('Controle de reservas'!$L$14:$L$2013,BN190)="Disponível no posto","DP","SEM SITUAÇÃO")))))))&amp;IF(INDEX('Controle de reservas'!$M$14:$M$2013,BN190)&lt;&gt;"",CHAR(10)&amp;INDEX('Controle de reservas'!$M$14:$M$2013,BN190),IF(OR(INDEX('Controle de reservas'!$L$14:$L$2013,BN190)="Em cobertura",INDEX('Controle de reservas'!$L$14:$L$2013,BN190)="Programado"),CHAR(10)&amp;"SEM LOCAL",""))&amp;IF(INDEX('Controle de reservas'!$N$14:$N$2013,BN190)&lt;&gt;"",CHAR(10)&amp;"Subst.: "&amp;INDEX('Controle de reservas'!$N$14:$N$2013,BN190),"")&amp;IF(AND(ISNUMBER(INDEX('Controle de reservas'!$I$14:$I$2013,BN190)),INDEX('Controle de reservas'!$I$14:$I$2013,BN190)&gt;0,INDEX('Controle de reservas'!$K$14:$K$2013,BN190)&gt;INDEX('Controle de reservas'!$I$14:$I$2013,BN190)),CHAR(10)&amp;"DIVERGÊNCIA DE DATAS","")&amp;IF(INDEX('Controle de reservas'!$P$14:$P$2013,BN190)&lt;&gt;"OK"," !",""))))</f>
      </c>
      <c r="AA190" s="15">
        <f ca="1">IF(OR($AQ190=0,AA$9="",AA$9&lt;$AS190,AND($AT190&lt;&gt;"",AA$9&gt;$AT190)),"",IF(BO190=0,"—",IF(INDEX('Controle de reservas'!$P$14:$P$2013,BO190)="DUPLICIDADE NO DIA","CONFLITO"&amp;IF(INDEX('Controle de reservas'!$M$14:$M$2013,BO190)&lt;&gt;"",CHAR(10)&amp;INDEX('Controle de reservas'!$M$14:$M$2013,BO190),"")&amp;IF(INDEX('Controle de reservas'!$N$14:$N$2013,BO190)&lt;&gt;"",CHAR(10)&amp;"Subst.: "&amp;INDEX('Controle de reservas'!$N$14:$N$2013,BO190),"")&amp;IF(AND(ISNUMBER(INDEX('Controle de reservas'!$I$14:$I$2013,BO190)),INDEX('Controle de reservas'!$I$14:$I$2013,BO190)&gt;0,INDEX('Controle de reservas'!$K$14:$K$2013,BO190)&gt;INDEX('Controle de reservas'!$I$14:$I$2013,BO190)),CHAR(10)&amp;"DIVERGÊNCIA DE DATAS",""),IF(INDEX('Controle de reservas'!$L$14:$L$2013,BO190)="Em cobertura","COV",IF(INDEX('Controle de reservas'!$L$14:$L$2013,BO190)="Disponível","DISP",IF(INDEX('Controle de reservas'!$L$14:$L$2013,BO190)="Não utilizado","NU",IF(INDEX('Controle de reservas'!$L$14:$L$2013,BO190)="Folga","F",IF(INDEX('Controle de reservas'!$L$14:$L$2013,BO190)="Ocorrência","O",IF(INDEX('Controle de reservas'!$L$14:$L$2013,BO190)="Programado","PROG",IF(INDEX('Controle de reservas'!$L$14:$L$2013,BO190)="Disponível no posto","DP","SEM SITUAÇÃO")))))))&amp;IF(INDEX('Controle de reservas'!$M$14:$M$2013,BO190)&lt;&gt;"",CHAR(10)&amp;INDEX('Controle de reservas'!$M$14:$M$2013,BO190),IF(OR(INDEX('Controle de reservas'!$L$14:$L$2013,BO190)="Em cobertura",INDEX('Controle de reservas'!$L$14:$L$2013,BO190)="Programado"),CHAR(10)&amp;"SEM LOCAL",""))&amp;IF(INDEX('Controle de reservas'!$N$14:$N$2013,BO190)&lt;&gt;"",CHAR(10)&amp;"Subst.: "&amp;INDEX('Controle de reservas'!$N$14:$N$2013,BO190),"")&amp;IF(AND(ISNUMBER(INDEX('Controle de reservas'!$I$14:$I$2013,BO190)),INDEX('Controle de reservas'!$I$14:$I$2013,BO190)&gt;0,INDEX('Controle de reservas'!$K$14:$K$2013,BO190)&gt;INDEX('Controle de reservas'!$I$14:$I$2013,BO190)),CHAR(10)&amp;"DIVERGÊNCIA DE DATAS","")&amp;IF(INDEX('Controle de reservas'!$P$14:$P$2013,BO190)&lt;&gt;"OK"," !",""))))</f>
      </c>
      <c r="AB190" s="15">
        <f ca="1">IF(OR($AQ190=0,AB$9="",AB$9&lt;$AS190,AND($AT190&lt;&gt;"",AB$9&gt;$AT190)),"",IF(BP190=0,"—",IF(INDEX('Controle de reservas'!$P$14:$P$2013,BP190)="DUPLICIDADE NO DIA","CONFLITO"&amp;IF(INDEX('Controle de reservas'!$M$14:$M$2013,BP190)&lt;&gt;"",CHAR(10)&amp;INDEX('Controle de reservas'!$M$14:$M$2013,BP190),"")&amp;IF(INDEX('Controle de reservas'!$N$14:$N$2013,BP190)&lt;&gt;"",CHAR(10)&amp;"Subst.: "&amp;INDEX('Controle de reservas'!$N$14:$N$2013,BP190),"")&amp;IF(AND(ISNUMBER(INDEX('Controle de reservas'!$I$14:$I$2013,BP190)),INDEX('Controle de reservas'!$I$14:$I$2013,BP190)&gt;0,INDEX('Controle de reservas'!$K$14:$K$2013,BP190)&gt;INDEX('Controle de reservas'!$I$14:$I$2013,BP190)),CHAR(10)&amp;"DIVERGÊNCIA DE DATAS",""),IF(INDEX('Controle de reservas'!$L$14:$L$2013,BP190)="Em cobertura","COV",IF(INDEX('Controle de reservas'!$L$14:$L$2013,BP190)="Disponível","DISP",IF(INDEX('Controle de reservas'!$L$14:$L$2013,BP190)="Não utilizado","NU",IF(INDEX('Controle de reservas'!$L$14:$L$2013,BP190)="Folga","F",IF(INDEX('Controle de reservas'!$L$14:$L$2013,BP190)="Ocorrência","O",IF(INDEX('Controle de reservas'!$L$14:$L$2013,BP190)="Programado","PROG",IF(INDEX('Controle de reservas'!$L$14:$L$2013,BP190)="Disponível no posto","DP","SEM SITUAÇÃO")))))))&amp;IF(INDEX('Controle de reservas'!$M$14:$M$2013,BP190)&lt;&gt;"",CHAR(10)&amp;INDEX('Controle de reservas'!$M$14:$M$2013,BP190),IF(OR(INDEX('Controle de reservas'!$L$14:$L$2013,BP190)="Em cobertura",INDEX('Controle de reservas'!$L$14:$L$2013,BP190)="Programado"),CHAR(10)&amp;"SEM LOCAL",""))&amp;IF(INDEX('Controle de reservas'!$N$14:$N$2013,BP190)&lt;&gt;"",CHAR(10)&amp;"Subst.: "&amp;INDEX('Controle de reservas'!$N$14:$N$2013,BP190),"")&amp;IF(AND(ISNUMBER(INDEX('Controle de reservas'!$I$14:$I$2013,BP190)),INDEX('Controle de reservas'!$I$14:$I$2013,BP190)&gt;0,INDEX('Controle de reservas'!$K$14:$K$2013,BP190)&gt;INDEX('Controle de reservas'!$I$14:$I$2013,BP190)),CHAR(10)&amp;"DIVERGÊNCIA DE DATAS","")&amp;IF(INDEX('Controle de reservas'!$P$14:$P$2013,BP190)&lt;&gt;"OK"," !",""))))</f>
      </c>
      <c r="AC190" s="15">
        <f ca="1">IF(OR($AQ190=0,AC$9="",AC$9&lt;$AS190,AND($AT190&lt;&gt;"",AC$9&gt;$AT190)),"",IF(BQ190=0,"—",IF(INDEX('Controle de reservas'!$P$14:$P$2013,BQ190)="DUPLICIDADE NO DIA","CONFLITO"&amp;IF(INDEX('Controle de reservas'!$M$14:$M$2013,BQ190)&lt;&gt;"",CHAR(10)&amp;INDEX('Controle de reservas'!$M$14:$M$2013,BQ190),"")&amp;IF(INDEX('Controle de reservas'!$N$14:$N$2013,BQ190)&lt;&gt;"",CHAR(10)&amp;"Subst.: "&amp;INDEX('Controle de reservas'!$N$14:$N$2013,BQ190),"")&amp;IF(AND(ISNUMBER(INDEX('Controle de reservas'!$I$14:$I$2013,BQ190)),INDEX('Controle de reservas'!$I$14:$I$2013,BQ190)&gt;0,INDEX('Controle de reservas'!$K$14:$K$2013,BQ190)&gt;INDEX('Controle de reservas'!$I$14:$I$2013,BQ190)),CHAR(10)&amp;"DIVERGÊNCIA DE DATAS",""),IF(INDEX('Controle de reservas'!$L$14:$L$2013,BQ190)="Em cobertura","COV",IF(INDEX('Controle de reservas'!$L$14:$L$2013,BQ190)="Disponível","DISP",IF(INDEX('Controle de reservas'!$L$14:$L$2013,BQ190)="Não utilizado","NU",IF(INDEX('Controle de reservas'!$L$14:$L$2013,BQ190)="Folga","F",IF(INDEX('Controle de reservas'!$L$14:$L$2013,BQ190)="Ocorrência","O",IF(INDEX('Controle de reservas'!$L$14:$L$2013,BQ190)="Programado","PROG",IF(INDEX('Controle de reservas'!$L$14:$L$2013,BQ190)="Disponível no posto","DP","SEM SITUAÇÃO")))))))&amp;IF(INDEX('Controle de reservas'!$M$14:$M$2013,BQ190)&lt;&gt;"",CHAR(10)&amp;INDEX('Controle de reservas'!$M$14:$M$2013,BQ190),IF(OR(INDEX('Controle de reservas'!$L$14:$L$2013,BQ190)="Em cobertura",INDEX('Controle de reservas'!$L$14:$L$2013,BQ190)="Programado"),CHAR(10)&amp;"SEM LOCAL",""))&amp;IF(INDEX('Controle de reservas'!$N$14:$N$2013,BQ190)&lt;&gt;"",CHAR(10)&amp;"Subst.: "&amp;INDEX('Controle de reservas'!$N$14:$N$2013,BQ190),"")&amp;IF(AND(ISNUMBER(INDEX('Controle de reservas'!$I$14:$I$2013,BQ190)),INDEX('Controle de reservas'!$I$14:$I$2013,BQ190)&gt;0,INDEX('Controle de reservas'!$K$14:$K$2013,BQ190)&gt;INDEX('Controle de reservas'!$I$14:$I$2013,BQ190)),CHAR(10)&amp;"DIVERGÊNCIA DE DATAS","")&amp;IF(INDEX('Controle de reservas'!$P$14:$P$2013,BQ190)&lt;&gt;"OK"," !",""))))</f>
      </c>
      <c r="AD190" s="15">
        <f ca="1">IF(OR($AQ190=0,AD$9="",AD$9&lt;$AS190,AND($AT190&lt;&gt;"",AD$9&gt;$AT190)),"",IF(BR190=0,"—",IF(INDEX('Controle de reservas'!$P$14:$P$2013,BR190)="DUPLICIDADE NO DIA","CONFLITO"&amp;IF(INDEX('Controle de reservas'!$M$14:$M$2013,BR190)&lt;&gt;"",CHAR(10)&amp;INDEX('Controle de reservas'!$M$14:$M$2013,BR190),"")&amp;IF(INDEX('Controle de reservas'!$N$14:$N$2013,BR190)&lt;&gt;"",CHAR(10)&amp;"Subst.: "&amp;INDEX('Controle de reservas'!$N$14:$N$2013,BR190),"")&amp;IF(AND(ISNUMBER(INDEX('Controle de reservas'!$I$14:$I$2013,BR190)),INDEX('Controle de reservas'!$I$14:$I$2013,BR190)&gt;0,INDEX('Controle de reservas'!$K$14:$K$2013,BR190)&gt;INDEX('Controle de reservas'!$I$14:$I$2013,BR190)),CHAR(10)&amp;"DIVERGÊNCIA DE DATAS",""),IF(INDEX('Controle de reservas'!$L$14:$L$2013,BR190)="Em cobertura","COV",IF(INDEX('Controle de reservas'!$L$14:$L$2013,BR190)="Disponível","DISP",IF(INDEX('Controle de reservas'!$L$14:$L$2013,BR190)="Não utilizado","NU",IF(INDEX('Controle de reservas'!$L$14:$L$2013,BR190)="Folga","F",IF(INDEX('Controle de reservas'!$L$14:$L$2013,BR190)="Ocorrência","O",IF(INDEX('Controle de reservas'!$L$14:$L$2013,BR190)="Programado","PROG",IF(INDEX('Controle de reservas'!$L$14:$L$2013,BR190)="Disponível no posto","DP","SEM SITUAÇÃO")))))))&amp;IF(INDEX('Controle de reservas'!$M$14:$M$2013,BR190)&lt;&gt;"",CHAR(10)&amp;INDEX('Controle de reservas'!$M$14:$M$2013,BR190),IF(OR(INDEX('Controle de reservas'!$L$14:$L$2013,BR190)="Em cobertura",INDEX('Controle de reservas'!$L$14:$L$2013,BR190)="Programado"),CHAR(10)&amp;"SEM LOCAL",""))&amp;IF(INDEX('Controle de reservas'!$N$14:$N$2013,BR190)&lt;&gt;"",CHAR(10)&amp;"Subst.: "&amp;INDEX('Controle de reservas'!$N$14:$N$2013,BR190),"")&amp;IF(AND(ISNUMBER(INDEX('Controle de reservas'!$I$14:$I$2013,BR190)),INDEX('Controle de reservas'!$I$14:$I$2013,BR190)&gt;0,INDEX('Controle de reservas'!$K$14:$K$2013,BR190)&gt;INDEX('Controle de reservas'!$I$14:$I$2013,BR190)),CHAR(10)&amp;"DIVERGÊNCIA DE DATAS","")&amp;IF(INDEX('Controle de reservas'!$P$14:$P$2013,BR190)&lt;&gt;"OK"," !",""))))</f>
      </c>
      <c r="AE190" s="15">
        <f ca="1">IF(OR($AQ190=0,AE$9="",AE$9&lt;$AS190,AND($AT190&lt;&gt;"",AE$9&gt;$AT190)),"",IF(BS190=0,"—",IF(INDEX('Controle de reservas'!$P$14:$P$2013,BS190)="DUPLICIDADE NO DIA","CONFLITO"&amp;IF(INDEX('Controle de reservas'!$M$14:$M$2013,BS190)&lt;&gt;"",CHAR(10)&amp;INDEX('Controle de reservas'!$M$14:$M$2013,BS190),"")&amp;IF(INDEX('Controle de reservas'!$N$14:$N$2013,BS190)&lt;&gt;"",CHAR(10)&amp;"Subst.: "&amp;INDEX('Controle de reservas'!$N$14:$N$2013,BS190),"")&amp;IF(AND(ISNUMBER(INDEX('Controle de reservas'!$I$14:$I$2013,BS190)),INDEX('Controle de reservas'!$I$14:$I$2013,BS190)&gt;0,INDEX('Controle de reservas'!$K$14:$K$2013,BS190)&gt;INDEX('Controle de reservas'!$I$14:$I$2013,BS190)),CHAR(10)&amp;"DIVERGÊNCIA DE DATAS",""),IF(INDEX('Controle de reservas'!$L$14:$L$2013,BS190)="Em cobertura","COV",IF(INDEX('Controle de reservas'!$L$14:$L$2013,BS190)="Disponível","DISP",IF(INDEX('Controle de reservas'!$L$14:$L$2013,BS190)="Não utilizado","NU",IF(INDEX('Controle de reservas'!$L$14:$L$2013,BS190)="Folga","F",IF(INDEX('Controle de reservas'!$L$14:$L$2013,BS190)="Ocorrência","O",IF(INDEX('Controle de reservas'!$L$14:$L$2013,BS190)="Programado","PROG",IF(INDEX('Controle de reservas'!$L$14:$L$2013,BS190)="Disponível no posto","DP","SEM SITUAÇÃO")))))))&amp;IF(INDEX('Controle de reservas'!$M$14:$M$2013,BS190)&lt;&gt;"",CHAR(10)&amp;INDEX('Controle de reservas'!$M$14:$M$2013,BS190),IF(OR(INDEX('Controle de reservas'!$L$14:$L$2013,BS190)="Em cobertura",INDEX('Controle de reservas'!$L$14:$L$2013,BS190)="Programado"),CHAR(10)&amp;"SEM LOCAL",""))&amp;IF(INDEX('Controle de reservas'!$N$14:$N$2013,BS190)&lt;&gt;"",CHAR(10)&amp;"Subst.: "&amp;INDEX('Controle de reservas'!$N$14:$N$2013,BS190),"")&amp;IF(AND(ISNUMBER(INDEX('Controle de reservas'!$I$14:$I$2013,BS190)),INDEX('Controle de reservas'!$I$14:$I$2013,BS190)&gt;0,INDEX('Controle de reservas'!$K$14:$K$2013,BS190)&gt;INDEX('Controle de reservas'!$I$14:$I$2013,BS190)),CHAR(10)&amp;"DIVERGÊNCIA DE DATAS","")&amp;IF(INDEX('Controle de reservas'!$P$14:$P$2013,BS190)&lt;&gt;"OK"," !",""))))</f>
      </c>
      <c r="AF190" s="15">
        <f ca="1">IF(OR($AQ190=0,AF$9="",AF$9&lt;$AS190,AND($AT190&lt;&gt;"",AF$9&gt;$AT190)),"",IF(BT190=0,"—",IF(INDEX('Controle de reservas'!$P$14:$P$2013,BT190)="DUPLICIDADE NO DIA","CONFLITO"&amp;IF(INDEX('Controle de reservas'!$M$14:$M$2013,BT190)&lt;&gt;"",CHAR(10)&amp;INDEX('Controle de reservas'!$M$14:$M$2013,BT190),"")&amp;IF(INDEX('Controle de reservas'!$N$14:$N$2013,BT190)&lt;&gt;"",CHAR(10)&amp;"Subst.: "&amp;INDEX('Controle de reservas'!$N$14:$N$2013,BT190),"")&amp;IF(AND(ISNUMBER(INDEX('Controle de reservas'!$I$14:$I$2013,BT190)),INDEX('Controle de reservas'!$I$14:$I$2013,BT190)&gt;0,INDEX('Controle de reservas'!$K$14:$K$2013,BT190)&gt;INDEX('Controle de reservas'!$I$14:$I$2013,BT190)),CHAR(10)&amp;"DIVERGÊNCIA DE DATAS",""),IF(INDEX('Controle de reservas'!$L$14:$L$2013,BT190)="Em cobertura","COV",IF(INDEX('Controle de reservas'!$L$14:$L$2013,BT190)="Disponível","DISP",IF(INDEX('Controle de reservas'!$L$14:$L$2013,BT190)="Não utilizado","NU",IF(INDEX('Controle de reservas'!$L$14:$L$2013,BT190)="Folga","F",IF(INDEX('Controle de reservas'!$L$14:$L$2013,BT190)="Ocorrência","O",IF(INDEX('Controle de reservas'!$L$14:$L$2013,BT190)="Programado","PROG",IF(INDEX('Controle de reservas'!$L$14:$L$2013,BT190)="Disponível no posto","DP","SEM SITUAÇÃO")))))))&amp;IF(INDEX('Controle de reservas'!$M$14:$M$2013,BT190)&lt;&gt;"",CHAR(10)&amp;INDEX('Controle de reservas'!$M$14:$M$2013,BT190),IF(OR(INDEX('Controle de reservas'!$L$14:$L$2013,BT190)="Em cobertura",INDEX('Controle de reservas'!$L$14:$L$2013,BT190)="Programado"),CHAR(10)&amp;"SEM LOCAL",""))&amp;IF(INDEX('Controle de reservas'!$N$14:$N$2013,BT190)&lt;&gt;"",CHAR(10)&amp;"Subst.: "&amp;INDEX('Controle de reservas'!$N$14:$N$2013,BT190),"")&amp;IF(AND(ISNUMBER(INDEX('Controle de reservas'!$I$14:$I$2013,BT190)),INDEX('Controle de reservas'!$I$14:$I$2013,BT190)&gt;0,INDEX('Controle de reservas'!$K$14:$K$2013,BT190)&gt;INDEX('Controle de reservas'!$I$14:$I$2013,BT190)),CHAR(10)&amp;"DIVERGÊNCIA DE DATAS","")&amp;IF(INDEX('Controle de reservas'!$P$14:$P$2013,BT190)&lt;&gt;"OK"," !",""))))</f>
      </c>
      <c r="AG190" s="15">
        <f ca="1">IF(OR($AQ190=0,AG$9="",AG$9&lt;$AS190,AND($AT190&lt;&gt;"",AG$9&gt;$AT190)),"",IF(BU190=0,"—",IF(INDEX('Controle de reservas'!$P$14:$P$2013,BU190)="DUPLICIDADE NO DIA","CONFLITO"&amp;IF(INDEX('Controle de reservas'!$M$14:$M$2013,BU190)&lt;&gt;"",CHAR(10)&amp;INDEX('Controle de reservas'!$M$14:$M$2013,BU190),"")&amp;IF(INDEX('Controle de reservas'!$N$14:$N$2013,BU190)&lt;&gt;"",CHAR(10)&amp;"Subst.: "&amp;INDEX('Controle de reservas'!$N$14:$N$2013,BU190),"")&amp;IF(AND(ISNUMBER(INDEX('Controle de reservas'!$I$14:$I$2013,BU190)),INDEX('Controle de reservas'!$I$14:$I$2013,BU190)&gt;0,INDEX('Controle de reservas'!$K$14:$K$2013,BU190)&gt;INDEX('Controle de reservas'!$I$14:$I$2013,BU190)),CHAR(10)&amp;"DIVERGÊNCIA DE DATAS",""),IF(INDEX('Controle de reservas'!$L$14:$L$2013,BU190)="Em cobertura","COV",IF(INDEX('Controle de reservas'!$L$14:$L$2013,BU190)="Disponível","DISP",IF(INDEX('Controle de reservas'!$L$14:$L$2013,BU190)="Não utilizado","NU",IF(INDEX('Controle de reservas'!$L$14:$L$2013,BU190)="Folga","F",IF(INDEX('Controle de reservas'!$L$14:$L$2013,BU190)="Ocorrência","O",IF(INDEX('Controle de reservas'!$L$14:$L$2013,BU190)="Programado","PROG",IF(INDEX('Controle de reservas'!$L$14:$L$2013,BU190)="Disponível no posto","DP","SEM SITUAÇÃO")))))))&amp;IF(INDEX('Controle de reservas'!$M$14:$M$2013,BU190)&lt;&gt;"",CHAR(10)&amp;INDEX('Controle de reservas'!$M$14:$M$2013,BU190),IF(OR(INDEX('Controle de reservas'!$L$14:$L$2013,BU190)="Em cobertura",INDEX('Controle de reservas'!$L$14:$L$2013,BU190)="Programado"),CHAR(10)&amp;"SEM LOCAL",""))&amp;IF(INDEX('Controle de reservas'!$N$14:$N$2013,BU190)&lt;&gt;"",CHAR(10)&amp;"Subst.: "&amp;INDEX('Controle de reservas'!$N$14:$N$2013,BU190),"")&amp;IF(AND(ISNUMBER(INDEX('Controle de reservas'!$I$14:$I$2013,BU190)),INDEX('Controle de reservas'!$I$14:$I$2013,BU190)&gt;0,INDEX('Controle de reservas'!$K$14:$K$2013,BU190)&gt;INDEX('Controle de reservas'!$I$14:$I$2013,BU190)),CHAR(10)&amp;"DIVERGÊNCIA DE DATAS","")&amp;IF(INDEX('Controle de reservas'!$P$14:$P$2013,BU190)&lt;&gt;"OK"," !",""))))</f>
      </c>
      <c r="AH190" s="15">
        <f ca="1">IF(OR($AQ190=0,AH$9="",AH$9&lt;$AS190,AND($AT190&lt;&gt;"",AH$9&gt;$AT190)),"",IF(BV190=0,"—",IF(INDEX('Controle de reservas'!$P$14:$P$2013,BV190)="DUPLICIDADE NO DIA","CONFLITO"&amp;IF(INDEX('Controle de reservas'!$M$14:$M$2013,BV190)&lt;&gt;"",CHAR(10)&amp;INDEX('Controle de reservas'!$M$14:$M$2013,BV190),"")&amp;IF(INDEX('Controle de reservas'!$N$14:$N$2013,BV190)&lt;&gt;"",CHAR(10)&amp;"Subst.: "&amp;INDEX('Controle de reservas'!$N$14:$N$2013,BV190),"")&amp;IF(AND(ISNUMBER(INDEX('Controle de reservas'!$I$14:$I$2013,BV190)),INDEX('Controle de reservas'!$I$14:$I$2013,BV190)&gt;0,INDEX('Controle de reservas'!$K$14:$K$2013,BV190)&gt;INDEX('Controle de reservas'!$I$14:$I$2013,BV190)),CHAR(10)&amp;"DIVERGÊNCIA DE DATAS",""),IF(INDEX('Controle de reservas'!$L$14:$L$2013,BV190)="Em cobertura","COV",IF(INDEX('Controle de reservas'!$L$14:$L$2013,BV190)="Disponível","DISP",IF(INDEX('Controle de reservas'!$L$14:$L$2013,BV190)="Não utilizado","NU",IF(INDEX('Controle de reservas'!$L$14:$L$2013,BV190)="Folga","F",IF(INDEX('Controle de reservas'!$L$14:$L$2013,BV190)="Ocorrência","O",IF(INDEX('Controle de reservas'!$L$14:$L$2013,BV190)="Programado","PROG",IF(INDEX('Controle de reservas'!$L$14:$L$2013,BV190)="Disponível no posto","DP","SEM SITUAÇÃO")))))))&amp;IF(INDEX('Controle de reservas'!$M$14:$M$2013,BV190)&lt;&gt;"",CHAR(10)&amp;INDEX('Controle de reservas'!$M$14:$M$2013,BV190),IF(OR(INDEX('Controle de reservas'!$L$14:$L$2013,BV190)="Em cobertura",INDEX('Controle de reservas'!$L$14:$L$2013,BV190)="Programado"),CHAR(10)&amp;"SEM LOCAL",""))&amp;IF(INDEX('Controle de reservas'!$N$14:$N$2013,BV190)&lt;&gt;"",CHAR(10)&amp;"Subst.: "&amp;INDEX('Controle de reservas'!$N$14:$N$2013,BV190),"")&amp;IF(AND(ISNUMBER(INDEX('Controle de reservas'!$I$14:$I$2013,BV190)),INDEX('Controle de reservas'!$I$14:$I$2013,BV190)&gt;0,INDEX('Controle de reservas'!$K$14:$K$2013,BV190)&gt;INDEX('Controle de reservas'!$I$14:$I$2013,BV190)),CHAR(10)&amp;"DIVERGÊNCIA DE DATAS","")&amp;IF(INDEX('Controle de reservas'!$P$14:$P$2013,BV190)&lt;&gt;"OK"," !",""))))</f>
      </c>
      <c r="AI190" s="15">
        <f ca="1">IF(OR($AQ190=0,AI$9="",AI$9&lt;$AS190,AND($AT190&lt;&gt;"",AI$9&gt;$AT190)),"",IF(BW190=0,"—",IF(INDEX('Controle de reservas'!$P$14:$P$2013,BW190)="DUPLICIDADE NO DIA","CONFLITO"&amp;IF(INDEX('Controle de reservas'!$M$14:$M$2013,BW190)&lt;&gt;"",CHAR(10)&amp;INDEX('Controle de reservas'!$M$14:$M$2013,BW190),"")&amp;IF(INDEX('Controle de reservas'!$N$14:$N$2013,BW190)&lt;&gt;"",CHAR(10)&amp;"Subst.: "&amp;INDEX('Controle de reservas'!$N$14:$N$2013,BW190),"")&amp;IF(AND(ISNUMBER(INDEX('Controle de reservas'!$I$14:$I$2013,BW190)),INDEX('Controle de reservas'!$I$14:$I$2013,BW190)&gt;0,INDEX('Controle de reservas'!$K$14:$K$2013,BW190)&gt;INDEX('Controle de reservas'!$I$14:$I$2013,BW190)),CHAR(10)&amp;"DIVERGÊNCIA DE DATAS",""),IF(INDEX('Controle de reservas'!$L$14:$L$2013,BW190)="Em cobertura","COV",IF(INDEX('Controle de reservas'!$L$14:$L$2013,BW190)="Disponível","DISP",IF(INDEX('Controle de reservas'!$L$14:$L$2013,BW190)="Não utilizado","NU",IF(INDEX('Controle de reservas'!$L$14:$L$2013,BW190)="Folga","F",IF(INDEX('Controle de reservas'!$L$14:$L$2013,BW190)="Ocorrência","O",IF(INDEX('Controle de reservas'!$L$14:$L$2013,BW190)="Programado","PROG",IF(INDEX('Controle de reservas'!$L$14:$L$2013,BW190)="Disponível no posto","DP","SEM SITUAÇÃO")))))))&amp;IF(INDEX('Controle de reservas'!$M$14:$M$2013,BW190)&lt;&gt;"",CHAR(10)&amp;INDEX('Controle de reservas'!$M$14:$M$2013,BW190),IF(OR(INDEX('Controle de reservas'!$L$14:$L$2013,BW190)="Em cobertura",INDEX('Controle de reservas'!$L$14:$L$2013,BW190)="Programado"),CHAR(10)&amp;"SEM LOCAL",""))&amp;IF(INDEX('Controle de reservas'!$N$14:$N$2013,BW190)&lt;&gt;"",CHAR(10)&amp;"Subst.: "&amp;INDEX('Controle de reservas'!$N$14:$N$2013,BW190),"")&amp;IF(AND(ISNUMBER(INDEX('Controle de reservas'!$I$14:$I$2013,BW190)),INDEX('Controle de reservas'!$I$14:$I$2013,BW190)&gt;0,INDEX('Controle de reservas'!$K$14:$K$2013,BW190)&gt;INDEX('Controle de reservas'!$I$14:$I$2013,BW190)),CHAR(10)&amp;"DIVERGÊNCIA DE DATAS","")&amp;IF(INDEX('Controle de reservas'!$P$14:$P$2013,BW190)&lt;&gt;"OK"," !",""))))</f>
      </c>
      <c r="AJ190" s="15">
        <f ca="1">IF(OR($AQ190=0,AJ$9="",AJ$9&lt;$AS190,AND($AT190&lt;&gt;"",AJ$9&gt;$AT190)),"",IF(BX190=0,"—",IF(INDEX('Controle de reservas'!$P$14:$P$2013,BX190)="DUPLICIDADE NO DIA","CONFLITO"&amp;IF(INDEX('Controle de reservas'!$M$14:$M$2013,BX190)&lt;&gt;"",CHAR(10)&amp;INDEX('Controle de reservas'!$M$14:$M$2013,BX190),"")&amp;IF(INDEX('Controle de reservas'!$N$14:$N$2013,BX190)&lt;&gt;"",CHAR(10)&amp;"Subst.: "&amp;INDEX('Controle de reservas'!$N$14:$N$2013,BX190),"")&amp;IF(AND(ISNUMBER(INDEX('Controle de reservas'!$I$14:$I$2013,BX190)),INDEX('Controle de reservas'!$I$14:$I$2013,BX190)&gt;0,INDEX('Controle de reservas'!$K$14:$K$2013,BX190)&gt;INDEX('Controle de reservas'!$I$14:$I$2013,BX190)),CHAR(10)&amp;"DIVERGÊNCIA DE DATAS",""),IF(INDEX('Controle de reservas'!$L$14:$L$2013,BX190)="Em cobertura","COV",IF(INDEX('Controle de reservas'!$L$14:$L$2013,BX190)="Disponível","DISP",IF(INDEX('Controle de reservas'!$L$14:$L$2013,BX190)="Não utilizado","NU",IF(INDEX('Controle de reservas'!$L$14:$L$2013,BX190)="Folga","F",IF(INDEX('Controle de reservas'!$L$14:$L$2013,BX190)="Ocorrência","O",IF(INDEX('Controle de reservas'!$L$14:$L$2013,BX190)="Programado","PROG",IF(INDEX('Controle de reservas'!$L$14:$L$2013,BX190)="Disponível no posto","DP","SEM SITUAÇÃO")))))))&amp;IF(INDEX('Controle de reservas'!$M$14:$M$2013,BX190)&lt;&gt;"",CHAR(10)&amp;INDEX('Controle de reservas'!$M$14:$M$2013,BX190),IF(OR(INDEX('Controle de reservas'!$L$14:$L$2013,BX190)="Em cobertura",INDEX('Controle de reservas'!$L$14:$L$2013,BX190)="Programado"),CHAR(10)&amp;"SEM LOCAL",""))&amp;IF(INDEX('Controle de reservas'!$N$14:$N$2013,BX190)&lt;&gt;"",CHAR(10)&amp;"Subst.: "&amp;INDEX('Controle de reservas'!$N$14:$N$2013,BX190),"")&amp;IF(AND(ISNUMBER(INDEX('Controle de reservas'!$I$14:$I$2013,BX190)),INDEX('Controle de reservas'!$I$14:$I$2013,BX190)&gt;0,INDEX('Controle de reservas'!$K$14:$K$2013,BX190)&gt;INDEX('Controle de reservas'!$I$14:$I$2013,BX190)),CHAR(10)&amp;"DIVERGÊNCIA DE DATAS","")&amp;IF(INDEX('Controle de reservas'!$P$14:$P$2013,BX190)&lt;&gt;"OK"," !",""))))</f>
      </c>
      <c r="AK190" s="15">
        <f ca="1">IF(OR($AQ190=0,AK$9="",AK$9&lt;$AS190,AND($AT190&lt;&gt;"",AK$9&gt;$AT190)),"",IF(BY190=0,"—",IF(INDEX('Controle de reservas'!$P$14:$P$2013,BY190)="DUPLICIDADE NO DIA","CONFLITO"&amp;IF(INDEX('Controle de reservas'!$M$14:$M$2013,BY190)&lt;&gt;"",CHAR(10)&amp;INDEX('Controle de reservas'!$M$14:$M$2013,BY190),"")&amp;IF(INDEX('Controle de reservas'!$N$14:$N$2013,BY190)&lt;&gt;"",CHAR(10)&amp;"Subst.: "&amp;INDEX('Controle de reservas'!$N$14:$N$2013,BY190),"")&amp;IF(AND(ISNUMBER(INDEX('Controle de reservas'!$I$14:$I$2013,BY190)),INDEX('Controle de reservas'!$I$14:$I$2013,BY190)&gt;0,INDEX('Controle de reservas'!$K$14:$K$2013,BY190)&gt;INDEX('Controle de reservas'!$I$14:$I$2013,BY190)),CHAR(10)&amp;"DIVERGÊNCIA DE DATAS",""),IF(INDEX('Controle de reservas'!$L$14:$L$2013,BY190)="Em cobertura","COV",IF(INDEX('Controle de reservas'!$L$14:$L$2013,BY190)="Disponível","DISP",IF(INDEX('Controle de reservas'!$L$14:$L$2013,BY190)="Não utilizado","NU",IF(INDEX('Controle de reservas'!$L$14:$L$2013,BY190)="Folga","F",IF(INDEX('Controle de reservas'!$L$14:$L$2013,BY190)="Ocorrência","O",IF(INDEX('Controle de reservas'!$L$14:$L$2013,BY190)="Programado","PROG",IF(INDEX('Controle de reservas'!$L$14:$L$2013,BY190)="Disponível no posto","DP","SEM SITUAÇÃO")))))))&amp;IF(INDEX('Controle de reservas'!$M$14:$M$2013,BY190)&lt;&gt;"",CHAR(10)&amp;INDEX('Controle de reservas'!$M$14:$M$2013,BY190),IF(OR(INDEX('Controle de reservas'!$L$14:$L$2013,BY190)="Em cobertura",INDEX('Controle de reservas'!$L$14:$L$2013,BY190)="Programado"),CHAR(10)&amp;"SEM LOCAL",""))&amp;IF(INDEX('Controle de reservas'!$N$14:$N$2013,BY190)&lt;&gt;"",CHAR(10)&amp;"Subst.: "&amp;INDEX('Controle de reservas'!$N$14:$N$2013,BY190),"")&amp;IF(AND(ISNUMBER(INDEX('Controle de reservas'!$I$14:$I$2013,BY190)),INDEX('Controle de reservas'!$I$14:$I$2013,BY190)&gt;0,INDEX('Controle de reservas'!$K$14:$K$2013,BY190)&gt;INDEX('Controle de reservas'!$I$14:$I$2013,BY190)),CHAR(10)&amp;"DIVERGÊNCIA DE DATAS","")&amp;IF(INDEX('Controle de reservas'!$P$14:$P$2013,BY190)&lt;&gt;"OK"," !",""))))</f>
      </c>
      <c r="AL190" s="14">
        <f t="shared" ca="1" si="9"/>
      </c>
      <c r="AM190" s="14">
        <f t="shared" ca="1" si="10"/>
      </c>
      <c r="AN190" s="14">
        <f t="shared" ca="1" si="11"/>
      </c>
      <c r="AO190" s="14">
        <f t="shared" ca="1" si="12"/>
      </c>
      <c r="AP190" s="14">
        <f ca="1">IF($AQ190=0,"",INDEX('Controle de reservas'!$O$14:$O$2013,$AQ190))</f>
      </c>
      <c r="AQ190">
        <f ca="1">IFERROR(MATCH(ROW()-9,'Controle de reservas'!$S$14:$S$2013,0),0)</f>
      </c>
      <c r="AR190">
        <f ca="1">IF($AQ190=0,"",INDEX('Controle de reservas'!$Q$14:$Q$2013,$AQ190))</f>
      </c>
      <c r="AS190">
        <f ca="1">IF($AQ190=0,"",INDEX('Controle de reservas'!$H$14:$H$2013,$AQ190))</f>
      </c>
      <c r="AT190">
        <f ca="1">IF($AQ190=0,"",IF(INDEX('Controle de reservas'!$J$14:$J$2013,$AQ190)=0,"",INDEX('Controle de reservas'!$J$14:$J$2013,$AQ190)))</f>
      </c>
      <c r="AU190">
        <f ca="1">IF(OR($AQ190=0,G$9=""),0,IFERROR(MATCH($AR190&amp;"|"&amp;TEXT(G$9,"yyyymmdd"),'Controle de reservas'!$T$14:$T$2013,0),0))</f>
      </c>
      <c r="AV190">
        <f ca="1">IF(OR($AQ190=0,H$9=""),0,IFERROR(MATCH($AR190&amp;"|"&amp;TEXT(H$9,"yyyymmdd"),'Controle de reservas'!$T$14:$T$2013,0),0))</f>
      </c>
      <c r="AW190">
        <f ca="1">IF(OR($AQ190=0,I$9=""),0,IFERROR(MATCH($AR190&amp;"|"&amp;TEXT(I$9,"yyyymmdd"),'Controle de reservas'!$T$14:$T$2013,0),0))</f>
      </c>
      <c r="AX190">
        <f ca="1">IF(OR($AQ190=0,J$9=""),0,IFERROR(MATCH($AR190&amp;"|"&amp;TEXT(J$9,"yyyymmdd"),'Controle de reservas'!$T$14:$T$2013,0),0))</f>
      </c>
      <c r="AY190">
        <f ca="1">IF(OR($AQ190=0,K$9=""),0,IFERROR(MATCH($AR190&amp;"|"&amp;TEXT(K$9,"yyyymmdd"),'Controle de reservas'!$T$14:$T$2013,0),0))</f>
      </c>
      <c r="AZ190">
        <f ca="1">IF(OR($AQ190=0,L$9=""),0,IFERROR(MATCH($AR190&amp;"|"&amp;TEXT(L$9,"yyyymmdd"),'Controle de reservas'!$T$14:$T$2013,0),0))</f>
      </c>
      <c r="BA190">
        <f ca="1">IF(OR($AQ190=0,M$9=""),0,IFERROR(MATCH($AR190&amp;"|"&amp;TEXT(M$9,"yyyymmdd"),'Controle de reservas'!$T$14:$T$2013,0),0))</f>
      </c>
      <c r="BB190">
        <f ca="1">IF(OR($AQ190=0,N$9=""),0,IFERROR(MATCH($AR190&amp;"|"&amp;TEXT(N$9,"yyyymmdd"),'Controle de reservas'!$T$14:$T$2013,0),0))</f>
      </c>
      <c r="BC190">
        <f ca="1">IF(OR($AQ190=0,O$9=""),0,IFERROR(MATCH($AR190&amp;"|"&amp;TEXT(O$9,"yyyymmdd"),'Controle de reservas'!$T$14:$T$2013,0),0))</f>
      </c>
      <c r="BD190">
        <f ca="1">IF(OR($AQ190=0,P$9=""),0,IFERROR(MATCH($AR190&amp;"|"&amp;TEXT(P$9,"yyyymmdd"),'Controle de reservas'!$T$14:$T$2013,0),0))</f>
      </c>
      <c r="BE190">
        <f ca="1">IF(OR($AQ190=0,Q$9=""),0,IFERROR(MATCH($AR190&amp;"|"&amp;TEXT(Q$9,"yyyymmdd"),'Controle de reservas'!$T$14:$T$2013,0),0))</f>
      </c>
      <c r="BF190">
        <f ca="1">IF(OR($AQ190=0,R$9=""),0,IFERROR(MATCH($AR190&amp;"|"&amp;TEXT(R$9,"yyyymmdd"),'Controle de reservas'!$T$14:$T$2013,0),0))</f>
      </c>
      <c r="BG190">
        <f ca="1">IF(OR($AQ190=0,S$9=""),0,IFERROR(MATCH($AR190&amp;"|"&amp;TEXT(S$9,"yyyymmdd"),'Controle de reservas'!$T$14:$T$2013,0),0))</f>
      </c>
      <c r="BH190">
        <f ca="1">IF(OR($AQ190=0,T$9=""),0,IFERROR(MATCH($AR190&amp;"|"&amp;TEXT(T$9,"yyyymmdd"),'Controle de reservas'!$T$14:$T$2013,0),0))</f>
      </c>
      <c r="BI190">
        <f ca="1">IF(OR($AQ190=0,U$9=""),0,IFERROR(MATCH($AR190&amp;"|"&amp;TEXT(U$9,"yyyymmdd"),'Controle de reservas'!$T$14:$T$2013,0),0))</f>
      </c>
      <c r="BJ190">
        <f ca="1">IF(OR($AQ190=0,V$9=""),0,IFERROR(MATCH($AR190&amp;"|"&amp;TEXT(V$9,"yyyymmdd"),'Controle de reservas'!$T$14:$T$2013,0),0))</f>
      </c>
      <c r="BK190">
        <f ca="1">IF(OR($AQ190=0,W$9=""),0,IFERROR(MATCH($AR190&amp;"|"&amp;TEXT(W$9,"yyyymmdd"),'Controle de reservas'!$T$14:$T$2013,0),0))</f>
      </c>
      <c r="BL190">
        <f ca="1">IF(OR($AQ190=0,X$9=""),0,IFERROR(MATCH($AR190&amp;"|"&amp;TEXT(X$9,"yyyymmdd"),'Controle de reservas'!$T$14:$T$2013,0),0))</f>
      </c>
      <c r="BM190">
        <f ca="1">IF(OR($AQ190=0,Y$9=""),0,IFERROR(MATCH($AR190&amp;"|"&amp;TEXT(Y$9,"yyyymmdd"),'Controle de reservas'!$T$14:$T$2013,0),0))</f>
      </c>
      <c r="BN190">
        <f ca="1">IF(OR($AQ190=0,Z$9=""),0,IFERROR(MATCH($AR190&amp;"|"&amp;TEXT(Z$9,"yyyymmdd"),'Controle de reservas'!$T$14:$T$2013,0),0))</f>
      </c>
      <c r="BO190">
        <f ca="1">IF(OR($AQ190=0,AA$9=""),0,IFERROR(MATCH($AR190&amp;"|"&amp;TEXT(AA$9,"yyyymmdd"),'Controle de reservas'!$T$14:$T$2013,0),0))</f>
      </c>
      <c r="BP190">
        <f ca="1">IF(OR($AQ190=0,AB$9=""),0,IFERROR(MATCH($AR190&amp;"|"&amp;TEXT(AB$9,"yyyymmdd"),'Controle de reservas'!$T$14:$T$2013,0),0))</f>
      </c>
      <c r="BQ190">
        <f ca="1">IF(OR($AQ190=0,AC$9=""),0,IFERROR(MATCH($AR190&amp;"|"&amp;TEXT(AC$9,"yyyymmdd"),'Controle de reservas'!$T$14:$T$2013,0),0))</f>
      </c>
      <c r="BR190">
        <f ca="1">IF(OR($AQ190=0,AD$9=""),0,IFERROR(MATCH($AR190&amp;"|"&amp;TEXT(AD$9,"yyyymmdd"),'Controle de reservas'!$T$14:$T$2013,0),0))</f>
      </c>
      <c r="BS190">
        <f ca="1">IF(OR($AQ190=0,AE$9=""),0,IFERROR(MATCH($AR190&amp;"|"&amp;TEXT(AE$9,"yyyymmdd"),'Controle de reservas'!$T$14:$T$2013,0),0))</f>
      </c>
      <c r="BT190">
        <f ca="1">IF(OR($AQ190=0,AF$9=""),0,IFERROR(MATCH($AR190&amp;"|"&amp;TEXT(AF$9,"yyyymmdd"),'Controle de reservas'!$T$14:$T$2013,0),0))</f>
      </c>
      <c r="BU190">
        <f ca="1">IF(OR($AQ190=0,AG$9=""),0,IFERROR(MATCH($AR190&amp;"|"&amp;TEXT(AG$9,"yyyymmdd"),'Controle de reservas'!$T$14:$T$2013,0),0))</f>
      </c>
      <c r="BV190">
        <f ca="1">IF(OR($AQ190=0,AH$9=""),0,IFERROR(MATCH($AR190&amp;"|"&amp;TEXT(AH$9,"yyyymmdd"),'Controle de reservas'!$T$14:$T$2013,0),0))</f>
      </c>
      <c r="BW190">
        <f ca="1">IF(OR($AQ190=0,AI$9=""),0,IFERROR(MATCH($AR190&amp;"|"&amp;TEXT(AI$9,"yyyymmdd"),'Controle de reservas'!$T$14:$T$2013,0),0))</f>
      </c>
      <c r="BX190">
        <f ca="1">IF(OR($AQ190=0,AJ$9=""),0,IFERROR(MATCH($AR190&amp;"|"&amp;TEXT(AJ$9,"yyyymmdd"),'Controle de reservas'!$T$14:$T$2013,0),0))</f>
      </c>
      <c r="BY190">
        <f ca="1">IF(OR($AQ190=0,AK$9=""),0,IFERROR(MATCH($AR190&amp;"|"&amp;TEXT(AK$9,"yyyymmdd"),'Controle de reservas'!$T$14:$T$2013,0),0))</f>
      </c>
    </row>
    <row r="191" spans="1:77" ht="105" customHeight="1" x14ac:dyDescent="0.25">
      <c r="A191" s="16">
        <f ca="1">IF($AQ191=0,"",INDEX('Controle de reservas'!$A$14:$A$2013,$AQ191))</f>
      </c>
      <c r="B191" s="16">
        <f ca="1">IF($AQ191=0,"",INDEX('Controle de reservas'!$B$14:$B$2013,$AQ191))</f>
      </c>
      <c r="C191" s="16">
        <f ca="1">IF($AQ191=0,"",INDEX('Controle de reservas'!$C$14:$C$2013,$AQ191))</f>
      </c>
      <c r="D191" s="16">
        <f ca="1">IF($AQ191=0,"",INDEX('Controle de reservas'!$D$14:$D$2013,$AQ191))</f>
      </c>
      <c r="E191" s="16">
        <f ca="1">IF($AQ191=0,"",INDEX('Controle de reservas'!$E$14:$E$2013,$AQ191))</f>
      </c>
      <c r="F191" s="16">
        <f ca="1">IF($AQ191=0,"",INDEX('Controle de reservas'!$F$14:$F$2013,$AQ191))</f>
      </c>
      <c r="G191" s="17">
        <f ca="1">IF(OR($AQ191=0,G$9="",G$9&lt;$AS191,AND($AT191&lt;&gt;"",G$9&gt;$AT191)),"",IF(AU191=0,"—",IF(INDEX('Controle de reservas'!$P$14:$P$2013,AU191)="DUPLICIDADE NO DIA","CONFLITO"&amp;IF(INDEX('Controle de reservas'!$M$14:$M$2013,AU191)&lt;&gt;"",CHAR(10)&amp;INDEX('Controle de reservas'!$M$14:$M$2013,AU191),"")&amp;IF(INDEX('Controle de reservas'!$N$14:$N$2013,AU191)&lt;&gt;"",CHAR(10)&amp;"Subst.: "&amp;INDEX('Controle de reservas'!$N$14:$N$2013,AU191),"")&amp;IF(AND(ISNUMBER(INDEX('Controle de reservas'!$I$14:$I$2013,AU191)),INDEX('Controle de reservas'!$I$14:$I$2013,AU191)&gt;0,INDEX('Controle de reservas'!$K$14:$K$2013,AU191)&gt;INDEX('Controle de reservas'!$I$14:$I$2013,AU191)),CHAR(10)&amp;"DIVERGÊNCIA DE DATAS",""),IF(INDEX('Controle de reservas'!$L$14:$L$2013,AU191)="Em cobertura","COV",IF(INDEX('Controle de reservas'!$L$14:$L$2013,AU191)="Disponível","DISP",IF(INDEX('Controle de reservas'!$L$14:$L$2013,AU191)="Não utilizado","NU",IF(INDEX('Controle de reservas'!$L$14:$L$2013,AU191)="Folga","F",IF(INDEX('Controle de reservas'!$L$14:$L$2013,AU191)="Ocorrência","O",IF(INDEX('Controle de reservas'!$L$14:$L$2013,AU191)="Programado","PROG",IF(INDEX('Controle de reservas'!$L$14:$L$2013,AU191)="Disponível no posto","DP","SEM SITUAÇÃO")))))))&amp;IF(INDEX('Controle de reservas'!$M$14:$M$2013,AU191)&lt;&gt;"",CHAR(10)&amp;INDEX('Controle de reservas'!$M$14:$M$2013,AU191),IF(OR(INDEX('Controle de reservas'!$L$14:$L$2013,AU191)="Em cobertura",INDEX('Controle de reservas'!$L$14:$L$2013,AU191)="Programado"),CHAR(10)&amp;"SEM LOCAL",""))&amp;IF(INDEX('Controle de reservas'!$N$14:$N$2013,AU191)&lt;&gt;"",CHAR(10)&amp;"Subst.: "&amp;INDEX('Controle de reservas'!$N$14:$N$2013,AU191),"")&amp;IF(AND(ISNUMBER(INDEX('Controle de reservas'!$I$14:$I$2013,AU191)),INDEX('Controle de reservas'!$I$14:$I$2013,AU191)&gt;0,INDEX('Controle de reservas'!$K$14:$K$2013,AU191)&gt;INDEX('Controle de reservas'!$I$14:$I$2013,AU191)),CHAR(10)&amp;"DIVERGÊNCIA DE DATAS","")&amp;IF(INDEX('Controle de reservas'!$P$14:$P$2013,AU191)&lt;&gt;"OK"," !",""))))</f>
      </c>
      <c r="H191" s="17">
        <f ca="1">IF(OR($AQ191=0,H$9="",H$9&lt;$AS191,AND($AT191&lt;&gt;"",H$9&gt;$AT191)),"",IF(AV191=0,"—",IF(INDEX('Controle de reservas'!$P$14:$P$2013,AV191)="DUPLICIDADE NO DIA","CONFLITO"&amp;IF(INDEX('Controle de reservas'!$M$14:$M$2013,AV191)&lt;&gt;"",CHAR(10)&amp;INDEX('Controle de reservas'!$M$14:$M$2013,AV191),"")&amp;IF(INDEX('Controle de reservas'!$N$14:$N$2013,AV191)&lt;&gt;"",CHAR(10)&amp;"Subst.: "&amp;INDEX('Controle de reservas'!$N$14:$N$2013,AV191),"")&amp;IF(AND(ISNUMBER(INDEX('Controle de reservas'!$I$14:$I$2013,AV191)),INDEX('Controle de reservas'!$I$14:$I$2013,AV191)&gt;0,INDEX('Controle de reservas'!$K$14:$K$2013,AV191)&gt;INDEX('Controle de reservas'!$I$14:$I$2013,AV191)),CHAR(10)&amp;"DIVERGÊNCIA DE DATAS",""),IF(INDEX('Controle de reservas'!$L$14:$L$2013,AV191)="Em cobertura","COV",IF(INDEX('Controle de reservas'!$L$14:$L$2013,AV191)="Disponível","DISP",IF(INDEX('Controle de reservas'!$L$14:$L$2013,AV191)="Não utilizado","NU",IF(INDEX('Controle de reservas'!$L$14:$L$2013,AV191)="Folga","F",IF(INDEX('Controle de reservas'!$L$14:$L$2013,AV191)="Ocorrência","O",IF(INDEX('Controle de reservas'!$L$14:$L$2013,AV191)="Programado","PROG",IF(INDEX('Controle de reservas'!$L$14:$L$2013,AV191)="Disponível no posto","DP","SEM SITUAÇÃO")))))))&amp;IF(INDEX('Controle de reservas'!$M$14:$M$2013,AV191)&lt;&gt;"",CHAR(10)&amp;INDEX('Controle de reservas'!$M$14:$M$2013,AV191),IF(OR(INDEX('Controle de reservas'!$L$14:$L$2013,AV191)="Em cobertura",INDEX('Controle de reservas'!$L$14:$L$2013,AV191)="Programado"),CHAR(10)&amp;"SEM LOCAL",""))&amp;IF(INDEX('Controle de reservas'!$N$14:$N$2013,AV191)&lt;&gt;"",CHAR(10)&amp;"Subst.: "&amp;INDEX('Controle de reservas'!$N$14:$N$2013,AV191),"")&amp;IF(AND(ISNUMBER(INDEX('Controle de reservas'!$I$14:$I$2013,AV191)),INDEX('Controle de reservas'!$I$14:$I$2013,AV191)&gt;0,INDEX('Controle de reservas'!$K$14:$K$2013,AV191)&gt;INDEX('Controle de reservas'!$I$14:$I$2013,AV191)),CHAR(10)&amp;"DIVERGÊNCIA DE DATAS","")&amp;IF(INDEX('Controle de reservas'!$P$14:$P$2013,AV191)&lt;&gt;"OK"," !",""))))</f>
      </c>
      <c r="I191" s="17">
        <f ca="1">IF(OR($AQ191=0,I$9="",I$9&lt;$AS191,AND($AT191&lt;&gt;"",I$9&gt;$AT191)),"",IF(AW191=0,"—",IF(INDEX('Controle de reservas'!$P$14:$P$2013,AW191)="DUPLICIDADE NO DIA","CONFLITO"&amp;IF(INDEX('Controle de reservas'!$M$14:$M$2013,AW191)&lt;&gt;"",CHAR(10)&amp;INDEX('Controle de reservas'!$M$14:$M$2013,AW191),"")&amp;IF(INDEX('Controle de reservas'!$N$14:$N$2013,AW191)&lt;&gt;"",CHAR(10)&amp;"Subst.: "&amp;INDEX('Controle de reservas'!$N$14:$N$2013,AW191),"")&amp;IF(AND(ISNUMBER(INDEX('Controle de reservas'!$I$14:$I$2013,AW191)),INDEX('Controle de reservas'!$I$14:$I$2013,AW191)&gt;0,INDEX('Controle de reservas'!$K$14:$K$2013,AW191)&gt;INDEX('Controle de reservas'!$I$14:$I$2013,AW191)),CHAR(10)&amp;"DIVERGÊNCIA DE DATAS",""),IF(INDEX('Controle de reservas'!$L$14:$L$2013,AW191)="Em cobertura","COV",IF(INDEX('Controle de reservas'!$L$14:$L$2013,AW191)="Disponível","DISP",IF(INDEX('Controle de reservas'!$L$14:$L$2013,AW191)="Não utilizado","NU",IF(INDEX('Controle de reservas'!$L$14:$L$2013,AW191)="Folga","F",IF(INDEX('Controle de reservas'!$L$14:$L$2013,AW191)="Ocorrência","O",IF(INDEX('Controle de reservas'!$L$14:$L$2013,AW191)="Programado","PROG",IF(INDEX('Controle de reservas'!$L$14:$L$2013,AW191)="Disponível no posto","DP","SEM SITUAÇÃO")))))))&amp;IF(INDEX('Controle de reservas'!$M$14:$M$2013,AW191)&lt;&gt;"",CHAR(10)&amp;INDEX('Controle de reservas'!$M$14:$M$2013,AW191),IF(OR(INDEX('Controle de reservas'!$L$14:$L$2013,AW191)="Em cobertura",INDEX('Controle de reservas'!$L$14:$L$2013,AW191)="Programado"),CHAR(10)&amp;"SEM LOCAL",""))&amp;IF(INDEX('Controle de reservas'!$N$14:$N$2013,AW191)&lt;&gt;"",CHAR(10)&amp;"Subst.: "&amp;INDEX('Controle de reservas'!$N$14:$N$2013,AW191),"")&amp;IF(AND(ISNUMBER(INDEX('Controle de reservas'!$I$14:$I$2013,AW191)),INDEX('Controle de reservas'!$I$14:$I$2013,AW191)&gt;0,INDEX('Controle de reservas'!$K$14:$K$2013,AW191)&gt;INDEX('Controle de reservas'!$I$14:$I$2013,AW191)),CHAR(10)&amp;"DIVERGÊNCIA DE DATAS","")&amp;IF(INDEX('Controle de reservas'!$P$14:$P$2013,AW191)&lt;&gt;"OK"," !",""))))</f>
      </c>
      <c r="J191" s="17">
        <f ca="1">IF(OR($AQ191=0,J$9="",J$9&lt;$AS191,AND($AT191&lt;&gt;"",J$9&gt;$AT191)),"",IF(AX191=0,"—",IF(INDEX('Controle de reservas'!$P$14:$P$2013,AX191)="DUPLICIDADE NO DIA","CONFLITO"&amp;IF(INDEX('Controle de reservas'!$M$14:$M$2013,AX191)&lt;&gt;"",CHAR(10)&amp;INDEX('Controle de reservas'!$M$14:$M$2013,AX191),"")&amp;IF(INDEX('Controle de reservas'!$N$14:$N$2013,AX191)&lt;&gt;"",CHAR(10)&amp;"Subst.: "&amp;INDEX('Controle de reservas'!$N$14:$N$2013,AX191),"")&amp;IF(AND(ISNUMBER(INDEX('Controle de reservas'!$I$14:$I$2013,AX191)),INDEX('Controle de reservas'!$I$14:$I$2013,AX191)&gt;0,INDEX('Controle de reservas'!$K$14:$K$2013,AX191)&gt;INDEX('Controle de reservas'!$I$14:$I$2013,AX191)),CHAR(10)&amp;"DIVERGÊNCIA DE DATAS",""),IF(INDEX('Controle de reservas'!$L$14:$L$2013,AX191)="Em cobertura","COV",IF(INDEX('Controle de reservas'!$L$14:$L$2013,AX191)="Disponível","DISP",IF(INDEX('Controle de reservas'!$L$14:$L$2013,AX191)="Não utilizado","NU",IF(INDEX('Controle de reservas'!$L$14:$L$2013,AX191)="Folga","F",IF(INDEX('Controle de reservas'!$L$14:$L$2013,AX191)="Ocorrência","O",IF(INDEX('Controle de reservas'!$L$14:$L$2013,AX191)="Programado","PROG",IF(INDEX('Controle de reservas'!$L$14:$L$2013,AX191)="Disponível no posto","DP","SEM SITUAÇÃO")))))))&amp;IF(INDEX('Controle de reservas'!$M$14:$M$2013,AX191)&lt;&gt;"",CHAR(10)&amp;INDEX('Controle de reservas'!$M$14:$M$2013,AX191),IF(OR(INDEX('Controle de reservas'!$L$14:$L$2013,AX191)="Em cobertura",INDEX('Controle de reservas'!$L$14:$L$2013,AX191)="Programado"),CHAR(10)&amp;"SEM LOCAL",""))&amp;IF(INDEX('Controle de reservas'!$N$14:$N$2013,AX191)&lt;&gt;"",CHAR(10)&amp;"Subst.: "&amp;INDEX('Controle de reservas'!$N$14:$N$2013,AX191),"")&amp;IF(AND(ISNUMBER(INDEX('Controle de reservas'!$I$14:$I$2013,AX191)),INDEX('Controle de reservas'!$I$14:$I$2013,AX191)&gt;0,INDEX('Controle de reservas'!$K$14:$K$2013,AX191)&gt;INDEX('Controle de reservas'!$I$14:$I$2013,AX191)),CHAR(10)&amp;"DIVERGÊNCIA DE DATAS","")&amp;IF(INDEX('Controle de reservas'!$P$14:$P$2013,AX191)&lt;&gt;"OK"," !",""))))</f>
      </c>
      <c r="K191" s="17">
        <f ca="1">IF(OR($AQ191=0,K$9="",K$9&lt;$AS191,AND($AT191&lt;&gt;"",K$9&gt;$AT191)),"",IF(AY191=0,"—",IF(INDEX('Controle de reservas'!$P$14:$P$2013,AY191)="DUPLICIDADE NO DIA","CONFLITO"&amp;IF(INDEX('Controle de reservas'!$M$14:$M$2013,AY191)&lt;&gt;"",CHAR(10)&amp;INDEX('Controle de reservas'!$M$14:$M$2013,AY191),"")&amp;IF(INDEX('Controle de reservas'!$N$14:$N$2013,AY191)&lt;&gt;"",CHAR(10)&amp;"Subst.: "&amp;INDEX('Controle de reservas'!$N$14:$N$2013,AY191),"")&amp;IF(AND(ISNUMBER(INDEX('Controle de reservas'!$I$14:$I$2013,AY191)),INDEX('Controle de reservas'!$I$14:$I$2013,AY191)&gt;0,INDEX('Controle de reservas'!$K$14:$K$2013,AY191)&gt;INDEX('Controle de reservas'!$I$14:$I$2013,AY191)),CHAR(10)&amp;"DIVERGÊNCIA DE DATAS",""),IF(INDEX('Controle de reservas'!$L$14:$L$2013,AY191)="Em cobertura","COV",IF(INDEX('Controle de reservas'!$L$14:$L$2013,AY191)="Disponível","DISP",IF(INDEX('Controle de reservas'!$L$14:$L$2013,AY191)="Não utilizado","NU",IF(INDEX('Controle de reservas'!$L$14:$L$2013,AY191)="Folga","F",IF(INDEX('Controle de reservas'!$L$14:$L$2013,AY191)="Ocorrência","O",IF(INDEX('Controle de reservas'!$L$14:$L$2013,AY191)="Programado","PROG",IF(INDEX('Controle de reservas'!$L$14:$L$2013,AY191)="Disponível no posto","DP","SEM SITUAÇÃO")))))))&amp;IF(INDEX('Controle de reservas'!$M$14:$M$2013,AY191)&lt;&gt;"",CHAR(10)&amp;INDEX('Controle de reservas'!$M$14:$M$2013,AY191),IF(OR(INDEX('Controle de reservas'!$L$14:$L$2013,AY191)="Em cobertura",INDEX('Controle de reservas'!$L$14:$L$2013,AY191)="Programado"),CHAR(10)&amp;"SEM LOCAL",""))&amp;IF(INDEX('Controle de reservas'!$N$14:$N$2013,AY191)&lt;&gt;"",CHAR(10)&amp;"Subst.: "&amp;INDEX('Controle de reservas'!$N$14:$N$2013,AY191),"")&amp;IF(AND(ISNUMBER(INDEX('Controle de reservas'!$I$14:$I$2013,AY191)),INDEX('Controle de reservas'!$I$14:$I$2013,AY191)&gt;0,INDEX('Controle de reservas'!$K$14:$K$2013,AY191)&gt;INDEX('Controle de reservas'!$I$14:$I$2013,AY191)),CHAR(10)&amp;"DIVERGÊNCIA DE DATAS","")&amp;IF(INDEX('Controle de reservas'!$P$14:$P$2013,AY191)&lt;&gt;"OK"," !",""))))</f>
      </c>
      <c r="L191" s="17">
        <f ca="1">IF(OR($AQ191=0,L$9="",L$9&lt;$AS191,AND($AT191&lt;&gt;"",L$9&gt;$AT191)),"",IF(AZ191=0,"—",IF(INDEX('Controle de reservas'!$P$14:$P$2013,AZ191)="DUPLICIDADE NO DIA","CONFLITO"&amp;IF(INDEX('Controle de reservas'!$M$14:$M$2013,AZ191)&lt;&gt;"",CHAR(10)&amp;INDEX('Controle de reservas'!$M$14:$M$2013,AZ191),"")&amp;IF(INDEX('Controle de reservas'!$N$14:$N$2013,AZ191)&lt;&gt;"",CHAR(10)&amp;"Subst.: "&amp;INDEX('Controle de reservas'!$N$14:$N$2013,AZ191),"")&amp;IF(AND(ISNUMBER(INDEX('Controle de reservas'!$I$14:$I$2013,AZ191)),INDEX('Controle de reservas'!$I$14:$I$2013,AZ191)&gt;0,INDEX('Controle de reservas'!$K$14:$K$2013,AZ191)&gt;INDEX('Controle de reservas'!$I$14:$I$2013,AZ191)),CHAR(10)&amp;"DIVERGÊNCIA DE DATAS",""),IF(INDEX('Controle de reservas'!$L$14:$L$2013,AZ191)="Em cobertura","COV",IF(INDEX('Controle de reservas'!$L$14:$L$2013,AZ191)="Disponível","DISP",IF(INDEX('Controle de reservas'!$L$14:$L$2013,AZ191)="Não utilizado","NU",IF(INDEX('Controle de reservas'!$L$14:$L$2013,AZ191)="Folga","F",IF(INDEX('Controle de reservas'!$L$14:$L$2013,AZ191)="Ocorrência","O",IF(INDEX('Controle de reservas'!$L$14:$L$2013,AZ191)="Programado","PROG",IF(INDEX('Controle de reservas'!$L$14:$L$2013,AZ191)="Disponível no posto","DP","SEM SITUAÇÃO")))))))&amp;IF(INDEX('Controle de reservas'!$M$14:$M$2013,AZ191)&lt;&gt;"",CHAR(10)&amp;INDEX('Controle de reservas'!$M$14:$M$2013,AZ191),IF(OR(INDEX('Controle de reservas'!$L$14:$L$2013,AZ191)="Em cobertura",INDEX('Controle de reservas'!$L$14:$L$2013,AZ191)="Programado"),CHAR(10)&amp;"SEM LOCAL",""))&amp;IF(INDEX('Controle de reservas'!$N$14:$N$2013,AZ191)&lt;&gt;"",CHAR(10)&amp;"Subst.: "&amp;INDEX('Controle de reservas'!$N$14:$N$2013,AZ191),"")&amp;IF(AND(ISNUMBER(INDEX('Controle de reservas'!$I$14:$I$2013,AZ191)),INDEX('Controle de reservas'!$I$14:$I$2013,AZ191)&gt;0,INDEX('Controle de reservas'!$K$14:$K$2013,AZ191)&gt;INDEX('Controle de reservas'!$I$14:$I$2013,AZ191)),CHAR(10)&amp;"DIVERGÊNCIA DE DATAS","")&amp;IF(INDEX('Controle de reservas'!$P$14:$P$2013,AZ191)&lt;&gt;"OK"," !",""))))</f>
      </c>
      <c r="M191" s="17">
        <f ca="1">IF(OR($AQ191=0,M$9="",M$9&lt;$AS191,AND($AT191&lt;&gt;"",M$9&gt;$AT191)),"",IF(BA191=0,"—",IF(INDEX('Controle de reservas'!$P$14:$P$2013,BA191)="DUPLICIDADE NO DIA","CONFLITO"&amp;IF(INDEX('Controle de reservas'!$M$14:$M$2013,BA191)&lt;&gt;"",CHAR(10)&amp;INDEX('Controle de reservas'!$M$14:$M$2013,BA191),"")&amp;IF(INDEX('Controle de reservas'!$N$14:$N$2013,BA191)&lt;&gt;"",CHAR(10)&amp;"Subst.: "&amp;INDEX('Controle de reservas'!$N$14:$N$2013,BA191),"")&amp;IF(AND(ISNUMBER(INDEX('Controle de reservas'!$I$14:$I$2013,BA191)),INDEX('Controle de reservas'!$I$14:$I$2013,BA191)&gt;0,INDEX('Controle de reservas'!$K$14:$K$2013,BA191)&gt;INDEX('Controle de reservas'!$I$14:$I$2013,BA191)),CHAR(10)&amp;"DIVERGÊNCIA DE DATAS",""),IF(INDEX('Controle de reservas'!$L$14:$L$2013,BA191)="Em cobertura","COV",IF(INDEX('Controle de reservas'!$L$14:$L$2013,BA191)="Disponível","DISP",IF(INDEX('Controle de reservas'!$L$14:$L$2013,BA191)="Não utilizado","NU",IF(INDEX('Controle de reservas'!$L$14:$L$2013,BA191)="Folga","F",IF(INDEX('Controle de reservas'!$L$14:$L$2013,BA191)="Ocorrência","O",IF(INDEX('Controle de reservas'!$L$14:$L$2013,BA191)="Programado","PROG",IF(INDEX('Controle de reservas'!$L$14:$L$2013,BA191)="Disponível no posto","DP","SEM SITUAÇÃO")))))))&amp;IF(INDEX('Controle de reservas'!$M$14:$M$2013,BA191)&lt;&gt;"",CHAR(10)&amp;INDEX('Controle de reservas'!$M$14:$M$2013,BA191),IF(OR(INDEX('Controle de reservas'!$L$14:$L$2013,BA191)="Em cobertura",INDEX('Controle de reservas'!$L$14:$L$2013,BA191)="Programado"),CHAR(10)&amp;"SEM LOCAL",""))&amp;IF(INDEX('Controle de reservas'!$N$14:$N$2013,BA191)&lt;&gt;"",CHAR(10)&amp;"Subst.: "&amp;INDEX('Controle de reservas'!$N$14:$N$2013,BA191),"")&amp;IF(AND(ISNUMBER(INDEX('Controle de reservas'!$I$14:$I$2013,BA191)),INDEX('Controle de reservas'!$I$14:$I$2013,BA191)&gt;0,INDEX('Controle de reservas'!$K$14:$K$2013,BA191)&gt;INDEX('Controle de reservas'!$I$14:$I$2013,BA191)),CHAR(10)&amp;"DIVERGÊNCIA DE DATAS","")&amp;IF(INDEX('Controle de reservas'!$P$14:$P$2013,BA191)&lt;&gt;"OK"," !",""))))</f>
      </c>
      <c r="N191" s="17">
        <f ca="1">IF(OR($AQ191=0,N$9="",N$9&lt;$AS191,AND($AT191&lt;&gt;"",N$9&gt;$AT191)),"",IF(BB191=0,"—",IF(INDEX('Controle de reservas'!$P$14:$P$2013,BB191)="DUPLICIDADE NO DIA","CONFLITO"&amp;IF(INDEX('Controle de reservas'!$M$14:$M$2013,BB191)&lt;&gt;"",CHAR(10)&amp;INDEX('Controle de reservas'!$M$14:$M$2013,BB191),"")&amp;IF(INDEX('Controle de reservas'!$N$14:$N$2013,BB191)&lt;&gt;"",CHAR(10)&amp;"Subst.: "&amp;INDEX('Controle de reservas'!$N$14:$N$2013,BB191),"")&amp;IF(AND(ISNUMBER(INDEX('Controle de reservas'!$I$14:$I$2013,BB191)),INDEX('Controle de reservas'!$I$14:$I$2013,BB191)&gt;0,INDEX('Controle de reservas'!$K$14:$K$2013,BB191)&gt;INDEX('Controle de reservas'!$I$14:$I$2013,BB191)),CHAR(10)&amp;"DIVERGÊNCIA DE DATAS",""),IF(INDEX('Controle de reservas'!$L$14:$L$2013,BB191)="Em cobertura","COV",IF(INDEX('Controle de reservas'!$L$14:$L$2013,BB191)="Disponível","DISP",IF(INDEX('Controle de reservas'!$L$14:$L$2013,BB191)="Não utilizado","NU",IF(INDEX('Controle de reservas'!$L$14:$L$2013,BB191)="Folga","F",IF(INDEX('Controle de reservas'!$L$14:$L$2013,BB191)="Ocorrência","O",IF(INDEX('Controle de reservas'!$L$14:$L$2013,BB191)="Programado","PROG",IF(INDEX('Controle de reservas'!$L$14:$L$2013,BB191)="Disponível no posto","DP","SEM SITUAÇÃO")))))))&amp;IF(INDEX('Controle de reservas'!$M$14:$M$2013,BB191)&lt;&gt;"",CHAR(10)&amp;INDEX('Controle de reservas'!$M$14:$M$2013,BB191),IF(OR(INDEX('Controle de reservas'!$L$14:$L$2013,BB191)="Em cobertura",INDEX('Controle de reservas'!$L$14:$L$2013,BB191)="Programado"),CHAR(10)&amp;"SEM LOCAL",""))&amp;IF(INDEX('Controle de reservas'!$N$14:$N$2013,BB191)&lt;&gt;"",CHAR(10)&amp;"Subst.: "&amp;INDEX('Controle de reservas'!$N$14:$N$2013,BB191),"")&amp;IF(AND(ISNUMBER(INDEX('Controle de reservas'!$I$14:$I$2013,BB191)),INDEX('Controle de reservas'!$I$14:$I$2013,BB191)&gt;0,INDEX('Controle de reservas'!$K$14:$K$2013,BB191)&gt;INDEX('Controle de reservas'!$I$14:$I$2013,BB191)),CHAR(10)&amp;"DIVERGÊNCIA DE DATAS","")&amp;IF(INDEX('Controle de reservas'!$P$14:$P$2013,BB191)&lt;&gt;"OK"," !",""))))</f>
      </c>
      <c r="O191" s="17">
        <f ca="1">IF(OR($AQ191=0,O$9="",O$9&lt;$AS191,AND($AT191&lt;&gt;"",O$9&gt;$AT191)),"",IF(BC191=0,"—",IF(INDEX('Controle de reservas'!$P$14:$P$2013,BC191)="DUPLICIDADE NO DIA","CONFLITO"&amp;IF(INDEX('Controle de reservas'!$M$14:$M$2013,BC191)&lt;&gt;"",CHAR(10)&amp;INDEX('Controle de reservas'!$M$14:$M$2013,BC191),"")&amp;IF(INDEX('Controle de reservas'!$N$14:$N$2013,BC191)&lt;&gt;"",CHAR(10)&amp;"Subst.: "&amp;INDEX('Controle de reservas'!$N$14:$N$2013,BC191),"")&amp;IF(AND(ISNUMBER(INDEX('Controle de reservas'!$I$14:$I$2013,BC191)),INDEX('Controle de reservas'!$I$14:$I$2013,BC191)&gt;0,INDEX('Controle de reservas'!$K$14:$K$2013,BC191)&gt;INDEX('Controle de reservas'!$I$14:$I$2013,BC191)),CHAR(10)&amp;"DIVERGÊNCIA DE DATAS",""),IF(INDEX('Controle de reservas'!$L$14:$L$2013,BC191)="Em cobertura","COV",IF(INDEX('Controle de reservas'!$L$14:$L$2013,BC191)="Disponível","DISP",IF(INDEX('Controle de reservas'!$L$14:$L$2013,BC191)="Não utilizado","NU",IF(INDEX('Controle de reservas'!$L$14:$L$2013,BC191)="Folga","F",IF(INDEX('Controle de reservas'!$L$14:$L$2013,BC191)="Ocorrência","O",IF(INDEX('Controle de reservas'!$L$14:$L$2013,BC191)="Programado","PROG",IF(INDEX('Controle de reservas'!$L$14:$L$2013,BC191)="Disponível no posto","DP","SEM SITUAÇÃO")))))))&amp;IF(INDEX('Controle de reservas'!$M$14:$M$2013,BC191)&lt;&gt;"",CHAR(10)&amp;INDEX('Controle de reservas'!$M$14:$M$2013,BC191),IF(OR(INDEX('Controle de reservas'!$L$14:$L$2013,BC191)="Em cobertura",INDEX('Controle de reservas'!$L$14:$L$2013,BC191)="Programado"),CHAR(10)&amp;"SEM LOCAL",""))&amp;IF(INDEX('Controle de reservas'!$N$14:$N$2013,BC191)&lt;&gt;"",CHAR(10)&amp;"Subst.: "&amp;INDEX('Controle de reservas'!$N$14:$N$2013,BC191),"")&amp;IF(AND(ISNUMBER(INDEX('Controle de reservas'!$I$14:$I$2013,BC191)),INDEX('Controle de reservas'!$I$14:$I$2013,BC191)&gt;0,INDEX('Controle de reservas'!$K$14:$K$2013,BC191)&gt;INDEX('Controle de reservas'!$I$14:$I$2013,BC191)),CHAR(10)&amp;"DIVERGÊNCIA DE DATAS","")&amp;IF(INDEX('Controle de reservas'!$P$14:$P$2013,BC191)&lt;&gt;"OK"," !",""))))</f>
      </c>
      <c r="P191" s="17">
        <f ca="1">IF(OR($AQ191=0,P$9="",P$9&lt;$AS191,AND($AT191&lt;&gt;"",P$9&gt;$AT191)),"",IF(BD191=0,"—",IF(INDEX('Controle de reservas'!$P$14:$P$2013,BD191)="DUPLICIDADE NO DIA","CONFLITO"&amp;IF(INDEX('Controle de reservas'!$M$14:$M$2013,BD191)&lt;&gt;"",CHAR(10)&amp;INDEX('Controle de reservas'!$M$14:$M$2013,BD191),"")&amp;IF(INDEX('Controle de reservas'!$N$14:$N$2013,BD191)&lt;&gt;"",CHAR(10)&amp;"Subst.: "&amp;INDEX('Controle de reservas'!$N$14:$N$2013,BD191),"")&amp;IF(AND(ISNUMBER(INDEX('Controle de reservas'!$I$14:$I$2013,BD191)),INDEX('Controle de reservas'!$I$14:$I$2013,BD191)&gt;0,INDEX('Controle de reservas'!$K$14:$K$2013,BD191)&gt;INDEX('Controle de reservas'!$I$14:$I$2013,BD191)),CHAR(10)&amp;"DIVERGÊNCIA DE DATAS",""),IF(INDEX('Controle de reservas'!$L$14:$L$2013,BD191)="Em cobertura","COV",IF(INDEX('Controle de reservas'!$L$14:$L$2013,BD191)="Disponível","DISP",IF(INDEX('Controle de reservas'!$L$14:$L$2013,BD191)="Não utilizado","NU",IF(INDEX('Controle de reservas'!$L$14:$L$2013,BD191)="Folga","F",IF(INDEX('Controle de reservas'!$L$14:$L$2013,BD191)="Ocorrência","O",IF(INDEX('Controle de reservas'!$L$14:$L$2013,BD191)="Programado","PROG",IF(INDEX('Controle de reservas'!$L$14:$L$2013,BD191)="Disponível no posto","DP","SEM SITUAÇÃO")))))))&amp;IF(INDEX('Controle de reservas'!$M$14:$M$2013,BD191)&lt;&gt;"",CHAR(10)&amp;INDEX('Controle de reservas'!$M$14:$M$2013,BD191),IF(OR(INDEX('Controle de reservas'!$L$14:$L$2013,BD191)="Em cobertura",INDEX('Controle de reservas'!$L$14:$L$2013,BD191)="Programado"),CHAR(10)&amp;"SEM LOCAL",""))&amp;IF(INDEX('Controle de reservas'!$N$14:$N$2013,BD191)&lt;&gt;"",CHAR(10)&amp;"Subst.: "&amp;INDEX('Controle de reservas'!$N$14:$N$2013,BD191),"")&amp;IF(AND(ISNUMBER(INDEX('Controle de reservas'!$I$14:$I$2013,BD191)),INDEX('Controle de reservas'!$I$14:$I$2013,BD191)&gt;0,INDEX('Controle de reservas'!$K$14:$K$2013,BD191)&gt;INDEX('Controle de reservas'!$I$14:$I$2013,BD191)),CHAR(10)&amp;"DIVERGÊNCIA DE DATAS","")&amp;IF(INDEX('Controle de reservas'!$P$14:$P$2013,BD191)&lt;&gt;"OK"," !",""))))</f>
      </c>
      <c r="Q191" s="17">
        <f ca="1">IF(OR($AQ191=0,Q$9="",Q$9&lt;$AS191,AND($AT191&lt;&gt;"",Q$9&gt;$AT191)),"",IF(BE191=0,"—",IF(INDEX('Controle de reservas'!$P$14:$P$2013,BE191)="DUPLICIDADE NO DIA","CONFLITO"&amp;IF(INDEX('Controle de reservas'!$M$14:$M$2013,BE191)&lt;&gt;"",CHAR(10)&amp;INDEX('Controle de reservas'!$M$14:$M$2013,BE191),"")&amp;IF(INDEX('Controle de reservas'!$N$14:$N$2013,BE191)&lt;&gt;"",CHAR(10)&amp;"Subst.: "&amp;INDEX('Controle de reservas'!$N$14:$N$2013,BE191),"")&amp;IF(AND(ISNUMBER(INDEX('Controle de reservas'!$I$14:$I$2013,BE191)),INDEX('Controle de reservas'!$I$14:$I$2013,BE191)&gt;0,INDEX('Controle de reservas'!$K$14:$K$2013,BE191)&gt;INDEX('Controle de reservas'!$I$14:$I$2013,BE191)),CHAR(10)&amp;"DIVERGÊNCIA DE DATAS",""),IF(INDEX('Controle de reservas'!$L$14:$L$2013,BE191)="Em cobertura","COV",IF(INDEX('Controle de reservas'!$L$14:$L$2013,BE191)="Disponível","DISP",IF(INDEX('Controle de reservas'!$L$14:$L$2013,BE191)="Não utilizado","NU",IF(INDEX('Controle de reservas'!$L$14:$L$2013,BE191)="Folga","F",IF(INDEX('Controle de reservas'!$L$14:$L$2013,BE191)="Ocorrência","O",IF(INDEX('Controle de reservas'!$L$14:$L$2013,BE191)="Programado","PROG",IF(INDEX('Controle de reservas'!$L$14:$L$2013,BE191)="Disponível no posto","DP","SEM SITUAÇÃO")))))))&amp;IF(INDEX('Controle de reservas'!$M$14:$M$2013,BE191)&lt;&gt;"",CHAR(10)&amp;INDEX('Controle de reservas'!$M$14:$M$2013,BE191),IF(OR(INDEX('Controle de reservas'!$L$14:$L$2013,BE191)="Em cobertura",INDEX('Controle de reservas'!$L$14:$L$2013,BE191)="Programado"),CHAR(10)&amp;"SEM LOCAL",""))&amp;IF(INDEX('Controle de reservas'!$N$14:$N$2013,BE191)&lt;&gt;"",CHAR(10)&amp;"Subst.: "&amp;INDEX('Controle de reservas'!$N$14:$N$2013,BE191),"")&amp;IF(AND(ISNUMBER(INDEX('Controle de reservas'!$I$14:$I$2013,BE191)),INDEX('Controle de reservas'!$I$14:$I$2013,BE191)&gt;0,INDEX('Controle de reservas'!$K$14:$K$2013,BE191)&gt;INDEX('Controle de reservas'!$I$14:$I$2013,BE191)),CHAR(10)&amp;"DIVERGÊNCIA DE DATAS","")&amp;IF(INDEX('Controle de reservas'!$P$14:$P$2013,BE191)&lt;&gt;"OK"," !",""))))</f>
      </c>
      <c r="R191" s="17">
        <f ca="1">IF(OR($AQ191=0,R$9="",R$9&lt;$AS191,AND($AT191&lt;&gt;"",R$9&gt;$AT191)),"",IF(BF191=0,"—",IF(INDEX('Controle de reservas'!$P$14:$P$2013,BF191)="DUPLICIDADE NO DIA","CONFLITO"&amp;IF(INDEX('Controle de reservas'!$M$14:$M$2013,BF191)&lt;&gt;"",CHAR(10)&amp;INDEX('Controle de reservas'!$M$14:$M$2013,BF191),"")&amp;IF(INDEX('Controle de reservas'!$N$14:$N$2013,BF191)&lt;&gt;"",CHAR(10)&amp;"Subst.: "&amp;INDEX('Controle de reservas'!$N$14:$N$2013,BF191),"")&amp;IF(AND(ISNUMBER(INDEX('Controle de reservas'!$I$14:$I$2013,BF191)),INDEX('Controle de reservas'!$I$14:$I$2013,BF191)&gt;0,INDEX('Controle de reservas'!$K$14:$K$2013,BF191)&gt;INDEX('Controle de reservas'!$I$14:$I$2013,BF191)),CHAR(10)&amp;"DIVERGÊNCIA DE DATAS",""),IF(INDEX('Controle de reservas'!$L$14:$L$2013,BF191)="Em cobertura","COV",IF(INDEX('Controle de reservas'!$L$14:$L$2013,BF191)="Disponível","DISP",IF(INDEX('Controle de reservas'!$L$14:$L$2013,BF191)="Não utilizado","NU",IF(INDEX('Controle de reservas'!$L$14:$L$2013,BF191)="Folga","F",IF(INDEX('Controle de reservas'!$L$14:$L$2013,BF191)="Ocorrência","O",IF(INDEX('Controle de reservas'!$L$14:$L$2013,BF191)="Programado","PROG",IF(INDEX('Controle de reservas'!$L$14:$L$2013,BF191)="Disponível no posto","DP","SEM SITUAÇÃO")))))))&amp;IF(INDEX('Controle de reservas'!$M$14:$M$2013,BF191)&lt;&gt;"",CHAR(10)&amp;INDEX('Controle de reservas'!$M$14:$M$2013,BF191),IF(OR(INDEX('Controle de reservas'!$L$14:$L$2013,BF191)="Em cobertura",INDEX('Controle de reservas'!$L$14:$L$2013,BF191)="Programado"),CHAR(10)&amp;"SEM LOCAL",""))&amp;IF(INDEX('Controle de reservas'!$N$14:$N$2013,BF191)&lt;&gt;"",CHAR(10)&amp;"Subst.: "&amp;INDEX('Controle de reservas'!$N$14:$N$2013,BF191),"")&amp;IF(AND(ISNUMBER(INDEX('Controle de reservas'!$I$14:$I$2013,BF191)),INDEX('Controle de reservas'!$I$14:$I$2013,BF191)&gt;0,INDEX('Controle de reservas'!$K$14:$K$2013,BF191)&gt;INDEX('Controle de reservas'!$I$14:$I$2013,BF191)),CHAR(10)&amp;"DIVERGÊNCIA DE DATAS","")&amp;IF(INDEX('Controle de reservas'!$P$14:$P$2013,BF191)&lt;&gt;"OK"," !",""))))</f>
      </c>
      <c r="S191" s="17">
        <f ca="1">IF(OR($AQ191=0,S$9="",S$9&lt;$AS191,AND($AT191&lt;&gt;"",S$9&gt;$AT191)),"",IF(BG191=0,"—",IF(INDEX('Controle de reservas'!$P$14:$P$2013,BG191)="DUPLICIDADE NO DIA","CONFLITO"&amp;IF(INDEX('Controle de reservas'!$M$14:$M$2013,BG191)&lt;&gt;"",CHAR(10)&amp;INDEX('Controle de reservas'!$M$14:$M$2013,BG191),"")&amp;IF(INDEX('Controle de reservas'!$N$14:$N$2013,BG191)&lt;&gt;"",CHAR(10)&amp;"Subst.: "&amp;INDEX('Controle de reservas'!$N$14:$N$2013,BG191),"")&amp;IF(AND(ISNUMBER(INDEX('Controle de reservas'!$I$14:$I$2013,BG191)),INDEX('Controle de reservas'!$I$14:$I$2013,BG191)&gt;0,INDEX('Controle de reservas'!$K$14:$K$2013,BG191)&gt;INDEX('Controle de reservas'!$I$14:$I$2013,BG191)),CHAR(10)&amp;"DIVERGÊNCIA DE DATAS",""),IF(INDEX('Controle de reservas'!$L$14:$L$2013,BG191)="Em cobertura","COV",IF(INDEX('Controle de reservas'!$L$14:$L$2013,BG191)="Disponível","DISP",IF(INDEX('Controle de reservas'!$L$14:$L$2013,BG191)="Não utilizado","NU",IF(INDEX('Controle de reservas'!$L$14:$L$2013,BG191)="Folga","F",IF(INDEX('Controle de reservas'!$L$14:$L$2013,BG191)="Ocorrência","O",IF(INDEX('Controle de reservas'!$L$14:$L$2013,BG191)="Programado","PROG",IF(INDEX('Controle de reservas'!$L$14:$L$2013,BG191)="Disponível no posto","DP","SEM SITUAÇÃO")))))))&amp;IF(INDEX('Controle de reservas'!$M$14:$M$2013,BG191)&lt;&gt;"",CHAR(10)&amp;INDEX('Controle de reservas'!$M$14:$M$2013,BG191),IF(OR(INDEX('Controle de reservas'!$L$14:$L$2013,BG191)="Em cobertura",INDEX('Controle de reservas'!$L$14:$L$2013,BG191)="Programado"),CHAR(10)&amp;"SEM LOCAL",""))&amp;IF(INDEX('Controle de reservas'!$N$14:$N$2013,BG191)&lt;&gt;"",CHAR(10)&amp;"Subst.: "&amp;INDEX('Controle de reservas'!$N$14:$N$2013,BG191),"")&amp;IF(AND(ISNUMBER(INDEX('Controle de reservas'!$I$14:$I$2013,BG191)),INDEX('Controle de reservas'!$I$14:$I$2013,BG191)&gt;0,INDEX('Controle de reservas'!$K$14:$K$2013,BG191)&gt;INDEX('Controle de reservas'!$I$14:$I$2013,BG191)),CHAR(10)&amp;"DIVERGÊNCIA DE DATAS","")&amp;IF(INDEX('Controle de reservas'!$P$14:$P$2013,BG191)&lt;&gt;"OK"," !",""))))</f>
      </c>
      <c r="T191" s="17">
        <f ca="1">IF(OR($AQ191=0,T$9="",T$9&lt;$AS191,AND($AT191&lt;&gt;"",T$9&gt;$AT191)),"",IF(BH191=0,"—",IF(INDEX('Controle de reservas'!$P$14:$P$2013,BH191)="DUPLICIDADE NO DIA","CONFLITO"&amp;IF(INDEX('Controle de reservas'!$M$14:$M$2013,BH191)&lt;&gt;"",CHAR(10)&amp;INDEX('Controle de reservas'!$M$14:$M$2013,BH191),"")&amp;IF(INDEX('Controle de reservas'!$N$14:$N$2013,BH191)&lt;&gt;"",CHAR(10)&amp;"Subst.: "&amp;INDEX('Controle de reservas'!$N$14:$N$2013,BH191),"")&amp;IF(AND(ISNUMBER(INDEX('Controle de reservas'!$I$14:$I$2013,BH191)),INDEX('Controle de reservas'!$I$14:$I$2013,BH191)&gt;0,INDEX('Controle de reservas'!$K$14:$K$2013,BH191)&gt;INDEX('Controle de reservas'!$I$14:$I$2013,BH191)),CHAR(10)&amp;"DIVERGÊNCIA DE DATAS",""),IF(INDEX('Controle de reservas'!$L$14:$L$2013,BH191)="Em cobertura","COV",IF(INDEX('Controle de reservas'!$L$14:$L$2013,BH191)="Disponível","DISP",IF(INDEX('Controle de reservas'!$L$14:$L$2013,BH191)="Não utilizado","NU",IF(INDEX('Controle de reservas'!$L$14:$L$2013,BH191)="Folga","F",IF(INDEX('Controle de reservas'!$L$14:$L$2013,BH191)="Ocorrência","O",IF(INDEX('Controle de reservas'!$L$14:$L$2013,BH191)="Programado","PROG",IF(INDEX('Controle de reservas'!$L$14:$L$2013,BH191)="Disponível no posto","DP","SEM SITUAÇÃO")))))))&amp;IF(INDEX('Controle de reservas'!$M$14:$M$2013,BH191)&lt;&gt;"",CHAR(10)&amp;INDEX('Controle de reservas'!$M$14:$M$2013,BH191),IF(OR(INDEX('Controle de reservas'!$L$14:$L$2013,BH191)="Em cobertura",INDEX('Controle de reservas'!$L$14:$L$2013,BH191)="Programado"),CHAR(10)&amp;"SEM LOCAL",""))&amp;IF(INDEX('Controle de reservas'!$N$14:$N$2013,BH191)&lt;&gt;"",CHAR(10)&amp;"Subst.: "&amp;INDEX('Controle de reservas'!$N$14:$N$2013,BH191),"")&amp;IF(AND(ISNUMBER(INDEX('Controle de reservas'!$I$14:$I$2013,BH191)),INDEX('Controle de reservas'!$I$14:$I$2013,BH191)&gt;0,INDEX('Controle de reservas'!$K$14:$K$2013,BH191)&gt;INDEX('Controle de reservas'!$I$14:$I$2013,BH191)),CHAR(10)&amp;"DIVERGÊNCIA DE DATAS","")&amp;IF(INDEX('Controle de reservas'!$P$14:$P$2013,BH191)&lt;&gt;"OK"," !",""))))</f>
      </c>
      <c r="U191" s="17">
        <f ca="1">IF(OR($AQ191=0,U$9="",U$9&lt;$AS191,AND($AT191&lt;&gt;"",U$9&gt;$AT191)),"",IF(BI191=0,"—",IF(INDEX('Controle de reservas'!$P$14:$P$2013,BI191)="DUPLICIDADE NO DIA","CONFLITO"&amp;IF(INDEX('Controle de reservas'!$M$14:$M$2013,BI191)&lt;&gt;"",CHAR(10)&amp;INDEX('Controle de reservas'!$M$14:$M$2013,BI191),"")&amp;IF(INDEX('Controle de reservas'!$N$14:$N$2013,BI191)&lt;&gt;"",CHAR(10)&amp;"Subst.: "&amp;INDEX('Controle de reservas'!$N$14:$N$2013,BI191),"")&amp;IF(AND(ISNUMBER(INDEX('Controle de reservas'!$I$14:$I$2013,BI191)),INDEX('Controle de reservas'!$I$14:$I$2013,BI191)&gt;0,INDEX('Controle de reservas'!$K$14:$K$2013,BI191)&gt;INDEX('Controle de reservas'!$I$14:$I$2013,BI191)),CHAR(10)&amp;"DIVERGÊNCIA DE DATAS",""),IF(INDEX('Controle de reservas'!$L$14:$L$2013,BI191)="Em cobertura","COV",IF(INDEX('Controle de reservas'!$L$14:$L$2013,BI191)="Disponível","DISP",IF(INDEX('Controle de reservas'!$L$14:$L$2013,BI191)="Não utilizado","NU",IF(INDEX('Controle de reservas'!$L$14:$L$2013,BI191)="Folga","F",IF(INDEX('Controle de reservas'!$L$14:$L$2013,BI191)="Ocorrência","O",IF(INDEX('Controle de reservas'!$L$14:$L$2013,BI191)="Programado","PROG",IF(INDEX('Controle de reservas'!$L$14:$L$2013,BI191)="Disponível no posto","DP","SEM SITUAÇÃO")))))))&amp;IF(INDEX('Controle de reservas'!$M$14:$M$2013,BI191)&lt;&gt;"",CHAR(10)&amp;INDEX('Controle de reservas'!$M$14:$M$2013,BI191),IF(OR(INDEX('Controle de reservas'!$L$14:$L$2013,BI191)="Em cobertura",INDEX('Controle de reservas'!$L$14:$L$2013,BI191)="Programado"),CHAR(10)&amp;"SEM LOCAL",""))&amp;IF(INDEX('Controle de reservas'!$N$14:$N$2013,BI191)&lt;&gt;"",CHAR(10)&amp;"Subst.: "&amp;INDEX('Controle de reservas'!$N$14:$N$2013,BI191),"")&amp;IF(AND(ISNUMBER(INDEX('Controle de reservas'!$I$14:$I$2013,BI191)),INDEX('Controle de reservas'!$I$14:$I$2013,BI191)&gt;0,INDEX('Controle de reservas'!$K$14:$K$2013,BI191)&gt;INDEX('Controle de reservas'!$I$14:$I$2013,BI191)),CHAR(10)&amp;"DIVERGÊNCIA DE DATAS","")&amp;IF(INDEX('Controle de reservas'!$P$14:$P$2013,BI191)&lt;&gt;"OK"," !",""))))</f>
      </c>
      <c r="V191" s="17">
        <f ca="1">IF(OR($AQ191=0,V$9="",V$9&lt;$AS191,AND($AT191&lt;&gt;"",V$9&gt;$AT191)),"",IF(BJ191=0,"—",IF(INDEX('Controle de reservas'!$P$14:$P$2013,BJ191)="DUPLICIDADE NO DIA","CONFLITO"&amp;IF(INDEX('Controle de reservas'!$M$14:$M$2013,BJ191)&lt;&gt;"",CHAR(10)&amp;INDEX('Controle de reservas'!$M$14:$M$2013,BJ191),"")&amp;IF(INDEX('Controle de reservas'!$N$14:$N$2013,BJ191)&lt;&gt;"",CHAR(10)&amp;"Subst.: "&amp;INDEX('Controle de reservas'!$N$14:$N$2013,BJ191),"")&amp;IF(AND(ISNUMBER(INDEX('Controle de reservas'!$I$14:$I$2013,BJ191)),INDEX('Controle de reservas'!$I$14:$I$2013,BJ191)&gt;0,INDEX('Controle de reservas'!$K$14:$K$2013,BJ191)&gt;INDEX('Controle de reservas'!$I$14:$I$2013,BJ191)),CHAR(10)&amp;"DIVERGÊNCIA DE DATAS",""),IF(INDEX('Controle de reservas'!$L$14:$L$2013,BJ191)="Em cobertura","COV",IF(INDEX('Controle de reservas'!$L$14:$L$2013,BJ191)="Disponível","DISP",IF(INDEX('Controle de reservas'!$L$14:$L$2013,BJ191)="Não utilizado","NU",IF(INDEX('Controle de reservas'!$L$14:$L$2013,BJ191)="Folga","F",IF(INDEX('Controle de reservas'!$L$14:$L$2013,BJ191)="Ocorrência","O",IF(INDEX('Controle de reservas'!$L$14:$L$2013,BJ191)="Programado","PROG",IF(INDEX('Controle de reservas'!$L$14:$L$2013,BJ191)="Disponível no posto","DP","SEM SITUAÇÃO")))))))&amp;IF(INDEX('Controle de reservas'!$M$14:$M$2013,BJ191)&lt;&gt;"",CHAR(10)&amp;INDEX('Controle de reservas'!$M$14:$M$2013,BJ191),IF(OR(INDEX('Controle de reservas'!$L$14:$L$2013,BJ191)="Em cobertura",INDEX('Controle de reservas'!$L$14:$L$2013,BJ191)="Programado"),CHAR(10)&amp;"SEM LOCAL",""))&amp;IF(INDEX('Controle de reservas'!$N$14:$N$2013,BJ191)&lt;&gt;"",CHAR(10)&amp;"Subst.: "&amp;INDEX('Controle de reservas'!$N$14:$N$2013,BJ191),"")&amp;IF(AND(ISNUMBER(INDEX('Controle de reservas'!$I$14:$I$2013,BJ191)),INDEX('Controle de reservas'!$I$14:$I$2013,BJ191)&gt;0,INDEX('Controle de reservas'!$K$14:$K$2013,BJ191)&gt;INDEX('Controle de reservas'!$I$14:$I$2013,BJ191)),CHAR(10)&amp;"DIVERGÊNCIA DE DATAS","")&amp;IF(INDEX('Controle de reservas'!$P$14:$P$2013,BJ191)&lt;&gt;"OK"," !",""))))</f>
      </c>
      <c r="W191" s="17">
        <f ca="1">IF(OR($AQ191=0,W$9="",W$9&lt;$AS191,AND($AT191&lt;&gt;"",W$9&gt;$AT191)),"",IF(BK191=0,"—",IF(INDEX('Controle de reservas'!$P$14:$P$2013,BK191)="DUPLICIDADE NO DIA","CONFLITO"&amp;IF(INDEX('Controle de reservas'!$M$14:$M$2013,BK191)&lt;&gt;"",CHAR(10)&amp;INDEX('Controle de reservas'!$M$14:$M$2013,BK191),"")&amp;IF(INDEX('Controle de reservas'!$N$14:$N$2013,BK191)&lt;&gt;"",CHAR(10)&amp;"Subst.: "&amp;INDEX('Controle de reservas'!$N$14:$N$2013,BK191),"")&amp;IF(AND(ISNUMBER(INDEX('Controle de reservas'!$I$14:$I$2013,BK191)),INDEX('Controle de reservas'!$I$14:$I$2013,BK191)&gt;0,INDEX('Controle de reservas'!$K$14:$K$2013,BK191)&gt;INDEX('Controle de reservas'!$I$14:$I$2013,BK191)),CHAR(10)&amp;"DIVERGÊNCIA DE DATAS",""),IF(INDEX('Controle de reservas'!$L$14:$L$2013,BK191)="Em cobertura","COV",IF(INDEX('Controle de reservas'!$L$14:$L$2013,BK191)="Disponível","DISP",IF(INDEX('Controle de reservas'!$L$14:$L$2013,BK191)="Não utilizado","NU",IF(INDEX('Controle de reservas'!$L$14:$L$2013,BK191)="Folga","F",IF(INDEX('Controle de reservas'!$L$14:$L$2013,BK191)="Ocorrência","O",IF(INDEX('Controle de reservas'!$L$14:$L$2013,BK191)="Programado","PROG",IF(INDEX('Controle de reservas'!$L$14:$L$2013,BK191)="Disponível no posto","DP","SEM SITUAÇÃO")))))))&amp;IF(INDEX('Controle de reservas'!$M$14:$M$2013,BK191)&lt;&gt;"",CHAR(10)&amp;INDEX('Controle de reservas'!$M$14:$M$2013,BK191),IF(OR(INDEX('Controle de reservas'!$L$14:$L$2013,BK191)="Em cobertura",INDEX('Controle de reservas'!$L$14:$L$2013,BK191)="Programado"),CHAR(10)&amp;"SEM LOCAL",""))&amp;IF(INDEX('Controle de reservas'!$N$14:$N$2013,BK191)&lt;&gt;"",CHAR(10)&amp;"Subst.: "&amp;INDEX('Controle de reservas'!$N$14:$N$2013,BK191),"")&amp;IF(AND(ISNUMBER(INDEX('Controle de reservas'!$I$14:$I$2013,BK191)),INDEX('Controle de reservas'!$I$14:$I$2013,BK191)&gt;0,INDEX('Controle de reservas'!$K$14:$K$2013,BK191)&gt;INDEX('Controle de reservas'!$I$14:$I$2013,BK191)),CHAR(10)&amp;"DIVERGÊNCIA DE DATAS","")&amp;IF(INDEX('Controle de reservas'!$P$14:$P$2013,BK191)&lt;&gt;"OK"," !",""))))</f>
      </c>
      <c r="X191" s="17">
        <f ca="1">IF(OR($AQ191=0,X$9="",X$9&lt;$AS191,AND($AT191&lt;&gt;"",X$9&gt;$AT191)),"",IF(BL191=0,"—",IF(INDEX('Controle de reservas'!$P$14:$P$2013,BL191)="DUPLICIDADE NO DIA","CONFLITO"&amp;IF(INDEX('Controle de reservas'!$M$14:$M$2013,BL191)&lt;&gt;"",CHAR(10)&amp;INDEX('Controle de reservas'!$M$14:$M$2013,BL191),"")&amp;IF(INDEX('Controle de reservas'!$N$14:$N$2013,BL191)&lt;&gt;"",CHAR(10)&amp;"Subst.: "&amp;INDEX('Controle de reservas'!$N$14:$N$2013,BL191),"")&amp;IF(AND(ISNUMBER(INDEX('Controle de reservas'!$I$14:$I$2013,BL191)),INDEX('Controle de reservas'!$I$14:$I$2013,BL191)&gt;0,INDEX('Controle de reservas'!$K$14:$K$2013,BL191)&gt;INDEX('Controle de reservas'!$I$14:$I$2013,BL191)),CHAR(10)&amp;"DIVERGÊNCIA DE DATAS",""),IF(INDEX('Controle de reservas'!$L$14:$L$2013,BL191)="Em cobertura","COV",IF(INDEX('Controle de reservas'!$L$14:$L$2013,BL191)="Disponível","DISP",IF(INDEX('Controle de reservas'!$L$14:$L$2013,BL191)="Não utilizado","NU",IF(INDEX('Controle de reservas'!$L$14:$L$2013,BL191)="Folga","F",IF(INDEX('Controle de reservas'!$L$14:$L$2013,BL191)="Ocorrência","O",IF(INDEX('Controle de reservas'!$L$14:$L$2013,BL191)="Programado","PROG",IF(INDEX('Controle de reservas'!$L$14:$L$2013,BL191)="Disponível no posto","DP","SEM SITUAÇÃO")))))))&amp;IF(INDEX('Controle de reservas'!$M$14:$M$2013,BL191)&lt;&gt;"",CHAR(10)&amp;INDEX('Controle de reservas'!$M$14:$M$2013,BL191),IF(OR(INDEX('Controle de reservas'!$L$14:$L$2013,BL191)="Em cobertura",INDEX('Controle de reservas'!$L$14:$L$2013,BL191)="Programado"),CHAR(10)&amp;"SEM LOCAL",""))&amp;IF(INDEX('Controle de reservas'!$N$14:$N$2013,BL191)&lt;&gt;"",CHAR(10)&amp;"Subst.: "&amp;INDEX('Controle de reservas'!$N$14:$N$2013,BL191),"")&amp;IF(AND(ISNUMBER(INDEX('Controle de reservas'!$I$14:$I$2013,BL191)),INDEX('Controle de reservas'!$I$14:$I$2013,BL191)&gt;0,INDEX('Controle de reservas'!$K$14:$K$2013,BL191)&gt;INDEX('Controle de reservas'!$I$14:$I$2013,BL191)),CHAR(10)&amp;"DIVERGÊNCIA DE DATAS","")&amp;IF(INDEX('Controle de reservas'!$P$14:$P$2013,BL191)&lt;&gt;"OK"," !",""))))</f>
      </c>
      <c r="Y191" s="17">
        <f ca="1">IF(OR($AQ191=0,Y$9="",Y$9&lt;$AS191,AND($AT191&lt;&gt;"",Y$9&gt;$AT191)),"",IF(BM191=0,"—",IF(INDEX('Controle de reservas'!$P$14:$P$2013,BM191)="DUPLICIDADE NO DIA","CONFLITO"&amp;IF(INDEX('Controle de reservas'!$M$14:$M$2013,BM191)&lt;&gt;"",CHAR(10)&amp;INDEX('Controle de reservas'!$M$14:$M$2013,BM191),"")&amp;IF(INDEX('Controle de reservas'!$N$14:$N$2013,BM191)&lt;&gt;"",CHAR(10)&amp;"Subst.: "&amp;INDEX('Controle de reservas'!$N$14:$N$2013,BM191),"")&amp;IF(AND(ISNUMBER(INDEX('Controle de reservas'!$I$14:$I$2013,BM191)),INDEX('Controle de reservas'!$I$14:$I$2013,BM191)&gt;0,INDEX('Controle de reservas'!$K$14:$K$2013,BM191)&gt;INDEX('Controle de reservas'!$I$14:$I$2013,BM191)),CHAR(10)&amp;"DIVERGÊNCIA DE DATAS",""),IF(INDEX('Controle de reservas'!$L$14:$L$2013,BM191)="Em cobertura","COV",IF(INDEX('Controle de reservas'!$L$14:$L$2013,BM191)="Disponível","DISP",IF(INDEX('Controle de reservas'!$L$14:$L$2013,BM191)="Não utilizado","NU",IF(INDEX('Controle de reservas'!$L$14:$L$2013,BM191)="Folga","F",IF(INDEX('Controle de reservas'!$L$14:$L$2013,BM191)="Ocorrência","O",IF(INDEX('Controle de reservas'!$L$14:$L$2013,BM191)="Programado","PROG",IF(INDEX('Controle de reservas'!$L$14:$L$2013,BM191)="Disponível no posto","DP","SEM SITUAÇÃO")))))))&amp;IF(INDEX('Controle de reservas'!$M$14:$M$2013,BM191)&lt;&gt;"",CHAR(10)&amp;INDEX('Controle de reservas'!$M$14:$M$2013,BM191),IF(OR(INDEX('Controle de reservas'!$L$14:$L$2013,BM191)="Em cobertura",INDEX('Controle de reservas'!$L$14:$L$2013,BM191)="Programado"),CHAR(10)&amp;"SEM LOCAL",""))&amp;IF(INDEX('Controle de reservas'!$N$14:$N$2013,BM191)&lt;&gt;"",CHAR(10)&amp;"Subst.: "&amp;INDEX('Controle de reservas'!$N$14:$N$2013,BM191),"")&amp;IF(AND(ISNUMBER(INDEX('Controle de reservas'!$I$14:$I$2013,BM191)),INDEX('Controle de reservas'!$I$14:$I$2013,BM191)&gt;0,INDEX('Controle de reservas'!$K$14:$K$2013,BM191)&gt;INDEX('Controle de reservas'!$I$14:$I$2013,BM191)),CHAR(10)&amp;"DIVERGÊNCIA DE DATAS","")&amp;IF(INDEX('Controle de reservas'!$P$14:$P$2013,BM191)&lt;&gt;"OK"," !",""))))</f>
      </c>
      <c r="Z191" s="17">
        <f ca="1">IF(OR($AQ191=0,Z$9="",Z$9&lt;$AS191,AND($AT191&lt;&gt;"",Z$9&gt;$AT191)),"",IF(BN191=0,"—",IF(INDEX('Controle de reservas'!$P$14:$P$2013,BN191)="DUPLICIDADE NO DIA","CONFLITO"&amp;IF(INDEX('Controle de reservas'!$M$14:$M$2013,BN191)&lt;&gt;"",CHAR(10)&amp;INDEX('Controle de reservas'!$M$14:$M$2013,BN191),"")&amp;IF(INDEX('Controle de reservas'!$N$14:$N$2013,BN191)&lt;&gt;"",CHAR(10)&amp;"Subst.: "&amp;INDEX('Controle de reservas'!$N$14:$N$2013,BN191),"")&amp;IF(AND(ISNUMBER(INDEX('Controle de reservas'!$I$14:$I$2013,BN191)),INDEX('Controle de reservas'!$I$14:$I$2013,BN191)&gt;0,INDEX('Controle de reservas'!$K$14:$K$2013,BN191)&gt;INDEX('Controle de reservas'!$I$14:$I$2013,BN191)),CHAR(10)&amp;"DIVERGÊNCIA DE DATAS",""),IF(INDEX('Controle de reservas'!$L$14:$L$2013,BN191)="Em cobertura","COV",IF(INDEX('Controle de reservas'!$L$14:$L$2013,BN191)="Disponível","DISP",IF(INDEX('Controle de reservas'!$L$14:$L$2013,BN191)="Não utilizado","NU",IF(INDEX('Controle de reservas'!$L$14:$L$2013,BN191)="Folga","F",IF(INDEX('Controle de reservas'!$L$14:$L$2013,BN191)="Ocorrência","O",IF(INDEX('Controle de reservas'!$L$14:$L$2013,BN191)="Programado","PROG",IF(INDEX('Controle de reservas'!$L$14:$L$2013,BN191)="Disponível no posto","DP","SEM SITUAÇÃO")))))))&amp;IF(INDEX('Controle de reservas'!$M$14:$M$2013,BN191)&lt;&gt;"",CHAR(10)&amp;INDEX('Controle de reservas'!$M$14:$M$2013,BN191),IF(OR(INDEX('Controle de reservas'!$L$14:$L$2013,BN191)="Em cobertura",INDEX('Controle de reservas'!$L$14:$L$2013,BN191)="Programado"),CHAR(10)&amp;"SEM LOCAL",""))&amp;IF(INDEX('Controle de reservas'!$N$14:$N$2013,BN191)&lt;&gt;"",CHAR(10)&amp;"Subst.: "&amp;INDEX('Controle de reservas'!$N$14:$N$2013,BN191),"")&amp;IF(AND(ISNUMBER(INDEX('Controle de reservas'!$I$14:$I$2013,BN191)),INDEX('Controle de reservas'!$I$14:$I$2013,BN191)&gt;0,INDEX('Controle de reservas'!$K$14:$K$2013,BN191)&gt;INDEX('Controle de reservas'!$I$14:$I$2013,BN191)),CHAR(10)&amp;"DIVERGÊNCIA DE DATAS","")&amp;IF(INDEX('Controle de reservas'!$P$14:$P$2013,BN191)&lt;&gt;"OK"," !",""))))</f>
      </c>
      <c r="AA191" s="17">
        <f ca="1">IF(OR($AQ191=0,AA$9="",AA$9&lt;$AS191,AND($AT191&lt;&gt;"",AA$9&gt;$AT191)),"",IF(BO191=0,"—",IF(INDEX('Controle de reservas'!$P$14:$P$2013,BO191)="DUPLICIDADE NO DIA","CONFLITO"&amp;IF(INDEX('Controle de reservas'!$M$14:$M$2013,BO191)&lt;&gt;"",CHAR(10)&amp;INDEX('Controle de reservas'!$M$14:$M$2013,BO191),"")&amp;IF(INDEX('Controle de reservas'!$N$14:$N$2013,BO191)&lt;&gt;"",CHAR(10)&amp;"Subst.: "&amp;INDEX('Controle de reservas'!$N$14:$N$2013,BO191),"")&amp;IF(AND(ISNUMBER(INDEX('Controle de reservas'!$I$14:$I$2013,BO191)),INDEX('Controle de reservas'!$I$14:$I$2013,BO191)&gt;0,INDEX('Controle de reservas'!$K$14:$K$2013,BO191)&gt;INDEX('Controle de reservas'!$I$14:$I$2013,BO191)),CHAR(10)&amp;"DIVERGÊNCIA DE DATAS",""),IF(INDEX('Controle de reservas'!$L$14:$L$2013,BO191)="Em cobertura","COV",IF(INDEX('Controle de reservas'!$L$14:$L$2013,BO191)="Disponível","DISP",IF(INDEX('Controle de reservas'!$L$14:$L$2013,BO191)="Não utilizado","NU",IF(INDEX('Controle de reservas'!$L$14:$L$2013,BO191)="Folga","F",IF(INDEX('Controle de reservas'!$L$14:$L$2013,BO191)="Ocorrência","O",IF(INDEX('Controle de reservas'!$L$14:$L$2013,BO191)="Programado","PROG",IF(INDEX('Controle de reservas'!$L$14:$L$2013,BO191)="Disponível no posto","DP","SEM SITUAÇÃO")))))))&amp;IF(INDEX('Controle de reservas'!$M$14:$M$2013,BO191)&lt;&gt;"",CHAR(10)&amp;INDEX('Controle de reservas'!$M$14:$M$2013,BO191),IF(OR(INDEX('Controle de reservas'!$L$14:$L$2013,BO191)="Em cobertura",INDEX('Controle de reservas'!$L$14:$L$2013,BO191)="Programado"),CHAR(10)&amp;"SEM LOCAL",""))&amp;IF(INDEX('Controle de reservas'!$N$14:$N$2013,BO191)&lt;&gt;"",CHAR(10)&amp;"Subst.: "&amp;INDEX('Controle de reservas'!$N$14:$N$2013,BO191),"")&amp;IF(AND(ISNUMBER(INDEX('Controle de reservas'!$I$14:$I$2013,BO191)),INDEX('Controle de reservas'!$I$14:$I$2013,BO191)&gt;0,INDEX('Controle de reservas'!$K$14:$K$2013,BO191)&gt;INDEX('Controle de reservas'!$I$14:$I$2013,BO191)),CHAR(10)&amp;"DIVERGÊNCIA DE DATAS","")&amp;IF(INDEX('Controle de reservas'!$P$14:$P$2013,BO191)&lt;&gt;"OK"," !",""))))</f>
      </c>
      <c r="AB191" s="17">
        <f ca="1">IF(OR($AQ191=0,AB$9="",AB$9&lt;$AS191,AND($AT191&lt;&gt;"",AB$9&gt;$AT191)),"",IF(BP191=0,"—",IF(INDEX('Controle de reservas'!$P$14:$P$2013,BP191)="DUPLICIDADE NO DIA","CONFLITO"&amp;IF(INDEX('Controle de reservas'!$M$14:$M$2013,BP191)&lt;&gt;"",CHAR(10)&amp;INDEX('Controle de reservas'!$M$14:$M$2013,BP191),"")&amp;IF(INDEX('Controle de reservas'!$N$14:$N$2013,BP191)&lt;&gt;"",CHAR(10)&amp;"Subst.: "&amp;INDEX('Controle de reservas'!$N$14:$N$2013,BP191),"")&amp;IF(AND(ISNUMBER(INDEX('Controle de reservas'!$I$14:$I$2013,BP191)),INDEX('Controle de reservas'!$I$14:$I$2013,BP191)&gt;0,INDEX('Controle de reservas'!$K$14:$K$2013,BP191)&gt;INDEX('Controle de reservas'!$I$14:$I$2013,BP191)),CHAR(10)&amp;"DIVERGÊNCIA DE DATAS",""),IF(INDEX('Controle de reservas'!$L$14:$L$2013,BP191)="Em cobertura","COV",IF(INDEX('Controle de reservas'!$L$14:$L$2013,BP191)="Disponível","DISP",IF(INDEX('Controle de reservas'!$L$14:$L$2013,BP191)="Não utilizado","NU",IF(INDEX('Controle de reservas'!$L$14:$L$2013,BP191)="Folga","F",IF(INDEX('Controle de reservas'!$L$14:$L$2013,BP191)="Ocorrência","O",IF(INDEX('Controle de reservas'!$L$14:$L$2013,BP191)="Programado","PROG",IF(INDEX('Controle de reservas'!$L$14:$L$2013,BP191)="Disponível no posto","DP","SEM SITUAÇÃO")))))))&amp;IF(INDEX('Controle de reservas'!$M$14:$M$2013,BP191)&lt;&gt;"",CHAR(10)&amp;INDEX('Controle de reservas'!$M$14:$M$2013,BP191),IF(OR(INDEX('Controle de reservas'!$L$14:$L$2013,BP191)="Em cobertura",INDEX('Controle de reservas'!$L$14:$L$2013,BP191)="Programado"),CHAR(10)&amp;"SEM LOCAL",""))&amp;IF(INDEX('Controle de reservas'!$N$14:$N$2013,BP191)&lt;&gt;"",CHAR(10)&amp;"Subst.: "&amp;INDEX('Controle de reservas'!$N$14:$N$2013,BP191),"")&amp;IF(AND(ISNUMBER(INDEX('Controle de reservas'!$I$14:$I$2013,BP191)),INDEX('Controle de reservas'!$I$14:$I$2013,BP191)&gt;0,INDEX('Controle de reservas'!$K$14:$K$2013,BP191)&gt;INDEX('Controle de reservas'!$I$14:$I$2013,BP191)),CHAR(10)&amp;"DIVERGÊNCIA DE DATAS","")&amp;IF(INDEX('Controle de reservas'!$P$14:$P$2013,BP191)&lt;&gt;"OK"," !",""))))</f>
      </c>
      <c r="AC191" s="17">
        <f ca="1">IF(OR($AQ191=0,AC$9="",AC$9&lt;$AS191,AND($AT191&lt;&gt;"",AC$9&gt;$AT191)),"",IF(BQ191=0,"—",IF(INDEX('Controle de reservas'!$P$14:$P$2013,BQ191)="DUPLICIDADE NO DIA","CONFLITO"&amp;IF(INDEX('Controle de reservas'!$M$14:$M$2013,BQ191)&lt;&gt;"",CHAR(10)&amp;INDEX('Controle de reservas'!$M$14:$M$2013,BQ191),"")&amp;IF(INDEX('Controle de reservas'!$N$14:$N$2013,BQ191)&lt;&gt;"",CHAR(10)&amp;"Subst.: "&amp;INDEX('Controle de reservas'!$N$14:$N$2013,BQ191),"")&amp;IF(AND(ISNUMBER(INDEX('Controle de reservas'!$I$14:$I$2013,BQ191)),INDEX('Controle de reservas'!$I$14:$I$2013,BQ191)&gt;0,INDEX('Controle de reservas'!$K$14:$K$2013,BQ191)&gt;INDEX('Controle de reservas'!$I$14:$I$2013,BQ191)),CHAR(10)&amp;"DIVERGÊNCIA DE DATAS",""),IF(INDEX('Controle de reservas'!$L$14:$L$2013,BQ191)="Em cobertura","COV",IF(INDEX('Controle de reservas'!$L$14:$L$2013,BQ191)="Disponível","DISP",IF(INDEX('Controle de reservas'!$L$14:$L$2013,BQ191)="Não utilizado","NU",IF(INDEX('Controle de reservas'!$L$14:$L$2013,BQ191)="Folga","F",IF(INDEX('Controle de reservas'!$L$14:$L$2013,BQ191)="Ocorrência","O",IF(INDEX('Controle de reservas'!$L$14:$L$2013,BQ191)="Programado","PROG",IF(INDEX('Controle de reservas'!$L$14:$L$2013,BQ191)="Disponível no posto","DP","SEM SITUAÇÃO")))))))&amp;IF(INDEX('Controle de reservas'!$M$14:$M$2013,BQ191)&lt;&gt;"",CHAR(10)&amp;INDEX('Controle de reservas'!$M$14:$M$2013,BQ191),IF(OR(INDEX('Controle de reservas'!$L$14:$L$2013,BQ191)="Em cobertura",INDEX('Controle de reservas'!$L$14:$L$2013,BQ191)="Programado"),CHAR(10)&amp;"SEM LOCAL",""))&amp;IF(INDEX('Controle de reservas'!$N$14:$N$2013,BQ191)&lt;&gt;"",CHAR(10)&amp;"Subst.: "&amp;INDEX('Controle de reservas'!$N$14:$N$2013,BQ191),"")&amp;IF(AND(ISNUMBER(INDEX('Controle de reservas'!$I$14:$I$2013,BQ191)),INDEX('Controle de reservas'!$I$14:$I$2013,BQ191)&gt;0,INDEX('Controle de reservas'!$K$14:$K$2013,BQ191)&gt;INDEX('Controle de reservas'!$I$14:$I$2013,BQ191)),CHAR(10)&amp;"DIVERGÊNCIA DE DATAS","")&amp;IF(INDEX('Controle de reservas'!$P$14:$P$2013,BQ191)&lt;&gt;"OK"," !",""))))</f>
      </c>
      <c r="AD191" s="17">
        <f ca="1">IF(OR($AQ191=0,AD$9="",AD$9&lt;$AS191,AND($AT191&lt;&gt;"",AD$9&gt;$AT191)),"",IF(BR191=0,"—",IF(INDEX('Controle de reservas'!$P$14:$P$2013,BR191)="DUPLICIDADE NO DIA","CONFLITO"&amp;IF(INDEX('Controle de reservas'!$M$14:$M$2013,BR191)&lt;&gt;"",CHAR(10)&amp;INDEX('Controle de reservas'!$M$14:$M$2013,BR191),"")&amp;IF(INDEX('Controle de reservas'!$N$14:$N$2013,BR191)&lt;&gt;"",CHAR(10)&amp;"Subst.: "&amp;INDEX('Controle de reservas'!$N$14:$N$2013,BR191),"")&amp;IF(AND(ISNUMBER(INDEX('Controle de reservas'!$I$14:$I$2013,BR191)),INDEX('Controle de reservas'!$I$14:$I$2013,BR191)&gt;0,INDEX('Controle de reservas'!$K$14:$K$2013,BR191)&gt;INDEX('Controle de reservas'!$I$14:$I$2013,BR191)),CHAR(10)&amp;"DIVERGÊNCIA DE DATAS",""),IF(INDEX('Controle de reservas'!$L$14:$L$2013,BR191)="Em cobertura","COV",IF(INDEX('Controle de reservas'!$L$14:$L$2013,BR191)="Disponível","DISP",IF(INDEX('Controle de reservas'!$L$14:$L$2013,BR191)="Não utilizado","NU",IF(INDEX('Controle de reservas'!$L$14:$L$2013,BR191)="Folga","F",IF(INDEX('Controle de reservas'!$L$14:$L$2013,BR191)="Ocorrência","O",IF(INDEX('Controle de reservas'!$L$14:$L$2013,BR191)="Programado","PROG",IF(INDEX('Controle de reservas'!$L$14:$L$2013,BR191)="Disponível no posto","DP","SEM SITUAÇÃO")))))))&amp;IF(INDEX('Controle de reservas'!$M$14:$M$2013,BR191)&lt;&gt;"",CHAR(10)&amp;INDEX('Controle de reservas'!$M$14:$M$2013,BR191),IF(OR(INDEX('Controle de reservas'!$L$14:$L$2013,BR191)="Em cobertura",INDEX('Controle de reservas'!$L$14:$L$2013,BR191)="Programado"),CHAR(10)&amp;"SEM LOCAL",""))&amp;IF(INDEX('Controle de reservas'!$N$14:$N$2013,BR191)&lt;&gt;"",CHAR(10)&amp;"Subst.: "&amp;INDEX('Controle de reservas'!$N$14:$N$2013,BR191),"")&amp;IF(AND(ISNUMBER(INDEX('Controle de reservas'!$I$14:$I$2013,BR191)),INDEX('Controle de reservas'!$I$14:$I$2013,BR191)&gt;0,INDEX('Controle de reservas'!$K$14:$K$2013,BR191)&gt;INDEX('Controle de reservas'!$I$14:$I$2013,BR191)),CHAR(10)&amp;"DIVERGÊNCIA DE DATAS","")&amp;IF(INDEX('Controle de reservas'!$P$14:$P$2013,BR191)&lt;&gt;"OK"," !",""))))</f>
      </c>
      <c r="AE191" s="17">
        <f ca="1">IF(OR($AQ191=0,AE$9="",AE$9&lt;$AS191,AND($AT191&lt;&gt;"",AE$9&gt;$AT191)),"",IF(BS191=0,"—",IF(INDEX('Controle de reservas'!$P$14:$P$2013,BS191)="DUPLICIDADE NO DIA","CONFLITO"&amp;IF(INDEX('Controle de reservas'!$M$14:$M$2013,BS191)&lt;&gt;"",CHAR(10)&amp;INDEX('Controle de reservas'!$M$14:$M$2013,BS191),"")&amp;IF(INDEX('Controle de reservas'!$N$14:$N$2013,BS191)&lt;&gt;"",CHAR(10)&amp;"Subst.: "&amp;INDEX('Controle de reservas'!$N$14:$N$2013,BS191),"")&amp;IF(AND(ISNUMBER(INDEX('Controle de reservas'!$I$14:$I$2013,BS191)),INDEX('Controle de reservas'!$I$14:$I$2013,BS191)&gt;0,INDEX('Controle de reservas'!$K$14:$K$2013,BS191)&gt;INDEX('Controle de reservas'!$I$14:$I$2013,BS191)),CHAR(10)&amp;"DIVERGÊNCIA DE DATAS",""),IF(INDEX('Controle de reservas'!$L$14:$L$2013,BS191)="Em cobertura","COV",IF(INDEX('Controle de reservas'!$L$14:$L$2013,BS191)="Disponível","DISP",IF(INDEX('Controle de reservas'!$L$14:$L$2013,BS191)="Não utilizado","NU",IF(INDEX('Controle de reservas'!$L$14:$L$2013,BS191)="Folga","F",IF(INDEX('Controle de reservas'!$L$14:$L$2013,BS191)="Ocorrência","O",IF(INDEX('Controle de reservas'!$L$14:$L$2013,BS191)="Programado","PROG",IF(INDEX('Controle de reservas'!$L$14:$L$2013,BS191)="Disponível no posto","DP","SEM SITUAÇÃO")))))))&amp;IF(INDEX('Controle de reservas'!$M$14:$M$2013,BS191)&lt;&gt;"",CHAR(10)&amp;INDEX('Controle de reservas'!$M$14:$M$2013,BS191),IF(OR(INDEX('Controle de reservas'!$L$14:$L$2013,BS191)="Em cobertura",INDEX('Controle de reservas'!$L$14:$L$2013,BS191)="Programado"),CHAR(10)&amp;"SEM LOCAL",""))&amp;IF(INDEX('Controle de reservas'!$N$14:$N$2013,BS191)&lt;&gt;"",CHAR(10)&amp;"Subst.: "&amp;INDEX('Controle de reservas'!$N$14:$N$2013,BS191),"")&amp;IF(AND(ISNUMBER(INDEX('Controle de reservas'!$I$14:$I$2013,BS191)),INDEX('Controle de reservas'!$I$14:$I$2013,BS191)&gt;0,INDEX('Controle de reservas'!$K$14:$K$2013,BS191)&gt;INDEX('Controle de reservas'!$I$14:$I$2013,BS191)),CHAR(10)&amp;"DIVERGÊNCIA DE DATAS","")&amp;IF(INDEX('Controle de reservas'!$P$14:$P$2013,BS191)&lt;&gt;"OK"," !",""))))</f>
      </c>
      <c r="AF191" s="17">
        <f ca="1">IF(OR($AQ191=0,AF$9="",AF$9&lt;$AS191,AND($AT191&lt;&gt;"",AF$9&gt;$AT191)),"",IF(BT191=0,"—",IF(INDEX('Controle de reservas'!$P$14:$P$2013,BT191)="DUPLICIDADE NO DIA","CONFLITO"&amp;IF(INDEX('Controle de reservas'!$M$14:$M$2013,BT191)&lt;&gt;"",CHAR(10)&amp;INDEX('Controle de reservas'!$M$14:$M$2013,BT191),"")&amp;IF(INDEX('Controle de reservas'!$N$14:$N$2013,BT191)&lt;&gt;"",CHAR(10)&amp;"Subst.: "&amp;INDEX('Controle de reservas'!$N$14:$N$2013,BT191),"")&amp;IF(AND(ISNUMBER(INDEX('Controle de reservas'!$I$14:$I$2013,BT191)),INDEX('Controle de reservas'!$I$14:$I$2013,BT191)&gt;0,INDEX('Controle de reservas'!$K$14:$K$2013,BT191)&gt;INDEX('Controle de reservas'!$I$14:$I$2013,BT191)),CHAR(10)&amp;"DIVERGÊNCIA DE DATAS",""),IF(INDEX('Controle de reservas'!$L$14:$L$2013,BT191)="Em cobertura","COV",IF(INDEX('Controle de reservas'!$L$14:$L$2013,BT191)="Disponível","DISP",IF(INDEX('Controle de reservas'!$L$14:$L$2013,BT191)="Não utilizado","NU",IF(INDEX('Controle de reservas'!$L$14:$L$2013,BT191)="Folga","F",IF(INDEX('Controle de reservas'!$L$14:$L$2013,BT191)="Ocorrência","O",IF(INDEX('Controle de reservas'!$L$14:$L$2013,BT191)="Programado","PROG",IF(INDEX('Controle de reservas'!$L$14:$L$2013,BT191)="Disponível no posto","DP","SEM SITUAÇÃO")))))))&amp;IF(INDEX('Controle de reservas'!$M$14:$M$2013,BT191)&lt;&gt;"",CHAR(10)&amp;INDEX('Controle de reservas'!$M$14:$M$2013,BT191),IF(OR(INDEX('Controle de reservas'!$L$14:$L$2013,BT191)="Em cobertura",INDEX('Controle de reservas'!$L$14:$L$2013,BT191)="Programado"),CHAR(10)&amp;"SEM LOCAL",""))&amp;IF(INDEX('Controle de reservas'!$N$14:$N$2013,BT191)&lt;&gt;"",CHAR(10)&amp;"Subst.: "&amp;INDEX('Controle de reservas'!$N$14:$N$2013,BT191),"")&amp;IF(AND(ISNUMBER(INDEX('Controle de reservas'!$I$14:$I$2013,BT191)),INDEX('Controle de reservas'!$I$14:$I$2013,BT191)&gt;0,INDEX('Controle de reservas'!$K$14:$K$2013,BT191)&gt;INDEX('Controle de reservas'!$I$14:$I$2013,BT191)),CHAR(10)&amp;"DIVERGÊNCIA DE DATAS","")&amp;IF(INDEX('Controle de reservas'!$P$14:$P$2013,BT191)&lt;&gt;"OK"," !",""))))</f>
      </c>
      <c r="AG191" s="17">
        <f ca="1">IF(OR($AQ191=0,AG$9="",AG$9&lt;$AS191,AND($AT191&lt;&gt;"",AG$9&gt;$AT191)),"",IF(BU191=0,"—",IF(INDEX('Controle de reservas'!$P$14:$P$2013,BU191)="DUPLICIDADE NO DIA","CONFLITO"&amp;IF(INDEX('Controle de reservas'!$M$14:$M$2013,BU191)&lt;&gt;"",CHAR(10)&amp;INDEX('Controle de reservas'!$M$14:$M$2013,BU191),"")&amp;IF(INDEX('Controle de reservas'!$N$14:$N$2013,BU191)&lt;&gt;"",CHAR(10)&amp;"Subst.: "&amp;INDEX('Controle de reservas'!$N$14:$N$2013,BU191),"")&amp;IF(AND(ISNUMBER(INDEX('Controle de reservas'!$I$14:$I$2013,BU191)),INDEX('Controle de reservas'!$I$14:$I$2013,BU191)&gt;0,INDEX('Controle de reservas'!$K$14:$K$2013,BU191)&gt;INDEX('Controle de reservas'!$I$14:$I$2013,BU191)),CHAR(10)&amp;"DIVERGÊNCIA DE DATAS",""),IF(INDEX('Controle de reservas'!$L$14:$L$2013,BU191)="Em cobertura","COV",IF(INDEX('Controle de reservas'!$L$14:$L$2013,BU191)="Disponível","DISP",IF(INDEX('Controle de reservas'!$L$14:$L$2013,BU191)="Não utilizado","NU",IF(INDEX('Controle de reservas'!$L$14:$L$2013,BU191)="Folga","F",IF(INDEX('Controle de reservas'!$L$14:$L$2013,BU191)="Ocorrência","O",IF(INDEX('Controle de reservas'!$L$14:$L$2013,BU191)="Programado","PROG",IF(INDEX('Controle de reservas'!$L$14:$L$2013,BU191)="Disponível no posto","DP","SEM SITUAÇÃO")))))))&amp;IF(INDEX('Controle de reservas'!$M$14:$M$2013,BU191)&lt;&gt;"",CHAR(10)&amp;INDEX('Controle de reservas'!$M$14:$M$2013,BU191),IF(OR(INDEX('Controle de reservas'!$L$14:$L$2013,BU191)="Em cobertura",INDEX('Controle de reservas'!$L$14:$L$2013,BU191)="Programado"),CHAR(10)&amp;"SEM LOCAL",""))&amp;IF(INDEX('Controle de reservas'!$N$14:$N$2013,BU191)&lt;&gt;"",CHAR(10)&amp;"Subst.: "&amp;INDEX('Controle de reservas'!$N$14:$N$2013,BU191),"")&amp;IF(AND(ISNUMBER(INDEX('Controle de reservas'!$I$14:$I$2013,BU191)),INDEX('Controle de reservas'!$I$14:$I$2013,BU191)&gt;0,INDEX('Controle de reservas'!$K$14:$K$2013,BU191)&gt;INDEX('Controle de reservas'!$I$14:$I$2013,BU191)),CHAR(10)&amp;"DIVERGÊNCIA DE DATAS","")&amp;IF(INDEX('Controle de reservas'!$P$14:$P$2013,BU191)&lt;&gt;"OK"," !",""))))</f>
      </c>
      <c r="AH191" s="17">
        <f ca="1">IF(OR($AQ191=0,AH$9="",AH$9&lt;$AS191,AND($AT191&lt;&gt;"",AH$9&gt;$AT191)),"",IF(BV191=0,"—",IF(INDEX('Controle de reservas'!$P$14:$P$2013,BV191)="DUPLICIDADE NO DIA","CONFLITO"&amp;IF(INDEX('Controle de reservas'!$M$14:$M$2013,BV191)&lt;&gt;"",CHAR(10)&amp;INDEX('Controle de reservas'!$M$14:$M$2013,BV191),"")&amp;IF(INDEX('Controle de reservas'!$N$14:$N$2013,BV191)&lt;&gt;"",CHAR(10)&amp;"Subst.: "&amp;INDEX('Controle de reservas'!$N$14:$N$2013,BV191),"")&amp;IF(AND(ISNUMBER(INDEX('Controle de reservas'!$I$14:$I$2013,BV191)),INDEX('Controle de reservas'!$I$14:$I$2013,BV191)&gt;0,INDEX('Controle de reservas'!$K$14:$K$2013,BV191)&gt;INDEX('Controle de reservas'!$I$14:$I$2013,BV191)),CHAR(10)&amp;"DIVERGÊNCIA DE DATAS",""),IF(INDEX('Controle de reservas'!$L$14:$L$2013,BV191)="Em cobertura","COV",IF(INDEX('Controle de reservas'!$L$14:$L$2013,BV191)="Disponível","DISP",IF(INDEX('Controle de reservas'!$L$14:$L$2013,BV191)="Não utilizado","NU",IF(INDEX('Controle de reservas'!$L$14:$L$2013,BV191)="Folga","F",IF(INDEX('Controle de reservas'!$L$14:$L$2013,BV191)="Ocorrência","O",IF(INDEX('Controle de reservas'!$L$14:$L$2013,BV191)="Programado","PROG",IF(INDEX('Controle de reservas'!$L$14:$L$2013,BV191)="Disponível no posto","DP","SEM SITUAÇÃO")))))))&amp;IF(INDEX('Controle de reservas'!$M$14:$M$2013,BV191)&lt;&gt;"",CHAR(10)&amp;INDEX('Controle de reservas'!$M$14:$M$2013,BV191),IF(OR(INDEX('Controle de reservas'!$L$14:$L$2013,BV191)="Em cobertura",INDEX('Controle de reservas'!$L$14:$L$2013,BV191)="Programado"),CHAR(10)&amp;"SEM LOCAL",""))&amp;IF(INDEX('Controle de reservas'!$N$14:$N$2013,BV191)&lt;&gt;"",CHAR(10)&amp;"Subst.: "&amp;INDEX('Controle de reservas'!$N$14:$N$2013,BV191),"")&amp;IF(AND(ISNUMBER(INDEX('Controle de reservas'!$I$14:$I$2013,BV191)),INDEX('Controle de reservas'!$I$14:$I$2013,BV191)&gt;0,INDEX('Controle de reservas'!$K$14:$K$2013,BV191)&gt;INDEX('Controle de reservas'!$I$14:$I$2013,BV191)),CHAR(10)&amp;"DIVERGÊNCIA DE DATAS","")&amp;IF(INDEX('Controle de reservas'!$P$14:$P$2013,BV191)&lt;&gt;"OK"," !",""))))</f>
      </c>
      <c r="AI191" s="17">
        <f ca="1">IF(OR($AQ191=0,AI$9="",AI$9&lt;$AS191,AND($AT191&lt;&gt;"",AI$9&gt;$AT191)),"",IF(BW191=0,"—",IF(INDEX('Controle de reservas'!$P$14:$P$2013,BW191)="DUPLICIDADE NO DIA","CONFLITO"&amp;IF(INDEX('Controle de reservas'!$M$14:$M$2013,BW191)&lt;&gt;"",CHAR(10)&amp;INDEX('Controle de reservas'!$M$14:$M$2013,BW191),"")&amp;IF(INDEX('Controle de reservas'!$N$14:$N$2013,BW191)&lt;&gt;"",CHAR(10)&amp;"Subst.: "&amp;INDEX('Controle de reservas'!$N$14:$N$2013,BW191),"")&amp;IF(AND(ISNUMBER(INDEX('Controle de reservas'!$I$14:$I$2013,BW191)),INDEX('Controle de reservas'!$I$14:$I$2013,BW191)&gt;0,INDEX('Controle de reservas'!$K$14:$K$2013,BW191)&gt;INDEX('Controle de reservas'!$I$14:$I$2013,BW191)),CHAR(10)&amp;"DIVERGÊNCIA DE DATAS",""),IF(INDEX('Controle de reservas'!$L$14:$L$2013,BW191)="Em cobertura","COV",IF(INDEX('Controle de reservas'!$L$14:$L$2013,BW191)="Disponível","DISP",IF(INDEX('Controle de reservas'!$L$14:$L$2013,BW191)="Não utilizado","NU",IF(INDEX('Controle de reservas'!$L$14:$L$2013,BW191)="Folga","F",IF(INDEX('Controle de reservas'!$L$14:$L$2013,BW191)="Ocorrência","O",IF(INDEX('Controle de reservas'!$L$14:$L$2013,BW191)="Programado","PROG",IF(INDEX('Controle de reservas'!$L$14:$L$2013,BW191)="Disponível no posto","DP","SEM SITUAÇÃO")))))))&amp;IF(INDEX('Controle de reservas'!$M$14:$M$2013,BW191)&lt;&gt;"",CHAR(10)&amp;INDEX('Controle de reservas'!$M$14:$M$2013,BW191),IF(OR(INDEX('Controle de reservas'!$L$14:$L$2013,BW191)="Em cobertura",INDEX('Controle de reservas'!$L$14:$L$2013,BW191)="Programado"),CHAR(10)&amp;"SEM LOCAL",""))&amp;IF(INDEX('Controle de reservas'!$N$14:$N$2013,BW191)&lt;&gt;"",CHAR(10)&amp;"Subst.: "&amp;INDEX('Controle de reservas'!$N$14:$N$2013,BW191),"")&amp;IF(AND(ISNUMBER(INDEX('Controle de reservas'!$I$14:$I$2013,BW191)),INDEX('Controle de reservas'!$I$14:$I$2013,BW191)&gt;0,INDEX('Controle de reservas'!$K$14:$K$2013,BW191)&gt;INDEX('Controle de reservas'!$I$14:$I$2013,BW191)),CHAR(10)&amp;"DIVERGÊNCIA DE DATAS","")&amp;IF(INDEX('Controle de reservas'!$P$14:$P$2013,BW191)&lt;&gt;"OK"," !",""))))</f>
      </c>
      <c r="AJ191" s="17">
        <f ca="1">IF(OR($AQ191=0,AJ$9="",AJ$9&lt;$AS191,AND($AT191&lt;&gt;"",AJ$9&gt;$AT191)),"",IF(BX191=0,"—",IF(INDEX('Controle de reservas'!$P$14:$P$2013,BX191)="DUPLICIDADE NO DIA","CONFLITO"&amp;IF(INDEX('Controle de reservas'!$M$14:$M$2013,BX191)&lt;&gt;"",CHAR(10)&amp;INDEX('Controle de reservas'!$M$14:$M$2013,BX191),"")&amp;IF(INDEX('Controle de reservas'!$N$14:$N$2013,BX191)&lt;&gt;"",CHAR(10)&amp;"Subst.: "&amp;INDEX('Controle de reservas'!$N$14:$N$2013,BX191),"")&amp;IF(AND(ISNUMBER(INDEX('Controle de reservas'!$I$14:$I$2013,BX191)),INDEX('Controle de reservas'!$I$14:$I$2013,BX191)&gt;0,INDEX('Controle de reservas'!$K$14:$K$2013,BX191)&gt;INDEX('Controle de reservas'!$I$14:$I$2013,BX191)),CHAR(10)&amp;"DIVERGÊNCIA DE DATAS",""),IF(INDEX('Controle de reservas'!$L$14:$L$2013,BX191)="Em cobertura","COV",IF(INDEX('Controle de reservas'!$L$14:$L$2013,BX191)="Disponível","DISP",IF(INDEX('Controle de reservas'!$L$14:$L$2013,BX191)="Não utilizado","NU",IF(INDEX('Controle de reservas'!$L$14:$L$2013,BX191)="Folga","F",IF(INDEX('Controle de reservas'!$L$14:$L$2013,BX191)="Ocorrência","O",IF(INDEX('Controle de reservas'!$L$14:$L$2013,BX191)="Programado","PROG",IF(INDEX('Controle de reservas'!$L$14:$L$2013,BX191)="Disponível no posto","DP","SEM SITUAÇÃO")))))))&amp;IF(INDEX('Controle de reservas'!$M$14:$M$2013,BX191)&lt;&gt;"",CHAR(10)&amp;INDEX('Controle de reservas'!$M$14:$M$2013,BX191),IF(OR(INDEX('Controle de reservas'!$L$14:$L$2013,BX191)="Em cobertura",INDEX('Controle de reservas'!$L$14:$L$2013,BX191)="Programado"),CHAR(10)&amp;"SEM LOCAL",""))&amp;IF(INDEX('Controle de reservas'!$N$14:$N$2013,BX191)&lt;&gt;"",CHAR(10)&amp;"Subst.: "&amp;INDEX('Controle de reservas'!$N$14:$N$2013,BX191),"")&amp;IF(AND(ISNUMBER(INDEX('Controle de reservas'!$I$14:$I$2013,BX191)),INDEX('Controle de reservas'!$I$14:$I$2013,BX191)&gt;0,INDEX('Controle de reservas'!$K$14:$K$2013,BX191)&gt;INDEX('Controle de reservas'!$I$14:$I$2013,BX191)),CHAR(10)&amp;"DIVERGÊNCIA DE DATAS","")&amp;IF(INDEX('Controle de reservas'!$P$14:$P$2013,BX191)&lt;&gt;"OK"," !",""))))</f>
      </c>
      <c r="AK191" s="17">
        <f ca="1">IF(OR($AQ191=0,AK$9="",AK$9&lt;$AS191,AND($AT191&lt;&gt;"",AK$9&gt;$AT191)),"",IF(BY191=0,"—",IF(INDEX('Controle de reservas'!$P$14:$P$2013,BY191)="DUPLICIDADE NO DIA","CONFLITO"&amp;IF(INDEX('Controle de reservas'!$M$14:$M$2013,BY191)&lt;&gt;"",CHAR(10)&amp;INDEX('Controle de reservas'!$M$14:$M$2013,BY191),"")&amp;IF(INDEX('Controle de reservas'!$N$14:$N$2013,BY191)&lt;&gt;"",CHAR(10)&amp;"Subst.: "&amp;INDEX('Controle de reservas'!$N$14:$N$2013,BY191),"")&amp;IF(AND(ISNUMBER(INDEX('Controle de reservas'!$I$14:$I$2013,BY191)),INDEX('Controle de reservas'!$I$14:$I$2013,BY191)&gt;0,INDEX('Controle de reservas'!$K$14:$K$2013,BY191)&gt;INDEX('Controle de reservas'!$I$14:$I$2013,BY191)),CHAR(10)&amp;"DIVERGÊNCIA DE DATAS",""),IF(INDEX('Controle de reservas'!$L$14:$L$2013,BY191)="Em cobertura","COV",IF(INDEX('Controle de reservas'!$L$14:$L$2013,BY191)="Disponível","DISP",IF(INDEX('Controle de reservas'!$L$14:$L$2013,BY191)="Não utilizado","NU",IF(INDEX('Controle de reservas'!$L$14:$L$2013,BY191)="Folga","F",IF(INDEX('Controle de reservas'!$L$14:$L$2013,BY191)="Ocorrência","O",IF(INDEX('Controle de reservas'!$L$14:$L$2013,BY191)="Programado","PROG",IF(INDEX('Controle de reservas'!$L$14:$L$2013,BY191)="Disponível no posto","DP","SEM SITUAÇÃO")))))))&amp;IF(INDEX('Controle de reservas'!$M$14:$M$2013,BY191)&lt;&gt;"",CHAR(10)&amp;INDEX('Controle de reservas'!$M$14:$M$2013,BY191),IF(OR(INDEX('Controle de reservas'!$L$14:$L$2013,BY191)="Em cobertura",INDEX('Controle de reservas'!$L$14:$L$2013,BY191)="Programado"),CHAR(10)&amp;"SEM LOCAL",""))&amp;IF(INDEX('Controle de reservas'!$N$14:$N$2013,BY191)&lt;&gt;"",CHAR(10)&amp;"Subst.: "&amp;INDEX('Controle de reservas'!$N$14:$N$2013,BY191),"")&amp;IF(AND(ISNUMBER(INDEX('Controle de reservas'!$I$14:$I$2013,BY191)),INDEX('Controle de reservas'!$I$14:$I$2013,BY191)&gt;0,INDEX('Controle de reservas'!$K$14:$K$2013,BY191)&gt;INDEX('Controle de reservas'!$I$14:$I$2013,BY191)),CHAR(10)&amp;"DIVERGÊNCIA DE DATAS","")&amp;IF(INDEX('Controle de reservas'!$P$14:$P$2013,BY191)&lt;&gt;"OK"," !",""))))</f>
      </c>
      <c r="AL191" s="16">
        <f t="shared" ca="1" si="9"/>
      </c>
      <c r="AM191" s="16">
        <f t="shared" ca="1" si="10"/>
      </c>
      <c r="AN191" s="16">
        <f t="shared" ca="1" si="11"/>
      </c>
      <c r="AO191" s="16">
        <f t="shared" ca="1" si="12"/>
      </c>
      <c r="AP191" s="16">
        <f ca="1">IF($AQ191=0,"",INDEX('Controle de reservas'!$O$14:$O$2013,$AQ191))</f>
      </c>
      <c r="AQ191">
        <f ca="1">IFERROR(MATCH(ROW()-9,'Controle de reservas'!$S$14:$S$2013,0),0)</f>
      </c>
      <c r="AR191">
        <f ca="1">IF($AQ191=0,"",INDEX('Controle de reservas'!$Q$14:$Q$2013,$AQ191))</f>
      </c>
      <c r="AS191">
        <f ca="1">IF($AQ191=0,"",INDEX('Controle de reservas'!$H$14:$H$2013,$AQ191))</f>
      </c>
      <c r="AT191">
        <f ca="1">IF($AQ191=0,"",IF(INDEX('Controle de reservas'!$J$14:$J$2013,$AQ191)=0,"",INDEX('Controle de reservas'!$J$14:$J$2013,$AQ191)))</f>
      </c>
      <c r="AU191">
        <f ca="1">IF(OR($AQ191=0,G$9=""),0,IFERROR(MATCH($AR191&amp;"|"&amp;TEXT(G$9,"yyyymmdd"),'Controle de reservas'!$T$14:$T$2013,0),0))</f>
      </c>
      <c r="AV191">
        <f ca="1">IF(OR($AQ191=0,H$9=""),0,IFERROR(MATCH($AR191&amp;"|"&amp;TEXT(H$9,"yyyymmdd"),'Controle de reservas'!$T$14:$T$2013,0),0))</f>
      </c>
      <c r="AW191">
        <f ca="1">IF(OR($AQ191=0,I$9=""),0,IFERROR(MATCH($AR191&amp;"|"&amp;TEXT(I$9,"yyyymmdd"),'Controle de reservas'!$T$14:$T$2013,0),0))</f>
      </c>
      <c r="AX191">
        <f ca="1">IF(OR($AQ191=0,J$9=""),0,IFERROR(MATCH($AR191&amp;"|"&amp;TEXT(J$9,"yyyymmdd"),'Controle de reservas'!$T$14:$T$2013,0),0))</f>
      </c>
      <c r="AY191">
        <f ca="1">IF(OR($AQ191=0,K$9=""),0,IFERROR(MATCH($AR191&amp;"|"&amp;TEXT(K$9,"yyyymmdd"),'Controle de reservas'!$T$14:$T$2013,0),0))</f>
      </c>
      <c r="AZ191">
        <f ca="1">IF(OR($AQ191=0,L$9=""),0,IFERROR(MATCH($AR191&amp;"|"&amp;TEXT(L$9,"yyyymmdd"),'Controle de reservas'!$T$14:$T$2013,0),0))</f>
      </c>
      <c r="BA191">
        <f ca="1">IF(OR($AQ191=0,M$9=""),0,IFERROR(MATCH($AR191&amp;"|"&amp;TEXT(M$9,"yyyymmdd"),'Controle de reservas'!$T$14:$T$2013,0),0))</f>
      </c>
      <c r="BB191">
        <f ca="1">IF(OR($AQ191=0,N$9=""),0,IFERROR(MATCH($AR191&amp;"|"&amp;TEXT(N$9,"yyyymmdd"),'Controle de reservas'!$T$14:$T$2013,0),0))</f>
      </c>
      <c r="BC191">
        <f ca="1">IF(OR($AQ191=0,O$9=""),0,IFERROR(MATCH($AR191&amp;"|"&amp;TEXT(O$9,"yyyymmdd"),'Controle de reservas'!$T$14:$T$2013,0),0))</f>
      </c>
      <c r="BD191">
        <f ca="1">IF(OR($AQ191=0,P$9=""),0,IFERROR(MATCH($AR191&amp;"|"&amp;TEXT(P$9,"yyyymmdd"),'Controle de reservas'!$T$14:$T$2013,0),0))</f>
      </c>
      <c r="BE191">
        <f ca="1">IF(OR($AQ191=0,Q$9=""),0,IFERROR(MATCH($AR191&amp;"|"&amp;TEXT(Q$9,"yyyymmdd"),'Controle de reservas'!$T$14:$T$2013,0),0))</f>
      </c>
      <c r="BF191">
        <f ca="1">IF(OR($AQ191=0,R$9=""),0,IFERROR(MATCH($AR191&amp;"|"&amp;TEXT(R$9,"yyyymmdd"),'Controle de reservas'!$T$14:$T$2013,0),0))</f>
      </c>
      <c r="BG191">
        <f ca="1">IF(OR($AQ191=0,S$9=""),0,IFERROR(MATCH($AR191&amp;"|"&amp;TEXT(S$9,"yyyymmdd"),'Controle de reservas'!$T$14:$T$2013,0),0))</f>
      </c>
      <c r="BH191">
        <f ca="1">IF(OR($AQ191=0,T$9=""),0,IFERROR(MATCH($AR191&amp;"|"&amp;TEXT(T$9,"yyyymmdd"),'Controle de reservas'!$T$14:$T$2013,0),0))</f>
      </c>
      <c r="BI191">
        <f ca="1">IF(OR($AQ191=0,U$9=""),0,IFERROR(MATCH($AR191&amp;"|"&amp;TEXT(U$9,"yyyymmdd"),'Controle de reservas'!$T$14:$T$2013,0),0))</f>
      </c>
      <c r="BJ191">
        <f ca="1">IF(OR($AQ191=0,V$9=""),0,IFERROR(MATCH($AR191&amp;"|"&amp;TEXT(V$9,"yyyymmdd"),'Controle de reservas'!$T$14:$T$2013,0),0))</f>
      </c>
      <c r="BK191">
        <f ca="1">IF(OR($AQ191=0,W$9=""),0,IFERROR(MATCH($AR191&amp;"|"&amp;TEXT(W$9,"yyyymmdd"),'Controle de reservas'!$T$14:$T$2013,0),0))</f>
      </c>
      <c r="BL191">
        <f ca="1">IF(OR($AQ191=0,X$9=""),0,IFERROR(MATCH($AR191&amp;"|"&amp;TEXT(X$9,"yyyymmdd"),'Controle de reservas'!$T$14:$T$2013,0),0))</f>
      </c>
      <c r="BM191">
        <f ca="1">IF(OR($AQ191=0,Y$9=""),0,IFERROR(MATCH($AR191&amp;"|"&amp;TEXT(Y$9,"yyyymmdd"),'Controle de reservas'!$T$14:$T$2013,0),0))</f>
      </c>
      <c r="BN191">
        <f ca="1">IF(OR($AQ191=0,Z$9=""),0,IFERROR(MATCH($AR191&amp;"|"&amp;TEXT(Z$9,"yyyymmdd"),'Controle de reservas'!$T$14:$T$2013,0),0))</f>
      </c>
      <c r="BO191">
        <f ca="1">IF(OR($AQ191=0,AA$9=""),0,IFERROR(MATCH($AR191&amp;"|"&amp;TEXT(AA$9,"yyyymmdd"),'Controle de reservas'!$T$14:$T$2013,0),0))</f>
      </c>
      <c r="BP191">
        <f ca="1">IF(OR($AQ191=0,AB$9=""),0,IFERROR(MATCH($AR191&amp;"|"&amp;TEXT(AB$9,"yyyymmdd"),'Controle de reservas'!$T$14:$T$2013,0),0))</f>
      </c>
      <c r="BQ191">
        <f ca="1">IF(OR($AQ191=0,AC$9=""),0,IFERROR(MATCH($AR191&amp;"|"&amp;TEXT(AC$9,"yyyymmdd"),'Controle de reservas'!$T$14:$T$2013,0),0))</f>
      </c>
      <c r="BR191">
        <f ca="1">IF(OR($AQ191=0,AD$9=""),0,IFERROR(MATCH($AR191&amp;"|"&amp;TEXT(AD$9,"yyyymmdd"),'Controle de reservas'!$T$14:$T$2013,0),0))</f>
      </c>
      <c r="BS191">
        <f ca="1">IF(OR($AQ191=0,AE$9=""),0,IFERROR(MATCH($AR191&amp;"|"&amp;TEXT(AE$9,"yyyymmdd"),'Controle de reservas'!$T$14:$T$2013,0),0))</f>
      </c>
      <c r="BT191">
        <f ca="1">IF(OR($AQ191=0,AF$9=""),0,IFERROR(MATCH($AR191&amp;"|"&amp;TEXT(AF$9,"yyyymmdd"),'Controle de reservas'!$T$14:$T$2013,0),0))</f>
      </c>
      <c r="BU191">
        <f ca="1">IF(OR($AQ191=0,AG$9=""),0,IFERROR(MATCH($AR191&amp;"|"&amp;TEXT(AG$9,"yyyymmdd"),'Controle de reservas'!$T$14:$T$2013,0),0))</f>
      </c>
      <c r="BV191">
        <f ca="1">IF(OR($AQ191=0,AH$9=""),0,IFERROR(MATCH($AR191&amp;"|"&amp;TEXT(AH$9,"yyyymmdd"),'Controle de reservas'!$T$14:$T$2013,0),0))</f>
      </c>
      <c r="BW191">
        <f ca="1">IF(OR($AQ191=0,AI$9=""),0,IFERROR(MATCH($AR191&amp;"|"&amp;TEXT(AI$9,"yyyymmdd"),'Controle de reservas'!$T$14:$T$2013,0),0))</f>
      </c>
      <c r="BX191">
        <f ca="1">IF(OR($AQ191=0,AJ$9=""),0,IFERROR(MATCH($AR191&amp;"|"&amp;TEXT(AJ$9,"yyyymmdd"),'Controle de reservas'!$T$14:$T$2013,0),0))</f>
      </c>
      <c r="BY191">
        <f ca="1">IF(OR($AQ191=0,AK$9=""),0,IFERROR(MATCH($AR191&amp;"|"&amp;TEXT(AK$9,"yyyymmdd"),'Controle de reservas'!$T$14:$T$2013,0),0))</f>
      </c>
    </row>
    <row r="192" spans="1:77" ht="105" customHeight="1" x14ac:dyDescent="0.25">
      <c r="A192" s="14">
        <f ca="1">IF($AQ192=0,"",INDEX('Controle de reservas'!$A$14:$A$2013,$AQ192))</f>
      </c>
      <c r="B192" s="14">
        <f ca="1">IF($AQ192=0,"",INDEX('Controle de reservas'!$B$14:$B$2013,$AQ192))</f>
      </c>
      <c r="C192" s="14">
        <f ca="1">IF($AQ192=0,"",INDEX('Controle de reservas'!$C$14:$C$2013,$AQ192))</f>
      </c>
      <c r="D192" s="14">
        <f ca="1">IF($AQ192=0,"",INDEX('Controle de reservas'!$D$14:$D$2013,$AQ192))</f>
      </c>
      <c r="E192" s="14">
        <f ca="1">IF($AQ192=0,"",INDEX('Controle de reservas'!$E$14:$E$2013,$AQ192))</f>
      </c>
      <c r="F192" s="14">
        <f ca="1">IF($AQ192=0,"",INDEX('Controle de reservas'!$F$14:$F$2013,$AQ192))</f>
      </c>
      <c r="G192" s="15">
        <f ca="1">IF(OR($AQ192=0,G$9="",G$9&lt;$AS192,AND($AT192&lt;&gt;"",G$9&gt;$AT192)),"",IF(AU192=0,"—",IF(INDEX('Controle de reservas'!$P$14:$P$2013,AU192)="DUPLICIDADE NO DIA","CONFLITO"&amp;IF(INDEX('Controle de reservas'!$M$14:$M$2013,AU192)&lt;&gt;"",CHAR(10)&amp;INDEX('Controle de reservas'!$M$14:$M$2013,AU192),"")&amp;IF(INDEX('Controle de reservas'!$N$14:$N$2013,AU192)&lt;&gt;"",CHAR(10)&amp;"Subst.: "&amp;INDEX('Controle de reservas'!$N$14:$N$2013,AU192),"")&amp;IF(AND(ISNUMBER(INDEX('Controle de reservas'!$I$14:$I$2013,AU192)),INDEX('Controle de reservas'!$I$14:$I$2013,AU192)&gt;0,INDEX('Controle de reservas'!$K$14:$K$2013,AU192)&gt;INDEX('Controle de reservas'!$I$14:$I$2013,AU192)),CHAR(10)&amp;"DIVERGÊNCIA DE DATAS",""),IF(INDEX('Controle de reservas'!$L$14:$L$2013,AU192)="Em cobertura","COV",IF(INDEX('Controle de reservas'!$L$14:$L$2013,AU192)="Disponível","DISP",IF(INDEX('Controle de reservas'!$L$14:$L$2013,AU192)="Não utilizado","NU",IF(INDEX('Controle de reservas'!$L$14:$L$2013,AU192)="Folga","F",IF(INDEX('Controle de reservas'!$L$14:$L$2013,AU192)="Ocorrência","O",IF(INDEX('Controle de reservas'!$L$14:$L$2013,AU192)="Programado","PROG",IF(INDEX('Controle de reservas'!$L$14:$L$2013,AU192)="Disponível no posto","DP","SEM SITUAÇÃO")))))))&amp;IF(INDEX('Controle de reservas'!$M$14:$M$2013,AU192)&lt;&gt;"",CHAR(10)&amp;INDEX('Controle de reservas'!$M$14:$M$2013,AU192),IF(OR(INDEX('Controle de reservas'!$L$14:$L$2013,AU192)="Em cobertura",INDEX('Controle de reservas'!$L$14:$L$2013,AU192)="Programado"),CHAR(10)&amp;"SEM LOCAL",""))&amp;IF(INDEX('Controle de reservas'!$N$14:$N$2013,AU192)&lt;&gt;"",CHAR(10)&amp;"Subst.: "&amp;INDEX('Controle de reservas'!$N$14:$N$2013,AU192),"")&amp;IF(AND(ISNUMBER(INDEX('Controle de reservas'!$I$14:$I$2013,AU192)),INDEX('Controle de reservas'!$I$14:$I$2013,AU192)&gt;0,INDEX('Controle de reservas'!$K$14:$K$2013,AU192)&gt;INDEX('Controle de reservas'!$I$14:$I$2013,AU192)),CHAR(10)&amp;"DIVERGÊNCIA DE DATAS","")&amp;IF(INDEX('Controle de reservas'!$P$14:$P$2013,AU192)&lt;&gt;"OK"," !",""))))</f>
      </c>
      <c r="H192" s="15">
        <f ca="1">IF(OR($AQ192=0,H$9="",H$9&lt;$AS192,AND($AT192&lt;&gt;"",H$9&gt;$AT192)),"",IF(AV192=0,"—",IF(INDEX('Controle de reservas'!$P$14:$P$2013,AV192)="DUPLICIDADE NO DIA","CONFLITO"&amp;IF(INDEX('Controle de reservas'!$M$14:$M$2013,AV192)&lt;&gt;"",CHAR(10)&amp;INDEX('Controle de reservas'!$M$14:$M$2013,AV192),"")&amp;IF(INDEX('Controle de reservas'!$N$14:$N$2013,AV192)&lt;&gt;"",CHAR(10)&amp;"Subst.: "&amp;INDEX('Controle de reservas'!$N$14:$N$2013,AV192),"")&amp;IF(AND(ISNUMBER(INDEX('Controle de reservas'!$I$14:$I$2013,AV192)),INDEX('Controle de reservas'!$I$14:$I$2013,AV192)&gt;0,INDEX('Controle de reservas'!$K$14:$K$2013,AV192)&gt;INDEX('Controle de reservas'!$I$14:$I$2013,AV192)),CHAR(10)&amp;"DIVERGÊNCIA DE DATAS",""),IF(INDEX('Controle de reservas'!$L$14:$L$2013,AV192)="Em cobertura","COV",IF(INDEX('Controle de reservas'!$L$14:$L$2013,AV192)="Disponível","DISP",IF(INDEX('Controle de reservas'!$L$14:$L$2013,AV192)="Não utilizado","NU",IF(INDEX('Controle de reservas'!$L$14:$L$2013,AV192)="Folga","F",IF(INDEX('Controle de reservas'!$L$14:$L$2013,AV192)="Ocorrência","O",IF(INDEX('Controle de reservas'!$L$14:$L$2013,AV192)="Programado","PROG",IF(INDEX('Controle de reservas'!$L$14:$L$2013,AV192)="Disponível no posto","DP","SEM SITUAÇÃO")))))))&amp;IF(INDEX('Controle de reservas'!$M$14:$M$2013,AV192)&lt;&gt;"",CHAR(10)&amp;INDEX('Controle de reservas'!$M$14:$M$2013,AV192),IF(OR(INDEX('Controle de reservas'!$L$14:$L$2013,AV192)="Em cobertura",INDEX('Controle de reservas'!$L$14:$L$2013,AV192)="Programado"),CHAR(10)&amp;"SEM LOCAL",""))&amp;IF(INDEX('Controle de reservas'!$N$14:$N$2013,AV192)&lt;&gt;"",CHAR(10)&amp;"Subst.: "&amp;INDEX('Controle de reservas'!$N$14:$N$2013,AV192),"")&amp;IF(AND(ISNUMBER(INDEX('Controle de reservas'!$I$14:$I$2013,AV192)),INDEX('Controle de reservas'!$I$14:$I$2013,AV192)&gt;0,INDEX('Controle de reservas'!$K$14:$K$2013,AV192)&gt;INDEX('Controle de reservas'!$I$14:$I$2013,AV192)),CHAR(10)&amp;"DIVERGÊNCIA DE DATAS","")&amp;IF(INDEX('Controle de reservas'!$P$14:$P$2013,AV192)&lt;&gt;"OK"," !",""))))</f>
      </c>
      <c r="I192" s="15">
        <f ca="1">IF(OR($AQ192=0,I$9="",I$9&lt;$AS192,AND($AT192&lt;&gt;"",I$9&gt;$AT192)),"",IF(AW192=0,"—",IF(INDEX('Controle de reservas'!$P$14:$P$2013,AW192)="DUPLICIDADE NO DIA","CONFLITO"&amp;IF(INDEX('Controle de reservas'!$M$14:$M$2013,AW192)&lt;&gt;"",CHAR(10)&amp;INDEX('Controle de reservas'!$M$14:$M$2013,AW192),"")&amp;IF(INDEX('Controle de reservas'!$N$14:$N$2013,AW192)&lt;&gt;"",CHAR(10)&amp;"Subst.: "&amp;INDEX('Controle de reservas'!$N$14:$N$2013,AW192),"")&amp;IF(AND(ISNUMBER(INDEX('Controle de reservas'!$I$14:$I$2013,AW192)),INDEX('Controle de reservas'!$I$14:$I$2013,AW192)&gt;0,INDEX('Controle de reservas'!$K$14:$K$2013,AW192)&gt;INDEX('Controle de reservas'!$I$14:$I$2013,AW192)),CHAR(10)&amp;"DIVERGÊNCIA DE DATAS",""),IF(INDEX('Controle de reservas'!$L$14:$L$2013,AW192)="Em cobertura","COV",IF(INDEX('Controle de reservas'!$L$14:$L$2013,AW192)="Disponível","DISP",IF(INDEX('Controle de reservas'!$L$14:$L$2013,AW192)="Não utilizado","NU",IF(INDEX('Controle de reservas'!$L$14:$L$2013,AW192)="Folga","F",IF(INDEX('Controle de reservas'!$L$14:$L$2013,AW192)="Ocorrência","O",IF(INDEX('Controle de reservas'!$L$14:$L$2013,AW192)="Programado","PROG",IF(INDEX('Controle de reservas'!$L$14:$L$2013,AW192)="Disponível no posto","DP","SEM SITUAÇÃO")))))))&amp;IF(INDEX('Controle de reservas'!$M$14:$M$2013,AW192)&lt;&gt;"",CHAR(10)&amp;INDEX('Controle de reservas'!$M$14:$M$2013,AW192),IF(OR(INDEX('Controle de reservas'!$L$14:$L$2013,AW192)="Em cobertura",INDEX('Controle de reservas'!$L$14:$L$2013,AW192)="Programado"),CHAR(10)&amp;"SEM LOCAL",""))&amp;IF(INDEX('Controle de reservas'!$N$14:$N$2013,AW192)&lt;&gt;"",CHAR(10)&amp;"Subst.: "&amp;INDEX('Controle de reservas'!$N$14:$N$2013,AW192),"")&amp;IF(AND(ISNUMBER(INDEX('Controle de reservas'!$I$14:$I$2013,AW192)),INDEX('Controle de reservas'!$I$14:$I$2013,AW192)&gt;0,INDEX('Controle de reservas'!$K$14:$K$2013,AW192)&gt;INDEX('Controle de reservas'!$I$14:$I$2013,AW192)),CHAR(10)&amp;"DIVERGÊNCIA DE DATAS","")&amp;IF(INDEX('Controle de reservas'!$P$14:$P$2013,AW192)&lt;&gt;"OK"," !",""))))</f>
      </c>
      <c r="J192" s="15">
        <f ca="1">IF(OR($AQ192=0,J$9="",J$9&lt;$AS192,AND($AT192&lt;&gt;"",J$9&gt;$AT192)),"",IF(AX192=0,"—",IF(INDEX('Controle de reservas'!$P$14:$P$2013,AX192)="DUPLICIDADE NO DIA","CONFLITO"&amp;IF(INDEX('Controle de reservas'!$M$14:$M$2013,AX192)&lt;&gt;"",CHAR(10)&amp;INDEX('Controle de reservas'!$M$14:$M$2013,AX192),"")&amp;IF(INDEX('Controle de reservas'!$N$14:$N$2013,AX192)&lt;&gt;"",CHAR(10)&amp;"Subst.: "&amp;INDEX('Controle de reservas'!$N$14:$N$2013,AX192),"")&amp;IF(AND(ISNUMBER(INDEX('Controle de reservas'!$I$14:$I$2013,AX192)),INDEX('Controle de reservas'!$I$14:$I$2013,AX192)&gt;0,INDEX('Controle de reservas'!$K$14:$K$2013,AX192)&gt;INDEX('Controle de reservas'!$I$14:$I$2013,AX192)),CHAR(10)&amp;"DIVERGÊNCIA DE DATAS",""),IF(INDEX('Controle de reservas'!$L$14:$L$2013,AX192)="Em cobertura","COV",IF(INDEX('Controle de reservas'!$L$14:$L$2013,AX192)="Disponível","DISP",IF(INDEX('Controle de reservas'!$L$14:$L$2013,AX192)="Não utilizado","NU",IF(INDEX('Controle de reservas'!$L$14:$L$2013,AX192)="Folga","F",IF(INDEX('Controle de reservas'!$L$14:$L$2013,AX192)="Ocorrência","O",IF(INDEX('Controle de reservas'!$L$14:$L$2013,AX192)="Programado","PROG",IF(INDEX('Controle de reservas'!$L$14:$L$2013,AX192)="Disponível no posto","DP","SEM SITUAÇÃO")))))))&amp;IF(INDEX('Controle de reservas'!$M$14:$M$2013,AX192)&lt;&gt;"",CHAR(10)&amp;INDEX('Controle de reservas'!$M$14:$M$2013,AX192),IF(OR(INDEX('Controle de reservas'!$L$14:$L$2013,AX192)="Em cobertura",INDEX('Controle de reservas'!$L$14:$L$2013,AX192)="Programado"),CHAR(10)&amp;"SEM LOCAL",""))&amp;IF(INDEX('Controle de reservas'!$N$14:$N$2013,AX192)&lt;&gt;"",CHAR(10)&amp;"Subst.: "&amp;INDEX('Controle de reservas'!$N$14:$N$2013,AX192),"")&amp;IF(AND(ISNUMBER(INDEX('Controle de reservas'!$I$14:$I$2013,AX192)),INDEX('Controle de reservas'!$I$14:$I$2013,AX192)&gt;0,INDEX('Controle de reservas'!$K$14:$K$2013,AX192)&gt;INDEX('Controle de reservas'!$I$14:$I$2013,AX192)),CHAR(10)&amp;"DIVERGÊNCIA DE DATAS","")&amp;IF(INDEX('Controle de reservas'!$P$14:$P$2013,AX192)&lt;&gt;"OK"," !",""))))</f>
      </c>
      <c r="K192" s="15">
        <f ca="1">IF(OR($AQ192=0,K$9="",K$9&lt;$AS192,AND($AT192&lt;&gt;"",K$9&gt;$AT192)),"",IF(AY192=0,"—",IF(INDEX('Controle de reservas'!$P$14:$P$2013,AY192)="DUPLICIDADE NO DIA","CONFLITO"&amp;IF(INDEX('Controle de reservas'!$M$14:$M$2013,AY192)&lt;&gt;"",CHAR(10)&amp;INDEX('Controle de reservas'!$M$14:$M$2013,AY192),"")&amp;IF(INDEX('Controle de reservas'!$N$14:$N$2013,AY192)&lt;&gt;"",CHAR(10)&amp;"Subst.: "&amp;INDEX('Controle de reservas'!$N$14:$N$2013,AY192),"")&amp;IF(AND(ISNUMBER(INDEX('Controle de reservas'!$I$14:$I$2013,AY192)),INDEX('Controle de reservas'!$I$14:$I$2013,AY192)&gt;0,INDEX('Controle de reservas'!$K$14:$K$2013,AY192)&gt;INDEX('Controle de reservas'!$I$14:$I$2013,AY192)),CHAR(10)&amp;"DIVERGÊNCIA DE DATAS",""),IF(INDEX('Controle de reservas'!$L$14:$L$2013,AY192)="Em cobertura","COV",IF(INDEX('Controle de reservas'!$L$14:$L$2013,AY192)="Disponível","DISP",IF(INDEX('Controle de reservas'!$L$14:$L$2013,AY192)="Não utilizado","NU",IF(INDEX('Controle de reservas'!$L$14:$L$2013,AY192)="Folga","F",IF(INDEX('Controle de reservas'!$L$14:$L$2013,AY192)="Ocorrência","O",IF(INDEX('Controle de reservas'!$L$14:$L$2013,AY192)="Programado","PROG",IF(INDEX('Controle de reservas'!$L$14:$L$2013,AY192)="Disponível no posto","DP","SEM SITUAÇÃO")))))))&amp;IF(INDEX('Controle de reservas'!$M$14:$M$2013,AY192)&lt;&gt;"",CHAR(10)&amp;INDEX('Controle de reservas'!$M$14:$M$2013,AY192),IF(OR(INDEX('Controle de reservas'!$L$14:$L$2013,AY192)="Em cobertura",INDEX('Controle de reservas'!$L$14:$L$2013,AY192)="Programado"),CHAR(10)&amp;"SEM LOCAL",""))&amp;IF(INDEX('Controle de reservas'!$N$14:$N$2013,AY192)&lt;&gt;"",CHAR(10)&amp;"Subst.: "&amp;INDEX('Controle de reservas'!$N$14:$N$2013,AY192),"")&amp;IF(AND(ISNUMBER(INDEX('Controle de reservas'!$I$14:$I$2013,AY192)),INDEX('Controle de reservas'!$I$14:$I$2013,AY192)&gt;0,INDEX('Controle de reservas'!$K$14:$K$2013,AY192)&gt;INDEX('Controle de reservas'!$I$14:$I$2013,AY192)),CHAR(10)&amp;"DIVERGÊNCIA DE DATAS","")&amp;IF(INDEX('Controle de reservas'!$P$14:$P$2013,AY192)&lt;&gt;"OK"," !",""))))</f>
      </c>
      <c r="L192" s="15">
        <f ca="1">IF(OR($AQ192=0,L$9="",L$9&lt;$AS192,AND($AT192&lt;&gt;"",L$9&gt;$AT192)),"",IF(AZ192=0,"—",IF(INDEX('Controle de reservas'!$P$14:$P$2013,AZ192)="DUPLICIDADE NO DIA","CONFLITO"&amp;IF(INDEX('Controle de reservas'!$M$14:$M$2013,AZ192)&lt;&gt;"",CHAR(10)&amp;INDEX('Controle de reservas'!$M$14:$M$2013,AZ192),"")&amp;IF(INDEX('Controle de reservas'!$N$14:$N$2013,AZ192)&lt;&gt;"",CHAR(10)&amp;"Subst.: "&amp;INDEX('Controle de reservas'!$N$14:$N$2013,AZ192),"")&amp;IF(AND(ISNUMBER(INDEX('Controle de reservas'!$I$14:$I$2013,AZ192)),INDEX('Controle de reservas'!$I$14:$I$2013,AZ192)&gt;0,INDEX('Controle de reservas'!$K$14:$K$2013,AZ192)&gt;INDEX('Controle de reservas'!$I$14:$I$2013,AZ192)),CHAR(10)&amp;"DIVERGÊNCIA DE DATAS",""),IF(INDEX('Controle de reservas'!$L$14:$L$2013,AZ192)="Em cobertura","COV",IF(INDEX('Controle de reservas'!$L$14:$L$2013,AZ192)="Disponível","DISP",IF(INDEX('Controle de reservas'!$L$14:$L$2013,AZ192)="Não utilizado","NU",IF(INDEX('Controle de reservas'!$L$14:$L$2013,AZ192)="Folga","F",IF(INDEX('Controle de reservas'!$L$14:$L$2013,AZ192)="Ocorrência","O",IF(INDEX('Controle de reservas'!$L$14:$L$2013,AZ192)="Programado","PROG",IF(INDEX('Controle de reservas'!$L$14:$L$2013,AZ192)="Disponível no posto","DP","SEM SITUAÇÃO")))))))&amp;IF(INDEX('Controle de reservas'!$M$14:$M$2013,AZ192)&lt;&gt;"",CHAR(10)&amp;INDEX('Controle de reservas'!$M$14:$M$2013,AZ192),IF(OR(INDEX('Controle de reservas'!$L$14:$L$2013,AZ192)="Em cobertura",INDEX('Controle de reservas'!$L$14:$L$2013,AZ192)="Programado"),CHAR(10)&amp;"SEM LOCAL",""))&amp;IF(INDEX('Controle de reservas'!$N$14:$N$2013,AZ192)&lt;&gt;"",CHAR(10)&amp;"Subst.: "&amp;INDEX('Controle de reservas'!$N$14:$N$2013,AZ192),"")&amp;IF(AND(ISNUMBER(INDEX('Controle de reservas'!$I$14:$I$2013,AZ192)),INDEX('Controle de reservas'!$I$14:$I$2013,AZ192)&gt;0,INDEX('Controle de reservas'!$K$14:$K$2013,AZ192)&gt;INDEX('Controle de reservas'!$I$14:$I$2013,AZ192)),CHAR(10)&amp;"DIVERGÊNCIA DE DATAS","")&amp;IF(INDEX('Controle de reservas'!$P$14:$P$2013,AZ192)&lt;&gt;"OK"," !",""))))</f>
      </c>
      <c r="M192" s="15">
        <f ca="1">IF(OR($AQ192=0,M$9="",M$9&lt;$AS192,AND($AT192&lt;&gt;"",M$9&gt;$AT192)),"",IF(BA192=0,"—",IF(INDEX('Controle de reservas'!$P$14:$P$2013,BA192)="DUPLICIDADE NO DIA","CONFLITO"&amp;IF(INDEX('Controle de reservas'!$M$14:$M$2013,BA192)&lt;&gt;"",CHAR(10)&amp;INDEX('Controle de reservas'!$M$14:$M$2013,BA192),"")&amp;IF(INDEX('Controle de reservas'!$N$14:$N$2013,BA192)&lt;&gt;"",CHAR(10)&amp;"Subst.: "&amp;INDEX('Controle de reservas'!$N$14:$N$2013,BA192),"")&amp;IF(AND(ISNUMBER(INDEX('Controle de reservas'!$I$14:$I$2013,BA192)),INDEX('Controle de reservas'!$I$14:$I$2013,BA192)&gt;0,INDEX('Controle de reservas'!$K$14:$K$2013,BA192)&gt;INDEX('Controle de reservas'!$I$14:$I$2013,BA192)),CHAR(10)&amp;"DIVERGÊNCIA DE DATAS",""),IF(INDEX('Controle de reservas'!$L$14:$L$2013,BA192)="Em cobertura","COV",IF(INDEX('Controle de reservas'!$L$14:$L$2013,BA192)="Disponível","DISP",IF(INDEX('Controle de reservas'!$L$14:$L$2013,BA192)="Não utilizado","NU",IF(INDEX('Controle de reservas'!$L$14:$L$2013,BA192)="Folga","F",IF(INDEX('Controle de reservas'!$L$14:$L$2013,BA192)="Ocorrência","O",IF(INDEX('Controle de reservas'!$L$14:$L$2013,BA192)="Programado","PROG",IF(INDEX('Controle de reservas'!$L$14:$L$2013,BA192)="Disponível no posto","DP","SEM SITUAÇÃO")))))))&amp;IF(INDEX('Controle de reservas'!$M$14:$M$2013,BA192)&lt;&gt;"",CHAR(10)&amp;INDEX('Controle de reservas'!$M$14:$M$2013,BA192),IF(OR(INDEX('Controle de reservas'!$L$14:$L$2013,BA192)="Em cobertura",INDEX('Controle de reservas'!$L$14:$L$2013,BA192)="Programado"),CHAR(10)&amp;"SEM LOCAL",""))&amp;IF(INDEX('Controle de reservas'!$N$14:$N$2013,BA192)&lt;&gt;"",CHAR(10)&amp;"Subst.: "&amp;INDEX('Controle de reservas'!$N$14:$N$2013,BA192),"")&amp;IF(AND(ISNUMBER(INDEX('Controle de reservas'!$I$14:$I$2013,BA192)),INDEX('Controle de reservas'!$I$14:$I$2013,BA192)&gt;0,INDEX('Controle de reservas'!$K$14:$K$2013,BA192)&gt;INDEX('Controle de reservas'!$I$14:$I$2013,BA192)),CHAR(10)&amp;"DIVERGÊNCIA DE DATAS","")&amp;IF(INDEX('Controle de reservas'!$P$14:$P$2013,BA192)&lt;&gt;"OK"," !",""))))</f>
      </c>
      <c r="N192" s="15">
        <f ca="1">IF(OR($AQ192=0,N$9="",N$9&lt;$AS192,AND($AT192&lt;&gt;"",N$9&gt;$AT192)),"",IF(BB192=0,"—",IF(INDEX('Controle de reservas'!$P$14:$P$2013,BB192)="DUPLICIDADE NO DIA","CONFLITO"&amp;IF(INDEX('Controle de reservas'!$M$14:$M$2013,BB192)&lt;&gt;"",CHAR(10)&amp;INDEX('Controle de reservas'!$M$14:$M$2013,BB192),"")&amp;IF(INDEX('Controle de reservas'!$N$14:$N$2013,BB192)&lt;&gt;"",CHAR(10)&amp;"Subst.: "&amp;INDEX('Controle de reservas'!$N$14:$N$2013,BB192),"")&amp;IF(AND(ISNUMBER(INDEX('Controle de reservas'!$I$14:$I$2013,BB192)),INDEX('Controle de reservas'!$I$14:$I$2013,BB192)&gt;0,INDEX('Controle de reservas'!$K$14:$K$2013,BB192)&gt;INDEX('Controle de reservas'!$I$14:$I$2013,BB192)),CHAR(10)&amp;"DIVERGÊNCIA DE DATAS",""),IF(INDEX('Controle de reservas'!$L$14:$L$2013,BB192)="Em cobertura","COV",IF(INDEX('Controle de reservas'!$L$14:$L$2013,BB192)="Disponível","DISP",IF(INDEX('Controle de reservas'!$L$14:$L$2013,BB192)="Não utilizado","NU",IF(INDEX('Controle de reservas'!$L$14:$L$2013,BB192)="Folga","F",IF(INDEX('Controle de reservas'!$L$14:$L$2013,BB192)="Ocorrência","O",IF(INDEX('Controle de reservas'!$L$14:$L$2013,BB192)="Programado","PROG",IF(INDEX('Controle de reservas'!$L$14:$L$2013,BB192)="Disponível no posto","DP","SEM SITUAÇÃO")))))))&amp;IF(INDEX('Controle de reservas'!$M$14:$M$2013,BB192)&lt;&gt;"",CHAR(10)&amp;INDEX('Controle de reservas'!$M$14:$M$2013,BB192),IF(OR(INDEX('Controle de reservas'!$L$14:$L$2013,BB192)="Em cobertura",INDEX('Controle de reservas'!$L$14:$L$2013,BB192)="Programado"),CHAR(10)&amp;"SEM LOCAL",""))&amp;IF(INDEX('Controle de reservas'!$N$14:$N$2013,BB192)&lt;&gt;"",CHAR(10)&amp;"Subst.: "&amp;INDEX('Controle de reservas'!$N$14:$N$2013,BB192),"")&amp;IF(AND(ISNUMBER(INDEX('Controle de reservas'!$I$14:$I$2013,BB192)),INDEX('Controle de reservas'!$I$14:$I$2013,BB192)&gt;0,INDEX('Controle de reservas'!$K$14:$K$2013,BB192)&gt;INDEX('Controle de reservas'!$I$14:$I$2013,BB192)),CHAR(10)&amp;"DIVERGÊNCIA DE DATAS","")&amp;IF(INDEX('Controle de reservas'!$P$14:$P$2013,BB192)&lt;&gt;"OK"," !",""))))</f>
      </c>
      <c r="O192" s="15">
        <f ca="1">IF(OR($AQ192=0,O$9="",O$9&lt;$AS192,AND($AT192&lt;&gt;"",O$9&gt;$AT192)),"",IF(BC192=0,"—",IF(INDEX('Controle de reservas'!$P$14:$P$2013,BC192)="DUPLICIDADE NO DIA","CONFLITO"&amp;IF(INDEX('Controle de reservas'!$M$14:$M$2013,BC192)&lt;&gt;"",CHAR(10)&amp;INDEX('Controle de reservas'!$M$14:$M$2013,BC192),"")&amp;IF(INDEX('Controle de reservas'!$N$14:$N$2013,BC192)&lt;&gt;"",CHAR(10)&amp;"Subst.: "&amp;INDEX('Controle de reservas'!$N$14:$N$2013,BC192),"")&amp;IF(AND(ISNUMBER(INDEX('Controle de reservas'!$I$14:$I$2013,BC192)),INDEX('Controle de reservas'!$I$14:$I$2013,BC192)&gt;0,INDEX('Controle de reservas'!$K$14:$K$2013,BC192)&gt;INDEX('Controle de reservas'!$I$14:$I$2013,BC192)),CHAR(10)&amp;"DIVERGÊNCIA DE DATAS",""),IF(INDEX('Controle de reservas'!$L$14:$L$2013,BC192)="Em cobertura","COV",IF(INDEX('Controle de reservas'!$L$14:$L$2013,BC192)="Disponível","DISP",IF(INDEX('Controle de reservas'!$L$14:$L$2013,BC192)="Não utilizado","NU",IF(INDEX('Controle de reservas'!$L$14:$L$2013,BC192)="Folga","F",IF(INDEX('Controle de reservas'!$L$14:$L$2013,BC192)="Ocorrência","O",IF(INDEX('Controle de reservas'!$L$14:$L$2013,BC192)="Programado","PROG",IF(INDEX('Controle de reservas'!$L$14:$L$2013,BC192)="Disponível no posto","DP","SEM SITUAÇÃO")))))))&amp;IF(INDEX('Controle de reservas'!$M$14:$M$2013,BC192)&lt;&gt;"",CHAR(10)&amp;INDEX('Controle de reservas'!$M$14:$M$2013,BC192),IF(OR(INDEX('Controle de reservas'!$L$14:$L$2013,BC192)="Em cobertura",INDEX('Controle de reservas'!$L$14:$L$2013,BC192)="Programado"),CHAR(10)&amp;"SEM LOCAL",""))&amp;IF(INDEX('Controle de reservas'!$N$14:$N$2013,BC192)&lt;&gt;"",CHAR(10)&amp;"Subst.: "&amp;INDEX('Controle de reservas'!$N$14:$N$2013,BC192),"")&amp;IF(AND(ISNUMBER(INDEX('Controle de reservas'!$I$14:$I$2013,BC192)),INDEX('Controle de reservas'!$I$14:$I$2013,BC192)&gt;0,INDEX('Controle de reservas'!$K$14:$K$2013,BC192)&gt;INDEX('Controle de reservas'!$I$14:$I$2013,BC192)),CHAR(10)&amp;"DIVERGÊNCIA DE DATAS","")&amp;IF(INDEX('Controle de reservas'!$P$14:$P$2013,BC192)&lt;&gt;"OK"," !",""))))</f>
      </c>
      <c r="P192" s="15">
        <f ca="1">IF(OR($AQ192=0,P$9="",P$9&lt;$AS192,AND($AT192&lt;&gt;"",P$9&gt;$AT192)),"",IF(BD192=0,"—",IF(INDEX('Controle de reservas'!$P$14:$P$2013,BD192)="DUPLICIDADE NO DIA","CONFLITO"&amp;IF(INDEX('Controle de reservas'!$M$14:$M$2013,BD192)&lt;&gt;"",CHAR(10)&amp;INDEX('Controle de reservas'!$M$14:$M$2013,BD192),"")&amp;IF(INDEX('Controle de reservas'!$N$14:$N$2013,BD192)&lt;&gt;"",CHAR(10)&amp;"Subst.: "&amp;INDEX('Controle de reservas'!$N$14:$N$2013,BD192),"")&amp;IF(AND(ISNUMBER(INDEX('Controle de reservas'!$I$14:$I$2013,BD192)),INDEX('Controle de reservas'!$I$14:$I$2013,BD192)&gt;0,INDEX('Controle de reservas'!$K$14:$K$2013,BD192)&gt;INDEX('Controle de reservas'!$I$14:$I$2013,BD192)),CHAR(10)&amp;"DIVERGÊNCIA DE DATAS",""),IF(INDEX('Controle de reservas'!$L$14:$L$2013,BD192)="Em cobertura","COV",IF(INDEX('Controle de reservas'!$L$14:$L$2013,BD192)="Disponível","DISP",IF(INDEX('Controle de reservas'!$L$14:$L$2013,BD192)="Não utilizado","NU",IF(INDEX('Controle de reservas'!$L$14:$L$2013,BD192)="Folga","F",IF(INDEX('Controle de reservas'!$L$14:$L$2013,BD192)="Ocorrência","O",IF(INDEX('Controle de reservas'!$L$14:$L$2013,BD192)="Programado","PROG",IF(INDEX('Controle de reservas'!$L$14:$L$2013,BD192)="Disponível no posto","DP","SEM SITUAÇÃO")))))))&amp;IF(INDEX('Controle de reservas'!$M$14:$M$2013,BD192)&lt;&gt;"",CHAR(10)&amp;INDEX('Controle de reservas'!$M$14:$M$2013,BD192),IF(OR(INDEX('Controle de reservas'!$L$14:$L$2013,BD192)="Em cobertura",INDEX('Controle de reservas'!$L$14:$L$2013,BD192)="Programado"),CHAR(10)&amp;"SEM LOCAL",""))&amp;IF(INDEX('Controle de reservas'!$N$14:$N$2013,BD192)&lt;&gt;"",CHAR(10)&amp;"Subst.: "&amp;INDEX('Controle de reservas'!$N$14:$N$2013,BD192),"")&amp;IF(AND(ISNUMBER(INDEX('Controle de reservas'!$I$14:$I$2013,BD192)),INDEX('Controle de reservas'!$I$14:$I$2013,BD192)&gt;0,INDEX('Controle de reservas'!$K$14:$K$2013,BD192)&gt;INDEX('Controle de reservas'!$I$14:$I$2013,BD192)),CHAR(10)&amp;"DIVERGÊNCIA DE DATAS","")&amp;IF(INDEX('Controle de reservas'!$P$14:$P$2013,BD192)&lt;&gt;"OK"," !",""))))</f>
      </c>
      <c r="Q192" s="15">
        <f ca="1">IF(OR($AQ192=0,Q$9="",Q$9&lt;$AS192,AND($AT192&lt;&gt;"",Q$9&gt;$AT192)),"",IF(BE192=0,"—",IF(INDEX('Controle de reservas'!$P$14:$P$2013,BE192)="DUPLICIDADE NO DIA","CONFLITO"&amp;IF(INDEX('Controle de reservas'!$M$14:$M$2013,BE192)&lt;&gt;"",CHAR(10)&amp;INDEX('Controle de reservas'!$M$14:$M$2013,BE192),"")&amp;IF(INDEX('Controle de reservas'!$N$14:$N$2013,BE192)&lt;&gt;"",CHAR(10)&amp;"Subst.: "&amp;INDEX('Controle de reservas'!$N$14:$N$2013,BE192),"")&amp;IF(AND(ISNUMBER(INDEX('Controle de reservas'!$I$14:$I$2013,BE192)),INDEX('Controle de reservas'!$I$14:$I$2013,BE192)&gt;0,INDEX('Controle de reservas'!$K$14:$K$2013,BE192)&gt;INDEX('Controle de reservas'!$I$14:$I$2013,BE192)),CHAR(10)&amp;"DIVERGÊNCIA DE DATAS",""),IF(INDEX('Controle de reservas'!$L$14:$L$2013,BE192)="Em cobertura","COV",IF(INDEX('Controle de reservas'!$L$14:$L$2013,BE192)="Disponível","DISP",IF(INDEX('Controle de reservas'!$L$14:$L$2013,BE192)="Não utilizado","NU",IF(INDEX('Controle de reservas'!$L$14:$L$2013,BE192)="Folga","F",IF(INDEX('Controle de reservas'!$L$14:$L$2013,BE192)="Ocorrência","O",IF(INDEX('Controle de reservas'!$L$14:$L$2013,BE192)="Programado","PROG",IF(INDEX('Controle de reservas'!$L$14:$L$2013,BE192)="Disponível no posto","DP","SEM SITUAÇÃO")))))))&amp;IF(INDEX('Controle de reservas'!$M$14:$M$2013,BE192)&lt;&gt;"",CHAR(10)&amp;INDEX('Controle de reservas'!$M$14:$M$2013,BE192),IF(OR(INDEX('Controle de reservas'!$L$14:$L$2013,BE192)="Em cobertura",INDEX('Controle de reservas'!$L$14:$L$2013,BE192)="Programado"),CHAR(10)&amp;"SEM LOCAL",""))&amp;IF(INDEX('Controle de reservas'!$N$14:$N$2013,BE192)&lt;&gt;"",CHAR(10)&amp;"Subst.: "&amp;INDEX('Controle de reservas'!$N$14:$N$2013,BE192),"")&amp;IF(AND(ISNUMBER(INDEX('Controle de reservas'!$I$14:$I$2013,BE192)),INDEX('Controle de reservas'!$I$14:$I$2013,BE192)&gt;0,INDEX('Controle de reservas'!$K$14:$K$2013,BE192)&gt;INDEX('Controle de reservas'!$I$14:$I$2013,BE192)),CHAR(10)&amp;"DIVERGÊNCIA DE DATAS","")&amp;IF(INDEX('Controle de reservas'!$P$14:$P$2013,BE192)&lt;&gt;"OK"," !",""))))</f>
      </c>
      <c r="R192" s="15">
        <f ca="1">IF(OR($AQ192=0,R$9="",R$9&lt;$AS192,AND($AT192&lt;&gt;"",R$9&gt;$AT192)),"",IF(BF192=0,"—",IF(INDEX('Controle de reservas'!$P$14:$P$2013,BF192)="DUPLICIDADE NO DIA","CONFLITO"&amp;IF(INDEX('Controle de reservas'!$M$14:$M$2013,BF192)&lt;&gt;"",CHAR(10)&amp;INDEX('Controle de reservas'!$M$14:$M$2013,BF192),"")&amp;IF(INDEX('Controle de reservas'!$N$14:$N$2013,BF192)&lt;&gt;"",CHAR(10)&amp;"Subst.: "&amp;INDEX('Controle de reservas'!$N$14:$N$2013,BF192),"")&amp;IF(AND(ISNUMBER(INDEX('Controle de reservas'!$I$14:$I$2013,BF192)),INDEX('Controle de reservas'!$I$14:$I$2013,BF192)&gt;0,INDEX('Controle de reservas'!$K$14:$K$2013,BF192)&gt;INDEX('Controle de reservas'!$I$14:$I$2013,BF192)),CHAR(10)&amp;"DIVERGÊNCIA DE DATAS",""),IF(INDEX('Controle de reservas'!$L$14:$L$2013,BF192)="Em cobertura","COV",IF(INDEX('Controle de reservas'!$L$14:$L$2013,BF192)="Disponível","DISP",IF(INDEX('Controle de reservas'!$L$14:$L$2013,BF192)="Não utilizado","NU",IF(INDEX('Controle de reservas'!$L$14:$L$2013,BF192)="Folga","F",IF(INDEX('Controle de reservas'!$L$14:$L$2013,BF192)="Ocorrência","O",IF(INDEX('Controle de reservas'!$L$14:$L$2013,BF192)="Programado","PROG",IF(INDEX('Controle de reservas'!$L$14:$L$2013,BF192)="Disponível no posto","DP","SEM SITUAÇÃO")))))))&amp;IF(INDEX('Controle de reservas'!$M$14:$M$2013,BF192)&lt;&gt;"",CHAR(10)&amp;INDEX('Controle de reservas'!$M$14:$M$2013,BF192),IF(OR(INDEX('Controle de reservas'!$L$14:$L$2013,BF192)="Em cobertura",INDEX('Controle de reservas'!$L$14:$L$2013,BF192)="Programado"),CHAR(10)&amp;"SEM LOCAL",""))&amp;IF(INDEX('Controle de reservas'!$N$14:$N$2013,BF192)&lt;&gt;"",CHAR(10)&amp;"Subst.: "&amp;INDEX('Controle de reservas'!$N$14:$N$2013,BF192),"")&amp;IF(AND(ISNUMBER(INDEX('Controle de reservas'!$I$14:$I$2013,BF192)),INDEX('Controle de reservas'!$I$14:$I$2013,BF192)&gt;0,INDEX('Controle de reservas'!$K$14:$K$2013,BF192)&gt;INDEX('Controle de reservas'!$I$14:$I$2013,BF192)),CHAR(10)&amp;"DIVERGÊNCIA DE DATAS","")&amp;IF(INDEX('Controle de reservas'!$P$14:$P$2013,BF192)&lt;&gt;"OK"," !",""))))</f>
      </c>
      <c r="S192" s="15">
        <f ca="1">IF(OR($AQ192=0,S$9="",S$9&lt;$AS192,AND($AT192&lt;&gt;"",S$9&gt;$AT192)),"",IF(BG192=0,"—",IF(INDEX('Controle de reservas'!$P$14:$P$2013,BG192)="DUPLICIDADE NO DIA","CONFLITO"&amp;IF(INDEX('Controle de reservas'!$M$14:$M$2013,BG192)&lt;&gt;"",CHAR(10)&amp;INDEX('Controle de reservas'!$M$14:$M$2013,BG192),"")&amp;IF(INDEX('Controle de reservas'!$N$14:$N$2013,BG192)&lt;&gt;"",CHAR(10)&amp;"Subst.: "&amp;INDEX('Controle de reservas'!$N$14:$N$2013,BG192),"")&amp;IF(AND(ISNUMBER(INDEX('Controle de reservas'!$I$14:$I$2013,BG192)),INDEX('Controle de reservas'!$I$14:$I$2013,BG192)&gt;0,INDEX('Controle de reservas'!$K$14:$K$2013,BG192)&gt;INDEX('Controle de reservas'!$I$14:$I$2013,BG192)),CHAR(10)&amp;"DIVERGÊNCIA DE DATAS",""),IF(INDEX('Controle de reservas'!$L$14:$L$2013,BG192)="Em cobertura","COV",IF(INDEX('Controle de reservas'!$L$14:$L$2013,BG192)="Disponível","DISP",IF(INDEX('Controle de reservas'!$L$14:$L$2013,BG192)="Não utilizado","NU",IF(INDEX('Controle de reservas'!$L$14:$L$2013,BG192)="Folga","F",IF(INDEX('Controle de reservas'!$L$14:$L$2013,BG192)="Ocorrência","O",IF(INDEX('Controle de reservas'!$L$14:$L$2013,BG192)="Programado","PROG",IF(INDEX('Controle de reservas'!$L$14:$L$2013,BG192)="Disponível no posto","DP","SEM SITUAÇÃO")))))))&amp;IF(INDEX('Controle de reservas'!$M$14:$M$2013,BG192)&lt;&gt;"",CHAR(10)&amp;INDEX('Controle de reservas'!$M$14:$M$2013,BG192),IF(OR(INDEX('Controle de reservas'!$L$14:$L$2013,BG192)="Em cobertura",INDEX('Controle de reservas'!$L$14:$L$2013,BG192)="Programado"),CHAR(10)&amp;"SEM LOCAL",""))&amp;IF(INDEX('Controle de reservas'!$N$14:$N$2013,BG192)&lt;&gt;"",CHAR(10)&amp;"Subst.: "&amp;INDEX('Controle de reservas'!$N$14:$N$2013,BG192),"")&amp;IF(AND(ISNUMBER(INDEX('Controle de reservas'!$I$14:$I$2013,BG192)),INDEX('Controle de reservas'!$I$14:$I$2013,BG192)&gt;0,INDEX('Controle de reservas'!$K$14:$K$2013,BG192)&gt;INDEX('Controle de reservas'!$I$14:$I$2013,BG192)),CHAR(10)&amp;"DIVERGÊNCIA DE DATAS","")&amp;IF(INDEX('Controle de reservas'!$P$14:$P$2013,BG192)&lt;&gt;"OK"," !",""))))</f>
      </c>
      <c r="T192" s="15">
        <f ca="1">IF(OR($AQ192=0,T$9="",T$9&lt;$AS192,AND($AT192&lt;&gt;"",T$9&gt;$AT192)),"",IF(BH192=0,"—",IF(INDEX('Controle de reservas'!$P$14:$P$2013,BH192)="DUPLICIDADE NO DIA","CONFLITO"&amp;IF(INDEX('Controle de reservas'!$M$14:$M$2013,BH192)&lt;&gt;"",CHAR(10)&amp;INDEX('Controle de reservas'!$M$14:$M$2013,BH192),"")&amp;IF(INDEX('Controle de reservas'!$N$14:$N$2013,BH192)&lt;&gt;"",CHAR(10)&amp;"Subst.: "&amp;INDEX('Controle de reservas'!$N$14:$N$2013,BH192),"")&amp;IF(AND(ISNUMBER(INDEX('Controle de reservas'!$I$14:$I$2013,BH192)),INDEX('Controle de reservas'!$I$14:$I$2013,BH192)&gt;0,INDEX('Controle de reservas'!$K$14:$K$2013,BH192)&gt;INDEX('Controle de reservas'!$I$14:$I$2013,BH192)),CHAR(10)&amp;"DIVERGÊNCIA DE DATAS",""),IF(INDEX('Controle de reservas'!$L$14:$L$2013,BH192)="Em cobertura","COV",IF(INDEX('Controle de reservas'!$L$14:$L$2013,BH192)="Disponível","DISP",IF(INDEX('Controle de reservas'!$L$14:$L$2013,BH192)="Não utilizado","NU",IF(INDEX('Controle de reservas'!$L$14:$L$2013,BH192)="Folga","F",IF(INDEX('Controle de reservas'!$L$14:$L$2013,BH192)="Ocorrência","O",IF(INDEX('Controle de reservas'!$L$14:$L$2013,BH192)="Programado","PROG",IF(INDEX('Controle de reservas'!$L$14:$L$2013,BH192)="Disponível no posto","DP","SEM SITUAÇÃO")))))))&amp;IF(INDEX('Controle de reservas'!$M$14:$M$2013,BH192)&lt;&gt;"",CHAR(10)&amp;INDEX('Controle de reservas'!$M$14:$M$2013,BH192),IF(OR(INDEX('Controle de reservas'!$L$14:$L$2013,BH192)="Em cobertura",INDEX('Controle de reservas'!$L$14:$L$2013,BH192)="Programado"),CHAR(10)&amp;"SEM LOCAL",""))&amp;IF(INDEX('Controle de reservas'!$N$14:$N$2013,BH192)&lt;&gt;"",CHAR(10)&amp;"Subst.: "&amp;INDEX('Controle de reservas'!$N$14:$N$2013,BH192),"")&amp;IF(AND(ISNUMBER(INDEX('Controle de reservas'!$I$14:$I$2013,BH192)),INDEX('Controle de reservas'!$I$14:$I$2013,BH192)&gt;0,INDEX('Controle de reservas'!$K$14:$K$2013,BH192)&gt;INDEX('Controle de reservas'!$I$14:$I$2013,BH192)),CHAR(10)&amp;"DIVERGÊNCIA DE DATAS","")&amp;IF(INDEX('Controle de reservas'!$P$14:$P$2013,BH192)&lt;&gt;"OK"," !",""))))</f>
      </c>
      <c r="U192" s="15">
        <f ca="1">IF(OR($AQ192=0,U$9="",U$9&lt;$AS192,AND($AT192&lt;&gt;"",U$9&gt;$AT192)),"",IF(BI192=0,"—",IF(INDEX('Controle de reservas'!$P$14:$P$2013,BI192)="DUPLICIDADE NO DIA","CONFLITO"&amp;IF(INDEX('Controle de reservas'!$M$14:$M$2013,BI192)&lt;&gt;"",CHAR(10)&amp;INDEX('Controle de reservas'!$M$14:$M$2013,BI192),"")&amp;IF(INDEX('Controle de reservas'!$N$14:$N$2013,BI192)&lt;&gt;"",CHAR(10)&amp;"Subst.: "&amp;INDEX('Controle de reservas'!$N$14:$N$2013,BI192),"")&amp;IF(AND(ISNUMBER(INDEX('Controle de reservas'!$I$14:$I$2013,BI192)),INDEX('Controle de reservas'!$I$14:$I$2013,BI192)&gt;0,INDEX('Controle de reservas'!$K$14:$K$2013,BI192)&gt;INDEX('Controle de reservas'!$I$14:$I$2013,BI192)),CHAR(10)&amp;"DIVERGÊNCIA DE DATAS",""),IF(INDEX('Controle de reservas'!$L$14:$L$2013,BI192)="Em cobertura","COV",IF(INDEX('Controle de reservas'!$L$14:$L$2013,BI192)="Disponível","DISP",IF(INDEX('Controle de reservas'!$L$14:$L$2013,BI192)="Não utilizado","NU",IF(INDEX('Controle de reservas'!$L$14:$L$2013,BI192)="Folga","F",IF(INDEX('Controle de reservas'!$L$14:$L$2013,BI192)="Ocorrência","O",IF(INDEX('Controle de reservas'!$L$14:$L$2013,BI192)="Programado","PROG",IF(INDEX('Controle de reservas'!$L$14:$L$2013,BI192)="Disponível no posto","DP","SEM SITUAÇÃO")))))))&amp;IF(INDEX('Controle de reservas'!$M$14:$M$2013,BI192)&lt;&gt;"",CHAR(10)&amp;INDEX('Controle de reservas'!$M$14:$M$2013,BI192),IF(OR(INDEX('Controle de reservas'!$L$14:$L$2013,BI192)="Em cobertura",INDEX('Controle de reservas'!$L$14:$L$2013,BI192)="Programado"),CHAR(10)&amp;"SEM LOCAL",""))&amp;IF(INDEX('Controle de reservas'!$N$14:$N$2013,BI192)&lt;&gt;"",CHAR(10)&amp;"Subst.: "&amp;INDEX('Controle de reservas'!$N$14:$N$2013,BI192),"")&amp;IF(AND(ISNUMBER(INDEX('Controle de reservas'!$I$14:$I$2013,BI192)),INDEX('Controle de reservas'!$I$14:$I$2013,BI192)&gt;0,INDEX('Controle de reservas'!$K$14:$K$2013,BI192)&gt;INDEX('Controle de reservas'!$I$14:$I$2013,BI192)),CHAR(10)&amp;"DIVERGÊNCIA DE DATAS","")&amp;IF(INDEX('Controle de reservas'!$P$14:$P$2013,BI192)&lt;&gt;"OK"," !",""))))</f>
      </c>
      <c r="V192" s="15">
        <f ca="1">IF(OR($AQ192=0,V$9="",V$9&lt;$AS192,AND($AT192&lt;&gt;"",V$9&gt;$AT192)),"",IF(BJ192=0,"—",IF(INDEX('Controle de reservas'!$P$14:$P$2013,BJ192)="DUPLICIDADE NO DIA","CONFLITO"&amp;IF(INDEX('Controle de reservas'!$M$14:$M$2013,BJ192)&lt;&gt;"",CHAR(10)&amp;INDEX('Controle de reservas'!$M$14:$M$2013,BJ192),"")&amp;IF(INDEX('Controle de reservas'!$N$14:$N$2013,BJ192)&lt;&gt;"",CHAR(10)&amp;"Subst.: "&amp;INDEX('Controle de reservas'!$N$14:$N$2013,BJ192),"")&amp;IF(AND(ISNUMBER(INDEX('Controle de reservas'!$I$14:$I$2013,BJ192)),INDEX('Controle de reservas'!$I$14:$I$2013,BJ192)&gt;0,INDEX('Controle de reservas'!$K$14:$K$2013,BJ192)&gt;INDEX('Controle de reservas'!$I$14:$I$2013,BJ192)),CHAR(10)&amp;"DIVERGÊNCIA DE DATAS",""),IF(INDEX('Controle de reservas'!$L$14:$L$2013,BJ192)="Em cobertura","COV",IF(INDEX('Controle de reservas'!$L$14:$L$2013,BJ192)="Disponível","DISP",IF(INDEX('Controle de reservas'!$L$14:$L$2013,BJ192)="Não utilizado","NU",IF(INDEX('Controle de reservas'!$L$14:$L$2013,BJ192)="Folga","F",IF(INDEX('Controle de reservas'!$L$14:$L$2013,BJ192)="Ocorrência","O",IF(INDEX('Controle de reservas'!$L$14:$L$2013,BJ192)="Programado","PROG",IF(INDEX('Controle de reservas'!$L$14:$L$2013,BJ192)="Disponível no posto","DP","SEM SITUAÇÃO")))))))&amp;IF(INDEX('Controle de reservas'!$M$14:$M$2013,BJ192)&lt;&gt;"",CHAR(10)&amp;INDEX('Controle de reservas'!$M$14:$M$2013,BJ192),IF(OR(INDEX('Controle de reservas'!$L$14:$L$2013,BJ192)="Em cobertura",INDEX('Controle de reservas'!$L$14:$L$2013,BJ192)="Programado"),CHAR(10)&amp;"SEM LOCAL",""))&amp;IF(INDEX('Controle de reservas'!$N$14:$N$2013,BJ192)&lt;&gt;"",CHAR(10)&amp;"Subst.: "&amp;INDEX('Controle de reservas'!$N$14:$N$2013,BJ192),"")&amp;IF(AND(ISNUMBER(INDEX('Controle de reservas'!$I$14:$I$2013,BJ192)),INDEX('Controle de reservas'!$I$14:$I$2013,BJ192)&gt;0,INDEX('Controle de reservas'!$K$14:$K$2013,BJ192)&gt;INDEX('Controle de reservas'!$I$14:$I$2013,BJ192)),CHAR(10)&amp;"DIVERGÊNCIA DE DATAS","")&amp;IF(INDEX('Controle de reservas'!$P$14:$P$2013,BJ192)&lt;&gt;"OK"," !",""))))</f>
      </c>
      <c r="W192" s="15">
        <f ca="1">IF(OR($AQ192=0,W$9="",W$9&lt;$AS192,AND($AT192&lt;&gt;"",W$9&gt;$AT192)),"",IF(BK192=0,"—",IF(INDEX('Controle de reservas'!$P$14:$P$2013,BK192)="DUPLICIDADE NO DIA","CONFLITO"&amp;IF(INDEX('Controle de reservas'!$M$14:$M$2013,BK192)&lt;&gt;"",CHAR(10)&amp;INDEX('Controle de reservas'!$M$14:$M$2013,BK192),"")&amp;IF(INDEX('Controle de reservas'!$N$14:$N$2013,BK192)&lt;&gt;"",CHAR(10)&amp;"Subst.: "&amp;INDEX('Controle de reservas'!$N$14:$N$2013,BK192),"")&amp;IF(AND(ISNUMBER(INDEX('Controle de reservas'!$I$14:$I$2013,BK192)),INDEX('Controle de reservas'!$I$14:$I$2013,BK192)&gt;0,INDEX('Controle de reservas'!$K$14:$K$2013,BK192)&gt;INDEX('Controle de reservas'!$I$14:$I$2013,BK192)),CHAR(10)&amp;"DIVERGÊNCIA DE DATAS",""),IF(INDEX('Controle de reservas'!$L$14:$L$2013,BK192)="Em cobertura","COV",IF(INDEX('Controle de reservas'!$L$14:$L$2013,BK192)="Disponível","DISP",IF(INDEX('Controle de reservas'!$L$14:$L$2013,BK192)="Não utilizado","NU",IF(INDEX('Controle de reservas'!$L$14:$L$2013,BK192)="Folga","F",IF(INDEX('Controle de reservas'!$L$14:$L$2013,BK192)="Ocorrência","O",IF(INDEX('Controle de reservas'!$L$14:$L$2013,BK192)="Programado","PROG",IF(INDEX('Controle de reservas'!$L$14:$L$2013,BK192)="Disponível no posto","DP","SEM SITUAÇÃO")))))))&amp;IF(INDEX('Controle de reservas'!$M$14:$M$2013,BK192)&lt;&gt;"",CHAR(10)&amp;INDEX('Controle de reservas'!$M$14:$M$2013,BK192),IF(OR(INDEX('Controle de reservas'!$L$14:$L$2013,BK192)="Em cobertura",INDEX('Controle de reservas'!$L$14:$L$2013,BK192)="Programado"),CHAR(10)&amp;"SEM LOCAL",""))&amp;IF(INDEX('Controle de reservas'!$N$14:$N$2013,BK192)&lt;&gt;"",CHAR(10)&amp;"Subst.: "&amp;INDEX('Controle de reservas'!$N$14:$N$2013,BK192),"")&amp;IF(AND(ISNUMBER(INDEX('Controle de reservas'!$I$14:$I$2013,BK192)),INDEX('Controle de reservas'!$I$14:$I$2013,BK192)&gt;0,INDEX('Controle de reservas'!$K$14:$K$2013,BK192)&gt;INDEX('Controle de reservas'!$I$14:$I$2013,BK192)),CHAR(10)&amp;"DIVERGÊNCIA DE DATAS","")&amp;IF(INDEX('Controle de reservas'!$P$14:$P$2013,BK192)&lt;&gt;"OK"," !",""))))</f>
      </c>
      <c r="X192" s="15">
        <f ca="1">IF(OR($AQ192=0,X$9="",X$9&lt;$AS192,AND($AT192&lt;&gt;"",X$9&gt;$AT192)),"",IF(BL192=0,"—",IF(INDEX('Controle de reservas'!$P$14:$P$2013,BL192)="DUPLICIDADE NO DIA","CONFLITO"&amp;IF(INDEX('Controle de reservas'!$M$14:$M$2013,BL192)&lt;&gt;"",CHAR(10)&amp;INDEX('Controle de reservas'!$M$14:$M$2013,BL192),"")&amp;IF(INDEX('Controle de reservas'!$N$14:$N$2013,BL192)&lt;&gt;"",CHAR(10)&amp;"Subst.: "&amp;INDEX('Controle de reservas'!$N$14:$N$2013,BL192),"")&amp;IF(AND(ISNUMBER(INDEX('Controle de reservas'!$I$14:$I$2013,BL192)),INDEX('Controle de reservas'!$I$14:$I$2013,BL192)&gt;0,INDEX('Controle de reservas'!$K$14:$K$2013,BL192)&gt;INDEX('Controle de reservas'!$I$14:$I$2013,BL192)),CHAR(10)&amp;"DIVERGÊNCIA DE DATAS",""),IF(INDEX('Controle de reservas'!$L$14:$L$2013,BL192)="Em cobertura","COV",IF(INDEX('Controle de reservas'!$L$14:$L$2013,BL192)="Disponível","DISP",IF(INDEX('Controle de reservas'!$L$14:$L$2013,BL192)="Não utilizado","NU",IF(INDEX('Controle de reservas'!$L$14:$L$2013,BL192)="Folga","F",IF(INDEX('Controle de reservas'!$L$14:$L$2013,BL192)="Ocorrência","O",IF(INDEX('Controle de reservas'!$L$14:$L$2013,BL192)="Programado","PROG",IF(INDEX('Controle de reservas'!$L$14:$L$2013,BL192)="Disponível no posto","DP","SEM SITUAÇÃO")))))))&amp;IF(INDEX('Controle de reservas'!$M$14:$M$2013,BL192)&lt;&gt;"",CHAR(10)&amp;INDEX('Controle de reservas'!$M$14:$M$2013,BL192),IF(OR(INDEX('Controle de reservas'!$L$14:$L$2013,BL192)="Em cobertura",INDEX('Controle de reservas'!$L$14:$L$2013,BL192)="Programado"),CHAR(10)&amp;"SEM LOCAL",""))&amp;IF(INDEX('Controle de reservas'!$N$14:$N$2013,BL192)&lt;&gt;"",CHAR(10)&amp;"Subst.: "&amp;INDEX('Controle de reservas'!$N$14:$N$2013,BL192),"")&amp;IF(AND(ISNUMBER(INDEX('Controle de reservas'!$I$14:$I$2013,BL192)),INDEX('Controle de reservas'!$I$14:$I$2013,BL192)&gt;0,INDEX('Controle de reservas'!$K$14:$K$2013,BL192)&gt;INDEX('Controle de reservas'!$I$14:$I$2013,BL192)),CHAR(10)&amp;"DIVERGÊNCIA DE DATAS","")&amp;IF(INDEX('Controle de reservas'!$P$14:$P$2013,BL192)&lt;&gt;"OK"," !",""))))</f>
      </c>
      <c r="Y192" s="15">
        <f ca="1">IF(OR($AQ192=0,Y$9="",Y$9&lt;$AS192,AND($AT192&lt;&gt;"",Y$9&gt;$AT192)),"",IF(BM192=0,"—",IF(INDEX('Controle de reservas'!$P$14:$P$2013,BM192)="DUPLICIDADE NO DIA","CONFLITO"&amp;IF(INDEX('Controle de reservas'!$M$14:$M$2013,BM192)&lt;&gt;"",CHAR(10)&amp;INDEX('Controle de reservas'!$M$14:$M$2013,BM192),"")&amp;IF(INDEX('Controle de reservas'!$N$14:$N$2013,BM192)&lt;&gt;"",CHAR(10)&amp;"Subst.: "&amp;INDEX('Controle de reservas'!$N$14:$N$2013,BM192),"")&amp;IF(AND(ISNUMBER(INDEX('Controle de reservas'!$I$14:$I$2013,BM192)),INDEX('Controle de reservas'!$I$14:$I$2013,BM192)&gt;0,INDEX('Controle de reservas'!$K$14:$K$2013,BM192)&gt;INDEX('Controle de reservas'!$I$14:$I$2013,BM192)),CHAR(10)&amp;"DIVERGÊNCIA DE DATAS",""),IF(INDEX('Controle de reservas'!$L$14:$L$2013,BM192)="Em cobertura","COV",IF(INDEX('Controle de reservas'!$L$14:$L$2013,BM192)="Disponível","DISP",IF(INDEX('Controle de reservas'!$L$14:$L$2013,BM192)="Não utilizado","NU",IF(INDEX('Controle de reservas'!$L$14:$L$2013,BM192)="Folga","F",IF(INDEX('Controle de reservas'!$L$14:$L$2013,BM192)="Ocorrência","O",IF(INDEX('Controle de reservas'!$L$14:$L$2013,BM192)="Programado","PROG",IF(INDEX('Controle de reservas'!$L$14:$L$2013,BM192)="Disponível no posto","DP","SEM SITUAÇÃO")))))))&amp;IF(INDEX('Controle de reservas'!$M$14:$M$2013,BM192)&lt;&gt;"",CHAR(10)&amp;INDEX('Controle de reservas'!$M$14:$M$2013,BM192),IF(OR(INDEX('Controle de reservas'!$L$14:$L$2013,BM192)="Em cobertura",INDEX('Controle de reservas'!$L$14:$L$2013,BM192)="Programado"),CHAR(10)&amp;"SEM LOCAL",""))&amp;IF(INDEX('Controle de reservas'!$N$14:$N$2013,BM192)&lt;&gt;"",CHAR(10)&amp;"Subst.: "&amp;INDEX('Controle de reservas'!$N$14:$N$2013,BM192),"")&amp;IF(AND(ISNUMBER(INDEX('Controle de reservas'!$I$14:$I$2013,BM192)),INDEX('Controle de reservas'!$I$14:$I$2013,BM192)&gt;0,INDEX('Controle de reservas'!$K$14:$K$2013,BM192)&gt;INDEX('Controle de reservas'!$I$14:$I$2013,BM192)),CHAR(10)&amp;"DIVERGÊNCIA DE DATAS","")&amp;IF(INDEX('Controle de reservas'!$P$14:$P$2013,BM192)&lt;&gt;"OK"," !",""))))</f>
      </c>
      <c r="Z192" s="15">
        <f ca="1">IF(OR($AQ192=0,Z$9="",Z$9&lt;$AS192,AND($AT192&lt;&gt;"",Z$9&gt;$AT192)),"",IF(BN192=0,"—",IF(INDEX('Controle de reservas'!$P$14:$P$2013,BN192)="DUPLICIDADE NO DIA","CONFLITO"&amp;IF(INDEX('Controle de reservas'!$M$14:$M$2013,BN192)&lt;&gt;"",CHAR(10)&amp;INDEX('Controle de reservas'!$M$14:$M$2013,BN192),"")&amp;IF(INDEX('Controle de reservas'!$N$14:$N$2013,BN192)&lt;&gt;"",CHAR(10)&amp;"Subst.: "&amp;INDEX('Controle de reservas'!$N$14:$N$2013,BN192),"")&amp;IF(AND(ISNUMBER(INDEX('Controle de reservas'!$I$14:$I$2013,BN192)),INDEX('Controle de reservas'!$I$14:$I$2013,BN192)&gt;0,INDEX('Controle de reservas'!$K$14:$K$2013,BN192)&gt;INDEX('Controle de reservas'!$I$14:$I$2013,BN192)),CHAR(10)&amp;"DIVERGÊNCIA DE DATAS",""),IF(INDEX('Controle de reservas'!$L$14:$L$2013,BN192)="Em cobertura","COV",IF(INDEX('Controle de reservas'!$L$14:$L$2013,BN192)="Disponível","DISP",IF(INDEX('Controle de reservas'!$L$14:$L$2013,BN192)="Não utilizado","NU",IF(INDEX('Controle de reservas'!$L$14:$L$2013,BN192)="Folga","F",IF(INDEX('Controle de reservas'!$L$14:$L$2013,BN192)="Ocorrência","O",IF(INDEX('Controle de reservas'!$L$14:$L$2013,BN192)="Programado","PROG",IF(INDEX('Controle de reservas'!$L$14:$L$2013,BN192)="Disponível no posto","DP","SEM SITUAÇÃO")))))))&amp;IF(INDEX('Controle de reservas'!$M$14:$M$2013,BN192)&lt;&gt;"",CHAR(10)&amp;INDEX('Controle de reservas'!$M$14:$M$2013,BN192),IF(OR(INDEX('Controle de reservas'!$L$14:$L$2013,BN192)="Em cobertura",INDEX('Controle de reservas'!$L$14:$L$2013,BN192)="Programado"),CHAR(10)&amp;"SEM LOCAL",""))&amp;IF(INDEX('Controle de reservas'!$N$14:$N$2013,BN192)&lt;&gt;"",CHAR(10)&amp;"Subst.: "&amp;INDEX('Controle de reservas'!$N$14:$N$2013,BN192),"")&amp;IF(AND(ISNUMBER(INDEX('Controle de reservas'!$I$14:$I$2013,BN192)),INDEX('Controle de reservas'!$I$14:$I$2013,BN192)&gt;0,INDEX('Controle de reservas'!$K$14:$K$2013,BN192)&gt;INDEX('Controle de reservas'!$I$14:$I$2013,BN192)),CHAR(10)&amp;"DIVERGÊNCIA DE DATAS","")&amp;IF(INDEX('Controle de reservas'!$P$14:$P$2013,BN192)&lt;&gt;"OK"," !",""))))</f>
      </c>
      <c r="AA192" s="15">
        <f ca="1">IF(OR($AQ192=0,AA$9="",AA$9&lt;$AS192,AND($AT192&lt;&gt;"",AA$9&gt;$AT192)),"",IF(BO192=0,"—",IF(INDEX('Controle de reservas'!$P$14:$P$2013,BO192)="DUPLICIDADE NO DIA","CONFLITO"&amp;IF(INDEX('Controle de reservas'!$M$14:$M$2013,BO192)&lt;&gt;"",CHAR(10)&amp;INDEX('Controle de reservas'!$M$14:$M$2013,BO192),"")&amp;IF(INDEX('Controle de reservas'!$N$14:$N$2013,BO192)&lt;&gt;"",CHAR(10)&amp;"Subst.: "&amp;INDEX('Controle de reservas'!$N$14:$N$2013,BO192),"")&amp;IF(AND(ISNUMBER(INDEX('Controle de reservas'!$I$14:$I$2013,BO192)),INDEX('Controle de reservas'!$I$14:$I$2013,BO192)&gt;0,INDEX('Controle de reservas'!$K$14:$K$2013,BO192)&gt;INDEX('Controle de reservas'!$I$14:$I$2013,BO192)),CHAR(10)&amp;"DIVERGÊNCIA DE DATAS",""),IF(INDEX('Controle de reservas'!$L$14:$L$2013,BO192)="Em cobertura","COV",IF(INDEX('Controle de reservas'!$L$14:$L$2013,BO192)="Disponível","DISP",IF(INDEX('Controle de reservas'!$L$14:$L$2013,BO192)="Não utilizado","NU",IF(INDEX('Controle de reservas'!$L$14:$L$2013,BO192)="Folga","F",IF(INDEX('Controle de reservas'!$L$14:$L$2013,BO192)="Ocorrência","O",IF(INDEX('Controle de reservas'!$L$14:$L$2013,BO192)="Programado","PROG",IF(INDEX('Controle de reservas'!$L$14:$L$2013,BO192)="Disponível no posto","DP","SEM SITUAÇÃO")))))))&amp;IF(INDEX('Controle de reservas'!$M$14:$M$2013,BO192)&lt;&gt;"",CHAR(10)&amp;INDEX('Controle de reservas'!$M$14:$M$2013,BO192),IF(OR(INDEX('Controle de reservas'!$L$14:$L$2013,BO192)="Em cobertura",INDEX('Controle de reservas'!$L$14:$L$2013,BO192)="Programado"),CHAR(10)&amp;"SEM LOCAL",""))&amp;IF(INDEX('Controle de reservas'!$N$14:$N$2013,BO192)&lt;&gt;"",CHAR(10)&amp;"Subst.: "&amp;INDEX('Controle de reservas'!$N$14:$N$2013,BO192),"")&amp;IF(AND(ISNUMBER(INDEX('Controle de reservas'!$I$14:$I$2013,BO192)),INDEX('Controle de reservas'!$I$14:$I$2013,BO192)&gt;0,INDEX('Controle de reservas'!$K$14:$K$2013,BO192)&gt;INDEX('Controle de reservas'!$I$14:$I$2013,BO192)),CHAR(10)&amp;"DIVERGÊNCIA DE DATAS","")&amp;IF(INDEX('Controle de reservas'!$P$14:$P$2013,BO192)&lt;&gt;"OK"," !",""))))</f>
      </c>
      <c r="AB192" s="15">
        <f ca="1">IF(OR($AQ192=0,AB$9="",AB$9&lt;$AS192,AND($AT192&lt;&gt;"",AB$9&gt;$AT192)),"",IF(BP192=0,"—",IF(INDEX('Controle de reservas'!$P$14:$P$2013,BP192)="DUPLICIDADE NO DIA","CONFLITO"&amp;IF(INDEX('Controle de reservas'!$M$14:$M$2013,BP192)&lt;&gt;"",CHAR(10)&amp;INDEX('Controle de reservas'!$M$14:$M$2013,BP192),"")&amp;IF(INDEX('Controle de reservas'!$N$14:$N$2013,BP192)&lt;&gt;"",CHAR(10)&amp;"Subst.: "&amp;INDEX('Controle de reservas'!$N$14:$N$2013,BP192),"")&amp;IF(AND(ISNUMBER(INDEX('Controle de reservas'!$I$14:$I$2013,BP192)),INDEX('Controle de reservas'!$I$14:$I$2013,BP192)&gt;0,INDEX('Controle de reservas'!$K$14:$K$2013,BP192)&gt;INDEX('Controle de reservas'!$I$14:$I$2013,BP192)),CHAR(10)&amp;"DIVERGÊNCIA DE DATAS",""),IF(INDEX('Controle de reservas'!$L$14:$L$2013,BP192)="Em cobertura","COV",IF(INDEX('Controle de reservas'!$L$14:$L$2013,BP192)="Disponível","DISP",IF(INDEX('Controle de reservas'!$L$14:$L$2013,BP192)="Não utilizado","NU",IF(INDEX('Controle de reservas'!$L$14:$L$2013,BP192)="Folga","F",IF(INDEX('Controle de reservas'!$L$14:$L$2013,BP192)="Ocorrência","O",IF(INDEX('Controle de reservas'!$L$14:$L$2013,BP192)="Programado","PROG",IF(INDEX('Controle de reservas'!$L$14:$L$2013,BP192)="Disponível no posto","DP","SEM SITUAÇÃO")))))))&amp;IF(INDEX('Controle de reservas'!$M$14:$M$2013,BP192)&lt;&gt;"",CHAR(10)&amp;INDEX('Controle de reservas'!$M$14:$M$2013,BP192),IF(OR(INDEX('Controle de reservas'!$L$14:$L$2013,BP192)="Em cobertura",INDEX('Controle de reservas'!$L$14:$L$2013,BP192)="Programado"),CHAR(10)&amp;"SEM LOCAL",""))&amp;IF(INDEX('Controle de reservas'!$N$14:$N$2013,BP192)&lt;&gt;"",CHAR(10)&amp;"Subst.: "&amp;INDEX('Controle de reservas'!$N$14:$N$2013,BP192),"")&amp;IF(AND(ISNUMBER(INDEX('Controle de reservas'!$I$14:$I$2013,BP192)),INDEX('Controle de reservas'!$I$14:$I$2013,BP192)&gt;0,INDEX('Controle de reservas'!$K$14:$K$2013,BP192)&gt;INDEX('Controle de reservas'!$I$14:$I$2013,BP192)),CHAR(10)&amp;"DIVERGÊNCIA DE DATAS","")&amp;IF(INDEX('Controle de reservas'!$P$14:$P$2013,BP192)&lt;&gt;"OK"," !",""))))</f>
      </c>
      <c r="AC192" s="15">
        <f ca="1">IF(OR($AQ192=0,AC$9="",AC$9&lt;$AS192,AND($AT192&lt;&gt;"",AC$9&gt;$AT192)),"",IF(BQ192=0,"—",IF(INDEX('Controle de reservas'!$P$14:$P$2013,BQ192)="DUPLICIDADE NO DIA","CONFLITO"&amp;IF(INDEX('Controle de reservas'!$M$14:$M$2013,BQ192)&lt;&gt;"",CHAR(10)&amp;INDEX('Controle de reservas'!$M$14:$M$2013,BQ192),"")&amp;IF(INDEX('Controle de reservas'!$N$14:$N$2013,BQ192)&lt;&gt;"",CHAR(10)&amp;"Subst.: "&amp;INDEX('Controle de reservas'!$N$14:$N$2013,BQ192),"")&amp;IF(AND(ISNUMBER(INDEX('Controle de reservas'!$I$14:$I$2013,BQ192)),INDEX('Controle de reservas'!$I$14:$I$2013,BQ192)&gt;0,INDEX('Controle de reservas'!$K$14:$K$2013,BQ192)&gt;INDEX('Controle de reservas'!$I$14:$I$2013,BQ192)),CHAR(10)&amp;"DIVERGÊNCIA DE DATAS",""),IF(INDEX('Controle de reservas'!$L$14:$L$2013,BQ192)="Em cobertura","COV",IF(INDEX('Controle de reservas'!$L$14:$L$2013,BQ192)="Disponível","DISP",IF(INDEX('Controle de reservas'!$L$14:$L$2013,BQ192)="Não utilizado","NU",IF(INDEX('Controle de reservas'!$L$14:$L$2013,BQ192)="Folga","F",IF(INDEX('Controle de reservas'!$L$14:$L$2013,BQ192)="Ocorrência","O",IF(INDEX('Controle de reservas'!$L$14:$L$2013,BQ192)="Programado","PROG",IF(INDEX('Controle de reservas'!$L$14:$L$2013,BQ192)="Disponível no posto","DP","SEM SITUAÇÃO")))))))&amp;IF(INDEX('Controle de reservas'!$M$14:$M$2013,BQ192)&lt;&gt;"",CHAR(10)&amp;INDEX('Controle de reservas'!$M$14:$M$2013,BQ192),IF(OR(INDEX('Controle de reservas'!$L$14:$L$2013,BQ192)="Em cobertura",INDEX('Controle de reservas'!$L$14:$L$2013,BQ192)="Programado"),CHAR(10)&amp;"SEM LOCAL",""))&amp;IF(INDEX('Controle de reservas'!$N$14:$N$2013,BQ192)&lt;&gt;"",CHAR(10)&amp;"Subst.: "&amp;INDEX('Controle de reservas'!$N$14:$N$2013,BQ192),"")&amp;IF(AND(ISNUMBER(INDEX('Controle de reservas'!$I$14:$I$2013,BQ192)),INDEX('Controle de reservas'!$I$14:$I$2013,BQ192)&gt;0,INDEX('Controle de reservas'!$K$14:$K$2013,BQ192)&gt;INDEX('Controle de reservas'!$I$14:$I$2013,BQ192)),CHAR(10)&amp;"DIVERGÊNCIA DE DATAS","")&amp;IF(INDEX('Controle de reservas'!$P$14:$P$2013,BQ192)&lt;&gt;"OK"," !",""))))</f>
      </c>
      <c r="AD192" s="15">
        <f ca="1">IF(OR($AQ192=0,AD$9="",AD$9&lt;$AS192,AND($AT192&lt;&gt;"",AD$9&gt;$AT192)),"",IF(BR192=0,"—",IF(INDEX('Controle de reservas'!$P$14:$P$2013,BR192)="DUPLICIDADE NO DIA","CONFLITO"&amp;IF(INDEX('Controle de reservas'!$M$14:$M$2013,BR192)&lt;&gt;"",CHAR(10)&amp;INDEX('Controle de reservas'!$M$14:$M$2013,BR192),"")&amp;IF(INDEX('Controle de reservas'!$N$14:$N$2013,BR192)&lt;&gt;"",CHAR(10)&amp;"Subst.: "&amp;INDEX('Controle de reservas'!$N$14:$N$2013,BR192),"")&amp;IF(AND(ISNUMBER(INDEX('Controle de reservas'!$I$14:$I$2013,BR192)),INDEX('Controle de reservas'!$I$14:$I$2013,BR192)&gt;0,INDEX('Controle de reservas'!$K$14:$K$2013,BR192)&gt;INDEX('Controle de reservas'!$I$14:$I$2013,BR192)),CHAR(10)&amp;"DIVERGÊNCIA DE DATAS",""),IF(INDEX('Controle de reservas'!$L$14:$L$2013,BR192)="Em cobertura","COV",IF(INDEX('Controle de reservas'!$L$14:$L$2013,BR192)="Disponível","DISP",IF(INDEX('Controle de reservas'!$L$14:$L$2013,BR192)="Não utilizado","NU",IF(INDEX('Controle de reservas'!$L$14:$L$2013,BR192)="Folga","F",IF(INDEX('Controle de reservas'!$L$14:$L$2013,BR192)="Ocorrência","O",IF(INDEX('Controle de reservas'!$L$14:$L$2013,BR192)="Programado","PROG",IF(INDEX('Controle de reservas'!$L$14:$L$2013,BR192)="Disponível no posto","DP","SEM SITUAÇÃO")))))))&amp;IF(INDEX('Controle de reservas'!$M$14:$M$2013,BR192)&lt;&gt;"",CHAR(10)&amp;INDEX('Controle de reservas'!$M$14:$M$2013,BR192),IF(OR(INDEX('Controle de reservas'!$L$14:$L$2013,BR192)="Em cobertura",INDEX('Controle de reservas'!$L$14:$L$2013,BR192)="Programado"),CHAR(10)&amp;"SEM LOCAL",""))&amp;IF(INDEX('Controle de reservas'!$N$14:$N$2013,BR192)&lt;&gt;"",CHAR(10)&amp;"Subst.: "&amp;INDEX('Controle de reservas'!$N$14:$N$2013,BR192),"")&amp;IF(AND(ISNUMBER(INDEX('Controle de reservas'!$I$14:$I$2013,BR192)),INDEX('Controle de reservas'!$I$14:$I$2013,BR192)&gt;0,INDEX('Controle de reservas'!$K$14:$K$2013,BR192)&gt;INDEX('Controle de reservas'!$I$14:$I$2013,BR192)),CHAR(10)&amp;"DIVERGÊNCIA DE DATAS","")&amp;IF(INDEX('Controle de reservas'!$P$14:$P$2013,BR192)&lt;&gt;"OK"," !",""))))</f>
      </c>
      <c r="AE192" s="15">
        <f ca="1">IF(OR($AQ192=0,AE$9="",AE$9&lt;$AS192,AND($AT192&lt;&gt;"",AE$9&gt;$AT192)),"",IF(BS192=0,"—",IF(INDEX('Controle de reservas'!$P$14:$P$2013,BS192)="DUPLICIDADE NO DIA","CONFLITO"&amp;IF(INDEX('Controle de reservas'!$M$14:$M$2013,BS192)&lt;&gt;"",CHAR(10)&amp;INDEX('Controle de reservas'!$M$14:$M$2013,BS192),"")&amp;IF(INDEX('Controle de reservas'!$N$14:$N$2013,BS192)&lt;&gt;"",CHAR(10)&amp;"Subst.: "&amp;INDEX('Controle de reservas'!$N$14:$N$2013,BS192),"")&amp;IF(AND(ISNUMBER(INDEX('Controle de reservas'!$I$14:$I$2013,BS192)),INDEX('Controle de reservas'!$I$14:$I$2013,BS192)&gt;0,INDEX('Controle de reservas'!$K$14:$K$2013,BS192)&gt;INDEX('Controle de reservas'!$I$14:$I$2013,BS192)),CHAR(10)&amp;"DIVERGÊNCIA DE DATAS",""),IF(INDEX('Controle de reservas'!$L$14:$L$2013,BS192)="Em cobertura","COV",IF(INDEX('Controle de reservas'!$L$14:$L$2013,BS192)="Disponível","DISP",IF(INDEX('Controle de reservas'!$L$14:$L$2013,BS192)="Não utilizado","NU",IF(INDEX('Controle de reservas'!$L$14:$L$2013,BS192)="Folga","F",IF(INDEX('Controle de reservas'!$L$14:$L$2013,BS192)="Ocorrência","O",IF(INDEX('Controle de reservas'!$L$14:$L$2013,BS192)="Programado","PROG",IF(INDEX('Controle de reservas'!$L$14:$L$2013,BS192)="Disponível no posto","DP","SEM SITUAÇÃO")))))))&amp;IF(INDEX('Controle de reservas'!$M$14:$M$2013,BS192)&lt;&gt;"",CHAR(10)&amp;INDEX('Controle de reservas'!$M$14:$M$2013,BS192),IF(OR(INDEX('Controle de reservas'!$L$14:$L$2013,BS192)="Em cobertura",INDEX('Controle de reservas'!$L$14:$L$2013,BS192)="Programado"),CHAR(10)&amp;"SEM LOCAL",""))&amp;IF(INDEX('Controle de reservas'!$N$14:$N$2013,BS192)&lt;&gt;"",CHAR(10)&amp;"Subst.: "&amp;INDEX('Controle de reservas'!$N$14:$N$2013,BS192),"")&amp;IF(AND(ISNUMBER(INDEX('Controle de reservas'!$I$14:$I$2013,BS192)),INDEX('Controle de reservas'!$I$14:$I$2013,BS192)&gt;0,INDEX('Controle de reservas'!$K$14:$K$2013,BS192)&gt;INDEX('Controle de reservas'!$I$14:$I$2013,BS192)),CHAR(10)&amp;"DIVERGÊNCIA DE DATAS","")&amp;IF(INDEX('Controle de reservas'!$P$14:$P$2013,BS192)&lt;&gt;"OK"," !",""))))</f>
      </c>
      <c r="AF192" s="15">
        <f ca="1">IF(OR($AQ192=0,AF$9="",AF$9&lt;$AS192,AND($AT192&lt;&gt;"",AF$9&gt;$AT192)),"",IF(BT192=0,"—",IF(INDEX('Controle de reservas'!$P$14:$P$2013,BT192)="DUPLICIDADE NO DIA","CONFLITO"&amp;IF(INDEX('Controle de reservas'!$M$14:$M$2013,BT192)&lt;&gt;"",CHAR(10)&amp;INDEX('Controle de reservas'!$M$14:$M$2013,BT192),"")&amp;IF(INDEX('Controle de reservas'!$N$14:$N$2013,BT192)&lt;&gt;"",CHAR(10)&amp;"Subst.: "&amp;INDEX('Controle de reservas'!$N$14:$N$2013,BT192),"")&amp;IF(AND(ISNUMBER(INDEX('Controle de reservas'!$I$14:$I$2013,BT192)),INDEX('Controle de reservas'!$I$14:$I$2013,BT192)&gt;0,INDEX('Controle de reservas'!$K$14:$K$2013,BT192)&gt;INDEX('Controle de reservas'!$I$14:$I$2013,BT192)),CHAR(10)&amp;"DIVERGÊNCIA DE DATAS",""),IF(INDEX('Controle de reservas'!$L$14:$L$2013,BT192)="Em cobertura","COV",IF(INDEX('Controle de reservas'!$L$14:$L$2013,BT192)="Disponível","DISP",IF(INDEX('Controle de reservas'!$L$14:$L$2013,BT192)="Não utilizado","NU",IF(INDEX('Controle de reservas'!$L$14:$L$2013,BT192)="Folga","F",IF(INDEX('Controle de reservas'!$L$14:$L$2013,BT192)="Ocorrência","O",IF(INDEX('Controle de reservas'!$L$14:$L$2013,BT192)="Programado","PROG",IF(INDEX('Controle de reservas'!$L$14:$L$2013,BT192)="Disponível no posto","DP","SEM SITUAÇÃO")))))))&amp;IF(INDEX('Controle de reservas'!$M$14:$M$2013,BT192)&lt;&gt;"",CHAR(10)&amp;INDEX('Controle de reservas'!$M$14:$M$2013,BT192),IF(OR(INDEX('Controle de reservas'!$L$14:$L$2013,BT192)="Em cobertura",INDEX('Controle de reservas'!$L$14:$L$2013,BT192)="Programado"),CHAR(10)&amp;"SEM LOCAL",""))&amp;IF(INDEX('Controle de reservas'!$N$14:$N$2013,BT192)&lt;&gt;"",CHAR(10)&amp;"Subst.: "&amp;INDEX('Controle de reservas'!$N$14:$N$2013,BT192),"")&amp;IF(AND(ISNUMBER(INDEX('Controle de reservas'!$I$14:$I$2013,BT192)),INDEX('Controle de reservas'!$I$14:$I$2013,BT192)&gt;0,INDEX('Controle de reservas'!$K$14:$K$2013,BT192)&gt;INDEX('Controle de reservas'!$I$14:$I$2013,BT192)),CHAR(10)&amp;"DIVERGÊNCIA DE DATAS","")&amp;IF(INDEX('Controle de reservas'!$P$14:$P$2013,BT192)&lt;&gt;"OK"," !",""))))</f>
      </c>
      <c r="AG192" s="15">
        <f ca="1">IF(OR($AQ192=0,AG$9="",AG$9&lt;$AS192,AND($AT192&lt;&gt;"",AG$9&gt;$AT192)),"",IF(BU192=0,"—",IF(INDEX('Controle de reservas'!$P$14:$P$2013,BU192)="DUPLICIDADE NO DIA","CONFLITO"&amp;IF(INDEX('Controle de reservas'!$M$14:$M$2013,BU192)&lt;&gt;"",CHAR(10)&amp;INDEX('Controle de reservas'!$M$14:$M$2013,BU192),"")&amp;IF(INDEX('Controle de reservas'!$N$14:$N$2013,BU192)&lt;&gt;"",CHAR(10)&amp;"Subst.: "&amp;INDEX('Controle de reservas'!$N$14:$N$2013,BU192),"")&amp;IF(AND(ISNUMBER(INDEX('Controle de reservas'!$I$14:$I$2013,BU192)),INDEX('Controle de reservas'!$I$14:$I$2013,BU192)&gt;0,INDEX('Controle de reservas'!$K$14:$K$2013,BU192)&gt;INDEX('Controle de reservas'!$I$14:$I$2013,BU192)),CHAR(10)&amp;"DIVERGÊNCIA DE DATAS",""),IF(INDEX('Controle de reservas'!$L$14:$L$2013,BU192)="Em cobertura","COV",IF(INDEX('Controle de reservas'!$L$14:$L$2013,BU192)="Disponível","DISP",IF(INDEX('Controle de reservas'!$L$14:$L$2013,BU192)="Não utilizado","NU",IF(INDEX('Controle de reservas'!$L$14:$L$2013,BU192)="Folga","F",IF(INDEX('Controle de reservas'!$L$14:$L$2013,BU192)="Ocorrência","O",IF(INDEX('Controle de reservas'!$L$14:$L$2013,BU192)="Programado","PROG",IF(INDEX('Controle de reservas'!$L$14:$L$2013,BU192)="Disponível no posto","DP","SEM SITUAÇÃO")))))))&amp;IF(INDEX('Controle de reservas'!$M$14:$M$2013,BU192)&lt;&gt;"",CHAR(10)&amp;INDEX('Controle de reservas'!$M$14:$M$2013,BU192),IF(OR(INDEX('Controle de reservas'!$L$14:$L$2013,BU192)="Em cobertura",INDEX('Controle de reservas'!$L$14:$L$2013,BU192)="Programado"),CHAR(10)&amp;"SEM LOCAL",""))&amp;IF(INDEX('Controle de reservas'!$N$14:$N$2013,BU192)&lt;&gt;"",CHAR(10)&amp;"Subst.: "&amp;INDEX('Controle de reservas'!$N$14:$N$2013,BU192),"")&amp;IF(AND(ISNUMBER(INDEX('Controle de reservas'!$I$14:$I$2013,BU192)),INDEX('Controle de reservas'!$I$14:$I$2013,BU192)&gt;0,INDEX('Controle de reservas'!$K$14:$K$2013,BU192)&gt;INDEX('Controle de reservas'!$I$14:$I$2013,BU192)),CHAR(10)&amp;"DIVERGÊNCIA DE DATAS","")&amp;IF(INDEX('Controle de reservas'!$P$14:$P$2013,BU192)&lt;&gt;"OK"," !",""))))</f>
      </c>
      <c r="AH192" s="15">
        <f ca="1">IF(OR($AQ192=0,AH$9="",AH$9&lt;$AS192,AND($AT192&lt;&gt;"",AH$9&gt;$AT192)),"",IF(BV192=0,"—",IF(INDEX('Controle de reservas'!$P$14:$P$2013,BV192)="DUPLICIDADE NO DIA","CONFLITO"&amp;IF(INDEX('Controle de reservas'!$M$14:$M$2013,BV192)&lt;&gt;"",CHAR(10)&amp;INDEX('Controle de reservas'!$M$14:$M$2013,BV192),"")&amp;IF(INDEX('Controle de reservas'!$N$14:$N$2013,BV192)&lt;&gt;"",CHAR(10)&amp;"Subst.: "&amp;INDEX('Controle de reservas'!$N$14:$N$2013,BV192),"")&amp;IF(AND(ISNUMBER(INDEX('Controle de reservas'!$I$14:$I$2013,BV192)),INDEX('Controle de reservas'!$I$14:$I$2013,BV192)&gt;0,INDEX('Controle de reservas'!$K$14:$K$2013,BV192)&gt;INDEX('Controle de reservas'!$I$14:$I$2013,BV192)),CHAR(10)&amp;"DIVERGÊNCIA DE DATAS",""),IF(INDEX('Controle de reservas'!$L$14:$L$2013,BV192)="Em cobertura","COV",IF(INDEX('Controle de reservas'!$L$14:$L$2013,BV192)="Disponível","DISP",IF(INDEX('Controle de reservas'!$L$14:$L$2013,BV192)="Não utilizado","NU",IF(INDEX('Controle de reservas'!$L$14:$L$2013,BV192)="Folga","F",IF(INDEX('Controle de reservas'!$L$14:$L$2013,BV192)="Ocorrência","O",IF(INDEX('Controle de reservas'!$L$14:$L$2013,BV192)="Programado","PROG",IF(INDEX('Controle de reservas'!$L$14:$L$2013,BV192)="Disponível no posto","DP","SEM SITUAÇÃO")))))))&amp;IF(INDEX('Controle de reservas'!$M$14:$M$2013,BV192)&lt;&gt;"",CHAR(10)&amp;INDEX('Controle de reservas'!$M$14:$M$2013,BV192),IF(OR(INDEX('Controle de reservas'!$L$14:$L$2013,BV192)="Em cobertura",INDEX('Controle de reservas'!$L$14:$L$2013,BV192)="Programado"),CHAR(10)&amp;"SEM LOCAL",""))&amp;IF(INDEX('Controle de reservas'!$N$14:$N$2013,BV192)&lt;&gt;"",CHAR(10)&amp;"Subst.: "&amp;INDEX('Controle de reservas'!$N$14:$N$2013,BV192),"")&amp;IF(AND(ISNUMBER(INDEX('Controle de reservas'!$I$14:$I$2013,BV192)),INDEX('Controle de reservas'!$I$14:$I$2013,BV192)&gt;0,INDEX('Controle de reservas'!$K$14:$K$2013,BV192)&gt;INDEX('Controle de reservas'!$I$14:$I$2013,BV192)),CHAR(10)&amp;"DIVERGÊNCIA DE DATAS","")&amp;IF(INDEX('Controle de reservas'!$P$14:$P$2013,BV192)&lt;&gt;"OK"," !",""))))</f>
      </c>
      <c r="AI192" s="15">
        <f ca="1">IF(OR($AQ192=0,AI$9="",AI$9&lt;$AS192,AND($AT192&lt;&gt;"",AI$9&gt;$AT192)),"",IF(BW192=0,"—",IF(INDEX('Controle de reservas'!$P$14:$P$2013,BW192)="DUPLICIDADE NO DIA","CONFLITO"&amp;IF(INDEX('Controle de reservas'!$M$14:$M$2013,BW192)&lt;&gt;"",CHAR(10)&amp;INDEX('Controle de reservas'!$M$14:$M$2013,BW192),"")&amp;IF(INDEX('Controle de reservas'!$N$14:$N$2013,BW192)&lt;&gt;"",CHAR(10)&amp;"Subst.: "&amp;INDEX('Controle de reservas'!$N$14:$N$2013,BW192),"")&amp;IF(AND(ISNUMBER(INDEX('Controle de reservas'!$I$14:$I$2013,BW192)),INDEX('Controle de reservas'!$I$14:$I$2013,BW192)&gt;0,INDEX('Controle de reservas'!$K$14:$K$2013,BW192)&gt;INDEX('Controle de reservas'!$I$14:$I$2013,BW192)),CHAR(10)&amp;"DIVERGÊNCIA DE DATAS",""),IF(INDEX('Controle de reservas'!$L$14:$L$2013,BW192)="Em cobertura","COV",IF(INDEX('Controle de reservas'!$L$14:$L$2013,BW192)="Disponível","DISP",IF(INDEX('Controle de reservas'!$L$14:$L$2013,BW192)="Não utilizado","NU",IF(INDEX('Controle de reservas'!$L$14:$L$2013,BW192)="Folga","F",IF(INDEX('Controle de reservas'!$L$14:$L$2013,BW192)="Ocorrência","O",IF(INDEX('Controle de reservas'!$L$14:$L$2013,BW192)="Programado","PROG",IF(INDEX('Controle de reservas'!$L$14:$L$2013,BW192)="Disponível no posto","DP","SEM SITUAÇÃO")))))))&amp;IF(INDEX('Controle de reservas'!$M$14:$M$2013,BW192)&lt;&gt;"",CHAR(10)&amp;INDEX('Controle de reservas'!$M$14:$M$2013,BW192),IF(OR(INDEX('Controle de reservas'!$L$14:$L$2013,BW192)="Em cobertura",INDEX('Controle de reservas'!$L$14:$L$2013,BW192)="Programado"),CHAR(10)&amp;"SEM LOCAL",""))&amp;IF(INDEX('Controle de reservas'!$N$14:$N$2013,BW192)&lt;&gt;"",CHAR(10)&amp;"Subst.: "&amp;INDEX('Controle de reservas'!$N$14:$N$2013,BW192),"")&amp;IF(AND(ISNUMBER(INDEX('Controle de reservas'!$I$14:$I$2013,BW192)),INDEX('Controle de reservas'!$I$14:$I$2013,BW192)&gt;0,INDEX('Controle de reservas'!$K$14:$K$2013,BW192)&gt;INDEX('Controle de reservas'!$I$14:$I$2013,BW192)),CHAR(10)&amp;"DIVERGÊNCIA DE DATAS","")&amp;IF(INDEX('Controle de reservas'!$P$14:$P$2013,BW192)&lt;&gt;"OK"," !",""))))</f>
      </c>
      <c r="AJ192" s="15">
        <f ca="1">IF(OR($AQ192=0,AJ$9="",AJ$9&lt;$AS192,AND($AT192&lt;&gt;"",AJ$9&gt;$AT192)),"",IF(BX192=0,"—",IF(INDEX('Controle de reservas'!$P$14:$P$2013,BX192)="DUPLICIDADE NO DIA","CONFLITO"&amp;IF(INDEX('Controle de reservas'!$M$14:$M$2013,BX192)&lt;&gt;"",CHAR(10)&amp;INDEX('Controle de reservas'!$M$14:$M$2013,BX192),"")&amp;IF(INDEX('Controle de reservas'!$N$14:$N$2013,BX192)&lt;&gt;"",CHAR(10)&amp;"Subst.: "&amp;INDEX('Controle de reservas'!$N$14:$N$2013,BX192),"")&amp;IF(AND(ISNUMBER(INDEX('Controle de reservas'!$I$14:$I$2013,BX192)),INDEX('Controle de reservas'!$I$14:$I$2013,BX192)&gt;0,INDEX('Controle de reservas'!$K$14:$K$2013,BX192)&gt;INDEX('Controle de reservas'!$I$14:$I$2013,BX192)),CHAR(10)&amp;"DIVERGÊNCIA DE DATAS",""),IF(INDEX('Controle de reservas'!$L$14:$L$2013,BX192)="Em cobertura","COV",IF(INDEX('Controle de reservas'!$L$14:$L$2013,BX192)="Disponível","DISP",IF(INDEX('Controle de reservas'!$L$14:$L$2013,BX192)="Não utilizado","NU",IF(INDEX('Controle de reservas'!$L$14:$L$2013,BX192)="Folga","F",IF(INDEX('Controle de reservas'!$L$14:$L$2013,BX192)="Ocorrência","O",IF(INDEX('Controle de reservas'!$L$14:$L$2013,BX192)="Programado","PROG",IF(INDEX('Controle de reservas'!$L$14:$L$2013,BX192)="Disponível no posto","DP","SEM SITUAÇÃO")))))))&amp;IF(INDEX('Controle de reservas'!$M$14:$M$2013,BX192)&lt;&gt;"",CHAR(10)&amp;INDEX('Controle de reservas'!$M$14:$M$2013,BX192),IF(OR(INDEX('Controle de reservas'!$L$14:$L$2013,BX192)="Em cobertura",INDEX('Controle de reservas'!$L$14:$L$2013,BX192)="Programado"),CHAR(10)&amp;"SEM LOCAL",""))&amp;IF(INDEX('Controle de reservas'!$N$14:$N$2013,BX192)&lt;&gt;"",CHAR(10)&amp;"Subst.: "&amp;INDEX('Controle de reservas'!$N$14:$N$2013,BX192),"")&amp;IF(AND(ISNUMBER(INDEX('Controle de reservas'!$I$14:$I$2013,BX192)),INDEX('Controle de reservas'!$I$14:$I$2013,BX192)&gt;0,INDEX('Controle de reservas'!$K$14:$K$2013,BX192)&gt;INDEX('Controle de reservas'!$I$14:$I$2013,BX192)),CHAR(10)&amp;"DIVERGÊNCIA DE DATAS","")&amp;IF(INDEX('Controle de reservas'!$P$14:$P$2013,BX192)&lt;&gt;"OK"," !",""))))</f>
      </c>
      <c r="AK192" s="15">
        <f ca="1">IF(OR($AQ192=0,AK$9="",AK$9&lt;$AS192,AND($AT192&lt;&gt;"",AK$9&gt;$AT192)),"",IF(BY192=0,"—",IF(INDEX('Controle de reservas'!$P$14:$P$2013,BY192)="DUPLICIDADE NO DIA","CONFLITO"&amp;IF(INDEX('Controle de reservas'!$M$14:$M$2013,BY192)&lt;&gt;"",CHAR(10)&amp;INDEX('Controle de reservas'!$M$14:$M$2013,BY192),"")&amp;IF(INDEX('Controle de reservas'!$N$14:$N$2013,BY192)&lt;&gt;"",CHAR(10)&amp;"Subst.: "&amp;INDEX('Controle de reservas'!$N$14:$N$2013,BY192),"")&amp;IF(AND(ISNUMBER(INDEX('Controle de reservas'!$I$14:$I$2013,BY192)),INDEX('Controle de reservas'!$I$14:$I$2013,BY192)&gt;0,INDEX('Controle de reservas'!$K$14:$K$2013,BY192)&gt;INDEX('Controle de reservas'!$I$14:$I$2013,BY192)),CHAR(10)&amp;"DIVERGÊNCIA DE DATAS",""),IF(INDEX('Controle de reservas'!$L$14:$L$2013,BY192)="Em cobertura","COV",IF(INDEX('Controle de reservas'!$L$14:$L$2013,BY192)="Disponível","DISP",IF(INDEX('Controle de reservas'!$L$14:$L$2013,BY192)="Não utilizado","NU",IF(INDEX('Controle de reservas'!$L$14:$L$2013,BY192)="Folga","F",IF(INDEX('Controle de reservas'!$L$14:$L$2013,BY192)="Ocorrência","O",IF(INDEX('Controle de reservas'!$L$14:$L$2013,BY192)="Programado","PROG",IF(INDEX('Controle de reservas'!$L$14:$L$2013,BY192)="Disponível no posto","DP","SEM SITUAÇÃO")))))))&amp;IF(INDEX('Controle de reservas'!$M$14:$M$2013,BY192)&lt;&gt;"",CHAR(10)&amp;INDEX('Controle de reservas'!$M$14:$M$2013,BY192),IF(OR(INDEX('Controle de reservas'!$L$14:$L$2013,BY192)="Em cobertura",INDEX('Controle de reservas'!$L$14:$L$2013,BY192)="Programado"),CHAR(10)&amp;"SEM LOCAL",""))&amp;IF(INDEX('Controle de reservas'!$N$14:$N$2013,BY192)&lt;&gt;"",CHAR(10)&amp;"Subst.: "&amp;INDEX('Controle de reservas'!$N$14:$N$2013,BY192),"")&amp;IF(AND(ISNUMBER(INDEX('Controle de reservas'!$I$14:$I$2013,BY192)),INDEX('Controle de reservas'!$I$14:$I$2013,BY192)&gt;0,INDEX('Controle de reservas'!$K$14:$K$2013,BY192)&gt;INDEX('Controle de reservas'!$I$14:$I$2013,BY192)),CHAR(10)&amp;"DIVERGÊNCIA DE DATAS","")&amp;IF(INDEX('Controle de reservas'!$P$14:$P$2013,BY192)&lt;&gt;"OK"," !",""))))</f>
      </c>
      <c r="AL192" s="14">
        <f t="shared" ca="1" si="9"/>
      </c>
      <c r="AM192" s="14">
        <f t="shared" ca="1" si="10"/>
      </c>
      <c r="AN192" s="14">
        <f t="shared" ca="1" si="11"/>
      </c>
      <c r="AO192" s="14">
        <f t="shared" ca="1" si="12"/>
      </c>
      <c r="AP192" s="14">
        <f ca="1">IF($AQ192=0,"",INDEX('Controle de reservas'!$O$14:$O$2013,$AQ192))</f>
      </c>
      <c r="AQ192">
        <f ca="1">IFERROR(MATCH(ROW()-9,'Controle de reservas'!$S$14:$S$2013,0),0)</f>
      </c>
      <c r="AR192">
        <f ca="1">IF($AQ192=0,"",INDEX('Controle de reservas'!$Q$14:$Q$2013,$AQ192))</f>
      </c>
      <c r="AS192">
        <f ca="1">IF($AQ192=0,"",INDEX('Controle de reservas'!$H$14:$H$2013,$AQ192))</f>
      </c>
      <c r="AT192">
        <f ca="1">IF($AQ192=0,"",IF(INDEX('Controle de reservas'!$J$14:$J$2013,$AQ192)=0,"",INDEX('Controle de reservas'!$J$14:$J$2013,$AQ192)))</f>
      </c>
      <c r="AU192">
        <f ca="1">IF(OR($AQ192=0,G$9=""),0,IFERROR(MATCH($AR192&amp;"|"&amp;TEXT(G$9,"yyyymmdd"),'Controle de reservas'!$T$14:$T$2013,0),0))</f>
      </c>
      <c r="AV192">
        <f ca="1">IF(OR($AQ192=0,H$9=""),0,IFERROR(MATCH($AR192&amp;"|"&amp;TEXT(H$9,"yyyymmdd"),'Controle de reservas'!$T$14:$T$2013,0),0))</f>
      </c>
      <c r="AW192">
        <f ca="1">IF(OR($AQ192=0,I$9=""),0,IFERROR(MATCH($AR192&amp;"|"&amp;TEXT(I$9,"yyyymmdd"),'Controle de reservas'!$T$14:$T$2013,0),0))</f>
      </c>
      <c r="AX192">
        <f ca="1">IF(OR($AQ192=0,J$9=""),0,IFERROR(MATCH($AR192&amp;"|"&amp;TEXT(J$9,"yyyymmdd"),'Controle de reservas'!$T$14:$T$2013,0),0))</f>
      </c>
      <c r="AY192">
        <f ca="1">IF(OR($AQ192=0,K$9=""),0,IFERROR(MATCH($AR192&amp;"|"&amp;TEXT(K$9,"yyyymmdd"),'Controle de reservas'!$T$14:$T$2013,0),0))</f>
      </c>
      <c r="AZ192">
        <f ca="1">IF(OR($AQ192=0,L$9=""),0,IFERROR(MATCH($AR192&amp;"|"&amp;TEXT(L$9,"yyyymmdd"),'Controle de reservas'!$T$14:$T$2013,0),0))</f>
      </c>
      <c r="BA192">
        <f ca="1">IF(OR($AQ192=0,M$9=""),0,IFERROR(MATCH($AR192&amp;"|"&amp;TEXT(M$9,"yyyymmdd"),'Controle de reservas'!$T$14:$T$2013,0),0))</f>
      </c>
      <c r="BB192">
        <f ca="1">IF(OR($AQ192=0,N$9=""),0,IFERROR(MATCH($AR192&amp;"|"&amp;TEXT(N$9,"yyyymmdd"),'Controle de reservas'!$T$14:$T$2013,0),0))</f>
      </c>
      <c r="BC192">
        <f ca="1">IF(OR($AQ192=0,O$9=""),0,IFERROR(MATCH($AR192&amp;"|"&amp;TEXT(O$9,"yyyymmdd"),'Controle de reservas'!$T$14:$T$2013,0),0))</f>
      </c>
      <c r="BD192">
        <f ca="1">IF(OR($AQ192=0,P$9=""),0,IFERROR(MATCH($AR192&amp;"|"&amp;TEXT(P$9,"yyyymmdd"),'Controle de reservas'!$T$14:$T$2013,0),0))</f>
      </c>
      <c r="BE192">
        <f ca="1">IF(OR($AQ192=0,Q$9=""),0,IFERROR(MATCH($AR192&amp;"|"&amp;TEXT(Q$9,"yyyymmdd"),'Controle de reservas'!$T$14:$T$2013,0),0))</f>
      </c>
      <c r="BF192">
        <f ca="1">IF(OR($AQ192=0,R$9=""),0,IFERROR(MATCH($AR192&amp;"|"&amp;TEXT(R$9,"yyyymmdd"),'Controle de reservas'!$T$14:$T$2013,0),0))</f>
      </c>
      <c r="BG192">
        <f ca="1">IF(OR($AQ192=0,S$9=""),0,IFERROR(MATCH($AR192&amp;"|"&amp;TEXT(S$9,"yyyymmdd"),'Controle de reservas'!$T$14:$T$2013,0),0))</f>
      </c>
      <c r="BH192">
        <f ca="1">IF(OR($AQ192=0,T$9=""),0,IFERROR(MATCH($AR192&amp;"|"&amp;TEXT(T$9,"yyyymmdd"),'Controle de reservas'!$T$14:$T$2013,0),0))</f>
      </c>
      <c r="BI192">
        <f ca="1">IF(OR($AQ192=0,U$9=""),0,IFERROR(MATCH($AR192&amp;"|"&amp;TEXT(U$9,"yyyymmdd"),'Controle de reservas'!$T$14:$T$2013,0),0))</f>
      </c>
      <c r="BJ192">
        <f ca="1">IF(OR($AQ192=0,V$9=""),0,IFERROR(MATCH($AR192&amp;"|"&amp;TEXT(V$9,"yyyymmdd"),'Controle de reservas'!$T$14:$T$2013,0),0))</f>
      </c>
      <c r="BK192">
        <f ca="1">IF(OR($AQ192=0,W$9=""),0,IFERROR(MATCH($AR192&amp;"|"&amp;TEXT(W$9,"yyyymmdd"),'Controle de reservas'!$T$14:$T$2013,0),0))</f>
      </c>
      <c r="BL192">
        <f ca="1">IF(OR($AQ192=0,X$9=""),0,IFERROR(MATCH($AR192&amp;"|"&amp;TEXT(X$9,"yyyymmdd"),'Controle de reservas'!$T$14:$T$2013,0),0))</f>
      </c>
      <c r="BM192">
        <f ca="1">IF(OR($AQ192=0,Y$9=""),0,IFERROR(MATCH($AR192&amp;"|"&amp;TEXT(Y$9,"yyyymmdd"),'Controle de reservas'!$T$14:$T$2013,0),0))</f>
      </c>
      <c r="BN192">
        <f ca="1">IF(OR($AQ192=0,Z$9=""),0,IFERROR(MATCH($AR192&amp;"|"&amp;TEXT(Z$9,"yyyymmdd"),'Controle de reservas'!$T$14:$T$2013,0),0))</f>
      </c>
      <c r="BO192">
        <f ca="1">IF(OR($AQ192=0,AA$9=""),0,IFERROR(MATCH($AR192&amp;"|"&amp;TEXT(AA$9,"yyyymmdd"),'Controle de reservas'!$T$14:$T$2013,0),0))</f>
      </c>
      <c r="BP192">
        <f ca="1">IF(OR($AQ192=0,AB$9=""),0,IFERROR(MATCH($AR192&amp;"|"&amp;TEXT(AB$9,"yyyymmdd"),'Controle de reservas'!$T$14:$T$2013,0),0))</f>
      </c>
      <c r="BQ192">
        <f ca="1">IF(OR($AQ192=0,AC$9=""),0,IFERROR(MATCH($AR192&amp;"|"&amp;TEXT(AC$9,"yyyymmdd"),'Controle de reservas'!$T$14:$T$2013,0),0))</f>
      </c>
      <c r="BR192">
        <f ca="1">IF(OR($AQ192=0,AD$9=""),0,IFERROR(MATCH($AR192&amp;"|"&amp;TEXT(AD$9,"yyyymmdd"),'Controle de reservas'!$T$14:$T$2013,0),0))</f>
      </c>
      <c r="BS192">
        <f ca="1">IF(OR($AQ192=0,AE$9=""),0,IFERROR(MATCH($AR192&amp;"|"&amp;TEXT(AE$9,"yyyymmdd"),'Controle de reservas'!$T$14:$T$2013,0),0))</f>
      </c>
      <c r="BT192">
        <f ca="1">IF(OR($AQ192=0,AF$9=""),0,IFERROR(MATCH($AR192&amp;"|"&amp;TEXT(AF$9,"yyyymmdd"),'Controle de reservas'!$T$14:$T$2013,0),0))</f>
      </c>
      <c r="BU192">
        <f ca="1">IF(OR($AQ192=0,AG$9=""),0,IFERROR(MATCH($AR192&amp;"|"&amp;TEXT(AG$9,"yyyymmdd"),'Controle de reservas'!$T$14:$T$2013,0),0))</f>
      </c>
      <c r="BV192">
        <f ca="1">IF(OR($AQ192=0,AH$9=""),0,IFERROR(MATCH($AR192&amp;"|"&amp;TEXT(AH$9,"yyyymmdd"),'Controle de reservas'!$T$14:$T$2013,0),0))</f>
      </c>
      <c r="BW192">
        <f ca="1">IF(OR($AQ192=0,AI$9=""),0,IFERROR(MATCH($AR192&amp;"|"&amp;TEXT(AI$9,"yyyymmdd"),'Controle de reservas'!$T$14:$T$2013,0),0))</f>
      </c>
      <c r="BX192">
        <f ca="1">IF(OR($AQ192=0,AJ$9=""),0,IFERROR(MATCH($AR192&amp;"|"&amp;TEXT(AJ$9,"yyyymmdd"),'Controle de reservas'!$T$14:$T$2013,0),0))</f>
      </c>
      <c r="BY192">
        <f ca="1">IF(OR($AQ192=0,AK$9=""),0,IFERROR(MATCH($AR192&amp;"|"&amp;TEXT(AK$9,"yyyymmdd"),'Controle de reservas'!$T$14:$T$2013,0),0))</f>
      </c>
    </row>
    <row r="193" spans="1:77" ht="105" customHeight="1" x14ac:dyDescent="0.25">
      <c r="A193" s="16">
        <f ca="1">IF($AQ193=0,"",INDEX('Controle de reservas'!$A$14:$A$2013,$AQ193))</f>
      </c>
      <c r="B193" s="16">
        <f ca="1">IF($AQ193=0,"",INDEX('Controle de reservas'!$B$14:$B$2013,$AQ193))</f>
      </c>
      <c r="C193" s="16">
        <f ca="1">IF($AQ193=0,"",INDEX('Controle de reservas'!$C$14:$C$2013,$AQ193))</f>
      </c>
      <c r="D193" s="16">
        <f ca="1">IF($AQ193=0,"",INDEX('Controle de reservas'!$D$14:$D$2013,$AQ193))</f>
      </c>
      <c r="E193" s="16">
        <f ca="1">IF($AQ193=0,"",INDEX('Controle de reservas'!$E$14:$E$2013,$AQ193))</f>
      </c>
      <c r="F193" s="16">
        <f ca="1">IF($AQ193=0,"",INDEX('Controle de reservas'!$F$14:$F$2013,$AQ193))</f>
      </c>
      <c r="G193" s="17">
        <f ca="1">IF(OR($AQ193=0,G$9="",G$9&lt;$AS193,AND($AT193&lt;&gt;"",G$9&gt;$AT193)),"",IF(AU193=0,"—",IF(INDEX('Controle de reservas'!$P$14:$P$2013,AU193)="DUPLICIDADE NO DIA","CONFLITO"&amp;IF(INDEX('Controle de reservas'!$M$14:$M$2013,AU193)&lt;&gt;"",CHAR(10)&amp;INDEX('Controle de reservas'!$M$14:$M$2013,AU193),"")&amp;IF(INDEX('Controle de reservas'!$N$14:$N$2013,AU193)&lt;&gt;"",CHAR(10)&amp;"Subst.: "&amp;INDEX('Controle de reservas'!$N$14:$N$2013,AU193),"")&amp;IF(AND(ISNUMBER(INDEX('Controle de reservas'!$I$14:$I$2013,AU193)),INDEX('Controle de reservas'!$I$14:$I$2013,AU193)&gt;0,INDEX('Controle de reservas'!$K$14:$K$2013,AU193)&gt;INDEX('Controle de reservas'!$I$14:$I$2013,AU193)),CHAR(10)&amp;"DIVERGÊNCIA DE DATAS",""),IF(INDEX('Controle de reservas'!$L$14:$L$2013,AU193)="Em cobertura","COV",IF(INDEX('Controle de reservas'!$L$14:$L$2013,AU193)="Disponível","DISP",IF(INDEX('Controle de reservas'!$L$14:$L$2013,AU193)="Não utilizado","NU",IF(INDEX('Controle de reservas'!$L$14:$L$2013,AU193)="Folga","F",IF(INDEX('Controle de reservas'!$L$14:$L$2013,AU193)="Ocorrência","O",IF(INDEX('Controle de reservas'!$L$14:$L$2013,AU193)="Programado","PROG",IF(INDEX('Controle de reservas'!$L$14:$L$2013,AU193)="Disponível no posto","DP","SEM SITUAÇÃO")))))))&amp;IF(INDEX('Controle de reservas'!$M$14:$M$2013,AU193)&lt;&gt;"",CHAR(10)&amp;INDEX('Controle de reservas'!$M$14:$M$2013,AU193),IF(OR(INDEX('Controle de reservas'!$L$14:$L$2013,AU193)="Em cobertura",INDEX('Controle de reservas'!$L$14:$L$2013,AU193)="Programado"),CHAR(10)&amp;"SEM LOCAL",""))&amp;IF(INDEX('Controle de reservas'!$N$14:$N$2013,AU193)&lt;&gt;"",CHAR(10)&amp;"Subst.: "&amp;INDEX('Controle de reservas'!$N$14:$N$2013,AU193),"")&amp;IF(AND(ISNUMBER(INDEX('Controle de reservas'!$I$14:$I$2013,AU193)),INDEX('Controle de reservas'!$I$14:$I$2013,AU193)&gt;0,INDEX('Controle de reservas'!$K$14:$K$2013,AU193)&gt;INDEX('Controle de reservas'!$I$14:$I$2013,AU193)),CHAR(10)&amp;"DIVERGÊNCIA DE DATAS","")&amp;IF(INDEX('Controle de reservas'!$P$14:$P$2013,AU193)&lt;&gt;"OK"," !",""))))</f>
      </c>
      <c r="H193" s="17">
        <f ca="1">IF(OR($AQ193=0,H$9="",H$9&lt;$AS193,AND($AT193&lt;&gt;"",H$9&gt;$AT193)),"",IF(AV193=0,"—",IF(INDEX('Controle de reservas'!$P$14:$P$2013,AV193)="DUPLICIDADE NO DIA","CONFLITO"&amp;IF(INDEX('Controle de reservas'!$M$14:$M$2013,AV193)&lt;&gt;"",CHAR(10)&amp;INDEX('Controle de reservas'!$M$14:$M$2013,AV193),"")&amp;IF(INDEX('Controle de reservas'!$N$14:$N$2013,AV193)&lt;&gt;"",CHAR(10)&amp;"Subst.: "&amp;INDEX('Controle de reservas'!$N$14:$N$2013,AV193),"")&amp;IF(AND(ISNUMBER(INDEX('Controle de reservas'!$I$14:$I$2013,AV193)),INDEX('Controle de reservas'!$I$14:$I$2013,AV193)&gt;0,INDEX('Controle de reservas'!$K$14:$K$2013,AV193)&gt;INDEX('Controle de reservas'!$I$14:$I$2013,AV193)),CHAR(10)&amp;"DIVERGÊNCIA DE DATAS",""),IF(INDEX('Controle de reservas'!$L$14:$L$2013,AV193)="Em cobertura","COV",IF(INDEX('Controle de reservas'!$L$14:$L$2013,AV193)="Disponível","DISP",IF(INDEX('Controle de reservas'!$L$14:$L$2013,AV193)="Não utilizado","NU",IF(INDEX('Controle de reservas'!$L$14:$L$2013,AV193)="Folga","F",IF(INDEX('Controle de reservas'!$L$14:$L$2013,AV193)="Ocorrência","O",IF(INDEX('Controle de reservas'!$L$14:$L$2013,AV193)="Programado","PROG",IF(INDEX('Controle de reservas'!$L$14:$L$2013,AV193)="Disponível no posto","DP","SEM SITUAÇÃO")))))))&amp;IF(INDEX('Controle de reservas'!$M$14:$M$2013,AV193)&lt;&gt;"",CHAR(10)&amp;INDEX('Controle de reservas'!$M$14:$M$2013,AV193),IF(OR(INDEX('Controle de reservas'!$L$14:$L$2013,AV193)="Em cobertura",INDEX('Controle de reservas'!$L$14:$L$2013,AV193)="Programado"),CHAR(10)&amp;"SEM LOCAL",""))&amp;IF(INDEX('Controle de reservas'!$N$14:$N$2013,AV193)&lt;&gt;"",CHAR(10)&amp;"Subst.: "&amp;INDEX('Controle de reservas'!$N$14:$N$2013,AV193),"")&amp;IF(AND(ISNUMBER(INDEX('Controle de reservas'!$I$14:$I$2013,AV193)),INDEX('Controle de reservas'!$I$14:$I$2013,AV193)&gt;0,INDEX('Controle de reservas'!$K$14:$K$2013,AV193)&gt;INDEX('Controle de reservas'!$I$14:$I$2013,AV193)),CHAR(10)&amp;"DIVERGÊNCIA DE DATAS","")&amp;IF(INDEX('Controle de reservas'!$P$14:$P$2013,AV193)&lt;&gt;"OK"," !",""))))</f>
      </c>
      <c r="I193" s="17">
        <f ca="1">IF(OR($AQ193=0,I$9="",I$9&lt;$AS193,AND($AT193&lt;&gt;"",I$9&gt;$AT193)),"",IF(AW193=0,"—",IF(INDEX('Controle de reservas'!$P$14:$P$2013,AW193)="DUPLICIDADE NO DIA","CONFLITO"&amp;IF(INDEX('Controle de reservas'!$M$14:$M$2013,AW193)&lt;&gt;"",CHAR(10)&amp;INDEX('Controle de reservas'!$M$14:$M$2013,AW193),"")&amp;IF(INDEX('Controle de reservas'!$N$14:$N$2013,AW193)&lt;&gt;"",CHAR(10)&amp;"Subst.: "&amp;INDEX('Controle de reservas'!$N$14:$N$2013,AW193),"")&amp;IF(AND(ISNUMBER(INDEX('Controle de reservas'!$I$14:$I$2013,AW193)),INDEX('Controle de reservas'!$I$14:$I$2013,AW193)&gt;0,INDEX('Controle de reservas'!$K$14:$K$2013,AW193)&gt;INDEX('Controle de reservas'!$I$14:$I$2013,AW193)),CHAR(10)&amp;"DIVERGÊNCIA DE DATAS",""),IF(INDEX('Controle de reservas'!$L$14:$L$2013,AW193)="Em cobertura","COV",IF(INDEX('Controle de reservas'!$L$14:$L$2013,AW193)="Disponível","DISP",IF(INDEX('Controle de reservas'!$L$14:$L$2013,AW193)="Não utilizado","NU",IF(INDEX('Controle de reservas'!$L$14:$L$2013,AW193)="Folga","F",IF(INDEX('Controle de reservas'!$L$14:$L$2013,AW193)="Ocorrência","O",IF(INDEX('Controle de reservas'!$L$14:$L$2013,AW193)="Programado","PROG",IF(INDEX('Controle de reservas'!$L$14:$L$2013,AW193)="Disponível no posto","DP","SEM SITUAÇÃO")))))))&amp;IF(INDEX('Controle de reservas'!$M$14:$M$2013,AW193)&lt;&gt;"",CHAR(10)&amp;INDEX('Controle de reservas'!$M$14:$M$2013,AW193),IF(OR(INDEX('Controle de reservas'!$L$14:$L$2013,AW193)="Em cobertura",INDEX('Controle de reservas'!$L$14:$L$2013,AW193)="Programado"),CHAR(10)&amp;"SEM LOCAL",""))&amp;IF(INDEX('Controle de reservas'!$N$14:$N$2013,AW193)&lt;&gt;"",CHAR(10)&amp;"Subst.: "&amp;INDEX('Controle de reservas'!$N$14:$N$2013,AW193),"")&amp;IF(AND(ISNUMBER(INDEX('Controle de reservas'!$I$14:$I$2013,AW193)),INDEX('Controle de reservas'!$I$14:$I$2013,AW193)&gt;0,INDEX('Controle de reservas'!$K$14:$K$2013,AW193)&gt;INDEX('Controle de reservas'!$I$14:$I$2013,AW193)),CHAR(10)&amp;"DIVERGÊNCIA DE DATAS","")&amp;IF(INDEX('Controle de reservas'!$P$14:$P$2013,AW193)&lt;&gt;"OK"," !",""))))</f>
      </c>
      <c r="J193" s="17">
        <f ca="1">IF(OR($AQ193=0,J$9="",J$9&lt;$AS193,AND($AT193&lt;&gt;"",J$9&gt;$AT193)),"",IF(AX193=0,"—",IF(INDEX('Controle de reservas'!$P$14:$P$2013,AX193)="DUPLICIDADE NO DIA","CONFLITO"&amp;IF(INDEX('Controle de reservas'!$M$14:$M$2013,AX193)&lt;&gt;"",CHAR(10)&amp;INDEX('Controle de reservas'!$M$14:$M$2013,AX193),"")&amp;IF(INDEX('Controle de reservas'!$N$14:$N$2013,AX193)&lt;&gt;"",CHAR(10)&amp;"Subst.: "&amp;INDEX('Controle de reservas'!$N$14:$N$2013,AX193),"")&amp;IF(AND(ISNUMBER(INDEX('Controle de reservas'!$I$14:$I$2013,AX193)),INDEX('Controle de reservas'!$I$14:$I$2013,AX193)&gt;0,INDEX('Controle de reservas'!$K$14:$K$2013,AX193)&gt;INDEX('Controle de reservas'!$I$14:$I$2013,AX193)),CHAR(10)&amp;"DIVERGÊNCIA DE DATAS",""),IF(INDEX('Controle de reservas'!$L$14:$L$2013,AX193)="Em cobertura","COV",IF(INDEX('Controle de reservas'!$L$14:$L$2013,AX193)="Disponível","DISP",IF(INDEX('Controle de reservas'!$L$14:$L$2013,AX193)="Não utilizado","NU",IF(INDEX('Controle de reservas'!$L$14:$L$2013,AX193)="Folga","F",IF(INDEX('Controle de reservas'!$L$14:$L$2013,AX193)="Ocorrência","O",IF(INDEX('Controle de reservas'!$L$14:$L$2013,AX193)="Programado","PROG",IF(INDEX('Controle de reservas'!$L$14:$L$2013,AX193)="Disponível no posto","DP","SEM SITUAÇÃO")))))))&amp;IF(INDEX('Controle de reservas'!$M$14:$M$2013,AX193)&lt;&gt;"",CHAR(10)&amp;INDEX('Controle de reservas'!$M$14:$M$2013,AX193),IF(OR(INDEX('Controle de reservas'!$L$14:$L$2013,AX193)="Em cobertura",INDEX('Controle de reservas'!$L$14:$L$2013,AX193)="Programado"),CHAR(10)&amp;"SEM LOCAL",""))&amp;IF(INDEX('Controle de reservas'!$N$14:$N$2013,AX193)&lt;&gt;"",CHAR(10)&amp;"Subst.: "&amp;INDEX('Controle de reservas'!$N$14:$N$2013,AX193),"")&amp;IF(AND(ISNUMBER(INDEX('Controle de reservas'!$I$14:$I$2013,AX193)),INDEX('Controle de reservas'!$I$14:$I$2013,AX193)&gt;0,INDEX('Controle de reservas'!$K$14:$K$2013,AX193)&gt;INDEX('Controle de reservas'!$I$14:$I$2013,AX193)),CHAR(10)&amp;"DIVERGÊNCIA DE DATAS","")&amp;IF(INDEX('Controle de reservas'!$P$14:$P$2013,AX193)&lt;&gt;"OK"," !",""))))</f>
      </c>
      <c r="K193" s="17">
        <f ca="1">IF(OR($AQ193=0,K$9="",K$9&lt;$AS193,AND($AT193&lt;&gt;"",K$9&gt;$AT193)),"",IF(AY193=0,"—",IF(INDEX('Controle de reservas'!$P$14:$P$2013,AY193)="DUPLICIDADE NO DIA","CONFLITO"&amp;IF(INDEX('Controle de reservas'!$M$14:$M$2013,AY193)&lt;&gt;"",CHAR(10)&amp;INDEX('Controle de reservas'!$M$14:$M$2013,AY193),"")&amp;IF(INDEX('Controle de reservas'!$N$14:$N$2013,AY193)&lt;&gt;"",CHAR(10)&amp;"Subst.: "&amp;INDEX('Controle de reservas'!$N$14:$N$2013,AY193),"")&amp;IF(AND(ISNUMBER(INDEX('Controle de reservas'!$I$14:$I$2013,AY193)),INDEX('Controle de reservas'!$I$14:$I$2013,AY193)&gt;0,INDEX('Controle de reservas'!$K$14:$K$2013,AY193)&gt;INDEX('Controle de reservas'!$I$14:$I$2013,AY193)),CHAR(10)&amp;"DIVERGÊNCIA DE DATAS",""),IF(INDEX('Controle de reservas'!$L$14:$L$2013,AY193)="Em cobertura","COV",IF(INDEX('Controle de reservas'!$L$14:$L$2013,AY193)="Disponível","DISP",IF(INDEX('Controle de reservas'!$L$14:$L$2013,AY193)="Não utilizado","NU",IF(INDEX('Controle de reservas'!$L$14:$L$2013,AY193)="Folga","F",IF(INDEX('Controle de reservas'!$L$14:$L$2013,AY193)="Ocorrência","O",IF(INDEX('Controle de reservas'!$L$14:$L$2013,AY193)="Programado","PROG",IF(INDEX('Controle de reservas'!$L$14:$L$2013,AY193)="Disponível no posto","DP","SEM SITUAÇÃO")))))))&amp;IF(INDEX('Controle de reservas'!$M$14:$M$2013,AY193)&lt;&gt;"",CHAR(10)&amp;INDEX('Controle de reservas'!$M$14:$M$2013,AY193),IF(OR(INDEX('Controle de reservas'!$L$14:$L$2013,AY193)="Em cobertura",INDEX('Controle de reservas'!$L$14:$L$2013,AY193)="Programado"),CHAR(10)&amp;"SEM LOCAL",""))&amp;IF(INDEX('Controle de reservas'!$N$14:$N$2013,AY193)&lt;&gt;"",CHAR(10)&amp;"Subst.: "&amp;INDEX('Controle de reservas'!$N$14:$N$2013,AY193),"")&amp;IF(AND(ISNUMBER(INDEX('Controle de reservas'!$I$14:$I$2013,AY193)),INDEX('Controle de reservas'!$I$14:$I$2013,AY193)&gt;0,INDEX('Controle de reservas'!$K$14:$K$2013,AY193)&gt;INDEX('Controle de reservas'!$I$14:$I$2013,AY193)),CHAR(10)&amp;"DIVERGÊNCIA DE DATAS","")&amp;IF(INDEX('Controle de reservas'!$P$14:$P$2013,AY193)&lt;&gt;"OK"," !",""))))</f>
      </c>
      <c r="L193" s="17">
        <f ca="1">IF(OR($AQ193=0,L$9="",L$9&lt;$AS193,AND($AT193&lt;&gt;"",L$9&gt;$AT193)),"",IF(AZ193=0,"—",IF(INDEX('Controle de reservas'!$P$14:$P$2013,AZ193)="DUPLICIDADE NO DIA","CONFLITO"&amp;IF(INDEX('Controle de reservas'!$M$14:$M$2013,AZ193)&lt;&gt;"",CHAR(10)&amp;INDEX('Controle de reservas'!$M$14:$M$2013,AZ193),"")&amp;IF(INDEX('Controle de reservas'!$N$14:$N$2013,AZ193)&lt;&gt;"",CHAR(10)&amp;"Subst.: "&amp;INDEX('Controle de reservas'!$N$14:$N$2013,AZ193),"")&amp;IF(AND(ISNUMBER(INDEX('Controle de reservas'!$I$14:$I$2013,AZ193)),INDEX('Controle de reservas'!$I$14:$I$2013,AZ193)&gt;0,INDEX('Controle de reservas'!$K$14:$K$2013,AZ193)&gt;INDEX('Controle de reservas'!$I$14:$I$2013,AZ193)),CHAR(10)&amp;"DIVERGÊNCIA DE DATAS",""),IF(INDEX('Controle de reservas'!$L$14:$L$2013,AZ193)="Em cobertura","COV",IF(INDEX('Controle de reservas'!$L$14:$L$2013,AZ193)="Disponível","DISP",IF(INDEX('Controle de reservas'!$L$14:$L$2013,AZ193)="Não utilizado","NU",IF(INDEX('Controle de reservas'!$L$14:$L$2013,AZ193)="Folga","F",IF(INDEX('Controle de reservas'!$L$14:$L$2013,AZ193)="Ocorrência","O",IF(INDEX('Controle de reservas'!$L$14:$L$2013,AZ193)="Programado","PROG",IF(INDEX('Controle de reservas'!$L$14:$L$2013,AZ193)="Disponível no posto","DP","SEM SITUAÇÃO")))))))&amp;IF(INDEX('Controle de reservas'!$M$14:$M$2013,AZ193)&lt;&gt;"",CHAR(10)&amp;INDEX('Controle de reservas'!$M$14:$M$2013,AZ193),IF(OR(INDEX('Controle de reservas'!$L$14:$L$2013,AZ193)="Em cobertura",INDEX('Controle de reservas'!$L$14:$L$2013,AZ193)="Programado"),CHAR(10)&amp;"SEM LOCAL",""))&amp;IF(INDEX('Controle de reservas'!$N$14:$N$2013,AZ193)&lt;&gt;"",CHAR(10)&amp;"Subst.: "&amp;INDEX('Controle de reservas'!$N$14:$N$2013,AZ193),"")&amp;IF(AND(ISNUMBER(INDEX('Controle de reservas'!$I$14:$I$2013,AZ193)),INDEX('Controle de reservas'!$I$14:$I$2013,AZ193)&gt;0,INDEX('Controle de reservas'!$K$14:$K$2013,AZ193)&gt;INDEX('Controle de reservas'!$I$14:$I$2013,AZ193)),CHAR(10)&amp;"DIVERGÊNCIA DE DATAS","")&amp;IF(INDEX('Controle de reservas'!$P$14:$P$2013,AZ193)&lt;&gt;"OK"," !",""))))</f>
      </c>
      <c r="M193" s="17">
        <f ca="1">IF(OR($AQ193=0,M$9="",M$9&lt;$AS193,AND($AT193&lt;&gt;"",M$9&gt;$AT193)),"",IF(BA193=0,"—",IF(INDEX('Controle de reservas'!$P$14:$P$2013,BA193)="DUPLICIDADE NO DIA","CONFLITO"&amp;IF(INDEX('Controle de reservas'!$M$14:$M$2013,BA193)&lt;&gt;"",CHAR(10)&amp;INDEX('Controle de reservas'!$M$14:$M$2013,BA193),"")&amp;IF(INDEX('Controle de reservas'!$N$14:$N$2013,BA193)&lt;&gt;"",CHAR(10)&amp;"Subst.: "&amp;INDEX('Controle de reservas'!$N$14:$N$2013,BA193),"")&amp;IF(AND(ISNUMBER(INDEX('Controle de reservas'!$I$14:$I$2013,BA193)),INDEX('Controle de reservas'!$I$14:$I$2013,BA193)&gt;0,INDEX('Controle de reservas'!$K$14:$K$2013,BA193)&gt;INDEX('Controle de reservas'!$I$14:$I$2013,BA193)),CHAR(10)&amp;"DIVERGÊNCIA DE DATAS",""),IF(INDEX('Controle de reservas'!$L$14:$L$2013,BA193)="Em cobertura","COV",IF(INDEX('Controle de reservas'!$L$14:$L$2013,BA193)="Disponível","DISP",IF(INDEX('Controle de reservas'!$L$14:$L$2013,BA193)="Não utilizado","NU",IF(INDEX('Controle de reservas'!$L$14:$L$2013,BA193)="Folga","F",IF(INDEX('Controle de reservas'!$L$14:$L$2013,BA193)="Ocorrência","O",IF(INDEX('Controle de reservas'!$L$14:$L$2013,BA193)="Programado","PROG",IF(INDEX('Controle de reservas'!$L$14:$L$2013,BA193)="Disponível no posto","DP","SEM SITUAÇÃO")))))))&amp;IF(INDEX('Controle de reservas'!$M$14:$M$2013,BA193)&lt;&gt;"",CHAR(10)&amp;INDEX('Controle de reservas'!$M$14:$M$2013,BA193),IF(OR(INDEX('Controle de reservas'!$L$14:$L$2013,BA193)="Em cobertura",INDEX('Controle de reservas'!$L$14:$L$2013,BA193)="Programado"),CHAR(10)&amp;"SEM LOCAL",""))&amp;IF(INDEX('Controle de reservas'!$N$14:$N$2013,BA193)&lt;&gt;"",CHAR(10)&amp;"Subst.: "&amp;INDEX('Controle de reservas'!$N$14:$N$2013,BA193),"")&amp;IF(AND(ISNUMBER(INDEX('Controle de reservas'!$I$14:$I$2013,BA193)),INDEX('Controle de reservas'!$I$14:$I$2013,BA193)&gt;0,INDEX('Controle de reservas'!$K$14:$K$2013,BA193)&gt;INDEX('Controle de reservas'!$I$14:$I$2013,BA193)),CHAR(10)&amp;"DIVERGÊNCIA DE DATAS","")&amp;IF(INDEX('Controle de reservas'!$P$14:$P$2013,BA193)&lt;&gt;"OK"," !",""))))</f>
      </c>
      <c r="N193" s="17">
        <f ca="1">IF(OR($AQ193=0,N$9="",N$9&lt;$AS193,AND($AT193&lt;&gt;"",N$9&gt;$AT193)),"",IF(BB193=0,"—",IF(INDEX('Controle de reservas'!$P$14:$P$2013,BB193)="DUPLICIDADE NO DIA","CONFLITO"&amp;IF(INDEX('Controle de reservas'!$M$14:$M$2013,BB193)&lt;&gt;"",CHAR(10)&amp;INDEX('Controle de reservas'!$M$14:$M$2013,BB193),"")&amp;IF(INDEX('Controle de reservas'!$N$14:$N$2013,BB193)&lt;&gt;"",CHAR(10)&amp;"Subst.: "&amp;INDEX('Controle de reservas'!$N$14:$N$2013,BB193),"")&amp;IF(AND(ISNUMBER(INDEX('Controle de reservas'!$I$14:$I$2013,BB193)),INDEX('Controle de reservas'!$I$14:$I$2013,BB193)&gt;0,INDEX('Controle de reservas'!$K$14:$K$2013,BB193)&gt;INDEX('Controle de reservas'!$I$14:$I$2013,BB193)),CHAR(10)&amp;"DIVERGÊNCIA DE DATAS",""),IF(INDEX('Controle de reservas'!$L$14:$L$2013,BB193)="Em cobertura","COV",IF(INDEX('Controle de reservas'!$L$14:$L$2013,BB193)="Disponível","DISP",IF(INDEX('Controle de reservas'!$L$14:$L$2013,BB193)="Não utilizado","NU",IF(INDEX('Controle de reservas'!$L$14:$L$2013,BB193)="Folga","F",IF(INDEX('Controle de reservas'!$L$14:$L$2013,BB193)="Ocorrência","O",IF(INDEX('Controle de reservas'!$L$14:$L$2013,BB193)="Programado","PROG",IF(INDEX('Controle de reservas'!$L$14:$L$2013,BB193)="Disponível no posto","DP","SEM SITUAÇÃO")))))))&amp;IF(INDEX('Controle de reservas'!$M$14:$M$2013,BB193)&lt;&gt;"",CHAR(10)&amp;INDEX('Controle de reservas'!$M$14:$M$2013,BB193),IF(OR(INDEX('Controle de reservas'!$L$14:$L$2013,BB193)="Em cobertura",INDEX('Controle de reservas'!$L$14:$L$2013,BB193)="Programado"),CHAR(10)&amp;"SEM LOCAL",""))&amp;IF(INDEX('Controle de reservas'!$N$14:$N$2013,BB193)&lt;&gt;"",CHAR(10)&amp;"Subst.: "&amp;INDEX('Controle de reservas'!$N$14:$N$2013,BB193),"")&amp;IF(AND(ISNUMBER(INDEX('Controle de reservas'!$I$14:$I$2013,BB193)),INDEX('Controle de reservas'!$I$14:$I$2013,BB193)&gt;0,INDEX('Controle de reservas'!$K$14:$K$2013,BB193)&gt;INDEX('Controle de reservas'!$I$14:$I$2013,BB193)),CHAR(10)&amp;"DIVERGÊNCIA DE DATAS","")&amp;IF(INDEX('Controle de reservas'!$P$14:$P$2013,BB193)&lt;&gt;"OK"," !",""))))</f>
      </c>
      <c r="O193" s="17">
        <f ca="1">IF(OR($AQ193=0,O$9="",O$9&lt;$AS193,AND($AT193&lt;&gt;"",O$9&gt;$AT193)),"",IF(BC193=0,"—",IF(INDEX('Controle de reservas'!$P$14:$P$2013,BC193)="DUPLICIDADE NO DIA","CONFLITO"&amp;IF(INDEX('Controle de reservas'!$M$14:$M$2013,BC193)&lt;&gt;"",CHAR(10)&amp;INDEX('Controle de reservas'!$M$14:$M$2013,BC193),"")&amp;IF(INDEX('Controle de reservas'!$N$14:$N$2013,BC193)&lt;&gt;"",CHAR(10)&amp;"Subst.: "&amp;INDEX('Controle de reservas'!$N$14:$N$2013,BC193),"")&amp;IF(AND(ISNUMBER(INDEX('Controle de reservas'!$I$14:$I$2013,BC193)),INDEX('Controle de reservas'!$I$14:$I$2013,BC193)&gt;0,INDEX('Controle de reservas'!$K$14:$K$2013,BC193)&gt;INDEX('Controle de reservas'!$I$14:$I$2013,BC193)),CHAR(10)&amp;"DIVERGÊNCIA DE DATAS",""),IF(INDEX('Controle de reservas'!$L$14:$L$2013,BC193)="Em cobertura","COV",IF(INDEX('Controle de reservas'!$L$14:$L$2013,BC193)="Disponível","DISP",IF(INDEX('Controle de reservas'!$L$14:$L$2013,BC193)="Não utilizado","NU",IF(INDEX('Controle de reservas'!$L$14:$L$2013,BC193)="Folga","F",IF(INDEX('Controle de reservas'!$L$14:$L$2013,BC193)="Ocorrência","O",IF(INDEX('Controle de reservas'!$L$14:$L$2013,BC193)="Programado","PROG",IF(INDEX('Controle de reservas'!$L$14:$L$2013,BC193)="Disponível no posto","DP","SEM SITUAÇÃO")))))))&amp;IF(INDEX('Controle de reservas'!$M$14:$M$2013,BC193)&lt;&gt;"",CHAR(10)&amp;INDEX('Controle de reservas'!$M$14:$M$2013,BC193),IF(OR(INDEX('Controle de reservas'!$L$14:$L$2013,BC193)="Em cobertura",INDEX('Controle de reservas'!$L$14:$L$2013,BC193)="Programado"),CHAR(10)&amp;"SEM LOCAL",""))&amp;IF(INDEX('Controle de reservas'!$N$14:$N$2013,BC193)&lt;&gt;"",CHAR(10)&amp;"Subst.: "&amp;INDEX('Controle de reservas'!$N$14:$N$2013,BC193),"")&amp;IF(AND(ISNUMBER(INDEX('Controle de reservas'!$I$14:$I$2013,BC193)),INDEX('Controle de reservas'!$I$14:$I$2013,BC193)&gt;0,INDEX('Controle de reservas'!$K$14:$K$2013,BC193)&gt;INDEX('Controle de reservas'!$I$14:$I$2013,BC193)),CHAR(10)&amp;"DIVERGÊNCIA DE DATAS","")&amp;IF(INDEX('Controle de reservas'!$P$14:$P$2013,BC193)&lt;&gt;"OK"," !",""))))</f>
      </c>
      <c r="P193" s="17">
        <f ca="1">IF(OR($AQ193=0,P$9="",P$9&lt;$AS193,AND($AT193&lt;&gt;"",P$9&gt;$AT193)),"",IF(BD193=0,"—",IF(INDEX('Controle de reservas'!$P$14:$P$2013,BD193)="DUPLICIDADE NO DIA","CONFLITO"&amp;IF(INDEX('Controle de reservas'!$M$14:$M$2013,BD193)&lt;&gt;"",CHAR(10)&amp;INDEX('Controle de reservas'!$M$14:$M$2013,BD193),"")&amp;IF(INDEX('Controle de reservas'!$N$14:$N$2013,BD193)&lt;&gt;"",CHAR(10)&amp;"Subst.: "&amp;INDEX('Controle de reservas'!$N$14:$N$2013,BD193),"")&amp;IF(AND(ISNUMBER(INDEX('Controle de reservas'!$I$14:$I$2013,BD193)),INDEX('Controle de reservas'!$I$14:$I$2013,BD193)&gt;0,INDEX('Controle de reservas'!$K$14:$K$2013,BD193)&gt;INDEX('Controle de reservas'!$I$14:$I$2013,BD193)),CHAR(10)&amp;"DIVERGÊNCIA DE DATAS",""),IF(INDEX('Controle de reservas'!$L$14:$L$2013,BD193)="Em cobertura","COV",IF(INDEX('Controle de reservas'!$L$14:$L$2013,BD193)="Disponível","DISP",IF(INDEX('Controle de reservas'!$L$14:$L$2013,BD193)="Não utilizado","NU",IF(INDEX('Controle de reservas'!$L$14:$L$2013,BD193)="Folga","F",IF(INDEX('Controle de reservas'!$L$14:$L$2013,BD193)="Ocorrência","O",IF(INDEX('Controle de reservas'!$L$14:$L$2013,BD193)="Programado","PROG",IF(INDEX('Controle de reservas'!$L$14:$L$2013,BD193)="Disponível no posto","DP","SEM SITUAÇÃO")))))))&amp;IF(INDEX('Controle de reservas'!$M$14:$M$2013,BD193)&lt;&gt;"",CHAR(10)&amp;INDEX('Controle de reservas'!$M$14:$M$2013,BD193),IF(OR(INDEX('Controle de reservas'!$L$14:$L$2013,BD193)="Em cobertura",INDEX('Controle de reservas'!$L$14:$L$2013,BD193)="Programado"),CHAR(10)&amp;"SEM LOCAL",""))&amp;IF(INDEX('Controle de reservas'!$N$14:$N$2013,BD193)&lt;&gt;"",CHAR(10)&amp;"Subst.: "&amp;INDEX('Controle de reservas'!$N$14:$N$2013,BD193),"")&amp;IF(AND(ISNUMBER(INDEX('Controle de reservas'!$I$14:$I$2013,BD193)),INDEX('Controle de reservas'!$I$14:$I$2013,BD193)&gt;0,INDEX('Controle de reservas'!$K$14:$K$2013,BD193)&gt;INDEX('Controle de reservas'!$I$14:$I$2013,BD193)),CHAR(10)&amp;"DIVERGÊNCIA DE DATAS","")&amp;IF(INDEX('Controle de reservas'!$P$14:$P$2013,BD193)&lt;&gt;"OK"," !",""))))</f>
      </c>
      <c r="Q193" s="17">
        <f ca="1">IF(OR($AQ193=0,Q$9="",Q$9&lt;$AS193,AND($AT193&lt;&gt;"",Q$9&gt;$AT193)),"",IF(BE193=0,"—",IF(INDEX('Controle de reservas'!$P$14:$P$2013,BE193)="DUPLICIDADE NO DIA","CONFLITO"&amp;IF(INDEX('Controle de reservas'!$M$14:$M$2013,BE193)&lt;&gt;"",CHAR(10)&amp;INDEX('Controle de reservas'!$M$14:$M$2013,BE193),"")&amp;IF(INDEX('Controle de reservas'!$N$14:$N$2013,BE193)&lt;&gt;"",CHAR(10)&amp;"Subst.: "&amp;INDEX('Controle de reservas'!$N$14:$N$2013,BE193),"")&amp;IF(AND(ISNUMBER(INDEX('Controle de reservas'!$I$14:$I$2013,BE193)),INDEX('Controle de reservas'!$I$14:$I$2013,BE193)&gt;0,INDEX('Controle de reservas'!$K$14:$K$2013,BE193)&gt;INDEX('Controle de reservas'!$I$14:$I$2013,BE193)),CHAR(10)&amp;"DIVERGÊNCIA DE DATAS",""),IF(INDEX('Controle de reservas'!$L$14:$L$2013,BE193)="Em cobertura","COV",IF(INDEX('Controle de reservas'!$L$14:$L$2013,BE193)="Disponível","DISP",IF(INDEX('Controle de reservas'!$L$14:$L$2013,BE193)="Não utilizado","NU",IF(INDEX('Controle de reservas'!$L$14:$L$2013,BE193)="Folga","F",IF(INDEX('Controle de reservas'!$L$14:$L$2013,BE193)="Ocorrência","O",IF(INDEX('Controle de reservas'!$L$14:$L$2013,BE193)="Programado","PROG",IF(INDEX('Controle de reservas'!$L$14:$L$2013,BE193)="Disponível no posto","DP","SEM SITUAÇÃO")))))))&amp;IF(INDEX('Controle de reservas'!$M$14:$M$2013,BE193)&lt;&gt;"",CHAR(10)&amp;INDEX('Controle de reservas'!$M$14:$M$2013,BE193),IF(OR(INDEX('Controle de reservas'!$L$14:$L$2013,BE193)="Em cobertura",INDEX('Controle de reservas'!$L$14:$L$2013,BE193)="Programado"),CHAR(10)&amp;"SEM LOCAL",""))&amp;IF(INDEX('Controle de reservas'!$N$14:$N$2013,BE193)&lt;&gt;"",CHAR(10)&amp;"Subst.: "&amp;INDEX('Controle de reservas'!$N$14:$N$2013,BE193),"")&amp;IF(AND(ISNUMBER(INDEX('Controle de reservas'!$I$14:$I$2013,BE193)),INDEX('Controle de reservas'!$I$14:$I$2013,BE193)&gt;0,INDEX('Controle de reservas'!$K$14:$K$2013,BE193)&gt;INDEX('Controle de reservas'!$I$14:$I$2013,BE193)),CHAR(10)&amp;"DIVERGÊNCIA DE DATAS","")&amp;IF(INDEX('Controle de reservas'!$P$14:$P$2013,BE193)&lt;&gt;"OK"," !",""))))</f>
      </c>
      <c r="R193" s="17">
        <f ca="1">IF(OR($AQ193=0,R$9="",R$9&lt;$AS193,AND($AT193&lt;&gt;"",R$9&gt;$AT193)),"",IF(BF193=0,"—",IF(INDEX('Controle de reservas'!$P$14:$P$2013,BF193)="DUPLICIDADE NO DIA","CONFLITO"&amp;IF(INDEX('Controle de reservas'!$M$14:$M$2013,BF193)&lt;&gt;"",CHAR(10)&amp;INDEX('Controle de reservas'!$M$14:$M$2013,BF193),"")&amp;IF(INDEX('Controle de reservas'!$N$14:$N$2013,BF193)&lt;&gt;"",CHAR(10)&amp;"Subst.: "&amp;INDEX('Controle de reservas'!$N$14:$N$2013,BF193),"")&amp;IF(AND(ISNUMBER(INDEX('Controle de reservas'!$I$14:$I$2013,BF193)),INDEX('Controle de reservas'!$I$14:$I$2013,BF193)&gt;0,INDEX('Controle de reservas'!$K$14:$K$2013,BF193)&gt;INDEX('Controle de reservas'!$I$14:$I$2013,BF193)),CHAR(10)&amp;"DIVERGÊNCIA DE DATAS",""),IF(INDEX('Controle de reservas'!$L$14:$L$2013,BF193)="Em cobertura","COV",IF(INDEX('Controle de reservas'!$L$14:$L$2013,BF193)="Disponível","DISP",IF(INDEX('Controle de reservas'!$L$14:$L$2013,BF193)="Não utilizado","NU",IF(INDEX('Controle de reservas'!$L$14:$L$2013,BF193)="Folga","F",IF(INDEX('Controle de reservas'!$L$14:$L$2013,BF193)="Ocorrência","O",IF(INDEX('Controle de reservas'!$L$14:$L$2013,BF193)="Programado","PROG",IF(INDEX('Controle de reservas'!$L$14:$L$2013,BF193)="Disponível no posto","DP","SEM SITUAÇÃO")))))))&amp;IF(INDEX('Controle de reservas'!$M$14:$M$2013,BF193)&lt;&gt;"",CHAR(10)&amp;INDEX('Controle de reservas'!$M$14:$M$2013,BF193),IF(OR(INDEX('Controle de reservas'!$L$14:$L$2013,BF193)="Em cobertura",INDEX('Controle de reservas'!$L$14:$L$2013,BF193)="Programado"),CHAR(10)&amp;"SEM LOCAL",""))&amp;IF(INDEX('Controle de reservas'!$N$14:$N$2013,BF193)&lt;&gt;"",CHAR(10)&amp;"Subst.: "&amp;INDEX('Controle de reservas'!$N$14:$N$2013,BF193),"")&amp;IF(AND(ISNUMBER(INDEX('Controle de reservas'!$I$14:$I$2013,BF193)),INDEX('Controle de reservas'!$I$14:$I$2013,BF193)&gt;0,INDEX('Controle de reservas'!$K$14:$K$2013,BF193)&gt;INDEX('Controle de reservas'!$I$14:$I$2013,BF193)),CHAR(10)&amp;"DIVERGÊNCIA DE DATAS","")&amp;IF(INDEX('Controle de reservas'!$P$14:$P$2013,BF193)&lt;&gt;"OK"," !",""))))</f>
      </c>
      <c r="S193" s="17">
        <f ca="1">IF(OR($AQ193=0,S$9="",S$9&lt;$AS193,AND($AT193&lt;&gt;"",S$9&gt;$AT193)),"",IF(BG193=0,"—",IF(INDEX('Controle de reservas'!$P$14:$P$2013,BG193)="DUPLICIDADE NO DIA","CONFLITO"&amp;IF(INDEX('Controle de reservas'!$M$14:$M$2013,BG193)&lt;&gt;"",CHAR(10)&amp;INDEX('Controle de reservas'!$M$14:$M$2013,BG193),"")&amp;IF(INDEX('Controle de reservas'!$N$14:$N$2013,BG193)&lt;&gt;"",CHAR(10)&amp;"Subst.: "&amp;INDEX('Controle de reservas'!$N$14:$N$2013,BG193),"")&amp;IF(AND(ISNUMBER(INDEX('Controle de reservas'!$I$14:$I$2013,BG193)),INDEX('Controle de reservas'!$I$14:$I$2013,BG193)&gt;0,INDEX('Controle de reservas'!$K$14:$K$2013,BG193)&gt;INDEX('Controle de reservas'!$I$14:$I$2013,BG193)),CHAR(10)&amp;"DIVERGÊNCIA DE DATAS",""),IF(INDEX('Controle de reservas'!$L$14:$L$2013,BG193)="Em cobertura","COV",IF(INDEX('Controle de reservas'!$L$14:$L$2013,BG193)="Disponível","DISP",IF(INDEX('Controle de reservas'!$L$14:$L$2013,BG193)="Não utilizado","NU",IF(INDEX('Controle de reservas'!$L$14:$L$2013,BG193)="Folga","F",IF(INDEX('Controle de reservas'!$L$14:$L$2013,BG193)="Ocorrência","O",IF(INDEX('Controle de reservas'!$L$14:$L$2013,BG193)="Programado","PROG",IF(INDEX('Controle de reservas'!$L$14:$L$2013,BG193)="Disponível no posto","DP","SEM SITUAÇÃO")))))))&amp;IF(INDEX('Controle de reservas'!$M$14:$M$2013,BG193)&lt;&gt;"",CHAR(10)&amp;INDEX('Controle de reservas'!$M$14:$M$2013,BG193),IF(OR(INDEX('Controle de reservas'!$L$14:$L$2013,BG193)="Em cobertura",INDEX('Controle de reservas'!$L$14:$L$2013,BG193)="Programado"),CHAR(10)&amp;"SEM LOCAL",""))&amp;IF(INDEX('Controle de reservas'!$N$14:$N$2013,BG193)&lt;&gt;"",CHAR(10)&amp;"Subst.: "&amp;INDEX('Controle de reservas'!$N$14:$N$2013,BG193),"")&amp;IF(AND(ISNUMBER(INDEX('Controle de reservas'!$I$14:$I$2013,BG193)),INDEX('Controle de reservas'!$I$14:$I$2013,BG193)&gt;0,INDEX('Controle de reservas'!$K$14:$K$2013,BG193)&gt;INDEX('Controle de reservas'!$I$14:$I$2013,BG193)),CHAR(10)&amp;"DIVERGÊNCIA DE DATAS","")&amp;IF(INDEX('Controle de reservas'!$P$14:$P$2013,BG193)&lt;&gt;"OK"," !",""))))</f>
      </c>
      <c r="T193" s="17">
        <f ca="1">IF(OR($AQ193=0,T$9="",T$9&lt;$AS193,AND($AT193&lt;&gt;"",T$9&gt;$AT193)),"",IF(BH193=0,"—",IF(INDEX('Controle de reservas'!$P$14:$P$2013,BH193)="DUPLICIDADE NO DIA","CONFLITO"&amp;IF(INDEX('Controle de reservas'!$M$14:$M$2013,BH193)&lt;&gt;"",CHAR(10)&amp;INDEX('Controle de reservas'!$M$14:$M$2013,BH193),"")&amp;IF(INDEX('Controle de reservas'!$N$14:$N$2013,BH193)&lt;&gt;"",CHAR(10)&amp;"Subst.: "&amp;INDEX('Controle de reservas'!$N$14:$N$2013,BH193),"")&amp;IF(AND(ISNUMBER(INDEX('Controle de reservas'!$I$14:$I$2013,BH193)),INDEX('Controle de reservas'!$I$14:$I$2013,BH193)&gt;0,INDEX('Controle de reservas'!$K$14:$K$2013,BH193)&gt;INDEX('Controle de reservas'!$I$14:$I$2013,BH193)),CHAR(10)&amp;"DIVERGÊNCIA DE DATAS",""),IF(INDEX('Controle de reservas'!$L$14:$L$2013,BH193)="Em cobertura","COV",IF(INDEX('Controle de reservas'!$L$14:$L$2013,BH193)="Disponível","DISP",IF(INDEX('Controle de reservas'!$L$14:$L$2013,BH193)="Não utilizado","NU",IF(INDEX('Controle de reservas'!$L$14:$L$2013,BH193)="Folga","F",IF(INDEX('Controle de reservas'!$L$14:$L$2013,BH193)="Ocorrência","O",IF(INDEX('Controle de reservas'!$L$14:$L$2013,BH193)="Programado","PROG",IF(INDEX('Controle de reservas'!$L$14:$L$2013,BH193)="Disponível no posto","DP","SEM SITUAÇÃO")))))))&amp;IF(INDEX('Controle de reservas'!$M$14:$M$2013,BH193)&lt;&gt;"",CHAR(10)&amp;INDEX('Controle de reservas'!$M$14:$M$2013,BH193),IF(OR(INDEX('Controle de reservas'!$L$14:$L$2013,BH193)="Em cobertura",INDEX('Controle de reservas'!$L$14:$L$2013,BH193)="Programado"),CHAR(10)&amp;"SEM LOCAL",""))&amp;IF(INDEX('Controle de reservas'!$N$14:$N$2013,BH193)&lt;&gt;"",CHAR(10)&amp;"Subst.: "&amp;INDEX('Controle de reservas'!$N$14:$N$2013,BH193),"")&amp;IF(AND(ISNUMBER(INDEX('Controle de reservas'!$I$14:$I$2013,BH193)),INDEX('Controle de reservas'!$I$14:$I$2013,BH193)&gt;0,INDEX('Controle de reservas'!$K$14:$K$2013,BH193)&gt;INDEX('Controle de reservas'!$I$14:$I$2013,BH193)),CHAR(10)&amp;"DIVERGÊNCIA DE DATAS","")&amp;IF(INDEX('Controle de reservas'!$P$14:$P$2013,BH193)&lt;&gt;"OK"," !",""))))</f>
      </c>
      <c r="U193" s="17">
        <f ca="1">IF(OR($AQ193=0,U$9="",U$9&lt;$AS193,AND($AT193&lt;&gt;"",U$9&gt;$AT193)),"",IF(BI193=0,"—",IF(INDEX('Controle de reservas'!$P$14:$P$2013,BI193)="DUPLICIDADE NO DIA","CONFLITO"&amp;IF(INDEX('Controle de reservas'!$M$14:$M$2013,BI193)&lt;&gt;"",CHAR(10)&amp;INDEX('Controle de reservas'!$M$14:$M$2013,BI193),"")&amp;IF(INDEX('Controle de reservas'!$N$14:$N$2013,BI193)&lt;&gt;"",CHAR(10)&amp;"Subst.: "&amp;INDEX('Controle de reservas'!$N$14:$N$2013,BI193),"")&amp;IF(AND(ISNUMBER(INDEX('Controle de reservas'!$I$14:$I$2013,BI193)),INDEX('Controle de reservas'!$I$14:$I$2013,BI193)&gt;0,INDEX('Controle de reservas'!$K$14:$K$2013,BI193)&gt;INDEX('Controle de reservas'!$I$14:$I$2013,BI193)),CHAR(10)&amp;"DIVERGÊNCIA DE DATAS",""),IF(INDEX('Controle de reservas'!$L$14:$L$2013,BI193)="Em cobertura","COV",IF(INDEX('Controle de reservas'!$L$14:$L$2013,BI193)="Disponível","DISP",IF(INDEX('Controle de reservas'!$L$14:$L$2013,BI193)="Não utilizado","NU",IF(INDEX('Controle de reservas'!$L$14:$L$2013,BI193)="Folga","F",IF(INDEX('Controle de reservas'!$L$14:$L$2013,BI193)="Ocorrência","O",IF(INDEX('Controle de reservas'!$L$14:$L$2013,BI193)="Programado","PROG",IF(INDEX('Controle de reservas'!$L$14:$L$2013,BI193)="Disponível no posto","DP","SEM SITUAÇÃO")))))))&amp;IF(INDEX('Controle de reservas'!$M$14:$M$2013,BI193)&lt;&gt;"",CHAR(10)&amp;INDEX('Controle de reservas'!$M$14:$M$2013,BI193),IF(OR(INDEX('Controle de reservas'!$L$14:$L$2013,BI193)="Em cobertura",INDEX('Controle de reservas'!$L$14:$L$2013,BI193)="Programado"),CHAR(10)&amp;"SEM LOCAL",""))&amp;IF(INDEX('Controle de reservas'!$N$14:$N$2013,BI193)&lt;&gt;"",CHAR(10)&amp;"Subst.: "&amp;INDEX('Controle de reservas'!$N$14:$N$2013,BI193),"")&amp;IF(AND(ISNUMBER(INDEX('Controle de reservas'!$I$14:$I$2013,BI193)),INDEX('Controle de reservas'!$I$14:$I$2013,BI193)&gt;0,INDEX('Controle de reservas'!$K$14:$K$2013,BI193)&gt;INDEX('Controle de reservas'!$I$14:$I$2013,BI193)),CHAR(10)&amp;"DIVERGÊNCIA DE DATAS","")&amp;IF(INDEX('Controle de reservas'!$P$14:$P$2013,BI193)&lt;&gt;"OK"," !",""))))</f>
      </c>
      <c r="V193" s="17">
        <f ca="1">IF(OR($AQ193=0,V$9="",V$9&lt;$AS193,AND($AT193&lt;&gt;"",V$9&gt;$AT193)),"",IF(BJ193=0,"—",IF(INDEX('Controle de reservas'!$P$14:$P$2013,BJ193)="DUPLICIDADE NO DIA","CONFLITO"&amp;IF(INDEX('Controle de reservas'!$M$14:$M$2013,BJ193)&lt;&gt;"",CHAR(10)&amp;INDEX('Controle de reservas'!$M$14:$M$2013,BJ193),"")&amp;IF(INDEX('Controle de reservas'!$N$14:$N$2013,BJ193)&lt;&gt;"",CHAR(10)&amp;"Subst.: "&amp;INDEX('Controle de reservas'!$N$14:$N$2013,BJ193),"")&amp;IF(AND(ISNUMBER(INDEX('Controle de reservas'!$I$14:$I$2013,BJ193)),INDEX('Controle de reservas'!$I$14:$I$2013,BJ193)&gt;0,INDEX('Controle de reservas'!$K$14:$K$2013,BJ193)&gt;INDEX('Controle de reservas'!$I$14:$I$2013,BJ193)),CHAR(10)&amp;"DIVERGÊNCIA DE DATAS",""),IF(INDEX('Controle de reservas'!$L$14:$L$2013,BJ193)="Em cobertura","COV",IF(INDEX('Controle de reservas'!$L$14:$L$2013,BJ193)="Disponível","DISP",IF(INDEX('Controle de reservas'!$L$14:$L$2013,BJ193)="Não utilizado","NU",IF(INDEX('Controle de reservas'!$L$14:$L$2013,BJ193)="Folga","F",IF(INDEX('Controle de reservas'!$L$14:$L$2013,BJ193)="Ocorrência","O",IF(INDEX('Controle de reservas'!$L$14:$L$2013,BJ193)="Programado","PROG",IF(INDEX('Controle de reservas'!$L$14:$L$2013,BJ193)="Disponível no posto","DP","SEM SITUAÇÃO")))))))&amp;IF(INDEX('Controle de reservas'!$M$14:$M$2013,BJ193)&lt;&gt;"",CHAR(10)&amp;INDEX('Controle de reservas'!$M$14:$M$2013,BJ193),IF(OR(INDEX('Controle de reservas'!$L$14:$L$2013,BJ193)="Em cobertura",INDEX('Controle de reservas'!$L$14:$L$2013,BJ193)="Programado"),CHAR(10)&amp;"SEM LOCAL",""))&amp;IF(INDEX('Controle de reservas'!$N$14:$N$2013,BJ193)&lt;&gt;"",CHAR(10)&amp;"Subst.: "&amp;INDEX('Controle de reservas'!$N$14:$N$2013,BJ193),"")&amp;IF(AND(ISNUMBER(INDEX('Controle de reservas'!$I$14:$I$2013,BJ193)),INDEX('Controle de reservas'!$I$14:$I$2013,BJ193)&gt;0,INDEX('Controle de reservas'!$K$14:$K$2013,BJ193)&gt;INDEX('Controle de reservas'!$I$14:$I$2013,BJ193)),CHAR(10)&amp;"DIVERGÊNCIA DE DATAS","")&amp;IF(INDEX('Controle de reservas'!$P$14:$P$2013,BJ193)&lt;&gt;"OK"," !",""))))</f>
      </c>
      <c r="W193" s="17">
        <f ca="1">IF(OR($AQ193=0,W$9="",W$9&lt;$AS193,AND($AT193&lt;&gt;"",W$9&gt;$AT193)),"",IF(BK193=0,"—",IF(INDEX('Controle de reservas'!$P$14:$P$2013,BK193)="DUPLICIDADE NO DIA","CONFLITO"&amp;IF(INDEX('Controle de reservas'!$M$14:$M$2013,BK193)&lt;&gt;"",CHAR(10)&amp;INDEX('Controle de reservas'!$M$14:$M$2013,BK193),"")&amp;IF(INDEX('Controle de reservas'!$N$14:$N$2013,BK193)&lt;&gt;"",CHAR(10)&amp;"Subst.: "&amp;INDEX('Controle de reservas'!$N$14:$N$2013,BK193),"")&amp;IF(AND(ISNUMBER(INDEX('Controle de reservas'!$I$14:$I$2013,BK193)),INDEX('Controle de reservas'!$I$14:$I$2013,BK193)&gt;0,INDEX('Controle de reservas'!$K$14:$K$2013,BK193)&gt;INDEX('Controle de reservas'!$I$14:$I$2013,BK193)),CHAR(10)&amp;"DIVERGÊNCIA DE DATAS",""),IF(INDEX('Controle de reservas'!$L$14:$L$2013,BK193)="Em cobertura","COV",IF(INDEX('Controle de reservas'!$L$14:$L$2013,BK193)="Disponível","DISP",IF(INDEX('Controle de reservas'!$L$14:$L$2013,BK193)="Não utilizado","NU",IF(INDEX('Controle de reservas'!$L$14:$L$2013,BK193)="Folga","F",IF(INDEX('Controle de reservas'!$L$14:$L$2013,BK193)="Ocorrência","O",IF(INDEX('Controle de reservas'!$L$14:$L$2013,BK193)="Programado","PROG",IF(INDEX('Controle de reservas'!$L$14:$L$2013,BK193)="Disponível no posto","DP","SEM SITUAÇÃO")))))))&amp;IF(INDEX('Controle de reservas'!$M$14:$M$2013,BK193)&lt;&gt;"",CHAR(10)&amp;INDEX('Controle de reservas'!$M$14:$M$2013,BK193),IF(OR(INDEX('Controle de reservas'!$L$14:$L$2013,BK193)="Em cobertura",INDEX('Controle de reservas'!$L$14:$L$2013,BK193)="Programado"),CHAR(10)&amp;"SEM LOCAL",""))&amp;IF(INDEX('Controle de reservas'!$N$14:$N$2013,BK193)&lt;&gt;"",CHAR(10)&amp;"Subst.: "&amp;INDEX('Controle de reservas'!$N$14:$N$2013,BK193),"")&amp;IF(AND(ISNUMBER(INDEX('Controle de reservas'!$I$14:$I$2013,BK193)),INDEX('Controle de reservas'!$I$14:$I$2013,BK193)&gt;0,INDEX('Controle de reservas'!$K$14:$K$2013,BK193)&gt;INDEX('Controle de reservas'!$I$14:$I$2013,BK193)),CHAR(10)&amp;"DIVERGÊNCIA DE DATAS","")&amp;IF(INDEX('Controle de reservas'!$P$14:$P$2013,BK193)&lt;&gt;"OK"," !",""))))</f>
      </c>
      <c r="X193" s="17">
        <f ca="1">IF(OR($AQ193=0,X$9="",X$9&lt;$AS193,AND($AT193&lt;&gt;"",X$9&gt;$AT193)),"",IF(BL193=0,"—",IF(INDEX('Controle de reservas'!$P$14:$P$2013,BL193)="DUPLICIDADE NO DIA","CONFLITO"&amp;IF(INDEX('Controle de reservas'!$M$14:$M$2013,BL193)&lt;&gt;"",CHAR(10)&amp;INDEX('Controle de reservas'!$M$14:$M$2013,BL193),"")&amp;IF(INDEX('Controle de reservas'!$N$14:$N$2013,BL193)&lt;&gt;"",CHAR(10)&amp;"Subst.: "&amp;INDEX('Controle de reservas'!$N$14:$N$2013,BL193),"")&amp;IF(AND(ISNUMBER(INDEX('Controle de reservas'!$I$14:$I$2013,BL193)),INDEX('Controle de reservas'!$I$14:$I$2013,BL193)&gt;0,INDEX('Controle de reservas'!$K$14:$K$2013,BL193)&gt;INDEX('Controle de reservas'!$I$14:$I$2013,BL193)),CHAR(10)&amp;"DIVERGÊNCIA DE DATAS",""),IF(INDEX('Controle de reservas'!$L$14:$L$2013,BL193)="Em cobertura","COV",IF(INDEX('Controle de reservas'!$L$14:$L$2013,BL193)="Disponível","DISP",IF(INDEX('Controle de reservas'!$L$14:$L$2013,BL193)="Não utilizado","NU",IF(INDEX('Controle de reservas'!$L$14:$L$2013,BL193)="Folga","F",IF(INDEX('Controle de reservas'!$L$14:$L$2013,BL193)="Ocorrência","O",IF(INDEX('Controle de reservas'!$L$14:$L$2013,BL193)="Programado","PROG",IF(INDEX('Controle de reservas'!$L$14:$L$2013,BL193)="Disponível no posto","DP","SEM SITUAÇÃO")))))))&amp;IF(INDEX('Controle de reservas'!$M$14:$M$2013,BL193)&lt;&gt;"",CHAR(10)&amp;INDEX('Controle de reservas'!$M$14:$M$2013,BL193),IF(OR(INDEX('Controle de reservas'!$L$14:$L$2013,BL193)="Em cobertura",INDEX('Controle de reservas'!$L$14:$L$2013,BL193)="Programado"),CHAR(10)&amp;"SEM LOCAL",""))&amp;IF(INDEX('Controle de reservas'!$N$14:$N$2013,BL193)&lt;&gt;"",CHAR(10)&amp;"Subst.: "&amp;INDEX('Controle de reservas'!$N$14:$N$2013,BL193),"")&amp;IF(AND(ISNUMBER(INDEX('Controle de reservas'!$I$14:$I$2013,BL193)),INDEX('Controle de reservas'!$I$14:$I$2013,BL193)&gt;0,INDEX('Controle de reservas'!$K$14:$K$2013,BL193)&gt;INDEX('Controle de reservas'!$I$14:$I$2013,BL193)),CHAR(10)&amp;"DIVERGÊNCIA DE DATAS","")&amp;IF(INDEX('Controle de reservas'!$P$14:$P$2013,BL193)&lt;&gt;"OK"," !",""))))</f>
      </c>
      <c r="Y193" s="17">
        <f ca="1">IF(OR($AQ193=0,Y$9="",Y$9&lt;$AS193,AND($AT193&lt;&gt;"",Y$9&gt;$AT193)),"",IF(BM193=0,"—",IF(INDEX('Controle de reservas'!$P$14:$P$2013,BM193)="DUPLICIDADE NO DIA","CONFLITO"&amp;IF(INDEX('Controle de reservas'!$M$14:$M$2013,BM193)&lt;&gt;"",CHAR(10)&amp;INDEX('Controle de reservas'!$M$14:$M$2013,BM193),"")&amp;IF(INDEX('Controle de reservas'!$N$14:$N$2013,BM193)&lt;&gt;"",CHAR(10)&amp;"Subst.: "&amp;INDEX('Controle de reservas'!$N$14:$N$2013,BM193),"")&amp;IF(AND(ISNUMBER(INDEX('Controle de reservas'!$I$14:$I$2013,BM193)),INDEX('Controle de reservas'!$I$14:$I$2013,BM193)&gt;0,INDEX('Controle de reservas'!$K$14:$K$2013,BM193)&gt;INDEX('Controle de reservas'!$I$14:$I$2013,BM193)),CHAR(10)&amp;"DIVERGÊNCIA DE DATAS",""),IF(INDEX('Controle de reservas'!$L$14:$L$2013,BM193)="Em cobertura","COV",IF(INDEX('Controle de reservas'!$L$14:$L$2013,BM193)="Disponível","DISP",IF(INDEX('Controle de reservas'!$L$14:$L$2013,BM193)="Não utilizado","NU",IF(INDEX('Controle de reservas'!$L$14:$L$2013,BM193)="Folga","F",IF(INDEX('Controle de reservas'!$L$14:$L$2013,BM193)="Ocorrência","O",IF(INDEX('Controle de reservas'!$L$14:$L$2013,BM193)="Programado","PROG",IF(INDEX('Controle de reservas'!$L$14:$L$2013,BM193)="Disponível no posto","DP","SEM SITUAÇÃO")))))))&amp;IF(INDEX('Controle de reservas'!$M$14:$M$2013,BM193)&lt;&gt;"",CHAR(10)&amp;INDEX('Controle de reservas'!$M$14:$M$2013,BM193),IF(OR(INDEX('Controle de reservas'!$L$14:$L$2013,BM193)="Em cobertura",INDEX('Controle de reservas'!$L$14:$L$2013,BM193)="Programado"),CHAR(10)&amp;"SEM LOCAL",""))&amp;IF(INDEX('Controle de reservas'!$N$14:$N$2013,BM193)&lt;&gt;"",CHAR(10)&amp;"Subst.: "&amp;INDEX('Controle de reservas'!$N$14:$N$2013,BM193),"")&amp;IF(AND(ISNUMBER(INDEX('Controle de reservas'!$I$14:$I$2013,BM193)),INDEX('Controle de reservas'!$I$14:$I$2013,BM193)&gt;0,INDEX('Controle de reservas'!$K$14:$K$2013,BM193)&gt;INDEX('Controle de reservas'!$I$14:$I$2013,BM193)),CHAR(10)&amp;"DIVERGÊNCIA DE DATAS","")&amp;IF(INDEX('Controle de reservas'!$P$14:$P$2013,BM193)&lt;&gt;"OK"," !",""))))</f>
      </c>
      <c r="Z193" s="17">
        <f ca="1">IF(OR($AQ193=0,Z$9="",Z$9&lt;$AS193,AND($AT193&lt;&gt;"",Z$9&gt;$AT193)),"",IF(BN193=0,"—",IF(INDEX('Controle de reservas'!$P$14:$P$2013,BN193)="DUPLICIDADE NO DIA","CONFLITO"&amp;IF(INDEX('Controle de reservas'!$M$14:$M$2013,BN193)&lt;&gt;"",CHAR(10)&amp;INDEX('Controle de reservas'!$M$14:$M$2013,BN193),"")&amp;IF(INDEX('Controle de reservas'!$N$14:$N$2013,BN193)&lt;&gt;"",CHAR(10)&amp;"Subst.: "&amp;INDEX('Controle de reservas'!$N$14:$N$2013,BN193),"")&amp;IF(AND(ISNUMBER(INDEX('Controle de reservas'!$I$14:$I$2013,BN193)),INDEX('Controle de reservas'!$I$14:$I$2013,BN193)&gt;0,INDEX('Controle de reservas'!$K$14:$K$2013,BN193)&gt;INDEX('Controle de reservas'!$I$14:$I$2013,BN193)),CHAR(10)&amp;"DIVERGÊNCIA DE DATAS",""),IF(INDEX('Controle de reservas'!$L$14:$L$2013,BN193)="Em cobertura","COV",IF(INDEX('Controle de reservas'!$L$14:$L$2013,BN193)="Disponível","DISP",IF(INDEX('Controle de reservas'!$L$14:$L$2013,BN193)="Não utilizado","NU",IF(INDEX('Controle de reservas'!$L$14:$L$2013,BN193)="Folga","F",IF(INDEX('Controle de reservas'!$L$14:$L$2013,BN193)="Ocorrência","O",IF(INDEX('Controle de reservas'!$L$14:$L$2013,BN193)="Programado","PROG",IF(INDEX('Controle de reservas'!$L$14:$L$2013,BN193)="Disponível no posto","DP","SEM SITUAÇÃO")))))))&amp;IF(INDEX('Controle de reservas'!$M$14:$M$2013,BN193)&lt;&gt;"",CHAR(10)&amp;INDEX('Controle de reservas'!$M$14:$M$2013,BN193),IF(OR(INDEX('Controle de reservas'!$L$14:$L$2013,BN193)="Em cobertura",INDEX('Controle de reservas'!$L$14:$L$2013,BN193)="Programado"),CHAR(10)&amp;"SEM LOCAL",""))&amp;IF(INDEX('Controle de reservas'!$N$14:$N$2013,BN193)&lt;&gt;"",CHAR(10)&amp;"Subst.: "&amp;INDEX('Controle de reservas'!$N$14:$N$2013,BN193),"")&amp;IF(AND(ISNUMBER(INDEX('Controle de reservas'!$I$14:$I$2013,BN193)),INDEX('Controle de reservas'!$I$14:$I$2013,BN193)&gt;0,INDEX('Controle de reservas'!$K$14:$K$2013,BN193)&gt;INDEX('Controle de reservas'!$I$14:$I$2013,BN193)),CHAR(10)&amp;"DIVERGÊNCIA DE DATAS","")&amp;IF(INDEX('Controle de reservas'!$P$14:$P$2013,BN193)&lt;&gt;"OK"," !",""))))</f>
      </c>
      <c r="AA193" s="17">
        <f ca="1">IF(OR($AQ193=0,AA$9="",AA$9&lt;$AS193,AND($AT193&lt;&gt;"",AA$9&gt;$AT193)),"",IF(BO193=0,"—",IF(INDEX('Controle de reservas'!$P$14:$P$2013,BO193)="DUPLICIDADE NO DIA","CONFLITO"&amp;IF(INDEX('Controle de reservas'!$M$14:$M$2013,BO193)&lt;&gt;"",CHAR(10)&amp;INDEX('Controle de reservas'!$M$14:$M$2013,BO193),"")&amp;IF(INDEX('Controle de reservas'!$N$14:$N$2013,BO193)&lt;&gt;"",CHAR(10)&amp;"Subst.: "&amp;INDEX('Controle de reservas'!$N$14:$N$2013,BO193),"")&amp;IF(AND(ISNUMBER(INDEX('Controle de reservas'!$I$14:$I$2013,BO193)),INDEX('Controle de reservas'!$I$14:$I$2013,BO193)&gt;0,INDEX('Controle de reservas'!$K$14:$K$2013,BO193)&gt;INDEX('Controle de reservas'!$I$14:$I$2013,BO193)),CHAR(10)&amp;"DIVERGÊNCIA DE DATAS",""),IF(INDEX('Controle de reservas'!$L$14:$L$2013,BO193)="Em cobertura","COV",IF(INDEX('Controle de reservas'!$L$14:$L$2013,BO193)="Disponível","DISP",IF(INDEX('Controle de reservas'!$L$14:$L$2013,BO193)="Não utilizado","NU",IF(INDEX('Controle de reservas'!$L$14:$L$2013,BO193)="Folga","F",IF(INDEX('Controle de reservas'!$L$14:$L$2013,BO193)="Ocorrência","O",IF(INDEX('Controle de reservas'!$L$14:$L$2013,BO193)="Programado","PROG",IF(INDEX('Controle de reservas'!$L$14:$L$2013,BO193)="Disponível no posto","DP","SEM SITUAÇÃO")))))))&amp;IF(INDEX('Controle de reservas'!$M$14:$M$2013,BO193)&lt;&gt;"",CHAR(10)&amp;INDEX('Controle de reservas'!$M$14:$M$2013,BO193),IF(OR(INDEX('Controle de reservas'!$L$14:$L$2013,BO193)="Em cobertura",INDEX('Controle de reservas'!$L$14:$L$2013,BO193)="Programado"),CHAR(10)&amp;"SEM LOCAL",""))&amp;IF(INDEX('Controle de reservas'!$N$14:$N$2013,BO193)&lt;&gt;"",CHAR(10)&amp;"Subst.: "&amp;INDEX('Controle de reservas'!$N$14:$N$2013,BO193),"")&amp;IF(AND(ISNUMBER(INDEX('Controle de reservas'!$I$14:$I$2013,BO193)),INDEX('Controle de reservas'!$I$14:$I$2013,BO193)&gt;0,INDEX('Controle de reservas'!$K$14:$K$2013,BO193)&gt;INDEX('Controle de reservas'!$I$14:$I$2013,BO193)),CHAR(10)&amp;"DIVERGÊNCIA DE DATAS","")&amp;IF(INDEX('Controle de reservas'!$P$14:$P$2013,BO193)&lt;&gt;"OK"," !",""))))</f>
      </c>
      <c r="AB193" s="17">
        <f ca="1">IF(OR($AQ193=0,AB$9="",AB$9&lt;$AS193,AND($AT193&lt;&gt;"",AB$9&gt;$AT193)),"",IF(BP193=0,"—",IF(INDEX('Controle de reservas'!$P$14:$P$2013,BP193)="DUPLICIDADE NO DIA","CONFLITO"&amp;IF(INDEX('Controle de reservas'!$M$14:$M$2013,BP193)&lt;&gt;"",CHAR(10)&amp;INDEX('Controle de reservas'!$M$14:$M$2013,BP193),"")&amp;IF(INDEX('Controle de reservas'!$N$14:$N$2013,BP193)&lt;&gt;"",CHAR(10)&amp;"Subst.: "&amp;INDEX('Controle de reservas'!$N$14:$N$2013,BP193),"")&amp;IF(AND(ISNUMBER(INDEX('Controle de reservas'!$I$14:$I$2013,BP193)),INDEX('Controle de reservas'!$I$14:$I$2013,BP193)&gt;0,INDEX('Controle de reservas'!$K$14:$K$2013,BP193)&gt;INDEX('Controle de reservas'!$I$14:$I$2013,BP193)),CHAR(10)&amp;"DIVERGÊNCIA DE DATAS",""),IF(INDEX('Controle de reservas'!$L$14:$L$2013,BP193)="Em cobertura","COV",IF(INDEX('Controle de reservas'!$L$14:$L$2013,BP193)="Disponível","DISP",IF(INDEX('Controle de reservas'!$L$14:$L$2013,BP193)="Não utilizado","NU",IF(INDEX('Controle de reservas'!$L$14:$L$2013,BP193)="Folga","F",IF(INDEX('Controle de reservas'!$L$14:$L$2013,BP193)="Ocorrência","O",IF(INDEX('Controle de reservas'!$L$14:$L$2013,BP193)="Programado","PROG",IF(INDEX('Controle de reservas'!$L$14:$L$2013,BP193)="Disponível no posto","DP","SEM SITUAÇÃO")))))))&amp;IF(INDEX('Controle de reservas'!$M$14:$M$2013,BP193)&lt;&gt;"",CHAR(10)&amp;INDEX('Controle de reservas'!$M$14:$M$2013,BP193),IF(OR(INDEX('Controle de reservas'!$L$14:$L$2013,BP193)="Em cobertura",INDEX('Controle de reservas'!$L$14:$L$2013,BP193)="Programado"),CHAR(10)&amp;"SEM LOCAL",""))&amp;IF(INDEX('Controle de reservas'!$N$14:$N$2013,BP193)&lt;&gt;"",CHAR(10)&amp;"Subst.: "&amp;INDEX('Controle de reservas'!$N$14:$N$2013,BP193),"")&amp;IF(AND(ISNUMBER(INDEX('Controle de reservas'!$I$14:$I$2013,BP193)),INDEX('Controle de reservas'!$I$14:$I$2013,BP193)&gt;0,INDEX('Controle de reservas'!$K$14:$K$2013,BP193)&gt;INDEX('Controle de reservas'!$I$14:$I$2013,BP193)),CHAR(10)&amp;"DIVERGÊNCIA DE DATAS","")&amp;IF(INDEX('Controle de reservas'!$P$14:$P$2013,BP193)&lt;&gt;"OK"," !",""))))</f>
      </c>
      <c r="AC193" s="17">
        <f ca="1">IF(OR($AQ193=0,AC$9="",AC$9&lt;$AS193,AND($AT193&lt;&gt;"",AC$9&gt;$AT193)),"",IF(BQ193=0,"—",IF(INDEX('Controle de reservas'!$P$14:$P$2013,BQ193)="DUPLICIDADE NO DIA","CONFLITO"&amp;IF(INDEX('Controle de reservas'!$M$14:$M$2013,BQ193)&lt;&gt;"",CHAR(10)&amp;INDEX('Controle de reservas'!$M$14:$M$2013,BQ193),"")&amp;IF(INDEX('Controle de reservas'!$N$14:$N$2013,BQ193)&lt;&gt;"",CHAR(10)&amp;"Subst.: "&amp;INDEX('Controle de reservas'!$N$14:$N$2013,BQ193),"")&amp;IF(AND(ISNUMBER(INDEX('Controle de reservas'!$I$14:$I$2013,BQ193)),INDEX('Controle de reservas'!$I$14:$I$2013,BQ193)&gt;0,INDEX('Controle de reservas'!$K$14:$K$2013,BQ193)&gt;INDEX('Controle de reservas'!$I$14:$I$2013,BQ193)),CHAR(10)&amp;"DIVERGÊNCIA DE DATAS",""),IF(INDEX('Controle de reservas'!$L$14:$L$2013,BQ193)="Em cobertura","COV",IF(INDEX('Controle de reservas'!$L$14:$L$2013,BQ193)="Disponível","DISP",IF(INDEX('Controle de reservas'!$L$14:$L$2013,BQ193)="Não utilizado","NU",IF(INDEX('Controle de reservas'!$L$14:$L$2013,BQ193)="Folga","F",IF(INDEX('Controle de reservas'!$L$14:$L$2013,BQ193)="Ocorrência","O",IF(INDEX('Controle de reservas'!$L$14:$L$2013,BQ193)="Programado","PROG",IF(INDEX('Controle de reservas'!$L$14:$L$2013,BQ193)="Disponível no posto","DP","SEM SITUAÇÃO")))))))&amp;IF(INDEX('Controle de reservas'!$M$14:$M$2013,BQ193)&lt;&gt;"",CHAR(10)&amp;INDEX('Controle de reservas'!$M$14:$M$2013,BQ193),IF(OR(INDEX('Controle de reservas'!$L$14:$L$2013,BQ193)="Em cobertura",INDEX('Controle de reservas'!$L$14:$L$2013,BQ193)="Programado"),CHAR(10)&amp;"SEM LOCAL",""))&amp;IF(INDEX('Controle de reservas'!$N$14:$N$2013,BQ193)&lt;&gt;"",CHAR(10)&amp;"Subst.: "&amp;INDEX('Controle de reservas'!$N$14:$N$2013,BQ193),"")&amp;IF(AND(ISNUMBER(INDEX('Controle de reservas'!$I$14:$I$2013,BQ193)),INDEX('Controle de reservas'!$I$14:$I$2013,BQ193)&gt;0,INDEX('Controle de reservas'!$K$14:$K$2013,BQ193)&gt;INDEX('Controle de reservas'!$I$14:$I$2013,BQ193)),CHAR(10)&amp;"DIVERGÊNCIA DE DATAS","")&amp;IF(INDEX('Controle de reservas'!$P$14:$P$2013,BQ193)&lt;&gt;"OK"," !",""))))</f>
      </c>
      <c r="AD193" s="17">
        <f ca="1">IF(OR($AQ193=0,AD$9="",AD$9&lt;$AS193,AND($AT193&lt;&gt;"",AD$9&gt;$AT193)),"",IF(BR193=0,"—",IF(INDEX('Controle de reservas'!$P$14:$P$2013,BR193)="DUPLICIDADE NO DIA","CONFLITO"&amp;IF(INDEX('Controle de reservas'!$M$14:$M$2013,BR193)&lt;&gt;"",CHAR(10)&amp;INDEX('Controle de reservas'!$M$14:$M$2013,BR193),"")&amp;IF(INDEX('Controle de reservas'!$N$14:$N$2013,BR193)&lt;&gt;"",CHAR(10)&amp;"Subst.: "&amp;INDEX('Controle de reservas'!$N$14:$N$2013,BR193),"")&amp;IF(AND(ISNUMBER(INDEX('Controle de reservas'!$I$14:$I$2013,BR193)),INDEX('Controle de reservas'!$I$14:$I$2013,BR193)&gt;0,INDEX('Controle de reservas'!$K$14:$K$2013,BR193)&gt;INDEX('Controle de reservas'!$I$14:$I$2013,BR193)),CHAR(10)&amp;"DIVERGÊNCIA DE DATAS",""),IF(INDEX('Controle de reservas'!$L$14:$L$2013,BR193)="Em cobertura","COV",IF(INDEX('Controle de reservas'!$L$14:$L$2013,BR193)="Disponível","DISP",IF(INDEX('Controle de reservas'!$L$14:$L$2013,BR193)="Não utilizado","NU",IF(INDEX('Controle de reservas'!$L$14:$L$2013,BR193)="Folga","F",IF(INDEX('Controle de reservas'!$L$14:$L$2013,BR193)="Ocorrência","O",IF(INDEX('Controle de reservas'!$L$14:$L$2013,BR193)="Programado","PROG",IF(INDEX('Controle de reservas'!$L$14:$L$2013,BR193)="Disponível no posto","DP","SEM SITUAÇÃO")))))))&amp;IF(INDEX('Controle de reservas'!$M$14:$M$2013,BR193)&lt;&gt;"",CHAR(10)&amp;INDEX('Controle de reservas'!$M$14:$M$2013,BR193),IF(OR(INDEX('Controle de reservas'!$L$14:$L$2013,BR193)="Em cobertura",INDEX('Controle de reservas'!$L$14:$L$2013,BR193)="Programado"),CHAR(10)&amp;"SEM LOCAL",""))&amp;IF(INDEX('Controle de reservas'!$N$14:$N$2013,BR193)&lt;&gt;"",CHAR(10)&amp;"Subst.: "&amp;INDEX('Controle de reservas'!$N$14:$N$2013,BR193),"")&amp;IF(AND(ISNUMBER(INDEX('Controle de reservas'!$I$14:$I$2013,BR193)),INDEX('Controle de reservas'!$I$14:$I$2013,BR193)&gt;0,INDEX('Controle de reservas'!$K$14:$K$2013,BR193)&gt;INDEX('Controle de reservas'!$I$14:$I$2013,BR193)),CHAR(10)&amp;"DIVERGÊNCIA DE DATAS","")&amp;IF(INDEX('Controle de reservas'!$P$14:$P$2013,BR193)&lt;&gt;"OK"," !",""))))</f>
      </c>
      <c r="AE193" s="17">
        <f ca="1">IF(OR($AQ193=0,AE$9="",AE$9&lt;$AS193,AND($AT193&lt;&gt;"",AE$9&gt;$AT193)),"",IF(BS193=0,"—",IF(INDEX('Controle de reservas'!$P$14:$P$2013,BS193)="DUPLICIDADE NO DIA","CONFLITO"&amp;IF(INDEX('Controle de reservas'!$M$14:$M$2013,BS193)&lt;&gt;"",CHAR(10)&amp;INDEX('Controle de reservas'!$M$14:$M$2013,BS193),"")&amp;IF(INDEX('Controle de reservas'!$N$14:$N$2013,BS193)&lt;&gt;"",CHAR(10)&amp;"Subst.: "&amp;INDEX('Controle de reservas'!$N$14:$N$2013,BS193),"")&amp;IF(AND(ISNUMBER(INDEX('Controle de reservas'!$I$14:$I$2013,BS193)),INDEX('Controle de reservas'!$I$14:$I$2013,BS193)&gt;0,INDEX('Controle de reservas'!$K$14:$K$2013,BS193)&gt;INDEX('Controle de reservas'!$I$14:$I$2013,BS193)),CHAR(10)&amp;"DIVERGÊNCIA DE DATAS",""),IF(INDEX('Controle de reservas'!$L$14:$L$2013,BS193)="Em cobertura","COV",IF(INDEX('Controle de reservas'!$L$14:$L$2013,BS193)="Disponível","DISP",IF(INDEX('Controle de reservas'!$L$14:$L$2013,BS193)="Não utilizado","NU",IF(INDEX('Controle de reservas'!$L$14:$L$2013,BS193)="Folga","F",IF(INDEX('Controle de reservas'!$L$14:$L$2013,BS193)="Ocorrência","O",IF(INDEX('Controle de reservas'!$L$14:$L$2013,BS193)="Programado","PROG",IF(INDEX('Controle de reservas'!$L$14:$L$2013,BS193)="Disponível no posto","DP","SEM SITUAÇÃO")))))))&amp;IF(INDEX('Controle de reservas'!$M$14:$M$2013,BS193)&lt;&gt;"",CHAR(10)&amp;INDEX('Controle de reservas'!$M$14:$M$2013,BS193),IF(OR(INDEX('Controle de reservas'!$L$14:$L$2013,BS193)="Em cobertura",INDEX('Controle de reservas'!$L$14:$L$2013,BS193)="Programado"),CHAR(10)&amp;"SEM LOCAL",""))&amp;IF(INDEX('Controle de reservas'!$N$14:$N$2013,BS193)&lt;&gt;"",CHAR(10)&amp;"Subst.: "&amp;INDEX('Controle de reservas'!$N$14:$N$2013,BS193),"")&amp;IF(AND(ISNUMBER(INDEX('Controle de reservas'!$I$14:$I$2013,BS193)),INDEX('Controle de reservas'!$I$14:$I$2013,BS193)&gt;0,INDEX('Controle de reservas'!$K$14:$K$2013,BS193)&gt;INDEX('Controle de reservas'!$I$14:$I$2013,BS193)),CHAR(10)&amp;"DIVERGÊNCIA DE DATAS","")&amp;IF(INDEX('Controle de reservas'!$P$14:$P$2013,BS193)&lt;&gt;"OK"," !",""))))</f>
      </c>
      <c r="AF193" s="17">
        <f ca="1">IF(OR($AQ193=0,AF$9="",AF$9&lt;$AS193,AND($AT193&lt;&gt;"",AF$9&gt;$AT193)),"",IF(BT193=0,"—",IF(INDEX('Controle de reservas'!$P$14:$P$2013,BT193)="DUPLICIDADE NO DIA","CONFLITO"&amp;IF(INDEX('Controle de reservas'!$M$14:$M$2013,BT193)&lt;&gt;"",CHAR(10)&amp;INDEX('Controle de reservas'!$M$14:$M$2013,BT193),"")&amp;IF(INDEX('Controle de reservas'!$N$14:$N$2013,BT193)&lt;&gt;"",CHAR(10)&amp;"Subst.: "&amp;INDEX('Controle de reservas'!$N$14:$N$2013,BT193),"")&amp;IF(AND(ISNUMBER(INDEX('Controle de reservas'!$I$14:$I$2013,BT193)),INDEX('Controle de reservas'!$I$14:$I$2013,BT193)&gt;0,INDEX('Controle de reservas'!$K$14:$K$2013,BT193)&gt;INDEX('Controle de reservas'!$I$14:$I$2013,BT193)),CHAR(10)&amp;"DIVERGÊNCIA DE DATAS",""),IF(INDEX('Controle de reservas'!$L$14:$L$2013,BT193)="Em cobertura","COV",IF(INDEX('Controle de reservas'!$L$14:$L$2013,BT193)="Disponível","DISP",IF(INDEX('Controle de reservas'!$L$14:$L$2013,BT193)="Não utilizado","NU",IF(INDEX('Controle de reservas'!$L$14:$L$2013,BT193)="Folga","F",IF(INDEX('Controle de reservas'!$L$14:$L$2013,BT193)="Ocorrência","O",IF(INDEX('Controle de reservas'!$L$14:$L$2013,BT193)="Programado","PROG",IF(INDEX('Controle de reservas'!$L$14:$L$2013,BT193)="Disponível no posto","DP","SEM SITUAÇÃO")))))))&amp;IF(INDEX('Controle de reservas'!$M$14:$M$2013,BT193)&lt;&gt;"",CHAR(10)&amp;INDEX('Controle de reservas'!$M$14:$M$2013,BT193),IF(OR(INDEX('Controle de reservas'!$L$14:$L$2013,BT193)="Em cobertura",INDEX('Controle de reservas'!$L$14:$L$2013,BT193)="Programado"),CHAR(10)&amp;"SEM LOCAL",""))&amp;IF(INDEX('Controle de reservas'!$N$14:$N$2013,BT193)&lt;&gt;"",CHAR(10)&amp;"Subst.: "&amp;INDEX('Controle de reservas'!$N$14:$N$2013,BT193),"")&amp;IF(AND(ISNUMBER(INDEX('Controle de reservas'!$I$14:$I$2013,BT193)),INDEX('Controle de reservas'!$I$14:$I$2013,BT193)&gt;0,INDEX('Controle de reservas'!$K$14:$K$2013,BT193)&gt;INDEX('Controle de reservas'!$I$14:$I$2013,BT193)),CHAR(10)&amp;"DIVERGÊNCIA DE DATAS","")&amp;IF(INDEX('Controle de reservas'!$P$14:$P$2013,BT193)&lt;&gt;"OK"," !",""))))</f>
      </c>
      <c r="AG193" s="17">
        <f ca="1">IF(OR($AQ193=0,AG$9="",AG$9&lt;$AS193,AND($AT193&lt;&gt;"",AG$9&gt;$AT193)),"",IF(BU193=0,"—",IF(INDEX('Controle de reservas'!$P$14:$P$2013,BU193)="DUPLICIDADE NO DIA","CONFLITO"&amp;IF(INDEX('Controle de reservas'!$M$14:$M$2013,BU193)&lt;&gt;"",CHAR(10)&amp;INDEX('Controle de reservas'!$M$14:$M$2013,BU193),"")&amp;IF(INDEX('Controle de reservas'!$N$14:$N$2013,BU193)&lt;&gt;"",CHAR(10)&amp;"Subst.: "&amp;INDEX('Controle de reservas'!$N$14:$N$2013,BU193),"")&amp;IF(AND(ISNUMBER(INDEX('Controle de reservas'!$I$14:$I$2013,BU193)),INDEX('Controle de reservas'!$I$14:$I$2013,BU193)&gt;0,INDEX('Controle de reservas'!$K$14:$K$2013,BU193)&gt;INDEX('Controle de reservas'!$I$14:$I$2013,BU193)),CHAR(10)&amp;"DIVERGÊNCIA DE DATAS",""),IF(INDEX('Controle de reservas'!$L$14:$L$2013,BU193)="Em cobertura","COV",IF(INDEX('Controle de reservas'!$L$14:$L$2013,BU193)="Disponível","DISP",IF(INDEX('Controle de reservas'!$L$14:$L$2013,BU193)="Não utilizado","NU",IF(INDEX('Controle de reservas'!$L$14:$L$2013,BU193)="Folga","F",IF(INDEX('Controle de reservas'!$L$14:$L$2013,BU193)="Ocorrência","O",IF(INDEX('Controle de reservas'!$L$14:$L$2013,BU193)="Programado","PROG",IF(INDEX('Controle de reservas'!$L$14:$L$2013,BU193)="Disponível no posto","DP","SEM SITUAÇÃO")))))))&amp;IF(INDEX('Controle de reservas'!$M$14:$M$2013,BU193)&lt;&gt;"",CHAR(10)&amp;INDEX('Controle de reservas'!$M$14:$M$2013,BU193),IF(OR(INDEX('Controle de reservas'!$L$14:$L$2013,BU193)="Em cobertura",INDEX('Controle de reservas'!$L$14:$L$2013,BU193)="Programado"),CHAR(10)&amp;"SEM LOCAL",""))&amp;IF(INDEX('Controle de reservas'!$N$14:$N$2013,BU193)&lt;&gt;"",CHAR(10)&amp;"Subst.: "&amp;INDEX('Controle de reservas'!$N$14:$N$2013,BU193),"")&amp;IF(AND(ISNUMBER(INDEX('Controle de reservas'!$I$14:$I$2013,BU193)),INDEX('Controle de reservas'!$I$14:$I$2013,BU193)&gt;0,INDEX('Controle de reservas'!$K$14:$K$2013,BU193)&gt;INDEX('Controle de reservas'!$I$14:$I$2013,BU193)),CHAR(10)&amp;"DIVERGÊNCIA DE DATAS","")&amp;IF(INDEX('Controle de reservas'!$P$14:$P$2013,BU193)&lt;&gt;"OK"," !",""))))</f>
      </c>
      <c r="AH193" s="17">
        <f ca="1">IF(OR($AQ193=0,AH$9="",AH$9&lt;$AS193,AND($AT193&lt;&gt;"",AH$9&gt;$AT193)),"",IF(BV193=0,"—",IF(INDEX('Controle de reservas'!$P$14:$P$2013,BV193)="DUPLICIDADE NO DIA","CONFLITO"&amp;IF(INDEX('Controle de reservas'!$M$14:$M$2013,BV193)&lt;&gt;"",CHAR(10)&amp;INDEX('Controle de reservas'!$M$14:$M$2013,BV193),"")&amp;IF(INDEX('Controle de reservas'!$N$14:$N$2013,BV193)&lt;&gt;"",CHAR(10)&amp;"Subst.: "&amp;INDEX('Controle de reservas'!$N$14:$N$2013,BV193),"")&amp;IF(AND(ISNUMBER(INDEX('Controle de reservas'!$I$14:$I$2013,BV193)),INDEX('Controle de reservas'!$I$14:$I$2013,BV193)&gt;0,INDEX('Controle de reservas'!$K$14:$K$2013,BV193)&gt;INDEX('Controle de reservas'!$I$14:$I$2013,BV193)),CHAR(10)&amp;"DIVERGÊNCIA DE DATAS",""),IF(INDEX('Controle de reservas'!$L$14:$L$2013,BV193)="Em cobertura","COV",IF(INDEX('Controle de reservas'!$L$14:$L$2013,BV193)="Disponível","DISP",IF(INDEX('Controle de reservas'!$L$14:$L$2013,BV193)="Não utilizado","NU",IF(INDEX('Controle de reservas'!$L$14:$L$2013,BV193)="Folga","F",IF(INDEX('Controle de reservas'!$L$14:$L$2013,BV193)="Ocorrência","O",IF(INDEX('Controle de reservas'!$L$14:$L$2013,BV193)="Programado","PROG",IF(INDEX('Controle de reservas'!$L$14:$L$2013,BV193)="Disponível no posto","DP","SEM SITUAÇÃO")))))))&amp;IF(INDEX('Controle de reservas'!$M$14:$M$2013,BV193)&lt;&gt;"",CHAR(10)&amp;INDEX('Controle de reservas'!$M$14:$M$2013,BV193),IF(OR(INDEX('Controle de reservas'!$L$14:$L$2013,BV193)="Em cobertura",INDEX('Controle de reservas'!$L$14:$L$2013,BV193)="Programado"),CHAR(10)&amp;"SEM LOCAL",""))&amp;IF(INDEX('Controle de reservas'!$N$14:$N$2013,BV193)&lt;&gt;"",CHAR(10)&amp;"Subst.: "&amp;INDEX('Controle de reservas'!$N$14:$N$2013,BV193),"")&amp;IF(AND(ISNUMBER(INDEX('Controle de reservas'!$I$14:$I$2013,BV193)),INDEX('Controle de reservas'!$I$14:$I$2013,BV193)&gt;0,INDEX('Controle de reservas'!$K$14:$K$2013,BV193)&gt;INDEX('Controle de reservas'!$I$14:$I$2013,BV193)),CHAR(10)&amp;"DIVERGÊNCIA DE DATAS","")&amp;IF(INDEX('Controle de reservas'!$P$14:$P$2013,BV193)&lt;&gt;"OK"," !",""))))</f>
      </c>
      <c r="AI193" s="17">
        <f ca="1">IF(OR($AQ193=0,AI$9="",AI$9&lt;$AS193,AND($AT193&lt;&gt;"",AI$9&gt;$AT193)),"",IF(BW193=0,"—",IF(INDEX('Controle de reservas'!$P$14:$P$2013,BW193)="DUPLICIDADE NO DIA","CONFLITO"&amp;IF(INDEX('Controle de reservas'!$M$14:$M$2013,BW193)&lt;&gt;"",CHAR(10)&amp;INDEX('Controle de reservas'!$M$14:$M$2013,BW193),"")&amp;IF(INDEX('Controle de reservas'!$N$14:$N$2013,BW193)&lt;&gt;"",CHAR(10)&amp;"Subst.: "&amp;INDEX('Controle de reservas'!$N$14:$N$2013,BW193),"")&amp;IF(AND(ISNUMBER(INDEX('Controle de reservas'!$I$14:$I$2013,BW193)),INDEX('Controle de reservas'!$I$14:$I$2013,BW193)&gt;0,INDEX('Controle de reservas'!$K$14:$K$2013,BW193)&gt;INDEX('Controle de reservas'!$I$14:$I$2013,BW193)),CHAR(10)&amp;"DIVERGÊNCIA DE DATAS",""),IF(INDEX('Controle de reservas'!$L$14:$L$2013,BW193)="Em cobertura","COV",IF(INDEX('Controle de reservas'!$L$14:$L$2013,BW193)="Disponível","DISP",IF(INDEX('Controle de reservas'!$L$14:$L$2013,BW193)="Não utilizado","NU",IF(INDEX('Controle de reservas'!$L$14:$L$2013,BW193)="Folga","F",IF(INDEX('Controle de reservas'!$L$14:$L$2013,BW193)="Ocorrência","O",IF(INDEX('Controle de reservas'!$L$14:$L$2013,BW193)="Programado","PROG",IF(INDEX('Controle de reservas'!$L$14:$L$2013,BW193)="Disponível no posto","DP","SEM SITUAÇÃO")))))))&amp;IF(INDEX('Controle de reservas'!$M$14:$M$2013,BW193)&lt;&gt;"",CHAR(10)&amp;INDEX('Controle de reservas'!$M$14:$M$2013,BW193),IF(OR(INDEX('Controle de reservas'!$L$14:$L$2013,BW193)="Em cobertura",INDEX('Controle de reservas'!$L$14:$L$2013,BW193)="Programado"),CHAR(10)&amp;"SEM LOCAL",""))&amp;IF(INDEX('Controle de reservas'!$N$14:$N$2013,BW193)&lt;&gt;"",CHAR(10)&amp;"Subst.: "&amp;INDEX('Controle de reservas'!$N$14:$N$2013,BW193),"")&amp;IF(AND(ISNUMBER(INDEX('Controle de reservas'!$I$14:$I$2013,BW193)),INDEX('Controle de reservas'!$I$14:$I$2013,BW193)&gt;0,INDEX('Controle de reservas'!$K$14:$K$2013,BW193)&gt;INDEX('Controle de reservas'!$I$14:$I$2013,BW193)),CHAR(10)&amp;"DIVERGÊNCIA DE DATAS","")&amp;IF(INDEX('Controle de reservas'!$P$14:$P$2013,BW193)&lt;&gt;"OK"," !",""))))</f>
      </c>
      <c r="AJ193" s="17">
        <f ca="1">IF(OR($AQ193=0,AJ$9="",AJ$9&lt;$AS193,AND($AT193&lt;&gt;"",AJ$9&gt;$AT193)),"",IF(BX193=0,"—",IF(INDEX('Controle de reservas'!$P$14:$P$2013,BX193)="DUPLICIDADE NO DIA","CONFLITO"&amp;IF(INDEX('Controle de reservas'!$M$14:$M$2013,BX193)&lt;&gt;"",CHAR(10)&amp;INDEX('Controle de reservas'!$M$14:$M$2013,BX193),"")&amp;IF(INDEX('Controle de reservas'!$N$14:$N$2013,BX193)&lt;&gt;"",CHAR(10)&amp;"Subst.: "&amp;INDEX('Controle de reservas'!$N$14:$N$2013,BX193),"")&amp;IF(AND(ISNUMBER(INDEX('Controle de reservas'!$I$14:$I$2013,BX193)),INDEX('Controle de reservas'!$I$14:$I$2013,BX193)&gt;0,INDEX('Controle de reservas'!$K$14:$K$2013,BX193)&gt;INDEX('Controle de reservas'!$I$14:$I$2013,BX193)),CHAR(10)&amp;"DIVERGÊNCIA DE DATAS",""),IF(INDEX('Controle de reservas'!$L$14:$L$2013,BX193)="Em cobertura","COV",IF(INDEX('Controle de reservas'!$L$14:$L$2013,BX193)="Disponível","DISP",IF(INDEX('Controle de reservas'!$L$14:$L$2013,BX193)="Não utilizado","NU",IF(INDEX('Controle de reservas'!$L$14:$L$2013,BX193)="Folga","F",IF(INDEX('Controle de reservas'!$L$14:$L$2013,BX193)="Ocorrência","O",IF(INDEX('Controle de reservas'!$L$14:$L$2013,BX193)="Programado","PROG",IF(INDEX('Controle de reservas'!$L$14:$L$2013,BX193)="Disponível no posto","DP","SEM SITUAÇÃO")))))))&amp;IF(INDEX('Controle de reservas'!$M$14:$M$2013,BX193)&lt;&gt;"",CHAR(10)&amp;INDEX('Controle de reservas'!$M$14:$M$2013,BX193),IF(OR(INDEX('Controle de reservas'!$L$14:$L$2013,BX193)="Em cobertura",INDEX('Controle de reservas'!$L$14:$L$2013,BX193)="Programado"),CHAR(10)&amp;"SEM LOCAL",""))&amp;IF(INDEX('Controle de reservas'!$N$14:$N$2013,BX193)&lt;&gt;"",CHAR(10)&amp;"Subst.: "&amp;INDEX('Controle de reservas'!$N$14:$N$2013,BX193),"")&amp;IF(AND(ISNUMBER(INDEX('Controle de reservas'!$I$14:$I$2013,BX193)),INDEX('Controle de reservas'!$I$14:$I$2013,BX193)&gt;0,INDEX('Controle de reservas'!$K$14:$K$2013,BX193)&gt;INDEX('Controle de reservas'!$I$14:$I$2013,BX193)),CHAR(10)&amp;"DIVERGÊNCIA DE DATAS","")&amp;IF(INDEX('Controle de reservas'!$P$14:$P$2013,BX193)&lt;&gt;"OK"," !",""))))</f>
      </c>
      <c r="AK193" s="17">
        <f ca="1">IF(OR($AQ193=0,AK$9="",AK$9&lt;$AS193,AND($AT193&lt;&gt;"",AK$9&gt;$AT193)),"",IF(BY193=0,"—",IF(INDEX('Controle de reservas'!$P$14:$P$2013,BY193)="DUPLICIDADE NO DIA","CONFLITO"&amp;IF(INDEX('Controle de reservas'!$M$14:$M$2013,BY193)&lt;&gt;"",CHAR(10)&amp;INDEX('Controle de reservas'!$M$14:$M$2013,BY193),"")&amp;IF(INDEX('Controle de reservas'!$N$14:$N$2013,BY193)&lt;&gt;"",CHAR(10)&amp;"Subst.: "&amp;INDEX('Controle de reservas'!$N$14:$N$2013,BY193),"")&amp;IF(AND(ISNUMBER(INDEX('Controle de reservas'!$I$14:$I$2013,BY193)),INDEX('Controle de reservas'!$I$14:$I$2013,BY193)&gt;0,INDEX('Controle de reservas'!$K$14:$K$2013,BY193)&gt;INDEX('Controle de reservas'!$I$14:$I$2013,BY193)),CHAR(10)&amp;"DIVERGÊNCIA DE DATAS",""),IF(INDEX('Controle de reservas'!$L$14:$L$2013,BY193)="Em cobertura","COV",IF(INDEX('Controle de reservas'!$L$14:$L$2013,BY193)="Disponível","DISP",IF(INDEX('Controle de reservas'!$L$14:$L$2013,BY193)="Não utilizado","NU",IF(INDEX('Controle de reservas'!$L$14:$L$2013,BY193)="Folga","F",IF(INDEX('Controle de reservas'!$L$14:$L$2013,BY193)="Ocorrência","O",IF(INDEX('Controle de reservas'!$L$14:$L$2013,BY193)="Programado","PROG",IF(INDEX('Controle de reservas'!$L$14:$L$2013,BY193)="Disponível no posto","DP","SEM SITUAÇÃO")))))))&amp;IF(INDEX('Controle de reservas'!$M$14:$M$2013,BY193)&lt;&gt;"",CHAR(10)&amp;INDEX('Controle de reservas'!$M$14:$M$2013,BY193),IF(OR(INDEX('Controle de reservas'!$L$14:$L$2013,BY193)="Em cobertura",INDEX('Controle de reservas'!$L$14:$L$2013,BY193)="Programado"),CHAR(10)&amp;"SEM LOCAL",""))&amp;IF(INDEX('Controle de reservas'!$N$14:$N$2013,BY193)&lt;&gt;"",CHAR(10)&amp;"Subst.: "&amp;INDEX('Controle de reservas'!$N$14:$N$2013,BY193),"")&amp;IF(AND(ISNUMBER(INDEX('Controle de reservas'!$I$14:$I$2013,BY193)),INDEX('Controle de reservas'!$I$14:$I$2013,BY193)&gt;0,INDEX('Controle de reservas'!$K$14:$K$2013,BY193)&gt;INDEX('Controle de reservas'!$I$14:$I$2013,BY193)),CHAR(10)&amp;"DIVERGÊNCIA DE DATAS","")&amp;IF(INDEX('Controle de reservas'!$P$14:$P$2013,BY193)&lt;&gt;"OK"," !",""))))</f>
      </c>
      <c r="AL193" s="16">
        <f t="shared" ca="1" si="9"/>
      </c>
      <c r="AM193" s="16">
        <f t="shared" ca="1" si="10"/>
      </c>
      <c r="AN193" s="16">
        <f t="shared" ca="1" si="11"/>
      </c>
      <c r="AO193" s="16">
        <f t="shared" ca="1" si="12"/>
      </c>
      <c r="AP193" s="16">
        <f ca="1">IF($AQ193=0,"",INDEX('Controle de reservas'!$O$14:$O$2013,$AQ193))</f>
      </c>
      <c r="AQ193">
        <f ca="1">IFERROR(MATCH(ROW()-9,'Controle de reservas'!$S$14:$S$2013,0),0)</f>
      </c>
      <c r="AR193">
        <f ca="1">IF($AQ193=0,"",INDEX('Controle de reservas'!$Q$14:$Q$2013,$AQ193))</f>
      </c>
      <c r="AS193">
        <f ca="1">IF($AQ193=0,"",INDEX('Controle de reservas'!$H$14:$H$2013,$AQ193))</f>
      </c>
      <c r="AT193">
        <f ca="1">IF($AQ193=0,"",IF(INDEX('Controle de reservas'!$J$14:$J$2013,$AQ193)=0,"",INDEX('Controle de reservas'!$J$14:$J$2013,$AQ193)))</f>
      </c>
      <c r="AU193">
        <f ca="1">IF(OR($AQ193=0,G$9=""),0,IFERROR(MATCH($AR193&amp;"|"&amp;TEXT(G$9,"yyyymmdd"),'Controle de reservas'!$T$14:$T$2013,0),0))</f>
      </c>
      <c r="AV193">
        <f ca="1">IF(OR($AQ193=0,H$9=""),0,IFERROR(MATCH($AR193&amp;"|"&amp;TEXT(H$9,"yyyymmdd"),'Controle de reservas'!$T$14:$T$2013,0),0))</f>
      </c>
      <c r="AW193">
        <f ca="1">IF(OR($AQ193=0,I$9=""),0,IFERROR(MATCH($AR193&amp;"|"&amp;TEXT(I$9,"yyyymmdd"),'Controle de reservas'!$T$14:$T$2013,0),0))</f>
      </c>
      <c r="AX193">
        <f ca="1">IF(OR($AQ193=0,J$9=""),0,IFERROR(MATCH($AR193&amp;"|"&amp;TEXT(J$9,"yyyymmdd"),'Controle de reservas'!$T$14:$T$2013,0),0))</f>
      </c>
      <c r="AY193">
        <f ca="1">IF(OR($AQ193=0,K$9=""),0,IFERROR(MATCH($AR193&amp;"|"&amp;TEXT(K$9,"yyyymmdd"),'Controle de reservas'!$T$14:$T$2013,0),0))</f>
      </c>
      <c r="AZ193">
        <f ca="1">IF(OR($AQ193=0,L$9=""),0,IFERROR(MATCH($AR193&amp;"|"&amp;TEXT(L$9,"yyyymmdd"),'Controle de reservas'!$T$14:$T$2013,0),0))</f>
      </c>
      <c r="BA193">
        <f ca="1">IF(OR($AQ193=0,M$9=""),0,IFERROR(MATCH($AR193&amp;"|"&amp;TEXT(M$9,"yyyymmdd"),'Controle de reservas'!$T$14:$T$2013,0),0))</f>
      </c>
      <c r="BB193">
        <f ca="1">IF(OR($AQ193=0,N$9=""),0,IFERROR(MATCH($AR193&amp;"|"&amp;TEXT(N$9,"yyyymmdd"),'Controle de reservas'!$T$14:$T$2013,0),0))</f>
      </c>
      <c r="BC193">
        <f ca="1">IF(OR($AQ193=0,O$9=""),0,IFERROR(MATCH($AR193&amp;"|"&amp;TEXT(O$9,"yyyymmdd"),'Controle de reservas'!$T$14:$T$2013,0),0))</f>
      </c>
      <c r="BD193">
        <f ca="1">IF(OR($AQ193=0,P$9=""),0,IFERROR(MATCH($AR193&amp;"|"&amp;TEXT(P$9,"yyyymmdd"),'Controle de reservas'!$T$14:$T$2013,0),0))</f>
      </c>
      <c r="BE193">
        <f ca="1">IF(OR($AQ193=0,Q$9=""),0,IFERROR(MATCH($AR193&amp;"|"&amp;TEXT(Q$9,"yyyymmdd"),'Controle de reservas'!$T$14:$T$2013,0),0))</f>
      </c>
      <c r="BF193">
        <f ca="1">IF(OR($AQ193=0,R$9=""),0,IFERROR(MATCH($AR193&amp;"|"&amp;TEXT(R$9,"yyyymmdd"),'Controle de reservas'!$T$14:$T$2013,0),0))</f>
      </c>
      <c r="BG193">
        <f ca="1">IF(OR($AQ193=0,S$9=""),0,IFERROR(MATCH($AR193&amp;"|"&amp;TEXT(S$9,"yyyymmdd"),'Controle de reservas'!$T$14:$T$2013,0),0))</f>
      </c>
      <c r="BH193">
        <f ca="1">IF(OR($AQ193=0,T$9=""),0,IFERROR(MATCH($AR193&amp;"|"&amp;TEXT(T$9,"yyyymmdd"),'Controle de reservas'!$T$14:$T$2013,0),0))</f>
      </c>
      <c r="BI193">
        <f ca="1">IF(OR($AQ193=0,U$9=""),0,IFERROR(MATCH($AR193&amp;"|"&amp;TEXT(U$9,"yyyymmdd"),'Controle de reservas'!$T$14:$T$2013,0),0))</f>
      </c>
      <c r="BJ193">
        <f ca="1">IF(OR($AQ193=0,V$9=""),0,IFERROR(MATCH($AR193&amp;"|"&amp;TEXT(V$9,"yyyymmdd"),'Controle de reservas'!$T$14:$T$2013,0),0))</f>
      </c>
      <c r="BK193">
        <f ca="1">IF(OR($AQ193=0,W$9=""),0,IFERROR(MATCH($AR193&amp;"|"&amp;TEXT(W$9,"yyyymmdd"),'Controle de reservas'!$T$14:$T$2013,0),0))</f>
      </c>
      <c r="BL193">
        <f ca="1">IF(OR($AQ193=0,X$9=""),0,IFERROR(MATCH($AR193&amp;"|"&amp;TEXT(X$9,"yyyymmdd"),'Controle de reservas'!$T$14:$T$2013,0),0))</f>
      </c>
      <c r="BM193">
        <f ca="1">IF(OR($AQ193=0,Y$9=""),0,IFERROR(MATCH($AR193&amp;"|"&amp;TEXT(Y$9,"yyyymmdd"),'Controle de reservas'!$T$14:$T$2013,0),0))</f>
      </c>
      <c r="BN193">
        <f ca="1">IF(OR($AQ193=0,Z$9=""),0,IFERROR(MATCH($AR193&amp;"|"&amp;TEXT(Z$9,"yyyymmdd"),'Controle de reservas'!$T$14:$T$2013,0),0))</f>
      </c>
      <c r="BO193">
        <f ca="1">IF(OR($AQ193=0,AA$9=""),0,IFERROR(MATCH($AR193&amp;"|"&amp;TEXT(AA$9,"yyyymmdd"),'Controle de reservas'!$T$14:$T$2013,0),0))</f>
      </c>
      <c r="BP193">
        <f ca="1">IF(OR($AQ193=0,AB$9=""),0,IFERROR(MATCH($AR193&amp;"|"&amp;TEXT(AB$9,"yyyymmdd"),'Controle de reservas'!$T$14:$T$2013,0),0))</f>
      </c>
      <c r="BQ193">
        <f ca="1">IF(OR($AQ193=0,AC$9=""),0,IFERROR(MATCH($AR193&amp;"|"&amp;TEXT(AC$9,"yyyymmdd"),'Controle de reservas'!$T$14:$T$2013,0),0))</f>
      </c>
      <c r="BR193">
        <f ca="1">IF(OR($AQ193=0,AD$9=""),0,IFERROR(MATCH($AR193&amp;"|"&amp;TEXT(AD$9,"yyyymmdd"),'Controle de reservas'!$T$14:$T$2013,0),0))</f>
      </c>
      <c r="BS193">
        <f ca="1">IF(OR($AQ193=0,AE$9=""),0,IFERROR(MATCH($AR193&amp;"|"&amp;TEXT(AE$9,"yyyymmdd"),'Controle de reservas'!$T$14:$T$2013,0),0))</f>
      </c>
      <c r="BT193">
        <f ca="1">IF(OR($AQ193=0,AF$9=""),0,IFERROR(MATCH($AR193&amp;"|"&amp;TEXT(AF$9,"yyyymmdd"),'Controle de reservas'!$T$14:$T$2013,0),0))</f>
      </c>
      <c r="BU193">
        <f ca="1">IF(OR($AQ193=0,AG$9=""),0,IFERROR(MATCH($AR193&amp;"|"&amp;TEXT(AG$9,"yyyymmdd"),'Controle de reservas'!$T$14:$T$2013,0),0))</f>
      </c>
      <c r="BV193">
        <f ca="1">IF(OR($AQ193=0,AH$9=""),0,IFERROR(MATCH($AR193&amp;"|"&amp;TEXT(AH$9,"yyyymmdd"),'Controle de reservas'!$T$14:$T$2013,0),0))</f>
      </c>
      <c r="BW193">
        <f ca="1">IF(OR($AQ193=0,AI$9=""),0,IFERROR(MATCH($AR193&amp;"|"&amp;TEXT(AI$9,"yyyymmdd"),'Controle de reservas'!$T$14:$T$2013,0),0))</f>
      </c>
      <c r="BX193">
        <f ca="1">IF(OR($AQ193=0,AJ$9=""),0,IFERROR(MATCH($AR193&amp;"|"&amp;TEXT(AJ$9,"yyyymmdd"),'Controle de reservas'!$T$14:$T$2013,0),0))</f>
      </c>
      <c r="BY193">
        <f ca="1">IF(OR($AQ193=0,AK$9=""),0,IFERROR(MATCH($AR193&amp;"|"&amp;TEXT(AK$9,"yyyymmdd"),'Controle de reservas'!$T$14:$T$2013,0),0))</f>
      </c>
    </row>
    <row r="194" spans="1:77" ht="105" customHeight="1" x14ac:dyDescent="0.25">
      <c r="A194" s="14">
        <f ca="1">IF($AQ194=0,"",INDEX('Controle de reservas'!$A$14:$A$2013,$AQ194))</f>
      </c>
      <c r="B194" s="14">
        <f ca="1">IF($AQ194=0,"",INDEX('Controle de reservas'!$B$14:$B$2013,$AQ194))</f>
      </c>
      <c r="C194" s="14">
        <f ca="1">IF($AQ194=0,"",INDEX('Controle de reservas'!$C$14:$C$2013,$AQ194))</f>
      </c>
      <c r="D194" s="14">
        <f ca="1">IF($AQ194=0,"",INDEX('Controle de reservas'!$D$14:$D$2013,$AQ194))</f>
      </c>
      <c r="E194" s="14">
        <f ca="1">IF($AQ194=0,"",INDEX('Controle de reservas'!$E$14:$E$2013,$AQ194))</f>
      </c>
      <c r="F194" s="14">
        <f ca="1">IF($AQ194=0,"",INDEX('Controle de reservas'!$F$14:$F$2013,$AQ194))</f>
      </c>
      <c r="G194" s="15">
        <f ca="1">IF(OR($AQ194=0,G$9="",G$9&lt;$AS194,AND($AT194&lt;&gt;"",G$9&gt;$AT194)),"",IF(AU194=0,"—",IF(INDEX('Controle de reservas'!$P$14:$P$2013,AU194)="DUPLICIDADE NO DIA","CONFLITO"&amp;IF(INDEX('Controle de reservas'!$M$14:$M$2013,AU194)&lt;&gt;"",CHAR(10)&amp;INDEX('Controle de reservas'!$M$14:$M$2013,AU194),"")&amp;IF(INDEX('Controle de reservas'!$N$14:$N$2013,AU194)&lt;&gt;"",CHAR(10)&amp;"Subst.: "&amp;INDEX('Controle de reservas'!$N$14:$N$2013,AU194),"")&amp;IF(AND(ISNUMBER(INDEX('Controle de reservas'!$I$14:$I$2013,AU194)),INDEX('Controle de reservas'!$I$14:$I$2013,AU194)&gt;0,INDEX('Controle de reservas'!$K$14:$K$2013,AU194)&gt;INDEX('Controle de reservas'!$I$14:$I$2013,AU194)),CHAR(10)&amp;"DIVERGÊNCIA DE DATAS",""),IF(INDEX('Controle de reservas'!$L$14:$L$2013,AU194)="Em cobertura","COV",IF(INDEX('Controle de reservas'!$L$14:$L$2013,AU194)="Disponível","DISP",IF(INDEX('Controle de reservas'!$L$14:$L$2013,AU194)="Não utilizado","NU",IF(INDEX('Controle de reservas'!$L$14:$L$2013,AU194)="Folga","F",IF(INDEX('Controle de reservas'!$L$14:$L$2013,AU194)="Ocorrência","O",IF(INDEX('Controle de reservas'!$L$14:$L$2013,AU194)="Programado","PROG",IF(INDEX('Controle de reservas'!$L$14:$L$2013,AU194)="Disponível no posto","DP","SEM SITUAÇÃO")))))))&amp;IF(INDEX('Controle de reservas'!$M$14:$M$2013,AU194)&lt;&gt;"",CHAR(10)&amp;INDEX('Controle de reservas'!$M$14:$M$2013,AU194),IF(OR(INDEX('Controle de reservas'!$L$14:$L$2013,AU194)="Em cobertura",INDEX('Controle de reservas'!$L$14:$L$2013,AU194)="Programado"),CHAR(10)&amp;"SEM LOCAL",""))&amp;IF(INDEX('Controle de reservas'!$N$14:$N$2013,AU194)&lt;&gt;"",CHAR(10)&amp;"Subst.: "&amp;INDEX('Controle de reservas'!$N$14:$N$2013,AU194),"")&amp;IF(AND(ISNUMBER(INDEX('Controle de reservas'!$I$14:$I$2013,AU194)),INDEX('Controle de reservas'!$I$14:$I$2013,AU194)&gt;0,INDEX('Controle de reservas'!$K$14:$K$2013,AU194)&gt;INDEX('Controle de reservas'!$I$14:$I$2013,AU194)),CHAR(10)&amp;"DIVERGÊNCIA DE DATAS","")&amp;IF(INDEX('Controle de reservas'!$P$14:$P$2013,AU194)&lt;&gt;"OK"," !",""))))</f>
      </c>
      <c r="H194" s="15">
        <f ca="1">IF(OR($AQ194=0,H$9="",H$9&lt;$AS194,AND($AT194&lt;&gt;"",H$9&gt;$AT194)),"",IF(AV194=0,"—",IF(INDEX('Controle de reservas'!$P$14:$P$2013,AV194)="DUPLICIDADE NO DIA","CONFLITO"&amp;IF(INDEX('Controle de reservas'!$M$14:$M$2013,AV194)&lt;&gt;"",CHAR(10)&amp;INDEX('Controle de reservas'!$M$14:$M$2013,AV194),"")&amp;IF(INDEX('Controle de reservas'!$N$14:$N$2013,AV194)&lt;&gt;"",CHAR(10)&amp;"Subst.: "&amp;INDEX('Controle de reservas'!$N$14:$N$2013,AV194),"")&amp;IF(AND(ISNUMBER(INDEX('Controle de reservas'!$I$14:$I$2013,AV194)),INDEX('Controle de reservas'!$I$14:$I$2013,AV194)&gt;0,INDEX('Controle de reservas'!$K$14:$K$2013,AV194)&gt;INDEX('Controle de reservas'!$I$14:$I$2013,AV194)),CHAR(10)&amp;"DIVERGÊNCIA DE DATAS",""),IF(INDEX('Controle de reservas'!$L$14:$L$2013,AV194)="Em cobertura","COV",IF(INDEX('Controle de reservas'!$L$14:$L$2013,AV194)="Disponível","DISP",IF(INDEX('Controle de reservas'!$L$14:$L$2013,AV194)="Não utilizado","NU",IF(INDEX('Controle de reservas'!$L$14:$L$2013,AV194)="Folga","F",IF(INDEX('Controle de reservas'!$L$14:$L$2013,AV194)="Ocorrência","O",IF(INDEX('Controle de reservas'!$L$14:$L$2013,AV194)="Programado","PROG",IF(INDEX('Controle de reservas'!$L$14:$L$2013,AV194)="Disponível no posto","DP","SEM SITUAÇÃO")))))))&amp;IF(INDEX('Controle de reservas'!$M$14:$M$2013,AV194)&lt;&gt;"",CHAR(10)&amp;INDEX('Controle de reservas'!$M$14:$M$2013,AV194),IF(OR(INDEX('Controle de reservas'!$L$14:$L$2013,AV194)="Em cobertura",INDEX('Controle de reservas'!$L$14:$L$2013,AV194)="Programado"),CHAR(10)&amp;"SEM LOCAL",""))&amp;IF(INDEX('Controle de reservas'!$N$14:$N$2013,AV194)&lt;&gt;"",CHAR(10)&amp;"Subst.: "&amp;INDEX('Controle de reservas'!$N$14:$N$2013,AV194),"")&amp;IF(AND(ISNUMBER(INDEX('Controle de reservas'!$I$14:$I$2013,AV194)),INDEX('Controle de reservas'!$I$14:$I$2013,AV194)&gt;0,INDEX('Controle de reservas'!$K$14:$K$2013,AV194)&gt;INDEX('Controle de reservas'!$I$14:$I$2013,AV194)),CHAR(10)&amp;"DIVERGÊNCIA DE DATAS","")&amp;IF(INDEX('Controle de reservas'!$P$14:$P$2013,AV194)&lt;&gt;"OK"," !",""))))</f>
      </c>
      <c r="I194" s="15">
        <f ca="1">IF(OR($AQ194=0,I$9="",I$9&lt;$AS194,AND($AT194&lt;&gt;"",I$9&gt;$AT194)),"",IF(AW194=0,"—",IF(INDEX('Controle de reservas'!$P$14:$P$2013,AW194)="DUPLICIDADE NO DIA","CONFLITO"&amp;IF(INDEX('Controle de reservas'!$M$14:$M$2013,AW194)&lt;&gt;"",CHAR(10)&amp;INDEX('Controle de reservas'!$M$14:$M$2013,AW194),"")&amp;IF(INDEX('Controle de reservas'!$N$14:$N$2013,AW194)&lt;&gt;"",CHAR(10)&amp;"Subst.: "&amp;INDEX('Controle de reservas'!$N$14:$N$2013,AW194),"")&amp;IF(AND(ISNUMBER(INDEX('Controle de reservas'!$I$14:$I$2013,AW194)),INDEX('Controle de reservas'!$I$14:$I$2013,AW194)&gt;0,INDEX('Controle de reservas'!$K$14:$K$2013,AW194)&gt;INDEX('Controle de reservas'!$I$14:$I$2013,AW194)),CHAR(10)&amp;"DIVERGÊNCIA DE DATAS",""),IF(INDEX('Controle de reservas'!$L$14:$L$2013,AW194)="Em cobertura","COV",IF(INDEX('Controle de reservas'!$L$14:$L$2013,AW194)="Disponível","DISP",IF(INDEX('Controle de reservas'!$L$14:$L$2013,AW194)="Não utilizado","NU",IF(INDEX('Controle de reservas'!$L$14:$L$2013,AW194)="Folga","F",IF(INDEX('Controle de reservas'!$L$14:$L$2013,AW194)="Ocorrência","O",IF(INDEX('Controle de reservas'!$L$14:$L$2013,AW194)="Programado","PROG",IF(INDEX('Controle de reservas'!$L$14:$L$2013,AW194)="Disponível no posto","DP","SEM SITUAÇÃO")))))))&amp;IF(INDEX('Controle de reservas'!$M$14:$M$2013,AW194)&lt;&gt;"",CHAR(10)&amp;INDEX('Controle de reservas'!$M$14:$M$2013,AW194),IF(OR(INDEX('Controle de reservas'!$L$14:$L$2013,AW194)="Em cobertura",INDEX('Controle de reservas'!$L$14:$L$2013,AW194)="Programado"),CHAR(10)&amp;"SEM LOCAL",""))&amp;IF(INDEX('Controle de reservas'!$N$14:$N$2013,AW194)&lt;&gt;"",CHAR(10)&amp;"Subst.: "&amp;INDEX('Controle de reservas'!$N$14:$N$2013,AW194),"")&amp;IF(AND(ISNUMBER(INDEX('Controle de reservas'!$I$14:$I$2013,AW194)),INDEX('Controle de reservas'!$I$14:$I$2013,AW194)&gt;0,INDEX('Controle de reservas'!$K$14:$K$2013,AW194)&gt;INDEX('Controle de reservas'!$I$14:$I$2013,AW194)),CHAR(10)&amp;"DIVERGÊNCIA DE DATAS","")&amp;IF(INDEX('Controle de reservas'!$P$14:$P$2013,AW194)&lt;&gt;"OK"," !",""))))</f>
      </c>
      <c r="J194" s="15">
        <f ca="1">IF(OR($AQ194=0,J$9="",J$9&lt;$AS194,AND($AT194&lt;&gt;"",J$9&gt;$AT194)),"",IF(AX194=0,"—",IF(INDEX('Controle de reservas'!$P$14:$P$2013,AX194)="DUPLICIDADE NO DIA","CONFLITO"&amp;IF(INDEX('Controle de reservas'!$M$14:$M$2013,AX194)&lt;&gt;"",CHAR(10)&amp;INDEX('Controle de reservas'!$M$14:$M$2013,AX194),"")&amp;IF(INDEX('Controle de reservas'!$N$14:$N$2013,AX194)&lt;&gt;"",CHAR(10)&amp;"Subst.: "&amp;INDEX('Controle de reservas'!$N$14:$N$2013,AX194),"")&amp;IF(AND(ISNUMBER(INDEX('Controle de reservas'!$I$14:$I$2013,AX194)),INDEX('Controle de reservas'!$I$14:$I$2013,AX194)&gt;0,INDEX('Controle de reservas'!$K$14:$K$2013,AX194)&gt;INDEX('Controle de reservas'!$I$14:$I$2013,AX194)),CHAR(10)&amp;"DIVERGÊNCIA DE DATAS",""),IF(INDEX('Controle de reservas'!$L$14:$L$2013,AX194)="Em cobertura","COV",IF(INDEX('Controle de reservas'!$L$14:$L$2013,AX194)="Disponível","DISP",IF(INDEX('Controle de reservas'!$L$14:$L$2013,AX194)="Não utilizado","NU",IF(INDEX('Controle de reservas'!$L$14:$L$2013,AX194)="Folga","F",IF(INDEX('Controle de reservas'!$L$14:$L$2013,AX194)="Ocorrência","O",IF(INDEX('Controle de reservas'!$L$14:$L$2013,AX194)="Programado","PROG",IF(INDEX('Controle de reservas'!$L$14:$L$2013,AX194)="Disponível no posto","DP","SEM SITUAÇÃO")))))))&amp;IF(INDEX('Controle de reservas'!$M$14:$M$2013,AX194)&lt;&gt;"",CHAR(10)&amp;INDEX('Controle de reservas'!$M$14:$M$2013,AX194),IF(OR(INDEX('Controle de reservas'!$L$14:$L$2013,AX194)="Em cobertura",INDEX('Controle de reservas'!$L$14:$L$2013,AX194)="Programado"),CHAR(10)&amp;"SEM LOCAL",""))&amp;IF(INDEX('Controle de reservas'!$N$14:$N$2013,AX194)&lt;&gt;"",CHAR(10)&amp;"Subst.: "&amp;INDEX('Controle de reservas'!$N$14:$N$2013,AX194),"")&amp;IF(AND(ISNUMBER(INDEX('Controle de reservas'!$I$14:$I$2013,AX194)),INDEX('Controle de reservas'!$I$14:$I$2013,AX194)&gt;0,INDEX('Controle de reservas'!$K$14:$K$2013,AX194)&gt;INDEX('Controle de reservas'!$I$14:$I$2013,AX194)),CHAR(10)&amp;"DIVERGÊNCIA DE DATAS","")&amp;IF(INDEX('Controle de reservas'!$P$14:$P$2013,AX194)&lt;&gt;"OK"," !",""))))</f>
      </c>
      <c r="K194" s="15">
        <f ca="1">IF(OR($AQ194=0,K$9="",K$9&lt;$AS194,AND($AT194&lt;&gt;"",K$9&gt;$AT194)),"",IF(AY194=0,"—",IF(INDEX('Controle de reservas'!$P$14:$P$2013,AY194)="DUPLICIDADE NO DIA","CONFLITO"&amp;IF(INDEX('Controle de reservas'!$M$14:$M$2013,AY194)&lt;&gt;"",CHAR(10)&amp;INDEX('Controle de reservas'!$M$14:$M$2013,AY194),"")&amp;IF(INDEX('Controle de reservas'!$N$14:$N$2013,AY194)&lt;&gt;"",CHAR(10)&amp;"Subst.: "&amp;INDEX('Controle de reservas'!$N$14:$N$2013,AY194),"")&amp;IF(AND(ISNUMBER(INDEX('Controle de reservas'!$I$14:$I$2013,AY194)),INDEX('Controle de reservas'!$I$14:$I$2013,AY194)&gt;0,INDEX('Controle de reservas'!$K$14:$K$2013,AY194)&gt;INDEX('Controle de reservas'!$I$14:$I$2013,AY194)),CHAR(10)&amp;"DIVERGÊNCIA DE DATAS",""),IF(INDEX('Controle de reservas'!$L$14:$L$2013,AY194)="Em cobertura","COV",IF(INDEX('Controle de reservas'!$L$14:$L$2013,AY194)="Disponível","DISP",IF(INDEX('Controle de reservas'!$L$14:$L$2013,AY194)="Não utilizado","NU",IF(INDEX('Controle de reservas'!$L$14:$L$2013,AY194)="Folga","F",IF(INDEX('Controle de reservas'!$L$14:$L$2013,AY194)="Ocorrência","O",IF(INDEX('Controle de reservas'!$L$14:$L$2013,AY194)="Programado","PROG",IF(INDEX('Controle de reservas'!$L$14:$L$2013,AY194)="Disponível no posto","DP","SEM SITUAÇÃO")))))))&amp;IF(INDEX('Controle de reservas'!$M$14:$M$2013,AY194)&lt;&gt;"",CHAR(10)&amp;INDEX('Controle de reservas'!$M$14:$M$2013,AY194),IF(OR(INDEX('Controle de reservas'!$L$14:$L$2013,AY194)="Em cobertura",INDEX('Controle de reservas'!$L$14:$L$2013,AY194)="Programado"),CHAR(10)&amp;"SEM LOCAL",""))&amp;IF(INDEX('Controle de reservas'!$N$14:$N$2013,AY194)&lt;&gt;"",CHAR(10)&amp;"Subst.: "&amp;INDEX('Controle de reservas'!$N$14:$N$2013,AY194),"")&amp;IF(AND(ISNUMBER(INDEX('Controle de reservas'!$I$14:$I$2013,AY194)),INDEX('Controle de reservas'!$I$14:$I$2013,AY194)&gt;0,INDEX('Controle de reservas'!$K$14:$K$2013,AY194)&gt;INDEX('Controle de reservas'!$I$14:$I$2013,AY194)),CHAR(10)&amp;"DIVERGÊNCIA DE DATAS","")&amp;IF(INDEX('Controle de reservas'!$P$14:$P$2013,AY194)&lt;&gt;"OK"," !",""))))</f>
      </c>
      <c r="L194" s="15">
        <f ca="1">IF(OR($AQ194=0,L$9="",L$9&lt;$AS194,AND($AT194&lt;&gt;"",L$9&gt;$AT194)),"",IF(AZ194=0,"—",IF(INDEX('Controle de reservas'!$P$14:$P$2013,AZ194)="DUPLICIDADE NO DIA","CONFLITO"&amp;IF(INDEX('Controle de reservas'!$M$14:$M$2013,AZ194)&lt;&gt;"",CHAR(10)&amp;INDEX('Controle de reservas'!$M$14:$M$2013,AZ194),"")&amp;IF(INDEX('Controle de reservas'!$N$14:$N$2013,AZ194)&lt;&gt;"",CHAR(10)&amp;"Subst.: "&amp;INDEX('Controle de reservas'!$N$14:$N$2013,AZ194),"")&amp;IF(AND(ISNUMBER(INDEX('Controle de reservas'!$I$14:$I$2013,AZ194)),INDEX('Controle de reservas'!$I$14:$I$2013,AZ194)&gt;0,INDEX('Controle de reservas'!$K$14:$K$2013,AZ194)&gt;INDEX('Controle de reservas'!$I$14:$I$2013,AZ194)),CHAR(10)&amp;"DIVERGÊNCIA DE DATAS",""),IF(INDEX('Controle de reservas'!$L$14:$L$2013,AZ194)="Em cobertura","COV",IF(INDEX('Controle de reservas'!$L$14:$L$2013,AZ194)="Disponível","DISP",IF(INDEX('Controle de reservas'!$L$14:$L$2013,AZ194)="Não utilizado","NU",IF(INDEX('Controle de reservas'!$L$14:$L$2013,AZ194)="Folga","F",IF(INDEX('Controle de reservas'!$L$14:$L$2013,AZ194)="Ocorrência","O",IF(INDEX('Controle de reservas'!$L$14:$L$2013,AZ194)="Programado","PROG",IF(INDEX('Controle de reservas'!$L$14:$L$2013,AZ194)="Disponível no posto","DP","SEM SITUAÇÃO")))))))&amp;IF(INDEX('Controle de reservas'!$M$14:$M$2013,AZ194)&lt;&gt;"",CHAR(10)&amp;INDEX('Controle de reservas'!$M$14:$M$2013,AZ194),IF(OR(INDEX('Controle de reservas'!$L$14:$L$2013,AZ194)="Em cobertura",INDEX('Controle de reservas'!$L$14:$L$2013,AZ194)="Programado"),CHAR(10)&amp;"SEM LOCAL",""))&amp;IF(INDEX('Controle de reservas'!$N$14:$N$2013,AZ194)&lt;&gt;"",CHAR(10)&amp;"Subst.: "&amp;INDEX('Controle de reservas'!$N$14:$N$2013,AZ194),"")&amp;IF(AND(ISNUMBER(INDEX('Controle de reservas'!$I$14:$I$2013,AZ194)),INDEX('Controle de reservas'!$I$14:$I$2013,AZ194)&gt;0,INDEX('Controle de reservas'!$K$14:$K$2013,AZ194)&gt;INDEX('Controle de reservas'!$I$14:$I$2013,AZ194)),CHAR(10)&amp;"DIVERGÊNCIA DE DATAS","")&amp;IF(INDEX('Controle de reservas'!$P$14:$P$2013,AZ194)&lt;&gt;"OK"," !",""))))</f>
      </c>
      <c r="M194" s="15">
        <f ca="1">IF(OR($AQ194=0,M$9="",M$9&lt;$AS194,AND($AT194&lt;&gt;"",M$9&gt;$AT194)),"",IF(BA194=0,"—",IF(INDEX('Controle de reservas'!$P$14:$P$2013,BA194)="DUPLICIDADE NO DIA","CONFLITO"&amp;IF(INDEX('Controle de reservas'!$M$14:$M$2013,BA194)&lt;&gt;"",CHAR(10)&amp;INDEX('Controle de reservas'!$M$14:$M$2013,BA194),"")&amp;IF(INDEX('Controle de reservas'!$N$14:$N$2013,BA194)&lt;&gt;"",CHAR(10)&amp;"Subst.: "&amp;INDEX('Controle de reservas'!$N$14:$N$2013,BA194),"")&amp;IF(AND(ISNUMBER(INDEX('Controle de reservas'!$I$14:$I$2013,BA194)),INDEX('Controle de reservas'!$I$14:$I$2013,BA194)&gt;0,INDEX('Controle de reservas'!$K$14:$K$2013,BA194)&gt;INDEX('Controle de reservas'!$I$14:$I$2013,BA194)),CHAR(10)&amp;"DIVERGÊNCIA DE DATAS",""),IF(INDEX('Controle de reservas'!$L$14:$L$2013,BA194)="Em cobertura","COV",IF(INDEX('Controle de reservas'!$L$14:$L$2013,BA194)="Disponível","DISP",IF(INDEX('Controle de reservas'!$L$14:$L$2013,BA194)="Não utilizado","NU",IF(INDEX('Controle de reservas'!$L$14:$L$2013,BA194)="Folga","F",IF(INDEX('Controle de reservas'!$L$14:$L$2013,BA194)="Ocorrência","O",IF(INDEX('Controle de reservas'!$L$14:$L$2013,BA194)="Programado","PROG",IF(INDEX('Controle de reservas'!$L$14:$L$2013,BA194)="Disponível no posto","DP","SEM SITUAÇÃO")))))))&amp;IF(INDEX('Controle de reservas'!$M$14:$M$2013,BA194)&lt;&gt;"",CHAR(10)&amp;INDEX('Controle de reservas'!$M$14:$M$2013,BA194),IF(OR(INDEX('Controle de reservas'!$L$14:$L$2013,BA194)="Em cobertura",INDEX('Controle de reservas'!$L$14:$L$2013,BA194)="Programado"),CHAR(10)&amp;"SEM LOCAL",""))&amp;IF(INDEX('Controle de reservas'!$N$14:$N$2013,BA194)&lt;&gt;"",CHAR(10)&amp;"Subst.: "&amp;INDEX('Controle de reservas'!$N$14:$N$2013,BA194),"")&amp;IF(AND(ISNUMBER(INDEX('Controle de reservas'!$I$14:$I$2013,BA194)),INDEX('Controle de reservas'!$I$14:$I$2013,BA194)&gt;0,INDEX('Controle de reservas'!$K$14:$K$2013,BA194)&gt;INDEX('Controle de reservas'!$I$14:$I$2013,BA194)),CHAR(10)&amp;"DIVERGÊNCIA DE DATAS","")&amp;IF(INDEX('Controle de reservas'!$P$14:$P$2013,BA194)&lt;&gt;"OK"," !",""))))</f>
      </c>
      <c r="N194" s="15">
        <f ca="1">IF(OR($AQ194=0,N$9="",N$9&lt;$AS194,AND($AT194&lt;&gt;"",N$9&gt;$AT194)),"",IF(BB194=0,"—",IF(INDEX('Controle de reservas'!$P$14:$P$2013,BB194)="DUPLICIDADE NO DIA","CONFLITO"&amp;IF(INDEX('Controle de reservas'!$M$14:$M$2013,BB194)&lt;&gt;"",CHAR(10)&amp;INDEX('Controle de reservas'!$M$14:$M$2013,BB194),"")&amp;IF(INDEX('Controle de reservas'!$N$14:$N$2013,BB194)&lt;&gt;"",CHAR(10)&amp;"Subst.: "&amp;INDEX('Controle de reservas'!$N$14:$N$2013,BB194),"")&amp;IF(AND(ISNUMBER(INDEX('Controle de reservas'!$I$14:$I$2013,BB194)),INDEX('Controle de reservas'!$I$14:$I$2013,BB194)&gt;0,INDEX('Controle de reservas'!$K$14:$K$2013,BB194)&gt;INDEX('Controle de reservas'!$I$14:$I$2013,BB194)),CHAR(10)&amp;"DIVERGÊNCIA DE DATAS",""),IF(INDEX('Controle de reservas'!$L$14:$L$2013,BB194)="Em cobertura","COV",IF(INDEX('Controle de reservas'!$L$14:$L$2013,BB194)="Disponível","DISP",IF(INDEX('Controle de reservas'!$L$14:$L$2013,BB194)="Não utilizado","NU",IF(INDEX('Controle de reservas'!$L$14:$L$2013,BB194)="Folga","F",IF(INDEX('Controle de reservas'!$L$14:$L$2013,BB194)="Ocorrência","O",IF(INDEX('Controle de reservas'!$L$14:$L$2013,BB194)="Programado","PROG",IF(INDEX('Controle de reservas'!$L$14:$L$2013,BB194)="Disponível no posto","DP","SEM SITUAÇÃO")))))))&amp;IF(INDEX('Controle de reservas'!$M$14:$M$2013,BB194)&lt;&gt;"",CHAR(10)&amp;INDEX('Controle de reservas'!$M$14:$M$2013,BB194),IF(OR(INDEX('Controle de reservas'!$L$14:$L$2013,BB194)="Em cobertura",INDEX('Controle de reservas'!$L$14:$L$2013,BB194)="Programado"),CHAR(10)&amp;"SEM LOCAL",""))&amp;IF(INDEX('Controle de reservas'!$N$14:$N$2013,BB194)&lt;&gt;"",CHAR(10)&amp;"Subst.: "&amp;INDEX('Controle de reservas'!$N$14:$N$2013,BB194),"")&amp;IF(AND(ISNUMBER(INDEX('Controle de reservas'!$I$14:$I$2013,BB194)),INDEX('Controle de reservas'!$I$14:$I$2013,BB194)&gt;0,INDEX('Controle de reservas'!$K$14:$K$2013,BB194)&gt;INDEX('Controle de reservas'!$I$14:$I$2013,BB194)),CHAR(10)&amp;"DIVERGÊNCIA DE DATAS","")&amp;IF(INDEX('Controle de reservas'!$P$14:$P$2013,BB194)&lt;&gt;"OK"," !",""))))</f>
      </c>
      <c r="O194" s="15">
        <f ca="1">IF(OR($AQ194=0,O$9="",O$9&lt;$AS194,AND($AT194&lt;&gt;"",O$9&gt;$AT194)),"",IF(BC194=0,"—",IF(INDEX('Controle de reservas'!$P$14:$P$2013,BC194)="DUPLICIDADE NO DIA","CONFLITO"&amp;IF(INDEX('Controle de reservas'!$M$14:$M$2013,BC194)&lt;&gt;"",CHAR(10)&amp;INDEX('Controle de reservas'!$M$14:$M$2013,BC194),"")&amp;IF(INDEX('Controle de reservas'!$N$14:$N$2013,BC194)&lt;&gt;"",CHAR(10)&amp;"Subst.: "&amp;INDEX('Controle de reservas'!$N$14:$N$2013,BC194),"")&amp;IF(AND(ISNUMBER(INDEX('Controle de reservas'!$I$14:$I$2013,BC194)),INDEX('Controle de reservas'!$I$14:$I$2013,BC194)&gt;0,INDEX('Controle de reservas'!$K$14:$K$2013,BC194)&gt;INDEX('Controle de reservas'!$I$14:$I$2013,BC194)),CHAR(10)&amp;"DIVERGÊNCIA DE DATAS",""),IF(INDEX('Controle de reservas'!$L$14:$L$2013,BC194)="Em cobertura","COV",IF(INDEX('Controle de reservas'!$L$14:$L$2013,BC194)="Disponível","DISP",IF(INDEX('Controle de reservas'!$L$14:$L$2013,BC194)="Não utilizado","NU",IF(INDEX('Controle de reservas'!$L$14:$L$2013,BC194)="Folga","F",IF(INDEX('Controle de reservas'!$L$14:$L$2013,BC194)="Ocorrência","O",IF(INDEX('Controle de reservas'!$L$14:$L$2013,BC194)="Programado","PROG",IF(INDEX('Controle de reservas'!$L$14:$L$2013,BC194)="Disponível no posto","DP","SEM SITUAÇÃO")))))))&amp;IF(INDEX('Controle de reservas'!$M$14:$M$2013,BC194)&lt;&gt;"",CHAR(10)&amp;INDEX('Controle de reservas'!$M$14:$M$2013,BC194),IF(OR(INDEX('Controle de reservas'!$L$14:$L$2013,BC194)="Em cobertura",INDEX('Controle de reservas'!$L$14:$L$2013,BC194)="Programado"),CHAR(10)&amp;"SEM LOCAL",""))&amp;IF(INDEX('Controle de reservas'!$N$14:$N$2013,BC194)&lt;&gt;"",CHAR(10)&amp;"Subst.: "&amp;INDEX('Controle de reservas'!$N$14:$N$2013,BC194),"")&amp;IF(AND(ISNUMBER(INDEX('Controle de reservas'!$I$14:$I$2013,BC194)),INDEX('Controle de reservas'!$I$14:$I$2013,BC194)&gt;0,INDEX('Controle de reservas'!$K$14:$K$2013,BC194)&gt;INDEX('Controle de reservas'!$I$14:$I$2013,BC194)),CHAR(10)&amp;"DIVERGÊNCIA DE DATAS","")&amp;IF(INDEX('Controle de reservas'!$P$14:$P$2013,BC194)&lt;&gt;"OK"," !",""))))</f>
      </c>
      <c r="P194" s="15">
        <f ca="1">IF(OR($AQ194=0,P$9="",P$9&lt;$AS194,AND($AT194&lt;&gt;"",P$9&gt;$AT194)),"",IF(BD194=0,"—",IF(INDEX('Controle de reservas'!$P$14:$P$2013,BD194)="DUPLICIDADE NO DIA","CONFLITO"&amp;IF(INDEX('Controle de reservas'!$M$14:$M$2013,BD194)&lt;&gt;"",CHAR(10)&amp;INDEX('Controle de reservas'!$M$14:$M$2013,BD194),"")&amp;IF(INDEX('Controle de reservas'!$N$14:$N$2013,BD194)&lt;&gt;"",CHAR(10)&amp;"Subst.: "&amp;INDEX('Controle de reservas'!$N$14:$N$2013,BD194),"")&amp;IF(AND(ISNUMBER(INDEX('Controle de reservas'!$I$14:$I$2013,BD194)),INDEX('Controle de reservas'!$I$14:$I$2013,BD194)&gt;0,INDEX('Controle de reservas'!$K$14:$K$2013,BD194)&gt;INDEX('Controle de reservas'!$I$14:$I$2013,BD194)),CHAR(10)&amp;"DIVERGÊNCIA DE DATAS",""),IF(INDEX('Controle de reservas'!$L$14:$L$2013,BD194)="Em cobertura","COV",IF(INDEX('Controle de reservas'!$L$14:$L$2013,BD194)="Disponível","DISP",IF(INDEX('Controle de reservas'!$L$14:$L$2013,BD194)="Não utilizado","NU",IF(INDEX('Controle de reservas'!$L$14:$L$2013,BD194)="Folga","F",IF(INDEX('Controle de reservas'!$L$14:$L$2013,BD194)="Ocorrência","O",IF(INDEX('Controle de reservas'!$L$14:$L$2013,BD194)="Programado","PROG",IF(INDEX('Controle de reservas'!$L$14:$L$2013,BD194)="Disponível no posto","DP","SEM SITUAÇÃO")))))))&amp;IF(INDEX('Controle de reservas'!$M$14:$M$2013,BD194)&lt;&gt;"",CHAR(10)&amp;INDEX('Controle de reservas'!$M$14:$M$2013,BD194),IF(OR(INDEX('Controle de reservas'!$L$14:$L$2013,BD194)="Em cobertura",INDEX('Controle de reservas'!$L$14:$L$2013,BD194)="Programado"),CHAR(10)&amp;"SEM LOCAL",""))&amp;IF(INDEX('Controle de reservas'!$N$14:$N$2013,BD194)&lt;&gt;"",CHAR(10)&amp;"Subst.: "&amp;INDEX('Controle de reservas'!$N$14:$N$2013,BD194),"")&amp;IF(AND(ISNUMBER(INDEX('Controle de reservas'!$I$14:$I$2013,BD194)),INDEX('Controle de reservas'!$I$14:$I$2013,BD194)&gt;0,INDEX('Controle de reservas'!$K$14:$K$2013,BD194)&gt;INDEX('Controle de reservas'!$I$14:$I$2013,BD194)),CHAR(10)&amp;"DIVERGÊNCIA DE DATAS","")&amp;IF(INDEX('Controle de reservas'!$P$14:$P$2013,BD194)&lt;&gt;"OK"," !",""))))</f>
      </c>
      <c r="Q194" s="15">
        <f ca="1">IF(OR($AQ194=0,Q$9="",Q$9&lt;$AS194,AND($AT194&lt;&gt;"",Q$9&gt;$AT194)),"",IF(BE194=0,"—",IF(INDEX('Controle de reservas'!$P$14:$P$2013,BE194)="DUPLICIDADE NO DIA","CONFLITO"&amp;IF(INDEX('Controle de reservas'!$M$14:$M$2013,BE194)&lt;&gt;"",CHAR(10)&amp;INDEX('Controle de reservas'!$M$14:$M$2013,BE194),"")&amp;IF(INDEX('Controle de reservas'!$N$14:$N$2013,BE194)&lt;&gt;"",CHAR(10)&amp;"Subst.: "&amp;INDEX('Controle de reservas'!$N$14:$N$2013,BE194),"")&amp;IF(AND(ISNUMBER(INDEX('Controle de reservas'!$I$14:$I$2013,BE194)),INDEX('Controle de reservas'!$I$14:$I$2013,BE194)&gt;0,INDEX('Controle de reservas'!$K$14:$K$2013,BE194)&gt;INDEX('Controle de reservas'!$I$14:$I$2013,BE194)),CHAR(10)&amp;"DIVERGÊNCIA DE DATAS",""),IF(INDEX('Controle de reservas'!$L$14:$L$2013,BE194)="Em cobertura","COV",IF(INDEX('Controle de reservas'!$L$14:$L$2013,BE194)="Disponível","DISP",IF(INDEX('Controle de reservas'!$L$14:$L$2013,BE194)="Não utilizado","NU",IF(INDEX('Controle de reservas'!$L$14:$L$2013,BE194)="Folga","F",IF(INDEX('Controle de reservas'!$L$14:$L$2013,BE194)="Ocorrência","O",IF(INDEX('Controle de reservas'!$L$14:$L$2013,BE194)="Programado","PROG",IF(INDEX('Controle de reservas'!$L$14:$L$2013,BE194)="Disponível no posto","DP","SEM SITUAÇÃO")))))))&amp;IF(INDEX('Controle de reservas'!$M$14:$M$2013,BE194)&lt;&gt;"",CHAR(10)&amp;INDEX('Controle de reservas'!$M$14:$M$2013,BE194),IF(OR(INDEX('Controle de reservas'!$L$14:$L$2013,BE194)="Em cobertura",INDEX('Controle de reservas'!$L$14:$L$2013,BE194)="Programado"),CHAR(10)&amp;"SEM LOCAL",""))&amp;IF(INDEX('Controle de reservas'!$N$14:$N$2013,BE194)&lt;&gt;"",CHAR(10)&amp;"Subst.: "&amp;INDEX('Controle de reservas'!$N$14:$N$2013,BE194),"")&amp;IF(AND(ISNUMBER(INDEX('Controle de reservas'!$I$14:$I$2013,BE194)),INDEX('Controle de reservas'!$I$14:$I$2013,BE194)&gt;0,INDEX('Controle de reservas'!$K$14:$K$2013,BE194)&gt;INDEX('Controle de reservas'!$I$14:$I$2013,BE194)),CHAR(10)&amp;"DIVERGÊNCIA DE DATAS","")&amp;IF(INDEX('Controle de reservas'!$P$14:$P$2013,BE194)&lt;&gt;"OK"," !",""))))</f>
      </c>
      <c r="R194" s="15">
        <f ca="1">IF(OR($AQ194=0,R$9="",R$9&lt;$AS194,AND($AT194&lt;&gt;"",R$9&gt;$AT194)),"",IF(BF194=0,"—",IF(INDEX('Controle de reservas'!$P$14:$P$2013,BF194)="DUPLICIDADE NO DIA","CONFLITO"&amp;IF(INDEX('Controle de reservas'!$M$14:$M$2013,BF194)&lt;&gt;"",CHAR(10)&amp;INDEX('Controle de reservas'!$M$14:$M$2013,BF194),"")&amp;IF(INDEX('Controle de reservas'!$N$14:$N$2013,BF194)&lt;&gt;"",CHAR(10)&amp;"Subst.: "&amp;INDEX('Controle de reservas'!$N$14:$N$2013,BF194),"")&amp;IF(AND(ISNUMBER(INDEX('Controle de reservas'!$I$14:$I$2013,BF194)),INDEX('Controle de reservas'!$I$14:$I$2013,BF194)&gt;0,INDEX('Controle de reservas'!$K$14:$K$2013,BF194)&gt;INDEX('Controle de reservas'!$I$14:$I$2013,BF194)),CHAR(10)&amp;"DIVERGÊNCIA DE DATAS",""),IF(INDEX('Controle de reservas'!$L$14:$L$2013,BF194)="Em cobertura","COV",IF(INDEX('Controle de reservas'!$L$14:$L$2013,BF194)="Disponível","DISP",IF(INDEX('Controle de reservas'!$L$14:$L$2013,BF194)="Não utilizado","NU",IF(INDEX('Controle de reservas'!$L$14:$L$2013,BF194)="Folga","F",IF(INDEX('Controle de reservas'!$L$14:$L$2013,BF194)="Ocorrência","O",IF(INDEX('Controle de reservas'!$L$14:$L$2013,BF194)="Programado","PROG",IF(INDEX('Controle de reservas'!$L$14:$L$2013,BF194)="Disponível no posto","DP","SEM SITUAÇÃO")))))))&amp;IF(INDEX('Controle de reservas'!$M$14:$M$2013,BF194)&lt;&gt;"",CHAR(10)&amp;INDEX('Controle de reservas'!$M$14:$M$2013,BF194),IF(OR(INDEX('Controle de reservas'!$L$14:$L$2013,BF194)="Em cobertura",INDEX('Controle de reservas'!$L$14:$L$2013,BF194)="Programado"),CHAR(10)&amp;"SEM LOCAL",""))&amp;IF(INDEX('Controle de reservas'!$N$14:$N$2013,BF194)&lt;&gt;"",CHAR(10)&amp;"Subst.: "&amp;INDEX('Controle de reservas'!$N$14:$N$2013,BF194),"")&amp;IF(AND(ISNUMBER(INDEX('Controle de reservas'!$I$14:$I$2013,BF194)),INDEX('Controle de reservas'!$I$14:$I$2013,BF194)&gt;0,INDEX('Controle de reservas'!$K$14:$K$2013,BF194)&gt;INDEX('Controle de reservas'!$I$14:$I$2013,BF194)),CHAR(10)&amp;"DIVERGÊNCIA DE DATAS","")&amp;IF(INDEX('Controle de reservas'!$P$14:$P$2013,BF194)&lt;&gt;"OK"," !",""))))</f>
      </c>
      <c r="S194" s="15">
        <f ca="1">IF(OR($AQ194=0,S$9="",S$9&lt;$AS194,AND($AT194&lt;&gt;"",S$9&gt;$AT194)),"",IF(BG194=0,"—",IF(INDEX('Controle de reservas'!$P$14:$P$2013,BG194)="DUPLICIDADE NO DIA","CONFLITO"&amp;IF(INDEX('Controle de reservas'!$M$14:$M$2013,BG194)&lt;&gt;"",CHAR(10)&amp;INDEX('Controle de reservas'!$M$14:$M$2013,BG194),"")&amp;IF(INDEX('Controle de reservas'!$N$14:$N$2013,BG194)&lt;&gt;"",CHAR(10)&amp;"Subst.: "&amp;INDEX('Controle de reservas'!$N$14:$N$2013,BG194),"")&amp;IF(AND(ISNUMBER(INDEX('Controle de reservas'!$I$14:$I$2013,BG194)),INDEX('Controle de reservas'!$I$14:$I$2013,BG194)&gt;0,INDEX('Controle de reservas'!$K$14:$K$2013,BG194)&gt;INDEX('Controle de reservas'!$I$14:$I$2013,BG194)),CHAR(10)&amp;"DIVERGÊNCIA DE DATAS",""),IF(INDEX('Controle de reservas'!$L$14:$L$2013,BG194)="Em cobertura","COV",IF(INDEX('Controle de reservas'!$L$14:$L$2013,BG194)="Disponível","DISP",IF(INDEX('Controle de reservas'!$L$14:$L$2013,BG194)="Não utilizado","NU",IF(INDEX('Controle de reservas'!$L$14:$L$2013,BG194)="Folga","F",IF(INDEX('Controle de reservas'!$L$14:$L$2013,BG194)="Ocorrência","O",IF(INDEX('Controle de reservas'!$L$14:$L$2013,BG194)="Programado","PROG",IF(INDEX('Controle de reservas'!$L$14:$L$2013,BG194)="Disponível no posto","DP","SEM SITUAÇÃO")))))))&amp;IF(INDEX('Controle de reservas'!$M$14:$M$2013,BG194)&lt;&gt;"",CHAR(10)&amp;INDEX('Controle de reservas'!$M$14:$M$2013,BG194),IF(OR(INDEX('Controle de reservas'!$L$14:$L$2013,BG194)="Em cobertura",INDEX('Controle de reservas'!$L$14:$L$2013,BG194)="Programado"),CHAR(10)&amp;"SEM LOCAL",""))&amp;IF(INDEX('Controle de reservas'!$N$14:$N$2013,BG194)&lt;&gt;"",CHAR(10)&amp;"Subst.: "&amp;INDEX('Controle de reservas'!$N$14:$N$2013,BG194),"")&amp;IF(AND(ISNUMBER(INDEX('Controle de reservas'!$I$14:$I$2013,BG194)),INDEX('Controle de reservas'!$I$14:$I$2013,BG194)&gt;0,INDEX('Controle de reservas'!$K$14:$K$2013,BG194)&gt;INDEX('Controle de reservas'!$I$14:$I$2013,BG194)),CHAR(10)&amp;"DIVERGÊNCIA DE DATAS","")&amp;IF(INDEX('Controle de reservas'!$P$14:$P$2013,BG194)&lt;&gt;"OK"," !",""))))</f>
      </c>
      <c r="T194" s="15">
        <f ca="1">IF(OR($AQ194=0,T$9="",T$9&lt;$AS194,AND($AT194&lt;&gt;"",T$9&gt;$AT194)),"",IF(BH194=0,"—",IF(INDEX('Controle de reservas'!$P$14:$P$2013,BH194)="DUPLICIDADE NO DIA","CONFLITO"&amp;IF(INDEX('Controle de reservas'!$M$14:$M$2013,BH194)&lt;&gt;"",CHAR(10)&amp;INDEX('Controle de reservas'!$M$14:$M$2013,BH194),"")&amp;IF(INDEX('Controle de reservas'!$N$14:$N$2013,BH194)&lt;&gt;"",CHAR(10)&amp;"Subst.: "&amp;INDEX('Controle de reservas'!$N$14:$N$2013,BH194),"")&amp;IF(AND(ISNUMBER(INDEX('Controle de reservas'!$I$14:$I$2013,BH194)),INDEX('Controle de reservas'!$I$14:$I$2013,BH194)&gt;0,INDEX('Controle de reservas'!$K$14:$K$2013,BH194)&gt;INDEX('Controle de reservas'!$I$14:$I$2013,BH194)),CHAR(10)&amp;"DIVERGÊNCIA DE DATAS",""),IF(INDEX('Controle de reservas'!$L$14:$L$2013,BH194)="Em cobertura","COV",IF(INDEX('Controle de reservas'!$L$14:$L$2013,BH194)="Disponível","DISP",IF(INDEX('Controle de reservas'!$L$14:$L$2013,BH194)="Não utilizado","NU",IF(INDEX('Controle de reservas'!$L$14:$L$2013,BH194)="Folga","F",IF(INDEX('Controle de reservas'!$L$14:$L$2013,BH194)="Ocorrência","O",IF(INDEX('Controle de reservas'!$L$14:$L$2013,BH194)="Programado","PROG",IF(INDEX('Controle de reservas'!$L$14:$L$2013,BH194)="Disponível no posto","DP","SEM SITUAÇÃO")))))))&amp;IF(INDEX('Controle de reservas'!$M$14:$M$2013,BH194)&lt;&gt;"",CHAR(10)&amp;INDEX('Controle de reservas'!$M$14:$M$2013,BH194),IF(OR(INDEX('Controle de reservas'!$L$14:$L$2013,BH194)="Em cobertura",INDEX('Controle de reservas'!$L$14:$L$2013,BH194)="Programado"),CHAR(10)&amp;"SEM LOCAL",""))&amp;IF(INDEX('Controle de reservas'!$N$14:$N$2013,BH194)&lt;&gt;"",CHAR(10)&amp;"Subst.: "&amp;INDEX('Controle de reservas'!$N$14:$N$2013,BH194),"")&amp;IF(AND(ISNUMBER(INDEX('Controle de reservas'!$I$14:$I$2013,BH194)),INDEX('Controle de reservas'!$I$14:$I$2013,BH194)&gt;0,INDEX('Controle de reservas'!$K$14:$K$2013,BH194)&gt;INDEX('Controle de reservas'!$I$14:$I$2013,BH194)),CHAR(10)&amp;"DIVERGÊNCIA DE DATAS","")&amp;IF(INDEX('Controle de reservas'!$P$14:$P$2013,BH194)&lt;&gt;"OK"," !",""))))</f>
      </c>
      <c r="U194" s="15">
        <f ca="1">IF(OR($AQ194=0,U$9="",U$9&lt;$AS194,AND($AT194&lt;&gt;"",U$9&gt;$AT194)),"",IF(BI194=0,"—",IF(INDEX('Controle de reservas'!$P$14:$P$2013,BI194)="DUPLICIDADE NO DIA","CONFLITO"&amp;IF(INDEX('Controle de reservas'!$M$14:$M$2013,BI194)&lt;&gt;"",CHAR(10)&amp;INDEX('Controle de reservas'!$M$14:$M$2013,BI194),"")&amp;IF(INDEX('Controle de reservas'!$N$14:$N$2013,BI194)&lt;&gt;"",CHAR(10)&amp;"Subst.: "&amp;INDEX('Controle de reservas'!$N$14:$N$2013,BI194),"")&amp;IF(AND(ISNUMBER(INDEX('Controle de reservas'!$I$14:$I$2013,BI194)),INDEX('Controle de reservas'!$I$14:$I$2013,BI194)&gt;0,INDEX('Controle de reservas'!$K$14:$K$2013,BI194)&gt;INDEX('Controle de reservas'!$I$14:$I$2013,BI194)),CHAR(10)&amp;"DIVERGÊNCIA DE DATAS",""),IF(INDEX('Controle de reservas'!$L$14:$L$2013,BI194)="Em cobertura","COV",IF(INDEX('Controle de reservas'!$L$14:$L$2013,BI194)="Disponível","DISP",IF(INDEX('Controle de reservas'!$L$14:$L$2013,BI194)="Não utilizado","NU",IF(INDEX('Controle de reservas'!$L$14:$L$2013,BI194)="Folga","F",IF(INDEX('Controle de reservas'!$L$14:$L$2013,BI194)="Ocorrência","O",IF(INDEX('Controle de reservas'!$L$14:$L$2013,BI194)="Programado","PROG",IF(INDEX('Controle de reservas'!$L$14:$L$2013,BI194)="Disponível no posto","DP","SEM SITUAÇÃO")))))))&amp;IF(INDEX('Controle de reservas'!$M$14:$M$2013,BI194)&lt;&gt;"",CHAR(10)&amp;INDEX('Controle de reservas'!$M$14:$M$2013,BI194),IF(OR(INDEX('Controle de reservas'!$L$14:$L$2013,BI194)="Em cobertura",INDEX('Controle de reservas'!$L$14:$L$2013,BI194)="Programado"),CHAR(10)&amp;"SEM LOCAL",""))&amp;IF(INDEX('Controle de reservas'!$N$14:$N$2013,BI194)&lt;&gt;"",CHAR(10)&amp;"Subst.: "&amp;INDEX('Controle de reservas'!$N$14:$N$2013,BI194),"")&amp;IF(AND(ISNUMBER(INDEX('Controle de reservas'!$I$14:$I$2013,BI194)),INDEX('Controle de reservas'!$I$14:$I$2013,BI194)&gt;0,INDEX('Controle de reservas'!$K$14:$K$2013,BI194)&gt;INDEX('Controle de reservas'!$I$14:$I$2013,BI194)),CHAR(10)&amp;"DIVERGÊNCIA DE DATAS","")&amp;IF(INDEX('Controle de reservas'!$P$14:$P$2013,BI194)&lt;&gt;"OK"," !",""))))</f>
      </c>
      <c r="V194" s="15">
        <f ca="1">IF(OR($AQ194=0,V$9="",V$9&lt;$AS194,AND($AT194&lt;&gt;"",V$9&gt;$AT194)),"",IF(BJ194=0,"—",IF(INDEX('Controle de reservas'!$P$14:$P$2013,BJ194)="DUPLICIDADE NO DIA","CONFLITO"&amp;IF(INDEX('Controle de reservas'!$M$14:$M$2013,BJ194)&lt;&gt;"",CHAR(10)&amp;INDEX('Controle de reservas'!$M$14:$M$2013,BJ194),"")&amp;IF(INDEX('Controle de reservas'!$N$14:$N$2013,BJ194)&lt;&gt;"",CHAR(10)&amp;"Subst.: "&amp;INDEX('Controle de reservas'!$N$14:$N$2013,BJ194),"")&amp;IF(AND(ISNUMBER(INDEX('Controle de reservas'!$I$14:$I$2013,BJ194)),INDEX('Controle de reservas'!$I$14:$I$2013,BJ194)&gt;0,INDEX('Controle de reservas'!$K$14:$K$2013,BJ194)&gt;INDEX('Controle de reservas'!$I$14:$I$2013,BJ194)),CHAR(10)&amp;"DIVERGÊNCIA DE DATAS",""),IF(INDEX('Controle de reservas'!$L$14:$L$2013,BJ194)="Em cobertura","COV",IF(INDEX('Controle de reservas'!$L$14:$L$2013,BJ194)="Disponível","DISP",IF(INDEX('Controle de reservas'!$L$14:$L$2013,BJ194)="Não utilizado","NU",IF(INDEX('Controle de reservas'!$L$14:$L$2013,BJ194)="Folga","F",IF(INDEX('Controle de reservas'!$L$14:$L$2013,BJ194)="Ocorrência","O",IF(INDEX('Controle de reservas'!$L$14:$L$2013,BJ194)="Programado","PROG",IF(INDEX('Controle de reservas'!$L$14:$L$2013,BJ194)="Disponível no posto","DP","SEM SITUAÇÃO")))))))&amp;IF(INDEX('Controle de reservas'!$M$14:$M$2013,BJ194)&lt;&gt;"",CHAR(10)&amp;INDEX('Controle de reservas'!$M$14:$M$2013,BJ194),IF(OR(INDEX('Controle de reservas'!$L$14:$L$2013,BJ194)="Em cobertura",INDEX('Controle de reservas'!$L$14:$L$2013,BJ194)="Programado"),CHAR(10)&amp;"SEM LOCAL",""))&amp;IF(INDEX('Controle de reservas'!$N$14:$N$2013,BJ194)&lt;&gt;"",CHAR(10)&amp;"Subst.: "&amp;INDEX('Controle de reservas'!$N$14:$N$2013,BJ194),"")&amp;IF(AND(ISNUMBER(INDEX('Controle de reservas'!$I$14:$I$2013,BJ194)),INDEX('Controle de reservas'!$I$14:$I$2013,BJ194)&gt;0,INDEX('Controle de reservas'!$K$14:$K$2013,BJ194)&gt;INDEX('Controle de reservas'!$I$14:$I$2013,BJ194)),CHAR(10)&amp;"DIVERGÊNCIA DE DATAS","")&amp;IF(INDEX('Controle de reservas'!$P$14:$P$2013,BJ194)&lt;&gt;"OK"," !",""))))</f>
      </c>
      <c r="W194" s="15">
        <f ca="1">IF(OR($AQ194=0,W$9="",W$9&lt;$AS194,AND($AT194&lt;&gt;"",W$9&gt;$AT194)),"",IF(BK194=0,"—",IF(INDEX('Controle de reservas'!$P$14:$P$2013,BK194)="DUPLICIDADE NO DIA","CONFLITO"&amp;IF(INDEX('Controle de reservas'!$M$14:$M$2013,BK194)&lt;&gt;"",CHAR(10)&amp;INDEX('Controle de reservas'!$M$14:$M$2013,BK194),"")&amp;IF(INDEX('Controle de reservas'!$N$14:$N$2013,BK194)&lt;&gt;"",CHAR(10)&amp;"Subst.: "&amp;INDEX('Controle de reservas'!$N$14:$N$2013,BK194),"")&amp;IF(AND(ISNUMBER(INDEX('Controle de reservas'!$I$14:$I$2013,BK194)),INDEX('Controle de reservas'!$I$14:$I$2013,BK194)&gt;0,INDEX('Controle de reservas'!$K$14:$K$2013,BK194)&gt;INDEX('Controle de reservas'!$I$14:$I$2013,BK194)),CHAR(10)&amp;"DIVERGÊNCIA DE DATAS",""),IF(INDEX('Controle de reservas'!$L$14:$L$2013,BK194)="Em cobertura","COV",IF(INDEX('Controle de reservas'!$L$14:$L$2013,BK194)="Disponível","DISP",IF(INDEX('Controle de reservas'!$L$14:$L$2013,BK194)="Não utilizado","NU",IF(INDEX('Controle de reservas'!$L$14:$L$2013,BK194)="Folga","F",IF(INDEX('Controle de reservas'!$L$14:$L$2013,BK194)="Ocorrência","O",IF(INDEX('Controle de reservas'!$L$14:$L$2013,BK194)="Programado","PROG",IF(INDEX('Controle de reservas'!$L$14:$L$2013,BK194)="Disponível no posto","DP","SEM SITUAÇÃO")))))))&amp;IF(INDEX('Controle de reservas'!$M$14:$M$2013,BK194)&lt;&gt;"",CHAR(10)&amp;INDEX('Controle de reservas'!$M$14:$M$2013,BK194),IF(OR(INDEX('Controle de reservas'!$L$14:$L$2013,BK194)="Em cobertura",INDEX('Controle de reservas'!$L$14:$L$2013,BK194)="Programado"),CHAR(10)&amp;"SEM LOCAL",""))&amp;IF(INDEX('Controle de reservas'!$N$14:$N$2013,BK194)&lt;&gt;"",CHAR(10)&amp;"Subst.: "&amp;INDEX('Controle de reservas'!$N$14:$N$2013,BK194),"")&amp;IF(AND(ISNUMBER(INDEX('Controle de reservas'!$I$14:$I$2013,BK194)),INDEX('Controle de reservas'!$I$14:$I$2013,BK194)&gt;0,INDEX('Controle de reservas'!$K$14:$K$2013,BK194)&gt;INDEX('Controle de reservas'!$I$14:$I$2013,BK194)),CHAR(10)&amp;"DIVERGÊNCIA DE DATAS","")&amp;IF(INDEX('Controle de reservas'!$P$14:$P$2013,BK194)&lt;&gt;"OK"," !",""))))</f>
      </c>
      <c r="X194" s="15">
        <f ca="1">IF(OR($AQ194=0,X$9="",X$9&lt;$AS194,AND($AT194&lt;&gt;"",X$9&gt;$AT194)),"",IF(BL194=0,"—",IF(INDEX('Controle de reservas'!$P$14:$P$2013,BL194)="DUPLICIDADE NO DIA","CONFLITO"&amp;IF(INDEX('Controle de reservas'!$M$14:$M$2013,BL194)&lt;&gt;"",CHAR(10)&amp;INDEX('Controle de reservas'!$M$14:$M$2013,BL194),"")&amp;IF(INDEX('Controle de reservas'!$N$14:$N$2013,BL194)&lt;&gt;"",CHAR(10)&amp;"Subst.: "&amp;INDEX('Controle de reservas'!$N$14:$N$2013,BL194),"")&amp;IF(AND(ISNUMBER(INDEX('Controle de reservas'!$I$14:$I$2013,BL194)),INDEX('Controle de reservas'!$I$14:$I$2013,BL194)&gt;0,INDEX('Controle de reservas'!$K$14:$K$2013,BL194)&gt;INDEX('Controle de reservas'!$I$14:$I$2013,BL194)),CHAR(10)&amp;"DIVERGÊNCIA DE DATAS",""),IF(INDEX('Controle de reservas'!$L$14:$L$2013,BL194)="Em cobertura","COV",IF(INDEX('Controle de reservas'!$L$14:$L$2013,BL194)="Disponível","DISP",IF(INDEX('Controle de reservas'!$L$14:$L$2013,BL194)="Não utilizado","NU",IF(INDEX('Controle de reservas'!$L$14:$L$2013,BL194)="Folga","F",IF(INDEX('Controle de reservas'!$L$14:$L$2013,BL194)="Ocorrência","O",IF(INDEX('Controle de reservas'!$L$14:$L$2013,BL194)="Programado","PROG",IF(INDEX('Controle de reservas'!$L$14:$L$2013,BL194)="Disponível no posto","DP","SEM SITUAÇÃO")))))))&amp;IF(INDEX('Controle de reservas'!$M$14:$M$2013,BL194)&lt;&gt;"",CHAR(10)&amp;INDEX('Controle de reservas'!$M$14:$M$2013,BL194),IF(OR(INDEX('Controle de reservas'!$L$14:$L$2013,BL194)="Em cobertura",INDEX('Controle de reservas'!$L$14:$L$2013,BL194)="Programado"),CHAR(10)&amp;"SEM LOCAL",""))&amp;IF(INDEX('Controle de reservas'!$N$14:$N$2013,BL194)&lt;&gt;"",CHAR(10)&amp;"Subst.: "&amp;INDEX('Controle de reservas'!$N$14:$N$2013,BL194),"")&amp;IF(AND(ISNUMBER(INDEX('Controle de reservas'!$I$14:$I$2013,BL194)),INDEX('Controle de reservas'!$I$14:$I$2013,BL194)&gt;0,INDEX('Controle de reservas'!$K$14:$K$2013,BL194)&gt;INDEX('Controle de reservas'!$I$14:$I$2013,BL194)),CHAR(10)&amp;"DIVERGÊNCIA DE DATAS","")&amp;IF(INDEX('Controle de reservas'!$P$14:$P$2013,BL194)&lt;&gt;"OK"," !",""))))</f>
      </c>
      <c r="Y194" s="15">
        <f ca="1">IF(OR($AQ194=0,Y$9="",Y$9&lt;$AS194,AND($AT194&lt;&gt;"",Y$9&gt;$AT194)),"",IF(BM194=0,"—",IF(INDEX('Controle de reservas'!$P$14:$P$2013,BM194)="DUPLICIDADE NO DIA","CONFLITO"&amp;IF(INDEX('Controle de reservas'!$M$14:$M$2013,BM194)&lt;&gt;"",CHAR(10)&amp;INDEX('Controle de reservas'!$M$14:$M$2013,BM194),"")&amp;IF(INDEX('Controle de reservas'!$N$14:$N$2013,BM194)&lt;&gt;"",CHAR(10)&amp;"Subst.: "&amp;INDEX('Controle de reservas'!$N$14:$N$2013,BM194),"")&amp;IF(AND(ISNUMBER(INDEX('Controle de reservas'!$I$14:$I$2013,BM194)),INDEX('Controle de reservas'!$I$14:$I$2013,BM194)&gt;0,INDEX('Controle de reservas'!$K$14:$K$2013,BM194)&gt;INDEX('Controle de reservas'!$I$14:$I$2013,BM194)),CHAR(10)&amp;"DIVERGÊNCIA DE DATAS",""),IF(INDEX('Controle de reservas'!$L$14:$L$2013,BM194)="Em cobertura","COV",IF(INDEX('Controle de reservas'!$L$14:$L$2013,BM194)="Disponível","DISP",IF(INDEX('Controle de reservas'!$L$14:$L$2013,BM194)="Não utilizado","NU",IF(INDEX('Controle de reservas'!$L$14:$L$2013,BM194)="Folga","F",IF(INDEX('Controle de reservas'!$L$14:$L$2013,BM194)="Ocorrência","O",IF(INDEX('Controle de reservas'!$L$14:$L$2013,BM194)="Programado","PROG",IF(INDEX('Controle de reservas'!$L$14:$L$2013,BM194)="Disponível no posto","DP","SEM SITUAÇÃO")))))))&amp;IF(INDEX('Controle de reservas'!$M$14:$M$2013,BM194)&lt;&gt;"",CHAR(10)&amp;INDEX('Controle de reservas'!$M$14:$M$2013,BM194),IF(OR(INDEX('Controle de reservas'!$L$14:$L$2013,BM194)="Em cobertura",INDEX('Controle de reservas'!$L$14:$L$2013,BM194)="Programado"),CHAR(10)&amp;"SEM LOCAL",""))&amp;IF(INDEX('Controle de reservas'!$N$14:$N$2013,BM194)&lt;&gt;"",CHAR(10)&amp;"Subst.: "&amp;INDEX('Controle de reservas'!$N$14:$N$2013,BM194),"")&amp;IF(AND(ISNUMBER(INDEX('Controle de reservas'!$I$14:$I$2013,BM194)),INDEX('Controle de reservas'!$I$14:$I$2013,BM194)&gt;0,INDEX('Controle de reservas'!$K$14:$K$2013,BM194)&gt;INDEX('Controle de reservas'!$I$14:$I$2013,BM194)),CHAR(10)&amp;"DIVERGÊNCIA DE DATAS","")&amp;IF(INDEX('Controle de reservas'!$P$14:$P$2013,BM194)&lt;&gt;"OK"," !",""))))</f>
      </c>
      <c r="Z194" s="15">
        <f ca="1">IF(OR($AQ194=0,Z$9="",Z$9&lt;$AS194,AND($AT194&lt;&gt;"",Z$9&gt;$AT194)),"",IF(BN194=0,"—",IF(INDEX('Controle de reservas'!$P$14:$P$2013,BN194)="DUPLICIDADE NO DIA","CONFLITO"&amp;IF(INDEX('Controle de reservas'!$M$14:$M$2013,BN194)&lt;&gt;"",CHAR(10)&amp;INDEX('Controle de reservas'!$M$14:$M$2013,BN194),"")&amp;IF(INDEX('Controle de reservas'!$N$14:$N$2013,BN194)&lt;&gt;"",CHAR(10)&amp;"Subst.: "&amp;INDEX('Controle de reservas'!$N$14:$N$2013,BN194),"")&amp;IF(AND(ISNUMBER(INDEX('Controle de reservas'!$I$14:$I$2013,BN194)),INDEX('Controle de reservas'!$I$14:$I$2013,BN194)&gt;0,INDEX('Controle de reservas'!$K$14:$K$2013,BN194)&gt;INDEX('Controle de reservas'!$I$14:$I$2013,BN194)),CHAR(10)&amp;"DIVERGÊNCIA DE DATAS",""),IF(INDEX('Controle de reservas'!$L$14:$L$2013,BN194)="Em cobertura","COV",IF(INDEX('Controle de reservas'!$L$14:$L$2013,BN194)="Disponível","DISP",IF(INDEX('Controle de reservas'!$L$14:$L$2013,BN194)="Não utilizado","NU",IF(INDEX('Controle de reservas'!$L$14:$L$2013,BN194)="Folga","F",IF(INDEX('Controle de reservas'!$L$14:$L$2013,BN194)="Ocorrência","O",IF(INDEX('Controle de reservas'!$L$14:$L$2013,BN194)="Programado","PROG",IF(INDEX('Controle de reservas'!$L$14:$L$2013,BN194)="Disponível no posto","DP","SEM SITUAÇÃO")))))))&amp;IF(INDEX('Controle de reservas'!$M$14:$M$2013,BN194)&lt;&gt;"",CHAR(10)&amp;INDEX('Controle de reservas'!$M$14:$M$2013,BN194),IF(OR(INDEX('Controle de reservas'!$L$14:$L$2013,BN194)="Em cobertura",INDEX('Controle de reservas'!$L$14:$L$2013,BN194)="Programado"),CHAR(10)&amp;"SEM LOCAL",""))&amp;IF(INDEX('Controle de reservas'!$N$14:$N$2013,BN194)&lt;&gt;"",CHAR(10)&amp;"Subst.: "&amp;INDEX('Controle de reservas'!$N$14:$N$2013,BN194),"")&amp;IF(AND(ISNUMBER(INDEX('Controle de reservas'!$I$14:$I$2013,BN194)),INDEX('Controle de reservas'!$I$14:$I$2013,BN194)&gt;0,INDEX('Controle de reservas'!$K$14:$K$2013,BN194)&gt;INDEX('Controle de reservas'!$I$14:$I$2013,BN194)),CHAR(10)&amp;"DIVERGÊNCIA DE DATAS","")&amp;IF(INDEX('Controle de reservas'!$P$14:$P$2013,BN194)&lt;&gt;"OK"," !",""))))</f>
      </c>
      <c r="AA194" s="15">
        <f ca="1">IF(OR($AQ194=0,AA$9="",AA$9&lt;$AS194,AND($AT194&lt;&gt;"",AA$9&gt;$AT194)),"",IF(BO194=0,"—",IF(INDEX('Controle de reservas'!$P$14:$P$2013,BO194)="DUPLICIDADE NO DIA","CONFLITO"&amp;IF(INDEX('Controle de reservas'!$M$14:$M$2013,BO194)&lt;&gt;"",CHAR(10)&amp;INDEX('Controle de reservas'!$M$14:$M$2013,BO194),"")&amp;IF(INDEX('Controle de reservas'!$N$14:$N$2013,BO194)&lt;&gt;"",CHAR(10)&amp;"Subst.: "&amp;INDEX('Controle de reservas'!$N$14:$N$2013,BO194),"")&amp;IF(AND(ISNUMBER(INDEX('Controle de reservas'!$I$14:$I$2013,BO194)),INDEX('Controle de reservas'!$I$14:$I$2013,BO194)&gt;0,INDEX('Controle de reservas'!$K$14:$K$2013,BO194)&gt;INDEX('Controle de reservas'!$I$14:$I$2013,BO194)),CHAR(10)&amp;"DIVERGÊNCIA DE DATAS",""),IF(INDEX('Controle de reservas'!$L$14:$L$2013,BO194)="Em cobertura","COV",IF(INDEX('Controle de reservas'!$L$14:$L$2013,BO194)="Disponível","DISP",IF(INDEX('Controle de reservas'!$L$14:$L$2013,BO194)="Não utilizado","NU",IF(INDEX('Controle de reservas'!$L$14:$L$2013,BO194)="Folga","F",IF(INDEX('Controle de reservas'!$L$14:$L$2013,BO194)="Ocorrência","O",IF(INDEX('Controle de reservas'!$L$14:$L$2013,BO194)="Programado","PROG",IF(INDEX('Controle de reservas'!$L$14:$L$2013,BO194)="Disponível no posto","DP","SEM SITUAÇÃO")))))))&amp;IF(INDEX('Controle de reservas'!$M$14:$M$2013,BO194)&lt;&gt;"",CHAR(10)&amp;INDEX('Controle de reservas'!$M$14:$M$2013,BO194),IF(OR(INDEX('Controle de reservas'!$L$14:$L$2013,BO194)="Em cobertura",INDEX('Controle de reservas'!$L$14:$L$2013,BO194)="Programado"),CHAR(10)&amp;"SEM LOCAL",""))&amp;IF(INDEX('Controle de reservas'!$N$14:$N$2013,BO194)&lt;&gt;"",CHAR(10)&amp;"Subst.: "&amp;INDEX('Controle de reservas'!$N$14:$N$2013,BO194),"")&amp;IF(AND(ISNUMBER(INDEX('Controle de reservas'!$I$14:$I$2013,BO194)),INDEX('Controle de reservas'!$I$14:$I$2013,BO194)&gt;0,INDEX('Controle de reservas'!$K$14:$K$2013,BO194)&gt;INDEX('Controle de reservas'!$I$14:$I$2013,BO194)),CHAR(10)&amp;"DIVERGÊNCIA DE DATAS","")&amp;IF(INDEX('Controle de reservas'!$P$14:$P$2013,BO194)&lt;&gt;"OK"," !",""))))</f>
      </c>
      <c r="AB194" s="15">
        <f ca="1">IF(OR($AQ194=0,AB$9="",AB$9&lt;$AS194,AND($AT194&lt;&gt;"",AB$9&gt;$AT194)),"",IF(BP194=0,"—",IF(INDEX('Controle de reservas'!$P$14:$P$2013,BP194)="DUPLICIDADE NO DIA","CONFLITO"&amp;IF(INDEX('Controle de reservas'!$M$14:$M$2013,BP194)&lt;&gt;"",CHAR(10)&amp;INDEX('Controle de reservas'!$M$14:$M$2013,BP194),"")&amp;IF(INDEX('Controle de reservas'!$N$14:$N$2013,BP194)&lt;&gt;"",CHAR(10)&amp;"Subst.: "&amp;INDEX('Controle de reservas'!$N$14:$N$2013,BP194),"")&amp;IF(AND(ISNUMBER(INDEX('Controle de reservas'!$I$14:$I$2013,BP194)),INDEX('Controle de reservas'!$I$14:$I$2013,BP194)&gt;0,INDEX('Controle de reservas'!$K$14:$K$2013,BP194)&gt;INDEX('Controle de reservas'!$I$14:$I$2013,BP194)),CHAR(10)&amp;"DIVERGÊNCIA DE DATAS",""),IF(INDEX('Controle de reservas'!$L$14:$L$2013,BP194)="Em cobertura","COV",IF(INDEX('Controle de reservas'!$L$14:$L$2013,BP194)="Disponível","DISP",IF(INDEX('Controle de reservas'!$L$14:$L$2013,BP194)="Não utilizado","NU",IF(INDEX('Controle de reservas'!$L$14:$L$2013,BP194)="Folga","F",IF(INDEX('Controle de reservas'!$L$14:$L$2013,BP194)="Ocorrência","O",IF(INDEX('Controle de reservas'!$L$14:$L$2013,BP194)="Programado","PROG",IF(INDEX('Controle de reservas'!$L$14:$L$2013,BP194)="Disponível no posto","DP","SEM SITUAÇÃO")))))))&amp;IF(INDEX('Controle de reservas'!$M$14:$M$2013,BP194)&lt;&gt;"",CHAR(10)&amp;INDEX('Controle de reservas'!$M$14:$M$2013,BP194),IF(OR(INDEX('Controle de reservas'!$L$14:$L$2013,BP194)="Em cobertura",INDEX('Controle de reservas'!$L$14:$L$2013,BP194)="Programado"),CHAR(10)&amp;"SEM LOCAL",""))&amp;IF(INDEX('Controle de reservas'!$N$14:$N$2013,BP194)&lt;&gt;"",CHAR(10)&amp;"Subst.: "&amp;INDEX('Controle de reservas'!$N$14:$N$2013,BP194),"")&amp;IF(AND(ISNUMBER(INDEX('Controle de reservas'!$I$14:$I$2013,BP194)),INDEX('Controle de reservas'!$I$14:$I$2013,BP194)&gt;0,INDEX('Controle de reservas'!$K$14:$K$2013,BP194)&gt;INDEX('Controle de reservas'!$I$14:$I$2013,BP194)),CHAR(10)&amp;"DIVERGÊNCIA DE DATAS","")&amp;IF(INDEX('Controle de reservas'!$P$14:$P$2013,BP194)&lt;&gt;"OK"," !",""))))</f>
      </c>
      <c r="AC194" s="15">
        <f ca="1">IF(OR($AQ194=0,AC$9="",AC$9&lt;$AS194,AND($AT194&lt;&gt;"",AC$9&gt;$AT194)),"",IF(BQ194=0,"—",IF(INDEX('Controle de reservas'!$P$14:$P$2013,BQ194)="DUPLICIDADE NO DIA","CONFLITO"&amp;IF(INDEX('Controle de reservas'!$M$14:$M$2013,BQ194)&lt;&gt;"",CHAR(10)&amp;INDEX('Controle de reservas'!$M$14:$M$2013,BQ194),"")&amp;IF(INDEX('Controle de reservas'!$N$14:$N$2013,BQ194)&lt;&gt;"",CHAR(10)&amp;"Subst.: "&amp;INDEX('Controle de reservas'!$N$14:$N$2013,BQ194),"")&amp;IF(AND(ISNUMBER(INDEX('Controle de reservas'!$I$14:$I$2013,BQ194)),INDEX('Controle de reservas'!$I$14:$I$2013,BQ194)&gt;0,INDEX('Controle de reservas'!$K$14:$K$2013,BQ194)&gt;INDEX('Controle de reservas'!$I$14:$I$2013,BQ194)),CHAR(10)&amp;"DIVERGÊNCIA DE DATAS",""),IF(INDEX('Controle de reservas'!$L$14:$L$2013,BQ194)="Em cobertura","COV",IF(INDEX('Controle de reservas'!$L$14:$L$2013,BQ194)="Disponível","DISP",IF(INDEX('Controle de reservas'!$L$14:$L$2013,BQ194)="Não utilizado","NU",IF(INDEX('Controle de reservas'!$L$14:$L$2013,BQ194)="Folga","F",IF(INDEX('Controle de reservas'!$L$14:$L$2013,BQ194)="Ocorrência","O",IF(INDEX('Controle de reservas'!$L$14:$L$2013,BQ194)="Programado","PROG",IF(INDEX('Controle de reservas'!$L$14:$L$2013,BQ194)="Disponível no posto","DP","SEM SITUAÇÃO")))))))&amp;IF(INDEX('Controle de reservas'!$M$14:$M$2013,BQ194)&lt;&gt;"",CHAR(10)&amp;INDEX('Controle de reservas'!$M$14:$M$2013,BQ194),IF(OR(INDEX('Controle de reservas'!$L$14:$L$2013,BQ194)="Em cobertura",INDEX('Controle de reservas'!$L$14:$L$2013,BQ194)="Programado"),CHAR(10)&amp;"SEM LOCAL",""))&amp;IF(INDEX('Controle de reservas'!$N$14:$N$2013,BQ194)&lt;&gt;"",CHAR(10)&amp;"Subst.: "&amp;INDEX('Controle de reservas'!$N$14:$N$2013,BQ194),"")&amp;IF(AND(ISNUMBER(INDEX('Controle de reservas'!$I$14:$I$2013,BQ194)),INDEX('Controle de reservas'!$I$14:$I$2013,BQ194)&gt;0,INDEX('Controle de reservas'!$K$14:$K$2013,BQ194)&gt;INDEX('Controle de reservas'!$I$14:$I$2013,BQ194)),CHAR(10)&amp;"DIVERGÊNCIA DE DATAS","")&amp;IF(INDEX('Controle de reservas'!$P$14:$P$2013,BQ194)&lt;&gt;"OK"," !",""))))</f>
      </c>
      <c r="AD194" s="15">
        <f ca="1">IF(OR($AQ194=0,AD$9="",AD$9&lt;$AS194,AND($AT194&lt;&gt;"",AD$9&gt;$AT194)),"",IF(BR194=0,"—",IF(INDEX('Controle de reservas'!$P$14:$P$2013,BR194)="DUPLICIDADE NO DIA","CONFLITO"&amp;IF(INDEX('Controle de reservas'!$M$14:$M$2013,BR194)&lt;&gt;"",CHAR(10)&amp;INDEX('Controle de reservas'!$M$14:$M$2013,BR194),"")&amp;IF(INDEX('Controle de reservas'!$N$14:$N$2013,BR194)&lt;&gt;"",CHAR(10)&amp;"Subst.: "&amp;INDEX('Controle de reservas'!$N$14:$N$2013,BR194),"")&amp;IF(AND(ISNUMBER(INDEX('Controle de reservas'!$I$14:$I$2013,BR194)),INDEX('Controle de reservas'!$I$14:$I$2013,BR194)&gt;0,INDEX('Controle de reservas'!$K$14:$K$2013,BR194)&gt;INDEX('Controle de reservas'!$I$14:$I$2013,BR194)),CHAR(10)&amp;"DIVERGÊNCIA DE DATAS",""),IF(INDEX('Controle de reservas'!$L$14:$L$2013,BR194)="Em cobertura","COV",IF(INDEX('Controle de reservas'!$L$14:$L$2013,BR194)="Disponível","DISP",IF(INDEX('Controle de reservas'!$L$14:$L$2013,BR194)="Não utilizado","NU",IF(INDEX('Controle de reservas'!$L$14:$L$2013,BR194)="Folga","F",IF(INDEX('Controle de reservas'!$L$14:$L$2013,BR194)="Ocorrência","O",IF(INDEX('Controle de reservas'!$L$14:$L$2013,BR194)="Programado","PROG",IF(INDEX('Controle de reservas'!$L$14:$L$2013,BR194)="Disponível no posto","DP","SEM SITUAÇÃO")))))))&amp;IF(INDEX('Controle de reservas'!$M$14:$M$2013,BR194)&lt;&gt;"",CHAR(10)&amp;INDEX('Controle de reservas'!$M$14:$M$2013,BR194),IF(OR(INDEX('Controle de reservas'!$L$14:$L$2013,BR194)="Em cobertura",INDEX('Controle de reservas'!$L$14:$L$2013,BR194)="Programado"),CHAR(10)&amp;"SEM LOCAL",""))&amp;IF(INDEX('Controle de reservas'!$N$14:$N$2013,BR194)&lt;&gt;"",CHAR(10)&amp;"Subst.: "&amp;INDEX('Controle de reservas'!$N$14:$N$2013,BR194),"")&amp;IF(AND(ISNUMBER(INDEX('Controle de reservas'!$I$14:$I$2013,BR194)),INDEX('Controle de reservas'!$I$14:$I$2013,BR194)&gt;0,INDEX('Controle de reservas'!$K$14:$K$2013,BR194)&gt;INDEX('Controle de reservas'!$I$14:$I$2013,BR194)),CHAR(10)&amp;"DIVERGÊNCIA DE DATAS","")&amp;IF(INDEX('Controle de reservas'!$P$14:$P$2013,BR194)&lt;&gt;"OK"," !",""))))</f>
      </c>
      <c r="AE194" s="15">
        <f ca="1">IF(OR($AQ194=0,AE$9="",AE$9&lt;$AS194,AND($AT194&lt;&gt;"",AE$9&gt;$AT194)),"",IF(BS194=0,"—",IF(INDEX('Controle de reservas'!$P$14:$P$2013,BS194)="DUPLICIDADE NO DIA","CONFLITO"&amp;IF(INDEX('Controle de reservas'!$M$14:$M$2013,BS194)&lt;&gt;"",CHAR(10)&amp;INDEX('Controle de reservas'!$M$14:$M$2013,BS194),"")&amp;IF(INDEX('Controle de reservas'!$N$14:$N$2013,BS194)&lt;&gt;"",CHAR(10)&amp;"Subst.: "&amp;INDEX('Controle de reservas'!$N$14:$N$2013,BS194),"")&amp;IF(AND(ISNUMBER(INDEX('Controle de reservas'!$I$14:$I$2013,BS194)),INDEX('Controle de reservas'!$I$14:$I$2013,BS194)&gt;0,INDEX('Controle de reservas'!$K$14:$K$2013,BS194)&gt;INDEX('Controle de reservas'!$I$14:$I$2013,BS194)),CHAR(10)&amp;"DIVERGÊNCIA DE DATAS",""),IF(INDEX('Controle de reservas'!$L$14:$L$2013,BS194)="Em cobertura","COV",IF(INDEX('Controle de reservas'!$L$14:$L$2013,BS194)="Disponível","DISP",IF(INDEX('Controle de reservas'!$L$14:$L$2013,BS194)="Não utilizado","NU",IF(INDEX('Controle de reservas'!$L$14:$L$2013,BS194)="Folga","F",IF(INDEX('Controle de reservas'!$L$14:$L$2013,BS194)="Ocorrência","O",IF(INDEX('Controle de reservas'!$L$14:$L$2013,BS194)="Programado","PROG",IF(INDEX('Controle de reservas'!$L$14:$L$2013,BS194)="Disponível no posto","DP","SEM SITUAÇÃO")))))))&amp;IF(INDEX('Controle de reservas'!$M$14:$M$2013,BS194)&lt;&gt;"",CHAR(10)&amp;INDEX('Controle de reservas'!$M$14:$M$2013,BS194),IF(OR(INDEX('Controle de reservas'!$L$14:$L$2013,BS194)="Em cobertura",INDEX('Controle de reservas'!$L$14:$L$2013,BS194)="Programado"),CHAR(10)&amp;"SEM LOCAL",""))&amp;IF(INDEX('Controle de reservas'!$N$14:$N$2013,BS194)&lt;&gt;"",CHAR(10)&amp;"Subst.: "&amp;INDEX('Controle de reservas'!$N$14:$N$2013,BS194),"")&amp;IF(AND(ISNUMBER(INDEX('Controle de reservas'!$I$14:$I$2013,BS194)),INDEX('Controle de reservas'!$I$14:$I$2013,BS194)&gt;0,INDEX('Controle de reservas'!$K$14:$K$2013,BS194)&gt;INDEX('Controle de reservas'!$I$14:$I$2013,BS194)),CHAR(10)&amp;"DIVERGÊNCIA DE DATAS","")&amp;IF(INDEX('Controle de reservas'!$P$14:$P$2013,BS194)&lt;&gt;"OK"," !",""))))</f>
      </c>
      <c r="AF194" s="15">
        <f ca="1">IF(OR($AQ194=0,AF$9="",AF$9&lt;$AS194,AND($AT194&lt;&gt;"",AF$9&gt;$AT194)),"",IF(BT194=0,"—",IF(INDEX('Controle de reservas'!$P$14:$P$2013,BT194)="DUPLICIDADE NO DIA","CONFLITO"&amp;IF(INDEX('Controle de reservas'!$M$14:$M$2013,BT194)&lt;&gt;"",CHAR(10)&amp;INDEX('Controle de reservas'!$M$14:$M$2013,BT194),"")&amp;IF(INDEX('Controle de reservas'!$N$14:$N$2013,BT194)&lt;&gt;"",CHAR(10)&amp;"Subst.: "&amp;INDEX('Controle de reservas'!$N$14:$N$2013,BT194),"")&amp;IF(AND(ISNUMBER(INDEX('Controle de reservas'!$I$14:$I$2013,BT194)),INDEX('Controle de reservas'!$I$14:$I$2013,BT194)&gt;0,INDEX('Controle de reservas'!$K$14:$K$2013,BT194)&gt;INDEX('Controle de reservas'!$I$14:$I$2013,BT194)),CHAR(10)&amp;"DIVERGÊNCIA DE DATAS",""),IF(INDEX('Controle de reservas'!$L$14:$L$2013,BT194)="Em cobertura","COV",IF(INDEX('Controle de reservas'!$L$14:$L$2013,BT194)="Disponível","DISP",IF(INDEX('Controle de reservas'!$L$14:$L$2013,BT194)="Não utilizado","NU",IF(INDEX('Controle de reservas'!$L$14:$L$2013,BT194)="Folga","F",IF(INDEX('Controle de reservas'!$L$14:$L$2013,BT194)="Ocorrência","O",IF(INDEX('Controle de reservas'!$L$14:$L$2013,BT194)="Programado","PROG",IF(INDEX('Controle de reservas'!$L$14:$L$2013,BT194)="Disponível no posto","DP","SEM SITUAÇÃO")))))))&amp;IF(INDEX('Controle de reservas'!$M$14:$M$2013,BT194)&lt;&gt;"",CHAR(10)&amp;INDEX('Controle de reservas'!$M$14:$M$2013,BT194),IF(OR(INDEX('Controle de reservas'!$L$14:$L$2013,BT194)="Em cobertura",INDEX('Controle de reservas'!$L$14:$L$2013,BT194)="Programado"),CHAR(10)&amp;"SEM LOCAL",""))&amp;IF(INDEX('Controle de reservas'!$N$14:$N$2013,BT194)&lt;&gt;"",CHAR(10)&amp;"Subst.: "&amp;INDEX('Controle de reservas'!$N$14:$N$2013,BT194),"")&amp;IF(AND(ISNUMBER(INDEX('Controle de reservas'!$I$14:$I$2013,BT194)),INDEX('Controle de reservas'!$I$14:$I$2013,BT194)&gt;0,INDEX('Controle de reservas'!$K$14:$K$2013,BT194)&gt;INDEX('Controle de reservas'!$I$14:$I$2013,BT194)),CHAR(10)&amp;"DIVERGÊNCIA DE DATAS","")&amp;IF(INDEX('Controle de reservas'!$P$14:$P$2013,BT194)&lt;&gt;"OK"," !",""))))</f>
      </c>
      <c r="AG194" s="15">
        <f ca="1">IF(OR($AQ194=0,AG$9="",AG$9&lt;$AS194,AND($AT194&lt;&gt;"",AG$9&gt;$AT194)),"",IF(BU194=0,"—",IF(INDEX('Controle de reservas'!$P$14:$P$2013,BU194)="DUPLICIDADE NO DIA","CONFLITO"&amp;IF(INDEX('Controle de reservas'!$M$14:$M$2013,BU194)&lt;&gt;"",CHAR(10)&amp;INDEX('Controle de reservas'!$M$14:$M$2013,BU194),"")&amp;IF(INDEX('Controle de reservas'!$N$14:$N$2013,BU194)&lt;&gt;"",CHAR(10)&amp;"Subst.: "&amp;INDEX('Controle de reservas'!$N$14:$N$2013,BU194),"")&amp;IF(AND(ISNUMBER(INDEX('Controle de reservas'!$I$14:$I$2013,BU194)),INDEX('Controle de reservas'!$I$14:$I$2013,BU194)&gt;0,INDEX('Controle de reservas'!$K$14:$K$2013,BU194)&gt;INDEX('Controle de reservas'!$I$14:$I$2013,BU194)),CHAR(10)&amp;"DIVERGÊNCIA DE DATAS",""),IF(INDEX('Controle de reservas'!$L$14:$L$2013,BU194)="Em cobertura","COV",IF(INDEX('Controle de reservas'!$L$14:$L$2013,BU194)="Disponível","DISP",IF(INDEX('Controle de reservas'!$L$14:$L$2013,BU194)="Não utilizado","NU",IF(INDEX('Controle de reservas'!$L$14:$L$2013,BU194)="Folga","F",IF(INDEX('Controle de reservas'!$L$14:$L$2013,BU194)="Ocorrência","O",IF(INDEX('Controle de reservas'!$L$14:$L$2013,BU194)="Programado","PROG",IF(INDEX('Controle de reservas'!$L$14:$L$2013,BU194)="Disponível no posto","DP","SEM SITUAÇÃO")))))))&amp;IF(INDEX('Controle de reservas'!$M$14:$M$2013,BU194)&lt;&gt;"",CHAR(10)&amp;INDEX('Controle de reservas'!$M$14:$M$2013,BU194),IF(OR(INDEX('Controle de reservas'!$L$14:$L$2013,BU194)="Em cobertura",INDEX('Controle de reservas'!$L$14:$L$2013,BU194)="Programado"),CHAR(10)&amp;"SEM LOCAL",""))&amp;IF(INDEX('Controle de reservas'!$N$14:$N$2013,BU194)&lt;&gt;"",CHAR(10)&amp;"Subst.: "&amp;INDEX('Controle de reservas'!$N$14:$N$2013,BU194),"")&amp;IF(AND(ISNUMBER(INDEX('Controle de reservas'!$I$14:$I$2013,BU194)),INDEX('Controle de reservas'!$I$14:$I$2013,BU194)&gt;0,INDEX('Controle de reservas'!$K$14:$K$2013,BU194)&gt;INDEX('Controle de reservas'!$I$14:$I$2013,BU194)),CHAR(10)&amp;"DIVERGÊNCIA DE DATAS","")&amp;IF(INDEX('Controle de reservas'!$P$14:$P$2013,BU194)&lt;&gt;"OK"," !",""))))</f>
      </c>
      <c r="AH194" s="15">
        <f ca="1">IF(OR($AQ194=0,AH$9="",AH$9&lt;$AS194,AND($AT194&lt;&gt;"",AH$9&gt;$AT194)),"",IF(BV194=0,"—",IF(INDEX('Controle de reservas'!$P$14:$P$2013,BV194)="DUPLICIDADE NO DIA","CONFLITO"&amp;IF(INDEX('Controle de reservas'!$M$14:$M$2013,BV194)&lt;&gt;"",CHAR(10)&amp;INDEX('Controle de reservas'!$M$14:$M$2013,BV194),"")&amp;IF(INDEX('Controle de reservas'!$N$14:$N$2013,BV194)&lt;&gt;"",CHAR(10)&amp;"Subst.: "&amp;INDEX('Controle de reservas'!$N$14:$N$2013,BV194),"")&amp;IF(AND(ISNUMBER(INDEX('Controle de reservas'!$I$14:$I$2013,BV194)),INDEX('Controle de reservas'!$I$14:$I$2013,BV194)&gt;0,INDEX('Controle de reservas'!$K$14:$K$2013,BV194)&gt;INDEX('Controle de reservas'!$I$14:$I$2013,BV194)),CHAR(10)&amp;"DIVERGÊNCIA DE DATAS",""),IF(INDEX('Controle de reservas'!$L$14:$L$2013,BV194)="Em cobertura","COV",IF(INDEX('Controle de reservas'!$L$14:$L$2013,BV194)="Disponível","DISP",IF(INDEX('Controle de reservas'!$L$14:$L$2013,BV194)="Não utilizado","NU",IF(INDEX('Controle de reservas'!$L$14:$L$2013,BV194)="Folga","F",IF(INDEX('Controle de reservas'!$L$14:$L$2013,BV194)="Ocorrência","O",IF(INDEX('Controle de reservas'!$L$14:$L$2013,BV194)="Programado","PROG",IF(INDEX('Controle de reservas'!$L$14:$L$2013,BV194)="Disponível no posto","DP","SEM SITUAÇÃO")))))))&amp;IF(INDEX('Controle de reservas'!$M$14:$M$2013,BV194)&lt;&gt;"",CHAR(10)&amp;INDEX('Controle de reservas'!$M$14:$M$2013,BV194),IF(OR(INDEX('Controle de reservas'!$L$14:$L$2013,BV194)="Em cobertura",INDEX('Controle de reservas'!$L$14:$L$2013,BV194)="Programado"),CHAR(10)&amp;"SEM LOCAL",""))&amp;IF(INDEX('Controle de reservas'!$N$14:$N$2013,BV194)&lt;&gt;"",CHAR(10)&amp;"Subst.: "&amp;INDEX('Controle de reservas'!$N$14:$N$2013,BV194),"")&amp;IF(AND(ISNUMBER(INDEX('Controle de reservas'!$I$14:$I$2013,BV194)),INDEX('Controle de reservas'!$I$14:$I$2013,BV194)&gt;0,INDEX('Controle de reservas'!$K$14:$K$2013,BV194)&gt;INDEX('Controle de reservas'!$I$14:$I$2013,BV194)),CHAR(10)&amp;"DIVERGÊNCIA DE DATAS","")&amp;IF(INDEX('Controle de reservas'!$P$14:$P$2013,BV194)&lt;&gt;"OK"," !",""))))</f>
      </c>
      <c r="AI194" s="15">
        <f ca="1">IF(OR($AQ194=0,AI$9="",AI$9&lt;$AS194,AND($AT194&lt;&gt;"",AI$9&gt;$AT194)),"",IF(BW194=0,"—",IF(INDEX('Controle de reservas'!$P$14:$P$2013,BW194)="DUPLICIDADE NO DIA","CONFLITO"&amp;IF(INDEX('Controle de reservas'!$M$14:$M$2013,BW194)&lt;&gt;"",CHAR(10)&amp;INDEX('Controle de reservas'!$M$14:$M$2013,BW194),"")&amp;IF(INDEX('Controle de reservas'!$N$14:$N$2013,BW194)&lt;&gt;"",CHAR(10)&amp;"Subst.: "&amp;INDEX('Controle de reservas'!$N$14:$N$2013,BW194),"")&amp;IF(AND(ISNUMBER(INDEX('Controle de reservas'!$I$14:$I$2013,BW194)),INDEX('Controle de reservas'!$I$14:$I$2013,BW194)&gt;0,INDEX('Controle de reservas'!$K$14:$K$2013,BW194)&gt;INDEX('Controle de reservas'!$I$14:$I$2013,BW194)),CHAR(10)&amp;"DIVERGÊNCIA DE DATAS",""),IF(INDEX('Controle de reservas'!$L$14:$L$2013,BW194)="Em cobertura","COV",IF(INDEX('Controle de reservas'!$L$14:$L$2013,BW194)="Disponível","DISP",IF(INDEX('Controle de reservas'!$L$14:$L$2013,BW194)="Não utilizado","NU",IF(INDEX('Controle de reservas'!$L$14:$L$2013,BW194)="Folga","F",IF(INDEX('Controle de reservas'!$L$14:$L$2013,BW194)="Ocorrência","O",IF(INDEX('Controle de reservas'!$L$14:$L$2013,BW194)="Programado","PROG",IF(INDEX('Controle de reservas'!$L$14:$L$2013,BW194)="Disponível no posto","DP","SEM SITUAÇÃO")))))))&amp;IF(INDEX('Controle de reservas'!$M$14:$M$2013,BW194)&lt;&gt;"",CHAR(10)&amp;INDEX('Controle de reservas'!$M$14:$M$2013,BW194),IF(OR(INDEX('Controle de reservas'!$L$14:$L$2013,BW194)="Em cobertura",INDEX('Controle de reservas'!$L$14:$L$2013,BW194)="Programado"),CHAR(10)&amp;"SEM LOCAL",""))&amp;IF(INDEX('Controle de reservas'!$N$14:$N$2013,BW194)&lt;&gt;"",CHAR(10)&amp;"Subst.: "&amp;INDEX('Controle de reservas'!$N$14:$N$2013,BW194),"")&amp;IF(AND(ISNUMBER(INDEX('Controle de reservas'!$I$14:$I$2013,BW194)),INDEX('Controle de reservas'!$I$14:$I$2013,BW194)&gt;0,INDEX('Controle de reservas'!$K$14:$K$2013,BW194)&gt;INDEX('Controle de reservas'!$I$14:$I$2013,BW194)),CHAR(10)&amp;"DIVERGÊNCIA DE DATAS","")&amp;IF(INDEX('Controle de reservas'!$P$14:$P$2013,BW194)&lt;&gt;"OK"," !",""))))</f>
      </c>
      <c r="AJ194" s="15">
        <f ca="1">IF(OR($AQ194=0,AJ$9="",AJ$9&lt;$AS194,AND($AT194&lt;&gt;"",AJ$9&gt;$AT194)),"",IF(BX194=0,"—",IF(INDEX('Controle de reservas'!$P$14:$P$2013,BX194)="DUPLICIDADE NO DIA","CONFLITO"&amp;IF(INDEX('Controle de reservas'!$M$14:$M$2013,BX194)&lt;&gt;"",CHAR(10)&amp;INDEX('Controle de reservas'!$M$14:$M$2013,BX194),"")&amp;IF(INDEX('Controle de reservas'!$N$14:$N$2013,BX194)&lt;&gt;"",CHAR(10)&amp;"Subst.: "&amp;INDEX('Controle de reservas'!$N$14:$N$2013,BX194),"")&amp;IF(AND(ISNUMBER(INDEX('Controle de reservas'!$I$14:$I$2013,BX194)),INDEX('Controle de reservas'!$I$14:$I$2013,BX194)&gt;0,INDEX('Controle de reservas'!$K$14:$K$2013,BX194)&gt;INDEX('Controle de reservas'!$I$14:$I$2013,BX194)),CHAR(10)&amp;"DIVERGÊNCIA DE DATAS",""),IF(INDEX('Controle de reservas'!$L$14:$L$2013,BX194)="Em cobertura","COV",IF(INDEX('Controle de reservas'!$L$14:$L$2013,BX194)="Disponível","DISP",IF(INDEX('Controle de reservas'!$L$14:$L$2013,BX194)="Não utilizado","NU",IF(INDEX('Controle de reservas'!$L$14:$L$2013,BX194)="Folga","F",IF(INDEX('Controle de reservas'!$L$14:$L$2013,BX194)="Ocorrência","O",IF(INDEX('Controle de reservas'!$L$14:$L$2013,BX194)="Programado","PROG",IF(INDEX('Controle de reservas'!$L$14:$L$2013,BX194)="Disponível no posto","DP","SEM SITUAÇÃO")))))))&amp;IF(INDEX('Controle de reservas'!$M$14:$M$2013,BX194)&lt;&gt;"",CHAR(10)&amp;INDEX('Controle de reservas'!$M$14:$M$2013,BX194),IF(OR(INDEX('Controle de reservas'!$L$14:$L$2013,BX194)="Em cobertura",INDEX('Controle de reservas'!$L$14:$L$2013,BX194)="Programado"),CHAR(10)&amp;"SEM LOCAL",""))&amp;IF(INDEX('Controle de reservas'!$N$14:$N$2013,BX194)&lt;&gt;"",CHAR(10)&amp;"Subst.: "&amp;INDEX('Controle de reservas'!$N$14:$N$2013,BX194),"")&amp;IF(AND(ISNUMBER(INDEX('Controle de reservas'!$I$14:$I$2013,BX194)),INDEX('Controle de reservas'!$I$14:$I$2013,BX194)&gt;0,INDEX('Controle de reservas'!$K$14:$K$2013,BX194)&gt;INDEX('Controle de reservas'!$I$14:$I$2013,BX194)),CHAR(10)&amp;"DIVERGÊNCIA DE DATAS","")&amp;IF(INDEX('Controle de reservas'!$P$14:$P$2013,BX194)&lt;&gt;"OK"," !",""))))</f>
      </c>
      <c r="AK194" s="15">
        <f ca="1">IF(OR($AQ194=0,AK$9="",AK$9&lt;$AS194,AND($AT194&lt;&gt;"",AK$9&gt;$AT194)),"",IF(BY194=0,"—",IF(INDEX('Controle de reservas'!$P$14:$P$2013,BY194)="DUPLICIDADE NO DIA","CONFLITO"&amp;IF(INDEX('Controle de reservas'!$M$14:$M$2013,BY194)&lt;&gt;"",CHAR(10)&amp;INDEX('Controle de reservas'!$M$14:$M$2013,BY194),"")&amp;IF(INDEX('Controle de reservas'!$N$14:$N$2013,BY194)&lt;&gt;"",CHAR(10)&amp;"Subst.: "&amp;INDEX('Controle de reservas'!$N$14:$N$2013,BY194),"")&amp;IF(AND(ISNUMBER(INDEX('Controle de reservas'!$I$14:$I$2013,BY194)),INDEX('Controle de reservas'!$I$14:$I$2013,BY194)&gt;0,INDEX('Controle de reservas'!$K$14:$K$2013,BY194)&gt;INDEX('Controle de reservas'!$I$14:$I$2013,BY194)),CHAR(10)&amp;"DIVERGÊNCIA DE DATAS",""),IF(INDEX('Controle de reservas'!$L$14:$L$2013,BY194)="Em cobertura","COV",IF(INDEX('Controle de reservas'!$L$14:$L$2013,BY194)="Disponível","DISP",IF(INDEX('Controle de reservas'!$L$14:$L$2013,BY194)="Não utilizado","NU",IF(INDEX('Controle de reservas'!$L$14:$L$2013,BY194)="Folga","F",IF(INDEX('Controle de reservas'!$L$14:$L$2013,BY194)="Ocorrência","O",IF(INDEX('Controle de reservas'!$L$14:$L$2013,BY194)="Programado","PROG",IF(INDEX('Controle de reservas'!$L$14:$L$2013,BY194)="Disponível no posto","DP","SEM SITUAÇÃO")))))))&amp;IF(INDEX('Controle de reservas'!$M$14:$M$2013,BY194)&lt;&gt;"",CHAR(10)&amp;INDEX('Controle de reservas'!$M$14:$M$2013,BY194),IF(OR(INDEX('Controle de reservas'!$L$14:$L$2013,BY194)="Em cobertura",INDEX('Controle de reservas'!$L$14:$L$2013,BY194)="Programado"),CHAR(10)&amp;"SEM LOCAL",""))&amp;IF(INDEX('Controle de reservas'!$N$14:$N$2013,BY194)&lt;&gt;"",CHAR(10)&amp;"Subst.: "&amp;INDEX('Controle de reservas'!$N$14:$N$2013,BY194),"")&amp;IF(AND(ISNUMBER(INDEX('Controle de reservas'!$I$14:$I$2013,BY194)),INDEX('Controle de reservas'!$I$14:$I$2013,BY194)&gt;0,INDEX('Controle de reservas'!$K$14:$K$2013,BY194)&gt;INDEX('Controle de reservas'!$I$14:$I$2013,BY194)),CHAR(10)&amp;"DIVERGÊNCIA DE DATAS","")&amp;IF(INDEX('Controle de reservas'!$P$14:$P$2013,BY194)&lt;&gt;"OK"," !",""))))</f>
      </c>
      <c r="AL194" s="14">
        <f t="shared" ca="1" si="9"/>
      </c>
      <c r="AM194" s="14">
        <f t="shared" ca="1" si="10"/>
      </c>
      <c r="AN194" s="14">
        <f t="shared" ca="1" si="11"/>
      </c>
      <c r="AO194" s="14">
        <f t="shared" ca="1" si="12"/>
      </c>
      <c r="AP194" s="14">
        <f ca="1">IF($AQ194=0,"",INDEX('Controle de reservas'!$O$14:$O$2013,$AQ194))</f>
      </c>
      <c r="AQ194">
        <f ca="1">IFERROR(MATCH(ROW()-9,'Controle de reservas'!$S$14:$S$2013,0),0)</f>
      </c>
      <c r="AR194">
        <f ca="1">IF($AQ194=0,"",INDEX('Controle de reservas'!$Q$14:$Q$2013,$AQ194))</f>
      </c>
      <c r="AS194">
        <f ca="1">IF($AQ194=0,"",INDEX('Controle de reservas'!$H$14:$H$2013,$AQ194))</f>
      </c>
      <c r="AT194">
        <f ca="1">IF($AQ194=0,"",IF(INDEX('Controle de reservas'!$J$14:$J$2013,$AQ194)=0,"",INDEX('Controle de reservas'!$J$14:$J$2013,$AQ194)))</f>
      </c>
      <c r="AU194">
        <f ca="1">IF(OR($AQ194=0,G$9=""),0,IFERROR(MATCH($AR194&amp;"|"&amp;TEXT(G$9,"yyyymmdd"),'Controle de reservas'!$T$14:$T$2013,0),0))</f>
      </c>
      <c r="AV194">
        <f ca="1">IF(OR($AQ194=0,H$9=""),0,IFERROR(MATCH($AR194&amp;"|"&amp;TEXT(H$9,"yyyymmdd"),'Controle de reservas'!$T$14:$T$2013,0),0))</f>
      </c>
      <c r="AW194">
        <f ca="1">IF(OR($AQ194=0,I$9=""),0,IFERROR(MATCH($AR194&amp;"|"&amp;TEXT(I$9,"yyyymmdd"),'Controle de reservas'!$T$14:$T$2013,0),0))</f>
      </c>
      <c r="AX194">
        <f ca="1">IF(OR($AQ194=0,J$9=""),0,IFERROR(MATCH($AR194&amp;"|"&amp;TEXT(J$9,"yyyymmdd"),'Controle de reservas'!$T$14:$T$2013,0),0))</f>
      </c>
      <c r="AY194">
        <f ca="1">IF(OR($AQ194=0,K$9=""),0,IFERROR(MATCH($AR194&amp;"|"&amp;TEXT(K$9,"yyyymmdd"),'Controle de reservas'!$T$14:$T$2013,0),0))</f>
      </c>
      <c r="AZ194">
        <f ca="1">IF(OR($AQ194=0,L$9=""),0,IFERROR(MATCH($AR194&amp;"|"&amp;TEXT(L$9,"yyyymmdd"),'Controle de reservas'!$T$14:$T$2013,0),0))</f>
      </c>
      <c r="BA194">
        <f ca="1">IF(OR($AQ194=0,M$9=""),0,IFERROR(MATCH($AR194&amp;"|"&amp;TEXT(M$9,"yyyymmdd"),'Controle de reservas'!$T$14:$T$2013,0),0))</f>
      </c>
      <c r="BB194">
        <f ca="1">IF(OR($AQ194=0,N$9=""),0,IFERROR(MATCH($AR194&amp;"|"&amp;TEXT(N$9,"yyyymmdd"),'Controle de reservas'!$T$14:$T$2013,0),0))</f>
      </c>
      <c r="BC194">
        <f ca="1">IF(OR($AQ194=0,O$9=""),0,IFERROR(MATCH($AR194&amp;"|"&amp;TEXT(O$9,"yyyymmdd"),'Controle de reservas'!$T$14:$T$2013,0),0))</f>
      </c>
      <c r="BD194">
        <f ca="1">IF(OR($AQ194=0,P$9=""),0,IFERROR(MATCH($AR194&amp;"|"&amp;TEXT(P$9,"yyyymmdd"),'Controle de reservas'!$T$14:$T$2013,0),0))</f>
      </c>
      <c r="BE194">
        <f ca="1">IF(OR($AQ194=0,Q$9=""),0,IFERROR(MATCH($AR194&amp;"|"&amp;TEXT(Q$9,"yyyymmdd"),'Controle de reservas'!$T$14:$T$2013,0),0))</f>
      </c>
      <c r="BF194">
        <f ca="1">IF(OR($AQ194=0,R$9=""),0,IFERROR(MATCH($AR194&amp;"|"&amp;TEXT(R$9,"yyyymmdd"),'Controle de reservas'!$T$14:$T$2013,0),0))</f>
      </c>
      <c r="BG194">
        <f ca="1">IF(OR($AQ194=0,S$9=""),0,IFERROR(MATCH($AR194&amp;"|"&amp;TEXT(S$9,"yyyymmdd"),'Controle de reservas'!$T$14:$T$2013,0),0))</f>
      </c>
      <c r="BH194">
        <f ca="1">IF(OR($AQ194=0,T$9=""),0,IFERROR(MATCH($AR194&amp;"|"&amp;TEXT(T$9,"yyyymmdd"),'Controle de reservas'!$T$14:$T$2013,0),0))</f>
      </c>
      <c r="BI194">
        <f ca="1">IF(OR($AQ194=0,U$9=""),0,IFERROR(MATCH($AR194&amp;"|"&amp;TEXT(U$9,"yyyymmdd"),'Controle de reservas'!$T$14:$T$2013,0),0))</f>
      </c>
      <c r="BJ194">
        <f ca="1">IF(OR($AQ194=0,V$9=""),0,IFERROR(MATCH($AR194&amp;"|"&amp;TEXT(V$9,"yyyymmdd"),'Controle de reservas'!$T$14:$T$2013,0),0))</f>
      </c>
      <c r="BK194">
        <f ca="1">IF(OR($AQ194=0,W$9=""),0,IFERROR(MATCH($AR194&amp;"|"&amp;TEXT(W$9,"yyyymmdd"),'Controle de reservas'!$T$14:$T$2013,0),0))</f>
      </c>
      <c r="BL194">
        <f ca="1">IF(OR($AQ194=0,X$9=""),0,IFERROR(MATCH($AR194&amp;"|"&amp;TEXT(X$9,"yyyymmdd"),'Controle de reservas'!$T$14:$T$2013,0),0))</f>
      </c>
      <c r="BM194">
        <f ca="1">IF(OR($AQ194=0,Y$9=""),0,IFERROR(MATCH($AR194&amp;"|"&amp;TEXT(Y$9,"yyyymmdd"),'Controle de reservas'!$T$14:$T$2013,0),0))</f>
      </c>
      <c r="BN194">
        <f ca="1">IF(OR($AQ194=0,Z$9=""),0,IFERROR(MATCH($AR194&amp;"|"&amp;TEXT(Z$9,"yyyymmdd"),'Controle de reservas'!$T$14:$T$2013,0),0))</f>
      </c>
      <c r="BO194">
        <f ca="1">IF(OR($AQ194=0,AA$9=""),0,IFERROR(MATCH($AR194&amp;"|"&amp;TEXT(AA$9,"yyyymmdd"),'Controle de reservas'!$T$14:$T$2013,0),0))</f>
      </c>
      <c r="BP194">
        <f ca="1">IF(OR($AQ194=0,AB$9=""),0,IFERROR(MATCH($AR194&amp;"|"&amp;TEXT(AB$9,"yyyymmdd"),'Controle de reservas'!$T$14:$T$2013,0),0))</f>
      </c>
      <c r="BQ194">
        <f ca="1">IF(OR($AQ194=0,AC$9=""),0,IFERROR(MATCH($AR194&amp;"|"&amp;TEXT(AC$9,"yyyymmdd"),'Controle de reservas'!$T$14:$T$2013,0),0))</f>
      </c>
      <c r="BR194">
        <f ca="1">IF(OR($AQ194=0,AD$9=""),0,IFERROR(MATCH($AR194&amp;"|"&amp;TEXT(AD$9,"yyyymmdd"),'Controle de reservas'!$T$14:$T$2013,0),0))</f>
      </c>
      <c r="BS194">
        <f ca="1">IF(OR($AQ194=0,AE$9=""),0,IFERROR(MATCH($AR194&amp;"|"&amp;TEXT(AE$9,"yyyymmdd"),'Controle de reservas'!$T$14:$T$2013,0),0))</f>
      </c>
      <c r="BT194">
        <f ca="1">IF(OR($AQ194=0,AF$9=""),0,IFERROR(MATCH($AR194&amp;"|"&amp;TEXT(AF$9,"yyyymmdd"),'Controle de reservas'!$T$14:$T$2013,0),0))</f>
      </c>
      <c r="BU194">
        <f ca="1">IF(OR($AQ194=0,AG$9=""),0,IFERROR(MATCH($AR194&amp;"|"&amp;TEXT(AG$9,"yyyymmdd"),'Controle de reservas'!$T$14:$T$2013,0),0))</f>
      </c>
      <c r="BV194">
        <f ca="1">IF(OR($AQ194=0,AH$9=""),0,IFERROR(MATCH($AR194&amp;"|"&amp;TEXT(AH$9,"yyyymmdd"),'Controle de reservas'!$T$14:$T$2013,0),0))</f>
      </c>
      <c r="BW194">
        <f ca="1">IF(OR($AQ194=0,AI$9=""),0,IFERROR(MATCH($AR194&amp;"|"&amp;TEXT(AI$9,"yyyymmdd"),'Controle de reservas'!$T$14:$T$2013,0),0))</f>
      </c>
      <c r="BX194">
        <f ca="1">IF(OR($AQ194=0,AJ$9=""),0,IFERROR(MATCH($AR194&amp;"|"&amp;TEXT(AJ$9,"yyyymmdd"),'Controle de reservas'!$T$14:$T$2013,0),0))</f>
      </c>
      <c r="BY194">
        <f ca="1">IF(OR($AQ194=0,AK$9=""),0,IFERROR(MATCH($AR194&amp;"|"&amp;TEXT(AK$9,"yyyymmdd"),'Controle de reservas'!$T$14:$T$2013,0),0))</f>
      </c>
    </row>
    <row r="195" spans="1:77" ht="105" customHeight="1" x14ac:dyDescent="0.25">
      <c r="A195" s="16">
        <f ca="1">IF($AQ195=0,"",INDEX('Controle de reservas'!$A$14:$A$2013,$AQ195))</f>
      </c>
      <c r="B195" s="16">
        <f ca="1">IF($AQ195=0,"",INDEX('Controle de reservas'!$B$14:$B$2013,$AQ195))</f>
      </c>
      <c r="C195" s="16">
        <f ca="1">IF($AQ195=0,"",INDEX('Controle de reservas'!$C$14:$C$2013,$AQ195))</f>
      </c>
      <c r="D195" s="16">
        <f ca="1">IF($AQ195=0,"",INDEX('Controle de reservas'!$D$14:$D$2013,$AQ195))</f>
      </c>
      <c r="E195" s="16">
        <f ca="1">IF($AQ195=0,"",INDEX('Controle de reservas'!$E$14:$E$2013,$AQ195))</f>
      </c>
      <c r="F195" s="16">
        <f ca="1">IF($AQ195=0,"",INDEX('Controle de reservas'!$F$14:$F$2013,$AQ195))</f>
      </c>
      <c r="G195" s="17">
        <f ca="1">IF(OR($AQ195=0,G$9="",G$9&lt;$AS195,AND($AT195&lt;&gt;"",G$9&gt;$AT195)),"",IF(AU195=0,"—",IF(INDEX('Controle de reservas'!$P$14:$P$2013,AU195)="DUPLICIDADE NO DIA","CONFLITO"&amp;IF(INDEX('Controle de reservas'!$M$14:$M$2013,AU195)&lt;&gt;"",CHAR(10)&amp;INDEX('Controle de reservas'!$M$14:$M$2013,AU195),"")&amp;IF(INDEX('Controle de reservas'!$N$14:$N$2013,AU195)&lt;&gt;"",CHAR(10)&amp;"Subst.: "&amp;INDEX('Controle de reservas'!$N$14:$N$2013,AU195),"")&amp;IF(AND(ISNUMBER(INDEX('Controle de reservas'!$I$14:$I$2013,AU195)),INDEX('Controle de reservas'!$I$14:$I$2013,AU195)&gt;0,INDEX('Controle de reservas'!$K$14:$K$2013,AU195)&gt;INDEX('Controle de reservas'!$I$14:$I$2013,AU195)),CHAR(10)&amp;"DIVERGÊNCIA DE DATAS",""),IF(INDEX('Controle de reservas'!$L$14:$L$2013,AU195)="Em cobertura","COV",IF(INDEX('Controle de reservas'!$L$14:$L$2013,AU195)="Disponível","DISP",IF(INDEX('Controle de reservas'!$L$14:$L$2013,AU195)="Não utilizado","NU",IF(INDEX('Controle de reservas'!$L$14:$L$2013,AU195)="Folga","F",IF(INDEX('Controle de reservas'!$L$14:$L$2013,AU195)="Ocorrência","O",IF(INDEX('Controle de reservas'!$L$14:$L$2013,AU195)="Programado","PROG",IF(INDEX('Controle de reservas'!$L$14:$L$2013,AU195)="Disponível no posto","DP","SEM SITUAÇÃO")))))))&amp;IF(INDEX('Controle de reservas'!$M$14:$M$2013,AU195)&lt;&gt;"",CHAR(10)&amp;INDEX('Controle de reservas'!$M$14:$M$2013,AU195),IF(OR(INDEX('Controle de reservas'!$L$14:$L$2013,AU195)="Em cobertura",INDEX('Controle de reservas'!$L$14:$L$2013,AU195)="Programado"),CHAR(10)&amp;"SEM LOCAL",""))&amp;IF(INDEX('Controle de reservas'!$N$14:$N$2013,AU195)&lt;&gt;"",CHAR(10)&amp;"Subst.: "&amp;INDEX('Controle de reservas'!$N$14:$N$2013,AU195),"")&amp;IF(AND(ISNUMBER(INDEX('Controle de reservas'!$I$14:$I$2013,AU195)),INDEX('Controle de reservas'!$I$14:$I$2013,AU195)&gt;0,INDEX('Controle de reservas'!$K$14:$K$2013,AU195)&gt;INDEX('Controle de reservas'!$I$14:$I$2013,AU195)),CHAR(10)&amp;"DIVERGÊNCIA DE DATAS","")&amp;IF(INDEX('Controle de reservas'!$P$14:$P$2013,AU195)&lt;&gt;"OK"," !",""))))</f>
      </c>
      <c r="H195" s="17">
        <f ca="1">IF(OR($AQ195=0,H$9="",H$9&lt;$AS195,AND($AT195&lt;&gt;"",H$9&gt;$AT195)),"",IF(AV195=0,"—",IF(INDEX('Controle de reservas'!$P$14:$P$2013,AV195)="DUPLICIDADE NO DIA","CONFLITO"&amp;IF(INDEX('Controle de reservas'!$M$14:$M$2013,AV195)&lt;&gt;"",CHAR(10)&amp;INDEX('Controle de reservas'!$M$14:$M$2013,AV195),"")&amp;IF(INDEX('Controle de reservas'!$N$14:$N$2013,AV195)&lt;&gt;"",CHAR(10)&amp;"Subst.: "&amp;INDEX('Controle de reservas'!$N$14:$N$2013,AV195),"")&amp;IF(AND(ISNUMBER(INDEX('Controle de reservas'!$I$14:$I$2013,AV195)),INDEX('Controle de reservas'!$I$14:$I$2013,AV195)&gt;0,INDEX('Controle de reservas'!$K$14:$K$2013,AV195)&gt;INDEX('Controle de reservas'!$I$14:$I$2013,AV195)),CHAR(10)&amp;"DIVERGÊNCIA DE DATAS",""),IF(INDEX('Controle de reservas'!$L$14:$L$2013,AV195)="Em cobertura","COV",IF(INDEX('Controle de reservas'!$L$14:$L$2013,AV195)="Disponível","DISP",IF(INDEX('Controle de reservas'!$L$14:$L$2013,AV195)="Não utilizado","NU",IF(INDEX('Controle de reservas'!$L$14:$L$2013,AV195)="Folga","F",IF(INDEX('Controle de reservas'!$L$14:$L$2013,AV195)="Ocorrência","O",IF(INDEX('Controle de reservas'!$L$14:$L$2013,AV195)="Programado","PROG",IF(INDEX('Controle de reservas'!$L$14:$L$2013,AV195)="Disponível no posto","DP","SEM SITUAÇÃO")))))))&amp;IF(INDEX('Controle de reservas'!$M$14:$M$2013,AV195)&lt;&gt;"",CHAR(10)&amp;INDEX('Controle de reservas'!$M$14:$M$2013,AV195),IF(OR(INDEX('Controle de reservas'!$L$14:$L$2013,AV195)="Em cobertura",INDEX('Controle de reservas'!$L$14:$L$2013,AV195)="Programado"),CHAR(10)&amp;"SEM LOCAL",""))&amp;IF(INDEX('Controle de reservas'!$N$14:$N$2013,AV195)&lt;&gt;"",CHAR(10)&amp;"Subst.: "&amp;INDEX('Controle de reservas'!$N$14:$N$2013,AV195),"")&amp;IF(AND(ISNUMBER(INDEX('Controle de reservas'!$I$14:$I$2013,AV195)),INDEX('Controle de reservas'!$I$14:$I$2013,AV195)&gt;0,INDEX('Controle de reservas'!$K$14:$K$2013,AV195)&gt;INDEX('Controle de reservas'!$I$14:$I$2013,AV195)),CHAR(10)&amp;"DIVERGÊNCIA DE DATAS","")&amp;IF(INDEX('Controle de reservas'!$P$14:$P$2013,AV195)&lt;&gt;"OK"," !",""))))</f>
      </c>
      <c r="I195" s="17">
        <f ca="1">IF(OR($AQ195=0,I$9="",I$9&lt;$AS195,AND($AT195&lt;&gt;"",I$9&gt;$AT195)),"",IF(AW195=0,"—",IF(INDEX('Controle de reservas'!$P$14:$P$2013,AW195)="DUPLICIDADE NO DIA","CONFLITO"&amp;IF(INDEX('Controle de reservas'!$M$14:$M$2013,AW195)&lt;&gt;"",CHAR(10)&amp;INDEX('Controle de reservas'!$M$14:$M$2013,AW195),"")&amp;IF(INDEX('Controle de reservas'!$N$14:$N$2013,AW195)&lt;&gt;"",CHAR(10)&amp;"Subst.: "&amp;INDEX('Controle de reservas'!$N$14:$N$2013,AW195),"")&amp;IF(AND(ISNUMBER(INDEX('Controle de reservas'!$I$14:$I$2013,AW195)),INDEX('Controle de reservas'!$I$14:$I$2013,AW195)&gt;0,INDEX('Controle de reservas'!$K$14:$K$2013,AW195)&gt;INDEX('Controle de reservas'!$I$14:$I$2013,AW195)),CHAR(10)&amp;"DIVERGÊNCIA DE DATAS",""),IF(INDEX('Controle de reservas'!$L$14:$L$2013,AW195)="Em cobertura","COV",IF(INDEX('Controle de reservas'!$L$14:$L$2013,AW195)="Disponível","DISP",IF(INDEX('Controle de reservas'!$L$14:$L$2013,AW195)="Não utilizado","NU",IF(INDEX('Controle de reservas'!$L$14:$L$2013,AW195)="Folga","F",IF(INDEX('Controle de reservas'!$L$14:$L$2013,AW195)="Ocorrência","O",IF(INDEX('Controle de reservas'!$L$14:$L$2013,AW195)="Programado","PROG",IF(INDEX('Controle de reservas'!$L$14:$L$2013,AW195)="Disponível no posto","DP","SEM SITUAÇÃO")))))))&amp;IF(INDEX('Controle de reservas'!$M$14:$M$2013,AW195)&lt;&gt;"",CHAR(10)&amp;INDEX('Controle de reservas'!$M$14:$M$2013,AW195),IF(OR(INDEX('Controle de reservas'!$L$14:$L$2013,AW195)="Em cobertura",INDEX('Controle de reservas'!$L$14:$L$2013,AW195)="Programado"),CHAR(10)&amp;"SEM LOCAL",""))&amp;IF(INDEX('Controle de reservas'!$N$14:$N$2013,AW195)&lt;&gt;"",CHAR(10)&amp;"Subst.: "&amp;INDEX('Controle de reservas'!$N$14:$N$2013,AW195),"")&amp;IF(AND(ISNUMBER(INDEX('Controle de reservas'!$I$14:$I$2013,AW195)),INDEX('Controle de reservas'!$I$14:$I$2013,AW195)&gt;0,INDEX('Controle de reservas'!$K$14:$K$2013,AW195)&gt;INDEX('Controle de reservas'!$I$14:$I$2013,AW195)),CHAR(10)&amp;"DIVERGÊNCIA DE DATAS","")&amp;IF(INDEX('Controle de reservas'!$P$14:$P$2013,AW195)&lt;&gt;"OK"," !",""))))</f>
      </c>
      <c r="J195" s="17">
        <f ca="1">IF(OR($AQ195=0,J$9="",J$9&lt;$AS195,AND($AT195&lt;&gt;"",J$9&gt;$AT195)),"",IF(AX195=0,"—",IF(INDEX('Controle de reservas'!$P$14:$P$2013,AX195)="DUPLICIDADE NO DIA","CONFLITO"&amp;IF(INDEX('Controle de reservas'!$M$14:$M$2013,AX195)&lt;&gt;"",CHAR(10)&amp;INDEX('Controle de reservas'!$M$14:$M$2013,AX195),"")&amp;IF(INDEX('Controle de reservas'!$N$14:$N$2013,AX195)&lt;&gt;"",CHAR(10)&amp;"Subst.: "&amp;INDEX('Controle de reservas'!$N$14:$N$2013,AX195),"")&amp;IF(AND(ISNUMBER(INDEX('Controle de reservas'!$I$14:$I$2013,AX195)),INDEX('Controle de reservas'!$I$14:$I$2013,AX195)&gt;0,INDEX('Controle de reservas'!$K$14:$K$2013,AX195)&gt;INDEX('Controle de reservas'!$I$14:$I$2013,AX195)),CHAR(10)&amp;"DIVERGÊNCIA DE DATAS",""),IF(INDEX('Controle de reservas'!$L$14:$L$2013,AX195)="Em cobertura","COV",IF(INDEX('Controle de reservas'!$L$14:$L$2013,AX195)="Disponível","DISP",IF(INDEX('Controle de reservas'!$L$14:$L$2013,AX195)="Não utilizado","NU",IF(INDEX('Controle de reservas'!$L$14:$L$2013,AX195)="Folga","F",IF(INDEX('Controle de reservas'!$L$14:$L$2013,AX195)="Ocorrência","O",IF(INDEX('Controle de reservas'!$L$14:$L$2013,AX195)="Programado","PROG",IF(INDEX('Controle de reservas'!$L$14:$L$2013,AX195)="Disponível no posto","DP","SEM SITUAÇÃO")))))))&amp;IF(INDEX('Controle de reservas'!$M$14:$M$2013,AX195)&lt;&gt;"",CHAR(10)&amp;INDEX('Controle de reservas'!$M$14:$M$2013,AX195),IF(OR(INDEX('Controle de reservas'!$L$14:$L$2013,AX195)="Em cobertura",INDEX('Controle de reservas'!$L$14:$L$2013,AX195)="Programado"),CHAR(10)&amp;"SEM LOCAL",""))&amp;IF(INDEX('Controle de reservas'!$N$14:$N$2013,AX195)&lt;&gt;"",CHAR(10)&amp;"Subst.: "&amp;INDEX('Controle de reservas'!$N$14:$N$2013,AX195),"")&amp;IF(AND(ISNUMBER(INDEX('Controle de reservas'!$I$14:$I$2013,AX195)),INDEX('Controle de reservas'!$I$14:$I$2013,AX195)&gt;0,INDEX('Controle de reservas'!$K$14:$K$2013,AX195)&gt;INDEX('Controle de reservas'!$I$14:$I$2013,AX195)),CHAR(10)&amp;"DIVERGÊNCIA DE DATAS","")&amp;IF(INDEX('Controle de reservas'!$P$14:$P$2013,AX195)&lt;&gt;"OK"," !",""))))</f>
      </c>
      <c r="K195" s="17">
        <f ca="1">IF(OR($AQ195=0,K$9="",K$9&lt;$AS195,AND($AT195&lt;&gt;"",K$9&gt;$AT195)),"",IF(AY195=0,"—",IF(INDEX('Controle de reservas'!$P$14:$P$2013,AY195)="DUPLICIDADE NO DIA","CONFLITO"&amp;IF(INDEX('Controle de reservas'!$M$14:$M$2013,AY195)&lt;&gt;"",CHAR(10)&amp;INDEX('Controle de reservas'!$M$14:$M$2013,AY195),"")&amp;IF(INDEX('Controle de reservas'!$N$14:$N$2013,AY195)&lt;&gt;"",CHAR(10)&amp;"Subst.: "&amp;INDEX('Controle de reservas'!$N$14:$N$2013,AY195),"")&amp;IF(AND(ISNUMBER(INDEX('Controle de reservas'!$I$14:$I$2013,AY195)),INDEX('Controle de reservas'!$I$14:$I$2013,AY195)&gt;0,INDEX('Controle de reservas'!$K$14:$K$2013,AY195)&gt;INDEX('Controle de reservas'!$I$14:$I$2013,AY195)),CHAR(10)&amp;"DIVERGÊNCIA DE DATAS",""),IF(INDEX('Controle de reservas'!$L$14:$L$2013,AY195)="Em cobertura","COV",IF(INDEX('Controle de reservas'!$L$14:$L$2013,AY195)="Disponível","DISP",IF(INDEX('Controle de reservas'!$L$14:$L$2013,AY195)="Não utilizado","NU",IF(INDEX('Controle de reservas'!$L$14:$L$2013,AY195)="Folga","F",IF(INDEX('Controle de reservas'!$L$14:$L$2013,AY195)="Ocorrência","O",IF(INDEX('Controle de reservas'!$L$14:$L$2013,AY195)="Programado","PROG",IF(INDEX('Controle de reservas'!$L$14:$L$2013,AY195)="Disponível no posto","DP","SEM SITUAÇÃO")))))))&amp;IF(INDEX('Controle de reservas'!$M$14:$M$2013,AY195)&lt;&gt;"",CHAR(10)&amp;INDEX('Controle de reservas'!$M$14:$M$2013,AY195),IF(OR(INDEX('Controle de reservas'!$L$14:$L$2013,AY195)="Em cobertura",INDEX('Controle de reservas'!$L$14:$L$2013,AY195)="Programado"),CHAR(10)&amp;"SEM LOCAL",""))&amp;IF(INDEX('Controle de reservas'!$N$14:$N$2013,AY195)&lt;&gt;"",CHAR(10)&amp;"Subst.: "&amp;INDEX('Controle de reservas'!$N$14:$N$2013,AY195),"")&amp;IF(AND(ISNUMBER(INDEX('Controle de reservas'!$I$14:$I$2013,AY195)),INDEX('Controle de reservas'!$I$14:$I$2013,AY195)&gt;0,INDEX('Controle de reservas'!$K$14:$K$2013,AY195)&gt;INDEX('Controle de reservas'!$I$14:$I$2013,AY195)),CHAR(10)&amp;"DIVERGÊNCIA DE DATAS","")&amp;IF(INDEX('Controle de reservas'!$P$14:$P$2013,AY195)&lt;&gt;"OK"," !",""))))</f>
      </c>
      <c r="L195" s="17">
        <f ca="1">IF(OR($AQ195=0,L$9="",L$9&lt;$AS195,AND($AT195&lt;&gt;"",L$9&gt;$AT195)),"",IF(AZ195=0,"—",IF(INDEX('Controle de reservas'!$P$14:$P$2013,AZ195)="DUPLICIDADE NO DIA","CONFLITO"&amp;IF(INDEX('Controle de reservas'!$M$14:$M$2013,AZ195)&lt;&gt;"",CHAR(10)&amp;INDEX('Controle de reservas'!$M$14:$M$2013,AZ195),"")&amp;IF(INDEX('Controle de reservas'!$N$14:$N$2013,AZ195)&lt;&gt;"",CHAR(10)&amp;"Subst.: "&amp;INDEX('Controle de reservas'!$N$14:$N$2013,AZ195),"")&amp;IF(AND(ISNUMBER(INDEX('Controle de reservas'!$I$14:$I$2013,AZ195)),INDEX('Controle de reservas'!$I$14:$I$2013,AZ195)&gt;0,INDEX('Controle de reservas'!$K$14:$K$2013,AZ195)&gt;INDEX('Controle de reservas'!$I$14:$I$2013,AZ195)),CHAR(10)&amp;"DIVERGÊNCIA DE DATAS",""),IF(INDEX('Controle de reservas'!$L$14:$L$2013,AZ195)="Em cobertura","COV",IF(INDEX('Controle de reservas'!$L$14:$L$2013,AZ195)="Disponível","DISP",IF(INDEX('Controle de reservas'!$L$14:$L$2013,AZ195)="Não utilizado","NU",IF(INDEX('Controle de reservas'!$L$14:$L$2013,AZ195)="Folga","F",IF(INDEX('Controle de reservas'!$L$14:$L$2013,AZ195)="Ocorrência","O",IF(INDEX('Controle de reservas'!$L$14:$L$2013,AZ195)="Programado","PROG",IF(INDEX('Controle de reservas'!$L$14:$L$2013,AZ195)="Disponível no posto","DP","SEM SITUAÇÃO")))))))&amp;IF(INDEX('Controle de reservas'!$M$14:$M$2013,AZ195)&lt;&gt;"",CHAR(10)&amp;INDEX('Controle de reservas'!$M$14:$M$2013,AZ195),IF(OR(INDEX('Controle de reservas'!$L$14:$L$2013,AZ195)="Em cobertura",INDEX('Controle de reservas'!$L$14:$L$2013,AZ195)="Programado"),CHAR(10)&amp;"SEM LOCAL",""))&amp;IF(INDEX('Controle de reservas'!$N$14:$N$2013,AZ195)&lt;&gt;"",CHAR(10)&amp;"Subst.: "&amp;INDEX('Controle de reservas'!$N$14:$N$2013,AZ195),"")&amp;IF(AND(ISNUMBER(INDEX('Controle de reservas'!$I$14:$I$2013,AZ195)),INDEX('Controle de reservas'!$I$14:$I$2013,AZ195)&gt;0,INDEX('Controle de reservas'!$K$14:$K$2013,AZ195)&gt;INDEX('Controle de reservas'!$I$14:$I$2013,AZ195)),CHAR(10)&amp;"DIVERGÊNCIA DE DATAS","")&amp;IF(INDEX('Controle de reservas'!$P$14:$P$2013,AZ195)&lt;&gt;"OK"," !",""))))</f>
      </c>
      <c r="M195" s="17">
        <f ca="1">IF(OR($AQ195=0,M$9="",M$9&lt;$AS195,AND($AT195&lt;&gt;"",M$9&gt;$AT195)),"",IF(BA195=0,"—",IF(INDEX('Controle de reservas'!$P$14:$P$2013,BA195)="DUPLICIDADE NO DIA","CONFLITO"&amp;IF(INDEX('Controle de reservas'!$M$14:$M$2013,BA195)&lt;&gt;"",CHAR(10)&amp;INDEX('Controle de reservas'!$M$14:$M$2013,BA195),"")&amp;IF(INDEX('Controle de reservas'!$N$14:$N$2013,BA195)&lt;&gt;"",CHAR(10)&amp;"Subst.: "&amp;INDEX('Controle de reservas'!$N$14:$N$2013,BA195),"")&amp;IF(AND(ISNUMBER(INDEX('Controle de reservas'!$I$14:$I$2013,BA195)),INDEX('Controle de reservas'!$I$14:$I$2013,BA195)&gt;0,INDEX('Controle de reservas'!$K$14:$K$2013,BA195)&gt;INDEX('Controle de reservas'!$I$14:$I$2013,BA195)),CHAR(10)&amp;"DIVERGÊNCIA DE DATAS",""),IF(INDEX('Controle de reservas'!$L$14:$L$2013,BA195)="Em cobertura","COV",IF(INDEX('Controle de reservas'!$L$14:$L$2013,BA195)="Disponível","DISP",IF(INDEX('Controle de reservas'!$L$14:$L$2013,BA195)="Não utilizado","NU",IF(INDEX('Controle de reservas'!$L$14:$L$2013,BA195)="Folga","F",IF(INDEX('Controle de reservas'!$L$14:$L$2013,BA195)="Ocorrência","O",IF(INDEX('Controle de reservas'!$L$14:$L$2013,BA195)="Programado","PROG",IF(INDEX('Controle de reservas'!$L$14:$L$2013,BA195)="Disponível no posto","DP","SEM SITUAÇÃO")))))))&amp;IF(INDEX('Controle de reservas'!$M$14:$M$2013,BA195)&lt;&gt;"",CHAR(10)&amp;INDEX('Controle de reservas'!$M$14:$M$2013,BA195),IF(OR(INDEX('Controle de reservas'!$L$14:$L$2013,BA195)="Em cobertura",INDEX('Controle de reservas'!$L$14:$L$2013,BA195)="Programado"),CHAR(10)&amp;"SEM LOCAL",""))&amp;IF(INDEX('Controle de reservas'!$N$14:$N$2013,BA195)&lt;&gt;"",CHAR(10)&amp;"Subst.: "&amp;INDEX('Controle de reservas'!$N$14:$N$2013,BA195),"")&amp;IF(AND(ISNUMBER(INDEX('Controle de reservas'!$I$14:$I$2013,BA195)),INDEX('Controle de reservas'!$I$14:$I$2013,BA195)&gt;0,INDEX('Controle de reservas'!$K$14:$K$2013,BA195)&gt;INDEX('Controle de reservas'!$I$14:$I$2013,BA195)),CHAR(10)&amp;"DIVERGÊNCIA DE DATAS","")&amp;IF(INDEX('Controle de reservas'!$P$14:$P$2013,BA195)&lt;&gt;"OK"," !",""))))</f>
      </c>
      <c r="N195" s="17">
        <f ca="1">IF(OR($AQ195=0,N$9="",N$9&lt;$AS195,AND($AT195&lt;&gt;"",N$9&gt;$AT195)),"",IF(BB195=0,"—",IF(INDEX('Controle de reservas'!$P$14:$P$2013,BB195)="DUPLICIDADE NO DIA","CONFLITO"&amp;IF(INDEX('Controle de reservas'!$M$14:$M$2013,BB195)&lt;&gt;"",CHAR(10)&amp;INDEX('Controle de reservas'!$M$14:$M$2013,BB195),"")&amp;IF(INDEX('Controle de reservas'!$N$14:$N$2013,BB195)&lt;&gt;"",CHAR(10)&amp;"Subst.: "&amp;INDEX('Controle de reservas'!$N$14:$N$2013,BB195),"")&amp;IF(AND(ISNUMBER(INDEX('Controle de reservas'!$I$14:$I$2013,BB195)),INDEX('Controle de reservas'!$I$14:$I$2013,BB195)&gt;0,INDEX('Controle de reservas'!$K$14:$K$2013,BB195)&gt;INDEX('Controle de reservas'!$I$14:$I$2013,BB195)),CHAR(10)&amp;"DIVERGÊNCIA DE DATAS",""),IF(INDEX('Controle de reservas'!$L$14:$L$2013,BB195)="Em cobertura","COV",IF(INDEX('Controle de reservas'!$L$14:$L$2013,BB195)="Disponível","DISP",IF(INDEX('Controle de reservas'!$L$14:$L$2013,BB195)="Não utilizado","NU",IF(INDEX('Controle de reservas'!$L$14:$L$2013,BB195)="Folga","F",IF(INDEX('Controle de reservas'!$L$14:$L$2013,BB195)="Ocorrência","O",IF(INDEX('Controle de reservas'!$L$14:$L$2013,BB195)="Programado","PROG",IF(INDEX('Controle de reservas'!$L$14:$L$2013,BB195)="Disponível no posto","DP","SEM SITUAÇÃO")))))))&amp;IF(INDEX('Controle de reservas'!$M$14:$M$2013,BB195)&lt;&gt;"",CHAR(10)&amp;INDEX('Controle de reservas'!$M$14:$M$2013,BB195),IF(OR(INDEX('Controle de reservas'!$L$14:$L$2013,BB195)="Em cobertura",INDEX('Controle de reservas'!$L$14:$L$2013,BB195)="Programado"),CHAR(10)&amp;"SEM LOCAL",""))&amp;IF(INDEX('Controle de reservas'!$N$14:$N$2013,BB195)&lt;&gt;"",CHAR(10)&amp;"Subst.: "&amp;INDEX('Controle de reservas'!$N$14:$N$2013,BB195),"")&amp;IF(AND(ISNUMBER(INDEX('Controle de reservas'!$I$14:$I$2013,BB195)),INDEX('Controle de reservas'!$I$14:$I$2013,BB195)&gt;0,INDEX('Controle de reservas'!$K$14:$K$2013,BB195)&gt;INDEX('Controle de reservas'!$I$14:$I$2013,BB195)),CHAR(10)&amp;"DIVERGÊNCIA DE DATAS","")&amp;IF(INDEX('Controle de reservas'!$P$14:$P$2013,BB195)&lt;&gt;"OK"," !",""))))</f>
      </c>
      <c r="O195" s="17">
        <f ca="1">IF(OR($AQ195=0,O$9="",O$9&lt;$AS195,AND($AT195&lt;&gt;"",O$9&gt;$AT195)),"",IF(BC195=0,"—",IF(INDEX('Controle de reservas'!$P$14:$P$2013,BC195)="DUPLICIDADE NO DIA","CONFLITO"&amp;IF(INDEX('Controle de reservas'!$M$14:$M$2013,BC195)&lt;&gt;"",CHAR(10)&amp;INDEX('Controle de reservas'!$M$14:$M$2013,BC195),"")&amp;IF(INDEX('Controle de reservas'!$N$14:$N$2013,BC195)&lt;&gt;"",CHAR(10)&amp;"Subst.: "&amp;INDEX('Controle de reservas'!$N$14:$N$2013,BC195),"")&amp;IF(AND(ISNUMBER(INDEX('Controle de reservas'!$I$14:$I$2013,BC195)),INDEX('Controle de reservas'!$I$14:$I$2013,BC195)&gt;0,INDEX('Controle de reservas'!$K$14:$K$2013,BC195)&gt;INDEX('Controle de reservas'!$I$14:$I$2013,BC195)),CHAR(10)&amp;"DIVERGÊNCIA DE DATAS",""),IF(INDEX('Controle de reservas'!$L$14:$L$2013,BC195)="Em cobertura","COV",IF(INDEX('Controle de reservas'!$L$14:$L$2013,BC195)="Disponível","DISP",IF(INDEX('Controle de reservas'!$L$14:$L$2013,BC195)="Não utilizado","NU",IF(INDEX('Controle de reservas'!$L$14:$L$2013,BC195)="Folga","F",IF(INDEX('Controle de reservas'!$L$14:$L$2013,BC195)="Ocorrência","O",IF(INDEX('Controle de reservas'!$L$14:$L$2013,BC195)="Programado","PROG",IF(INDEX('Controle de reservas'!$L$14:$L$2013,BC195)="Disponível no posto","DP","SEM SITUAÇÃO")))))))&amp;IF(INDEX('Controle de reservas'!$M$14:$M$2013,BC195)&lt;&gt;"",CHAR(10)&amp;INDEX('Controle de reservas'!$M$14:$M$2013,BC195),IF(OR(INDEX('Controle de reservas'!$L$14:$L$2013,BC195)="Em cobertura",INDEX('Controle de reservas'!$L$14:$L$2013,BC195)="Programado"),CHAR(10)&amp;"SEM LOCAL",""))&amp;IF(INDEX('Controle de reservas'!$N$14:$N$2013,BC195)&lt;&gt;"",CHAR(10)&amp;"Subst.: "&amp;INDEX('Controle de reservas'!$N$14:$N$2013,BC195),"")&amp;IF(AND(ISNUMBER(INDEX('Controle de reservas'!$I$14:$I$2013,BC195)),INDEX('Controle de reservas'!$I$14:$I$2013,BC195)&gt;0,INDEX('Controle de reservas'!$K$14:$K$2013,BC195)&gt;INDEX('Controle de reservas'!$I$14:$I$2013,BC195)),CHAR(10)&amp;"DIVERGÊNCIA DE DATAS","")&amp;IF(INDEX('Controle de reservas'!$P$14:$P$2013,BC195)&lt;&gt;"OK"," !",""))))</f>
      </c>
      <c r="P195" s="17">
        <f ca="1">IF(OR($AQ195=0,P$9="",P$9&lt;$AS195,AND($AT195&lt;&gt;"",P$9&gt;$AT195)),"",IF(BD195=0,"—",IF(INDEX('Controle de reservas'!$P$14:$P$2013,BD195)="DUPLICIDADE NO DIA","CONFLITO"&amp;IF(INDEX('Controle de reservas'!$M$14:$M$2013,BD195)&lt;&gt;"",CHAR(10)&amp;INDEX('Controle de reservas'!$M$14:$M$2013,BD195),"")&amp;IF(INDEX('Controle de reservas'!$N$14:$N$2013,BD195)&lt;&gt;"",CHAR(10)&amp;"Subst.: "&amp;INDEX('Controle de reservas'!$N$14:$N$2013,BD195),"")&amp;IF(AND(ISNUMBER(INDEX('Controle de reservas'!$I$14:$I$2013,BD195)),INDEX('Controle de reservas'!$I$14:$I$2013,BD195)&gt;0,INDEX('Controle de reservas'!$K$14:$K$2013,BD195)&gt;INDEX('Controle de reservas'!$I$14:$I$2013,BD195)),CHAR(10)&amp;"DIVERGÊNCIA DE DATAS",""),IF(INDEX('Controle de reservas'!$L$14:$L$2013,BD195)="Em cobertura","COV",IF(INDEX('Controle de reservas'!$L$14:$L$2013,BD195)="Disponível","DISP",IF(INDEX('Controle de reservas'!$L$14:$L$2013,BD195)="Não utilizado","NU",IF(INDEX('Controle de reservas'!$L$14:$L$2013,BD195)="Folga","F",IF(INDEX('Controle de reservas'!$L$14:$L$2013,BD195)="Ocorrência","O",IF(INDEX('Controle de reservas'!$L$14:$L$2013,BD195)="Programado","PROG",IF(INDEX('Controle de reservas'!$L$14:$L$2013,BD195)="Disponível no posto","DP","SEM SITUAÇÃO")))))))&amp;IF(INDEX('Controle de reservas'!$M$14:$M$2013,BD195)&lt;&gt;"",CHAR(10)&amp;INDEX('Controle de reservas'!$M$14:$M$2013,BD195),IF(OR(INDEX('Controle de reservas'!$L$14:$L$2013,BD195)="Em cobertura",INDEX('Controle de reservas'!$L$14:$L$2013,BD195)="Programado"),CHAR(10)&amp;"SEM LOCAL",""))&amp;IF(INDEX('Controle de reservas'!$N$14:$N$2013,BD195)&lt;&gt;"",CHAR(10)&amp;"Subst.: "&amp;INDEX('Controle de reservas'!$N$14:$N$2013,BD195),"")&amp;IF(AND(ISNUMBER(INDEX('Controle de reservas'!$I$14:$I$2013,BD195)),INDEX('Controle de reservas'!$I$14:$I$2013,BD195)&gt;0,INDEX('Controle de reservas'!$K$14:$K$2013,BD195)&gt;INDEX('Controle de reservas'!$I$14:$I$2013,BD195)),CHAR(10)&amp;"DIVERGÊNCIA DE DATAS","")&amp;IF(INDEX('Controle de reservas'!$P$14:$P$2013,BD195)&lt;&gt;"OK"," !",""))))</f>
      </c>
      <c r="Q195" s="17">
        <f ca="1">IF(OR($AQ195=0,Q$9="",Q$9&lt;$AS195,AND($AT195&lt;&gt;"",Q$9&gt;$AT195)),"",IF(BE195=0,"—",IF(INDEX('Controle de reservas'!$P$14:$P$2013,BE195)="DUPLICIDADE NO DIA","CONFLITO"&amp;IF(INDEX('Controle de reservas'!$M$14:$M$2013,BE195)&lt;&gt;"",CHAR(10)&amp;INDEX('Controle de reservas'!$M$14:$M$2013,BE195),"")&amp;IF(INDEX('Controle de reservas'!$N$14:$N$2013,BE195)&lt;&gt;"",CHAR(10)&amp;"Subst.: "&amp;INDEX('Controle de reservas'!$N$14:$N$2013,BE195),"")&amp;IF(AND(ISNUMBER(INDEX('Controle de reservas'!$I$14:$I$2013,BE195)),INDEX('Controle de reservas'!$I$14:$I$2013,BE195)&gt;0,INDEX('Controle de reservas'!$K$14:$K$2013,BE195)&gt;INDEX('Controle de reservas'!$I$14:$I$2013,BE195)),CHAR(10)&amp;"DIVERGÊNCIA DE DATAS",""),IF(INDEX('Controle de reservas'!$L$14:$L$2013,BE195)="Em cobertura","COV",IF(INDEX('Controle de reservas'!$L$14:$L$2013,BE195)="Disponível","DISP",IF(INDEX('Controle de reservas'!$L$14:$L$2013,BE195)="Não utilizado","NU",IF(INDEX('Controle de reservas'!$L$14:$L$2013,BE195)="Folga","F",IF(INDEX('Controle de reservas'!$L$14:$L$2013,BE195)="Ocorrência","O",IF(INDEX('Controle de reservas'!$L$14:$L$2013,BE195)="Programado","PROG",IF(INDEX('Controle de reservas'!$L$14:$L$2013,BE195)="Disponível no posto","DP","SEM SITUAÇÃO")))))))&amp;IF(INDEX('Controle de reservas'!$M$14:$M$2013,BE195)&lt;&gt;"",CHAR(10)&amp;INDEX('Controle de reservas'!$M$14:$M$2013,BE195),IF(OR(INDEX('Controle de reservas'!$L$14:$L$2013,BE195)="Em cobertura",INDEX('Controle de reservas'!$L$14:$L$2013,BE195)="Programado"),CHAR(10)&amp;"SEM LOCAL",""))&amp;IF(INDEX('Controle de reservas'!$N$14:$N$2013,BE195)&lt;&gt;"",CHAR(10)&amp;"Subst.: "&amp;INDEX('Controle de reservas'!$N$14:$N$2013,BE195),"")&amp;IF(AND(ISNUMBER(INDEX('Controle de reservas'!$I$14:$I$2013,BE195)),INDEX('Controle de reservas'!$I$14:$I$2013,BE195)&gt;0,INDEX('Controle de reservas'!$K$14:$K$2013,BE195)&gt;INDEX('Controle de reservas'!$I$14:$I$2013,BE195)),CHAR(10)&amp;"DIVERGÊNCIA DE DATAS","")&amp;IF(INDEX('Controle de reservas'!$P$14:$P$2013,BE195)&lt;&gt;"OK"," !",""))))</f>
      </c>
      <c r="R195" s="17">
        <f ca="1">IF(OR($AQ195=0,R$9="",R$9&lt;$AS195,AND($AT195&lt;&gt;"",R$9&gt;$AT195)),"",IF(BF195=0,"—",IF(INDEX('Controle de reservas'!$P$14:$P$2013,BF195)="DUPLICIDADE NO DIA","CONFLITO"&amp;IF(INDEX('Controle de reservas'!$M$14:$M$2013,BF195)&lt;&gt;"",CHAR(10)&amp;INDEX('Controle de reservas'!$M$14:$M$2013,BF195),"")&amp;IF(INDEX('Controle de reservas'!$N$14:$N$2013,BF195)&lt;&gt;"",CHAR(10)&amp;"Subst.: "&amp;INDEX('Controle de reservas'!$N$14:$N$2013,BF195),"")&amp;IF(AND(ISNUMBER(INDEX('Controle de reservas'!$I$14:$I$2013,BF195)),INDEX('Controle de reservas'!$I$14:$I$2013,BF195)&gt;0,INDEX('Controle de reservas'!$K$14:$K$2013,BF195)&gt;INDEX('Controle de reservas'!$I$14:$I$2013,BF195)),CHAR(10)&amp;"DIVERGÊNCIA DE DATAS",""),IF(INDEX('Controle de reservas'!$L$14:$L$2013,BF195)="Em cobertura","COV",IF(INDEX('Controle de reservas'!$L$14:$L$2013,BF195)="Disponível","DISP",IF(INDEX('Controle de reservas'!$L$14:$L$2013,BF195)="Não utilizado","NU",IF(INDEX('Controle de reservas'!$L$14:$L$2013,BF195)="Folga","F",IF(INDEX('Controle de reservas'!$L$14:$L$2013,BF195)="Ocorrência","O",IF(INDEX('Controle de reservas'!$L$14:$L$2013,BF195)="Programado","PROG",IF(INDEX('Controle de reservas'!$L$14:$L$2013,BF195)="Disponível no posto","DP","SEM SITUAÇÃO")))))))&amp;IF(INDEX('Controle de reservas'!$M$14:$M$2013,BF195)&lt;&gt;"",CHAR(10)&amp;INDEX('Controle de reservas'!$M$14:$M$2013,BF195),IF(OR(INDEX('Controle de reservas'!$L$14:$L$2013,BF195)="Em cobertura",INDEX('Controle de reservas'!$L$14:$L$2013,BF195)="Programado"),CHAR(10)&amp;"SEM LOCAL",""))&amp;IF(INDEX('Controle de reservas'!$N$14:$N$2013,BF195)&lt;&gt;"",CHAR(10)&amp;"Subst.: "&amp;INDEX('Controle de reservas'!$N$14:$N$2013,BF195),"")&amp;IF(AND(ISNUMBER(INDEX('Controle de reservas'!$I$14:$I$2013,BF195)),INDEX('Controle de reservas'!$I$14:$I$2013,BF195)&gt;0,INDEX('Controle de reservas'!$K$14:$K$2013,BF195)&gt;INDEX('Controle de reservas'!$I$14:$I$2013,BF195)),CHAR(10)&amp;"DIVERGÊNCIA DE DATAS","")&amp;IF(INDEX('Controle de reservas'!$P$14:$P$2013,BF195)&lt;&gt;"OK"," !",""))))</f>
      </c>
      <c r="S195" s="17">
        <f ca="1">IF(OR($AQ195=0,S$9="",S$9&lt;$AS195,AND($AT195&lt;&gt;"",S$9&gt;$AT195)),"",IF(BG195=0,"—",IF(INDEX('Controle de reservas'!$P$14:$P$2013,BG195)="DUPLICIDADE NO DIA","CONFLITO"&amp;IF(INDEX('Controle de reservas'!$M$14:$M$2013,BG195)&lt;&gt;"",CHAR(10)&amp;INDEX('Controle de reservas'!$M$14:$M$2013,BG195),"")&amp;IF(INDEX('Controle de reservas'!$N$14:$N$2013,BG195)&lt;&gt;"",CHAR(10)&amp;"Subst.: "&amp;INDEX('Controle de reservas'!$N$14:$N$2013,BG195),"")&amp;IF(AND(ISNUMBER(INDEX('Controle de reservas'!$I$14:$I$2013,BG195)),INDEX('Controle de reservas'!$I$14:$I$2013,BG195)&gt;0,INDEX('Controle de reservas'!$K$14:$K$2013,BG195)&gt;INDEX('Controle de reservas'!$I$14:$I$2013,BG195)),CHAR(10)&amp;"DIVERGÊNCIA DE DATAS",""),IF(INDEX('Controle de reservas'!$L$14:$L$2013,BG195)="Em cobertura","COV",IF(INDEX('Controle de reservas'!$L$14:$L$2013,BG195)="Disponível","DISP",IF(INDEX('Controle de reservas'!$L$14:$L$2013,BG195)="Não utilizado","NU",IF(INDEX('Controle de reservas'!$L$14:$L$2013,BG195)="Folga","F",IF(INDEX('Controle de reservas'!$L$14:$L$2013,BG195)="Ocorrência","O",IF(INDEX('Controle de reservas'!$L$14:$L$2013,BG195)="Programado","PROG",IF(INDEX('Controle de reservas'!$L$14:$L$2013,BG195)="Disponível no posto","DP","SEM SITUAÇÃO")))))))&amp;IF(INDEX('Controle de reservas'!$M$14:$M$2013,BG195)&lt;&gt;"",CHAR(10)&amp;INDEX('Controle de reservas'!$M$14:$M$2013,BG195),IF(OR(INDEX('Controle de reservas'!$L$14:$L$2013,BG195)="Em cobertura",INDEX('Controle de reservas'!$L$14:$L$2013,BG195)="Programado"),CHAR(10)&amp;"SEM LOCAL",""))&amp;IF(INDEX('Controle de reservas'!$N$14:$N$2013,BG195)&lt;&gt;"",CHAR(10)&amp;"Subst.: "&amp;INDEX('Controle de reservas'!$N$14:$N$2013,BG195),"")&amp;IF(AND(ISNUMBER(INDEX('Controle de reservas'!$I$14:$I$2013,BG195)),INDEX('Controle de reservas'!$I$14:$I$2013,BG195)&gt;0,INDEX('Controle de reservas'!$K$14:$K$2013,BG195)&gt;INDEX('Controle de reservas'!$I$14:$I$2013,BG195)),CHAR(10)&amp;"DIVERGÊNCIA DE DATAS","")&amp;IF(INDEX('Controle de reservas'!$P$14:$P$2013,BG195)&lt;&gt;"OK"," !",""))))</f>
      </c>
      <c r="T195" s="17">
        <f ca="1">IF(OR($AQ195=0,T$9="",T$9&lt;$AS195,AND($AT195&lt;&gt;"",T$9&gt;$AT195)),"",IF(BH195=0,"—",IF(INDEX('Controle de reservas'!$P$14:$P$2013,BH195)="DUPLICIDADE NO DIA","CONFLITO"&amp;IF(INDEX('Controle de reservas'!$M$14:$M$2013,BH195)&lt;&gt;"",CHAR(10)&amp;INDEX('Controle de reservas'!$M$14:$M$2013,BH195),"")&amp;IF(INDEX('Controle de reservas'!$N$14:$N$2013,BH195)&lt;&gt;"",CHAR(10)&amp;"Subst.: "&amp;INDEX('Controle de reservas'!$N$14:$N$2013,BH195),"")&amp;IF(AND(ISNUMBER(INDEX('Controle de reservas'!$I$14:$I$2013,BH195)),INDEX('Controle de reservas'!$I$14:$I$2013,BH195)&gt;0,INDEX('Controle de reservas'!$K$14:$K$2013,BH195)&gt;INDEX('Controle de reservas'!$I$14:$I$2013,BH195)),CHAR(10)&amp;"DIVERGÊNCIA DE DATAS",""),IF(INDEX('Controle de reservas'!$L$14:$L$2013,BH195)="Em cobertura","COV",IF(INDEX('Controle de reservas'!$L$14:$L$2013,BH195)="Disponível","DISP",IF(INDEX('Controle de reservas'!$L$14:$L$2013,BH195)="Não utilizado","NU",IF(INDEX('Controle de reservas'!$L$14:$L$2013,BH195)="Folga","F",IF(INDEX('Controle de reservas'!$L$14:$L$2013,BH195)="Ocorrência","O",IF(INDEX('Controle de reservas'!$L$14:$L$2013,BH195)="Programado","PROG",IF(INDEX('Controle de reservas'!$L$14:$L$2013,BH195)="Disponível no posto","DP","SEM SITUAÇÃO")))))))&amp;IF(INDEX('Controle de reservas'!$M$14:$M$2013,BH195)&lt;&gt;"",CHAR(10)&amp;INDEX('Controle de reservas'!$M$14:$M$2013,BH195),IF(OR(INDEX('Controle de reservas'!$L$14:$L$2013,BH195)="Em cobertura",INDEX('Controle de reservas'!$L$14:$L$2013,BH195)="Programado"),CHAR(10)&amp;"SEM LOCAL",""))&amp;IF(INDEX('Controle de reservas'!$N$14:$N$2013,BH195)&lt;&gt;"",CHAR(10)&amp;"Subst.: "&amp;INDEX('Controle de reservas'!$N$14:$N$2013,BH195),"")&amp;IF(AND(ISNUMBER(INDEX('Controle de reservas'!$I$14:$I$2013,BH195)),INDEX('Controle de reservas'!$I$14:$I$2013,BH195)&gt;0,INDEX('Controle de reservas'!$K$14:$K$2013,BH195)&gt;INDEX('Controle de reservas'!$I$14:$I$2013,BH195)),CHAR(10)&amp;"DIVERGÊNCIA DE DATAS","")&amp;IF(INDEX('Controle de reservas'!$P$14:$P$2013,BH195)&lt;&gt;"OK"," !",""))))</f>
      </c>
      <c r="U195" s="17">
        <f ca="1">IF(OR($AQ195=0,U$9="",U$9&lt;$AS195,AND($AT195&lt;&gt;"",U$9&gt;$AT195)),"",IF(BI195=0,"—",IF(INDEX('Controle de reservas'!$P$14:$P$2013,BI195)="DUPLICIDADE NO DIA","CONFLITO"&amp;IF(INDEX('Controle de reservas'!$M$14:$M$2013,BI195)&lt;&gt;"",CHAR(10)&amp;INDEX('Controle de reservas'!$M$14:$M$2013,BI195),"")&amp;IF(INDEX('Controle de reservas'!$N$14:$N$2013,BI195)&lt;&gt;"",CHAR(10)&amp;"Subst.: "&amp;INDEX('Controle de reservas'!$N$14:$N$2013,BI195),"")&amp;IF(AND(ISNUMBER(INDEX('Controle de reservas'!$I$14:$I$2013,BI195)),INDEX('Controle de reservas'!$I$14:$I$2013,BI195)&gt;0,INDEX('Controle de reservas'!$K$14:$K$2013,BI195)&gt;INDEX('Controle de reservas'!$I$14:$I$2013,BI195)),CHAR(10)&amp;"DIVERGÊNCIA DE DATAS",""),IF(INDEX('Controle de reservas'!$L$14:$L$2013,BI195)="Em cobertura","COV",IF(INDEX('Controle de reservas'!$L$14:$L$2013,BI195)="Disponível","DISP",IF(INDEX('Controle de reservas'!$L$14:$L$2013,BI195)="Não utilizado","NU",IF(INDEX('Controle de reservas'!$L$14:$L$2013,BI195)="Folga","F",IF(INDEX('Controle de reservas'!$L$14:$L$2013,BI195)="Ocorrência","O",IF(INDEX('Controle de reservas'!$L$14:$L$2013,BI195)="Programado","PROG",IF(INDEX('Controle de reservas'!$L$14:$L$2013,BI195)="Disponível no posto","DP","SEM SITUAÇÃO")))))))&amp;IF(INDEX('Controle de reservas'!$M$14:$M$2013,BI195)&lt;&gt;"",CHAR(10)&amp;INDEX('Controle de reservas'!$M$14:$M$2013,BI195),IF(OR(INDEX('Controle de reservas'!$L$14:$L$2013,BI195)="Em cobertura",INDEX('Controle de reservas'!$L$14:$L$2013,BI195)="Programado"),CHAR(10)&amp;"SEM LOCAL",""))&amp;IF(INDEX('Controle de reservas'!$N$14:$N$2013,BI195)&lt;&gt;"",CHAR(10)&amp;"Subst.: "&amp;INDEX('Controle de reservas'!$N$14:$N$2013,BI195),"")&amp;IF(AND(ISNUMBER(INDEX('Controle de reservas'!$I$14:$I$2013,BI195)),INDEX('Controle de reservas'!$I$14:$I$2013,BI195)&gt;0,INDEX('Controle de reservas'!$K$14:$K$2013,BI195)&gt;INDEX('Controle de reservas'!$I$14:$I$2013,BI195)),CHAR(10)&amp;"DIVERGÊNCIA DE DATAS","")&amp;IF(INDEX('Controle de reservas'!$P$14:$P$2013,BI195)&lt;&gt;"OK"," !",""))))</f>
      </c>
      <c r="V195" s="17">
        <f ca="1">IF(OR($AQ195=0,V$9="",V$9&lt;$AS195,AND($AT195&lt;&gt;"",V$9&gt;$AT195)),"",IF(BJ195=0,"—",IF(INDEX('Controle de reservas'!$P$14:$P$2013,BJ195)="DUPLICIDADE NO DIA","CONFLITO"&amp;IF(INDEX('Controle de reservas'!$M$14:$M$2013,BJ195)&lt;&gt;"",CHAR(10)&amp;INDEX('Controle de reservas'!$M$14:$M$2013,BJ195),"")&amp;IF(INDEX('Controle de reservas'!$N$14:$N$2013,BJ195)&lt;&gt;"",CHAR(10)&amp;"Subst.: "&amp;INDEX('Controle de reservas'!$N$14:$N$2013,BJ195),"")&amp;IF(AND(ISNUMBER(INDEX('Controle de reservas'!$I$14:$I$2013,BJ195)),INDEX('Controle de reservas'!$I$14:$I$2013,BJ195)&gt;0,INDEX('Controle de reservas'!$K$14:$K$2013,BJ195)&gt;INDEX('Controle de reservas'!$I$14:$I$2013,BJ195)),CHAR(10)&amp;"DIVERGÊNCIA DE DATAS",""),IF(INDEX('Controle de reservas'!$L$14:$L$2013,BJ195)="Em cobertura","COV",IF(INDEX('Controle de reservas'!$L$14:$L$2013,BJ195)="Disponível","DISP",IF(INDEX('Controle de reservas'!$L$14:$L$2013,BJ195)="Não utilizado","NU",IF(INDEX('Controle de reservas'!$L$14:$L$2013,BJ195)="Folga","F",IF(INDEX('Controle de reservas'!$L$14:$L$2013,BJ195)="Ocorrência","O",IF(INDEX('Controle de reservas'!$L$14:$L$2013,BJ195)="Programado","PROG",IF(INDEX('Controle de reservas'!$L$14:$L$2013,BJ195)="Disponível no posto","DP","SEM SITUAÇÃO")))))))&amp;IF(INDEX('Controle de reservas'!$M$14:$M$2013,BJ195)&lt;&gt;"",CHAR(10)&amp;INDEX('Controle de reservas'!$M$14:$M$2013,BJ195),IF(OR(INDEX('Controle de reservas'!$L$14:$L$2013,BJ195)="Em cobertura",INDEX('Controle de reservas'!$L$14:$L$2013,BJ195)="Programado"),CHAR(10)&amp;"SEM LOCAL",""))&amp;IF(INDEX('Controle de reservas'!$N$14:$N$2013,BJ195)&lt;&gt;"",CHAR(10)&amp;"Subst.: "&amp;INDEX('Controle de reservas'!$N$14:$N$2013,BJ195),"")&amp;IF(AND(ISNUMBER(INDEX('Controle de reservas'!$I$14:$I$2013,BJ195)),INDEX('Controle de reservas'!$I$14:$I$2013,BJ195)&gt;0,INDEX('Controle de reservas'!$K$14:$K$2013,BJ195)&gt;INDEX('Controle de reservas'!$I$14:$I$2013,BJ195)),CHAR(10)&amp;"DIVERGÊNCIA DE DATAS","")&amp;IF(INDEX('Controle de reservas'!$P$14:$P$2013,BJ195)&lt;&gt;"OK"," !",""))))</f>
      </c>
      <c r="W195" s="17">
        <f ca="1">IF(OR($AQ195=0,W$9="",W$9&lt;$AS195,AND($AT195&lt;&gt;"",W$9&gt;$AT195)),"",IF(BK195=0,"—",IF(INDEX('Controle de reservas'!$P$14:$P$2013,BK195)="DUPLICIDADE NO DIA","CONFLITO"&amp;IF(INDEX('Controle de reservas'!$M$14:$M$2013,BK195)&lt;&gt;"",CHAR(10)&amp;INDEX('Controle de reservas'!$M$14:$M$2013,BK195),"")&amp;IF(INDEX('Controle de reservas'!$N$14:$N$2013,BK195)&lt;&gt;"",CHAR(10)&amp;"Subst.: "&amp;INDEX('Controle de reservas'!$N$14:$N$2013,BK195),"")&amp;IF(AND(ISNUMBER(INDEX('Controle de reservas'!$I$14:$I$2013,BK195)),INDEX('Controle de reservas'!$I$14:$I$2013,BK195)&gt;0,INDEX('Controle de reservas'!$K$14:$K$2013,BK195)&gt;INDEX('Controle de reservas'!$I$14:$I$2013,BK195)),CHAR(10)&amp;"DIVERGÊNCIA DE DATAS",""),IF(INDEX('Controle de reservas'!$L$14:$L$2013,BK195)="Em cobertura","COV",IF(INDEX('Controle de reservas'!$L$14:$L$2013,BK195)="Disponível","DISP",IF(INDEX('Controle de reservas'!$L$14:$L$2013,BK195)="Não utilizado","NU",IF(INDEX('Controle de reservas'!$L$14:$L$2013,BK195)="Folga","F",IF(INDEX('Controle de reservas'!$L$14:$L$2013,BK195)="Ocorrência","O",IF(INDEX('Controle de reservas'!$L$14:$L$2013,BK195)="Programado","PROG",IF(INDEX('Controle de reservas'!$L$14:$L$2013,BK195)="Disponível no posto","DP","SEM SITUAÇÃO")))))))&amp;IF(INDEX('Controle de reservas'!$M$14:$M$2013,BK195)&lt;&gt;"",CHAR(10)&amp;INDEX('Controle de reservas'!$M$14:$M$2013,BK195),IF(OR(INDEX('Controle de reservas'!$L$14:$L$2013,BK195)="Em cobertura",INDEX('Controle de reservas'!$L$14:$L$2013,BK195)="Programado"),CHAR(10)&amp;"SEM LOCAL",""))&amp;IF(INDEX('Controle de reservas'!$N$14:$N$2013,BK195)&lt;&gt;"",CHAR(10)&amp;"Subst.: "&amp;INDEX('Controle de reservas'!$N$14:$N$2013,BK195),"")&amp;IF(AND(ISNUMBER(INDEX('Controle de reservas'!$I$14:$I$2013,BK195)),INDEX('Controle de reservas'!$I$14:$I$2013,BK195)&gt;0,INDEX('Controle de reservas'!$K$14:$K$2013,BK195)&gt;INDEX('Controle de reservas'!$I$14:$I$2013,BK195)),CHAR(10)&amp;"DIVERGÊNCIA DE DATAS","")&amp;IF(INDEX('Controle de reservas'!$P$14:$P$2013,BK195)&lt;&gt;"OK"," !",""))))</f>
      </c>
      <c r="X195" s="17">
        <f ca="1">IF(OR($AQ195=0,X$9="",X$9&lt;$AS195,AND($AT195&lt;&gt;"",X$9&gt;$AT195)),"",IF(BL195=0,"—",IF(INDEX('Controle de reservas'!$P$14:$P$2013,BL195)="DUPLICIDADE NO DIA","CONFLITO"&amp;IF(INDEX('Controle de reservas'!$M$14:$M$2013,BL195)&lt;&gt;"",CHAR(10)&amp;INDEX('Controle de reservas'!$M$14:$M$2013,BL195),"")&amp;IF(INDEX('Controle de reservas'!$N$14:$N$2013,BL195)&lt;&gt;"",CHAR(10)&amp;"Subst.: "&amp;INDEX('Controle de reservas'!$N$14:$N$2013,BL195),"")&amp;IF(AND(ISNUMBER(INDEX('Controle de reservas'!$I$14:$I$2013,BL195)),INDEX('Controle de reservas'!$I$14:$I$2013,BL195)&gt;0,INDEX('Controle de reservas'!$K$14:$K$2013,BL195)&gt;INDEX('Controle de reservas'!$I$14:$I$2013,BL195)),CHAR(10)&amp;"DIVERGÊNCIA DE DATAS",""),IF(INDEX('Controle de reservas'!$L$14:$L$2013,BL195)="Em cobertura","COV",IF(INDEX('Controle de reservas'!$L$14:$L$2013,BL195)="Disponível","DISP",IF(INDEX('Controle de reservas'!$L$14:$L$2013,BL195)="Não utilizado","NU",IF(INDEX('Controle de reservas'!$L$14:$L$2013,BL195)="Folga","F",IF(INDEX('Controle de reservas'!$L$14:$L$2013,BL195)="Ocorrência","O",IF(INDEX('Controle de reservas'!$L$14:$L$2013,BL195)="Programado","PROG",IF(INDEX('Controle de reservas'!$L$14:$L$2013,BL195)="Disponível no posto","DP","SEM SITUAÇÃO")))))))&amp;IF(INDEX('Controle de reservas'!$M$14:$M$2013,BL195)&lt;&gt;"",CHAR(10)&amp;INDEX('Controle de reservas'!$M$14:$M$2013,BL195),IF(OR(INDEX('Controle de reservas'!$L$14:$L$2013,BL195)="Em cobertura",INDEX('Controle de reservas'!$L$14:$L$2013,BL195)="Programado"),CHAR(10)&amp;"SEM LOCAL",""))&amp;IF(INDEX('Controle de reservas'!$N$14:$N$2013,BL195)&lt;&gt;"",CHAR(10)&amp;"Subst.: "&amp;INDEX('Controle de reservas'!$N$14:$N$2013,BL195),"")&amp;IF(AND(ISNUMBER(INDEX('Controle de reservas'!$I$14:$I$2013,BL195)),INDEX('Controle de reservas'!$I$14:$I$2013,BL195)&gt;0,INDEX('Controle de reservas'!$K$14:$K$2013,BL195)&gt;INDEX('Controle de reservas'!$I$14:$I$2013,BL195)),CHAR(10)&amp;"DIVERGÊNCIA DE DATAS","")&amp;IF(INDEX('Controle de reservas'!$P$14:$P$2013,BL195)&lt;&gt;"OK"," !",""))))</f>
      </c>
      <c r="Y195" s="17">
        <f ca="1">IF(OR($AQ195=0,Y$9="",Y$9&lt;$AS195,AND($AT195&lt;&gt;"",Y$9&gt;$AT195)),"",IF(BM195=0,"—",IF(INDEX('Controle de reservas'!$P$14:$P$2013,BM195)="DUPLICIDADE NO DIA","CONFLITO"&amp;IF(INDEX('Controle de reservas'!$M$14:$M$2013,BM195)&lt;&gt;"",CHAR(10)&amp;INDEX('Controle de reservas'!$M$14:$M$2013,BM195),"")&amp;IF(INDEX('Controle de reservas'!$N$14:$N$2013,BM195)&lt;&gt;"",CHAR(10)&amp;"Subst.: "&amp;INDEX('Controle de reservas'!$N$14:$N$2013,BM195),"")&amp;IF(AND(ISNUMBER(INDEX('Controle de reservas'!$I$14:$I$2013,BM195)),INDEX('Controle de reservas'!$I$14:$I$2013,BM195)&gt;0,INDEX('Controle de reservas'!$K$14:$K$2013,BM195)&gt;INDEX('Controle de reservas'!$I$14:$I$2013,BM195)),CHAR(10)&amp;"DIVERGÊNCIA DE DATAS",""),IF(INDEX('Controle de reservas'!$L$14:$L$2013,BM195)="Em cobertura","COV",IF(INDEX('Controle de reservas'!$L$14:$L$2013,BM195)="Disponível","DISP",IF(INDEX('Controle de reservas'!$L$14:$L$2013,BM195)="Não utilizado","NU",IF(INDEX('Controle de reservas'!$L$14:$L$2013,BM195)="Folga","F",IF(INDEX('Controle de reservas'!$L$14:$L$2013,BM195)="Ocorrência","O",IF(INDEX('Controle de reservas'!$L$14:$L$2013,BM195)="Programado","PROG",IF(INDEX('Controle de reservas'!$L$14:$L$2013,BM195)="Disponível no posto","DP","SEM SITUAÇÃO")))))))&amp;IF(INDEX('Controle de reservas'!$M$14:$M$2013,BM195)&lt;&gt;"",CHAR(10)&amp;INDEX('Controle de reservas'!$M$14:$M$2013,BM195),IF(OR(INDEX('Controle de reservas'!$L$14:$L$2013,BM195)="Em cobertura",INDEX('Controle de reservas'!$L$14:$L$2013,BM195)="Programado"),CHAR(10)&amp;"SEM LOCAL",""))&amp;IF(INDEX('Controle de reservas'!$N$14:$N$2013,BM195)&lt;&gt;"",CHAR(10)&amp;"Subst.: "&amp;INDEX('Controle de reservas'!$N$14:$N$2013,BM195),"")&amp;IF(AND(ISNUMBER(INDEX('Controle de reservas'!$I$14:$I$2013,BM195)),INDEX('Controle de reservas'!$I$14:$I$2013,BM195)&gt;0,INDEX('Controle de reservas'!$K$14:$K$2013,BM195)&gt;INDEX('Controle de reservas'!$I$14:$I$2013,BM195)),CHAR(10)&amp;"DIVERGÊNCIA DE DATAS","")&amp;IF(INDEX('Controle de reservas'!$P$14:$P$2013,BM195)&lt;&gt;"OK"," !",""))))</f>
      </c>
      <c r="Z195" s="17">
        <f ca="1">IF(OR($AQ195=0,Z$9="",Z$9&lt;$AS195,AND($AT195&lt;&gt;"",Z$9&gt;$AT195)),"",IF(BN195=0,"—",IF(INDEX('Controle de reservas'!$P$14:$P$2013,BN195)="DUPLICIDADE NO DIA","CONFLITO"&amp;IF(INDEX('Controle de reservas'!$M$14:$M$2013,BN195)&lt;&gt;"",CHAR(10)&amp;INDEX('Controle de reservas'!$M$14:$M$2013,BN195),"")&amp;IF(INDEX('Controle de reservas'!$N$14:$N$2013,BN195)&lt;&gt;"",CHAR(10)&amp;"Subst.: "&amp;INDEX('Controle de reservas'!$N$14:$N$2013,BN195),"")&amp;IF(AND(ISNUMBER(INDEX('Controle de reservas'!$I$14:$I$2013,BN195)),INDEX('Controle de reservas'!$I$14:$I$2013,BN195)&gt;0,INDEX('Controle de reservas'!$K$14:$K$2013,BN195)&gt;INDEX('Controle de reservas'!$I$14:$I$2013,BN195)),CHAR(10)&amp;"DIVERGÊNCIA DE DATAS",""),IF(INDEX('Controle de reservas'!$L$14:$L$2013,BN195)="Em cobertura","COV",IF(INDEX('Controle de reservas'!$L$14:$L$2013,BN195)="Disponível","DISP",IF(INDEX('Controle de reservas'!$L$14:$L$2013,BN195)="Não utilizado","NU",IF(INDEX('Controle de reservas'!$L$14:$L$2013,BN195)="Folga","F",IF(INDEX('Controle de reservas'!$L$14:$L$2013,BN195)="Ocorrência","O",IF(INDEX('Controle de reservas'!$L$14:$L$2013,BN195)="Programado","PROG",IF(INDEX('Controle de reservas'!$L$14:$L$2013,BN195)="Disponível no posto","DP","SEM SITUAÇÃO")))))))&amp;IF(INDEX('Controle de reservas'!$M$14:$M$2013,BN195)&lt;&gt;"",CHAR(10)&amp;INDEX('Controle de reservas'!$M$14:$M$2013,BN195),IF(OR(INDEX('Controle de reservas'!$L$14:$L$2013,BN195)="Em cobertura",INDEX('Controle de reservas'!$L$14:$L$2013,BN195)="Programado"),CHAR(10)&amp;"SEM LOCAL",""))&amp;IF(INDEX('Controle de reservas'!$N$14:$N$2013,BN195)&lt;&gt;"",CHAR(10)&amp;"Subst.: "&amp;INDEX('Controle de reservas'!$N$14:$N$2013,BN195),"")&amp;IF(AND(ISNUMBER(INDEX('Controle de reservas'!$I$14:$I$2013,BN195)),INDEX('Controle de reservas'!$I$14:$I$2013,BN195)&gt;0,INDEX('Controle de reservas'!$K$14:$K$2013,BN195)&gt;INDEX('Controle de reservas'!$I$14:$I$2013,BN195)),CHAR(10)&amp;"DIVERGÊNCIA DE DATAS","")&amp;IF(INDEX('Controle de reservas'!$P$14:$P$2013,BN195)&lt;&gt;"OK"," !",""))))</f>
      </c>
      <c r="AA195" s="17">
        <f ca="1">IF(OR($AQ195=0,AA$9="",AA$9&lt;$AS195,AND($AT195&lt;&gt;"",AA$9&gt;$AT195)),"",IF(BO195=0,"—",IF(INDEX('Controle de reservas'!$P$14:$P$2013,BO195)="DUPLICIDADE NO DIA","CONFLITO"&amp;IF(INDEX('Controle de reservas'!$M$14:$M$2013,BO195)&lt;&gt;"",CHAR(10)&amp;INDEX('Controle de reservas'!$M$14:$M$2013,BO195),"")&amp;IF(INDEX('Controle de reservas'!$N$14:$N$2013,BO195)&lt;&gt;"",CHAR(10)&amp;"Subst.: "&amp;INDEX('Controle de reservas'!$N$14:$N$2013,BO195),"")&amp;IF(AND(ISNUMBER(INDEX('Controle de reservas'!$I$14:$I$2013,BO195)),INDEX('Controle de reservas'!$I$14:$I$2013,BO195)&gt;0,INDEX('Controle de reservas'!$K$14:$K$2013,BO195)&gt;INDEX('Controle de reservas'!$I$14:$I$2013,BO195)),CHAR(10)&amp;"DIVERGÊNCIA DE DATAS",""),IF(INDEX('Controle de reservas'!$L$14:$L$2013,BO195)="Em cobertura","COV",IF(INDEX('Controle de reservas'!$L$14:$L$2013,BO195)="Disponível","DISP",IF(INDEX('Controle de reservas'!$L$14:$L$2013,BO195)="Não utilizado","NU",IF(INDEX('Controle de reservas'!$L$14:$L$2013,BO195)="Folga","F",IF(INDEX('Controle de reservas'!$L$14:$L$2013,BO195)="Ocorrência","O",IF(INDEX('Controle de reservas'!$L$14:$L$2013,BO195)="Programado","PROG",IF(INDEX('Controle de reservas'!$L$14:$L$2013,BO195)="Disponível no posto","DP","SEM SITUAÇÃO")))))))&amp;IF(INDEX('Controle de reservas'!$M$14:$M$2013,BO195)&lt;&gt;"",CHAR(10)&amp;INDEX('Controle de reservas'!$M$14:$M$2013,BO195),IF(OR(INDEX('Controle de reservas'!$L$14:$L$2013,BO195)="Em cobertura",INDEX('Controle de reservas'!$L$14:$L$2013,BO195)="Programado"),CHAR(10)&amp;"SEM LOCAL",""))&amp;IF(INDEX('Controle de reservas'!$N$14:$N$2013,BO195)&lt;&gt;"",CHAR(10)&amp;"Subst.: "&amp;INDEX('Controle de reservas'!$N$14:$N$2013,BO195),"")&amp;IF(AND(ISNUMBER(INDEX('Controle de reservas'!$I$14:$I$2013,BO195)),INDEX('Controle de reservas'!$I$14:$I$2013,BO195)&gt;0,INDEX('Controle de reservas'!$K$14:$K$2013,BO195)&gt;INDEX('Controle de reservas'!$I$14:$I$2013,BO195)),CHAR(10)&amp;"DIVERGÊNCIA DE DATAS","")&amp;IF(INDEX('Controle de reservas'!$P$14:$P$2013,BO195)&lt;&gt;"OK"," !",""))))</f>
      </c>
      <c r="AB195" s="17">
        <f ca="1">IF(OR($AQ195=0,AB$9="",AB$9&lt;$AS195,AND($AT195&lt;&gt;"",AB$9&gt;$AT195)),"",IF(BP195=0,"—",IF(INDEX('Controle de reservas'!$P$14:$P$2013,BP195)="DUPLICIDADE NO DIA","CONFLITO"&amp;IF(INDEX('Controle de reservas'!$M$14:$M$2013,BP195)&lt;&gt;"",CHAR(10)&amp;INDEX('Controle de reservas'!$M$14:$M$2013,BP195),"")&amp;IF(INDEX('Controle de reservas'!$N$14:$N$2013,BP195)&lt;&gt;"",CHAR(10)&amp;"Subst.: "&amp;INDEX('Controle de reservas'!$N$14:$N$2013,BP195),"")&amp;IF(AND(ISNUMBER(INDEX('Controle de reservas'!$I$14:$I$2013,BP195)),INDEX('Controle de reservas'!$I$14:$I$2013,BP195)&gt;0,INDEX('Controle de reservas'!$K$14:$K$2013,BP195)&gt;INDEX('Controle de reservas'!$I$14:$I$2013,BP195)),CHAR(10)&amp;"DIVERGÊNCIA DE DATAS",""),IF(INDEX('Controle de reservas'!$L$14:$L$2013,BP195)="Em cobertura","COV",IF(INDEX('Controle de reservas'!$L$14:$L$2013,BP195)="Disponível","DISP",IF(INDEX('Controle de reservas'!$L$14:$L$2013,BP195)="Não utilizado","NU",IF(INDEX('Controle de reservas'!$L$14:$L$2013,BP195)="Folga","F",IF(INDEX('Controle de reservas'!$L$14:$L$2013,BP195)="Ocorrência","O",IF(INDEX('Controle de reservas'!$L$14:$L$2013,BP195)="Programado","PROG",IF(INDEX('Controle de reservas'!$L$14:$L$2013,BP195)="Disponível no posto","DP","SEM SITUAÇÃO")))))))&amp;IF(INDEX('Controle de reservas'!$M$14:$M$2013,BP195)&lt;&gt;"",CHAR(10)&amp;INDEX('Controle de reservas'!$M$14:$M$2013,BP195),IF(OR(INDEX('Controle de reservas'!$L$14:$L$2013,BP195)="Em cobertura",INDEX('Controle de reservas'!$L$14:$L$2013,BP195)="Programado"),CHAR(10)&amp;"SEM LOCAL",""))&amp;IF(INDEX('Controle de reservas'!$N$14:$N$2013,BP195)&lt;&gt;"",CHAR(10)&amp;"Subst.: "&amp;INDEX('Controle de reservas'!$N$14:$N$2013,BP195),"")&amp;IF(AND(ISNUMBER(INDEX('Controle de reservas'!$I$14:$I$2013,BP195)),INDEX('Controle de reservas'!$I$14:$I$2013,BP195)&gt;0,INDEX('Controle de reservas'!$K$14:$K$2013,BP195)&gt;INDEX('Controle de reservas'!$I$14:$I$2013,BP195)),CHAR(10)&amp;"DIVERGÊNCIA DE DATAS","")&amp;IF(INDEX('Controle de reservas'!$P$14:$P$2013,BP195)&lt;&gt;"OK"," !",""))))</f>
      </c>
      <c r="AC195" s="17">
        <f ca="1">IF(OR($AQ195=0,AC$9="",AC$9&lt;$AS195,AND($AT195&lt;&gt;"",AC$9&gt;$AT195)),"",IF(BQ195=0,"—",IF(INDEX('Controle de reservas'!$P$14:$P$2013,BQ195)="DUPLICIDADE NO DIA","CONFLITO"&amp;IF(INDEX('Controle de reservas'!$M$14:$M$2013,BQ195)&lt;&gt;"",CHAR(10)&amp;INDEX('Controle de reservas'!$M$14:$M$2013,BQ195),"")&amp;IF(INDEX('Controle de reservas'!$N$14:$N$2013,BQ195)&lt;&gt;"",CHAR(10)&amp;"Subst.: "&amp;INDEX('Controle de reservas'!$N$14:$N$2013,BQ195),"")&amp;IF(AND(ISNUMBER(INDEX('Controle de reservas'!$I$14:$I$2013,BQ195)),INDEX('Controle de reservas'!$I$14:$I$2013,BQ195)&gt;0,INDEX('Controle de reservas'!$K$14:$K$2013,BQ195)&gt;INDEX('Controle de reservas'!$I$14:$I$2013,BQ195)),CHAR(10)&amp;"DIVERGÊNCIA DE DATAS",""),IF(INDEX('Controle de reservas'!$L$14:$L$2013,BQ195)="Em cobertura","COV",IF(INDEX('Controle de reservas'!$L$14:$L$2013,BQ195)="Disponível","DISP",IF(INDEX('Controle de reservas'!$L$14:$L$2013,BQ195)="Não utilizado","NU",IF(INDEX('Controle de reservas'!$L$14:$L$2013,BQ195)="Folga","F",IF(INDEX('Controle de reservas'!$L$14:$L$2013,BQ195)="Ocorrência","O",IF(INDEX('Controle de reservas'!$L$14:$L$2013,BQ195)="Programado","PROG",IF(INDEX('Controle de reservas'!$L$14:$L$2013,BQ195)="Disponível no posto","DP","SEM SITUAÇÃO")))))))&amp;IF(INDEX('Controle de reservas'!$M$14:$M$2013,BQ195)&lt;&gt;"",CHAR(10)&amp;INDEX('Controle de reservas'!$M$14:$M$2013,BQ195),IF(OR(INDEX('Controle de reservas'!$L$14:$L$2013,BQ195)="Em cobertura",INDEX('Controle de reservas'!$L$14:$L$2013,BQ195)="Programado"),CHAR(10)&amp;"SEM LOCAL",""))&amp;IF(INDEX('Controle de reservas'!$N$14:$N$2013,BQ195)&lt;&gt;"",CHAR(10)&amp;"Subst.: "&amp;INDEX('Controle de reservas'!$N$14:$N$2013,BQ195),"")&amp;IF(AND(ISNUMBER(INDEX('Controle de reservas'!$I$14:$I$2013,BQ195)),INDEX('Controle de reservas'!$I$14:$I$2013,BQ195)&gt;0,INDEX('Controle de reservas'!$K$14:$K$2013,BQ195)&gt;INDEX('Controle de reservas'!$I$14:$I$2013,BQ195)),CHAR(10)&amp;"DIVERGÊNCIA DE DATAS","")&amp;IF(INDEX('Controle de reservas'!$P$14:$P$2013,BQ195)&lt;&gt;"OK"," !",""))))</f>
      </c>
      <c r="AD195" s="17">
        <f ca="1">IF(OR($AQ195=0,AD$9="",AD$9&lt;$AS195,AND($AT195&lt;&gt;"",AD$9&gt;$AT195)),"",IF(BR195=0,"—",IF(INDEX('Controle de reservas'!$P$14:$P$2013,BR195)="DUPLICIDADE NO DIA","CONFLITO"&amp;IF(INDEX('Controle de reservas'!$M$14:$M$2013,BR195)&lt;&gt;"",CHAR(10)&amp;INDEX('Controle de reservas'!$M$14:$M$2013,BR195),"")&amp;IF(INDEX('Controle de reservas'!$N$14:$N$2013,BR195)&lt;&gt;"",CHAR(10)&amp;"Subst.: "&amp;INDEX('Controle de reservas'!$N$14:$N$2013,BR195),"")&amp;IF(AND(ISNUMBER(INDEX('Controle de reservas'!$I$14:$I$2013,BR195)),INDEX('Controle de reservas'!$I$14:$I$2013,BR195)&gt;0,INDEX('Controle de reservas'!$K$14:$K$2013,BR195)&gt;INDEX('Controle de reservas'!$I$14:$I$2013,BR195)),CHAR(10)&amp;"DIVERGÊNCIA DE DATAS",""),IF(INDEX('Controle de reservas'!$L$14:$L$2013,BR195)="Em cobertura","COV",IF(INDEX('Controle de reservas'!$L$14:$L$2013,BR195)="Disponível","DISP",IF(INDEX('Controle de reservas'!$L$14:$L$2013,BR195)="Não utilizado","NU",IF(INDEX('Controle de reservas'!$L$14:$L$2013,BR195)="Folga","F",IF(INDEX('Controle de reservas'!$L$14:$L$2013,BR195)="Ocorrência","O",IF(INDEX('Controle de reservas'!$L$14:$L$2013,BR195)="Programado","PROG",IF(INDEX('Controle de reservas'!$L$14:$L$2013,BR195)="Disponível no posto","DP","SEM SITUAÇÃO")))))))&amp;IF(INDEX('Controle de reservas'!$M$14:$M$2013,BR195)&lt;&gt;"",CHAR(10)&amp;INDEX('Controle de reservas'!$M$14:$M$2013,BR195),IF(OR(INDEX('Controle de reservas'!$L$14:$L$2013,BR195)="Em cobertura",INDEX('Controle de reservas'!$L$14:$L$2013,BR195)="Programado"),CHAR(10)&amp;"SEM LOCAL",""))&amp;IF(INDEX('Controle de reservas'!$N$14:$N$2013,BR195)&lt;&gt;"",CHAR(10)&amp;"Subst.: "&amp;INDEX('Controle de reservas'!$N$14:$N$2013,BR195),"")&amp;IF(AND(ISNUMBER(INDEX('Controle de reservas'!$I$14:$I$2013,BR195)),INDEX('Controle de reservas'!$I$14:$I$2013,BR195)&gt;0,INDEX('Controle de reservas'!$K$14:$K$2013,BR195)&gt;INDEX('Controle de reservas'!$I$14:$I$2013,BR195)),CHAR(10)&amp;"DIVERGÊNCIA DE DATAS","")&amp;IF(INDEX('Controle de reservas'!$P$14:$P$2013,BR195)&lt;&gt;"OK"," !",""))))</f>
      </c>
      <c r="AE195" s="17">
        <f ca="1">IF(OR($AQ195=0,AE$9="",AE$9&lt;$AS195,AND($AT195&lt;&gt;"",AE$9&gt;$AT195)),"",IF(BS195=0,"—",IF(INDEX('Controle de reservas'!$P$14:$P$2013,BS195)="DUPLICIDADE NO DIA","CONFLITO"&amp;IF(INDEX('Controle de reservas'!$M$14:$M$2013,BS195)&lt;&gt;"",CHAR(10)&amp;INDEX('Controle de reservas'!$M$14:$M$2013,BS195),"")&amp;IF(INDEX('Controle de reservas'!$N$14:$N$2013,BS195)&lt;&gt;"",CHAR(10)&amp;"Subst.: "&amp;INDEX('Controle de reservas'!$N$14:$N$2013,BS195),"")&amp;IF(AND(ISNUMBER(INDEX('Controle de reservas'!$I$14:$I$2013,BS195)),INDEX('Controle de reservas'!$I$14:$I$2013,BS195)&gt;0,INDEX('Controle de reservas'!$K$14:$K$2013,BS195)&gt;INDEX('Controle de reservas'!$I$14:$I$2013,BS195)),CHAR(10)&amp;"DIVERGÊNCIA DE DATAS",""),IF(INDEX('Controle de reservas'!$L$14:$L$2013,BS195)="Em cobertura","COV",IF(INDEX('Controle de reservas'!$L$14:$L$2013,BS195)="Disponível","DISP",IF(INDEX('Controle de reservas'!$L$14:$L$2013,BS195)="Não utilizado","NU",IF(INDEX('Controle de reservas'!$L$14:$L$2013,BS195)="Folga","F",IF(INDEX('Controle de reservas'!$L$14:$L$2013,BS195)="Ocorrência","O",IF(INDEX('Controle de reservas'!$L$14:$L$2013,BS195)="Programado","PROG",IF(INDEX('Controle de reservas'!$L$14:$L$2013,BS195)="Disponível no posto","DP","SEM SITUAÇÃO")))))))&amp;IF(INDEX('Controle de reservas'!$M$14:$M$2013,BS195)&lt;&gt;"",CHAR(10)&amp;INDEX('Controle de reservas'!$M$14:$M$2013,BS195),IF(OR(INDEX('Controle de reservas'!$L$14:$L$2013,BS195)="Em cobertura",INDEX('Controle de reservas'!$L$14:$L$2013,BS195)="Programado"),CHAR(10)&amp;"SEM LOCAL",""))&amp;IF(INDEX('Controle de reservas'!$N$14:$N$2013,BS195)&lt;&gt;"",CHAR(10)&amp;"Subst.: "&amp;INDEX('Controle de reservas'!$N$14:$N$2013,BS195),"")&amp;IF(AND(ISNUMBER(INDEX('Controle de reservas'!$I$14:$I$2013,BS195)),INDEX('Controle de reservas'!$I$14:$I$2013,BS195)&gt;0,INDEX('Controle de reservas'!$K$14:$K$2013,BS195)&gt;INDEX('Controle de reservas'!$I$14:$I$2013,BS195)),CHAR(10)&amp;"DIVERGÊNCIA DE DATAS","")&amp;IF(INDEX('Controle de reservas'!$P$14:$P$2013,BS195)&lt;&gt;"OK"," !",""))))</f>
      </c>
      <c r="AF195" s="17">
        <f ca="1">IF(OR($AQ195=0,AF$9="",AF$9&lt;$AS195,AND($AT195&lt;&gt;"",AF$9&gt;$AT195)),"",IF(BT195=0,"—",IF(INDEX('Controle de reservas'!$P$14:$P$2013,BT195)="DUPLICIDADE NO DIA","CONFLITO"&amp;IF(INDEX('Controle de reservas'!$M$14:$M$2013,BT195)&lt;&gt;"",CHAR(10)&amp;INDEX('Controle de reservas'!$M$14:$M$2013,BT195),"")&amp;IF(INDEX('Controle de reservas'!$N$14:$N$2013,BT195)&lt;&gt;"",CHAR(10)&amp;"Subst.: "&amp;INDEX('Controle de reservas'!$N$14:$N$2013,BT195),"")&amp;IF(AND(ISNUMBER(INDEX('Controle de reservas'!$I$14:$I$2013,BT195)),INDEX('Controle de reservas'!$I$14:$I$2013,BT195)&gt;0,INDEX('Controle de reservas'!$K$14:$K$2013,BT195)&gt;INDEX('Controle de reservas'!$I$14:$I$2013,BT195)),CHAR(10)&amp;"DIVERGÊNCIA DE DATAS",""),IF(INDEX('Controle de reservas'!$L$14:$L$2013,BT195)="Em cobertura","COV",IF(INDEX('Controle de reservas'!$L$14:$L$2013,BT195)="Disponível","DISP",IF(INDEX('Controle de reservas'!$L$14:$L$2013,BT195)="Não utilizado","NU",IF(INDEX('Controle de reservas'!$L$14:$L$2013,BT195)="Folga","F",IF(INDEX('Controle de reservas'!$L$14:$L$2013,BT195)="Ocorrência","O",IF(INDEX('Controle de reservas'!$L$14:$L$2013,BT195)="Programado","PROG",IF(INDEX('Controle de reservas'!$L$14:$L$2013,BT195)="Disponível no posto","DP","SEM SITUAÇÃO")))))))&amp;IF(INDEX('Controle de reservas'!$M$14:$M$2013,BT195)&lt;&gt;"",CHAR(10)&amp;INDEX('Controle de reservas'!$M$14:$M$2013,BT195),IF(OR(INDEX('Controle de reservas'!$L$14:$L$2013,BT195)="Em cobertura",INDEX('Controle de reservas'!$L$14:$L$2013,BT195)="Programado"),CHAR(10)&amp;"SEM LOCAL",""))&amp;IF(INDEX('Controle de reservas'!$N$14:$N$2013,BT195)&lt;&gt;"",CHAR(10)&amp;"Subst.: "&amp;INDEX('Controle de reservas'!$N$14:$N$2013,BT195),"")&amp;IF(AND(ISNUMBER(INDEX('Controle de reservas'!$I$14:$I$2013,BT195)),INDEX('Controle de reservas'!$I$14:$I$2013,BT195)&gt;0,INDEX('Controle de reservas'!$K$14:$K$2013,BT195)&gt;INDEX('Controle de reservas'!$I$14:$I$2013,BT195)),CHAR(10)&amp;"DIVERGÊNCIA DE DATAS","")&amp;IF(INDEX('Controle de reservas'!$P$14:$P$2013,BT195)&lt;&gt;"OK"," !",""))))</f>
      </c>
      <c r="AG195" s="17">
        <f ca="1">IF(OR($AQ195=0,AG$9="",AG$9&lt;$AS195,AND($AT195&lt;&gt;"",AG$9&gt;$AT195)),"",IF(BU195=0,"—",IF(INDEX('Controle de reservas'!$P$14:$P$2013,BU195)="DUPLICIDADE NO DIA","CONFLITO"&amp;IF(INDEX('Controle de reservas'!$M$14:$M$2013,BU195)&lt;&gt;"",CHAR(10)&amp;INDEX('Controle de reservas'!$M$14:$M$2013,BU195),"")&amp;IF(INDEX('Controle de reservas'!$N$14:$N$2013,BU195)&lt;&gt;"",CHAR(10)&amp;"Subst.: "&amp;INDEX('Controle de reservas'!$N$14:$N$2013,BU195),"")&amp;IF(AND(ISNUMBER(INDEX('Controle de reservas'!$I$14:$I$2013,BU195)),INDEX('Controle de reservas'!$I$14:$I$2013,BU195)&gt;0,INDEX('Controle de reservas'!$K$14:$K$2013,BU195)&gt;INDEX('Controle de reservas'!$I$14:$I$2013,BU195)),CHAR(10)&amp;"DIVERGÊNCIA DE DATAS",""),IF(INDEX('Controle de reservas'!$L$14:$L$2013,BU195)="Em cobertura","COV",IF(INDEX('Controle de reservas'!$L$14:$L$2013,BU195)="Disponível","DISP",IF(INDEX('Controle de reservas'!$L$14:$L$2013,BU195)="Não utilizado","NU",IF(INDEX('Controle de reservas'!$L$14:$L$2013,BU195)="Folga","F",IF(INDEX('Controle de reservas'!$L$14:$L$2013,BU195)="Ocorrência","O",IF(INDEX('Controle de reservas'!$L$14:$L$2013,BU195)="Programado","PROG",IF(INDEX('Controle de reservas'!$L$14:$L$2013,BU195)="Disponível no posto","DP","SEM SITUAÇÃO")))))))&amp;IF(INDEX('Controle de reservas'!$M$14:$M$2013,BU195)&lt;&gt;"",CHAR(10)&amp;INDEX('Controle de reservas'!$M$14:$M$2013,BU195),IF(OR(INDEX('Controle de reservas'!$L$14:$L$2013,BU195)="Em cobertura",INDEX('Controle de reservas'!$L$14:$L$2013,BU195)="Programado"),CHAR(10)&amp;"SEM LOCAL",""))&amp;IF(INDEX('Controle de reservas'!$N$14:$N$2013,BU195)&lt;&gt;"",CHAR(10)&amp;"Subst.: "&amp;INDEX('Controle de reservas'!$N$14:$N$2013,BU195),"")&amp;IF(AND(ISNUMBER(INDEX('Controle de reservas'!$I$14:$I$2013,BU195)),INDEX('Controle de reservas'!$I$14:$I$2013,BU195)&gt;0,INDEX('Controle de reservas'!$K$14:$K$2013,BU195)&gt;INDEX('Controle de reservas'!$I$14:$I$2013,BU195)),CHAR(10)&amp;"DIVERGÊNCIA DE DATAS","")&amp;IF(INDEX('Controle de reservas'!$P$14:$P$2013,BU195)&lt;&gt;"OK"," !",""))))</f>
      </c>
      <c r="AH195" s="17">
        <f ca="1">IF(OR($AQ195=0,AH$9="",AH$9&lt;$AS195,AND($AT195&lt;&gt;"",AH$9&gt;$AT195)),"",IF(BV195=0,"—",IF(INDEX('Controle de reservas'!$P$14:$P$2013,BV195)="DUPLICIDADE NO DIA","CONFLITO"&amp;IF(INDEX('Controle de reservas'!$M$14:$M$2013,BV195)&lt;&gt;"",CHAR(10)&amp;INDEX('Controle de reservas'!$M$14:$M$2013,BV195),"")&amp;IF(INDEX('Controle de reservas'!$N$14:$N$2013,BV195)&lt;&gt;"",CHAR(10)&amp;"Subst.: "&amp;INDEX('Controle de reservas'!$N$14:$N$2013,BV195),"")&amp;IF(AND(ISNUMBER(INDEX('Controle de reservas'!$I$14:$I$2013,BV195)),INDEX('Controle de reservas'!$I$14:$I$2013,BV195)&gt;0,INDEX('Controle de reservas'!$K$14:$K$2013,BV195)&gt;INDEX('Controle de reservas'!$I$14:$I$2013,BV195)),CHAR(10)&amp;"DIVERGÊNCIA DE DATAS",""),IF(INDEX('Controle de reservas'!$L$14:$L$2013,BV195)="Em cobertura","COV",IF(INDEX('Controle de reservas'!$L$14:$L$2013,BV195)="Disponível","DISP",IF(INDEX('Controle de reservas'!$L$14:$L$2013,BV195)="Não utilizado","NU",IF(INDEX('Controle de reservas'!$L$14:$L$2013,BV195)="Folga","F",IF(INDEX('Controle de reservas'!$L$14:$L$2013,BV195)="Ocorrência","O",IF(INDEX('Controle de reservas'!$L$14:$L$2013,BV195)="Programado","PROG",IF(INDEX('Controle de reservas'!$L$14:$L$2013,BV195)="Disponível no posto","DP","SEM SITUAÇÃO")))))))&amp;IF(INDEX('Controle de reservas'!$M$14:$M$2013,BV195)&lt;&gt;"",CHAR(10)&amp;INDEX('Controle de reservas'!$M$14:$M$2013,BV195),IF(OR(INDEX('Controle de reservas'!$L$14:$L$2013,BV195)="Em cobertura",INDEX('Controle de reservas'!$L$14:$L$2013,BV195)="Programado"),CHAR(10)&amp;"SEM LOCAL",""))&amp;IF(INDEX('Controle de reservas'!$N$14:$N$2013,BV195)&lt;&gt;"",CHAR(10)&amp;"Subst.: "&amp;INDEX('Controle de reservas'!$N$14:$N$2013,BV195),"")&amp;IF(AND(ISNUMBER(INDEX('Controle de reservas'!$I$14:$I$2013,BV195)),INDEX('Controle de reservas'!$I$14:$I$2013,BV195)&gt;0,INDEX('Controle de reservas'!$K$14:$K$2013,BV195)&gt;INDEX('Controle de reservas'!$I$14:$I$2013,BV195)),CHAR(10)&amp;"DIVERGÊNCIA DE DATAS","")&amp;IF(INDEX('Controle de reservas'!$P$14:$P$2013,BV195)&lt;&gt;"OK"," !",""))))</f>
      </c>
      <c r="AI195" s="17">
        <f ca="1">IF(OR($AQ195=0,AI$9="",AI$9&lt;$AS195,AND($AT195&lt;&gt;"",AI$9&gt;$AT195)),"",IF(BW195=0,"—",IF(INDEX('Controle de reservas'!$P$14:$P$2013,BW195)="DUPLICIDADE NO DIA","CONFLITO"&amp;IF(INDEX('Controle de reservas'!$M$14:$M$2013,BW195)&lt;&gt;"",CHAR(10)&amp;INDEX('Controle de reservas'!$M$14:$M$2013,BW195),"")&amp;IF(INDEX('Controle de reservas'!$N$14:$N$2013,BW195)&lt;&gt;"",CHAR(10)&amp;"Subst.: "&amp;INDEX('Controle de reservas'!$N$14:$N$2013,BW195),"")&amp;IF(AND(ISNUMBER(INDEX('Controle de reservas'!$I$14:$I$2013,BW195)),INDEX('Controle de reservas'!$I$14:$I$2013,BW195)&gt;0,INDEX('Controle de reservas'!$K$14:$K$2013,BW195)&gt;INDEX('Controle de reservas'!$I$14:$I$2013,BW195)),CHAR(10)&amp;"DIVERGÊNCIA DE DATAS",""),IF(INDEX('Controle de reservas'!$L$14:$L$2013,BW195)="Em cobertura","COV",IF(INDEX('Controle de reservas'!$L$14:$L$2013,BW195)="Disponível","DISP",IF(INDEX('Controle de reservas'!$L$14:$L$2013,BW195)="Não utilizado","NU",IF(INDEX('Controle de reservas'!$L$14:$L$2013,BW195)="Folga","F",IF(INDEX('Controle de reservas'!$L$14:$L$2013,BW195)="Ocorrência","O",IF(INDEX('Controle de reservas'!$L$14:$L$2013,BW195)="Programado","PROG",IF(INDEX('Controle de reservas'!$L$14:$L$2013,BW195)="Disponível no posto","DP","SEM SITUAÇÃO")))))))&amp;IF(INDEX('Controle de reservas'!$M$14:$M$2013,BW195)&lt;&gt;"",CHAR(10)&amp;INDEX('Controle de reservas'!$M$14:$M$2013,BW195),IF(OR(INDEX('Controle de reservas'!$L$14:$L$2013,BW195)="Em cobertura",INDEX('Controle de reservas'!$L$14:$L$2013,BW195)="Programado"),CHAR(10)&amp;"SEM LOCAL",""))&amp;IF(INDEX('Controle de reservas'!$N$14:$N$2013,BW195)&lt;&gt;"",CHAR(10)&amp;"Subst.: "&amp;INDEX('Controle de reservas'!$N$14:$N$2013,BW195),"")&amp;IF(AND(ISNUMBER(INDEX('Controle de reservas'!$I$14:$I$2013,BW195)),INDEX('Controle de reservas'!$I$14:$I$2013,BW195)&gt;0,INDEX('Controle de reservas'!$K$14:$K$2013,BW195)&gt;INDEX('Controle de reservas'!$I$14:$I$2013,BW195)),CHAR(10)&amp;"DIVERGÊNCIA DE DATAS","")&amp;IF(INDEX('Controle de reservas'!$P$14:$P$2013,BW195)&lt;&gt;"OK"," !",""))))</f>
      </c>
      <c r="AJ195" s="17">
        <f ca="1">IF(OR($AQ195=0,AJ$9="",AJ$9&lt;$AS195,AND($AT195&lt;&gt;"",AJ$9&gt;$AT195)),"",IF(BX195=0,"—",IF(INDEX('Controle de reservas'!$P$14:$P$2013,BX195)="DUPLICIDADE NO DIA","CONFLITO"&amp;IF(INDEX('Controle de reservas'!$M$14:$M$2013,BX195)&lt;&gt;"",CHAR(10)&amp;INDEX('Controle de reservas'!$M$14:$M$2013,BX195),"")&amp;IF(INDEX('Controle de reservas'!$N$14:$N$2013,BX195)&lt;&gt;"",CHAR(10)&amp;"Subst.: "&amp;INDEX('Controle de reservas'!$N$14:$N$2013,BX195),"")&amp;IF(AND(ISNUMBER(INDEX('Controle de reservas'!$I$14:$I$2013,BX195)),INDEX('Controle de reservas'!$I$14:$I$2013,BX195)&gt;0,INDEX('Controle de reservas'!$K$14:$K$2013,BX195)&gt;INDEX('Controle de reservas'!$I$14:$I$2013,BX195)),CHAR(10)&amp;"DIVERGÊNCIA DE DATAS",""),IF(INDEX('Controle de reservas'!$L$14:$L$2013,BX195)="Em cobertura","COV",IF(INDEX('Controle de reservas'!$L$14:$L$2013,BX195)="Disponível","DISP",IF(INDEX('Controle de reservas'!$L$14:$L$2013,BX195)="Não utilizado","NU",IF(INDEX('Controle de reservas'!$L$14:$L$2013,BX195)="Folga","F",IF(INDEX('Controle de reservas'!$L$14:$L$2013,BX195)="Ocorrência","O",IF(INDEX('Controle de reservas'!$L$14:$L$2013,BX195)="Programado","PROG",IF(INDEX('Controle de reservas'!$L$14:$L$2013,BX195)="Disponível no posto","DP","SEM SITUAÇÃO")))))))&amp;IF(INDEX('Controle de reservas'!$M$14:$M$2013,BX195)&lt;&gt;"",CHAR(10)&amp;INDEX('Controle de reservas'!$M$14:$M$2013,BX195),IF(OR(INDEX('Controle de reservas'!$L$14:$L$2013,BX195)="Em cobertura",INDEX('Controle de reservas'!$L$14:$L$2013,BX195)="Programado"),CHAR(10)&amp;"SEM LOCAL",""))&amp;IF(INDEX('Controle de reservas'!$N$14:$N$2013,BX195)&lt;&gt;"",CHAR(10)&amp;"Subst.: "&amp;INDEX('Controle de reservas'!$N$14:$N$2013,BX195),"")&amp;IF(AND(ISNUMBER(INDEX('Controle de reservas'!$I$14:$I$2013,BX195)),INDEX('Controle de reservas'!$I$14:$I$2013,BX195)&gt;0,INDEX('Controle de reservas'!$K$14:$K$2013,BX195)&gt;INDEX('Controle de reservas'!$I$14:$I$2013,BX195)),CHAR(10)&amp;"DIVERGÊNCIA DE DATAS","")&amp;IF(INDEX('Controle de reservas'!$P$14:$P$2013,BX195)&lt;&gt;"OK"," !",""))))</f>
      </c>
      <c r="AK195" s="17">
        <f ca="1">IF(OR($AQ195=0,AK$9="",AK$9&lt;$AS195,AND($AT195&lt;&gt;"",AK$9&gt;$AT195)),"",IF(BY195=0,"—",IF(INDEX('Controle de reservas'!$P$14:$P$2013,BY195)="DUPLICIDADE NO DIA","CONFLITO"&amp;IF(INDEX('Controle de reservas'!$M$14:$M$2013,BY195)&lt;&gt;"",CHAR(10)&amp;INDEX('Controle de reservas'!$M$14:$M$2013,BY195),"")&amp;IF(INDEX('Controle de reservas'!$N$14:$N$2013,BY195)&lt;&gt;"",CHAR(10)&amp;"Subst.: "&amp;INDEX('Controle de reservas'!$N$14:$N$2013,BY195),"")&amp;IF(AND(ISNUMBER(INDEX('Controle de reservas'!$I$14:$I$2013,BY195)),INDEX('Controle de reservas'!$I$14:$I$2013,BY195)&gt;0,INDEX('Controle de reservas'!$K$14:$K$2013,BY195)&gt;INDEX('Controle de reservas'!$I$14:$I$2013,BY195)),CHAR(10)&amp;"DIVERGÊNCIA DE DATAS",""),IF(INDEX('Controle de reservas'!$L$14:$L$2013,BY195)="Em cobertura","COV",IF(INDEX('Controle de reservas'!$L$14:$L$2013,BY195)="Disponível","DISP",IF(INDEX('Controle de reservas'!$L$14:$L$2013,BY195)="Não utilizado","NU",IF(INDEX('Controle de reservas'!$L$14:$L$2013,BY195)="Folga","F",IF(INDEX('Controle de reservas'!$L$14:$L$2013,BY195)="Ocorrência","O",IF(INDEX('Controle de reservas'!$L$14:$L$2013,BY195)="Programado","PROG",IF(INDEX('Controle de reservas'!$L$14:$L$2013,BY195)="Disponível no posto","DP","SEM SITUAÇÃO")))))))&amp;IF(INDEX('Controle de reservas'!$M$14:$M$2013,BY195)&lt;&gt;"",CHAR(10)&amp;INDEX('Controle de reservas'!$M$14:$M$2013,BY195),IF(OR(INDEX('Controle de reservas'!$L$14:$L$2013,BY195)="Em cobertura",INDEX('Controle de reservas'!$L$14:$L$2013,BY195)="Programado"),CHAR(10)&amp;"SEM LOCAL",""))&amp;IF(INDEX('Controle de reservas'!$N$14:$N$2013,BY195)&lt;&gt;"",CHAR(10)&amp;"Subst.: "&amp;INDEX('Controle de reservas'!$N$14:$N$2013,BY195),"")&amp;IF(AND(ISNUMBER(INDEX('Controle de reservas'!$I$14:$I$2013,BY195)),INDEX('Controle de reservas'!$I$14:$I$2013,BY195)&gt;0,INDEX('Controle de reservas'!$K$14:$K$2013,BY195)&gt;INDEX('Controle de reservas'!$I$14:$I$2013,BY195)),CHAR(10)&amp;"DIVERGÊNCIA DE DATAS","")&amp;IF(INDEX('Controle de reservas'!$P$14:$P$2013,BY195)&lt;&gt;"OK"," !",""))))</f>
      </c>
      <c r="AL195" s="16">
        <f t="shared" ca="1" si="9"/>
      </c>
      <c r="AM195" s="16">
        <f t="shared" ca="1" si="10"/>
      </c>
      <c r="AN195" s="16">
        <f t="shared" ca="1" si="11"/>
      </c>
      <c r="AO195" s="16">
        <f t="shared" ca="1" si="12"/>
      </c>
      <c r="AP195" s="16">
        <f ca="1">IF($AQ195=0,"",INDEX('Controle de reservas'!$O$14:$O$2013,$AQ195))</f>
      </c>
      <c r="AQ195">
        <f ca="1">IFERROR(MATCH(ROW()-9,'Controle de reservas'!$S$14:$S$2013,0),0)</f>
      </c>
      <c r="AR195">
        <f ca="1">IF($AQ195=0,"",INDEX('Controle de reservas'!$Q$14:$Q$2013,$AQ195))</f>
      </c>
      <c r="AS195">
        <f ca="1">IF($AQ195=0,"",INDEX('Controle de reservas'!$H$14:$H$2013,$AQ195))</f>
      </c>
      <c r="AT195">
        <f ca="1">IF($AQ195=0,"",IF(INDEX('Controle de reservas'!$J$14:$J$2013,$AQ195)=0,"",INDEX('Controle de reservas'!$J$14:$J$2013,$AQ195)))</f>
      </c>
      <c r="AU195">
        <f ca="1">IF(OR($AQ195=0,G$9=""),0,IFERROR(MATCH($AR195&amp;"|"&amp;TEXT(G$9,"yyyymmdd"),'Controle de reservas'!$T$14:$T$2013,0),0))</f>
      </c>
      <c r="AV195">
        <f ca="1">IF(OR($AQ195=0,H$9=""),0,IFERROR(MATCH($AR195&amp;"|"&amp;TEXT(H$9,"yyyymmdd"),'Controle de reservas'!$T$14:$T$2013,0),0))</f>
      </c>
      <c r="AW195">
        <f ca="1">IF(OR($AQ195=0,I$9=""),0,IFERROR(MATCH($AR195&amp;"|"&amp;TEXT(I$9,"yyyymmdd"),'Controle de reservas'!$T$14:$T$2013,0),0))</f>
      </c>
      <c r="AX195">
        <f ca="1">IF(OR($AQ195=0,J$9=""),0,IFERROR(MATCH($AR195&amp;"|"&amp;TEXT(J$9,"yyyymmdd"),'Controle de reservas'!$T$14:$T$2013,0),0))</f>
      </c>
      <c r="AY195">
        <f ca="1">IF(OR($AQ195=0,K$9=""),0,IFERROR(MATCH($AR195&amp;"|"&amp;TEXT(K$9,"yyyymmdd"),'Controle de reservas'!$T$14:$T$2013,0),0))</f>
      </c>
      <c r="AZ195">
        <f ca="1">IF(OR($AQ195=0,L$9=""),0,IFERROR(MATCH($AR195&amp;"|"&amp;TEXT(L$9,"yyyymmdd"),'Controle de reservas'!$T$14:$T$2013,0),0))</f>
      </c>
      <c r="BA195">
        <f ca="1">IF(OR($AQ195=0,M$9=""),0,IFERROR(MATCH($AR195&amp;"|"&amp;TEXT(M$9,"yyyymmdd"),'Controle de reservas'!$T$14:$T$2013,0),0))</f>
      </c>
      <c r="BB195">
        <f ca="1">IF(OR($AQ195=0,N$9=""),0,IFERROR(MATCH($AR195&amp;"|"&amp;TEXT(N$9,"yyyymmdd"),'Controle de reservas'!$T$14:$T$2013,0),0))</f>
      </c>
      <c r="BC195">
        <f ca="1">IF(OR($AQ195=0,O$9=""),0,IFERROR(MATCH($AR195&amp;"|"&amp;TEXT(O$9,"yyyymmdd"),'Controle de reservas'!$T$14:$T$2013,0),0))</f>
      </c>
      <c r="BD195">
        <f ca="1">IF(OR($AQ195=0,P$9=""),0,IFERROR(MATCH($AR195&amp;"|"&amp;TEXT(P$9,"yyyymmdd"),'Controle de reservas'!$T$14:$T$2013,0),0))</f>
      </c>
      <c r="BE195">
        <f ca="1">IF(OR($AQ195=0,Q$9=""),0,IFERROR(MATCH($AR195&amp;"|"&amp;TEXT(Q$9,"yyyymmdd"),'Controle de reservas'!$T$14:$T$2013,0),0))</f>
      </c>
      <c r="BF195">
        <f ca="1">IF(OR($AQ195=0,R$9=""),0,IFERROR(MATCH($AR195&amp;"|"&amp;TEXT(R$9,"yyyymmdd"),'Controle de reservas'!$T$14:$T$2013,0),0))</f>
      </c>
      <c r="BG195">
        <f ca="1">IF(OR($AQ195=0,S$9=""),0,IFERROR(MATCH($AR195&amp;"|"&amp;TEXT(S$9,"yyyymmdd"),'Controle de reservas'!$T$14:$T$2013,0),0))</f>
      </c>
      <c r="BH195">
        <f ca="1">IF(OR($AQ195=0,T$9=""),0,IFERROR(MATCH($AR195&amp;"|"&amp;TEXT(T$9,"yyyymmdd"),'Controle de reservas'!$T$14:$T$2013,0),0))</f>
      </c>
      <c r="BI195">
        <f ca="1">IF(OR($AQ195=0,U$9=""),0,IFERROR(MATCH($AR195&amp;"|"&amp;TEXT(U$9,"yyyymmdd"),'Controle de reservas'!$T$14:$T$2013,0),0))</f>
      </c>
      <c r="BJ195">
        <f ca="1">IF(OR($AQ195=0,V$9=""),0,IFERROR(MATCH($AR195&amp;"|"&amp;TEXT(V$9,"yyyymmdd"),'Controle de reservas'!$T$14:$T$2013,0),0))</f>
      </c>
      <c r="BK195">
        <f ca="1">IF(OR($AQ195=0,W$9=""),0,IFERROR(MATCH($AR195&amp;"|"&amp;TEXT(W$9,"yyyymmdd"),'Controle de reservas'!$T$14:$T$2013,0),0))</f>
      </c>
      <c r="BL195">
        <f ca="1">IF(OR($AQ195=0,X$9=""),0,IFERROR(MATCH($AR195&amp;"|"&amp;TEXT(X$9,"yyyymmdd"),'Controle de reservas'!$T$14:$T$2013,0),0))</f>
      </c>
      <c r="BM195">
        <f ca="1">IF(OR($AQ195=0,Y$9=""),0,IFERROR(MATCH($AR195&amp;"|"&amp;TEXT(Y$9,"yyyymmdd"),'Controle de reservas'!$T$14:$T$2013,0),0))</f>
      </c>
      <c r="BN195">
        <f ca="1">IF(OR($AQ195=0,Z$9=""),0,IFERROR(MATCH($AR195&amp;"|"&amp;TEXT(Z$9,"yyyymmdd"),'Controle de reservas'!$T$14:$T$2013,0),0))</f>
      </c>
      <c r="BO195">
        <f ca="1">IF(OR($AQ195=0,AA$9=""),0,IFERROR(MATCH($AR195&amp;"|"&amp;TEXT(AA$9,"yyyymmdd"),'Controle de reservas'!$T$14:$T$2013,0),0))</f>
      </c>
      <c r="BP195">
        <f ca="1">IF(OR($AQ195=0,AB$9=""),0,IFERROR(MATCH($AR195&amp;"|"&amp;TEXT(AB$9,"yyyymmdd"),'Controle de reservas'!$T$14:$T$2013,0),0))</f>
      </c>
      <c r="BQ195">
        <f ca="1">IF(OR($AQ195=0,AC$9=""),0,IFERROR(MATCH($AR195&amp;"|"&amp;TEXT(AC$9,"yyyymmdd"),'Controle de reservas'!$T$14:$T$2013,0),0))</f>
      </c>
      <c r="BR195">
        <f ca="1">IF(OR($AQ195=0,AD$9=""),0,IFERROR(MATCH($AR195&amp;"|"&amp;TEXT(AD$9,"yyyymmdd"),'Controle de reservas'!$T$14:$T$2013,0),0))</f>
      </c>
      <c r="BS195">
        <f ca="1">IF(OR($AQ195=0,AE$9=""),0,IFERROR(MATCH($AR195&amp;"|"&amp;TEXT(AE$9,"yyyymmdd"),'Controle de reservas'!$T$14:$T$2013,0),0))</f>
      </c>
      <c r="BT195">
        <f ca="1">IF(OR($AQ195=0,AF$9=""),0,IFERROR(MATCH($AR195&amp;"|"&amp;TEXT(AF$9,"yyyymmdd"),'Controle de reservas'!$T$14:$T$2013,0),0))</f>
      </c>
      <c r="BU195">
        <f ca="1">IF(OR($AQ195=0,AG$9=""),0,IFERROR(MATCH($AR195&amp;"|"&amp;TEXT(AG$9,"yyyymmdd"),'Controle de reservas'!$T$14:$T$2013,0),0))</f>
      </c>
      <c r="BV195">
        <f ca="1">IF(OR($AQ195=0,AH$9=""),0,IFERROR(MATCH($AR195&amp;"|"&amp;TEXT(AH$9,"yyyymmdd"),'Controle de reservas'!$T$14:$T$2013,0),0))</f>
      </c>
      <c r="BW195">
        <f ca="1">IF(OR($AQ195=0,AI$9=""),0,IFERROR(MATCH($AR195&amp;"|"&amp;TEXT(AI$9,"yyyymmdd"),'Controle de reservas'!$T$14:$T$2013,0),0))</f>
      </c>
      <c r="BX195">
        <f ca="1">IF(OR($AQ195=0,AJ$9=""),0,IFERROR(MATCH($AR195&amp;"|"&amp;TEXT(AJ$9,"yyyymmdd"),'Controle de reservas'!$T$14:$T$2013,0),0))</f>
      </c>
      <c r="BY195">
        <f ca="1">IF(OR($AQ195=0,AK$9=""),0,IFERROR(MATCH($AR195&amp;"|"&amp;TEXT(AK$9,"yyyymmdd"),'Controle de reservas'!$T$14:$T$2013,0),0))</f>
      </c>
    </row>
    <row r="196" spans="1:77" ht="105" customHeight="1" x14ac:dyDescent="0.25">
      <c r="A196" s="14">
        <f ca="1">IF($AQ196=0,"",INDEX('Controle de reservas'!$A$14:$A$2013,$AQ196))</f>
      </c>
      <c r="B196" s="14">
        <f ca="1">IF($AQ196=0,"",INDEX('Controle de reservas'!$B$14:$B$2013,$AQ196))</f>
      </c>
      <c r="C196" s="14">
        <f ca="1">IF($AQ196=0,"",INDEX('Controle de reservas'!$C$14:$C$2013,$AQ196))</f>
      </c>
      <c r="D196" s="14">
        <f ca="1">IF($AQ196=0,"",INDEX('Controle de reservas'!$D$14:$D$2013,$AQ196))</f>
      </c>
      <c r="E196" s="14">
        <f ca="1">IF($AQ196=0,"",INDEX('Controle de reservas'!$E$14:$E$2013,$AQ196))</f>
      </c>
      <c r="F196" s="14">
        <f ca="1">IF($AQ196=0,"",INDEX('Controle de reservas'!$F$14:$F$2013,$AQ196))</f>
      </c>
      <c r="G196" s="15">
        <f ca="1">IF(OR($AQ196=0,G$9="",G$9&lt;$AS196,AND($AT196&lt;&gt;"",G$9&gt;$AT196)),"",IF(AU196=0,"—",IF(INDEX('Controle de reservas'!$P$14:$P$2013,AU196)="DUPLICIDADE NO DIA","CONFLITO"&amp;IF(INDEX('Controle de reservas'!$M$14:$M$2013,AU196)&lt;&gt;"",CHAR(10)&amp;INDEX('Controle de reservas'!$M$14:$M$2013,AU196),"")&amp;IF(INDEX('Controle de reservas'!$N$14:$N$2013,AU196)&lt;&gt;"",CHAR(10)&amp;"Subst.: "&amp;INDEX('Controle de reservas'!$N$14:$N$2013,AU196),"")&amp;IF(AND(ISNUMBER(INDEX('Controle de reservas'!$I$14:$I$2013,AU196)),INDEX('Controle de reservas'!$I$14:$I$2013,AU196)&gt;0,INDEX('Controle de reservas'!$K$14:$K$2013,AU196)&gt;INDEX('Controle de reservas'!$I$14:$I$2013,AU196)),CHAR(10)&amp;"DIVERGÊNCIA DE DATAS",""),IF(INDEX('Controle de reservas'!$L$14:$L$2013,AU196)="Em cobertura","COV",IF(INDEX('Controle de reservas'!$L$14:$L$2013,AU196)="Disponível","DISP",IF(INDEX('Controle de reservas'!$L$14:$L$2013,AU196)="Não utilizado","NU",IF(INDEX('Controle de reservas'!$L$14:$L$2013,AU196)="Folga","F",IF(INDEX('Controle de reservas'!$L$14:$L$2013,AU196)="Ocorrência","O",IF(INDEX('Controle de reservas'!$L$14:$L$2013,AU196)="Programado","PROG",IF(INDEX('Controle de reservas'!$L$14:$L$2013,AU196)="Disponível no posto","DP","SEM SITUAÇÃO")))))))&amp;IF(INDEX('Controle de reservas'!$M$14:$M$2013,AU196)&lt;&gt;"",CHAR(10)&amp;INDEX('Controle de reservas'!$M$14:$M$2013,AU196),IF(OR(INDEX('Controle de reservas'!$L$14:$L$2013,AU196)="Em cobertura",INDEX('Controle de reservas'!$L$14:$L$2013,AU196)="Programado"),CHAR(10)&amp;"SEM LOCAL",""))&amp;IF(INDEX('Controle de reservas'!$N$14:$N$2013,AU196)&lt;&gt;"",CHAR(10)&amp;"Subst.: "&amp;INDEX('Controle de reservas'!$N$14:$N$2013,AU196),"")&amp;IF(AND(ISNUMBER(INDEX('Controle de reservas'!$I$14:$I$2013,AU196)),INDEX('Controle de reservas'!$I$14:$I$2013,AU196)&gt;0,INDEX('Controle de reservas'!$K$14:$K$2013,AU196)&gt;INDEX('Controle de reservas'!$I$14:$I$2013,AU196)),CHAR(10)&amp;"DIVERGÊNCIA DE DATAS","")&amp;IF(INDEX('Controle de reservas'!$P$14:$P$2013,AU196)&lt;&gt;"OK"," !",""))))</f>
      </c>
      <c r="H196" s="15">
        <f ca="1">IF(OR($AQ196=0,H$9="",H$9&lt;$AS196,AND($AT196&lt;&gt;"",H$9&gt;$AT196)),"",IF(AV196=0,"—",IF(INDEX('Controle de reservas'!$P$14:$P$2013,AV196)="DUPLICIDADE NO DIA","CONFLITO"&amp;IF(INDEX('Controle de reservas'!$M$14:$M$2013,AV196)&lt;&gt;"",CHAR(10)&amp;INDEX('Controle de reservas'!$M$14:$M$2013,AV196),"")&amp;IF(INDEX('Controle de reservas'!$N$14:$N$2013,AV196)&lt;&gt;"",CHAR(10)&amp;"Subst.: "&amp;INDEX('Controle de reservas'!$N$14:$N$2013,AV196),"")&amp;IF(AND(ISNUMBER(INDEX('Controle de reservas'!$I$14:$I$2013,AV196)),INDEX('Controle de reservas'!$I$14:$I$2013,AV196)&gt;0,INDEX('Controle de reservas'!$K$14:$K$2013,AV196)&gt;INDEX('Controle de reservas'!$I$14:$I$2013,AV196)),CHAR(10)&amp;"DIVERGÊNCIA DE DATAS",""),IF(INDEX('Controle de reservas'!$L$14:$L$2013,AV196)="Em cobertura","COV",IF(INDEX('Controle de reservas'!$L$14:$L$2013,AV196)="Disponível","DISP",IF(INDEX('Controle de reservas'!$L$14:$L$2013,AV196)="Não utilizado","NU",IF(INDEX('Controle de reservas'!$L$14:$L$2013,AV196)="Folga","F",IF(INDEX('Controle de reservas'!$L$14:$L$2013,AV196)="Ocorrência","O",IF(INDEX('Controle de reservas'!$L$14:$L$2013,AV196)="Programado","PROG",IF(INDEX('Controle de reservas'!$L$14:$L$2013,AV196)="Disponível no posto","DP","SEM SITUAÇÃO")))))))&amp;IF(INDEX('Controle de reservas'!$M$14:$M$2013,AV196)&lt;&gt;"",CHAR(10)&amp;INDEX('Controle de reservas'!$M$14:$M$2013,AV196),IF(OR(INDEX('Controle de reservas'!$L$14:$L$2013,AV196)="Em cobertura",INDEX('Controle de reservas'!$L$14:$L$2013,AV196)="Programado"),CHAR(10)&amp;"SEM LOCAL",""))&amp;IF(INDEX('Controle de reservas'!$N$14:$N$2013,AV196)&lt;&gt;"",CHAR(10)&amp;"Subst.: "&amp;INDEX('Controle de reservas'!$N$14:$N$2013,AV196),"")&amp;IF(AND(ISNUMBER(INDEX('Controle de reservas'!$I$14:$I$2013,AV196)),INDEX('Controle de reservas'!$I$14:$I$2013,AV196)&gt;0,INDEX('Controle de reservas'!$K$14:$K$2013,AV196)&gt;INDEX('Controle de reservas'!$I$14:$I$2013,AV196)),CHAR(10)&amp;"DIVERGÊNCIA DE DATAS","")&amp;IF(INDEX('Controle de reservas'!$P$14:$P$2013,AV196)&lt;&gt;"OK"," !",""))))</f>
      </c>
      <c r="I196" s="15">
        <f ca="1">IF(OR($AQ196=0,I$9="",I$9&lt;$AS196,AND($AT196&lt;&gt;"",I$9&gt;$AT196)),"",IF(AW196=0,"—",IF(INDEX('Controle de reservas'!$P$14:$P$2013,AW196)="DUPLICIDADE NO DIA","CONFLITO"&amp;IF(INDEX('Controle de reservas'!$M$14:$M$2013,AW196)&lt;&gt;"",CHAR(10)&amp;INDEX('Controle de reservas'!$M$14:$M$2013,AW196),"")&amp;IF(INDEX('Controle de reservas'!$N$14:$N$2013,AW196)&lt;&gt;"",CHAR(10)&amp;"Subst.: "&amp;INDEX('Controle de reservas'!$N$14:$N$2013,AW196),"")&amp;IF(AND(ISNUMBER(INDEX('Controle de reservas'!$I$14:$I$2013,AW196)),INDEX('Controle de reservas'!$I$14:$I$2013,AW196)&gt;0,INDEX('Controle de reservas'!$K$14:$K$2013,AW196)&gt;INDEX('Controle de reservas'!$I$14:$I$2013,AW196)),CHAR(10)&amp;"DIVERGÊNCIA DE DATAS",""),IF(INDEX('Controle de reservas'!$L$14:$L$2013,AW196)="Em cobertura","COV",IF(INDEX('Controle de reservas'!$L$14:$L$2013,AW196)="Disponível","DISP",IF(INDEX('Controle de reservas'!$L$14:$L$2013,AW196)="Não utilizado","NU",IF(INDEX('Controle de reservas'!$L$14:$L$2013,AW196)="Folga","F",IF(INDEX('Controle de reservas'!$L$14:$L$2013,AW196)="Ocorrência","O",IF(INDEX('Controle de reservas'!$L$14:$L$2013,AW196)="Programado","PROG",IF(INDEX('Controle de reservas'!$L$14:$L$2013,AW196)="Disponível no posto","DP","SEM SITUAÇÃO")))))))&amp;IF(INDEX('Controle de reservas'!$M$14:$M$2013,AW196)&lt;&gt;"",CHAR(10)&amp;INDEX('Controle de reservas'!$M$14:$M$2013,AW196),IF(OR(INDEX('Controle de reservas'!$L$14:$L$2013,AW196)="Em cobertura",INDEX('Controle de reservas'!$L$14:$L$2013,AW196)="Programado"),CHAR(10)&amp;"SEM LOCAL",""))&amp;IF(INDEX('Controle de reservas'!$N$14:$N$2013,AW196)&lt;&gt;"",CHAR(10)&amp;"Subst.: "&amp;INDEX('Controle de reservas'!$N$14:$N$2013,AW196),"")&amp;IF(AND(ISNUMBER(INDEX('Controle de reservas'!$I$14:$I$2013,AW196)),INDEX('Controle de reservas'!$I$14:$I$2013,AW196)&gt;0,INDEX('Controle de reservas'!$K$14:$K$2013,AW196)&gt;INDEX('Controle de reservas'!$I$14:$I$2013,AW196)),CHAR(10)&amp;"DIVERGÊNCIA DE DATAS","")&amp;IF(INDEX('Controle de reservas'!$P$14:$P$2013,AW196)&lt;&gt;"OK"," !",""))))</f>
      </c>
      <c r="J196" s="15">
        <f ca="1">IF(OR($AQ196=0,J$9="",J$9&lt;$AS196,AND($AT196&lt;&gt;"",J$9&gt;$AT196)),"",IF(AX196=0,"—",IF(INDEX('Controle de reservas'!$P$14:$P$2013,AX196)="DUPLICIDADE NO DIA","CONFLITO"&amp;IF(INDEX('Controle de reservas'!$M$14:$M$2013,AX196)&lt;&gt;"",CHAR(10)&amp;INDEX('Controle de reservas'!$M$14:$M$2013,AX196),"")&amp;IF(INDEX('Controle de reservas'!$N$14:$N$2013,AX196)&lt;&gt;"",CHAR(10)&amp;"Subst.: "&amp;INDEX('Controle de reservas'!$N$14:$N$2013,AX196),"")&amp;IF(AND(ISNUMBER(INDEX('Controle de reservas'!$I$14:$I$2013,AX196)),INDEX('Controle de reservas'!$I$14:$I$2013,AX196)&gt;0,INDEX('Controle de reservas'!$K$14:$K$2013,AX196)&gt;INDEX('Controle de reservas'!$I$14:$I$2013,AX196)),CHAR(10)&amp;"DIVERGÊNCIA DE DATAS",""),IF(INDEX('Controle de reservas'!$L$14:$L$2013,AX196)="Em cobertura","COV",IF(INDEX('Controle de reservas'!$L$14:$L$2013,AX196)="Disponível","DISP",IF(INDEX('Controle de reservas'!$L$14:$L$2013,AX196)="Não utilizado","NU",IF(INDEX('Controle de reservas'!$L$14:$L$2013,AX196)="Folga","F",IF(INDEX('Controle de reservas'!$L$14:$L$2013,AX196)="Ocorrência","O",IF(INDEX('Controle de reservas'!$L$14:$L$2013,AX196)="Programado","PROG",IF(INDEX('Controle de reservas'!$L$14:$L$2013,AX196)="Disponível no posto","DP","SEM SITUAÇÃO")))))))&amp;IF(INDEX('Controle de reservas'!$M$14:$M$2013,AX196)&lt;&gt;"",CHAR(10)&amp;INDEX('Controle de reservas'!$M$14:$M$2013,AX196),IF(OR(INDEX('Controle de reservas'!$L$14:$L$2013,AX196)="Em cobertura",INDEX('Controle de reservas'!$L$14:$L$2013,AX196)="Programado"),CHAR(10)&amp;"SEM LOCAL",""))&amp;IF(INDEX('Controle de reservas'!$N$14:$N$2013,AX196)&lt;&gt;"",CHAR(10)&amp;"Subst.: "&amp;INDEX('Controle de reservas'!$N$14:$N$2013,AX196),"")&amp;IF(AND(ISNUMBER(INDEX('Controle de reservas'!$I$14:$I$2013,AX196)),INDEX('Controle de reservas'!$I$14:$I$2013,AX196)&gt;0,INDEX('Controle de reservas'!$K$14:$K$2013,AX196)&gt;INDEX('Controle de reservas'!$I$14:$I$2013,AX196)),CHAR(10)&amp;"DIVERGÊNCIA DE DATAS","")&amp;IF(INDEX('Controle de reservas'!$P$14:$P$2013,AX196)&lt;&gt;"OK"," !",""))))</f>
      </c>
      <c r="K196" s="15">
        <f ca="1">IF(OR($AQ196=0,K$9="",K$9&lt;$AS196,AND($AT196&lt;&gt;"",K$9&gt;$AT196)),"",IF(AY196=0,"—",IF(INDEX('Controle de reservas'!$P$14:$P$2013,AY196)="DUPLICIDADE NO DIA","CONFLITO"&amp;IF(INDEX('Controle de reservas'!$M$14:$M$2013,AY196)&lt;&gt;"",CHAR(10)&amp;INDEX('Controle de reservas'!$M$14:$M$2013,AY196),"")&amp;IF(INDEX('Controle de reservas'!$N$14:$N$2013,AY196)&lt;&gt;"",CHAR(10)&amp;"Subst.: "&amp;INDEX('Controle de reservas'!$N$14:$N$2013,AY196),"")&amp;IF(AND(ISNUMBER(INDEX('Controle de reservas'!$I$14:$I$2013,AY196)),INDEX('Controle de reservas'!$I$14:$I$2013,AY196)&gt;0,INDEX('Controle de reservas'!$K$14:$K$2013,AY196)&gt;INDEX('Controle de reservas'!$I$14:$I$2013,AY196)),CHAR(10)&amp;"DIVERGÊNCIA DE DATAS",""),IF(INDEX('Controle de reservas'!$L$14:$L$2013,AY196)="Em cobertura","COV",IF(INDEX('Controle de reservas'!$L$14:$L$2013,AY196)="Disponível","DISP",IF(INDEX('Controle de reservas'!$L$14:$L$2013,AY196)="Não utilizado","NU",IF(INDEX('Controle de reservas'!$L$14:$L$2013,AY196)="Folga","F",IF(INDEX('Controle de reservas'!$L$14:$L$2013,AY196)="Ocorrência","O",IF(INDEX('Controle de reservas'!$L$14:$L$2013,AY196)="Programado","PROG",IF(INDEX('Controle de reservas'!$L$14:$L$2013,AY196)="Disponível no posto","DP","SEM SITUAÇÃO")))))))&amp;IF(INDEX('Controle de reservas'!$M$14:$M$2013,AY196)&lt;&gt;"",CHAR(10)&amp;INDEX('Controle de reservas'!$M$14:$M$2013,AY196),IF(OR(INDEX('Controle de reservas'!$L$14:$L$2013,AY196)="Em cobertura",INDEX('Controle de reservas'!$L$14:$L$2013,AY196)="Programado"),CHAR(10)&amp;"SEM LOCAL",""))&amp;IF(INDEX('Controle de reservas'!$N$14:$N$2013,AY196)&lt;&gt;"",CHAR(10)&amp;"Subst.: "&amp;INDEX('Controle de reservas'!$N$14:$N$2013,AY196),"")&amp;IF(AND(ISNUMBER(INDEX('Controle de reservas'!$I$14:$I$2013,AY196)),INDEX('Controle de reservas'!$I$14:$I$2013,AY196)&gt;0,INDEX('Controle de reservas'!$K$14:$K$2013,AY196)&gt;INDEX('Controle de reservas'!$I$14:$I$2013,AY196)),CHAR(10)&amp;"DIVERGÊNCIA DE DATAS","")&amp;IF(INDEX('Controle de reservas'!$P$14:$P$2013,AY196)&lt;&gt;"OK"," !",""))))</f>
      </c>
      <c r="L196" s="15">
        <f ca="1">IF(OR($AQ196=0,L$9="",L$9&lt;$AS196,AND($AT196&lt;&gt;"",L$9&gt;$AT196)),"",IF(AZ196=0,"—",IF(INDEX('Controle de reservas'!$P$14:$P$2013,AZ196)="DUPLICIDADE NO DIA","CONFLITO"&amp;IF(INDEX('Controle de reservas'!$M$14:$M$2013,AZ196)&lt;&gt;"",CHAR(10)&amp;INDEX('Controle de reservas'!$M$14:$M$2013,AZ196),"")&amp;IF(INDEX('Controle de reservas'!$N$14:$N$2013,AZ196)&lt;&gt;"",CHAR(10)&amp;"Subst.: "&amp;INDEX('Controle de reservas'!$N$14:$N$2013,AZ196),"")&amp;IF(AND(ISNUMBER(INDEX('Controle de reservas'!$I$14:$I$2013,AZ196)),INDEX('Controle de reservas'!$I$14:$I$2013,AZ196)&gt;0,INDEX('Controle de reservas'!$K$14:$K$2013,AZ196)&gt;INDEX('Controle de reservas'!$I$14:$I$2013,AZ196)),CHAR(10)&amp;"DIVERGÊNCIA DE DATAS",""),IF(INDEX('Controle de reservas'!$L$14:$L$2013,AZ196)="Em cobertura","COV",IF(INDEX('Controle de reservas'!$L$14:$L$2013,AZ196)="Disponível","DISP",IF(INDEX('Controle de reservas'!$L$14:$L$2013,AZ196)="Não utilizado","NU",IF(INDEX('Controle de reservas'!$L$14:$L$2013,AZ196)="Folga","F",IF(INDEX('Controle de reservas'!$L$14:$L$2013,AZ196)="Ocorrência","O",IF(INDEX('Controle de reservas'!$L$14:$L$2013,AZ196)="Programado","PROG",IF(INDEX('Controle de reservas'!$L$14:$L$2013,AZ196)="Disponível no posto","DP","SEM SITUAÇÃO")))))))&amp;IF(INDEX('Controle de reservas'!$M$14:$M$2013,AZ196)&lt;&gt;"",CHAR(10)&amp;INDEX('Controle de reservas'!$M$14:$M$2013,AZ196),IF(OR(INDEX('Controle de reservas'!$L$14:$L$2013,AZ196)="Em cobertura",INDEX('Controle de reservas'!$L$14:$L$2013,AZ196)="Programado"),CHAR(10)&amp;"SEM LOCAL",""))&amp;IF(INDEX('Controle de reservas'!$N$14:$N$2013,AZ196)&lt;&gt;"",CHAR(10)&amp;"Subst.: "&amp;INDEX('Controle de reservas'!$N$14:$N$2013,AZ196),"")&amp;IF(AND(ISNUMBER(INDEX('Controle de reservas'!$I$14:$I$2013,AZ196)),INDEX('Controle de reservas'!$I$14:$I$2013,AZ196)&gt;0,INDEX('Controle de reservas'!$K$14:$K$2013,AZ196)&gt;INDEX('Controle de reservas'!$I$14:$I$2013,AZ196)),CHAR(10)&amp;"DIVERGÊNCIA DE DATAS","")&amp;IF(INDEX('Controle de reservas'!$P$14:$P$2013,AZ196)&lt;&gt;"OK"," !",""))))</f>
      </c>
      <c r="M196" s="15">
        <f ca="1">IF(OR($AQ196=0,M$9="",M$9&lt;$AS196,AND($AT196&lt;&gt;"",M$9&gt;$AT196)),"",IF(BA196=0,"—",IF(INDEX('Controle de reservas'!$P$14:$P$2013,BA196)="DUPLICIDADE NO DIA","CONFLITO"&amp;IF(INDEX('Controle de reservas'!$M$14:$M$2013,BA196)&lt;&gt;"",CHAR(10)&amp;INDEX('Controle de reservas'!$M$14:$M$2013,BA196),"")&amp;IF(INDEX('Controle de reservas'!$N$14:$N$2013,BA196)&lt;&gt;"",CHAR(10)&amp;"Subst.: "&amp;INDEX('Controle de reservas'!$N$14:$N$2013,BA196),"")&amp;IF(AND(ISNUMBER(INDEX('Controle de reservas'!$I$14:$I$2013,BA196)),INDEX('Controle de reservas'!$I$14:$I$2013,BA196)&gt;0,INDEX('Controle de reservas'!$K$14:$K$2013,BA196)&gt;INDEX('Controle de reservas'!$I$14:$I$2013,BA196)),CHAR(10)&amp;"DIVERGÊNCIA DE DATAS",""),IF(INDEX('Controle de reservas'!$L$14:$L$2013,BA196)="Em cobertura","COV",IF(INDEX('Controle de reservas'!$L$14:$L$2013,BA196)="Disponível","DISP",IF(INDEX('Controle de reservas'!$L$14:$L$2013,BA196)="Não utilizado","NU",IF(INDEX('Controle de reservas'!$L$14:$L$2013,BA196)="Folga","F",IF(INDEX('Controle de reservas'!$L$14:$L$2013,BA196)="Ocorrência","O",IF(INDEX('Controle de reservas'!$L$14:$L$2013,BA196)="Programado","PROG",IF(INDEX('Controle de reservas'!$L$14:$L$2013,BA196)="Disponível no posto","DP","SEM SITUAÇÃO")))))))&amp;IF(INDEX('Controle de reservas'!$M$14:$M$2013,BA196)&lt;&gt;"",CHAR(10)&amp;INDEX('Controle de reservas'!$M$14:$M$2013,BA196),IF(OR(INDEX('Controle de reservas'!$L$14:$L$2013,BA196)="Em cobertura",INDEX('Controle de reservas'!$L$14:$L$2013,BA196)="Programado"),CHAR(10)&amp;"SEM LOCAL",""))&amp;IF(INDEX('Controle de reservas'!$N$14:$N$2013,BA196)&lt;&gt;"",CHAR(10)&amp;"Subst.: "&amp;INDEX('Controle de reservas'!$N$14:$N$2013,BA196),"")&amp;IF(AND(ISNUMBER(INDEX('Controle de reservas'!$I$14:$I$2013,BA196)),INDEX('Controle de reservas'!$I$14:$I$2013,BA196)&gt;0,INDEX('Controle de reservas'!$K$14:$K$2013,BA196)&gt;INDEX('Controle de reservas'!$I$14:$I$2013,BA196)),CHAR(10)&amp;"DIVERGÊNCIA DE DATAS","")&amp;IF(INDEX('Controle de reservas'!$P$14:$P$2013,BA196)&lt;&gt;"OK"," !",""))))</f>
      </c>
      <c r="N196" s="15">
        <f ca="1">IF(OR($AQ196=0,N$9="",N$9&lt;$AS196,AND($AT196&lt;&gt;"",N$9&gt;$AT196)),"",IF(BB196=0,"—",IF(INDEX('Controle de reservas'!$P$14:$P$2013,BB196)="DUPLICIDADE NO DIA","CONFLITO"&amp;IF(INDEX('Controle de reservas'!$M$14:$M$2013,BB196)&lt;&gt;"",CHAR(10)&amp;INDEX('Controle de reservas'!$M$14:$M$2013,BB196),"")&amp;IF(INDEX('Controle de reservas'!$N$14:$N$2013,BB196)&lt;&gt;"",CHAR(10)&amp;"Subst.: "&amp;INDEX('Controle de reservas'!$N$14:$N$2013,BB196),"")&amp;IF(AND(ISNUMBER(INDEX('Controle de reservas'!$I$14:$I$2013,BB196)),INDEX('Controle de reservas'!$I$14:$I$2013,BB196)&gt;0,INDEX('Controle de reservas'!$K$14:$K$2013,BB196)&gt;INDEX('Controle de reservas'!$I$14:$I$2013,BB196)),CHAR(10)&amp;"DIVERGÊNCIA DE DATAS",""),IF(INDEX('Controle de reservas'!$L$14:$L$2013,BB196)="Em cobertura","COV",IF(INDEX('Controle de reservas'!$L$14:$L$2013,BB196)="Disponível","DISP",IF(INDEX('Controle de reservas'!$L$14:$L$2013,BB196)="Não utilizado","NU",IF(INDEX('Controle de reservas'!$L$14:$L$2013,BB196)="Folga","F",IF(INDEX('Controle de reservas'!$L$14:$L$2013,BB196)="Ocorrência","O",IF(INDEX('Controle de reservas'!$L$14:$L$2013,BB196)="Programado","PROG",IF(INDEX('Controle de reservas'!$L$14:$L$2013,BB196)="Disponível no posto","DP","SEM SITUAÇÃO")))))))&amp;IF(INDEX('Controle de reservas'!$M$14:$M$2013,BB196)&lt;&gt;"",CHAR(10)&amp;INDEX('Controle de reservas'!$M$14:$M$2013,BB196),IF(OR(INDEX('Controle de reservas'!$L$14:$L$2013,BB196)="Em cobertura",INDEX('Controle de reservas'!$L$14:$L$2013,BB196)="Programado"),CHAR(10)&amp;"SEM LOCAL",""))&amp;IF(INDEX('Controle de reservas'!$N$14:$N$2013,BB196)&lt;&gt;"",CHAR(10)&amp;"Subst.: "&amp;INDEX('Controle de reservas'!$N$14:$N$2013,BB196),"")&amp;IF(AND(ISNUMBER(INDEX('Controle de reservas'!$I$14:$I$2013,BB196)),INDEX('Controle de reservas'!$I$14:$I$2013,BB196)&gt;0,INDEX('Controle de reservas'!$K$14:$K$2013,BB196)&gt;INDEX('Controle de reservas'!$I$14:$I$2013,BB196)),CHAR(10)&amp;"DIVERGÊNCIA DE DATAS","")&amp;IF(INDEX('Controle de reservas'!$P$14:$P$2013,BB196)&lt;&gt;"OK"," !",""))))</f>
      </c>
      <c r="O196" s="15">
        <f ca="1">IF(OR($AQ196=0,O$9="",O$9&lt;$AS196,AND($AT196&lt;&gt;"",O$9&gt;$AT196)),"",IF(BC196=0,"—",IF(INDEX('Controle de reservas'!$P$14:$P$2013,BC196)="DUPLICIDADE NO DIA","CONFLITO"&amp;IF(INDEX('Controle de reservas'!$M$14:$M$2013,BC196)&lt;&gt;"",CHAR(10)&amp;INDEX('Controle de reservas'!$M$14:$M$2013,BC196),"")&amp;IF(INDEX('Controle de reservas'!$N$14:$N$2013,BC196)&lt;&gt;"",CHAR(10)&amp;"Subst.: "&amp;INDEX('Controle de reservas'!$N$14:$N$2013,BC196),"")&amp;IF(AND(ISNUMBER(INDEX('Controle de reservas'!$I$14:$I$2013,BC196)),INDEX('Controle de reservas'!$I$14:$I$2013,BC196)&gt;0,INDEX('Controle de reservas'!$K$14:$K$2013,BC196)&gt;INDEX('Controle de reservas'!$I$14:$I$2013,BC196)),CHAR(10)&amp;"DIVERGÊNCIA DE DATAS",""),IF(INDEX('Controle de reservas'!$L$14:$L$2013,BC196)="Em cobertura","COV",IF(INDEX('Controle de reservas'!$L$14:$L$2013,BC196)="Disponível","DISP",IF(INDEX('Controle de reservas'!$L$14:$L$2013,BC196)="Não utilizado","NU",IF(INDEX('Controle de reservas'!$L$14:$L$2013,BC196)="Folga","F",IF(INDEX('Controle de reservas'!$L$14:$L$2013,BC196)="Ocorrência","O",IF(INDEX('Controle de reservas'!$L$14:$L$2013,BC196)="Programado","PROG",IF(INDEX('Controle de reservas'!$L$14:$L$2013,BC196)="Disponível no posto","DP","SEM SITUAÇÃO")))))))&amp;IF(INDEX('Controle de reservas'!$M$14:$M$2013,BC196)&lt;&gt;"",CHAR(10)&amp;INDEX('Controle de reservas'!$M$14:$M$2013,BC196),IF(OR(INDEX('Controle de reservas'!$L$14:$L$2013,BC196)="Em cobertura",INDEX('Controle de reservas'!$L$14:$L$2013,BC196)="Programado"),CHAR(10)&amp;"SEM LOCAL",""))&amp;IF(INDEX('Controle de reservas'!$N$14:$N$2013,BC196)&lt;&gt;"",CHAR(10)&amp;"Subst.: "&amp;INDEX('Controle de reservas'!$N$14:$N$2013,BC196),"")&amp;IF(AND(ISNUMBER(INDEX('Controle de reservas'!$I$14:$I$2013,BC196)),INDEX('Controle de reservas'!$I$14:$I$2013,BC196)&gt;0,INDEX('Controle de reservas'!$K$14:$K$2013,BC196)&gt;INDEX('Controle de reservas'!$I$14:$I$2013,BC196)),CHAR(10)&amp;"DIVERGÊNCIA DE DATAS","")&amp;IF(INDEX('Controle de reservas'!$P$14:$P$2013,BC196)&lt;&gt;"OK"," !",""))))</f>
      </c>
      <c r="P196" s="15">
        <f ca="1">IF(OR($AQ196=0,P$9="",P$9&lt;$AS196,AND($AT196&lt;&gt;"",P$9&gt;$AT196)),"",IF(BD196=0,"—",IF(INDEX('Controle de reservas'!$P$14:$P$2013,BD196)="DUPLICIDADE NO DIA","CONFLITO"&amp;IF(INDEX('Controle de reservas'!$M$14:$M$2013,BD196)&lt;&gt;"",CHAR(10)&amp;INDEX('Controle de reservas'!$M$14:$M$2013,BD196),"")&amp;IF(INDEX('Controle de reservas'!$N$14:$N$2013,BD196)&lt;&gt;"",CHAR(10)&amp;"Subst.: "&amp;INDEX('Controle de reservas'!$N$14:$N$2013,BD196),"")&amp;IF(AND(ISNUMBER(INDEX('Controle de reservas'!$I$14:$I$2013,BD196)),INDEX('Controle de reservas'!$I$14:$I$2013,BD196)&gt;0,INDEX('Controle de reservas'!$K$14:$K$2013,BD196)&gt;INDEX('Controle de reservas'!$I$14:$I$2013,BD196)),CHAR(10)&amp;"DIVERGÊNCIA DE DATAS",""),IF(INDEX('Controle de reservas'!$L$14:$L$2013,BD196)="Em cobertura","COV",IF(INDEX('Controle de reservas'!$L$14:$L$2013,BD196)="Disponível","DISP",IF(INDEX('Controle de reservas'!$L$14:$L$2013,BD196)="Não utilizado","NU",IF(INDEX('Controle de reservas'!$L$14:$L$2013,BD196)="Folga","F",IF(INDEX('Controle de reservas'!$L$14:$L$2013,BD196)="Ocorrência","O",IF(INDEX('Controle de reservas'!$L$14:$L$2013,BD196)="Programado","PROG",IF(INDEX('Controle de reservas'!$L$14:$L$2013,BD196)="Disponível no posto","DP","SEM SITUAÇÃO")))))))&amp;IF(INDEX('Controle de reservas'!$M$14:$M$2013,BD196)&lt;&gt;"",CHAR(10)&amp;INDEX('Controle de reservas'!$M$14:$M$2013,BD196),IF(OR(INDEX('Controle de reservas'!$L$14:$L$2013,BD196)="Em cobertura",INDEX('Controle de reservas'!$L$14:$L$2013,BD196)="Programado"),CHAR(10)&amp;"SEM LOCAL",""))&amp;IF(INDEX('Controle de reservas'!$N$14:$N$2013,BD196)&lt;&gt;"",CHAR(10)&amp;"Subst.: "&amp;INDEX('Controle de reservas'!$N$14:$N$2013,BD196),"")&amp;IF(AND(ISNUMBER(INDEX('Controle de reservas'!$I$14:$I$2013,BD196)),INDEX('Controle de reservas'!$I$14:$I$2013,BD196)&gt;0,INDEX('Controle de reservas'!$K$14:$K$2013,BD196)&gt;INDEX('Controle de reservas'!$I$14:$I$2013,BD196)),CHAR(10)&amp;"DIVERGÊNCIA DE DATAS","")&amp;IF(INDEX('Controle de reservas'!$P$14:$P$2013,BD196)&lt;&gt;"OK"," !",""))))</f>
      </c>
      <c r="Q196" s="15">
        <f ca="1">IF(OR($AQ196=0,Q$9="",Q$9&lt;$AS196,AND($AT196&lt;&gt;"",Q$9&gt;$AT196)),"",IF(BE196=0,"—",IF(INDEX('Controle de reservas'!$P$14:$P$2013,BE196)="DUPLICIDADE NO DIA","CONFLITO"&amp;IF(INDEX('Controle de reservas'!$M$14:$M$2013,BE196)&lt;&gt;"",CHAR(10)&amp;INDEX('Controle de reservas'!$M$14:$M$2013,BE196),"")&amp;IF(INDEX('Controle de reservas'!$N$14:$N$2013,BE196)&lt;&gt;"",CHAR(10)&amp;"Subst.: "&amp;INDEX('Controle de reservas'!$N$14:$N$2013,BE196),"")&amp;IF(AND(ISNUMBER(INDEX('Controle de reservas'!$I$14:$I$2013,BE196)),INDEX('Controle de reservas'!$I$14:$I$2013,BE196)&gt;0,INDEX('Controle de reservas'!$K$14:$K$2013,BE196)&gt;INDEX('Controle de reservas'!$I$14:$I$2013,BE196)),CHAR(10)&amp;"DIVERGÊNCIA DE DATAS",""),IF(INDEX('Controle de reservas'!$L$14:$L$2013,BE196)="Em cobertura","COV",IF(INDEX('Controle de reservas'!$L$14:$L$2013,BE196)="Disponível","DISP",IF(INDEX('Controle de reservas'!$L$14:$L$2013,BE196)="Não utilizado","NU",IF(INDEX('Controle de reservas'!$L$14:$L$2013,BE196)="Folga","F",IF(INDEX('Controle de reservas'!$L$14:$L$2013,BE196)="Ocorrência","O",IF(INDEX('Controle de reservas'!$L$14:$L$2013,BE196)="Programado","PROG",IF(INDEX('Controle de reservas'!$L$14:$L$2013,BE196)="Disponível no posto","DP","SEM SITUAÇÃO")))))))&amp;IF(INDEX('Controle de reservas'!$M$14:$M$2013,BE196)&lt;&gt;"",CHAR(10)&amp;INDEX('Controle de reservas'!$M$14:$M$2013,BE196),IF(OR(INDEX('Controle de reservas'!$L$14:$L$2013,BE196)="Em cobertura",INDEX('Controle de reservas'!$L$14:$L$2013,BE196)="Programado"),CHAR(10)&amp;"SEM LOCAL",""))&amp;IF(INDEX('Controle de reservas'!$N$14:$N$2013,BE196)&lt;&gt;"",CHAR(10)&amp;"Subst.: "&amp;INDEX('Controle de reservas'!$N$14:$N$2013,BE196),"")&amp;IF(AND(ISNUMBER(INDEX('Controle de reservas'!$I$14:$I$2013,BE196)),INDEX('Controle de reservas'!$I$14:$I$2013,BE196)&gt;0,INDEX('Controle de reservas'!$K$14:$K$2013,BE196)&gt;INDEX('Controle de reservas'!$I$14:$I$2013,BE196)),CHAR(10)&amp;"DIVERGÊNCIA DE DATAS","")&amp;IF(INDEX('Controle de reservas'!$P$14:$P$2013,BE196)&lt;&gt;"OK"," !",""))))</f>
      </c>
      <c r="R196" s="15">
        <f ca="1">IF(OR($AQ196=0,R$9="",R$9&lt;$AS196,AND($AT196&lt;&gt;"",R$9&gt;$AT196)),"",IF(BF196=0,"—",IF(INDEX('Controle de reservas'!$P$14:$P$2013,BF196)="DUPLICIDADE NO DIA","CONFLITO"&amp;IF(INDEX('Controle de reservas'!$M$14:$M$2013,BF196)&lt;&gt;"",CHAR(10)&amp;INDEX('Controle de reservas'!$M$14:$M$2013,BF196),"")&amp;IF(INDEX('Controle de reservas'!$N$14:$N$2013,BF196)&lt;&gt;"",CHAR(10)&amp;"Subst.: "&amp;INDEX('Controle de reservas'!$N$14:$N$2013,BF196),"")&amp;IF(AND(ISNUMBER(INDEX('Controle de reservas'!$I$14:$I$2013,BF196)),INDEX('Controle de reservas'!$I$14:$I$2013,BF196)&gt;0,INDEX('Controle de reservas'!$K$14:$K$2013,BF196)&gt;INDEX('Controle de reservas'!$I$14:$I$2013,BF196)),CHAR(10)&amp;"DIVERGÊNCIA DE DATAS",""),IF(INDEX('Controle de reservas'!$L$14:$L$2013,BF196)="Em cobertura","COV",IF(INDEX('Controle de reservas'!$L$14:$L$2013,BF196)="Disponível","DISP",IF(INDEX('Controle de reservas'!$L$14:$L$2013,BF196)="Não utilizado","NU",IF(INDEX('Controle de reservas'!$L$14:$L$2013,BF196)="Folga","F",IF(INDEX('Controle de reservas'!$L$14:$L$2013,BF196)="Ocorrência","O",IF(INDEX('Controle de reservas'!$L$14:$L$2013,BF196)="Programado","PROG",IF(INDEX('Controle de reservas'!$L$14:$L$2013,BF196)="Disponível no posto","DP","SEM SITUAÇÃO")))))))&amp;IF(INDEX('Controle de reservas'!$M$14:$M$2013,BF196)&lt;&gt;"",CHAR(10)&amp;INDEX('Controle de reservas'!$M$14:$M$2013,BF196),IF(OR(INDEX('Controle de reservas'!$L$14:$L$2013,BF196)="Em cobertura",INDEX('Controle de reservas'!$L$14:$L$2013,BF196)="Programado"),CHAR(10)&amp;"SEM LOCAL",""))&amp;IF(INDEX('Controle de reservas'!$N$14:$N$2013,BF196)&lt;&gt;"",CHAR(10)&amp;"Subst.: "&amp;INDEX('Controle de reservas'!$N$14:$N$2013,BF196),"")&amp;IF(AND(ISNUMBER(INDEX('Controle de reservas'!$I$14:$I$2013,BF196)),INDEX('Controle de reservas'!$I$14:$I$2013,BF196)&gt;0,INDEX('Controle de reservas'!$K$14:$K$2013,BF196)&gt;INDEX('Controle de reservas'!$I$14:$I$2013,BF196)),CHAR(10)&amp;"DIVERGÊNCIA DE DATAS","")&amp;IF(INDEX('Controle de reservas'!$P$14:$P$2013,BF196)&lt;&gt;"OK"," !",""))))</f>
      </c>
      <c r="S196" s="15">
        <f ca="1">IF(OR($AQ196=0,S$9="",S$9&lt;$AS196,AND($AT196&lt;&gt;"",S$9&gt;$AT196)),"",IF(BG196=0,"—",IF(INDEX('Controle de reservas'!$P$14:$P$2013,BG196)="DUPLICIDADE NO DIA","CONFLITO"&amp;IF(INDEX('Controle de reservas'!$M$14:$M$2013,BG196)&lt;&gt;"",CHAR(10)&amp;INDEX('Controle de reservas'!$M$14:$M$2013,BG196),"")&amp;IF(INDEX('Controle de reservas'!$N$14:$N$2013,BG196)&lt;&gt;"",CHAR(10)&amp;"Subst.: "&amp;INDEX('Controle de reservas'!$N$14:$N$2013,BG196),"")&amp;IF(AND(ISNUMBER(INDEX('Controle de reservas'!$I$14:$I$2013,BG196)),INDEX('Controle de reservas'!$I$14:$I$2013,BG196)&gt;0,INDEX('Controle de reservas'!$K$14:$K$2013,BG196)&gt;INDEX('Controle de reservas'!$I$14:$I$2013,BG196)),CHAR(10)&amp;"DIVERGÊNCIA DE DATAS",""),IF(INDEX('Controle de reservas'!$L$14:$L$2013,BG196)="Em cobertura","COV",IF(INDEX('Controle de reservas'!$L$14:$L$2013,BG196)="Disponível","DISP",IF(INDEX('Controle de reservas'!$L$14:$L$2013,BG196)="Não utilizado","NU",IF(INDEX('Controle de reservas'!$L$14:$L$2013,BG196)="Folga","F",IF(INDEX('Controle de reservas'!$L$14:$L$2013,BG196)="Ocorrência","O",IF(INDEX('Controle de reservas'!$L$14:$L$2013,BG196)="Programado","PROG",IF(INDEX('Controle de reservas'!$L$14:$L$2013,BG196)="Disponível no posto","DP","SEM SITUAÇÃO")))))))&amp;IF(INDEX('Controle de reservas'!$M$14:$M$2013,BG196)&lt;&gt;"",CHAR(10)&amp;INDEX('Controle de reservas'!$M$14:$M$2013,BG196),IF(OR(INDEX('Controle de reservas'!$L$14:$L$2013,BG196)="Em cobertura",INDEX('Controle de reservas'!$L$14:$L$2013,BG196)="Programado"),CHAR(10)&amp;"SEM LOCAL",""))&amp;IF(INDEX('Controle de reservas'!$N$14:$N$2013,BG196)&lt;&gt;"",CHAR(10)&amp;"Subst.: "&amp;INDEX('Controle de reservas'!$N$14:$N$2013,BG196),"")&amp;IF(AND(ISNUMBER(INDEX('Controle de reservas'!$I$14:$I$2013,BG196)),INDEX('Controle de reservas'!$I$14:$I$2013,BG196)&gt;0,INDEX('Controle de reservas'!$K$14:$K$2013,BG196)&gt;INDEX('Controle de reservas'!$I$14:$I$2013,BG196)),CHAR(10)&amp;"DIVERGÊNCIA DE DATAS","")&amp;IF(INDEX('Controle de reservas'!$P$14:$P$2013,BG196)&lt;&gt;"OK"," !",""))))</f>
      </c>
      <c r="T196" s="15">
        <f ca="1">IF(OR($AQ196=0,T$9="",T$9&lt;$AS196,AND($AT196&lt;&gt;"",T$9&gt;$AT196)),"",IF(BH196=0,"—",IF(INDEX('Controle de reservas'!$P$14:$P$2013,BH196)="DUPLICIDADE NO DIA","CONFLITO"&amp;IF(INDEX('Controle de reservas'!$M$14:$M$2013,BH196)&lt;&gt;"",CHAR(10)&amp;INDEX('Controle de reservas'!$M$14:$M$2013,BH196),"")&amp;IF(INDEX('Controle de reservas'!$N$14:$N$2013,BH196)&lt;&gt;"",CHAR(10)&amp;"Subst.: "&amp;INDEX('Controle de reservas'!$N$14:$N$2013,BH196),"")&amp;IF(AND(ISNUMBER(INDEX('Controle de reservas'!$I$14:$I$2013,BH196)),INDEX('Controle de reservas'!$I$14:$I$2013,BH196)&gt;0,INDEX('Controle de reservas'!$K$14:$K$2013,BH196)&gt;INDEX('Controle de reservas'!$I$14:$I$2013,BH196)),CHAR(10)&amp;"DIVERGÊNCIA DE DATAS",""),IF(INDEX('Controle de reservas'!$L$14:$L$2013,BH196)="Em cobertura","COV",IF(INDEX('Controle de reservas'!$L$14:$L$2013,BH196)="Disponível","DISP",IF(INDEX('Controle de reservas'!$L$14:$L$2013,BH196)="Não utilizado","NU",IF(INDEX('Controle de reservas'!$L$14:$L$2013,BH196)="Folga","F",IF(INDEX('Controle de reservas'!$L$14:$L$2013,BH196)="Ocorrência","O",IF(INDEX('Controle de reservas'!$L$14:$L$2013,BH196)="Programado","PROG",IF(INDEX('Controle de reservas'!$L$14:$L$2013,BH196)="Disponível no posto","DP","SEM SITUAÇÃO")))))))&amp;IF(INDEX('Controle de reservas'!$M$14:$M$2013,BH196)&lt;&gt;"",CHAR(10)&amp;INDEX('Controle de reservas'!$M$14:$M$2013,BH196),IF(OR(INDEX('Controle de reservas'!$L$14:$L$2013,BH196)="Em cobertura",INDEX('Controle de reservas'!$L$14:$L$2013,BH196)="Programado"),CHAR(10)&amp;"SEM LOCAL",""))&amp;IF(INDEX('Controle de reservas'!$N$14:$N$2013,BH196)&lt;&gt;"",CHAR(10)&amp;"Subst.: "&amp;INDEX('Controle de reservas'!$N$14:$N$2013,BH196),"")&amp;IF(AND(ISNUMBER(INDEX('Controle de reservas'!$I$14:$I$2013,BH196)),INDEX('Controle de reservas'!$I$14:$I$2013,BH196)&gt;0,INDEX('Controle de reservas'!$K$14:$K$2013,BH196)&gt;INDEX('Controle de reservas'!$I$14:$I$2013,BH196)),CHAR(10)&amp;"DIVERGÊNCIA DE DATAS","")&amp;IF(INDEX('Controle de reservas'!$P$14:$P$2013,BH196)&lt;&gt;"OK"," !",""))))</f>
      </c>
      <c r="U196" s="15">
        <f ca="1">IF(OR($AQ196=0,U$9="",U$9&lt;$AS196,AND($AT196&lt;&gt;"",U$9&gt;$AT196)),"",IF(BI196=0,"—",IF(INDEX('Controle de reservas'!$P$14:$P$2013,BI196)="DUPLICIDADE NO DIA","CONFLITO"&amp;IF(INDEX('Controle de reservas'!$M$14:$M$2013,BI196)&lt;&gt;"",CHAR(10)&amp;INDEX('Controle de reservas'!$M$14:$M$2013,BI196),"")&amp;IF(INDEX('Controle de reservas'!$N$14:$N$2013,BI196)&lt;&gt;"",CHAR(10)&amp;"Subst.: "&amp;INDEX('Controle de reservas'!$N$14:$N$2013,BI196),"")&amp;IF(AND(ISNUMBER(INDEX('Controle de reservas'!$I$14:$I$2013,BI196)),INDEX('Controle de reservas'!$I$14:$I$2013,BI196)&gt;0,INDEX('Controle de reservas'!$K$14:$K$2013,BI196)&gt;INDEX('Controle de reservas'!$I$14:$I$2013,BI196)),CHAR(10)&amp;"DIVERGÊNCIA DE DATAS",""),IF(INDEX('Controle de reservas'!$L$14:$L$2013,BI196)="Em cobertura","COV",IF(INDEX('Controle de reservas'!$L$14:$L$2013,BI196)="Disponível","DISP",IF(INDEX('Controle de reservas'!$L$14:$L$2013,BI196)="Não utilizado","NU",IF(INDEX('Controle de reservas'!$L$14:$L$2013,BI196)="Folga","F",IF(INDEX('Controle de reservas'!$L$14:$L$2013,BI196)="Ocorrência","O",IF(INDEX('Controle de reservas'!$L$14:$L$2013,BI196)="Programado","PROG",IF(INDEX('Controle de reservas'!$L$14:$L$2013,BI196)="Disponível no posto","DP","SEM SITUAÇÃO")))))))&amp;IF(INDEX('Controle de reservas'!$M$14:$M$2013,BI196)&lt;&gt;"",CHAR(10)&amp;INDEX('Controle de reservas'!$M$14:$M$2013,BI196),IF(OR(INDEX('Controle de reservas'!$L$14:$L$2013,BI196)="Em cobertura",INDEX('Controle de reservas'!$L$14:$L$2013,BI196)="Programado"),CHAR(10)&amp;"SEM LOCAL",""))&amp;IF(INDEX('Controle de reservas'!$N$14:$N$2013,BI196)&lt;&gt;"",CHAR(10)&amp;"Subst.: "&amp;INDEX('Controle de reservas'!$N$14:$N$2013,BI196),"")&amp;IF(AND(ISNUMBER(INDEX('Controle de reservas'!$I$14:$I$2013,BI196)),INDEX('Controle de reservas'!$I$14:$I$2013,BI196)&gt;0,INDEX('Controle de reservas'!$K$14:$K$2013,BI196)&gt;INDEX('Controle de reservas'!$I$14:$I$2013,BI196)),CHAR(10)&amp;"DIVERGÊNCIA DE DATAS","")&amp;IF(INDEX('Controle de reservas'!$P$14:$P$2013,BI196)&lt;&gt;"OK"," !",""))))</f>
      </c>
      <c r="V196" s="15">
        <f ca="1">IF(OR($AQ196=0,V$9="",V$9&lt;$AS196,AND($AT196&lt;&gt;"",V$9&gt;$AT196)),"",IF(BJ196=0,"—",IF(INDEX('Controle de reservas'!$P$14:$P$2013,BJ196)="DUPLICIDADE NO DIA","CONFLITO"&amp;IF(INDEX('Controle de reservas'!$M$14:$M$2013,BJ196)&lt;&gt;"",CHAR(10)&amp;INDEX('Controle de reservas'!$M$14:$M$2013,BJ196),"")&amp;IF(INDEX('Controle de reservas'!$N$14:$N$2013,BJ196)&lt;&gt;"",CHAR(10)&amp;"Subst.: "&amp;INDEX('Controle de reservas'!$N$14:$N$2013,BJ196),"")&amp;IF(AND(ISNUMBER(INDEX('Controle de reservas'!$I$14:$I$2013,BJ196)),INDEX('Controle de reservas'!$I$14:$I$2013,BJ196)&gt;0,INDEX('Controle de reservas'!$K$14:$K$2013,BJ196)&gt;INDEX('Controle de reservas'!$I$14:$I$2013,BJ196)),CHAR(10)&amp;"DIVERGÊNCIA DE DATAS",""),IF(INDEX('Controle de reservas'!$L$14:$L$2013,BJ196)="Em cobertura","COV",IF(INDEX('Controle de reservas'!$L$14:$L$2013,BJ196)="Disponível","DISP",IF(INDEX('Controle de reservas'!$L$14:$L$2013,BJ196)="Não utilizado","NU",IF(INDEX('Controle de reservas'!$L$14:$L$2013,BJ196)="Folga","F",IF(INDEX('Controle de reservas'!$L$14:$L$2013,BJ196)="Ocorrência","O",IF(INDEX('Controle de reservas'!$L$14:$L$2013,BJ196)="Programado","PROG",IF(INDEX('Controle de reservas'!$L$14:$L$2013,BJ196)="Disponível no posto","DP","SEM SITUAÇÃO")))))))&amp;IF(INDEX('Controle de reservas'!$M$14:$M$2013,BJ196)&lt;&gt;"",CHAR(10)&amp;INDEX('Controle de reservas'!$M$14:$M$2013,BJ196),IF(OR(INDEX('Controle de reservas'!$L$14:$L$2013,BJ196)="Em cobertura",INDEX('Controle de reservas'!$L$14:$L$2013,BJ196)="Programado"),CHAR(10)&amp;"SEM LOCAL",""))&amp;IF(INDEX('Controle de reservas'!$N$14:$N$2013,BJ196)&lt;&gt;"",CHAR(10)&amp;"Subst.: "&amp;INDEX('Controle de reservas'!$N$14:$N$2013,BJ196),"")&amp;IF(AND(ISNUMBER(INDEX('Controle de reservas'!$I$14:$I$2013,BJ196)),INDEX('Controle de reservas'!$I$14:$I$2013,BJ196)&gt;0,INDEX('Controle de reservas'!$K$14:$K$2013,BJ196)&gt;INDEX('Controle de reservas'!$I$14:$I$2013,BJ196)),CHAR(10)&amp;"DIVERGÊNCIA DE DATAS","")&amp;IF(INDEX('Controle de reservas'!$P$14:$P$2013,BJ196)&lt;&gt;"OK"," !",""))))</f>
      </c>
      <c r="W196" s="15">
        <f ca="1">IF(OR($AQ196=0,W$9="",W$9&lt;$AS196,AND($AT196&lt;&gt;"",W$9&gt;$AT196)),"",IF(BK196=0,"—",IF(INDEX('Controle de reservas'!$P$14:$P$2013,BK196)="DUPLICIDADE NO DIA","CONFLITO"&amp;IF(INDEX('Controle de reservas'!$M$14:$M$2013,BK196)&lt;&gt;"",CHAR(10)&amp;INDEX('Controle de reservas'!$M$14:$M$2013,BK196),"")&amp;IF(INDEX('Controle de reservas'!$N$14:$N$2013,BK196)&lt;&gt;"",CHAR(10)&amp;"Subst.: "&amp;INDEX('Controle de reservas'!$N$14:$N$2013,BK196),"")&amp;IF(AND(ISNUMBER(INDEX('Controle de reservas'!$I$14:$I$2013,BK196)),INDEX('Controle de reservas'!$I$14:$I$2013,BK196)&gt;0,INDEX('Controle de reservas'!$K$14:$K$2013,BK196)&gt;INDEX('Controle de reservas'!$I$14:$I$2013,BK196)),CHAR(10)&amp;"DIVERGÊNCIA DE DATAS",""),IF(INDEX('Controle de reservas'!$L$14:$L$2013,BK196)="Em cobertura","COV",IF(INDEX('Controle de reservas'!$L$14:$L$2013,BK196)="Disponível","DISP",IF(INDEX('Controle de reservas'!$L$14:$L$2013,BK196)="Não utilizado","NU",IF(INDEX('Controle de reservas'!$L$14:$L$2013,BK196)="Folga","F",IF(INDEX('Controle de reservas'!$L$14:$L$2013,BK196)="Ocorrência","O",IF(INDEX('Controle de reservas'!$L$14:$L$2013,BK196)="Programado","PROG",IF(INDEX('Controle de reservas'!$L$14:$L$2013,BK196)="Disponível no posto","DP","SEM SITUAÇÃO")))))))&amp;IF(INDEX('Controle de reservas'!$M$14:$M$2013,BK196)&lt;&gt;"",CHAR(10)&amp;INDEX('Controle de reservas'!$M$14:$M$2013,BK196),IF(OR(INDEX('Controle de reservas'!$L$14:$L$2013,BK196)="Em cobertura",INDEX('Controle de reservas'!$L$14:$L$2013,BK196)="Programado"),CHAR(10)&amp;"SEM LOCAL",""))&amp;IF(INDEX('Controle de reservas'!$N$14:$N$2013,BK196)&lt;&gt;"",CHAR(10)&amp;"Subst.: "&amp;INDEX('Controle de reservas'!$N$14:$N$2013,BK196),"")&amp;IF(AND(ISNUMBER(INDEX('Controle de reservas'!$I$14:$I$2013,BK196)),INDEX('Controle de reservas'!$I$14:$I$2013,BK196)&gt;0,INDEX('Controle de reservas'!$K$14:$K$2013,BK196)&gt;INDEX('Controle de reservas'!$I$14:$I$2013,BK196)),CHAR(10)&amp;"DIVERGÊNCIA DE DATAS","")&amp;IF(INDEX('Controle de reservas'!$P$14:$P$2013,BK196)&lt;&gt;"OK"," !",""))))</f>
      </c>
      <c r="X196" s="15">
        <f ca="1">IF(OR($AQ196=0,X$9="",X$9&lt;$AS196,AND($AT196&lt;&gt;"",X$9&gt;$AT196)),"",IF(BL196=0,"—",IF(INDEX('Controle de reservas'!$P$14:$P$2013,BL196)="DUPLICIDADE NO DIA","CONFLITO"&amp;IF(INDEX('Controle de reservas'!$M$14:$M$2013,BL196)&lt;&gt;"",CHAR(10)&amp;INDEX('Controle de reservas'!$M$14:$M$2013,BL196),"")&amp;IF(INDEX('Controle de reservas'!$N$14:$N$2013,BL196)&lt;&gt;"",CHAR(10)&amp;"Subst.: "&amp;INDEX('Controle de reservas'!$N$14:$N$2013,BL196),"")&amp;IF(AND(ISNUMBER(INDEX('Controle de reservas'!$I$14:$I$2013,BL196)),INDEX('Controle de reservas'!$I$14:$I$2013,BL196)&gt;0,INDEX('Controle de reservas'!$K$14:$K$2013,BL196)&gt;INDEX('Controle de reservas'!$I$14:$I$2013,BL196)),CHAR(10)&amp;"DIVERGÊNCIA DE DATAS",""),IF(INDEX('Controle de reservas'!$L$14:$L$2013,BL196)="Em cobertura","COV",IF(INDEX('Controle de reservas'!$L$14:$L$2013,BL196)="Disponível","DISP",IF(INDEX('Controle de reservas'!$L$14:$L$2013,BL196)="Não utilizado","NU",IF(INDEX('Controle de reservas'!$L$14:$L$2013,BL196)="Folga","F",IF(INDEX('Controle de reservas'!$L$14:$L$2013,BL196)="Ocorrência","O",IF(INDEX('Controle de reservas'!$L$14:$L$2013,BL196)="Programado","PROG",IF(INDEX('Controle de reservas'!$L$14:$L$2013,BL196)="Disponível no posto","DP","SEM SITUAÇÃO")))))))&amp;IF(INDEX('Controle de reservas'!$M$14:$M$2013,BL196)&lt;&gt;"",CHAR(10)&amp;INDEX('Controle de reservas'!$M$14:$M$2013,BL196),IF(OR(INDEX('Controle de reservas'!$L$14:$L$2013,BL196)="Em cobertura",INDEX('Controle de reservas'!$L$14:$L$2013,BL196)="Programado"),CHAR(10)&amp;"SEM LOCAL",""))&amp;IF(INDEX('Controle de reservas'!$N$14:$N$2013,BL196)&lt;&gt;"",CHAR(10)&amp;"Subst.: "&amp;INDEX('Controle de reservas'!$N$14:$N$2013,BL196),"")&amp;IF(AND(ISNUMBER(INDEX('Controle de reservas'!$I$14:$I$2013,BL196)),INDEX('Controle de reservas'!$I$14:$I$2013,BL196)&gt;0,INDEX('Controle de reservas'!$K$14:$K$2013,BL196)&gt;INDEX('Controle de reservas'!$I$14:$I$2013,BL196)),CHAR(10)&amp;"DIVERGÊNCIA DE DATAS","")&amp;IF(INDEX('Controle de reservas'!$P$14:$P$2013,BL196)&lt;&gt;"OK"," !",""))))</f>
      </c>
      <c r="Y196" s="15">
        <f ca="1">IF(OR($AQ196=0,Y$9="",Y$9&lt;$AS196,AND($AT196&lt;&gt;"",Y$9&gt;$AT196)),"",IF(BM196=0,"—",IF(INDEX('Controle de reservas'!$P$14:$P$2013,BM196)="DUPLICIDADE NO DIA","CONFLITO"&amp;IF(INDEX('Controle de reservas'!$M$14:$M$2013,BM196)&lt;&gt;"",CHAR(10)&amp;INDEX('Controle de reservas'!$M$14:$M$2013,BM196),"")&amp;IF(INDEX('Controle de reservas'!$N$14:$N$2013,BM196)&lt;&gt;"",CHAR(10)&amp;"Subst.: "&amp;INDEX('Controle de reservas'!$N$14:$N$2013,BM196),"")&amp;IF(AND(ISNUMBER(INDEX('Controle de reservas'!$I$14:$I$2013,BM196)),INDEX('Controle de reservas'!$I$14:$I$2013,BM196)&gt;0,INDEX('Controle de reservas'!$K$14:$K$2013,BM196)&gt;INDEX('Controle de reservas'!$I$14:$I$2013,BM196)),CHAR(10)&amp;"DIVERGÊNCIA DE DATAS",""),IF(INDEX('Controle de reservas'!$L$14:$L$2013,BM196)="Em cobertura","COV",IF(INDEX('Controle de reservas'!$L$14:$L$2013,BM196)="Disponível","DISP",IF(INDEX('Controle de reservas'!$L$14:$L$2013,BM196)="Não utilizado","NU",IF(INDEX('Controle de reservas'!$L$14:$L$2013,BM196)="Folga","F",IF(INDEX('Controle de reservas'!$L$14:$L$2013,BM196)="Ocorrência","O",IF(INDEX('Controle de reservas'!$L$14:$L$2013,BM196)="Programado","PROG",IF(INDEX('Controle de reservas'!$L$14:$L$2013,BM196)="Disponível no posto","DP","SEM SITUAÇÃO")))))))&amp;IF(INDEX('Controle de reservas'!$M$14:$M$2013,BM196)&lt;&gt;"",CHAR(10)&amp;INDEX('Controle de reservas'!$M$14:$M$2013,BM196),IF(OR(INDEX('Controle de reservas'!$L$14:$L$2013,BM196)="Em cobertura",INDEX('Controle de reservas'!$L$14:$L$2013,BM196)="Programado"),CHAR(10)&amp;"SEM LOCAL",""))&amp;IF(INDEX('Controle de reservas'!$N$14:$N$2013,BM196)&lt;&gt;"",CHAR(10)&amp;"Subst.: "&amp;INDEX('Controle de reservas'!$N$14:$N$2013,BM196),"")&amp;IF(AND(ISNUMBER(INDEX('Controle de reservas'!$I$14:$I$2013,BM196)),INDEX('Controle de reservas'!$I$14:$I$2013,BM196)&gt;0,INDEX('Controle de reservas'!$K$14:$K$2013,BM196)&gt;INDEX('Controle de reservas'!$I$14:$I$2013,BM196)),CHAR(10)&amp;"DIVERGÊNCIA DE DATAS","")&amp;IF(INDEX('Controle de reservas'!$P$14:$P$2013,BM196)&lt;&gt;"OK"," !",""))))</f>
      </c>
      <c r="Z196" s="15">
        <f ca="1">IF(OR($AQ196=0,Z$9="",Z$9&lt;$AS196,AND($AT196&lt;&gt;"",Z$9&gt;$AT196)),"",IF(BN196=0,"—",IF(INDEX('Controle de reservas'!$P$14:$P$2013,BN196)="DUPLICIDADE NO DIA","CONFLITO"&amp;IF(INDEX('Controle de reservas'!$M$14:$M$2013,BN196)&lt;&gt;"",CHAR(10)&amp;INDEX('Controle de reservas'!$M$14:$M$2013,BN196),"")&amp;IF(INDEX('Controle de reservas'!$N$14:$N$2013,BN196)&lt;&gt;"",CHAR(10)&amp;"Subst.: "&amp;INDEX('Controle de reservas'!$N$14:$N$2013,BN196),"")&amp;IF(AND(ISNUMBER(INDEX('Controle de reservas'!$I$14:$I$2013,BN196)),INDEX('Controle de reservas'!$I$14:$I$2013,BN196)&gt;0,INDEX('Controle de reservas'!$K$14:$K$2013,BN196)&gt;INDEX('Controle de reservas'!$I$14:$I$2013,BN196)),CHAR(10)&amp;"DIVERGÊNCIA DE DATAS",""),IF(INDEX('Controle de reservas'!$L$14:$L$2013,BN196)="Em cobertura","COV",IF(INDEX('Controle de reservas'!$L$14:$L$2013,BN196)="Disponível","DISP",IF(INDEX('Controle de reservas'!$L$14:$L$2013,BN196)="Não utilizado","NU",IF(INDEX('Controle de reservas'!$L$14:$L$2013,BN196)="Folga","F",IF(INDEX('Controle de reservas'!$L$14:$L$2013,BN196)="Ocorrência","O",IF(INDEX('Controle de reservas'!$L$14:$L$2013,BN196)="Programado","PROG",IF(INDEX('Controle de reservas'!$L$14:$L$2013,BN196)="Disponível no posto","DP","SEM SITUAÇÃO")))))))&amp;IF(INDEX('Controle de reservas'!$M$14:$M$2013,BN196)&lt;&gt;"",CHAR(10)&amp;INDEX('Controle de reservas'!$M$14:$M$2013,BN196),IF(OR(INDEX('Controle de reservas'!$L$14:$L$2013,BN196)="Em cobertura",INDEX('Controle de reservas'!$L$14:$L$2013,BN196)="Programado"),CHAR(10)&amp;"SEM LOCAL",""))&amp;IF(INDEX('Controle de reservas'!$N$14:$N$2013,BN196)&lt;&gt;"",CHAR(10)&amp;"Subst.: "&amp;INDEX('Controle de reservas'!$N$14:$N$2013,BN196),"")&amp;IF(AND(ISNUMBER(INDEX('Controle de reservas'!$I$14:$I$2013,BN196)),INDEX('Controle de reservas'!$I$14:$I$2013,BN196)&gt;0,INDEX('Controle de reservas'!$K$14:$K$2013,BN196)&gt;INDEX('Controle de reservas'!$I$14:$I$2013,BN196)),CHAR(10)&amp;"DIVERGÊNCIA DE DATAS","")&amp;IF(INDEX('Controle de reservas'!$P$14:$P$2013,BN196)&lt;&gt;"OK"," !",""))))</f>
      </c>
      <c r="AA196" s="15">
        <f ca="1">IF(OR($AQ196=0,AA$9="",AA$9&lt;$AS196,AND($AT196&lt;&gt;"",AA$9&gt;$AT196)),"",IF(BO196=0,"—",IF(INDEX('Controle de reservas'!$P$14:$P$2013,BO196)="DUPLICIDADE NO DIA","CONFLITO"&amp;IF(INDEX('Controle de reservas'!$M$14:$M$2013,BO196)&lt;&gt;"",CHAR(10)&amp;INDEX('Controle de reservas'!$M$14:$M$2013,BO196),"")&amp;IF(INDEX('Controle de reservas'!$N$14:$N$2013,BO196)&lt;&gt;"",CHAR(10)&amp;"Subst.: "&amp;INDEX('Controle de reservas'!$N$14:$N$2013,BO196),"")&amp;IF(AND(ISNUMBER(INDEX('Controle de reservas'!$I$14:$I$2013,BO196)),INDEX('Controle de reservas'!$I$14:$I$2013,BO196)&gt;0,INDEX('Controle de reservas'!$K$14:$K$2013,BO196)&gt;INDEX('Controle de reservas'!$I$14:$I$2013,BO196)),CHAR(10)&amp;"DIVERGÊNCIA DE DATAS",""),IF(INDEX('Controle de reservas'!$L$14:$L$2013,BO196)="Em cobertura","COV",IF(INDEX('Controle de reservas'!$L$14:$L$2013,BO196)="Disponível","DISP",IF(INDEX('Controle de reservas'!$L$14:$L$2013,BO196)="Não utilizado","NU",IF(INDEX('Controle de reservas'!$L$14:$L$2013,BO196)="Folga","F",IF(INDEX('Controle de reservas'!$L$14:$L$2013,BO196)="Ocorrência","O",IF(INDEX('Controle de reservas'!$L$14:$L$2013,BO196)="Programado","PROG",IF(INDEX('Controle de reservas'!$L$14:$L$2013,BO196)="Disponível no posto","DP","SEM SITUAÇÃO")))))))&amp;IF(INDEX('Controle de reservas'!$M$14:$M$2013,BO196)&lt;&gt;"",CHAR(10)&amp;INDEX('Controle de reservas'!$M$14:$M$2013,BO196),IF(OR(INDEX('Controle de reservas'!$L$14:$L$2013,BO196)="Em cobertura",INDEX('Controle de reservas'!$L$14:$L$2013,BO196)="Programado"),CHAR(10)&amp;"SEM LOCAL",""))&amp;IF(INDEX('Controle de reservas'!$N$14:$N$2013,BO196)&lt;&gt;"",CHAR(10)&amp;"Subst.: "&amp;INDEX('Controle de reservas'!$N$14:$N$2013,BO196),"")&amp;IF(AND(ISNUMBER(INDEX('Controle de reservas'!$I$14:$I$2013,BO196)),INDEX('Controle de reservas'!$I$14:$I$2013,BO196)&gt;0,INDEX('Controle de reservas'!$K$14:$K$2013,BO196)&gt;INDEX('Controle de reservas'!$I$14:$I$2013,BO196)),CHAR(10)&amp;"DIVERGÊNCIA DE DATAS","")&amp;IF(INDEX('Controle de reservas'!$P$14:$P$2013,BO196)&lt;&gt;"OK"," !",""))))</f>
      </c>
      <c r="AB196" s="15">
        <f ca="1">IF(OR($AQ196=0,AB$9="",AB$9&lt;$AS196,AND($AT196&lt;&gt;"",AB$9&gt;$AT196)),"",IF(BP196=0,"—",IF(INDEX('Controle de reservas'!$P$14:$P$2013,BP196)="DUPLICIDADE NO DIA","CONFLITO"&amp;IF(INDEX('Controle de reservas'!$M$14:$M$2013,BP196)&lt;&gt;"",CHAR(10)&amp;INDEX('Controle de reservas'!$M$14:$M$2013,BP196),"")&amp;IF(INDEX('Controle de reservas'!$N$14:$N$2013,BP196)&lt;&gt;"",CHAR(10)&amp;"Subst.: "&amp;INDEX('Controle de reservas'!$N$14:$N$2013,BP196),"")&amp;IF(AND(ISNUMBER(INDEX('Controle de reservas'!$I$14:$I$2013,BP196)),INDEX('Controle de reservas'!$I$14:$I$2013,BP196)&gt;0,INDEX('Controle de reservas'!$K$14:$K$2013,BP196)&gt;INDEX('Controle de reservas'!$I$14:$I$2013,BP196)),CHAR(10)&amp;"DIVERGÊNCIA DE DATAS",""),IF(INDEX('Controle de reservas'!$L$14:$L$2013,BP196)="Em cobertura","COV",IF(INDEX('Controle de reservas'!$L$14:$L$2013,BP196)="Disponível","DISP",IF(INDEX('Controle de reservas'!$L$14:$L$2013,BP196)="Não utilizado","NU",IF(INDEX('Controle de reservas'!$L$14:$L$2013,BP196)="Folga","F",IF(INDEX('Controle de reservas'!$L$14:$L$2013,BP196)="Ocorrência","O",IF(INDEX('Controle de reservas'!$L$14:$L$2013,BP196)="Programado","PROG",IF(INDEX('Controle de reservas'!$L$14:$L$2013,BP196)="Disponível no posto","DP","SEM SITUAÇÃO")))))))&amp;IF(INDEX('Controle de reservas'!$M$14:$M$2013,BP196)&lt;&gt;"",CHAR(10)&amp;INDEX('Controle de reservas'!$M$14:$M$2013,BP196),IF(OR(INDEX('Controle de reservas'!$L$14:$L$2013,BP196)="Em cobertura",INDEX('Controle de reservas'!$L$14:$L$2013,BP196)="Programado"),CHAR(10)&amp;"SEM LOCAL",""))&amp;IF(INDEX('Controle de reservas'!$N$14:$N$2013,BP196)&lt;&gt;"",CHAR(10)&amp;"Subst.: "&amp;INDEX('Controle de reservas'!$N$14:$N$2013,BP196),"")&amp;IF(AND(ISNUMBER(INDEX('Controle de reservas'!$I$14:$I$2013,BP196)),INDEX('Controle de reservas'!$I$14:$I$2013,BP196)&gt;0,INDEX('Controle de reservas'!$K$14:$K$2013,BP196)&gt;INDEX('Controle de reservas'!$I$14:$I$2013,BP196)),CHAR(10)&amp;"DIVERGÊNCIA DE DATAS","")&amp;IF(INDEX('Controle de reservas'!$P$14:$P$2013,BP196)&lt;&gt;"OK"," !",""))))</f>
      </c>
      <c r="AC196" s="15">
        <f ca="1">IF(OR($AQ196=0,AC$9="",AC$9&lt;$AS196,AND($AT196&lt;&gt;"",AC$9&gt;$AT196)),"",IF(BQ196=0,"—",IF(INDEX('Controle de reservas'!$P$14:$P$2013,BQ196)="DUPLICIDADE NO DIA","CONFLITO"&amp;IF(INDEX('Controle de reservas'!$M$14:$M$2013,BQ196)&lt;&gt;"",CHAR(10)&amp;INDEX('Controle de reservas'!$M$14:$M$2013,BQ196),"")&amp;IF(INDEX('Controle de reservas'!$N$14:$N$2013,BQ196)&lt;&gt;"",CHAR(10)&amp;"Subst.: "&amp;INDEX('Controle de reservas'!$N$14:$N$2013,BQ196),"")&amp;IF(AND(ISNUMBER(INDEX('Controle de reservas'!$I$14:$I$2013,BQ196)),INDEX('Controle de reservas'!$I$14:$I$2013,BQ196)&gt;0,INDEX('Controle de reservas'!$K$14:$K$2013,BQ196)&gt;INDEX('Controle de reservas'!$I$14:$I$2013,BQ196)),CHAR(10)&amp;"DIVERGÊNCIA DE DATAS",""),IF(INDEX('Controle de reservas'!$L$14:$L$2013,BQ196)="Em cobertura","COV",IF(INDEX('Controle de reservas'!$L$14:$L$2013,BQ196)="Disponível","DISP",IF(INDEX('Controle de reservas'!$L$14:$L$2013,BQ196)="Não utilizado","NU",IF(INDEX('Controle de reservas'!$L$14:$L$2013,BQ196)="Folga","F",IF(INDEX('Controle de reservas'!$L$14:$L$2013,BQ196)="Ocorrência","O",IF(INDEX('Controle de reservas'!$L$14:$L$2013,BQ196)="Programado","PROG",IF(INDEX('Controle de reservas'!$L$14:$L$2013,BQ196)="Disponível no posto","DP","SEM SITUAÇÃO")))))))&amp;IF(INDEX('Controle de reservas'!$M$14:$M$2013,BQ196)&lt;&gt;"",CHAR(10)&amp;INDEX('Controle de reservas'!$M$14:$M$2013,BQ196),IF(OR(INDEX('Controle de reservas'!$L$14:$L$2013,BQ196)="Em cobertura",INDEX('Controle de reservas'!$L$14:$L$2013,BQ196)="Programado"),CHAR(10)&amp;"SEM LOCAL",""))&amp;IF(INDEX('Controle de reservas'!$N$14:$N$2013,BQ196)&lt;&gt;"",CHAR(10)&amp;"Subst.: "&amp;INDEX('Controle de reservas'!$N$14:$N$2013,BQ196),"")&amp;IF(AND(ISNUMBER(INDEX('Controle de reservas'!$I$14:$I$2013,BQ196)),INDEX('Controle de reservas'!$I$14:$I$2013,BQ196)&gt;0,INDEX('Controle de reservas'!$K$14:$K$2013,BQ196)&gt;INDEX('Controle de reservas'!$I$14:$I$2013,BQ196)),CHAR(10)&amp;"DIVERGÊNCIA DE DATAS","")&amp;IF(INDEX('Controle de reservas'!$P$14:$P$2013,BQ196)&lt;&gt;"OK"," !",""))))</f>
      </c>
      <c r="AD196" s="15">
        <f ca="1">IF(OR($AQ196=0,AD$9="",AD$9&lt;$AS196,AND($AT196&lt;&gt;"",AD$9&gt;$AT196)),"",IF(BR196=0,"—",IF(INDEX('Controle de reservas'!$P$14:$P$2013,BR196)="DUPLICIDADE NO DIA","CONFLITO"&amp;IF(INDEX('Controle de reservas'!$M$14:$M$2013,BR196)&lt;&gt;"",CHAR(10)&amp;INDEX('Controle de reservas'!$M$14:$M$2013,BR196),"")&amp;IF(INDEX('Controle de reservas'!$N$14:$N$2013,BR196)&lt;&gt;"",CHAR(10)&amp;"Subst.: "&amp;INDEX('Controle de reservas'!$N$14:$N$2013,BR196),"")&amp;IF(AND(ISNUMBER(INDEX('Controle de reservas'!$I$14:$I$2013,BR196)),INDEX('Controle de reservas'!$I$14:$I$2013,BR196)&gt;0,INDEX('Controle de reservas'!$K$14:$K$2013,BR196)&gt;INDEX('Controle de reservas'!$I$14:$I$2013,BR196)),CHAR(10)&amp;"DIVERGÊNCIA DE DATAS",""),IF(INDEX('Controle de reservas'!$L$14:$L$2013,BR196)="Em cobertura","COV",IF(INDEX('Controle de reservas'!$L$14:$L$2013,BR196)="Disponível","DISP",IF(INDEX('Controle de reservas'!$L$14:$L$2013,BR196)="Não utilizado","NU",IF(INDEX('Controle de reservas'!$L$14:$L$2013,BR196)="Folga","F",IF(INDEX('Controle de reservas'!$L$14:$L$2013,BR196)="Ocorrência","O",IF(INDEX('Controle de reservas'!$L$14:$L$2013,BR196)="Programado","PROG",IF(INDEX('Controle de reservas'!$L$14:$L$2013,BR196)="Disponível no posto","DP","SEM SITUAÇÃO")))))))&amp;IF(INDEX('Controle de reservas'!$M$14:$M$2013,BR196)&lt;&gt;"",CHAR(10)&amp;INDEX('Controle de reservas'!$M$14:$M$2013,BR196),IF(OR(INDEX('Controle de reservas'!$L$14:$L$2013,BR196)="Em cobertura",INDEX('Controle de reservas'!$L$14:$L$2013,BR196)="Programado"),CHAR(10)&amp;"SEM LOCAL",""))&amp;IF(INDEX('Controle de reservas'!$N$14:$N$2013,BR196)&lt;&gt;"",CHAR(10)&amp;"Subst.: "&amp;INDEX('Controle de reservas'!$N$14:$N$2013,BR196),"")&amp;IF(AND(ISNUMBER(INDEX('Controle de reservas'!$I$14:$I$2013,BR196)),INDEX('Controle de reservas'!$I$14:$I$2013,BR196)&gt;0,INDEX('Controle de reservas'!$K$14:$K$2013,BR196)&gt;INDEX('Controle de reservas'!$I$14:$I$2013,BR196)),CHAR(10)&amp;"DIVERGÊNCIA DE DATAS","")&amp;IF(INDEX('Controle de reservas'!$P$14:$P$2013,BR196)&lt;&gt;"OK"," !",""))))</f>
      </c>
      <c r="AE196" s="15">
        <f ca="1">IF(OR($AQ196=0,AE$9="",AE$9&lt;$AS196,AND($AT196&lt;&gt;"",AE$9&gt;$AT196)),"",IF(BS196=0,"—",IF(INDEX('Controle de reservas'!$P$14:$P$2013,BS196)="DUPLICIDADE NO DIA","CONFLITO"&amp;IF(INDEX('Controle de reservas'!$M$14:$M$2013,BS196)&lt;&gt;"",CHAR(10)&amp;INDEX('Controle de reservas'!$M$14:$M$2013,BS196),"")&amp;IF(INDEX('Controle de reservas'!$N$14:$N$2013,BS196)&lt;&gt;"",CHAR(10)&amp;"Subst.: "&amp;INDEX('Controle de reservas'!$N$14:$N$2013,BS196),"")&amp;IF(AND(ISNUMBER(INDEX('Controle de reservas'!$I$14:$I$2013,BS196)),INDEX('Controle de reservas'!$I$14:$I$2013,BS196)&gt;0,INDEX('Controle de reservas'!$K$14:$K$2013,BS196)&gt;INDEX('Controle de reservas'!$I$14:$I$2013,BS196)),CHAR(10)&amp;"DIVERGÊNCIA DE DATAS",""),IF(INDEX('Controle de reservas'!$L$14:$L$2013,BS196)="Em cobertura","COV",IF(INDEX('Controle de reservas'!$L$14:$L$2013,BS196)="Disponível","DISP",IF(INDEX('Controle de reservas'!$L$14:$L$2013,BS196)="Não utilizado","NU",IF(INDEX('Controle de reservas'!$L$14:$L$2013,BS196)="Folga","F",IF(INDEX('Controle de reservas'!$L$14:$L$2013,BS196)="Ocorrência","O",IF(INDEX('Controle de reservas'!$L$14:$L$2013,BS196)="Programado","PROG",IF(INDEX('Controle de reservas'!$L$14:$L$2013,BS196)="Disponível no posto","DP","SEM SITUAÇÃO")))))))&amp;IF(INDEX('Controle de reservas'!$M$14:$M$2013,BS196)&lt;&gt;"",CHAR(10)&amp;INDEX('Controle de reservas'!$M$14:$M$2013,BS196),IF(OR(INDEX('Controle de reservas'!$L$14:$L$2013,BS196)="Em cobertura",INDEX('Controle de reservas'!$L$14:$L$2013,BS196)="Programado"),CHAR(10)&amp;"SEM LOCAL",""))&amp;IF(INDEX('Controle de reservas'!$N$14:$N$2013,BS196)&lt;&gt;"",CHAR(10)&amp;"Subst.: "&amp;INDEX('Controle de reservas'!$N$14:$N$2013,BS196),"")&amp;IF(AND(ISNUMBER(INDEX('Controle de reservas'!$I$14:$I$2013,BS196)),INDEX('Controle de reservas'!$I$14:$I$2013,BS196)&gt;0,INDEX('Controle de reservas'!$K$14:$K$2013,BS196)&gt;INDEX('Controle de reservas'!$I$14:$I$2013,BS196)),CHAR(10)&amp;"DIVERGÊNCIA DE DATAS","")&amp;IF(INDEX('Controle de reservas'!$P$14:$P$2013,BS196)&lt;&gt;"OK"," !",""))))</f>
      </c>
      <c r="AF196" s="15">
        <f ca="1">IF(OR($AQ196=0,AF$9="",AF$9&lt;$AS196,AND($AT196&lt;&gt;"",AF$9&gt;$AT196)),"",IF(BT196=0,"—",IF(INDEX('Controle de reservas'!$P$14:$P$2013,BT196)="DUPLICIDADE NO DIA","CONFLITO"&amp;IF(INDEX('Controle de reservas'!$M$14:$M$2013,BT196)&lt;&gt;"",CHAR(10)&amp;INDEX('Controle de reservas'!$M$14:$M$2013,BT196),"")&amp;IF(INDEX('Controle de reservas'!$N$14:$N$2013,BT196)&lt;&gt;"",CHAR(10)&amp;"Subst.: "&amp;INDEX('Controle de reservas'!$N$14:$N$2013,BT196),"")&amp;IF(AND(ISNUMBER(INDEX('Controle de reservas'!$I$14:$I$2013,BT196)),INDEX('Controle de reservas'!$I$14:$I$2013,BT196)&gt;0,INDEX('Controle de reservas'!$K$14:$K$2013,BT196)&gt;INDEX('Controle de reservas'!$I$14:$I$2013,BT196)),CHAR(10)&amp;"DIVERGÊNCIA DE DATAS",""),IF(INDEX('Controle de reservas'!$L$14:$L$2013,BT196)="Em cobertura","COV",IF(INDEX('Controle de reservas'!$L$14:$L$2013,BT196)="Disponível","DISP",IF(INDEX('Controle de reservas'!$L$14:$L$2013,BT196)="Não utilizado","NU",IF(INDEX('Controle de reservas'!$L$14:$L$2013,BT196)="Folga","F",IF(INDEX('Controle de reservas'!$L$14:$L$2013,BT196)="Ocorrência","O",IF(INDEX('Controle de reservas'!$L$14:$L$2013,BT196)="Programado","PROG",IF(INDEX('Controle de reservas'!$L$14:$L$2013,BT196)="Disponível no posto","DP","SEM SITUAÇÃO")))))))&amp;IF(INDEX('Controle de reservas'!$M$14:$M$2013,BT196)&lt;&gt;"",CHAR(10)&amp;INDEX('Controle de reservas'!$M$14:$M$2013,BT196),IF(OR(INDEX('Controle de reservas'!$L$14:$L$2013,BT196)="Em cobertura",INDEX('Controle de reservas'!$L$14:$L$2013,BT196)="Programado"),CHAR(10)&amp;"SEM LOCAL",""))&amp;IF(INDEX('Controle de reservas'!$N$14:$N$2013,BT196)&lt;&gt;"",CHAR(10)&amp;"Subst.: "&amp;INDEX('Controle de reservas'!$N$14:$N$2013,BT196),"")&amp;IF(AND(ISNUMBER(INDEX('Controle de reservas'!$I$14:$I$2013,BT196)),INDEX('Controle de reservas'!$I$14:$I$2013,BT196)&gt;0,INDEX('Controle de reservas'!$K$14:$K$2013,BT196)&gt;INDEX('Controle de reservas'!$I$14:$I$2013,BT196)),CHAR(10)&amp;"DIVERGÊNCIA DE DATAS","")&amp;IF(INDEX('Controle de reservas'!$P$14:$P$2013,BT196)&lt;&gt;"OK"," !",""))))</f>
      </c>
      <c r="AG196" s="15">
        <f ca="1">IF(OR($AQ196=0,AG$9="",AG$9&lt;$AS196,AND($AT196&lt;&gt;"",AG$9&gt;$AT196)),"",IF(BU196=0,"—",IF(INDEX('Controle de reservas'!$P$14:$P$2013,BU196)="DUPLICIDADE NO DIA","CONFLITO"&amp;IF(INDEX('Controle de reservas'!$M$14:$M$2013,BU196)&lt;&gt;"",CHAR(10)&amp;INDEX('Controle de reservas'!$M$14:$M$2013,BU196),"")&amp;IF(INDEX('Controle de reservas'!$N$14:$N$2013,BU196)&lt;&gt;"",CHAR(10)&amp;"Subst.: "&amp;INDEX('Controle de reservas'!$N$14:$N$2013,BU196),"")&amp;IF(AND(ISNUMBER(INDEX('Controle de reservas'!$I$14:$I$2013,BU196)),INDEX('Controle de reservas'!$I$14:$I$2013,BU196)&gt;0,INDEX('Controle de reservas'!$K$14:$K$2013,BU196)&gt;INDEX('Controle de reservas'!$I$14:$I$2013,BU196)),CHAR(10)&amp;"DIVERGÊNCIA DE DATAS",""),IF(INDEX('Controle de reservas'!$L$14:$L$2013,BU196)="Em cobertura","COV",IF(INDEX('Controle de reservas'!$L$14:$L$2013,BU196)="Disponível","DISP",IF(INDEX('Controle de reservas'!$L$14:$L$2013,BU196)="Não utilizado","NU",IF(INDEX('Controle de reservas'!$L$14:$L$2013,BU196)="Folga","F",IF(INDEX('Controle de reservas'!$L$14:$L$2013,BU196)="Ocorrência","O",IF(INDEX('Controle de reservas'!$L$14:$L$2013,BU196)="Programado","PROG",IF(INDEX('Controle de reservas'!$L$14:$L$2013,BU196)="Disponível no posto","DP","SEM SITUAÇÃO")))))))&amp;IF(INDEX('Controle de reservas'!$M$14:$M$2013,BU196)&lt;&gt;"",CHAR(10)&amp;INDEX('Controle de reservas'!$M$14:$M$2013,BU196),IF(OR(INDEX('Controle de reservas'!$L$14:$L$2013,BU196)="Em cobertura",INDEX('Controle de reservas'!$L$14:$L$2013,BU196)="Programado"),CHAR(10)&amp;"SEM LOCAL",""))&amp;IF(INDEX('Controle de reservas'!$N$14:$N$2013,BU196)&lt;&gt;"",CHAR(10)&amp;"Subst.: "&amp;INDEX('Controle de reservas'!$N$14:$N$2013,BU196),"")&amp;IF(AND(ISNUMBER(INDEX('Controle de reservas'!$I$14:$I$2013,BU196)),INDEX('Controle de reservas'!$I$14:$I$2013,BU196)&gt;0,INDEX('Controle de reservas'!$K$14:$K$2013,BU196)&gt;INDEX('Controle de reservas'!$I$14:$I$2013,BU196)),CHAR(10)&amp;"DIVERGÊNCIA DE DATAS","")&amp;IF(INDEX('Controle de reservas'!$P$14:$P$2013,BU196)&lt;&gt;"OK"," !",""))))</f>
      </c>
      <c r="AH196" s="15">
        <f ca="1">IF(OR($AQ196=0,AH$9="",AH$9&lt;$AS196,AND($AT196&lt;&gt;"",AH$9&gt;$AT196)),"",IF(BV196=0,"—",IF(INDEX('Controle de reservas'!$P$14:$P$2013,BV196)="DUPLICIDADE NO DIA","CONFLITO"&amp;IF(INDEX('Controle de reservas'!$M$14:$M$2013,BV196)&lt;&gt;"",CHAR(10)&amp;INDEX('Controle de reservas'!$M$14:$M$2013,BV196),"")&amp;IF(INDEX('Controle de reservas'!$N$14:$N$2013,BV196)&lt;&gt;"",CHAR(10)&amp;"Subst.: "&amp;INDEX('Controle de reservas'!$N$14:$N$2013,BV196),"")&amp;IF(AND(ISNUMBER(INDEX('Controle de reservas'!$I$14:$I$2013,BV196)),INDEX('Controle de reservas'!$I$14:$I$2013,BV196)&gt;0,INDEX('Controle de reservas'!$K$14:$K$2013,BV196)&gt;INDEX('Controle de reservas'!$I$14:$I$2013,BV196)),CHAR(10)&amp;"DIVERGÊNCIA DE DATAS",""),IF(INDEX('Controle de reservas'!$L$14:$L$2013,BV196)="Em cobertura","COV",IF(INDEX('Controle de reservas'!$L$14:$L$2013,BV196)="Disponível","DISP",IF(INDEX('Controle de reservas'!$L$14:$L$2013,BV196)="Não utilizado","NU",IF(INDEX('Controle de reservas'!$L$14:$L$2013,BV196)="Folga","F",IF(INDEX('Controle de reservas'!$L$14:$L$2013,BV196)="Ocorrência","O",IF(INDEX('Controle de reservas'!$L$14:$L$2013,BV196)="Programado","PROG",IF(INDEX('Controle de reservas'!$L$14:$L$2013,BV196)="Disponível no posto","DP","SEM SITUAÇÃO")))))))&amp;IF(INDEX('Controle de reservas'!$M$14:$M$2013,BV196)&lt;&gt;"",CHAR(10)&amp;INDEX('Controle de reservas'!$M$14:$M$2013,BV196),IF(OR(INDEX('Controle de reservas'!$L$14:$L$2013,BV196)="Em cobertura",INDEX('Controle de reservas'!$L$14:$L$2013,BV196)="Programado"),CHAR(10)&amp;"SEM LOCAL",""))&amp;IF(INDEX('Controle de reservas'!$N$14:$N$2013,BV196)&lt;&gt;"",CHAR(10)&amp;"Subst.: "&amp;INDEX('Controle de reservas'!$N$14:$N$2013,BV196),"")&amp;IF(AND(ISNUMBER(INDEX('Controle de reservas'!$I$14:$I$2013,BV196)),INDEX('Controle de reservas'!$I$14:$I$2013,BV196)&gt;0,INDEX('Controle de reservas'!$K$14:$K$2013,BV196)&gt;INDEX('Controle de reservas'!$I$14:$I$2013,BV196)),CHAR(10)&amp;"DIVERGÊNCIA DE DATAS","")&amp;IF(INDEX('Controle de reservas'!$P$14:$P$2013,BV196)&lt;&gt;"OK"," !",""))))</f>
      </c>
      <c r="AI196" s="15">
        <f ca="1">IF(OR($AQ196=0,AI$9="",AI$9&lt;$AS196,AND($AT196&lt;&gt;"",AI$9&gt;$AT196)),"",IF(BW196=0,"—",IF(INDEX('Controle de reservas'!$P$14:$P$2013,BW196)="DUPLICIDADE NO DIA","CONFLITO"&amp;IF(INDEX('Controle de reservas'!$M$14:$M$2013,BW196)&lt;&gt;"",CHAR(10)&amp;INDEX('Controle de reservas'!$M$14:$M$2013,BW196),"")&amp;IF(INDEX('Controle de reservas'!$N$14:$N$2013,BW196)&lt;&gt;"",CHAR(10)&amp;"Subst.: "&amp;INDEX('Controle de reservas'!$N$14:$N$2013,BW196),"")&amp;IF(AND(ISNUMBER(INDEX('Controle de reservas'!$I$14:$I$2013,BW196)),INDEX('Controle de reservas'!$I$14:$I$2013,BW196)&gt;0,INDEX('Controle de reservas'!$K$14:$K$2013,BW196)&gt;INDEX('Controle de reservas'!$I$14:$I$2013,BW196)),CHAR(10)&amp;"DIVERGÊNCIA DE DATAS",""),IF(INDEX('Controle de reservas'!$L$14:$L$2013,BW196)="Em cobertura","COV",IF(INDEX('Controle de reservas'!$L$14:$L$2013,BW196)="Disponível","DISP",IF(INDEX('Controle de reservas'!$L$14:$L$2013,BW196)="Não utilizado","NU",IF(INDEX('Controle de reservas'!$L$14:$L$2013,BW196)="Folga","F",IF(INDEX('Controle de reservas'!$L$14:$L$2013,BW196)="Ocorrência","O",IF(INDEX('Controle de reservas'!$L$14:$L$2013,BW196)="Programado","PROG",IF(INDEX('Controle de reservas'!$L$14:$L$2013,BW196)="Disponível no posto","DP","SEM SITUAÇÃO")))))))&amp;IF(INDEX('Controle de reservas'!$M$14:$M$2013,BW196)&lt;&gt;"",CHAR(10)&amp;INDEX('Controle de reservas'!$M$14:$M$2013,BW196),IF(OR(INDEX('Controle de reservas'!$L$14:$L$2013,BW196)="Em cobertura",INDEX('Controle de reservas'!$L$14:$L$2013,BW196)="Programado"),CHAR(10)&amp;"SEM LOCAL",""))&amp;IF(INDEX('Controle de reservas'!$N$14:$N$2013,BW196)&lt;&gt;"",CHAR(10)&amp;"Subst.: "&amp;INDEX('Controle de reservas'!$N$14:$N$2013,BW196),"")&amp;IF(AND(ISNUMBER(INDEX('Controle de reservas'!$I$14:$I$2013,BW196)),INDEX('Controle de reservas'!$I$14:$I$2013,BW196)&gt;0,INDEX('Controle de reservas'!$K$14:$K$2013,BW196)&gt;INDEX('Controle de reservas'!$I$14:$I$2013,BW196)),CHAR(10)&amp;"DIVERGÊNCIA DE DATAS","")&amp;IF(INDEX('Controle de reservas'!$P$14:$P$2013,BW196)&lt;&gt;"OK"," !",""))))</f>
      </c>
      <c r="AJ196" s="15">
        <f ca="1">IF(OR($AQ196=0,AJ$9="",AJ$9&lt;$AS196,AND($AT196&lt;&gt;"",AJ$9&gt;$AT196)),"",IF(BX196=0,"—",IF(INDEX('Controle de reservas'!$P$14:$P$2013,BX196)="DUPLICIDADE NO DIA","CONFLITO"&amp;IF(INDEX('Controle de reservas'!$M$14:$M$2013,BX196)&lt;&gt;"",CHAR(10)&amp;INDEX('Controle de reservas'!$M$14:$M$2013,BX196),"")&amp;IF(INDEX('Controle de reservas'!$N$14:$N$2013,BX196)&lt;&gt;"",CHAR(10)&amp;"Subst.: "&amp;INDEX('Controle de reservas'!$N$14:$N$2013,BX196),"")&amp;IF(AND(ISNUMBER(INDEX('Controle de reservas'!$I$14:$I$2013,BX196)),INDEX('Controle de reservas'!$I$14:$I$2013,BX196)&gt;0,INDEX('Controle de reservas'!$K$14:$K$2013,BX196)&gt;INDEX('Controle de reservas'!$I$14:$I$2013,BX196)),CHAR(10)&amp;"DIVERGÊNCIA DE DATAS",""),IF(INDEX('Controle de reservas'!$L$14:$L$2013,BX196)="Em cobertura","COV",IF(INDEX('Controle de reservas'!$L$14:$L$2013,BX196)="Disponível","DISP",IF(INDEX('Controle de reservas'!$L$14:$L$2013,BX196)="Não utilizado","NU",IF(INDEX('Controle de reservas'!$L$14:$L$2013,BX196)="Folga","F",IF(INDEX('Controle de reservas'!$L$14:$L$2013,BX196)="Ocorrência","O",IF(INDEX('Controle de reservas'!$L$14:$L$2013,BX196)="Programado","PROG",IF(INDEX('Controle de reservas'!$L$14:$L$2013,BX196)="Disponível no posto","DP","SEM SITUAÇÃO")))))))&amp;IF(INDEX('Controle de reservas'!$M$14:$M$2013,BX196)&lt;&gt;"",CHAR(10)&amp;INDEX('Controle de reservas'!$M$14:$M$2013,BX196),IF(OR(INDEX('Controle de reservas'!$L$14:$L$2013,BX196)="Em cobertura",INDEX('Controle de reservas'!$L$14:$L$2013,BX196)="Programado"),CHAR(10)&amp;"SEM LOCAL",""))&amp;IF(INDEX('Controle de reservas'!$N$14:$N$2013,BX196)&lt;&gt;"",CHAR(10)&amp;"Subst.: "&amp;INDEX('Controle de reservas'!$N$14:$N$2013,BX196),"")&amp;IF(AND(ISNUMBER(INDEX('Controle de reservas'!$I$14:$I$2013,BX196)),INDEX('Controle de reservas'!$I$14:$I$2013,BX196)&gt;0,INDEX('Controle de reservas'!$K$14:$K$2013,BX196)&gt;INDEX('Controle de reservas'!$I$14:$I$2013,BX196)),CHAR(10)&amp;"DIVERGÊNCIA DE DATAS","")&amp;IF(INDEX('Controle de reservas'!$P$14:$P$2013,BX196)&lt;&gt;"OK"," !",""))))</f>
      </c>
      <c r="AK196" s="15">
        <f ca="1">IF(OR($AQ196=0,AK$9="",AK$9&lt;$AS196,AND($AT196&lt;&gt;"",AK$9&gt;$AT196)),"",IF(BY196=0,"—",IF(INDEX('Controle de reservas'!$P$14:$P$2013,BY196)="DUPLICIDADE NO DIA","CONFLITO"&amp;IF(INDEX('Controle de reservas'!$M$14:$M$2013,BY196)&lt;&gt;"",CHAR(10)&amp;INDEX('Controle de reservas'!$M$14:$M$2013,BY196),"")&amp;IF(INDEX('Controle de reservas'!$N$14:$N$2013,BY196)&lt;&gt;"",CHAR(10)&amp;"Subst.: "&amp;INDEX('Controle de reservas'!$N$14:$N$2013,BY196),"")&amp;IF(AND(ISNUMBER(INDEX('Controle de reservas'!$I$14:$I$2013,BY196)),INDEX('Controle de reservas'!$I$14:$I$2013,BY196)&gt;0,INDEX('Controle de reservas'!$K$14:$K$2013,BY196)&gt;INDEX('Controle de reservas'!$I$14:$I$2013,BY196)),CHAR(10)&amp;"DIVERGÊNCIA DE DATAS",""),IF(INDEX('Controle de reservas'!$L$14:$L$2013,BY196)="Em cobertura","COV",IF(INDEX('Controle de reservas'!$L$14:$L$2013,BY196)="Disponível","DISP",IF(INDEX('Controle de reservas'!$L$14:$L$2013,BY196)="Não utilizado","NU",IF(INDEX('Controle de reservas'!$L$14:$L$2013,BY196)="Folga","F",IF(INDEX('Controle de reservas'!$L$14:$L$2013,BY196)="Ocorrência","O",IF(INDEX('Controle de reservas'!$L$14:$L$2013,BY196)="Programado","PROG",IF(INDEX('Controle de reservas'!$L$14:$L$2013,BY196)="Disponível no posto","DP","SEM SITUAÇÃO")))))))&amp;IF(INDEX('Controle de reservas'!$M$14:$M$2013,BY196)&lt;&gt;"",CHAR(10)&amp;INDEX('Controle de reservas'!$M$14:$M$2013,BY196),IF(OR(INDEX('Controle de reservas'!$L$14:$L$2013,BY196)="Em cobertura",INDEX('Controle de reservas'!$L$14:$L$2013,BY196)="Programado"),CHAR(10)&amp;"SEM LOCAL",""))&amp;IF(INDEX('Controle de reservas'!$N$14:$N$2013,BY196)&lt;&gt;"",CHAR(10)&amp;"Subst.: "&amp;INDEX('Controle de reservas'!$N$14:$N$2013,BY196),"")&amp;IF(AND(ISNUMBER(INDEX('Controle de reservas'!$I$14:$I$2013,BY196)),INDEX('Controle de reservas'!$I$14:$I$2013,BY196)&gt;0,INDEX('Controle de reservas'!$K$14:$K$2013,BY196)&gt;INDEX('Controle de reservas'!$I$14:$I$2013,BY196)),CHAR(10)&amp;"DIVERGÊNCIA DE DATAS","")&amp;IF(INDEX('Controle de reservas'!$P$14:$P$2013,BY196)&lt;&gt;"OK"," !",""))))</f>
      </c>
      <c r="AL196" s="14">
        <f t="shared" ca="1" si="9"/>
      </c>
      <c r="AM196" s="14">
        <f t="shared" ca="1" si="10"/>
      </c>
      <c r="AN196" s="14">
        <f t="shared" ca="1" si="11"/>
      </c>
      <c r="AO196" s="14">
        <f t="shared" ca="1" si="12"/>
      </c>
      <c r="AP196" s="14">
        <f ca="1">IF($AQ196=0,"",INDEX('Controle de reservas'!$O$14:$O$2013,$AQ196))</f>
      </c>
      <c r="AQ196">
        <f ca="1">IFERROR(MATCH(ROW()-9,'Controle de reservas'!$S$14:$S$2013,0),0)</f>
      </c>
      <c r="AR196">
        <f ca="1">IF($AQ196=0,"",INDEX('Controle de reservas'!$Q$14:$Q$2013,$AQ196))</f>
      </c>
      <c r="AS196">
        <f ca="1">IF($AQ196=0,"",INDEX('Controle de reservas'!$H$14:$H$2013,$AQ196))</f>
      </c>
      <c r="AT196">
        <f ca="1">IF($AQ196=0,"",IF(INDEX('Controle de reservas'!$J$14:$J$2013,$AQ196)=0,"",INDEX('Controle de reservas'!$J$14:$J$2013,$AQ196)))</f>
      </c>
      <c r="AU196">
        <f ca="1">IF(OR($AQ196=0,G$9=""),0,IFERROR(MATCH($AR196&amp;"|"&amp;TEXT(G$9,"yyyymmdd"),'Controle de reservas'!$T$14:$T$2013,0),0))</f>
      </c>
      <c r="AV196">
        <f ca="1">IF(OR($AQ196=0,H$9=""),0,IFERROR(MATCH($AR196&amp;"|"&amp;TEXT(H$9,"yyyymmdd"),'Controle de reservas'!$T$14:$T$2013,0),0))</f>
      </c>
      <c r="AW196">
        <f ca="1">IF(OR($AQ196=0,I$9=""),0,IFERROR(MATCH($AR196&amp;"|"&amp;TEXT(I$9,"yyyymmdd"),'Controle de reservas'!$T$14:$T$2013,0),0))</f>
      </c>
      <c r="AX196">
        <f ca="1">IF(OR($AQ196=0,J$9=""),0,IFERROR(MATCH($AR196&amp;"|"&amp;TEXT(J$9,"yyyymmdd"),'Controle de reservas'!$T$14:$T$2013,0),0))</f>
      </c>
      <c r="AY196">
        <f ca="1">IF(OR($AQ196=0,K$9=""),0,IFERROR(MATCH($AR196&amp;"|"&amp;TEXT(K$9,"yyyymmdd"),'Controle de reservas'!$T$14:$T$2013,0),0))</f>
      </c>
      <c r="AZ196">
        <f ca="1">IF(OR($AQ196=0,L$9=""),0,IFERROR(MATCH($AR196&amp;"|"&amp;TEXT(L$9,"yyyymmdd"),'Controle de reservas'!$T$14:$T$2013,0),0))</f>
      </c>
      <c r="BA196">
        <f ca="1">IF(OR($AQ196=0,M$9=""),0,IFERROR(MATCH($AR196&amp;"|"&amp;TEXT(M$9,"yyyymmdd"),'Controle de reservas'!$T$14:$T$2013,0),0))</f>
      </c>
      <c r="BB196">
        <f ca="1">IF(OR($AQ196=0,N$9=""),0,IFERROR(MATCH($AR196&amp;"|"&amp;TEXT(N$9,"yyyymmdd"),'Controle de reservas'!$T$14:$T$2013,0),0))</f>
      </c>
      <c r="BC196">
        <f ca="1">IF(OR($AQ196=0,O$9=""),0,IFERROR(MATCH($AR196&amp;"|"&amp;TEXT(O$9,"yyyymmdd"),'Controle de reservas'!$T$14:$T$2013,0),0))</f>
      </c>
      <c r="BD196">
        <f ca="1">IF(OR($AQ196=0,P$9=""),0,IFERROR(MATCH($AR196&amp;"|"&amp;TEXT(P$9,"yyyymmdd"),'Controle de reservas'!$T$14:$T$2013,0),0))</f>
      </c>
      <c r="BE196">
        <f ca="1">IF(OR($AQ196=0,Q$9=""),0,IFERROR(MATCH($AR196&amp;"|"&amp;TEXT(Q$9,"yyyymmdd"),'Controle de reservas'!$T$14:$T$2013,0),0))</f>
      </c>
      <c r="BF196">
        <f ca="1">IF(OR($AQ196=0,R$9=""),0,IFERROR(MATCH($AR196&amp;"|"&amp;TEXT(R$9,"yyyymmdd"),'Controle de reservas'!$T$14:$T$2013,0),0))</f>
      </c>
      <c r="BG196">
        <f ca="1">IF(OR($AQ196=0,S$9=""),0,IFERROR(MATCH($AR196&amp;"|"&amp;TEXT(S$9,"yyyymmdd"),'Controle de reservas'!$T$14:$T$2013,0),0))</f>
      </c>
      <c r="BH196">
        <f ca="1">IF(OR($AQ196=0,T$9=""),0,IFERROR(MATCH($AR196&amp;"|"&amp;TEXT(T$9,"yyyymmdd"),'Controle de reservas'!$T$14:$T$2013,0),0))</f>
      </c>
      <c r="BI196">
        <f ca="1">IF(OR($AQ196=0,U$9=""),0,IFERROR(MATCH($AR196&amp;"|"&amp;TEXT(U$9,"yyyymmdd"),'Controle de reservas'!$T$14:$T$2013,0),0))</f>
      </c>
      <c r="BJ196">
        <f ca="1">IF(OR($AQ196=0,V$9=""),0,IFERROR(MATCH($AR196&amp;"|"&amp;TEXT(V$9,"yyyymmdd"),'Controle de reservas'!$T$14:$T$2013,0),0))</f>
      </c>
      <c r="BK196">
        <f ca="1">IF(OR($AQ196=0,W$9=""),0,IFERROR(MATCH($AR196&amp;"|"&amp;TEXT(W$9,"yyyymmdd"),'Controle de reservas'!$T$14:$T$2013,0),0))</f>
      </c>
      <c r="BL196">
        <f ca="1">IF(OR($AQ196=0,X$9=""),0,IFERROR(MATCH($AR196&amp;"|"&amp;TEXT(X$9,"yyyymmdd"),'Controle de reservas'!$T$14:$T$2013,0),0))</f>
      </c>
      <c r="BM196">
        <f ca="1">IF(OR($AQ196=0,Y$9=""),0,IFERROR(MATCH($AR196&amp;"|"&amp;TEXT(Y$9,"yyyymmdd"),'Controle de reservas'!$T$14:$T$2013,0),0))</f>
      </c>
      <c r="BN196">
        <f ca="1">IF(OR($AQ196=0,Z$9=""),0,IFERROR(MATCH($AR196&amp;"|"&amp;TEXT(Z$9,"yyyymmdd"),'Controle de reservas'!$T$14:$T$2013,0),0))</f>
      </c>
      <c r="BO196">
        <f ca="1">IF(OR($AQ196=0,AA$9=""),0,IFERROR(MATCH($AR196&amp;"|"&amp;TEXT(AA$9,"yyyymmdd"),'Controle de reservas'!$T$14:$T$2013,0),0))</f>
      </c>
      <c r="BP196">
        <f ca="1">IF(OR($AQ196=0,AB$9=""),0,IFERROR(MATCH($AR196&amp;"|"&amp;TEXT(AB$9,"yyyymmdd"),'Controle de reservas'!$T$14:$T$2013,0),0))</f>
      </c>
      <c r="BQ196">
        <f ca="1">IF(OR($AQ196=0,AC$9=""),0,IFERROR(MATCH($AR196&amp;"|"&amp;TEXT(AC$9,"yyyymmdd"),'Controle de reservas'!$T$14:$T$2013,0),0))</f>
      </c>
      <c r="BR196">
        <f ca="1">IF(OR($AQ196=0,AD$9=""),0,IFERROR(MATCH($AR196&amp;"|"&amp;TEXT(AD$9,"yyyymmdd"),'Controle de reservas'!$T$14:$T$2013,0),0))</f>
      </c>
      <c r="BS196">
        <f ca="1">IF(OR($AQ196=0,AE$9=""),0,IFERROR(MATCH($AR196&amp;"|"&amp;TEXT(AE$9,"yyyymmdd"),'Controle de reservas'!$T$14:$T$2013,0),0))</f>
      </c>
      <c r="BT196">
        <f ca="1">IF(OR($AQ196=0,AF$9=""),0,IFERROR(MATCH($AR196&amp;"|"&amp;TEXT(AF$9,"yyyymmdd"),'Controle de reservas'!$T$14:$T$2013,0),0))</f>
      </c>
      <c r="BU196">
        <f ca="1">IF(OR($AQ196=0,AG$9=""),0,IFERROR(MATCH($AR196&amp;"|"&amp;TEXT(AG$9,"yyyymmdd"),'Controle de reservas'!$T$14:$T$2013,0),0))</f>
      </c>
      <c r="BV196">
        <f ca="1">IF(OR($AQ196=0,AH$9=""),0,IFERROR(MATCH($AR196&amp;"|"&amp;TEXT(AH$9,"yyyymmdd"),'Controle de reservas'!$T$14:$T$2013,0),0))</f>
      </c>
      <c r="BW196">
        <f ca="1">IF(OR($AQ196=0,AI$9=""),0,IFERROR(MATCH($AR196&amp;"|"&amp;TEXT(AI$9,"yyyymmdd"),'Controle de reservas'!$T$14:$T$2013,0),0))</f>
      </c>
      <c r="BX196">
        <f ca="1">IF(OR($AQ196=0,AJ$9=""),0,IFERROR(MATCH($AR196&amp;"|"&amp;TEXT(AJ$9,"yyyymmdd"),'Controle de reservas'!$T$14:$T$2013,0),0))</f>
      </c>
      <c r="BY196">
        <f ca="1">IF(OR($AQ196=0,AK$9=""),0,IFERROR(MATCH($AR196&amp;"|"&amp;TEXT(AK$9,"yyyymmdd"),'Controle de reservas'!$T$14:$T$2013,0),0))</f>
      </c>
    </row>
    <row r="197" spans="1:77" ht="105" customHeight="1" x14ac:dyDescent="0.25">
      <c r="A197" s="16">
        <f ca="1">IF($AQ197=0,"",INDEX('Controle de reservas'!$A$14:$A$2013,$AQ197))</f>
      </c>
      <c r="B197" s="16">
        <f ca="1">IF($AQ197=0,"",INDEX('Controle de reservas'!$B$14:$B$2013,$AQ197))</f>
      </c>
      <c r="C197" s="16">
        <f ca="1">IF($AQ197=0,"",INDEX('Controle de reservas'!$C$14:$C$2013,$AQ197))</f>
      </c>
      <c r="D197" s="16">
        <f ca="1">IF($AQ197=0,"",INDEX('Controle de reservas'!$D$14:$D$2013,$AQ197))</f>
      </c>
      <c r="E197" s="16">
        <f ca="1">IF($AQ197=0,"",INDEX('Controle de reservas'!$E$14:$E$2013,$AQ197))</f>
      </c>
      <c r="F197" s="16">
        <f ca="1">IF($AQ197=0,"",INDEX('Controle de reservas'!$F$14:$F$2013,$AQ197))</f>
      </c>
      <c r="G197" s="17">
        <f ca="1">IF(OR($AQ197=0,G$9="",G$9&lt;$AS197,AND($AT197&lt;&gt;"",G$9&gt;$AT197)),"",IF(AU197=0,"—",IF(INDEX('Controle de reservas'!$P$14:$P$2013,AU197)="DUPLICIDADE NO DIA","CONFLITO"&amp;IF(INDEX('Controle de reservas'!$M$14:$M$2013,AU197)&lt;&gt;"",CHAR(10)&amp;INDEX('Controle de reservas'!$M$14:$M$2013,AU197),"")&amp;IF(INDEX('Controle de reservas'!$N$14:$N$2013,AU197)&lt;&gt;"",CHAR(10)&amp;"Subst.: "&amp;INDEX('Controle de reservas'!$N$14:$N$2013,AU197),"")&amp;IF(AND(ISNUMBER(INDEX('Controle de reservas'!$I$14:$I$2013,AU197)),INDEX('Controle de reservas'!$I$14:$I$2013,AU197)&gt;0,INDEX('Controle de reservas'!$K$14:$K$2013,AU197)&gt;INDEX('Controle de reservas'!$I$14:$I$2013,AU197)),CHAR(10)&amp;"DIVERGÊNCIA DE DATAS",""),IF(INDEX('Controle de reservas'!$L$14:$L$2013,AU197)="Em cobertura","COV",IF(INDEX('Controle de reservas'!$L$14:$L$2013,AU197)="Disponível","DISP",IF(INDEX('Controle de reservas'!$L$14:$L$2013,AU197)="Não utilizado","NU",IF(INDEX('Controle de reservas'!$L$14:$L$2013,AU197)="Folga","F",IF(INDEX('Controle de reservas'!$L$14:$L$2013,AU197)="Ocorrência","O",IF(INDEX('Controle de reservas'!$L$14:$L$2013,AU197)="Programado","PROG",IF(INDEX('Controle de reservas'!$L$14:$L$2013,AU197)="Disponível no posto","DP","SEM SITUAÇÃO")))))))&amp;IF(INDEX('Controle de reservas'!$M$14:$M$2013,AU197)&lt;&gt;"",CHAR(10)&amp;INDEX('Controle de reservas'!$M$14:$M$2013,AU197),IF(OR(INDEX('Controle de reservas'!$L$14:$L$2013,AU197)="Em cobertura",INDEX('Controle de reservas'!$L$14:$L$2013,AU197)="Programado"),CHAR(10)&amp;"SEM LOCAL",""))&amp;IF(INDEX('Controle de reservas'!$N$14:$N$2013,AU197)&lt;&gt;"",CHAR(10)&amp;"Subst.: "&amp;INDEX('Controle de reservas'!$N$14:$N$2013,AU197),"")&amp;IF(AND(ISNUMBER(INDEX('Controle de reservas'!$I$14:$I$2013,AU197)),INDEX('Controle de reservas'!$I$14:$I$2013,AU197)&gt;0,INDEX('Controle de reservas'!$K$14:$K$2013,AU197)&gt;INDEX('Controle de reservas'!$I$14:$I$2013,AU197)),CHAR(10)&amp;"DIVERGÊNCIA DE DATAS","")&amp;IF(INDEX('Controle de reservas'!$P$14:$P$2013,AU197)&lt;&gt;"OK"," !",""))))</f>
      </c>
      <c r="H197" s="17">
        <f ca="1">IF(OR($AQ197=0,H$9="",H$9&lt;$AS197,AND($AT197&lt;&gt;"",H$9&gt;$AT197)),"",IF(AV197=0,"—",IF(INDEX('Controle de reservas'!$P$14:$P$2013,AV197)="DUPLICIDADE NO DIA","CONFLITO"&amp;IF(INDEX('Controle de reservas'!$M$14:$M$2013,AV197)&lt;&gt;"",CHAR(10)&amp;INDEX('Controle de reservas'!$M$14:$M$2013,AV197),"")&amp;IF(INDEX('Controle de reservas'!$N$14:$N$2013,AV197)&lt;&gt;"",CHAR(10)&amp;"Subst.: "&amp;INDEX('Controle de reservas'!$N$14:$N$2013,AV197),"")&amp;IF(AND(ISNUMBER(INDEX('Controle de reservas'!$I$14:$I$2013,AV197)),INDEX('Controle de reservas'!$I$14:$I$2013,AV197)&gt;0,INDEX('Controle de reservas'!$K$14:$K$2013,AV197)&gt;INDEX('Controle de reservas'!$I$14:$I$2013,AV197)),CHAR(10)&amp;"DIVERGÊNCIA DE DATAS",""),IF(INDEX('Controle de reservas'!$L$14:$L$2013,AV197)="Em cobertura","COV",IF(INDEX('Controle de reservas'!$L$14:$L$2013,AV197)="Disponível","DISP",IF(INDEX('Controle de reservas'!$L$14:$L$2013,AV197)="Não utilizado","NU",IF(INDEX('Controle de reservas'!$L$14:$L$2013,AV197)="Folga","F",IF(INDEX('Controle de reservas'!$L$14:$L$2013,AV197)="Ocorrência","O",IF(INDEX('Controle de reservas'!$L$14:$L$2013,AV197)="Programado","PROG",IF(INDEX('Controle de reservas'!$L$14:$L$2013,AV197)="Disponível no posto","DP","SEM SITUAÇÃO")))))))&amp;IF(INDEX('Controle de reservas'!$M$14:$M$2013,AV197)&lt;&gt;"",CHAR(10)&amp;INDEX('Controle de reservas'!$M$14:$M$2013,AV197),IF(OR(INDEX('Controle de reservas'!$L$14:$L$2013,AV197)="Em cobertura",INDEX('Controle de reservas'!$L$14:$L$2013,AV197)="Programado"),CHAR(10)&amp;"SEM LOCAL",""))&amp;IF(INDEX('Controle de reservas'!$N$14:$N$2013,AV197)&lt;&gt;"",CHAR(10)&amp;"Subst.: "&amp;INDEX('Controle de reservas'!$N$14:$N$2013,AV197),"")&amp;IF(AND(ISNUMBER(INDEX('Controle de reservas'!$I$14:$I$2013,AV197)),INDEX('Controle de reservas'!$I$14:$I$2013,AV197)&gt;0,INDEX('Controle de reservas'!$K$14:$K$2013,AV197)&gt;INDEX('Controle de reservas'!$I$14:$I$2013,AV197)),CHAR(10)&amp;"DIVERGÊNCIA DE DATAS","")&amp;IF(INDEX('Controle de reservas'!$P$14:$P$2013,AV197)&lt;&gt;"OK"," !",""))))</f>
      </c>
      <c r="I197" s="17">
        <f ca="1">IF(OR($AQ197=0,I$9="",I$9&lt;$AS197,AND($AT197&lt;&gt;"",I$9&gt;$AT197)),"",IF(AW197=0,"—",IF(INDEX('Controle de reservas'!$P$14:$P$2013,AW197)="DUPLICIDADE NO DIA","CONFLITO"&amp;IF(INDEX('Controle de reservas'!$M$14:$M$2013,AW197)&lt;&gt;"",CHAR(10)&amp;INDEX('Controle de reservas'!$M$14:$M$2013,AW197),"")&amp;IF(INDEX('Controle de reservas'!$N$14:$N$2013,AW197)&lt;&gt;"",CHAR(10)&amp;"Subst.: "&amp;INDEX('Controle de reservas'!$N$14:$N$2013,AW197),"")&amp;IF(AND(ISNUMBER(INDEX('Controle de reservas'!$I$14:$I$2013,AW197)),INDEX('Controle de reservas'!$I$14:$I$2013,AW197)&gt;0,INDEX('Controle de reservas'!$K$14:$K$2013,AW197)&gt;INDEX('Controle de reservas'!$I$14:$I$2013,AW197)),CHAR(10)&amp;"DIVERGÊNCIA DE DATAS",""),IF(INDEX('Controle de reservas'!$L$14:$L$2013,AW197)="Em cobertura","COV",IF(INDEX('Controle de reservas'!$L$14:$L$2013,AW197)="Disponível","DISP",IF(INDEX('Controle de reservas'!$L$14:$L$2013,AW197)="Não utilizado","NU",IF(INDEX('Controle de reservas'!$L$14:$L$2013,AW197)="Folga","F",IF(INDEX('Controle de reservas'!$L$14:$L$2013,AW197)="Ocorrência","O",IF(INDEX('Controle de reservas'!$L$14:$L$2013,AW197)="Programado","PROG",IF(INDEX('Controle de reservas'!$L$14:$L$2013,AW197)="Disponível no posto","DP","SEM SITUAÇÃO")))))))&amp;IF(INDEX('Controle de reservas'!$M$14:$M$2013,AW197)&lt;&gt;"",CHAR(10)&amp;INDEX('Controle de reservas'!$M$14:$M$2013,AW197),IF(OR(INDEX('Controle de reservas'!$L$14:$L$2013,AW197)="Em cobertura",INDEX('Controle de reservas'!$L$14:$L$2013,AW197)="Programado"),CHAR(10)&amp;"SEM LOCAL",""))&amp;IF(INDEX('Controle de reservas'!$N$14:$N$2013,AW197)&lt;&gt;"",CHAR(10)&amp;"Subst.: "&amp;INDEX('Controle de reservas'!$N$14:$N$2013,AW197),"")&amp;IF(AND(ISNUMBER(INDEX('Controle de reservas'!$I$14:$I$2013,AW197)),INDEX('Controle de reservas'!$I$14:$I$2013,AW197)&gt;0,INDEX('Controle de reservas'!$K$14:$K$2013,AW197)&gt;INDEX('Controle de reservas'!$I$14:$I$2013,AW197)),CHAR(10)&amp;"DIVERGÊNCIA DE DATAS","")&amp;IF(INDEX('Controle de reservas'!$P$14:$P$2013,AW197)&lt;&gt;"OK"," !",""))))</f>
      </c>
      <c r="J197" s="17">
        <f ca="1">IF(OR($AQ197=0,J$9="",J$9&lt;$AS197,AND($AT197&lt;&gt;"",J$9&gt;$AT197)),"",IF(AX197=0,"—",IF(INDEX('Controle de reservas'!$P$14:$P$2013,AX197)="DUPLICIDADE NO DIA","CONFLITO"&amp;IF(INDEX('Controle de reservas'!$M$14:$M$2013,AX197)&lt;&gt;"",CHAR(10)&amp;INDEX('Controle de reservas'!$M$14:$M$2013,AX197),"")&amp;IF(INDEX('Controle de reservas'!$N$14:$N$2013,AX197)&lt;&gt;"",CHAR(10)&amp;"Subst.: "&amp;INDEX('Controle de reservas'!$N$14:$N$2013,AX197),"")&amp;IF(AND(ISNUMBER(INDEX('Controle de reservas'!$I$14:$I$2013,AX197)),INDEX('Controle de reservas'!$I$14:$I$2013,AX197)&gt;0,INDEX('Controle de reservas'!$K$14:$K$2013,AX197)&gt;INDEX('Controle de reservas'!$I$14:$I$2013,AX197)),CHAR(10)&amp;"DIVERGÊNCIA DE DATAS",""),IF(INDEX('Controle de reservas'!$L$14:$L$2013,AX197)="Em cobertura","COV",IF(INDEX('Controle de reservas'!$L$14:$L$2013,AX197)="Disponível","DISP",IF(INDEX('Controle de reservas'!$L$14:$L$2013,AX197)="Não utilizado","NU",IF(INDEX('Controle de reservas'!$L$14:$L$2013,AX197)="Folga","F",IF(INDEX('Controle de reservas'!$L$14:$L$2013,AX197)="Ocorrência","O",IF(INDEX('Controle de reservas'!$L$14:$L$2013,AX197)="Programado","PROG",IF(INDEX('Controle de reservas'!$L$14:$L$2013,AX197)="Disponível no posto","DP","SEM SITUAÇÃO")))))))&amp;IF(INDEX('Controle de reservas'!$M$14:$M$2013,AX197)&lt;&gt;"",CHAR(10)&amp;INDEX('Controle de reservas'!$M$14:$M$2013,AX197),IF(OR(INDEX('Controle de reservas'!$L$14:$L$2013,AX197)="Em cobertura",INDEX('Controle de reservas'!$L$14:$L$2013,AX197)="Programado"),CHAR(10)&amp;"SEM LOCAL",""))&amp;IF(INDEX('Controle de reservas'!$N$14:$N$2013,AX197)&lt;&gt;"",CHAR(10)&amp;"Subst.: "&amp;INDEX('Controle de reservas'!$N$14:$N$2013,AX197),"")&amp;IF(AND(ISNUMBER(INDEX('Controle de reservas'!$I$14:$I$2013,AX197)),INDEX('Controle de reservas'!$I$14:$I$2013,AX197)&gt;0,INDEX('Controle de reservas'!$K$14:$K$2013,AX197)&gt;INDEX('Controle de reservas'!$I$14:$I$2013,AX197)),CHAR(10)&amp;"DIVERGÊNCIA DE DATAS","")&amp;IF(INDEX('Controle de reservas'!$P$14:$P$2013,AX197)&lt;&gt;"OK"," !",""))))</f>
      </c>
      <c r="K197" s="17">
        <f ca="1">IF(OR($AQ197=0,K$9="",K$9&lt;$AS197,AND($AT197&lt;&gt;"",K$9&gt;$AT197)),"",IF(AY197=0,"—",IF(INDEX('Controle de reservas'!$P$14:$P$2013,AY197)="DUPLICIDADE NO DIA","CONFLITO"&amp;IF(INDEX('Controle de reservas'!$M$14:$M$2013,AY197)&lt;&gt;"",CHAR(10)&amp;INDEX('Controle de reservas'!$M$14:$M$2013,AY197),"")&amp;IF(INDEX('Controle de reservas'!$N$14:$N$2013,AY197)&lt;&gt;"",CHAR(10)&amp;"Subst.: "&amp;INDEX('Controle de reservas'!$N$14:$N$2013,AY197),"")&amp;IF(AND(ISNUMBER(INDEX('Controle de reservas'!$I$14:$I$2013,AY197)),INDEX('Controle de reservas'!$I$14:$I$2013,AY197)&gt;0,INDEX('Controle de reservas'!$K$14:$K$2013,AY197)&gt;INDEX('Controle de reservas'!$I$14:$I$2013,AY197)),CHAR(10)&amp;"DIVERGÊNCIA DE DATAS",""),IF(INDEX('Controle de reservas'!$L$14:$L$2013,AY197)="Em cobertura","COV",IF(INDEX('Controle de reservas'!$L$14:$L$2013,AY197)="Disponível","DISP",IF(INDEX('Controle de reservas'!$L$14:$L$2013,AY197)="Não utilizado","NU",IF(INDEX('Controle de reservas'!$L$14:$L$2013,AY197)="Folga","F",IF(INDEX('Controle de reservas'!$L$14:$L$2013,AY197)="Ocorrência","O",IF(INDEX('Controle de reservas'!$L$14:$L$2013,AY197)="Programado","PROG",IF(INDEX('Controle de reservas'!$L$14:$L$2013,AY197)="Disponível no posto","DP","SEM SITUAÇÃO")))))))&amp;IF(INDEX('Controle de reservas'!$M$14:$M$2013,AY197)&lt;&gt;"",CHAR(10)&amp;INDEX('Controle de reservas'!$M$14:$M$2013,AY197),IF(OR(INDEX('Controle de reservas'!$L$14:$L$2013,AY197)="Em cobertura",INDEX('Controle de reservas'!$L$14:$L$2013,AY197)="Programado"),CHAR(10)&amp;"SEM LOCAL",""))&amp;IF(INDEX('Controle de reservas'!$N$14:$N$2013,AY197)&lt;&gt;"",CHAR(10)&amp;"Subst.: "&amp;INDEX('Controle de reservas'!$N$14:$N$2013,AY197),"")&amp;IF(AND(ISNUMBER(INDEX('Controle de reservas'!$I$14:$I$2013,AY197)),INDEX('Controle de reservas'!$I$14:$I$2013,AY197)&gt;0,INDEX('Controle de reservas'!$K$14:$K$2013,AY197)&gt;INDEX('Controle de reservas'!$I$14:$I$2013,AY197)),CHAR(10)&amp;"DIVERGÊNCIA DE DATAS","")&amp;IF(INDEX('Controle de reservas'!$P$14:$P$2013,AY197)&lt;&gt;"OK"," !",""))))</f>
      </c>
      <c r="L197" s="17">
        <f ca="1">IF(OR($AQ197=0,L$9="",L$9&lt;$AS197,AND($AT197&lt;&gt;"",L$9&gt;$AT197)),"",IF(AZ197=0,"—",IF(INDEX('Controle de reservas'!$P$14:$P$2013,AZ197)="DUPLICIDADE NO DIA","CONFLITO"&amp;IF(INDEX('Controle de reservas'!$M$14:$M$2013,AZ197)&lt;&gt;"",CHAR(10)&amp;INDEX('Controle de reservas'!$M$14:$M$2013,AZ197),"")&amp;IF(INDEX('Controle de reservas'!$N$14:$N$2013,AZ197)&lt;&gt;"",CHAR(10)&amp;"Subst.: "&amp;INDEX('Controle de reservas'!$N$14:$N$2013,AZ197),"")&amp;IF(AND(ISNUMBER(INDEX('Controle de reservas'!$I$14:$I$2013,AZ197)),INDEX('Controle de reservas'!$I$14:$I$2013,AZ197)&gt;0,INDEX('Controle de reservas'!$K$14:$K$2013,AZ197)&gt;INDEX('Controle de reservas'!$I$14:$I$2013,AZ197)),CHAR(10)&amp;"DIVERGÊNCIA DE DATAS",""),IF(INDEX('Controle de reservas'!$L$14:$L$2013,AZ197)="Em cobertura","COV",IF(INDEX('Controle de reservas'!$L$14:$L$2013,AZ197)="Disponível","DISP",IF(INDEX('Controle de reservas'!$L$14:$L$2013,AZ197)="Não utilizado","NU",IF(INDEX('Controle de reservas'!$L$14:$L$2013,AZ197)="Folga","F",IF(INDEX('Controle de reservas'!$L$14:$L$2013,AZ197)="Ocorrência","O",IF(INDEX('Controle de reservas'!$L$14:$L$2013,AZ197)="Programado","PROG",IF(INDEX('Controle de reservas'!$L$14:$L$2013,AZ197)="Disponível no posto","DP","SEM SITUAÇÃO")))))))&amp;IF(INDEX('Controle de reservas'!$M$14:$M$2013,AZ197)&lt;&gt;"",CHAR(10)&amp;INDEX('Controle de reservas'!$M$14:$M$2013,AZ197),IF(OR(INDEX('Controle de reservas'!$L$14:$L$2013,AZ197)="Em cobertura",INDEX('Controle de reservas'!$L$14:$L$2013,AZ197)="Programado"),CHAR(10)&amp;"SEM LOCAL",""))&amp;IF(INDEX('Controle de reservas'!$N$14:$N$2013,AZ197)&lt;&gt;"",CHAR(10)&amp;"Subst.: "&amp;INDEX('Controle de reservas'!$N$14:$N$2013,AZ197),"")&amp;IF(AND(ISNUMBER(INDEX('Controle de reservas'!$I$14:$I$2013,AZ197)),INDEX('Controle de reservas'!$I$14:$I$2013,AZ197)&gt;0,INDEX('Controle de reservas'!$K$14:$K$2013,AZ197)&gt;INDEX('Controle de reservas'!$I$14:$I$2013,AZ197)),CHAR(10)&amp;"DIVERGÊNCIA DE DATAS","")&amp;IF(INDEX('Controle de reservas'!$P$14:$P$2013,AZ197)&lt;&gt;"OK"," !",""))))</f>
      </c>
      <c r="M197" s="17">
        <f ca="1">IF(OR($AQ197=0,M$9="",M$9&lt;$AS197,AND($AT197&lt;&gt;"",M$9&gt;$AT197)),"",IF(BA197=0,"—",IF(INDEX('Controle de reservas'!$P$14:$P$2013,BA197)="DUPLICIDADE NO DIA","CONFLITO"&amp;IF(INDEX('Controle de reservas'!$M$14:$M$2013,BA197)&lt;&gt;"",CHAR(10)&amp;INDEX('Controle de reservas'!$M$14:$M$2013,BA197),"")&amp;IF(INDEX('Controle de reservas'!$N$14:$N$2013,BA197)&lt;&gt;"",CHAR(10)&amp;"Subst.: "&amp;INDEX('Controle de reservas'!$N$14:$N$2013,BA197),"")&amp;IF(AND(ISNUMBER(INDEX('Controle de reservas'!$I$14:$I$2013,BA197)),INDEX('Controle de reservas'!$I$14:$I$2013,BA197)&gt;0,INDEX('Controle de reservas'!$K$14:$K$2013,BA197)&gt;INDEX('Controle de reservas'!$I$14:$I$2013,BA197)),CHAR(10)&amp;"DIVERGÊNCIA DE DATAS",""),IF(INDEX('Controle de reservas'!$L$14:$L$2013,BA197)="Em cobertura","COV",IF(INDEX('Controle de reservas'!$L$14:$L$2013,BA197)="Disponível","DISP",IF(INDEX('Controle de reservas'!$L$14:$L$2013,BA197)="Não utilizado","NU",IF(INDEX('Controle de reservas'!$L$14:$L$2013,BA197)="Folga","F",IF(INDEX('Controle de reservas'!$L$14:$L$2013,BA197)="Ocorrência","O",IF(INDEX('Controle de reservas'!$L$14:$L$2013,BA197)="Programado","PROG",IF(INDEX('Controle de reservas'!$L$14:$L$2013,BA197)="Disponível no posto","DP","SEM SITUAÇÃO")))))))&amp;IF(INDEX('Controle de reservas'!$M$14:$M$2013,BA197)&lt;&gt;"",CHAR(10)&amp;INDEX('Controle de reservas'!$M$14:$M$2013,BA197),IF(OR(INDEX('Controle de reservas'!$L$14:$L$2013,BA197)="Em cobertura",INDEX('Controle de reservas'!$L$14:$L$2013,BA197)="Programado"),CHAR(10)&amp;"SEM LOCAL",""))&amp;IF(INDEX('Controle de reservas'!$N$14:$N$2013,BA197)&lt;&gt;"",CHAR(10)&amp;"Subst.: "&amp;INDEX('Controle de reservas'!$N$14:$N$2013,BA197),"")&amp;IF(AND(ISNUMBER(INDEX('Controle de reservas'!$I$14:$I$2013,BA197)),INDEX('Controle de reservas'!$I$14:$I$2013,BA197)&gt;0,INDEX('Controle de reservas'!$K$14:$K$2013,BA197)&gt;INDEX('Controle de reservas'!$I$14:$I$2013,BA197)),CHAR(10)&amp;"DIVERGÊNCIA DE DATAS","")&amp;IF(INDEX('Controle de reservas'!$P$14:$P$2013,BA197)&lt;&gt;"OK"," !",""))))</f>
      </c>
      <c r="N197" s="17">
        <f ca="1">IF(OR($AQ197=0,N$9="",N$9&lt;$AS197,AND($AT197&lt;&gt;"",N$9&gt;$AT197)),"",IF(BB197=0,"—",IF(INDEX('Controle de reservas'!$P$14:$P$2013,BB197)="DUPLICIDADE NO DIA","CONFLITO"&amp;IF(INDEX('Controle de reservas'!$M$14:$M$2013,BB197)&lt;&gt;"",CHAR(10)&amp;INDEX('Controle de reservas'!$M$14:$M$2013,BB197),"")&amp;IF(INDEX('Controle de reservas'!$N$14:$N$2013,BB197)&lt;&gt;"",CHAR(10)&amp;"Subst.: "&amp;INDEX('Controle de reservas'!$N$14:$N$2013,BB197),"")&amp;IF(AND(ISNUMBER(INDEX('Controle de reservas'!$I$14:$I$2013,BB197)),INDEX('Controle de reservas'!$I$14:$I$2013,BB197)&gt;0,INDEX('Controle de reservas'!$K$14:$K$2013,BB197)&gt;INDEX('Controle de reservas'!$I$14:$I$2013,BB197)),CHAR(10)&amp;"DIVERGÊNCIA DE DATAS",""),IF(INDEX('Controle de reservas'!$L$14:$L$2013,BB197)="Em cobertura","COV",IF(INDEX('Controle de reservas'!$L$14:$L$2013,BB197)="Disponível","DISP",IF(INDEX('Controle de reservas'!$L$14:$L$2013,BB197)="Não utilizado","NU",IF(INDEX('Controle de reservas'!$L$14:$L$2013,BB197)="Folga","F",IF(INDEX('Controle de reservas'!$L$14:$L$2013,BB197)="Ocorrência","O",IF(INDEX('Controle de reservas'!$L$14:$L$2013,BB197)="Programado","PROG",IF(INDEX('Controle de reservas'!$L$14:$L$2013,BB197)="Disponível no posto","DP","SEM SITUAÇÃO")))))))&amp;IF(INDEX('Controle de reservas'!$M$14:$M$2013,BB197)&lt;&gt;"",CHAR(10)&amp;INDEX('Controle de reservas'!$M$14:$M$2013,BB197),IF(OR(INDEX('Controle de reservas'!$L$14:$L$2013,BB197)="Em cobertura",INDEX('Controle de reservas'!$L$14:$L$2013,BB197)="Programado"),CHAR(10)&amp;"SEM LOCAL",""))&amp;IF(INDEX('Controle de reservas'!$N$14:$N$2013,BB197)&lt;&gt;"",CHAR(10)&amp;"Subst.: "&amp;INDEX('Controle de reservas'!$N$14:$N$2013,BB197),"")&amp;IF(AND(ISNUMBER(INDEX('Controle de reservas'!$I$14:$I$2013,BB197)),INDEX('Controle de reservas'!$I$14:$I$2013,BB197)&gt;0,INDEX('Controle de reservas'!$K$14:$K$2013,BB197)&gt;INDEX('Controle de reservas'!$I$14:$I$2013,BB197)),CHAR(10)&amp;"DIVERGÊNCIA DE DATAS","")&amp;IF(INDEX('Controle de reservas'!$P$14:$P$2013,BB197)&lt;&gt;"OK"," !",""))))</f>
      </c>
      <c r="O197" s="17">
        <f ca="1">IF(OR($AQ197=0,O$9="",O$9&lt;$AS197,AND($AT197&lt;&gt;"",O$9&gt;$AT197)),"",IF(BC197=0,"—",IF(INDEX('Controle de reservas'!$P$14:$P$2013,BC197)="DUPLICIDADE NO DIA","CONFLITO"&amp;IF(INDEX('Controle de reservas'!$M$14:$M$2013,BC197)&lt;&gt;"",CHAR(10)&amp;INDEX('Controle de reservas'!$M$14:$M$2013,BC197),"")&amp;IF(INDEX('Controle de reservas'!$N$14:$N$2013,BC197)&lt;&gt;"",CHAR(10)&amp;"Subst.: "&amp;INDEX('Controle de reservas'!$N$14:$N$2013,BC197),"")&amp;IF(AND(ISNUMBER(INDEX('Controle de reservas'!$I$14:$I$2013,BC197)),INDEX('Controle de reservas'!$I$14:$I$2013,BC197)&gt;0,INDEX('Controle de reservas'!$K$14:$K$2013,BC197)&gt;INDEX('Controle de reservas'!$I$14:$I$2013,BC197)),CHAR(10)&amp;"DIVERGÊNCIA DE DATAS",""),IF(INDEX('Controle de reservas'!$L$14:$L$2013,BC197)="Em cobertura","COV",IF(INDEX('Controle de reservas'!$L$14:$L$2013,BC197)="Disponível","DISP",IF(INDEX('Controle de reservas'!$L$14:$L$2013,BC197)="Não utilizado","NU",IF(INDEX('Controle de reservas'!$L$14:$L$2013,BC197)="Folga","F",IF(INDEX('Controle de reservas'!$L$14:$L$2013,BC197)="Ocorrência","O",IF(INDEX('Controle de reservas'!$L$14:$L$2013,BC197)="Programado","PROG",IF(INDEX('Controle de reservas'!$L$14:$L$2013,BC197)="Disponível no posto","DP","SEM SITUAÇÃO")))))))&amp;IF(INDEX('Controle de reservas'!$M$14:$M$2013,BC197)&lt;&gt;"",CHAR(10)&amp;INDEX('Controle de reservas'!$M$14:$M$2013,BC197),IF(OR(INDEX('Controle de reservas'!$L$14:$L$2013,BC197)="Em cobertura",INDEX('Controle de reservas'!$L$14:$L$2013,BC197)="Programado"),CHAR(10)&amp;"SEM LOCAL",""))&amp;IF(INDEX('Controle de reservas'!$N$14:$N$2013,BC197)&lt;&gt;"",CHAR(10)&amp;"Subst.: "&amp;INDEX('Controle de reservas'!$N$14:$N$2013,BC197),"")&amp;IF(AND(ISNUMBER(INDEX('Controle de reservas'!$I$14:$I$2013,BC197)),INDEX('Controle de reservas'!$I$14:$I$2013,BC197)&gt;0,INDEX('Controle de reservas'!$K$14:$K$2013,BC197)&gt;INDEX('Controle de reservas'!$I$14:$I$2013,BC197)),CHAR(10)&amp;"DIVERGÊNCIA DE DATAS","")&amp;IF(INDEX('Controle de reservas'!$P$14:$P$2013,BC197)&lt;&gt;"OK"," !",""))))</f>
      </c>
      <c r="P197" s="17">
        <f ca="1">IF(OR($AQ197=0,P$9="",P$9&lt;$AS197,AND($AT197&lt;&gt;"",P$9&gt;$AT197)),"",IF(BD197=0,"—",IF(INDEX('Controle de reservas'!$P$14:$P$2013,BD197)="DUPLICIDADE NO DIA","CONFLITO"&amp;IF(INDEX('Controle de reservas'!$M$14:$M$2013,BD197)&lt;&gt;"",CHAR(10)&amp;INDEX('Controle de reservas'!$M$14:$M$2013,BD197),"")&amp;IF(INDEX('Controle de reservas'!$N$14:$N$2013,BD197)&lt;&gt;"",CHAR(10)&amp;"Subst.: "&amp;INDEX('Controle de reservas'!$N$14:$N$2013,BD197),"")&amp;IF(AND(ISNUMBER(INDEX('Controle de reservas'!$I$14:$I$2013,BD197)),INDEX('Controle de reservas'!$I$14:$I$2013,BD197)&gt;0,INDEX('Controle de reservas'!$K$14:$K$2013,BD197)&gt;INDEX('Controle de reservas'!$I$14:$I$2013,BD197)),CHAR(10)&amp;"DIVERGÊNCIA DE DATAS",""),IF(INDEX('Controle de reservas'!$L$14:$L$2013,BD197)="Em cobertura","COV",IF(INDEX('Controle de reservas'!$L$14:$L$2013,BD197)="Disponível","DISP",IF(INDEX('Controle de reservas'!$L$14:$L$2013,BD197)="Não utilizado","NU",IF(INDEX('Controle de reservas'!$L$14:$L$2013,BD197)="Folga","F",IF(INDEX('Controle de reservas'!$L$14:$L$2013,BD197)="Ocorrência","O",IF(INDEX('Controle de reservas'!$L$14:$L$2013,BD197)="Programado","PROG",IF(INDEX('Controle de reservas'!$L$14:$L$2013,BD197)="Disponível no posto","DP","SEM SITUAÇÃO")))))))&amp;IF(INDEX('Controle de reservas'!$M$14:$M$2013,BD197)&lt;&gt;"",CHAR(10)&amp;INDEX('Controle de reservas'!$M$14:$M$2013,BD197),IF(OR(INDEX('Controle de reservas'!$L$14:$L$2013,BD197)="Em cobertura",INDEX('Controle de reservas'!$L$14:$L$2013,BD197)="Programado"),CHAR(10)&amp;"SEM LOCAL",""))&amp;IF(INDEX('Controle de reservas'!$N$14:$N$2013,BD197)&lt;&gt;"",CHAR(10)&amp;"Subst.: "&amp;INDEX('Controle de reservas'!$N$14:$N$2013,BD197),"")&amp;IF(AND(ISNUMBER(INDEX('Controle de reservas'!$I$14:$I$2013,BD197)),INDEX('Controle de reservas'!$I$14:$I$2013,BD197)&gt;0,INDEX('Controle de reservas'!$K$14:$K$2013,BD197)&gt;INDEX('Controle de reservas'!$I$14:$I$2013,BD197)),CHAR(10)&amp;"DIVERGÊNCIA DE DATAS","")&amp;IF(INDEX('Controle de reservas'!$P$14:$P$2013,BD197)&lt;&gt;"OK"," !",""))))</f>
      </c>
      <c r="Q197" s="17">
        <f ca="1">IF(OR($AQ197=0,Q$9="",Q$9&lt;$AS197,AND($AT197&lt;&gt;"",Q$9&gt;$AT197)),"",IF(BE197=0,"—",IF(INDEX('Controle de reservas'!$P$14:$P$2013,BE197)="DUPLICIDADE NO DIA","CONFLITO"&amp;IF(INDEX('Controle de reservas'!$M$14:$M$2013,BE197)&lt;&gt;"",CHAR(10)&amp;INDEX('Controle de reservas'!$M$14:$M$2013,BE197),"")&amp;IF(INDEX('Controle de reservas'!$N$14:$N$2013,BE197)&lt;&gt;"",CHAR(10)&amp;"Subst.: "&amp;INDEX('Controle de reservas'!$N$14:$N$2013,BE197),"")&amp;IF(AND(ISNUMBER(INDEX('Controle de reservas'!$I$14:$I$2013,BE197)),INDEX('Controle de reservas'!$I$14:$I$2013,BE197)&gt;0,INDEX('Controle de reservas'!$K$14:$K$2013,BE197)&gt;INDEX('Controle de reservas'!$I$14:$I$2013,BE197)),CHAR(10)&amp;"DIVERGÊNCIA DE DATAS",""),IF(INDEX('Controle de reservas'!$L$14:$L$2013,BE197)="Em cobertura","COV",IF(INDEX('Controle de reservas'!$L$14:$L$2013,BE197)="Disponível","DISP",IF(INDEX('Controle de reservas'!$L$14:$L$2013,BE197)="Não utilizado","NU",IF(INDEX('Controle de reservas'!$L$14:$L$2013,BE197)="Folga","F",IF(INDEX('Controle de reservas'!$L$14:$L$2013,BE197)="Ocorrência","O",IF(INDEX('Controle de reservas'!$L$14:$L$2013,BE197)="Programado","PROG",IF(INDEX('Controle de reservas'!$L$14:$L$2013,BE197)="Disponível no posto","DP","SEM SITUAÇÃO")))))))&amp;IF(INDEX('Controle de reservas'!$M$14:$M$2013,BE197)&lt;&gt;"",CHAR(10)&amp;INDEX('Controle de reservas'!$M$14:$M$2013,BE197),IF(OR(INDEX('Controle de reservas'!$L$14:$L$2013,BE197)="Em cobertura",INDEX('Controle de reservas'!$L$14:$L$2013,BE197)="Programado"),CHAR(10)&amp;"SEM LOCAL",""))&amp;IF(INDEX('Controle de reservas'!$N$14:$N$2013,BE197)&lt;&gt;"",CHAR(10)&amp;"Subst.: "&amp;INDEX('Controle de reservas'!$N$14:$N$2013,BE197),"")&amp;IF(AND(ISNUMBER(INDEX('Controle de reservas'!$I$14:$I$2013,BE197)),INDEX('Controle de reservas'!$I$14:$I$2013,BE197)&gt;0,INDEX('Controle de reservas'!$K$14:$K$2013,BE197)&gt;INDEX('Controle de reservas'!$I$14:$I$2013,BE197)),CHAR(10)&amp;"DIVERGÊNCIA DE DATAS","")&amp;IF(INDEX('Controle de reservas'!$P$14:$P$2013,BE197)&lt;&gt;"OK"," !",""))))</f>
      </c>
      <c r="R197" s="17">
        <f ca="1">IF(OR($AQ197=0,R$9="",R$9&lt;$AS197,AND($AT197&lt;&gt;"",R$9&gt;$AT197)),"",IF(BF197=0,"—",IF(INDEX('Controle de reservas'!$P$14:$P$2013,BF197)="DUPLICIDADE NO DIA","CONFLITO"&amp;IF(INDEX('Controle de reservas'!$M$14:$M$2013,BF197)&lt;&gt;"",CHAR(10)&amp;INDEX('Controle de reservas'!$M$14:$M$2013,BF197),"")&amp;IF(INDEX('Controle de reservas'!$N$14:$N$2013,BF197)&lt;&gt;"",CHAR(10)&amp;"Subst.: "&amp;INDEX('Controle de reservas'!$N$14:$N$2013,BF197),"")&amp;IF(AND(ISNUMBER(INDEX('Controle de reservas'!$I$14:$I$2013,BF197)),INDEX('Controle de reservas'!$I$14:$I$2013,BF197)&gt;0,INDEX('Controle de reservas'!$K$14:$K$2013,BF197)&gt;INDEX('Controle de reservas'!$I$14:$I$2013,BF197)),CHAR(10)&amp;"DIVERGÊNCIA DE DATAS",""),IF(INDEX('Controle de reservas'!$L$14:$L$2013,BF197)="Em cobertura","COV",IF(INDEX('Controle de reservas'!$L$14:$L$2013,BF197)="Disponível","DISP",IF(INDEX('Controle de reservas'!$L$14:$L$2013,BF197)="Não utilizado","NU",IF(INDEX('Controle de reservas'!$L$14:$L$2013,BF197)="Folga","F",IF(INDEX('Controle de reservas'!$L$14:$L$2013,BF197)="Ocorrência","O",IF(INDEX('Controle de reservas'!$L$14:$L$2013,BF197)="Programado","PROG",IF(INDEX('Controle de reservas'!$L$14:$L$2013,BF197)="Disponível no posto","DP","SEM SITUAÇÃO")))))))&amp;IF(INDEX('Controle de reservas'!$M$14:$M$2013,BF197)&lt;&gt;"",CHAR(10)&amp;INDEX('Controle de reservas'!$M$14:$M$2013,BF197),IF(OR(INDEX('Controle de reservas'!$L$14:$L$2013,BF197)="Em cobertura",INDEX('Controle de reservas'!$L$14:$L$2013,BF197)="Programado"),CHAR(10)&amp;"SEM LOCAL",""))&amp;IF(INDEX('Controle de reservas'!$N$14:$N$2013,BF197)&lt;&gt;"",CHAR(10)&amp;"Subst.: "&amp;INDEX('Controle de reservas'!$N$14:$N$2013,BF197),"")&amp;IF(AND(ISNUMBER(INDEX('Controle de reservas'!$I$14:$I$2013,BF197)),INDEX('Controle de reservas'!$I$14:$I$2013,BF197)&gt;0,INDEX('Controle de reservas'!$K$14:$K$2013,BF197)&gt;INDEX('Controle de reservas'!$I$14:$I$2013,BF197)),CHAR(10)&amp;"DIVERGÊNCIA DE DATAS","")&amp;IF(INDEX('Controle de reservas'!$P$14:$P$2013,BF197)&lt;&gt;"OK"," !",""))))</f>
      </c>
      <c r="S197" s="17">
        <f ca="1">IF(OR($AQ197=0,S$9="",S$9&lt;$AS197,AND($AT197&lt;&gt;"",S$9&gt;$AT197)),"",IF(BG197=0,"—",IF(INDEX('Controle de reservas'!$P$14:$P$2013,BG197)="DUPLICIDADE NO DIA","CONFLITO"&amp;IF(INDEX('Controle de reservas'!$M$14:$M$2013,BG197)&lt;&gt;"",CHAR(10)&amp;INDEX('Controle de reservas'!$M$14:$M$2013,BG197),"")&amp;IF(INDEX('Controle de reservas'!$N$14:$N$2013,BG197)&lt;&gt;"",CHAR(10)&amp;"Subst.: "&amp;INDEX('Controle de reservas'!$N$14:$N$2013,BG197),"")&amp;IF(AND(ISNUMBER(INDEX('Controle de reservas'!$I$14:$I$2013,BG197)),INDEX('Controle de reservas'!$I$14:$I$2013,BG197)&gt;0,INDEX('Controle de reservas'!$K$14:$K$2013,BG197)&gt;INDEX('Controle de reservas'!$I$14:$I$2013,BG197)),CHAR(10)&amp;"DIVERGÊNCIA DE DATAS",""),IF(INDEX('Controle de reservas'!$L$14:$L$2013,BG197)="Em cobertura","COV",IF(INDEX('Controle de reservas'!$L$14:$L$2013,BG197)="Disponível","DISP",IF(INDEX('Controle de reservas'!$L$14:$L$2013,BG197)="Não utilizado","NU",IF(INDEX('Controle de reservas'!$L$14:$L$2013,BG197)="Folga","F",IF(INDEX('Controle de reservas'!$L$14:$L$2013,BG197)="Ocorrência","O",IF(INDEX('Controle de reservas'!$L$14:$L$2013,BG197)="Programado","PROG",IF(INDEX('Controle de reservas'!$L$14:$L$2013,BG197)="Disponível no posto","DP","SEM SITUAÇÃO")))))))&amp;IF(INDEX('Controle de reservas'!$M$14:$M$2013,BG197)&lt;&gt;"",CHAR(10)&amp;INDEX('Controle de reservas'!$M$14:$M$2013,BG197),IF(OR(INDEX('Controle de reservas'!$L$14:$L$2013,BG197)="Em cobertura",INDEX('Controle de reservas'!$L$14:$L$2013,BG197)="Programado"),CHAR(10)&amp;"SEM LOCAL",""))&amp;IF(INDEX('Controle de reservas'!$N$14:$N$2013,BG197)&lt;&gt;"",CHAR(10)&amp;"Subst.: "&amp;INDEX('Controle de reservas'!$N$14:$N$2013,BG197),"")&amp;IF(AND(ISNUMBER(INDEX('Controle de reservas'!$I$14:$I$2013,BG197)),INDEX('Controle de reservas'!$I$14:$I$2013,BG197)&gt;0,INDEX('Controle de reservas'!$K$14:$K$2013,BG197)&gt;INDEX('Controle de reservas'!$I$14:$I$2013,BG197)),CHAR(10)&amp;"DIVERGÊNCIA DE DATAS","")&amp;IF(INDEX('Controle de reservas'!$P$14:$P$2013,BG197)&lt;&gt;"OK"," !",""))))</f>
      </c>
      <c r="T197" s="17">
        <f ca="1">IF(OR($AQ197=0,T$9="",T$9&lt;$AS197,AND($AT197&lt;&gt;"",T$9&gt;$AT197)),"",IF(BH197=0,"—",IF(INDEX('Controle de reservas'!$P$14:$P$2013,BH197)="DUPLICIDADE NO DIA","CONFLITO"&amp;IF(INDEX('Controle de reservas'!$M$14:$M$2013,BH197)&lt;&gt;"",CHAR(10)&amp;INDEX('Controle de reservas'!$M$14:$M$2013,BH197),"")&amp;IF(INDEX('Controle de reservas'!$N$14:$N$2013,BH197)&lt;&gt;"",CHAR(10)&amp;"Subst.: "&amp;INDEX('Controle de reservas'!$N$14:$N$2013,BH197),"")&amp;IF(AND(ISNUMBER(INDEX('Controle de reservas'!$I$14:$I$2013,BH197)),INDEX('Controle de reservas'!$I$14:$I$2013,BH197)&gt;0,INDEX('Controle de reservas'!$K$14:$K$2013,BH197)&gt;INDEX('Controle de reservas'!$I$14:$I$2013,BH197)),CHAR(10)&amp;"DIVERGÊNCIA DE DATAS",""),IF(INDEX('Controle de reservas'!$L$14:$L$2013,BH197)="Em cobertura","COV",IF(INDEX('Controle de reservas'!$L$14:$L$2013,BH197)="Disponível","DISP",IF(INDEX('Controle de reservas'!$L$14:$L$2013,BH197)="Não utilizado","NU",IF(INDEX('Controle de reservas'!$L$14:$L$2013,BH197)="Folga","F",IF(INDEX('Controle de reservas'!$L$14:$L$2013,BH197)="Ocorrência","O",IF(INDEX('Controle de reservas'!$L$14:$L$2013,BH197)="Programado","PROG",IF(INDEX('Controle de reservas'!$L$14:$L$2013,BH197)="Disponível no posto","DP","SEM SITUAÇÃO")))))))&amp;IF(INDEX('Controle de reservas'!$M$14:$M$2013,BH197)&lt;&gt;"",CHAR(10)&amp;INDEX('Controle de reservas'!$M$14:$M$2013,BH197),IF(OR(INDEX('Controle de reservas'!$L$14:$L$2013,BH197)="Em cobertura",INDEX('Controle de reservas'!$L$14:$L$2013,BH197)="Programado"),CHAR(10)&amp;"SEM LOCAL",""))&amp;IF(INDEX('Controle de reservas'!$N$14:$N$2013,BH197)&lt;&gt;"",CHAR(10)&amp;"Subst.: "&amp;INDEX('Controle de reservas'!$N$14:$N$2013,BH197),"")&amp;IF(AND(ISNUMBER(INDEX('Controle de reservas'!$I$14:$I$2013,BH197)),INDEX('Controle de reservas'!$I$14:$I$2013,BH197)&gt;0,INDEX('Controle de reservas'!$K$14:$K$2013,BH197)&gt;INDEX('Controle de reservas'!$I$14:$I$2013,BH197)),CHAR(10)&amp;"DIVERGÊNCIA DE DATAS","")&amp;IF(INDEX('Controle de reservas'!$P$14:$P$2013,BH197)&lt;&gt;"OK"," !",""))))</f>
      </c>
      <c r="U197" s="17">
        <f ca="1">IF(OR($AQ197=0,U$9="",U$9&lt;$AS197,AND($AT197&lt;&gt;"",U$9&gt;$AT197)),"",IF(BI197=0,"—",IF(INDEX('Controle de reservas'!$P$14:$P$2013,BI197)="DUPLICIDADE NO DIA","CONFLITO"&amp;IF(INDEX('Controle de reservas'!$M$14:$M$2013,BI197)&lt;&gt;"",CHAR(10)&amp;INDEX('Controle de reservas'!$M$14:$M$2013,BI197),"")&amp;IF(INDEX('Controle de reservas'!$N$14:$N$2013,BI197)&lt;&gt;"",CHAR(10)&amp;"Subst.: "&amp;INDEX('Controle de reservas'!$N$14:$N$2013,BI197),"")&amp;IF(AND(ISNUMBER(INDEX('Controle de reservas'!$I$14:$I$2013,BI197)),INDEX('Controle de reservas'!$I$14:$I$2013,BI197)&gt;0,INDEX('Controle de reservas'!$K$14:$K$2013,BI197)&gt;INDEX('Controle de reservas'!$I$14:$I$2013,BI197)),CHAR(10)&amp;"DIVERGÊNCIA DE DATAS",""),IF(INDEX('Controle de reservas'!$L$14:$L$2013,BI197)="Em cobertura","COV",IF(INDEX('Controle de reservas'!$L$14:$L$2013,BI197)="Disponível","DISP",IF(INDEX('Controle de reservas'!$L$14:$L$2013,BI197)="Não utilizado","NU",IF(INDEX('Controle de reservas'!$L$14:$L$2013,BI197)="Folga","F",IF(INDEX('Controle de reservas'!$L$14:$L$2013,BI197)="Ocorrência","O",IF(INDEX('Controle de reservas'!$L$14:$L$2013,BI197)="Programado","PROG",IF(INDEX('Controle de reservas'!$L$14:$L$2013,BI197)="Disponível no posto","DP","SEM SITUAÇÃO")))))))&amp;IF(INDEX('Controle de reservas'!$M$14:$M$2013,BI197)&lt;&gt;"",CHAR(10)&amp;INDEX('Controle de reservas'!$M$14:$M$2013,BI197),IF(OR(INDEX('Controle de reservas'!$L$14:$L$2013,BI197)="Em cobertura",INDEX('Controle de reservas'!$L$14:$L$2013,BI197)="Programado"),CHAR(10)&amp;"SEM LOCAL",""))&amp;IF(INDEX('Controle de reservas'!$N$14:$N$2013,BI197)&lt;&gt;"",CHAR(10)&amp;"Subst.: "&amp;INDEX('Controle de reservas'!$N$14:$N$2013,BI197),"")&amp;IF(AND(ISNUMBER(INDEX('Controle de reservas'!$I$14:$I$2013,BI197)),INDEX('Controle de reservas'!$I$14:$I$2013,BI197)&gt;0,INDEX('Controle de reservas'!$K$14:$K$2013,BI197)&gt;INDEX('Controle de reservas'!$I$14:$I$2013,BI197)),CHAR(10)&amp;"DIVERGÊNCIA DE DATAS","")&amp;IF(INDEX('Controle de reservas'!$P$14:$P$2013,BI197)&lt;&gt;"OK"," !",""))))</f>
      </c>
      <c r="V197" s="17">
        <f ca="1">IF(OR($AQ197=0,V$9="",V$9&lt;$AS197,AND($AT197&lt;&gt;"",V$9&gt;$AT197)),"",IF(BJ197=0,"—",IF(INDEX('Controle de reservas'!$P$14:$P$2013,BJ197)="DUPLICIDADE NO DIA","CONFLITO"&amp;IF(INDEX('Controle de reservas'!$M$14:$M$2013,BJ197)&lt;&gt;"",CHAR(10)&amp;INDEX('Controle de reservas'!$M$14:$M$2013,BJ197),"")&amp;IF(INDEX('Controle de reservas'!$N$14:$N$2013,BJ197)&lt;&gt;"",CHAR(10)&amp;"Subst.: "&amp;INDEX('Controle de reservas'!$N$14:$N$2013,BJ197),"")&amp;IF(AND(ISNUMBER(INDEX('Controle de reservas'!$I$14:$I$2013,BJ197)),INDEX('Controle de reservas'!$I$14:$I$2013,BJ197)&gt;0,INDEX('Controle de reservas'!$K$14:$K$2013,BJ197)&gt;INDEX('Controle de reservas'!$I$14:$I$2013,BJ197)),CHAR(10)&amp;"DIVERGÊNCIA DE DATAS",""),IF(INDEX('Controle de reservas'!$L$14:$L$2013,BJ197)="Em cobertura","COV",IF(INDEX('Controle de reservas'!$L$14:$L$2013,BJ197)="Disponível","DISP",IF(INDEX('Controle de reservas'!$L$14:$L$2013,BJ197)="Não utilizado","NU",IF(INDEX('Controle de reservas'!$L$14:$L$2013,BJ197)="Folga","F",IF(INDEX('Controle de reservas'!$L$14:$L$2013,BJ197)="Ocorrência","O",IF(INDEX('Controle de reservas'!$L$14:$L$2013,BJ197)="Programado","PROG",IF(INDEX('Controle de reservas'!$L$14:$L$2013,BJ197)="Disponível no posto","DP","SEM SITUAÇÃO")))))))&amp;IF(INDEX('Controle de reservas'!$M$14:$M$2013,BJ197)&lt;&gt;"",CHAR(10)&amp;INDEX('Controle de reservas'!$M$14:$M$2013,BJ197),IF(OR(INDEX('Controle de reservas'!$L$14:$L$2013,BJ197)="Em cobertura",INDEX('Controle de reservas'!$L$14:$L$2013,BJ197)="Programado"),CHAR(10)&amp;"SEM LOCAL",""))&amp;IF(INDEX('Controle de reservas'!$N$14:$N$2013,BJ197)&lt;&gt;"",CHAR(10)&amp;"Subst.: "&amp;INDEX('Controle de reservas'!$N$14:$N$2013,BJ197),"")&amp;IF(AND(ISNUMBER(INDEX('Controle de reservas'!$I$14:$I$2013,BJ197)),INDEX('Controle de reservas'!$I$14:$I$2013,BJ197)&gt;0,INDEX('Controle de reservas'!$K$14:$K$2013,BJ197)&gt;INDEX('Controle de reservas'!$I$14:$I$2013,BJ197)),CHAR(10)&amp;"DIVERGÊNCIA DE DATAS","")&amp;IF(INDEX('Controle de reservas'!$P$14:$P$2013,BJ197)&lt;&gt;"OK"," !",""))))</f>
      </c>
      <c r="W197" s="17">
        <f ca="1">IF(OR($AQ197=0,W$9="",W$9&lt;$AS197,AND($AT197&lt;&gt;"",W$9&gt;$AT197)),"",IF(BK197=0,"—",IF(INDEX('Controle de reservas'!$P$14:$P$2013,BK197)="DUPLICIDADE NO DIA","CONFLITO"&amp;IF(INDEX('Controle de reservas'!$M$14:$M$2013,BK197)&lt;&gt;"",CHAR(10)&amp;INDEX('Controle de reservas'!$M$14:$M$2013,BK197),"")&amp;IF(INDEX('Controle de reservas'!$N$14:$N$2013,BK197)&lt;&gt;"",CHAR(10)&amp;"Subst.: "&amp;INDEX('Controle de reservas'!$N$14:$N$2013,BK197),"")&amp;IF(AND(ISNUMBER(INDEX('Controle de reservas'!$I$14:$I$2013,BK197)),INDEX('Controle de reservas'!$I$14:$I$2013,BK197)&gt;0,INDEX('Controle de reservas'!$K$14:$K$2013,BK197)&gt;INDEX('Controle de reservas'!$I$14:$I$2013,BK197)),CHAR(10)&amp;"DIVERGÊNCIA DE DATAS",""),IF(INDEX('Controle de reservas'!$L$14:$L$2013,BK197)="Em cobertura","COV",IF(INDEX('Controle de reservas'!$L$14:$L$2013,BK197)="Disponível","DISP",IF(INDEX('Controle de reservas'!$L$14:$L$2013,BK197)="Não utilizado","NU",IF(INDEX('Controle de reservas'!$L$14:$L$2013,BK197)="Folga","F",IF(INDEX('Controle de reservas'!$L$14:$L$2013,BK197)="Ocorrência","O",IF(INDEX('Controle de reservas'!$L$14:$L$2013,BK197)="Programado","PROG",IF(INDEX('Controle de reservas'!$L$14:$L$2013,BK197)="Disponível no posto","DP","SEM SITUAÇÃO")))))))&amp;IF(INDEX('Controle de reservas'!$M$14:$M$2013,BK197)&lt;&gt;"",CHAR(10)&amp;INDEX('Controle de reservas'!$M$14:$M$2013,BK197),IF(OR(INDEX('Controle de reservas'!$L$14:$L$2013,BK197)="Em cobertura",INDEX('Controle de reservas'!$L$14:$L$2013,BK197)="Programado"),CHAR(10)&amp;"SEM LOCAL",""))&amp;IF(INDEX('Controle de reservas'!$N$14:$N$2013,BK197)&lt;&gt;"",CHAR(10)&amp;"Subst.: "&amp;INDEX('Controle de reservas'!$N$14:$N$2013,BK197),"")&amp;IF(AND(ISNUMBER(INDEX('Controle de reservas'!$I$14:$I$2013,BK197)),INDEX('Controle de reservas'!$I$14:$I$2013,BK197)&gt;0,INDEX('Controle de reservas'!$K$14:$K$2013,BK197)&gt;INDEX('Controle de reservas'!$I$14:$I$2013,BK197)),CHAR(10)&amp;"DIVERGÊNCIA DE DATAS","")&amp;IF(INDEX('Controle de reservas'!$P$14:$P$2013,BK197)&lt;&gt;"OK"," !",""))))</f>
      </c>
      <c r="X197" s="17">
        <f ca="1">IF(OR($AQ197=0,X$9="",X$9&lt;$AS197,AND($AT197&lt;&gt;"",X$9&gt;$AT197)),"",IF(BL197=0,"—",IF(INDEX('Controle de reservas'!$P$14:$P$2013,BL197)="DUPLICIDADE NO DIA","CONFLITO"&amp;IF(INDEX('Controle de reservas'!$M$14:$M$2013,BL197)&lt;&gt;"",CHAR(10)&amp;INDEX('Controle de reservas'!$M$14:$M$2013,BL197),"")&amp;IF(INDEX('Controle de reservas'!$N$14:$N$2013,BL197)&lt;&gt;"",CHAR(10)&amp;"Subst.: "&amp;INDEX('Controle de reservas'!$N$14:$N$2013,BL197),"")&amp;IF(AND(ISNUMBER(INDEX('Controle de reservas'!$I$14:$I$2013,BL197)),INDEX('Controle de reservas'!$I$14:$I$2013,BL197)&gt;0,INDEX('Controle de reservas'!$K$14:$K$2013,BL197)&gt;INDEX('Controle de reservas'!$I$14:$I$2013,BL197)),CHAR(10)&amp;"DIVERGÊNCIA DE DATAS",""),IF(INDEX('Controle de reservas'!$L$14:$L$2013,BL197)="Em cobertura","COV",IF(INDEX('Controle de reservas'!$L$14:$L$2013,BL197)="Disponível","DISP",IF(INDEX('Controle de reservas'!$L$14:$L$2013,BL197)="Não utilizado","NU",IF(INDEX('Controle de reservas'!$L$14:$L$2013,BL197)="Folga","F",IF(INDEX('Controle de reservas'!$L$14:$L$2013,BL197)="Ocorrência","O",IF(INDEX('Controle de reservas'!$L$14:$L$2013,BL197)="Programado","PROG",IF(INDEX('Controle de reservas'!$L$14:$L$2013,BL197)="Disponível no posto","DP","SEM SITUAÇÃO")))))))&amp;IF(INDEX('Controle de reservas'!$M$14:$M$2013,BL197)&lt;&gt;"",CHAR(10)&amp;INDEX('Controle de reservas'!$M$14:$M$2013,BL197),IF(OR(INDEX('Controle de reservas'!$L$14:$L$2013,BL197)="Em cobertura",INDEX('Controle de reservas'!$L$14:$L$2013,BL197)="Programado"),CHAR(10)&amp;"SEM LOCAL",""))&amp;IF(INDEX('Controle de reservas'!$N$14:$N$2013,BL197)&lt;&gt;"",CHAR(10)&amp;"Subst.: "&amp;INDEX('Controle de reservas'!$N$14:$N$2013,BL197),"")&amp;IF(AND(ISNUMBER(INDEX('Controle de reservas'!$I$14:$I$2013,BL197)),INDEX('Controle de reservas'!$I$14:$I$2013,BL197)&gt;0,INDEX('Controle de reservas'!$K$14:$K$2013,BL197)&gt;INDEX('Controle de reservas'!$I$14:$I$2013,BL197)),CHAR(10)&amp;"DIVERGÊNCIA DE DATAS","")&amp;IF(INDEX('Controle de reservas'!$P$14:$P$2013,BL197)&lt;&gt;"OK"," !",""))))</f>
      </c>
      <c r="Y197" s="17">
        <f ca="1">IF(OR($AQ197=0,Y$9="",Y$9&lt;$AS197,AND($AT197&lt;&gt;"",Y$9&gt;$AT197)),"",IF(BM197=0,"—",IF(INDEX('Controle de reservas'!$P$14:$P$2013,BM197)="DUPLICIDADE NO DIA","CONFLITO"&amp;IF(INDEX('Controle de reservas'!$M$14:$M$2013,BM197)&lt;&gt;"",CHAR(10)&amp;INDEX('Controle de reservas'!$M$14:$M$2013,BM197),"")&amp;IF(INDEX('Controle de reservas'!$N$14:$N$2013,BM197)&lt;&gt;"",CHAR(10)&amp;"Subst.: "&amp;INDEX('Controle de reservas'!$N$14:$N$2013,BM197),"")&amp;IF(AND(ISNUMBER(INDEX('Controle de reservas'!$I$14:$I$2013,BM197)),INDEX('Controle de reservas'!$I$14:$I$2013,BM197)&gt;0,INDEX('Controle de reservas'!$K$14:$K$2013,BM197)&gt;INDEX('Controle de reservas'!$I$14:$I$2013,BM197)),CHAR(10)&amp;"DIVERGÊNCIA DE DATAS",""),IF(INDEX('Controle de reservas'!$L$14:$L$2013,BM197)="Em cobertura","COV",IF(INDEX('Controle de reservas'!$L$14:$L$2013,BM197)="Disponível","DISP",IF(INDEX('Controle de reservas'!$L$14:$L$2013,BM197)="Não utilizado","NU",IF(INDEX('Controle de reservas'!$L$14:$L$2013,BM197)="Folga","F",IF(INDEX('Controle de reservas'!$L$14:$L$2013,BM197)="Ocorrência","O",IF(INDEX('Controle de reservas'!$L$14:$L$2013,BM197)="Programado","PROG",IF(INDEX('Controle de reservas'!$L$14:$L$2013,BM197)="Disponível no posto","DP","SEM SITUAÇÃO")))))))&amp;IF(INDEX('Controle de reservas'!$M$14:$M$2013,BM197)&lt;&gt;"",CHAR(10)&amp;INDEX('Controle de reservas'!$M$14:$M$2013,BM197),IF(OR(INDEX('Controle de reservas'!$L$14:$L$2013,BM197)="Em cobertura",INDEX('Controle de reservas'!$L$14:$L$2013,BM197)="Programado"),CHAR(10)&amp;"SEM LOCAL",""))&amp;IF(INDEX('Controle de reservas'!$N$14:$N$2013,BM197)&lt;&gt;"",CHAR(10)&amp;"Subst.: "&amp;INDEX('Controle de reservas'!$N$14:$N$2013,BM197),"")&amp;IF(AND(ISNUMBER(INDEX('Controle de reservas'!$I$14:$I$2013,BM197)),INDEX('Controle de reservas'!$I$14:$I$2013,BM197)&gt;0,INDEX('Controle de reservas'!$K$14:$K$2013,BM197)&gt;INDEX('Controle de reservas'!$I$14:$I$2013,BM197)),CHAR(10)&amp;"DIVERGÊNCIA DE DATAS","")&amp;IF(INDEX('Controle de reservas'!$P$14:$P$2013,BM197)&lt;&gt;"OK"," !",""))))</f>
      </c>
      <c r="Z197" s="17">
        <f ca="1">IF(OR($AQ197=0,Z$9="",Z$9&lt;$AS197,AND($AT197&lt;&gt;"",Z$9&gt;$AT197)),"",IF(BN197=0,"—",IF(INDEX('Controle de reservas'!$P$14:$P$2013,BN197)="DUPLICIDADE NO DIA","CONFLITO"&amp;IF(INDEX('Controle de reservas'!$M$14:$M$2013,BN197)&lt;&gt;"",CHAR(10)&amp;INDEX('Controle de reservas'!$M$14:$M$2013,BN197),"")&amp;IF(INDEX('Controle de reservas'!$N$14:$N$2013,BN197)&lt;&gt;"",CHAR(10)&amp;"Subst.: "&amp;INDEX('Controle de reservas'!$N$14:$N$2013,BN197),"")&amp;IF(AND(ISNUMBER(INDEX('Controle de reservas'!$I$14:$I$2013,BN197)),INDEX('Controle de reservas'!$I$14:$I$2013,BN197)&gt;0,INDEX('Controle de reservas'!$K$14:$K$2013,BN197)&gt;INDEX('Controle de reservas'!$I$14:$I$2013,BN197)),CHAR(10)&amp;"DIVERGÊNCIA DE DATAS",""),IF(INDEX('Controle de reservas'!$L$14:$L$2013,BN197)="Em cobertura","COV",IF(INDEX('Controle de reservas'!$L$14:$L$2013,BN197)="Disponível","DISP",IF(INDEX('Controle de reservas'!$L$14:$L$2013,BN197)="Não utilizado","NU",IF(INDEX('Controle de reservas'!$L$14:$L$2013,BN197)="Folga","F",IF(INDEX('Controle de reservas'!$L$14:$L$2013,BN197)="Ocorrência","O",IF(INDEX('Controle de reservas'!$L$14:$L$2013,BN197)="Programado","PROG",IF(INDEX('Controle de reservas'!$L$14:$L$2013,BN197)="Disponível no posto","DP","SEM SITUAÇÃO")))))))&amp;IF(INDEX('Controle de reservas'!$M$14:$M$2013,BN197)&lt;&gt;"",CHAR(10)&amp;INDEX('Controle de reservas'!$M$14:$M$2013,BN197),IF(OR(INDEX('Controle de reservas'!$L$14:$L$2013,BN197)="Em cobertura",INDEX('Controle de reservas'!$L$14:$L$2013,BN197)="Programado"),CHAR(10)&amp;"SEM LOCAL",""))&amp;IF(INDEX('Controle de reservas'!$N$14:$N$2013,BN197)&lt;&gt;"",CHAR(10)&amp;"Subst.: "&amp;INDEX('Controle de reservas'!$N$14:$N$2013,BN197),"")&amp;IF(AND(ISNUMBER(INDEX('Controle de reservas'!$I$14:$I$2013,BN197)),INDEX('Controle de reservas'!$I$14:$I$2013,BN197)&gt;0,INDEX('Controle de reservas'!$K$14:$K$2013,BN197)&gt;INDEX('Controle de reservas'!$I$14:$I$2013,BN197)),CHAR(10)&amp;"DIVERGÊNCIA DE DATAS","")&amp;IF(INDEX('Controle de reservas'!$P$14:$P$2013,BN197)&lt;&gt;"OK"," !",""))))</f>
      </c>
      <c r="AA197" s="17">
        <f ca="1">IF(OR($AQ197=0,AA$9="",AA$9&lt;$AS197,AND($AT197&lt;&gt;"",AA$9&gt;$AT197)),"",IF(BO197=0,"—",IF(INDEX('Controle de reservas'!$P$14:$P$2013,BO197)="DUPLICIDADE NO DIA","CONFLITO"&amp;IF(INDEX('Controle de reservas'!$M$14:$M$2013,BO197)&lt;&gt;"",CHAR(10)&amp;INDEX('Controle de reservas'!$M$14:$M$2013,BO197),"")&amp;IF(INDEX('Controle de reservas'!$N$14:$N$2013,BO197)&lt;&gt;"",CHAR(10)&amp;"Subst.: "&amp;INDEX('Controle de reservas'!$N$14:$N$2013,BO197),"")&amp;IF(AND(ISNUMBER(INDEX('Controle de reservas'!$I$14:$I$2013,BO197)),INDEX('Controle de reservas'!$I$14:$I$2013,BO197)&gt;0,INDEX('Controle de reservas'!$K$14:$K$2013,BO197)&gt;INDEX('Controle de reservas'!$I$14:$I$2013,BO197)),CHAR(10)&amp;"DIVERGÊNCIA DE DATAS",""),IF(INDEX('Controle de reservas'!$L$14:$L$2013,BO197)="Em cobertura","COV",IF(INDEX('Controle de reservas'!$L$14:$L$2013,BO197)="Disponível","DISP",IF(INDEX('Controle de reservas'!$L$14:$L$2013,BO197)="Não utilizado","NU",IF(INDEX('Controle de reservas'!$L$14:$L$2013,BO197)="Folga","F",IF(INDEX('Controle de reservas'!$L$14:$L$2013,BO197)="Ocorrência","O",IF(INDEX('Controle de reservas'!$L$14:$L$2013,BO197)="Programado","PROG",IF(INDEX('Controle de reservas'!$L$14:$L$2013,BO197)="Disponível no posto","DP","SEM SITUAÇÃO")))))))&amp;IF(INDEX('Controle de reservas'!$M$14:$M$2013,BO197)&lt;&gt;"",CHAR(10)&amp;INDEX('Controle de reservas'!$M$14:$M$2013,BO197),IF(OR(INDEX('Controle de reservas'!$L$14:$L$2013,BO197)="Em cobertura",INDEX('Controle de reservas'!$L$14:$L$2013,BO197)="Programado"),CHAR(10)&amp;"SEM LOCAL",""))&amp;IF(INDEX('Controle de reservas'!$N$14:$N$2013,BO197)&lt;&gt;"",CHAR(10)&amp;"Subst.: "&amp;INDEX('Controle de reservas'!$N$14:$N$2013,BO197),"")&amp;IF(AND(ISNUMBER(INDEX('Controle de reservas'!$I$14:$I$2013,BO197)),INDEX('Controle de reservas'!$I$14:$I$2013,BO197)&gt;0,INDEX('Controle de reservas'!$K$14:$K$2013,BO197)&gt;INDEX('Controle de reservas'!$I$14:$I$2013,BO197)),CHAR(10)&amp;"DIVERGÊNCIA DE DATAS","")&amp;IF(INDEX('Controle de reservas'!$P$14:$P$2013,BO197)&lt;&gt;"OK"," !",""))))</f>
      </c>
      <c r="AB197" s="17">
        <f ca="1">IF(OR($AQ197=0,AB$9="",AB$9&lt;$AS197,AND($AT197&lt;&gt;"",AB$9&gt;$AT197)),"",IF(BP197=0,"—",IF(INDEX('Controle de reservas'!$P$14:$P$2013,BP197)="DUPLICIDADE NO DIA","CONFLITO"&amp;IF(INDEX('Controle de reservas'!$M$14:$M$2013,BP197)&lt;&gt;"",CHAR(10)&amp;INDEX('Controle de reservas'!$M$14:$M$2013,BP197),"")&amp;IF(INDEX('Controle de reservas'!$N$14:$N$2013,BP197)&lt;&gt;"",CHAR(10)&amp;"Subst.: "&amp;INDEX('Controle de reservas'!$N$14:$N$2013,BP197),"")&amp;IF(AND(ISNUMBER(INDEX('Controle de reservas'!$I$14:$I$2013,BP197)),INDEX('Controle de reservas'!$I$14:$I$2013,BP197)&gt;0,INDEX('Controle de reservas'!$K$14:$K$2013,BP197)&gt;INDEX('Controle de reservas'!$I$14:$I$2013,BP197)),CHAR(10)&amp;"DIVERGÊNCIA DE DATAS",""),IF(INDEX('Controle de reservas'!$L$14:$L$2013,BP197)="Em cobertura","COV",IF(INDEX('Controle de reservas'!$L$14:$L$2013,BP197)="Disponível","DISP",IF(INDEX('Controle de reservas'!$L$14:$L$2013,BP197)="Não utilizado","NU",IF(INDEX('Controle de reservas'!$L$14:$L$2013,BP197)="Folga","F",IF(INDEX('Controle de reservas'!$L$14:$L$2013,BP197)="Ocorrência","O",IF(INDEX('Controle de reservas'!$L$14:$L$2013,BP197)="Programado","PROG",IF(INDEX('Controle de reservas'!$L$14:$L$2013,BP197)="Disponível no posto","DP","SEM SITUAÇÃO")))))))&amp;IF(INDEX('Controle de reservas'!$M$14:$M$2013,BP197)&lt;&gt;"",CHAR(10)&amp;INDEX('Controle de reservas'!$M$14:$M$2013,BP197),IF(OR(INDEX('Controle de reservas'!$L$14:$L$2013,BP197)="Em cobertura",INDEX('Controle de reservas'!$L$14:$L$2013,BP197)="Programado"),CHAR(10)&amp;"SEM LOCAL",""))&amp;IF(INDEX('Controle de reservas'!$N$14:$N$2013,BP197)&lt;&gt;"",CHAR(10)&amp;"Subst.: "&amp;INDEX('Controle de reservas'!$N$14:$N$2013,BP197),"")&amp;IF(AND(ISNUMBER(INDEX('Controle de reservas'!$I$14:$I$2013,BP197)),INDEX('Controle de reservas'!$I$14:$I$2013,BP197)&gt;0,INDEX('Controle de reservas'!$K$14:$K$2013,BP197)&gt;INDEX('Controle de reservas'!$I$14:$I$2013,BP197)),CHAR(10)&amp;"DIVERGÊNCIA DE DATAS","")&amp;IF(INDEX('Controle de reservas'!$P$14:$P$2013,BP197)&lt;&gt;"OK"," !",""))))</f>
      </c>
      <c r="AC197" s="17">
        <f ca="1">IF(OR($AQ197=0,AC$9="",AC$9&lt;$AS197,AND($AT197&lt;&gt;"",AC$9&gt;$AT197)),"",IF(BQ197=0,"—",IF(INDEX('Controle de reservas'!$P$14:$P$2013,BQ197)="DUPLICIDADE NO DIA","CONFLITO"&amp;IF(INDEX('Controle de reservas'!$M$14:$M$2013,BQ197)&lt;&gt;"",CHAR(10)&amp;INDEX('Controle de reservas'!$M$14:$M$2013,BQ197),"")&amp;IF(INDEX('Controle de reservas'!$N$14:$N$2013,BQ197)&lt;&gt;"",CHAR(10)&amp;"Subst.: "&amp;INDEX('Controle de reservas'!$N$14:$N$2013,BQ197),"")&amp;IF(AND(ISNUMBER(INDEX('Controle de reservas'!$I$14:$I$2013,BQ197)),INDEX('Controle de reservas'!$I$14:$I$2013,BQ197)&gt;0,INDEX('Controle de reservas'!$K$14:$K$2013,BQ197)&gt;INDEX('Controle de reservas'!$I$14:$I$2013,BQ197)),CHAR(10)&amp;"DIVERGÊNCIA DE DATAS",""),IF(INDEX('Controle de reservas'!$L$14:$L$2013,BQ197)="Em cobertura","COV",IF(INDEX('Controle de reservas'!$L$14:$L$2013,BQ197)="Disponível","DISP",IF(INDEX('Controle de reservas'!$L$14:$L$2013,BQ197)="Não utilizado","NU",IF(INDEX('Controle de reservas'!$L$14:$L$2013,BQ197)="Folga","F",IF(INDEX('Controle de reservas'!$L$14:$L$2013,BQ197)="Ocorrência","O",IF(INDEX('Controle de reservas'!$L$14:$L$2013,BQ197)="Programado","PROG",IF(INDEX('Controle de reservas'!$L$14:$L$2013,BQ197)="Disponível no posto","DP","SEM SITUAÇÃO")))))))&amp;IF(INDEX('Controle de reservas'!$M$14:$M$2013,BQ197)&lt;&gt;"",CHAR(10)&amp;INDEX('Controle de reservas'!$M$14:$M$2013,BQ197),IF(OR(INDEX('Controle de reservas'!$L$14:$L$2013,BQ197)="Em cobertura",INDEX('Controle de reservas'!$L$14:$L$2013,BQ197)="Programado"),CHAR(10)&amp;"SEM LOCAL",""))&amp;IF(INDEX('Controle de reservas'!$N$14:$N$2013,BQ197)&lt;&gt;"",CHAR(10)&amp;"Subst.: "&amp;INDEX('Controle de reservas'!$N$14:$N$2013,BQ197),"")&amp;IF(AND(ISNUMBER(INDEX('Controle de reservas'!$I$14:$I$2013,BQ197)),INDEX('Controle de reservas'!$I$14:$I$2013,BQ197)&gt;0,INDEX('Controle de reservas'!$K$14:$K$2013,BQ197)&gt;INDEX('Controle de reservas'!$I$14:$I$2013,BQ197)),CHAR(10)&amp;"DIVERGÊNCIA DE DATAS","")&amp;IF(INDEX('Controle de reservas'!$P$14:$P$2013,BQ197)&lt;&gt;"OK"," !",""))))</f>
      </c>
      <c r="AD197" s="17">
        <f ca="1">IF(OR($AQ197=0,AD$9="",AD$9&lt;$AS197,AND($AT197&lt;&gt;"",AD$9&gt;$AT197)),"",IF(BR197=0,"—",IF(INDEX('Controle de reservas'!$P$14:$P$2013,BR197)="DUPLICIDADE NO DIA","CONFLITO"&amp;IF(INDEX('Controle de reservas'!$M$14:$M$2013,BR197)&lt;&gt;"",CHAR(10)&amp;INDEX('Controle de reservas'!$M$14:$M$2013,BR197),"")&amp;IF(INDEX('Controle de reservas'!$N$14:$N$2013,BR197)&lt;&gt;"",CHAR(10)&amp;"Subst.: "&amp;INDEX('Controle de reservas'!$N$14:$N$2013,BR197),"")&amp;IF(AND(ISNUMBER(INDEX('Controle de reservas'!$I$14:$I$2013,BR197)),INDEX('Controle de reservas'!$I$14:$I$2013,BR197)&gt;0,INDEX('Controle de reservas'!$K$14:$K$2013,BR197)&gt;INDEX('Controle de reservas'!$I$14:$I$2013,BR197)),CHAR(10)&amp;"DIVERGÊNCIA DE DATAS",""),IF(INDEX('Controle de reservas'!$L$14:$L$2013,BR197)="Em cobertura","COV",IF(INDEX('Controle de reservas'!$L$14:$L$2013,BR197)="Disponível","DISP",IF(INDEX('Controle de reservas'!$L$14:$L$2013,BR197)="Não utilizado","NU",IF(INDEX('Controle de reservas'!$L$14:$L$2013,BR197)="Folga","F",IF(INDEX('Controle de reservas'!$L$14:$L$2013,BR197)="Ocorrência","O",IF(INDEX('Controle de reservas'!$L$14:$L$2013,BR197)="Programado","PROG",IF(INDEX('Controle de reservas'!$L$14:$L$2013,BR197)="Disponível no posto","DP","SEM SITUAÇÃO")))))))&amp;IF(INDEX('Controle de reservas'!$M$14:$M$2013,BR197)&lt;&gt;"",CHAR(10)&amp;INDEX('Controle de reservas'!$M$14:$M$2013,BR197),IF(OR(INDEX('Controle de reservas'!$L$14:$L$2013,BR197)="Em cobertura",INDEX('Controle de reservas'!$L$14:$L$2013,BR197)="Programado"),CHAR(10)&amp;"SEM LOCAL",""))&amp;IF(INDEX('Controle de reservas'!$N$14:$N$2013,BR197)&lt;&gt;"",CHAR(10)&amp;"Subst.: "&amp;INDEX('Controle de reservas'!$N$14:$N$2013,BR197),"")&amp;IF(AND(ISNUMBER(INDEX('Controle de reservas'!$I$14:$I$2013,BR197)),INDEX('Controle de reservas'!$I$14:$I$2013,BR197)&gt;0,INDEX('Controle de reservas'!$K$14:$K$2013,BR197)&gt;INDEX('Controle de reservas'!$I$14:$I$2013,BR197)),CHAR(10)&amp;"DIVERGÊNCIA DE DATAS","")&amp;IF(INDEX('Controle de reservas'!$P$14:$P$2013,BR197)&lt;&gt;"OK"," !",""))))</f>
      </c>
      <c r="AE197" s="17">
        <f ca="1">IF(OR($AQ197=0,AE$9="",AE$9&lt;$AS197,AND($AT197&lt;&gt;"",AE$9&gt;$AT197)),"",IF(BS197=0,"—",IF(INDEX('Controle de reservas'!$P$14:$P$2013,BS197)="DUPLICIDADE NO DIA","CONFLITO"&amp;IF(INDEX('Controle de reservas'!$M$14:$M$2013,BS197)&lt;&gt;"",CHAR(10)&amp;INDEX('Controle de reservas'!$M$14:$M$2013,BS197),"")&amp;IF(INDEX('Controle de reservas'!$N$14:$N$2013,BS197)&lt;&gt;"",CHAR(10)&amp;"Subst.: "&amp;INDEX('Controle de reservas'!$N$14:$N$2013,BS197),"")&amp;IF(AND(ISNUMBER(INDEX('Controle de reservas'!$I$14:$I$2013,BS197)),INDEX('Controle de reservas'!$I$14:$I$2013,BS197)&gt;0,INDEX('Controle de reservas'!$K$14:$K$2013,BS197)&gt;INDEX('Controle de reservas'!$I$14:$I$2013,BS197)),CHAR(10)&amp;"DIVERGÊNCIA DE DATAS",""),IF(INDEX('Controle de reservas'!$L$14:$L$2013,BS197)="Em cobertura","COV",IF(INDEX('Controle de reservas'!$L$14:$L$2013,BS197)="Disponível","DISP",IF(INDEX('Controle de reservas'!$L$14:$L$2013,BS197)="Não utilizado","NU",IF(INDEX('Controle de reservas'!$L$14:$L$2013,BS197)="Folga","F",IF(INDEX('Controle de reservas'!$L$14:$L$2013,BS197)="Ocorrência","O",IF(INDEX('Controle de reservas'!$L$14:$L$2013,BS197)="Programado","PROG",IF(INDEX('Controle de reservas'!$L$14:$L$2013,BS197)="Disponível no posto","DP","SEM SITUAÇÃO")))))))&amp;IF(INDEX('Controle de reservas'!$M$14:$M$2013,BS197)&lt;&gt;"",CHAR(10)&amp;INDEX('Controle de reservas'!$M$14:$M$2013,BS197),IF(OR(INDEX('Controle de reservas'!$L$14:$L$2013,BS197)="Em cobertura",INDEX('Controle de reservas'!$L$14:$L$2013,BS197)="Programado"),CHAR(10)&amp;"SEM LOCAL",""))&amp;IF(INDEX('Controle de reservas'!$N$14:$N$2013,BS197)&lt;&gt;"",CHAR(10)&amp;"Subst.: "&amp;INDEX('Controle de reservas'!$N$14:$N$2013,BS197),"")&amp;IF(AND(ISNUMBER(INDEX('Controle de reservas'!$I$14:$I$2013,BS197)),INDEX('Controle de reservas'!$I$14:$I$2013,BS197)&gt;0,INDEX('Controle de reservas'!$K$14:$K$2013,BS197)&gt;INDEX('Controle de reservas'!$I$14:$I$2013,BS197)),CHAR(10)&amp;"DIVERGÊNCIA DE DATAS","")&amp;IF(INDEX('Controle de reservas'!$P$14:$P$2013,BS197)&lt;&gt;"OK"," !",""))))</f>
      </c>
      <c r="AF197" s="17">
        <f ca="1">IF(OR($AQ197=0,AF$9="",AF$9&lt;$AS197,AND($AT197&lt;&gt;"",AF$9&gt;$AT197)),"",IF(BT197=0,"—",IF(INDEX('Controle de reservas'!$P$14:$P$2013,BT197)="DUPLICIDADE NO DIA","CONFLITO"&amp;IF(INDEX('Controle de reservas'!$M$14:$M$2013,BT197)&lt;&gt;"",CHAR(10)&amp;INDEX('Controle de reservas'!$M$14:$M$2013,BT197),"")&amp;IF(INDEX('Controle de reservas'!$N$14:$N$2013,BT197)&lt;&gt;"",CHAR(10)&amp;"Subst.: "&amp;INDEX('Controle de reservas'!$N$14:$N$2013,BT197),"")&amp;IF(AND(ISNUMBER(INDEX('Controle de reservas'!$I$14:$I$2013,BT197)),INDEX('Controle de reservas'!$I$14:$I$2013,BT197)&gt;0,INDEX('Controle de reservas'!$K$14:$K$2013,BT197)&gt;INDEX('Controle de reservas'!$I$14:$I$2013,BT197)),CHAR(10)&amp;"DIVERGÊNCIA DE DATAS",""),IF(INDEX('Controle de reservas'!$L$14:$L$2013,BT197)="Em cobertura","COV",IF(INDEX('Controle de reservas'!$L$14:$L$2013,BT197)="Disponível","DISP",IF(INDEX('Controle de reservas'!$L$14:$L$2013,BT197)="Não utilizado","NU",IF(INDEX('Controle de reservas'!$L$14:$L$2013,BT197)="Folga","F",IF(INDEX('Controle de reservas'!$L$14:$L$2013,BT197)="Ocorrência","O",IF(INDEX('Controle de reservas'!$L$14:$L$2013,BT197)="Programado","PROG",IF(INDEX('Controle de reservas'!$L$14:$L$2013,BT197)="Disponível no posto","DP","SEM SITUAÇÃO")))))))&amp;IF(INDEX('Controle de reservas'!$M$14:$M$2013,BT197)&lt;&gt;"",CHAR(10)&amp;INDEX('Controle de reservas'!$M$14:$M$2013,BT197),IF(OR(INDEX('Controle de reservas'!$L$14:$L$2013,BT197)="Em cobertura",INDEX('Controle de reservas'!$L$14:$L$2013,BT197)="Programado"),CHAR(10)&amp;"SEM LOCAL",""))&amp;IF(INDEX('Controle de reservas'!$N$14:$N$2013,BT197)&lt;&gt;"",CHAR(10)&amp;"Subst.: "&amp;INDEX('Controle de reservas'!$N$14:$N$2013,BT197),"")&amp;IF(AND(ISNUMBER(INDEX('Controle de reservas'!$I$14:$I$2013,BT197)),INDEX('Controle de reservas'!$I$14:$I$2013,BT197)&gt;0,INDEX('Controle de reservas'!$K$14:$K$2013,BT197)&gt;INDEX('Controle de reservas'!$I$14:$I$2013,BT197)),CHAR(10)&amp;"DIVERGÊNCIA DE DATAS","")&amp;IF(INDEX('Controle de reservas'!$P$14:$P$2013,BT197)&lt;&gt;"OK"," !",""))))</f>
      </c>
      <c r="AG197" s="17">
        <f ca="1">IF(OR($AQ197=0,AG$9="",AG$9&lt;$AS197,AND($AT197&lt;&gt;"",AG$9&gt;$AT197)),"",IF(BU197=0,"—",IF(INDEX('Controle de reservas'!$P$14:$P$2013,BU197)="DUPLICIDADE NO DIA","CONFLITO"&amp;IF(INDEX('Controle de reservas'!$M$14:$M$2013,BU197)&lt;&gt;"",CHAR(10)&amp;INDEX('Controle de reservas'!$M$14:$M$2013,BU197),"")&amp;IF(INDEX('Controle de reservas'!$N$14:$N$2013,BU197)&lt;&gt;"",CHAR(10)&amp;"Subst.: "&amp;INDEX('Controle de reservas'!$N$14:$N$2013,BU197),"")&amp;IF(AND(ISNUMBER(INDEX('Controle de reservas'!$I$14:$I$2013,BU197)),INDEX('Controle de reservas'!$I$14:$I$2013,BU197)&gt;0,INDEX('Controle de reservas'!$K$14:$K$2013,BU197)&gt;INDEX('Controle de reservas'!$I$14:$I$2013,BU197)),CHAR(10)&amp;"DIVERGÊNCIA DE DATAS",""),IF(INDEX('Controle de reservas'!$L$14:$L$2013,BU197)="Em cobertura","COV",IF(INDEX('Controle de reservas'!$L$14:$L$2013,BU197)="Disponível","DISP",IF(INDEX('Controle de reservas'!$L$14:$L$2013,BU197)="Não utilizado","NU",IF(INDEX('Controle de reservas'!$L$14:$L$2013,BU197)="Folga","F",IF(INDEX('Controle de reservas'!$L$14:$L$2013,BU197)="Ocorrência","O",IF(INDEX('Controle de reservas'!$L$14:$L$2013,BU197)="Programado","PROG",IF(INDEX('Controle de reservas'!$L$14:$L$2013,BU197)="Disponível no posto","DP","SEM SITUAÇÃO")))))))&amp;IF(INDEX('Controle de reservas'!$M$14:$M$2013,BU197)&lt;&gt;"",CHAR(10)&amp;INDEX('Controle de reservas'!$M$14:$M$2013,BU197),IF(OR(INDEX('Controle de reservas'!$L$14:$L$2013,BU197)="Em cobertura",INDEX('Controle de reservas'!$L$14:$L$2013,BU197)="Programado"),CHAR(10)&amp;"SEM LOCAL",""))&amp;IF(INDEX('Controle de reservas'!$N$14:$N$2013,BU197)&lt;&gt;"",CHAR(10)&amp;"Subst.: "&amp;INDEX('Controle de reservas'!$N$14:$N$2013,BU197),"")&amp;IF(AND(ISNUMBER(INDEX('Controle de reservas'!$I$14:$I$2013,BU197)),INDEX('Controle de reservas'!$I$14:$I$2013,BU197)&gt;0,INDEX('Controle de reservas'!$K$14:$K$2013,BU197)&gt;INDEX('Controle de reservas'!$I$14:$I$2013,BU197)),CHAR(10)&amp;"DIVERGÊNCIA DE DATAS","")&amp;IF(INDEX('Controle de reservas'!$P$14:$P$2013,BU197)&lt;&gt;"OK"," !",""))))</f>
      </c>
      <c r="AH197" s="17">
        <f ca="1">IF(OR($AQ197=0,AH$9="",AH$9&lt;$AS197,AND($AT197&lt;&gt;"",AH$9&gt;$AT197)),"",IF(BV197=0,"—",IF(INDEX('Controle de reservas'!$P$14:$P$2013,BV197)="DUPLICIDADE NO DIA","CONFLITO"&amp;IF(INDEX('Controle de reservas'!$M$14:$M$2013,BV197)&lt;&gt;"",CHAR(10)&amp;INDEX('Controle de reservas'!$M$14:$M$2013,BV197),"")&amp;IF(INDEX('Controle de reservas'!$N$14:$N$2013,BV197)&lt;&gt;"",CHAR(10)&amp;"Subst.: "&amp;INDEX('Controle de reservas'!$N$14:$N$2013,BV197),"")&amp;IF(AND(ISNUMBER(INDEX('Controle de reservas'!$I$14:$I$2013,BV197)),INDEX('Controle de reservas'!$I$14:$I$2013,BV197)&gt;0,INDEX('Controle de reservas'!$K$14:$K$2013,BV197)&gt;INDEX('Controle de reservas'!$I$14:$I$2013,BV197)),CHAR(10)&amp;"DIVERGÊNCIA DE DATAS",""),IF(INDEX('Controle de reservas'!$L$14:$L$2013,BV197)="Em cobertura","COV",IF(INDEX('Controle de reservas'!$L$14:$L$2013,BV197)="Disponível","DISP",IF(INDEX('Controle de reservas'!$L$14:$L$2013,BV197)="Não utilizado","NU",IF(INDEX('Controle de reservas'!$L$14:$L$2013,BV197)="Folga","F",IF(INDEX('Controle de reservas'!$L$14:$L$2013,BV197)="Ocorrência","O",IF(INDEX('Controle de reservas'!$L$14:$L$2013,BV197)="Programado","PROG",IF(INDEX('Controle de reservas'!$L$14:$L$2013,BV197)="Disponível no posto","DP","SEM SITUAÇÃO")))))))&amp;IF(INDEX('Controle de reservas'!$M$14:$M$2013,BV197)&lt;&gt;"",CHAR(10)&amp;INDEX('Controle de reservas'!$M$14:$M$2013,BV197),IF(OR(INDEX('Controle de reservas'!$L$14:$L$2013,BV197)="Em cobertura",INDEX('Controle de reservas'!$L$14:$L$2013,BV197)="Programado"),CHAR(10)&amp;"SEM LOCAL",""))&amp;IF(INDEX('Controle de reservas'!$N$14:$N$2013,BV197)&lt;&gt;"",CHAR(10)&amp;"Subst.: "&amp;INDEX('Controle de reservas'!$N$14:$N$2013,BV197),"")&amp;IF(AND(ISNUMBER(INDEX('Controle de reservas'!$I$14:$I$2013,BV197)),INDEX('Controle de reservas'!$I$14:$I$2013,BV197)&gt;0,INDEX('Controle de reservas'!$K$14:$K$2013,BV197)&gt;INDEX('Controle de reservas'!$I$14:$I$2013,BV197)),CHAR(10)&amp;"DIVERGÊNCIA DE DATAS","")&amp;IF(INDEX('Controle de reservas'!$P$14:$P$2013,BV197)&lt;&gt;"OK"," !",""))))</f>
      </c>
      <c r="AI197" s="17">
        <f ca="1">IF(OR($AQ197=0,AI$9="",AI$9&lt;$AS197,AND($AT197&lt;&gt;"",AI$9&gt;$AT197)),"",IF(BW197=0,"—",IF(INDEX('Controle de reservas'!$P$14:$P$2013,BW197)="DUPLICIDADE NO DIA","CONFLITO"&amp;IF(INDEX('Controle de reservas'!$M$14:$M$2013,BW197)&lt;&gt;"",CHAR(10)&amp;INDEX('Controle de reservas'!$M$14:$M$2013,BW197),"")&amp;IF(INDEX('Controle de reservas'!$N$14:$N$2013,BW197)&lt;&gt;"",CHAR(10)&amp;"Subst.: "&amp;INDEX('Controle de reservas'!$N$14:$N$2013,BW197),"")&amp;IF(AND(ISNUMBER(INDEX('Controle de reservas'!$I$14:$I$2013,BW197)),INDEX('Controle de reservas'!$I$14:$I$2013,BW197)&gt;0,INDEX('Controle de reservas'!$K$14:$K$2013,BW197)&gt;INDEX('Controle de reservas'!$I$14:$I$2013,BW197)),CHAR(10)&amp;"DIVERGÊNCIA DE DATAS",""),IF(INDEX('Controle de reservas'!$L$14:$L$2013,BW197)="Em cobertura","COV",IF(INDEX('Controle de reservas'!$L$14:$L$2013,BW197)="Disponível","DISP",IF(INDEX('Controle de reservas'!$L$14:$L$2013,BW197)="Não utilizado","NU",IF(INDEX('Controle de reservas'!$L$14:$L$2013,BW197)="Folga","F",IF(INDEX('Controle de reservas'!$L$14:$L$2013,BW197)="Ocorrência","O",IF(INDEX('Controle de reservas'!$L$14:$L$2013,BW197)="Programado","PROG",IF(INDEX('Controle de reservas'!$L$14:$L$2013,BW197)="Disponível no posto","DP","SEM SITUAÇÃO")))))))&amp;IF(INDEX('Controle de reservas'!$M$14:$M$2013,BW197)&lt;&gt;"",CHAR(10)&amp;INDEX('Controle de reservas'!$M$14:$M$2013,BW197),IF(OR(INDEX('Controle de reservas'!$L$14:$L$2013,BW197)="Em cobertura",INDEX('Controle de reservas'!$L$14:$L$2013,BW197)="Programado"),CHAR(10)&amp;"SEM LOCAL",""))&amp;IF(INDEX('Controle de reservas'!$N$14:$N$2013,BW197)&lt;&gt;"",CHAR(10)&amp;"Subst.: "&amp;INDEX('Controle de reservas'!$N$14:$N$2013,BW197),"")&amp;IF(AND(ISNUMBER(INDEX('Controle de reservas'!$I$14:$I$2013,BW197)),INDEX('Controle de reservas'!$I$14:$I$2013,BW197)&gt;0,INDEX('Controle de reservas'!$K$14:$K$2013,BW197)&gt;INDEX('Controle de reservas'!$I$14:$I$2013,BW197)),CHAR(10)&amp;"DIVERGÊNCIA DE DATAS","")&amp;IF(INDEX('Controle de reservas'!$P$14:$P$2013,BW197)&lt;&gt;"OK"," !",""))))</f>
      </c>
      <c r="AJ197" s="17">
        <f ca="1">IF(OR($AQ197=0,AJ$9="",AJ$9&lt;$AS197,AND($AT197&lt;&gt;"",AJ$9&gt;$AT197)),"",IF(BX197=0,"—",IF(INDEX('Controle de reservas'!$P$14:$P$2013,BX197)="DUPLICIDADE NO DIA","CONFLITO"&amp;IF(INDEX('Controle de reservas'!$M$14:$M$2013,BX197)&lt;&gt;"",CHAR(10)&amp;INDEX('Controle de reservas'!$M$14:$M$2013,BX197),"")&amp;IF(INDEX('Controle de reservas'!$N$14:$N$2013,BX197)&lt;&gt;"",CHAR(10)&amp;"Subst.: "&amp;INDEX('Controle de reservas'!$N$14:$N$2013,BX197),"")&amp;IF(AND(ISNUMBER(INDEX('Controle de reservas'!$I$14:$I$2013,BX197)),INDEX('Controle de reservas'!$I$14:$I$2013,BX197)&gt;0,INDEX('Controle de reservas'!$K$14:$K$2013,BX197)&gt;INDEX('Controle de reservas'!$I$14:$I$2013,BX197)),CHAR(10)&amp;"DIVERGÊNCIA DE DATAS",""),IF(INDEX('Controle de reservas'!$L$14:$L$2013,BX197)="Em cobertura","COV",IF(INDEX('Controle de reservas'!$L$14:$L$2013,BX197)="Disponível","DISP",IF(INDEX('Controle de reservas'!$L$14:$L$2013,BX197)="Não utilizado","NU",IF(INDEX('Controle de reservas'!$L$14:$L$2013,BX197)="Folga","F",IF(INDEX('Controle de reservas'!$L$14:$L$2013,BX197)="Ocorrência","O",IF(INDEX('Controle de reservas'!$L$14:$L$2013,BX197)="Programado","PROG",IF(INDEX('Controle de reservas'!$L$14:$L$2013,BX197)="Disponível no posto","DP","SEM SITUAÇÃO")))))))&amp;IF(INDEX('Controle de reservas'!$M$14:$M$2013,BX197)&lt;&gt;"",CHAR(10)&amp;INDEX('Controle de reservas'!$M$14:$M$2013,BX197),IF(OR(INDEX('Controle de reservas'!$L$14:$L$2013,BX197)="Em cobertura",INDEX('Controle de reservas'!$L$14:$L$2013,BX197)="Programado"),CHAR(10)&amp;"SEM LOCAL",""))&amp;IF(INDEX('Controle de reservas'!$N$14:$N$2013,BX197)&lt;&gt;"",CHAR(10)&amp;"Subst.: "&amp;INDEX('Controle de reservas'!$N$14:$N$2013,BX197),"")&amp;IF(AND(ISNUMBER(INDEX('Controle de reservas'!$I$14:$I$2013,BX197)),INDEX('Controle de reservas'!$I$14:$I$2013,BX197)&gt;0,INDEX('Controle de reservas'!$K$14:$K$2013,BX197)&gt;INDEX('Controle de reservas'!$I$14:$I$2013,BX197)),CHAR(10)&amp;"DIVERGÊNCIA DE DATAS","")&amp;IF(INDEX('Controle de reservas'!$P$14:$P$2013,BX197)&lt;&gt;"OK"," !",""))))</f>
      </c>
      <c r="AK197" s="17">
        <f ca="1">IF(OR($AQ197=0,AK$9="",AK$9&lt;$AS197,AND($AT197&lt;&gt;"",AK$9&gt;$AT197)),"",IF(BY197=0,"—",IF(INDEX('Controle de reservas'!$P$14:$P$2013,BY197)="DUPLICIDADE NO DIA","CONFLITO"&amp;IF(INDEX('Controle de reservas'!$M$14:$M$2013,BY197)&lt;&gt;"",CHAR(10)&amp;INDEX('Controle de reservas'!$M$14:$M$2013,BY197),"")&amp;IF(INDEX('Controle de reservas'!$N$14:$N$2013,BY197)&lt;&gt;"",CHAR(10)&amp;"Subst.: "&amp;INDEX('Controle de reservas'!$N$14:$N$2013,BY197),"")&amp;IF(AND(ISNUMBER(INDEX('Controle de reservas'!$I$14:$I$2013,BY197)),INDEX('Controle de reservas'!$I$14:$I$2013,BY197)&gt;0,INDEX('Controle de reservas'!$K$14:$K$2013,BY197)&gt;INDEX('Controle de reservas'!$I$14:$I$2013,BY197)),CHAR(10)&amp;"DIVERGÊNCIA DE DATAS",""),IF(INDEX('Controle de reservas'!$L$14:$L$2013,BY197)="Em cobertura","COV",IF(INDEX('Controle de reservas'!$L$14:$L$2013,BY197)="Disponível","DISP",IF(INDEX('Controle de reservas'!$L$14:$L$2013,BY197)="Não utilizado","NU",IF(INDEX('Controle de reservas'!$L$14:$L$2013,BY197)="Folga","F",IF(INDEX('Controle de reservas'!$L$14:$L$2013,BY197)="Ocorrência","O",IF(INDEX('Controle de reservas'!$L$14:$L$2013,BY197)="Programado","PROG",IF(INDEX('Controle de reservas'!$L$14:$L$2013,BY197)="Disponível no posto","DP","SEM SITUAÇÃO")))))))&amp;IF(INDEX('Controle de reservas'!$M$14:$M$2013,BY197)&lt;&gt;"",CHAR(10)&amp;INDEX('Controle de reservas'!$M$14:$M$2013,BY197),IF(OR(INDEX('Controle de reservas'!$L$14:$L$2013,BY197)="Em cobertura",INDEX('Controle de reservas'!$L$14:$L$2013,BY197)="Programado"),CHAR(10)&amp;"SEM LOCAL",""))&amp;IF(INDEX('Controle de reservas'!$N$14:$N$2013,BY197)&lt;&gt;"",CHAR(10)&amp;"Subst.: "&amp;INDEX('Controle de reservas'!$N$14:$N$2013,BY197),"")&amp;IF(AND(ISNUMBER(INDEX('Controle de reservas'!$I$14:$I$2013,BY197)),INDEX('Controle de reservas'!$I$14:$I$2013,BY197)&gt;0,INDEX('Controle de reservas'!$K$14:$K$2013,BY197)&gt;INDEX('Controle de reservas'!$I$14:$I$2013,BY197)),CHAR(10)&amp;"DIVERGÊNCIA DE DATAS","")&amp;IF(INDEX('Controle de reservas'!$P$14:$P$2013,BY197)&lt;&gt;"OK"," !",""))))</f>
      </c>
      <c r="AL197" s="16">
        <f t="shared" ca="1" si="9"/>
      </c>
      <c r="AM197" s="16">
        <f t="shared" ca="1" si="10"/>
      </c>
      <c r="AN197" s="16">
        <f t="shared" ca="1" si="11"/>
      </c>
      <c r="AO197" s="16">
        <f t="shared" ca="1" si="12"/>
      </c>
      <c r="AP197" s="16">
        <f ca="1">IF($AQ197=0,"",INDEX('Controle de reservas'!$O$14:$O$2013,$AQ197))</f>
      </c>
      <c r="AQ197">
        <f ca="1">IFERROR(MATCH(ROW()-9,'Controle de reservas'!$S$14:$S$2013,0),0)</f>
      </c>
      <c r="AR197">
        <f ca="1">IF($AQ197=0,"",INDEX('Controle de reservas'!$Q$14:$Q$2013,$AQ197))</f>
      </c>
      <c r="AS197">
        <f ca="1">IF($AQ197=0,"",INDEX('Controle de reservas'!$H$14:$H$2013,$AQ197))</f>
      </c>
      <c r="AT197">
        <f ca="1">IF($AQ197=0,"",IF(INDEX('Controle de reservas'!$J$14:$J$2013,$AQ197)=0,"",INDEX('Controle de reservas'!$J$14:$J$2013,$AQ197)))</f>
      </c>
      <c r="AU197">
        <f ca="1">IF(OR($AQ197=0,G$9=""),0,IFERROR(MATCH($AR197&amp;"|"&amp;TEXT(G$9,"yyyymmdd"),'Controle de reservas'!$T$14:$T$2013,0),0))</f>
      </c>
      <c r="AV197">
        <f ca="1">IF(OR($AQ197=0,H$9=""),0,IFERROR(MATCH($AR197&amp;"|"&amp;TEXT(H$9,"yyyymmdd"),'Controle de reservas'!$T$14:$T$2013,0),0))</f>
      </c>
      <c r="AW197">
        <f ca="1">IF(OR($AQ197=0,I$9=""),0,IFERROR(MATCH($AR197&amp;"|"&amp;TEXT(I$9,"yyyymmdd"),'Controle de reservas'!$T$14:$T$2013,0),0))</f>
      </c>
      <c r="AX197">
        <f ca="1">IF(OR($AQ197=0,J$9=""),0,IFERROR(MATCH($AR197&amp;"|"&amp;TEXT(J$9,"yyyymmdd"),'Controle de reservas'!$T$14:$T$2013,0),0))</f>
      </c>
      <c r="AY197">
        <f ca="1">IF(OR($AQ197=0,K$9=""),0,IFERROR(MATCH($AR197&amp;"|"&amp;TEXT(K$9,"yyyymmdd"),'Controle de reservas'!$T$14:$T$2013,0),0))</f>
      </c>
      <c r="AZ197">
        <f ca="1">IF(OR($AQ197=0,L$9=""),0,IFERROR(MATCH($AR197&amp;"|"&amp;TEXT(L$9,"yyyymmdd"),'Controle de reservas'!$T$14:$T$2013,0),0))</f>
      </c>
      <c r="BA197">
        <f ca="1">IF(OR($AQ197=0,M$9=""),0,IFERROR(MATCH($AR197&amp;"|"&amp;TEXT(M$9,"yyyymmdd"),'Controle de reservas'!$T$14:$T$2013,0),0))</f>
      </c>
      <c r="BB197">
        <f ca="1">IF(OR($AQ197=0,N$9=""),0,IFERROR(MATCH($AR197&amp;"|"&amp;TEXT(N$9,"yyyymmdd"),'Controle de reservas'!$T$14:$T$2013,0),0))</f>
      </c>
      <c r="BC197">
        <f ca="1">IF(OR($AQ197=0,O$9=""),0,IFERROR(MATCH($AR197&amp;"|"&amp;TEXT(O$9,"yyyymmdd"),'Controle de reservas'!$T$14:$T$2013,0),0))</f>
      </c>
      <c r="BD197">
        <f ca="1">IF(OR($AQ197=0,P$9=""),0,IFERROR(MATCH($AR197&amp;"|"&amp;TEXT(P$9,"yyyymmdd"),'Controle de reservas'!$T$14:$T$2013,0),0))</f>
      </c>
      <c r="BE197">
        <f ca="1">IF(OR($AQ197=0,Q$9=""),0,IFERROR(MATCH($AR197&amp;"|"&amp;TEXT(Q$9,"yyyymmdd"),'Controle de reservas'!$T$14:$T$2013,0),0))</f>
      </c>
      <c r="BF197">
        <f ca="1">IF(OR($AQ197=0,R$9=""),0,IFERROR(MATCH($AR197&amp;"|"&amp;TEXT(R$9,"yyyymmdd"),'Controle de reservas'!$T$14:$T$2013,0),0))</f>
      </c>
      <c r="BG197">
        <f ca="1">IF(OR($AQ197=0,S$9=""),0,IFERROR(MATCH($AR197&amp;"|"&amp;TEXT(S$9,"yyyymmdd"),'Controle de reservas'!$T$14:$T$2013,0),0))</f>
      </c>
      <c r="BH197">
        <f ca="1">IF(OR($AQ197=0,T$9=""),0,IFERROR(MATCH($AR197&amp;"|"&amp;TEXT(T$9,"yyyymmdd"),'Controle de reservas'!$T$14:$T$2013,0),0))</f>
      </c>
      <c r="BI197">
        <f ca="1">IF(OR($AQ197=0,U$9=""),0,IFERROR(MATCH($AR197&amp;"|"&amp;TEXT(U$9,"yyyymmdd"),'Controle de reservas'!$T$14:$T$2013,0),0))</f>
      </c>
      <c r="BJ197">
        <f ca="1">IF(OR($AQ197=0,V$9=""),0,IFERROR(MATCH($AR197&amp;"|"&amp;TEXT(V$9,"yyyymmdd"),'Controle de reservas'!$T$14:$T$2013,0),0))</f>
      </c>
      <c r="BK197">
        <f ca="1">IF(OR($AQ197=0,W$9=""),0,IFERROR(MATCH($AR197&amp;"|"&amp;TEXT(W$9,"yyyymmdd"),'Controle de reservas'!$T$14:$T$2013,0),0))</f>
      </c>
      <c r="BL197">
        <f ca="1">IF(OR($AQ197=0,X$9=""),0,IFERROR(MATCH($AR197&amp;"|"&amp;TEXT(X$9,"yyyymmdd"),'Controle de reservas'!$T$14:$T$2013,0),0))</f>
      </c>
      <c r="BM197">
        <f ca="1">IF(OR($AQ197=0,Y$9=""),0,IFERROR(MATCH($AR197&amp;"|"&amp;TEXT(Y$9,"yyyymmdd"),'Controle de reservas'!$T$14:$T$2013,0),0))</f>
      </c>
      <c r="BN197">
        <f ca="1">IF(OR($AQ197=0,Z$9=""),0,IFERROR(MATCH($AR197&amp;"|"&amp;TEXT(Z$9,"yyyymmdd"),'Controle de reservas'!$T$14:$T$2013,0),0))</f>
      </c>
      <c r="BO197">
        <f ca="1">IF(OR($AQ197=0,AA$9=""),0,IFERROR(MATCH($AR197&amp;"|"&amp;TEXT(AA$9,"yyyymmdd"),'Controle de reservas'!$T$14:$T$2013,0),0))</f>
      </c>
      <c r="BP197">
        <f ca="1">IF(OR($AQ197=0,AB$9=""),0,IFERROR(MATCH($AR197&amp;"|"&amp;TEXT(AB$9,"yyyymmdd"),'Controle de reservas'!$T$14:$T$2013,0),0))</f>
      </c>
      <c r="BQ197">
        <f ca="1">IF(OR($AQ197=0,AC$9=""),0,IFERROR(MATCH($AR197&amp;"|"&amp;TEXT(AC$9,"yyyymmdd"),'Controle de reservas'!$T$14:$T$2013,0),0))</f>
      </c>
      <c r="BR197">
        <f ca="1">IF(OR($AQ197=0,AD$9=""),0,IFERROR(MATCH($AR197&amp;"|"&amp;TEXT(AD$9,"yyyymmdd"),'Controle de reservas'!$T$14:$T$2013,0),0))</f>
      </c>
      <c r="BS197">
        <f ca="1">IF(OR($AQ197=0,AE$9=""),0,IFERROR(MATCH($AR197&amp;"|"&amp;TEXT(AE$9,"yyyymmdd"),'Controle de reservas'!$T$14:$T$2013,0),0))</f>
      </c>
      <c r="BT197">
        <f ca="1">IF(OR($AQ197=0,AF$9=""),0,IFERROR(MATCH($AR197&amp;"|"&amp;TEXT(AF$9,"yyyymmdd"),'Controle de reservas'!$T$14:$T$2013,0),0))</f>
      </c>
      <c r="BU197">
        <f ca="1">IF(OR($AQ197=0,AG$9=""),0,IFERROR(MATCH($AR197&amp;"|"&amp;TEXT(AG$9,"yyyymmdd"),'Controle de reservas'!$T$14:$T$2013,0),0))</f>
      </c>
      <c r="BV197">
        <f ca="1">IF(OR($AQ197=0,AH$9=""),0,IFERROR(MATCH($AR197&amp;"|"&amp;TEXT(AH$9,"yyyymmdd"),'Controle de reservas'!$T$14:$T$2013,0),0))</f>
      </c>
      <c r="BW197">
        <f ca="1">IF(OR($AQ197=0,AI$9=""),0,IFERROR(MATCH($AR197&amp;"|"&amp;TEXT(AI$9,"yyyymmdd"),'Controle de reservas'!$T$14:$T$2013,0),0))</f>
      </c>
      <c r="BX197">
        <f ca="1">IF(OR($AQ197=0,AJ$9=""),0,IFERROR(MATCH($AR197&amp;"|"&amp;TEXT(AJ$9,"yyyymmdd"),'Controle de reservas'!$T$14:$T$2013,0),0))</f>
      </c>
      <c r="BY197">
        <f ca="1">IF(OR($AQ197=0,AK$9=""),0,IFERROR(MATCH($AR197&amp;"|"&amp;TEXT(AK$9,"yyyymmdd"),'Controle de reservas'!$T$14:$T$2013,0),0))</f>
      </c>
    </row>
    <row r="198" spans="1:77" ht="105" customHeight="1" x14ac:dyDescent="0.25">
      <c r="A198" s="14">
        <f ca="1">IF($AQ198=0,"",INDEX('Controle de reservas'!$A$14:$A$2013,$AQ198))</f>
      </c>
      <c r="B198" s="14">
        <f ca="1">IF($AQ198=0,"",INDEX('Controle de reservas'!$B$14:$B$2013,$AQ198))</f>
      </c>
      <c r="C198" s="14">
        <f ca="1">IF($AQ198=0,"",INDEX('Controle de reservas'!$C$14:$C$2013,$AQ198))</f>
      </c>
      <c r="D198" s="14">
        <f ca="1">IF($AQ198=0,"",INDEX('Controle de reservas'!$D$14:$D$2013,$AQ198))</f>
      </c>
      <c r="E198" s="14">
        <f ca="1">IF($AQ198=0,"",INDEX('Controle de reservas'!$E$14:$E$2013,$AQ198))</f>
      </c>
      <c r="F198" s="14">
        <f ca="1">IF($AQ198=0,"",INDEX('Controle de reservas'!$F$14:$F$2013,$AQ198))</f>
      </c>
      <c r="G198" s="15">
        <f ca="1">IF(OR($AQ198=0,G$9="",G$9&lt;$AS198,AND($AT198&lt;&gt;"",G$9&gt;$AT198)),"",IF(AU198=0,"—",IF(INDEX('Controle de reservas'!$P$14:$P$2013,AU198)="DUPLICIDADE NO DIA","CONFLITO"&amp;IF(INDEX('Controle de reservas'!$M$14:$M$2013,AU198)&lt;&gt;"",CHAR(10)&amp;INDEX('Controle de reservas'!$M$14:$M$2013,AU198),"")&amp;IF(INDEX('Controle de reservas'!$N$14:$N$2013,AU198)&lt;&gt;"",CHAR(10)&amp;"Subst.: "&amp;INDEX('Controle de reservas'!$N$14:$N$2013,AU198),"")&amp;IF(AND(ISNUMBER(INDEX('Controle de reservas'!$I$14:$I$2013,AU198)),INDEX('Controle de reservas'!$I$14:$I$2013,AU198)&gt;0,INDEX('Controle de reservas'!$K$14:$K$2013,AU198)&gt;INDEX('Controle de reservas'!$I$14:$I$2013,AU198)),CHAR(10)&amp;"DIVERGÊNCIA DE DATAS",""),IF(INDEX('Controle de reservas'!$L$14:$L$2013,AU198)="Em cobertura","COV",IF(INDEX('Controle de reservas'!$L$14:$L$2013,AU198)="Disponível","DISP",IF(INDEX('Controle de reservas'!$L$14:$L$2013,AU198)="Não utilizado","NU",IF(INDEX('Controle de reservas'!$L$14:$L$2013,AU198)="Folga","F",IF(INDEX('Controle de reservas'!$L$14:$L$2013,AU198)="Ocorrência","O",IF(INDEX('Controle de reservas'!$L$14:$L$2013,AU198)="Programado","PROG",IF(INDEX('Controle de reservas'!$L$14:$L$2013,AU198)="Disponível no posto","DP","SEM SITUAÇÃO")))))))&amp;IF(INDEX('Controle de reservas'!$M$14:$M$2013,AU198)&lt;&gt;"",CHAR(10)&amp;INDEX('Controle de reservas'!$M$14:$M$2013,AU198),IF(OR(INDEX('Controle de reservas'!$L$14:$L$2013,AU198)="Em cobertura",INDEX('Controle de reservas'!$L$14:$L$2013,AU198)="Programado"),CHAR(10)&amp;"SEM LOCAL",""))&amp;IF(INDEX('Controle de reservas'!$N$14:$N$2013,AU198)&lt;&gt;"",CHAR(10)&amp;"Subst.: "&amp;INDEX('Controle de reservas'!$N$14:$N$2013,AU198),"")&amp;IF(AND(ISNUMBER(INDEX('Controle de reservas'!$I$14:$I$2013,AU198)),INDEX('Controle de reservas'!$I$14:$I$2013,AU198)&gt;0,INDEX('Controle de reservas'!$K$14:$K$2013,AU198)&gt;INDEX('Controle de reservas'!$I$14:$I$2013,AU198)),CHAR(10)&amp;"DIVERGÊNCIA DE DATAS","")&amp;IF(INDEX('Controle de reservas'!$P$14:$P$2013,AU198)&lt;&gt;"OK"," !",""))))</f>
      </c>
      <c r="H198" s="15">
        <f ca="1">IF(OR($AQ198=0,H$9="",H$9&lt;$AS198,AND($AT198&lt;&gt;"",H$9&gt;$AT198)),"",IF(AV198=0,"—",IF(INDEX('Controle de reservas'!$P$14:$P$2013,AV198)="DUPLICIDADE NO DIA","CONFLITO"&amp;IF(INDEX('Controle de reservas'!$M$14:$M$2013,AV198)&lt;&gt;"",CHAR(10)&amp;INDEX('Controle de reservas'!$M$14:$M$2013,AV198),"")&amp;IF(INDEX('Controle de reservas'!$N$14:$N$2013,AV198)&lt;&gt;"",CHAR(10)&amp;"Subst.: "&amp;INDEX('Controle de reservas'!$N$14:$N$2013,AV198),"")&amp;IF(AND(ISNUMBER(INDEX('Controle de reservas'!$I$14:$I$2013,AV198)),INDEX('Controle de reservas'!$I$14:$I$2013,AV198)&gt;0,INDEX('Controle de reservas'!$K$14:$K$2013,AV198)&gt;INDEX('Controle de reservas'!$I$14:$I$2013,AV198)),CHAR(10)&amp;"DIVERGÊNCIA DE DATAS",""),IF(INDEX('Controle de reservas'!$L$14:$L$2013,AV198)="Em cobertura","COV",IF(INDEX('Controle de reservas'!$L$14:$L$2013,AV198)="Disponível","DISP",IF(INDEX('Controle de reservas'!$L$14:$L$2013,AV198)="Não utilizado","NU",IF(INDEX('Controle de reservas'!$L$14:$L$2013,AV198)="Folga","F",IF(INDEX('Controle de reservas'!$L$14:$L$2013,AV198)="Ocorrência","O",IF(INDEX('Controle de reservas'!$L$14:$L$2013,AV198)="Programado","PROG",IF(INDEX('Controle de reservas'!$L$14:$L$2013,AV198)="Disponível no posto","DP","SEM SITUAÇÃO")))))))&amp;IF(INDEX('Controle de reservas'!$M$14:$M$2013,AV198)&lt;&gt;"",CHAR(10)&amp;INDEX('Controle de reservas'!$M$14:$M$2013,AV198),IF(OR(INDEX('Controle de reservas'!$L$14:$L$2013,AV198)="Em cobertura",INDEX('Controle de reservas'!$L$14:$L$2013,AV198)="Programado"),CHAR(10)&amp;"SEM LOCAL",""))&amp;IF(INDEX('Controle de reservas'!$N$14:$N$2013,AV198)&lt;&gt;"",CHAR(10)&amp;"Subst.: "&amp;INDEX('Controle de reservas'!$N$14:$N$2013,AV198),"")&amp;IF(AND(ISNUMBER(INDEX('Controle de reservas'!$I$14:$I$2013,AV198)),INDEX('Controle de reservas'!$I$14:$I$2013,AV198)&gt;0,INDEX('Controle de reservas'!$K$14:$K$2013,AV198)&gt;INDEX('Controle de reservas'!$I$14:$I$2013,AV198)),CHAR(10)&amp;"DIVERGÊNCIA DE DATAS","")&amp;IF(INDEX('Controle de reservas'!$P$14:$P$2013,AV198)&lt;&gt;"OK"," !",""))))</f>
      </c>
      <c r="I198" s="15">
        <f ca="1">IF(OR($AQ198=0,I$9="",I$9&lt;$AS198,AND($AT198&lt;&gt;"",I$9&gt;$AT198)),"",IF(AW198=0,"—",IF(INDEX('Controle de reservas'!$P$14:$P$2013,AW198)="DUPLICIDADE NO DIA","CONFLITO"&amp;IF(INDEX('Controle de reservas'!$M$14:$M$2013,AW198)&lt;&gt;"",CHAR(10)&amp;INDEX('Controle de reservas'!$M$14:$M$2013,AW198),"")&amp;IF(INDEX('Controle de reservas'!$N$14:$N$2013,AW198)&lt;&gt;"",CHAR(10)&amp;"Subst.: "&amp;INDEX('Controle de reservas'!$N$14:$N$2013,AW198),"")&amp;IF(AND(ISNUMBER(INDEX('Controle de reservas'!$I$14:$I$2013,AW198)),INDEX('Controle de reservas'!$I$14:$I$2013,AW198)&gt;0,INDEX('Controle de reservas'!$K$14:$K$2013,AW198)&gt;INDEX('Controle de reservas'!$I$14:$I$2013,AW198)),CHAR(10)&amp;"DIVERGÊNCIA DE DATAS",""),IF(INDEX('Controle de reservas'!$L$14:$L$2013,AW198)="Em cobertura","COV",IF(INDEX('Controle de reservas'!$L$14:$L$2013,AW198)="Disponível","DISP",IF(INDEX('Controle de reservas'!$L$14:$L$2013,AW198)="Não utilizado","NU",IF(INDEX('Controle de reservas'!$L$14:$L$2013,AW198)="Folga","F",IF(INDEX('Controle de reservas'!$L$14:$L$2013,AW198)="Ocorrência","O",IF(INDEX('Controle de reservas'!$L$14:$L$2013,AW198)="Programado","PROG",IF(INDEX('Controle de reservas'!$L$14:$L$2013,AW198)="Disponível no posto","DP","SEM SITUAÇÃO")))))))&amp;IF(INDEX('Controle de reservas'!$M$14:$M$2013,AW198)&lt;&gt;"",CHAR(10)&amp;INDEX('Controle de reservas'!$M$14:$M$2013,AW198),IF(OR(INDEX('Controle de reservas'!$L$14:$L$2013,AW198)="Em cobertura",INDEX('Controle de reservas'!$L$14:$L$2013,AW198)="Programado"),CHAR(10)&amp;"SEM LOCAL",""))&amp;IF(INDEX('Controle de reservas'!$N$14:$N$2013,AW198)&lt;&gt;"",CHAR(10)&amp;"Subst.: "&amp;INDEX('Controle de reservas'!$N$14:$N$2013,AW198),"")&amp;IF(AND(ISNUMBER(INDEX('Controle de reservas'!$I$14:$I$2013,AW198)),INDEX('Controle de reservas'!$I$14:$I$2013,AW198)&gt;0,INDEX('Controle de reservas'!$K$14:$K$2013,AW198)&gt;INDEX('Controle de reservas'!$I$14:$I$2013,AW198)),CHAR(10)&amp;"DIVERGÊNCIA DE DATAS","")&amp;IF(INDEX('Controle de reservas'!$P$14:$P$2013,AW198)&lt;&gt;"OK"," !",""))))</f>
      </c>
      <c r="J198" s="15">
        <f ca="1">IF(OR($AQ198=0,J$9="",J$9&lt;$AS198,AND($AT198&lt;&gt;"",J$9&gt;$AT198)),"",IF(AX198=0,"—",IF(INDEX('Controle de reservas'!$P$14:$P$2013,AX198)="DUPLICIDADE NO DIA","CONFLITO"&amp;IF(INDEX('Controle de reservas'!$M$14:$M$2013,AX198)&lt;&gt;"",CHAR(10)&amp;INDEX('Controle de reservas'!$M$14:$M$2013,AX198),"")&amp;IF(INDEX('Controle de reservas'!$N$14:$N$2013,AX198)&lt;&gt;"",CHAR(10)&amp;"Subst.: "&amp;INDEX('Controle de reservas'!$N$14:$N$2013,AX198),"")&amp;IF(AND(ISNUMBER(INDEX('Controle de reservas'!$I$14:$I$2013,AX198)),INDEX('Controle de reservas'!$I$14:$I$2013,AX198)&gt;0,INDEX('Controle de reservas'!$K$14:$K$2013,AX198)&gt;INDEX('Controle de reservas'!$I$14:$I$2013,AX198)),CHAR(10)&amp;"DIVERGÊNCIA DE DATAS",""),IF(INDEX('Controle de reservas'!$L$14:$L$2013,AX198)="Em cobertura","COV",IF(INDEX('Controle de reservas'!$L$14:$L$2013,AX198)="Disponível","DISP",IF(INDEX('Controle de reservas'!$L$14:$L$2013,AX198)="Não utilizado","NU",IF(INDEX('Controle de reservas'!$L$14:$L$2013,AX198)="Folga","F",IF(INDEX('Controle de reservas'!$L$14:$L$2013,AX198)="Ocorrência","O",IF(INDEX('Controle de reservas'!$L$14:$L$2013,AX198)="Programado","PROG",IF(INDEX('Controle de reservas'!$L$14:$L$2013,AX198)="Disponível no posto","DP","SEM SITUAÇÃO")))))))&amp;IF(INDEX('Controle de reservas'!$M$14:$M$2013,AX198)&lt;&gt;"",CHAR(10)&amp;INDEX('Controle de reservas'!$M$14:$M$2013,AX198),IF(OR(INDEX('Controle de reservas'!$L$14:$L$2013,AX198)="Em cobertura",INDEX('Controle de reservas'!$L$14:$L$2013,AX198)="Programado"),CHAR(10)&amp;"SEM LOCAL",""))&amp;IF(INDEX('Controle de reservas'!$N$14:$N$2013,AX198)&lt;&gt;"",CHAR(10)&amp;"Subst.: "&amp;INDEX('Controle de reservas'!$N$14:$N$2013,AX198),"")&amp;IF(AND(ISNUMBER(INDEX('Controle de reservas'!$I$14:$I$2013,AX198)),INDEX('Controle de reservas'!$I$14:$I$2013,AX198)&gt;0,INDEX('Controle de reservas'!$K$14:$K$2013,AX198)&gt;INDEX('Controle de reservas'!$I$14:$I$2013,AX198)),CHAR(10)&amp;"DIVERGÊNCIA DE DATAS","")&amp;IF(INDEX('Controle de reservas'!$P$14:$P$2013,AX198)&lt;&gt;"OK"," !",""))))</f>
      </c>
      <c r="K198" s="15">
        <f ca="1">IF(OR($AQ198=0,K$9="",K$9&lt;$AS198,AND($AT198&lt;&gt;"",K$9&gt;$AT198)),"",IF(AY198=0,"—",IF(INDEX('Controle de reservas'!$P$14:$P$2013,AY198)="DUPLICIDADE NO DIA","CONFLITO"&amp;IF(INDEX('Controle de reservas'!$M$14:$M$2013,AY198)&lt;&gt;"",CHAR(10)&amp;INDEX('Controle de reservas'!$M$14:$M$2013,AY198),"")&amp;IF(INDEX('Controle de reservas'!$N$14:$N$2013,AY198)&lt;&gt;"",CHAR(10)&amp;"Subst.: "&amp;INDEX('Controle de reservas'!$N$14:$N$2013,AY198),"")&amp;IF(AND(ISNUMBER(INDEX('Controle de reservas'!$I$14:$I$2013,AY198)),INDEX('Controle de reservas'!$I$14:$I$2013,AY198)&gt;0,INDEX('Controle de reservas'!$K$14:$K$2013,AY198)&gt;INDEX('Controle de reservas'!$I$14:$I$2013,AY198)),CHAR(10)&amp;"DIVERGÊNCIA DE DATAS",""),IF(INDEX('Controle de reservas'!$L$14:$L$2013,AY198)="Em cobertura","COV",IF(INDEX('Controle de reservas'!$L$14:$L$2013,AY198)="Disponível","DISP",IF(INDEX('Controle de reservas'!$L$14:$L$2013,AY198)="Não utilizado","NU",IF(INDEX('Controle de reservas'!$L$14:$L$2013,AY198)="Folga","F",IF(INDEX('Controle de reservas'!$L$14:$L$2013,AY198)="Ocorrência","O",IF(INDEX('Controle de reservas'!$L$14:$L$2013,AY198)="Programado","PROG",IF(INDEX('Controle de reservas'!$L$14:$L$2013,AY198)="Disponível no posto","DP","SEM SITUAÇÃO")))))))&amp;IF(INDEX('Controle de reservas'!$M$14:$M$2013,AY198)&lt;&gt;"",CHAR(10)&amp;INDEX('Controle de reservas'!$M$14:$M$2013,AY198),IF(OR(INDEX('Controle de reservas'!$L$14:$L$2013,AY198)="Em cobertura",INDEX('Controle de reservas'!$L$14:$L$2013,AY198)="Programado"),CHAR(10)&amp;"SEM LOCAL",""))&amp;IF(INDEX('Controle de reservas'!$N$14:$N$2013,AY198)&lt;&gt;"",CHAR(10)&amp;"Subst.: "&amp;INDEX('Controle de reservas'!$N$14:$N$2013,AY198),"")&amp;IF(AND(ISNUMBER(INDEX('Controle de reservas'!$I$14:$I$2013,AY198)),INDEX('Controle de reservas'!$I$14:$I$2013,AY198)&gt;0,INDEX('Controle de reservas'!$K$14:$K$2013,AY198)&gt;INDEX('Controle de reservas'!$I$14:$I$2013,AY198)),CHAR(10)&amp;"DIVERGÊNCIA DE DATAS","")&amp;IF(INDEX('Controle de reservas'!$P$14:$P$2013,AY198)&lt;&gt;"OK"," !",""))))</f>
      </c>
      <c r="L198" s="15">
        <f ca="1">IF(OR($AQ198=0,L$9="",L$9&lt;$AS198,AND($AT198&lt;&gt;"",L$9&gt;$AT198)),"",IF(AZ198=0,"—",IF(INDEX('Controle de reservas'!$P$14:$P$2013,AZ198)="DUPLICIDADE NO DIA","CONFLITO"&amp;IF(INDEX('Controle de reservas'!$M$14:$M$2013,AZ198)&lt;&gt;"",CHAR(10)&amp;INDEX('Controle de reservas'!$M$14:$M$2013,AZ198),"")&amp;IF(INDEX('Controle de reservas'!$N$14:$N$2013,AZ198)&lt;&gt;"",CHAR(10)&amp;"Subst.: "&amp;INDEX('Controle de reservas'!$N$14:$N$2013,AZ198),"")&amp;IF(AND(ISNUMBER(INDEX('Controle de reservas'!$I$14:$I$2013,AZ198)),INDEX('Controle de reservas'!$I$14:$I$2013,AZ198)&gt;0,INDEX('Controle de reservas'!$K$14:$K$2013,AZ198)&gt;INDEX('Controle de reservas'!$I$14:$I$2013,AZ198)),CHAR(10)&amp;"DIVERGÊNCIA DE DATAS",""),IF(INDEX('Controle de reservas'!$L$14:$L$2013,AZ198)="Em cobertura","COV",IF(INDEX('Controle de reservas'!$L$14:$L$2013,AZ198)="Disponível","DISP",IF(INDEX('Controle de reservas'!$L$14:$L$2013,AZ198)="Não utilizado","NU",IF(INDEX('Controle de reservas'!$L$14:$L$2013,AZ198)="Folga","F",IF(INDEX('Controle de reservas'!$L$14:$L$2013,AZ198)="Ocorrência","O",IF(INDEX('Controle de reservas'!$L$14:$L$2013,AZ198)="Programado","PROG",IF(INDEX('Controle de reservas'!$L$14:$L$2013,AZ198)="Disponível no posto","DP","SEM SITUAÇÃO")))))))&amp;IF(INDEX('Controle de reservas'!$M$14:$M$2013,AZ198)&lt;&gt;"",CHAR(10)&amp;INDEX('Controle de reservas'!$M$14:$M$2013,AZ198),IF(OR(INDEX('Controle de reservas'!$L$14:$L$2013,AZ198)="Em cobertura",INDEX('Controle de reservas'!$L$14:$L$2013,AZ198)="Programado"),CHAR(10)&amp;"SEM LOCAL",""))&amp;IF(INDEX('Controle de reservas'!$N$14:$N$2013,AZ198)&lt;&gt;"",CHAR(10)&amp;"Subst.: "&amp;INDEX('Controle de reservas'!$N$14:$N$2013,AZ198),"")&amp;IF(AND(ISNUMBER(INDEX('Controle de reservas'!$I$14:$I$2013,AZ198)),INDEX('Controle de reservas'!$I$14:$I$2013,AZ198)&gt;0,INDEX('Controle de reservas'!$K$14:$K$2013,AZ198)&gt;INDEX('Controle de reservas'!$I$14:$I$2013,AZ198)),CHAR(10)&amp;"DIVERGÊNCIA DE DATAS","")&amp;IF(INDEX('Controle de reservas'!$P$14:$P$2013,AZ198)&lt;&gt;"OK"," !",""))))</f>
      </c>
      <c r="M198" s="15">
        <f ca="1">IF(OR($AQ198=0,M$9="",M$9&lt;$AS198,AND($AT198&lt;&gt;"",M$9&gt;$AT198)),"",IF(BA198=0,"—",IF(INDEX('Controle de reservas'!$P$14:$P$2013,BA198)="DUPLICIDADE NO DIA","CONFLITO"&amp;IF(INDEX('Controle de reservas'!$M$14:$M$2013,BA198)&lt;&gt;"",CHAR(10)&amp;INDEX('Controle de reservas'!$M$14:$M$2013,BA198),"")&amp;IF(INDEX('Controle de reservas'!$N$14:$N$2013,BA198)&lt;&gt;"",CHAR(10)&amp;"Subst.: "&amp;INDEX('Controle de reservas'!$N$14:$N$2013,BA198),"")&amp;IF(AND(ISNUMBER(INDEX('Controle de reservas'!$I$14:$I$2013,BA198)),INDEX('Controle de reservas'!$I$14:$I$2013,BA198)&gt;0,INDEX('Controle de reservas'!$K$14:$K$2013,BA198)&gt;INDEX('Controle de reservas'!$I$14:$I$2013,BA198)),CHAR(10)&amp;"DIVERGÊNCIA DE DATAS",""),IF(INDEX('Controle de reservas'!$L$14:$L$2013,BA198)="Em cobertura","COV",IF(INDEX('Controle de reservas'!$L$14:$L$2013,BA198)="Disponível","DISP",IF(INDEX('Controle de reservas'!$L$14:$L$2013,BA198)="Não utilizado","NU",IF(INDEX('Controle de reservas'!$L$14:$L$2013,BA198)="Folga","F",IF(INDEX('Controle de reservas'!$L$14:$L$2013,BA198)="Ocorrência","O",IF(INDEX('Controle de reservas'!$L$14:$L$2013,BA198)="Programado","PROG",IF(INDEX('Controle de reservas'!$L$14:$L$2013,BA198)="Disponível no posto","DP","SEM SITUAÇÃO")))))))&amp;IF(INDEX('Controle de reservas'!$M$14:$M$2013,BA198)&lt;&gt;"",CHAR(10)&amp;INDEX('Controle de reservas'!$M$14:$M$2013,BA198),IF(OR(INDEX('Controle de reservas'!$L$14:$L$2013,BA198)="Em cobertura",INDEX('Controle de reservas'!$L$14:$L$2013,BA198)="Programado"),CHAR(10)&amp;"SEM LOCAL",""))&amp;IF(INDEX('Controle de reservas'!$N$14:$N$2013,BA198)&lt;&gt;"",CHAR(10)&amp;"Subst.: "&amp;INDEX('Controle de reservas'!$N$14:$N$2013,BA198),"")&amp;IF(AND(ISNUMBER(INDEX('Controle de reservas'!$I$14:$I$2013,BA198)),INDEX('Controle de reservas'!$I$14:$I$2013,BA198)&gt;0,INDEX('Controle de reservas'!$K$14:$K$2013,BA198)&gt;INDEX('Controle de reservas'!$I$14:$I$2013,BA198)),CHAR(10)&amp;"DIVERGÊNCIA DE DATAS","")&amp;IF(INDEX('Controle de reservas'!$P$14:$P$2013,BA198)&lt;&gt;"OK"," !",""))))</f>
      </c>
      <c r="N198" s="15">
        <f ca="1">IF(OR($AQ198=0,N$9="",N$9&lt;$AS198,AND($AT198&lt;&gt;"",N$9&gt;$AT198)),"",IF(BB198=0,"—",IF(INDEX('Controle de reservas'!$P$14:$P$2013,BB198)="DUPLICIDADE NO DIA","CONFLITO"&amp;IF(INDEX('Controle de reservas'!$M$14:$M$2013,BB198)&lt;&gt;"",CHAR(10)&amp;INDEX('Controle de reservas'!$M$14:$M$2013,BB198),"")&amp;IF(INDEX('Controle de reservas'!$N$14:$N$2013,BB198)&lt;&gt;"",CHAR(10)&amp;"Subst.: "&amp;INDEX('Controle de reservas'!$N$14:$N$2013,BB198),"")&amp;IF(AND(ISNUMBER(INDEX('Controle de reservas'!$I$14:$I$2013,BB198)),INDEX('Controle de reservas'!$I$14:$I$2013,BB198)&gt;0,INDEX('Controle de reservas'!$K$14:$K$2013,BB198)&gt;INDEX('Controle de reservas'!$I$14:$I$2013,BB198)),CHAR(10)&amp;"DIVERGÊNCIA DE DATAS",""),IF(INDEX('Controle de reservas'!$L$14:$L$2013,BB198)="Em cobertura","COV",IF(INDEX('Controle de reservas'!$L$14:$L$2013,BB198)="Disponível","DISP",IF(INDEX('Controle de reservas'!$L$14:$L$2013,BB198)="Não utilizado","NU",IF(INDEX('Controle de reservas'!$L$14:$L$2013,BB198)="Folga","F",IF(INDEX('Controle de reservas'!$L$14:$L$2013,BB198)="Ocorrência","O",IF(INDEX('Controle de reservas'!$L$14:$L$2013,BB198)="Programado","PROG",IF(INDEX('Controle de reservas'!$L$14:$L$2013,BB198)="Disponível no posto","DP","SEM SITUAÇÃO")))))))&amp;IF(INDEX('Controle de reservas'!$M$14:$M$2013,BB198)&lt;&gt;"",CHAR(10)&amp;INDEX('Controle de reservas'!$M$14:$M$2013,BB198),IF(OR(INDEX('Controle de reservas'!$L$14:$L$2013,BB198)="Em cobertura",INDEX('Controle de reservas'!$L$14:$L$2013,BB198)="Programado"),CHAR(10)&amp;"SEM LOCAL",""))&amp;IF(INDEX('Controle de reservas'!$N$14:$N$2013,BB198)&lt;&gt;"",CHAR(10)&amp;"Subst.: "&amp;INDEX('Controle de reservas'!$N$14:$N$2013,BB198),"")&amp;IF(AND(ISNUMBER(INDEX('Controle de reservas'!$I$14:$I$2013,BB198)),INDEX('Controle de reservas'!$I$14:$I$2013,BB198)&gt;0,INDEX('Controle de reservas'!$K$14:$K$2013,BB198)&gt;INDEX('Controle de reservas'!$I$14:$I$2013,BB198)),CHAR(10)&amp;"DIVERGÊNCIA DE DATAS","")&amp;IF(INDEX('Controle de reservas'!$P$14:$P$2013,BB198)&lt;&gt;"OK"," !",""))))</f>
      </c>
      <c r="O198" s="15">
        <f ca="1">IF(OR($AQ198=0,O$9="",O$9&lt;$AS198,AND($AT198&lt;&gt;"",O$9&gt;$AT198)),"",IF(BC198=0,"—",IF(INDEX('Controle de reservas'!$P$14:$P$2013,BC198)="DUPLICIDADE NO DIA","CONFLITO"&amp;IF(INDEX('Controle de reservas'!$M$14:$M$2013,BC198)&lt;&gt;"",CHAR(10)&amp;INDEX('Controle de reservas'!$M$14:$M$2013,BC198),"")&amp;IF(INDEX('Controle de reservas'!$N$14:$N$2013,BC198)&lt;&gt;"",CHAR(10)&amp;"Subst.: "&amp;INDEX('Controle de reservas'!$N$14:$N$2013,BC198),"")&amp;IF(AND(ISNUMBER(INDEX('Controle de reservas'!$I$14:$I$2013,BC198)),INDEX('Controle de reservas'!$I$14:$I$2013,BC198)&gt;0,INDEX('Controle de reservas'!$K$14:$K$2013,BC198)&gt;INDEX('Controle de reservas'!$I$14:$I$2013,BC198)),CHAR(10)&amp;"DIVERGÊNCIA DE DATAS",""),IF(INDEX('Controle de reservas'!$L$14:$L$2013,BC198)="Em cobertura","COV",IF(INDEX('Controle de reservas'!$L$14:$L$2013,BC198)="Disponível","DISP",IF(INDEX('Controle de reservas'!$L$14:$L$2013,BC198)="Não utilizado","NU",IF(INDEX('Controle de reservas'!$L$14:$L$2013,BC198)="Folga","F",IF(INDEX('Controle de reservas'!$L$14:$L$2013,BC198)="Ocorrência","O",IF(INDEX('Controle de reservas'!$L$14:$L$2013,BC198)="Programado","PROG",IF(INDEX('Controle de reservas'!$L$14:$L$2013,BC198)="Disponível no posto","DP","SEM SITUAÇÃO")))))))&amp;IF(INDEX('Controle de reservas'!$M$14:$M$2013,BC198)&lt;&gt;"",CHAR(10)&amp;INDEX('Controle de reservas'!$M$14:$M$2013,BC198),IF(OR(INDEX('Controle de reservas'!$L$14:$L$2013,BC198)="Em cobertura",INDEX('Controle de reservas'!$L$14:$L$2013,BC198)="Programado"),CHAR(10)&amp;"SEM LOCAL",""))&amp;IF(INDEX('Controle de reservas'!$N$14:$N$2013,BC198)&lt;&gt;"",CHAR(10)&amp;"Subst.: "&amp;INDEX('Controle de reservas'!$N$14:$N$2013,BC198),"")&amp;IF(AND(ISNUMBER(INDEX('Controle de reservas'!$I$14:$I$2013,BC198)),INDEX('Controle de reservas'!$I$14:$I$2013,BC198)&gt;0,INDEX('Controle de reservas'!$K$14:$K$2013,BC198)&gt;INDEX('Controle de reservas'!$I$14:$I$2013,BC198)),CHAR(10)&amp;"DIVERGÊNCIA DE DATAS","")&amp;IF(INDEX('Controle de reservas'!$P$14:$P$2013,BC198)&lt;&gt;"OK"," !",""))))</f>
      </c>
      <c r="P198" s="15">
        <f ca="1">IF(OR($AQ198=0,P$9="",P$9&lt;$AS198,AND($AT198&lt;&gt;"",P$9&gt;$AT198)),"",IF(BD198=0,"—",IF(INDEX('Controle de reservas'!$P$14:$P$2013,BD198)="DUPLICIDADE NO DIA","CONFLITO"&amp;IF(INDEX('Controle de reservas'!$M$14:$M$2013,BD198)&lt;&gt;"",CHAR(10)&amp;INDEX('Controle de reservas'!$M$14:$M$2013,BD198),"")&amp;IF(INDEX('Controle de reservas'!$N$14:$N$2013,BD198)&lt;&gt;"",CHAR(10)&amp;"Subst.: "&amp;INDEX('Controle de reservas'!$N$14:$N$2013,BD198),"")&amp;IF(AND(ISNUMBER(INDEX('Controle de reservas'!$I$14:$I$2013,BD198)),INDEX('Controle de reservas'!$I$14:$I$2013,BD198)&gt;0,INDEX('Controle de reservas'!$K$14:$K$2013,BD198)&gt;INDEX('Controle de reservas'!$I$14:$I$2013,BD198)),CHAR(10)&amp;"DIVERGÊNCIA DE DATAS",""),IF(INDEX('Controle de reservas'!$L$14:$L$2013,BD198)="Em cobertura","COV",IF(INDEX('Controle de reservas'!$L$14:$L$2013,BD198)="Disponível","DISP",IF(INDEX('Controle de reservas'!$L$14:$L$2013,BD198)="Não utilizado","NU",IF(INDEX('Controle de reservas'!$L$14:$L$2013,BD198)="Folga","F",IF(INDEX('Controle de reservas'!$L$14:$L$2013,BD198)="Ocorrência","O",IF(INDEX('Controle de reservas'!$L$14:$L$2013,BD198)="Programado","PROG",IF(INDEX('Controle de reservas'!$L$14:$L$2013,BD198)="Disponível no posto","DP","SEM SITUAÇÃO")))))))&amp;IF(INDEX('Controle de reservas'!$M$14:$M$2013,BD198)&lt;&gt;"",CHAR(10)&amp;INDEX('Controle de reservas'!$M$14:$M$2013,BD198),IF(OR(INDEX('Controle de reservas'!$L$14:$L$2013,BD198)="Em cobertura",INDEX('Controle de reservas'!$L$14:$L$2013,BD198)="Programado"),CHAR(10)&amp;"SEM LOCAL",""))&amp;IF(INDEX('Controle de reservas'!$N$14:$N$2013,BD198)&lt;&gt;"",CHAR(10)&amp;"Subst.: "&amp;INDEX('Controle de reservas'!$N$14:$N$2013,BD198),"")&amp;IF(AND(ISNUMBER(INDEX('Controle de reservas'!$I$14:$I$2013,BD198)),INDEX('Controle de reservas'!$I$14:$I$2013,BD198)&gt;0,INDEX('Controle de reservas'!$K$14:$K$2013,BD198)&gt;INDEX('Controle de reservas'!$I$14:$I$2013,BD198)),CHAR(10)&amp;"DIVERGÊNCIA DE DATAS","")&amp;IF(INDEX('Controle de reservas'!$P$14:$P$2013,BD198)&lt;&gt;"OK"," !",""))))</f>
      </c>
      <c r="Q198" s="15">
        <f ca="1">IF(OR($AQ198=0,Q$9="",Q$9&lt;$AS198,AND($AT198&lt;&gt;"",Q$9&gt;$AT198)),"",IF(BE198=0,"—",IF(INDEX('Controle de reservas'!$P$14:$P$2013,BE198)="DUPLICIDADE NO DIA","CONFLITO"&amp;IF(INDEX('Controle de reservas'!$M$14:$M$2013,BE198)&lt;&gt;"",CHAR(10)&amp;INDEX('Controle de reservas'!$M$14:$M$2013,BE198),"")&amp;IF(INDEX('Controle de reservas'!$N$14:$N$2013,BE198)&lt;&gt;"",CHAR(10)&amp;"Subst.: "&amp;INDEX('Controle de reservas'!$N$14:$N$2013,BE198),"")&amp;IF(AND(ISNUMBER(INDEX('Controle de reservas'!$I$14:$I$2013,BE198)),INDEX('Controle de reservas'!$I$14:$I$2013,BE198)&gt;0,INDEX('Controle de reservas'!$K$14:$K$2013,BE198)&gt;INDEX('Controle de reservas'!$I$14:$I$2013,BE198)),CHAR(10)&amp;"DIVERGÊNCIA DE DATAS",""),IF(INDEX('Controle de reservas'!$L$14:$L$2013,BE198)="Em cobertura","COV",IF(INDEX('Controle de reservas'!$L$14:$L$2013,BE198)="Disponível","DISP",IF(INDEX('Controle de reservas'!$L$14:$L$2013,BE198)="Não utilizado","NU",IF(INDEX('Controle de reservas'!$L$14:$L$2013,BE198)="Folga","F",IF(INDEX('Controle de reservas'!$L$14:$L$2013,BE198)="Ocorrência","O",IF(INDEX('Controle de reservas'!$L$14:$L$2013,BE198)="Programado","PROG",IF(INDEX('Controle de reservas'!$L$14:$L$2013,BE198)="Disponível no posto","DP","SEM SITUAÇÃO")))))))&amp;IF(INDEX('Controle de reservas'!$M$14:$M$2013,BE198)&lt;&gt;"",CHAR(10)&amp;INDEX('Controle de reservas'!$M$14:$M$2013,BE198),IF(OR(INDEX('Controle de reservas'!$L$14:$L$2013,BE198)="Em cobertura",INDEX('Controle de reservas'!$L$14:$L$2013,BE198)="Programado"),CHAR(10)&amp;"SEM LOCAL",""))&amp;IF(INDEX('Controle de reservas'!$N$14:$N$2013,BE198)&lt;&gt;"",CHAR(10)&amp;"Subst.: "&amp;INDEX('Controle de reservas'!$N$14:$N$2013,BE198),"")&amp;IF(AND(ISNUMBER(INDEX('Controle de reservas'!$I$14:$I$2013,BE198)),INDEX('Controle de reservas'!$I$14:$I$2013,BE198)&gt;0,INDEX('Controle de reservas'!$K$14:$K$2013,BE198)&gt;INDEX('Controle de reservas'!$I$14:$I$2013,BE198)),CHAR(10)&amp;"DIVERGÊNCIA DE DATAS","")&amp;IF(INDEX('Controle de reservas'!$P$14:$P$2013,BE198)&lt;&gt;"OK"," !",""))))</f>
      </c>
      <c r="R198" s="15">
        <f ca="1">IF(OR($AQ198=0,R$9="",R$9&lt;$AS198,AND($AT198&lt;&gt;"",R$9&gt;$AT198)),"",IF(BF198=0,"—",IF(INDEX('Controle de reservas'!$P$14:$P$2013,BF198)="DUPLICIDADE NO DIA","CONFLITO"&amp;IF(INDEX('Controle de reservas'!$M$14:$M$2013,BF198)&lt;&gt;"",CHAR(10)&amp;INDEX('Controle de reservas'!$M$14:$M$2013,BF198),"")&amp;IF(INDEX('Controle de reservas'!$N$14:$N$2013,BF198)&lt;&gt;"",CHAR(10)&amp;"Subst.: "&amp;INDEX('Controle de reservas'!$N$14:$N$2013,BF198),"")&amp;IF(AND(ISNUMBER(INDEX('Controle de reservas'!$I$14:$I$2013,BF198)),INDEX('Controle de reservas'!$I$14:$I$2013,BF198)&gt;0,INDEX('Controle de reservas'!$K$14:$K$2013,BF198)&gt;INDEX('Controle de reservas'!$I$14:$I$2013,BF198)),CHAR(10)&amp;"DIVERGÊNCIA DE DATAS",""),IF(INDEX('Controle de reservas'!$L$14:$L$2013,BF198)="Em cobertura","COV",IF(INDEX('Controle de reservas'!$L$14:$L$2013,BF198)="Disponível","DISP",IF(INDEX('Controle de reservas'!$L$14:$L$2013,BF198)="Não utilizado","NU",IF(INDEX('Controle de reservas'!$L$14:$L$2013,BF198)="Folga","F",IF(INDEX('Controle de reservas'!$L$14:$L$2013,BF198)="Ocorrência","O",IF(INDEX('Controle de reservas'!$L$14:$L$2013,BF198)="Programado","PROG",IF(INDEX('Controle de reservas'!$L$14:$L$2013,BF198)="Disponível no posto","DP","SEM SITUAÇÃO")))))))&amp;IF(INDEX('Controle de reservas'!$M$14:$M$2013,BF198)&lt;&gt;"",CHAR(10)&amp;INDEX('Controle de reservas'!$M$14:$M$2013,BF198),IF(OR(INDEX('Controle de reservas'!$L$14:$L$2013,BF198)="Em cobertura",INDEX('Controle de reservas'!$L$14:$L$2013,BF198)="Programado"),CHAR(10)&amp;"SEM LOCAL",""))&amp;IF(INDEX('Controle de reservas'!$N$14:$N$2013,BF198)&lt;&gt;"",CHAR(10)&amp;"Subst.: "&amp;INDEX('Controle de reservas'!$N$14:$N$2013,BF198),"")&amp;IF(AND(ISNUMBER(INDEX('Controle de reservas'!$I$14:$I$2013,BF198)),INDEX('Controle de reservas'!$I$14:$I$2013,BF198)&gt;0,INDEX('Controle de reservas'!$K$14:$K$2013,BF198)&gt;INDEX('Controle de reservas'!$I$14:$I$2013,BF198)),CHAR(10)&amp;"DIVERGÊNCIA DE DATAS","")&amp;IF(INDEX('Controle de reservas'!$P$14:$P$2013,BF198)&lt;&gt;"OK"," !",""))))</f>
      </c>
      <c r="S198" s="15">
        <f ca="1">IF(OR($AQ198=0,S$9="",S$9&lt;$AS198,AND($AT198&lt;&gt;"",S$9&gt;$AT198)),"",IF(BG198=0,"—",IF(INDEX('Controle de reservas'!$P$14:$P$2013,BG198)="DUPLICIDADE NO DIA","CONFLITO"&amp;IF(INDEX('Controle de reservas'!$M$14:$M$2013,BG198)&lt;&gt;"",CHAR(10)&amp;INDEX('Controle de reservas'!$M$14:$M$2013,BG198),"")&amp;IF(INDEX('Controle de reservas'!$N$14:$N$2013,BG198)&lt;&gt;"",CHAR(10)&amp;"Subst.: "&amp;INDEX('Controle de reservas'!$N$14:$N$2013,BG198),"")&amp;IF(AND(ISNUMBER(INDEX('Controle de reservas'!$I$14:$I$2013,BG198)),INDEX('Controle de reservas'!$I$14:$I$2013,BG198)&gt;0,INDEX('Controle de reservas'!$K$14:$K$2013,BG198)&gt;INDEX('Controle de reservas'!$I$14:$I$2013,BG198)),CHAR(10)&amp;"DIVERGÊNCIA DE DATAS",""),IF(INDEX('Controle de reservas'!$L$14:$L$2013,BG198)="Em cobertura","COV",IF(INDEX('Controle de reservas'!$L$14:$L$2013,BG198)="Disponível","DISP",IF(INDEX('Controle de reservas'!$L$14:$L$2013,BG198)="Não utilizado","NU",IF(INDEX('Controle de reservas'!$L$14:$L$2013,BG198)="Folga","F",IF(INDEX('Controle de reservas'!$L$14:$L$2013,BG198)="Ocorrência","O",IF(INDEX('Controle de reservas'!$L$14:$L$2013,BG198)="Programado","PROG",IF(INDEX('Controle de reservas'!$L$14:$L$2013,BG198)="Disponível no posto","DP","SEM SITUAÇÃO")))))))&amp;IF(INDEX('Controle de reservas'!$M$14:$M$2013,BG198)&lt;&gt;"",CHAR(10)&amp;INDEX('Controle de reservas'!$M$14:$M$2013,BG198),IF(OR(INDEX('Controle de reservas'!$L$14:$L$2013,BG198)="Em cobertura",INDEX('Controle de reservas'!$L$14:$L$2013,BG198)="Programado"),CHAR(10)&amp;"SEM LOCAL",""))&amp;IF(INDEX('Controle de reservas'!$N$14:$N$2013,BG198)&lt;&gt;"",CHAR(10)&amp;"Subst.: "&amp;INDEX('Controle de reservas'!$N$14:$N$2013,BG198),"")&amp;IF(AND(ISNUMBER(INDEX('Controle de reservas'!$I$14:$I$2013,BG198)),INDEX('Controle de reservas'!$I$14:$I$2013,BG198)&gt;0,INDEX('Controle de reservas'!$K$14:$K$2013,BG198)&gt;INDEX('Controle de reservas'!$I$14:$I$2013,BG198)),CHAR(10)&amp;"DIVERGÊNCIA DE DATAS","")&amp;IF(INDEX('Controle de reservas'!$P$14:$P$2013,BG198)&lt;&gt;"OK"," !",""))))</f>
      </c>
      <c r="T198" s="15">
        <f ca="1">IF(OR($AQ198=0,T$9="",T$9&lt;$AS198,AND($AT198&lt;&gt;"",T$9&gt;$AT198)),"",IF(BH198=0,"—",IF(INDEX('Controle de reservas'!$P$14:$P$2013,BH198)="DUPLICIDADE NO DIA","CONFLITO"&amp;IF(INDEX('Controle de reservas'!$M$14:$M$2013,BH198)&lt;&gt;"",CHAR(10)&amp;INDEX('Controle de reservas'!$M$14:$M$2013,BH198),"")&amp;IF(INDEX('Controle de reservas'!$N$14:$N$2013,BH198)&lt;&gt;"",CHAR(10)&amp;"Subst.: "&amp;INDEX('Controle de reservas'!$N$14:$N$2013,BH198),"")&amp;IF(AND(ISNUMBER(INDEX('Controle de reservas'!$I$14:$I$2013,BH198)),INDEX('Controle de reservas'!$I$14:$I$2013,BH198)&gt;0,INDEX('Controle de reservas'!$K$14:$K$2013,BH198)&gt;INDEX('Controle de reservas'!$I$14:$I$2013,BH198)),CHAR(10)&amp;"DIVERGÊNCIA DE DATAS",""),IF(INDEX('Controle de reservas'!$L$14:$L$2013,BH198)="Em cobertura","COV",IF(INDEX('Controle de reservas'!$L$14:$L$2013,BH198)="Disponível","DISP",IF(INDEX('Controle de reservas'!$L$14:$L$2013,BH198)="Não utilizado","NU",IF(INDEX('Controle de reservas'!$L$14:$L$2013,BH198)="Folga","F",IF(INDEX('Controle de reservas'!$L$14:$L$2013,BH198)="Ocorrência","O",IF(INDEX('Controle de reservas'!$L$14:$L$2013,BH198)="Programado","PROG",IF(INDEX('Controle de reservas'!$L$14:$L$2013,BH198)="Disponível no posto","DP","SEM SITUAÇÃO")))))))&amp;IF(INDEX('Controle de reservas'!$M$14:$M$2013,BH198)&lt;&gt;"",CHAR(10)&amp;INDEX('Controle de reservas'!$M$14:$M$2013,BH198),IF(OR(INDEX('Controle de reservas'!$L$14:$L$2013,BH198)="Em cobertura",INDEX('Controle de reservas'!$L$14:$L$2013,BH198)="Programado"),CHAR(10)&amp;"SEM LOCAL",""))&amp;IF(INDEX('Controle de reservas'!$N$14:$N$2013,BH198)&lt;&gt;"",CHAR(10)&amp;"Subst.: "&amp;INDEX('Controle de reservas'!$N$14:$N$2013,BH198),"")&amp;IF(AND(ISNUMBER(INDEX('Controle de reservas'!$I$14:$I$2013,BH198)),INDEX('Controle de reservas'!$I$14:$I$2013,BH198)&gt;0,INDEX('Controle de reservas'!$K$14:$K$2013,BH198)&gt;INDEX('Controle de reservas'!$I$14:$I$2013,BH198)),CHAR(10)&amp;"DIVERGÊNCIA DE DATAS","")&amp;IF(INDEX('Controle de reservas'!$P$14:$P$2013,BH198)&lt;&gt;"OK"," !",""))))</f>
      </c>
      <c r="U198" s="15">
        <f ca="1">IF(OR($AQ198=0,U$9="",U$9&lt;$AS198,AND($AT198&lt;&gt;"",U$9&gt;$AT198)),"",IF(BI198=0,"—",IF(INDEX('Controle de reservas'!$P$14:$P$2013,BI198)="DUPLICIDADE NO DIA","CONFLITO"&amp;IF(INDEX('Controle de reservas'!$M$14:$M$2013,BI198)&lt;&gt;"",CHAR(10)&amp;INDEX('Controle de reservas'!$M$14:$M$2013,BI198),"")&amp;IF(INDEX('Controle de reservas'!$N$14:$N$2013,BI198)&lt;&gt;"",CHAR(10)&amp;"Subst.: "&amp;INDEX('Controle de reservas'!$N$14:$N$2013,BI198),"")&amp;IF(AND(ISNUMBER(INDEX('Controle de reservas'!$I$14:$I$2013,BI198)),INDEX('Controle de reservas'!$I$14:$I$2013,BI198)&gt;0,INDEX('Controle de reservas'!$K$14:$K$2013,BI198)&gt;INDEX('Controle de reservas'!$I$14:$I$2013,BI198)),CHAR(10)&amp;"DIVERGÊNCIA DE DATAS",""),IF(INDEX('Controle de reservas'!$L$14:$L$2013,BI198)="Em cobertura","COV",IF(INDEX('Controle de reservas'!$L$14:$L$2013,BI198)="Disponível","DISP",IF(INDEX('Controle de reservas'!$L$14:$L$2013,BI198)="Não utilizado","NU",IF(INDEX('Controle de reservas'!$L$14:$L$2013,BI198)="Folga","F",IF(INDEX('Controle de reservas'!$L$14:$L$2013,BI198)="Ocorrência","O",IF(INDEX('Controle de reservas'!$L$14:$L$2013,BI198)="Programado","PROG",IF(INDEX('Controle de reservas'!$L$14:$L$2013,BI198)="Disponível no posto","DP","SEM SITUAÇÃO")))))))&amp;IF(INDEX('Controle de reservas'!$M$14:$M$2013,BI198)&lt;&gt;"",CHAR(10)&amp;INDEX('Controle de reservas'!$M$14:$M$2013,BI198),IF(OR(INDEX('Controle de reservas'!$L$14:$L$2013,BI198)="Em cobertura",INDEX('Controle de reservas'!$L$14:$L$2013,BI198)="Programado"),CHAR(10)&amp;"SEM LOCAL",""))&amp;IF(INDEX('Controle de reservas'!$N$14:$N$2013,BI198)&lt;&gt;"",CHAR(10)&amp;"Subst.: "&amp;INDEX('Controle de reservas'!$N$14:$N$2013,BI198),"")&amp;IF(AND(ISNUMBER(INDEX('Controle de reservas'!$I$14:$I$2013,BI198)),INDEX('Controle de reservas'!$I$14:$I$2013,BI198)&gt;0,INDEX('Controle de reservas'!$K$14:$K$2013,BI198)&gt;INDEX('Controle de reservas'!$I$14:$I$2013,BI198)),CHAR(10)&amp;"DIVERGÊNCIA DE DATAS","")&amp;IF(INDEX('Controle de reservas'!$P$14:$P$2013,BI198)&lt;&gt;"OK"," !",""))))</f>
      </c>
      <c r="V198" s="15">
        <f ca="1">IF(OR($AQ198=0,V$9="",V$9&lt;$AS198,AND($AT198&lt;&gt;"",V$9&gt;$AT198)),"",IF(BJ198=0,"—",IF(INDEX('Controle de reservas'!$P$14:$P$2013,BJ198)="DUPLICIDADE NO DIA","CONFLITO"&amp;IF(INDEX('Controle de reservas'!$M$14:$M$2013,BJ198)&lt;&gt;"",CHAR(10)&amp;INDEX('Controle de reservas'!$M$14:$M$2013,BJ198),"")&amp;IF(INDEX('Controle de reservas'!$N$14:$N$2013,BJ198)&lt;&gt;"",CHAR(10)&amp;"Subst.: "&amp;INDEX('Controle de reservas'!$N$14:$N$2013,BJ198),"")&amp;IF(AND(ISNUMBER(INDEX('Controle de reservas'!$I$14:$I$2013,BJ198)),INDEX('Controle de reservas'!$I$14:$I$2013,BJ198)&gt;0,INDEX('Controle de reservas'!$K$14:$K$2013,BJ198)&gt;INDEX('Controle de reservas'!$I$14:$I$2013,BJ198)),CHAR(10)&amp;"DIVERGÊNCIA DE DATAS",""),IF(INDEX('Controle de reservas'!$L$14:$L$2013,BJ198)="Em cobertura","COV",IF(INDEX('Controle de reservas'!$L$14:$L$2013,BJ198)="Disponível","DISP",IF(INDEX('Controle de reservas'!$L$14:$L$2013,BJ198)="Não utilizado","NU",IF(INDEX('Controle de reservas'!$L$14:$L$2013,BJ198)="Folga","F",IF(INDEX('Controle de reservas'!$L$14:$L$2013,BJ198)="Ocorrência","O",IF(INDEX('Controle de reservas'!$L$14:$L$2013,BJ198)="Programado","PROG",IF(INDEX('Controle de reservas'!$L$14:$L$2013,BJ198)="Disponível no posto","DP","SEM SITUAÇÃO")))))))&amp;IF(INDEX('Controle de reservas'!$M$14:$M$2013,BJ198)&lt;&gt;"",CHAR(10)&amp;INDEX('Controle de reservas'!$M$14:$M$2013,BJ198),IF(OR(INDEX('Controle de reservas'!$L$14:$L$2013,BJ198)="Em cobertura",INDEX('Controle de reservas'!$L$14:$L$2013,BJ198)="Programado"),CHAR(10)&amp;"SEM LOCAL",""))&amp;IF(INDEX('Controle de reservas'!$N$14:$N$2013,BJ198)&lt;&gt;"",CHAR(10)&amp;"Subst.: "&amp;INDEX('Controle de reservas'!$N$14:$N$2013,BJ198),"")&amp;IF(AND(ISNUMBER(INDEX('Controle de reservas'!$I$14:$I$2013,BJ198)),INDEX('Controle de reservas'!$I$14:$I$2013,BJ198)&gt;0,INDEX('Controle de reservas'!$K$14:$K$2013,BJ198)&gt;INDEX('Controle de reservas'!$I$14:$I$2013,BJ198)),CHAR(10)&amp;"DIVERGÊNCIA DE DATAS","")&amp;IF(INDEX('Controle de reservas'!$P$14:$P$2013,BJ198)&lt;&gt;"OK"," !",""))))</f>
      </c>
      <c r="W198" s="15">
        <f ca="1">IF(OR($AQ198=0,W$9="",W$9&lt;$AS198,AND($AT198&lt;&gt;"",W$9&gt;$AT198)),"",IF(BK198=0,"—",IF(INDEX('Controle de reservas'!$P$14:$P$2013,BK198)="DUPLICIDADE NO DIA","CONFLITO"&amp;IF(INDEX('Controle de reservas'!$M$14:$M$2013,BK198)&lt;&gt;"",CHAR(10)&amp;INDEX('Controle de reservas'!$M$14:$M$2013,BK198),"")&amp;IF(INDEX('Controle de reservas'!$N$14:$N$2013,BK198)&lt;&gt;"",CHAR(10)&amp;"Subst.: "&amp;INDEX('Controle de reservas'!$N$14:$N$2013,BK198),"")&amp;IF(AND(ISNUMBER(INDEX('Controle de reservas'!$I$14:$I$2013,BK198)),INDEX('Controle de reservas'!$I$14:$I$2013,BK198)&gt;0,INDEX('Controle de reservas'!$K$14:$K$2013,BK198)&gt;INDEX('Controle de reservas'!$I$14:$I$2013,BK198)),CHAR(10)&amp;"DIVERGÊNCIA DE DATAS",""),IF(INDEX('Controle de reservas'!$L$14:$L$2013,BK198)="Em cobertura","COV",IF(INDEX('Controle de reservas'!$L$14:$L$2013,BK198)="Disponível","DISP",IF(INDEX('Controle de reservas'!$L$14:$L$2013,BK198)="Não utilizado","NU",IF(INDEX('Controle de reservas'!$L$14:$L$2013,BK198)="Folga","F",IF(INDEX('Controle de reservas'!$L$14:$L$2013,BK198)="Ocorrência","O",IF(INDEX('Controle de reservas'!$L$14:$L$2013,BK198)="Programado","PROG",IF(INDEX('Controle de reservas'!$L$14:$L$2013,BK198)="Disponível no posto","DP","SEM SITUAÇÃO")))))))&amp;IF(INDEX('Controle de reservas'!$M$14:$M$2013,BK198)&lt;&gt;"",CHAR(10)&amp;INDEX('Controle de reservas'!$M$14:$M$2013,BK198),IF(OR(INDEX('Controle de reservas'!$L$14:$L$2013,BK198)="Em cobertura",INDEX('Controle de reservas'!$L$14:$L$2013,BK198)="Programado"),CHAR(10)&amp;"SEM LOCAL",""))&amp;IF(INDEX('Controle de reservas'!$N$14:$N$2013,BK198)&lt;&gt;"",CHAR(10)&amp;"Subst.: "&amp;INDEX('Controle de reservas'!$N$14:$N$2013,BK198),"")&amp;IF(AND(ISNUMBER(INDEX('Controle de reservas'!$I$14:$I$2013,BK198)),INDEX('Controle de reservas'!$I$14:$I$2013,BK198)&gt;0,INDEX('Controle de reservas'!$K$14:$K$2013,BK198)&gt;INDEX('Controle de reservas'!$I$14:$I$2013,BK198)),CHAR(10)&amp;"DIVERGÊNCIA DE DATAS","")&amp;IF(INDEX('Controle de reservas'!$P$14:$P$2013,BK198)&lt;&gt;"OK"," !",""))))</f>
      </c>
      <c r="X198" s="15">
        <f ca="1">IF(OR($AQ198=0,X$9="",X$9&lt;$AS198,AND($AT198&lt;&gt;"",X$9&gt;$AT198)),"",IF(BL198=0,"—",IF(INDEX('Controle de reservas'!$P$14:$P$2013,BL198)="DUPLICIDADE NO DIA","CONFLITO"&amp;IF(INDEX('Controle de reservas'!$M$14:$M$2013,BL198)&lt;&gt;"",CHAR(10)&amp;INDEX('Controle de reservas'!$M$14:$M$2013,BL198),"")&amp;IF(INDEX('Controle de reservas'!$N$14:$N$2013,BL198)&lt;&gt;"",CHAR(10)&amp;"Subst.: "&amp;INDEX('Controle de reservas'!$N$14:$N$2013,BL198),"")&amp;IF(AND(ISNUMBER(INDEX('Controle de reservas'!$I$14:$I$2013,BL198)),INDEX('Controle de reservas'!$I$14:$I$2013,BL198)&gt;0,INDEX('Controle de reservas'!$K$14:$K$2013,BL198)&gt;INDEX('Controle de reservas'!$I$14:$I$2013,BL198)),CHAR(10)&amp;"DIVERGÊNCIA DE DATAS",""),IF(INDEX('Controle de reservas'!$L$14:$L$2013,BL198)="Em cobertura","COV",IF(INDEX('Controle de reservas'!$L$14:$L$2013,BL198)="Disponível","DISP",IF(INDEX('Controle de reservas'!$L$14:$L$2013,BL198)="Não utilizado","NU",IF(INDEX('Controle de reservas'!$L$14:$L$2013,BL198)="Folga","F",IF(INDEX('Controle de reservas'!$L$14:$L$2013,BL198)="Ocorrência","O",IF(INDEX('Controle de reservas'!$L$14:$L$2013,BL198)="Programado","PROG",IF(INDEX('Controle de reservas'!$L$14:$L$2013,BL198)="Disponível no posto","DP","SEM SITUAÇÃO")))))))&amp;IF(INDEX('Controle de reservas'!$M$14:$M$2013,BL198)&lt;&gt;"",CHAR(10)&amp;INDEX('Controle de reservas'!$M$14:$M$2013,BL198),IF(OR(INDEX('Controle de reservas'!$L$14:$L$2013,BL198)="Em cobertura",INDEX('Controle de reservas'!$L$14:$L$2013,BL198)="Programado"),CHAR(10)&amp;"SEM LOCAL",""))&amp;IF(INDEX('Controle de reservas'!$N$14:$N$2013,BL198)&lt;&gt;"",CHAR(10)&amp;"Subst.: "&amp;INDEX('Controle de reservas'!$N$14:$N$2013,BL198),"")&amp;IF(AND(ISNUMBER(INDEX('Controle de reservas'!$I$14:$I$2013,BL198)),INDEX('Controle de reservas'!$I$14:$I$2013,BL198)&gt;0,INDEX('Controle de reservas'!$K$14:$K$2013,BL198)&gt;INDEX('Controle de reservas'!$I$14:$I$2013,BL198)),CHAR(10)&amp;"DIVERGÊNCIA DE DATAS","")&amp;IF(INDEX('Controle de reservas'!$P$14:$P$2013,BL198)&lt;&gt;"OK"," !",""))))</f>
      </c>
      <c r="Y198" s="15">
        <f ca="1">IF(OR($AQ198=0,Y$9="",Y$9&lt;$AS198,AND($AT198&lt;&gt;"",Y$9&gt;$AT198)),"",IF(BM198=0,"—",IF(INDEX('Controle de reservas'!$P$14:$P$2013,BM198)="DUPLICIDADE NO DIA","CONFLITO"&amp;IF(INDEX('Controle de reservas'!$M$14:$M$2013,BM198)&lt;&gt;"",CHAR(10)&amp;INDEX('Controle de reservas'!$M$14:$M$2013,BM198),"")&amp;IF(INDEX('Controle de reservas'!$N$14:$N$2013,BM198)&lt;&gt;"",CHAR(10)&amp;"Subst.: "&amp;INDEX('Controle de reservas'!$N$14:$N$2013,BM198),"")&amp;IF(AND(ISNUMBER(INDEX('Controle de reservas'!$I$14:$I$2013,BM198)),INDEX('Controle de reservas'!$I$14:$I$2013,BM198)&gt;0,INDEX('Controle de reservas'!$K$14:$K$2013,BM198)&gt;INDEX('Controle de reservas'!$I$14:$I$2013,BM198)),CHAR(10)&amp;"DIVERGÊNCIA DE DATAS",""),IF(INDEX('Controle de reservas'!$L$14:$L$2013,BM198)="Em cobertura","COV",IF(INDEX('Controle de reservas'!$L$14:$L$2013,BM198)="Disponível","DISP",IF(INDEX('Controle de reservas'!$L$14:$L$2013,BM198)="Não utilizado","NU",IF(INDEX('Controle de reservas'!$L$14:$L$2013,BM198)="Folga","F",IF(INDEX('Controle de reservas'!$L$14:$L$2013,BM198)="Ocorrência","O",IF(INDEX('Controle de reservas'!$L$14:$L$2013,BM198)="Programado","PROG",IF(INDEX('Controle de reservas'!$L$14:$L$2013,BM198)="Disponível no posto","DP","SEM SITUAÇÃO")))))))&amp;IF(INDEX('Controle de reservas'!$M$14:$M$2013,BM198)&lt;&gt;"",CHAR(10)&amp;INDEX('Controle de reservas'!$M$14:$M$2013,BM198),IF(OR(INDEX('Controle de reservas'!$L$14:$L$2013,BM198)="Em cobertura",INDEX('Controle de reservas'!$L$14:$L$2013,BM198)="Programado"),CHAR(10)&amp;"SEM LOCAL",""))&amp;IF(INDEX('Controle de reservas'!$N$14:$N$2013,BM198)&lt;&gt;"",CHAR(10)&amp;"Subst.: "&amp;INDEX('Controle de reservas'!$N$14:$N$2013,BM198),"")&amp;IF(AND(ISNUMBER(INDEX('Controle de reservas'!$I$14:$I$2013,BM198)),INDEX('Controle de reservas'!$I$14:$I$2013,BM198)&gt;0,INDEX('Controle de reservas'!$K$14:$K$2013,BM198)&gt;INDEX('Controle de reservas'!$I$14:$I$2013,BM198)),CHAR(10)&amp;"DIVERGÊNCIA DE DATAS","")&amp;IF(INDEX('Controle de reservas'!$P$14:$P$2013,BM198)&lt;&gt;"OK"," !",""))))</f>
      </c>
      <c r="Z198" s="15">
        <f ca="1">IF(OR($AQ198=0,Z$9="",Z$9&lt;$AS198,AND($AT198&lt;&gt;"",Z$9&gt;$AT198)),"",IF(BN198=0,"—",IF(INDEX('Controle de reservas'!$P$14:$P$2013,BN198)="DUPLICIDADE NO DIA","CONFLITO"&amp;IF(INDEX('Controle de reservas'!$M$14:$M$2013,BN198)&lt;&gt;"",CHAR(10)&amp;INDEX('Controle de reservas'!$M$14:$M$2013,BN198),"")&amp;IF(INDEX('Controle de reservas'!$N$14:$N$2013,BN198)&lt;&gt;"",CHAR(10)&amp;"Subst.: "&amp;INDEX('Controle de reservas'!$N$14:$N$2013,BN198),"")&amp;IF(AND(ISNUMBER(INDEX('Controle de reservas'!$I$14:$I$2013,BN198)),INDEX('Controle de reservas'!$I$14:$I$2013,BN198)&gt;0,INDEX('Controle de reservas'!$K$14:$K$2013,BN198)&gt;INDEX('Controle de reservas'!$I$14:$I$2013,BN198)),CHAR(10)&amp;"DIVERGÊNCIA DE DATAS",""),IF(INDEX('Controle de reservas'!$L$14:$L$2013,BN198)="Em cobertura","COV",IF(INDEX('Controle de reservas'!$L$14:$L$2013,BN198)="Disponível","DISP",IF(INDEX('Controle de reservas'!$L$14:$L$2013,BN198)="Não utilizado","NU",IF(INDEX('Controle de reservas'!$L$14:$L$2013,BN198)="Folga","F",IF(INDEX('Controle de reservas'!$L$14:$L$2013,BN198)="Ocorrência","O",IF(INDEX('Controle de reservas'!$L$14:$L$2013,BN198)="Programado","PROG",IF(INDEX('Controle de reservas'!$L$14:$L$2013,BN198)="Disponível no posto","DP","SEM SITUAÇÃO")))))))&amp;IF(INDEX('Controle de reservas'!$M$14:$M$2013,BN198)&lt;&gt;"",CHAR(10)&amp;INDEX('Controle de reservas'!$M$14:$M$2013,BN198),IF(OR(INDEX('Controle de reservas'!$L$14:$L$2013,BN198)="Em cobertura",INDEX('Controle de reservas'!$L$14:$L$2013,BN198)="Programado"),CHAR(10)&amp;"SEM LOCAL",""))&amp;IF(INDEX('Controle de reservas'!$N$14:$N$2013,BN198)&lt;&gt;"",CHAR(10)&amp;"Subst.: "&amp;INDEX('Controle de reservas'!$N$14:$N$2013,BN198),"")&amp;IF(AND(ISNUMBER(INDEX('Controle de reservas'!$I$14:$I$2013,BN198)),INDEX('Controle de reservas'!$I$14:$I$2013,BN198)&gt;0,INDEX('Controle de reservas'!$K$14:$K$2013,BN198)&gt;INDEX('Controle de reservas'!$I$14:$I$2013,BN198)),CHAR(10)&amp;"DIVERGÊNCIA DE DATAS","")&amp;IF(INDEX('Controle de reservas'!$P$14:$P$2013,BN198)&lt;&gt;"OK"," !",""))))</f>
      </c>
      <c r="AA198" s="15">
        <f ca="1">IF(OR($AQ198=0,AA$9="",AA$9&lt;$AS198,AND($AT198&lt;&gt;"",AA$9&gt;$AT198)),"",IF(BO198=0,"—",IF(INDEX('Controle de reservas'!$P$14:$P$2013,BO198)="DUPLICIDADE NO DIA","CONFLITO"&amp;IF(INDEX('Controle de reservas'!$M$14:$M$2013,BO198)&lt;&gt;"",CHAR(10)&amp;INDEX('Controle de reservas'!$M$14:$M$2013,BO198),"")&amp;IF(INDEX('Controle de reservas'!$N$14:$N$2013,BO198)&lt;&gt;"",CHAR(10)&amp;"Subst.: "&amp;INDEX('Controle de reservas'!$N$14:$N$2013,BO198),"")&amp;IF(AND(ISNUMBER(INDEX('Controle de reservas'!$I$14:$I$2013,BO198)),INDEX('Controle de reservas'!$I$14:$I$2013,BO198)&gt;0,INDEX('Controle de reservas'!$K$14:$K$2013,BO198)&gt;INDEX('Controle de reservas'!$I$14:$I$2013,BO198)),CHAR(10)&amp;"DIVERGÊNCIA DE DATAS",""),IF(INDEX('Controle de reservas'!$L$14:$L$2013,BO198)="Em cobertura","COV",IF(INDEX('Controle de reservas'!$L$14:$L$2013,BO198)="Disponível","DISP",IF(INDEX('Controle de reservas'!$L$14:$L$2013,BO198)="Não utilizado","NU",IF(INDEX('Controle de reservas'!$L$14:$L$2013,BO198)="Folga","F",IF(INDEX('Controle de reservas'!$L$14:$L$2013,BO198)="Ocorrência","O",IF(INDEX('Controle de reservas'!$L$14:$L$2013,BO198)="Programado","PROG",IF(INDEX('Controle de reservas'!$L$14:$L$2013,BO198)="Disponível no posto","DP","SEM SITUAÇÃO")))))))&amp;IF(INDEX('Controle de reservas'!$M$14:$M$2013,BO198)&lt;&gt;"",CHAR(10)&amp;INDEX('Controle de reservas'!$M$14:$M$2013,BO198),IF(OR(INDEX('Controle de reservas'!$L$14:$L$2013,BO198)="Em cobertura",INDEX('Controle de reservas'!$L$14:$L$2013,BO198)="Programado"),CHAR(10)&amp;"SEM LOCAL",""))&amp;IF(INDEX('Controle de reservas'!$N$14:$N$2013,BO198)&lt;&gt;"",CHAR(10)&amp;"Subst.: "&amp;INDEX('Controle de reservas'!$N$14:$N$2013,BO198),"")&amp;IF(AND(ISNUMBER(INDEX('Controle de reservas'!$I$14:$I$2013,BO198)),INDEX('Controle de reservas'!$I$14:$I$2013,BO198)&gt;0,INDEX('Controle de reservas'!$K$14:$K$2013,BO198)&gt;INDEX('Controle de reservas'!$I$14:$I$2013,BO198)),CHAR(10)&amp;"DIVERGÊNCIA DE DATAS","")&amp;IF(INDEX('Controle de reservas'!$P$14:$P$2013,BO198)&lt;&gt;"OK"," !",""))))</f>
      </c>
      <c r="AB198" s="15">
        <f ca="1">IF(OR($AQ198=0,AB$9="",AB$9&lt;$AS198,AND($AT198&lt;&gt;"",AB$9&gt;$AT198)),"",IF(BP198=0,"—",IF(INDEX('Controle de reservas'!$P$14:$P$2013,BP198)="DUPLICIDADE NO DIA","CONFLITO"&amp;IF(INDEX('Controle de reservas'!$M$14:$M$2013,BP198)&lt;&gt;"",CHAR(10)&amp;INDEX('Controle de reservas'!$M$14:$M$2013,BP198),"")&amp;IF(INDEX('Controle de reservas'!$N$14:$N$2013,BP198)&lt;&gt;"",CHAR(10)&amp;"Subst.: "&amp;INDEX('Controle de reservas'!$N$14:$N$2013,BP198),"")&amp;IF(AND(ISNUMBER(INDEX('Controle de reservas'!$I$14:$I$2013,BP198)),INDEX('Controle de reservas'!$I$14:$I$2013,BP198)&gt;0,INDEX('Controle de reservas'!$K$14:$K$2013,BP198)&gt;INDEX('Controle de reservas'!$I$14:$I$2013,BP198)),CHAR(10)&amp;"DIVERGÊNCIA DE DATAS",""),IF(INDEX('Controle de reservas'!$L$14:$L$2013,BP198)="Em cobertura","COV",IF(INDEX('Controle de reservas'!$L$14:$L$2013,BP198)="Disponível","DISP",IF(INDEX('Controle de reservas'!$L$14:$L$2013,BP198)="Não utilizado","NU",IF(INDEX('Controle de reservas'!$L$14:$L$2013,BP198)="Folga","F",IF(INDEX('Controle de reservas'!$L$14:$L$2013,BP198)="Ocorrência","O",IF(INDEX('Controle de reservas'!$L$14:$L$2013,BP198)="Programado","PROG",IF(INDEX('Controle de reservas'!$L$14:$L$2013,BP198)="Disponível no posto","DP","SEM SITUAÇÃO")))))))&amp;IF(INDEX('Controle de reservas'!$M$14:$M$2013,BP198)&lt;&gt;"",CHAR(10)&amp;INDEX('Controle de reservas'!$M$14:$M$2013,BP198),IF(OR(INDEX('Controle de reservas'!$L$14:$L$2013,BP198)="Em cobertura",INDEX('Controle de reservas'!$L$14:$L$2013,BP198)="Programado"),CHAR(10)&amp;"SEM LOCAL",""))&amp;IF(INDEX('Controle de reservas'!$N$14:$N$2013,BP198)&lt;&gt;"",CHAR(10)&amp;"Subst.: "&amp;INDEX('Controle de reservas'!$N$14:$N$2013,BP198),"")&amp;IF(AND(ISNUMBER(INDEX('Controle de reservas'!$I$14:$I$2013,BP198)),INDEX('Controle de reservas'!$I$14:$I$2013,BP198)&gt;0,INDEX('Controle de reservas'!$K$14:$K$2013,BP198)&gt;INDEX('Controle de reservas'!$I$14:$I$2013,BP198)),CHAR(10)&amp;"DIVERGÊNCIA DE DATAS","")&amp;IF(INDEX('Controle de reservas'!$P$14:$P$2013,BP198)&lt;&gt;"OK"," !",""))))</f>
      </c>
      <c r="AC198" s="15">
        <f ca="1">IF(OR($AQ198=0,AC$9="",AC$9&lt;$AS198,AND($AT198&lt;&gt;"",AC$9&gt;$AT198)),"",IF(BQ198=0,"—",IF(INDEX('Controle de reservas'!$P$14:$P$2013,BQ198)="DUPLICIDADE NO DIA","CONFLITO"&amp;IF(INDEX('Controle de reservas'!$M$14:$M$2013,BQ198)&lt;&gt;"",CHAR(10)&amp;INDEX('Controle de reservas'!$M$14:$M$2013,BQ198),"")&amp;IF(INDEX('Controle de reservas'!$N$14:$N$2013,BQ198)&lt;&gt;"",CHAR(10)&amp;"Subst.: "&amp;INDEX('Controle de reservas'!$N$14:$N$2013,BQ198),"")&amp;IF(AND(ISNUMBER(INDEX('Controle de reservas'!$I$14:$I$2013,BQ198)),INDEX('Controle de reservas'!$I$14:$I$2013,BQ198)&gt;0,INDEX('Controle de reservas'!$K$14:$K$2013,BQ198)&gt;INDEX('Controle de reservas'!$I$14:$I$2013,BQ198)),CHAR(10)&amp;"DIVERGÊNCIA DE DATAS",""),IF(INDEX('Controle de reservas'!$L$14:$L$2013,BQ198)="Em cobertura","COV",IF(INDEX('Controle de reservas'!$L$14:$L$2013,BQ198)="Disponível","DISP",IF(INDEX('Controle de reservas'!$L$14:$L$2013,BQ198)="Não utilizado","NU",IF(INDEX('Controle de reservas'!$L$14:$L$2013,BQ198)="Folga","F",IF(INDEX('Controle de reservas'!$L$14:$L$2013,BQ198)="Ocorrência","O",IF(INDEX('Controle de reservas'!$L$14:$L$2013,BQ198)="Programado","PROG",IF(INDEX('Controle de reservas'!$L$14:$L$2013,BQ198)="Disponível no posto","DP","SEM SITUAÇÃO")))))))&amp;IF(INDEX('Controle de reservas'!$M$14:$M$2013,BQ198)&lt;&gt;"",CHAR(10)&amp;INDEX('Controle de reservas'!$M$14:$M$2013,BQ198),IF(OR(INDEX('Controle de reservas'!$L$14:$L$2013,BQ198)="Em cobertura",INDEX('Controle de reservas'!$L$14:$L$2013,BQ198)="Programado"),CHAR(10)&amp;"SEM LOCAL",""))&amp;IF(INDEX('Controle de reservas'!$N$14:$N$2013,BQ198)&lt;&gt;"",CHAR(10)&amp;"Subst.: "&amp;INDEX('Controle de reservas'!$N$14:$N$2013,BQ198),"")&amp;IF(AND(ISNUMBER(INDEX('Controle de reservas'!$I$14:$I$2013,BQ198)),INDEX('Controle de reservas'!$I$14:$I$2013,BQ198)&gt;0,INDEX('Controle de reservas'!$K$14:$K$2013,BQ198)&gt;INDEX('Controle de reservas'!$I$14:$I$2013,BQ198)),CHAR(10)&amp;"DIVERGÊNCIA DE DATAS","")&amp;IF(INDEX('Controle de reservas'!$P$14:$P$2013,BQ198)&lt;&gt;"OK"," !",""))))</f>
      </c>
      <c r="AD198" s="15">
        <f ca="1">IF(OR($AQ198=0,AD$9="",AD$9&lt;$AS198,AND($AT198&lt;&gt;"",AD$9&gt;$AT198)),"",IF(BR198=0,"—",IF(INDEX('Controle de reservas'!$P$14:$P$2013,BR198)="DUPLICIDADE NO DIA","CONFLITO"&amp;IF(INDEX('Controle de reservas'!$M$14:$M$2013,BR198)&lt;&gt;"",CHAR(10)&amp;INDEX('Controle de reservas'!$M$14:$M$2013,BR198),"")&amp;IF(INDEX('Controle de reservas'!$N$14:$N$2013,BR198)&lt;&gt;"",CHAR(10)&amp;"Subst.: "&amp;INDEX('Controle de reservas'!$N$14:$N$2013,BR198),"")&amp;IF(AND(ISNUMBER(INDEX('Controle de reservas'!$I$14:$I$2013,BR198)),INDEX('Controle de reservas'!$I$14:$I$2013,BR198)&gt;0,INDEX('Controle de reservas'!$K$14:$K$2013,BR198)&gt;INDEX('Controle de reservas'!$I$14:$I$2013,BR198)),CHAR(10)&amp;"DIVERGÊNCIA DE DATAS",""),IF(INDEX('Controle de reservas'!$L$14:$L$2013,BR198)="Em cobertura","COV",IF(INDEX('Controle de reservas'!$L$14:$L$2013,BR198)="Disponível","DISP",IF(INDEX('Controle de reservas'!$L$14:$L$2013,BR198)="Não utilizado","NU",IF(INDEX('Controle de reservas'!$L$14:$L$2013,BR198)="Folga","F",IF(INDEX('Controle de reservas'!$L$14:$L$2013,BR198)="Ocorrência","O",IF(INDEX('Controle de reservas'!$L$14:$L$2013,BR198)="Programado","PROG",IF(INDEX('Controle de reservas'!$L$14:$L$2013,BR198)="Disponível no posto","DP","SEM SITUAÇÃO")))))))&amp;IF(INDEX('Controle de reservas'!$M$14:$M$2013,BR198)&lt;&gt;"",CHAR(10)&amp;INDEX('Controle de reservas'!$M$14:$M$2013,BR198),IF(OR(INDEX('Controle de reservas'!$L$14:$L$2013,BR198)="Em cobertura",INDEX('Controle de reservas'!$L$14:$L$2013,BR198)="Programado"),CHAR(10)&amp;"SEM LOCAL",""))&amp;IF(INDEX('Controle de reservas'!$N$14:$N$2013,BR198)&lt;&gt;"",CHAR(10)&amp;"Subst.: "&amp;INDEX('Controle de reservas'!$N$14:$N$2013,BR198),"")&amp;IF(AND(ISNUMBER(INDEX('Controle de reservas'!$I$14:$I$2013,BR198)),INDEX('Controle de reservas'!$I$14:$I$2013,BR198)&gt;0,INDEX('Controle de reservas'!$K$14:$K$2013,BR198)&gt;INDEX('Controle de reservas'!$I$14:$I$2013,BR198)),CHAR(10)&amp;"DIVERGÊNCIA DE DATAS","")&amp;IF(INDEX('Controle de reservas'!$P$14:$P$2013,BR198)&lt;&gt;"OK"," !",""))))</f>
      </c>
      <c r="AE198" s="15">
        <f ca="1">IF(OR($AQ198=0,AE$9="",AE$9&lt;$AS198,AND($AT198&lt;&gt;"",AE$9&gt;$AT198)),"",IF(BS198=0,"—",IF(INDEX('Controle de reservas'!$P$14:$P$2013,BS198)="DUPLICIDADE NO DIA","CONFLITO"&amp;IF(INDEX('Controle de reservas'!$M$14:$M$2013,BS198)&lt;&gt;"",CHAR(10)&amp;INDEX('Controle de reservas'!$M$14:$M$2013,BS198),"")&amp;IF(INDEX('Controle de reservas'!$N$14:$N$2013,BS198)&lt;&gt;"",CHAR(10)&amp;"Subst.: "&amp;INDEX('Controle de reservas'!$N$14:$N$2013,BS198),"")&amp;IF(AND(ISNUMBER(INDEX('Controle de reservas'!$I$14:$I$2013,BS198)),INDEX('Controle de reservas'!$I$14:$I$2013,BS198)&gt;0,INDEX('Controle de reservas'!$K$14:$K$2013,BS198)&gt;INDEX('Controle de reservas'!$I$14:$I$2013,BS198)),CHAR(10)&amp;"DIVERGÊNCIA DE DATAS",""),IF(INDEX('Controle de reservas'!$L$14:$L$2013,BS198)="Em cobertura","COV",IF(INDEX('Controle de reservas'!$L$14:$L$2013,BS198)="Disponível","DISP",IF(INDEX('Controle de reservas'!$L$14:$L$2013,BS198)="Não utilizado","NU",IF(INDEX('Controle de reservas'!$L$14:$L$2013,BS198)="Folga","F",IF(INDEX('Controle de reservas'!$L$14:$L$2013,BS198)="Ocorrência","O",IF(INDEX('Controle de reservas'!$L$14:$L$2013,BS198)="Programado","PROG",IF(INDEX('Controle de reservas'!$L$14:$L$2013,BS198)="Disponível no posto","DP","SEM SITUAÇÃO")))))))&amp;IF(INDEX('Controle de reservas'!$M$14:$M$2013,BS198)&lt;&gt;"",CHAR(10)&amp;INDEX('Controle de reservas'!$M$14:$M$2013,BS198),IF(OR(INDEX('Controle de reservas'!$L$14:$L$2013,BS198)="Em cobertura",INDEX('Controle de reservas'!$L$14:$L$2013,BS198)="Programado"),CHAR(10)&amp;"SEM LOCAL",""))&amp;IF(INDEX('Controle de reservas'!$N$14:$N$2013,BS198)&lt;&gt;"",CHAR(10)&amp;"Subst.: "&amp;INDEX('Controle de reservas'!$N$14:$N$2013,BS198),"")&amp;IF(AND(ISNUMBER(INDEX('Controle de reservas'!$I$14:$I$2013,BS198)),INDEX('Controle de reservas'!$I$14:$I$2013,BS198)&gt;0,INDEX('Controle de reservas'!$K$14:$K$2013,BS198)&gt;INDEX('Controle de reservas'!$I$14:$I$2013,BS198)),CHAR(10)&amp;"DIVERGÊNCIA DE DATAS","")&amp;IF(INDEX('Controle de reservas'!$P$14:$P$2013,BS198)&lt;&gt;"OK"," !",""))))</f>
      </c>
      <c r="AF198" s="15">
        <f ca="1">IF(OR($AQ198=0,AF$9="",AF$9&lt;$AS198,AND($AT198&lt;&gt;"",AF$9&gt;$AT198)),"",IF(BT198=0,"—",IF(INDEX('Controle de reservas'!$P$14:$P$2013,BT198)="DUPLICIDADE NO DIA","CONFLITO"&amp;IF(INDEX('Controle de reservas'!$M$14:$M$2013,BT198)&lt;&gt;"",CHAR(10)&amp;INDEX('Controle de reservas'!$M$14:$M$2013,BT198),"")&amp;IF(INDEX('Controle de reservas'!$N$14:$N$2013,BT198)&lt;&gt;"",CHAR(10)&amp;"Subst.: "&amp;INDEX('Controle de reservas'!$N$14:$N$2013,BT198),"")&amp;IF(AND(ISNUMBER(INDEX('Controle de reservas'!$I$14:$I$2013,BT198)),INDEX('Controle de reservas'!$I$14:$I$2013,BT198)&gt;0,INDEX('Controle de reservas'!$K$14:$K$2013,BT198)&gt;INDEX('Controle de reservas'!$I$14:$I$2013,BT198)),CHAR(10)&amp;"DIVERGÊNCIA DE DATAS",""),IF(INDEX('Controle de reservas'!$L$14:$L$2013,BT198)="Em cobertura","COV",IF(INDEX('Controle de reservas'!$L$14:$L$2013,BT198)="Disponível","DISP",IF(INDEX('Controle de reservas'!$L$14:$L$2013,BT198)="Não utilizado","NU",IF(INDEX('Controle de reservas'!$L$14:$L$2013,BT198)="Folga","F",IF(INDEX('Controle de reservas'!$L$14:$L$2013,BT198)="Ocorrência","O",IF(INDEX('Controle de reservas'!$L$14:$L$2013,BT198)="Programado","PROG",IF(INDEX('Controle de reservas'!$L$14:$L$2013,BT198)="Disponível no posto","DP","SEM SITUAÇÃO")))))))&amp;IF(INDEX('Controle de reservas'!$M$14:$M$2013,BT198)&lt;&gt;"",CHAR(10)&amp;INDEX('Controle de reservas'!$M$14:$M$2013,BT198),IF(OR(INDEX('Controle de reservas'!$L$14:$L$2013,BT198)="Em cobertura",INDEX('Controle de reservas'!$L$14:$L$2013,BT198)="Programado"),CHAR(10)&amp;"SEM LOCAL",""))&amp;IF(INDEX('Controle de reservas'!$N$14:$N$2013,BT198)&lt;&gt;"",CHAR(10)&amp;"Subst.: "&amp;INDEX('Controle de reservas'!$N$14:$N$2013,BT198),"")&amp;IF(AND(ISNUMBER(INDEX('Controle de reservas'!$I$14:$I$2013,BT198)),INDEX('Controle de reservas'!$I$14:$I$2013,BT198)&gt;0,INDEX('Controle de reservas'!$K$14:$K$2013,BT198)&gt;INDEX('Controle de reservas'!$I$14:$I$2013,BT198)),CHAR(10)&amp;"DIVERGÊNCIA DE DATAS","")&amp;IF(INDEX('Controle de reservas'!$P$14:$P$2013,BT198)&lt;&gt;"OK"," !",""))))</f>
      </c>
      <c r="AG198" s="15">
        <f ca="1">IF(OR($AQ198=0,AG$9="",AG$9&lt;$AS198,AND($AT198&lt;&gt;"",AG$9&gt;$AT198)),"",IF(BU198=0,"—",IF(INDEX('Controle de reservas'!$P$14:$P$2013,BU198)="DUPLICIDADE NO DIA","CONFLITO"&amp;IF(INDEX('Controle de reservas'!$M$14:$M$2013,BU198)&lt;&gt;"",CHAR(10)&amp;INDEX('Controle de reservas'!$M$14:$M$2013,BU198),"")&amp;IF(INDEX('Controle de reservas'!$N$14:$N$2013,BU198)&lt;&gt;"",CHAR(10)&amp;"Subst.: "&amp;INDEX('Controle de reservas'!$N$14:$N$2013,BU198),"")&amp;IF(AND(ISNUMBER(INDEX('Controle de reservas'!$I$14:$I$2013,BU198)),INDEX('Controle de reservas'!$I$14:$I$2013,BU198)&gt;0,INDEX('Controle de reservas'!$K$14:$K$2013,BU198)&gt;INDEX('Controle de reservas'!$I$14:$I$2013,BU198)),CHAR(10)&amp;"DIVERGÊNCIA DE DATAS",""),IF(INDEX('Controle de reservas'!$L$14:$L$2013,BU198)="Em cobertura","COV",IF(INDEX('Controle de reservas'!$L$14:$L$2013,BU198)="Disponível","DISP",IF(INDEX('Controle de reservas'!$L$14:$L$2013,BU198)="Não utilizado","NU",IF(INDEX('Controle de reservas'!$L$14:$L$2013,BU198)="Folga","F",IF(INDEX('Controle de reservas'!$L$14:$L$2013,BU198)="Ocorrência","O",IF(INDEX('Controle de reservas'!$L$14:$L$2013,BU198)="Programado","PROG",IF(INDEX('Controle de reservas'!$L$14:$L$2013,BU198)="Disponível no posto","DP","SEM SITUAÇÃO")))))))&amp;IF(INDEX('Controle de reservas'!$M$14:$M$2013,BU198)&lt;&gt;"",CHAR(10)&amp;INDEX('Controle de reservas'!$M$14:$M$2013,BU198),IF(OR(INDEX('Controle de reservas'!$L$14:$L$2013,BU198)="Em cobertura",INDEX('Controle de reservas'!$L$14:$L$2013,BU198)="Programado"),CHAR(10)&amp;"SEM LOCAL",""))&amp;IF(INDEX('Controle de reservas'!$N$14:$N$2013,BU198)&lt;&gt;"",CHAR(10)&amp;"Subst.: "&amp;INDEX('Controle de reservas'!$N$14:$N$2013,BU198),"")&amp;IF(AND(ISNUMBER(INDEX('Controle de reservas'!$I$14:$I$2013,BU198)),INDEX('Controle de reservas'!$I$14:$I$2013,BU198)&gt;0,INDEX('Controle de reservas'!$K$14:$K$2013,BU198)&gt;INDEX('Controle de reservas'!$I$14:$I$2013,BU198)),CHAR(10)&amp;"DIVERGÊNCIA DE DATAS","")&amp;IF(INDEX('Controle de reservas'!$P$14:$P$2013,BU198)&lt;&gt;"OK"," !",""))))</f>
      </c>
      <c r="AH198" s="15">
        <f ca="1">IF(OR($AQ198=0,AH$9="",AH$9&lt;$AS198,AND($AT198&lt;&gt;"",AH$9&gt;$AT198)),"",IF(BV198=0,"—",IF(INDEX('Controle de reservas'!$P$14:$P$2013,BV198)="DUPLICIDADE NO DIA","CONFLITO"&amp;IF(INDEX('Controle de reservas'!$M$14:$M$2013,BV198)&lt;&gt;"",CHAR(10)&amp;INDEX('Controle de reservas'!$M$14:$M$2013,BV198),"")&amp;IF(INDEX('Controle de reservas'!$N$14:$N$2013,BV198)&lt;&gt;"",CHAR(10)&amp;"Subst.: "&amp;INDEX('Controle de reservas'!$N$14:$N$2013,BV198),"")&amp;IF(AND(ISNUMBER(INDEX('Controle de reservas'!$I$14:$I$2013,BV198)),INDEX('Controle de reservas'!$I$14:$I$2013,BV198)&gt;0,INDEX('Controle de reservas'!$K$14:$K$2013,BV198)&gt;INDEX('Controle de reservas'!$I$14:$I$2013,BV198)),CHAR(10)&amp;"DIVERGÊNCIA DE DATAS",""),IF(INDEX('Controle de reservas'!$L$14:$L$2013,BV198)="Em cobertura","COV",IF(INDEX('Controle de reservas'!$L$14:$L$2013,BV198)="Disponível","DISP",IF(INDEX('Controle de reservas'!$L$14:$L$2013,BV198)="Não utilizado","NU",IF(INDEX('Controle de reservas'!$L$14:$L$2013,BV198)="Folga","F",IF(INDEX('Controle de reservas'!$L$14:$L$2013,BV198)="Ocorrência","O",IF(INDEX('Controle de reservas'!$L$14:$L$2013,BV198)="Programado","PROG",IF(INDEX('Controle de reservas'!$L$14:$L$2013,BV198)="Disponível no posto","DP","SEM SITUAÇÃO")))))))&amp;IF(INDEX('Controle de reservas'!$M$14:$M$2013,BV198)&lt;&gt;"",CHAR(10)&amp;INDEX('Controle de reservas'!$M$14:$M$2013,BV198),IF(OR(INDEX('Controle de reservas'!$L$14:$L$2013,BV198)="Em cobertura",INDEX('Controle de reservas'!$L$14:$L$2013,BV198)="Programado"),CHAR(10)&amp;"SEM LOCAL",""))&amp;IF(INDEX('Controle de reservas'!$N$14:$N$2013,BV198)&lt;&gt;"",CHAR(10)&amp;"Subst.: "&amp;INDEX('Controle de reservas'!$N$14:$N$2013,BV198),"")&amp;IF(AND(ISNUMBER(INDEX('Controle de reservas'!$I$14:$I$2013,BV198)),INDEX('Controle de reservas'!$I$14:$I$2013,BV198)&gt;0,INDEX('Controle de reservas'!$K$14:$K$2013,BV198)&gt;INDEX('Controle de reservas'!$I$14:$I$2013,BV198)),CHAR(10)&amp;"DIVERGÊNCIA DE DATAS","")&amp;IF(INDEX('Controle de reservas'!$P$14:$P$2013,BV198)&lt;&gt;"OK"," !",""))))</f>
      </c>
      <c r="AI198" s="15">
        <f ca="1">IF(OR($AQ198=0,AI$9="",AI$9&lt;$AS198,AND($AT198&lt;&gt;"",AI$9&gt;$AT198)),"",IF(BW198=0,"—",IF(INDEX('Controle de reservas'!$P$14:$P$2013,BW198)="DUPLICIDADE NO DIA","CONFLITO"&amp;IF(INDEX('Controle de reservas'!$M$14:$M$2013,BW198)&lt;&gt;"",CHAR(10)&amp;INDEX('Controle de reservas'!$M$14:$M$2013,BW198),"")&amp;IF(INDEX('Controle de reservas'!$N$14:$N$2013,BW198)&lt;&gt;"",CHAR(10)&amp;"Subst.: "&amp;INDEX('Controle de reservas'!$N$14:$N$2013,BW198),"")&amp;IF(AND(ISNUMBER(INDEX('Controle de reservas'!$I$14:$I$2013,BW198)),INDEX('Controle de reservas'!$I$14:$I$2013,BW198)&gt;0,INDEX('Controle de reservas'!$K$14:$K$2013,BW198)&gt;INDEX('Controle de reservas'!$I$14:$I$2013,BW198)),CHAR(10)&amp;"DIVERGÊNCIA DE DATAS",""),IF(INDEX('Controle de reservas'!$L$14:$L$2013,BW198)="Em cobertura","COV",IF(INDEX('Controle de reservas'!$L$14:$L$2013,BW198)="Disponível","DISP",IF(INDEX('Controle de reservas'!$L$14:$L$2013,BW198)="Não utilizado","NU",IF(INDEX('Controle de reservas'!$L$14:$L$2013,BW198)="Folga","F",IF(INDEX('Controle de reservas'!$L$14:$L$2013,BW198)="Ocorrência","O",IF(INDEX('Controle de reservas'!$L$14:$L$2013,BW198)="Programado","PROG",IF(INDEX('Controle de reservas'!$L$14:$L$2013,BW198)="Disponível no posto","DP","SEM SITUAÇÃO")))))))&amp;IF(INDEX('Controle de reservas'!$M$14:$M$2013,BW198)&lt;&gt;"",CHAR(10)&amp;INDEX('Controle de reservas'!$M$14:$M$2013,BW198),IF(OR(INDEX('Controle de reservas'!$L$14:$L$2013,BW198)="Em cobertura",INDEX('Controle de reservas'!$L$14:$L$2013,BW198)="Programado"),CHAR(10)&amp;"SEM LOCAL",""))&amp;IF(INDEX('Controle de reservas'!$N$14:$N$2013,BW198)&lt;&gt;"",CHAR(10)&amp;"Subst.: "&amp;INDEX('Controle de reservas'!$N$14:$N$2013,BW198),"")&amp;IF(AND(ISNUMBER(INDEX('Controle de reservas'!$I$14:$I$2013,BW198)),INDEX('Controle de reservas'!$I$14:$I$2013,BW198)&gt;0,INDEX('Controle de reservas'!$K$14:$K$2013,BW198)&gt;INDEX('Controle de reservas'!$I$14:$I$2013,BW198)),CHAR(10)&amp;"DIVERGÊNCIA DE DATAS","")&amp;IF(INDEX('Controle de reservas'!$P$14:$P$2013,BW198)&lt;&gt;"OK"," !",""))))</f>
      </c>
      <c r="AJ198" s="15">
        <f ca="1">IF(OR($AQ198=0,AJ$9="",AJ$9&lt;$AS198,AND($AT198&lt;&gt;"",AJ$9&gt;$AT198)),"",IF(BX198=0,"—",IF(INDEX('Controle de reservas'!$P$14:$P$2013,BX198)="DUPLICIDADE NO DIA","CONFLITO"&amp;IF(INDEX('Controle de reservas'!$M$14:$M$2013,BX198)&lt;&gt;"",CHAR(10)&amp;INDEX('Controle de reservas'!$M$14:$M$2013,BX198),"")&amp;IF(INDEX('Controle de reservas'!$N$14:$N$2013,BX198)&lt;&gt;"",CHAR(10)&amp;"Subst.: "&amp;INDEX('Controle de reservas'!$N$14:$N$2013,BX198),"")&amp;IF(AND(ISNUMBER(INDEX('Controle de reservas'!$I$14:$I$2013,BX198)),INDEX('Controle de reservas'!$I$14:$I$2013,BX198)&gt;0,INDEX('Controle de reservas'!$K$14:$K$2013,BX198)&gt;INDEX('Controle de reservas'!$I$14:$I$2013,BX198)),CHAR(10)&amp;"DIVERGÊNCIA DE DATAS",""),IF(INDEX('Controle de reservas'!$L$14:$L$2013,BX198)="Em cobertura","COV",IF(INDEX('Controle de reservas'!$L$14:$L$2013,BX198)="Disponível","DISP",IF(INDEX('Controle de reservas'!$L$14:$L$2013,BX198)="Não utilizado","NU",IF(INDEX('Controle de reservas'!$L$14:$L$2013,BX198)="Folga","F",IF(INDEX('Controle de reservas'!$L$14:$L$2013,BX198)="Ocorrência","O",IF(INDEX('Controle de reservas'!$L$14:$L$2013,BX198)="Programado","PROG",IF(INDEX('Controle de reservas'!$L$14:$L$2013,BX198)="Disponível no posto","DP","SEM SITUAÇÃO")))))))&amp;IF(INDEX('Controle de reservas'!$M$14:$M$2013,BX198)&lt;&gt;"",CHAR(10)&amp;INDEX('Controle de reservas'!$M$14:$M$2013,BX198),IF(OR(INDEX('Controle de reservas'!$L$14:$L$2013,BX198)="Em cobertura",INDEX('Controle de reservas'!$L$14:$L$2013,BX198)="Programado"),CHAR(10)&amp;"SEM LOCAL",""))&amp;IF(INDEX('Controle de reservas'!$N$14:$N$2013,BX198)&lt;&gt;"",CHAR(10)&amp;"Subst.: "&amp;INDEX('Controle de reservas'!$N$14:$N$2013,BX198),"")&amp;IF(AND(ISNUMBER(INDEX('Controle de reservas'!$I$14:$I$2013,BX198)),INDEX('Controle de reservas'!$I$14:$I$2013,BX198)&gt;0,INDEX('Controle de reservas'!$K$14:$K$2013,BX198)&gt;INDEX('Controle de reservas'!$I$14:$I$2013,BX198)),CHAR(10)&amp;"DIVERGÊNCIA DE DATAS","")&amp;IF(INDEX('Controle de reservas'!$P$14:$P$2013,BX198)&lt;&gt;"OK"," !",""))))</f>
      </c>
      <c r="AK198" s="15">
        <f ca="1">IF(OR($AQ198=0,AK$9="",AK$9&lt;$AS198,AND($AT198&lt;&gt;"",AK$9&gt;$AT198)),"",IF(BY198=0,"—",IF(INDEX('Controle de reservas'!$P$14:$P$2013,BY198)="DUPLICIDADE NO DIA","CONFLITO"&amp;IF(INDEX('Controle de reservas'!$M$14:$M$2013,BY198)&lt;&gt;"",CHAR(10)&amp;INDEX('Controle de reservas'!$M$14:$M$2013,BY198),"")&amp;IF(INDEX('Controle de reservas'!$N$14:$N$2013,BY198)&lt;&gt;"",CHAR(10)&amp;"Subst.: "&amp;INDEX('Controle de reservas'!$N$14:$N$2013,BY198),"")&amp;IF(AND(ISNUMBER(INDEX('Controle de reservas'!$I$14:$I$2013,BY198)),INDEX('Controle de reservas'!$I$14:$I$2013,BY198)&gt;0,INDEX('Controle de reservas'!$K$14:$K$2013,BY198)&gt;INDEX('Controle de reservas'!$I$14:$I$2013,BY198)),CHAR(10)&amp;"DIVERGÊNCIA DE DATAS",""),IF(INDEX('Controle de reservas'!$L$14:$L$2013,BY198)="Em cobertura","COV",IF(INDEX('Controle de reservas'!$L$14:$L$2013,BY198)="Disponível","DISP",IF(INDEX('Controle de reservas'!$L$14:$L$2013,BY198)="Não utilizado","NU",IF(INDEX('Controle de reservas'!$L$14:$L$2013,BY198)="Folga","F",IF(INDEX('Controle de reservas'!$L$14:$L$2013,BY198)="Ocorrência","O",IF(INDEX('Controle de reservas'!$L$14:$L$2013,BY198)="Programado","PROG",IF(INDEX('Controle de reservas'!$L$14:$L$2013,BY198)="Disponível no posto","DP","SEM SITUAÇÃO")))))))&amp;IF(INDEX('Controle de reservas'!$M$14:$M$2013,BY198)&lt;&gt;"",CHAR(10)&amp;INDEX('Controle de reservas'!$M$14:$M$2013,BY198),IF(OR(INDEX('Controle de reservas'!$L$14:$L$2013,BY198)="Em cobertura",INDEX('Controle de reservas'!$L$14:$L$2013,BY198)="Programado"),CHAR(10)&amp;"SEM LOCAL",""))&amp;IF(INDEX('Controle de reservas'!$N$14:$N$2013,BY198)&lt;&gt;"",CHAR(10)&amp;"Subst.: "&amp;INDEX('Controle de reservas'!$N$14:$N$2013,BY198),"")&amp;IF(AND(ISNUMBER(INDEX('Controle de reservas'!$I$14:$I$2013,BY198)),INDEX('Controle de reservas'!$I$14:$I$2013,BY198)&gt;0,INDEX('Controle de reservas'!$K$14:$K$2013,BY198)&gt;INDEX('Controle de reservas'!$I$14:$I$2013,BY198)),CHAR(10)&amp;"DIVERGÊNCIA DE DATAS","")&amp;IF(INDEX('Controle de reservas'!$P$14:$P$2013,BY198)&lt;&gt;"OK"," !",""))))</f>
      </c>
      <c r="AL198" s="14">
        <f t="shared" ca="1" si="9"/>
      </c>
      <c r="AM198" s="14">
        <f t="shared" ca="1" si="10"/>
      </c>
      <c r="AN198" s="14">
        <f t="shared" ca="1" si="11"/>
      </c>
      <c r="AO198" s="14">
        <f t="shared" ca="1" si="12"/>
      </c>
      <c r="AP198" s="14">
        <f ca="1">IF($AQ198=0,"",INDEX('Controle de reservas'!$O$14:$O$2013,$AQ198))</f>
      </c>
      <c r="AQ198">
        <f ca="1">IFERROR(MATCH(ROW()-9,'Controle de reservas'!$S$14:$S$2013,0),0)</f>
      </c>
      <c r="AR198">
        <f ca="1">IF($AQ198=0,"",INDEX('Controle de reservas'!$Q$14:$Q$2013,$AQ198))</f>
      </c>
      <c r="AS198">
        <f ca="1">IF($AQ198=0,"",INDEX('Controle de reservas'!$H$14:$H$2013,$AQ198))</f>
      </c>
      <c r="AT198">
        <f ca="1">IF($AQ198=0,"",IF(INDEX('Controle de reservas'!$J$14:$J$2013,$AQ198)=0,"",INDEX('Controle de reservas'!$J$14:$J$2013,$AQ198)))</f>
      </c>
      <c r="AU198">
        <f ca="1">IF(OR($AQ198=0,G$9=""),0,IFERROR(MATCH($AR198&amp;"|"&amp;TEXT(G$9,"yyyymmdd"),'Controle de reservas'!$T$14:$T$2013,0),0))</f>
      </c>
      <c r="AV198">
        <f ca="1">IF(OR($AQ198=0,H$9=""),0,IFERROR(MATCH($AR198&amp;"|"&amp;TEXT(H$9,"yyyymmdd"),'Controle de reservas'!$T$14:$T$2013,0),0))</f>
      </c>
      <c r="AW198">
        <f ca="1">IF(OR($AQ198=0,I$9=""),0,IFERROR(MATCH($AR198&amp;"|"&amp;TEXT(I$9,"yyyymmdd"),'Controle de reservas'!$T$14:$T$2013,0),0))</f>
      </c>
      <c r="AX198">
        <f ca="1">IF(OR($AQ198=0,J$9=""),0,IFERROR(MATCH($AR198&amp;"|"&amp;TEXT(J$9,"yyyymmdd"),'Controle de reservas'!$T$14:$T$2013,0),0))</f>
      </c>
      <c r="AY198">
        <f ca="1">IF(OR($AQ198=0,K$9=""),0,IFERROR(MATCH($AR198&amp;"|"&amp;TEXT(K$9,"yyyymmdd"),'Controle de reservas'!$T$14:$T$2013,0),0))</f>
      </c>
      <c r="AZ198">
        <f ca="1">IF(OR($AQ198=0,L$9=""),0,IFERROR(MATCH($AR198&amp;"|"&amp;TEXT(L$9,"yyyymmdd"),'Controle de reservas'!$T$14:$T$2013,0),0))</f>
      </c>
      <c r="BA198">
        <f ca="1">IF(OR($AQ198=0,M$9=""),0,IFERROR(MATCH($AR198&amp;"|"&amp;TEXT(M$9,"yyyymmdd"),'Controle de reservas'!$T$14:$T$2013,0),0))</f>
      </c>
      <c r="BB198">
        <f ca="1">IF(OR($AQ198=0,N$9=""),0,IFERROR(MATCH($AR198&amp;"|"&amp;TEXT(N$9,"yyyymmdd"),'Controle de reservas'!$T$14:$T$2013,0),0))</f>
      </c>
      <c r="BC198">
        <f ca="1">IF(OR($AQ198=0,O$9=""),0,IFERROR(MATCH($AR198&amp;"|"&amp;TEXT(O$9,"yyyymmdd"),'Controle de reservas'!$T$14:$T$2013,0),0))</f>
      </c>
      <c r="BD198">
        <f ca="1">IF(OR($AQ198=0,P$9=""),0,IFERROR(MATCH($AR198&amp;"|"&amp;TEXT(P$9,"yyyymmdd"),'Controle de reservas'!$T$14:$T$2013,0),0))</f>
      </c>
      <c r="BE198">
        <f ca="1">IF(OR($AQ198=0,Q$9=""),0,IFERROR(MATCH($AR198&amp;"|"&amp;TEXT(Q$9,"yyyymmdd"),'Controle de reservas'!$T$14:$T$2013,0),0))</f>
      </c>
      <c r="BF198">
        <f ca="1">IF(OR($AQ198=0,R$9=""),0,IFERROR(MATCH($AR198&amp;"|"&amp;TEXT(R$9,"yyyymmdd"),'Controle de reservas'!$T$14:$T$2013,0),0))</f>
      </c>
      <c r="BG198">
        <f ca="1">IF(OR($AQ198=0,S$9=""),0,IFERROR(MATCH($AR198&amp;"|"&amp;TEXT(S$9,"yyyymmdd"),'Controle de reservas'!$T$14:$T$2013,0),0))</f>
      </c>
      <c r="BH198">
        <f ca="1">IF(OR($AQ198=0,T$9=""),0,IFERROR(MATCH($AR198&amp;"|"&amp;TEXT(T$9,"yyyymmdd"),'Controle de reservas'!$T$14:$T$2013,0),0))</f>
      </c>
      <c r="BI198">
        <f ca="1">IF(OR($AQ198=0,U$9=""),0,IFERROR(MATCH($AR198&amp;"|"&amp;TEXT(U$9,"yyyymmdd"),'Controle de reservas'!$T$14:$T$2013,0),0))</f>
      </c>
      <c r="BJ198">
        <f ca="1">IF(OR($AQ198=0,V$9=""),0,IFERROR(MATCH($AR198&amp;"|"&amp;TEXT(V$9,"yyyymmdd"),'Controle de reservas'!$T$14:$T$2013,0),0))</f>
      </c>
      <c r="BK198">
        <f ca="1">IF(OR($AQ198=0,W$9=""),0,IFERROR(MATCH($AR198&amp;"|"&amp;TEXT(W$9,"yyyymmdd"),'Controle de reservas'!$T$14:$T$2013,0),0))</f>
      </c>
      <c r="BL198">
        <f ca="1">IF(OR($AQ198=0,X$9=""),0,IFERROR(MATCH($AR198&amp;"|"&amp;TEXT(X$9,"yyyymmdd"),'Controle de reservas'!$T$14:$T$2013,0),0))</f>
      </c>
      <c r="BM198">
        <f ca="1">IF(OR($AQ198=0,Y$9=""),0,IFERROR(MATCH($AR198&amp;"|"&amp;TEXT(Y$9,"yyyymmdd"),'Controle de reservas'!$T$14:$T$2013,0),0))</f>
      </c>
      <c r="BN198">
        <f ca="1">IF(OR($AQ198=0,Z$9=""),0,IFERROR(MATCH($AR198&amp;"|"&amp;TEXT(Z$9,"yyyymmdd"),'Controle de reservas'!$T$14:$T$2013,0),0))</f>
      </c>
      <c r="BO198">
        <f ca="1">IF(OR($AQ198=0,AA$9=""),0,IFERROR(MATCH($AR198&amp;"|"&amp;TEXT(AA$9,"yyyymmdd"),'Controle de reservas'!$T$14:$T$2013,0),0))</f>
      </c>
      <c r="BP198">
        <f ca="1">IF(OR($AQ198=0,AB$9=""),0,IFERROR(MATCH($AR198&amp;"|"&amp;TEXT(AB$9,"yyyymmdd"),'Controle de reservas'!$T$14:$T$2013,0),0))</f>
      </c>
      <c r="BQ198">
        <f ca="1">IF(OR($AQ198=0,AC$9=""),0,IFERROR(MATCH($AR198&amp;"|"&amp;TEXT(AC$9,"yyyymmdd"),'Controle de reservas'!$T$14:$T$2013,0),0))</f>
      </c>
      <c r="BR198">
        <f ca="1">IF(OR($AQ198=0,AD$9=""),0,IFERROR(MATCH($AR198&amp;"|"&amp;TEXT(AD$9,"yyyymmdd"),'Controle de reservas'!$T$14:$T$2013,0),0))</f>
      </c>
      <c r="BS198">
        <f ca="1">IF(OR($AQ198=0,AE$9=""),0,IFERROR(MATCH($AR198&amp;"|"&amp;TEXT(AE$9,"yyyymmdd"),'Controle de reservas'!$T$14:$T$2013,0),0))</f>
      </c>
      <c r="BT198">
        <f ca="1">IF(OR($AQ198=0,AF$9=""),0,IFERROR(MATCH($AR198&amp;"|"&amp;TEXT(AF$9,"yyyymmdd"),'Controle de reservas'!$T$14:$T$2013,0),0))</f>
      </c>
      <c r="BU198">
        <f ca="1">IF(OR($AQ198=0,AG$9=""),0,IFERROR(MATCH($AR198&amp;"|"&amp;TEXT(AG$9,"yyyymmdd"),'Controle de reservas'!$T$14:$T$2013,0),0))</f>
      </c>
      <c r="BV198">
        <f ca="1">IF(OR($AQ198=0,AH$9=""),0,IFERROR(MATCH($AR198&amp;"|"&amp;TEXT(AH$9,"yyyymmdd"),'Controle de reservas'!$T$14:$T$2013,0),0))</f>
      </c>
      <c r="BW198">
        <f ca="1">IF(OR($AQ198=0,AI$9=""),0,IFERROR(MATCH($AR198&amp;"|"&amp;TEXT(AI$9,"yyyymmdd"),'Controle de reservas'!$T$14:$T$2013,0),0))</f>
      </c>
      <c r="BX198">
        <f ca="1">IF(OR($AQ198=0,AJ$9=""),0,IFERROR(MATCH($AR198&amp;"|"&amp;TEXT(AJ$9,"yyyymmdd"),'Controle de reservas'!$T$14:$T$2013,0),0))</f>
      </c>
      <c r="BY198">
        <f ca="1">IF(OR($AQ198=0,AK$9=""),0,IFERROR(MATCH($AR198&amp;"|"&amp;TEXT(AK$9,"yyyymmdd"),'Controle de reservas'!$T$14:$T$2013,0),0))</f>
      </c>
    </row>
    <row r="199" spans="1:77" ht="105" customHeight="1" x14ac:dyDescent="0.25">
      <c r="A199" s="16">
        <f ca="1">IF($AQ199=0,"",INDEX('Controle de reservas'!$A$14:$A$2013,$AQ199))</f>
      </c>
      <c r="B199" s="16">
        <f ca="1">IF($AQ199=0,"",INDEX('Controle de reservas'!$B$14:$B$2013,$AQ199))</f>
      </c>
      <c r="C199" s="16">
        <f ca="1">IF($AQ199=0,"",INDEX('Controle de reservas'!$C$14:$C$2013,$AQ199))</f>
      </c>
      <c r="D199" s="16">
        <f ca="1">IF($AQ199=0,"",INDEX('Controle de reservas'!$D$14:$D$2013,$AQ199))</f>
      </c>
      <c r="E199" s="16">
        <f ca="1">IF($AQ199=0,"",INDEX('Controle de reservas'!$E$14:$E$2013,$AQ199))</f>
      </c>
      <c r="F199" s="16">
        <f ca="1">IF($AQ199=0,"",INDEX('Controle de reservas'!$F$14:$F$2013,$AQ199))</f>
      </c>
      <c r="G199" s="17">
        <f ca="1">IF(OR($AQ199=0,G$9="",G$9&lt;$AS199,AND($AT199&lt;&gt;"",G$9&gt;$AT199)),"",IF(AU199=0,"—",IF(INDEX('Controle de reservas'!$P$14:$P$2013,AU199)="DUPLICIDADE NO DIA","CONFLITO"&amp;IF(INDEX('Controle de reservas'!$M$14:$M$2013,AU199)&lt;&gt;"",CHAR(10)&amp;INDEX('Controle de reservas'!$M$14:$M$2013,AU199),"")&amp;IF(INDEX('Controle de reservas'!$N$14:$N$2013,AU199)&lt;&gt;"",CHAR(10)&amp;"Subst.: "&amp;INDEX('Controle de reservas'!$N$14:$N$2013,AU199),"")&amp;IF(AND(ISNUMBER(INDEX('Controle de reservas'!$I$14:$I$2013,AU199)),INDEX('Controle de reservas'!$I$14:$I$2013,AU199)&gt;0,INDEX('Controle de reservas'!$K$14:$K$2013,AU199)&gt;INDEX('Controle de reservas'!$I$14:$I$2013,AU199)),CHAR(10)&amp;"DIVERGÊNCIA DE DATAS",""),IF(INDEX('Controle de reservas'!$L$14:$L$2013,AU199)="Em cobertura","COV",IF(INDEX('Controle de reservas'!$L$14:$L$2013,AU199)="Disponível","DISP",IF(INDEX('Controle de reservas'!$L$14:$L$2013,AU199)="Não utilizado","NU",IF(INDEX('Controle de reservas'!$L$14:$L$2013,AU199)="Folga","F",IF(INDEX('Controle de reservas'!$L$14:$L$2013,AU199)="Ocorrência","O",IF(INDEX('Controle de reservas'!$L$14:$L$2013,AU199)="Programado","PROG",IF(INDEX('Controle de reservas'!$L$14:$L$2013,AU199)="Disponível no posto","DP","SEM SITUAÇÃO")))))))&amp;IF(INDEX('Controle de reservas'!$M$14:$M$2013,AU199)&lt;&gt;"",CHAR(10)&amp;INDEX('Controle de reservas'!$M$14:$M$2013,AU199),IF(OR(INDEX('Controle de reservas'!$L$14:$L$2013,AU199)="Em cobertura",INDEX('Controle de reservas'!$L$14:$L$2013,AU199)="Programado"),CHAR(10)&amp;"SEM LOCAL",""))&amp;IF(INDEX('Controle de reservas'!$N$14:$N$2013,AU199)&lt;&gt;"",CHAR(10)&amp;"Subst.: "&amp;INDEX('Controle de reservas'!$N$14:$N$2013,AU199),"")&amp;IF(AND(ISNUMBER(INDEX('Controle de reservas'!$I$14:$I$2013,AU199)),INDEX('Controle de reservas'!$I$14:$I$2013,AU199)&gt;0,INDEX('Controle de reservas'!$K$14:$K$2013,AU199)&gt;INDEX('Controle de reservas'!$I$14:$I$2013,AU199)),CHAR(10)&amp;"DIVERGÊNCIA DE DATAS","")&amp;IF(INDEX('Controle de reservas'!$P$14:$P$2013,AU199)&lt;&gt;"OK"," !",""))))</f>
      </c>
      <c r="H199" s="17">
        <f ca="1">IF(OR($AQ199=0,H$9="",H$9&lt;$AS199,AND($AT199&lt;&gt;"",H$9&gt;$AT199)),"",IF(AV199=0,"—",IF(INDEX('Controle de reservas'!$P$14:$P$2013,AV199)="DUPLICIDADE NO DIA","CONFLITO"&amp;IF(INDEX('Controle de reservas'!$M$14:$M$2013,AV199)&lt;&gt;"",CHAR(10)&amp;INDEX('Controle de reservas'!$M$14:$M$2013,AV199),"")&amp;IF(INDEX('Controle de reservas'!$N$14:$N$2013,AV199)&lt;&gt;"",CHAR(10)&amp;"Subst.: "&amp;INDEX('Controle de reservas'!$N$14:$N$2013,AV199),"")&amp;IF(AND(ISNUMBER(INDEX('Controle de reservas'!$I$14:$I$2013,AV199)),INDEX('Controle de reservas'!$I$14:$I$2013,AV199)&gt;0,INDEX('Controle de reservas'!$K$14:$K$2013,AV199)&gt;INDEX('Controle de reservas'!$I$14:$I$2013,AV199)),CHAR(10)&amp;"DIVERGÊNCIA DE DATAS",""),IF(INDEX('Controle de reservas'!$L$14:$L$2013,AV199)="Em cobertura","COV",IF(INDEX('Controle de reservas'!$L$14:$L$2013,AV199)="Disponível","DISP",IF(INDEX('Controle de reservas'!$L$14:$L$2013,AV199)="Não utilizado","NU",IF(INDEX('Controle de reservas'!$L$14:$L$2013,AV199)="Folga","F",IF(INDEX('Controle de reservas'!$L$14:$L$2013,AV199)="Ocorrência","O",IF(INDEX('Controle de reservas'!$L$14:$L$2013,AV199)="Programado","PROG",IF(INDEX('Controle de reservas'!$L$14:$L$2013,AV199)="Disponível no posto","DP","SEM SITUAÇÃO")))))))&amp;IF(INDEX('Controle de reservas'!$M$14:$M$2013,AV199)&lt;&gt;"",CHAR(10)&amp;INDEX('Controle de reservas'!$M$14:$M$2013,AV199),IF(OR(INDEX('Controle de reservas'!$L$14:$L$2013,AV199)="Em cobertura",INDEX('Controle de reservas'!$L$14:$L$2013,AV199)="Programado"),CHAR(10)&amp;"SEM LOCAL",""))&amp;IF(INDEX('Controle de reservas'!$N$14:$N$2013,AV199)&lt;&gt;"",CHAR(10)&amp;"Subst.: "&amp;INDEX('Controle de reservas'!$N$14:$N$2013,AV199),"")&amp;IF(AND(ISNUMBER(INDEX('Controle de reservas'!$I$14:$I$2013,AV199)),INDEX('Controle de reservas'!$I$14:$I$2013,AV199)&gt;0,INDEX('Controle de reservas'!$K$14:$K$2013,AV199)&gt;INDEX('Controle de reservas'!$I$14:$I$2013,AV199)),CHAR(10)&amp;"DIVERGÊNCIA DE DATAS","")&amp;IF(INDEX('Controle de reservas'!$P$14:$P$2013,AV199)&lt;&gt;"OK"," !",""))))</f>
      </c>
      <c r="I199" s="17">
        <f ca="1">IF(OR($AQ199=0,I$9="",I$9&lt;$AS199,AND($AT199&lt;&gt;"",I$9&gt;$AT199)),"",IF(AW199=0,"—",IF(INDEX('Controle de reservas'!$P$14:$P$2013,AW199)="DUPLICIDADE NO DIA","CONFLITO"&amp;IF(INDEX('Controle de reservas'!$M$14:$M$2013,AW199)&lt;&gt;"",CHAR(10)&amp;INDEX('Controle de reservas'!$M$14:$M$2013,AW199),"")&amp;IF(INDEX('Controle de reservas'!$N$14:$N$2013,AW199)&lt;&gt;"",CHAR(10)&amp;"Subst.: "&amp;INDEX('Controle de reservas'!$N$14:$N$2013,AW199),"")&amp;IF(AND(ISNUMBER(INDEX('Controle de reservas'!$I$14:$I$2013,AW199)),INDEX('Controle de reservas'!$I$14:$I$2013,AW199)&gt;0,INDEX('Controle de reservas'!$K$14:$K$2013,AW199)&gt;INDEX('Controle de reservas'!$I$14:$I$2013,AW199)),CHAR(10)&amp;"DIVERGÊNCIA DE DATAS",""),IF(INDEX('Controle de reservas'!$L$14:$L$2013,AW199)="Em cobertura","COV",IF(INDEX('Controle de reservas'!$L$14:$L$2013,AW199)="Disponível","DISP",IF(INDEX('Controle de reservas'!$L$14:$L$2013,AW199)="Não utilizado","NU",IF(INDEX('Controle de reservas'!$L$14:$L$2013,AW199)="Folga","F",IF(INDEX('Controle de reservas'!$L$14:$L$2013,AW199)="Ocorrência","O",IF(INDEX('Controle de reservas'!$L$14:$L$2013,AW199)="Programado","PROG",IF(INDEX('Controle de reservas'!$L$14:$L$2013,AW199)="Disponível no posto","DP","SEM SITUAÇÃO")))))))&amp;IF(INDEX('Controle de reservas'!$M$14:$M$2013,AW199)&lt;&gt;"",CHAR(10)&amp;INDEX('Controle de reservas'!$M$14:$M$2013,AW199),IF(OR(INDEX('Controle de reservas'!$L$14:$L$2013,AW199)="Em cobertura",INDEX('Controle de reservas'!$L$14:$L$2013,AW199)="Programado"),CHAR(10)&amp;"SEM LOCAL",""))&amp;IF(INDEX('Controle de reservas'!$N$14:$N$2013,AW199)&lt;&gt;"",CHAR(10)&amp;"Subst.: "&amp;INDEX('Controle de reservas'!$N$14:$N$2013,AW199),"")&amp;IF(AND(ISNUMBER(INDEX('Controle de reservas'!$I$14:$I$2013,AW199)),INDEX('Controle de reservas'!$I$14:$I$2013,AW199)&gt;0,INDEX('Controle de reservas'!$K$14:$K$2013,AW199)&gt;INDEX('Controle de reservas'!$I$14:$I$2013,AW199)),CHAR(10)&amp;"DIVERGÊNCIA DE DATAS","")&amp;IF(INDEX('Controle de reservas'!$P$14:$P$2013,AW199)&lt;&gt;"OK"," !",""))))</f>
      </c>
      <c r="J199" s="17">
        <f ca="1">IF(OR($AQ199=0,J$9="",J$9&lt;$AS199,AND($AT199&lt;&gt;"",J$9&gt;$AT199)),"",IF(AX199=0,"—",IF(INDEX('Controle de reservas'!$P$14:$P$2013,AX199)="DUPLICIDADE NO DIA","CONFLITO"&amp;IF(INDEX('Controle de reservas'!$M$14:$M$2013,AX199)&lt;&gt;"",CHAR(10)&amp;INDEX('Controle de reservas'!$M$14:$M$2013,AX199),"")&amp;IF(INDEX('Controle de reservas'!$N$14:$N$2013,AX199)&lt;&gt;"",CHAR(10)&amp;"Subst.: "&amp;INDEX('Controle de reservas'!$N$14:$N$2013,AX199),"")&amp;IF(AND(ISNUMBER(INDEX('Controle de reservas'!$I$14:$I$2013,AX199)),INDEX('Controle de reservas'!$I$14:$I$2013,AX199)&gt;0,INDEX('Controle de reservas'!$K$14:$K$2013,AX199)&gt;INDEX('Controle de reservas'!$I$14:$I$2013,AX199)),CHAR(10)&amp;"DIVERGÊNCIA DE DATAS",""),IF(INDEX('Controle de reservas'!$L$14:$L$2013,AX199)="Em cobertura","COV",IF(INDEX('Controle de reservas'!$L$14:$L$2013,AX199)="Disponível","DISP",IF(INDEX('Controle de reservas'!$L$14:$L$2013,AX199)="Não utilizado","NU",IF(INDEX('Controle de reservas'!$L$14:$L$2013,AX199)="Folga","F",IF(INDEX('Controle de reservas'!$L$14:$L$2013,AX199)="Ocorrência","O",IF(INDEX('Controle de reservas'!$L$14:$L$2013,AX199)="Programado","PROG",IF(INDEX('Controle de reservas'!$L$14:$L$2013,AX199)="Disponível no posto","DP","SEM SITUAÇÃO")))))))&amp;IF(INDEX('Controle de reservas'!$M$14:$M$2013,AX199)&lt;&gt;"",CHAR(10)&amp;INDEX('Controle de reservas'!$M$14:$M$2013,AX199),IF(OR(INDEX('Controle de reservas'!$L$14:$L$2013,AX199)="Em cobertura",INDEX('Controle de reservas'!$L$14:$L$2013,AX199)="Programado"),CHAR(10)&amp;"SEM LOCAL",""))&amp;IF(INDEX('Controle de reservas'!$N$14:$N$2013,AX199)&lt;&gt;"",CHAR(10)&amp;"Subst.: "&amp;INDEX('Controle de reservas'!$N$14:$N$2013,AX199),"")&amp;IF(AND(ISNUMBER(INDEX('Controle de reservas'!$I$14:$I$2013,AX199)),INDEX('Controle de reservas'!$I$14:$I$2013,AX199)&gt;0,INDEX('Controle de reservas'!$K$14:$K$2013,AX199)&gt;INDEX('Controle de reservas'!$I$14:$I$2013,AX199)),CHAR(10)&amp;"DIVERGÊNCIA DE DATAS","")&amp;IF(INDEX('Controle de reservas'!$P$14:$P$2013,AX199)&lt;&gt;"OK"," !",""))))</f>
      </c>
      <c r="K199" s="17">
        <f ca="1">IF(OR($AQ199=0,K$9="",K$9&lt;$AS199,AND($AT199&lt;&gt;"",K$9&gt;$AT199)),"",IF(AY199=0,"—",IF(INDEX('Controle de reservas'!$P$14:$P$2013,AY199)="DUPLICIDADE NO DIA","CONFLITO"&amp;IF(INDEX('Controle de reservas'!$M$14:$M$2013,AY199)&lt;&gt;"",CHAR(10)&amp;INDEX('Controle de reservas'!$M$14:$M$2013,AY199),"")&amp;IF(INDEX('Controle de reservas'!$N$14:$N$2013,AY199)&lt;&gt;"",CHAR(10)&amp;"Subst.: "&amp;INDEX('Controle de reservas'!$N$14:$N$2013,AY199),"")&amp;IF(AND(ISNUMBER(INDEX('Controle de reservas'!$I$14:$I$2013,AY199)),INDEX('Controle de reservas'!$I$14:$I$2013,AY199)&gt;0,INDEX('Controle de reservas'!$K$14:$K$2013,AY199)&gt;INDEX('Controle de reservas'!$I$14:$I$2013,AY199)),CHAR(10)&amp;"DIVERGÊNCIA DE DATAS",""),IF(INDEX('Controle de reservas'!$L$14:$L$2013,AY199)="Em cobertura","COV",IF(INDEX('Controle de reservas'!$L$14:$L$2013,AY199)="Disponível","DISP",IF(INDEX('Controle de reservas'!$L$14:$L$2013,AY199)="Não utilizado","NU",IF(INDEX('Controle de reservas'!$L$14:$L$2013,AY199)="Folga","F",IF(INDEX('Controle de reservas'!$L$14:$L$2013,AY199)="Ocorrência","O",IF(INDEX('Controle de reservas'!$L$14:$L$2013,AY199)="Programado","PROG",IF(INDEX('Controle de reservas'!$L$14:$L$2013,AY199)="Disponível no posto","DP","SEM SITUAÇÃO")))))))&amp;IF(INDEX('Controle de reservas'!$M$14:$M$2013,AY199)&lt;&gt;"",CHAR(10)&amp;INDEX('Controle de reservas'!$M$14:$M$2013,AY199),IF(OR(INDEX('Controle de reservas'!$L$14:$L$2013,AY199)="Em cobertura",INDEX('Controle de reservas'!$L$14:$L$2013,AY199)="Programado"),CHAR(10)&amp;"SEM LOCAL",""))&amp;IF(INDEX('Controle de reservas'!$N$14:$N$2013,AY199)&lt;&gt;"",CHAR(10)&amp;"Subst.: "&amp;INDEX('Controle de reservas'!$N$14:$N$2013,AY199),"")&amp;IF(AND(ISNUMBER(INDEX('Controle de reservas'!$I$14:$I$2013,AY199)),INDEX('Controle de reservas'!$I$14:$I$2013,AY199)&gt;0,INDEX('Controle de reservas'!$K$14:$K$2013,AY199)&gt;INDEX('Controle de reservas'!$I$14:$I$2013,AY199)),CHAR(10)&amp;"DIVERGÊNCIA DE DATAS","")&amp;IF(INDEX('Controle de reservas'!$P$14:$P$2013,AY199)&lt;&gt;"OK"," !",""))))</f>
      </c>
      <c r="L199" s="17">
        <f ca="1">IF(OR($AQ199=0,L$9="",L$9&lt;$AS199,AND($AT199&lt;&gt;"",L$9&gt;$AT199)),"",IF(AZ199=0,"—",IF(INDEX('Controle de reservas'!$P$14:$P$2013,AZ199)="DUPLICIDADE NO DIA","CONFLITO"&amp;IF(INDEX('Controle de reservas'!$M$14:$M$2013,AZ199)&lt;&gt;"",CHAR(10)&amp;INDEX('Controle de reservas'!$M$14:$M$2013,AZ199),"")&amp;IF(INDEX('Controle de reservas'!$N$14:$N$2013,AZ199)&lt;&gt;"",CHAR(10)&amp;"Subst.: "&amp;INDEX('Controle de reservas'!$N$14:$N$2013,AZ199),"")&amp;IF(AND(ISNUMBER(INDEX('Controle de reservas'!$I$14:$I$2013,AZ199)),INDEX('Controle de reservas'!$I$14:$I$2013,AZ199)&gt;0,INDEX('Controle de reservas'!$K$14:$K$2013,AZ199)&gt;INDEX('Controle de reservas'!$I$14:$I$2013,AZ199)),CHAR(10)&amp;"DIVERGÊNCIA DE DATAS",""),IF(INDEX('Controle de reservas'!$L$14:$L$2013,AZ199)="Em cobertura","COV",IF(INDEX('Controle de reservas'!$L$14:$L$2013,AZ199)="Disponível","DISP",IF(INDEX('Controle de reservas'!$L$14:$L$2013,AZ199)="Não utilizado","NU",IF(INDEX('Controle de reservas'!$L$14:$L$2013,AZ199)="Folga","F",IF(INDEX('Controle de reservas'!$L$14:$L$2013,AZ199)="Ocorrência","O",IF(INDEX('Controle de reservas'!$L$14:$L$2013,AZ199)="Programado","PROG",IF(INDEX('Controle de reservas'!$L$14:$L$2013,AZ199)="Disponível no posto","DP","SEM SITUAÇÃO")))))))&amp;IF(INDEX('Controle de reservas'!$M$14:$M$2013,AZ199)&lt;&gt;"",CHAR(10)&amp;INDEX('Controle de reservas'!$M$14:$M$2013,AZ199),IF(OR(INDEX('Controle de reservas'!$L$14:$L$2013,AZ199)="Em cobertura",INDEX('Controle de reservas'!$L$14:$L$2013,AZ199)="Programado"),CHAR(10)&amp;"SEM LOCAL",""))&amp;IF(INDEX('Controle de reservas'!$N$14:$N$2013,AZ199)&lt;&gt;"",CHAR(10)&amp;"Subst.: "&amp;INDEX('Controle de reservas'!$N$14:$N$2013,AZ199),"")&amp;IF(AND(ISNUMBER(INDEX('Controle de reservas'!$I$14:$I$2013,AZ199)),INDEX('Controle de reservas'!$I$14:$I$2013,AZ199)&gt;0,INDEX('Controle de reservas'!$K$14:$K$2013,AZ199)&gt;INDEX('Controle de reservas'!$I$14:$I$2013,AZ199)),CHAR(10)&amp;"DIVERGÊNCIA DE DATAS","")&amp;IF(INDEX('Controle de reservas'!$P$14:$P$2013,AZ199)&lt;&gt;"OK"," !",""))))</f>
      </c>
      <c r="M199" s="17">
        <f ca="1">IF(OR($AQ199=0,M$9="",M$9&lt;$AS199,AND($AT199&lt;&gt;"",M$9&gt;$AT199)),"",IF(BA199=0,"—",IF(INDEX('Controle de reservas'!$P$14:$P$2013,BA199)="DUPLICIDADE NO DIA","CONFLITO"&amp;IF(INDEX('Controle de reservas'!$M$14:$M$2013,BA199)&lt;&gt;"",CHAR(10)&amp;INDEX('Controle de reservas'!$M$14:$M$2013,BA199),"")&amp;IF(INDEX('Controle de reservas'!$N$14:$N$2013,BA199)&lt;&gt;"",CHAR(10)&amp;"Subst.: "&amp;INDEX('Controle de reservas'!$N$14:$N$2013,BA199),"")&amp;IF(AND(ISNUMBER(INDEX('Controle de reservas'!$I$14:$I$2013,BA199)),INDEX('Controle de reservas'!$I$14:$I$2013,BA199)&gt;0,INDEX('Controle de reservas'!$K$14:$K$2013,BA199)&gt;INDEX('Controle de reservas'!$I$14:$I$2013,BA199)),CHAR(10)&amp;"DIVERGÊNCIA DE DATAS",""),IF(INDEX('Controle de reservas'!$L$14:$L$2013,BA199)="Em cobertura","COV",IF(INDEX('Controle de reservas'!$L$14:$L$2013,BA199)="Disponível","DISP",IF(INDEX('Controle de reservas'!$L$14:$L$2013,BA199)="Não utilizado","NU",IF(INDEX('Controle de reservas'!$L$14:$L$2013,BA199)="Folga","F",IF(INDEX('Controle de reservas'!$L$14:$L$2013,BA199)="Ocorrência","O",IF(INDEX('Controle de reservas'!$L$14:$L$2013,BA199)="Programado","PROG",IF(INDEX('Controle de reservas'!$L$14:$L$2013,BA199)="Disponível no posto","DP","SEM SITUAÇÃO")))))))&amp;IF(INDEX('Controle de reservas'!$M$14:$M$2013,BA199)&lt;&gt;"",CHAR(10)&amp;INDEX('Controle de reservas'!$M$14:$M$2013,BA199),IF(OR(INDEX('Controle de reservas'!$L$14:$L$2013,BA199)="Em cobertura",INDEX('Controle de reservas'!$L$14:$L$2013,BA199)="Programado"),CHAR(10)&amp;"SEM LOCAL",""))&amp;IF(INDEX('Controle de reservas'!$N$14:$N$2013,BA199)&lt;&gt;"",CHAR(10)&amp;"Subst.: "&amp;INDEX('Controle de reservas'!$N$14:$N$2013,BA199),"")&amp;IF(AND(ISNUMBER(INDEX('Controle de reservas'!$I$14:$I$2013,BA199)),INDEX('Controle de reservas'!$I$14:$I$2013,BA199)&gt;0,INDEX('Controle de reservas'!$K$14:$K$2013,BA199)&gt;INDEX('Controle de reservas'!$I$14:$I$2013,BA199)),CHAR(10)&amp;"DIVERGÊNCIA DE DATAS","")&amp;IF(INDEX('Controle de reservas'!$P$14:$P$2013,BA199)&lt;&gt;"OK"," !",""))))</f>
      </c>
      <c r="N199" s="17">
        <f ca="1">IF(OR($AQ199=0,N$9="",N$9&lt;$AS199,AND($AT199&lt;&gt;"",N$9&gt;$AT199)),"",IF(BB199=0,"—",IF(INDEX('Controle de reservas'!$P$14:$P$2013,BB199)="DUPLICIDADE NO DIA","CONFLITO"&amp;IF(INDEX('Controle de reservas'!$M$14:$M$2013,BB199)&lt;&gt;"",CHAR(10)&amp;INDEX('Controle de reservas'!$M$14:$M$2013,BB199),"")&amp;IF(INDEX('Controle de reservas'!$N$14:$N$2013,BB199)&lt;&gt;"",CHAR(10)&amp;"Subst.: "&amp;INDEX('Controle de reservas'!$N$14:$N$2013,BB199),"")&amp;IF(AND(ISNUMBER(INDEX('Controle de reservas'!$I$14:$I$2013,BB199)),INDEX('Controle de reservas'!$I$14:$I$2013,BB199)&gt;0,INDEX('Controle de reservas'!$K$14:$K$2013,BB199)&gt;INDEX('Controle de reservas'!$I$14:$I$2013,BB199)),CHAR(10)&amp;"DIVERGÊNCIA DE DATAS",""),IF(INDEX('Controle de reservas'!$L$14:$L$2013,BB199)="Em cobertura","COV",IF(INDEX('Controle de reservas'!$L$14:$L$2013,BB199)="Disponível","DISP",IF(INDEX('Controle de reservas'!$L$14:$L$2013,BB199)="Não utilizado","NU",IF(INDEX('Controle de reservas'!$L$14:$L$2013,BB199)="Folga","F",IF(INDEX('Controle de reservas'!$L$14:$L$2013,BB199)="Ocorrência","O",IF(INDEX('Controle de reservas'!$L$14:$L$2013,BB199)="Programado","PROG",IF(INDEX('Controle de reservas'!$L$14:$L$2013,BB199)="Disponível no posto","DP","SEM SITUAÇÃO")))))))&amp;IF(INDEX('Controle de reservas'!$M$14:$M$2013,BB199)&lt;&gt;"",CHAR(10)&amp;INDEX('Controle de reservas'!$M$14:$M$2013,BB199),IF(OR(INDEX('Controle de reservas'!$L$14:$L$2013,BB199)="Em cobertura",INDEX('Controle de reservas'!$L$14:$L$2013,BB199)="Programado"),CHAR(10)&amp;"SEM LOCAL",""))&amp;IF(INDEX('Controle de reservas'!$N$14:$N$2013,BB199)&lt;&gt;"",CHAR(10)&amp;"Subst.: "&amp;INDEX('Controle de reservas'!$N$14:$N$2013,BB199),"")&amp;IF(AND(ISNUMBER(INDEX('Controle de reservas'!$I$14:$I$2013,BB199)),INDEX('Controle de reservas'!$I$14:$I$2013,BB199)&gt;0,INDEX('Controle de reservas'!$K$14:$K$2013,BB199)&gt;INDEX('Controle de reservas'!$I$14:$I$2013,BB199)),CHAR(10)&amp;"DIVERGÊNCIA DE DATAS","")&amp;IF(INDEX('Controle de reservas'!$P$14:$P$2013,BB199)&lt;&gt;"OK"," !",""))))</f>
      </c>
      <c r="O199" s="17">
        <f ca="1">IF(OR($AQ199=0,O$9="",O$9&lt;$AS199,AND($AT199&lt;&gt;"",O$9&gt;$AT199)),"",IF(BC199=0,"—",IF(INDEX('Controle de reservas'!$P$14:$P$2013,BC199)="DUPLICIDADE NO DIA","CONFLITO"&amp;IF(INDEX('Controle de reservas'!$M$14:$M$2013,BC199)&lt;&gt;"",CHAR(10)&amp;INDEX('Controle de reservas'!$M$14:$M$2013,BC199),"")&amp;IF(INDEX('Controle de reservas'!$N$14:$N$2013,BC199)&lt;&gt;"",CHAR(10)&amp;"Subst.: "&amp;INDEX('Controle de reservas'!$N$14:$N$2013,BC199),"")&amp;IF(AND(ISNUMBER(INDEX('Controle de reservas'!$I$14:$I$2013,BC199)),INDEX('Controle de reservas'!$I$14:$I$2013,BC199)&gt;0,INDEX('Controle de reservas'!$K$14:$K$2013,BC199)&gt;INDEX('Controle de reservas'!$I$14:$I$2013,BC199)),CHAR(10)&amp;"DIVERGÊNCIA DE DATAS",""),IF(INDEX('Controle de reservas'!$L$14:$L$2013,BC199)="Em cobertura","COV",IF(INDEX('Controle de reservas'!$L$14:$L$2013,BC199)="Disponível","DISP",IF(INDEX('Controle de reservas'!$L$14:$L$2013,BC199)="Não utilizado","NU",IF(INDEX('Controle de reservas'!$L$14:$L$2013,BC199)="Folga","F",IF(INDEX('Controle de reservas'!$L$14:$L$2013,BC199)="Ocorrência","O",IF(INDEX('Controle de reservas'!$L$14:$L$2013,BC199)="Programado","PROG",IF(INDEX('Controle de reservas'!$L$14:$L$2013,BC199)="Disponível no posto","DP","SEM SITUAÇÃO")))))))&amp;IF(INDEX('Controle de reservas'!$M$14:$M$2013,BC199)&lt;&gt;"",CHAR(10)&amp;INDEX('Controle de reservas'!$M$14:$M$2013,BC199),IF(OR(INDEX('Controle de reservas'!$L$14:$L$2013,BC199)="Em cobertura",INDEX('Controle de reservas'!$L$14:$L$2013,BC199)="Programado"),CHAR(10)&amp;"SEM LOCAL",""))&amp;IF(INDEX('Controle de reservas'!$N$14:$N$2013,BC199)&lt;&gt;"",CHAR(10)&amp;"Subst.: "&amp;INDEX('Controle de reservas'!$N$14:$N$2013,BC199),"")&amp;IF(AND(ISNUMBER(INDEX('Controle de reservas'!$I$14:$I$2013,BC199)),INDEX('Controle de reservas'!$I$14:$I$2013,BC199)&gt;0,INDEX('Controle de reservas'!$K$14:$K$2013,BC199)&gt;INDEX('Controle de reservas'!$I$14:$I$2013,BC199)),CHAR(10)&amp;"DIVERGÊNCIA DE DATAS","")&amp;IF(INDEX('Controle de reservas'!$P$14:$P$2013,BC199)&lt;&gt;"OK"," !",""))))</f>
      </c>
      <c r="P199" s="17">
        <f ca="1">IF(OR($AQ199=0,P$9="",P$9&lt;$AS199,AND($AT199&lt;&gt;"",P$9&gt;$AT199)),"",IF(BD199=0,"—",IF(INDEX('Controle de reservas'!$P$14:$P$2013,BD199)="DUPLICIDADE NO DIA","CONFLITO"&amp;IF(INDEX('Controle de reservas'!$M$14:$M$2013,BD199)&lt;&gt;"",CHAR(10)&amp;INDEX('Controle de reservas'!$M$14:$M$2013,BD199),"")&amp;IF(INDEX('Controle de reservas'!$N$14:$N$2013,BD199)&lt;&gt;"",CHAR(10)&amp;"Subst.: "&amp;INDEX('Controle de reservas'!$N$14:$N$2013,BD199),"")&amp;IF(AND(ISNUMBER(INDEX('Controle de reservas'!$I$14:$I$2013,BD199)),INDEX('Controle de reservas'!$I$14:$I$2013,BD199)&gt;0,INDEX('Controle de reservas'!$K$14:$K$2013,BD199)&gt;INDEX('Controle de reservas'!$I$14:$I$2013,BD199)),CHAR(10)&amp;"DIVERGÊNCIA DE DATAS",""),IF(INDEX('Controle de reservas'!$L$14:$L$2013,BD199)="Em cobertura","COV",IF(INDEX('Controle de reservas'!$L$14:$L$2013,BD199)="Disponível","DISP",IF(INDEX('Controle de reservas'!$L$14:$L$2013,BD199)="Não utilizado","NU",IF(INDEX('Controle de reservas'!$L$14:$L$2013,BD199)="Folga","F",IF(INDEX('Controle de reservas'!$L$14:$L$2013,BD199)="Ocorrência","O",IF(INDEX('Controle de reservas'!$L$14:$L$2013,BD199)="Programado","PROG",IF(INDEX('Controle de reservas'!$L$14:$L$2013,BD199)="Disponível no posto","DP","SEM SITUAÇÃO")))))))&amp;IF(INDEX('Controle de reservas'!$M$14:$M$2013,BD199)&lt;&gt;"",CHAR(10)&amp;INDEX('Controle de reservas'!$M$14:$M$2013,BD199),IF(OR(INDEX('Controle de reservas'!$L$14:$L$2013,BD199)="Em cobertura",INDEX('Controle de reservas'!$L$14:$L$2013,BD199)="Programado"),CHAR(10)&amp;"SEM LOCAL",""))&amp;IF(INDEX('Controle de reservas'!$N$14:$N$2013,BD199)&lt;&gt;"",CHAR(10)&amp;"Subst.: "&amp;INDEX('Controle de reservas'!$N$14:$N$2013,BD199),"")&amp;IF(AND(ISNUMBER(INDEX('Controle de reservas'!$I$14:$I$2013,BD199)),INDEX('Controle de reservas'!$I$14:$I$2013,BD199)&gt;0,INDEX('Controle de reservas'!$K$14:$K$2013,BD199)&gt;INDEX('Controle de reservas'!$I$14:$I$2013,BD199)),CHAR(10)&amp;"DIVERGÊNCIA DE DATAS","")&amp;IF(INDEX('Controle de reservas'!$P$14:$P$2013,BD199)&lt;&gt;"OK"," !",""))))</f>
      </c>
      <c r="Q199" s="17">
        <f ca="1">IF(OR($AQ199=0,Q$9="",Q$9&lt;$AS199,AND($AT199&lt;&gt;"",Q$9&gt;$AT199)),"",IF(BE199=0,"—",IF(INDEX('Controle de reservas'!$P$14:$P$2013,BE199)="DUPLICIDADE NO DIA","CONFLITO"&amp;IF(INDEX('Controle de reservas'!$M$14:$M$2013,BE199)&lt;&gt;"",CHAR(10)&amp;INDEX('Controle de reservas'!$M$14:$M$2013,BE199),"")&amp;IF(INDEX('Controle de reservas'!$N$14:$N$2013,BE199)&lt;&gt;"",CHAR(10)&amp;"Subst.: "&amp;INDEX('Controle de reservas'!$N$14:$N$2013,BE199),"")&amp;IF(AND(ISNUMBER(INDEX('Controle de reservas'!$I$14:$I$2013,BE199)),INDEX('Controle de reservas'!$I$14:$I$2013,BE199)&gt;0,INDEX('Controle de reservas'!$K$14:$K$2013,BE199)&gt;INDEX('Controle de reservas'!$I$14:$I$2013,BE199)),CHAR(10)&amp;"DIVERGÊNCIA DE DATAS",""),IF(INDEX('Controle de reservas'!$L$14:$L$2013,BE199)="Em cobertura","COV",IF(INDEX('Controle de reservas'!$L$14:$L$2013,BE199)="Disponível","DISP",IF(INDEX('Controle de reservas'!$L$14:$L$2013,BE199)="Não utilizado","NU",IF(INDEX('Controle de reservas'!$L$14:$L$2013,BE199)="Folga","F",IF(INDEX('Controle de reservas'!$L$14:$L$2013,BE199)="Ocorrência","O",IF(INDEX('Controle de reservas'!$L$14:$L$2013,BE199)="Programado","PROG",IF(INDEX('Controle de reservas'!$L$14:$L$2013,BE199)="Disponível no posto","DP","SEM SITUAÇÃO")))))))&amp;IF(INDEX('Controle de reservas'!$M$14:$M$2013,BE199)&lt;&gt;"",CHAR(10)&amp;INDEX('Controle de reservas'!$M$14:$M$2013,BE199),IF(OR(INDEX('Controle de reservas'!$L$14:$L$2013,BE199)="Em cobertura",INDEX('Controle de reservas'!$L$14:$L$2013,BE199)="Programado"),CHAR(10)&amp;"SEM LOCAL",""))&amp;IF(INDEX('Controle de reservas'!$N$14:$N$2013,BE199)&lt;&gt;"",CHAR(10)&amp;"Subst.: "&amp;INDEX('Controle de reservas'!$N$14:$N$2013,BE199),"")&amp;IF(AND(ISNUMBER(INDEX('Controle de reservas'!$I$14:$I$2013,BE199)),INDEX('Controle de reservas'!$I$14:$I$2013,BE199)&gt;0,INDEX('Controle de reservas'!$K$14:$K$2013,BE199)&gt;INDEX('Controle de reservas'!$I$14:$I$2013,BE199)),CHAR(10)&amp;"DIVERGÊNCIA DE DATAS","")&amp;IF(INDEX('Controle de reservas'!$P$14:$P$2013,BE199)&lt;&gt;"OK"," !",""))))</f>
      </c>
      <c r="R199" s="17">
        <f ca="1">IF(OR($AQ199=0,R$9="",R$9&lt;$AS199,AND($AT199&lt;&gt;"",R$9&gt;$AT199)),"",IF(BF199=0,"—",IF(INDEX('Controle de reservas'!$P$14:$P$2013,BF199)="DUPLICIDADE NO DIA","CONFLITO"&amp;IF(INDEX('Controle de reservas'!$M$14:$M$2013,BF199)&lt;&gt;"",CHAR(10)&amp;INDEX('Controle de reservas'!$M$14:$M$2013,BF199),"")&amp;IF(INDEX('Controle de reservas'!$N$14:$N$2013,BF199)&lt;&gt;"",CHAR(10)&amp;"Subst.: "&amp;INDEX('Controle de reservas'!$N$14:$N$2013,BF199),"")&amp;IF(AND(ISNUMBER(INDEX('Controle de reservas'!$I$14:$I$2013,BF199)),INDEX('Controle de reservas'!$I$14:$I$2013,BF199)&gt;0,INDEX('Controle de reservas'!$K$14:$K$2013,BF199)&gt;INDEX('Controle de reservas'!$I$14:$I$2013,BF199)),CHAR(10)&amp;"DIVERGÊNCIA DE DATAS",""),IF(INDEX('Controle de reservas'!$L$14:$L$2013,BF199)="Em cobertura","COV",IF(INDEX('Controle de reservas'!$L$14:$L$2013,BF199)="Disponível","DISP",IF(INDEX('Controle de reservas'!$L$14:$L$2013,BF199)="Não utilizado","NU",IF(INDEX('Controle de reservas'!$L$14:$L$2013,BF199)="Folga","F",IF(INDEX('Controle de reservas'!$L$14:$L$2013,BF199)="Ocorrência","O",IF(INDEX('Controle de reservas'!$L$14:$L$2013,BF199)="Programado","PROG",IF(INDEX('Controle de reservas'!$L$14:$L$2013,BF199)="Disponível no posto","DP","SEM SITUAÇÃO")))))))&amp;IF(INDEX('Controle de reservas'!$M$14:$M$2013,BF199)&lt;&gt;"",CHAR(10)&amp;INDEX('Controle de reservas'!$M$14:$M$2013,BF199),IF(OR(INDEX('Controle de reservas'!$L$14:$L$2013,BF199)="Em cobertura",INDEX('Controle de reservas'!$L$14:$L$2013,BF199)="Programado"),CHAR(10)&amp;"SEM LOCAL",""))&amp;IF(INDEX('Controle de reservas'!$N$14:$N$2013,BF199)&lt;&gt;"",CHAR(10)&amp;"Subst.: "&amp;INDEX('Controle de reservas'!$N$14:$N$2013,BF199),"")&amp;IF(AND(ISNUMBER(INDEX('Controle de reservas'!$I$14:$I$2013,BF199)),INDEX('Controle de reservas'!$I$14:$I$2013,BF199)&gt;0,INDEX('Controle de reservas'!$K$14:$K$2013,BF199)&gt;INDEX('Controle de reservas'!$I$14:$I$2013,BF199)),CHAR(10)&amp;"DIVERGÊNCIA DE DATAS","")&amp;IF(INDEX('Controle de reservas'!$P$14:$P$2013,BF199)&lt;&gt;"OK"," !",""))))</f>
      </c>
      <c r="S199" s="17">
        <f ca="1">IF(OR($AQ199=0,S$9="",S$9&lt;$AS199,AND($AT199&lt;&gt;"",S$9&gt;$AT199)),"",IF(BG199=0,"—",IF(INDEX('Controle de reservas'!$P$14:$P$2013,BG199)="DUPLICIDADE NO DIA","CONFLITO"&amp;IF(INDEX('Controle de reservas'!$M$14:$M$2013,BG199)&lt;&gt;"",CHAR(10)&amp;INDEX('Controle de reservas'!$M$14:$M$2013,BG199),"")&amp;IF(INDEX('Controle de reservas'!$N$14:$N$2013,BG199)&lt;&gt;"",CHAR(10)&amp;"Subst.: "&amp;INDEX('Controle de reservas'!$N$14:$N$2013,BG199),"")&amp;IF(AND(ISNUMBER(INDEX('Controle de reservas'!$I$14:$I$2013,BG199)),INDEX('Controle de reservas'!$I$14:$I$2013,BG199)&gt;0,INDEX('Controle de reservas'!$K$14:$K$2013,BG199)&gt;INDEX('Controle de reservas'!$I$14:$I$2013,BG199)),CHAR(10)&amp;"DIVERGÊNCIA DE DATAS",""),IF(INDEX('Controle de reservas'!$L$14:$L$2013,BG199)="Em cobertura","COV",IF(INDEX('Controle de reservas'!$L$14:$L$2013,BG199)="Disponível","DISP",IF(INDEX('Controle de reservas'!$L$14:$L$2013,BG199)="Não utilizado","NU",IF(INDEX('Controle de reservas'!$L$14:$L$2013,BG199)="Folga","F",IF(INDEX('Controle de reservas'!$L$14:$L$2013,BG199)="Ocorrência","O",IF(INDEX('Controle de reservas'!$L$14:$L$2013,BG199)="Programado","PROG",IF(INDEX('Controle de reservas'!$L$14:$L$2013,BG199)="Disponível no posto","DP","SEM SITUAÇÃO")))))))&amp;IF(INDEX('Controle de reservas'!$M$14:$M$2013,BG199)&lt;&gt;"",CHAR(10)&amp;INDEX('Controle de reservas'!$M$14:$M$2013,BG199),IF(OR(INDEX('Controle de reservas'!$L$14:$L$2013,BG199)="Em cobertura",INDEX('Controle de reservas'!$L$14:$L$2013,BG199)="Programado"),CHAR(10)&amp;"SEM LOCAL",""))&amp;IF(INDEX('Controle de reservas'!$N$14:$N$2013,BG199)&lt;&gt;"",CHAR(10)&amp;"Subst.: "&amp;INDEX('Controle de reservas'!$N$14:$N$2013,BG199),"")&amp;IF(AND(ISNUMBER(INDEX('Controle de reservas'!$I$14:$I$2013,BG199)),INDEX('Controle de reservas'!$I$14:$I$2013,BG199)&gt;0,INDEX('Controle de reservas'!$K$14:$K$2013,BG199)&gt;INDEX('Controle de reservas'!$I$14:$I$2013,BG199)),CHAR(10)&amp;"DIVERGÊNCIA DE DATAS","")&amp;IF(INDEX('Controle de reservas'!$P$14:$P$2013,BG199)&lt;&gt;"OK"," !",""))))</f>
      </c>
      <c r="T199" s="17">
        <f ca="1">IF(OR($AQ199=0,T$9="",T$9&lt;$AS199,AND($AT199&lt;&gt;"",T$9&gt;$AT199)),"",IF(BH199=0,"—",IF(INDEX('Controle de reservas'!$P$14:$P$2013,BH199)="DUPLICIDADE NO DIA","CONFLITO"&amp;IF(INDEX('Controle de reservas'!$M$14:$M$2013,BH199)&lt;&gt;"",CHAR(10)&amp;INDEX('Controle de reservas'!$M$14:$M$2013,BH199),"")&amp;IF(INDEX('Controle de reservas'!$N$14:$N$2013,BH199)&lt;&gt;"",CHAR(10)&amp;"Subst.: "&amp;INDEX('Controle de reservas'!$N$14:$N$2013,BH199),"")&amp;IF(AND(ISNUMBER(INDEX('Controle de reservas'!$I$14:$I$2013,BH199)),INDEX('Controle de reservas'!$I$14:$I$2013,BH199)&gt;0,INDEX('Controle de reservas'!$K$14:$K$2013,BH199)&gt;INDEX('Controle de reservas'!$I$14:$I$2013,BH199)),CHAR(10)&amp;"DIVERGÊNCIA DE DATAS",""),IF(INDEX('Controle de reservas'!$L$14:$L$2013,BH199)="Em cobertura","COV",IF(INDEX('Controle de reservas'!$L$14:$L$2013,BH199)="Disponível","DISP",IF(INDEX('Controle de reservas'!$L$14:$L$2013,BH199)="Não utilizado","NU",IF(INDEX('Controle de reservas'!$L$14:$L$2013,BH199)="Folga","F",IF(INDEX('Controle de reservas'!$L$14:$L$2013,BH199)="Ocorrência","O",IF(INDEX('Controle de reservas'!$L$14:$L$2013,BH199)="Programado","PROG",IF(INDEX('Controle de reservas'!$L$14:$L$2013,BH199)="Disponível no posto","DP","SEM SITUAÇÃO")))))))&amp;IF(INDEX('Controle de reservas'!$M$14:$M$2013,BH199)&lt;&gt;"",CHAR(10)&amp;INDEX('Controle de reservas'!$M$14:$M$2013,BH199),IF(OR(INDEX('Controle de reservas'!$L$14:$L$2013,BH199)="Em cobertura",INDEX('Controle de reservas'!$L$14:$L$2013,BH199)="Programado"),CHAR(10)&amp;"SEM LOCAL",""))&amp;IF(INDEX('Controle de reservas'!$N$14:$N$2013,BH199)&lt;&gt;"",CHAR(10)&amp;"Subst.: "&amp;INDEX('Controle de reservas'!$N$14:$N$2013,BH199),"")&amp;IF(AND(ISNUMBER(INDEX('Controle de reservas'!$I$14:$I$2013,BH199)),INDEX('Controle de reservas'!$I$14:$I$2013,BH199)&gt;0,INDEX('Controle de reservas'!$K$14:$K$2013,BH199)&gt;INDEX('Controle de reservas'!$I$14:$I$2013,BH199)),CHAR(10)&amp;"DIVERGÊNCIA DE DATAS","")&amp;IF(INDEX('Controle de reservas'!$P$14:$P$2013,BH199)&lt;&gt;"OK"," !",""))))</f>
      </c>
      <c r="U199" s="17">
        <f ca="1">IF(OR($AQ199=0,U$9="",U$9&lt;$AS199,AND($AT199&lt;&gt;"",U$9&gt;$AT199)),"",IF(BI199=0,"—",IF(INDEX('Controle de reservas'!$P$14:$P$2013,BI199)="DUPLICIDADE NO DIA","CONFLITO"&amp;IF(INDEX('Controle de reservas'!$M$14:$M$2013,BI199)&lt;&gt;"",CHAR(10)&amp;INDEX('Controle de reservas'!$M$14:$M$2013,BI199),"")&amp;IF(INDEX('Controle de reservas'!$N$14:$N$2013,BI199)&lt;&gt;"",CHAR(10)&amp;"Subst.: "&amp;INDEX('Controle de reservas'!$N$14:$N$2013,BI199),"")&amp;IF(AND(ISNUMBER(INDEX('Controle de reservas'!$I$14:$I$2013,BI199)),INDEX('Controle de reservas'!$I$14:$I$2013,BI199)&gt;0,INDEX('Controle de reservas'!$K$14:$K$2013,BI199)&gt;INDEX('Controle de reservas'!$I$14:$I$2013,BI199)),CHAR(10)&amp;"DIVERGÊNCIA DE DATAS",""),IF(INDEX('Controle de reservas'!$L$14:$L$2013,BI199)="Em cobertura","COV",IF(INDEX('Controle de reservas'!$L$14:$L$2013,BI199)="Disponível","DISP",IF(INDEX('Controle de reservas'!$L$14:$L$2013,BI199)="Não utilizado","NU",IF(INDEX('Controle de reservas'!$L$14:$L$2013,BI199)="Folga","F",IF(INDEX('Controle de reservas'!$L$14:$L$2013,BI199)="Ocorrência","O",IF(INDEX('Controle de reservas'!$L$14:$L$2013,BI199)="Programado","PROG",IF(INDEX('Controle de reservas'!$L$14:$L$2013,BI199)="Disponível no posto","DP","SEM SITUAÇÃO")))))))&amp;IF(INDEX('Controle de reservas'!$M$14:$M$2013,BI199)&lt;&gt;"",CHAR(10)&amp;INDEX('Controle de reservas'!$M$14:$M$2013,BI199),IF(OR(INDEX('Controle de reservas'!$L$14:$L$2013,BI199)="Em cobertura",INDEX('Controle de reservas'!$L$14:$L$2013,BI199)="Programado"),CHAR(10)&amp;"SEM LOCAL",""))&amp;IF(INDEX('Controle de reservas'!$N$14:$N$2013,BI199)&lt;&gt;"",CHAR(10)&amp;"Subst.: "&amp;INDEX('Controle de reservas'!$N$14:$N$2013,BI199),"")&amp;IF(AND(ISNUMBER(INDEX('Controle de reservas'!$I$14:$I$2013,BI199)),INDEX('Controle de reservas'!$I$14:$I$2013,BI199)&gt;0,INDEX('Controle de reservas'!$K$14:$K$2013,BI199)&gt;INDEX('Controle de reservas'!$I$14:$I$2013,BI199)),CHAR(10)&amp;"DIVERGÊNCIA DE DATAS","")&amp;IF(INDEX('Controle de reservas'!$P$14:$P$2013,BI199)&lt;&gt;"OK"," !",""))))</f>
      </c>
      <c r="V199" s="17">
        <f ca="1">IF(OR($AQ199=0,V$9="",V$9&lt;$AS199,AND($AT199&lt;&gt;"",V$9&gt;$AT199)),"",IF(BJ199=0,"—",IF(INDEX('Controle de reservas'!$P$14:$P$2013,BJ199)="DUPLICIDADE NO DIA","CONFLITO"&amp;IF(INDEX('Controle de reservas'!$M$14:$M$2013,BJ199)&lt;&gt;"",CHAR(10)&amp;INDEX('Controle de reservas'!$M$14:$M$2013,BJ199),"")&amp;IF(INDEX('Controle de reservas'!$N$14:$N$2013,BJ199)&lt;&gt;"",CHAR(10)&amp;"Subst.: "&amp;INDEX('Controle de reservas'!$N$14:$N$2013,BJ199),"")&amp;IF(AND(ISNUMBER(INDEX('Controle de reservas'!$I$14:$I$2013,BJ199)),INDEX('Controle de reservas'!$I$14:$I$2013,BJ199)&gt;0,INDEX('Controle de reservas'!$K$14:$K$2013,BJ199)&gt;INDEX('Controle de reservas'!$I$14:$I$2013,BJ199)),CHAR(10)&amp;"DIVERGÊNCIA DE DATAS",""),IF(INDEX('Controle de reservas'!$L$14:$L$2013,BJ199)="Em cobertura","COV",IF(INDEX('Controle de reservas'!$L$14:$L$2013,BJ199)="Disponível","DISP",IF(INDEX('Controle de reservas'!$L$14:$L$2013,BJ199)="Não utilizado","NU",IF(INDEX('Controle de reservas'!$L$14:$L$2013,BJ199)="Folga","F",IF(INDEX('Controle de reservas'!$L$14:$L$2013,BJ199)="Ocorrência","O",IF(INDEX('Controle de reservas'!$L$14:$L$2013,BJ199)="Programado","PROG",IF(INDEX('Controle de reservas'!$L$14:$L$2013,BJ199)="Disponível no posto","DP","SEM SITUAÇÃO")))))))&amp;IF(INDEX('Controle de reservas'!$M$14:$M$2013,BJ199)&lt;&gt;"",CHAR(10)&amp;INDEX('Controle de reservas'!$M$14:$M$2013,BJ199),IF(OR(INDEX('Controle de reservas'!$L$14:$L$2013,BJ199)="Em cobertura",INDEX('Controle de reservas'!$L$14:$L$2013,BJ199)="Programado"),CHAR(10)&amp;"SEM LOCAL",""))&amp;IF(INDEX('Controle de reservas'!$N$14:$N$2013,BJ199)&lt;&gt;"",CHAR(10)&amp;"Subst.: "&amp;INDEX('Controle de reservas'!$N$14:$N$2013,BJ199),"")&amp;IF(AND(ISNUMBER(INDEX('Controle de reservas'!$I$14:$I$2013,BJ199)),INDEX('Controle de reservas'!$I$14:$I$2013,BJ199)&gt;0,INDEX('Controle de reservas'!$K$14:$K$2013,BJ199)&gt;INDEX('Controle de reservas'!$I$14:$I$2013,BJ199)),CHAR(10)&amp;"DIVERGÊNCIA DE DATAS","")&amp;IF(INDEX('Controle de reservas'!$P$14:$P$2013,BJ199)&lt;&gt;"OK"," !",""))))</f>
      </c>
      <c r="W199" s="17">
        <f ca="1">IF(OR($AQ199=0,W$9="",W$9&lt;$AS199,AND($AT199&lt;&gt;"",W$9&gt;$AT199)),"",IF(BK199=0,"—",IF(INDEX('Controle de reservas'!$P$14:$P$2013,BK199)="DUPLICIDADE NO DIA","CONFLITO"&amp;IF(INDEX('Controle de reservas'!$M$14:$M$2013,BK199)&lt;&gt;"",CHAR(10)&amp;INDEX('Controle de reservas'!$M$14:$M$2013,BK199),"")&amp;IF(INDEX('Controle de reservas'!$N$14:$N$2013,BK199)&lt;&gt;"",CHAR(10)&amp;"Subst.: "&amp;INDEX('Controle de reservas'!$N$14:$N$2013,BK199),"")&amp;IF(AND(ISNUMBER(INDEX('Controle de reservas'!$I$14:$I$2013,BK199)),INDEX('Controle de reservas'!$I$14:$I$2013,BK199)&gt;0,INDEX('Controle de reservas'!$K$14:$K$2013,BK199)&gt;INDEX('Controle de reservas'!$I$14:$I$2013,BK199)),CHAR(10)&amp;"DIVERGÊNCIA DE DATAS",""),IF(INDEX('Controle de reservas'!$L$14:$L$2013,BK199)="Em cobertura","COV",IF(INDEX('Controle de reservas'!$L$14:$L$2013,BK199)="Disponível","DISP",IF(INDEX('Controle de reservas'!$L$14:$L$2013,BK199)="Não utilizado","NU",IF(INDEX('Controle de reservas'!$L$14:$L$2013,BK199)="Folga","F",IF(INDEX('Controle de reservas'!$L$14:$L$2013,BK199)="Ocorrência","O",IF(INDEX('Controle de reservas'!$L$14:$L$2013,BK199)="Programado","PROG",IF(INDEX('Controle de reservas'!$L$14:$L$2013,BK199)="Disponível no posto","DP","SEM SITUAÇÃO")))))))&amp;IF(INDEX('Controle de reservas'!$M$14:$M$2013,BK199)&lt;&gt;"",CHAR(10)&amp;INDEX('Controle de reservas'!$M$14:$M$2013,BK199),IF(OR(INDEX('Controle de reservas'!$L$14:$L$2013,BK199)="Em cobertura",INDEX('Controle de reservas'!$L$14:$L$2013,BK199)="Programado"),CHAR(10)&amp;"SEM LOCAL",""))&amp;IF(INDEX('Controle de reservas'!$N$14:$N$2013,BK199)&lt;&gt;"",CHAR(10)&amp;"Subst.: "&amp;INDEX('Controle de reservas'!$N$14:$N$2013,BK199),"")&amp;IF(AND(ISNUMBER(INDEX('Controle de reservas'!$I$14:$I$2013,BK199)),INDEX('Controle de reservas'!$I$14:$I$2013,BK199)&gt;0,INDEX('Controle de reservas'!$K$14:$K$2013,BK199)&gt;INDEX('Controle de reservas'!$I$14:$I$2013,BK199)),CHAR(10)&amp;"DIVERGÊNCIA DE DATAS","")&amp;IF(INDEX('Controle de reservas'!$P$14:$P$2013,BK199)&lt;&gt;"OK"," !",""))))</f>
      </c>
      <c r="X199" s="17">
        <f ca="1">IF(OR($AQ199=0,X$9="",X$9&lt;$AS199,AND($AT199&lt;&gt;"",X$9&gt;$AT199)),"",IF(BL199=0,"—",IF(INDEX('Controle de reservas'!$P$14:$P$2013,BL199)="DUPLICIDADE NO DIA","CONFLITO"&amp;IF(INDEX('Controle de reservas'!$M$14:$M$2013,BL199)&lt;&gt;"",CHAR(10)&amp;INDEX('Controle de reservas'!$M$14:$M$2013,BL199),"")&amp;IF(INDEX('Controle de reservas'!$N$14:$N$2013,BL199)&lt;&gt;"",CHAR(10)&amp;"Subst.: "&amp;INDEX('Controle de reservas'!$N$14:$N$2013,BL199),"")&amp;IF(AND(ISNUMBER(INDEX('Controle de reservas'!$I$14:$I$2013,BL199)),INDEX('Controle de reservas'!$I$14:$I$2013,BL199)&gt;0,INDEX('Controle de reservas'!$K$14:$K$2013,BL199)&gt;INDEX('Controle de reservas'!$I$14:$I$2013,BL199)),CHAR(10)&amp;"DIVERGÊNCIA DE DATAS",""),IF(INDEX('Controle de reservas'!$L$14:$L$2013,BL199)="Em cobertura","COV",IF(INDEX('Controle de reservas'!$L$14:$L$2013,BL199)="Disponível","DISP",IF(INDEX('Controle de reservas'!$L$14:$L$2013,BL199)="Não utilizado","NU",IF(INDEX('Controle de reservas'!$L$14:$L$2013,BL199)="Folga","F",IF(INDEX('Controle de reservas'!$L$14:$L$2013,BL199)="Ocorrência","O",IF(INDEX('Controle de reservas'!$L$14:$L$2013,BL199)="Programado","PROG",IF(INDEX('Controle de reservas'!$L$14:$L$2013,BL199)="Disponível no posto","DP","SEM SITUAÇÃO")))))))&amp;IF(INDEX('Controle de reservas'!$M$14:$M$2013,BL199)&lt;&gt;"",CHAR(10)&amp;INDEX('Controle de reservas'!$M$14:$M$2013,BL199),IF(OR(INDEX('Controle de reservas'!$L$14:$L$2013,BL199)="Em cobertura",INDEX('Controle de reservas'!$L$14:$L$2013,BL199)="Programado"),CHAR(10)&amp;"SEM LOCAL",""))&amp;IF(INDEX('Controle de reservas'!$N$14:$N$2013,BL199)&lt;&gt;"",CHAR(10)&amp;"Subst.: "&amp;INDEX('Controle de reservas'!$N$14:$N$2013,BL199),"")&amp;IF(AND(ISNUMBER(INDEX('Controle de reservas'!$I$14:$I$2013,BL199)),INDEX('Controle de reservas'!$I$14:$I$2013,BL199)&gt;0,INDEX('Controle de reservas'!$K$14:$K$2013,BL199)&gt;INDEX('Controle de reservas'!$I$14:$I$2013,BL199)),CHAR(10)&amp;"DIVERGÊNCIA DE DATAS","")&amp;IF(INDEX('Controle de reservas'!$P$14:$P$2013,BL199)&lt;&gt;"OK"," !",""))))</f>
      </c>
      <c r="Y199" s="17">
        <f ca="1">IF(OR($AQ199=0,Y$9="",Y$9&lt;$AS199,AND($AT199&lt;&gt;"",Y$9&gt;$AT199)),"",IF(BM199=0,"—",IF(INDEX('Controle de reservas'!$P$14:$P$2013,BM199)="DUPLICIDADE NO DIA","CONFLITO"&amp;IF(INDEX('Controle de reservas'!$M$14:$M$2013,BM199)&lt;&gt;"",CHAR(10)&amp;INDEX('Controle de reservas'!$M$14:$M$2013,BM199),"")&amp;IF(INDEX('Controle de reservas'!$N$14:$N$2013,BM199)&lt;&gt;"",CHAR(10)&amp;"Subst.: "&amp;INDEX('Controle de reservas'!$N$14:$N$2013,BM199),"")&amp;IF(AND(ISNUMBER(INDEX('Controle de reservas'!$I$14:$I$2013,BM199)),INDEX('Controle de reservas'!$I$14:$I$2013,BM199)&gt;0,INDEX('Controle de reservas'!$K$14:$K$2013,BM199)&gt;INDEX('Controle de reservas'!$I$14:$I$2013,BM199)),CHAR(10)&amp;"DIVERGÊNCIA DE DATAS",""),IF(INDEX('Controle de reservas'!$L$14:$L$2013,BM199)="Em cobertura","COV",IF(INDEX('Controle de reservas'!$L$14:$L$2013,BM199)="Disponível","DISP",IF(INDEX('Controle de reservas'!$L$14:$L$2013,BM199)="Não utilizado","NU",IF(INDEX('Controle de reservas'!$L$14:$L$2013,BM199)="Folga","F",IF(INDEX('Controle de reservas'!$L$14:$L$2013,BM199)="Ocorrência","O",IF(INDEX('Controle de reservas'!$L$14:$L$2013,BM199)="Programado","PROG",IF(INDEX('Controle de reservas'!$L$14:$L$2013,BM199)="Disponível no posto","DP","SEM SITUAÇÃO")))))))&amp;IF(INDEX('Controle de reservas'!$M$14:$M$2013,BM199)&lt;&gt;"",CHAR(10)&amp;INDEX('Controle de reservas'!$M$14:$M$2013,BM199),IF(OR(INDEX('Controle de reservas'!$L$14:$L$2013,BM199)="Em cobertura",INDEX('Controle de reservas'!$L$14:$L$2013,BM199)="Programado"),CHAR(10)&amp;"SEM LOCAL",""))&amp;IF(INDEX('Controle de reservas'!$N$14:$N$2013,BM199)&lt;&gt;"",CHAR(10)&amp;"Subst.: "&amp;INDEX('Controle de reservas'!$N$14:$N$2013,BM199),"")&amp;IF(AND(ISNUMBER(INDEX('Controle de reservas'!$I$14:$I$2013,BM199)),INDEX('Controle de reservas'!$I$14:$I$2013,BM199)&gt;0,INDEX('Controle de reservas'!$K$14:$K$2013,BM199)&gt;INDEX('Controle de reservas'!$I$14:$I$2013,BM199)),CHAR(10)&amp;"DIVERGÊNCIA DE DATAS","")&amp;IF(INDEX('Controle de reservas'!$P$14:$P$2013,BM199)&lt;&gt;"OK"," !",""))))</f>
      </c>
      <c r="Z199" s="17">
        <f ca="1">IF(OR($AQ199=0,Z$9="",Z$9&lt;$AS199,AND($AT199&lt;&gt;"",Z$9&gt;$AT199)),"",IF(BN199=0,"—",IF(INDEX('Controle de reservas'!$P$14:$P$2013,BN199)="DUPLICIDADE NO DIA","CONFLITO"&amp;IF(INDEX('Controle de reservas'!$M$14:$M$2013,BN199)&lt;&gt;"",CHAR(10)&amp;INDEX('Controle de reservas'!$M$14:$M$2013,BN199),"")&amp;IF(INDEX('Controle de reservas'!$N$14:$N$2013,BN199)&lt;&gt;"",CHAR(10)&amp;"Subst.: "&amp;INDEX('Controle de reservas'!$N$14:$N$2013,BN199),"")&amp;IF(AND(ISNUMBER(INDEX('Controle de reservas'!$I$14:$I$2013,BN199)),INDEX('Controle de reservas'!$I$14:$I$2013,BN199)&gt;0,INDEX('Controle de reservas'!$K$14:$K$2013,BN199)&gt;INDEX('Controle de reservas'!$I$14:$I$2013,BN199)),CHAR(10)&amp;"DIVERGÊNCIA DE DATAS",""),IF(INDEX('Controle de reservas'!$L$14:$L$2013,BN199)="Em cobertura","COV",IF(INDEX('Controle de reservas'!$L$14:$L$2013,BN199)="Disponível","DISP",IF(INDEX('Controle de reservas'!$L$14:$L$2013,BN199)="Não utilizado","NU",IF(INDEX('Controle de reservas'!$L$14:$L$2013,BN199)="Folga","F",IF(INDEX('Controle de reservas'!$L$14:$L$2013,BN199)="Ocorrência","O",IF(INDEX('Controle de reservas'!$L$14:$L$2013,BN199)="Programado","PROG",IF(INDEX('Controle de reservas'!$L$14:$L$2013,BN199)="Disponível no posto","DP","SEM SITUAÇÃO")))))))&amp;IF(INDEX('Controle de reservas'!$M$14:$M$2013,BN199)&lt;&gt;"",CHAR(10)&amp;INDEX('Controle de reservas'!$M$14:$M$2013,BN199),IF(OR(INDEX('Controle de reservas'!$L$14:$L$2013,BN199)="Em cobertura",INDEX('Controle de reservas'!$L$14:$L$2013,BN199)="Programado"),CHAR(10)&amp;"SEM LOCAL",""))&amp;IF(INDEX('Controle de reservas'!$N$14:$N$2013,BN199)&lt;&gt;"",CHAR(10)&amp;"Subst.: "&amp;INDEX('Controle de reservas'!$N$14:$N$2013,BN199),"")&amp;IF(AND(ISNUMBER(INDEX('Controle de reservas'!$I$14:$I$2013,BN199)),INDEX('Controle de reservas'!$I$14:$I$2013,BN199)&gt;0,INDEX('Controle de reservas'!$K$14:$K$2013,BN199)&gt;INDEX('Controle de reservas'!$I$14:$I$2013,BN199)),CHAR(10)&amp;"DIVERGÊNCIA DE DATAS","")&amp;IF(INDEX('Controle de reservas'!$P$14:$P$2013,BN199)&lt;&gt;"OK"," !",""))))</f>
      </c>
      <c r="AA199" s="17">
        <f ca="1">IF(OR($AQ199=0,AA$9="",AA$9&lt;$AS199,AND($AT199&lt;&gt;"",AA$9&gt;$AT199)),"",IF(BO199=0,"—",IF(INDEX('Controle de reservas'!$P$14:$P$2013,BO199)="DUPLICIDADE NO DIA","CONFLITO"&amp;IF(INDEX('Controle de reservas'!$M$14:$M$2013,BO199)&lt;&gt;"",CHAR(10)&amp;INDEX('Controle de reservas'!$M$14:$M$2013,BO199),"")&amp;IF(INDEX('Controle de reservas'!$N$14:$N$2013,BO199)&lt;&gt;"",CHAR(10)&amp;"Subst.: "&amp;INDEX('Controle de reservas'!$N$14:$N$2013,BO199),"")&amp;IF(AND(ISNUMBER(INDEX('Controle de reservas'!$I$14:$I$2013,BO199)),INDEX('Controle de reservas'!$I$14:$I$2013,BO199)&gt;0,INDEX('Controle de reservas'!$K$14:$K$2013,BO199)&gt;INDEX('Controle de reservas'!$I$14:$I$2013,BO199)),CHAR(10)&amp;"DIVERGÊNCIA DE DATAS",""),IF(INDEX('Controle de reservas'!$L$14:$L$2013,BO199)="Em cobertura","COV",IF(INDEX('Controle de reservas'!$L$14:$L$2013,BO199)="Disponível","DISP",IF(INDEX('Controle de reservas'!$L$14:$L$2013,BO199)="Não utilizado","NU",IF(INDEX('Controle de reservas'!$L$14:$L$2013,BO199)="Folga","F",IF(INDEX('Controle de reservas'!$L$14:$L$2013,BO199)="Ocorrência","O",IF(INDEX('Controle de reservas'!$L$14:$L$2013,BO199)="Programado","PROG",IF(INDEX('Controle de reservas'!$L$14:$L$2013,BO199)="Disponível no posto","DP","SEM SITUAÇÃO")))))))&amp;IF(INDEX('Controle de reservas'!$M$14:$M$2013,BO199)&lt;&gt;"",CHAR(10)&amp;INDEX('Controle de reservas'!$M$14:$M$2013,BO199),IF(OR(INDEX('Controle de reservas'!$L$14:$L$2013,BO199)="Em cobertura",INDEX('Controle de reservas'!$L$14:$L$2013,BO199)="Programado"),CHAR(10)&amp;"SEM LOCAL",""))&amp;IF(INDEX('Controle de reservas'!$N$14:$N$2013,BO199)&lt;&gt;"",CHAR(10)&amp;"Subst.: "&amp;INDEX('Controle de reservas'!$N$14:$N$2013,BO199),"")&amp;IF(AND(ISNUMBER(INDEX('Controle de reservas'!$I$14:$I$2013,BO199)),INDEX('Controle de reservas'!$I$14:$I$2013,BO199)&gt;0,INDEX('Controle de reservas'!$K$14:$K$2013,BO199)&gt;INDEX('Controle de reservas'!$I$14:$I$2013,BO199)),CHAR(10)&amp;"DIVERGÊNCIA DE DATAS","")&amp;IF(INDEX('Controle de reservas'!$P$14:$P$2013,BO199)&lt;&gt;"OK"," !",""))))</f>
      </c>
      <c r="AB199" s="17">
        <f ca="1">IF(OR($AQ199=0,AB$9="",AB$9&lt;$AS199,AND($AT199&lt;&gt;"",AB$9&gt;$AT199)),"",IF(BP199=0,"—",IF(INDEX('Controle de reservas'!$P$14:$P$2013,BP199)="DUPLICIDADE NO DIA","CONFLITO"&amp;IF(INDEX('Controle de reservas'!$M$14:$M$2013,BP199)&lt;&gt;"",CHAR(10)&amp;INDEX('Controle de reservas'!$M$14:$M$2013,BP199),"")&amp;IF(INDEX('Controle de reservas'!$N$14:$N$2013,BP199)&lt;&gt;"",CHAR(10)&amp;"Subst.: "&amp;INDEX('Controle de reservas'!$N$14:$N$2013,BP199),"")&amp;IF(AND(ISNUMBER(INDEX('Controle de reservas'!$I$14:$I$2013,BP199)),INDEX('Controle de reservas'!$I$14:$I$2013,BP199)&gt;0,INDEX('Controle de reservas'!$K$14:$K$2013,BP199)&gt;INDEX('Controle de reservas'!$I$14:$I$2013,BP199)),CHAR(10)&amp;"DIVERGÊNCIA DE DATAS",""),IF(INDEX('Controle de reservas'!$L$14:$L$2013,BP199)="Em cobertura","COV",IF(INDEX('Controle de reservas'!$L$14:$L$2013,BP199)="Disponível","DISP",IF(INDEX('Controle de reservas'!$L$14:$L$2013,BP199)="Não utilizado","NU",IF(INDEX('Controle de reservas'!$L$14:$L$2013,BP199)="Folga","F",IF(INDEX('Controle de reservas'!$L$14:$L$2013,BP199)="Ocorrência","O",IF(INDEX('Controle de reservas'!$L$14:$L$2013,BP199)="Programado","PROG",IF(INDEX('Controle de reservas'!$L$14:$L$2013,BP199)="Disponível no posto","DP","SEM SITUAÇÃO")))))))&amp;IF(INDEX('Controle de reservas'!$M$14:$M$2013,BP199)&lt;&gt;"",CHAR(10)&amp;INDEX('Controle de reservas'!$M$14:$M$2013,BP199),IF(OR(INDEX('Controle de reservas'!$L$14:$L$2013,BP199)="Em cobertura",INDEX('Controle de reservas'!$L$14:$L$2013,BP199)="Programado"),CHAR(10)&amp;"SEM LOCAL",""))&amp;IF(INDEX('Controle de reservas'!$N$14:$N$2013,BP199)&lt;&gt;"",CHAR(10)&amp;"Subst.: "&amp;INDEX('Controle de reservas'!$N$14:$N$2013,BP199),"")&amp;IF(AND(ISNUMBER(INDEX('Controle de reservas'!$I$14:$I$2013,BP199)),INDEX('Controle de reservas'!$I$14:$I$2013,BP199)&gt;0,INDEX('Controle de reservas'!$K$14:$K$2013,BP199)&gt;INDEX('Controle de reservas'!$I$14:$I$2013,BP199)),CHAR(10)&amp;"DIVERGÊNCIA DE DATAS","")&amp;IF(INDEX('Controle de reservas'!$P$14:$P$2013,BP199)&lt;&gt;"OK"," !",""))))</f>
      </c>
      <c r="AC199" s="17">
        <f ca="1">IF(OR($AQ199=0,AC$9="",AC$9&lt;$AS199,AND($AT199&lt;&gt;"",AC$9&gt;$AT199)),"",IF(BQ199=0,"—",IF(INDEX('Controle de reservas'!$P$14:$P$2013,BQ199)="DUPLICIDADE NO DIA","CONFLITO"&amp;IF(INDEX('Controle de reservas'!$M$14:$M$2013,BQ199)&lt;&gt;"",CHAR(10)&amp;INDEX('Controle de reservas'!$M$14:$M$2013,BQ199),"")&amp;IF(INDEX('Controle de reservas'!$N$14:$N$2013,BQ199)&lt;&gt;"",CHAR(10)&amp;"Subst.: "&amp;INDEX('Controle de reservas'!$N$14:$N$2013,BQ199),"")&amp;IF(AND(ISNUMBER(INDEX('Controle de reservas'!$I$14:$I$2013,BQ199)),INDEX('Controle de reservas'!$I$14:$I$2013,BQ199)&gt;0,INDEX('Controle de reservas'!$K$14:$K$2013,BQ199)&gt;INDEX('Controle de reservas'!$I$14:$I$2013,BQ199)),CHAR(10)&amp;"DIVERGÊNCIA DE DATAS",""),IF(INDEX('Controle de reservas'!$L$14:$L$2013,BQ199)="Em cobertura","COV",IF(INDEX('Controle de reservas'!$L$14:$L$2013,BQ199)="Disponível","DISP",IF(INDEX('Controle de reservas'!$L$14:$L$2013,BQ199)="Não utilizado","NU",IF(INDEX('Controle de reservas'!$L$14:$L$2013,BQ199)="Folga","F",IF(INDEX('Controle de reservas'!$L$14:$L$2013,BQ199)="Ocorrência","O",IF(INDEX('Controle de reservas'!$L$14:$L$2013,BQ199)="Programado","PROG",IF(INDEX('Controle de reservas'!$L$14:$L$2013,BQ199)="Disponível no posto","DP","SEM SITUAÇÃO")))))))&amp;IF(INDEX('Controle de reservas'!$M$14:$M$2013,BQ199)&lt;&gt;"",CHAR(10)&amp;INDEX('Controle de reservas'!$M$14:$M$2013,BQ199),IF(OR(INDEX('Controle de reservas'!$L$14:$L$2013,BQ199)="Em cobertura",INDEX('Controle de reservas'!$L$14:$L$2013,BQ199)="Programado"),CHAR(10)&amp;"SEM LOCAL",""))&amp;IF(INDEX('Controle de reservas'!$N$14:$N$2013,BQ199)&lt;&gt;"",CHAR(10)&amp;"Subst.: "&amp;INDEX('Controle de reservas'!$N$14:$N$2013,BQ199),"")&amp;IF(AND(ISNUMBER(INDEX('Controle de reservas'!$I$14:$I$2013,BQ199)),INDEX('Controle de reservas'!$I$14:$I$2013,BQ199)&gt;0,INDEX('Controle de reservas'!$K$14:$K$2013,BQ199)&gt;INDEX('Controle de reservas'!$I$14:$I$2013,BQ199)),CHAR(10)&amp;"DIVERGÊNCIA DE DATAS","")&amp;IF(INDEX('Controle de reservas'!$P$14:$P$2013,BQ199)&lt;&gt;"OK"," !",""))))</f>
      </c>
      <c r="AD199" s="17">
        <f ca="1">IF(OR($AQ199=0,AD$9="",AD$9&lt;$AS199,AND($AT199&lt;&gt;"",AD$9&gt;$AT199)),"",IF(BR199=0,"—",IF(INDEX('Controle de reservas'!$P$14:$P$2013,BR199)="DUPLICIDADE NO DIA","CONFLITO"&amp;IF(INDEX('Controle de reservas'!$M$14:$M$2013,BR199)&lt;&gt;"",CHAR(10)&amp;INDEX('Controle de reservas'!$M$14:$M$2013,BR199),"")&amp;IF(INDEX('Controle de reservas'!$N$14:$N$2013,BR199)&lt;&gt;"",CHAR(10)&amp;"Subst.: "&amp;INDEX('Controle de reservas'!$N$14:$N$2013,BR199),"")&amp;IF(AND(ISNUMBER(INDEX('Controle de reservas'!$I$14:$I$2013,BR199)),INDEX('Controle de reservas'!$I$14:$I$2013,BR199)&gt;0,INDEX('Controle de reservas'!$K$14:$K$2013,BR199)&gt;INDEX('Controle de reservas'!$I$14:$I$2013,BR199)),CHAR(10)&amp;"DIVERGÊNCIA DE DATAS",""),IF(INDEX('Controle de reservas'!$L$14:$L$2013,BR199)="Em cobertura","COV",IF(INDEX('Controle de reservas'!$L$14:$L$2013,BR199)="Disponível","DISP",IF(INDEX('Controle de reservas'!$L$14:$L$2013,BR199)="Não utilizado","NU",IF(INDEX('Controle de reservas'!$L$14:$L$2013,BR199)="Folga","F",IF(INDEX('Controle de reservas'!$L$14:$L$2013,BR199)="Ocorrência","O",IF(INDEX('Controle de reservas'!$L$14:$L$2013,BR199)="Programado","PROG",IF(INDEX('Controle de reservas'!$L$14:$L$2013,BR199)="Disponível no posto","DP","SEM SITUAÇÃO")))))))&amp;IF(INDEX('Controle de reservas'!$M$14:$M$2013,BR199)&lt;&gt;"",CHAR(10)&amp;INDEX('Controle de reservas'!$M$14:$M$2013,BR199),IF(OR(INDEX('Controle de reservas'!$L$14:$L$2013,BR199)="Em cobertura",INDEX('Controle de reservas'!$L$14:$L$2013,BR199)="Programado"),CHAR(10)&amp;"SEM LOCAL",""))&amp;IF(INDEX('Controle de reservas'!$N$14:$N$2013,BR199)&lt;&gt;"",CHAR(10)&amp;"Subst.: "&amp;INDEX('Controle de reservas'!$N$14:$N$2013,BR199),"")&amp;IF(AND(ISNUMBER(INDEX('Controle de reservas'!$I$14:$I$2013,BR199)),INDEX('Controle de reservas'!$I$14:$I$2013,BR199)&gt;0,INDEX('Controle de reservas'!$K$14:$K$2013,BR199)&gt;INDEX('Controle de reservas'!$I$14:$I$2013,BR199)),CHAR(10)&amp;"DIVERGÊNCIA DE DATAS","")&amp;IF(INDEX('Controle de reservas'!$P$14:$P$2013,BR199)&lt;&gt;"OK"," !",""))))</f>
      </c>
      <c r="AE199" s="17">
        <f ca="1">IF(OR($AQ199=0,AE$9="",AE$9&lt;$AS199,AND($AT199&lt;&gt;"",AE$9&gt;$AT199)),"",IF(BS199=0,"—",IF(INDEX('Controle de reservas'!$P$14:$P$2013,BS199)="DUPLICIDADE NO DIA","CONFLITO"&amp;IF(INDEX('Controle de reservas'!$M$14:$M$2013,BS199)&lt;&gt;"",CHAR(10)&amp;INDEX('Controle de reservas'!$M$14:$M$2013,BS199),"")&amp;IF(INDEX('Controle de reservas'!$N$14:$N$2013,BS199)&lt;&gt;"",CHAR(10)&amp;"Subst.: "&amp;INDEX('Controle de reservas'!$N$14:$N$2013,BS199),"")&amp;IF(AND(ISNUMBER(INDEX('Controle de reservas'!$I$14:$I$2013,BS199)),INDEX('Controle de reservas'!$I$14:$I$2013,BS199)&gt;0,INDEX('Controle de reservas'!$K$14:$K$2013,BS199)&gt;INDEX('Controle de reservas'!$I$14:$I$2013,BS199)),CHAR(10)&amp;"DIVERGÊNCIA DE DATAS",""),IF(INDEX('Controle de reservas'!$L$14:$L$2013,BS199)="Em cobertura","COV",IF(INDEX('Controle de reservas'!$L$14:$L$2013,BS199)="Disponível","DISP",IF(INDEX('Controle de reservas'!$L$14:$L$2013,BS199)="Não utilizado","NU",IF(INDEX('Controle de reservas'!$L$14:$L$2013,BS199)="Folga","F",IF(INDEX('Controle de reservas'!$L$14:$L$2013,BS199)="Ocorrência","O",IF(INDEX('Controle de reservas'!$L$14:$L$2013,BS199)="Programado","PROG",IF(INDEX('Controle de reservas'!$L$14:$L$2013,BS199)="Disponível no posto","DP","SEM SITUAÇÃO")))))))&amp;IF(INDEX('Controle de reservas'!$M$14:$M$2013,BS199)&lt;&gt;"",CHAR(10)&amp;INDEX('Controle de reservas'!$M$14:$M$2013,BS199),IF(OR(INDEX('Controle de reservas'!$L$14:$L$2013,BS199)="Em cobertura",INDEX('Controle de reservas'!$L$14:$L$2013,BS199)="Programado"),CHAR(10)&amp;"SEM LOCAL",""))&amp;IF(INDEX('Controle de reservas'!$N$14:$N$2013,BS199)&lt;&gt;"",CHAR(10)&amp;"Subst.: "&amp;INDEX('Controle de reservas'!$N$14:$N$2013,BS199),"")&amp;IF(AND(ISNUMBER(INDEX('Controle de reservas'!$I$14:$I$2013,BS199)),INDEX('Controle de reservas'!$I$14:$I$2013,BS199)&gt;0,INDEX('Controle de reservas'!$K$14:$K$2013,BS199)&gt;INDEX('Controle de reservas'!$I$14:$I$2013,BS199)),CHAR(10)&amp;"DIVERGÊNCIA DE DATAS","")&amp;IF(INDEX('Controle de reservas'!$P$14:$P$2013,BS199)&lt;&gt;"OK"," !",""))))</f>
      </c>
      <c r="AF199" s="17">
        <f ca="1">IF(OR($AQ199=0,AF$9="",AF$9&lt;$AS199,AND($AT199&lt;&gt;"",AF$9&gt;$AT199)),"",IF(BT199=0,"—",IF(INDEX('Controle de reservas'!$P$14:$P$2013,BT199)="DUPLICIDADE NO DIA","CONFLITO"&amp;IF(INDEX('Controle de reservas'!$M$14:$M$2013,BT199)&lt;&gt;"",CHAR(10)&amp;INDEX('Controle de reservas'!$M$14:$M$2013,BT199),"")&amp;IF(INDEX('Controle de reservas'!$N$14:$N$2013,BT199)&lt;&gt;"",CHAR(10)&amp;"Subst.: "&amp;INDEX('Controle de reservas'!$N$14:$N$2013,BT199),"")&amp;IF(AND(ISNUMBER(INDEX('Controle de reservas'!$I$14:$I$2013,BT199)),INDEX('Controle de reservas'!$I$14:$I$2013,BT199)&gt;0,INDEX('Controle de reservas'!$K$14:$K$2013,BT199)&gt;INDEX('Controle de reservas'!$I$14:$I$2013,BT199)),CHAR(10)&amp;"DIVERGÊNCIA DE DATAS",""),IF(INDEX('Controle de reservas'!$L$14:$L$2013,BT199)="Em cobertura","COV",IF(INDEX('Controle de reservas'!$L$14:$L$2013,BT199)="Disponível","DISP",IF(INDEX('Controle de reservas'!$L$14:$L$2013,BT199)="Não utilizado","NU",IF(INDEX('Controle de reservas'!$L$14:$L$2013,BT199)="Folga","F",IF(INDEX('Controle de reservas'!$L$14:$L$2013,BT199)="Ocorrência","O",IF(INDEX('Controle de reservas'!$L$14:$L$2013,BT199)="Programado","PROG",IF(INDEX('Controle de reservas'!$L$14:$L$2013,BT199)="Disponível no posto","DP","SEM SITUAÇÃO")))))))&amp;IF(INDEX('Controle de reservas'!$M$14:$M$2013,BT199)&lt;&gt;"",CHAR(10)&amp;INDEX('Controle de reservas'!$M$14:$M$2013,BT199),IF(OR(INDEX('Controle de reservas'!$L$14:$L$2013,BT199)="Em cobertura",INDEX('Controle de reservas'!$L$14:$L$2013,BT199)="Programado"),CHAR(10)&amp;"SEM LOCAL",""))&amp;IF(INDEX('Controle de reservas'!$N$14:$N$2013,BT199)&lt;&gt;"",CHAR(10)&amp;"Subst.: "&amp;INDEX('Controle de reservas'!$N$14:$N$2013,BT199),"")&amp;IF(AND(ISNUMBER(INDEX('Controle de reservas'!$I$14:$I$2013,BT199)),INDEX('Controle de reservas'!$I$14:$I$2013,BT199)&gt;0,INDEX('Controle de reservas'!$K$14:$K$2013,BT199)&gt;INDEX('Controle de reservas'!$I$14:$I$2013,BT199)),CHAR(10)&amp;"DIVERGÊNCIA DE DATAS","")&amp;IF(INDEX('Controle de reservas'!$P$14:$P$2013,BT199)&lt;&gt;"OK"," !",""))))</f>
      </c>
      <c r="AG199" s="17">
        <f ca="1">IF(OR($AQ199=0,AG$9="",AG$9&lt;$AS199,AND($AT199&lt;&gt;"",AG$9&gt;$AT199)),"",IF(BU199=0,"—",IF(INDEX('Controle de reservas'!$P$14:$P$2013,BU199)="DUPLICIDADE NO DIA","CONFLITO"&amp;IF(INDEX('Controle de reservas'!$M$14:$M$2013,BU199)&lt;&gt;"",CHAR(10)&amp;INDEX('Controle de reservas'!$M$14:$M$2013,BU199),"")&amp;IF(INDEX('Controle de reservas'!$N$14:$N$2013,BU199)&lt;&gt;"",CHAR(10)&amp;"Subst.: "&amp;INDEX('Controle de reservas'!$N$14:$N$2013,BU199),"")&amp;IF(AND(ISNUMBER(INDEX('Controle de reservas'!$I$14:$I$2013,BU199)),INDEX('Controle de reservas'!$I$14:$I$2013,BU199)&gt;0,INDEX('Controle de reservas'!$K$14:$K$2013,BU199)&gt;INDEX('Controle de reservas'!$I$14:$I$2013,BU199)),CHAR(10)&amp;"DIVERGÊNCIA DE DATAS",""),IF(INDEX('Controle de reservas'!$L$14:$L$2013,BU199)="Em cobertura","COV",IF(INDEX('Controle de reservas'!$L$14:$L$2013,BU199)="Disponível","DISP",IF(INDEX('Controle de reservas'!$L$14:$L$2013,BU199)="Não utilizado","NU",IF(INDEX('Controle de reservas'!$L$14:$L$2013,BU199)="Folga","F",IF(INDEX('Controle de reservas'!$L$14:$L$2013,BU199)="Ocorrência","O",IF(INDEX('Controle de reservas'!$L$14:$L$2013,BU199)="Programado","PROG",IF(INDEX('Controle de reservas'!$L$14:$L$2013,BU199)="Disponível no posto","DP","SEM SITUAÇÃO")))))))&amp;IF(INDEX('Controle de reservas'!$M$14:$M$2013,BU199)&lt;&gt;"",CHAR(10)&amp;INDEX('Controle de reservas'!$M$14:$M$2013,BU199),IF(OR(INDEX('Controle de reservas'!$L$14:$L$2013,BU199)="Em cobertura",INDEX('Controle de reservas'!$L$14:$L$2013,BU199)="Programado"),CHAR(10)&amp;"SEM LOCAL",""))&amp;IF(INDEX('Controle de reservas'!$N$14:$N$2013,BU199)&lt;&gt;"",CHAR(10)&amp;"Subst.: "&amp;INDEX('Controle de reservas'!$N$14:$N$2013,BU199),"")&amp;IF(AND(ISNUMBER(INDEX('Controle de reservas'!$I$14:$I$2013,BU199)),INDEX('Controle de reservas'!$I$14:$I$2013,BU199)&gt;0,INDEX('Controle de reservas'!$K$14:$K$2013,BU199)&gt;INDEX('Controle de reservas'!$I$14:$I$2013,BU199)),CHAR(10)&amp;"DIVERGÊNCIA DE DATAS","")&amp;IF(INDEX('Controle de reservas'!$P$14:$P$2013,BU199)&lt;&gt;"OK"," !",""))))</f>
      </c>
      <c r="AH199" s="17">
        <f ca="1">IF(OR($AQ199=0,AH$9="",AH$9&lt;$AS199,AND($AT199&lt;&gt;"",AH$9&gt;$AT199)),"",IF(BV199=0,"—",IF(INDEX('Controle de reservas'!$P$14:$P$2013,BV199)="DUPLICIDADE NO DIA","CONFLITO"&amp;IF(INDEX('Controle de reservas'!$M$14:$M$2013,BV199)&lt;&gt;"",CHAR(10)&amp;INDEX('Controle de reservas'!$M$14:$M$2013,BV199),"")&amp;IF(INDEX('Controle de reservas'!$N$14:$N$2013,BV199)&lt;&gt;"",CHAR(10)&amp;"Subst.: "&amp;INDEX('Controle de reservas'!$N$14:$N$2013,BV199),"")&amp;IF(AND(ISNUMBER(INDEX('Controle de reservas'!$I$14:$I$2013,BV199)),INDEX('Controle de reservas'!$I$14:$I$2013,BV199)&gt;0,INDEX('Controle de reservas'!$K$14:$K$2013,BV199)&gt;INDEX('Controle de reservas'!$I$14:$I$2013,BV199)),CHAR(10)&amp;"DIVERGÊNCIA DE DATAS",""),IF(INDEX('Controle de reservas'!$L$14:$L$2013,BV199)="Em cobertura","COV",IF(INDEX('Controle de reservas'!$L$14:$L$2013,BV199)="Disponível","DISP",IF(INDEX('Controle de reservas'!$L$14:$L$2013,BV199)="Não utilizado","NU",IF(INDEX('Controle de reservas'!$L$14:$L$2013,BV199)="Folga","F",IF(INDEX('Controle de reservas'!$L$14:$L$2013,BV199)="Ocorrência","O",IF(INDEX('Controle de reservas'!$L$14:$L$2013,BV199)="Programado","PROG",IF(INDEX('Controle de reservas'!$L$14:$L$2013,BV199)="Disponível no posto","DP","SEM SITUAÇÃO")))))))&amp;IF(INDEX('Controle de reservas'!$M$14:$M$2013,BV199)&lt;&gt;"",CHAR(10)&amp;INDEX('Controle de reservas'!$M$14:$M$2013,BV199),IF(OR(INDEX('Controle de reservas'!$L$14:$L$2013,BV199)="Em cobertura",INDEX('Controle de reservas'!$L$14:$L$2013,BV199)="Programado"),CHAR(10)&amp;"SEM LOCAL",""))&amp;IF(INDEX('Controle de reservas'!$N$14:$N$2013,BV199)&lt;&gt;"",CHAR(10)&amp;"Subst.: "&amp;INDEX('Controle de reservas'!$N$14:$N$2013,BV199),"")&amp;IF(AND(ISNUMBER(INDEX('Controle de reservas'!$I$14:$I$2013,BV199)),INDEX('Controle de reservas'!$I$14:$I$2013,BV199)&gt;0,INDEX('Controle de reservas'!$K$14:$K$2013,BV199)&gt;INDEX('Controle de reservas'!$I$14:$I$2013,BV199)),CHAR(10)&amp;"DIVERGÊNCIA DE DATAS","")&amp;IF(INDEX('Controle de reservas'!$P$14:$P$2013,BV199)&lt;&gt;"OK"," !",""))))</f>
      </c>
      <c r="AI199" s="17">
        <f ca="1">IF(OR($AQ199=0,AI$9="",AI$9&lt;$AS199,AND($AT199&lt;&gt;"",AI$9&gt;$AT199)),"",IF(BW199=0,"—",IF(INDEX('Controle de reservas'!$P$14:$P$2013,BW199)="DUPLICIDADE NO DIA","CONFLITO"&amp;IF(INDEX('Controle de reservas'!$M$14:$M$2013,BW199)&lt;&gt;"",CHAR(10)&amp;INDEX('Controle de reservas'!$M$14:$M$2013,BW199),"")&amp;IF(INDEX('Controle de reservas'!$N$14:$N$2013,BW199)&lt;&gt;"",CHAR(10)&amp;"Subst.: "&amp;INDEX('Controle de reservas'!$N$14:$N$2013,BW199),"")&amp;IF(AND(ISNUMBER(INDEX('Controle de reservas'!$I$14:$I$2013,BW199)),INDEX('Controle de reservas'!$I$14:$I$2013,BW199)&gt;0,INDEX('Controle de reservas'!$K$14:$K$2013,BW199)&gt;INDEX('Controle de reservas'!$I$14:$I$2013,BW199)),CHAR(10)&amp;"DIVERGÊNCIA DE DATAS",""),IF(INDEX('Controle de reservas'!$L$14:$L$2013,BW199)="Em cobertura","COV",IF(INDEX('Controle de reservas'!$L$14:$L$2013,BW199)="Disponível","DISP",IF(INDEX('Controle de reservas'!$L$14:$L$2013,BW199)="Não utilizado","NU",IF(INDEX('Controle de reservas'!$L$14:$L$2013,BW199)="Folga","F",IF(INDEX('Controle de reservas'!$L$14:$L$2013,BW199)="Ocorrência","O",IF(INDEX('Controle de reservas'!$L$14:$L$2013,BW199)="Programado","PROG",IF(INDEX('Controle de reservas'!$L$14:$L$2013,BW199)="Disponível no posto","DP","SEM SITUAÇÃO")))))))&amp;IF(INDEX('Controle de reservas'!$M$14:$M$2013,BW199)&lt;&gt;"",CHAR(10)&amp;INDEX('Controle de reservas'!$M$14:$M$2013,BW199),IF(OR(INDEX('Controle de reservas'!$L$14:$L$2013,BW199)="Em cobertura",INDEX('Controle de reservas'!$L$14:$L$2013,BW199)="Programado"),CHAR(10)&amp;"SEM LOCAL",""))&amp;IF(INDEX('Controle de reservas'!$N$14:$N$2013,BW199)&lt;&gt;"",CHAR(10)&amp;"Subst.: "&amp;INDEX('Controle de reservas'!$N$14:$N$2013,BW199),"")&amp;IF(AND(ISNUMBER(INDEX('Controle de reservas'!$I$14:$I$2013,BW199)),INDEX('Controle de reservas'!$I$14:$I$2013,BW199)&gt;0,INDEX('Controle de reservas'!$K$14:$K$2013,BW199)&gt;INDEX('Controle de reservas'!$I$14:$I$2013,BW199)),CHAR(10)&amp;"DIVERGÊNCIA DE DATAS","")&amp;IF(INDEX('Controle de reservas'!$P$14:$P$2013,BW199)&lt;&gt;"OK"," !",""))))</f>
      </c>
      <c r="AJ199" s="17">
        <f ca="1">IF(OR($AQ199=0,AJ$9="",AJ$9&lt;$AS199,AND($AT199&lt;&gt;"",AJ$9&gt;$AT199)),"",IF(BX199=0,"—",IF(INDEX('Controle de reservas'!$P$14:$P$2013,BX199)="DUPLICIDADE NO DIA","CONFLITO"&amp;IF(INDEX('Controle de reservas'!$M$14:$M$2013,BX199)&lt;&gt;"",CHAR(10)&amp;INDEX('Controle de reservas'!$M$14:$M$2013,BX199),"")&amp;IF(INDEX('Controle de reservas'!$N$14:$N$2013,BX199)&lt;&gt;"",CHAR(10)&amp;"Subst.: "&amp;INDEX('Controle de reservas'!$N$14:$N$2013,BX199),"")&amp;IF(AND(ISNUMBER(INDEX('Controle de reservas'!$I$14:$I$2013,BX199)),INDEX('Controle de reservas'!$I$14:$I$2013,BX199)&gt;0,INDEX('Controle de reservas'!$K$14:$K$2013,BX199)&gt;INDEX('Controle de reservas'!$I$14:$I$2013,BX199)),CHAR(10)&amp;"DIVERGÊNCIA DE DATAS",""),IF(INDEX('Controle de reservas'!$L$14:$L$2013,BX199)="Em cobertura","COV",IF(INDEX('Controle de reservas'!$L$14:$L$2013,BX199)="Disponível","DISP",IF(INDEX('Controle de reservas'!$L$14:$L$2013,BX199)="Não utilizado","NU",IF(INDEX('Controle de reservas'!$L$14:$L$2013,BX199)="Folga","F",IF(INDEX('Controle de reservas'!$L$14:$L$2013,BX199)="Ocorrência","O",IF(INDEX('Controle de reservas'!$L$14:$L$2013,BX199)="Programado","PROG",IF(INDEX('Controle de reservas'!$L$14:$L$2013,BX199)="Disponível no posto","DP","SEM SITUAÇÃO")))))))&amp;IF(INDEX('Controle de reservas'!$M$14:$M$2013,BX199)&lt;&gt;"",CHAR(10)&amp;INDEX('Controle de reservas'!$M$14:$M$2013,BX199),IF(OR(INDEX('Controle de reservas'!$L$14:$L$2013,BX199)="Em cobertura",INDEX('Controle de reservas'!$L$14:$L$2013,BX199)="Programado"),CHAR(10)&amp;"SEM LOCAL",""))&amp;IF(INDEX('Controle de reservas'!$N$14:$N$2013,BX199)&lt;&gt;"",CHAR(10)&amp;"Subst.: "&amp;INDEX('Controle de reservas'!$N$14:$N$2013,BX199),"")&amp;IF(AND(ISNUMBER(INDEX('Controle de reservas'!$I$14:$I$2013,BX199)),INDEX('Controle de reservas'!$I$14:$I$2013,BX199)&gt;0,INDEX('Controle de reservas'!$K$14:$K$2013,BX199)&gt;INDEX('Controle de reservas'!$I$14:$I$2013,BX199)),CHAR(10)&amp;"DIVERGÊNCIA DE DATAS","")&amp;IF(INDEX('Controle de reservas'!$P$14:$P$2013,BX199)&lt;&gt;"OK"," !",""))))</f>
      </c>
      <c r="AK199" s="17">
        <f ca="1">IF(OR($AQ199=0,AK$9="",AK$9&lt;$AS199,AND($AT199&lt;&gt;"",AK$9&gt;$AT199)),"",IF(BY199=0,"—",IF(INDEX('Controle de reservas'!$P$14:$P$2013,BY199)="DUPLICIDADE NO DIA","CONFLITO"&amp;IF(INDEX('Controle de reservas'!$M$14:$M$2013,BY199)&lt;&gt;"",CHAR(10)&amp;INDEX('Controle de reservas'!$M$14:$M$2013,BY199),"")&amp;IF(INDEX('Controle de reservas'!$N$14:$N$2013,BY199)&lt;&gt;"",CHAR(10)&amp;"Subst.: "&amp;INDEX('Controle de reservas'!$N$14:$N$2013,BY199),"")&amp;IF(AND(ISNUMBER(INDEX('Controle de reservas'!$I$14:$I$2013,BY199)),INDEX('Controle de reservas'!$I$14:$I$2013,BY199)&gt;0,INDEX('Controle de reservas'!$K$14:$K$2013,BY199)&gt;INDEX('Controle de reservas'!$I$14:$I$2013,BY199)),CHAR(10)&amp;"DIVERGÊNCIA DE DATAS",""),IF(INDEX('Controle de reservas'!$L$14:$L$2013,BY199)="Em cobertura","COV",IF(INDEX('Controle de reservas'!$L$14:$L$2013,BY199)="Disponível","DISP",IF(INDEX('Controle de reservas'!$L$14:$L$2013,BY199)="Não utilizado","NU",IF(INDEX('Controle de reservas'!$L$14:$L$2013,BY199)="Folga","F",IF(INDEX('Controle de reservas'!$L$14:$L$2013,BY199)="Ocorrência","O",IF(INDEX('Controle de reservas'!$L$14:$L$2013,BY199)="Programado","PROG",IF(INDEX('Controle de reservas'!$L$14:$L$2013,BY199)="Disponível no posto","DP","SEM SITUAÇÃO")))))))&amp;IF(INDEX('Controle de reservas'!$M$14:$M$2013,BY199)&lt;&gt;"",CHAR(10)&amp;INDEX('Controle de reservas'!$M$14:$M$2013,BY199),IF(OR(INDEX('Controle de reservas'!$L$14:$L$2013,BY199)="Em cobertura",INDEX('Controle de reservas'!$L$14:$L$2013,BY199)="Programado"),CHAR(10)&amp;"SEM LOCAL",""))&amp;IF(INDEX('Controle de reservas'!$N$14:$N$2013,BY199)&lt;&gt;"",CHAR(10)&amp;"Subst.: "&amp;INDEX('Controle de reservas'!$N$14:$N$2013,BY199),"")&amp;IF(AND(ISNUMBER(INDEX('Controle de reservas'!$I$14:$I$2013,BY199)),INDEX('Controle de reservas'!$I$14:$I$2013,BY199)&gt;0,INDEX('Controle de reservas'!$K$14:$K$2013,BY199)&gt;INDEX('Controle de reservas'!$I$14:$I$2013,BY199)),CHAR(10)&amp;"DIVERGÊNCIA DE DATAS","")&amp;IF(INDEX('Controle de reservas'!$P$14:$P$2013,BY199)&lt;&gt;"OK"," !",""))))</f>
      </c>
      <c r="AL199" s="16">
        <f t="shared" ca="1" si="9"/>
      </c>
      <c r="AM199" s="16">
        <f t="shared" ca="1" si="10"/>
      </c>
      <c r="AN199" s="16">
        <f t="shared" ca="1" si="11"/>
      </c>
      <c r="AO199" s="16">
        <f t="shared" ca="1" si="12"/>
      </c>
      <c r="AP199" s="16">
        <f ca="1">IF($AQ199=0,"",INDEX('Controle de reservas'!$O$14:$O$2013,$AQ199))</f>
      </c>
      <c r="AQ199">
        <f ca="1">IFERROR(MATCH(ROW()-9,'Controle de reservas'!$S$14:$S$2013,0),0)</f>
      </c>
      <c r="AR199">
        <f ca="1">IF($AQ199=0,"",INDEX('Controle de reservas'!$Q$14:$Q$2013,$AQ199))</f>
      </c>
      <c r="AS199">
        <f ca="1">IF($AQ199=0,"",INDEX('Controle de reservas'!$H$14:$H$2013,$AQ199))</f>
      </c>
      <c r="AT199">
        <f ca="1">IF($AQ199=0,"",IF(INDEX('Controle de reservas'!$J$14:$J$2013,$AQ199)=0,"",INDEX('Controle de reservas'!$J$14:$J$2013,$AQ199)))</f>
      </c>
      <c r="AU199">
        <f ca="1">IF(OR($AQ199=0,G$9=""),0,IFERROR(MATCH($AR199&amp;"|"&amp;TEXT(G$9,"yyyymmdd"),'Controle de reservas'!$T$14:$T$2013,0),0))</f>
      </c>
      <c r="AV199">
        <f ca="1">IF(OR($AQ199=0,H$9=""),0,IFERROR(MATCH($AR199&amp;"|"&amp;TEXT(H$9,"yyyymmdd"),'Controle de reservas'!$T$14:$T$2013,0),0))</f>
      </c>
      <c r="AW199">
        <f ca="1">IF(OR($AQ199=0,I$9=""),0,IFERROR(MATCH($AR199&amp;"|"&amp;TEXT(I$9,"yyyymmdd"),'Controle de reservas'!$T$14:$T$2013,0),0))</f>
      </c>
      <c r="AX199">
        <f ca="1">IF(OR($AQ199=0,J$9=""),0,IFERROR(MATCH($AR199&amp;"|"&amp;TEXT(J$9,"yyyymmdd"),'Controle de reservas'!$T$14:$T$2013,0),0))</f>
      </c>
      <c r="AY199">
        <f ca="1">IF(OR($AQ199=0,K$9=""),0,IFERROR(MATCH($AR199&amp;"|"&amp;TEXT(K$9,"yyyymmdd"),'Controle de reservas'!$T$14:$T$2013,0),0))</f>
      </c>
      <c r="AZ199">
        <f ca="1">IF(OR($AQ199=0,L$9=""),0,IFERROR(MATCH($AR199&amp;"|"&amp;TEXT(L$9,"yyyymmdd"),'Controle de reservas'!$T$14:$T$2013,0),0))</f>
      </c>
      <c r="BA199">
        <f ca="1">IF(OR($AQ199=0,M$9=""),0,IFERROR(MATCH($AR199&amp;"|"&amp;TEXT(M$9,"yyyymmdd"),'Controle de reservas'!$T$14:$T$2013,0),0))</f>
      </c>
      <c r="BB199">
        <f ca="1">IF(OR($AQ199=0,N$9=""),0,IFERROR(MATCH($AR199&amp;"|"&amp;TEXT(N$9,"yyyymmdd"),'Controle de reservas'!$T$14:$T$2013,0),0))</f>
      </c>
      <c r="BC199">
        <f ca="1">IF(OR($AQ199=0,O$9=""),0,IFERROR(MATCH($AR199&amp;"|"&amp;TEXT(O$9,"yyyymmdd"),'Controle de reservas'!$T$14:$T$2013,0),0))</f>
      </c>
      <c r="BD199">
        <f ca="1">IF(OR($AQ199=0,P$9=""),0,IFERROR(MATCH($AR199&amp;"|"&amp;TEXT(P$9,"yyyymmdd"),'Controle de reservas'!$T$14:$T$2013,0),0))</f>
      </c>
      <c r="BE199">
        <f ca="1">IF(OR($AQ199=0,Q$9=""),0,IFERROR(MATCH($AR199&amp;"|"&amp;TEXT(Q$9,"yyyymmdd"),'Controle de reservas'!$T$14:$T$2013,0),0))</f>
      </c>
      <c r="BF199">
        <f ca="1">IF(OR($AQ199=0,R$9=""),0,IFERROR(MATCH($AR199&amp;"|"&amp;TEXT(R$9,"yyyymmdd"),'Controle de reservas'!$T$14:$T$2013,0),0))</f>
      </c>
      <c r="BG199">
        <f ca="1">IF(OR($AQ199=0,S$9=""),0,IFERROR(MATCH($AR199&amp;"|"&amp;TEXT(S$9,"yyyymmdd"),'Controle de reservas'!$T$14:$T$2013,0),0))</f>
      </c>
      <c r="BH199">
        <f ca="1">IF(OR($AQ199=0,T$9=""),0,IFERROR(MATCH($AR199&amp;"|"&amp;TEXT(T$9,"yyyymmdd"),'Controle de reservas'!$T$14:$T$2013,0),0))</f>
      </c>
      <c r="BI199">
        <f ca="1">IF(OR($AQ199=0,U$9=""),0,IFERROR(MATCH($AR199&amp;"|"&amp;TEXT(U$9,"yyyymmdd"),'Controle de reservas'!$T$14:$T$2013,0),0))</f>
      </c>
      <c r="BJ199">
        <f ca="1">IF(OR($AQ199=0,V$9=""),0,IFERROR(MATCH($AR199&amp;"|"&amp;TEXT(V$9,"yyyymmdd"),'Controle de reservas'!$T$14:$T$2013,0),0))</f>
      </c>
      <c r="BK199">
        <f ca="1">IF(OR($AQ199=0,W$9=""),0,IFERROR(MATCH($AR199&amp;"|"&amp;TEXT(W$9,"yyyymmdd"),'Controle de reservas'!$T$14:$T$2013,0),0))</f>
      </c>
      <c r="BL199">
        <f ca="1">IF(OR($AQ199=0,X$9=""),0,IFERROR(MATCH($AR199&amp;"|"&amp;TEXT(X$9,"yyyymmdd"),'Controle de reservas'!$T$14:$T$2013,0),0))</f>
      </c>
      <c r="BM199">
        <f ca="1">IF(OR($AQ199=0,Y$9=""),0,IFERROR(MATCH($AR199&amp;"|"&amp;TEXT(Y$9,"yyyymmdd"),'Controle de reservas'!$T$14:$T$2013,0),0))</f>
      </c>
      <c r="BN199">
        <f ca="1">IF(OR($AQ199=0,Z$9=""),0,IFERROR(MATCH($AR199&amp;"|"&amp;TEXT(Z$9,"yyyymmdd"),'Controle de reservas'!$T$14:$T$2013,0),0))</f>
      </c>
      <c r="BO199">
        <f ca="1">IF(OR($AQ199=0,AA$9=""),0,IFERROR(MATCH($AR199&amp;"|"&amp;TEXT(AA$9,"yyyymmdd"),'Controle de reservas'!$T$14:$T$2013,0),0))</f>
      </c>
      <c r="BP199">
        <f ca="1">IF(OR($AQ199=0,AB$9=""),0,IFERROR(MATCH($AR199&amp;"|"&amp;TEXT(AB$9,"yyyymmdd"),'Controle de reservas'!$T$14:$T$2013,0),0))</f>
      </c>
      <c r="BQ199">
        <f ca="1">IF(OR($AQ199=0,AC$9=""),0,IFERROR(MATCH($AR199&amp;"|"&amp;TEXT(AC$9,"yyyymmdd"),'Controle de reservas'!$T$14:$T$2013,0),0))</f>
      </c>
      <c r="BR199">
        <f ca="1">IF(OR($AQ199=0,AD$9=""),0,IFERROR(MATCH($AR199&amp;"|"&amp;TEXT(AD$9,"yyyymmdd"),'Controle de reservas'!$T$14:$T$2013,0),0))</f>
      </c>
      <c r="BS199">
        <f ca="1">IF(OR($AQ199=0,AE$9=""),0,IFERROR(MATCH($AR199&amp;"|"&amp;TEXT(AE$9,"yyyymmdd"),'Controle de reservas'!$T$14:$T$2013,0),0))</f>
      </c>
      <c r="BT199">
        <f ca="1">IF(OR($AQ199=0,AF$9=""),0,IFERROR(MATCH($AR199&amp;"|"&amp;TEXT(AF$9,"yyyymmdd"),'Controle de reservas'!$T$14:$T$2013,0),0))</f>
      </c>
      <c r="BU199">
        <f ca="1">IF(OR($AQ199=0,AG$9=""),0,IFERROR(MATCH($AR199&amp;"|"&amp;TEXT(AG$9,"yyyymmdd"),'Controle de reservas'!$T$14:$T$2013,0),0))</f>
      </c>
      <c r="BV199">
        <f ca="1">IF(OR($AQ199=0,AH$9=""),0,IFERROR(MATCH($AR199&amp;"|"&amp;TEXT(AH$9,"yyyymmdd"),'Controle de reservas'!$T$14:$T$2013,0),0))</f>
      </c>
      <c r="BW199">
        <f ca="1">IF(OR($AQ199=0,AI$9=""),0,IFERROR(MATCH($AR199&amp;"|"&amp;TEXT(AI$9,"yyyymmdd"),'Controle de reservas'!$T$14:$T$2013,0),0))</f>
      </c>
      <c r="BX199">
        <f ca="1">IF(OR($AQ199=0,AJ$9=""),0,IFERROR(MATCH($AR199&amp;"|"&amp;TEXT(AJ$9,"yyyymmdd"),'Controle de reservas'!$T$14:$T$2013,0),0))</f>
      </c>
      <c r="BY199">
        <f ca="1">IF(OR($AQ199=0,AK$9=""),0,IFERROR(MATCH($AR199&amp;"|"&amp;TEXT(AK$9,"yyyymmdd"),'Controle de reservas'!$T$14:$T$2013,0),0))</f>
      </c>
    </row>
    <row r="200" spans="1:77" ht="105" customHeight="1" x14ac:dyDescent="0.25">
      <c r="A200" s="14">
        <f ca="1">IF($AQ200=0,"",INDEX('Controle de reservas'!$A$14:$A$2013,$AQ200))</f>
      </c>
      <c r="B200" s="14">
        <f ca="1">IF($AQ200=0,"",INDEX('Controle de reservas'!$B$14:$B$2013,$AQ200))</f>
      </c>
      <c r="C200" s="14">
        <f ca="1">IF($AQ200=0,"",INDEX('Controle de reservas'!$C$14:$C$2013,$AQ200))</f>
      </c>
      <c r="D200" s="14">
        <f ca="1">IF($AQ200=0,"",INDEX('Controle de reservas'!$D$14:$D$2013,$AQ200))</f>
      </c>
      <c r="E200" s="14">
        <f ca="1">IF($AQ200=0,"",INDEX('Controle de reservas'!$E$14:$E$2013,$AQ200))</f>
      </c>
      <c r="F200" s="14">
        <f ca="1">IF($AQ200=0,"",INDEX('Controle de reservas'!$F$14:$F$2013,$AQ200))</f>
      </c>
      <c r="G200" s="15">
        <f ca="1">IF(OR($AQ200=0,G$9="",G$9&lt;$AS200,AND($AT200&lt;&gt;"",G$9&gt;$AT200)),"",IF(AU200=0,"—",IF(INDEX('Controle de reservas'!$P$14:$P$2013,AU200)="DUPLICIDADE NO DIA","CONFLITO"&amp;IF(INDEX('Controle de reservas'!$M$14:$M$2013,AU200)&lt;&gt;"",CHAR(10)&amp;INDEX('Controle de reservas'!$M$14:$M$2013,AU200),"")&amp;IF(INDEX('Controle de reservas'!$N$14:$N$2013,AU200)&lt;&gt;"",CHAR(10)&amp;"Subst.: "&amp;INDEX('Controle de reservas'!$N$14:$N$2013,AU200),"")&amp;IF(AND(ISNUMBER(INDEX('Controle de reservas'!$I$14:$I$2013,AU200)),INDEX('Controle de reservas'!$I$14:$I$2013,AU200)&gt;0,INDEX('Controle de reservas'!$K$14:$K$2013,AU200)&gt;INDEX('Controle de reservas'!$I$14:$I$2013,AU200)),CHAR(10)&amp;"DIVERGÊNCIA DE DATAS",""),IF(INDEX('Controle de reservas'!$L$14:$L$2013,AU200)="Em cobertura","COV",IF(INDEX('Controle de reservas'!$L$14:$L$2013,AU200)="Disponível","DISP",IF(INDEX('Controle de reservas'!$L$14:$L$2013,AU200)="Não utilizado","NU",IF(INDEX('Controle de reservas'!$L$14:$L$2013,AU200)="Folga","F",IF(INDEX('Controle de reservas'!$L$14:$L$2013,AU200)="Ocorrência","O",IF(INDEX('Controle de reservas'!$L$14:$L$2013,AU200)="Programado","PROG",IF(INDEX('Controle de reservas'!$L$14:$L$2013,AU200)="Disponível no posto","DP","SEM SITUAÇÃO")))))))&amp;IF(INDEX('Controle de reservas'!$M$14:$M$2013,AU200)&lt;&gt;"",CHAR(10)&amp;INDEX('Controle de reservas'!$M$14:$M$2013,AU200),IF(OR(INDEX('Controle de reservas'!$L$14:$L$2013,AU200)="Em cobertura",INDEX('Controle de reservas'!$L$14:$L$2013,AU200)="Programado"),CHAR(10)&amp;"SEM LOCAL",""))&amp;IF(INDEX('Controle de reservas'!$N$14:$N$2013,AU200)&lt;&gt;"",CHAR(10)&amp;"Subst.: "&amp;INDEX('Controle de reservas'!$N$14:$N$2013,AU200),"")&amp;IF(AND(ISNUMBER(INDEX('Controle de reservas'!$I$14:$I$2013,AU200)),INDEX('Controle de reservas'!$I$14:$I$2013,AU200)&gt;0,INDEX('Controle de reservas'!$K$14:$K$2013,AU200)&gt;INDEX('Controle de reservas'!$I$14:$I$2013,AU200)),CHAR(10)&amp;"DIVERGÊNCIA DE DATAS","")&amp;IF(INDEX('Controle de reservas'!$P$14:$P$2013,AU200)&lt;&gt;"OK"," !",""))))</f>
      </c>
      <c r="H200" s="15">
        <f ca="1">IF(OR($AQ200=0,H$9="",H$9&lt;$AS200,AND($AT200&lt;&gt;"",H$9&gt;$AT200)),"",IF(AV200=0,"—",IF(INDEX('Controle de reservas'!$P$14:$P$2013,AV200)="DUPLICIDADE NO DIA","CONFLITO"&amp;IF(INDEX('Controle de reservas'!$M$14:$M$2013,AV200)&lt;&gt;"",CHAR(10)&amp;INDEX('Controle de reservas'!$M$14:$M$2013,AV200),"")&amp;IF(INDEX('Controle de reservas'!$N$14:$N$2013,AV200)&lt;&gt;"",CHAR(10)&amp;"Subst.: "&amp;INDEX('Controle de reservas'!$N$14:$N$2013,AV200),"")&amp;IF(AND(ISNUMBER(INDEX('Controle de reservas'!$I$14:$I$2013,AV200)),INDEX('Controle de reservas'!$I$14:$I$2013,AV200)&gt;0,INDEX('Controle de reservas'!$K$14:$K$2013,AV200)&gt;INDEX('Controle de reservas'!$I$14:$I$2013,AV200)),CHAR(10)&amp;"DIVERGÊNCIA DE DATAS",""),IF(INDEX('Controle de reservas'!$L$14:$L$2013,AV200)="Em cobertura","COV",IF(INDEX('Controle de reservas'!$L$14:$L$2013,AV200)="Disponível","DISP",IF(INDEX('Controle de reservas'!$L$14:$L$2013,AV200)="Não utilizado","NU",IF(INDEX('Controle de reservas'!$L$14:$L$2013,AV200)="Folga","F",IF(INDEX('Controle de reservas'!$L$14:$L$2013,AV200)="Ocorrência","O",IF(INDEX('Controle de reservas'!$L$14:$L$2013,AV200)="Programado","PROG",IF(INDEX('Controle de reservas'!$L$14:$L$2013,AV200)="Disponível no posto","DP","SEM SITUAÇÃO")))))))&amp;IF(INDEX('Controle de reservas'!$M$14:$M$2013,AV200)&lt;&gt;"",CHAR(10)&amp;INDEX('Controle de reservas'!$M$14:$M$2013,AV200),IF(OR(INDEX('Controle de reservas'!$L$14:$L$2013,AV200)="Em cobertura",INDEX('Controle de reservas'!$L$14:$L$2013,AV200)="Programado"),CHAR(10)&amp;"SEM LOCAL",""))&amp;IF(INDEX('Controle de reservas'!$N$14:$N$2013,AV200)&lt;&gt;"",CHAR(10)&amp;"Subst.: "&amp;INDEX('Controle de reservas'!$N$14:$N$2013,AV200),"")&amp;IF(AND(ISNUMBER(INDEX('Controle de reservas'!$I$14:$I$2013,AV200)),INDEX('Controle de reservas'!$I$14:$I$2013,AV200)&gt;0,INDEX('Controle de reservas'!$K$14:$K$2013,AV200)&gt;INDEX('Controle de reservas'!$I$14:$I$2013,AV200)),CHAR(10)&amp;"DIVERGÊNCIA DE DATAS","")&amp;IF(INDEX('Controle de reservas'!$P$14:$P$2013,AV200)&lt;&gt;"OK"," !",""))))</f>
      </c>
      <c r="I200" s="15">
        <f ca="1">IF(OR($AQ200=0,I$9="",I$9&lt;$AS200,AND($AT200&lt;&gt;"",I$9&gt;$AT200)),"",IF(AW200=0,"—",IF(INDEX('Controle de reservas'!$P$14:$P$2013,AW200)="DUPLICIDADE NO DIA","CONFLITO"&amp;IF(INDEX('Controle de reservas'!$M$14:$M$2013,AW200)&lt;&gt;"",CHAR(10)&amp;INDEX('Controle de reservas'!$M$14:$M$2013,AW200),"")&amp;IF(INDEX('Controle de reservas'!$N$14:$N$2013,AW200)&lt;&gt;"",CHAR(10)&amp;"Subst.: "&amp;INDEX('Controle de reservas'!$N$14:$N$2013,AW200),"")&amp;IF(AND(ISNUMBER(INDEX('Controle de reservas'!$I$14:$I$2013,AW200)),INDEX('Controle de reservas'!$I$14:$I$2013,AW200)&gt;0,INDEX('Controle de reservas'!$K$14:$K$2013,AW200)&gt;INDEX('Controle de reservas'!$I$14:$I$2013,AW200)),CHAR(10)&amp;"DIVERGÊNCIA DE DATAS",""),IF(INDEX('Controle de reservas'!$L$14:$L$2013,AW200)="Em cobertura","COV",IF(INDEX('Controle de reservas'!$L$14:$L$2013,AW200)="Disponível","DISP",IF(INDEX('Controle de reservas'!$L$14:$L$2013,AW200)="Não utilizado","NU",IF(INDEX('Controle de reservas'!$L$14:$L$2013,AW200)="Folga","F",IF(INDEX('Controle de reservas'!$L$14:$L$2013,AW200)="Ocorrência","O",IF(INDEX('Controle de reservas'!$L$14:$L$2013,AW200)="Programado","PROG",IF(INDEX('Controle de reservas'!$L$14:$L$2013,AW200)="Disponível no posto","DP","SEM SITUAÇÃO")))))))&amp;IF(INDEX('Controle de reservas'!$M$14:$M$2013,AW200)&lt;&gt;"",CHAR(10)&amp;INDEX('Controle de reservas'!$M$14:$M$2013,AW200),IF(OR(INDEX('Controle de reservas'!$L$14:$L$2013,AW200)="Em cobertura",INDEX('Controle de reservas'!$L$14:$L$2013,AW200)="Programado"),CHAR(10)&amp;"SEM LOCAL",""))&amp;IF(INDEX('Controle de reservas'!$N$14:$N$2013,AW200)&lt;&gt;"",CHAR(10)&amp;"Subst.: "&amp;INDEX('Controle de reservas'!$N$14:$N$2013,AW200),"")&amp;IF(AND(ISNUMBER(INDEX('Controle de reservas'!$I$14:$I$2013,AW200)),INDEX('Controle de reservas'!$I$14:$I$2013,AW200)&gt;0,INDEX('Controle de reservas'!$K$14:$K$2013,AW200)&gt;INDEX('Controle de reservas'!$I$14:$I$2013,AW200)),CHAR(10)&amp;"DIVERGÊNCIA DE DATAS","")&amp;IF(INDEX('Controle de reservas'!$P$14:$P$2013,AW200)&lt;&gt;"OK"," !",""))))</f>
      </c>
      <c r="J200" s="15">
        <f ca="1">IF(OR($AQ200=0,J$9="",J$9&lt;$AS200,AND($AT200&lt;&gt;"",J$9&gt;$AT200)),"",IF(AX200=0,"—",IF(INDEX('Controle de reservas'!$P$14:$P$2013,AX200)="DUPLICIDADE NO DIA","CONFLITO"&amp;IF(INDEX('Controle de reservas'!$M$14:$M$2013,AX200)&lt;&gt;"",CHAR(10)&amp;INDEX('Controle de reservas'!$M$14:$M$2013,AX200),"")&amp;IF(INDEX('Controle de reservas'!$N$14:$N$2013,AX200)&lt;&gt;"",CHAR(10)&amp;"Subst.: "&amp;INDEX('Controle de reservas'!$N$14:$N$2013,AX200),"")&amp;IF(AND(ISNUMBER(INDEX('Controle de reservas'!$I$14:$I$2013,AX200)),INDEX('Controle de reservas'!$I$14:$I$2013,AX200)&gt;0,INDEX('Controle de reservas'!$K$14:$K$2013,AX200)&gt;INDEX('Controle de reservas'!$I$14:$I$2013,AX200)),CHAR(10)&amp;"DIVERGÊNCIA DE DATAS",""),IF(INDEX('Controle de reservas'!$L$14:$L$2013,AX200)="Em cobertura","COV",IF(INDEX('Controle de reservas'!$L$14:$L$2013,AX200)="Disponível","DISP",IF(INDEX('Controle de reservas'!$L$14:$L$2013,AX200)="Não utilizado","NU",IF(INDEX('Controle de reservas'!$L$14:$L$2013,AX200)="Folga","F",IF(INDEX('Controle de reservas'!$L$14:$L$2013,AX200)="Ocorrência","O",IF(INDEX('Controle de reservas'!$L$14:$L$2013,AX200)="Programado","PROG",IF(INDEX('Controle de reservas'!$L$14:$L$2013,AX200)="Disponível no posto","DP","SEM SITUAÇÃO")))))))&amp;IF(INDEX('Controle de reservas'!$M$14:$M$2013,AX200)&lt;&gt;"",CHAR(10)&amp;INDEX('Controle de reservas'!$M$14:$M$2013,AX200),IF(OR(INDEX('Controle de reservas'!$L$14:$L$2013,AX200)="Em cobertura",INDEX('Controle de reservas'!$L$14:$L$2013,AX200)="Programado"),CHAR(10)&amp;"SEM LOCAL",""))&amp;IF(INDEX('Controle de reservas'!$N$14:$N$2013,AX200)&lt;&gt;"",CHAR(10)&amp;"Subst.: "&amp;INDEX('Controle de reservas'!$N$14:$N$2013,AX200),"")&amp;IF(AND(ISNUMBER(INDEX('Controle de reservas'!$I$14:$I$2013,AX200)),INDEX('Controle de reservas'!$I$14:$I$2013,AX200)&gt;0,INDEX('Controle de reservas'!$K$14:$K$2013,AX200)&gt;INDEX('Controle de reservas'!$I$14:$I$2013,AX200)),CHAR(10)&amp;"DIVERGÊNCIA DE DATAS","")&amp;IF(INDEX('Controle de reservas'!$P$14:$P$2013,AX200)&lt;&gt;"OK"," !",""))))</f>
      </c>
      <c r="K200" s="15">
        <f ca="1">IF(OR($AQ200=0,K$9="",K$9&lt;$AS200,AND($AT200&lt;&gt;"",K$9&gt;$AT200)),"",IF(AY200=0,"—",IF(INDEX('Controle de reservas'!$P$14:$P$2013,AY200)="DUPLICIDADE NO DIA","CONFLITO"&amp;IF(INDEX('Controle de reservas'!$M$14:$M$2013,AY200)&lt;&gt;"",CHAR(10)&amp;INDEX('Controle de reservas'!$M$14:$M$2013,AY200),"")&amp;IF(INDEX('Controle de reservas'!$N$14:$N$2013,AY200)&lt;&gt;"",CHAR(10)&amp;"Subst.: "&amp;INDEX('Controle de reservas'!$N$14:$N$2013,AY200),"")&amp;IF(AND(ISNUMBER(INDEX('Controle de reservas'!$I$14:$I$2013,AY200)),INDEX('Controle de reservas'!$I$14:$I$2013,AY200)&gt;0,INDEX('Controle de reservas'!$K$14:$K$2013,AY200)&gt;INDEX('Controle de reservas'!$I$14:$I$2013,AY200)),CHAR(10)&amp;"DIVERGÊNCIA DE DATAS",""),IF(INDEX('Controle de reservas'!$L$14:$L$2013,AY200)="Em cobertura","COV",IF(INDEX('Controle de reservas'!$L$14:$L$2013,AY200)="Disponível","DISP",IF(INDEX('Controle de reservas'!$L$14:$L$2013,AY200)="Não utilizado","NU",IF(INDEX('Controle de reservas'!$L$14:$L$2013,AY200)="Folga","F",IF(INDEX('Controle de reservas'!$L$14:$L$2013,AY200)="Ocorrência","O",IF(INDEX('Controle de reservas'!$L$14:$L$2013,AY200)="Programado","PROG",IF(INDEX('Controle de reservas'!$L$14:$L$2013,AY200)="Disponível no posto","DP","SEM SITUAÇÃO")))))))&amp;IF(INDEX('Controle de reservas'!$M$14:$M$2013,AY200)&lt;&gt;"",CHAR(10)&amp;INDEX('Controle de reservas'!$M$14:$M$2013,AY200),IF(OR(INDEX('Controle de reservas'!$L$14:$L$2013,AY200)="Em cobertura",INDEX('Controle de reservas'!$L$14:$L$2013,AY200)="Programado"),CHAR(10)&amp;"SEM LOCAL",""))&amp;IF(INDEX('Controle de reservas'!$N$14:$N$2013,AY200)&lt;&gt;"",CHAR(10)&amp;"Subst.: "&amp;INDEX('Controle de reservas'!$N$14:$N$2013,AY200),"")&amp;IF(AND(ISNUMBER(INDEX('Controle de reservas'!$I$14:$I$2013,AY200)),INDEX('Controle de reservas'!$I$14:$I$2013,AY200)&gt;0,INDEX('Controle de reservas'!$K$14:$K$2013,AY200)&gt;INDEX('Controle de reservas'!$I$14:$I$2013,AY200)),CHAR(10)&amp;"DIVERGÊNCIA DE DATAS","")&amp;IF(INDEX('Controle de reservas'!$P$14:$P$2013,AY200)&lt;&gt;"OK"," !",""))))</f>
      </c>
      <c r="L200" s="15">
        <f ca="1">IF(OR($AQ200=0,L$9="",L$9&lt;$AS200,AND($AT200&lt;&gt;"",L$9&gt;$AT200)),"",IF(AZ200=0,"—",IF(INDEX('Controle de reservas'!$P$14:$P$2013,AZ200)="DUPLICIDADE NO DIA","CONFLITO"&amp;IF(INDEX('Controle de reservas'!$M$14:$M$2013,AZ200)&lt;&gt;"",CHAR(10)&amp;INDEX('Controle de reservas'!$M$14:$M$2013,AZ200),"")&amp;IF(INDEX('Controle de reservas'!$N$14:$N$2013,AZ200)&lt;&gt;"",CHAR(10)&amp;"Subst.: "&amp;INDEX('Controle de reservas'!$N$14:$N$2013,AZ200),"")&amp;IF(AND(ISNUMBER(INDEX('Controle de reservas'!$I$14:$I$2013,AZ200)),INDEX('Controle de reservas'!$I$14:$I$2013,AZ200)&gt;0,INDEX('Controle de reservas'!$K$14:$K$2013,AZ200)&gt;INDEX('Controle de reservas'!$I$14:$I$2013,AZ200)),CHAR(10)&amp;"DIVERGÊNCIA DE DATAS",""),IF(INDEX('Controle de reservas'!$L$14:$L$2013,AZ200)="Em cobertura","COV",IF(INDEX('Controle de reservas'!$L$14:$L$2013,AZ200)="Disponível","DISP",IF(INDEX('Controle de reservas'!$L$14:$L$2013,AZ200)="Não utilizado","NU",IF(INDEX('Controle de reservas'!$L$14:$L$2013,AZ200)="Folga","F",IF(INDEX('Controle de reservas'!$L$14:$L$2013,AZ200)="Ocorrência","O",IF(INDEX('Controle de reservas'!$L$14:$L$2013,AZ200)="Programado","PROG",IF(INDEX('Controle de reservas'!$L$14:$L$2013,AZ200)="Disponível no posto","DP","SEM SITUAÇÃO")))))))&amp;IF(INDEX('Controle de reservas'!$M$14:$M$2013,AZ200)&lt;&gt;"",CHAR(10)&amp;INDEX('Controle de reservas'!$M$14:$M$2013,AZ200),IF(OR(INDEX('Controle de reservas'!$L$14:$L$2013,AZ200)="Em cobertura",INDEX('Controle de reservas'!$L$14:$L$2013,AZ200)="Programado"),CHAR(10)&amp;"SEM LOCAL",""))&amp;IF(INDEX('Controle de reservas'!$N$14:$N$2013,AZ200)&lt;&gt;"",CHAR(10)&amp;"Subst.: "&amp;INDEX('Controle de reservas'!$N$14:$N$2013,AZ200),"")&amp;IF(AND(ISNUMBER(INDEX('Controle de reservas'!$I$14:$I$2013,AZ200)),INDEX('Controle de reservas'!$I$14:$I$2013,AZ200)&gt;0,INDEX('Controle de reservas'!$K$14:$K$2013,AZ200)&gt;INDEX('Controle de reservas'!$I$14:$I$2013,AZ200)),CHAR(10)&amp;"DIVERGÊNCIA DE DATAS","")&amp;IF(INDEX('Controle de reservas'!$P$14:$P$2013,AZ200)&lt;&gt;"OK"," !",""))))</f>
      </c>
      <c r="M200" s="15">
        <f ca="1">IF(OR($AQ200=0,M$9="",M$9&lt;$AS200,AND($AT200&lt;&gt;"",M$9&gt;$AT200)),"",IF(BA200=0,"—",IF(INDEX('Controle de reservas'!$P$14:$P$2013,BA200)="DUPLICIDADE NO DIA","CONFLITO"&amp;IF(INDEX('Controle de reservas'!$M$14:$M$2013,BA200)&lt;&gt;"",CHAR(10)&amp;INDEX('Controle de reservas'!$M$14:$M$2013,BA200),"")&amp;IF(INDEX('Controle de reservas'!$N$14:$N$2013,BA200)&lt;&gt;"",CHAR(10)&amp;"Subst.: "&amp;INDEX('Controle de reservas'!$N$14:$N$2013,BA200),"")&amp;IF(AND(ISNUMBER(INDEX('Controle de reservas'!$I$14:$I$2013,BA200)),INDEX('Controle de reservas'!$I$14:$I$2013,BA200)&gt;0,INDEX('Controle de reservas'!$K$14:$K$2013,BA200)&gt;INDEX('Controle de reservas'!$I$14:$I$2013,BA200)),CHAR(10)&amp;"DIVERGÊNCIA DE DATAS",""),IF(INDEX('Controle de reservas'!$L$14:$L$2013,BA200)="Em cobertura","COV",IF(INDEX('Controle de reservas'!$L$14:$L$2013,BA200)="Disponível","DISP",IF(INDEX('Controle de reservas'!$L$14:$L$2013,BA200)="Não utilizado","NU",IF(INDEX('Controle de reservas'!$L$14:$L$2013,BA200)="Folga","F",IF(INDEX('Controle de reservas'!$L$14:$L$2013,BA200)="Ocorrência","O",IF(INDEX('Controle de reservas'!$L$14:$L$2013,BA200)="Programado","PROG",IF(INDEX('Controle de reservas'!$L$14:$L$2013,BA200)="Disponível no posto","DP","SEM SITUAÇÃO")))))))&amp;IF(INDEX('Controle de reservas'!$M$14:$M$2013,BA200)&lt;&gt;"",CHAR(10)&amp;INDEX('Controle de reservas'!$M$14:$M$2013,BA200),IF(OR(INDEX('Controle de reservas'!$L$14:$L$2013,BA200)="Em cobertura",INDEX('Controle de reservas'!$L$14:$L$2013,BA200)="Programado"),CHAR(10)&amp;"SEM LOCAL",""))&amp;IF(INDEX('Controle de reservas'!$N$14:$N$2013,BA200)&lt;&gt;"",CHAR(10)&amp;"Subst.: "&amp;INDEX('Controle de reservas'!$N$14:$N$2013,BA200),"")&amp;IF(AND(ISNUMBER(INDEX('Controle de reservas'!$I$14:$I$2013,BA200)),INDEX('Controle de reservas'!$I$14:$I$2013,BA200)&gt;0,INDEX('Controle de reservas'!$K$14:$K$2013,BA200)&gt;INDEX('Controle de reservas'!$I$14:$I$2013,BA200)),CHAR(10)&amp;"DIVERGÊNCIA DE DATAS","")&amp;IF(INDEX('Controle de reservas'!$P$14:$P$2013,BA200)&lt;&gt;"OK"," !",""))))</f>
      </c>
      <c r="N200" s="15">
        <f ca="1">IF(OR($AQ200=0,N$9="",N$9&lt;$AS200,AND($AT200&lt;&gt;"",N$9&gt;$AT200)),"",IF(BB200=0,"—",IF(INDEX('Controle de reservas'!$P$14:$P$2013,BB200)="DUPLICIDADE NO DIA","CONFLITO"&amp;IF(INDEX('Controle de reservas'!$M$14:$M$2013,BB200)&lt;&gt;"",CHAR(10)&amp;INDEX('Controle de reservas'!$M$14:$M$2013,BB200),"")&amp;IF(INDEX('Controle de reservas'!$N$14:$N$2013,BB200)&lt;&gt;"",CHAR(10)&amp;"Subst.: "&amp;INDEX('Controle de reservas'!$N$14:$N$2013,BB200),"")&amp;IF(AND(ISNUMBER(INDEX('Controle de reservas'!$I$14:$I$2013,BB200)),INDEX('Controle de reservas'!$I$14:$I$2013,BB200)&gt;0,INDEX('Controle de reservas'!$K$14:$K$2013,BB200)&gt;INDEX('Controle de reservas'!$I$14:$I$2013,BB200)),CHAR(10)&amp;"DIVERGÊNCIA DE DATAS",""),IF(INDEX('Controle de reservas'!$L$14:$L$2013,BB200)="Em cobertura","COV",IF(INDEX('Controle de reservas'!$L$14:$L$2013,BB200)="Disponível","DISP",IF(INDEX('Controle de reservas'!$L$14:$L$2013,BB200)="Não utilizado","NU",IF(INDEX('Controle de reservas'!$L$14:$L$2013,BB200)="Folga","F",IF(INDEX('Controle de reservas'!$L$14:$L$2013,BB200)="Ocorrência","O",IF(INDEX('Controle de reservas'!$L$14:$L$2013,BB200)="Programado","PROG",IF(INDEX('Controle de reservas'!$L$14:$L$2013,BB200)="Disponível no posto","DP","SEM SITUAÇÃO")))))))&amp;IF(INDEX('Controle de reservas'!$M$14:$M$2013,BB200)&lt;&gt;"",CHAR(10)&amp;INDEX('Controle de reservas'!$M$14:$M$2013,BB200),IF(OR(INDEX('Controle de reservas'!$L$14:$L$2013,BB200)="Em cobertura",INDEX('Controle de reservas'!$L$14:$L$2013,BB200)="Programado"),CHAR(10)&amp;"SEM LOCAL",""))&amp;IF(INDEX('Controle de reservas'!$N$14:$N$2013,BB200)&lt;&gt;"",CHAR(10)&amp;"Subst.: "&amp;INDEX('Controle de reservas'!$N$14:$N$2013,BB200),"")&amp;IF(AND(ISNUMBER(INDEX('Controle de reservas'!$I$14:$I$2013,BB200)),INDEX('Controle de reservas'!$I$14:$I$2013,BB200)&gt;0,INDEX('Controle de reservas'!$K$14:$K$2013,BB200)&gt;INDEX('Controle de reservas'!$I$14:$I$2013,BB200)),CHAR(10)&amp;"DIVERGÊNCIA DE DATAS","")&amp;IF(INDEX('Controle de reservas'!$P$14:$P$2013,BB200)&lt;&gt;"OK"," !",""))))</f>
      </c>
      <c r="O200" s="15">
        <f ca="1">IF(OR($AQ200=0,O$9="",O$9&lt;$AS200,AND($AT200&lt;&gt;"",O$9&gt;$AT200)),"",IF(BC200=0,"—",IF(INDEX('Controle de reservas'!$P$14:$P$2013,BC200)="DUPLICIDADE NO DIA","CONFLITO"&amp;IF(INDEX('Controle de reservas'!$M$14:$M$2013,BC200)&lt;&gt;"",CHAR(10)&amp;INDEX('Controle de reservas'!$M$14:$M$2013,BC200),"")&amp;IF(INDEX('Controle de reservas'!$N$14:$N$2013,BC200)&lt;&gt;"",CHAR(10)&amp;"Subst.: "&amp;INDEX('Controle de reservas'!$N$14:$N$2013,BC200),"")&amp;IF(AND(ISNUMBER(INDEX('Controle de reservas'!$I$14:$I$2013,BC200)),INDEX('Controle de reservas'!$I$14:$I$2013,BC200)&gt;0,INDEX('Controle de reservas'!$K$14:$K$2013,BC200)&gt;INDEX('Controle de reservas'!$I$14:$I$2013,BC200)),CHAR(10)&amp;"DIVERGÊNCIA DE DATAS",""),IF(INDEX('Controle de reservas'!$L$14:$L$2013,BC200)="Em cobertura","COV",IF(INDEX('Controle de reservas'!$L$14:$L$2013,BC200)="Disponível","DISP",IF(INDEX('Controle de reservas'!$L$14:$L$2013,BC200)="Não utilizado","NU",IF(INDEX('Controle de reservas'!$L$14:$L$2013,BC200)="Folga","F",IF(INDEX('Controle de reservas'!$L$14:$L$2013,BC200)="Ocorrência","O",IF(INDEX('Controle de reservas'!$L$14:$L$2013,BC200)="Programado","PROG",IF(INDEX('Controle de reservas'!$L$14:$L$2013,BC200)="Disponível no posto","DP","SEM SITUAÇÃO")))))))&amp;IF(INDEX('Controle de reservas'!$M$14:$M$2013,BC200)&lt;&gt;"",CHAR(10)&amp;INDEX('Controle de reservas'!$M$14:$M$2013,BC200),IF(OR(INDEX('Controle de reservas'!$L$14:$L$2013,BC200)="Em cobertura",INDEX('Controle de reservas'!$L$14:$L$2013,BC200)="Programado"),CHAR(10)&amp;"SEM LOCAL",""))&amp;IF(INDEX('Controle de reservas'!$N$14:$N$2013,BC200)&lt;&gt;"",CHAR(10)&amp;"Subst.: "&amp;INDEX('Controle de reservas'!$N$14:$N$2013,BC200),"")&amp;IF(AND(ISNUMBER(INDEX('Controle de reservas'!$I$14:$I$2013,BC200)),INDEX('Controle de reservas'!$I$14:$I$2013,BC200)&gt;0,INDEX('Controle de reservas'!$K$14:$K$2013,BC200)&gt;INDEX('Controle de reservas'!$I$14:$I$2013,BC200)),CHAR(10)&amp;"DIVERGÊNCIA DE DATAS","")&amp;IF(INDEX('Controle de reservas'!$P$14:$P$2013,BC200)&lt;&gt;"OK"," !",""))))</f>
      </c>
      <c r="P200" s="15">
        <f ca="1">IF(OR($AQ200=0,P$9="",P$9&lt;$AS200,AND($AT200&lt;&gt;"",P$9&gt;$AT200)),"",IF(BD200=0,"—",IF(INDEX('Controle de reservas'!$P$14:$P$2013,BD200)="DUPLICIDADE NO DIA","CONFLITO"&amp;IF(INDEX('Controle de reservas'!$M$14:$M$2013,BD200)&lt;&gt;"",CHAR(10)&amp;INDEX('Controle de reservas'!$M$14:$M$2013,BD200),"")&amp;IF(INDEX('Controle de reservas'!$N$14:$N$2013,BD200)&lt;&gt;"",CHAR(10)&amp;"Subst.: "&amp;INDEX('Controle de reservas'!$N$14:$N$2013,BD200),"")&amp;IF(AND(ISNUMBER(INDEX('Controle de reservas'!$I$14:$I$2013,BD200)),INDEX('Controle de reservas'!$I$14:$I$2013,BD200)&gt;0,INDEX('Controle de reservas'!$K$14:$K$2013,BD200)&gt;INDEX('Controle de reservas'!$I$14:$I$2013,BD200)),CHAR(10)&amp;"DIVERGÊNCIA DE DATAS",""),IF(INDEX('Controle de reservas'!$L$14:$L$2013,BD200)="Em cobertura","COV",IF(INDEX('Controle de reservas'!$L$14:$L$2013,BD200)="Disponível","DISP",IF(INDEX('Controle de reservas'!$L$14:$L$2013,BD200)="Não utilizado","NU",IF(INDEX('Controle de reservas'!$L$14:$L$2013,BD200)="Folga","F",IF(INDEX('Controle de reservas'!$L$14:$L$2013,BD200)="Ocorrência","O",IF(INDEX('Controle de reservas'!$L$14:$L$2013,BD200)="Programado","PROG",IF(INDEX('Controle de reservas'!$L$14:$L$2013,BD200)="Disponível no posto","DP","SEM SITUAÇÃO")))))))&amp;IF(INDEX('Controle de reservas'!$M$14:$M$2013,BD200)&lt;&gt;"",CHAR(10)&amp;INDEX('Controle de reservas'!$M$14:$M$2013,BD200),IF(OR(INDEX('Controle de reservas'!$L$14:$L$2013,BD200)="Em cobertura",INDEX('Controle de reservas'!$L$14:$L$2013,BD200)="Programado"),CHAR(10)&amp;"SEM LOCAL",""))&amp;IF(INDEX('Controle de reservas'!$N$14:$N$2013,BD200)&lt;&gt;"",CHAR(10)&amp;"Subst.: "&amp;INDEX('Controle de reservas'!$N$14:$N$2013,BD200),"")&amp;IF(AND(ISNUMBER(INDEX('Controle de reservas'!$I$14:$I$2013,BD200)),INDEX('Controle de reservas'!$I$14:$I$2013,BD200)&gt;0,INDEX('Controle de reservas'!$K$14:$K$2013,BD200)&gt;INDEX('Controle de reservas'!$I$14:$I$2013,BD200)),CHAR(10)&amp;"DIVERGÊNCIA DE DATAS","")&amp;IF(INDEX('Controle de reservas'!$P$14:$P$2013,BD200)&lt;&gt;"OK"," !",""))))</f>
      </c>
      <c r="Q200" s="15">
        <f ca="1">IF(OR($AQ200=0,Q$9="",Q$9&lt;$AS200,AND($AT200&lt;&gt;"",Q$9&gt;$AT200)),"",IF(BE200=0,"—",IF(INDEX('Controle de reservas'!$P$14:$P$2013,BE200)="DUPLICIDADE NO DIA","CONFLITO"&amp;IF(INDEX('Controle de reservas'!$M$14:$M$2013,BE200)&lt;&gt;"",CHAR(10)&amp;INDEX('Controle de reservas'!$M$14:$M$2013,BE200),"")&amp;IF(INDEX('Controle de reservas'!$N$14:$N$2013,BE200)&lt;&gt;"",CHAR(10)&amp;"Subst.: "&amp;INDEX('Controle de reservas'!$N$14:$N$2013,BE200),"")&amp;IF(AND(ISNUMBER(INDEX('Controle de reservas'!$I$14:$I$2013,BE200)),INDEX('Controle de reservas'!$I$14:$I$2013,BE200)&gt;0,INDEX('Controle de reservas'!$K$14:$K$2013,BE200)&gt;INDEX('Controle de reservas'!$I$14:$I$2013,BE200)),CHAR(10)&amp;"DIVERGÊNCIA DE DATAS",""),IF(INDEX('Controle de reservas'!$L$14:$L$2013,BE200)="Em cobertura","COV",IF(INDEX('Controle de reservas'!$L$14:$L$2013,BE200)="Disponível","DISP",IF(INDEX('Controle de reservas'!$L$14:$L$2013,BE200)="Não utilizado","NU",IF(INDEX('Controle de reservas'!$L$14:$L$2013,BE200)="Folga","F",IF(INDEX('Controle de reservas'!$L$14:$L$2013,BE200)="Ocorrência","O",IF(INDEX('Controle de reservas'!$L$14:$L$2013,BE200)="Programado","PROG",IF(INDEX('Controle de reservas'!$L$14:$L$2013,BE200)="Disponível no posto","DP","SEM SITUAÇÃO")))))))&amp;IF(INDEX('Controle de reservas'!$M$14:$M$2013,BE200)&lt;&gt;"",CHAR(10)&amp;INDEX('Controle de reservas'!$M$14:$M$2013,BE200),IF(OR(INDEX('Controle de reservas'!$L$14:$L$2013,BE200)="Em cobertura",INDEX('Controle de reservas'!$L$14:$L$2013,BE200)="Programado"),CHAR(10)&amp;"SEM LOCAL",""))&amp;IF(INDEX('Controle de reservas'!$N$14:$N$2013,BE200)&lt;&gt;"",CHAR(10)&amp;"Subst.: "&amp;INDEX('Controle de reservas'!$N$14:$N$2013,BE200),"")&amp;IF(AND(ISNUMBER(INDEX('Controle de reservas'!$I$14:$I$2013,BE200)),INDEX('Controle de reservas'!$I$14:$I$2013,BE200)&gt;0,INDEX('Controle de reservas'!$K$14:$K$2013,BE200)&gt;INDEX('Controle de reservas'!$I$14:$I$2013,BE200)),CHAR(10)&amp;"DIVERGÊNCIA DE DATAS","")&amp;IF(INDEX('Controle de reservas'!$P$14:$P$2013,BE200)&lt;&gt;"OK"," !",""))))</f>
      </c>
      <c r="R200" s="15">
        <f ca="1">IF(OR($AQ200=0,R$9="",R$9&lt;$AS200,AND($AT200&lt;&gt;"",R$9&gt;$AT200)),"",IF(BF200=0,"—",IF(INDEX('Controle de reservas'!$P$14:$P$2013,BF200)="DUPLICIDADE NO DIA","CONFLITO"&amp;IF(INDEX('Controle de reservas'!$M$14:$M$2013,BF200)&lt;&gt;"",CHAR(10)&amp;INDEX('Controle de reservas'!$M$14:$M$2013,BF200),"")&amp;IF(INDEX('Controle de reservas'!$N$14:$N$2013,BF200)&lt;&gt;"",CHAR(10)&amp;"Subst.: "&amp;INDEX('Controle de reservas'!$N$14:$N$2013,BF200),"")&amp;IF(AND(ISNUMBER(INDEX('Controle de reservas'!$I$14:$I$2013,BF200)),INDEX('Controle de reservas'!$I$14:$I$2013,BF200)&gt;0,INDEX('Controle de reservas'!$K$14:$K$2013,BF200)&gt;INDEX('Controle de reservas'!$I$14:$I$2013,BF200)),CHAR(10)&amp;"DIVERGÊNCIA DE DATAS",""),IF(INDEX('Controle de reservas'!$L$14:$L$2013,BF200)="Em cobertura","COV",IF(INDEX('Controle de reservas'!$L$14:$L$2013,BF200)="Disponível","DISP",IF(INDEX('Controle de reservas'!$L$14:$L$2013,BF200)="Não utilizado","NU",IF(INDEX('Controle de reservas'!$L$14:$L$2013,BF200)="Folga","F",IF(INDEX('Controle de reservas'!$L$14:$L$2013,BF200)="Ocorrência","O",IF(INDEX('Controle de reservas'!$L$14:$L$2013,BF200)="Programado","PROG",IF(INDEX('Controle de reservas'!$L$14:$L$2013,BF200)="Disponível no posto","DP","SEM SITUAÇÃO")))))))&amp;IF(INDEX('Controle de reservas'!$M$14:$M$2013,BF200)&lt;&gt;"",CHAR(10)&amp;INDEX('Controle de reservas'!$M$14:$M$2013,BF200),IF(OR(INDEX('Controle de reservas'!$L$14:$L$2013,BF200)="Em cobertura",INDEX('Controle de reservas'!$L$14:$L$2013,BF200)="Programado"),CHAR(10)&amp;"SEM LOCAL",""))&amp;IF(INDEX('Controle de reservas'!$N$14:$N$2013,BF200)&lt;&gt;"",CHAR(10)&amp;"Subst.: "&amp;INDEX('Controle de reservas'!$N$14:$N$2013,BF200),"")&amp;IF(AND(ISNUMBER(INDEX('Controle de reservas'!$I$14:$I$2013,BF200)),INDEX('Controle de reservas'!$I$14:$I$2013,BF200)&gt;0,INDEX('Controle de reservas'!$K$14:$K$2013,BF200)&gt;INDEX('Controle de reservas'!$I$14:$I$2013,BF200)),CHAR(10)&amp;"DIVERGÊNCIA DE DATAS","")&amp;IF(INDEX('Controle de reservas'!$P$14:$P$2013,BF200)&lt;&gt;"OK"," !",""))))</f>
      </c>
      <c r="S200" s="15">
        <f ca="1">IF(OR($AQ200=0,S$9="",S$9&lt;$AS200,AND($AT200&lt;&gt;"",S$9&gt;$AT200)),"",IF(BG200=0,"—",IF(INDEX('Controle de reservas'!$P$14:$P$2013,BG200)="DUPLICIDADE NO DIA","CONFLITO"&amp;IF(INDEX('Controle de reservas'!$M$14:$M$2013,BG200)&lt;&gt;"",CHAR(10)&amp;INDEX('Controle de reservas'!$M$14:$M$2013,BG200),"")&amp;IF(INDEX('Controle de reservas'!$N$14:$N$2013,BG200)&lt;&gt;"",CHAR(10)&amp;"Subst.: "&amp;INDEX('Controle de reservas'!$N$14:$N$2013,BG200),"")&amp;IF(AND(ISNUMBER(INDEX('Controle de reservas'!$I$14:$I$2013,BG200)),INDEX('Controle de reservas'!$I$14:$I$2013,BG200)&gt;0,INDEX('Controle de reservas'!$K$14:$K$2013,BG200)&gt;INDEX('Controle de reservas'!$I$14:$I$2013,BG200)),CHAR(10)&amp;"DIVERGÊNCIA DE DATAS",""),IF(INDEX('Controle de reservas'!$L$14:$L$2013,BG200)="Em cobertura","COV",IF(INDEX('Controle de reservas'!$L$14:$L$2013,BG200)="Disponível","DISP",IF(INDEX('Controle de reservas'!$L$14:$L$2013,BG200)="Não utilizado","NU",IF(INDEX('Controle de reservas'!$L$14:$L$2013,BG200)="Folga","F",IF(INDEX('Controle de reservas'!$L$14:$L$2013,BG200)="Ocorrência","O",IF(INDEX('Controle de reservas'!$L$14:$L$2013,BG200)="Programado","PROG",IF(INDEX('Controle de reservas'!$L$14:$L$2013,BG200)="Disponível no posto","DP","SEM SITUAÇÃO")))))))&amp;IF(INDEX('Controle de reservas'!$M$14:$M$2013,BG200)&lt;&gt;"",CHAR(10)&amp;INDEX('Controle de reservas'!$M$14:$M$2013,BG200),IF(OR(INDEX('Controle de reservas'!$L$14:$L$2013,BG200)="Em cobertura",INDEX('Controle de reservas'!$L$14:$L$2013,BG200)="Programado"),CHAR(10)&amp;"SEM LOCAL",""))&amp;IF(INDEX('Controle de reservas'!$N$14:$N$2013,BG200)&lt;&gt;"",CHAR(10)&amp;"Subst.: "&amp;INDEX('Controle de reservas'!$N$14:$N$2013,BG200),"")&amp;IF(AND(ISNUMBER(INDEX('Controle de reservas'!$I$14:$I$2013,BG200)),INDEX('Controle de reservas'!$I$14:$I$2013,BG200)&gt;0,INDEX('Controle de reservas'!$K$14:$K$2013,BG200)&gt;INDEX('Controle de reservas'!$I$14:$I$2013,BG200)),CHAR(10)&amp;"DIVERGÊNCIA DE DATAS","")&amp;IF(INDEX('Controle de reservas'!$P$14:$P$2013,BG200)&lt;&gt;"OK"," !",""))))</f>
      </c>
      <c r="T200" s="15">
        <f ca="1">IF(OR($AQ200=0,T$9="",T$9&lt;$AS200,AND($AT200&lt;&gt;"",T$9&gt;$AT200)),"",IF(BH200=0,"—",IF(INDEX('Controle de reservas'!$P$14:$P$2013,BH200)="DUPLICIDADE NO DIA","CONFLITO"&amp;IF(INDEX('Controle de reservas'!$M$14:$M$2013,BH200)&lt;&gt;"",CHAR(10)&amp;INDEX('Controle de reservas'!$M$14:$M$2013,BH200),"")&amp;IF(INDEX('Controle de reservas'!$N$14:$N$2013,BH200)&lt;&gt;"",CHAR(10)&amp;"Subst.: "&amp;INDEX('Controle de reservas'!$N$14:$N$2013,BH200),"")&amp;IF(AND(ISNUMBER(INDEX('Controle de reservas'!$I$14:$I$2013,BH200)),INDEX('Controle de reservas'!$I$14:$I$2013,BH200)&gt;0,INDEX('Controle de reservas'!$K$14:$K$2013,BH200)&gt;INDEX('Controle de reservas'!$I$14:$I$2013,BH200)),CHAR(10)&amp;"DIVERGÊNCIA DE DATAS",""),IF(INDEX('Controle de reservas'!$L$14:$L$2013,BH200)="Em cobertura","COV",IF(INDEX('Controle de reservas'!$L$14:$L$2013,BH200)="Disponível","DISP",IF(INDEX('Controle de reservas'!$L$14:$L$2013,BH200)="Não utilizado","NU",IF(INDEX('Controle de reservas'!$L$14:$L$2013,BH200)="Folga","F",IF(INDEX('Controle de reservas'!$L$14:$L$2013,BH200)="Ocorrência","O",IF(INDEX('Controle de reservas'!$L$14:$L$2013,BH200)="Programado","PROG",IF(INDEX('Controle de reservas'!$L$14:$L$2013,BH200)="Disponível no posto","DP","SEM SITUAÇÃO")))))))&amp;IF(INDEX('Controle de reservas'!$M$14:$M$2013,BH200)&lt;&gt;"",CHAR(10)&amp;INDEX('Controle de reservas'!$M$14:$M$2013,BH200),IF(OR(INDEX('Controle de reservas'!$L$14:$L$2013,BH200)="Em cobertura",INDEX('Controle de reservas'!$L$14:$L$2013,BH200)="Programado"),CHAR(10)&amp;"SEM LOCAL",""))&amp;IF(INDEX('Controle de reservas'!$N$14:$N$2013,BH200)&lt;&gt;"",CHAR(10)&amp;"Subst.: "&amp;INDEX('Controle de reservas'!$N$14:$N$2013,BH200),"")&amp;IF(AND(ISNUMBER(INDEX('Controle de reservas'!$I$14:$I$2013,BH200)),INDEX('Controle de reservas'!$I$14:$I$2013,BH200)&gt;0,INDEX('Controle de reservas'!$K$14:$K$2013,BH200)&gt;INDEX('Controle de reservas'!$I$14:$I$2013,BH200)),CHAR(10)&amp;"DIVERGÊNCIA DE DATAS","")&amp;IF(INDEX('Controle de reservas'!$P$14:$P$2013,BH200)&lt;&gt;"OK"," !",""))))</f>
      </c>
      <c r="U200" s="15">
        <f ca="1">IF(OR($AQ200=0,U$9="",U$9&lt;$AS200,AND($AT200&lt;&gt;"",U$9&gt;$AT200)),"",IF(BI200=0,"—",IF(INDEX('Controle de reservas'!$P$14:$P$2013,BI200)="DUPLICIDADE NO DIA","CONFLITO"&amp;IF(INDEX('Controle de reservas'!$M$14:$M$2013,BI200)&lt;&gt;"",CHAR(10)&amp;INDEX('Controle de reservas'!$M$14:$M$2013,BI200),"")&amp;IF(INDEX('Controle de reservas'!$N$14:$N$2013,BI200)&lt;&gt;"",CHAR(10)&amp;"Subst.: "&amp;INDEX('Controle de reservas'!$N$14:$N$2013,BI200),"")&amp;IF(AND(ISNUMBER(INDEX('Controle de reservas'!$I$14:$I$2013,BI200)),INDEX('Controle de reservas'!$I$14:$I$2013,BI200)&gt;0,INDEX('Controle de reservas'!$K$14:$K$2013,BI200)&gt;INDEX('Controle de reservas'!$I$14:$I$2013,BI200)),CHAR(10)&amp;"DIVERGÊNCIA DE DATAS",""),IF(INDEX('Controle de reservas'!$L$14:$L$2013,BI200)="Em cobertura","COV",IF(INDEX('Controle de reservas'!$L$14:$L$2013,BI200)="Disponível","DISP",IF(INDEX('Controle de reservas'!$L$14:$L$2013,BI200)="Não utilizado","NU",IF(INDEX('Controle de reservas'!$L$14:$L$2013,BI200)="Folga","F",IF(INDEX('Controle de reservas'!$L$14:$L$2013,BI200)="Ocorrência","O",IF(INDEX('Controle de reservas'!$L$14:$L$2013,BI200)="Programado","PROG",IF(INDEX('Controle de reservas'!$L$14:$L$2013,BI200)="Disponível no posto","DP","SEM SITUAÇÃO")))))))&amp;IF(INDEX('Controle de reservas'!$M$14:$M$2013,BI200)&lt;&gt;"",CHAR(10)&amp;INDEX('Controle de reservas'!$M$14:$M$2013,BI200),IF(OR(INDEX('Controle de reservas'!$L$14:$L$2013,BI200)="Em cobertura",INDEX('Controle de reservas'!$L$14:$L$2013,BI200)="Programado"),CHAR(10)&amp;"SEM LOCAL",""))&amp;IF(INDEX('Controle de reservas'!$N$14:$N$2013,BI200)&lt;&gt;"",CHAR(10)&amp;"Subst.: "&amp;INDEX('Controle de reservas'!$N$14:$N$2013,BI200),"")&amp;IF(AND(ISNUMBER(INDEX('Controle de reservas'!$I$14:$I$2013,BI200)),INDEX('Controle de reservas'!$I$14:$I$2013,BI200)&gt;0,INDEX('Controle de reservas'!$K$14:$K$2013,BI200)&gt;INDEX('Controle de reservas'!$I$14:$I$2013,BI200)),CHAR(10)&amp;"DIVERGÊNCIA DE DATAS","")&amp;IF(INDEX('Controle de reservas'!$P$14:$P$2013,BI200)&lt;&gt;"OK"," !",""))))</f>
      </c>
      <c r="V200" s="15">
        <f ca="1">IF(OR($AQ200=0,V$9="",V$9&lt;$AS200,AND($AT200&lt;&gt;"",V$9&gt;$AT200)),"",IF(BJ200=0,"—",IF(INDEX('Controle de reservas'!$P$14:$P$2013,BJ200)="DUPLICIDADE NO DIA","CONFLITO"&amp;IF(INDEX('Controle de reservas'!$M$14:$M$2013,BJ200)&lt;&gt;"",CHAR(10)&amp;INDEX('Controle de reservas'!$M$14:$M$2013,BJ200),"")&amp;IF(INDEX('Controle de reservas'!$N$14:$N$2013,BJ200)&lt;&gt;"",CHAR(10)&amp;"Subst.: "&amp;INDEX('Controle de reservas'!$N$14:$N$2013,BJ200),"")&amp;IF(AND(ISNUMBER(INDEX('Controle de reservas'!$I$14:$I$2013,BJ200)),INDEX('Controle de reservas'!$I$14:$I$2013,BJ200)&gt;0,INDEX('Controle de reservas'!$K$14:$K$2013,BJ200)&gt;INDEX('Controle de reservas'!$I$14:$I$2013,BJ200)),CHAR(10)&amp;"DIVERGÊNCIA DE DATAS",""),IF(INDEX('Controle de reservas'!$L$14:$L$2013,BJ200)="Em cobertura","COV",IF(INDEX('Controle de reservas'!$L$14:$L$2013,BJ200)="Disponível","DISP",IF(INDEX('Controle de reservas'!$L$14:$L$2013,BJ200)="Não utilizado","NU",IF(INDEX('Controle de reservas'!$L$14:$L$2013,BJ200)="Folga","F",IF(INDEX('Controle de reservas'!$L$14:$L$2013,BJ200)="Ocorrência","O",IF(INDEX('Controle de reservas'!$L$14:$L$2013,BJ200)="Programado","PROG",IF(INDEX('Controle de reservas'!$L$14:$L$2013,BJ200)="Disponível no posto","DP","SEM SITUAÇÃO")))))))&amp;IF(INDEX('Controle de reservas'!$M$14:$M$2013,BJ200)&lt;&gt;"",CHAR(10)&amp;INDEX('Controle de reservas'!$M$14:$M$2013,BJ200),IF(OR(INDEX('Controle de reservas'!$L$14:$L$2013,BJ200)="Em cobertura",INDEX('Controle de reservas'!$L$14:$L$2013,BJ200)="Programado"),CHAR(10)&amp;"SEM LOCAL",""))&amp;IF(INDEX('Controle de reservas'!$N$14:$N$2013,BJ200)&lt;&gt;"",CHAR(10)&amp;"Subst.: "&amp;INDEX('Controle de reservas'!$N$14:$N$2013,BJ200),"")&amp;IF(AND(ISNUMBER(INDEX('Controle de reservas'!$I$14:$I$2013,BJ200)),INDEX('Controle de reservas'!$I$14:$I$2013,BJ200)&gt;0,INDEX('Controle de reservas'!$K$14:$K$2013,BJ200)&gt;INDEX('Controle de reservas'!$I$14:$I$2013,BJ200)),CHAR(10)&amp;"DIVERGÊNCIA DE DATAS","")&amp;IF(INDEX('Controle de reservas'!$P$14:$P$2013,BJ200)&lt;&gt;"OK"," !",""))))</f>
      </c>
      <c r="W200" s="15">
        <f ca="1">IF(OR($AQ200=0,W$9="",W$9&lt;$AS200,AND($AT200&lt;&gt;"",W$9&gt;$AT200)),"",IF(BK200=0,"—",IF(INDEX('Controle de reservas'!$P$14:$P$2013,BK200)="DUPLICIDADE NO DIA","CONFLITO"&amp;IF(INDEX('Controle de reservas'!$M$14:$M$2013,BK200)&lt;&gt;"",CHAR(10)&amp;INDEX('Controle de reservas'!$M$14:$M$2013,BK200),"")&amp;IF(INDEX('Controle de reservas'!$N$14:$N$2013,BK200)&lt;&gt;"",CHAR(10)&amp;"Subst.: "&amp;INDEX('Controle de reservas'!$N$14:$N$2013,BK200),"")&amp;IF(AND(ISNUMBER(INDEX('Controle de reservas'!$I$14:$I$2013,BK200)),INDEX('Controle de reservas'!$I$14:$I$2013,BK200)&gt;0,INDEX('Controle de reservas'!$K$14:$K$2013,BK200)&gt;INDEX('Controle de reservas'!$I$14:$I$2013,BK200)),CHAR(10)&amp;"DIVERGÊNCIA DE DATAS",""),IF(INDEX('Controle de reservas'!$L$14:$L$2013,BK200)="Em cobertura","COV",IF(INDEX('Controle de reservas'!$L$14:$L$2013,BK200)="Disponível","DISP",IF(INDEX('Controle de reservas'!$L$14:$L$2013,BK200)="Não utilizado","NU",IF(INDEX('Controle de reservas'!$L$14:$L$2013,BK200)="Folga","F",IF(INDEX('Controle de reservas'!$L$14:$L$2013,BK200)="Ocorrência","O",IF(INDEX('Controle de reservas'!$L$14:$L$2013,BK200)="Programado","PROG",IF(INDEX('Controle de reservas'!$L$14:$L$2013,BK200)="Disponível no posto","DP","SEM SITUAÇÃO")))))))&amp;IF(INDEX('Controle de reservas'!$M$14:$M$2013,BK200)&lt;&gt;"",CHAR(10)&amp;INDEX('Controle de reservas'!$M$14:$M$2013,BK200),IF(OR(INDEX('Controle de reservas'!$L$14:$L$2013,BK200)="Em cobertura",INDEX('Controle de reservas'!$L$14:$L$2013,BK200)="Programado"),CHAR(10)&amp;"SEM LOCAL",""))&amp;IF(INDEX('Controle de reservas'!$N$14:$N$2013,BK200)&lt;&gt;"",CHAR(10)&amp;"Subst.: "&amp;INDEX('Controle de reservas'!$N$14:$N$2013,BK200),"")&amp;IF(AND(ISNUMBER(INDEX('Controle de reservas'!$I$14:$I$2013,BK200)),INDEX('Controle de reservas'!$I$14:$I$2013,BK200)&gt;0,INDEX('Controle de reservas'!$K$14:$K$2013,BK200)&gt;INDEX('Controle de reservas'!$I$14:$I$2013,BK200)),CHAR(10)&amp;"DIVERGÊNCIA DE DATAS","")&amp;IF(INDEX('Controle de reservas'!$P$14:$P$2013,BK200)&lt;&gt;"OK"," !",""))))</f>
      </c>
      <c r="X200" s="15">
        <f ca="1">IF(OR($AQ200=0,X$9="",X$9&lt;$AS200,AND($AT200&lt;&gt;"",X$9&gt;$AT200)),"",IF(BL200=0,"—",IF(INDEX('Controle de reservas'!$P$14:$P$2013,BL200)="DUPLICIDADE NO DIA","CONFLITO"&amp;IF(INDEX('Controle de reservas'!$M$14:$M$2013,BL200)&lt;&gt;"",CHAR(10)&amp;INDEX('Controle de reservas'!$M$14:$M$2013,BL200),"")&amp;IF(INDEX('Controle de reservas'!$N$14:$N$2013,BL200)&lt;&gt;"",CHAR(10)&amp;"Subst.: "&amp;INDEX('Controle de reservas'!$N$14:$N$2013,BL200),"")&amp;IF(AND(ISNUMBER(INDEX('Controle de reservas'!$I$14:$I$2013,BL200)),INDEX('Controle de reservas'!$I$14:$I$2013,BL200)&gt;0,INDEX('Controle de reservas'!$K$14:$K$2013,BL200)&gt;INDEX('Controle de reservas'!$I$14:$I$2013,BL200)),CHAR(10)&amp;"DIVERGÊNCIA DE DATAS",""),IF(INDEX('Controle de reservas'!$L$14:$L$2013,BL200)="Em cobertura","COV",IF(INDEX('Controle de reservas'!$L$14:$L$2013,BL200)="Disponível","DISP",IF(INDEX('Controle de reservas'!$L$14:$L$2013,BL200)="Não utilizado","NU",IF(INDEX('Controle de reservas'!$L$14:$L$2013,BL200)="Folga","F",IF(INDEX('Controle de reservas'!$L$14:$L$2013,BL200)="Ocorrência","O",IF(INDEX('Controle de reservas'!$L$14:$L$2013,BL200)="Programado","PROG",IF(INDEX('Controle de reservas'!$L$14:$L$2013,BL200)="Disponível no posto","DP","SEM SITUAÇÃO")))))))&amp;IF(INDEX('Controle de reservas'!$M$14:$M$2013,BL200)&lt;&gt;"",CHAR(10)&amp;INDEX('Controle de reservas'!$M$14:$M$2013,BL200),IF(OR(INDEX('Controle de reservas'!$L$14:$L$2013,BL200)="Em cobertura",INDEX('Controle de reservas'!$L$14:$L$2013,BL200)="Programado"),CHAR(10)&amp;"SEM LOCAL",""))&amp;IF(INDEX('Controle de reservas'!$N$14:$N$2013,BL200)&lt;&gt;"",CHAR(10)&amp;"Subst.: "&amp;INDEX('Controle de reservas'!$N$14:$N$2013,BL200),"")&amp;IF(AND(ISNUMBER(INDEX('Controle de reservas'!$I$14:$I$2013,BL200)),INDEX('Controle de reservas'!$I$14:$I$2013,BL200)&gt;0,INDEX('Controle de reservas'!$K$14:$K$2013,BL200)&gt;INDEX('Controle de reservas'!$I$14:$I$2013,BL200)),CHAR(10)&amp;"DIVERGÊNCIA DE DATAS","")&amp;IF(INDEX('Controle de reservas'!$P$14:$P$2013,BL200)&lt;&gt;"OK"," !",""))))</f>
      </c>
      <c r="Y200" s="15">
        <f ca="1">IF(OR($AQ200=0,Y$9="",Y$9&lt;$AS200,AND($AT200&lt;&gt;"",Y$9&gt;$AT200)),"",IF(BM200=0,"—",IF(INDEX('Controle de reservas'!$P$14:$P$2013,BM200)="DUPLICIDADE NO DIA","CONFLITO"&amp;IF(INDEX('Controle de reservas'!$M$14:$M$2013,BM200)&lt;&gt;"",CHAR(10)&amp;INDEX('Controle de reservas'!$M$14:$M$2013,BM200),"")&amp;IF(INDEX('Controle de reservas'!$N$14:$N$2013,BM200)&lt;&gt;"",CHAR(10)&amp;"Subst.: "&amp;INDEX('Controle de reservas'!$N$14:$N$2013,BM200),"")&amp;IF(AND(ISNUMBER(INDEX('Controle de reservas'!$I$14:$I$2013,BM200)),INDEX('Controle de reservas'!$I$14:$I$2013,BM200)&gt;0,INDEX('Controle de reservas'!$K$14:$K$2013,BM200)&gt;INDEX('Controle de reservas'!$I$14:$I$2013,BM200)),CHAR(10)&amp;"DIVERGÊNCIA DE DATAS",""),IF(INDEX('Controle de reservas'!$L$14:$L$2013,BM200)="Em cobertura","COV",IF(INDEX('Controle de reservas'!$L$14:$L$2013,BM200)="Disponível","DISP",IF(INDEX('Controle de reservas'!$L$14:$L$2013,BM200)="Não utilizado","NU",IF(INDEX('Controle de reservas'!$L$14:$L$2013,BM200)="Folga","F",IF(INDEX('Controle de reservas'!$L$14:$L$2013,BM200)="Ocorrência","O",IF(INDEX('Controle de reservas'!$L$14:$L$2013,BM200)="Programado","PROG",IF(INDEX('Controle de reservas'!$L$14:$L$2013,BM200)="Disponível no posto","DP","SEM SITUAÇÃO")))))))&amp;IF(INDEX('Controle de reservas'!$M$14:$M$2013,BM200)&lt;&gt;"",CHAR(10)&amp;INDEX('Controle de reservas'!$M$14:$M$2013,BM200),IF(OR(INDEX('Controle de reservas'!$L$14:$L$2013,BM200)="Em cobertura",INDEX('Controle de reservas'!$L$14:$L$2013,BM200)="Programado"),CHAR(10)&amp;"SEM LOCAL",""))&amp;IF(INDEX('Controle de reservas'!$N$14:$N$2013,BM200)&lt;&gt;"",CHAR(10)&amp;"Subst.: "&amp;INDEX('Controle de reservas'!$N$14:$N$2013,BM200),"")&amp;IF(AND(ISNUMBER(INDEX('Controle de reservas'!$I$14:$I$2013,BM200)),INDEX('Controle de reservas'!$I$14:$I$2013,BM200)&gt;0,INDEX('Controle de reservas'!$K$14:$K$2013,BM200)&gt;INDEX('Controle de reservas'!$I$14:$I$2013,BM200)),CHAR(10)&amp;"DIVERGÊNCIA DE DATAS","")&amp;IF(INDEX('Controle de reservas'!$P$14:$P$2013,BM200)&lt;&gt;"OK"," !",""))))</f>
      </c>
      <c r="Z200" s="15">
        <f ca="1">IF(OR($AQ200=0,Z$9="",Z$9&lt;$AS200,AND($AT200&lt;&gt;"",Z$9&gt;$AT200)),"",IF(BN200=0,"—",IF(INDEX('Controle de reservas'!$P$14:$P$2013,BN200)="DUPLICIDADE NO DIA","CONFLITO"&amp;IF(INDEX('Controle de reservas'!$M$14:$M$2013,BN200)&lt;&gt;"",CHAR(10)&amp;INDEX('Controle de reservas'!$M$14:$M$2013,BN200),"")&amp;IF(INDEX('Controle de reservas'!$N$14:$N$2013,BN200)&lt;&gt;"",CHAR(10)&amp;"Subst.: "&amp;INDEX('Controle de reservas'!$N$14:$N$2013,BN200),"")&amp;IF(AND(ISNUMBER(INDEX('Controle de reservas'!$I$14:$I$2013,BN200)),INDEX('Controle de reservas'!$I$14:$I$2013,BN200)&gt;0,INDEX('Controle de reservas'!$K$14:$K$2013,BN200)&gt;INDEX('Controle de reservas'!$I$14:$I$2013,BN200)),CHAR(10)&amp;"DIVERGÊNCIA DE DATAS",""),IF(INDEX('Controle de reservas'!$L$14:$L$2013,BN200)="Em cobertura","COV",IF(INDEX('Controle de reservas'!$L$14:$L$2013,BN200)="Disponível","DISP",IF(INDEX('Controle de reservas'!$L$14:$L$2013,BN200)="Não utilizado","NU",IF(INDEX('Controle de reservas'!$L$14:$L$2013,BN200)="Folga","F",IF(INDEX('Controle de reservas'!$L$14:$L$2013,BN200)="Ocorrência","O",IF(INDEX('Controle de reservas'!$L$14:$L$2013,BN200)="Programado","PROG",IF(INDEX('Controle de reservas'!$L$14:$L$2013,BN200)="Disponível no posto","DP","SEM SITUAÇÃO")))))))&amp;IF(INDEX('Controle de reservas'!$M$14:$M$2013,BN200)&lt;&gt;"",CHAR(10)&amp;INDEX('Controle de reservas'!$M$14:$M$2013,BN200),IF(OR(INDEX('Controle de reservas'!$L$14:$L$2013,BN200)="Em cobertura",INDEX('Controle de reservas'!$L$14:$L$2013,BN200)="Programado"),CHAR(10)&amp;"SEM LOCAL",""))&amp;IF(INDEX('Controle de reservas'!$N$14:$N$2013,BN200)&lt;&gt;"",CHAR(10)&amp;"Subst.: "&amp;INDEX('Controle de reservas'!$N$14:$N$2013,BN200),"")&amp;IF(AND(ISNUMBER(INDEX('Controle de reservas'!$I$14:$I$2013,BN200)),INDEX('Controle de reservas'!$I$14:$I$2013,BN200)&gt;0,INDEX('Controle de reservas'!$K$14:$K$2013,BN200)&gt;INDEX('Controle de reservas'!$I$14:$I$2013,BN200)),CHAR(10)&amp;"DIVERGÊNCIA DE DATAS","")&amp;IF(INDEX('Controle de reservas'!$P$14:$P$2013,BN200)&lt;&gt;"OK"," !",""))))</f>
      </c>
      <c r="AA200" s="15">
        <f ca="1">IF(OR($AQ200=0,AA$9="",AA$9&lt;$AS200,AND($AT200&lt;&gt;"",AA$9&gt;$AT200)),"",IF(BO200=0,"—",IF(INDEX('Controle de reservas'!$P$14:$P$2013,BO200)="DUPLICIDADE NO DIA","CONFLITO"&amp;IF(INDEX('Controle de reservas'!$M$14:$M$2013,BO200)&lt;&gt;"",CHAR(10)&amp;INDEX('Controle de reservas'!$M$14:$M$2013,BO200),"")&amp;IF(INDEX('Controle de reservas'!$N$14:$N$2013,BO200)&lt;&gt;"",CHAR(10)&amp;"Subst.: "&amp;INDEX('Controle de reservas'!$N$14:$N$2013,BO200),"")&amp;IF(AND(ISNUMBER(INDEX('Controle de reservas'!$I$14:$I$2013,BO200)),INDEX('Controle de reservas'!$I$14:$I$2013,BO200)&gt;0,INDEX('Controle de reservas'!$K$14:$K$2013,BO200)&gt;INDEX('Controle de reservas'!$I$14:$I$2013,BO200)),CHAR(10)&amp;"DIVERGÊNCIA DE DATAS",""),IF(INDEX('Controle de reservas'!$L$14:$L$2013,BO200)="Em cobertura","COV",IF(INDEX('Controle de reservas'!$L$14:$L$2013,BO200)="Disponível","DISP",IF(INDEX('Controle de reservas'!$L$14:$L$2013,BO200)="Não utilizado","NU",IF(INDEX('Controle de reservas'!$L$14:$L$2013,BO200)="Folga","F",IF(INDEX('Controle de reservas'!$L$14:$L$2013,BO200)="Ocorrência","O",IF(INDEX('Controle de reservas'!$L$14:$L$2013,BO200)="Programado","PROG",IF(INDEX('Controle de reservas'!$L$14:$L$2013,BO200)="Disponível no posto","DP","SEM SITUAÇÃO")))))))&amp;IF(INDEX('Controle de reservas'!$M$14:$M$2013,BO200)&lt;&gt;"",CHAR(10)&amp;INDEX('Controle de reservas'!$M$14:$M$2013,BO200),IF(OR(INDEX('Controle de reservas'!$L$14:$L$2013,BO200)="Em cobertura",INDEX('Controle de reservas'!$L$14:$L$2013,BO200)="Programado"),CHAR(10)&amp;"SEM LOCAL",""))&amp;IF(INDEX('Controle de reservas'!$N$14:$N$2013,BO200)&lt;&gt;"",CHAR(10)&amp;"Subst.: "&amp;INDEX('Controle de reservas'!$N$14:$N$2013,BO200),"")&amp;IF(AND(ISNUMBER(INDEX('Controle de reservas'!$I$14:$I$2013,BO200)),INDEX('Controle de reservas'!$I$14:$I$2013,BO200)&gt;0,INDEX('Controle de reservas'!$K$14:$K$2013,BO200)&gt;INDEX('Controle de reservas'!$I$14:$I$2013,BO200)),CHAR(10)&amp;"DIVERGÊNCIA DE DATAS","")&amp;IF(INDEX('Controle de reservas'!$P$14:$P$2013,BO200)&lt;&gt;"OK"," !",""))))</f>
      </c>
      <c r="AB200" s="15">
        <f ca="1">IF(OR($AQ200=0,AB$9="",AB$9&lt;$AS200,AND($AT200&lt;&gt;"",AB$9&gt;$AT200)),"",IF(BP200=0,"—",IF(INDEX('Controle de reservas'!$P$14:$P$2013,BP200)="DUPLICIDADE NO DIA","CONFLITO"&amp;IF(INDEX('Controle de reservas'!$M$14:$M$2013,BP200)&lt;&gt;"",CHAR(10)&amp;INDEX('Controle de reservas'!$M$14:$M$2013,BP200),"")&amp;IF(INDEX('Controle de reservas'!$N$14:$N$2013,BP200)&lt;&gt;"",CHAR(10)&amp;"Subst.: "&amp;INDEX('Controle de reservas'!$N$14:$N$2013,BP200),"")&amp;IF(AND(ISNUMBER(INDEX('Controle de reservas'!$I$14:$I$2013,BP200)),INDEX('Controle de reservas'!$I$14:$I$2013,BP200)&gt;0,INDEX('Controle de reservas'!$K$14:$K$2013,BP200)&gt;INDEX('Controle de reservas'!$I$14:$I$2013,BP200)),CHAR(10)&amp;"DIVERGÊNCIA DE DATAS",""),IF(INDEX('Controle de reservas'!$L$14:$L$2013,BP200)="Em cobertura","COV",IF(INDEX('Controle de reservas'!$L$14:$L$2013,BP200)="Disponível","DISP",IF(INDEX('Controle de reservas'!$L$14:$L$2013,BP200)="Não utilizado","NU",IF(INDEX('Controle de reservas'!$L$14:$L$2013,BP200)="Folga","F",IF(INDEX('Controle de reservas'!$L$14:$L$2013,BP200)="Ocorrência","O",IF(INDEX('Controle de reservas'!$L$14:$L$2013,BP200)="Programado","PROG",IF(INDEX('Controle de reservas'!$L$14:$L$2013,BP200)="Disponível no posto","DP","SEM SITUAÇÃO")))))))&amp;IF(INDEX('Controle de reservas'!$M$14:$M$2013,BP200)&lt;&gt;"",CHAR(10)&amp;INDEX('Controle de reservas'!$M$14:$M$2013,BP200),IF(OR(INDEX('Controle de reservas'!$L$14:$L$2013,BP200)="Em cobertura",INDEX('Controle de reservas'!$L$14:$L$2013,BP200)="Programado"),CHAR(10)&amp;"SEM LOCAL",""))&amp;IF(INDEX('Controle de reservas'!$N$14:$N$2013,BP200)&lt;&gt;"",CHAR(10)&amp;"Subst.: "&amp;INDEX('Controle de reservas'!$N$14:$N$2013,BP200),"")&amp;IF(AND(ISNUMBER(INDEX('Controle de reservas'!$I$14:$I$2013,BP200)),INDEX('Controle de reservas'!$I$14:$I$2013,BP200)&gt;0,INDEX('Controle de reservas'!$K$14:$K$2013,BP200)&gt;INDEX('Controle de reservas'!$I$14:$I$2013,BP200)),CHAR(10)&amp;"DIVERGÊNCIA DE DATAS","")&amp;IF(INDEX('Controle de reservas'!$P$14:$P$2013,BP200)&lt;&gt;"OK"," !",""))))</f>
      </c>
      <c r="AC200" s="15">
        <f ca="1">IF(OR($AQ200=0,AC$9="",AC$9&lt;$AS200,AND($AT200&lt;&gt;"",AC$9&gt;$AT200)),"",IF(BQ200=0,"—",IF(INDEX('Controle de reservas'!$P$14:$P$2013,BQ200)="DUPLICIDADE NO DIA","CONFLITO"&amp;IF(INDEX('Controle de reservas'!$M$14:$M$2013,BQ200)&lt;&gt;"",CHAR(10)&amp;INDEX('Controle de reservas'!$M$14:$M$2013,BQ200),"")&amp;IF(INDEX('Controle de reservas'!$N$14:$N$2013,BQ200)&lt;&gt;"",CHAR(10)&amp;"Subst.: "&amp;INDEX('Controle de reservas'!$N$14:$N$2013,BQ200),"")&amp;IF(AND(ISNUMBER(INDEX('Controle de reservas'!$I$14:$I$2013,BQ200)),INDEX('Controle de reservas'!$I$14:$I$2013,BQ200)&gt;0,INDEX('Controle de reservas'!$K$14:$K$2013,BQ200)&gt;INDEX('Controle de reservas'!$I$14:$I$2013,BQ200)),CHAR(10)&amp;"DIVERGÊNCIA DE DATAS",""),IF(INDEX('Controle de reservas'!$L$14:$L$2013,BQ200)="Em cobertura","COV",IF(INDEX('Controle de reservas'!$L$14:$L$2013,BQ200)="Disponível","DISP",IF(INDEX('Controle de reservas'!$L$14:$L$2013,BQ200)="Não utilizado","NU",IF(INDEX('Controle de reservas'!$L$14:$L$2013,BQ200)="Folga","F",IF(INDEX('Controle de reservas'!$L$14:$L$2013,BQ200)="Ocorrência","O",IF(INDEX('Controle de reservas'!$L$14:$L$2013,BQ200)="Programado","PROG",IF(INDEX('Controle de reservas'!$L$14:$L$2013,BQ200)="Disponível no posto","DP","SEM SITUAÇÃO")))))))&amp;IF(INDEX('Controle de reservas'!$M$14:$M$2013,BQ200)&lt;&gt;"",CHAR(10)&amp;INDEX('Controle de reservas'!$M$14:$M$2013,BQ200),IF(OR(INDEX('Controle de reservas'!$L$14:$L$2013,BQ200)="Em cobertura",INDEX('Controle de reservas'!$L$14:$L$2013,BQ200)="Programado"),CHAR(10)&amp;"SEM LOCAL",""))&amp;IF(INDEX('Controle de reservas'!$N$14:$N$2013,BQ200)&lt;&gt;"",CHAR(10)&amp;"Subst.: "&amp;INDEX('Controle de reservas'!$N$14:$N$2013,BQ200),"")&amp;IF(AND(ISNUMBER(INDEX('Controle de reservas'!$I$14:$I$2013,BQ200)),INDEX('Controle de reservas'!$I$14:$I$2013,BQ200)&gt;0,INDEX('Controle de reservas'!$K$14:$K$2013,BQ200)&gt;INDEX('Controle de reservas'!$I$14:$I$2013,BQ200)),CHAR(10)&amp;"DIVERGÊNCIA DE DATAS","")&amp;IF(INDEX('Controle de reservas'!$P$14:$P$2013,BQ200)&lt;&gt;"OK"," !",""))))</f>
      </c>
      <c r="AD200" s="15">
        <f ca="1">IF(OR($AQ200=0,AD$9="",AD$9&lt;$AS200,AND($AT200&lt;&gt;"",AD$9&gt;$AT200)),"",IF(BR200=0,"—",IF(INDEX('Controle de reservas'!$P$14:$P$2013,BR200)="DUPLICIDADE NO DIA","CONFLITO"&amp;IF(INDEX('Controle de reservas'!$M$14:$M$2013,BR200)&lt;&gt;"",CHAR(10)&amp;INDEX('Controle de reservas'!$M$14:$M$2013,BR200),"")&amp;IF(INDEX('Controle de reservas'!$N$14:$N$2013,BR200)&lt;&gt;"",CHAR(10)&amp;"Subst.: "&amp;INDEX('Controle de reservas'!$N$14:$N$2013,BR200),"")&amp;IF(AND(ISNUMBER(INDEX('Controle de reservas'!$I$14:$I$2013,BR200)),INDEX('Controle de reservas'!$I$14:$I$2013,BR200)&gt;0,INDEX('Controle de reservas'!$K$14:$K$2013,BR200)&gt;INDEX('Controle de reservas'!$I$14:$I$2013,BR200)),CHAR(10)&amp;"DIVERGÊNCIA DE DATAS",""),IF(INDEX('Controle de reservas'!$L$14:$L$2013,BR200)="Em cobertura","COV",IF(INDEX('Controle de reservas'!$L$14:$L$2013,BR200)="Disponível","DISP",IF(INDEX('Controle de reservas'!$L$14:$L$2013,BR200)="Não utilizado","NU",IF(INDEX('Controle de reservas'!$L$14:$L$2013,BR200)="Folga","F",IF(INDEX('Controle de reservas'!$L$14:$L$2013,BR200)="Ocorrência","O",IF(INDEX('Controle de reservas'!$L$14:$L$2013,BR200)="Programado","PROG",IF(INDEX('Controle de reservas'!$L$14:$L$2013,BR200)="Disponível no posto","DP","SEM SITUAÇÃO")))))))&amp;IF(INDEX('Controle de reservas'!$M$14:$M$2013,BR200)&lt;&gt;"",CHAR(10)&amp;INDEX('Controle de reservas'!$M$14:$M$2013,BR200),IF(OR(INDEX('Controle de reservas'!$L$14:$L$2013,BR200)="Em cobertura",INDEX('Controle de reservas'!$L$14:$L$2013,BR200)="Programado"),CHAR(10)&amp;"SEM LOCAL",""))&amp;IF(INDEX('Controle de reservas'!$N$14:$N$2013,BR200)&lt;&gt;"",CHAR(10)&amp;"Subst.: "&amp;INDEX('Controle de reservas'!$N$14:$N$2013,BR200),"")&amp;IF(AND(ISNUMBER(INDEX('Controle de reservas'!$I$14:$I$2013,BR200)),INDEX('Controle de reservas'!$I$14:$I$2013,BR200)&gt;0,INDEX('Controle de reservas'!$K$14:$K$2013,BR200)&gt;INDEX('Controle de reservas'!$I$14:$I$2013,BR200)),CHAR(10)&amp;"DIVERGÊNCIA DE DATAS","")&amp;IF(INDEX('Controle de reservas'!$P$14:$P$2013,BR200)&lt;&gt;"OK"," !",""))))</f>
      </c>
      <c r="AE200" s="15">
        <f ca="1">IF(OR($AQ200=0,AE$9="",AE$9&lt;$AS200,AND($AT200&lt;&gt;"",AE$9&gt;$AT200)),"",IF(BS200=0,"—",IF(INDEX('Controle de reservas'!$P$14:$P$2013,BS200)="DUPLICIDADE NO DIA","CONFLITO"&amp;IF(INDEX('Controle de reservas'!$M$14:$M$2013,BS200)&lt;&gt;"",CHAR(10)&amp;INDEX('Controle de reservas'!$M$14:$M$2013,BS200),"")&amp;IF(INDEX('Controle de reservas'!$N$14:$N$2013,BS200)&lt;&gt;"",CHAR(10)&amp;"Subst.: "&amp;INDEX('Controle de reservas'!$N$14:$N$2013,BS200),"")&amp;IF(AND(ISNUMBER(INDEX('Controle de reservas'!$I$14:$I$2013,BS200)),INDEX('Controle de reservas'!$I$14:$I$2013,BS200)&gt;0,INDEX('Controle de reservas'!$K$14:$K$2013,BS200)&gt;INDEX('Controle de reservas'!$I$14:$I$2013,BS200)),CHAR(10)&amp;"DIVERGÊNCIA DE DATAS",""),IF(INDEX('Controle de reservas'!$L$14:$L$2013,BS200)="Em cobertura","COV",IF(INDEX('Controle de reservas'!$L$14:$L$2013,BS200)="Disponível","DISP",IF(INDEX('Controle de reservas'!$L$14:$L$2013,BS200)="Não utilizado","NU",IF(INDEX('Controle de reservas'!$L$14:$L$2013,BS200)="Folga","F",IF(INDEX('Controle de reservas'!$L$14:$L$2013,BS200)="Ocorrência","O",IF(INDEX('Controle de reservas'!$L$14:$L$2013,BS200)="Programado","PROG",IF(INDEX('Controle de reservas'!$L$14:$L$2013,BS200)="Disponível no posto","DP","SEM SITUAÇÃO")))))))&amp;IF(INDEX('Controle de reservas'!$M$14:$M$2013,BS200)&lt;&gt;"",CHAR(10)&amp;INDEX('Controle de reservas'!$M$14:$M$2013,BS200),IF(OR(INDEX('Controle de reservas'!$L$14:$L$2013,BS200)="Em cobertura",INDEX('Controle de reservas'!$L$14:$L$2013,BS200)="Programado"),CHAR(10)&amp;"SEM LOCAL",""))&amp;IF(INDEX('Controle de reservas'!$N$14:$N$2013,BS200)&lt;&gt;"",CHAR(10)&amp;"Subst.: "&amp;INDEX('Controle de reservas'!$N$14:$N$2013,BS200),"")&amp;IF(AND(ISNUMBER(INDEX('Controle de reservas'!$I$14:$I$2013,BS200)),INDEX('Controle de reservas'!$I$14:$I$2013,BS200)&gt;0,INDEX('Controle de reservas'!$K$14:$K$2013,BS200)&gt;INDEX('Controle de reservas'!$I$14:$I$2013,BS200)),CHAR(10)&amp;"DIVERGÊNCIA DE DATAS","")&amp;IF(INDEX('Controle de reservas'!$P$14:$P$2013,BS200)&lt;&gt;"OK"," !",""))))</f>
      </c>
      <c r="AF200" s="15">
        <f ca="1">IF(OR($AQ200=0,AF$9="",AF$9&lt;$AS200,AND($AT200&lt;&gt;"",AF$9&gt;$AT200)),"",IF(BT200=0,"—",IF(INDEX('Controle de reservas'!$P$14:$P$2013,BT200)="DUPLICIDADE NO DIA","CONFLITO"&amp;IF(INDEX('Controle de reservas'!$M$14:$M$2013,BT200)&lt;&gt;"",CHAR(10)&amp;INDEX('Controle de reservas'!$M$14:$M$2013,BT200),"")&amp;IF(INDEX('Controle de reservas'!$N$14:$N$2013,BT200)&lt;&gt;"",CHAR(10)&amp;"Subst.: "&amp;INDEX('Controle de reservas'!$N$14:$N$2013,BT200),"")&amp;IF(AND(ISNUMBER(INDEX('Controle de reservas'!$I$14:$I$2013,BT200)),INDEX('Controle de reservas'!$I$14:$I$2013,BT200)&gt;0,INDEX('Controle de reservas'!$K$14:$K$2013,BT200)&gt;INDEX('Controle de reservas'!$I$14:$I$2013,BT200)),CHAR(10)&amp;"DIVERGÊNCIA DE DATAS",""),IF(INDEX('Controle de reservas'!$L$14:$L$2013,BT200)="Em cobertura","COV",IF(INDEX('Controle de reservas'!$L$14:$L$2013,BT200)="Disponível","DISP",IF(INDEX('Controle de reservas'!$L$14:$L$2013,BT200)="Não utilizado","NU",IF(INDEX('Controle de reservas'!$L$14:$L$2013,BT200)="Folga","F",IF(INDEX('Controle de reservas'!$L$14:$L$2013,BT200)="Ocorrência","O",IF(INDEX('Controle de reservas'!$L$14:$L$2013,BT200)="Programado","PROG",IF(INDEX('Controle de reservas'!$L$14:$L$2013,BT200)="Disponível no posto","DP","SEM SITUAÇÃO")))))))&amp;IF(INDEX('Controle de reservas'!$M$14:$M$2013,BT200)&lt;&gt;"",CHAR(10)&amp;INDEX('Controle de reservas'!$M$14:$M$2013,BT200),IF(OR(INDEX('Controle de reservas'!$L$14:$L$2013,BT200)="Em cobertura",INDEX('Controle de reservas'!$L$14:$L$2013,BT200)="Programado"),CHAR(10)&amp;"SEM LOCAL",""))&amp;IF(INDEX('Controle de reservas'!$N$14:$N$2013,BT200)&lt;&gt;"",CHAR(10)&amp;"Subst.: "&amp;INDEX('Controle de reservas'!$N$14:$N$2013,BT200),"")&amp;IF(AND(ISNUMBER(INDEX('Controle de reservas'!$I$14:$I$2013,BT200)),INDEX('Controle de reservas'!$I$14:$I$2013,BT200)&gt;0,INDEX('Controle de reservas'!$K$14:$K$2013,BT200)&gt;INDEX('Controle de reservas'!$I$14:$I$2013,BT200)),CHAR(10)&amp;"DIVERGÊNCIA DE DATAS","")&amp;IF(INDEX('Controle de reservas'!$P$14:$P$2013,BT200)&lt;&gt;"OK"," !",""))))</f>
      </c>
      <c r="AG200" s="15">
        <f ca="1">IF(OR($AQ200=0,AG$9="",AG$9&lt;$AS200,AND($AT200&lt;&gt;"",AG$9&gt;$AT200)),"",IF(BU200=0,"—",IF(INDEX('Controle de reservas'!$P$14:$P$2013,BU200)="DUPLICIDADE NO DIA","CONFLITO"&amp;IF(INDEX('Controle de reservas'!$M$14:$M$2013,BU200)&lt;&gt;"",CHAR(10)&amp;INDEX('Controle de reservas'!$M$14:$M$2013,BU200),"")&amp;IF(INDEX('Controle de reservas'!$N$14:$N$2013,BU200)&lt;&gt;"",CHAR(10)&amp;"Subst.: "&amp;INDEX('Controle de reservas'!$N$14:$N$2013,BU200),"")&amp;IF(AND(ISNUMBER(INDEX('Controle de reservas'!$I$14:$I$2013,BU200)),INDEX('Controle de reservas'!$I$14:$I$2013,BU200)&gt;0,INDEX('Controle de reservas'!$K$14:$K$2013,BU200)&gt;INDEX('Controle de reservas'!$I$14:$I$2013,BU200)),CHAR(10)&amp;"DIVERGÊNCIA DE DATAS",""),IF(INDEX('Controle de reservas'!$L$14:$L$2013,BU200)="Em cobertura","COV",IF(INDEX('Controle de reservas'!$L$14:$L$2013,BU200)="Disponível","DISP",IF(INDEX('Controle de reservas'!$L$14:$L$2013,BU200)="Não utilizado","NU",IF(INDEX('Controle de reservas'!$L$14:$L$2013,BU200)="Folga","F",IF(INDEX('Controle de reservas'!$L$14:$L$2013,BU200)="Ocorrência","O",IF(INDEX('Controle de reservas'!$L$14:$L$2013,BU200)="Programado","PROG",IF(INDEX('Controle de reservas'!$L$14:$L$2013,BU200)="Disponível no posto","DP","SEM SITUAÇÃO")))))))&amp;IF(INDEX('Controle de reservas'!$M$14:$M$2013,BU200)&lt;&gt;"",CHAR(10)&amp;INDEX('Controle de reservas'!$M$14:$M$2013,BU200),IF(OR(INDEX('Controle de reservas'!$L$14:$L$2013,BU200)="Em cobertura",INDEX('Controle de reservas'!$L$14:$L$2013,BU200)="Programado"),CHAR(10)&amp;"SEM LOCAL",""))&amp;IF(INDEX('Controle de reservas'!$N$14:$N$2013,BU200)&lt;&gt;"",CHAR(10)&amp;"Subst.: "&amp;INDEX('Controle de reservas'!$N$14:$N$2013,BU200),"")&amp;IF(AND(ISNUMBER(INDEX('Controle de reservas'!$I$14:$I$2013,BU200)),INDEX('Controle de reservas'!$I$14:$I$2013,BU200)&gt;0,INDEX('Controle de reservas'!$K$14:$K$2013,BU200)&gt;INDEX('Controle de reservas'!$I$14:$I$2013,BU200)),CHAR(10)&amp;"DIVERGÊNCIA DE DATAS","")&amp;IF(INDEX('Controle de reservas'!$P$14:$P$2013,BU200)&lt;&gt;"OK"," !",""))))</f>
      </c>
      <c r="AH200" s="15">
        <f ca="1">IF(OR($AQ200=0,AH$9="",AH$9&lt;$AS200,AND($AT200&lt;&gt;"",AH$9&gt;$AT200)),"",IF(BV200=0,"—",IF(INDEX('Controle de reservas'!$P$14:$P$2013,BV200)="DUPLICIDADE NO DIA","CONFLITO"&amp;IF(INDEX('Controle de reservas'!$M$14:$M$2013,BV200)&lt;&gt;"",CHAR(10)&amp;INDEX('Controle de reservas'!$M$14:$M$2013,BV200),"")&amp;IF(INDEX('Controle de reservas'!$N$14:$N$2013,BV200)&lt;&gt;"",CHAR(10)&amp;"Subst.: "&amp;INDEX('Controle de reservas'!$N$14:$N$2013,BV200),"")&amp;IF(AND(ISNUMBER(INDEX('Controle de reservas'!$I$14:$I$2013,BV200)),INDEX('Controle de reservas'!$I$14:$I$2013,BV200)&gt;0,INDEX('Controle de reservas'!$K$14:$K$2013,BV200)&gt;INDEX('Controle de reservas'!$I$14:$I$2013,BV200)),CHAR(10)&amp;"DIVERGÊNCIA DE DATAS",""),IF(INDEX('Controle de reservas'!$L$14:$L$2013,BV200)="Em cobertura","COV",IF(INDEX('Controle de reservas'!$L$14:$L$2013,BV200)="Disponível","DISP",IF(INDEX('Controle de reservas'!$L$14:$L$2013,BV200)="Não utilizado","NU",IF(INDEX('Controle de reservas'!$L$14:$L$2013,BV200)="Folga","F",IF(INDEX('Controle de reservas'!$L$14:$L$2013,BV200)="Ocorrência","O",IF(INDEX('Controle de reservas'!$L$14:$L$2013,BV200)="Programado","PROG",IF(INDEX('Controle de reservas'!$L$14:$L$2013,BV200)="Disponível no posto","DP","SEM SITUAÇÃO")))))))&amp;IF(INDEX('Controle de reservas'!$M$14:$M$2013,BV200)&lt;&gt;"",CHAR(10)&amp;INDEX('Controle de reservas'!$M$14:$M$2013,BV200),IF(OR(INDEX('Controle de reservas'!$L$14:$L$2013,BV200)="Em cobertura",INDEX('Controle de reservas'!$L$14:$L$2013,BV200)="Programado"),CHAR(10)&amp;"SEM LOCAL",""))&amp;IF(INDEX('Controle de reservas'!$N$14:$N$2013,BV200)&lt;&gt;"",CHAR(10)&amp;"Subst.: "&amp;INDEX('Controle de reservas'!$N$14:$N$2013,BV200),"")&amp;IF(AND(ISNUMBER(INDEX('Controle de reservas'!$I$14:$I$2013,BV200)),INDEX('Controle de reservas'!$I$14:$I$2013,BV200)&gt;0,INDEX('Controle de reservas'!$K$14:$K$2013,BV200)&gt;INDEX('Controle de reservas'!$I$14:$I$2013,BV200)),CHAR(10)&amp;"DIVERGÊNCIA DE DATAS","")&amp;IF(INDEX('Controle de reservas'!$P$14:$P$2013,BV200)&lt;&gt;"OK"," !",""))))</f>
      </c>
      <c r="AI200" s="15">
        <f ca="1">IF(OR($AQ200=0,AI$9="",AI$9&lt;$AS200,AND($AT200&lt;&gt;"",AI$9&gt;$AT200)),"",IF(BW200=0,"—",IF(INDEX('Controle de reservas'!$P$14:$P$2013,BW200)="DUPLICIDADE NO DIA","CONFLITO"&amp;IF(INDEX('Controle de reservas'!$M$14:$M$2013,BW200)&lt;&gt;"",CHAR(10)&amp;INDEX('Controle de reservas'!$M$14:$M$2013,BW200),"")&amp;IF(INDEX('Controle de reservas'!$N$14:$N$2013,BW200)&lt;&gt;"",CHAR(10)&amp;"Subst.: "&amp;INDEX('Controle de reservas'!$N$14:$N$2013,BW200),"")&amp;IF(AND(ISNUMBER(INDEX('Controle de reservas'!$I$14:$I$2013,BW200)),INDEX('Controle de reservas'!$I$14:$I$2013,BW200)&gt;0,INDEX('Controle de reservas'!$K$14:$K$2013,BW200)&gt;INDEX('Controle de reservas'!$I$14:$I$2013,BW200)),CHAR(10)&amp;"DIVERGÊNCIA DE DATAS",""),IF(INDEX('Controle de reservas'!$L$14:$L$2013,BW200)="Em cobertura","COV",IF(INDEX('Controle de reservas'!$L$14:$L$2013,BW200)="Disponível","DISP",IF(INDEX('Controle de reservas'!$L$14:$L$2013,BW200)="Não utilizado","NU",IF(INDEX('Controle de reservas'!$L$14:$L$2013,BW200)="Folga","F",IF(INDEX('Controle de reservas'!$L$14:$L$2013,BW200)="Ocorrência","O",IF(INDEX('Controle de reservas'!$L$14:$L$2013,BW200)="Programado","PROG",IF(INDEX('Controle de reservas'!$L$14:$L$2013,BW200)="Disponível no posto","DP","SEM SITUAÇÃO")))))))&amp;IF(INDEX('Controle de reservas'!$M$14:$M$2013,BW200)&lt;&gt;"",CHAR(10)&amp;INDEX('Controle de reservas'!$M$14:$M$2013,BW200),IF(OR(INDEX('Controle de reservas'!$L$14:$L$2013,BW200)="Em cobertura",INDEX('Controle de reservas'!$L$14:$L$2013,BW200)="Programado"),CHAR(10)&amp;"SEM LOCAL",""))&amp;IF(INDEX('Controle de reservas'!$N$14:$N$2013,BW200)&lt;&gt;"",CHAR(10)&amp;"Subst.: "&amp;INDEX('Controle de reservas'!$N$14:$N$2013,BW200),"")&amp;IF(AND(ISNUMBER(INDEX('Controle de reservas'!$I$14:$I$2013,BW200)),INDEX('Controle de reservas'!$I$14:$I$2013,BW200)&gt;0,INDEX('Controle de reservas'!$K$14:$K$2013,BW200)&gt;INDEX('Controle de reservas'!$I$14:$I$2013,BW200)),CHAR(10)&amp;"DIVERGÊNCIA DE DATAS","")&amp;IF(INDEX('Controle de reservas'!$P$14:$P$2013,BW200)&lt;&gt;"OK"," !",""))))</f>
      </c>
      <c r="AJ200" s="15">
        <f ca="1">IF(OR($AQ200=0,AJ$9="",AJ$9&lt;$AS200,AND($AT200&lt;&gt;"",AJ$9&gt;$AT200)),"",IF(BX200=0,"—",IF(INDEX('Controle de reservas'!$P$14:$P$2013,BX200)="DUPLICIDADE NO DIA","CONFLITO"&amp;IF(INDEX('Controle de reservas'!$M$14:$M$2013,BX200)&lt;&gt;"",CHAR(10)&amp;INDEX('Controle de reservas'!$M$14:$M$2013,BX200),"")&amp;IF(INDEX('Controle de reservas'!$N$14:$N$2013,BX200)&lt;&gt;"",CHAR(10)&amp;"Subst.: "&amp;INDEX('Controle de reservas'!$N$14:$N$2013,BX200),"")&amp;IF(AND(ISNUMBER(INDEX('Controle de reservas'!$I$14:$I$2013,BX200)),INDEX('Controle de reservas'!$I$14:$I$2013,BX200)&gt;0,INDEX('Controle de reservas'!$K$14:$K$2013,BX200)&gt;INDEX('Controle de reservas'!$I$14:$I$2013,BX200)),CHAR(10)&amp;"DIVERGÊNCIA DE DATAS",""),IF(INDEX('Controle de reservas'!$L$14:$L$2013,BX200)="Em cobertura","COV",IF(INDEX('Controle de reservas'!$L$14:$L$2013,BX200)="Disponível","DISP",IF(INDEX('Controle de reservas'!$L$14:$L$2013,BX200)="Não utilizado","NU",IF(INDEX('Controle de reservas'!$L$14:$L$2013,BX200)="Folga","F",IF(INDEX('Controle de reservas'!$L$14:$L$2013,BX200)="Ocorrência","O",IF(INDEX('Controle de reservas'!$L$14:$L$2013,BX200)="Programado","PROG",IF(INDEX('Controle de reservas'!$L$14:$L$2013,BX200)="Disponível no posto","DP","SEM SITUAÇÃO")))))))&amp;IF(INDEX('Controle de reservas'!$M$14:$M$2013,BX200)&lt;&gt;"",CHAR(10)&amp;INDEX('Controle de reservas'!$M$14:$M$2013,BX200),IF(OR(INDEX('Controle de reservas'!$L$14:$L$2013,BX200)="Em cobertura",INDEX('Controle de reservas'!$L$14:$L$2013,BX200)="Programado"),CHAR(10)&amp;"SEM LOCAL",""))&amp;IF(INDEX('Controle de reservas'!$N$14:$N$2013,BX200)&lt;&gt;"",CHAR(10)&amp;"Subst.: "&amp;INDEX('Controle de reservas'!$N$14:$N$2013,BX200),"")&amp;IF(AND(ISNUMBER(INDEX('Controle de reservas'!$I$14:$I$2013,BX200)),INDEX('Controle de reservas'!$I$14:$I$2013,BX200)&gt;0,INDEX('Controle de reservas'!$K$14:$K$2013,BX200)&gt;INDEX('Controle de reservas'!$I$14:$I$2013,BX200)),CHAR(10)&amp;"DIVERGÊNCIA DE DATAS","")&amp;IF(INDEX('Controle de reservas'!$P$14:$P$2013,BX200)&lt;&gt;"OK"," !",""))))</f>
      </c>
      <c r="AK200" s="15">
        <f ca="1">IF(OR($AQ200=0,AK$9="",AK$9&lt;$AS200,AND($AT200&lt;&gt;"",AK$9&gt;$AT200)),"",IF(BY200=0,"—",IF(INDEX('Controle de reservas'!$P$14:$P$2013,BY200)="DUPLICIDADE NO DIA","CONFLITO"&amp;IF(INDEX('Controle de reservas'!$M$14:$M$2013,BY200)&lt;&gt;"",CHAR(10)&amp;INDEX('Controle de reservas'!$M$14:$M$2013,BY200),"")&amp;IF(INDEX('Controle de reservas'!$N$14:$N$2013,BY200)&lt;&gt;"",CHAR(10)&amp;"Subst.: "&amp;INDEX('Controle de reservas'!$N$14:$N$2013,BY200),"")&amp;IF(AND(ISNUMBER(INDEX('Controle de reservas'!$I$14:$I$2013,BY200)),INDEX('Controle de reservas'!$I$14:$I$2013,BY200)&gt;0,INDEX('Controle de reservas'!$K$14:$K$2013,BY200)&gt;INDEX('Controle de reservas'!$I$14:$I$2013,BY200)),CHAR(10)&amp;"DIVERGÊNCIA DE DATAS",""),IF(INDEX('Controle de reservas'!$L$14:$L$2013,BY200)="Em cobertura","COV",IF(INDEX('Controle de reservas'!$L$14:$L$2013,BY200)="Disponível","DISP",IF(INDEX('Controle de reservas'!$L$14:$L$2013,BY200)="Não utilizado","NU",IF(INDEX('Controle de reservas'!$L$14:$L$2013,BY200)="Folga","F",IF(INDEX('Controle de reservas'!$L$14:$L$2013,BY200)="Ocorrência","O",IF(INDEX('Controle de reservas'!$L$14:$L$2013,BY200)="Programado","PROG",IF(INDEX('Controle de reservas'!$L$14:$L$2013,BY200)="Disponível no posto","DP","SEM SITUAÇÃO")))))))&amp;IF(INDEX('Controle de reservas'!$M$14:$M$2013,BY200)&lt;&gt;"",CHAR(10)&amp;INDEX('Controle de reservas'!$M$14:$M$2013,BY200),IF(OR(INDEX('Controle de reservas'!$L$14:$L$2013,BY200)="Em cobertura",INDEX('Controle de reservas'!$L$14:$L$2013,BY200)="Programado"),CHAR(10)&amp;"SEM LOCAL",""))&amp;IF(INDEX('Controle de reservas'!$N$14:$N$2013,BY200)&lt;&gt;"",CHAR(10)&amp;"Subst.: "&amp;INDEX('Controle de reservas'!$N$14:$N$2013,BY200),"")&amp;IF(AND(ISNUMBER(INDEX('Controle de reservas'!$I$14:$I$2013,BY200)),INDEX('Controle de reservas'!$I$14:$I$2013,BY200)&gt;0,INDEX('Controle de reservas'!$K$14:$K$2013,BY200)&gt;INDEX('Controle de reservas'!$I$14:$I$2013,BY200)),CHAR(10)&amp;"DIVERGÊNCIA DE DATAS","")&amp;IF(INDEX('Controle de reservas'!$P$14:$P$2013,BY200)&lt;&gt;"OK"," !",""))))</f>
      </c>
      <c r="AL200" s="14">
        <f t="shared" ca="1" si="9"/>
      </c>
      <c r="AM200" s="14">
        <f t="shared" ca="1" si="10"/>
      </c>
      <c r="AN200" s="14">
        <f t="shared" ca="1" si="11"/>
      </c>
      <c r="AO200" s="14">
        <f t="shared" ca="1" si="12"/>
      </c>
      <c r="AP200" s="14">
        <f ca="1">IF($AQ200=0,"",INDEX('Controle de reservas'!$O$14:$O$2013,$AQ200))</f>
      </c>
      <c r="AQ200">
        <f ca="1">IFERROR(MATCH(ROW()-9,'Controle de reservas'!$S$14:$S$2013,0),0)</f>
      </c>
      <c r="AR200">
        <f ca="1">IF($AQ200=0,"",INDEX('Controle de reservas'!$Q$14:$Q$2013,$AQ200))</f>
      </c>
      <c r="AS200">
        <f ca="1">IF($AQ200=0,"",INDEX('Controle de reservas'!$H$14:$H$2013,$AQ200))</f>
      </c>
      <c r="AT200">
        <f ca="1">IF($AQ200=0,"",IF(INDEX('Controle de reservas'!$J$14:$J$2013,$AQ200)=0,"",INDEX('Controle de reservas'!$J$14:$J$2013,$AQ200)))</f>
      </c>
      <c r="AU200">
        <f ca="1">IF(OR($AQ200=0,G$9=""),0,IFERROR(MATCH($AR200&amp;"|"&amp;TEXT(G$9,"yyyymmdd"),'Controle de reservas'!$T$14:$T$2013,0),0))</f>
      </c>
      <c r="AV200">
        <f ca="1">IF(OR($AQ200=0,H$9=""),0,IFERROR(MATCH($AR200&amp;"|"&amp;TEXT(H$9,"yyyymmdd"),'Controle de reservas'!$T$14:$T$2013,0),0))</f>
      </c>
      <c r="AW200">
        <f ca="1">IF(OR($AQ200=0,I$9=""),0,IFERROR(MATCH($AR200&amp;"|"&amp;TEXT(I$9,"yyyymmdd"),'Controle de reservas'!$T$14:$T$2013,0),0))</f>
      </c>
      <c r="AX200">
        <f ca="1">IF(OR($AQ200=0,J$9=""),0,IFERROR(MATCH($AR200&amp;"|"&amp;TEXT(J$9,"yyyymmdd"),'Controle de reservas'!$T$14:$T$2013,0),0))</f>
      </c>
      <c r="AY200">
        <f ca="1">IF(OR($AQ200=0,K$9=""),0,IFERROR(MATCH($AR200&amp;"|"&amp;TEXT(K$9,"yyyymmdd"),'Controle de reservas'!$T$14:$T$2013,0),0))</f>
      </c>
      <c r="AZ200">
        <f ca="1">IF(OR($AQ200=0,L$9=""),0,IFERROR(MATCH($AR200&amp;"|"&amp;TEXT(L$9,"yyyymmdd"),'Controle de reservas'!$T$14:$T$2013,0),0))</f>
      </c>
      <c r="BA200">
        <f ca="1">IF(OR($AQ200=0,M$9=""),0,IFERROR(MATCH($AR200&amp;"|"&amp;TEXT(M$9,"yyyymmdd"),'Controle de reservas'!$T$14:$T$2013,0),0))</f>
      </c>
      <c r="BB200">
        <f ca="1">IF(OR($AQ200=0,N$9=""),0,IFERROR(MATCH($AR200&amp;"|"&amp;TEXT(N$9,"yyyymmdd"),'Controle de reservas'!$T$14:$T$2013,0),0))</f>
      </c>
      <c r="BC200">
        <f ca="1">IF(OR($AQ200=0,O$9=""),0,IFERROR(MATCH($AR200&amp;"|"&amp;TEXT(O$9,"yyyymmdd"),'Controle de reservas'!$T$14:$T$2013,0),0))</f>
      </c>
      <c r="BD200">
        <f ca="1">IF(OR($AQ200=0,P$9=""),0,IFERROR(MATCH($AR200&amp;"|"&amp;TEXT(P$9,"yyyymmdd"),'Controle de reservas'!$T$14:$T$2013,0),0))</f>
      </c>
      <c r="BE200">
        <f ca="1">IF(OR($AQ200=0,Q$9=""),0,IFERROR(MATCH($AR200&amp;"|"&amp;TEXT(Q$9,"yyyymmdd"),'Controle de reservas'!$T$14:$T$2013,0),0))</f>
      </c>
      <c r="BF200">
        <f ca="1">IF(OR($AQ200=0,R$9=""),0,IFERROR(MATCH($AR200&amp;"|"&amp;TEXT(R$9,"yyyymmdd"),'Controle de reservas'!$T$14:$T$2013,0),0))</f>
      </c>
      <c r="BG200">
        <f ca="1">IF(OR($AQ200=0,S$9=""),0,IFERROR(MATCH($AR200&amp;"|"&amp;TEXT(S$9,"yyyymmdd"),'Controle de reservas'!$T$14:$T$2013,0),0))</f>
      </c>
      <c r="BH200">
        <f ca="1">IF(OR($AQ200=0,T$9=""),0,IFERROR(MATCH($AR200&amp;"|"&amp;TEXT(T$9,"yyyymmdd"),'Controle de reservas'!$T$14:$T$2013,0),0))</f>
      </c>
      <c r="BI200">
        <f ca="1">IF(OR($AQ200=0,U$9=""),0,IFERROR(MATCH($AR200&amp;"|"&amp;TEXT(U$9,"yyyymmdd"),'Controle de reservas'!$T$14:$T$2013,0),0))</f>
      </c>
      <c r="BJ200">
        <f ca="1">IF(OR($AQ200=0,V$9=""),0,IFERROR(MATCH($AR200&amp;"|"&amp;TEXT(V$9,"yyyymmdd"),'Controle de reservas'!$T$14:$T$2013,0),0))</f>
      </c>
      <c r="BK200">
        <f ca="1">IF(OR($AQ200=0,W$9=""),0,IFERROR(MATCH($AR200&amp;"|"&amp;TEXT(W$9,"yyyymmdd"),'Controle de reservas'!$T$14:$T$2013,0),0))</f>
      </c>
      <c r="BL200">
        <f ca="1">IF(OR($AQ200=0,X$9=""),0,IFERROR(MATCH($AR200&amp;"|"&amp;TEXT(X$9,"yyyymmdd"),'Controle de reservas'!$T$14:$T$2013,0),0))</f>
      </c>
      <c r="BM200">
        <f ca="1">IF(OR($AQ200=0,Y$9=""),0,IFERROR(MATCH($AR200&amp;"|"&amp;TEXT(Y$9,"yyyymmdd"),'Controle de reservas'!$T$14:$T$2013,0),0))</f>
      </c>
      <c r="BN200">
        <f ca="1">IF(OR($AQ200=0,Z$9=""),0,IFERROR(MATCH($AR200&amp;"|"&amp;TEXT(Z$9,"yyyymmdd"),'Controle de reservas'!$T$14:$T$2013,0),0))</f>
      </c>
      <c r="BO200">
        <f ca="1">IF(OR($AQ200=0,AA$9=""),0,IFERROR(MATCH($AR200&amp;"|"&amp;TEXT(AA$9,"yyyymmdd"),'Controle de reservas'!$T$14:$T$2013,0),0))</f>
      </c>
      <c r="BP200">
        <f ca="1">IF(OR($AQ200=0,AB$9=""),0,IFERROR(MATCH($AR200&amp;"|"&amp;TEXT(AB$9,"yyyymmdd"),'Controle de reservas'!$T$14:$T$2013,0),0))</f>
      </c>
      <c r="BQ200">
        <f ca="1">IF(OR($AQ200=0,AC$9=""),0,IFERROR(MATCH($AR200&amp;"|"&amp;TEXT(AC$9,"yyyymmdd"),'Controle de reservas'!$T$14:$T$2013,0),0))</f>
      </c>
      <c r="BR200">
        <f ca="1">IF(OR($AQ200=0,AD$9=""),0,IFERROR(MATCH($AR200&amp;"|"&amp;TEXT(AD$9,"yyyymmdd"),'Controle de reservas'!$T$14:$T$2013,0),0))</f>
      </c>
      <c r="BS200">
        <f ca="1">IF(OR($AQ200=0,AE$9=""),0,IFERROR(MATCH($AR200&amp;"|"&amp;TEXT(AE$9,"yyyymmdd"),'Controle de reservas'!$T$14:$T$2013,0),0))</f>
      </c>
      <c r="BT200">
        <f ca="1">IF(OR($AQ200=0,AF$9=""),0,IFERROR(MATCH($AR200&amp;"|"&amp;TEXT(AF$9,"yyyymmdd"),'Controle de reservas'!$T$14:$T$2013,0),0))</f>
      </c>
      <c r="BU200">
        <f ca="1">IF(OR($AQ200=0,AG$9=""),0,IFERROR(MATCH($AR200&amp;"|"&amp;TEXT(AG$9,"yyyymmdd"),'Controle de reservas'!$T$14:$T$2013,0),0))</f>
      </c>
      <c r="BV200">
        <f ca="1">IF(OR($AQ200=0,AH$9=""),0,IFERROR(MATCH($AR200&amp;"|"&amp;TEXT(AH$9,"yyyymmdd"),'Controle de reservas'!$T$14:$T$2013,0),0))</f>
      </c>
      <c r="BW200">
        <f ca="1">IF(OR($AQ200=0,AI$9=""),0,IFERROR(MATCH($AR200&amp;"|"&amp;TEXT(AI$9,"yyyymmdd"),'Controle de reservas'!$T$14:$T$2013,0),0))</f>
      </c>
      <c r="BX200">
        <f ca="1">IF(OR($AQ200=0,AJ$9=""),0,IFERROR(MATCH($AR200&amp;"|"&amp;TEXT(AJ$9,"yyyymmdd"),'Controle de reservas'!$T$14:$T$2013,0),0))</f>
      </c>
      <c r="BY200">
        <f ca="1">IF(OR($AQ200=0,AK$9=""),0,IFERROR(MATCH($AR200&amp;"|"&amp;TEXT(AK$9,"yyyymmdd"),'Controle de reservas'!$T$14:$T$2013,0),0))</f>
      </c>
    </row>
    <row r="201" spans="1:77" ht="105" customHeight="1" x14ac:dyDescent="0.25">
      <c r="A201" s="16">
        <f ca="1">IF($AQ201=0,"",INDEX('Controle de reservas'!$A$14:$A$2013,$AQ201))</f>
      </c>
      <c r="B201" s="16">
        <f ca="1">IF($AQ201=0,"",INDEX('Controle de reservas'!$B$14:$B$2013,$AQ201))</f>
      </c>
      <c r="C201" s="16">
        <f ca="1">IF($AQ201=0,"",INDEX('Controle de reservas'!$C$14:$C$2013,$AQ201))</f>
      </c>
      <c r="D201" s="16">
        <f ca="1">IF($AQ201=0,"",INDEX('Controle de reservas'!$D$14:$D$2013,$AQ201))</f>
      </c>
      <c r="E201" s="16">
        <f ca="1">IF($AQ201=0,"",INDEX('Controle de reservas'!$E$14:$E$2013,$AQ201))</f>
      </c>
      <c r="F201" s="16">
        <f ca="1">IF($AQ201=0,"",INDEX('Controle de reservas'!$F$14:$F$2013,$AQ201))</f>
      </c>
      <c r="G201" s="17">
        <f ca="1">IF(OR($AQ201=0,G$9="",G$9&lt;$AS201,AND($AT201&lt;&gt;"",G$9&gt;$AT201)),"",IF(AU201=0,"—",IF(INDEX('Controle de reservas'!$P$14:$P$2013,AU201)="DUPLICIDADE NO DIA","CONFLITO"&amp;IF(INDEX('Controle de reservas'!$M$14:$M$2013,AU201)&lt;&gt;"",CHAR(10)&amp;INDEX('Controle de reservas'!$M$14:$M$2013,AU201),"")&amp;IF(INDEX('Controle de reservas'!$N$14:$N$2013,AU201)&lt;&gt;"",CHAR(10)&amp;"Subst.: "&amp;INDEX('Controle de reservas'!$N$14:$N$2013,AU201),"")&amp;IF(AND(ISNUMBER(INDEX('Controle de reservas'!$I$14:$I$2013,AU201)),INDEX('Controle de reservas'!$I$14:$I$2013,AU201)&gt;0,INDEX('Controle de reservas'!$K$14:$K$2013,AU201)&gt;INDEX('Controle de reservas'!$I$14:$I$2013,AU201)),CHAR(10)&amp;"DIVERGÊNCIA DE DATAS",""),IF(INDEX('Controle de reservas'!$L$14:$L$2013,AU201)="Em cobertura","COV",IF(INDEX('Controle de reservas'!$L$14:$L$2013,AU201)="Disponível","DISP",IF(INDEX('Controle de reservas'!$L$14:$L$2013,AU201)="Não utilizado","NU",IF(INDEX('Controle de reservas'!$L$14:$L$2013,AU201)="Folga","F",IF(INDEX('Controle de reservas'!$L$14:$L$2013,AU201)="Ocorrência","O",IF(INDEX('Controle de reservas'!$L$14:$L$2013,AU201)="Programado","PROG",IF(INDEX('Controle de reservas'!$L$14:$L$2013,AU201)="Disponível no posto","DP","SEM SITUAÇÃO")))))))&amp;IF(INDEX('Controle de reservas'!$M$14:$M$2013,AU201)&lt;&gt;"",CHAR(10)&amp;INDEX('Controle de reservas'!$M$14:$M$2013,AU201),IF(OR(INDEX('Controle de reservas'!$L$14:$L$2013,AU201)="Em cobertura",INDEX('Controle de reservas'!$L$14:$L$2013,AU201)="Programado"),CHAR(10)&amp;"SEM LOCAL",""))&amp;IF(INDEX('Controle de reservas'!$N$14:$N$2013,AU201)&lt;&gt;"",CHAR(10)&amp;"Subst.: "&amp;INDEX('Controle de reservas'!$N$14:$N$2013,AU201),"")&amp;IF(AND(ISNUMBER(INDEX('Controle de reservas'!$I$14:$I$2013,AU201)),INDEX('Controle de reservas'!$I$14:$I$2013,AU201)&gt;0,INDEX('Controle de reservas'!$K$14:$K$2013,AU201)&gt;INDEX('Controle de reservas'!$I$14:$I$2013,AU201)),CHAR(10)&amp;"DIVERGÊNCIA DE DATAS","")&amp;IF(INDEX('Controle de reservas'!$P$14:$P$2013,AU201)&lt;&gt;"OK"," !",""))))</f>
      </c>
      <c r="H201" s="17">
        <f ca="1">IF(OR($AQ201=0,H$9="",H$9&lt;$AS201,AND($AT201&lt;&gt;"",H$9&gt;$AT201)),"",IF(AV201=0,"—",IF(INDEX('Controle de reservas'!$P$14:$P$2013,AV201)="DUPLICIDADE NO DIA","CONFLITO"&amp;IF(INDEX('Controle de reservas'!$M$14:$M$2013,AV201)&lt;&gt;"",CHAR(10)&amp;INDEX('Controle de reservas'!$M$14:$M$2013,AV201),"")&amp;IF(INDEX('Controle de reservas'!$N$14:$N$2013,AV201)&lt;&gt;"",CHAR(10)&amp;"Subst.: "&amp;INDEX('Controle de reservas'!$N$14:$N$2013,AV201),"")&amp;IF(AND(ISNUMBER(INDEX('Controle de reservas'!$I$14:$I$2013,AV201)),INDEX('Controle de reservas'!$I$14:$I$2013,AV201)&gt;0,INDEX('Controle de reservas'!$K$14:$K$2013,AV201)&gt;INDEX('Controle de reservas'!$I$14:$I$2013,AV201)),CHAR(10)&amp;"DIVERGÊNCIA DE DATAS",""),IF(INDEX('Controle de reservas'!$L$14:$L$2013,AV201)="Em cobertura","COV",IF(INDEX('Controle de reservas'!$L$14:$L$2013,AV201)="Disponível","DISP",IF(INDEX('Controle de reservas'!$L$14:$L$2013,AV201)="Não utilizado","NU",IF(INDEX('Controle de reservas'!$L$14:$L$2013,AV201)="Folga","F",IF(INDEX('Controle de reservas'!$L$14:$L$2013,AV201)="Ocorrência","O",IF(INDEX('Controle de reservas'!$L$14:$L$2013,AV201)="Programado","PROG",IF(INDEX('Controle de reservas'!$L$14:$L$2013,AV201)="Disponível no posto","DP","SEM SITUAÇÃO")))))))&amp;IF(INDEX('Controle de reservas'!$M$14:$M$2013,AV201)&lt;&gt;"",CHAR(10)&amp;INDEX('Controle de reservas'!$M$14:$M$2013,AV201),IF(OR(INDEX('Controle de reservas'!$L$14:$L$2013,AV201)="Em cobertura",INDEX('Controle de reservas'!$L$14:$L$2013,AV201)="Programado"),CHAR(10)&amp;"SEM LOCAL",""))&amp;IF(INDEX('Controle de reservas'!$N$14:$N$2013,AV201)&lt;&gt;"",CHAR(10)&amp;"Subst.: "&amp;INDEX('Controle de reservas'!$N$14:$N$2013,AV201),"")&amp;IF(AND(ISNUMBER(INDEX('Controle de reservas'!$I$14:$I$2013,AV201)),INDEX('Controle de reservas'!$I$14:$I$2013,AV201)&gt;0,INDEX('Controle de reservas'!$K$14:$K$2013,AV201)&gt;INDEX('Controle de reservas'!$I$14:$I$2013,AV201)),CHAR(10)&amp;"DIVERGÊNCIA DE DATAS","")&amp;IF(INDEX('Controle de reservas'!$P$14:$P$2013,AV201)&lt;&gt;"OK"," !",""))))</f>
      </c>
      <c r="I201" s="17">
        <f ca="1">IF(OR($AQ201=0,I$9="",I$9&lt;$AS201,AND($AT201&lt;&gt;"",I$9&gt;$AT201)),"",IF(AW201=0,"—",IF(INDEX('Controle de reservas'!$P$14:$P$2013,AW201)="DUPLICIDADE NO DIA","CONFLITO"&amp;IF(INDEX('Controle de reservas'!$M$14:$M$2013,AW201)&lt;&gt;"",CHAR(10)&amp;INDEX('Controle de reservas'!$M$14:$M$2013,AW201),"")&amp;IF(INDEX('Controle de reservas'!$N$14:$N$2013,AW201)&lt;&gt;"",CHAR(10)&amp;"Subst.: "&amp;INDEX('Controle de reservas'!$N$14:$N$2013,AW201),"")&amp;IF(AND(ISNUMBER(INDEX('Controle de reservas'!$I$14:$I$2013,AW201)),INDEX('Controle de reservas'!$I$14:$I$2013,AW201)&gt;0,INDEX('Controle de reservas'!$K$14:$K$2013,AW201)&gt;INDEX('Controle de reservas'!$I$14:$I$2013,AW201)),CHAR(10)&amp;"DIVERGÊNCIA DE DATAS",""),IF(INDEX('Controle de reservas'!$L$14:$L$2013,AW201)="Em cobertura","COV",IF(INDEX('Controle de reservas'!$L$14:$L$2013,AW201)="Disponível","DISP",IF(INDEX('Controle de reservas'!$L$14:$L$2013,AW201)="Não utilizado","NU",IF(INDEX('Controle de reservas'!$L$14:$L$2013,AW201)="Folga","F",IF(INDEX('Controle de reservas'!$L$14:$L$2013,AW201)="Ocorrência","O",IF(INDEX('Controle de reservas'!$L$14:$L$2013,AW201)="Programado","PROG",IF(INDEX('Controle de reservas'!$L$14:$L$2013,AW201)="Disponível no posto","DP","SEM SITUAÇÃO")))))))&amp;IF(INDEX('Controle de reservas'!$M$14:$M$2013,AW201)&lt;&gt;"",CHAR(10)&amp;INDEX('Controle de reservas'!$M$14:$M$2013,AW201),IF(OR(INDEX('Controle de reservas'!$L$14:$L$2013,AW201)="Em cobertura",INDEX('Controle de reservas'!$L$14:$L$2013,AW201)="Programado"),CHAR(10)&amp;"SEM LOCAL",""))&amp;IF(INDEX('Controle de reservas'!$N$14:$N$2013,AW201)&lt;&gt;"",CHAR(10)&amp;"Subst.: "&amp;INDEX('Controle de reservas'!$N$14:$N$2013,AW201),"")&amp;IF(AND(ISNUMBER(INDEX('Controle de reservas'!$I$14:$I$2013,AW201)),INDEX('Controle de reservas'!$I$14:$I$2013,AW201)&gt;0,INDEX('Controle de reservas'!$K$14:$K$2013,AW201)&gt;INDEX('Controle de reservas'!$I$14:$I$2013,AW201)),CHAR(10)&amp;"DIVERGÊNCIA DE DATAS","")&amp;IF(INDEX('Controle de reservas'!$P$14:$P$2013,AW201)&lt;&gt;"OK"," !",""))))</f>
      </c>
      <c r="J201" s="17">
        <f ca="1">IF(OR($AQ201=0,J$9="",J$9&lt;$AS201,AND($AT201&lt;&gt;"",J$9&gt;$AT201)),"",IF(AX201=0,"—",IF(INDEX('Controle de reservas'!$P$14:$P$2013,AX201)="DUPLICIDADE NO DIA","CONFLITO"&amp;IF(INDEX('Controle de reservas'!$M$14:$M$2013,AX201)&lt;&gt;"",CHAR(10)&amp;INDEX('Controle de reservas'!$M$14:$M$2013,AX201),"")&amp;IF(INDEX('Controle de reservas'!$N$14:$N$2013,AX201)&lt;&gt;"",CHAR(10)&amp;"Subst.: "&amp;INDEX('Controle de reservas'!$N$14:$N$2013,AX201),"")&amp;IF(AND(ISNUMBER(INDEX('Controle de reservas'!$I$14:$I$2013,AX201)),INDEX('Controle de reservas'!$I$14:$I$2013,AX201)&gt;0,INDEX('Controle de reservas'!$K$14:$K$2013,AX201)&gt;INDEX('Controle de reservas'!$I$14:$I$2013,AX201)),CHAR(10)&amp;"DIVERGÊNCIA DE DATAS",""),IF(INDEX('Controle de reservas'!$L$14:$L$2013,AX201)="Em cobertura","COV",IF(INDEX('Controle de reservas'!$L$14:$L$2013,AX201)="Disponível","DISP",IF(INDEX('Controle de reservas'!$L$14:$L$2013,AX201)="Não utilizado","NU",IF(INDEX('Controle de reservas'!$L$14:$L$2013,AX201)="Folga","F",IF(INDEX('Controle de reservas'!$L$14:$L$2013,AX201)="Ocorrência","O",IF(INDEX('Controle de reservas'!$L$14:$L$2013,AX201)="Programado","PROG",IF(INDEX('Controle de reservas'!$L$14:$L$2013,AX201)="Disponível no posto","DP","SEM SITUAÇÃO")))))))&amp;IF(INDEX('Controle de reservas'!$M$14:$M$2013,AX201)&lt;&gt;"",CHAR(10)&amp;INDEX('Controle de reservas'!$M$14:$M$2013,AX201),IF(OR(INDEX('Controle de reservas'!$L$14:$L$2013,AX201)="Em cobertura",INDEX('Controle de reservas'!$L$14:$L$2013,AX201)="Programado"),CHAR(10)&amp;"SEM LOCAL",""))&amp;IF(INDEX('Controle de reservas'!$N$14:$N$2013,AX201)&lt;&gt;"",CHAR(10)&amp;"Subst.: "&amp;INDEX('Controle de reservas'!$N$14:$N$2013,AX201),"")&amp;IF(AND(ISNUMBER(INDEX('Controle de reservas'!$I$14:$I$2013,AX201)),INDEX('Controle de reservas'!$I$14:$I$2013,AX201)&gt;0,INDEX('Controle de reservas'!$K$14:$K$2013,AX201)&gt;INDEX('Controle de reservas'!$I$14:$I$2013,AX201)),CHAR(10)&amp;"DIVERGÊNCIA DE DATAS","")&amp;IF(INDEX('Controle de reservas'!$P$14:$P$2013,AX201)&lt;&gt;"OK"," !",""))))</f>
      </c>
      <c r="K201" s="17">
        <f ca="1">IF(OR($AQ201=0,K$9="",K$9&lt;$AS201,AND($AT201&lt;&gt;"",K$9&gt;$AT201)),"",IF(AY201=0,"—",IF(INDEX('Controle de reservas'!$P$14:$P$2013,AY201)="DUPLICIDADE NO DIA","CONFLITO"&amp;IF(INDEX('Controle de reservas'!$M$14:$M$2013,AY201)&lt;&gt;"",CHAR(10)&amp;INDEX('Controle de reservas'!$M$14:$M$2013,AY201),"")&amp;IF(INDEX('Controle de reservas'!$N$14:$N$2013,AY201)&lt;&gt;"",CHAR(10)&amp;"Subst.: "&amp;INDEX('Controle de reservas'!$N$14:$N$2013,AY201),"")&amp;IF(AND(ISNUMBER(INDEX('Controle de reservas'!$I$14:$I$2013,AY201)),INDEX('Controle de reservas'!$I$14:$I$2013,AY201)&gt;0,INDEX('Controle de reservas'!$K$14:$K$2013,AY201)&gt;INDEX('Controle de reservas'!$I$14:$I$2013,AY201)),CHAR(10)&amp;"DIVERGÊNCIA DE DATAS",""),IF(INDEX('Controle de reservas'!$L$14:$L$2013,AY201)="Em cobertura","COV",IF(INDEX('Controle de reservas'!$L$14:$L$2013,AY201)="Disponível","DISP",IF(INDEX('Controle de reservas'!$L$14:$L$2013,AY201)="Não utilizado","NU",IF(INDEX('Controle de reservas'!$L$14:$L$2013,AY201)="Folga","F",IF(INDEX('Controle de reservas'!$L$14:$L$2013,AY201)="Ocorrência","O",IF(INDEX('Controle de reservas'!$L$14:$L$2013,AY201)="Programado","PROG",IF(INDEX('Controle de reservas'!$L$14:$L$2013,AY201)="Disponível no posto","DP","SEM SITUAÇÃO")))))))&amp;IF(INDEX('Controle de reservas'!$M$14:$M$2013,AY201)&lt;&gt;"",CHAR(10)&amp;INDEX('Controle de reservas'!$M$14:$M$2013,AY201),IF(OR(INDEX('Controle de reservas'!$L$14:$L$2013,AY201)="Em cobertura",INDEX('Controle de reservas'!$L$14:$L$2013,AY201)="Programado"),CHAR(10)&amp;"SEM LOCAL",""))&amp;IF(INDEX('Controle de reservas'!$N$14:$N$2013,AY201)&lt;&gt;"",CHAR(10)&amp;"Subst.: "&amp;INDEX('Controle de reservas'!$N$14:$N$2013,AY201),"")&amp;IF(AND(ISNUMBER(INDEX('Controle de reservas'!$I$14:$I$2013,AY201)),INDEX('Controle de reservas'!$I$14:$I$2013,AY201)&gt;0,INDEX('Controle de reservas'!$K$14:$K$2013,AY201)&gt;INDEX('Controle de reservas'!$I$14:$I$2013,AY201)),CHAR(10)&amp;"DIVERGÊNCIA DE DATAS","")&amp;IF(INDEX('Controle de reservas'!$P$14:$P$2013,AY201)&lt;&gt;"OK"," !",""))))</f>
      </c>
      <c r="L201" s="17">
        <f ca="1">IF(OR($AQ201=0,L$9="",L$9&lt;$AS201,AND($AT201&lt;&gt;"",L$9&gt;$AT201)),"",IF(AZ201=0,"—",IF(INDEX('Controle de reservas'!$P$14:$P$2013,AZ201)="DUPLICIDADE NO DIA","CONFLITO"&amp;IF(INDEX('Controle de reservas'!$M$14:$M$2013,AZ201)&lt;&gt;"",CHAR(10)&amp;INDEX('Controle de reservas'!$M$14:$M$2013,AZ201),"")&amp;IF(INDEX('Controle de reservas'!$N$14:$N$2013,AZ201)&lt;&gt;"",CHAR(10)&amp;"Subst.: "&amp;INDEX('Controle de reservas'!$N$14:$N$2013,AZ201),"")&amp;IF(AND(ISNUMBER(INDEX('Controle de reservas'!$I$14:$I$2013,AZ201)),INDEX('Controle de reservas'!$I$14:$I$2013,AZ201)&gt;0,INDEX('Controle de reservas'!$K$14:$K$2013,AZ201)&gt;INDEX('Controle de reservas'!$I$14:$I$2013,AZ201)),CHAR(10)&amp;"DIVERGÊNCIA DE DATAS",""),IF(INDEX('Controle de reservas'!$L$14:$L$2013,AZ201)="Em cobertura","COV",IF(INDEX('Controle de reservas'!$L$14:$L$2013,AZ201)="Disponível","DISP",IF(INDEX('Controle de reservas'!$L$14:$L$2013,AZ201)="Não utilizado","NU",IF(INDEX('Controle de reservas'!$L$14:$L$2013,AZ201)="Folga","F",IF(INDEX('Controle de reservas'!$L$14:$L$2013,AZ201)="Ocorrência","O",IF(INDEX('Controle de reservas'!$L$14:$L$2013,AZ201)="Programado","PROG",IF(INDEX('Controle de reservas'!$L$14:$L$2013,AZ201)="Disponível no posto","DP","SEM SITUAÇÃO")))))))&amp;IF(INDEX('Controle de reservas'!$M$14:$M$2013,AZ201)&lt;&gt;"",CHAR(10)&amp;INDEX('Controle de reservas'!$M$14:$M$2013,AZ201),IF(OR(INDEX('Controle de reservas'!$L$14:$L$2013,AZ201)="Em cobertura",INDEX('Controle de reservas'!$L$14:$L$2013,AZ201)="Programado"),CHAR(10)&amp;"SEM LOCAL",""))&amp;IF(INDEX('Controle de reservas'!$N$14:$N$2013,AZ201)&lt;&gt;"",CHAR(10)&amp;"Subst.: "&amp;INDEX('Controle de reservas'!$N$14:$N$2013,AZ201),"")&amp;IF(AND(ISNUMBER(INDEX('Controle de reservas'!$I$14:$I$2013,AZ201)),INDEX('Controle de reservas'!$I$14:$I$2013,AZ201)&gt;0,INDEX('Controle de reservas'!$K$14:$K$2013,AZ201)&gt;INDEX('Controle de reservas'!$I$14:$I$2013,AZ201)),CHAR(10)&amp;"DIVERGÊNCIA DE DATAS","")&amp;IF(INDEX('Controle de reservas'!$P$14:$P$2013,AZ201)&lt;&gt;"OK"," !",""))))</f>
      </c>
      <c r="M201" s="17">
        <f ca="1">IF(OR($AQ201=0,M$9="",M$9&lt;$AS201,AND($AT201&lt;&gt;"",M$9&gt;$AT201)),"",IF(BA201=0,"—",IF(INDEX('Controle de reservas'!$P$14:$P$2013,BA201)="DUPLICIDADE NO DIA","CONFLITO"&amp;IF(INDEX('Controle de reservas'!$M$14:$M$2013,BA201)&lt;&gt;"",CHAR(10)&amp;INDEX('Controle de reservas'!$M$14:$M$2013,BA201),"")&amp;IF(INDEX('Controle de reservas'!$N$14:$N$2013,BA201)&lt;&gt;"",CHAR(10)&amp;"Subst.: "&amp;INDEX('Controle de reservas'!$N$14:$N$2013,BA201),"")&amp;IF(AND(ISNUMBER(INDEX('Controle de reservas'!$I$14:$I$2013,BA201)),INDEX('Controle de reservas'!$I$14:$I$2013,BA201)&gt;0,INDEX('Controle de reservas'!$K$14:$K$2013,BA201)&gt;INDEX('Controle de reservas'!$I$14:$I$2013,BA201)),CHAR(10)&amp;"DIVERGÊNCIA DE DATAS",""),IF(INDEX('Controle de reservas'!$L$14:$L$2013,BA201)="Em cobertura","COV",IF(INDEX('Controle de reservas'!$L$14:$L$2013,BA201)="Disponível","DISP",IF(INDEX('Controle de reservas'!$L$14:$L$2013,BA201)="Não utilizado","NU",IF(INDEX('Controle de reservas'!$L$14:$L$2013,BA201)="Folga","F",IF(INDEX('Controle de reservas'!$L$14:$L$2013,BA201)="Ocorrência","O",IF(INDEX('Controle de reservas'!$L$14:$L$2013,BA201)="Programado","PROG",IF(INDEX('Controle de reservas'!$L$14:$L$2013,BA201)="Disponível no posto","DP","SEM SITUAÇÃO")))))))&amp;IF(INDEX('Controle de reservas'!$M$14:$M$2013,BA201)&lt;&gt;"",CHAR(10)&amp;INDEX('Controle de reservas'!$M$14:$M$2013,BA201),IF(OR(INDEX('Controle de reservas'!$L$14:$L$2013,BA201)="Em cobertura",INDEX('Controle de reservas'!$L$14:$L$2013,BA201)="Programado"),CHAR(10)&amp;"SEM LOCAL",""))&amp;IF(INDEX('Controle de reservas'!$N$14:$N$2013,BA201)&lt;&gt;"",CHAR(10)&amp;"Subst.: "&amp;INDEX('Controle de reservas'!$N$14:$N$2013,BA201),"")&amp;IF(AND(ISNUMBER(INDEX('Controle de reservas'!$I$14:$I$2013,BA201)),INDEX('Controle de reservas'!$I$14:$I$2013,BA201)&gt;0,INDEX('Controle de reservas'!$K$14:$K$2013,BA201)&gt;INDEX('Controle de reservas'!$I$14:$I$2013,BA201)),CHAR(10)&amp;"DIVERGÊNCIA DE DATAS","")&amp;IF(INDEX('Controle de reservas'!$P$14:$P$2013,BA201)&lt;&gt;"OK"," !",""))))</f>
      </c>
      <c r="N201" s="17">
        <f ca="1">IF(OR($AQ201=0,N$9="",N$9&lt;$AS201,AND($AT201&lt;&gt;"",N$9&gt;$AT201)),"",IF(BB201=0,"—",IF(INDEX('Controle de reservas'!$P$14:$P$2013,BB201)="DUPLICIDADE NO DIA","CONFLITO"&amp;IF(INDEX('Controle de reservas'!$M$14:$M$2013,BB201)&lt;&gt;"",CHAR(10)&amp;INDEX('Controle de reservas'!$M$14:$M$2013,BB201),"")&amp;IF(INDEX('Controle de reservas'!$N$14:$N$2013,BB201)&lt;&gt;"",CHAR(10)&amp;"Subst.: "&amp;INDEX('Controle de reservas'!$N$14:$N$2013,BB201),"")&amp;IF(AND(ISNUMBER(INDEX('Controle de reservas'!$I$14:$I$2013,BB201)),INDEX('Controle de reservas'!$I$14:$I$2013,BB201)&gt;0,INDEX('Controle de reservas'!$K$14:$K$2013,BB201)&gt;INDEX('Controle de reservas'!$I$14:$I$2013,BB201)),CHAR(10)&amp;"DIVERGÊNCIA DE DATAS",""),IF(INDEX('Controle de reservas'!$L$14:$L$2013,BB201)="Em cobertura","COV",IF(INDEX('Controle de reservas'!$L$14:$L$2013,BB201)="Disponível","DISP",IF(INDEX('Controle de reservas'!$L$14:$L$2013,BB201)="Não utilizado","NU",IF(INDEX('Controle de reservas'!$L$14:$L$2013,BB201)="Folga","F",IF(INDEX('Controle de reservas'!$L$14:$L$2013,BB201)="Ocorrência","O",IF(INDEX('Controle de reservas'!$L$14:$L$2013,BB201)="Programado","PROG",IF(INDEX('Controle de reservas'!$L$14:$L$2013,BB201)="Disponível no posto","DP","SEM SITUAÇÃO")))))))&amp;IF(INDEX('Controle de reservas'!$M$14:$M$2013,BB201)&lt;&gt;"",CHAR(10)&amp;INDEX('Controle de reservas'!$M$14:$M$2013,BB201),IF(OR(INDEX('Controle de reservas'!$L$14:$L$2013,BB201)="Em cobertura",INDEX('Controle de reservas'!$L$14:$L$2013,BB201)="Programado"),CHAR(10)&amp;"SEM LOCAL",""))&amp;IF(INDEX('Controle de reservas'!$N$14:$N$2013,BB201)&lt;&gt;"",CHAR(10)&amp;"Subst.: "&amp;INDEX('Controle de reservas'!$N$14:$N$2013,BB201),"")&amp;IF(AND(ISNUMBER(INDEX('Controle de reservas'!$I$14:$I$2013,BB201)),INDEX('Controle de reservas'!$I$14:$I$2013,BB201)&gt;0,INDEX('Controle de reservas'!$K$14:$K$2013,BB201)&gt;INDEX('Controle de reservas'!$I$14:$I$2013,BB201)),CHAR(10)&amp;"DIVERGÊNCIA DE DATAS","")&amp;IF(INDEX('Controle de reservas'!$P$14:$P$2013,BB201)&lt;&gt;"OK"," !",""))))</f>
      </c>
      <c r="O201" s="17">
        <f ca="1">IF(OR($AQ201=0,O$9="",O$9&lt;$AS201,AND($AT201&lt;&gt;"",O$9&gt;$AT201)),"",IF(BC201=0,"—",IF(INDEX('Controle de reservas'!$P$14:$P$2013,BC201)="DUPLICIDADE NO DIA","CONFLITO"&amp;IF(INDEX('Controle de reservas'!$M$14:$M$2013,BC201)&lt;&gt;"",CHAR(10)&amp;INDEX('Controle de reservas'!$M$14:$M$2013,BC201),"")&amp;IF(INDEX('Controle de reservas'!$N$14:$N$2013,BC201)&lt;&gt;"",CHAR(10)&amp;"Subst.: "&amp;INDEX('Controle de reservas'!$N$14:$N$2013,BC201),"")&amp;IF(AND(ISNUMBER(INDEX('Controle de reservas'!$I$14:$I$2013,BC201)),INDEX('Controle de reservas'!$I$14:$I$2013,BC201)&gt;0,INDEX('Controle de reservas'!$K$14:$K$2013,BC201)&gt;INDEX('Controle de reservas'!$I$14:$I$2013,BC201)),CHAR(10)&amp;"DIVERGÊNCIA DE DATAS",""),IF(INDEX('Controle de reservas'!$L$14:$L$2013,BC201)="Em cobertura","COV",IF(INDEX('Controle de reservas'!$L$14:$L$2013,BC201)="Disponível","DISP",IF(INDEX('Controle de reservas'!$L$14:$L$2013,BC201)="Não utilizado","NU",IF(INDEX('Controle de reservas'!$L$14:$L$2013,BC201)="Folga","F",IF(INDEX('Controle de reservas'!$L$14:$L$2013,BC201)="Ocorrência","O",IF(INDEX('Controle de reservas'!$L$14:$L$2013,BC201)="Programado","PROG",IF(INDEX('Controle de reservas'!$L$14:$L$2013,BC201)="Disponível no posto","DP","SEM SITUAÇÃO")))))))&amp;IF(INDEX('Controle de reservas'!$M$14:$M$2013,BC201)&lt;&gt;"",CHAR(10)&amp;INDEX('Controle de reservas'!$M$14:$M$2013,BC201),IF(OR(INDEX('Controle de reservas'!$L$14:$L$2013,BC201)="Em cobertura",INDEX('Controle de reservas'!$L$14:$L$2013,BC201)="Programado"),CHAR(10)&amp;"SEM LOCAL",""))&amp;IF(INDEX('Controle de reservas'!$N$14:$N$2013,BC201)&lt;&gt;"",CHAR(10)&amp;"Subst.: "&amp;INDEX('Controle de reservas'!$N$14:$N$2013,BC201),"")&amp;IF(AND(ISNUMBER(INDEX('Controle de reservas'!$I$14:$I$2013,BC201)),INDEX('Controle de reservas'!$I$14:$I$2013,BC201)&gt;0,INDEX('Controle de reservas'!$K$14:$K$2013,BC201)&gt;INDEX('Controle de reservas'!$I$14:$I$2013,BC201)),CHAR(10)&amp;"DIVERGÊNCIA DE DATAS","")&amp;IF(INDEX('Controle de reservas'!$P$14:$P$2013,BC201)&lt;&gt;"OK"," !",""))))</f>
      </c>
      <c r="P201" s="17">
        <f ca="1">IF(OR($AQ201=0,P$9="",P$9&lt;$AS201,AND($AT201&lt;&gt;"",P$9&gt;$AT201)),"",IF(BD201=0,"—",IF(INDEX('Controle de reservas'!$P$14:$P$2013,BD201)="DUPLICIDADE NO DIA","CONFLITO"&amp;IF(INDEX('Controle de reservas'!$M$14:$M$2013,BD201)&lt;&gt;"",CHAR(10)&amp;INDEX('Controle de reservas'!$M$14:$M$2013,BD201),"")&amp;IF(INDEX('Controle de reservas'!$N$14:$N$2013,BD201)&lt;&gt;"",CHAR(10)&amp;"Subst.: "&amp;INDEX('Controle de reservas'!$N$14:$N$2013,BD201),"")&amp;IF(AND(ISNUMBER(INDEX('Controle de reservas'!$I$14:$I$2013,BD201)),INDEX('Controle de reservas'!$I$14:$I$2013,BD201)&gt;0,INDEX('Controle de reservas'!$K$14:$K$2013,BD201)&gt;INDEX('Controle de reservas'!$I$14:$I$2013,BD201)),CHAR(10)&amp;"DIVERGÊNCIA DE DATAS",""),IF(INDEX('Controle de reservas'!$L$14:$L$2013,BD201)="Em cobertura","COV",IF(INDEX('Controle de reservas'!$L$14:$L$2013,BD201)="Disponível","DISP",IF(INDEX('Controle de reservas'!$L$14:$L$2013,BD201)="Não utilizado","NU",IF(INDEX('Controle de reservas'!$L$14:$L$2013,BD201)="Folga","F",IF(INDEX('Controle de reservas'!$L$14:$L$2013,BD201)="Ocorrência","O",IF(INDEX('Controle de reservas'!$L$14:$L$2013,BD201)="Programado","PROG",IF(INDEX('Controle de reservas'!$L$14:$L$2013,BD201)="Disponível no posto","DP","SEM SITUAÇÃO")))))))&amp;IF(INDEX('Controle de reservas'!$M$14:$M$2013,BD201)&lt;&gt;"",CHAR(10)&amp;INDEX('Controle de reservas'!$M$14:$M$2013,BD201),IF(OR(INDEX('Controle de reservas'!$L$14:$L$2013,BD201)="Em cobertura",INDEX('Controle de reservas'!$L$14:$L$2013,BD201)="Programado"),CHAR(10)&amp;"SEM LOCAL",""))&amp;IF(INDEX('Controle de reservas'!$N$14:$N$2013,BD201)&lt;&gt;"",CHAR(10)&amp;"Subst.: "&amp;INDEX('Controle de reservas'!$N$14:$N$2013,BD201),"")&amp;IF(AND(ISNUMBER(INDEX('Controle de reservas'!$I$14:$I$2013,BD201)),INDEX('Controle de reservas'!$I$14:$I$2013,BD201)&gt;0,INDEX('Controle de reservas'!$K$14:$K$2013,BD201)&gt;INDEX('Controle de reservas'!$I$14:$I$2013,BD201)),CHAR(10)&amp;"DIVERGÊNCIA DE DATAS","")&amp;IF(INDEX('Controle de reservas'!$P$14:$P$2013,BD201)&lt;&gt;"OK"," !",""))))</f>
      </c>
      <c r="Q201" s="17">
        <f ca="1">IF(OR($AQ201=0,Q$9="",Q$9&lt;$AS201,AND($AT201&lt;&gt;"",Q$9&gt;$AT201)),"",IF(BE201=0,"—",IF(INDEX('Controle de reservas'!$P$14:$P$2013,BE201)="DUPLICIDADE NO DIA","CONFLITO"&amp;IF(INDEX('Controle de reservas'!$M$14:$M$2013,BE201)&lt;&gt;"",CHAR(10)&amp;INDEX('Controle de reservas'!$M$14:$M$2013,BE201),"")&amp;IF(INDEX('Controle de reservas'!$N$14:$N$2013,BE201)&lt;&gt;"",CHAR(10)&amp;"Subst.: "&amp;INDEX('Controle de reservas'!$N$14:$N$2013,BE201),"")&amp;IF(AND(ISNUMBER(INDEX('Controle de reservas'!$I$14:$I$2013,BE201)),INDEX('Controle de reservas'!$I$14:$I$2013,BE201)&gt;0,INDEX('Controle de reservas'!$K$14:$K$2013,BE201)&gt;INDEX('Controle de reservas'!$I$14:$I$2013,BE201)),CHAR(10)&amp;"DIVERGÊNCIA DE DATAS",""),IF(INDEX('Controle de reservas'!$L$14:$L$2013,BE201)="Em cobertura","COV",IF(INDEX('Controle de reservas'!$L$14:$L$2013,BE201)="Disponível","DISP",IF(INDEX('Controle de reservas'!$L$14:$L$2013,BE201)="Não utilizado","NU",IF(INDEX('Controle de reservas'!$L$14:$L$2013,BE201)="Folga","F",IF(INDEX('Controle de reservas'!$L$14:$L$2013,BE201)="Ocorrência","O",IF(INDEX('Controle de reservas'!$L$14:$L$2013,BE201)="Programado","PROG",IF(INDEX('Controle de reservas'!$L$14:$L$2013,BE201)="Disponível no posto","DP","SEM SITUAÇÃO")))))))&amp;IF(INDEX('Controle de reservas'!$M$14:$M$2013,BE201)&lt;&gt;"",CHAR(10)&amp;INDEX('Controle de reservas'!$M$14:$M$2013,BE201),IF(OR(INDEX('Controle de reservas'!$L$14:$L$2013,BE201)="Em cobertura",INDEX('Controle de reservas'!$L$14:$L$2013,BE201)="Programado"),CHAR(10)&amp;"SEM LOCAL",""))&amp;IF(INDEX('Controle de reservas'!$N$14:$N$2013,BE201)&lt;&gt;"",CHAR(10)&amp;"Subst.: "&amp;INDEX('Controle de reservas'!$N$14:$N$2013,BE201),"")&amp;IF(AND(ISNUMBER(INDEX('Controle de reservas'!$I$14:$I$2013,BE201)),INDEX('Controle de reservas'!$I$14:$I$2013,BE201)&gt;0,INDEX('Controle de reservas'!$K$14:$K$2013,BE201)&gt;INDEX('Controle de reservas'!$I$14:$I$2013,BE201)),CHAR(10)&amp;"DIVERGÊNCIA DE DATAS","")&amp;IF(INDEX('Controle de reservas'!$P$14:$P$2013,BE201)&lt;&gt;"OK"," !",""))))</f>
      </c>
      <c r="R201" s="17">
        <f ca="1">IF(OR($AQ201=0,R$9="",R$9&lt;$AS201,AND($AT201&lt;&gt;"",R$9&gt;$AT201)),"",IF(BF201=0,"—",IF(INDEX('Controle de reservas'!$P$14:$P$2013,BF201)="DUPLICIDADE NO DIA","CONFLITO"&amp;IF(INDEX('Controle de reservas'!$M$14:$M$2013,BF201)&lt;&gt;"",CHAR(10)&amp;INDEX('Controle de reservas'!$M$14:$M$2013,BF201),"")&amp;IF(INDEX('Controle de reservas'!$N$14:$N$2013,BF201)&lt;&gt;"",CHAR(10)&amp;"Subst.: "&amp;INDEX('Controle de reservas'!$N$14:$N$2013,BF201),"")&amp;IF(AND(ISNUMBER(INDEX('Controle de reservas'!$I$14:$I$2013,BF201)),INDEX('Controle de reservas'!$I$14:$I$2013,BF201)&gt;0,INDEX('Controle de reservas'!$K$14:$K$2013,BF201)&gt;INDEX('Controle de reservas'!$I$14:$I$2013,BF201)),CHAR(10)&amp;"DIVERGÊNCIA DE DATAS",""),IF(INDEX('Controle de reservas'!$L$14:$L$2013,BF201)="Em cobertura","COV",IF(INDEX('Controle de reservas'!$L$14:$L$2013,BF201)="Disponível","DISP",IF(INDEX('Controle de reservas'!$L$14:$L$2013,BF201)="Não utilizado","NU",IF(INDEX('Controle de reservas'!$L$14:$L$2013,BF201)="Folga","F",IF(INDEX('Controle de reservas'!$L$14:$L$2013,BF201)="Ocorrência","O",IF(INDEX('Controle de reservas'!$L$14:$L$2013,BF201)="Programado","PROG",IF(INDEX('Controle de reservas'!$L$14:$L$2013,BF201)="Disponível no posto","DP","SEM SITUAÇÃO")))))))&amp;IF(INDEX('Controle de reservas'!$M$14:$M$2013,BF201)&lt;&gt;"",CHAR(10)&amp;INDEX('Controle de reservas'!$M$14:$M$2013,BF201),IF(OR(INDEX('Controle de reservas'!$L$14:$L$2013,BF201)="Em cobertura",INDEX('Controle de reservas'!$L$14:$L$2013,BF201)="Programado"),CHAR(10)&amp;"SEM LOCAL",""))&amp;IF(INDEX('Controle de reservas'!$N$14:$N$2013,BF201)&lt;&gt;"",CHAR(10)&amp;"Subst.: "&amp;INDEX('Controle de reservas'!$N$14:$N$2013,BF201),"")&amp;IF(AND(ISNUMBER(INDEX('Controle de reservas'!$I$14:$I$2013,BF201)),INDEX('Controle de reservas'!$I$14:$I$2013,BF201)&gt;0,INDEX('Controle de reservas'!$K$14:$K$2013,BF201)&gt;INDEX('Controle de reservas'!$I$14:$I$2013,BF201)),CHAR(10)&amp;"DIVERGÊNCIA DE DATAS","")&amp;IF(INDEX('Controle de reservas'!$P$14:$P$2013,BF201)&lt;&gt;"OK"," !",""))))</f>
      </c>
      <c r="S201" s="17">
        <f ca="1">IF(OR($AQ201=0,S$9="",S$9&lt;$AS201,AND($AT201&lt;&gt;"",S$9&gt;$AT201)),"",IF(BG201=0,"—",IF(INDEX('Controle de reservas'!$P$14:$P$2013,BG201)="DUPLICIDADE NO DIA","CONFLITO"&amp;IF(INDEX('Controle de reservas'!$M$14:$M$2013,BG201)&lt;&gt;"",CHAR(10)&amp;INDEX('Controle de reservas'!$M$14:$M$2013,BG201),"")&amp;IF(INDEX('Controle de reservas'!$N$14:$N$2013,BG201)&lt;&gt;"",CHAR(10)&amp;"Subst.: "&amp;INDEX('Controle de reservas'!$N$14:$N$2013,BG201),"")&amp;IF(AND(ISNUMBER(INDEX('Controle de reservas'!$I$14:$I$2013,BG201)),INDEX('Controle de reservas'!$I$14:$I$2013,BG201)&gt;0,INDEX('Controle de reservas'!$K$14:$K$2013,BG201)&gt;INDEX('Controle de reservas'!$I$14:$I$2013,BG201)),CHAR(10)&amp;"DIVERGÊNCIA DE DATAS",""),IF(INDEX('Controle de reservas'!$L$14:$L$2013,BG201)="Em cobertura","COV",IF(INDEX('Controle de reservas'!$L$14:$L$2013,BG201)="Disponível","DISP",IF(INDEX('Controle de reservas'!$L$14:$L$2013,BG201)="Não utilizado","NU",IF(INDEX('Controle de reservas'!$L$14:$L$2013,BG201)="Folga","F",IF(INDEX('Controle de reservas'!$L$14:$L$2013,BG201)="Ocorrência","O",IF(INDEX('Controle de reservas'!$L$14:$L$2013,BG201)="Programado","PROG",IF(INDEX('Controle de reservas'!$L$14:$L$2013,BG201)="Disponível no posto","DP","SEM SITUAÇÃO")))))))&amp;IF(INDEX('Controle de reservas'!$M$14:$M$2013,BG201)&lt;&gt;"",CHAR(10)&amp;INDEX('Controle de reservas'!$M$14:$M$2013,BG201),IF(OR(INDEX('Controle de reservas'!$L$14:$L$2013,BG201)="Em cobertura",INDEX('Controle de reservas'!$L$14:$L$2013,BG201)="Programado"),CHAR(10)&amp;"SEM LOCAL",""))&amp;IF(INDEX('Controle de reservas'!$N$14:$N$2013,BG201)&lt;&gt;"",CHAR(10)&amp;"Subst.: "&amp;INDEX('Controle de reservas'!$N$14:$N$2013,BG201),"")&amp;IF(AND(ISNUMBER(INDEX('Controle de reservas'!$I$14:$I$2013,BG201)),INDEX('Controle de reservas'!$I$14:$I$2013,BG201)&gt;0,INDEX('Controle de reservas'!$K$14:$K$2013,BG201)&gt;INDEX('Controle de reservas'!$I$14:$I$2013,BG201)),CHAR(10)&amp;"DIVERGÊNCIA DE DATAS","")&amp;IF(INDEX('Controle de reservas'!$P$14:$P$2013,BG201)&lt;&gt;"OK"," !",""))))</f>
      </c>
      <c r="T201" s="17">
        <f ca="1">IF(OR($AQ201=0,T$9="",T$9&lt;$AS201,AND($AT201&lt;&gt;"",T$9&gt;$AT201)),"",IF(BH201=0,"—",IF(INDEX('Controle de reservas'!$P$14:$P$2013,BH201)="DUPLICIDADE NO DIA","CONFLITO"&amp;IF(INDEX('Controle de reservas'!$M$14:$M$2013,BH201)&lt;&gt;"",CHAR(10)&amp;INDEX('Controle de reservas'!$M$14:$M$2013,BH201),"")&amp;IF(INDEX('Controle de reservas'!$N$14:$N$2013,BH201)&lt;&gt;"",CHAR(10)&amp;"Subst.: "&amp;INDEX('Controle de reservas'!$N$14:$N$2013,BH201),"")&amp;IF(AND(ISNUMBER(INDEX('Controle de reservas'!$I$14:$I$2013,BH201)),INDEX('Controle de reservas'!$I$14:$I$2013,BH201)&gt;0,INDEX('Controle de reservas'!$K$14:$K$2013,BH201)&gt;INDEX('Controle de reservas'!$I$14:$I$2013,BH201)),CHAR(10)&amp;"DIVERGÊNCIA DE DATAS",""),IF(INDEX('Controle de reservas'!$L$14:$L$2013,BH201)="Em cobertura","COV",IF(INDEX('Controle de reservas'!$L$14:$L$2013,BH201)="Disponível","DISP",IF(INDEX('Controle de reservas'!$L$14:$L$2013,BH201)="Não utilizado","NU",IF(INDEX('Controle de reservas'!$L$14:$L$2013,BH201)="Folga","F",IF(INDEX('Controle de reservas'!$L$14:$L$2013,BH201)="Ocorrência","O",IF(INDEX('Controle de reservas'!$L$14:$L$2013,BH201)="Programado","PROG",IF(INDEX('Controle de reservas'!$L$14:$L$2013,BH201)="Disponível no posto","DP","SEM SITUAÇÃO")))))))&amp;IF(INDEX('Controle de reservas'!$M$14:$M$2013,BH201)&lt;&gt;"",CHAR(10)&amp;INDEX('Controle de reservas'!$M$14:$M$2013,BH201),IF(OR(INDEX('Controle de reservas'!$L$14:$L$2013,BH201)="Em cobertura",INDEX('Controle de reservas'!$L$14:$L$2013,BH201)="Programado"),CHAR(10)&amp;"SEM LOCAL",""))&amp;IF(INDEX('Controle de reservas'!$N$14:$N$2013,BH201)&lt;&gt;"",CHAR(10)&amp;"Subst.: "&amp;INDEX('Controle de reservas'!$N$14:$N$2013,BH201),"")&amp;IF(AND(ISNUMBER(INDEX('Controle de reservas'!$I$14:$I$2013,BH201)),INDEX('Controle de reservas'!$I$14:$I$2013,BH201)&gt;0,INDEX('Controle de reservas'!$K$14:$K$2013,BH201)&gt;INDEX('Controle de reservas'!$I$14:$I$2013,BH201)),CHAR(10)&amp;"DIVERGÊNCIA DE DATAS","")&amp;IF(INDEX('Controle de reservas'!$P$14:$P$2013,BH201)&lt;&gt;"OK"," !",""))))</f>
      </c>
      <c r="U201" s="17">
        <f ca="1">IF(OR($AQ201=0,U$9="",U$9&lt;$AS201,AND($AT201&lt;&gt;"",U$9&gt;$AT201)),"",IF(BI201=0,"—",IF(INDEX('Controle de reservas'!$P$14:$P$2013,BI201)="DUPLICIDADE NO DIA","CONFLITO"&amp;IF(INDEX('Controle de reservas'!$M$14:$M$2013,BI201)&lt;&gt;"",CHAR(10)&amp;INDEX('Controle de reservas'!$M$14:$M$2013,BI201),"")&amp;IF(INDEX('Controle de reservas'!$N$14:$N$2013,BI201)&lt;&gt;"",CHAR(10)&amp;"Subst.: "&amp;INDEX('Controle de reservas'!$N$14:$N$2013,BI201),"")&amp;IF(AND(ISNUMBER(INDEX('Controle de reservas'!$I$14:$I$2013,BI201)),INDEX('Controle de reservas'!$I$14:$I$2013,BI201)&gt;0,INDEX('Controle de reservas'!$K$14:$K$2013,BI201)&gt;INDEX('Controle de reservas'!$I$14:$I$2013,BI201)),CHAR(10)&amp;"DIVERGÊNCIA DE DATAS",""),IF(INDEX('Controle de reservas'!$L$14:$L$2013,BI201)="Em cobertura","COV",IF(INDEX('Controle de reservas'!$L$14:$L$2013,BI201)="Disponível","DISP",IF(INDEX('Controle de reservas'!$L$14:$L$2013,BI201)="Não utilizado","NU",IF(INDEX('Controle de reservas'!$L$14:$L$2013,BI201)="Folga","F",IF(INDEX('Controle de reservas'!$L$14:$L$2013,BI201)="Ocorrência","O",IF(INDEX('Controle de reservas'!$L$14:$L$2013,BI201)="Programado","PROG",IF(INDEX('Controle de reservas'!$L$14:$L$2013,BI201)="Disponível no posto","DP","SEM SITUAÇÃO")))))))&amp;IF(INDEX('Controle de reservas'!$M$14:$M$2013,BI201)&lt;&gt;"",CHAR(10)&amp;INDEX('Controle de reservas'!$M$14:$M$2013,BI201),IF(OR(INDEX('Controle de reservas'!$L$14:$L$2013,BI201)="Em cobertura",INDEX('Controle de reservas'!$L$14:$L$2013,BI201)="Programado"),CHAR(10)&amp;"SEM LOCAL",""))&amp;IF(INDEX('Controle de reservas'!$N$14:$N$2013,BI201)&lt;&gt;"",CHAR(10)&amp;"Subst.: "&amp;INDEX('Controle de reservas'!$N$14:$N$2013,BI201),"")&amp;IF(AND(ISNUMBER(INDEX('Controle de reservas'!$I$14:$I$2013,BI201)),INDEX('Controle de reservas'!$I$14:$I$2013,BI201)&gt;0,INDEX('Controle de reservas'!$K$14:$K$2013,BI201)&gt;INDEX('Controle de reservas'!$I$14:$I$2013,BI201)),CHAR(10)&amp;"DIVERGÊNCIA DE DATAS","")&amp;IF(INDEX('Controle de reservas'!$P$14:$P$2013,BI201)&lt;&gt;"OK"," !",""))))</f>
      </c>
      <c r="V201" s="17">
        <f ca="1">IF(OR($AQ201=0,V$9="",V$9&lt;$AS201,AND($AT201&lt;&gt;"",V$9&gt;$AT201)),"",IF(BJ201=0,"—",IF(INDEX('Controle de reservas'!$P$14:$P$2013,BJ201)="DUPLICIDADE NO DIA","CONFLITO"&amp;IF(INDEX('Controle de reservas'!$M$14:$M$2013,BJ201)&lt;&gt;"",CHAR(10)&amp;INDEX('Controle de reservas'!$M$14:$M$2013,BJ201),"")&amp;IF(INDEX('Controle de reservas'!$N$14:$N$2013,BJ201)&lt;&gt;"",CHAR(10)&amp;"Subst.: "&amp;INDEX('Controle de reservas'!$N$14:$N$2013,BJ201),"")&amp;IF(AND(ISNUMBER(INDEX('Controle de reservas'!$I$14:$I$2013,BJ201)),INDEX('Controle de reservas'!$I$14:$I$2013,BJ201)&gt;0,INDEX('Controle de reservas'!$K$14:$K$2013,BJ201)&gt;INDEX('Controle de reservas'!$I$14:$I$2013,BJ201)),CHAR(10)&amp;"DIVERGÊNCIA DE DATAS",""),IF(INDEX('Controle de reservas'!$L$14:$L$2013,BJ201)="Em cobertura","COV",IF(INDEX('Controle de reservas'!$L$14:$L$2013,BJ201)="Disponível","DISP",IF(INDEX('Controle de reservas'!$L$14:$L$2013,BJ201)="Não utilizado","NU",IF(INDEX('Controle de reservas'!$L$14:$L$2013,BJ201)="Folga","F",IF(INDEX('Controle de reservas'!$L$14:$L$2013,BJ201)="Ocorrência","O",IF(INDEX('Controle de reservas'!$L$14:$L$2013,BJ201)="Programado","PROG",IF(INDEX('Controle de reservas'!$L$14:$L$2013,BJ201)="Disponível no posto","DP","SEM SITUAÇÃO")))))))&amp;IF(INDEX('Controle de reservas'!$M$14:$M$2013,BJ201)&lt;&gt;"",CHAR(10)&amp;INDEX('Controle de reservas'!$M$14:$M$2013,BJ201),IF(OR(INDEX('Controle de reservas'!$L$14:$L$2013,BJ201)="Em cobertura",INDEX('Controle de reservas'!$L$14:$L$2013,BJ201)="Programado"),CHAR(10)&amp;"SEM LOCAL",""))&amp;IF(INDEX('Controle de reservas'!$N$14:$N$2013,BJ201)&lt;&gt;"",CHAR(10)&amp;"Subst.: "&amp;INDEX('Controle de reservas'!$N$14:$N$2013,BJ201),"")&amp;IF(AND(ISNUMBER(INDEX('Controle de reservas'!$I$14:$I$2013,BJ201)),INDEX('Controle de reservas'!$I$14:$I$2013,BJ201)&gt;0,INDEX('Controle de reservas'!$K$14:$K$2013,BJ201)&gt;INDEX('Controle de reservas'!$I$14:$I$2013,BJ201)),CHAR(10)&amp;"DIVERGÊNCIA DE DATAS","")&amp;IF(INDEX('Controle de reservas'!$P$14:$P$2013,BJ201)&lt;&gt;"OK"," !",""))))</f>
      </c>
      <c r="W201" s="17">
        <f ca="1">IF(OR($AQ201=0,W$9="",W$9&lt;$AS201,AND($AT201&lt;&gt;"",W$9&gt;$AT201)),"",IF(BK201=0,"—",IF(INDEX('Controle de reservas'!$P$14:$P$2013,BK201)="DUPLICIDADE NO DIA","CONFLITO"&amp;IF(INDEX('Controle de reservas'!$M$14:$M$2013,BK201)&lt;&gt;"",CHAR(10)&amp;INDEX('Controle de reservas'!$M$14:$M$2013,BK201),"")&amp;IF(INDEX('Controle de reservas'!$N$14:$N$2013,BK201)&lt;&gt;"",CHAR(10)&amp;"Subst.: "&amp;INDEX('Controle de reservas'!$N$14:$N$2013,BK201),"")&amp;IF(AND(ISNUMBER(INDEX('Controle de reservas'!$I$14:$I$2013,BK201)),INDEX('Controle de reservas'!$I$14:$I$2013,BK201)&gt;0,INDEX('Controle de reservas'!$K$14:$K$2013,BK201)&gt;INDEX('Controle de reservas'!$I$14:$I$2013,BK201)),CHAR(10)&amp;"DIVERGÊNCIA DE DATAS",""),IF(INDEX('Controle de reservas'!$L$14:$L$2013,BK201)="Em cobertura","COV",IF(INDEX('Controle de reservas'!$L$14:$L$2013,BK201)="Disponível","DISP",IF(INDEX('Controle de reservas'!$L$14:$L$2013,BK201)="Não utilizado","NU",IF(INDEX('Controle de reservas'!$L$14:$L$2013,BK201)="Folga","F",IF(INDEX('Controle de reservas'!$L$14:$L$2013,BK201)="Ocorrência","O",IF(INDEX('Controle de reservas'!$L$14:$L$2013,BK201)="Programado","PROG",IF(INDEX('Controle de reservas'!$L$14:$L$2013,BK201)="Disponível no posto","DP","SEM SITUAÇÃO")))))))&amp;IF(INDEX('Controle de reservas'!$M$14:$M$2013,BK201)&lt;&gt;"",CHAR(10)&amp;INDEX('Controle de reservas'!$M$14:$M$2013,BK201),IF(OR(INDEX('Controle de reservas'!$L$14:$L$2013,BK201)="Em cobertura",INDEX('Controle de reservas'!$L$14:$L$2013,BK201)="Programado"),CHAR(10)&amp;"SEM LOCAL",""))&amp;IF(INDEX('Controle de reservas'!$N$14:$N$2013,BK201)&lt;&gt;"",CHAR(10)&amp;"Subst.: "&amp;INDEX('Controle de reservas'!$N$14:$N$2013,BK201),"")&amp;IF(AND(ISNUMBER(INDEX('Controle de reservas'!$I$14:$I$2013,BK201)),INDEX('Controle de reservas'!$I$14:$I$2013,BK201)&gt;0,INDEX('Controle de reservas'!$K$14:$K$2013,BK201)&gt;INDEX('Controle de reservas'!$I$14:$I$2013,BK201)),CHAR(10)&amp;"DIVERGÊNCIA DE DATAS","")&amp;IF(INDEX('Controle de reservas'!$P$14:$P$2013,BK201)&lt;&gt;"OK"," !",""))))</f>
      </c>
      <c r="X201" s="17">
        <f ca="1">IF(OR($AQ201=0,X$9="",X$9&lt;$AS201,AND($AT201&lt;&gt;"",X$9&gt;$AT201)),"",IF(BL201=0,"—",IF(INDEX('Controle de reservas'!$P$14:$P$2013,BL201)="DUPLICIDADE NO DIA","CONFLITO"&amp;IF(INDEX('Controle de reservas'!$M$14:$M$2013,BL201)&lt;&gt;"",CHAR(10)&amp;INDEX('Controle de reservas'!$M$14:$M$2013,BL201),"")&amp;IF(INDEX('Controle de reservas'!$N$14:$N$2013,BL201)&lt;&gt;"",CHAR(10)&amp;"Subst.: "&amp;INDEX('Controle de reservas'!$N$14:$N$2013,BL201),"")&amp;IF(AND(ISNUMBER(INDEX('Controle de reservas'!$I$14:$I$2013,BL201)),INDEX('Controle de reservas'!$I$14:$I$2013,BL201)&gt;0,INDEX('Controle de reservas'!$K$14:$K$2013,BL201)&gt;INDEX('Controle de reservas'!$I$14:$I$2013,BL201)),CHAR(10)&amp;"DIVERGÊNCIA DE DATAS",""),IF(INDEX('Controle de reservas'!$L$14:$L$2013,BL201)="Em cobertura","COV",IF(INDEX('Controle de reservas'!$L$14:$L$2013,BL201)="Disponível","DISP",IF(INDEX('Controle de reservas'!$L$14:$L$2013,BL201)="Não utilizado","NU",IF(INDEX('Controle de reservas'!$L$14:$L$2013,BL201)="Folga","F",IF(INDEX('Controle de reservas'!$L$14:$L$2013,BL201)="Ocorrência","O",IF(INDEX('Controle de reservas'!$L$14:$L$2013,BL201)="Programado","PROG",IF(INDEX('Controle de reservas'!$L$14:$L$2013,BL201)="Disponível no posto","DP","SEM SITUAÇÃO")))))))&amp;IF(INDEX('Controle de reservas'!$M$14:$M$2013,BL201)&lt;&gt;"",CHAR(10)&amp;INDEX('Controle de reservas'!$M$14:$M$2013,BL201),IF(OR(INDEX('Controle de reservas'!$L$14:$L$2013,BL201)="Em cobertura",INDEX('Controle de reservas'!$L$14:$L$2013,BL201)="Programado"),CHAR(10)&amp;"SEM LOCAL",""))&amp;IF(INDEX('Controle de reservas'!$N$14:$N$2013,BL201)&lt;&gt;"",CHAR(10)&amp;"Subst.: "&amp;INDEX('Controle de reservas'!$N$14:$N$2013,BL201),"")&amp;IF(AND(ISNUMBER(INDEX('Controle de reservas'!$I$14:$I$2013,BL201)),INDEX('Controle de reservas'!$I$14:$I$2013,BL201)&gt;0,INDEX('Controle de reservas'!$K$14:$K$2013,BL201)&gt;INDEX('Controle de reservas'!$I$14:$I$2013,BL201)),CHAR(10)&amp;"DIVERGÊNCIA DE DATAS","")&amp;IF(INDEX('Controle de reservas'!$P$14:$P$2013,BL201)&lt;&gt;"OK"," !",""))))</f>
      </c>
      <c r="Y201" s="17">
        <f ca="1">IF(OR($AQ201=0,Y$9="",Y$9&lt;$AS201,AND($AT201&lt;&gt;"",Y$9&gt;$AT201)),"",IF(BM201=0,"—",IF(INDEX('Controle de reservas'!$P$14:$P$2013,BM201)="DUPLICIDADE NO DIA","CONFLITO"&amp;IF(INDEX('Controle de reservas'!$M$14:$M$2013,BM201)&lt;&gt;"",CHAR(10)&amp;INDEX('Controle de reservas'!$M$14:$M$2013,BM201),"")&amp;IF(INDEX('Controle de reservas'!$N$14:$N$2013,BM201)&lt;&gt;"",CHAR(10)&amp;"Subst.: "&amp;INDEX('Controle de reservas'!$N$14:$N$2013,BM201),"")&amp;IF(AND(ISNUMBER(INDEX('Controle de reservas'!$I$14:$I$2013,BM201)),INDEX('Controle de reservas'!$I$14:$I$2013,BM201)&gt;0,INDEX('Controle de reservas'!$K$14:$K$2013,BM201)&gt;INDEX('Controle de reservas'!$I$14:$I$2013,BM201)),CHAR(10)&amp;"DIVERGÊNCIA DE DATAS",""),IF(INDEX('Controle de reservas'!$L$14:$L$2013,BM201)="Em cobertura","COV",IF(INDEX('Controle de reservas'!$L$14:$L$2013,BM201)="Disponível","DISP",IF(INDEX('Controle de reservas'!$L$14:$L$2013,BM201)="Não utilizado","NU",IF(INDEX('Controle de reservas'!$L$14:$L$2013,BM201)="Folga","F",IF(INDEX('Controle de reservas'!$L$14:$L$2013,BM201)="Ocorrência","O",IF(INDEX('Controle de reservas'!$L$14:$L$2013,BM201)="Programado","PROG",IF(INDEX('Controle de reservas'!$L$14:$L$2013,BM201)="Disponível no posto","DP","SEM SITUAÇÃO")))))))&amp;IF(INDEX('Controle de reservas'!$M$14:$M$2013,BM201)&lt;&gt;"",CHAR(10)&amp;INDEX('Controle de reservas'!$M$14:$M$2013,BM201),IF(OR(INDEX('Controle de reservas'!$L$14:$L$2013,BM201)="Em cobertura",INDEX('Controle de reservas'!$L$14:$L$2013,BM201)="Programado"),CHAR(10)&amp;"SEM LOCAL",""))&amp;IF(INDEX('Controle de reservas'!$N$14:$N$2013,BM201)&lt;&gt;"",CHAR(10)&amp;"Subst.: "&amp;INDEX('Controle de reservas'!$N$14:$N$2013,BM201),"")&amp;IF(AND(ISNUMBER(INDEX('Controle de reservas'!$I$14:$I$2013,BM201)),INDEX('Controle de reservas'!$I$14:$I$2013,BM201)&gt;0,INDEX('Controle de reservas'!$K$14:$K$2013,BM201)&gt;INDEX('Controle de reservas'!$I$14:$I$2013,BM201)),CHAR(10)&amp;"DIVERGÊNCIA DE DATAS","")&amp;IF(INDEX('Controle de reservas'!$P$14:$P$2013,BM201)&lt;&gt;"OK"," !",""))))</f>
      </c>
      <c r="Z201" s="17">
        <f ca="1">IF(OR($AQ201=0,Z$9="",Z$9&lt;$AS201,AND($AT201&lt;&gt;"",Z$9&gt;$AT201)),"",IF(BN201=0,"—",IF(INDEX('Controle de reservas'!$P$14:$P$2013,BN201)="DUPLICIDADE NO DIA","CONFLITO"&amp;IF(INDEX('Controle de reservas'!$M$14:$M$2013,BN201)&lt;&gt;"",CHAR(10)&amp;INDEX('Controle de reservas'!$M$14:$M$2013,BN201),"")&amp;IF(INDEX('Controle de reservas'!$N$14:$N$2013,BN201)&lt;&gt;"",CHAR(10)&amp;"Subst.: "&amp;INDEX('Controle de reservas'!$N$14:$N$2013,BN201),"")&amp;IF(AND(ISNUMBER(INDEX('Controle de reservas'!$I$14:$I$2013,BN201)),INDEX('Controle de reservas'!$I$14:$I$2013,BN201)&gt;0,INDEX('Controle de reservas'!$K$14:$K$2013,BN201)&gt;INDEX('Controle de reservas'!$I$14:$I$2013,BN201)),CHAR(10)&amp;"DIVERGÊNCIA DE DATAS",""),IF(INDEX('Controle de reservas'!$L$14:$L$2013,BN201)="Em cobertura","COV",IF(INDEX('Controle de reservas'!$L$14:$L$2013,BN201)="Disponível","DISP",IF(INDEX('Controle de reservas'!$L$14:$L$2013,BN201)="Não utilizado","NU",IF(INDEX('Controle de reservas'!$L$14:$L$2013,BN201)="Folga","F",IF(INDEX('Controle de reservas'!$L$14:$L$2013,BN201)="Ocorrência","O",IF(INDEX('Controle de reservas'!$L$14:$L$2013,BN201)="Programado","PROG",IF(INDEX('Controle de reservas'!$L$14:$L$2013,BN201)="Disponível no posto","DP","SEM SITUAÇÃO")))))))&amp;IF(INDEX('Controle de reservas'!$M$14:$M$2013,BN201)&lt;&gt;"",CHAR(10)&amp;INDEX('Controle de reservas'!$M$14:$M$2013,BN201),IF(OR(INDEX('Controle de reservas'!$L$14:$L$2013,BN201)="Em cobertura",INDEX('Controle de reservas'!$L$14:$L$2013,BN201)="Programado"),CHAR(10)&amp;"SEM LOCAL",""))&amp;IF(INDEX('Controle de reservas'!$N$14:$N$2013,BN201)&lt;&gt;"",CHAR(10)&amp;"Subst.: "&amp;INDEX('Controle de reservas'!$N$14:$N$2013,BN201),"")&amp;IF(AND(ISNUMBER(INDEX('Controle de reservas'!$I$14:$I$2013,BN201)),INDEX('Controle de reservas'!$I$14:$I$2013,BN201)&gt;0,INDEX('Controle de reservas'!$K$14:$K$2013,BN201)&gt;INDEX('Controle de reservas'!$I$14:$I$2013,BN201)),CHAR(10)&amp;"DIVERGÊNCIA DE DATAS","")&amp;IF(INDEX('Controle de reservas'!$P$14:$P$2013,BN201)&lt;&gt;"OK"," !",""))))</f>
      </c>
      <c r="AA201" s="17">
        <f ca="1">IF(OR($AQ201=0,AA$9="",AA$9&lt;$AS201,AND($AT201&lt;&gt;"",AA$9&gt;$AT201)),"",IF(BO201=0,"—",IF(INDEX('Controle de reservas'!$P$14:$P$2013,BO201)="DUPLICIDADE NO DIA","CONFLITO"&amp;IF(INDEX('Controle de reservas'!$M$14:$M$2013,BO201)&lt;&gt;"",CHAR(10)&amp;INDEX('Controle de reservas'!$M$14:$M$2013,BO201),"")&amp;IF(INDEX('Controle de reservas'!$N$14:$N$2013,BO201)&lt;&gt;"",CHAR(10)&amp;"Subst.: "&amp;INDEX('Controle de reservas'!$N$14:$N$2013,BO201),"")&amp;IF(AND(ISNUMBER(INDEX('Controle de reservas'!$I$14:$I$2013,BO201)),INDEX('Controle de reservas'!$I$14:$I$2013,BO201)&gt;0,INDEX('Controle de reservas'!$K$14:$K$2013,BO201)&gt;INDEX('Controle de reservas'!$I$14:$I$2013,BO201)),CHAR(10)&amp;"DIVERGÊNCIA DE DATAS",""),IF(INDEX('Controle de reservas'!$L$14:$L$2013,BO201)="Em cobertura","COV",IF(INDEX('Controle de reservas'!$L$14:$L$2013,BO201)="Disponível","DISP",IF(INDEX('Controle de reservas'!$L$14:$L$2013,BO201)="Não utilizado","NU",IF(INDEX('Controle de reservas'!$L$14:$L$2013,BO201)="Folga","F",IF(INDEX('Controle de reservas'!$L$14:$L$2013,BO201)="Ocorrência","O",IF(INDEX('Controle de reservas'!$L$14:$L$2013,BO201)="Programado","PROG",IF(INDEX('Controle de reservas'!$L$14:$L$2013,BO201)="Disponível no posto","DP","SEM SITUAÇÃO")))))))&amp;IF(INDEX('Controle de reservas'!$M$14:$M$2013,BO201)&lt;&gt;"",CHAR(10)&amp;INDEX('Controle de reservas'!$M$14:$M$2013,BO201),IF(OR(INDEX('Controle de reservas'!$L$14:$L$2013,BO201)="Em cobertura",INDEX('Controle de reservas'!$L$14:$L$2013,BO201)="Programado"),CHAR(10)&amp;"SEM LOCAL",""))&amp;IF(INDEX('Controle de reservas'!$N$14:$N$2013,BO201)&lt;&gt;"",CHAR(10)&amp;"Subst.: "&amp;INDEX('Controle de reservas'!$N$14:$N$2013,BO201),"")&amp;IF(AND(ISNUMBER(INDEX('Controle de reservas'!$I$14:$I$2013,BO201)),INDEX('Controle de reservas'!$I$14:$I$2013,BO201)&gt;0,INDEX('Controle de reservas'!$K$14:$K$2013,BO201)&gt;INDEX('Controle de reservas'!$I$14:$I$2013,BO201)),CHAR(10)&amp;"DIVERGÊNCIA DE DATAS","")&amp;IF(INDEX('Controle de reservas'!$P$14:$P$2013,BO201)&lt;&gt;"OK"," !",""))))</f>
      </c>
      <c r="AB201" s="17">
        <f ca="1">IF(OR($AQ201=0,AB$9="",AB$9&lt;$AS201,AND($AT201&lt;&gt;"",AB$9&gt;$AT201)),"",IF(BP201=0,"—",IF(INDEX('Controle de reservas'!$P$14:$P$2013,BP201)="DUPLICIDADE NO DIA","CONFLITO"&amp;IF(INDEX('Controle de reservas'!$M$14:$M$2013,BP201)&lt;&gt;"",CHAR(10)&amp;INDEX('Controle de reservas'!$M$14:$M$2013,BP201),"")&amp;IF(INDEX('Controle de reservas'!$N$14:$N$2013,BP201)&lt;&gt;"",CHAR(10)&amp;"Subst.: "&amp;INDEX('Controle de reservas'!$N$14:$N$2013,BP201),"")&amp;IF(AND(ISNUMBER(INDEX('Controle de reservas'!$I$14:$I$2013,BP201)),INDEX('Controle de reservas'!$I$14:$I$2013,BP201)&gt;0,INDEX('Controle de reservas'!$K$14:$K$2013,BP201)&gt;INDEX('Controle de reservas'!$I$14:$I$2013,BP201)),CHAR(10)&amp;"DIVERGÊNCIA DE DATAS",""),IF(INDEX('Controle de reservas'!$L$14:$L$2013,BP201)="Em cobertura","COV",IF(INDEX('Controle de reservas'!$L$14:$L$2013,BP201)="Disponível","DISP",IF(INDEX('Controle de reservas'!$L$14:$L$2013,BP201)="Não utilizado","NU",IF(INDEX('Controle de reservas'!$L$14:$L$2013,BP201)="Folga","F",IF(INDEX('Controle de reservas'!$L$14:$L$2013,BP201)="Ocorrência","O",IF(INDEX('Controle de reservas'!$L$14:$L$2013,BP201)="Programado","PROG",IF(INDEX('Controle de reservas'!$L$14:$L$2013,BP201)="Disponível no posto","DP","SEM SITUAÇÃO")))))))&amp;IF(INDEX('Controle de reservas'!$M$14:$M$2013,BP201)&lt;&gt;"",CHAR(10)&amp;INDEX('Controle de reservas'!$M$14:$M$2013,BP201),IF(OR(INDEX('Controle de reservas'!$L$14:$L$2013,BP201)="Em cobertura",INDEX('Controle de reservas'!$L$14:$L$2013,BP201)="Programado"),CHAR(10)&amp;"SEM LOCAL",""))&amp;IF(INDEX('Controle de reservas'!$N$14:$N$2013,BP201)&lt;&gt;"",CHAR(10)&amp;"Subst.: "&amp;INDEX('Controle de reservas'!$N$14:$N$2013,BP201),"")&amp;IF(AND(ISNUMBER(INDEX('Controle de reservas'!$I$14:$I$2013,BP201)),INDEX('Controle de reservas'!$I$14:$I$2013,BP201)&gt;0,INDEX('Controle de reservas'!$K$14:$K$2013,BP201)&gt;INDEX('Controle de reservas'!$I$14:$I$2013,BP201)),CHAR(10)&amp;"DIVERGÊNCIA DE DATAS","")&amp;IF(INDEX('Controle de reservas'!$P$14:$P$2013,BP201)&lt;&gt;"OK"," !",""))))</f>
      </c>
      <c r="AC201" s="17">
        <f ca="1">IF(OR($AQ201=0,AC$9="",AC$9&lt;$AS201,AND($AT201&lt;&gt;"",AC$9&gt;$AT201)),"",IF(BQ201=0,"—",IF(INDEX('Controle de reservas'!$P$14:$P$2013,BQ201)="DUPLICIDADE NO DIA","CONFLITO"&amp;IF(INDEX('Controle de reservas'!$M$14:$M$2013,BQ201)&lt;&gt;"",CHAR(10)&amp;INDEX('Controle de reservas'!$M$14:$M$2013,BQ201),"")&amp;IF(INDEX('Controle de reservas'!$N$14:$N$2013,BQ201)&lt;&gt;"",CHAR(10)&amp;"Subst.: "&amp;INDEX('Controle de reservas'!$N$14:$N$2013,BQ201),"")&amp;IF(AND(ISNUMBER(INDEX('Controle de reservas'!$I$14:$I$2013,BQ201)),INDEX('Controle de reservas'!$I$14:$I$2013,BQ201)&gt;0,INDEX('Controle de reservas'!$K$14:$K$2013,BQ201)&gt;INDEX('Controle de reservas'!$I$14:$I$2013,BQ201)),CHAR(10)&amp;"DIVERGÊNCIA DE DATAS",""),IF(INDEX('Controle de reservas'!$L$14:$L$2013,BQ201)="Em cobertura","COV",IF(INDEX('Controle de reservas'!$L$14:$L$2013,BQ201)="Disponível","DISP",IF(INDEX('Controle de reservas'!$L$14:$L$2013,BQ201)="Não utilizado","NU",IF(INDEX('Controle de reservas'!$L$14:$L$2013,BQ201)="Folga","F",IF(INDEX('Controle de reservas'!$L$14:$L$2013,BQ201)="Ocorrência","O",IF(INDEX('Controle de reservas'!$L$14:$L$2013,BQ201)="Programado","PROG",IF(INDEX('Controle de reservas'!$L$14:$L$2013,BQ201)="Disponível no posto","DP","SEM SITUAÇÃO")))))))&amp;IF(INDEX('Controle de reservas'!$M$14:$M$2013,BQ201)&lt;&gt;"",CHAR(10)&amp;INDEX('Controle de reservas'!$M$14:$M$2013,BQ201),IF(OR(INDEX('Controle de reservas'!$L$14:$L$2013,BQ201)="Em cobertura",INDEX('Controle de reservas'!$L$14:$L$2013,BQ201)="Programado"),CHAR(10)&amp;"SEM LOCAL",""))&amp;IF(INDEX('Controle de reservas'!$N$14:$N$2013,BQ201)&lt;&gt;"",CHAR(10)&amp;"Subst.: "&amp;INDEX('Controle de reservas'!$N$14:$N$2013,BQ201),"")&amp;IF(AND(ISNUMBER(INDEX('Controle de reservas'!$I$14:$I$2013,BQ201)),INDEX('Controle de reservas'!$I$14:$I$2013,BQ201)&gt;0,INDEX('Controle de reservas'!$K$14:$K$2013,BQ201)&gt;INDEX('Controle de reservas'!$I$14:$I$2013,BQ201)),CHAR(10)&amp;"DIVERGÊNCIA DE DATAS","")&amp;IF(INDEX('Controle de reservas'!$P$14:$P$2013,BQ201)&lt;&gt;"OK"," !",""))))</f>
      </c>
      <c r="AD201" s="17">
        <f ca="1">IF(OR($AQ201=0,AD$9="",AD$9&lt;$AS201,AND($AT201&lt;&gt;"",AD$9&gt;$AT201)),"",IF(BR201=0,"—",IF(INDEX('Controle de reservas'!$P$14:$P$2013,BR201)="DUPLICIDADE NO DIA","CONFLITO"&amp;IF(INDEX('Controle de reservas'!$M$14:$M$2013,BR201)&lt;&gt;"",CHAR(10)&amp;INDEX('Controle de reservas'!$M$14:$M$2013,BR201),"")&amp;IF(INDEX('Controle de reservas'!$N$14:$N$2013,BR201)&lt;&gt;"",CHAR(10)&amp;"Subst.: "&amp;INDEX('Controle de reservas'!$N$14:$N$2013,BR201),"")&amp;IF(AND(ISNUMBER(INDEX('Controle de reservas'!$I$14:$I$2013,BR201)),INDEX('Controle de reservas'!$I$14:$I$2013,BR201)&gt;0,INDEX('Controle de reservas'!$K$14:$K$2013,BR201)&gt;INDEX('Controle de reservas'!$I$14:$I$2013,BR201)),CHAR(10)&amp;"DIVERGÊNCIA DE DATAS",""),IF(INDEX('Controle de reservas'!$L$14:$L$2013,BR201)="Em cobertura","COV",IF(INDEX('Controle de reservas'!$L$14:$L$2013,BR201)="Disponível","DISP",IF(INDEX('Controle de reservas'!$L$14:$L$2013,BR201)="Não utilizado","NU",IF(INDEX('Controle de reservas'!$L$14:$L$2013,BR201)="Folga","F",IF(INDEX('Controle de reservas'!$L$14:$L$2013,BR201)="Ocorrência","O",IF(INDEX('Controle de reservas'!$L$14:$L$2013,BR201)="Programado","PROG",IF(INDEX('Controle de reservas'!$L$14:$L$2013,BR201)="Disponível no posto","DP","SEM SITUAÇÃO")))))))&amp;IF(INDEX('Controle de reservas'!$M$14:$M$2013,BR201)&lt;&gt;"",CHAR(10)&amp;INDEX('Controle de reservas'!$M$14:$M$2013,BR201),IF(OR(INDEX('Controle de reservas'!$L$14:$L$2013,BR201)="Em cobertura",INDEX('Controle de reservas'!$L$14:$L$2013,BR201)="Programado"),CHAR(10)&amp;"SEM LOCAL",""))&amp;IF(INDEX('Controle de reservas'!$N$14:$N$2013,BR201)&lt;&gt;"",CHAR(10)&amp;"Subst.: "&amp;INDEX('Controle de reservas'!$N$14:$N$2013,BR201),"")&amp;IF(AND(ISNUMBER(INDEX('Controle de reservas'!$I$14:$I$2013,BR201)),INDEX('Controle de reservas'!$I$14:$I$2013,BR201)&gt;0,INDEX('Controle de reservas'!$K$14:$K$2013,BR201)&gt;INDEX('Controle de reservas'!$I$14:$I$2013,BR201)),CHAR(10)&amp;"DIVERGÊNCIA DE DATAS","")&amp;IF(INDEX('Controle de reservas'!$P$14:$P$2013,BR201)&lt;&gt;"OK"," !",""))))</f>
      </c>
      <c r="AE201" s="17">
        <f ca="1">IF(OR($AQ201=0,AE$9="",AE$9&lt;$AS201,AND($AT201&lt;&gt;"",AE$9&gt;$AT201)),"",IF(BS201=0,"—",IF(INDEX('Controle de reservas'!$P$14:$P$2013,BS201)="DUPLICIDADE NO DIA","CONFLITO"&amp;IF(INDEX('Controle de reservas'!$M$14:$M$2013,BS201)&lt;&gt;"",CHAR(10)&amp;INDEX('Controle de reservas'!$M$14:$M$2013,BS201),"")&amp;IF(INDEX('Controle de reservas'!$N$14:$N$2013,BS201)&lt;&gt;"",CHAR(10)&amp;"Subst.: "&amp;INDEX('Controle de reservas'!$N$14:$N$2013,BS201),"")&amp;IF(AND(ISNUMBER(INDEX('Controle de reservas'!$I$14:$I$2013,BS201)),INDEX('Controle de reservas'!$I$14:$I$2013,BS201)&gt;0,INDEX('Controle de reservas'!$K$14:$K$2013,BS201)&gt;INDEX('Controle de reservas'!$I$14:$I$2013,BS201)),CHAR(10)&amp;"DIVERGÊNCIA DE DATAS",""),IF(INDEX('Controle de reservas'!$L$14:$L$2013,BS201)="Em cobertura","COV",IF(INDEX('Controle de reservas'!$L$14:$L$2013,BS201)="Disponível","DISP",IF(INDEX('Controle de reservas'!$L$14:$L$2013,BS201)="Não utilizado","NU",IF(INDEX('Controle de reservas'!$L$14:$L$2013,BS201)="Folga","F",IF(INDEX('Controle de reservas'!$L$14:$L$2013,BS201)="Ocorrência","O",IF(INDEX('Controle de reservas'!$L$14:$L$2013,BS201)="Programado","PROG",IF(INDEX('Controle de reservas'!$L$14:$L$2013,BS201)="Disponível no posto","DP","SEM SITUAÇÃO")))))))&amp;IF(INDEX('Controle de reservas'!$M$14:$M$2013,BS201)&lt;&gt;"",CHAR(10)&amp;INDEX('Controle de reservas'!$M$14:$M$2013,BS201),IF(OR(INDEX('Controle de reservas'!$L$14:$L$2013,BS201)="Em cobertura",INDEX('Controle de reservas'!$L$14:$L$2013,BS201)="Programado"),CHAR(10)&amp;"SEM LOCAL",""))&amp;IF(INDEX('Controle de reservas'!$N$14:$N$2013,BS201)&lt;&gt;"",CHAR(10)&amp;"Subst.: "&amp;INDEX('Controle de reservas'!$N$14:$N$2013,BS201),"")&amp;IF(AND(ISNUMBER(INDEX('Controle de reservas'!$I$14:$I$2013,BS201)),INDEX('Controle de reservas'!$I$14:$I$2013,BS201)&gt;0,INDEX('Controle de reservas'!$K$14:$K$2013,BS201)&gt;INDEX('Controle de reservas'!$I$14:$I$2013,BS201)),CHAR(10)&amp;"DIVERGÊNCIA DE DATAS","")&amp;IF(INDEX('Controle de reservas'!$P$14:$P$2013,BS201)&lt;&gt;"OK"," !",""))))</f>
      </c>
      <c r="AF201" s="17">
        <f ca="1">IF(OR($AQ201=0,AF$9="",AF$9&lt;$AS201,AND($AT201&lt;&gt;"",AF$9&gt;$AT201)),"",IF(BT201=0,"—",IF(INDEX('Controle de reservas'!$P$14:$P$2013,BT201)="DUPLICIDADE NO DIA","CONFLITO"&amp;IF(INDEX('Controle de reservas'!$M$14:$M$2013,BT201)&lt;&gt;"",CHAR(10)&amp;INDEX('Controle de reservas'!$M$14:$M$2013,BT201),"")&amp;IF(INDEX('Controle de reservas'!$N$14:$N$2013,BT201)&lt;&gt;"",CHAR(10)&amp;"Subst.: "&amp;INDEX('Controle de reservas'!$N$14:$N$2013,BT201),"")&amp;IF(AND(ISNUMBER(INDEX('Controle de reservas'!$I$14:$I$2013,BT201)),INDEX('Controle de reservas'!$I$14:$I$2013,BT201)&gt;0,INDEX('Controle de reservas'!$K$14:$K$2013,BT201)&gt;INDEX('Controle de reservas'!$I$14:$I$2013,BT201)),CHAR(10)&amp;"DIVERGÊNCIA DE DATAS",""),IF(INDEX('Controle de reservas'!$L$14:$L$2013,BT201)="Em cobertura","COV",IF(INDEX('Controle de reservas'!$L$14:$L$2013,BT201)="Disponível","DISP",IF(INDEX('Controle de reservas'!$L$14:$L$2013,BT201)="Não utilizado","NU",IF(INDEX('Controle de reservas'!$L$14:$L$2013,BT201)="Folga","F",IF(INDEX('Controle de reservas'!$L$14:$L$2013,BT201)="Ocorrência","O",IF(INDEX('Controle de reservas'!$L$14:$L$2013,BT201)="Programado","PROG",IF(INDEX('Controle de reservas'!$L$14:$L$2013,BT201)="Disponível no posto","DP","SEM SITUAÇÃO")))))))&amp;IF(INDEX('Controle de reservas'!$M$14:$M$2013,BT201)&lt;&gt;"",CHAR(10)&amp;INDEX('Controle de reservas'!$M$14:$M$2013,BT201),IF(OR(INDEX('Controle de reservas'!$L$14:$L$2013,BT201)="Em cobertura",INDEX('Controle de reservas'!$L$14:$L$2013,BT201)="Programado"),CHAR(10)&amp;"SEM LOCAL",""))&amp;IF(INDEX('Controle de reservas'!$N$14:$N$2013,BT201)&lt;&gt;"",CHAR(10)&amp;"Subst.: "&amp;INDEX('Controle de reservas'!$N$14:$N$2013,BT201),"")&amp;IF(AND(ISNUMBER(INDEX('Controle de reservas'!$I$14:$I$2013,BT201)),INDEX('Controle de reservas'!$I$14:$I$2013,BT201)&gt;0,INDEX('Controle de reservas'!$K$14:$K$2013,BT201)&gt;INDEX('Controle de reservas'!$I$14:$I$2013,BT201)),CHAR(10)&amp;"DIVERGÊNCIA DE DATAS","")&amp;IF(INDEX('Controle de reservas'!$P$14:$P$2013,BT201)&lt;&gt;"OK"," !",""))))</f>
      </c>
      <c r="AG201" s="17">
        <f ca="1">IF(OR($AQ201=0,AG$9="",AG$9&lt;$AS201,AND($AT201&lt;&gt;"",AG$9&gt;$AT201)),"",IF(BU201=0,"—",IF(INDEX('Controle de reservas'!$P$14:$P$2013,BU201)="DUPLICIDADE NO DIA","CONFLITO"&amp;IF(INDEX('Controle de reservas'!$M$14:$M$2013,BU201)&lt;&gt;"",CHAR(10)&amp;INDEX('Controle de reservas'!$M$14:$M$2013,BU201),"")&amp;IF(INDEX('Controle de reservas'!$N$14:$N$2013,BU201)&lt;&gt;"",CHAR(10)&amp;"Subst.: "&amp;INDEX('Controle de reservas'!$N$14:$N$2013,BU201),"")&amp;IF(AND(ISNUMBER(INDEX('Controle de reservas'!$I$14:$I$2013,BU201)),INDEX('Controle de reservas'!$I$14:$I$2013,BU201)&gt;0,INDEX('Controle de reservas'!$K$14:$K$2013,BU201)&gt;INDEX('Controle de reservas'!$I$14:$I$2013,BU201)),CHAR(10)&amp;"DIVERGÊNCIA DE DATAS",""),IF(INDEX('Controle de reservas'!$L$14:$L$2013,BU201)="Em cobertura","COV",IF(INDEX('Controle de reservas'!$L$14:$L$2013,BU201)="Disponível","DISP",IF(INDEX('Controle de reservas'!$L$14:$L$2013,BU201)="Não utilizado","NU",IF(INDEX('Controle de reservas'!$L$14:$L$2013,BU201)="Folga","F",IF(INDEX('Controle de reservas'!$L$14:$L$2013,BU201)="Ocorrência","O",IF(INDEX('Controle de reservas'!$L$14:$L$2013,BU201)="Programado","PROG",IF(INDEX('Controle de reservas'!$L$14:$L$2013,BU201)="Disponível no posto","DP","SEM SITUAÇÃO")))))))&amp;IF(INDEX('Controle de reservas'!$M$14:$M$2013,BU201)&lt;&gt;"",CHAR(10)&amp;INDEX('Controle de reservas'!$M$14:$M$2013,BU201),IF(OR(INDEX('Controle de reservas'!$L$14:$L$2013,BU201)="Em cobertura",INDEX('Controle de reservas'!$L$14:$L$2013,BU201)="Programado"),CHAR(10)&amp;"SEM LOCAL",""))&amp;IF(INDEX('Controle de reservas'!$N$14:$N$2013,BU201)&lt;&gt;"",CHAR(10)&amp;"Subst.: "&amp;INDEX('Controle de reservas'!$N$14:$N$2013,BU201),"")&amp;IF(AND(ISNUMBER(INDEX('Controle de reservas'!$I$14:$I$2013,BU201)),INDEX('Controle de reservas'!$I$14:$I$2013,BU201)&gt;0,INDEX('Controle de reservas'!$K$14:$K$2013,BU201)&gt;INDEX('Controle de reservas'!$I$14:$I$2013,BU201)),CHAR(10)&amp;"DIVERGÊNCIA DE DATAS","")&amp;IF(INDEX('Controle de reservas'!$P$14:$P$2013,BU201)&lt;&gt;"OK"," !",""))))</f>
      </c>
      <c r="AH201" s="17">
        <f ca="1">IF(OR($AQ201=0,AH$9="",AH$9&lt;$AS201,AND($AT201&lt;&gt;"",AH$9&gt;$AT201)),"",IF(BV201=0,"—",IF(INDEX('Controle de reservas'!$P$14:$P$2013,BV201)="DUPLICIDADE NO DIA","CONFLITO"&amp;IF(INDEX('Controle de reservas'!$M$14:$M$2013,BV201)&lt;&gt;"",CHAR(10)&amp;INDEX('Controle de reservas'!$M$14:$M$2013,BV201),"")&amp;IF(INDEX('Controle de reservas'!$N$14:$N$2013,BV201)&lt;&gt;"",CHAR(10)&amp;"Subst.: "&amp;INDEX('Controle de reservas'!$N$14:$N$2013,BV201),"")&amp;IF(AND(ISNUMBER(INDEX('Controle de reservas'!$I$14:$I$2013,BV201)),INDEX('Controle de reservas'!$I$14:$I$2013,BV201)&gt;0,INDEX('Controle de reservas'!$K$14:$K$2013,BV201)&gt;INDEX('Controle de reservas'!$I$14:$I$2013,BV201)),CHAR(10)&amp;"DIVERGÊNCIA DE DATAS",""),IF(INDEX('Controle de reservas'!$L$14:$L$2013,BV201)="Em cobertura","COV",IF(INDEX('Controle de reservas'!$L$14:$L$2013,BV201)="Disponível","DISP",IF(INDEX('Controle de reservas'!$L$14:$L$2013,BV201)="Não utilizado","NU",IF(INDEX('Controle de reservas'!$L$14:$L$2013,BV201)="Folga","F",IF(INDEX('Controle de reservas'!$L$14:$L$2013,BV201)="Ocorrência","O",IF(INDEX('Controle de reservas'!$L$14:$L$2013,BV201)="Programado","PROG",IF(INDEX('Controle de reservas'!$L$14:$L$2013,BV201)="Disponível no posto","DP","SEM SITUAÇÃO")))))))&amp;IF(INDEX('Controle de reservas'!$M$14:$M$2013,BV201)&lt;&gt;"",CHAR(10)&amp;INDEX('Controle de reservas'!$M$14:$M$2013,BV201),IF(OR(INDEX('Controle de reservas'!$L$14:$L$2013,BV201)="Em cobertura",INDEX('Controle de reservas'!$L$14:$L$2013,BV201)="Programado"),CHAR(10)&amp;"SEM LOCAL",""))&amp;IF(INDEX('Controle de reservas'!$N$14:$N$2013,BV201)&lt;&gt;"",CHAR(10)&amp;"Subst.: "&amp;INDEX('Controle de reservas'!$N$14:$N$2013,BV201),"")&amp;IF(AND(ISNUMBER(INDEX('Controle de reservas'!$I$14:$I$2013,BV201)),INDEX('Controle de reservas'!$I$14:$I$2013,BV201)&gt;0,INDEX('Controle de reservas'!$K$14:$K$2013,BV201)&gt;INDEX('Controle de reservas'!$I$14:$I$2013,BV201)),CHAR(10)&amp;"DIVERGÊNCIA DE DATAS","")&amp;IF(INDEX('Controle de reservas'!$P$14:$P$2013,BV201)&lt;&gt;"OK"," !",""))))</f>
      </c>
      <c r="AI201" s="17">
        <f ca="1">IF(OR($AQ201=0,AI$9="",AI$9&lt;$AS201,AND($AT201&lt;&gt;"",AI$9&gt;$AT201)),"",IF(BW201=0,"—",IF(INDEX('Controle de reservas'!$P$14:$P$2013,BW201)="DUPLICIDADE NO DIA","CONFLITO"&amp;IF(INDEX('Controle de reservas'!$M$14:$M$2013,BW201)&lt;&gt;"",CHAR(10)&amp;INDEX('Controle de reservas'!$M$14:$M$2013,BW201),"")&amp;IF(INDEX('Controle de reservas'!$N$14:$N$2013,BW201)&lt;&gt;"",CHAR(10)&amp;"Subst.: "&amp;INDEX('Controle de reservas'!$N$14:$N$2013,BW201),"")&amp;IF(AND(ISNUMBER(INDEX('Controle de reservas'!$I$14:$I$2013,BW201)),INDEX('Controle de reservas'!$I$14:$I$2013,BW201)&gt;0,INDEX('Controle de reservas'!$K$14:$K$2013,BW201)&gt;INDEX('Controle de reservas'!$I$14:$I$2013,BW201)),CHAR(10)&amp;"DIVERGÊNCIA DE DATAS",""),IF(INDEX('Controle de reservas'!$L$14:$L$2013,BW201)="Em cobertura","COV",IF(INDEX('Controle de reservas'!$L$14:$L$2013,BW201)="Disponível","DISP",IF(INDEX('Controle de reservas'!$L$14:$L$2013,BW201)="Não utilizado","NU",IF(INDEX('Controle de reservas'!$L$14:$L$2013,BW201)="Folga","F",IF(INDEX('Controle de reservas'!$L$14:$L$2013,BW201)="Ocorrência","O",IF(INDEX('Controle de reservas'!$L$14:$L$2013,BW201)="Programado","PROG",IF(INDEX('Controle de reservas'!$L$14:$L$2013,BW201)="Disponível no posto","DP","SEM SITUAÇÃO")))))))&amp;IF(INDEX('Controle de reservas'!$M$14:$M$2013,BW201)&lt;&gt;"",CHAR(10)&amp;INDEX('Controle de reservas'!$M$14:$M$2013,BW201),IF(OR(INDEX('Controle de reservas'!$L$14:$L$2013,BW201)="Em cobertura",INDEX('Controle de reservas'!$L$14:$L$2013,BW201)="Programado"),CHAR(10)&amp;"SEM LOCAL",""))&amp;IF(INDEX('Controle de reservas'!$N$14:$N$2013,BW201)&lt;&gt;"",CHAR(10)&amp;"Subst.: "&amp;INDEX('Controle de reservas'!$N$14:$N$2013,BW201),"")&amp;IF(AND(ISNUMBER(INDEX('Controle de reservas'!$I$14:$I$2013,BW201)),INDEX('Controle de reservas'!$I$14:$I$2013,BW201)&gt;0,INDEX('Controle de reservas'!$K$14:$K$2013,BW201)&gt;INDEX('Controle de reservas'!$I$14:$I$2013,BW201)),CHAR(10)&amp;"DIVERGÊNCIA DE DATAS","")&amp;IF(INDEX('Controle de reservas'!$P$14:$P$2013,BW201)&lt;&gt;"OK"," !",""))))</f>
      </c>
      <c r="AJ201" s="17">
        <f ca="1">IF(OR($AQ201=0,AJ$9="",AJ$9&lt;$AS201,AND($AT201&lt;&gt;"",AJ$9&gt;$AT201)),"",IF(BX201=0,"—",IF(INDEX('Controle de reservas'!$P$14:$P$2013,BX201)="DUPLICIDADE NO DIA","CONFLITO"&amp;IF(INDEX('Controle de reservas'!$M$14:$M$2013,BX201)&lt;&gt;"",CHAR(10)&amp;INDEX('Controle de reservas'!$M$14:$M$2013,BX201),"")&amp;IF(INDEX('Controle de reservas'!$N$14:$N$2013,BX201)&lt;&gt;"",CHAR(10)&amp;"Subst.: "&amp;INDEX('Controle de reservas'!$N$14:$N$2013,BX201),"")&amp;IF(AND(ISNUMBER(INDEX('Controle de reservas'!$I$14:$I$2013,BX201)),INDEX('Controle de reservas'!$I$14:$I$2013,BX201)&gt;0,INDEX('Controle de reservas'!$K$14:$K$2013,BX201)&gt;INDEX('Controle de reservas'!$I$14:$I$2013,BX201)),CHAR(10)&amp;"DIVERGÊNCIA DE DATAS",""),IF(INDEX('Controle de reservas'!$L$14:$L$2013,BX201)="Em cobertura","COV",IF(INDEX('Controle de reservas'!$L$14:$L$2013,BX201)="Disponível","DISP",IF(INDEX('Controle de reservas'!$L$14:$L$2013,BX201)="Não utilizado","NU",IF(INDEX('Controle de reservas'!$L$14:$L$2013,BX201)="Folga","F",IF(INDEX('Controle de reservas'!$L$14:$L$2013,BX201)="Ocorrência","O",IF(INDEX('Controle de reservas'!$L$14:$L$2013,BX201)="Programado","PROG",IF(INDEX('Controle de reservas'!$L$14:$L$2013,BX201)="Disponível no posto","DP","SEM SITUAÇÃO")))))))&amp;IF(INDEX('Controle de reservas'!$M$14:$M$2013,BX201)&lt;&gt;"",CHAR(10)&amp;INDEX('Controle de reservas'!$M$14:$M$2013,BX201),IF(OR(INDEX('Controle de reservas'!$L$14:$L$2013,BX201)="Em cobertura",INDEX('Controle de reservas'!$L$14:$L$2013,BX201)="Programado"),CHAR(10)&amp;"SEM LOCAL",""))&amp;IF(INDEX('Controle de reservas'!$N$14:$N$2013,BX201)&lt;&gt;"",CHAR(10)&amp;"Subst.: "&amp;INDEX('Controle de reservas'!$N$14:$N$2013,BX201),"")&amp;IF(AND(ISNUMBER(INDEX('Controle de reservas'!$I$14:$I$2013,BX201)),INDEX('Controle de reservas'!$I$14:$I$2013,BX201)&gt;0,INDEX('Controle de reservas'!$K$14:$K$2013,BX201)&gt;INDEX('Controle de reservas'!$I$14:$I$2013,BX201)),CHAR(10)&amp;"DIVERGÊNCIA DE DATAS","")&amp;IF(INDEX('Controle de reservas'!$P$14:$P$2013,BX201)&lt;&gt;"OK"," !",""))))</f>
      </c>
      <c r="AK201" s="17">
        <f ca="1">IF(OR($AQ201=0,AK$9="",AK$9&lt;$AS201,AND($AT201&lt;&gt;"",AK$9&gt;$AT201)),"",IF(BY201=0,"—",IF(INDEX('Controle de reservas'!$P$14:$P$2013,BY201)="DUPLICIDADE NO DIA","CONFLITO"&amp;IF(INDEX('Controle de reservas'!$M$14:$M$2013,BY201)&lt;&gt;"",CHAR(10)&amp;INDEX('Controle de reservas'!$M$14:$M$2013,BY201),"")&amp;IF(INDEX('Controle de reservas'!$N$14:$N$2013,BY201)&lt;&gt;"",CHAR(10)&amp;"Subst.: "&amp;INDEX('Controle de reservas'!$N$14:$N$2013,BY201),"")&amp;IF(AND(ISNUMBER(INDEX('Controle de reservas'!$I$14:$I$2013,BY201)),INDEX('Controle de reservas'!$I$14:$I$2013,BY201)&gt;0,INDEX('Controle de reservas'!$K$14:$K$2013,BY201)&gt;INDEX('Controle de reservas'!$I$14:$I$2013,BY201)),CHAR(10)&amp;"DIVERGÊNCIA DE DATAS",""),IF(INDEX('Controle de reservas'!$L$14:$L$2013,BY201)="Em cobertura","COV",IF(INDEX('Controle de reservas'!$L$14:$L$2013,BY201)="Disponível","DISP",IF(INDEX('Controle de reservas'!$L$14:$L$2013,BY201)="Não utilizado","NU",IF(INDEX('Controle de reservas'!$L$14:$L$2013,BY201)="Folga","F",IF(INDEX('Controle de reservas'!$L$14:$L$2013,BY201)="Ocorrência","O",IF(INDEX('Controle de reservas'!$L$14:$L$2013,BY201)="Programado","PROG",IF(INDEX('Controle de reservas'!$L$14:$L$2013,BY201)="Disponível no posto","DP","SEM SITUAÇÃO")))))))&amp;IF(INDEX('Controle de reservas'!$M$14:$M$2013,BY201)&lt;&gt;"",CHAR(10)&amp;INDEX('Controle de reservas'!$M$14:$M$2013,BY201),IF(OR(INDEX('Controle de reservas'!$L$14:$L$2013,BY201)="Em cobertura",INDEX('Controle de reservas'!$L$14:$L$2013,BY201)="Programado"),CHAR(10)&amp;"SEM LOCAL",""))&amp;IF(INDEX('Controle de reservas'!$N$14:$N$2013,BY201)&lt;&gt;"",CHAR(10)&amp;"Subst.: "&amp;INDEX('Controle de reservas'!$N$14:$N$2013,BY201),"")&amp;IF(AND(ISNUMBER(INDEX('Controle de reservas'!$I$14:$I$2013,BY201)),INDEX('Controle de reservas'!$I$14:$I$2013,BY201)&gt;0,INDEX('Controle de reservas'!$K$14:$K$2013,BY201)&gt;INDEX('Controle de reservas'!$I$14:$I$2013,BY201)),CHAR(10)&amp;"DIVERGÊNCIA DE DATAS","")&amp;IF(INDEX('Controle de reservas'!$P$14:$P$2013,BY201)&lt;&gt;"OK"," !",""))))</f>
      </c>
      <c r="AL201" s="16">
        <f t="shared" ca="1" si="9"/>
      </c>
      <c r="AM201" s="16">
        <f t="shared" ca="1" si="10"/>
      </c>
      <c r="AN201" s="16">
        <f t="shared" ca="1" si="11"/>
      </c>
      <c r="AO201" s="16">
        <f t="shared" ca="1" si="12"/>
      </c>
      <c r="AP201" s="16">
        <f ca="1">IF($AQ201=0,"",INDEX('Controle de reservas'!$O$14:$O$2013,$AQ201))</f>
      </c>
      <c r="AQ201">
        <f ca="1">IFERROR(MATCH(ROW()-9,'Controle de reservas'!$S$14:$S$2013,0),0)</f>
      </c>
      <c r="AR201">
        <f ca="1">IF($AQ201=0,"",INDEX('Controle de reservas'!$Q$14:$Q$2013,$AQ201))</f>
      </c>
      <c r="AS201">
        <f ca="1">IF($AQ201=0,"",INDEX('Controle de reservas'!$H$14:$H$2013,$AQ201))</f>
      </c>
      <c r="AT201">
        <f ca="1">IF($AQ201=0,"",IF(INDEX('Controle de reservas'!$J$14:$J$2013,$AQ201)=0,"",INDEX('Controle de reservas'!$J$14:$J$2013,$AQ201)))</f>
      </c>
      <c r="AU201">
        <f ca="1">IF(OR($AQ201=0,G$9=""),0,IFERROR(MATCH($AR201&amp;"|"&amp;TEXT(G$9,"yyyymmdd"),'Controle de reservas'!$T$14:$T$2013,0),0))</f>
      </c>
      <c r="AV201">
        <f ca="1">IF(OR($AQ201=0,H$9=""),0,IFERROR(MATCH($AR201&amp;"|"&amp;TEXT(H$9,"yyyymmdd"),'Controle de reservas'!$T$14:$T$2013,0),0))</f>
      </c>
      <c r="AW201">
        <f ca="1">IF(OR($AQ201=0,I$9=""),0,IFERROR(MATCH($AR201&amp;"|"&amp;TEXT(I$9,"yyyymmdd"),'Controle de reservas'!$T$14:$T$2013,0),0))</f>
      </c>
      <c r="AX201">
        <f ca="1">IF(OR($AQ201=0,J$9=""),0,IFERROR(MATCH($AR201&amp;"|"&amp;TEXT(J$9,"yyyymmdd"),'Controle de reservas'!$T$14:$T$2013,0),0))</f>
      </c>
      <c r="AY201">
        <f ca="1">IF(OR($AQ201=0,K$9=""),0,IFERROR(MATCH($AR201&amp;"|"&amp;TEXT(K$9,"yyyymmdd"),'Controle de reservas'!$T$14:$T$2013,0),0))</f>
      </c>
      <c r="AZ201">
        <f ca="1">IF(OR($AQ201=0,L$9=""),0,IFERROR(MATCH($AR201&amp;"|"&amp;TEXT(L$9,"yyyymmdd"),'Controle de reservas'!$T$14:$T$2013,0),0))</f>
      </c>
      <c r="BA201">
        <f ca="1">IF(OR($AQ201=0,M$9=""),0,IFERROR(MATCH($AR201&amp;"|"&amp;TEXT(M$9,"yyyymmdd"),'Controle de reservas'!$T$14:$T$2013,0),0))</f>
      </c>
      <c r="BB201">
        <f ca="1">IF(OR($AQ201=0,N$9=""),0,IFERROR(MATCH($AR201&amp;"|"&amp;TEXT(N$9,"yyyymmdd"),'Controle de reservas'!$T$14:$T$2013,0),0))</f>
      </c>
      <c r="BC201">
        <f ca="1">IF(OR($AQ201=0,O$9=""),0,IFERROR(MATCH($AR201&amp;"|"&amp;TEXT(O$9,"yyyymmdd"),'Controle de reservas'!$T$14:$T$2013,0),0))</f>
      </c>
      <c r="BD201">
        <f ca="1">IF(OR($AQ201=0,P$9=""),0,IFERROR(MATCH($AR201&amp;"|"&amp;TEXT(P$9,"yyyymmdd"),'Controle de reservas'!$T$14:$T$2013,0),0))</f>
      </c>
      <c r="BE201">
        <f ca="1">IF(OR($AQ201=0,Q$9=""),0,IFERROR(MATCH($AR201&amp;"|"&amp;TEXT(Q$9,"yyyymmdd"),'Controle de reservas'!$T$14:$T$2013,0),0))</f>
      </c>
      <c r="BF201">
        <f ca="1">IF(OR($AQ201=0,R$9=""),0,IFERROR(MATCH($AR201&amp;"|"&amp;TEXT(R$9,"yyyymmdd"),'Controle de reservas'!$T$14:$T$2013,0),0))</f>
      </c>
      <c r="BG201">
        <f ca="1">IF(OR($AQ201=0,S$9=""),0,IFERROR(MATCH($AR201&amp;"|"&amp;TEXT(S$9,"yyyymmdd"),'Controle de reservas'!$T$14:$T$2013,0),0))</f>
      </c>
      <c r="BH201">
        <f ca="1">IF(OR($AQ201=0,T$9=""),0,IFERROR(MATCH($AR201&amp;"|"&amp;TEXT(T$9,"yyyymmdd"),'Controle de reservas'!$T$14:$T$2013,0),0))</f>
      </c>
      <c r="BI201">
        <f ca="1">IF(OR($AQ201=0,U$9=""),0,IFERROR(MATCH($AR201&amp;"|"&amp;TEXT(U$9,"yyyymmdd"),'Controle de reservas'!$T$14:$T$2013,0),0))</f>
      </c>
      <c r="BJ201">
        <f ca="1">IF(OR($AQ201=0,V$9=""),0,IFERROR(MATCH($AR201&amp;"|"&amp;TEXT(V$9,"yyyymmdd"),'Controle de reservas'!$T$14:$T$2013,0),0))</f>
      </c>
      <c r="BK201">
        <f ca="1">IF(OR($AQ201=0,W$9=""),0,IFERROR(MATCH($AR201&amp;"|"&amp;TEXT(W$9,"yyyymmdd"),'Controle de reservas'!$T$14:$T$2013,0),0))</f>
      </c>
      <c r="BL201">
        <f ca="1">IF(OR($AQ201=0,X$9=""),0,IFERROR(MATCH($AR201&amp;"|"&amp;TEXT(X$9,"yyyymmdd"),'Controle de reservas'!$T$14:$T$2013,0),0))</f>
      </c>
      <c r="BM201">
        <f ca="1">IF(OR($AQ201=0,Y$9=""),0,IFERROR(MATCH($AR201&amp;"|"&amp;TEXT(Y$9,"yyyymmdd"),'Controle de reservas'!$T$14:$T$2013,0),0))</f>
      </c>
      <c r="BN201">
        <f ca="1">IF(OR($AQ201=0,Z$9=""),0,IFERROR(MATCH($AR201&amp;"|"&amp;TEXT(Z$9,"yyyymmdd"),'Controle de reservas'!$T$14:$T$2013,0),0))</f>
      </c>
      <c r="BO201">
        <f ca="1">IF(OR($AQ201=0,AA$9=""),0,IFERROR(MATCH($AR201&amp;"|"&amp;TEXT(AA$9,"yyyymmdd"),'Controle de reservas'!$T$14:$T$2013,0),0))</f>
      </c>
      <c r="BP201">
        <f ca="1">IF(OR($AQ201=0,AB$9=""),0,IFERROR(MATCH($AR201&amp;"|"&amp;TEXT(AB$9,"yyyymmdd"),'Controle de reservas'!$T$14:$T$2013,0),0))</f>
      </c>
      <c r="BQ201">
        <f ca="1">IF(OR($AQ201=0,AC$9=""),0,IFERROR(MATCH($AR201&amp;"|"&amp;TEXT(AC$9,"yyyymmdd"),'Controle de reservas'!$T$14:$T$2013,0),0))</f>
      </c>
      <c r="BR201">
        <f ca="1">IF(OR($AQ201=0,AD$9=""),0,IFERROR(MATCH($AR201&amp;"|"&amp;TEXT(AD$9,"yyyymmdd"),'Controle de reservas'!$T$14:$T$2013,0),0))</f>
      </c>
      <c r="BS201">
        <f ca="1">IF(OR($AQ201=0,AE$9=""),0,IFERROR(MATCH($AR201&amp;"|"&amp;TEXT(AE$9,"yyyymmdd"),'Controle de reservas'!$T$14:$T$2013,0),0))</f>
      </c>
      <c r="BT201">
        <f ca="1">IF(OR($AQ201=0,AF$9=""),0,IFERROR(MATCH($AR201&amp;"|"&amp;TEXT(AF$9,"yyyymmdd"),'Controle de reservas'!$T$14:$T$2013,0),0))</f>
      </c>
      <c r="BU201">
        <f ca="1">IF(OR($AQ201=0,AG$9=""),0,IFERROR(MATCH($AR201&amp;"|"&amp;TEXT(AG$9,"yyyymmdd"),'Controle de reservas'!$T$14:$T$2013,0),0))</f>
      </c>
      <c r="BV201">
        <f ca="1">IF(OR($AQ201=0,AH$9=""),0,IFERROR(MATCH($AR201&amp;"|"&amp;TEXT(AH$9,"yyyymmdd"),'Controle de reservas'!$T$14:$T$2013,0),0))</f>
      </c>
      <c r="BW201">
        <f ca="1">IF(OR($AQ201=0,AI$9=""),0,IFERROR(MATCH($AR201&amp;"|"&amp;TEXT(AI$9,"yyyymmdd"),'Controle de reservas'!$T$14:$T$2013,0),0))</f>
      </c>
      <c r="BX201">
        <f ca="1">IF(OR($AQ201=0,AJ$9=""),0,IFERROR(MATCH($AR201&amp;"|"&amp;TEXT(AJ$9,"yyyymmdd"),'Controle de reservas'!$T$14:$T$2013,0),0))</f>
      </c>
      <c r="BY201">
        <f ca="1">IF(OR($AQ201=0,AK$9=""),0,IFERROR(MATCH($AR201&amp;"|"&amp;TEXT(AK$9,"yyyymmdd"),'Controle de reservas'!$T$14:$T$2013,0),0))</f>
      </c>
    </row>
    <row r="202" spans="1:77" ht="105" customHeight="1" x14ac:dyDescent="0.25">
      <c r="A202" s="14">
        <f ca="1">IF($AQ202=0,"",INDEX('Controle de reservas'!$A$14:$A$2013,$AQ202))</f>
      </c>
      <c r="B202" s="14">
        <f ca="1">IF($AQ202=0,"",INDEX('Controle de reservas'!$B$14:$B$2013,$AQ202))</f>
      </c>
      <c r="C202" s="14">
        <f ca="1">IF($AQ202=0,"",INDEX('Controle de reservas'!$C$14:$C$2013,$AQ202))</f>
      </c>
      <c r="D202" s="14">
        <f ca="1">IF($AQ202=0,"",INDEX('Controle de reservas'!$D$14:$D$2013,$AQ202))</f>
      </c>
      <c r="E202" s="14">
        <f ca="1">IF($AQ202=0,"",INDEX('Controle de reservas'!$E$14:$E$2013,$AQ202))</f>
      </c>
      <c r="F202" s="14">
        <f ca="1">IF($AQ202=0,"",INDEX('Controle de reservas'!$F$14:$F$2013,$AQ202))</f>
      </c>
      <c r="G202" s="15">
        <f ca="1">IF(OR($AQ202=0,G$9="",G$9&lt;$AS202,AND($AT202&lt;&gt;"",G$9&gt;$AT202)),"",IF(AU202=0,"—",IF(INDEX('Controle de reservas'!$P$14:$P$2013,AU202)="DUPLICIDADE NO DIA","CONFLITO"&amp;IF(INDEX('Controle de reservas'!$M$14:$M$2013,AU202)&lt;&gt;"",CHAR(10)&amp;INDEX('Controle de reservas'!$M$14:$M$2013,AU202),"")&amp;IF(INDEX('Controle de reservas'!$N$14:$N$2013,AU202)&lt;&gt;"",CHAR(10)&amp;"Subst.: "&amp;INDEX('Controle de reservas'!$N$14:$N$2013,AU202),"")&amp;IF(AND(ISNUMBER(INDEX('Controle de reservas'!$I$14:$I$2013,AU202)),INDEX('Controle de reservas'!$I$14:$I$2013,AU202)&gt;0,INDEX('Controle de reservas'!$K$14:$K$2013,AU202)&gt;INDEX('Controle de reservas'!$I$14:$I$2013,AU202)),CHAR(10)&amp;"DIVERGÊNCIA DE DATAS",""),IF(INDEX('Controle de reservas'!$L$14:$L$2013,AU202)="Em cobertura","COV",IF(INDEX('Controle de reservas'!$L$14:$L$2013,AU202)="Disponível","DISP",IF(INDEX('Controle de reservas'!$L$14:$L$2013,AU202)="Não utilizado","NU",IF(INDEX('Controle de reservas'!$L$14:$L$2013,AU202)="Folga","F",IF(INDEX('Controle de reservas'!$L$14:$L$2013,AU202)="Ocorrência","O",IF(INDEX('Controle de reservas'!$L$14:$L$2013,AU202)="Programado","PROG",IF(INDEX('Controle de reservas'!$L$14:$L$2013,AU202)="Disponível no posto","DP","SEM SITUAÇÃO")))))))&amp;IF(INDEX('Controle de reservas'!$M$14:$M$2013,AU202)&lt;&gt;"",CHAR(10)&amp;INDEX('Controle de reservas'!$M$14:$M$2013,AU202),IF(OR(INDEX('Controle de reservas'!$L$14:$L$2013,AU202)="Em cobertura",INDEX('Controle de reservas'!$L$14:$L$2013,AU202)="Programado"),CHAR(10)&amp;"SEM LOCAL",""))&amp;IF(INDEX('Controle de reservas'!$N$14:$N$2013,AU202)&lt;&gt;"",CHAR(10)&amp;"Subst.: "&amp;INDEX('Controle de reservas'!$N$14:$N$2013,AU202),"")&amp;IF(AND(ISNUMBER(INDEX('Controle de reservas'!$I$14:$I$2013,AU202)),INDEX('Controle de reservas'!$I$14:$I$2013,AU202)&gt;0,INDEX('Controle de reservas'!$K$14:$K$2013,AU202)&gt;INDEX('Controle de reservas'!$I$14:$I$2013,AU202)),CHAR(10)&amp;"DIVERGÊNCIA DE DATAS","")&amp;IF(INDEX('Controle de reservas'!$P$14:$P$2013,AU202)&lt;&gt;"OK"," !",""))))</f>
      </c>
      <c r="H202" s="15">
        <f ca="1">IF(OR($AQ202=0,H$9="",H$9&lt;$AS202,AND($AT202&lt;&gt;"",H$9&gt;$AT202)),"",IF(AV202=0,"—",IF(INDEX('Controle de reservas'!$P$14:$P$2013,AV202)="DUPLICIDADE NO DIA","CONFLITO"&amp;IF(INDEX('Controle de reservas'!$M$14:$M$2013,AV202)&lt;&gt;"",CHAR(10)&amp;INDEX('Controle de reservas'!$M$14:$M$2013,AV202),"")&amp;IF(INDEX('Controle de reservas'!$N$14:$N$2013,AV202)&lt;&gt;"",CHAR(10)&amp;"Subst.: "&amp;INDEX('Controle de reservas'!$N$14:$N$2013,AV202),"")&amp;IF(AND(ISNUMBER(INDEX('Controle de reservas'!$I$14:$I$2013,AV202)),INDEX('Controle de reservas'!$I$14:$I$2013,AV202)&gt;0,INDEX('Controle de reservas'!$K$14:$K$2013,AV202)&gt;INDEX('Controle de reservas'!$I$14:$I$2013,AV202)),CHAR(10)&amp;"DIVERGÊNCIA DE DATAS",""),IF(INDEX('Controle de reservas'!$L$14:$L$2013,AV202)="Em cobertura","COV",IF(INDEX('Controle de reservas'!$L$14:$L$2013,AV202)="Disponível","DISP",IF(INDEX('Controle de reservas'!$L$14:$L$2013,AV202)="Não utilizado","NU",IF(INDEX('Controle de reservas'!$L$14:$L$2013,AV202)="Folga","F",IF(INDEX('Controle de reservas'!$L$14:$L$2013,AV202)="Ocorrência","O",IF(INDEX('Controle de reservas'!$L$14:$L$2013,AV202)="Programado","PROG",IF(INDEX('Controle de reservas'!$L$14:$L$2013,AV202)="Disponível no posto","DP","SEM SITUAÇÃO")))))))&amp;IF(INDEX('Controle de reservas'!$M$14:$M$2013,AV202)&lt;&gt;"",CHAR(10)&amp;INDEX('Controle de reservas'!$M$14:$M$2013,AV202),IF(OR(INDEX('Controle de reservas'!$L$14:$L$2013,AV202)="Em cobertura",INDEX('Controle de reservas'!$L$14:$L$2013,AV202)="Programado"),CHAR(10)&amp;"SEM LOCAL",""))&amp;IF(INDEX('Controle de reservas'!$N$14:$N$2013,AV202)&lt;&gt;"",CHAR(10)&amp;"Subst.: "&amp;INDEX('Controle de reservas'!$N$14:$N$2013,AV202),"")&amp;IF(AND(ISNUMBER(INDEX('Controle de reservas'!$I$14:$I$2013,AV202)),INDEX('Controle de reservas'!$I$14:$I$2013,AV202)&gt;0,INDEX('Controle de reservas'!$K$14:$K$2013,AV202)&gt;INDEX('Controle de reservas'!$I$14:$I$2013,AV202)),CHAR(10)&amp;"DIVERGÊNCIA DE DATAS","")&amp;IF(INDEX('Controle de reservas'!$P$14:$P$2013,AV202)&lt;&gt;"OK"," !",""))))</f>
      </c>
      <c r="I202" s="15">
        <f ca="1">IF(OR($AQ202=0,I$9="",I$9&lt;$AS202,AND($AT202&lt;&gt;"",I$9&gt;$AT202)),"",IF(AW202=0,"—",IF(INDEX('Controle de reservas'!$P$14:$P$2013,AW202)="DUPLICIDADE NO DIA","CONFLITO"&amp;IF(INDEX('Controle de reservas'!$M$14:$M$2013,AW202)&lt;&gt;"",CHAR(10)&amp;INDEX('Controle de reservas'!$M$14:$M$2013,AW202),"")&amp;IF(INDEX('Controle de reservas'!$N$14:$N$2013,AW202)&lt;&gt;"",CHAR(10)&amp;"Subst.: "&amp;INDEX('Controle de reservas'!$N$14:$N$2013,AW202),"")&amp;IF(AND(ISNUMBER(INDEX('Controle de reservas'!$I$14:$I$2013,AW202)),INDEX('Controle de reservas'!$I$14:$I$2013,AW202)&gt;0,INDEX('Controle de reservas'!$K$14:$K$2013,AW202)&gt;INDEX('Controle de reservas'!$I$14:$I$2013,AW202)),CHAR(10)&amp;"DIVERGÊNCIA DE DATAS",""),IF(INDEX('Controle de reservas'!$L$14:$L$2013,AW202)="Em cobertura","COV",IF(INDEX('Controle de reservas'!$L$14:$L$2013,AW202)="Disponível","DISP",IF(INDEX('Controle de reservas'!$L$14:$L$2013,AW202)="Não utilizado","NU",IF(INDEX('Controle de reservas'!$L$14:$L$2013,AW202)="Folga","F",IF(INDEX('Controle de reservas'!$L$14:$L$2013,AW202)="Ocorrência","O",IF(INDEX('Controle de reservas'!$L$14:$L$2013,AW202)="Programado","PROG",IF(INDEX('Controle de reservas'!$L$14:$L$2013,AW202)="Disponível no posto","DP","SEM SITUAÇÃO")))))))&amp;IF(INDEX('Controle de reservas'!$M$14:$M$2013,AW202)&lt;&gt;"",CHAR(10)&amp;INDEX('Controle de reservas'!$M$14:$M$2013,AW202),IF(OR(INDEX('Controle de reservas'!$L$14:$L$2013,AW202)="Em cobertura",INDEX('Controle de reservas'!$L$14:$L$2013,AW202)="Programado"),CHAR(10)&amp;"SEM LOCAL",""))&amp;IF(INDEX('Controle de reservas'!$N$14:$N$2013,AW202)&lt;&gt;"",CHAR(10)&amp;"Subst.: "&amp;INDEX('Controle de reservas'!$N$14:$N$2013,AW202),"")&amp;IF(AND(ISNUMBER(INDEX('Controle de reservas'!$I$14:$I$2013,AW202)),INDEX('Controle de reservas'!$I$14:$I$2013,AW202)&gt;0,INDEX('Controle de reservas'!$K$14:$K$2013,AW202)&gt;INDEX('Controle de reservas'!$I$14:$I$2013,AW202)),CHAR(10)&amp;"DIVERGÊNCIA DE DATAS","")&amp;IF(INDEX('Controle de reservas'!$P$14:$P$2013,AW202)&lt;&gt;"OK"," !",""))))</f>
      </c>
      <c r="J202" s="15">
        <f ca="1">IF(OR($AQ202=0,J$9="",J$9&lt;$AS202,AND($AT202&lt;&gt;"",J$9&gt;$AT202)),"",IF(AX202=0,"—",IF(INDEX('Controle de reservas'!$P$14:$P$2013,AX202)="DUPLICIDADE NO DIA","CONFLITO"&amp;IF(INDEX('Controle de reservas'!$M$14:$M$2013,AX202)&lt;&gt;"",CHAR(10)&amp;INDEX('Controle de reservas'!$M$14:$M$2013,AX202),"")&amp;IF(INDEX('Controle de reservas'!$N$14:$N$2013,AX202)&lt;&gt;"",CHAR(10)&amp;"Subst.: "&amp;INDEX('Controle de reservas'!$N$14:$N$2013,AX202),"")&amp;IF(AND(ISNUMBER(INDEX('Controle de reservas'!$I$14:$I$2013,AX202)),INDEX('Controle de reservas'!$I$14:$I$2013,AX202)&gt;0,INDEX('Controle de reservas'!$K$14:$K$2013,AX202)&gt;INDEX('Controle de reservas'!$I$14:$I$2013,AX202)),CHAR(10)&amp;"DIVERGÊNCIA DE DATAS",""),IF(INDEX('Controle de reservas'!$L$14:$L$2013,AX202)="Em cobertura","COV",IF(INDEX('Controle de reservas'!$L$14:$L$2013,AX202)="Disponível","DISP",IF(INDEX('Controle de reservas'!$L$14:$L$2013,AX202)="Não utilizado","NU",IF(INDEX('Controle de reservas'!$L$14:$L$2013,AX202)="Folga","F",IF(INDEX('Controle de reservas'!$L$14:$L$2013,AX202)="Ocorrência","O",IF(INDEX('Controle de reservas'!$L$14:$L$2013,AX202)="Programado","PROG",IF(INDEX('Controle de reservas'!$L$14:$L$2013,AX202)="Disponível no posto","DP","SEM SITUAÇÃO")))))))&amp;IF(INDEX('Controle de reservas'!$M$14:$M$2013,AX202)&lt;&gt;"",CHAR(10)&amp;INDEX('Controle de reservas'!$M$14:$M$2013,AX202),IF(OR(INDEX('Controle de reservas'!$L$14:$L$2013,AX202)="Em cobertura",INDEX('Controle de reservas'!$L$14:$L$2013,AX202)="Programado"),CHAR(10)&amp;"SEM LOCAL",""))&amp;IF(INDEX('Controle de reservas'!$N$14:$N$2013,AX202)&lt;&gt;"",CHAR(10)&amp;"Subst.: "&amp;INDEX('Controle de reservas'!$N$14:$N$2013,AX202),"")&amp;IF(AND(ISNUMBER(INDEX('Controle de reservas'!$I$14:$I$2013,AX202)),INDEX('Controle de reservas'!$I$14:$I$2013,AX202)&gt;0,INDEX('Controle de reservas'!$K$14:$K$2013,AX202)&gt;INDEX('Controle de reservas'!$I$14:$I$2013,AX202)),CHAR(10)&amp;"DIVERGÊNCIA DE DATAS","")&amp;IF(INDEX('Controle de reservas'!$P$14:$P$2013,AX202)&lt;&gt;"OK"," !",""))))</f>
      </c>
      <c r="K202" s="15">
        <f ca="1">IF(OR($AQ202=0,K$9="",K$9&lt;$AS202,AND($AT202&lt;&gt;"",K$9&gt;$AT202)),"",IF(AY202=0,"—",IF(INDEX('Controle de reservas'!$P$14:$P$2013,AY202)="DUPLICIDADE NO DIA","CONFLITO"&amp;IF(INDEX('Controle de reservas'!$M$14:$M$2013,AY202)&lt;&gt;"",CHAR(10)&amp;INDEX('Controle de reservas'!$M$14:$M$2013,AY202),"")&amp;IF(INDEX('Controle de reservas'!$N$14:$N$2013,AY202)&lt;&gt;"",CHAR(10)&amp;"Subst.: "&amp;INDEX('Controle de reservas'!$N$14:$N$2013,AY202),"")&amp;IF(AND(ISNUMBER(INDEX('Controle de reservas'!$I$14:$I$2013,AY202)),INDEX('Controle de reservas'!$I$14:$I$2013,AY202)&gt;0,INDEX('Controle de reservas'!$K$14:$K$2013,AY202)&gt;INDEX('Controle de reservas'!$I$14:$I$2013,AY202)),CHAR(10)&amp;"DIVERGÊNCIA DE DATAS",""),IF(INDEX('Controle de reservas'!$L$14:$L$2013,AY202)="Em cobertura","COV",IF(INDEX('Controle de reservas'!$L$14:$L$2013,AY202)="Disponível","DISP",IF(INDEX('Controle de reservas'!$L$14:$L$2013,AY202)="Não utilizado","NU",IF(INDEX('Controle de reservas'!$L$14:$L$2013,AY202)="Folga","F",IF(INDEX('Controle de reservas'!$L$14:$L$2013,AY202)="Ocorrência","O",IF(INDEX('Controle de reservas'!$L$14:$L$2013,AY202)="Programado","PROG",IF(INDEX('Controle de reservas'!$L$14:$L$2013,AY202)="Disponível no posto","DP","SEM SITUAÇÃO")))))))&amp;IF(INDEX('Controle de reservas'!$M$14:$M$2013,AY202)&lt;&gt;"",CHAR(10)&amp;INDEX('Controle de reservas'!$M$14:$M$2013,AY202),IF(OR(INDEX('Controle de reservas'!$L$14:$L$2013,AY202)="Em cobertura",INDEX('Controle de reservas'!$L$14:$L$2013,AY202)="Programado"),CHAR(10)&amp;"SEM LOCAL",""))&amp;IF(INDEX('Controle de reservas'!$N$14:$N$2013,AY202)&lt;&gt;"",CHAR(10)&amp;"Subst.: "&amp;INDEX('Controle de reservas'!$N$14:$N$2013,AY202),"")&amp;IF(AND(ISNUMBER(INDEX('Controle de reservas'!$I$14:$I$2013,AY202)),INDEX('Controle de reservas'!$I$14:$I$2013,AY202)&gt;0,INDEX('Controle de reservas'!$K$14:$K$2013,AY202)&gt;INDEX('Controle de reservas'!$I$14:$I$2013,AY202)),CHAR(10)&amp;"DIVERGÊNCIA DE DATAS","")&amp;IF(INDEX('Controle de reservas'!$P$14:$P$2013,AY202)&lt;&gt;"OK"," !",""))))</f>
      </c>
      <c r="L202" s="15">
        <f ca="1">IF(OR($AQ202=0,L$9="",L$9&lt;$AS202,AND($AT202&lt;&gt;"",L$9&gt;$AT202)),"",IF(AZ202=0,"—",IF(INDEX('Controle de reservas'!$P$14:$P$2013,AZ202)="DUPLICIDADE NO DIA","CONFLITO"&amp;IF(INDEX('Controle de reservas'!$M$14:$M$2013,AZ202)&lt;&gt;"",CHAR(10)&amp;INDEX('Controle de reservas'!$M$14:$M$2013,AZ202),"")&amp;IF(INDEX('Controle de reservas'!$N$14:$N$2013,AZ202)&lt;&gt;"",CHAR(10)&amp;"Subst.: "&amp;INDEX('Controle de reservas'!$N$14:$N$2013,AZ202),"")&amp;IF(AND(ISNUMBER(INDEX('Controle de reservas'!$I$14:$I$2013,AZ202)),INDEX('Controle de reservas'!$I$14:$I$2013,AZ202)&gt;0,INDEX('Controle de reservas'!$K$14:$K$2013,AZ202)&gt;INDEX('Controle de reservas'!$I$14:$I$2013,AZ202)),CHAR(10)&amp;"DIVERGÊNCIA DE DATAS",""),IF(INDEX('Controle de reservas'!$L$14:$L$2013,AZ202)="Em cobertura","COV",IF(INDEX('Controle de reservas'!$L$14:$L$2013,AZ202)="Disponível","DISP",IF(INDEX('Controle de reservas'!$L$14:$L$2013,AZ202)="Não utilizado","NU",IF(INDEX('Controle de reservas'!$L$14:$L$2013,AZ202)="Folga","F",IF(INDEX('Controle de reservas'!$L$14:$L$2013,AZ202)="Ocorrência","O",IF(INDEX('Controle de reservas'!$L$14:$L$2013,AZ202)="Programado","PROG",IF(INDEX('Controle de reservas'!$L$14:$L$2013,AZ202)="Disponível no posto","DP","SEM SITUAÇÃO")))))))&amp;IF(INDEX('Controle de reservas'!$M$14:$M$2013,AZ202)&lt;&gt;"",CHAR(10)&amp;INDEX('Controle de reservas'!$M$14:$M$2013,AZ202),IF(OR(INDEX('Controle de reservas'!$L$14:$L$2013,AZ202)="Em cobertura",INDEX('Controle de reservas'!$L$14:$L$2013,AZ202)="Programado"),CHAR(10)&amp;"SEM LOCAL",""))&amp;IF(INDEX('Controle de reservas'!$N$14:$N$2013,AZ202)&lt;&gt;"",CHAR(10)&amp;"Subst.: "&amp;INDEX('Controle de reservas'!$N$14:$N$2013,AZ202),"")&amp;IF(AND(ISNUMBER(INDEX('Controle de reservas'!$I$14:$I$2013,AZ202)),INDEX('Controle de reservas'!$I$14:$I$2013,AZ202)&gt;0,INDEX('Controle de reservas'!$K$14:$K$2013,AZ202)&gt;INDEX('Controle de reservas'!$I$14:$I$2013,AZ202)),CHAR(10)&amp;"DIVERGÊNCIA DE DATAS","")&amp;IF(INDEX('Controle de reservas'!$P$14:$P$2013,AZ202)&lt;&gt;"OK"," !",""))))</f>
      </c>
      <c r="M202" s="15">
        <f ca="1">IF(OR($AQ202=0,M$9="",M$9&lt;$AS202,AND($AT202&lt;&gt;"",M$9&gt;$AT202)),"",IF(BA202=0,"—",IF(INDEX('Controle de reservas'!$P$14:$P$2013,BA202)="DUPLICIDADE NO DIA","CONFLITO"&amp;IF(INDEX('Controle de reservas'!$M$14:$M$2013,BA202)&lt;&gt;"",CHAR(10)&amp;INDEX('Controle de reservas'!$M$14:$M$2013,BA202),"")&amp;IF(INDEX('Controle de reservas'!$N$14:$N$2013,BA202)&lt;&gt;"",CHAR(10)&amp;"Subst.: "&amp;INDEX('Controle de reservas'!$N$14:$N$2013,BA202),"")&amp;IF(AND(ISNUMBER(INDEX('Controle de reservas'!$I$14:$I$2013,BA202)),INDEX('Controle de reservas'!$I$14:$I$2013,BA202)&gt;0,INDEX('Controle de reservas'!$K$14:$K$2013,BA202)&gt;INDEX('Controle de reservas'!$I$14:$I$2013,BA202)),CHAR(10)&amp;"DIVERGÊNCIA DE DATAS",""),IF(INDEX('Controle de reservas'!$L$14:$L$2013,BA202)="Em cobertura","COV",IF(INDEX('Controle de reservas'!$L$14:$L$2013,BA202)="Disponível","DISP",IF(INDEX('Controle de reservas'!$L$14:$L$2013,BA202)="Não utilizado","NU",IF(INDEX('Controle de reservas'!$L$14:$L$2013,BA202)="Folga","F",IF(INDEX('Controle de reservas'!$L$14:$L$2013,BA202)="Ocorrência","O",IF(INDEX('Controle de reservas'!$L$14:$L$2013,BA202)="Programado","PROG",IF(INDEX('Controle de reservas'!$L$14:$L$2013,BA202)="Disponível no posto","DP","SEM SITUAÇÃO")))))))&amp;IF(INDEX('Controle de reservas'!$M$14:$M$2013,BA202)&lt;&gt;"",CHAR(10)&amp;INDEX('Controle de reservas'!$M$14:$M$2013,BA202),IF(OR(INDEX('Controle de reservas'!$L$14:$L$2013,BA202)="Em cobertura",INDEX('Controle de reservas'!$L$14:$L$2013,BA202)="Programado"),CHAR(10)&amp;"SEM LOCAL",""))&amp;IF(INDEX('Controle de reservas'!$N$14:$N$2013,BA202)&lt;&gt;"",CHAR(10)&amp;"Subst.: "&amp;INDEX('Controle de reservas'!$N$14:$N$2013,BA202),"")&amp;IF(AND(ISNUMBER(INDEX('Controle de reservas'!$I$14:$I$2013,BA202)),INDEX('Controle de reservas'!$I$14:$I$2013,BA202)&gt;0,INDEX('Controle de reservas'!$K$14:$K$2013,BA202)&gt;INDEX('Controle de reservas'!$I$14:$I$2013,BA202)),CHAR(10)&amp;"DIVERGÊNCIA DE DATAS","")&amp;IF(INDEX('Controle de reservas'!$P$14:$P$2013,BA202)&lt;&gt;"OK"," !",""))))</f>
      </c>
      <c r="N202" s="15">
        <f ca="1">IF(OR($AQ202=0,N$9="",N$9&lt;$AS202,AND($AT202&lt;&gt;"",N$9&gt;$AT202)),"",IF(BB202=0,"—",IF(INDEX('Controle de reservas'!$P$14:$P$2013,BB202)="DUPLICIDADE NO DIA","CONFLITO"&amp;IF(INDEX('Controle de reservas'!$M$14:$M$2013,BB202)&lt;&gt;"",CHAR(10)&amp;INDEX('Controle de reservas'!$M$14:$M$2013,BB202),"")&amp;IF(INDEX('Controle de reservas'!$N$14:$N$2013,BB202)&lt;&gt;"",CHAR(10)&amp;"Subst.: "&amp;INDEX('Controle de reservas'!$N$14:$N$2013,BB202),"")&amp;IF(AND(ISNUMBER(INDEX('Controle de reservas'!$I$14:$I$2013,BB202)),INDEX('Controle de reservas'!$I$14:$I$2013,BB202)&gt;0,INDEX('Controle de reservas'!$K$14:$K$2013,BB202)&gt;INDEX('Controle de reservas'!$I$14:$I$2013,BB202)),CHAR(10)&amp;"DIVERGÊNCIA DE DATAS",""),IF(INDEX('Controle de reservas'!$L$14:$L$2013,BB202)="Em cobertura","COV",IF(INDEX('Controle de reservas'!$L$14:$L$2013,BB202)="Disponível","DISP",IF(INDEX('Controle de reservas'!$L$14:$L$2013,BB202)="Não utilizado","NU",IF(INDEX('Controle de reservas'!$L$14:$L$2013,BB202)="Folga","F",IF(INDEX('Controle de reservas'!$L$14:$L$2013,BB202)="Ocorrência","O",IF(INDEX('Controle de reservas'!$L$14:$L$2013,BB202)="Programado","PROG",IF(INDEX('Controle de reservas'!$L$14:$L$2013,BB202)="Disponível no posto","DP","SEM SITUAÇÃO")))))))&amp;IF(INDEX('Controle de reservas'!$M$14:$M$2013,BB202)&lt;&gt;"",CHAR(10)&amp;INDEX('Controle de reservas'!$M$14:$M$2013,BB202),IF(OR(INDEX('Controle de reservas'!$L$14:$L$2013,BB202)="Em cobertura",INDEX('Controle de reservas'!$L$14:$L$2013,BB202)="Programado"),CHAR(10)&amp;"SEM LOCAL",""))&amp;IF(INDEX('Controle de reservas'!$N$14:$N$2013,BB202)&lt;&gt;"",CHAR(10)&amp;"Subst.: "&amp;INDEX('Controle de reservas'!$N$14:$N$2013,BB202),"")&amp;IF(AND(ISNUMBER(INDEX('Controle de reservas'!$I$14:$I$2013,BB202)),INDEX('Controle de reservas'!$I$14:$I$2013,BB202)&gt;0,INDEX('Controle de reservas'!$K$14:$K$2013,BB202)&gt;INDEX('Controle de reservas'!$I$14:$I$2013,BB202)),CHAR(10)&amp;"DIVERGÊNCIA DE DATAS","")&amp;IF(INDEX('Controle de reservas'!$P$14:$P$2013,BB202)&lt;&gt;"OK"," !",""))))</f>
      </c>
      <c r="O202" s="15">
        <f ca="1">IF(OR($AQ202=0,O$9="",O$9&lt;$AS202,AND($AT202&lt;&gt;"",O$9&gt;$AT202)),"",IF(BC202=0,"—",IF(INDEX('Controle de reservas'!$P$14:$P$2013,BC202)="DUPLICIDADE NO DIA","CONFLITO"&amp;IF(INDEX('Controle de reservas'!$M$14:$M$2013,BC202)&lt;&gt;"",CHAR(10)&amp;INDEX('Controle de reservas'!$M$14:$M$2013,BC202),"")&amp;IF(INDEX('Controle de reservas'!$N$14:$N$2013,BC202)&lt;&gt;"",CHAR(10)&amp;"Subst.: "&amp;INDEX('Controle de reservas'!$N$14:$N$2013,BC202),"")&amp;IF(AND(ISNUMBER(INDEX('Controle de reservas'!$I$14:$I$2013,BC202)),INDEX('Controle de reservas'!$I$14:$I$2013,BC202)&gt;0,INDEX('Controle de reservas'!$K$14:$K$2013,BC202)&gt;INDEX('Controle de reservas'!$I$14:$I$2013,BC202)),CHAR(10)&amp;"DIVERGÊNCIA DE DATAS",""),IF(INDEX('Controle de reservas'!$L$14:$L$2013,BC202)="Em cobertura","COV",IF(INDEX('Controle de reservas'!$L$14:$L$2013,BC202)="Disponível","DISP",IF(INDEX('Controle de reservas'!$L$14:$L$2013,BC202)="Não utilizado","NU",IF(INDEX('Controle de reservas'!$L$14:$L$2013,BC202)="Folga","F",IF(INDEX('Controle de reservas'!$L$14:$L$2013,BC202)="Ocorrência","O",IF(INDEX('Controle de reservas'!$L$14:$L$2013,BC202)="Programado","PROG",IF(INDEX('Controle de reservas'!$L$14:$L$2013,BC202)="Disponível no posto","DP","SEM SITUAÇÃO")))))))&amp;IF(INDEX('Controle de reservas'!$M$14:$M$2013,BC202)&lt;&gt;"",CHAR(10)&amp;INDEX('Controle de reservas'!$M$14:$M$2013,BC202),IF(OR(INDEX('Controle de reservas'!$L$14:$L$2013,BC202)="Em cobertura",INDEX('Controle de reservas'!$L$14:$L$2013,BC202)="Programado"),CHAR(10)&amp;"SEM LOCAL",""))&amp;IF(INDEX('Controle de reservas'!$N$14:$N$2013,BC202)&lt;&gt;"",CHAR(10)&amp;"Subst.: "&amp;INDEX('Controle de reservas'!$N$14:$N$2013,BC202),"")&amp;IF(AND(ISNUMBER(INDEX('Controle de reservas'!$I$14:$I$2013,BC202)),INDEX('Controle de reservas'!$I$14:$I$2013,BC202)&gt;0,INDEX('Controle de reservas'!$K$14:$K$2013,BC202)&gt;INDEX('Controle de reservas'!$I$14:$I$2013,BC202)),CHAR(10)&amp;"DIVERGÊNCIA DE DATAS","")&amp;IF(INDEX('Controle de reservas'!$P$14:$P$2013,BC202)&lt;&gt;"OK"," !",""))))</f>
      </c>
      <c r="P202" s="15">
        <f ca="1">IF(OR($AQ202=0,P$9="",P$9&lt;$AS202,AND($AT202&lt;&gt;"",P$9&gt;$AT202)),"",IF(BD202=0,"—",IF(INDEX('Controle de reservas'!$P$14:$P$2013,BD202)="DUPLICIDADE NO DIA","CONFLITO"&amp;IF(INDEX('Controle de reservas'!$M$14:$M$2013,BD202)&lt;&gt;"",CHAR(10)&amp;INDEX('Controle de reservas'!$M$14:$M$2013,BD202),"")&amp;IF(INDEX('Controle de reservas'!$N$14:$N$2013,BD202)&lt;&gt;"",CHAR(10)&amp;"Subst.: "&amp;INDEX('Controle de reservas'!$N$14:$N$2013,BD202),"")&amp;IF(AND(ISNUMBER(INDEX('Controle de reservas'!$I$14:$I$2013,BD202)),INDEX('Controle de reservas'!$I$14:$I$2013,BD202)&gt;0,INDEX('Controle de reservas'!$K$14:$K$2013,BD202)&gt;INDEX('Controle de reservas'!$I$14:$I$2013,BD202)),CHAR(10)&amp;"DIVERGÊNCIA DE DATAS",""),IF(INDEX('Controle de reservas'!$L$14:$L$2013,BD202)="Em cobertura","COV",IF(INDEX('Controle de reservas'!$L$14:$L$2013,BD202)="Disponível","DISP",IF(INDEX('Controle de reservas'!$L$14:$L$2013,BD202)="Não utilizado","NU",IF(INDEX('Controle de reservas'!$L$14:$L$2013,BD202)="Folga","F",IF(INDEX('Controle de reservas'!$L$14:$L$2013,BD202)="Ocorrência","O",IF(INDEX('Controle de reservas'!$L$14:$L$2013,BD202)="Programado","PROG",IF(INDEX('Controle de reservas'!$L$14:$L$2013,BD202)="Disponível no posto","DP","SEM SITUAÇÃO")))))))&amp;IF(INDEX('Controle de reservas'!$M$14:$M$2013,BD202)&lt;&gt;"",CHAR(10)&amp;INDEX('Controle de reservas'!$M$14:$M$2013,BD202),IF(OR(INDEX('Controle de reservas'!$L$14:$L$2013,BD202)="Em cobertura",INDEX('Controle de reservas'!$L$14:$L$2013,BD202)="Programado"),CHAR(10)&amp;"SEM LOCAL",""))&amp;IF(INDEX('Controle de reservas'!$N$14:$N$2013,BD202)&lt;&gt;"",CHAR(10)&amp;"Subst.: "&amp;INDEX('Controle de reservas'!$N$14:$N$2013,BD202),"")&amp;IF(AND(ISNUMBER(INDEX('Controle de reservas'!$I$14:$I$2013,BD202)),INDEX('Controle de reservas'!$I$14:$I$2013,BD202)&gt;0,INDEX('Controle de reservas'!$K$14:$K$2013,BD202)&gt;INDEX('Controle de reservas'!$I$14:$I$2013,BD202)),CHAR(10)&amp;"DIVERGÊNCIA DE DATAS","")&amp;IF(INDEX('Controle de reservas'!$P$14:$P$2013,BD202)&lt;&gt;"OK"," !",""))))</f>
      </c>
      <c r="Q202" s="15">
        <f ca="1">IF(OR($AQ202=0,Q$9="",Q$9&lt;$AS202,AND($AT202&lt;&gt;"",Q$9&gt;$AT202)),"",IF(BE202=0,"—",IF(INDEX('Controle de reservas'!$P$14:$P$2013,BE202)="DUPLICIDADE NO DIA","CONFLITO"&amp;IF(INDEX('Controle de reservas'!$M$14:$M$2013,BE202)&lt;&gt;"",CHAR(10)&amp;INDEX('Controle de reservas'!$M$14:$M$2013,BE202),"")&amp;IF(INDEX('Controle de reservas'!$N$14:$N$2013,BE202)&lt;&gt;"",CHAR(10)&amp;"Subst.: "&amp;INDEX('Controle de reservas'!$N$14:$N$2013,BE202),"")&amp;IF(AND(ISNUMBER(INDEX('Controle de reservas'!$I$14:$I$2013,BE202)),INDEX('Controle de reservas'!$I$14:$I$2013,BE202)&gt;0,INDEX('Controle de reservas'!$K$14:$K$2013,BE202)&gt;INDEX('Controle de reservas'!$I$14:$I$2013,BE202)),CHAR(10)&amp;"DIVERGÊNCIA DE DATAS",""),IF(INDEX('Controle de reservas'!$L$14:$L$2013,BE202)="Em cobertura","COV",IF(INDEX('Controle de reservas'!$L$14:$L$2013,BE202)="Disponível","DISP",IF(INDEX('Controle de reservas'!$L$14:$L$2013,BE202)="Não utilizado","NU",IF(INDEX('Controle de reservas'!$L$14:$L$2013,BE202)="Folga","F",IF(INDEX('Controle de reservas'!$L$14:$L$2013,BE202)="Ocorrência","O",IF(INDEX('Controle de reservas'!$L$14:$L$2013,BE202)="Programado","PROG",IF(INDEX('Controle de reservas'!$L$14:$L$2013,BE202)="Disponível no posto","DP","SEM SITUAÇÃO")))))))&amp;IF(INDEX('Controle de reservas'!$M$14:$M$2013,BE202)&lt;&gt;"",CHAR(10)&amp;INDEX('Controle de reservas'!$M$14:$M$2013,BE202),IF(OR(INDEX('Controle de reservas'!$L$14:$L$2013,BE202)="Em cobertura",INDEX('Controle de reservas'!$L$14:$L$2013,BE202)="Programado"),CHAR(10)&amp;"SEM LOCAL",""))&amp;IF(INDEX('Controle de reservas'!$N$14:$N$2013,BE202)&lt;&gt;"",CHAR(10)&amp;"Subst.: "&amp;INDEX('Controle de reservas'!$N$14:$N$2013,BE202),"")&amp;IF(AND(ISNUMBER(INDEX('Controle de reservas'!$I$14:$I$2013,BE202)),INDEX('Controle de reservas'!$I$14:$I$2013,BE202)&gt;0,INDEX('Controle de reservas'!$K$14:$K$2013,BE202)&gt;INDEX('Controle de reservas'!$I$14:$I$2013,BE202)),CHAR(10)&amp;"DIVERGÊNCIA DE DATAS","")&amp;IF(INDEX('Controle de reservas'!$P$14:$P$2013,BE202)&lt;&gt;"OK"," !",""))))</f>
      </c>
      <c r="R202" s="15">
        <f ca="1">IF(OR($AQ202=0,R$9="",R$9&lt;$AS202,AND($AT202&lt;&gt;"",R$9&gt;$AT202)),"",IF(BF202=0,"—",IF(INDEX('Controle de reservas'!$P$14:$P$2013,BF202)="DUPLICIDADE NO DIA","CONFLITO"&amp;IF(INDEX('Controle de reservas'!$M$14:$M$2013,BF202)&lt;&gt;"",CHAR(10)&amp;INDEX('Controle de reservas'!$M$14:$M$2013,BF202),"")&amp;IF(INDEX('Controle de reservas'!$N$14:$N$2013,BF202)&lt;&gt;"",CHAR(10)&amp;"Subst.: "&amp;INDEX('Controle de reservas'!$N$14:$N$2013,BF202),"")&amp;IF(AND(ISNUMBER(INDEX('Controle de reservas'!$I$14:$I$2013,BF202)),INDEX('Controle de reservas'!$I$14:$I$2013,BF202)&gt;0,INDEX('Controle de reservas'!$K$14:$K$2013,BF202)&gt;INDEX('Controle de reservas'!$I$14:$I$2013,BF202)),CHAR(10)&amp;"DIVERGÊNCIA DE DATAS",""),IF(INDEX('Controle de reservas'!$L$14:$L$2013,BF202)="Em cobertura","COV",IF(INDEX('Controle de reservas'!$L$14:$L$2013,BF202)="Disponível","DISP",IF(INDEX('Controle de reservas'!$L$14:$L$2013,BF202)="Não utilizado","NU",IF(INDEX('Controle de reservas'!$L$14:$L$2013,BF202)="Folga","F",IF(INDEX('Controle de reservas'!$L$14:$L$2013,BF202)="Ocorrência","O",IF(INDEX('Controle de reservas'!$L$14:$L$2013,BF202)="Programado","PROG",IF(INDEX('Controle de reservas'!$L$14:$L$2013,BF202)="Disponível no posto","DP","SEM SITUAÇÃO")))))))&amp;IF(INDEX('Controle de reservas'!$M$14:$M$2013,BF202)&lt;&gt;"",CHAR(10)&amp;INDEX('Controle de reservas'!$M$14:$M$2013,BF202),IF(OR(INDEX('Controle de reservas'!$L$14:$L$2013,BF202)="Em cobertura",INDEX('Controle de reservas'!$L$14:$L$2013,BF202)="Programado"),CHAR(10)&amp;"SEM LOCAL",""))&amp;IF(INDEX('Controle de reservas'!$N$14:$N$2013,BF202)&lt;&gt;"",CHAR(10)&amp;"Subst.: "&amp;INDEX('Controle de reservas'!$N$14:$N$2013,BF202),"")&amp;IF(AND(ISNUMBER(INDEX('Controle de reservas'!$I$14:$I$2013,BF202)),INDEX('Controle de reservas'!$I$14:$I$2013,BF202)&gt;0,INDEX('Controle de reservas'!$K$14:$K$2013,BF202)&gt;INDEX('Controle de reservas'!$I$14:$I$2013,BF202)),CHAR(10)&amp;"DIVERGÊNCIA DE DATAS","")&amp;IF(INDEX('Controle de reservas'!$P$14:$P$2013,BF202)&lt;&gt;"OK"," !",""))))</f>
      </c>
      <c r="S202" s="15">
        <f ca="1">IF(OR($AQ202=0,S$9="",S$9&lt;$AS202,AND($AT202&lt;&gt;"",S$9&gt;$AT202)),"",IF(BG202=0,"—",IF(INDEX('Controle de reservas'!$P$14:$P$2013,BG202)="DUPLICIDADE NO DIA","CONFLITO"&amp;IF(INDEX('Controle de reservas'!$M$14:$M$2013,BG202)&lt;&gt;"",CHAR(10)&amp;INDEX('Controle de reservas'!$M$14:$M$2013,BG202),"")&amp;IF(INDEX('Controle de reservas'!$N$14:$N$2013,BG202)&lt;&gt;"",CHAR(10)&amp;"Subst.: "&amp;INDEX('Controle de reservas'!$N$14:$N$2013,BG202),"")&amp;IF(AND(ISNUMBER(INDEX('Controle de reservas'!$I$14:$I$2013,BG202)),INDEX('Controle de reservas'!$I$14:$I$2013,BG202)&gt;0,INDEX('Controle de reservas'!$K$14:$K$2013,BG202)&gt;INDEX('Controle de reservas'!$I$14:$I$2013,BG202)),CHAR(10)&amp;"DIVERGÊNCIA DE DATAS",""),IF(INDEX('Controle de reservas'!$L$14:$L$2013,BG202)="Em cobertura","COV",IF(INDEX('Controle de reservas'!$L$14:$L$2013,BG202)="Disponível","DISP",IF(INDEX('Controle de reservas'!$L$14:$L$2013,BG202)="Não utilizado","NU",IF(INDEX('Controle de reservas'!$L$14:$L$2013,BG202)="Folga","F",IF(INDEX('Controle de reservas'!$L$14:$L$2013,BG202)="Ocorrência","O",IF(INDEX('Controle de reservas'!$L$14:$L$2013,BG202)="Programado","PROG",IF(INDEX('Controle de reservas'!$L$14:$L$2013,BG202)="Disponível no posto","DP","SEM SITUAÇÃO")))))))&amp;IF(INDEX('Controle de reservas'!$M$14:$M$2013,BG202)&lt;&gt;"",CHAR(10)&amp;INDEX('Controle de reservas'!$M$14:$M$2013,BG202),IF(OR(INDEX('Controle de reservas'!$L$14:$L$2013,BG202)="Em cobertura",INDEX('Controle de reservas'!$L$14:$L$2013,BG202)="Programado"),CHAR(10)&amp;"SEM LOCAL",""))&amp;IF(INDEX('Controle de reservas'!$N$14:$N$2013,BG202)&lt;&gt;"",CHAR(10)&amp;"Subst.: "&amp;INDEX('Controle de reservas'!$N$14:$N$2013,BG202),"")&amp;IF(AND(ISNUMBER(INDEX('Controle de reservas'!$I$14:$I$2013,BG202)),INDEX('Controle de reservas'!$I$14:$I$2013,BG202)&gt;0,INDEX('Controle de reservas'!$K$14:$K$2013,BG202)&gt;INDEX('Controle de reservas'!$I$14:$I$2013,BG202)),CHAR(10)&amp;"DIVERGÊNCIA DE DATAS","")&amp;IF(INDEX('Controle de reservas'!$P$14:$P$2013,BG202)&lt;&gt;"OK"," !",""))))</f>
      </c>
      <c r="T202" s="15">
        <f ca="1">IF(OR($AQ202=0,T$9="",T$9&lt;$AS202,AND($AT202&lt;&gt;"",T$9&gt;$AT202)),"",IF(BH202=0,"—",IF(INDEX('Controle de reservas'!$P$14:$P$2013,BH202)="DUPLICIDADE NO DIA","CONFLITO"&amp;IF(INDEX('Controle de reservas'!$M$14:$M$2013,BH202)&lt;&gt;"",CHAR(10)&amp;INDEX('Controle de reservas'!$M$14:$M$2013,BH202),"")&amp;IF(INDEX('Controle de reservas'!$N$14:$N$2013,BH202)&lt;&gt;"",CHAR(10)&amp;"Subst.: "&amp;INDEX('Controle de reservas'!$N$14:$N$2013,BH202),"")&amp;IF(AND(ISNUMBER(INDEX('Controle de reservas'!$I$14:$I$2013,BH202)),INDEX('Controle de reservas'!$I$14:$I$2013,BH202)&gt;0,INDEX('Controle de reservas'!$K$14:$K$2013,BH202)&gt;INDEX('Controle de reservas'!$I$14:$I$2013,BH202)),CHAR(10)&amp;"DIVERGÊNCIA DE DATAS",""),IF(INDEX('Controle de reservas'!$L$14:$L$2013,BH202)="Em cobertura","COV",IF(INDEX('Controle de reservas'!$L$14:$L$2013,BH202)="Disponível","DISP",IF(INDEX('Controle de reservas'!$L$14:$L$2013,BH202)="Não utilizado","NU",IF(INDEX('Controle de reservas'!$L$14:$L$2013,BH202)="Folga","F",IF(INDEX('Controle de reservas'!$L$14:$L$2013,BH202)="Ocorrência","O",IF(INDEX('Controle de reservas'!$L$14:$L$2013,BH202)="Programado","PROG",IF(INDEX('Controle de reservas'!$L$14:$L$2013,BH202)="Disponível no posto","DP","SEM SITUAÇÃO")))))))&amp;IF(INDEX('Controle de reservas'!$M$14:$M$2013,BH202)&lt;&gt;"",CHAR(10)&amp;INDEX('Controle de reservas'!$M$14:$M$2013,BH202),IF(OR(INDEX('Controle de reservas'!$L$14:$L$2013,BH202)="Em cobertura",INDEX('Controle de reservas'!$L$14:$L$2013,BH202)="Programado"),CHAR(10)&amp;"SEM LOCAL",""))&amp;IF(INDEX('Controle de reservas'!$N$14:$N$2013,BH202)&lt;&gt;"",CHAR(10)&amp;"Subst.: "&amp;INDEX('Controle de reservas'!$N$14:$N$2013,BH202),"")&amp;IF(AND(ISNUMBER(INDEX('Controle de reservas'!$I$14:$I$2013,BH202)),INDEX('Controle de reservas'!$I$14:$I$2013,BH202)&gt;0,INDEX('Controle de reservas'!$K$14:$K$2013,BH202)&gt;INDEX('Controle de reservas'!$I$14:$I$2013,BH202)),CHAR(10)&amp;"DIVERGÊNCIA DE DATAS","")&amp;IF(INDEX('Controle de reservas'!$P$14:$P$2013,BH202)&lt;&gt;"OK"," !",""))))</f>
      </c>
      <c r="U202" s="15">
        <f ca="1">IF(OR($AQ202=0,U$9="",U$9&lt;$AS202,AND($AT202&lt;&gt;"",U$9&gt;$AT202)),"",IF(BI202=0,"—",IF(INDEX('Controle de reservas'!$P$14:$P$2013,BI202)="DUPLICIDADE NO DIA","CONFLITO"&amp;IF(INDEX('Controle de reservas'!$M$14:$M$2013,BI202)&lt;&gt;"",CHAR(10)&amp;INDEX('Controle de reservas'!$M$14:$M$2013,BI202),"")&amp;IF(INDEX('Controle de reservas'!$N$14:$N$2013,BI202)&lt;&gt;"",CHAR(10)&amp;"Subst.: "&amp;INDEX('Controle de reservas'!$N$14:$N$2013,BI202),"")&amp;IF(AND(ISNUMBER(INDEX('Controle de reservas'!$I$14:$I$2013,BI202)),INDEX('Controle de reservas'!$I$14:$I$2013,BI202)&gt;0,INDEX('Controle de reservas'!$K$14:$K$2013,BI202)&gt;INDEX('Controle de reservas'!$I$14:$I$2013,BI202)),CHAR(10)&amp;"DIVERGÊNCIA DE DATAS",""),IF(INDEX('Controle de reservas'!$L$14:$L$2013,BI202)="Em cobertura","COV",IF(INDEX('Controle de reservas'!$L$14:$L$2013,BI202)="Disponível","DISP",IF(INDEX('Controle de reservas'!$L$14:$L$2013,BI202)="Não utilizado","NU",IF(INDEX('Controle de reservas'!$L$14:$L$2013,BI202)="Folga","F",IF(INDEX('Controle de reservas'!$L$14:$L$2013,BI202)="Ocorrência","O",IF(INDEX('Controle de reservas'!$L$14:$L$2013,BI202)="Programado","PROG",IF(INDEX('Controle de reservas'!$L$14:$L$2013,BI202)="Disponível no posto","DP","SEM SITUAÇÃO")))))))&amp;IF(INDEX('Controle de reservas'!$M$14:$M$2013,BI202)&lt;&gt;"",CHAR(10)&amp;INDEX('Controle de reservas'!$M$14:$M$2013,BI202),IF(OR(INDEX('Controle de reservas'!$L$14:$L$2013,BI202)="Em cobertura",INDEX('Controle de reservas'!$L$14:$L$2013,BI202)="Programado"),CHAR(10)&amp;"SEM LOCAL",""))&amp;IF(INDEX('Controle de reservas'!$N$14:$N$2013,BI202)&lt;&gt;"",CHAR(10)&amp;"Subst.: "&amp;INDEX('Controle de reservas'!$N$14:$N$2013,BI202),"")&amp;IF(AND(ISNUMBER(INDEX('Controle de reservas'!$I$14:$I$2013,BI202)),INDEX('Controle de reservas'!$I$14:$I$2013,BI202)&gt;0,INDEX('Controle de reservas'!$K$14:$K$2013,BI202)&gt;INDEX('Controle de reservas'!$I$14:$I$2013,BI202)),CHAR(10)&amp;"DIVERGÊNCIA DE DATAS","")&amp;IF(INDEX('Controle de reservas'!$P$14:$P$2013,BI202)&lt;&gt;"OK"," !",""))))</f>
      </c>
      <c r="V202" s="15">
        <f ca="1">IF(OR($AQ202=0,V$9="",V$9&lt;$AS202,AND($AT202&lt;&gt;"",V$9&gt;$AT202)),"",IF(BJ202=0,"—",IF(INDEX('Controle de reservas'!$P$14:$P$2013,BJ202)="DUPLICIDADE NO DIA","CONFLITO"&amp;IF(INDEX('Controle de reservas'!$M$14:$M$2013,BJ202)&lt;&gt;"",CHAR(10)&amp;INDEX('Controle de reservas'!$M$14:$M$2013,BJ202),"")&amp;IF(INDEX('Controle de reservas'!$N$14:$N$2013,BJ202)&lt;&gt;"",CHAR(10)&amp;"Subst.: "&amp;INDEX('Controle de reservas'!$N$14:$N$2013,BJ202),"")&amp;IF(AND(ISNUMBER(INDEX('Controle de reservas'!$I$14:$I$2013,BJ202)),INDEX('Controle de reservas'!$I$14:$I$2013,BJ202)&gt;0,INDEX('Controle de reservas'!$K$14:$K$2013,BJ202)&gt;INDEX('Controle de reservas'!$I$14:$I$2013,BJ202)),CHAR(10)&amp;"DIVERGÊNCIA DE DATAS",""),IF(INDEX('Controle de reservas'!$L$14:$L$2013,BJ202)="Em cobertura","COV",IF(INDEX('Controle de reservas'!$L$14:$L$2013,BJ202)="Disponível","DISP",IF(INDEX('Controle de reservas'!$L$14:$L$2013,BJ202)="Não utilizado","NU",IF(INDEX('Controle de reservas'!$L$14:$L$2013,BJ202)="Folga","F",IF(INDEX('Controle de reservas'!$L$14:$L$2013,BJ202)="Ocorrência","O",IF(INDEX('Controle de reservas'!$L$14:$L$2013,BJ202)="Programado","PROG",IF(INDEX('Controle de reservas'!$L$14:$L$2013,BJ202)="Disponível no posto","DP","SEM SITUAÇÃO")))))))&amp;IF(INDEX('Controle de reservas'!$M$14:$M$2013,BJ202)&lt;&gt;"",CHAR(10)&amp;INDEX('Controle de reservas'!$M$14:$M$2013,BJ202),IF(OR(INDEX('Controle de reservas'!$L$14:$L$2013,BJ202)="Em cobertura",INDEX('Controle de reservas'!$L$14:$L$2013,BJ202)="Programado"),CHAR(10)&amp;"SEM LOCAL",""))&amp;IF(INDEX('Controle de reservas'!$N$14:$N$2013,BJ202)&lt;&gt;"",CHAR(10)&amp;"Subst.: "&amp;INDEX('Controle de reservas'!$N$14:$N$2013,BJ202),"")&amp;IF(AND(ISNUMBER(INDEX('Controle de reservas'!$I$14:$I$2013,BJ202)),INDEX('Controle de reservas'!$I$14:$I$2013,BJ202)&gt;0,INDEX('Controle de reservas'!$K$14:$K$2013,BJ202)&gt;INDEX('Controle de reservas'!$I$14:$I$2013,BJ202)),CHAR(10)&amp;"DIVERGÊNCIA DE DATAS","")&amp;IF(INDEX('Controle de reservas'!$P$14:$P$2013,BJ202)&lt;&gt;"OK"," !",""))))</f>
      </c>
      <c r="W202" s="15">
        <f ca="1">IF(OR($AQ202=0,W$9="",W$9&lt;$AS202,AND($AT202&lt;&gt;"",W$9&gt;$AT202)),"",IF(BK202=0,"—",IF(INDEX('Controle de reservas'!$P$14:$P$2013,BK202)="DUPLICIDADE NO DIA","CONFLITO"&amp;IF(INDEX('Controle de reservas'!$M$14:$M$2013,BK202)&lt;&gt;"",CHAR(10)&amp;INDEX('Controle de reservas'!$M$14:$M$2013,BK202),"")&amp;IF(INDEX('Controle de reservas'!$N$14:$N$2013,BK202)&lt;&gt;"",CHAR(10)&amp;"Subst.: "&amp;INDEX('Controle de reservas'!$N$14:$N$2013,BK202),"")&amp;IF(AND(ISNUMBER(INDEX('Controle de reservas'!$I$14:$I$2013,BK202)),INDEX('Controle de reservas'!$I$14:$I$2013,BK202)&gt;0,INDEX('Controle de reservas'!$K$14:$K$2013,BK202)&gt;INDEX('Controle de reservas'!$I$14:$I$2013,BK202)),CHAR(10)&amp;"DIVERGÊNCIA DE DATAS",""),IF(INDEX('Controle de reservas'!$L$14:$L$2013,BK202)="Em cobertura","COV",IF(INDEX('Controle de reservas'!$L$14:$L$2013,BK202)="Disponível","DISP",IF(INDEX('Controle de reservas'!$L$14:$L$2013,BK202)="Não utilizado","NU",IF(INDEX('Controle de reservas'!$L$14:$L$2013,BK202)="Folga","F",IF(INDEX('Controle de reservas'!$L$14:$L$2013,BK202)="Ocorrência","O",IF(INDEX('Controle de reservas'!$L$14:$L$2013,BK202)="Programado","PROG",IF(INDEX('Controle de reservas'!$L$14:$L$2013,BK202)="Disponível no posto","DP","SEM SITUAÇÃO")))))))&amp;IF(INDEX('Controle de reservas'!$M$14:$M$2013,BK202)&lt;&gt;"",CHAR(10)&amp;INDEX('Controle de reservas'!$M$14:$M$2013,BK202),IF(OR(INDEX('Controle de reservas'!$L$14:$L$2013,BK202)="Em cobertura",INDEX('Controle de reservas'!$L$14:$L$2013,BK202)="Programado"),CHAR(10)&amp;"SEM LOCAL",""))&amp;IF(INDEX('Controle de reservas'!$N$14:$N$2013,BK202)&lt;&gt;"",CHAR(10)&amp;"Subst.: "&amp;INDEX('Controle de reservas'!$N$14:$N$2013,BK202),"")&amp;IF(AND(ISNUMBER(INDEX('Controle de reservas'!$I$14:$I$2013,BK202)),INDEX('Controle de reservas'!$I$14:$I$2013,BK202)&gt;0,INDEX('Controle de reservas'!$K$14:$K$2013,BK202)&gt;INDEX('Controle de reservas'!$I$14:$I$2013,BK202)),CHAR(10)&amp;"DIVERGÊNCIA DE DATAS","")&amp;IF(INDEX('Controle de reservas'!$P$14:$P$2013,BK202)&lt;&gt;"OK"," !",""))))</f>
      </c>
      <c r="X202" s="15">
        <f ca="1">IF(OR($AQ202=0,X$9="",X$9&lt;$AS202,AND($AT202&lt;&gt;"",X$9&gt;$AT202)),"",IF(BL202=0,"—",IF(INDEX('Controle de reservas'!$P$14:$P$2013,BL202)="DUPLICIDADE NO DIA","CONFLITO"&amp;IF(INDEX('Controle de reservas'!$M$14:$M$2013,BL202)&lt;&gt;"",CHAR(10)&amp;INDEX('Controle de reservas'!$M$14:$M$2013,BL202),"")&amp;IF(INDEX('Controle de reservas'!$N$14:$N$2013,BL202)&lt;&gt;"",CHAR(10)&amp;"Subst.: "&amp;INDEX('Controle de reservas'!$N$14:$N$2013,BL202),"")&amp;IF(AND(ISNUMBER(INDEX('Controle de reservas'!$I$14:$I$2013,BL202)),INDEX('Controle de reservas'!$I$14:$I$2013,BL202)&gt;0,INDEX('Controle de reservas'!$K$14:$K$2013,BL202)&gt;INDEX('Controle de reservas'!$I$14:$I$2013,BL202)),CHAR(10)&amp;"DIVERGÊNCIA DE DATAS",""),IF(INDEX('Controle de reservas'!$L$14:$L$2013,BL202)="Em cobertura","COV",IF(INDEX('Controle de reservas'!$L$14:$L$2013,BL202)="Disponível","DISP",IF(INDEX('Controle de reservas'!$L$14:$L$2013,BL202)="Não utilizado","NU",IF(INDEX('Controle de reservas'!$L$14:$L$2013,BL202)="Folga","F",IF(INDEX('Controle de reservas'!$L$14:$L$2013,BL202)="Ocorrência","O",IF(INDEX('Controle de reservas'!$L$14:$L$2013,BL202)="Programado","PROG",IF(INDEX('Controle de reservas'!$L$14:$L$2013,BL202)="Disponível no posto","DP","SEM SITUAÇÃO")))))))&amp;IF(INDEX('Controle de reservas'!$M$14:$M$2013,BL202)&lt;&gt;"",CHAR(10)&amp;INDEX('Controle de reservas'!$M$14:$M$2013,BL202),IF(OR(INDEX('Controle de reservas'!$L$14:$L$2013,BL202)="Em cobertura",INDEX('Controle de reservas'!$L$14:$L$2013,BL202)="Programado"),CHAR(10)&amp;"SEM LOCAL",""))&amp;IF(INDEX('Controle de reservas'!$N$14:$N$2013,BL202)&lt;&gt;"",CHAR(10)&amp;"Subst.: "&amp;INDEX('Controle de reservas'!$N$14:$N$2013,BL202),"")&amp;IF(AND(ISNUMBER(INDEX('Controle de reservas'!$I$14:$I$2013,BL202)),INDEX('Controle de reservas'!$I$14:$I$2013,BL202)&gt;0,INDEX('Controle de reservas'!$K$14:$K$2013,BL202)&gt;INDEX('Controle de reservas'!$I$14:$I$2013,BL202)),CHAR(10)&amp;"DIVERGÊNCIA DE DATAS","")&amp;IF(INDEX('Controle de reservas'!$P$14:$P$2013,BL202)&lt;&gt;"OK"," !",""))))</f>
      </c>
      <c r="Y202" s="15">
        <f ca="1">IF(OR($AQ202=0,Y$9="",Y$9&lt;$AS202,AND($AT202&lt;&gt;"",Y$9&gt;$AT202)),"",IF(BM202=0,"—",IF(INDEX('Controle de reservas'!$P$14:$P$2013,BM202)="DUPLICIDADE NO DIA","CONFLITO"&amp;IF(INDEX('Controle de reservas'!$M$14:$M$2013,BM202)&lt;&gt;"",CHAR(10)&amp;INDEX('Controle de reservas'!$M$14:$M$2013,BM202),"")&amp;IF(INDEX('Controle de reservas'!$N$14:$N$2013,BM202)&lt;&gt;"",CHAR(10)&amp;"Subst.: "&amp;INDEX('Controle de reservas'!$N$14:$N$2013,BM202),"")&amp;IF(AND(ISNUMBER(INDEX('Controle de reservas'!$I$14:$I$2013,BM202)),INDEX('Controle de reservas'!$I$14:$I$2013,BM202)&gt;0,INDEX('Controle de reservas'!$K$14:$K$2013,BM202)&gt;INDEX('Controle de reservas'!$I$14:$I$2013,BM202)),CHAR(10)&amp;"DIVERGÊNCIA DE DATAS",""),IF(INDEX('Controle de reservas'!$L$14:$L$2013,BM202)="Em cobertura","COV",IF(INDEX('Controle de reservas'!$L$14:$L$2013,BM202)="Disponível","DISP",IF(INDEX('Controle de reservas'!$L$14:$L$2013,BM202)="Não utilizado","NU",IF(INDEX('Controle de reservas'!$L$14:$L$2013,BM202)="Folga","F",IF(INDEX('Controle de reservas'!$L$14:$L$2013,BM202)="Ocorrência","O",IF(INDEX('Controle de reservas'!$L$14:$L$2013,BM202)="Programado","PROG",IF(INDEX('Controle de reservas'!$L$14:$L$2013,BM202)="Disponível no posto","DP","SEM SITUAÇÃO")))))))&amp;IF(INDEX('Controle de reservas'!$M$14:$M$2013,BM202)&lt;&gt;"",CHAR(10)&amp;INDEX('Controle de reservas'!$M$14:$M$2013,BM202),IF(OR(INDEX('Controle de reservas'!$L$14:$L$2013,BM202)="Em cobertura",INDEX('Controle de reservas'!$L$14:$L$2013,BM202)="Programado"),CHAR(10)&amp;"SEM LOCAL",""))&amp;IF(INDEX('Controle de reservas'!$N$14:$N$2013,BM202)&lt;&gt;"",CHAR(10)&amp;"Subst.: "&amp;INDEX('Controle de reservas'!$N$14:$N$2013,BM202),"")&amp;IF(AND(ISNUMBER(INDEX('Controle de reservas'!$I$14:$I$2013,BM202)),INDEX('Controle de reservas'!$I$14:$I$2013,BM202)&gt;0,INDEX('Controle de reservas'!$K$14:$K$2013,BM202)&gt;INDEX('Controle de reservas'!$I$14:$I$2013,BM202)),CHAR(10)&amp;"DIVERGÊNCIA DE DATAS","")&amp;IF(INDEX('Controle de reservas'!$P$14:$P$2013,BM202)&lt;&gt;"OK"," !",""))))</f>
      </c>
      <c r="Z202" s="15">
        <f ca="1">IF(OR($AQ202=0,Z$9="",Z$9&lt;$AS202,AND($AT202&lt;&gt;"",Z$9&gt;$AT202)),"",IF(BN202=0,"—",IF(INDEX('Controle de reservas'!$P$14:$P$2013,BN202)="DUPLICIDADE NO DIA","CONFLITO"&amp;IF(INDEX('Controle de reservas'!$M$14:$M$2013,BN202)&lt;&gt;"",CHAR(10)&amp;INDEX('Controle de reservas'!$M$14:$M$2013,BN202),"")&amp;IF(INDEX('Controle de reservas'!$N$14:$N$2013,BN202)&lt;&gt;"",CHAR(10)&amp;"Subst.: "&amp;INDEX('Controle de reservas'!$N$14:$N$2013,BN202),"")&amp;IF(AND(ISNUMBER(INDEX('Controle de reservas'!$I$14:$I$2013,BN202)),INDEX('Controle de reservas'!$I$14:$I$2013,BN202)&gt;0,INDEX('Controle de reservas'!$K$14:$K$2013,BN202)&gt;INDEX('Controle de reservas'!$I$14:$I$2013,BN202)),CHAR(10)&amp;"DIVERGÊNCIA DE DATAS",""),IF(INDEX('Controle de reservas'!$L$14:$L$2013,BN202)="Em cobertura","COV",IF(INDEX('Controle de reservas'!$L$14:$L$2013,BN202)="Disponível","DISP",IF(INDEX('Controle de reservas'!$L$14:$L$2013,BN202)="Não utilizado","NU",IF(INDEX('Controle de reservas'!$L$14:$L$2013,BN202)="Folga","F",IF(INDEX('Controle de reservas'!$L$14:$L$2013,BN202)="Ocorrência","O",IF(INDEX('Controle de reservas'!$L$14:$L$2013,BN202)="Programado","PROG",IF(INDEX('Controle de reservas'!$L$14:$L$2013,BN202)="Disponível no posto","DP","SEM SITUAÇÃO")))))))&amp;IF(INDEX('Controle de reservas'!$M$14:$M$2013,BN202)&lt;&gt;"",CHAR(10)&amp;INDEX('Controle de reservas'!$M$14:$M$2013,BN202),IF(OR(INDEX('Controle de reservas'!$L$14:$L$2013,BN202)="Em cobertura",INDEX('Controle de reservas'!$L$14:$L$2013,BN202)="Programado"),CHAR(10)&amp;"SEM LOCAL",""))&amp;IF(INDEX('Controle de reservas'!$N$14:$N$2013,BN202)&lt;&gt;"",CHAR(10)&amp;"Subst.: "&amp;INDEX('Controle de reservas'!$N$14:$N$2013,BN202),"")&amp;IF(AND(ISNUMBER(INDEX('Controle de reservas'!$I$14:$I$2013,BN202)),INDEX('Controle de reservas'!$I$14:$I$2013,BN202)&gt;0,INDEX('Controle de reservas'!$K$14:$K$2013,BN202)&gt;INDEX('Controle de reservas'!$I$14:$I$2013,BN202)),CHAR(10)&amp;"DIVERGÊNCIA DE DATAS","")&amp;IF(INDEX('Controle de reservas'!$P$14:$P$2013,BN202)&lt;&gt;"OK"," !",""))))</f>
      </c>
      <c r="AA202" s="15">
        <f ca="1">IF(OR($AQ202=0,AA$9="",AA$9&lt;$AS202,AND($AT202&lt;&gt;"",AA$9&gt;$AT202)),"",IF(BO202=0,"—",IF(INDEX('Controle de reservas'!$P$14:$P$2013,BO202)="DUPLICIDADE NO DIA","CONFLITO"&amp;IF(INDEX('Controle de reservas'!$M$14:$M$2013,BO202)&lt;&gt;"",CHAR(10)&amp;INDEX('Controle de reservas'!$M$14:$M$2013,BO202),"")&amp;IF(INDEX('Controle de reservas'!$N$14:$N$2013,BO202)&lt;&gt;"",CHAR(10)&amp;"Subst.: "&amp;INDEX('Controle de reservas'!$N$14:$N$2013,BO202),"")&amp;IF(AND(ISNUMBER(INDEX('Controle de reservas'!$I$14:$I$2013,BO202)),INDEX('Controle de reservas'!$I$14:$I$2013,BO202)&gt;0,INDEX('Controle de reservas'!$K$14:$K$2013,BO202)&gt;INDEX('Controle de reservas'!$I$14:$I$2013,BO202)),CHAR(10)&amp;"DIVERGÊNCIA DE DATAS",""),IF(INDEX('Controle de reservas'!$L$14:$L$2013,BO202)="Em cobertura","COV",IF(INDEX('Controle de reservas'!$L$14:$L$2013,BO202)="Disponível","DISP",IF(INDEX('Controle de reservas'!$L$14:$L$2013,BO202)="Não utilizado","NU",IF(INDEX('Controle de reservas'!$L$14:$L$2013,BO202)="Folga","F",IF(INDEX('Controle de reservas'!$L$14:$L$2013,BO202)="Ocorrência","O",IF(INDEX('Controle de reservas'!$L$14:$L$2013,BO202)="Programado","PROG",IF(INDEX('Controle de reservas'!$L$14:$L$2013,BO202)="Disponível no posto","DP","SEM SITUAÇÃO")))))))&amp;IF(INDEX('Controle de reservas'!$M$14:$M$2013,BO202)&lt;&gt;"",CHAR(10)&amp;INDEX('Controle de reservas'!$M$14:$M$2013,BO202),IF(OR(INDEX('Controle de reservas'!$L$14:$L$2013,BO202)="Em cobertura",INDEX('Controle de reservas'!$L$14:$L$2013,BO202)="Programado"),CHAR(10)&amp;"SEM LOCAL",""))&amp;IF(INDEX('Controle de reservas'!$N$14:$N$2013,BO202)&lt;&gt;"",CHAR(10)&amp;"Subst.: "&amp;INDEX('Controle de reservas'!$N$14:$N$2013,BO202),"")&amp;IF(AND(ISNUMBER(INDEX('Controle de reservas'!$I$14:$I$2013,BO202)),INDEX('Controle de reservas'!$I$14:$I$2013,BO202)&gt;0,INDEX('Controle de reservas'!$K$14:$K$2013,BO202)&gt;INDEX('Controle de reservas'!$I$14:$I$2013,BO202)),CHAR(10)&amp;"DIVERGÊNCIA DE DATAS","")&amp;IF(INDEX('Controle de reservas'!$P$14:$P$2013,BO202)&lt;&gt;"OK"," !",""))))</f>
      </c>
      <c r="AB202" s="15">
        <f ca="1">IF(OR($AQ202=0,AB$9="",AB$9&lt;$AS202,AND($AT202&lt;&gt;"",AB$9&gt;$AT202)),"",IF(BP202=0,"—",IF(INDEX('Controle de reservas'!$P$14:$P$2013,BP202)="DUPLICIDADE NO DIA","CONFLITO"&amp;IF(INDEX('Controle de reservas'!$M$14:$M$2013,BP202)&lt;&gt;"",CHAR(10)&amp;INDEX('Controle de reservas'!$M$14:$M$2013,BP202),"")&amp;IF(INDEX('Controle de reservas'!$N$14:$N$2013,BP202)&lt;&gt;"",CHAR(10)&amp;"Subst.: "&amp;INDEX('Controle de reservas'!$N$14:$N$2013,BP202),"")&amp;IF(AND(ISNUMBER(INDEX('Controle de reservas'!$I$14:$I$2013,BP202)),INDEX('Controle de reservas'!$I$14:$I$2013,BP202)&gt;0,INDEX('Controle de reservas'!$K$14:$K$2013,BP202)&gt;INDEX('Controle de reservas'!$I$14:$I$2013,BP202)),CHAR(10)&amp;"DIVERGÊNCIA DE DATAS",""),IF(INDEX('Controle de reservas'!$L$14:$L$2013,BP202)="Em cobertura","COV",IF(INDEX('Controle de reservas'!$L$14:$L$2013,BP202)="Disponível","DISP",IF(INDEX('Controle de reservas'!$L$14:$L$2013,BP202)="Não utilizado","NU",IF(INDEX('Controle de reservas'!$L$14:$L$2013,BP202)="Folga","F",IF(INDEX('Controle de reservas'!$L$14:$L$2013,BP202)="Ocorrência","O",IF(INDEX('Controle de reservas'!$L$14:$L$2013,BP202)="Programado","PROG",IF(INDEX('Controle de reservas'!$L$14:$L$2013,BP202)="Disponível no posto","DP","SEM SITUAÇÃO")))))))&amp;IF(INDEX('Controle de reservas'!$M$14:$M$2013,BP202)&lt;&gt;"",CHAR(10)&amp;INDEX('Controle de reservas'!$M$14:$M$2013,BP202),IF(OR(INDEX('Controle de reservas'!$L$14:$L$2013,BP202)="Em cobertura",INDEX('Controle de reservas'!$L$14:$L$2013,BP202)="Programado"),CHAR(10)&amp;"SEM LOCAL",""))&amp;IF(INDEX('Controle de reservas'!$N$14:$N$2013,BP202)&lt;&gt;"",CHAR(10)&amp;"Subst.: "&amp;INDEX('Controle de reservas'!$N$14:$N$2013,BP202),"")&amp;IF(AND(ISNUMBER(INDEX('Controle de reservas'!$I$14:$I$2013,BP202)),INDEX('Controle de reservas'!$I$14:$I$2013,BP202)&gt;0,INDEX('Controle de reservas'!$K$14:$K$2013,BP202)&gt;INDEX('Controle de reservas'!$I$14:$I$2013,BP202)),CHAR(10)&amp;"DIVERGÊNCIA DE DATAS","")&amp;IF(INDEX('Controle de reservas'!$P$14:$P$2013,BP202)&lt;&gt;"OK"," !",""))))</f>
      </c>
      <c r="AC202" s="15">
        <f ca="1">IF(OR($AQ202=0,AC$9="",AC$9&lt;$AS202,AND($AT202&lt;&gt;"",AC$9&gt;$AT202)),"",IF(BQ202=0,"—",IF(INDEX('Controle de reservas'!$P$14:$P$2013,BQ202)="DUPLICIDADE NO DIA","CONFLITO"&amp;IF(INDEX('Controle de reservas'!$M$14:$M$2013,BQ202)&lt;&gt;"",CHAR(10)&amp;INDEX('Controle de reservas'!$M$14:$M$2013,BQ202),"")&amp;IF(INDEX('Controle de reservas'!$N$14:$N$2013,BQ202)&lt;&gt;"",CHAR(10)&amp;"Subst.: "&amp;INDEX('Controle de reservas'!$N$14:$N$2013,BQ202),"")&amp;IF(AND(ISNUMBER(INDEX('Controle de reservas'!$I$14:$I$2013,BQ202)),INDEX('Controle de reservas'!$I$14:$I$2013,BQ202)&gt;0,INDEX('Controle de reservas'!$K$14:$K$2013,BQ202)&gt;INDEX('Controle de reservas'!$I$14:$I$2013,BQ202)),CHAR(10)&amp;"DIVERGÊNCIA DE DATAS",""),IF(INDEX('Controle de reservas'!$L$14:$L$2013,BQ202)="Em cobertura","COV",IF(INDEX('Controle de reservas'!$L$14:$L$2013,BQ202)="Disponível","DISP",IF(INDEX('Controle de reservas'!$L$14:$L$2013,BQ202)="Não utilizado","NU",IF(INDEX('Controle de reservas'!$L$14:$L$2013,BQ202)="Folga","F",IF(INDEX('Controle de reservas'!$L$14:$L$2013,BQ202)="Ocorrência","O",IF(INDEX('Controle de reservas'!$L$14:$L$2013,BQ202)="Programado","PROG",IF(INDEX('Controle de reservas'!$L$14:$L$2013,BQ202)="Disponível no posto","DP","SEM SITUAÇÃO")))))))&amp;IF(INDEX('Controle de reservas'!$M$14:$M$2013,BQ202)&lt;&gt;"",CHAR(10)&amp;INDEX('Controle de reservas'!$M$14:$M$2013,BQ202),IF(OR(INDEX('Controle de reservas'!$L$14:$L$2013,BQ202)="Em cobertura",INDEX('Controle de reservas'!$L$14:$L$2013,BQ202)="Programado"),CHAR(10)&amp;"SEM LOCAL",""))&amp;IF(INDEX('Controle de reservas'!$N$14:$N$2013,BQ202)&lt;&gt;"",CHAR(10)&amp;"Subst.: "&amp;INDEX('Controle de reservas'!$N$14:$N$2013,BQ202),"")&amp;IF(AND(ISNUMBER(INDEX('Controle de reservas'!$I$14:$I$2013,BQ202)),INDEX('Controle de reservas'!$I$14:$I$2013,BQ202)&gt;0,INDEX('Controle de reservas'!$K$14:$K$2013,BQ202)&gt;INDEX('Controle de reservas'!$I$14:$I$2013,BQ202)),CHAR(10)&amp;"DIVERGÊNCIA DE DATAS","")&amp;IF(INDEX('Controle de reservas'!$P$14:$P$2013,BQ202)&lt;&gt;"OK"," !",""))))</f>
      </c>
      <c r="AD202" s="15">
        <f ca="1">IF(OR($AQ202=0,AD$9="",AD$9&lt;$AS202,AND($AT202&lt;&gt;"",AD$9&gt;$AT202)),"",IF(BR202=0,"—",IF(INDEX('Controle de reservas'!$P$14:$P$2013,BR202)="DUPLICIDADE NO DIA","CONFLITO"&amp;IF(INDEX('Controle de reservas'!$M$14:$M$2013,BR202)&lt;&gt;"",CHAR(10)&amp;INDEX('Controle de reservas'!$M$14:$M$2013,BR202),"")&amp;IF(INDEX('Controle de reservas'!$N$14:$N$2013,BR202)&lt;&gt;"",CHAR(10)&amp;"Subst.: "&amp;INDEX('Controle de reservas'!$N$14:$N$2013,BR202),"")&amp;IF(AND(ISNUMBER(INDEX('Controle de reservas'!$I$14:$I$2013,BR202)),INDEX('Controle de reservas'!$I$14:$I$2013,BR202)&gt;0,INDEX('Controle de reservas'!$K$14:$K$2013,BR202)&gt;INDEX('Controle de reservas'!$I$14:$I$2013,BR202)),CHAR(10)&amp;"DIVERGÊNCIA DE DATAS",""),IF(INDEX('Controle de reservas'!$L$14:$L$2013,BR202)="Em cobertura","COV",IF(INDEX('Controle de reservas'!$L$14:$L$2013,BR202)="Disponível","DISP",IF(INDEX('Controle de reservas'!$L$14:$L$2013,BR202)="Não utilizado","NU",IF(INDEX('Controle de reservas'!$L$14:$L$2013,BR202)="Folga","F",IF(INDEX('Controle de reservas'!$L$14:$L$2013,BR202)="Ocorrência","O",IF(INDEX('Controle de reservas'!$L$14:$L$2013,BR202)="Programado","PROG",IF(INDEX('Controle de reservas'!$L$14:$L$2013,BR202)="Disponível no posto","DP","SEM SITUAÇÃO")))))))&amp;IF(INDEX('Controle de reservas'!$M$14:$M$2013,BR202)&lt;&gt;"",CHAR(10)&amp;INDEX('Controle de reservas'!$M$14:$M$2013,BR202),IF(OR(INDEX('Controle de reservas'!$L$14:$L$2013,BR202)="Em cobertura",INDEX('Controle de reservas'!$L$14:$L$2013,BR202)="Programado"),CHAR(10)&amp;"SEM LOCAL",""))&amp;IF(INDEX('Controle de reservas'!$N$14:$N$2013,BR202)&lt;&gt;"",CHAR(10)&amp;"Subst.: "&amp;INDEX('Controle de reservas'!$N$14:$N$2013,BR202),"")&amp;IF(AND(ISNUMBER(INDEX('Controle de reservas'!$I$14:$I$2013,BR202)),INDEX('Controle de reservas'!$I$14:$I$2013,BR202)&gt;0,INDEX('Controle de reservas'!$K$14:$K$2013,BR202)&gt;INDEX('Controle de reservas'!$I$14:$I$2013,BR202)),CHAR(10)&amp;"DIVERGÊNCIA DE DATAS","")&amp;IF(INDEX('Controle de reservas'!$P$14:$P$2013,BR202)&lt;&gt;"OK"," !",""))))</f>
      </c>
      <c r="AE202" s="15">
        <f ca="1">IF(OR($AQ202=0,AE$9="",AE$9&lt;$AS202,AND($AT202&lt;&gt;"",AE$9&gt;$AT202)),"",IF(BS202=0,"—",IF(INDEX('Controle de reservas'!$P$14:$P$2013,BS202)="DUPLICIDADE NO DIA","CONFLITO"&amp;IF(INDEX('Controle de reservas'!$M$14:$M$2013,BS202)&lt;&gt;"",CHAR(10)&amp;INDEX('Controle de reservas'!$M$14:$M$2013,BS202),"")&amp;IF(INDEX('Controle de reservas'!$N$14:$N$2013,BS202)&lt;&gt;"",CHAR(10)&amp;"Subst.: "&amp;INDEX('Controle de reservas'!$N$14:$N$2013,BS202),"")&amp;IF(AND(ISNUMBER(INDEX('Controle de reservas'!$I$14:$I$2013,BS202)),INDEX('Controle de reservas'!$I$14:$I$2013,BS202)&gt;0,INDEX('Controle de reservas'!$K$14:$K$2013,BS202)&gt;INDEX('Controle de reservas'!$I$14:$I$2013,BS202)),CHAR(10)&amp;"DIVERGÊNCIA DE DATAS",""),IF(INDEX('Controle de reservas'!$L$14:$L$2013,BS202)="Em cobertura","COV",IF(INDEX('Controle de reservas'!$L$14:$L$2013,BS202)="Disponível","DISP",IF(INDEX('Controle de reservas'!$L$14:$L$2013,BS202)="Não utilizado","NU",IF(INDEX('Controle de reservas'!$L$14:$L$2013,BS202)="Folga","F",IF(INDEX('Controle de reservas'!$L$14:$L$2013,BS202)="Ocorrência","O",IF(INDEX('Controle de reservas'!$L$14:$L$2013,BS202)="Programado","PROG",IF(INDEX('Controle de reservas'!$L$14:$L$2013,BS202)="Disponível no posto","DP","SEM SITUAÇÃO")))))))&amp;IF(INDEX('Controle de reservas'!$M$14:$M$2013,BS202)&lt;&gt;"",CHAR(10)&amp;INDEX('Controle de reservas'!$M$14:$M$2013,BS202),IF(OR(INDEX('Controle de reservas'!$L$14:$L$2013,BS202)="Em cobertura",INDEX('Controle de reservas'!$L$14:$L$2013,BS202)="Programado"),CHAR(10)&amp;"SEM LOCAL",""))&amp;IF(INDEX('Controle de reservas'!$N$14:$N$2013,BS202)&lt;&gt;"",CHAR(10)&amp;"Subst.: "&amp;INDEX('Controle de reservas'!$N$14:$N$2013,BS202),"")&amp;IF(AND(ISNUMBER(INDEX('Controle de reservas'!$I$14:$I$2013,BS202)),INDEX('Controle de reservas'!$I$14:$I$2013,BS202)&gt;0,INDEX('Controle de reservas'!$K$14:$K$2013,BS202)&gt;INDEX('Controle de reservas'!$I$14:$I$2013,BS202)),CHAR(10)&amp;"DIVERGÊNCIA DE DATAS","")&amp;IF(INDEX('Controle de reservas'!$P$14:$P$2013,BS202)&lt;&gt;"OK"," !",""))))</f>
      </c>
      <c r="AF202" s="15">
        <f ca="1">IF(OR($AQ202=0,AF$9="",AF$9&lt;$AS202,AND($AT202&lt;&gt;"",AF$9&gt;$AT202)),"",IF(BT202=0,"—",IF(INDEX('Controle de reservas'!$P$14:$P$2013,BT202)="DUPLICIDADE NO DIA","CONFLITO"&amp;IF(INDEX('Controle de reservas'!$M$14:$M$2013,BT202)&lt;&gt;"",CHAR(10)&amp;INDEX('Controle de reservas'!$M$14:$M$2013,BT202),"")&amp;IF(INDEX('Controle de reservas'!$N$14:$N$2013,BT202)&lt;&gt;"",CHAR(10)&amp;"Subst.: "&amp;INDEX('Controle de reservas'!$N$14:$N$2013,BT202),"")&amp;IF(AND(ISNUMBER(INDEX('Controle de reservas'!$I$14:$I$2013,BT202)),INDEX('Controle de reservas'!$I$14:$I$2013,BT202)&gt;0,INDEX('Controle de reservas'!$K$14:$K$2013,BT202)&gt;INDEX('Controle de reservas'!$I$14:$I$2013,BT202)),CHAR(10)&amp;"DIVERGÊNCIA DE DATAS",""),IF(INDEX('Controle de reservas'!$L$14:$L$2013,BT202)="Em cobertura","COV",IF(INDEX('Controle de reservas'!$L$14:$L$2013,BT202)="Disponível","DISP",IF(INDEX('Controle de reservas'!$L$14:$L$2013,BT202)="Não utilizado","NU",IF(INDEX('Controle de reservas'!$L$14:$L$2013,BT202)="Folga","F",IF(INDEX('Controle de reservas'!$L$14:$L$2013,BT202)="Ocorrência","O",IF(INDEX('Controle de reservas'!$L$14:$L$2013,BT202)="Programado","PROG",IF(INDEX('Controle de reservas'!$L$14:$L$2013,BT202)="Disponível no posto","DP","SEM SITUAÇÃO")))))))&amp;IF(INDEX('Controle de reservas'!$M$14:$M$2013,BT202)&lt;&gt;"",CHAR(10)&amp;INDEX('Controle de reservas'!$M$14:$M$2013,BT202),IF(OR(INDEX('Controle de reservas'!$L$14:$L$2013,BT202)="Em cobertura",INDEX('Controle de reservas'!$L$14:$L$2013,BT202)="Programado"),CHAR(10)&amp;"SEM LOCAL",""))&amp;IF(INDEX('Controle de reservas'!$N$14:$N$2013,BT202)&lt;&gt;"",CHAR(10)&amp;"Subst.: "&amp;INDEX('Controle de reservas'!$N$14:$N$2013,BT202),"")&amp;IF(AND(ISNUMBER(INDEX('Controle de reservas'!$I$14:$I$2013,BT202)),INDEX('Controle de reservas'!$I$14:$I$2013,BT202)&gt;0,INDEX('Controle de reservas'!$K$14:$K$2013,BT202)&gt;INDEX('Controle de reservas'!$I$14:$I$2013,BT202)),CHAR(10)&amp;"DIVERGÊNCIA DE DATAS","")&amp;IF(INDEX('Controle de reservas'!$P$14:$P$2013,BT202)&lt;&gt;"OK"," !",""))))</f>
      </c>
      <c r="AG202" s="15">
        <f ca="1">IF(OR($AQ202=0,AG$9="",AG$9&lt;$AS202,AND($AT202&lt;&gt;"",AG$9&gt;$AT202)),"",IF(BU202=0,"—",IF(INDEX('Controle de reservas'!$P$14:$P$2013,BU202)="DUPLICIDADE NO DIA","CONFLITO"&amp;IF(INDEX('Controle de reservas'!$M$14:$M$2013,BU202)&lt;&gt;"",CHAR(10)&amp;INDEX('Controle de reservas'!$M$14:$M$2013,BU202),"")&amp;IF(INDEX('Controle de reservas'!$N$14:$N$2013,BU202)&lt;&gt;"",CHAR(10)&amp;"Subst.: "&amp;INDEX('Controle de reservas'!$N$14:$N$2013,BU202),"")&amp;IF(AND(ISNUMBER(INDEX('Controle de reservas'!$I$14:$I$2013,BU202)),INDEX('Controle de reservas'!$I$14:$I$2013,BU202)&gt;0,INDEX('Controle de reservas'!$K$14:$K$2013,BU202)&gt;INDEX('Controle de reservas'!$I$14:$I$2013,BU202)),CHAR(10)&amp;"DIVERGÊNCIA DE DATAS",""),IF(INDEX('Controle de reservas'!$L$14:$L$2013,BU202)="Em cobertura","COV",IF(INDEX('Controle de reservas'!$L$14:$L$2013,BU202)="Disponível","DISP",IF(INDEX('Controle de reservas'!$L$14:$L$2013,BU202)="Não utilizado","NU",IF(INDEX('Controle de reservas'!$L$14:$L$2013,BU202)="Folga","F",IF(INDEX('Controle de reservas'!$L$14:$L$2013,BU202)="Ocorrência","O",IF(INDEX('Controle de reservas'!$L$14:$L$2013,BU202)="Programado","PROG",IF(INDEX('Controle de reservas'!$L$14:$L$2013,BU202)="Disponível no posto","DP","SEM SITUAÇÃO")))))))&amp;IF(INDEX('Controle de reservas'!$M$14:$M$2013,BU202)&lt;&gt;"",CHAR(10)&amp;INDEX('Controle de reservas'!$M$14:$M$2013,BU202),IF(OR(INDEX('Controle de reservas'!$L$14:$L$2013,BU202)="Em cobertura",INDEX('Controle de reservas'!$L$14:$L$2013,BU202)="Programado"),CHAR(10)&amp;"SEM LOCAL",""))&amp;IF(INDEX('Controle de reservas'!$N$14:$N$2013,BU202)&lt;&gt;"",CHAR(10)&amp;"Subst.: "&amp;INDEX('Controle de reservas'!$N$14:$N$2013,BU202),"")&amp;IF(AND(ISNUMBER(INDEX('Controle de reservas'!$I$14:$I$2013,BU202)),INDEX('Controle de reservas'!$I$14:$I$2013,BU202)&gt;0,INDEX('Controle de reservas'!$K$14:$K$2013,BU202)&gt;INDEX('Controle de reservas'!$I$14:$I$2013,BU202)),CHAR(10)&amp;"DIVERGÊNCIA DE DATAS","")&amp;IF(INDEX('Controle de reservas'!$P$14:$P$2013,BU202)&lt;&gt;"OK"," !",""))))</f>
      </c>
      <c r="AH202" s="15">
        <f ca="1">IF(OR($AQ202=0,AH$9="",AH$9&lt;$AS202,AND($AT202&lt;&gt;"",AH$9&gt;$AT202)),"",IF(BV202=0,"—",IF(INDEX('Controle de reservas'!$P$14:$P$2013,BV202)="DUPLICIDADE NO DIA","CONFLITO"&amp;IF(INDEX('Controle de reservas'!$M$14:$M$2013,BV202)&lt;&gt;"",CHAR(10)&amp;INDEX('Controle de reservas'!$M$14:$M$2013,BV202),"")&amp;IF(INDEX('Controle de reservas'!$N$14:$N$2013,BV202)&lt;&gt;"",CHAR(10)&amp;"Subst.: "&amp;INDEX('Controle de reservas'!$N$14:$N$2013,BV202),"")&amp;IF(AND(ISNUMBER(INDEX('Controle de reservas'!$I$14:$I$2013,BV202)),INDEX('Controle de reservas'!$I$14:$I$2013,BV202)&gt;0,INDEX('Controle de reservas'!$K$14:$K$2013,BV202)&gt;INDEX('Controle de reservas'!$I$14:$I$2013,BV202)),CHAR(10)&amp;"DIVERGÊNCIA DE DATAS",""),IF(INDEX('Controle de reservas'!$L$14:$L$2013,BV202)="Em cobertura","COV",IF(INDEX('Controle de reservas'!$L$14:$L$2013,BV202)="Disponível","DISP",IF(INDEX('Controle de reservas'!$L$14:$L$2013,BV202)="Não utilizado","NU",IF(INDEX('Controle de reservas'!$L$14:$L$2013,BV202)="Folga","F",IF(INDEX('Controle de reservas'!$L$14:$L$2013,BV202)="Ocorrência","O",IF(INDEX('Controle de reservas'!$L$14:$L$2013,BV202)="Programado","PROG",IF(INDEX('Controle de reservas'!$L$14:$L$2013,BV202)="Disponível no posto","DP","SEM SITUAÇÃO")))))))&amp;IF(INDEX('Controle de reservas'!$M$14:$M$2013,BV202)&lt;&gt;"",CHAR(10)&amp;INDEX('Controle de reservas'!$M$14:$M$2013,BV202),IF(OR(INDEX('Controle de reservas'!$L$14:$L$2013,BV202)="Em cobertura",INDEX('Controle de reservas'!$L$14:$L$2013,BV202)="Programado"),CHAR(10)&amp;"SEM LOCAL",""))&amp;IF(INDEX('Controle de reservas'!$N$14:$N$2013,BV202)&lt;&gt;"",CHAR(10)&amp;"Subst.: "&amp;INDEX('Controle de reservas'!$N$14:$N$2013,BV202),"")&amp;IF(AND(ISNUMBER(INDEX('Controle de reservas'!$I$14:$I$2013,BV202)),INDEX('Controle de reservas'!$I$14:$I$2013,BV202)&gt;0,INDEX('Controle de reservas'!$K$14:$K$2013,BV202)&gt;INDEX('Controle de reservas'!$I$14:$I$2013,BV202)),CHAR(10)&amp;"DIVERGÊNCIA DE DATAS","")&amp;IF(INDEX('Controle de reservas'!$P$14:$P$2013,BV202)&lt;&gt;"OK"," !",""))))</f>
      </c>
      <c r="AI202" s="15">
        <f ca="1">IF(OR($AQ202=0,AI$9="",AI$9&lt;$AS202,AND($AT202&lt;&gt;"",AI$9&gt;$AT202)),"",IF(BW202=0,"—",IF(INDEX('Controle de reservas'!$P$14:$P$2013,BW202)="DUPLICIDADE NO DIA","CONFLITO"&amp;IF(INDEX('Controle de reservas'!$M$14:$M$2013,BW202)&lt;&gt;"",CHAR(10)&amp;INDEX('Controle de reservas'!$M$14:$M$2013,BW202),"")&amp;IF(INDEX('Controle de reservas'!$N$14:$N$2013,BW202)&lt;&gt;"",CHAR(10)&amp;"Subst.: "&amp;INDEX('Controle de reservas'!$N$14:$N$2013,BW202),"")&amp;IF(AND(ISNUMBER(INDEX('Controle de reservas'!$I$14:$I$2013,BW202)),INDEX('Controle de reservas'!$I$14:$I$2013,BW202)&gt;0,INDEX('Controle de reservas'!$K$14:$K$2013,BW202)&gt;INDEX('Controle de reservas'!$I$14:$I$2013,BW202)),CHAR(10)&amp;"DIVERGÊNCIA DE DATAS",""),IF(INDEX('Controle de reservas'!$L$14:$L$2013,BW202)="Em cobertura","COV",IF(INDEX('Controle de reservas'!$L$14:$L$2013,BW202)="Disponível","DISP",IF(INDEX('Controle de reservas'!$L$14:$L$2013,BW202)="Não utilizado","NU",IF(INDEX('Controle de reservas'!$L$14:$L$2013,BW202)="Folga","F",IF(INDEX('Controle de reservas'!$L$14:$L$2013,BW202)="Ocorrência","O",IF(INDEX('Controle de reservas'!$L$14:$L$2013,BW202)="Programado","PROG",IF(INDEX('Controle de reservas'!$L$14:$L$2013,BW202)="Disponível no posto","DP","SEM SITUAÇÃO")))))))&amp;IF(INDEX('Controle de reservas'!$M$14:$M$2013,BW202)&lt;&gt;"",CHAR(10)&amp;INDEX('Controle de reservas'!$M$14:$M$2013,BW202),IF(OR(INDEX('Controle de reservas'!$L$14:$L$2013,BW202)="Em cobertura",INDEX('Controle de reservas'!$L$14:$L$2013,BW202)="Programado"),CHAR(10)&amp;"SEM LOCAL",""))&amp;IF(INDEX('Controle de reservas'!$N$14:$N$2013,BW202)&lt;&gt;"",CHAR(10)&amp;"Subst.: "&amp;INDEX('Controle de reservas'!$N$14:$N$2013,BW202),"")&amp;IF(AND(ISNUMBER(INDEX('Controle de reservas'!$I$14:$I$2013,BW202)),INDEX('Controle de reservas'!$I$14:$I$2013,BW202)&gt;0,INDEX('Controle de reservas'!$K$14:$K$2013,BW202)&gt;INDEX('Controle de reservas'!$I$14:$I$2013,BW202)),CHAR(10)&amp;"DIVERGÊNCIA DE DATAS","")&amp;IF(INDEX('Controle de reservas'!$P$14:$P$2013,BW202)&lt;&gt;"OK"," !",""))))</f>
      </c>
      <c r="AJ202" s="15">
        <f ca="1">IF(OR($AQ202=0,AJ$9="",AJ$9&lt;$AS202,AND($AT202&lt;&gt;"",AJ$9&gt;$AT202)),"",IF(BX202=0,"—",IF(INDEX('Controle de reservas'!$P$14:$P$2013,BX202)="DUPLICIDADE NO DIA","CONFLITO"&amp;IF(INDEX('Controle de reservas'!$M$14:$M$2013,BX202)&lt;&gt;"",CHAR(10)&amp;INDEX('Controle de reservas'!$M$14:$M$2013,BX202),"")&amp;IF(INDEX('Controle de reservas'!$N$14:$N$2013,BX202)&lt;&gt;"",CHAR(10)&amp;"Subst.: "&amp;INDEX('Controle de reservas'!$N$14:$N$2013,BX202),"")&amp;IF(AND(ISNUMBER(INDEX('Controle de reservas'!$I$14:$I$2013,BX202)),INDEX('Controle de reservas'!$I$14:$I$2013,BX202)&gt;0,INDEX('Controle de reservas'!$K$14:$K$2013,BX202)&gt;INDEX('Controle de reservas'!$I$14:$I$2013,BX202)),CHAR(10)&amp;"DIVERGÊNCIA DE DATAS",""),IF(INDEX('Controle de reservas'!$L$14:$L$2013,BX202)="Em cobertura","COV",IF(INDEX('Controle de reservas'!$L$14:$L$2013,BX202)="Disponível","DISP",IF(INDEX('Controle de reservas'!$L$14:$L$2013,BX202)="Não utilizado","NU",IF(INDEX('Controle de reservas'!$L$14:$L$2013,BX202)="Folga","F",IF(INDEX('Controle de reservas'!$L$14:$L$2013,BX202)="Ocorrência","O",IF(INDEX('Controle de reservas'!$L$14:$L$2013,BX202)="Programado","PROG",IF(INDEX('Controle de reservas'!$L$14:$L$2013,BX202)="Disponível no posto","DP","SEM SITUAÇÃO")))))))&amp;IF(INDEX('Controle de reservas'!$M$14:$M$2013,BX202)&lt;&gt;"",CHAR(10)&amp;INDEX('Controle de reservas'!$M$14:$M$2013,BX202),IF(OR(INDEX('Controle de reservas'!$L$14:$L$2013,BX202)="Em cobertura",INDEX('Controle de reservas'!$L$14:$L$2013,BX202)="Programado"),CHAR(10)&amp;"SEM LOCAL",""))&amp;IF(INDEX('Controle de reservas'!$N$14:$N$2013,BX202)&lt;&gt;"",CHAR(10)&amp;"Subst.: "&amp;INDEX('Controle de reservas'!$N$14:$N$2013,BX202),"")&amp;IF(AND(ISNUMBER(INDEX('Controle de reservas'!$I$14:$I$2013,BX202)),INDEX('Controle de reservas'!$I$14:$I$2013,BX202)&gt;0,INDEX('Controle de reservas'!$K$14:$K$2013,BX202)&gt;INDEX('Controle de reservas'!$I$14:$I$2013,BX202)),CHAR(10)&amp;"DIVERGÊNCIA DE DATAS","")&amp;IF(INDEX('Controle de reservas'!$P$14:$P$2013,BX202)&lt;&gt;"OK"," !",""))))</f>
      </c>
      <c r="AK202" s="15">
        <f ca="1">IF(OR($AQ202=0,AK$9="",AK$9&lt;$AS202,AND($AT202&lt;&gt;"",AK$9&gt;$AT202)),"",IF(BY202=0,"—",IF(INDEX('Controle de reservas'!$P$14:$P$2013,BY202)="DUPLICIDADE NO DIA","CONFLITO"&amp;IF(INDEX('Controle de reservas'!$M$14:$M$2013,BY202)&lt;&gt;"",CHAR(10)&amp;INDEX('Controle de reservas'!$M$14:$M$2013,BY202),"")&amp;IF(INDEX('Controle de reservas'!$N$14:$N$2013,BY202)&lt;&gt;"",CHAR(10)&amp;"Subst.: "&amp;INDEX('Controle de reservas'!$N$14:$N$2013,BY202),"")&amp;IF(AND(ISNUMBER(INDEX('Controle de reservas'!$I$14:$I$2013,BY202)),INDEX('Controle de reservas'!$I$14:$I$2013,BY202)&gt;0,INDEX('Controle de reservas'!$K$14:$K$2013,BY202)&gt;INDEX('Controle de reservas'!$I$14:$I$2013,BY202)),CHAR(10)&amp;"DIVERGÊNCIA DE DATAS",""),IF(INDEX('Controle de reservas'!$L$14:$L$2013,BY202)="Em cobertura","COV",IF(INDEX('Controle de reservas'!$L$14:$L$2013,BY202)="Disponível","DISP",IF(INDEX('Controle de reservas'!$L$14:$L$2013,BY202)="Não utilizado","NU",IF(INDEX('Controle de reservas'!$L$14:$L$2013,BY202)="Folga","F",IF(INDEX('Controle de reservas'!$L$14:$L$2013,BY202)="Ocorrência","O",IF(INDEX('Controle de reservas'!$L$14:$L$2013,BY202)="Programado","PROG",IF(INDEX('Controle de reservas'!$L$14:$L$2013,BY202)="Disponível no posto","DP","SEM SITUAÇÃO")))))))&amp;IF(INDEX('Controle de reservas'!$M$14:$M$2013,BY202)&lt;&gt;"",CHAR(10)&amp;INDEX('Controle de reservas'!$M$14:$M$2013,BY202),IF(OR(INDEX('Controle de reservas'!$L$14:$L$2013,BY202)="Em cobertura",INDEX('Controle de reservas'!$L$14:$L$2013,BY202)="Programado"),CHAR(10)&amp;"SEM LOCAL",""))&amp;IF(INDEX('Controle de reservas'!$N$14:$N$2013,BY202)&lt;&gt;"",CHAR(10)&amp;"Subst.: "&amp;INDEX('Controle de reservas'!$N$14:$N$2013,BY202),"")&amp;IF(AND(ISNUMBER(INDEX('Controle de reservas'!$I$14:$I$2013,BY202)),INDEX('Controle de reservas'!$I$14:$I$2013,BY202)&gt;0,INDEX('Controle de reservas'!$K$14:$K$2013,BY202)&gt;INDEX('Controle de reservas'!$I$14:$I$2013,BY202)),CHAR(10)&amp;"DIVERGÊNCIA DE DATAS","")&amp;IF(INDEX('Controle de reservas'!$P$14:$P$2013,BY202)&lt;&gt;"OK"," !",""))))</f>
      </c>
      <c r="AL202" s="14">
        <f t="shared" ref="AL202:AL265" ca="1" si="13">IF($AQ202=0,"",COUNTIF(G202:AK202,"COV*")-COUNTIF(G202:AK202,"COV* !"))</f>
      </c>
      <c r="AM202" s="14">
        <f t="shared" ref="AM202:AM265" ca="1" si="14">IF($AQ202=0,"",COUNTIF(G202:AK202,"DISP*")-COUNTIF(G202:AK202,"DISP* !"))</f>
      </c>
      <c r="AN202" s="14">
        <f t="shared" ref="AN202:AN265" ca="1" si="15">IF($AQ202=0,"",COUNTIF(G202:AK202,"NU*")-COUNTIF(G202:AK202,"NU* !"))</f>
      </c>
      <c r="AO202" s="14">
        <f t="shared" ref="AO202:AO265" ca="1" si="16">IF($AQ202=0,"",SUMPRODUCT(--(G202:AK202="—"),--($G$9:$AK$9&lt;&gt;""),--($G$9:$AK$9&lt;=TODAY())))</f>
      </c>
      <c r="AP202" s="14">
        <f ca="1">IF($AQ202=0,"",INDEX('Controle de reservas'!$O$14:$O$2013,$AQ202))</f>
      </c>
      <c r="AQ202">
        <f ca="1">IFERROR(MATCH(ROW()-9,'Controle de reservas'!$S$14:$S$2013,0),0)</f>
      </c>
      <c r="AR202">
        <f ca="1">IF($AQ202=0,"",INDEX('Controle de reservas'!$Q$14:$Q$2013,$AQ202))</f>
      </c>
      <c r="AS202">
        <f ca="1">IF($AQ202=0,"",INDEX('Controle de reservas'!$H$14:$H$2013,$AQ202))</f>
      </c>
      <c r="AT202">
        <f ca="1">IF($AQ202=0,"",IF(INDEX('Controle de reservas'!$J$14:$J$2013,$AQ202)=0,"",INDEX('Controle de reservas'!$J$14:$J$2013,$AQ202)))</f>
      </c>
      <c r="AU202">
        <f ca="1">IF(OR($AQ202=0,G$9=""),0,IFERROR(MATCH($AR202&amp;"|"&amp;TEXT(G$9,"yyyymmdd"),'Controle de reservas'!$T$14:$T$2013,0),0))</f>
      </c>
      <c r="AV202">
        <f ca="1">IF(OR($AQ202=0,H$9=""),0,IFERROR(MATCH($AR202&amp;"|"&amp;TEXT(H$9,"yyyymmdd"),'Controle de reservas'!$T$14:$T$2013,0),0))</f>
      </c>
      <c r="AW202">
        <f ca="1">IF(OR($AQ202=0,I$9=""),0,IFERROR(MATCH($AR202&amp;"|"&amp;TEXT(I$9,"yyyymmdd"),'Controle de reservas'!$T$14:$T$2013,0),0))</f>
      </c>
      <c r="AX202">
        <f ca="1">IF(OR($AQ202=0,J$9=""),0,IFERROR(MATCH($AR202&amp;"|"&amp;TEXT(J$9,"yyyymmdd"),'Controle de reservas'!$T$14:$T$2013,0),0))</f>
      </c>
      <c r="AY202">
        <f ca="1">IF(OR($AQ202=0,K$9=""),0,IFERROR(MATCH($AR202&amp;"|"&amp;TEXT(K$9,"yyyymmdd"),'Controle de reservas'!$T$14:$T$2013,0),0))</f>
      </c>
      <c r="AZ202">
        <f ca="1">IF(OR($AQ202=0,L$9=""),0,IFERROR(MATCH($AR202&amp;"|"&amp;TEXT(L$9,"yyyymmdd"),'Controle de reservas'!$T$14:$T$2013,0),0))</f>
      </c>
      <c r="BA202">
        <f ca="1">IF(OR($AQ202=0,M$9=""),0,IFERROR(MATCH($AR202&amp;"|"&amp;TEXT(M$9,"yyyymmdd"),'Controle de reservas'!$T$14:$T$2013,0),0))</f>
      </c>
      <c r="BB202">
        <f ca="1">IF(OR($AQ202=0,N$9=""),0,IFERROR(MATCH($AR202&amp;"|"&amp;TEXT(N$9,"yyyymmdd"),'Controle de reservas'!$T$14:$T$2013,0),0))</f>
      </c>
      <c r="BC202">
        <f ca="1">IF(OR($AQ202=0,O$9=""),0,IFERROR(MATCH($AR202&amp;"|"&amp;TEXT(O$9,"yyyymmdd"),'Controle de reservas'!$T$14:$T$2013,0),0))</f>
      </c>
      <c r="BD202">
        <f ca="1">IF(OR($AQ202=0,P$9=""),0,IFERROR(MATCH($AR202&amp;"|"&amp;TEXT(P$9,"yyyymmdd"),'Controle de reservas'!$T$14:$T$2013,0),0))</f>
      </c>
      <c r="BE202">
        <f ca="1">IF(OR($AQ202=0,Q$9=""),0,IFERROR(MATCH($AR202&amp;"|"&amp;TEXT(Q$9,"yyyymmdd"),'Controle de reservas'!$T$14:$T$2013,0),0))</f>
      </c>
      <c r="BF202">
        <f ca="1">IF(OR($AQ202=0,R$9=""),0,IFERROR(MATCH($AR202&amp;"|"&amp;TEXT(R$9,"yyyymmdd"),'Controle de reservas'!$T$14:$T$2013,0),0))</f>
      </c>
      <c r="BG202">
        <f ca="1">IF(OR($AQ202=0,S$9=""),0,IFERROR(MATCH($AR202&amp;"|"&amp;TEXT(S$9,"yyyymmdd"),'Controle de reservas'!$T$14:$T$2013,0),0))</f>
      </c>
      <c r="BH202">
        <f ca="1">IF(OR($AQ202=0,T$9=""),0,IFERROR(MATCH($AR202&amp;"|"&amp;TEXT(T$9,"yyyymmdd"),'Controle de reservas'!$T$14:$T$2013,0),0))</f>
      </c>
      <c r="BI202">
        <f ca="1">IF(OR($AQ202=0,U$9=""),0,IFERROR(MATCH($AR202&amp;"|"&amp;TEXT(U$9,"yyyymmdd"),'Controle de reservas'!$T$14:$T$2013,0),0))</f>
      </c>
      <c r="BJ202">
        <f ca="1">IF(OR($AQ202=0,V$9=""),0,IFERROR(MATCH($AR202&amp;"|"&amp;TEXT(V$9,"yyyymmdd"),'Controle de reservas'!$T$14:$T$2013,0),0))</f>
      </c>
      <c r="BK202">
        <f ca="1">IF(OR($AQ202=0,W$9=""),0,IFERROR(MATCH($AR202&amp;"|"&amp;TEXT(W$9,"yyyymmdd"),'Controle de reservas'!$T$14:$T$2013,0),0))</f>
      </c>
      <c r="BL202">
        <f ca="1">IF(OR($AQ202=0,X$9=""),0,IFERROR(MATCH($AR202&amp;"|"&amp;TEXT(X$9,"yyyymmdd"),'Controle de reservas'!$T$14:$T$2013,0),0))</f>
      </c>
      <c r="BM202">
        <f ca="1">IF(OR($AQ202=0,Y$9=""),0,IFERROR(MATCH($AR202&amp;"|"&amp;TEXT(Y$9,"yyyymmdd"),'Controle de reservas'!$T$14:$T$2013,0),0))</f>
      </c>
      <c r="BN202">
        <f ca="1">IF(OR($AQ202=0,Z$9=""),0,IFERROR(MATCH($AR202&amp;"|"&amp;TEXT(Z$9,"yyyymmdd"),'Controle de reservas'!$T$14:$T$2013,0),0))</f>
      </c>
      <c r="BO202">
        <f ca="1">IF(OR($AQ202=0,AA$9=""),0,IFERROR(MATCH($AR202&amp;"|"&amp;TEXT(AA$9,"yyyymmdd"),'Controle de reservas'!$T$14:$T$2013,0),0))</f>
      </c>
      <c r="BP202">
        <f ca="1">IF(OR($AQ202=0,AB$9=""),0,IFERROR(MATCH($AR202&amp;"|"&amp;TEXT(AB$9,"yyyymmdd"),'Controle de reservas'!$T$14:$T$2013,0),0))</f>
      </c>
      <c r="BQ202">
        <f ca="1">IF(OR($AQ202=0,AC$9=""),0,IFERROR(MATCH($AR202&amp;"|"&amp;TEXT(AC$9,"yyyymmdd"),'Controle de reservas'!$T$14:$T$2013,0),0))</f>
      </c>
      <c r="BR202">
        <f ca="1">IF(OR($AQ202=0,AD$9=""),0,IFERROR(MATCH($AR202&amp;"|"&amp;TEXT(AD$9,"yyyymmdd"),'Controle de reservas'!$T$14:$T$2013,0),0))</f>
      </c>
      <c r="BS202">
        <f ca="1">IF(OR($AQ202=0,AE$9=""),0,IFERROR(MATCH($AR202&amp;"|"&amp;TEXT(AE$9,"yyyymmdd"),'Controle de reservas'!$T$14:$T$2013,0),0))</f>
      </c>
      <c r="BT202">
        <f ca="1">IF(OR($AQ202=0,AF$9=""),0,IFERROR(MATCH($AR202&amp;"|"&amp;TEXT(AF$9,"yyyymmdd"),'Controle de reservas'!$T$14:$T$2013,0),0))</f>
      </c>
      <c r="BU202">
        <f ca="1">IF(OR($AQ202=0,AG$9=""),0,IFERROR(MATCH($AR202&amp;"|"&amp;TEXT(AG$9,"yyyymmdd"),'Controle de reservas'!$T$14:$T$2013,0),0))</f>
      </c>
      <c r="BV202">
        <f ca="1">IF(OR($AQ202=0,AH$9=""),0,IFERROR(MATCH($AR202&amp;"|"&amp;TEXT(AH$9,"yyyymmdd"),'Controle de reservas'!$T$14:$T$2013,0),0))</f>
      </c>
      <c r="BW202">
        <f ca="1">IF(OR($AQ202=0,AI$9=""),0,IFERROR(MATCH($AR202&amp;"|"&amp;TEXT(AI$9,"yyyymmdd"),'Controle de reservas'!$T$14:$T$2013,0),0))</f>
      </c>
      <c r="BX202">
        <f ca="1">IF(OR($AQ202=0,AJ$9=""),0,IFERROR(MATCH($AR202&amp;"|"&amp;TEXT(AJ$9,"yyyymmdd"),'Controle de reservas'!$T$14:$T$2013,0),0))</f>
      </c>
      <c r="BY202">
        <f ca="1">IF(OR($AQ202=0,AK$9=""),0,IFERROR(MATCH($AR202&amp;"|"&amp;TEXT(AK$9,"yyyymmdd"),'Controle de reservas'!$T$14:$T$2013,0),0))</f>
      </c>
    </row>
    <row r="203" spans="1:77" ht="105" customHeight="1" x14ac:dyDescent="0.25">
      <c r="A203" s="16">
        <f ca="1">IF($AQ203=0,"",INDEX('Controle de reservas'!$A$14:$A$2013,$AQ203))</f>
      </c>
      <c r="B203" s="16">
        <f ca="1">IF($AQ203=0,"",INDEX('Controle de reservas'!$B$14:$B$2013,$AQ203))</f>
      </c>
      <c r="C203" s="16">
        <f ca="1">IF($AQ203=0,"",INDEX('Controle de reservas'!$C$14:$C$2013,$AQ203))</f>
      </c>
      <c r="D203" s="16">
        <f ca="1">IF($AQ203=0,"",INDEX('Controle de reservas'!$D$14:$D$2013,$AQ203))</f>
      </c>
      <c r="E203" s="16">
        <f ca="1">IF($AQ203=0,"",INDEX('Controle de reservas'!$E$14:$E$2013,$AQ203))</f>
      </c>
      <c r="F203" s="16">
        <f ca="1">IF($AQ203=0,"",INDEX('Controle de reservas'!$F$14:$F$2013,$AQ203))</f>
      </c>
      <c r="G203" s="17">
        <f ca="1">IF(OR($AQ203=0,G$9="",G$9&lt;$AS203,AND($AT203&lt;&gt;"",G$9&gt;$AT203)),"",IF(AU203=0,"—",IF(INDEX('Controle de reservas'!$P$14:$P$2013,AU203)="DUPLICIDADE NO DIA","CONFLITO"&amp;IF(INDEX('Controle de reservas'!$M$14:$M$2013,AU203)&lt;&gt;"",CHAR(10)&amp;INDEX('Controle de reservas'!$M$14:$M$2013,AU203),"")&amp;IF(INDEX('Controle de reservas'!$N$14:$N$2013,AU203)&lt;&gt;"",CHAR(10)&amp;"Subst.: "&amp;INDEX('Controle de reservas'!$N$14:$N$2013,AU203),"")&amp;IF(AND(ISNUMBER(INDEX('Controle de reservas'!$I$14:$I$2013,AU203)),INDEX('Controle de reservas'!$I$14:$I$2013,AU203)&gt;0,INDEX('Controle de reservas'!$K$14:$K$2013,AU203)&gt;INDEX('Controle de reservas'!$I$14:$I$2013,AU203)),CHAR(10)&amp;"DIVERGÊNCIA DE DATAS",""),IF(INDEX('Controle de reservas'!$L$14:$L$2013,AU203)="Em cobertura","COV",IF(INDEX('Controle de reservas'!$L$14:$L$2013,AU203)="Disponível","DISP",IF(INDEX('Controle de reservas'!$L$14:$L$2013,AU203)="Não utilizado","NU",IF(INDEX('Controle de reservas'!$L$14:$L$2013,AU203)="Folga","F",IF(INDEX('Controle de reservas'!$L$14:$L$2013,AU203)="Ocorrência","O",IF(INDEX('Controle de reservas'!$L$14:$L$2013,AU203)="Programado","PROG",IF(INDEX('Controle de reservas'!$L$14:$L$2013,AU203)="Disponível no posto","DP","SEM SITUAÇÃO")))))))&amp;IF(INDEX('Controle de reservas'!$M$14:$M$2013,AU203)&lt;&gt;"",CHAR(10)&amp;INDEX('Controle de reservas'!$M$14:$M$2013,AU203),IF(OR(INDEX('Controle de reservas'!$L$14:$L$2013,AU203)="Em cobertura",INDEX('Controle de reservas'!$L$14:$L$2013,AU203)="Programado"),CHAR(10)&amp;"SEM LOCAL",""))&amp;IF(INDEX('Controle de reservas'!$N$14:$N$2013,AU203)&lt;&gt;"",CHAR(10)&amp;"Subst.: "&amp;INDEX('Controle de reservas'!$N$14:$N$2013,AU203),"")&amp;IF(AND(ISNUMBER(INDEX('Controle de reservas'!$I$14:$I$2013,AU203)),INDEX('Controle de reservas'!$I$14:$I$2013,AU203)&gt;0,INDEX('Controle de reservas'!$K$14:$K$2013,AU203)&gt;INDEX('Controle de reservas'!$I$14:$I$2013,AU203)),CHAR(10)&amp;"DIVERGÊNCIA DE DATAS","")&amp;IF(INDEX('Controle de reservas'!$P$14:$P$2013,AU203)&lt;&gt;"OK"," !",""))))</f>
      </c>
      <c r="H203" s="17">
        <f ca="1">IF(OR($AQ203=0,H$9="",H$9&lt;$AS203,AND($AT203&lt;&gt;"",H$9&gt;$AT203)),"",IF(AV203=0,"—",IF(INDEX('Controle de reservas'!$P$14:$P$2013,AV203)="DUPLICIDADE NO DIA","CONFLITO"&amp;IF(INDEX('Controle de reservas'!$M$14:$M$2013,AV203)&lt;&gt;"",CHAR(10)&amp;INDEX('Controle de reservas'!$M$14:$M$2013,AV203),"")&amp;IF(INDEX('Controle de reservas'!$N$14:$N$2013,AV203)&lt;&gt;"",CHAR(10)&amp;"Subst.: "&amp;INDEX('Controle de reservas'!$N$14:$N$2013,AV203),"")&amp;IF(AND(ISNUMBER(INDEX('Controle de reservas'!$I$14:$I$2013,AV203)),INDEX('Controle de reservas'!$I$14:$I$2013,AV203)&gt;0,INDEX('Controle de reservas'!$K$14:$K$2013,AV203)&gt;INDEX('Controle de reservas'!$I$14:$I$2013,AV203)),CHAR(10)&amp;"DIVERGÊNCIA DE DATAS",""),IF(INDEX('Controle de reservas'!$L$14:$L$2013,AV203)="Em cobertura","COV",IF(INDEX('Controle de reservas'!$L$14:$L$2013,AV203)="Disponível","DISP",IF(INDEX('Controle de reservas'!$L$14:$L$2013,AV203)="Não utilizado","NU",IF(INDEX('Controle de reservas'!$L$14:$L$2013,AV203)="Folga","F",IF(INDEX('Controle de reservas'!$L$14:$L$2013,AV203)="Ocorrência","O",IF(INDEX('Controle de reservas'!$L$14:$L$2013,AV203)="Programado","PROG",IF(INDEX('Controle de reservas'!$L$14:$L$2013,AV203)="Disponível no posto","DP","SEM SITUAÇÃO")))))))&amp;IF(INDEX('Controle de reservas'!$M$14:$M$2013,AV203)&lt;&gt;"",CHAR(10)&amp;INDEX('Controle de reservas'!$M$14:$M$2013,AV203),IF(OR(INDEX('Controle de reservas'!$L$14:$L$2013,AV203)="Em cobertura",INDEX('Controle de reservas'!$L$14:$L$2013,AV203)="Programado"),CHAR(10)&amp;"SEM LOCAL",""))&amp;IF(INDEX('Controle de reservas'!$N$14:$N$2013,AV203)&lt;&gt;"",CHAR(10)&amp;"Subst.: "&amp;INDEX('Controle de reservas'!$N$14:$N$2013,AV203),"")&amp;IF(AND(ISNUMBER(INDEX('Controle de reservas'!$I$14:$I$2013,AV203)),INDEX('Controle de reservas'!$I$14:$I$2013,AV203)&gt;0,INDEX('Controle de reservas'!$K$14:$K$2013,AV203)&gt;INDEX('Controle de reservas'!$I$14:$I$2013,AV203)),CHAR(10)&amp;"DIVERGÊNCIA DE DATAS","")&amp;IF(INDEX('Controle de reservas'!$P$14:$P$2013,AV203)&lt;&gt;"OK"," !",""))))</f>
      </c>
      <c r="I203" s="17">
        <f ca="1">IF(OR($AQ203=0,I$9="",I$9&lt;$AS203,AND($AT203&lt;&gt;"",I$9&gt;$AT203)),"",IF(AW203=0,"—",IF(INDEX('Controle de reservas'!$P$14:$P$2013,AW203)="DUPLICIDADE NO DIA","CONFLITO"&amp;IF(INDEX('Controle de reservas'!$M$14:$M$2013,AW203)&lt;&gt;"",CHAR(10)&amp;INDEX('Controle de reservas'!$M$14:$M$2013,AW203),"")&amp;IF(INDEX('Controle de reservas'!$N$14:$N$2013,AW203)&lt;&gt;"",CHAR(10)&amp;"Subst.: "&amp;INDEX('Controle de reservas'!$N$14:$N$2013,AW203),"")&amp;IF(AND(ISNUMBER(INDEX('Controle de reservas'!$I$14:$I$2013,AW203)),INDEX('Controle de reservas'!$I$14:$I$2013,AW203)&gt;0,INDEX('Controle de reservas'!$K$14:$K$2013,AW203)&gt;INDEX('Controle de reservas'!$I$14:$I$2013,AW203)),CHAR(10)&amp;"DIVERGÊNCIA DE DATAS",""),IF(INDEX('Controle de reservas'!$L$14:$L$2013,AW203)="Em cobertura","COV",IF(INDEX('Controle de reservas'!$L$14:$L$2013,AW203)="Disponível","DISP",IF(INDEX('Controle de reservas'!$L$14:$L$2013,AW203)="Não utilizado","NU",IF(INDEX('Controle de reservas'!$L$14:$L$2013,AW203)="Folga","F",IF(INDEX('Controle de reservas'!$L$14:$L$2013,AW203)="Ocorrência","O",IF(INDEX('Controle de reservas'!$L$14:$L$2013,AW203)="Programado","PROG",IF(INDEX('Controle de reservas'!$L$14:$L$2013,AW203)="Disponível no posto","DP","SEM SITUAÇÃO")))))))&amp;IF(INDEX('Controle de reservas'!$M$14:$M$2013,AW203)&lt;&gt;"",CHAR(10)&amp;INDEX('Controle de reservas'!$M$14:$M$2013,AW203),IF(OR(INDEX('Controle de reservas'!$L$14:$L$2013,AW203)="Em cobertura",INDEX('Controle de reservas'!$L$14:$L$2013,AW203)="Programado"),CHAR(10)&amp;"SEM LOCAL",""))&amp;IF(INDEX('Controle de reservas'!$N$14:$N$2013,AW203)&lt;&gt;"",CHAR(10)&amp;"Subst.: "&amp;INDEX('Controle de reservas'!$N$14:$N$2013,AW203),"")&amp;IF(AND(ISNUMBER(INDEX('Controle de reservas'!$I$14:$I$2013,AW203)),INDEX('Controle de reservas'!$I$14:$I$2013,AW203)&gt;0,INDEX('Controle de reservas'!$K$14:$K$2013,AW203)&gt;INDEX('Controle de reservas'!$I$14:$I$2013,AW203)),CHAR(10)&amp;"DIVERGÊNCIA DE DATAS","")&amp;IF(INDEX('Controle de reservas'!$P$14:$P$2013,AW203)&lt;&gt;"OK"," !",""))))</f>
      </c>
      <c r="J203" s="17">
        <f ca="1">IF(OR($AQ203=0,J$9="",J$9&lt;$AS203,AND($AT203&lt;&gt;"",J$9&gt;$AT203)),"",IF(AX203=0,"—",IF(INDEX('Controle de reservas'!$P$14:$P$2013,AX203)="DUPLICIDADE NO DIA","CONFLITO"&amp;IF(INDEX('Controle de reservas'!$M$14:$M$2013,AX203)&lt;&gt;"",CHAR(10)&amp;INDEX('Controle de reservas'!$M$14:$M$2013,AX203),"")&amp;IF(INDEX('Controle de reservas'!$N$14:$N$2013,AX203)&lt;&gt;"",CHAR(10)&amp;"Subst.: "&amp;INDEX('Controle de reservas'!$N$14:$N$2013,AX203),"")&amp;IF(AND(ISNUMBER(INDEX('Controle de reservas'!$I$14:$I$2013,AX203)),INDEX('Controle de reservas'!$I$14:$I$2013,AX203)&gt;0,INDEX('Controle de reservas'!$K$14:$K$2013,AX203)&gt;INDEX('Controle de reservas'!$I$14:$I$2013,AX203)),CHAR(10)&amp;"DIVERGÊNCIA DE DATAS",""),IF(INDEX('Controle de reservas'!$L$14:$L$2013,AX203)="Em cobertura","COV",IF(INDEX('Controle de reservas'!$L$14:$L$2013,AX203)="Disponível","DISP",IF(INDEX('Controle de reservas'!$L$14:$L$2013,AX203)="Não utilizado","NU",IF(INDEX('Controle de reservas'!$L$14:$L$2013,AX203)="Folga","F",IF(INDEX('Controle de reservas'!$L$14:$L$2013,AX203)="Ocorrência","O",IF(INDEX('Controle de reservas'!$L$14:$L$2013,AX203)="Programado","PROG",IF(INDEX('Controle de reservas'!$L$14:$L$2013,AX203)="Disponível no posto","DP","SEM SITUAÇÃO")))))))&amp;IF(INDEX('Controle de reservas'!$M$14:$M$2013,AX203)&lt;&gt;"",CHAR(10)&amp;INDEX('Controle de reservas'!$M$14:$M$2013,AX203),IF(OR(INDEX('Controle de reservas'!$L$14:$L$2013,AX203)="Em cobertura",INDEX('Controle de reservas'!$L$14:$L$2013,AX203)="Programado"),CHAR(10)&amp;"SEM LOCAL",""))&amp;IF(INDEX('Controle de reservas'!$N$14:$N$2013,AX203)&lt;&gt;"",CHAR(10)&amp;"Subst.: "&amp;INDEX('Controle de reservas'!$N$14:$N$2013,AX203),"")&amp;IF(AND(ISNUMBER(INDEX('Controle de reservas'!$I$14:$I$2013,AX203)),INDEX('Controle de reservas'!$I$14:$I$2013,AX203)&gt;0,INDEX('Controle de reservas'!$K$14:$K$2013,AX203)&gt;INDEX('Controle de reservas'!$I$14:$I$2013,AX203)),CHAR(10)&amp;"DIVERGÊNCIA DE DATAS","")&amp;IF(INDEX('Controle de reservas'!$P$14:$P$2013,AX203)&lt;&gt;"OK"," !",""))))</f>
      </c>
      <c r="K203" s="17">
        <f ca="1">IF(OR($AQ203=0,K$9="",K$9&lt;$AS203,AND($AT203&lt;&gt;"",K$9&gt;$AT203)),"",IF(AY203=0,"—",IF(INDEX('Controle de reservas'!$P$14:$P$2013,AY203)="DUPLICIDADE NO DIA","CONFLITO"&amp;IF(INDEX('Controle de reservas'!$M$14:$M$2013,AY203)&lt;&gt;"",CHAR(10)&amp;INDEX('Controle de reservas'!$M$14:$M$2013,AY203),"")&amp;IF(INDEX('Controle de reservas'!$N$14:$N$2013,AY203)&lt;&gt;"",CHAR(10)&amp;"Subst.: "&amp;INDEX('Controle de reservas'!$N$14:$N$2013,AY203),"")&amp;IF(AND(ISNUMBER(INDEX('Controle de reservas'!$I$14:$I$2013,AY203)),INDEX('Controle de reservas'!$I$14:$I$2013,AY203)&gt;0,INDEX('Controle de reservas'!$K$14:$K$2013,AY203)&gt;INDEX('Controle de reservas'!$I$14:$I$2013,AY203)),CHAR(10)&amp;"DIVERGÊNCIA DE DATAS",""),IF(INDEX('Controle de reservas'!$L$14:$L$2013,AY203)="Em cobertura","COV",IF(INDEX('Controle de reservas'!$L$14:$L$2013,AY203)="Disponível","DISP",IF(INDEX('Controle de reservas'!$L$14:$L$2013,AY203)="Não utilizado","NU",IF(INDEX('Controle de reservas'!$L$14:$L$2013,AY203)="Folga","F",IF(INDEX('Controle de reservas'!$L$14:$L$2013,AY203)="Ocorrência","O",IF(INDEX('Controle de reservas'!$L$14:$L$2013,AY203)="Programado","PROG",IF(INDEX('Controle de reservas'!$L$14:$L$2013,AY203)="Disponível no posto","DP","SEM SITUAÇÃO")))))))&amp;IF(INDEX('Controle de reservas'!$M$14:$M$2013,AY203)&lt;&gt;"",CHAR(10)&amp;INDEX('Controle de reservas'!$M$14:$M$2013,AY203),IF(OR(INDEX('Controle de reservas'!$L$14:$L$2013,AY203)="Em cobertura",INDEX('Controle de reservas'!$L$14:$L$2013,AY203)="Programado"),CHAR(10)&amp;"SEM LOCAL",""))&amp;IF(INDEX('Controle de reservas'!$N$14:$N$2013,AY203)&lt;&gt;"",CHAR(10)&amp;"Subst.: "&amp;INDEX('Controle de reservas'!$N$14:$N$2013,AY203),"")&amp;IF(AND(ISNUMBER(INDEX('Controle de reservas'!$I$14:$I$2013,AY203)),INDEX('Controle de reservas'!$I$14:$I$2013,AY203)&gt;0,INDEX('Controle de reservas'!$K$14:$K$2013,AY203)&gt;INDEX('Controle de reservas'!$I$14:$I$2013,AY203)),CHAR(10)&amp;"DIVERGÊNCIA DE DATAS","")&amp;IF(INDEX('Controle de reservas'!$P$14:$P$2013,AY203)&lt;&gt;"OK"," !",""))))</f>
      </c>
      <c r="L203" s="17">
        <f ca="1">IF(OR($AQ203=0,L$9="",L$9&lt;$AS203,AND($AT203&lt;&gt;"",L$9&gt;$AT203)),"",IF(AZ203=0,"—",IF(INDEX('Controle de reservas'!$P$14:$P$2013,AZ203)="DUPLICIDADE NO DIA","CONFLITO"&amp;IF(INDEX('Controle de reservas'!$M$14:$M$2013,AZ203)&lt;&gt;"",CHAR(10)&amp;INDEX('Controle de reservas'!$M$14:$M$2013,AZ203),"")&amp;IF(INDEX('Controle de reservas'!$N$14:$N$2013,AZ203)&lt;&gt;"",CHAR(10)&amp;"Subst.: "&amp;INDEX('Controle de reservas'!$N$14:$N$2013,AZ203),"")&amp;IF(AND(ISNUMBER(INDEX('Controle de reservas'!$I$14:$I$2013,AZ203)),INDEX('Controle de reservas'!$I$14:$I$2013,AZ203)&gt;0,INDEX('Controle de reservas'!$K$14:$K$2013,AZ203)&gt;INDEX('Controle de reservas'!$I$14:$I$2013,AZ203)),CHAR(10)&amp;"DIVERGÊNCIA DE DATAS",""),IF(INDEX('Controle de reservas'!$L$14:$L$2013,AZ203)="Em cobertura","COV",IF(INDEX('Controle de reservas'!$L$14:$L$2013,AZ203)="Disponível","DISP",IF(INDEX('Controle de reservas'!$L$14:$L$2013,AZ203)="Não utilizado","NU",IF(INDEX('Controle de reservas'!$L$14:$L$2013,AZ203)="Folga","F",IF(INDEX('Controle de reservas'!$L$14:$L$2013,AZ203)="Ocorrência","O",IF(INDEX('Controle de reservas'!$L$14:$L$2013,AZ203)="Programado","PROG",IF(INDEX('Controle de reservas'!$L$14:$L$2013,AZ203)="Disponível no posto","DP","SEM SITUAÇÃO")))))))&amp;IF(INDEX('Controle de reservas'!$M$14:$M$2013,AZ203)&lt;&gt;"",CHAR(10)&amp;INDEX('Controle de reservas'!$M$14:$M$2013,AZ203),IF(OR(INDEX('Controle de reservas'!$L$14:$L$2013,AZ203)="Em cobertura",INDEX('Controle de reservas'!$L$14:$L$2013,AZ203)="Programado"),CHAR(10)&amp;"SEM LOCAL",""))&amp;IF(INDEX('Controle de reservas'!$N$14:$N$2013,AZ203)&lt;&gt;"",CHAR(10)&amp;"Subst.: "&amp;INDEX('Controle de reservas'!$N$14:$N$2013,AZ203),"")&amp;IF(AND(ISNUMBER(INDEX('Controle de reservas'!$I$14:$I$2013,AZ203)),INDEX('Controle de reservas'!$I$14:$I$2013,AZ203)&gt;0,INDEX('Controle de reservas'!$K$14:$K$2013,AZ203)&gt;INDEX('Controle de reservas'!$I$14:$I$2013,AZ203)),CHAR(10)&amp;"DIVERGÊNCIA DE DATAS","")&amp;IF(INDEX('Controle de reservas'!$P$14:$P$2013,AZ203)&lt;&gt;"OK"," !",""))))</f>
      </c>
      <c r="M203" s="17">
        <f ca="1">IF(OR($AQ203=0,M$9="",M$9&lt;$AS203,AND($AT203&lt;&gt;"",M$9&gt;$AT203)),"",IF(BA203=0,"—",IF(INDEX('Controle de reservas'!$P$14:$P$2013,BA203)="DUPLICIDADE NO DIA","CONFLITO"&amp;IF(INDEX('Controle de reservas'!$M$14:$M$2013,BA203)&lt;&gt;"",CHAR(10)&amp;INDEX('Controle de reservas'!$M$14:$M$2013,BA203),"")&amp;IF(INDEX('Controle de reservas'!$N$14:$N$2013,BA203)&lt;&gt;"",CHAR(10)&amp;"Subst.: "&amp;INDEX('Controle de reservas'!$N$14:$N$2013,BA203),"")&amp;IF(AND(ISNUMBER(INDEX('Controle de reservas'!$I$14:$I$2013,BA203)),INDEX('Controle de reservas'!$I$14:$I$2013,BA203)&gt;0,INDEX('Controle de reservas'!$K$14:$K$2013,BA203)&gt;INDEX('Controle de reservas'!$I$14:$I$2013,BA203)),CHAR(10)&amp;"DIVERGÊNCIA DE DATAS",""),IF(INDEX('Controle de reservas'!$L$14:$L$2013,BA203)="Em cobertura","COV",IF(INDEX('Controle de reservas'!$L$14:$L$2013,BA203)="Disponível","DISP",IF(INDEX('Controle de reservas'!$L$14:$L$2013,BA203)="Não utilizado","NU",IF(INDEX('Controle de reservas'!$L$14:$L$2013,BA203)="Folga","F",IF(INDEX('Controle de reservas'!$L$14:$L$2013,BA203)="Ocorrência","O",IF(INDEX('Controle de reservas'!$L$14:$L$2013,BA203)="Programado","PROG",IF(INDEX('Controle de reservas'!$L$14:$L$2013,BA203)="Disponível no posto","DP","SEM SITUAÇÃO")))))))&amp;IF(INDEX('Controle de reservas'!$M$14:$M$2013,BA203)&lt;&gt;"",CHAR(10)&amp;INDEX('Controle de reservas'!$M$14:$M$2013,BA203),IF(OR(INDEX('Controle de reservas'!$L$14:$L$2013,BA203)="Em cobertura",INDEX('Controle de reservas'!$L$14:$L$2013,BA203)="Programado"),CHAR(10)&amp;"SEM LOCAL",""))&amp;IF(INDEX('Controle de reservas'!$N$14:$N$2013,BA203)&lt;&gt;"",CHAR(10)&amp;"Subst.: "&amp;INDEX('Controle de reservas'!$N$14:$N$2013,BA203),"")&amp;IF(AND(ISNUMBER(INDEX('Controle de reservas'!$I$14:$I$2013,BA203)),INDEX('Controle de reservas'!$I$14:$I$2013,BA203)&gt;0,INDEX('Controle de reservas'!$K$14:$K$2013,BA203)&gt;INDEX('Controle de reservas'!$I$14:$I$2013,BA203)),CHAR(10)&amp;"DIVERGÊNCIA DE DATAS","")&amp;IF(INDEX('Controle de reservas'!$P$14:$P$2013,BA203)&lt;&gt;"OK"," !",""))))</f>
      </c>
      <c r="N203" s="17">
        <f ca="1">IF(OR($AQ203=0,N$9="",N$9&lt;$AS203,AND($AT203&lt;&gt;"",N$9&gt;$AT203)),"",IF(BB203=0,"—",IF(INDEX('Controle de reservas'!$P$14:$P$2013,BB203)="DUPLICIDADE NO DIA","CONFLITO"&amp;IF(INDEX('Controle de reservas'!$M$14:$M$2013,BB203)&lt;&gt;"",CHAR(10)&amp;INDEX('Controle de reservas'!$M$14:$M$2013,BB203),"")&amp;IF(INDEX('Controle de reservas'!$N$14:$N$2013,BB203)&lt;&gt;"",CHAR(10)&amp;"Subst.: "&amp;INDEX('Controle de reservas'!$N$14:$N$2013,BB203),"")&amp;IF(AND(ISNUMBER(INDEX('Controle de reservas'!$I$14:$I$2013,BB203)),INDEX('Controle de reservas'!$I$14:$I$2013,BB203)&gt;0,INDEX('Controle de reservas'!$K$14:$K$2013,BB203)&gt;INDEX('Controle de reservas'!$I$14:$I$2013,BB203)),CHAR(10)&amp;"DIVERGÊNCIA DE DATAS",""),IF(INDEX('Controle de reservas'!$L$14:$L$2013,BB203)="Em cobertura","COV",IF(INDEX('Controle de reservas'!$L$14:$L$2013,BB203)="Disponível","DISP",IF(INDEX('Controle de reservas'!$L$14:$L$2013,BB203)="Não utilizado","NU",IF(INDEX('Controle de reservas'!$L$14:$L$2013,BB203)="Folga","F",IF(INDEX('Controle de reservas'!$L$14:$L$2013,BB203)="Ocorrência","O",IF(INDEX('Controle de reservas'!$L$14:$L$2013,BB203)="Programado","PROG",IF(INDEX('Controle de reservas'!$L$14:$L$2013,BB203)="Disponível no posto","DP","SEM SITUAÇÃO")))))))&amp;IF(INDEX('Controle de reservas'!$M$14:$M$2013,BB203)&lt;&gt;"",CHAR(10)&amp;INDEX('Controle de reservas'!$M$14:$M$2013,BB203),IF(OR(INDEX('Controle de reservas'!$L$14:$L$2013,BB203)="Em cobertura",INDEX('Controle de reservas'!$L$14:$L$2013,BB203)="Programado"),CHAR(10)&amp;"SEM LOCAL",""))&amp;IF(INDEX('Controle de reservas'!$N$14:$N$2013,BB203)&lt;&gt;"",CHAR(10)&amp;"Subst.: "&amp;INDEX('Controle de reservas'!$N$14:$N$2013,BB203),"")&amp;IF(AND(ISNUMBER(INDEX('Controle de reservas'!$I$14:$I$2013,BB203)),INDEX('Controle de reservas'!$I$14:$I$2013,BB203)&gt;0,INDEX('Controle de reservas'!$K$14:$K$2013,BB203)&gt;INDEX('Controle de reservas'!$I$14:$I$2013,BB203)),CHAR(10)&amp;"DIVERGÊNCIA DE DATAS","")&amp;IF(INDEX('Controle de reservas'!$P$14:$P$2013,BB203)&lt;&gt;"OK"," !",""))))</f>
      </c>
      <c r="O203" s="17">
        <f ca="1">IF(OR($AQ203=0,O$9="",O$9&lt;$AS203,AND($AT203&lt;&gt;"",O$9&gt;$AT203)),"",IF(BC203=0,"—",IF(INDEX('Controle de reservas'!$P$14:$P$2013,BC203)="DUPLICIDADE NO DIA","CONFLITO"&amp;IF(INDEX('Controle de reservas'!$M$14:$M$2013,BC203)&lt;&gt;"",CHAR(10)&amp;INDEX('Controle de reservas'!$M$14:$M$2013,BC203),"")&amp;IF(INDEX('Controle de reservas'!$N$14:$N$2013,BC203)&lt;&gt;"",CHAR(10)&amp;"Subst.: "&amp;INDEX('Controle de reservas'!$N$14:$N$2013,BC203),"")&amp;IF(AND(ISNUMBER(INDEX('Controle de reservas'!$I$14:$I$2013,BC203)),INDEX('Controle de reservas'!$I$14:$I$2013,BC203)&gt;0,INDEX('Controle de reservas'!$K$14:$K$2013,BC203)&gt;INDEX('Controle de reservas'!$I$14:$I$2013,BC203)),CHAR(10)&amp;"DIVERGÊNCIA DE DATAS",""),IF(INDEX('Controle de reservas'!$L$14:$L$2013,BC203)="Em cobertura","COV",IF(INDEX('Controle de reservas'!$L$14:$L$2013,BC203)="Disponível","DISP",IF(INDEX('Controle de reservas'!$L$14:$L$2013,BC203)="Não utilizado","NU",IF(INDEX('Controle de reservas'!$L$14:$L$2013,BC203)="Folga","F",IF(INDEX('Controle de reservas'!$L$14:$L$2013,BC203)="Ocorrência","O",IF(INDEX('Controle de reservas'!$L$14:$L$2013,BC203)="Programado","PROG",IF(INDEX('Controle de reservas'!$L$14:$L$2013,BC203)="Disponível no posto","DP","SEM SITUAÇÃO")))))))&amp;IF(INDEX('Controle de reservas'!$M$14:$M$2013,BC203)&lt;&gt;"",CHAR(10)&amp;INDEX('Controle de reservas'!$M$14:$M$2013,BC203),IF(OR(INDEX('Controle de reservas'!$L$14:$L$2013,BC203)="Em cobertura",INDEX('Controle de reservas'!$L$14:$L$2013,BC203)="Programado"),CHAR(10)&amp;"SEM LOCAL",""))&amp;IF(INDEX('Controle de reservas'!$N$14:$N$2013,BC203)&lt;&gt;"",CHAR(10)&amp;"Subst.: "&amp;INDEX('Controle de reservas'!$N$14:$N$2013,BC203),"")&amp;IF(AND(ISNUMBER(INDEX('Controle de reservas'!$I$14:$I$2013,BC203)),INDEX('Controle de reservas'!$I$14:$I$2013,BC203)&gt;0,INDEX('Controle de reservas'!$K$14:$K$2013,BC203)&gt;INDEX('Controle de reservas'!$I$14:$I$2013,BC203)),CHAR(10)&amp;"DIVERGÊNCIA DE DATAS","")&amp;IF(INDEX('Controle de reservas'!$P$14:$P$2013,BC203)&lt;&gt;"OK"," !",""))))</f>
      </c>
      <c r="P203" s="17">
        <f ca="1">IF(OR($AQ203=0,P$9="",P$9&lt;$AS203,AND($AT203&lt;&gt;"",P$9&gt;$AT203)),"",IF(BD203=0,"—",IF(INDEX('Controle de reservas'!$P$14:$P$2013,BD203)="DUPLICIDADE NO DIA","CONFLITO"&amp;IF(INDEX('Controle de reservas'!$M$14:$M$2013,BD203)&lt;&gt;"",CHAR(10)&amp;INDEX('Controle de reservas'!$M$14:$M$2013,BD203),"")&amp;IF(INDEX('Controle de reservas'!$N$14:$N$2013,BD203)&lt;&gt;"",CHAR(10)&amp;"Subst.: "&amp;INDEX('Controle de reservas'!$N$14:$N$2013,BD203),"")&amp;IF(AND(ISNUMBER(INDEX('Controle de reservas'!$I$14:$I$2013,BD203)),INDEX('Controle de reservas'!$I$14:$I$2013,BD203)&gt;0,INDEX('Controle de reservas'!$K$14:$K$2013,BD203)&gt;INDEX('Controle de reservas'!$I$14:$I$2013,BD203)),CHAR(10)&amp;"DIVERGÊNCIA DE DATAS",""),IF(INDEX('Controle de reservas'!$L$14:$L$2013,BD203)="Em cobertura","COV",IF(INDEX('Controle de reservas'!$L$14:$L$2013,BD203)="Disponível","DISP",IF(INDEX('Controle de reservas'!$L$14:$L$2013,BD203)="Não utilizado","NU",IF(INDEX('Controle de reservas'!$L$14:$L$2013,BD203)="Folga","F",IF(INDEX('Controle de reservas'!$L$14:$L$2013,BD203)="Ocorrência","O",IF(INDEX('Controle de reservas'!$L$14:$L$2013,BD203)="Programado","PROG",IF(INDEX('Controle de reservas'!$L$14:$L$2013,BD203)="Disponível no posto","DP","SEM SITUAÇÃO")))))))&amp;IF(INDEX('Controle de reservas'!$M$14:$M$2013,BD203)&lt;&gt;"",CHAR(10)&amp;INDEX('Controle de reservas'!$M$14:$M$2013,BD203),IF(OR(INDEX('Controle de reservas'!$L$14:$L$2013,BD203)="Em cobertura",INDEX('Controle de reservas'!$L$14:$L$2013,BD203)="Programado"),CHAR(10)&amp;"SEM LOCAL",""))&amp;IF(INDEX('Controle de reservas'!$N$14:$N$2013,BD203)&lt;&gt;"",CHAR(10)&amp;"Subst.: "&amp;INDEX('Controle de reservas'!$N$14:$N$2013,BD203),"")&amp;IF(AND(ISNUMBER(INDEX('Controle de reservas'!$I$14:$I$2013,BD203)),INDEX('Controle de reservas'!$I$14:$I$2013,BD203)&gt;0,INDEX('Controle de reservas'!$K$14:$K$2013,BD203)&gt;INDEX('Controle de reservas'!$I$14:$I$2013,BD203)),CHAR(10)&amp;"DIVERGÊNCIA DE DATAS","")&amp;IF(INDEX('Controle de reservas'!$P$14:$P$2013,BD203)&lt;&gt;"OK"," !",""))))</f>
      </c>
      <c r="Q203" s="17">
        <f ca="1">IF(OR($AQ203=0,Q$9="",Q$9&lt;$AS203,AND($AT203&lt;&gt;"",Q$9&gt;$AT203)),"",IF(BE203=0,"—",IF(INDEX('Controle de reservas'!$P$14:$P$2013,BE203)="DUPLICIDADE NO DIA","CONFLITO"&amp;IF(INDEX('Controle de reservas'!$M$14:$M$2013,BE203)&lt;&gt;"",CHAR(10)&amp;INDEX('Controle de reservas'!$M$14:$M$2013,BE203),"")&amp;IF(INDEX('Controle de reservas'!$N$14:$N$2013,BE203)&lt;&gt;"",CHAR(10)&amp;"Subst.: "&amp;INDEX('Controle de reservas'!$N$14:$N$2013,BE203),"")&amp;IF(AND(ISNUMBER(INDEX('Controle de reservas'!$I$14:$I$2013,BE203)),INDEX('Controle de reservas'!$I$14:$I$2013,BE203)&gt;0,INDEX('Controle de reservas'!$K$14:$K$2013,BE203)&gt;INDEX('Controle de reservas'!$I$14:$I$2013,BE203)),CHAR(10)&amp;"DIVERGÊNCIA DE DATAS",""),IF(INDEX('Controle de reservas'!$L$14:$L$2013,BE203)="Em cobertura","COV",IF(INDEX('Controle de reservas'!$L$14:$L$2013,BE203)="Disponível","DISP",IF(INDEX('Controle de reservas'!$L$14:$L$2013,BE203)="Não utilizado","NU",IF(INDEX('Controle de reservas'!$L$14:$L$2013,BE203)="Folga","F",IF(INDEX('Controle de reservas'!$L$14:$L$2013,BE203)="Ocorrência","O",IF(INDEX('Controle de reservas'!$L$14:$L$2013,BE203)="Programado","PROG",IF(INDEX('Controle de reservas'!$L$14:$L$2013,BE203)="Disponível no posto","DP","SEM SITUAÇÃO")))))))&amp;IF(INDEX('Controle de reservas'!$M$14:$M$2013,BE203)&lt;&gt;"",CHAR(10)&amp;INDEX('Controle de reservas'!$M$14:$M$2013,BE203),IF(OR(INDEX('Controle de reservas'!$L$14:$L$2013,BE203)="Em cobertura",INDEX('Controle de reservas'!$L$14:$L$2013,BE203)="Programado"),CHAR(10)&amp;"SEM LOCAL",""))&amp;IF(INDEX('Controle de reservas'!$N$14:$N$2013,BE203)&lt;&gt;"",CHAR(10)&amp;"Subst.: "&amp;INDEX('Controle de reservas'!$N$14:$N$2013,BE203),"")&amp;IF(AND(ISNUMBER(INDEX('Controle de reservas'!$I$14:$I$2013,BE203)),INDEX('Controle de reservas'!$I$14:$I$2013,BE203)&gt;0,INDEX('Controle de reservas'!$K$14:$K$2013,BE203)&gt;INDEX('Controle de reservas'!$I$14:$I$2013,BE203)),CHAR(10)&amp;"DIVERGÊNCIA DE DATAS","")&amp;IF(INDEX('Controle de reservas'!$P$14:$P$2013,BE203)&lt;&gt;"OK"," !",""))))</f>
      </c>
      <c r="R203" s="17">
        <f ca="1">IF(OR($AQ203=0,R$9="",R$9&lt;$AS203,AND($AT203&lt;&gt;"",R$9&gt;$AT203)),"",IF(BF203=0,"—",IF(INDEX('Controle de reservas'!$P$14:$P$2013,BF203)="DUPLICIDADE NO DIA","CONFLITO"&amp;IF(INDEX('Controle de reservas'!$M$14:$M$2013,BF203)&lt;&gt;"",CHAR(10)&amp;INDEX('Controle de reservas'!$M$14:$M$2013,BF203),"")&amp;IF(INDEX('Controle de reservas'!$N$14:$N$2013,BF203)&lt;&gt;"",CHAR(10)&amp;"Subst.: "&amp;INDEX('Controle de reservas'!$N$14:$N$2013,BF203),"")&amp;IF(AND(ISNUMBER(INDEX('Controle de reservas'!$I$14:$I$2013,BF203)),INDEX('Controle de reservas'!$I$14:$I$2013,BF203)&gt;0,INDEX('Controle de reservas'!$K$14:$K$2013,BF203)&gt;INDEX('Controle de reservas'!$I$14:$I$2013,BF203)),CHAR(10)&amp;"DIVERGÊNCIA DE DATAS",""),IF(INDEX('Controle de reservas'!$L$14:$L$2013,BF203)="Em cobertura","COV",IF(INDEX('Controle de reservas'!$L$14:$L$2013,BF203)="Disponível","DISP",IF(INDEX('Controle de reservas'!$L$14:$L$2013,BF203)="Não utilizado","NU",IF(INDEX('Controle de reservas'!$L$14:$L$2013,BF203)="Folga","F",IF(INDEX('Controle de reservas'!$L$14:$L$2013,BF203)="Ocorrência","O",IF(INDEX('Controle de reservas'!$L$14:$L$2013,BF203)="Programado","PROG",IF(INDEX('Controle de reservas'!$L$14:$L$2013,BF203)="Disponível no posto","DP","SEM SITUAÇÃO")))))))&amp;IF(INDEX('Controle de reservas'!$M$14:$M$2013,BF203)&lt;&gt;"",CHAR(10)&amp;INDEX('Controle de reservas'!$M$14:$M$2013,BF203),IF(OR(INDEX('Controle de reservas'!$L$14:$L$2013,BF203)="Em cobertura",INDEX('Controle de reservas'!$L$14:$L$2013,BF203)="Programado"),CHAR(10)&amp;"SEM LOCAL",""))&amp;IF(INDEX('Controle de reservas'!$N$14:$N$2013,BF203)&lt;&gt;"",CHAR(10)&amp;"Subst.: "&amp;INDEX('Controle de reservas'!$N$14:$N$2013,BF203),"")&amp;IF(AND(ISNUMBER(INDEX('Controle de reservas'!$I$14:$I$2013,BF203)),INDEX('Controle de reservas'!$I$14:$I$2013,BF203)&gt;0,INDEX('Controle de reservas'!$K$14:$K$2013,BF203)&gt;INDEX('Controle de reservas'!$I$14:$I$2013,BF203)),CHAR(10)&amp;"DIVERGÊNCIA DE DATAS","")&amp;IF(INDEX('Controle de reservas'!$P$14:$P$2013,BF203)&lt;&gt;"OK"," !",""))))</f>
      </c>
      <c r="S203" s="17">
        <f ca="1">IF(OR($AQ203=0,S$9="",S$9&lt;$AS203,AND($AT203&lt;&gt;"",S$9&gt;$AT203)),"",IF(BG203=0,"—",IF(INDEX('Controle de reservas'!$P$14:$P$2013,BG203)="DUPLICIDADE NO DIA","CONFLITO"&amp;IF(INDEX('Controle de reservas'!$M$14:$M$2013,BG203)&lt;&gt;"",CHAR(10)&amp;INDEX('Controle de reservas'!$M$14:$M$2013,BG203),"")&amp;IF(INDEX('Controle de reservas'!$N$14:$N$2013,BG203)&lt;&gt;"",CHAR(10)&amp;"Subst.: "&amp;INDEX('Controle de reservas'!$N$14:$N$2013,BG203),"")&amp;IF(AND(ISNUMBER(INDEX('Controle de reservas'!$I$14:$I$2013,BG203)),INDEX('Controle de reservas'!$I$14:$I$2013,BG203)&gt;0,INDEX('Controle de reservas'!$K$14:$K$2013,BG203)&gt;INDEX('Controle de reservas'!$I$14:$I$2013,BG203)),CHAR(10)&amp;"DIVERGÊNCIA DE DATAS",""),IF(INDEX('Controle de reservas'!$L$14:$L$2013,BG203)="Em cobertura","COV",IF(INDEX('Controle de reservas'!$L$14:$L$2013,BG203)="Disponível","DISP",IF(INDEX('Controle de reservas'!$L$14:$L$2013,BG203)="Não utilizado","NU",IF(INDEX('Controle de reservas'!$L$14:$L$2013,BG203)="Folga","F",IF(INDEX('Controle de reservas'!$L$14:$L$2013,BG203)="Ocorrência","O",IF(INDEX('Controle de reservas'!$L$14:$L$2013,BG203)="Programado","PROG",IF(INDEX('Controle de reservas'!$L$14:$L$2013,BG203)="Disponível no posto","DP","SEM SITUAÇÃO")))))))&amp;IF(INDEX('Controle de reservas'!$M$14:$M$2013,BG203)&lt;&gt;"",CHAR(10)&amp;INDEX('Controle de reservas'!$M$14:$M$2013,BG203),IF(OR(INDEX('Controle de reservas'!$L$14:$L$2013,BG203)="Em cobertura",INDEX('Controle de reservas'!$L$14:$L$2013,BG203)="Programado"),CHAR(10)&amp;"SEM LOCAL",""))&amp;IF(INDEX('Controle de reservas'!$N$14:$N$2013,BG203)&lt;&gt;"",CHAR(10)&amp;"Subst.: "&amp;INDEX('Controle de reservas'!$N$14:$N$2013,BG203),"")&amp;IF(AND(ISNUMBER(INDEX('Controle de reservas'!$I$14:$I$2013,BG203)),INDEX('Controle de reservas'!$I$14:$I$2013,BG203)&gt;0,INDEX('Controle de reservas'!$K$14:$K$2013,BG203)&gt;INDEX('Controle de reservas'!$I$14:$I$2013,BG203)),CHAR(10)&amp;"DIVERGÊNCIA DE DATAS","")&amp;IF(INDEX('Controle de reservas'!$P$14:$P$2013,BG203)&lt;&gt;"OK"," !",""))))</f>
      </c>
      <c r="T203" s="17">
        <f ca="1">IF(OR($AQ203=0,T$9="",T$9&lt;$AS203,AND($AT203&lt;&gt;"",T$9&gt;$AT203)),"",IF(BH203=0,"—",IF(INDEX('Controle de reservas'!$P$14:$P$2013,BH203)="DUPLICIDADE NO DIA","CONFLITO"&amp;IF(INDEX('Controle de reservas'!$M$14:$M$2013,BH203)&lt;&gt;"",CHAR(10)&amp;INDEX('Controle de reservas'!$M$14:$M$2013,BH203),"")&amp;IF(INDEX('Controle de reservas'!$N$14:$N$2013,BH203)&lt;&gt;"",CHAR(10)&amp;"Subst.: "&amp;INDEX('Controle de reservas'!$N$14:$N$2013,BH203),"")&amp;IF(AND(ISNUMBER(INDEX('Controle de reservas'!$I$14:$I$2013,BH203)),INDEX('Controle de reservas'!$I$14:$I$2013,BH203)&gt;0,INDEX('Controle de reservas'!$K$14:$K$2013,BH203)&gt;INDEX('Controle de reservas'!$I$14:$I$2013,BH203)),CHAR(10)&amp;"DIVERGÊNCIA DE DATAS",""),IF(INDEX('Controle de reservas'!$L$14:$L$2013,BH203)="Em cobertura","COV",IF(INDEX('Controle de reservas'!$L$14:$L$2013,BH203)="Disponível","DISP",IF(INDEX('Controle de reservas'!$L$14:$L$2013,BH203)="Não utilizado","NU",IF(INDEX('Controle de reservas'!$L$14:$L$2013,BH203)="Folga","F",IF(INDEX('Controle de reservas'!$L$14:$L$2013,BH203)="Ocorrência","O",IF(INDEX('Controle de reservas'!$L$14:$L$2013,BH203)="Programado","PROG",IF(INDEX('Controle de reservas'!$L$14:$L$2013,BH203)="Disponível no posto","DP","SEM SITUAÇÃO")))))))&amp;IF(INDEX('Controle de reservas'!$M$14:$M$2013,BH203)&lt;&gt;"",CHAR(10)&amp;INDEX('Controle de reservas'!$M$14:$M$2013,BH203),IF(OR(INDEX('Controle de reservas'!$L$14:$L$2013,BH203)="Em cobertura",INDEX('Controle de reservas'!$L$14:$L$2013,BH203)="Programado"),CHAR(10)&amp;"SEM LOCAL",""))&amp;IF(INDEX('Controle de reservas'!$N$14:$N$2013,BH203)&lt;&gt;"",CHAR(10)&amp;"Subst.: "&amp;INDEX('Controle de reservas'!$N$14:$N$2013,BH203),"")&amp;IF(AND(ISNUMBER(INDEX('Controle de reservas'!$I$14:$I$2013,BH203)),INDEX('Controle de reservas'!$I$14:$I$2013,BH203)&gt;0,INDEX('Controle de reservas'!$K$14:$K$2013,BH203)&gt;INDEX('Controle de reservas'!$I$14:$I$2013,BH203)),CHAR(10)&amp;"DIVERGÊNCIA DE DATAS","")&amp;IF(INDEX('Controle de reservas'!$P$14:$P$2013,BH203)&lt;&gt;"OK"," !",""))))</f>
      </c>
      <c r="U203" s="17">
        <f ca="1">IF(OR($AQ203=0,U$9="",U$9&lt;$AS203,AND($AT203&lt;&gt;"",U$9&gt;$AT203)),"",IF(BI203=0,"—",IF(INDEX('Controle de reservas'!$P$14:$P$2013,BI203)="DUPLICIDADE NO DIA","CONFLITO"&amp;IF(INDEX('Controle de reservas'!$M$14:$M$2013,BI203)&lt;&gt;"",CHAR(10)&amp;INDEX('Controle de reservas'!$M$14:$M$2013,BI203),"")&amp;IF(INDEX('Controle de reservas'!$N$14:$N$2013,BI203)&lt;&gt;"",CHAR(10)&amp;"Subst.: "&amp;INDEX('Controle de reservas'!$N$14:$N$2013,BI203),"")&amp;IF(AND(ISNUMBER(INDEX('Controle de reservas'!$I$14:$I$2013,BI203)),INDEX('Controle de reservas'!$I$14:$I$2013,BI203)&gt;0,INDEX('Controle de reservas'!$K$14:$K$2013,BI203)&gt;INDEX('Controle de reservas'!$I$14:$I$2013,BI203)),CHAR(10)&amp;"DIVERGÊNCIA DE DATAS",""),IF(INDEX('Controle de reservas'!$L$14:$L$2013,BI203)="Em cobertura","COV",IF(INDEX('Controle de reservas'!$L$14:$L$2013,BI203)="Disponível","DISP",IF(INDEX('Controle de reservas'!$L$14:$L$2013,BI203)="Não utilizado","NU",IF(INDEX('Controle de reservas'!$L$14:$L$2013,BI203)="Folga","F",IF(INDEX('Controle de reservas'!$L$14:$L$2013,BI203)="Ocorrência","O",IF(INDEX('Controle de reservas'!$L$14:$L$2013,BI203)="Programado","PROG",IF(INDEX('Controle de reservas'!$L$14:$L$2013,BI203)="Disponível no posto","DP","SEM SITUAÇÃO")))))))&amp;IF(INDEX('Controle de reservas'!$M$14:$M$2013,BI203)&lt;&gt;"",CHAR(10)&amp;INDEX('Controle de reservas'!$M$14:$M$2013,BI203),IF(OR(INDEX('Controle de reservas'!$L$14:$L$2013,BI203)="Em cobertura",INDEX('Controle de reservas'!$L$14:$L$2013,BI203)="Programado"),CHAR(10)&amp;"SEM LOCAL",""))&amp;IF(INDEX('Controle de reservas'!$N$14:$N$2013,BI203)&lt;&gt;"",CHAR(10)&amp;"Subst.: "&amp;INDEX('Controle de reservas'!$N$14:$N$2013,BI203),"")&amp;IF(AND(ISNUMBER(INDEX('Controle de reservas'!$I$14:$I$2013,BI203)),INDEX('Controle de reservas'!$I$14:$I$2013,BI203)&gt;0,INDEX('Controle de reservas'!$K$14:$K$2013,BI203)&gt;INDEX('Controle de reservas'!$I$14:$I$2013,BI203)),CHAR(10)&amp;"DIVERGÊNCIA DE DATAS","")&amp;IF(INDEX('Controle de reservas'!$P$14:$P$2013,BI203)&lt;&gt;"OK"," !",""))))</f>
      </c>
      <c r="V203" s="17">
        <f ca="1">IF(OR($AQ203=0,V$9="",V$9&lt;$AS203,AND($AT203&lt;&gt;"",V$9&gt;$AT203)),"",IF(BJ203=0,"—",IF(INDEX('Controle de reservas'!$P$14:$P$2013,BJ203)="DUPLICIDADE NO DIA","CONFLITO"&amp;IF(INDEX('Controle de reservas'!$M$14:$M$2013,BJ203)&lt;&gt;"",CHAR(10)&amp;INDEX('Controle de reservas'!$M$14:$M$2013,BJ203),"")&amp;IF(INDEX('Controle de reservas'!$N$14:$N$2013,BJ203)&lt;&gt;"",CHAR(10)&amp;"Subst.: "&amp;INDEX('Controle de reservas'!$N$14:$N$2013,BJ203),"")&amp;IF(AND(ISNUMBER(INDEX('Controle de reservas'!$I$14:$I$2013,BJ203)),INDEX('Controle de reservas'!$I$14:$I$2013,BJ203)&gt;0,INDEX('Controle de reservas'!$K$14:$K$2013,BJ203)&gt;INDEX('Controle de reservas'!$I$14:$I$2013,BJ203)),CHAR(10)&amp;"DIVERGÊNCIA DE DATAS",""),IF(INDEX('Controle de reservas'!$L$14:$L$2013,BJ203)="Em cobertura","COV",IF(INDEX('Controle de reservas'!$L$14:$L$2013,BJ203)="Disponível","DISP",IF(INDEX('Controle de reservas'!$L$14:$L$2013,BJ203)="Não utilizado","NU",IF(INDEX('Controle de reservas'!$L$14:$L$2013,BJ203)="Folga","F",IF(INDEX('Controle de reservas'!$L$14:$L$2013,BJ203)="Ocorrência","O",IF(INDEX('Controle de reservas'!$L$14:$L$2013,BJ203)="Programado","PROG",IF(INDEX('Controle de reservas'!$L$14:$L$2013,BJ203)="Disponível no posto","DP","SEM SITUAÇÃO")))))))&amp;IF(INDEX('Controle de reservas'!$M$14:$M$2013,BJ203)&lt;&gt;"",CHAR(10)&amp;INDEX('Controle de reservas'!$M$14:$M$2013,BJ203),IF(OR(INDEX('Controle de reservas'!$L$14:$L$2013,BJ203)="Em cobertura",INDEX('Controle de reservas'!$L$14:$L$2013,BJ203)="Programado"),CHAR(10)&amp;"SEM LOCAL",""))&amp;IF(INDEX('Controle de reservas'!$N$14:$N$2013,BJ203)&lt;&gt;"",CHAR(10)&amp;"Subst.: "&amp;INDEX('Controle de reservas'!$N$14:$N$2013,BJ203),"")&amp;IF(AND(ISNUMBER(INDEX('Controle de reservas'!$I$14:$I$2013,BJ203)),INDEX('Controle de reservas'!$I$14:$I$2013,BJ203)&gt;0,INDEX('Controle de reservas'!$K$14:$K$2013,BJ203)&gt;INDEX('Controle de reservas'!$I$14:$I$2013,BJ203)),CHAR(10)&amp;"DIVERGÊNCIA DE DATAS","")&amp;IF(INDEX('Controle de reservas'!$P$14:$P$2013,BJ203)&lt;&gt;"OK"," !",""))))</f>
      </c>
      <c r="W203" s="17">
        <f ca="1">IF(OR($AQ203=0,W$9="",W$9&lt;$AS203,AND($AT203&lt;&gt;"",W$9&gt;$AT203)),"",IF(BK203=0,"—",IF(INDEX('Controle de reservas'!$P$14:$P$2013,BK203)="DUPLICIDADE NO DIA","CONFLITO"&amp;IF(INDEX('Controle de reservas'!$M$14:$M$2013,BK203)&lt;&gt;"",CHAR(10)&amp;INDEX('Controle de reservas'!$M$14:$M$2013,BK203),"")&amp;IF(INDEX('Controle de reservas'!$N$14:$N$2013,BK203)&lt;&gt;"",CHAR(10)&amp;"Subst.: "&amp;INDEX('Controle de reservas'!$N$14:$N$2013,BK203),"")&amp;IF(AND(ISNUMBER(INDEX('Controle de reservas'!$I$14:$I$2013,BK203)),INDEX('Controle de reservas'!$I$14:$I$2013,BK203)&gt;0,INDEX('Controle de reservas'!$K$14:$K$2013,BK203)&gt;INDEX('Controle de reservas'!$I$14:$I$2013,BK203)),CHAR(10)&amp;"DIVERGÊNCIA DE DATAS",""),IF(INDEX('Controle de reservas'!$L$14:$L$2013,BK203)="Em cobertura","COV",IF(INDEX('Controle de reservas'!$L$14:$L$2013,BK203)="Disponível","DISP",IF(INDEX('Controle de reservas'!$L$14:$L$2013,BK203)="Não utilizado","NU",IF(INDEX('Controle de reservas'!$L$14:$L$2013,BK203)="Folga","F",IF(INDEX('Controle de reservas'!$L$14:$L$2013,BK203)="Ocorrência","O",IF(INDEX('Controle de reservas'!$L$14:$L$2013,BK203)="Programado","PROG",IF(INDEX('Controle de reservas'!$L$14:$L$2013,BK203)="Disponível no posto","DP","SEM SITUAÇÃO")))))))&amp;IF(INDEX('Controle de reservas'!$M$14:$M$2013,BK203)&lt;&gt;"",CHAR(10)&amp;INDEX('Controle de reservas'!$M$14:$M$2013,BK203),IF(OR(INDEX('Controle de reservas'!$L$14:$L$2013,BK203)="Em cobertura",INDEX('Controle de reservas'!$L$14:$L$2013,BK203)="Programado"),CHAR(10)&amp;"SEM LOCAL",""))&amp;IF(INDEX('Controle de reservas'!$N$14:$N$2013,BK203)&lt;&gt;"",CHAR(10)&amp;"Subst.: "&amp;INDEX('Controle de reservas'!$N$14:$N$2013,BK203),"")&amp;IF(AND(ISNUMBER(INDEX('Controle de reservas'!$I$14:$I$2013,BK203)),INDEX('Controle de reservas'!$I$14:$I$2013,BK203)&gt;0,INDEX('Controle de reservas'!$K$14:$K$2013,BK203)&gt;INDEX('Controle de reservas'!$I$14:$I$2013,BK203)),CHAR(10)&amp;"DIVERGÊNCIA DE DATAS","")&amp;IF(INDEX('Controle de reservas'!$P$14:$P$2013,BK203)&lt;&gt;"OK"," !",""))))</f>
      </c>
      <c r="X203" s="17">
        <f ca="1">IF(OR($AQ203=0,X$9="",X$9&lt;$AS203,AND($AT203&lt;&gt;"",X$9&gt;$AT203)),"",IF(BL203=0,"—",IF(INDEX('Controle de reservas'!$P$14:$P$2013,BL203)="DUPLICIDADE NO DIA","CONFLITO"&amp;IF(INDEX('Controle de reservas'!$M$14:$M$2013,BL203)&lt;&gt;"",CHAR(10)&amp;INDEX('Controle de reservas'!$M$14:$M$2013,BL203),"")&amp;IF(INDEX('Controle de reservas'!$N$14:$N$2013,BL203)&lt;&gt;"",CHAR(10)&amp;"Subst.: "&amp;INDEX('Controle de reservas'!$N$14:$N$2013,BL203),"")&amp;IF(AND(ISNUMBER(INDEX('Controle de reservas'!$I$14:$I$2013,BL203)),INDEX('Controle de reservas'!$I$14:$I$2013,BL203)&gt;0,INDEX('Controle de reservas'!$K$14:$K$2013,BL203)&gt;INDEX('Controle de reservas'!$I$14:$I$2013,BL203)),CHAR(10)&amp;"DIVERGÊNCIA DE DATAS",""),IF(INDEX('Controle de reservas'!$L$14:$L$2013,BL203)="Em cobertura","COV",IF(INDEX('Controle de reservas'!$L$14:$L$2013,BL203)="Disponível","DISP",IF(INDEX('Controle de reservas'!$L$14:$L$2013,BL203)="Não utilizado","NU",IF(INDEX('Controle de reservas'!$L$14:$L$2013,BL203)="Folga","F",IF(INDEX('Controle de reservas'!$L$14:$L$2013,BL203)="Ocorrência","O",IF(INDEX('Controle de reservas'!$L$14:$L$2013,BL203)="Programado","PROG",IF(INDEX('Controle de reservas'!$L$14:$L$2013,BL203)="Disponível no posto","DP","SEM SITUAÇÃO")))))))&amp;IF(INDEX('Controle de reservas'!$M$14:$M$2013,BL203)&lt;&gt;"",CHAR(10)&amp;INDEX('Controle de reservas'!$M$14:$M$2013,BL203),IF(OR(INDEX('Controle de reservas'!$L$14:$L$2013,BL203)="Em cobertura",INDEX('Controle de reservas'!$L$14:$L$2013,BL203)="Programado"),CHAR(10)&amp;"SEM LOCAL",""))&amp;IF(INDEX('Controle de reservas'!$N$14:$N$2013,BL203)&lt;&gt;"",CHAR(10)&amp;"Subst.: "&amp;INDEX('Controle de reservas'!$N$14:$N$2013,BL203),"")&amp;IF(AND(ISNUMBER(INDEX('Controle de reservas'!$I$14:$I$2013,BL203)),INDEX('Controle de reservas'!$I$14:$I$2013,BL203)&gt;0,INDEX('Controle de reservas'!$K$14:$K$2013,BL203)&gt;INDEX('Controle de reservas'!$I$14:$I$2013,BL203)),CHAR(10)&amp;"DIVERGÊNCIA DE DATAS","")&amp;IF(INDEX('Controle de reservas'!$P$14:$P$2013,BL203)&lt;&gt;"OK"," !",""))))</f>
      </c>
      <c r="Y203" s="17">
        <f ca="1">IF(OR($AQ203=0,Y$9="",Y$9&lt;$AS203,AND($AT203&lt;&gt;"",Y$9&gt;$AT203)),"",IF(BM203=0,"—",IF(INDEX('Controle de reservas'!$P$14:$P$2013,BM203)="DUPLICIDADE NO DIA","CONFLITO"&amp;IF(INDEX('Controle de reservas'!$M$14:$M$2013,BM203)&lt;&gt;"",CHAR(10)&amp;INDEX('Controle de reservas'!$M$14:$M$2013,BM203),"")&amp;IF(INDEX('Controle de reservas'!$N$14:$N$2013,BM203)&lt;&gt;"",CHAR(10)&amp;"Subst.: "&amp;INDEX('Controle de reservas'!$N$14:$N$2013,BM203),"")&amp;IF(AND(ISNUMBER(INDEX('Controle de reservas'!$I$14:$I$2013,BM203)),INDEX('Controle de reservas'!$I$14:$I$2013,BM203)&gt;0,INDEX('Controle de reservas'!$K$14:$K$2013,BM203)&gt;INDEX('Controle de reservas'!$I$14:$I$2013,BM203)),CHAR(10)&amp;"DIVERGÊNCIA DE DATAS",""),IF(INDEX('Controle de reservas'!$L$14:$L$2013,BM203)="Em cobertura","COV",IF(INDEX('Controle de reservas'!$L$14:$L$2013,BM203)="Disponível","DISP",IF(INDEX('Controle de reservas'!$L$14:$L$2013,BM203)="Não utilizado","NU",IF(INDEX('Controle de reservas'!$L$14:$L$2013,BM203)="Folga","F",IF(INDEX('Controle de reservas'!$L$14:$L$2013,BM203)="Ocorrência","O",IF(INDEX('Controle de reservas'!$L$14:$L$2013,BM203)="Programado","PROG",IF(INDEX('Controle de reservas'!$L$14:$L$2013,BM203)="Disponível no posto","DP","SEM SITUAÇÃO")))))))&amp;IF(INDEX('Controle de reservas'!$M$14:$M$2013,BM203)&lt;&gt;"",CHAR(10)&amp;INDEX('Controle de reservas'!$M$14:$M$2013,BM203),IF(OR(INDEX('Controle de reservas'!$L$14:$L$2013,BM203)="Em cobertura",INDEX('Controle de reservas'!$L$14:$L$2013,BM203)="Programado"),CHAR(10)&amp;"SEM LOCAL",""))&amp;IF(INDEX('Controle de reservas'!$N$14:$N$2013,BM203)&lt;&gt;"",CHAR(10)&amp;"Subst.: "&amp;INDEX('Controle de reservas'!$N$14:$N$2013,BM203),"")&amp;IF(AND(ISNUMBER(INDEX('Controle de reservas'!$I$14:$I$2013,BM203)),INDEX('Controle de reservas'!$I$14:$I$2013,BM203)&gt;0,INDEX('Controle de reservas'!$K$14:$K$2013,BM203)&gt;INDEX('Controle de reservas'!$I$14:$I$2013,BM203)),CHAR(10)&amp;"DIVERGÊNCIA DE DATAS","")&amp;IF(INDEX('Controle de reservas'!$P$14:$P$2013,BM203)&lt;&gt;"OK"," !",""))))</f>
      </c>
      <c r="Z203" s="17">
        <f ca="1">IF(OR($AQ203=0,Z$9="",Z$9&lt;$AS203,AND($AT203&lt;&gt;"",Z$9&gt;$AT203)),"",IF(BN203=0,"—",IF(INDEX('Controle de reservas'!$P$14:$P$2013,BN203)="DUPLICIDADE NO DIA","CONFLITO"&amp;IF(INDEX('Controle de reservas'!$M$14:$M$2013,BN203)&lt;&gt;"",CHAR(10)&amp;INDEX('Controle de reservas'!$M$14:$M$2013,BN203),"")&amp;IF(INDEX('Controle de reservas'!$N$14:$N$2013,BN203)&lt;&gt;"",CHAR(10)&amp;"Subst.: "&amp;INDEX('Controle de reservas'!$N$14:$N$2013,BN203),"")&amp;IF(AND(ISNUMBER(INDEX('Controle de reservas'!$I$14:$I$2013,BN203)),INDEX('Controle de reservas'!$I$14:$I$2013,BN203)&gt;0,INDEX('Controle de reservas'!$K$14:$K$2013,BN203)&gt;INDEX('Controle de reservas'!$I$14:$I$2013,BN203)),CHAR(10)&amp;"DIVERGÊNCIA DE DATAS",""),IF(INDEX('Controle de reservas'!$L$14:$L$2013,BN203)="Em cobertura","COV",IF(INDEX('Controle de reservas'!$L$14:$L$2013,BN203)="Disponível","DISP",IF(INDEX('Controle de reservas'!$L$14:$L$2013,BN203)="Não utilizado","NU",IF(INDEX('Controle de reservas'!$L$14:$L$2013,BN203)="Folga","F",IF(INDEX('Controle de reservas'!$L$14:$L$2013,BN203)="Ocorrência","O",IF(INDEX('Controle de reservas'!$L$14:$L$2013,BN203)="Programado","PROG",IF(INDEX('Controle de reservas'!$L$14:$L$2013,BN203)="Disponível no posto","DP","SEM SITUAÇÃO")))))))&amp;IF(INDEX('Controle de reservas'!$M$14:$M$2013,BN203)&lt;&gt;"",CHAR(10)&amp;INDEX('Controle de reservas'!$M$14:$M$2013,BN203),IF(OR(INDEX('Controle de reservas'!$L$14:$L$2013,BN203)="Em cobertura",INDEX('Controle de reservas'!$L$14:$L$2013,BN203)="Programado"),CHAR(10)&amp;"SEM LOCAL",""))&amp;IF(INDEX('Controle de reservas'!$N$14:$N$2013,BN203)&lt;&gt;"",CHAR(10)&amp;"Subst.: "&amp;INDEX('Controle de reservas'!$N$14:$N$2013,BN203),"")&amp;IF(AND(ISNUMBER(INDEX('Controle de reservas'!$I$14:$I$2013,BN203)),INDEX('Controle de reservas'!$I$14:$I$2013,BN203)&gt;0,INDEX('Controle de reservas'!$K$14:$K$2013,BN203)&gt;INDEX('Controle de reservas'!$I$14:$I$2013,BN203)),CHAR(10)&amp;"DIVERGÊNCIA DE DATAS","")&amp;IF(INDEX('Controle de reservas'!$P$14:$P$2013,BN203)&lt;&gt;"OK"," !",""))))</f>
      </c>
      <c r="AA203" s="17">
        <f ca="1">IF(OR($AQ203=0,AA$9="",AA$9&lt;$AS203,AND($AT203&lt;&gt;"",AA$9&gt;$AT203)),"",IF(BO203=0,"—",IF(INDEX('Controle de reservas'!$P$14:$P$2013,BO203)="DUPLICIDADE NO DIA","CONFLITO"&amp;IF(INDEX('Controle de reservas'!$M$14:$M$2013,BO203)&lt;&gt;"",CHAR(10)&amp;INDEX('Controle de reservas'!$M$14:$M$2013,BO203),"")&amp;IF(INDEX('Controle de reservas'!$N$14:$N$2013,BO203)&lt;&gt;"",CHAR(10)&amp;"Subst.: "&amp;INDEX('Controle de reservas'!$N$14:$N$2013,BO203),"")&amp;IF(AND(ISNUMBER(INDEX('Controle de reservas'!$I$14:$I$2013,BO203)),INDEX('Controle de reservas'!$I$14:$I$2013,BO203)&gt;0,INDEX('Controle de reservas'!$K$14:$K$2013,BO203)&gt;INDEX('Controle de reservas'!$I$14:$I$2013,BO203)),CHAR(10)&amp;"DIVERGÊNCIA DE DATAS",""),IF(INDEX('Controle de reservas'!$L$14:$L$2013,BO203)="Em cobertura","COV",IF(INDEX('Controle de reservas'!$L$14:$L$2013,BO203)="Disponível","DISP",IF(INDEX('Controle de reservas'!$L$14:$L$2013,BO203)="Não utilizado","NU",IF(INDEX('Controle de reservas'!$L$14:$L$2013,BO203)="Folga","F",IF(INDEX('Controle de reservas'!$L$14:$L$2013,BO203)="Ocorrência","O",IF(INDEX('Controle de reservas'!$L$14:$L$2013,BO203)="Programado","PROG",IF(INDEX('Controle de reservas'!$L$14:$L$2013,BO203)="Disponível no posto","DP","SEM SITUAÇÃO")))))))&amp;IF(INDEX('Controle de reservas'!$M$14:$M$2013,BO203)&lt;&gt;"",CHAR(10)&amp;INDEX('Controle de reservas'!$M$14:$M$2013,BO203),IF(OR(INDEX('Controle de reservas'!$L$14:$L$2013,BO203)="Em cobertura",INDEX('Controle de reservas'!$L$14:$L$2013,BO203)="Programado"),CHAR(10)&amp;"SEM LOCAL",""))&amp;IF(INDEX('Controle de reservas'!$N$14:$N$2013,BO203)&lt;&gt;"",CHAR(10)&amp;"Subst.: "&amp;INDEX('Controle de reservas'!$N$14:$N$2013,BO203),"")&amp;IF(AND(ISNUMBER(INDEX('Controle de reservas'!$I$14:$I$2013,BO203)),INDEX('Controle de reservas'!$I$14:$I$2013,BO203)&gt;0,INDEX('Controle de reservas'!$K$14:$K$2013,BO203)&gt;INDEX('Controle de reservas'!$I$14:$I$2013,BO203)),CHAR(10)&amp;"DIVERGÊNCIA DE DATAS","")&amp;IF(INDEX('Controle de reservas'!$P$14:$P$2013,BO203)&lt;&gt;"OK"," !",""))))</f>
      </c>
      <c r="AB203" s="17">
        <f ca="1">IF(OR($AQ203=0,AB$9="",AB$9&lt;$AS203,AND($AT203&lt;&gt;"",AB$9&gt;$AT203)),"",IF(BP203=0,"—",IF(INDEX('Controle de reservas'!$P$14:$P$2013,BP203)="DUPLICIDADE NO DIA","CONFLITO"&amp;IF(INDEX('Controle de reservas'!$M$14:$M$2013,BP203)&lt;&gt;"",CHAR(10)&amp;INDEX('Controle de reservas'!$M$14:$M$2013,BP203),"")&amp;IF(INDEX('Controle de reservas'!$N$14:$N$2013,BP203)&lt;&gt;"",CHAR(10)&amp;"Subst.: "&amp;INDEX('Controle de reservas'!$N$14:$N$2013,BP203),"")&amp;IF(AND(ISNUMBER(INDEX('Controle de reservas'!$I$14:$I$2013,BP203)),INDEX('Controle de reservas'!$I$14:$I$2013,BP203)&gt;0,INDEX('Controle de reservas'!$K$14:$K$2013,BP203)&gt;INDEX('Controle de reservas'!$I$14:$I$2013,BP203)),CHAR(10)&amp;"DIVERGÊNCIA DE DATAS",""),IF(INDEX('Controle de reservas'!$L$14:$L$2013,BP203)="Em cobertura","COV",IF(INDEX('Controle de reservas'!$L$14:$L$2013,BP203)="Disponível","DISP",IF(INDEX('Controle de reservas'!$L$14:$L$2013,BP203)="Não utilizado","NU",IF(INDEX('Controle de reservas'!$L$14:$L$2013,BP203)="Folga","F",IF(INDEX('Controle de reservas'!$L$14:$L$2013,BP203)="Ocorrência","O",IF(INDEX('Controle de reservas'!$L$14:$L$2013,BP203)="Programado","PROG",IF(INDEX('Controle de reservas'!$L$14:$L$2013,BP203)="Disponível no posto","DP","SEM SITUAÇÃO")))))))&amp;IF(INDEX('Controle de reservas'!$M$14:$M$2013,BP203)&lt;&gt;"",CHAR(10)&amp;INDEX('Controle de reservas'!$M$14:$M$2013,BP203),IF(OR(INDEX('Controle de reservas'!$L$14:$L$2013,BP203)="Em cobertura",INDEX('Controle de reservas'!$L$14:$L$2013,BP203)="Programado"),CHAR(10)&amp;"SEM LOCAL",""))&amp;IF(INDEX('Controle de reservas'!$N$14:$N$2013,BP203)&lt;&gt;"",CHAR(10)&amp;"Subst.: "&amp;INDEX('Controle de reservas'!$N$14:$N$2013,BP203),"")&amp;IF(AND(ISNUMBER(INDEX('Controle de reservas'!$I$14:$I$2013,BP203)),INDEX('Controle de reservas'!$I$14:$I$2013,BP203)&gt;0,INDEX('Controle de reservas'!$K$14:$K$2013,BP203)&gt;INDEX('Controle de reservas'!$I$14:$I$2013,BP203)),CHAR(10)&amp;"DIVERGÊNCIA DE DATAS","")&amp;IF(INDEX('Controle de reservas'!$P$14:$P$2013,BP203)&lt;&gt;"OK"," !",""))))</f>
      </c>
      <c r="AC203" s="17">
        <f ca="1">IF(OR($AQ203=0,AC$9="",AC$9&lt;$AS203,AND($AT203&lt;&gt;"",AC$9&gt;$AT203)),"",IF(BQ203=0,"—",IF(INDEX('Controle de reservas'!$P$14:$P$2013,BQ203)="DUPLICIDADE NO DIA","CONFLITO"&amp;IF(INDEX('Controle de reservas'!$M$14:$M$2013,BQ203)&lt;&gt;"",CHAR(10)&amp;INDEX('Controle de reservas'!$M$14:$M$2013,BQ203),"")&amp;IF(INDEX('Controle de reservas'!$N$14:$N$2013,BQ203)&lt;&gt;"",CHAR(10)&amp;"Subst.: "&amp;INDEX('Controle de reservas'!$N$14:$N$2013,BQ203),"")&amp;IF(AND(ISNUMBER(INDEX('Controle de reservas'!$I$14:$I$2013,BQ203)),INDEX('Controle de reservas'!$I$14:$I$2013,BQ203)&gt;0,INDEX('Controle de reservas'!$K$14:$K$2013,BQ203)&gt;INDEX('Controle de reservas'!$I$14:$I$2013,BQ203)),CHAR(10)&amp;"DIVERGÊNCIA DE DATAS",""),IF(INDEX('Controle de reservas'!$L$14:$L$2013,BQ203)="Em cobertura","COV",IF(INDEX('Controle de reservas'!$L$14:$L$2013,BQ203)="Disponível","DISP",IF(INDEX('Controle de reservas'!$L$14:$L$2013,BQ203)="Não utilizado","NU",IF(INDEX('Controle de reservas'!$L$14:$L$2013,BQ203)="Folga","F",IF(INDEX('Controle de reservas'!$L$14:$L$2013,BQ203)="Ocorrência","O",IF(INDEX('Controle de reservas'!$L$14:$L$2013,BQ203)="Programado","PROG",IF(INDEX('Controle de reservas'!$L$14:$L$2013,BQ203)="Disponível no posto","DP","SEM SITUAÇÃO")))))))&amp;IF(INDEX('Controle de reservas'!$M$14:$M$2013,BQ203)&lt;&gt;"",CHAR(10)&amp;INDEX('Controle de reservas'!$M$14:$M$2013,BQ203),IF(OR(INDEX('Controle de reservas'!$L$14:$L$2013,BQ203)="Em cobertura",INDEX('Controle de reservas'!$L$14:$L$2013,BQ203)="Programado"),CHAR(10)&amp;"SEM LOCAL",""))&amp;IF(INDEX('Controle de reservas'!$N$14:$N$2013,BQ203)&lt;&gt;"",CHAR(10)&amp;"Subst.: "&amp;INDEX('Controle de reservas'!$N$14:$N$2013,BQ203),"")&amp;IF(AND(ISNUMBER(INDEX('Controle de reservas'!$I$14:$I$2013,BQ203)),INDEX('Controle de reservas'!$I$14:$I$2013,BQ203)&gt;0,INDEX('Controle de reservas'!$K$14:$K$2013,BQ203)&gt;INDEX('Controle de reservas'!$I$14:$I$2013,BQ203)),CHAR(10)&amp;"DIVERGÊNCIA DE DATAS","")&amp;IF(INDEX('Controle de reservas'!$P$14:$P$2013,BQ203)&lt;&gt;"OK"," !",""))))</f>
      </c>
      <c r="AD203" s="17">
        <f ca="1">IF(OR($AQ203=0,AD$9="",AD$9&lt;$AS203,AND($AT203&lt;&gt;"",AD$9&gt;$AT203)),"",IF(BR203=0,"—",IF(INDEX('Controle de reservas'!$P$14:$P$2013,BR203)="DUPLICIDADE NO DIA","CONFLITO"&amp;IF(INDEX('Controle de reservas'!$M$14:$M$2013,BR203)&lt;&gt;"",CHAR(10)&amp;INDEX('Controle de reservas'!$M$14:$M$2013,BR203),"")&amp;IF(INDEX('Controle de reservas'!$N$14:$N$2013,BR203)&lt;&gt;"",CHAR(10)&amp;"Subst.: "&amp;INDEX('Controle de reservas'!$N$14:$N$2013,BR203),"")&amp;IF(AND(ISNUMBER(INDEX('Controle de reservas'!$I$14:$I$2013,BR203)),INDEX('Controle de reservas'!$I$14:$I$2013,BR203)&gt;0,INDEX('Controle de reservas'!$K$14:$K$2013,BR203)&gt;INDEX('Controle de reservas'!$I$14:$I$2013,BR203)),CHAR(10)&amp;"DIVERGÊNCIA DE DATAS",""),IF(INDEX('Controle de reservas'!$L$14:$L$2013,BR203)="Em cobertura","COV",IF(INDEX('Controle de reservas'!$L$14:$L$2013,BR203)="Disponível","DISP",IF(INDEX('Controle de reservas'!$L$14:$L$2013,BR203)="Não utilizado","NU",IF(INDEX('Controle de reservas'!$L$14:$L$2013,BR203)="Folga","F",IF(INDEX('Controle de reservas'!$L$14:$L$2013,BR203)="Ocorrência","O",IF(INDEX('Controle de reservas'!$L$14:$L$2013,BR203)="Programado","PROG",IF(INDEX('Controle de reservas'!$L$14:$L$2013,BR203)="Disponível no posto","DP","SEM SITUAÇÃO")))))))&amp;IF(INDEX('Controle de reservas'!$M$14:$M$2013,BR203)&lt;&gt;"",CHAR(10)&amp;INDEX('Controle de reservas'!$M$14:$M$2013,BR203),IF(OR(INDEX('Controle de reservas'!$L$14:$L$2013,BR203)="Em cobertura",INDEX('Controle de reservas'!$L$14:$L$2013,BR203)="Programado"),CHAR(10)&amp;"SEM LOCAL",""))&amp;IF(INDEX('Controle de reservas'!$N$14:$N$2013,BR203)&lt;&gt;"",CHAR(10)&amp;"Subst.: "&amp;INDEX('Controle de reservas'!$N$14:$N$2013,BR203),"")&amp;IF(AND(ISNUMBER(INDEX('Controle de reservas'!$I$14:$I$2013,BR203)),INDEX('Controle de reservas'!$I$14:$I$2013,BR203)&gt;0,INDEX('Controle de reservas'!$K$14:$K$2013,BR203)&gt;INDEX('Controle de reservas'!$I$14:$I$2013,BR203)),CHAR(10)&amp;"DIVERGÊNCIA DE DATAS","")&amp;IF(INDEX('Controle de reservas'!$P$14:$P$2013,BR203)&lt;&gt;"OK"," !",""))))</f>
      </c>
      <c r="AE203" s="17">
        <f ca="1">IF(OR($AQ203=0,AE$9="",AE$9&lt;$AS203,AND($AT203&lt;&gt;"",AE$9&gt;$AT203)),"",IF(BS203=0,"—",IF(INDEX('Controle de reservas'!$P$14:$P$2013,BS203)="DUPLICIDADE NO DIA","CONFLITO"&amp;IF(INDEX('Controle de reservas'!$M$14:$M$2013,BS203)&lt;&gt;"",CHAR(10)&amp;INDEX('Controle de reservas'!$M$14:$M$2013,BS203),"")&amp;IF(INDEX('Controle de reservas'!$N$14:$N$2013,BS203)&lt;&gt;"",CHAR(10)&amp;"Subst.: "&amp;INDEX('Controle de reservas'!$N$14:$N$2013,BS203),"")&amp;IF(AND(ISNUMBER(INDEX('Controle de reservas'!$I$14:$I$2013,BS203)),INDEX('Controle de reservas'!$I$14:$I$2013,BS203)&gt;0,INDEX('Controle de reservas'!$K$14:$K$2013,BS203)&gt;INDEX('Controle de reservas'!$I$14:$I$2013,BS203)),CHAR(10)&amp;"DIVERGÊNCIA DE DATAS",""),IF(INDEX('Controle de reservas'!$L$14:$L$2013,BS203)="Em cobertura","COV",IF(INDEX('Controle de reservas'!$L$14:$L$2013,BS203)="Disponível","DISP",IF(INDEX('Controle de reservas'!$L$14:$L$2013,BS203)="Não utilizado","NU",IF(INDEX('Controle de reservas'!$L$14:$L$2013,BS203)="Folga","F",IF(INDEX('Controle de reservas'!$L$14:$L$2013,BS203)="Ocorrência","O",IF(INDEX('Controle de reservas'!$L$14:$L$2013,BS203)="Programado","PROG",IF(INDEX('Controle de reservas'!$L$14:$L$2013,BS203)="Disponível no posto","DP","SEM SITUAÇÃO")))))))&amp;IF(INDEX('Controle de reservas'!$M$14:$M$2013,BS203)&lt;&gt;"",CHAR(10)&amp;INDEX('Controle de reservas'!$M$14:$M$2013,BS203),IF(OR(INDEX('Controle de reservas'!$L$14:$L$2013,BS203)="Em cobertura",INDEX('Controle de reservas'!$L$14:$L$2013,BS203)="Programado"),CHAR(10)&amp;"SEM LOCAL",""))&amp;IF(INDEX('Controle de reservas'!$N$14:$N$2013,BS203)&lt;&gt;"",CHAR(10)&amp;"Subst.: "&amp;INDEX('Controle de reservas'!$N$14:$N$2013,BS203),"")&amp;IF(AND(ISNUMBER(INDEX('Controle de reservas'!$I$14:$I$2013,BS203)),INDEX('Controle de reservas'!$I$14:$I$2013,BS203)&gt;0,INDEX('Controle de reservas'!$K$14:$K$2013,BS203)&gt;INDEX('Controle de reservas'!$I$14:$I$2013,BS203)),CHAR(10)&amp;"DIVERGÊNCIA DE DATAS","")&amp;IF(INDEX('Controle de reservas'!$P$14:$P$2013,BS203)&lt;&gt;"OK"," !",""))))</f>
      </c>
      <c r="AF203" s="17">
        <f ca="1">IF(OR($AQ203=0,AF$9="",AF$9&lt;$AS203,AND($AT203&lt;&gt;"",AF$9&gt;$AT203)),"",IF(BT203=0,"—",IF(INDEX('Controle de reservas'!$P$14:$P$2013,BT203)="DUPLICIDADE NO DIA","CONFLITO"&amp;IF(INDEX('Controle de reservas'!$M$14:$M$2013,BT203)&lt;&gt;"",CHAR(10)&amp;INDEX('Controle de reservas'!$M$14:$M$2013,BT203),"")&amp;IF(INDEX('Controle de reservas'!$N$14:$N$2013,BT203)&lt;&gt;"",CHAR(10)&amp;"Subst.: "&amp;INDEX('Controle de reservas'!$N$14:$N$2013,BT203),"")&amp;IF(AND(ISNUMBER(INDEX('Controle de reservas'!$I$14:$I$2013,BT203)),INDEX('Controle de reservas'!$I$14:$I$2013,BT203)&gt;0,INDEX('Controle de reservas'!$K$14:$K$2013,BT203)&gt;INDEX('Controle de reservas'!$I$14:$I$2013,BT203)),CHAR(10)&amp;"DIVERGÊNCIA DE DATAS",""),IF(INDEX('Controle de reservas'!$L$14:$L$2013,BT203)="Em cobertura","COV",IF(INDEX('Controle de reservas'!$L$14:$L$2013,BT203)="Disponível","DISP",IF(INDEX('Controle de reservas'!$L$14:$L$2013,BT203)="Não utilizado","NU",IF(INDEX('Controle de reservas'!$L$14:$L$2013,BT203)="Folga","F",IF(INDEX('Controle de reservas'!$L$14:$L$2013,BT203)="Ocorrência","O",IF(INDEX('Controle de reservas'!$L$14:$L$2013,BT203)="Programado","PROG",IF(INDEX('Controle de reservas'!$L$14:$L$2013,BT203)="Disponível no posto","DP","SEM SITUAÇÃO")))))))&amp;IF(INDEX('Controle de reservas'!$M$14:$M$2013,BT203)&lt;&gt;"",CHAR(10)&amp;INDEX('Controle de reservas'!$M$14:$M$2013,BT203),IF(OR(INDEX('Controle de reservas'!$L$14:$L$2013,BT203)="Em cobertura",INDEX('Controle de reservas'!$L$14:$L$2013,BT203)="Programado"),CHAR(10)&amp;"SEM LOCAL",""))&amp;IF(INDEX('Controle de reservas'!$N$14:$N$2013,BT203)&lt;&gt;"",CHAR(10)&amp;"Subst.: "&amp;INDEX('Controle de reservas'!$N$14:$N$2013,BT203),"")&amp;IF(AND(ISNUMBER(INDEX('Controle de reservas'!$I$14:$I$2013,BT203)),INDEX('Controle de reservas'!$I$14:$I$2013,BT203)&gt;0,INDEX('Controle de reservas'!$K$14:$K$2013,BT203)&gt;INDEX('Controle de reservas'!$I$14:$I$2013,BT203)),CHAR(10)&amp;"DIVERGÊNCIA DE DATAS","")&amp;IF(INDEX('Controle de reservas'!$P$14:$P$2013,BT203)&lt;&gt;"OK"," !",""))))</f>
      </c>
      <c r="AG203" s="17">
        <f ca="1">IF(OR($AQ203=0,AG$9="",AG$9&lt;$AS203,AND($AT203&lt;&gt;"",AG$9&gt;$AT203)),"",IF(BU203=0,"—",IF(INDEX('Controle de reservas'!$P$14:$P$2013,BU203)="DUPLICIDADE NO DIA","CONFLITO"&amp;IF(INDEX('Controle de reservas'!$M$14:$M$2013,BU203)&lt;&gt;"",CHAR(10)&amp;INDEX('Controle de reservas'!$M$14:$M$2013,BU203),"")&amp;IF(INDEX('Controle de reservas'!$N$14:$N$2013,BU203)&lt;&gt;"",CHAR(10)&amp;"Subst.: "&amp;INDEX('Controle de reservas'!$N$14:$N$2013,BU203),"")&amp;IF(AND(ISNUMBER(INDEX('Controle de reservas'!$I$14:$I$2013,BU203)),INDEX('Controle de reservas'!$I$14:$I$2013,BU203)&gt;0,INDEX('Controle de reservas'!$K$14:$K$2013,BU203)&gt;INDEX('Controle de reservas'!$I$14:$I$2013,BU203)),CHAR(10)&amp;"DIVERGÊNCIA DE DATAS",""),IF(INDEX('Controle de reservas'!$L$14:$L$2013,BU203)="Em cobertura","COV",IF(INDEX('Controle de reservas'!$L$14:$L$2013,BU203)="Disponível","DISP",IF(INDEX('Controle de reservas'!$L$14:$L$2013,BU203)="Não utilizado","NU",IF(INDEX('Controle de reservas'!$L$14:$L$2013,BU203)="Folga","F",IF(INDEX('Controle de reservas'!$L$14:$L$2013,BU203)="Ocorrência","O",IF(INDEX('Controle de reservas'!$L$14:$L$2013,BU203)="Programado","PROG",IF(INDEX('Controle de reservas'!$L$14:$L$2013,BU203)="Disponível no posto","DP","SEM SITUAÇÃO")))))))&amp;IF(INDEX('Controle de reservas'!$M$14:$M$2013,BU203)&lt;&gt;"",CHAR(10)&amp;INDEX('Controle de reservas'!$M$14:$M$2013,BU203),IF(OR(INDEX('Controle de reservas'!$L$14:$L$2013,BU203)="Em cobertura",INDEX('Controle de reservas'!$L$14:$L$2013,BU203)="Programado"),CHAR(10)&amp;"SEM LOCAL",""))&amp;IF(INDEX('Controle de reservas'!$N$14:$N$2013,BU203)&lt;&gt;"",CHAR(10)&amp;"Subst.: "&amp;INDEX('Controle de reservas'!$N$14:$N$2013,BU203),"")&amp;IF(AND(ISNUMBER(INDEX('Controle de reservas'!$I$14:$I$2013,BU203)),INDEX('Controle de reservas'!$I$14:$I$2013,BU203)&gt;0,INDEX('Controle de reservas'!$K$14:$K$2013,BU203)&gt;INDEX('Controle de reservas'!$I$14:$I$2013,BU203)),CHAR(10)&amp;"DIVERGÊNCIA DE DATAS","")&amp;IF(INDEX('Controle de reservas'!$P$14:$P$2013,BU203)&lt;&gt;"OK"," !",""))))</f>
      </c>
      <c r="AH203" s="17">
        <f ca="1">IF(OR($AQ203=0,AH$9="",AH$9&lt;$AS203,AND($AT203&lt;&gt;"",AH$9&gt;$AT203)),"",IF(BV203=0,"—",IF(INDEX('Controle de reservas'!$P$14:$P$2013,BV203)="DUPLICIDADE NO DIA","CONFLITO"&amp;IF(INDEX('Controle de reservas'!$M$14:$M$2013,BV203)&lt;&gt;"",CHAR(10)&amp;INDEX('Controle de reservas'!$M$14:$M$2013,BV203),"")&amp;IF(INDEX('Controle de reservas'!$N$14:$N$2013,BV203)&lt;&gt;"",CHAR(10)&amp;"Subst.: "&amp;INDEX('Controle de reservas'!$N$14:$N$2013,BV203),"")&amp;IF(AND(ISNUMBER(INDEX('Controle de reservas'!$I$14:$I$2013,BV203)),INDEX('Controle de reservas'!$I$14:$I$2013,BV203)&gt;0,INDEX('Controle de reservas'!$K$14:$K$2013,BV203)&gt;INDEX('Controle de reservas'!$I$14:$I$2013,BV203)),CHAR(10)&amp;"DIVERGÊNCIA DE DATAS",""),IF(INDEX('Controle de reservas'!$L$14:$L$2013,BV203)="Em cobertura","COV",IF(INDEX('Controle de reservas'!$L$14:$L$2013,BV203)="Disponível","DISP",IF(INDEX('Controle de reservas'!$L$14:$L$2013,BV203)="Não utilizado","NU",IF(INDEX('Controle de reservas'!$L$14:$L$2013,BV203)="Folga","F",IF(INDEX('Controle de reservas'!$L$14:$L$2013,BV203)="Ocorrência","O",IF(INDEX('Controle de reservas'!$L$14:$L$2013,BV203)="Programado","PROG",IF(INDEX('Controle de reservas'!$L$14:$L$2013,BV203)="Disponível no posto","DP","SEM SITUAÇÃO")))))))&amp;IF(INDEX('Controle de reservas'!$M$14:$M$2013,BV203)&lt;&gt;"",CHAR(10)&amp;INDEX('Controle de reservas'!$M$14:$M$2013,BV203),IF(OR(INDEX('Controle de reservas'!$L$14:$L$2013,BV203)="Em cobertura",INDEX('Controle de reservas'!$L$14:$L$2013,BV203)="Programado"),CHAR(10)&amp;"SEM LOCAL",""))&amp;IF(INDEX('Controle de reservas'!$N$14:$N$2013,BV203)&lt;&gt;"",CHAR(10)&amp;"Subst.: "&amp;INDEX('Controle de reservas'!$N$14:$N$2013,BV203),"")&amp;IF(AND(ISNUMBER(INDEX('Controle de reservas'!$I$14:$I$2013,BV203)),INDEX('Controle de reservas'!$I$14:$I$2013,BV203)&gt;0,INDEX('Controle de reservas'!$K$14:$K$2013,BV203)&gt;INDEX('Controle de reservas'!$I$14:$I$2013,BV203)),CHAR(10)&amp;"DIVERGÊNCIA DE DATAS","")&amp;IF(INDEX('Controle de reservas'!$P$14:$P$2013,BV203)&lt;&gt;"OK"," !",""))))</f>
      </c>
      <c r="AI203" s="17">
        <f ca="1">IF(OR($AQ203=0,AI$9="",AI$9&lt;$AS203,AND($AT203&lt;&gt;"",AI$9&gt;$AT203)),"",IF(BW203=0,"—",IF(INDEX('Controle de reservas'!$P$14:$P$2013,BW203)="DUPLICIDADE NO DIA","CONFLITO"&amp;IF(INDEX('Controle de reservas'!$M$14:$M$2013,BW203)&lt;&gt;"",CHAR(10)&amp;INDEX('Controle de reservas'!$M$14:$M$2013,BW203),"")&amp;IF(INDEX('Controle de reservas'!$N$14:$N$2013,BW203)&lt;&gt;"",CHAR(10)&amp;"Subst.: "&amp;INDEX('Controle de reservas'!$N$14:$N$2013,BW203),"")&amp;IF(AND(ISNUMBER(INDEX('Controle de reservas'!$I$14:$I$2013,BW203)),INDEX('Controle de reservas'!$I$14:$I$2013,BW203)&gt;0,INDEX('Controle de reservas'!$K$14:$K$2013,BW203)&gt;INDEX('Controle de reservas'!$I$14:$I$2013,BW203)),CHAR(10)&amp;"DIVERGÊNCIA DE DATAS",""),IF(INDEX('Controle de reservas'!$L$14:$L$2013,BW203)="Em cobertura","COV",IF(INDEX('Controle de reservas'!$L$14:$L$2013,BW203)="Disponível","DISP",IF(INDEX('Controle de reservas'!$L$14:$L$2013,BW203)="Não utilizado","NU",IF(INDEX('Controle de reservas'!$L$14:$L$2013,BW203)="Folga","F",IF(INDEX('Controle de reservas'!$L$14:$L$2013,BW203)="Ocorrência","O",IF(INDEX('Controle de reservas'!$L$14:$L$2013,BW203)="Programado","PROG",IF(INDEX('Controle de reservas'!$L$14:$L$2013,BW203)="Disponível no posto","DP","SEM SITUAÇÃO")))))))&amp;IF(INDEX('Controle de reservas'!$M$14:$M$2013,BW203)&lt;&gt;"",CHAR(10)&amp;INDEX('Controle de reservas'!$M$14:$M$2013,BW203),IF(OR(INDEX('Controle de reservas'!$L$14:$L$2013,BW203)="Em cobertura",INDEX('Controle de reservas'!$L$14:$L$2013,BW203)="Programado"),CHAR(10)&amp;"SEM LOCAL",""))&amp;IF(INDEX('Controle de reservas'!$N$14:$N$2013,BW203)&lt;&gt;"",CHAR(10)&amp;"Subst.: "&amp;INDEX('Controle de reservas'!$N$14:$N$2013,BW203),"")&amp;IF(AND(ISNUMBER(INDEX('Controle de reservas'!$I$14:$I$2013,BW203)),INDEX('Controle de reservas'!$I$14:$I$2013,BW203)&gt;0,INDEX('Controle de reservas'!$K$14:$K$2013,BW203)&gt;INDEX('Controle de reservas'!$I$14:$I$2013,BW203)),CHAR(10)&amp;"DIVERGÊNCIA DE DATAS","")&amp;IF(INDEX('Controle de reservas'!$P$14:$P$2013,BW203)&lt;&gt;"OK"," !",""))))</f>
      </c>
      <c r="AJ203" s="17">
        <f ca="1">IF(OR($AQ203=0,AJ$9="",AJ$9&lt;$AS203,AND($AT203&lt;&gt;"",AJ$9&gt;$AT203)),"",IF(BX203=0,"—",IF(INDEX('Controle de reservas'!$P$14:$P$2013,BX203)="DUPLICIDADE NO DIA","CONFLITO"&amp;IF(INDEX('Controle de reservas'!$M$14:$M$2013,BX203)&lt;&gt;"",CHAR(10)&amp;INDEX('Controle de reservas'!$M$14:$M$2013,BX203),"")&amp;IF(INDEX('Controle de reservas'!$N$14:$N$2013,BX203)&lt;&gt;"",CHAR(10)&amp;"Subst.: "&amp;INDEX('Controle de reservas'!$N$14:$N$2013,BX203),"")&amp;IF(AND(ISNUMBER(INDEX('Controle de reservas'!$I$14:$I$2013,BX203)),INDEX('Controle de reservas'!$I$14:$I$2013,BX203)&gt;0,INDEX('Controle de reservas'!$K$14:$K$2013,BX203)&gt;INDEX('Controle de reservas'!$I$14:$I$2013,BX203)),CHAR(10)&amp;"DIVERGÊNCIA DE DATAS",""),IF(INDEX('Controle de reservas'!$L$14:$L$2013,BX203)="Em cobertura","COV",IF(INDEX('Controle de reservas'!$L$14:$L$2013,BX203)="Disponível","DISP",IF(INDEX('Controle de reservas'!$L$14:$L$2013,BX203)="Não utilizado","NU",IF(INDEX('Controle de reservas'!$L$14:$L$2013,BX203)="Folga","F",IF(INDEX('Controle de reservas'!$L$14:$L$2013,BX203)="Ocorrência","O",IF(INDEX('Controle de reservas'!$L$14:$L$2013,BX203)="Programado","PROG",IF(INDEX('Controle de reservas'!$L$14:$L$2013,BX203)="Disponível no posto","DP","SEM SITUAÇÃO")))))))&amp;IF(INDEX('Controle de reservas'!$M$14:$M$2013,BX203)&lt;&gt;"",CHAR(10)&amp;INDEX('Controle de reservas'!$M$14:$M$2013,BX203),IF(OR(INDEX('Controle de reservas'!$L$14:$L$2013,BX203)="Em cobertura",INDEX('Controle de reservas'!$L$14:$L$2013,BX203)="Programado"),CHAR(10)&amp;"SEM LOCAL",""))&amp;IF(INDEX('Controle de reservas'!$N$14:$N$2013,BX203)&lt;&gt;"",CHAR(10)&amp;"Subst.: "&amp;INDEX('Controle de reservas'!$N$14:$N$2013,BX203),"")&amp;IF(AND(ISNUMBER(INDEX('Controle de reservas'!$I$14:$I$2013,BX203)),INDEX('Controle de reservas'!$I$14:$I$2013,BX203)&gt;0,INDEX('Controle de reservas'!$K$14:$K$2013,BX203)&gt;INDEX('Controle de reservas'!$I$14:$I$2013,BX203)),CHAR(10)&amp;"DIVERGÊNCIA DE DATAS","")&amp;IF(INDEX('Controle de reservas'!$P$14:$P$2013,BX203)&lt;&gt;"OK"," !",""))))</f>
      </c>
      <c r="AK203" s="17">
        <f ca="1">IF(OR($AQ203=0,AK$9="",AK$9&lt;$AS203,AND($AT203&lt;&gt;"",AK$9&gt;$AT203)),"",IF(BY203=0,"—",IF(INDEX('Controle de reservas'!$P$14:$P$2013,BY203)="DUPLICIDADE NO DIA","CONFLITO"&amp;IF(INDEX('Controle de reservas'!$M$14:$M$2013,BY203)&lt;&gt;"",CHAR(10)&amp;INDEX('Controle de reservas'!$M$14:$M$2013,BY203),"")&amp;IF(INDEX('Controle de reservas'!$N$14:$N$2013,BY203)&lt;&gt;"",CHAR(10)&amp;"Subst.: "&amp;INDEX('Controle de reservas'!$N$14:$N$2013,BY203),"")&amp;IF(AND(ISNUMBER(INDEX('Controle de reservas'!$I$14:$I$2013,BY203)),INDEX('Controle de reservas'!$I$14:$I$2013,BY203)&gt;0,INDEX('Controle de reservas'!$K$14:$K$2013,BY203)&gt;INDEX('Controle de reservas'!$I$14:$I$2013,BY203)),CHAR(10)&amp;"DIVERGÊNCIA DE DATAS",""),IF(INDEX('Controle de reservas'!$L$14:$L$2013,BY203)="Em cobertura","COV",IF(INDEX('Controle de reservas'!$L$14:$L$2013,BY203)="Disponível","DISP",IF(INDEX('Controle de reservas'!$L$14:$L$2013,BY203)="Não utilizado","NU",IF(INDEX('Controle de reservas'!$L$14:$L$2013,BY203)="Folga","F",IF(INDEX('Controle de reservas'!$L$14:$L$2013,BY203)="Ocorrência","O",IF(INDEX('Controle de reservas'!$L$14:$L$2013,BY203)="Programado","PROG",IF(INDEX('Controle de reservas'!$L$14:$L$2013,BY203)="Disponível no posto","DP","SEM SITUAÇÃO")))))))&amp;IF(INDEX('Controle de reservas'!$M$14:$M$2013,BY203)&lt;&gt;"",CHAR(10)&amp;INDEX('Controle de reservas'!$M$14:$M$2013,BY203),IF(OR(INDEX('Controle de reservas'!$L$14:$L$2013,BY203)="Em cobertura",INDEX('Controle de reservas'!$L$14:$L$2013,BY203)="Programado"),CHAR(10)&amp;"SEM LOCAL",""))&amp;IF(INDEX('Controle de reservas'!$N$14:$N$2013,BY203)&lt;&gt;"",CHAR(10)&amp;"Subst.: "&amp;INDEX('Controle de reservas'!$N$14:$N$2013,BY203),"")&amp;IF(AND(ISNUMBER(INDEX('Controle de reservas'!$I$14:$I$2013,BY203)),INDEX('Controle de reservas'!$I$14:$I$2013,BY203)&gt;0,INDEX('Controle de reservas'!$K$14:$K$2013,BY203)&gt;INDEX('Controle de reservas'!$I$14:$I$2013,BY203)),CHAR(10)&amp;"DIVERGÊNCIA DE DATAS","")&amp;IF(INDEX('Controle de reservas'!$P$14:$P$2013,BY203)&lt;&gt;"OK"," !",""))))</f>
      </c>
      <c r="AL203" s="16">
        <f t="shared" ca="1" si="13"/>
      </c>
      <c r="AM203" s="16">
        <f t="shared" ca="1" si="14"/>
      </c>
      <c r="AN203" s="16">
        <f t="shared" ca="1" si="15"/>
      </c>
      <c r="AO203" s="16">
        <f t="shared" ca="1" si="16"/>
      </c>
      <c r="AP203" s="16">
        <f ca="1">IF($AQ203=0,"",INDEX('Controle de reservas'!$O$14:$O$2013,$AQ203))</f>
      </c>
      <c r="AQ203">
        <f ca="1">IFERROR(MATCH(ROW()-9,'Controle de reservas'!$S$14:$S$2013,0),0)</f>
      </c>
      <c r="AR203">
        <f ca="1">IF($AQ203=0,"",INDEX('Controle de reservas'!$Q$14:$Q$2013,$AQ203))</f>
      </c>
      <c r="AS203">
        <f ca="1">IF($AQ203=0,"",INDEX('Controle de reservas'!$H$14:$H$2013,$AQ203))</f>
      </c>
      <c r="AT203">
        <f ca="1">IF($AQ203=0,"",IF(INDEX('Controle de reservas'!$J$14:$J$2013,$AQ203)=0,"",INDEX('Controle de reservas'!$J$14:$J$2013,$AQ203)))</f>
      </c>
      <c r="AU203">
        <f ca="1">IF(OR($AQ203=0,G$9=""),0,IFERROR(MATCH($AR203&amp;"|"&amp;TEXT(G$9,"yyyymmdd"),'Controle de reservas'!$T$14:$T$2013,0),0))</f>
      </c>
      <c r="AV203">
        <f ca="1">IF(OR($AQ203=0,H$9=""),0,IFERROR(MATCH($AR203&amp;"|"&amp;TEXT(H$9,"yyyymmdd"),'Controle de reservas'!$T$14:$T$2013,0),0))</f>
      </c>
      <c r="AW203">
        <f ca="1">IF(OR($AQ203=0,I$9=""),0,IFERROR(MATCH($AR203&amp;"|"&amp;TEXT(I$9,"yyyymmdd"),'Controle de reservas'!$T$14:$T$2013,0),0))</f>
      </c>
      <c r="AX203">
        <f ca="1">IF(OR($AQ203=0,J$9=""),0,IFERROR(MATCH($AR203&amp;"|"&amp;TEXT(J$9,"yyyymmdd"),'Controle de reservas'!$T$14:$T$2013,0),0))</f>
      </c>
      <c r="AY203">
        <f ca="1">IF(OR($AQ203=0,K$9=""),0,IFERROR(MATCH($AR203&amp;"|"&amp;TEXT(K$9,"yyyymmdd"),'Controle de reservas'!$T$14:$T$2013,0),0))</f>
      </c>
      <c r="AZ203">
        <f ca="1">IF(OR($AQ203=0,L$9=""),0,IFERROR(MATCH($AR203&amp;"|"&amp;TEXT(L$9,"yyyymmdd"),'Controle de reservas'!$T$14:$T$2013,0),0))</f>
      </c>
      <c r="BA203">
        <f ca="1">IF(OR($AQ203=0,M$9=""),0,IFERROR(MATCH($AR203&amp;"|"&amp;TEXT(M$9,"yyyymmdd"),'Controle de reservas'!$T$14:$T$2013,0),0))</f>
      </c>
      <c r="BB203">
        <f ca="1">IF(OR($AQ203=0,N$9=""),0,IFERROR(MATCH($AR203&amp;"|"&amp;TEXT(N$9,"yyyymmdd"),'Controle de reservas'!$T$14:$T$2013,0),0))</f>
      </c>
      <c r="BC203">
        <f ca="1">IF(OR($AQ203=0,O$9=""),0,IFERROR(MATCH($AR203&amp;"|"&amp;TEXT(O$9,"yyyymmdd"),'Controle de reservas'!$T$14:$T$2013,0),0))</f>
      </c>
      <c r="BD203">
        <f ca="1">IF(OR($AQ203=0,P$9=""),0,IFERROR(MATCH($AR203&amp;"|"&amp;TEXT(P$9,"yyyymmdd"),'Controle de reservas'!$T$14:$T$2013,0),0))</f>
      </c>
      <c r="BE203">
        <f ca="1">IF(OR($AQ203=0,Q$9=""),0,IFERROR(MATCH($AR203&amp;"|"&amp;TEXT(Q$9,"yyyymmdd"),'Controle de reservas'!$T$14:$T$2013,0),0))</f>
      </c>
      <c r="BF203">
        <f ca="1">IF(OR($AQ203=0,R$9=""),0,IFERROR(MATCH($AR203&amp;"|"&amp;TEXT(R$9,"yyyymmdd"),'Controle de reservas'!$T$14:$T$2013,0),0))</f>
      </c>
      <c r="BG203">
        <f ca="1">IF(OR($AQ203=0,S$9=""),0,IFERROR(MATCH($AR203&amp;"|"&amp;TEXT(S$9,"yyyymmdd"),'Controle de reservas'!$T$14:$T$2013,0),0))</f>
      </c>
      <c r="BH203">
        <f ca="1">IF(OR($AQ203=0,T$9=""),0,IFERROR(MATCH($AR203&amp;"|"&amp;TEXT(T$9,"yyyymmdd"),'Controle de reservas'!$T$14:$T$2013,0),0))</f>
      </c>
      <c r="BI203">
        <f ca="1">IF(OR($AQ203=0,U$9=""),0,IFERROR(MATCH($AR203&amp;"|"&amp;TEXT(U$9,"yyyymmdd"),'Controle de reservas'!$T$14:$T$2013,0),0))</f>
      </c>
      <c r="BJ203">
        <f ca="1">IF(OR($AQ203=0,V$9=""),0,IFERROR(MATCH($AR203&amp;"|"&amp;TEXT(V$9,"yyyymmdd"),'Controle de reservas'!$T$14:$T$2013,0),0))</f>
      </c>
      <c r="BK203">
        <f ca="1">IF(OR($AQ203=0,W$9=""),0,IFERROR(MATCH($AR203&amp;"|"&amp;TEXT(W$9,"yyyymmdd"),'Controle de reservas'!$T$14:$T$2013,0),0))</f>
      </c>
      <c r="BL203">
        <f ca="1">IF(OR($AQ203=0,X$9=""),0,IFERROR(MATCH($AR203&amp;"|"&amp;TEXT(X$9,"yyyymmdd"),'Controle de reservas'!$T$14:$T$2013,0),0))</f>
      </c>
      <c r="BM203">
        <f ca="1">IF(OR($AQ203=0,Y$9=""),0,IFERROR(MATCH($AR203&amp;"|"&amp;TEXT(Y$9,"yyyymmdd"),'Controle de reservas'!$T$14:$T$2013,0),0))</f>
      </c>
      <c r="BN203">
        <f ca="1">IF(OR($AQ203=0,Z$9=""),0,IFERROR(MATCH($AR203&amp;"|"&amp;TEXT(Z$9,"yyyymmdd"),'Controle de reservas'!$T$14:$T$2013,0),0))</f>
      </c>
      <c r="BO203">
        <f ca="1">IF(OR($AQ203=0,AA$9=""),0,IFERROR(MATCH($AR203&amp;"|"&amp;TEXT(AA$9,"yyyymmdd"),'Controle de reservas'!$T$14:$T$2013,0),0))</f>
      </c>
      <c r="BP203">
        <f ca="1">IF(OR($AQ203=0,AB$9=""),0,IFERROR(MATCH($AR203&amp;"|"&amp;TEXT(AB$9,"yyyymmdd"),'Controle de reservas'!$T$14:$T$2013,0),0))</f>
      </c>
      <c r="BQ203">
        <f ca="1">IF(OR($AQ203=0,AC$9=""),0,IFERROR(MATCH($AR203&amp;"|"&amp;TEXT(AC$9,"yyyymmdd"),'Controle de reservas'!$T$14:$T$2013,0),0))</f>
      </c>
      <c r="BR203">
        <f ca="1">IF(OR($AQ203=0,AD$9=""),0,IFERROR(MATCH($AR203&amp;"|"&amp;TEXT(AD$9,"yyyymmdd"),'Controle de reservas'!$T$14:$T$2013,0),0))</f>
      </c>
      <c r="BS203">
        <f ca="1">IF(OR($AQ203=0,AE$9=""),0,IFERROR(MATCH($AR203&amp;"|"&amp;TEXT(AE$9,"yyyymmdd"),'Controle de reservas'!$T$14:$T$2013,0),0))</f>
      </c>
      <c r="BT203">
        <f ca="1">IF(OR($AQ203=0,AF$9=""),0,IFERROR(MATCH($AR203&amp;"|"&amp;TEXT(AF$9,"yyyymmdd"),'Controle de reservas'!$T$14:$T$2013,0),0))</f>
      </c>
      <c r="BU203">
        <f ca="1">IF(OR($AQ203=0,AG$9=""),0,IFERROR(MATCH($AR203&amp;"|"&amp;TEXT(AG$9,"yyyymmdd"),'Controle de reservas'!$T$14:$T$2013,0),0))</f>
      </c>
      <c r="BV203">
        <f ca="1">IF(OR($AQ203=0,AH$9=""),0,IFERROR(MATCH($AR203&amp;"|"&amp;TEXT(AH$9,"yyyymmdd"),'Controle de reservas'!$T$14:$T$2013,0),0))</f>
      </c>
      <c r="BW203">
        <f ca="1">IF(OR($AQ203=0,AI$9=""),0,IFERROR(MATCH($AR203&amp;"|"&amp;TEXT(AI$9,"yyyymmdd"),'Controle de reservas'!$T$14:$T$2013,0),0))</f>
      </c>
      <c r="BX203">
        <f ca="1">IF(OR($AQ203=0,AJ$9=""),0,IFERROR(MATCH($AR203&amp;"|"&amp;TEXT(AJ$9,"yyyymmdd"),'Controle de reservas'!$T$14:$T$2013,0),0))</f>
      </c>
      <c r="BY203">
        <f ca="1">IF(OR($AQ203=0,AK$9=""),0,IFERROR(MATCH($AR203&amp;"|"&amp;TEXT(AK$9,"yyyymmdd"),'Controle de reservas'!$T$14:$T$2013,0),0))</f>
      </c>
    </row>
    <row r="204" spans="1:77" ht="105" customHeight="1" x14ac:dyDescent="0.25">
      <c r="A204" s="14">
        <f ca="1">IF($AQ204=0,"",INDEX('Controle de reservas'!$A$14:$A$2013,$AQ204))</f>
      </c>
      <c r="B204" s="14">
        <f ca="1">IF($AQ204=0,"",INDEX('Controle de reservas'!$B$14:$B$2013,$AQ204))</f>
      </c>
      <c r="C204" s="14">
        <f ca="1">IF($AQ204=0,"",INDEX('Controle de reservas'!$C$14:$C$2013,$AQ204))</f>
      </c>
      <c r="D204" s="14">
        <f ca="1">IF($AQ204=0,"",INDEX('Controle de reservas'!$D$14:$D$2013,$AQ204))</f>
      </c>
      <c r="E204" s="14">
        <f ca="1">IF($AQ204=0,"",INDEX('Controle de reservas'!$E$14:$E$2013,$AQ204))</f>
      </c>
      <c r="F204" s="14">
        <f ca="1">IF($AQ204=0,"",INDEX('Controle de reservas'!$F$14:$F$2013,$AQ204))</f>
      </c>
      <c r="G204" s="15">
        <f ca="1">IF(OR($AQ204=0,G$9="",G$9&lt;$AS204,AND($AT204&lt;&gt;"",G$9&gt;$AT204)),"",IF(AU204=0,"—",IF(INDEX('Controle de reservas'!$P$14:$P$2013,AU204)="DUPLICIDADE NO DIA","CONFLITO"&amp;IF(INDEX('Controle de reservas'!$M$14:$M$2013,AU204)&lt;&gt;"",CHAR(10)&amp;INDEX('Controle de reservas'!$M$14:$M$2013,AU204),"")&amp;IF(INDEX('Controle de reservas'!$N$14:$N$2013,AU204)&lt;&gt;"",CHAR(10)&amp;"Subst.: "&amp;INDEX('Controle de reservas'!$N$14:$N$2013,AU204),"")&amp;IF(AND(ISNUMBER(INDEX('Controle de reservas'!$I$14:$I$2013,AU204)),INDEX('Controle de reservas'!$I$14:$I$2013,AU204)&gt;0,INDEX('Controle de reservas'!$K$14:$K$2013,AU204)&gt;INDEX('Controle de reservas'!$I$14:$I$2013,AU204)),CHAR(10)&amp;"DIVERGÊNCIA DE DATAS",""),IF(INDEX('Controle de reservas'!$L$14:$L$2013,AU204)="Em cobertura","COV",IF(INDEX('Controle de reservas'!$L$14:$L$2013,AU204)="Disponível","DISP",IF(INDEX('Controle de reservas'!$L$14:$L$2013,AU204)="Não utilizado","NU",IF(INDEX('Controle de reservas'!$L$14:$L$2013,AU204)="Folga","F",IF(INDEX('Controle de reservas'!$L$14:$L$2013,AU204)="Ocorrência","O",IF(INDEX('Controle de reservas'!$L$14:$L$2013,AU204)="Programado","PROG",IF(INDEX('Controle de reservas'!$L$14:$L$2013,AU204)="Disponível no posto","DP","SEM SITUAÇÃO")))))))&amp;IF(INDEX('Controle de reservas'!$M$14:$M$2013,AU204)&lt;&gt;"",CHAR(10)&amp;INDEX('Controle de reservas'!$M$14:$M$2013,AU204),IF(OR(INDEX('Controle de reservas'!$L$14:$L$2013,AU204)="Em cobertura",INDEX('Controle de reservas'!$L$14:$L$2013,AU204)="Programado"),CHAR(10)&amp;"SEM LOCAL",""))&amp;IF(INDEX('Controle de reservas'!$N$14:$N$2013,AU204)&lt;&gt;"",CHAR(10)&amp;"Subst.: "&amp;INDEX('Controle de reservas'!$N$14:$N$2013,AU204),"")&amp;IF(AND(ISNUMBER(INDEX('Controle de reservas'!$I$14:$I$2013,AU204)),INDEX('Controle de reservas'!$I$14:$I$2013,AU204)&gt;0,INDEX('Controle de reservas'!$K$14:$K$2013,AU204)&gt;INDEX('Controle de reservas'!$I$14:$I$2013,AU204)),CHAR(10)&amp;"DIVERGÊNCIA DE DATAS","")&amp;IF(INDEX('Controle de reservas'!$P$14:$P$2013,AU204)&lt;&gt;"OK"," !",""))))</f>
      </c>
      <c r="H204" s="15">
        <f ca="1">IF(OR($AQ204=0,H$9="",H$9&lt;$AS204,AND($AT204&lt;&gt;"",H$9&gt;$AT204)),"",IF(AV204=0,"—",IF(INDEX('Controle de reservas'!$P$14:$P$2013,AV204)="DUPLICIDADE NO DIA","CONFLITO"&amp;IF(INDEX('Controle de reservas'!$M$14:$M$2013,AV204)&lt;&gt;"",CHAR(10)&amp;INDEX('Controle de reservas'!$M$14:$M$2013,AV204),"")&amp;IF(INDEX('Controle de reservas'!$N$14:$N$2013,AV204)&lt;&gt;"",CHAR(10)&amp;"Subst.: "&amp;INDEX('Controle de reservas'!$N$14:$N$2013,AV204),"")&amp;IF(AND(ISNUMBER(INDEX('Controle de reservas'!$I$14:$I$2013,AV204)),INDEX('Controle de reservas'!$I$14:$I$2013,AV204)&gt;0,INDEX('Controle de reservas'!$K$14:$K$2013,AV204)&gt;INDEX('Controle de reservas'!$I$14:$I$2013,AV204)),CHAR(10)&amp;"DIVERGÊNCIA DE DATAS",""),IF(INDEX('Controle de reservas'!$L$14:$L$2013,AV204)="Em cobertura","COV",IF(INDEX('Controle de reservas'!$L$14:$L$2013,AV204)="Disponível","DISP",IF(INDEX('Controle de reservas'!$L$14:$L$2013,AV204)="Não utilizado","NU",IF(INDEX('Controle de reservas'!$L$14:$L$2013,AV204)="Folga","F",IF(INDEX('Controle de reservas'!$L$14:$L$2013,AV204)="Ocorrência","O",IF(INDEX('Controle de reservas'!$L$14:$L$2013,AV204)="Programado","PROG",IF(INDEX('Controle de reservas'!$L$14:$L$2013,AV204)="Disponível no posto","DP","SEM SITUAÇÃO")))))))&amp;IF(INDEX('Controle de reservas'!$M$14:$M$2013,AV204)&lt;&gt;"",CHAR(10)&amp;INDEX('Controle de reservas'!$M$14:$M$2013,AV204),IF(OR(INDEX('Controle de reservas'!$L$14:$L$2013,AV204)="Em cobertura",INDEX('Controle de reservas'!$L$14:$L$2013,AV204)="Programado"),CHAR(10)&amp;"SEM LOCAL",""))&amp;IF(INDEX('Controle de reservas'!$N$14:$N$2013,AV204)&lt;&gt;"",CHAR(10)&amp;"Subst.: "&amp;INDEX('Controle de reservas'!$N$14:$N$2013,AV204),"")&amp;IF(AND(ISNUMBER(INDEX('Controle de reservas'!$I$14:$I$2013,AV204)),INDEX('Controle de reservas'!$I$14:$I$2013,AV204)&gt;0,INDEX('Controle de reservas'!$K$14:$K$2013,AV204)&gt;INDEX('Controle de reservas'!$I$14:$I$2013,AV204)),CHAR(10)&amp;"DIVERGÊNCIA DE DATAS","")&amp;IF(INDEX('Controle de reservas'!$P$14:$P$2013,AV204)&lt;&gt;"OK"," !",""))))</f>
      </c>
      <c r="I204" s="15">
        <f ca="1">IF(OR($AQ204=0,I$9="",I$9&lt;$AS204,AND($AT204&lt;&gt;"",I$9&gt;$AT204)),"",IF(AW204=0,"—",IF(INDEX('Controle de reservas'!$P$14:$P$2013,AW204)="DUPLICIDADE NO DIA","CONFLITO"&amp;IF(INDEX('Controle de reservas'!$M$14:$M$2013,AW204)&lt;&gt;"",CHAR(10)&amp;INDEX('Controle de reservas'!$M$14:$M$2013,AW204),"")&amp;IF(INDEX('Controle de reservas'!$N$14:$N$2013,AW204)&lt;&gt;"",CHAR(10)&amp;"Subst.: "&amp;INDEX('Controle de reservas'!$N$14:$N$2013,AW204),"")&amp;IF(AND(ISNUMBER(INDEX('Controle de reservas'!$I$14:$I$2013,AW204)),INDEX('Controle de reservas'!$I$14:$I$2013,AW204)&gt;0,INDEX('Controle de reservas'!$K$14:$K$2013,AW204)&gt;INDEX('Controle de reservas'!$I$14:$I$2013,AW204)),CHAR(10)&amp;"DIVERGÊNCIA DE DATAS",""),IF(INDEX('Controle de reservas'!$L$14:$L$2013,AW204)="Em cobertura","COV",IF(INDEX('Controle de reservas'!$L$14:$L$2013,AW204)="Disponível","DISP",IF(INDEX('Controle de reservas'!$L$14:$L$2013,AW204)="Não utilizado","NU",IF(INDEX('Controle de reservas'!$L$14:$L$2013,AW204)="Folga","F",IF(INDEX('Controle de reservas'!$L$14:$L$2013,AW204)="Ocorrência","O",IF(INDEX('Controle de reservas'!$L$14:$L$2013,AW204)="Programado","PROG",IF(INDEX('Controle de reservas'!$L$14:$L$2013,AW204)="Disponível no posto","DP","SEM SITUAÇÃO")))))))&amp;IF(INDEX('Controle de reservas'!$M$14:$M$2013,AW204)&lt;&gt;"",CHAR(10)&amp;INDEX('Controle de reservas'!$M$14:$M$2013,AW204),IF(OR(INDEX('Controle de reservas'!$L$14:$L$2013,AW204)="Em cobertura",INDEX('Controle de reservas'!$L$14:$L$2013,AW204)="Programado"),CHAR(10)&amp;"SEM LOCAL",""))&amp;IF(INDEX('Controle de reservas'!$N$14:$N$2013,AW204)&lt;&gt;"",CHAR(10)&amp;"Subst.: "&amp;INDEX('Controle de reservas'!$N$14:$N$2013,AW204),"")&amp;IF(AND(ISNUMBER(INDEX('Controle de reservas'!$I$14:$I$2013,AW204)),INDEX('Controle de reservas'!$I$14:$I$2013,AW204)&gt;0,INDEX('Controle de reservas'!$K$14:$K$2013,AW204)&gt;INDEX('Controle de reservas'!$I$14:$I$2013,AW204)),CHAR(10)&amp;"DIVERGÊNCIA DE DATAS","")&amp;IF(INDEX('Controle de reservas'!$P$14:$P$2013,AW204)&lt;&gt;"OK"," !",""))))</f>
      </c>
      <c r="J204" s="15">
        <f ca="1">IF(OR($AQ204=0,J$9="",J$9&lt;$AS204,AND($AT204&lt;&gt;"",J$9&gt;$AT204)),"",IF(AX204=0,"—",IF(INDEX('Controle de reservas'!$P$14:$P$2013,AX204)="DUPLICIDADE NO DIA","CONFLITO"&amp;IF(INDEX('Controle de reservas'!$M$14:$M$2013,AX204)&lt;&gt;"",CHAR(10)&amp;INDEX('Controle de reservas'!$M$14:$M$2013,AX204),"")&amp;IF(INDEX('Controle de reservas'!$N$14:$N$2013,AX204)&lt;&gt;"",CHAR(10)&amp;"Subst.: "&amp;INDEX('Controle de reservas'!$N$14:$N$2013,AX204),"")&amp;IF(AND(ISNUMBER(INDEX('Controle de reservas'!$I$14:$I$2013,AX204)),INDEX('Controle de reservas'!$I$14:$I$2013,AX204)&gt;0,INDEX('Controle de reservas'!$K$14:$K$2013,AX204)&gt;INDEX('Controle de reservas'!$I$14:$I$2013,AX204)),CHAR(10)&amp;"DIVERGÊNCIA DE DATAS",""),IF(INDEX('Controle de reservas'!$L$14:$L$2013,AX204)="Em cobertura","COV",IF(INDEX('Controle de reservas'!$L$14:$L$2013,AX204)="Disponível","DISP",IF(INDEX('Controle de reservas'!$L$14:$L$2013,AX204)="Não utilizado","NU",IF(INDEX('Controle de reservas'!$L$14:$L$2013,AX204)="Folga","F",IF(INDEX('Controle de reservas'!$L$14:$L$2013,AX204)="Ocorrência","O",IF(INDEX('Controle de reservas'!$L$14:$L$2013,AX204)="Programado","PROG",IF(INDEX('Controle de reservas'!$L$14:$L$2013,AX204)="Disponível no posto","DP","SEM SITUAÇÃO")))))))&amp;IF(INDEX('Controle de reservas'!$M$14:$M$2013,AX204)&lt;&gt;"",CHAR(10)&amp;INDEX('Controle de reservas'!$M$14:$M$2013,AX204),IF(OR(INDEX('Controle de reservas'!$L$14:$L$2013,AX204)="Em cobertura",INDEX('Controle de reservas'!$L$14:$L$2013,AX204)="Programado"),CHAR(10)&amp;"SEM LOCAL",""))&amp;IF(INDEX('Controle de reservas'!$N$14:$N$2013,AX204)&lt;&gt;"",CHAR(10)&amp;"Subst.: "&amp;INDEX('Controle de reservas'!$N$14:$N$2013,AX204),"")&amp;IF(AND(ISNUMBER(INDEX('Controle de reservas'!$I$14:$I$2013,AX204)),INDEX('Controle de reservas'!$I$14:$I$2013,AX204)&gt;0,INDEX('Controle de reservas'!$K$14:$K$2013,AX204)&gt;INDEX('Controle de reservas'!$I$14:$I$2013,AX204)),CHAR(10)&amp;"DIVERGÊNCIA DE DATAS","")&amp;IF(INDEX('Controle de reservas'!$P$14:$P$2013,AX204)&lt;&gt;"OK"," !",""))))</f>
      </c>
      <c r="K204" s="15">
        <f ca="1">IF(OR($AQ204=0,K$9="",K$9&lt;$AS204,AND($AT204&lt;&gt;"",K$9&gt;$AT204)),"",IF(AY204=0,"—",IF(INDEX('Controle de reservas'!$P$14:$P$2013,AY204)="DUPLICIDADE NO DIA","CONFLITO"&amp;IF(INDEX('Controle de reservas'!$M$14:$M$2013,AY204)&lt;&gt;"",CHAR(10)&amp;INDEX('Controle de reservas'!$M$14:$M$2013,AY204),"")&amp;IF(INDEX('Controle de reservas'!$N$14:$N$2013,AY204)&lt;&gt;"",CHAR(10)&amp;"Subst.: "&amp;INDEX('Controle de reservas'!$N$14:$N$2013,AY204),"")&amp;IF(AND(ISNUMBER(INDEX('Controle de reservas'!$I$14:$I$2013,AY204)),INDEX('Controle de reservas'!$I$14:$I$2013,AY204)&gt;0,INDEX('Controle de reservas'!$K$14:$K$2013,AY204)&gt;INDEX('Controle de reservas'!$I$14:$I$2013,AY204)),CHAR(10)&amp;"DIVERGÊNCIA DE DATAS",""),IF(INDEX('Controle de reservas'!$L$14:$L$2013,AY204)="Em cobertura","COV",IF(INDEX('Controle de reservas'!$L$14:$L$2013,AY204)="Disponível","DISP",IF(INDEX('Controle de reservas'!$L$14:$L$2013,AY204)="Não utilizado","NU",IF(INDEX('Controle de reservas'!$L$14:$L$2013,AY204)="Folga","F",IF(INDEX('Controle de reservas'!$L$14:$L$2013,AY204)="Ocorrência","O",IF(INDEX('Controle de reservas'!$L$14:$L$2013,AY204)="Programado","PROG",IF(INDEX('Controle de reservas'!$L$14:$L$2013,AY204)="Disponível no posto","DP","SEM SITUAÇÃO")))))))&amp;IF(INDEX('Controle de reservas'!$M$14:$M$2013,AY204)&lt;&gt;"",CHAR(10)&amp;INDEX('Controle de reservas'!$M$14:$M$2013,AY204),IF(OR(INDEX('Controle de reservas'!$L$14:$L$2013,AY204)="Em cobertura",INDEX('Controle de reservas'!$L$14:$L$2013,AY204)="Programado"),CHAR(10)&amp;"SEM LOCAL",""))&amp;IF(INDEX('Controle de reservas'!$N$14:$N$2013,AY204)&lt;&gt;"",CHAR(10)&amp;"Subst.: "&amp;INDEX('Controle de reservas'!$N$14:$N$2013,AY204),"")&amp;IF(AND(ISNUMBER(INDEX('Controle de reservas'!$I$14:$I$2013,AY204)),INDEX('Controle de reservas'!$I$14:$I$2013,AY204)&gt;0,INDEX('Controle de reservas'!$K$14:$K$2013,AY204)&gt;INDEX('Controle de reservas'!$I$14:$I$2013,AY204)),CHAR(10)&amp;"DIVERGÊNCIA DE DATAS","")&amp;IF(INDEX('Controle de reservas'!$P$14:$P$2013,AY204)&lt;&gt;"OK"," !",""))))</f>
      </c>
      <c r="L204" s="15">
        <f ca="1">IF(OR($AQ204=0,L$9="",L$9&lt;$AS204,AND($AT204&lt;&gt;"",L$9&gt;$AT204)),"",IF(AZ204=0,"—",IF(INDEX('Controle de reservas'!$P$14:$P$2013,AZ204)="DUPLICIDADE NO DIA","CONFLITO"&amp;IF(INDEX('Controle de reservas'!$M$14:$M$2013,AZ204)&lt;&gt;"",CHAR(10)&amp;INDEX('Controle de reservas'!$M$14:$M$2013,AZ204),"")&amp;IF(INDEX('Controle de reservas'!$N$14:$N$2013,AZ204)&lt;&gt;"",CHAR(10)&amp;"Subst.: "&amp;INDEX('Controle de reservas'!$N$14:$N$2013,AZ204),"")&amp;IF(AND(ISNUMBER(INDEX('Controle de reservas'!$I$14:$I$2013,AZ204)),INDEX('Controle de reservas'!$I$14:$I$2013,AZ204)&gt;0,INDEX('Controle de reservas'!$K$14:$K$2013,AZ204)&gt;INDEX('Controle de reservas'!$I$14:$I$2013,AZ204)),CHAR(10)&amp;"DIVERGÊNCIA DE DATAS",""),IF(INDEX('Controle de reservas'!$L$14:$L$2013,AZ204)="Em cobertura","COV",IF(INDEX('Controle de reservas'!$L$14:$L$2013,AZ204)="Disponível","DISP",IF(INDEX('Controle de reservas'!$L$14:$L$2013,AZ204)="Não utilizado","NU",IF(INDEX('Controle de reservas'!$L$14:$L$2013,AZ204)="Folga","F",IF(INDEX('Controle de reservas'!$L$14:$L$2013,AZ204)="Ocorrência","O",IF(INDEX('Controle de reservas'!$L$14:$L$2013,AZ204)="Programado","PROG",IF(INDEX('Controle de reservas'!$L$14:$L$2013,AZ204)="Disponível no posto","DP","SEM SITUAÇÃO")))))))&amp;IF(INDEX('Controle de reservas'!$M$14:$M$2013,AZ204)&lt;&gt;"",CHAR(10)&amp;INDEX('Controle de reservas'!$M$14:$M$2013,AZ204),IF(OR(INDEX('Controle de reservas'!$L$14:$L$2013,AZ204)="Em cobertura",INDEX('Controle de reservas'!$L$14:$L$2013,AZ204)="Programado"),CHAR(10)&amp;"SEM LOCAL",""))&amp;IF(INDEX('Controle de reservas'!$N$14:$N$2013,AZ204)&lt;&gt;"",CHAR(10)&amp;"Subst.: "&amp;INDEX('Controle de reservas'!$N$14:$N$2013,AZ204),"")&amp;IF(AND(ISNUMBER(INDEX('Controle de reservas'!$I$14:$I$2013,AZ204)),INDEX('Controle de reservas'!$I$14:$I$2013,AZ204)&gt;0,INDEX('Controle de reservas'!$K$14:$K$2013,AZ204)&gt;INDEX('Controle de reservas'!$I$14:$I$2013,AZ204)),CHAR(10)&amp;"DIVERGÊNCIA DE DATAS","")&amp;IF(INDEX('Controle de reservas'!$P$14:$P$2013,AZ204)&lt;&gt;"OK"," !",""))))</f>
      </c>
      <c r="M204" s="15">
        <f ca="1">IF(OR($AQ204=0,M$9="",M$9&lt;$AS204,AND($AT204&lt;&gt;"",M$9&gt;$AT204)),"",IF(BA204=0,"—",IF(INDEX('Controle de reservas'!$P$14:$P$2013,BA204)="DUPLICIDADE NO DIA","CONFLITO"&amp;IF(INDEX('Controle de reservas'!$M$14:$M$2013,BA204)&lt;&gt;"",CHAR(10)&amp;INDEX('Controle de reservas'!$M$14:$M$2013,BA204),"")&amp;IF(INDEX('Controle de reservas'!$N$14:$N$2013,BA204)&lt;&gt;"",CHAR(10)&amp;"Subst.: "&amp;INDEX('Controle de reservas'!$N$14:$N$2013,BA204),"")&amp;IF(AND(ISNUMBER(INDEX('Controle de reservas'!$I$14:$I$2013,BA204)),INDEX('Controle de reservas'!$I$14:$I$2013,BA204)&gt;0,INDEX('Controle de reservas'!$K$14:$K$2013,BA204)&gt;INDEX('Controle de reservas'!$I$14:$I$2013,BA204)),CHAR(10)&amp;"DIVERGÊNCIA DE DATAS",""),IF(INDEX('Controle de reservas'!$L$14:$L$2013,BA204)="Em cobertura","COV",IF(INDEX('Controle de reservas'!$L$14:$L$2013,BA204)="Disponível","DISP",IF(INDEX('Controle de reservas'!$L$14:$L$2013,BA204)="Não utilizado","NU",IF(INDEX('Controle de reservas'!$L$14:$L$2013,BA204)="Folga","F",IF(INDEX('Controle de reservas'!$L$14:$L$2013,BA204)="Ocorrência","O",IF(INDEX('Controle de reservas'!$L$14:$L$2013,BA204)="Programado","PROG",IF(INDEX('Controle de reservas'!$L$14:$L$2013,BA204)="Disponível no posto","DP","SEM SITUAÇÃO")))))))&amp;IF(INDEX('Controle de reservas'!$M$14:$M$2013,BA204)&lt;&gt;"",CHAR(10)&amp;INDEX('Controle de reservas'!$M$14:$M$2013,BA204),IF(OR(INDEX('Controle de reservas'!$L$14:$L$2013,BA204)="Em cobertura",INDEX('Controle de reservas'!$L$14:$L$2013,BA204)="Programado"),CHAR(10)&amp;"SEM LOCAL",""))&amp;IF(INDEX('Controle de reservas'!$N$14:$N$2013,BA204)&lt;&gt;"",CHAR(10)&amp;"Subst.: "&amp;INDEX('Controle de reservas'!$N$14:$N$2013,BA204),"")&amp;IF(AND(ISNUMBER(INDEX('Controle de reservas'!$I$14:$I$2013,BA204)),INDEX('Controle de reservas'!$I$14:$I$2013,BA204)&gt;0,INDEX('Controle de reservas'!$K$14:$K$2013,BA204)&gt;INDEX('Controle de reservas'!$I$14:$I$2013,BA204)),CHAR(10)&amp;"DIVERGÊNCIA DE DATAS","")&amp;IF(INDEX('Controle de reservas'!$P$14:$P$2013,BA204)&lt;&gt;"OK"," !",""))))</f>
      </c>
      <c r="N204" s="15">
        <f ca="1">IF(OR($AQ204=0,N$9="",N$9&lt;$AS204,AND($AT204&lt;&gt;"",N$9&gt;$AT204)),"",IF(BB204=0,"—",IF(INDEX('Controle de reservas'!$P$14:$P$2013,BB204)="DUPLICIDADE NO DIA","CONFLITO"&amp;IF(INDEX('Controle de reservas'!$M$14:$M$2013,BB204)&lt;&gt;"",CHAR(10)&amp;INDEX('Controle de reservas'!$M$14:$M$2013,BB204),"")&amp;IF(INDEX('Controle de reservas'!$N$14:$N$2013,BB204)&lt;&gt;"",CHAR(10)&amp;"Subst.: "&amp;INDEX('Controle de reservas'!$N$14:$N$2013,BB204),"")&amp;IF(AND(ISNUMBER(INDEX('Controle de reservas'!$I$14:$I$2013,BB204)),INDEX('Controle de reservas'!$I$14:$I$2013,BB204)&gt;0,INDEX('Controle de reservas'!$K$14:$K$2013,BB204)&gt;INDEX('Controle de reservas'!$I$14:$I$2013,BB204)),CHAR(10)&amp;"DIVERGÊNCIA DE DATAS",""),IF(INDEX('Controle de reservas'!$L$14:$L$2013,BB204)="Em cobertura","COV",IF(INDEX('Controle de reservas'!$L$14:$L$2013,BB204)="Disponível","DISP",IF(INDEX('Controle de reservas'!$L$14:$L$2013,BB204)="Não utilizado","NU",IF(INDEX('Controle de reservas'!$L$14:$L$2013,BB204)="Folga","F",IF(INDEX('Controle de reservas'!$L$14:$L$2013,BB204)="Ocorrência","O",IF(INDEX('Controle de reservas'!$L$14:$L$2013,BB204)="Programado","PROG",IF(INDEX('Controle de reservas'!$L$14:$L$2013,BB204)="Disponível no posto","DP","SEM SITUAÇÃO")))))))&amp;IF(INDEX('Controle de reservas'!$M$14:$M$2013,BB204)&lt;&gt;"",CHAR(10)&amp;INDEX('Controle de reservas'!$M$14:$M$2013,BB204),IF(OR(INDEX('Controle de reservas'!$L$14:$L$2013,BB204)="Em cobertura",INDEX('Controle de reservas'!$L$14:$L$2013,BB204)="Programado"),CHAR(10)&amp;"SEM LOCAL",""))&amp;IF(INDEX('Controle de reservas'!$N$14:$N$2013,BB204)&lt;&gt;"",CHAR(10)&amp;"Subst.: "&amp;INDEX('Controle de reservas'!$N$14:$N$2013,BB204),"")&amp;IF(AND(ISNUMBER(INDEX('Controle de reservas'!$I$14:$I$2013,BB204)),INDEX('Controle de reservas'!$I$14:$I$2013,BB204)&gt;0,INDEX('Controle de reservas'!$K$14:$K$2013,BB204)&gt;INDEX('Controle de reservas'!$I$14:$I$2013,BB204)),CHAR(10)&amp;"DIVERGÊNCIA DE DATAS","")&amp;IF(INDEX('Controle de reservas'!$P$14:$P$2013,BB204)&lt;&gt;"OK"," !",""))))</f>
      </c>
      <c r="O204" s="15">
        <f ca="1">IF(OR($AQ204=0,O$9="",O$9&lt;$AS204,AND($AT204&lt;&gt;"",O$9&gt;$AT204)),"",IF(BC204=0,"—",IF(INDEX('Controle de reservas'!$P$14:$P$2013,BC204)="DUPLICIDADE NO DIA","CONFLITO"&amp;IF(INDEX('Controle de reservas'!$M$14:$M$2013,BC204)&lt;&gt;"",CHAR(10)&amp;INDEX('Controle de reservas'!$M$14:$M$2013,BC204),"")&amp;IF(INDEX('Controle de reservas'!$N$14:$N$2013,BC204)&lt;&gt;"",CHAR(10)&amp;"Subst.: "&amp;INDEX('Controle de reservas'!$N$14:$N$2013,BC204),"")&amp;IF(AND(ISNUMBER(INDEX('Controle de reservas'!$I$14:$I$2013,BC204)),INDEX('Controle de reservas'!$I$14:$I$2013,BC204)&gt;0,INDEX('Controle de reservas'!$K$14:$K$2013,BC204)&gt;INDEX('Controle de reservas'!$I$14:$I$2013,BC204)),CHAR(10)&amp;"DIVERGÊNCIA DE DATAS",""),IF(INDEX('Controle de reservas'!$L$14:$L$2013,BC204)="Em cobertura","COV",IF(INDEX('Controle de reservas'!$L$14:$L$2013,BC204)="Disponível","DISP",IF(INDEX('Controle de reservas'!$L$14:$L$2013,BC204)="Não utilizado","NU",IF(INDEX('Controle de reservas'!$L$14:$L$2013,BC204)="Folga","F",IF(INDEX('Controle de reservas'!$L$14:$L$2013,BC204)="Ocorrência","O",IF(INDEX('Controle de reservas'!$L$14:$L$2013,BC204)="Programado","PROG",IF(INDEX('Controle de reservas'!$L$14:$L$2013,BC204)="Disponível no posto","DP","SEM SITUAÇÃO")))))))&amp;IF(INDEX('Controle de reservas'!$M$14:$M$2013,BC204)&lt;&gt;"",CHAR(10)&amp;INDEX('Controle de reservas'!$M$14:$M$2013,BC204),IF(OR(INDEX('Controle de reservas'!$L$14:$L$2013,BC204)="Em cobertura",INDEX('Controle de reservas'!$L$14:$L$2013,BC204)="Programado"),CHAR(10)&amp;"SEM LOCAL",""))&amp;IF(INDEX('Controle de reservas'!$N$14:$N$2013,BC204)&lt;&gt;"",CHAR(10)&amp;"Subst.: "&amp;INDEX('Controle de reservas'!$N$14:$N$2013,BC204),"")&amp;IF(AND(ISNUMBER(INDEX('Controle de reservas'!$I$14:$I$2013,BC204)),INDEX('Controle de reservas'!$I$14:$I$2013,BC204)&gt;0,INDEX('Controle de reservas'!$K$14:$K$2013,BC204)&gt;INDEX('Controle de reservas'!$I$14:$I$2013,BC204)),CHAR(10)&amp;"DIVERGÊNCIA DE DATAS","")&amp;IF(INDEX('Controle de reservas'!$P$14:$P$2013,BC204)&lt;&gt;"OK"," !",""))))</f>
      </c>
      <c r="P204" s="15">
        <f ca="1">IF(OR($AQ204=0,P$9="",P$9&lt;$AS204,AND($AT204&lt;&gt;"",P$9&gt;$AT204)),"",IF(BD204=0,"—",IF(INDEX('Controle de reservas'!$P$14:$P$2013,BD204)="DUPLICIDADE NO DIA","CONFLITO"&amp;IF(INDEX('Controle de reservas'!$M$14:$M$2013,BD204)&lt;&gt;"",CHAR(10)&amp;INDEX('Controle de reservas'!$M$14:$M$2013,BD204),"")&amp;IF(INDEX('Controle de reservas'!$N$14:$N$2013,BD204)&lt;&gt;"",CHAR(10)&amp;"Subst.: "&amp;INDEX('Controle de reservas'!$N$14:$N$2013,BD204),"")&amp;IF(AND(ISNUMBER(INDEX('Controle de reservas'!$I$14:$I$2013,BD204)),INDEX('Controle de reservas'!$I$14:$I$2013,BD204)&gt;0,INDEX('Controle de reservas'!$K$14:$K$2013,BD204)&gt;INDEX('Controle de reservas'!$I$14:$I$2013,BD204)),CHAR(10)&amp;"DIVERGÊNCIA DE DATAS",""),IF(INDEX('Controle de reservas'!$L$14:$L$2013,BD204)="Em cobertura","COV",IF(INDEX('Controle de reservas'!$L$14:$L$2013,BD204)="Disponível","DISP",IF(INDEX('Controle de reservas'!$L$14:$L$2013,BD204)="Não utilizado","NU",IF(INDEX('Controle de reservas'!$L$14:$L$2013,BD204)="Folga","F",IF(INDEX('Controle de reservas'!$L$14:$L$2013,BD204)="Ocorrência","O",IF(INDEX('Controle de reservas'!$L$14:$L$2013,BD204)="Programado","PROG",IF(INDEX('Controle de reservas'!$L$14:$L$2013,BD204)="Disponível no posto","DP","SEM SITUAÇÃO")))))))&amp;IF(INDEX('Controle de reservas'!$M$14:$M$2013,BD204)&lt;&gt;"",CHAR(10)&amp;INDEX('Controle de reservas'!$M$14:$M$2013,BD204),IF(OR(INDEX('Controle de reservas'!$L$14:$L$2013,BD204)="Em cobertura",INDEX('Controle de reservas'!$L$14:$L$2013,BD204)="Programado"),CHAR(10)&amp;"SEM LOCAL",""))&amp;IF(INDEX('Controle de reservas'!$N$14:$N$2013,BD204)&lt;&gt;"",CHAR(10)&amp;"Subst.: "&amp;INDEX('Controle de reservas'!$N$14:$N$2013,BD204),"")&amp;IF(AND(ISNUMBER(INDEX('Controle de reservas'!$I$14:$I$2013,BD204)),INDEX('Controle de reservas'!$I$14:$I$2013,BD204)&gt;0,INDEX('Controle de reservas'!$K$14:$K$2013,BD204)&gt;INDEX('Controle de reservas'!$I$14:$I$2013,BD204)),CHAR(10)&amp;"DIVERGÊNCIA DE DATAS","")&amp;IF(INDEX('Controle de reservas'!$P$14:$P$2013,BD204)&lt;&gt;"OK"," !",""))))</f>
      </c>
      <c r="Q204" s="15">
        <f ca="1">IF(OR($AQ204=0,Q$9="",Q$9&lt;$AS204,AND($AT204&lt;&gt;"",Q$9&gt;$AT204)),"",IF(BE204=0,"—",IF(INDEX('Controle de reservas'!$P$14:$P$2013,BE204)="DUPLICIDADE NO DIA","CONFLITO"&amp;IF(INDEX('Controle de reservas'!$M$14:$M$2013,BE204)&lt;&gt;"",CHAR(10)&amp;INDEX('Controle de reservas'!$M$14:$M$2013,BE204),"")&amp;IF(INDEX('Controle de reservas'!$N$14:$N$2013,BE204)&lt;&gt;"",CHAR(10)&amp;"Subst.: "&amp;INDEX('Controle de reservas'!$N$14:$N$2013,BE204),"")&amp;IF(AND(ISNUMBER(INDEX('Controle de reservas'!$I$14:$I$2013,BE204)),INDEX('Controle de reservas'!$I$14:$I$2013,BE204)&gt;0,INDEX('Controle de reservas'!$K$14:$K$2013,BE204)&gt;INDEX('Controle de reservas'!$I$14:$I$2013,BE204)),CHAR(10)&amp;"DIVERGÊNCIA DE DATAS",""),IF(INDEX('Controle de reservas'!$L$14:$L$2013,BE204)="Em cobertura","COV",IF(INDEX('Controle de reservas'!$L$14:$L$2013,BE204)="Disponível","DISP",IF(INDEX('Controle de reservas'!$L$14:$L$2013,BE204)="Não utilizado","NU",IF(INDEX('Controle de reservas'!$L$14:$L$2013,BE204)="Folga","F",IF(INDEX('Controle de reservas'!$L$14:$L$2013,BE204)="Ocorrência","O",IF(INDEX('Controle de reservas'!$L$14:$L$2013,BE204)="Programado","PROG",IF(INDEX('Controle de reservas'!$L$14:$L$2013,BE204)="Disponível no posto","DP","SEM SITUAÇÃO")))))))&amp;IF(INDEX('Controle de reservas'!$M$14:$M$2013,BE204)&lt;&gt;"",CHAR(10)&amp;INDEX('Controle de reservas'!$M$14:$M$2013,BE204),IF(OR(INDEX('Controle de reservas'!$L$14:$L$2013,BE204)="Em cobertura",INDEX('Controle de reservas'!$L$14:$L$2013,BE204)="Programado"),CHAR(10)&amp;"SEM LOCAL",""))&amp;IF(INDEX('Controle de reservas'!$N$14:$N$2013,BE204)&lt;&gt;"",CHAR(10)&amp;"Subst.: "&amp;INDEX('Controle de reservas'!$N$14:$N$2013,BE204),"")&amp;IF(AND(ISNUMBER(INDEX('Controle de reservas'!$I$14:$I$2013,BE204)),INDEX('Controle de reservas'!$I$14:$I$2013,BE204)&gt;0,INDEX('Controle de reservas'!$K$14:$K$2013,BE204)&gt;INDEX('Controle de reservas'!$I$14:$I$2013,BE204)),CHAR(10)&amp;"DIVERGÊNCIA DE DATAS","")&amp;IF(INDEX('Controle de reservas'!$P$14:$P$2013,BE204)&lt;&gt;"OK"," !",""))))</f>
      </c>
      <c r="R204" s="15">
        <f ca="1">IF(OR($AQ204=0,R$9="",R$9&lt;$AS204,AND($AT204&lt;&gt;"",R$9&gt;$AT204)),"",IF(BF204=0,"—",IF(INDEX('Controle de reservas'!$P$14:$P$2013,BF204)="DUPLICIDADE NO DIA","CONFLITO"&amp;IF(INDEX('Controle de reservas'!$M$14:$M$2013,BF204)&lt;&gt;"",CHAR(10)&amp;INDEX('Controle de reservas'!$M$14:$M$2013,BF204),"")&amp;IF(INDEX('Controle de reservas'!$N$14:$N$2013,BF204)&lt;&gt;"",CHAR(10)&amp;"Subst.: "&amp;INDEX('Controle de reservas'!$N$14:$N$2013,BF204),"")&amp;IF(AND(ISNUMBER(INDEX('Controle de reservas'!$I$14:$I$2013,BF204)),INDEX('Controle de reservas'!$I$14:$I$2013,BF204)&gt;0,INDEX('Controle de reservas'!$K$14:$K$2013,BF204)&gt;INDEX('Controle de reservas'!$I$14:$I$2013,BF204)),CHAR(10)&amp;"DIVERGÊNCIA DE DATAS",""),IF(INDEX('Controle de reservas'!$L$14:$L$2013,BF204)="Em cobertura","COV",IF(INDEX('Controle de reservas'!$L$14:$L$2013,BF204)="Disponível","DISP",IF(INDEX('Controle de reservas'!$L$14:$L$2013,BF204)="Não utilizado","NU",IF(INDEX('Controle de reservas'!$L$14:$L$2013,BF204)="Folga","F",IF(INDEX('Controle de reservas'!$L$14:$L$2013,BF204)="Ocorrência","O",IF(INDEX('Controle de reservas'!$L$14:$L$2013,BF204)="Programado","PROG",IF(INDEX('Controle de reservas'!$L$14:$L$2013,BF204)="Disponível no posto","DP","SEM SITUAÇÃO")))))))&amp;IF(INDEX('Controle de reservas'!$M$14:$M$2013,BF204)&lt;&gt;"",CHAR(10)&amp;INDEX('Controle de reservas'!$M$14:$M$2013,BF204),IF(OR(INDEX('Controle de reservas'!$L$14:$L$2013,BF204)="Em cobertura",INDEX('Controle de reservas'!$L$14:$L$2013,BF204)="Programado"),CHAR(10)&amp;"SEM LOCAL",""))&amp;IF(INDEX('Controle de reservas'!$N$14:$N$2013,BF204)&lt;&gt;"",CHAR(10)&amp;"Subst.: "&amp;INDEX('Controle de reservas'!$N$14:$N$2013,BF204),"")&amp;IF(AND(ISNUMBER(INDEX('Controle de reservas'!$I$14:$I$2013,BF204)),INDEX('Controle de reservas'!$I$14:$I$2013,BF204)&gt;0,INDEX('Controle de reservas'!$K$14:$K$2013,BF204)&gt;INDEX('Controle de reservas'!$I$14:$I$2013,BF204)),CHAR(10)&amp;"DIVERGÊNCIA DE DATAS","")&amp;IF(INDEX('Controle de reservas'!$P$14:$P$2013,BF204)&lt;&gt;"OK"," !",""))))</f>
      </c>
      <c r="S204" s="15">
        <f ca="1">IF(OR($AQ204=0,S$9="",S$9&lt;$AS204,AND($AT204&lt;&gt;"",S$9&gt;$AT204)),"",IF(BG204=0,"—",IF(INDEX('Controle de reservas'!$P$14:$P$2013,BG204)="DUPLICIDADE NO DIA","CONFLITO"&amp;IF(INDEX('Controle de reservas'!$M$14:$M$2013,BG204)&lt;&gt;"",CHAR(10)&amp;INDEX('Controle de reservas'!$M$14:$M$2013,BG204),"")&amp;IF(INDEX('Controle de reservas'!$N$14:$N$2013,BG204)&lt;&gt;"",CHAR(10)&amp;"Subst.: "&amp;INDEX('Controle de reservas'!$N$14:$N$2013,BG204),"")&amp;IF(AND(ISNUMBER(INDEX('Controle de reservas'!$I$14:$I$2013,BG204)),INDEX('Controle de reservas'!$I$14:$I$2013,BG204)&gt;0,INDEX('Controle de reservas'!$K$14:$K$2013,BG204)&gt;INDEX('Controle de reservas'!$I$14:$I$2013,BG204)),CHAR(10)&amp;"DIVERGÊNCIA DE DATAS",""),IF(INDEX('Controle de reservas'!$L$14:$L$2013,BG204)="Em cobertura","COV",IF(INDEX('Controle de reservas'!$L$14:$L$2013,BG204)="Disponível","DISP",IF(INDEX('Controle de reservas'!$L$14:$L$2013,BG204)="Não utilizado","NU",IF(INDEX('Controle de reservas'!$L$14:$L$2013,BG204)="Folga","F",IF(INDEX('Controle de reservas'!$L$14:$L$2013,BG204)="Ocorrência","O",IF(INDEX('Controle de reservas'!$L$14:$L$2013,BG204)="Programado","PROG",IF(INDEX('Controle de reservas'!$L$14:$L$2013,BG204)="Disponível no posto","DP","SEM SITUAÇÃO")))))))&amp;IF(INDEX('Controle de reservas'!$M$14:$M$2013,BG204)&lt;&gt;"",CHAR(10)&amp;INDEX('Controle de reservas'!$M$14:$M$2013,BG204),IF(OR(INDEX('Controle de reservas'!$L$14:$L$2013,BG204)="Em cobertura",INDEX('Controle de reservas'!$L$14:$L$2013,BG204)="Programado"),CHAR(10)&amp;"SEM LOCAL",""))&amp;IF(INDEX('Controle de reservas'!$N$14:$N$2013,BG204)&lt;&gt;"",CHAR(10)&amp;"Subst.: "&amp;INDEX('Controle de reservas'!$N$14:$N$2013,BG204),"")&amp;IF(AND(ISNUMBER(INDEX('Controle de reservas'!$I$14:$I$2013,BG204)),INDEX('Controle de reservas'!$I$14:$I$2013,BG204)&gt;0,INDEX('Controle de reservas'!$K$14:$K$2013,BG204)&gt;INDEX('Controle de reservas'!$I$14:$I$2013,BG204)),CHAR(10)&amp;"DIVERGÊNCIA DE DATAS","")&amp;IF(INDEX('Controle de reservas'!$P$14:$P$2013,BG204)&lt;&gt;"OK"," !",""))))</f>
      </c>
      <c r="T204" s="15">
        <f ca="1">IF(OR($AQ204=0,T$9="",T$9&lt;$AS204,AND($AT204&lt;&gt;"",T$9&gt;$AT204)),"",IF(BH204=0,"—",IF(INDEX('Controle de reservas'!$P$14:$P$2013,BH204)="DUPLICIDADE NO DIA","CONFLITO"&amp;IF(INDEX('Controle de reservas'!$M$14:$M$2013,BH204)&lt;&gt;"",CHAR(10)&amp;INDEX('Controle de reservas'!$M$14:$M$2013,BH204),"")&amp;IF(INDEX('Controle de reservas'!$N$14:$N$2013,BH204)&lt;&gt;"",CHAR(10)&amp;"Subst.: "&amp;INDEX('Controle de reservas'!$N$14:$N$2013,BH204),"")&amp;IF(AND(ISNUMBER(INDEX('Controle de reservas'!$I$14:$I$2013,BH204)),INDEX('Controle de reservas'!$I$14:$I$2013,BH204)&gt;0,INDEX('Controle de reservas'!$K$14:$K$2013,BH204)&gt;INDEX('Controle de reservas'!$I$14:$I$2013,BH204)),CHAR(10)&amp;"DIVERGÊNCIA DE DATAS",""),IF(INDEX('Controle de reservas'!$L$14:$L$2013,BH204)="Em cobertura","COV",IF(INDEX('Controle de reservas'!$L$14:$L$2013,BH204)="Disponível","DISP",IF(INDEX('Controle de reservas'!$L$14:$L$2013,BH204)="Não utilizado","NU",IF(INDEX('Controle de reservas'!$L$14:$L$2013,BH204)="Folga","F",IF(INDEX('Controle de reservas'!$L$14:$L$2013,BH204)="Ocorrência","O",IF(INDEX('Controle de reservas'!$L$14:$L$2013,BH204)="Programado","PROG",IF(INDEX('Controle de reservas'!$L$14:$L$2013,BH204)="Disponível no posto","DP","SEM SITUAÇÃO")))))))&amp;IF(INDEX('Controle de reservas'!$M$14:$M$2013,BH204)&lt;&gt;"",CHAR(10)&amp;INDEX('Controle de reservas'!$M$14:$M$2013,BH204),IF(OR(INDEX('Controle de reservas'!$L$14:$L$2013,BH204)="Em cobertura",INDEX('Controle de reservas'!$L$14:$L$2013,BH204)="Programado"),CHAR(10)&amp;"SEM LOCAL",""))&amp;IF(INDEX('Controle de reservas'!$N$14:$N$2013,BH204)&lt;&gt;"",CHAR(10)&amp;"Subst.: "&amp;INDEX('Controle de reservas'!$N$14:$N$2013,BH204),"")&amp;IF(AND(ISNUMBER(INDEX('Controle de reservas'!$I$14:$I$2013,BH204)),INDEX('Controle de reservas'!$I$14:$I$2013,BH204)&gt;0,INDEX('Controle de reservas'!$K$14:$K$2013,BH204)&gt;INDEX('Controle de reservas'!$I$14:$I$2013,BH204)),CHAR(10)&amp;"DIVERGÊNCIA DE DATAS","")&amp;IF(INDEX('Controle de reservas'!$P$14:$P$2013,BH204)&lt;&gt;"OK"," !",""))))</f>
      </c>
      <c r="U204" s="15">
        <f ca="1">IF(OR($AQ204=0,U$9="",U$9&lt;$AS204,AND($AT204&lt;&gt;"",U$9&gt;$AT204)),"",IF(BI204=0,"—",IF(INDEX('Controle de reservas'!$P$14:$P$2013,BI204)="DUPLICIDADE NO DIA","CONFLITO"&amp;IF(INDEX('Controle de reservas'!$M$14:$M$2013,BI204)&lt;&gt;"",CHAR(10)&amp;INDEX('Controle de reservas'!$M$14:$M$2013,BI204),"")&amp;IF(INDEX('Controle de reservas'!$N$14:$N$2013,BI204)&lt;&gt;"",CHAR(10)&amp;"Subst.: "&amp;INDEX('Controle de reservas'!$N$14:$N$2013,BI204),"")&amp;IF(AND(ISNUMBER(INDEX('Controle de reservas'!$I$14:$I$2013,BI204)),INDEX('Controle de reservas'!$I$14:$I$2013,BI204)&gt;0,INDEX('Controle de reservas'!$K$14:$K$2013,BI204)&gt;INDEX('Controle de reservas'!$I$14:$I$2013,BI204)),CHAR(10)&amp;"DIVERGÊNCIA DE DATAS",""),IF(INDEX('Controle de reservas'!$L$14:$L$2013,BI204)="Em cobertura","COV",IF(INDEX('Controle de reservas'!$L$14:$L$2013,BI204)="Disponível","DISP",IF(INDEX('Controle de reservas'!$L$14:$L$2013,BI204)="Não utilizado","NU",IF(INDEX('Controle de reservas'!$L$14:$L$2013,BI204)="Folga","F",IF(INDEX('Controle de reservas'!$L$14:$L$2013,BI204)="Ocorrência","O",IF(INDEX('Controle de reservas'!$L$14:$L$2013,BI204)="Programado","PROG",IF(INDEX('Controle de reservas'!$L$14:$L$2013,BI204)="Disponível no posto","DP","SEM SITUAÇÃO")))))))&amp;IF(INDEX('Controle de reservas'!$M$14:$M$2013,BI204)&lt;&gt;"",CHAR(10)&amp;INDEX('Controle de reservas'!$M$14:$M$2013,BI204),IF(OR(INDEX('Controle de reservas'!$L$14:$L$2013,BI204)="Em cobertura",INDEX('Controle de reservas'!$L$14:$L$2013,BI204)="Programado"),CHAR(10)&amp;"SEM LOCAL",""))&amp;IF(INDEX('Controle de reservas'!$N$14:$N$2013,BI204)&lt;&gt;"",CHAR(10)&amp;"Subst.: "&amp;INDEX('Controle de reservas'!$N$14:$N$2013,BI204),"")&amp;IF(AND(ISNUMBER(INDEX('Controle de reservas'!$I$14:$I$2013,BI204)),INDEX('Controle de reservas'!$I$14:$I$2013,BI204)&gt;0,INDEX('Controle de reservas'!$K$14:$K$2013,BI204)&gt;INDEX('Controle de reservas'!$I$14:$I$2013,BI204)),CHAR(10)&amp;"DIVERGÊNCIA DE DATAS","")&amp;IF(INDEX('Controle de reservas'!$P$14:$P$2013,BI204)&lt;&gt;"OK"," !",""))))</f>
      </c>
      <c r="V204" s="15">
        <f ca="1">IF(OR($AQ204=0,V$9="",V$9&lt;$AS204,AND($AT204&lt;&gt;"",V$9&gt;$AT204)),"",IF(BJ204=0,"—",IF(INDEX('Controle de reservas'!$P$14:$P$2013,BJ204)="DUPLICIDADE NO DIA","CONFLITO"&amp;IF(INDEX('Controle de reservas'!$M$14:$M$2013,BJ204)&lt;&gt;"",CHAR(10)&amp;INDEX('Controle de reservas'!$M$14:$M$2013,BJ204),"")&amp;IF(INDEX('Controle de reservas'!$N$14:$N$2013,BJ204)&lt;&gt;"",CHAR(10)&amp;"Subst.: "&amp;INDEX('Controle de reservas'!$N$14:$N$2013,BJ204),"")&amp;IF(AND(ISNUMBER(INDEX('Controle de reservas'!$I$14:$I$2013,BJ204)),INDEX('Controle de reservas'!$I$14:$I$2013,BJ204)&gt;0,INDEX('Controle de reservas'!$K$14:$K$2013,BJ204)&gt;INDEX('Controle de reservas'!$I$14:$I$2013,BJ204)),CHAR(10)&amp;"DIVERGÊNCIA DE DATAS",""),IF(INDEX('Controle de reservas'!$L$14:$L$2013,BJ204)="Em cobertura","COV",IF(INDEX('Controle de reservas'!$L$14:$L$2013,BJ204)="Disponível","DISP",IF(INDEX('Controle de reservas'!$L$14:$L$2013,BJ204)="Não utilizado","NU",IF(INDEX('Controle de reservas'!$L$14:$L$2013,BJ204)="Folga","F",IF(INDEX('Controle de reservas'!$L$14:$L$2013,BJ204)="Ocorrência","O",IF(INDEX('Controle de reservas'!$L$14:$L$2013,BJ204)="Programado","PROG",IF(INDEX('Controle de reservas'!$L$14:$L$2013,BJ204)="Disponível no posto","DP","SEM SITUAÇÃO")))))))&amp;IF(INDEX('Controle de reservas'!$M$14:$M$2013,BJ204)&lt;&gt;"",CHAR(10)&amp;INDEX('Controle de reservas'!$M$14:$M$2013,BJ204),IF(OR(INDEX('Controle de reservas'!$L$14:$L$2013,BJ204)="Em cobertura",INDEX('Controle de reservas'!$L$14:$L$2013,BJ204)="Programado"),CHAR(10)&amp;"SEM LOCAL",""))&amp;IF(INDEX('Controle de reservas'!$N$14:$N$2013,BJ204)&lt;&gt;"",CHAR(10)&amp;"Subst.: "&amp;INDEX('Controle de reservas'!$N$14:$N$2013,BJ204),"")&amp;IF(AND(ISNUMBER(INDEX('Controle de reservas'!$I$14:$I$2013,BJ204)),INDEX('Controle de reservas'!$I$14:$I$2013,BJ204)&gt;0,INDEX('Controle de reservas'!$K$14:$K$2013,BJ204)&gt;INDEX('Controle de reservas'!$I$14:$I$2013,BJ204)),CHAR(10)&amp;"DIVERGÊNCIA DE DATAS","")&amp;IF(INDEX('Controle de reservas'!$P$14:$P$2013,BJ204)&lt;&gt;"OK"," !",""))))</f>
      </c>
      <c r="W204" s="15">
        <f ca="1">IF(OR($AQ204=0,W$9="",W$9&lt;$AS204,AND($AT204&lt;&gt;"",W$9&gt;$AT204)),"",IF(BK204=0,"—",IF(INDEX('Controle de reservas'!$P$14:$P$2013,BK204)="DUPLICIDADE NO DIA","CONFLITO"&amp;IF(INDEX('Controle de reservas'!$M$14:$M$2013,BK204)&lt;&gt;"",CHAR(10)&amp;INDEX('Controle de reservas'!$M$14:$M$2013,BK204),"")&amp;IF(INDEX('Controle de reservas'!$N$14:$N$2013,BK204)&lt;&gt;"",CHAR(10)&amp;"Subst.: "&amp;INDEX('Controle de reservas'!$N$14:$N$2013,BK204),"")&amp;IF(AND(ISNUMBER(INDEX('Controle de reservas'!$I$14:$I$2013,BK204)),INDEX('Controle de reservas'!$I$14:$I$2013,BK204)&gt;0,INDEX('Controle de reservas'!$K$14:$K$2013,BK204)&gt;INDEX('Controle de reservas'!$I$14:$I$2013,BK204)),CHAR(10)&amp;"DIVERGÊNCIA DE DATAS",""),IF(INDEX('Controle de reservas'!$L$14:$L$2013,BK204)="Em cobertura","COV",IF(INDEX('Controle de reservas'!$L$14:$L$2013,BK204)="Disponível","DISP",IF(INDEX('Controle de reservas'!$L$14:$L$2013,BK204)="Não utilizado","NU",IF(INDEX('Controle de reservas'!$L$14:$L$2013,BK204)="Folga","F",IF(INDEX('Controle de reservas'!$L$14:$L$2013,BK204)="Ocorrência","O",IF(INDEX('Controle de reservas'!$L$14:$L$2013,BK204)="Programado","PROG",IF(INDEX('Controle de reservas'!$L$14:$L$2013,BK204)="Disponível no posto","DP","SEM SITUAÇÃO")))))))&amp;IF(INDEX('Controle de reservas'!$M$14:$M$2013,BK204)&lt;&gt;"",CHAR(10)&amp;INDEX('Controle de reservas'!$M$14:$M$2013,BK204),IF(OR(INDEX('Controle de reservas'!$L$14:$L$2013,BK204)="Em cobertura",INDEX('Controle de reservas'!$L$14:$L$2013,BK204)="Programado"),CHAR(10)&amp;"SEM LOCAL",""))&amp;IF(INDEX('Controle de reservas'!$N$14:$N$2013,BK204)&lt;&gt;"",CHAR(10)&amp;"Subst.: "&amp;INDEX('Controle de reservas'!$N$14:$N$2013,BK204),"")&amp;IF(AND(ISNUMBER(INDEX('Controle de reservas'!$I$14:$I$2013,BK204)),INDEX('Controle de reservas'!$I$14:$I$2013,BK204)&gt;0,INDEX('Controle de reservas'!$K$14:$K$2013,BK204)&gt;INDEX('Controle de reservas'!$I$14:$I$2013,BK204)),CHAR(10)&amp;"DIVERGÊNCIA DE DATAS","")&amp;IF(INDEX('Controle de reservas'!$P$14:$P$2013,BK204)&lt;&gt;"OK"," !",""))))</f>
      </c>
      <c r="X204" s="15">
        <f ca="1">IF(OR($AQ204=0,X$9="",X$9&lt;$AS204,AND($AT204&lt;&gt;"",X$9&gt;$AT204)),"",IF(BL204=0,"—",IF(INDEX('Controle de reservas'!$P$14:$P$2013,BL204)="DUPLICIDADE NO DIA","CONFLITO"&amp;IF(INDEX('Controle de reservas'!$M$14:$M$2013,BL204)&lt;&gt;"",CHAR(10)&amp;INDEX('Controle de reservas'!$M$14:$M$2013,BL204),"")&amp;IF(INDEX('Controle de reservas'!$N$14:$N$2013,BL204)&lt;&gt;"",CHAR(10)&amp;"Subst.: "&amp;INDEX('Controle de reservas'!$N$14:$N$2013,BL204),"")&amp;IF(AND(ISNUMBER(INDEX('Controle de reservas'!$I$14:$I$2013,BL204)),INDEX('Controle de reservas'!$I$14:$I$2013,BL204)&gt;0,INDEX('Controle de reservas'!$K$14:$K$2013,BL204)&gt;INDEX('Controle de reservas'!$I$14:$I$2013,BL204)),CHAR(10)&amp;"DIVERGÊNCIA DE DATAS",""),IF(INDEX('Controle de reservas'!$L$14:$L$2013,BL204)="Em cobertura","COV",IF(INDEX('Controle de reservas'!$L$14:$L$2013,BL204)="Disponível","DISP",IF(INDEX('Controle de reservas'!$L$14:$L$2013,BL204)="Não utilizado","NU",IF(INDEX('Controle de reservas'!$L$14:$L$2013,BL204)="Folga","F",IF(INDEX('Controle de reservas'!$L$14:$L$2013,BL204)="Ocorrência","O",IF(INDEX('Controle de reservas'!$L$14:$L$2013,BL204)="Programado","PROG",IF(INDEX('Controle de reservas'!$L$14:$L$2013,BL204)="Disponível no posto","DP","SEM SITUAÇÃO")))))))&amp;IF(INDEX('Controle de reservas'!$M$14:$M$2013,BL204)&lt;&gt;"",CHAR(10)&amp;INDEX('Controle de reservas'!$M$14:$M$2013,BL204),IF(OR(INDEX('Controle de reservas'!$L$14:$L$2013,BL204)="Em cobertura",INDEX('Controle de reservas'!$L$14:$L$2013,BL204)="Programado"),CHAR(10)&amp;"SEM LOCAL",""))&amp;IF(INDEX('Controle de reservas'!$N$14:$N$2013,BL204)&lt;&gt;"",CHAR(10)&amp;"Subst.: "&amp;INDEX('Controle de reservas'!$N$14:$N$2013,BL204),"")&amp;IF(AND(ISNUMBER(INDEX('Controle de reservas'!$I$14:$I$2013,BL204)),INDEX('Controle de reservas'!$I$14:$I$2013,BL204)&gt;0,INDEX('Controle de reservas'!$K$14:$K$2013,BL204)&gt;INDEX('Controle de reservas'!$I$14:$I$2013,BL204)),CHAR(10)&amp;"DIVERGÊNCIA DE DATAS","")&amp;IF(INDEX('Controle de reservas'!$P$14:$P$2013,BL204)&lt;&gt;"OK"," !",""))))</f>
      </c>
      <c r="Y204" s="15">
        <f ca="1">IF(OR($AQ204=0,Y$9="",Y$9&lt;$AS204,AND($AT204&lt;&gt;"",Y$9&gt;$AT204)),"",IF(BM204=0,"—",IF(INDEX('Controle de reservas'!$P$14:$P$2013,BM204)="DUPLICIDADE NO DIA","CONFLITO"&amp;IF(INDEX('Controle de reservas'!$M$14:$M$2013,BM204)&lt;&gt;"",CHAR(10)&amp;INDEX('Controle de reservas'!$M$14:$M$2013,BM204),"")&amp;IF(INDEX('Controle de reservas'!$N$14:$N$2013,BM204)&lt;&gt;"",CHAR(10)&amp;"Subst.: "&amp;INDEX('Controle de reservas'!$N$14:$N$2013,BM204),"")&amp;IF(AND(ISNUMBER(INDEX('Controle de reservas'!$I$14:$I$2013,BM204)),INDEX('Controle de reservas'!$I$14:$I$2013,BM204)&gt;0,INDEX('Controle de reservas'!$K$14:$K$2013,BM204)&gt;INDEX('Controle de reservas'!$I$14:$I$2013,BM204)),CHAR(10)&amp;"DIVERGÊNCIA DE DATAS",""),IF(INDEX('Controle de reservas'!$L$14:$L$2013,BM204)="Em cobertura","COV",IF(INDEX('Controle de reservas'!$L$14:$L$2013,BM204)="Disponível","DISP",IF(INDEX('Controle de reservas'!$L$14:$L$2013,BM204)="Não utilizado","NU",IF(INDEX('Controle de reservas'!$L$14:$L$2013,BM204)="Folga","F",IF(INDEX('Controle de reservas'!$L$14:$L$2013,BM204)="Ocorrência","O",IF(INDEX('Controle de reservas'!$L$14:$L$2013,BM204)="Programado","PROG",IF(INDEX('Controle de reservas'!$L$14:$L$2013,BM204)="Disponível no posto","DP","SEM SITUAÇÃO")))))))&amp;IF(INDEX('Controle de reservas'!$M$14:$M$2013,BM204)&lt;&gt;"",CHAR(10)&amp;INDEX('Controle de reservas'!$M$14:$M$2013,BM204),IF(OR(INDEX('Controle de reservas'!$L$14:$L$2013,BM204)="Em cobertura",INDEX('Controle de reservas'!$L$14:$L$2013,BM204)="Programado"),CHAR(10)&amp;"SEM LOCAL",""))&amp;IF(INDEX('Controle de reservas'!$N$14:$N$2013,BM204)&lt;&gt;"",CHAR(10)&amp;"Subst.: "&amp;INDEX('Controle de reservas'!$N$14:$N$2013,BM204),"")&amp;IF(AND(ISNUMBER(INDEX('Controle de reservas'!$I$14:$I$2013,BM204)),INDEX('Controle de reservas'!$I$14:$I$2013,BM204)&gt;0,INDEX('Controle de reservas'!$K$14:$K$2013,BM204)&gt;INDEX('Controle de reservas'!$I$14:$I$2013,BM204)),CHAR(10)&amp;"DIVERGÊNCIA DE DATAS","")&amp;IF(INDEX('Controle de reservas'!$P$14:$P$2013,BM204)&lt;&gt;"OK"," !",""))))</f>
      </c>
      <c r="Z204" s="15">
        <f ca="1">IF(OR($AQ204=0,Z$9="",Z$9&lt;$AS204,AND($AT204&lt;&gt;"",Z$9&gt;$AT204)),"",IF(BN204=0,"—",IF(INDEX('Controle de reservas'!$P$14:$P$2013,BN204)="DUPLICIDADE NO DIA","CONFLITO"&amp;IF(INDEX('Controle de reservas'!$M$14:$M$2013,BN204)&lt;&gt;"",CHAR(10)&amp;INDEX('Controle de reservas'!$M$14:$M$2013,BN204),"")&amp;IF(INDEX('Controle de reservas'!$N$14:$N$2013,BN204)&lt;&gt;"",CHAR(10)&amp;"Subst.: "&amp;INDEX('Controle de reservas'!$N$14:$N$2013,BN204),"")&amp;IF(AND(ISNUMBER(INDEX('Controle de reservas'!$I$14:$I$2013,BN204)),INDEX('Controle de reservas'!$I$14:$I$2013,BN204)&gt;0,INDEX('Controle de reservas'!$K$14:$K$2013,BN204)&gt;INDEX('Controle de reservas'!$I$14:$I$2013,BN204)),CHAR(10)&amp;"DIVERGÊNCIA DE DATAS",""),IF(INDEX('Controle de reservas'!$L$14:$L$2013,BN204)="Em cobertura","COV",IF(INDEX('Controle de reservas'!$L$14:$L$2013,BN204)="Disponível","DISP",IF(INDEX('Controle de reservas'!$L$14:$L$2013,BN204)="Não utilizado","NU",IF(INDEX('Controle de reservas'!$L$14:$L$2013,BN204)="Folga","F",IF(INDEX('Controle de reservas'!$L$14:$L$2013,BN204)="Ocorrência","O",IF(INDEX('Controle de reservas'!$L$14:$L$2013,BN204)="Programado","PROG",IF(INDEX('Controle de reservas'!$L$14:$L$2013,BN204)="Disponível no posto","DP","SEM SITUAÇÃO")))))))&amp;IF(INDEX('Controle de reservas'!$M$14:$M$2013,BN204)&lt;&gt;"",CHAR(10)&amp;INDEX('Controle de reservas'!$M$14:$M$2013,BN204),IF(OR(INDEX('Controle de reservas'!$L$14:$L$2013,BN204)="Em cobertura",INDEX('Controle de reservas'!$L$14:$L$2013,BN204)="Programado"),CHAR(10)&amp;"SEM LOCAL",""))&amp;IF(INDEX('Controle de reservas'!$N$14:$N$2013,BN204)&lt;&gt;"",CHAR(10)&amp;"Subst.: "&amp;INDEX('Controle de reservas'!$N$14:$N$2013,BN204),"")&amp;IF(AND(ISNUMBER(INDEX('Controle de reservas'!$I$14:$I$2013,BN204)),INDEX('Controle de reservas'!$I$14:$I$2013,BN204)&gt;0,INDEX('Controle de reservas'!$K$14:$K$2013,BN204)&gt;INDEX('Controle de reservas'!$I$14:$I$2013,BN204)),CHAR(10)&amp;"DIVERGÊNCIA DE DATAS","")&amp;IF(INDEX('Controle de reservas'!$P$14:$P$2013,BN204)&lt;&gt;"OK"," !",""))))</f>
      </c>
      <c r="AA204" s="15">
        <f ca="1">IF(OR($AQ204=0,AA$9="",AA$9&lt;$AS204,AND($AT204&lt;&gt;"",AA$9&gt;$AT204)),"",IF(BO204=0,"—",IF(INDEX('Controle de reservas'!$P$14:$P$2013,BO204)="DUPLICIDADE NO DIA","CONFLITO"&amp;IF(INDEX('Controle de reservas'!$M$14:$M$2013,BO204)&lt;&gt;"",CHAR(10)&amp;INDEX('Controle de reservas'!$M$14:$M$2013,BO204),"")&amp;IF(INDEX('Controle de reservas'!$N$14:$N$2013,BO204)&lt;&gt;"",CHAR(10)&amp;"Subst.: "&amp;INDEX('Controle de reservas'!$N$14:$N$2013,BO204),"")&amp;IF(AND(ISNUMBER(INDEX('Controle de reservas'!$I$14:$I$2013,BO204)),INDEX('Controle de reservas'!$I$14:$I$2013,BO204)&gt;0,INDEX('Controle de reservas'!$K$14:$K$2013,BO204)&gt;INDEX('Controle de reservas'!$I$14:$I$2013,BO204)),CHAR(10)&amp;"DIVERGÊNCIA DE DATAS",""),IF(INDEX('Controle de reservas'!$L$14:$L$2013,BO204)="Em cobertura","COV",IF(INDEX('Controle de reservas'!$L$14:$L$2013,BO204)="Disponível","DISP",IF(INDEX('Controle de reservas'!$L$14:$L$2013,BO204)="Não utilizado","NU",IF(INDEX('Controle de reservas'!$L$14:$L$2013,BO204)="Folga","F",IF(INDEX('Controle de reservas'!$L$14:$L$2013,BO204)="Ocorrência","O",IF(INDEX('Controle de reservas'!$L$14:$L$2013,BO204)="Programado","PROG",IF(INDEX('Controle de reservas'!$L$14:$L$2013,BO204)="Disponível no posto","DP","SEM SITUAÇÃO")))))))&amp;IF(INDEX('Controle de reservas'!$M$14:$M$2013,BO204)&lt;&gt;"",CHAR(10)&amp;INDEX('Controle de reservas'!$M$14:$M$2013,BO204),IF(OR(INDEX('Controle de reservas'!$L$14:$L$2013,BO204)="Em cobertura",INDEX('Controle de reservas'!$L$14:$L$2013,BO204)="Programado"),CHAR(10)&amp;"SEM LOCAL",""))&amp;IF(INDEX('Controle de reservas'!$N$14:$N$2013,BO204)&lt;&gt;"",CHAR(10)&amp;"Subst.: "&amp;INDEX('Controle de reservas'!$N$14:$N$2013,BO204),"")&amp;IF(AND(ISNUMBER(INDEX('Controle de reservas'!$I$14:$I$2013,BO204)),INDEX('Controle de reservas'!$I$14:$I$2013,BO204)&gt;0,INDEX('Controle de reservas'!$K$14:$K$2013,BO204)&gt;INDEX('Controle de reservas'!$I$14:$I$2013,BO204)),CHAR(10)&amp;"DIVERGÊNCIA DE DATAS","")&amp;IF(INDEX('Controle de reservas'!$P$14:$P$2013,BO204)&lt;&gt;"OK"," !",""))))</f>
      </c>
      <c r="AB204" s="15">
        <f ca="1">IF(OR($AQ204=0,AB$9="",AB$9&lt;$AS204,AND($AT204&lt;&gt;"",AB$9&gt;$AT204)),"",IF(BP204=0,"—",IF(INDEX('Controle de reservas'!$P$14:$P$2013,BP204)="DUPLICIDADE NO DIA","CONFLITO"&amp;IF(INDEX('Controle de reservas'!$M$14:$M$2013,BP204)&lt;&gt;"",CHAR(10)&amp;INDEX('Controle de reservas'!$M$14:$M$2013,BP204),"")&amp;IF(INDEX('Controle de reservas'!$N$14:$N$2013,BP204)&lt;&gt;"",CHAR(10)&amp;"Subst.: "&amp;INDEX('Controle de reservas'!$N$14:$N$2013,BP204),"")&amp;IF(AND(ISNUMBER(INDEX('Controle de reservas'!$I$14:$I$2013,BP204)),INDEX('Controle de reservas'!$I$14:$I$2013,BP204)&gt;0,INDEX('Controle de reservas'!$K$14:$K$2013,BP204)&gt;INDEX('Controle de reservas'!$I$14:$I$2013,BP204)),CHAR(10)&amp;"DIVERGÊNCIA DE DATAS",""),IF(INDEX('Controle de reservas'!$L$14:$L$2013,BP204)="Em cobertura","COV",IF(INDEX('Controle de reservas'!$L$14:$L$2013,BP204)="Disponível","DISP",IF(INDEX('Controle de reservas'!$L$14:$L$2013,BP204)="Não utilizado","NU",IF(INDEX('Controle de reservas'!$L$14:$L$2013,BP204)="Folga","F",IF(INDEX('Controle de reservas'!$L$14:$L$2013,BP204)="Ocorrência","O",IF(INDEX('Controle de reservas'!$L$14:$L$2013,BP204)="Programado","PROG",IF(INDEX('Controle de reservas'!$L$14:$L$2013,BP204)="Disponível no posto","DP","SEM SITUAÇÃO")))))))&amp;IF(INDEX('Controle de reservas'!$M$14:$M$2013,BP204)&lt;&gt;"",CHAR(10)&amp;INDEX('Controle de reservas'!$M$14:$M$2013,BP204),IF(OR(INDEX('Controle de reservas'!$L$14:$L$2013,BP204)="Em cobertura",INDEX('Controle de reservas'!$L$14:$L$2013,BP204)="Programado"),CHAR(10)&amp;"SEM LOCAL",""))&amp;IF(INDEX('Controle de reservas'!$N$14:$N$2013,BP204)&lt;&gt;"",CHAR(10)&amp;"Subst.: "&amp;INDEX('Controle de reservas'!$N$14:$N$2013,BP204),"")&amp;IF(AND(ISNUMBER(INDEX('Controle de reservas'!$I$14:$I$2013,BP204)),INDEX('Controle de reservas'!$I$14:$I$2013,BP204)&gt;0,INDEX('Controle de reservas'!$K$14:$K$2013,BP204)&gt;INDEX('Controle de reservas'!$I$14:$I$2013,BP204)),CHAR(10)&amp;"DIVERGÊNCIA DE DATAS","")&amp;IF(INDEX('Controle de reservas'!$P$14:$P$2013,BP204)&lt;&gt;"OK"," !",""))))</f>
      </c>
      <c r="AC204" s="15">
        <f ca="1">IF(OR($AQ204=0,AC$9="",AC$9&lt;$AS204,AND($AT204&lt;&gt;"",AC$9&gt;$AT204)),"",IF(BQ204=0,"—",IF(INDEX('Controle de reservas'!$P$14:$P$2013,BQ204)="DUPLICIDADE NO DIA","CONFLITO"&amp;IF(INDEX('Controle de reservas'!$M$14:$M$2013,BQ204)&lt;&gt;"",CHAR(10)&amp;INDEX('Controle de reservas'!$M$14:$M$2013,BQ204),"")&amp;IF(INDEX('Controle de reservas'!$N$14:$N$2013,BQ204)&lt;&gt;"",CHAR(10)&amp;"Subst.: "&amp;INDEX('Controle de reservas'!$N$14:$N$2013,BQ204),"")&amp;IF(AND(ISNUMBER(INDEX('Controle de reservas'!$I$14:$I$2013,BQ204)),INDEX('Controle de reservas'!$I$14:$I$2013,BQ204)&gt;0,INDEX('Controle de reservas'!$K$14:$K$2013,BQ204)&gt;INDEX('Controle de reservas'!$I$14:$I$2013,BQ204)),CHAR(10)&amp;"DIVERGÊNCIA DE DATAS",""),IF(INDEX('Controle de reservas'!$L$14:$L$2013,BQ204)="Em cobertura","COV",IF(INDEX('Controle de reservas'!$L$14:$L$2013,BQ204)="Disponível","DISP",IF(INDEX('Controle de reservas'!$L$14:$L$2013,BQ204)="Não utilizado","NU",IF(INDEX('Controle de reservas'!$L$14:$L$2013,BQ204)="Folga","F",IF(INDEX('Controle de reservas'!$L$14:$L$2013,BQ204)="Ocorrência","O",IF(INDEX('Controle de reservas'!$L$14:$L$2013,BQ204)="Programado","PROG",IF(INDEX('Controle de reservas'!$L$14:$L$2013,BQ204)="Disponível no posto","DP","SEM SITUAÇÃO")))))))&amp;IF(INDEX('Controle de reservas'!$M$14:$M$2013,BQ204)&lt;&gt;"",CHAR(10)&amp;INDEX('Controle de reservas'!$M$14:$M$2013,BQ204),IF(OR(INDEX('Controle de reservas'!$L$14:$L$2013,BQ204)="Em cobertura",INDEX('Controle de reservas'!$L$14:$L$2013,BQ204)="Programado"),CHAR(10)&amp;"SEM LOCAL",""))&amp;IF(INDEX('Controle de reservas'!$N$14:$N$2013,BQ204)&lt;&gt;"",CHAR(10)&amp;"Subst.: "&amp;INDEX('Controle de reservas'!$N$14:$N$2013,BQ204),"")&amp;IF(AND(ISNUMBER(INDEX('Controle de reservas'!$I$14:$I$2013,BQ204)),INDEX('Controle de reservas'!$I$14:$I$2013,BQ204)&gt;0,INDEX('Controle de reservas'!$K$14:$K$2013,BQ204)&gt;INDEX('Controle de reservas'!$I$14:$I$2013,BQ204)),CHAR(10)&amp;"DIVERGÊNCIA DE DATAS","")&amp;IF(INDEX('Controle de reservas'!$P$14:$P$2013,BQ204)&lt;&gt;"OK"," !",""))))</f>
      </c>
      <c r="AD204" s="15">
        <f ca="1">IF(OR($AQ204=0,AD$9="",AD$9&lt;$AS204,AND($AT204&lt;&gt;"",AD$9&gt;$AT204)),"",IF(BR204=0,"—",IF(INDEX('Controle de reservas'!$P$14:$P$2013,BR204)="DUPLICIDADE NO DIA","CONFLITO"&amp;IF(INDEX('Controle de reservas'!$M$14:$M$2013,BR204)&lt;&gt;"",CHAR(10)&amp;INDEX('Controle de reservas'!$M$14:$M$2013,BR204),"")&amp;IF(INDEX('Controle de reservas'!$N$14:$N$2013,BR204)&lt;&gt;"",CHAR(10)&amp;"Subst.: "&amp;INDEX('Controle de reservas'!$N$14:$N$2013,BR204),"")&amp;IF(AND(ISNUMBER(INDEX('Controle de reservas'!$I$14:$I$2013,BR204)),INDEX('Controle de reservas'!$I$14:$I$2013,BR204)&gt;0,INDEX('Controle de reservas'!$K$14:$K$2013,BR204)&gt;INDEX('Controle de reservas'!$I$14:$I$2013,BR204)),CHAR(10)&amp;"DIVERGÊNCIA DE DATAS",""),IF(INDEX('Controle de reservas'!$L$14:$L$2013,BR204)="Em cobertura","COV",IF(INDEX('Controle de reservas'!$L$14:$L$2013,BR204)="Disponível","DISP",IF(INDEX('Controle de reservas'!$L$14:$L$2013,BR204)="Não utilizado","NU",IF(INDEX('Controle de reservas'!$L$14:$L$2013,BR204)="Folga","F",IF(INDEX('Controle de reservas'!$L$14:$L$2013,BR204)="Ocorrência","O",IF(INDEX('Controle de reservas'!$L$14:$L$2013,BR204)="Programado","PROG",IF(INDEX('Controle de reservas'!$L$14:$L$2013,BR204)="Disponível no posto","DP","SEM SITUAÇÃO")))))))&amp;IF(INDEX('Controle de reservas'!$M$14:$M$2013,BR204)&lt;&gt;"",CHAR(10)&amp;INDEX('Controle de reservas'!$M$14:$M$2013,BR204),IF(OR(INDEX('Controle de reservas'!$L$14:$L$2013,BR204)="Em cobertura",INDEX('Controle de reservas'!$L$14:$L$2013,BR204)="Programado"),CHAR(10)&amp;"SEM LOCAL",""))&amp;IF(INDEX('Controle de reservas'!$N$14:$N$2013,BR204)&lt;&gt;"",CHAR(10)&amp;"Subst.: "&amp;INDEX('Controle de reservas'!$N$14:$N$2013,BR204),"")&amp;IF(AND(ISNUMBER(INDEX('Controle de reservas'!$I$14:$I$2013,BR204)),INDEX('Controle de reservas'!$I$14:$I$2013,BR204)&gt;0,INDEX('Controle de reservas'!$K$14:$K$2013,BR204)&gt;INDEX('Controle de reservas'!$I$14:$I$2013,BR204)),CHAR(10)&amp;"DIVERGÊNCIA DE DATAS","")&amp;IF(INDEX('Controle de reservas'!$P$14:$P$2013,BR204)&lt;&gt;"OK"," !",""))))</f>
      </c>
      <c r="AE204" s="15">
        <f ca="1">IF(OR($AQ204=0,AE$9="",AE$9&lt;$AS204,AND($AT204&lt;&gt;"",AE$9&gt;$AT204)),"",IF(BS204=0,"—",IF(INDEX('Controle de reservas'!$P$14:$P$2013,BS204)="DUPLICIDADE NO DIA","CONFLITO"&amp;IF(INDEX('Controle de reservas'!$M$14:$M$2013,BS204)&lt;&gt;"",CHAR(10)&amp;INDEX('Controle de reservas'!$M$14:$M$2013,BS204),"")&amp;IF(INDEX('Controle de reservas'!$N$14:$N$2013,BS204)&lt;&gt;"",CHAR(10)&amp;"Subst.: "&amp;INDEX('Controle de reservas'!$N$14:$N$2013,BS204),"")&amp;IF(AND(ISNUMBER(INDEX('Controle de reservas'!$I$14:$I$2013,BS204)),INDEX('Controle de reservas'!$I$14:$I$2013,BS204)&gt;0,INDEX('Controle de reservas'!$K$14:$K$2013,BS204)&gt;INDEX('Controle de reservas'!$I$14:$I$2013,BS204)),CHAR(10)&amp;"DIVERGÊNCIA DE DATAS",""),IF(INDEX('Controle de reservas'!$L$14:$L$2013,BS204)="Em cobertura","COV",IF(INDEX('Controle de reservas'!$L$14:$L$2013,BS204)="Disponível","DISP",IF(INDEX('Controle de reservas'!$L$14:$L$2013,BS204)="Não utilizado","NU",IF(INDEX('Controle de reservas'!$L$14:$L$2013,BS204)="Folga","F",IF(INDEX('Controle de reservas'!$L$14:$L$2013,BS204)="Ocorrência","O",IF(INDEX('Controle de reservas'!$L$14:$L$2013,BS204)="Programado","PROG",IF(INDEX('Controle de reservas'!$L$14:$L$2013,BS204)="Disponível no posto","DP","SEM SITUAÇÃO")))))))&amp;IF(INDEX('Controle de reservas'!$M$14:$M$2013,BS204)&lt;&gt;"",CHAR(10)&amp;INDEX('Controle de reservas'!$M$14:$M$2013,BS204),IF(OR(INDEX('Controle de reservas'!$L$14:$L$2013,BS204)="Em cobertura",INDEX('Controle de reservas'!$L$14:$L$2013,BS204)="Programado"),CHAR(10)&amp;"SEM LOCAL",""))&amp;IF(INDEX('Controle de reservas'!$N$14:$N$2013,BS204)&lt;&gt;"",CHAR(10)&amp;"Subst.: "&amp;INDEX('Controle de reservas'!$N$14:$N$2013,BS204),"")&amp;IF(AND(ISNUMBER(INDEX('Controle de reservas'!$I$14:$I$2013,BS204)),INDEX('Controle de reservas'!$I$14:$I$2013,BS204)&gt;0,INDEX('Controle de reservas'!$K$14:$K$2013,BS204)&gt;INDEX('Controle de reservas'!$I$14:$I$2013,BS204)),CHAR(10)&amp;"DIVERGÊNCIA DE DATAS","")&amp;IF(INDEX('Controle de reservas'!$P$14:$P$2013,BS204)&lt;&gt;"OK"," !",""))))</f>
      </c>
      <c r="AF204" s="15">
        <f ca="1">IF(OR($AQ204=0,AF$9="",AF$9&lt;$AS204,AND($AT204&lt;&gt;"",AF$9&gt;$AT204)),"",IF(BT204=0,"—",IF(INDEX('Controle de reservas'!$P$14:$P$2013,BT204)="DUPLICIDADE NO DIA","CONFLITO"&amp;IF(INDEX('Controle de reservas'!$M$14:$M$2013,BT204)&lt;&gt;"",CHAR(10)&amp;INDEX('Controle de reservas'!$M$14:$M$2013,BT204),"")&amp;IF(INDEX('Controle de reservas'!$N$14:$N$2013,BT204)&lt;&gt;"",CHAR(10)&amp;"Subst.: "&amp;INDEX('Controle de reservas'!$N$14:$N$2013,BT204),"")&amp;IF(AND(ISNUMBER(INDEX('Controle de reservas'!$I$14:$I$2013,BT204)),INDEX('Controle de reservas'!$I$14:$I$2013,BT204)&gt;0,INDEX('Controle de reservas'!$K$14:$K$2013,BT204)&gt;INDEX('Controle de reservas'!$I$14:$I$2013,BT204)),CHAR(10)&amp;"DIVERGÊNCIA DE DATAS",""),IF(INDEX('Controle de reservas'!$L$14:$L$2013,BT204)="Em cobertura","COV",IF(INDEX('Controle de reservas'!$L$14:$L$2013,BT204)="Disponível","DISP",IF(INDEX('Controle de reservas'!$L$14:$L$2013,BT204)="Não utilizado","NU",IF(INDEX('Controle de reservas'!$L$14:$L$2013,BT204)="Folga","F",IF(INDEX('Controle de reservas'!$L$14:$L$2013,BT204)="Ocorrência","O",IF(INDEX('Controle de reservas'!$L$14:$L$2013,BT204)="Programado","PROG",IF(INDEX('Controle de reservas'!$L$14:$L$2013,BT204)="Disponível no posto","DP","SEM SITUAÇÃO")))))))&amp;IF(INDEX('Controle de reservas'!$M$14:$M$2013,BT204)&lt;&gt;"",CHAR(10)&amp;INDEX('Controle de reservas'!$M$14:$M$2013,BT204),IF(OR(INDEX('Controle de reservas'!$L$14:$L$2013,BT204)="Em cobertura",INDEX('Controle de reservas'!$L$14:$L$2013,BT204)="Programado"),CHAR(10)&amp;"SEM LOCAL",""))&amp;IF(INDEX('Controle de reservas'!$N$14:$N$2013,BT204)&lt;&gt;"",CHAR(10)&amp;"Subst.: "&amp;INDEX('Controle de reservas'!$N$14:$N$2013,BT204),"")&amp;IF(AND(ISNUMBER(INDEX('Controle de reservas'!$I$14:$I$2013,BT204)),INDEX('Controle de reservas'!$I$14:$I$2013,BT204)&gt;0,INDEX('Controle de reservas'!$K$14:$K$2013,BT204)&gt;INDEX('Controle de reservas'!$I$14:$I$2013,BT204)),CHAR(10)&amp;"DIVERGÊNCIA DE DATAS","")&amp;IF(INDEX('Controle de reservas'!$P$14:$P$2013,BT204)&lt;&gt;"OK"," !",""))))</f>
      </c>
      <c r="AG204" s="15">
        <f ca="1">IF(OR($AQ204=0,AG$9="",AG$9&lt;$AS204,AND($AT204&lt;&gt;"",AG$9&gt;$AT204)),"",IF(BU204=0,"—",IF(INDEX('Controle de reservas'!$P$14:$P$2013,BU204)="DUPLICIDADE NO DIA","CONFLITO"&amp;IF(INDEX('Controle de reservas'!$M$14:$M$2013,BU204)&lt;&gt;"",CHAR(10)&amp;INDEX('Controle de reservas'!$M$14:$M$2013,BU204),"")&amp;IF(INDEX('Controle de reservas'!$N$14:$N$2013,BU204)&lt;&gt;"",CHAR(10)&amp;"Subst.: "&amp;INDEX('Controle de reservas'!$N$14:$N$2013,BU204),"")&amp;IF(AND(ISNUMBER(INDEX('Controle de reservas'!$I$14:$I$2013,BU204)),INDEX('Controle de reservas'!$I$14:$I$2013,BU204)&gt;0,INDEX('Controle de reservas'!$K$14:$K$2013,BU204)&gt;INDEX('Controle de reservas'!$I$14:$I$2013,BU204)),CHAR(10)&amp;"DIVERGÊNCIA DE DATAS",""),IF(INDEX('Controle de reservas'!$L$14:$L$2013,BU204)="Em cobertura","COV",IF(INDEX('Controle de reservas'!$L$14:$L$2013,BU204)="Disponível","DISP",IF(INDEX('Controle de reservas'!$L$14:$L$2013,BU204)="Não utilizado","NU",IF(INDEX('Controle de reservas'!$L$14:$L$2013,BU204)="Folga","F",IF(INDEX('Controle de reservas'!$L$14:$L$2013,BU204)="Ocorrência","O",IF(INDEX('Controle de reservas'!$L$14:$L$2013,BU204)="Programado","PROG",IF(INDEX('Controle de reservas'!$L$14:$L$2013,BU204)="Disponível no posto","DP","SEM SITUAÇÃO")))))))&amp;IF(INDEX('Controle de reservas'!$M$14:$M$2013,BU204)&lt;&gt;"",CHAR(10)&amp;INDEX('Controle de reservas'!$M$14:$M$2013,BU204),IF(OR(INDEX('Controle de reservas'!$L$14:$L$2013,BU204)="Em cobertura",INDEX('Controle de reservas'!$L$14:$L$2013,BU204)="Programado"),CHAR(10)&amp;"SEM LOCAL",""))&amp;IF(INDEX('Controle de reservas'!$N$14:$N$2013,BU204)&lt;&gt;"",CHAR(10)&amp;"Subst.: "&amp;INDEX('Controle de reservas'!$N$14:$N$2013,BU204),"")&amp;IF(AND(ISNUMBER(INDEX('Controle de reservas'!$I$14:$I$2013,BU204)),INDEX('Controle de reservas'!$I$14:$I$2013,BU204)&gt;0,INDEX('Controle de reservas'!$K$14:$K$2013,BU204)&gt;INDEX('Controle de reservas'!$I$14:$I$2013,BU204)),CHAR(10)&amp;"DIVERGÊNCIA DE DATAS","")&amp;IF(INDEX('Controle de reservas'!$P$14:$P$2013,BU204)&lt;&gt;"OK"," !",""))))</f>
      </c>
      <c r="AH204" s="15">
        <f ca="1">IF(OR($AQ204=0,AH$9="",AH$9&lt;$AS204,AND($AT204&lt;&gt;"",AH$9&gt;$AT204)),"",IF(BV204=0,"—",IF(INDEX('Controle de reservas'!$P$14:$P$2013,BV204)="DUPLICIDADE NO DIA","CONFLITO"&amp;IF(INDEX('Controle de reservas'!$M$14:$M$2013,BV204)&lt;&gt;"",CHAR(10)&amp;INDEX('Controle de reservas'!$M$14:$M$2013,BV204),"")&amp;IF(INDEX('Controle de reservas'!$N$14:$N$2013,BV204)&lt;&gt;"",CHAR(10)&amp;"Subst.: "&amp;INDEX('Controle de reservas'!$N$14:$N$2013,BV204),"")&amp;IF(AND(ISNUMBER(INDEX('Controle de reservas'!$I$14:$I$2013,BV204)),INDEX('Controle de reservas'!$I$14:$I$2013,BV204)&gt;0,INDEX('Controle de reservas'!$K$14:$K$2013,BV204)&gt;INDEX('Controle de reservas'!$I$14:$I$2013,BV204)),CHAR(10)&amp;"DIVERGÊNCIA DE DATAS",""),IF(INDEX('Controle de reservas'!$L$14:$L$2013,BV204)="Em cobertura","COV",IF(INDEX('Controle de reservas'!$L$14:$L$2013,BV204)="Disponível","DISP",IF(INDEX('Controle de reservas'!$L$14:$L$2013,BV204)="Não utilizado","NU",IF(INDEX('Controle de reservas'!$L$14:$L$2013,BV204)="Folga","F",IF(INDEX('Controle de reservas'!$L$14:$L$2013,BV204)="Ocorrência","O",IF(INDEX('Controle de reservas'!$L$14:$L$2013,BV204)="Programado","PROG",IF(INDEX('Controle de reservas'!$L$14:$L$2013,BV204)="Disponível no posto","DP","SEM SITUAÇÃO")))))))&amp;IF(INDEX('Controle de reservas'!$M$14:$M$2013,BV204)&lt;&gt;"",CHAR(10)&amp;INDEX('Controle de reservas'!$M$14:$M$2013,BV204),IF(OR(INDEX('Controle de reservas'!$L$14:$L$2013,BV204)="Em cobertura",INDEX('Controle de reservas'!$L$14:$L$2013,BV204)="Programado"),CHAR(10)&amp;"SEM LOCAL",""))&amp;IF(INDEX('Controle de reservas'!$N$14:$N$2013,BV204)&lt;&gt;"",CHAR(10)&amp;"Subst.: "&amp;INDEX('Controle de reservas'!$N$14:$N$2013,BV204),"")&amp;IF(AND(ISNUMBER(INDEX('Controle de reservas'!$I$14:$I$2013,BV204)),INDEX('Controle de reservas'!$I$14:$I$2013,BV204)&gt;0,INDEX('Controle de reservas'!$K$14:$K$2013,BV204)&gt;INDEX('Controle de reservas'!$I$14:$I$2013,BV204)),CHAR(10)&amp;"DIVERGÊNCIA DE DATAS","")&amp;IF(INDEX('Controle de reservas'!$P$14:$P$2013,BV204)&lt;&gt;"OK"," !",""))))</f>
      </c>
      <c r="AI204" s="15">
        <f ca="1">IF(OR($AQ204=0,AI$9="",AI$9&lt;$AS204,AND($AT204&lt;&gt;"",AI$9&gt;$AT204)),"",IF(BW204=0,"—",IF(INDEX('Controle de reservas'!$P$14:$P$2013,BW204)="DUPLICIDADE NO DIA","CONFLITO"&amp;IF(INDEX('Controle de reservas'!$M$14:$M$2013,BW204)&lt;&gt;"",CHAR(10)&amp;INDEX('Controle de reservas'!$M$14:$M$2013,BW204),"")&amp;IF(INDEX('Controle de reservas'!$N$14:$N$2013,BW204)&lt;&gt;"",CHAR(10)&amp;"Subst.: "&amp;INDEX('Controle de reservas'!$N$14:$N$2013,BW204),"")&amp;IF(AND(ISNUMBER(INDEX('Controle de reservas'!$I$14:$I$2013,BW204)),INDEX('Controle de reservas'!$I$14:$I$2013,BW204)&gt;0,INDEX('Controle de reservas'!$K$14:$K$2013,BW204)&gt;INDEX('Controle de reservas'!$I$14:$I$2013,BW204)),CHAR(10)&amp;"DIVERGÊNCIA DE DATAS",""),IF(INDEX('Controle de reservas'!$L$14:$L$2013,BW204)="Em cobertura","COV",IF(INDEX('Controle de reservas'!$L$14:$L$2013,BW204)="Disponível","DISP",IF(INDEX('Controle de reservas'!$L$14:$L$2013,BW204)="Não utilizado","NU",IF(INDEX('Controle de reservas'!$L$14:$L$2013,BW204)="Folga","F",IF(INDEX('Controle de reservas'!$L$14:$L$2013,BW204)="Ocorrência","O",IF(INDEX('Controle de reservas'!$L$14:$L$2013,BW204)="Programado","PROG",IF(INDEX('Controle de reservas'!$L$14:$L$2013,BW204)="Disponível no posto","DP","SEM SITUAÇÃO")))))))&amp;IF(INDEX('Controle de reservas'!$M$14:$M$2013,BW204)&lt;&gt;"",CHAR(10)&amp;INDEX('Controle de reservas'!$M$14:$M$2013,BW204),IF(OR(INDEX('Controle de reservas'!$L$14:$L$2013,BW204)="Em cobertura",INDEX('Controle de reservas'!$L$14:$L$2013,BW204)="Programado"),CHAR(10)&amp;"SEM LOCAL",""))&amp;IF(INDEX('Controle de reservas'!$N$14:$N$2013,BW204)&lt;&gt;"",CHAR(10)&amp;"Subst.: "&amp;INDEX('Controle de reservas'!$N$14:$N$2013,BW204),"")&amp;IF(AND(ISNUMBER(INDEX('Controle de reservas'!$I$14:$I$2013,BW204)),INDEX('Controle de reservas'!$I$14:$I$2013,BW204)&gt;0,INDEX('Controle de reservas'!$K$14:$K$2013,BW204)&gt;INDEX('Controle de reservas'!$I$14:$I$2013,BW204)),CHAR(10)&amp;"DIVERGÊNCIA DE DATAS","")&amp;IF(INDEX('Controle de reservas'!$P$14:$P$2013,BW204)&lt;&gt;"OK"," !",""))))</f>
      </c>
      <c r="AJ204" s="15">
        <f ca="1">IF(OR($AQ204=0,AJ$9="",AJ$9&lt;$AS204,AND($AT204&lt;&gt;"",AJ$9&gt;$AT204)),"",IF(BX204=0,"—",IF(INDEX('Controle de reservas'!$P$14:$P$2013,BX204)="DUPLICIDADE NO DIA","CONFLITO"&amp;IF(INDEX('Controle de reservas'!$M$14:$M$2013,BX204)&lt;&gt;"",CHAR(10)&amp;INDEX('Controle de reservas'!$M$14:$M$2013,BX204),"")&amp;IF(INDEX('Controle de reservas'!$N$14:$N$2013,BX204)&lt;&gt;"",CHAR(10)&amp;"Subst.: "&amp;INDEX('Controle de reservas'!$N$14:$N$2013,BX204),"")&amp;IF(AND(ISNUMBER(INDEX('Controle de reservas'!$I$14:$I$2013,BX204)),INDEX('Controle de reservas'!$I$14:$I$2013,BX204)&gt;0,INDEX('Controle de reservas'!$K$14:$K$2013,BX204)&gt;INDEX('Controle de reservas'!$I$14:$I$2013,BX204)),CHAR(10)&amp;"DIVERGÊNCIA DE DATAS",""),IF(INDEX('Controle de reservas'!$L$14:$L$2013,BX204)="Em cobertura","COV",IF(INDEX('Controle de reservas'!$L$14:$L$2013,BX204)="Disponível","DISP",IF(INDEX('Controle de reservas'!$L$14:$L$2013,BX204)="Não utilizado","NU",IF(INDEX('Controle de reservas'!$L$14:$L$2013,BX204)="Folga","F",IF(INDEX('Controle de reservas'!$L$14:$L$2013,BX204)="Ocorrência","O",IF(INDEX('Controle de reservas'!$L$14:$L$2013,BX204)="Programado","PROG",IF(INDEX('Controle de reservas'!$L$14:$L$2013,BX204)="Disponível no posto","DP","SEM SITUAÇÃO")))))))&amp;IF(INDEX('Controle de reservas'!$M$14:$M$2013,BX204)&lt;&gt;"",CHAR(10)&amp;INDEX('Controle de reservas'!$M$14:$M$2013,BX204),IF(OR(INDEX('Controle de reservas'!$L$14:$L$2013,BX204)="Em cobertura",INDEX('Controle de reservas'!$L$14:$L$2013,BX204)="Programado"),CHAR(10)&amp;"SEM LOCAL",""))&amp;IF(INDEX('Controle de reservas'!$N$14:$N$2013,BX204)&lt;&gt;"",CHAR(10)&amp;"Subst.: "&amp;INDEX('Controle de reservas'!$N$14:$N$2013,BX204),"")&amp;IF(AND(ISNUMBER(INDEX('Controle de reservas'!$I$14:$I$2013,BX204)),INDEX('Controle de reservas'!$I$14:$I$2013,BX204)&gt;0,INDEX('Controle de reservas'!$K$14:$K$2013,BX204)&gt;INDEX('Controle de reservas'!$I$14:$I$2013,BX204)),CHAR(10)&amp;"DIVERGÊNCIA DE DATAS","")&amp;IF(INDEX('Controle de reservas'!$P$14:$P$2013,BX204)&lt;&gt;"OK"," !",""))))</f>
      </c>
      <c r="AK204" s="15">
        <f ca="1">IF(OR($AQ204=0,AK$9="",AK$9&lt;$AS204,AND($AT204&lt;&gt;"",AK$9&gt;$AT204)),"",IF(BY204=0,"—",IF(INDEX('Controle de reservas'!$P$14:$P$2013,BY204)="DUPLICIDADE NO DIA","CONFLITO"&amp;IF(INDEX('Controle de reservas'!$M$14:$M$2013,BY204)&lt;&gt;"",CHAR(10)&amp;INDEX('Controle de reservas'!$M$14:$M$2013,BY204),"")&amp;IF(INDEX('Controle de reservas'!$N$14:$N$2013,BY204)&lt;&gt;"",CHAR(10)&amp;"Subst.: "&amp;INDEX('Controle de reservas'!$N$14:$N$2013,BY204),"")&amp;IF(AND(ISNUMBER(INDEX('Controle de reservas'!$I$14:$I$2013,BY204)),INDEX('Controle de reservas'!$I$14:$I$2013,BY204)&gt;0,INDEX('Controle de reservas'!$K$14:$K$2013,BY204)&gt;INDEX('Controle de reservas'!$I$14:$I$2013,BY204)),CHAR(10)&amp;"DIVERGÊNCIA DE DATAS",""),IF(INDEX('Controle de reservas'!$L$14:$L$2013,BY204)="Em cobertura","COV",IF(INDEX('Controle de reservas'!$L$14:$L$2013,BY204)="Disponível","DISP",IF(INDEX('Controle de reservas'!$L$14:$L$2013,BY204)="Não utilizado","NU",IF(INDEX('Controle de reservas'!$L$14:$L$2013,BY204)="Folga","F",IF(INDEX('Controle de reservas'!$L$14:$L$2013,BY204)="Ocorrência","O",IF(INDEX('Controle de reservas'!$L$14:$L$2013,BY204)="Programado","PROG",IF(INDEX('Controle de reservas'!$L$14:$L$2013,BY204)="Disponível no posto","DP","SEM SITUAÇÃO")))))))&amp;IF(INDEX('Controle de reservas'!$M$14:$M$2013,BY204)&lt;&gt;"",CHAR(10)&amp;INDEX('Controle de reservas'!$M$14:$M$2013,BY204),IF(OR(INDEX('Controle de reservas'!$L$14:$L$2013,BY204)="Em cobertura",INDEX('Controle de reservas'!$L$14:$L$2013,BY204)="Programado"),CHAR(10)&amp;"SEM LOCAL",""))&amp;IF(INDEX('Controle de reservas'!$N$14:$N$2013,BY204)&lt;&gt;"",CHAR(10)&amp;"Subst.: "&amp;INDEX('Controle de reservas'!$N$14:$N$2013,BY204),"")&amp;IF(AND(ISNUMBER(INDEX('Controle de reservas'!$I$14:$I$2013,BY204)),INDEX('Controle de reservas'!$I$14:$I$2013,BY204)&gt;0,INDEX('Controle de reservas'!$K$14:$K$2013,BY204)&gt;INDEX('Controle de reservas'!$I$14:$I$2013,BY204)),CHAR(10)&amp;"DIVERGÊNCIA DE DATAS","")&amp;IF(INDEX('Controle de reservas'!$P$14:$P$2013,BY204)&lt;&gt;"OK"," !",""))))</f>
      </c>
      <c r="AL204" s="14">
        <f t="shared" ca="1" si="13"/>
      </c>
      <c r="AM204" s="14">
        <f t="shared" ca="1" si="14"/>
      </c>
      <c r="AN204" s="14">
        <f t="shared" ca="1" si="15"/>
      </c>
      <c r="AO204" s="14">
        <f t="shared" ca="1" si="16"/>
      </c>
      <c r="AP204" s="14">
        <f ca="1">IF($AQ204=0,"",INDEX('Controle de reservas'!$O$14:$O$2013,$AQ204))</f>
      </c>
      <c r="AQ204">
        <f ca="1">IFERROR(MATCH(ROW()-9,'Controle de reservas'!$S$14:$S$2013,0),0)</f>
      </c>
      <c r="AR204">
        <f ca="1">IF($AQ204=0,"",INDEX('Controle de reservas'!$Q$14:$Q$2013,$AQ204))</f>
      </c>
      <c r="AS204">
        <f ca="1">IF($AQ204=0,"",INDEX('Controle de reservas'!$H$14:$H$2013,$AQ204))</f>
      </c>
      <c r="AT204">
        <f ca="1">IF($AQ204=0,"",IF(INDEX('Controle de reservas'!$J$14:$J$2013,$AQ204)=0,"",INDEX('Controle de reservas'!$J$14:$J$2013,$AQ204)))</f>
      </c>
      <c r="AU204">
        <f ca="1">IF(OR($AQ204=0,G$9=""),0,IFERROR(MATCH($AR204&amp;"|"&amp;TEXT(G$9,"yyyymmdd"),'Controle de reservas'!$T$14:$T$2013,0),0))</f>
      </c>
      <c r="AV204">
        <f ca="1">IF(OR($AQ204=0,H$9=""),0,IFERROR(MATCH($AR204&amp;"|"&amp;TEXT(H$9,"yyyymmdd"),'Controle de reservas'!$T$14:$T$2013,0),0))</f>
      </c>
      <c r="AW204">
        <f ca="1">IF(OR($AQ204=0,I$9=""),0,IFERROR(MATCH($AR204&amp;"|"&amp;TEXT(I$9,"yyyymmdd"),'Controle de reservas'!$T$14:$T$2013,0),0))</f>
      </c>
      <c r="AX204">
        <f ca="1">IF(OR($AQ204=0,J$9=""),0,IFERROR(MATCH($AR204&amp;"|"&amp;TEXT(J$9,"yyyymmdd"),'Controle de reservas'!$T$14:$T$2013,0),0))</f>
      </c>
      <c r="AY204">
        <f ca="1">IF(OR($AQ204=0,K$9=""),0,IFERROR(MATCH($AR204&amp;"|"&amp;TEXT(K$9,"yyyymmdd"),'Controle de reservas'!$T$14:$T$2013,0),0))</f>
      </c>
      <c r="AZ204">
        <f ca="1">IF(OR($AQ204=0,L$9=""),0,IFERROR(MATCH($AR204&amp;"|"&amp;TEXT(L$9,"yyyymmdd"),'Controle de reservas'!$T$14:$T$2013,0),0))</f>
      </c>
      <c r="BA204">
        <f ca="1">IF(OR($AQ204=0,M$9=""),0,IFERROR(MATCH($AR204&amp;"|"&amp;TEXT(M$9,"yyyymmdd"),'Controle de reservas'!$T$14:$T$2013,0),0))</f>
      </c>
      <c r="BB204">
        <f ca="1">IF(OR($AQ204=0,N$9=""),0,IFERROR(MATCH($AR204&amp;"|"&amp;TEXT(N$9,"yyyymmdd"),'Controle de reservas'!$T$14:$T$2013,0),0))</f>
      </c>
      <c r="BC204">
        <f ca="1">IF(OR($AQ204=0,O$9=""),0,IFERROR(MATCH($AR204&amp;"|"&amp;TEXT(O$9,"yyyymmdd"),'Controle de reservas'!$T$14:$T$2013,0),0))</f>
      </c>
      <c r="BD204">
        <f ca="1">IF(OR($AQ204=0,P$9=""),0,IFERROR(MATCH($AR204&amp;"|"&amp;TEXT(P$9,"yyyymmdd"),'Controle de reservas'!$T$14:$T$2013,0),0))</f>
      </c>
      <c r="BE204">
        <f ca="1">IF(OR($AQ204=0,Q$9=""),0,IFERROR(MATCH($AR204&amp;"|"&amp;TEXT(Q$9,"yyyymmdd"),'Controle de reservas'!$T$14:$T$2013,0),0))</f>
      </c>
      <c r="BF204">
        <f ca="1">IF(OR($AQ204=0,R$9=""),0,IFERROR(MATCH($AR204&amp;"|"&amp;TEXT(R$9,"yyyymmdd"),'Controle de reservas'!$T$14:$T$2013,0),0))</f>
      </c>
      <c r="BG204">
        <f ca="1">IF(OR($AQ204=0,S$9=""),0,IFERROR(MATCH($AR204&amp;"|"&amp;TEXT(S$9,"yyyymmdd"),'Controle de reservas'!$T$14:$T$2013,0),0))</f>
      </c>
      <c r="BH204">
        <f ca="1">IF(OR($AQ204=0,T$9=""),0,IFERROR(MATCH($AR204&amp;"|"&amp;TEXT(T$9,"yyyymmdd"),'Controle de reservas'!$T$14:$T$2013,0),0))</f>
      </c>
      <c r="BI204">
        <f ca="1">IF(OR($AQ204=0,U$9=""),0,IFERROR(MATCH($AR204&amp;"|"&amp;TEXT(U$9,"yyyymmdd"),'Controle de reservas'!$T$14:$T$2013,0),0))</f>
      </c>
      <c r="BJ204">
        <f ca="1">IF(OR($AQ204=0,V$9=""),0,IFERROR(MATCH($AR204&amp;"|"&amp;TEXT(V$9,"yyyymmdd"),'Controle de reservas'!$T$14:$T$2013,0),0))</f>
      </c>
      <c r="BK204">
        <f ca="1">IF(OR($AQ204=0,W$9=""),0,IFERROR(MATCH($AR204&amp;"|"&amp;TEXT(W$9,"yyyymmdd"),'Controle de reservas'!$T$14:$T$2013,0),0))</f>
      </c>
      <c r="BL204">
        <f ca="1">IF(OR($AQ204=0,X$9=""),0,IFERROR(MATCH($AR204&amp;"|"&amp;TEXT(X$9,"yyyymmdd"),'Controle de reservas'!$T$14:$T$2013,0),0))</f>
      </c>
      <c r="BM204">
        <f ca="1">IF(OR($AQ204=0,Y$9=""),0,IFERROR(MATCH($AR204&amp;"|"&amp;TEXT(Y$9,"yyyymmdd"),'Controle de reservas'!$T$14:$T$2013,0),0))</f>
      </c>
      <c r="BN204">
        <f ca="1">IF(OR($AQ204=0,Z$9=""),0,IFERROR(MATCH($AR204&amp;"|"&amp;TEXT(Z$9,"yyyymmdd"),'Controle de reservas'!$T$14:$T$2013,0),0))</f>
      </c>
      <c r="BO204">
        <f ca="1">IF(OR($AQ204=0,AA$9=""),0,IFERROR(MATCH($AR204&amp;"|"&amp;TEXT(AA$9,"yyyymmdd"),'Controle de reservas'!$T$14:$T$2013,0),0))</f>
      </c>
      <c r="BP204">
        <f ca="1">IF(OR($AQ204=0,AB$9=""),0,IFERROR(MATCH($AR204&amp;"|"&amp;TEXT(AB$9,"yyyymmdd"),'Controle de reservas'!$T$14:$T$2013,0),0))</f>
      </c>
      <c r="BQ204">
        <f ca="1">IF(OR($AQ204=0,AC$9=""),0,IFERROR(MATCH($AR204&amp;"|"&amp;TEXT(AC$9,"yyyymmdd"),'Controle de reservas'!$T$14:$T$2013,0),0))</f>
      </c>
      <c r="BR204">
        <f ca="1">IF(OR($AQ204=0,AD$9=""),0,IFERROR(MATCH($AR204&amp;"|"&amp;TEXT(AD$9,"yyyymmdd"),'Controle de reservas'!$T$14:$T$2013,0),0))</f>
      </c>
      <c r="BS204">
        <f ca="1">IF(OR($AQ204=0,AE$9=""),0,IFERROR(MATCH($AR204&amp;"|"&amp;TEXT(AE$9,"yyyymmdd"),'Controle de reservas'!$T$14:$T$2013,0),0))</f>
      </c>
      <c r="BT204">
        <f ca="1">IF(OR($AQ204=0,AF$9=""),0,IFERROR(MATCH($AR204&amp;"|"&amp;TEXT(AF$9,"yyyymmdd"),'Controle de reservas'!$T$14:$T$2013,0),0))</f>
      </c>
      <c r="BU204">
        <f ca="1">IF(OR($AQ204=0,AG$9=""),0,IFERROR(MATCH($AR204&amp;"|"&amp;TEXT(AG$9,"yyyymmdd"),'Controle de reservas'!$T$14:$T$2013,0),0))</f>
      </c>
      <c r="BV204">
        <f ca="1">IF(OR($AQ204=0,AH$9=""),0,IFERROR(MATCH($AR204&amp;"|"&amp;TEXT(AH$9,"yyyymmdd"),'Controle de reservas'!$T$14:$T$2013,0),0))</f>
      </c>
      <c r="BW204">
        <f ca="1">IF(OR($AQ204=0,AI$9=""),0,IFERROR(MATCH($AR204&amp;"|"&amp;TEXT(AI$9,"yyyymmdd"),'Controle de reservas'!$T$14:$T$2013,0),0))</f>
      </c>
      <c r="BX204">
        <f ca="1">IF(OR($AQ204=0,AJ$9=""),0,IFERROR(MATCH($AR204&amp;"|"&amp;TEXT(AJ$9,"yyyymmdd"),'Controle de reservas'!$T$14:$T$2013,0),0))</f>
      </c>
      <c r="BY204">
        <f ca="1">IF(OR($AQ204=0,AK$9=""),0,IFERROR(MATCH($AR204&amp;"|"&amp;TEXT(AK$9,"yyyymmdd"),'Controle de reservas'!$T$14:$T$2013,0),0))</f>
      </c>
    </row>
    <row r="205" spans="1:77" ht="105" customHeight="1" x14ac:dyDescent="0.25">
      <c r="A205" s="16">
        <f ca="1">IF($AQ205=0,"",INDEX('Controle de reservas'!$A$14:$A$2013,$AQ205))</f>
      </c>
      <c r="B205" s="16">
        <f ca="1">IF($AQ205=0,"",INDEX('Controle de reservas'!$B$14:$B$2013,$AQ205))</f>
      </c>
      <c r="C205" s="16">
        <f ca="1">IF($AQ205=0,"",INDEX('Controle de reservas'!$C$14:$C$2013,$AQ205))</f>
      </c>
      <c r="D205" s="16">
        <f ca="1">IF($AQ205=0,"",INDEX('Controle de reservas'!$D$14:$D$2013,$AQ205))</f>
      </c>
      <c r="E205" s="16">
        <f ca="1">IF($AQ205=0,"",INDEX('Controle de reservas'!$E$14:$E$2013,$AQ205))</f>
      </c>
      <c r="F205" s="16">
        <f ca="1">IF($AQ205=0,"",INDEX('Controle de reservas'!$F$14:$F$2013,$AQ205))</f>
      </c>
      <c r="G205" s="17">
        <f ca="1">IF(OR($AQ205=0,G$9="",G$9&lt;$AS205,AND($AT205&lt;&gt;"",G$9&gt;$AT205)),"",IF(AU205=0,"—",IF(INDEX('Controle de reservas'!$P$14:$P$2013,AU205)="DUPLICIDADE NO DIA","CONFLITO"&amp;IF(INDEX('Controle de reservas'!$M$14:$M$2013,AU205)&lt;&gt;"",CHAR(10)&amp;INDEX('Controle de reservas'!$M$14:$M$2013,AU205),"")&amp;IF(INDEX('Controle de reservas'!$N$14:$N$2013,AU205)&lt;&gt;"",CHAR(10)&amp;"Subst.: "&amp;INDEX('Controle de reservas'!$N$14:$N$2013,AU205),"")&amp;IF(AND(ISNUMBER(INDEX('Controle de reservas'!$I$14:$I$2013,AU205)),INDEX('Controle de reservas'!$I$14:$I$2013,AU205)&gt;0,INDEX('Controle de reservas'!$K$14:$K$2013,AU205)&gt;INDEX('Controle de reservas'!$I$14:$I$2013,AU205)),CHAR(10)&amp;"DIVERGÊNCIA DE DATAS",""),IF(INDEX('Controle de reservas'!$L$14:$L$2013,AU205)="Em cobertura","COV",IF(INDEX('Controle de reservas'!$L$14:$L$2013,AU205)="Disponível","DISP",IF(INDEX('Controle de reservas'!$L$14:$L$2013,AU205)="Não utilizado","NU",IF(INDEX('Controle de reservas'!$L$14:$L$2013,AU205)="Folga","F",IF(INDEX('Controle de reservas'!$L$14:$L$2013,AU205)="Ocorrência","O",IF(INDEX('Controle de reservas'!$L$14:$L$2013,AU205)="Programado","PROG",IF(INDEX('Controle de reservas'!$L$14:$L$2013,AU205)="Disponível no posto","DP","SEM SITUAÇÃO")))))))&amp;IF(INDEX('Controle de reservas'!$M$14:$M$2013,AU205)&lt;&gt;"",CHAR(10)&amp;INDEX('Controle de reservas'!$M$14:$M$2013,AU205),IF(OR(INDEX('Controle de reservas'!$L$14:$L$2013,AU205)="Em cobertura",INDEX('Controle de reservas'!$L$14:$L$2013,AU205)="Programado"),CHAR(10)&amp;"SEM LOCAL",""))&amp;IF(INDEX('Controle de reservas'!$N$14:$N$2013,AU205)&lt;&gt;"",CHAR(10)&amp;"Subst.: "&amp;INDEX('Controle de reservas'!$N$14:$N$2013,AU205),"")&amp;IF(AND(ISNUMBER(INDEX('Controle de reservas'!$I$14:$I$2013,AU205)),INDEX('Controle de reservas'!$I$14:$I$2013,AU205)&gt;0,INDEX('Controle de reservas'!$K$14:$K$2013,AU205)&gt;INDEX('Controle de reservas'!$I$14:$I$2013,AU205)),CHAR(10)&amp;"DIVERGÊNCIA DE DATAS","")&amp;IF(INDEX('Controle de reservas'!$P$14:$P$2013,AU205)&lt;&gt;"OK"," !",""))))</f>
      </c>
      <c r="H205" s="17">
        <f ca="1">IF(OR($AQ205=0,H$9="",H$9&lt;$AS205,AND($AT205&lt;&gt;"",H$9&gt;$AT205)),"",IF(AV205=0,"—",IF(INDEX('Controle de reservas'!$P$14:$P$2013,AV205)="DUPLICIDADE NO DIA","CONFLITO"&amp;IF(INDEX('Controle de reservas'!$M$14:$M$2013,AV205)&lt;&gt;"",CHAR(10)&amp;INDEX('Controle de reservas'!$M$14:$M$2013,AV205),"")&amp;IF(INDEX('Controle de reservas'!$N$14:$N$2013,AV205)&lt;&gt;"",CHAR(10)&amp;"Subst.: "&amp;INDEX('Controle de reservas'!$N$14:$N$2013,AV205),"")&amp;IF(AND(ISNUMBER(INDEX('Controle de reservas'!$I$14:$I$2013,AV205)),INDEX('Controle de reservas'!$I$14:$I$2013,AV205)&gt;0,INDEX('Controle de reservas'!$K$14:$K$2013,AV205)&gt;INDEX('Controle de reservas'!$I$14:$I$2013,AV205)),CHAR(10)&amp;"DIVERGÊNCIA DE DATAS",""),IF(INDEX('Controle de reservas'!$L$14:$L$2013,AV205)="Em cobertura","COV",IF(INDEX('Controle de reservas'!$L$14:$L$2013,AV205)="Disponível","DISP",IF(INDEX('Controle de reservas'!$L$14:$L$2013,AV205)="Não utilizado","NU",IF(INDEX('Controle de reservas'!$L$14:$L$2013,AV205)="Folga","F",IF(INDEX('Controle de reservas'!$L$14:$L$2013,AV205)="Ocorrência","O",IF(INDEX('Controle de reservas'!$L$14:$L$2013,AV205)="Programado","PROG",IF(INDEX('Controle de reservas'!$L$14:$L$2013,AV205)="Disponível no posto","DP","SEM SITUAÇÃO")))))))&amp;IF(INDEX('Controle de reservas'!$M$14:$M$2013,AV205)&lt;&gt;"",CHAR(10)&amp;INDEX('Controle de reservas'!$M$14:$M$2013,AV205),IF(OR(INDEX('Controle de reservas'!$L$14:$L$2013,AV205)="Em cobertura",INDEX('Controle de reservas'!$L$14:$L$2013,AV205)="Programado"),CHAR(10)&amp;"SEM LOCAL",""))&amp;IF(INDEX('Controle de reservas'!$N$14:$N$2013,AV205)&lt;&gt;"",CHAR(10)&amp;"Subst.: "&amp;INDEX('Controle de reservas'!$N$14:$N$2013,AV205),"")&amp;IF(AND(ISNUMBER(INDEX('Controle de reservas'!$I$14:$I$2013,AV205)),INDEX('Controle de reservas'!$I$14:$I$2013,AV205)&gt;0,INDEX('Controle de reservas'!$K$14:$K$2013,AV205)&gt;INDEX('Controle de reservas'!$I$14:$I$2013,AV205)),CHAR(10)&amp;"DIVERGÊNCIA DE DATAS","")&amp;IF(INDEX('Controle de reservas'!$P$14:$P$2013,AV205)&lt;&gt;"OK"," !",""))))</f>
      </c>
      <c r="I205" s="17">
        <f ca="1">IF(OR($AQ205=0,I$9="",I$9&lt;$AS205,AND($AT205&lt;&gt;"",I$9&gt;$AT205)),"",IF(AW205=0,"—",IF(INDEX('Controle de reservas'!$P$14:$P$2013,AW205)="DUPLICIDADE NO DIA","CONFLITO"&amp;IF(INDEX('Controle de reservas'!$M$14:$M$2013,AW205)&lt;&gt;"",CHAR(10)&amp;INDEX('Controle de reservas'!$M$14:$M$2013,AW205),"")&amp;IF(INDEX('Controle de reservas'!$N$14:$N$2013,AW205)&lt;&gt;"",CHAR(10)&amp;"Subst.: "&amp;INDEX('Controle de reservas'!$N$14:$N$2013,AW205),"")&amp;IF(AND(ISNUMBER(INDEX('Controle de reservas'!$I$14:$I$2013,AW205)),INDEX('Controle de reservas'!$I$14:$I$2013,AW205)&gt;0,INDEX('Controle de reservas'!$K$14:$K$2013,AW205)&gt;INDEX('Controle de reservas'!$I$14:$I$2013,AW205)),CHAR(10)&amp;"DIVERGÊNCIA DE DATAS",""),IF(INDEX('Controle de reservas'!$L$14:$L$2013,AW205)="Em cobertura","COV",IF(INDEX('Controle de reservas'!$L$14:$L$2013,AW205)="Disponível","DISP",IF(INDEX('Controle de reservas'!$L$14:$L$2013,AW205)="Não utilizado","NU",IF(INDEX('Controle de reservas'!$L$14:$L$2013,AW205)="Folga","F",IF(INDEX('Controle de reservas'!$L$14:$L$2013,AW205)="Ocorrência","O",IF(INDEX('Controle de reservas'!$L$14:$L$2013,AW205)="Programado","PROG",IF(INDEX('Controle de reservas'!$L$14:$L$2013,AW205)="Disponível no posto","DP","SEM SITUAÇÃO")))))))&amp;IF(INDEX('Controle de reservas'!$M$14:$M$2013,AW205)&lt;&gt;"",CHAR(10)&amp;INDEX('Controle de reservas'!$M$14:$M$2013,AW205),IF(OR(INDEX('Controle de reservas'!$L$14:$L$2013,AW205)="Em cobertura",INDEX('Controle de reservas'!$L$14:$L$2013,AW205)="Programado"),CHAR(10)&amp;"SEM LOCAL",""))&amp;IF(INDEX('Controle de reservas'!$N$14:$N$2013,AW205)&lt;&gt;"",CHAR(10)&amp;"Subst.: "&amp;INDEX('Controle de reservas'!$N$14:$N$2013,AW205),"")&amp;IF(AND(ISNUMBER(INDEX('Controle de reservas'!$I$14:$I$2013,AW205)),INDEX('Controle de reservas'!$I$14:$I$2013,AW205)&gt;0,INDEX('Controle de reservas'!$K$14:$K$2013,AW205)&gt;INDEX('Controle de reservas'!$I$14:$I$2013,AW205)),CHAR(10)&amp;"DIVERGÊNCIA DE DATAS","")&amp;IF(INDEX('Controle de reservas'!$P$14:$P$2013,AW205)&lt;&gt;"OK"," !",""))))</f>
      </c>
      <c r="J205" s="17">
        <f ca="1">IF(OR($AQ205=0,J$9="",J$9&lt;$AS205,AND($AT205&lt;&gt;"",J$9&gt;$AT205)),"",IF(AX205=0,"—",IF(INDEX('Controle de reservas'!$P$14:$P$2013,AX205)="DUPLICIDADE NO DIA","CONFLITO"&amp;IF(INDEX('Controle de reservas'!$M$14:$M$2013,AX205)&lt;&gt;"",CHAR(10)&amp;INDEX('Controle de reservas'!$M$14:$M$2013,AX205),"")&amp;IF(INDEX('Controle de reservas'!$N$14:$N$2013,AX205)&lt;&gt;"",CHAR(10)&amp;"Subst.: "&amp;INDEX('Controle de reservas'!$N$14:$N$2013,AX205),"")&amp;IF(AND(ISNUMBER(INDEX('Controle de reservas'!$I$14:$I$2013,AX205)),INDEX('Controle de reservas'!$I$14:$I$2013,AX205)&gt;0,INDEX('Controle de reservas'!$K$14:$K$2013,AX205)&gt;INDEX('Controle de reservas'!$I$14:$I$2013,AX205)),CHAR(10)&amp;"DIVERGÊNCIA DE DATAS",""),IF(INDEX('Controle de reservas'!$L$14:$L$2013,AX205)="Em cobertura","COV",IF(INDEX('Controle de reservas'!$L$14:$L$2013,AX205)="Disponível","DISP",IF(INDEX('Controle de reservas'!$L$14:$L$2013,AX205)="Não utilizado","NU",IF(INDEX('Controle de reservas'!$L$14:$L$2013,AX205)="Folga","F",IF(INDEX('Controle de reservas'!$L$14:$L$2013,AX205)="Ocorrência","O",IF(INDEX('Controle de reservas'!$L$14:$L$2013,AX205)="Programado","PROG",IF(INDEX('Controle de reservas'!$L$14:$L$2013,AX205)="Disponível no posto","DP","SEM SITUAÇÃO")))))))&amp;IF(INDEX('Controle de reservas'!$M$14:$M$2013,AX205)&lt;&gt;"",CHAR(10)&amp;INDEX('Controle de reservas'!$M$14:$M$2013,AX205),IF(OR(INDEX('Controle de reservas'!$L$14:$L$2013,AX205)="Em cobertura",INDEX('Controle de reservas'!$L$14:$L$2013,AX205)="Programado"),CHAR(10)&amp;"SEM LOCAL",""))&amp;IF(INDEX('Controle de reservas'!$N$14:$N$2013,AX205)&lt;&gt;"",CHAR(10)&amp;"Subst.: "&amp;INDEX('Controle de reservas'!$N$14:$N$2013,AX205),"")&amp;IF(AND(ISNUMBER(INDEX('Controle de reservas'!$I$14:$I$2013,AX205)),INDEX('Controle de reservas'!$I$14:$I$2013,AX205)&gt;0,INDEX('Controle de reservas'!$K$14:$K$2013,AX205)&gt;INDEX('Controle de reservas'!$I$14:$I$2013,AX205)),CHAR(10)&amp;"DIVERGÊNCIA DE DATAS","")&amp;IF(INDEX('Controle de reservas'!$P$14:$P$2013,AX205)&lt;&gt;"OK"," !",""))))</f>
      </c>
      <c r="K205" s="17">
        <f ca="1">IF(OR($AQ205=0,K$9="",K$9&lt;$AS205,AND($AT205&lt;&gt;"",K$9&gt;$AT205)),"",IF(AY205=0,"—",IF(INDEX('Controle de reservas'!$P$14:$P$2013,AY205)="DUPLICIDADE NO DIA","CONFLITO"&amp;IF(INDEX('Controle de reservas'!$M$14:$M$2013,AY205)&lt;&gt;"",CHAR(10)&amp;INDEX('Controle de reservas'!$M$14:$M$2013,AY205),"")&amp;IF(INDEX('Controle de reservas'!$N$14:$N$2013,AY205)&lt;&gt;"",CHAR(10)&amp;"Subst.: "&amp;INDEX('Controle de reservas'!$N$14:$N$2013,AY205),"")&amp;IF(AND(ISNUMBER(INDEX('Controle de reservas'!$I$14:$I$2013,AY205)),INDEX('Controle de reservas'!$I$14:$I$2013,AY205)&gt;0,INDEX('Controle de reservas'!$K$14:$K$2013,AY205)&gt;INDEX('Controle de reservas'!$I$14:$I$2013,AY205)),CHAR(10)&amp;"DIVERGÊNCIA DE DATAS",""),IF(INDEX('Controle de reservas'!$L$14:$L$2013,AY205)="Em cobertura","COV",IF(INDEX('Controle de reservas'!$L$14:$L$2013,AY205)="Disponível","DISP",IF(INDEX('Controle de reservas'!$L$14:$L$2013,AY205)="Não utilizado","NU",IF(INDEX('Controle de reservas'!$L$14:$L$2013,AY205)="Folga","F",IF(INDEX('Controle de reservas'!$L$14:$L$2013,AY205)="Ocorrência","O",IF(INDEX('Controle de reservas'!$L$14:$L$2013,AY205)="Programado","PROG",IF(INDEX('Controle de reservas'!$L$14:$L$2013,AY205)="Disponível no posto","DP","SEM SITUAÇÃO")))))))&amp;IF(INDEX('Controle de reservas'!$M$14:$M$2013,AY205)&lt;&gt;"",CHAR(10)&amp;INDEX('Controle de reservas'!$M$14:$M$2013,AY205),IF(OR(INDEX('Controle de reservas'!$L$14:$L$2013,AY205)="Em cobertura",INDEX('Controle de reservas'!$L$14:$L$2013,AY205)="Programado"),CHAR(10)&amp;"SEM LOCAL",""))&amp;IF(INDEX('Controle de reservas'!$N$14:$N$2013,AY205)&lt;&gt;"",CHAR(10)&amp;"Subst.: "&amp;INDEX('Controle de reservas'!$N$14:$N$2013,AY205),"")&amp;IF(AND(ISNUMBER(INDEX('Controle de reservas'!$I$14:$I$2013,AY205)),INDEX('Controle de reservas'!$I$14:$I$2013,AY205)&gt;0,INDEX('Controle de reservas'!$K$14:$K$2013,AY205)&gt;INDEX('Controle de reservas'!$I$14:$I$2013,AY205)),CHAR(10)&amp;"DIVERGÊNCIA DE DATAS","")&amp;IF(INDEX('Controle de reservas'!$P$14:$P$2013,AY205)&lt;&gt;"OK"," !",""))))</f>
      </c>
      <c r="L205" s="17">
        <f ca="1">IF(OR($AQ205=0,L$9="",L$9&lt;$AS205,AND($AT205&lt;&gt;"",L$9&gt;$AT205)),"",IF(AZ205=0,"—",IF(INDEX('Controle de reservas'!$P$14:$P$2013,AZ205)="DUPLICIDADE NO DIA","CONFLITO"&amp;IF(INDEX('Controle de reservas'!$M$14:$M$2013,AZ205)&lt;&gt;"",CHAR(10)&amp;INDEX('Controle de reservas'!$M$14:$M$2013,AZ205),"")&amp;IF(INDEX('Controle de reservas'!$N$14:$N$2013,AZ205)&lt;&gt;"",CHAR(10)&amp;"Subst.: "&amp;INDEX('Controle de reservas'!$N$14:$N$2013,AZ205),"")&amp;IF(AND(ISNUMBER(INDEX('Controle de reservas'!$I$14:$I$2013,AZ205)),INDEX('Controle de reservas'!$I$14:$I$2013,AZ205)&gt;0,INDEX('Controle de reservas'!$K$14:$K$2013,AZ205)&gt;INDEX('Controle de reservas'!$I$14:$I$2013,AZ205)),CHAR(10)&amp;"DIVERGÊNCIA DE DATAS",""),IF(INDEX('Controle de reservas'!$L$14:$L$2013,AZ205)="Em cobertura","COV",IF(INDEX('Controle de reservas'!$L$14:$L$2013,AZ205)="Disponível","DISP",IF(INDEX('Controle de reservas'!$L$14:$L$2013,AZ205)="Não utilizado","NU",IF(INDEX('Controle de reservas'!$L$14:$L$2013,AZ205)="Folga","F",IF(INDEX('Controle de reservas'!$L$14:$L$2013,AZ205)="Ocorrência","O",IF(INDEX('Controle de reservas'!$L$14:$L$2013,AZ205)="Programado","PROG",IF(INDEX('Controle de reservas'!$L$14:$L$2013,AZ205)="Disponível no posto","DP","SEM SITUAÇÃO")))))))&amp;IF(INDEX('Controle de reservas'!$M$14:$M$2013,AZ205)&lt;&gt;"",CHAR(10)&amp;INDEX('Controle de reservas'!$M$14:$M$2013,AZ205),IF(OR(INDEX('Controle de reservas'!$L$14:$L$2013,AZ205)="Em cobertura",INDEX('Controle de reservas'!$L$14:$L$2013,AZ205)="Programado"),CHAR(10)&amp;"SEM LOCAL",""))&amp;IF(INDEX('Controle de reservas'!$N$14:$N$2013,AZ205)&lt;&gt;"",CHAR(10)&amp;"Subst.: "&amp;INDEX('Controle de reservas'!$N$14:$N$2013,AZ205),"")&amp;IF(AND(ISNUMBER(INDEX('Controle de reservas'!$I$14:$I$2013,AZ205)),INDEX('Controle de reservas'!$I$14:$I$2013,AZ205)&gt;0,INDEX('Controle de reservas'!$K$14:$K$2013,AZ205)&gt;INDEX('Controle de reservas'!$I$14:$I$2013,AZ205)),CHAR(10)&amp;"DIVERGÊNCIA DE DATAS","")&amp;IF(INDEX('Controle de reservas'!$P$14:$P$2013,AZ205)&lt;&gt;"OK"," !",""))))</f>
      </c>
      <c r="M205" s="17">
        <f ca="1">IF(OR($AQ205=0,M$9="",M$9&lt;$AS205,AND($AT205&lt;&gt;"",M$9&gt;$AT205)),"",IF(BA205=0,"—",IF(INDEX('Controle de reservas'!$P$14:$P$2013,BA205)="DUPLICIDADE NO DIA","CONFLITO"&amp;IF(INDEX('Controle de reservas'!$M$14:$M$2013,BA205)&lt;&gt;"",CHAR(10)&amp;INDEX('Controle de reservas'!$M$14:$M$2013,BA205),"")&amp;IF(INDEX('Controle de reservas'!$N$14:$N$2013,BA205)&lt;&gt;"",CHAR(10)&amp;"Subst.: "&amp;INDEX('Controle de reservas'!$N$14:$N$2013,BA205),"")&amp;IF(AND(ISNUMBER(INDEX('Controle de reservas'!$I$14:$I$2013,BA205)),INDEX('Controle de reservas'!$I$14:$I$2013,BA205)&gt;0,INDEX('Controle de reservas'!$K$14:$K$2013,BA205)&gt;INDEX('Controle de reservas'!$I$14:$I$2013,BA205)),CHAR(10)&amp;"DIVERGÊNCIA DE DATAS",""),IF(INDEX('Controle de reservas'!$L$14:$L$2013,BA205)="Em cobertura","COV",IF(INDEX('Controle de reservas'!$L$14:$L$2013,BA205)="Disponível","DISP",IF(INDEX('Controle de reservas'!$L$14:$L$2013,BA205)="Não utilizado","NU",IF(INDEX('Controle de reservas'!$L$14:$L$2013,BA205)="Folga","F",IF(INDEX('Controle de reservas'!$L$14:$L$2013,BA205)="Ocorrência","O",IF(INDEX('Controle de reservas'!$L$14:$L$2013,BA205)="Programado","PROG",IF(INDEX('Controle de reservas'!$L$14:$L$2013,BA205)="Disponível no posto","DP","SEM SITUAÇÃO")))))))&amp;IF(INDEX('Controle de reservas'!$M$14:$M$2013,BA205)&lt;&gt;"",CHAR(10)&amp;INDEX('Controle de reservas'!$M$14:$M$2013,BA205),IF(OR(INDEX('Controle de reservas'!$L$14:$L$2013,BA205)="Em cobertura",INDEX('Controle de reservas'!$L$14:$L$2013,BA205)="Programado"),CHAR(10)&amp;"SEM LOCAL",""))&amp;IF(INDEX('Controle de reservas'!$N$14:$N$2013,BA205)&lt;&gt;"",CHAR(10)&amp;"Subst.: "&amp;INDEX('Controle de reservas'!$N$14:$N$2013,BA205),"")&amp;IF(AND(ISNUMBER(INDEX('Controle de reservas'!$I$14:$I$2013,BA205)),INDEX('Controle de reservas'!$I$14:$I$2013,BA205)&gt;0,INDEX('Controle de reservas'!$K$14:$K$2013,BA205)&gt;INDEX('Controle de reservas'!$I$14:$I$2013,BA205)),CHAR(10)&amp;"DIVERGÊNCIA DE DATAS","")&amp;IF(INDEX('Controle de reservas'!$P$14:$P$2013,BA205)&lt;&gt;"OK"," !",""))))</f>
      </c>
      <c r="N205" s="17">
        <f ca="1">IF(OR($AQ205=0,N$9="",N$9&lt;$AS205,AND($AT205&lt;&gt;"",N$9&gt;$AT205)),"",IF(BB205=0,"—",IF(INDEX('Controle de reservas'!$P$14:$P$2013,BB205)="DUPLICIDADE NO DIA","CONFLITO"&amp;IF(INDEX('Controle de reservas'!$M$14:$M$2013,BB205)&lt;&gt;"",CHAR(10)&amp;INDEX('Controle de reservas'!$M$14:$M$2013,BB205),"")&amp;IF(INDEX('Controle de reservas'!$N$14:$N$2013,BB205)&lt;&gt;"",CHAR(10)&amp;"Subst.: "&amp;INDEX('Controle de reservas'!$N$14:$N$2013,BB205),"")&amp;IF(AND(ISNUMBER(INDEX('Controle de reservas'!$I$14:$I$2013,BB205)),INDEX('Controle de reservas'!$I$14:$I$2013,BB205)&gt;0,INDEX('Controle de reservas'!$K$14:$K$2013,BB205)&gt;INDEX('Controle de reservas'!$I$14:$I$2013,BB205)),CHAR(10)&amp;"DIVERGÊNCIA DE DATAS",""),IF(INDEX('Controle de reservas'!$L$14:$L$2013,BB205)="Em cobertura","COV",IF(INDEX('Controle de reservas'!$L$14:$L$2013,BB205)="Disponível","DISP",IF(INDEX('Controle de reservas'!$L$14:$L$2013,BB205)="Não utilizado","NU",IF(INDEX('Controle de reservas'!$L$14:$L$2013,BB205)="Folga","F",IF(INDEX('Controle de reservas'!$L$14:$L$2013,BB205)="Ocorrência","O",IF(INDEX('Controle de reservas'!$L$14:$L$2013,BB205)="Programado","PROG",IF(INDEX('Controle de reservas'!$L$14:$L$2013,BB205)="Disponível no posto","DP","SEM SITUAÇÃO")))))))&amp;IF(INDEX('Controle de reservas'!$M$14:$M$2013,BB205)&lt;&gt;"",CHAR(10)&amp;INDEX('Controle de reservas'!$M$14:$M$2013,BB205),IF(OR(INDEX('Controle de reservas'!$L$14:$L$2013,BB205)="Em cobertura",INDEX('Controle de reservas'!$L$14:$L$2013,BB205)="Programado"),CHAR(10)&amp;"SEM LOCAL",""))&amp;IF(INDEX('Controle de reservas'!$N$14:$N$2013,BB205)&lt;&gt;"",CHAR(10)&amp;"Subst.: "&amp;INDEX('Controle de reservas'!$N$14:$N$2013,BB205),"")&amp;IF(AND(ISNUMBER(INDEX('Controle de reservas'!$I$14:$I$2013,BB205)),INDEX('Controle de reservas'!$I$14:$I$2013,BB205)&gt;0,INDEX('Controle de reservas'!$K$14:$K$2013,BB205)&gt;INDEX('Controle de reservas'!$I$14:$I$2013,BB205)),CHAR(10)&amp;"DIVERGÊNCIA DE DATAS","")&amp;IF(INDEX('Controle de reservas'!$P$14:$P$2013,BB205)&lt;&gt;"OK"," !",""))))</f>
      </c>
      <c r="O205" s="17">
        <f ca="1">IF(OR($AQ205=0,O$9="",O$9&lt;$AS205,AND($AT205&lt;&gt;"",O$9&gt;$AT205)),"",IF(BC205=0,"—",IF(INDEX('Controle de reservas'!$P$14:$P$2013,BC205)="DUPLICIDADE NO DIA","CONFLITO"&amp;IF(INDEX('Controle de reservas'!$M$14:$M$2013,BC205)&lt;&gt;"",CHAR(10)&amp;INDEX('Controle de reservas'!$M$14:$M$2013,BC205),"")&amp;IF(INDEX('Controle de reservas'!$N$14:$N$2013,BC205)&lt;&gt;"",CHAR(10)&amp;"Subst.: "&amp;INDEX('Controle de reservas'!$N$14:$N$2013,BC205),"")&amp;IF(AND(ISNUMBER(INDEX('Controle de reservas'!$I$14:$I$2013,BC205)),INDEX('Controle de reservas'!$I$14:$I$2013,BC205)&gt;0,INDEX('Controle de reservas'!$K$14:$K$2013,BC205)&gt;INDEX('Controle de reservas'!$I$14:$I$2013,BC205)),CHAR(10)&amp;"DIVERGÊNCIA DE DATAS",""),IF(INDEX('Controle de reservas'!$L$14:$L$2013,BC205)="Em cobertura","COV",IF(INDEX('Controle de reservas'!$L$14:$L$2013,BC205)="Disponível","DISP",IF(INDEX('Controle de reservas'!$L$14:$L$2013,BC205)="Não utilizado","NU",IF(INDEX('Controle de reservas'!$L$14:$L$2013,BC205)="Folga","F",IF(INDEX('Controle de reservas'!$L$14:$L$2013,BC205)="Ocorrência","O",IF(INDEX('Controle de reservas'!$L$14:$L$2013,BC205)="Programado","PROG",IF(INDEX('Controle de reservas'!$L$14:$L$2013,BC205)="Disponível no posto","DP","SEM SITUAÇÃO")))))))&amp;IF(INDEX('Controle de reservas'!$M$14:$M$2013,BC205)&lt;&gt;"",CHAR(10)&amp;INDEX('Controle de reservas'!$M$14:$M$2013,BC205),IF(OR(INDEX('Controle de reservas'!$L$14:$L$2013,BC205)="Em cobertura",INDEX('Controle de reservas'!$L$14:$L$2013,BC205)="Programado"),CHAR(10)&amp;"SEM LOCAL",""))&amp;IF(INDEX('Controle de reservas'!$N$14:$N$2013,BC205)&lt;&gt;"",CHAR(10)&amp;"Subst.: "&amp;INDEX('Controle de reservas'!$N$14:$N$2013,BC205),"")&amp;IF(AND(ISNUMBER(INDEX('Controle de reservas'!$I$14:$I$2013,BC205)),INDEX('Controle de reservas'!$I$14:$I$2013,BC205)&gt;0,INDEX('Controle de reservas'!$K$14:$K$2013,BC205)&gt;INDEX('Controle de reservas'!$I$14:$I$2013,BC205)),CHAR(10)&amp;"DIVERGÊNCIA DE DATAS","")&amp;IF(INDEX('Controle de reservas'!$P$14:$P$2013,BC205)&lt;&gt;"OK"," !",""))))</f>
      </c>
      <c r="P205" s="17">
        <f ca="1">IF(OR($AQ205=0,P$9="",P$9&lt;$AS205,AND($AT205&lt;&gt;"",P$9&gt;$AT205)),"",IF(BD205=0,"—",IF(INDEX('Controle de reservas'!$P$14:$P$2013,BD205)="DUPLICIDADE NO DIA","CONFLITO"&amp;IF(INDEX('Controle de reservas'!$M$14:$M$2013,BD205)&lt;&gt;"",CHAR(10)&amp;INDEX('Controle de reservas'!$M$14:$M$2013,BD205),"")&amp;IF(INDEX('Controle de reservas'!$N$14:$N$2013,BD205)&lt;&gt;"",CHAR(10)&amp;"Subst.: "&amp;INDEX('Controle de reservas'!$N$14:$N$2013,BD205),"")&amp;IF(AND(ISNUMBER(INDEX('Controle de reservas'!$I$14:$I$2013,BD205)),INDEX('Controle de reservas'!$I$14:$I$2013,BD205)&gt;0,INDEX('Controle de reservas'!$K$14:$K$2013,BD205)&gt;INDEX('Controle de reservas'!$I$14:$I$2013,BD205)),CHAR(10)&amp;"DIVERGÊNCIA DE DATAS",""),IF(INDEX('Controle de reservas'!$L$14:$L$2013,BD205)="Em cobertura","COV",IF(INDEX('Controle de reservas'!$L$14:$L$2013,BD205)="Disponível","DISP",IF(INDEX('Controle de reservas'!$L$14:$L$2013,BD205)="Não utilizado","NU",IF(INDEX('Controle de reservas'!$L$14:$L$2013,BD205)="Folga","F",IF(INDEX('Controle de reservas'!$L$14:$L$2013,BD205)="Ocorrência","O",IF(INDEX('Controle de reservas'!$L$14:$L$2013,BD205)="Programado","PROG",IF(INDEX('Controle de reservas'!$L$14:$L$2013,BD205)="Disponível no posto","DP","SEM SITUAÇÃO")))))))&amp;IF(INDEX('Controle de reservas'!$M$14:$M$2013,BD205)&lt;&gt;"",CHAR(10)&amp;INDEX('Controle de reservas'!$M$14:$M$2013,BD205),IF(OR(INDEX('Controle de reservas'!$L$14:$L$2013,BD205)="Em cobertura",INDEX('Controle de reservas'!$L$14:$L$2013,BD205)="Programado"),CHAR(10)&amp;"SEM LOCAL",""))&amp;IF(INDEX('Controle de reservas'!$N$14:$N$2013,BD205)&lt;&gt;"",CHAR(10)&amp;"Subst.: "&amp;INDEX('Controle de reservas'!$N$14:$N$2013,BD205),"")&amp;IF(AND(ISNUMBER(INDEX('Controle de reservas'!$I$14:$I$2013,BD205)),INDEX('Controle de reservas'!$I$14:$I$2013,BD205)&gt;0,INDEX('Controle de reservas'!$K$14:$K$2013,BD205)&gt;INDEX('Controle de reservas'!$I$14:$I$2013,BD205)),CHAR(10)&amp;"DIVERGÊNCIA DE DATAS","")&amp;IF(INDEX('Controle de reservas'!$P$14:$P$2013,BD205)&lt;&gt;"OK"," !",""))))</f>
      </c>
      <c r="Q205" s="17">
        <f ca="1">IF(OR($AQ205=0,Q$9="",Q$9&lt;$AS205,AND($AT205&lt;&gt;"",Q$9&gt;$AT205)),"",IF(BE205=0,"—",IF(INDEX('Controle de reservas'!$P$14:$P$2013,BE205)="DUPLICIDADE NO DIA","CONFLITO"&amp;IF(INDEX('Controle de reservas'!$M$14:$M$2013,BE205)&lt;&gt;"",CHAR(10)&amp;INDEX('Controle de reservas'!$M$14:$M$2013,BE205),"")&amp;IF(INDEX('Controle de reservas'!$N$14:$N$2013,BE205)&lt;&gt;"",CHAR(10)&amp;"Subst.: "&amp;INDEX('Controle de reservas'!$N$14:$N$2013,BE205),"")&amp;IF(AND(ISNUMBER(INDEX('Controle de reservas'!$I$14:$I$2013,BE205)),INDEX('Controle de reservas'!$I$14:$I$2013,BE205)&gt;0,INDEX('Controle de reservas'!$K$14:$K$2013,BE205)&gt;INDEX('Controle de reservas'!$I$14:$I$2013,BE205)),CHAR(10)&amp;"DIVERGÊNCIA DE DATAS",""),IF(INDEX('Controle de reservas'!$L$14:$L$2013,BE205)="Em cobertura","COV",IF(INDEX('Controle de reservas'!$L$14:$L$2013,BE205)="Disponível","DISP",IF(INDEX('Controle de reservas'!$L$14:$L$2013,BE205)="Não utilizado","NU",IF(INDEX('Controle de reservas'!$L$14:$L$2013,BE205)="Folga","F",IF(INDEX('Controle de reservas'!$L$14:$L$2013,BE205)="Ocorrência","O",IF(INDEX('Controle de reservas'!$L$14:$L$2013,BE205)="Programado","PROG",IF(INDEX('Controle de reservas'!$L$14:$L$2013,BE205)="Disponível no posto","DP","SEM SITUAÇÃO")))))))&amp;IF(INDEX('Controle de reservas'!$M$14:$M$2013,BE205)&lt;&gt;"",CHAR(10)&amp;INDEX('Controle de reservas'!$M$14:$M$2013,BE205),IF(OR(INDEX('Controle de reservas'!$L$14:$L$2013,BE205)="Em cobertura",INDEX('Controle de reservas'!$L$14:$L$2013,BE205)="Programado"),CHAR(10)&amp;"SEM LOCAL",""))&amp;IF(INDEX('Controle de reservas'!$N$14:$N$2013,BE205)&lt;&gt;"",CHAR(10)&amp;"Subst.: "&amp;INDEX('Controle de reservas'!$N$14:$N$2013,BE205),"")&amp;IF(AND(ISNUMBER(INDEX('Controle de reservas'!$I$14:$I$2013,BE205)),INDEX('Controle de reservas'!$I$14:$I$2013,BE205)&gt;0,INDEX('Controle de reservas'!$K$14:$K$2013,BE205)&gt;INDEX('Controle de reservas'!$I$14:$I$2013,BE205)),CHAR(10)&amp;"DIVERGÊNCIA DE DATAS","")&amp;IF(INDEX('Controle de reservas'!$P$14:$P$2013,BE205)&lt;&gt;"OK"," !",""))))</f>
      </c>
      <c r="R205" s="17">
        <f ca="1">IF(OR($AQ205=0,R$9="",R$9&lt;$AS205,AND($AT205&lt;&gt;"",R$9&gt;$AT205)),"",IF(BF205=0,"—",IF(INDEX('Controle de reservas'!$P$14:$P$2013,BF205)="DUPLICIDADE NO DIA","CONFLITO"&amp;IF(INDEX('Controle de reservas'!$M$14:$M$2013,BF205)&lt;&gt;"",CHAR(10)&amp;INDEX('Controle de reservas'!$M$14:$M$2013,BF205),"")&amp;IF(INDEX('Controle de reservas'!$N$14:$N$2013,BF205)&lt;&gt;"",CHAR(10)&amp;"Subst.: "&amp;INDEX('Controle de reservas'!$N$14:$N$2013,BF205),"")&amp;IF(AND(ISNUMBER(INDEX('Controle de reservas'!$I$14:$I$2013,BF205)),INDEX('Controle de reservas'!$I$14:$I$2013,BF205)&gt;0,INDEX('Controle de reservas'!$K$14:$K$2013,BF205)&gt;INDEX('Controle de reservas'!$I$14:$I$2013,BF205)),CHAR(10)&amp;"DIVERGÊNCIA DE DATAS",""),IF(INDEX('Controle de reservas'!$L$14:$L$2013,BF205)="Em cobertura","COV",IF(INDEX('Controle de reservas'!$L$14:$L$2013,BF205)="Disponível","DISP",IF(INDEX('Controle de reservas'!$L$14:$L$2013,BF205)="Não utilizado","NU",IF(INDEX('Controle de reservas'!$L$14:$L$2013,BF205)="Folga","F",IF(INDEX('Controle de reservas'!$L$14:$L$2013,BF205)="Ocorrência","O",IF(INDEX('Controle de reservas'!$L$14:$L$2013,BF205)="Programado","PROG",IF(INDEX('Controle de reservas'!$L$14:$L$2013,BF205)="Disponível no posto","DP","SEM SITUAÇÃO")))))))&amp;IF(INDEX('Controle de reservas'!$M$14:$M$2013,BF205)&lt;&gt;"",CHAR(10)&amp;INDEX('Controle de reservas'!$M$14:$M$2013,BF205),IF(OR(INDEX('Controle de reservas'!$L$14:$L$2013,BF205)="Em cobertura",INDEX('Controle de reservas'!$L$14:$L$2013,BF205)="Programado"),CHAR(10)&amp;"SEM LOCAL",""))&amp;IF(INDEX('Controle de reservas'!$N$14:$N$2013,BF205)&lt;&gt;"",CHAR(10)&amp;"Subst.: "&amp;INDEX('Controle de reservas'!$N$14:$N$2013,BF205),"")&amp;IF(AND(ISNUMBER(INDEX('Controle de reservas'!$I$14:$I$2013,BF205)),INDEX('Controle de reservas'!$I$14:$I$2013,BF205)&gt;0,INDEX('Controle de reservas'!$K$14:$K$2013,BF205)&gt;INDEX('Controle de reservas'!$I$14:$I$2013,BF205)),CHAR(10)&amp;"DIVERGÊNCIA DE DATAS","")&amp;IF(INDEX('Controle de reservas'!$P$14:$P$2013,BF205)&lt;&gt;"OK"," !",""))))</f>
      </c>
      <c r="S205" s="17">
        <f ca="1">IF(OR($AQ205=0,S$9="",S$9&lt;$AS205,AND($AT205&lt;&gt;"",S$9&gt;$AT205)),"",IF(BG205=0,"—",IF(INDEX('Controle de reservas'!$P$14:$P$2013,BG205)="DUPLICIDADE NO DIA","CONFLITO"&amp;IF(INDEX('Controle de reservas'!$M$14:$M$2013,BG205)&lt;&gt;"",CHAR(10)&amp;INDEX('Controle de reservas'!$M$14:$M$2013,BG205),"")&amp;IF(INDEX('Controle de reservas'!$N$14:$N$2013,BG205)&lt;&gt;"",CHAR(10)&amp;"Subst.: "&amp;INDEX('Controle de reservas'!$N$14:$N$2013,BG205),"")&amp;IF(AND(ISNUMBER(INDEX('Controle de reservas'!$I$14:$I$2013,BG205)),INDEX('Controle de reservas'!$I$14:$I$2013,BG205)&gt;0,INDEX('Controle de reservas'!$K$14:$K$2013,BG205)&gt;INDEX('Controle de reservas'!$I$14:$I$2013,BG205)),CHAR(10)&amp;"DIVERGÊNCIA DE DATAS",""),IF(INDEX('Controle de reservas'!$L$14:$L$2013,BG205)="Em cobertura","COV",IF(INDEX('Controle de reservas'!$L$14:$L$2013,BG205)="Disponível","DISP",IF(INDEX('Controle de reservas'!$L$14:$L$2013,BG205)="Não utilizado","NU",IF(INDEX('Controle de reservas'!$L$14:$L$2013,BG205)="Folga","F",IF(INDEX('Controle de reservas'!$L$14:$L$2013,BG205)="Ocorrência","O",IF(INDEX('Controle de reservas'!$L$14:$L$2013,BG205)="Programado","PROG",IF(INDEX('Controle de reservas'!$L$14:$L$2013,BG205)="Disponível no posto","DP","SEM SITUAÇÃO")))))))&amp;IF(INDEX('Controle de reservas'!$M$14:$M$2013,BG205)&lt;&gt;"",CHAR(10)&amp;INDEX('Controle de reservas'!$M$14:$M$2013,BG205),IF(OR(INDEX('Controle de reservas'!$L$14:$L$2013,BG205)="Em cobertura",INDEX('Controle de reservas'!$L$14:$L$2013,BG205)="Programado"),CHAR(10)&amp;"SEM LOCAL",""))&amp;IF(INDEX('Controle de reservas'!$N$14:$N$2013,BG205)&lt;&gt;"",CHAR(10)&amp;"Subst.: "&amp;INDEX('Controle de reservas'!$N$14:$N$2013,BG205),"")&amp;IF(AND(ISNUMBER(INDEX('Controle de reservas'!$I$14:$I$2013,BG205)),INDEX('Controle de reservas'!$I$14:$I$2013,BG205)&gt;0,INDEX('Controle de reservas'!$K$14:$K$2013,BG205)&gt;INDEX('Controle de reservas'!$I$14:$I$2013,BG205)),CHAR(10)&amp;"DIVERGÊNCIA DE DATAS","")&amp;IF(INDEX('Controle de reservas'!$P$14:$P$2013,BG205)&lt;&gt;"OK"," !",""))))</f>
      </c>
      <c r="T205" s="17">
        <f ca="1">IF(OR($AQ205=0,T$9="",T$9&lt;$AS205,AND($AT205&lt;&gt;"",T$9&gt;$AT205)),"",IF(BH205=0,"—",IF(INDEX('Controle de reservas'!$P$14:$P$2013,BH205)="DUPLICIDADE NO DIA","CONFLITO"&amp;IF(INDEX('Controle de reservas'!$M$14:$M$2013,BH205)&lt;&gt;"",CHAR(10)&amp;INDEX('Controle de reservas'!$M$14:$M$2013,BH205),"")&amp;IF(INDEX('Controle de reservas'!$N$14:$N$2013,BH205)&lt;&gt;"",CHAR(10)&amp;"Subst.: "&amp;INDEX('Controle de reservas'!$N$14:$N$2013,BH205),"")&amp;IF(AND(ISNUMBER(INDEX('Controle de reservas'!$I$14:$I$2013,BH205)),INDEX('Controle de reservas'!$I$14:$I$2013,BH205)&gt;0,INDEX('Controle de reservas'!$K$14:$K$2013,BH205)&gt;INDEX('Controle de reservas'!$I$14:$I$2013,BH205)),CHAR(10)&amp;"DIVERGÊNCIA DE DATAS",""),IF(INDEX('Controle de reservas'!$L$14:$L$2013,BH205)="Em cobertura","COV",IF(INDEX('Controle de reservas'!$L$14:$L$2013,BH205)="Disponível","DISP",IF(INDEX('Controle de reservas'!$L$14:$L$2013,BH205)="Não utilizado","NU",IF(INDEX('Controle de reservas'!$L$14:$L$2013,BH205)="Folga","F",IF(INDEX('Controle de reservas'!$L$14:$L$2013,BH205)="Ocorrência","O",IF(INDEX('Controle de reservas'!$L$14:$L$2013,BH205)="Programado","PROG",IF(INDEX('Controle de reservas'!$L$14:$L$2013,BH205)="Disponível no posto","DP","SEM SITUAÇÃO")))))))&amp;IF(INDEX('Controle de reservas'!$M$14:$M$2013,BH205)&lt;&gt;"",CHAR(10)&amp;INDEX('Controle de reservas'!$M$14:$M$2013,BH205),IF(OR(INDEX('Controle de reservas'!$L$14:$L$2013,BH205)="Em cobertura",INDEX('Controle de reservas'!$L$14:$L$2013,BH205)="Programado"),CHAR(10)&amp;"SEM LOCAL",""))&amp;IF(INDEX('Controle de reservas'!$N$14:$N$2013,BH205)&lt;&gt;"",CHAR(10)&amp;"Subst.: "&amp;INDEX('Controle de reservas'!$N$14:$N$2013,BH205),"")&amp;IF(AND(ISNUMBER(INDEX('Controle de reservas'!$I$14:$I$2013,BH205)),INDEX('Controle de reservas'!$I$14:$I$2013,BH205)&gt;0,INDEX('Controle de reservas'!$K$14:$K$2013,BH205)&gt;INDEX('Controle de reservas'!$I$14:$I$2013,BH205)),CHAR(10)&amp;"DIVERGÊNCIA DE DATAS","")&amp;IF(INDEX('Controle de reservas'!$P$14:$P$2013,BH205)&lt;&gt;"OK"," !",""))))</f>
      </c>
      <c r="U205" s="17">
        <f ca="1">IF(OR($AQ205=0,U$9="",U$9&lt;$AS205,AND($AT205&lt;&gt;"",U$9&gt;$AT205)),"",IF(BI205=0,"—",IF(INDEX('Controle de reservas'!$P$14:$P$2013,BI205)="DUPLICIDADE NO DIA","CONFLITO"&amp;IF(INDEX('Controle de reservas'!$M$14:$M$2013,BI205)&lt;&gt;"",CHAR(10)&amp;INDEX('Controle de reservas'!$M$14:$M$2013,BI205),"")&amp;IF(INDEX('Controle de reservas'!$N$14:$N$2013,BI205)&lt;&gt;"",CHAR(10)&amp;"Subst.: "&amp;INDEX('Controle de reservas'!$N$14:$N$2013,BI205),"")&amp;IF(AND(ISNUMBER(INDEX('Controle de reservas'!$I$14:$I$2013,BI205)),INDEX('Controle de reservas'!$I$14:$I$2013,BI205)&gt;0,INDEX('Controle de reservas'!$K$14:$K$2013,BI205)&gt;INDEX('Controle de reservas'!$I$14:$I$2013,BI205)),CHAR(10)&amp;"DIVERGÊNCIA DE DATAS",""),IF(INDEX('Controle de reservas'!$L$14:$L$2013,BI205)="Em cobertura","COV",IF(INDEX('Controle de reservas'!$L$14:$L$2013,BI205)="Disponível","DISP",IF(INDEX('Controle de reservas'!$L$14:$L$2013,BI205)="Não utilizado","NU",IF(INDEX('Controle de reservas'!$L$14:$L$2013,BI205)="Folga","F",IF(INDEX('Controle de reservas'!$L$14:$L$2013,BI205)="Ocorrência","O",IF(INDEX('Controle de reservas'!$L$14:$L$2013,BI205)="Programado","PROG",IF(INDEX('Controle de reservas'!$L$14:$L$2013,BI205)="Disponível no posto","DP","SEM SITUAÇÃO")))))))&amp;IF(INDEX('Controle de reservas'!$M$14:$M$2013,BI205)&lt;&gt;"",CHAR(10)&amp;INDEX('Controle de reservas'!$M$14:$M$2013,BI205),IF(OR(INDEX('Controle de reservas'!$L$14:$L$2013,BI205)="Em cobertura",INDEX('Controle de reservas'!$L$14:$L$2013,BI205)="Programado"),CHAR(10)&amp;"SEM LOCAL",""))&amp;IF(INDEX('Controle de reservas'!$N$14:$N$2013,BI205)&lt;&gt;"",CHAR(10)&amp;"Subst.: "&amp;INDEX('Controle de reservas'!$N$14:$N$2013,BI205),"")&amp;IF(AND(ISNUMBER(INDEX('Controle de reservas'!$I$14:$I$2013,BI205)),INDEX('Controle de reservas'!$I$14:$I$2013,BI205)&gt;0,INDEX('Controle de reservas'!$K$14:$K$2013,BI205)&gt;INDEX('Controle de reservas'!$I$14:$I$2013,BI205)),CHAR(10)&amp;"DIVERGÊNCIA DE DATAS","")&amp;IF(INDEX('Controle de reservas'!$P$14:$P$2013,BI205)&lt;&gt;"OK"," !",""))))</f>
      </c>
      <c r="V205" s="17">
        <f ca="1">IF(OR($AQ205=0,V$9="",V$9&lt;$AS205,AND($AT205&lt;&gt;"",V$9&gt;$AT205)),"",IF(BJ205=0,"—",IF(INDEX('Controle de reservas'!$P$14:$P$2013,BJ205)="DUPLICIDADE NO DIA","CONFLITO"&amp;IF(INDEX('Controle de reservas'!$M$14:$M$2013,BJ205)&lt;&gt;"",CHAR(10)&amp;INDEX('Controle de reservas'!$M$14:$M$2013,BJ205),"")&amp;IF(INDEX('Controle de reservas'!$N$14:$N$2013,BJ205)&lt;&gt;"",CHAR(10)&amp;"Subst.: "&amp;INDEX('Controle de reservas'!$N$14:$N$2013,BJ205),"")&amp;IF(AND(ISNUMBER(INDEX('Controle de reservas'!$I$14:$I$2013,BJ205)),INDEX('Controle de reservas'!$I$14:$I$2013,BJ205)&gt;0,INDEX('Controle de reservas'!$K$14:$K$2013,BJ205)&gt;INDEX('Controle de reservas'!$I$14:$I$2013,BJ205)),CHAR(10)&amp;"DIVERGÊNCIA DE DATAS",""),IF(INDEX('Controle de reservas'!$L$14:$L$2013,BJ205)="Em cobertura","COV",IF(INDEX('Controle de reservas'!$L$14:$L$2013,BJ205)="Disponível","DISP",IF(INDEX('Controle de reservas'!$L$14:$L$2013,BJ205)="Não utilizado","NU",IF(INDEX('Controle de reservas'!$L$14:$L$2013,BJ205)="Folga","F",IF(INDEX('Controle de reservas'!$L$14:$L$2013,BJ205)="Ocorrência","O",IF(INDEX('Controle de reservas'!$L$14:$L$2013,BJ205)="Programado","PROG",IF(INDEX('Controle de reservas'!$L$14:$L$2013,BJ205)="Disponível no posto","DP","SEM SITUAÇÃO")))))))&amp;IF(INDEX('Controle de reservas'!$M$14:$M$2013,BJ205)&lt;&gt;"",CHAR(10)&amp;INDEX('Controle de reservas'!$M$14:$M$2013,BJ205),IF(OR(INDEX('Controle de reservas'!$L$14:$L$2013,BJ205)="Em cobertura",INDEX('Controle de reservas'!$L$14:$L$2013,BJ205)="Programado"),CHAR(10)&amp;"SEM LOCAL",""))&amp;IF(INDEX('Controle de reservas'!$N$14:$N$2013,BJ205)&lt;&gt;"",CHAR(10)&amp;"Subst.: "&amp;INDEX('Controle de reservas'!$N$14:$N$2013,BJ205),"")&amp;IF(AND(ISNUMBER(INDEX('Controle de reservas'!$I$14:$I$2013,BJ205)),INDEX('Controle de reservas'!$I$14:$I$2013,BJ205)&gt;0,INDEX('Controle de reservas'!$K$14:$K$2013,BJ205)&gt;INDEX('Controle de reservas'!$I$14:$I$2013,BJ205)),CHAR(10)&amp;"DIVERGÊNCIA DE DATAS","")&amp;IF(INDEX('Controle de reservas'!$P$14:$P$2013,BJ205)&lt;&gt;"OK"," !",""))))</f>
      </c>
      <c r="W205" s="17">
        <f ca="1">IF(OR($AQ205=0,W$9="",W$9&lt;$AS205,AND($AT205&lt;&gt;"",W$9&gt;$AT205)),"",IF(BK205=0,"—",IF(INDEX('Controle de reservas'!$P$14:$P$2013,BK205)="DUPLICIDADE NO DIA","CONFLITO"&amp;IF(INDEX('Controle de reservas'!$M$14:$M$2013,BK205)&lt;&gt;"",CHAR(10)&amp;INDEX('Controle de reservas'!$M$14:$M$2013,BK205),"")&amp;IF(INDEX('Controle de reservas'!$N$14:$N$2013,BK205)&lt;&gt;"",CHAR(10)&amp;"Subst.: "&amp;INDEX('Controle de reservas'!$N$14:$N$2013,BK205),"")&amp;IF(AND(ISNUMBER(INDEX('Controle de reservas'!$I$14:$I$2013,BK205)),INDEX('Controle de reservas'!$I$14:$I$2013,BK205)&gt;0,INDEX('Controle de reservas'!$K$14:$K$2013,BK205)&gt;INDEX('Controle de reservas'!$I$14:$I$2013,BK205)),CHAR(10)&amp;"DIVERGÊNCIA DE DATAS",""),IF(INDEX('Controle de reservas'!$L$14:$L$2013,BK205)="Em cobertura","COV",IF(INDEX('Controle de reservas'!$L$14:$L$2013,BK205)="Disponível","DISP",IF(INDEX('Controle de reservas'!$L$14:$L$2013,BK205)="Não utilizado","NU",IF(INDEX('Controle de reservas'!$L$14:$L$2013,BK205)="Folga","F",IF(INDEX('Controle de reservas'!$L$14:$L$2013,BK205)="Ocorrência","O",IF(INDEX('Controle de reservas'!$L$14:$L$2013,BK205)="Programado","PROG",IF(INDEX('Controle de reservas'!$L$14:$L$2013,BK205)="Disponível no posto","DP","SEM SITUAÇÃO")))))))&amp;IF(INDEX('Controle de reservas'!$M$14:$M$2013,BK205)&lt;&gt;"",CHAR(10)&amp;INDEX('Controle de reservas'!$M$14:$M$2013,BK205),IF(OR(INDEX('Controle de reservas'!$L$14:$L$2013,BK205)="Em cobertura",INDEX('Controle de reservas'!$L$14:$L$2013,BK205)="Programado"),CHAR(10)&amp;"SEM LOCAL",""))&amp;IF(INDEX('Controle de reservas'!$N$14:$N$2013,BK205)&lt;&gt;"",CHAR(10)&amp;"Subst.: "&amp;INDEX('Controle de reservas'!$N$14:$N$2013,BK205),"")&amp;IF(AND(ISNUMBER(INDEX('Controle de reservas'!$I$14:$I$2013,BK205)),INDEX('Controle de reservas'!$I$14:$I$2013,BK205)&gt;0,INDEX('Controle de reservas'!$K$14:$K$2013,BK205)&gt;INDEX('Controle de reservas'!$I$14:$I$2013,BK205)),CHAR(10)&amp;"DIVERGÊNCIA DE DATAS","")&amp;IF(INDEX('Controle de reservas'!$P$14:$P$2013,BK205)&lt;&gt;"OK"," !",""))))</f>
      </c>
      <c r="X205" s="17">
        <f ca="1">IF(OR($AQ205=0,X$9="",X$9&lt;$AS205,AND($AT205&lt;&gt;"",X$9&gt;$AT205)),"",IF(BL205=0,"—",IF(INDEX('Controle de reservas'!$P$14:$P$2013,BL205)="DUPLICIDADE NO DIA","CONFLITO"&amp;IF(INDEX('Controle de reservas'!$M$14:$M$2013,BL205)&lt;&gt;"",CHAR(10)&amp;INDEX('Controle de reservas'!$M$14:$M$2013,BL205),"")&amp;IF(INDEX('Controle de reservas'!$N$14:$N$2013,BL205)&lt;&gt;"",CHAR(10)&amp;"Subst.: "&amp;INDEX('Controle de reservas'!$N$14:$N$2013,BL205),"")&amp;IF(AND(ISNUMBER(INDEX('Controle de reservas'!$I$14:$I$2013,BL205)),INDEX('Controle de reservas'!$I$14:$I$2013,BL205)&gt;0,INDEX('Controle de reservas'!$K$14:$K$2013,BL205)&gt;INDEX('Controle de reservas'!$I$14:$I$2013,BL205)),CHAR(10)&amp;"DIVERGÊNCIA DE DATAS",""),IF(INDEX('Controle de reservas'!$L$14:$L$2013,BL205)="Em cobertura","COV",IF(INDEX('Controle de reservas'!$L$14:$L$2013,BL205)="Disponível","DISP",IF(INDEX('Controle de reservas'!$L$14:$L$2013,BL205)="Não utilizado","NU",IF(INDEX('Controle de reservas'!$L$14:$L$2013,BL205)="Folga","F",IF(INDEX('Controle de reservas'!$L$14:$L$2013,BL205)="Ocorrência","O",IF(INDEX('Controle de reservas'!$L$14:$L$2013,BL205)="Programado","PROG",IF(INDEX('Controle de reservas'!$L$14:$L$2013,BL205)="Disponível no posto","DP","SEM SITUAÇÃO")))))))&amp;IF(INDEX('Controle de reservas'!$M$14:$M$2013,BL205)&lt;&gt;"",CHAR(10)&amp;INDEX('Controle de reservas'!$M$14:$M$2013,BL205),IF(OR(INDEX('Controle de reservas'!$L$14:$L$2013,BL205)="Em cobertura",INDEX('Controle de reservas'!$L$14:$L$2013,BL205)="Programado"),CHAR(10)&amp;"SEM LOCAL",""))&amp;IF(INDEX('Controle de reservas'!$N$14:$N$2013,BL205)&lt;&gt;"",CHAR(10)&amp;"Subst.: "&amp;INDEX('Controle de reservas'!$N$14:$N$2013,BL205),"")&amp;IF(AND(ISNUMBER(INDEX('Controle de reservas'!$I$14:$I$2013,BL205)),INDEX('Controle de reservas'!$I$14:$I$2013,BL205)&gt;0,INDEX('Controle de reservas'!$K$14:$K$2013,BL205)&gt;INDEX('Controle de reservas'!$I$14:$I$2013,BL205)),CHAR(10)&amp;"DIVERGÊNCIA DE DATAS","")&amp;IF(INDEX('Controle de reservas'!$P$14:$P$2013,BL205)&lt;&gt;"OK"," !",""))))</f>
      </c>
      <c r="Y205" s="17">
        <f ca="1">IF(OR($AQ205=0,Y$9="",Y$9&lt;$AS205,AND($AT205&lt;&gt;"",Y$9&gt;$AT205)),"",IF(BM205=0,"—",IF(INDEX('Controle de reservas'!$P$14:$P$2013,BM205)="DUPLICIDADE NO DIA","CONFLITO"&amp;IF(INDEX('Controle de reservas'!$M$14:$M$2013,BM205)&lt;&gt;"",CHAR(10)&amp;INDEX('Controle de reservas'!$M$14:$M$2013,BM205),"")&amp;IF(INDEX('Controle de reservas'!$N$14:$N$2013,BM205)&lt;&gt;"",CHAR(10)&amp;"Subst.: "&amp;INDEX('Controle de reservas'!$N$14:$N$2013,BM205),"")&amp;IF(AND(ISNUMBER(INDEX('Controle de reservas'!$I$14:$I$2013,BM205)),INDEX('Controle de reservas'!$I$14:$I$2013,BM205)&gt;0,INDEX('Controle de reservas'!$K$14:$K$2013,BM205)&gt;INDEX('Controle de reservas'!$I$14:$I$2013,BM205)),CHAR(10)&amp;"DIVERGÊNCIA DE DATAS",""),IF(INDEX('Controle de reservas'!$L$14:$L$2013,BM205)="Em cobertura","COV",IF(INDEX('Controle de reservas'!$L$14:$L$2013,BM205)="Disponível","DISP",IF(INDEX('Controle de reservas'!$L$14:$L$2013,BM205)="Não utilizado","NU",IF(INDEX('Controle de reservas'!$L$14:$L$2013,BM205)="Folga","F",IF(INDEX('Controle de reservas'!$L$14:$L$2013,BM205)="Ocorrência","O",IF(INDEX('Controle de reservas'!$L$14:$L$2013,BM205)="Programado","PROG",IF(INDEX('Controle de reservas'!$L$14:$L$2013,BM205)="Disponível no posto","DP","SEM SITUAÇÃO")))))))&amp;IF(INDEX('Controle de reservas'!$M$14:$M$2013,BM205)&lt;&gt;"",CHAR(10)&amp;INDEX('Controle de reservas'!$M$14:$M$2013,BM205),IF(OR(INDEX('Controle de reservas'!$L$14:$L$2013,BM205)="Em cobertura",INDEX('Controle de reservas'!$L$14:$L$2013,BM205)="Programado"),CHAR(10)&amp;"SEM LOCAL",""))&amp;IF(INDEX('Controle de reservas'!$N$14:$N$2013,BM205)&lt;&gt;"",CHAR(10)&amp;"Subst.: "&amp;INDEX('Controle de reservas'!$N$14:$N$2013,BM205),"")&amp;IF(AND(ISNUMBER(INDEX('Controle de reservas'!$I$14:$I$2013,BM205)),INDEX('Controle de reservas'!$I$14:$I$2013,BM205)&gt;0,INDEX('Controle de reservas'!$K$14:$K$2013,BM205)&gt;INDEX('Controle de reservas'!$I$14:$I$2013,BM205)),CHAR(10)&amp;"DIVERGÊNCIA DE DATAS","")&amp;IF(INDEX('Controle de reservas'!$P$14:$P$2013,BM205)&lt;&gt;"OK"," !",""))))</f>
      </c>
      <c r="Z205" s="17">
        <f ca="1">IF(OR($AQ205=0,Z$9="",Z$9&lt;$AS205,AND($AT205&lt;&gt;"",Z$9&gt;$AT205)),"",IF(BN205=0,"—",IF(INDEX('Controle de reservas'!$P$14:$P$2013,BN205)="DUPLICIDADE NO DIA","CONFLITO"&amp;IF(INDEX('Controle de reservas'!$M$14:$M$2013,BN205)&lt;&gt;"",CHAR(10)&amp;INDEX('Controle de reservas'!$M$14:$M$2013,BN205),"")&amp;IF(INDEX('Controle de reservas'!$N$14:$N$2013,BN205)&lt;&gt;"",CHAR(10)&amp;"Subst.: "&amp;INDEX('Controle de reservas'!$N$14:$N$2013,BN205),"")&amp;IF(AND(ISNUMBER(INDEX('Controle de reservas'!$I$14:$I$2013,BN205)),INDEX('Controle de reservas'!$I$14:$I$2013,BN205)&gt;0,INDEX('Controle de reservas'!$K$14:$K$2013,BN205)&gt;INDEX('Controle de reservas'!$I$14:$I$2013,BN205)),CHAR(10)&amp;"DIVERGÊNCIA DE DATAS",""),IF(INDEX('Controle de reservas'!$L$14:$L$2013,BN205)="Em cobertura","COV",IF(INDEX('Controle de reservas'!$L$14:$L$2013,BN205)="Disponível","DISP",IF(INDEX('Controle de reservas'!$L$14:$L$2013,BN205)="Não utilizado","NU",IF(INDEX('Controle de reservas'!$L$14:$L$2013,BN205)="Folga","F",IF(INDEX('Controle de reservas'!$L$14:$L$2013,BN205)="Ocorrência","O",IF(INDEX('Controle de reservas'!$L$14:$L$2013,BN205)="Programado","PROG",IF(INDEX('Controle de reservas'!$L$14:$L$2013,BN205)="Disponível no posto","DP","SEM SITUAÇÃO")))))))&amp;IF(INDEX('Controle de reservas'!$M$14:$M$2013,BN205)&lt;&gt;"",CHAR(10)&amp;INDEX('Controle de reservas'!$M$14:$M$2013,BN205),IF(OR(INDEX('Controle de reservas'!$L$14:$L$2013,BN205)="Em cobertura",INDEX('Controle de reservas'!$L$14:$L$2013,BN205)="Programado"),CHAR(10)&amp;"SEM LOCAL",""))&amp;IF(INDEX('Controle de reservas'!$N$14:$N$2013,BN205)&lt;&gt;"",CHAR(10)&amp;"Subst.: "&amp;INDEX('Controle de reservas'!$N$14:$N$2013,BN205),"")&amp;IF(AND(ISNUMBER(INDEX('Controle de reservas'!$I$14:$I$2013,BN205)),INDEX('Controle de reservas'!$I$14:$I$2013,BN205)&gt;0,INDEX('Controle de reservas'!$K$14:$K$2013,BN205)&gt;INDEX('Controle de reservas'!$I$14:$I$2013,BN205)),CHAR(10)&amp;"DIVERGÊNCIA DE DATAS","")&amp;IF(INDEX('Controle de reservas'!$P$14:$P$2013,BN205)&lt;&gt;"OK"," !",""))))</f>
      </c>
      <c r="AA205" s="17">
        <f ca="1">IF(OR($AQ205=0,AA$9="",AA$9&lt;$AS205,AND($AT205&lt;&gt;"",AA$9&gt;$AT205)),"",IF(BO205=0,"—",IF(INDEX('Controle de reservas'!$P$14:$P$2013,BO205)="DUPLICIDADE NO DIA","CONFLITO"&amp;IF(INDEX('Controle de reservas'!$M$14:$M$2013,BO205)&lt;&gt;"",CHAR(10)&amp;INDEX('Controle de reservas'!$M$14:$M$2013,BO205),"")&amp;IF(INDEX('Controle de reservas'!$N$14:$N$2013,BO205)&lt;&gt;"",CHAR(10)&amp;"Subst.: "&amp;INDEX('Controle de reservas'!$N$14:$N$2013,BO205),"")&amp;IF(AND(ISNUMBER(INDEX('Controle de reservas'!$I$14:$I$2013,BO205)),INDEX('Controle de reservas'!$I$14:$I$2013,BO205)&gt;0,INDEX('Controle de reservas'!$K$14:$K$2013,BO205)&gt;INDEX('Controle de reservas'!$I$14:$I$2013,BO205)),CHAR(10)&amp;"DIVERGÊNCIA DE DATAS",""),IF(INDEX('Controle de reservas'!$L$14:$L$2013,BO205)="Em cobertura","COV",IF(INDEX('Controle de reservas'!$L$14:$L$2013,BO205)="Disponível","DISP",IF(INDEX('Controle de reservas'!$L$14:$L$2013,BO205)="Não utilizado","NU",IF(INDEX('Controle de reservas'!$L$14:$L$2013,BO205)="Folga","F",IF(INDEX('Controle de reservas'!$L$14:$L$2013,BO205)="Ocorrência","O",IF(INDEX('Controle de reservas'!$L$14:$L$2013,BO205)="Programado","PROG",IF(INDEX('Controle de reservas'!$L$14:$L$2013,BO205)="Disponível no posto","DP","SEM SITUAÇÃO")))))))&amp;IF(INDEX('Controle de reservas'!$M$14:$M$2013,BO205)&lt;&gt;"",CHAR(10)&amp;INDEX('Controle de reservas'!$M$14:$M$2013,BO205),IF(OR(INDEX('Controle de reservas'!$L$14:$L$2013,BO205)="Em cobertura",INDEX('Controle de reservas'!$L$14:$L$2013,BO205)="Programado"),CHAR(10)&amp;"SEM LOCAL",""))&amp;IF(INDEX('Controle de reservas'!$N$14:$N$2013,BO205)&lt;&gt;"",CHAR(10)&amp;"Subst.: "&amp;INDEX('Controle de reservas'!$N$14:$N$2013,BO205),"")&amp;IF(AND(ISNUMBER(INDEX('Controle de reservas'!$I$14:$I$2013,BO205)),INDEX('Controle de reservas'!$I$14:$I$2013,BO205)&gt;0,INDEX('Controle de reservas'!$K$14:$K$2013,BO205)&gt;INDEX('Controle de reservas'!$I$14:$I$2013,BO205)),CHAR(10)&amp;"DIVERGÊNCIA DE DATAS","")&amp;IF(INDEX('Controle de reservas'!$P$14:$P$2013,BO205)&lt;&gt;"OK"," !",""))))</f>
      </c>
      <c r="AB205" s="17">
        <f ca="1">IF(OR($AQ205=0,AB$9="",AB$9&lt;$AS205,AND($AT205&lt;&gt;"",AB$9&gt;$AT205)),"",IF(BP205=0,"—",IF(INDEX('Controle de reservas'!$P$14:$P$2013,BP205)="DUPLICIDADE NO DIA","CONFLITO"&amp;IF(INDEX('Controle de reservas'!$M$14:$M$2013,BP205)&lt;&gt;"",CHAR(10)&amp;INDEX('Controle de reservas'!$M$14:$M$2013,BP205),"")&amp;IF(INDEX('Controle de reservas'!$N$14:$N$2013,BP205)&lt;&gt;"",CHAR(10)&amp;"Subst.: "&amp;INDEX('Controle de reservas'!$N$14:$N$2013,BP205),"")&amp;IF(AND(ISNUMBER(INDEX('Controle de reservas'!$I$14:$I$2013,BP205)),INDEX('Controle de reservas'!$I$14:$I$2013,BP205)&gt;0,INDEX('Controle de reservas'!$K$14:$K$2013,BP205)&gt;INDEX('Controle de reservas'!$I$14:$I$2013,BP205)),CHAR(10)&amp;"DIVERGÊNCIA DE DATAS",""),IF(INDEX('Controle de reservas'!$L$14:$L$2013,BP205)="Em cobertura","COV",IF(INDEX('Controle de reservas'!$L$14:$L$2013,BP205)="Disponível","DISP",IF(INDEX('Controle de reservas'!$L$14:$L$2013,BP205)="Não utilizado","NU",IF(INDEX('Controle de reservas'!$L$14:$L$2013,BP205)="Folga","F",IF(INDEX('Controle de reservas'!$L$14:$L$2013,BP205)="Ocorrência","O",IF(INDEX('Controle de reservas'!$L$14:$L$2013,BP205)="Programado","PROG",IF(INDEX('Controle de reservas'!$L$14:$L$2013,BP205)="Disponível no posto","DP","SEM SITUAÇÃO")))))))&amp;IF(INDEX('Controle de reservas'!$M$14:$M$2013,BP205)&lt;&gt;"",CHAR(10)&amp;INDEX('Controle de reservas'!$M$14:$M$2013,BP205),IF(OR(INDEX('Controle de reservas'!$L$14:$L$2013,BP205)="Em cobertura",INDEX('Controle de reservas'!$L$14:$L$2013,BP205)="Programado"),CHAR(10)&amp;"SEM LOCAL",""))&amp;IF(INDEX('Controle de reservas'!$N$14:$N$2013,BP205)&lt;&gt;"",CHAR(10)&amp;"Subst.: "&amp;INDEX('Controle de reservas'!$N$14:$N$2013,BP205),"")&amp;IF(AND(ISNUMBER(INDEX('Controle de reservas'!$I$14:$I$2013,BP205)),INDEX('Controle de reservas'!$I$14:$I$2013,BP205)&gt;0,INDEX('Controle de reservas'!$K$14:$K$2013,BP205)&gt;INDEX('Controle de reservas'!$I$14:$I$2013,BP205)),CHAR(10)&amp;"DIVERGÊNCIA DE DATAS","")&amp;IF(INDEX('Controle de reservas'!$P$14:$P$2013,BP205)&lt;&gt;"OK"," !",""))))</f>
      </c>
      <c r="AC205" s="17">
        <f ca="1">IF(OR($AQ205=0,AC$9="",AC$9&lt;$AS205,AND($AT205&lt;&gt;"",AC$9&gt;$AT205)),"",IF(BQ205=0,"—",IF(INDEX('Controle de reservas'!$P$14:$P$2013,BQ205)="DUPLICIDADE NO DIA","CONFLITO"&amp;IF(INDEX('Controle de reservas'!$M$14:$M$2013,BQ205)&lt;&gt;"",CHAR(10)&amp;INDEX('Controle de reservas'!$M$14:$M$2013,BQ205),"")&amp;IF(INDEX('Controle de reservas'!$N$14:$N$2013,BQ205)&lt;&gt;"",CHAR(10)&amp;"Subst.: "&amp;INDEX('Controle de reservas'!$N$14:$N$2013,BQ205),"")&amp;IF(AND(ISNUMBER(INDEX('Controle de reservas'!$I$14:$I$2013,BQ205)),INDEX('Controle de reservas'!$I$14:$I$2013,BQ205)&gt;0,INDEX('Controle de reservas'!$K$14:$K$2013,BQ205)&gt;INDEX('Controle de reservas'!$I$14:$I$2013,BQ205)),CHAR(10)&amp;"DIVERGÊNCIA DE DATAS",""),IF(INDEX('Controle de reservas'!$L$14:$L$2013,BQ205)="Em cobertura","COV",IF(INDEX('Controle de reservas'!$L$14:$L$2013,BQ205)="Disponível","DISP",IF(INDEX('Controle de reservas'!$L$14:$L$2013,BQ205)="Não utilizado","NU",IF(INDEX('Controle de reservas'!$L$14:$L$2013,BQ205)="Folga","F",IF(INDEX('Controle de reservas'!$L$14:$L$2013,BQ205)="Ocorrência","O",IF(INDEX('Controle de reservas'!$L$14:$L$2013,BQ205)="Programado","PROG",IF(INDEX('Controle de reservas'!$L$14:$L$2013,BQ205)="Disponível no posto","DP","SEM SITUAÇÃO")))))))&amp;IF(INDEX('Controle de reservas'!$M$14:$M$2013,BQ205)&lt;&gt;"",CHAR(10)&amp;INDEX('Controle de reservas'!$M$14:$M$2013,BQ205),IF(OR(INDEX('Controle de reservas'!$L$14:$L$2013,BQ205)="Em cobertura",INDEX('Controle de reservas'!$L$14:$L$2013,BQ205)="Programado"),CHAR(10)&amp;"SEM LOCAL",""))&amp;IF(INDEX('Controle de reservas'!$N$14:$N$2013,BQ205)&lt;&gt;"",CHAR(10)&amp;"Subst.: "&amp;INDEX('Controle de reservas'!$N$14:$N$2013,BQ205),"")&amp;IF(AND(ISNUMBER(INDEX('Controle de reservas'!$I$14:$I$2013,BQ205)),INDEX('Controle de reservas'!$I$14:$I$2013,BQ205)&gt;0,INDEX('Controle de reservas'!$K$14:$K$2013,BQ205)&gt;INDEX('Controle de reservas'!$I$14:$I$2013,BQ205)),CHAR(10)&amp;"DIVERGÊNCIA DE DATAS","")&amp;IF(INDEX('Controle de reservas'!$P$14:$P$2013,BQ205)&lt;&gt;"OK"," !",""))))</f>
      </c>
      <c r="AD205" s="17">
        <f ca="1">IF(OR($AQ205=0,AD$9="",AD$9&lt;$AS205,AND($AT205&lt;&gt;"",AD$9&gt;$AT205)),"",IF(BR205=0,"—",IF(INDEX('Controle de reservas'!$P$14:$P$2013,BR205)="DUPLICIDADE NO DIA","CONFLITO"&amp;IF(INDEX('Controle de reservas'!$M$14:$M$2013,BR205)&lt;&gt;"",CHAR(10)&amp;INDEX('Controle de reservas'!$M$14:$M$2013,BR205),"")&amp;IF(INDEX('Controle de reservas'!$N$14:$N$2013,BR205)&lt;&gt;"",CHAR(10)&amp;"Subst.: "&amp;INDEX('Controle de reservas'!$N$14:$N$2013,BR205),"")&amp;IF(AND(ISNUMBER(INDEX('Controle de reservas'!$I$14:$I$2013,BR205)),INDEX('Controle de reservas'!$I$14:$I$2013,BR205)&gt;0,INDEX('Controle de reservas'!$K$14:$K$2013,BR205)&gt;INDEX('Controle de reservas'!$I$14:$I$2013,BR205)),CHAR(10)&amp;"DIVERGÊNCIA DE DATAS",""),IF(INDEX('Controle de reservas'!$L$14:$L$2013,BR205)="Em cobertura","COV",IF(INDEX('Controle de reservas'!$L$14:$L$2013,BR205)="Disponível","DISP",IF(INDEX('Controle de reservas'!$L$14:$L$2013,BR205)="Não utilizado","NU",IF(INDEX('Controle de reservas'!$L$14:$L$2013,BR205)="Folga","F",IF(INDEX('Controle de reservas'!$L$14:$L$2013,BR205)="Ocorrência","O",IF(INDEX('Controle de reservas'!$L$14:$L$2013,BR205)="Programado","PROG",IF(INDEX('Controle de reservas'!$L$14:$L$2013,BR205)="Disponível no posto","DP","SEM SITUAÇÃO")))))))&amp;IF(INDEX('Controle de reservas'!$M$14:$M$2013,BR205)&lt;&gt;"",CHAR(10)&amp;INDEX('Controle de reservas'!$M$14:$M$2013,BR205),IF(OR(INDEX('Controle de reservas'!$L$14:$L$2013,BR205)="Em cobertura",INDEX('Controle de reservas'!$L$14:$L$2013,BR205)="Programado"),CHAR(10)&amp;"SEM LOCAL",""))&amp;IF(INDEX('Controle de reservas'!$N$14:$N$2013,BR205)&lt;&gt;"",CHAR(10)&amp;"Subst.: "&amp;INDEX('Controle de reservas'!$N$14:$N$2013,BR205),"")&amp;IF(AND(ISNUMBER(INDEX('Controle de reservas'!$I$14:$I$2013,BR205)),INDEX('Controle de reservas'!$I$14:$I$2013,BR205)&gt;0,INDEX('Controle de reservas'!$K$14:$K$2013,BR205)&gt;INDEX('Controle de reservas'!$I$14:$I$2013,BR205)),CHAR(10)&amp;"DIVERGÊNCIA DE DATAS","")&amp;IF(INDEX('Controle de reservas'!$P$14:$P$2013,BR205)&lt;&gt;"OK"," !",""))))</f>
      </c>
      <c r="AE205" s="17">
        <f ca="1">IF(OR($AQ205=0,AE$9="",AE$9&lt;$AS205,AND($AT205&lt;&gt;"",AE$9&gt;$AT205)),"",IF(BS205=0,"—",IF(INDEX('Controle de reservas'!$P$14:$P$2013,BS205)="DUPLICIDADE NO DIA","CONFLITO"&amp;IF(INDEX('Controle de reservas'!$M$14:$M$2013,BS205)&lt;&gt;"",CHAR(10)&amp;INDEX('Controle de reservas'!$M$14:$M$2013,BS205),"")&amp;IF(INDEX('Controle de reservas'!$N$14:$N$2013,BS205)&lt;&gt;"",CHAR(10)&amp;"Subst.: "&amp;INDEX('Controle de reservas'!$N$14:$N$2013,BS205),"")&amp;IF(AND(ISNUMBER(INDEX('Controle de reservas'!$I$14:$I$2013,BS205)),INDEX('Controle de reservas'!$I$14:$I$2013,BS205)&gt;0,INDEX('Controle de reservas'!$K$14:$K$2013,BS205)&gt;INDEX('Controle de reservas'!$I$14:$I$2013,BS205)),CHAR(10)&amp;"DIVERGÊNCIA DE DATAS",""),IF(INDEX('Controle de reservas'!$L$14:$L$2013,BS205)="Em cobertura","COV",IF(INDEX('Controle de reservas'!$L$14:$L$2013,BS205)="Disponível","DISP",IF(INDEX('Controle de reservas'!$L$14:$L$2013,BS205)="Não utilizado","NU",IF(INDEX('Controle de reservas'!$L$14:$L$2013,BS205)="Folga","F",IF(INDEX('Controle de reservas'!$L$14:$L$2013,BS205)="Ocorrência","O",IF(INDEX('Controle de reservas'!$L$14:$L$2013,BS205)="Programado","PROG",IF(INDEX('Controle de reservas'!$L$14:$L$2013,BS205)="Disponível no posto","DP","SEM SITUAÇÃO")))))))&amp;IF(INDEX('Controle de reservas'!$M$14:$M$2013,BS205)&lt;&gt;"",CHAR(10)&amp;INDEX('Controle de reservas'!$M$14:$M$2013,BS205),IF(OR(INDEX('Controle de reservas'!$L$14:$L$2013,BS205)="Em cobertura",INDEX('Controle de reservas'!$L$14:$L$2013,BS205)="Programado"),CHAR(10)&amp;"SEM LOCAL",""))&amp;IF(INDEX('Controle de reservas'!$N$14:$N$2013,BS205)&lt;&gt;"",CHAR(10)&amp;"Subst.: "&amp;INDEX('Controle de reservas'!$N$14:$N$2013,BS205),"")&amp;IF(AND(ISNUMBER(INDEX('Controle de reservas'!$I$14:$I$2013,BS205)),INDEX('Controle de reservas'!$I$14:$I$2013,BS205)&gt;0,INDEX('Controle de reservas'!$K$14:$K$2013,BS205)&gt;INDEX('Controle de reservas'!$I$14:$I$2013,BS205)),CHAR(10)&amp;"DIVERGÊNCIA DE DATAS","")&amp;IF(INDEX('Controle de reservas'!$P$14:$P$2013,BS205)&lt;&gt;"OK"," !",""))))</f>
      </c>
      <c r="AF205" s="17">
        <f ca="1">IF(OR($AQ205=0,AF$9="",AF$9&lt;$AS205,AND($AT205&lt;&gt;"",AF$9&gt;$AT205)),"",IF(BT205=0,"—",IF(INDEX('Controle de reservas'!$P$14:$P$2013,BT205)="DUPLICIDADE NO DIA","CONFLITO"&amp;IF(INDEX('Controle de reservas'!$M$14:$M$2013,BT205)&lt;&gt;"",CHAR(10)&amp;INDEX('Controle de reservas'!$M$14:$M$2013,BT205),"")&amp;IF(INDEX('Controle de reservas'!$N$14:$N$2013,BT205)&lt;&gt;"",CHAR(10)&amp;"Subst.: "&amp;INDEX('Controle de reservas'!$N$14:$N$2013,BT205),"")&amp;IF(AND(ISNUMBER(INDEX('Controle de reservas'!$I$14:$I$2013,BT205)),INDEX('Controle de reservas'!$I$14:$I$2013,BT205)&gt;0,INDEX('Controle de reservas'!$K$14:$K$2013,BT205)&gt;INDEX('Controle de reservas'!$I$14:$I$2013,BT205)),CHAR(10)&amp;"DIVERGÊNCIA DE DATAS",""),IF(INDEX('Controle de reservas'!$L$14:$L$2013,BT205)="Em cobertura","COV",IF(INDEX('Controle de reservas'!$L$14:$L$2013,BT205)="Disponível","DISP",IF(INDEX('Controle de reservas'!$L$14:$L$2013,BT205)="Não utilizado","NU",IF(INDEX('Controle de reservas'!$L$14:$L$2013,BT205)="Folga","F",IF(INDEX('Controle de reservas'!$L$14:$L$2013,BT205)="Ocorrência","O",IF(INDEX('Controle de reservas'!$L$14:$L$2013,BT205)="Programado","PROG",IF(INDEX('Controle de reservas'!$L$14:$L$2013,BT205)="Disponível no posto","DP","SEM SITUAÇÃO")))))))&amp;IF(INDEX('Controle de reservas'!$M$14:$M$2013,BT205)&lt;&gt;"",CHAR(10)&amp;INDEX('Controle de reservas'!$M$14:$M$2013,BT205),IF(OR(INDEX('Controle de reservas'!$L$14:$L$2013,BT205)="Em cobertura",INDEX('Controle de reservas'!$L$14:$L$2013,BT205)="Programado"),CHAR(10)&amp;"SEM LOCAL",""))&amp;IF(INDEX('Controle de reservas'!$N$14:$N$2013,BT205)&lt;&gt;"",CHAR(10)&amp;"Subst.: "&amp;INDEX('Controle de reservas'!$N$14:$N$2013,BT205),"")&amp;IF(AND(ISNUMBER(INDEX('Controle de reservas'!$I$14:$I$2013,BT205)),INDEX('Controle de reservas'!$I$14:$I$2013,BT205)&gt;0,INDEX('Controle de reservas'!$K$14:$K$2013,BT205)&gt;INDEX('Controle de reservas'!$I$14:$I$2013,BT205)),CHAR(10)&amp;"DIVERGÊNCIA DE DATAS","")&amp;IF(INDEX('Controle de reservas'!$P$14:$P$2013,BT205)&lt;&gt;"OK"," !",""))))</f>
      </c>
      <c r="AG205" s="17">
        <f ca="1">IF(OR($AQ205=0,AG$9="",AG$9&lt;$AS205,AND($AT205&lt;&gt;"",AG$9&gt;$AT205)),"",IF(BU205=0,"—",IF(INDEX('Controle de reservas'!$P$14:$P$2013,BU205)="DUPLICIDADE NO DIA","CONFLITO"&amp;IF(INDEX('Controle de reservas'!$M$14:$M$2013,BU205)&lt;&gt;"",CHAR(10)&amp;INDEX('Controle de reservas'!$M$14:$M$2013,BU205),"")&amp;IF(INDEX('Controle de reservas'!$N$14:$N$2013,BU205)&lt;&gt;"",CHAR(10)&amp;"Subst.: "&amp;INDEX('Controle de reservas'!$N$14:$N$2013,BU205),"")&amp;IF(AND(ISNUMBER(INDEX('Controle de reservas'!$I$14:$I$2013,BU205)),INDEX('Controle de reservas'!$I$14:$I$2013,BU205)&gt;0,INDEX('Controle de reservas'!$K$14:$K$2013,BU205)&gt;INDEX('Controle de reservas'!$I$14:$I$2013,BU205)),CHAR(10)&amp;"DIVERGÊNCIA DE DATAS",""),IF(INDEX('Controle de reservas'!$L$14:$L$2013,BU205)="Em cobertura","COV",IF(INDEX('Controle de reservas'!$L$14:$L$2013,BU205)="Disponível","DISP",IF(INDEX('Controle de reservas'!$L$14:$L$2013,BU205)="Não utilizado","NU",IF(INDEX('Controle de reservas'!$L$14:$L$2013,BU205)="Folga","F",IF(INDEX('Controle de reservas'!$L$14:$L$2013,BU205)="Ocorrência","O",IF(INDEX('Controle de reservas'!$L$14:$L$2013,BU205)="Programado","PROG",IF(INDEX('Controle de reservas'!$L$14:$L$2013,BU205)="Disponível no posto","DP","SEM SITUAÇÃO")))))))&amp;IF(INDEX('Controle de reservas'!$M$14:$M$2013,BU205)&lt;&gt;"",CHAR(10)&amp;INDEX('Controle de reservas'!$M$14:$M$2013,BU205),IF(OR(INDEX('Controle de reservas'!$L$14:$L$2013,BU205)="Em cobertura",INDEX('Controle de reservas'!$L$14:$L$2013,BU205)="Programado"),CHAR(10)&amp;"SEM LOCAL",""))&amp;IF(INDEX('Controle de reservas'!$N$14:$N$2013,BU205)&lt;&gt;"",CHAR(10)&amp;"Subst.: "&amp;INDEX('Controle de reservas'!$N$14:$N$2013,BU205),"")&amp;IF(AND(ISNUMBER(INDEX('Controle de reservas'!$I$14:$I$2013,BU205)),INDEX('Controle de reservas'!$I$14:$I$2013,BU205)&gt;0,INDEX('Controle de reservas'!$K$14:$K$2013,BU205)&gt;INDEX('Controle de reservas'!$I$14:$I$2013,BU205)),CHAR(10)&amp;"DIVERGÊNCIA DE DATAS","")&amp;IF(INDEX('Controle de reservas'!$P$14:$P$2013,BU205)&lt;&gt;"OK"," !",""))))</f>
      </c>
      <c r="AH205" s="17">
        <f ca="1">IF(OR($AQ205=0,AH$9="",AH$9&lt;$AS205,AND($AT205&lt;&gt;"",AH$9&gt;$AT205)),"",IF(BV205=0,"—",IF(INDEX('Controle de reservas'!$P$14:$P$2013,BV205)="DUPLICIDADE NO DIA","CONFLITO"&amp;IF(INDEX('Controle de reservas'!$M$14:$M$2013,BV205)&lt;&gt;"",CHAR(10)&amp;INDEX('Controle de reservas'!$M$14:$M$2013,BV205),"")&amp;IF(INDEX('Controle de reservas'!$N$14:$N$2013,BV205)&lt;&gt;"",CHAR(10)&amp;"Subst.: "&amp;INDEX('Controle de reservas'!$N$14:$N$2013,BV205),"")&amp;IF(AND(ISNUMBER(INDEX('Controle de reservas'!$I$14:$I$2013,BV205)),INDEX('Controle de reservas'!$I$14:$I$2013,BV205)&gt;0,INDEX('Controle de reservas'!$K$14:$K$2013,BV205)&gt;INDEX('Controle de reservas'!$I$14:$I$2013,BV205)),CHAR(10)&amp;"DIVERGÊNCIA DE DATAS",""),IF(INDEX('Controle de reservas'!$L$14:$L$2013,BV205)="Em cobertura","COV",IF(INDEX('Controle de reservas'!$L$14:$L$2013,BV205)="Disponível","DISP",IF(INDEX('Controle de reservas'!$L$14:$L$2013,BV205)="Não utilizado","NU",IF(INDEX('Controle de reservas'!$L$14:$L$2013,BV205)="Folga","F",IF(INDEX('Controle de reservas'!$L$14:$L$2013,BV205)="Ocorrência","O",IF(INDEX('Controle de reservas'!$L$14:$L$2013,BV205)="Programado","PROG",IF(INDEX('Controle de reservas'!$L$14:$L$2013,BV205)="Disponível no posto","DP","SEM SITUAÇÃO")))))))&amp;IF(INDEX('Controle de reservas'!$M$14:$M$2013,BV205)&lt;&gt;"",CHAR(10)&amp;INDEX('Controle de reservas'!$M$14:$M$2013,BV205),IF(OR(INDEX('Controle de reservas'!$L$14:$L$2013,BV205)="Em cobertura",INDEX('Controle de reservas'!$L$14:$L$2013,BV205)="Programado"),CHAR(10)&amp;"SEM LOCAL",""))&amp;IF(INDEX('Controle de reservas'!$N$14:$N$2013,BV205)&lt;&gt;"",CHAR(10)&amp;"Subst.: "&amp;INDEX('Controle de reservas'!$N$14:$N$2013,BV205),"")&amp;IF(AND(ISNUMBER(INDEX('Controle de reservas'!$I$14:$I$2013,BV205)),INDEX('Controle de reservas'!$I$14:$I$2013,BV205)&gt;0,INDEX('Controle de reservas'!$K$14:$K$2013,BV205)&gt;INDEX('Controle de reservas'!$I$14:$I$2013,BV205)),CHAR(10)&amp;"DIVERGÊNCIA DE DATAS","")&amp;IF(INDEX('Controle de reservas'!$P$14:$P$2013,BV205)&lt;&gt;"OK"," !",""))))</f>
      </c>
      <c r="AI205" s="17">
        <f ca="1">IF(OR($AQ205=0,AI$9="",AI$9&lt;$AS205,AND($AT205&lt;&gt;"",AI$9&gt;$AT205)),"",IF(BW205=0,"—",IF(INDEX('Controle de reservas'!$P$14:$P$2013,BW205)="DUPLICIDADE NO DIA","CONFLITO"&amp;IF(INDEX('Controle de reservas'!$M$14:$M$2013,BW205)&lt;&gt;"",CHAR(10)&amp;INDEX('Controle de reservas'!$M$14:$M$2013,BW205),"")&amp;IF(INDEX('Controle de reservas'!$N$14:$N$2013,BW205)&lt;&gt;"",CHAR(10)&amp;"Subst.: "&amp;INDEX('Controle de reservas'!$N$14:$N$2013,BW205),"")&amp;IF(AND(ISNUMBER(INDEX('Controle de reservas'!$I$14:$I$2013,BW205)),INDEX('Controle de reservas'!$I$14:$I$2013,BW205)&gt;0,INDEX('Controle de reservas'!$K$14:$K$2013,BW205)&gt;INDEX('Controle de reservas'!$I$14:$I$2013,BW205)),CHAR(10)&amp;"DIVERGÊNCIA DE DATAS",""),IF(INDEX('Controle de reservas'!$L$14:$L$2013,BW205)="Em cobertura","COV",IF(INDEX('Controle de reservas'!$L$14:$L$2013,BW205)="Disponível","DISP",IF(INDEX('Controle de reservas'!$L$14:$L$2013,BW205)="Não utilizado","NU",IF(INDEX('Controle de reservas'!$L$14:$L$2013,BW205)="Folga","F",IF(INDEX('Controle de reservas'!$L$14:$L$2013,BW205)="Ocorrência","O",IF(INDEX('Controle de reservas'!$L$14:$L$2013,BW205)="Programado","PROG",IF(INDEX('Controle de reservas'!$L$14:$L$2013,BW205)="Disponível no posto","DP","SEM SITUAÇÃO")))))))&amp;IF(INDEX('Controle de reservas'!$M$14:$M$2013,BW205)&lt;&gt;"",CHAR(10)&amp;INDEX('Controle de reservas'!$M$14:$M$2013,BW205),IF(OR(INDEX('Controle de reservas'!$L$14:$L$2013,BW205)="Em cobertura",INDEX('Controle de reservas'!$L$14:$L$2013,BW205)="Programado"),CHAR(10)&amp;"SEM LOCAL",""))&amp;IF(INDEX('Controle de reservas'!$N$14:$N$2013,BW205)&lt;&gt;"",CHAR(10)&amp;"Subst.: "&amp;INDEX('Controle de reservas'!$N$14:$N$2013,BW205),"")&amp;IF(AND(ISNUMBER(INDEX('Controle de reservas'!$I$14:$I$2013,BW205)),INDEX('Controle de reservas'!$I$14:$I$2013,BW205)&gt;0,INDEX('Controle de reservas'!$K$14:$K$2013,BW205)&gt;INDEX('Controle de reservas'!$I$14:$I$2013,BW205)),CHAR(10)&amp;"DIVERGÊNCIA DE DATAS","")&amp;IF(INDEX('Controle de reservas'!$P$14:$P$2013,BW205)&lt;&gt;"OK"," !",""))))</f>
      </c>
      <c r="AJ205" s="17">
        <f ca="1">IF(OR($AQ205=0,AJ$9="",AJ$9&lt;$AS205,AND($AT205&lt;&gt;"",AJ$9&gt;$AT205)),"",IF(BX205=0,"—",IF(INDEX('Controle de reservas'!$P$14:$P$2013,BX205)="DUPLICIDADE NO DIA","CONFLITO"&amp;IF(INDEX('Controle de reservas'!$M$14:$M$2013,BX205)&lt;&gt;"",CHAR(10)&amp;INDEX('Controle de reservas'!$M$14:$M$2013,BX205),"")&amp;IF(INDEX('Controle de reservas'!$N$14:$N$2013,BX205)&lt;&gt;"",CHAR(10)&amp;"Subst.: "&amp;INDEX('Controle de reservas'!$N$14:$N$2013,BX205),"")&amp;IF(AND(ISNUMBER(INDEX('Controle de reservas'!$I$14:$I$2013,BX205)),INDEX('Controle de reservas'!$I$14:$I$2013,BX205)&gt;0,INDEX('Controle de reservas'!$K$14:$K$2013,BX205)&gt;INDEX('Controle de reservas'!$I$14:$I$2013,BX205)),CHAR(10)&amp;"DIVERGÊNCIA DE DATAS",""),IF(INDEX('Controle de reservas'!$L$14:$L$2013,BX205)="Em cobertura","COV",IF(INDEX('Controle de reservas'!$L$14:$L$2013,BX205)="Disponível","DISP",IF(INDEX('Controle de reservas'!$L$14:$L$2013,BX205)="Não utilizado","NU",IF(INDEX('Controle de reservas'!$L$14:$L$2013,BX205)="Folga","F",IF(INDEX('Controle de reservas'!$L$14:$L$2013,BX205)="Ocorrência","O",IF(INDEX('Controle de reservas'!$L$14:$L$2013,BX205)="Programado","PROG",IF(INDEX('Controle de reservas'!$L$14:$L$2013,BX205)="Disponível no posto","DP","SEM SITUAÇÃO")))))))&amp;IF(INDEX('Controle de reservas'!$M$14:$M$2013,BX205)&lt;&gt;"",CHAR(10)&amp;INDEX('Controle de reservas'!$M$14:$M$2013,BX205),IF(OR(INDEX('Controle de reservas'!$L$14:$L$2013,BX205)="Em cobertura",INDEX('Controle de reservas'!$L$14:$L$2013,BX205)="Programado"),CHAR(10)&amp;"SEM LOCAL",""))&amp;IF(INDEX('Controle de reservas'!$N$14:$N$2013,BX205)&lt;&gt;"",CHAR(10)&amp;"Subst.: "&amp;INDEX('Controle de reservas'!$N$14:$N$2013,BX205),"")&amp;IF(AND(ISNUMBER(INDEX('Controle de reservas'!$I$14:$I$2013,BX205)),INDEX('Controle de reservas'!$I$14:$I$2013,BX205)&gt;0,INDEX('Controle de reservas'!$K$14:$K$2013,BX205)&gt;INDEX('Controle de reservas'!$I$14:$I$2013,BX205)),CHAR(10)&amp;"DIVERGÊNCIA DE DATAS","")&amp;IF(INDEX('Controle de reservas'!$P$14:$P$2013,BX205)&lt;&gt;"OK"," !",""))))</f>
      </c>
      <c r="AK205" s="17">
        <f ca="1">IF(OR($AQ205=0,AK$9="",AK$9&lt;$AS205,AND($AT205&lt;&gt;"",AK$9&gt;$AT205)),"",IF(BY205=0,"—",IF(INDEX('Controle de reservas'!$P$14:$P$2013,BY205)="DUPLICIDADE NO DIA","CONFLITO"&amp;IF(INDEX('Controle de reservas'!$M$14:$M$2013,BY205)&lt;&gt;"",CHAR(10)&amp;INDEX('Controle de reservas'!$M$14:$M$2013,BY205),"")&amp;IF(INDEX('Controle de reservas'!$N$14:$N$2013,BY205)&lt;&gt;"",CHAR(10)&amp;"Subst.: "&amp;INDEX('Controle de reservas'!$N$14:$N$2013,BY205),"")&amp;IF(AND(ISNUMBER(INDEX('Controle de reservas'!$I$14:$I$2013,BY205)),INDEX('Controle de reservas'!$I$14:$I$2013,BY205)&gt;0,INDEX('Controle de reservas'!$K$14:$K$2013,BY205)&gt;INDEX('Controle de reservas'!$I$14:$I$2013,BY205)),CHAR(10)&amp;"DIVERGÊNCIA DE DATAS",""),IF(INDEX('Controle de reservas'!$L$14:$L$2013,BY205)="Em cobertura","COV",IF(INDEX('Controle de reservas'!$L$14:$L$2013,BY205)="Disponível","DISP",IF(INDEX('Controle de reservas'!$L$14:$L$2013,BY205)="Não utilizado","NU",IF(INDEX('Controle de reservas'!$L$14:$L$2013,BY205)="Folga","F",IF(INDEX('Controle de reservas'!$L$14:$L$2013,BY205)="Ocorrência","O",IF(INDEX('Controle de reservas'!$L$14:$L$2013,BY205)="Programado","PROG",IF(INDEX('Controle de reservas'!$L$14:$L$2013,BY205)="Disponível no posto","DP","SEM SITUAÇÃO")))))))&amp;IF(INDEX('Controle de reservas'!$M$14:$M$2013,BY205)&lt;&gt;"",CHAR(10)&amp;INDEX('Controle de reservas'!$M$14:$M$2013,BY205),IF(OR(INDEX('Controle de reservas'!$L$14:$L$2013,BY205)="Em cobertura",INDEX('Controle de reservas'!$L$14:$L$2013,BY205)="Programado"),CHAR(10)&amp;"SEM LOCAL",""))&amp;IF(INDEX('Controle de reservas'!$N$14:$N$2013,BY205)&lt;&gt;"",CHAR(10)&amp;"Subst.: "&amp;INDEX('Controle de reservas'!$N$14:$N$2013,BY205),"")&amp;IF(AND(ISNUMBER(INDEX('Controle de reservas'!$I$14:$I$2013,BY205)),INDEX('Controle de reservas'!$I$14:$I$2013,BY205)&gt;0,INDEX('Controle de reservas'!$K$14:$K$2013,BY205)&gt;INDEX('Controle de reservas'!$I$14:$I$2013,BY205)),CHAR(10)&amp;"DIVERGÊNCIA DE DATAS","")&amp;IF(INDEX('Controle de reservas'!$P$14:$P$2013,BY205)&lt;&gt;"OK"," !",""))))</f>
      </c>
      <c r="AL205" s="16">
        <f t="shared" ca="1" si="13"/>
      </c>
      <c r="AM205" s="16">
        <f t="shared" ca="1" si="14"/>
      </c>
      <c r="AN205" s="16">
        <f t="shared" ca="1" si="15"/>
      </c>
      <c r="AO205" s="16">
        <f t="shared" ca="1" si="16"/>
      </c>
      <c r="AP205" s="16">
        <f ca="1">IF($AQ205=0,"",INDEX('Controle de reservas'!$O$14:$O$2013,$AQ205))</f>
      </c>
      <c r="AQ205">
        <f ca="1">IFERROR(MATCH(ROW()-9,'Controle de reservas'!$S$14:$S$2013,0),0)</f>
      </c>
      <c r="AR205">
        <f ca="1">IF($AQ205=0,"",INDEX('Controle de reservas'!$Q$14:$Q$2013,$AQ205))</f>
      </c>
      <c r="AS205">
        <f ca="1">IF($AQ205=0,"",INDEX('Controle de reservas'!$H$14:$H$2013,$AQ205))</f>
      </c>
      <c r="AT205">
        <f ca="1">IF($AQ205=0,"",IF(INDEX('Controle de reservas'!$J$14:$J$2013,$AQ205)=0,"",INDEX('Controle de reservas'!$J$14:$J$2013,$AQ205)))</f>
      </c>
      <c r="AU205">
        <f ca="1">IF(OR($AQ205=0,G$9=""),0,IFERROR(MATCH($AR205&amp;"|"&amp;TEXT(G$9,"yyyymmdd"),'Controle de reservas'!$T$14:$T$2013,0),0))</f>
      </c>
      <c r="AV205">
        <f ca="1">IF(OR($AQ205=0,H$9=""),0,IFERROR(MATCH($AR205&amp;"|"&amp;TEXT(H$9,"yyyymmdd"),'Controle de reservas'!$T$14:$T$2013,0),0))</f>
      </c>
      <c r="AW205">
        <f ca="1">IF(OR($AQ205=0,I$9=""),0,IFERROR(MATCH($AR205&amp;"|"&amp;TEXT(I$9,"yyyymmdd"),'Controle de reservas'!$T$14:$T$2013,0),0))</f>
      </c>
      <c r="AX205">
        <f ca="1">IF(OR($AQ205=0,J$9=""),0,IFERROR(MATCH($AR205&amp;"|"&amp;TEXT(J$9,"yyyymmdd"),'Controle de reservas'!$T$14:$T$2013,0),0))</f>
      </c>
      <c r="AY205">
        <f ca="1">IF(OR($AQ205=0,K$9=""),0,IFERROR(MATCH($AR205&amp;"|"&amp;TEXT(K$9,"yyyymmdd"),'Controle de reservas'!$T$14:$T$2013,0),0))</f>
      </c>
      <c r="AZ205">
        <f ca="1">IF(OR($AQ205=0,L$9=""),0,IFERROR(MATCH($AR205&amp;"|"&amp;TEXT(L$9,"yyyymmdd"),'Controle de reservas'!$T$14:$T$2013,0),0))</f>
      </c>
      <c r="BA205">
        <f ca="1">IF(OR($AQ205=0,M$9=""),0,IFERROR(MATCH($AR205&amp;"|"&amp;TEXT(M$9,"yyyymmdd"),'Controle de reservas'!$T$14:$T$2013,0),0))</f>
      </c>
      <c r="BB205">
        <f ca="1">IF(OR($AQ205=0,N$9=""),0,IFERROR(MATCH($AR205&amp;"|"&amp;TEXT(N$9,"yyyymmdd"),'Controle de reservas'!$T$14:$T$2013,0),0))</f>
      </c>
      <c r="BC205">
        <f ca="1">IF(OR($AQ205=0,O$9=""),0,IFERROR(MATCH($AR205&amp;"|"&amp;TEXT(O$9,"yyyymmdd"),'Controle de reservas'!$T$14:$T$2013,0),0))</f>
      </c>
      <c r="BD205">
        <f ca="1">IF(OR($AQ205=0,P$9=""),0,IFERROR(MATCH($AR205&amp;"|"&amp;TEXT(P$9,"yyyymmdd"),'Controle de reservas'!$T$14:$T$2013,0),0))</f>
      </c>
      <c r="BE205">
        <f ca="1">IF(OR($AQ205=0,Q$9=""),0,IFERROR(MATCH($AR205&amp;"|"&amp;TEXT(Q$9,"yyyymmdd"),'Controle de reservas'!$T$14:$T$2013,0),0))</f>
      </c>
      <c r="BF205">
        <f ca="1">IF(OR($AQ205=0,R$9=""),0,IFERROR(MATCH($AR205&amp;"|"&amp;TEXT(R$9,"yyyymmdd"),'Controle de reservas'!$T$14:$T$2013,0),0))</f>
      </c>
      <c r="BG205">
        <f ca="1">IF(OR($AQ205=0,S$9=""),0,IFERROR(MATCH($AR205&amp;"|"&amp;TEXT(S$9,"yyyymmdd"),'Controle de reservas'!$T$14:$T$2013,0),0))</f>
      </c>
      <c r="BH205">
        <f ca="1">IF(OR($AQ205=0,T$9=""),0,IFERROR(MATCH($AR205&amp;"|"&amp;TEXT(T$9,"yyyymmdd"),'Controle de reservas'!$T$14:$T$2013,0),0))</f>
      </c>
      <c r="BI205">
        <f ca="1">IF(OR($AQ205=0,U$9=""),0,IFERROR(MATCH($AR205&amp;"|"&amp;TEXT(U$9,"yyyymmdd"),'Controle de reservas'!$T$14:$T$2013,0),0))</f>
      </c>
      <c r="BJ205">
        <f ca="1">IF(OR($AQ205=0,V$9=""),0,IFERROR(MATCH($AR205&amp;"|"&amp;TEXT(V$9,"yyyymmdd"),'Controle de reservas'!$T$14:$T$2013,0),0))</f>
      </c>
      <c r="BK205">
        <f ca="1">IF(OR($AQ205=0,W$9=""),0,IFERROR(MATCH($AR205&amp;"|"&amp;TEXT(W$9,"yyyymmdd"),'Controle de reservas'!$T$14:$T$2013,0),0))</f>
      </c>
      <c r="BL205">
        <f ca="1">IF(OR($AQ205=0,X$9=""),0,IFERROR(MATCH($AR205&amp;"|"&amp;TEXT(X$9,"yyyymmdd"),'Controle de reservas'!$T$14:$T$2013,0),0))</f>
      </c>
      <c r="BM205">
        <f ca="1">IF(OR($AQ205=0,Y$9=""),0,IFERROR(MATCH($AR205&amp;"|"&amp;TEXT(Y$9,"yyyymmdd"),'Controle de reservas'!$T$14:$T$2013,0),0))</f>
      </c>
      <c r="BN205">
        <f ca="1">IF(OR($AQ205=0,Z$9=""),0,IFERROR(MATCH($AR205&amp;"|"&amp;TEXT(Z$9,"yyyymmdd"),'Controle de reservas'!$T$14:$T$2013,0),0))</f>
      </c>
      <c r="BO205">
        <f ca="1">IF(OR($AQ205=0,AA$9=""),0,IFERROR(MATCH($AR205&amp;"|"&amp;TEXT(AA$9,"yyyymmdd"),'Controle de reservas'!$T$14:$T$2013,0),0))</f>
      </c>
      <c r="BP205">
        <f ca="1">IF(OR($AQ205=0,AB$9=""),0,IFERROR(MATCH($AR205&amp;"|"&amp;TEXT(AB$9,"yyyymmdd"),'Controle de reservas'!$T$14:$T$2013,0),0))</f>
      </c>
      <c r="BQ205">
        <f ca="1">IF(OR($AQ205=0,AC$9=""),0,IFERROR(MATCH($AR205&amp;"|"&amp;TEXT(AC$9,"yyyymmdd"),'Controle de reservas'!$T$14:$T$2013,0),0))</f>
      </c>
      <c r="BR205">
        <f ca="1">IF(OR($AQ205=0,AD$9=""),0,IFERROR(MATCH($AR205&amp;"|"&amp;TEXT(AD$9,"yyyymmdd"),'Controle de reservas'!$T$14:$T$2013,0),0))</f>
      </c>
      <c r="BS205">
        <f ca="1">IF(OR($AQ205=0,AE$9=""),0,IFERROR(MATCH($AR205&amp;"|"&amp;TEXT(AE$9,"yyyymmdd"),'Controle de reservas'!$T$14:$T$2013,0),0))</f>
      </c>
      <c r="BT205">
        <f ca="1">IF(OR($AQ205=0,AF$9=""),0,IFERROR(MATCH($AR205&amp;"|"&amp;TEXT(AF$9,"yyyymmdd"),'Controle de reservas'!$T$14:$T$2013,0),0))</f>
      </c>
      <c r="BU205">
        <f ca="1">IF(OR($AQ205=0,AG$9=""),0,IFERROR(MATCH($AR205&amp;"|"&amp;TEXT(AG$9,"yyyymmdd"),'Controle de reservas'!$T$14:$T$2013,0),0))</f>
      </c>
      <c r="BV205">
        <f ca="1">IF(OR($AQ205=0,AH$9=""),0,IFERROR(MATCH($AR205&amp;"|"&amp;TEXT(AH$9,"yyyymmdd"),'Controle de reservas'!$T$14:$T$2013,0),0))</f>
      </c>
      <c r="BW205">
        <f ca="1">IF(OR($AQ205=0,AI$9=""),0,IFERROR(MATCH($AR205&amp;"|"&amp;TEXT(AI$9,"yyyymmdd"),'Controle de reservas'!$T$14:$T$2013,0),0))</f>
      </c>
      <c r="BX205">
        <f ca="1">IF(OR($AQ205=0,AJ$9=""),0,IFERROR(MATCH($AR205&amp;"|"&amp;TEXT(AJ$9,"yyyymmdd"),'Controle de reservas'!$T$14:$T$2013,0),0))</f>
      </c>
      <c r="BY205">
        <f ca="1">IF(OR($AQ205=0,AK$9=""),0,IFERROR(MATCH($AR205&amp;"|"&amp;TEXT(AK$9,"yyyymmdd"),'Controle de reservas'!$T$14:$T$2013,0),0))</f>
      </c>
    </row>
    <row r="206" spans="1:77" ht="105" customHeight="1" x14ac:dyDescent="0.25">
      <c r="A206" s="14">
        <f ca="1">IF($AQ206=0,"",INDEX('Controle de reservas'!$A$14:$A$2013,$AQ206))</f>
      </c>
      <c r="B206" s="14">
        <f ca="1">IF($AQ206=0,"",INDEX('Controle de reservas'!$B$14:$B$2013,$AQ206))</f>
      </c>
      <c r="C206" s="14">
        <f ca="1">IF($AQ206=0,"",INDEX('Controle de reservas'!$C$14:$C$2013,$AQ206))</f>
      </c>
      <c r="D206" s="14">
        <f ca="1">IF($AQ206=0,"",INDEX('Controle de reservas'!$D$14:$D$2013,$AQ206))</f>
      </c>
      <c r="E206" s="14">
        <f ca="1">IF($AQ206=0,"",INDEX('Controle de reservas'!$E$14:$E$2013,$AQ206))</f>
      </c>
      <c r="F206" s="14">
        <f ca="1">IF($AQ206=0,"",INDEX('Controle de reservas'!$F$14:$F$2013,$AQ206))</f>
      </c>
      <c r="G206" s="15">
        <f ca="1">IF(OR($AQ206=0,G$9="",G$9&lt;$AS206,AND($AT206&lt;&gt;"",G$9&gt;$AT206)),"",IF(AU206=0,"—",IF(INDEX('Controle de reservas'!$P$14:$P$2013,AU206)="DUPLICIDADE NO DIA","CONFLITO"&amp;IF(INDEX('Controle de reservas'!$M$14:$M$2013,AU206)&lt;&gt;"",CHAR(10)&amp;INDEX('Controle de reservas'!$M$14:$M$2013,AU206),"")&amp;IF(INDEX('Controle de reservas'!$N$14:$N$2013,AU206)&lt;&gt;"",CHAR(10)&amp;"Subst.: "&amp;INDEX('Controle de reservas'!$N$14:$N$2013,AU206),"")&amp;IF(AND(ISNUMBER(INDEX('Controle de reservas'!$I$14:$I$2013,AU206)),INDEX('Controle de reservas'!$I$14:$I$2013,AU206)&gt;0,INDEX('Controle de reservas'!$K$14:$K$2013,AU206)&gt;INDEX('Controle de reservas'!$I$14:$I$2013,AU206)),CHAR(10)&amp;"DIVERGÊNCIA DE DATAS",""),IF(INDEX('Controle de reservas'!$L$14:$L$2013,AU206)="Em cobertura","COV",IF(INDEX('Controle de reservas'!$L$14:$L$2013,AU206)="Disponível","DISP",IF(INDEX('Controle de reservas'!$L$14:$L$2013,AU206)="Não utilizado","NU",IF(INDEX('Controle de reservas'!$L$14:$L$2013,AU206)="Folga","F",IF(INDEX('Controle de reservas'!$L$14:$L$2013,AU206)="Ocorrência","O",IF(INDEX('Controle de reservas'!$L$14:$L$2013,AU206)="Programado","PROG",IF(INDEX('Controle de reservas'!$L$14:$L$2013,AU206)="Disponível no posto","DP","SEM SITUAÇÃO")))))))&amp;IF(INDEX('Controle de reservas'!$M$14:$M$2013,AU206)&lt;&gt;"",CHAR(10)&amp;INDEX('Controle de reservas'!$M$14:$M$2013,AU206),IF(OR(INDEX('Controle de reservas'!$L$14:$L$2013,AU206)="Em cobertura",INDEX('Controle de reservas'!$L$14:$L$2013,AU206)="Programado"),CHAR(10)&amp;"SEM LOCAL",""))&amp;IF(INDEX('Controle de reservas'!$N$14:$N$2013,AU206)&lt;&gt;"",CHAR(10)&amp;"Subst.: "&amp;INDEX('Controle de reservas'!$N$14:$N$2013,AU206),"")&amp;IF(AND(ISNUMBER(INDEX('Controle de reservas'!$I$14:$I$2013,AU206)),INDEX('Controle de reservas'!$I$14:$I$2013,AU206)&gt;0,INDEX('Controle de reservas'!$K$14:$K$2013,AU206)&gt;INDEX('Controle de reservas'!$I$14:$I$2013,AU206)),CHAR(10)&amp;"DIVERGÊNCIA DE DATAS","")&amp;IF(INDEX('Controle de reservas'!$P$14:$P$2013,AU206)&lt;&gt;"OK"," !",""))))</f>
      </c>
      <c r="H206" s="15">
        <f ca="1">IF(OR($AQ206=0,H$9="",H$9&lt;$AS206,AND($AT206&lt;&gt;"",H$9&gt;$AT206)),"",IF(AV206=0,"—",IF(INDEX('Controle de reservas'!$P$14:$P$2013,AV206)="DUPLICIDADE NO DIA","CONFLITO"&amp;IF(INDEX('Controle de reservas'!$M$14:$M$2013,AV206)&lt;&gt;"",CHAR(10)&amp;INDEX('Controle de reservas'!$M$14:$M$2013,AV206),"")&amp;IF(INDEX('Controle de reservas'!$N$14:$N$2013,AV206)&lt;&gt;"",CHAR(10)&amp;"Subst.: "&amp;INDEX('Controle de reservas'!$N$14:$N$2013,AV206),"")&amp;IF(AND(ISNUMBER(INDEX('Controle de reservas'!$I$14:$I$2013,AV206)),INDEX('Controle de reservas'!$I$14:$I$2013,AV206)&gt;0,INDEX('Controle de reservas'!$K$14:$K$2013,AV206)&gt;INDEX('Controle de reservas'!$I$14:$I$2013,AV206)),CHAR(10)&amp;"DIVERGÊNCIA DE DATAS",""),IF(INDEX('Controle de reservas'!$L$14:$L$2013,AV206)="Em cobertura","COV",IF(INDEX('Controle de reservas'!$L$14:$L$2013,AV206)="Disponível","DISP",IF(INDEX('Controle de reservas'!$L$14:$L$2013,AV206)="Não utilizado","NU",IF(INDEX('Controle de reservas'!$L$14:$L$2013,AV206)="Folga","F",IF(INDEX('Controle de reservas'!$L$14:$L$2013,AV206)="Ocorrência","O",IF(INDEX('Controle de reservas'!$L$14:$L$2013,AV206)="Programado","PROG",IF(INDEX('Controle de reservas'!$L$14:$L$2013,AV206)="Disponível no posto","DP","SEM SITUAÇÃO")))))))&amp;IF(INDEX('Controle de reservas'!$M$14:$M$2013,AV206)&lt;&gt;"",CHAR(10)&amp;INDEX('Controle de reservas'!$M$14:$M$2013,AV206),IF(OR(INDEX('Controle de reservas'!$L$14:$L$2013,AV206)="Em cobertura",INDEX('Controle de reservas'!$L$14:$L$2013,AV206)="Programado"),CHAR(10)&amp;"SEM LOCAL",""))&amp;IF(INDEX('Controle de reservas'!$N$14:$N$2013,AV206)&lt;&gt;"",CHAR(10)&amp;"Subst.: "&amp;INDEX('Controle de reservas'!$N$14:$N$2013,AV206),"")&amp;IF(AND(ISNUMBER(INDEX('Controle de reservas'!$I$14:$I$2013,AV206)),INDEX('Controle de reservas'!$I$14:$I$2013,AV206)&gt;0,INDEX('Controle de reservas'!$K$14:$K$2013,AV206)&gt;INDEX('Controle de reservas'!$I$14:$I$2013,AV206)),CHAR(10)&amp;"DIVERGÊNCIA DE DATAS","")&amp;IF(INDEX('Controle de reservas'!$P$14:$P$2013,AV206)&lt;&gt;"OK"," !",""))))</f>
      </c>
      <c r="I206" s="15">
        <f ca="1">IF(OR($AQ206=0,I$9="",I$9&lt;$AS206,AND($AT206&lt;&gt;"",I$9&gt;$AT206)),"",IF(AW206=0,"—",IF(INDEX('Controle de reservas'!$P$14:$P$2013,AW206)="DUPLICIDADE NO DIA","CONFLITO"&amp;IF(INDEX('Controle de reservas'!$M$14:$M$2013,AW206)&lt;&gt;"",CHAR(10)&amp;INDEX('Controle de reservas'!$M$14:$M$2013,AW206),"")&amp;IF(INDEX('Controle de reservas'!$N$14:$N$2013,AW206)&lt;&gt;"",CHAR(10)&amp;"Subst.: "&amp;INDEX('Controle de reservas'!$N$14:$N$2013,AW206),"")&amp;IF(AND(ISNUMBER(INDEX('Controle de reservas'!$I$14:$I$2013,AW206)),INDEX('Controle de reservas'!$I$14:$I$2013,AW206)&gt;0,INDEX('Controle de reservas'!$K$14:$K$2013,AW206)&gt;INDEX('Controle de reservas'!$I$14:$I$2013,AW206)),CHAR(10)&amp;"DIVERGÊNCIA DE DATAS",""),IF(INDEX('Controle de reservas'!$L$14:$L$2013,AW206)="Em cobertura","COV",IF(INDEX('Controle de reservas'!$L$14:$L$2013,AW206)="Disponível","DISP",IF(INDEX('Controle de reservas'!$L$14:$L$2013,AW206)="Não utilizado","NU",IF(INDEX('Controle de reservas'!$L$14:$L$2013,AW206)="Folga","F",IF(INDEX('Controle de reservas'!$L$14:$L$2013,AW206)="Ocorrência","O",IF(INDEX('Controle de reservas'!$L$14:$L$2013,AW206)="Programado","PROG",IF(INDEX('Controle de reservas'!$L$14:$L$2013,AW206)="Disponível no posto","DP","SEM SITUAÇÃO")))))))&amp;IF(INDEX('Controle de reservas'!$M$14:$M$2013,AW206)&lt;&gt;"",CHAR(10)&amp;INDEX('Controle de reservas'!$M$14:$M$2013,AW206),IF(OR(INDEX('Controle de reservas'!$L$14:$L$2013,AW206)="Em cobertura",INDEX('Controle de reservas'!$L$14:$L$2013,AW206)="Programado"),CHAR(10)&amp;"SEM LOCAL",""))&amp;IF(INDEX('Controle de reservas'!$N$14:$N$2013,AW206)&lt;&gt;"",CHAR(10)&amp;"Subst.: "&amp;INDEX('Controle de reservas'!$N$14:$N$2013,AW206),"")&amp;IF(AND(ISNUMBER(INDEX('Controle de reservas'!$I$14:$I$2013,AW206)),INDEX('Controle de reservas'!$I$14:$I$2013,AW206)&gt;0,INDEX('Controle de reservas'!$K$14:$K$2013,AW206)&gt;INDEX('Controle de reservas'!$I$14:$I$2013,AW206)),CHAR(10)&amp;"DIVERGÊNCIA DE DATAS","")&amp;IF(INDEX('Controle de reservas'!$P$14:$P$2013,AW206)&lt;&gt;"OK"," !",""))))</f>
      </c>
      <c r="J206" s="15">
        <f ca="1">IF(OR($AQ206=0,J$9="",J$9&lt;$AS206,AND($AT206&lt;&gt;"",J$9&gt;$AT206)),"",IF(AX206=0,"—",IF(INDEX('Controle de reservas'!$P$14:$P$2013,AX206)="DUPLICIDADE NO DIA","CONFLITO"&amp;IF(INDEX('Controle de reservas'!$M$14:$M$2013,AX206)&lt;&gt;"",CHAR(10)&amp;INDEX('Controle de reservas'!$M$14:$M$2013,AX206),"")&amp;IF(INDEX('Controle de reservas'!$N$14:$N$2013,AX206)&lt;&gt;"",CHAR(10)&amp;"Subst.: "&amp;INDEX('Controle de reservas'!$N$14:$N$2013,AX206),"")&amp;IF(AND(ISNUMBER(INDEX('Controle de reservas'!$I$14:$I$2013,AX206)),INDEX('Controle de reservas'!$I$14:$I$2013,AX206)&gt;0,INDEX('Controle de reservas'!$K$14:$K$2013,AX206)&gt;INDEX('Controle de reservas'!$I$14:$I$2013,AX206)),CHAR(10)&amp;"DIVERGÊNCIA DE DATAS",""),IF(INDEX('Controle de reservas'!$L$14:$L$2013,AX206)="Em cobertura","COV",IF(INDEX('Controle de reservas'!$L$14:$L$2013,AX206)="Disponível","DISP",IF(INDEX('Controle de reservas'!$L$14:$L$2013,AX206)="Não utilizado","NU",IF(INDEX('Controle de reservas'!$L$14:$L$2013,AX206)="Folga","F",IF(INDEX('Controle de reservas'!$L$14:$L$2013,AX206)="Ocorrência","O",IF(INDEX('Controle de reservas'!$L$14:$L$2013,AX206)="Programado","PROG",IF(INDEX('Controle de reservas'!$L$14:$L$2013,AX206)="Disponível no posto","DP","SEM SITUAÇÃO")))))))&amp;IF(INDEX('Controle de reservas'!$M$14:$M$2013,AX206)&lt;&gt;"",CHAR(10)&amp;INDEX('Controle de reservas'!$M$14:$M$2013,AX206),IF(OR(INDEX('Controle de reservas'!$L$14:$L$2013,AX206)="Em cobertura",INDEX('Controle de reservas'!$L$14:$L$2013,AX206)="Programado"),CHAR(10)&amp;"SEM LOCAL",""))&amp;IF(INDEX('Controle de reservas'!$N$14:$N$2013,AX206)&lt;&gt;"",CHAR(10)&amp;"Subst.: "&amp;INDEX('Controle de reservas'!$N$14:$N$2013,AX206),"")&amp;IF(AND(ISNUMBER(INDEX('Controle de reservas'!$I$14:$I$2013,AX206)),INDEX('Controle de reservas'!$I$14:$I$2013,AX206)&gt;0,INDEX('Controle de reservas'!$K$14:$K$2013,AX206)&gt;INDEX('Controle de reservas'!$I$14:$I$2013,AX206)),CHAR(10)&amp;"DIVERGÊNCIA DE DATAS","")&amp;IF(INDEX('Controle de reservas'!$P$14:$P$2013,AX206)&lt;&gt;"OK"," !",""))))</f>
      </c>
      <c r="K206" s="15">
        <f ca="1">IF(OR($AQ206=0,K$9="",K$9&lt;$AS206,AND($AT206&lt;&gt;"",K$9&gt;$AT206)),"",IF(AY206=0,"—",IF(INDEX('Controle de reservas'!$P$14:$P$2013,AY206)="DUPLICIDADE NO DIA","CONFLITO"&amp;IF(INDEX('Controle de reservas'!$M$14:$M$2013,AY206)&lt;&gt;"",CHAR(10)&amp;INDEX('Controle de reservas'!$M$14:$M$2013,AY206),"")&amp;IF(INDEX('Controle de reservas'!$N$14:$N$2013,AY206)&lt;&gt;"",CHAR(10)&amp;"Subst.: "&amp;INDEX('Controle de reservas'!$N$14:$N$2013,AY206),"")&amp;IF(AND(ISNUMBER(INDEX('Controle de reservas'!$I$14:$I$2013,AY206)),INDEX('Controle de reservas'!$I$14:$I$2013,AY206)&gt;0,INDEX('Controle de reservas'!$K$14:$K$2013,AY206)&gt;INDEX('Controle de reservas'!$I$14:$I$2013,AY206)),CHAR(10)&amp;"DIVERGÊNCIA DE DATAS",""),IF(INDEX('Controle de reservas'!$L$14:$L$2013,AY206)="Em cobertura","COV",IF(INDEX('Controle de reservas'!$L$14:$L$2013,AY206)="Disponível","DISP",IF(INDEX('Controle de reservas'!$L$14:$L$2013,AY206)="Não utilizado","NU",IF(INDEX('Controle de reservas'!$L$14:$L$2013,AY206)="Folga","F",IF(INDEX('Controle de reservas'!$L$14:$L$2013,AY206)="Ocorrência","O",IF(INDEX('Controle de reservas'!$L$14:$L$2013,AY206)="Programado","PROG",IF(INDEX('Controle de reservas'!$L$14:$L$2013,AY206)="Disponível no posto","DP","SEM SITUAÇÃO")))))))&amp;IF(INDEX('Controle de reservas'!$M$14:$M$2013,AY206)&lt;&gt;"",CHAR(10)&amp;INDEX('Controle de reservas'!$M$14:$M$2013,AY206),IF(OR(INDEX('Controle de reservas'!$L$14:$L$2013,AY206)="Em cobertura",INDEX('Controle de reservas'!$L$14:$L$2013,AY206)="Programado"),CHAR(10)&amp;"SEM LOCAL",""))&amp;IF(INDEX('Controle de reservas'!$N$14:$N$2013,AY206)&lt;&gt;"",CHAR(10)&amp;"Subst.: "&amp;INDEX('Controle de reservas'!$N$14:$N$2013,AY206),"")&amp;IF(AND(ISNUMBER(INDEX('Controle de reservas'!$I$14:$I$2013,AY206)),INDEX('Controle de reservas'!$I$14:$I$2013,AY206)&gt;0,INDEX('Controle de reservas'!$K$14:$K$2013,AY206)&gt;INDEX('Controle de reservas'!$I$14:$I$2013,AY206)),CHAR(10)&amp;"DIVERGÊNCIA DE DATAS","")&amp;IF(INDEX('Controle de reservas'!$P$14:$P$2013,AY206)&lt;&gt;"OK"," !",""))))</f>
      </c>
      <c r="L206" s="15">
        <f ca="1">IF(OR($AQ206=0,L$9="",L$9&lt;$AS206,AND($AT206&lt;&gt;"",L$9&gt;$AT206)),"",IF(AZ206=0,"—",IF(INDEX('Controle de reservas'!$P$14:$P$2013,AZ206)="DUPLICIDADE NO DIA","CONFLITO"&amp;IF(INDEX('Controle de reservas'!$M$14:$M$2013,AZ206)&lt;&gt;"",CHAR(10)&amp;INDEX('Controle de reservas'!$M$14:$M$2013,AZ206),"")&amp;IF(INDEX('Controle de reservas'!$N$14:$N$2013,AZ206)&lt;&gt;"",CHAR(10)&amp;"Subst.: "&amp;INDEX('Controle de reservas'!$N$14:$N$2013,AZ206),"")&amp;IF(AND(ISNUMBER(INDEX('Controle de reservas'!$I$14:$I$2013,AZ206)),INDEX('Controle de reservas'!$I$14:$I$2013,AZ206)&gt;0,INDEX('Controle de reservas'!$K$14:$K$2013,AZ206)&gt;INDEX('Controle de reservas'!$I$14:$I$2013,AZ206)),CHAR(10)&amp;"DIVERGÊNCIA DE DATAS",""),IF(INDEX('Controle de reservas'!$L$14:$L$2013,AZ206)="Em cobertura","COV",IF(INDEX('Controle de reservas'!$L$14:$L$2013,AZ206)="Disponível","DISP",IF(INDEX('Controle de reservas'!$L$14:$L$2013,AZ206)="Não utilizado","NU",IF(INDEX('Controle de reservas'!$L$14:$L$2013,AZ206)="Folga","F",IF(INDEX('Controle de reservas'!$L$14:$L$2013,AZ206)="Ocorrência","O",IF(INDEX('Controle de reservas'!$L$14:$L$2013,AZ206)="Programado","PROG",IF(INDEX('Controle de reservas'!$L$14:$L$2013,AZ206)="Disponível no posto","DP","SEM SITUAÇÃO")))))))&amp;IF(INDEX('Controle de reservas'!$M$14:$M$2013,AZ206)&lt;&gt;"",CHAR(10)&amp;INDEX('Controle de reservas'!$M$14:$M$2013,AZ206),IF(OR(INDEX('Controle de reservas'!$L$14:$L$2013,AZ206)="Em cobertura",INDEX('Controle de reservas'!$L$14:$L$2013,AZ206)="Programado"),CHAR(10)&amp;"SEM LOCAL",""))&amp;IF(INDEX('Controle de reservas'!$N$14:$N$2013,AZ206)&lt;&gt;"",CHAR(10)&amp;"Subst.: "&amp;INDEX('Controle de reservas'!$N$14:$N$2013,AZ206),"")&amp;IF(AND(ISNUMBER(INDEX('Controle de reservas'!$I$14:$I$2013,AZ206)),INDEX('Controle de reservas'!$I$14:$I$2013,AZ206)&gt;0,INDEX('Controle de reservas'!$K$14:$K$2013,AZ206)&gt;INDEX('Controle de reservas'!$I$14:$I$2013,AZ206)),CHAR(10)&amp;"DIVERGÊNCIA DE DATAS","")&amp;IF(INDEX('Controle de reservas'!$P$14:$P$2013,AZ206)&lt;&gt;"OK"," !",""))))</f>
      </c>
      <c r="M206" s="15">
        <f ca="1">IF(OR($AQ206=0,M$9="",M$9&lt;$AS206,AND($AT206&lt;&gt;"",M$9&gt;$AT206)),"",IF(BA206=0,"—",IF(INDEX('Controle de reservas'!$P$14:$P$2013,BA206)="DUPLICIDADE NO DIA","CONFLITO"&amp;IF(INDEX('Controle de reservas'!$M$14:$M$2013,BA206)&lt;&gt;"",CHAR(10)&amp;INDEX('Controle de reservas'!$M$14:$M$2013,BA206),"")&amp;IF(INDEX('Controle de reservas'!$N$14:$N$2013,BA206)&lt;&gt;"",CHAR(10)&amp;"Subst.: "&amp;INDEX('Controle de reservas'!$N$14:$N$2013,BA206),"")&amp;IF(AND(ISNUMBER(INDEX('Controle de reservas'!$I$14:$I$2013,BA206)),INDEX('Controle de reservas'!$I$14:$I$2013,BA206)&gt;0,INDEX('Controle de reservas'!$K$14:$K$2013,BA206)&gt;INDEX('Controle de reservas'!$I$14:$I$2013,BA206)),CHAR(10)&amp;"DIVERGÊNCIA DE DATAS",""),IF(INDEX('Controle de reservas'!$L$14:$L$2013,BA206)="Em cobertura","COV",IF(INDEX('Controle de reservas'!$L$14:$L$2013,BA206)="Disponível","DISP",IF(INDEX('Controle de reservas'!$L$14:$L$2013,BA206)="Não utilizado","NU",IF(INDEX('Controle de reservas'!$L$14:$L$2013,BA206)="Folga","F",IF(INDEX('Controle de reservas'!$L$14:$L$2013,BA206)="Ocorrência","O",IF(INDEX('Controle de reservas'!$L$14:$L$2013,BA206)="Programado","PROG",IF(INDEX('Controle de reservas'!$L$14:$L$2013,BA206)="Disponível no posto","DP","SEM SITUAÇÃO")))))))&amp;IF(INDEX('Controle de reservas'!$M$14:$M$2013,BA206)&lt;&gt;"",CHAR(10)&amp;INDEX('Controle de reservas'!$M$14:$M$2013,BA206),IF(OR(INDEX('Controle de reservas'!$L$14:$L$2013,BA206)="Em cobertura",INDEX('Controle de reservas'!$L$14:$L$2013,BA206)="Programado"),CHAR(10)&amp;"SEM LOCAL",""))&amp;IF(INDEX('Controle de reservas'!$N$14:$N$2013,BA206)&lt;&gt;"",CHAR(10)&amp;"Subst.: "&amp;INDEX('Controle de reservas'!$N$14:$N$2013,BA206),"")&amp;IF(AND(ISNUMBER(INDEX('Controle de reservas'!$I$14:$I$2013,BA206)),INDEX('Controle de reservas'!$I$14:$I$2013,BA206)&gt;0,INDEX('Controle de reservas'!$K$14:$K$2013,BA206)&gt;INDEX('Controle de reservas'!$I$14:$I$2013,BA206)),CHAR(10)&amp;"DIVERGÊNCIA DE DATAS","")&amp;IF(INDEX('Controle de reservas'!$P$14:$P$2013,BA206)&lt;&gt;"OK"," !",""))))</f>
      </c>
      <c r="N206" s="15">
        <f ca="1">IF(OR($AQ206=0,N$9="",N$9&lt;$AS206,AND($AT206&lt;&gt;"",N$9&gt;$AT206)),"",IF(BB206=0,"—",IF(INDEX('Controle de reservas'!$P$14:$P$2013,BB206)="DUPLICIDADE NO DIA","CONFLITO"&amp;IF(INDEX('Controle de reservas'!$M$14:$M$2013,BB206)&lt;&gt;"",CHAR(10)&amp;INDEX('Controle de reservas'!$M$14:$M$2013,BB206),"")&amp;IF(INDEX('Controle de reservas'!$N$14:$N$2013,BB206)&lt;&gt;"",CHAR(10)&amp;"Subst.: "&amp;INDEX('Controle de reservas'!$N$14:$N$2013,BB206),"")&amp;IF(AND(ISNUMBER(INDEX('Controle de reservas'!$I$14:$I$2013,BB206)),INDEX('Controle de reservas'!$I$14:$I$2013,BB206)&gt;0,INDEX('Controle de reservas'!$K$14:$K$2013,BB206)&gt;INDEX('Controle de reservas'!$I$14:$I$2013,BB206)),CHAR(10)&amp;"DIVERGÊNCIA DE DATAS",""),IF(INDEX('Controle de reservas'!$L$14:$L$2013,BB206)="Em cobertura","COV",IF(INDEX('Controle de reservas'!$L$14:$L$2013,BB206)="Disponível","DISP",IF(INDEX('Controle de reservas'!$L$14:$L$2013,BB206)="Não utilizado","NU",IF(INDEX('Controle de reservas'!$L$14:$L$2013,BB206)="Folga","F",IF(INDEX('Controle de reservas'!$L$14:$L$2013,BB206)="Ocorrência","O",IF(INDEX('Controle de reservas'!$L$14:$L$2013,BB206)="Programado","PROG",IF(INDEX('Controle de reservas'!$L$14:$L$2013,BB206)="Disponível no posto","DP","SEM SITUAÇÃO")))))))&amp;IF(INDEX('Controle de reservas'!$M$14:$M$2013,BB206)&lt;&gt;"",CHAR(10)&amp;INDEX('Controle de reservas'!$M$14:$M$2013,BB206),IF(OR(INDEX('Controle de reservas'!$L$14:$L$2013,BB206)="Em cobertura",INDEX('Controle de reservas'!$L$14:$L$2013,BB206)="Programado"),CHAR(10)&amp;"SEM LOCAL",""))&amp;IF(INDEX('Controle de reservas'!$N$14:$N$2013,BB206)&lt;&gt;"",CHAR(10)&amp;"Subst.: "&amp;INDEX('Controle de reservas'!$N$14:$N$2013,BB206),"")&amp;IF(AND(ISNUMBER(INDEX('Controle de reservas'!$I$14:$I$2013,BB206)),INDEX('Controle de reservas'!$I$14:$I$2013,BB206)&gt;0,INDEX('Controle de reservas'!$K$14:$K$2013,BB206)&gt;INDEX('Controle de reservas'!$I$14:$I$2013,BB206)),CHAR(10)&amp;"DIVERGÊNCIA DE DATAS","")&amp;IF(INDEX('Controle de reservas'!$P$14:$P$2013,BB206)&lt;&gt;"OK"," !",""))))</f>
      </c>
      <c r="O206" s="15">
        <f ca="1">IF(OR($AQ206=0,O$9="",O$9&lt;$AS206,AND($AT206&lt;&gt;"",O$9&gt;$AT206)),"",IF(BC206=0,"—",IF(INDEX('Controle de reservas'!$P$14:$P$2013,BC206)="DUPLICIDADE NO DIA","CONFLITO"&amp;IF(INDEX('Controle de reservas'!$M$14:$M$2013,BC206)&lt;&gt;"",CHAR(10)&amp;INDEX('Controle de reservas'!$M$14:$M$2013,BC206),"")&amp;IF(INDEX('Controle de reservas'!$N$14:$N$2013,BC206)&lt;&gt;"",CHAR(10)&amp;"Subst.: "&amp;INDEX('Controle de reservas'!$N$14:$N$2013,BC206),"")&amp;IF(AND(ISNUMBER(INDEX('Controle de reservas'!$I$14:$I$2013,BC206)),INDEX('Controle de reservas'!$I$14:$I$2013,BC206)&gt;0,INDEX('Controle de reservas'!$K$14:$K$2013,BC206)&gt;INDEX('Controle de reservas'!$I$14:$I$2013,BC206)),CHAR(10)&amp;"DIVERGÊNCIA DE DATAS",""),IF(INDEX('Controle de reservas'!$L$14:$L$2013,BC206)="Em cobertura","COV",IF(INDEX('Controle de reservas'!$L$14:$L$2013,BC206)="Disponível","DISP",IF(INDEX('Controle de reservas'!$L$14:$L$2013,BC206)="Não utilizado","NU",IF(INDEX('Controle de reservas'!$L$14:$L$2013,BC206)="Folga","F",IF(INDEX('Controle de reservas'!$L$14:$L$2013,BC206)="Ocorrência","O",IF(INDEX('Controle de reservas'!$L$14:$L$2013,BC206)="Programado","PROG",IF(INDEX('Controle de reservas'!$L$14:$L$2013,BC206)="Disponível no posto","DP","SEM SITUAÇÃO")))))))&amp;IF(INDEX('Controle de reservas'!$M$14:$M$2013,BC206)&lt;&gt;"",CHAR(10)&amp;INDEX('Controle de reservas'!$M$14:$M$2013,BC206),IF(OR(INDEX('Controle de reservas'!$L$14:$L$2013,BC206)="Em cobertura",INDEX('Controle de reservas'!$L$14:$L$2013,BC206)="Programado"),CHAR(10)&amp;"SEM LOCAL",""))&amp;IF(INDEX('Controle de reservas'!$N$14:$N$2013,BC206)&lt;&gt;"",CHAR(10)&amp;"Subst.: "&amp;INDEX('Controle de reservas'!$N$14:$N$2013,BC206),"")&amp;IF(AND(ISNUMBER(INDEX('Controle de reservas'!$I$14:$I$2013,BC206)),INDEX('Controle de reservas'!$I$14:$I$2013,BC206)&gt;0,INDEX('Controle de reservas'!$K$14:$K$2013,BC206)&gt;INDEX('Controle de reservas'!$I$14:$I$2013,BC206)),CHAR(10)&amp;"DIVERGÊNCIA DE DATAS","")&amp;IF(INDEX('Controle de reservas'!$P$14:$P$2013,BC206)&lt;&gt;"OK"," !",""))))</f>
      </c>
      <c r="P206" s="15">
        <f ca="1">IF(OR($AQ206=0,P$9="",P$9&lt;$AS206,AND($AT206&lt;&gt;"",P$9&gt;$AT206)),"",IF(BD206=0,"—",IF(INDEX('Controle de reservas'!$P$14:$P$2013,BD206)="DUPLICIDADE NO DIA","CONFLITO"&amp;IF(INDEX('Controle de reservas'!$M$14:$M$2013,BD206)&lt;&gt;"",CHAR(10)&amp;INDEX('Controle de reservas'!$M$14:$M$2013,BD206),"")&amp;IF(INDEX('Controle de reservas'!$N$14:$N$2013,BD206)&lt;&gt;"",CHAR(10)&amp;"Subst.: "&amp;INDEX('Controle de reservas'!$N$14:$N$2013,BD206),"")&amp;IF(AND(ISNUMBER(INDEX('Controle de reservas'!$I$14:$I$2013,BD206)),INDEX('Controle de reservas'!$I$14:$I$2013,BD206)&gt;0,INDEX('Controle de reservas'!$K$14:$K$2013,BD206)&gt;INDEX('Controle de reservas'!$I$14:$I$2013,BD206)),CHAR(10)&amp;"DIVERGÊNCIA DE DATAS",""),IF(INDEX('Controle de reservas'!$L$14:$L$2013,BD206)="Em cobertura","COV",IF(INDEX('Controle de reservas'!$L$14:$L$2013,BD206)="Disponível","DISP",IF(INDEX('Controle de reservas'!$L$14:$L$2013,BD206)="Não utilizado","NU",IF(INDEX('Controle de reservas'!$L$14:$L$2013,BD206)="Folga","F",IF(INDEX('Controle de reservas'!$L$14:$L$2013,BD206)="Ocorrência","O",IF(INDEX('Controle de reservas'!$L$14:$L$2013,BD206)="Programado","PROG",IF(INDEX('Controle de reservas'!$L$14:$L$2013,BD206)="Disponível no posto","DP","SEM SITUAÇÃO")))))))&amp;IF(INDEX('Controle de reservas'!$M$14:$M$2013,BD206)&lt;&gt;"",CHAR(10)&amp;INDEX('Controle de reservas'!$M$14:$M$2013,BD206),IF(OR(INDEX('Controle de reservas'!$L$14:$L$2013,BD206)="Em cobertura",INDEX('Controle de reservas'!$L$14:$L$2013,BD206)="Programado"),CHAR(10)&amp;"SEM LOCAL",""))&amp;IF(INDEX('Controle de reservas'!$N$14:$N$2013,BD206)&lt;&gt;"",CHAR(10)&amp;"Subst.: "&amp;INDEX('Controle de reservas'!$N$14:$N$2013,BD206),"")&amp;IF(AND(ISNUMBER(INDEX('Controle de reservas'!$I$14:$I$2013,BD206)),INDEX('Controle de reservas'!$I$14:$I$2013,BD206)&gt;0,INDEX('Controle de reservas'!$K$14:$K$2013,BD206)&gt;INDEX('Controle de reservas'!$I$14:$I$2013,BD206)),CHAR(10)&amp;"DIVERGÊNCIA DE DATAS","")&amp;IF(INDEX('Controle de reservas'!$P$14:$P$2013,BD206)&lt;&gt;"OK"," !",""))))</f>
      </c>
      <c r="Q206" s="15">
        <f ca="1">IF(OR($AQ206=0,Q$9="",Q$9&lt;$AS206,AND($AT206&lt;&gt;"",Q$9&gt;$AT206)),"",IF(BE206=0,"—",IF(INDEX('Controle de reservas'!$P$14:$P$2013,BE206)="DUPLICIDADE NO DIA","CONFLITO"&amp;IF(INDEX('Controle de reservas'!$M$14:$M$2013,BE206)&lt;&gt;"",CHAR(10)&amp;INDEX('Controle de reservas'!$M$14:$M$2013,BE206),"")&amp;IF(INDEX('Controle de reservas'!$N$14:$N$2013,BE206)&lt;&gt;"",CHAR(10)&amp;"Subst.: "&amp;INDEX('Controle de reservas'!$N$14:$N$2013,BE206),"")&amp;IF(AND(ISNUMBER(INDEX('Controle de reservas'!$I$14:$I$2013,BE206)),INDEX('Controle de reservas'!$I$14:$I$2013,BE206)&gt;0,INDEX('Controle de reservas'!$K$14:$K$2013,BE206)&gt;INDEX('Controle de reservas'!$I$14:$I$2013,BE206)),CHAR(10)&amp;"DIVERGÊNCIA DE DATAS",""),IF(INDEX('Controle de reservas'!$L$14:$L$2013,BE206)="Em cobertura","COV",IF(INDEX('Controle de reservas'!$L$14:$L$2013,BE206)="Disponível","DISP",IF(INDEX('Controle de reservas'!$L$14:$L$2013,BE206)="Não utilizado","NU",IF(INDEX('Controle de reservas'!$L$14:$L$2013,BE206)="Folga","F",IF(INDEX('Controle de reservas'!$L$14:$L$2013,BE206)="Ocorrência","O",IF(INDEX('Controle de reservas'!$L$14:$L$2013,BE206)="Programado","PROG",IF(INDEX('Controle de reservas'!$L$14:$L$2013,BE206)="Disponível no posto","DP","SEM SITUAÇÃO")))))))&amp;IF(INDEX('Controle de reservas'!$M$14:$M$2013,BE206)&lt;&gt;"",CHAR(10)&amp;INDEX('Controle de reservas'!$M$14:$M$2013,BE206),IF(OR(INDEX('Controle de reservas'!$L$14:$L$2013,BE206)="Em cobertura",INDEX('Controle de reservas'!$L$14:$L$2013,BE206)="Programado"),CHAR(10)&amp;"SEM LOCAL",""))&amp;IF(INDEX('Controle de reservas'!$N$14:$N$2013,BE206)&lt;&gt;"",CHAR(10)&amp;"Subst.: "&amp;INDEX('Controle de reservas'!$N$14:$N$2013,BE206),"")&amp;IF(AND(ISNUMBER(INDEX('Controle de reservas'!$I$14:$I$2013,BE206)),INDEX('Controle de reservas'!$I$14:$I$2013,BE206)&gt;0,INDEX('Controle de reservas'!$K$14:$K$2013,BE206)&gt;INDEX('Controle de reservas'!$I$14:$I$2013,BE206)),CHAR(10)&amp;"DIVERGÊNCIA DE DATAS","")&amp;IF(INDEX('Controle de reservas'!$P$14:$P$2013,BE206)&lt;&gt;"OK"," !",""))))</f>
      </c>
      <c r="R206" s="15">
        <f ca="1">IF(OR($AQ206=0,R$9="",R$9&lt;$AS206,AND($AT206&lt;&gt;"",R$9&gt;$AT206)),"",IF(BF206=0,"—",IF(INDEX('Controle de reservas'!$P$14:$P$2013,BF206)="DUPLICIDADE NO DIA","CONFLITO"&amp;IF(INDEX('Controle de reservas'!$M$14:$M$2013,BF206)&lt;&gt;"",CHAR(10)&amp;INDEX('Controle de reservas'!$M$14:$M$2013,BF206),"")&amp;IF(INDEX('Controle de reservas'!$N$14:$N$2013,BF206)&lt;&gt;"",CHAR(10)&amp;"Subst.: "&amp;INDEX('Controle de reservas'!$N$14:$N$2013,BF206),"")&amp;IF(AND(ISNUMBER(INDEX('Controle de reservas'!$I$14:$I$2013,BF206)),INDEX('Controle de reservas'!$I$14:$I$2013,BF206)&gt;0,INDEX('Controle de reservas'!$K$14:$K$2013,BF206)&gt;INDEX('Controle de reservas'!$I$14:$I$2013,BF206)),CHAR(10)&amp;"DIVERGÊNCIA DE DATAS",""),IF(INDEX('Controle de reservas'!$L$14:$L$2013,BF206)="Em cobertura","COV",IF(INDEX('Controle de reservas'!$L$14:$L$2013,BF206)="Disponível","DISP",IF(INDEX('Controle de reservas'!$L$14:$L$2013,BF206)="Não utilizado","NU",IF(INDEX('Controle de reservas'!$L$14:$L$2013,BF206)="Folga","F",IF(INDEX('Controle de reservas'!$L$14:$L$2013,BF206)="Ocorrência","O",IF(INDEX('Controle de reservas'!$L$14:$L$2013,BF206)="Programado","PROG",IF(INDEX('Controle de reservas'!$L$14:$L$2013,BF206)="Disponível no posto","DP","SEM SITUAÇÃO")))))))&amp;IF(INDEX('Controle de reservas'!$M$14:$M$2013,BF206)&lt;&gt;"",CHAR(10)&amp;INDEX('Controle de reservas'!$M$14:$M$2013,BF206),IF(OR(INDEX('Controle de reservas'!$L$14:$L$2013,BF206)="Em cobertura",INDEX('Controle de reservas'!$L$14:$L$2013,BF206)="Programado"),CHAR(10)&amp;"SEM LOCAL",""))&amp;IF(INDEX('Controle de reservas'!$N$14:$N$2013,BF206)&lt;&gt;"",CHAR(10)&amp;"Subst.: "&amp;INDEX('Controle de reservas'!$N$14:$N$2013,BF206),"")&amp;IF(AND(ISNUMBER(INDEX('Controle de reservas'!$I$14:$I$2013,BF206)),INDEX('Controle de reservas'!$I$14:$I$2013,BF206)&gt;0,INDEX('Controle de reservas'!$K$14:$K$2013,BF206)&gt;INDEX('Controle de reservas'!$I$14:$I$2013,BF206)),CHAR(10)&amp;"DIVERGÊNCIA DE DATAS","")&amp;IF(INDEX('Controle de reservas'!$P$14:$P$2013,BF206)&lt;&gt;"OK"," !",""))))</f>
      </c>
      <c r="S206" s="15">
        <f ca="1">IF(OR($AQ206=0,S$9="",S$9&lt;$AS206,AND($AT206&lt;&gt;"",S$9&gt;$AT206)),"",IF(BG206=0,"—",IF(INDEX('Controle de reservas'!$P$14:$P$2013,BG206)="DUPLICIDADE NO DIA","CONFLITO"&amp;IF(INDEX('Controle de reservas'!$M$14:$M$2013,BG206)&lt;&gt;"",CHAR(10)&amp;INDEX('Controle de reservas'!$M$14:$M$2013,BG206),"")&amp;IF(INDEX('Controle de reservas'!$N$14:$N$2013,BG206)&lt;&gt;"",CHAR(10)&amp;"Subst.: "&amp;INDEX('Controle de reservas'!$N$14:$N$2013,BG206),"")&amp;IF(AND(ISNUMBER(INDEX('Controle de reservas'!$I$14:$I$2013,BG206)),INDEX('Controle de reservas'!$I$14:$I$2013,BG206)&gt;0,INDEX('Controle de reservas'!$K$14:$K$2013,BG206)&gt;INDEX('Controle de reservas'!$I$14:$I$2013,BG206)),CHAR(10)&amp;"DIVERGÊNCIA DE DATAS",""),IF(INDEX('Controle de reservas'!$L$14:$L$2013,BG206)="Em cobertura","COV",IF(INDEX('Controle de reservas'!$L$14:$L$2013,BG206)="Disponível","DISP",IF(INDEX('Controle de reservas'!$L$14:$L$2013,BG206)="Não utilizado","NU",IF(INDEX('Controle de reservas'!$L$14:$L$2013,BG206)="Folga","F",IF(INDEX('Controle de reservas'!$L$14:$L$2013,BG206)="Ocorrência","O",IF(INDEX('Controle de reservas'!$L$14:$L$2013,BG206)="Programado","PROG",IF(INDEX('Controle de reservas'!$L$14:$L$2013,BG206)="Disponível no posto","DP","SEM SITUAÇÃO")))))))&amp;IF(INDEX('Controle de reservas'!$M$14:$M$2013,BG206)&lt;&gt;"",CHAR(10)&amp;INDEX('Controle de reservas'!$M$14:$M$2013,BG206),IF(OR(INDEX('Controle de reservas'!$L$14:$L$2013,BG206)="Em cobertura",INDEX('Controle de reservas'!$L$14:$L$2013,BG206)="Programado"),CHAR(10)&amp;"SEM LOCAL",""))&amp;IF(INDEX('Controle de reservas'!$N$14:$N$2013,BG206)&lt;&gt;"",CHAR(10)&amp;"Subst.: "&amp;INDEX('Controle de reservas'!$N$14:$N$2013,BG206),"")&amp;IF(AND(ISNUMBER(INDEX('Controle de reservas'!$I$14:$I$2013,BG206)),INDEX('Controle de reservas'!$I$14:$I$2013,BG206)&gt;0,INDEX('Controle de reservas'!$K$14:$K$2013,BG206)&gt;INDEX('Controle de reservas'!$I$14:$I$2013,BG206)),CHAR(10)&amp;"DIVERGÊNCIA DE DATAS","")&amp;IF(INDEX('Controle de reservas'!$P$14:$P$2013,BG206)&lt;&gt;"OK"," !",""))))</f>
      </c>
      <c r="T206" s="15">
        <f ca="1">IF(OR($AQ206=0,T$9="",T$9&lt;$AS206,AND($AT206&lt;&gt;"",T$9&gt;$AT206)),"",IF(BH206=0,"—",IF(INDEX('Controle de reservas'!$P$14:$P$2013,BH206)="DUPLICIDADE NO DIA","CONFLITO"&amp;IF(INDEX('Controle de reservas'!$M$14:$M$2013,BH206)&lt;&gt;"",CHAR(10)&amp;INDEX('Controle de reservas'!$M$14:$M$2013,BH206),"")&amp;IF(INDEX('Controle de reservas'!$N$14:$N$2013,BH206)&lt;&gt;"",CHAR(10)&amp;"Subst.: "&amp;INDEX('Controle de reservas'!$N$14:$N$2013,BH206),"")&amp;IF(AND(ISNUMBER(INDEX('Controle de reservas'!$I$14:$I$2013,BH206)),INDEX('Controle de reservas'!$I$14:$I$2013,BH206)&gt;0,INDEX('Controle de reservas'!$K$14:$K$2013,BH206)&gt;INDEX('Controle de reservas'!$I$14:$I$2013,BH206)),CHAR(10)&amp;"DIVERGÊNCIA DE DATAS",""),IF(INDEX('Controle de reservas'!$L$14:$L$2013,BH206)="Em cobertura","COV",IF(INDEX('Controle de reservas'!$L$14:$L$2013,BH206)="Disponível","DISP",IF(INDEX('Controle de reservas'!$L$14:$L$2013,BH206)="Não utilizado","NU",IF(INDEX('Controle de reservas'!$L$14:$L$2013,BH206)="Folga","F",IF(INDEX('Controle de reservas'!$L$14:$L$2013,BH206)="Ocorrência","O",IF(INDEX('Controle de reservas'!$L$14:$L$2013,BH206)="Programado","PROG",IF(INDEX('Controle de reservas'!$L$14:$L$2013,BH206)="Disponível no posto","DP","SEM SITUAÇÃO")))))))&amp;IF(INDEX('Controle de reservas'!$M$14:$M$2013,BH206)&lt;&gt;"",CHAR(10)&amp;INDEX('Controle de reservas'!$M$14:$M$2013,BH206),IF(OR(INDEX('Controle de reservas'!$L$14:$L$2013,BH206)="Em cobertura",INDEX('Controle de reservas'!$L$14:$L$2013,BH206)="Programado"),CHAR(10)&amp;"SEM LOCAL",""))&amp;IF(INDEX('Controle de reservas'!$N$14:$N$2013,BH206)&lt;&gt;"",CHAR(10)&amp;"Subst.: "&amp;INDEX('Controle de reservas'!$N$14:$N$2013,BH206),"")&amp;IF(AND(ISNUMBER(INDEX('Controle de reservas'!$I$14:$I$2013,BH206)),INDEX('Controle de reservas'!$I$14:$I$2013,BH206)&gt;0,INDEX('Controle de reservas'!$K$14:$K$2013,BH206)&gt;INDEX('Controle de reservas'!$I$14:$I$2013,BH206)),CHAR(10)&amp;"DIVERGÊNCIA DE DATAS","")&amp;IF(INDEX('Controle de reservas'!$P$14:$P$2013,BH206)&lt;&gt;"OK"," !",""))))</f>
      </c>
      <c r="U206" s="15">
        <f ca="1">IF(OR($AQ206=0,U$9="",U$9&lt;$AS206,AND($AT206&lt;&gt;"",U$9&gt;$AT206)),"",IF(BI206=0,"—",IF(INDEX('Controle de reservas'!$P$14:$P$2013,BI206)="DUPLICIDADE NO DIA","CONFLITO"&amp;IF(INDEX('Controle de reservas'!$M$14:$M$2013,BI206)&lt;&gt;"",CHAR(10)&amp;INDEX('Controle de reservas'!$M$14:$M$2013,BI206),"")&amp;IF(INDEX('Controle de reservas'!$N$14:$N$2013,BI206)&lt;&gt;"",CHAR(10)&amp;"Subst.: "&amp;INDEX('Controle de reservas'!$N$14:$N$2013,BI206),"")&amp;IF(AND(ISNUMBER(INDEX('Controle de reservas'!$I$14:$I$2013,BI206)),INDEX('Controle de reservas'!$I$14:$I$2013,BI206)&gt;0,INDEX('Controle de reservas'!$K$14:$K$2013,BI206)&gt;INDEX('Controle de reservas'!$I$14:$I$2013,BI206)),CHAR(10)&amp;"DIVERGÊNCIA DE DATAS",""),IF(INDEX('Controle de reservas'!$L$14:$L$2013,BI206)="Em cobertura","COV",IF(INDEX('Controle de reservas'!$L$14:$L$2013,BI206)="Disponível","DISP",IF(INDEX('Controle de reservas'!$L$14:$L$2013,BI206)="Não utilizado","NU",IF(INDEX('Controle de reservas'!$L$14:$L$2013,BI206)="Folga","F",IF(INDEX('Controle de reservas'!$L$14:$L$2013,BI206)="Ocorrência","O",IF(INDEX('Controle de reservas'!$L$14:$L$2013,BI206)="Programado","PROG",IF(INDEX('Controle de reservas'!$L$14:$L$2013,BI206)="Disponível no posto","DP","SEM SITUAÇÃO")))))))&amp;IF(INDEX('Controle de reservas'!$M$14:$M$2013,BI206)&lt;&gt;"",CHAR(10)&amp;INDEX('Controle de reservas'!$M$14:$M$2013,BI206),IF(OR(INDEX('Controle de reservas'!$L$14:$L$2013,BI206)="Em cobertura",INDEX('Controle de reservas'!$L$14:$L$2013,BI206)="Programado"),CHAR(10)&amp;"SEM LOCAL",""))&amp;IF(INDEX('Controle de reservas'!$N$14:$N$2013,BI206)&lt;&gt;"",CHAR(10)&amp;"Subst.: "&amp;INDEX('Controle de reservas'!$N$14:$N$2013,BI206),"")&amp;IF(AND(ISNUMBER(INDEX('Controle de reservas'!$I$14:$I$2013,BI206)),INDEX('Controle de reservas'!$I$14:$I$2013,BI206)&gt;0,INDEX('Controle de reservas'!$K$14:$K$2013,BI206)&gt;INDEX('Controle de reservas'!$I$14:$I$2013,BI206)),CHAR(10)&amp;"DIVERGÊNCIA DE DATAS","")&amp;IF(INDEX('Controle de reservas'!$P$14:$P$2013,BI206)&lt;&gt;"OK"," !",""))))</f>
      </c>
      <c r="V206" s="15">
        <f ca="1">IF(OR($AQ206=0,V$9="",V$9&lt;$AS206,AND($AT206&lt;&gt;"",V$9&gt;$AT206)),"",IF(BJ206=0,"—",IF(INDEX('Controle de reservas'!$P$14:$P$2013,BJ206)="DUPLICIDADE NO DIA","CONFLITO"&amp;IF(INDEX('Controle de reservas'!$M$14:$M$2013,BJ206)&lt;&gt;"",CHAR(10)&amp;INDEX('Controle de reservas'!$M$14:$M$2013,BJ206),"")&amp;IF(INDEX('Controle de reservas'!$N$14:$N$2013,BJ206)&lt;&gt;"",CHAR(10)&amp;"Subst.: "&amp;INDEX('Controle de reservas'!$N$14:$N$2013,BJ206),"")&amp;IF(AND(ISNUMBER(INDEX('Controle de reservas'!$I$14:$I$2013,BJ206)),INDEX('Controle de reservas'!$I$14:$I$2013,BJ206)&gt;0,INDEX('Controle de reservas'!$K$14:$K$2013,BJ206)&gt;INDEX('Controle de reservas'!$I$14:$I$2013,BJ206)),CHAR(10)&amp;"DIVERGÊNCIA DE DATAS",""),IF(INDEX('Controle de reservas'!$L$14:$L$2013,BJ206)="Em cobertura","COV",IF(INDEX('Controle de reservas'!$L$14:$L$2013,BJ206)="Disponível","DISP",IF(INDEX('Controle de reservas'!$L$14:$L$2013,BJ206)="Não utilizado","NU",IF(INDEX('Controle de reservas'!$L$14:$L$2013,BJ206)="Folga","F",IF(INDEX('Controle de reservas'!$L$14:$L$2013,BJ206)="Ocorrência","O",IF(INDEX('Controle de reservas'!$L$14:$L$2013,BJ206)="Programado","PROG",IF(INDEX('Controle de reservas'!$L$14:$L$2013,BJ206)="Disponível no posto","DP","SEM SITUAÇÃO")))))))&amp;IF(INDEX('Controle de reservas'!$M$14:$M$2013,BJ206)&lt;&gt;"",CHAR(10)&amp;INDEX('Controle de reservas'!$M$14:$M$2013,BJ206),IF(OR(INDEX('Controle de reservas'!$L$14:$L$2013,BJ206)="Em cobertura",INDEX('Controle de reservas'!$L$14:$L$2013,BJ206)="Programado"),CHAR(10)&amp;"SEM LOCAL",""))&amp;IF(INDEX('Controle de reservas'!$N$14:$N$2013,BJ206)&lt;&gt;"",CHAR(10)&amp;"Subst.: "&amp;INDEX('Controle de reservas'!$N$14:$N$2013,BJ206),"")&amp;IF(AND(ISNUMBER(INDEX('Controle de reservas'!$I$14:$I$2013,BJ206)),INDEX('Controle de reservas'!$I$14:$I$2013,BJ206)&gt;0,INDEX('Controle de reservas'!$K$14:$K$2013,BJ206)&gt;INDEX('Controle de reservas'!$I$14:$I$2013,BJ206)),CHAR(10)&amp;"DIVERGÊNCIA DE DATAS","")&amp;IF(INDEX('Controle de reservas'!$P$14:$P$2013,BJ206)&lt;&gt;"OK"," !",""))))</f>
      </c>
      <c r="W206" s="15">
        <f ca="1">IF(OR($AQ206=0,W$9="",W$9&lt;$AS206,AND($AT206&lt;&gt;"",W$9&gt;$AT206)),"",IF(BK206=0,"—",IF(INDEX('Controle de reservas'!$P$14:$P$2013,BK206)="DUPLICIDADE NO DIA","CONFLITO"&amp;IF(INDEX('Controle de reservas'!$M$14:$M$2013,BK206)&lt;&gt;"",CHAR(10)&amp;INDEX('Controle de reservas'!$M$14:$M$2013,BK206),"")&amp;IF(INDEX('Controle de reservas'!$N$14:$N$2013,BK206)&lt;&gt;"",CHAR(10)&amp;"Subst.: "&amp;INDEX('Controle de reservas'!$N$14:$N$2013,BK206),"")&amp;IF(AND(ISNUMBER(INDEX('Controle de reservas'!$I$14:$I$2013,BK206)),INDEX('Controle de reservas'!$I$14:$I$2013,BK206)&gt;0,INDEX('Controle de reservas'!$K$14:$K$2013,BK206)&gt;INDEX('Controle de reservas'!$I$14:$I$2013,BK206)),CHAR(10)&amp;"DIVERGÊNCIA DE DATAS",""),IF(INDEX('Controle de reservas'!$L$14:$L$2013,BK206)="Em cobertura","COV",IF(INDEX('Controle de reservas'!$L$14:$L$2013,BK206)="Disponível","DISP",IF(INDEX('Controle de reservas'!$L$14:$L$2013,BK206)="Não utilizado","NU",IF(INDEX('Controle de reservas'!$L$14:$L$2013,BK206)="Folga","F",IF(INDEX('Controle de reservas'!$L$14:$L$2013,BK206)="Ocorrência","O",IF(INDEX('Controle de reservas'!$L$14:$L$2013,BK206)="Programado","PROG",IF(INDEX('Controle de reservas'!$L$14:$L$2013,BK206)="Disponível no posto","DP","SEM SITUAÇÃO")))))))&amp;IF(INDEX('Controle de reservas'!$M$14:$M$2013,BK206)&lt;&gt;"",CHAR(10)&amp;INDEX('Controle de reservas'!$M$14:$M$2013,BK206),IF(OR(INDEX('Controle de reservas'!$L$14:$L$2013,BK206)="Em cobertura",INDEX('Controle de reservas'!$L$14:$L$2013,BK206)="Programado"),CHAR(10)&amp;"SEM LOCAL",""))&amp;IF(INDEX('Controle de reservas'!$N$14:$N$2013,BK206)&lt;&gt;"",CHAR(10)&amp;"Subst.: "&amp;INDEX('Controle de reservas'!$N$14:$N$2013,BK206),"")&amp;IF(AND(ISNUMBER(INDEX('Controle de reservas'!$I$14:$I$2013,BK206)),INDEX('Controle de reservas'!$I$14:$I$2013,BK206)&gt;0,INDEX('Controle de reservas'!$K$14:$K$2013,BK206)&gt;INDEX('Controle de reservas'!$I$14:$I$2013,BK206)),CHAR(10)&amp;"DIVERGÊNCIA DE DATAS","")&amp;IF(INDEX('Controle de reservas'!$P$14:$P$2013,BK206)&lt;&gt;"OK"," !",""))))</f>
      </c>
      <c r="X206" s="15">
        <f ca="1">IF(OR($AQ206=0,X$9="",X$9&lt;$AS206,AND($AT206&lt;&gt;"",X$9&gt;$AT206)),"",IF(BL206=0,"—",IF(INDEX('Controle de reservas'!$P$14:$P$2013,BL206)="DUPLICIDADE NO DIA","CONFLITO"&amp;IF(INDEX('Controle de reservas'!$M$14:$M$2013,BL206)&lt;&gt;"",CHAR(10)&amp;INDEX('Controle de reservas'!$M$14:$M$2013,BL206),"")&amp;IF(INDEX('Controle de reservas'!$N$14:$N$2013,BL206)&lt;&gt;"",CHAR(10)&amp;"Subst.: "&amp;INDEX('Controle de reservas'!$N$14:$N$2013,BL206),"")&amp;IF(AND(ISNUMBER(INDEX('Controle de reservas'!$I$14:$I$2013,BL206)),INDEX('Controle de reservas'!$I$14:$I$2013,BL206)&gt;0,INDEX('Controle de reservas'!$K$14:$K$2013,BL206)&gt;INDEX('Controle de reservas'!$I$14:$I$2013,BL206)),CHAR(10)&amp;"DIVERGÊNCIA DE DATAS",""),IF(INDEX('Controle de reservas'!$L$14:$L$2013,BL206)="Em cobertura","COV",IF(INDEX('Controle de reservas'!$L$14:$L$2013,BL206)="Disponível","DISP",IF(INDEX('Controle de reservas'!$L$14:$L$2013,BL206)="Não utilizado","NU",IF(INDEX('Controle de reservas'!$L$14:$L$2013,BL206)="Folga","F",IF(INDEX('Controle de reservas'!$L$14:$L$2013,BL206)="Ocorrência","O",IF(INDEX('Controle de reservas'!$L$14:$L$2013,BL206)="Programado","PROG",IF(INDEX('Controle de reservas'!$L$14:$L$2013,BL206)="Disponível no posto","DP","SEM SITUAÇÃO")))))))&amp;IF(INDEX('Controle de reservas'!$M$14:$M$2013,BL206)&lt;&gt;"",CHAR(10)&amp;INDEX('Controle de reservas'!$M$14:$M$2013,BL206),IF(OR(INDEX('Controle de reservas'!$L$14:$L$2013,BL206)="Em cobertura",INDEX('Controle de reservas'!$L$14:$L$2013,BL206)="Programado"),CHAR(10)&amp;"SEM LOCAL",""))&amp;IF(INDEX('Controle de reservas'!$N$14:$N$2013,BL206)&lt;&gt;"",CHAR(10)&amp;"Subst.: "&amp;INDEX('Controle de reservas'!$N$14:$N$2013,BL206),"")&amp;IF(AND(ISNUMBER(INDEX('Controle de reservas'!$I$14:$I$2013,BL206)),INDEX('Controle de reservas'!$I$14:$I$2013,BL206)&gt;0,INDEX('Controle de reservas'!$K$14:$K$2013,BL206)&gt;INDEX('Controle de reservas'!$I$14:$I$2013,BL206)),CHAR(10)&amp;"DIVERGÊNCIA DE DATAS","")&amp;IF(INDEX('Controle de reservas'!$P$14:$P$2013,BL206)&lt;&gt;"OK"," !",""))))</f>
      </c>
      <c r="Y206" s="15">
        <f ca="1">IF(OR($AQ206=0,Y$9="",Y$9&lt;$AS206,AND($AT206&lt;&gt;"",Y$9&gt;$AT206)),"",IF(BM206=0,"—",IF(INDEX('Controle de reservas'!$P$14:$P$2013,BM206)="DUPLICIDADE NO DIA","CONFLITO"&amp;IF(INDEX('Controle de reservas'!$M$14:$M$2013,BM206)&lt;&gt;"",CHAR(10)&amp;INDEX('Controle de reservas'!$M$14:$M$2013,BM206),"")&amp;IF(INDEX('Controle de reservas'!$N$14:$N$2013,BM206)&lt;&gt;"",CHAR(10)&amp;"Subst.: "&amp;INDEX('Controle de reservas'!$N$14:$N$2013,BM206),"")&amp;IF(AND(ISNUMBER(INDEX('Controle de reservas'!$I$14:$I$2013,BM206)),INDEX('Controle de reservas'!$I$14:$I$2013,BM206)&gt;0,INDEX('Controle de reservas'!$K$14:$K$2013,BM206)&gt;INDEX('Controle de reservas'!$I$14:$I$2013,BM206)),CHAR(10)&amp;"DIVERGÊNCIA DE DATAS",""),IF(INDEX('Controle de reservas'!$L$14:$L$2013,BM206)="Em cobertura","COV",IF(INDEX('Controle de reservas'!$L$14:$L$2013,BM206)="Disponível","DISP",IF(INDEX('Controle de reservas'!$L$14:$L$2013,BM206)="Não utilizado","NU",IF(INDEX('Controle de reservas'!$L$14:$L$2013,BM206)="Folga","F",IF(INDEX('Controle de reservas'!$L$14:$L$2013,BM206)="Ocorrência","O",IF(INDEX('Controle de reservas'!$L$14:$L$2013,BM206)="Programado","PROG",IF(INDEX('Controle de reservas'!$L$14:$L$2013,BM206)="Disponível no posto","DP","SEM SITUAÇÃO")))))))&amp;IF(INDEX('Controle de reservas'!$M$14:$M$2013,BM206)&lt;&gt;"",CHAR(10)&amp;INDEX('Controle de reservas'!$M$14:$M$2013,BM206),IF(OR(INDEX('Controle de reservas'!$L$14:$L$2013,BM206)="Em cobertura",INDEX('Controle de reservas'!$L$14:$L$2013,BM206)="Programado"),CHAR(10)&amp;"SEM LOCAL",""))&amp;IF(INDEX('Controle de reservas'!$N$14:$N$2013,BM206)&lt;&gt;"",CHAR(10)&amp;"Subst.: "&amp;INDEX('Controle de reservas'!$N$14:$N$2013,BM206),"")&amp;IF(AND(ISNUMBER(INDEX('Controle de reservas'!$I$14:$I$2013,BM206)),INDEX('Controle de reservas'!$I$14:$I$2013,BM206)&gt;0,INDEX('Controle de reservas'!$K$14:$K$2013,BM206)&gt;INDEX('Controle de reservas'!$I$14:$I$2013,BM206)),CHAR(10)&amp;"DIVERGÊNCIA DE DATAS","")&amp;IF(INDEX('Controle de reservas'!$P$14:$P$2013,BM206)&lt;&gt;"OK"," !",""))))</f>
      </c>
      <c r="Z206" s="15">
        <f ca="1">IF(OR($AQ206=0,Z$9="",Z$9&lt;$AS206,AND($AT206&lt;&gt;"",Z$9&gt;$AT206)),"",IF(BN206=0,"—",IF(INDEX('Controle de reservas'!$P$14:$P$2013,BN206)="DUPLICIDADE NO DIA","CONFLITO"&amp;IF(INDEX('Controle de reservas'!$M$14:$M$2013,BN206)&lt;&gt;"",CHAR(10)&amp;INDEX('Controle de reservas'!$M$14:$M$2013,BN206),"")&amp;IF(INDEX('Controle de reservas'!$N$14:$N$2013,BN206)&lt;&gt;"",CHAR(10)&amp;"Subst.: "&amp;INDEX('Controle de reservas'!$N$14:$N$2013,BN206),"")&amp;IF(AND(ISNUMBER(INDEX('Controle de reservas'!$I$14:$I$2013,BN206)),INDEX('Controle de reservas'!$I$14:$I$2013,BN206)&gt;0,INDEX('Controle de reservas'!$K$14:$K$2013,BN206)&gt;INDEX('Controle de reservas'!$I$14:$I$2013,BN206)),CHAR(10)&amp;"DIVERGÊNCIA DE DATAS",""),IF(INDEX('Controle de reservas'!$L$14:$L$2013,BN206)="Em cobertura","COV",IF(INDEX('Controle de reservas'!$L$14:$L$2013,BN206)="Disponível","DISP",IF(INDEX('Controle de reservas'!$L$14:$L$2013,BN206)="Não utilizado","NU",IF(INDEX('Controle de reservas'!$L$14:$L$2013,BN206)="Folga","F",IF(INDEX('Controle de reservas'!$L$14:$L$2013,BN206)="Ocorrência","O",IF(INDEX('Controle de reservas'!$L$14:$L$2013,BN206)="Programado","PROG",IF(INDEX('Controle de reservas'!$L$14:$L$2013,BN206)="Disponível no posto","DP","SEM SITUAÇÃO")))))))&amp;IF(INDEX('Controle de reservas'!$M$14:$M$2013,BN206)&lt;&gt;"",CHAR(10)&amp;INDEX('Controle de reservas'!$M$14:$M$2013,BN206),IF(OR(INDEX('Controle de reservas'!$L$14:$L$2013,BN206)="Em cobertura",INDEX('Controle de reservas'!$L$14:$L$2013,BN206)="Programado"),CHAR(10)&amp;"SEM LOCAL",""))&amp;IF(INDEX('Controle de reservas'!$N$14:$N$2013,BN206)&lt;&gt;"",CHAR(10)&amp;"Subst.: "&amp;INDEX('Controle de reservas'!$N$14:$N$2013,BN206),"")&amp;IF(AND(ISNUMBER(INDEX('Controle de reservas'!$I$14:$I$2013,BN206)),INDEX('Controle de reservas'!$I$14:$I$2013,BN206)&gt;0,INDEX('Controle de reservas'!$K$14:$K$2013,BN206)&gt;INDEX('Controle de reservas'!$I$14:$I$2013,BN206)),CHAR(10)&amp;"DIVERGÊNCIA DE DATAS","")&amp;IF(INDEX('Controle de reservas'!$P$14:$P$2013,BN206)&lt;&gt;"OK"," !",""))))</f>
      </c>
      <c r="AA206" s="15">
        <f ca="1">IF(OR($AQ206=0,AA$9="",AA$9&lt;$AS206,AND($AT206&lt;&gt;"",AA$9&gt;$AT206)),"",IF(BO206=0,"—",IF(INDEX('Controle de reservas'!$P$14:$P$2013,BO206)="DUPLICIDADE NO DIA","CONFLITO"&amp;IF(INDEX('Controle de reservas'!$M$14:$M$2013,BO206)&lt;&gt;"",CHAR(10)&amp;INDEX('Controle de reservas'!$M$14:$M$2013,BO206),"")&amp;IF(INDEX('Controle de reservas'!$N$14:$N$2013,BO206)&lt;&gt;"",CHAR(10)&amp;"Subst.: "&amp;INDEX('Controle de reservas'!$N$14:$N$2013,BO206),"")&amp;IF(AND(ISNUMBER(INDEX('Controle de reservas'!$I$14:$I$2013,BO206)),INDEX('Controle de reservas'!$I$14:$I$2013,BO206)&gt;0,INDEX('Controle de reservas'!$K$14:$K$2013,BO206)&gt;INDEX('Controle de reservas'!$I$14:$I$2013,BO206)),CHAR(10)&amp;"DIVERGÊNCIA DE DATAS",""),IF(INDEX('Controle de reservas'!$L$14:$L$2013,BO206)="Em cobertura","COV",IF(INDEX('Controle de reservas'!$L$14:$L$2013,BO206)="Disponível","DISP",IF(INDEX('Controle de reservas'!$L$14:$L$2013,BO206)="Não utilizado","NU",IF(INDEX('Controle de reservas'!$L$14:$L$2013,BO206)="Folga","F",IF(INDEX('Controle de reservas'!$L$14:$L$2013,BO206)="Ocorrência","O",IF(INDEX('Controle de reservas'!$L$14:$L$2013,BO206)="Programado","PROG",IF(INDEX('Controle de reservas'!$L$14:$L$2013,BO206)="Disponível no posto","DP","SEM SITUAÇÃO")))))))&amp;IF(INDEX('Controle de reservas'!$M$14:$M$2013,BO206)&lt;&gt;"",CHAR(10)&amp;INDEX('Controle de reservas'!$M$14:$M$2013,BO206),IF(OR(INDEX('Controle de reservas'!$L$14:$L$2013,BO206)="Em cobertura",INDEX('Controle de reservas'!$L$14:$L$2013,BO206)="Programado"),CHAR(10)&amp;"SEM LOCAL",""))&amp;IF(INDEX('Controle de reservas'!$N$14:$N$2013,BO206)&lt;&gt;"",CHAR(10)&amp;"Subst.: "&amp;INDEX('Controle de reservas'!$N$14:$N$2013,BO206),"")&amp;IF(AND(ISNUMBER(INDEX('Controle de reservas'!$I$14:$I$2013,BO206)),INDEX('Controle de reservas'!$I$14:$I$2013,BO206)&gt;0,INDEX('Controle de reservas'!$K$14:$K$2013,BO206)&gt;INDEX('Controle de reservas'!$I$14:$I$2013,BO206)),CHAR(10)&amp;"DIVERGÊNCIA DE DATAS","")&amp;IF(INDEX('Controle de reservas'!$P$14:$P$2013,BO206)&lt;&gt;"OK"," !",""))))</f>
      </c>
      <c r="AB206" s="15">
        <f ca="1">IF(OR($AQ206=0,AB$9="",AB$9&lt;$AS206,AND($AT206&lt;&gt;"",AB$9&gt;$AT206)),"",IF(BP206=0,"—",IF(INDEX('Controle de reservas'!$P$14:$P$2013,BP206)="DUPLICIDADE NO DIA","CONFLITO"&amp;IF(INDEX('Controle de reservas'!$M$14:$M$2013,BP206)&lt;&gt;"",CHAR(10)&amp;INDEX('Controle de reservas'!$M$14:$M$2013,BP206),"")&amp;IF(INDEX('Controle de reservas'!$N$14:$N$2013,BP206)&lt;&gt;"",CHAR(10)&amp;"Subst.: "&amp;INDEX('Controle de reservas'!$N$14:$N$2013,BP206),"")&amp;IF(AND(ISNUMBER(INDEX('Controle de reservas'!$I$14:$I$2013,BP206)),INDEX('Controle de reservas'!$I$14:$I$2013,BP206)&gt;0,INDEX('Controle de reservas'!$K$14:$K$2013,BP206)&gt;INDEX('Controle de reservas'!$I$14:$I$2013,BP206)),CHAR(10)&amp;"DIVERGÊNCIA DE DATAS",""),IF(INDEX('Controle de reservas'!$L$14:$L$2013,BP206)="Em cobertura","COV",IF(INDEX('Controle de reservas'!$L$14:$L$2013,BP206)="Disponível","DISP",IF(INDEX('Controle de reservas'!$L$14:$L$2013,BP206)="Não utilizado","NU",IF(INDEX('Controle de reservas'!$L$14:$L$2013,BP206)="Folga","F",IF(INDEX('Controle de reservas'!$L$14:$L$2013,BP206)="Ocorrência","O",IF(INDEX('Controle de reservas'!$L$14:$L$2013,BP206)="Programado","PROG",IF(INDEX('Controle de reservas'!$L$14:$L$2013,BP206)="Disponível no posto","DP","SEM SITUAÇÃO")))))))&amp;IF(INDEX('Controle de reservas'!$M$14:$M$2013,BP206)&lt;&gt;"",CHAR(10)&amp;INDEX('Controle de reservas'!$M$14:$M$2013,BP206),IF(OR(INDEX('Controle de reservas'!$L$14:$L$2013,BP206)="Em cobertura",INDEX('Controle de reservas'!$L$14:$L$2013,BP206)="Programado"),CHAR(10)&amp;"SEM LOCAL",""))&amp;IF(INDEX('Controle de reservas'!$N$14:$N$2013,BP206)&lt;&gt;"",CHAR(10)&amp;"Subst.: "&amp;INDEX('Controle de reservas'!$N$14:$N$2013,BP206),"")&amp;IF(AND(ISNUMBER(INDEX('Controle de reservas'!$I$14:$I$2013,BP206)),INDEX('Controle de reservas'!$I$14:$I$2013,BP206)&gt;0,INDEX('Controle de reservas'!$K$14:$K$2013,BP206)&gt;INDEX('Controle de reservas'!$I$14:$I$2013,BP206)),CHAR(10)&amp;"DIVERGÊNCIA DE DATAS","")&amp;IF(INDEX('Controle de reservas'!$P$14:$P$2013,BP206)&lt;&gt;"OK"," !",""))))</f>
      </c>
      <c r="AC206" s="15">
        <f ca="1">IF(OR($AQ206=0,AC$9="",AC$9&lt;$AS206,AND($AT206&lt;&gt;"",AC$9&gt;$AT206)),"",IF(BQ206=0,"—",IF(INDEX('Controle de reservas'!$P$14:$P$2013,BQ206)="DUPLICIDADE NO DIA","CONFLITO"&amp;IF(INDEX('Controle de reservas'!$M$14:$M$2013,BQ206)&lt;&gt;"",CHAR(10)&amp;INDEX('Controle de reservas'!$M$14:$M$2013,BQ206),"")&amp;IF(INDEX('Controle de reservas'!$N$14:$N$2013,BQ206)&lt;&gt;"",CHAR(10)&amp;"Subst.: "&amp;INDEX('Controle de reservas'!$N$14:$N$2013,BQ206),"")&amp;IF(AND(ISNUMBER(INDEX('Controle de reservas'!$I$14:$I$2013,BQ206)),INDEX('Controle de reservas'!$I$14:$I$2013,BQ206)&gt;0,INDEX('Controle de reservas'!$K$14:$K$2013,BQ206)&gt;INDEX('Controle de reservas'!$I$14:$I$2013,BQ206)),CHAR(10)&amp;"DIVERGÊNCIA DE DATAS",""),IF(INDEX('Controle de reservas'!$L$14:$L$2013,BQ206)="Em cobertura","COV",IF(INDEX('Controle de reservas'!$L$14:$L$2013,BQ206)="Disponível","DISP",IF(INDEX('Controle de reservas'!$L$14:$L$2013,BQ206)="Não utilizado","NU",IF(INDEX('Controle de reservas'!$L$14:$L$2013,BQ206)="Folga","F",IF(INDEX('Controle de reservas'!$L$14:$L$2013,BQ206)="Ocorrência","O",IF(INDEX('Controle de reservas'!$L$14:$L$2013,BQ206)="Programado","PROG",IF(INDEX('Controle de reservas'!$L$14:$L$2013,BQ206)="Disponível no posto","DP","SEM SITUAÇÃO")))))))&amp;IF(INDEX('Controle de reservas'!$M$14:$M$2013,BQ206)&lt;&gt;"",CHAR(10)&amp;INDEX('Controle de reservas'!$M$14:$M$2013,BQ206),IF(OR(INDEX('Controle de reservas'!$L$14:$L$2013,BQ206)="Em cobertura",INDEX('Controle de reservas'!$L$14:$L$2013,BQ206)="Programado"),CHAR(10)&amp;"SEM LOCAL",""))&amp;IF(INDEX('Controle de reservas'!$N$14:$N$2013,BQ206)&lt;&gt;"",CHAR(10)&amp;"Subst.: "&amp;INDEX('Controle de reservas'!$N$14:$N$2013,BQ206),"")&amp;IF(AND(ISNUMBER(INDEX('Controle de reservas'!$I$14:$I$2013,BQ206)),INDEX('Controle de reservas'!$I$14:$I$2013,BQ206)&gt;0,INDEX('Controle de reservas'!$K$14:$K$2013,BQ206)&gt;INDEX('Controle de reservas'!$I$14:$I$2013,BQ206)),CHAR(10)&amp;"DIVERGÊNCIA DE DATAS","")&amp;IF(INDEX('Controle de reservas'!$P$14:$P$2013,BQ206)&lt;&gt;"OK"," !",""))))</f>
      </c>
      <c r="AD206" s="15">
        <f ca="1">IF(OR($AQ206=0,AD$9="",AD$9&lt;$AS206,AND($AT206&lt;&gt;"",AD$9&gt;$AT206)),"",IF(BR206=0,"—",IF(INDEX('Controle de reservas'!$P$14:$P$2013,BR206)="DUPLICIDADE NO DIA","CONFLITO"&amp;IF(INDEX('Controle de reservas'!$M$14:$M$2013,BR206)&lt;&gt;"",CHAR(10)&amp;INDEX('Controle de reservas'!$M$14:$M$2013,BR206),"")&amp;IF(INDEX('Controle de reservas'!$N$14:$N$2013,BR206)&lt;&gt;"",CHAR(10)&amp;"Subst.: "&amp;INDEX('Controle de reservas'!$N$14:$N$2013,BR206),"")&amp;IF(AND(ISNUMBER(INDEX('Controle de reservas'!$I$14:$I$2013,BR206)),INDEX('Controle de reservas'!$I$14:$I$2013,BR206)&gt;0,INDEX('Controle de reservas'!$K$14:$K$2013,BR206)&gt;INDEX('Controle de reservas'!$I$14:$I$2013,BR206)),CHAR(10)&amp;"DIVERGÊNCIA DE DATAS",""),IF(INDEX('Controle de reservas'!$L$14:$L$2013,BR206)="Em cobertura","COV",IF(INDEX('Controle de reservas'!$L$14:$L$2013,BR206)="Disponível","DISP",IF(INDEX('Controle de reservas'!$L$14:$L$2013,BR206)="Não utilizado","NU",IF(INDEX('Controle de reservas'!$L$14:$L$2013,BR206)="Folga","F",IF(INDEX('Controle de reservas'!$L$14:$L$2013,BR206)="Ocorrência","O",IF(INDEX('Controle de reservas'!$L$14:$L$2013,BR206)="Programado","PROG",IF(INDEX('Controle de reservas'!$L$14:$L$2013,BR206)="Disponível no posto","DP","SEM SITUAÇÃO")))))))&amp;IF(INDEX('Controle de reservas'!$M$14:$M$2013,BR206)&lt;&gt;"",CHAR(10)&amp;INDEX('Controle de reservas'!$M$14:$M$2013,BR206),IF(OR(INDEX('Controle de reservas'!$L$14:$L$2013,BR206)="Em cobertura",INDEX('Controle de reservas'!$L$14:$L$2013,BR206)="Programado"),CHAR(10)&amp;"SEM LOCAL",""))&amp;IF(INDEX('Controle de reservas'!$N$14:$N$2013,BR206)&lt;&gt;"",CHAR(10)&amp;"Subst.: "&amp;INDEX('Controle de reservas'!$N$14:$N$2013,BR206),"")&amp;IF(AND(ISNUMBER(INDEX('Controle de reservas'!$I$14:$I$2013,BR206)),INDEX('Controle de reservas'!$I$14:$I$2013,BR206)&gt;0,INDEX('Controle de reservas'!$K$14:$K$2013,BR206)&gt;INDEX('Controle de reservas'!$I$14:$I$2013,BR206)),CHAR(10)&amp;"DIVERGÊNCIA DE DATAS","")&amp;IF(INDEX('Controle de reservas'!$P$14:$P$2013,BR206)&lt;&gt;"OK"," !",""))))</f>
      </c>
      <c r="AE206" s="15">
        <f ca="1">IF(OR($AQ206=0,AE$9="",AE$9&lt;$AS206,AND($AT206&lt;&gt;"",AE$9&gt;$AT206)),"",IF(BS206=0,"—",IF(INDEX('Controle de reservas'!$P$14:$P$2013,BS206)="DUPLICIDADE NO DIA","CONFLITO"&amp;IF(INDEX('Controle de reservas'!$M$14:$M$2013,BS206)&lt;&gt;"",CHAR(10)&amp;INDEX('Controle de reservas'!$M$14:$M$2013,BS206),"")&amp;IF(INDEX('Controle de reservas'!$N$14:$N$2013,BS206)&lt;&gt;"",CHAR(10)&amp;"Subst.: "&amp;INDEX('Controle de reservas'!$N$14:$N$2013,BS206),"")&amp;IF(AND(ISNUMBER(INDEX('Controle de reservas'!$I$14:$I$2013,BS206)),INDEX('Controle de reservas'!$I$14:$I$2013,BS206)&gt;0,INDEX('Controle de reservas'!$K$14:$K$2013,BS206)&gt;INDEX('Controle de reservas'!$I$14:$I$2013,BS206)),CHAR(10)&amp;"DIVERGÊNCIA DE DATAS",""),IF(INDEX('Controle de reservas'!$L$14:$L$2013,BS206)="Em cobertura","COV",IF(INDEX('Controle de reservas'!$L$14:$L$2013,BS206)="Disponível","DISP",IF(INDEX('Controle de reservas'!$L$14:$L$2013,BS206)="Não utilizado","NU",IF(INDEX('Controle de reservas'!$L$14:$L$2013,BS206)="Folga","F",IF(INDEX('Controle de reservas'!$L$14:$L$2013,BS206)="Ocorrência","O",IF(INDEX('Controle de reservas'!$L$14:$L$2013,BS206)="Programado","PROG",IF(INDEX('Controle de reservas'!$L$14:$L$2013,BS206)="Disponível no posto","DP","SEM SITUAÇÃO")))))))&amp;IF(INDEX('Controle de reservas'!$M$14:$M$2013,BS206)&lt;&gt;"",CHAR(10)&amp;INDEX('Controle de reservas'!$M$14:$M$2013,BS206),IF(OR(INDEX('Controle de reservas'!$L$14:$L$2013,BS206)="Em cobertura",INDEX('Controle de reservas'!$L$14:$L$2013,BS206)="Programado"),CHAR(10)&amp;"SEM LOCAL",""))&amp;IF(INDEX('Controle de reservas'!$N$14:$N$2013,BS206)&lt;&gt;"",CHAR(10)&amp;"Subst.: "&amp;INDEX('Controle de reservas'!$N$14:$N$2013,BS206),"")&amp;IF(AND(ISNUMBER(INDEX('Controle de reservas'!$I$14:$I$2013,BS206)),INDEX('Controle de reservas'!$I$14:$I$2013,BS206)&gt;0,INDEX('Controle de reservas'!$K$14:$K$2013,BS206)&gt;INDEX('Controle de reservas'!$I$14:$I$2013,BS206)),CHAR(10)&amp;"DIVERGÊNCIA DE DATAS","")&amp;IF(INDEX('Controle de reservas'!$P$14:$P$2013,BS206)&lt;&gt;"OK"," !",""))))</f>
      </c>
      <c r="AF206" s="15">
        <f ca="1">IF(OR($AQ206=0,AF$9="",AF$9&lt;$AS206,AND($AT206&lt;&gt;"",AF$9&gt;$AT206)),"",IF(BT206=0,"—",IF(INDEX('Controle de reservas'!$P$14:$P$2013,BT206)="DUPLICIDADE NO DIA","CONFLITO"&amp;IF(INDEX('Controle de reservas'!$M$14:$M$2013,BT206)&lt;&gt;"",CHAR(10)&amp;INDEX('Controle de reservas'!$M$14:$M$2013,BT206),"")&amp;IF(INDEX('Controle de reservas'!$N$14:$N$2013,BT206)&lt;&gt;"",CHAR(10)&amp;"Subst.: "&amp;INDEX('Controle de reservas'!$N$14:$N$2013,BT206),"")&amp;IF(AND(ISNUMBER(INDEX('Controle de reservas'!$I$14:$I$2013,BT206)),INDEX('Controle de reservas'!$I$14:$I$2013,BT206)&gt;0,INDEX('Controle de reservas'!$K$14:$K$2013,BT206)&gt;INDEX('Controle de reservas'!$I$14:$I$2013,BT206)),CHAR(10)&amp;"DIVERGÊNCIA DE DATAS",""),IF(INDEX('Controle de reservas'!$L$14:$L$2013,BT206)="Em cobertura","COV",IF(INDEX('Controle de reservas'!$L$14:$L$2013,BT206)="Disponível","DISP",IF(INDEX('Controle de reservas'!$L$14:$L$2013,BT206)="Não utilizado","NU",IF(INDEX('Controle de reservas'!$L$14:$L$2013,BT206)="Folga","F",IF(INDEX('Controle de reservas'!$L$14:$L$2013,BT206)="Ocorrência","O",IF(INDEX('Controle de reservas'!$L$14:$L$2013,BT206)="Programado","PROG",IF(INDEX('Controle de reservas'!$L$14:$L$2013,BT206)="Disponível no posto","DP","SEM SITUAÇÃO")))))))&amp;IF(INDEX('Controle de reservas'!$M$14:$M$2013,BT206)&lt;&gt;"",CHAR(10)&amp;INDEX('Controle de reservas'!$M$14:$M$2013,BT206),IF(OR(INDEX('Controle de reservas'!$L$14:$L$2013,BT206)="Em cobertura",INDEX('Controle de reservas'!$L$14:$L$2013,BT206)="Programado"),CHAR(10)&amp;"SEM LOCAL",""))&amp;IF(INDEX('Controle de reservas'!$N$14:$N$2013,BT206)&lt;&gt;"",CHAR(10)&amp;"Subst.: "&amp;INDEX('Controle de reservas'!$N$14:$N$2013,BT206),"")&amp;IF(AND(ISNUMBER(INDEX('Controle de reservas'!$I$14:$I$2013,BT206)),INDEX('Controle de reservas'!$I$14:$I$2013,BT206)&gt;0,INDEX('Controle de reservas'!$K$14:$K$2013,BT206)&gt;INDEX('Controle de reservas'!$I$14:$I$2013,BT206)),CHAR(10)&amp;"DIVERGÊNCIA DE DATAS","")&amp;IF(INDEX('Controle de reservas'!$P$14:$P$2013,BT206)&lt;&gt;"OK"," !",""))))</f>
      </c>
      <c r="AG206" s="15">
        <f ca="1">IF(OR($AQ206=0,AG$9="",AG$9&lt;$AS206,AND($AT206&lt;&gt;"",AG$9&gt;$AT206)),"",IF(BU206=0,"—",IF(INDEX('Controle de reservas'!$P$14:$P$2013,BU206)="DUPLICIDADE NO DIA","CONFLITO"&amp;IF(INDEX('Controle de reservas'!$M$14:$M$2013,BU206)&lt;&gt;"",CHAR(10)&amp;INDEX('Controle de reservas'!$M$14:$M$2013,BU206),"")&amp;IF(INDEX('Controle de reservas'!$N$14:$N$2013,BU206)&lt;&gt;"",CHAR(10)&amp;"Subst.: "&amp;INDEX('Controle de reservas'!$N$14:$N$2013,BU206),"")&amp;IF(AND(ISNUMBER(INDEX('Controle de reservas'!$I$14:$I$2013,BU206)),INDEX('Controle de reservas'!$I$14:$I$2013,BU206)&gt;0,INDEX('Controle de reservas'!$K$14:$K$2013,BU206)&gt;INDEX('Controle de reservas'!$I$14:$I$2013,BU206)),CHAR(10)&amp;"DIVERGÊNCIA DE DATAS",""),IF(INDEX('Controle de reservas'!$L$14:$L$2013,BU206)="Em cobertura","COV",IF(INDEX('Controle de reservas'!$L$14:$L$2013,BU206)="Disponível","DISP",IF(INDEX('Controle de reservas'!$L$14:$L$2013,BU206)="Não utilizado","NU",IF(INDEX('Controle de reservas'!$L$14:$L$2013,BU206)="Folga","F",IF(INDEX('Controle de reservas'!$L$14:$L$2013,BU206)="Ocorrência","O",IF(INDEX('Controle de reservas'!$L$14:$L$2013,BU206)="Programado","PROG",IF(INDEX('Controle de reservas'!$L$14:$L$2013,BU206)="Disponível no posto","DP","SEM SITUAÇÃO")))))))&amp;IF(INDEX('Controle de reservas'!$M$14:$M$2013,BU206)&lt;&gt;"",CHAR(10)&amp;INDEX('Controle de reservas'!$M$14:$M$2013,BU206),IF(OR(INDEX('Controle de reservas'!$L$14:$L$2013,BU206)="Em cobertura",INDEX('Controle de reservas'!$L$14:$L$2013,BU206)="Programado"),CHAR(10)&amp;"SEM LOCAL",""))&amp;IF(INDEX('Controle de reservas'!$N$14:$N$2013,BU206)&lt;&gt;"",CHAR(10)&amp;"Subst.: "&amp;INDEX('Controle de reservas'!$N$14:$N$2013,BU206),"")&amp;IF(AND(ISNUMBER(INDEX('Controle de reservas'!$I$14:$I$2013,BU206)),INDEX('Controle de reservas'!$I$14:$I$2013,BU206)&gt;0,INDEX('Controle de reservas'!$K$14:$K$2013,BU206)&gt;INDEX('Controle de reservas'!$I$14:$I$2013,BU206)),CHAR(10)&amp;"DIVERGÊNCIA DE DATAS","")&amp;IF(INDEX('Controle de reservas'!$P$14:$P$2013,BU206)&lt;&gt;"OK"," !",""))))</f>
      </c>
      <c r="AH206" s="15">
        <f ca="1">IF(OR($AQ206=0,AH$9="",AH$9&lt;$AS206,AND($AT206&lt;&gt;"",AH$9&gt;$AT206)),"",IF(BV206=0,"—",IF(INDEX('Controle de reservas'!$P$14:$P$2013,BV206)="DUPLICIDADE NO DIA","CONFLITO"&amp;IF(INDEX('Controle de reservas'!$M$14:$M$2013,BV206)&lt;&gt;"",CHAR(10)&amp;INDEX('Controle de reservas'!$M$14:$M$2013,BV206),"")&amp;IF(INDEX('Controle de reservas'!$N$14:$N$2013,BV206)&lt;&gt;"",CHAR(10)&amp;"Subst.: "&amp;INDEX('Controle de reservas'!$N$14:$N$2013,BV206),"")&amp;IF(AND(ISNUMBER(INDEX('Controle de reservas'!$I$14:$I$2013,BV206)),INDEX('Controle de reservas'!$I$14:$I$2013,BV206)&gt;0,INDEX('Controle de reservas'!$K$14:$K$2013,BV206)&gt;INDEX('Controle de reservas'!$I$14:$I$2013,BV206)),CHAR(10)&amp;"DIVERGÊNCIA DE DATAS",""),IF(INDEX('Controle de reservas'!$L$14:$L$2013,BV206)="Em cobertura","COV",IF(INDEX('Controle de reservas'!$L$14:$L$2013,BV206)="Disponível","DISP",IF(INDEX('Controle de reservas'!$L$14:$L$2013,BV206)="Não utilizado","NU",IF(INDEX('Controle de reservas'!$L$14:$L$2013,BV206)="Folga","F",IF(INDEX('Controle de reservas'!$L$14:$L$2013,BV206)="Ocorrência","O",IF(INDEX('Controle de reservas'!$L$14:$L$2013,BV206)="Programado","PROG",IF(INDEX('Controle de reservas'!$L$14:$L$2013,BV206)="Disponível no posto","DP","SEM SITUAÇÃO")))))))&amp;IF(INDEX('Controle de reservas'!$M$14:$M$2013,BV206)&lt;&gt;"",CHAR(10)&amp;INDEX('Controle de reservas'!$M$14:$M$2013,BV206),IF(OR(INDEX('Controle de reservas'!$L$14:$L$2013,BV206)="Em cobertura",INDEX('Controle de reservas'!$L$14:$L$2013,BV206)="Programado"),CHAR(10)&amp;"SEM LOCAL",""))&amp;IF(INDEX('Controle de reservas'!$N$14:$N$2013,BV206)&lt;&gt;"",CHAR(10)&amp;"Subst.: "&amp;INDEX('Controle de reservas'!$N$14:$N$2013,BV206),"")&amp;IF(AND(ISNUMBER(INDEX('Controle de reservas'!$I$14:$I$2013,BV206)),INDEX('Controle de reservas'!$I$14:$I$2013,BV206)&gt;0,INDEX('Controle de reservas'!$K$14:$K$2013,BV206)&gt;INDEX('Controle de reservas'!$I$14:$I$2013,BV206)),CHAR(10)&amp;"DIVERGÊNCIA DE DATAS","")&amp;IF(INDEX('Controle de reservas'!$P$14:$P$2013,BV206)&lt;&gt;"OK"," !",""))))</f>
      </c>
      <c r="AI206" s="15">
        <f ca="1">IF(OR($AQ206=0,AI$9="",AI$9&lt;$AS206,AND($AT206&lt;&gt;"",AI$9&gt;$AT206)),"",IF(BW206=0,"—",IF(INDEX('Controle de reservas'!$P$14:$P$2013,BW206)="DUPLICIDADE NO DIA","CONFLITO"&amp;IF(INDEX('Controle de reservas'!$M$14:$M$2013,BW206)&lt;&gt;"",CHAR(10)&amp;INDEX('Controle de reservas'!$M$14:$M$2013,BW206),"")&amp;IF(INDEX('Controle de reservas'!$N$14:$N$2013,BW206)&lt;&gt;"",CHAR(10)&amp;"Subst.: "&amp;INDEX('Controle de reservas'!$N$14:$N$2013,BW206),"")&amp;IF(AND(ISNUMBER(INDEX('Controle de reservas'!$I$14:$I$2013,BW206)),INDEX('Controle de reservas'!$I$14:$I$2013,BW206)&gt;0,INDEX('Controle de reservas'!$K$14:$K$2013,BW206)&gt;INDEX('Controle de reservas'!$I$14:$I$2013,BW206)),CHAR(10)&amp;"DIVERGÊNCIA DE DATAS",""),IF(INDEX('Controle de reservas'!$L$14:$L$2013,BW206)="Em cobertura","COV",IF(INDEX('Controle de reservas'!$L$14:$L$2013,BW206)="Disponível","DISP",IF(INDEX('Controle de reservas'!$L$14:$L$2013,BW206)="Não utilizado","NU",IF(INDEX('Controle de reservas'!$L$14:$L$2013,BW206)="Folga","F",IF(INDEX('Controle de reservas'!$L$14:$L$2013,BW206)="Ocorrência","O",IF(INDEX('Controle de reservas'!$L$14:$L$2013,BW206)="Programado","PROG",IF(INDEX('Controle de reservas'!$L$14:$L$2013,BW206)="Disponível no posto","DP","SEM SITUAÇÃO")))))))&amp;IF(INDEX('Controle de reservas'!$M$14:$M$2013,BW206)&lt;&gt;"",CHAR(10)&amp;INDEX('Controle de reservas'!$M$14:$M$2013,BW206),IF(OR(INDEX('Controle de reservas'!$L$14:$L$2013,BW206)="Em cobertura",INDEX('Controle de reservas'!$L$14:$L$2013,BW206)="Programado"),CHAR(10)&amp;"SEM LOCAL",""))&amp;IF(INDEX('Controle de reservas'!$N$14:$N$2013,BW206)&lt;&gt;"",CHAR(10)&amp;"Subst.: "&amp;INDEX('Controle de reservas'!$N$14:$N$2013,BW206),"")&amp;IF(AND(ISNUMBER(INDEX('Controle de reservas'!$I$14:$I$2013,BW206)),INDEX('Controle de reservas'!$I$14:$I$2013,BW206)&gt;0,INDEX('Controle de reservas'!$K$14:$K$2013,BW206)&gt;INDEX('Controle de reservas'!$I$14:$I$2013,BW206)),CHAR(10)&amp;"DIVERGÊNCIA DE DATAS","")&amp;IF(INDEX('Controle de reservas'!$P$14:$P$2013,BW206)&lt;&gt;"OK"," !",""))))</f>
      </c>
      <c r="AJ206" s="15">
        <f ca="1">IF(OR($AQ206=0,AJ$9="",AJ$9&lt;$AS206,AND($AT206&lt;&gt;"",AJ$9&gt;$AT206)),"",IF(BX206=0,"—",IF(INDEX('Controle de reservas'!$P$14:$P$2013,BX206)="DUPLICIDADE NO DIA","CONFLITO"&amp;IF(INDEX('Controle de reservas'!$M$14:$M$2013,BX206)&lt;&gt;"",CHAR(10)&amp;INDEX('Controle de reservas'!$M$14:$M$2013,BX206),"")&amp;IF(INDEX('Controle de reservas'!$N$14:$N$2013,BX206)&lt;&gt;"",CHAR(10)&amp;"Subst.: "&amp;INDEX('Controle de reservas'!$N$14:$N$2013,BX206),"")&amp;IF(AND(ISNUMBER(INDEX('Controle de reservas'!$I$14:$I$2013,BX206)),INDEX('Controle de reservas'!$I$14:$I$2013,BX206)&gt;0,INDEX('Controle de reservas'!$K$14:$K$2013,BX206)&gt;INDEX('Controle de reservas'!$I$14:$I$2013,BX206)),CHAR(10)&amp;"DIVERGÊNCIA DE DATAS",""),IF(INDEX('Controle de reservas'!$L$14:$L$2013,BX206)="Em cobertura","COV",IF(INDEX('Controle de reservas'!$L$14:$L$2013,BX206)="Disponível","DISP",IF(INDEX('Controle de reservas'!$L$14:$L$2013,BX206)="Não utilizado","NU",IF(INDEX('Controle de reservas'!$L$14:$L$2013,BX206)="Folga","F",IF(INDEX('Controle de reservas'!$L$14:$L$2013,BX206)="Ocorrência","O",IF(INDEX('Controle de reservas'!$L$14:$L$2013,BX206)="Programado","PROG",IF(INDEX('Controle de reservas'!$L$14:$L$2013,BX206)="Disponível no posto","DP","SEM SITUAÇÃO")))))))&amp;IF(INDEX('Controle de reservas'!$M$14:$M$2013,BX206)&lt;&gt;"",CHAR(10)&amp;INDEX('Controle de reservas'!$M$14:$M$2013,BX206),IF(OR(INDEX('Controle de reservas'!$L$14:$L$2013,BX206)="Em cobertura",INDEX('Controle de reservas'!$L$14:$L$2013,BX206)="Programado"),CHAR(10)&amp;"SEM LOCAL",""))&amp;IF(INDEX('Controle de reservas'!$N$14:$N$2013,BX206)&lt;&gt;"",CHAR(10)&amp;"Subst.: "&amp;INDEX('Controle de reservas'!$N$14:$N$2013,BX206),"")&amp;IF(AND(ISNUMBER(INDEX('Controle de reservas'!$I$14:$I$2013,BX206)),INDEX('Controle de reservas'!$I$14:$I$2013,BX206)&gt;0,INDEX('Controle de reservas'!$K$14:$K$2013,BX206)&gt;INDEX('Controle de reservas'!$I$14:$I$2013,BX206)),CHAR(10)&amp;"DIVERGÊNCIA DE DATAS","")&amp;IF(INDEX('Controle de reservas'!$P$14:$P$2013,BX206)&lt;&gt;"OK"," !",""))))</f>
      </c>
      <c r="AK206" s="15">
        <f ca="1">IF(OR($AQ206=0,AK$9="",AK$9&lt;$AS206,AND($AT206&lt;&gt;"",AK$9&gt;$AT206)),"",IF(BY206=0,"—",IF(INDEX('Controle de reservas'!$P$14:$P$2013,BY206)="DUPLICIDADE NO DIA","CONFLITO"&amp;IF(INDEX('Controle de reservas'!$M$14:$M$2013,BY206)&lt;&gt;"",CHAR(10)&amp;INDEX('Controle de reservas'!$M$14:$M$2013,BY206),"")&amp;IF(INDEX('Controle de reservas'!$N$14:$N$2013,BY206)&lt;&gt;"",CHAR(10)&amp;"Subst.: "&amp;INDEX('Controle de reservas'!$N$14:$N$2013,BY206),"")&amp;IF(AND(ISNUMBER(INDEX('Controle de reservas'!$I$14:$I$2013,BY206)),INDEX('Controle de reservas'!$I$14:$I$2013,BY206)&gt;0,INDEX('Controle de reservas'!$K$14:$K$2013,BY206)&gt;INDEX('Controle de reservas'!$I$14:$I$2013,BY206)),CHAR(10)&amp;"DIVERGÊNCIA DE DATAS",""),IF(INDEX('Controle de reservas'!$L$14:$L$2013,BY206)="Em cobertura","COV",IF(INDEX('Controle de reservas'!$L$14:$L$2013,BY206)="Disponível","DISP",IF(INDEX('Controle de reservas'!$L$14:$L$2013,BY206)="Não utilizado","NU",IF(INDEX('Controle de reservas'!$L$14:$L$2013,BY206)="Folga","F",IF(INDEX('Controle de reservas'!$L$14:$L$2013,BY206)="Ocorrência","O",IF(INDEX('Controle de reservas'!$L$14:$L$2013,BY206)="Programado","PROG",IF(INDEX('Controle de reservas'!$L$14:$L$2013,BY206)="Disponível no posto","DP","SEM SITUAÇÃO")))))))&amp;IF(INDEX('Controle de reservas'!$M$14:$M$2013,BY206)&lt;&gt;"",CHAR(10)&amp;INDEX('Controle de reservas'!$M$14:$M$2013,BY206),IF(OR(INDEX('Controle de reservas'!$L$14:$L$2013,BY206)="Em cobertura",INDEX('Controle de reservas'!$L$14:$L$2013,BY206)="Programado"),CHAR(10)&amp;"SEM LOCAL",""))&amp;IF(INDEX('Controle de reservas'!$N$14:$N$2013,BY206)&lt;&gt;"",CHAR(10)&amp;"Subst.: "&amp;INDEX('Controle de reservas'!$N$14:$N$2013,BY206),"")&amp;IF(AND(ISNUMBER(INDEX('Controle de reservas'!$I$14:$I$2013,BY206)),INDEX('Controle de reservas'!$I$14:$I$2013,BY206)&gt;0,INDEX('Controle de reservas'!$K$14:$K$2013,BY206)&gt;INDEX('Controle de reservas'!$I$14:$I$2013,BY206)),CHAR(10)&amp;"DIVERGÊNCIA DE DATAS","")&amp;IF(INDEX('Controle de reservas'!$P$14:$P$2013,BY206)&lt;&gt;"OK"," !",""))))</f>
      </c>
      <c r="AL206" s="14">
        <f t="shared" ca="1" si="13"/>
      </c>
      <c r="AM206" s="14">
        <f t="shared" ca="1" si="14"/>
      </c>
      <c r="AN206" s="14">
        <f t="shared" ca="1" si="15"/>
      </c>
      <c r="AO206" s="14">
        <f t="shared" ca="1" si="16"/>
      </c>
      <c r="AP206" s="14">
        <f ca="1">IF($AQ206=0,"",INDEX('Controle de reservas'!$O$14:$O$2013,$AQ206))</f>
      </c>
      <c r="AQ206">
        <f ca="1">IFERROR(MATCH(ROW()-9,'Controle de reservas'!$S$14:$S$2013,0),0)</f>
      </c>
      <c r="AR206">
        <f ca="1">IF($AQ206=0,"",INDEX('Controle de reservas'!$Q$14:$Q$2013,$AQ206))</f>
      </c>
      <c r="AS206">
        <f ca="1">IF($AQ206=0,"",INDEX('Controle de reservas'!$H$14:$H$2013,$AQ206))</f>
      </c>
      <c r="AT206">
        <f ca="1">IF($AQ206=0,"",IF(INDEX('Controle de reservas'!$J$14:$J$2013,$AQ206)=0,"",INDEX('Controle de reservas'!$J$14:$J$2013,$AQ206)))</f>
      </c>
      <c r="AU206">
        <f ca="1">IF(OR($AQ206=0,G$9=""),0,IFERROR(MATCH($AR206&amp;"|"&amp;TEXT(G$9,"yyyymmdd"),'Controle de reservas'!$T$14:$T$2013,0),0))</f>
      </c>
      <c r="AV206">
        <f ca="1">IF(OR($AQ206=0,H$9=""),0,IFERROR(MATCH($AR206&amp;"|"&amp;TEXT(H$9,"yyyymmdd"),'Controle de reservas'!$T$14:$T$2013,0),0))</f>
      </c>
      <c r="AW206">
        <f ca="1">IF(OR($AQ206=0,I$9=""),0,IFERROR(MATCH($AR206&amp;"|"&amp;TEXT(I$9,"yyyymmdd"),'Controle de reservas'!$T$14:$T$2013,0),0))</f>
      </c>
      <c r="AX206">
        <f ca="1">IF(OR($AQ206=0,J$9=""),0,IFERROR(MATCH($AR206&amp;"|"&amp;TEXT(J$9,"yyyymmdd"),'Controle de reservas'!$T$14:$T$2013,0),0))</f>
      </c>
      <c r="AY206">
        <f ca="1">IF(OR($AQ206=0,K$9=""),0,IFERROR(MATCH($AR206&amp;"|"&amp;TEXT(K$9,"yyyymmdd"),'Controle de reservas'!$T$14:$T$2013,0),0))</f>
      </c>
      <c r="AZ206">
        <f ca="1">IF(OR($AQ206=0,L$9=""),0,IFERROR(MATCH($AR206&amp;"|"&amp;TEXT(L$9,"yyyymmdd"),'Controle de reservas'!$T$14:$T$2013,0),0))</f>
      </c>
      <c r="BA206">
        <f ca="1">IF(OR($AQ206=0,M$9=""),0,IFERROR(MATCH($AR206&amp;"|"&amp;TEXT(M$9,"yyyymmdd"),'Controle de reservas'!$T$14:$T$2013,0),0))</f>
      </c>
      <c r="BB206">
        <f ca="1">IF(OR($AQ206=0,N$9=""),0,IFERROR(MATCH($AR206&amp;"|"&amp;TEXT(N$9,"yyyymmdd"),'Controle de reservas'!$T$14:$T$2013,0),0))</f>
      </c>
      <c r="BC206">
        <f ca="1">IF(OR($AQ206=0,O$9=""),0,IFERROR(MATCH($AR206&amp;"|"&amp;TEXT(O$9,"yyyymmdd"),'Controle de reservas'!$T$14:$T$2013,0),0))</f>
      </c>
      <c r="BD206">
        <f ca="1">IF(OR($AQ206=0,P$9=""),0,IFERROR(MATCH($AR206&amp;"|"&amp;TEXT(P$9,"yyyymmdd"),'Controle de reservas'!$T$14:$T$2013,0),0))</f>
      </c>
      <c r="BE206">
        <f ca="1">IF(OR($AQ206=0,Q$9=""),0,IFERROR(MATCH($AR206&amp;"|"&amp;TEXT(Q$9,"yyyymmdd"),'Controle de reservas'!$T$14:$T$2013,0),0))</f>
      </c>
      <c r="BF206">
        <f ca="1">IF(OR($AQ206=0,R$9=""),0,IFERROR(MATCH($AR206&amp;"|"&amp;TEXT(R$9,"yyyymmdd"),'Controle de reservas'!$T$14:$T$2013,0),0))</f>
      </c>
      <c r="BG206">
        <f ca="1">IF(OR($AQ206=0,S$9=""),0,IFERROR(MATCH($AR206&amp;"|"&amp;TEXT(S$9,"yyyymmdd"),'Controle de reservas'!$T$14:$T$2013,0),0))</f>
      </c>
      <c r="BH206">
        <f ca="1">IF(OR($AQ206=0,T$9=""),0,IFERROR(MATCH($AR206&amp;"|"&amp;TEXT(T$9,"yyyymmdd"),'Controle de reservas'!$T$14:$T$2013,0),0))</f>
      </c>
      <c r="BI206">
        <f ca="1">IF(OR($AQ206=0,U$9=""),0,IFERROR(MATCH($AR206&amp;"|"&amp;TEXT(U$9,"yyyymmdd"),'Controle de reservas'!$T$14:$T$2013,0),0))</f>
      </c>
      <c r="BJ206">
        <f ca="1">IF(OR($AQ206=0,V$9=""),0,IFERROR(MATCH($AR206&amp;"|"&amp;TEXT(V$9,"yyyymmdd"),'Controle de reservas'!$T$14:$T$2013,0),0))</f>
      </c>
      <c r="BK206">
        <f ca="1">IF(OR($AQ206=0,W$9=""),0,IFERROR(MATCH($AR206&amp;"|"&amp;TEXT(W$9,"yyyymmdd"),'Controle de reservas'!$T$14:$T$2013,0),0))</f>
      </c>
      <c r="BL206">
        <f ca="1">IF(OR($AQ206=0,X$9=""),0,IFERROR(MATCH($AR206&amp;"|"&amp;TEXT(X$9,"yyyymmdd"),'Controle de reservas'!$T$14:$T$2013,0),0))</f>
      </c>
      <c r="BM206">
        <f ca="1">IF(OR($AQ206=0,Y$9=""),0,IFERROR(MATCH($AR206&amp;"|"&amp;TEXT(Y$9,"yyyymmdd"),'Controle de reservas'!$T$14:$T$2013,0),0))</f>
      </c>
      <c r="BN206">
        <f ca="1">IF(OR($AQ206=0,Z$9=""),0,IFERROR(MATCH($AR206&amp;"|"&amp;TEXT(Z$9,"yyyymmdd"),'Controle de reservas'!$T$14:$T$2013,0),0))</f>
      </c>
      <c r="BO206">
        <f ca="1">IF(OR($AQ206=0,AA$9=""),0,IFERROR(MATCH($AR206&amp;"|"&amp;TEXT(AA$9,"yyyymmdd"),'Controle de reservas'!$T$14:$T$2013,0),0))</f>
      </c>
      <c r="BP206">
        <f ca="1">IF(OR($AQ206=0,AB$9=""),0,IFERROR(MATCH($AR206&amp;"|"&amp;TEXT(AB$9,"yyyymmdd"),'Controle de reservas'!$T$14:$T$2013,0),0))</f>
      </c>
      <c r="BQ206">
        <f ca="1">IF(OR($AQ206=0,AC$9=""),0,IFERROR(MATCH($AR206&amp;"|"&amp;TEXT(AC$9,"yyyymmdd"),'Controle de reservas'!$T$14:$T$2013,0),0))</f>
      </c>
      <c r="BR206">
        <f ca="1">IF(OR($AQ206=0,AD$9=""),0,IFERROR(MATCH($AR206&amp;"|"&amp;TEXT(AD$9,"yyyymmdd"),'Controle de reservas'!$T$14:$T$2013,0),0))</f>
      </c>
      <c r="BS206">
        <f ca="1">IF(OR($AQ206=0,AE$9=""),0,IFERROR(MATCH($AR206&amp;"|"&amp;TEXT(AE$9,"yyyymmdd"),'Controle de reservas'!$T$14:$T$2013,0),0))</f>
      </c>
      <c r="BT206">
        <f ca="1">IF(OR($AQ206=0,AF$9=""),0,IFERROR(MATCH($AR206&amp;"|"&amp;TEXT(AF$9,"yyyymmdd"),'Controle de reservas'!$T$14:$T$2013,0),0))</f>
      </c>
      <c r="BU206">
        <f ca="1">IF(OR($AQ206=0,AG$9=""),0,IFERROR(MATCH($AR206&amp;"|"&amp;TEXT(AG$9,"yyyymmdd"),'Controle de reservas'!$T$14:$T$2013,0),0))</f>
      </c>
      <c r="BV206">
        <f ca="1">IF(OR($AQ206=0,AH$9=""),0,IFERROR(MATCH($AR206&amp;"|"&amp;TEXT(AH$9,"yyyymmdd"),'Controle de reservas'!$T$14:$T$2013,0),0))</f>
      </c>
      <c r="BW206">
        <f ca="1">IF(OR($AQ206=0,AI$9=""),0,IFERROR(MATCH($AR206&amp;"|"&amp;TEXT(AI$9,"yyyymmdd"),'Controle de reservas'!$T$14:$T$2013,0),0))</f>
      </c>
      <c r="BX206">
        <f ca="1">IF(OR($AQ206=0,AJ$9=""),0,IFERROR(MATCH($AR206&amp;"|"&amp;TEXT(AJ$9,"yyyymmdd"),'Controle de reservas'!$T$14:$T$2013,0),0))</f>
      </c>
      <c r="BY206">
        <f ca="1">IF(OR($AQ206=0,AK$9=""),0,IFERROR(MATCH($AR206&amp;"|"&amp;TEXT(AK$9,"yyyymmdd"),'Controle de reservas'!$T$14:$T$2013,0),0))</f>
      </c>
    </row>
    <row r="207" spans="1:77" ht="105" customHeight="1" x14ac:dyDescent="0.25">
      <c r="A207" s="16">
        <f ca="1">IF($AQ207=0,"",INDEX('Controle de reservas'!$A$14:$A$2013,$AQ207))</f>
      </c>
      <c r="B207" s="16">
        <f ca="1">IF($AQ207=0,"",INDEX('Controle de reservas'!$B$14:$B$2013,$AQ207))</f>
      </c>
      <c r="C207" s="16">
        <f ca="1">IF($AQ207=0,"",INDEX('Controle de reservas'!$C$14:$C$2013,$AQ207))</f>
      </c>
      <c r="D207" s="16">
        <f ca="1">IF($AQ207=0,"",INDEX('Controle de reservas'!$D$14:$D$2013,$AQ207))</f>
      </c>
      <c r="E207" s="16">
        <f ca="1">IF($AQ207=0,"",INDEX('Controle de reservas'!$E$14:$E$2013,$AQ207))</f>
      </c>
      <c r="F207" s="16">
        <f ca="1">IF($AQ207=0,"",INDEX('Controle de reservas'!$F$14:$F$2013,$AQ207))</f>
      </c>
      <c r="G207" s="17">
        <f ca="1">IF(OR($AQ207=0,G$9="",G$9&lt;$AS207,AND($AT207&lt;&gt;"",G$9&gt;$AT207)),"",IF(AU207=0,"—",IF(INDEX('Controle de reservas'!$P$14:$P$2013,AU207)="DUPLICIDADE NO DIA","CONFLITO"&amp;IF(INDEX('Controle de reservas'!$M$14:$M$2013,AU207)&lt;&gt;"",CHAR(10)&amp;INDEX('Controle de reservas'!$M$14:$M$2013,AU207),"")&amp;IF(INDEX('Controle de reservas'!$N$14:$N$2013,AU207)&lt;&gt;"",CHAR(10)&amp;"Subst.: "&amp;INDEX('Controle de reservas'!$N$14:$N$2013,AU207),"")&amp;IF(AND(ISNUMBER(INDEX('Controle de reservas'!$I$14:$I$2013,AU207)),INDEX('Controle de reservas'!$I$14:$I$2013,AU207)&gt;0,INDEX('Controle de reservas'!$K$14:$K$2013,AU207)&gt;INDEX('Controle de reservas'!$I$14:$I$2013,AU207)),CHAR(10)&amp;"DIVERGÊNCIA DE DATAS",""),IF(INDEX('Controle de reservas'!$L$14:$L$2013,AU207)="Em cobertura","COV",IF(INDEX('Controle de reservas'!$L$14:$L$2013,AU207)="Disponível","DISP",IF(INDEX('Controle de reservas'!$L$14:$L$2013,AU207)="Não utilizado","NU",IF(INDEX('Controle de reservas'!$L$14:$L$2013,AU207)="Folga","F",IF(INDEX('Controle de reservas'!$L$14:$L$2013,AU207)="Ocorrência","O",IF(INDEX('Controle de reservas'!$L$14:$L$2013,AU207)="Programado","PROG",IF(INDEX('Controle de reservas'!$L$14:$L$2013,AU207)="Disponível no posto","DP","SEM SITUAÇÃO")))))))&amp;IF(INDEX('Controle de reservas'!$M$14:$M$2013,AU207)&lt;&gt;"",CHAR(10)&amp;INDEX('Controle de reservas'!$M$14:$M$2013,AU207),IF(OR(INDEX('Controle de reservas'!$L$14:$L$2013,AU207)="Em cobertura",INDEX('Controle de reservas'!$L$14:$L$2013,AU207)="Programado"),CHAR(10)&amp;"SEM LOCAL",""))&amp;IF(INDEX('Controle de reservas'!$N$14:$N$2013,AU207)&lt;&gt;"",CHAR(10)&amp;"Subst.: "&amp;INDEX('Controle de reservas'!$N$14:$N$2013,AU207),"")&amp;IF(AND(ISNUMBER(INDEX('Controle de reservas'!$I$14:$I$2013,AU207)),INDEX('Controle de reservas'!$I$14:$I$2013,AU207)&gt;0,INDEX('Controle de reservas'!$K$14:$K$2013,AU207)&gt;INDEX('Controle de reservas'!$I$14:$I$2013,AU207)),CHAR(10)&amp;"DIVERGÊNCIA DE DATAS","")&amp;IF(INDEX('Controle de reservas'!$P$14:$P$2013,AU207)&lt;&gt;"OK"," !",""))))</f>
      </c>
      <c r="H207" s="17">
        <f ca="1">IF(OR($AQ207=0,H$9="",H$9&lt;$AS207,AND($AT207&lt;&gt;"",H$9&gt;$AT207)),"",IF(AV207=0,"—",IF(INDEX('Controle de reservas'!$P$14:$P$2013,AV207)="DUPLICIDADE NO DIA","CONFLITO"&amp;IF(INDEX('Controle de reservas'!$M$14:$M$2013,AV207)&lt;&gt;"",CHAR(10)&amp;INDEX('Controle de reservas'!$M$14:$M$2013,AV207),"")&amp;IF(INDEX('Controle de reservas'!$N$14:$N$2013,AV207)&lt;&gt;"",CHAR(10)&amp;"Subst.: "&amp;INDEX('Controle de reservas'!$N$14:$N$2013,AV207),"")&amp;IF(AND(ISNUMBER(INDEX('Controle de reservas'!$I$14:$I$2013,AV207)),INDEX('Controle de reservas'!$I$14:$I$2013,AV207)&gt;0,INDEX('Controle de reservas'!$K$14:$K$2013,AV207)&gt;INDEX('Controle de reservas'!$I$14:$I$2013,AV207)),CHAR(10)&amp;"DIVERGÊNCIA DE DATAS",""),IF(INDEX('Controle de reservas'!$L$14:$L$2013,AV207)="Em cobertura","COV",IF(INDEX('Controle de reservas'!$L$14:$L$2013,AV207)="Disponível","DISP",IF(INDEX('Controle de reservas'!$L$14:$L$2013,AV207)="Não utilizado","NU",IF(INDEX('Controle de reservas'!$L$14:$L$2013,AV207)="Folga","F",IF(INDEX('Controle de reservas'!$L$14:$L$2013,AV207)="Ocorrência","O",IF(INDEX('Controle de reservas'!$L$14:$L$2013,AV207)="Programado","PROG",IF(INDEX('Controle de reservas'!$L$14:$L$2013,AV207)="Disponível no posto","DP","SEM SITUAÇÃO")))))))&amp;IF(INDEX('Controle de reservas'!$M$14:$M$2013,AV207)&lt;&gt;"",CHAR(10)&amp;INDEX('Controle de reservas'!$M$14:$M$2013,AV207),IF(OR(INDEX('Controle de reservas'!$L$14:$L$2013,AV207)="Em cobertura",INDEX('Controle de reservas'!$L$14:$L$2013,AV207)="Programado"),CHAR(10)&amp;"SEM LOCAL",""))&amp;IF(INDEX('Controle de reservas'!$N$14:$N$2013,AV207)&lt;&gt;"",CHAR(10)&amp;"Subst.: "&amp;INDEX('Controle de reservas'!$N$14:$N$2013,AV207),"")&amp;IF(AND(ISNUMBER(INDEX('Controle de reservas'!$I$14:$I$2013,AV207)),INDEX('Controle de reservas'!$I$14:$I$2013,AV207)&gt;0,INDEX('Controle de reservas'!$K$14:$K$2013,AV207)&gt;INDEX('Controle de reservas'!$I$14:$I$2013,AV207)),CHAR(10)&amp;"DIVERGÊNCIA DE DATAS","")&amp;IF(INDEX('Controle de reservas'!$P$14:$P$2013,AV207)&lt;&gt;"OK"," !",""))))</f>
      </c>
      <c r="I207" s="17">
        <f ca="1">IF(OR($AQ207=0,I$9="",I$9&lt;$AS207,AND($AT207&lt;&gt;"",I$9&gt;$AT207)),"",IF(AW207=0,"—",IF(INDEX('Controle de reservas'!$P$14:$P$2013,AW207)="DUPLICIDADE NO DIA","CONFLITO"&amp;IF(INDEX('Controle de reservas'!$M$14:$M$2013,AW207)&lt;&gt;"",CHAR(10)&amp;INDEX('Controle de reservas'!$M$14:$M$2013,AW207),"")&amp;IF(INDEX('Controle de reservas'!$N$14:$N$2013,AW207)&lt;&gt;"",CHAR(10)&amp;"Subst.: "&amp;INDEX('Controle de reservas'!$N$14:$N$2013,AW207),"")&amp;IF(AND(ISNUMBER(INDEX('Controle de reservas'!$I$14:$I$2013,AW207)),INDEX('Controle de reservas'!$I$14:$I$2013,AW207)&gt;0,INDEX('Controle de reservas'!$K$14:$K$2013,AW207)&gt;INDEX('Controle de reservas'!$I$14:$I$2013,AW207)),CHAR(10)&amp;"DIVERGÊNCIA DE DATAS",""),IF(INDEX('Controle de reservas'!$L$14:$L$2013,AW207)="Em cobertura","COV",IF(INDEX('Controle de reservas'!$L$14:$L$2013,AW207)="Disponível","DISP",IF(INDEX('Controle de reservas'!$L$14:$L$2013,AW207)="Não utilizado","NU",IF(INDEX('Controle de reservas'!$L$14:$L$2013,AW207)="Folga","F",IF(INDEX('Controle de reservas'!$L$14:$L$2013,AW207)="Ocorrência","O",IF(INDEX('Controle de reservas'!$L$14:$L$2013,AW207)="Programado","PROG",IF(INDEX('Controle de reservas'!$L$14:$L$2013,AW207)="Disponível no posto","DP","SEM SITUAÇÃO")))))))&amp;IF(INDEX('Controle de reservas'!$M$14:$M$2013,AW207)&lt;&gt;"",CHAR(10)&amp;INDEX('Controle de reservas'!$M$14:$M$2013,AW207),IF(OR(INDEX('Controle de reservas'!$L$14:$L$2013,AW207)="Em cobertura",INDEX('Controle de reservas'!$L$14:$L$2013,AW207)="Programado"),CHAR(10)&amp;"SEM LOCAL",""))&amp;IF(INDEX('Controle de reservas'!$N$14:$N$2013,AW207)&lt;&gt;"",CHAR(10)&amp;"Subst.: "&amp;INDEX('Controle de reservas'!$N$14:$N$2013,AW207),"")&amp;IF(AND(ISNUMBER(INDEX('Controle de reservas'!$I$14:$I$2013,AW207)),INDEX('Controle de reservas'!$I$14:$I$2013,AW207)&gt;0,INDEX('Controle de reservas'!$K$14:$K$2013,AW207)&gt;INDEX('Controle de reservas'!$I$14:$I$2013,AW207)),CHAR(10)&amp;"DIVERGÊNCIA DE DATAS","")&amp;IF(INDEX('Controle de reservas'!$P$14:$P$2013,AW207)&lt;&gt;"OK"," !",""))))</f>
      </c>
      <c r="J207" s="17">
        <f ca="1">IF(OR($AQ207=0,J$9="",J$9&lt;$AS207,AND($AT207&lt;&gt;"",J$9&gt;$AT207)),"",IF(AX207=0,"—",IF(INDEX('Controle de reservas'!$P$14:$P$2013,AX207)="DUPLICIDADE NO DIA","CONFLITO"&amp;IF(INDEX('Controle de reservas'!$M$14:$M$2013,AX207)&lt;&gt;"",CHAR(10)&amp;INDEX('Controle de reservas'!$M$14:$M$2013,AX207),"")&amp;IF(INDEX('Controle de reservas'!$N$14:$N$2013,AX207)&lt;&gt;"",CHAR(10)&amp;"Subst.: "&amp;INDEX('Controle de reservas'!$N$14:$N$2013,AX207),"")&amp;IF(AND(ISNUMBER(INDEX('Controle de reservas'!$I$14:$I$2013,AX207)),INDEX('Controle de reservas'!$I$14:$I$2013,AX207)&gt;0,INDEX('Controle de reservas'!$K$14:$K$2013,AX207)&gt;INDEX('Controle de reservas'!$I$14:$I$2013,AX207)),CHAR(10)&amp;"DIVERGÊNCIA DE DATAS",""),IF(INDEX('Controle de reservas'!$L$14:$L$2013,AX207)="Em cobertura","COV",IF(INDEX('Controle de reservas'!$L$14:$L$2013,AX207)="Disponível","DISP",IF(INDEX('Controle de reservas'!$L$14:$L$2013,AX207)="Não utilizado","NU",IF(INDEX('Controle de reservas'!$L$14:$L$2013,AX207)="Folga","F",IF(INDEX('Controle de reservas'!$L$14:$L$2013,AX207)="Ocorrência","O",IF(INDEX('Controle de reservas'!$L$14:$L$2013,AX207)="Programado","PROG",IF(INDEX('Controle de reservas'!$L$14:$L$2013,AX207)="Disponível no posto","DP","SEM SITUAÇÃO")))))))&amp;IF(INDEX('Controle de reservas'!$M$14:$M$2013,AX207)&lt;&gt;"",CHAR(10)&amp;INDEX('Controle de reservas'!$M$14:$M$2013,AX207),IF(OR(INDEX('Controle de reservas'!$L$14:$L$2013,AX207)="Em cobertura",INDEX('Controle de reservas'!$L$14:$L$2013,AX207)="Programado"),CHAR(10)&amp;"SEM LOCAL",""))&amp;IF(INDEX('Controle de reservas'!$N$14:$N$2013,AX207)&lt;&gt;"",CHAR(10)&amp;"Subst.: "&amp;INDEX('Controle de reservas'!$N$14:$N$2013,AX207),"")&amp;IF(AND(ISNUMBER(INDEX('Controle de reservas'!$I$14:$I$2013,AX207)),INDEX('Controle de reservas'!$I$14:$I$2013,AX207)&gt;0,INDEX('Controle de reservas'!$K$14:$K$2013,AX207)&gt;INDEX('Controle de reservas'!$I$14:$I$2013,AX207)),CHAR(10)&amp;"DIVERGÊNCIA DE DATAS","")&amp;IF(INDEX('Controle de reservas'!$P$14:$P$2013,AX207)&lt;&gt;"OK"," !",""))))</f>
      </c>
      <c r="K207" s="17">
        <f ca="1">IF(OR($AQ207=0,K$9="",K$9&lt;$AS207,AND($AT207&lt;&gt;"",K$9&gt;$AT207)),"",IF(AY207=0,"—",IF(INDEX('Controle de reservas'!$P$14:$P$2013,AY207)="DUPLICIDADE NO DIA","CONFLITO"&amp;IF(INDEX('Controle de reservas'!$M$14:$M$2013,AY207)&lt;&gt;"",CHAR(10)&amp;INDEX('Controle de reservas'!$M$14:$M$2013,AY207),"")&amp;IF(INDEX('Controle de reservas'!$N$14:$N$2013,AY207)&lt;&gt;"",CHAR(10)&amp;"Subst.: "&amp;INDEX('Controle de reservas'!$N$14:$N$2013,AY207),"")&amp;IF(AND(ISNUMBER(INDEX('Controle de reservas'!$I$14:$I$2013,AY207)),INDEX('Controle de reservas'!$I$14:$I$2013,AY207)&gt;0,INDEX('Controle de reservas'!$K$14:$K$2013,AY207)&gt;INDEX('Controle de reservas'!$I$14:$I$2013,AY207)),CHAR(10)&amp;"DIVERGÊNCIA DE DATAS",""),IF(INDEX('Controle de reservas'!$L$14:$L$2013,AY207)="Em cobertura","COV",IF(INDEX('Controle de reservas'!$L$14:$L$2013,AY207)="Disponível","DISP",IF(INDEX('Controle de reservas'!$L$14:$L$2013,AY207)="Não utilizado","NU",IF(INDEX('Controle de reservas'!$L$14:$L$2013,AY207)="Folga","F",IF(INDEX('Controle de reservas'!$L$14:$L$2013,AY207)="Ocorrência","O",IF(INDEX('Controle de reservas'!$L$14:$L$2013,AY207)="Programado","PROG",IF(INDEX('Controle de reservas'!$L$14:$L$2013,AY207)="Disponível no posto","DP","SEM SITUAÇÃO")))))))&amp;IF(INDEX('Controle de reservas'!$M$14:$M$2013,AY207)&lt;&gt;"",CHAR(10)&amp;INDEX('Controle de reservas'!$M$14:$M$2013,AY207),IF(OR(INDEX('Controle de reservas'!$L$14:$L$2013,AY207)="Em cobertura",INDEX('Controle de reservas'!$L$14:$L$2013,AY207)="Programado"),CHAR(10)&amp;"SEM LOCAL",""))&amp;IF(INDEX('Controle de reservas'!$N$14:$N$2013,AY207)&lt;&gt;"",CHAR(10)&amp;"Subst.: "&amp;INDEX('Controle de reservas'!$N$14:$N$2013,AY207),"")&amp;IF(AND(ISNUMBER(INDEX('Controle de reservas'!$I$14:$I$2013,AY207)),INDEX('Controle de reservas'!$I$14:$I$2013,AY207)&gt;0,INDEX('Controle de reservas'!$K$14:$K$2013,AY207)&gt;INDEX('Controle de reservas'!$I$14:$I$2013,AY207)),CHAR(10)&amp;"DIVERGÊNCIA DE DATAS","")&amp;IF(INDEX('Controle de reservas'!$P$14:$P$2013,AY207)&lt;&gt;"OK"," !",""))))</f>
      </c>
      <c r="L207" s="17">
        <f ca="1">IF(OR($AQ207=0,L$9="",L$9&lt;$AS207,AND($AT207&lt;&gt;"",L$9&gt;$AT207)),"",IF(AZ207=0,"—",IF(INDEX('Controle de reservas'!$P$14:$P$2013,AZ207)="DUPLICIDADE NO DIA","CONFLITO"&amp;IF(INDEX('Controle de reservas'!$M$14:$M$2013,AZ207)&lt;&gt;"",CHAR(10)&amp;INDEX('Controle de reservas'!$M$14:$M$2013,AZ207),"")&amp;IF(INDEX('Controle de reservas'!$N$14:$N$2013,AZ207)&lt;&gt;"",CHAR(10)&amp;"Subst.: "&amp;INDEX('Controle de reservas'!$N$14:$N$2013,AZ207),"")&amp;IF(AND(ISNUMBER(INDEX('Controle de reservas'!$I$14:$I$2013,AZ207)),INDEX('Controle de reservas'!$I$14:$I$2013,AZ207)&gt;0,INDEX('Controle de reservas'!$K$14:$K$2013,AZ207)&gt;INDEX('Controle de reservas'!$I$14:$I$2013,AZ207)),CHAR(10)&amp;"DIVERGÊNCIA DE DATAS",""),IF(INDEX('Controle de reservas'!$L$14:$L$2013,AZ207)="Em cobertura","COV",IF(INDEX('Controle de reservas'!$L$14:$L$2013,AZ207)="Disponível","DISP",IF(INDEX('Controle de reservas'!$L$14:$L$2013,AZ207)="Não utilizado","NU",IF(INDEX('Controle de reservas'!$L$14:$L$2013,AZ207)="Folga","F",IF(INDEX('Controle de reservas'!$L$14:$L$2013,AZ207)="Ocorrência","O",IF(INDEX('Controle de reservas'!$L$14:$L$2013,AZ207)="Programado","PROG",IF(INDEX('Controle de reservas'!$L$14:$L$2013,AZ207)="Disponível no posto","DP","SEM SITUAÇÃO")))))))&amp;IF(INDEX('Controle de reservas'!$M$14:$M$2013,AZ207)&lt;&gt;"",CHAR(10)&amp;INDEX('Controle de reservas'!$M$14:$M$2013,AZ207),IF(OR(INDEX('Controle de reservas'!$L$14:$L$2013,AZ207)="Em cobertura",INDEX('Controle de reservas'!$L$14:$L$2013,AZ207)="Programado"),CHAR(10)&amp;"SEM LOCAL",""))&amp;IF(INDEX('Controle de reservas'!$N$14:$N$2013,AZ207)&lt;&gt;"",CHAR(10)&amp;"Subst.: "&amp;INDEX('Controle de reservas'!$N$14:$N$2013,AZ207),"")&amp;IF(AND(ISNUMBER(INDEX('Controle de reservas'!$I$14:$I$2013,AZ207)),INDEX('Controle de reservas'!$I$14:$I$2013,AZ207)&gt;0,INDEX('Controle de reservas'!$K$14:$K$2013,AZ207)&gt;INDEX('Controle de reservas'!$I$14:$I$2013,AZ207)),CHAR(10)&amp;"DIVERGÊNCIA DE DATAS","")&amp;IF(INDEX('Controle de reservas'!$P$14:$P$2013,AZ207)&lt;&gt;"OK"," !",""))))</f>
      </c>
      <c r="M207" s="17">
        <f ca="1">IF(OR($AQ207=0,M$9="",M$9&lt;$AS207,AND($AT207&lt;&gt;"",M$9&gt;$AT207)),"",IF(BA207=0,"—",IF(INDEX('Controle de reservas'!$P$14:$P$2013,BA207)="DUPLICIDADE NO DIA","CONFLITO"&amp;IF(INDEX('Controle de reservas'!$M$14:$M$2013,BA207)&lt;&gt;"",CHAR(10)&amp;INDEX('Controle de reservas'!$M$14:$M$2013,BA207),"")&amp;IF(INDEX('Controle de reservas'!$N$14:$N$2013,BA207)&lt;&gt;"",CHAR(10)&amp;"Subst.: "&amp;INDEX('Controle de reservas'!$N$14:$N$2013,BA207),"")&amp;IF(AND(ISNUMBER(INDEX('Controle de reservas'!$I$14:$I$2013,BA207)),INDEX('Controle de reservas'!$I$14:$I$2013,BA207)&gt;0,INDEX('Controle de reservas'!$K$14:$K$2013,BA207)&gt;INDEX('Controle de reservas'!$I$14:$I$2013,BA207)),CHAR(10)&amp;"DIVERGÊNCIA DE DATAS",""),IF(INDEX('Controle de reservas'!$L$14:$L$2013,BA207)="Em cobertura","COV",IF(INDEX('Controle de reservas'!$L$14:$L$2013,BA207)="Disponível","DISP",IF(INDEX('Controle de reservas'!$L$14:$L$2013,BA207)="Não utilizado","NU",IF(INDEX('Controle de reservas'!$L$14:$L$2013,BA207)="Folga","F",IF(INDEX('Controle de reservas'!$L$14:$L$2013,BA207)="Ocorrência","O",IF(INDEX('Controle de reservas'!$L$14:$L$2013,BA207)="Programado","PROG",IF(INDEX('Controle de reservas'!$L$14:$L$2013,BA207)="Disponível no posto","DP","SEM SITUAÇÃO")))))))&amp;IF(INDEX('Controle de reservas'!$M$14:$M$2013,BA207)&lt;&gt;"",CHAR(10)&amp;INDEX('Controle de reservas'!$M$14:$M$2013,BA207),IF(OR(INDEX('Controle de reservas'!$L$14:$L$2013,BA207)="Em cobertura",INDEX('Controle de reservas'!$L$14:$L$2013,BA207)="Programado"),CHAR(10)&amp;"SEM LOCAL",""))&amp;IF(INDEX('Controle de reservas'!$N$14:$N$2013,BA207)&lt;&gt;"",CHAR(10)&amp;"Subst.: "&amp;INDEX('Controle de reservas'!$N$14:$N$2013,BA207),"")&amp;IF(AND(ISNUMBER(INDEX('Controle de reservas'!$I$14:$I$2013,BA207)),INDEX('Controle de reservas'!$I$14:$I$2013,BA207)&gt;0,INDEX('Controle de reservas'!$K$14:$K$2013,BA207)&gt;INDEX('Controle de reservas'!$I$14:$I$2013,BA207)),CHAR(10)&amp;"DIVERGÊNCIA DE DATAS","")&amp;IF(INDEX('Controle de reservas'!$P$14:$P$2013,BA207)&lt;&gt;"OK"," !",""))))</f>
      </c>
      <c r="N207" s="17">
        <f ca="1">IF(OR($AQ207=0,N$9="",N$9&lt;$AS207,AND($AT207&lt;&gt;"",N$9&gt;$AT207)),"",IF(BB207=0,"—",IF(INDEX('Controle de reservas'!$P$14:$P$2013,BB207)="DUPLICIDADE NO DIA","CONFLITO"&amp;IF(INDEX('Controle de reservas'!$M$14:$M$2013,BB207)&lt;&gt;"",CHAR(10)&amp;INDEX('Controle de reservas'!$M$14:$M$2013,BB207),"")&amp;IF(INDEX('Controle de reservas'!$N$14:$N$2013,BB207)&lt;&gt;"",CHAR(10)&amp;"Subst.: "&amp;INDEX('Controle de reservas'!$N$14:$N$2013,BB207),"")&amp;IF(AND(ISNUMBER(INDEX('Controle de reservas'!$I$14:$I$2013,BB207)),INDEX('Controle de reservas'!$I$14:$I$2013,BB207)&gt;0,INDEX('Controle de reservas'!$K$14:$K$2013,BB207)&gt;INDEX('Controle de reservas'!$I$14:$I$2013,BB207)),CHAR(10)&amp;"DIVERGÊNCIA DE DATAS",""),IF(INDEX('Controle de reservas'!$L$14:$L$2013,BB207)="Em cobertura","COV",IF(INDEX('Controle de reservas'!$L$14:$L$2013,BB207)="Disponível","DISP",IF(INDEX('Controle de reservas'!$L$14:$L$2013,BB207)="Não utilizado","NU",IF(INDEX('Controle de reservas'!$L$14:$L$2013,BB207)="Folga","F",IF(INDEX('Controle de reservas'!$L$14:$L$2013,BB207)="Ocorrência","O",IF(INDEX('Controle de reservas'!$L$14:$L$2013,BB207)="Programado","PROG",IF(INDEX('Controle de reservas'!$L$14:$L$2013,BB207)="Disponível no posto","DP","SEM SITUAÇÃO")))))))&amp;IF(INDEX('Controle de reservas'!$M$14:$M$2013,BB207)&lt;&gt;"",CHAR(10)&amp;INDEX('Controle de reservas'!$M$14:$M$2013,BB207),IF(OR(INDEX('Controle de reservas'!$L$14:$L$2013,BB207)="Em cobertura",INDEX('Controle de reservas'!$L$14:$L$2013,BB207)="Programado"),CHAR(10)&amp;"SEM LOCAL",""))&amp;IF(INDEX('Controle de reservas'!$N$14:$N$2013,BB207)&lt;&gt;"",CHAR(10)&amp;"Subst.: "&amp;INDEX('Controle de reservas'!$N$14:$N$2013,BB207),"")&amp;IF(AND(ISNUMBER(INDEX('Controle de reservas'!$I$14:$I$2013,BB207)),INDEX('Controle de reservas'!$I$14:$I$2013,BB207)&gt;0,INDEX('Controle de reservas'!$K$14:$K$2013,BB207)&gt;INDEX('Controle de reservas'!$I$14:$I$2013,BB207)),CHAR(10)&amp;"DIVERGÊNCIA DE DATAS","")&amp;IF(INDEX('Controle de reservas'!$P$14:$P$2013,BB207)&lt;&gt;"OK"," !",""))))</f>
      </c>
      <c r="O207" s="17">
        <f ca="1">IF(OR($AQ207=0,O$9="",O$9&lt;$AS207,AND($AT207&lt;&gt;"",O$9&gt;$AT207)),"",IF(BC207=0,"—",IF(INDEX('Controle de reservas'!$P$14:$P$2013,BC207)="DUPLICIDADE NO DIA","CONFLITO"&amp;IF(INDEX('Controle de reservas'!$M$14:$M$2013,BC207)&lt;&gt;"",CHAR(10)&amp;INDEX('Controle de reservas'!$M$14:$M$2013,BC207),"")&amp;IF(INDEX('Controle de reservas'!$N$14:$N$2013,BC207)&lt;&gt;"",CHAR(10)&amp;"Subst.: "&amp;INDEX('Controle de reservas'!$N$14:$N$2013,BC207),"")&amp;IF(AND(ISNUMBER(INDEX('Controle de reservas'!$I$14:$I$2013,BC207)),INDEX('Controle de reservas'!$I$14:$I$2013,BC207)&gt;0,INDEX('Controle de reservas'!$K$14:$K$2013,BC207)&gt;INDEX('Controle de reservas'!$I$14:$I$2013,BC207)),CHAR(10)&amp;"DIVERGÊNCIA DE DATAS",""),IF(INDEX('Controle de reservas'!$L$14:$L$2013,BC207)="Em cobertura","COV",IF(INDEX('Controle de reservas'!$L$14:$L$2013,BC207)="Disponível","DISP",IF(INDEX('Controle de reservas'!$L$14:$L$2013,BC207)="Não utilizado","NU",IF(INDEX('Controle de reservas'!$L$14:$L$2013,BC207)="Folga","F",IF(INDEX('Controle de reservas'!$L$14:$L$2013,BC207)="Ocorrência","O",IF(INDEX('Controle de reservas'!$L$14:$L$2013,BC207)="Programado","PROG",IF(INDEX('Controle de reservas'!$L$14:$L$2013,BC207)="Disponível no posto","DP","SEM SITUAÇÃO")))))))&amp;IF(INDEX('Controle de reservas'!$M$14:$M$2013,BC207)&lt;&gt;"",CHAR(10)&amp;INDEX('Controle de reservas'!$M$14:$M$2013,BC207),IF(OR(INDEX('Controle de reservas'!$L$14:$L$2013,BC207)="Em cobertura",INDEX('Controle de reservas'!$L$14:$L$2013,BC207)="Programado"),CHAR(10)&amp;"SEM LOCAL",""))&amp;IF(INDEX('Controle de reservas'!$N$14:$N$2013,BC207)&lt;&gt;"",CHAR(10)&amp;"Subst.: "&amp;INDEX('Controle de reservas'!$N$14:$N$2013,BC207),"")&amp;IF(AND(ISNUMBER(INDEX('Controle de reservas'!$I$14:$I$2013,BC207)),INDEX('Controle de reservas'!$I$14:$I$2013,BC207)&gt;0,INDEX('Controle de reservas'!$K$14:$K$2013,BC207)&gt;INDEX('Controle de reservas'!$I$14:$I$2013,BC207)),CHAR(10)&amp;"DIVERGÊNCIA DE DATAS","")&amp;IF(INDEX('Controle de reservas'!$P$14:$P$2013,BC207)&lt;&gt;"OK"," !",""))))</f>
      </c>
      <c r="P207" s="17">
        <f ca="1">IF(OR($AQ207=0,P$9="",P$9&lt;$AS207,AND($AT207&lt;&gt;"",P$9&gt;$AT207)),"",IF(BD207=0,"—",IF(INDEX('Controle de reservas'!$P$14:$P$2013,BD207)="DUPLICIDADE NO DIA","CONFLITO"&amp;IF(INDEX('Controle de reservas'!$M$14:$M$2013,BD207)&lt;&gt;"",CHAR(10)&amp;INDEX('Controle de reservas'!$M$14:$M$2013,BD207),"")&amp;IF(INDEX('Controle de reservas'!$N$14:$N$2013,BD207)&lt;&gt;"",CHAR(10)&amp;"Subst.: "&amp;INDEX('Controle de reservas'!$N$14:$N$2013,BD207),"")&amp;IF(AND(ISNUMBER(INDEX('Controle de reservas'!$I$14:$I$2013,BD207)),INDEX('Controle de reservas'!$I$14:$I$2013,BD207)&gt;0,INDEX('Controle de reservas'!$K$14:$K$2013,BD207)&gt;INDEX('Controle de reservas'!$I$14:$I$2013,BD207)),CHAR(10)&amp;"DIVERGÊNCIA DE DATAS",""),IF(INDEX('Controle de reservas'!$L$14:$L$2013,BD207)="Em cobertura","COV",IF(INDEX('Controle de reservas'!$L$14:$L$2013,BD207)="Disponível","DISP",IF(INDEX('Controle de reservas'!$L$14:$L$2013,BD207)="Não utilizado","NU",IF(INDEX('Controle de reservas'!$L$14:$L$2013,BD207)="Folga","F",IF(INDEX('Controle de reservas'!$L$14:$L$2013,BD207)="Ocorrência","O",IF(INDEX('Controle de reservas'!$L$14:$L$2013,BD207)="Programado","PROG",IF(INDEX('Controle de reservas'!$L$14:$L$2013,BD207)="Disponível no posto","DP","SEM SITUAÇÃO")))))))&amp;IF(INDEX('Controle de reservas'!$M$14:$M$2013,BD207)&lt;&gt;"",CHAR(10)&amp;INDEX('Controle de reservas'!$M$14:$M$2013,BD207),IF(OR(INDEX('Controle de reservas'!$L$14:$L$2013,BD207)="Em cobertura",INDEX('Controle de reservas'!$L$14:$L$2013,BD207)="Programado"),CHAR(10)&amp;"SEM LOCAL",""))&amp;IF(INDEX('Controle de reservas'!$N$14:$N$2013,BD207)&lt;&gt;"",CHAR(10)&amp;"Subst.: "&amp;INDEX('Controle de reservas'!$N$14:$N$2013,BD207),"")&amp;IF(AND(ISNUMBER(INDEX('Controle de reservas'!$I$14:$I$2013,BD207)),INDEX('Controle de reservas'!$I$14:$I$2013,BD207)&gt;0,INDEX('Controle de reservas'!$K$14:$K$2013,BD207)&gt;INDEX('Controle de reservas'!$I$14:$I$2013,BD207)),CHAR(10)&amp;"DIVERGÊNCIA DE DATAS","")&amp;IF(INDEX('Controle de reservas'!$P$14:$P$2013,BD207)&lt;&gt;"OK"," !",""))))</f>
      </c>
      <c r="Q207" s="17">
        <f ca="1">IF(OR($AQ207=0,Q$9="",Q$9&lt;$AS207,AND($AT207&lt;&gt;"",Q$9&gt;$AT207)),"",IF(BE207=0,"—",IF(INDEX('Controle de reservas'!$P$14:$P$2013,BE207)="DUPLICIDADE NO DIA","CONFLITO"&amp;IF(INDEX('Controle de reservas'!$M$14:$M$2013,BE207)&lt;&gt;"",CHAR(10)&amp;INDEX('Controle de reservas'!$M$14:$M$2013,BE207),"")&amp;IF(INDEX('Controle de reservas'!$N$14:$N$2013,BE207)&lt;&gt;"",CHAR(10)&amp;"Subst.: "&amp;INDEX('Controle de reservas'!$N$14:$N$2013,BE207),"")&amp;IF(AND(ISNUMBER(INDEX('Controle de reservas'!$I$14:$I$2013,BE207)),INDEX('Controle de reservas'!$I$14:$I$2013,BE207)&gt;0,INDEX('Controle de reservas'!$K$14:$K$2013,BE207)&gt;INDEX('Controle de reservas'!$I$14:$I$2013,BE207)),CHAR(10)&amp;"DIVERGÊNCIA DE DATAS",""),IF(INDEX('Controle de reservas'!$L$14:$L$2013,BE207)="Em cobertura","COV",IF(INDEX('Controle de reservas'!$L$14:$L$2013,BE207)="Disponível","DISP",IF(INDEX('Controle de reservas'!$L$14:$L$2013,BE207)="Não utilizado","NU",IF(INDEX('Controle de reservas'!$L$14:$L$2013,BE207)="Folga","F",IF(INDEX('Controle de reservas'!$L$14:$L$2013,BE207)="Ocorrência","O",IF(INDEX('Controle de reservas'!$L$14:$L$2013,BE207)="Programado","PROG",IF(INDEX('Controle de reservas'!$L$14:$L$2013,BE207)="Disponível no posto","DP","SEM SITUAÇÃO")))))))&amp;IF(INDEX('Controle de reservas'!$M$14:$M$2013,BE207)&lt;&gt;"",CHAR(10)&amp;INDEX('Controle de reservas'!$M$14:$M$2013,BE207),IF(OR(INDEX('Controle de reservas'!$L$14:$L$2013,BE207)="Em cobertura",INDEX('Controle de reservas'!$L$14:$L$2013,BE207)="Programado"),CHAR(10)&amp;"SEM LOCAL",""))&amp;IF(INDEX('Controle de reservas'!$N$14:$N$2013,BE207)&lt;&gt;"",CHAR(10)&amp;"Subst.: "&amp;INDEX('Controle de reservas'!$N$14:$N$2013,BE207),"")&amp;IF(AND(ISNUMBER(INDEX('Controle de reservas'!$I$14:$I$2013,BE207)),INDEX('Controle de reservas'!$I$14:$I$2013,BE207)&gt;0,INDEX('Controle de reservas'!$K$14:$K$2013,BE207)&gt;INDEX('Controle de reservas'!$I$14:$I$2013,BE207)),CHAR(10)&amp;"DIVERGÊNCIA DE DATAS","")&amp;IF(INDEX('Controle de reservas'!$P$14:$P$2013,BE207)&lt;&gt;"OK"," !",""))))</f>
      </c>
      <c r="R207" s="17">
        <f ca="1">IF(OR($AQ207=0,R$9="",R$9&lt;$AS207,AND($AT207&lt;&gt;"",R$9&gt;$AT207)),"",IF(BF207=0,"—",IF(INDEX('Controle de reservas'!$P$14:$P$2013,BF207)="DUPLICIDADE NO DIA","CONFLITO"&amp;IF(INDEX('Controle de reservas'!$M$14:$M$2013,BF207)&lt;&gt;"",CHAR(10)&amp;INDEX('Controle de reservas'!$M$14:$M$2013,BF207),"")&amp;IF(INDEX('Controle de reservas'!$N$14:$N$2013,BF207)&lt;&gt;"",CHAR(10)&amp;"Subst.: "&amp;INDEX('Controle de reservas'!$N$14:$N$2013,BF207),"")&amp;IF(AND(ISNUMBER(INDEX('Controle de reservas'!$I$14:$I$2013,BF207)),INDEX('Controle de reservas'!$I$14:$I$2013,BF207)&gt;0,INDEX('Controle de reservas'!$K$14:$K$2013,BF207)&gt;INDEX('Controle de reservas'!$I$14:$I$2013,BF207)),CHAR(10)&amp;"DIVERGÊNCIA DE DATAS",""),IF(INDEX('Controle de reservas'!$L$14:$L$2013,BF207)="Em cobertura","COV",IF(INDEX('Controle de reservas'!$L$14:$L$2013,BF207)="Disponível","DISP",IF(INDEX('Controle de reservas'!$L$14:$L$2013,BF207)="Não utilizado","NU",IF(INDEX('Controle de reservas'!$L$14:$L$2013,BF207)="Folga","F",IF(INDEX('Controle de reservas'!$L$14:$L$2013,BF207)="Ocorrência","O",IF(INDEX('Controle de reservas'!$L$14:$L$2013,BF207)="Programado","PROG",IF(INDEX('Controle de reservas'!$L$14:$L$2013,BF207)="Disponível no posto","DP","SEM SITUAÇÃO")))))))&amp;IF(INDEX('Controle de reservas'!$M$14:$M$2013,BF207)&lt;&gt;"",CHAR(10)&amp;INDEX('Controle de reservas'!$M$14:$M$2013,BF207),IF(OR(INDEX('Controle de reservas'!$L$14:$L$2013,BF207)="Em cobertura",INDEX('Controle de reservas'!$L$14:$L$2013,BF207)="Programado"),CHAR(10)&amp;"SEM LOCAL",""))&amp;IF(INDEX('Controle de reservas'!$N$14:$N$2013,BF207)&lt;&gt;"",CHAR(10)&amp;"Subst.: "&amp;INDEX('Controle de reservas'!$N$14:$N$2013,BF207),"")&amp;IF(AND(ISNUMBER(INDEX('Controle de reservas'!$I$14:$I$2013,BF207)),INDEX('Controle de reservas'!$I$14:$I$2013,BF207)&gt;0,INDEX('Controle de reservas'!$K$14:$K$2013,BF207)&gt;INDEX('Controle de reservas'!$I$14:$I$2013,BF207)),CHAR(10)&amp;"DIVERGÊNCIA DE DATAS","")&amp;IF(INDEX('Controle de reservas'!$P$14:$P$2013,BF207)&lt;&gt;"OK"," !",""))))</f>
      </c>
      <c r="S207" s="17">
        <f ca="1">IF(OR($AQ207=0,S$9="",S$9&lt;$AS207,AND($AT207&lt;&gt;"",S$9&gt;$AT207)),"",IF(BG207=0,"—",IF(INDEX('Controle de reservas'!$P$14:$P$2013,BG207)="DUPLICIDADE NO DIA","CONFLITO"&amp;IF(INDEX('Controle de reservas'!$M$14:$M$2013,BG207)&lt;&gt;"",CHAR(10)&amp;INDEX('Controle de reservas'!$M$14:$M$2013,BG207),"")&amp;IF(INDEX('Controle de reservas'!$N$14:$N$2013,BG207)&lt;&gt;"",CHAR(10)&amp;"Subst.: "&amp;INDEX('Controle de reservas'!$N$14:$N$2013,BG207),"")&amp;IF(AND(ISNUMBER(INDEX('Controle de reservas'!$I$14:$I$2013,BG207)),INDEX('Controle de reservas'!$I$14:$I$2013,BG207)&gt;0,INDEX('Controle de reservas'!$K$14:$K$2013,BG207)&gt;INDEX('Controle de reservas'!$I$14:$I$2013,BG207)),CHAR(10)&amp;"DIVERGÊNCIA DE DATAS",""),IF(INDEX('Controle de reservas'!$L$14:$L$2013,BG207)="Em cobertura","COV",IF(INDEX('Controle de reservas'!$L$14:$L$2013,BG207)="Disponível","DISP",IF(INDEX('Controle de reservas'!$L$14:$L$2013,BG207)="Não utilizado","NU",IF(INDEX('Controle de reservas'!$L$14:$L$2013,BG207)="Folga","F",IF(INDEX('Controle de reservas'!$L$14:$L$2013,BG207)="Ocorrência","O",IF(INDEX('Controle de reservas'!$L$14:$L$2013,BG207)="Programado","PROG",IF(INDEX('Controle de reservas'!$L$14:$L$2013,BG207)="Disponível no posto","DP","SEM SITUAÇÃO")))))))&amp;IF(INDEX('Controle de reservas'!$M$14:$M$2013,BG207)&lt;&gt;"",CHAR(10)&amp;INDEX('Controle de reservas'!$M$14:$M$2013,BG207),IF(OR(INDEX('Controle de reservas'!$L$14:$L$2013,BG207)="Em cobertura",INDEX('Controle de reservas'!$L$14:$L$2013,BG207)="Programado"),CHAR(10)&amp;"SEM LOCAL",""))&amp;IF(INDEX('Controle de reservas'!$N$14:$N$2013,BG207)&lt;&gt;"",CHAR(10)&amp;"Subst.: "&amp;INDEX('Controle de reservas'!$N$14:$N$2013,BG207),"")&amp;IF(AND(ISNUMBER(INDEX('Controle de reservas'!$I$14:$I$2013,BG207)),INDEX('Controle de reservas'!$I$14:$I$2013,BG207)&gt;0,INDEX('Controle de reservas'!$K$14:$K$2013,BG207)&gt;INDEX('Controle de reservas'!$I$14:$I$2013,BG207)),CHAR(10)&amp;"DIVERGÊNCIA DE DATAS","")&amp;IF(INDEX('Controle de reservas'!$P$14:$P$2013,BG207)&lt;&gt;"OK"," !",""))))</f>
      </c>
      <c r="T207" s="17">
        <f ca="1">IF(OR($AQ207=0,T$9="",T$9&lt;$AS207,AND($AT207&lt;&gt;"",T$9&gt;$AT207)),"",IF(BH207=0,"—",IF(INDEX('Controle de reservas'!$P$14:$P$2013,BH207)="DUPLICIDADE NO DIA","CONFLITO"&amp;IF(INDEX('Controle de reservas'!$M$14:$M$2013,BH207)&lt;&gt;"",CHAR(10)&amp;INDEX('Controle de reservas'!$M$14:$M$2013,BH207),"")&amp;IF(INDEX('Controle de reservas'!$N$14:$N$2013,BH207)&lt;&gt;"",CHAR(10)&amp;"Subst.: "&amp;INDEX('Controle de reservas'!$N$14:$N$2013,BH207),"")&amp;IF(AND(ISNUMBER(INDEX('Controle de reservas'!$I$14:$I$2013,BH207)),INDEX('Controle de reservas'!$I$14:$I$2013,BH207)&gt;0,INDEX('Controle de reservas'!$K$14:$K$2013,BH207)&gt;INDEX('Controle de reservas'!$I$14:$I$2013,BH207)),CHAR(10)&amp;"DIVERGÊNCIA DE DATAS",""),IF(INDEX('Controle de reservas'!$L$14:$L$2013,BH207)="Em cobertura","COV",IF(INDEX('Controle de reservas'!$L$14:$L$2013,BH207)="Disponível","DISP",IF(INDEX('Controle de reservas'!$L$14:$L$2013,BH207)="Não utilizado","NU",IF(INDEX('Controle de reservas'!$L$14:$L$2013,BH207)="Folga","F",IF(INDEX('Controle de reservas'!$L$14:$L$2013,BH207)="Ocorrência","O",IF(INDEX('Controle de reservas'!$L$14:$L$2013,BH207)="Programado","PROG",IF(INDEX('Controle de reservas'!$L$14:$L$2013,BH207)="Disponível no posto","DP","SEM SITUAÇÃO")))))))&amp;IF(INDEX('Controle de reservas'!$M$14:$M$2013,BH207)&lt;&gt;"",CHAR(10)&amp;INDEX('Controle de reservas'!$M$14:$M$2013,BH207),IF(OR(INDEX('Controle de reservas'!$L$14:$L$2013,BH207)="Em cobertura",INDEX('Controle de reservas'!$L$14:$L$2013,BH207)="Programado"),CHAR(10)&amp;"SEM LOCAL",""))&amp;IF(INDEX('Controle de reservas'!$N$14:$N$2013,BH207)&lt;&gt;"",CHAR(10)&amp;"Subst.: "&amp;INDEX('Controle de reservas'!$N$14:$N$2013,BH207),"")&amp;IF(AND(ISNUMBER(INDEX('Controle de reservas'!$I$14:$I$2013,BH207)),INDEX('Controle de reservas'!$I$14:$I$2013,BH207)&gt;0,INDEX('Controle de reservas'!$K$14:$K$2013,BH207)&gt;INDEX('Controle de reservas'!$I$14:$I$2013,BH207)),CHAR(10)&amp;"DIVERGÊNCIA DE DATAS","")&amp;IF(INDEX('Controle de reservas'!$P$14:$P$2013,BH207)&lt;&gt;"OK"," !",""))))</f>
      </c>
      <c r="U207" s="17">
        <f ca="1">IF(OR($AQ207=0,U$9="",U$9&lt;$AS207,AND($AT207&lt;&gt;"",U$9&gt;$AT207)),"",IF(BI207=0,"—",IF(INDEX('Controle de reservas'!$P$14:$P$2013,BI207)="DUPLICIDADE NO DIA","CONFLITO"&amp;IF(INDEX('Controle de reservas'!$M$14:$M$2013,BI207)&lt;&gt;"",CHAR(10)&amp;INDEX('Controle de reservas'!$M$14:$M$2013,BI207),"")&amp;IF(INDEX('Controle de reservas'!$N$14:$N$2013,BI207)&lt;&gt;"",CHAR(10)&amp;"Subst.: "&amp;INDEX('Controle de reservas'!$N$14:$N$2013,BI207),"")&amp;IF(AND(ISNUMBER(INDEX('Controle de reservas'!$I$14:$I$2013,BI207)),INDEX('Controle de reservas'!$I$14:$I$2013,BI207)&gt;0,INDEX('Controle de reservas'!$K$14:$K$2013,BI207)&gt;INDEX('Controle de reservas'!$I$14:$I$2013,BI207)),CHAR(10)&amp;"DIVERGÊNCIA DE DATAS",""),IF(INDEX('Controle de reservas'!$L$14:$L$2013,BI207)="Em cobertura","COV",IF(INDEX('Controle de reservas'!$L$14:$L$2013,BI207)="Disponível","DISP",IF(INDEX('Controle de reservas'!$L$14:$L$2013,BI207)="Não utilizado","NU",IF(INDEX('Controle de reservas'!$L$14:$L$2013,BI207)="Folga","F",IF(INDEX('Controle de reservas'!$L$14:$L$2013,BI207)="Ocorrência","O",IF(INDEX('Controle de reservas'!$L$14:$L$2013,BI207)="Programado","PROG",IF(INDEX('Controle de reservas'!$L$14:$L$2013,BI207)="Disponível no posto","DP","SEM SITUAÇÃO")))))))&amp;IF(INDEX('Controle de reservas'!$M$14:$M$2013,BI207)&lt;&gt;"",CHAR(10)&amp;INDEX('Controle de reservas'!$M$14:$M$2013,BI207),IF(OR(INDEX('Controle de reservas'!$L$14:$L$2013,BI207)="Em cobertura",INDEX('Controle de reservas'!$L$14:$L$2013,BI207)="Programado"),CHAR(10)&amp;"SEM LOCAL",""))&amp;IF(INDEX('Controle de reservas'!$N$14:$N$2013,BI207)&lt;&gt;"",CHAR(10)&amp;"Subst.: "&amp;INDEX('Controle de reservas'!$N$14:$N$2013,BI207),"")&amp;IF(AND(ISNUMBER(INDEX('Controle de reservas'!$I$14:$I$2013,BI207)),INDEX('Controle de reservas'!$I$14:$I$2013,BI207)&gt;0,INDEX('Controle de reservas'!$K$14:$K$2013,BI207)&gt;INDEX('Controle de reservas'!$I$14:$I$2013,BI207)),CHAR(10)&amp;"DIVERGÊNCIA DE DATAS","")&amp;IF(INDEX('Controle de reservas'!$P$14:$P$2013,BI207)&lt;&gt;"OK"," !",""))))</f>
      </c>
      <c r="V207" s="17">
        <f ca="1">IF(OR($AQ207=0,V$9="",V$9&lt;$AS207,AND($AT207&lt;&gt;"",V$9&gt;$AT207)),"",IF(BJ207=0,"—",IF(INDEX('Controle de reservas'!$P$14:$P$2013,BJ207)="DUPLICIDADE NO DIA","CONFLITO"&amp;IF(INDEX('Controle de reservas'!$M$14:$M$2013,BJ207)&lt;&gt;"",CHAR(10)&amp;INDEX('Controle de reservas'!$M$14:$M$2013,BJ207),"")&amp;IF(INDEX('Controle de reservas'!$N$14:$N$2013,BJ207)&lt;&gt;"",CHAR(10)&amp;"Subst.: "&amp;INDEX('Controle de reservas'!$N$14:$N$2013,BJ207),"")&amp;IF(AND(ISNUMBER(INDEX('Controle de reservas'!$I$14:$I$2013,BJ207)),INDEX('Controle de reservas'!$I$14:$I$2013,BJ207)&gt;0,INDEX('Controle de reservas'!$K$14:$K$2013,BJ207)&gt;INDEX('Controle de reservas'!$I$14:$I$2013,BJ207)),CHAR(10)&amp;"DIVERGÊNCIA DE DATAS",""),IF(INDEX('Controle de reservas'!$L$14:$L$2013,BJ207)="Em cobertura","COV",IF(INDEX('Controle de reservas'!$L$14:$L$2013,BJ207)="Disponível","DISP",IF(INDEX('Controle de reservas'!$L$14:$L$2013,BJ207)="Não utilizado","NU",IF(INDEX('Controle de reservas'!$L$14:$L$2013,BJ207)="Folga","F",IF(INDEX('Controle de reservas'!$L$14:$L$2013,BJ207)="Ocorrência","O",IF(INDEX('Controle de reservas'!$L$14:$L$2013,BJ207)="Programado","PROG",IF(INDEX('Controle de reservas'!$L$14:$L$2013,BJ207)="Disponível no posto","DP","SEM SITUAÇÃO")))))))&amp;IF(INDEX('Controle de reservas'!$M$14:$M$2013,BJ207)&lt;&gt;"",CHAR(10)&amp;INDEX('Controle de reservas'!$M$14:$M$2013,BJ207),IF(OR(INDEX('Controle de reservas'!$L$14:$L$2013,BJ207)="Em cobertura",INDEX('Controle de reservas'!$L$14:$L$2013,BJ207)="Programado"),CHAR(10)&amp;"SEM LOCAL",""))&amp;IF(INDEX('Controle de reservas'!$N$14:$N$2013,BJ207)&lt;&gt;"",CHAR(10)&amp;"Subst.: "&amp;INDEX('Controle de reservas'!$N$14:$N$2013,BJ207),"")&amp;IF(AND(ISNUMBER(INDEX('Controle de reservas'!$I$14:$I$2013,BJ207)),INDEX('Controle de reservas'!$I$14:$I$2013,BJ207)&gt;0,INDEX('Controle de reservas'!$K$14:$K$2013,BJ207)&gt;INDEX('Controle de reservas'!$I$14:$I$2013,BJ207)),CHAR(10)&amp;"DIVERGÊNCIA DE DATAS","")&amp;IF(INDEX('Controle de reservas'!$P$14:$P$2013,BJ207)&lt;&gt;"OK"," !",""))))</f>
      </c>
      <c r="W207" s="17">
        <f ca="1">IF(OR($AQ207=0,W$9="",W$9&lt;$AS207,AND($AT207&lt;&gt;"",W$9&gt;$AT207)),"",IF(BK207=0,"—",IF(INDEX('Controle de reservas'!$P$14:$P$2013,BK207)="DUPLICIDADE NO DIA","CONFLITO"&amp;IF(INDEX('Controle de reservas'!$M$14:$M$2013,BK207)&lt;&gt;"",CHAR(10)&amp;INDEX('Controle de reservas'!$M$14:$M$2013,BK207),"")&amp;IF(INDEX('Controle de reservas'!$N$14:$N$2013,BK207)&lt;&gt;"",CHAR(10)&amp;"Subst.: "&amp;INDEX('Controle de reservas'!$N$14:$N$2013,BK207),"")&amp;IF(AND(ISNUMBER(INDEX('Controle de reservas'!$I$14:$I$2013,BK207)),INDEX('Controle de reservas'!$I$14:$I$2013,BK207)&gt;0,INDEX('Controle de reservas'!$K$14:$K$2013,BK207)&gt;INDEX('Controle de reservas'!$I$14:$I$2013,BK207)),CHAR(10)&amp;"DIVERGÊNCIA DE DATAS",""),IF(INDEX('Controle de reservas'!$L$14:$L$2013,BK207)="Em cobertura","COV",IF(INDEX('Controle de reservas'!$L$14:$L$2013,BK207)="Disponível","DISP",IF(INDEX('Controle de reservas'!$L$14:$L$2013,BK207)="Não utilizado","NU",IF(INDEX('Controle de reservas'!$L$14:$L$2013,BK207)="Folga","F",IF(INDEX('Controle de reservas'!$L$14:$L$2013,BK207)="Ocorrência","O",IF(INDEX('Controle de reservas'!$L$14:$L$2013,BK207)="Programado","PROG",IF(INDEX('Controle de reservas'!$L$14:$L$2013,BK207)="Disponível no posto","DP","SEM SITUAÇÃO")))))))&amp;IF(INDEX('Controle de reservas'!$M$14:$M$2013,BK207)&lt;&gt;"",CHAR(10)&amp;INDEX('Controle de reservas'!$M$14:$M$2013,BK207),IF(OR(INDEX('Controle de reservas'!$L$14:$L$2013,BK207)="Em cobertura",INDEX('Controle de reservas'!$L$14:$L$2013,BK207)="Programado"),CHAR(10)&amp;"SEM LOCAL",""))&amp;IF(INDEX('Controle de reservas'!$N$14:$N$2013,BK207)&lt;&gt;"",CHAR(10)&amp;"Subst.: "&amp;INDEX('Controle de reservas'!$N$14:$N$2013,BK207),"")&amp;IF(AND(ISNUMBER(INDEX('Controle de reservas'!$I$14:$I$2013,BK207)),INDEX('Controle de reservas'!$I$14:$I$2013,BK207)&gt;0,INDEX('Controle de reservas'!$K$14:$K$2013,BK207)&gt;INDEX('Controle de reservas'!$I$14:$I$2013,BK207)),CHAR(10)&amp;"DIVERGÊNCIA DE DATAS","")&amp;IF(INDEX('Controle de reservas'!$P$14:$P$2013,BK207)&lt;&gt;"OK"," !",""))))</f>
      </c>
      <c r="X207" s="17">
        <f ca="1">IF(OR($AQ207=0,X$9="",X$9&lt;$AS207,AND($AT207&lt;&gt;"",X$9&gt;$AT207)),"",IF(BL207=0,"—",IF(INDEX('Controle de reservas'!$P$14:$P$2013,BL207)="DUPLICIDADE NO DIA","CONFLITO"&amp;IF(INDEX('Controle de reservas'!$M$14:$M$2013,BL207)&lt;&gt;"",CHAR(10)&amp;INDEX('Controle de reservas'!$M$14:$M$2013,BL207),"")&amp;IF(INDEX('Controle de reservas'!$N$14:$N$2013,BL207)&lt;&gt;"",CHAR(10)&amp;"Subst.: "&amp;INDEX('Controle de reservas'!$N$14:$N$2013,BL207),"")&amp;IF(AND(ISNUMBER(INDEX('Controle de reservas'!$I$14:$I$2013,BL207)),INDEX('Controle de reservas'!$I$14:$I$2013,BL207)&gt;0,INDEX('Controle de reservas'!$K$14:$K$2013,BL207)&gt;INDEX('Controle de reservas'!$I$14:$I$2013,BL207)),CHAR(10)&amp;"DIVERGÊNCIA DE DATAS",""),IF(INDEX('Controle de reservas'!$L$14:$L$2013,BL207)="Em cobertura","COV",IF(INDEX('Controle de reservas'!$L$14:$L$2013,BL207)="Disponível","DISP",IF(INDEX('Controle de reservas'!$L$14:$L$2013,BL207)="Não utilizado","NU",IF(INDEX('Controle de reservas'!$L$14:$L$2013,BL207)="Folga","F",IF(INDEX('Controle de reservas'!$L$14:$L$2013,BL207)="Ocorrência","O",IF(INDEX('Controle de reservas'!$L$14:$L$2013,BL207)="Programado","PROG",IF(INDEX('Controle de reservas'!$L$14:$L$2013,BL207)="Disponível no posto","DP","SEM SITUAÇÃO")))))))&amp;IF(INDEX('Controle de reservas'!$M$14:$M$2013,BL207)&lt;&gt;"",CHAR(10)&amp;INDEX('Controle de reservas'!$M$14:$M$2013,BL207),IF(OR(INDEX('Controle de reservas'!$L$14:$L$2013,BL207)="Em cobertura",INDEX('Controle de reservas'!$L$14:$L$2013,BL207)="Programado"),CHAR(10)&amp;"SEM LOCAL",""))&amp;IF(INDEX('Controle de reservas'!$N$14:$N$2013,BL207)&lt;&gt;"",CHAR(10)&amp;"Subst.: "&amp;INDEX('Controle de reservas'!$N$14:$N$2013,BL207),"")&amp;IF(AND(ISNUMBER(INDEX('Controle de reservas'!$I$14:$I$2013,BL207)),INDEX('Controle de reservas'!$I$14:$I$2013,BL207)&gt;0,INDEX('Controle de reservas'!$K$14:$K$2013,BL207)&gt;INDEX('Controle de reservas'!$I$14:$I$2013,BL207)),CHAR(10)&amp;"DIVERGÊNCIA DE DATAS","")&amp;IF(INDEX('Controle de reservas'!$P$14:$P$2013,BL207)&lt;&gt;"OK"," !",""))))</f>
      </c>
      <c r="Y207" s="17">
        <f ca="1">IF(OR($AQ207=0,Y$9="",Y$9&lt;$AS207,AND($AT207&lt;&gt;"",Y$9&gt;$AT207)),"",IF(BM207=0,"—",IF(INDEX('Controle de reservas'!$P$14:$P$2013,BM207)="DUPLICIDADE NO DIA","CONFLITO"&amp;IF(INDEX('Controle de reservas'!$M$14:$M$2013,BM207)&lt;&gt;"",CHAR(10)&amp;INDEX('Controle de reservas'!$M$14:$M$2013,BM207),"")&amp;IF(INDEX('Controle de reservas'!$N$14:$N$2013,BM207)&lt;&gt;"",CHAR(10)&amp;"Subst.: "&amp;INDEX('Controle de reservas'!$N$14:$N$2013,BM207),"")&amp;IF(AND(ISNUMBER(INDEX('Controle de reservas'!$I$14:$I$2013,BM207)),INDEX('Controle de reservas'!$I$14:$I$2013,BM207)&gt;0,INDEX('Controle de reservas'!$K$14:$K$2013,BM207)&gt;INDEX('Controle de reservas'!$I$14:$I$2013,BM207)),CHAR(10)&amp;"DIVERGÊNCIA DE DATAS",""),IF(INDEX('Controle de reservas'!$L$14:$L$2013,BM207)="Em cobertura","COV",IF(INDEX('Controle de reservas'!$L$14:$L$2013,BM207)="Disponível","DISP",IF(INDEX('Controle de reservas'!$L$14:$L$2013,BM207)="Não utilizado","NU",IF(INDEX('Controle de reservas'!$L$14:$L$2013,BM207)="Folga","F",IF(INDEX('Controle de reservas'!$L$14:$L$2013,BM207)="Ocorrência","O",IF(INDEX('Controle de reservas'!$L$14:$L$2013,BM207)="Programado","PROG",IF(INDEX('Controle de reservas'!$L$14:$L$2013,BM207)="Disponível no posto","DP","SEM SITUAÇÃO")))))))&amp;IF(INDEX('Controle de reservas'!$M$14:$M$2013,BM207)&lt;&gt;"",CHAR(10)&amp;INDEX('Controle de reservas'!$M$14:$M$2013,BM207),IF(OR(INDEX('Controle de reservas'!$L$14:$L$2013,BM207)="Em cobertura",INDEX('Controle de reservas'!$L$14:$L$2013,BM207)="Programado"),CHAR(10)&amp;"SEM LOCAL",""))&amp;IF(INDEX('Controle de reservas'!$N$14:$N$2013,BM207)&lt;&gt;"",CHAR(10)&amp;"Subst.: "&amp;INDEX('Controle de reservas'!$N$14:$N$2013,BM207),"")&amp;IF(AND(ISNUMBER(INDEX('Controle de reservas'!$I$14:$I$2013,BM207)),INDEX('Controle de reservas'!$I$14:$I$2013,BM207)&gt;0,INDEX('Controle de reservas'!$K$14:$K$2013,BM207)&gt;INDEX('Controle de reservas'!$I$14:$I$2013,BM207)),CHAR(10)&amp;"DIVERGÊNCIA DE DATAS","")&amp;IF(INDEX('Controle de reservas'!$P$14:$P$2013,BM207)&lt;&gt;"OK"," !",""))))</f>
      </c>
      <c r="Z207" s="17">
        <f ca="1">IF(OR($AQ207=0,Z$9="",Z$9&lt;$AS207,AND($AT207&lt;&gt;"",Z$9&gt;$AT207)),"",IF(BN207=0,"—",IF(INDEX('Controle de reservas'!$P$14:$P$2013,BN207)="DUPLICIDADE NO DIA","CONFLITO"&amp;IF(INDEX('Controle de reservas'!$M$14:$M$2013,BN207)&lt;&gt;"",CHAR(10)&amp;INDEX('Controle de reservas'!$M$14:$M$2013,BN207),"")&amp;IF(INDEX('Controle de reservas'!$N$14:$N$2013,BN207)&lt;&gt;"",CHAR(10)&amp;"Subst.: "&amp;INDEX('Controle de reservas'!$N$14:$N$2013,BN207),"")&amp;IF(AND(ISNUMBER(INDEX('Controle de reservas'!$I$14:$I$2013,BN207)),INDEX('Controle de reservas'!$I$14:$I$2013,BN207)&gt;0,INDEX('Controle de reservas'!$K$14:$K$2013,BN207)&gt;INDEX('Controle de reservas'!$I$14:$I$2013,BN207)),CHAR(10)&amp;"DIVERGÊNCIA DE DATAS",""),IF(INDEX('Controle de reservas'!$L$14:$L$2013,BN207)="Em cobertura","COV",IF(INDEX('Controle de reservas'!$L$14:$L$2013,BN207)="Disponível","DISP",IF(INDEX('Controle de reservas'!$L$14:$L$2013,BN207)="Não utilizado","NU",IF(INDEX('Controle de reservas'!$L$14:$L$2013,BN207)="Folga","F",IF(INDEX('Controle de reservas'!$L$14:$L$2013,BN207)="Ocorrência","O",IF(INDEX('Controle de reservas'!$L$14:$L$2013,BN207)="Programado","PROG",IF(INDEX('Controle de reservas'!$L$14:$L$2013,BN207)="Disponível no posto","DP","SEM SITUAÇÃO")))))))&amp;IF(INDEX('Controle de reservas'!$M$14:$M$2013,BN207)&lt;&gt;"",CHAR(10)&amp;INDEX('Controle de reservas'!$M$14:$M$2013,BN207),IF(OR(INDEX('Controle de reservas'!$L$14:$L$2013,BN207)="Em cobertura",INDEX('Controle de reservas'!$L$14:$L$2013,BN207)="Programado"),CHAR(10)&amp;"SEM LOCAL",""))&amp;IF(INDEX('Controle de reservas'!$N$14:$N$2013,BN207)&lt;&gt;"",CHAR(10)&amp;"Subst.: "&amp;INDEX('Controle de reservas'!$N$14:$N$2013,BN207),"")&amp;IF(AND(ISNUMBER(INDEX('Controle de reservas'!$I$14:$I$2013,BN207)),INDEX('Controle de reservas'!$I$14:$I$2013,BN207)&gt;0,INDEX('Controle de reservas'!$K$14:$K$2013,BN207)&gt;INDEX('Controle de reservas'!$I$14:$I$2013,BN207)),CHAR(10)&amp;"DIVERGÊNCIA DE DATAS","")&amp;IF(INDEX('Controle de reservas'!$P$14:$P$2013,BN207)&lt;&gt;"OK"," !",""))))</f>
      </c>
      <c r="AA207" s="17">
        <f ca="1">IF(OR($AQ207=0,AA$9="",AA$9&lt;$AS207,AND($AT207&lt;&gt;"",AA$9&gt;$AT207)),"",IF(BO207=0,"—",IF(INDEX('Controle de reservas'!$P$14:$P$2013,BO207)="DUPLICIDADE NO DIA","CONFLITO"&amp;IF(INDEX('Controle de reservas'!$M$14:$M$2013,BO207)&lt;&gt;"",CHAR(10)&amp;INDEX('Controle de reservas'!$M$14:$M$2013,BO207),"")&amp;IF(INDEX('Controle de reservas'!$N$14:$N$2013,BO207)&lt;&gt;"",CHAR(10)&amp;"Subst.: "&amp;INDEX('Controle de reservas'!$N$14:$N$2013,BO207),"")&amp;IF(AND(ISNUMBER(INDEX('Controle de reservas'!$I$14:$I$2013,BO207)),INDEX('Controle de reservas'!$I$14:$I$2013,BO207)&gt;0,INDEX('Controle de reservas'!$K$14:$K$2013,BO207)&gt;INDEX('Controle de reservas'!$I$14:$I$2013,BO207)),CHAR(10)&amp;"DIVERGÊNCIA DE DATAS",""),IF(INDEX('Controle de reservas'!$L$14:$L$2013,BO207)="Em cobertura","COV",IF(INDEX('Controle de reservas'!$L$14:$L$2013,BO207)="Disponível","DISP",IF(INDEX('Controle de reservas'!$L$14:$L$2013,BO207)="Não utilizado","NU",IF(INDEX('Controle de reservas'!$L$14:$L$2013,BO207)="Folga","F",IF(INDEX('Controle de reservas'!$L$14:$L$2013,BO207)="Ocorrência","O",IF(INDEX('Controle de reservas'!$L$14:$L$2013,BO207)="Programado","PROG",IF(INDEX('Controle de reservas'!$L$14:$L$2013,BO207)="Disponível no posto","DP","SEM SITUAÇÃO")))))))&amp;IF(INDEX('Controle de reservas'!$M$14:$M$2013,BO207)&lt;&gt;"",CHAR(10)&amp;INDEX('Controle de reservas'!$M$14:$M$2013,BO207),IF(OR(INDEX('Controle de reservas'!$L$14:$L$2013,BO207)="Em cobertura",INDEX('Controle de reservas'!$L$14:$L$2013,BO207)="Programado"),CHAR(10)&amp;"SEM LOCAL",""))&amp;IF(INDEX('Controle de reservas'!$N$14:$N$2013,BO207)&lt;&gt;"",CHAR(10)&amp;"Subst.: "&amp;INDEX('Controle de reservas'!$N$14:$N$2013,BO207),"")&amp;IF(AND(ISNUMBER(INDEX('Controle de reservas'!$I$14:$I$2013,BO207)),INDEX('Controle de reservas'!$I$14:$I$2013,BO207)&gt;0,INDEX('Controle de reservas'!$K$14:$K$2013,BO207)&gt;INDEX('Controle de reservas'!$I$14:$I$2013,BO207)),CHAR(10)&amp;"DIVERGÊNCIA DE DATAS","")&amp;IF(INDEX('Controle de reservas'!$P$14:$P$2013,BO207)&lt;&gt;"OK"," !",""))))</f>
      </c>
      <c r="AB207" s="17">
        <f ca="1">IF(OR($AQ207=0,AB$9="",AB$9&lt;$AS207,AND($AT207&lt;&gt;"",AB$9&gt;$AT207)),"",IF(BP207=0,"—",IF(INDEX('Controle de reservas'!$P$14:$P$2013,BP207)="DUPLICIDADE NO DIA","CONFLITO"&amp;IF(INDEX('Controle de reservas'!$M$14:$M$2013,BP207)&lt;&gt;"",CHAR(10)&amp;INDEX('Controle de reservas'!$M$14:$M$2013,BP207),"")&amp;IF(INDEX('Controle de reservas'!$N$14:$N$2013,BP207)&lt;&gt;"",CHAR(10)&amp;"Subst.: "&amp;INDEX('Controle de reservas'!$N$14:$N$2013,BP207),"")&amp;IF(AND(ISNUMBER(INDEX('Controle de reservas'!$I$14:$I$2013,BP207)),INDEX('Controle de reservas'!$I$14:$I$2013,BP207)&gt;0,INDEX('Controle de reservas'!$K$14:$K$2013,BP207)&gt;INDEX('Controle de reservas'!$I$14:$I$2013,BP207)),CHAR(10)&amp;"DIVERGÊNCIA DE DATAS",""),IF(INDEX('Controle de reservas'!$L$14:$L$2013,BP207)="Em cobertura","COV",IF(INDEX('Controle de reservas'!$L$14:$L$2013,BP207)="Disponível","DISP",IF(INDEX('Controle de reservas'!$L$14:$L$2013,BP207)="Não utilizado","NU",IF(INDEX('Controle de reservas'!$L$14:$L$2013,BP207)="Folga","F",IF(INDEX('Controle de reservas'!$L$14:$L$2013,BP207)="Ocorrência","O",IF(INDEX('Controle de reservas'!$L$14:$L$2013,BP207)="Programado","PROG",IF(INDEX('Controle de reservas'!$L$14:$L$2013,BP207)="Disponível no posto","DP","SEM SITUAÇÃO")))))))&amp;IF(INDEX('Controle de reservas'!$M$14:$M$2013,BP207)&lt;&gt;"",CHAR(10)&amp;INDEX('Controle de reservas'!$M$14:$M$2013,BP207),IF(OR(INDEX('Controle de reservas'!$L$14:$L$2013,BP207)="Em cobertura",INDEX('Controle de reservas'!$L$14:$L$2013,BP207)="Programado"),CHAR(10)&amp;"SEM LOCAL",""))&amp;IF(INDEX('Controle de reservas'!$N$14:$N$2013,BP207)&lt;&gt;"",CHAR(10)&amp;"Subst.: "&amp;INDEX('Controle de reservas'!$N$14:$N$2013,BP207),"")&amp;IF(AND(ISNUMBER(INDEX('Controle de reservas'!$I$14:$I$2013,BP207)),INDEX('Controle de reservas'!$I$14:$I$2013,BP207)&gt;0,INDEX('Controle de reservas'!$K$14:$K$2013,BP207)&gt;INDEX('Controle de reservas'!$I$14:$I$2013,BP207)),CHAR(10)&amp;"DIVERGÊNCIA DE DATAS","")&amp;IF(INDEX('Controle de reservas'!$P$14:$P$2013,BP207)&lt;&gt;"OK"," !",""))))</f>
      </c>
      <c r="AC207" s="17">
        <f ca="1">IF(OR($AQ207=0,AC$9="",AC$9&lt;$AS207,AND($AT207&lt;&gt;"",AC$9&gt;$AT207)),"",IF(BQ207=0,"—",IF(INDEX('Controle de reservas'!$P$14:$P$2013,BQ207)="DUPLICIDADE NO DIA","CONFLITO"&amp;IF(INDEX('Controle de reservas'!$M$14:$M$2013,BQ207)&lt;&gt;"",CHAR(10)&amp;INDEX('Controle de reservas'!$M$14:$M$2013,BQ207),"")&amp;IF(INDEX('Controle de reservas'!$N$14:$N$2013,BQ207)&lt;&gt;"",CHAR(10)&amp;"Subst.: "&amp;INDEX('Controle de reservas'!$N$14:$N$2013,BQ207),"")&amp;IF(AND(ISNUMBER(INDEX('Controle de reservas'!$I$14:$I$2013,BQ207)),INDEX('Controle de reservas'!$I$14:$I$2013,BQ207)&gt;0,INDEX('Controle de reservas'!$K$14:$K$2013,BQ207)&gt;INDEX('Controle de reservas'!$I$14:$I$2013,BQ207)),CHAR(10)&amp;"DIVERGÊNCIA DE DATAS",""),IF(INDEX('Controle de reservas'!$L$14:$L$2013,BQ207)="Em cobertura","COV",IF(INDEX('Controle de reservas'!$L$14:$L$2013,BQ207)="Disponível","DISP",IF(INDEX('Controle de reservas'!$L$14:$L$2013,BQ207)="Não utilizado","NU",IF(INDEX('Controle de reservas'!$L$14:$L$2013,BQ207)="Folga","F",IF(INDEX('Controle de reservas'!$L$14:$L$2013,BQ207)="Ocorrência","O",IF(INDEX('Controle de reservas'!$L$14:$L$2013,BQ207)="Programado","PROG",IF(INDEX('Controle de reservas'!$L$14:$L$2013,BQ207)="Disponível no posto","DP","SEM SITUAÇÃO")))))))&amp;IF(INDEX('Controle de reservas'!$M$14:$M$2013,BQ207)&lt;&gt;"",CHAR(10)&amp;INDEX('Controle de reservas'!$M$14:$M$2013,BQ207),IF(OR(INDEX('Controle de reservas'!$L$14:$L$2013,BQ207)="Em cobertura",INDEX('Controle de reservas'!$L$14:$L$2013,BQ207)="Programado"),CHAR(10)&amp;"SEM LOCAL",""))&amp;IF(INDEX('Controle de reservas'!$N$14:$N$2013,BQ207)&lt;&gt;"",CHAR(10)&amp;"Subst.: "&amp;INDEX('Controle de reservas'!$N$14:$N$2013,BQ207),"")&amp;IF(AND(ISNUMBER(INDEX('Controle de reservas'!$I$14:$I$2013,BQ207)),INDEX('Controle de reservas'!$I$14:$I$2013,BQ207)&gt;0,INDEX('Controle de reservas'!$K$14:$K$2013,BQ207)&gt;INDEX('Controle de reservas'!$I$14:$I$2013,BQ207)),CHAR(10)&amp;"DIVERGÊNCIA DE DATAS","")&amp;IF(INDEX('Controle de reservas'!$P$14:$P$2013,BQ207)&lt;&gt;"OK"," !",""))))</f>
      </c>
      <c r="AD207" s="17">
        <f ca="1">IF(OR($AQ207=0,AD$9="",AD$9&lt;$AS207,AND($AT207&lt;&gt;"",AD$9&gt;$AT207)),"",IF(BR207=0,"—",IF(INDEX('Controle de reservas'!$P$14:$P$2013,BR207)="DUPLICIDADE NO DIA","CONFLITO"&amp;IF(INDEX('Controle de reservas'!$M$14:$M$2013,BR207)&lt;&gt;"",CHAR(10)&amp;INDEX('Controle de reservas'!$M$14:$M$2013,BR207),"")&amp;IF(INDEX('Controle de reservas'!$N$14:$N$2013,BR207)&lt;&gt;"",CHAR(10)&amp;"Subst.: "&amp;INDEX('Controle de reservas'!$N$14:$N$2013,BR207),"")&amp;IF(AND(ISNUMBER(INDEX('Controle de reservas'!$I$14:$I$2013,BR207)),INDEX('Controle de reservas'!$I$14:$I$2013,BR207)&gt;0,INDEX('Controle de reservas'!$K$14:$K$2013,BR207)&gt;INDEX('Controle de reservas'!$I$14:$I$2013,BR207)),CHAR(10)&amp;"DIVERGÊNCIA DE DATAS",""),IF(INDEX('Controle de reservas'!$L$14:$L$2013,BR207)="Em cobertura","COV",IF(INDEX('Controle de reservas'!$L$14:$L$2013,BR207)="Disponível","DISP",IF(INDEX('Controle de reservas'!$L$14:$L$2013,BR207)="Não utilizado","NU",IF(INDEX('Controle de reservas'!$L$14:$L$2013,BR207)="Folga","F",IF(INDEX('Controle de reservas'!$L$14:$L$2013,BR207)="Ocorrência","O",IF(INDEX('Controle de reservas'!$L$14:$L$2013,BR207)="Programado","PROG",IF(INDEX('Controle de reservas'!$L$14:$L$2013,BR207)="Disponível no posto","DP","SEM SITUAÇÃO")))))))&amp;IF(INDEX('Controle de reservas'!$M$14:$M$2013,BR207)&lt;&gt;"",CHAR(10)&amp;INDEX('Controle de reservas'!$M$14:$M$2013,BR207),IF(OR(INDEX('Controle de reservas'!$L$14:$L$2013,BR207)="Em cobertura",INDEX('Controle de reservas'!$L$14:$L$2013,BR207)="Programado"),CHAR(10)&amp;"SEM LOCAL",""))&amp;IF(INDEX('Controle de reservas'!$N$14:$N$2013,BR207)&lt;&gt;"",CHAR(10)&amp;"Subst.: "&amp;INDEX('Controle de reservas'!$N$14:$N$2013,BR207),"")&amp;IF(AND(ISNUMBER(INDEX('Controle de reservas'!$I$14:$I$2013,BR207)),INDEX('Controle de reservas'!$I$14:$I$2013,BR207)&gt;0,INDEX('Controle de reservas'!$K$14:$K$2013,BR207)&gt;INDEX('Controle de reservas'!$I$14:$I$2013,BR207)),CHAR(10)&amp;"DIVERGÊNCIA DE DATAS","")&amp;IF(INDEX('Controle de reservas'!$P$14:$P$2013,BR207)&lt;&gt;"OK"," !",""))))</f>
      </c>
      <c r="AE207" s="17">
        <f ca="1">IF(OR($AQ207=0,AE$9="",AE$9&lt;$AS207,AND($AT207&lt;&gt;"",AE$9&gt;$AT207)),"",IF(BS207=0,"—",IF(INDEX('Controle de reservas'!$P$14:$P$2013,BS207)="DUPLICIDADE NO DIA","CONFLITO"&amp;IF(INDEX('Controle de reservas'!$M$14:$M$2013,BS207)&lt;&gt;"",CHAR(10)&amp;INDEX('Controle de reservas'!$M$14:$M$2013,BS207),"")&amp;IF(INDEX('Controle de reservas'!$N$14:$N$2013,BS207)&lt;&gt;"",CHAR(10)&amp;"Subst.: "&amp;INDEX('Controle de reservas'!$N$14:$N$2013,BS207),"")&amp;IF(AND(ISNUMBER(INDEX('Controle de reservas'!$I$14:$I$2013,BS207)),INDEX('Controle de reservas'!$I$14:$I$2013,BS207)&gt;0,INDEX('Controle de reservas'!$K$14:$K$2013,BS207)&gt;INDEX('Controle de reservas'!$I$14:$I$2013,BS207)),CHAR(10)&amp;"DIVERGÊNCIA DE DATAS",""),IF(INDEX('Controle de reservas'!$L$14:$L$2013,BS207)="Em cobertura","COV",IF(INDEX('Controle de reservas'!$L$14:$L$2013,BS207)="Disponível","DISP",IF(INDEX('Controle de reservas'!$L$14:$L$2013,BS207)="Não utilizado","NU",IF(INDEX('Controle de reservas'!$L$14:$L$2013,BS207)="Folga","F",IF(INDEX('Controle de reservas'!$L$14:$L$2013,BS207)="Ocorrência","O",IF(INDEX('Controle de reservas'!$L$14:$L$2013,BS207)="Programado","PROG",IF(INDEX('Controle de reservas'!$L$14:$L$2013,BS207)="Disponível no posto","DP","SEM SITUAÇÃO")))))))&amp;IF(INDEX('Controle de reservas'!$M$14:$M$2013,BS207)&lt;&gt;"",CHAR(10)&amp;INDEX('Controle de reservas'!$M$14:$M$2013,BS207),IF(OR(INDEX('Controle de reservas'!$L$14:$L$2013,BS207)="Em cobertura",INDEX('Controle de reservas'!$L$14:$L$2013,BS207)="Programado"),CHAR(10)&amp;"SEM LOCAL",""))&amp;IF(INDEX('Controle de reservas'!$N$14:$N$2013,BS207)&lt;&gt;"",CHAR(10)&amp;"Subst.: "&amp;INDEX('Controle de reservas'!$N$14:$N$2013,BS207),"")&amp;IF(AND(ISNUMBER(INDEX('Controle de reservas'!$I$14:$I$2013,BS207)),INDEX('Controle de reservas'!$I$14:$I$2013,BS207)&gt;0,INDEX('Controle de reservas'!$K$14:$K$2013,BS207)&gt;INDEX('Controle de reservas'!$I$14:$I$2013,BS207)),CHAR(10)&amp;"DIVERGÊNCIA DE DATAS","")&amp;IF(INDEX('Controle de reservas'!$P$14:$P$2013,BS207)&lt;&gt;"OK"," !",""))))</f>
      </c>
      <c r="AF207" s="17">
        <f ca="1">IF(OR($AQ207=0,AF$9="",AF$9&lt;$AS207,AND($AT207&lt;&gt;"",AF$9&gt;$AT207)),"",IF(BT207=0,"—",IF(INDEX('Controle de reservas'!$P$14:$P$2013,BT207)="DUPLICIDADE NO DIA","CONFLITO"&amp;IF(INDEX('Controle de reservas'!$M$14:$M$2013,BT207)&lt;&gt;"",CHAR(10)&amp;INDEX('Controle de reservas'!$M$14:$M$2013,BT207),"")&amp;IF(INDEX('Controle de reservas'!$N$14:$N$2013,BT207)&lt;&gt;"",CHAR(10)&amp;"Subst.: "&amp;INDEX('Controle de reservas'!$N$14:$N$2013,BT207),"")&amp;IF(AND(ISNUMBER(INDEX('Controle de reservas'!$I$14:$I$2013,BT207)),INDEX('Controle de reservas'!$I$14:$I$2013,BT207)&gt;0,INDEX('Controle de reservas'!$K$14:$K$2013,BT207)&gt;INDEX('Controle de reservas'!$I$14:$I$2013,BT207)),CHAR(10)&amp;"DIVERGÊNCIA DE DATAS",""),IF(INDEX('Controle de reservas'!$L$14:$L$2013,BT207)="Em cobertura","COV",IF(INDEX('Controle de reservas'!$L$14:$L$2013,BT207)="Disponível","DISP",IF(INDEX('Controle de reservas'!$L$14:$L$2013,BT207)="Não utilizado","NU",IF(INDEX('Controle de reservas'!$L$14:$L$2013,BT207)="Folga","F",IF(INDEX('Controle de reservas'!$L$14:$L$2013,BT207)="Ocorrência","O",IF(INDEX('Controle de reservas'!$L$14:$L$2013,BT207)="Programado","PROG",IF(INDEX('Controle de reservas'!$L$14:$L$2013,BT207)="Disponível no posto","DP","SEM SITUAÇÃO")))))))&amp;IF(INDEX('Controle de reservas'!$M$14:$M$2013,BT207)&lt;&gt;"",CHAR(10)&amp;INDEX('Controle de reservas'!$M$14:$M$2013,BT207),IF(OR(INDEX('Controle de reservas'!$L$14:$L$2013,BT207)="Em cobertura",INDEX('Controle de reservas'!$L$14:$L$2013,BT207)="Programado"),CHAR(10)&amp;"SEM LOCAL",""))&amp;IF(INDEX('Controle de reservas'!$N$14:$N$2013,BT207)&lt;&gt;"",CHAR(10)&amp;"Subst.: "&amp;INDEX('Controle de reservas'!$N$14:$N$2013,BT207),"")&amp;IF(AND(ISNUMBER(INDEX('Controle de reservas'!$I$14:$I$2013,BT207)),INDEX('Controle de reservas'!$I$14:$I$2013,BT207)&gt;0,INDEX('Controle de reservas'!$K$14:$K$2013,BT207)&gt;INDEX('Controle de reservas'!$I$14:$I$2013,BT207)),CHAR(10)&amp;"DIVERGÊNCIA DE DATAS","")&amp;IF(INDEX('Controle de reservas'!$P$14:$P$2013,BT207)&lt;&gt;"OK"," !",""))))</f>
      </c>
      <c r="AG207" s="17">
        <f ca="1">IF(OR($AQ207=0,AG$9="",AG$9&lt;$AS207,AND($AT207&lt;&gt;"",AG$9&gt;$AT207)),"",IF(BU207=0,"—",IF(INDEX('Controle de reservas'!$P$14:$P$2013,BU207)="DUPLICIDADE NO DIA","CONFLITO"&amp;IF(INDEX('Controle de reservas'!$M$14:$M$2013,BU207)&lt;&gt;"",CHAR(10)&amp;INDEX('Controle de reservas'!$M$14:$M$2013,BU207),"")&amp;IF(INDEX('Controle de reservas'!$N$14:$N$2013,BU207)&lt;&gt;"",CHAR(10)&amp;"Subst.: "&amp;INDEX('Controle de reservas'!$N$14:$N$2013,BU207),"")&amp;IF(AND(ISNUMBER(INDEX('Controle de reservas'!$I$14:$I$2013,BU207)),INDEX('Controle de reservas'!$I$14:$I$2013,BU207)&gt;0,INDEX('Controle de reservas'!$K$14:$K$2013,BU207)&gt;INDEX('Controle de reservas'!$I$14:$I$2013,BU207)),CHAR(10)&amp;"DIVERGÊNCIA DE DATAS",""),IF(INDEX('Controle de reservas'!$L$14:$L$2013,BU207)="Em cobertura","COV",IF(INDEX('Controle de reservas'!$L$14:$L$2013,BU207)="Disponível","DISP",IF(INDEX('Controle de reservas'!$L$14:$L$2013,BU207)="Não utilizado","NU",IF(INDEX('Controle de reservas'!$L$14:$L$2013,BU207)="Folga","F",IF(INDEX('Controle de reservas'!$L$14:$L$2013,BU207)="Ocorrência","O",IF(INDEX('Controle de reservas'!$L$14:$L$2013,BU207)="Programado","PROG",IF(INDEX('Controle de reservas'!$L$14:$L$2013,BU207)="Disponível no posto","DP","SEM SITUAÇÃO")))))))&amp;IF(INDEX('Controle de reservas'!$M$14:$M$2013,BU207)&lt;&gt;"",CHAR(10)&amp;INDEX('Controle de reservas'!$M$14:$M$2013,BU207),IF(OR(INDEX('Controle de reservas'!$L$14:$L$2013,BU207)="Em cobertura",INDEX('Controle de reservas'!$L$14:$L$2013,BU207)="Programado"),CHAR(10)&amp;"SEM LOCAL",""))&amp;IF(INDEX('Controle de reservas'!$N$14:$N$2013,BU207)&lt;&gt;"",CHAR(10)&amp;"Subst.: "&amp;INDEX('Controle de reservas'!$N$14:$N$2013,BU207),"")&amp;IF(AND(ISNUMBER(INDEX('Controle de reservas'!$I$14:$I$2013,BU207)),INDEX('Controle de reservas'!$I$14:$I$2013,BU207)&gt;0,INDEX('Controle de reservas'!$K$14:$K$2013,BU207)&gt;INDEX('Controle de reservas'!$I$14:$I$2013,BU207)),CHAR(10)&amp;"DIVERGÊNCIA DE DATAS","")&amp;IF(INDEX('Controle de reservas'!$P$14:$P$2013,BU207)&lt;&gt;"OK"," !",""))))</f>
      </c>
      <c r="AH207" s="17">
        <f ca="1">IF(OR($AQ207=0,AH$9="",AH$9&lt;$AS207,AND($AT207&lt;&gt;"",AH$9&gt;$AT207)),"",IF(BV207=0,"—",IF(INDEX('Controle de reservas'!$P$14:$P$2013,BV207)="DUPLICIDADE NO DIA","CONFLITO"&amp;IF(INDEX('Controle de reservas'!$M$14:$M$2013,BV207)&lt;&gt;"",CHAR(10)&amp;INDEX('Controle de reservas'!$M$14:$M$2013,BV207),"")&amp;IF(INDEX('Controle de reservas'!$N$14:$N$2013,BV207)&lt;&gt;"",CHAR(10)&amp;"Subst.: "&amp;INDEX('Controle de reservas'!$N$14:$N$2013,BV207),"")&amp;IF(AND(ISNUMBER(INDEX('Controle de reservas'!$I$14:$I$2013,BV207)),INDEX('Controle de reservas'!$I$14:$I$2013,BV207)&gt;0,INDEX('Controle de reservas'!$K$14:$K$2013,BV207)&gt;INDEX('Controle de reservas'!$I$14:$I$2013,BV207)),CHAR(10)&amp;"DIVERGÊNCIA DE DATAS",""),IF(INDEX('Controle de reservas'!$L$14:$L$2013,BV207)="Em cobertura","COV",IF(INDEX('Controle de reservas'!$L$14:$L$2013,BV207)="Disponível","DISP",IF(INDEX('Controle de reservas'!$L$14:$L$2013,BV207)="Não utilizado","NU",IF(INDEX('Controle de reservas'!$L$14:$L$2013,BV207)="Folga","F",IF(INDEX('Controle de reservas'!$L$14:$L$2013,BV207)="Ocorrência","O",IF(INDEX('Controle de reservas'!$L$14:$L$2013,BV207)="Programado","PROG",IF(INDEX('Controle de reservas'!$L$14:$L$2013,BV207)="Disponível no posto","DP","SEM SITUAÇÃO")))))))&amp;IF(INDEX('Controle de reservas'!$M$14:$M$2013,BV207)&lt;&gt;"",CHAR(10)&amp;INDEX('Controle de reservas'!$M$14:$M$2013,BV207),IF(OR(INDEX('Controle de reservas'!$L$14:$L$2013,BV207)="Em cobertura",INDEX('Controle de reservas'!$L$14:$L$2013,BV207)="Programado"),CHAR(10)&amp;"SEM LOCAL",""))&amp;IF(INDEX('Controle de reservas'!$N$14:$N$2013,BV207)&lt;&gt;"",CHAR(10)&amp;"Subst.: "&amp;INDEX('Controle de reservas'!$N$14:$N$2013,BV207),"")&amp;IF(AND(ISNUMBER(INDEX('Controle de reservas'!$I$14:$I$2013,BV207)),INDEX('Controle de reservas'!$I$14:$I$2013,BV207)&gt;0,INDEX('Controle de reservas'!$K$14:$K$2013,BV207)&gt;INDEX('Controle de reservas'!$I$14:$I$2013,BV207)),CHAR(10)&amp;"DIVERGÊNCIA DE DATAS","")&amp;IF(INDEX('Controle de reservas'!$P$14:$P$2013,BV207)&lt;&gt;"OK"," !",""))))</f>
      </c>
      <c r="AI207" s="17">
        <f ca="1">IF(OR($AQ207=0,AI$9="",AI$9&lt;$AS207,AND($AT207&lt;&gt;"",AI$9&gt;$AT207)),"",IF(BW207=0,"—",IF(INDEX('Controle de reservas'!$P$14:$P$2013,BW207)="DUPLICIDADE NO DIA","CONFLITO"&amp;IF(INDEX('Controle de reservas'!$M$14:$M$2013,BW207)&lt;&gt;"",CHAR(10)&amp;INDEX('Controle de reservas'!$M$14:$M$2013,BW207),"")&amp;IF(INDEX('Controle de reservas'!$N$14:$N$2013,BW207)&lt;&gt;"",CHAR(10)&amp;"Subst.: "&amp;INDEX('Controle de reservas'!$N$14:$N$2013,BW207),"")&amp;IF(AND(ISNUMBER(INDEX('Controle de reservas'!$I$14:$I$2013,BW207)),INDEX('Controle de reservas'!$I$14:$I$2013,BW207)&gt;0,INDEX('Controle de reservas'!$K$14:$K$2013,BW207)&gt;INDEX('Controle de reservas'!$I$14:$I$2013,BW207)),CHAR(10)&amp;"DIVERGÊNCIA DE DATAS",""),IF(INDEX('Controle de reservas'!$L$14:$L$2013,BW207)="Em cobertura","COV",IF(INDEX('Controle de reservas'!$L$14:$L$2013,BW207)="Disponível","DISP",IF(INDEX('Controle de reservas'!$L$14:$L$2013,BW207)="Não utilizado","NU",IF(INDEX('Controle de reservas'!$L$14:$L$2013,BW207)="Folga","F",IF(INDEX('Controle de reservas'!$L$14:$L$2013,BW207)="Ocorrência","O",IF(INDEX('Controle de reservas'!$L$14:$L$2013,BW207)="Programado","PROG",IF(INDEX('Controle de reservas'!$L$14:$L$2013,BW207)="Disponível no posto","DP","SEM SITUAÇÃO")))))))&amp;IF(INDEX('Controle de reservas'!$M$14:$M$2013,BW207)&lt;&gt;"",CHAR(10)&amp;INDEX('Controle de reservas'!$M$14:$M$2013,BW207),IF(OR(INDEX('Controle de reservas'!$L$14:$L$2013,BW207)="Em cobertura",INDEX('Controle de reservas'!$L$14:$L$2013,BW207)="Programado"),CHAR(10)&amp;"SEM LOCAL",""))&amp;IF(INDEX('Controle de reservas'!$N$14:$N$2013,BW207)&lt;&gt;"",CHAR(10)&amp;"Subst.: "&amp;INDEX('Controle de reservas'!$N$14:$N$2013,BW207),"")&amp;IF(AND(ISNUMBER(INDEX('Controle de reservas'!$I$14:$I$2013,BW207)),INDEX('Controle de reservas'!$I$14:$I$2013,BW207)&gt;0,INDEX('Controle de reservas'!$K$14:$K$2013,BW207)&gt;INDEX('Controle de reservas'!$I$14:$I$2013,BW207)),CHAR(10)&amp;"DIVERGÊNCIA DE DATAS","")&amp;IF(INDEX('Controle de reservas'!$P$14:$P$2013,BW207)&lt;&gt;"OK"," !",""))))</f>
      </c>
      <c r="AJ207" s="17">
        <f ca="1">IF(OR($AQ207=0,AJ$9="",AJ$9&lt;$AS207,AND($AT207&lt;&gt;"",AJ$9&gt;$AT207)),"",IF(BX207=0,"—",IF(INDEX('Controle de reservas'!$P$14:$P$2013,BX207)="DUPLICIDADE NO DIA","CONFLITO"&amp;IF(INDEX('Controle de reservas'!$M$14:$M$2013,BX207)&lt;&gt;"",CHAR(10)&amp;INDEX('Controle de reservas'!$M$14:$M$2013,BX207),"")&amp;IF(INDEX('Controle de reservas'!$N$14:$N$2013,BX207)&lt;&gt;"",CHAR(10)&amp;"Subst.: "&amp;INDEX('Controle de reservas'!$N$14:$N$2013,BX207),"")&amp;IF(AND(ISNUMBER(INDEX('Controle de reservas'!$I$14:$I$2013,BX207)),INDEX('Controle de reservas'!$I$14:$I$2013,BX207)&gt;0,INDEX('Controle de reservas'!$K$14:$K$2013,BX207)&gt;INDEX('Controle de reservas'!$I$14:$I$2013,BX207)),CHAR(10)&amp;"DIVERGÊNCIA DE DATAS",""),IF(INDEX('Controle de reservas'!$L$14:$L$2013,BX207)="Em cobertura","COV",IF(INDEX('Controle de reservas'!$L$14:$L$2013,BX207)="Disponível","DISP",IF(INDEX('Controle de reservas'!$L$14:$L$2013,BX207)="Não utilizado","NU",IF(INDEX('Controle de reservas'!$L$14:$L$2013,BX207)="Folga","F",IF(INDEX('Controle de reservas'!$L$14:$L$2013,BX207)="Ocorrência","O",IF(INDEX('Controle de reservas'!$L$14:$L$2013,BX207)="Programado","PROG",IF(INDEX('Controle de reservas'!$L$14:$L$2013,BX207)="Disponível no posto","DP","SEM SITUAÇÃO")))))))&amp;IF(INDEX('Controle de reservas'!$M$14:$M$2013,BX207)&lt;&gt;"",CHAR(10)&amp;INDEX('Controle de reservas'!$M$14:$M$2013,BX207),IF(OR(INDEX('Controle de reservas'!$L$14:$L$2013,BX207)="Em cobertura",INDEX('Controle de reservas'!$L$14:$L$2013,BX207)="Programado"),CHAR(10)&amp;"SEM LOCAL",""))&amp;IF(INDEX('Controle de reservas'!$N$14:$N$2013,BX207)&lt;&gt;"",CHAR(10)&amp;"Subst.: "&amp;INDEX('Controle de reservas'!$N$14:$N$2013,BX207),"")&amp;IF(AND(ISNUMBER(INDEX('Controle de reservas'!$I$14:$I$2013,BX207)),INDEX('Controle de reservas'!$I$14:$I$2013,BX207)&gt;0,INDEX('Controle de reservas'!$K$14:$K$2013,BX207)&gt;INDEX('Controle de reservas'!$I$14:$I$2013,BX207)),CHAR(10)&amp;"DIVERGÊNCIA DE DATAS","")&amp;IF(INDEX('Controle de reservas'!$P$14:$P$2013,BX207)&lt;&gt;"OK"," !",""))))</f>
      </c>
      <c r="AK207" s="17">
        <f ca="1">IF(OR($AQ207=0,AK$9="",AK$9&lt;$AS207,AND($AT207&lt;&gt;"",AK$9&gt;$AT207)),"",IF(BY207=0,"—",IF(INDEX('Controle de reservas'!$P$14:$P$2013,BY207)="DUPLICIDADE NO DIA","CONFLITO"&amp;IF(INDEX('Controle de reservas'!$M$14:$M$2013,BY207)&lt;&gt;"",CHAR(10)&amp;INDEX('Controle de reservas'!$M$14:$M$2013,BY207),"")&amp;IF(INDEX('Controle de reservas'!$N$14:$N$2013,BY207)&lt;&gt;"",CHAR(10)&amp;"Subst.: "&amp;INDEX('Controle de reservas'!$N$14:$N$2013,BY207),"")&amp;IF(AND(ISNUMBER(INDEX('Controle de reservas'!$I$14:$I$2013,BY207)),INDEX('Controle de reservas'!$I$14:$I$2013,BY207)&gt;0,INDEX('Controle de reservas'!$K$14:$K$2013,BY207)&gt;INDEX('Controle de reservas'!$I$14:$I$2013,BY207)),CHAR(10)&amp;"DIVERGÊNCIA DE DATAS",""),IF(INDEX('Controle de reservas'!$L$14:$L$2013,BY207)="Em cobertura","COV",IF(INDEX('Controle de reservas'!$L$14:$L$2013,BY207)="Disponível","DISP",IF(INDEX('Controle de reservas'!$L$14:$L$2013,BY207)="Não utilizado","NU",IF(INDEX('Controle de reservas'!$L$14:$L$2013,BY207)="Folga","F",IF(INDEX('Controle de reservas'!$L$14:$L$2013,BY207)="Ocorrência","O",IF(INDEX('Controle de reservas'!$L$14:$L$2013,BY207)="Programado","PROG",IF(INDEX('Controle de reservas'!$L$14:$L$2013,BY207)="Disponível no posto","DP","SEM SITUAÇÃO")))))))&amp;IF(INDEX('Controle de reservas'!$M$14:$M$2013,BY207)&lt;&gt;"",CHAR(10)&amp;INDEX('Controle de reservas'!$M$14:$M$2013,BY207),IF(OR(INDEX('Controle de reservas'!$L$14:$L$2013,BY207)="Em cobertura",INDEX('Controle de reservas'!$L$14:$L$2013,BY207)="Programado"),CHAR(10)&amp;"SEM LOCAL",""))&amp;IF(INDEX('Controle de reservas'!$N$14:$N$2013,BY207)&lt;&gt;"",CHAR(10)&amp;"Subst.: "&amp;INDEX('Controle de reservas'!$N$14:$N$2013,BY207),"")&amp;IF(AND(ISNUMBER(INDEX('Controle de reservas'!$I$14:$I$2013,BY207)),INDEX('Controle de reservas'!$I$14:$I$2013,BY207)&gt;0,INDEX('Controle de reservas'!$K$14:$K$2013,BY207)&gt;INDEX('Controle de reservas'!$I$14:$I$2013,BY207)),CHAR(10)&amp;"DIVERGÊNCIA DE DATAS","")&amp;IF(INDEX('Controle de reservas'!$P$14:$P$2013,BY207)&lt;&gt;"OK"," !",""))))</f>
      </c>
      <c r="AL207" s="16">
        <f t="shared" ca="1" si="13"/>
      </c>
      <c r="AM207" s="16">
        <f t="shared" ca="1" si="14"/>
      </c>
      <c r="AN207" s="16">
        <f t="shared" ca="1" si="15"/>
      </c>
      <c r="AO207" s="16">
        <f t="shared" ca="1" si="16"/>
      </c>
      <c r="AP207" s="16">
        <f ca="1">IF($AQ207=0,"",INDEX('Controle de reservas'!$O$14:$O$2013,$AQ207))</f>
      </c>
      <c r="AQ207">
        <f ca="1">IFERROR(MATCH(ROW()-9,'Controle de reservas'!$S$14:$S$2013,0),0)</f>
      </c>
      <c r="AR207">
        <f ca="1">IF($AQ207=0,"",INDEX('Controle de reservas'!$Q$14:$Q$2013,$AQ207))</f>
      </c>
      <c r="AS207">
        <f ca="1">IF($AQ207=0,"",INDEX('Controle de reservas'!$H$14:$H$2013,$AQ207))</f>
      </c>
      <c r="AT207">
        <f ca="1">IF($AQ207=0,"",IF(INDEX('Controle de reservas'!$J$14:$J$2013,$AQ207)=0,"",INDEX('Controle de reservas'!$J$14:$J$2013,$AQ207)))</f>
      </c>
      <c r="AU207">
        <f ca="1">IF(OR($AQ207=0,G$9=""),0,IFERROR(MATCH($AR207&amp;"|"&amp;TEXT(G$9,"yyyymmdd"),'Controle de reservas'!$T$14:$T$2013,0),0))</f>
      </c>
      <c r="AV207">
        <f ca="1">IF(OR($AQ207=0,H$9=""),0,IFERROR(MATCH($AR207&amp;"|"&amp;TEXT(H$9,"yyyymmdd"),'Controle de reservas'!$T$14:$T$2013,0),0))</f>
      </c>
      <c r="AW207">
        <f ca="1">IF(OR($AQ207=0,I$9=""),0,IFERROR(MATCH($AR207&amp;"|"&amp;TEXT(I$9,"yyyymmdd"),'Controle de reservas'!$T$14:$T$2013,0),0))</f>
      </c>
      <c r="AX207">
        <f ca="1">IF(OR($AQ207=0,J$9=""),0,IFERROR(MATCH($AR207&amp;"|"&amp;TEXT(J$9,"yyyymmdd"),'Controle de reservas'!$T$14:$T$2013,0),0))</f>
      </c>
      <c r="AY207">
        <f ca="1">IF(OR($AQ207=0,K$9=""),0,IFERROR(MATCH($AR207&amp;"|"&amp;TEXT(K$9,"yyyymmdd"),'Controle de reservas'!$T$14:$T$2013,0),0))</f>
      </c>
      <c r="AZ207">
        <f ca="1">IF(OR($AQ207=0,L$9=""),0,IFERROR(MATCH($AR207&amp;"|"&amp;TEXT(L$9,"yyyymmdd"),'Controle de reservas'!$T$14:$T$2013,0),0))</f>
      </c>
      <c r="BA207">
        <f ca="1">IF(OR($AQ207=0,M$9=""),0,IFERROR(MATCH($AR207&amp;"|"&amp;TEXT(M$9,"yyyymmdd"),'Controle de reservas'!$T$14:$T$2013,0),0))</f>
      </c>
      <c r="BB207">
        <f ca="1">IF(OR($AQ207=0,N$9=""),0,IFERROR(MATCH($AR207&amp;"|"&amp;TEXT(N$9,"yyyymmdd"),'Controle de reservas'!$T$14:$T$2013,0),0))</f>
      </c>
      <c r="BC207">
        <f ca="1">IF(OR($AQ207=0,O$9=""),0,IFERROR(MATCH($AR207&amp;"|"&amp;TEXT(O$9,"yyyymmdd"),'Controle de reservas'!$T$14:$T$2013,0),0))</f>
      </c>
      <c r="BD207">
        <f ca="1">IF(OR($AQ207=0,P$9=""),0,IFERROR(MATCH($AR207&amp;"|"&amp;TEXT(P$9,"yyyymmdd"),'Controle de reservas'!$T$14:$T$2013,0),0))</f>
      </c>
      <c r="BE207">
        <f ca="1">IF(OR($AQ207=0,Q$9=""),0,IFERROR(MATCH($AR207&amp;"|"&amp;TEXT(Q$9,"yyyymmdd"),'Controle de reservas'!$T$14:$T$2013,0),0))</f>
      </c>
      <c r="BF207">
        <f ca="1">IF(OR($AQ207=0,R$9=""),0,IFERROR(MATCH($AR207&amp;"|"&amp;TEXT(R$9,"yyyymmdd"),'Controle de reservas'!$T$14:$T$2013,0),0))</f>
      </c>
      <c r="BG207">
        <f ca="1">IF(OR($AQ207=0,S$9=""),0,IFERROR(MATCH($AR207&amp;"|"&amp;TEXT(S$9,"yyyymmdd"),'Controle de reservas'!$T$14:$T$2013,0),0))</f>
      </c>
      <c r="BH207">
        <f ca="1">IF(OR($AQ207=0,T$9=""),0,IFERROR(MATCH($AR207&amp;"|"&amp;TEXT(T$9,"yyyymmdd"),'Controle de reservas'!$T$14:$T$2013,0),0))</f>
      </c>
      <c r="BI207">
        <f ca="1">IF(OR($AQ207=0,U$9=""),0,IFERROR(MATCH($AR207&amp;"|"&amp;TEXT(U$9,"yyyymmdd"),'Controle de reservas'!$T$14:$T$2013,0),0))</f>
      </c>
      <c r="BJ207">
        <f ca="1">IF(OR($AQ207=0,V$9=""),0,IFERROR(MATCH($AR207&amp;"|"&amp;TEXT(V$9,"yyyymmdd"),'Controle de reservas'!$T$14:$T$2013,0),0))</f>
      </c>
      <c r="BK207">
        <f ca="1">IF(OR($AQ207=0,W$9=""),0,IFERROR(MATCH($AR207&amp;"|"&amp;TEXT(W$9,"yyyymmdd"),'Controle de reservas'!$T$14:$T$2013,0),0))</f>
      </c>
      <c r="BL207">
        <f ca="1">IF(OR($AQ207=0,X$9=""),0,IFERROR(MATCH($AR207&amp;"|"&amp;TEXT(X$9,"yyyymmdd"),'Controle de reservas'!$T$14:$T$2013,0),0))</f>
      </c>
      <c r="BM207">
        <f ca="1">IF(OR($AQ207=0,Y$9=""),0,IFERROR(MATCH($AR207&amp;"|"&amp;TEXT(Y$9,"yyyymmdd"),'Controle de reservas'!$T$14:$T$2013,0),0))</f>
      </c>
      <c r="BN207">
        <f ca="1">IF(OR($AQ207=0,Z$9=""),0,IFERROR(MATCH($AR207&amp;"|"&amp;TEXT(Z$9,"yyyymmdd"),'Controle de reservas'!$T$14:$T$2013,0),0))</f>
      </c>
      <c r="BO207">
        <f ca="1">IF(OR($AQ207=0,AA$9=""),0,IFERROR(MATCH($AR207&amp;"|"&amp;TEXT(AA$9,"yyyymmdd"),'Controle de reservas'!$T$14:$T$2013,0),0))</f>
      </c>
      <c r="BP207">
        <f ca="1">IF(OR($AQ207=0,AB$9=""),0,IFERROR(MATCH($AR207&amp;"|"&amp;TEXT(AB$9,"yyyymmdd"),'Controle de reservas'!$T$14:$T$2013,0),0))</f>
      </c>
      <c r="BQ207">
        <f ca="1">IF(OR($AQ207=0,AC$9=""),0,IFERROR(MATCH($AR207&amp;"|"&amp;TEXT(AC$9,"yyyymmdd"),'Controle de reservas'!$T$14:$T$2013,0),0))</f>
      </c>
      <c r="BR207">
        <f ca="1">IF(OR($AQ207=0,AD$9=""),0,IFERROR(MATCH($AR207&amp;"|"&amp;TEXT(AD$9,"yyyymmdd"),'Controle de reservas'!$T$14:$T$2013,0),0))</f>
      </c>
      <c r="BS207">
        <f ca="1">IF(OR($AQ207=0,AE$9=""),0,IFERROR(MATCH($AR207&amp;"|"&amp;TEXT(AE$9,"yyyymmdd"),'Controle de reservas'!$T$14:$T$2013,0),0))</f>
      </c>
      <c r="BT207">
        <f ca="1">IF(OR($AQ207=0,AF$9=""),0,IFERROR(MATCH($AR207&amp;"|"&amp;TEXT(AF$9,"yyyymmdd"),'Controle de reservas'!$T$14:$T$2013,0),0))</f>
      </c>
      <c r="BU207">
        <f ca="1">IF(OR($AQ207=0,AG$9=""),0,IFERROR(MATCH($AR207&amp;"|"&amp;TEXT(AG$9,"yyyymmdd"),'Controle de reservas'!$T$14:$T$2013,0),0))</f>
      </c>
      <c r="BV207">
        <f ca="1">IF(OR($AQ207=0,AH$9=""),0,IFERROR(MATCH($AR207&amp;"|"&amp;TEXT(AH$9,"yyyymmdd"),'Controle de reservas'!$T$14:$T$2013,0),0))</f>
      </c>
      <c r="BW207">
        <f ca="1">IF(OR($AQ207=0,AI$9=""),0,IFERROR(MATCH($AR207&amp;"|"&amp;TEXT(AI$9,"yyyymmdd"),'Controle de reservas'!$T$14:$T$2013,0),0))</f>
      </c>
      <c r="BX207">
        <f ca="1">IF(OR($AQ207=0,AJ$9=""),0,IFERROR(MATCH($AR207&amp;"|"&amp;TEXT(AJ$9,"yyyymmdd"),'Controle de reservas'!$T$14:$T$2013,0),0))</f>
      </c>
      <c r="BY207">
        <f ca="1">IF(OR($AQ207=0,AK$9=""),0,IFERROR(MATCH($AR207&amp;"|"&amp;TEXT(AK$9,"yyyymmdd"),'Controle de reservas'!$T$14:$T$2013,0),0))</f>
      </c>
    </row>
    <row r="208" spans="1:77" ht="105" customHeight="1" x14ac:dyDescent="0.25">
      <c r="A208" s="14">
        <f ca="1">IF($AQ208=0,"",INDEX('Controle de reservas'!$A$14:$A$2013,$AQ208))</f>
      </c>
      <c r="B208" s="14">
        <f ca="1">IF($AQ208=0,"",INDEX('Controle de reservas'!$B$14:$B$2013,$AQ208))</f>
      </c>
      <c r="C208" s="14">
        <f ca="1">IF($AQ208=0,"",INDEX('Controle de reservas'!$C$14:$C$2013,$AQ208))</f>
      </c>
      <c r="D208" s="14">
        <f ca="1">IF($AQ208=0,"",INDEX('Controle de reservas'!$D$14:$D$2013,$AQ208))</f>
      </c>
      <c r="E208" s="14">
        <f ca="1">IF($AQ208=0,"",INDEX('Controle de reservas'!$E$14:$E$2013,$AQ208))</f>
      </c>
      <c r="F208" s="14">
        <f ca="1">IF($AQ208=0,"",INDEX('Controle de reservas'!$F$14:$F$2013,$AQ208))</f>
      </c>
      <c r="G208" s="15">
        <f ca="1">IF(OR($AQ208=0,G$9="",G$9&lt;$AS208,AND($AT208&lt;&gt;"",G$9&gt;$AT208)),"",IF(AU208=0,"—",IF(INDEX('Controle de reservas'!$P$14:$P$2013,AU208)="DUPLICIDADE NO DIA","CONFLITO"&amp;IF(INDEX('Controle de reservas'!$M$14:$M$2013,AU208)&lt;&gt;"",CHAR(10)&amp;INDEX('Controle de reservas'!$M$14:$M$2013,AU208),"")&amp;IF(INDEX('Controle de reservas'!$N$14:$N$2013,AU208)&lt;&gt;"",CHAR(10)&amp;"Subst.: "&amp;INDEX('Controle de reservas'!$N$14:$N$2013,AU208),"")&amp;IF(AND(ISNUMBER(INDEX('Controle de reservas'!$I$14:$I$2013,AU208)),INDEX('Controle de reservas'!$I$14:$I$2013,AU208)&gt;0,INDEX('Controle de reservas'!$K$14:$K$2013,AU208)&gt;INDEX('Controle de reservas'!$I$14:$I$2013,AU208)),CHAR(10)&amp;"DIVERGÊNCIA DE DATAS",""),IF(INDEX('Controle de reservas'!$L$14:$L$2013,AU208)="Em cobertura","COV",IF(INDEX('Controle de reservas'!$L$14:$L$2013,AU208)="Disponível","DISP",IF(INDEX('Controle de reservas'!$L$14:$L$2013,AU208)="Não utilizado","NU",IF(INDEX('Controle de reservas'!$L$14:$L$2013,AU208)="Folga","F",IF(INDEX('Controle de reservas'!$L$14:$L$2013,AU208)="Ocorrência","O",IF(INDEX('Controle de reservas'!$L$14:$L$2013,AU208)="Programado","PROG",IF(INDEX('Controle de reservas'!$L$14:$L$2013,AU208)="Disponível no posto","DP","SEM SITUAÇÃO")))))))&amp;IF(INDEX('Controle de reservas'!$M$14:$M$2013,AU208)&lt;&gt;"",CHAR(10)&amp;INDEX('Controle de reservas'!$M$14:$M$2013,AU208),IF(OR(INDEX('Controle de reservas'!$L$14:$L$2013,AU208)="Em cobertura",INDEX('Controle de reservas'!$L$14:$L$2013,AU208)="Programado"),CHAR(10)&amp;"SEM LOCAL",""))&amp;IF(INDEX('Controle de reservas'!$N$14:$N$2013,AU208)&lt;&gt;"",CHAR(10)&amp;"Subst.: "&amp;INDEX('Controle de reservas'!$N$14:$N$2013,AU208),"")&amp;IF(AND(ISNUMBER(INDEX('Controle de reservas'!$I$14:$I$2013,AU208)),INDEX('Controle de reservas'!$I$14:$I$2013,AU208)&gt;0,INDEX('Controle de reservas'!$K$14:$K$2013,AU208)&gt;INDEX('Controle de reservas'!$I$14:$I$2013,AU208)),CHAR(10)&amp;"DIVERGÊNCIA DE DATAS","")&amp;IF(INDEX('Controle de reservas'!$P$14:$P$2013,AU208)&lt;&gt;"OK"," !",""))))</f>
      </c>
      <c r="H208" s="15">
        <f ca="1">IF(OR($AQ208=0,H$9="",H$9&lt;$AS208,AND($AT208&lt;&gt;"",H$9&gt;$AT208)),"",IF(AV208=0,"—",IF(INDEX('Controle de reservas'!$P$14:$P$2013,AV208)="DUPLICIDADE NO DIA","CONFLITO"&amp;IF(INDEX('Controle de reservas'!$M$14:$M$2013,AV208)&lt;&gt;"",CHAR(10)&amp;INDEX('Controle de reservas'!$M$14:$M$2013,AV208),"")&amp;IF(INDEX('Controle de reservas'!$N$14:$N$2013,AV208)&lt;&gt;"",CHAR(10)&amp;"Subst.: "&amp;INDEX('Controle de reservas'!$N$14:$N$2013,AV208),"")&amp;IF(AND(ISNUMBER(INDEX('Controle de reservas'!$I$14:$I$2013,AV208)),INDEX('Controle de reservas'!$I$14:$I$2013,AV208)&gt;0,INDEX('Controle de reservas'!$K$14:$K$2013,AV208)&gt;INDEX('Controle de reservas'!$I$14:$I$2013,AV208)),CHAR(10)&amp;"DIVERGÊNCIA DE DATAS",""),IF(INDEX('Controle de reservas'!$L$14:$L$2013,AV208)="Em cobertura","COV",IF(INDEX('Controle de reservas'!$L$14:$L$2013,AV208)="Disponível","DISP",IF(INDEX('Controle de reservas'!$L$14:$L$2013,AV208)="Não utilizado","NU",IF(INDEX('Controle de reservas'!$L$14:$L$2013,AV208)="Folga","F",IF(INDEX('Controle de reservas'!$L$14:$L$2013,AV208)="Ocorrência","O",IF(INDEX('Controle de reservas'!$L$14:$L$2013,AV208)="Programado","PROG",IF(INDEX('Controle de reservas'!$L$14:$L$2013,AV208)="Disponível no posto","DP","SEM SITUAÇÃO")))))))&amp;IF(INDEX('Controle de reservas'!$M$14:$M$2013,AV208)&lt;&gt;"",CHAR(10)&amp;INDEX('Controle de reservas'!$M$14:$M$2013,AV208),IF(OR(INDEX('Controle de reservas'!$L$14:$L$2013,AV208)="Em cobertura",INDEX('Controle de reservas'!$L$14:$L$2013,AV208)="Programado"),CHAR(10)&amp;"SEM LOCAL",""))&amp;IF(INDEX('Controle de reservas'!$N$14:$N$2013,AV208)&lt;&gt;"",CHAR(10)&amp;"Subst.: "&amp;INDEX('Controle de reservas'!$N$14:$N$2013,AV208),"")&amp;IF(AND(ISNUMBER(INDEX('Controle de reservas'!$I$14:$I$2013,AV208)),INDEX('Controle de reservas'!$I$14:$I$2013,AV208)&gt;0,INDEX('Controle de reservas'!$K$14:$K$2013,AV208)&gt;INDEX('Controle de reservas'!$I$14:$I$2013,AV208)),CHAR(10)&amp;"DIVERGÊNCIA DE DATAS","")&amp;IF(INDEX('Controle de reservas'!$P$14:$P$2013,AV208)&lt;&gt;"OK"," !",""))))</f>
      </c>
      <c r="I208" s="15">
        <f ca="1">IF(OR($AQ208=0,I$9="",I$9&lt;$AS208,AND($AT208&lt;&gt;"",I$9&gt;$AT208)),"",IF(AW208=0,"—",IF(INDEX('Controle de reservas'!$P$14:$P$2013,AW208)="DUPLICIDADE NO DIA","CONFLITO"&amp;IF(INDEX('Controle de reservas'!$M$14:$M$2013,AW208)&lt;&gt;"",CHAR(10)&amp;INDEX('Controle de reservas'!$M$14:$M$2013,AW208),"")&amp;IF(INDEX('Controle de reservas'!$N$14:$N$2013,AW208)&lt;&gt;"",CHAR(10)&amp;"Subst.: "&amp;INDEX('Controle de reservas'!$N$14:$N$2013,AW208),"")&amp;IF(AND(ISNUMBER(INDEX('Controle de reservas'!$I$14:$I$2013,AW208)),INDEX('Controle de reservas'!$I$14:$I$2013,AW208)&gt;0,INDEX('Controle de reservas'!$K$14:$K$2013,AW208)&gt;INDEX('Controle de reservas'!$I$14:$I$2013,AW208)),CHAR(10)&amp;"DIVERGÊNCIA DE DATAS",""),IF(INDEX('Controle de reservas'!$L$14:$L$2013,AW208)="Em cobertura","COV",IF(INDEX('Controle de reservas'!$L$14:$L$2013,AW208)="Disponível","DISP",IF(INDEX('Controle de reservas'!$L$14:$L$2013,AW208)="Não utilizado","NU",IF(INDEX('Controle de reservas'!$L$14:$L$2013,AW208)="Folga","F",IF(INDEX('Controle de reservas'!$L$14:$L$2013,AW208)="Ocorrência","O",IF(INDEX('Controle de reservas'!$L$14:$L$2013,AW208)="Programado","PROG",IF(INDEX('Controle de reservas'!$L$14:$L$2013,AW208)="Disponível no posto","DP","SEM SITUAÇÃO")))))))&amp;IF(INDEX('Controle de reservas'!$M$14:$M$2013,AW208)&lt;&gt;"",CHAR(10)&amp;INDEX('Controle de reservas'!$M$14:$M$2013,AW208),IF(OR(INDEX('Controle de reservas'!$L$14:$L$2013,AW208)="Em cobertura",INDEX('Controle de reservas'!$L$14:$L$2013,AW208)="Programado"),CHAR(10)&amp;"SEM LOCAL",""))&amp;IF(INDEX('Controle de reservas'!$N$14:$N$2013,AW208)&lt;&gt;"",CHAR(10)&amp;"Subst.: "&amp;INDEX('Controle de reservas'!$N$14:$N$2013,AW208),"")&amp;IF(AND(ISNUMBER(INDEX('Controle de reservas'!$I$14:$I$2013,AW208)),INDEX('Controle de reservas'!$I$14:$I$2013,AW208)&gt;0,INDEX('Controle de reservas'!$K$14:$K$2013,AW208)&gt;INDEX('Controle de reservas'!$I$14:$I$2013,AW208)),CHAR(10)&amp;"DIVERGÊNCIA DE DATAS","")&amp;IF(INDEX('Controle de reservas'!$P$14:$P$2013,AW208)&lt;&gt;"OK"," !",""))))</f>
      </c>
      <c r="J208" s="15">
        <f ca="1">IF(OR($AQ208=0,J$9="",J$9&lt;$AS208,AND($AT208&lt;&gt;"",J$9&gt;$AT208)),"",IF(AX208=0,"—",IF(INDEX('Controle de reservas'!$P$14:$P$2013,AX208)="DUPLICIDADE NO DIA","CONFLITO"&amp;IF(INDEX('Controle de reservas'!$M$14:$M$2013,AX208)&lt;&gt;"",CHAR(10)&amp;INDEX('Controle de reservas'!$M$14:$M$2013,AX208),"")&amp;IF(INDEX('Controle de reservas'!$N$14:$N$2013,AX208)&lt;&gt;"",CHAR(10)&amp;"Subst.: "&amp;INDEX('Controle de reservas'!$N$14:$N$2013,AX208),"")&amp;IF(AND(ISNUMBER(INDEX('Controle de reservas'!$I$14:$I$2013,AX208)),INDEX('Controle de reservas'!$I$14:$I$2013,AX208)&gt;0,INDEX('Controle de reservas'!$K$14:$K$2013,AX208)&gt;INDEX('Controle de reservas'!$I$14:$I$2013,AX208)),CHAR(10)&amp;"DIVERGÊNCIA DE DATAS",""),IF(INDEX('Controle de reservas'!$L$14:$L$2013,AX208)="Em cobertura","COV",IF(INDEX('Controle de reservas'!$L$14:$L$2013,AX208)="Disponível","DISP",IF(INDEX('Controle de reservas'!$L$14:$L$2013,AX208)="Não utilizado","NU",IF(INDEX('Controle de reservas'!$L$14:$L$2013,AX208)="Folga","F",IF(INDEX('Controle de reservas'!$L$14:$L$2013,AX208)="Ocorrência","O",IF(INDEX('Controle de reservas'!$L$14:$L$2013,AX208)="Programado","PROG",IF(INDEX('Controle de reservas'!$L$14:$L$2013,AX208)="Disponível no posto","DP","SEM SITUAÇÃO")))))))&amp;IF(INDEX('Controle de reservas'!$M$14:$M$2013,AX208)&lt;&gt;"",CHAR(10)&amp;INDEX('Controle de reservas'!$M$14:$M$2013,AX208),IF(OR(INDEX('Controle de reservas'!$L$14:$L$2013,AX208)="Em cobertura",INDEX('Controle de reservas'!$L$14:$L$2013,AX208)="Programado"),CHAR(10)&amp;"SEM LOCAL",""))&amp;IF(INDEX('Controle de reservas'!$N$14:$N$2013,AX208)&lt;&gt;"",CHAR(10)&amp;"Subst.: "&amp;INDEX('Controle de reservas'!$N$14:$N$2013,AX208),"")&amp;IF(AND(ISNUMBER(INDEX('Controle de reservas'!$I$14:$I$2013,AX208)),INDEX('Controle de reservas'!$I$14:$I$2013,AX208)&gt;0,INDEX('Controle de reservas'!$K$14:$K$2013,AX208)&gt;INDEX('Controle de reservas'!$I$14:$I$2013,AX208)),CHAR(10)&amp;"DIVERGÊNCIA DE DATAS","")&amp;IF(INDEX('Controle de reservas'!$P$14:$P$2013,AX208)&lt;&gt;"OK"," !",""))))</f>
      </c>
      <c r="K208" s="15">
        <f ca="1">IF(OR($AQ208=0,K$9="",K$9&lt;$AS208,AND($AT208&lt;&gt;"",K$9&gt;$AT208)),"",IF(AY208=0,"—",IF(INDEX('Controle de reservas'!$P$14:$P$2013,AY208)="DUPLICIDADE NO DIA","CONFLITO"&amp;IF(INDEX('Controle de reservas'!$M$14:$M$2013,AY208)&lt;&gt;"",CHAR(10)&amp;INDEX('Controle de reservas'!$M$14:$M$2013,AY208),"")&amp;IF(INDEX('Controle de reservas'!$N$14:$N$2013,AY208)&lt;&gt;"",CHAR(10)&amp;"Subst.: "&amp;INDEX('Controle de reservas'!$N$14:$N$2013,AY208),"")&amp;IF(AND(ISNUMBER(INDEX('Controle de reservas'!$I$14:$I$2013,AY208)),INDEX('Controle de reservas'!$I$14:$I$2013,AY208)&gt;0,INDEX('Controle de reservas'!$K$14:$K$2013,AY208)&gt;INDEX('Controle de reservas'!$I$14:$I$2013,AY208)),CHAR(10)&amp;"DIVERGÊNCIA DE DATAS",""),IF(INDEX('Controle de reservas'!$L$14:$L$2013,AY208)="Em cobertura","COV",IF(INDEX('Controle de reservas'!$L$14:$L$2013,AY208)="Disponível","DISP",IF(INDEX('Controle de reservas'!$L$14:$L$2013,AY208)="Não utilizado","NU",IF(INDEX('Controle de reservas'!$L$14:$L$2013,AY208)="Folga","F",IF(INDEX('Controle de reservas'!$L$14:$L$2013,AY208)="Ocorrência","O",IF(INDEX('Controle de reservas'!$L$14:$L$2013,AY208)="Programado","PROG",IF(INDEX('Controle de reservas'!$L$14:$L$2013,AY208)="Disponível no posto","DP","SEM SITUAÇÃO")))))))&amp;IF(INDEX('Controle de reservas'!$M$14:$M$2013,AY208)&lt;&gt;"",CHAR(10)&amp;INDEX('Controle de reservas'!$M$14:$M$2013,AY208),IF(OR(INDEX('Controle de reservas'!$L$14:$L$2013,AY208)="Em cobertura",INDEX('Controle de reservas'!$L$14:$L$2013,AY208)="Programado"),CHAR(10)&amp;"SEM LOCAL",""))&amp;IF(INDEX('Controle de reservas'!$N$14:$N$2013,AY208)&lt;&gt;"",CHAR(10)&amp;"Subst.: "&amp;INDEX('Controle de reservas'!$N$14:$N$2013,AY208),"")&amp;IF(AND(ISNUMBER(INDEX('Controle de reservas'!$I$14:$I$2013,AY208)),INDEX('Controle de reservas'!$I$14:$I$2013,AY208)&gt;0,INDEX('Controle de reservas'!$K$14:$K$2013,AY208)&gt;INDEX('Controle de reservas'!$I$14:$I$2013,AY208)),CHAR(10)&amp;"DIVERGÊNCIA DE DATAS","")&amp;IF(INDEX('Controle de reservas'!$P$14:$P$2013,AY208)&lt;&gt;"OK"," !",""))))</f>
      </c>
      <c r="L208" s="15">
        <f ca="1">IF(OR($AQ208=0,L$9="",L$9&lt;$AS208,AND($AT208&lt;&gt;"",L$9&gt;$AT208)),"",IF(AZ208=0,"—",IF(INDEX('Controle de reservas'!$P$14:$P$2013,AZ208)="DUPLICIDADE NO DIA","CONFLITO"&amp;IF(INDEX('Controle de reservas'!$M$14:$M$2013,AZ208)&lt;&gt;"",CHAR(10)&amp;INDEX('Controle de reservas'!$M$14:$M$2013,AZ208),"")&amp;IF(INDEX('Controle de reservas'!$N$14:$N$2013,AZ208)&lt;&gt;"",CHAR(10)&amp;"Subst.: "&amp;INDEX('Controle de reservas'!$N$14:$N$2013,AZ208),"")&amp;IF(AND(ISNUMBER(INDEX('Controle de reservas'!$I$14:$I$2013,AZ208)),INDEX('Controle de reservas'!$I$14:$I$2013,AZ208)&gt;0,INDEX('Controle de reservas'!$K$14:$K$2013,AZ208)&gt;INDEX('Controle de reservas'!$I$14:$I$2013,AZ208)),CHAR(10)&amp;"DIVERGÊNCIA DE DATAS",""),IF(INDEX('Controle de reservas'!$L$14:$L$2013,AZ208)="Em cobertura","COV",IF(INDEX('Controle de reservas'!$L$14:$L$2013,AZ208)="Disponível","DISP",IF(INDEX('Controle de reservas'!$L$14:$L$2013,AZ208)="Não utilizado","NU",IF(INDEX('Controle de reservas'!$L$14:$L$2013,AZ208)="Folga","F",IF(INDEX('Controle de reservas'!$L$14:$L$2013,AZ208)="Ocorrência","O",IF(INDEX('Controle de reservas'!$L$14:$L$2013,AZ208)="Programado","PROG",IF(INDEX('Controle de reservas'!$L$14:$L$2013,AZ208)="Disponível no posto","DP","SEM SITUAÇÃO")))))))&amp;IF(INDEX('Controle de reservas'!$M$14:$M$2013,AZ208)&lt;&gt;"",CHAR(10)&amp;INDEX('Controle de reservas'!$M$14:$M$2013,AZ208),IF(OR(INDEX('Controle de reservas'!$L$14:$L$2013,AZ208)="Em cobertura",INDEX('Controle de reservas'!$L$14:$L$2013,AZ208)="Programado"),CHAR(10)&amp;"SEM LOCAL",""))&amp;IF(INDEX('Controle de reservas'!$N$14:$N$2013,AZ208)&lt;&gt;"",CHAR(10)&amp;"Subst.: "&amp;INDEX('Controle de reservas'!$N$14:$N$2013,AZ208),"")&amp;IF(AND(ISNUMBER(INDEX('Controle de reservas'!$I$14:$I$2013,AZ208)),INDEX('Controle de reservas'!$I$14:$I$2013,AZ208)&gt;0,INDEX('Controle de reservas'!$K$14:$K$2013,AZ208)&gt;INDEX('Controle de reservas'!$I$14:$I$2013,AZ208)),CHAR(10)&amp;"DIVERGÊNCIA DE DATAS","")&amp;IF(INDEX('Controle de reservas'!$P$14:$P$2013,AZ208)&lt;&gt;"OK"," !",""))))</f>
      </c>
      <c r="M208" s="15">
        <f ca="1">IF(OR($AQ208=0,M$9="",M$9&lt;$AS208,AND($AT208&lt;&gt;"",M$9&gt;$AT208)),"",IF(BA208=0,"—",IF(INDEX('Controle de reservas'!$P$14:$P$2013,BA208)="DUPLICIDADE NO DIA","CONFLITO"&amp;IF(INDEX('Controle de reservas'!$M$14:$M$2013,BA208)&lt;&gt;"",CHAR(10)&amp;INDEX('Controle de reservas'!$M$14:$M$2013,BA208),"")&amp;IF(INDEX('Controle de reservas'!$N$14:$N$2013,BA208)&lt;&gt;"",CHAR(10)&amp;"Subst.: "&amp;INDEX('Controle de reservas'!$N$14:$N$2013,BA208),"")&amp;IF(AND(ISNUMBER(INDEX('Controle de reservas'!$I$14:$I$2013,BA208)),INDEX('Controle de reservas'!$I$14:$I$2013,BA208)&gt;0,INDEX('Controle de reservas'!$K$14:$K$2013,BA208)&gt;INDEX('Controle de reservas'!$I$14:$I$2013,BA208)),CHAR(10)&amp;"DIVERGÊNCIA DE DATAS",""),IF(INDEX('Controle de reservas'!$L$14:$L$2013,BA208)="Em cobertura","COV",IF(INDEX('Controle de reservas'!$L$14:$L$2013,BA208)="Disponível","DISP",IF(INDEX('Controle de reservas'!$L$14:$L$2013,BA208)="Não utilizado","NU",IF(INDEX('Controle de reservas'!$L$14:$L$2013,BA208)="Folga","F",IF(INDEX('Controle de reservas'!$L$14:$L$2013,BA208)="Ocorrência","O",IF(INDEX('Controle de reservas'!$L$14:$L$2013,BA208)="Programado","PROG",IF(INDEX('Controle de reservas'!$L$14:$L$2013,BA208)="Disponível no posto","DP","SEM SITUAÇÃO")))))))&amp;IF(INDEX('Controle de reservas'!$M$14:$M$2013,BA208)&lt;&gt;"",CHAR(10)&amp;INDEX('Controle de reservas'!$M$14:$M$2013,BA208),IF(OR(INDEX('Controle de reservas'!$L$14:$L$2013,BA208)="Em cobertura",INDEX('Controle de reservas'!$L$14:$L$2013,BA208)="Programado"),CHAR(10)&amp;"SEM LOCAL",""))&amp;IF(INDEX('Controle de reservas'!$N$14:$N$2013,BA208)&lt;&gt;"",CHAR(10)&amp;"Subst.: "&amp;INDEX('Controle de reservas'!$N$14:$N$2013,BA208),"")&amp;IF(AND(ISNUMBER(INDEX('Controle de reservas'!$I$14:$I$2013,BA208)),INDEX('Controle de reservas'!$I$14:$I$2013,BA208)&gt;0,INDEX('Controle de reservas'!$K$14:$K$2013,BA208)&gt;INDEX('Controle de reservas'!$I$14:$I$2013,BA208)),CHAR(10)&amp;"DIVERGÊNCIA DE DATAS","")&amp;IF(INDEX('Controle de reservas'!$P$14:$P$2013,BA208)&lt;&gt;"OK"," !",""))))</f>
      </c>
      <c r="N208" s="15">
        <f ca="1">IF(OR($AQ208=0,N$9="",N$9&lt;$AS208,AND($AT208&lt;&gt;"",N$9&gt;$AT208)),"",IF(BB208=0,"—",IF(INDEX('Controle de reservas'!$P$14:$P$2013,BB208)="DUPLICIDADE NO DIA","CONFLITO"&amp;IF(INDEX('Controle de reservas'!$M$14:$M$2013,BB208)&lt;&gt;"",CHAR(10)&amp;INDEX('Controle de reservas'!$M$14:$M$2013,BB208),"")&amp;IF(INDEX('Controle de reservas'!$N$14:$N$2013,BB208)&lt;&gt;"",CHAR(10)&amp;"Subst.: "&amp;INDEX('Controle de reservas'!$N$14:$N$2013,BB208),"")&amp;IF(AND(ISNUMBER(INDEX('Controle de reservas'!$I$14:$I$2013,BB208)),INDEX('Controle de reservas'!$I$14:$I$2013,BB208)&gt;0,INDEX('Controle de reservas'!$K$14:$K$2013,BB208)&gt;INDEX('Controle de reservas'!$I$14:$I$2013,BB208)),CHAR(10)&amp;"DIVERGÊNCIA DE DATAS",""),IF(INDEX('Controle de reservas'!$L$14:$L$2013,BB208)="Em cobertura","COV",IF(INDEX('Controle de reservas'!$L$14:$L$2013,BB208)="Disponível","DISP",IF(INDEX('Controle de reservas'!$L$14:$L$2013,BB208)="Não utilizado","NU",IF(INDEX('Controle de reservas'!$L$14:$L$2013,BB208)="Folga","F",IF(INDEX('Controle de reservas'!$L$14:$L$2013,BB208)="Ocorrência","O",IF(INDEX('Controle de reservas'!$L$14:$L$2013,BB208)="Programado","PROG",IF(INDEX('Controle de reservas'!$L$14:$L$2013,BB208)="Disponível no posto","DP","SEM SITUAÇÃO")))))))&amp;IF(INDEX('Controle de reservas'!$M$14:$M$2013,BB208)&lt;&gt;"",CHAR(10)&amp;INDEX('Controle de reservas'!$M$14:$M$2013,BB208),IF(OR(INDEX('Controle de reservas'!$L$14:$L$2013,BB208)="Em cobertura",INDEX('Controle de reservas'!$L$14:$L$2013,BB208)="Programado"),CHAR(10)&amp;"SEM LOCAL",""))&amp;IF(INDEX('Controle de reservas'!$N$14:$N$2013,BB208)&lt;&gt;"",CHAR(10)&amp;"Subst.: "&amp;INDEX('Controle de reservas'!$N$14:$N$2013,BB208),"")&amp;IF(AND(ISNUMBER(INDEX('Controle de reservas'!$I$14:$I$2013,BB208)),INDEX('Controle de reservas'!$I$14:$I$2013,BB208)&gt;0,INDEX('Controle de reservas'!$K$14:$K$2013,BB208)&gt;INDEX('Controle de reservas'!$I$14:$I$2013,BB208)),CHAR(10)&amp;"DIVERGÊNCIA DE DATAS","")&amp;IF(INDEX('Controle de reservas'!$P$14:$P$2013,BB208)&lt;&gt;"OK"," !",""))))</f>
      </c>
      <c r="O208" s="15">
        <f ca="1">IF(OR($AQ208=0,O$9="",O$9&lt;$AS208,AND($AT208&lt;&gt;"",O$9&gt;$AT208)),"",IF(BC208=0,"—",IF(INDEX('Controle de reservas'!$P$14:$P$2013,BC208)="DUPLICIDADE NO DIA","CONFLITO"&amp;IF(INDEX('Controle de reservas'!$M$14:$M$2013,BC208)&lt;&gt;"",CHAR(10)&amp;INDEX('Controle de reservas'!$M$14:$M$2013,BC208),"")&amp;IF(INDEX('Controle de reservas'!$N$14:$N$2013,BC208)&lt;&gt;"",CHAR(10)&amp;"Subst.: "&amp;INDEX('Controle de reservas'!$N$14:$N$2013,BC208),"")&amp;IF(AND(ISNUMBER(INDEX('Controle de reservas'!$I$14:$I$2013,BC208)),INDEX('Controle de reservas'!$I$14:$I$2013,BC208)&gt;0,INDEX('Controle de reservas'!$K$14:$K$2013,BC208)&gt;INDEX('Controle de reservas'!$I$14:$I$2013,BC208)),CHAR(10)&amp;"DIVERGÊNCIA DE DATAS",""),IF(INDEX('Controle de reservas'!$L$14:$L$2013,BC208)="Em cobertura","COV",IF(INDEX('Controle de reservas'!$L$14:$L$2013,BC208)="Disponível","DISP",IF(INDEX('Controle de reservas'!$L$14:$L$2013,BC208)="Não utilizado","NU",IF(INDEX('Controle de reservas'!$L$14:$L$2013,BC208)="Folga","F",IF(INDEX('Controle de reservas'!$L$14:$L$2013,BC208)="Ocorrência","O",IF(INDEX('Controle de reservas'!$L$14:$L$2013,BC208)="Programado","PROG",IF(INDEX('Controle de reservas'!$L$14:$L$2013,BC208)="Disponível no posto","DP","SEM SITUAÇÃO")))))))&amp;IF(INDEX('Controle de reservas'!$M$14:$M$2013,BC208)&lt;&gt;"",CHAR(10)&amp;INDEX('Controle de reservas'!$M$14:$M$2013,BC208),IF(OR(INDEX('Controle de reservas'!$L$14:$L$2013,BC208)="Em cobertura",INDEX('Controle de reservas'!$L$14:$L$2013,BC208)="Programado"),CHAR(10)&amp;"SEM LOCAL",""))&amp;IF(INDEX('Controle de reservas'!$N$14:$N$2013,BC208)&lt;&gt;"",CHAR(10)&amp;"Subst.: "&amp;INDEX('Controle de reservas'!$N$14:$N$2013,BC208),"")&amp;IF(AND(ISNUMBER(INDEX('Controle de reservas'!$I$14:$I$2013,BC208)),INDEX('Controle de reservas'!$I$14:$I$2013,BC208)&gt;0,INDEX('Controle de reservas'!$K$14:$K$2013,BC208)&gt;INDEX('Controle de reservas'!$I$14:$I$2013,BC208)),CHAR(10)&amp;"DIVERGÊNCIA DE DATAS","")&amp;IF(INDEX('Controle de reservas'!$P$14:$P$2013,BC208)&lt;&gt;"OK"," !",""))))</f>
      </c>
      <c r="P208" s="15">
        <f ca="1">IF(OR($AQ208=0,P$9="",P$9&lt;$AS208,AND($AT208&lt;&gt;"",P$9&gt;$AT208)),"",IF(BD208=0,"—",IF(INDEX('Controle de reservas'!$P$14:$P$2013,BD208)="DUPLICIDADE NO DIA","CONFLITO"&amp;IF(INDEX('Controle de reservas'!$M$14:$M$2013,BD208)&lt;&gt;"",CHAR(10)&amp;INDEX('Controle de reservas'!$M$14:$M$2013,BD208),"")&amp;IF(INDEX('Controle de reservas'!$N$14:$N$2013,BD208)&lt;&gt;"",CHAR(10)&amp;"Subst.: "&amp;INDEX('Controle de reservas'!$N$14:$N$2013,BD208),"")&amp;IF(AND(ISNUMBER(INDEX('Controle de reservas'!$I$14:$I$2013,BD208)),INDEX('Controle de reservas'!$I$14:$I$2013,BD208)&gt;0,INDEX('Controle de reservas'!$K$14:$K$2013,BD208)&gt;INDEX('Controle de reservas'!$I$14:$I$2013,BD208)),CHAR(10)&amp;"DIVERGÊNCIA DE DATAS",""),IF(INDEX('Controle de reservas'!$L$14:$L$2013,BD208)="Em cobertura","COV",IF(INDEX('Controle de reservas'!$L$14:$L$2013,BD208)="Disponível","DISP",IF(INDEX('Controle de reservas'!$L$14:$L$2013,BD208)="Não utilizado","NU",IF(INDEX('Controle de reservas'!$L$14:$L$2013,BD208)="Folga","F",IF(INDEX('Controle de reservas'!$L$14:$L$2013,BD208)="Ocorrência","O",IF(INDEX('Controle de reservas'!$L$14:$L$2013,BD208)="Programado","PROG",IF(INDEX('Controle de reservas'!$L$14:$L$2013,BD208)="Disponível no posto","DP","SEM SITUAÇÃO")))))))&amp;IF(INDEX('Controle de reservas'!$M$14:$M$2013,BD208)&lt;&gt;"",CHAR(10)&amp;INDEX('Controle de reservas'!$M$14:$M$2013,BD208),IF(OR(INDEX('Controle de reservas'!$L$14:$L$2013,BD208)="Em cobertura",INDEX('Controle de reservas'!$L$14:$L$2013,BD208)="Programado"),CHAR(10)&amp;"SEM LOCAL",""))&amp;IF(INDEX('Controle de reservas'!$N$14:$N$2013,BD208)&lt;&gt;"",CHAR(10)&amp;"Subst.: "&amp;INDEX('Controle de reservas'!$N$14:$N$2013,BD208),"")&amp;IF(AND(ISNUMBER(INDEX('Controle de reservas'!$I$14:$I$2013,BD208)),INDEX('Controle de reservas'!$I$14:$I$2013,BD208)&gt;0,INDEX('Controle de reservas'!$K$14:$K$2013,BD208)&gt;INDEX('Controle de reservas'!$I$14:$I$2013,BD208)),CHAR(10)&amp;"DIVERGÊNCIA DE DATAS","")&amp;IF(INDEX('Controle de reservas'!$P$14:$P$2013,BD208)&lt;&gt;"OK"," !",""))))</f>
      </c>
      <c r="Q208" s="15">
        <f ca="1">IF(OR($AQ208=0,Q$9="",Q$9&lt;$AS208,AND($AT208&lt;&gt;"",Q$9&gt;$AT208)),"",IF(BE208=0,"—",IF(INDEX('Controle de reservas'!$P$14:$P$2013,BE208)="DUPLICIDADE NO DIA","CONFLITO"&amp;IF(INDEX('Controle de reservas'!$M$14:$M$2013,BE208)&lt;&gt;"",CHAR(10)&amp;INDEX('Controle de reservas'!$M$14:$M$2013,BE208),"")&amp;IF(INDEX('Controle de reservas'!$N$14:$N$2013,BE208)&lt;&gt;"",CHAR(10)&amp;"Subst.: "&amp;INDEX('Controle de reservas'!$N$14:$N$2013,BE208),"")&amp;IF(AND(ISNUMBER(INDEX('Controle de reservas'!$I$14:$I$2013,BE208)),INDEX('Controle de reservas'!$I$14:$I$2013,BE208)&gt;0,INDEX('Controle de reservas'!$K$14:$K$2013,BE208)&gt;INDEX('Controle de reservas'!$I$14:$I$2013,BE208)),CHAR(10)&amp;"DIVERGÊNCIA DE DATAS",""),IF(INDEX('Controle de reservas'!$L$14:$L$2013,BE208)="Em cobertura","COV",IF(INDEX('Controle de reservas'!$L$14:$L$2013,BE208)="Disponível","DISP",IF(INDEX('Controle de reservas'!$L$14:$L$2013,BE208)="Não utilizado","NU",IF(INDEX('Controle de reservas'!$L$14:$L$2013,BE208)="Folga","F",IF(INDEX('Controle de reservas'!$L$14:$L$2013,BE208)="Ocorrência","O",IF(INDEX('Controle de reservas'!$L$14:$L$2013,BE208)="Programado","PROG",IF(INDEX('Controle de reservas'!$L$14:$L$2013,BE208)="Disponível no posto","DP","SEM SITUAÇÃO")))))))&amp;IF(INDEX('Controle de reservas'!$M$14:$M$2013,BE208)&lt;&gt;"",CHAR(10)&amp;INDEX('Controle de reservas'!$M$14:$M$2013,BE208),IF(OR(INDEX('Controle de reservas'!$L$14:$L$2013,BE208)="Em cobertura",INDEX('Controle de reservas'!$L$14:$L$2013,BE208)="Programado"),CHAR(10)&amp;"SEM LOCAL",""))&amp;IF(INDEX('Controle de reservas'!$N$14:$N$2013,BE208)&lt;&gt;"",CHAR(10)&amp;"Subst.: "&amp;INDEX('Controle de reservas'!$N$14:$N$2013,BE208),"")&amp;IF(AND(ISNUMBER(INDEX('Controle de reservas'!$I$14:$I$2013,BE208)),INDEX('Controle de reservas'!$I$14:$I$2013,BE208)&gt;0,INDEX('Controle de reservas'!$K$14:$K$2013,BE208)&gt;INDEX('Controle de reservas'!$I$14:$I$2013,BE208)),CHAR(10)&amp;"DIVERGÊNCIA DE DATAS","")&amp;IF(INDEX('Controle de reservas'!$P$14:$P$2013,BE208)&lt;&gt;"OK"," !",""))))</f>
      </c>
      <c r="R208" s="15">
        <f ca="1">IF(OR($AQ208=0,R$9="",R$9&lt;$AS208,AND($AT208&lt;&gt;"",R$9&gt;$AT208)),"",IF(BF208=0,"—",IF(INDEX('Controle de reservas'!$P$14:$P$2013,BF208)="DUPLICIDADE NO DIA","CONFLITO"&amp;IF(INDEX('Controle de reservas'!$M$14:$M$2013,BF208)&lt;&gt;"",CHAR(10)&amp;INDEX('Controle de reservas'!$M$14:$M$2013,BF208),"")&amp;IF(INDEX('Controle de reservas'!$N$14:$N$2013,BF208)&lt;&gt;"",CHAR(10)&amp;"Subst.: "&amp;INDEX('Controle de reservas'!$N$14:$N$2013,BF208),"")&amp;IF(AND(ISNUMBER(INDEX('Controle de reservas'!$I$14:$I$2013,BF208)),INDEX('Controle de reservas'!$I$14:$I$2013,BF208)&gt;0,INDEX('Controle de reservas'!$K$14:$K$2013,BF208)&gt;INDEX('Controle de reservas'!$I$14:$I$2013,BF208)),CHAR(10)&amp;"DIVERGÊNCIA DE DATAS",""),IF(INDEX('Controle de reservas'!$L$14:$L$2013,BF208)="Em cobertura","COV",IF(INDEX('Controle de reservas'!$L$14:$L$2013,BF208)="Disponível","DISP",IF(INDEX('Controle de reservas'!$L$14:$L$2013,BF208)="Não utilizado","NU",IF(INDEX('Controle de reservas'!$L$14:$L$2013,BF208)="Folga","F",IF(INDEX('Controle de reservas'!$L$14:$L$2013,BF208)="Ocorrência","O",IF(INDEX('Controle de reservas'!$L$14:$L$2013,BF208)="Programado","PROG",IF(INDEX('Controle de reservas'!$L$14:$L$2013,BF208)="Disponível no posto","DP","SEM SITUAÇÃO")))))))&amp;IF(INDEX('Controle de reservas'!$M$14:$M$2013,BF208)&lt;&gt;"",CHAR(10)&amp;INDEX('Controle de reservas'!$M$14:$M$2013,BF208),IF(OR(INDEX('Controle de reservas'!$L$14:$L$2013,BF208)="Em cobertura",INDEX('Controle de reservas'!$L$14:$L$2013,BF208)="Programado"),CHAR(10)&amp;"SEM LOCAL",""))&amp;IF(INDEX('Controle de reservas'!$N$14:$N$2013,BF208)&lt;&gt;"",CHAR(10)&amp;"Subst.: "&amp;INDEX('Controle de reservas'!$N$14:$N$2013,BF208),"")&amp;IF(AND(ISNUMBER(INDEX('Controle de reservas'!$I$14:$I$2013,BF208)),INDEX('Controle de reservas'!$I$14:$I$2013,BF208)&gt;0,INDEX('Controle de reservas'!$K$14:$K$2013,BF208)&gt;INDEX('Controle de reservas'!$I$14:$I$2013,BF208)),CHAR(10)&amp;"DIVERGÊNCIA DE DATAS","")&amp;IF(INDEX('Controle de reservas'!$P$14:$P$2013,BF208)&lt;&gt;"OK"," !",""))))</f>
      </c>
      <c r="S208" s="15">
        <f ca="1">IF(OR($AQ208=0,S$9="",S$9&lt;$AS208,AND($AT208&lt;&gt;"",S$9&gt;$AT208)),"",IF(BG208=0,"—",IF(INDEX('Controle de reservas'!$P$14:$P$2013,BG208)="DUPLICIDADE NO DIA","CONFLITO"&amp;IF(INDEX('Controle de reservas'!$M$14:$M$2013,BG208)&lt;&gt;"",CHAR(10)&amp;INDEX('Controle de reservas'!$M$14:$M$2013,BG208),"")&amp;IF(INDEX('Controle de reservas'!$N$14:$N$2013,BG208)&lt;&gt;"",CHAR(10)&amp;"Subst.: "&amp;INDEX('Controle de reservas'!$N$14:$N$2013,BG208),"")&amp;IF(AND(ISNUMBER(INDEX('Controle de reservas'!$I$14:$I$2013,BG208)),INDEX('Controle de reservas'!$I$14:$I$2013,BG208)&gt;0,INDEX('Controle de reservas'!$K$14:$K$2013,BG208)&gt;INDEX('Controle de reservas'!$I$14:$I$2013,BG208)),CHAR(10)&amp;"DIVERGÊNCIA DE DATAS",""),IF(INDEX('Controle de reservas'!$L$14:$L$2013,BG208)="Em cobertura","COV",IF(INDEX('Controle de reservas'!$L$14:$L$2013,BG208)="Disponível","DISP",IF(INDEX('Controle de reservas'!$L$14:$L$2013,BG208)="Não utilizado","NU",IF(INDEX('Controle de reservas'!$L$14:$L$2013,BG208)="Folga","F",IF(INDEX('Controle de reservas'!$L$14:$L$2013,BG208)="Ocorrência","O",IF(INDEX('Controle de reservas'!$L$14:$L$2013,BG208)="Programado","PROG",IF(INDEX('Controle de reservas'!$L$14:$L$2013,BG208)="Disponível no posto","DP","SEM SITUAÇÃO")))))))&amp;IF(INDEX('Controle de reservas'!$M$14:$M$2013,BG208)&lt;&gt;"",CHAR(10)&amp;INDEX('Controle de reservas'!$M$14:$M$2013,BG208),IF(OR(INDEX('Controle de reservas'!$L$14:$L$2013,BG208)="Em cobertura",INDEX('Controle de reservas'!$L$14:$L$2013,BG208)="Programado"),CHAR(10)&amp;"SEM LOCAL",""))&amp;IF(INDEX('Controle de reservas'!$N$14:$N$2013,BG208)&lt;&gt;"",CHAR(10)&amp;"Subst.: "&amp;INDEX('Controle de reservas'!$N$14:$N$2013,BG208),"")&amp;IF(AND(ISNUMBER(INDEX('Controle de reservas'!$I$14:$I$2013,BG208)),INDEX('Controle de reservas'!$I$14:$I$2013,BG208)&gt;0,INDEX('Controle de reservas'!$K$14:$K$2013,BG208)&gt;INDEX('Controle de reservas'!$I$14:$I$2013,BG208)),CHAR(10)&amp;"DIVERGÊNCIA DE DATAS","")&amp;IF(INDEX('Controle de reservas'!$P$14:$P$2013,BG208)&lt;&gt;"OK"," !",""))))</f>
      </c>
      <c r="T208" s="15">
        <f ca="1">IF(OR($AQ208=0,T$9="",T$9&lt;$AS208,AND($AT208&lt;&gt;"",T$9&gt;$AT208)),"",IF(BH208=0,"—",IF(INDEX('Controle de reservas'!$P$14:$P$2013,BH208)="DUPLICIDADE NO DIA","CONFLITO"&amp;IF(INDEX('Controle de reservas'!$M$14:$M$2013,BH208)&lt;&gt;"",CHAR(10)&amp;INDEX('Controle de reservas'!$M$14:$M$2013,BH208),"")&amp;IF(INDEX('Controle de reservas'!$N$14:$N$2013,BH208)&lt;&gt;"",CHAR(10)&amp;"Subst.: "&amp;INDEX('Controle de reservas'!$N$14:$N$2013,BH208),"")&amp;IF(AND(ISNUMBER(INDEX('Controle de reservas'!$I$14:$I$2013,BH208)),INDEX('Controle de reservas'!$I$14:$I$2013,BH208)&gt;0,INDEX('Controle de reservas'!$K$14:$K$2013,BH208)&gt;INDEX('Controle de reservas'!$I$14:$I$2013,BH208)),CHAR(10)&amp;"DIVERGÊNCIA DE DATAS",""),IF(INDEX('Controle de reservas'!$L$14:$L$2013,BH208)="Em cobertura","COV",IF(INDEX('Controle de reservas'!$L$14:$L$2013,BH208)="Disponível","DISP",IF(INDEX('Controle de reservas'!$L$14:$L$2013,BH208)="Não utilizado","NU",IF(INDEX('Controle de reservas'!$L$14:$L$2013,BH208)="Folga","F",IF(INDEX('Controle de reservas'!$L$14:$L$2013,BH208)="Ocorrência","O",IF(INDEX('Controle de reservas'!$L$14:$L$2013,BH208)="Programado","PROG",IF(INDEX('Controle de reservas'!$L$14:$L$2013,BH208)="Disponível no posto","DP","SEM SITUAÇÃO")))))))&amp;IF(INDEX('Controle de reservas'!$M$14:$M$2013,BH208)&lt;&gt;"",CHAR(10)&amp;INDEX('Controle de reservas'!$M$14:$M$2013,BH208),IF(OR(INDEX('Controle de reservas'!$L$14:$L$2013,BH208)="Em cobertura",INDEX('Controle de reservas'!$L$14:$L$2013,BH208)="Programado"),CHAR(10)&amp;"SEM LOCAL",""))&amp;IF(INDEX('Controle de reservas'!$N$14:$N$2013,BH208)&lt;&gt;"",CHAR(10)&amp;"Subst.: "&amp;INDEX('Controle de reservas'!$N$14:$N$2013,BH208),"")&amp;IF(AND(ISNUMBER(INDEX('Controle de reservas'!$I$14:$I$2013,BH208)),INDEX('Controle de reservas'!$I$14:$I$2013,BH208)&gt;0,INDEX('Controle de reservas'!$K$14:$K$2013,BH208)&gt;INDEX('Controle de reservas'!$I$14:$I$2013,BH208)),CHAR(10)&amp;"DIVERGÊNCIA DE DATAS","")&amp;IF(INDEX('Controle de reservas'!$P$14:$P$2013,BH208)&lt;&gt;"OK"," !",""))))</f>
      </c>
      <c r="U208" s="15">
        <f ca="1">IF(OR($AQ208=0,U$9="",U$9&lt;$AS208,AND($AT208&lt;&gt;"",U$9&gt;$AT208)),"",IF(BI208=0,"—",IF(INDEX('Controle de reservas'!$P$14:$P$2013,BI208)="DUPLICIDADE NO DIA","CONFLITO"&amp;IF(INDEX('Controle de reservas'!$M$14:$M$2013,BI208)&lt;&gt;"",CHAR(10)&amp;INDEX('Controle de reservas'!$M$14:$M$2013,BI208),"")&amp;IF(INDEX('Controle de reservas'!$N$14:$N$2013,BI208)&lt;&gt;"",CHAR(10)&amp;"Subst.: "&amp;INDEX('Controle de reservas'!$N$14:$N$2013,BI208),"")&amp;IF(AND(ISNUMBER(INDEX('Controle de reservas'!$I$14:$I$2013,BI208)),INDEX('Controle de reservas'!$I$14:$I$2013,BI208)&gt;0,INDEX('Controle de reservas'!$K$14:$K$2013,BI208)&gt;INDEX('Controle de reservas'!$I$14:$I$2013,BI208)),CHAR(10)&amp;"DIVERGÊNCIA DE DATAS",""),IF(INDEX('Controle de reservas'!$L$14:$L$2013,BI208)="Em cobertura","COV",IF(INDEX('Controle de reservas'!$L$14:$L$2013,BI208)="Disponível","DISP",IF(INDEX('Controle de reservas'!$L$14:$L$2013,BI208)="Não utilizado","NU",IF(INDEX('Controle de reservas'!$L$14:$L$2013,BI208)="Folga","F",IF(INDEX('Controle de reservas'!$L$14:$L$2013,BI208)="Ocorrência","O",IF(INDEX('Controle de reservas'!$L$14:$L$2013,BI208)="Programado","PROG",IF(INDEX('Controle de reservas'!$L$14:$L$2013,BI208)="Disponível no posto","DP","SEM SITUAÇÃO")))))))&amp;IF(INDEX('Controle de reservas'!$M$14:$M$2013,BI208)&lt;&gt;"",CHAR(10)&amp;INDEX('Controle de reservas'!$M$14:$M$2013,BI208),IF(OR(INDEX('Controle de reservas'!$L$14:$L$2013,BI208)="Em cobertura",INDEX('Controle de reservas'!$L$14:$L$2013,BI208)="Programado"),CHAR(10)&amp;"SEM LOCAL",""))&amp;IF(INDEX('Controle de reservas'!$N$14:$N$2013,BI208)&lt;&gt;"",CHAR(10)&amp;"Subst.: "&amp;INDEX('Controle de reservas'!$N$14:$N$2013,BI208),"")&amp;IF(AND(ISNUMBER(INDEX('Controle de reservas'!$I$14:$I$2013,BI208)),INDEX('Controle de reservas'!$I$14:$I$2013,BI208)&gt;0,INDEX('Controle de reservas'!$K$14:$K$2013,BI208)&gt;INDEX('Controle de reservas'!$I$14:$I$2013,BI208)),CHAR(10)&amp;"DIVERGÊNCIA DE DATAS","")&amp;IF(INDEX('Controle de reservas'!$P$14:$P$2013,BI208)&lt;&gt;"OK"," !",""))))</f>
      </c>
      <c r="V208" s="15">
        <f ca="1">IF(OR($AQ208=0,V$9="",V$9&lt;$AS208,AND($AT208&lt;&gt;"",V$9&gt;$AT208)),"",IF(BJ208=0,"—",IF(INDEX('Controle de reservas'!$P$14:$P$2013,BJ208)="DUPLICIDADE NO DIA","CONFLITO"&amp;IF(INDEX('Controle de reservas'!$M$14:$M$2013,BJ208)&lt;&gt;"",CHAR(10)&amp;INDEX('Controle de reservas'!$M$14:$M$2013,BJ208),"")&amp;IF(INDEX('Controle de reservas'!$N$14:$N$2013,BJ208)&lt;&gt;"",CHAR(10)&amp;"Subst.: "&amp;INDEX('Controle de reservas'!$N$14:$N$2013,BJ208),"")&amp;IF(AND(ISNUMBER(INDEX('Controle de reservas'!$I$14:$I$2013,BJ208)),INDEX('Controle de reservas'!$I$14:$I$2013,BJ208)&gt;0,INDEX('Controle de reservas'!$K$14:$K$2013,BJ208)&gt;INDEX('Controle de reservas'!$I$14:$I$2013,BJ208)),CHAR(10)&amp;"DIVERGÊNCIA DE DATAS",""),IF(INDEX('Controle de reservas'!$L$14:$L$2013,BJ208)="Em cobertura","COV",IF(INDEX('Controle de reservas'!$L$14:$L$2013,BJ208)="Disponível","DISP",IF(INDEX('Controle de reservas'!$L$14:$L$2013,BJ208)="Não utilizado","NU",IF(INDEX('Controle de reservas'!$L$14:$L$2013,BJ208)="Folga","F",IF(INDEX('Controle de reservas'!$L$14:$L$2013,BJ208)="Ocorrência","O",IF(INDEX('Controle de reservas'!$L$14:$L$2013,BJ208)="Programado","PROG",IF(INDEX('Controle de reservas'!$L$14:$L$2013,BJ208)="Disponível no posto","DP","SEM SITUAÇÃO")))))))&amp;IF(INDEX('Controle de reservas'!$M$14:$M$2013,BJ208)&lt;&gt;"",CHAR(10)&amp;INDEX('Controle de reservas'!$M$14:$M$2013,BJ208),IF(OR(INDEX('Controle de reservas'!$L$14:$L$2013,BJ208)="Em cobertura",INDEX('Controle de reservas'!$L$14:$L$2013,BJ208)="Programado"),CHAR(10)&amp;"SEM LOCAL",""))&amp;IF(INDEX('Controle de reservas'!$N$14:$N$2013,BJ208)&lt;&gt;"",CHAR(10)&amp;"Subst.: "&amp;INDEX('Controle de reservas'!$N$14:$N$2013,BJ208),"")&amp;IF(AND(ISNUMBER(INDEX('Controle de reservas'!$I$14:$I$2013,BJ208)),INDEX('Controle de reservas'!$I$14:$I$2013,BJ208)&gt;0,INDEX('Controle de reservas'!$K$14:$K$2013,BJ208)&gt;INDEX('Controle de reservas'!$I$14:$I$2013,BJ208)),CHAR(10)&amp;"DIVERGÊNCIA DE DATAS","")&amp;IF(INDEX('Controle de reservas'!$P$14:$P$2013,BJ208)&lt;&gt;"OK"," !",""))))</f>
      </c>
      <c r="W208" s="15">
        <f ca="1">IF(OR($AQ208=0,W$9="",W$9&lt;$AS208,AND($AT208&lt;&gt;"",W$9&gt;$AT208)),"",IF(BK208=0,"—",IF(INDEX('Controle de reservas'!$P$14:$P$2013,BK208)="DUPLICIDADE NO DIA","CONFLITO"&amp;IF(INDEX('Controle de reservas'!$M$14:$M$2013,BK208)&lt;&gt;"",CHAR(10)&amp;INDEX('Controle de reservas'!$M$14:$M$2013,BK208),"")&amp;IF(INDEX('Controle de reservas'!$N$14:$N$2013,BK208)&lt;&gt;"",CHAR(10)&amp;"Subst.: "&amp;INDEX('Controle de reservas'!$N$14:$N$2013,BK208),"")&amp;IF(AND(ISNUMBER(INDEX('Controle de reservas'!$I$14:$I$2013,BK208)),INDEX('Controle de reservas'!$I$14:$I$2013,BK208)&gt;0,INDEX('Controle de reservas'!$K$14:$K$2013,BK208)&gt;INDEX('Controle de reservas'!$I$14:$I$2013,BK208)),CHAR(10)&amp;"DIVERGÊNCIA DE DATAS",""),IF(INDEX('Controle de reservas'!$L$14:$L$2013,BK208)="Em cobertura","COV",IF(INDEX('Controle de reservas'!$L$14:$L$2013,BK208)="Disponível","DISP",IF(INDEX('Controle de reservas'!$L$14:$L$2013,BK208)="Não utilizado","NU",IF(INDEX('Controle de reservas'!$L$14:$L$2013,BK208)="Folga","F",IF(INDEX('Controle de reservas'!$L$14:$L$2013,BK208)="Ocorrência","O",IF(INDEX('Controle de reservas'!$L$14:$L$2013,BK208)="Programado","PROG",IF(INDEX('Controle de reservas'!$L$14:$L$2013,BK208)="Disponível no posto","DP","SEM SITUAÇÃO")))))))&amp;IF(INDEX('Controle de reservas'!$M$14:$M$2013,BK208)&lt;&gt;"",CHAR(10)&amp;INDEX('Controle de reservas'!$M$14:$M$2013,BK208),IF(OR(INDEX('Controle de reservas'!$L$14:$L$2013,BK208)="Em cobertura",INDEX('Controle de reservas'!$L$14:$L$2013,BK208)="Programado"),CHAR(10)&amp;"SEM LOCAL",""))&amp;IF(INDEX('Controle de reservas'!$N$14:$N$2013,BK208)&lt;&gt;"",CHAR(10)&amp;"Subst.: "&amp;INDEX('Controle de reservas'!$N$14:$N$2013,BK208),"")&amp;IF(AND(ISNUMBER(INDEX('Controle de reservas'!$I$14:$I$2013,BK208)),INDEX('Controle de reservas'!$I$14:$I$2013,BK208)&gt;0,INDEX('Controle de reservas'!$K$14:$K$2013,BK208)&gt;INDEX('Controle de reservas'!$I$14:$I$2013,BK208)),CHAR(10)&amp;"DIVERGÊNCIA DE DATAS","")&amp;IF(INDEX('Controle de reservas'!$P$14:$P$2013,BK208)&lt;&gt;"OK"," !",""))))</f>
      </c>
      <c r="X208" s="15">
        <f ca="1">IF(OR($AQ208=0,X$9="",X$9&lt;$AS208,AND($AT208&lt;&gt;"",X$9&gt;$AT208)),"",IF(BL208=0,"—",IF(INDEX('Controle de reservas'!$P$14:$P$2013,BL208)="DUPLICIDADE NO DIA","CONFLITO"&amp;IF(INDEX('Controle de reservas'!$M$14:$M$2013,BL208)&lt;&gt;"",CHAR(10)&amp;INDEX('Controle de reservas'!$M$14:$M$2013,BL208),"")&amp;IF(INDEX('Controle de reservas'!$N$14:$N$2013,BL208)&lt;&gt;"",CHAR(10)&amp;"Subst.: "&amp;INDEX('Controle de reservas'!$N$14:$N$2013,BL208),"")&amp;IF(AND(ISNUMBER(INDEX('Controle de reservas'!$I$14:$I$2013,BL208)),INDEX('Controle de reservas'!$I$14:$I$2013,BL208)&gt;0,INDEX('Controle de reservas'!$K$14:$K$2013,BL208)&gt;INDEX('Controle de reservas'!$I$14:$I$2013,BL208)),CHAR(10)&amp;"DIVERGÊNCIA DE DATAS",""),IF(INDEX('Controle de reservas'!$L$14:$L$2013,BL208)="Em cobertura","COV",IF(INDEX('Controle de reservas'!$L$14:$L$2013,BL208)="Disponível","DISP",IF(INDEX('Controle de reservas'!$L$14:$L$2013,BL208)="Não utilizado","NU",IF(INDEX('Controle de reservas'!$L$14:$L$2013,BL208)="Folga","F",IF(INDEX('Controle de reservas'!$L$14:$L$2013,BL208)="Ocorrência","O",IF(INDEX('Controle de reservas'!$L$14:$L$2013,BL208)="Programado","PROG",IF(INDEX('Controle de reservas'!$L$14:$L$2013,BL208)="Disponível no posto","DP","SEM SITUAÇÃO")))))))&amp;IF(INDEX('Controle de reservas'!$M$14:$M$2013,BL208)&lt;&gt;"",CHAR(10)&amp;INDEX('Controle de reservas'!$M$14:$M$2013,BL208),IF(OR(INDEX('Controle de reservas'!$L$14:$L$2013,BL208)="Em cobertura",INDEX('Controle de reservas'!$L$14:$L$2013,BL208)="Programado"),CHAR(10)&amp;"SEM LOCAL",""))&amp;IF(INDEX('Controle de reservas'!$N$14:$N$2013,BL208)&lt;&gt;"",CHAR(10)&amp;"Subst.: "&amp;INDEX('Controle de reservas'!$N$14:$N$2013,BL208),"")&amp;IF(AND(ISNUMBER(INDEX('Controle de reservas'!$I$14:$I$2013,BL208)),INDEX('Controle de reservas'!$I$14:$I$2013,BL208)&gt;0,INDEX('Controle de reservas'!$K$14:$K$2013,BL208)&gt;INDEX('Controle de reservas'!$I$14:$I$2013,BL208)),CHAR(10)&amp;"DIVERGÊNCIA DE DATAS","")&amp;IF(INDEX('Controle de reservas'!$P$14:$P$2013,BL208)&lt;&gt;"OK"," !",""))))</f>
      </c>
      <c r="Y208" s="15">
        <f ca="1">IF(OR($AQ208=0,Y$9="",Y$9&lt;$AS208,AND($AT208&lt;&gt;"",Y$9&gt;$AT208)),"",IF(BM208=0,"—",IF(INDEX('Controle de reservas'!$P$14:$P$2013,BM208)="DUPLICIDADE NO DIA","CONFLITO"&amp;IF(INDEX('Controle de reservas'!$M$14:$M$2013,BM208)&lt;&gt;"",CHAR(10)&amp;INDEX('Controle de reservas'!$M$14:$M$2013,BM208),"")&amp;IF(INDEX('Controle de reservas'!$N$14:$N$2013,BM208)&lt;&gt;"",CHAR(10)&amp;"Subst.: "&amp;INDEX('Controle de reservas'!$N$14:$N$2013,BM208),"")&amp;IF(AND(ISNUMBER(INDEX('Controle de reservas'!$I$14:$I$2013,BM208)),INDEX('Controle de reservas'!$I$14:$I$2013,BM208)&gt;0,INDEX('Controle de reservas'!$K$14:$K$2013,BM208)&gt;INDEX('Controle de reservas'!$I$14:$I$2013,BM208)),CHAR(10)&amp;"DIVERGÊNCIA DE DATAS",""),IF(INDEX('Controle de reservas'!$L$14:$L$2013,BM208)="Em cobertura","COV",IF(INDEX('Controle de reservas'!$L$14:$L$2013,BM208)="Disponível","DISP",IF(INDEX('Controle de reservas'!$L$14:$L$2013,BM208)="Não utilizado","NU",IF(INDEX('Controle de reservas'!$L$14:$L$2013,BM208)="Folga","F",IF(INDEX('Controle de reservas'!$L$14:$L$2013,BM208)="Ocorrência","O",IF(INDEX('Controle de reservas'!$L$14:$L$2013,BM208)="Programado","PROG",IF(INDEX('Controle de reservas'!$L$14:$L$2013,BM208)="Disponível no posto","DP","SEM SITUAÇÃO")))))))&amp;IF(INDEX('Controle de reservas'!$M$14:$M$2013,BM208)&lt;&gt;"",CHAR(10)&amp;INDEX('Controle de reservas'!$M$14:$M$2013,BM208),IF(OR(INDEX('Controle de reservas'!$L$14:$L$2013,BM208)="Em cobertura",INDEX('Controle de reservas'!$L$14:$L$2013,BM208)="Programado"),CHAR(10)&amp;"SEM LOCAL",""))&amp;IF(INDEX('Controle de reservas'!$N$14:$N$2013,BM208)&lt;&gt;"",CHAR(10)&amp;"Subst.: "&amp;INDEX('Controle de reservas'!$N$14:$N$2013,BM208),"")&amp;IF(AND(ISNUMBER(INDEX('Controle de reservas'!$I$14:$I$2013,BM208)),INDEX('Controle de reservas'!$I$14:$I$2013,BM208)&gt;0,INDEX('Controle de reservas'!$K$14:$K$2013,BM208)&gt;INDEX('Controle de reservas'!$I$14:$I$2013,BM208)),CHAR(10)&amp;"DIVERGÊNCIA DE DATAS","")&amp;IF(INDEX('Controle de reservas'!$P$14:$P$2013,BM208)&lt;&gt;"OK"," !",""))))</f>
      </c>
      <c r="Z208" s="15">
        <f ca="1">IF(OR($AQ208=0,Z$9="",Z$9&lt;$AS208,AND($AT208&lt;&gt;"",Z$9&gt;$AT208)),"",IF(BN208=0,"—",IF(INDEX('Controle de reservas'!$P$14:$P$2013,BN208)="DUPLICIDADE NO DIA","CONFLITO"&amp;IF(INDEX('Controle de reservas'!$M$14:$M$2013,BN208)&lt;&gt;"",CHAR(10)&amp;INDEX('Controle de reservas'!$M$14:$M$2013,BN208),"")&amp;IF(INDEX('Controle de reservas'!$N$14:$N$2013,BN208)&lt;&gt;"",CHAR(10)&amp;"Subst.: "&amp;INDEX('Controle de reservas'!$N$14:$N$2013,BN208),"")&amp;IF(AND(ISNUMBER(INDEX('Controle de reservas'!$I$14:$I$2013,BN208)),INDEX('Controle de reservas'!$I$14:$I$2013,BN208)&gt;0,INDEX('Controle de reservas'!$K$14:$K$2013,BN208)&gt;INDEX('Controle de reservas'!$I$14:$I$2013,BN208)),CHAR(10)&amp;"DIVERGÊNCIA DE DATAS",""),IF(INDEX('Controle de reservas'!$L$14:$L$2013,BN208)="Em cobertura","COV",IF(INDEX('Controle de reservas'!$L$14:$L$2013,BN208)="Disponível","DISP",IF(INDEX('Controle de reservas'!$L$14:$L$2013,BN208)="Não utilizado","NU",IF(INDEX('Controle de reservas'!$L$14:$L$2013,BN208)="Folga","F",IF(INDEX('Controle de reservas'!$L$14:$L$2013,BN208)="Ocorrência","O",IF(INDEX('Controle de reservas'!$L$14:$L$2013,BN208)="Programado","PROG",IF(INDEX('Controle de reservas'!$L$14:$L$2013,BN208)="Disponível no posto","DP","SEM SITUAÇÃO")))))))&amp;IF(INDEX('Controle de reservas'!$M$14:$M$2013,BN208)&lt;&gt;"",CHAR(10)&amp;INDEX('Controle de reservas'!$M$14:$M$2013,BN208),IF(OR(INDEX('Controle de reservas'!$L$14:$L$2013,BN208)="Em cobertura",INDEX('Controle de reservas'!$L$14:$L$2013,BN208)="Programado"),CHAR(10)&amp;"SEM LOCAL",""))&amp;IF(INDEX('Controle de reservas'!$N$14:$N$2013,BN208)&lt;&gt;"",CHAR(10)&amp;"Subst.: "&amp;INDEX('Controle de reservas'!$N$14:$N$2013,BN208),"")&amp;IF(AND(ISNUMBER(INDEX('Controle de reservas'!$I$14:$I$2013,BN208)),INDEX('Controle de reservas'!$I$14:$I$2013,BN208)&gt;0,INDEX('Controle de reservas'!$K$14:$K$2013,BN208)&gt;INDEX('Controle de reservas'!$I$14:$I$2013,BN208)),CHAR(10)&amp;"DIVERGÊNCIA DE DATAS","")&amp;IF(INDEX('Controle de reservas'!$P$14:$P$2013,BN208)&lt;&gt;"OK"," !",""))))</f>
      </c>
      <c r="AA208" s="15">
        <f ca="1">IF(OR($AQ208=0,AA$9="",AA$9&lt;$AS208,AND($AT208&lt;&gt;"",AA$9&gt;$AT208)),"",IF(BO208=0,"—",IF(INDEX('Controle de reservas'!$P$14:$P$2013,BO208)="DUPLICIDADE NO DIA","CONFLITO"&amp;IF(INDEX('Controle de reservas'!$M$14:$M$2013,BO208)&lt;&gt;"",CHAR(10)&amp;INDEX('Controle de reservas'!$M$14:$M$2013,BO208),"")&amp;IF(INDEX('Controle de reservas'!$N$14:$N$2013,BO208)&lt;&gt;"",CHAR(10)&amp;"Subst.: "&amp;INDEX('Controle de reservas'!$N$14:$N$2013,BO208),"")&amp;IF(AND(ISNUMBER(INDEX('Controle de reservas'!$I$14:$I$2013,BO208)),INDEX('Controle de reservas'!$I$14:$I$2013,BO208)&gt;0,INDEX('Controle de reservas'!$K$14:$K$2013,BO208)&gt;INDEX('Controle de reservas'!$I$14:$I$2013,BO208)),CHAR(10)&amp;"DIVERGÊNCIA DE DATAS",""),IF(INDEX('Controle de reservas'!$L$14:$L$2013,BO208)="Em cobertura","COV",IF(INDEX('Controle de reservas'!$L$14:$L$2013,BO208)="Disponível","DISP",IF(INDEX('Controle de reservas'!$L$14:$L$2013,BO208)="Não utilizado","NU",IF(INDEX('Controle de reservas'!$L$14:$L$2013,BO208)="Folga","F",IF(INDEX('Controle de reservas'!$L$14:$L$2013,BO208)="Ocorrência","O",IF(INDEX('Controle de reservas'!$L$14:$L$2013,BO208)="Programado","PROG",IF(INDEX('Controle de reservas'!$L$14:$L$2013,BO208)="Disponível no posto","DP","SEM SITUAÇÃO")))))))&amp;IF(INDEX('Controle de reservas'!$M$14:$M$2013,BO208)&lt;&gt;"",CHAR(10)&amp;INDEX('Controle de reservas'!$M$14:$M$2013,BO208),IF(OR(INDEX('Controle de reservas'!$L$14:$L$2013,BO208)="Em cobertura",INDEX('Controle de reservas'!$L$14:$L$2013,BO208)="Programado"),CHAR(10)&amp;"SEM LOCAL",""))&amp;IF(INDEX('Controle de reservas'!$N$14:$N$2013,BO208)&lt;&gt;"",CHAR(10)&amp;"Subst.: "&amp;INDEX('Controle de reservas'!$N$14:$N$2013,BO208),"")&amp;IF(AND(ISNUMBER(INDEX('Controle de reservas'!$I$14:$I$2013,BO208)),INDEX('Controle de reservas'!$I$14:$I$2013,BO208)&gt;0,INDEX('Controle de reservas'!$K$14:$K$2013,BO208)&gt;INDEX('Controle de reservas'!$I$14:$I$2013,BO208)),CHAR(10)&amp;"DIVERGÊNCIA DE DATAS","")&amp;IF(INDEX('Controle de reservas'!$P$14:$P$2013,BO208)&lt;&gt;"OK"," !",""))))</f>
      </c>
      <c r="AB208" s="15">
        <f ca="1">IF(OR($AQ208=0,AB$9="",AB$9&lt;$AS208,AND($AT208&lt;&gt;"",AB$9&gt;$AT208)),"",IF(BP208=0,"—",IF(INDEX('Controle de reservas'!$P$14:$P$2013,BP208)="DUPLICIDADE NO DIA","CONFLITO"&amp;IF(INDEX('Controle de reservas'!$M$14:$M$2013,BP208)&lt;&gt;"",CHAR(10)&amp;INDEX('Controle de reservas'!$M$14:$M$2013,BP208),"")&amp;IF(INDEX('Controle de reservas'!$N$14:$N$2013,BP208)&lt;&gt;"",CHAR(10)&amp;"Subst.: "&amp;INDEX('Controle de reservas'!$N$14:$N$2013,BP208),"")&amp;IF(AND(ISNUMBER(INDEX('Controle de reservas'!$I$14:$I$2013,BP208)),INDEX('Controle de reservas'!$I$14:$I$2013,BP208)&gt;0,INDEX('Controle de reservas'!$K$14:$K$2013,BP208)&gt;INDEX('Controle de reservas'!$I$14:$I$2013,BP208)),CHAR(10)&amp;"DIVERGÊNCIA DE DATAS",""),IF(INDEX('Controle de reservas'!$L$14:$L$2013,BP208)="Em cobertura","COV",IF(INDEX('Controle de reservas'!$L$14:$L$2013,BP208)="Disponível","DISP",IF(INDEX('Controle de reservas'!$L$14:$L$2013,BP208)="Não utilizado","NU",IF(INDEX('Controle de reservas'!$L$14:$L$2013,BP208)="Folga","F",IF(INDEX('Controle de reservas'!$L$14:$L$2013,BP208)="Ocorrência","O",IF(INDEX('Controle de reservas'!$L$14:$L$2013,BP208)="Programado","PROG",IF(INDEX('Controle de reservas'!$L$14:$L$2013,BP208)="Disponível no posto","DP","SEM SITUAÇÃO")))))))&amp;IF(INDEX('Controle de reservas'!$M$14:$M$2013,BP208)&lt;&gt;"",CHAR(10)&amp;INDEX('Controle de reservas'!$M$14:$M$2013,BP208),IF(OR(INDEX('Controle de reservas'!$L$14:$L$2013,BP208)="Em cobertura",INDEX('Controle de reservas'!$L$14:$L$2013,BP208)="Programado"),CHAR(10)&amp;"SEM LOCAL",""))&amp;IF(INDEX('Controle de reservas'!$N$14:$N$2013,BP208)&lt;&gt;"",CHAR(10)&amp;"Subst.: "&amp;INDEX('Controle de reservas'!$N$14:$N$2013,BP208),"")&amp;IF(AND(ISNUMBER(INDEX('Controle de reservas'!$I$14:$I$2013,BP208)),INDEX('Controle de reservas'!$I$14:$I$2013,BP208)&gt;0,INDEX('Controle de reservas'!$K$14:$K$2013,BP208)&gt;INDEX('Controle de reservas'!$I$14:$I$2013,BP208)),CHAR(10)&amp;"DIVERGÊNCIA DE DATAS","")&amp;IF(INDEX('Controle de reservas'!$P$14:$P$2013,BP208)&lt;&gt;"OK"," !",""))))</f>
      </c>
      <c r="AC208" s="15">
        <f ca="1">IF(OR($AQ208=0,AC$9="",AC$9&lt;$AS208,AND($AT208&lt;&gt;"",AC$9&gt;$AT208)),"",IF(BQ208=0,"—",IF(INDEX('Controle de reservas'!$P$14:$P$2013,BQ208)="DUPLICIDADE NO DIA","CONFLITO"&amp;IF(INDEX('Controle de reservas'!$M$14:$M$2013,BQ208)&lt;&gt;"",CHAR(10)&amp;INDEX('Controle de reservas'!$M$14:$M$2013,BQ208),"")&amp;IF(INDEX('Controle de reservas'!$N$14:$N$2013,BQ208)&lt;&gt;"",CHAR(10)&amp;"Subst.: "&amp;INDEX('Controle de reservas'!$N$14:$N$2013,BQ208),"")&amp;IF(AND(ISNUMBER(INDEX('Controle de reservas'!$I$14:$I$2013,BQ208)),INDEX('Controle de reservas'!$I$14:$I$2013,BQ208)&gt;0,INDEX('Controle de reservas'!$K$14:$K$2013,BQ208)&gt;INDEX('Controle de reservas'!$I$14:$I$2013,BQ208)),CHAR(10)&amp;"DIVERGÊNCIA DE DATAS",""),IF(INDEX('Controle de reservas'!$L$14:$L$2013,BQ208)="Em cobertura","COV",IF(INDEX('Controle de reservas'!$L$14:$L$2013,BQ208)="Disponível","DISP",IF(INDEX('Controle de reservas'!$L$14:$L$2013,BQ208)="Não utilizado","NU",IF(INDEX('Controle de reservas'!$L$14:$L$2013,BQ208)="Folga","F",IF(INDEX('Controle de reservas'!$L$14:$L$2013,BQ208)="Ocorrência","O",IF(INDEX('Controle de reservas'!$L$14:$L$2013,BQ208)="Programado","PROG",IF(INDEX('Controle de reservas'!$L$14:$L$2013,BQ208)="Disponível no posto","DP","SEM SITUAÇÃO")))))))&amp;IF(INDEX('Controle de reservas'!$M$14:$M$2013,BQ208)&lt;&gt;"",CHAR(10)&amp;INDEX('Controle de reservas'!$M$14:$M$2013,BQ208),IF(OR(INDEX('Controle de reservas'!$L$14:$L$2013,BQ208)="Em cobertura",INDEX('Controle de reservas'!$L$14:$L$2013,BQ208)="Programado"),CHAR(10)&amp;"SEM LOCAL",""))&amp;IF(INDEX('Controle de reservas'!$N$14:$N$2013,BQ208)&lt;&gt;"",CHAR(10)&amp;"Subst.: "&amp;INDEX('Controle de reservas'!$N$14:$N$2013,BQ208),"")&amp;IF(AND(ISNUMBER(INDEX('Controle de reservas'!$I$14:$I$2013,BQ208)),INDEX('Controle de reservas'!$I$14:$I$2013,BQ208)&gt;0,INDEX('Controle de reservas'!$K$14:$K$2013,BQ208)&gt;INDEX('Controle de reservas'!$I$14:$I$2013,BQ208)),CHAR(10)&amp;"DIVERGÊNCIA DE DATAS","")&amp;IF(INDEX('Controle de reservas'!$P$14:$P$2013,BQ208)&lt;&gt;"OK"," !",""))))</f>
      </c>
      <c r="AD208" s="15">
        <f ca="1">IF(OR($AQ208=0,AD$9="",AD$9&lt;$AS208,AND($AT208&lt;&gt;"",AD$9&gt;$AT208)),"",IF(BR208=0,"—",IF(INDEX('Controle de reservas'!$P$14:$P$2013,BR208)="DUPLICIDADE NO DIA","CONFLITO"&amp;IF(INDEX('Controle de reservas'!$M$14:$M$2013,BR208)&lt;&gt;"",CHAR(10)&amp;INDEX('Controle de reservas'!$M$14:$M$2013,BR208),"")&amp;IF(INDEX('Controle de reservas'!$N$14:$N$2013,BR208)&lt;&gt;"",CHAR(10)&amp;"Subst.: "&amp;INDEX('Controle de reservas'!$N$14:$N$2013,BR208),"")&amp;IF(AND(ISNUMBER(INDEX('Controle de reservas'!$I$14:$I$2013,BR208)),INDEX('Controle de reservas'!$I$14:$I$2013,BR208)&gt;0,INDEX('Controle de reservas'!$K$14:$K$2013,BR208)&gt;INDEX('Controle de reservas'!$I$14:$I$2013,BR208)),CHAR(10)&amp;"DIVERGÊNCIA DE DATAS",""),IF(INDEX('Controle de reservas'!$L$14:$L$2013,BR208)="Em cobertura","COV",IF(INDEX('Controle de reservas'!$L$14:$L$2013,BR208)="Disponível","DISP",IF(INDEX('Controle de reservas'!$L$14:$L$2013,BR208)="Não utilizado","NU",IF(INDEX('Controle de reservas'!$L$14:$L$2013,BR208)="Folga","F",IF(INDEX('Controle de reservas'!$L$14:$L$2013,BR208)="Ocorrência","O",IF(INDEX('Controle de reservas'!$L$14:$L$2013,BR208)="Programado","PROG",IF(INDEX('Controle de reservas'!$L$14:$L$2013,BR208)="Disponível no posto","DP","SEM SITUAÇÃO")))))))&amp;IF(INDEX('Controle de reservas'!$M$14:$M$2013,BR208)&lt;&gt;"",CHAR(10)&amp;INDEX('Controle de reservas'!$M$14:$M$2013,BR208),IF(OR(INDEX('Controle de reservas'!$L$14:$L$2013,BR208)="Em cobertura",INDEX('Controle de reservas'!$L$14:$L$2013,BR208)="Programado"),CHAR(10)&amp;"SEM LOCAL",""))&amp;IF(INDEX('Controle de reservas'!$N$14:$N$2013,BR208)&lt;&gt;"",CHAR(10)&amp;"Subst.: "&amp;INDEX('Controle de reservas'!$N$14:$N$2013,BR208),"")&amp;IF(AND(ISNUMBER(INDEX('Controle de reservas'!$I$14:$I$2013,BR208)),INDEX('Controle de reservas'!$I$14:$I$2013,BR208)&gt;0,INDEX('Controle de reservas'!$K$14:$K$2013,BR208)&gt;INDEX('Controle de reservas'!$I$14:$I$2013,BR208)),CHAR(10)&amp;"DIVERGÊNCIA DE DATAS","")&amp;IF(INDEX('Controle de reservas'!$P$14:$P$2013,BR208)&lt;&gt;"OK"," !",""))))</f>
      </c>
      <c r="AE208" s="15">
        <f ca="1">IF(OR($AQ208=0,AE$9="",AE$9&lt;$AS208,AND($AT208&lt;&gt;"",AE$9&gt;$AT208)),"",IF(BS208=0,"—",IF(INDEX('Controle de reservas'!$P$14:$P$2013,BS208)="DUPLICIDADE NO DIA","CONFLITO"&amp;IF(INDEX('Controle de reservas'!$M$14:$M$2013,BS208)&lt;&gt;"",CHAR(10)&amp;INDEX('Controle de reservas'!$M$14:$M$2013,BS208),"")&amp;IF(INDEX('Controle de reservas'!$N$14:$N$2013,BS208)&lt;&gt;"",CHAR(10)&amp;"Subst.: "&amp;INDEX('Controle de reservas'!$N$14:$N$2013,BS208),"")&amp;IF(AND(ISNUMBER(INDEX('Controle de reservas'!$I$14:$I$2013,BS208)),INDEX('Controle de reservas'!$I$14:$I$2013,BS208)&gt;0,INDEX('Controle de reservas'!$K$14:$K$2013,BS208)&gt;INDEX('Controle de reservas'!$I$14:$I$2013,BS208)),CHAR(10)&amp;"DIVERGÊNCIA DE DATAS",""),IF(INDEX('Controle de reservas'!$L$14:$L$2013,BS208)="Em cobertura","COV",IF(INDEX('Controle de reservas'!$L$14:$L$2013,BS208)="Disponível","DISP",IF(INDEX('Controle de reservas'!$L$14:$L$2013,BS208)="Não utilizado","NU",IF(INDEX('Controle de reservas'!$L$14:$L$2013,BS208)="Folga","F",IF(INDEX('Controle de reservas'!$L$14:$L$2013,BS208)="Ocorrência","O",IF(INDEX('Controle de reservas'!$L$14:$L$2013,BS208)="Programado","PROG",IF(INDEX('Controle de reservas'!$L$14:$L$2013,BS208)="Disponível no posto","DP","SEM SITUAÇÃO")))))))&amp;IF(INDEX('Controle de reservas'!$M$14:$M$2013,BS208)&lt;&gt;"",CHAR(10)&amp;INDEX('Controle de reservas'!$M$14:$M$2013,BS208),IF(OR(INDEX('Controle de reservas'!$L$14:$L$2013,BS208)="Em cobertura",INDEX('Controle de reservas'!$L$14:$L$2013,BS208)="Programado"),CHAR(10)&amp;"SEM LOCAL",""))&amp;IF(INDEX('Controle de reservas'!$N$14:$N$2013,BS208)&lt;&gt;"",CHAR(10)&amp;"Subst.: "&amp;INDEX('Controle de reservas'!$N$14:$N$2013,BS208),"")&amp;IF(AND(ISNUMBER(INDEX('Controle de reservas'!$I$14:$I$2013,BS208)),INDEX('Controle de reservas'!$I$14:$I$2013,BS208)&gt;0,INDEX('Controle de reservas'!$K$14:$K$2013,BS208)&gt;INDEX('Controle de reservas'!$I$14:$I$2013,BS208)),CHAR(10)&amp;"DIVERGÊNCIA DE DATAS","")&amp;IF(INDEX('Controle de reservas'!$P$14:$P$2013,BS208)&lt;&gt;"OK"," !",""))))</f>
      </c>
      <c r="AF208" s="15">
        <f ca="1">IF(OR($AQ208=0,AF$9="",AF$9&lt;$AS208,AND($AT208&lt;&gt;"",AF$9&gt;$AT208)),"",IF(BT208=0,"—",IF(INDEX('Controle de reservas'!$P$14:$P$2013,BT208)="DUPLICIDADE NO DIA","CONFLITO"&amp;IF(INDEX('Controle de reservas'!$M$14:$M$2013,BT208)&lt;&gt;"",CHAR(10)&amp;INDEX('Controle de reservas'!$M$14:$M$2013,BT208),"")&amp;IF(INDEX('Controle de reservas'!$N$14:$N$2013,BT208)&lt;&gt;"",CHAR(10)&amp;"Subst.: "&amp;INDEX('Controle de reservas'!$N$14:$N$2013,BT208),"")&amp;IF(AND(ISNUMBER(INDEX('Controle de reservas'!$I$14:$I$2013,BT208)),INDEX('Controle de reservas'!$I$14:$I$2013,BT208)&gt;0,INDEX('Controle de reservas'!$K$14:$K$2013,BT208)&gt;INDEX('Controle de reservas'!$I$14:$I$2013,BT208)),CHAR(10)&amp;"DIVERGÊNCIA DE DATAS",""),IF(INDEX('Controle de reservas'!$L$14:$L$2013,BT208)="Em cobertura","COV",IF(INDEX('Controle de reservas'!$L$14:$L$2013,BT208)="Disponível","DISP",IF(INDEX('Controle de reservas'!$L$14:$L$2013,BT208)="Não utilizado","NU",IF(INDEX('Controle de reservas'!$L$14:$L$2013,BT208)="Folga","F",IF(INDEX('Controle de reservas'!$L$14:$L$2013,BT208)="Ocorrência","O",IF(INDEX('Controle de reservas'!$L$14:$L$2013,BT208)="Programado","PROG",IF(INDEX('Controle de reservas'!$L$14:$L$2013,BT208)="Disponível no posto","DP","SEM SITUAÇÃO")))))))&amp;IF(INDEX('Controle de reservas'!$M$14:$M$2013,BT208)&lt;&gt;"",CHAR(10)&amp;INDEX('Controle de reservas'!$M$14:$M$2013,BT208),IF(OR(INDEX('Controle de reservas'!$L$14:$L$2013,BT208)="Em cobertura",INDEX('Controle de reservas'!$L$14:$L$2013,BT208)="Programado"),CHAR(10)&amp;"SEM LOCAL",""))&amp;IF(INDEX('Controle de reservas'!$N$14:$N$2013,BT208)&lt;&gt;"",CHAR(10)&amp;"Subst.: "&amp;INDEX('Controle de reservas'!$N$14:$N$2013,BT208),"")&amp;IF(AND(ISNUMBER(INDEX('Controle de reservas'!$I$14:$I$2013,BT208)),INDEX('Controle de reservas'!$I$14:$I$2013,BT208)&gt;0,INDEX('Controle de reservas'!$K$14:$K$2013,BT208)&gt;INDEX('Controle de reservas'!$I$14:$I$2013,BT208)),CHAR(10)&amp;"DIVERGÊNCIA DE DATAS","")&amp;IF(INDEX('Controle de reservas'!$P$14:$P$2013,BT208)&lt;&gt;"OK"," !",""))))</f>
      </c>
      <c r="AG208" s="15">
        <f ca="1">IF(OR($AQ208=0,AG$9="",AG$9&lt;$AS208,AND($AT208&lt;&gt;"",AG$9&gt;$AT208)),"",IF(BU208=0,"—",IF(INDEX('Controle de reservas'!$P$14:$P$2013,BU208)="DUPLICIDADE NO DIA","CONFLITO"&amp;IF(INDEX('Controle de reservas'!$M$14:$M$2013,BU208)&lt;&gt;"",CHAR(10)&amp;INDEX('Controle de reservas'!$M$14:$M$2013,BU208),"")&amp;IF(INDEX('Controle de reservas'!$N$14:$N$2013,BU208)&lt;&gt;"",CHAR(10)&amp;"Subst.: "&amp;INDEX('Controle de reservas'!$N$14:$N$2013,BU208),"")&amp;IF(AND(ISNUMBER(INDEX('Controle de reservas'!$I$14:$I$2013,BU208)),INDEX('Controle de reservas'!$I$14:$I$2013,BU208)&gt;0,INDEX('Controle de reservas'!$K$14:$K$2013,BU208)&gt;INDEX('Controle de reservas'!$I$14:$I$2013,BU208)),CHAR(10)&amp;"DIVERGÊNCIA DE DATAS",""),IF(INDEX('Controle de reservas'!$L$14:$L$2013,BU208)="Em cobertura","COV",IF(INDEX('Controle de reservas'!$L$14:$L$2013,BU208)="Disponível","DISP",IF(INDEX('Controle de reservas'!$L$14:$L$2013,BU208)="Não utilizado","NU",IF(INDEX('Controle de reservas'!$L$14:$L$2013,BU208)="Folga","F",IF(INDEX('Controle de reservas'!$L$14:$L$2013,BU208)="Ocorrência","O",IF(INDEX('Controle de reservas'!$L$14:$L$2013,BU208)="Programado","PROG",IF(INDEX('Controle de reservas'!$L$14:$L$2013,BU208)="Disponível no posto","DP","SEM SITUAÇÃO")))))))&amp;IF(INDEX('Controle de reservas'!$M$14:$M$2013,BU208)&lt;&gt;"",CHAR(10)&amp;INDEX('Controle de reservas'!$M$14:$M$2013,BU208),IF(OR(INDEX('Controle de reservas'!$L$14:$L$2013,BU208)="Em cobertura",INDEX('Controle de reservas'!$L$14:$L$2013,BU208)="Programado"),CHAR(10)&amp;"SEM LOCAL",""))&amp;IF(INDEX('Controle de reservas'!$N$14:$N$2013,BU208)&lt;&gt;"",CHAR(10)&amp;"Subst.: "&amp;INDEX('Controle de reservas'!$N$14:$N$2013,BU208),"")&amp;IF(AND(ISNUMBER(INDEX('Controle de reservas'!$I$14:$I$2013,BU208)),INDEX('Controle de reservas'!$I$14:$I$2013,BU208)&gt;0,INDEX('Controle de reservas'!$K$14:$K$2013,BU208)&gt;INDEX('Controle de reservas'!$I$14:$I$2013,BU208)),CHAR(10)&amp;"DIVERGÊNCIA DE DATAS","")&amp;IF(INDEX('Controle de reservas'!$P$14:$P$2013,BU208)&lt;&gt;"OK"," !",""))))</f>
      </c>
      <c r="AH208" s="15">
        <f ca="1">IF(OR($AQ208=0,AH$9="",AH$9&lt;$AS208,AND($AT208&lt;&gt;"",AH$9&gt;$AT208)),"",IF(BV208=0,"—",IF(INDEX('Controle de reservas'!$P$14:$P$2013,BV208)="DUPLICIDADE NO DIA","CONFLITO"&amp;IF(INDEX('Controle de reservas'!$M$14:$M$2013,BV208)&lt;&gt;"",CHAR(10)&amp;INDEX('Controle de reservas'!$M$14:$M$2013,BV208),"")&amp;IF(INDEX('Controle de reservas'!$N$14:$N$2013,BV208)&lt;&gt;"",CHAR(10)&amp;"Subst.: "&amp;INDEX('Controle de reservas'!$N$14:$N$2013,BV208),"")&amp;IF(AND(ISNUMBER(INDEX('Controle de reservas'!$I$14:$I$2013,BV208)),INDEX('Controle de reservas'!$I$14:$I$2013,BV208)&gt;0,INDEX('Controle de reservas'!$K$14:$K$2013,BV208)&gt;INDEX('Controle de reservas'!$I$14:$I$2013,BV208)),CHAR(10)&amp;"DIVERGÊNCIA DE DATAS",""),IF(INDEX('Controle de reservas'!$L$14:$L$2013,BV208)="Em cobertura","COV",IF(INDEX('Controle de reservas'!$L$14:$L$2013,BV208)="Disponível","DISP",IF(INDEX('Controle de reservas'!$L$14:$L$2013,BV208)="Não utilizado","NU",IF(INDEX('Controle de reservas'!$L$14:$L$2013,BV208)="Folga","F",IF(INDEX('Controle de reservas'!$L$14:$L$2013,BV208)="Ocorrência","O",IF(INDEX('Controle de reservas'!$L$14:$L$2013,BV208)="Programado","PROG",IF(INDEX('Controle de reservas'!$L$14:$L$2013,BV208)="Disponível no posto","DP","SEM SITUAÇÃO")))))))&amp;IF(INDEX('Controle de reservas'!$M$14:$M$2013,BV208)&lt;&gt;"",CHAR(10)&amp;INDEX('Controle de reservas'!$M$14:$M$2013,BV208),IF(OR(INDEX('Controle de reservas'!$L$14:$L$2013,BV208)="Em cobertura",INDEX('Controle de reservas'!$L$14:$L$2013,BV208)="Programado"),CHAR(10)&amp;"SEM LOCAL",""))&amp;IF(INDEX('Controle de reservas'!$N$14:$N$2013,BV208)&lt;&gt;"",CHAR(10)&amp;"Subst.: "&amp;INDEX('Controle de reservas'!$N$14:$N$2013,BV208),"")&amp;IF(AND(ISNUMBER(INDEX('Controle de reservas'!$I$14:$I$2013,BV208)),INDEX('Controle de reservas'!$I$14:$I$2013,BV208)&gt;0,INDEX('Controle de reservas'!$K$14:$K$2013,BV208)&gt;INDEX('Controle de reservas'!$I$14:$I$2013,BV208)),CHAR(10)&amp;"DIVERGÊNCIA DE DATAS","")&amp;IF(INDEX('Controle de reservas'!$P$14:$P$2013,BV208)&lt;&gt;"OK"," !",""))))</f>
      </c>
      <c r="AI208" s="15">
        <f ca="1">IF(OR($AQ208=0,AI$9="",AI$9&lt;$AS208,AND($AT208&lt;&gt;"",AI$9&gt;$AT208)),"",IF(BW208=0,"—",IF(INDEX('Controle de reservas'!$P$14:$P$2013,BW208)="DUPLICIDADE NO DIA","CONFLITO"&amp;IF(INDEX('Controle de reservas'!$M$14:$M$2013,BW208)&lt;&gt;"",CHAR(10)&amp;INDEX('Controle de reservas'!$M$14:$M$2013,BW208),"")&amp;IF(INDEX('Controle de reservas'!$N$14:$N$2013,BW208)&lt;&gt;"",CHAR(10)&amp;"Subst.: "&amp;INDEX('Controle de reservas'!$N$14:$N$2013,BW208),"")&amp;IF(AND(ISNUMBER(INDEX('Controle de reservas'!$I$14:$I$2013,BW208)),INDEX('Controle de reservas'!$I$14:$I$2013,BW208)&gt;0,INDEX('Controle de reservas'!$K$14:$K$2013,BW208)&gt;INDEX('Controle de reservas'!$I$14:$I$2013,BW208)),CHAR(10)&amp;"DIVERGÊNCIA DE DATAS",""),IF(INDEX('Controle de reservas'!$L$14:$L$2013,BW208)="Em cobertura","COV",IF(INDEX('Controle de reservas'!$L$14:$L$2013,BW208)="Disponível","DISP",IF(INDEX('Controle de reservas'!$L$14:$L$2013,BW208)="Não utilizado","NU",IF(INDEX('Controle de reservas'!$L$14:$L$2013,BW208)="Folga","F",IF(INDEX('Controle de reservas'!$L$14:$L$2013,BW208)="Ocorrência","O",IF(INDEX('Controle de reservas'!$L$14:$L$2013,BW208)="Programado","PROG",IF(INDEX('Controle de reservas'!$L$14:$L$2013,BW208)="Disponível no posto","DP","SEM SITUAÇÃO")))))))&amp;IF(INDEX('Controle de reservas'!$M$14:$M$2013,BW208)&lt;&gt;"",CHAR(10)&amp;INDEX('Controle de reservas'!$M$14:$M$2013,BW208),IF(OR(INDEX('Controle de reservas'!$L$14:$L$2013,BW208)="Em cobertura",INDEX('Controle de reservas'!$L$14:$L$2013,BW208)="Programado"),CHAR(10)&amp;"SEM LOCAL",""))&amp;IF(INDEX('Controle de reservas'!$N$14:$N$2013,BW208)&lt;&gt;"",CHAR(10)&amp;"Subst.: "&amp;INDEX('Controle de reservas'!$N$14:$N$2013,BW208),"")&amp;IF(AND(ISNUMBER(INDEX('Controle de reservas'!$I$14:$I$2013,BW208)),INDEX('Controle de reservas'!$I$14:$I$2013,BW208)&gt;0,INDEX('Controle de reservas'!$K$14:$K$2013,BW208)&gt;INDEX('Controle de reservas'!$I$14:$I$2013,BW208)),CHAR(10)&amp;"DIVERGÊNCIA DE DATAS","")&amp;IF(INDEX('Controle de reservas'!$P$14:$P$2013,BW208)&lt;&gt;"OK"," !",""))))</f>
      </c>
      <c r="AJ208" s="15">
        <f ca="1">IF(OR($AQ208=0,AJ$9="",AJ$9&lt;$AS208,AND($AT208&lt;&gt;"",AJ$9&gt;$AT208)),"",IF(BX208=0,"—",IF(INDEX('Controle de reservas'!$P$14:$P$2013,BX208)="DUPLICIDADE NO DIA","CONFLITO"&amp;IF(INDEX('Controle de reservas'!$M$14:$M$2013,BX208)&lt;&gt;"",CHAR(10)&amp;INDEX('Controle de reservas'!$M$14:$M$2013,BX208),"")&amp;IF(INDEX('Controle de reservas'!$N$14:$N$2013,BX208)&lt;&gt;"",CHAR(10)&amp;"Subst.: "&amp;INDEX('Controle de reservas'!$N$14:$N$2013,BX208),"")&amp;IF(AND(ISNUMBER(INDEX('Controle de reservas'!$I$14:$I$2013,BX208)),INDEX('Controle de reservas'!$I$14:$I$2013,BX208)&gt;0,INDEX('Controle de reservas'!$K$14:$K$2013,BX208)&gt;INDEX('Controle de reservas'!$I$14:$I$2013,BX208)),CHAR(10)&amp;"DIVERGÊNCIA DE DATAS",""),IF(INDEX('Controle de reservas'!$L$14:$L$2013,BX208)="Em cobertura","COV",IF(INDEX('Controle de reservas'!$L$14:$L$2013,BX208)="Disponível","DISP",IF(INDEX('Controle de reservas'!$L$14:$L$2013,BX208)="Não utilizado","NU",IF(INDEX('Controle de reservas'!$L$14:$L$2013,BX208)="Folga","F",IF(INDEX('Controle de reservas'!$L$14:$L$2013,BX208)="Ocorrência","O",IF(INDEX('Controle de reservas'!$L$14:$L$2013,BX208)="Programado","PROG",IF(INDEX('Controle de reservas'!$L$14:$L$2013,BX208)="Disponível no posto","DP","SEM SITUAÇÃO")))))))&amp;IF(INDEX('Controle de reservas'!$M$14:$M$2013,BX208)&lt;&gt;"",CHAR(10)&amp;INDEX('Controle de reservas'!$M$14:$M$2013,BX208),IF(OR(INDEX('Controle de reservas'!$L$14:$L$2013,BX208)="Em cobertura",INDEX('Controle de reservas'!$L$14:$L$2013,BX208)="Programado"),CHAR(10)&amp;"SEM LOCAL",""))&amp;IF(INDEX('Controle de reservas'!$N$14:$N$2013,BX208)&lt;&gt;"",CHAR(10)&amp;"Subst.: "&amp;INDEX('Controle de reservas'!$N$14:$N$2013,BX208),"")&amp;IF(AND(ISNUMBER(INDEX('Controle de reservas'!$I$14:$I$2013,BX208)),INDEX('Controle de reservas'!$I$14:$I$2013,BX208)&gt;0,INDEX('Controle de reservas'!$K$14:$K$2013,BX208)&gt;INDEX('Controle de reservas'!$I$14:$I$2013,BX208)),CHAR(10)&amp;"DIVERGÊNCIA DE DATAS","")&amp;IF(INDEX('Controle de reservas'!$P$14:$P$2013,BX208)&lt;&gt;"OK"," !",""))))</f>
      </c>
      <c r="AK208" s="15">
        <f ca="1">IF(OR($AQ208=0,AK$9="",AK$9&lt;$AS208,AND($AT208&lt;&gt;"",AK$9&gt;$AT208)),"",IF(BY208=0,"—",IF(INDEX('Controle de reservas'!$P$14:$P$2013,BY208)="DUPLICIDADE NO DIA","CONFLITO"&amp;IF(INDEX('Controle de reservas'!$M$14:$M$2013,BY208)&lt;&gt;"",CHAR(10)&amp;INDEX('Controle de reservas'!$M$14:$M$2013,BY208),"")&amp;IF(INDEX('Controle de reservas'!$N$14:$N$2013,BY208)&lt;&gt;"",CHAR(10)&amp;"Subst.: "&amp;INDEX('Controle de reservas'!$N$14:$N$2013,BY208),"")&amp;IF(AND(ISNUMBER(INDEX('Controle de reservas'!$I$14:$I$2013,BY208)),INDEX('Controle de reservas'!$I$14:$I$2013,BY208)&gt;0,INDEX('Controle de reservas'!$K$14:$K$2013,BY208)&gt;INDEX('Controle de reservas'!$I$14:$I$2013,BY208)),CHAR(10)&amp;"DIVERGÊNCIA DE DATAS",""),IF(INDEX('Controle de reservas'!$L$14:$L$2013,BY208)="Em cobertura","COV",IF(INDEX('Controle de reservas'!$L$14:$L$2013,BY208)="Disponível","DISP",IF(INDEX('Controle de reservas'!$L$14:$L$2013,BY208)="Não utilizado","NU",IF(INDEX('Controle de reservas'!$L$14:$L$2013,BY208)="Folga","F",IF(INDEX('Controle de reservas'!$L$14:$L$2013,BY208)="Ocorrência","O",IF(INDEX('Controle de reservas'!$L$14:$L$2013,BY208)="Programado","PROG",IF(INDEX('Controle de reservas'!$L$14:$L$2013,BY208)="Disponível no posto","DP","SEM SITUAÇÃO")))))))&amp;IF(INDEX('Controle de reservas'!$M$14:$M$2013,BY208)&lt;&gt;"",CHAR(10)&amp;INDEX('Controle de reservas'!$M$14:$M$2013,BY208),IF(OR(INDEX('Controle de reservas'!$L$14:$L$2013,BY208)="Em cobertura",INDEX('Controle de reservas'!$L$14:$L$2013,BY208)="Programado"),CHAR(10)&amp;"SEM LOCAL",""))&amp;IF(INDEX('Controle de reservas'!$N$14:$N$2013,BY208)&lt;&gt;"",CHAR(10)&amp;"Subst.: "&amp;INDEX('Controle de reservas'!$N$14:$N$2013,BY208),"")&amp;IF(AND(ISNUMBER(INDEX('Controle de reservas'!$I$14:$I$2013,BY208)),INDEX('Controle de reservas'!$I$14:$I$2013,BY208)&gt;0,INDEX('Controle de reservas'!$K$14:$K$2013,BY208)&gt;INDEX('Controle de reservas'!$I$14:$I$2013,BY208)),CHAR(10)&amp;"DIVERGÊNCIA DE DATAS","")&amp;IF(INDEX('Controle de reservas'!$P$14:$P$2013,BY208)&lt;&gt;"OK"," !",""))))</f>
      </c>
      <c r="AL208" s="14">
        <f t="shared" ca="1" si="13"/>
      </c>
      <c r="AM208" s="14">
        <f t="shared" ca="1" si="14"/>
      </c>
      <c r="AN208" s="14">
        <f t="shared" ca="1" si="15"/>
      </c>
      <c r="AO208" s="14">
        <f t="shared" ca="1" si="16"/>
      </c>
      <c r="AP208" s="14">
        <f ca="1">IF($AQ208=0,"",INDEX('Controle de reservas'!$O$14:$O$2013,$AQ208))</f>
      </c>
      <c r="AQ208">
        <f ca="1">IFERROR(MATCH(ROW()-9,'Controle de reservas'!$S$14:$S$2013,0),0)</f>
      </c>
      <c r="AR208">
        <f ca="1">IF($AQ208=0,"",INDEX('Controle de reservas'!$Q$14:$Q$2013,$AQ208))</f>
      </c>
      <c r="AS208">
        <f ca="1">IF($AQ208=0,"",INDEX('Controle de reservas'!$H$14:$H$2013,$AQ208))</f>
      </c>
      <c r="AT208">
        <f ca="1">IF($AQ208=0,"",IF(INDEX('Controle de reservas'!$J$14:$J$2013,$AQ208)=0,"",INDEX('Controle de reservas'!$J$14:$J$2013,$AQ208)))</f>
      </c>
      <c r="AU208">
        <f ca="1">IF(OR($AQ208=0,G$9=""),0,IFERROR(MATCH($AR208&amp;"|"&amp;TEXT(G$9,"yyyymmdd"),'Controle de reservas'!$T$14:$T$2013,0),0))</f>
      </c>
      <c r="AV208">
        <f ca="1">IF(OR($AQ208=0,H$9=""),0,IFERROR(MATCH($AR208&amp;"|"&amp;TEXT(H$9,"yyyymmdd"),'Controle de reservas'!$T$14:$T$2013,0),0))</f>
      </c>
      <c r="AW208">
        <f ca="1">IF(OR($AQ208=0,I$9=""),0,IFERROR(MATCH($AR208&amp;"|"&amp;TEXT(I$9,"yyyymmdd"),'Controle de reservas'!$T$14:$T$2013,0),0))</f>
      </c>
      <c r="AX208">
        <f ca="1">IF(OR($AQ208=0,J$9=""),0,IFERROR(MATCH($AR208&amp;"|"&amp;TEXT(J$9,"yyyymmdd"),'Controle de reservas'!$T$14:$T$2013,0),0))</f>
      </c>
      <c r="AY208">
        <f ca="1">IF(OR($AQ208=0,K$9=""),0,IFERROR(MATCH($AR208&amp;"|"&amp;TEXT(K$9,"yyyymmdd"),'Controle de reservas'!$T$14:$T$2013,0),0))</f>
      </c>
      <c r="AZ208">
        <f ca="1">IF(OR($AQ208=0,L$9=""),0,IFERROR(MATCH($AR208&amp;"|"&amp;TEXT(L$9,"yyyymmdd"),'Controle de reservas'!$T$14:$T$2013,0),0))</f>
      </c>
      <c r="BA208">
        <f ca="1">IF(OR($AQ208=0,M$9=""),0,IFERROR(MATCH($AR208&amp;"|"&amp;TEXT(M$9,"yyyymmdd"),'Controle de reservas'!$T$14:$T$2013,0),0))</f>
      </c>
      <c r="BB208">
        <f ca="1">IF(OR($AQ208=0,N$9=""),0,IFERROR(MATCH($AR208&amp;"|"&amp;TEXT(N$9,"yyyymmdd"),'Controle de reservas'!$T$14:$T$2013,0),0))</f>
      </c>
      <c r="BC208">
        <f ca="1">IF(OR($AQ208=0,O$9=""),0,IFERROR(MATCH($AR208&amp;"|"&amp;TEXT(O$9,"yyyymmdd"),'Controle de reservas'!$T$14:$T$2013,0),0))</f>
      </c>
      <c r="BD208">
        <f ca="1">IF(OR($AQ208=0,P$9=""),0,IFERROR(MATCH($AR208&amp;"|"&amp;TEXT(P$9,"yyyymmdd"),'Controle de reservas'!$T$14:$T$2013,0),0))</f>
      </c>
      <c r="BE208">
        <f ca="1">IF(OR($AQ208=0,Q$9=""),0,IFERROR(MATCH($AR208&amp;"|"&amp;TEXT(Q$9,"yyyymmdd"),'Controle de reservas'!$T$14:$T$2013,0),0))</f>
      </c>
      <c r="BF208">
        <f ca="1">IF(OR($AQ208=0,R$9=""),0,IFERROR(MATCH($AR208&amp;"|"&amp;TEXT(R$9,"yyyymmdd"),'Controle de reservas'!$T$14:$T$2013,0),0))</f>
      </c>
      <c r="BG208">
        <f ca="1">IF(OR($AQ208=0,S$9=""),0,IFERROR(MATCH($AR208&amp;"|"&amp;TEXT(S$9,"yyyymmdd"),'Controle de reservas'!$T$14:$T$2013,0),0))</f>
      </c>
      <c r="BH208">
        <f ca="1">IF(OR($AQ208=0,T$9=""),0,IFERROR(MATCH($AR208&amp;"|"&amp;TEXT(T$9,"yyyymmdd"),'Controle de reservas'!$T$14:$T$2013,0),0))</f>
      </c>
      <c r="BI208">
        <f ca="1">IF(OR($AQ208=0,U$9=""),0,IFERROR(MATCH($AR208&amp;"|"&amp;TEXT(U$9,"yyyymmdd"),'Controle de reservas'!$T$14:$T$2013,0),0))</f>
      </c>
      <c r="BJ208">
        <f ca="1">IF(OR($AQ208=0,V$9=""),0,IFERROR(MATCH($AR208&amp;"|"&amp;TEXT(V$9,"yyyymmdd"),'Controle de reservas'!$T$14:$T$2013,0),0))</f>
      </c>
      <c r="BK208">
        <f ca="1">IF(OR($AQ208=0,W$9=""),0,IFERROR(MATCH($AR208&amp;"|"&amp;TEXT(W$9,"yyyymmdd"),'Controle de reservas'!$T$14:$T$2013,0),0))</f>
      </c>
      <c r="BL208">
        <f ca="1">IF(OR($AQ208=0,X$9=""),0,IFERROR(MATCH($AR208&amp;"|"&amp;TEXT(X$9,"yyyymmdd"),'Controle de reservas'!$T$14:$T$2013,0),0))</f>
      </c>
      <c r="BM208">
        <f ca="1">IF(OR($AQ208=0,Y$9=""),0,IFERROR(MATCH($AR208&amp;"|"&amp;TEXT(Y$9,"yyyymmdd"),'Controle de reservas'!$T$14:$T$2013,0),0))</f>
      </c>
      <c r="BN208">
        <f ca="1">IF(OR($AQ208=0,Z$9=""),0,IFERROR(MATCH($AR208&amp;"|"&amp;TEXT(Z$9,"yyyymmdd"),'Controle de reservas'!$T$14:$T$2013,0),0))</f>
      </c>
      <c r="BO208">
        <f ca="1">IF(OR($AQ208=0,AA$9=""),0,IFERROR(MATCH($AR208&amp;"|"&amp;TEXT(AA$9,"yyyymmdd"),'Controle de reservas'!$T$14:$T$2013,0),0))</f>
      </c>
      <c r="BP208">
        <f ca="1">IF(OR($AQ208=0,AB$9=""),0,IFERROR(MATCH($AR208&amp;"|"&amp;TEXT(AB$9,"yyyymmdd"),'Controle de reservas'!$T$14:$T$2013,0),0))</f>
      </c>
      <c r="BQ208">
        <f ca="1">IF(OR($AQ208=0,AC$9=""),0,IFERROR(MATCH($AR208&amp;"|"&amp;TEXT(AC$9,"yyyymmdd"),'Controle de reservas'!$T$14:$T$2013,0),0))</f>
      </c>
      <c r="BR208">
        <f ca="1">IF(OR($AQ208=0,AD$9=""),0,IFERROR(MATCH($AR208&amp;"|"&amp;TEXT(AD$9,"yyyymmdd"),'Controle de reservas'!$T$14:$T$2013,0),0))</f>
      </c>
      <c r="BS208">
        <f ca="1">IF(OR($AQ208=0,AE$9=""),0,IFERROR(MATCH($AR208&amp;"|"&amp;TEXT(AE$9,"yyyymmdd"),'Controle de reservas'!$T$14:$T$2013,0),0))</f>
      </c>
      <c r="BT208">
        <f ca="1">IF(OR($AQ208=0,AF$9=""),0,IFERROR(MATCH($AR208&amp;"|"&amp;TEXT(AF$9,"yyyymmdd"),'Controle de reservas'!$T$14:$T$2013,0),0))</f>
      </c>
      <c r="BU208">
        <f ca="1">IF(OR($AQ208=0,AG$9=""),0,IFERROR(MATCH($AR208&amp;"|"&amp;TEXT(AG$9,"yyyymmdd"),'Controle de reservas'!$T$14:$T$2013,0),0))</f>
      </c>
      <c r="BV208">
        <f ca="1">IF(OR($AQ208=0,AH$9=""),0,IFERROR(MATCH($AR208&amp;"|"&amp;TEXT(AH$9,"yyyymmdd"),'Controle de reservas'!$T$14:$T$2013,0),0))</f>
      </c>
      <c r="BW208">
        <f ca="1">IF(OR($AQ208=0,AI$9=""),0,IFERROR(MATCH($AR208&amp;"|"&amp;TEXT(AI$9,"yyyymmdd"),'Controle de reservas'!$T$14:$T$2013,0),0))</f>
      </c>
      <c r="BX208">
        <f ca="1">IF(OR($AQ208=0,AJ$9=""),0,IFERROR(MATCH($AR208&amp;"|"&amp;TEXT(AJ$9,"yyyymmdd"),'Controle de reservas'!$T$14:$T$2013,0),0))</f>
      </c>
      <c r="BY208">
        <f ca="1">IF(OR($AQ208=0,AK$9=""),0,IFERROR(MATCH($AR208&amp;"|"&amp;TEXT(AK$9,"yyyymmdd"),'Controle de reservas'!$T$14:$T$2013,0),0))</f>
      </c>
    </row>
    <row r="209" spans="1:77" ht="105" customHeight="1" x14ac:dyDescent="0.25">
      <c r="A209" s="16">
        <f ca="1">IF($AQ209=0,"",INDEX('Controle de reservas'!$A$14:$A$2013,$AQ209))</f>
      </c>
      <c r="B209" s="16">
        <f ca="1">IF($AQ209=0,"",INDEX('Controle de reservas'!$B$14:$B$2013,$AQ209))</f>
      </c>
      <c r="C209" s="16">
        <f ca="1">IF($AQ209=0,"",INDEX('Controle de reservas'!$C$14:$C$2013,$AQ209))</f>
      </c>
      <c r="D209" s="16">
        <f ca="1">IF($AQ209=0,"",INDEX('Controle de reservas'!$D$14:$D$2013,$AQ209))</f>
      </c>
      <c r="E209" s="16">
        <f ca="1">IF($AQ209=0,"",INDEX('Controle de reservas'!$E$14:$E$2013,$AQ209))</f>
      </c>
      <c r="F209" s="16">
        <f ca="1">IF($AQ209=0,"",INDEX('Controle de reservas'!$F$14:$F$2013,$AQ209))</f>
      </c>
      <c r="G209" s="17">
        <f ca="1">IF(OR($AQ209=0,G$9="",G$9&lt;$AS209,AND($AT209&lt;&gt;"",G$9&gt;$AT209)),"",IF(AU209=0,"—",IF(INDEX('Controle de reservas'!$P$14:$P$2013,AU209)="DUPLICIDADE NO DIA","CONFLITO"&amp;IF(INDEX('Controle de reservas'!$M$14:$M$2013,AU209)&lt;&gt;"",CHAR(10)&amp;INDEX('Controle de reservas'!$M$14:$M$2013,AU209),"")&amp;IF(INDEX('Controle de reservas'!$N$14:$N$2013,AU209)&lt;&gt;"",CHAR(10)&amp;"Subst.: "&amp;INDEX('Controle de reservas'!$N$14:$N$2013,AU209),"")&amp;IF(AND(ISNUMBER(INDEX('Controle de reservas'!$I$14:$I$2013,AU209)),INDEX('Controle de reservas'!$I$14:$I$2013,AU209)&gt;0,INDEX('Controle de reservas'!$K$14:$K$2013,AU209)&gt;INDEX('Controle de reservas'!$I$14:$I$2013,AU209)),CHAR(10)&amp;"DIVERGÊNCIA DE DATAS",""),IF(INDEX('Controle de reservas'!$L$14:$L$2013,AU209)="Em cobertura","COV",IF(INDEX('Controle de reservas'!$L$14:$L$2013,AU209)="Disponível","DISP",IF(INDEX('Controle de reservas'!$L$14:$L$2013,AU209)="Não utilizado","NU",IF(INDEX('Controle de reservas'!$L$14:$L$2013,AU209)="Folga","F",IF(INDEX('Controle de reservas'!$L$14:$L$2013,AU209)="Ocorrência","O",IF(INDEX('Controle de reservas'!$L$14:$L$2013,AU209)="Programado","PROG",IF(INDEX('Controle de reservas'!$L$14:$L$2013,AU209)="Disponível no posto","DP","SEM SITUAÇÃO")))))))&amp;IF(INDEX('Controle de reservas'!$M$14:$M$2013,AU209)&lt;&gt;"",CHAR(10)&amp;INDEX('Controle de reservas'!$M$14:$M$2013,AU209),IF(OR(INDEX('Controle de reservas'!$L$14:$L$2013,AU209)="Em cobertura",INDEX('Controle de reservas'!$L$14:$L$2013,AU209)="Programado"),CHAR(10)&amp;"SEM LOCAL",""))&amp;IF(INDEX('Controle de reservas'!$N$14:$N$2013,AU209)&lt;&gt;"",CHAR(10)&amp;"Subst.: "&amp;INDEX('Controle de reservas'!$N$14:$N$2013,AU209),"")&amp;IF(AND(ISNUMBER(INDEX('Controle de reservas'!$I$14:$I$2013,AU209)),INDEX('Controle de reservas'!$I$14:$I$2013,AU209)&gt;0,INDEX('Controle de reservas'!$K$14:$K$2013,AU209)&gt;INDEX('Controle de reservas'!$I$14:$I$2013,AU209)),CHAR(10)&amp;"DIVERGÊNCIA DE DATAS","")&amp;IF(INDEX('Controle de reservas'!$P$14:$P$2013,AU209)&lt;&gt;"OK"," !",""))))</f>
      </c>
      <c r="H209" s="17">
        <f ca="1">IF(OR($AQ209=0,H$9="",H$9&lt;$AS209,AND($AT209&lt;&gt;"",H$9&gt;$AT209)),"",IF(AV209=0,"—",IF(INDEX('Controle de reservas'!$P$14:$P$2013,AV209)="DUPLICIDADE NO DIA","CONFLITO"&amp;IF(INDEX('Controle de reservas'!$M$14:$M$2013,AV209)&lt;&gt;"",CHAR(10)&amp;INDEX('Controle de reservas'!$M$14:$M$2013,AV209),"")&amp;IF(INDEX('Controle de reservas'!$N$14:$N$2013,AV209)&lt;&gt;"",CHAR(10)&amp;"Subst.: "&amp;INDEX('Controle de reservas'!$N$14:$N$2013,AV209),"")&amp;IF(AND(ISNUMBER(INDEX('Controle de reservas'!$I$14:$I$2013,AV209)),INDEX('Controle de reservas'!$I$14:$I$2013,AV209)&gt;0,INDEX('Controle de reservas'!$K$14:$K$2013,AV209)&gt;INDEX('Controle de reservas'!$I$14:$I$2013,AV209)),CHAR(10)&amp;"DIVERGÊNCIA DE DATAS",""),IF(INDEX('Controle de reservas'!$L$14:$L$2013,AV209)="Em cobertura","COV",IF(INDEX('Controle de reservas'!$L$14:$L$2013,AV209)="Disponível","DISP",IF(INDEX('Controle de reservas'!$L$14:$L$2013,AV209)="Não utilizado","NU",IF(INDEX('Controle de reservas'!$L$14:$L$2013,AV209)="Folga","F",IF(INDEX('Controle de reservas'!$L$14:$L$2013,AV209)="Ocorrência","O",IF(INDEX('Controle de reservas'!$L$14:$L$2013,AV209)="Programado","PROG",IF(INDEX('Controle de reservas'!$L$14:$L$2013,AV209)="Disponível no posto","DP","SEM SITUAÇÃO")))))))&amp;IF(INDEX('Controle de reservas'!$M$14:$M$2013,AV209)&lt;&gt;"",CHAR(10)&amp;INDEX('Controle de reservas'!$M$14:$M$2013,AV209),IF(OR(INDEX('Controle de reservas'!$L$14:$L$2013,AV209)="Em cobertura",INDEX('Controle de reservas'!$L$14:$L$2013,AV209)="Programado"),CHAR(10)&amp;"SEM LOCAL",""))&amp;IF(INDEX('Controle de reservas'!$N$14:$N$2013,AV209)&lt;&gt;"",CHAR(10)&amp;"Subst.: "&amp;INDEX('Controle de reservas'!$N$14:$N$2013,AV209),"")&amp;IF(AND(ISNUMBER(INDEX('Controle de reservas'!$I$14:$I$2013,AV209)),INDEX('Controle de reservas'!$I$14:$I$2013,AV209)&gt;0,INDEX('Controle de reservas'!$K$14:$K$2013,AV209)&gt;INDEX('Controle de reservas'!$I$14:$I$2013,AV209)),CHAR(10)&amp;"DIVERGÊNCIA DE DATAS","")&amp;IF(INDEX('Controle de reservas'!$P$14:$P$2013,AV209)&lt;&gt;"OK"," !",""))))</f>
      </c>
      <c r="I209" s="17">
        <f ca="1">IF(OR($AQ209=0,I$9="",I$9&lt;$AS209,AND($AT209&lt;&gt;"",I$9&gt;$AT209)),"",IF(AW209=0,"—",IF(INDEX('Controle de reservas'!$P$14:$P$2013,AW209)="DUPLICIDADE NO DIA","CONFLITO"&amp;IF(INDEX('Controle de reservas'!$M$14:$M$2013,AW209)&lt;&gt;"",CHAR(10)&amp;INDEX('Controle de reservas'!$M$14:$M$2013,AW209),"")&amp;IF(INDEX('Controle de reservas'!$N$14:$N$2013,AW209)&lt;&gt;"",CHAR(10)&amp;"Subst.: "&amp;INDEX('Controle de reservas'!$N$14:$N$2013,AW209),"")&amp;IF(AND(ISNUMBER(INDEX('Controle de reservas'!$I$14:$I$2013,AW209)),INDEX('Controle de reservas'!$I$14:$I$2013,AW209)&gt;0,INDEX('Controle de reservas'!$K$14:$K$2013,AW209)&gt;INDEX('Controle de reservas'!$I$14:$I$2013,AW209)),CHAR(10)&amp;"DIVERGÊNCIA DE DATAS",""),IF(INDEX('Controle de reservas'!$L$14:$L$2013,AW209)="Em cobertura","COV",IF(INDEX('Controle de reservas'!$L$14:$L$2013,AW209)="Disponível","DISP",IF(INDEX('Controle de reservas'!$L$14:$L$2013,AW209)="Não utilizado","NU",IF(INDEX('Controle de reservas'!$L$14:$L$2013,AW209)="Folga","F",IF(INDEX('Controle de reservas'!$L$14:$L$2013,AW209)="Ocorrência","O",IF(INDEX('Controle de reservas'!$L$14:$L$2013,AW209)="Programado","PROG",IF(INDEX('Controle de reservas'!$L$14:$L$2013,AW209)="Disponível no posto","DP","SEM SITUAÇÃO")))))))&amp;IF(INDEX('Controle de reservas'!$M$14:$M$2013,AW209)&lt;&gt;"",CHAR(10)&amp;INDEX('Controle de reservas'!$M$14:$M$2013,AW209),IF(OR(INDEX('Controle de reservas'!$L$14:$L$2013,AW209)="Em cobertura",INDEX('Controle de reservas'!$L$14:$L$2013,AW209)="Programado"),CHAR(10)&amp;"SEM LOCAL",""))&amp;IF(INDEX('Controle de reservas'!$N$14:$N$2013,AW209)&lt;&gt;"",CHAR(10)&amp;"Subst.: "&amp;INDEX('Controle de reservas'!$N$14:$N$2013,AW209),"")&amp;IF(AND(ISNUMBER(INDEX('Controle de reservas'!$I$14:$I$2013,AW209)),INDEX('Controle de reservas'!$I$14:$I$2013,AW209)&gt;0,INDEX('Controle de reservas'!$K$14:$K$2013,AW209)&gt;INDEX('Controle de reservas'!$I$14:$I$2013,AW209)),CHAR(10)&amp;"DIVERGÊNCIA DE DATAS","")&amp;IF(INDEX('Controle de reservas'!$P$14:$P$2013,AW209)&lt;&gt;"OK"," !",""))))</f>
      </c>
      <c r="J209" s="17">
        <f ca="1">IF(OR($AQ209=0,J$9="",J$9&lt;$AS209,AND($AT209&lt;&gt;"",J$9&gt;$AT209)),"",IF(AX209=0,"—",IF(INDEX('Controle de reservas'!$P$14:$P$2013,AX209)="DUPLICIDADE NO DIA","CONFLITO"&amp;IF(INDEX('Controle de reservas'!$M$14:$M$2013,AX209)&lt;&gt;"",CHAR(10)&amp;INDEX('Controle de reservas'!$M$14:$M$2013,AX209),"")&amp;IF(INDEX('Controle de reservas'!$N$14:$N$2013,AX209)&lt;&gt;"",CHAR(10)&amp;"Subst.: "&amp;INDEX('Controle de reservas'!$N$14:$N$2013,AX209),"")&amp;IF(AND(ISNUMBER(INDEX('Controle de reservas'!$I$14:$I$2013,AX209)),INDEX('Controle de reservas'!$I$14:$I$2013,AX209)&gt;0,INDEX('Controle de reservas'!$K$14:$K$2013,AX209)&gt;INDEX('Controle de reservas'!$I$14:$I$2013,AX209)),CHAR(10)&amp;"DIVERGÊNCIA DE DATAS",""),IF(INDEX('Controle de reservas'!$L$14:$L$2013,AX209)="Em cobertura","COV",IF(INDEX('Controle de reservas'!$L$14:$L$2013,AX209)="Disponível","DISP",IF(INDEX('Controle de reservas'!$L$14:$L$2013,AX209)="Não utilizado","NU",IF(INDEX('Controle de reservas'!$L$14:$L$2013,AX209)="Folga","F",IF(INDEX('Controle de reservas'!$L$14:$L$2013,AX209)="Ocorrência","O",IF(INDEX('Controle de reservas'!$L$14:$L$2013,AX209)="Programado","PROG",IF(INDEX('Controle de reservas'!$L$14:$L$2013,AX209)="Disponível no posto","DP","SEM SITUAÇÃO")))))))&amp;IF(INDEX('Controle de reservas'!$M$14:$M$2013,AX209)&lt;&gt;"",CHAR(10)&amp;INDEX('Controle de reservas'!$M$14:$M$2013,AX209),IF(OR(INDEX('Controle de reservas'!$L$14:$L$2013,AX209)="Em cobertura",INDEX('Controle de reservas'!$L$14:$L$2013,AX209)="Programado"),CHAR(10)&amp;"SEM LOCAL",""))&amp;IF(INDEX('Controle de reservas'!$N$14:$N$2013,AX209)&lt;&gt;"",CHAR(10)&amp;"Subst.: "&amp;INDEX('Controle de reservas'!$N$14:$N$2013,AX209),"")&amp;IF(AND(ISNUMBER(INDEX('Controle de reservas'!$I$14:$I$2013,AX209)),INDEX('Controle de reservas'!$I$14:$I$2013,AX209)&gt;0,INDEX('Controle de reservas'!$K$14:$K$2013,AX209)&gt;INDEX('Controle de reservas'!$I$14:$I$2013,AX209)),CHAR(10)&amp;"DIVERGÊNCIA DE DATAS","")&amp;IF(INDEX('Controle de reservas'!$P$14:$P$2013,AX209)&lt;&gt;"OK"," !",""))))</f>
      </c>
      <c r="K209" s="17">
        <f ca="1">IF(OR($AQ209=0,K$9="",K$9&lt;$AS209,AND($AT209&lt;&gt;"",K$9&gt;$AT209)),"",IF(AY209=0,"—",IF(INDEX('Controle de reservas'!$P$14:$P$2013,AY209)="DUPLICIDADE NO DIA","CONFLITO"&amp;IF(INDEX('Controle de reservas'!$M$14:$M$2013,AY209)&lt;&gt;"",CHAR(10)&amp;INDEX('Controle de reservas'!$M$14:$M$2013,AY209),"")&amp;IF(INDEX('Controle de reservas'!$N$14:$N$2013,AY209)&lt;&gt;"",CHAR(10)&amp;"Subst.: "&amp;INDEX('Controle de reservas'!$N$14:$N$2013,AY209),"")&amp;IF(AND(ISNUMBER(INDEX('Controle de reservas'!$I$14:$I$2013,AY209)),INDEX('Controle de reservas'!$I$14:$I$2013,AY209)&gt;0,INDEX('Controle de reservas'!$K$14:$K$2013,AY209)&gt;INDEX('Controle de reservas'!$I$14:$I$2013,AY209)),CHAR(10)&amp;"DIVERGÊNCIA DE DATAS",""),IF(INDEX('Controle de reservas'!$L$14:$L$2013,AY209)="Em cobertura","COV",IF(INDEX('Controle de reservas'!$L$14:$L$2013,AY209)="Disponível","DISP",IF(INDEX('Controle de reservas'!$L$14:$L$2013,AY209)="Não utilizado","NU",IF(INDEX('Controle de reservas'!$L$14:$L$2013,AY209)="Folga","F",IF(INDEX('Controle de reservas'!$L$14:$L$2013,AY209)="Ocorrência","O",IF(INDEX('Controle de reservas'!$L$14:$L$2013,AY209)="Programado","PROG",IF(INDEX('Controle de reservas'!$L$14:$L$2013,AY209)="Disponível no posto","DP","SEM SITUAÇÃO")))))))&amp;IF(INDEX('Controle de reservas'!$M$14:$M$2013,AY209)&lt;&gt;"",CHAR(10)&amp;INDEX('Controle de reservas'!$M$14:$M$2013,AY209),IF(OR(INDEX('Controle de reservas'!$L$14:$L$2013,AY209)="Em cobertura",INDEX('Controle de reservas'!$L$14:$L$2013,AY209)="Programado"),CHAR(10)&amp;"SEM LOCAL",""))&amp;IF(INDEX('Controle de reservas'!$N$14:$N$2013,AY209)&lt;&gt;"",CHAR(10)&amp;"Subst.: "&amp;INDEX('Controle de reservas'!$N$14:$N$2013,AY209),"")&amp;IF(AND(ISNUMBER(INDEX('Controle de reservas'!$I$14:$I$2013,AY209)),INDEX('Controle de reservas'!$I$14:$I$2013,AY209)&gt;0,INDEX('Controle de reservas'!$K$14:$K$2013,AY209)&gt;INDEX('Controle de reservas'!$I$14:$I$2013,AY209)),CHAR(10)&amp;"DIVERGÊNCIA DE DATAS","")&amp;IF(INDEX('Controle de reservas'!$P$14:$P$2013,AY209)&lt;&gt;"OK"," !",""))))</f>
      </c>
      <c r="L209" s="17">
        <f ca="1">IF(OR($AQ209=0,L$9="",L$9&lt;$AS209,AND($AT209&lt;&gt;"",L$9&gt;$AT209)),"",IF(AZ209=0,"—",IF(INDEX('Controle de reservas'!$P$14:$P$2013,AZ209)="DUPLICIDADE NO DIA","CONFLITO"&amp;IF(INDEX('Controle de reservas'!$M$14:$M$2013,AZ209)&lt;&gt;"",CHAR(10)&amp;INDEX('Controle de reservas'!$M$14:$M$2013,AZ209),"")&amp;IF(INDEX('Controle de reservas'!$N$14:$N$2013,AZ209)&lt;&gt;"",CHAR(10)&amp;"Subst.: "&amp;INDEX('Controle de reservas'!$N$14:$N$2013,AZ209),"")&amp;IF(AND(ISNUMBER(INDEX('Controle de reservas'!$I$14:$I$2013,AZ209)),INDEX('Controle de reservas'!$I$14:$I$2013,AZ209)&gt;0,INDEX('Controle de reservas'!$K$14:$K$2013,AZ209)&gt;INDEX('Controle de reservas'!$I$14:$I$2013,AZ209)),CHAR(10)&amp;"DIVERGÊNCIA DE DATAS",""),IF(INDEX('Controle de reservas'!$L$14:$L$2013,AZ209)="Em cobertura","COV",IF(INDEX('Controle de reservas'!$L$14:$L$2013,AZ209)="Disponível","DISP",IF(INDEX('Controle de reservas'!$L$14:$L$2013,AZ209)="Não utilizado","NU",IF(INDEX('Controle de reservas'!$L$14:$L$2013,AZ209)="Folga","F",IF(INDEX('Controle de reservas'!$L$14:$L$2013,AZ209)="Ocorrência","O",IF(INDEX('Controle de reservas'!$L$14:$L$2013,AZ209)="Programado","PROG",IF(INDEX('Controle de reservas'!$L$14:$L$2013,AZ209)="Disponível no posto","DP","SEM SITUAÇÃO")))))))&amp;IF(INDEX('Controle de reservas'!$M$14:$M$2013,AZ209)&lt;&gt;"",CHAR(10)&amp;INDEX('Controle de reservas'!$M$14:$M$2013,AZ209),IF(OR(INDEX('Controle de reservas'!$L$14:$L$2013,AZ209)="Em cobertura",INDEX('Controle de reservas'!$L$14:$L$2013,AZ209)="Programado"),CHAR(10)&amp;"SEM LOCAL",""))&amp;IF(INDEX('Controle de reservas'!$N$14:$N$2013,AZ209)&lt;&gt;"",CHAR(10)&amp;"Subst.: "&amp;INDEX('Controle de reservas'!$N$14:$N$2013,AZ209),"")&amp;IF(AND(ISNUMBER(INDEX('Controle de reservas'!$I$14:$I$2013,AZ209)),INDEX('Controle de reservas'!$I$14:$I$2013,AZ209)&gt;0,INDEX('Controle de reservas'!$K$14:$K$2013,AZ209)&gt;INDEX('Controle de reservas'!$I$14:$I$2013,AZ209)),CHAR(10)&amp;"DIVERGÊNCIA DE DATAS","")&amp;IF(INDEX('Controle de reservas'!$P$14:$P$2013,AZ209)&lt;&gt;"OK"," !",""))))</f>
      </c>
      <c r="M209" s="17">
        <f ca="1">IF(OR($AQ209=0,M$9="",M$9&lt;$AS209,AND($AT209&lt;&gt;"",M$9&gt;$AT209)),"",IF(BA209=0,"—",IF(INDEX('Controle de reservas'!$P$14:$P$2013,BA209)="DUPLICIDADE NO DIA","CONFLITO"&amp;IF(INDEX('Controle de reservas'!$M$14:$M$2013,BA209)&lt;&gt;"",CHAR(10)&amp;INDEX('Controle de reservas'!$M$14:$M$2013,BA209),"")&amp;IF(INDEX('Controle de reservas'!$N$14:$N$2013,BA209)&lt;&gt;"",CHAR(10)&amp;"Subst.: "&amp;INDEX('Controle de reservas'!$N$14:$N$2013,BA209),"")&amp;IF(AND(ISNUMBER(INDEX('Controle de reservas'!$I$14:$I$2013,BA209)),INDEX('Controle de reservas'!$I$14:$I$2013,BA209)&gt;0,INDEX('Controle de reservas'!$K$14:$K$2013,BA209)&gt;INDEX('Controle de reservas'!$I$14:$I$2013,BA209)),CHAR(10)&amp;"DIVERGÊNCIA DE DATAS",""),IF(INDEX('Controle de reservas'!$L$14:$L$2013,BA209)="Em cobertura","COV",IF(INDEX('Controle de reservas'!$L$14:$L$2013,BA209)="Disponível","DISP",IF(INDEX('Controle de reservas'!$L$14:$L$2013,BA209)="Não utilizado","NU",IF(INDEX('Controle de reservas'!$L$14:$L$2013,BA209)="Folga","F",IF(INDEX('Controle de reservas'!$L$14:$L$2013,BA209)="Ocorrência","O",IF(INDEX('Controle de reservas'!$L$14:$L$2013,BA209)="Programado","PROG",IF(INDEX('Controle de reservas'!$L$14:$L$2013,BA209)="Disponível no posto","DP","SEM SITUAÇÃO")))))))&amp;IF(INDEX('Controle de reservas'!$M$14:$M$2013,BA209)&lt;&gt;"",CHAR(10)&amp;INDEX('Controle de reservas'!$M$14:$M$2013,BA209),IF(OR(INDEX('Controle de reservas'!$L$14:$L$2013,BA209)="Em cobertura",INDEX('Controle de reservas'!$L$14:$L$2013,BA209)="Programado"),CHAR(10)&amp;"SEM LOCAL",""))&amp;IF(INDEX('Controle de reservas'!$N$14:$N$2013,BA209)&lt;&gt;"",CHAR(10)&amp;"Subst.: "&amp;INDEX('Controle de reservas'!$N$14:$N$2013,BA209),"")&amp;IF(AND(ISNUMBER(INDEX('Controle de reservas'!$I$14:$I$2013,BA209)),INDEX('Controle de reservas'!$I$14:$I$2013,BA209)&gt;0,INDEX('Controle de reservas'!$K$14:$K$2013,BA209)&gt;INDEX('Controle de reservas'!$I$14:$I$2013,BA209)),CHAR(10)&amp;"DIVERGÊNCIA DE DATAS","")&amp;IF(INDEX('Controle de reservas'!$P$14:$P$2013,BA209)&lt;&gt;"OK"," !",""))))</f>
      </c>
      <c r="N209" s="17">
        <f ca="1">IF(OR($AQ209=0,N$9="",N$9&lt;$AS209,AND($AT209&lt;&gt;"",N$9&gt;$AT209)),"",IF(BB209=0,"—",IF(INDEX('Controle de reservas'!$P$14:$P$2013,BB209)="DUPLICIDADE NO DIA","CONFLITO"&amp;IF(INDEX('Controle de reservas'!$M$14:$M$2013,BB209)&lt;&gt;"",CHAR(10)&amp;INDEX('Controle de reservas'!$M$14:$M$2013,BB209),"")&amp;IF(INDEX('Controle de reservas'!$N$14:$N$2013,BB209)&lt;&gt;"",CHAR(10)&amp;"Subst.: "&amp;INDEX('Controle de reservas'!$N$14:$N$2013,BB209),"")&amp;IF(AND(ISNUMBER(INDEX('Controle de reservas'!$I$14:$I$2013,BB209)),INDEX('Controle de reservas'!$I$14:$I$2013,BB209)&gt;0,INDEX('Controle de reservas'!$K$14:$K$2013,BB209)&gt;INDEX('Controle de reservas'!$I$14:$I$2013,BB209)),CHAR(10)&amp;"DIVERGÊNCIA DE DATAS",""),IF(INDEX('Controle de reservas'!$L$14:$L$2013,BB209)="Em cobertura","COV",IF(INDEX('Controle de reservas'!$L$14:$L$2013,BB209)="Disponível","DISP",IF(INDEX('Controle de reservas'!$L$14:$L$2013,BB209)="Não utilizado","NU",IF(INDEX('Controle de reservas'!$L$14:$L$2013,BB209)="Folga","F",IF(INDEX('Controle de reservas'!$L$14:$L$2013,BB209)="Ocorrência","O",IF(INDEX('Controle de reservas'!$L$14:$L$2013,BB209)="Programado","PROG",IF(INDEX('Controle de reservas'!$L$14:$L$2013,BB209)="Disponível no posto","DP","SEM SITUAÇÃO")))))))&amp;IF(INDEX('Controle de reservas'!$M$14:$M$2013,BB209)&lt;&gt;"",CHAR(10)&amp;INDEX('Controle de reservas'!$M$14:$M$2013,BB209),IF(OR(INDEX('Controle de reservas'!$L$14:$L$2013,BB209)="Em cobertura",INDEX('Controle de reservas'!$L$14:$L$2013,BB209)="Programado"),CHAR(10)&amp;"SEM LOCAL",""))&amp;IF(INDEX('Controle de reservas'!$N$14:$N$2013,BB209)&lt;&gt;"",CHAR(10)&amp;"Subst.: "&amp;INDEX('Controle de reservas'!$N$14:$N$2013,BB209),"")&amp;IF(AND(ISNUMBER(INDEX('Controle de reservas'!$I$14:$I$2013,BB209)),INDEX('Controle de reservas'!$I$14:$I$2013,BB209)&gt;0,INDEX('Controle de reservas'!$K$14:$K$2013,BB209)&gt;INDEX('Controle de reservas'!$I$14:$I$2013,BB209)),CHAR(10)&amp;"DIVERGÊNCIA DE DATAS","")&amp;IF(INDEX('Controle de reservas'!$P$14:$P$2013,BB209)&lt;&gt;"OK"," !",""))))</f>
      </c>
      <c r="O209" s="17">
        <f ca="1">IF(OR($AQ209=0,O$9="",O$9&lt;$AS209,AND($AT209&lt;&gt;"",O$9&gt;$AT209)),"",IF(BC209=0,"—",IF(INDEX('Controle de reservas'!$P$14:$P$2013,BC209)="DUPLICIDADE NO DIA","CONFLITO"&amp;IF(INDEX('Controle de reservas'!$M$14:$M$2013,BC209)&lt;&gt;"",CHAR(10)&amp;INDEX('Controle de reservas'!$M$14:$M$2013,BC209),"")&amp;IF(INDEX('Controle de reservas'!$N$14:$N$2013,BC209)&lt;&gt;"",CHAR(10)&amp;"Subst.: "&amp;INDEX('Controle de reservas'!$N$14:$N$2013,BC209),"")&amp;IF(AND(ISNUMBER(INDEX('Controle de reservas'!$I$14:$I$2013,BC209)),INDEX('Controle de reservas'!$I$14:$I$2013,BC209)&gt;0,INDEX('Controle de reservas'!$K$14:$K$2013,BC209)&gt;INDEX('Controle de reservas'!$I$14:$I$2013,BC209)),CHAR(10)&amp;"DIVERGÊNCIA DE DATAS",""),IF(INDEX('Controle de reservas'!$L$14:$L$2013,BC209)="Em cobertura","COV",IF(INDEX('Controle de reservas'!$L$14:$L$2013,BC209)="Disponível","DISP",IF(INDEX('Controle de reservas'!$L$14:$L$2013,BC209)="Não utilizado","NU",IF(INDEX('Controle de reservas'!$L$14:$L$2013,BC209)="Folga","F",IF(INDEX('Controle de reservas'!$L$14:$L$2013,BC209)="Ocorrência","O",IF(INDEX('Controle de reservas'!$L$14:$L$2013,BC209)="Programado","PROG",IF(INDEX('Controle de reservas'!$L$14:$L$2013,BC209)="Disponível no posto","DP","SEM SITUAÇÃO")))))))&amp;IF(INDEX('Controle de reservas'!$M$14:$M$2013,BC209)&lt;&gt;"",CHAR(10)&amp;INDEX('Controle de reservas'!$M$14:$M$2013,BC209),IF(OR(INDEX('Controle de reservas'!$L$14:$L$2013,BC209)="Em cobertura",INDEX('Controle de reservas'!$L$14:$L$2013,BC209)="Programado"),CHAR(10)&amp;"SEM LOCAL",""))&amp;IF(INDEX('Controle de reservas'!$N$14:$N$2013,BC209)&lt;&gt;"",CHAR(10)&amp;"Subst.: "&amp;INDEX('Controle de reservas'!$N$14:$N$2013,BC209),"")&amp;IF(AND(ISNUMBER(INDEX('Controle de reservas'!$I$14:$I$2013,BC209)),INDEX('Controle de reservas'!$I$14:$I$2013,BC209)&gt;0,INDEX('Controle de reservas'!$K$14:$K$2013,BC209)&gt;INDEX('Controle de reservas'!$I$14:$I$2013,BC209)),CHAR(10)&amp;"DIVERGÊNCIA DE DATAS","")&amp;IF(INDEX('Controle de reservas'!$P$14:$P$2013,BC209)&lt;&gt;"OK"," !",""))))</f>
      </c>
      <c r="P209" s="17">
        <f ca="1">IF(OR($AQ209=0,P$9="",P$9&lt;$AS209,AND($AT209&lt;&gt;"",P$9&gt;$AT209)),"",IF(BD209=0,"—",IF(INDEX('Controle de reservas'!$P$14:$P$2013,BD209)="DUPLICIDADE NO DIA","CONFLITO"&amp;IF(INDEX('Controle de reservas'!$M$14:$M$2013,BD209)&lt;&gt;"",CHAR(10)&amp;INDEX('Controle de reservas'!$M$14:$M$2013,BD209),"")&amp;IF(INDEX('Controle de reservas'!$N$14:$N$2013,BD209)&lt;&gt;"",CHAR(10)&amp;"Subst.: "&amp;INDEX('Controle de reservas'!$N$14:$N$2013,BD209),"")&amp;IF(AND(ISNUMBER(INDEX('Controle de reservas'!$I$14:$I$2013,BD209)),INDEX('Controle de reservas'!$I$14:$I$2013,BD209)&gt;0,INDEX('Controle de reservas'!$K$14:$K$2013,BD209)&gt;INDEX('Controle de reservas'!$I$14:$I$2013,BD209)),CHAR(10)&amp;"DIVERGÊNCIA DE DATAS",""),IF(INDEX('Controle de reservas'!$L$14:$L$2013,BD209)="Em cobertura","COV",IF(INDEX('Controle de reservas'!$L$14:$L$2013,BD209)="Disponível","DISP",IF(INDEX('Controle de reservas'!$L$14:$L$2013,BD209)="Não utilizado","NU",IF(INDEX('Controle de reservas'!$L$14:$L$2013,BD209)="Folga","F",IF(INDEX('Controle de reservas'!$L$14:$L$2013,BD209)="Ocorrência","O",IF(INDEX('Controle de reservas'!$L$14:$L$2013,BD209)="Programado","PROG",IF(INDEX('Controle de reservas'!$L$14:$L$2013,BD209)="Disponível no posto","DP","SEM SITUAÇÃO")))))))&amp;IF(INDEX('Controle de reservas'!$M$14:$M$2013,BD209)&lt;&gt;"",CHAR(10)&amp;INDEX('Controle de reservas'!$M$14:$M$2013,BD209),IF(OR(INDEX('Controle de reservas'!$L$14:$L$2013,BD209)="Em cobertura",INDEX('Controle de reservas'!$L$14:$L$2013,BD209)="Programado"),CHAR(10)&amp;"SEM LOCAL",""))&amp;IF(INDEX('Controle de reservas'!$N$14:$N$2013,BD209)&lt;&gt;"",CHAR(10)&amp;"Subst.: "&amp;INDEX('Controle de reservas'!$N$14:$N$2013,BD209),"")&amp;IF(AND(ISNUMBER(INDEX('Controle de reservas'!$I$14:$I$2013,BD209)),INDEX('Controle de reservas'!$I$14:$I$2013,BD209)&gt;0,INDEX('Controle de reservas'!$K$14:$K$2013,BD209)&gt;INDEX('Controle de reservas'!$I$14:$I$2013,BD209)),CHAR(10)&amp;"DIVERGÊNCIA DE DATAS","")&amp;IF(INDEX('Controle de reservas'!$P$14:$P$2013,BD209)&lt;&gt;"OK"," !",""))))</f>
      </c>
      <c r="Q209" s="17">
        <f ca="1">IF(OR($AQ209=0,Q$9="",Q$9&lt;$AS209,AND($AT209&lt;&gt;"",Q$9&gt;$AT209)),"",IF(BE209=0,"—",IF(INDEX('Controle de reservas'!$P$14:$P$2013,BE209)="DUPLICIDADE NO DIA","CONFLITO"&amp;IF(INDEX('Controle de reservas'!$M$14:$M$2013,BE209)&lt;&gt;"",CHAR(10)&amp;INDEX('Controle de reservas'!$M$14:$M$2013,BE209),"")&amp;IF(INDEX('Controle de reservas'!$N$14:$N$2013,BE209)&lt;&gt;"",CHAR(10)&amp;"Subst.: "&amp;INDEX('Controle de reservas'!$N$14:$N$2013,BE209),"")&amp;IF(AND(ISNUMBER(INDEX('Controle de reservas'!$I$14:$I$2013,BE209)),INDEX('Controle de reservas'!$I$14:$I$2013,BE209)&gt;0,INDEX('Controle de reservas'!$K$14:$K$2013,BE209)&gt;INDEX('Controle de reservas'!$I$14:$I$2013,BE209)),CHAR(10)&amp;"DIVERGÊNCIA DE DATAS",""),IF(INDEX('Controle de reservas'!$L$14:$L$2013,BE209)="Em cobertura","COV",IF(INDEX('Controle de reservas'!$L$14:$L$2013,BE209)="Disponível","DISP",IF(INDEX('Controle de reservas'!$L$14:$L$2013,BE209)="Não utilizado","NU",IF(INDEX('Controle de reservas'!$L$14:$L$2013,BE209)="Folga","F",IF(INDEX('Controle de reservas'!$L$14:$L$2013,BE209)="Ocorrência","O",IF(INDEX('Controle de reservas'!$L$14:$L$2013,BE209)="Programado","PROG",IF(INDEX('Controle de reservas'!$L$14:$L$2013,BE209)="Disponível no posto","DP","SEM SITUAÇÃO")))))))&amp;IF(INDEX('Controle de reservas'!$M$14:$M$2013,BE209)&lt;&gt;"",CHAR(10)&amp;INDEX('Controle de reservas'!$M$14:$M$2013,BE209),IF(OR(INDEX('Controle de reservas'!$L$14:$L$2013,BE209)="Em cobertura",INDEX('Controle de reservas'!$L$14:$L$2013,BE209)="Programado"),CHAR(10)&amp;"SEM LOCAL",""))&amp;IF(INDEX('Controle de reservas'!$N$14:$N$2013,BE209)&lt;&gt;"",CHAR(10)&amp;"Subst.: "&amp;INDEX('Controle de reservas'!$N$14:$N$2013,BE209),"")&amp;IF(AND(ISNUMBER(INDEX('Controle de reservas'!$I$14:$I$2013,BE209)),INDEX('Controle de reservas'!$I$14:$I$2013,BE209)&gt;0,INDEX('Controle de reservas'!$K$14:$K$2013,BE209)&gt;INDEX('Controle de reservas'!$I$14:$I$2013,BE209)),CHAR(10)&amp;"DIVERGÊNCIA DE DATAS","")&amp;IF(INDEX('Controle de reservas'!$P$14:$P$2013,BE209)&lt;&gt;"OK"," !",""))))</f>
      </c>
      <c r="R209" s="17">
        <f ca="1">IF(OR($AQ209=0,R$9="",R$9&lt;$AS209,AND($AT209&lt;&gt;"",R$9&gt;$AT209)),"",IF(BF209=0,"—",IF(INDEX('Controle de reservas'!$P$14:$P$2013,BF209)="DUPLICIDADE NO DIA","CONFLITO"&amp;IF(INDEX('Controle de reservas'!$M$14:$M$2013,BF209)&lt;&gt;"",CHAR(10)&amp;INDEX('Controle de reservas'!$M$14:$M$2013,BF209),"")&amp;IF(INDEX('Controle de reservas'!$N$14:$N$2013,BF209)&lt;&gt;"",CHAR(10)&amp;"Subst.: "&amp;INDEX('Controle de reservas'!$N$14:$N$2013,BF209),"")&amp;IF(AND(ISNUMBER(INDEX('Controle de reservas'!$I$14:$I$2013,BF209)),INDEX('Controle de reservas'!$I$14:$I$2013,BF209)&gt;0,INDEX('Controle de reservas'!$K$14:$K$2013,BF209)&gt;INDEX('Controle de reservas'!$I$14:$I$2013,BF209)),CHAR(10)&amp;"DIVERGÊNCIA DE DATAS",""),IF(INDEX('Controle de reservas'!$L$14:$L$2013,BF209)="Em cobertura","COV",IF(INDEX('Controle de reservas'!$L$14:$L$2013,BF209)="Disponível","DISP",IF(INDEX('Controle de reservas'!$L$14:$L$2013,BF209)="Não utilizado","NU",IF(INDEX('Controle de reservas'!$L$14:$L$2013,BF209)="Folga","F",IF(INDEX('Controle de reservas'!$L$14:$L$2013,BF209)="Ocorrência","O",IF(INDEX('Controle de reservas'!$L$14:$L$2013,BF209)="Programado","PROG",IF(INDEX('Controle de reservas'!$L$14:$L$2013,BF209)="Disponível no posto","DP","SEM SITUAÇÃO")))))))&amp;IF(INDEX('Controle de reservas'!$M$14:$M$2013,BF209)&lt;&gt;"",CHAR(10)&amp;INDEX('Controle de reservas'!$M$14:$M$2013,BF209),IF(OR(INDEX('Controle de reservas'!$L$14:$L$2013,BF209)="Em cobertura",INDEX('Controle de reservas'!$L$14:$L$2013,BF209)="Programado"),CHAR(10)&amp;"SEM LOCAL",""))&amp;IF(INDEX('Controle de reservas'!$N$14:$N$2013,BF209)&lt;&gt;"",CHAR(10)&amp;"Subst.: "&amp;INDEX('Controle de reservas'!$N$14:$N$2013,BF209),"")&amp;IF(AND(ISNUMBER(INDEX('Controle de reservas'!$I$14:$I$2013,BF209)),INDEX('Controle de reservas'!$I$14:$I$2013,BF209)&gt;0,INDEX('Controle de reservas'!$K$14:$K$2013,BF209)&gt;INDEX('Controle de reservas'!$I$14:$I$2013,BF209)),CHAR(10)&amp;"DIVERGÊNCIA DE DATAS","")&amp;IF(INDEX('Controle de reservas'!$P$14:$P$2013,BF209)&lt;&gt;"OK"," !",""))))</f>
      </c>
      <c r="S209" s="17">
        <f ca="1">IF(OR($AQ209=0,S$9="",S$9&lt;$AS209,AND($AT209&lt;&gt;"",S$9&gt;$AT209)),"",IF(BG209=0,"—",IF(INDEX('Controle de reservas'!$P$14:$P$2013,BG209)="DUPLICIDADE NO DIA","CONFLITO"&amp;IF(INDEX('Controle de reservas'!$M$14:$M$2013,BG209)&lt;&gt;"",CHAR(10)&amp;INDEX('Controle de reservas'!$M$14:$M$2013,BG209),"")&amp;IF(INDEX('Controle de reservas'!$N$14:$N$2013,BG209)&lt;&gt;"",CHAR(10)&amp;"Subst.: "&amp;INDEX('Controle de reservas'!$N$14:$N$2013,BG209),"")&amp;IF(AND(ISNUMBER(INDEX('Controle de reservas'!$I$14:$I$2013,BG209)),INDEX('Controle de reservas'!$I$14:$I$2013,BG209)&gt;0,INDEX('Controle de reservas'!$K$14:$K$2013,BG209)&gt;INDEX('Controle de reservas'!$I$14:$I$2013,BG209)),CHAR(10)&amp;"DIVERGÊNCIA DE DATAS",""),IF(INDEX('Controle de reservas'!$L$14:$L$2013,BG209)="Em cobertura","COV",IF(INDEX('Controle de reservas'!$L$14:$L$2013,BG209)="Disponível","DISP",IF(INDEX('Controle de reservas'!$L$14:$L$2013,BG209)="Não utilizado","NU",IF(INDEX('Controle de reservas'!$L$14:$L$2013,BG209)="Folga","F",IF(INDEX('Controle de reservas'!$L$14:$L$2013,BG209)="Ocorrência","O",IF(INDEX('Controle de reservas'!$L$14:$L$2013,BG209)="Programado","PROG",IF(INDEX('Controle de reservas'!$L$14:$L$2013,BG209)="Disponível no posto","DP","SEM SITUAÇÃO")))))))&amp;IF(INDEX('Controle de reservas'!$M$14:$M$2013,BG209)&lt;&gt;"",CHAR(10)&amp;INDEX('Controle de reservas'!$M$14:$M$2013,BG209),IF(OR(INDEX('Controle de reservas'!$L$14:$L$2013,BG209)="Em cobertura",INDEX('Controle de reservas'!$L$14:$L$2013,BG209)="Programado"),CHAR(10)&amp;"SEM LOCAL",""))&amp;IF(INDEX('Controle de reservas'!$N$14:$N$2013,BG209)&lt;&gt;"",CHAR(10)&amp;"Subst.: "&amp;INDEX('Controle de reservas'!$N$14:$N$2013,BG209),"")&amp;IF(AND(ISNUMBER(INDEX('Controle de reservas'!$I$14:$I$2013,BG209)),INDEX('Controle de reservas'!$I$14:$I$2013,BG209)&gt;0,INDEX('Controle de reservas'!$K$14:$K$2013,BG209)&gt;INDEX('Controle de reservas'!$I$14:$I$2013,BG209)),CHAR(10)&amp;"DIVERGÊNCIA DE DATAS","")&amp;IF(INDEX('Controle de reservas'!$P$14:$P$2013,BG209)&lt;&gt;"OK"," !",""))))</f>
      </c>
      <c r="T209" s="17">
        <f ca="1">IF(OR($AQ209=0,T$9="",T$9&lt;$AS209,AND($AT209&lt;&gt;"",T$9&gt;$AT209)),"",IF(BH209=0,"—",IF(INDEX('Controle de reservas'!$P$14:$P$2013,BH209)="DUPLICIDADE NO DIA","CONFLITO"&amp;IF(INDEX('Controle de reservas'!$M$14:$M$2013,BH209)&lt;&gt;"",CHAR(10)&amp;INDEX('Controle de reservas'!$M$14:$M$2013,BH209),"")&amp;IF(INDEX('Controle de reservas'!$N$14:$N$2013,BH209)&lt;&gt;"",CHAR(10)&amp;"Subst.: "&amp;INDEX('Controle de reservas'!$N$14:$N$2013,BH209),"")&amp;IF(AND(ISNUMBER(INDEX('Controle de reservas'!$I$14:$I$2013,BH209)),INDEX('Controle de reservas'!$I$14:$I$2013,BH209)&gt;0,INDEX('Controle de reservas'!$K$14:$K$2013,BH209)&gt;INDEX('Controle de reservas'!$I$14:$I$2013,BH209)),CHAR(10)&amp;"DIVERGÊNCIA DE DATAS",""),IF(INDEX('Controle de reservas'!$L$14:$L$2013,BH209)="Em cobertura","COV",IF(INDEX('Controle de reservas'!$L$14:$L$2013,BH209)="Disponível","DISP",IF(INDEX('Controle de reservas'!$L$14:$L$2013,BH209)="Não utilizado","NU",IF(INDEX('Controle de reservas'!$L$14:$L$2013,BH209)="Folga","F",IF(INDEX('Controle de reservas'!$L$14:$L$2013,BH209)="Ocorrência","O",IF(INDEX('Controle de reservas'!$L$14:$L$2013,BH209)="Programado","PROG",IF(INDEX('Controle de reservas'!$L$14:$L$2013,BH209)="Disponível no posto","DP","SEM SITUAÇÃO")))))))&amp;IF(INDEX('Controle de reservas'!$M$14:$M$2013,BH209)&lt;&gt;"",CHAR(10)&amp;INDEX('Controle de reservas'!$M$14:$M$2013,BH209),IF(OR(INDEX('Controle de reservas'!$L$14:$L$2013,BH209)="Em cobertura",INDEX('Controle de reservas'!$L$14:$L$2013,BH209)="Programado"),CHAR(10)&amp;"SEM LOCAL",""))&amp;IF(INDEX('Controle de reservas'!$N$14:$N$2013,BH209)&lt;&gt;"",CHAR(10)&amp;"Subst.: "&amp;INDEX('Controle de reservas'!$N$14:$N$2013,BH209),"")&amp;IF(AND(ISNUMBER(INDEX('Controle de reservas'!$I$14:$I$2013,BH209)),INDEX('Controle de reservas'!$I$14:$I$2013,BH209)&gt;0,INDEX('Controle de reservas'!$K$14:$K$2013,BH209)&gt;INDEX('Controle de reservas'!$I$14:$I$2013,BH209)),CHAR(10)&amp;"DIVERGÊNCIA DE DATAS","")&amp;IF(INDEX('Controle de reservas'!$P$14:$P$2013,BH209)&lt;&gt;"OK"," !",""))))</f>
      </c>
      <c r="U209" s="17">
        <f ca="1">IF(OR($AQ209=0,U$9="",U$9&lt;$AS209,AND($AT209&lt;&gt;"",U$9&gt;$AT209)),"",IF(BI209=0,"—",IF(INDEX('Controle de reservas'!$P$14:$P$2013,BI209)="DUPLICIDADE NO DIA","CONFLITO"&amp;IF(INDEX('Controle de reservas'!$M$14:$M$2013,BI209)&lt;&gt;"",CHAR(10)&amp;INDEX('Controle de reservas'!$M$14:$M$2013,BI209),"")&amp;IF(INDEX('Controle de reservas'!$N$14:$N$2013,BI209)&lt;&gt;"",CHAR(10)&amp;"Subst.: "&amp;INDEX('Controle de reservas'!$N$14:$N$2013,BI209),"")&amp;IF(AND(ISNUMBER(INDEX('Controle de reservas'!$I$14:$I$2013,BI209)),INDEX('Controle de reservas'!$I$14:$I$2013,BI209)&gt;0,INDEX('Controle de reservas'!$K$14:$K$2013,BI209)&gt;INDEX('Controle de reservas'!$I$14:$I$2013,BI209)),CHAR(10)&amp;"DIVERGÊNCIA DE DATAS",""),IF(INDEX('Controle de reservas'!$L$14:$L$2013,BI209)="Em cobertura","COV",IF(INDEX('Controle de reservas'!$L$14:$L$2013,BI209)="Disponível","DISP",IF(INDEX('Controle de reservas'!$L$14:$L$2013,BI209)="Não utilizado","NU",IF(INDEX('Controle de reservas'!$L$14:$L$2013,BI209)="Folga","F",IF(INDEX('Controle de reservas'!$L$14:$L$2013,BI209)="Ocorrência","O",IF(INDEX('Controle de reservas'!$L$14:$L$2013,BI209)="Programado","PROG",IF(INDEX('Controle de reservas'!$L$14:$L$2013,BI209)="Disponível no posto","DP","SEM SITUAÇÃO")))))))&amp;IF(INDEX('Controle de reservas'!$M$14:$M$2013,BI209)&lt;&gt;"",CHAR(10)&amp;INDEX('Controle de reservas'!$M$14:$M$2013,BI209),IF(OR(INDEX('Controle de reservas'!$L$14:$L$2013,BI209)="Em cobertura",INDEX('Controle de reservas'!$L$14:$L$2013,BI209)="Programado"),CHAR(10)&amp;"SEM LOCAL",""))&amp;IF(INDEX('Controle de reservas'!$N$14:$N$2013,BI209)&lt;&gt;"",CHAR(10)&amp;"Subst.: "&amp;INDEX('Controle de reservas'!$N$14:$N$2013,BI209),"")&amp;IF(AND(ISNUMBER(INDEX('Controle de reservas'!$I$14:$I$2013,BI209)),INDEX('Controle de reservas'!$I$14:$I$2013,BI209)&gt;0,INDEX('Controle de reservas'!$K$14:$K$2013,BI209)&gt;INDEX('Controle de reservas'!$I$14:$I$2013,BI209)),CHAR(10)&amp;"DIVERGÊNCIA DE DATAS","")&amp;IF(INDEX('Controle de reservas'!$P$14:$P$2013,BI209)&lt;&gt;"OK"," !",""))))</f>
      </c>
      <c r="V209" s="17">
        <f ca="1">IF(OR($AQ209=0,V$9="",V$9&lt;$AS209,AND($AT209&lt;&gt;"",V$9&gt;$AT209)),"",IF(BJ209=0,"—",IF(INDEX('Controle de reservas'!$P$14:$P$2013,BJ209)="DUPLICIDADE NO DIA","CONFLITO"&amp;IF(INDEX('Controle de reservas'!$M$14:$M$2013,BJ209)&lt;&gt;"",CHAR(10)&amp;INDEX('Controle de reservas'!$M$14:$M$2013,BJ209),"")&amp;IF(INDEX('Controle de reservas'!$N$14:$N$2013,BJ209)&lt;&gt;"",CHAR(10)&amp;"Subst.: "&amp;INDEX('Controle de reservas'!$N$14:$N$2013,BJ209),"")&amp;IF(AND(ISNUMBER(INDEX('Controle de reservas'!$I$14:$I$2013,BJ209)),INDEX('Controle de reservas'!$I$14:$I$2013,BJ209)&gt;0,INDEX('Controle de reservas'!$K$14:$K$2013,BJ209)&gt;INDEX('Controle de reservas'!$I$14:$I$2013,BJ209)),CHAR(10)&amp;"DIVERGÊNCIA DE DATAS",""),IF(INDEX('Controle de reservas'!$L$14:$L$2013,BJ209)="Em cobertura","COV",IF(INDEX('Controle de reservas'!$L$14:$L$2013,BJ209)="Disponível","DISP",IF(INDEX('Controle de reservas'!$L$14:$L$2013,BJ209)="Não utilizado","NU",IF(INDEX('Controle de reservas'!$L$14:$L$2013,BJ209)="Folga","F",IF(INDEX('Controle de reservas'!$L$14:$L$2013,BJ209)="Ocorrência","O",IF(INDEX('Controle de reservas'!$L$14:$L$2013,BJ209)="Programado","PROG",IF(INDEX('Controle de reservas'!$L$14:$L$2013,BJ209)="Disponível no posto","DP","SEM SITUAÇÃO")))))))&amp;IF(INDEX('Controle de reservas'!$M$14:$M$2013,BJ209)&lt;&gt;"",CHAR(10)&amp;INDEX('Controle de reservas'!$M$14:$M$2013,BJ209),IF(OR(INDEX('Controle de reservas'!$L$14:$L$2013,BJ209)="Em cobertura",INDEX('Controle de reservas'!$L$14:$L$2013,BJ209)="Programado"),CHAR(10)&amp;"SEM LOCAL",""))&amp;IF(INDEX('Controle de reservas'!$N$14:$N$2013,BJ209)&lt;&gt;"",CHAR(10)&amp;"Subst.: "&amp;INDEX('Controle de reservas'!$N$14:$N$2013,BJ209),"")&amp;IF(AND(ISNUMBER(INDEX('Controle de reservas'!$I$14:$I$2013,BJ209)),INDEX('Controle de reservas'!$I$14:$I$2013,BJ209)&gt;0,INDEX('Controle de reservas'!$K$14:$K$2013,BJ209)&gt;INDEX('Controle de reservas'!$I$14:$I$2013,BJ209)),CHAR(10)&amp;"DIVERGÊNCIA DE DATAS","")&amp;IF(INDEX('Controle de reservas'!$P$14:$P$2013,BJ209)&lt;&gt;"OK"," !",""))))</f>
      </c>
      <c r="W209" s="17">
        <f ca="1">IF(OR($AQ209=0,W$9="",W$9&lt;$AS209,AND($AT209&lt;&gt;"",W$9&gt;$AT209)),"",IF(BK209=0,"—",IF(INDEX('Controle de reservas'!$P$14:$P$2013,BK209)="DUPLICIDADE NO DIA","CONFLITO"&amp;IF(INDEX('Controle de reservas'!$M$14:$M$2013,BK209)&lt;&gt;"",CHAR(10)&amp;INDEX('Controle de reservas'!$M$14:$M$2013,BK209),"")&amp;IF(INDEX('Controle de reservas'!$N$14:$N$2013,BK209)&lt;&gt;"",CHAR(10)&amp;"Subst.: "&amp;INDEX('Controle de reservas'!$N$14:$N$2013,BK209),"")&amp;IF(AND(ISNUMBER(INDEX('Controle de reservas'!$I$14:$I$2013,BK209)),INDEX('Controle de reservas'!$I$14:$I$2013,BK209)&gt;0,INDEX('Controle de reservas'!$K$14:$K$2013,BK209)&gt;INDEX('Controle de reservas'!$I$14:$I$2013,BK209)),CHAR(10)&amp;"DIVERGÊNCIA DE DATAS",""),IF(INDEX('Controle de reservas'!$L$14:$L$2013,BK209)="Em cobertura","COV",IF(INDEX('Controle de reservas'!$L$14:$L$2013,BK209)="Disponível","DISP",IF(INDEX('Controle de reservas'!$L$14:$L$2013,BK209)="Não utilizado","NU",IF(INDEX('Controle de reservas'!$L$14:$L$2013,BK209)="Folga","F",IF(INDEX('Controle de reservas'!$L$14:$L$2013,BK209)="Ocorrência","O",IF(INDEX('Controle de reservas'!$L$14:$L$2013,BK209)="Programado","PROG",IF(INDEX('Controle de reservas'!$L$14:$L$2013,BK209)="Disponível no posto","DP","SEM SITUAÇÃO")))))))&amp;IF(INDEX('Controle de reservas'!$M$14:$M$2013,BK209)&lt;&gt;"",CHAR(10)&amp;INDEX('Controle de reservas'!$M$14:$M$2013,BK209),IF(OR(INDEX('Controle de reservas'!$L$14:$L$2013,BK209)="Em cobertura",INDEX('Controle de reservas'!$L$14:$L$2013,BK209)="Programado"),CHAR(10)&amp;"SEM LOCAL",""))&amp;IF(INDEX('Controle de reservas'!$N$14:$N$2013,BK209)&lt;&gt;"",CHAR(10)&amp;"Subst.: "&amp;INDEX('Controle de reservas'!$N$14:$N$2013,BK209),"")&amp;IF(AND(ISNUMBER(INDEX('Controle de reservas'!$I$14:$I$2013,BK209)),INDEX('Controle de reservas'!$I$14:$I$2013,BK209)&gt;0,INDEX('Controle de reservas'!$K$14:$K$2013,BK209)&gt;INDEX('Controle de reservas'!$I$14:$I$2013,BK209)),CHAR(10)&amp;"DIVERGÊNCIA DE DATAS","")&amp;IF(INDEX('Controle de reservas'!$P$14:$P$2013,BK209)&lt;&gt;"OK"," !",""))))</f>
      </c>
      <c r="X209" s="17">
        <f ca="1">IF(OR($AQ209=0,X$9="",X$9&lt;$AS209,AND($AT209&lt;&gt;"",X$9&gt;$AT209)),"",IF(BL209=0,"—",IF(INDEX('Controle de reservas'!$P$14:$P$2013,BL209)="DUPLICIDADE NO DIA","CONFLITO"&amp;IF(INDEX('Controle de reservas'!$M$14:$M$2013,BL209)&lt;&gt;"",CHAR(10)&amp;INDEX('Controle de reservas'!$M$14:$M$2013,BL209),"")&amp;IF(INDEX('Controle de reservas'!$N$14:$N$2013,BL209)&lt;&gt;"",CHAR(10)&amp;"Subst.: "&amp;INDEX('Controle de reservas'!$N$14:$N$2013,BL209),"")&amp;IF(AND(ISNUMBER(INDEX('Controle de reservas'!$I$14:$I$2013,BL209)),INDEX('Controle de reservas'!$I$14:$I$2013,BL209)&gt;0,INDEX('Controle de reservas'!$K$14:$K$2013,BL209)&gt;INDEX('Controle de reservas'!$I$14:$I$2013,BL209)),CHAR(10)&amp;"DIVERGÊNCIA DE DATAS",""),IF(INDEX('Controle de reservas'!$L$14:$L$2013,BL209)="Em cobertura","COV",IF(INDEX('Controle de reservas'!$L$14:$L$2013,BL209)="Disponível","DISP",IF(INDEX('Controle de reservas'!$L$14:$L$2013,BL209)="Não utilizado","NU",IF(INDEX('Controle de reservas'!$L$14:$L$2013,BL209)="Folga","F",IF(INDEX('Controle de reservas'!$L$14:$L$2013,BL209)="Ocorrência","O",IF(INDEX('Controle de reservas'!$L$14:$L$2013,BL209)="Programado","PROG",IF(INDEX('Controle de reservas'!$L$14:$L$2013,BL209)="Disponível no posto","DP","SEM SITUAÇÃO")))))))&amp;IF(INDEX('Controle de reservas'!$M$14:$M$2013,BL209)&lt;&gt;"",CHAR(10)&amp;INDEX('Controle de reservas'!$M$14:$M$2013,BL209),IF(OR(INDEX('Controle de reservas'!$L$14:$L$2013,BL209)="Em cobertura",INDEX('Controle de reservas'!$L$14:$L$2013,BL209)="Programado"),CHAR(10)&amp;"SEM LOCAL",""))&amp;IF(INDEX('Controle de reservas'!$N$14:$N$2013,BL209)&lt;&gt;"",CHAR(10)&amp;"Subst.: "&amp;INDEX('Controle de reservas'!$N$14:$N$2013,BL209),"")&amp;IF(AND(ISNUMBER(INDEX('Controle de reservas'!$I$14:$I$2013,BL209)),INDEX('Controle de reservas'!$I$14:$I$2013,BL209)&gt;0,INDEX('Controle de reservas'!$K$14:$K$2013,BL209)&gt;INDEX('Controle de reservas'!$I$14:$I$2013,BL209)),CHAR(10)&amp;"DIVERGÊNCIA DE DATAS","")&amp;IF(INDEX('Controle de reservas'!$P$14:$P$2013,BL209)&lt;&gt;"OK"," !",""))))</f>
      </c>
      <c r="Y209" s="17">
        <f ca="1">IF(OR($AQ209=0,Y$9="",Y$9&lt;$AS209,AND($AT209&lt;&gt;"",Y$9&gt;$AT209)),"",IF(BM209=0,"—",IF(INDEX('Controle de reservas'!$P$14:$P$2013,BM209)="DUPLICIDADE NO DIA","CONFLITO"&amp;IF(INDEX('Controle de reservas'!$M$14:$M$2013,BM209)&lt;&gt;"",CHAR(10)&amp;INDEX('Controle de reservas'!$M$14:$M$2013,BM209),"")&amp;IF(INDEX('Controle de reservas'!$N$14:$N$2013,BM209)&lt;&gt;"",CHAR(10)&amp;"Subst.: "&amp;INDEX('Controle de reservas'!$N$14:$N$2013,BM209),"")&amp;IF(AND(ISNUMBER(INDEX('Controle de reservas'!$I$14:$I$2013,BM209)),INDEX('Controle de reservas'!$I$14:$I$2013,BM209)&gt;0,INDEX('Controle de reservas'!$K$14:$K$2013,BM209)&gt;INDEX('Controle de reservas'!$I$14:$I$2013,BM209)),CHAR(10)&amp;"DIVERGÊNCIA DE DATAS",""),IF(INDEX('Controle de reservas'!$L$14:$L$2013,BM209)="Em cobertura","COV",IF(INDEX('Controle de reservas'!$L$14:$L$2013,BM209)="Disponível","DISP",IF(INDEX('Controle de reservas'!$L$14:$L$2013,BM209)="Não utilizado","NU",IF(INDEX('Controle de reservas'!$L$14:$L$2013,BM209)="Folga","F",IF(INDEX('Controle de reservas'!$L$14:$L$2013,BM209)="Ocorrência","O",IF(INDEX('Controle de reservas'!$L$14:$L$2013,BM209)="Programado","PROG",IF(INDEX('Controle de reservas'!$L$14:$L$2013,BM209)="Disponível no posto","DP","SEM SITUAÇÃO")))))))&amp;IF(INDEX('Controle de reservas'!$M$14:$M$2013,BM209)&lt;&gt;"",CHAR(10)&amp;INDEX('Controle de reservas'!$M$14:$M$2013,BM209),IF(OR(INDEX('Controle de reservas'!$L$14:$L$2013,BM209)="Em cobertura",INDEX('Controle de reservas'!$L$14:$L$2013,BM209)="Programado"),CHAR(10)&amp;"SEM LOCAL",""))&amp;IF(INDEX('Controle de reservas'!$N$14:$N$2013,BM209)&lt;&gt;"",CHAR(10)&amp;"Subst.: "&amp;INDEX('Controle de reservas'!$N$14:$N$2013,BM209),"")&amp;IF(AND(ISNUMBER(INDEX('Controle de reservas'!$I$14:$I$2013,BM209)),INDEX('Controle de reservas'!$I$14:$I$2013,BM209)&gt;0,INDEX('Controle de reservas'!$K$14:$K$2013,BM209)&gt;INDEX('Controle de reservas'!$I$14:$I$2013,BM209)),CHAR(10)&amp;"DIVERGÊNCIA DE DATAS","")&amp;IF(INDEX('Controle de reservas'!$P$14:$P$2013,BM209)&lt;&gt;"OK"," !",""))))</f>
      </c>
      <c r="Z209" s="17">
        <f ca="1">IF(OR($AQ209=0,Z$9="",Z$9&lt;$AS209,AND($AT209&lt;&gt;"",Z$9&gt;$AT209)),"",IF(BN209=0,"—",IF(INDEX('Controle de reservas'!$P$14:$P$2013,BN209)="DUPLICIDADE NO DIA","CONFLITO"&amp;IF(INDEX('Controle de reservas'!$M$14:$M$2013,BN209)&lt;&gt;"",CHAR(10)&amp;INDEX('Controle de reservas'!$M$14:$M$2013,BN209),"")&amp;IF(INDEX('Controle de reservas'!$N$14:$N$2013,BN209)&lt;&gt;"",CHAR(10)&amp;"Subst.: "&amp;INDEX('Controle de reservas'!$N$14:$N$2013,BN209),"")&amp;IF(AND(ISNUMBER(INDEX('Controle de reservas'!$I$14:$I$2013,BN209)),INDEX('Controle de reservas'!$I$14:$I$2013,BN209)&gt;0,INDEX('Controle de reservas'!$K$14:$K$2013,BN209)&gt;INDEX('Controle de reservas'!$I$14:$I$2013,BN209)),CHAR(10)&amp;"DIVERGÊNCIA DE DATAS",""),IF(INDEX('Controle de reservas'!$L$14:$L$2013,BN209)="Em cobertura","COV",IF(INDEX('Controle de reservas'!$L$14:$L$2013,BN209)="Disponível","DISP",IF(INDEX('Controle de reservas'!$L$14:$L$2013,BN209)="Não utilizado","NU",IF(INDEX('Controle de reservas'!$L$14:$L$2013,BN209)="Folga","F",IF(INDEX('Controle de reservas'!$L$14:$L$2013,BN209)="Ocorrência","O",IF(INDEX('Controle de reservas'!$L$14:$L$2013,BN209)="Programado","PROG",IF(INDEX('Controle de reservas'!$L$14:$L$2013,BN209)="Disponível no posto","DP","SEM SITUAÇÃO")))))))&amp;IF(INDEX('Controle de reservas'!$M$14:$M$2013,BN209)&lt;&gt;"",CHAR(10)&amp;INDEX('Controle de reservas'!$M$14:$M$2013,BN209),IF(OR(INDEX('Controle de reservas'!$L$14:$L$2013,BN209)="Em cobertura",INDEX('Controle de reservas'!$L$14:$L$2013,BN209)="Programado"),CHAR(10)&amp;"SEM LOCAL",""))&amp;IF(INDEX('Controle de reservas'!$N$14:$N$2013,BN209)&lt;&gt;"",CHAR(10)&amp;"Subst.: "&amp;INDEX('Controle de reservas'!$N$14:$N$2013,BN209),"")&amp;IF(AND(ISNUMBER(INDEX('Controle de reservas'!$I$14:$I$2013,BN209)),INDEX('Controle de reservas'!$I$14:$I$2013,BN209)&gt;0,INDEX('Controle de reservas'!$K$14:$K$2013,BN209)&gt;INDEX('Controle de reservas'!$I$14:$I$2013,BN209)),CHAR(10)&amp;"DIVERGÊNCIA DE DATAS","")&amp;IF(INDEX('Controle de reservas'!$P$14:$P$2013,BN209)&lt;&gt;"OK"," !",""))))</f>
      </c>
      <c r="AA209" s="17">
        <f ca="1">IF(OR($AQ209=0,AA$9="",AA$9&lt;$AS209,AND($AT209&lt;&gt;"",AA$9&gt;$AT209)),"",IF(BO209=0,"—",IF(INDEX('Controle de reservas'!$P$14:$P$2013,BO209)="DUPLICIDADE NO DIA","CONFLITO"&amp;IF(INDEX('Controle de reservas'!$M$14:$M$2013,BO209)&lt;&gt;"",CHAR(10)&amp;INDEX('Controle de reservas'!$M$14:$M$2013,BO209),"")&amp;IF(INDEX('Controle de reservas'!$N$14:$N$2013,BO209)&lt;&gt;"",CHAR(10)&amp;"Subst.: "&amp;INDEX('Controle de reservas'!$N$14:$N$2013,BO209),"")&amp;IF(AND(ISNUMBER(INDEX('Controle de reservas'!$I$14:$I$2013,BO209)),INDEX('Controle de reservas'!$I$14:$I$2013,BO209)&gt;0,INDEX('Controle de reservas'!$K$14:$K$2013,BO209)&gt;INDEX('Controle de reservas'!$I$14:$I$2013,BO209)),CHAR(10)&amp;"DIVERGÊNCIA DE DATAS",""),IF(INDEX('Controle de reservas'!$L$14:$L$2013,BO209)="Em cobertura","COV",IF(INDEX('Controle de reservas'!$L$14:$L$2013,BO209)="Disponível","DISP",IF(INDEX('Controle de reservas'!$L$14:$L$2013,BO209)="Não utilizado","NU",IF(INDEX('Controle de reservas'!$L$14:$L$2013,BO209)="Folga","F",IF(INDEX('Controle de reservas'!$L$14:$L$2013,BO209)="Ocorrência","O",IF(INDEX('Controle de reservas'!$L$14:$L$2013,BO209)="Programado","PROG",IF(INDEX('Controle de reservas'!$L$14:$L$2013,BO209)="Disponível no posto","DP","SEM SITUAÇÃO")))))))&amp;IF(INDEX('Controle de reservas'!$M$14:$M$2013,BO209)&lt;&gt;"",CHAR(10)&amp;INDEX('Controle de reservas'!$M$14:$M$2013,BO209),IF(OR(INDEX('Controle de reservas'!$L$14:$L$2013,BO209)="Em cobertura",INDEX('Controle de reservas'!$L$14:$L$2013,BO209)="Programado"),CHAR(10)&amp;"SEM LOCAL",""))&amp;IF(INDEX('Controle de reservas'!$N$14:$N$2013,BO209)&lt;&gt;"",CHAR(10)&amp;"Subst.: "&amp;INDEX('Controle de reservas'!$N$14:$N$2013,BO209),"")&amp;IF(AND(ISNUMBER(INDEX('Controle de reservas'!$I$14:$I$2013,BO209)),INDEX('Controle de reservas'!$I$14:$I$2013,BO209)&gt;0,INDEX('Controle de reservas'!$K$14:$K$2013,BO209)&gt;INDEX('Controle de reservas'!$I$14:$I$2013,BO209)),CHAR(10)&amp;"DIVERGÊNCIA DE DATAS","")&amp;IF(INDEX('Controle de reservas'!$P$14:$P$2013,BO209)&lt;&gt;"OK"," !",""))))</f>
      </c>
      <c r="AB209" s="17">
        <f ca="1">IF(OR($AQ209=0,AB$9="",AB$9&lt;$AS209,AND($AT209&lt;&gt;"",AB$9&gt;$AT209)),"",IF(BP209=0,"—",IF(INDEX('Controle de reservas'!$P$14:$P$2013,BP209)="DUPLICIDADE NO DIA","CONFLITO"&amp;IF(INDEX('Controle de reservas'!$M$14:$M$2013,BP209)&lt;&gt;"",CHAR(10)&amp;INDEX('Controle de reservas'!$M$14:$M$2013,BP209),"")&amp;IF(INDEX('Controle de reservas'!$N$14:$N$2013,BP209)&lt;&gt;"",CHAR(10)&amp;"Subst.: "&amp;INDEX('Controle de reservas'!$N$14:$N$2013,BP209),"")&amp;IF(AND(ISNUMBER(INDEX('Controle de reservas'!$I$14:$I$2013,BP209)),INDEX('Controle de reservas'!$I$14:$I$2013,BP209)&gt;0,INDEX('Controle de reservas'!$K$14:$K$2013,BP209)&gt;INDEX('Controle de reservas'!$I$14:$I$2013,BP209)),CHAR(10)&amp;"DIVERGÊNCIA DE DATAS",""),IF(INDEX('Controle de reservas'!$L$14:$L$2013,BP209)="Em cobertura","COV",IF(INDEX('Controle de reservas'!$L$14:$L$2013,BP209)="Disponível","DISP",IF(INDEX('Controle de reservas'!$L$14:$L$2013,BP209)="Não utilizado","NU",IF(INDEX('Controle de reservas'!$L$14:$L$2013,BP209)="Folga","F",IF(INDEX('Controle de reservas'!$L$14:$L$2013,BP209)="Ocorrência","O",IF(INDEX('Controle de reservas'!$L$14:$L$2013,BP209)="Programado","PROG",IF(INDEX('Controle de reservas'!$L$14:$L$2013,BP209)="Disponível no posto","DP","SEM SITUAÇÃO")))))))&amp;IF(INDEX('Controle de reservas'!$M$14:$M$2013,BP209)&lt;&gt;"",CHAR(10)&amp;INDEX('Controle de reservas'!$M$14:$M$2013,BP209),IF(OR(INDEX('Controle de reservas'!$L$14:$L$2013,BP209)="Em cobertura",INDEX('Controle de reservas'!$L$14:$L$2013,BP209)="Programado"),CHAR(10)&amp;"SEM LOCAL",""))&amp;IF(INDEX('Controle de reservas'!$N$14:$N$2013,BP209)&lt;&gt;"",CHAR(10)&amp;"Subst.: "&amp;INDEX('Controle de reservas'!$N$14:$N$2013,BP209),"")&amp;IF(AND(ISNUMBER(INDEX('Controle de reservas'!$I$14:$I$2013,BP209)),INDEX('Controle de reservas'!$I$14:$I$2013,BP209)&gt;0,INDEX('Controle de reservas'!$K$14:$K$2013,BP209)&gt;INDEX('Controle de reservas'!$I$14:$I$2013,BP209)),CHAR(10)&amp;"DIVERGÊNCIA DE DATAS","")&amp;IF(INDEX('Controle de reservas'!$P$14:$P$2013,BP209)&lt;&gt;"OK"," !",""))))</f>
      </c>
      <c r="AC209" s="17">
        <f ca="1">IF(OR($AQ209=0,AC$9="",AC$9&lt;$AS209,AND($AT209&lt;&gt;"",AC$9&gt;$AT209)),"",IF(BQ209=0,"—",IF(INDEX('Controle de reservas'!$P$14:$P$2013,BQ209)="DUPLICIDADE NO DIA","CONFLITO"&amp;IF(INDEX('Controle de reservas'!$M$14:$M$2013,BQ209)&lt;&gt;"",CHAR(10)&amp;INDEX('Controle de reservas'!$M$14:$M$2013,BQ209),"")&amp;IF(INDEX('Controle de reservas'!$N$14:$N$2013,BQ209)&lt;&gt;"",CHAR(10)&amp;"Subst.: "&amp;INDEX('Controle de reservas'!$N$14:$N$2013,BQ209),"")&amp;IF(AND(ISNUMBER(INDEX('Controle de reservas'!$I$14:$I$2013,BQ209)),INDEX('Controle de reservas'!$I$14:$I$2013,BQ209)&gt;0,INDEX('Controle de reservas'!$K$14:$K$2013,BQ209)&gt;INDEX('Controle de reservas'!$I$14:$I$2013,BQ209)),CHAR(10)&amp;"DIVERGÊNCIA DE DATAS",""),IF(INDEX('Controle de reservas'!$L$14:$L$2013,BQ209)="Em cobertura","COV",IF(INDEX('Controle de reservas'!$L$14:$L$2013,BQ209)="Disponível","DISP",IF(INDEX('Controle de reservas'!$L$14:$L$2013,BQ209)="Não utilizado","NU",IF(INDEX('Controle de reservas'!$L$14:$L$2013,BQ209)="Folga","F",IF(INDEX('Controle de reservas'!$L$14:$L$2013,BQ209)="Ocorrência","O",IF(INDEX('Controle de reservas'!$L$14:$L$2013,BQ209)="Programado","PROG",IF(INDEX('Controle de reservas'!$L$14:$L$2013,BQ209)="Disponível no posto","DP","SEM SITUAÇÃO")))))))&amp;IF(INDEX('Controle de reservas'!$M$14:$M$2013,BQ209)&lt;&gt;"",CHAR(10)&amp;INDEX('Controle de reservas'!$M$14:$M$2013,BQ209),IF(OR(INDEX('Controle de reservas'!$L$14:$L$2013,BQ209)="Em cobertura",INDEX('Controle de reservas'!$L$14:$L$2013,BQ209)="Programado"),CHAR(10)&amp;"SEM LOCAL",""))&amp;IF(INDEX('Controle de reservas'!$N$14:$N$2013,BQ209)&lt;&gt;"",CHAR(10)&amp;"Subst.: "&amp;INDEX('Controle de reservas'!$N$14:$N$2013,BQ209),"")&amp;IF(AND(ISNUMBER(INDEX('Controle de reservas'!$I$14:$I$2013,BQ209)),INDEX('Controle de reservas'!$I$14:$I$2013,BQ209)&gt;0,INDEX('Controle de reservas'!$K$14:$K$2013,BQ209)&gt;INDEX('Controle de reservas'!$I$14:$I$2013,BQ209)),CHAR(10)&amp;"DIVERGÊNCIA DE DATAS","")&amp;IF(INDEX('Controle de reservas'!$P$14:$P$2013,BQ209)&lt;&gt;"OK"," !",""))))</f>
      </c>
      <c r="AD209" s="17">
        <f ca="1">IF(OR($AQ209=0,AD$9="",AD$9&lt;$AS209,AND($AT209&lt;&gt;"",AD$9&gt;$AT209)),"",IF(BR209=0,"—",IF(INDEX('Controle de reservas'!$P$14:$P$2013,BR209)="DUPLICIDADE NO DIA","CONFLITO"&amp;IF(INDEX('Controle de reservas'!$M$14:$M$2013,BR209)&lt;&gt;"",CHAR(10)&amp;INDEX('Controle de reservas'!$M$14:$M$2013,BR209),"")&amp;IF(INDEX('Controle de reservas'!$N$14:$N$2013,BR209)&lt;&gt;"",CHAR(10)&amp;"Subst.: "&amp;INDEX('Controle de reservas'!$N$14:$N$2013,BR209),"")&amp;IF(AND(ISNUMBER(INDEX('Controle de reservas'!$I$14:$I$2013,BR209)),INDEX('Controle de reservas'!$I$14:$I$2013,BR209)&gt;0,INDEX('Controle de reservas'!$K$14:$K$2013,BR209)&gt;INDEX('Controle de reservas'!$I$14:$I$2013,BR209)),CHAR(10)&amp;"DIVERGÊNCIA DE DATAS",""),IF(INDEX('Controle de reservas'!$L$14:$L$2013,BR209)="Em cobertura","COV",IF(INDEX('Controle de reservas'!$L$14:$L$2013,BR209)="Disponível","DISP",IF(INDEX('Controle de reservas'!$L$14:$L$2013,BR209)="Não utilizado","NU",IF(INDEX('Controle de reservas'!$L$14:$L$2013,BR209)="Folga","F",IF(INDEX('Controle de reservas'!$L$14:$L$2013,BR209)="Ocorrência","O",IF(INDEX('Controle de reservas'!$L$14:$L$2013,BR209)="Programado","PROG",IF(INDEX('Controle de reservas'!$L$14:$L$2013,BR209)="Disponível no posto","DP","SEM SITUAÇÃO")))))))&amp;IF(INDEX('Controle de reservas'!$M$14:$M$2013,BR209)&lt;&gt;"",CHAR(10)&amp;INDEX('Controle de reservas'!$M$14:$M$2013,BR209),IF(OR(INDEX('Controle de reservas'!$L$14:$L$2013,BR209)="Em cobertura",INDEX('Controle de reservas'!$L$14:$L$2013,BR209)="Programado"),CHAR(10)&amp;"SEM LOCAL",""))&amp;IF(INDEX('Controle de reservas'!$N$14:$N$2013,BR209)&lt;&gt;"",CHAR(10)&amp;"Subst.: "&amp;INDEX('Controle de reservas'!$N$14:$N$2013,BR209),"")&amp;IF(AND(ISNUMBER(INDEX('Controle de reservas'!$I$14:$I$2013,BR209)),INDEX('Controle de reservas'!$I$14:$I$2013,BR209)&gt;0,INDEX('Controle de reservas'!$K$14:$K$2013,BR209)&gt;INDEX('Controle de reservas'!$I$14:$I$2013,BR209)),CHAR(10)&amp;"DIVERGÊNCIA DE DATAS","")&amp;IF(INDEX('Controle de reservas'!$P$14:$P$2013,BR209)&lt;&gt;"OK"," !",""))))</f>
      </c>
      <c r="AE209" s="17">
        <f ca="1">IF(OR($AQ209=0,AE$9="",AE$9&lt;$AS209,AND($AT209&lt;&gt;"",AE$9&gt;$AT209)),"",IF(BS209=0,"—",IF(INDEX('Controle de reservas'!$P$14:$P$2013,BS209)="DUPLICIDADE NO DIA","CONFLITO"&amp;IF(INDEX('Controle de reservas'!$M$14:$M$2013,BS209)&lt;&gt;"",CHAR(10)&amp;INDEX('Controle de reservas'!$M$14:$M$2013,BS209),"")&amp;IF(INDEX('Controle de reservas'!$N$14:$N$2013,BS209)&lt;&gt;"",CHAR(10)&amp;"Subst.: "&amp;INDEX('Controle de reservas'!$N$14:$N$2013,BS209),"")&amp;IF(AND(ISNUMBER(INDEX('Controle de reservas'!$I$14:$I$2013,BS209)),INDEX('Controle de reservas'!$I$14:$I$2013,BS209)&gt;0,INDEX('Controle de reservas'!$K$14:$K$2013,BS209)&gt;INDEX('Controle de reservas'!$I$14:$I$2013,BS209)),CHAR(10)&amp;"DIVERGÊNCIA DE DATAS",""),IF(INDEX('Controle de reservas'!$L$14:$L$2013,BS209)="Em cobertura","COV",IF(INDEX('Controle de reservas'!$L$14:$L$2013,BS209)="Disponível","DISP",IF(INDEX('Controle de reservas'!$L$14:$L$2013,BS209)="Não utilizado","NU",IF(INDEX('Controle de reservas'!$L$14:$L$2013,BS209)="Folga","F",IF(INDEX('Controle de reservas'!$L$14:$L$2013,BS209)="Ocorrência","O",IF(INDEX('Controle de reservas'!$L$14:$L$2013,BS209)="Programado","PROG",IF(INDEX('Controle de reservas'!$L$14:$L$2013,BS209)="Disponível no posto","DP","SEM SITUAÇÃO")))))))&amp;IF(INDEX('Controle de reservas'!$M$14:$M$2013,BS209)&lt;&gt;"",CHAR(10)&amp;INDEX('Controle de reservas'!$M$14:$M$2013,BS209),IF(OR(INDEX('Controle de reservas'!$L$14:$L$2013,BS209)="Em cobertura",INDEX('Controle de reservas'!$L$14:$L$2013,BS209)="Programado"),CHAR(10)&amp;"SEM LOCAL",""))&amp;IF(INDEX('Controle de reservas'!$N$14:$N$2013,BS209)&lt;&gt;"",CHAR(10)&amp;"Subst.: "&amp;INDEX('Controle de reservas'!$N$14:$N$2013,BS209),"")&amp;IF(AND(ISNUMBER(INDEX('Controle de reservas'!$I$14:$I$2013,BS209)),INDEX('Controle de reservas'!$I$14:$I$2013,BS209)&gt;0,INDEX('Controle de reservas'!$K$14:$K$2013,BS209)&gt;INDEX('Controle de reservas'!$I$14:$I$2013,BS209)),CHAR(10)&amp;"DIVERGÊNCIA DE DATAS","")&amp;IF(INDEX('Controle de reservas'!$P$14:$P$2013,BS209)&lt;&gt;"OK"," !",""))))</f>
      </c>
      <c r="AF209" s="17">
        <f ca="1">IF(OR($AQ209=0,AF$9="",AF$9&lt;$AS209,AND($AT209&lt;&gt;"",AF$9&gt;$AT209)),"",IF(BT209=0,"—",IF(INDEX('Controle de reservas'!$P$14:$P$2013,BT209)="DUPLICIDADE NO DIA","CONFLITO"&amp;IF(INDEX('Controle de reservas'!$M$14:$M$2013,BT209)&lt;&gt;"",CHAR(10)&amp;INDEX('Controle de reservas'!$M$14:$M$2013,BT209),"")&amp;IF(INDEX('Controle de reservas'!$N$14:$N$2013,BT209)&lt;&gt;"",CHAR(10)&amp;"Subst.: "&amp;INDEX('Controle de reservas'!$N$14:$N$2013,BT209),"")&amp;IF(AND(ISNUMBER(INDEX('Controle de reservas'!$I$14:$I$2013,BT209)),INDEX('Controle de reservas'!$I$14:$I$2013,BT209)&gt;0,INDEX('Controle de reservas'!$K$14:$K$2013,BT209)&gt;INDEX('Controle de reservas'!$I$14:$I$2013,BT209)),CHAR(10)&amp;"DIVERGÊNCIA DE DATAS",""),IF(INDEX('Controle de reservas'!$L$14:$L$2013,BT209)="Em cobertura","COV",IF(INDEX('Controle de reservas'!$L$14:$L$2013,BT209)="Disponível","DISP",IF(INDEX('Controle de reservas'!$L$14:$L$2013,BT209)="Não utilizado","NU",IF(INDEX('Controle de reservas'!$L$14:$L$2013,BT209)="Folga","F",IF(INDEX('Controle de reservas'!$L$14:$L$2013,BT209)="Ocorrência","O",IF(INDEX('Controle de reservas'!$L$14:$L$2013,BT209)="Programado","PROG",IF(INDEX('Controle de reservas'!$L$14:$L$2013,BT209)="Disponível no posto","DP","SEM SITUAÇÃO")))))))&amp;IF(INDEX('Controle de reservas'!$M$14:$M$2013,BT209)&lt;&gt;"",CHAR(10)&amp;INDEX('Controle de reservas'!$M$14:$M$2013,BT209),IF(OR(INDEX('Controle de reservas'!$L$14:$L$2013,BT209)="Em cobertura",INDEX('Controle de reservas'!$L$14:$L$2013,BT209)="Programado"),CHAR(10)&amp;"SEM LOCAL",""))&amp;IF(INDEX('Controle de reservas'!$N$14:$N$2013,BT209)&lt;&gt;"",CHAR(10)&amp;"Subst.: "&amp;INDEX('Controle de reservas'!$N$14:$N$2013,BT209),"")&amp;IF(AND(ISNUMBER(INDEX('Controle de reservas'!$I$14:$I$2013,BT209)),INDEX('Controle de reservas'!$I$14:$I$2013,BT209)&gt;0,INDEX('Controle de reservas'!$K$14:$K$2013,BT209)&gt;INDEX('Controle de reservas'!$I$14:$I$2013,BT209)),CHAR(10)&amp;"DIVERGÊNCIA DE DATAS","")&amp;IF(INDEX('Controle de reservas'!$P$14:$P$2013,BT209)&lt;&gt;"OK"," !",""))))</f>
      </c>
      <c r="AG209" s="17">
        <f ca="1">IF(OR($AQ209=0,AG$9="",AG$9&lt;$AS209,AND($AT209&lt;&gt;"",AG$9&gt;$AT209)),"",IF(BU209=0,"—",IF(INDEX('Controle de reservas'!$P$14:$P$2013,BU209)="DUPLICIDADE NO DIA","CONFLITO"&amp;IF(INDEX('Controle de reservas'!$M$14:$M$2013,BU209)&lt;&gt;"",CHAR(10)&amp;INDEX('Controle de reservas'!$M$14:$M$2013,BU209),"")&amp;IF(INDEX('Controle de reservas'!$N$14:$N$2013,BU209)&lt;&gt;"",CHAR(10)&amp;"Subst.: "&amp;INDEX('Controle de reservas'!$N$14:$N$2013,BU209),"")&amp;IF(AND(ISNUMBER(INDEX('Controle de reservas'!$I$14:$I$2013,BU209)),INDEX('Controle de reservas'!$I$14:$I$2013,BU209)&gt;0,INDEX('Controle de reservas'!$K$14:$K$2013,BU209)&gt;INDEX('Controle de reservas'!$I$14:$I$2013,BU209)),CHAR(10)&amp;"DIVERGÊNCIA DE DATAS",""),IF(INDEX('Controle de reservas'!$L$14:$L$2013,BU209)="Em cobertura","COV",IF(INDEX('Controle de reservas'!$L$14:$L$2013,BU209)="Disponível","DISP",IF(INDEX('Controle de reservas'!$L$14:$L$2013,BU209)="Não utilizado","NU",IF(INDEX('Controle de reservas'!$L$14:$L$2013,BU209)="Folga","F",IF(INDEX('Controle de reservas'!$L$14:$L$2013,BU209)="Ocorrência","O",IF(INDEX('Controle de reservas'!$L$14:$L$2013,BU209)="Programado","PROG",IF(INDEX('Controle de reservas'!$L$14:$L$2013,BU209)="Disponível no posto","DP","SEM SITUAÇÃO")))))))&amp;IF(INDEX('Controle de reservas'!$M$14:$M$2013,BU209)&lt;&gt;"",CHAR(10)&amp;INDEX('Controle de reservas'!$M$14:$M$2013,BU209),IF(OR(INDEX('Controle de reservas'!$L$14:$L$2013,BU209)="Em cobertura",INDEX('Controle de reservas'!$L$14:$L$2013,BU209)="Programado"),CHAR(10)&amp;"SEM LOCAL",""))&amp;IF(INDEX('Controle de reservas'!$N$14:$N$2013,BU209)&lt;&gt;"",CHAR(10)&amp;"Subst.: "&amp;INDEX('Controle de reservas'!$N$14:$N$2013,BU209),"")&amp;IF(AND(ISNUMBER(INDEX('Controle de reservas'!$I$14:$I$2013,BU209)),INDEX('Controle de reservas'!$I$14:$I$2013,BU209)&gt;0,INDEX('Controle de reservas'!$K$14:$K$2013,BU209)&gt;INDEX('Controle de reservas'!$I$14:$I$2013,BU209)),CHAR(10)&amp;"DIVERGÊNCIA DE DATAS","")&amp;IF(INDEX('Controle de reservas'!$P$14:$P$2013,BU209)&lt;&gt;"OK"," !",""))))</f>
      </c>
      <c r="AH209" s="17">
        <f ca="1">IF(OR($AQ209=0,AH$9="",AH$9&lt;$AS209,AND($AT209&lt;&gt;"",AH$9&gt;$AT209)),"",IF(BV209=0,"—",IF(INDEX('Controle de reservas'!$P$14:$P$2013,BV209)="DUPLICIDADE NO DIA","CONFLITO"&amp;IF(INDEX('Controle de reservas'!$M$14:$M$2013,BV209)&lt;&gt;"",CHAR(10)&amp;INDEX('Controle de reservas'!$M$14:$M$2013,BV209),"")&amp;IF(INDEX('Controle de reservas'!$N$14:$N$2013,BV209)&lt;&gt;"",CHAR(10)&amp;"Subst.: "&amp;INDEX('Controle de reservas'!$N$14:$N$2013,BV209),"")&amp;IF(AND(ISNUMBER(INDEX('Controle de reservas'!$I$14:$I$2013,BV209)),INDEX('Controle de reservas'!$I$14:$I$2013,BV209)&gt;0,INDEX('Controle de reservas'!$K$14:$K$2013,BV209)&gt;INDEX('Controle de reservas'!$I$14:$I$2013,BV209)),CHAR(10)&amp;"DIVERGÊNCIA DE DATAS",""),IF(INDEX('Controle de reservas'!$L$14:$L$2013,BV209)="Em cobertura","COV",IF(INDEX('Controle de reservas'!$L$14:$L$2013,BV209)="Disponível","DISP",IF(INDEX('Controle de reservas'!$L$14:$L$2013,BV209)="Não utilizado","NU",IF(INDEX('Controle de reservas'!$L$14:$L$2013,BV209)="Folga","F",IF(INDEX('Controle de reservas'!$L$14:$L$2013,BV209)="Ocorrência","O",IF(INDEX('Controle de reservas'!$L$14:$L$2013,BV209)="Programado","PROG",IF(INDEX('Controle de reservas'!$L$14:$L$2013,BV209)="Disponível no posto","DP","SEM SITUAÇÃO")))))))&amp;IF(INDEX('Controle de reservas'!$M$14:$M$2013,BV209)&lt;&gt;"",CHAR(10)&amp;INDEX('Controle de reservas'!$M$14:$M$2013,BV209),IF(OR(INDEX('Controle de reservas'!$L$14:$L$2013,BV209)="Em cobertura",INDEX('Controle de reservas'!$L$14:$L$2013,BV209)="Programado"),CHAR(10)&amp;"SEM LOCAL",""))&amp;IF(INDEX('Controle de reservas'!$N$14:$N$2013,BV209)&lt;&gt;"",CHAR(10)&amp;"Subst.: "&amp;INDEX('Controle de reservas'!$N$14:$N$2013,BV209),"")&amp;IF(AND(ISNUMBER(INDEX('Controle de reservas'!$I$14:$I$2013,BV209)),INDEX('Controle de reservas'!$I$14:$I$2013,BV209)&gt;0,INDEX('Controle de reservas'!$K$14:$K$2013,BV209)&gt;INDEX('Controle de reservas'!$I$14:$I$2013,BV209)),CHAR(10)&amp;"DIVERGÊNCIA DE DATAS","")&amp;IF(INDEX('Controle de reservas'!$P$14:$P$2013,BV209)&lt;&gt;"OK"," !",""))))</f>
      </c>
      <c r="AI209" s="17">
        <f ca="1">IF(OR($AQ209=0,AI$9="",AI$9&lt;$AS209,AND($AT209&lt;&gt;"",AI$9&gt;$AT209)),"",IF(BW209=0,"—",IF(INDEX('Controle de reservas'!$P$14:$P$2013,BW209)="DUPLICIDADE NO DIA","CONFLITO"&amp;IF(INDEX('Controle de reservas'!$M$14:$M$2013,BW209)&lt;&gt;"",CHAR(10)&amp;INDEX('Controle de reservas'!$M$14:$M$2013,BW209),"")&amp;IF(INDEX('Controle de reservas'!$N$14:$N$2013,BW209)&lt;&gt;"",CHAR(10)&amp;"Subst.: "&amp;INDEX('Controle de reservas'!$N$14:$N$2013,BW209),"")&amp;IF(AND(ISNUMBER(INDEX('Controle de reservas'!$I$14:$I$2013,BW209)),INDEX('Controle de reservas'!$I$14:$I$2013,BW209)&gt;0,INDEX('Controle de reservas'!$K$14:$K$2013,BW209)&gt;INDEX('Controle de reservas'!$I$14:$I$2013,BW209)),CHAR(10)&amp;"DIVERGÊNCIA DE DATAS",""),IF(INDEX('Controle de reservas'!$L$14:$L$2013,BW209)="Em cobertura","COV",IF(INDEX('Controle de reservas'!$L$14:$L$2013,BW209)="Disponível","DISP",IF(INDEX('Controle de reservas'!$L$14:$L$2013,BW209)="Não utilizado","NU",IF(INDEX('Controle de reservas'!$L$14:$L$2013,BW209)="Folga","F",IF(INDEX('Controle de reservas'!$L$14:$L$2013,BW209)="Ocorrência","O",IF(INDEX('Controle de reservas'!$L$14:$L$2013,BW209)="Programado","PROG",IF(INDEX('Controle de reservas'!$L$14:$L$2013,BW209)="Disponível no posto","DP","SEM SITUAÇÃO")))))))&amp;IF(INDEX('Controle de reservas'!$M$14:$M$2013,BW209)&lt;&gt;"",CHAR(10)&amp;INDEX('Controle de reservas'!$M$14:$M$2013,BW209),IF(OR(INDEX('Controle de reservas'!$L$14:$L$2013,BW209)="Em cobertura",INDEX('Controle de reservas'!$L$14:$L$2013,BW209)="Programado"),CHAR(10)&amp;"SEM LOCAL",""))&amp;IF(INDEX('Controle de reservas'!$N$14:$N$2013,BW209)&lt;&gt;"",CHAR(10)&amp;"Subst.: "&amp;INDEX('Controle de reservas'!$N$14:$N$2013,BW209),"")&amp;IF(AND(ISNUMBER(INDEX('Controle de reservas'!$I$14:$I$2013,BW209)),INDEX('Controle de reservas'!$I$14:$I$2013,BW209)&gt;0,INDEX('Controle de reservas'!$K$14:$K$2013,BW209)&gt;INDEX('Controle de reservas'!$I$14:$I$2013,BW209)),CHAR(10)&amp;"DIVERGÊNCIA DE DATAS","")&amp;IF(INDEX('Controle de reservas'!$P$14:$P$2013,BW209)&lt;&gt;"OK"," !",""))))</f>
      </c>
      <c r="AJ209" s="17">
        <f ca="1">IF(OR($AQ209=0,AJ$9="",AJ$9&lt;$AS209,AND($AT209&lt;&gt;"",AJ$9&gt;$AT209)),"",IF(BX209=0,"—",IF(INDEX('Controle de reservas'!$P$14:$P$2013,BX209)="DUPLICIDADE NO DIA","CONFLITO"&amp;IF(INDEX('Controle de reservas'!$M$14:$M$2013,BX209)&lt;&gt;"",CHAR(10)&amp;INDEX('Controle de reservas'!$M$14:$M$2013,BX209),"")&amp;IF(INDEX('Controle de reservas'!$N$14:$N$2013,BX209)&lt;&gt;"",CHAR(10)&amp;"Subst.: "&amp;INDEX('Controle de reservas'!$N$14:$N$2013,BX209),"")&amp;IF(AND(ISNUMBER(INDEX('Controle de reservas'!$I$14:$I$2013,BX209)),INDEX('Controle de reservas'!$I$14:$I$2013,BX209)&gt;0,INDEX('Controle de reservas'!$K$14:$K$2013,BX209)&gt;INDEX('Controle de reservas'!$I$14:$I$2013,BX209)),CHAR(10)&amp;"DIVERGÊNCIA DE DATAS",""),IF(INDEX('Controle de reservas'!$L$14:$L$2013,BX209)="Em cobertura","COV",IF(INDEX('Controle de reservas'!$L$14:$L$2013,BX209)="Disponível","DISP",IF(INDEX('Controle de reservas'!$L$14:$L$2013,BX209)="Não utilizado","NU",IF(INDEX('Controle de reservas'!$L$14:$L$2013,BX209)="Folga","F",IF(INDEX('Controle de reservas'!$L$14:$L$2013,BX209)="Ocorrência","O",IF(INDEX('Controle de reservas'!$L$14:$L$2013,BX209)="Programado","PROG",IF(INDEX('Controle de reservas'!$L$14:$L$2013,BX209)="Disponível no posto","DP","SEM SITUAÇÃO")))))))&amp;IF(INDEX('Controle de reservas'!$M$14:$M$2013,BX209)&lt;&gt;"",CHAR(10)&amp;INDEX('Controle de reservas'!$M$14:$M$2013,BX209),IF(OR(INDEX('Controle de reservas'!$L$14:$L$2013,BX209)="Em cobertura",INDEX('Controle de reservas'!$L$14:$L$2013,BX209)="Programado"),CHAR(10)&amp;"SEM LOCAL",""))&amp;IF(INDEX('Controle de reservas'!$N$14:$N$2013,BX209)&lt;&gt;"",CHAR(10)&amp;"Subst.: "&amp;INDEX('Controle de reservas'!$N$14:$N$2013,BX209),"")&amp;IF(AND(ISNUMBER(INDEX('Controle de reservas'!$I$14:$I$2013,BX209)),INDEX('Controle de reservas'!$I$14:$I$2013,BX209)&gt;0,INDEX('Controle de reservas'!$K$14:$K$2013,BX209)&gt;INDEX('Controle de reservas'!$I$14:$I$2013,BX209)),CHAR(10)&amp;"DIVERGÊNCIA DE DATAS","")&amp;IF(INDEX('Controle de reservas'!$P$14:$P$2013,BX209)&lt;&gt;"OK"," !",""))))</f>
      </c>
      <c r="AK209" s="17">
        <f ca="1">IF(OR($AQ209=0,AK$9="",AK$9&lt;$AS209,AND($AT209&lt;&gt;"",AK$9&gt;$AT209)),"",IF(BY209=0,"—",IF(INDEX('Controle de reservas'!$P$14:$P$2013,BY209)="DUPLICIDADE NO DIA","CONFLITO"&amp;IF(INDEX('Controle de reservas'!$M$14:$M$2013,BY209)&lt;&gt;"",CHAR(10)&amp;INDEX('Controle de reservas'!$M$14:$M$2013,BY209),"")&amp;IF(INDEX('Controle de reservas'!$N$14:$N$2013,BY209)&lt;&gt;"",CHAR(10)&amp;"Subst.: "&amp;INDEX('Controle de reservas'!$N$14:$N$2013,BY209),"")&amp;IF(AND(ISNUMBER(INDEX('Controle de reservas'!$I$14:$I$2013,BY209)),INDEX('Controle de reservas'!$I$14:$I$2013,BY209)&gt;0,INDEX('Controle de reservas'!$K$14:$K$2013,BY209)&gt;INDEX('Controle de reservas'!$I$14:$I$2013,BY209)),CHAR(10)&amp;"DIVERGÊNCIA DE DATAS",""),IF(INDEX('Controle de reservas'!$L$14:$L$2013,BY209)="Em cobertura","COV",IF(INDEX('Controle de reservas'!$L$14:$L$2013,BY209)="Disponível","DISP",IF(INDEX('Controle de reservas'!$L$14:$L$2013,BY209)="Não utilizado","NU",IF(INDEX('Controle de reservas'!$L$14:$L$2013,BY209)="Folga","F",IF(INDEX('Controle de reservas'!$L$14:$L$2013,BY209)="Ocorrência","O",IF(INDEX('Controle de reservas'!$L$14:$L$2013,BY209)="Programado","PROG",IF(INDEX('Controle de reservas'!$L$14:$L$2013,BY209)="Disponível no posto","DP","SEM SITUAÇÃO")))))))&amp;IF(INDEX('Controle de reservas'!$M$14:$M$2013,BY209)&lt;&gt;"",CHAR(10)&amp;INDEX('Controle de reservas'!$M$14:$M$2013,BY209),IF(OR(INDEX('Controle de reservas'!$L$14:$L$2013,BY209)="Em cobertura",INDEX('Controle de reservas'!$L$14:$L$2013,BY209)="Programado"),CHAR(10)&amp;"SEM LOCAL",""))&amp;IF(INDEX('Controle de reservas'!$N$14:$N$2013,BY209)&lt;&gt;"",CHAR(10)&amp;"Subst.: "&amp;INDEX('Controle de reservas'!$N$14:$N$2013,BY209),"")&amp;IF(AND(ISNUMBER(INDEX('Controle de reservas'!$I$14:$I$2013,BY209)),INDEX('Controle de reservas'!$I$14:$I$2013,BY209)&gt;0,INDEX('Controle de reservas'!$K$14:$K$2013,BY209)&gt;INDEX('Controle de reservas'!$I$14:$I$2013,BY209)),CHAR(10)&amp;"DIVERGÊNCIA DE DATAS","")&amp;IF(INDEX('Controle de reservas'!$P$14:$P$2013,BY209)&lt;&gt;"OK"," !",""))))</f>
      </c>
      <c r="AL209" s="16">
        <f t="shared" ca="1" si="13"/>
      </c>
      <c r="AM209" s="16">
        <f t="shared" ca="1" si="14"/>
      </c>
      <c r="AN209" s="16">
        <f t="shared" ca="1" si="15"/>
      </c>
      <c r="AO209" s="16">
        <f t="shared" ca="1" si="16"/>
      </c>
      <c r="AP209" s="16">
        <f ca="1">IF($AQ209=0,"",INDEX('Controle de reservas'!$O$14:$O$2013,$AQ209))</f>
      </c>
      <c r="AQ209">
        <f ca="1">IFERROR(MATCH(ROW()-9,'Controle de reservas'!$S$14:$S$2013,0),0)</f>
      </c>
      <c r="AR209">
        <f ca="1">IF($AQ209=0,"",INDEX('Controle de reservas'!$Q$14:$Q$2013,$AQ209))</f>
      </c>
      <c r="AS209">
        <f ca="1">IF($AQ209=0,"",INDEX('Controle de reservas'!$H$14:$H$2013,$AQ209))</f>
      </c>
      <c r="AT209">
        <f ca="1">IF($AQ209=0,"",IF(INDEX('Controle de reservas'!$J$14:$J$2013,$AQ209)=0,"",INDEX('Controle de reservas'!$J$14:$J$2013,$AQ209)))</f>
      </c>
      <c r="AU209">
        <f ca="1">IF(OR($AQ209=0,G$9=""),0,IFERROR(MATCH($AR209&amp;"|"&amp;TEXT(G$9,"yyyymmdd"),'Controle de reservas'!$T$14:$T$2013,0),0))</f>
      </c>
      <c r="AV209">
        <f ca="1">IF(OR($AQ209=0,H$9=""),0,IFERROR(MATCH($AR209&amp;"|"&amp;TEXT(H$9,"yyyymmdd"),'Controle de reservas'!$T$14:$T$2013,0),0))</f>
      </c>
      <c r="AW209">
        <f ca="1">IF(OR($AQ209=0,I$9=""),0,IFERROR(MATCH($AR209&amp;"|"&amp;TEXT(I$9,"yyyymmdd"),'Controle de reservas'!$T$14:$T$2013,0),0))</f>
      </c>
      <c r="AX209">
        <f ca="1">IF(OR($AQ209=0,J$9=""),0,IFERROR(MATCH($AR209&amp;"|"&amp;TEXT(J$9,"yyyymmdd"),'Controle de reservas'!$T$14:$T$2013,0),0))</f>
      </c>
      <c r="AY209">
        <f ca="1">IF(OR($AQ209=0,K$9=""),0,IFERROR(MATCH($AR209&amp;"|"&amp;TEXT(K$9,"yyyymmdd"),'Controle de reservas'!$T$14:$T$2013,0),0))</f>
      </c>
      <c r="AZ209">
        <f ca="1">IF(OR($AQ209=0,L$9=""),0,IFERROR(MATCH($AR209&amp;"|"&amp;TEXT(L$9,"yyyymmdd"),'Controle de reservas'!$T$14:$T$2013,0),0))</f>
      </c>
      <c r="BA209">
        <f ca="1">IF(OR($AQ209=0,M$9=""),0,IFERROR(MATCH($AR209&amp;"|"&amp;TEXT(M$9,"yyyymmdd"),'Controle de reservas'!$T$14:$T$2013,0),0))</f>
      </c>
      <c r="BB209">
        <f ca="1">IF(OR($AQ209=0,N$9=""),0,IFERROR(MATCH($AR209&amp;"|"&amp;TEXT(N$9,"yyyymmdd"),'Controle de reservas'!$T$14:$T$2013,0),0))</f>
      </c>
      <c r="BC209">
        <f ca="1">IF(OR($AQ209=0,O$9=""),0,IFERROR(MATCH($AR209&amp;"|"&amp;TEXT(O$9,"yyyymmdd"),'Controle de reservas'!$T$14:$T$2013,0),0))</f>
      </c>
      <c r="BD209">
        <f ca="1">IF(OR($AQ209=0,P$9=""),0,IFERROR(MATCH($AR209&amp;"|"&amp;TEXT(P$9,"yyyymmdd"),'Controle de reservas'!$T$14:$T$2013,0),0))</f>
      </c>
      <c r="BE209">
        <f ca="1">IF(OR($AQ209=0,Q$9=""),0,IFERROR(MATCH($AR209&amp;"|"&amp;TEXT(Q$9,"yyyymmdd"),'Controle de reservas'!$T$14:$T$2013,0),0))</f>
      </c>
      <c r="BF209">
        <f ca="1">IF(OR($AQ209=0,R$9=""),0,IFERROR(MATCH($AR209&amp;"|"&amp;TEXT(R$9,"yyyymmdd"),'Controle de reservas'!$T$14:$T$2013,0),0))</f>
      </c>
      <c r="BG209">
        <f ca="1">IF(OR($AQ209=0,S$9=""),0,IFERROR(MATCH($AR209&amp;"|"&amp;TEXT(S$9,"yyyymmdd"),'Controle de reservas'!$T$14:$T$2013,0),0))</f>
      </c>
      <c r="BH209">
        <f ca="1">IF(OR($AQ209=0,T$9=""),0,IFERROR(MATCH($AR209&amp;"|"&amp;TEXT(T$9,"yyyymmdd"),'Controle de reservas'!$T$14:$T$2013,0),0))</f>
      </c>
      <c r="BI209">
        <f ca="1">IF(OR($AQ209=0,U$9=""),0,IFERROR(MATCH($AR209&amp;"|"&amp;TEXT(U$9,"yyyymmdd"),'Controle de reservas'!$T$14:$T$2013,0),0))</f>
      </c>
      <c r="BJ209">
        <f ca="1">IF(OR($AQ209=0,V$9=""),0,IFERROR(MATCH($AR209&amp;"|"&amp;TEXT(V$9,"yyyymmdd"),'Controle de reservas'!$T$14:$T$2013,0),0))</f>
      </c>
      <c r="BK209">
        <f ca="1">IF(OR($AQ209=0,W$9=""),0,IFERROR(MATCH($AR209&amp;"|"&amp;TEXT(W$9,"yyyymmdd"),'Controle de reservas'!$T$14:$T$2013,0),0))</f>
      </c>
      <c r="BL209">
        <f ca="1">IF(OR($AQ209=0,X$9=""),0,IFERROR(MATCH($AR209&amp;"|"&amp;TEXT(X$9,"yyyymmdd"),'Controle de reservas'!$T$14:$T$2013,0),0))</f>
      </c>
      <c r="BM209">
        <f ca="1">IF(OR($AQ209=0,Y$9=""),0,IFERROR(MATCH($AR209&amp;"|"&amp;TEXT(Y$9,"yyyymmdd"),'Controle de reservas'!$T$14:$T$2013,0),0))</f>
      </c>
      <c r="BN209">
        <f ca="1">IF(OR($AQ209=0,Z$9=""),0,IFERROR(MATCH($AR209&amp;"|"&amp;TEXT(Z$9,"yyyymmdd"),'Controle de reservas'!$T$14:$T$2013,0),0))</f>
      </c>
      <c r="BO209">
        <f ca="1">IF(OR($AQ209=0,AA$9=""),0,IFERROR(MATCH($AR209&amp;"|"&amp;TEXT(AA$9,"yyyymmdd"),'Controle de reservas'!$T$14:$T$2013,0),0))</f>
      </c>
      <c r="BP209">
        <f ca="1">IF(OR($AQ209=0,AB$9=""),0,IFERROR(MATCH($AR209&amp;"|"&amp;TEXT(AB$9,"yyyymmdd"),'Controle de reservas'!$T$14:$T$2013,0),0))</f>
      </c>
      <c r="BQ209">
        <f ca="1">IF(OR($AQ209=0,AC$9=""),0,IFERROR(MATCH($AR209&amp;"|"&amp;TEXT(AC$9,"yyyymmdd"),'Controle de reservas'!$T$14:$T$2013,0),0))</f>
      </c>
      <c r="BR209">
        <f ca="1">IF(OR($AQ209=0,AD$9=""),0,IFERROR(MATCH($AR209&amp;"|"&amp;TEXT(AD$9,"yyyymmdd"),'Controle de reservas'!$T$14:$T$2013,0),0))</f>
      </c>
      <c r="BS209">
        <f ca="1">IF(OR($AQ209=0,AE$9=""),0,IFERROR(MATCH($AR209&amp;"|"&amp;TEXT(AE$9,"yyyymmdd"),'Controle de reservas'!$T$14:$T$2013,0),0))</f>
      </c>
      <c r="BT209">
        <f ca="1">IF(OR($AQ209=0,AF$9=""),0,IFERROR(MATCH($AR209&amp;"|"&amp;TEXT(AF$9,"yyyymmdd"),'Controle de reservas'!$T$14:$T$2013,0),0))</f>
      </c>
      <c r="BU209">
        <f ca="1">IF(OR($AQ209=0,AG$9=""),0,IFERROR(MATCH($AR209&amp;"|"&amp;TEXT(AG$9,"yyyymmdd"),'Controle de reservas'!$T$14:$T$2013,0),0))</f>
      </c>
      <c r="BV209">
        <f ca="1">IF(OR($AQ209=0,AH$9=""),0,IFERROR(MATCH($AR209&amp;"|"&amp;TEXT(AH$9,"yyyymmdd"),'Controle de reservas'!$T$14:$T$2013,0),0))</f>
      </c>
      <c r="BW209">
        <f ca="1">IF(OR($AQ209=0,AI$9=""),0,IFERROR(MATCH($AR209&amp;"|"&amp;TEXT(AI$9,"yyyymmdd"),'Controle de reservas'!$T$14:$T$2013,0),0))</f>
      </c>
      <c r="BX209">
        <f ca="1">IF(OR($AQ209=0,AJ$9=""),0,IFERROR(MATCH($AR209&amp;"|"&amp;TEXT(AJ$9,"yyyymmdd"),'Controle de reservas'!$T$14:$T$2013,0),0))</f>
      </c>
      <c r="BY209">
        <f ca="1">IF(OR($AQ209=0,AK$9=""),0,IFERROR(MATCH($AR209&amp;"|"&amp;TEXT(AK$9,"yyyymmdd"),'Controle de reservas'!$T$14:$T$2013,0),0))</f>
      </c>
    </row>
    <row r="210" spans="1:77" ht="105" customHeight="1" x14ac:dyDescent="0.25">
      <c r="A210" s="14">
        <f ca="1">IF($AQ210=0,"",INDEX('Controle de reservas'!$A$14:$A$2013,$AQ210))</f>
      </c>
      <c r="B210" s="14">
        <f ca="1">IF($AQ210=0,"",INDEX('Controle de reservas'!$B$14:$B$2013,$AQ210))</f>
      </c>
      <c r="C210" s="14">
        <f ca="1">IF($AQ210=0,"",INDEX('Controle de reservas'!$C$14:$C$2013,$AQ210))</f>
      </c>
      <c r="D210" s="14">
        <f ca="1">IF($AQ210=0,"",INDEX('Controle de reservas'!$D$14:$D$2013,$AQ210))</f>
      </c>
      <c r="E210" s="14">
        <f ca="1">IF($AQ210=0,"",INDEX('Controle de reservas'!$E$14:$E$2013,$AQ210))</f>
      </c>
      <c r="F210" s="14">
        <f ca="1">IF($AQ210=0,"",INDEX('Controle de reservas'!$F$14:$F$2013,$AQ210))</f>
      </c>
      <c r="G210" s="15">
        <f ca="1">IF(OR($AQ210=0,G$9="",G$9&lt;$AS210,AND($AT210&lt;&gt;"",G$9&gt;$AT210)),"",IF(AU210=0,"—",IF(INDEX('Controle de reservas'!$P$14:$P$2013,AU210)="DUPLICIDADE NO DIA","CONFLITO"&amp;IF(INDEX('Controle de reservas'!$M$14:$M$2013,AU210)&lt;&gt;"",CHAR(10)&amp;INDEX('Controle de reservas'!$M$14:$M$2013,AU210),"")&amp;IF(INDEX('Controle de reservas'!$N$14:$N$2013,AU210)&lt;&gt;"",CHAR(10)&amp;"Subst.: "&amp;INDEX('Controle de reservas'!$N$14:$N$2013,AU210),"")&amp;IF(AND(ISNUMBER(INDEX('Controle de reservas'!$I$14:$I$2013,AU210)),INDEX('Controle de reservas'!$I$14:$I$2013,AU210)&gt;0,INDEX('Controle de reservas'!$K$14:$K$2013,AU210)&gt;INDEX('Controle de reservas'!$I$14:$I$2013,AU210)),CHAR(10)&amp;"DIVERGÊNCIA DE DATAS",""),IF(INDEX('Controle de reservas'!$L$14:$L$2013,AU210)="Em cobertura","COV",IF(INDEX('Controle de reservas'!$L$14:$L$2013,AU210)="Disponível","DISP",IF(INDEX('Controle de reservas'!$L$14:$L$2013,AU210)="Não utilizado","NU",IF(INDEX('Controle de reservas'!$L$14:$L$2013,AU210)="Folga","F",IF(INDEX('Controle de reservas'!$L$14:$L$2013,AU210)="Ocorrência","O",IF(INDEX('Controle de reservas'!$L$14:$L$2013,AU210)="Programado","PROG",IF(INDEX('Controle de reservas'!$L$14:$L$2013,AU210)="Disponível no posto","DP","SEM SITUAÇÃO")))))))&amp;IF(INDEX('Controle de reservas'!$M$14:$M$2013,AU210)&lt;&gt;"",CHAR(10)&amp;INDEX('Controle de reservas'!$M$14:$M$2013,AU210),IF(OR(INDEX('Controle de reservas'!$L$14:$L$2013,AU210)="Em cobertura",INDEX('Controle de reservas'!$L$14:$L$2013,AU210)="Programado"),CHAR(10)&amp;"SEM LOCAL",""))&amp;IF(INDEX('Controle de reservas'!$N$14:$N$2013,AU210)&lt;&gt;"",CHAR(10)&amp;"Subst.: "&amp;INDEX('Controle de reservas'!$N$14:$N$2013,AU210),"")&amp;IF(AND(ISNUMBER(INDEX('Controle de reservas'!$I$14:$I$2013,AU210)),INDEX('Controle de reservas'!$I$14:$I$2013,AU210)&gt;0,INDEX('Controle de reservas'!$K$14:$K$2013,AU210)&gt;INDEX('Controle de reservas'!$I$14:$I$2013,AU210)),CHAR(10)&amp;"DIVERGÊNCIA DE DATAS","")&amp;IF(INDEX('Controle de reservas'!$P$14:$P$2013,AU210)&lt;&gt;"OK"," !",""))))</f>
      </c>
      <c r="H210" s="15">
        <f ca="1">IF(OR($AQ210=0,H$9="",H$9&lt;$AS210,AND($AT210&lt;&gt;"",H$9&gt;$AT210)),"",IF(AV210=0,"—",IF(INDEX('Controle de reservas'!$P$14:$P$2013,AV210)="DUPLICIDADE NO DIA","CONFLITO"&amp;IF(INDEX('Controle de reservas'!$M$14:$M$2013,AV210)&lt;&gt;"",CHAR(10)&amp;INDEX('Controle de reservas'!$M$14:$M$2013,AV210),"")&amp;IF(INDEX('Controle de reservas'!$N$14:$N$2013,AV210)&lt;&gt;"",CHAR(10)&amp;"Subst.: "&amp;INDEX('Controle de reservas'!$N$14:$N$2013,AV210),"")&amp;IF(AND(ISNUMBER(INDEX('Controle de reservas'!$I$14:$I$2013,AV210)),INDEX('Controle de reservas'!$I$14:$I$2013,AV210)&gt;0,INDEX('Controle de reservas'!$K$14:$K$2013,AV210)&gt;INDEX('Controle de reservas'!$I$14:$I$2013,AV210)),CHAR(10)&amp;"DIVERGÊNCIA DE DATAS",""),IF(INDEX('Controle de reservas'!$L$14:$L$2013,AV210)="Em cobertura","COV",IF(INDEX('Controle de reservas'!$L$14:$L$2013,AV210)="Disponível","DISP",IF(INDEX('Controle de reservas'!$L$14:$L$2013,AV210)="Não utilizado","NU",IF(INDEX('Controle de reservas'!$L$14:$L$2013,AV210)="Folga","F",IF(INDEX('Controle de reservas'!$L$14:$L$2013,AV210)="Ocorrência","O",IF(INDEX('Controle de reservas'!$L$14:$L$2013,AV210)="Programado","PROG",IF(INDEX('Controle de reservas'!$L$14:$L$2013,AV210)="Disponível no posto","DP","SEM SITUAÇÃO")))))))&amp;IF(INDEX('Controle de reservas'!$M$14:$M$2013,AV210)&lt;&gt;"",CHAR(10)&amp;INDEX('Controle de reservas'!$M$14:$M$2013,AV210),IF(OR(INDEX('Controle de reservas'!$L$14:$L$2013,AV210)="Em cobertura",INDEX('Controle de reservas'!$L$14:$L$2013,AV210)="Programado"),CHAR(10)&amp;"SEM LOCAL",""))&amp;IF(INDEX('Controle de reservas'!$N$14:$N$2013,AV210)&lt;&gt;"",CHAR(10)&amp;"Subst.: "&amp;INDEX('Controle de reservas'!$N$14:$N$2013,AV210),"")&amp;IF(AND(ISNUMBER(INDEX('Controle de reservas'!$I$14:$I$2013,AV210)),INDEX('Controle de reservas'!$I$14:$I$2013,AV210)&gt;0,INDEX('Controle de reservas'!$K$14:$K$2013,AV210)&gt;INDEX('Controle de reservas'!$I$14:$I$2013,AV210)),CHAR(10)&amp;"DIVERGÊNCIA DE DATAS","")&amp;IF(INDEX('Controle de reservas'!$P$14:$P$2013,AV210)&lt;&gt;"OK"," !",""))))</f>
      </c>
      <c r="I210" s="15">
        <f ca="1">IF(OR($AQ210=0,I$9="",I$9&lt;$AS210,AND($AT210&lt;&gt;"",I$9&gt;$AT210)),"",IF(AW210=0,"—",IF(INDEX('Controle de reservas'!$P$14:$P$2013,AW210)="DUPLICIDADE NO DIA","CONFLITO"&amp;IF(INDEX('Controle de reservas'!$M$14:$M$2013,AW210)&lt;&gt;"",CHAR(10)&amp;INDEX('Controle de reservas'!$M$14:$M$2013,AW210),"")&amp;IF(INDEX('Controle de reservas'!$N$14:$N$2013,AW210)&lt;&gt;"",CHAR(10)&amp;"Subst.: "&amp;INDEX('Controle de reservas'!$N$14:$N$2013,AW210),"")&amp;IF(AND(ISNUMBER(INDEX('Controle de reservas'!$I$14:$I$2013,AW210)),INDEX('Controle de reservas'!$I$14:$I$2013,AW210)&gt;0,INDEX('Controle de reservas'!$K$14:$K$2013,AW210)&gt;INDEX('Controle de reservas'!$I$14:$I$2013,AW210)),CHAR(10)&amp;"DIVERGÊNCIA DE DATAS",""),IF(INDEX('Controle de reservas'!$L$14:$L$2013,AW210)="Em cobertura","COV",IF(INDEX('Controle de reservas'!$L$14:$L$2013,AW210)="Disponível","DISP",IF(INDEX('Controle de reservas'!$L$14:$L$2013,AW210)="Não utilizado","NU",IF(INDEX('Controle de reservas'!$L$14:$L$2013,AW210)="Folga","F",IF(INDEX('Controle de reservas'!$L$14:$L$2013,AW210)="Ocorrência","O",IF(INDEX('Controle de reservas'!$L$14:$L$2013,AW210)="Programado","PROG",IF(INDEX('Controle de reservas'!$L$14:$L$2013,AW210)="Disponível no posto","DP","SEM SITUAÇÃO")))))))&amp;IF(INDEX('Controle de reservas'!$M$14:$M$2013,AW210)&lt;&gt;"",CHAR(10)&amp;INDEX('Controle de reservas'!$M$14:$M$2013,AW210),IF(OR(INDEX('Controle de reservas'!$L$14:$L$2013,AW210)="Em cobertura",INDEX('Controle de reservas'!$L$14:$L$2013,AW210)="Programado"),CHAR(10)&amp;"SEM LOCAL",""))&amp;IF(INDEX('Controle de reservas'!$N$14:$N$2013,AW210)&lt;&gt;"",CHAR(10)&amp;"Subst.: "&amp;INDEX('Controle de reservas'!$N$14:$N$2013,AW210),"")&amp;IF(AND(ISNUMBER(INDEX('Controle de reservas'!$I$14:$I$2013,AW210)),INDEX('Controle de reservas'!$I$14:$I$2013,AW210)&gt;0,INDEX('Controle de reservas'!$K$14:$K$2013,AW210)&gt;INDEX('Controle de reservas'!$I$14:$I$2013,AW210)),CHAR(10)&amp;"DIVERGÊNCIA DE DATAS","")&amp;IF(INDEX('Controle de reservas'!$P$14:$P$2013,AW210)&lt;&gt;"OK"," !",""))))</f>
      </c>
      <c r="J210" s="15">
        <f ca="1">IF(OR($AQ210=0,J$9="",J$9&lt;$AS210,AND($AT210&lt;&gt;"",J$9&gt;$AT210)),"",IF(AX210=0,"—",IF(INDEX('Controle de reservas'!$P$14:$P$2013,AX210)="DUPLICIDADE NO DIA","CONFLITO"&amp;IF(INDEX('Controle de reservas'!$M$14:$M$2013,AX210)&lt;&gt;"",CHAR(10)&amp;INDEX('Controle de reservas'!$M$14:$M$2013,AX210),"")&amp;IF(INDEX('Controle de reservas'!$N$14:$N$2013,AX210)&lt;&gt;"",CHAR(10)&amp;"Subst.: "&amp;INDEX('Controle de reservas'!$N$14:$N$2013,AX210),"")&amp;IF(AND(ISNUMBER(INDEX('Controle de reservas'!$I$14:$I$2013,AX210)),INDEX('Controle de reservas'!$I$14:$I$2013,AX210)&gt;0,INDEX('Controle de reservas'!$K$14:$K$2013,AX210)&gt;INDEX('Controle de reservas'!$I$14:$I$2013,AX210)),CHAR(10)&amp;"DIVERGÊNCIA DE DATAS",""),IF(INDEX('Controle de reservas'!$L$14:$L$2013,AX210)="Em cobertura","COV",IF(INDEX('Controle de reservas'!$L$14:$L$2013,AX210)="Disponível","DISP",IF(INDEX('Controle de reservas'!$L$14:$L$2013,AX210)="Não utilizado","NU",IF(INDEX('Controle de reservas'!$L$14:$L$2013,AX210)="Folga","F",IF(INDEX('Controle de reservas'!$L$14:$L$2013,AX210)="Ocorrência","O",IF(INDEX('Controle de reservas'!$L$14:$L$2013,AX210)="Programado","PROG",IF(INDEX('Controle de reservas'!$L$14:$L$2013,AX210)="Disponível no posto","DP","SEM SITUAÇÃO")))))))&amp;IF(INDEX('Controle de reservas'!$M$14:$M$2013,AX210)&lt;&gt;"",CHAR(10)&amp;INDEX('Controle de reservas'!$M$14:$M$2013,AX210),IF(OR(INDEX('Controle de reservas'!$L$14:$L$2013,AX210)="Em cobertura",INDEX('Controle de reservas'!$L$14:$L$2013,AX210)="Programado"),CHAR(10)&amp;"SEM LOCAL",""))&amp;IF(INDEX('Controle de reservas'!$N$14:$N$2013,AX210)&lt;&gt;"",CHAR(10)&amp;"Subst.: "&amp;INDEX('Controle de reservas'!$N$14:$N$2013,AX210),"")&amp;IF(AND(ISNUMBER(INDEX('Controle de reservas'!$I$14:$I$2013,AX210)),INDEX('Controle de reservas'!$I$14:$I$2013,AX210)&gt;0,INDEX('Controle de reservas'!$K$14:$K$2013,AX210)&gt;INDEX('Controle de reservas'!$I$14:$I$2013,AX210)),CHAR(10)&amp;"DIVERGÊNCIA DE DATAS","")&amp;IF(INDEX('Controle de reservas'!$P$14:$P$2013,AX210)&lt;&gt;"OK"," !",""))))</f>
      </c>
      <c r="K210" s="15">
        <f ca="1">IF(OR($AQ210=0,K$9="",K$9&lt;$AS210,AND($AT210&lt;&gt;"",K$9&gt;$AT210)),"",IF(AY210=0,"—",IF(INDEX('Controle de reservas'!$P$14:$P$2013,AY210)="DUPLICIDADE NO DIA","CONFLITO"&amp;IF(INDEX('Controle de reservas'!$M$14:$M$2013,AY210)&lt;&gt;"",CHAR(10)&amp;INDEX('Controle de reservas'!$M$14:$M$2013,AY210),"")&amp;IF(INDEX('Controle de reservas'!$N$14:$N$2013,AY210)&lt;&gt;"",CHAR(10)&amp;"Subst.: "&amp;INDEX('Controle de reservas'!$N$14:$N$2013,AY210),"")&amp;IF(AND(ISNUMBER(INDEX('Controle de reservas'!$I$14:$I$2013,AY210)),INDEX('Controle de reservas'!$I$14:$I$2013,AY210)&gt;0,INDEX('Controle de reservas'!$K$14:$K$2013,AY210)&gt;INDEX('Controle de reservas'!$I$14:$I$2013,AY210)),CHAR(10)&amp;"DIVERGÊNCIA DE DATAS",""),IF(INDEX('Controle de reservas'!$L$14:$L$2013,AY210)="Em cobertura","COV",IF(INDEX('Controle de reservas'!$L$14:$L$2013,AY210)="Disponível","DISP",IF(INDEX('Controle de reservas'!$L$14:$L$2013,AY210)="Não utilizado","NU",IF(INDEX('Controle de reservas'!$L$14:$L$2013,AY210)="Folga","F",IF(INDEX('Controle de reservas'!$L$14:$L$2013,AY210)="Ocorrência","O",IF(INDEX('Controle de reservas'!$L$14:$L$2013,AY210)="Programado","PROG",IF(INDEX('Controle de reservas'!$L$14:$L$2013,AY210)="Disponível no posto","DP","SEM SITUAÇÃO")))))))&amp;IF(INDEX('Controle de reservas'!$M$14:$M$2013,AY210)&lt;&gt;"",CHAR(10)&amp;INDEX('Controle de reservas'!$M$14:$M$2013,AY210),IF(OR(INDEX('Controle de reservas'!$L$14:$L$2013,AY210)="Em cobertura",INDEX('Controle de reservas'!$L$14:$L$2013,AY210)="Programado"),CHAR(10)&amp;"SEM LOCAL",""))&amp;IF(INDEX('Controle de reservas'!$N$14:$N$2013,AY210)&lt;&gt;"",CHAR(10)&amp;"Subst.: "&amp;INDEX('Controle de reservas'!$N$14:$N$2013,AY210),"")&amp;IF(AND(ISNUMBER(INDEX('Controle de reservas'!$I$14:$I$2013,AY210)),INDEX('Controle de reservas'!$I$14:$I$2013,AY210)&gt;0,INDEX('Controle de reservas'!$K$14:$K$2013,AY210)&gt;INDEX('Controle de reservas'!$I$14:$I$2013,AY210)),CHAR(10)&amp;"DIVERGÊNCIA DE DATAS","")&amp;IF(INDEX('Controle de reservas'!$P$14:$P$2013,AY210)&lt;&gt;"OK"," !",""))))</f>
      </c>
      <c r="L210" s="15">
        <f ca="1">IF(OR($AQ210=0,L$9="",L$9&lt;$AS210,AND($AT210&lt;&gt;"",L$9&gt;$AT210)),"",IF(AZ210=0,"—",IF(INDEX('Controle de reservas'!$P$14:$P$2013,AZ210)="DUPLICIDADE NO DIA","CONFLITO"&amp;IF(INDEX('Controle de reservas'!$M$14:$M$2013,AZ210)&lt;&gt;"",CHAR(10)&amp;INDEX('Controle de reservas'!$M$14:$M$2013,AZ210),"")&amp;IF(INDEX('Controle de reservas'!$N$14:$N$2013,AZ210)&lt;&gt;"",CHAR(10)&amp;"Subst.: "&amp;INDEX('Controle de reservas'!$N$14:$N$2013,AZ210),"")&amp;IF(AND(ISNUMBER(INDEX('Controle de reservas'!$I$14:$I$2013,AZ210)),INDEX('Controle de reservas'!$I$14:$I$2013,AZ210)&gt;0,INDEX('Controle de reservas'!$K$14:$K$2013,AZ210)&gt;INDEX('Controle de reservas'!$I$14:$I$2013,AZ210)),CHAR(10)&amp;"DIVERGÊNCIA DE DATAS",""),IF(INDEX('Controle de reservas'!$L$14:$L$2013,AZ210)="Em cobertura","COV",IF(INDEX('Controle de reservas'!$L$14:$L$2013,AZ210)="Disponível","DISP",IF(INDEX('Controle de reservas'!$L$14:$L$2013,AZ210)="Não utilizado","NU",IF(INDEX('Controle de reservas'!$L$14:$L$2013,AZ210)="Folga","F",IF(INDEX('Controle de reservas'!$L$14:$L$2013,AZ210)="Ocorrência","O",IF(INDEX('Controle de reservas'!$L$14:$L$2013,AZ210)="Programado","PROG",IF(INDEX('Controle de reservas'!$L$14:$L$2013,AZ210)="Disponível no posto","DP","SEM SITUAÇÃO")))))))&amp;IF(INDEX('Controle de reservas'!$M$14:$M$2013,AZ210)&lt;&gt;"",CHAR(10)&amp;INDEX('Controle de reservas'!$M$14:$M$2013,AZ210),IF(OR(INDEX('Controle de reservas'!$L$14:$L$2013,AZ210)="Em cobertura",INDEX('Controle de reservas'!$L$14:$L$2013,AZ210)="Programado"),CHAR(10)&amp;"SEM LOCAL",""))&amp;IF(INDEX('Controle de reservas'!$N$14:$N$2013,AZ210)&lt;&gt;"",CHAR(10)&amp;"Subst.: "&amp;INDEX('Controle de reservas'!$N$14:$N$2013,AZ210),"")&amp;IF(AND(ISNUMBER(INDEX('Controle de reservas'!$I$14:$I$2013,AZ210)),INDEX('Controle de reservas'!$I$14:$I$2013,AZ210)&gt;0,INDEX('Controle de reservas'!$K$14:$K$2013,AZ210)&gt;INDEX('Controle de reservas'!$I$14:$I$2013,AZ210)),CHAR(10)&amp;"DIVERGÊNCIA DE DATAS","")&amp;IF(INDEX('Controle de reservas'!$P$14:$P$2013,AZ210)&lt;&gt;"OK"," !",""))))</f>
      </c>
      <c r="M210" s="15">
        <f ca="1">IF(OR($AQ210=0,M$9="",M$9&lt;$AS210,AND($AT210&lt;&gt;"",M$9&gt;$AT210)),"",IF(BA210=0,"—",IF(INDEX('Controle de reservas'!$P$14:$P$2013,BA210)="DUPLICIDADE NO DIA","CONFLITO"&amp;IF(INDEX('Controle de reservas'!$M$14:$M$2013,BA210)&lt;&gt;"",CHAR(10)&amp;INDEX('Controle de reservas'!$M$14:$M$2013,BA210),"")&amp;IF(INDEX('Controle de reservas'!$N$14:$N$2013,BA210)&lt;&gt;"",CHAR(10)&amp;"Subst.: "&amp;INDEX('Controle de reservas'!$N$14:$N$2013,BA210),"")&amp;IF(AND(ISNUMBER(INDEX('Controle de reservas'!$I$14:$I$2013,BA210)),INDEX('Controle de reservas'!$I$14:$I$2013,BA210)&gt;0,INDEX('Controle de reservas'!$K$14:$K$2013,BA210)&gt;INDEX('Controle de reservas'!$I$14:$I$2013,BA210)),CHAR(10)&amp;"DIVERGÊNCIA DE DATAS",""),IF(INDEX('Controle de reservas'!$L$14:$L$2013,BA210)="Em cobertura","COV",IF(INDEX('Controle de reservas'!$L$14:$L$2013,BA210)="Disponível","DISP",IF(INDEX('Controle de reservas'!$L$14:$L$2013,BA210)="Não utilizado","NU",IF(INDEX('Controle de reservas'!$L$14:$L$2013,BA210)="Folga","F",IF(INDEX('Controle de reservas'!$L$14:$L$2013,BA210)="Ocorrência","O",IF(INDEX('Controle de reservas'!$L$14:$L$2013,BA210)="Programado","PROG",IF(INDEX('Controle de reservas'!$L$14:$L$2013,BA210)="Disponível no posto","DP","SEM SITUAÇÃO")))))))&amp;IF(INDEX('Controle de reservas'!$M$14:$M$2013,BA210)&lt;&gt;"",CHAR(10)&amp;INDEX('Controle de reservas'!$M$14:$M$2013,BA210),IF(OR(INDEX('Controle de reservas'!$L$14:$L$2013,BA210)="Em cobertura",INDEX('Controle de reservas'!$L$14:$L$2013,BA210)="Programado"),CHAR(10)&amp;"SEM LOCAL",""))&amp;IF(INDEX('Controle de reservas'!$N$14:$N$2013,BA210)&lt;&gt;"",CHAR(10)&amp;"Subst.: "&amp;INDEX('Controle de reservas'!$N$14:$N$2013,BA210),"")&amp;IF(AND(ISNUMBER(INDEX('Controle de reservas'!$I$14:$I$2013,BA210)),INDEX('Controle de reservas'!$I$14:$I$2013,BA210)&gt;0,INDEX('Controle de reservas'!$K$14:$K$2013,BA210)&gt;INDEX('Controle de reservas'!$I$14:$I$2013,BA210)),CHAR(10)&amp;"DIVERGÊNCIA DE DATAS","")&amp;IF(INDEX('Controle de reservas'!$P$14:$P$2013,BA210)&lt;&gt;"OK"," !",""))))</f>
      </c>
      <c r="N210" s="15">
        <f ca="1">IF(OR($AQ210=0,N$9="",N$9&lt;$AS210,AND($AT210&lt;&gt;"",N$9&gt;$AT210)),"",IF(BB210=0,"—",IF(INDEX('Controle de reservas'!$P$14:$P$2013,BB210)="DUPLICIDADE NO DIA","CONFLITO"&amp;IF(INDEX('Controle de reservas'!$M$14:$M$2013,BB210)&lt;&gt;"",CHAR(10)&amp;INDEX('Controle de reservas'!$M$14:$M$2013,BB210),"")&amp;IF(INDEX('Controle de reservas'!$N$14:$N$2013,BB210)&lt;&gt;"",CHAR(10)&amp;"Subst.: "&amp;INDEX('Controle de reservas'!$N$14:$N$2013,BB210),"")&amp;IF(AND(ISNUMBER(INDEX('Controle de reservas'!$I$14:$I$2013,BB210)),INDEX('Controle de reservas'!$I$14:$I$2013,BB210)&gt;0,INDEX('Controle de reservas'!$K$14:$K$2013,BB210)&gt;INDEX('Controle de reservas'!$I$14:$I$2013,BB210)),CHAR(10)&amp;"DIVERGÊNCIA DE DATAS",""),IF(INDEX('Controle de reservas'!$L$14:$L$2013,BB210)="Em cobertura","COV",IF(INDEX('Controle de reservas'!$L$14:$L$2013,BB210)="Disponível","DISP",IF(INDEX('Controle de reservas'!$L$14:$L$2013,BB210)="Não utilizado","NU",IF(INDEX('Controle de reservas'!$L$14:$L$2013,BB210)="Folga","F",IF(INDEX('Controle de reservas'!$L$14:$L$2013,BB210)="Ocorrência","O",IF(INDEX('Controle de reservas'!$L$14:$L$2013,BB210)="Programado","PROG",IF(INDEX('Controle de reservas'!$L$14:$L$2013,BB210)="Disponível no posto","DP","SEM SITUAÇÃO")))))))&amp;IF(INDEX('Controle de reservas'!$M$14:$M$2013,BB210)&lt;&gt;"",CHAR(10)&amp;INDEX('Controle de reservas'!$M$14:$M$2013,BB210),IF(OR(INDEX('Controle de reservas'!$L$14:$L$2013,BB210)="Em cobertura",INDEX('Controle de reservas'!$L$14:$L$2013,BB210)="Programado"),CHAR(10)&amp;"SEM LOCAL",""))&amp;IF(INDEX('Controle de reservas'!$N$14:$N$2013,BB210)&lt;&gt;"",CHAR(10)&amp;"Subst.: "&amp;INDEX('Controle de reservas'!$N$14:$N$2013,BB210),"")&amp;IF(AND(ISNUMBER(INDEX('Controle de reservas'!$I$14:$I$2013,BB210)),INDEX('Controle de reservas'!$I$14:$I$2013,BB210)&gt;0,INDEX('Controle de reservas'!$K$14:$K$2013,BB210)&gt;INDEX('Controle de reservas'!$I$14:$I$2013,BB210)),CHAR(10)&amp;"DIVERGÊNCIA DE DATAS","")&amp;IF(INDEX('Controle de reservas'!$P$14:$P$2013,BB210)&lt;&gt;"OK"," !",""))))</f>
      </c>
      <c r="O210" s="15">
        <f ca="1">IF(OR($AQ210=0,O$9="",O$9&lt;$AS210,AND($AT210&lt;&gt;"",O$9&gt;$AT210)),"",IF(BC210=0,"—",IF(INDEX('Controle de reservas'!$P$14:$P$2013,BC210)="DUPLICIDADE NO DIA","CONFLITO"&amp;IF(INDEX('Controle de reservas'!$M$14:$M$2013,BC210)&lt;&gt;"",CHAR(10)&amp;INDEX('Controle de reservas'!$M$14:$M$2013,BC210),"")&amp;IF(INDEX('Controle de reservas'!$N$14:$N$2013,BC210)&lt;&gt;"",CHAR(10)&amp;"Subst.: "&amp;INDEX('Controle de reservas'!$N$14:$N$2013,BC210),"")&amp;IF(AND(ISNUMBER(INDEX('Controle de reservas'!$I$14:$I$2013,BC210)),INDEX('Controle de reservas'!$I$14:$I$2013,BC210)&gt;0,INDEX('Controle de reservas'!$K$14:$K$2013,BC210)&gt;INDEX('Controle de reservas'!$I$14:$I$2013,BC210)),CHAR(10)&amp;"DIVERGÊNCIA DE DATAS",""),IF(INDEX('Controle de reservas'!$L$14:$L$2013,BC210)="Em cobertura","COV",IF(INDEX('Controle de reservas'!$L$14:$L$2013,BC210)="Disponível","DISP",IF(INDEX('Controle de reservas'!$L$14:$L$2013,BC210)="Não utilizado","NU",IF(INDEX('Controle de reservas'!$L$14:$L$2013,BC210)="Folga","F",IF(INDEX('Controle de reservas'!$L$14:$L$2013,BC210)="Ocorrência","O",IF(INDEX('Controle de reservas'!$L$14:$L$2013,BC210)="Programado","PROG",IF(INDEX('Controle de reservas'!$L$14:$L$2013,BC210)="Disponível no posto","DP","SEM SITUAÇÃO")))))))&amp;IF(INDEX('Controle de reservas'!$M$14:$M$2013,BC210)&lt;&gt;"",CHAR(10)&amp;INDEX('Controle de reservas'!$M$14:$M$2013,BC210),IF(OR(INDEX('Controle de reservas'!$L$14:$L$2013,BC210)="Em cobertura",INDEX('Controle de reservas'!$L$14:$L$2013,BC210)="Programado"),CHAR(10)&amp;"SEM LOCAL",""))&amp;IF(INDEX('Controle de reservas'!$N$14:$N$2013,BC210)&lt;&gt;"",CHAR(10)&amp;"Subst.: "&amp;INDEX('Controle de reservas'!$N$14:$N$2013,BC210),"")&amp;IF(AND(ISNUMBER(INDEX('Controle de reservas'!$I$14:$I$2013,BC210)),INDEX('Controle de reservas'!$I$14:$I$2013,BC210)&gt;0,INDEX('Controle de reservas'!$K$14:$K$2013,BC210)&gt;INDEX('Controle de reservas'!$I$14:$I$2013,BC210)),CHAR(10)&amp;"DIVERGÊNCIA DE DATAS","")&amp;IF(INDEX('Controle de reservas'!$P$14:$P$2013,BC210)&lt;&gt;"OK"," !",""))))</f>
      </c>
      <c r="P210" s="15">
        <f ca="1">IF(OR($AQ210=0,P$9="",P$9&lt;$AS210,AND($AT210&lt;&gt;"",P$9&gt;$AT210)),"",IF(BD210=0,"—",IF(INDEX('Controle de reservas'!$P$14:$P$2013,BD210)="DUPLICIDADE NO DIA","CONFLITO"&amp;IF(INDEX('Controle de reservas'!$M$14:$M$2013,BD210)&lt;&gt;"",CHAR(10)&amp;INDEX('Controle de reservas'!$M$14:$M$2013,BD210),"")&amp;IF(INDEX('Controle de reservas'!$N$14:$N$2013,BD210)&lt;&gt;"",CHAR(10)&amp;"Subst.: "&amp;INDEX('Controle de reservas'!$N$14:$N$2013,BD210),"")&amp;IF(AND(ISNUMBER(INDEX('Controle de reservas'!$I$14:$I$2013,BD210)),INDEX('Controle de reservas'!$I$14:$I$2013,BD210)&gt;0,INDEX('Controle de reservas'!$K$14:$K$2013,BD210)&gt;INDEX('Controle de reservas'!$I$14:$I$2013,BD210)),CHAR(10)&amp;"DIVERGÊNCIA DE DATAS",""),IF(INDEX('Controle de reservas'!$L$14:$L$2013,BD210)="Em cobertura","COV",IF(INDEX('Controle de reservas'!$L$14:$L$2013,BD210)="Disponível","DISP",IF(INDEX('Controle de reservas'!$L$14:$L$2013,BD210)="Não utilizado","NU",IF(INDEX('Controle de reservas'!$L$14:$L$2013,BD210)="Folga","F",IF(INDEX('Controle de reservas'!$L$14:$L$2013,BD210)="Ocorrência","O",IF(INDEX('Controle de reservas'!$L$14:$L$2013,BD210)="Programado","PROG",IF(INDEX('Controle de reservas'!$L$14:$L$2013,BD210)="Disponível no posto","DP","SEM SITUAÇÃO")))))))&amp;IF(INDEX('Controle de reservas'!$M$14:$M$2013,BD210)&lt;&gt;"",CHAR(10)&amp;INDEX('Controle de reservas'!$M$14:$M$2013,BD210),IF(OR(INDEX('Controle de reservas'!$L$14:$L$2013,BD210)="Em cobertura",INDEX('Controle de reservas'!$L$14:$L$2013,BD210)="Programado"),CHAR(10)&amp;"SEM LOCAL",""))&amp;IF(INDEX('Controle de reservas'!$N$14:$N$2013,BD210)&lt;&gt;"",CHAR(10)&amp;"Subst.: "&amp;INDEX('Controle de reservas'!$N$14:$N$2013,BD210),"")&amp;IF(AND(ISNUMBER(INDEX('Controle de reservas'!$I$14:$I$2013,BD210)),INDEX('Controle de reservas'!$I$14:$I$2013,BD210)&gt;0,INDEX('Controle de reservas'!$K$14:$K$2013,BD210)&gt;INDEX('Controle de reservas'!$I$14:$I$2013,BD210)),CHAR(10)&amp;"DIVERGÊNCIA DE DATAS","")&amp;IF(INDEX('Controle de reservas'!$P$14:$P$2013,BD210)&lt;&gt;"OK"," !",""))))</f>
      </c>
      <c r="Q210" s="15">
        <f ca="1">IF(OR($AQ210=0,Q$9="",Q$9&lt;$AS210,AND($AT210&lt;&gt;"",Q$9&gt;$AT210)),"",IF(BE210=0,"—",IF(INDEX('Controle de reservas'!$P$14:$P$2013,BE210)="DUPLICIDADE NO DIA","CONFLITO"&amp;IF(INDEX('Controle de reservas'!$M$14:$M$2013,BE210)&lt;&gt;"",CHAR(10)&amp;INDEX('Controle de reservas'!$M$14:$M$2013,BE210),"")&amp;IF(INDEX('Controle de reservas'!$N$14:$N$2013,BE210)&lt;&gt;"",CHAR(10)&amp;"Subst.: "&amp;INDEX('Controle de reservas'!$N$14:$N$2013,BE210),"")&amp;IF(AND(ISNUMBER(INDEX('Controle de reservas'!$I$14:$I$2013,BE210)),INDEX('Controle de reservas'!$I$14:$I$2013,BE210)&gt;0,INDEX('Controle de reservas'!$K$14:$K$2013,BE210)&gt;INDEX('Controle de reservas'!$I$14:$I$2013,BE210)),CHAR(10)&amp;"DIVERGÊNCIA DE DATAS",""),IF(INDEX('Controle de reservas'!$L$14:$L$2013,BE210)="Em cobertura","COV",IF(INDEX('Controle de reservas'!$L$14:$L$2013,BE210)="Disponível","DISP",IF(INDEX('Controle de reservas'!$L$14:$L$2013,BE210)="Não utilizado","NU",IF(INDEX('Controle de reservas'!$L$14:$L$2013,BE210)="Folga","F",IF(INDEX('Controle de reservas'!$L$14:$L$2013,BE210)="Ocorrência","O",IF(INDEX('Controle de reservas'!$L$14:$L$2013,BE210)="Programado","PROG",IF(INDEX('Controle de reservas'!$L$14:$L$2013,BE210)="Disponível no posto","DP","SEM SITUAÇÃO")))))))&amp;IF(INDEX('Controle de reservas'!$M$14:$M$2013,BE210)&lt;&gt;"",CHAR(10)&amp;INDEX('Controle de reservas'!$M$14:$M$2013,BE210),IF(OR(INDEX('Controle de reservas'!$L$14:$L$2013,BE210)="Em cobertura",INDEX('Controle de reservas'!$L$14:$L$2013,BE210)="Programado"),CHAR(10)&amp;"SEM LOCAL",""))&amp;IF(INDEX('Controle de reservas'!$N$14:$N$2013,BE210)&lt;&gt;"",CHAR(10)&amp;"Subst.: "&amp;INDEX('Controle de reservas'!$N$14:$N$2013,BE210),"")&amp;IF(AND(ISNUMBER(INDEX('Controle de reservas'!$I$14:$I$2013,BE210)),INDEX('Controle de reservas'!$I$14:$I$2013,BE210)&gt;0,INDEX('Controle de reservas'!$K$14:$K$2013,BE210)&gt;INDEX('Controle de reservas'!$I$14:$I$2013,BE210)),CHAR(10)&amp;"DIVERGÊNCIA DE DATAS","")&amp;IF(INDEX('Controle de reservas'!$P$14:$P$2013,BE210)&lt;&gt;"OK"," !",""))))</f>
      </c>
      <c r="R210" s="15">
        <f ca="1">IF(OR($AQ210=0,R$9="",R$9&lt;$AS210,AND($AT210&lt;&gt;"",R$9&gt;$AT210)),"",IF(BF210=0,"—",IF(INDEX('Controle de reservas'!$P$14:$P$2013,BF210)="DUPLICIDADE NO DIA","CONFLITO"&amp;IF(INDEX('Controle de reservas'!$M$14:$M$2013,BF210)&lt;&gt;"",CHAR(10)&amp;INDEX('Controle de reservas'!$M$14:$M$2013,BF210),"")&amp;IF(INDEX('Controle de reservas'!$N$14:$N$2013,BF210)&lt;&gt;"",CHAR(10)&amp;"Subst.: "&amp;INDEX('Controle de reservas'!$N$14:$N$2013,BF210),"")&amp;IF(AND(ISNUMBER(INDEX('Controle de reservas'!$I$14:$I$2013,BF210)),INDEX('Controle de reservas'!$I$14:$I$2013,BF210)&gt;0,INDEX('Controle de reservas'!$K$14:$K$2013,BF210)&gt;INDEX('Controle de reservas'!$I$14:$I$2013,BF210)),CHAR(10)&amp;"DIVERGÊNCIA DE DATAS",""),IF(INDEX('Controle de reservas'!$L$14:$L$2013,BF210)="Em cobertura","COV",IF(INDEX('Controle de reservas'!$L$14:$L$2013,BF210)="Disponível","DISP",IF(INDEX('Controle de reservas'!$L$14:$L$2013,BF210)="Não utilizado","NU",IF(INDEX('Controle de reservas'!$L$14:$L$2013,BF210)="Folga","F",IF(INDEX('Controle de reservas'!$L$14:$L$2013,BF210)="Ocorrência","O",IF(INDEX('Controle de reservas'!$L$14:$L$2013,BF210)="Programado","PROG",IF(INDEX('Controle de reservas'!$L$14:$L$2013,BF210)="Disponível no posto","DP","SEM SITUAÇÃO")))))))&amp;IF(INDEX('Controle de reservas'!$M$14:$M$2013,BF210)&lt;&gt;"",CHAR(10)&amp;INDEX('Controle de reservas'!$M$14:$M$2013,BF210),IF(OR(INDEX('Controle de reservas'!$L$14:$L$2013,BF210)="Em cobertura",INDEX('Controle de reservas'!$L$14:$L$2013,BF210)="Programado"),CHAR(10)&amp;"SEM LOCAL",""))&amp;IF(INDEX('Controle de reservas'!$N$14:$N$2013,BF210)&lt;&gt;"",CHAR(10)&amp;"Subst.: "&amp;INDEX('Controle de reservas'!$N$14:$N$2013,BF210),"")&amp;IF(AND(ISNUMBER(INDEX('Controle de reservas'!$I$14:$I$2013,BF210)),INDEX('Controle de reservas'!$I$14:$I$2013,BF210)&gt;0,INDEX('Controle de reservas'!$K$14:$K$2013,BF210)&gt;INDEX('Controle de reservas'!$I$14:$I$2013,BF210)),CHAR(10)&amp;"DIVERGÊNCIA DE DATAS","")&amp;IF(INDEX('Controle de reservas'!$P$14:$P$2013,BF210)&lt;&gt;"OK"," !",""))))</f>
      </c>
      <c r="S210" s="15">
        <f ca="1">IF(OR($AQ210=0,S$9="",S$9&lt;$AS210,AND($AT210&lt;&gt;"",S$9&gt;$AT210)),"",IF(BG210=0,"—",IF(INDEX('Controle de reservas'!$P$14:$P$2013,BG210)="DUPLICIDADE NO DIA","CONFLITO"&amp;IF(INDEX('Controle de reservas'!$M$14:$M$2013,BG210)&lt;&gt;"",CHAR(10)&amp;INDEX('Controle de reservas'!$M$14:$M$2013,BG210),"")&amp;IF(INDEX('Controle de reservas'!$N$14:$N$2013,BG210)&lt;&gt;"",CHAR(10)&amp;"Subst.: "&amp;INDEX('Controle de reservas'!$N$14:$N$2013,BG210),"")&amp;IF(AND(ISNUMBER(INDEX('Controle de reservas'!$I$14:$I$2013,BG210)),INDEX('Controle de reservas'!$I$14:$I$2013,BG210)&gt;0,INDEX('Controle de reservas'!$K$14:$K$2013,BG210)&gt;INDEX('Controle de reservas'!$I$14:$I$2013,BG210)),CHAR(10)&amp;"DIVERGÊNCIA DE DATAS",""),IF(INDEX('Controle de reservas'!$L$14:$L$2013,BG210)="Em cobertura","COV",IF(INDEX('Controle de reservas'!$L$14:$L$2013,BG210)="Disponível","DISP",IF(INDEX('Controle de reservas'!$L$14:$L$2013,BG210)="Não utilizado","NU",IF(INDEX('Controle de reservas'!$L$14:$L$2013,BG210)="Folga","F",IF(INDEX('Controle de reservas'!$L$14:$L$2013,BG210)="Ocorrência","O",IF(INDEX('Controle de reservas'!$L$14:$L$2013,BG210)="Programado","PROG",IF(INDEX('Controle de reservas'!$L$14:$L$2013,BG210)="Disponível no posto","DP","SEM SITUAÇÃO")))))))&amp;IF(INDEX('Controle de reservas'!$M$14:$M$2013,BG210)&lt;&gt;"",CHAR(10)&amp;INDEX('Controle de reservas'!$M$14:$M$2013,BG210),IF(OR(INDEX('Controle de reservas'!$L$14:$L$2013,BG210)="Em cobertura",INDEX('Controle de reservas'!$L$14:$L$2013,BG210)="Programado"),CHAR(10)&amp;"SEM LOCAL",""))&amp;IF(INDEX('Controle de reservas'!$N$14:$N$2013,BG210)&lt;&gt;"",CHAR(10)&amp;"Subst.: "&amp;INDEX('Controle de reservas'!$N$14:$N$2013,BG210),"")&amp;IF(AND(ISNUMBER(INDEX('Controle de reservas'!$I$14:$I$2013,BG210)),INDEX('Controle de reservas'!$I$14:$I$2013,BG210)&gt;0,INDEX('Controle de reservas'!$K$14:$K$2013,BG210)&gt;INDEX('Controle de reservas'!$I$14:$I$2013,BG210)),CHAR(10)&amp;"DIVERGÊNCIA DE DATAS","")&amp;IF(INDEX('Controle de reservas'!$P$14:$P$2013,BG210)&lt;&gt;"OK"," !",""))))</f>
      </c>
      <c r="T210" s="15">
        <f ca="1">IF(OR($AQ210=0,T$9="",T$9&lt;$AS210,AND($AT210&lt;&gt;"",T$9&gt;$AT210)),"",IF(BH210=0,"—",IF(INDEX('Controle de reservas'!$P$14:$P$2013,BH210)="DUPLICIDADE NO DIA","CONFLITO"&amp;IF(INDEX('Controle de reservas'!$M$14:$M$2013,BH210)&lt;&gt;"",CHAR(10)&amp;INDEX('Controle de reservas'!$M$14:$M$2013,BH210),"")&amp;IF(INDEX('Controle de reservas'!$N$14:$N$2013,BH210)&lt;&gt;"",CHAR(10)&amp;"Subst.: "&amp;INDEX('Controle de reservas'!$N$14:$N$2013,BH210),"")&amp;IF(AND(ISNUMBER(INDEX('Controle de reservas'!$I$14:$I$2013,BH210)),INDEX('Controle de reservas'!$I$14:$I$2013,BH210)&gt;0,INDEX('Controle de reservas'!$K$14:$K$2013,BH210)&gt;INDEX('Controle de reservas'!$I$14:$I$2013,BH210)),CHAR(10)&amp;"DIVERGÊNCIA DE DATAS",""),IF(INDEX('Controle de reservas'!$L$14:$L$2013,BH210)="Em cobertura","COV",IF(INDEX('Controle de reservas'!$L$14:$L$2013,BH210)="Disponível","DISP",IF(INDEX('Controle de reservas'!$L$14:$L$2013,BH210)="Não utilizado","NU",IF(INDEX('Controle de reservas'!$L$14:$L$2013,BH210)="Folga","F",IF(INDEX('Controle de reservas'!$L$14:$L$2013,BH210)="Ocorrência","O",IF(INDEX('Controle de reservas'!$L$14:$L$2013,BH210)="Programado","PROG",IF(INDEX('Controle de reservas'!$L$14:$L$2013,BH210)="Disponível no posto","DP","SEM SITUAÇÃO")))))))&amp;IF(INDEX('Controle de reservas'!$M$14:$M$2013,BH210)&lt;&gt;"",CHAR(10)&amp;INDEX('Controle de reservas'!$M$14:$M$2013,BH210),IF(OR(INDEX('Controle de reservas'!$L$14:$L$2013,BH210)="Em cobertura",INDEX('Controle de reservas'!$L$14:$L$2013,BH210)="Programado"),CHAR(10)&amp;"SEM LOCAL",""))&amp;IF(INDEX('Controle de reservas'!$N$14:$N$2013,BH210)&lt;&gt;"",CHAR(10)&amp;"Subst.: "&amp;INDEX('Controle de reservas'!$N$14:$N$2013,BH210),"")&amp;IF(AND(ISNUMBER(INDEX('Controle de reservas'!$I$14:$I$2013,BH210)),INDEX('Controle de reservas'!$I$14:$I$2013,BH210)&gt;0,INDEX('Controle de reservas'!$K$14:$K$2013,BH210)&gt;INDEX('Controle de reservas'!$I$14:$I$2013,BH210)),CHAR(10)&amp;"DIVERGÊNCIA DE DATAS","")&amp;IF(INDEX('Controle de reservas'!$P$14:$P$2013,BH210)&lt;&gt;"OK"," !",""))))</f>
      </c>
      <c r="U210" s="15">
        <f ca="1">IF(OR($AQ210=0,U$9="",U$9&lt;$AS210,AND($AT210&lt;&gt;"",U$9&gt;$AT210)),"",IF(BI210=0,"—",IF(INDEX('Controle de reservas'!$P$14:$P$2013,BI210)="DUPLICIDADE NO DIA","CONFLITO"&amp;IF(INDEX('Controle de reservas'!$M$14:$M$2013,BI210)&lt;&gt;"",CHAR(10)&amp;INDEX('Controle de reservas'!$M$14:$M$2013,BI210),"")&amp;IF(INDEX('Controle de reservas'!$N$14:$N$2013,BI210)&lt;&gt;"",CHAR(10)&amp;"Subst.: "&amp;INDEX('Controle de reservas'!$N$14:$N$2013,BI210),"")&amp;IF(AND(ISNUMBER(INDEX('Controle de reservas'!$I$14:$I$2013,BI210)),INDEX('Controle de reservas'!$I$14:$I$2013,BI210)&gt;0,INDEX('Controle de reservas'!$K$14:$K$2013,BI210)&gt;INDEX('Controle de reservas'!$I$14:$I$2013,BI210)),CHAR(10)&amp;"DIVERGÊNCIA DE DATAS",""),IF(INDEX('Controle de reservas'!$L$14:$L$2013,BI210)="Em cobertura","COV",IF(INDEX('Controle de reservas'!$L$14:$L$2013,BI210)="Disponível","DISP",IF(INDEX('Controle de reservas'!$L$14:$L$2013,BI210)="Não utilizado","NU",IF(INDEX('Controle de reservas'!$L$14:$L$2013,BI210)="Folga","F",IF(INDEX('Controle de reservas'!$L$14:$L$2013,BI210)="Ocorrência","O",IF(INDEX('Controle de reservas'!$L$14:$L$2013,BI210)="Programado","PROG",IF(INDEX('Controle de reservas'!$L$14:$L$2013,BI210)="Disponível no posto","DP","SEM SITUAÇÃO")))))))&amp;IF(INDEX('Controle de reservas'!$M$14:$M$2013,BI210)&lt;&gt;"",CHAR(10)&amp;INDEX('Controle de reservas'!$M$14:$M$2013,BI210),IF(OR(INDEX('Controle de reservas'!$L$14:$L$2013,BI210)="Em cobertura",INDEX('Controle de reservas'!$L$14:$L$2013,BI210)="Programado"),CHAR(10)&amp;"SEM LOCAL",""))&amp;IF(INDEX('Controle de reservas'!$N$14:$N$2013,BI210)&lt;&gt;"",CHAR(10)&amp;"Subst.: "&amp;INDEX('Controle de reservas'!$N$14:$N$2013,BI210),"")&amp;IF(AND(ISNUMBER(INDEX('Controle de reservas'!$I$14:$I$2013,BI210)),INDEX('Controle de reservas'!$I$14:$I$2013,BI210)&gt;0,INDEX('Controle de reservas'!$K$14:$K$2013,BI210)&gt;INDEX('Controle de reservas'!$I$14:$I$2013,BI210)),CHAR(10)&amp;"DIVERGÊNCIA DE DATAS","")&amp;IF(INDEX('Controle de reservas'!$P$14:$P$2013,BI210)&lt;&gt;"OK"," !",""))))</f>
      </c>
      <c r="V210" s="15">
        <f ca="1">IF(OR($AQ210=0,V$9="",V$9&lt;$AS210,AND($AT210&lt;&gt;"",V$9&gt;$AT210)),"",IF(BJ210=0,"—",IF(INDEX('Controle de reservas'!$P$14:$P$2013,BJ210)="DUPLICIDADE NO DIA","CONFLITO"&amp;IF(INDEX('Controle de reservas'!$M$14:$M$2013,BJ210)&lt;&gt;"",CHAR(10)&amp;INDEX('Controle de reservas'!$M$14:$M$2013,BJ210),"")&amp;IF(INDEX('Controle de reservas'!$N$14:$N$2013,BJ210)&lt;&gt;"",CHAR(10)&amp;"Subst.: "&amp;INDEX('Controle de reservas'!$N$14:$N$2013,BJ210),"")&amp;IF(AND(ISNUMBER(INDEX('Controle de reservas'!$I$14:$I$2013,BJ210)),INDEX('Controle de reservas'!$I$14:$I$2013,BJ210)&gt;0,INDEX('Controle de reservas'!$K$14:$K$2013,BJ210)&gt;INDEX('Controle de reservas'!$I$14:$I$2013,BJ210)),CHAR(10)&amp;"DIVERGÊNCIA DE DATAS",""),IF(INDEX('Controle de reservas'!$L$14:$L$2013,BJ210)="Em cobertura","COV",IF(INDEX('Controle de reservas'!$L$14:$L$2013,BJ210)="Disponível","DISP",IF(INDEX('Controle de reservas'!$L$14:$L$2013,BJ210)="Não utilizado","NU",IF(INDEX('Controle de reservas'!$L$14:$L$2013,BJ210)="Folga","F",IF(INDEX('Controle de reservas'!$L$14:$L$2013,BJ210)="Ocorrência","O",IF(INDEX('Controle de reservas'!$L$14:$L$2013,BJ210)="Programado","PROG",IF(INDEX('Controle de reservas'!$L$14:$L$2013,BJ210)="Disponível no posto","DP","SEM SITUAÇÃO")))))))&amp;IF(INDEX('Controle de reservas'!$M$14:$M$2013,BJ210)&lt;&gt;"",CHAR(10)&amp;INDEX('Controle de reservas'!$M$14:$M$2013,BJ210),IF(OR(INDEX('Controle de reservas'!$L$14:$L$2013,BJ210)="Em cobertura",INDEX('Controle de reservas'!$L$14:$L$2013,BJ210)="Programado"),CHAR(10)&amp;"SEM LOCAL",""))&amp;IF(INDEX('Controle de reservas'!$N$14:$N$2013,BJ210)&lt;&gt;"",CHAR(10)&amp;"Subst.: "&amp;INDEX('Controle de reservas'!$N$14:$N$2013,BJ210),"")&amp;IF(AND(ISNUMBER(INDEX('Controle de reservas'!$I$14:$I$2013,BJ210)),INDEX('Controle de reservas'!$I$14:$I$2013,BJ210)&gt;0,INDEX('Controle de reservas'!$K$14:$K$2013,BJ210)&gt;INDEX('Controle de reservas'!$I$14:$I$2013,BJ210)),CHAR(10)&amp;"DIVERGÊNCIA DE DATAS","")&amp;IF(INDEX('Controle de reservas'!$P$14:$P$2013,BJ210)&lt;&gt;"OK"," !",""))))</f>
      </c>
      <c r="W210" s="15">
        <f ca="1">IF(OR($AQ210=0,W$9="",W$9&lt;$AS210,AND($AT210&lt;&gt;"",W$9&gt;$AT210)),"",IF(BK210=0,"—",IF(INDEX('Controle de reservas'!$P$14:$P$2013,BK210)="DUPLICIDADE NO DIA","CONFLITO"&amp;IF(INDEX('Controle de reservas'!$M$14:$M$2013,BK210)&lt;&gt;"",CHAR(10)&amp;INDEX('Controle de reservas'!$M$14:$M$2013,BK210),"")&amp;IF(INDEX('Controle de reservas'!$N$14:$N$2013,BK210)&lt;&gt;"",CHAR(10)&amp;"Subst.: "&amp;INDEX('Controle de reservas'!$N$14:$N$2013,BK210),"")&amp;IF(AND(ISNUMBER(INDEX('Controle de reservas'!$I$14:$I$2013,BK210)),INDEX('Controle de reservas'!$I$14:$I$2013,BK210)&gt;0,INDEX('Controle de reservas'!$K$14:$K$2013,BK210)&gt;INDEX('Controle de reservas'!$I$14:$I$2013,BK210)),CHAR(10)&amp;"DIVERGÊNCIA DE DATAS",""),IF(INDEX('Controle de reservas'!$L$14:$L$2013,BK210)="Em cobertura","COV",IF(INDEX('Controle de reservas'!$L$14:$L$2013,BK210)="Disponível","DISP",IF(INDEX('Controle de reservas'!$L$14:$L$2013,BK210)="Não utilizado","NU",IF(INDEX('Controle de reservas'!$L$14:$L$2013,BK210)="Folga","F",IF(INDEX('Controle de reservas'!$L$14:$L$2013,BK210)="Ocorrência","O",IF(INDEX('Controle de reservas'!$L$14:$L$2013,BK210)="Programado","PROG",IF(INDEX('Controle de reservas'!$L$14:$L$2013,BK210)="Disponível no posto","DP","SEM SITUAÇÃO")))))))&amp;IF(INDEX('Controle de reservas'!$M$14:$M$2013,BK210)&lt;&gt;"",CHAR(10)&amp;INDEX('Controle de reservas'!$M$14:$M$2013,BK210),IF(OR(INDEX('Controle de reservas'!$L$14:$L$2013,BK210)="Em cobertura",INDEX('Controle de reservas'!$L$14:$L$2013,BK210)="Programado"),CHAR(10)&amp;"SEM LOCAL",""))&amp;IF(INDEX('Controle de reservas'!$N$14:$N$2013,BK210)&lt;&gt;"",CHAR(10)&amp;"Subst.: "&amp;INDEX('Controle de reservas'!$N$14:$N$2013,BK210),"")&amp;IF(AND(ISNUMBER(INDEX('Controle de reservas'!$I$14:$I$2013,BK210)),INDEX('Controle de reservas'!$I$14:$I$2013,BK210)&gt;0,INDEX('Controle de reservas'!$K$14:$K$2013,BK210)&gt;INDEX('Controle de reservas'!$I$14:$I$2013,BK210)),CHAR(10)&amp;"DIVERGÊNCIA DE DATAS","")&amp;IF(INDEX('Controle de reservas'!$P$14:$P$2013,BK210)&lt;&gt;"OK"," !",""))))</f>
      </c>
      <c r="X210" s="15">
        <f ca="1">IF(OR($AQ210=0,X$9="",X$9&lt;$AS210,AND($AT210&lt;&gt;"",X$9&gt;$AT210)),"",IF(BL210=0,"—",IF(INDEX('Controle de reservas'!$P$14:$P$2013,BL210)="DUPLICIDADE NO DIA","CONFLITO"&amp;IF(INDEX('Controle de reservas'!$M$14:$M$2013,BL210)&lt;&gt;"",CHAR(10)&amp;INDEX('Controle de reservas'!$M$14:$M$2013,BL210),"")&amp;IF(INDEX('Controle de reservas'!$N$14:$N$2013,BL210)&lt;&gt;"",CHAR(10)&amp;"Subst.: "&amp;INDEX('Controle de reservas'!$N$14:$N$2013,BL210),"")&amp;IF(AND(ISNUMBER(INDEX('Controle de reservas'!$I$14:$I$2013,BL210)),INDEX('Controle de reservas'!$I$14:$I$2013,BL210)&gt;0,INDEX('Controle de reservas'!$K$14:$K$2013,BL210)&gt;INDEX('Controle de reservas'!$I$14:$I$2013,BL210)),CHAR(10)&amp;"DIVERGÊNCIA DE DATAS",""),IF(INDEX('Controle de reservas'!$L$14:$L$2013,BL210)="Em cobertura","COV",IF(INDEX('Controle de reservas'!$L$14:$L$2013,BL210)="Disponível","DISP",IF(INDEX('Controle de reservas'!$L$14:$L$2013,BL210)="Não utilizado","NU",IF(INDEX('Controle de reservas'!$L$14:$L$2013,BL210)="Folga","F",IF(INDEX('Controle de reservas'!$L$14:$L$2013,BL210)="Ocorrência","O",IF(INDEX('Controle de reservas'!$L$14:$L$2013,BL210)="Programado","PROG",IF(INDEX('Controle de reservas'!$L$14:$L$2013,BL210)="Disponível no posto","DP","SEM SITUAÇÃO")))))))&amp;IF(INDEX('Controle de reservas'!$M$14:$M$2013,BL210)&lt;&gt;"",CHAR(10)&amp;INDEX('Controle de reservas'!$M$14:$M$2013,BL210),IF(OR(INDEX('Controle de reservas'!$L$14:$L$2013,BL210)="Em cobertura",INDEX('Controle de reservas'!$L$14:$L$2013,BL210)="Programado"),CHAR(10)&amp;"SEM LOCAL",""))&amp;IF(INDEX('Controle de reservas'!$N$14:$N$2013,BL210)&lt;&gt;"",CHAR(10)&amp;"Subst.: "&amp;INDEX('Controle de reservas'!$N$14:$N$2013,BL210),"")&amp;IF(AND(ISNUMBER(INDEX('Controle de reservas'!$I$14:$I$2013,BL210)),INDEX('Controle de reservas'!$I$14:$I$2013,BL210)&gt;0,INDEX('Controle de reservas'!$K$14:$K$2013,BL210)&gt;INDEX('Controle de reservas'!$I$14:$I$2013,BL210)),CHAR(10)&amp;"DIVERGÊNCIA DE DATAS","")&amp;IF(INDEX('Controle de reservas'!$P$14:$P$2013,BL210)&lt;&gt;"OK"," !",""))))</f>
      </c>
      <c r="Y210" s="15">
        <f ca="1">IF(OR($AQ210=0,Y$9="",Y$9&lt;$AS210,AND($AT210&lt;&gt;"",Y$9&gt;$AT210)),"",IF(BM210=0,"—",IF(INDEX('Controle de reservas'!$P$14:$P$2013,BM210)="DUPLICIDADE NO DIA","CONFLITO"&amp;IF(INDEX('Controle de reservas'!$M$14:$M$2013,BM210)&lt;&gt;"",CHAR(10)&amp;INDEX('Controle de reservas'!$M$14:$M$2013,BM210),"")&amp;IF(INDEX('Controle de reservas'!$N$14:$N$2013,BM210)&lt;&gt;"",CHAR(10)&amp;"Subst.: "&amp;INDEX('Controle de reservas'!$N$14:$N$2013,BM210),"")&amp;IF(AND(ISNUMBER(INDEX('Controle de reservas'!$I$14:$I$2013,BM210)),INDEX('Controle de reservas'!$I$14:$I$2013,BM210)&gt;0,INDEX('Controle de reservas'!$K$14:$K$2013,BM210)&gt;INDEX('Controle de reservas'!$I$14:$I$2013,BM210)),CHAR(10)&amp;"DIVERGÊNCIA DE DATAS",""),IF(INDEX('Controle de reservas'!$L$14:$L$2013,BM210)="Em cobertura","COV",IF(INDEX('Controle de reservas'!$L$14:$L$2013,BM210)="Disponível","DISP",IF(INDEX('Controle de reservas'!$L$14:$L$2013,BM210)="Não utilizado","NU",IF(INDEX('Controle de reservas'!$L$14:$L$2013,BM210)="Folga","F",IF(INDEX('Controle de reservas'!$L$14:$L$2013,BM210)="Ocorrência","O",IF(INDEX('Controle de reservas'!$L$14:$L$2013,BM210)="Programado","PROG",IF(INDEX('Controle de reservas'!$L$14:$L$2013,BM210)="Disponível no posto","DP","SEM SITUAÇÃO")))))))&amp;IF(INDEX('Controle de reservas'!$M$14:$M$2013,BM210)&lt;&gt;"",CHAR(10)&amp;INDEX('Controle de reservas'!$M$14:$M$2013,BM210),IF(OR(INDEX('Controle de reservas'!$L$14:$L$2013,BM210)="Em cobertura",INDEX('Controle de reservas'!$L$14:$L$2013,BM210)="Programado"),CHAR(10)&amp;"SEM LOCAL",""))&amp;IF(INDEX('Controle de reservas'!$N$14:$N$2013,BM210)&lt;&gt;"",CHAR(10)&amp;"Subst.: "&amp;INDEX('Controle de reservas'!$N$14:$N$2013,BM210),"")&amp;IF(AND(ISNUMBER(INDEX('Controle de reservas'!$I$14:$I$2013,BM210)),INDEX('Controle de reservas'!$I$14:$I$2013,BM210)&gt;0,INDEX('Controle de reservas'!$K$14:$K$2013,BM210)&gt;INDEX('Controle de reservas'!$I$14:$I$2013,BM210)),CHAR(10)&amp;"DIVERGÊNCIA DE DATAS","")&amp;IF(INDEX('Controle de reservas'!$P$14:$P$2013,BM210)&lt;&gt;"OK"," !",""))))</f>
      </c>
      <c r="Z210" s="15">
        <f ca="1">IF(OR($AQ210=0,Z$9="",Z$9&lt;$AS210,AND($AT210&lt;&gt;"",Z$9&gt;$AT210)),"",IF(BN210=0,"—",IF(INDEX('Controle de reservas'!$P$14:$P$2013,BN210)="DUPLICIDADE NO DIA","CONFLITO"&amp;IF(INDEX('Controle de reservas'!$M$14:$M$2013,BN210)&lt;&gt;"",CHAR(10)&amp;INDEX('Controle de reservas'!$M$14:$M$2013,BN210),"")&amp;IF(INDEX('Controle de reservas'!$N$14:$N$2013,BN210)&lt;&gt;"",CHAR(10)&amp;"Subst.: "&amp;INDEX('Controle de reservas'!$N$14:$N$2013,BN210),"")&amp;IF(AND(ISNUMBER(INDEX('Controle de reservas'!$I$14:$I$2013,BN210)),INDEX('Controle de reservas'!$I$14:$I$2013,BN210)&gt;0,INDEX('Controle de reservas'!$K$14:$K$2013,BN210)&gt;INDEX('Controle de reservas'!$I$14:$I$2013,BN210)),CHAR(10)&amp;"DIVERGÊNCIA DE DATAS",""),IF(INDEX('Controle de reservas'!$L$14:$L$2013,BN210)="Em cobertura","COV",IF(INDEX('Controle de reservas'!$L$14:$L$2013,BN210)="Disponível","DISP",IF(INDEX('Controle de reservas'!$L$14:$L$2013,BN210)="Não utilizado","NU",IF(INDEX('Controle de reservas'!$L$14:$L$2013,BN210)="Folga","F",IF(INDEX('Controle de reservas'!$L$14:$L$2013,BN210)="Ocorrência","O",IF(INDEX('Controle de reservas'!$L$14:$L$2013,BN210)="Programado","PROG",IF(INDEX('Controle de reservas'!$L$14:$L$2013,BN210)="Disponível no posto","DP","SEM SITUAÇÃO")))))))&amp;IF(INDEX('Controle de reservas'!$M$14:$M$2013,BN210)&lt;&gt;"",CHAR(10)&amp;INDEX('Controle de reservas'!$M$14:$M$2013,BN210),IF(OR(INDEX('Controle de reservas'!$L$14:$L$2013,BN210)="Em cobertura",INDEX('Controle de reservas'!$L$14:$L$2013,BN210)="Programado"),CHAR(10)&amp;"SEM LOCAL",""))&amp;IF(INDEX('Controle de reservas'!$N$14:$N$2013,BN210)&lt;&gt;"",CHAR(10)&amp;"Subst.: "&amp;INDEX('Controle de reservas'!$N$14:$N$2013,BN210),"")&amp;IF(AND(ISNUMBER(INDEX('Controle de reservas'!$I$14:$I$2013,BN210)),INDEX('Controle de reservas'!$I$14:$I$2013,BN210)&gt;0,INDEX('Controle de reservas'!$K$14:$K$2013,BN210)&gt;INDEX('Controle de reservas'!$I$14:$I$2013,BN210)),CHAR(10)&amp;"DIVERGÊNCIA DE DATAS","")&amp;IF(INDEX('Controle de reservas'!$P$14:$P$2013,BN210)&lt;&gt;"OK"," !",""))))</f>
      </c>
      <c r="AA210" s="15">
        <f ca="1">IF(OR($AQ210=0,AA$9="",AA$9&lt;$AS210,AND($AT210&lt;&gt;"",AA$9&gt;$AT210)),"",IF(BO210=0,"—",IF(INDEX('Controle de reservas'!$P$14:$P$2013,BO210)="DUPLICIDADE NO DIA","CONFLITO"&amp;IF(INDEX('Controle de reservas'!$M$14:$M$2013,BO210)&lt;&gt;"",CHAR(10)&amp;INDEX('Controle de reservas'!$M$14:$M$2013,BO210),"")&amp;IF(INDEX('Controle de reservas'!$N$14:$N$2013,BO210)&lt;&gt;"",CHAR(10)&amp;"Subst.: "&amp;INDEX('Controle de reservas'!$N$14:$N$2013,BO210),"")&amp;IF(AND(ISNUMBER(INDEX('Controle de reservas'!$I$14:$I$2013,BO210)),INDEX('Controle de reservas'!$I$14:$I$2013,BO210)&gt;0,INDEX('Controle de reservas'!$K$14:$K$2013,BO210)&gt;INDEX('Controle de reservas'!$I$14:$I$2013,BO210)),CHAR(10)&amp;"DIVERGÊNCIA DE DATAS",""),IF(INDEX('Controle de reservas'!$L$14:$L$2013,BO210)="Em cobertura","COV",IF(INDEX('Controle de reservas'!$L$14:$L$2013,BO210)="Disponível","DISP",IF(INDEX('Controle de reservas'!$L$14:$L$2013,BO210)="Não utilizado","NU",IF(INDEX('Controle de reservas'!$L$14:$L$2013,BO210)="Folga","F",IF(INDEX('Controle de reservas'!$L$14:$L$2013,BO210)="Ocorrência","O",IF(INDEX('Controle de reservas'!$L$14:$L$2013,BO210)="Programado","PROG",IF(INDEX('Controle de reservas'!$L$14:$L$2013,BO210)="Disponível no posto","DP","SEM SITUAÇÃO")))))))&amp;IF(INDEX('Controle de reservas'!$M$14:$M$2013,BO210)&lt;&gt;"",CHAR(10)&amp;INDEX('Controle de reservas'!$M$14:$M$2013,BO210),IF(OR(INDEX('Controle de reservas'!$L$14:$L$2013,BO210)="Em cobertura",INDEX('Controle de reservas'!$L$14:$L$2013,BO210)="Programado"),CHAR(10)&amp;"SEM LOCAL",""))&amp;IF(INDEX('Controle de reservas'!$N$14:$N$2013,BO210)&lt;&gt;"",CHAR(10)&amp;"Subst.: "&amp;INDEX('Controle de reservas'!$N$14:$N$2013,BO210),"")&amp;IF(AND(ISNUMBER(INDEX('Controle de reservas'!$I$14:$I$2013,BO210)),INDEX('Controle de reservas'!$I$14:$I$2013,BO210)&gt;0,INDEX('Controle de reservas'!$K$14:$K$2013,BO210)&gt;INDEX('Controle de reservas'!$I$14:$I$2013,BO210)),CHAR(10)&amp;"DIVERGÊNCIA DE DATAS","")&amp;IF(INDEX('Controle de reservas'!$P$14:$P$2013,BO210)&lt;&gt;"OK"," !",""))))</f>
      </c>
      <c r="AB210" s="15">
        <f ca="1">IF(OR($AQ210=0,AB$9="",AB$9&lt;$AS210,AND($AT210&lt;&gt;"",AB$9&gt;$AT210)),"",IF(BP210=0,"—",IF(INDEX('Controle de reservas'!$P$14:$P$2013,BP210)="DUPLICIDADE NO DIA","CONFLITO"&amp;IF(INDEX('Controle de reservas'!$M$14:$M$2013,BP210)&lt;&gt;"",CHAR(10)&amp;INDEX('Controle de reservas'!$M$14:$M$2013,BP210),"")&amp;IF(INDEX('Controle de reservas'!$N$14:$N$2013,BP210)&lt;&gt;"",CHAR(10)&amp;"Subst.: "&amp;INDEX('Controle de reservas'!$N$14:$N$2013,BP210),"")&amp;IF(AND(ISNUMBER(INDEX('Controle de reservas'!$I$14:$I$2013,BP210)),INDEX('Controle de reservas'!$I$14:$I$2013,BP210)&gt;0,INDEX('Controle de reservas'!$K$14:$K$2013,BP210)&gt;INDEX('Controle de reservas'!$I$14:$I$2013,BP210)),CHAR(10)&amp;"DIVERGÊNCIA DE DATAS",""),IF(INDEX('Controle de reservas'!$L$14:$L$2013,BP210)="Em cobertura","COV",IF(INDEX('Controle de reservas'!$L$14:$L$2013,BP210)="Disponível","DISP",IF(INDEX('Controle de reservas'!$L$14:$L$2013,BP210)="Não utilizado","NU",IF(INDEX('Controle de reservas'!$L$14:$L$2013,BP210)="Folga","F",IF(INDEX('Controle de reservas'!$L$14:$L$2013,BP210)="Ocorrência","O",IF(INDEX('Controle de reservas'!$L$14:$L$2013,BP210)="Programado","PROG",IF(INDEX('Controle de reservas'!$L$14:$L$2013,BP210)="Disponível no posto","DP","SEM SITUAÇÃO")))))))&amp;IF(INDEX('Controle de reservas'!$M$14:$M$2013,BP210)&lt;&gt;"",CHAR(10)&amp;INDEX('Controle de reservas'!$M$14:$M$2013,BP210),IF(OR(INDEX('Controle de reservas'!$L$14:$L$2013,BP210)="Em cobertura",INDEX('Controle de reservas'!$L$14:$L$2013,BP210)="Programado"),CHAR(10)&amp;"SEM LOCAL",""))&amp;IF(INDEX('Controle de reservas'!$N$14:$N$2013,BP210)&lt;&gt;"",CHAR(10)&amp;"Subst.: "&amp;INDEX('Controle de reservas'!$N$14:$N$2013,BP210),"")&amp;IF(AND(ISNUMBER(INDEX('Controle de reservas'!$I$14:$I$2013,BP210)),INDEX('Controle de reservas'!$I$14:$I$2013,BP210)&gt;0,INDEX('Controle de reservas'!$K$14:$K$2013,BP210)&gt;INDEX('Controle de reservas'!$I$14:$I$2013,BP210)),CHAR(10)&amp;"DIVERGÊNCIA DE DATAS","")&amp;IF(INDEX('Controle de reservas'!$P$14:$P$2013,BP210)&lt;&gt;"OK"," !",""))))</f>
      </c>
      <c r="AC210" s="15">
        <f ca="1">IF(OR($AQ210=0,AC$9="",AC$9&lt;$AS210,AND($AT210&lt;&gt;"",AC$9&gt;$AT210)),"",IF(BQ210=0,"—",IF(INDEX('Controle de reservas'!$P$14:$P$2013,BQ210)="DUPLICIDADE NO DIA","CONFLITO"&amp;IF(INDEX('Controle de reservas'!$M$14:$M$2013,BQ210)&lt;&gt;"",CHAR(10)&amp;INDEX('Controle de reservas'!$M$14:$M$2013,BQ210),"")&amp;IF(INDEX('Controle de reservas'!$N$14:$N$2013,BQ210)&lt;&gt;"",CHAR(10)&amp;"Subst.: "&amp;INDEX('Controle de reservas'!$N$14:$N$2013,BQ210),"")&amp;IF(AND(ISNUMBER(INDEX('Controle de reservas'!$I$14:$I$2013,BQ210)),INDEX('Controle de reservas'!$I$14:$I$2013,BQ210)&gt;0,INDEX('Controle de reservas'!$K$14:$K$2013,BQ210)&gt;INDEX('Controle de reservas'!$I$14:$I$2013,BQ210)),CHAR(10)&amp;"DIVERGÊNCIA DE DATAS",""),IF(INDEX('Controle de reservas'!$L$14:$L$2013,BQ210)="Em cobertura","COV",IF(INDEX('Controle de reservas'!$L$14:$L$2013,BQ210)="Disponível","DISP",IF(INDEX('Controle de reservas'!$L$14:$L$2013,BQ210)="Não utilizado","NU",IF(INDEX('Controle de reservas'!$L$14:$L$2013,BQ210)="Folga","F",IF(INDEX('Controle de reservas'!$L$14:$L$2013,BQ210)="Ocorrência","O",IF(INDEX('Controle de reservas'!$L$14:$L$2013,BQ210)="Programado","PROG",IF(INDEX('Controle de reservas'!$L$14:$L$2013,BQ210)="Disponível no posto","DP","SEM SITUAÇÃO")))))))&amp;IF(INDEX('Controle de reservas'!$M$14:$M$2013,BQ210)&lt;&gt;"",CHAR(10)&amp;INDEX('Controle de reservas'!$M$14:$M$2013,BQ210),IF(OR(INDEX('Controle de reservas'!$L$14:$L$2013,BQ210)="Em cobertura",INDEX('Controle de reservas'!$L$14:$L$2013,BQ210)="Programado"),CHAR(10)&amp;"SEM LOCAL",""))&amp;IF(INDEX('Controle de reservas'!$N$14:$N$2013,BQ210)&lt;&gt;"",CHAR(10)&amp;"Subst.: "&amp;INDEX('Controle de reservas'!$N$14:$N$2013,BQ210),"")&amp;IF(AND(ISNUMBER(INDEX('Controle de reservas'!$I$14:$I$2013,BQ210)),INDEX('Controle de reservas'!$I$14:$I$2013,BQ210)&gt;0,INDEX('Controle de reservas'!$K$14:$K$2013,BQ210)&gt;INDEX('Controle de reservas'!$I$14:$I$2013,BQ210)),CHAR(10)&amp;"DIVERGÊNCIA DE DATAS","")&amp;IF(INDEX('Controle de reservas'!$P$14:$P$2013,BQ210)&lt;&gt;"OK"," !",""))))</f>
      </c>
      <c r="AD210" s="15">
        <f ca="1">IF(OR($AQ210=0,AD$9="",AD$9&lt;$AS210,AND($AT210&lt;&gt;"",AD$9&gt;$AT210)),"",IF(BR210=0,"—",IF(INDEX('Controle de reservas'!$P$14:$P$2013,BR210)="DUPLICIDADE NO DIA","CONFLITO"&amp;IF(INDEX('Controle de reservas'!$M$14:$M$2013,BR210)&lt;&gt;"",CHAR(10)&amp;INDEX('Controle de reservas'!$M$14:$M$2013,BR210),"")&amp;IF(INDEX('Controle de reservas'!$N$14:$N$2013,BR210)&lt;&gt;"",CHAR(10)&amp;"Subst.: "&amp;INDEX('Controle de reservas'!$N$14:$N$2013,BR210),"")&amp;IF(AND(ISNUMBER(INDEX('Controle de reservas'!$I$14:$I$2013,BR210)),INDEX('Controle de reservas'!$I$14:$I$2013,BR210)&gt;0,INDEX('Controle de reservas'!$K$14:$K$2013,BR210)&gt;INDEX('Controle de reservas'!$I$14:$I$2013,BR210)),CHAR(10)&amp;"DIVERGÊNCIA DE DATAS",""),IF(INDEX('Controle de reservas'!$L$14:$L$2013,BR210)="Em cobertura","COV",IF(INDEX('Controle de reservas'!$L$14:$L$2013,BR210)="Disponível","DISP",IF(INDEX('Controle de reservas'!$L$14:$L$2013,BR210)="Não utilizado","NU",IF(INDEX('Controle de reservas'!$L$14:$L$2013,BR210)="Folga","F",IF(INDEX('Controle de reservas'!$L$14:$L$2013,BR210)="Ocorrência","O",IF(INDEX('Controle de reservas'!$L$14:$L$2013,BR210)="Programado","PROG",IF(INDEX('Controle de reservas'!$L$14:$L$2013,BR210)="Disponível no posto","DP","SEM SITUAÇÃO")))))))&amp;IF(INDEX('Controle de reservas'!$M$14:$M$2013,BR210)&lt;&gt;"",CHAR(10)&amp;INDEX('Controle de reservas'!$M$14:$M$2013,BR210),IF(OR(INDEX('Controle de reservas'!$L$14:$L$2013,BR210)="Em cobertura",INDEX('Controle de reservas'!$L$14:$L$2013,BR210)="Programado"),CHAR(10)&amp;"SEM LOCAL",""))&amp;IF(INDEX('Controle de reservas'!$N$14:$N$2013,BR210)&lt;&gt;"",CHAR(10)&amp;"Subst.: "&amp;INDEX('Controle de reservas'!$N$14:$N$2013,BR210),"")&amp;IF(AND(ISNUMBER(INDEX('Controle de reservas'!$I$14:$I$2013,BR210)),INDEX('Controle de reservas'!$I$14:$I$2013,BR210)&gt;0,INDEX('Controle de reservas'!$K$14:$K$2013,BR210)&gt;INDEX('Controle de reservas'!$I$14:$I$2013,BR210)),CHAR(10)&amp;"DIVERGÊNCIA DE DATAS","")&amp;IF(INDEX('Controle de reservas'!$P$14:$P$2013,BR210)&lt;&gt;"OK"," !",""))))</f>
      </c>
      <c r="AE210" s="15">
        <f ca="1">IF(OR($AQ210=0,AE$9="",AE$9&lt;$AS210,AND($AT210&lt;&gt;"",AE$9&gt;$AT210)),"",IF(BS210=0,"—",IF(INDEX('Controle de reservas'!$P$14:$P$2013,BS210)="DUPLICIDADE NO DIA","CONFLITO"&amp;IF(INDEX('Controle de reservas'!$M$14:$M$2013,BS210)&lt;&gt;"",CHAR(10)&amp;INDEX('Controle de reservas'!$M$14:$M$2013,BS210),"")&amp;IF(INDEX('Controle de reservas'!$N$14:$N$2013,BS210)&lt;&gt;"",CHAR(10)&amp;"Subst.: "&amp;INDEX('Controle de reservas'!$N$14:$N$2013,BS210),"")&amp;IF(AND(ISNUMBER(INDEX('Controle de reservas'!$I$14:$I$2013,BS210)),INDEX('Controle de reservas'!$I$14:$I$2013,BS210)&gt;0,INDEX('Controle de reservas'!$K$14:$K$2013,BS210)&gt;INDEX('Controle de reservas'!$I$14:$I$2013,BS210)),CHAR(10)&amp;"DIVERGÊNCIA DE DATAS",""),IF(INDEX('Controle de reservas'!$L$14:$L$2013,BS210)="Em cobertura","COV",IF(INDEX('Controle de reservas'!$L$14:$L$2013,BS210)="Disponível","DISP",IF(INDEX('Controle de reservas'!$L$14:$L$2013,BS210)="Não utilizado","NU",IF(INDEX('Controle de reservas'!$L$14:$L$2013,BS210)="Folga","F",IF(INDEX('Controle de reservas'!$L$14:$L$2013,BS210)="Ocorrência","O",IF(INDEX('Controle de reservas'!$L$14:$L$2013,BS210)="Programado","PROG",IF(INDEX('Controle de reservas'!$L$14:$L$2013,BS210)="Disponível no posto","DP","SEM SITUAÇÃO")))))))&amp;IF(INDEX('Controle de reservas'!$M$14:$M$2013,BS210)&lt;&gt;"",CHAR(10)&amp;INDEX('Controle de reservas'!$M$14:$M$2013,BS210),IF(OR(INDEX('Controle de reservas'!$L$14:$L$2013,BS210)="Em cobertura",INDEX('Controle de reservas'!$L$14:$L$2013,BS210)="Programado"),CHAR(10)&amp;"SEM LOCAL",""))&amp;IF(INDEX('Controle de reservas'!$N$14:$N$2013,BS210)&lt;&gt;"",CHAR(10)&amp;"Subst.: "&amp;INDEX('Controle de reservas'!$N$14:$N$2013,BS210),"")&amp;IF(AND(ISNUMBER(INDEX('Controle de reservas'!$I$14:$I$2013,BS210)),INDEX('Controle de reservas'!$I$14:$I$2013,BS210)&gt;0,INDEX('Controle de reservas'!$K$14:$K$2013,BS210)&gt;INDEX('Controle de reservas'!$I$14:$I$2013,BS210)),CHAR(10)&amp;"DIVERGÊNCIA DE DATAS","")&amp;IF(INDEX('Controle de reservas'!$P$14:$P$2013,BS210)&lt;&gt;"OK"," !",""))))</f>
      </c>
      <c r="AF210" s="15">
        <f ca="1">IF(OR($AQ210=0,AF$9="",AF$9&lt;$AS210,AND($AT210&lt;&gt;"",AF$9&gt;$AT210)),"",IF(BT210=0,"—",IF(INDEX('Controle de reservas'!$P$14:$P$2013,BT210)="DUPLICIDADE NO DIA","CONFLITO"&amp;IF(INDEX('Controle de reservas'!$M$14:$M$2013,BT210)&lt;&gt;"",CHAR(10)&amp;INDEX('Controle de reservas'!$M$14:$M$2013,BT210),"")&amp;IF(INDEX('Controle de reservas'!$N$14:$N$2013,BT210)&lt;&gt;"",CHAR(10)&amp;"Subst.: "&amp;INDEX('Controle de reservas'!$N$14:$N$2013,BT210),"")&amp;IF(AND(ISNUMBER(INDEX('Controle de reservas'!$I$14:$I$2013,BT210)),INDEX('Controle de reservas'!$I$14:$I$2013,BT210)&gt;0,INDEX('Controle de reservas'!$K$14:$K$2013,BT210)&gt;INDEX('Controle de reservas'!$I$14:$I$2013,BT210)),CHAR(10)&amp;"DIVERGÊNCIA DE DATAS",""),IF(INDEX('Controle de reservas'!$L$14:$L$2013,BT210)="Em cobertura","COV",IF(INDEX('Controle de reservas'!$L$14:$L$2013,BT210)="Disponível","DISP",IF(INDEX('Controle de reservas'!$L$14:$L$2013,BT210)="Não utilizado","NU",IF(INDEX('Controle de reservas'!$L$14:$L$2013,BT210)="Folga","F",IF(INDEX('Controle de reservas'!$L$14:$L$2013,BT210)="Ocorrência","O",IF(INDEX('Controle de reservas'!$L$14:$L$2013,BT210)="Programado","PROG",IF(INDEX('Controle de reservas'!$L$14:$L$2013,BT210)="Disponível no posto","DP","SEM SITUAÇÃO")))))))&amp;IF(INDEX('Controle de reservas'!$M$14:$M$2013,BT210)&lt;&gt;"",CHAR(10)&amp;INDEX('Controle de reservas'!$M$14:$M$2013,BT210),IF(OR(INDEX('Controle de reservas'!$L$14:$L$2013,BT210)="Em cobertura",INDEX('Controle de reservas'!$L$14:$L$2013,BT210)="Programado"),CHAR(10)&amp;"SEM LOCAL",""))&amp;IF(INDEX('Controle de reservas'!$N$14:$N$2013,BT210)&lt;&gt;"",CHAR(10)&amp;"Subst.: "&amp;INDEX('Controle de reservas'!$N$14:$N$2013,BT210),"")&amp;IF(AND(ISNUMBER(INDEX('Controle de reservas'!$I$14:$I$2013,BT210)),INDEX('Controle de reservas'!$I$14:$I$2013,BT210)&gt;0,INDEX('Controle de reservas'!$K$14:$K$2013,BT210)&gt;INDEX('Controle de reservas'!$I$14:$I$2013,BT210)),CHAR(10)&amp;"DIVERGÊNCIA DE DATAS","")&amp;IF(INDEX('Controle de reservas'!$P$14:$P$2013,BT210)&lt;&gt;"OK"," !",""))))</f>
      </c>
      <c r="AG210" s="15">
        <f ca="1">IF(OR($AQ210=0,AG$9="",AG$9&lt;$AS210,AND($AT210&lt;&gt;"",AG$9&gt;$AT210)),"",IF(BU210=0,"—",IF(INDEX('Controle de reservas'!$P$14:$P$2013,BU210)="DUPLICIDADE NO DIA","CONFLITO"&amp;IF(INDEX('Controle de reservas'!$M$14:$M$2013,BU210)&lt;&gt;"",CHAR(10)&amp;INDEX('Controle de reservas'!$M$14:$M$2013,BU210),"")&amp;IF(INDEX('Controle de reservas'!$N$14:$N$2013,BU210)&lt;&gt;"",CHAR(10)&amp;"Subst.: "&amp;INDEX('Controle de reservas'!$N$14:$N$2013,BU210),"")&amp;IF(AND(ISNUMBER(INDEX('Controle de reservas'!$I$14:$I$2013,BU210)),INDEX('Controle de reservas'!$I$14:$I$2013,BU210)&gt;0,INDEX('Controle de reservas'!$K$14:$K$2013,BU210)&gt;INDEX('Controle de reservas'!$I$14:$I$2013,BU210)),CHAR(10)&amp;"DIVERGÊNCIA DE DATAS",""),IF(INDEX('Controle de reservas'!$L$14:$L$2013,BU210)="Em cobertura","COV",IF(INDEX('Controle de reservas'!$L$14:$L$2013,BU210)="Disponível","DISP",IF(INDEX('Controle de reservas'!$L$14:$L$2013,BU210)="Não utilizado","NU",IF(INDEX('Controle de reservas'!$L$14:$L$2013,BU210)="Folga","F",IF(INDEX('Controle de reservas'!$L$14:$L$2013,BU210)="Ocorrência","O",IF(INDEX('Controle de reservas'!$L$14:$L$2013,BU210)="Programado","PROG",IF(INDEX('Controle de reservas'!$L$14:$L$2013,BU210)="Disponível no posto","DP","SEM SITUAÇÃO")))))))&amp;IF(INDEX('Controle de reservas'!$M$14:$M$2013,BU210)&lt;&gt;"",CHAR(10)&amp;INDEX('Controle de reservas'!$M$14:$M$2013,BU210),IF(OR(INDEX('Controle de reservas'!$L$14:$L$2013,BU210)="Em cobertura",INDEX('Controle de reservas'!$L$14:$L$2013,BU210)="Programado"),CHAR(10)&amp;"SEM LOCAL",""))&amp;IF(INDEX('Controle de reservas'!$N$14:$N$2013,BU210)&lt;&gt;"",CHAR(10)&amp;"Subst.: "&amp;INDEX('Controle de reservas'!$N$14:$N$2013,BU210),"")&amp;IF(AND(ISNUMBER(INDEX('Controle de reservas'!$I$14:$I$2013,BU210)),INDEX('Controle de reservas'!$I$14:$I$2013,BU210)&gt;0,INDEX('Controle de reservas'!$K$14:$K$2013,BU210)&gt;INDEX('Controle de reservas'!$I$14:$I$2013,BU210)),CHAR(10)&amp;"DIVERGÊNCIA DE DATAS","")&amp;IF(INDEX('Controle de reservas'!$P$14:$P$2013,BU210)&lt;&gt;"OK"," !",""))))</f>
      </c>
      <c r="AH210" s="15">
        <f ca="1">IF(OR($AQ210=0,AH$9="",AH$9&lt;$AS210,AND($AT210&lt;&gt;"",AH$9&gt;$AT210)),"",IF(BV210=0,"—",IF(INDEX('Controle de reservas'!$P$14:$P$2013,BV210)="DUPLICIDADE NO DIA","CONFLITO"&amp;IF(INDEX('Controle de reservas'!$M$14:$M$2013,BV210)&lt;&gt;"",CHAR(10)&amp;INDEX('Controle de reservas'!$M$14:$M$2013,BV210),"")&amp;IF(INDEX('Controle de reservas'!$N$14:$N$2013,BV210)&lt;&gt;"",CHAR(10)&amp;"Subst.: "&amp;INDEX('Controle de reservas'!$N$14:$N$2013,BV210),"")&amp;IF(AND(ISNUMBER(INDEX('Controle de reservas'!$I$14:$I$2013,BV210)),INDEX('Controle de reservas'!$I$14:$I$2013,BV210)&gt;0,INDEX('Controle de reservas'!$K$14:$K$2013,BV210)&gt;INDEX('Controle de reservas'!$I$14:$I$2013,BV210)),CHAR(10)&amp;"DIVERGÊNCIA DE DATAS",""),IF(INDEX('Controle de reservas'!$L$14:$L$2013,BV210)="Em cobertura","COV",IF(INDEX('Controle de reservas'!$L$14:$L$2013,BV210)="Disponível","DISP",IF(INDEX('Controle de reservas'!$L$14:$L$2013,BV210)="Não utilizado","NU",IF(INDEX('Controle de reservas'!$L$14:$L$2013,BV210)="Folga","F",IF(INDEX('Controle de reservas'!$L$14:$L$2013,BV210)="Ocorrência","O",IF(INDEX('Controle de reservas'!$L$14:$L$2013,BV210)="Programado","PROG",IF(INDEX('Controle de reservas'!$L$14:$L$2013,BV210)="Disponível no posto","DP","SEM SITUAÇÃO")))))))&amp;IF(INDEX('Controle de reservas'!$M$14:$M$2013,BV210)&lt;&gt;"",CHAR(10)&amp;INDEX('Controle de reservas'!$M$14:$M$2013,BV210),IF(OR(INDEX('Controle de reservas'!$L$14:$L$2013,BV210)="Em cobertura",INDEX('Controle de reservas'!$L$14:$L$2013,BV210)="Programado"),CHAR(10)&amp;"SEM LOCAL",""))&amp;IF(INDEX('Controle de reservas'!$N$14:$N$2013,BV210)&lt;&gt;"",CHAR(10)&amp;"Subst.: "&amp;INDEX('Controle de reservas'!$N$14:$N$2013,BV210),"")&amp;IF(AND(ISNUMBER(INDEX('Controle de reservas'!$I$14:$I$2013,BV210)),INDEX('Controle de reservas'!$I$14:$I$2013,BV210)&gt;0,INDEX('Controle de reservas'!$K$14:$K$2013,BV210)&gt;INDEX('Controle de reservas'!$I$14:$I$2013,BV210)),CHAR(10)&amp;"DIVERGÊNCIA DE DATAS","")&amp;IF(INDEX('Controle de reservas'!$P$14:$P$2013,BV210)&lt;&gt;"OK"," !",""))))</f>
      </c>
      <c r="AI210" s="15">
        <f ca="1">IF(OR($AQ210=0,AI$9="",AI$9&lt;$AS210,AND($AT210&lt;&gt;"",AI$9&gt;$AT210)),"",IF(BW210=0,"—",IF(INDEX('Controle de reservas'!$P$14:$P$2013,BW210)="DUPLICIDADE NO DIA","CONFLITO"&amp;IF(INDEX('Controle de reservas'!$M$14:$M$2013,BW210)&lt;&gt;"",CHAR(10)&amp;INDEX('Controle de reservas'!$M$14:$M$2013,BW210),"")&amp;IF(INDEX('Controle de reservas'!$N$14:$N$2013,BW210)&lt;&gt;"",CHAR(10)&amp;"Subst.: "&amp;INDEX('Controle de reservas'!$N$14:$N$2013,BW210),"")&amp;IF(AND(ISNUMBER(INDEX('Controle de reservas'!$I$14:$I$2013,BW210)),INDEX('Controle de reservas'!$I$14:$I$2013,BW210)&gt;0,INDEX('Controle de reservas'!$K$14:$K$2013,BW210)&gt;INDEX('Controle de reservas'!$I$14:$I$2013,BW210)),CHAR(10)&amp;"DIVERGÊNCIA DE DATAS",""),IF(INDEX('Controle de reservas'!$L$14:$L$2013,BW210)="Em cobertura","COV",IF(INDEX('Controle de reservas'!$L$14:$L$2013,BW210)="Disponível","DISP",IF(INDEX('Controle de reservas'!$L$14:$L$2013,BW210)="Não utilizado","NU",IF(INDEX('Controle de reservas'!$L$14:$L$2013,BW210)="Folga","F",IF(INDEX('Controle de reservas'!$L$14:$L$2013,BW210)="Ocorrência","O",IF(INDEX('Controle de reservas'!$L$14:$L$2013,BW210)="Programado","PROG",IF(INDEX('Controle de reservas'!$L$14:$L$2013,BW210)="Disponível no posto","DP","SEM SITUAÇÃO")))))))&amp;IF(INDEX('Controle de reservas'!$M$14:$M$2013,BW210)&lt;&gt;"",CHAR(10)&amp;INDEX('Controle de reservas'!$M$14:$M$2013,BW210),IF(OR(INDEX('Controle de reservas'!$L$14:$L$2013,BW210)="Em cobertura",INDEX('Controle de reservas'!$L$14:$L$2013,BW210)="Programado"),CHAR(10)&amp;"SEM LOCAL",""))&amp;IF(INDEX('Controle de reservas'!$N$14:$N$2013,BW210)&lt;&gt;"",CHAR(10)&amp;"Subst.: "&amp;INDEX('Controle de reservas'!$N$14:$N$2013,BW210),"")&amp;IF(AND(ISNUMBER(INDEX('Controle de reservas'!$I$14:$I$2013,BW210)),INDEX('Controle de reservas'!$I$14:$I$2013,BW210)&gt;0,INDEX('Controle de reservas'!$K$14:$K$2013,BW210)&gt;INDEX('Controle de reservas'!$I$14:$I$2013,BW210)),CHAR(10)&amp;"DIVERGÊNCIA DE DATAS","")&amp;IF(INDEX('Controle de reservas'!$P$14:$P$2013,BW210)&lt;&gt;"OK"," !",""))))</f>
      </c>
      <c r="AJ210" s="15">
        <f ca="1">IF(OR($AQ210=0,AJ$9="",AJ$9&lt;$AS210,AND($AT210&lt;&gt;"",AJ$9&gt;$AT210)),"",IF(BX210=0,"—",IF(INDEX('Controle de reservas'!$P$14:$P$2013,BX210)="DUPLICIDADE NO DIA","CONFLITO"&amp;IF(INDEX('Controle de reservas'!$M$14:$M$2013,BX210)&lt;&gt;"",CHAR(10)&amp;INDEX('Controle de reservas'!$M$14:$M$2013,BX210),"")&amp;IF(INDEX('Controle de reservas'!$N$14:$N$2013,BX210)&lt;&gt;"",CHAR(10)&amp;"Subst.: "&amp;INDEX('Controle de reservas'!$N$14:$N$2013,BX210),"")&amp;IF(AND(ISNUMBER(INDEX('Controle de reservas'!$I$14:$I$2013,BX210)),INDEX('Controle de reservas'!$I$14:$I$2013,BX210)&gt;0,INDEX('Controle de reservas'!$K$14:$K$2013,BX210)&gt;INDEX('Controle de reservas'!$I$14:$I$2013,BX210)),CHAR(10)&amp;"DIVERGÊNCIA DE DATAS",""),IF(INDEX('Controle de reservas'!$L$14:$L$2013,BX210)="Em cobertura","COV",IF(INDEX('Controle de reservas'!$L$14:$L$2013,BX210)="Disponível","DISP",IF(INDEX('Controle de reservas'!$L$14:$L$2013,BX210)="Não utilizado","NU",IF(INDEX('Controle de reservas'!$L$14:$L$2013,BX210)="Folga","F",IF(INDEX('Controle de reservas'!$L$14:$L$2013,BX210)="Ocorrência","O",IF(INDEX('Controle de reservas'!$L$14:$L$2013,BX210)="Programado","PROG",IF(INDEX('Controle de reservas'!$L$14:$L$2013,BX210)="Disponível no posto","DP","SEM SITUAÇÃO")))))))&amp;IF(INDEX('Controle de reservas'!$M$14:$M$2013,BX210)&lt;&gt;"",CHAR(10)&amp;INDEX('Controle de reservas'!$M$14:$M$2013,BX210),IF(OR(INDEX('Controle de reservas'!$L$14:$L$2013,BX210)="Em cobertura",INDEX('Controle de reservas'!$L$14:$L$2013,BX210)="Programado"),CHAR(10)&amp;"SEM LOCAL",""))&amp;IF(INDEX('Controle de reservas'!$N$14:$N$2013,BX210)&lt;&gt;"",CHAR(10)&amp;"Subst.: "&amp;INDEX('Controle de reservas'!$N$14:$N$2013,BX210),"")&amp;IF(AND(ISNUMBER(INDEX('Controle de reservas'!$I$14:$I$2013,BX210)),INDEX('Controle de reservas'!$I$14:$I$2013,BX210)&gt;0,INDEX('Controle de reservas'!$K$14:$K$2013,BX210)&gt;INDEX('Controle de reservas'!$I$14:$I$2013,BX210)),CHAR(10)&amp;"DIVERGÊNCIA DE DATAS","")&amp;IF(INDEX('Controle de reservas'!$P$14:$P$2013,BX210)&lt;&gt;"OK"," !",""))))</f>
      </c>
      <c r="AK210" s="15">
        <f ca="1">IF(OR($AQ210=0,AK$9="",AK$9&lt;$AS210,AND($AT210&lt;&gt;"",AK$9&gt;$AT210)),"",IF(BY210=0,"—",IF(INDEX('Controle de reservas'!$P$14:$P$2013,BY210)="DUPLICIDADE NO DIA","CONFLITO"&amp;IF(INDEX('Controle de reservas'!$M$14:$M$2013,BY210)&lt;&gt;"",CHAR(10)&amp;INDEX('Controle de reservas'!$M$14:$M$2013,BY210),"")&amp;IF(INDEX('Controle de reservas'!$N$14:$N$2013,BY210)&lt;&gt;"",CHAR(10)&amp;"Subst.: "&amp;INDEX('Controle de reservas'!$N$14:$N$2013,BY210),"")&amp;IF(AND(ISNUMBER(INDEX('Controle de reservas'!$I$14:$I$2013,BY210)),INDEX('Controle de reservas'!$I$14:$I$2013,BY210)&gt;0,INDEX('Controle de reservas'!$K$14:$K$2013,BY210)&gt;INDEX('Controle de reservas'!$I$14:$I$2013,BY210)),CHAR(10)&amp;"DIVERGÊNCIA DE DATAS",""),IF(INDEX('Controle de reservas'!$L$14:$L$2013,BY210)="Em cobertura","COV",IF(INDEX('Controle de reservas'!$L$14:$L$2013,BY210)="Disponível","DISP",IF(INDEX('Controle de reservas'!$L$14:$L$2013,BY210)="Não utilizado","NU",IF(INDEX('Controle de reservas'!$L$14:$L$2013,BY210)="Folga","F",IF(INDEX('Controle de reservas'!$L$14:$L$2013,BY210)="Ocorrência","O",IF(INDEX('Controle de reservas'!$L$14:$L$2013,BY210)="Programado","PROG",IF(INDEX('Controle de reservas'!$L$14:$L$2013,BY210)="Disponível no posto","DP","SEM SITUAÇÃO")))))))&amp;IF(INDEX('Controle de reservas'!$M$14:$M$2013,BY210)&lt;&gt;"",CHAR(10)&amp;INDEX('Controle de reservas'!$M$14:$M$2013,BY210),IF(OR(INDEX('Controle de reservas'!$L$14:$L$2013,BY210)="Em cobertura",INDEX('Controle de reservas'!$L$14:$L$2013,BY210)="Programado"),CHAR(10)&amp;"SEM LOCAL",""))&amp;IF(INDEX('Controle de reservas'!$N$14:$N$2013,BY210)&lt;&gt;"",CHAR(10)&amp;"Subst.: "&amp;INDEX('Controle de reservas'!$N$14:$N$2013,BY210),"")&amp;IF(AND(ISNUMBER(INDEX('Controle de reservas'!$I$14:$I$2013,BY210)),INDEX('Controle de reservas'!$I$14:$I$2013,BY210)&gt;0,INDEX('Controle de reservas'!$K$14:$K$2013,BY210)&gt;INDEX('Controle de reservas'!$I$14:$I$2013,BY210)),CHAR(10)&amp;"DIVERGÊNCIA DE DATAS","")&amp;IF(INDEX('Controle de reservas'!$P$14:$P$2013,BY210)&lt;&gt;"OK"," !",""))))</f>
      </c>
      <c r="AL210" s="14">
        <f t="shared" ca="1" si="13"/>
      </c>
      <c r="AM210" s="14">
        <f t="shared" ca="1" si="14"/>
      </c>
      <c r="AN210" s="14">
        <f t="shared" ca="1" si="15"/>
      </c>
      <c r="AO210" s="14">
        <f t="shared" ca="1" si="16"/>
      </c>
      <c r="AP210" s="14">
        <f ca="1">IF($AQ210=0,"",INDEX('Controle de reservas'!$O$14:$O$2013,$AQ210))</f>
      </c>
      <c r="AQ210">
        <f ca="1">IFERROR(MATCH(ROW()-9,'Controle de reservas'!$S$14:$S$2013,0),0)</f>
      </c>
      <c r="AR210">
        <f ca="1">IF($AQ210=0,"",INDEX('Controle de reservas'!$Q$14:$Q$2013,$AQ210))</f>
      </c>
      <c r="AS210">
        <f ca="1">IF($AQ210=0,"",INDEX('Controle de reservas'!$H$14:$H$2013,$AQ210))</f>
      </c>
      <c r="AT210">
        <f ca="1">IF($AQ210=0,"",IF(INDEX('Controle de reservas'!$J$14:$J$2013,$AQ210)=0,"",INDEX('Controle de reservas'!$J$14:$J$2013,$AQ210)))</f>
      </c>
      <c r="AU210">
        <f ca="1">IF(OR($AQ210=0,G$9=""),0,IFERROR(MATCH($AR210&amp;"|"&amp;TEXT(G$9,"yyyymmdd"),'Controle de reservas'!$T$14:$T$2013,0),0))</f>
      </c>
      <c r="AV210">
        <f ca="1">IF(OR($AQ210=0,H$9=""),0,IFERROR(MATCH($AR210&amp;"|"&amp;TEXT(H$9,"yyyymmdd"),'Controle de reservas'!$T$14:$T$2013,0),0))</f>
      </c>
      <c r="AW210">
        <f ca="1">IF(OR($AQ210=0,I$9=""),0,IFERROR(MATCH($AR210&amp;"|"&amp;TEXT(I$9,"yyyymmdd"),'Controle de reservas'!$T$14:$T$2013,0),0))</f>
      </c>
      <c r="AX210">
        <f ca="1">IF(OR($AQ210=0,J$9=""),0,IFERROR(MATCH($AR210&amp;"|"&amp;TEXT(J$9,"yyyymmdd"),'Controle de reservas'!$T$14:$T$2013,0),0))</f>
      </c>
      <c r="AY210">
        <f ca="1">IF(OR($AQ210=0,K$9=""),0,IFERROR(MATCH($AR210&amp;"|"&amp;TEXT(K$9,"yyyymmdd"),'Controle de reservas'!$T$14:$T$2013,0),0))</f>
      </c>
      <c r="AZ210">
        <f ca="1">IF(OR($AQ210=0,L$9=""),0,IFERROR(MATCH($AR210&amp;"|"&amp;TEXT(L$9,"yyyymmdd"),'Controle de reservas'!$T$14:$T$2013,0),0))</f>
      </c>
      <c r="BA210">
        <f ca="1">IF(OR($AQ210=0,M$9=""),0,IFERROR(MATCH($AR210&amp;"|"&amp;TEXT(M$9,"yyyymmdd"),'Controle de reservas'!$T$14:$T$2013,0),0))</f>
      </c>
      <c r="BB210">
        <f ca="1">IF(OR($AQ210=0,N$9=""),0,IFERROR(MATCH($AR210&amp;"|"&amp;TEXT(N$9,"yyyymmdd"),'Controle de reservas'!$T$14:$T$2013,0),0))</f>
      </c>
      <c r="BC210">
        <f ca="1">IF(OR($AQ210=0,O$9=""),0,IFERROR(MATCH($AR210&amp;"|"&amp;TEXT(O$9,"yyyymmdd"),'Controle de reservas'!$T$14:$T$2013,0),0))</f>
      </c>
      <c r="BD210">
        <f ca="1">IF(OR($AQ210=0,P$9=""),0,IFERROR(MATCH($AR210&amp;"|"&amp;TEXT(P$9,"yyyymmdd"),'Controle de reservas'!$T$14:$T$2013,0),0))</f>
      </c>
      <c r="BE210">
        <f ca="1">IF(OR($AQ210=0,Q$9=""),0,IFERROR(MATCH($AR210&amp;"|"&amp;TEXT(Q$9,"yyyymmdd"),'Controle de reservas'!$T$14:$T$2013,0),0))</f>
      </c>
      <c r="BF210">
        <f ca="1">IF(OR($AQ210=0,R$9=""),0,IFERROR(MATCH($AR210&amp;"|"&amp;TEXT(R$9,"yyyymmdd"),'Controle de reservas'!$T$14:$T$2013,0),0))</f>
      </c>
      <c r="BG210">
        <f ca="1">IF(OR($AQ210=0,S$9=""),0,IFERROR(MATCH($AR210&amp;"|"&amp;TEXT(S$9,"yyyymmdd"),'Controle de reservas'!$T$14:$T$2013,0),0))</f>
      </c>
      <c r="BH210">
        <f ca="1">IF(OR($AQ210=0,T$9=""),0,IFERROR(MATCH($AR210&amp;"|"&amp;TEXT(T$9,"yyyymmdd"),'Controle de reservas'!$T$14:$T$2013,0),0))</f>
      </c>
      <c r="BI210">
        <f ca="1">IF(OR($AQ210=0,U$9=""),0,IFERROR(MATCH($AR210&amp;"|"&amp;TEXT(U$9,"yyyymmdd"),'Controle de reservas'!$T$14:$T$2013,0),0))</f>
      </c>
      <c r="BJ210">
        <f ca="1">IF(OR($AQ210=0,V$9=""),0,IFERROR(MATCH($AR210&amp;"|"&amp;TEXT(V$9,"yyyymmdd"),'Controle de reservas'!$T$14:$T$2013,0),0))</f>
      </c>
      <c r="BK210">
        <f ca="1">IF(OR($AQ210=0,W$9=""),0,IFERROR(MATCH($AR210&amp;"|"&amp;TEXT(W$9,"yyyymmdd"),'Controle de reservas'!$T$14:$T$2013,0),0))</f>
      </c>
      <c r="BL210">
        <f ca="1">IF(OR($AQ210=0,X$9=""),0,IFERROR(MATCH($AR210&amp;"|"&amp;TEXT(X$9,"yyyymmdd"),'Controle de reservas'!$T$14:$T$2013,0),0))</f>
      </c>
      <c r="BM210">
        <f ca="1">IF(OR($AQ210=0,Y$9=""),0,IFERROR(MATCH($AR210&amp;"|"&amp;TEXT(Y$9,"yyyymmdd"),'Controle de reservas'!$T$14:$T$2013,0),0))</f>
      </c>
      <c r="BN210">
        <f ca="1">IF(OR($AQ210=0,Z$9=""),0,IFERROR(MATCH($AR210&amp;"|"&amp;TEXT(Z$9,"yyyymmdd"),'Controle de reservas'!$T$14:$T$2013,0),0))</f>
      </c>
      <c r="BO210">
        <f ca="1">IF(OR($AQ210=0,AA$9=""),0,IFERROR(MATCH($AR210&amp;"|"&amp;TEXT(AA$9,"yyyymmdd"),'Controle de reservas'!$T$14:$T$2013,0),0))</f>
      </c>
      <c r="BP210">
        <f ca="1">IF(OR($AQ210=0,AB$9=""),0,IFERROR(MATCH($AR210&amp;"|"&amp;TEXT(AB$9,"yyyymmdd"),'Controle de reservas'!$T$14:$T$2013,0),0))</f>
      </c>
      <c r="BQ210">
        <f ca="1">IF(OR($AQ210=0,AC$9=""),0,IFERROR(MATCH($AR210&amp;"|"&amp;TEXT(AC$9,"yyyymmdd"),'Controle de reservas'!$T$14:$T$2013,0),0))</f>
      </c>
      <c r="BR210">
        <f ca="1">IF(OR($AQ210=0,AD$9=""),0,IFERROR(MATCH($AR210&amp;"|"&amp;TEXT(AD$9,"yyyymmdd"),'Controle de reservas'!$T$14:$T$2013,0),0))</f>
      </c>
      <c r="BS210">
        <f ca="1">IF(OR($AQ210=0,AE$9=""),0,IFERROR(MATCH($AR210&amp;"|"&amp;TEXT(AE$9,"yyyymmdd"),'Controle de reservas'!$T$14:$T$2013,0),0))</f>
      </c>
      <c r="BT210">
        <f ca="1">IF(OR($AQ210=0,AF$9=""),0,IFERROR(MATCH($AR210&amp;"|"&amp;TEXT(AF$9,"yyyymmdd"),'Controle de reservas'!$T$14:$T$2013,0),0))</f>
      </c>
      <c r="BU210">
        <f ca="1">IF(OR($AQ210=0,AG$9=""),0,IFERROR(MATCH($AR210&amp;"|"&amp;TEXT(AG$9,"yyyymmdd"),'Controle de reservas'!$T$14:$T$2013,0),0))</f>
      </c>
      <c r="BV210">
        <f ca="1">IF(OR($AQ210=0,AH$9=""),0,IFERROR(MATCH($AR210&amp;"|"&amp;TEXT(AH$9,"yyyymmdd"),'Controle de reservas'!$T$14:$T$2013,0),0))</f>
      </c>
      <c r="BW210">
        <f ca="1">IF(OR($AQ210=0,AI$9=""),0,IFERROR(MATCH($AR210&amp;"|"&amp;TEXT(AI$9,"yyyymmdd"),'Controle de reservas'!$T$14:$T$2013,0),0))</f>
      </c>
      <c r="BX210">
        <f ca="1">IF(OR($AQ210=0,AJ$9=""),0,IFERROR(MATCH($AR210&amp;"|"&amp;TEXT(AJ$9,"yyyymmdd"),'Controle de reservas'!$T$14:$T$2013,0),0))</f>
      </c>
      <c r="BY210">
        <f ca="1">IF(OR($AQ210=0,AK$9=""),0,IFERROR(MATCH($AR210&amp;"|"&amp;TEXT(AK$9,"yyyymmdd"),'Controle de reservas'!$T$14:$T$2013,0),0))</f>
      </c>
    </row>
    <row r="211" spans="1:77" ht="105" customHeight="1" x14ac:dyDescent="0.25">
      <c r="A211" s="16">
        <f ca="1">IF($AQ211=0,"",INDEX('Controle de reservas'!$A$14:$A$2013,$AQ211))</f>
      </c>
      <c r="B211" s="16">
        <f ca="1">IF($AQ211=0,"",INDEX('Controle de reservas'!$B$14:$B$2013,$AQ211))</f>
      </c>
      <c r="C211" s="16">
        <f ca="1">IF($AQ211=0,"",INDEX('Controle de reservas'!$C$14:$C$2013,$AQ211))</f>
      </c>
      <c r="D211" s="16">
        <f ca="1">IF($AQ211=0,"",INDEX('Controle de reservas'!$D$14:$D$2013,$AQ211))</f>
      </c>
      <c r="E211" s="16">
        <f ca="1">IF($AQ211=0,"",INDEX('Controle de reservas'!$E$14:$E$2013,$AQ211))</f>
      </c>
      <c r="F211" s="16">
        <f ca="1">IF($AQ211=0,"",INDEX('Controle de reservas'!$F$14:$F$2013,$AQ211))</f>
      </c>
      <c r="G211" s="17">
        <f ca="1">IF(OR($AQ211=0,G$9="",G$9&lt;$AS211,AND($AT211&lt;&gt;"",G$9&gt;$AT211)),"",IF(AU211=0,"—",IF(INDEX('Controle de reservas'!$P$14:$P$2013,AU211)="DUPLICIDADE NO DIA","CONFLITO"&amp;IF(INDEX('Controle de reservas'!$M$14:$M$2013,AU211)&lt;&gt;"",CHAR(10)&amp;INDEX('Controle de reservas'!$M$14:$M$2013,AU211),"")&amp;IF(INDEX('Controle de reservas'!$N$14:$N$2013,AU211)&lt;&gt;"",CHAR(10)&amp;"Subst.: "&amp;INDEX('Controle de reservas'!$N$14:$N$2013,AU211),"")&amp;IF(AND(ISNUMBER(INDEX('Controle de reservas'!$I$14:$I$2013,AU211)),INDEX('Controle de reservas'!$I$14:$I$2013,AU211)&gt;0,INDEX('Controle de reservas'!$K$14:$K$2013,AU211)&gt;INDEX('Controle de reservas'!$I$14:$I$2013,AU211)),CHAR(10)&amp;"DIVERGÊNCIA DE DATAS",""),IF(INDEX('Controle de reservas'!$L$14:$L$2013,AU211)="Em cobertura","COV",IF(INDEX('Controle de reservas'!$L$14:$L$2013,AU211)="Disponível","DISP",IF(INDEX('Controle de reservas'!$L$14:$L$2013,AU211)="Não utilizado","NU",IF(INDEX('Controle de reservas'!$L$14:$L$2013,AU211)="Folga","F",IF(INDEX('Controle de reservas'!$L$14:$L$2013,AU211)="Ocorrência","O",IF(INDEX('Controle de reservas'!$L$14:$L$2013,AU211)="Programado","PROG",IF(INDEX('Controle de reservas'!$L$14:$L$2013,AU211)="Disponível no posto","DP","SEM SITUAÇÃO")))))))&amp;IF(INDEX('Controle de reservas'!$M$14:$M$2013,AU211)&lt;&gt;"",CHAR(10)&amp;INDEX('Controle de reservas'!$M$14:$M$2013,AU211),IF(OR(INDEX('Controle de reservas'!$L$14:$L$2013,AU211)="Em cobertura",INDEX('Controle de reservas'!$L$14:$L$2013,AU211)="Programado"),CHAR(10)&amp;"SEM LOCAL",""))&amp;IF(INDEX('Controle de reservas'!$N$14:$N$2013,AU211)&lt;&gt;"",CHAR(10)&amp;"Subst.: "&amp;INDEX('Controle de reservas'!$N$14:$N$2013,AU211),"")&amp;IF(AND(ISNUMBER(INDEX('Controle de reservas'!$I$14:$I$2013,AU211)),INDEX('Controle de reservas'!$I$14:$I$2013,AU211)&gt;0,INDEX('Controle de reservas'!$K$14:$K$2013,AU211)&gt;INDEX('Controle de reservas'!$I$14:$I$2013,AU211)),CHAR(10)&amp;"DIVERGÊNCIA DE DATAS","")&amp;IF(INDEX('Controle de reservas'!$P$14:$P$2013,AU211)&lt;&gt;"OK"," !",""))))</f>
      </c>
      <c r="H211" s="17">
        <f ca="1">IF(OR($AQ211=0,H$9="",H$9&lt;$AS211,AND($AT211&lt;&gt;"",H$9&gt;$AT211)),"",IF(AV211=0,"—",IF(INDEX('Controle de reservas'!$P$14:$P$2013,AV211)="DUPLICIDADE NO DIA","CONFLITO"&amp;IF(INDEX('Controle de reservas'!$M$14:$M$2013,AV211)&lt;&gt;"",CHAR(10)&amp;INDEX('Controle de reservas'!$M$14:$M$2013,AV211),"")&amp;IF(INDEX('Controle de reservas'!$N$14:$N$2013,AV211)&lt;&gt;"",CHAR(10)&amp;"Subst.: "&amp;INDEX('Controle de reservas'!$N$14:$N$2013,AV211),"")&amp;IF(AND(ISNUMBER(INDEX('Controle de reservas'!$I$14:$I$2013,AV211)),INDEX('Controle de reservas'!$I$14:$I$2013,AV211)&gt;0,INDEX('Controle de reservas'!$K$14:$K$2013,AV211)&gt;INDEX('Controle de reservas'!$I$14:$I$2013,AV211)),CHAR(10)&amp;"DIVERGÊNCIA DE DATAS",""),IF(INDEX('Controle de reservas'!$L$14:$L$2013,AV211)="Em cobertura","COV",IF(INDEX('Controle de reservas'!$L$14:$L$2013,AV211)="Disponível","DISP",IF(INDEX('Controle de reservas'!$L$14:$L$2013,AV211)="Não utilizado","NU",IF(INDEX('Controle de reservas'!$L$14:$L$2013,AV211)="Folga","F",IF(INDEX('Controle de reservas'!$L$14:$L$2013,AV211)="Ocorrência","O",IF(INDEX('Controle de reservas'!$L$14:$L$2013,AV211)="Programado","PROG",IF(INDEX('Controle de reservas'!$L$14:$L$2013,AV211)="Disponível no posto","DP","SEM SITUAÇÃO")))))))&amp;IF(INDEX('Controle de reservas'!$M$14:$M$2013,AV211)&lt;&gt;"",CHAR(10)&amp;INDEX('Controle de reservas'!$M$14:$M$2013,AV211),IF(OR(INDEX('Controle de reservas'!$L$14:$L$2013,AV211)="Em cobertura",INDEX('Controle de reservas'!$L$14:$L$2013,AV211)="Programado"),CHAR(10)&amp;"SEM LOCAL",""))&amp;IF(INDEX('Controle de reservas'!$N$14:$N$2013,AV211)&lt;&gt;"",CHAR(10)&amp;"Subst.: "&amp;INDEX('Controle de reservas'!$N$14:$N$2013,AV211),"")&amp;IF(AND(ISNUMBER(INDEX('Controle de reservas'!$I$14:$I$2013,AV211)),INDEX('Controle de reservas'!$I$14:$I$2013,AV211)&gt;0,INDEX('Controle de reservas'!$K$14:$K$2013,AV211)&gt;INDEX('Controle de reservas'!$I$14:$I$2013,AV211)),CHAR(10)&amp;"DIVERGÊNCIA DE DATAS","")&amp;IF(INDEX('Controle de reservas'!$P$14:$P$2013,AV211)&lt;&gt;"OK"," !",""))))</f>
      </c>
      <c r="I211" s="17">
        <f ca="1">IF(OR($AQ211=0,I$9="",I$9&lt;$AS211,AND($AT211&lt;&gt;"",I$9&gt;$AT211)),"",IF(AW211=0,"—",IF(INDEX('Controle de reservas'!$P$14:$P$2013,AW211)="DUPLICIDADE NO DIA","CONFLITO"&amp;IF(INDEX('Controle de reservas'!$M$14:$M$2013,AW211)&lt;&gt;"",CHAR(10)&amp;INDEX('Controle de reservas'!$M$14:$M$2013,AW211),"")&amp;IF(INDEX('Controle de reservas'!$N$14:$N$2013,AW211)&lt;&gt;"",CHAR(10)&amp;"Subst.: "&amp;INDEX('Controle de reservas'!$N$14:$N$2013,AW211),"")&amp;IF(AND(ISNUMBER(INDEX('Controle de reservas'!$I$14:$I$2013,AW211)),INDEX('Controle de reservas'!$I$14:$I$2013,AW211)&gt;0,INDEX('Controle de reservas'!$K$14:$K$2013,AW211)&gt;INDEX('Controle de reservas'!$I$14:$I$2013,AW211)),CHAR(10)&amp;"DIVERGÊNCIA DE DATAS",""),IF(INDEX('Controle de reservas'!$L$14:$L$2013,AW211)="Em cobertura","COV",IF(INDEX('Controle de reservas'!$L$14:$L$2013,AW211)="Disponível","DISP",IF(INDEX('Controle de reservas'!$L$14:$L$2013,AW211)="Não utilizado","NU",IF(INDEX('Controle de reservas'!$L$14:$L$2013,AW211)="Folga","F",IF(INDEX('Controle de reservas'!$L$14:$L$2013,AW211)="Ocorrência","O",IF(INDEX('Controle de reservas'!$L$14:$L$2013,AW211)="Programado","PROG",IF(INDEX('Controle de reservas'!$L$14:$L$2013,AW211)="Disponível no posto","DP","SEM SITUAÇÃO")))))))&amp;IF(INDEX('Controle de reservas'!$M$14:$M$2013,AW211)&lt;&gt;"",CHAR(10)&amp;INDEX('Controle de reservas'!$M$14:$M$2013,AW211),IF(OR(INDEX('Controle de reservas'!$L$14:$L$2013,AW211)="Em cobertura",INDEX('Controle de reservas'!$L$14:$L$2013,AW211)="Programado"),CHAR(10)&amp;"SEM LOCAL",""))&amp;IF(INDEX('Controle de reservas'!$N$14:$N$2013,AW211)&lt;&gt;"",CHAR(10)&amp;"Subst.: "&amp;INDEX('Controle de reservas'!$N$14:$N$2013,AW211),"")&amp;IF(AND(ISNUMBER(INDEX('Controle de reservas'!$I$14:$I$2013,AW211)),INDEX('Controle de reservas'!$I$14:$I$2013,AW211)&gt;0,INDEX('Controle de reservas'!$K$14:$K$2013,AW211)&gt;INDEX('Controle de reservas'!$I$14:$I$2013,AW211)),CHAR(10)&amp;"DIVERGÊNCIA DE DATAS","")&amp;IF(INDEX('Controle de reservas'!$P$14:$P$2013,AW211)&lt;&gt;"OK"," !",""))))</f>
      </c>
      <c r="J211" s="17">
        <f ca="1">IF(OR($AQ211=0,J$9="",J$9&lt;$AS211,AND($AT211&lt;&gt;"",J$9&gt;$AT211)),"",IF(AX211=0,"—",IF(INDEX('Controle de reservas'!$P$14:$P$2013,AX211)="DUPLICIDADE NO DIA","CONFLITO"&amp;IF(INDEX('Controle de reservas'!$M$14:$M$2013,AX211)&lt;&gt;"",CHAR(10)&amp;INDEX('Controle de reservas'!$M$14:$M$2013,AX211),"")&amp;IF(INDEX('Controle de reservas'!$N$14:$N$2013,AX211)&lt;&gt;"",CHAR(10)&amp;"Subst.: "&amp;INDEX('Controle de reservas'!$N$14:$N$2013,AX211),"")&amp;IF(AND(ISNUMBER(INDEX('Controle de reservas'!$I$14:$I$2013,AX211)),INDEX('Controle de reservas'!$I$14:$I$2013,AX211)&gt;0,INDEX('Controle de reservas'!$K$14:$K$2013,AX211)&gt;INDEX('Controle de reservas'!$I$14:$I$2013,AX211)),CHAR(10)&amp;"DIVERGÊNCIA DE DATAS",""),IF(INDEX('Controle de reservas'!$L$14:$L$2013,AX211)="Em cobertura","COV",IF(INDEX('Controle de reservas'!$L$14:$L$2013,AX211)="Disponível","DISP",IF(INDEX('Controle de reservas'!$L$14:$L$2013,AX211)="Não utilizado","NU",IF(INDEX('Controle de reservas'!$L$14:$L$2013,AX211)="Folga","F",IF(INDEX('Controle de reservas'!$L$14:$L$2013,AX211)="Ocorrência","O",IF(INDEX('Controle de reservas'!$L$14:$L$2013,AX211)="Programado","PROG",IF(INDEX('Controle de reservas'!$L$14:$L$2013,AX211)="Disponível no posto","DP","SEM SITUAÇÃO")))))))&amp;IF(INDEX('Controle de reservas'!$M$14:$M$2013,AX211)&lt;&gt;"",CHAR(10)&amp;INDEX('Controle de reservas'!$M$14:$M$2013,AX211),IF(OR(INDEX('Controle de reservas'!$L$14:$L$2013,AX211)="Em cobertura",INDEX('Controle de reservas'!$L$14:$L$2013,AX211)="Programado"),CHAR(10)&amp;"SEM LOCAL",""))&amp;IF(INDEX('Controle de reservas'!$N$14:$N$2013,AX211)&lt;&gt;"",CHAR(10)&amp;"Subst.: "&amp;INDEX('Controle de reservas'!$N$14:$N$2013,AX211),"")&amp;IF(AND(ISNUMBER(INDEX('Controle de reservas'!$I$14:$I$2013,AX211)),INDEX('Controle de reservas'!$I$14:$I$2013,AX211)&gt;0,INDEX('Controle de reservas'!$K$14:$K$2013,AX211)&gt;INDEX('Controle de reservas'!$I$14:$I$2013,AX211)),CHAR(10)&amp;"DIVERGÊNCIA DE DATAS","")&amp;IF(INDEX('Controle de reservas'!$P$14:$P$2013,AX211)&lt;&gt;"OK"," !",""))))</f>
      </c>
      <c r="K211" s="17">
        <f ca="1">IF(OR($AQ211=0,K$9="",K$9&lt;$AS211,AND($AT211&lt;&gt;"",K$9&gt;$AT211)),"",IF(AY211=0,"—",IF(INDEX('Controle de reservas'!$P$14:$P$2013,AY211)="DUPLICIDADE NO DIA","CONFLITO"&amp;IF(INDEX('Controle de reservas'!$M$14:$M$2013,AY211)&lt;&gt;"",CHAR(10)&amp;INDEX('Controle de reservas'!$M$14:$M$2013,AY211),"")&amp;IF(INDEX('Controle de reservas'!$N$14:$N$2013,AY211)&lt;&gt;"",CHAR(10)&amp;"Subst.: "&amp;INDEX('Controle de reservas'!$N$14:$N$2013,AY211),"")&amp;IF(AND(ISNUMBER(INDEX('Controle de reservas'!$I$14:$I$2013,AY211)),INDEX('Controle de reservas'!$I$14:$I$2013,AY211)&gt;0,INDEX('Controle de reservas'!$K$14:$K$2013,AY211)&gt;INDEX('Controle de reservas'!$I$14:$I$2013,AY211)),CHAR(10)&amp;"DIVERGÊNCIA DE DATAS",""),IF(INDEX('Controle de reservas'!$L$14:$L$2013,AY211)="Em cobertura","COV",IF(INDEX('Controle de reservas'!$L$14:$L$2013,AY211)="Disponível","DISP",IF(INDEX('Controle de reservas'!$L$14:$L$2013,AY211)="Não utilizado","NU",IF(INDEX('Controle de reservas'!$L$14:$L$2013,AY211)="Folga","F",IF(INDEX('Controle de reservas'!$L$14:$L$2013,AY211)="Ocorrência","O",IF(INDEX('Controle de reservas'!$L$14:$L$2013,AY211)="Programado","PROG",IF(INDEX('Controle de reservas'!$L$14:$L$2013,AY211)="Disponível no posto","DP","SEM SITUAÇÃO")))))))&amp;IF(INDEX('Controle de reservas'!$M$14:$M$2013,AY211)&lt;&gt;"",CHAR(10)&amp;INDEX('Controle de reservas'!$M$14:$M$2013,AY211),IF(OR(INDEX('Controle de reservas'!$L$14:$L$2013,AY211)="Em cobertura",INDEX('Controle de reservas'!$L$14:$L$2013,AY211)="Programado"),CHAR(10)&amp;"SEM LOCAL",""))&amp;IF(INDEX('Controle de reservas'!$N$14:$N$2013,AY211)&lt;&gt;"",CHAR(10)&amp;"Subst.: "&amp;INDEX('Controle de reservas'!$N$14:$N$2013,AY211),"")&amp;IF(AND(ISNUMBER(INDEX('Controle de reservas'!$I$14:$I$2013,AY211)),INDEX('Controle de reservas'!$I$14:$I$2013,AY211)&gt;0,INDEX('Controle de reservas'!$K$14:$K$2013,AY211)&gt;INDEX('Controle de reservas'!$I$14:$I$2013,AY211)),CHAR(10)&amp;"DIVERGÊNCIA DE DATAS","")&amp;IF(INDEX('Controle de reservas'!$P$14:$P$2013,AY211)&lt;&gt;"OK"," !",""))))</f>
      </c>
      <c r="L211" s="17">
        <f ca="1">IF(OR($AQ211=0,L$9="",L$9&lt;$AS211,AND($AT211&lt;&gt;"",L$9&gt;$AT211)),"",IF(AZ211=0,"—",IF(INDEX('Controle de reservas'!$P$14:$P$2013,AZ211)="DUPLICIDADE NO DIA","CONFLITO"&amp;IF(INDEX('Controle de reservas'!$M$14:$M$2013,AZ211)&lt;&gt;"",CHAR(10)&amp;INDEX('Controle de reservas'!$M$14:$M$2013,AZ211),"")&amp;IF(INDEX('Controle de reservas'!$N$14:$N$2013,AZ211)&lt;&gt;"",CHAR(10)&amp;"Subst.: "&amp;INDEX('Controle de reservas'!$N$14:$N$2013,AZ211),"")&amp;IF(AND(ISNUMBER(INDEX('Controle de reservas'!$I$14:$I$2013,AZ211)),INDEX('Controle de reservas'!$I$14:$I$2013,AZ211)&gt;0,INDEX('Controle de reservas'!$K$14:$K$2013,AZ211)&gt;INDEX('Controle de reservas'!$I$14:$I$2013,AZ211)),CHAR(10)&amp;"DIVERGÊNCIA DE DATAS",""),IF(INDEX('Controle de reservas'!$L$14:$L$2013,AZ211)="Em cobertura","COV",IF(INDEX('Controle de reservas'!$L$14:$L$2013,AZ211)="Disponível","DISP",IF(INDEX('Controle de reservas'!$L$14:$L$2013,AZ211)="Não utilizado","NU",IF(INDEX('Controle de reservas'!$L$14:$L$2013,AZ211)="Folga","F",IF(INDEX('Controle de reservas'!$L$14:$L$2013,AZ211)="Ocorrência","O",IF(INDEX('Controle de reservas'!$L$14:$L$2013,AZ211)="Programado","PROG",IF(INDEX('Controle de reservas'!$L$14:$L$2013,AZ211)="Disponível no posto","DP","SEM SITUAÇÃO")))))))&amp;IF(INDEX('Controle de reservas'!$M$14:$M$2013,AZ211)&lt;&gt;"",CHAR(10)&amp;INDEX('Controle de reservas'!$M$14:$M$2013,AZ211),IF(OR(INDEX('Controle de reservas'!$L$14:$L$2013,AZ211)="Em cobertura",INDEX('Controle de reservas'!$L$14:$L$2013,AZ211)="Programado"),CHAR(10)&amp;"SEM LOCAL",""))&amp;IF(INDEX('Controle de reservas'!$N$14:$N$2013,AZ211)&lt;&gt;"",CHAR(10)&amp;"Subst.: "&amp;INDEX('Controle de reservas'!$N$14:$N$2013,AZ211),"")&amp;IF(AND(ISNUMBER(INDEX('Controle de reservas'!$I$14:$I$2013,AZ211)),INDEX('Controle de reservas'!$I$14:$I$2013,AZ211)&gt;0,INDEX('Controle de reservas'!$K$14:$K$2013,AZ211)&gt;INDEX('Controle de reservas'!$I$14:$I$2013,AZ211)),CHAR(10)&amp;"DIVERGÊNCIA DE DATAS","")&amp;IF(INDEX('Controle de reservas'!$P$14:$P$2013,AZ211)&lt;&gt;"OK"," !",""))))</f>
      </c>
      <c r="M211" s="17">
        <f ca="1">IF(OR($AQ211=0,M$9="",M$9&lt;$AS211,AND($AT211&lt;&gt;"",M$9&gt;$AT211)),"",IF(BA211=0,"—",IF(INDEX('Controle de reservas'!$P$14:$P$2013,BA211)="DUPLICIDADE NO DIA","CONFLITO"&amp;IF(INDEX('Controle de reservas'!$M$14:$M$2013,BA211)&lt;&gt;"",CHAR(10)&amp;INDEX('Controle de reservas'!$M$14:$M$2013,BA211),"")&amp;IF(INDEX('Controle de reservas'!$N$14:$N$2013,BA211)&lt;&gt;"",CHAR(10)&amp;"Subst.: "&amp;INDEX('Controle de reservas'!$N$14:$N$2013,BA211),"")&amp;IF(AND(ISNUMBER(INDEX('Controle de reservas'!$I$14:$I$2013,BA211)),INDEX('Controle de reservas'!$I$14:$I$2013,BA211)&gt;0,INDEX('Controle de reservas'!$K$14:$K$2013,BA211)&gt;INDEX('Controle de reservas'!$I$14:$I$2013,BA211)),CHAR(10)&amp;"DIVERGÊNCIA DE DATAS",""),IF(INDEX('Controle de reservas'!$L$14:$L$2013,BA211)="Em cobertura","COV",IF(INDEX('Controle de reservas'!$L$14:$L$2013,BA211)="Disponível","DISP",IF(INDEX('Controle de reservas'!$L$14:$L$2013,BA211)="Não utilizado","NU",IF(INDEX('Controle de reservas'!$L$14:$L$2013,BA211)="Folga","F",IF(INDEX('Controle de reservas'!$L$14:$L$2013,BA211)="Ocorrência","O",IF(INDEX('Controle de reservas'!$L$14:$L$2013,BA211)="Programado","PROG",IF(INDEX('Controle de reservas'!$L$14:$L$2013,BA211)="Disponível no posto","DP","SEM SITUAÇÃO")))))))&amp;IF(INDEX('Controle de reservas'!$M$14:$M$2013,BA211)&lt;&gt;"",CHAR(10)&amp;INDEX('Controle de reservas'!$M$14:$M$2013,BA211),IF(OR(INDEX('Controle de reservas'!$L$14:$L$2013,BA211)="Em cobertura",INDEX('Controle de reservas'!$L$14:$L$2013,BA211)="Programado"),CHAR(10)&amp;"SEM LOCAL",""))&amp;IF(INDEX('Controle de reservas'!$N$14:$N$2013,BA211)&lt;&gt;"",CHAR(10)&amp;"Subst.: "&amp;INDEX('Controle de reservas'!$N$14:$N$2013,BA211),"")&amp;IF(AND(ISNUMBER(INDEX('Controle de reservas'!$I$14:$I$2013,BA211)),INDEX('Controle de reservas'!$I$14:$I$2013,BA211)&gt;0,INDEX('Controle de reservas'!$K$14:$K$2013,BA211)&gt;INDEX('Controle de reservas'!$I$14:$I$2013,BA211)),CHAR(10)&amp;"DIVERGÊNCIA DE DATAS","")&amp;IF(INDEX('Controle de reservas'!$P$14:$P$2013,BA211)&lt;&gt;"OK"," !",""))))</f>
      </c>
      <c r="N211" s="17">
        <f ca="1">IF(OR($AQ211=0,N$9="",N$9&lt;$AS211,AND($AT211&lt;&gt;"",N$9&gt;$AT211)),"",IF(BB211=0,"—",IF(INDEX('Controle de reservas'!$P$14:$P$2013,BB211)="DUPLICIDADE NO DIA","CONFLITO"&amp;IF(INDEX('Controle de reservas'!$M$14:$M$2013,BB211)&lt;&gt;"",CHAR(10)&amp;INDEX('Controle de reservas'!$M$14:$M$2013,BB211),"")&amp;IF(INDEX('Controle de reservas'!$N$14:$N$2013,BB211)&lt;&gt;"",CHAR(10)&amp;"Subst.: "&amp;INDEX('Controle de reservas'!$N$14:$N$2013,BB211),"")&amp;IF(AND(ISNUMBER(INDEX('Controle de reservas'!$I$14:$I$2013,BB211)),INDEX('Controle de reservas'!$I$14:$I$2013,BB211)&gt;0,INDEX('Controle de reservas'!$K$14:$K$2013,BB211)&gt;INDEX('Controle de reservas'!$I$14:$I$2013,BB211)),CHAR(10)&amp;"DIVERGÊNCIA DE DATAS",""),IF(INDEX('Controle de reservas'!$L$14:$L$2013,BB211)="Em cobertura","COV",IF(INDEX('Controle de reservas'!$L$14:$L$2013,BB211)="Disponível","DISP",IF(INDEX('Controle de reservas'!$L$14:$L$2013,BB211)="Não utilizado","NU",IF(INDEX('Controle de reservas'!$L$14:$L$2013,BB211)="Folga","F",IF(INDEX('Controle de reservas'!$L$14:$L$2013,BB211)="Ocorrência","O",IF(INDEX('Controle de reservas'!$L$14:$L$2013,BB211)="Programado","PROG",IF(INDEX('Controle de reservas'!$L$14:$L$2013,BB211)="Disponível no posto","DP","SEM SITUAÇÃO")))))))&amp;IF(INDEX('Controle de reservas'!$M$14:$M$2013,BB211)&lt;&gt;"",CHAR(10)&amp;INDEX('Controle de reservas'!$M$14:$M$2013,BB211),IF(OR(INDEX('Controle de reservas'!$L$14:$L$2013,BB211)="Em cobertura",INDEX('Controle de reservas'!$L$14:$L$2013,BB211)="Programado"),CHAR(10)&amp;"SEM LOCAL",""))&amp;IF(INDEX('Controle de reservas'!$N$14:$N$2013,BB211)&lt;&gt;"",CHAR(10)&amp;"Subst.: "&amp;INDEX('Controle de reservas'!$N$14:$N$2013,BB211),"")&amp;IF(AND(ISNUMBER(INDEX('Controle de reservas'!$I$14:$I$2013,BB211)),INDEX('Controle de reservas'!$I$14:$I$2013,BB211)&gt;0,INDEX('Controle de reservas'!$K$14:$K$2013,BB211)&gt;INDEX('Controle de reservas'!$I$14:$I$2013,BB211)),CHAR(10)&amp;"DIVERGÊNCIA DE DATAS","")&amp;IF(INDEX('Controle de reservas'!$P$14:$P$2013,BB211)&lt;&gt;"OK"," !",""))))</f>
      </c>
      <c r="O211" s="17">
        <f ca="1">IF(OR($AQ211=0,O$9="",O$9&lt;$AS211,AND($AT211&lt;&gt;"",O$9&gt;$AT211)),"",IF(BC211=0,"—",IF(INDEX('Controle de reservas'!$P$14:$P$2013,BC211)="DUPLICIDADE NO DIA","CONFLITO"&amp;IF(INDEX('Controle de reservas'!$M$14:$M$2013,BC211)&lt;&gt;"",CHAR(10)&amp;INDEX('Controle de reservas'!$M$14:$M$2013,BC211),"")&amp;IF(INDEX('Controle de reservas'!$N$14:$N$2013,BC211)&lt;&gt;"",CHAR(10)&amp;"Subst.: "&amp;INDEX('Controle de reservas'!$N$14:$N$2013,BC211),"")&amp;IF(AND(ISNUMBER(INDEX('Controle de reservas'!$I$14:$I$2013,BC211)),INDEX('Controle de reservas'!$I$14:$I$2013,BC211)&gt;0,INDEX('Controle de reservas'!$K$14:$K$2013,BC211)&gt;INDEX('Controle de reservas'!$I$14:$I$2013,BC211)),CHAR(10)&amp;"DIVERGÊNCIA DE DATAS",""),IF(INDEX('Controle de reservas'!$L$14:$L$2013,BC211)="Em cobertura","COV",IF(INDEX('Controle de reservas'!$L$14:$L$2013,BC211)="Disponível","DISP",IF(INDEX('Controle de reservas'!$L$14:$L$2013,BC211)="Não utilizado","NU",IF(INDEX('Controle de reservas'!$L$14:$L$2013,BC211)="Folga","F",IF(INDEX('Controle de reservas'!$L$14:$L$2013,BC211)="Ocorrência","O",IF(INDEX('Controle de reservas'!$L$14:$L$2013,BC211)="Programado","PROG",IF(INDEX('Controle de reservas'!$L$14:$L$2013,BC211)="Disponível no posto","DP","SEM SITUAÇÃO")))))))&amp;IF(INDEX('Controle de reservas'!$M$14:$M$2013,BC211)&lt;&gt;"",CHAR(10)&amp;INDEX('Controle de reservas'!$M$14:$M$2013,BC211),IF(OR(INDEX('Controle de reservas'!$L$14:$L$2013,BC211)="Em cobertura",INDEX('Controle de reservas'!$L$14:$L$2013,BC211)="Programado"),CHAR(10)&amp;"SEM LOCAL",""))&amp;IF(INDEX('Controle de reservas'!$N$14:$N$2013,BC211)&lt;&gt;"",CHAR(10)&amp;"Subst.: "&amp;INDEX('Controle de reservas'!$N$14:$N$2013,BC211),"")&amp;IF(AND(ISNUMBER(INDEX('Controle de reservas'!$I$14:$I$2013,BC211)),INDEX('Controle de reservas'!$I$14:$I$2013,BC211)&gt;0,INDEX('Controle de reservas'!$K$14:$K$2013,BC211)&gt;INDEX('Controle de reservas'!$I$14:$I$2013,BC211)),CHAR(10)&amp;"DIVERGÊNCIA DE DATAS","")&amp;IF(INDEX('Controle de reservas'!$P$14:$P$2013,BC211)&lt;&gt;"OK"," !",""))))</f>
      </c>
      <c r="P211" s="17">
        <f ca="1">IF(OR($AQ211=0,P$9="",P$9&lt;$AS211,AND($AT211&lt;&gt;"",P$9&gt;$AT211)),"",IF(BD211=0,"—",IF(INDEX('Controle de reservas'!$P$14:$P$2013,BD211)="DUPLICIDADE NO DIA","CONFLITO"&amp;IF(INDEX('Controle de reservas'!$M$14:$M$2013,BD211)&lt;&gt;"",CHAR(10)&amp;INDEX('Controle de reservas'!$M$14:$M$2013,BD211),"")&amp;IF(INDEX('Controle de reservas'!$N$14:$N$2013,BD211)&lt;&gt;"",CHAR(10)&amp;"Subst.: "&amp;INDEX('Controle de reservas'!$N$14:$N$2013,BD211),"")&amp;IF(AND(ISNUMBER(INDEX('Controle de reservas'!$I$14:$I$2013,BD211)),INDEX('Controle de reservas'!$I$14:$I$2013,BD211)&gt;0,INDEX('Controle de reservas'!$K$14:$K$2013,BD211)&gt;INDEX('Controle de reservas'!$I$14:$I$2013,BD211)),CHAR(10)&amp;"DIVERGÊNCIA DE DATAS",""),IF(INDEX('Controle de reservas'!$L$14:$L$2013,BD211)="Em cobertura","COV",IF(INDEX('Controle de reservas'!$L$14:$L$2013,BD211)="Disponível","DISP",IF(INDEX('Controle de reservas'!$L$14:$L$2013,BD211)="Não utilizado","NU",IF(INDEX('Controle de reservas'!$L$14:$L$2013,BD211)="Folga","F",IF(INDEX('Controle de reservas'!$L$14:$L$2013,BD211)="Ocorrência","O",IF(INDEX('Controle de reservas'!$L$14:$L$2013,BD211)="Programado","PROG",IF(INDEX('Controle de reservas'!$L$14:$L$2013,BD211)="Disponível no posto","DP","SEM SITUAÇÃO")))))))&amp;IF(INDEX('Controle de reservas'!$M$14:$M$2013,BD211)&lt;&gt;"",CHAR(10)&amp;INDEX('Controle de reservas'!$M$14:$M$2013,BD211),IF(OR(INDEX('Controle de reservas'!$L$14:$L$2013,BD211)="Em cobertura",INDEX('Controle de reservas'!$L$14:$L$2013,BD211)="Programado"),CHAR(10)&amp;"SEM LOCAL",""))&amp;IF(INDEX('Controle de reservas'!$N$14:$N$2013,BD211)&lt;&gt;"",CHAR(10)&amp;"Subst.: "&amp;INDEX('Controle de reservas'!$N$14:$N$2013,BD211),"")&amp;IF(AND(ISNUMBER(INDEX('Controle de reservas'!$I$14:$I$2013,BD211)),INDEX('Controle de reservas'!$I$14:$I$2013,BD211)&gt;0,INDEX('Controle de reservas'!$K$14:$K$2013,BD211)&gt;INDEX('Controle de reservas'!$I$14:$I$2013,BD211)),CHAR(10)&amp;"DIVERGÊNCIA DE DATAS","")&amp;IF(INDEX('Controle de reservas'!$P$14:$P$2013,BD211)&lt;&gt;"OK"," !",""))))</f>
      </c>
      <c r="Q211" s="17">
        <f ca="1">IF(OR($AQ211=0,Q$9="",Q$9&lt;$AS211,AND($AT211&lt;&gt;"",Q$9&gt;$AT211)),"",IF(BE211=0,"—",IF(INDEX('Controle de reservas'!$P$14:$P$2013,BE211)="DUPLICIDADE NO DIA","CONFLITO"&amp;IF(INDEX('Controle de reservas'!$M$14:$M$2013,BE211)&lt;&gt;"",CHAR(10)&amp;INDEX('Controle de reservas'!$M$14:$M$2013,BE211),"")&amp;IF(INDEX('Controle de reservas'!$N$14:$N$2013,BE211)&lt;&gt;"",CHAR(10)&amp;"Subst.: "&amp;INDEX('Controle de reservas'!$N$14:$N$2013,BE211),"")&amp;IF(AND(ISNUMBER(INDEX('Controle de reservas'!$I$14:$I$2013,BE211)),INDEX('Controle de reservas'!$I$14:$I$2013,BE211)&gt;0,INDEX('Controle de reservas'!$K$14:$K$2013,BE211)&gt;INDEX('Controle de reservas'!$I$14:$I$2013,BE211)),CHAR(10)&amp;"DIVERGÊNCIA DE DATAS",""),IF(INDEX('Controle de reservas'!$L$14:$L$2013,BE211)="Em cobertura","COV",IF(INDEX('Controle de reservas'!$L$14:$L$2013,BE211)="Disponível","DISP",IF(INDEX('Controle de reservas'!$L$14:$L$2013,BE211)="Não utilizado","NU",IF(INDEX('Controle de reservas'!$L$14:$L$2013,BE211)="Folga","F",IF(INDEX('Controle de reservas'!$L$14:$L$2013,BE211)="Ocorrência","O",IF(INDEX('Controle de reservas'!$L$14:$L$2013,BE211)="Programado","PROG",IF(INDEX('Controle de reservas'!$L$14:$L$2013,BE211)="Disponível no posto","DP","SEM SITUAÇÃO")))))))&amp;IF(INDEX('Controle de reservas'!$M$14:$M$2013,BE211)&lt;&gt;"",CHAR(10)&amp;INDEX('Controle de reservas'!$M$14:$M$2013,BE211),IF(OR(INDEX('Controle de reservas'!$L$14:$L$2013,BE211)="Em cobertura",INDEX('Controle de reservas'!$L$14:$L$2013,BE211)="Programado"),CHAR(10)&amp;"SEM LOCAL",""))&amp;IF(INDEX('Controle de reservas'!$N$14:$N$2013,BE211)&lt;&gt;"",CHAR(10)&amp;"Subst.: "&amp;INDEX('Controle de reservas'!$N$14:$N$2013,BE211),"")&amp;IF(AND(ISNUMBER(INDEX('Controle de reservas'!$I$14:$I$2013,BE211)),INDEX('Controle de reservas'!$I$14:$I$2013,BE211)&gt;0,INDEX('Controle de reservas'!$K$14:$K$2013,BE211)&gt;INDEX('Controle de reservas'!$I$14:$I$2013,BE211)),CHAR(10)&amp;"DIVERGÊNCIA DE DATAS","")&amp;IF(INDEX('Controle de reservas'!$P$14:$P$2013,BE211)&lt;&gt;"OK"," !",""))))</f>
      </c>
      <c r="R211" s="17">
        <f ca="1">IF(OR($AQ211=0,R$9="",R$9&lt;$AS211,AND($AT211&lt;&gt;"",R$9&gt;$AT211)),"",IF(BF211=0,"—",IF(INDEX('Controle de reservas'!$P$14:$P$2013,BF211)="DUPLICIDADE NO DIA","CONFLITO"&amp;IF(INDEX('Controle de reservas'!$M$14:$M$2013,BF211)&lt;&gt;"",CHAR(10)&amp;INDEX('Controle de reservas'!$M$14:$M$2013,BF211),"")&amp;IF(INDEX('Controle de reservas'!$N$14:$N$2013,BF211)&lt;&gt;"",CHAR(10)&amp;"Subst.: "&amp;INDEX('Controle de reservas'!$N$14:$N$2013,BF211),"")&amp;IF(AND(ISNUMBER(INDEX('Controle de reservas'!$I$14:$I$2013,BF211)),INDEX('Controle de reservas'!$I$14:$I$2013,BF211)&gt;0,INDEX('Controle de reservas'!$K$14:$K$2013,BF211)&gt;INDEX('Controle de reservas'!$I$14:$I$2013,BF211)),CHAR(10)&amp;"DIVERGÊNCIA DE DATAS",""),IF(INDEX('Controle de reservas'!$L$14:$L$2013,BF211)="Em cobertura","COV",IF(INDEX('Controle de reservas'!$L$14:$L$2013,BF211)="Disponível","DISP",IF(INDEX('Controle de reservas'!$L$14:$L$2013,BF211)="Não utilizado","NU",IF(INDEX('Controle de reservas'!$L$14:$L$2013,BF211)="Folga","F",IF(INDEX('Controle de reservas'!$L$14:$L$2013,BF211)="Ocorrência","O",IF(INDEX('Controle de reservas'!$L$14:$L$2013,BF211)="Programado","PROG",IF(INDEX('Controle de reservas'!$L$14:$L$2013,BF211)="Disponível no posto","DP","SEM SITUAÇÃO")))))))&amp;IF(INDEX('Controle de reservas'!$M$14:$M$2013,BF211)&lt;&gt;"",CHAR(10)&amp;INDEX('Controle de reservas'!$M$14:$M$2013,BF211),IF(OR(INDEX('Controle de reservas'!$L$14:$L$2013,BF211)="Em cobertura",INDEX('Controle de reservas'!$L$14:$L$2013,BF211)="Programado"),CHAR(10)&amp;"SEM LOCAL",""))&amp;IF(INDEX('Controle de reservas'!$N$14:$N$2013,BF211)&lt;&gt;"",CHAR(10)&amp;"Subst.: "&amp;INDEX('Controle de reservas'!$N$14:$N$2013,BF211),"")&amp;IF(AND(ISNUMBER(INDEX('Controle de reservas'!$I$14:$I$2013,BF211)),INDEX('Controle de reservas'!$I$14:$I$2013,BF211)&gt;0,INDEX('Controle de reservas'!$K$14:$K$2013,BF211)&gt;INDEX('Controle de reservas'!$I$14:$I$2013,BF211)),CHAR(10)&amp;"DIVERGÊNCIA DE DATAS","")&amp;IF(INDEX('Controle de reservas'!$P$14:$P$2013,BF211)&lt;&gt;"OK"," !",""))))</f>
      </c>
      <c r="S211" s="17">
        <f ca="1">IF(OR($AQ211=0,S$9="",S$9&lt;$AS211,AND($AT211&lt;&gt;"",S$9&gt;$AT211)),"",IF(BG211=0,"—",IF(INDEX('Controle de reservas'!$P$14:$P$2013,BG211)="DUPLICIDADE NO DIA","CONFLITO"&amp;IF(INDEX('Controle de reservas'!$M$14:$M$2013,BG211)&lt;&gt;"",CHAR(10)&amp;INDEX('Controle de reservas'!$M$14:$M$2013,BG211),"")&amp;IF(INDEX('Controle de reservas'!$N$14:$N$2013,BG211)&lt;&gt;"",CHAR(10)&amp;"Subst.: "&amp;INDEX('Controle de reservas'!$N$14:$N$2013,BG211),"")&amp;IF(AND(ISNUMBER(INDEX('Controle de reservas'!$I$14:$I$2013,BG211)),INDEX('Controle de reservas'!$I$14:$I$2013,BG211)&gt;0,INDEX('Controle de reservas'!$K$14:$K$2013,BG211)&gt;INDEX('Controle de reservas'!$I$14:$I$2013,BG211)),CHAR(10)&amp;"DIVERGÊNCIA DE DATAS",""),IF(INDEX('Controle de reservas'!$L$14:$L$2013,BG211)="Em cobertura","COV",IF(INDEX('Controle de reservas'!$L$14:$L$2013,BG211)="Disponível","DISP",IF(INDEX('Controle de reservas'!$L$14:$L$2013,BG211)="Não utilizado","NU",IF(INDEX('Controle de reservas'!$L$14:$L$2013,BG211)="Folga","F",IF(INDEX('Controle de reservas'!$L$14:$L$2013,BG211)="Ocorrência","O",IF(INDEX('Controle de reservas'!$L$14:$L$2013,BG211)="Programado","PROG",IF(INDEX('Controle de reservas'!$L$14:$L$2013,BG211)="Disponível no posto","DP","SEM SITUAÇÃO")))))))&amp;IF(INDEX('Controle de reservas'!$M$14:$M$2013,BG211)&lt;&gt;"",CHAR(10)&amp;INDEX('Controle de reservas'!$M$14:$M$2013,BG211),IF(OR(INDEX('Controle de reservas'!$L$14:$L$2013,BG211)="Em cobertura",INDEX('Controle de reservas'!$L$14:$L$2013,BG211)="Programado"),CHAR(10)&amp;"SEM LOCAL",""))&amp;IF(INDEX('Controle de reservas'!$N$14:$N$2013,BG211)&lt;&gt;"",CHAR(10)&amp;"Subst.: "&amp;INDEX('Controle de reservas'!$N$14:$N$2013,BG211),"")&amp;IF(AND(ISNUMBER(INDEX('Controle de reservas'!$I$14:$I$2013,BG211)),INDEX('Controle de reservas'!$I$14:$I$2013,BG211)&gt;0,INDEX('Controle de reservas'!$K$14:$K$2013,BG211)&gt;INDEX('Controle de reservas'!$I$14:$I$2013,BG211)),CHAR(10)&amp;"DIVERGÊNCIA DE DATAS","")&amp;IF(INDEX('Controle de reservas'!$P$14:$P$2013,BG211)&lt;&gt;"OK"," !",""))))</f>
      </c>
      <c r="T211" s="17">
        <f ca="1">IF(OR($AQ211=0,T$9="",T$9&lt;$AS211,AND($AT211&lt;&gt;"",T$9&gt;$AT211)),"",IF(BH211=0,"—",IF(INDEX('Controle de reservas'!$P$14:$P$2013,BH211)="DUPLICIDADE NO DIA","CONFLITO"&amp;IF(INDEX('Controle de reservas'!$M$14:$M$2013,BH211)&lt;&gt;"",CHAR(10)&amp;INDEX('Controle de reservas'!$M$14:$M$2013,BH211),"")&amp;IF(INDEX('Controle de reservas'!$N$14:$N$2013,BH211)&lt;&gt;"",CHAR(10)&amp;"Subst.: "&amp;INDEX('Controle de reservas'!$N$14:$N$2013,BH211),"")&amp;IF(AND(ISNUMBER(INDEX('Controle de reservas'!$I$14:$I$2013,BH211)),INDEX('Controle de reservas'!$I$14:$I$2013,BH211)&gt;0,INDEX('Controle de reservas'!$K$14:$K$2013,BH211)&gt;INDEX('Controle de reservas'!$I$14:$I$2013,BH211)),CHAR(10)&amp;"DIVERGÊNCIA DE DATAS",""),IF(INDEX('Controle de reservas'!$L$14:$L$2013,BH211)="Em cobertura","COV",IF(INDEX('Controle de reservas'!$L$14:$L$2013,BH211)="Disponível","DISP",IF(INDEX('Controle de reservas'!$L$14:$L$2013,BH211)="Não utilizado","NU",IF(INDEX('Controle de reservas'!$L$14:$L$2013,BH211)="Folga","F",IF(INDEX('Controle de reservas'!$L$14:$L$2013,BH211)="Ocorrência","O",IF(INDEX('Controle de reservas'!$L$14:$L$2013,BH211)="Programado","PROG",IF(INDEX('Controle de reservas'!$L$14:$L$2013,BH211)="Disponível no posto","DP","SEM SITUAÇÃO")))))))&amp;IF(INDEX('Controle de reservas'!$M$14:$M$2013,BH211)&lt;&gt;"",CHAR(10)&amp;INDEX('Controle de reservas'!$M$14:$M$2013,BH211),IF(OR(INDEX('Controle de reservas'!$L$14:$L$2013,BH211)="Em cobertura",INDEX('Controle de reservas'!$L$14:$L$2013,BH211)="Programado"),CHAR(10)&amp;"SEM LOCAL",""))&amp;IF(INDEX('Controle de reservas'!$N$14:$N$2013,BH211)&lt;&gt;"",CHAR(10)&amp;"Subst.: "&amp;INDEX('Controle de reservas'!$N$14:$N$2013,BH211),"")&amp;IF(AND(ISNUMBER(INDEX('Controle de reservas'!$I$14:$I$2013,BH211)),INDEX('Controle de reservas'!$I$14:$I$2013,BH211)&gt;0,INDEX('Controle de reservas'!$K$14:$K$2013,BH211)&gt;INDEX('Controle de reservas'!$I$14:$I$2013,BH211)),CHAR(10)&amp;"DIVERGÊNCIA DE DATAS","")&amp;IF(INDEX('Controle de reservas'!$P$14:$P$2013,BH211)&lt;&gt;"OK"," !",""))))</f>
      </c>
      <c r="U211" s="17">
        <f ca="1">IF(OR($AQ211=0,U$9="",U$9&lt;$AS211,AND($AT211&lt;&gt;"",U$9&gt;$AT211)),"",IF(BI211=0,"—",IF(INDEX('Controle de reservas'!$P$14:$P$2013,BI211)="DUPLICIDADE NO DIA","CONFLITO"&amp;IF(INDEX('Controle de reservas'!$M$14:$M$2013,BI211)&lt;&gt;"",CHAR(10)&amp;INDEX('Controle de reservas'!$M$14:$M$2013,BI211),"")&amp;IF(INDEX('Controle de reservas'!$N$14:$N$2013,BI211)&lt;&gt;"",CHAR(10)&amp;"Subst.: "&amp;INDEX('Controle de reservas'!$N$14:$N$2013,BI211),"")&amp;IF(AND(ISNUMBER(INDEX('Controle de reservas'!$I$14:$I$2013,BI211)),INDEX('Controle de reservas'!$I$14:$I$2013,BI211)&gt;0,INDEX('Controle de reservas'!$K$14:$K$2013,BI211)&gt;INDEX('Controle de reservas'!$I$14:$I$2013,BI211)),CHAR(10)&amp;"DIVERGÊNCIA DE DATAS",""),IF(INDEX('Controle de reservas'!$L$14:$L$2013,BI211)="Em cobertura","COV",IF(INDEX('Controle de reservas'!$L$14:$L$2013,BI211)="Disponível","DISP",IF(INDEX('Controle de reservas'!$L$14:$L$2013,BI211)="Não utilizado","NU",IF(INDEX('Controle de reservas'!$L$14:$L$2013,BI211)="Folga","F",IF(INDEX('Controle de reservas'!$L$14:$L$2013,BI211)="Ocorrência","O",IF(INDEX('Controle de reservas'!$L$14:$L$2013,BI211)="Programado","PROG",IF(INDEX('Controle de reservas'!$L$14:$L$2013,BI211)="Disponível no posto","DP","SEM SITUAÇÃO")))))))&amp;IF(INDEX('Controle de reservas'!$M$14:$M$2013,BI211)&lt;&gt;"",CHAR(10)&amp;INDEX('Controle de reservas'!$M$14:$M$2013,BI211),IF(OR(INDEX('Controle de reservas'!$L$14:$L$2013,BI211)="Em cobertura",INDEX('Controle de reservas'!$L$14:$L$2013,BI211)="Programado"),CHAR(10)&amp;"SEM LOCAL",""))&amp;IF(INDEX('Controle de reservas'!$N$14:$N$2013,BI211)&lt;&gt;"",CHAR(10)&amp;"Subst.: "&amp;INDEX('Controle de reservas'!$N$14:$N$2013,BI211),"")&amp;IF(AND(ISNUMBER(INDEX('Controle de reservas'!$I$14:$I$2013,BI211)),INDEX('Controle de reservas'!$I$14:$I$2013,BI211)&gt;0,INDEX('Controle de reservas'!$K$14:$K$2013,BI211)&gt;INDEX('Controle de reservas'!$I$14:$I$2013,BI211)),CHAR(10)&amp;"DIVERGÊNCIA DE DATAS","")&amp;IF(INDEX('Controle de reservas'!$P$14:$P$2013,BI211)&lt;&gt;"OK"," !",""))))</f>
      </c>
      <c r="V211" s="17">
        <f ca="1">IF(OR($AQ211=0,V$9="",V$9&lt;$AS211,AND($AT211&lt;&gt;"",V$9&gt;$AT211)),"",IF(BJ211=0,"—",IF(INDEX('Controle de reservas'!$P$14:$P$2013,BJ211)="DUPLICIDADE NO DIA","CONFLITO"&amp;IF(INDEX('Controle de reservas'!$M$14:$M$2013,BJ211)&lt;&gt;"",CHAR(10)&amp;INDEX('Controle de reservas'!$M$14:$M$2013,BJ211),"")&amp;IF(INDEX('Controle de reservas'!$N$14:$N$2013,BJ211)&lt;&gt;"",CHAR(10)&amp;"Subst.: "&amp;INDEX('Controle de reservas'!$N$14:$N$2013,BJ211),"")&amp;IF(AND(ISNUMBER(INDEX('Controle de reservas'!$I$14:$I$2013,BJ211)),INDEX('Controle de reservas'!$I$14:$I$2013,BJ211)&gt;0,INDEX('Controle de reservas'!$K$14:$K$2013,BJ211)&gt;INDEX('Controle de reservas'!$I$14:$I$2013,BJ211)),CHAR(10)&amp;"DIVERGÊNCIA DE DATAS",""),IF(INDEX('Controle de reservas'!$L$14:$L$2013,BJ211)="Em cobertura","COV",IF(INDEX('Controle de reservas'!$L$14:$L$2013,BJ211)="Disponível","DISP",IF(INDEX('Controle de reservas'!$L$14:$L$2013,BJ211)="Não utilizado","NU",IF(INDEX('Controle de reservas'!$L$14:$L$2013,BJ211)="Folga","F",IF(INDEX('Controle de reservas'!$L$14:$L$2013,BJ211)="Ocorrência","O",IF(INDEX('Controle de reservas'!$L$14:$L$2013,BJ211)="Programado","PROG",IF(INDEX('Controle de reservas'!$L$14:$L$2013,BJ211)="Disponível no posto","DP","SEM SITUAÇÃO")))))))&amp;IF(INDEX('Controle de reservas'!$M$14:$M$2013,BJ211)&lt;&gt;"",CHAR(10)&amp;INDEX('Controle de reservas'!$M$14:$M$2013,BJ211),IF(OR(INDEX('Controle de reservas'!$L$14:$L$2013,BJ211)="Em cobertura",INDEX('Controle de reservas'!$L$14:$L$2013,BJ211)="Programado"),CHAR(10)&amp;"SEM LOCAL",""))&amp;IF(INDEX('Controle de reservas'!$N$14:$N$2013,BJ211)&lt;&gt;"",CHAR(10)&amp;"Subst.: "&amp;INDEX('Controle de reservas'!$N$14:$N$2013,BJ211),"")&amp;IF(AND(ISNUMBER(INDEX('Controle de reservas'!$I$14:$I$2013,BJ211)),INDEX('Controle de reservas'!$I$14:$I$2013,BJ211)&gt;0,INDEX('Controle de reservas'!$K$14:$K$2013,BJ211)&gt;INDEX('Controle de reservas'!$I$14:$I$2013,BJ211)),CHAR(10)&amp;"DIVERGÊNCIA DE DATAS","")&amp;IF(INDEX('Controle de reservas'!$P$14:$P$2013,BJ211)&lt;&gt;"OK"," !",""))))</f>
      </c>
      <c r="W211" s="17">
        <f ca="1">IF(OR($AQ211=0,W$9="",W$9&lt;$AS211,AND($AT211&lt;&gt;"",W$9&gt;$AT211)),"",IF(BK211=0,"—",IF(INDEX('Controle de reservas'!$P$14:$P$2013,BK211)="DUPLICIDADE NO DIA","CONFLITO"&amp;IF(INDEX('Controle de reservas'!$M$14:$M$2013,BK211)&lt;&gt;"",CHAR(10)&amp;INDEX('Controle de reservas'!$M$14:$M$2013,BK211),"")&amp;IF(INDEX('Controle de reservas'!$N$14:$N$2013,BK211)&lt;&gt;"",CHAR(10)&amp;"Subst.: "&amp;INDEX('Controle de reservas'!$N$14:$N$2013,BK211),"")&amp;IF(AND(ISNUMBER(INDEX('Controle de reservas'!$I$14:$I$2013,BK211)),INDEX('Controle de reservas'!$I$14:$I$2013,BK211)&gt;0,INDEX('Controle de reservas'!$K$14:$K$2013,BK211)&gt;INDEX('Controle de reservas'!$I$14:$I$2013,BK211)),CHAR(10)&amp;"DIVERGÊNCIA DE DATAS",""),IF(INDEX('Controle de reservas'!$L$14:$L$2013,BK211)="Em cobertura","COV",IF(INDEX('Controle de reservas'!$L$14:$L$2013,BK211)="Disponível","DISP",IF(INDEX('Controle de reservas'!$L$14:$L$2013,BK211)="Não utilizado","NU",IF(INDEX('Controle de reservas'!$L$14:$L$2013,BK211)="Folga","F",IF(INDEX('Controle de reservas'!$L$14:$L$2013,BK211)="Ocorrência","O",IF(INDEX('Controle de reservas'!$L$14:$L$2013,BK211)="Programado","PROG",IF(INDEX('Controle de reservas'!$L$14:$L$2013,BK211)="Disponível no posto","DP","SEM SITUAÇÃO")))))))&amp;IF(INDEX('Controle de reservas'!$M$14:$M$2013,BK211)&lt;&gt;"",CHAR(10)&amp;INDEX('Controle de reservas'!$M$14:$M$2013,BK211),IF(OR(INDEX('Controle de reservas'!$L$14:$L$2013,BK211)="Em cobertura",INDEX('Controle de reservas'!$L$14:$L$2013,BK211)="Programado"),CHAR(10)&amp;"SEM LOCAL",""))&amp;IF(INDEX('Controle de reservas'!$N$14:$N$2013,BK211)&lt;&gt;"",CHAR(10)&amp;"Subst.: "&amp;INDEX('Controle de reservas'!$N$14:$N$2013,BK211),"")&amp;IF(AND(ISNUMBER(INDEX('Controle de reservas'!$I$14:$I$2013,BK211)),INDEX('Controle de reservas'!$I$14:$I$2013,BK211)&gt;0,INDEX('Controle de reservas'!$K$14:$K$2013,BK211)&gt;INDEX('Controle de reservas'!$I$14:$I$2013,BK211)),CHAR(10)&amp;"DIVERGÊNCIA DE DATAS","")&amp;IF(INDEX('Controle de reservas'!$P$14:$P$2013,BK211)&lt;&gt;"OK"," !",""))))</f>
      </c>
      <c r="X211" s="17">
        <f ca="1">IF(OR($AQ211=0,X$9="",X$9&lt;$AS211,AND($AT211&lt;&gt;"",X$9&gt;$AT211)),"",IF(BL211=0,"—",IF(INDEX('Controle de reservas'!$P$14:$P$2013,BL211)="DUPLICIDADE NO DIA","CONFLITO"&amp;IF(INDEX('Controle de reservas'!$M$14:$M$2013,BL211)&lt;&gt;"",CHAR(10)&amp;INDEX('Controle de reservas'!$M$14:$M$2013,BL211),"")&amp;IF(INDEX('Controle de reservas'!$N$14:$N$2013,BL211)&lt;&gt;"",CHAR(10)&amp;"Subst.: "&amp;INDEX('Controle de reservas'!$N$14:$N$2013,BL211),"")&amp;IF(AND(ISNUMBER(INDEX('Controle de reservas'!$I$14:$I$2013,BL211)),INDEX('Controle de reservas'!$I$14:$I$2013,BL211)&gt;0,INDEX('Controle de reservas'!$K$14:$K$2013,BL211)&gt;INDEX('Controle de reservas'!$I$14:$I$2013,BL211)),CHAR(10)&amp;"DIVERGÊNCIA DE DATAS",""),IF(INDEX('Controle de reservas'!$L$14:$L$2013,BL211)="Em cobertura","COV",IF(INDEX('Controle de reservas'!$L$14:$L$2013,BL211)="Disponível","DISP",IF(INDEX('Controle de reservas'!$L$14:$L$2013,BL211)="Não utilizado","NU",IF(INDEX('Controle de reservas'!$L$14:$L$2013,BL211)="Folga","F",IF(INDEX('Controle de reservas'!$L$14:$L$2013,BL211)="Ocorrência","O",IF(INDEX('Controle de reservas'!$L$14:$L$2013,BL211)="Programado","PROG",IF(INDEX('Controle de reservas'!$L$14:$L$2013,BL211)="Disponível no posto","DP","SEM SITUAÇÃO")))))))&amp;IF(INDEX('Controle de reservas'!$M$14:$M$2013,BL211)&lt;&gt;"",CHAR(10)&amp;INDEX('Controle de reservas'!$M$14:$M$2013,BL211),IF(OR(INDEX('Controle de reservas'!$L$14:$L$2013,BL211)="Em cobertura",INDEX('Controle de reservas'!$L$14:$L$2013,BL211)="Programado"),CHAR(10)&amp;"SEM LOCAL",""))&amp;IF(INDEX('Controle de reservas'!$N$14:$N$2013,BL211)&lt;&gt;"",CHAR(10)&amp;"Subst.: "&amp;INDEX('Controle de reservas'!$N$14:$N$2013,BL211),"")&amp;IF(AND(ISNUMBER(INDEX('Controle de reservas'!$I$14:$I$2013,BL211)),INDEX('Controle de reservas'!$I$14:$I$2013,BL211)&gt;0,INDEX('Controle de reservas'!$K$14:$K$2013,BL211)&gt;INDEX('Controle de reservas'!$I$14:$I$2013,BL211)),CHAR(10)&amp;"DIVERGÊNCIA DE DATAS","")&amp;IF(INDEX('Controle de reservas'!$P$14:$P$2013,BL211)&lt;&gt;"OK"," !",""))))</f>
      </c>
      <c r="Y211" s="17">
        <f ca="1">IF(OR($AQ211=0,Y$9="",Y$9&lt;$AS211,AND($AT211&lt;&gt;"",Y$9&gt;$AT211)),"",IF(BM211=0,"—",IF(INDEX('Controle de reservas'!$P$14:$P$2013,BM211)="DUPLICIDADE NO DIA","CONFLITO"&amp;IF(INDEX('Controle de reservas'!$M$14:$M$2013,BM211)&lt;&gt;"",CHAR(10)&amp;INDEX('Controle de reservas'!$M$14:$M$2013,BM211),"")&amp;IF(INDEX('Controle de reservas'!$N$14:$N$2013,BM211)&lt;&gt;"",CHAR(10)&amp;"Subst.: "&amp;INDEX('Controle de reservas'!$N$14:$N$2013,BM211),"")&amp;IF(AND(ISNUMBER(INDEX('Controle de reservas'!$I$14:$I$2013,BM211)),INDEX('Controle de reservas'!$I$14:$I$2013,BM211)&gt;0,INDEX('Controle de reservas'!$K$14:$K$2013,BM211)&gt;INDEX('Controle de reservas'!$I$14:$I$2013,BM211)),CHAR(10)&amp;"DIVERGÊNCIA DE DATAS",""),IF(INDEX('Controle de reservas'!$L$14:$L$2013,BM211)="Em cobertura","COV",IF(INDEX('Controle de reservas'!$L$14:$L$2013,BM211)="Disponível","DISP",IF(INDEX('Controle de reservas'!$L$14:$L$2013,BM211)="Não utilizado","NU",IF(INDEX('Controle de reservas'!$L$14:$L$2013,BM211)="Folga","F",IF(INDEX('Controle de reservas'!$L$14:$L$2013,BM211)="Ocorrência","O",IF(INDEX('Controle de reservas'!$L$14:$L$2013,BM211)="Programado","PROG",IF(INDEX('Controle de reservas'!$L$14:$L$2013,BM211)="Disponível no posto","DP","SEM SITUAÇÃO")))))))&amp;IF(INDEX('Controle de reservas'!$M$14:$M$2013,BM211)&lt;&gt;"",CHAR(10)&amp;INDEX('Controle de reservas'!$M$14:$M$2013,BM211),IF(OR(INDEX('Controle de reservas'!$L$14:$L$2013,BM211)="Em cobertura",INDEX('Controle de reservas'!$L$14:$L$2013,BM211)="Programado"),CHAR(10)&amp;"SEM LOCAL",""))&amp;IF(INDEX('Controle de reservas'!$N$14:$N$2013,BM211)&lt;&gt;"",CHAR(10)&amp;"Subst.: "&amp;INDEX('Controle de reservas'!$N$14:$N$2013,BM211),"")&amp;IF(AND(ISNUMBER(INDEX('Controle de reservas'!$I$14:$I$2013,BM211)),INDEX('Controle de reservas'!$I$14:$I$2013,BM211)&gt;0,INDEX('Controle de reservas'!$K$14:$K$2013,BM211)&gt;INDEX('Controle de reservas'!$I$14:$I$2013,BM211)),CHAR(10)&amp;"DIVERGÊNCIA DE DATAS","")&amp;IF(INDEX('Controle de reservas'!$P$14:$P$2013,BM211)&lt;&gt;"OK"," !",""))))</f>
      </c>
      <c r="Z211" s="17">
        <f ca="1">IF(OR($AQ211=0,Z$9="",Z$9&lt;$AS211,AND($AT211&lt;&gt;"",Z$9&gt;$AT211)),"",IF(BN211=0,"—",IF(INDEX('Controle de reservas'!$P$14:$P$2013,BN211)="DUPLICIDADE NO DIA","CONFLITO"&amp;IF(INDEX('Controle de reservas'!$M$14:$M$2013,BN211)&lt;&gt;"",CHAR(10)&amp;INDEX('Controle de reservas'!$M$14:$M$2013,BN211),"")&amp;IF(INDEX('Controle de reservas'!$N$14:$N$2013,BN211)&lt;&gt;"",CHAR(10)&amp;"Subst.: "&amp;INDEX('Controle de reservas'!$N$14:$N$2013,BN211),"")&amp;IF(AND(ISNUMBER(INDEX('Controle de reservas'!$I$14:$I$2013,BN211)),INDEX('Controle de reservas'!$I$14:$I$2013,BN211)&gt;0,INDEX('Controle de reservas'!$K$14:$K$2013,BN211)&gt;INDEX('Controle de reservas'!$I$14:$I$2013,BN211)),CHAR(10)&amp;"DIVERGÊNCIA DE DATAS",""),IF(INDEX('Controle de reservas'!$L$14:$L$2013,BN211)="Em cobertura","COV",IF(INDEX('Controle de reservas'!$L$14:$L$2013,BN211)="Disponível","DISP",IF(INDEX('Controle de reservas'!$L$14:$L$2013,BN211)="Não utilizado","NU",IF(INDEX('Controle de reservas'!$L$14:$L$2013,BN211)="Folga","F",IF(INDEX('Controle de reservas'!$L$14:$L$2013,BN211)="Ocorrência","O",IF(INDEX('Controle de reservas'!$L$14:$L$2013,BN211)="Programado","PROG",IF(INDEX('Controle de reservas'!$L$14:$L$2013,BN211)="Disponível no posto","DP","SEM SITUAÇÃO")))))))&amp;IF(INDEX('Controle de reservas'!$M$14:$M$2013,BN211)&lt;&gt;"",CHAR(10)&amp;INDEX('Controle de reservas'!$M$14:$M$2013,BN211),IF(OR(INDEX('Controle de reservas'!$L$14:$L$2013,BN211)="Em cobertura",INDEX('Controle de reservas'!$L$14:$L$2013,BN211)="Programado"),CHAR(10)&amp;"SEM LOCAL",""))&amp;IF(INDEX('Controle de reservas'!$N$14:$N$2013,BN211)&lt;&gt;"",CHAR(10)&amp;"Subst.: "&amp;INDEX('Controle de reservas'!$N$14:$N$2013,BN211),"")&amp;IF(AND(ISNUMBER(INDEX('Controle de reservas'!$I$14:$I$2013,BN211)),INDEX('Controle de reservas'!$I$14:$I$2013,BN211)&gt;0,INDEX('Controle de reservas'!$K$14:$K$2013,BN211)&gt;INDEX('Controle de reservas'!$I$14:$I$2013,BN211)),CHAR(10)&amp;"DIVERGÊNCIA DE DATAS","")&amp;IF(INDEX('Controle de reservas'!$P$14:$P$2013,BN211)&lt;&gt;"OK"," !",""))))</f>
      </c>
      <c r="AA211" s="17">
        <f ca="1">IF(OR($AQ211=0,AA$9="",AA$9&lt;$AS211,AND($AT211&lt;&gt;"",AA$9&gt;$AT211)),"",IF(BO211=0,"—",IF(INDEX('Controle de reservas'!$P$14:$P$2013,BO211)="DUPLICIDADE NO DIA","CONFLITO"&amp;IF(INDEX('Controle de reservas'!$M$14:$M$2013,BO211)&lt;&gt;"",CHAR(10)&amp;INDEX('Controle de reservas'!$M$14:$M$2013,BO211),"")&amp;IF(INDEX('Controle de reservas'!$N$14:$N$2013,BO211)&lt;&gt;"",CHAR(10)&amp;"Subst.: "&amp;INDEX('Controle de reservas'!$N$14:$N$2013,BO211),"")&amp;IF(AND(ISNUMBER(INDEX('Controle de reservas'!$I$14:$I$2013,BO211)),INDEX('Controle de reservas'!$I$14:$I$2013,BO211)&gt;0,INDEX('Controle de reservas'!$K$14:$K$2013,BO211)&gt;INDEX('Controle de reservas'!$I$14:$I$2013,BO211)),CHAR(10)&amp;"DIVERGÊNCIA DE DATAS",""),IF(INDEX('Controle de reservas'!$L$14:$L$2013,BO211)="Em cobertura","COV",IF(INDEX('Controle de reservas'!$L$14:$L$2013,BO211)="Disponível","DISP",IF(INDEX('Controle de reservas'!$L$14:$L$2013,BO211)="Não utilizado","NU",IF(INDEX('Controle de reservas'!$L$14:$L$2013,BO211)="Folga","F",IF(INDEX('Controle de reservas'!$L$14:$L$2013,BO211)="Ocorrência","O",IF(INDEX('Controle de reservas'!$L$14:$L$2013,BO211)="Programado","PROG",IF(INDEX('Controle de reservas'!$L$14:$L$2013,BO211)="Disponível no posto","DP","SEM SITUAÇÃO")))))))&amp;IF(INDEX('Controle de reservas'!$M$14:$M$2013,BO211)&lt;&gt;"",CHAR(10)&amp;INDEX('Controle de reservas'!$M$14:$M$2013,BO211),IF(OR(INDEX('Controle de reservas'!$L$14:$L$2013,BO211)="Em cobertura",INDEX('Controle de reservas'!$L$14:$L$2013,BO211)="Programado"),CHAR(10)&amp;"SEM LOCAL",""))&amp;IF(INDEX('Controle de reservas'!$N$14:$N$2013,BO211)&lt;&gt;"",CHAR(10)&amp;"Subst.: "&amp;INDEX('Controle de reservas'!$N$14:$N$2013,BO211),"")&amp;IF(AND(ISNUMBER(INDEX('Controle de reservas'!$I$14:$I$2013,BO211)),INDEX('Controle de reservas'!$I$14:$I$2013,BO211)&gt;0,INDEX('Controle de reservas'!$K$14:$K$2013,BO211)&gt;INDEX('Controle de reservas'!$I$14:$I$2013,BO211)),CHAR(10)&amp;"DIVERGÊNCIA DE DATAS","")&amp;IF(INDEX('Controle de reservas'!$P$14:$P$2013,BO211)&lt;&gt;"OK"," !",""))))</f>
      </c>
      <c r="AB211" s="17">
        <f ca="1">IF(OR($AQ211=0,AB$9="",AB$9&lt;$AS211,AND($AT211&lt;&gt;"",AB$9&gt;$AT211)),"",IF(BP211=0,"—",IF(INDEX('Controle de reservas'!$P$14:$P$2013,BP211)="DUPLICIDADE NO DIA","CONFLITO"&amp;IF(INDEX('Controle de reservas'!$M$14:$M$2013,BP211)&lt;&gt;"",CHAR(10)&amp;INDEX('Controle de reservas'!$M$14:$M$2013,BP211),"")&amp;IF(INDEX('Controle de reservas'!$N$14:$N$2013,BP211)&lt;&gt;"",CHAR(10)&amp;"Subst.: "&amp;INDEX('Controle de reservas'!$N$14:$N$2013,BP211),"")&amp;IF(AND(ISNUMBER(INDEX('Controle de reservas'!$I$14:$I$2013,BP211)),INDEX('Controle de reservas'!$I$14:$I$2013,BP211)&gt;0,INDEX('Controle de reservas'!$K$14:$K$2013,BP211)&gt;INDEX('Controle de reservas'!$I$14:$I$2013,BP211)),CHAR(10)&amp;"DIVERGÊNCIA DE DATAS",""),IF(INDEX('Controle de reservas'!$L$14:$L$2013,BP211)="Em cobertura","COV",IF(INDEX('Controle de reservas'!$L$14:$L$2013,BP211)="Disponível","DISP",IF(INDEX('Controle de reservas'!$L$14:$L$2013,BP211)="Não utilizado","NU",IF(INDEX('Controle de reservas'!$L$14:$L$2013,BP211)="Folga","F",IF(INDEX('Controle de reservas'!$L$14:$L$2013,BP211)="Ocorrência","O",IF(INDEX('Controle de reservas'!$L$14:$L$2013,BP211)="Programado","PROG",IF(INDEX('Controle de reservas'!$L$14:$L$2013,BP211)="Disponível no posto","DP","SEM SITUAÇÃO")))))))&amp;IF(INDEX('Controle de reservas'!$M$14:$M$2013,BP211)&lt;&gt;"",CHAR(10)&amp;INDEX('Controle de reservas'!$M$14:$M$2013,BP211),IF(OR(INDEX('Controle de reservas'!$L$14:$L$2013,BP211)="Em cobertura",INDEX('Controle de reservas'!$L$14:$L$2013,BP211)="Programado"),CHAR(10)&amp;"SEM LOCAL",""))&amp;IF(INDEX('Controle de reservas'!$N$14:$N$2013,BP211)&lt;&gt;"",CHAR(10)&amp;"Subst.: "&amp;INDEX('Controle de reservas'!$N$14:$N$2013,BP211),"")&amp;IF(AND(ISNUMBER(INDEX('Controle de reservas'!$I$14:$I$2013,BP211)),INDEX('Controle de reservas'!$I$14:$I$2013,BP211)&gt;0,INDEX('Controle de reservas'!$K$14:$K$2013,BP211)&gt;INDEX('Controle de reservas'!$I$14:$I$2013,BP211)),CHAR(10)&amp;"DIVERGÊNCIA DE DATAS","")&amp;IF(INDEX('Controle de reservas'!$P$14:$P$2013,BP211)&lt;&gt;"OK"," !",""))))</f>
      </c>
      <c r="AC211" s="17">
        <f ca="1">IF(OR($AQ211=0,AC$9="",AC$9&lt;$AS211,AND($AT211&lt;&gt;"",AC$9&gt;$AT211)),"",IF(BQ211=0,"—",IF(INDEX('Controle de reservas'!$P$14:$P$2013,BQ211)="DUPLICIDADE NO DIA","CONFLITO"&amp;IF(INDEX('Controle de reservas'!$M$14:$M$2013,BQ211)&lt;&gt;"",CHAR(10)&amp;INDEX('Controle de reservas'!$M$14:$M$2013,BQ211),"")&amp;IF(INDEX('Controle de reservas'!$N$14:$N$2013,BQ211)&lt;&gt;"",CHAR(10)&amp;"Subst.: "&amp;INDEX('Controle de reservas'!$N$14:$N$2013,BQ211),"")&amp;IF(AND(ISNUMBER(INDEX('Controle de reservas'!$I$14:$I$2013,BQ211)),INDEX('Controle de reservas'!$I$14:$I$2013,BQ211)&gt;0,INDEX('Controle de reservas'!$K$14:$K$2013,BQ211)&gt;INDEX('Controle de reservas'!$I$14:$I$2013,BQ211)),CHAR(10)&amp;"DIVERGÊNCIA DE DATAS",""),IF(INDEX('Controle de reservas'!$L$14:$L$2013,BQ211)="Em cobertura","COV",IF(INDEX('Controle de reservas'!$L$14:$L$2013,BQ211)="Disponível","DISP",IF(INDEX('Controle de reservas'!$L$14:$L$2013,BQ211)="Não utilizado","NU",IF(INDEX('Controle de reservas'!$L$14:$L$2013,BQ211)="Folga","F",IF(INDEX('Controle de reservas'!$L$14:$L$2013,BQ211)="Ocorrência","O",IF(INDEX('Controle de reservas'!$L$14:$L$2013,BQ211)="Programado","PROG",IF(INDEX('Controle de reservas'!$L$14:$L$2013,BQ211)="Disponível no posto","DP","SEM SITUAÇÃO")))))))&amp;IF(INDEX('Controle de reservas'!$M$14:$M$2013,BQ211)&lt;&gt;"",CHAR(10)&amp;INDEX('Controle de reservas'!$M$14:$M$2013,BQ211),IF(OR(INDEX('Controle de reservas'!$L$14:$L$2013,BQ211)="Em cobertura",INDEX('Controle de reservas'!$L$14:$L$2013,BQ211)="Programado"),CHAR(10)&amp;"SEM LOCAL",""))&amp;IF(INDEX('Controle de reservas'!$N$14:$N$2013,BQ211)&lt;&gt;"",CHAR(10)&amp;"Subst.: "&amp;INDEX('Controle de reservas'!$N$14:$N$2013,BQ211),"")&amp;IF(AND(ISNUMBER(INDEX('Controle de reservas'!$I$14:$I$2013,BQ211)),INDEX('Controle de reservas'!$I$14:$I$2013,BQ211)&gt;0,INDEX('Controle de reservas'!$K$14:$K$2013,BQ211)&gt;INDEX('Controle de reservas'!$I$14:$I$2013,BQ211)),CHAR(10)&amp;"DIVERGÊNCIA DE DATAS","")&amp;IF(INDEX('Controle de reservas'!$P$14:$P$2013,BQ211)&lt;&gt;"OK"," !",""))))</f>
      </c>
      <c r="AD211" s="17">
        <f ca="1">IF(OR($AQ211=0,AD$9="",AD$9&lt;$AS211,AND($AT211&lt;&gt;"",AD$9&gt;$AT211)),"",IF(BR211=0,"—",IF(INDEX('Controle de reservas'!$P$14:$P$2013,BR211)="DUPLICIDADE NO DIA","CONFLITO"&amp;IF(INDEX('Controle de reservas'!$M$14:$M$2013,BR211)&lt;&gt;"",CHAR(10)&amp;INDEX('Controle de reservas'!$M$14:$M$2013,BR211),"")&amp;IF(INDEX('Controle de reservas'!$N$14:$N$2013,BR211)&lt;&gt;"",CHAR(10)&amp;"Subst.: "&amp;INDEX('Controle de reservas'!$N$14:$N$2013,BR211),"")&amp;IF(AND(ISNUMBER(INDEX('Controle de reservas'!$I$14:$I$2013,BR211)),INDEX('Controle de reservas'!$I$14:$I$2013,BR211)&gt;0,INDEX('Controle de reservas'!$K$14:$K$2013,BR211)&gt;INDEX('Controle de reservas'!$I$14:$I$2013,BR211)),CHAR(10)&amp;"DIVERGÊNCIA DE DATAS",""),IF(INDEX('Controle de reservas'!$L$14:$L$2013,BR211)="Em cobertura","COV",IF(INDEX('Controle de reservas'!$L$14:$L$2013,BR211)="Disponível","DISP",IF(INDEX('Controle de reservas'!$L$14:$L$2013,BR211)="Não utilizado","NU",IF(INDEX('Controle de reservas'!$L$14:$L$2013,BR211)="Folga","F",IF(INDEX('Controle de reservas'!$L$14:$L$2013,BR211)="Ocorrência","O",IF(INDEX('Controle de reservas'!$L$14:$L$2013,BR211)="Programado","PROG",IF(INDEX('Controle de reservas'!$L$14:$L$2013,BR211)="Disponível no posto","DP","SEM SITUAÇÃO")))))))&amp;IF(INDEX('Controle de reservas'!$M$14:$M$2013,BR211)&lt;&gt;"",CHAR(10)&amp;INDEX('Controle de reservas'!$M$14:$M$2013,BR211),IF(OR(INDEX('Controle de reservas'!$L$14:$L$2013,BR211)="Em cobertura",INDEX('Controle de reservas'!$L$14:$L$2013,BR211)="Programado"),CHAR(10)&amp;"SEM LOCAL",""))&amp;IF(INDEX('Controle de reservas'!$N$14:$N$2013,BR211)&lt;&gt;"",CHAR(10)&amp;"Subst.: "&amp;INDEX('Controle de reservas'!$N$14:$N$2013,BR211),"")&amp;IF(AND(ISNUMBER(INDEX('Controle de reservas'!$I$14:$I$2013,BR211)),INDEX('Controle de reservas'!$I$14:$I$2013,BR211)&gt;0,INDEX('Controle de reservas'!$K$14:$K$2013,BR211)&gt;INDEX('Controle de reservas'!$I$14:$I$2013,BR211)),CHAR(10)&amp;"DIVERGÊNCIA DE DATAS","")&amp;IF(INDEX('Controle de reservas'!$P$14:$P$2013,BR211)&lt;&gt;"OK"," !",""))))</f>
      </c>
      <c r="AE211" s="17">
        <f ca="1">IF(OR($AQ211=0,AE$9="",AE$9&lt;$AS211,AND($AT211&lt;&gt;"",AE$9&gt;$AT211)),"",IF(BS211=0,"—",IF(INDEX('Controle de reservas'!$P$14:$P$2013,BS211)="DUPLICIDADE NO DIA","CONFLITO"&amp;IF(INDEX('Controle de reservas'!$M$14:$M$2013,BS211)&lt;&gt;"",CHAR(10)&amp;INDEX('Controle de reservas'!$M$14:$M$2013,BS211),"")&amp;IF(INDEX('Controle de reservas'!$N$14:$N$2013,BS211)&lt;&gt;"",CHAR(10)&amp;"Subst.: "&amp;INDEX('Controle de reservas'!$N$14:$N$2013,BS211),"")&amp;IF(AND(ISNUMBER(INDEX('Controle de reservas'!$I$14:$I$2013,BS211)),INDEX('Controle de reservas'!$I$14:$I$2013,BS211)&gt;0,INDEX('Controle de reservas'!$K$14:$K$2013,BS211)&gt;INDEX('Controle de reservas'!$I$14:$I$2013,BS211)),CHAR(10)&amp;"DIVERGÊNCIA DE DATAS",""),IF(INDEX('Controle de reservas'!$L$14:$L$2013,BS211)="Em cobertura","COV",IF(INDEX('Controle de reservas'!$L$14:$L$2013,BS211)="Disponível","DISP",IF(INDEX('Controle de reservas'!$L$14:$L$2013,BS211)="Não utilizado","NU",IF(INDEX('Controle de reservas'!$L$14:$L$2013,BS211)="Folga","F",IF(INDEX('Controle de reservas'!$L$14:$L$2013,BS211)="Ocorrência","O",IF(INDEX('Controle de reservas'!$L$14:$L$2013,BS211)="Programado","PROG",IF(INDEX('Controle de reservas'!$L$14:$L$2013,BS211)="Disponível no posto","DP","SEM SITUAÇÃO")))))))&amp;IF(INDEX('Controle de reservas'!$M$14:$M$2013,BS211)&lt;&gt;"",CHAR(10)&amp;INDEX('Controle de reservas'!$M$14:$M$2013,BS211),IF(OR(INDEX('Controle de reservas'!$L$14:$L$2013,BS211)="Em cobertura",INDEX('Controle de reservas'!$L$14:$L$2013,BS211)="Programado"),CHAR(10)&amp;"SEM LOCAL",""))&amp;IF(INDEX('Controle de reservas'!$N$14:$N$2013,BS211)&lt;&gt;"",CHAR(10)&amp;"Subst.: "&amp;INDEX('Controle de reservas'!$N$14:$N$2013,BS211),"")&amp;IF(AND(ISNUMBER(INDEX('Controle de reservas'!$I$14:$I$2013,BS211)),INDEX('Controle de reservas'!$I$14:$I$2013,BS211)&gt;0,INDEX('Controle de reservas'!$K$14:$K$2013,BS211)&gt;INDEX('Controle de reservas'!$I$14:$I$2013,BS211)),CHAR(10)&amp;"DIVERGÊNCIA DE DATAS","")&amp;IF(INDEX('Controle de reservas'!$P$14:$P$2013,BS211)&lt;&gt;"OK"," !",""))))</f>
      </c>
      <c r="AF211" s="17">
        <f ca="1">IF(OR($AQ211=0,AF$9="",AF$9&lt;$AS211,AND($AT211&lt;&gt;"",AF$9&gt;$AT211)),"",IF(BT211=0,"—",IF(INDEX('Controle de reservas'!$P$14:$P$2013,BT211)="DUPLICIDADE NO DIA","CONFLITO"&amp;IF(INDEX('Controle de reservas'!$M$14:$M$2013,BT211)&lt;&gt;"",CHAR(10)&amp;INDEX('Controle de reservas'!$M$14:$M$2013,BT211),"")&amp;IF(INDEX('Controle de reservas'!$N$14:$N$2013,BT211)&lt;&gt;"",CHAR(10)&amp;"Subst.: "&amp;INDEX('Controle de reservas'!$N$14:$N$2013,BT211),"")&amp;IF(AND(ISNUMBER(INDEX('Controle de reservas'!$I$14:$I$2013,BT211)),INDEX('Controle de reservas'!$I$14:$I$2013,BT211)&gt;0,INDEX('Controle de reservas'!$K$14:$K$2013,BT211)&gt;INDEX('Controle de reservas'!$I$14:$I$2013,BT211)),CHAR(10)&amp;"DIVERGÊNCIA DE DATAS",""),IF(INDEX('Controle de reservas'!$L$14:$L$2013,BT211)="Em cobertura","COV",IF(INDEX('Controle de reservas'!$L$14:$L$2013,BT211)="Disponível","DISP",IF(INDEX('Controle de reservas'!$L$14:$L$2013,BT211)="Não utilizado","NU",IF(INDEX('Controle de reservas'!$L$14:$L$2013,BT211)="Folga","F",IF(INDEX('Controle de reservas'!$L$14:$L$2013,BT211)="Ocorrência","O",IF(INDEX('Controle de reservas'!$L$14:$L$2013,BT211)="Programado","PROG",IF(INDEX('Controle de reservas'!$L$14:$L$2013,BT211)="Disponível no posto","DP","SEM SITUAÇÃO")))))))&amp;IF(INDEX('Controle de reservas'!$M$14:$M$2013,BT211)&lt;&gt;"",CHAR(10)&amp;INDEX('Controle de reservas'!$M$14:$M$2013,BT211),IF(OR(INDEX('Controle de reservas'!$L$14:$L$2013,BT211)="Em cobertura",INDEX('Controle de reservas'!$L$14:$L$2013,BT211)="Programado"),CHAR(10)&amp;"SEM LOCAL",""))&amp;IF(INDEX('Controle de reservas'!$N$14:$N$2013,BT211)&lt;&gt;"",CHAR(10)&amp;"Subst.: "&amp;INDEX('Controle de reservas'!$N$14:$N$2013,BT211),"")&amp;IF(AND(ISNUMBER(INDEX('Controle de reservas'!$I$14:$I$2013,BT211)),INDEX('Controle de reservas'!$I$14:$I$2013,BT211)&gt;0,INDEX('Controle de reservas'!$K$14:$K$2013,BT211)&gt;INDEX('Controle de reservas'!$I$14:$I$2013,BT211)),CHAR(10)&amp;"DIVERGÊNCIA DE DATAS","")&amp;IF(INDEX('Controle de reservas'!$P$14:$P$2013,BT211)&lt;&gt;"OK"," !",""))))</f>
      </c>
      <c r="AG211" s="17">
        <f ca="1">IF(OR($AQ211=0,AG$9="",AG$9&lt;$AS211,AND($AT211&lt;&gt;"",AG$9&gt;$AT211)),"",IF(BU211=0,"—",IF(INDEX('Controle de reservas'!$P$14:$P$2013,BU211)="DUPLICIDADE NO DIA","CONFLITO"&amp;IF(INDEX('Controle de reservas'!$M$14:$M$2013,BU211)&lt;&gt;"",CHAR(10)&amp;INDEX('Controle de reservas'!$M$14:$M$2013,BU211),"")&amp;IF(INDEX('Controle de reservas'!$N$14:$N$2013,BU211)&lt;&gt;"",CHAR(10)&amp;"Subst.: "&amp;INDEX('Controle de reservas'!$N$14:$N$2013,BU211),"")&amp;IF(AND(ISNUMBER(INDEX('Controle de reservas'!$I$14:$I$2013,BU211)),INDEX('Controle de reservas'!$I$14:$I$2013,BU211)&gt;0,INDEX('Controle de reservas'!$K$14:$K$2013,BU211)&gt;INDEX('Controle de reservas'!$I$14:$I$2013,BU211)),CHAR(10)&amp;"DIVERGÊNCIA DE DATAS",""),IF(INDEX('Controle de reservas'!$L$14:$L$2013,BU211)="Em cobertura","COV",IF(INDEX('Controle de reservas'!$L$14:$L$2013,BU211)="Disponível","DISP",IF(INDEX('Controle de reservas'!$L$14:$L$2013,BU211)="Não utilizado","NU",IF(INDEX('Controle de reservas'!$L$14:$L$2013,BU211)="Folga","F",IF(INDEX('Controle de reservas'!$L$14:$L$2013,BU211)="Ocorrência","O",IF(INDEX('Controle de reservas'!$L$14:$L$2013,BU211)="Programado","PROG",IF(INDEX('Controle de reservas'!$L$14:$L$2013,BU211)="Disponível no posto","DP","SEM SITUAÇÃO")))))))&amp;IF(INDEX('Controle de reservas'!$M$14:$M$2013,BU211)&lt;&gt;"",CHAR(10)&amp;INDEX('Controle de reservas'!$M$14:$M$2013,BU211),IF(OR(INDEX('Controle de reservas'!$L$14:$L$2013,BU211)="Em cobertura",INDEX('Controle de reservas'!$L$14:$L$2013,BU211)="Programado"),CHAR(10)&amp;"SEM LOCAL",""))&amp;IF(INDEX('Controle de reservas'!$N$14:$N$2013,BU211)&lt;&gt;"",CHAR(10)&amp;"Subst.: "&amp;INDEX('Controle de reservas'!$N$14:$N$2013,BU211),"")&amp;IF(AND(ISNUMBER(INDEX('Controle de reservas'!$I$14:$I$2013,BU211)),INDEX('Controle de reservas'!$I$14:$I$2013,BU211)&gt;0,INDEX('Controle de reservas'!$K$14:$K$2013,BU211)&gt;INDEX('Controle de reservas'!$I$14:$I$2013,BU211)),CHAR(10)&amp;"DIVERGÊNCIA DE DATAS","")&amp;IF(INDEX('Controle de reservas'!$P$14:$P$2013,BU211)&lt;&gt;"OK"," !",""))))</f>
      </c>
      <c r="AH211" s="17">
        <f ca="1">IF(OR($AQ211=0,AH$9="",AH$9&lt;$AS211,AND($AT211&lt;&gt;"",AH$9&gt;$AT211)),"",IF(BV211=0,"—",IF(INDEX('Controle de reservas'!$P$14:$P$2013,BV211)="DUPLICIDADE NO DIA","CONFLITO"&amp;IF(INDEX('Controle de reservas'!$M$14:$M$2013,BV211)&lt;&gt;"",CHAR(10)&amp;INDEX('Controle de reservas'!$M$14:$M$2013,BV211),"")&amp;IF(INDEX('Controle de reservas'!$N$14:$N$2013,BV211)&lt;&gt;"",CHAR(10)&amp;"Subst.: "&amp;INDEX('Controle de reservas'!$N$14:$N$2013,BV211),"")&amp;IF(AND(ISNUMBER(INDEX('Controle de reservas'!$I$14:$I$2013,BV211)),INDEX('Controle de reservas'!$I$14:$I$2013,BV211)&gt;0,INDEX('Controle de reservas'!$K$14:$K$2013,BV211)&gt;INDEX('Controle de reservas'!$I$14:$I$2013,BV211)),CHAR(10)&amp;"DIVERGÊNCIA DE DATAS",""),IF(INDEX('Controle de reservas'!$L$14:$L$2013,BV211)="Em cobertura","COV",IF(INDEX('Controle de reservas'!$L$14:$L$2013,BV211)="Disponível","DISP",IF(INDEX('Controle de reservas'!$L$14:$L$2013,BV211)="Não utilizado","NU",IF(INDEX('Controle de reservas'!$L$14:$L$2013,BV211)="Folga","F",IF(INDEX('Controle de reservas'!$L$14:$L$2013,BV211)="Ocorrência","O",IF(INDEX('Controle de reservas'!$L$14:$L$2013,BV211)="Programado","PROG",IF(INDEX('Controle de reservas'!$L$14:$L$2013,BV211)="Disponível no posto","DP","SEM SITUAÇÃO")))))))&amp;IF(INDEX('Controle de reservas'!$M$14:$M$2013,BV211)&lt;&gt;"",CHAR(10)&amp;INDEX('Controle de reservas'!$M$14:$M$2013,BV211),IF(OR(INDEX('Controle de reservas'!$L$14:$L$2013,BV211)="Em cobertura",INDEX('Controle de reservas'!$L$14:$L$2013,BV211)="Programado"),CHAR(10)&amp;"SEM LOCAL",""))&amp;IF(INDEX('Controle de reservas'!$N$14:$N$2013,BV211)&lt;&gt;"",CHAR(10)&amp;"Subst.: "&amp;INDEX('Controle de reservas'!$N$14:$N$2013,BV211),"")&amp;IF(AND(ISNUMBER(INDEX('Controle de reservas'!$I$14:$I$2013,BV211)),INDEX('Controle de reservas'!$I$14:$I$2013,BV211)&gt;0,INDEX('Controle de reservas'!$K$14:$K$2013,BV211)&gt;INDEX('Controle de reservas'!$I$14:$I$2013,BV211)),CHAR(10)&amp;"DIVERGÊNCIA DE DATAS","")&amp;IF(INDEX('Controle de reservas'!$P$14:$P$2013,BV211)&lt;&gt;"OK"," !",""))))</f>
      </c>
      <c r="AI211" s="17">
        <f ca="1">IF(OR($AQ211=0,AI$9="",AI$9&lt;$AS211,AND($AT211&lt;&gt;"",AI$9&gt;$AT211)),"",IF(BW211=0,"—",IF(INDEX('Controle de reservas'!$P$14:$P$2013,BW211)="DUPLICIDADE NO DIA","CONFLITO"&amp;IF(INDEX('Controle de reservas'!$M$14:$M$2013,BW211)&lt;&gt;"",CHAR(10)&amp;INDEX('Controle de reservas'!$M$14:$M$2013,BW211),"")&amp;IF(INDEX('Controle de reservas'!$N$14:$N$2013,BW211)&lt;&gt;"",CHAR(10)&amp;"Subst.: "&amp;INDEX('Controle de reservas'!$N$14:$N$2013,BW211),"")&amp;IF(AND(ISNUMBER(INDEX('Controle de reservas'!$I$14:$I$2013,BW211)),INDEX('Controle de reservas'!$I$14:$I$2013,BW211)&gt;0,INDEX('Controle de reservas'!$K$14:$K$2013,BW211)&gt;INDEX('Controle de reservas'!$I$14:$I$2013,BW211)),CHAR(10)&amp;"DIVERGÊNCIA DE DATAS",""),IF(INDEX('Controle de reservas'!$L$14:$L$2013,BW211)="Em cobertura","COV",IF(INDEX('Controle de reservas'!$L$14:$L$2013,BW211)="Disponível","DISP",IF(INDEX('Controle de reservas'!$L$14:$L$2013,BW211)="Não utilizado","NU",IF(INDEX('Controle de reservas'!$L$14:$L$2013,BW211)="Folga","F",IF(INDEX('Controle de reservas'!$L$14:$L$2013,BW211)="Ocorrência","O",IF(INDEX('Controle de reservas'!$L$14:$L$2013,BW211)="Programado","PROG",IF(INDEX('Controle de reservas'!$L$14:$L$2013,BW211)="Disponível no posto","DP","SEM SITUAÇÃO")))))))&amp;IF(INDEX('Controle de reservas'!$M$14:$M$2013,BW211)&lt;&gt;"",CHAR(10)&amp;INDEX('Controle de reservas'!$M$14:$M$2013,BW211),IF(OR(INDEX('Controle de reservas'!$L$14:$L$2013,BW211)="Em cobertura",INDEX('Controle de reservas'!$L$14:$L$2013,BW211)="Programado"),CHAR(10)&amp;"SEM LOCAL",""))&amp;IF(INDEX('Controle de reservas'!$N$14:$N$2013,BW211)&lt;&gt;"",CHAR(10)&amp;"Subst.: "&amp;INDEX('Controle de reservas'!$N$14:$N$2013,BW211),"")&amp;IF(AND(ISNUMBER(INDEX('Controle de reservas'!$I$14:$I$2013,BW211)),INDEX('Controle de reservas'!$I$14:$I$2013,BW211)&gt;0,INDEX('Controle de reservas'!$K$14:$K$2013,BW211)&gt;INDEX('Controle de reservas'!$I$14:$I$2013,BW211)),CHAR(10)&amp;"DIVERGÊNCIA DE DATAS","")&amp;IF(INDEX('Controle de reservas'!$P$14:$P$2013,BW211)&lt;&gt;"OK"," !",""))))</f>
      </c>
      <c r="AJ211" s="17">
        <f ca="1">IF(OR($AQ211=0,AJ$9="",AJ$9&lt;$AS211,AND($AT211&lt;&gt;"",AJ$9&gt;$AT211)),"",IF(BX211=0,"—",IF(INDEX('Controle de reservas'!$P$14:$P$2013,BX211)="DUPLICIDADE NO DIA","CONFLITO"&amp;IF(INDEX('Controle de reservas'!$M$14:$M$2013,BX211)&lt;&gt;"",CHAR(10)&amp;INDEX('Controle de reservas'!$M$14:$M$2013,BX211),"")&amp;IF(INDEX('Controle de reservas'!$N$14:$N$2013,BX211)&lt;&gt;"",CHAR(10)&amp;"Subst.: "&amp;INDEX('Controle de reservas'!$N$14:$N$2013,BX211),"")&amp;IF(AND(ISNUMBER(INDEX('Controle de reservas'!$I$14:$I$2013,BX211)),INDEX('Controle de reservas'!$I$14:$I$2013,BX211)&gt;0,INDEX('Controle de reservas'!$K$14:$K$2013,BX211)&gt;INDEX('Controle de reservas'!$I$14:$I$2013,BX211)),CHAR(10)&amp;"DIVERGÊNCIA DE DATAS",""),IF(INDEX('Controle de reservas'!$L$14:$L$2013,BX211)="Em cobertura","COV",IF(INDEX('Controle de reservas'!$L$14:$L$2013,BX211)="Disponível","DISP",IF(INDEX('Controle de reservas'!$L$14:$L$2013,BX211)="Não utilizado","NU",IF(INDEX('Controle de reservas'!$L$14:$L$2013,BX211)="Folga","F",IF(INDEX('Controle de reservas'!$L$14:$L$2013,BX211)="Ocorrência","O",IF(INDEX('Controle de reservas'!$L$14:$L$2013,BX211)="Programado","PROG",IF(INDEX('Controle de reservas'!$L$14:$L$2013,BX211)="Disponível no posto","DP","SEM SITUAÇÃO")))))))&amp;IF(INDEX('Controle de reservas'!$M$14:$M$2013,BX211)&lt;&gt;"",CHAR(10)&amp;INDEX('Controle de reservas'!$M$14:$M$2013,BX211),IF(OR(INDEX('Controle de reservas'!$L$14:$L$2013,BX211)="Em cobertura",INDEX('Controle de reservas'!$L$14:$L$2013,BX211)="Programado"),CHAR(10)&amp;"SEM LOCAL",""))&amp;IF(INDEX('Controle de reservas'!$N$14:$N$2013,BX211)&lt;&gt;"",CHAR(10)&amp;"Subst.: "&amp;INDEX('Controle de reservas'!$N$14:$N$2013,BX211),"")&amp;IF(AND(ISNUMBER(INDEX('Controle de reservas'!$I$14:$I$2013,BX211)),INDEX('Controle de reservas'!$I$14:$I$2013,BX211)&gt;0,INDEX('Controle de reservas'!$K$14:$K$2013,BX211)&gt;INDEX('Controle de reservas'!$I$14:$I$2013,BX211)),CHAR(10)&amp;"DIVERGÊNCIA DE DATAS","")&amp;IF(INDEX('Controle de reservas'!$P$14:$P$2013,BX211)&lt;&gt;"OK"," !",""))))</f>
      </c>
      <c r="AK211" s="17">
        <f ca="1">IF(OR($AQ211=0,AK$9="",AK$9&lt;$AS211,AND($AT211&lt;&gt;"",AK$9&gt;$AT211)),"",IF(BY211=0,"—",IF(INDEX('Controle de reservas'!$P$14:$P$2013,BY211)="DUPLICIDADE NO DIA","CONFLITO"&amp;IF(INDEX('Controle de reservas'!$M$14:$M$2013,BY211)&lt;&gt;"",CHAR(10)&amp;INDEX('Controle de reservas'!$M$14:$M$2013,BY211),"")&amp;IF(INDEX('Controle de reservas'!$N$14:$N$2013,BY211)&lt;&gt;"",CHAR(10)&amp;"Subst.: "&amp;INDEX('Controle de reservas'!$N$14:$N$2013,BY211),"")&amp;IF(AND(ISNUMBER(INDEX('Controle de reservas'!$I$14:$I$2013,BY211)),INDEX('Controle de reservas'!$I$14:$I$2013,BY211)&gt;0,INDEX('Controle de reservas'!$K$14:$K$2013,BY211)&gt;INDEX('Controle de reservas'!$I$14:$I$2013,BY211)),CHAR(10)&amp;"DIVERGÊNCIA DE DATAS",""),IF(INDEX('Controle de reservas'!$L$14:$L$2013,BY211)="Em cobertura","COV",IF(INDEX('Controle de reservas'!$L$14:$L$2013,BY211)="Disponível","DISP",IF(INDEX('Controle de reservas'!$L$14:$L$2013,BY211)="Não utilizado","NU",IF(INDEX('Controle de reservas'!$L$14:$L$2013,BY211)="Folga","F",IF(INDEX('Controle de reservas'!$L$14:$L$2013,BY211)="Ocorrência","O",IF(INDEX('Controle de reservas'!$L$14:$L$2013,BY211)="Programado","PROG",IF(INDEX('Controle de reservas'!$L$14:$L$2013,BY211)="Disponível no posto","DP","SEM SITUAÇÃO")))))))&amp;IF(INDEX('Controle de reservas'!$M$14:$M$2013,BY211)&lt;&gt;"",CHAR(10)&amp;INDEX('Controle de reservas'!$M$14:$M$2013,BY211),IF(OR(INDEX('Controle de reservas'!$L$14:$L$2013,BY211)="Em cobertura",INDEX('Controle de reservas'!$L$14:$L$2013,BY211)="Programado"),CHAR(10)&amp;"SEM LOCAL",""))&amp;IF(INDEX('Controle de reservas'!$N$14:$N$2013,BY211)&lt;&gt;"",CHAR(10)&amp;"Subst.: "&amp;INDEX('Controle de reservas'!$N$14:$N$2013,BY211),"")&amp;IF(AND(ISNUMBER(INDEX('Controle de reservas'!$I$14:$I$2013,BY211)),INDEX('Controle de reservas'!$I$14:$I$2013,BY211)&gt;0,INDEX('Controle de reservas'!$K$14:$K$2013,BY211)&gt;INDEX('Controle de reservas'!$I$14:$I$2013,BY211)),CHAR(10)&amp;"DIVERGÊNCIA DE DATAS","")&amp;IF(INDEX('Controle de reservas'!$P$14:$P$2013,BY211)&lt;&gt;"OK"," !",""))))</f>
      </c>
      <c r="AL211" s="16">
        <f t="shared" ca="1" si="13"/>
      </c>
      <c r="AM211" s="16">
        <f t="shared" ca="1" si="14"/>
      </c>
      <c r="AN211" s="16">
        <f t="shared" ca="1" si="15"/>
      </c>
      <c r="AO211" s="16">
        <f t="shared" ca="1" si="16"/>
      </c>
      <c r="AP211" s="16">
        <f ca="1">IF($AQ211=0,"",INDEX('Controle de reservas'!$O$14:$O$2013,$AQ211))</f>
      </c>
      <c r="AQ211">
        <f ca="1">IFERROR(MATCH(ROW()-9,'Controle de reservas'!$S$14:$S$2013,0),0)</f>
      </c>
      <c r="AR211">
        <f ca="1">IF($AQ211=0,"",INDEX('Controle de reservas'!$Q$14:$Q$2013,$AQ211))</f>
      </c>
      <c r="AS211">
        <f ca="1">IF($AQ211=0,"",INDEX('Controle de reservas'!$H$14:$H$2013,$AQ211))</f>
      </c>
      <c r="AT211">
        <f ca="1">IF($AQ211=0,"",IF(INDEX('Controle de reservas'!$J$14:$J$2013,$AQ211)=0,"",INDEX('Controle de reservas'!$J$14:$J$2013,$AQ211)))</f>
      </c>
      <c r="AU211">
        <f ca="1">IF(OR($AQ211=0,G$9=""),0,IFERROR(MATCH($AR211&amp;"|"&amp;TEXT(G$9,"yyyymmdd"),'Controle de reservas'!$T$14:$T$2013,0),0))</f>
      </c>
      <c r="AV211">
        <f ca="1">IF(OR($AQ211=0,H$9=""),0,IFERROR(MATCH($AR211&amp;"|"&amp;TEXT(H$9,"yyyymmdd"),'Controle de reservas'!$T$14:$T$2013,0),0))</f>
      </c>
      <c r="AW211">
        <f ca="1">IF(OR($AQ211=0,I$9=""),0,IFERROR(MATCH($AR211&amp;"|"&amp;TEXT(I$9,"yyyymmdd"),'Controle de reservas'!$T$14:$T$2013,0),0))</f>
      </c>
      <c r="AX211">
        <f ca="1">IF(OR($AQ211=0,J$9=""),0,IFERROR(MATCH($AR211&amp;"|"&amp;TEXT(J$9,"yyyymmdd"),'Controle de reservas'!$T$14:$T$2013,0),0))</f>
      </c>
      <c r="AY211">
        <f ca="1">IF(OR($AQ211=0,K$9=""),0,IFERROR(MATCH($AR211&amp;"|"&amp;TEXT(K$9,"yyyymmdd"),'Controle de reservas'!$T$14:$T$2013,0),0))</f>
      </c>
      <c r="AZ211">
        <f ca="1">IF(OR($AQ211=0,L$9=""),0,IFERROR(MATCH($AR211&amp;"|"&amp;TEXT(L$9,"yyyymmdd"),'Controle de reservas'!$T$14:$T$2013,0),0))</f>
      </c>
      <c r="BA211">
        <f ca="1">IF(OR($AQ211=0,M$9=""),0,IFERROR(MATCH($AR211&amp;"|"&amp;TEXT(M$9,"yyyymmdd"),'Controle de reservas'!$T$14:$T$2013,0),0))</f>
      </c>
      <c r="BB211">
        <f ca="1">IF(OR($AQ211=0,N$9=""),0,IFERROR(MATCH($AR211&amp;"|"&amp;TEXT(N$9,"yyyymmdd"),'Controle de reservas'!$T$14:$T$2013,0),0))</f>
      </c>
      <c r="BC211">
        <f ca="1">IF(OR($AQ211=0,O$9=""),0,IFERROR(MATCH($AR211&amp;"|"&amp;TEXT(O$9,"yyyymmdd"),'Controle de reservas'!$T$14:$T$2013,0),0))</f>
      </c>
      <c r="BD211">
        <f ca="1">IF(OR($AQ211=0,P$9=""),0,IFERROR(MATCH($AR211&amp;"|"&amp;TEXT(P$9,"yyyymmdd"),'Controle de reservas'!$T$14:$T$2013,0),0))</f>
      </c>
      <c r="BE211">
        <f ca="1">IF(OR($AQ211=0,Q$9=""),0,IFERROR(MATCH($AR211&amp;"|"&amp;TEXT(Q$9,"yyyymmdd"),'Controle de reservas'!$T$14:$T$2013,0),0))</f>
      </c>
      <c r="BF211">
        <f ca="1">IF(OR($AQ211=0,R$9=""),0,IFERROR(MATCH($AR211&amp;"|"&amp;TEXT(R$9,"yyyymmdd"),'Controle de reservas'!$T$14:$T$2013,0),0))</f>
      </c>
      <c r="BG211">
        <f ca="1">IF(OR($AQ211=0,S$9=""),0,IFERROR(MATCH($AR211&amp;"|"&amp;TEXT(S$9,"yyyymmdd"),'Controle de reservas'!$T$14:$T$2013,0),0))</f>
      </c>
      <c r="BH211">
        <f ca="1">IF(OR($AQ211=0,T$9=""),0,IFERROR(MATCH($AR211&amp;"|"&amp;TEXT(T$9,"yyyymmdd"),'Controle de reservas'!$T$14:$T$2013,0),0))</f>
      </c>
      <c r="BI211">
        <f ca="1">IF(OR($AQ211=0,U$9=""),0,IFERROR(MATCH($AR211&amp;"|"&amp;TEXT(U$9,"yyyymmdd"),'Controle de reservas'!$T$14:$T$2013,0),0))</f>
      </c>
      <c r="BJ211">
        <f ca="1">IF(OR($AQ211=0,V$9=""),0,IFERROR(MATCH($AR211&amp;"|"&amp;TEXT(V$9,"yyyymmdd"),'Controle de reservas'!$T$14:$T$2013,0),0))</f>
      </c>
      <c r="BK211">
        <f ca="1">IF(OR($AQ211=0,W$9=""),0,IFERROR(MATCH($AR211&amp;"|"&amp;TEXT(W$9,"yyyymmdd"),'Controle de reservas'!$T$14:$T$2013,0),0))</f>
      </c>
      <c r="BL211">
        <f ca="1">IF(OR($AQ211=0,X$9=""),0,IFERROR(MATCH($AR211&amp;"|"&amp;TEXT(X$9,"yyyymmdd"),'Controle de reservas'!$T$14:$T$2013,0),0))</f>
      </c>
      <c r="BM211">
        <f ca="1">IF(OR($AQ211=0,Y$9=""),0,IFERROR(MATCH($AR211&amp;"|"&amp;TEXT(Y$9,"yyyymmdd"),'Controle de reservas'!$T$14:$T$2013,0),0))</f>
      </c>
      <c r="BN211">
        <f ca="1">IF(OR($AQ211=0,Z$9=""),0,IFERROR(MATCH($AR211&amp;"|"&amp;TEXT(Z$9,"yyyymmdd"),'Controle de reservas'!$T$14:$T$2013,0),0))</f>
      </c>
      <c r="BO211">
        <f ca="1">IF(OR($AQ211=0,AA$9=""),0,IFERROR(MATCH($AR211&amp;"|"&amp;TEXT(AA$9,"yyyymmdd"),'Controle de reservas'!$T$14:$T$2013,0),0))</f>
      </c>
      <c r="BP211">
        <f ca="1">IF(OR($AQ211=0,AB$9=""),0,IFERROR(MATCH($AR211&amp;"|"&amp;TEXT(AB$9,"yyyymmdd"),'Controle de reservas'!$T$14:$T$2013,0),0))</f>
      </c>
      <c r="BQ211">
        <f ca="1">IF(OR($AQ211=0,AC$9=""),0,IFERROR(MATCH($AR211&amp;"|"&amp;TEXT(AC$9,"yyyymmdd"),'Controle de reservas'!$T$14:$T$2013,0),0))</f>
      </c>
      <c r="BR211">
        <f ca="1">IF(OR($AQ211=0,AD$9=""),0,IFERROR(MATCH($AR211&amp;"|"&amp;TEXT(AD$9,"yyyymmdd"),'Controle de reservas'!$T$14:$T$2013,0),0))</f>
      </c>
      <c r="BS211">
        <f ca="1">IF(OR($AQ211=0,AE$9=""),0,IFERROR(MATCH($AR211&amp;"|"&amp;TEXT(AE$9,"yyyymmdd"),'Controle de reservas'!$T$14:$T$2013,0),0))</f>
      </c>
      <c r="BT211">
        <f ca="1">IF(OR($AQ211=0,AF$9=""),0,IFERROR(MATCH($AR211&amp;"|"&amp;TEXT(AF$9,"yyyymmdd"),'Controle de reservas'!$T$14:$T$2013,0),0))</f>
      </c>
      <c r="BU211">
        <f ca="1">IF(OR($AQ211=0,AG$9=""),0,IFERROR(MATCH($AR211&amp;"|"&amp;TEXT(AG$9,"yyyymmdd"),'Controle de reservas'!$T$14:$T$2013,0),0))</f>
      </c>
      <c r="BV211">
        <f ca="1">IF(OR($AQ211=0,AH$9=""),0,IFERROR(MATCH($AR211&amp;"|"&amp;TEXT(AH$9,"yyyymmdd"),'Controle de reservas'!$T$14:$T$2013,0),0))</f>
      </c>
      <c r="BW211">
        <f ca="1">IF(OR($AQ211=0,AI$9=""),0,IFERROR(MATCH($AR211&amp;"|"&amp;TEXT(AI$9,"yyyymmdd"),'Controle de reservas'!$T$14:$T$2013,0),0))</f>
      </c>
      <c r="BX211">
        <f ca="1">IF(OR($AQ211=0,AJ$9=""),0,IFERROR(MATCH($AR211&amp;"|"&amp;TEXT(AJ$9,"yyyymmdd"),'Controle de reservas'!$T$14:$T$2013,0),0))</f>
      </c>
      <c r="BY211">
        <f ca="1">IF(OR($AQ211=0,AK$9=""),0,IFERROR(MATCH($AR211&amp;"|"&amp;TEXT(AK$9,"yyyymmdd"),'Controle de reservas'!$T$14:$T$2013,0),0))</f>
      </c>
    </row>
    <row r="212" spans="1:77" ht="105" customHeight="1" x14ac:dyDescent="0.25">
      <c r="A212" s="14">
        <f ca="1">IF($AQ212=0,"",INDEX('Controle de reservas'!$A$14:$A$2013,$AQ212))</f>
      </c>
      <c r="B212" s="14">
        <f ca="1">IF($AQ212=0,"",INDEX('Controle de reservas'!$B$14:$B$2013,$AQ212))</f>
      </c>
      <c r="C212" s="14">
        <f ca="1">IF($AQ212=0,"",INDEX('Controle de reservas'!$C$14:$C$2013,$AQ212))</f>
      </c>
      <c r="D212" s="14">
        <f ca="1">IF($AQ212=0,"",INDEX('Controle de reservas'!$D$14:$D$2013,$AQ212))</f>
      </c>
      <c r="E212" s="14">
        <f ca="1">IF($AQ212=0,"",INDEX('Controle de reservas'!$E$14:$E$2013,$AQ212))</f>
      </c>
      <c r="F212" s="14">
        <f ca="1">IF($AQ212=0,"",INDEX('Controle de reservas'!$F$14:$F$2013,$AQ212))</f>
      </c>
      <c r="G212" s="15">
        <f ca="1">IF(OR($AQ212=0,G$9="",G$9&lt;$AS212,AND($AT212&lt;&gt;"",G$9&gt;$AT212)),"",IF(AU212=0,"—",IF(INDEX('Controle de reservas'!$P$14:$P$2013,AU212)="DUPLICIDADE NO DIA","CONFLITO"&amp;IF(INDEX('Controle de reservas'!$M$14:$M$2013,AU212)&lt;&gt;"",CHAR(10)&amp;INDEX('Controle de reservas'!$M$14:$M$2013,AU212),"")&amp;IF(INDEX('Controle de reservas'!$N$14:$N$2013,AU212)&lt;&gt;"",CHAR(10)&amp;"Subst.: "&amp;INDEX('Controle de reservas'!$N$14:$N$2013,AU212),"")&amp;IF(AND(ISNUMBER(INDEX('Controle de reservas'!$I$14:$I$2013,AU212)),INDEX('Controle de reservas'!$I$14:$I$2013,AU212)&gt;0,INDEX('Controle de reservas'!$K$14:$K$2013,AU212)&gt;INDEX('Controle de reservas'!$I$14:$I$2013,AU212)),CHAR(10)&amp;"DIVERGÊNCIA DE DATAS",""),IF(INDEX('Controle de reservas'!$L$14:$L$2013,AU212)="Em cobertura","COV",IF(INDEX('Controle de reservas'!$L$14:$L$2013,AU212)="Disponível","DISP",IF(INDEX('Controle de reservas'!$L$14:$L$2013,AU212)="Não utilizado","NU",IF(INDEX('Controle de reservas'!$L$14:$L$2013,AU212)="Folga","F",IF(INDEX('Controle de reservas'!$L$14:$L$2013,AU212)="Ocorrência","O",IF(INDEX('Controle de reservas'!$L$14:$L$2013,AU212)="Programado","PROG",IF(INDEX('Controle de reservas'!$L$14:$L$2013,AU212)="Disponível no posto","DP","SEM SITUAÇÃO")))))))&amp;IF(INDEX('Controle de reservas'!$M$14:$M$2013,AU212)&lt;&gt;"",CHAR(10)&amp;INDEX('Controle de reservas'!$M$14:$M$2013,AU212),IF(OR(INDEX('Controle de reservas'!$L$14:$L$2013,AU212)="Em cobertura",INDEX('Controle de reservas'!$L$14:$L$2013,AU212)="Programado"),CHAR(10)&amp;"SEM LOCAL",""))&amp;IF(INDEX('Controle de reservas'!$N$14:$N$2013,AU212)&lt;&gt;"",CHAR(10)&amp;"Subst.: "&amp;INDEX('Controle de reservas'!$N$14:$N$2013,AU212),"")&amp;IF(AND(ISNUMBER(INDEX('Controle de reservas'!$I$14:$I$2013,AU212)),INDEX('Controle de reservas'!$I$14:$I$2013,AU212)&gt;0,INDEX('Controle de reservas'!$K$14:$K$2013,AU212)&gt;INDEX('Controle de reservas'!$I$14:$I$2013,AU212)),CHAR(10)&amp;"DIVERGÊNCIA DE DATAS","")&amp;IF(INDEX('Controle de reservas'!$P$14:$P$2013,AU212)&lt;&gt;"OK"," !",""))))</f>
      </c>
      <c r="H212" s="15">
        <f ca="1">IF(OR($AQ212=0,H$9="",H$9&lt;$AS212,AND($AT212&lt;&gt;"",H$9&gt;$AT212)),"",IF(AV212=0,"—",IF(INDEX('Controle de reservas'!$P$14:$P$2013,AV212)="DUPLICIDADE NO DIA","CONFLITO"&amp;IF(INDEX('Controle de reservas'!$M$14:$M$2013,AV212)&lt;&gt;"",CHAR(10)&amp;INDEX('Controle de reservas'!$M$14:$M$2013,AV212),"")&amp;IF(INDEX('Controle de reservas'!$N$14:$N$2013,AV212)&lt;&gt;"",CHAR(10)&amp;"Subst.: "&amp;INDEX('Controle de reservas'!$N$14:$N$2013,AV212),"")&amp;IF(AND(ISNUMBER(INDEX('Controle de reservas'!$I$14:$I$2013,AV212)),INDEX('Controle de reservas'!$I$14:$I$2013,AV212)&gt;0,INDEX('Controle de reservas'!$K$14:$K$2013,AV212)&gt;INDEX('Controle de reservas'!$I$14:$I$2013,AV212)),CHAR(10)&amp;"DIVERGÊNCIA DE DATAS",""),IF(INDEX('Controle de reservas'!$L$14:$L$2013,AV212)="Em cobertura","COV",IF(INDEX('Controle de reservas'!$L$14:$L$2013,AV212)="Disponível","DISP",IF(INDEX('Controle de reservas'!$L$14:$L$2013,AV212)="Não utilizado","NU",IF(INDEX('Controle de reservas'!$L$14:$L$2013,AV212)="Folga","F",IF(INDEX('Controle de reservas'!$L$14:$L$2013,AV212)="Ocorrência","O",IF(INDEX('Controle de reservas'!$L$14:$L$2013,AV212)="Programado","PROG",IF(INDEX('Controle de reservas'!$L$14:$L$2013,AV212)="Disponível no posto","DP","SEM SITUAÇÃO")))))))&amp;IF(INDEX('Controle de reservas'!$M$14:$M$2013,AV212)&lt;&gt;"",CHAR(10)&amp;INDEX('Controle de reservas'!$M$14:$M$2013,AV212),IF(OR(INDEX('Controle de reservas'!$L$14:$L$2013,AV212)="Em cobertura",INDEX('Controle de reservas'!$L$14:$L$2013,AV212)="Programado"),CHAR(10)&amp;"SEM LOCAL",""))&amp;IF(INDEX('Controle de reservas'!$N$14:$N$2013,AV212)&lt;&gt;"",CHAR(10)&amp;"Subst.: "&amp;INDEX('Controle de reservas'!$N$14:$N$2013,AV212),"")&amp;IF(AND(ISNUMBER(INDEX('Controle de reservas'!$I$14:$I$2013,AV212)),INDEX('Controle de reservas'!$I$14:$I$2013,AV212)&gt;0,INDEX('Controle de reservas'!$K$14:$K$2013,AV212)&gt;INDEX('Controle de reservas'!$I$14:$I$2013,AV212)),CHAR(10)&amp;"DIVERGÊNCIA DE DATAS","")&amp;IF(INDEX('Controle de reservas'!$P$14:$P$2013,AV212)&lt;&gt;"OK"," !",""))))</f>
      </c>
      <c r="I212" s="15">
        <f ca="1">IF(OR($AQ212=0,I$9="",I$9&lt;$AS212,AND($AT212&lt;&gt;"",I$9&gt;$AT212)),"",IF(AW212=0,"—",IF(INDEX('Controle de reservas'!$P$14:$P$2013,AW212)="DUPLICIDADE NO DIA","CONFLITO"&amp;IF(INDEX('Controle de reservas'!$M$14:$M$2013,AW212)&lt;&gt;"",CHAR(10)&amp;INDEX('Controle de reservas'!$M$14:$M$2013,AW212),"")&amp;IF(INDEX('Controle de reservas'!$N$14:$N$2013,AW212)&lt;&gt;"",CHAR(10)&amp;"Subst.: "&amp;INDEX('Controle de reservas'!$N$14:$N$2013,AW212),"")&amp;IF(AND(ISNUMBER(INDEX('Controle de reservas'!$I$14:$I$2013,AW212)),INDEX('Controle de reservas'!$I$14:$I$2013,AW212)&gt;0,INDEX('Controle de reservas'!$K$14:$K$2013,AW212)&gt;INDEX('Controle de reservas'!$I$14:$I$2013,AW212)),CHAR(10)&amp;"DIVERGÊNCIA DE DATAS",""),IF(INDEX('Controle de reservas'!$L$14:$L$2013,AW212)="Em cobertura","COV",IF(INDEX('Controle de reservas'!$L$14:$L$2013,AW212)="Disponível","DISP",IF(INDEX('Controle de reservas'!$L$14:$L$2013,AW212)="Não utilizado","NU",IF(INDEX('Controle de reservas'!$L$14:$L$2013,AW212)="Folga","F",IF(INDEX('Controle de reservas'!$L$14:$L$2013,AW212)="Ocorrência","O",IF(INDEX('Controle de reservas'!$L$14:$L$2013,AW212)="Programado","PROG",IF(INDEX('Controle de reservas'!$L$14:$L$2013,AW212)="Disponível no posto","DP","SEM SITUAÇÃO")))))))&amp;IF(INDEX('Controle de reservas'!$M$14:$M$2013,AW212)&lt;&gt;"",CHAR(10)&amp;INDEX('Controle de reservas'!$M$14:$M$2013,AW212),IF(OR(INDEX('Controle de reservas'!$L$14:$L$2013,AW212)="Em cobertura",INDEX('Controle de reservas'!$L$14:$L$2013,AW212)="Programado"),CHAR(10)&amp;"SEM LOCAL",""))&amp;IF(INDEX('Controle de reservas'!$N$14:$N$2013,AW212)&lt;&gt;"",CHAR(10)&amp;"Subst.: "&amp;INDEX('Controle de reservas'!$N$14:$N$2013,AW212),"")&amp;IF(AND(ISNUMBER(INDEX('Controle de reservas'!$I$14:$I$2013,AW212)),INDEX('Controle de reservas'!$I$14:$I$2013,AW212)&gt;0,INDEX('Controle de reservas'!$K$14:$K$2013,AW212)&gt;INDEX('Controle de reservas'!$I$14:$I$2013,AW212)),CHAR(10)&amp;"DIVERGÊNCIA DE DATAS","")&amp;IF(INDEX('Controle de reservas'!$P$14:$P$2013,AW212)&lt;&gt;"OK"," !",""))))</f>
      </c>
      <c r="J212" s="15">
        <f ca="1">IF(OR($AQ212=0,J$9="",J$9&lt;$AS212,AND($AT212&lt;&gt;"",J$9&gt;$AT212)),"",IF(AX212=0,"—",IF(INDEX('Controle de reservas'!$P$14:$P$2013,AX212)="DUPLICIDADE NO DIA","CONFLITO"&amp;IF(INDEX('Controle de reservas'!$M$14:$M$2013,AX212)&lt;&gt;"",CHAR(10)&amp;INDEX('Controle de reservas'!$M$14:$M$2013,AX212),"")&amp;IF(INDEX('Controle de reservas'!$N$14:$N$2013,AX212)&lt;&gt;"",CHAR(10)&amp;"Subst.: "&amp;INDEX('Controle de reservas'!$N$14:$N$2013,AX212),"")&amp;IF(AND(ISNUMBER(INDEX('Controle de reservas'!$I$14:$I$2013,AX212)),INDEX('Controle de reservas'!$I$14:$I$2013,AX212)&gt;0,INDEX('Controle de reservas'!$K$14:$K$2013,AX212)&gt;INDEX('Controle de reservas'!$I$14:$I$2013,AX212)),CHAR(10)&amp;"DIVERGÊNCIA DE DATAS",""),IF(INDEX('Controle de reservas'!$L$14:$L$2013,AX212)="Em cobertura","COV",IF(INDEX('Controle de reservas'!$L$14:$L$2013,AX212)="Disponível","DISP",IF(INDEX('Controle de reservas'!$L$14:$L$2013,AX212)="Não utilizado","NU",IF(INDEX('Controle de reservas'!$L$14:$L$2013,AX212)="Folga","F",IF(INDEX('Controle de reservas'!$L$14:$L$2013,AX212)="Ocorrência","O",IF(INDEX('Controle de reservas'!$L$14:$L$2013,AX212)="Programado","PROG",IF(INDEX('Controle de reservas'!$L$14:$L$2013,AX212)="Disponível no posto","DP","SEM SITUAÇÃO")))))))&amp;IF(INDEX('Controle de reservas'!$M$14:$M$2013,AX212)&lt;&gt;"",CHAR(10)&amp;INDEX('Controle de reservas'!$M$14:$M$2013,AX212),IF(OR(INDEX('Controle de reservas'!$L$14:$L$2013,AX212)="Em cobertura",INDEX('Controle de reservas'!$L$14:$L$2013,AX212)="Programado"),CHAR(10)&amp;"SEM LOCAL",""))&amp;IF(INDEX('Controle de reservas'!$N$14:$N$2013,AX212)&lt;&gt;"",CHAR(10)&amp;"Subst.: "&amp;INDEX('Controle de reservas'!$N$14:$N$2013,AX212),"")&amp;IF(AND(ISNUMBER(INDEX('Controle de reservas'!$I$14:$I$2013,AX212)),INDEX('Controle de reservas'!$I$14:$I$2013,AX212)&gt;0,INDEX('Controle de reservas'!$K$14:$K$2013,AX212)&gt;INDEX('Controle de reservas'!$I$14:$I$2013,AX212)),CHAR(10)&amp;"DIVERGÊNCIA DE DATAS","")&amp;IF(INDEX('Controle de reservas'!$P$14:$P$2013,AX212)&lt;&gt;"OK"," !",""))))</f>
      </c>
      <c r="K212" s="15">
        <f ca="1">IF(OR($AQ212=0,K$9="",K$9&lt;$AS212,AND($AT212&lt;&gt;"",K$9&gt;$AT212)),"",IF(AY212=0,"—",IF(INDEX('Controle de reservas'!$P$14:$P$2013,AY212)="DUPLICIDADE NO DIA","CONFLITO"&amp;IF(INDEX('Controle de reservas'!$M$14:$M$2013,AY212)&lt;&gt;"",CHAR(10)&amp;INDEX('Controle de reservas'!$M$14:$M$2013,AY212),"")&amp;IF(INDEX('Controle de reservas'!$N$14:$N$2013,AY212)&lt;&gt;"",CHAR(10)&amp;"Subst.: "&amp;INDEX('Controle de reservas'!$N$14:$N$2013,AY212),"")&amp;IF(AND(ISNUMBER(INDEX('Controle de reservas'!$I$14:$I$2013,AY212)),INDEX('Controle de reservas'!$I$14:$I$2013,AY212)&gt;0,INDEX('Controle de reservas'!$K$14:$K$2013,AY212)&gt;INDEX('Controle de reservas'!$I$14:$I$2013,AY212)),CHAR(10)&amp;"DIVERGÊNCIA DE DATAS",""),IF(INDEX('Controle de reservas'!$L$14:$L$2013,AY212)="Em cobertura","COV",IF(INDEX('Controle de reservas'!$L$14:$L$2013,AY212)="Disponível","DISP",IF(INDEX('Controle de reservas'!$L$14:$L$2013,AY212)="Não utilizado","NU",IF(INDEX('Controle de reservas'!$L$14:$L$2013,AY212)="Folga","F",IF(INDEX('Controle de reservas'!$L$14:$L$2013,AY212)="Ocorrência","O",IF(INDEX('Controle de reservas'!$L$14:$L$2013,AY212)="Programado","PROG",IF(INDEX('Controle de reservas'!$L$14:$L$2013,AY212)="Disponível no posto","DP","SEM SITUAÇÃO")))))))&amp;IF(INDEX('Controle de reservas'!$M$14:$M$2013,AY212)&lt;&gt;"",CHAR(10)&amp;INDEX('Controle de reservas'!$M$14:$M$2013,AY212),IF(OR(INDEX('Controle de reservas'!$L$14:$L$2013,AY212)="Em cobertura",INDEX('Controle de reservas'!$L$14:$L$2013,AY212)="Programado"),CHAR(10)&amp;"SEM LOCAL",""))&amp;IF(INDEX('Controle de reservas'!$N$14:$N$2013,AY212)&lt;&gt;"",CHAR(10)&amp;"Subst.: "&amp;INDEX('Controle de reservas'!$N$14:$N$2013,AY212),"")&amp;IF(AND(ISNUMBER(INDEX('Controle de reservas'!$I$14:$I$2013,AY212)),INDEX('Controle de reservas'!$I$14:$I$2013,AY212)&gt;0,INDEX('Controle de reservas'!$K$14:$K$2013,AY212)&gt;INDEX('Controle de reservas'!$I$14:$I$2013,AY212)),CHAR(10)&amp;"DIVERGÊNCIA DE DATAS","")&amp;IF(INDEX('Controle de reservas'!$P$14:$P$2013,AY212)&lt;&gt;"OK"," !",""))))</f>
      </c>
      <c r="L212" s="15">
        <f ca="1">IF(OR($AQ212=0,L$9="",L$9&lt;$AS212,AND($AT212&lt;&gt;"",L$9&gt;$AT212)),"",IF(AZ212=0,"—",IF(INDEX('Controle de reservas'!$P$14:$P$2013,AZ212)="DUPLICIDADE NO DIA","CONFLITO"&amp;IF(INDEX('Controle de reservas'!$M$14:$M$2013,AZ212)&lt;&gt;"",CHAR(10)&amp;INDEX('Controle de reservas'!$M$14:$M$2013,AZ212),"")&amp;IF(INDEX('Controle de reservas'!$N$14:$N$2013,AZ212)&lt;&gt;"",CHAR(10)&amp;"Subst.: "&amp;INDEX('Controle de reservas'!$N$14:$N$2013,AZ212),"")&amp;IF(AND(ISNUMBER(INDEX('Controle de reservas'!$I$14:$I$2013,AZ212)),INDEX('Controle de reservas'!$I$14:$I$2013,AZ212)&gt;0,INDEX('Controle de reservas'!$K$14:$K$2013,AZ212)&gt;INDEX('Controle de reservas'!$I$14:$I$2013,AZ212)),CHAR(10)&amp;"DIVERGÊNCIA DE DATAS",""),IF(INDEX('Controle de reservas'!$L$14:$L$2013,AZ212)="Em cobertura","COV",IF(INDEX('Controle de reservas'!$L$14:$L$2013,AZ212)="Disponível","DISP",IF(INDEX('Controle de reservas'!$L$14:$L$2013,AZ212)="Não utilizado","NU",IF(INDEX('Controle de reservas'!$L$14:$L$2013,AZ212)="Folga","F",IF(INDEX('Controle de reservas'!$L$14:$L$2013,AZ212)="Ocorrência","O",IF(INDEX('Controle de reservas'!$L$14:$L$2013,AZ212)="Programado","PROG",IF(INDEX('Controle de reservas'!$L$14:$L$2013,AZ212)="Disponível no posto","DP","SEM SITUAÇÃO")))))))&amp;IF(INDEX('Controle de reservas'!$M$14:$M$2013,AZ212)&lt;&gt;"",CHAR(10)&amp;INDEX('Controle de reservas'!$M$14:$M$2013,AZ212),IF(OR(INDEX('Controle de reservas'!$L$14:$L$2013,AZ212)="Em cobertura",INDEX('Controle de reservas'!$L$14:$L$2013,AZ212)="Programado"),CHAR(10)&amp;"SEM LOCAL",""))&amp;IF(INDEX('Controle de reservas'!$N$14:$N$2013,AZ212)&lt;&gt;"",CHAR(10)&amp;"Subst.: "&amp;INDEX('Controle de reservas'!$N$14:$N$2013,AZ212),"")&amp;IF(AND(ISNUMBER(INDEX('Controle de reservas'!$I$14:$I$2013,AZ212)),INDEX('Controle de reservas'!$I$14:$I$2013,AZ212)&gt;0,INDEX('Controle de reservas'!$K$14:$K$2013,AZ212)&gt;INDEX('Controle de reservas'!$I$14:$I$2013,AZ212)),CHAR(10)&amp;"DIVERGÊNCIA DE DATAS","")&amp;IF(INDEX('Controle de reservas'!$P$14:$P$2013,AZ212)&lt;&gt;"OK"," !",""))))</f>
      </c>
      <c r="M212" s="15">
        <f ca="1">IF(OR($AQ212=0,M$9="",M$9&lt;$AS212,AND($AT212&lt;&gt;"",M$9&gt;$AT212)),"",IF(BA212=0,"—",IF(INDEX('Controle de reservas'!$P$14:$P$2013,BA212)="DUPLICIDADE NO DIA","CONFLITO"&amp;IF(INDEX('Controle de reservas'!$M$14:$M$2013,BA212)&lt;&gt;"",CHAR(10)&amp;INDEX('Controle de reservas'!$M$14:$M$2013,BA212),"")&amp;IF(INDEX('Controle de reservas'!$N$14:$N$2013,BA212)&lt;&gt;"",CHAR(10)&amp;"Subst.: "&amp;INDEX('Controle de reservas'!$N$14:$N$2013,BA212),"")&amp;IF(AND(ISNUMBER(INDEX('Controle de reservas'!$I$14:$I$2013,BA212)),INDEX('Controle de reservas'!$I$14:$I$2013,BA212)&gt;0,INDEX('Controle de reservas'!$K$14:$K$2013,BA212)&gt;INDEX('Controle de reservas'!$I$14:$I$2013,BA212)),CHAR(10)&amp;"DIVERGÊNCIA DE DATAS",""),IF(INDEX('Controle de reservas'!$L$14:$L$2013,BA212)="Em cobertura","COV",IF(INDEX('Controle de reservas'!$L$14:$L$2013,BA212)="Disponível","DISP",IF(INDEX('Controle de reservas'!$L$14:$L$2013,BA212)="Não utilizado","NU",IF(INDEX('Controle de reservas'!$L$14:$L$2013,BA212)="Folga","F",IF(INDEX('Controle de reservas'!$L$14:$L$2013,BA212)="Ocorrência","O",IF(INDEX('Controle de reservas'!$L$14:$L$2013,BA212)="Programado","PROG",IF(INDEX('Controle de reservas'!$L$14:$L$2013,BA212)="Disponível no posto","DP","SEM SITUAÇÃO")))))))&amp;IF(INDEX('Controle de reservas'!$M$14:$M$2013,BA212)&lt;&gt;"",CHAR(10)&amp;INDEX('Controle de reservas'!$M$14:$M$2013,BA212),IF(OR(INDEX('Controle de reservas'!$L$14:$L$2013,BA212)="Em cobertura",INDEX('Controle de reservas'!$L$14:$L$2013,BA212)="Programado"),CHAR(10)&amp;"SEM LOCAL",""))&amp;IF(INDEX('Controle de reservas'!$N$14:$N$2013,BA212)&lt;&gt;"",CHAR(10)&amp;"Subst.: "&amp;INDEX('Controle de reservas'!$N$14:$N$2013,BA212),"")&amp;IF(AND(ISNUMBER(INDEX('Controle de reservas'!$I$14:$I$2013,BA212)),INDEX('Controle de reservas'!$I$14:$I$2013,BA212)&gt;0,INDEX('Controle de reservas'!$K$14:$K$2013,BA212)&gt;INDEX('Controle de reservas'!$I$14:$I$2013,BA212)),CHAR(10)&amp;"DIVERGÊNCIA DE DATAS","")&amp;IF(INDEX('Controle de reservas'!$P$14:$P$2013,BA212)&lt;&gt;"OK"," !",""))))</f>
      </c>
      <c r="N212" s="15">
        <f ca="1">IF(OR($AQ212=0,N$9="",N$9&lt;$AS212,AND($AT212&lt;&gt;"",N$9&gt;$AT212)),"",IF(BB212=0,"—",IF(INDEX('Controle de reservas'!$P$14:$P$2013,BB212)="DUPLICIDADE NO DIA","CONFLITO"&amp;IF(INDEX('Controle de reservas'!$M$14:$M$2013,BB212)&lt;&gt;"",CHAR(10)&amp;INDEX('Controle de reservas'!$M$14:$M$2013,BB212),"")&amp;IF(INDEX('Controle de reservas'!$N$14:$N$2013,BB212)&lt;&gt;"",CHAR(10)&amp;"Subst.: "&amp;INDEX('Controle de reservas'!$N$14:$N$2013,BB212),"")&amp;IF(AND(ISNUMBER(INDEX('Controle de reservas'!$I$14:$I$2013,BB212)),INDEX('Controle de reservas'!$I$14:$I$2013,BB212)&gt;0,INDEX('Controle de reservas'!$K$14:$K$2013,BB212)&gt;INDEX('Controle de reservas'!$I$14:$I$2013,BB212)),CHAR(10)&amp;"DIVERGÊNCIA DE DATAS",""),IF(INDEX('Controle de reservas'!$L$14:$L$2013,BB212)="Em cobertura","COV",IF(INDEX('Controle de reservas'!$L$14:$L$2013,BB212)="Disponível","DISP",IF(INDEX('Controle de reservas'!$L$14:$L$2013,BB212)="Não utilizado","NU",IF(INDEX('Controle de reservas'!$L$14:$L$2013,BB212)="Folga","F",IF(INDEX('Controle de reservas'!$L$14:$L$2013,BB212)="Ocorrência","O",IF(INDEX('Controle de reservas'!$L$14:$L$2013,BB212)="Programado","PROG",IF(INDEX('Controle de reservas'!$L$14:$L$2013,BB212)="Disponível no posto","DP","SEM SITUAÇÃO")))))))&amp;IF(INDEX('Controle de reservas'!$M$14:$M$2013,BB212)&lt;&gt;"",CHAR(10)&amp;INDEX('Controle de reservas'!$M$14:$M$2013,BB212),IF(OR(INDEX('Controle de reservas'!$L$14:$L$2013,BB212)="Em cobertura",INDEX('Controle de reservas'!$L$14:$L$2013,BB212)="Programado"),CHAR(10)&amp;"SEM LOCAL",""))&amp;IF(INDEX('Controle de reservas'!$N$14:$N$2013,BB212)&lt;&gt;"",CHAR(10)&amp;"Subst.: "&amp;INDEX('Controle de reservas'!$N$14:$N$2013,BB212),"")&amp;IF(AND(ISNUMBER(INDEX('Controle de reservas'!$I$14:$I$2013,BB212)),INDEX('Controle de reservas'!$I$14:$I$2013,BB212)&gt;0,INDEX('Controle de reservas'!$K$14:$K$2013,BB212)&gt;INDEX('Controle de reservas'!$I$14:$I$2013,BB212)),CHAR(10)&amp;"DIVERGÊNCIA DE DATAS","")&amp;IF(INDEX('Controle de reservas'!$P$14:$P$2013,BB212)&lt;&gt;"OK"," !",""))))</f>
      </c>
      <c r="O212" s="15">
        <f ca="1">IF(OR($AQ212=0,O$9="",O$9&lt;$AS212,AND($AT212&lt;&gt;"",O$9&gt;$AT212)),"",IF(BC212=0,"—",IF(INDEX('Controle de reservas'!$P$14:$P$2013,BC212)="DUPLICIDADE NO DIA","CONFLITO"&amp;IF(INDEX('Controle de reservas'!$M$14:$M$2013,BC212)&lt;&gt;"",CHAR(10)&amp;INDEX('Controle de reservas'!$M$14:$M$2013,BC212),"")&amp;IF(INDEX('Controle de reservas'!$N$14:$N$2013,BC212)&lt;&gt;"",CHAR(10)&amp;"Subst.: "&amp;INDEX('Controle de reservas'!$N$14:$N$2013,BC212),"")&amp;IF(AND(ISNUMBER(INDEX('Controle de reservas'!$I$14:$I$2013,BC212)),INDEX('Controle de reservas'!$I$14:$I$2013,BC212)&gt;0,INDEX('Controle de reservas'!$K$14:$K$2013,BC212)&gt;INDEX('Controle de reservas'!$I$14:$I$2013,BC212)),CHAR(10)&amp;"DIVERGÊNCIA DE DATAS",""),IF(INDEX('Controle de reservas'!$L$14:$L$2013,BC212)="Em cobertura","COV",IF(INDEX('Controle de reservas'!$L$14:$L$2013,BC212)="Disponível","DISP",IF(INDEX('Controle de reservas'!$L$14:$L$2013,BC212)="Não utilizado","NU",IF(INDEX('Controle de reservas'!$L$14:$L$2013,BC212)="Folga","F",IF(INDEX('Controle de reservas'!$L$14:$L$2013,BC212)="Ocorrência","O",IF(INDEX('Controle de reservas'!$L$14:$L$2013,BC212)="Programado","PROG",IF(INDEX('Controle de reservas'!$L$14:$L$2013,BC212)="Disponível no posto","DP","SEM SITUAÇÃO")))))))&amp;IF(INDEX('Controle de reservas'!$M$14:$M$2013,BC212)&lt;&gt;"",CHAR(10)&amp;INDEX('Controle de reservas'!$M$14:$M$2013,BC212),IF(OR(INDEX('Controle de reservas'!$L$14:$L$2013,BC212)="Em cobertura",INDEX('Controle de reservas'!$L$14:$L$2013,BC212)="Programado"),CHAR(10)&amp;"SEM LOCAL",""))&amp;IF(INDEX('Controle de reservas'!$N$14:$N$2013,BC212)&lt;&gt;"",CHAR(10)&amp;"Subst.: "&amp;INDEX('Controle de reservas'!$N$14:$N$2013,BC212),"")&amp;IF(AND(ISNUMBER(INDEX('Controle de reservas'!$I$14:$I$2013,BC212)),INDEX('Controle de reservas'!$I$14:$I$2013,BC212)&gt;0,INDEX('Controle de reservas'!$K$14:$K$2013,BC212)&gt;INDEX('Controle de reservas'!$I$14:$I$2013,BC212)),CHAR(10)&amp;"DIVERGÊNCIA DE DATAS","")&amp;IF(INDEX('Controle de reservas'!$P$14:$P$2013,BC212)&lt;&gt;"OK"," !",""))))</f>
      </c>
      <c r="P212" s="15">
        <f ca="1">IF(OR($AQ212=0,P$9="",P$9&lt;$AS212,AND($AT212&lt;&gt;"",P$9&gt;$AT212)),"",IF(BD212=0,"—",IF(INDEX('Controle de reservas'!$P$14:$P$2013,BD212)="DUPLICIDADE NO DIA","CONFLITO"&amp;IF(INDEX('Controle de reservas'!$M$14:$M$2013,BD212)&lt;&gt;"",CHAR(10)&amp;INDEX('Controle de reservas'!$M$14:$M$2013,BD212),"")&amp;IF(INDEX('Controle de reservas'!$N$14:$N$2013,BD212)&lt;&gt;"",CHAR(10)&amp;"Subst.: "&amp;INDEX('Controle de reservas'!$N$14:$N$2013,BD212),"")&amp;IF(AND(ISNUMBER(INDEX('Controle de reservas'!$I$14:$I$2013,BD212)),INDEX('Controle de reservas'!$I$14:$I$2013,BD212)&gt;0,INDEX('Controle de reservas'!$K$14:$K$2013,BD212)&gt;INDEX('Controle de reservas'!$I$14:$I$2013,BD212)),CHAR(10)&amp;"DIVERGÊNCIA DE DATAS",""),IF(INDEX('Controle de reservas'!$L$14:$L$2013,BD212)="Em cobertura","COV",IF(INDEX('Controle de reservas'!$L$14:$L$2013,BD212)="Disponível","DISP",IF(INDEX('Controle de reservas'!$L$14:$L$2013,BD212)="Não utilizado","NU",IF(INDEX('Controle de reservas'!$L$14:$L$2013,BD212)="Folga","F",IF(INDEX('Controle de reservas'!$L$14:$L$2013,BD212)="Ocorrência","O",IF(INDEX('Controle de reservas'!$L$14:$L$2013,BD212)="Programado","PROG",IF(INDEX('Controle de reservas'!$L$14:$L$2013,BD212)="Disponível no posto","DP","SEM SITUAÇÃO")))))))&amp;IF(INDEX('Controle de reservas'!$M$14:$M$2013,BD212)&lt;&gt;"",CHAR(10)&amp;INDEX('Controle de reservas'!$M$14:$M$2013,BD212),IF(OR(INDEX('Controle de reservas'!$L$14:$L$2013,BD212)="Em cobertura",INDEX('Controle de reservas'!$L$14:$L$2013,BD212)="Programado"),CHAR(10)&amp;"SEM LOCAL",""))&amp;IF(INDEX('Controle de reservas'!$N$14:$N$2013,BD212)&lt;&gt;"",CHAR(10)&amp;"Subst.: "&amp;INDEX('Controle de reservas'!$N$14:$N$2013,BD212),"")&amp;IF(AND(ISNUMBER(INDEX('Controle de reservas'!$I$14:$I$2013,BD212)),INDEX('Controle de reservas'!$I$14:$I$2013,BD212)&gt;0,INDEX('Controle de reservas'!$K$14:$K$2013,BD212)&gt;INDEX('Controle de reservas'!$I$14:$I$2013,BD212)),CHAR(10)&amp;"DIVERGÊNCIA DE DATAS","")&amp;IF(INDEX('Controle de reservas'!$P$14:$P$2013,BD212)&lt;&gt;"OK"," !",""))))</f>
      </c>
      <c r="Q212" s="15">
        <f ca="1">IF(OR($AQ212=0,Q$9="",Q$9&lt;$AS212,AND($AT212&lt;&gt;"",Q$9&gt;$AT212)),"",IF(BE212=0,"—",IF(INDEX('Controle de reservas'!$P$14:$P$2013,BE212)="DUPLICIDADE NO DIA","CONFLITO"&amp;IF(INDEX('Controle de reservas'!$M$14:$M$2013,BE212)&lt;&gt;"",CHAR(10)&amp;INDEX('Controle de reservas'!$M$14:$M$2013,BE212),"")&amp;IF(INDEX('Controle de reservas'!$N$14:$N$2013,BE212)&lt;&gt;"",CHAR(10)&amp;"Subst.: "&amp;INDEX('Controle de reservas'!$N$14:$N$2013,BE212),"")&amp;IF(AND(ISNUMBER(INDEX('Controle de reservas'!$I$14:$I$2013,BE212)),INDEX('Controle de reservas'!$I$14:$I$2013,BE212)&gt;0,INDEX('Controle de reservas'!$K$14:$K$2013,BE212)&gt;INDEX('Controle de reservas'!$I$14:$I$2013,BE212)),CHAR(10)&amp;"DIVERGÊNCIA DE DATAS",""),IF(INDEX('Controle de reservas'!$L$14:$L$2013,BE212)="Em cobertura","COV",IF(INDEX('Controle de reservas'!$L$14:$L$2013,BE212)="Disponível","DISP",IF(INDEX('Controle de reservas'!$L$14:$L$2013,BE212)="Não utilizado","NU",IF(INDEX('Controle de reservas'!$L$14:$L$2013,BE212)="Folga","F",IF(INDEX('Controle de reservas'!$L$14:$L$2013,BE212)="Ocorrência","O",IF(INDEX('Controle de reservas'!$L$14:$L$2013,BE212)="Programado","PROG",IF(INDEX('Controle de reservas'!$L$14:$L$2013,BE212)="Disponível no posto","DP","SEM SITUAÇÃO")))))))&amp;IF(INDEX('Controle de reservas'!$M$14:$M$2013,BE212)&lt;&gt;"",CHAR(10)&amp;INDEX('Controle de reservas'!$M$14:$M$2013,BE212),IF(OR(INDEX('Controle de reservas'!$L$14:$L$2013,BE212)="Em cobertura",INDEX('Controle de reservas'!$L$14:$L$2013,BE212)="Programado"),CHAR(10)&amp;"SEM LOCAL",""))&amp;IF(INDEX('Controle de reservas'!$N$14:$N$2013,BE212)&lt;&gt;"",CHAR(10)&amp;"Subst.: "&amp;INDEX('Controle de reservas'!$N$14:$N$2013,BE212),"")&amp;IF(AND(ISNUMBER(INDEX('Controle de reservas'!$I$14:$I$2013,BE212)),INDEX('Controle de reservas'!$I$14:$I$2013,BE212)&gt;0,INDEX('Controle de reservas'!$K$14:$K$2013,BE212)&gt;INDEX('Controle de reservas'!$I$14:$I$2013,BE212)),CHAR(10)&amp;"DIVERGÊNCIA DE DATAS","")&amp;IF(INDEX('Controle de reservas'!$P$14:$P$2013,BE212)&lt;&gt;"OK"," !",""))))</f>
      </c>
      <c r="R212" s="15">
        <f ca="1">IF(OR($AQ212=0,R$9="",R$9&lt;$AS212,AND($AT212&lt;&gt;"",R$9&gt;$AT212)),"",IF(BF212=0,"—",IF(INDEX('Controle de reservas'!$P$14:$P$2013,BF212)="DUPLICIDADE NO DIA","CONFLITO"&amp;IF(INDEX('Controle de reservas'!$M$14:$M$2013,BF212)&lt;&gt;"",CHAR(10)&amp;INDEX('Controle de reservas'!$M$14:$M$2013,BF212),"")&amp;IF(INDEX('Controle de reservas'!$N$14:$N$2013,BF212)&lt;&gt;"",CHAR(10)&amp;"Subst.: "&amp;INDEX('Controle de reservas'!$N$14:$N$2013,BF212),"")&amp;IF(AND(ISNUMBER(INDEX('Controle de reservas'!$I$14:$I$2013,BF212)),INDEX('Controle de reservas'!$I$14:$I$2013,BF212)&gt;0,INDEX('Controle de reservas'!$K$14:$K$2013,BF212)&gt;INDEX('Controle de reservas'!$I$14:$I$2013,BF212)),CHAR(10)&amp;"DIVERGÊNCIA DE DATAS",""),IF(INDEX('Controle de reservas'!$L$14:$L$2013,BF212)="Em cobertura","COV",IF(INDEX('Controle de reservas'!$L$14:$L$2013,BF212)="Disponível","DISP",IF(INDEX('Controle de reservas'!$L$14:$L$2013,BF212)="Não utilizado","NU",IF(INDEX('Controle de reservas'!$L$14:$L$2013,BF212)="Folga","F",IF(INDEX('Controle de reservas'!$L$14:$L$2013,BF212)="Ocorrência","O",IF(INDEX('Controle de reservas'!$L$14:$L$2013,BF212)="Programado","PROG",IF(INDEX('Controle de reservas'!$L$14:$L$2013,BF212)="Disponível no posto","DP","SEM SITUAÇÃO")))))))&amp;IF(INDEX('Controle de reservas'!$M$14:$M$2013,BF212)&lt;&gt;"",CHAR(10)&amp;INDEX('Controle de reservas'!$M$14:$M$2013,BF212),IF(OR(INDEX('Controle de reservas'!$L$14:$L$2013,BF212)="Em cobertura",INDEX('Controle de reservas'!$L$14:$L$2013,BF212)="Programado"),CHAR(10)&amp;"SEM LOCAL",""))&amp;IF(INDEX('Controle de reservas'!$N$14:$N$2013,BF212)&lt;&gt;"",CHAR(10)&amp;"Subst.: "&amp;INDEX('Controle de reservas'!$N$14:$N$2013,BF212),"")&amp;IF(AND(ISNUMBER(INDEX('Controle de reservas'!$I$14:$I$2013,BF212)),INDEX('Controle de reservas'!$I$14:$I$2013,BF212)&gt;0,INDEX('Controle de reservas'!$K$14:$K$2013,BF212)&gt;INDEX('Controle de reservas'!$I$14:$I$2013,BF212)),CHAR(10)&amp;"DIVERGÊNCIA DE DATAS","")&amp;IF(INDEX('Controle de reservas'!$P$14:$P$2013,BF212)&lt;&gt;"OK"," !",""))))</f>
      </c>
      <c r="S212" s="15">
        <f ca="1">IF(OR($AQ212=0,S$9="",S$9&lt;$AS212,AND($AT212&lt;&gt;"",S$9&gt;$AT212)),"",IF(BG212=0,"—",IF(INDEX('Controle de reservas'!$P$14:$P$2013,BG212)="DUPLICIDADE NO DIA","CONFLITO"&amp;IF(INDEX('Controle de reservas'!$M$14:$M$2013,BG212)&lt;&gt;"",CHAR(10)&amp;INDEX('Controle de reservas'!$M$14:$M$2013,BG212),"")&amp;IF(INDEX('Controle de reservas'!$N$14:$N$2013,BG212)&lt;&gt;"",CHAR(10)&amp;"Subst.: "&amp;INDEX('Controle de reservas'!$N$14:$N$2013,BG212),"")&amp;IF(AND(ISNUMBER(INDEX('Controle de reservas'!$I$14:$I$2013,BG212)),INDEX('Controle de reservas'!$I$14:$I$2013,BG212)&gt;0,INDEX('Controle de reservas'!$K$14:$K$2013,BG212)&gt;INDEX('Controle de reservas'!$I$14:$I$2013,BG212)),CHAR(10)&amp;"DIVERGÊNCIA DE DATAS",""),IF(INDEX('Controle de reservas'!$L$14:$L$2013,BG212)="Em cobertura","COV",IF(INDEX('Controle de reservas'!$L$14:$L$2013,BG212)="Disponível","DISP",IF(INDEX('Controle de reservas'!$L$14:$L$2013,BG212)="Não utilizado","NU",IF(INDEX('Controle de reservas'!$L$14:$L$2013,BG212)="Folga","F",IF(INDEX('Controle de reservas'!$L$14:$L$2013,BG212)="Ocorrência","O",IF(INDEX('Controle de reservas'!$L$14:$L$2013,BG212)="Programado","PROG",IF(INDEX('Controle de reservas'!$L$14:$L$2013,BG212)="Disponível no posto","DP","SEM SITUAÇÃO")))))))&amp;IF(INDEX('Controle de reservas'!$M$14:$M$2013,BG212)&lt;&gt;"",CHAR(10)&amp;INDEX('Controle de reservas'!$M$14:$M$2013,BG212),IF(OR(INDEX('Controle de reservas'!$L$14:$L$2013,BG212)="Em cobertura",INDEX('Controle de reservas'!$L$14:$L$2013,BG212)="Programado"),CHAR(10)&amp;"SEM LOCAL",""))&amp;IF(INDEX('Controle de reservas'!$N$14:$N$2013,BG212)&lt;&gt;"",CHAR(10)&amp;"Subst.: "&amp;INDEX('Controle de reservas'!$N$14:$N$2013,BG212),"")&amp;IF(AND(ISNUMBER(INDEX('Controle de reservas'!$I$14:$I$2013,BG212)),INDEX('Controle de reservas'!$I$14:$I$2013,BG212)&gt;0,INDEX('Controle de reservas'!$K$14:$K$2013,BG212)&gt;INDEX('Controle de reservas'!$I$14:$I$2013,BG212)),CHAR(10)&amp;"DIVERGÊNCIA DE DATAS","")&amp;IF(INDEX('Controle de reservas'!$P$14:$P$2013,BG212)&lt;&gt;"OK"," !",""))))</f>
      </c>
      <c r="T212" s="15">
        <f ca="1">IF(OR($AQ212=0,T$9="",T$9&lt;$AS212,AND($AT212&lt;&gt;"",T$9&gt;$AT212)),"",IF(BH212=0,"—",IF(INDEX('Controle de reservas'!$P$14:$P$2013,BH212)="DUPLICIDADE NO DIA","CONFLITO"&amp;IF(INDEX('Controle de reservas'!$M$14:$M$2013,BH212)&lt;&gt;"",CHAR(10)&amp;INDEX('Controle de reservas'!$M$14:$M$2013,BH212),"")&amp;IF(INDEX('Controle de reservas'!$N$14:$N$2013,BH212)&lt;&gt;"",CHAR(10)&amp;"Subst.: "&amp;INDEX('Controle de reservas'!$N$14:$N$2013,BH212),"")&amp;IF(AND(ISNUMBER(INDEX('Controle de reservas'!$I$14:$I$2013,BH212)),INDEX('Controle de reservas'!$I$14:$I$2013,BH212)&gt;0,INDEX('Controle de reservas'!$K$14:$K$2013,BH212)&gt;INDEX('Controle de reservas'!$I$14:$I$2013,BH212)),CHAR(10)&amp;"DIVERGÊNCIA DE DATAS",""),IF(INDEX('Controle de reservas'!$L$14:$L$2013,BH212)="Em cobertura","COV",IF(INDEX('Controle de reservas'!$L$14:$L$2013,BH212)="Disponível","DISP",IF(INDEX('Controle de reservas'!$L$14:$L$2013,BH212)="Não utilizado","NU",IF(INDEX('Controle de reservas'!$L$14:$L$2013,BH212)="Folga","F",IF(INDEX('Controle de reservas'!$L$14:$L$2013,BH212)="Ocorrência","O",IF(INDEX('Controle de reservas'!$L$14:$L$2013,BH212)="Programado","PROG",IF(INDEX('Controle de reservas'!$L$14:$L$2013,BH212)="Disponível no posto","DP","SEM SITUAÇÃO")))))))&amp;IF(INDEX('Controle de reservas'!$M$14:$M$2013,BH212)&lt;&gt;"",CHAR(10)&amp;INDEX('Controle de reservas'!$M$14:$M$2013,BH212),IF(OR(INDEX('Controle de reservas'!$L$14:$L$2013,BH212)="Em cobertura",INDEX('Controle de reservas'!$L$14:$L$2013,BH212)="Programado"),CHAR(10)&amp;"SEM LOCAL",""))&amp;IF(INDEX('Controle de reservas'!$N$14:$N$2013,BH212)&lt;&gt;"",CHAR(10)&amp;"Subst.: "&amp;INDEX('Controle de reservas'!$N$14:$N$2013,BH212),"")&amp;IF(AND(ISNUMBER(INDEX('Controle de reservas'!$I$14:$I$2013,BH212)),INDEX('Controle de reservas'!$I$14:$I$2013,BH212)&gt;0,INDEX('Controle de reservas'!$K$14:$K$2013,BH212)&gt;INDEX('Controle de reservas'!$I$14:$I$2013,BH212)),CHAR(10)&amp;"DIVERGÊNCIA DE DATAS","")&amp;IF(INDEX('Controle de reservas'!$P$14:$P$2013,BH212)&lt;&gt;"OK"," !",""))))</f>
      </c>
      <c r="U212" s="15">
        <f ca="1">IF(OR($AQ212=0,U$9="",U$9&lt;$AS212,AND($AT212&lt;&gt;"",U$9&gt;$AT212)),"",IF(BI212=0,"—",IF(INDEX('Controle de reservas'!$P$14:$P$2013,BI212)="DUPLICIDADE NO DIA","CONFLITO"&amp;IF(INDEX('Controle de reservas'!$M$14:$M$2013,BI212)&lt;&gt;"",CHAR(10)&amp;INDEX('Controle de reservas'!$M$14:$M$2013,BI212),"")&amp;IF(INDEX('Controle de reservas'!$N$14:$N$2013,BI212)&lt;&gt;"",CHAR(10)&amp;"Subst.: "&amp;INDEX('Controle de reservas'!$N$14:$N$2013,BI212),"")&amp;IF(AND(ISNUMBER(INDEX('Controle de reservas'!$I$14:$I$2013,BI212)),INDEX('Controle de reservas'!$I$14:$I$2013,BI212)&gt;0,INDEX('Controle de reservas'!$K$14:$K$2013,BI212)&gt;INDEX('Controle de reservas'!$I$14:$I$2013,BI212)),CHAR(10)&amp;"DIVERGÊNCIA DE DATAS",""),IF(INDEX('Controle de reservas'!$L$14:$L$2013,BI212)="Em cobertura","COV",IF(INDEX('Controle de reservas'!$L$14:$L$2013,BI212)="Disponível","DISP",IF(INDEX('Controle de reservas'!$L$14:$L$2013,BI212)="Não utilizado","NU",IF(INDEX('Controle de reservas'!$L$14:$L$2013,BI212)="Folga","F",IF(INDEX('Controle de reservas'!$L$14:$L$2013,BI212)="Ocorrência","O",IF(INDEX('Controle de reservas'!$L$14:$L$2013,BI212)="Programado","PROG",IF(INDEX('Controle de reservas'!$L$14:$L$2013,BI212)="Disponível no posto","DP","SEM SITUAÇÃO")))))))&amp;IF(INDEX('Controle de reservas'!$M$14:$M$2013,BI212)&lt;&gt;"",CHAR(10)&amp;INDEX('Controle de reservas'!$M$14:$M$2013,BI212),IF(OR(INDEX('Controle de reservas'!$L$14:$L$2013,BI212)="Em cobertura",INDEX('Controle de reservas'!$L$14:$L$2013,BI212)="Programado"),CHAR(10)&amp;"SEM LOCAL",""))&amp;IF(INDEX('Controle de reservas'!$N$14:$N$2013,BI212)&lt;&gt;"",CHAR(10)&amp;"Subst.: "&amp;INDEX('Controle de reservas'!$N$14:$N$2013,BI212),"")&amp;IF(AND(ISNUMBER(INDEX('Controle de reservas'!$I$14:$I$2013,BI212)),INDEX('Controle de reservas'!$I$14:$I$2013,BI212)&gt;0,INDEX('Controle de reservas'!$K$14:$K$2013,BI212)&gt;INDEX('Controle de reservas'!$I$14:$I$2013,BI212)),CHAR(10)&amp;"DIVERGÊNCIA DE DATAS","")&amp;IF(INDEX('Controle de reservas'!$P$14:$P$2013,BI212)&lt;&gt;"OK"," !",""))))</f>
      </c>
      <c r="V212" s="15">
        <f ca="1">IF(OR($AQ212=0,V$9="",V$9&lt;$AS212,AND($AT212&lt;&gt;"",V$9&gt;$AT212)),"",IF(BJ212=0,"—",IF(INDEX('Controle de reservas'!$P$14:$P$2013,BJ212)="DUPLICIDADE NO DIA","CONFLITO"&amp;IF(INDEX('Controle de reservas'!$M$14:$M$2013,BJ212)&lt;&gt;"",CHAR(10)&amp;INDEX('Controle de reservas'!$M$14:$M$2013,BJ212),"")&amp;IF(INDEX('Controle de reservas'!$N$14:$N$2013,BJ212)&lt;&gt;"",CHAR(10)&amp;"Subst.: "&amp;INDEX('Controle de reservas'!$N$14:$N$2013,BJ212),"")&amp;IF(AND(ISNUMBER(INDEX('Controle de reservas'!$I$14:$I$2013,BJ212)),INDEX('Controle de reservas'!$I$14:$I$2013,BJ212)&gt;0,INDEX('Controle de reservas'!$K$14:$K$2013,BJ212)&gt;INDEX('Controle de reservas'!$I$14:$I$2013,BJ212)),CHAR(10)&amp;"DIVERGÊNCIA DE DATAS",""),IF(INDEX('Controle de reservas'!$L$14:$L$2013,BJ212)="Em cobertura","COV",IF(INDEX('Controle de reservas'!$L$14:$L$2013,BJ212)="Disponível","DISP",IF(INDEX('Controle de reservas'!$L$14:$L$2013,BJ212)="Não utilizado","NU",IF(INDEX('Controle de reservas'!$L$14:$L$2013,BJ212)="Folga","F",IF(INDEX('Controle de reservas'!$L$14:$L$2013,BJ212)="Ocorrência","O",IF(INDEX('Controle de reservas'!$L$14:$L$2013,BJ212)="Programado","PROG",IF(INDEX('Controle de reservas'!$L$14:$L$2013,BJ212)="Disponível no posto","DP","SEM SITUAÇÃO")))))))&amp;IF(INDEX('Controle de reservas'!$M$14:$M$2013,BJ212)&lt;&gt;"",CHAR(10)&amp;INDEX('Controle de reservas'!$M$14:$M$2013,BJ212),IF(OR(INDEX('Controle de reservas'!$L$14:$L$2013,BJ212)="Em cobertura",INDEX('Controle de reservas'!$L$14:$L$2013,BJ212)="Programado"),CHAR(10)&amp;"SEM LOCAL",""))&amp;IF(INDEX('Controle de reservas'!$N$14:$N$2013,BJ212)&lt;&gt;"",CHAR(10)&amp;"Subst.: "&amp;INDEX('Controle de reservas'!$N$14:$N$2013,BJ212),"")&amp;IF(AND(ISNUMBER(INDEX('Controle de reservas'!$I$14:$I$2013,BJ212)),INDEX('Controle de reservas'!$I$14:$I$2013,BJ212)&gt;0,INDEX('Controle de reservas'!$K$14:$K$2013,BJ212)&gt;INDEX('Controle de reservas'!$I$14:$I$2013,BJ212)),CHAR(10)&amp;"DIVERGÊNCIA DE DATAS","")&amp;IF(INDEX('Controle de reservas'!$P$14:$P$2013,BJ212)&lt;&gt;"OK"," !",""))))</f>
      </c>
      <c r="W212" s="15">
        <f ca="1">IF(OR($AQ212=0,W$9="",W$9&lt;$AS212,AND($AT212&lt;&gt;"",W$9&gt;$AT212)),"",IF(BK212=0,"—",IF(INDEX('Controle de reservas'!$P$14:$P$2013,BK212)="DUPLICIDADE NO DIA","CONFLITO"&amp;IF(INDEX('Controle de reservas'!$M$14:$M$2013,BK212)&lt;&gt;"",CHAR(10)&amp;INDEX('Controle de reservas'!$M$14:$M$2013,BK212),"")&amp;IF(INDEX('Controle de reservas'!$N$14:$N$2013,BK212)&lt;&gt;"",CHAR(10)&amp;"Subst.: "&amp;INDEX('Controle de reservas'!$N$14:$N$2013,BK212),"")&amp;IF(AND(ISNUMBER(INDEX('Controle de reservas'!$I$14:$I$2013,BK212)),INDEX('Controle de reservas'!$I$14:$I$2013,BK212)&gt;0,INDEX('Controle de reservas'!$K$14:$K$2013,BK212)&gt;INDEX('Controle de reservas'!$I$14:$I$2013,BK212)),CHAR(10)&amp;"DIVERGÊNCIA DE DATAS",""),IF(INDEX('Controle de reservas'!$L$14:$L$2013,BK212)="Em cobertura","COV",IF(INDEX('Controle de reservas'!$L$14:$L$2013,BK212)="Disponível","DISP",IF(INDEX('Controle de reservas'!$L$14:$L$2013,BK212)="Não utilizado","NU",IF(INDEX('Controle de reservas'!$L$14:$L$2013,BK212)="Folga","F",IF(INDEX('Controle de reservas'!$L$14:$L$2013,BK212)="Ocorrência","O",IF(INDEX('Controle de reservas'!$L$14:$L$2013,BK212)="Programado","PROG",IF(INDEX('Controle de reservas'!$L$14:$L$2013,BK212)="Disponível no posto","DP","SEM SITUAÇÃO")))))))&amp;IF(INDEX('Controle de reservas'!$M$14:$M$2013,BK212)&lt;&gt;"",CHAR(10)&amp;INDEX('Controle de reservas'!$M$14:$M$2013,BK212),IF(OR(INDEX('Controle de reservas'!$L$14:$L$2013,BK212)="Em cobertura",INDEX('Controle de reservas'!$L$14:$L$2013,BK212)="Programado"),CHAR(10)&amp;"SEM LOCAL",""))&amp;IF(INDEX('Controle de reservas'!$N$14:$N$2013,BK212)&lt;&gt;"",CHAR(10)&amp;"Subst.: "&amp;INDEX('Controle de reservas'!$N$14:$N$2013,BK212),"")&amp;IF(AND(ISNUMBER(INDEX('Controle de reservas'!$I$14:$I$2013,BK212)),INDEX('Controle de reservas'!$I$14:$I$2013,BK212)&gt;0,INDEX('Controle de reservas'!$K$14:$K$2013,BK212)&gt;INDEX('Controle de reservas'!$I$14:$I$2013,BK212)),CHAR(10)&amp;"DIVERGÊNCIA DE DATAS","")&amp;IF(INDEX('Controle de reservas'!$P$14:$P$2013,BK212)&lt;&gt;"OK"," !",""))))</f>
      </c>
      <c r="X212" s="15">
        <f ca="1">IF(OR($AQ212=0,X$9="",X$9&lt;$AS212,AND($AT212&lt;&gt;"",X$9&gt;$AT212)),"",IF(BL212=0,"—",IF(INDEX('Controle de reservas'!$P$14:$P$2013,BL212)="DUPLICIDADE NO DIA","CONFLITO"&amp;IF(INDEX('Controle de reservas'!$M$14:$M$2013,BL212)&lt;&gt;"",CHAR(10)&amp;INDEX('Controle de reservas'!$M$14:$M$2013,BL212),"")&amp;IF(INDEX('Controle de reservas'!$N$14:$N$2013,BL212)&lt;&gt;"",CHAR(10)&amp;"Subst.: "&amp;INDEX('Controle de reservas'!$N$14:$N$2013,BL212),"")&amp;IF(AND(ISNUMBER(INDEX('Controle de reservas'!$I$14:$I$2013,BL212)),INDEX('Controle de reservas'!$I$14:$I$2013,BL212)&gt;0,INDEX('Controle de reservas'!$K$14:$K$2013,BL212)&gt;INDEX('Controle de reservas'!$I$14:$I$2013,BL212)),CHAR(10)&amp;"DIVERGÊNCIA DE DATAS",""),IF(INDEX('Controle de reservas'!$L$14:$L$2013,BL212)="Em cobertura","COV",IF(INDEX('Controle de reservas'!$L$14:$L$2013,BL212)="Disponível","DISP",IF(INDEX('Controle de reservas'!$L$14:$L$2013,BL212)="Não utilizado","NU",IF(INDEX('Controle de reservas'!$L$14:$L$2013,BL212)="Folga","F",IF(INDEX('Controle de reservas'!$L$14:$L$2013,BL212)="Ocorrência","O",IF(INDEX('Controle de reservas'!$L$14:$L$2013,BL212)="Programado","PROG",IF(INDEX('Controle de reservas'!$L$14:$L$2013,BL212)="Disponível no posto","DP","SEM SITUAÇÃO")))))))&amp;IF(INDEX('Controle de reservas'!$M$14:$M$2013,BL212)&lt;&gt;"",CHAR(10)&amp;INDEX('Controle de reservas'!$M$14:$M$2013,BL212),IF(OR(INDEX('Controle de reservas'!$L$14:$L$2013,BL212)="Em cobertura",INDEX('Controle de reservas'!$L$14:$L$2013,BL212)="Programado"),CHAR(10)&amp;"SEM LOCAL",""))&amp;IF(INDEX('Controle de reservas'!$N$14:$N$2013,BL212)&lt;&gt;"",CHAR(10)&amp;"Subst.: "&amp;INDEX('Controle de reservas'!$N$14:$N$2013,BL212),"")&amp;IF(AND(ISNUMBER(INDEX('Controle de reservas'!$I$14:$I$2013,BL212)),INDEX('Controle de reservas'!$I$14:$I$2013,BL212)&gt;0,INDEX('Controle de reservas'!$K$14:$K$2013,BL212)&gt;INDEX('Controle de reservas'!$I$14:$I$2013,BL212)),CHAR(10)&amp;"DIVERGÊNCIA DE DATAS","")&amp;IF(INDEX('Controle de reservas'!$P$14:$P$2013,BL212)&lt;&gt;"OK"," !",""))))</f>
      </c>
      <c r="Y212" s="15">
        <f ca="1">IF(OR($AQ212=0,Y$9="",Y$9&lt;$AS212,AND($AT212&lt;&gt;"",Y$9&gt;$AT212)),"",IF(BM212=0,"—",IF(INDEX('Controle de reservas'!$P$14:$P$2013,BM212)="DUPLICIDADE NO DIA","CONFLITO"&amp;IF(INDEX('Controle de reservas'!$M$14:$M$2013,BM212)&lt;&gt;"",CHAR(10)&amp;INDEX('Controle de reservas'!$M$14:$M$2013,BM212),"")&amp;IF(INDEX('Controle de reservas'!$N$14:$N$2013,BM212)&lt;&gt;"",CHAR(10)&amp;"Subst.: "&amp;INDEX('Controle de reservas'!$N$14:$N$2013,BM212),"")&amp;IF(AND(ISNUMBER(INDEX('Controle de reservas'!$I$14:$I$2013,BM212)),INDEX('Controle de reservas'!$I$14:$I$2013,BM212)&gt;0,INDEX('Controle de reservas'!$K$14:$K$2013,BM212)&gt;INDEX('Controle de reservas'!$I$14:$I$2013,BM212)),CHAR(10)&amp;"DIVERGÊNCIA DE DATAS",""),IF(INDEX('Controle de reservas'!$L$14:$L$2013,BM212)="Em cobertura","COV",IF(INDEX('Controle de reservas'!$L$14:$L$2013,BM212)="Disponível","DISP",IF(INDEX('Controle de reservas'!$L$14:$L$2013,BM212)="Não utilizado","NU",IF(INDEX('Controle de reservas'!$L$14:$L$2013,BM212)="Folga","F",IF(INDEX('Controle de reservas'!$L$14:$L$2013,BM212)="Ocorrência","O",IF(INDEX('Controle de reservas'!$L$14:$L$2013,BM212)="Programado","PROG",IF(INDEX('Controle de reservas'!$L$14:$L$2013,BM212)="Disponível no posto","DP","SEM SITUAÇÃO")))))))&amp;IF(INDEX('Controle de reservas'!$M$14:$M$2013,BM212)&lt;&gt;"",CHAR(10)&amp;INDEX('Controle de reservas'!$M$14:$M$2013,BM212),IF(OR(INDEX('Controle de reservas'!$L$14:$L$2013,BM212)="Em cobertura",INDEX('Controle de reservas'!$L$14:$L$2013,BM212)="Programado"),CHAR(10)&amp;"SEM LOCAL",""))&amp;IF(INDEX('Controle de reservas'!$N$14:$N$2013,BM212)&lt;&gt;"",CHAR(10)&amp;"Subst.: "&amp;INDEX('Controle de reservas'!$N$14:$N$2013,BM212),"")&amp;IF(AND(ISNUMBER(INDEX('Controle de reservas'!$I$14:$I$2013,BM212)),INDEX('Controle de reservas'!$I$14:$I$2013,BM212)&gt;0,INDEX('Controle de reservas'!$K$14:$K$2013,BM212)&gt;INDEX('Controle de reservas'!$I$14:$I$2013,BM212)),CHAR(10)&amp;"DIVERGÊNCIA DE DATAS","")&amp;IF(INDEX('Controle de reservas'!$P$14:$P$2013,BM212)&lt;&gt;"OK"," !",""))))</f>
      </c>
      <c r="Z212" s="15">
        <f ca="1">IF(OR($AQ212=0,Z$9="",Z$9&lt;$AS212,AND($AT212&lt;&gt;"",Z$9&gt;$AT212)),"",IF(BN212=0,"—",IF(INDEX('Controle de reservas'!$P$14:$P$2013,BN212)="DUPLICIDADE NO DIA","CONFLITO"&amp;IF(INDEX('Controle de reservas'!$M$14:$M$2013,BN212)&lt;&gt;"",CHAR(10)&amp;INDEX('Controle de reservas'!$M$14:$M$2013,BN212),"")&amp;IF(INDEX('Controle de reservas'!$N$14:$N$2013,BN212)&lt;&gt;"",CHAR(10)&amp;"Subst.: "&amp;INDEX('Controle de reservas'!$N$14:$N$2013,BN212),"")&amp;IF(AND(ISNUMBER(INDEX('Controle de reservas'!$I$14:$I$2013,BN212)),INDEX('Controle de reservas'!$I$14:$I$2013,BN212)&gt;0,INDEX('Controle de reservas'!$K$14:$K$2013,BN212)&gt;INDEX('Controle de reservas'!$I$14:$I$2013,BN212)),CHAR(10)&amp;"DIVERGÊNCIA DE DATAS",""),IF(INDEX('Controle de reservas'!$L$14:$L$2013,BN212)="Em cobertura","COV",IF(INDEX('Controle de reservas'!$L$14:$L$2013,BN212)="Disponível","DISP",IF(INDEX('Controle de reservas'!$L$14:$L$2013,BN212)="Não utilizado","NU",IF(INDEX('Controle de reservas'!$L$14:$L$2013,BN212)="Folga","F",IF(INDEX('Controle de reservas'!$L$14:$L$2013,BN212)="Ocorrência","O",IF(INDEX('Controle de reservas'!$L$14:$L$2013,BN212)="Programado","PROG",IF(INDEX('Controle de reservas'!$L$14:$L$2013,BN212)="Disponível no posto","DP","SEM SITUAÇÃO")))))))&amp;IF(INDEX('Controle de reservas'!$M$14:$M$2013,BN212)&lt;&gt;"",CHAR(10)&amp;INDEX('Controle de reservas'!$M$14:$M$2013,BN212),IF(OR(INDEX('Controle de reservas'!$L$14:$L$2013,BN212)="Em cobertura",INDEX('Controle de reservas'!$L$14:$L$2013,BN212)="Programado"),CHAR(10)&amp;"SEM LOCAL",""))&amp;IF(INDEX('Controle de reservas'!$N$14:$N$2013,BN212)&lt;&gt;"",CHAR(10)&amp;"Subst.: "&amp;INDEX('Controle de reservas'!$N$14:$N$2013,BN212),"")&amp;IF(AND(ISNUMBER(INDEX('Controle de reservas'!$I$14:$I$2013,BN212)),INDEX('Controle de reservas'!$I$14:$I$2013,BN212)&gt;0,INDEX('Controle de reservas'!$K$14:$K$2013,BN212)&gt;INDEX('Controle de reservas'!$I$14:$I$2013,BN212)),CHAR(10)&amp;"DIVERGÊNCIA DE DATAS","")&amp;IF(INDEX('Controle de reservas'!$P$14:$P$2013,BN212)&lt;&gt;"OK"," !",""))))</f>
      </c>
      <c r="AA212" s="15">
        <f ca="1">IF(OR($AQ212=0,AA$9="",AA$9&lt;$AS212,AND($AT212&lt;&gt;"",AA$9&gt;$AT212)),"",IF(BO212=0,"—",IF(INDEX('Controle de reservas'!$P$14:$P$2013,BO212)="DUPLICIDADE NO DIA","CONFLITO"&amp;IF(INDEX('Controle de reservas'!$M$14:$M$2013,BO212)&lt;&gt;"",CHAR(10)&amp;INDEX('Controle de reservas'!$M$14:$M$2013,BO212),"")&amp;IF(INDEX('Controle de reservas'!$N$14:$N$2013,BO212)&lt;&gt;"",CHAR(10)&amp;"Subst.: "&amp;INDEX('Controle de reservas'!$N$14:$N$2013,BO212),"")&amp;IF(AND(ISNUMBER(INDEX('Controle de reservas'!$I$14:$I$2013,BO212)),INDEX('Controle de reservas'!$I$14:$I$2013,BO212)&gt;0,INDEX('Controle de reservas'!$K$14:$K$2013,BO212)&gt;INDEX('Controle de reservas'!$I$14:$I$2013,BO212)),CHAR(10)&amp;"DIVERGÊNCIA DE DATAS",""),IF(INDEX('Controle de reservas'!$L$14:$L$2013,BO212)="Em cobertura","COV",IF(INDEX('Controle de reservas'!$L$14:$L$2013,BO212)="Disponível","DISP",IF(INDEX('Controle de reservas'!$L$14:$L$2013,BO212)="Não utilizado","NU",IF(INDEX('Controle de reservas'!$L$14:$L$2013,BO212)="Folga","F",IF(INDEX('Controle de reservas'!$L$14:$L$2013,BO212)="Ocorrência","O",IF(INDEX('Controle de reservas'!$L$14:$L$2013,BO212)="Programado","PROG",IF(INDEX('Controle de reservas'!$L$14:$L$2013,BO212)="Disponível no posto","DP","SEM SITUAÇÃO")))))))&amp;IF(INDEX('Controle de reservas'!$M$14:$M$2013,BO212)&lt;&gt;"",CHAR(10)&amp;INDEX('Controle de reservas'!$M$14:$M$2013,BO212),IF(OR(INDEX('Controle de reservas'!$L$14:$L$2013,BO212)="Em cobertura",INDEX('Controle de reservas'!$L$14:$L$2013,BO212)="Programado"),CHAR(10)&amp;"SEM LOCAL",""))&amp;IF(INDEX('Controle de reservas'!$N$14:$N$2013,BO212)&lt;&gt;"",CHAR(10)&amp;"Subst.: "&amp;INDEX('Controle de reservas'!$N$14:$N$2013,BO212),"")&amp;IF(AND(ISNUMBER(INDEX('Controle de reservas'!$I$14:$I$2013,BO212)),INDEX('Controle de reservas'!$I$14:$I$2013,BO212)&gt;0,INDEX('Controle de reservas'!$K$14:$K$2013,BO212)&gt;INDEX('Controle de reservas'!$I$14:$I$2013,BO212)),CHAR(10)&amp;"DIVERGÊNCIA DE DATAS","")&amp;IF(INDEX('Controle de reservas'!$P$14:$P$2013,BO212)&lt;&gt;"OK"," !",""))))</f>
      </c>
      <c r="AB212" s="15">
        <f ca="1">IF(OR($AQ212=0,AB$9="",AB$9&lt;$AS212,AND($AT212&lt;&gt;"",AB$9&gt;$AT212)),"",IF(BP212=0,"—",IF(INDEX('Controle de reservas'!$P$14:$P$2013,BP212)="DUPLICIDADE NO DIA","CONFLITO"&amp;IF(INDEX('Controle de reservas'!$M$14:$M$2013,BP212)&lt;&gt;"",CHAR(10)&amp;INDEX('Controle de reservas'!$M$14:$M$2013,BP212),"")&amp;IF(INDEX('Controle de reservas'!$N$14:$N$2013,BP212)&lt;&gt;"",CHAR(10)&amp;"Subst.: "&amp;INDEX('Controle de reservas'!$N$14:$N$2013,BP212),"")&amp;IF(AND(ISNUMBER(INDEX('Controle de reservas'!$I$14:$I$2013,BP212)),INDEX('Controle de reservas'!$I$14:$I$2013,BP212)&gt;0,INDEX('Controle de reservas'!$K$14:$K$2013,BP212)&gt;INDEX('Controle de reservas'!$I$14:$I$2013,BP212)),CHAR(10)&amp;"DIVERGÊNCIA DE DATAS",""),IF(INDEX('Controle de reservas'!$L$14:$L$2013,BP212)="Em cobertura","COV",IF(INDEX('Controle de reservas'!$L$14:$L$2013,BP212)="Disponível","DISP",IF(INDEX('Controle de reservas'!$L$14:$L$2013,BP212)="Não utilizado","NU",IF(INDEX('Controle de reservas'!$L$14:$L$2013,BP212)="Folga","F",IF(INDEX('Controle de reservas'!$L$14:$L$2013,BP212)="Ocorrência","O",IF(INDEX('Controle de reservas'!$L$14:$L$2013,BP212)="Programado","PROG",IF(INDEX('Controle de reservas'!$L$14:$L$2013,BP212)="Disponível no posto","DP","SEM SITUAÇÃO")))))))&amp;IF(INDEX('Controle de reservas'!$M$14:$M$2013,BP212)&lt;&gt;"",CHAR(10)&amp;INDEX('Controle de reservas'!$M$14:$M$2013,BP212),IF(OR(INDEX('Controle de reservas'!$L$14:$L$2013,BP212)="Em cobertura",INDEX('Controle de reservas'!$L$14:$L$2013,BP212)="Programado"),CHAR(10)&amp;"SEM LOCAL",""))&amp;IF(INDEX('Controle de reservas'!$N$14:$N$2013,BP212)&lt;&gt;"",CHAR(10)&amp;"Subst.: "&amp;INDEX('Controle de reservas'!$N$14:$N$2013,BP212),"")&amp;IF(AND(ISNUMBER(INDEX('Controle de reservas'!$I$14:$I$2013,BP212)),INDEX('Controle de reservas'!$I$14:$I$2013,BP212)&gt;0,INDEX('Controle de reservas'!$K$14:$K$2013,BP212)&gt;INDEX('Controle de reservas'!$I$14:$I$2013,BP212)),CHAR(10)&amp;"DIVERGÊNCIA DE DATAS","")&amp;IF(INDEX('Controle de reservas'!$P$14:$P$2013,BP212)&lt;&gt;"OK"," !",""))))</f>
      </c>
      <c r="AC212" s="15">
        <f ca="1">IF(OR($AQ212=0,AC$9="",AC$9&lt;$AS212,AND($AT212&lt;&gt;"",AC$9&gt;$AT212)),"",IF(BQ212=0,"—",IF(INDEX('Controle de reservas'!$P$14:$P$2013,BQ212)="DUPLICIDADE NO DIA","CONFLITO"&amp;IF(INDEX('Controle de reservas'!$M$14:$M$2013,BQ212)&lt;&gt;"",CHAR(10)&amp;INDEX('Controle de reservas'!$M$14:$M$2013,BQ212),"")&amp;IF(INDEX('Controle de reservas'!$N$14:$N$2013,BQ212)&lt;&gt;"",CHAR(10)&amp;"Subst.: "&amp;INDEX('Controle de reservas'!$N$14:$N$2013,BQ212),"")&amp;IF(AND(ISNUMBER(INDEX('Controle de reservas'!$I$14:$I$2013,BQ212)),INDEX('Controle de reservas'!$I$14:$I$2013,BQ212)&gt;0,INDEX('Controle de reservas'!$K$14:$K$2013,BQ212)&gt;INDEX('Controle de reservas'!$I$14:$I$2013,BQ212)),CHAR(10)&amp;"DIVERGÊNCIA DE DATAS",""),IF(INDEX('Controle de reservas'!$L$14:$L$2013,BQ212)="Em cobertura","COV",IF(INDEX('Controle de reservas'!$L$14:$L$2013,BQ212)="Disponível","DISP",IF(INDEX('Controle de reservas'!$L$14:$L$2013,BQ212)="Não utilizado","NU",IF(INDEX('Controle de reservas'!$L$14:$L$2013,BQ212)="Folga","F",IF(INDEX('Controle de reservas'!$L$14:$L$2013,BQ212)="Ocorrência","O",IF(INDEX('Controle de reservas'!$L$14:$L$2013,BQ212)="Programado","PROG",IF(INDEX('Controle de reservas'!$L$14:$L$2013,BQ212)="Disponível no posto","DP","SEM SITUAÇÃO")))))))&amp;IF(INDEX('Controle de reservas'!$M$14:$M$2013,BQ212)&lt;&gt;"",CHAR(10)&amp;INDEX('Controle de reservas'!$M$14:$M$2013,BQ212),IF(OR(INDEX('Controle de reservas'!$L$14:$L$2013,BQ212)="Em cobertura",INDEX('Controle de reservas'!$L$14:$L$2013,BQ212)="Programado"),CHAR(10)&amp;"SEM LOCAL",""))&amp;IF(INDEX('Controle de reservas'!$N$14:$N$2013,BQ212)&lt;&gt;"",CHAR(10)&amp;"Subst.: "&amp;INDEX('Controle de reservas'!$N$14:$N$2013,BQ212),"")&amp;IF(AND(ISNUMBER(INDEX('Controle de reservas'!$I$14:$I$2013,BQ212)),INDEX('Controle de reservas'!$I$14:$I$2013,BQ212)&gt;0,INDEX('Controle de reservas'!$K$14:$K$2013,BQ212)&gt;INDEX('Controle de reservas'!$I$14:$I$2013,BQ212)),CHAR(10)&amp;"DIVERGÊNCIA DE DATAS","")&amp;IF(INDEX('Controle de reservas'!$P$14:$P$2013,BQ212)&lt;&gt;"OK"," !",""))))</f>
      </c>
      <c r="AD212" s="15">
        <f ca="1">IF(OR($AQ212=0,AD$9="",AD$9&lt;$AS212,AND($AT212&lt;&gt;"",AD$9&gt;$AT212)),"",IF(BR212=0,"—",IF(INDEX('Controle de reservas'!$P$14:$P$2013,BR212)="DUPLICIDADE NO DIA","CONFLITO"&amp;IF(INDEX('Controle de reservas'!$M$14:$M$2013,BR212)&lt;&gt;"",CHAR(10)&amp;INDEX('Controle de reservas'!$M$14:$M$2013,BR212),"")&amp;IF(INDEX('Controle de reservas'!$N$14:$N$2013,BR212)&lt;&gt;"",CHAR(10)&amp;"Subst.: "&amp;INDEX('Controle de reservas'!$N$14:$N$2013,BR212),"")&amp;IF(AND(ISNUMBER(INDEX('Controle de reservas'!$I$14:$I$2013,BR212)),INDEX('Controle de reservas'!$I$14:$I$2013,BR212)&gt;0,INDEX('Controle de reservas'!$K$14:$K$2013,BR212)&gt;INDEX('Controle de reservas'!$I$14:$I$2013,BR212)),CHAR(10)&amp;"DIVERGÊNCIA DE DATAS",""),IF(INDEX('Controle de reservas'!$L$14:$L$2013,BR212)="Em cobertura","COV",IF(INDEX('Controle de reservas'!$L$14:$L$2013,BR212)="Disponível","DISP",IF(INDEX('Controle de reservas'!$L$14:$L$2013,BR212)="Não utilizado","NU",IF(INDEX('Controle de reservas'!$L$14:$L$2013,BR212)="Folga","F",IF(INDEX('Controle de reservas'!$L$14:$L$2013,BR212)="Ocorrência","O",IF(INDEX('Controle de reservas'!$L$14:$L$2013,BR212)="Programado","PROG",IF(INDEX('Controle de reservas'!$L$14:$L$2013,BR212)="Disponível no posto","DP","SEM SITUAÇÃO")))))))&amp;IF(INDEX('Controle de reservas'!$M$14:$M$2013,BR212)&lt;&gt;"",CHAR(10)&amp;INDEX('Controle de reservas'!$M$14:$M$2013,BR212),IF(OR(INDEX('Controle de reservas'!$L$14:$L$2013,BR212)="Em cobertura",INDEX('Controle de reservas'!$L$14:$L$2013,BR212)="Programado"),CHAR(10)&amp;"SEM LOCAL",""))&amp;IF(INDEX('Controle de reservas'!$N$14:$N$2013,BR212)&lt;&gt;"",CHAR(10)&amp;"Subst.: "&amp;INDEX('Controle de reservas'!$N$14:$N$2013,BR212),"")&amp;IF(AND(ISNUMBER(INDEX('Controle de reservas'!$I$14:$I$2013,BR212)),INDEX('Controle de reservas'!$I$14:$I$2013,BR212)&gt;0,INDEX('Controle de reservas'!$K$14:$K$2013,BR212)&gt;INDEX('Controle de reservas'!$I$14:$I$2013,BR212)),CHAR(10)&amp;"DIVERGÊNCIA DE DATAS","")&amp;IF(INDEX('Controle de reservas'!$P$14:$P$2013,BR212)&lt;&gt;"OK"," !",""))))</f>
      </c>
      <c r="AE212" s="15">
        <f ca="1">IF(OR($AQ212=0,AE$9="",AE$9&lt;$AS212,AND($AT212&lt;&gt;"",AE$9&gt;$AT212)),"",IF(BS212=0,"—",IF(INDEX('Controle de reservas'!$P$14:$P$2013,BS212)="DUPLICIDADE NO DIA","CONFLITO"&amp;IF(INDEX('Controle de reservas'!$M$14:$M$2013,BS212)&lt;&gt;"",CHAR(10)&amp;INDEX('Controle de reservas'!$M$14:$M$2013,BS212),"")&amp;IF(INDEX('Controle de reservas'!$N$14:$N$2013,BS212)&lt;&gt;"",CHAR(10)&amp;"Subst.: "&amp;INDEX('Controle de reservas'!$N$14:$N$2013,BS212),"")&amp;IF(AND(ISNUMBER(INDEX('Controle de reservas'!$I$14:$I$2013,BS212)),INDEX('Controle de reservas'!$I$14:$I$2013,BS212)&gt;0,INDEX('Controle de reservas'!$K$14:$K$2013,BS212)&gt;INDEX('Controle de reservas'!$I$14:$I$2013,BS212)),CHAR(10)&amp;"DIVERGÊNCIA DE DATAS",""),IF(INDEX('Controle de reservas'!$L$14:$L$2013,BS212)="Em cobertura","COV",IF(INDEX('Controle de reservas'!$L$14:$L$2013,BS212)="Disponível","DISP",IF(INDEX('Controle de reservas'!$L$14:$L$2013,BS212)="Não utilizado","NU",IF(INDEX('Controle de reservas'!$L$14:$L$2013,BS212)="Folga","F",IF(INDEX('Controle de reservas'!$L$14:$L$2013,BS212)="Ocorrência","O",IF(INDEX('Controle de reservas'!$L$14:$L$2013,BS212)="Programado","PROG",IF(INDEX('Controle de reservas'!$L$14:$L$2013,BS212)="Disponível no posto","DP","SEM SITUAÇÃO")))))))&amp;IF(INDEX('Controle de reservas'!$M$14:$M$2013,BS212)&lt;&gt;"",CHAR(10)&amp;INDEX('Controle de reservas'!$M$14:$M$2013,BS212),IF(OR(INDEX('Controle de reservas'!$L$14:$L$2013,BS212)="Em cobertura",INDEX('Controle de reservas'!$L$14:$L$2013,BS212)="Programado"),CHAR(10)&amp;"SEM LOCAL",""))&amp;IF(INDEX('Controle de reservas'!$N$14:$N$2013,BS212)&lt;&gt;"",CHAR(10)&amp;"Subst.: "&amp;INDEX('Controle de reservas'!$N$14:$N$2013,BS212),"")&amp;IF(AND(ISNUMBER(INDEX('Controle de reservas'!$I$14:$I$2013,BS212)),INDEX('Controle de reservas'!$I$14:$I$2013,BS212)&gt;0,INDEX('Controle de reservas'!$K$14:$K$2013,BS212)&gt;INDEX('Controle de reservas'!$I$14:$I$2013,BS212)),CHAR(10)&amp;"DIVERGÊNCIA DE DATAS","")&amp;IF(INDEX('Controle de reservas'!$P$14:$P$2013,BS212)&lt;&gt;"OK"," !",""))))</f>
      </c>
      <c r="AF212" s="15">
        <f ca="1">IF(OR($AQ212=0,AF$9="",AF$9&lt;$AS212,AND($AT212&lt;&gt;"",AF$9&gt;$AT212)),"",IF(BT212=0,"—",IF(INDEX('Controle de reservas'!$P$14:$P$2013,BT212)="DUPLICIDADE NO DIA","CONFLITO"&amp;IF(INDEX('Controle de reservas'!$M$14:$M$2013,BT212)&lt;&gt;"",CHAR(10)&amp;INDEX('Controle de reservas'!$M$14:$M$2013,BT212),"")&amp;IF(INDEX('Controle de reservas'!$N$14:$N$2013,BT212)&lt;&gt;"",CHAR(10)&amp;"Subst.: "&amp;INDEX('Controle de reservas'!$N$14:$N$2013,BT212),"")&amp;IF(AND(ISNUMBER(INDEX('Controle de reservas'!$I$14:$I$2013,BT212)),INDEX('Controle de reservas'!$I$14:$I$2013,BT212)&gt;0,INDEX('Controle de reservas'!$K$14:$K$2013,BT212)&gt;INDEX('Controle de reservas'!$I$14:$I$2013,BT212)),CHAR(10)&amp;"DIVERGÊNCIA DE DATAS",""),IF(INDEX('Controle de reservas'!$L$14:$L$2013,BT212)="Em cobertura","COV",IF(INDEX('Controle de reservas'!$L$14:$L$2013,BT212)="Disponível","DISP",IF(INDEX('Controle de reservas'!$L$14:$L$2013,BT212)="Não utilizado","NU",IF(INDEX('Controle de reservas'!$L$14:$L$2013,BT212)="Folga","F",IF(INDEX('Controle de reservas'!$L$14:$L$2013,BT212)="Ocorrência","O",IF(INDEX('Controle de reservas'!$L$14:$L$2013,BT212)="Programado","PROG",IF(INDEX('Controle de reservas'!$L$14:$L$2013,BT212)="Disponível no posto","DP","SEM SITUAÇÃO")))))))&amp;IF(INDEX('Controle de reservas'!$M$14:$M$2013,BT212)&lt;&gt;"",CHAR(10)&amp;INDEX('Controle de reservas'!$M$14:$M$2013,BT212),IF(OR(INDEX('Controle de reservas'!$L$14:$L$2013,BT212)="Em cobertura",INDEX('Controle de reservas'!$L$14:$L$2013,BT212)="Programado"),CHAR(10)&amp;"SEM LOCAL",""))&amp;IF(INDEX('Controle de reservas'!$N$14:$N$2013,BT212)&lt;&gt;"",CHAR(10)&amp;"Subst.: "&amp;INDEX('Controle de reservas'!$N$14:$N$2013,BT212),"")&amp;IF(AND(ISNUMBER(INDEX('Controle de reservas'!$I$14:$I$2013,BT212)),INDEX('Controle de reservas'!$I$14:$I$2013,BT212)&gt;0,INDEX('Controle de reservas'!$K$14:$K$2013,BT212)&gt;INDEX('Controle de reservas'!$I$14:$I$2013,BT212)),CHAR(10)&amp;"DIVERGÊNCIA DE DATAS","")&amp;IF(INDEX('Controle de reservas'!$P$14:$P$2013,BT212)&lt;&gt;"OK"," !",""))))</f>
      </c>
      <c r="AG212" s="15">
        <f ca="1">IF(OR($AQ212=0,AG$9="",AG$9&lt;$AS212,AND($AT212&lt;&gt;"",AG$9&gt;$AT212)),"",IF(BU212=0,"—",IF(INDEX('Controle de reservas'!$P$14:$P$2013,BU212)="DUPLICIDADE NO DIA","CONFLITO"&amp;IF(INDEX('Controle de reservas'!$M$14:$M$2013,BU212)&lt;&gt;"",CHAR(10)&amp;INDEX('Controle de reservas'!$M$14:$M$2013,BU212),"")&amp;IF(INDEX('Controle de reservas'!$N$14:$N$2013,BU212)&lt;&gt;"",CHAR(10)&amp;"Subst.: "&amp;INDEX('Controle de reservas'!$N$14:$N$2013,BU212),"")&amp;IF(AND(ISNUMBER(INDEX('Controle de reservas'!$I$14:$I$2013,BU212)),INDEX('Controle de reservas'!$I$14:$I$2013,BU212)&gt;0,INDEX('Controle de reservas'!$K$14:$K$2013,BU212)&gt;INDEX('Controle de reservas'!$I$14:$I$2013,BU212)),CHAR(10)&amp;"DIVERGÊNCIA DE DATAS",""),IF(INDEX('Controle de reservas'!$L$14:$L$2013,BU212)="Em cobertura","COV",IF(INDEX('Controle de reservas'!$L$14:$L$2013,BU212)="Disponível","DISP",IF(INDEX('Controle de reservas'!$L$14:$L$2013,BU212)="Não utilizado","NU",IF(INDEX('Controle de reservas'!$L$14:$L$2013,BU212)="Folga","F",IF(INDEX('Controle de reservas'!$L$14:$L$2013,BU212)="Ocorrência","O",IF(INDEX('Controle de reservas'!$L$14:$L$2013,BU212)="Programado","PROG",IF(INDEX('Controle de reservas'!$L$14:$L$2013,BU212)="Disponível no posto","DP","SEM SITUAÇÃO")))))))&amp;IF(INDEX('Controle de reservas'!$M$14:$M$2013,BU212)&lt;&gt;"",CHAR(10)&amp;INDEX('Controle de reservas'!$M$14:$M$2013,BU212),IF(OR(INDEX('Controle de reservas'!$L$14:$L$2013,BU212)="Em cobertura",INDEX('Controle de reservas'!$L$14:$L$2013,BU212)="Programado"),CHAR(10)&amp;"SEM LOCAL",""))&amp;IF(INDEX('Controle de reservas'!$N$14:$N$2013,BU212)&lt;&gt;"",CHAR(10)&amp;"Subst.: "&amp;INDEX('Controle de reservas'!$N$14:$N$2013,BU212),"")&amp;IF(AND(ISNUMBER(INDEX('Controle de reservas'!$I$14:$I$2013,BU212)),INDEX('Controle de reservas'!$I$14:$I$2013,BU212)&gt;0,INDEX('Controle de reservas'!$K$14:$K$2013,BU212)&gt;INDEX('Controle de reservas'!$I$14:$I$2013,BU212)),CHAR(10)&amp;"DIVERGÊNCIA DE DATAS","")&amp;IF(INDEX('Controle de reservas'!$P$14:$P$2013,BU212)&lt;&gt;"OK"," !",""))))</f>
      </c>
      <c r="AH212" s="15">
        <f ca="1">IF(OR($AQ212=0,AH$9="",AH$9&lt;$AS212,AND($AT212&lt;&gt;"",AH$9&gt;$AT212)),"",IF(BV212=0,"—",IF(INDEX('Controle de reservas'!$P$14:$P$2013,BV212)="DUPLICIDADE NO DIA","CONFLITO"&amp;IF(INDEX('Controle de reservas'!$M$14:$M$2013,BV212)&lt;&gt;"",CHAR(10)&amp;INDEX('Controle de reservas'!$M$14:$M$2013,BV212),"")&amp;IF(INDEX('Controle de reservas'!$N$14:$N$2013,BV212)&lt;&gt;"",CHAR(10)&amp;"Subst.: "&amp;INDEX('Controle de reservas'!$N$14:$N$2013,BV212),"")&amp;IF(AND(ISNUMBER(INDEX('Controle de reservas'!$I$14:$I$2013,BV212)),INDEX('Controle de reservas'!$I$14:$I$2013,BV212)&gt;0,INDEX('Controle de reservas'!$K$14:$K$2013,BV212)&gt;INDEX('Controle de reservas'!$I$14:$I$2013,BV212)),CHAR(10)&amp;"DIVERGÊNCIA DE DATAS",""),IF(INDEX('Controle de reservas'!$L$14:$L$2013,BV212)="Em cobertura","COV",IF(INDEX('Controle de reservas'!$L$14:$L$2013,BV212)="Disponível","DISP",IF(INDEX('Controle de reservas'!$L$14:$L$2013,BV212)="Não utilizado","NU",IF(INDEX('Controle de reservas'!$L$14:$L$2013,BV212)="Folga","F",IF(INDEX('Controle de reservas'!$L$14:$L$2013,BV212)="Ocorrência","O",IF(INDEX('Controle de reservas'!$L$14:$L$2013,BV212)="Programado","PROG",IF(INDEX('Controle de reservas'!$L$14:$L$2013,BV212)="Disponível no posto","DP","SEM SITUAÇÃO")))))))&amp;IF(INDEX('Controle de reservas'!$M$14:$M$2013,BV212)&lt;&gt;"",CHAR(10)&amp;INDEX('Controle de reservas'!$M$14:$M$2013,BV212),IF(OR(INDEX('Controle de reservas'!$L$14:$L$2013,BV212)="Em cobertura",INDEX('Controle de reservas'!$L$14:$L$2013,BV212)="Programado"),CHAR(10)&amp;"SEM LOCAL",""))&amp;IF(INDEX('Controle de reservas'!$N$14:$N$2013,BV212)&lt;&gt;"",CHAR(10)&amp;"Subst.: "&amp;INDEX('Controle de reservas'!$N$14:$N$2013,BV212),"")&amp;IF(AND(ISNUMBER(INDEX('Controle de reservas'!$I$14:$I$2013,BV212)),INDEX('Controle de reservas'!$I$14:$I$2013,BV212)&gt;0,INDEX('Controle de reservas'!$K$14:$K$2013,BV212)&gt;INDEX('Controle de reservas'!$I$14:$I$2013,BV212)),CHAR(10)&amp;"DIVERGÊNCIA DE DATAS","")&amp;IF(INDEX('Controle de reservas'!$P$14:$P$2013,BV212)&lt;&gt;"OK"," !",""))))</f>
      </c>
      <c r="AI212" s="15">
        <f ca="1">IF(OR($AQ212=0,AI$9="",AI$9&lt;$AS212,AND($AT212&lt;&gt;"",AI$9&gt;$AT212)),"",IF(BW212=0,"—",IF(INDEX('Controle de reservas'!$P$14:$P$2013,BW212)="DUPLICIDADE NO DIA","CONFLITO"&amp;IF(INDEX('Controle de reservas'!$M$14:$M$2013,BW212)&lt;&gt;"",CHAR(10)&amp;INDEX('Controle de reservas'!$M$14:$M$2013,BW212),"")&amp;IF(INDEX('Controle de reservas'!$N$14:$N$2013,BW212)&lt;&gt;"",CHAR(10)&amp;"Subst.: "&amp;INDEX('Controle de reservas'!$N$14:$N$2013,BW212),"")&amp;IF(AND(ISNUMBER(INDEX('Controle de reservas'!$I$14:$I$2013,BW212)),INDEX('Controle de reservas'!$I$14:$I$2013,BW212)&gt;0,INDEX('Controle de reservas'!$K$14:$K$2013,BW212)&gt;INDEX('Controle de reservas'!$I$14:$I$2013,BW212)),CHAR(10)&amp;"DIVERGÊNCIA DE DATAS",""),IF(INDEX('Controle de reservas'!$L$14:$L$2013,BW212)="Em cobertura","COV",IF(INDEX('Controle de reservas'!$L$14:$L$2013,BW212)="Disponível","DISP",IF(INDEX('Controle de reservas'!$L$14:$L$2013,BW212)="Não utilizado","NU",IF(INDEX('Controle de reservas'!$L$14:$L$2013,BW212)="Folga","F",IF(INDEX('Controle de reservas'!$L$14:$L$2013,BW212)="Ocorrência","O",IF(INDEX('Controle de reservas'!$L$14:$L$2013,BW212)="Programado","PROG",IF(INDEX('Controle de reservas'!$L$14:$L$2013,BW212)="Disponível no posto","DP","SEM SITUAÇÃO")))))))&amp;IF(INDEX('Controle de reservas'!$M$14:$M$2013,BW212)&lt;&gt;"",CHAR(10)&amp;INDEX('Controle de reservas'!$M$14:$M$2013,BW212),IF(OR(INDEX('Controle de reservas'!$L$14:$L$2013,BW212)="Em cobertura",INDEX('Controle de reservas'!$L$14:$L$2013,BW212)="Programado"),CHAR(10)&amp;"SEM LOCAL",""))&amp;IF(INDEX('Controle de reservas'!$N$14:$N$2013,BW212)&lt;&gt;"",CHAR(10)&amp;"Subst.: "&amp;INDEX('Controle de reservas'!$N$14:$N$2013,BW212),"")&amp;IF(AND(ISNUMBER(INDEX('Controle de reservas'!$I$14:$I$2013,BW212)),INDEX('Controle de reservas'!$I$14:$I$2013,BW212)&gt;0,INDEX('Controle de reservas'!$K$14:$K$2013,BW212)&gt;INDEX('Controle de reservas'!$I$14:$I$2013,BW212)),CHAR(10)&amp;"DIVERGÊNCIA DE DATAS","")&amp;IF(INDEX('Controle de reservas'!$P$14:$P$2013,BW212)&lt;&gt;"OK"," !",""))))</f>
      </c>
      <c r="AJ212" s="15">
        <f ca="1">IF(OR($AQ212=0,AJ$9="",AJ$9&lt;$AS212,AND($AT212&lt;&gt;"",AJ$9&gt;$AT212)),"",IF(BX212=0,"—",IF(INDEX('Controle de reservas'!$P$14:$P$2013,BX212)="DUPLICIDADE NO DIA","CONFLITO"&amp;IF(INDEX('Controle de reservas'!$M$14:$M$2013,BX212)&lt;&gt;"",CHAR(10)&amp;INDEX('Controle de reservas'!$M$14:$M$2013,BX212),"")&amp;IF(INDEX('Controle de reservas'!$N$14:$N$2013,BX212)&lt;&gt;"",CHAR(10)&amp;"Subst.: "&amp;INDEX('Controle de reservas'!$N$14:$N$2013,BX212),"")&amp;IF(AND(ISNUMBER(INDEX('Controle de reservas'!$I$14:$I$2013,BX212)),INDEX('Controle de reservas'!$I$14:$I$2013,BX212)&gt;0,INDEX('Controle de reservas'!$K$14:$K$2013,BX212)&gt;INDEX('Controle de reservas'!$I$14:$I$2013,BX212)),CHAR(10)&amp;"DIVERGÊNCIA DE DATAS",""),IF(INDEX('Controle de reservas'!$L$14:$L$2013,BX212)="Em cobertura","COV",IF(INDEX('Controle de reservas'!$L$14:$L$2013,BX212)="Disponível","DISP",IF(INDEX('Controle de reservas'!$L$14:$L$2013,BX212)="Não utilizado","NU",IF(INDEX('Controle de reservas'!$L$14:$L$2013,BX212)="Folga","F",IF(INDEX('Controle de reservas'!$L$14:$L$2013,BX212)="Ocorrência","O",IF(INDEX('Controle de reservas'!$L$14:$L$2013,BX212)="Programado","PROG",IF(INDEX('Controle de reservas'!$L$14:$L$2013,BX212)="Disponível no posto","DP","SEM SITUAÇÃO")))))))&amp;IF(INDEX('Controle de reservas'!$M$14:$M$2013,BX212)&lt;&gt;"",CHAR(10)&amp;INDEX('Controle de reservas'!$M$14:$M$2013,BX212),IF(OR(INDEX('Controle de reservas'!$L$14:$L$2013,BX212)="Em cobertura",INDEX('Controle de reservas'!$L$14:$L$2013,BX212)="Programado"),CHAR(10)&amp;"SEM LOCAL",""))&amp;IF(INDEX('Controle de reservas'!$N$14:$N$2013,BX212)&lt;&gt;"",CHAR(10)&amp;"Subst.: "&amp;INDEX('Controle de reservas'!$N$14:$N$2013,BX212),"")&amp;IF(AND(ISNUMBER(INDEX('Controle de reservas'!$I$14:$I$2013,BX212)),INDEX('Controle de reservas'!$I$14:$I$2013,BX212)&gt;0,INDEX('Controle de reservas'!$K$14:$K$2013,BX212)&gt;INDEX('Controle de reservas'!$I$14:$I$2013,BX212)),CHAR(10)&amp;"DIVERGÊNCIA DE DATAS","")&amp;IF(INDEX('Controle de reservas'!$P$14:$P$2013,BX212)&lt;&gt;"OK"," !",""))))</f>
      </c>
      <c r="AK212" s="15">
        <f ca="1">IF(OR($AQ212=0,AK$9="",AK$9&lt;$AS212,AND($AT212&lt;&gt;"",AK$9&gt;$AT212)),"",IF(BY212=0,"—",IF(INDEX('Controle de reservas'!$P$14:$P$2013,BY212)="DUPLICIDADE NO DIA","CONFLITO"&amp;IF(INDEX('Controle de reservas'!$M$14:$M$2013,BY212)&lt;&gt;"",CHAR(10)&amp;INDEX('Controle de reservas'!$M$14:$M$2013,BY212),"")&amp;IF(INDEX('Controle de reservas'!$N$14:$N$2013,BY212)&lt;&gt;"",CHAR(10)&amp;"Subst.: "&amp;INDEX('Controle de reservas'!$N$14:$N$2013,BY212),"")&amp;IF(AND(ISNUMBER(INDEX('Controle de reservas'!$I$14:$I$2013,BY212)),INDEX('Controle de reservas'!$I$14:$I$2013,BY212)&gt;0,INDEX('Controle de reservas'!$K$14:$K$2013,BY212)&gt;INDEX('Controle de reservas'!$I$14:$I$2013,BY212)),CHAR(10)&amp;"DIVERGÊNCIA DE DATAS",""),IF(INDEX('Controle de reservas'!$L$14:$L$2013,BY212)="Em cobertura","COV",IF(INDEX('Controle de reservas'!$L$14:$L$2013,BY212)="Disponível","DISP",IF(INDEX('Controle de reservas'!$L$14:$L$2013,BY212)="Não utilizado","NU",IF(INDEX('Controle de reservas'!$L$14:$L$2013,BY212)="Folga","F",IF(INDEX('Controle de reservas'!$L$14:$L$2013,BY212)="Ocorrência","O",IF(INDEX('Controle de reservas'!$L$14:$L$2013,BY212)="Programado","PROG",IF(INDEX('Controle de reservas'!$L$14:$L$2013,BY212)="Disponível no posto","DP","SEM SITUAÇÃO")))))))&amp;IF(INDEX('Controle de reservas'!$M$14:$M$2013,BY212)&lt;&gt;"",CHAR(10)&amp;INDEX('Controle de reservas'!$M$14:$M$2013,BY212),IF(OR(INDEX('Controle de reservas'!$L$14:$L$2013,BY212)="Em cobertura",INDEX('Controle de reservas'!$L$14:$L$2013,BY212)="Programado"),CHAR(10)&amp;"SEM LOCAL",""))&amp;IF(INDEX('Controle de reservas'!$N$14:$N$2013,BY212)&lt;&gt;"",CHAR(10)&amp;"Subst.: "&amp;INDEX('Controle de reservas'!$N$14:$N$2013,BY212),"")&amp;IF(AND(ISNUMBER(INDEX('Controle de reservas'!$I$14:$I$2013,BY212)),INDEX('Controle de reservas'!$I$14:$I$2013,BY212)&gt;0,INDEX('Controle de reservas'!$K$14:$K$2013,BY212)&gt;INDEX('Controle de reservas'!$I$14:$I$2013,BY212)),CHAR(10)&amp;"DIVERGÊNCIA DE DATAS","")&amp;IF(INDEX('Controle de reservas'!$P$14:$P$2013,BY212)&lt;&gt;"OK"," !",""))))</f>
      </c>
      <c r="AL212" s="14">
        <f t="shared" ca="1" si="13"/>
      </c>
      <c r="AM212" s="14">
        <f t="shared" ca="1" si="14"/>
      </c>
      <c r="AN212" s="14">
        <f t="shared" ca="1" si="15"/>
      </c>
      <c r="AO212" s="14">
        <f t="shared" ca="1" si="16"/>
      </c>
      <c r="AP212" s="14">
        <f ca="1">IF($AQ212=0,"",INDEX('Controle de reservas'!$O$14:$O$2013,$AQ212))</f>
      </c>
      <c r="AQ212">
        <f ca="1">IFERROR(MATCH(ROW()-9,'Controle de reservas'!$S$14:$S$2013,0),0)</f>
      </c>
      <c r="AR212">
        <f ca="1">IF($AQ212=0,"",INDEX('Controle de reservas'!$Q$14:$Q$2013,$AQ212))</f>
      </c>
      <c r="AS212">
        <f ca="1">IF($AQ212=0,"",INDEX('Controle de reservas'!$H$14:$H$2013,$AQ212))</f>
      </c>
      <c r="AT212">
        <f ca="1">IF($AQ212=0,"",IF(INDEX('Controle de reservas'!$J$14:$J$2013,$AQ212)=0,"",INDEX('Controle de reservas'!$J$14:$J$2013,$AQ212)))</f>
      </c>
      <c r="AU212">
        <f ca="1">IF(OR($AQ212=0,G$9=""),0,IFERROR(MATCH($AR212&amp;"|"&amp;TEXT(G$9,"yyyymmdd"),'Controle de reservas'!$T$14:$T$2013,0),0))</f>
      </c>
      <c r="AV212">
        <f ca="1">IF(OR($AQ212=0,H$9=""),0,IFERROR(MATCH($AR212&amp;"|"&amp;TEXT(H$9,"yyyymmdd"),'Controle de reservas'!$T$14:$T$2013,0),0))</f>
      </c>
      <c r="AW212">
        <f ca="1">IF(OR($AQ212=0,I$9=""),0,IFERROR(MATCH($AR212&amp;"|"&amp;TEXT(I$9,"yyyymmdd"),'Controle de reservas'!$T$14:$T$2013,0),0))</f>
      </c>
      <c r="AX212">
        <f ca="1">IF(OR($AQ212=0,J$9=""),0,IFERROR(MATCH($AR212&amp;"|"&amp;TEXT(J$9,"yyyymmdd"),'Controle de reservas'!$T$14:$T$2013,0),0))</f>
      </c>
      <c r="AY212">
        <f ca="1">IF(OR($AQ212=0,K$9=""),0,IFERROR(MATCH($AR212&amp;"|"&amp;TEXT(K$9,"yyyymmdd"),'Controle de reservas'!$T$14:$T$2013,0),0))</f>
      </c>
      <c r="AZ212">
        <f ca="1">IF(OR($AQ212=0,L$9=""),0,IFERROR(MATCH($AR212&amp;"|"&amp;TEXT(L$9,"yyyymmdd"),'Controle de reservas'!$T$14:$T$2013,0),0))</f>
      </c>
      <c r="BA212">
        <f ca="1">IF(OR($AQ212=0,M$9=""),0,IFERROR(MATCH($AR212&amp;"|"&amp;TEXT(M$9,"yyyymmdd"),'Controle de reservas'!$T$14:$T$2013,0),0))</f>
      </c>
      <c r="BB212">
        <f ca="1">IF(OR($AQ212=0,N$9=""),0,IFERROR(MATCH($AR212&amp;"|"&amp;TEXT(N$9,"yyyymmdd"),'Controle de reservas'!$T$14:$T$2013,0),0))</f>
      </c>
      <c r="BC212">
        <f ca="1">IF(OR($AQ212=0,O$9=""),0,IFERROR(MATCH($AR212&amp;"|"&amp;TEXT(O$9,"yyyymmdd"),'Controle de reservas'!$T$14:$T$2013,0),0))</f>
      </c>
      <c r="BD212">
        <f ca="1">IF(OR($AQ212=0,P$9=""),0,IFERROR(MATCH($AR212&amp;"|"&amp;TEXT(P$9,"yyyymmdd"),'Controle de reservas'!$T$14:$T$2013,0),0))</f>
      </c>
      <c r="BE212">
        <f ca="1">IF(OR($AQ212=0,Q$9=""),0,IFERROR(MATCH($AR212&amp;"|"&amp;TEXT(Q$9,"yyyymmdd"),'Controle de reservas'!$T$14:$T$2013,0),0))</f>
      </c>
      <c r="BF212">
        <f ca="1">IF(OR($AQ212=0,R$9=""),0,IFERROR(MATCH($AR212&amp;"|"&amp;TEXT(R$9,"yyyymmdd"),'Controle de reservas'!$T$14:$T$2013,0),0))</f>
      </c>
      <c r="BG212">
        <f ca="1">IF(OR($AQ212=0,S$9=""),0,IFERROR(MATCH($AR212&amp;"|"&amp;TEXT(S$9,"yyyymmdd"),'Controle de reservas'!$T$14:$T$2013,0),0))</f>
      </c>
      <c r="BH212">
        <f ca="1">IF(OR($AQ212=0,T$9=""),0,IFERROR(MATCH($AR212&amp;"|"&amp;TEXT(T$9,"yyyymmdd"),'Controle de reservas'!$T$14:$T$2013,0),0))</f>
      </c>
      <c r="BI212">
        <f ca="1">IF(OR($AQ212=0,U$9=""),0,IFERROR(MATCH($AR212&amp;"|"&amp;TEXT(U$9,"yyyymmdd"),'Controle de reservas'!$T$14:$T$2013,0),0))</f>
      </c>
      <c r="BJ212">
        <f ca="1">IF(OR($AQ212=0,V$9=""),0,IFERROR(MATCH($AR212&amp;"|"&amp;TEXT(V$9,"yyyymmdd"),'Controle de reservas'!$T$14:$T$2013,0),0))</f>
      </c>
      <c r="BK212">
        <f ca="1">IF(OR($AQ212=0,W$9=""),0,IFERROR(MATCH($AR212&amp;"|"&amp;TEXT(W$9,"yyyymmdd"),'Controle de reservas'!$T$14:$T$2013,0),0))</f>
      </c>
      <c r="BL212">
        <f ca="1">IF(OR($AQ212=0,X$9=""),0,IFERROR(MATCH($AR212&amp;"|"&amp;TEXT(X$9,"yyyymmdd"),'Controle de reservas'!$T$14:$T$2013,0),0))</f>
      </c>
      <c r="BM212">
        <f ca="1">IF(OR($AQ212=0,Y$9=""),0,IFERROR(MATCH($AR212&amp;"|"&amp;TEXT(Y$9,"yyyymmdd"),'Controle de reservas'!$T$14:$T$2013,0),0))</f>
      </c>
      <c r="BN212">
        <f ca="1">IF(OR($AQ212=0,Z$9=""),0,IFERROR(MATCH($AR212&amp;"|"&amp;TEXT(Z$9,"yyyymmdd"),'Controle de reservas'!$T$14:$T$2013,0),0))</f>
      </c>
      <c r="BO212">
        <f ca="1">IF(OR($AQ212=0,AA$9=""),0,IFERROR(MATCH($AR212&amp;"|"&amp;TEXT(AA$9,"yyyymmdd"),'Controle de reservas'!$T$14:$T$2013,0),0))</f>
      </c>
      <c r="BP212">
        <f ca="1">IF(OR($AQ212=0,AB$9=""),0,IFERROR(MATCH($AR212&amp;"|"&amp;TEXT(AB$9,"yyyymmdd"),'Controle de reservas'!$T$14:$T$2013,0),0))</f>
      </c>
      <c r="BQ212">
        <f ca="1">IF(OR($AQ212=0,AC$9=""),0,IFERROR(MATCH($AR212&amp;"|"&amp;TEXT(AC$9,"yyyymmdd"),'Controle de reservas'!$T$14:$T$2013,0),0))</f>
      </c>
      <c r="BR212">
        <f ca="1">IF(OR($AQ212=0,AD$9=""),0,IFERROR(MATCH($AR212&amp;"|"&amp;TEXT(AD$9,"yyyymmdd"),'Controle de reservas'!$T$14:$T$2013,0),0))</f>
      </c>
      <c r="BS212">
        <f ca="1">IF(OR($AQ212=0,AE$9=""),0,IFERROR(MATCH($AR212&amp;"|"&amp;TEXT(AE$9,"yyyymmdd"),'Controle de reservas'!$T$14:$T$2013,0),0))</f>
      </c>
      <c r="BT212">
        <f ca="1">IF(OR($AQ212=0,AF$9=""),0,IFERROR(MATCH($AR212&amp;"|"&amp;TEXT(AF$9,"yyyymmdd"),'Controle de reservas'!$T$14:$T$2013,0),0))</f>
      </c>
      <c r="BU212">
        <f ca="1">IF(OR($AQ212=0,AG$9=""),0,IFERROR(MATCH($AR212&amp;"|"&amp;TEXT(AG$9,"yyyymmdd"),'Controle de reservas'!$T$14:$T$2013,0),0))</f>
      </c>
      <c r="BV212">
        <f ca="1">IF(OR($AQ212=0,AH$9=""),0,IFERROR(MATCH($AR212&amp;"|"&amp;TEXT(AH$9,"yyyymmdd"),'Controle de reservas'!$T$14:$T$2013,0),0))</f>
      </c>
      <c r="BW212">
        <f ca="1">IF(OR($AQ212=0,AI$9=""),0,IFERROR(MATCH($AR212&amp;"|"&amp;TEXT(AI$9,"yyyymmdd"),'Controle de reservas'!$T$14:$T$2013,0),0))</f>
      </c>
      <c r="BX212">
        <f ca="1">IF(OR($AQ212=0,AJ$9=""),0,IFERROR(MATCH($AR212&amp;"|"&amp;TEXT(AJ$9,"yyyymmdd"),'Controle de reservas'!$T$14:$T$2013,0),0))</f>
      </c>
      <c r="BY212">
        <f ca="1">IF(OR($AQ212=0,AK$9=""),0,IFERROR(MATCH($AR212&amp;"|"&amp;TEXT(AK$9,"yyyymmdd"),'Controle de reservas'!$T$14:$T$2013,0),0))</f>
      </c>
    </row>
    <row r="213" spans="1:77" ht="105" customHeight="1" x14ac:dyDescent="0.25">
      <c r="A213" s="16">
        <f ca="1">IF($AQ213=0,"",INDEX('Controle de reservas'!$A$14:$A$2013,$AQ213))</f>
      </c>
      <c r="B213" s="16">
        <f ca="1">IF($AQ213=0,"",INDEX('Controle de reservas'!$B$14:$B$2013,$AQ213))</f>
      </c>
      <c r="C213" s="16">
        <f ca="1">IF($AQ213=0,"",INDEX('Controle de reservas'!$C$14:$C$2013,$AQ213))</f>
      </c>
      <c r="D213" s="16">
        <f ca="1">IF($AQ213=0,"",INDEX('Controle de reservas'!$D$14:$D$2013,$AQ213))</f>
      </c>
      <c r="E213" s="16">
        <f ca="1">IF($AQ213=0,"",INDEX('Controle de reservas'!$E$14:$E$2013,$AQ213))</f>
      </c>
      <c r="F213" s="16">
        <f ca="1">IF($AQ213=0,"",INDEX('Controle de reservas'!$F$14:$F$2013,$AQ213))</f>
      </c>
      <c r="G213" s="17">
        <f ca="1">IF(OR($AQ213=0,G$9="",G$9&lt;$AS213,AND($AT213&lt;&gt;"",G$9&gt;$AT213)),"",IF(AU213=0,"—",IF(INDEX('Controle de reservas'!$P$14:$P$2013,AU213)="DUPLICIDADE NO DIA","CONFLITO"&amp;IF(INDEX('Controle de reservas'!$M$14:$M$2013,AU213)&lt;&gt;"",CHAR(10)&amp;INDEX('Controle de reservas'!$M$14:$M$2013,AU213),"")&amp;IF(INDEX('Controle de reservas'!$N$14:$N$2013,AU213)&lt;&gt;"",CHAR(10)&amp;"Subst.: "&amp;INDEX('Controle de reservas'!$N$14:$N$2013,AU213),"")&amp;IF(AND(ISNUMBER(INDEX('Controle de reservas'!$I$14:$I$2013,AU213)),INDEX('Controle de reservas'!$I$14:$I$2013,AU213)&gt;0,INDEX('Controle de reservas'!$K$14:$K$2013,AU213)&gt;INDEX('Controle de reservas'!$I$14:$I$2013,AU213)),CHAR(10)&amp;"DIVERGÊNCIA DE DATAS",""),IF(INDEX('Controle de reservas'!$L$14:$L$2013,AU213)="Em cobertura","COV",IF(INDEX('Controle de reservas'!$L$14:$L$2013,AU213)="Disponível","DISP",IF(INDEX('Controle de reservas'!$L$14:$L$2013,AU213)="Não utilizado","NU",IF(INDEX('Controle de reservas'!$L$14:$L$2013,AU213)="Folga","F",IF(INDEX('Controle de reservas'!$L$14:$L$2013,AU213)="Ocorrência","O",IF(INDEX('Controle de reservas'!$L$14:$L$2013,AU213)="Programado","PROG",IF(INDEX('Controle de reservas'!$L$14:$L$2013,AU213)="Disponível no posto","DP","SEM SITUAÇÃO")))))))&amp;IF(INDEX('Controle de reservas'!$M$14:$M$2013,AU213)&lt;&gt;"",CHAR(10)&amp;INDEX('Controle de reservas'!$M$14:$M$2013,AU213),IF(OR(INDEX('Controle de reservas'!$L$14:$L$2013,AU213)="Em cobertura",INDEX('Controle de reservas'!$L$14:$L$2013,AU213)="Programado"),CHAR(10)&amp;"SEM LOCAL",""))&amp;IF(INDEX('Controle de reservas'!$N$14:$N$2013,AU213)&lt;&gt;"",CHAR(10)&amp;"Subst.: "&amp;INDEX('Controle de reservas'!$N$14:$N$2013,AU213),"")&amp;IF(AND(ISNUMBER(INDEX('Controle de reservas'!$I$14:$I$2013,AU213)),INDEX('Controle de reservas'!$I$14:$I$2013,AU213)&gt;0,INDEX('Controle de reservas'!$K$14:$K$2013,AU213)&gt;INDEX('Controle de reservas'!$I$14:$I$2013,AU213)),CHAR(10)&amp;"DIVERGÊNCIA DE DATAS","")&amp;IF(INDEX('Controle de reservas'!$P$14:$P$2013,AU213)&lt;&gt;"OK"," !",""))))</f>
      </c>
      <c r="H213" s="17">
        <f ca="1">IF(OR($AQ213=0,H$9="",H$9&lt;$AS213,AND($AT213&lt;&gt;"",H$9&gt;$AT213)),"",IF(AV213=0,"—",IF(INDEX('Controle de reservas'!$P$14:$P$2013,AV213)="DUPLICIDADE NO DIA","CONFLITO"&amp;IF(INDEX('Controle de reservas'!$M$14:$M$2013,AV213)&lt;&gt;"",CHAR(10)&amp;INDEX('Controle de reservas'!$M$14:$M$2013,AV213),"")&amp;IF(INDEX('Controle de reservas'!$N$14:$N$2013,AV213)&lt;&gt;"",CHAR(10)&amp;"Subst.: "&amp;INDEX('Controle de reservas'!$N$14:$N$2013,AV213),"")&amp;IF(AND(ISNUMBER(INDEX('Controle de reservas'!$I$14:$I$2013,AV213)),INDEX('Controle de reservas'!$I$14:$I$2013,AV213)&gt;0,INDEX('Controle de reservas'!$K$14:$K$2013,AV213)&gt;INDEX('Controle de reservas'!$I$14:$I$2013,AV213)),CHAR(10)&amp;"DIVERGÊNCIA DE DATAS",""),IF(INDEX('Controle de reservas'!$L$14:$L$2013,AV213)="Em cobertura","COV",IF(INDEX('Controle de reservas'!$L$14:$L$2013,AV213)="Disponível","DISP",IF(INDEX('Controle de reservas'!$L$14:$L$2013,AV213)="Não utilizado","NU",IF(INDEX('Controle de reservas'!$L$14:$L$2013,AV213)="Folga","F",IF(INDEX('Controle de reservas'!$L$14:$L$2013,AV213)="Ocorrência","O",IF(INDEX('Controle de reservas'!$L$14:$L$2013,AV213)="Programado","PROG",IF(INDEX('Controle de reservas'!$L$14:$L$2013,AV213)="Disponível no posto","DP","SEM SITUAÇÃO")))))))&amp;IF(INDEX('Controle de reservas'!$M$14:$M$2013,AV213)&lt;&gt;"",CHAR(10)&amp;INDEX('Controle de reservas'!$M$14:$M$2013,AV213),IF(OR(INDEX('Controle de reservas'!$L$14:$L$2013,AV213)="Em cobertura",INDEX('Controle de reservas'!$L$14:$L$2013,AV213)="Programado"),CHAR(10)&amp;"SEM LOCAL",""))&amp;IF(INDEX('Controle de reservas'!$N$14:$N$2013,AV213)&lt;&gt;"",CHAR(10)&amp;"Subst.: "&amp;INDEX('Controle de reservas'!$N$14:$N$2013,AV213),"")&amp;IF(AND(ISNUMBER(INDEX('Controle de reservas'!$I$14:$I$2013,AV213)),INDEX('Controle de reservas'!$I$14:$I$2013,AV213)&gt;0,INDEX('Controle de reservas'!$K$14:$K$2013,AV213)&gt;INDEX('Controle de reservas'!$I$14:$I$2013,AV213)),CHAR(10)&amp;"DIVERGÊNCIA DE DATAS","")&amp;IF(INDEX('Controle de reservas'!$P$14:$P$2013,AV213)&lt;&gt;"OK"," !",""))))</f>
      </c>
      <c r="I213" s="17">
        <f ca="1">IF(OR($AQ213=0,I$9="",I$9&lt;$AS213,AND($AT213&lt;&gt;"",I$9&gt;$AT213)),"",IF(AW213=0,"—",IF(INDEX('Controle de reservas'!$P$14:$P$2013,AW213)="DUPLICIDADE NO DIA","CONFLITO"&amp;IF(INDEX('Controle de reservas'!$M$14:$M$2013,AW213)&lt;&gt;"",CHAR(10)&amp;INDEX('Controle de reservas'!$M$14:$M$2013,AW213),"")&amp;IF(INDEX('Controle de reservas'!$N$14:$N$2013,AW213)&lt;&gt;"",CHAR(10)&amp;"Subst.: "&amp;INDEX('Controle de reservas'!$N$14:$N$2013,AW213),"")&amp;IF(AND(ISNUMBER(INDEX('Controle de reservas'!$I$14:$I$2013,AW213)),INDEX('Controle de reservas'!$I$14:$I$2013,AW213)&gt;0,INDEX('Controle de reservas'!$K$14:$K$2013,AW213)&gt;INDEX('Controle de reservas'!$I$14:$I$2013,AW213)),CHAR(10)&amp;"DIVERGÊNCIA DE DATAS",""),IF(INDEX('Controle de reservas'!$L$14:$L$2013,AW213)="Em cobertura","COV",IF(INDEX('Controle de reservas'!$L$14:$L$2013,AW213)="Disponível","DISP",IF(INDEX('Controle de reservas'!$L$14:$L$2013,AW213)="Não utilizado","NU",IF(INDEX('Controle de reservas'!$L$14:$L$2013,AW213)="Folga","F",IF(INDEX('Controle de reservas'!$L$14:$L$2013,AW213)="Ocorrência","O",IF(INDEX('Controle de reservas'!$L$14:$L$2013,AW213)="Programado","PROG",IF(INDEX('Controle de reservas'!$L$14:$L$2013,AW213)="Disponível no posto","DP","SEM SITUAÇÃO")))))))&amp;IF(INDEX('Controle de reservas'!$M$14:$M$2013,AW213)&lt;&gt;"",CHAR(10)&amp;INDEX('Controle de reservas'!$M$14:$M$2013,AW213),IF(OR(INDEX('Controle de reservas'!$L$14:$L$2013,AW213)="Em cobertura",INDEX('Controle de reservas'!$L$14:$L$2013,AW213)="Programado"),CHAR(10)&amp;"SEM LOCAL",""))&amp;IF(INDEX('Controle de reservas'!$N$14:$N$2013,AW213)&lt;&gt;"",CHAR(10)&amp;"Subst.: "&amp;INDEX('Controle de reservas'!$N$14:$N$2013,AW213),"")&amp;IF(AND(ISNUMBER(INDEX('Controle de reservas'!$I$14:$I$2013,AW213)),INDEX('Controle de reservas'!$I$14:$I$2013,AW213)&gt;0,INDEX('Controle de reservas'!$K$14:$K$2013,AW213)&gt;INDEX('Controle de reservas'!$I$14:$I$2013,AW213)),CHAR(10)&amp;"DIVERGÊNCIA DE DATAS","")&amp;IF(INDEX('Controle de reservas'!$P$14:$P$2013,AW213)&lt;&gt;"OK"," !",""))))</f>
      </c>
      <c r="J213" s="17">
        <f ca="1">IF(OR($AQ213=0,J$9="",J$9&lt;$AS213,AND($AT213&lt;&gt;"",J$9&gt;$AT213)),"",IF(AX213=0,"—",IF(INDEX('Controle de reservas'!$P$14:$P$2013,AX213)="DUPLICIDADE NO DIA","CONFLITO"&amp;IF(INDEX('Controle de reservas'!$M$14:$M$2013,AX213)&lt;&gt;"",CHAR(10)&amp;INDEX('Controle de reservas'!$M$14:$M$2013,AX213),"")&amp;IF(INDEX('Controle de reservas'!$N$14:$N$2013,AX213)&lt;&gt;"",CHAR(10)&amp;"Subst.: "&amp;INDEX('Controle de reservas'!$N$14:$N$2013,AX213),"")&amp;IF(AND(ISNUMBER(INDEX('Controle de reservas'!$I$14:$I$2013,AX213)),INDEX('Controle de reservas'!$I$14:$I$2013,AX213)&gt;0,INDEX('Controle de reservas'!$K$14:$K$2013,AX213)&gt;INDEX('Controle de reservas'!$I$14:$I$2013,AX213)),CHAR(10)&amp;"DIVERGÊNCIA DE DATAS",""),IF(INDEX('Controle de reservas'!$L$14:$L$2013,AX213)="Em cobertura","COV",IF(INDEX('Controle de reservas'!$L$14:$L$2013,AX213)="Disponível","DISP",IF(INDEX('Controle de reservas'!$L$14:$L$2013,AX213)="Não utilizado","NU",IF(INDEX('Controle de reservas'!$L$14:$L$2013,AX213)="Folga","F",IF(INDEX('Controle de reservas'!$L$14:$L$2013,AX213)="Ocorrência","O",IF(INDEX('Controle de reservas'!$L$14:$L$2013,AX213)="Programado","PROG",IF(INDEX('Controle de reservas'!$L$14:$L$2013,AX213)="Disponível no posto","DP","SEM SITUAÇÃO")))))))&amp;IF(INDEX('Controle de reservas'!$M$14:$M$2013,AX213)&lt;&gt;"",CHAR(10)&amp;INDEX('Controle de reservas'!$M$14:$M$2013,AX213),IF(OR(INDEX('Controle de reservas'!$L$14:$L$2013,AX213)="Em cobertura",INDEX('Controle de reservas'!$L$14:$L$2013,AX213)="Programado"),CHAR(10)&amp;"SEM LOCAL",""))&amp;IF(INDEX('Controle de reservas'!$N$14:$N$2013,AX213)&lt;&gt;"",CHAR(10)&amp;"Subst.: "&amp;INDEX('Controle de reservas'!$N$14:$N$2013,AX213),"")&amp;IF(AND(ISNUMBER(INDEX('Controle de reservas'!$I$14:$I$2013,AX213)),INDEX('Controle de reservas'!$I$14:$I$2013,AX213)&gt;0,INDEX('Controle de reservas'!$K$14:$K$2013,AX213)&gt;INDEX('Controle de reservas'!$I$14:$I$2013,AX213)),CHAR(10)&amp;"DIVERGÊNCIA DE DATAS","")&amp;IF(INDEX('Controle de reservas'!$P$14:$P$2013,AX213)&lt;&gt;"OK"," !",""))))</f>
      </c>
      <c r="K213" s="17">
        <f ca="1">IF(OR($AQ213=0,K$9="",K$9&lt;$AS213,AND($AT213&lt;&gt;"",K$9&gt;$AT213)),"",IF(AY213=0,"—",IF(INDEX('Controle de reservas'!$P$14:$P$2013,AY213)="DUPLICIDADE NO DIA","CONFLITO"&amp;IF(INDEX('Controle de reservas'!$M$14:$M$2013,AY213)&lt;&gt;"",CHAR(10)&amp;INDEX('Controle de reservas'!$M$14:$M$2013,AY213),"")&amp;IF(INDEX('Controle de reservas'!$N$14:$N$2013,AY213)&lt;&gt;"",CHAR(10)&amp;"Subst.: "&amp;INDEX('Controle de reservas'!$N$14:$N$2013,AY213),"")&amp;IF(AND(ISNUMBER(INDEX('Controle de reservas'!$I$14:$I$2013,AY213)),INDEX('Controle de reservas'!$I$14:$I$2013,AY213)&gt;0,INDEX('Controle de reservas'!$K$14:$K$2013,AY213)&gt;INDEX('Controle de reservas'!$I$14:$I$2013,AY213)),CHAR(10)&amp;"DIVERGÊNCIA DE DATAS",""),IF(INDEX('Controle de reservas'!$L$14:$L$2013,AY213)="Em cobertura","COV",IF(INDEX('Controle de reservas'!$L$14:$L$2013,AY213)="Disponível","DISP",IF(INDEX('Controle de reservas'!$L$14:$L$2013,AY213)="Não utilizado","NU",IF(INDEX('Controle de reservas'!$L$14:$L$2013,AY213)="Folga","F",IF(INDEX('Controle de reservas'!$L$14:$L$2013,AY213)="Ocorrência","O",IF(INDEX('Controle de reservas'!$L$14:$L$2013,AY213)="Programado","PROG",IF(INDEX('Controle de reservas'!$L$14:$L$2013,AY213)="Disponível no posto","DP","SEM SITUAÇÃO")))))))&amp;IF(INDEX('Controle de reservas'!$M$14:$M$2013,AY213)&lt;&gt;"",CHAR(10)&amp;INDEX('Controle de reservas'!$M$14:$M$2013,AY213),IF(OR(INDEX('Controle de reservas'!$L$14:$L$2013,AY213)="Em cobertura",INDEX('Controle de reservas'!$L$14:$L$2013,AY213)="Programado"),CHAR(10)&amp;"SEM LOCAL",""))&amp;IF(INDEX('Controle de reservas'!$N$14:$N$2013,AY213)&lt;&gt;"",CHAR(10)&amp;"Subst.: "&amp;INDEX('Controle de reservas'!$N$14:$N$2013,AY213),"")&amp;IF(AND(ISNUMBER(INDEX('Controle de reservas'!$I$14:$I$2013,AY213)),INDEX('Controle de reservas'!$I$14:$I$2013,AY213)&gt;0,INDEX('Controle de reservas'!$K$14:$K$2013,AY213)&gt;INDEX('Controle de reservas'!$I$14:$I$2013,AY213)),CHAR(10)&amp;"DIVERGÊNCIA DE DATAS","")&amp;IF(INDEX('Controle de reservas'!$P$14:$P$2013,AY213)&lt;&gt;"OK"," !",""))))</f>
      </c>
      <c r="L213" s="17">
        <f ca="1">IF(OR($AQ213=0,L$9="",L$9&lt;$AS213,AND($AT213&lt;&gt;"",L$9&gt;$AT213)),"",IF(AZ213=0,"—",IF(INDEX('Controle de reservas'!$P$14:$P$2013,AZ213)="DUPLICIDADE NO DIA","CONFLITO"&amp;IF(INDEX('Controle de reservas'!$M$14:$M$2013,AZ213)&lt;&gt;"",CHAR(10)&amp;INDEX('Controle de reservas'!$M$14:$M$2013,AZ213),"")&amp;IF(INDEX('Controle de reservas'!$N$14:$N$2013,AZ213)&lt;&gt;"",CHAR(10)&amp;"Subst.: "&amp;INDEX('Controle de reservas'!$N$14:$N$2013,AZ213),"")&amp;IF(AND(ISNUMBER(INDEX('Controle de reservas'!$I$14:$I$2013,AZ213)),INDEX('Controle de reservas'!$I$14:$I$2013,AZ213)&gt;0,INDEX('Controle de reservas'!$K$14:$K$2013,AZ213)&gt;INDEX('Controle de reservas'!$I$14:$I$2013,AZ213)),CHAR(10)&amp;"DIVERGÊNCIA DE DATAS",""),IF(INDEX('Controle de reservas'!$L$14:$L$2013,AZ213)="Em cobertura","COV",IF(INDEX('Controle de reservas'!$L$14:$L$2013,AZ213)="Disponível","DISP",IF(INDEX('Controle de reservas'!$L$14:$L$2013,AZ213)="Não utilizado","NU",IF(INDEX('Controle de reservas'!$L$14:$L$2013,AZ213)="Folga","F",IF(INDEX('Controle de reservas'!$L$14:$L$2013,AZ213)="Ocorrência","O",IF(INDEX('Controle de reservas'!$L$14:$L$2013,AZ213)="Programado","PROG",IF(INDEX('Controle de reservas'!$L$14:$L$2013,AZ213)="Disponível no posto","DP","SEM SITUAÇÃO")))))))&amp;IF(INDEX('Controle de reservas'!$M$14:$M$2013,AZ213)&lt;&gt;"",CHAR(10)&amp;INDEX('Controle de reservas'!$M$14:$M$2013,AZ213),IF(OR(INDEX('Controle de reservas'!$L$14:$L$2013,AZ213)="Em cobertura",INDEX('Controle de reservas'!$L$14:$L$2013,AZ213)="Programado"),CHAR(10)&amp;"SEM LOCAL",""))&amp;IF(INDEX('Controle de reservas'!$N$14:$N$2013,AZ213)&lt;&gt;"",CHAR(10)&amp;"Subst.: "&amp;INDEX('Controle de reservas'!$N$14:$N$2013,AZ213),"")&amp;IF(AND(ISNUMBER(INDEX('Controle de reservas'!$I$14:$I$2013,AZ213)),INDEX('Controle de reservas'!$I$14:$I$2013,AZ213)&gt;0,INDEX('Controle de reservas'!$K$14:$K$2013,AZ213)&gt;INDEX('Controle de reservas'!$I$14:$I$2013,AZ213)),CHAR(10)&amp;"DIVERGÊNCIA DE DATAS","")&amp;IF(INDEX('Controle de reservas'!$P$14:$P$2013,AZ213)&lt;&gt;"OK"," !",""))))</f>
      </c>
      <c r="M213" s="17">
        <f ca="1">IF(OR($AQ213=0,M$9="",M$9&lt;$AS213,AND($AT213&lt;&gt;"",M$9&gt;$AT213)),"",IF(BA213=0,"—",IF(INDEX('Controle de reservas'!$P$14:$P$2013,BA213)="DUPLICIDADE NO DIA","CONFLITO"&amp;IF(INDEX('Controle de reservas'!$M$14:$M$2013,BA213)&lt;&gt;"",CHAR(10)&amp;INDEX('Controle de reservas'!$M$14:$M$2013,BA213),"")&amp;IF(INDEX('Controle de reservas'!$N$14:$N$2013,BA213)&lt;&gt;"",CHAR(10)&amp;"Subst.: "&amp;INDEX('Controle de reservas'!$N$14:$N$2013,BA213),"")&amp;IF(AND(ISNUMBER(INDEX('Controle de reservas'!$I$14:$I$2013,BA213)),INDEX('Controle de reservas'!$I$14:$I$2013,BA213)&gt;0,INDEX('Controle de reservas'!$K$14:$K$2013,BA213)&gt;INDEX('Controle de reservas'!$I$14:$I$2013,BA213)),CHAR(10)&amp;"DIVERGÊNCIA DE DATAS",""),IF(INDEX('Controle de reservas'!$L$14:$L$2013,BA213)="Em cobertura","COV",IF(INDEX('Controle de reservas'!$L$14:$L$2013,BA213)="Disponível","DISP",IF(INDEX('Controle de reservas'!$L$14:$L$2013,BA213)="Não utilizado","NU",IF(INDEX('Controle de reservas'!$L$14:$L$2013,BA213)="Folga","F",IF(INDEX('Controle de reservas'!$L$14:$L$2013,BA213)="Ocorrência","O",IF(INDEX('Controle de reservas'!$L$14:$L$2013,BA213)="Programado","PROG",IF(INDEX('Controle de reservas'!$L$14:$L$2013,BA213)="Disponível no posto","DP","SEM SITUAÇÃO")))))))&amp;IF(INDEX('Controle de reservas'!$M$14:$M$2013,BA213)&lt;&gt;"",CHAR(10)&amp;INDEX('Controle de reservas'!$M$14:$M$2013,BA213),IF(OR(INDEX('Controle de reservas'!$L$14:$L$2013,BA213)="Em cobertura",INDEX('Controle de reservas'!$L$14:$L$2013,BA213)="Programado"),CHAR(10)&amp;"SEM LOCAL",""))&amp;IF(INDEX('Controle de reservas'!$N$14:$N$2013,BA213)&lt;&gt;"",CHAR(10)&amp;"Subst.: "&amp;INDEX('Controle de reservas'!$N$14:$N$2013,BA213),"")&amp;IF(AND(ISNUMBER(INDEX('Controle de reservas'!$I$14:$I$2013,BA213)),INDEX('Controle de reservas'!$I$14:$I$2013,BA213)&gt;0,INDEX('Controle de reservas'!$K$14:$K$2013,BA213)&gt;INDEX('Controle de reservas'!$I$14:$I$2013,BA213)),CHAR(10)&amp;"DIVERGÊNCIA DE DATAS","")&amp;IF(INDEX('Controle de reservas'!$P$14:$P$2013,BA213)&lt;&gt;"OK"," !",""))))</f>
      </c>
      <c r="N213" s="17">
        <f ca="1">IF(OR($AQ213=0,N$9="",N$9&lt;$AS213,AND($AT213&lt;&gt;"",N$9&gt;$AT213)),"",IF(BB213=0,"—",IF(INDEX('Controle de reservas'!$P$14:$P$2013,BB213)="DUPLICIDADE NO DIA","CONFLITO"&amp;IF(INDEX('Controle de reservas'!$M$14:$M$2013,BB213)&lt;&gt;"",CHAR(10)&amp;INDEX('Controle de reservas'!$M$14:$M$2013,BB213),"")&amp;IF(INDEX('Controle de reservas'!$N$14:$N$2013,BB213)&lt;&gt;"",CHAR(10)&amp;"Subst.: "&amp;INDEX('Controle de reservas'!$N$14:$N$2013,BB213),"")&amp;IF(AND(ISNUMBER(INDEX('Controle de reservas'!$I$14:$I$2013,BB213)),INDEX('Controle de reservas'!$I$14:$I$2013,BB213)&gt;0,INDEX('Controle de reservas'!$K$14:$K$2013,BB213)&gt;INDEX('Controle de reservas'!$I$14:$I$2013,BB213)),CHAR(10)&amp;"DIVERGÊNCIA DE DATAS",""),IF(INDEX('Controle de reservas'!$L$14:$L$2013,BB213)="Em cobertura","COV",IF(INDEX('Controle de reservas'!$L$14:$L$2013,BB213)="Disponível","DISP",IF(INDEX('Controle de reservas'!$L$14:$L$2013,BB213)="Não utilizado","NU",IF(INDEX('Controle de reservas'!$L$14:$L$2013,BB213)="Folga","F",IF(INDEX('Controle de reservas'!$L$14:$L$2013,BB213)="Ocorrência","O",IF(INDEX('Controle de reservas'!$L$14:$L$2013,BB213)="Programado","PROG",IF(INDEX('Controle de reservas'!$L$14:$L$2013,BB213)="Disponível no posto","DP","SEM SITUAÇÃO")))))))&amp;IF(INDEX('Controle de reservas'!$M$14:$M$2013,BB213)&lt;&gt;"",CHAR(10)&amp;INDEX('Controle de reservas'!$M$14:$M$2013,BB213),IF(OR(INDEX('Controle de reservas'!$L$14:$L$2013,BB213)="Em cobertura",INDEX('Controle de reservas'!$L$14:$L$2013,BB213)="Programado"),CHAR(10)&amp;"SEM LOCAL",""))&amp;IF(INDEX('Controle de reservas'!$N$14:$N$2013,BB213)&lt;&gt;"",CHAR(10)&amp;"Subst.: "&amp;INDEX('Controle de reservas'!$N$14:$N$2013,BB213),"")&amp;IF(AND(ISNUMBER(INDEX('Controle de reservas'!$I$14:$I$2013,BB213)),INDEX('Controle de reservas'!$I$14:$I$2013,BB213)&gt;0,INDEX('Controle de reservas'!$K$14:$K$2013,BB213)&gt;INDEX('Controle de reservas'!$I$14:$I$2013,BB213)),CHAR(10)&amp;"DIVERGÊNCIA DE DATAS","")&amp;IF(INDEX('Controle de reservas'!$P$14:$P$2013,BB213)&lt;&gt;"OK"," !",""))))</f>
      </c>
      <c r="O213" s="17">
        <f ca="1">IF(OR($AQ213=0,O$9="",O$9&lt;$AS213,AND($AT213&lt;&gt;"",O$9&gt;$AT213)),"",IF(BC213=0,"—",IF(INDEX('Controle de reservas'!$P$14:$P$2013,BC213)="DUPLICIDADE NO DIA","CONFLITO"&amp;IF(INDEX('Controle de reservas'!$M$14:$M$2013,BC213)&lt;&gt;"",CHAR(10)&amp;INDEX('Controle de reservas'!$M$14:$M$2013,BC213),"")&amp;IF(INDEX('Controle de reservas'!$N$14:$N$2013,BC213)&lt;&gt;"",CHAR(10)&amp;"Subst.: "&amp;INDEX('Controle de reservas'!$N$14:$N$2013,BC213),"")&amp;IF(AND(ISNUMBER(INDEX('Controle de reservas'!$I$14:$I$2013,BC213)),INDEX('Controle de reservas'!$I$14:$I$2013,BC213)&gt;0,INDEX('Controle de reservas'!$K$14:$K$2013,BC213)&gt;INDEX('Controle de reservas'!$I$14:$I$2013,BC213)),CHAR(10)&amp;"DIVERGÊNCIA DE DATAS",""),IF(INDEX('Controle de reservas'!$L$14:$L$2013,BC213)="Em cobertura","COV",IF(INDEX('Controle de reservas'!$L$14:$L$2013,BC213)="Disponível","DISP",IF(INDEX('Controle de reservas'!$L$14:$L$2013,BC213)="Não utilizado","NU",IF(INDEX('Controle de reservas'!$L$14:$L$2013,BC213)="Folga","F",IF(INDEX('Controle de reservas'!$L$14:$L$2013,BC213)="Ocorrência","O",IF(INDEX('Controle de reservas'!$L$14:$L$2013,BC213)="Programado","PROG",IF(INDEX('Controle de reservas'!$L$14:$L$2013,BC213)="Disponível no posto","DP","SEM SITUAÇÃO")))))))&amp;IF(INDEX('Controle de reservas'!$M$14:$M$2013,BC213)&lt;&gt;"",CHAR(10)&amp;INDEX('Controle de reservas'!$M$14:$M$2013,BC213),IF(OR(INDEX('Controle de reservas'!$L$14:$L$2013,BC213)="Em cobertura",INDEX('Controle de reservas'!$L$14:$L$2013,BC213)="Programado"),CHAR(10)&amp;"SEM LOCAL",""))&amp;IF(INDEX('Controle de reservas'!$N$14:$N$2013,BC213)&lt;&gt;"",CHAR(10)&amp;"Subst.: "&amp;INDEX('Controle de reservas'!$N$14:$N$2013,BC213),"")&amp;IF(AND(ISNUMBER(INDEX('Controle de reservas'!$I$14:$I$2013,BC213)),INDEX('Controle de reservas'!$I$14:$I$2013,BC213)&gt;0,INDEX('Controle de reservas'!$K$14:$K$2013,BC213)&gt;INDEX('Controle de reservas'!$I$14:$I$2013,BC213)),CHAR(10)&amp;"DIVERGÊNCIA DE DATAS","")&amp;IF(INDEX('Controle de reservas'!$P$14:$P$2013,BC213)&lt;&gt;"OK"," !",""))))</f>
      </c>
      <c r="P213" s="17">
        <f ca="1">IF(OR($AQ213=0,P$9="",P$9&lt;$AS213,AND($AT213&lt;&gt;"",P$9&gt;$AT213)),"",IF(BD213=0,"—",IF(INDEX('Controle de reservas'!$P$14:$P$2013,BD213)="DUPLICIDADE NO DIA","CONFLITO"&amp;IF(INDEX('Controle de reservas'!$M$14:$M$2013,BD213)&lt;&gt;"",CHAR(10)&amp;INDEX('Controle de reservas'!$M$14:$M$2013,BD213),"")&amp;IF(INDEX('Controle de reservas'!$N$14:$N$2013,BD213)&lt;&gt;"",CHAR(10)&amp;"Subst.: "&amp;INDEX('Controle de reservas'!$N$14:$N$2013,BD213),"")&amp;IF(AND(ISNUMBER(INDEX('Controle de reservas'!$I$14:$I$2013,BD213)),INDEX('Controle de reservas'!$I$14:$I$2013,BD213)&gt;0,INDEX('Controle de reservas'!$K$14:$K$2013,BD213)&gt;INDEX('Controle de reservas'!$I$14:$I$2013,BD213)),CHAR(10)&amp;"DIVERGÊNCIA DE DATAS",""),IF(INDEX('Controle de reservas'!$L$14:$L$2013,BD213)="Em cobertura","COV",IF(INDEX('Controle de reservas'!$L$14:$L$2013,BD213)="Disponível","DISP",IF(INDEX('Controle de reservas'!$L$14:$L$2013,BD213)="Não utilizado","NU",IF(INDEX('Controle de reservas'!$L$14:$L$2013,BD213)="Folga","F",IF(INDEX('Controle de reservas'!$L$14:$L$2013,BD213)="Ocorrência","O",IF(INDEX('Controle de reservas'!$L$14:$L$2013,BD213)="Programado","PROG",IF(INDEX('Controle de reservas'!$L$14:$L$2013,BD213)="Disponível no posto","DP","SEM SITUAÇÃO")))))))&amp;IF(INDEX('Controle de reservas'!$M$14:$M$2013,BD213)&lt;&gt;"",CHAR(10)&amp;INDEX('Controle de reservas'!$M$14:$M$2013,BD213),IF(OR(INDEX('Controle de reservas'!$L$14:$L$2013,BD213)="Em cobertura",INDEX('Controle de reservas'!$L$14:$L$2013,BD213)="Programado"),CHAR(10)&amp;"SEM LOCAL",""))&amp;IF(INDEX('Controle de reservas'!$N$14:$N$2013,BD213)&lt;&gt;"",CHAR(10)&amp;"Subst.: "&amp;INDEX('Controle de reservas'!$N$14:$N$2013,BD213),"")&amp;IF(AND(ISNUMBER(INDEX('Controle de reservas'!$I$14:$I$2013,BD213)),INDEX('Controle de reservas'!$I$14:$I$2013,BD213)&gt;0,INDEX('Controle de reservas'!$K$14:$K$2013,BD213)&gt;INDEX('Controle de reservas'!$I$14:$I$2013,BD213)),CHAR(10)&amp;"DIVERGÊNCIA DE DATAS","")&amp;IF(INDEX('Controle de reservas'!$P$14:$P$2013,BD213)&lt;&gt;"OK"," !",""))))</f>
      </c>
      <c r="Q213" s="17">
        <f ca="1">IF(OR($AQ213=0,Q$9="",Q$9&lt;$AS213,AND($AT213&lt;&gt;"",Q$9&gt;$AT213)),"",IF(BE213=0,"—",IF(INDEX('Controle de reservas'!$P$14:$P$2013,BE213)="DUPLICIDADE NO DIA","CONFLITO"&amp;IF(INDEX('Controle de reservas'!$M$14:$M$2013,BE213)&lt;&gt;"",CHAR(10)&amp;INDEX('Controle de reservas'!$M$14:$M$2013,BE213),"")&amp;IF(INDEX('Controle de reservas'!$N$14:$N$2013,BE213)&lt;&gt;"",CHAR(10)&amp;"Subst.: "&amp;INDEX('Controle de reservas'!$N$14:$N$2013,BE213),"")&amp;IF(AND(ISNUMBER(INDEX('Controle de reservas'!$I$14:$I$2013,BE213)),INDEX('Controle de reservas'!$I$14:$I$2013,BE213)&gt;0,INDEX('Controle de reservas'!$K$14:$K$2013,BE213)&gt;INDEX('Controle de reservas'!$I$14:$I$2013,BE213)),CHAR(10)&amp;"DIVERGÊNCIA DE DATAS",""),IF(INDEX('Controle de reservas'!$L$14:$L$2013,BE213)="Em cobertura","COV",IF(INDEX('Controle de reservas'!$L$14:$L$2013,BE213)="Disponível","DISP",IF(INDEX('Controle de reservas'!$L$14:$L$2013,BE213)="Não utilizado","NU",IF(INDEX('Controle de reservas'!$L$14:$L$2013,BE213)="Folga","F",IF(INDEX('Controle de reservas'!$L$14:$L$2013,BE213)="Ocorrência","O",IF(INDEX('Controle de reservas'!$L$14:$L$2013,BE213)="Programado","PROG",IF(INDEX('Controle de reservas'!$L$14:$L$2013,BE213)="Disponível no posto","DP","SEM SITUAÇÃO")))))))&amp;IF(INDEX('Controle de reservas'!$M$14:$M$2013,BE213)&lt;&gt;"",CHAR(10)&amp;INDEX('Controle de reservas'!$M$14:$M$2013,BE213),IF(OR(INDEX('Controle de reservas'!$L$14:$L$2013,BE213)="Em cobertura",INDEX('Controle de reservas'!$L$14:$L$2013,BE213)="Programado"),CHAR(10)&amp;"SEM LOCAL",""))&amp;IF(INDEX('Controle de reservas'!$N$14:$N$2013,BE213)&lt;&gt;"",CHAR(10)&amp;"Subst.: "&amp;INDEX('Controle de reservas'!$N$14:$N$2013,BE213),"")&amp;IF(AND(ISNUMBER(INDEX('Controle de reservas'!$I$14:$I$2013,BE213)),INDEX('Controle de reservas'!$I$14:$I$2013,BE213)&gt;0,INDEX('Controle de reservas'!$K$14:$K$2013,BE213)&gt;INDEX('Controle de reservas'!$I$14:$I$2013,BE213)),CHAR(10)&amp;"DIVERGÊNCIA DE DATAS","")&amp;IF(INDEX('Controle de reservas'!$P$14:$P$2013,BE213)&lt;&gt;"OK"," !",""))))</f>
      </c>
      <c r="R213" s="17">
        <f ca="1">IF(OR($AQ213=0,R$9="",R$9&lt;$AS213,AND($AT213&lt;&gt;"",R$9&gt;$AT213)),"",IF(BF213=0,"—",IF(INDEX('Controle de reservas'!$P$14:$P$2013,BF213)="DUPLICIDADE NO DIA","CONFLITO"&amp;IF(INDEX('Controle de reservas'!$M$14:$M$2013,BF213)&lt;&gt;"",CHAR(10)&amp;INDEX('Controle de reservas'!$M$14:$M$2013,BF213),"")&amp;IF(INDEX('Controle de reservas'!$N$14:$N$2013,BF213)&lt;&gt;"",CHAR(10)&amp;"Subst.: "&amp;INDEX('Controle de reservas'!$N$14:$N$2013,BF213),"")&amp;IF(AND(ISNUMBER(INDEX('Controle de reservas'!$I$14:$I$2013,BF213)),INDEX('Controle de reservas'!$I$14:$I$2013,BF213)&gt;0,INDEX('Controle de reservas'!$K$14:$K$2013,BF213)&gt;INDEX('Controle de reservas'!$I$14:$I$2013,BF213)),CHAR(10)&amp;"DIVERGÊNCIA DE DATAS",""),IF(INDEX('Controle de reservas'!$L$14:$L$2013,BF213)="Em cobertura","COV",IF(INDEX('Controle de reservas'!$L$14:$L$2013,BF213)="Disponível","DISP",IF(INDEX('Controle de reservas'!$L$14:$L$2013,BF213)="Não utilizado","NU",IF(INDEX('Controle de reservas'!$L$14:$L$2013,BF213)="Folga","F",IF(INDEX('Controle de reservas'!$L$14:$L$2013,BF213)="Ocorrência","O",IF(INDEX('Controle de reservas'!$L$14:$L$2013,BF213)="Programado","PROG",IF(INDEX('Controle de reservas'!$L$14:$L$2013,BF213)="Disponível no posto","DP","SEM SITUAÇÃO")))))))&amp;IF(INDEX('Controle de reservas'!$M$14:$M$2013,BF213)&lt;&gt;"",CHAR(10)&amp;INDEX('Controle de reservas'!$M$14:$M$2013,BF213),IF(OR(INDEX('Controle de reservas'!$L$14:$L$2013,BF213)="Em cobertura",INDEX('Controle de reservas'!$L$14:$L$2013,BF213)="Programado"),CHAR(10)&amp;"SEM LOCAL",""))&amp;IF(INDEX('Controle de reservas'!$N$14:$N$2013,BF213)&lt;&gt;"",CHAR(10)&amp;"Subst.: "&amp;INDEX('Controle de reservas'!$N$14:$N$2013,BF213),"")&amp;IF(AND(ISNUMBER(INDEX('Controle de reservas'!$I$14:$I$2013,BF213)),INDEX('Controle de reservas'!$I$14:$I$2013,BF213)&gt;0,INDEX('Controle de reservas'!$K$14:$K$2013,BF213)&gt;INDEX('Controle de reservas'!$I$14:$I$2013,BF213)),CHAR(10)&amp;"DIVERGÊNCIA DE DATAS","")&amp;IF(INDEX('Controle de reservas'!$P$14:$P$2013,BF213)&lt;&gt;"OK"," !",""))))</f>
      </c>
      <c r="S213" s="17">
        <f ca="1">IF(OR($AQ213=0,S$9="",S$9&lt;$AS213,AND($AT213&lt;&gt;"",S$9&gt;$AT213)),"",IF(BG213=0,"—",IF(INDEX('Controle de reservas'!$P$14:$P$2013,BG213)="DUPLICIDADE NO DIA","CONFLITO"&amp;IF(INDEX('Controle de reservas'!$M$14:$M$2013,BG213)&lt;&gt;"",CHAR(10)&amp;INDEX('Controle de reservas'!$M$14:$M$2013,BG213),"")&amp;IF(INDEX('Controle de reservas'!$N$14:$N$2013,BG213)&lt;&gt;"",CHAR(10)&amp;"Subst.: "&amp;INDEX('Controle de reservas'!$N$14:$N$2013,BG213),"")&amp;IF(AND(ISNUMBER(INDEX('Controle de reservas'!$I$14:$I$2013,BG213)),INDEX('Controle de reservas'!$I$14:$I$2013,BG213)&gt;0,INDEX('Controle de reservas'!$K$14:$K$2013,BG213)&gt;INDEX('Controle de reservas'!$I$14:$I$2013,BG213)),CHAR(10)&amp;"DIVERGÊNCIA DE DATAS",""),IF(INDEX('Controle de reservas'!$L$14:$L$2013,BG213)="Em cobertura","COV",IF(INDEX('Controle de reservas'!$L$14:$L$2013,BG213)="Disponível","DISP",IF(INDEX('Controle de reservas'!$L$14:$L$2013,BG213)="Não utilizado","NU",IF(INDEX('Controle de reservas'!$L$14:$L$2013,BG213)="Folga","F",IF(INDEX('Controle de reservas'!$L$14:$L$2013,BG213)="Ocorrência","O",IF(INDEX('Controle de reservas'!$L$14:$L$2013,BG213)="Programado","PROG",IF(INDEX('Controle de reservas'!$L$14:$L$2013,BG213)="Disponível no posto","DP","SEM SITUAÇÃO")))))))&amp;IF(INDEX('Controle de reservas'!$M$14:$M$2013,BG213)&lt;&gt;"",CHAR(10)&amp;INDEX('Controle de reservas'!$M$14:$M$2013,BG213),IF(OR(INDEX('Controle de reservas'!$L$14:$L$2013,BG213)="Em cobertura",INDEX('Controle de reservas'!$L$14:$L$2013,BG213)="Programado"),CHAR(10)&amp;"SEM LOCAL",""))&amp;IF(INDEX('Controle de reservas'!$N$14:$N$2013,BG213)&lt;&gt;"",CHAR(10)&amp;"Subst.: "&amp;INDEX('Controle de reservas'!$N$14:$N$2013,BG213),"")&amp;IF(AND(ISNUMBER(INDEX('Controle de reservas'!$I$14:$I$2013,BG213)),INDEX('Controle de reservas'!$I$14:$I$2013,BG213)&gt;0,INDEX('Controle de reservas'!$K$14:$K$2013,BG213)&gt;INDEX('Controle de reservas'!$I$14:$I$2013,BG213)),CHAR(10)&amp;"DIVERGÊNCIA DE DATAS","")&amp;IF(INDEX('Controle de reservas'!$P$14:$P$2013,BG213)&lt;&gt;"OK"," !",""))))</f>
      </c>
      <c r="T213" s="17">
        <f ca="1">IF(OR($AQ213=0,T$9="",T$9&lt;$AS213,AND($AT213&lt;&gt;"",T$9&gt;$AT213)),"",IF(BH213=0,"—",IF(INDEX('Controle de reservas'!$P$14:$P$2013,BH213)="DUPLICIDADE NO DIA","CONFLITO"&amp;IF(INDEX('Controle de reservas'!$M$14:$M$2013,BH213)&lt;&gt;"",CHAR(10)&amp;INDEX('Controle de reservas'!$M$14:$M$2013,BH213),"")&amp;IF(INDEX('Controle de reservas'!$N$14:$N$2013,BH213)&lt;&gt;"",CHAR(10)&amp;"Subst.: "&amp;INDEX('Controle de reservas'!$N$14:$N$2013,BH213),"")&amp;IF(AND(ISNUMBER(INDEX('Controle de reservas'!$I$14:$I$2013,BH213)),INDEX('Controle de reservas'!$I$14:$I$2013,BH213)&gt;0,INDEX('Controle de reservas'!$K$14:$K$2013,BH213)&gt;INDEX('Controle de reservas'!$I$14:$I$2013,BH213)),CHAR(10)&amp;"DIVERGÊNCIA DE DATAS",""),IF(INDEX('Controle de reservas'!$L$14:$L$2013,BH213)="Em cobertura","COV",IF(INDEX('Controle de reservas'!$L$14:$L$2013,BH213)="Disponível","DISP",IF(INDEX('Controle de reservas'!$L$14:$L$2013,BH213)="Não utilizado","NU",IF(INDEX('Controle de reservas'!$L$14:$L$2013,BH213)="Folga","F",IF(INDEX('Controle de reservas'!$L$14:$L$2013,BH213)="Ocorrência","O",IF(INDEX('Controle de reservas'!$L$14:$L$2013,BH213)="Programado","PROG",IF(INDEX('Controle de reservas'!$L$14:$L$2013,BH213)="Disponível no posto","DP","SEM SITUAÇÃO")))))))&amp;IF(INDEX('Controle de reservas'!$M$14:$M$2013,BH213)&lt;&gt;"",CHAR(10)&amp;INDEX('Controle de reservas'!$M$14:$M$2013,BH213),IF(OR(INDEX('Controle de reservas'!$L$14:$L$2013,BH213)="Em cobertura",INDEX('Controle de reservas'!$L$14:$L$2013,BH213)="Programado"),CHAR(10)&amp;"SEM LOCAL",""))&amp;IF(INDEX('Controle de reservas'!$N$14:$N$2013,BH213)&lt;&gt;"",CHAR(10)&amp;"Subst.: "&amp;INDEX('Controle de reservas'!$N$14:$N$2013,BH213),"")&amp;IF(AND(ISNUMBER(INDEX('Controle de reservas'!$I$14:$I$2013,BH213)),INDEX('Controle de reservas'!$I$14:$I$2013,BH213)&gt;0,INDEX('Controle de reservas'!$K$14:$K$2013,BH213)&gt;INDEX('Controle de reservas'!$I$14:$I$2013,BH213)),CHAR(10)&amp;"DIVERGÊNCIA DE DATAS","")&amp;IF(INDEX('Controle de reservas'!$P$14:$P$2013,BH213)&lt;&gt;"OK"," !",""))))</f>
      </c>
      <c r="U213" s="17">
        <f ca="1">IF(OR($AQ213=0,U$9="",U$9&lt;$AS213,AND($AT213&lt;&gt;"",U$9&gt;$AT213)),"",IF(BI213=0,"—",IF(INDEX('Controle de reservas'!$P$14:$P$2013,BI213)="DUPLICIDADE NO DIA","CONFLITO"&amp;IF(INDEX('Controle de reservas'!$M$14:$M$2013,BI213)&lt;&gt;"",CHAR(10)&amp;INDEX('Controle de reservas'!$M$14:$M$2013,BI213),"")&amp;IF(INDEX('Controle de reservas'!$N$14:$N$2013,BI213)&lt;&gt;"",CHAR(10)&amp;"Subst.: "&amp;INDEX('Controle de reservas'!$N$14:$N$2013,BI213),"")&amp;IF(AND(ISNUMBER(INDEX('Controle de reservas'!$I$14:$I$2013,BI213)),INDEX('Controle de reservas'!$I$14:$I$2013,BI213)&gt;0,INDEX('Controle de reservas'!$K$14:$K$2013,BI213)&gt;INDEX('Controle de reservas'!$I$14:$I$2013,BI213)),CHAR(10)&amp;"DIVERGÊNCIA DE DATAS",""),IF(INDEX('Controle de reservas'!$L$14:$L$2013,BI213)="Em cobertura","COV",IF(INDEX('Controle de reservas'!$L$14:$L$2013,BI213)="Disponível","DISP",IF(INDEX('Controle de reservas'!$L$14:$L$2013,BI213)="Não utilizado","NU",IF(INDEX('Controle de reservas'!$L$14:$L$2013,BI213)="Folga","F",IF(INDEX('Controle de reservas'!$L$14:$L$2013,BI213)="Ocorrência","O",IF(INDEX('Controle de reservas'!$L$14:$L$2013,BI213)="Programado","PROG",IF(INDEX('Controle de reservas'!$L$14:$L$2013,BI213)="Disponível no posto","DP","SEM SITUAÇÃO")))))))&amp;IF(INDEX('Controle de reservas'!$M$14:$M$2013,BI213)&lt;&gt;"",CHAR(10)&amp;INDEX('Controle de reservas'!$M$14:$M$2013,BI213),IF(OR(INDEX('Controle de reservas'!$L$14:$L$2013,BI213)="Em cobertura",INDEX('Controle de reservas'!$L$14:$L$2013,BI213)="Programado"),CHAR(10)&amp;"SEM LOCAL",""))&amp;IF(INDEX('Controle de reservas'!$N$14:$N$2013,BI213)&lt;&gt;"",CHAR(10)&amp;"Subst.: "&amp;INDEX('Controle de reservas'!$N$14:$N$2013,BI213),"")&amp;IF(AND(ISNUMBER(INDEX('Controle de reservas'!$I$14:$I$2013,BI213)),INDEX('Controle de reservas'!$I$14:$I$2013,BI213)&gt;0,INDEX('Controle de reservas'!$K$14:$K$2013,BI213)&gt;INDEX('Controle de reservas'!$I$14:$I$2013,BI213)),CHAR(10)&amp;"DIVERGÊNCIA DE DATAS","")&amp;IF(INDEX('Controle de reservas'!$P$14:$P$2013,BI213)&lt;&gt;"OK"," !",""))))</f>
      </c>
      <c r="V213" s="17">
        <f ca="1">IF(OR($AQ213=0,V$9="",V$9&lt;$AS213,AND($AT213&lt;&gt;"",V$9&gt;$AT213)),"",IF(BJ213=0,"—",IF(INDEX('Controle de reservas'!$P$14:$P$2013,BJ213)="DUPLICIDADE NO DIA","CONFLITO"&amp;IF(INDEX('Controle de reservas'!$M$14:$M$2013,BJ213)&lt;&gt;"",CHAR(10)&amp;INDEX('Controle de reservas'!$M$14:$M$2013,BJ213),"")&amp;IF(INDEX('Controle de reservas'!$N$14:$N$2013,BJ213)&lt;&gt;"",CHAR(10)&amp;"Subst.: "&amp;INDEX('Controle de reservas'!$N$14:$N$2013,BJ213),"")&amp;IF(AND(ISNUMBER(INDEX('Controle de reservas'!$I$14:$I$2013,BJ213)),INDEX('Controle de reservas'!$I$14:$I$2013,BJ213)&gt;0,INDEX('Controle de reservas'!$K$14:$K$2013,BJ213)&gt;INDEX('Controle de reservas'!$I$14:$I$2013,BJ213)),CHAR(10)&amp;"DIVERGÊNCIA DE DATAS",""),IF(INDEX('Controle de reservas'!$L$14:$L$2013,BJ213)="Em cobertura","COV",IF(INDEX('Controle de reservas'!$L$14:$L$2013,BJ213)="Disponível","DISP",IF(INDEX('Controle de reservas'!$L$14:$L$2013,BJ213)="Não utilizado","NU",IF(INDEX('Controle de reservas'!$L$14:$L$2013,BJ213)="Folga","F",IF(INDEX('Controle de reservas'!$L$14:$L$2013,BJ213)="Ocorrência","O",IF(INDEX('Controle de reservas'!$L$14:$L$2013,BJ213)="Programado","PROG",IF(INDEX('Controle de reservas'!$L$14:$L$2013,BJ213)="Disponível no posto","DP","SEM SITUAÇÃO")))))))&amp;IF(INDEX('Controle de reservas'!$M$14:$M$2013,BJ213)&lt;&gt;"",CHAR(10)&amp;INDEX('Controle de reservas'!$M$14:$M$2013,BJ213),IF(OR(INDEX('Controle de reservas'!$L$14:$L$2013,BJ213)="Em cobertura",INDEX('Controle de reservas'!$L$14:$L$2013,BJ213)="Programado"),CHAR(10)&amp;"SEM LOCAL",""))&amp;IF(INDEX('Controle de reservas'!$N$14:$N$2013,BJ213)&lt;&gt;"",CHAR(10)&amp;"Subst.: "&amp;INDEX('Controle de reservas'!$N$14:$N$2013,BJ213),"")&amp;IF(AND(ISNUMBER(INDEX('Controle de reservas'!$I$14:$I$2013,BJ213)),INDEX('Controle de reservas'!$I$14:$I$2013,BJ213)&gt;0,INDEX('Controle de reservas'!$K$14:$K$2013,BJ213)&gt;INDEX('Controle de reservas'!$I$14:$I$2013,BJ213)),CHAR(10)&amp;"DIVERGÊNCIA DE DATAS","")&amp;IF(INDEX('Controle de reservas'!$P$14:$P$2013,BJ213)&lt;&gt;"OK"," !",""))))</f>
      </c>
      <c r="W213" s="17">
        <f ca="1">IF(OR($AQ213=0,W$9="",W$9&lt;$AS213,AND($AT213&lt;&gt;"",W$9&gt;$AT213)),"",IF(BK213=0,"—",IF(INDEX('Controle de reservas'!$P$14:$P$2013,BK213)="DUPLICIDADE NO DIA","CONFLITO"&amp;IF(INDEX('Controle de reservas'!$M$14:$M$2013,BK213)&lt;&gt;"",CHAR(10)&amp;INDEX('Controle de reservas'!$M$14:$M$2013,BK213),"")&amp;IF(INDEX('Controle de reservas'!$N$14:$N$2013,BK213)&lt;&gt;"",CHAR(10)&amp;"Subst.: "&amp;INDEX('Controle de reservas'!$N$14:$N$2013,BK213),"")&amp;IF(AND(ISNUMBER(INDEX('Controle de reservas'!$I$14:$I$2013,BK213)),INDEX('Controle de reservas'!$I$14:$I$2013,BK213)&gt;0,INDEX('Controle de reservas'!$K$14:$K$2013,BK213)&gt;INDEX('Controle de reservas'!$I$14:$I$2013,BK213)),CHAR(10)&amp;"DIVERGÊNCIA DE DATAS",""),IF(INDEX('Controle de reservas'!$L$14:$L$2013,BK213)="Em cobertura","COV",IF(INDEX('Controle de reservas'!$L$14:$L$2013,BK213)="Disponível","DISP",IF(INDEX('Controle de reservas'!$L$14:$L$2013,BK213)="Não utilizado","NU",IF(INDEX('Controle de reservas'!$L$14:$L$2013,BK213)="Folga","F",IF(INDEX('Controle de reservas'!$L$14:$L$2013,BK213)="Ocorrência","O",IF(INDEX('Controle de reservas'!$L$14:$L$2013,BK213)="Programado","PROG",IF(INDEX('Controle de reservas'!$L$14:$L$2013,BK213)="Disponível no posto","DP","SEM SITUAÇÃO")))))))&amp;IF(INDEX('Controle de reservas'!$M$14:$M$2013,BK213)&lt;&gt;"",CHAR(10)&amp;INDEX('Controle de reservas'!$M$14:$M$2013,BK213),IF(OR(INDEX('Controle de reservas'!$L$14:$L$2013,BK213)="Em cobertura",INDEX('Controle de reservas'!$L$14:$L$2013,BK213)="Programado"),CHAR(10)&amp;"SEM LOCAL",""))&amp;IF(INDEX('Controle de reservas'!$N$14:$N$2013,BK213)&lt;&gt;"",CHAR(10)&amp;"Subst.: "&amp;INDEX('Controle de reservas'!$N$14:$N$2013,BK213),"")&amp;IF(AND(ISNUMBER(INDEX('Controle de reservas'!$I$14:$I$2013,BK213)),INDEX('Controle de reservas'!$I$14:$I$2013,BK213)&gt;0,INDEX('Controle de reservas'!$K$14:$K$2013,BK213)&gt;INDEX('Controle de reservas'!$I$14:$I$2013,BK213)),CHAR(10)&amp;"DIVERGÊNCIA DE DATAS","")&amp;IF(INDEX('Controle de reservas'!$P$14:$P$2013,BK213)&lt;&gt;"OK"," !",""))))</f>
      </c>
      <c r="X213" s="17">
        <f ca="1">IF(OR($AQ213=0,X$9="",X$9&lt;$AS213,AND($AT213&lt;&gt;"",X$9&gt;$AT213)),"",IF(BL213=0,"—",IF(INDEX('Controle de reservas'!$P$14:$P$2013,BL213)="DUPLICIDADE NO DIA","CONFLITO"&amp;IF(INDEX('Controle de reservas'!$M$14:$M$2013,BL213)&lt;&gt;"",CHAR(10)&amp;INDEX('Controle de reservas'!$M$14:$M$2013,BL213),"")&amp;IF(INDEX('Controle de reservas'!$N$14:$N$2013,BL213)&lt;&gt;"",CHAR(10)&amp;"Subst.: "&amp;INDEX('Controle de reservas'!$N$14:$N$2013,BL213),"")&amp;IF(AND(ISNUMBER(INDEX('Controle de reservas'!$I$14:$I$2013,BL213)),INDEX('Controle de reservas'!$I$14:$I$2013,BL213)&gt;0,INDEX('Controle de reservas'!$K$14:$K$2013,BL213)&gt;INDEX('Controle de reservas'!$I$14:$I$2013,BL213)),CHAR(10)&amp;"DIVERGÊNCIA DE DATAS",""),IF(INDEX('Controle de reservas'!$L$14:$L$2013,BL213)="Em cobertura","COV",IF(INDEX('Controle de reservas'!$L$14:$L$2013,BL213)="Disponível","DISP",IF(INDEX('Controle de reservas'!$L$14:$L$2013,BL213)="Não utilizado","NU",IF(INDEX('Controle de reservas'!$L$14:$L$2013,BL213)="Folga","F",IF(INDEX('Controle de reservas'!$L$14:$L$2013,BL213)="Ocorrência","O",IF(INDEX('Controle de reservas'!$L$14:$L$2013,BL213)="Programado","PROG",IF(INDEX('Controle de reservas'!$L$14:$L$2013,BL213)="Disponível no posto","DP","SEM SITUAÇÃO")))))))&amp;IF(INDEX('Controle de reservas'!$M$14:$M$2013,BL213)&lt;&gt;"",CHAR(10)&amp;INDEX('Controle de reservas'!$M$14:$M$2013,BL213),IF(OR(INDEX('Controle de reservas'!$L$14:$L$2013,BL213)="Em cobertura",INDEX('Controle de reservas'!$L$14:$L$2013,BL213)="Programado"),CHAR(10)&amp;"SEM LOCAL",""))&amp;IF(INDEX('Controle de reservas'!$N$14:$N$2013,BL213)&lt;&gt;"",CHAR(10)&amp;"Subst.: "&amp;INDEX('Controle de reservas'!$N$14:$N$2013,BL213),"")&amp;IF(AND(ISNUMBER(INDEX('Controle de reservas'!$I$14:$I$2013,BL213)),INDEX('Controle de reservas'!$I$14:$I$2013,BL213)&gt;0,INDEX('Controle de reservas'!$K$14:$K$2013,BL213)&gt;INDEX('Controle de reservas'!$I$14:$I$2013,BL213)),CHAR(10)&amp;"DIVERGÊNCIA DE DATAS","")&amp;IF(INDEX('Controle de reservas'!$P$14:$P$2013,BL213)&lt;&gt;"OK"," !",""))))</f>
      </c>
      <c r="Y213" s="17">
        <f ca="1">IF(OR($AQ213=0,Y$9="",Y$9&lt;$AS213,AND($AT213&lt;&gt;"",Y$9&gt;$AT213)),"",IF(BM213=0,"—",IF(INDEX('Controle de reservas'!$P$14:$P$2013,BM213)="DUPLICIDADE NO DIA","CONFLITO"&amp;IF(INDEX('Controle de reservas'!$M$14:$M$2013,BM213)&lt;&gt;"",CHAR(10)&amp;INDEX('Controle de reservas'!$M$14:$M$2013,BM213),"")&amp;IF(INDEX('Controle de reservas'!$N$14:$N$2013,BM213)&lt;&gt;"",CHAR(10)&amp;"Subst.: "&amp;INDEX('Controle de reservas'!$N$14:$N$2013,BM213),"")&amp;IF(AND(ISNUMBER(INDEX('Controle de reservas'!$I$14:$I$2013,BM213)),INDEX('Controle de reservas'!$I$14:$I$2013,BM213)&gt;0,INDEX('Controle de reservas'!$K$14:$K$2013,BM213)&gt;INDEX('Controle de reservas'!$I$14:$I$2013,BM213)),CHAR(10)&amp;"DIVERGÊNCIA DE DATAS",""),IF(INDEX('Controle de reservas'!$L$14:$L$2013,BM213)="Em cobertura","COV",IF(INDEX('Controle de reservas'!$L$14:$L$2013,BM213)="Disponível","DISP",IF(INDEX('Controle de reservas'!$L$14:$L$2013,BM213)="Não utilizado","NU",IF(INDEX('Controle de reservas'!$L$14:$L$2013,BM213)="Folga","F",IF(INDEX('Controle de reservas'!$L$14:$L$2013,BM213)="Ocorrência","O",IF(INDEX('Controle de reservas'!$L$14:$L$2013,BM213)="Programado","PROG",IF(INDEX('Controle de reservas'!$L$14:$L$2013,BM213)="Disponível no posto","DP","SEM SITUAÇÃO")))))))&amp;IF(INDEX('Controle de reservas'!$M$14:$M$2013,BM213)&lt;&gt;"",CHAR(10)&amp;INDEX('Controle de reservas'!$M$14:$M$2013,BM213),IF(OR(INDEX('Controle de reservas'!$L$14:$L$2013,BM213)="Em cobertura",INDEX('Controle de reservas'!$L$14:$L$2013,BM213)="Programado"),CHAR(10)&amp;"SEM LOCAL",""))&amp;IF(INDEX('Controle de reservas'!$N$14:$N$2013,BM213)&lt;&gt;"",CHAR(10)&amp;"Subst.: "&amp;INDEX('Controle de reservas'!$N$14:$N$2013,BM213),"")&amp;IF(AND(ISNUMBER(INDEX('Controle de reservas'!$I$14:$I$2013,BM213)),INDEX('Controle de reservas'!$I$14:$I$2013,BM213)&gt;0,INDEX('Controle de reservas'!$K$14:$K$2013,BM213)&gt;INDEX('Controle de reservas'!$I$14:$I$2013,BM213)),CHAR(10)&amp;"DIVERGÊNCIA DE DATAS","")&amp;IF(INDEX('Controle de reservas'!$P$14:$P$2013,BM213)&lt;&gt;"OK"," !",""))))</f>
      </c>
      <c r="Z213" s="17">
        <f ca="1">IF(OR($AQ213=0,Z$9="",Z$9&lt;$AS213,AND($AT213&lt;&gt;"",Z$9&gt;$AT213)),"",IF(BN213=0,"—",IF(INDEX('Controle de reservas'!$P$14:$P$2013,BN213)="DUPLICIDADE NO DIA","CONFLITO"&amp;IF(INDEX('Controle de reservas'!$M$14:$M$2013,BN213)&lt;&gt;"",CHAR(10)&amp;INDEX('Controle de reservas'!$M$14:$M$2013,BN213),"")&amp;IF(INDEX('Controle de reservas'!$N$14:$N$2013,BN213)&lt;&gt;"",CHAR(10)&amp;"Subst.: "&amp;INDEX('Controle de reservas'!$N$14:$N$2013,BN213),"")&amp;IF(AND(ISNUMBER(INDEX('Controle de reservas'!$I$14:$I$2013,BN213)),INDEX('Controle de reservas'!$I$14:$I$2013,BN213)&gt;0,INDEX('Controle de reservas'!$K$14:$K$2013,BN213)&gt;INDEX('Controle de reservas'!$I$14:$I$2013,BN213)),CHAR(10)&amp;"DIVERGÊNCIA DE DATAS",""),IF(INDEX('Controle de reservas'!$L$14:$L$2013,BN213)="Em cobertura","COV",IF(INDEX('Controle de reservas'!$L$14:$L$2013,BN213)="Disponível","DISP",IF(INDEX('Controle de reservas'!$L$14:$L$2013,BN213)="Não utilizado","NU",IF(INDEX('Controle de reservas'!$L$14:$L$2013,BN213)="Folga","F",IF(INDEX('Controle de reservas'!$L$14:$L$2013,BN213)="Ocorrência","O",IF(INDEX('Controle de reservas'!$L$14:$L$2013,BN213)="Programado","PROG",IF(INDEX('Controle de reservas'!$L$14:$L$2013,BN213)="Disponível no posto","DP","SEM SITUAÇÃO")))))))&amp;IF(INDEX('Controle de reservas'!$M$14:$M$2013,BN213)&lt;&gt;"",CHAR(10)&amp;INDEX('Controle de reservas'!$M$14:$M$2013,BN213),IF(OR(INDEX('Controle de reservas'!$L$14:$L$2013,BN213)="Em cobertura",INDEX('Controle de reservas'!$L$14:$L$2013,BN213)="Programado"),CHAR(10)&amp;"SEM LOCAL",""))&amp;IF(INDEX('Controle de reservas'!$N$14:$N$2013,BN213)&lt;&gt;"",CHAR(10)&amp;"Subst.: "&amp;INDEX('Controle de reservas'!$N$14:$N$2013,BN213),"")&amp;IF(AND(ISNUMBER(INDEX('Controle de reservas'!$I$14:$I$2013,BN213)),INDEX('Controle de reservas'!$I$14:$I$2013,BN213)&gt;0,INDEX('Controle de reservas'!$K$14:$K$2013,BN213)&gt;INDEX('Controle de reservas'!$I$14:$I$2013,BN213)),CHAR(10)&amp;"DIVERGÊNCIA DE DATAS","")&amp;IF(INDEX('Controle de reservas'!$P$14:$P$2013,BN213)&lt;&gt;"OK"," !",""))))</f>
      </c>
      <c r="AA213" s="17">
        <f ca="1">IF(OR($AQ213=0,AA$9="",AA$9&lt;$AS213,AND($AT213&lt;&gt;"",AA$9&gt;$AT213)),"",IF(BO213=0,"—",IF(INDEX('Controle de reservas'!$P$14:$P$2013,BO213)="DUPLICIDADE NO DIA","CONFLITO"&amp;IF(INDEX('Controle de reservas'!$M$14:$M$2013,BO213)&lt;&gt;"",CHAR(10)&amp;INDEX('Controle de reservas'!$M$14:$M$2013,BO213),"")&amp;IF(INDEX('Controle de reservas'!$N$14:$N$2013,BO213)&lt;&gt;"",CHAR(10)&amp;"Subst.: "&amp;INDEX('Controle de reservas'!$N$14:$N$2013,BO213),"")&amp;IF(AND(ISNUMBER(INDEX('Controle de reservas'!$I$14:$I$2013,BO213)),INDEX('Controle de reservas'!$I$14:$I$2013,BO213)&gt;0,INDEX('Controle de reservas'!$K$14:$K$2013,BO213)&gt;INDEX('Controle de reservas'!$I$14:$I$2013,BO213)),CHAR(10)&amp;"DIVERGÊNCIA DE DATAS",""),IF(INDEX('Controle de reservas'!$L$14:$L$2013,BO213)="Em cobertura","COV",IF(INDEX('Controle de reservas'!$L$14:$L$2013,BO213)="Disponível","DISP",IF(INDEX('Controle de reservas'!$L$14:$L$2013,BO213)="Não utilizado","NU",IF(INDEX('Controle de reservas'!$L$14:$L$2013,BO213)="Folga","F",IF(INDEX('Controle de reservas'!$L$14:$L$2013,BO213)="Ocorrência","O",IF(INDEX('Controle de reservas'!$L$14:$L$2013,BO213)="Programado","PROG",IF(INDEX('Controle de reservas'!$L$14:$L$2013,BO213)="Disponível no posto","DP","SEM SITUAÇÃO")))))))&amp;IF(INDEX('Controle de reservas'!$M$14:$M$2013,BO213)&lt;&gt;"",CHAR(10)&amp;INDEX('Controle de reservas'!$M$14:$M$2013,BO213),IF(OR(INDEX('Controle de reservas'!$L$14:$L$2013,BO213)="Em cobertura",INDEX('Controle de reservas'!$L$14:$L$2013,BO213)="Programado"),CHAR(10)&amp;"SEM LOCAL",""))&amp;IF(INDEX('Controle de reservas'!$N$14:$N$2013,BO213)&lt;&gt;"",CHAR(10)&amp;"Subst.: "&amp;INDEX('Controle de reservas'!$N$14:$N$2013,BO213),"")&amp;IF(AND(ISNUMBER(INDEX('Controle de reservas'!$I$14:$I$2013,BO213)),INDEX('Controle de reservas'!$I$14:$I$2013,BO213)&gt;0,INDEX('Controle de reservas'!$K$14:$K$2013,BO213)&gt;INDEX('Controle de reservas'!$I$14:$I$2013,BO213)),CHAR(10)&amp;"DIVERGÊNCIA DE DATAS","")&amp;IF(INDEX('Controle de reservas'!$P$14:$P$2013,BO213)&lt;&gt;"OK"," !",""))))</f>
      </c>
      <c r="AB213" s="17">
        <f ca="1">IF(OR($AQ213=0,AB$9="",AB$9&lt;$AS213,AND($AT213&lt;&gt;"",AB$9&gt;$AT213)),"",IF(BP213=0,"—",IF(INDEX('Controle de reservas'!$P$14:$P$2013,BP213)="DUPLICIDADE NO DIA","CONFLITO"&amp;IF(INDEX('Controle de reservas'!$M$14:$M$2013,BP213)&lt;&gt;"",CHAR(10)&amp;INDEX('Controle de reservas'!$M$14:$M$2013,BP213),"")&amp;IF(INDEX('Controle de reservas'!$N$14:$N$2013,BP213)&lt;&gt;"",CHAR(10)&amp;"Subst.: "&amp;INDEX('Controle de reservas'!$N$14:$N$2013,BP213),"")&amp;IF(AND(ISNUMBER(INDEX('Controle de reservas'!$I$14:$I$2013,BP213)),INDEX('Controle de reservas'!$I$14:$I$2013,BP213)&gt;0,INDEX('Controle de reservas'!$K$14:$K$2013,BP213)&gt;INDEX('Controle de reservas'!$I$14:$I$2013,BP213)),CHAR(10)&amp;"DIVERGÊNCIA DE DATAS",""),IF(INDEX('Controle de reservas'!$L$14:$L$2013,BP213)="Em cobertura","COV",IF(INDEX('Controle de reservas'!$L$14:$L$2013,BP213)="Disponível","DISP",IF(INDEX('Controle de reservas'!$L$14:$L$2013,BP213)="Não utilizado","NU",IF(INDEX('Controle de reservas'!$L$14:$L$2013,BP213)="Folga","F",IF(INDEX('Controle de reservas'!$L$14:$L$2013,BP213)="Ocorrência","O",IF(INDEX('Controle de reservas'!$L$14:$L$2013,BP213)="Programado","PROG",IF(INDEX('Controle de reservas'!$L$14:$L$2013,BP213)="Disponível no posto","DP","SEM SITUAÇÃO")))))))&amp;IF(INDEX('Controle de reservas'!$M$14:$M$2013,BP213)&lt;&gt;"",CHAR(10)&amp;INDEX('Controle de reservas'!$M$14:$M$2013,BP213),IF(OR(INDEX('Controle de reservas'!$L$14:$L$2013,BP213)="Em cobertura",INDEX('Controle de reservas'!$L$14:$L$2013,BP213)="Programado"),CHAR(10)&amp;"SEM LOCAL",""))&amp;IF(INDEX('Controle de reservas'!$N$14:$N$2013,BP213)&lt;&gt;"",CHAR(10)&amp;"Subst.: "&amp;INDEX('Controle de reservas'!$N$14:$N$2013,BP213),"")&amp;IF(AND(ISNUMBER(INDEX('Controle de reservas'!$I$14:$I$2013,BP213)),INDEX('Controle de reservas'!$I$14:$I$2013,BP213)&gt;0,INDEX('Controle de reservas'!$K$14:$K$2013,BP213)&gt;INDEX('Controle de reservas'!$I$14:$I$2013,BP213)),CHAR(10)&amp;"DIVERGÊNCIA DE DATAS","")&amp;IF(INDEX('Controle de reservas'!$P$14:$P$2013,BP213)&lt;&gt;"OK"," !",""))))</f>
      </c>
      <c r="AC213" s="17">
        <f ca="1">IF(OR($AQ213=0,AC$9="",AC$9&lt;$AS213,AND($AT213&lt;&gt;"",AC$9&gt;$AT213)),"",IF(BQ213=0,"—",IF(INDEX('Controle de reservas'!$P$14:$P$2013,BQ213)="DUPLICIDADE NO DIA","CONFLITO"&amp;IF(INDEX('Controle de reservas'!$M$14:$M$2013,BQ213)&lt;&gt;"",CHAR(10)&amp;INDEX('Controle de reservas'!$M$14:$M$2013,BQ213),"")&amp;IF(INDEX('Controle de reservas'!$N$14:$N$2013,BQ213)&lt;&gt;"",CHAR(10)&amp;"Subst.: "&amp;INDEX('Controle de reservas'!$N$14:$N$2013,BQ213),"")&amp;IF(AND(ISNUMBER(INDEX('Controle de reservas'!$I$14:$I$2013,BQ213)),INDEX('Controle de reservas'!$I$14:$I$2013,BQ213)&gt;0,INDEX('Controle de reservas'!$K$14:$K$2013,BQ213)&gt;INDEX('Controle de reservas'!$I$14:$I$2013,BQ213)),CHAR(10)&amp;"DIVERGÊNCIA DE DATAS",""),IF(INDEX('Controle de reservas'!$L$14:$L$2013,BQ213)="Em cobertura","COV",IF(INDEX('Controle de reservas'!$L$14:$L$2013,BQ213)="Disponível","DISP",IF(INDEX('Controle de reservas'!$L$14:$L$2013,BQ213)="Não utilizado","NU",IF(INDEX('Controle de reservas'!$L$14:$L$2013,BQ213)="Folga","F",IF(INDEX('Controle de reservas'!$L$14:$L$2013,BQ213)="Ocorrência","O",IF(INDEX('Controle de reservas'!$L$14:$L$2013,BQ213)="Programado","PROG",IF(INDEX('Controle de reservas'!$L$14:$L$2013,BQ213)="Disponível no posto","DP","SEM SITUAÇÃO")))))))&amp;IF(INDEX('Controle de reservas'!$M$14:$M$2013,BQ213)&lt;&gt;"",CHAR(10)&amp;INDEX('Controle de reservas'!$M$14:$M$2013,BQ213),IF(OR(INDEX('Controle de reservas'!$L$14:$L$2013,BQ213)="Em cobertura",INDEX('Controle de reservas'!$L$14:$L$2013,BQ213)="Programado"),CHAR(10)&amp;"SEM LOCAL",""))&amp;IF(INDEX('Controle de reservas'!$N$14:$N$2013,BQ213)&lt;&gt;"",CHAR(10)&amp;"Subst.: "&amp;INDEX('Controle de reservas'!$N$14:$N$2013,BQ213),"")&amp;IF(AND(ISNUMBER(INDEX('Controle de reservas'!$I$14:$I$2013,BQ213)),INDEX('Controle de reservas'!$I$14:$I$2013,BQ213)&gt;0,INDEX('Controle de reservas'!$K$14:$K$2013,BQ213)&gt;INDEX('Controle de reservas'!$I$14:$I$2013,BQ213)),CHAR(10)&amp;"DIVERGÊNCIA DE DATAS","")&amp;IF(INDEX('Controle de reservas'!$P$14:$P$2013,BQ213)&lt;&gt;"OK"," !",""))))</f>
      </c>
      <c r="AD213" s="17">
        <f ca="1">IF(OR($AQ213=0,AD$9="",AD$9&lt;$AS213,AND($AT213&lt;&gt;"",AD$9&gt;$AT213)),"",IF(BR213=0,"—",IF(INDEX('Controle de reservas'!$P$14:$P$2013,BR213)="DUPLICIDADE NO DIA","CONFLITO"&amp;IF(INDEX('Controle de reservas'!$M$14:$M$2013,BR213)&lt;&gt;"",CHAR(10)&amp;INDEX('Controle de reservas'!$M$14:$M$2013,BR213),"")&amp;IF(INDEX('Controle de reservas'!$N$14:$N$2013,BR213)&lt;&gt;"",CHAR(10)&amp;"Subst.: "&amp;INDEX('Controle de reservas'!$N$14:$N$2013,BR213),"")&amp;IF(AND(ISNUMBER(INDEX('Controle de reservas'!$I$14:$I$2013,BR213)),INDEX('Controle de reservas'!$I$14:$I$2013,BR213)&gt;0,INDEX('Controle de reservas'!$K$14:$K$2013,BR213)&gt;INDEX('Controle de reservas'!$I$14:$I$2013,BR213)),CHAR(10)&amp;"DIVERGÊNCIA DE DATAS",""),IF(INDEX('Controle de reservas'!$L$14:$L$2013,BR213)="Em cobertura","COV",IF(INDEX('Controle de reservas'!$L$14:$L$2013,BR213)="Disponível","DISP",IF(INDEX('Controle de reservas'!$L$14:$L$2013,BR213)="Não utilizado","NU",IF(INDEX('Controle de reservas'!$L$14:$L$2013,BR213)="Folga","F",IF(INDEX('Controle de reservas'!$L$14:$L$2013,BR213)="Ocorrência","O",IF(INDEX('Controle de reservas'!$L$14:$L$2013,BR213)="Programado","PROG",IF(INDEX('Controle de reservas'!$L$14:$L$2013,BR213)="Disponível no posto","DP","SEM SITUAÇÃO")))))))&amp;IF(INDEX('Controle de reservas'!$M$14:$M$2013,BR213)&lt;&gt;"",CHAR(10)&amp;INDEX('Controle de reservas'!$M$14:$M$2013,BR213),IF(OR(INDEX('Controle de reservas'!$L$14:$L$2013,BR213)="Em cobertura",INDEX('Controle de reservas'!$L$14:$L$2013,BR213)="Programado"),CHAR(10)&amp;"SEM LOCAL",""))&amp;IF(INDEX('Controle de reservas'!$N$14:$N$2013,BR213)&lt;&gt;"",CHAR(10)&amp;"Subst.: "&amp;INDEX('Controle de reservas'!$N$14:$N$2013,BR213),"")&amp;IF(AND(ISNUMBER(INDEX('Controle de reservas'!$I$14:$I$2013,BR213)),INDEX('Controle de reservas'!$I$14:$I$2013,BR213)&gt;0,INDEX('Controle de reservas'!$K$14:$K$2013,BR213)&gt;INDEX('Controle de reservas'!$I$14:$I$2013,BR213)),CHAR(10)&amp;"DIVERGÊNCIA DE DATAS","")&amp;IF(INDEX('Controle de reservas'!$P$14:$P$2013,BR213)&lt;&gt;"OK"," !",""))))</f>
      </c>
      <c r="AE213" s="17">
        <f ca="1">IF(OR($AQ213=0,AE$9="",AE$9&lt;$AS213,AND($AT213&lt;&gt;"",AE$9&gt;$AT213)),"",IF(BS213=0,"—",IF(INDEX('Controle de reservas'!$P$14:$P$2013,BS213)="DUPLICIDADE NO DIA","CONFLITO"&amp;IF(INDEX('Controle de reservas'!$M$14:$M$2013,BS213)&lt;&gt;"",CHAR(10)&amp;INDEX('Controle de reservas'!$M$14:$M$2013,BS213),"")&amp;IF(INDEX('Controle de reservas'!$N$14:$N$2013,BS213)&lt;&gt;"",CHAR(10)&amp;"Subst.: "&amp;INDEX('Controle de reservas'!$N$14:$N$2013,BS213),"")&amp;IF(AND(ISNUMBER(INDEX('Controle de reservas'!$I$14:$I$2013,BS213)),INDEX('Controle de reservas'!$I$14:$I$2013,BS213)&gt;0,INDEX('Controle de reservas'!$K$14:$K$2013,BS213)&gt;INDEX('Controle de reservas'!$I$14:$I$2013,BS213)),CHAR(10)&amp;"DIVERGÊNCIA DE DATAS",""),IF(INDEX('Controle de reservas'!$L$14:$L$2013,BS213)="Em cobertura","COV",IF(INDEX('Controle de reservas'!$L$14:$L$2013,BS213)="Disponível","DISP",IF(INDEX('Controle de reservas'!$L$14:$L$2013,BS213)="Não utilizado","NU",IF(INDEX('Controle de reservas'!$L$14:$L$2013,BS213)="Folga","F",IF(INDEX('Controle de reservas'!$L$14:$L$2013,BS213)="Ocorrência","O",IF(INDEX('Controle de reservas'!$L$14:$L$2013,BS213)="Programado","PROG",IF(INDEX('Controle de reservas'!$L$14:$L$2013,BS213)="Disponível no posto","DP","SEM SITUAÇÃO")))))))&amp;IF(INDEX('Controle de reservas'!$M$14:$M$2013,BS213)&lt;&gt;"",CHAR(10)&amp;INDEX('Controle de reservas'!$M$14:$M$2013,BS213),IF(OR(INDEX('Controle de reservas'!$L$14:$L$2013,BS213)="Em cobertura",INDEX('Controle de reservas'!$L$14:$L$2013,BS213)="Programado"),CHAR(10)&amp;"SEM LOCAL",""))&amp;IF(INDEX('Controle de reservas'!$N$14:$N$2013,BS213)&lt;&gt;"",CHAR(10)&amp;"Subst.: "&amp;INDEX('Controle de reservas'!$N$14:$N$2013,BS213),"")&amp;IF(AND(ISNUMBER(INDEX('Controle de reservas'!$I$14:$I$2013,BS213)),INDEX('Controle de reservas'!$I$14:$I$2013,BS213)&gt;0,INDEX('Controle de reservas'!$K$14:$K$2013,BS213)&gt;INDEX('Controle de reservas'!$I$14:$I$2013,BS213)),CHAR(10)&amp;"DIVERGÊNCIA DE DATAS","")&amp;IF(INDEX('Controle de reservas'!$P$14:$P$2013,BS213)&lt;&gt;"OK"," !",""))))</f>
      </c>
      <c r="AF213" s="17">
        <f ca="1">IF(OR($AQ213=0,AF$9="",AF$9&lt;$AS213,AND($AT213&lt;&gt;"",AF$9&gt;$AT213)),"",IF(BT213=0,"—",IF(INDEX('Controle de reservas'!$P$14:$P$2013,BT213)="DUPLICIDADE NO DIA","CONFLITO"&amp;IF(INDEX('Controle de reservas'!$M$14:$M$2013,BT213)&lt;&gt;"",CHAR(10)&amp;INDEX('Controle de reservas'!$M$14:$M$2013,BT213),"")&amp;IF(INDEX('Controle de reservas'!$N$14:$N$2013,BT213)&lt;&gt;"",CHAR(10)&amp;"Subst.: "&amp;INDEX('Controle de reservas'!$N$14:$N$2013,BT213),"")&amp;IF(AND(ISNUMBER(INDEX('Controle de reservas'!$I$14:$I$2013,BT213)),INDEX('Controle de reservas'!$I$14:$I$2013,BT213)&gt;0,INDEX('Controle de reservas'!$K$14:$K$2013,BT213)&gt;INDEX('Controle de reservas'!$I$14:$I$2013,BT213)),CHAR(10)&amp;"DIVERGÊNCIA DE DATAS",""),IF(INDEX('Controle de reservas'!$L$14:$L$2013,BT213)="Em cobertura","COV",IF(INDEX('Controle de reservas'!$L$14:$L$2013,BT213)="Disponível","DISP",IF(INDEX('Controle de reservas'!$L$14:$L$2013,BT213)="Não utilizado","NU",IF(INDEX('Controle de reservas'!$L$14:$L$2013,BT213)="Folga","F",IF(INDEX('Controle de reservas'!$L$14:$L$2013,BT213)="Ocorrência","O",IF(INDEX('Controle de reservas'!$L$14:$L$2013,BT213)="Programado","PROG",IF(INDEX('Controle de reservas'!$L$14:$L$2013,BT213)="Disponível no posto","DP","SEM SITUAÇÃO")))))))&amp;IF(INDEX('Controle de reservas'!$M$14:$M$2013,BT213)&lt;&gt;"",CHAR(10)&amp;INDEX('Controle de reservas'!$M$14:$M$2013,BT213),IF(OR(INDEX('Controle de reservas'!$L$14:$L$2013,BT213)="Em cobertura",INDEX('Controle de reservas'!$L$14:$L$2013,BT213)="Programado"),CHAR(10)&amp;"SEM LOCAL",""))&amp;IF(INDEX('Controle de reservas'!$N$14:$N$2013,BT213)&lt;&gt;"",CHAR(10)&amp;"Subst.: "&amp;INDEX('Controle de reservas'!$N$14:$N$2013,BT213),"")&amp;IF(AND(ISNUMBER(INDEX('Controle de reservas'!$I$14:$I$2013,BT213)),INDEX('Controle de reservas'!$I$14:$I$2013,BT213)&gt;0,INDEX('Controle de reservas'!$K$14:$K$2013,BT213)&gt;INDEX('Controle de reservas'!$I$14:$I$2013,BT213)),CHAR(10)&amp;"DIVERGÊNCIA DE DATAS","")&amp;IF(INDEX('Controle de reservas'!$P$14:$P$2013,BT213)&lt;&gt;"OK"," !",""))))</f>
      </c>
      <c r="AG213" s="17">
        <f ca="1">IF(OR($AQ213=0,AG$9="",AG$9&lt;$AS213,AND($AT213&lt;&gt;"",AG$9&gt;$AT213)),"",IF(BU213=0,"—",IF(INDEX('Controle de reservas'!$P$14:$P$2013,BU213)="DUPLICIDADE NO DIA","CONFLITO"&amp;IF(INDEX('Controle de reservas'!$M$14:$M$2013,BU213)&lt;&gt;"",CHAR(10)&amp;INDEX('Controle de reservas'!$M$14:$M$2013,BU213),"")&amp;IF(INDEX('Controle de reservas'!$N$14:$N$2013,BU213)&lt;&gt;"",CHAR(10)&amp;"Subst.: "&amp;INDEX('Controle de reservas'!$N$14:$N$2013,BU213),"")&amp;IF(AND(ISNUMBER(INDEX('Controle de reservas'!$I$14:$I$2013,BU213)),INDEX('Controle de reservas'!$I$14:$I$2013,BU213)&gt;0,INDEX('Controle de reservas'!$K$14:$K$2013,BU213)&gt;INDEX('Controle de reservas'!$I$14:$I$2013,BU213)),CHAR(10)&amp;"DIVERGÊNCIA DE DATAS",""),IF(INDEX('Controle de reservas'!$L$14:$L$2013,BU213)="Em cobertura","COV",IF(INDEX('Controle de reservas'!$L$14:$L$2013,BU213)="Disponível","DISP",IF(INDEX('Controle de reservas'!$L$14:$L$2013,BU213)="Não utilizado","NU",IF(INDEX('Controle de reservas'!$L$14:$L$2013,BU213)="Folga","F",IF(INDEX('Controle de reservas'!$L$14:$L$2013,BU213)="Ocorrência","O",IF(INDEX('Controle de reservas'!$L$14:$L$2013,BU213)="Programado","PROG",IF(INDEX('Controle de reservas'!$L$14:$L$2013,BU213)="Disponível no posto","DP","SEM SITUAÇÃO")))))))&amp;IF(INDEX('Controle de reservas'!$M$14:$M$2013,BU213)&lt;&gt;"",CHAR(10)&amp;INDEX('Controle de reservas'!$M$14:$M$2013,BU213),IF(OR(INDEX('Controle de reservas'!$L$14:$L$2013,BU213)="Em cobertura",INDEX('Controle de reservas'!$L$14:$L$2013,BU213)="Programado"),CHAR(10)&amp;"SEM LOCAL",""))&amp;IF(INDEX('Controle de reservas'!$N$14:$N$2013,BU213)&lt;&gt;"",CHAR(10)&amp;"Subst.: "&amp;INDEX('Controle de reservas'!$N$14:$N$2013,BU213),"")&amp;IF(AND(ISNUMBER(INDEX('Controle de reservas'!$I$14:$I$2013,BU213)),INDEX('Controle de reservas'!$I$14:$I$2013,BU213)&gt;0,INDEX('Controle de reservas'!$K$14:$K$2013,BU213)&gt;INDEX('Controle de reservas'!$I$14:$I$2013,BU213)),CHAR(10)&amp;"DIVERGÊNCIA DE DATAS","")&amp;IF(INDEX('Controle de reservas'!$P$14:$P$2013,BU213)&lt;&gt;"OK"," !",""))))</f>
      </c>
      <c r="AH213" s="17">
        <f ca="1">IF(OR($AQ213=0,AH$9="",AH$9&lt;$AS213,AND($AT213&lt;&gt;"",AH$9&gt;$AT213)),"",IF(BV213=0,"—",IF(INDEX('Controle de reservas'!$P$14:$P$2013,BV213)="DUPLICIDADE NO DIA","CONFLITO"&amp;IF(INDEX('Controle de reservas'!$M$14:$M$2013,BV213)&lt;&gt;"",CHAR(10)&amp;INDEX('Controle de reservas'!$M$14:$M$2013,BV213),"")&amp;IF(INDEX('Controle de reservas'!$N$14:$N$2013,BV213)&lt;&gt;"",CHAR(10)&amp;"Subst.: "&amp;INDEX('Controle de reservas'!$N$14:$N$2013,BV213),"")&amp;IF(AND(ISNUMBER(INDEX('Controle de reservas'!$I$14:$I$2013,BV213)),INDEX('Controle de reservas'!$I$14:$I$2013,BV213)&gt;0,INDEX('Controle de reservas'!$K$14:$K$2013,BV213)&gt;INDEX('Controle de reservas'!$I$14:$I$2013,BV213)),CHAR(10)&amp;"DIVERGÊNCIA DE DATAS",""),IF(INDEX('Controle de reservas'!$L$14:$L$2013,BV213)="Em cobertura","COV",IF(INDEX('Controle de reservas'!$L$14:$L$2013,BV213)="Disponível","DISP",IF(INDEX('Controle de reservas'!$L$14:$L$2013,BV213)="Não utilizado","NU",IF(INDEX('Controle de reservas'!$L$14:$L$2013,BV213)="Folga","F",IF(INDEX('Controle de reservas'!$L$14:$L$2013,BV213)="Ocorrência","O",IF(INDEX('Controle de reservas'!$L$14:$L$2013,BV213)="Programado","PROG",IF(INDEX('Controle de reservas'!$L$14:$L$2013,BV213)="Disponível no posto","DP","SEM SITUAÇÃO")))))))&amp;IF(INDEX('Controle de reservas'!$M$14:$M$2013,BV213)&lt;&gt;"",CHAR(10)&amp;INDEX('Controle de reservas'!$M$14:$M$2013,BV213),IF(OR(INDEX('Controle de reservas'!$L$14:$L$2013,BV213)="Em cobertura",INDEX('Controle de reservas'!$L$14:$L$2013,BV213)="Programado"),CHAR(10)&amp;"SEM LOCAL",""))&amp;IF(INDEX('Controle de reservas'!$N$14:$N$2013,BV213)&lt;&gt;"",CHAR(10)&amp;"Subst.: "&amp;INDEX('Controle de reservas'!$N$14:$N$2013,BV213),"")&amp;IF(AND(ISNUMBER(INDEX('Controle de reservas'!$I$14:$I$2013,BV213)),INDEX('Controle de reservas'!$I$14:$I$2013,BV213)&gt;0,INDEX('Controle de reservas'!$K$14:$K$2013,BV213)&gt;INDEX('Controle de reservas'!$I$14:$I$2013,BV213)),CHAR(10)&amp;"DIVERGÊNCIA DE DATAS","")&amp;IF(INDEX('Controle de reservas'!$P$14:$P$2013,BV213)&lt;&gt;"OK"," !",""))))</f>
      </c>
      <c r="AI213" s="17">
        <f ca="1">IF(OR($AQ213=0,AI$9="",AI$9&lt;$AS213,AND($AT213&lt;&gt;"",AI$9&gt;$AT213)),"",IF(BW213=0,"—",IF(INDEX('Controle de reservas'!$P$14:$P$2013,BW213)="DUPLICIDADE NO DIA","CONFLITO"&amp;IF(INDEX('Controle de reservas'!$M$14:$M$2013,BW213)&lt;&gt;"",CHAR(10)&amp;INDEX('Controle de reservas'!$M$14:$M$2013,BW213),"")&amp;IF(INDEX('Controle de reservas'!$N$14:$N$2013,BW213)&lt;&gt;"",CHAR(10)&amp;"Subst.: "&amp;INDEX('Controle de reservas'!$N$14:$N$2013,BW213),"")&amp;IF(AND(ISNUMBER(INDEX('Controle de reservas'!$I$14:$I$2013,BW213)),INDEX('Controle de reservas'!$I$14:$I$2013,BW213)&gt;0,INDEX('Controle de reservas'!$K$14:$K$2013,BW213)&gt;INDEX('Controle de reservas'!$I$14:$I$2013,BW213)),CHAR(10)&amp;"DIVERGÊNCIA DE DATAS",""),IF(INDEX('Controle de reservas'!$L$14:$L$2013,BW213)="Em cobertura","COV",IF(INDEX('Controle de reservas'!$L$14:$L$2013,BW213)="Disponível","DISP",IF(INDEX('Controle de reservas'!$L$14:$L$2013,BW213)="Não utilizado","NU",IF(INDEX('Controle de reservas'!$L$14:$L$2013,BW213)="Folga","F",IF(INDEX('Controle de reservas'!$L$14:$L$2013,BW213)="Ocorrência","O",IF(INDEX('Controle de reservas'!$L$14:$L$2013,BW213)="Programado","PROG",IF(INDEX('Controle de reservas'!$L$14:$L$2013,BW213)="Disponível no posto","DP","SEM SITUAÇÃO")))))))&amp;IF(INDEX('Controle de reservas'!$M$14:$M$2013,BW213)&lt;&gt;"",CHAR(10)&amp;INDEX('Controle de reservas'!$M$14:$M$2013,BW213),IF(OR(INDEX('Controle de reservas'!$L$14:$L$2013,BW213)="Em cobertura",INDEX('Controle de reservas'!$L$14:$L$2013,BW213)="Programado"),CHAR(10)&amp;"SEM LOCAL",""))&amp;IF(INDEX('Controle de reservas'!$N$14:$N$2013,BW213)&lt;&gt;"",CHAR(10)&amp;"Subst.: "&amp;INDEX('Controle de reservas'!$N$14:$N$2013,BW213),"")&amp;IF(AND(ISNUMBER(INDEX('Controle de reservas'!$I$14:$I$2013,BW213)),INDEX('Controle de reservas'!$I$14:$I$2013,BW213)&gt;0,INDEX('Controle de reservas'!$K$14:$K$2013,BW213)&gt;INDEX('Controle de reservas'!$I$14:$I$2013,BW213)),CHAR(10)&amp;"DIVERGÊNCIA DE DATAS","")&amp;IF(INDEX('Controle de reservas'!$P$14:$P$2013,BW213)&lt;&gt;"OK"," !",""))))</f>
      </c>
      <c r="AJ213" s="17">
        <f ca="1">IF(OR($AQ213=0,AJ$9="",AJ$9&lt;$AS213,AND($AT213&lt;&gt;"",AJ$9&gt;$AT213)),"",IF(BX213=0,"—",IF(INDEX('Controle de reservas'!$P$14:$P$2013,BX213)="DUPLICIDADE NO DIA","CONFLITO"&amp;IF(INDEX('Controle de reservas'!$M$14:$M$2013,BX213)&lt;&gt;"",CHAR(10)&amp;INDEX('Controle de reservas'!$M$14:$M$2013,BX213),"")&amp;IF(INDEX('Controle de reservas'!$N$14:$N$2013,BX213)&lt;&gt;"",CHAR(10)&amp;"Subst.: "&amp;INDEX('Controle de reservas'!$N$14:$N$2013,BX213),"")&amp;IF(AND(ISNUMBER(INDEX('Controle de reservas'!$I$14:$I$2013,BX213)),INDEX('Controle de reservas'!$I$14:$I$2013,BX213)&gt;0,INDEX('Controle de reservas'!$K$14:$K$2013,BX213)&gt;INDEX('Controle de reservas'!$I$14:$I$2013,BX213)),CHAR(10)&amp;"DIVERGÊNCIA DE DATAS",""),IF(INDEX('Controle de reservas'!$L$14:$L$2013,BX213)="Em cobertura","COV",IF(INDEX('Controle de reservas'!$L$14:$L$2013,BX213)="Disponível","DISP",IF(INDEX('Controle de reservas'!$L$14:$L$2013,BX213)="Não utilizado","NU",IF(INDEX('Controle de reservas'!$L$14:$L$2013,BX213)="Folga","F",IF(INDEX('Controle de reservas'!$L$14:$L$2013,BX213)="Ocorrência","O",IF(INDEX('Controle de reservas'!$L$14:$L$2013,BX213)="Programado","PROG",IF(INDEX('Controle de reservas'!$L$14:$L$2013,BX213)="Disponível no posto","DP","SEM SITUAÇÃO")))))))&amp;IF(INDEX('Controle de reservas'!$M$14:$M$2013,BX213)&lt;&gt;"",CHAR(10)&amp;INDEX('Controle de reservas'!$M$14:$M$2013,BX213),IF(OR(INDEX('Controle de reservas'!$L$14:$L$2013,BX213)="Em cobertura",INDEX('Controle de reservas'!$L$14:$L$2013,BX213)="Programado"),CHAR(10)&amp;"SEM LOCAL",""))&amp;IF(INDEX('Controle de reservas'!$N$14:$N$2013,BX213)&lt;&gt;"",CHAR(10)&amp;"Subst.: "&amp;INDEX('Controle de reservas'!$N$14:$N$2013,BX213),"")&amp;IF(AND(ISNUMBER(INDEX('Controle de reservas'!$I$14:$I$2013,BX213)),INDEX('Controle de reservas'!$I$14:$I$2013,BX213)&gt;0,INDEX('Controle de reservas'!$K$14:$K$2013,BX213)&gt;INDEX('Controle de reservas'!$I$14:$I$2013,BX213)),CHAR(10)&amp;"DIVERGÊNCIA DE DATAS","")&amp;IF(INDEX('Controle de reservas'!$P$14:$P$2013,BX213)&lt;&gt;"OK"," !",""))))</f>
      </c>
      <c r="AK213" s="17">
        <f ca="1">IF(OR($AQ213=0,AK$9="",AK$9&lt;$AS213,AND($AT213&lt;&gt;"",AK$9&gt;$AT213)),"",IF(BY213=0,"—",IF(INDEX('Controle de reservas'!$P$14:$P$2013,BY213)="DUPLICIDADE NO DIA","CONFLITO"&amp;IF(INDEX('Controle de reservas'!$M$14:$M$2013,BY213)&lt;&gt;"",CHAR(10)&amp;INDEX('Controle de reservas'!$M$14:$M$2013,BY213),"")&amp;IF(INDEX('Controle de reservas'!$N$14:$N$2013,BY213)&lt;&gt;"",CHAR(10)&amp;"Subst.: "&amp;INDEX('Controle de reservas'!$N$14:$N$2013,BY213),"")&amp;IF(AND(ISNUMBER(INDEX('Controle de reservas'!$I$14:$I$2013,BY213)),INDEX('Controle de reservas'!$I$14:$I$2013,BY213)&gt;0,INDEX('Controle de reservas'!$K$14:$K$2013,BY213)&gt;INDEX('Controle de reservas'!$I$14:$I$2013,BY213)),CHAR(10)&amp;"DIVERGÊNCIA DE DATAS",""),IF(INDEX('Controle de reservas'!$L$14:$L$2013,BY213)="Em cobertura","COV",IF(INDEX('Controle de reservas'!$L$14:$L$2013,BY213)="Disponível","DISP",IF(INDEX('Controle de reservas'!$L$14:$L$2013,BY213)="Não utilizado","NU",IF(INDEX('Controle de reservas'!$L$14:$L$2013,BY213)="Folga","F",IF(INDEX('Controle de reservas'!$L$14:$L$2013,BY213)="Ocorrência","O",IF(INDEX('Controle de reservas'!$L$14:$L$2013,BY213)="Programado","PROG",IF(INDEX('Controle de reservas'!$L$14:$L$2013,BY213)="Disponível no posto","DP","SEM SITUAÇÃO")))))))&amp;IF(INDEX('Controle de reservas'!$M$14:$M$2013,BY213)&lt;&gt;"",CHAR(10)&amp;INDEX('Controle de reservas'!$M$14:$M$2013,BY213),IF(OR(INDEX('Controle de reservas'!$L$14:$L$2013,BY213)="Em cobertura",INDEX('Controle de reservas'!$L$14:$L$2013,BY213)="Programado"),CHAR(10)&amp;"SEM LOCAL",""))&amp;IF(INDEX('Controle de reservas'!$N$14:$N$2013,BY213)&lt;&gt;"",CHAR(10)&amp;"Subst.: "&amp;INDEX('Controle de reservas'!$N$14:$N$2013,BY213),"")&amp;IF(AND(ISNUMBER(INDEX('Controle de reservas'!$I$14:$I$2013,BY213)),INDEX('Controle de reservas'!$I$14:$I$2013,BY213)&gt;0,INDEX('Controle de reservas'!$K$14:$K$2013,BY213)&gt;INDEX('Controle de reservas'!$I$14:$I$2013,BY213)),CHAR(10)&amp;"DIVERGÊNCIA DE DATAS","")&amp;IF(INDEX('Controle de reservas'!$P$14:$P$2013,BY213)&lt;&gt;"OK"," !",""))))</f>
      </c>
      <c r="AL213" s="16">
        <f t="shared" ca="1" si="13"/>
      </c>
      <c r="AM213" s="16">
        <f t="shared" ca="1" si="14"/>
      </c>
      <c r="AN213" s="16">
        <f t="shared" ca="1" si="15"/>
      </c>
      <c r="AO213" s="16">
        <f t="shared" ca="1" si="16"/>
      </c>
      <c r="AP213" s="16">
        <f ca="1">IF($AQ213=0,"",INDEX('Controle de reservas'!$O$14:$O$2013,$AQ213))</f>
      </c>
      <c r="AQ213">
        <f ca="1">IFERROR(MATCH(ROW()-9,'Controle de reservas'!$S$14:$S$2013,0),0)</f>
      </c>
      <c r="AR213">
        <f ca="1">IF($AQ213=0,"",INDEX('Controle de reservas'!$Q$14:$Q$2013,$AQ213))</f>
      </c>
      <c r="AS213">
        <f ca="1">IF($AQ213=0,"",INDEX('Controle de reservas'!$H$14:$H$2013,$AQ213))</f>
      </c>
      <c r="AT213">
        <f ca="1">IF($AQ213=0,"",IF(INDEX('Controle de reservas'!$J$14:$J$2013,$AQ213)=0,"",INDEX('Controle de reservas'!$J$14:$J$2013,$AQ213)))</f>
      </c>
      <c r="AU213">
        <f ca="1">IF(OR($AQ213=0,G$9=""),0,IFERROR(MATCH($AR213&amp;"|"&amp;TEXT(G$9,"yyyymmdd"),'Controle de reservas'!$T$14:$T$2013,0),0))</f>
      </c>
      <c r="AV213">
        <f ca="1">IF(OR($AQ213=0,H$9=""),0,IFERROR(MATCH($AR213&amp;"|"&amp;TEXT(H$9,"yyyymmdd"),'Controle de reservas'!$T$14:$T$2013,0),0))</f>
      </c>
      <c r="AW213">
        <f ca="1">IF(OR($AQ213=0,I$9=""),0,IFERROR(MATCH($AR213&amp;"|"&amp;TEXT(I$9,"yyyymmdd"),'Controle de reservas'!$T$14:$T$2013,0),0))</f>
      </c>
      <c r="AX213">
        <f ca="1">IF(OR($AQ213=0,J$9=""),0,IFERROR(MATCH($AR213&amp;"|"&amp;TEXT(J$9,"yyyymmdd"),'Controle de reservas'!$T$14:$T$2013,0),0))</f>
      </c>
      <c r="AY213">
        <f ca="1">IF(OR($AQ213=0,K$9=""),0,IFERROR(MATCH($AR213&amp;"|"&amp;TEXT(K$9,"yyyymmdd"),'Controle de reservas'!$T$14:$T$2013,0),0))</f>
      </c>
      <c r="AZ213">
        <f ca="1">IF(OR($AQ213=0,L$9=""),0,IFERROR(MATCH($AR213&amp;"|"&amp;TEXT(L$9,"yyyymmdd"),'Controle de reservas'!$T$14:$T$2013,0),0))</f>
      </c>
      <c r="BA213">
        <f ca="1">IF(OR($AQ213=0,M$9=""),0,IFERROR(MATCH($AR213&amp;"|"&amp;TEXT(M$9,"yyyymmdd"),'Controle de reservas'!$T$14:$T$2013,0),0))</f>
      </c>
      <c r="BB213">
        <f ca="1">IF(OR($AQ213=0,N$9=""),0,IFERROR(MATCH($AR213&amp;"|"&amp;TEXT(N$9,"yyyymmdd"),'Controle de reservas'!$T$14:$T$2013,0),0))</f>
      </c>
      <c r="BC213">
        <f ca="1">IF(OR($AQ213=0,O$9=""),0,IFERROR(MATCH($AR213&amp;"|"&amp;TEXT(O$9,"yyyymmdd"),'Controle de reservas'!$T$14:$T$2013,0),0))</f>
      </c>
      <c r="BD213">
        <f ca="1">IF(OR($AQ213=0,P$9=""),0,IFERROR(MATCH($AR213&amp;"|"&amp;TEXT(P$9,"yyyymmdd"),'Controle de reservas'!$T$14:$T$2013,0),0))</f>
      </c>
      <c r="BE213">
        <f ca="1">IF(OR($AQ213=0,Q$9=""),0,IFERROR(MATCH($AR213&amp;"|"&amp;TEXT(Q$9,"yyyymmdd"),'Controle de reservas'!$T$14:$T$2013,0),0))</f>
      </c>
      <c r="BF213">
        <f ca="1">IF(OR($AQ213=0,R$9=""),0,IFERROR(MATCH($AR213&amp;"|"&amp;TEXT(R$9,"yyyymmdd"),'Controle de reservas'!$T$14:$T$2013,0),0))</f>
      </c>
      <c r="BG213">
        <f ca="1">IF(OR($AQ213=0,S$9=""),0,IFERROR(MATCH($AR213&amp;"|"&amp;TEXT(S$9,"yyyymmdd"),'Controle de reservas'!$T$14:$T$2013,0),0))</f>
      </c>
      <c r="BH213">
        <f ca="1">IF(OR($AQ213=0,T$9=""),0,IFERROR(MATCH($AR213&amp;"|"&amp;TEXT(T$9,"yyyymmdd"),'Controle de reservas'!$T$14:$T$2013,0),0))</f>
      </c>
      <c r="BI213">
        <f ca="1">IF(OR($AQ213=0,U$9=""),0,IFERROR(MATCH($AR213&amp;"|"&amp;TEXT(U$9,"yyyymmdd"),'Controle de reservas'!$T$14:$T$2013,0),0))</f>
      </c>
      <c r="BJ213">
        <f ca="1">IF(OR($AQ213=0,V$9=""),0,IFERROR(MATCH($AR213&amp;"|"&amp;TEXT(V$9,"yyyymmdd"),'Controle de reservas'!$T$14:$T$2013,0),0))</f>
      </c>
      <c r="BK213">
        <f ca="1">IF(OR($AQ213=0,W$9=""),0,IFERROR(MATCH($AR213&amp;"|"&amp;TEXT(W$9,"yyyymmdd"),'Controle de reservas'!$T$14:$T$2013,0),0))</f>
      </c>
      <c r="BL213">
        <f ca="1">IF(OR($AQ213=0,X$9=""),0,IFERROR(MATCH($AR213&amp;"|"&amp;TEXT(X$9,"yyyymmdd"),'Controle de reservas'!$T$14:$T$2013,0),0))</f>
      </c>
      <c r="BM213">
        <f ca="1">IF(OR($AQ213=0,Y$9=""),0,IFERROR(MATCH($AR213&amp;"|"&amp;TEXT(Y$9,"yyyymmdd"),'Controle de reservas'!$T$14:$T$2013,0),0))</f>
      </c>
      <c r="BN213">
        <f ca="1">IF(OR($AQ213=0,Z$9=""),0,IFERROR(MATCH($AR213&amp;"|"&amp;TEXT(Z$9,"yyyymmdd"),'Controle de reservas'!$T$14:$T$2013,0),0))</f>
      </c>
      <c r="BO213">
        <f ca="1">IF(OR($AQ213=0,AA$9=""),0,IFERROR(MATCH($AR213&amp;"|"&amp;TEXT(AA$9,"yyyymmdd"),'Controle de reservas'!$T$14:$T$2013,0),0))</f>
      </c>
      <c r="BP213">
        <f ca="1">IF(OR($AQ213=0,AB$9=""),0,IFERROR(MATCH($AR213&amp;"|"&amp;TEXT(AB$9,"yyyymmdd"),'Controle de reservas'!$T$14:$T$2013,0),0))</f>
      </c>
      <c r="BQ213">
        <f ca="1">IF(OR($AQ213=0,AC$9=""),0,IFERROR(MATCH($AR213&amp;"|"&amp;TEXT(AC$9,"yyyymmdd"),'Controle de reservas'!$T$14:$T$2013,0),0))</f>
      </c>
      <c r="BR213">
        <f ca="1">IF(OR($AQ213=0,AD$9=""),0,IFERROR(MATCH($AR213&amp;"|"&amp;TEXT(AD$9,"yyyymmdd"),'Controle de reservas'!$T$14:$T$2013,0),0))</f>
      </c>
      <c r="BS213">
        <f ca="1">IF(OR($AQ213=0,AE$9=""),0,IFERROR(MATCH($AR213&amp;"|"&amp;TEXT(AE$9,"yyyymmdd"),'Controle de reservas'!$T$14:$T$2013,0),0))</f>
      </c>
      <c r="BT213">
        <f ca="1">IF(OR($AQ213=0,AF$9=""),0,IFERROR(MATCH($AR213&amp;"|"&amp;TEXT(AF$9,"yyyymmdd"),'Controle de reservas'!$T$14:$T$2013,0),0))</f>
      </c>
      <c r="BU213">
        <f ca="1">IF(OR($AQ213=0,AG$9=""),0,IFERROR(MATCH($AR213&amp;"|"&amp;TEXT(AG$9,"yyyymmdd"),'Controle de reservas'!$T$14:$T$2013,0),0))</f>
      </c>
      <c r="BV213">
        <f ca="1">IF(OR($AQ213=0,AH$9=""),0,IFERROR(MATCH($AR213&amp;"|"&amp;TEXT(AH$9,"yyyymmdd"),'Controle de reservas'!$T$14:$T$2013,0),0))</f>
      </c>
      <c r="BW213">
        <f ca="1">IF(OR($AQ213=0,AI$9=""),0,IFERROR(MATCH($AR213&amp;"|"&amp;TEXT(AI$9,"yyyymmdd"),'Controle de reservas'!$T$14:$T$2013,0),0))</f>
      </c>
      <c r="BX213">
        <f ca="1">IF(OR($AQ213=0,AJ$9=""),0,IFERROR(MATCH($AR213&amp;"|"&amp;TEXT(AJ$9,"yyyymmdd"),'Controle de reservas'!$T$14:$T$2013,0),0))</f>
      </c>
      <c r="BY213">
        <f ca="1">IF(OR($AQ213=0,AK$9=""),0,IFERROR(MATCH($AR213&amp;"|"&amp;TEXT(AK$9,"yyyymmdd"),'Controle de reservas'!$T$14:$T$2013,0),0))</f>
      </c>
    </row>
    <row r="214" spans="1:77" ht="105" customHeight="1" x14ac:dyDescent="0.25">
      <c r="A214" s="14">
        <f ca="1">IF($AQ214=0,"",INDEX('Controle de reservas'!$A$14:$A$2013,$AQ214))</f>
      </c>
      <c r="B214" s="14">
        <f ca="1">IF($AQ214=0,"",INDEX('Controle de reservas'!$B$14:$B$2013,$AQ214))</f>
      </c>
      <c r="C214" s="14">
        <f ca="1">IF($AQ214=0,"",INDEX('Controle de reservas'!$C$14:$C$2013,$AQ214))</f>
      </c>
      <c r="D214" s="14">
        <f ca="1">IF($AQ214=0,"",INDEX('Controle de reservas'!$D$14:$D$2013,$AQ214))</f>
      </c>
      <c r="E214" s="14">
        <f ca="1">IF($AQ214=0,"",INDEX('Controle de reservas'!$E$14:$E$2013,$AQ214))</f>
      </c>
      <c r="F214" s="14">
        <f ca="1">IF($AQ214=0,"",INDEX('Controle de reservas'!$F$14:$F$2013,$AQ214))</f>
      </c>
      <c r="G214" s="15">
        <f ca="1">IF(OR($AQ214=0,G$9="",G$9&lt;$AS214,AND($AT214&lt;&gt;"",G$9&gt;$AT214)),"",IF(AU214=0,"—",IF(INDEX('Controle de reservas'!$P$14:$P$2013,AU214)="DUPLICIDADE NO DIA","CONFLITO"&amp;IF(INDEX('Controle de reservas'!$M$14:$M$2013,AU214)&lt;&gt;"",CHAR(10)&amp;INDEX('Controle de reservas'!$M$14:$M$2013,AU214),"")&amp;IF(INDEX('Controle de reservas'!$N$14:$N$2013,AU214)&lt;&gt;"",CHAR(10)&amp;"Subst.: "&amp;INDEX('Controle de reservas'!$N$14:$N$2013,AU214),"")&amp;IF(AND(ISNUMBER(INDEX('Controle de reservas'!$I$14:$I$2013,AU214)),INDEX('Controle de reservas'!$I$14:$I$2013,AU214)&gt;0,INDEX('Controle de reservas'!$K$14:$K$2013,AU214)&gt;INDEX('Controle de reservas'!$I$14:$I$2013,AU214)),CHAR(10)&amp;"DIVERGÊNCIA DE DATAS",""),IF(INDEX('Controle de reservas'!$L$14:$L$2013,AU214)="Em cobertura","COV",IF(INDEX('Controle de reservas'!$L$14:$L$2013,AU214)="Disponível","DISP",IF(INDEX('Controle de reservas'!$L$14:$L$2013,AU214)="Não utilizado","NU",IF(INDEX('Controle de reservas'!$L$14:$L$2013,AU214)="Folga","F",IF(INDEX('Controle de reservas'!$L$14:$L$2013,AU214)="Ocorrência","O",IF(INDEX('Controle de reservas'!$L$14:$L$2013,AU214)="Programado","PROG",IF(INDEX('Controle de reservas'!$L$14:$L$2013,AU214)="Disponível no posto","DP","SEM SITUAÇÃO")))))))&amp;IF(INDEX('Controle de reservas'!$M$14:$M$2013,AU214)&lt;&gt;"",CHAR(10)&amp;INDEX('Controle de reservas'!$M$14:$M$2013,AU214),IF(OR(INDEX('Controle de reservas'!$L$14:$L$2013,AU214)="Em cobertura",INDEX('Controle de reservas'!$L$14:$L$2013,AU214)="Programado"),CHAR(10)&amp;"SEM LOCAL",""))&amp;IF(INDEX('Controle de reservas'!$N$14:$N$2013,AU214)&lt;&gt;"",CHAR(10)&amp;"Subst.: "&amp;INDEX('Controle de reservas'!$N$14:$N$2013,AU214),"")&amp;IF(AND(ISNUMBER(INDEX('Controle de reservas'!$I$14:$I$2013,AU214)),INDEX('Controle de reservas'!$I$14:$I$2013,AU214)&gt;0,INDEX('Controle de reservas'!$K$14:$K$2013,AU214)&gt;INDEX('Controle de reservas'!$I$14:$I$2013,AU214)),CHAR(10)&amp;"DIVERGÊNCIA DE DATAS","")&amp;IF(INDEX('Controle de reservas'!$P$14:$P$2013,AU214)&lt;&gt;"OK"," !",""))))</f>
      </c>
      <c r="H214" s="15">
        <f ca="1">IF(OR($AQ214=0,H$9="",H$9&lt;$AS214,AND($AT214&lt;&gt;"",H$9&gt;$AT214)),"",IF(AV214=0,"—",IF(INDEX('Controle de reservas'!$P$14:$P$2013,AV214)="DUPLICIDADE NO DIA","CONFLITO"&amp;IF(INDEX('Controle de reservas'!$M$14:$M$2013,AV214)&lt;&gt;"",CHAR(10)&amp;INDEX('Controle de reservas'!$M$14:$M$2013,AV214),"")&amp;IF(INDEX('Controle de reservas'!$N$14:$N$2013,AV214)&lt;&gt;"",CHAR(10)&amp;"Subst.: "&amp;INDEX('Controle de reservas'!$N$14:$N$2013,AV214),"")&amp;IF(AND(ISNUMBER(INDEX('Controle de reservas'!$I$14:$I$2013,AV214)),INDEX('Controle de reservas'!$I$14:$I$2013,AV214)&gt;0,INDEX('Controle de reservas'!$K$14:$K$2013,AV214)&gt;INDEX('Controle de reservas'!$I$14:$I$2013,AV214)),CHAR(10)&amp;"DIVERGÊNCIA DE DATAS",""),IF(INDEX('Controle de reservas'!$L$14:$L$2013,AV214)="Em cobertura","COV",IF(INDEX('Controle de reservas'!$L$14:$L$2013,AV214)="Disponível","DISP",IF(INDEX('Controle de reservas'!$L$14:$L$2013,AV214)="Não utilizado","NU",IF(INDEX('Controle de reservas'!$L$14:$L$2013,AV214)="Folga","F",IF(INDEX('Controle de reservas'!$L$14:$L$2013,AV214)="Ocorrência","O",IF(INDEX('Controle de reservas'!$L$14:$L$2013,AV214)="Programado","PROG",IF(INDEX('Controle de reservas'!$L$14:$L$2013,AV214)="Disponível no posto","DP","SEM SITUAÇÃO")))))))&amp;IF(INDEX('Controle de reservas'!$M$14:$M$2013,AV214)&lt;&gt;"",CHAR(10)&amp;INDEX('Controle de reservas'!$M$14:$M$2013,AV214),IF(OR(INDEX('Controle de reservas'!$L$14:$L$2013,AV214)="Em cobertura",INDEX('Controle de reservas'!$L$14:$L$2013,AV214)="Programado"),CHAR(10)&amp;"SEM LOCAL",""))&amp;IF(INDEX('Controle de reservas'!$N$14:$N$2013,AV214)&lt;&gt;"",CHAR(10)&amp;"Subst.: "&amp;INDEX('Controle de reservas'!$N$14:$N$2013,AV214),"")&amp;IF(AND(ISNUMBER(INDEX('Controle de reservas'!$I$14:$I$2013,AV214)),INDEX('Controle de reservas'!$I$14:$I$2013,AV214)&gt;0,INDEX('Controle de reservas'!$K$14:$K$2013,AV214)&gt;INDEX('Controle de reservas'!$I$14:$I$2013,AV214)),CHAR(10)&amp;"DIVERGÊNCIA DE DATAS","")&amp;IF(INDEX('Controle de reservas'!$P$14:$P$2013,AV214)&lt;&gt;"OK"," !",""))))</f>
      </c>
      <c r="I214" s="15">
        <f ca="1">IF(OR($AQ214=0,I$9="",I$9&lt;$AS214,AND($AT214&lt;&gt;"",I$9&gt;$AT214)),"",IF(AW214=0,"—",IF(INDEX('Controle de reservas'!$P$14:$P$2013,AW214)="DUPLICIDADE NO DIA","CONFLITO"&amp;IF(INDEX('Controle de reservas'!$M$14:$M$2013,AW214)&lt;&gt;"",CHAR(10)&amp;INDEX('Controle de reservas'!$M$14:$M$2013,AW214),"")&amp;IF(INDEX('Controle de reservas'!$N$14:$N$2013,AW214)&lt;&gt;"",CHAR(10)&amp;"Subst.: "&amp;INDEX('Controle de reservas'!$N$14:$N$2013,AW214),"")&amp;IF(AND(ISNUMBER(INDEX('Controle de reservas'!$I$14:$I$2013,AW214)),INDEX('Controle de reservas'!$I$14:$I$2013,AW214)&gt;0,INDEX('Controle de reservas'!$K$14:$K$2013,AW214)&gt;INDEX('Controle de reservas'!$I$14:$I$2013,AW214)),CHAR(10)&amp;"DIVERGÊNCIA DE DATAS",""),IF(INDEX('Controle de reservas'!$L$14:$L$2013,AW214)="Em cobertura","COV",IF(INDEX('Controle de reservas'!$L$14:$L$2013,AW214)="Disponível","DISP",IF(INDEX('Controle de reservas'!$L$14:$L$2013,AW214)="Não utilizado","NU",IF(INDEX('Controle de reservas'!$L$14:$L$2013,AW214)="Folga","F",IF(INDEX('Controle de reservas'!$L$14:$L$2013,AW214)="Ocorrência","O",IF(INDEX('Controle de reservas'!$L$14:$L$2013,AW214)="Programado","PROG",IF(INDEX('Controle de reservas'!$L$14:$L$2013,AW214)="Disponível no posto","DP","SEM SITUAÇÃO")))))))&amp;IF(INDEX('Controle de reservas'!$M$14:$M$2013,AW214)&lt;&gt;"",CHAR(10)&amp;INDEX('Controle de reservas'!$M$14:$M$2013,AW214),IF(OR(INDEX('Controle de reservas'!$L$14:$L$2013,AW214)="Em cobertura",INDEX('Controle de reservas'!$L$14:$L$2013,AW214)="Programado"),CHAR(10)&amp;"SEM LOCAL",""))&amp;IF(INDEX('Controle de reservas'!$N$14:$N$2013,AW214)&lt;&gt;"",CHAR(10)&amp;"Subst.: "&amp;INDEX('Controle de reservas'!$N$14:$N$2013,AW214),"")&amp;IF(AND(ISNUMBER(INDEX('Controle de reservas'!$I$14:$I$2013,AW214)),INDEX('Controle de reservas'!$I$14:$I$2013,AW214)&gt;0,INDEX('Controle de reservas'!$K$14:$K$2013,AW214)&gt;INDEX('Controle de reservas'!$I$14:$I$2013,AW214)),CHAR(10)&amp;"DIVERGÊNCIA DE DATAS","")&amp;IF(INDEX('Controle de reservas'!$P$14:$P$2013,AW214)&lt;&gt;"OK"," !",""))))</f>
      </c>
      <c r="J214" s="15">
        <f ca="1">IF(OR($AQ214=0,J$9="",J$9&lt;$AS214,AND($AT214&lt;&gt;"",J$9&gt;$AT214)),"",IF(AX214=0,"—",IF(INDEX('Controle de reservas'!$P$14:$P$2013,AX214)="DUPLICIDADE NO DIA","CONFLITO"&amp;IF(INDEX('Controle de reservas'!$M$14:$M$2013,AX214)&lt;&gt;"",CHAR(10)&amp;INDEX('Controle de reservas'!$M$14:$M$2013,AX214),"")&amp;IF(INDEX('Controle de reservas'!$N$14:$N$2013,AX214)&lt;&gt;"",CHAR(10)&amp;"Subst.: "&amp;INDEX('Controle de reservas'!$N$14:$N$2013,AX214),"")&amp;IF(AND(ISNUMBER(INDEX('Controle de reservas'!$I$14:$I$2013,AX214)),INDEX('Controle de reservas'!$I$14:$I$2013,AX214)&gt;0,INDEX('Controle de reservas'!$K$14:$K$2013,AX214)&gt;INDEX('Controle de reservas'!$I$14:$I$2013,AX214)),CHAR(10)&amp;"DIVERGÊNCIA DE DATAS",""),IF(INDEX('Controle de reservas'!$L$14:$L$2013,AX214)="Em cobertura","COV",IF(INDEX('Controle de reservas'!$L$14:$L$2013,AX214)="Disponível","DISP",IF(INDEX('Controle de reservas'!$L$14:$L$2013,AX214)="Não utilizado","NU",IF(INDEX('Controle de reservas'!$L$14:$L$2013,AX214)="Folga","F",IF(INDEX('Controle de reservas'!$L$14:$L$2013,AX214)="Ocorrência","O",IF(INDEX('Controle de reservas'!$L$14:$L$2013,AX214)="Programado","PROG",IF(INDEX('Controle de reservas'!$L$14:$L$2013,AX214)="Disponível no posto","DP","SEM SITUAÇÃO")))))))&amp;IF(INDEX('Controle de reservas'!$M$14:$M$2013,AX214)&lt;&gt;"",CHAR(10)&amp;INDEX('Controle de reservas'!$M$14:$M$2013,AX214),IF(OR(INDEX('Controle de reservas'!$L$14:$L$2013,AX214)="Em cobertura",INDEX('Controle de reservas'!$L$14:$L$2013,AX214)="Programado"),CHAR(10)&amp;"SEM LOCAL",""))&amp;IF(INDEX('Controle de reservas'!$N$14:$N$2013,AX214)&lt;&gt;"",CHAR(10)&amp;"Subst.: "&amp;INDEX('Controle de reservas'!$N$14:$N$2013,AX214),"")&amp;IF(AND(ISNUMBER(INDEX('Controle de reservas'!$I$14:$I$2013,AX214)),INDEX('Controle de reservas'!$I$14:$I$2013,AX214)&gt;0,INDEX('Controle de reservas'!$K$14:$K$2013,AX214)&gt;INDEX('Controle de reservas'!$I$14:$I$2013,AX214)),CHAR(10)&amp;"DIVERGÊNCIA DE DATAS","")&amp;IF(INDEX('Controle de reservas'!$P$14:$P$2013,AX214)&lt;&gt;"OK"," !",""))))</f>
      </c>
      <c r="K214" s="15">
        <f ca="1">IF(OR($AQ214=0,K$9="",K$9&lt;$AS214,AND($AT214&lt;&gt;"",K$9&gt;$AT214)),"",IF(AY214=0,"—",IF(INDEX('Controle de reservas'!$P$14:$P$2013,AY214)="DUPLICIDADE NO DIA","CONFLITO"&amp;IF(INDEX('Controle de reservas'!$M$14:$M$2013,AY214)&lt;&gt;"",CHAR(10)&amp;INDEX('Controle de reservas'!$M$14:$M$2013,AY214),"")&amp;IF(INDEX('Controle de reservas'!$N$14:$N$2013,AY214)&lt;&gt;"",CHAR(10)&amp;"Subst.: "&amp;INDEX('Controle de reservas'!$N$14:$N$2013,AY214),"")&amp;IF(AND(ISNUMBER(INDEX('Controle de reservas'!$I$14:$I$2013,AY214)),INDEX('Controle de reservas'!$I$14:$I$2013,AY214)&gt;0,INDEX('Controle de reservas'!$K$14:$K$2013,AY214)&gt;INDEX('Controle de reservas'!$I$14:$I$2013,AY214)),CHAR(10)&amp;"DIVERGÊNCIA DE DATAS",""),IF(INDEX('Controle de reservas'!$L$14:$L$2013,AY214)="Em cobertura","COV",IF(INDEX('Controle de reservas'!$L$14:$L$2013,AY214)="Disponível","DISP",IF(INDEX('Controle de reservas'!$L$14:$L$2013,AY214)="Não utilizado","NU",IF(INDEX('Controle de reservas'!$L$14:$L$2013,AY214)="Folga","F",IF(INDEX('Controle de reservas'!$L$14:$L$2013,AY214)="Ocorrência","O",IF(INDEX('Controle de reservas'!$L$14:$L$2013,AY214)="Programado","PROG",IF(INDEX('Controle de reservas'!$L$14:$L$2013,AY214)="Disponível no posto","DP","SEM SITUAÇÃO")))))))&amp;IF(INDEX('Controle de reservas'!$M$14:$M$2013,AY214)&lt;&gt;"",CHAR(10)&amp;INDEX('Controle de reservas'!$M$14:$M$2013,AY214),IF(OR(INDEX('Controle de reservas'!$L$14:$L$2013,AY214)="Em cobertura",INDEX('Controle de reservas'!$L$14:$L$2013,AY214)="Programado"),CHAR(10)&amp;"SEM LOCAL",""))&amp;IF(INDEX('Controle de reservas'!$N$14:$N$2013,AY214)&lt;&gt;"",CHAR(10)&amp;"Subst.: "&amp;INDEX('Controle de reservas'!$N$14:$N$2013,AY214),"")&amp;IF(AND(ISNUMBER(INDEX('Controle de reservas'!$I$14:$I$2013,AY214)),INDEX('Controle de reservas'!$I$14:$I$2013,AY214)&gt;0,INDEX('Controle de reservas'!$K$14:$K$2013,AY214)&gt;INDEX('Controle de reservas'!$I$14:$I$2013,AY214)),CHAR(10)&amp;"DIVERGÊNCIA DE DATAS","")&amp;IF(INDEX('Controle de reservas'!$P$14:$P$2013,AY214)&lt;&gt;"OK"," !",""))))</f>
      </c>
      <c r="L214" s="15">
        <f ca="1">IF(OR($AQ214=0,L$9="",L$9&lt;$AS214,AND($AT214&lt;&gt;"",L$9&gt;$AT214)),"",IF(AZ214=0,"—",IF(INDEX('Controle de reservas'!$P$14:$P$2013,AZ214)="DUPLICIDADE NO DIA","CONFLITO"&amp;IF(INDEX('Controle de reservas'!$M$14:$M$2013,AZ214)&lt;&gt;"",CHAR(10)&amp;INDEX('Controle de reservas'!$M$14:$M$2013,AZ214),"")&amp;IF(INDEX('Controle de reservas'!$N$14:$N$2013,AZ214)&lt;&gt;"",CHAR(10)&amp;"Subst.: "&amp;INDEX('Controle de reservas'!$N$14:$N$2013,AZ214),"")&amp;IF(AND(ISNUMBER(INDEX('Controle de reservas'!$I$14:$I$2013,AZ214)),INDEX('Controle de reservas'!$I$14:$I$2013,AZ214)&gt;0,INDEX('Controle de reservas'!$K$14:$K$2013,AZ214)&gt;INDEX('Controle de reservas'!$I$14:$I$2013,AZ214)),CHAR(10)&amp;"DIVERGÊNCIA DE DATAS",""),IF(INDEX('Controle de reservas'!$L$14:$L$2013,AZ214)="Em cobertura","COV",IF(INDEX('Controle de reservas'!$L$14:$L$2013,AZ214)="Disponível","DISP",IF(INDEX('Controle de reservas'!$L$14:$L$2013,AZ214)="Não utilizado","NU",IF(INDEX('Controle de reservas'!$L$14:$L$2013,AZ214)="Folga","F",IF(INDEX('Controle de reservas'!$L$14:$L$2013,AZ214)="Ocorrência","O",IF(INDEX('Controle de reservas'!$L$14:$L$2013,AZ214)="Programado","PROG",IF(INDEX('Controle de reservas'!$L$14:$L$2013,AZ214)="Disponível no posto","DP","SEM SITUAÇÃO")))))))&amp;IF(INDEX('Controle de reservas'!$M$14:$M$2013,AZ214)&lt;&gt;"",CHAR(10)&amp;INDEX('Controle de reservas'!$M$14:$M$2013,AZ214),IF(OR(INDEX('Controle de reservas'!$L$14:$L$2013,AZ214)="Em cobertura",INDEX('Controle de reservas'!$L$14:$L$2013,AZ214)="Programado"),CHAR(10)&amp;"SEM LOCAL",""))&amp;IF(INDEX('Controle de reservas'!$N$14:$N$2013,AZ214)&lt;&gt;"",CHAR(10)&amp;"Subst.: "&amp;INDEX('Controle de reservas'!$N$14:$N$2013,AZ214),"")&amp;IF(AND(ISNUMBER(INDEX('Controle de reservas'!$I$14:$I$2013,AZ214)),INDEX('Controle de reservas'!$I$14:$I$2013,AZ214)&gt;0,INDEX('Controle de reservas'!$K$14:$K$2013,AZ214)&gt;INDEX('Controle de reservas'!$I$14:$I$2013,AZ214)),CHAR(10)&amp;"DIVERGÊNCIA DE DATAS","")&amp;IF(INDEX('Controle de reservas'!$P$14:$P$2013,AZ214)&lt;&gt;"OK"," !",""))))</f>
      </c>
      <c r="M214" s="15">
        <f ca="1">IF(OR($AQ214=0,M$9="",M$9&lt;$AS214,AND($AT214&lt;&gt;"",M$9&gt;$AT214)),"",IF(BA214=0,"—",IF(INDEX('Controle de reservas'!$P$14:$P$2013,BA214)="DUPLICIDADE NO DIA","CONFLITO"&amp;IF(INDEX('Controle de reservas'!$M$14:$M$2013,BA214)&lt;&gt;"",CHAR(10)&amp;INDEX('Controle de reservas'!$M$14:$M$2013,BA214),"")&amp;IF(INDEX('Controle de reservas'!$N$14:$N$2013,BA214)&lt;&gt;"",CHAR(10)&amp;"Subst.: "&amp;INDEX('Controle de reservas'!$N$14:$N$2013,BA214),"")&amp;IF(AND(ISNUMBER(INDEX('Controle de reservas'!$I$14:$I$2013,BA214)),INDEX('Controle de reservas'!$I$14:$I$2013,BA214)&gt;0,INDEX('Controle de reservas'!$K$14:$K$2013,BA214)&gt;INDEX('Controle de reservas'!$I$14:$I$2013,BA214)),CHAR(10)&amp;"DIVERGÊNCIA DE DATAS",""),IF(INDEX('Controle de reservas'!$L$14:$L$2013,BA214)="Em cobertura","COV",IF(INDEX('Controle de reservas'!$L$14:$L$2013,BA214)="Disponível","DISP",IF(INDEX('Controle de reservas'!$L$14:$L$2013,BA214)="Não utilizado","NU",IF(INDEX('Controle de reservas'!$L$14:$L$2013,BA214)="Folga","F",IF(INDEX('Controle de reservas'!$L$14:$L$2013,BA214)="Ocorrência","O",IF(INDEX('Controle de reservas'!$L$14:$L$2013,BA214)="Programado","PROG",IF(INDEX('Controle de reservas'!$L$14:$L$2013,BA214)="Disponível no posto","DP","SEM SITUAÇÃO")))))))&amp;IF(INDEX('Controle de reservas'!$M$14:$M$2013,BA214)&lt;&gt;"",CHAR(10)&amp;INDEX('Controle de reservas'!$M$14:$M$2013,BA214),IF(OR(INDEX('Controle de reservas'!$L$14:$L$2013,BA214)="Em cobertura",INDEX('Controle de reservas'!$L$14:$L$2013,BA214)="Programado"),CHAR(10)&amp;"SEM LOCAL",""))&amp;IF(INDEX('Controle de reservas'!$N$14:$N$2013,BA214)&lt;&gt;"",CHAR(10)&amp;"Subst.: "&amp;INDEX('Controle de reservas'!$N$14:$N$2013,BA214),"")&amp;IF(AND(ISNUMBER(INDEX('Controle de reservas'!$I$14:$I$2013,BA214)),INDEX('Controle de reservas'!$I$14:$I$2013,BA214)&gt;0,INDEX('Controle de reservas'!$K$14:$K$2013,BA214)&gt;INDEX('Controle de reservas'!$I$14:$I$2013,BA214)),CHAR(10)&amp;"DIVERGÊNCIA DE DATAS","")&amp;IF(INDEX('Controle de reservas'!$P$14:$P$2013,BA214)&lt;&gt;"OK"," !",""))))</f>
      </c>
      <c r="N214" s="15">
        <f ca="1">IF(OR($AQ214=0,N$9="",N$9&lt;$AS214,AND($AT214&lt;&gt;"",N$9&gt;$AT214)),"",IF(BB214=0,"—",IF(INDEX('Controle de reservas'!$P$14:$P$2013,BB214)="DUPLICIDADE NO DIA","CONFLITO"&amp;IF(INDEX('Controle de reservas'!$M$14:$M$2013,BB214)&lt;&gt;"",CHAR(10)&amp;INDEX('Controle de reservas'!$M$14:$M$2013,BB214),"")&amp;IF(INDEX('Controle de reservas'!$N$14:$N$2013,BB214)&lt;&gt;"",CHAR(10)&amp;"Subst.: "&amp;INDEX('Controle de reservas'!$N$14:$N$2013,BB214),"")&amp;IF(AND(ISNUMBER(INDEX('Controle de reservas'!$I$14:$I$2013,BB214)),INDEX('Controle de reservas'!$I$14:$I$2013,BB214)&gt;0,INDEX('Controle de reservas'!$K$14:$K$2013,BB214)&gt;INDEX('Controle de reservas'!$I$14:$I$2013,BB214)),CHAR(10)&amp;"DIVERGÊNCIA DE DATAS",""),IF(INDEX('Controle de reservas'!$L$14:$L$2013,BB214)="Em cobertura","COV",IF(INDEX('Controle de reservas'!$L$14:$L$2013,BB214)="Disponível","DISP",IF(INDEX('Controle de reservas'!$L$14:$L$2013,BB214)="Não utilizado","NU",IF(INDEX('Controle de reservas'!$L$14:$L$2013,BB214)="Folga","F",IF(INDEX('Controle de reservas'!$L$14:$L$2013,BB214)="Ocorrência","O",IF(INDEX('Controle de reservas'!$L$14:$L$2013,BB214)="Programado","PROG",IF(INDEX('Controle de reservas'!$L$14:$L$2013,BB214)="Disponível no posto","DP","SEM SITUAÇÃO")))))))&amp;IF(INDEX('Controle de reservas'!$M$14:$M$2013,BB214)&lt;&gt;"",CHAR(10)&amp;INDEX('Controle de reservas'!$M$14:$M$2013,BB214),IF(OR(INDEX('Controle de reservas'!$L$14:$L$2013,BB214)="Em cobertura",INDEX('Controle de reservas'!$L$14:$L$2013,BB214)="Programado"),CHAR(10)&amp;"SEM LOCAL",""))&amp;IF(INDEX('Controle de reservas'!$N$14:$N$2013,BB214)&lt;&gt;"",CHAR(10)&amp;"Subst.: "&amp;INDEX('Controle de reservas'!$N$14:$N$2013,BB214),"")&amp;IF(AND(ISNUMBER(INDEX('Controle de reservas'!$I$14:$I$2013,BB214)),INDEX('Controle de reservas'!$I$14:$I$2013,BB214)&gt;0,INDEX('Controle de reservas'!$K$14:$K$2013,BB214)&gt;INDEX('Controle de reservas'!$I$14:$I$2013,BB214)),CHAR(10)&amp;"DIVERGÊNCIA DE DATAS","")&amp;IF(INDEX('Controle de reservas'!$P$14:$P$2013,BB214)&lt;&gt;"OK"," !",""))))</f>
      </c>
      <c r="O214" s="15">
        <f ca="1">IF(OR($AQ214=0,O$9="",O$9&lt;$AS214,AND($AT214&lt;&gt;"",O$9&gt;$AT214)),"",IF(BC214=0,"—",IF(INDEX('Controle de reservas'!$P$14:$P$2013,BC214)="DUPLICIDADE NO DIA","CONFLITO"&amp;IF(INDEX('Controle de reservas'!$M$14:$M$2013,BC214)&lt;&gt;"",CHAR(10)&amp;INDEX('Controle de reservas'!$M$14:$M$2013,BC214),"")&amp;IF(INDEX('Controle de reservas'!$N$14:$N$2013,BC214)&lt;&gt;"",CHAR(10)&amp;"Subst.: "&amp;INDEX('Controle de reservas'!$N$14:$N$2013,BC214),"")&amp;IF(AND(ISNUMBER(INDEX('Controle de reservas'!$I$14:$I$2013,BC214)),INDEX('Controle de reservas'!$I$14:$I$2013,BC214)&gt;0,INDEX('Controle de reservas'!$K$14:$K$2013,BC214)&gt;INDEX('Controle de reservas'!$I$14:$I$2013,BC214)),CHAR(10)&amp;"DIVERGÊNCIA DE DATAS",""),IF(INDEX('Controle de reservas'!$L$14:$L$2013,BC214)="Em cobertura","COV",IF(INDEX('Controle de reservas'!$L$14:$L$2013,BC214)="Disponível","DISP",IF(INDEX('Controle de reservas'!$L$14:$L$2013,BC214)="Não utilizado","NU",IF(INDEX('Controle de reservas'!$L$14:$L$2013,BC214)="Folga","F",IF(INDEX('Controle de reservas'!$L$14:$L$2013,BC214)="Ocorrência","O",IF(INDEX('Controle de reservas'!$L$14:$L$2013,BC214)="Programado","PROG",IF(INDEX('Controle de reservas'!$L$14:$L$2013,BC214)="Disponível no posto","DP","SEM SITUAÇÃO")))))))&amp;IF(INDEX('Controle de reservas'!$M$14:$M$2013,BC214)&lt;&gt;"",CHAR(10)&amp;INDEX('Controle de reservas'!$M$14:$M$2013,BC214),IF(OR(INDEX('Controle de reservas'!$L$14:$L$2013,BC214)="Em cobertura",INDEX('Controle de reservas'!$L$14:$L$2013,BC214)="Programado"),CHAR(10)&amp;"SEM LOCAL",""))&amp;IF(INDEX('Controle de reservas'!$N$14:$N$2013,BC214)&lt;&gt;"",CHAR(10)&amp;"Subst.: "&amp;INDEX('Controle de reservas'!$N$14:$N$2013,BC214),"")&amp;IF(AND(ISNUMBER(INDEX('Controle de reservas'!$I$14:$I$2013,BC214)),INDEX('Controle de reservas'!$I$14:$I$2013,BC214)&gt;0,INDEX('Controle de reservas'!$K$14:$K$2013,BC214)&gt;INDEX('Controle de reservas'!$I$14:$I$2013,BC214)),CHAR(10)&amp;"DIVERGÊNCIA DE DATAS","")&amp;IF(INDEX('Controle de reservas'!$P$14:$P$2013,BC214)&lt;&gt;"OK"," !",""))))</f>
      </c>
      <c r="P214" s="15">
        <f ca="1">IF(OR($AQ214=0,P$9="",P$9&lt;$AS214,AND($AT214&lt;&gt;"",P$9&gt;$AT214)),"",IF(BD214=0,"—",IF(INDEX('Controle de reservas'!$P$14:$P$2013,BD214)="DUPLICIDADE NO DIA","CONFLITO"&amp;IF(INDEX('Controle de reservas'!$M$14:$M$2013,BD214)&lt;&gt;"",CHAR(10)&amp;INDEX('Controle de reservas'!$M$14:$M$2013,BD214),"")&amp;IF(INDEX('Controle de reservas'!$N$14:$N$2013,BD214)&lt;&gt;"",CHAR(10)&amp;"Subst.: "&amp;INDEX('Controle de reservas'!$N$14:$N$2013,BD214),"")&amp;IF(AND(ISNUMBER(INDEX('Controle de reservas'!$I$14:$I$2013,BD214)),INDEX('Controle de reservas'!$I$14:$I$2013,BD214)&gt;0,INDEX('Controle de reservas'!$K$14:$K$2013,BD214)&gt;INDEX('Controle de reservas'!$I$14:$I$2013,BD214)),CHAR(10)&amp;"DIVERGÊNCIA DE DATAS",""),IF(INDEX('Controle de reservas'!$L$14:$L$2013,BD214)="Em cobertura","COV",IF(INDEX('Controle de reservas'!$L$14:$L$2013,BD214)="Disponível","DISP",IF(INDEX('Controle de reservas'!$L$14:$L$2013,BD214)="Não utilizado","NU",IF(INDEX('Controle de reservas'!$L$14:$L$2013,BD214)="Folga","F",IF(INDEX('Controle de reservas'!$L$14:$L$2013,BD214)="Ocorrência","O",IF(INDEX('Controle de reservas'!$L$14:$L$2013,BD214)="Programado","PROG",IF(INDEX('Controle de reservas'!$L$14:$L$2013,BD214)="Disponível no posto","DP","SEM SITUAÇÃO")))))))&amp;IF(INDEX('Controle de reservas'!$M$14:$M$2013,BD214)&lt;&gt;"",CHAR(10)&amp;INDEX('Controle de reservas'!$M$14:$M$2013,BD214),IF(OR(INDEX('Controle de reservas'!$L$14:$L$2013,BD214)="Em cobertura",INDEX('Controle de reservas'!$L$14:$L$2013,BD214)="Programado"),CHAR(10)&amp;"SEM LOCAL",""))&amp;IF(INDEX('Controle de reservas'!$N$14:$N$2013,BD214)&lt;&gt;"",CHAR(10)&amp;"Subst.: "&amp;INDEX('Controle de reservas'!$N$14:$N$2013,BD214),"")&amp;IF(AND(ISNUMBER(INDEX('Controle de reservas'!$I$14:$I$2013,BD214)),INDEX('Controle de reservas'!$I$14:$I$2013,BD214)&gt;0,INDEX('Controle de reservas'!$K$14:$K$2013,BD214)&gt;INDEX('Controle de reservas'!$I$14:$I$2013,BD214)),CHAR(10)&amp;"DIVERGÊNCIA DE DATAS","")&amp;IF(INDEX('Controle de reservas'!$P$14:$P$2013,BD214)&lt;&gt;"OK"," !",""))))</f>
      </c>
      <c r="Q214" s="15">
        <f ca="1">IF(OR($AQ214=0,Q$9="",Q$9&lt;$AS214,AND($AT214&lt;&gt;"",Q$9&gt;$AT214)),"",IF(BE214=0,"—",IF(INDEX('Controle de reservas'!$P$14:$P$2013,BE214)="DUPLICIDADE NO DIA","CONFLITO"&amp;IF(INDEX('Controle de reservas'!$M$14:$M$2013,BE214)&lt;&gt;"",CHAR(10)&amp;INDEX('Controle de reservas'!$M$14:$M$2013,BE214),"")&amp;IF(INDEX('Controle de reservas'!$N$14:$N$2013,BE214)&lt;&gt;"",CHAR(10)&amp;"Subst.: "&amp;INDEX('Controle de reservas'!$N$14:$N$2013,BE214),"")&amp;IF(AND(ISNUMBER(INDEX('Controle de reservas'!$I$14:$I$2013,BE214)),INDEX('Controle de reservas'!$I$14:$I$2013,BE214)&gt;0,INDEX('Controle de reservas'!$K$14:$K$2013,BE214)&gt;INDEX('Controle de reservas'!$I$14:$I$2013,BE214)),CHAR(10)&amp;"DIVERGÊNCIA DE DATAS",""),IF(INDEX('Controle de reservas'!$L$14:$L$2013,BE214)="Em cobertura","COV",IF(INDEX('Controle de reservas'!$L$14:$L$2013,BE214)="Disponível","DISP",IF(INDEX('Controle de reservas'!$L$14:$L$2013,BE214)="Não utilizado","NU",IF(INDEX('Controle de reservas'!$L$14:$L$2013,BE214)="Folga","F",IF(INDEX('Controle de reservas'!$L$14:$L$2013,BE214)="Ocorrência","O",IF(INDEX('Controle de reservas'!$L$14:$L$2013,BE214)="Programado","PROG",IF(INDEX('Controle de reservas'!$L$14:$L$2013,BE214)="Disponível no posto","DP","SEM SITUAÇÃO")))))))&amp;IF(INDEX('Controle de reservas'!$M$14:$M$2013,BE214)&lt;&gt;"",CHAR(10)&amp;INDEX('Controle de reservas'!$M$14:$M$2013,BE214),IF(OR(INDEX('Controle de reservas'!$L$14:$L$2013,BE214)="Em cobertura",INDEX('Controle de reservas'!$L$14:$L$2013,BE214)="Programado"),CHAR(10)&amp;"SEM LOCAL",""))&amp;IF(INDEX('Controle de reservas'!$N$14:$N$2013,BE214)&lt;&gt;"",CHAR(10)&amp;"Subst.: "&amp;INDEX('Controle de reservas'!$N$14:$N$2013,BE214),"")&amp;IF(AND(ISNUMBER(INDEX('Controle de reservas'!$I$14:$I$2013,BE214)),INDEX('Controle de reservas'!$I$14:$I$2013,BE214)&gt;0,INDEX('Controle de reservas'!$K$14:$K$2013,BE214)&gt;INDEX('Controle de reservas'!$I$14:$I$2013,BE214)),CHAR(10)&amp;"DIVERGÊNCIA DE DATAS","")&amp;IF(INDEX('Controle de reservas'!$P$14:$P$2013,BE214)&lt;&gt;"OK"," !",""))))</f>
      </c>
      <c r="R214" s="15">
        <f ca="1">IF(OR($AQ214=0,R$9="",R$9&lt;$AS214,AND($AT214&lt;&gt;"",R$9&gt;$AT214)),"",IF(BF214=0,"—",IF(INDEX('Controle de reservas'!$P$14:$P$2013,BF214)="DUPLICIDADE NO DIA","CONFLITO"&amp;IF(INDEX('Controle de reservas'!$M$14:$M$2013,BF214)&lt;&gt;"",CHAR(10)&amp;INDEX('Controle de reservas'!$M$14:$M$2013,BF214),"")&amp;IF(INDEX('Controle de reservas'!$N$14:$N$2013,BF214)&lt;&gt;"",CHAR(10)&amp;"Subst.: "&amp;INDEX('Controle de reservas'!$N$14:$N$2013,BF214),"")&amp;IF(AND(ISNUMBER(INDEX('Controle de reservas'!$I$14:$I$2013,BF214)),INDEX('Controle de reservas'!$I$14:$I$2013,BF214)&gt;0,INDEX('Controle de reservas'!$K$14:$K$2013,BF214)&gt;INDEX('Controle de reservas'!$I$14:$I$2013,BF214)),CHAR(10)&amp;"DIVERGÊNCIA DE DATAS",""),IF(INDEX('Controle de reservas'!$L$14:$L$2013,BF214)="Em cobertura","COV",IF(INDEX('Controle de reservas'!$L$14:$L$2013,BF214)="Disponível","DISP",IF(INDEX('Controle de reservas'!$L$14:$L$2013,BF214)="Não utilizado","NU",IF(INDEX('Controle de reservas'!$L$14:$L$2013,BF214)="Folga","F",IF(INDEX('Controle de reservas'!$L$14:$L$2013,BF214)="Ocorrência","O",IF(INDEX('Controle de reservas'!$L$14:$L$2013,BF214)="Programado","PROG",IF(INDEX('Controle de reservas'!$L$14:$L$2013,BF214)="Disponível no posto","DP","SEM SITUAÇÃO")))))))&amp;IF(INDEX('Controle de reservas'!$M$14:$M$2013,BF214)&lt;&gt;"",CHAR(10)&amp;INDEX('Controle de reservas'!$M$14:$M$2013,BF214),IF(OR(INDEX('Controle de reservas'!$L$14:$L$2013,BF214)="Em cobertura",INDEX('Controle de reservas'!$L$14:$L$2013,BF214)="Programado"),CHAR(10)&amp;"SEM LOCAL",""))&amp;IF(INDEX('Controle de reservas'!$N$14:$N$2013,BF214)&lt;&gt;"",CHAR(10)&amp;"Subst.: "&amp;INDEX('Controle de reservas'!$N$14:$N$2013,BF214),"")&amp;IF(AND(ISNUMBER(INDEX('Controle de reservas'!$I$14:$I$2013,BF214)),INDEX('Controle de reservas'!$I$14:$I$2013,BF214)&gt;0,INDEX('Controle de reservas'!$K$14:$K$2013,BF214)&gt;INDEX('Controle de reservas'!$I$14:$I$2013,BF214)),CHAR(10)&amp;"DIVERGÊNCIA DE DATAS","")&amp;IF(INDEX('Controle de reservas'!$P$14:$P$2013,BF214)&lt;&gt;"OK"," !",""))))</f>
      </c>
      <c r="S214" s="15">
        <f ca="1">IF(OR($AQ214=0,S$9="",S$9&lt;$AS214,AND($AT214&lt;&gt;"",S$9&gt;$AT214)),"",IF(BG214=0,"—",IF(INDEX('Controle de reservas'!$P$14:$P$2013,BG214)="DUPLICIDADE NO DIA","CONFLITO"&amp;IF(INDEX('Controle de reservas'!$M$14:$M$2013,BG214)&lt;&gt;"",CHAR(10)&amp;INDEX('Controle de reservas'!$M$14:$M$2013,BG214),"")&amp;IF(INDEX('Controle de reservas'!$N$14:$N$2013,BG214)&lt;&gt;"",CHAR(10)&amp;"Subst.: "&amp;INDEX('Controle de reservas'!$N$14:$N$2013,BG214),"")&amp;IF(AND(ISNUMBER(INDEX('Controle de reservas'!$I$14:$I$2013,BG214)),INDEX('Controle de reservas'!$I$14:$I$2013,BG214)&gt;0,INDEX('Controle de reservas'!$K$14:$K$2013,BG214)&gt;INDEX('Controle de reservas'!$I$14:$I$2013,BG214)),CHAR(10)&amp;"DIVERGÊNCIA DE DATAS",""),IF(INDEX('Controle de reservas'!$L$14:$L$2013,BG214)="Em cobertura","COV",IF(INDEX('Controle de reservas'!$L$14:$L$2013,BG214)="Disponível","DISP",IF(INDEX('Controle de reservas'!$L$14:$L$2013,BG214)="Não utilizado","NU",IF(INDEX('Controle de reservas'!$L$14:$L$2013,BG214)="Folga","F",IF(INDEX('Controle de reservas'!$L$14:$L$2013,BG214)="Ocorrência","O",IF(INDEX('Controle de reservas'!$L$14:$L$2013,BG214)="Programado","PROG",IF(INDEX('Controle de reservas'!$L$14:$L$2013,BG214)="Disponível no posto","DP","SEM SITUAÇÃO")))))))&amp;IF(INDEX('Controle de reservas'!$M$14:$M$2013,BG214)&lt;&gt;"",CHAR(10)&amp;INDEX('Controle de reservas'!$M$14:$M$2013,BG214),IF(OR(INDEX('Controle de reservas'!$L$14:$L$2013,BG214)="Em cobertura",INDEX('Controle de reservas'!$L$14:$L$2013,BG214)="Programado"),CHAR(10)&amp;"SEM LOCAL",""))&amp;IF(INDEX('Controle de reservas'!$N$14:$N$2013,BG214)&lt;&gt;"",CHAR(10)&amp;"Subst.: "&amp;INDEX('Controle de reservas'!$N$14:$N$2013,BG214),"")&amp;IF(AND(ISNUMBER(INDEX('Controle de reservas'!$I$14:$I$2013,BG214)),INDEX('Controle de reservas'!$I$14:$I$2013,BG214)&gt;0,INDEX('Controle de reservas'!$K$14:$K$2013,BG214)&gt;INDEX('Controle de reservas'!$I$14:$I$2013,BG214)),CHAR(10)&amp;"DIVERGÊNCIA DE DATAS","")&amp;IF(INDEX('Controle de reservas'!$P$14:$P$2013,BG214)&lt;&gt;"OK"," !",""))))</f>
      </c>
      <c r="T214" s="15">
        <f ca="1">IF(OR($AQ214=0,T$9="",T$9&lt;$AS214,AND($AT214&lt;&gt;"",T$9&gt;$AT214)),"",IF(BH214=0,"—",IF(INDEX('Controle de reservas'!$P$14:$P$2013,BH214)="DUPLICIDADE NO DIA","CONFLITO"&amp;IF(INDEX('Controle de reservas'!$M$14:$M$2013,BH214)&lt;&gt;"",CHAR(10)&amp;INDEX('Controle de reservas'!$M$14:$M$2013,BH214),"")&amp;IF(INDEX('Controle de reservas'!$N$14:$N$2013,BH214)&lt;&gt;"",CHAR(10)&amp;"Subst.: "&amp;INDEX('Controle de reservas'!$N$14:$N$2013,BH214),"")&amp;IF(AND(ISNUMBER(INDEX('Controle de reservas'!$I$14:$I$2013,BH214)),INDEX('Controle de reservas'!$I$14:$I$2013,BH214)&gt;0,INDEX('Controle de reservas'!$K$14:$K$2013,BH214)&gt;INDEX('Controle de reservas'!$I$14:$I$2013,BH214)),CHAR(10)&amp;"DIVERGÊNCIA DE DATAS",""),IF(INDEX('Controle de reservas'!$L$14:$L$2013,BH214)="Em cobertura","COV",IF(INDEX('Controle de reservas'!$L$14:$L$2013,BH214)="Disponível","DISP",IF(INDEX('Controle de reservas'!$L$14:$L$2013,BH214)="Não utilizado","NU",IF(INDEX('Controle de reservas'!$L$14:$L$2013,BH214)="Folga","F",IF(INDEX('Controle de reservas'!$L$14:$L$2013,BH214)="Ocorrência","O",IF(INDEX('Controle de reservas'!$L$14:$L$2013,BH214)="Programado","PROG",IF(INDEX('Controle de reservas'!$L$14:$L$2013,BH214)="Disponível no posto","DP","SEM SITUAÇÃO")))))))&amp;IF(INDEX('Controle de reservas'!$M$14:$M$2013,BH214)&lt;&gt;"",CHAR(10)&amp;INDEX('Controle de reservas'!$M$14:$M$2013,BH214),IF(OR(INDEX('Controle de reservas'!$L$14:$L$2013,BH214)="Em cobertura",INDEX('Controle de reservas'!$L$14:$L$2013,BH214)="Programado"),CHAR(10)&amp;"SEM LOCAL",""))&amp;IF(INDEX('Controle de reservas'!$N$14:$N$2013,BH214)&lt;&gt;"",CHAR(10)&amp;"Subst.: "&amp;INDEX('Controle de reservas'!$N$14:$N$2013,BH214),"")&amp;IF(AND(ISNUMBER(INDEX('Controle de reservas'!$I$14:$I$2013,BH214)),INDEX('Controle de reservas'!$I$14:$I$2013,BH214)&gt;0,INDEX('Controle de reservas'!$K$14:$K$2013,BH214)&gt;INDEX('Controle de reservas'!$I$14:$I$2013,BH214)),CHAR(10)&amp;"DIVERGÊNCIA DE DATAS","")&amp;IF(INDEX('Controle de reservas'!$P$14:$P$2013,BH214)&lt;&gt;"OK"," !",""))))</f>
      </c>
      <c r="U214" s="15">
        <f ca="1">IF(OR($AQ214=0,U$9="",U$9&lt;$AS214,AND($AT214&lt;&gt;"",U$9&gt;$AT214)),"",IF(BI214=0,"—",IF(INDEX('Controle de reservas'!$P$14:$P$2013,BI214)="DUPLICIDADE NO DIA","CONFLITO"&amp;IF(INDEX('Controle de reservas'!$M$14:$M$2013,BI214)&lt;&gt;"",CHAR(10)&amp;INDEX('Controle de reservas'!$M$14:$M$2013,BI214),"")&amp;IF(INDEX('Controle de reservas'!$N$14:$N$2013,BI214)&lt;&gt;"",CHAR(10)&amp;"Subst.: "&amp;INDEX('Controle de reservas'!$N$14:$N$2013,BI214),"")&amp;IF(AND(ISNUMBER(INDEX('Controle de reservas'!$I$14:$I$2013,BI214)),INDEX('Controle de reservas'!$I$14:$I$2013,BI214)&gt;0,INDEX('Controle de reservas'!$K$14:$K$2013,BI214)&gt;INDEX('Controle de reservas'!$I$14:$I$2013,BI214)),CHAR(10)&amp;"DIVERGÊNCIA DE DATAS",""),IF(INDEX('Controle de reservas'!$L$14:$L$2013,BI214)="Em cobertura","COV",IF(INDEX('Controle de reservas'!$L$14:$L$2013,BI214)="Disponível","DISP",IF(INDEX('Controle de reservas'!$L$14:$L$2013,BI214)="Não utilizado","NU",IF(INDEX('Controle de reservas'!$L$14:$L$2013,BI214)="Folga","F",IF(INDEX('Controle de reservas'!$L$14:$L$2013,BI214)="Ocorrência","O",IF(INDEX('Controle de reservas'!$L$14:$L$2013,BI214)="Programado","PROG",IF(INDEX('Controle de reservas'!$L$14:$L$2013,BI214)="Disponível no posto","DP","SEM SITUAÇÃO")))))))&amp;IF(INDEX('Controle de reservas'!$M$14:$M$2013,BI214)&lt;&gt;"",CHAR(10)&amp;INDEX('Controle de reservas'!$M$14:$M$2013,BI214),IF(OR(INDEX('Controle de reservas'!$L$14:$L$2013,BI214)="Em cobertura",INDEX('Controle de reservas'!$L$14:$L$2013,BI214)="Programado"),CHAR(10)&amp;"SEM LOCAL",""))&amp;IF(INDEX('Controle de reservas'!$N$14:$N$2013,BI214)&lt;&gt;"",CHAR(10)&amp;"Subst.: "&amp;INDEX('Controle de reservas'!$N$14:$N$2013,BI214),"")&amp;IF(AND(ISNUMBER(INDEX('Controle de reservas'!$I$14:$I$2013,BI214)),INDEX('Controle de reservas'!$I$14:$I$2013,BI214)&gt;0,INDEX('Controle de reservas'!$K$14:$K$2013,BI214)&gt;INDEX('Controle de reservas'!$I$14:$I$2013,BI214)),CHAR(10)&amp;"DIVERGÊNCIA DE DATAS","")&amp;IF(INDEX('Controle de reservas'!$P$14:$P$2013,BI214)&lt;&gt;"OK"," !",""))))</f>
      </c>
      <c r="V214" s="15">
        <f ca="1">IF(OR($AQ214=0,V$9="",V$9&lt;$AS214,AND($AT214&lt;&gt;"",V$9&gt;$AT214)),"",IF(BJ214=0,"—",IF(INDEX('Controle de reservas'!$P$14:$P$2013,BJ214)="DUPLICIDADE NO DIA","CONFLITO"&amp;IF(INDEX('Controle de reservas'!$M$14:$M$2013,BJ214)&lt;&gt;"",CHAR(10)&amp;INDEX('Controle de reservas'!$M$14:$M$2013,BJ214),"")&amp;IF(INDEX('Controle de reservas'!$N$14:$N$2013,BJ214)&lt;&gt;"",CHAR(10)&amp;"Subst.: "&amp;INDEX('Controle de reservas'!$N$14:$N$2013,BJ214),"")&amp;IF(AND(ISNUMBER(INDEX('Controle de reservas'!$I$14:$I$2013,BJ214)),INDEX('Controle de reservas'!$I$14:$I$2013,BJ214)&gt;0,INDEX('Controle de reservas'!$K$14:$K$2013,BJ214)&gt;INDEX('Controle de reservas'!$I$14:$I$2013,BJ214)),CHAR(10)&amp;"DIVERGÊNCIA DE DATAS",""),IF(INDEX('Controle de reservas'!$L$14:$L$2013,BJ214)="Em cobertura","COV",IF(INDEX('Controle de reservas'!$L$14:$L$2013,BJ214)="Disponível","DISP",IF(INDEX('Controle de reservas'!$L$14:$L$2013,BJ214)="Não utilizado","NU",IF(INDEX('Controle de reservas'!$L$14:$L$2013,BJ214)="Folga","F",IF(INDEX('Controle de reservas'!$L$14:$L$2013,BJ214)="Ocorrência","O",IF(INDEX('Controle de reservas'!$L$14:$L$2013,BJ214)="Programado","PROG",IF(INDEX('Controle de reservas'!$L$14:$L$2013,BJ214)="Disponível no posto","DP","SEM SITUAÇÃO")))))))&amp;IF(INDEX('Controle de reservas'!$M$14:$M$2013,BJ214)&lt;&gt;"",CHAR(10)&amp;INDEX('Controle de reservas'!$M$14:$M$2013,BJ214),IF(OR(INDEX('Controle de reservas'!$L$14:$L$2013,BJ214)="Em cobertura",INDEX('Controle de reservas'!$L$14:$L$2013,BJ214)="Programado"),CHAR(10)&amp;"SEM LOCAL",""))&amp;IF(INDEX('Controle de reservas'!$N$14:$N$2013,BJ214)&lt;&gt;"",CHAR(10)&amp;"Subst.: "&amp;INDEX('Controle de reservas'!$N$14:$N$2013,BJ214),"")&amp;IF(AND(ISNUMBER(INDEX('Controle de reservas'!$I$14:$I$2013,BJ214)),INDEX('Controle de reservas'!$I$14:$I$2013,BJ214)&gt;0,INDEX('Controle de reservas'!$K$14:$K$2013,BJ214)&gt;INDEX('Controle de reservas'!$I$14:$I$2013,BJ214)),CHAR(10)&amp;"DIVERGÊNCIA DE DATAS","")&amp;IF(INDEX('Controle de reservas'!$P$14:$P$2013,BJ214)&lt;&gt;"OK"," !",""))))</f>
      </c>
      <c r="W214" s="15">
        <f ca="1">IF(OR($AQ214=0,W$9="",W$9&lt;$AS214,AND($AT214&lt;&gt;"",W$9&gt;$AT214)),"",IF(BK214=0,"—",IF(INDEX('Controle de reservas'!$P$14:$P$2013,BK214)="DUPLICIDADE NO DIA","CONFLITO"&amp;IF(INDEX('Controle de reservas'!$M$14:$M$2013,BK214)&lt;&gt;"",CHAR(10)&amp;INDEX('Controle de reservas'!$M$14:$M$2013,BK214),"")&amp;IF(INDEX('Controle de reservas'!$N$14:$N$2013,BK214)&lt;&gt;"",CHAR(10)&amp;"Subst.: "&amp;INDEX('Controle de reservas'!$N$14:$N$2013,BK214),"")&amp;IF(AND(ISNUMBER(INDEX('Controle de reservas'!$I$14:$I$2013,BK214)),INDEX('Controle de reservas'!$I$14:$I$2013,BK214)&gt;0,INDEX('Controle de reservas'!$K$14:$K$2013,BK214)&gt;INDEX('Controle de reservas'!$I$14:$I$2013,BK214)),CHAR(10)&amp;"DIVERGÊNCIA DE DATAS",""),IF(INDEX('Controle de reservas'!$L$14:$L$2013,BK214)="Em cobertura","COV",IF(INDEX('Controle de reservas'!$L$14:$L$2013,BK214)="Disponível","DISP",IF(INDEX('Controle de reservas'!$L$14:$L$2013,BK214)="Não utilizado","NU",IF(INDEX('Controle de reservas'!$L$14:$L$2013,BK214)="Folga","F",IF(INDEX('Controle de reservas'!$L$14:$L$2013,BK214)="Ocorrência","O",IF(INDEX('Controle de reservas'!$L$14:$L$2013,BK214)="Programado","PROG",IF(INDEX('Controle de reservas'!$L$14:$L$2013,BK214)="Disponível no posto","DP","SEM SITUAÇÃO")))))))&amp;IF(INDEX('Controle de reservas'!$M$14:$M$2013,BK214)&lt;&gt;"",CHAR(10)&amp;INDEX('Controle de reservas'!$M$14:$M$2013,BK214),IF(OR(INDEX('Controle de reservas'!$L$14:$L$2013,BK214)="Em cobertura",INDEX('Controle de reservas'!$L$14:$L$2013,BK214)="Programado"),CHAR(10)&amp;"SEM LOCAL",""))&amp;IF(INDEX('Controle de reservas'!$N$14:$N$2013,BK214)&lt;&gt;"",CHAR(10)&amp;"Subst.: "&amp;INDEX('Controle de reservas'!$N$14:$N$2013,BK214),"")&amp;IF(AND(ISNUMBER(INDEX('Controle de reservas'!$I$14:$I$2013,BK214)),INDEX('Controle de reservas'!$I$14:$I$2013,BK214)&gt;0,INDEX('Controle de reservas'!$K$14:$K$2013,BK214)&gt;INDEX('Controle de reservas'!$I$14:$I$2013,BK214)),CHAR(10)&amp;"DIVERGÊNCIA DE DATAS","")&amp;IF(INDEX('Controle de reservas'!$P$14:$P$2013,BK214)&lt;&gt;"OK"," !",""))))</f>
      </c>
      <c r="X214" s="15">
        <f ca="1">IF(OR($AQ214=0,X$9="",X$9&lt;$AS214,AND($AT214&lt;&gt;"",X$9&gt;$AT214)),"",IF(BL214=0,"—",IF(INDEX('Controle de reservas'!$P$14:$P$2013,BL214)="DUPLICIDADE NO DIA","CONFLITO"&amp;IF(INDEX('Controle de reservas'!$M$14:$M$2013,BL214)&lt;&gt;"",CHAR(10)&amp;INDEX('Controle de reservas'!$M$14:$M$2013,BL214),"")&amp;IF(INDEX('Controle de reservas'!$N$14:$N$2013,BL214)&lt;&gt;"",CHAR(10)&amp;"Subst.: "&amp;INDEX('Controle de reservas'!$N$14:$N$2013,BL214),"")&amp;IF(AND(ISNUMBER(INDEX('Controle de reservas'!$I$14:$I$2013,BL214)),INDEX('Controle de reservas'!$I$14:$I$2013,BL214)&gt;0,INDEX('Controle de reservas'!$K$14:$K$2013,BL214)&gt;INDEX('Controle de reservas'!$I$14:$I$2013,BL214)),CHAR(10)&amp;"DIVERGÊNCIA DE DATAS",""),IF(INDEX('Controle de reservas'!$L$14:$L$2013,BL214)="Em cobertura","COV",IF(INDEX('Controle de reservas'!$L$14:$L$2013,BL214)="Disponível","DISP",IF(INDEX('Controle de reservas'!$L$14:$L$2013,BL214)="Não utilizado","NU",IF(INDEX('Controle de reservas'!$L$14:$L$2013,BL214)="Folga","F",IF(INDEX('Controle de reservas'!$L$14:$L$2013,BL214)="Ocorrência","O",IF(INDEX('Controle de reservas'!$L$14:$L$2013,BL214)="Programado","PROG",IF(INDEX('Controle de reservas'!$L$14:$L$2013,BL214)="Disponível no posto","DP","SEM SITUAÇÃO")))))))&amp;IF(INDEX('Controle de reservas'!$M$14:$M$2013,BL214)&lt;&gt;"",CHAR(10)&amp;INDEX('Controle de reservas'!$M$14:$M$2013,BL214),IF(OR(INDEX('Controle de reservas'!$L$14:$L$2013,BL214)="Em cobertura",INDEX('Controle de reservas'!$L$14:$L$2013,BL214)="Programado"),CHAR(10)&amp;"SEM LOCAL",""))&amp;IF(INDEX('Controle de reservas'!$N$14:$N$2013,BL214)&lt;&gt;"",CHAR(10)&amp;"Subst.: "&amp;INDEX('Controle de reservas'!$N$14:$N$2013,BL214),"")&amp;IF(AND(ISNUMBER(INDEX('Controle de reservas'!$I$14:$I$2013,BL214)),INDEX('Controle de reservas'!$I$14:$I$2013,BL214)&gt;0,INDEX('Controle de reservas'!$K$14:$K$2013,BL214)&gt;INDEX('Controle de reservas'!$I$14:$I$2013,BL214)),CHAR(10)&amp;"DIVERGÊNCIA DE DATAS","")&amp;IF(INDEX('Controle de reservas'!$P$14:$P$2013,BL214)&lt;&gt;"OK"," !",""))))</f>
      </c>
      <c r="Y214" s="15">
        <f ca="1">IF(OR($AQ214=0,Y$9="",Y$9&lt;$AS214,AND($AT214&lt;&gt;"",Y$9&gt;$AT214)),"",IF(BM214=0,"—",IF(INDEX('Controle de reservas'!$P$14:$P$2013,BM214)="DUPLICIDADE NO DIA","CONFLITO"&amp;IF(INDEX('Controle de reservas'!$M$14:$M$2013,BM214)&lt;&gt;"",CHAR(10)&amp;INDEX('Controle de reservas'!$M$14:$M$2013,BM214),"")&amp;IF(INDEX('Controle de reservas'!$N$14:$N$2013,BM214)&lt;&gt;"",CHAR(10)&amp;"Subst.: "&amp;INDEX('Controle de reservas'!$N$14:$N$2013,BM214),"")&amp;IF(AND(ISNUMBER(INDEX('Controle de reservas'!$I$14:$I$2013,BM214)),INDEX('Controle de reservas'!$I$14:$I$2013,BM214)&gt;0,INDEX('Controle de reservas'!$K$14:$K$2013,BM214)&gt;INDEX('Controle de reservas'!$I$14:$I$2013,BM214)),CHAR(10)&amp;"DIVERGÊNCIA DE DATAS",""),IF(INDEX('Controle de reservas'!$L$14:$L$2013,BM214)="Em cobertura","COV",IF(INDEX('Controle de reservas'!$L$14:$L$2013,BM214)="Disponível","DISP",IF(INDEX('Controle de reservas'!$L$14:$L$2013,BM214)="Não utilizado","NU",IF(INDEX('Controle de reservas'!$L$14:$L$2013,BM214)="Folga","F",IF(INDEX('Controle de reservas'!$L$14:$L$2013,BM214)="Ocorrência","O",IF(INDEX('Controle de reservas'!$L$14:$L$2013,BM214)="Programado","PROG",IF(INDEX('Controle de reservas'!$L$14:$L$2013,BM214)="Disponível no posto","DP","SEM SITUAÇÃO")))))))&amp;IF(INDEX('Controle de reservas'!$M$14:$M$2013,BM214)&lt;&gt;"",CHAR(10)&amp;INDEX('Controle de reservas'!$M$14:$M$2013,BM214),IF(OR(INDEX('Controle de reservas'!$L$14:$L$2013,BM214)="Em cobertura",INDEX('Controle de reservas'!$L$14:$L$2013,BM214)="Programado"),CHAR(10)&amp;"SEM LOCAL",""))&amp;IF(INDEX('Controle de reservas'!$N$14:$N$2013,BM214)&lt;&gt;"",CHAR(10)&amp;"Subst.: "&amp;INDEX('Controle de reservas'!$N$14:$N$2013,BM214),"")&amp;IF(AND(ISNUMBER(INDEX('Controle de reservas'!$I$14:$I$2013,BM214)),INDEX('Controle de reservas'!$I$14:$I$2013,BM214)&gt;0,INDEX('Controle de reservas'!$K$14:$K$2013,BM214)&gt;INDEX('Controle de reservas'!$I$14:$I$2013,BM214)),CHAR(10)&amp;"DIVERGÊNCIA DE DATAS","")&amp;IF(INDEX('Controle de reservas'!$P$14:$P$2013,BM214)&lt;&gt;"OK"," !",""))))</f>
      </c>
      <c r="Z214" s="15">
        <f ca="1">IF(OR($AQ214=0,Z$9="",Z$9&lt;$AS214,AND($AT214&lt;&gt;"",Z$9&gt;$AT214)),"",IF(BN214=0,"—",IF(INDEX('Controle de reservas'!$P$14:$P$2013,BN214)="DUPLICIDADE NO DIA","CONFLITO"&amp;IF(INDEX('Controle de reservas'!$M$14:$M$2013,BN214)&lt;&gt;"",CHAR(10)&amp;INDEX('Controle de reservas'!$M$14:$M$2013,BN214),"")&amp;IF(INDEX('Controle de reservas'!$N$14:$N$2013,BN214)&lt;&gt;"",CHAR(10)&amp;"Subst.: "&amp;INDEX('Controle de reservas'!$N$14:$N$2013,BN214),"")&amp;IF(AND(ISNUMBER(INDEX('Controle de reservas'!$I$14:$I$2013,BN214)),INDEX('Controle de reservas'!$I$14:$I$2013,BN214)&gt;0,INDEX('Controle de reservas'!$K$14:$K$2013,BN214)&gt;INDEX('Controle de reservas'!$I$14:$I$2013,BN214)),CHAR(10)&amp;"DIVERGÊNCIA DE DATAS",""),IF(INDEX('Controle de reservas'!$L$14:$L$2013,BN214)="Em cobertura","COV",IF(INDEX('Controle de reservas'!$L$14:$L$2013,BN214)="Disponível","DISP",IF(INDEX('Controle de reservas'!$L$14:$L$2013,BN214)="Não utilizado","NU",IF(INDEX('Controle de reservas'!$L$14:$L$2013,BN214)="Folga","F",IF(INDEX('Controle de reservas'!$L$14:$L$2013,BN214)="Ocorrência","O",IF(INDEX('Controle de reservas'!$L$14:$L$2013,BN214)="Programado","PROG",IF(INDEX('Controle de reservas'!$L$14:$L$2013,BN214)="Disponível no posto","DP","SEM SITUAÇÃO")))))))&amp;IF(INDEX('Controle de reservas'!$M$14:$M$2013,BN214)&lt;&gt;"",CHAR(10)&amp;INDEX('Controle de reservas'!$M$14:$M$2013,BN214),IF(OR(INDEX('Controle de reservas'!$L$14:$L$2013,BN214)="Em cobertura",INDEX('Controle de reservas'!$L$14:$L$2013,BN214)="Programado"),CHAR(10)&amp;"SEM LOCAL",""))&amp;IF(INDEX('Controle de reservas'!$N$14:$N$2013,BN214)&lt;&gt;"",CHAR(10)&amp;"Subst.: "&amp;INDEX('Controle de reservas'!$N$14:$N$2013,BN214),"")&amp;IF(AND(ISNUMBER(INDEX('Controle de reservas'!$I$14:$I$2013,BN214)),INDEX('Controle de reservas'!$I$14:$I$2013,BN214)&gt;0,INDEX('Controle de reservas'!$K$14:$K$2013,BN214)&gt;INDEX('Controle de reservas'!$I$14:$I$2013,BN214)),CHAR(10)&amp;"DIVERGÊNCIA DE DATAS","")&amp;IF(INDEX('Controle de reservas'!$P$14:$P$2013,BN214)&lt;&gt;"OK"," !",""))))</f>
      </c>
      <c r="AA214" s="15">
        <f ca="1">IF(OR($AQ214=0,AA$9="",AA$9&lt;$AS214,AND($AT214&lt;&gt;"",AA$9&gt;$AT214)),"",IF(BO214=0,"—",IF(INDEX('Controle de reservas'!$P$14:$P$2013,BO214)="DUPLICIDADE NO DIA","CONFLITO"&amp;IF(INDEX('Controle de reservas'!$M$14:$M$2013,BO214)&lt;&gt;"",CHAR(10)&amp;INDEX('Controle de reservas'!$M$14:$M$2013,BO214),"")&amp;IF(INDEX('Controle de reservas'!$N$14:$N$2013,BO214)&lt;&gt;"",CHAR(10)&amp;"Subst.: "&amp;INDEX('Controle de reservas'!$N$14:$N$2013,BO214),"")&amp;IF(AND(ISNUMBER(INDEX('Controle de reservas'!$I$14:$I$2013,BO214)),INDEX('Controle de reservas'!$I$14:$I$2013,BO214)&gt;0,INDEX('Controle de reservas'!$K$14:$K$2013,BO214)&gt;INDEX('Controle de reservas'!$I$14:$I$2013,BO214)),CHAR(10)&amp;"DIVERGÊNCIA DE DATAS",""),IF(INDEX('Controle de reservas'!$L$14:$L$2013,BO214)="Em cobertura","COV",IF(INDEX('Controle de reservas'!$L$14:$L$2013,BO214)="Disponível","DISP",IF(INDEX('Controle de reservas'!$L$14:$L$2013,BO214)="Não utilizado","NU",IF(INDEX('Controle de reservas'!$L$14:$L$2013,BO214)="Folga","F",IF(INDEX('Controle de reservas'!$L$14:$L$2013,BO214)="Ocorrência","O",IF(INDEX('Controle de reservas'!$L$14:$L$2013,BO214)="Programado","PROG",IF(INDEX('Controle de reservas'!$L$14:$L$2013,BO214)="Disponível no posto","DP","SEM SITUAÇÃO")))))))&amp;IF(INDEX('Controle de reservas'!$M$14:$M$2013,BO214)&lt;&gt;"",CHAR(10)&amp;INDEX('Controle de reservas'!$M$14:$M$2013,BO214),IF(OR(INDEX('Controle de reservas'!$L$14:$L$2013,BO214)="Em cobertura",INDEX('Controle de reservas'!$L$14:$L$2013,BO214)="Programado"),CHAR(10)&amp;"SEM LOCAL",""))&amp;IF(INDEX('Controle de reservas'!$N$14:$N$2013,BO214)&lt;&gt;"",CHAR(10)&amp;"Subst.: "&amp;INDEX('Controle de reservas'!$N$14:$N$2013,BO214),"")&amp;IF(AND(ISNUMBER(INDEX('Controle de reservas'!$I$14:$I$2013,BO214)),INDEX('Controle de reservas'!$I$14:$I$2013,BO214)&gt;0,INDEX('Controle de reservas'!$K$14:$K$2013,BO214)&gt;INDEX('Controle de reservas'!$I$14:$I$2013,BO214)),CHAR(10)&amp;"DIVERGÊNCIA DE DATAS","")&amp;IF(INDEX('Controle de reservas'!$P$14:$P$2013,BO214)&lt;&gt;"OK"," !",""))))</f>
      </c>
      <c r="AB214" s="15">
        <f ca="1">IF(OR($AQ214=0,AB$9="",AB$9&lt;$AS214,AND($AT214&lt;&gt;"",AB$9&gt;$AT214)),"",IF(BP214=0,"—",IF(INDEX('Controle de reservas'!$P$14:$P$2013,BP214)="DUPLICIDADE NO DIA","CONFLITO"&amp;IF(INDEX('Controle de reservas'!$M$14:$M$2013,BP214)&lt;&gt;"",CHAR(10)&amp;INDEX('Controle de reservas'!$M$14:$M$2013,BP214),"")&amp;IF(INDEX('Controle de reservas'!$N$14:$N$2013,BP214)&lt;&gt;"",CHAR(10)&amp;"Subst.: "&amp;INDEX('Controle de reservas'!$N$14:$N$2013,BP214),"")&amp;IF(AND(ISNUMBER(INDEX('Controle de reservas'!$I$14:$I$2013,BP214)),INDEX('Controle de reservas'!$I$14:$I$2013,BP214)&gt;0,INDEX('Controle de reservas'!$K$14:$K$2013,BP214)&gt;INDEX('Controle de reservas'!$I$14:$I$2013,BP214)),CHAR(10)&amp;"DIVERGÊNCIA DE DATAS",""),IF(INDEX('Controle de reservas'!$L$14:$L$2013,BP214)="Em cobertura","COV",IF(INDEX('Controle de reservas'!$L$14:$L$2013,BP214)="Disponível","DISP",IF(INDEX('Controle de reservas'!$L$14:$L$2013,BP214)="Não utilizado","NU",IF(INDEX('Controle de reservas'!$L$14:$L$2013,BP214)="Folga","F",IF(INDEX('Controle de reservas'!$L$14:$L$2013,BP214)="Ocorrência","O",IF(INDEX('Controle de reservas'!$L$14:$L$2013,BP214)="Programado","PROG",IF(INDEX('Controle de reservas'!$L$14:$L$2013,BP214)="Disponível no posto","DP","SEM SITUAÇÃO")))))))&amp;IF(INDEX('Controle de reservas'!$M$14:$M$2013,BP214)&lt;&gt;"",CHAR(10)&amp;INDEX('Controle de reservas'!$M$14:$M$2013,BP214),IF(OR(INDEX('Controle de reservas'!$L$14:$L$2013,BP214)="Em cobertura",INDEX('Controle de reservas'!$L$14:$L$2013,BP214)="Programado"),CHAR(10)&amp;"SEM LOCAL",""))&amp;IF(INDEX('Controle de reservas'!$N$14:$N$2013,BP214)&lt;&gt;"",CHAR(10)&amp;"Subst.: "&amp;INDEX('Controle de reservas'!$N$14:$N$2013,BP214),"")&amp;IF(AND(ISNUMBER(INDEX('Controle de reservas'!$I$14:$I$2013,BP214)),INDEX('Controle de reservas'!$I$14:$I$2013,BP214)&gt;0,INDEX('Controle de reservas'!$K$14:$K$2013,BP214)&gt;INDEX('Controle de reservas'!$I$14:$I$2013,BP214)),CHAR(10)&amp;"DIVERGÊNCIA DE DATAS","")&amp;IF(INDEX('Controle de reservas'!$P$14:$P$2013,BP214)&lt;&gt;"OK"," !",""))))</f>
      </c>
      <c r="AC214" s="15">
        <f ca="1">IF(OR($AQ214=0,AC$9="",AC$9&lt;$AS214,AND($AT214&lt;&gt;"",AC$9&gt;$AT214)),"",IF(BQ214=0,"—",IF(INDEX('Controle de reservas'!$P$14:$P$2013,BQ214)="DUPLICIDADE NO DIA","CONFLITO"&amp;IF(INDEX('Controle de reservas'!$M$14:$M$2013,BQ214)&lt;&gt;"",CHAR(10)&amp;INDEX('Controle de reservas'!$M$14:$M$2013,BQ214),"")&amp;IF(INDEX('Controle de reservas'!$N$14:$N$2013,BQ214)&lt;&gt;"",CHAR(10)&amp;"Subst.: "&amp;INDEX('Controle de reservas'!$N$14:$N$2013,BQ214),"")&amp;IF(AND(ISNUMBER(INDEX('Controle de reservas'!$I$14:$I$2013,BQ214)),INDEX('Controle de reservas'!$I$14:$I$2013,BQ214)&gt;0,INDEX('Controle de reservas'!$K$14:$K$2013,BQ214)&gt;INDEX('Controle de reservas'!$I$14:$I$2013,BQ214)),CHAR(10)&amp;"DIVERGÊNCIA DE DATAS",""),IF(INDEX('Controle de reservas'!$L$14:$L$2013,BQ214)="Em cobertura","COV",IF(INDEX('Controle de reservas'!$L$14:$L$2013,BQ214)="Disponível","DISP",IF(INDEX('Controle de reservas'!$L$14:$L$2013,BQ214)="Não utilizado","NU",IF(INDEX('Controle de reservas'!$L$14:$L$2013,BQ214)="Folga","F",IF(INDEX('Controle de reservas'!$L$14:$L$2013,BQ214)="Ocorrência","O",IF(INDEX('Controle de reservas'!$L$14:$L$2013,BQ214)="Programado","PROG",IF(INDEX('Controle de reservas'!$L$14:$L$2013,BQ214)="Disponível no posto","DP","SEM SITUAÇÃO")))))))&amp;IF(INDEX('Controle de reservas'!$M$14:$M$2013,BQ214)&lt;&gt;"",CHAR(10)&amp;INDEX('Controle de reservas'!$M$14:$M$2013,BQ214),IF(OR(INDEX('Controle de reservas'!$L$14:$L$2013,BQ214)="Em cobertura",INDEX('Controle de reservas'!$L$14:$L$2013,BQ214)="Programado"),CHAR(10)&amp;"SEM LOCAL",""))&amp;IF(INDEX('Controle de reservas'!$N$14:$N$2013,BQ214)&lt;&gt;"",CHAR(10)&amp;"Subst.: "&amp;INDEX('Controle de reservas'!$N$14:$N$2013,BQ214),"")&amp;IF(AND(ISNUMBER(INDEX('Controle de reservas'!$I$14:$I$2013,BQ214)),INDEX('Controle de reservas'!$I$14:$I$2013,BQ214)&gt;0,INDEX('Controle de reservas'!$K$14:$K$2013,BQ214)&gt;INDEX('Controle de reservas'!$I$14:$I$2013,BQ214)),CHAR(10)&amp;"DIVERGÊNCIA DE DATAS","")&amp;IF(INDEX('Controle de reservas'!$P$14:$P$2013,BQ214)&lt;&gt;"OK"," !",""))))</f>
      </c>
      <c r="AD214" s="15">
        <f ca="1">IF(OR($AQ214=0,AD$9="",AD$9&lt;$AS214,AND($AT214&lt;&gt;"",AD$9&gt;$AT214)),"",IF(BR214=0,"—",IF(INDEX('Controle de reservas'!$P$14:$P$2013,BR214)="DUPLICIDADE NO DIA","CONFLITO"&amp;IF(INDEX('Controle de reservas'!$M$14:$M$2013,BR214)&lt;&gt;"",CHAR(10)&amp;INDEX('Controle de reservas'!$M$14:$M$2013,BR214),"")&amp;IF(INDEX('Controle de reservas'!$N$14:$N$2013,BR214)&lt;&gt;"",CHAR(10)&amp;"Subst.: "&amp;INDEX('Controle de reservas'!$N$14:$N$2013,BR214),"")&amp;IF(AND(ISNUMBER(INDEX('Controle de reservas'!$I$14:$I$2013,BR214)),INDEX('Controle de reservas'!$I$14:$I$2013,BR214)&gt;0,INDEX('Controle de reservas'!$K$14:$K$2013,BR214)&gt;INDEX('Controle de reservas'!$I$14:$I$2013,BR214)),CHAR(10)&amp;"DIVERGÊNCIA DE DATAS",""),IF(INDEX('Controle de reservas'!$L$14:$L$2013,BR214)="Em cobertura","COV",IF(INDEX('Controle de reservas'!$L$14:$L$2013,BR214)="Disponível","DISP",IF(INDEX('Controle de reservas'!$L$14:$L$2013,BR214)="Não utilizado","NU",IF(INDEX('Controle de reservas'!$L$14:$L$2013,BR214)="Folga","F",IF(INDEX('Controle de reservas'!$L$14:$L$2013,BR214)="Ocorrência","O",IF(INDEX('Controle de reservas'!$L$14:$L$2013,BR214)="Programado","PROG",IF(INDEX('Controle de reservas'!$L$14:$L$2013,BR214)="Disponível no posto","DP","SEM SITUAÇÃO")))))))&amp;IF(INDEX('Controle de reservas'!$M$14:$M$2013,BR214)&lt;&gt;"",CHAR(10)&amp;INDEX('Controle de reservas'!$M$14:$M$2013,BR214),IF(OR(INDEX('Controle de reservas'!$L$14:$L$2013,BR214)="Em cobertura",INDEX('Controle de reservas'!$L$14:$L$2013,BR214)="Programado"),CHAR(10)&amp;"SEM LOCAL",""))&amp;IF(INDEX('Controle de reservas'!$N$14:$N$2013,BR214)&lt;&gt;"",CHAR(10)&amp;"Subst.: "&amp;INDEX('Controle de reservas'!$N$14:$N$2013,BR214),"")&amp;IF(AND(ISNUMBER(INDEX('Controle de reservas'!$I$14:$I$2013,BR214)),INDEX('Controle de reservas'!$I$14:$I$2013,BR214)&gt;0,INDEX('Controle de reservas'!$K$14:$K$2013,BR214)&gt;INDEX('Controle de reservas'!$I$14:$I$2013,BR214)),CHAR(10)&amp;"DIVERGÊNCIA DE DATAS","")&amp;IF(INDEX('Controle de reservas'!$P$14:$P$2013,BR214)&lt;&gt;"OK"," !",""))))</f>
      </c>
      <c r="AE214" s="15">
        <f ca="1">IF(OR($AQ214=0,AE$9="",AE$9&lt;$AS214,AND($AT214&lt;&gt;"",AE$9&gt;$AT214)),"",IF(BS214=0,"—",IF(INDEX('Controle de reservas'!$P$14:$P$2013,BS214)="DUPLICIDADE NO DIA","CONFLITO"&amp;IF(INDEX('Controle de reservas'!$M$14:$M$2013,BS214)&lt;&gt;"",CHAR(10)&amp;INDEX('Controle de reservas'!$M$14:$M$2013,BS214),"")&amp;IF(INDEX('Controle de reservas'!$N$14:$N$2013,BS214)&lt;&gt;"",CHAR(10)&amp;"Subst.: "&amp;INDEX('Controle de reservas'!$N$14:$N$2013,BS214),"")&amp;IF(AND(ISNUMBER(INDEX('Controle de reservas'!$I$14:$I$2013,BS214)),INDEX('Controle de reservas'!$I$14:$I$2013,BS214)&gt;0,INDEX('Controle de reservas'!$K$14:$K$2013,BS214)&gt;INDEX('Controle de reservas'!$I$14:$I$2013,BS214)),CHAR(10)&amp;"DIVERGÊNCIA DE DATAS",""),IF(INDEX('Controle de reservas'!$L$14:$L$2013,BS214)="Em cobertura","COV",IF(INDEX('Controle de reservas'!$L$14:$L$2013,BS214)="Disponível","DISP",IF(INDEX('Controle de reservas'!$L$14:$L$2013,BS214)="Não utilizado","NU",IF(INDEX('Controle de reservas'!$L$14:$L$2013,BS214)="Folga","F",IF(INDEX('Controle de reservas'!$L$14:$L$2013,BS214)="Ocorrência","O",IF(INDEX('Controle de reservas'!$L$14:$L$2013,BS214)="Programado","PROG",IF(INDEX('Controle de reservas'!$L$14:$L$2013,BS214)="Disponível no posto","DP","SEM SITUAÇÃO")))))))&amp;IF(INDEX('Controle de reservas'!$M$14:$M$2013,BS214)&lt;&gt;"",CHAR(10)&amp;INDEX('Controle de reservas'!$M$14:$M$2013,BS214),IF(OR(INDEX('Controle de reservas'!$L$14:$L$2013,BS214)="Em cobertura",INDEX('Controle de reservas'!$L$14:$L$2013,BS214)="Programado"),CHAR(10)&amp;"SEM LOCAL",""))&amp;IF(INDEX('Controle de reservas'!$N$14:$N$2013,BS214)&lt;&gt;"",CHAR(10)&amp;"Subst.: "&amp;INDEX('Controle de reservas'!$N$14:$N$2013,BS214),"")&amp;IF(AND(ISNUMBER(INDEX('Controle de reservas'!$I$14:$I$2013,BS214)),INDEX('Controle de reservas'!$I$14:$I$2013,BS214)&gt;0,INDEX('Controle de reservas'!$K$14:$K$2013,BS214)&gt;INDEX('Controle de reservas'!$I$14:$I$2013,BS214)),CHAR(10)&amp;"DIVERGÊNCIA DE DATAS","")&amp;IF(INDEX('Controle de reservas'!$P$14:$P$2013,BS214)&lt;&gt;"OK"," !",""))))</f>
      </c>
      <c r="AF214" s="15">
        <f ca="1">IF(OR($AQ214=0,AF$9="",AF$9&lt;$AS214,AND($AT214&lt;&gt;"",AF$9&gt;$AT214)),"",IF(BT214=0,"—",IF(INDEX('Controle de reservas'!$P$14:$P$2013,BT214)="DUPLICIDADE NO DIA","CONFLITO"&amp;IF(INDEX('Controle de reservas'!$M$14:$M$2013,BT214)&lt;&gt;"",CHAR(10)&amp;INDEX('Controle de reservas'!$M$14:$M$2013,BT214),"")&amp;IF(INDEX('Controle de reservas'!$N$14:$N$2013,BT214)&lt;&gt;"",CHAR(10)&amp;"Subst.: "&amp;INDEX('Controle de reservas'!$N$14:$N$2013,BT214),"")&amp;IF(AND(ISNUMBER(INDEX('Controle de reservas'!$I$14:$I$2013,BT214)),INDEX('Controle de reservas'!$I$14:$I$2013,BT214)&gt;0,INDEX('Controle de reservas'!$K$14:$K$2013,BT214)&gt;INDEX('Controle de reservas'!$I$14:$I$2013,BT214)),CHAR(10)&amp;"DIVERGÊNCIA DE DATAS",""),IF(INDEX('Controle de reservas'!$L$14:$L$2013,BT214)="Em cobertura","COV",IF(INDEX('Controle de reservas'!$L$14:$L$2013,BT214)="Disponível","DISP",IF(INDEX('Controle de reservas'!$L$14:$L$2013,BT214)="Não utilizado","NU",IF(INDEX('Controle de reservas'!$L$14:$L$2013,BT214)="Folga","F",IF(INDEX('Controle de reservas'!$L$14:$L$2013,BT214)="Ocorrência","O",IF(INDEX('Controle de reservas'!$L$14:$L$2013,BT214)="Programado","PROG",IF(INDEX('Controle de reservas'!$L$14:$L$2013,BT214)="Disponível no posto","DP","SEM SITUAÇÃO")))))))&amp;IF(INDEX('Controle de reservas'!$M$14:$M$2013,BT214)&lt;&gt;"",CHAR(10)&amp;INDEX('Controle de reservas'!$M$14:$M$2013,BT214),IF(OR(INDEX('Controle de reservas'!$L$14:$L$2013,BT214)="Em cobertura",INDEX('Controle de reservas'!$L$14:$L$2013,BT214)="Programado"),CHAR(10)&amp;"SEM LOCAL",""))&amp;IF(INDEX('Controle de reservas'!$N$14:$N$2013,BT214)&lt;&gt;"",CHAR(10)&amp;"Subst.: "&amp;INDEX('Controle de reservas'!$N$14:$N$2013,BT214),"")&amp;IF(AND(ISNUMBER(INDEX('Controle de reservas'!$I$14:$I$2013,BT214)),INDEX('Controle de reservas'!$I$14:$I$2013,BT214)&gt;0,INDEX('Controle de reservas'!$K$14:$K$2013,BT214)&gt;INDEX('Controle de reservas'!$I$14:$I$2013,BT214)),CHAR(10)&amp;"DIVERGÊNCIA DE DATAS","")&amp;IF(INDEX('Controle de reservas'!$P$14:$P$2013,BT214)&lt;&gt;"OK"," !",""))))</f>
      </c>
      <c r="AG214" s="15">
        <f ca="1">IF(OR($AQ214=0,AG$9="",AG$9&lt;$AS214,AND($AT214&lt;&gt;"",AG$9&gt;$AT214)),"",IF(BU214=0,"—",IF(INDEX('Controle de reservas'!$P$14:$P$2013,BU214)="DUPLICIDADE NO DIA","CONFLITO"&amp;IF(INDEX('Controle de reservas'!$M$14:$M$2013,BU214)&lt;&gt;"",CHAR(10)&amp;INDEX('Controle de reservas'!$M$14:$M$2013,BU214),"")&amp;IF(INDEX('Controle de reservas'!$N$14:$N$2013,BU214)&lt;&gt;"",CHAR(10)&amp;"Subst.: "&amp;INDEX('Controle de reservas'!$N$14:$N$2013,BU214),"")&amp;IF(AND(ISNUMBER(INDEX('Controle de reservas'!$I$14:$I$2013,BU214)),INDEX('Controle de reservas'!$I$14:$I$2013,BU214)&gt;0,INDEX('Controle de reservas'!$K$14:$K$2013,BU214)&gt;INDEX('Controle de reservas'!$I$14:$I$2013,BU214)),CHAR(10)&amp;"DIVERGÊNCIA DE DATAS",""),IF(INDEX('Controle de reservas'!$L$14:$L$2013,BU214)="Em cobertura","COV",IF(INDEX('Controle de reservas'!$L$14:$L$2013,BU214)="Disponível","DISP",IF(INDEX('Controle de reservas'!$L$14:$L$2013,BU214)="Não utilizado","NU",IF(INDEX('Controle de reservas'!$L$14:$L$2013,BU214)="Folga","F",IF(INDEX('Controle de reservas'!$L$14:$L$2013,BU214)="Ocorrência","O",IF(INDEX('Controle de reservas'!$L$14:$L$2013,BU214)="Programado","PROG",IF(INDEX('Controle de reservas'!$L$14:$L$2013,BU214)="Disponível no posto","DP","SEM SITUAÇÃO")))))))&amp;IF(INDEX('Controle de reservas'!$M$14:$M$2013,BU214)&lt;&gt;"",CHAR(10)&amp;INDEX('Controle de reservas'!$M$14:$M$2013,BU214),IF(OR(INDEX('Controle de reservas'!$L$14:$L$2013,BU214)="Em cobertura",INDEX('Controle de reservas'!$L$14:$L$2013,BU214)="Programado"),CHAR(10)&amp;"SEM LOCAL",""))&amp;IF(INDEX('Controle de reservas'!$N$14:$N$2013,BU214)&lt;&gt;"",CHAR(10)&amp;"Subst.: "&amp;INDEX('Controle de reservas'!$N$14:$N$2013,BU214),"")&amp;IF(AND(ISNUMBER(INDEX('Controle de reservas'!$I$14:$I$2013,BU214)),INDEX('Controle de reservas'!$I$14:$I$2013,BU214)&gt;0,INDEX('Controle de reservas'!$K$14:$K$2013,BU214)&gt;INDEX('Controle de reservas'!$I$14:$I$2013,BU214)),CHAR(10)&amp;"DIVERGÊNCIA DE DATAS","")&amp;IF(INDEX('Controle de reservas'!$P$14:$P$2013,BU214)&lt;&gt;"OK"," !",""))))</f>
      </c>
      <c r="AH214" s="15">
        <f ca="1">IF(OR($AQ214=0,AH$9="",AH$9&lt;$AS214,AND($AT214&lt;&gt;"",AH$9&gt;$AT214)),"",IF(BV214=0,"—",IF(INDEX('Controle de reservas'!$P$14:$P$2013,BV214)="DUPLICIDADE NO DIA","CONFLITO"&amp;IF(INDEX('Controle de reservas'!$M$14:$M$2013,BV214)&lt;&gt;"",CHAR(10)&amp;INDEX('Controle de reservas'!$M$14:$M$2013,BV214),"")&amp;IF(INDEX('Controle de reservas'!$N$14:$N$2013,BV214)&lt;&gt;"",CHAR(10)&amp;"Subst.: "&amp;INDEX('Controle de reservas'!$N$14:$N$2013,BV214),"")&amp;IF(AND(ISNUMBER(INDEX('Controle de reservas'!$I$14:$I$2013,BV214)),INDEX('Controle de reservas'!$I$14:$I$2013,BV214)&gt;0,INDEX('Controle de reservas'!$K$14:$K$2013,BV214)&gt;INDEX('Controle de reservas'!$I$14:$I$2013,BV214)),CHAR(10)&amp;"DIVERGÊNCIA DE DATAS",""),IF(INDEX('Controle de reservas'!$L$14:$L$2013,BV214)="Em cobertura","COV",IF(INDEX('Controle de reservas'!$L$14:$L$2013,BV214)="Disponível","DISP",IF(INDEX('Controle de reservas'!$L$14:$L$2013,BV214)="Não utilizado","NU",IF(INDEX('Controle de reservas'!$L$14:$L$2013,BV214)="Folga","F",IF(INDEX('Controle de reservas'!$L$14:$L$2013,BV214)="Ocorrência","O",IF(INDEX('Controle de reservas'!$L$14:$L$2013,BV214)="Programado","PROG",IF(INDEX('Controle de reservas'!$L$14:$L$2013,BV214)="Disponível no posto","DP","SEM SITUAÇÃO")))))))&amp;IF(INDEX('Controle de reservas'!$M$14:$M$2013,BV214)&lt;&gt;"",CHAR(10)&amp;INDEX('Controle de reservas'!$M$14:$M$2013,BV214),IF(OR(INDEX('Controle de reservas'!$L$14:$L$2013,BV214)="Em cobertura",INDEX('Controle de reservas'!$L$14:$L$2013,BV214)="Programado"),CHAR(10)&amp;"SEM LOCAL",""))&amp;IF(INDEX('Controle de reservas'!$N$14:$N$2013,BV214)&lt;&gt;"",CHAR(10)&amp;"Subst.: "&amp;INDEX('Controle de reservas'!$N$14:$N$2013,BV214),"")&amp;IF(AND(ISNUMBER(INDEX('Controle de reservas'!$I$14:$I$2013,BV214)),INDEX('Controle de reservas'!$I$14:$I$2013,BV214)&gt;0,INDEX('Controle de reservas'!$K$14:$K$2013,BV214)&gt;INDEX('Controle de reservas'!$I$14:$I$2013,BV214)),CHAR(10)&amp;"DIVERGÊNCIA DE DATAS","")&amp;IF(INDEX('Controle de reservas'!$P$14:$P$2013,BV214)&lt;&gt;"OK"," !",""))))</f>
      </c>
      <c r="AI214" s="15">
        <f ca="1">IF(OR($AQ214=0,AI$9="",AI$9&lt;$AS214,AND($AT214&lt;&gt;"",AI$9&gt;$AT214)),"",IF(BW214=0,"—",IF(INDEX('Controle de reservas'!$P$14:$P$2013,BW214)="DUPLICIDADE NO DIA","CONFLITO"&amp;IF(INDEX('Controle de reservas'!$M$14:$M$2013,BW214)&lt;&gt;"",CHAR(10)&amp;INDEX('Controle de reservas'!$M$14:$M$2013,BW214),"")&amp;IF(INDEX('Controle de reservas'!$N$14:$N$2013,BW214)&lt;&gt;"",CHAR(10)&amp;"Subst.: "&amp;INDEX('Controle de reservas'!$N$14:$N$2013,BW214),"")&amp;IF(AND(ISNUMBER(INDEX('Controle de reservas'!$I$14:$I$2013,BW214)),INDEX('Controle de reservas'!$I$14:$I$2013,BW214)&gt;0,INDEX('Controle de reservas'!$K$14:$K$2013,BW214)&gt;INDEX('Controle de reservas'!$I$14:$I$2013,BW214)),CHAR(10)&amp;"DIVERGÊNCIA DE DATAS",""),IF(INDEX('Controle de reservas'!$L$14:$L$2013,BW214)="Em cobertura","COV",IF(INDEX('Controle de reservas'!$L$14:$L$2013,BW214)="Disponível","DISP",IF(INDEX('Controle de reservas'!$L$14:$L$2013,BW214)="Não utilizado","NU",IF(INDEX('Controle de reservas'!$L$14:$L$2013,BW214)="Folga","F",IF(INDEX('Controle de reservas'!$L$14:$L$2013,BW214)="Ocorrência","O",IF(INDEX('Controle de reservas'!$L$14:$L$2013,BW214)="Programado","PROG",IF(INDEX('Controle de reservas'!$L$14:$L$2013,BW214)="Disponível no posto","DP","SEM SITUAÇÃO")))))))&amp;IF(INDEX('Controle de reservas'!$M$14:$M$2013,BW214)&lt;&gt;"",CHAR(10)&amp;INDEX('Controle de reservas'!$M$14:$M$2013,BW214),IF(OR(INDEX('Controle de reservas'!$L$14:$L$2013,BW214)="Em cobertura",INDEX('Controle de reservas'!$L$14:$L$2013,BW214)="Programado"),CHAR(10)&amp;"SEM LOCAL",""))&amp;IF(INDEX('Controle de reservas'!$N$14:$N$2013,BW214)&lt;&gt;"",CHAR(10)&amp;"Subst.: "&amp;INDEX('Controle de reservas'!$N$14:$N$2013,BW214),"")&amp;IF(AND(ISNUMBER(INDEX('Controle de reservas'!$I$14:$I$2013,BW214)),INDEX('Controle de reservas'!$I$14:$I$2013,BW214)&gt;0,INDEX('Controle de reservas'!$K$14:$K$2013,BW214)&gt;INDEX('Controle de reservas'!$I$14:$I$2013,BW214)),CHAR(10)&amp;"DIVERGÊNCIA DE DATAS","")&amp;IF(INDEX('Controle de reservas'!$P$14:$P$2013,BW214)&lt;&gt;"OK"," !",""))))</f>
      </c>
      <c r="AJ214" s="15">
        <f ca="1">IF(OR($AQ214=0,AJ$9="",AJ$9&lt;$AS214,AND($AT214&lt;&gt;"",AJ$9&gt;$AT214)),"",IF(BX214=0,"—",IF(INDEX('Controle de reservas'!$P$14:$P$2013,BX214)="DUPLICIDADE NO DIA","CONFLITO"&amp;IF(INDEX('Controle de reservas'!$M$14:$M$2013,BX214)&lt;&gt;"",CHAR(10)&amp;INDEX('Controle de reservas'!$M$14:$M$2013,BX214),"")&amp;IF(INDEX('Controle de reservas'!$N$14:$N$2013,BX214)&lt;&gt;"",CHAR(10)&amp;"Subst.: "&amp;INDEX('Controle de reservas'!$N$14:$N$2013,BX214),"")&amp;IF(AND(ISNUMBER(INDEX('Controle de reservas'!$I$14:$I$2013,BX214)),INDEX('Controle de reservas'!$I$14:$I$2013,BX214)&gt;0,INDEX('Controle de reservas'!$K$14:$K$2013,BX214)&gt;INDEX('Controle de reservas'!$I$14:$I$2013,BX214)),CHAR(10)&amp;"DIVERGÊNCIA DE DATAS",""),IF(INDEX('Controle de reservas'!$L$14:$L$2013,BX214)="Em cobertura","COV",IF(INDEX('Controle de reservas'!$L$14:$L$2013,BX214)="Disponível","DISP",IF(INDEX('Controle de reservas'!$L$14:$L$2013,BX214)="Não utilizado","NU",IF(INDEX('Controle de reservas'!$L$14:$L$2013,BX214)="Folga","F",IF(INDEX('Controle de reservas'!$L$14:$L$2013,BX214)="Ocorrência","O",IF(INDEX('Controle de reservas'!$L$14:$L$2013,BX214)="Programado","PROG",IF(INDEX('Controle de reservas'!$L$14:$L$2013,BX214)="Disponível no posto","DP","SEM SITUAÇÃO")))))))&amp;IF(INDEX('Controle de reservas'!$M$14:$M$2013,BX214)&lt;&gt;"",CHAR(10)&amp;INDEX('Controle de reservas'!$M$14:$M$2013,BX214),IF(OR(INDEX('Controle de reservas'!$L$14:$L$2013,BX214)="Em cobertura",INDEX('Controle de reservas'!$L$14:$L$2013,BX214)="Programado"),CHAR(10)&amp;"SEM LOCAL",""))&amp;IF(INDEX('Controle de reservas'!$N$14:$N$2013,BX214)&lt;&gt;"",CHAR(10)&amp;"Subst.: "&amp;INDEX('Controle de reservas'!$N$14:$N$2013,BX214),"")&amp;IF(AND(ISNUMBER(INDEX('Controle de reservas'!$I$14:$I$2013,BX214)),INDEX('Controle de reservas'!$I$14:$I$2013,BX214)&gt;0,INDEX('Controle de reservas'!$K$14:$K$2013,BX214)&gt;INDEX('Controle de reservas'!$I$14:$I$2013,BX214)),CHAR(10)&amp;"DIVERGÊNCIA DE DATAS","")&amp;IF(INDEX('Controle de reservas'!$P$14:$P$2013,BX214)&lt;&gt;"OK"," !",""))))</f>
      </c>
      <c r="AK214" s="15">
        <f ca="1">IF(OR($AQ214=0,AK$9="",AK$9&lt;$AS214,AND($AT214&lt;&gt;"",AK$9&gt;$AT214)),"",IF(BY214=0,"—",IF(INDEX('Controle de reservas'!$P$14:$P$2013,BY214)="DUPLICIDADE NO DIA","CONFLITO"&amp;IF(INDEX('Controle de reservas'!$M$14:$M$2013,BY214)&lt;&gt;"",CHAR(10)&amp;INDEX('Controle de reservas'!$M$14:$M$2013,BY214),"")&amp;IF(INDEX('Controle de reservas'!$N$14:$N$2013,BY214)&lt;&gt;"",CHAR(10)&amp;"Subst.: "&amp;INDEX('Controle de reservas'!$N$14:$N$2013,BY214),"")&amp;IF(AND(ISNUMBER(INDEX('Controle de reservas'!$I$14:$I$2013,BY214)),INDEX('Controle de reservas'!$I$14:$I$2013,BY214)&gt;0,INDEX('Controle de reservas'!$K$14:$K$2013,BY214)&gt;INDEX('Controle de reservas'!$I$14:$I$2013,BY214)),CHAR(10)&amp;"DIVERGÊNCIA DE DATAS",""),IF(INDEX('Controle de reservas'!$L$14:$L$2013,BY214)="Em cobertura","COV",IF(INDEX('Controle de reservas'!$L$14:$L$2013,BY214)="Disponível","DISP",IF(INDEX('Controle de reservas'!$L$14:$L$2013,BY214)="Não utilizado","NU",IF(INDEX('Controle de reservas'!$L$14:$L$2013,BY214)="Folga","F",IF(INDEX('Controle de reservas'!$L$14:$L$2013,BY214)="Ocorrência","O",IF(INDEX('Controle de reservas'!$L$14:$L$2013,BY214)="Programado","PROG",IF(INDEX('Controle de reservas'!$L$14:$L$2013,BY214)="Disponível no posto","DP","SEM SITUAÇÃO")))))))&amp;IF(INDEX('Controle de reservas'!$M$14:$M$2013,BY214)&lt;&gt;"",CHAR(10)&amp;INDEX('Controle de reservas'!$M$14:$M$2013,BY214),IF(OR(INDEX('Controle de reservas'!$L$14:$L$2013,BY214)="Em cobertura",INDEX('Controle de reservas'!$L$14:$L$2013,BY214)="Programado"),CHAR(10)&amp;"SEM LOCAL",""))&amp;IF(INDEX('Controle de reservas'!$N$14:$N$2013,BY214)&lt;&gt;"",CHAR(10)&amp;"Subst.: "&amp;INDEX('Controle de reservas'!$N$14:$N$2013,BY214),"")&amp;IF(AND(ISNUMBER(INDEX('Controle de reservas'!$I$14:$I$2013,BY214)),INDEX('Controle de reservas'!$I$14:$I$2013,BY214)&gt;0,INDEX('Controle de reservas'!$K$14:$K$2013,BY214)&gt;INDEX('Controle de reservas'!$I$14:$I$2013,BY214)),CHAR(10)&amp;"DIVERGÊNCIA DE DATAS","")&amp;IF(INDEX('Controle de reservas'!$P$14:$P$2013,BY214)&lt;&gt;"OK"," !",""))))</f>
      </c>
      <c r="AL214" s="14">
        <f t="shared" ca="1" si="13"/>
      </c>
      <c r="AM214" s="14">
        <f t="shared" ca="1" si="14"/>
      </c>
      <c r="AN214" s="14">
        <f t="shared" ca="1" si="15"/>
      </c>
      <c r="AO214" s="14">
        <f t="shared" ca="1" si="16"/>
      </c>
      <c r="AP214" s="14">
        <f ca="1">IF($AQ214=0,"",INDEX('Controle de reservas'!$O$14:$O$2013,$AQ214))</f>
      </c>
      <c r="AQ214">
        <f ca="1">IFERROR(MATCH(ROW()-9,'Controle de reservas'!$S$14:$S$2013,0),0)</f>
      </c>
      <c r="AR214">
        <f ca="1">IF($AQ214=0,"",INDEX('Controle de reservas'!$Q$14:$Q$2013,$AQ214))</f>
      </c>
      <c r="AS214">
        <f ca="1">IF($AQ214=0,"",INDEX('Controle de reservas'!$H$14:$H$2013,$AQ214))</f>
      </c>
      <c r="AT214">
        <f ca="1">IF($AQ214=0,"",IF(INDEX('Controle de reservas'!$J$14:$J$2013,$AQ214)=0,"",INDEX('Controle de reservas'!$J$14:$J$2013,$AQ214)))</f>
      </c>
      <c r="AU214">
        <f ca="1">IF(OR($AQ214=0,G$9=""),0,IFERROR(MATCH($AR214&amp;"|"&amp;TEXT(G$9,"yyyymmdd"),'Controle de reservas'!$T$14:$T$2013,0),0))</f>
      </c>
      <c r="AV214">
        <f ca="1">IF(OR($AQ214=0,H$9=""),0,IFERROR(MATCH($AR214&amp;"|"&amp;TEXT(H$9,"yyyymmdd"),'Controle de reservas'!$T$14:$T$2013,0),0))</f>
      </c>
      <c r="AW214">
        <f ca="1">IF(OR($AQ214=0,I$9=""),0,IFERROR(MATCH($AR214&amp;"|"&amp;TEXT(I$9,"yyyymmdd"),'Controle de reservas'!$T$14:$T$2013,0),0))</f>
      </c>
      <c r="AX214">
        <f ca="1">IF(OR($AQ214=0,J$9=""),0,IFERROR(MATCH($AR214&amp;"|"&amp;TEXT(J$9,"yyyymmdd"),'Controle de reservas'!$T$14:$T$2013,0),0))</f>
      </c>
      <c r="AY214">
        <f ca="1">IF(OR($AQ214=0,K$9=""),0,IFERROR(MATCH($AR214&amp;"|"&amp;TEXT(K$9,"yyyymmdd"),'Controle de reservas'!$T$14:$T$2013,0),0))</f>
      </c>
      <c r="AZ214">
        <f ca="1">IF(OR($AQ214=0,L$9=""),0,IFERROR(MATCH($AR214&amp;"|"&amp;TEXT(L$9,"yyyymmdd"),'Controle de reservas'!$T$14:$T$2013,0),0))</f>
      </c>
      <c r="BA214">
        <f ca="1">IF(OR($AQ214=0,M$9=""),0,IFERROR(MATCH($AR214&amp;"|"&amp;TEXT(M$9,"yyyymmdd"),'Controle de reservas'!$T$14:$T$2013,0),0))</f>
      </c>
      <c r="BB214">
        <f ca="1">IF(OR($AQ214=0,N$9=""),0,IFERROR(MATCH($AR214&amp;"|"&amp;TEXT(N$9,"yyyymmdd"),'Controle de reservas'!$T$14:$T$2013,0),0))</f>
      </c>
      <c r="BC214">
        <f ca="1">IF(OR($AQ214=0,O$9=""),0,IFERROR(MATCH($AR214&amp;"|"&amp;TEXT(O$9,"yyyymmdd"),'Controle de reservas'!$T$14:$T$2013,0),0))</f>
      </c>
      <c r="BD214">
        <f ca="1">IF(OR($AQ214=0,P$9=""),0,IFERROR(MATCH($AR214&amp;"|"&amp;TEXT(P$9,"yyyymmdd"),'Controle de reservas'!$T$14:$T$2013,0),0))</f>
      </c>
      <c r="BE214">
        <f ca="1">IF(OR($AQ214=0,Q$9=""),0,IFERROR(MATCH($AR214&amp;"|"&amp;TEXT(Q$9,"yyyymmdd"),'Controle de reservas'!$T$14:$T$2013,0),0))</f>
      </c>
      <c r="BF214">
        <f ca="1">IF(OR($AQ214=0,R$9=""),0,IFERROR(MATCH($AR214&amp;"|"&amp;TEXT(R$9,"yyyymmdd"),'Controle de reservas'!$T$14:$T$2013,0),0))</f>
      </c>
      <c r="BG214">
        <f ca="1">IF(OR($AQ214=0,S$9=""),0,IFERROR(MATCH($AR214&amp;"|"&amp;TEXT(S$9,"yyyymmdd"),'Controle de reservas'!$T$14:$T$2013,0),0))</f>
      </c>
      <c r="BH214">
        <f ca="1">IF(OR($AQ214=0,T$9=""),0,IFERROR(MATCH($AR214&amp;"|"&amp;TEXT(T$9,"yyyymmdd"),'Controle de reservas'!$T$14:$T$2013,0),0))</f>
      </c>
      <c r="BI214">
        <f ca="1">IF(OR($AQ214=0,U$9=""),0,IFERROR(MATCH($AR214&amp;"|"&amp;TEXT(U$9,"yyyymmdd"),'Controle de reservas'!$T$14:$T$2013,0),0))</f>
      </c>
      <c r="BJ214">
        <f ca="1">IF(OR($AQ214=0,V$9=""),0,IFERROR(MATCH($AR214&amp;"|"&amp;TEXT(V$9,"yyyymmdd"),'Controle de reservas'!$T$14:$T$2013,0),0))</f>
      </c>
      <c r="BK214">
        <f ca="1">IF(OR($AQ214=0,W$9=""),0,IFERROR(MATCH($AR214&amp;"|"&amp;TEXT(W$9,"yyyymmdd"),'Controle de reservas'!$T$14:$T$2013,0),0))</f>
      </c>
      <c r="BL214">
        <f ca="1">IF(OR($AQ214=0,X$9=""),0,IFERROR(MATCH($AR214&amp;"|"&amp;TEXT(X$9,"yyyymmdd"),'Controle de reservas'!$T$14:$T$2013,0),0))</f>
      </c>
      <c r="BM214">
        <f ca="1">IF(OR($AQ214=0,Y$9=""),0,IFERROR(MATCH($AR214&amp;"|"&amp;TEXT(Y$9,"yyyymmdd"),'Controle de reservas'!$T$14:$T$2013,0),0))</f>
      </c>
      <c r="BN214">
        <f ca="1">IF(OR($AQ214=0,Z$9=""),0,IFERROR(MATCH($AR214&amp;"|"&amp;TEXT(Z$9,"yyyymmdd"),'Controle de reservas'!$T$14:$T$2013,0),0))</f>
      </c>
      <c r="BO214">
        <f ca="1">IF(OR($AQ214=0,AA$9=""),0,IFERROR(MATCH($AR214&amp;"|"&amp;TEXT(AA$9,"yyyymmdd"),'Controle de reservas'!$T$14:$T$2013,0),0))</f>
      </c>
      <c r="BP214">
        <f ca="1">IF(OR($AQ214=0,AB$9=""),0,IFERROR(MATCH($AR214&amp;"|"&amp;TEXT(AB$9,"yyyymmdd"),'Controle de reservas'!$T$14:$T$2013,0),0))</f>
      </c>
      <c r="BQ214">
        <f ca="1">IF(OR($AQ214=0,AC$9=""),0,IFERROR(MATCH($AR214&amp;"|"&amp;TEXT(AC$9,"yyyymmdd"),'Controle de reservas'!$T$14:$T$2013,0),0))</f>
      </c>
      <c r="BR214">
        <f ca="1">IF(OR($AQ214=0,AD$9=""),0,IFERROR(MATCH($AR214&amp;"|"&amp;TEXT(AD$9,"yyyymmdd"),'Controle de reservas'!$T$14:$T$2013,0),0))</f>
      </c>
      <c r="BS214">
        <f ca="1">IF(OR($AQ214=0,AE$9=""),0,IFERROR(MATCH($AR214&amp;"|"&amp;TEXT(AE$9,"yyyymmdd"),'Controle de reservas'!$T$14:$T$2013,0),0))</f>
      </c>
      <c r="BT214">
        <f ca="1">IF(OR($AQ214=0,AF$9=""),0,IFERROR(MATCH($AR214&amp;"|"&amp;TEXT(AF$9,"yyyymmdd"),'Controle de reservas'!$T$14:$T$2013,0),0))</f>
      </c>
      <c r="BU214">
        <f ca="1">IF(OR($AQ214=0,AG$9=""),0,IFERROR(MATCH($AR214&amp;"|"&amp;TEXT(AG$9,"yyyymmdd"),'Controle de reservas'!$T$14:$T$2013,0),0))</f>
      </c>
      <c r="BV214">
        <f ca="1">IF(OR($AQ214=0,AH$9=""),0,IFERROR(MATCH($AR214&amp;"|"&amp;TEXT(AH$9,"yyyymmdd"),'Controle de reservas'!$T$14:$T$2013,0),0))</f>
      </c>
      <c r="BW214">
        <f ca="1">IF(OR($AQ214=0,AI$9=""),0,IFERROR(MATCH($AR214&amp;"|"&amp;TEXT(AI$9,"yyyymmdd"),'Controle de reservas'!$T$14:$T$2013,0),0))</f>
      </c>
      <c r="BX214">
        <f ca="1">IF(OR($AQ214=0,AJ$9=""),0,IFERROR(MATCH($AR214&amp;"|"&amp;TEXT(AJ$9,"yyyymmdd"),'Controle de reservas'!$T$14:$T$2013,0),0))</f>
      </c>
      <c r="BY214">
        <f ca="1">IF(OR($AQ214=0,AK$9=""),0,IFERROR(MATCH($AR214&amp;"|"&amp;TEXT(AK$9,"yyyymmdd"),'Controle de reservas'!$T$14:$T$2013,0),0))</f>
      </c>
    </row>
    <row r="215" spans="1:77" ht="105" customHeight="1" x14ac:dyDescent="0.25">
      <c r="A215" s="16">
        <f ca="1">IF($AQ215=0,"",INDEX('Controle de reservas'!$A$14:$A$2013,$AQ215))</f>
      </c>
      <c r="B215" s="16">
        <f ca="1">IF($AQ215=0,"",INDEX('Controle de reservas'!$B$14:$B$2013,$AQ215))</f>
      </c>
      <c r="C215" s="16">
        <f ca="1">IF($AQ215=0,"",INDEX('Controle de reservas'!$C$14:$C$2013,$AQ215))</f>
      </c>
      <c r="D215" s="16">
        <f ca="1">IF($AQ215=0,"",INDEX('Controle de reservas'!$D$14:$D$2013,$AQ215))</f>
      </c>
      <c r="E215" s="16">
        <f ca="1">IF($AQ215=0,"",INDEX('Controle de reservas'!$E$14:$E$2013,$AQ215))</f>
      </c>
      <c r="F215" s="16">
        <f ca="1">IF($AQ215=0,"",INDEX('Controle de reservas'!$F$14:$F$2013,$AQ215))</f>
      </c>
      <c r="G215" s="17">
        <f ca="1">IF(OR($AQ215=0,G$9="",G$9&lt;$AS215,AND($AT215&lt;&gt;"",G$9&gt;$AT215)),"",IF(AU215=0,"—",IF(INDEX('Controle de reservas'!$P$14:$P$2013,AU215)="DUPLICIDADE NO DIA","CONFLITO"&amp;IF(INDEX('Controle de reservas'!$M$14:$M$2013,AU215)&lt;&gt;"",CHAR(10)&amp;INDEX('Controle de reservas'!$M$14:$M$2013,AU215),"")&amp;IF(INDEX('Controle de reservas'!$N$14:$N$2013,AU215)&lt;&gt;"",CHAR(10)&amp;"Subst.: "&amp;INDEX('Controle de reservas'!$N$14:$N$2013,AU215),"")&amp;IF(AND(ISNUMBER(INDEX('Controle de reservas'!$I$14:$I$2013,AU215)),INDEX('Controle de reservas'!$I$14:$I$2013,AU215)&gt;0,INDEX('Controle de reservas'!$K$14:$K$2013,AU215)&gt;INDEX('Controle de reservas'!$I$14:$I$2013,AU215)),CHAR(10)&amp;"DIVERGÊNCIA DE DATAS",""),IF(INDEX('Controle de reservas'!$L$14:$L$2013,AU215)="Em cobertura","COV",IF(INDEX('Controle de reservas'!$L$14:$L$2013,AU215)="Disponível","DISP",IF(INDEX('Controle de reservas'!$L$14:$L$2013,AU215)="Não utilizado","NU",IF(INDEX('Controle de reservas'!$L$14:$L$2013,AU215)="Folga","F",IF(INDEX('Controle de reservas'!$L$14:$L$2013,AU215)="Ocorrência","O",IF(INDEX('Controle de reservas'!$L$14:$L$2013,AU215)="Programado","PROG",IF(INDEX('Controle de reservas'!$L$14:$L$2013,AU215)="Disponível no posto","DP","SEM SITUAÇÃO")))))))&amp;IF(INDEX('Controle de reservas'!$M$14:$M$2013,AU215)&lt;&gt;"",CHAR(10)&amp;INDEX('Controle de reservas'!$M$14:$M$2013,AU215),IF(OR(INDEX('Controle de reservas'!$L$14:$L$2013,AU215)="Em cobertura",INDEX('Controle de reservas'!$L$14:$L$2013,AU215)="Programado"),CHAR(10)&amp;"SEM LOCAL",""))&amp;IF(INDEX('Controle de reservas'!$N$14:$N$2013,AU215)&lt;&gt;"",CHAR(10)&amp;"Subst.: "&amp;INDEX('Controle de reservas'!$N$14:$N$2013,AU215),"")&amp;IF(AND(ISNUMBER(INDEX('Controle de reservas'!$I$14:$I$2013,AU215)),INDEX('Controle de reservas'!$I$14:$I$2013,AU215)&gt;0,INDEX('Controle de reservas'!$K$14:$K$2013,AU215)&gt;INDEX('Controle de reservas'!$I$14:$I$2013,AU215)),CHAR(10)&amp;"DIVERGÊNCIA DE DATAS","")&amp;IF(INDEX('Controle de reservas'!$P$14:$P$2013,AU215)&lt;&gt;"OK"," !",""))))</f>
      </c>
      <c r="H215" s="17">
        <f ca="1">IF(OR($AQ215=0,H$9="",H$9&lt;$AS215,AND($AT215&lt;&gt;"",H$9&gt;$AT215)),"",IF(AV215=0,"—",IF(INDEX('Controle de reservas'!$P$14:$P$2013,AV215)="DUPLICIDADE NO DIA","CONFLITO"&amp;IF(INDEX('Controle de reservas'!$M$14:$M$2013,AV215)&lt;&gt;"",CHAR(10)&amp;INDEX('Controle de reservas'!$M$14:$M$2013,AV215),"")&amp;IF(INDEX('Controle de reservas'!$N$14:$N$2013,AV215)&lt;&gt;"",CHAR(10)&amp;"Subst.: "&amp;INDEX('Controle de reservas'!$N$14:$N$2013,AV215),"")&amp;IF(AND(ISNUMBER(INDEX('Controle de reservas'!$I$14:$I$2013,AV215)),INDEX('Controle de reservas'!$I$14:$I$2013,AV215)&gt;0,INDEX('Controle de reservas'!$K$14:$K$2013,AV215)&gt;INDEX('Controle de reservas'!$I$14:$I$2013,AV215)),CHAR(10)&amp;"DIVERGÊNCIA DE DATAS",""),IF(INDEX('Controle de reservas'!$L$14:$L$2013,AV215)="Em cobertura","COV",IF(INDEX('Controle de reservas'!$L$14:$L$2013,AV215)="Disponível","DISP",IF(INDEX('Controle de reservas'!$L$14:$L$2013,AV215)="Não utilizado","NU",IF(INDEX('Controle de reservas'!$L$14:$L$2013,AV215)="Folga","F",IF(INDEX('Controle de reservas'!$L$14:$L$2013,AV215)="Ocorrência","O",IF(INDEX('Controle de reservas'!$L$14:$L$2013,AV215)="Programado","PROG",IF(INDEX('Controle de reservas'!$L$14:$L$2013,AV215)="Disponível no posto","DP","SEM SITUAÇÃO")))))))&amp;IF(INDEX('Controle de reservas'!$M$14:$M$2013,AV215)&lt;&gt;"",CHAR(10)&amp;INDEX('Controle de reservas'!$M$14:$M$2013,AV215),IF(OR(INDEX('Controle de reservas'!$L$14:$L$2013,AV215)="Em cobertura",INDEX('Controle de reservas'!$L$14:$L$2013,AV215)="Programado"),CHAR(10)&amp;"SEM LOCAL",""))&amp;IF(INDEX('Controle de reservas'!$N$14:$N$2013,AV215)&lt;&gt;"",CHAR(10)&amp;"Subst.: "&amp;INDEX('Controle de reservas'!$N$14:$N$2013,AV215),"")&amp;IF(AND(ISNUMBER(INDEX('Controle de reservas'!$I$14:$I$2013,AV215)),INDEX('Controle de reservas'!$I$14:$I$2013,AV215)&gt;0,INDEX('Controle de reservas'!$K$14:$K$2013,AV215)&gt;INDEX('Controle de reservas'!$I$14:$I$2013,AV215)),CHAR(10)&amp;"DIVERGÊNCIA DE DATAS","")&amp;IF(INDEX('Controle de reservas'!$P$14:$P$2013,AV215)&lt;&gt;"OK"," !",""))))</f>
      </c>
      <c r="I215" s="17">
        <f ca="1">IF(OR($AQ215=0,I$9="",I$9&lt;$AS215,AND($AT215&lt;&gt;"",I$9&gt;$AT215)),"",IF(AW215=0,"—",IF(INDEX('Controle de reservas'!$P$14:$P$2013,AW215)="DUPLICIDADE NO DIA","CONFLITO"&amp;IF(INDEX('Controle de reservas'!$M$14:$M$2013,AW215)&lt;&gt;"",CHAR(10)&amp;INDEX('Controle de reservas'!$M$14:$M$2013,AW215),"")&amp;IF(INDEX('Controle de reservas'!$N$14:$N$2013,AW215)&lt;&gt;"",CHAR(10)&amp;"Subst.: "&amp;INDEX('Controle de reservas'!$N$14:$N$2013,AW215),"")&amp;IF(AND(ISNUMBER(INDEX('Controle de reservas'!$I$14:$I$2013,AW215)),INDEX('Controle de reservas'!$I$14:$I$2013,AW215)&gt;0,INDEX('Controle de reservas'!$K$14:$K$2013,AW215)&gt;INDEX('Controle de reservas'!$I$14:$I$2013,AW215)),CHAR(10)&amp;"DIVERGÊNCIA DE DATAS",""),IF(INDEX('Controle de reservas'!$L$14:$L$2013,AW215)="Em cobertura","COV",IF(INDEX('Controle de reservas'!$L$14:$L$2013,AW215)="Disponível","DISP",IF(INDEX('Controle de reservas'!$L$14:$L$2013,AW215)="Não utilizado","NU",IF(INDEX('Controle de reservas'!$L$14:$L$2013,AW215)="Folga","F",IF(INDEX('Controle de reservas'!$L$14:$L$2013,AW215)="Ocorrência","O",IF(INDEX('Controle de reservas'!$L$14:$L$2013,AW215)="Programado","PROG",IF(INDEX('Controle de reservas'!$L$14:$L$2013,AW215)="Disponível no posto","DP","SEM SITUAÇÃO")))))))&amp;IF(INDEX('Controle de reservas'!$M$14:$M$2013,AW215)&lt;&gt;"",CHAR(10)&amp;INDEX('Controle de reservas'!$M$14:$M$2013,AW215),IF(OR(INDEX('Controle de reservas'!$L$14:$L$2013,AW215)="Em cobertura",INDEX('Controle de reservas'!$L$14:$L$2013,AW215)="Programado"),CHAR(10)&amp;"SEM LOCAL",""))&amp;IF(INDEX('Controle de reservas'!$N$14:$N$2013,AW215)&lt;&gt;"",CHAR(10)&amp;"Subst.: "&amp;INDEX('Controle de reservas'!$N$14:$N$2013,AW215),"")&amp;IF(AND(ISNUMBER(INDEX('Controle de reservas'!$I$14:$I$2013,AW215)),INDEX('Controle de reservas'!$I$14:$I$2013,AW215)&gt;0,INDEX('Controle de reservas'!$K$14:$K$2013,AW215)&gt;INDEX('Controle de reservas'!$I$14:$I$2013,AW215)),CHAR(10)&amp;"DIVERGÊNCIA DE DATAS","")&amp;IF(INDEX('Controle de reservas'!$P$14:$P$2013,AW215)&lt;&gt;"OK"," !",""))))</f>
      </c>
      <c r="J215" s="17">
        <f ca="1">IF(OR($AQ215=0,J$9="",J$9&lt;$AS215,AND($AT215&lt;&gt;"",J$9&gt;$AT215)),"",IF(AX215=0,"—",IF(INDEX('Controle de reservas'!$P$14:$P$2013,AX215)="DUPLICIDADE NO DIA","CONFLITO"&amp;IF(INDEX('Controle de reservas'!$M$14:$M$2013,AX215)&lt;&gt;"",CHAR(10)&amp;INDEX('Controle de reservas'!$M$14:$M$2013,AX215),"")&amp;IF(INDEX('Controle de reservas'!$N$14:$N$2013,AX215)&lt;&gt;"",CHAR(10)&amp;"Subst.: "&amp;INDEX('Controle de reservas'!$N$14:$N$2013,AX215),"")&amp;IF(AND(ISNUMBER(INDEX('Controle de reservas'!$I$14:$I$2013,AX215)),INDEX('Controle de reservas'!$I$14:$I$2013,AX215)&gt;0,INDEX('Controle de reservas'!$K$14:$K$2013,AX215)&gt;INDEX('Controle de reservas'!$I$14:$I$2013,AX215)),CHAR(10)&amp;"DIVERGÊNCIA DE DATAS",""),IF(INDEX('Controle de reservas'!$L$14:$L$2013,AX215)="Em cobertura","COV",IF(INDEX('Controle de reservas'!$L$14:$L$2013,AX215)="Disponível","DISP",IF(INDEX('Controle de reservas'!$L$14:$L$2013,AX215)="Não utilizado","NU",IF(INDEX('Controle de reservas'!$L$14:$L$2013,AX215)="Folga","F",IF(INDEX('Controle de reservas'!$L$14:$L$2013,AX215)="Ocorrência","O",IF(INDEX('Controle de reservas'!$L$14:$L$2013,AX215)="Programado","PROG",IF(INDEX('Controle de reservas'!$L$14:$L$2013,AX215)="Disponível no posto","DP","SEM SITUAÇÃO")))))))&amp;IF(INDEX('Controle de reservas'!$M$14:$M$2013,AX215)&lt;&gt;"",CHAR(10)&amp;INDEX('Controle de reservas'!$M$14:$M$2013,AX215),IF(OR(INDEX('Controle de reservas'!$L$14:$L$2013,AX215)="Em cobertura",INDEX('Controle de reservas'!$L$14:$L$2013,AX215)="Programado"),CHAR(10)&amp;"SEM LOCAL",""))&amp;IF(INDEX('Controle de reservas'!$N$14:$N$2013,AX215)&lt;&gt;"",CHAR(10)&amp;"Subst.: "&amp;INDEX('Controle de reservas'!$N$14:$N$2013,AX215),"")&amp;IF(AND(ISNUMBER(INDEX('Controle de reservas'!$I$14:$I$2013,AX215)),INDEX('Controle de reservas'!$I$14:$I$2013,AX215)&gt;0,INDEX('Controle de reservas'!$K$14:$K$2013,AX215)&gt;INDEX('Controle de reservas'!$I$14:$I$2013,AX215)),CHAR(10)&amp;"DIVERGÊNCIA DE DATAS","")&amp;IF(INDEX('Controle de reservas'!$P$14:$P$2013,AX215)&lt;&gt;"OK"," !",""))))</f>
      </c>
      <c r="K215" s="17">
        <f ca="1">IF(OR($AQ215=0,K$9="",K$9&lt;$AS215,AND($AT215&lt;&gt;"",K$9&gt;$AT215)),"",IF(AY215=0,"—",IF(INDEX('Controle de reservas'!$P$14:$P$2013,AY215)="DUPLICIDADE NO DIA","CONFLITO"&amp;IF(INDEX('Controle de reservas'!$M$14:$M$2013,AY215)&lt;&gt;"",CHAR(10)&amp;INDEX('Controle de reservas'!$M$14:$M$2013,AY215),"")&amp;IF(INDEX('Controle de reservas'!$N$14:$N$2013,AY215)&lt;&gt;"",CHAR(10)&amp;"Subst.: "&amp;INDEX('Controle de reservas'!$N$14:$N$2013,AY215),"")&amp;IF(AND(ISNUMBER(INDEX('Controle de reservas'!$I$14:$I$2013,AY215)),INDEX('Controle de reservas'!$I$14:$I$2013,AY215)&gt;0,INDEX('Controle de reservas'!$K$14:$K$2013,AY215)&gt;INDEX('Controle de reservas'!$I$14:$I$2013,AY215)),CHAR(10)&amp;"DIVERGÊNCIA DE DATAS",""),IF(INDEX('Controle de reservas'!$L$14:$L$2013,AY215)="Em cobertura","COV",IF(INDEX('Controle de reservas'!$L$14:$L$2013,AY215)="Disponível","DISP",IF(INDEX('Controle de reservas'!$L$14:$L$2013,AY215)="Não utilizado","NU",IF(INDEX('Controle de reservas'!$L$14:$L$2013,AY215)="Folga","F",IF(INDEX('Controle de reservas'!$L$14:$L$2013,AY215)="Ocorrência","O",IF(INDEX('Controle de reservas'!$L$14:$L$2013,AY215)="Programado","PROG",IF(INDEX('Controle de reservas'!$L$14:$L$2013,AY215)="Disponível no posto","DP","SEM SITUAÇÃO")))))))&amp;IF(INDEX('Controle de reservas'!$M$14:$M$2013,AY215)&lt;&gt;"",CHAR(10)&amp;INDEX('Controle de reservas'!$M$14:$M$2013,AY215),IF(OR(INDEX('Controle de reservas'!$L$14:$L$2013,AY215)="Em cobertura",INDEX('Controle de reservas'!$L$14:$L$2013,AY215)="Programado"),CHAR(10)&amp;"SEM LOCAL",""))&amp;IF(INDEX('Controle de reservas'!$N$14:$N$2013,AY215)&lt;&gt;"",CHAR(10)&amp;"Subst.: "&amp;INDEX('Controle de reservas'!$N$14:$N$2013,AY215),"")&amp;IF(AND(ISNUMBER(INDEX('Controle de reservas'!$I$14:$I$2013,AY215)),INDEX('Controle de reservas'!$I$14:$I$2013,AY215)&gt;0,INDEX('Controle de reservas'!$K$14:$K$2013,AY215)&gt;INDEX('Controle de reservas'!$I$14:$I$2013,AY215)),CHAR(10)&amp;"DIVERGÊNCIA DE DATAS","")&amp;IF(INDEX('Controle de reservas'!$P$14:$P$2013,AY215)&lt;&gt;"OK"," !",""))))</f>
      </c>
      <c r="L215" s="17">
        <f ca="1">IF(OR($AQ215=0,L$9="",L$9&lt;$AS215,AND($AT215&lt;&gt;"",L$9&gt;$AT215)),"",IF(AZ215=0,"—",IF(INDEX('Controle de reservas'!$P$14:$P$2013,AZ215)="DUPLICIDADE NO DIA","CONFLITO"&amp;IF(INDEX('Controle de reservas'!$M$14:$M$2013,AZ215)&lt;&gt;"",CHAR(10)&amp;INDEX('Controle de reservas'!$M$14:$M$2013,AZ215),"")&amp;IF(INDEX('Controle de reservas'!$N$14:$N$2013,AZ215)&lt;&gt;"",CHAR(10)&amp;"Subst.: "&amp;INDEX('Controle de reservas'!$N$14:$N$2013,AZ215),"")&amp;IF(AND(ISNUMBER(INDEX('Controle de reservas'!$I$14:$I$2013,AZ215)),INDEX('Controle de reservas'!$I$14:$I$2013,AZ215)&gt;0,INDEX('Controle de reservas'!$K$14:$K$2013,AZ215)&gt;INDEX('Controle de reservas'!$I$14:$I$2013,AZ215)),CHAR(10)&amp;"DIVERGÊNCIA DE DATAS",""),IF(INDEX('Controle de reservas'!$L$14:$L$2013,AZ215)="Em cobertura","COV",IF(INDEX('Controle de reservas'!$L$14:$L$2013,AZ215)="Disponível","DISP",IF(INDEX('Controle de reservas'!$L$14:$L$2013,AZ215)="Não utilizado","NU",IF(INDEX('Controle de reservas'!$L$14:$L$2013,AZ215)="Folga","F",IF(INDEX('Controle de reservas'!$L$14:$L$2013,AZ215)="Ocorrência","O",IF(INDEX('Controle de reservas'!$L$14:$L$2013,AZ215)="Programado","PROG",IF(INDEX('Controle de reservas'!$L$14:$L$2013,AZ215)="Disponível no posto","DP","SEM SITUAÇÃO")))))))&amp;IF(INDEX('Controle de reservas'!$M$14:$M$2013,AZ215)&lt;&gt;"",CHAR(10)&amp;INDEX('Controle de reservas'!$M$14:$M$2013,AZ215),IF(OR(INDEX('Controle de reservas'!$L$14:$L$2013,AZ215)="Em cobertura",INDEX('Controle de reservas'!$L$14:$L$2013,AZ215)="Programado"),CHAR(10)&amp;"SEM LOCAL",""))&amp;IF(INDEX('Controle de reservas'!$N$14:$N$2013,AZ215)&lt;&gt;"",CHAR(10)&amp;"Subst.: "&amp;INDEX('Controle de reservas'!$N$14:$N$2013,AZ215),"")&amp;IF(AND(ISNUMBER(INDEX('Controle de reservas'!$I$14:$I$2013,AZ215)),INDEX('Controle de reservas'!$I$14:$I$2013,AZ215)&gt;0,INDEX('Controle de reservas'!$K$14:$K$2013,AZ215)&gt;INDEX('Controle de reservas'!$I$14:$I$2013,AZ215)),CHAR(10)&amp;"DIVERGÊNCIA DE DATAS","")&amp;IF(INDEX('Controle de reservas'!$P$14:$P$2013,AZ215)&lt;&gt;"OK"," !",""))))</f>
      </c>
      <c r="M215" s="17">
        <f ca="1">IF(OR($AQ215=0,M$9="",M$9&lt;$AS215,AND($AT215&lt;&gt;"",M$9&gt;$AT215)),"",IF(BA215=0,"—",IF(INDEX('Controle de reservas'!$P$14:$P$2013,BA215)="DUPLICIDADE NO DIA","CONFLITO"&amp;IF(INDEX('Controle de reservas'!$M$14:$M$2013,BA215)&lt;&gt;"",CHAR(10)&amp;INDEX('Controle de reservas'!$M$14:$M$2013,BA215),"")&amp;IF(INDEX('Controle de reservas'!$N$14:$N$2013,BA215)&lt;&gt;"",CHAR(10)&amp;"Subst.: "&amp;INDEX('Controle de reservas'!$N$14:$N$2013,BA215),"")&amp;IF(AND(ISNUMBER(INDEX('Controle de reservas'!$I$14:$I$2013,BA215)),INDEX('Controle de reservas'!$I$14:$I$2013,BA215)&gt;0,INDEX('Controle de reservas'!$K$14:$K$2013,BA215)&gt;INDEX('Controle de reservas'!$I$14:$I$2013,BA215)),CHAR(10)&amp;"DIVERGÊNCIA DE DATAS",""),IF(INDEX('Controle de reservas'!$L$14:$L$2013,BA215)="Em cobertura","COV",IF(INDEX('Controle de reservas'!$L$14:$L$2013,BA215)="Disponível","DISP",IF(INDEX('Controle de reservas'!$L$14:$L$2013,BA215)="Não utilizado","NU",IF(INDEX('Controle de reservas'!$L$14:$L$2013,BA215)="Folga","F",IF(INDEX('Controle de reservas'!$L$14:$L$2013,BA215)="Ocorrência","O",IF(INDEX('Controle de reservas'!$L$14:$L$2013,BA215)="Programado","PROG",IF(INDEX('Controle de reservas'!$L$14:$L$2013,BA215)="Disponível no posto","DP","SEM SITUAÇÃO")))))))&amp;IF(INDEX('Controle de reservas'!$M$14:$M$2013,BA215)&lt;&gt;"",CHAR(10)&amp;INDEX('Controle de reservas'!$M$14:$M$2013,BA215),IF(OR(INDEX('Controle de reservas'!$L$14:$L$2013,BA215)="Em cobertura",INDEX('Controle de reservas'!$L$14:$L$2013,BA215)="Programado"),CHAR(10)&amp;"SEM LOCAL",""))&amp;IF(INDEX('Controle de reservas'!$N$14:$N$2013,BA215)&lt;&gt;"",CHAR(10)&amp;"Subst.: "&amp;INDEX('Controle de reservas'!$N$14:$N$2013,BA215),"")&amp;IF(AND(ISNUMBER(INDEX('Controle de reservas'!$I$14:$I$2013,BA215)),INDEX('Controle de reservas'!$I$14:$I$2013,BA215)&gt;0,INDEX('Controle de reservas'!$K$14:$K$2013,BA215)&gt;INDEX('Controle de reservas'!$I$14:$I$2013,BA215)),CHAR(10)&amp;"DIVERGÊNCIA DE DATAS","")&amp;IF(INDEX('Controle de reservas'!$P$14:$P$2013,BA215)&lt;&gt;"OK"," !",""))))</f>
      </c>
      <c r="N215" s="17">
        <f ca="1">IF(OR($AQ215=0,N$9="",N$9&lt;$AS215,AND($AT215&lt;&gt;"",N$9&gt;$AT215)),"",IF(BB215=0,"—",IF(INDEX('Controle de reservas'!$P$14:$P$2013,BB215)="DUPLICIDADE NO DIA","CONFLITO"&amp;IF(INDEX('Controle de reservas'!$M$14:$M$2013,BB215)&lt;&gt;"",CHAR(10)&amp;INDEX('Controle de reservas'!$M$14:$M$2013,BB215),"")&amp;IF(INDEX('Controle de reservas'!$N$14:$N$2013,BB215)&lt;&gt;"",CHAR(10)&amp;"Subst.: "&amp;INDEX('Controle de reservas'!$N$14:$N$2013,BB215),"")&amp;IF(AND(ISNUMBER(INDEX('Controle de reservas'!$I$14:$I$2013,BB215)),INDEX('Controle de reservas'!$I$14:$I$2013,BB215)&gt;0,INDEX('Controle de reservas'!$K$14:$K$2013,BB215)&gt;INDEX('Controle de reservas'!$I$14:$I$2013,BB215)),CHAR(10)&amp;"DIVERGÊNCIA DE DATAS",""),IF(INDEX('Controle de reservas'!$L$14:$L$2013,BB215)="Em cobertura","COV",IF(INDEX('Controle de reservas'!$L$14:$L$2013,BB215)="Disponível","DISP",IF(INDEX('Controle de reservas'!$L$14:$L$2013,BB215)="Não utilizado","NU",IF(INDEX('Controle de reservas'!$L$14:$L$2013,BB215)="Folga","F",IF(INDEX('Controle de reservas'!$L$14:$L$2013,BB215)="Ocorrência","O",IF(INDEX('Controle de reservas'!$L$14:$L$2013,BB215)="Programado","PROG",IF(INDEX('Controle de reservas'!$L$14:$L$2013,BB215)="Disponível no posto","DP","SEM SITUAÇÃO")))))))&amp;IF(INDEX('Controle de reservas'!$M$14:$M$2013,BB215)&lt;&gt;"",CHAR(10)&amp;INDEX('Controle de reservas'!$M$14:$M$2013,BB215),IF(OR(INDEX('Controle de reservas'!$L$14:$L$2013,BB215)="Em cobertura",INDEX('Controle de reservas'!$L$14:$L$2013,BB215)="Programado"),CHAR(10)&amp;"SEM LOCAL",""))&amp;IF(INDEX('Controle de reservas'!$N$14:$N$2013,BB215)&lt;&gt;"",CHAR(10)&amp;"Subst.: "&amp;INDEX('Controle de reservas'!$N$14:$N$2013,BB215),"")&amp;IF(AND(ISNUMBER(INDEX('Controle de reservas'!$I$14:$I$2013,BB215)),INDEX('Controle de reservas'!$I$14:$I$2013,BB215)&gt;0,INDEX('Controle de reservas'!$K$14:$K$2013,BB215)&gt;INDEX('Controle de reservas'!$I$14:$I$2013,BB215)),CHAR(10)&amp;"DIVERGÊNCIA DE DATAS","")&amp;IF(INDEX('Controle de reservas'!$P$14:$P$2013,BB215)&lt;&gt;"OK"," !",""))))</f>
      </c>
      <c r="O215" s="17">
        <f ca="1">IF(OR($AQ215=0,O$9="",O$9&lt;$AS215,AND($AT215&lt;&gt;"",O$9&gt;$AT215)),"",IF(BC215=0,"—",IF(INDEX('Controle de reservas'!$P$14:$P$2013,BC215)="DUPLICIDADE NO DIA","CONFLITO"&amp;IF(INDEX('Controle de reservas'!$M$14:$M$2013,BC215)&lt;&gt;"",CHAR(10)&amp;INDEX('Controle de reservas'!$M$14:$M$2013,BC215),"")&amp;IF(INDEX('Controle de reservas'!$N$14:$N$2013,BC215)&lt;&gt;"",CHAR(10)&amp;"Subst.: "&amp;INDEX('Controle de reservas'!$N$14:$N$2013,BC215),"")&amp;IF(AND(ISNUMBER(INDEX('Controle de reservas'!$I$14:$I$2013,BC215)),INDEX('Controle de reservas'!$I$14:$I$2013,BC215)&gt;0,INDEX('Controle de reservas'!$K$14:$K$2013,BC215)&gt;INDEX('Controle de reservas'!$I$14:$I$2013,BC215)),CHAR(10)&amp;"DIVERGÊNCIA DE DATAS",""),IF(INDEX('Controle de reservas'!$L$14:$L$2013,BC215)="Em cobertura","COV",IF(INDEX('Controle de reservas'!$L$14:$L$2013,BC215)="Disponível","DISP",IF(INDEX('Controle de reservas'!$L$14:$L$2013,BC215)="Não utilizado","NU",IF(INDEX('Controle de reservas'!$L$14:$L$2013,BC215)="Folga","F",IF(INDEX('Controle de reservas'!$L$14:$L$2013,BC215)="Ocorrência","O",IF(INDEX('Controle de reservas'!$L$14:$L$2013,BC215)="Programado","PROG",IF(INDEX('Controle de reservas'!$L$14:$L$2013,BC215)="Disponível no posto","DP","SEM SITUAÇÃO")))))))&amp;IF(INDEX('Controle de reservas'!$M$14:$M$2013,BC215)&lt;&gt;"",CHAR(10)&amp;INDEX('Controle de reservas'!$M$14:$M$2013,BC215),IF(OR(INDEX('Controle de reservas'!$L$14:$L$2013,BC215)="Em cobertura",INDEX('Controle de reservas'!$L$14:$L$2013,BC215)="Programado"),CHAR(10)&amp;"SEM LOCAL",""))&amp;IF(INDEX('Controle de reservas'!$N$14:$N$2013,BC215)&lt;&gt;"",CHAR(10)&amp;"Subst.: "&amp;INDEX('Controle de reservas'!$N$14:$N$2013,BC215),"")&amp;IF(AND(ISNUMBER(INDEX('Controle de reservas'!$I$14:$I$2013,BC215)),INDEX('Controle de reservas'!$I$14:$I$2013,BC215)&gt;0,INDEX('Controle de reservas'!$K$14:$K$2013,BC215)&gt;INDEX('Controle de reservas'!$I$14:$I$2013,BC215)),CHAR(10)&amp;"DIVERGÊNCIA DE DATAS","")&amp;IF(INDEX('Controle de reservas'!$P$14:$P$2013,BC215)&lt;&gt;"OK"," !",""))))</f>
      </c>
      <c r="P215" s="17">
        <f ca="1">IF(OR($AQ215=0,P$9="",P$9&lt;$AS215,AND($AT215&lt;&gt;"",P$9&gt;$AT215)),"",IF(BD215=0,"—",IF(INDEX('Controle de reservas'!$P$14:$P$2013,BD215)="DUPLICIDADE NO DIA","CONFLITO"&amp;IF(INDEX('Controle de reservas'!$M$14:$M$2013,BD215)&lt;&gt;"",CHAR(10)&amp;INDEX('Controle de reservas'!$M$14:$M$2013,BD215),"")&amp;IF(INDEX('Controle de reservas'!$N$14:$N$2013,BD215)&lt;&gt;"",CHAR(10)&amp;"Subst.: "&amp;INDEX('Controle de reservas'!$N$14:$N$2013,BD215),"")&amp;IF(AND(ISNUMBER(INDEX('Controle de reservas'!$I$14:$I$2013,BD215)),INDEX('Controle de reservas'!$I$14:$I$2013,BD215)&gt;0,INDEX('Controle de reservas'!$K$14:$K$2013,BD215)&gt;INDEX('Controle de reservas'!$I$14:$I$2013,BD215)),CHAR(10)&amp;"DIVERGÊNCIA DE DATAS",""),IF(INDEX('Controle de reservas'!$L$14:$L$2013,BD215)="Em cobertura","COV",IF(INDEX('Controle de reservas'!$L$14:$L$2013,BD215)="Disponível","DISP",IF(INDEX('Controle de reservas'!$L$14:$L$2013,BD215)="Não utilizado","NU",IF(INDEX('Controle de reservas'!$L$14:$L$2013,BD215)="Folga","F",IF(INDEX('Controle de reservas'!$L$14:$L$2013,BD215)="Ocorrência","O",IF(INDEX('Controle de reservas'!$L$14:$L$2013,BD215)="Programado","PROG",IF(INDEX('Controle de reservas'!$L$14:$L$2013,BD215)="Disponível no posto","DP","SEM SITUAÇÃO")))))))&amp;IF(INDEX('Controle de reservas'!$M$14:$M$2013,BD215)&lt;&gt;"",CHAR(10)&amp;INDEX('Controle de reservas'!$M$14:$M$2013,BD215),IF(OR(INDEX('Controle de reservas'!$L$14:$L$2013,BD215)="Em cobertura",INDEX('Controle de reservas'!$L$14:$L$2013,BD215)="Programado"),CHAR(10)&amp;"SEM LOCAL",""))&amp;IF(INDEX('Controle de reservas'!$N$14:$N$2013,BD215)&lt;&gt;"",CHAR(10)&amp;"Subst.: "&amp;INDEX('Controle de reservas'!$N$14:$N$2013,BD215),"")&amp;IF(AND(ISNUMBER(INDEX('Controle de reservas'!$I$14:$I$2013,BD215)),INDEX('Controle de reservas'!$I$14:$I$2013,BD215)&gt;0,INDEX('Controle de reservas'!$K$14:$K$2013,BD215)&gt;INDEX('Controle de reservas'!$I$14:$I$2013,BD215)),CHAR(10)&amp;"DIVERGÊNCIA DE DATAS","")&amp;IF(INDEX('Controle de reservas'!$P$14:$P$2013,BD215)&lt;&gt;"OK"," !",""))))</f>
      </c>
      <c r="Q215" s="17">
        <f ca="1">IF(OR($AQ215=0,Q$9="",Q$9&lt;$AS215,AND($AT215&lt;&gt;"",Q$9&gt;$AT215)),"",IF(BE215=0,"—",IF(INDEX('Controle de reservas'!$P$14:$P$2013,BE215)="DUPLICIDADE NO DIA","CONFLITO"&amp;IF(INDEX('Controle de reservas'!$M$14:$M$2013,BE215)&lt;&gt;"",CHAR(10)&amp;INDEX('Controle de reservas'!$M$14:$M$2013,BE215),"")&amp;IF(INDEX('Controle de reservas'!$N$14:$N$2013,BE215)&lt;&gt;"",CHAR(10)&amp;"Subst.: "&amp;INDEX('Controle de reservas'!$N$14:$N$2013,BE215),"")&amp;IF(AND(ISNUMBER(INDEX('Controle de reservas'!$I$14:$I$2013,BE215)),INDEX('Controle de reservas'!$I$14:$I$2013,BE215)&gt;0,INDEX('Controle de reservas'!$K$14:$K$2013,BE215)&gt;INDEX('Controle de reservas'!$I$14:$I$2013,BE215)),CHAR(10)&amp;"DIVERGÊNCIA DE DATAS",""),IF(INDEX('Controle de reservas'!$L$14:$L$2013,BE215)="Em cobertura","COV",IF(INDEX('Controle de reservas'!$L$14:$L$2013,BE215)="Disponível","DISP",IF(INDEX('Controle de reservas'!$L$14:$L$2013,BE215)="Não utilizado","NU",IF(INDEX('Controle de reservas'!$L$14:$L$2013,BE215)="Folga","F",IF(INDEX('Controle de reservas'!$L$14:$L$2013,BE215)="Ocorrência","O",IF(INDEX('Controle de reservas'!$L$14:$L$2013,BE215)="Programado","PROG",IF(INDEX('Controle de reservas'!$L$14:$L$2013,BE215)="Disponível no posto","DP","SEM SITUAÇÃO")))))))&amp;IF(INDEX('Controle de reservas'!$M$14:$M$2013,BE215)&lt;&gt;"",CHAR(10)&amp;INDEX('Controle de reservas'!$M$14:$M$2013,BE215),IF(OR(INDEX('Controle de reservas'!$L$14:$L$2013,BE215)="Em cobertura",INDEX('Controle de reservas'!$L$14:$L$2013,BE215)="Programado"),CHAR(10)&amp;"SEM LOCAL",""))&amp;IF(INDEX('Controle de reservas'!$N$14:$N$2013,BE215)&lt;&gt;"",CHAR(10)&amp;"Subst.: "&amp;INDEX('Controle de reservas'!$N$14:$N$2013,BE215),"")&amp;IF(AND(ISNUMBER(INDEX('Controle de reservas'!$I$14:$I$2013,BE215)),INDEX('Controle de reservas'!$I$14:$I$2013,BE215)&gt;0,INDEX('Controle de reservas'!$K$14:$K$2013,BE215)&gt;INDEX('Controle de reservas'!$I$14:$I$2013,BE215)),CHAR(10)&amp;"DIVERGÊNCIA DE DATAS","")&amp;IF(INDEX('Controle de reservas'!$P$14:$P$2013,BE215)&lt;&gt;"OK"," !",""))))</f>
      </c>
      <c r="R215" s="17">
        <f ca="1">IF(OR($AQ215=0,R$9="",R$9&lt;$AS215,AND($AT215&lt;&gt;"",R$9&gt;$AT215)),"",IF(BF215=0,"—",IF(INDEX('Controle de reservas'!$P$14:$P$2013,BF215)="DUPLICIDADE NO DIA","CONFLITO"&amp;IF(INDEX('Controle de reservas'!$M$14:$M$2013,BF215)&lt;&gt;"",CHAR(10)&amp;INDEX('Controle de reservas'!$M$14:$M$2013,BF215),"")&amp;IF(INDEX('Controle de reservas'!$N$14:$N$2013,BF215)&lt;&gt;"",CHAR(10)&amp;"Subst.: "&amp;INDEX('Controle de reservas'!$N$14:$N$2013,BF215),"")&amp;IF(AND(ISNUMBER(INDEX('Controle de reservas'!$I$14:$I$2013,BF215)),INDEX('Controle de reservas'!$I$14:$I$2013,BF215)&gt;0,INDEX('Controle de reservas'!$K$14:$K$2013,BF215)&gt;INDEX('Controle de reservas'!$I$14:$I$2013,BF215)),CHAR(10)&amp;"DIVERGÊNCIA DE DATAS",""),IF(INDEX('Controle de reservas'!$L$14:$L$2013,BF215)="Em cobertura","COV",IF(INDEX('Controle de reservas'!$L$14:$L$2013,BF215)="Disponível","DISP",IF(INDEX('Controle de reservas'!$L$14:$L$2013,BF215)="Não utilizado","NU",IF(INDEX('Controle de reservas'!$L$14:$L$2013,BF215)="Folga","F",IF(INDEX('Controle de reservas'!$L$14:$L$2013,BF215)="Ocorrência","O",IF(INDEX('Controle de reservas'!$L$14:$L$2013,BF215)="Programado","PROG",IF(INDEX('Controle de reservas'!$L$14:$L$2013,BF215)="Disponível no posto","DP","SEM SITUAÇÃO")))))))&amp;IF(INDEX('Controle de reservas'!$M$14:$M$2013,BF215)&lt;&gt;"",CHAR(10)&amp;INDEX('Controle de reservas'!$M$14:$M$2013,BF215),IF(OR(INDEX('Controle de reservas'!$L$14:$L$2013,BF215)="Em cobertura",INDEX('Controle de reservas'!$L$14:$L$2013,BF215)="Programado"),CHAR(10)&amp;"SEM LOCAL",""))&amp;IF(INDEX('Controle de reservas'!$N$14:$N$2013,BF215)&lt;&gt;"",CHAR(10)&amp;"Subst.: "&amp;INDEX('Controle de reservas'!$N$14:$N$2013,BF215),"")&amp;IF(AND(ISNUMBER(INDEX('Controle de reservas'!$I$14:$I$2013,BF215)),INDEX('Controle de reservas'!$I$14:$I$2013,BF215)&gt;0,INDEX('Controle de reservas'!$K$14:$K$2013,BF215)&gt;INDEX('Controle de reservas'!$I$14:$I$2013,BF215)),CHAR(10)&amp;"DIVERGÊNCIA DE DATAS","")&amp;IF(INDEX('Controle de reservas'!$P$14:$P$2013,BF215)&lt;&gt;"OK"," !",""))))</f>
      </c>
      <c r="S215" s="17">
        <f ca="1">IF(OR($AQ215=0,S$9="",S$9&lt;$AS215,AND($AT215&lt;&gt;"",S$9&gt;$AT215)),"",IF(BG215=0,"—",IF(INDEX('Controle de reservas'!$P$14:$P$2013,BG215)="DUPLICIDADE NO DIA","CONFLITO"&amp;IF(INDEX('Controle de reservas'!$M$14:$M$2013,BG215)&lt;&gt;"",CHAR(10)&amp;INDEX('Controle de reservas'!$M$14:$M$2013,BG215),"")&amp;IF(INDEX('Controle de reservas'!$N$14:$N$2013,BG215)&lt;&gt;"",CHAR(10)&amp;"Subst.: "&amp;INDEX('Controle de reservas'!$N$14:$N$2013,BG215),"")&amp;IF(AND(ISNUMBER(INDEX('Controle de reservas'!$I$14:$I$2013,BG215)),INDEX('Controle de reservas'!$I$14:$I$2013,BG215)&gt;0,INDEX('Controle de reservas'!$K$14:$K$2013,BG215)&gt;INDEX('Controle de reservas'!$I$14:$I$2013,BG215)),CHAR(10)&amp;"DIVERGÊNCIA DE DATAS",""),IF(INDEX('Controle de reservas'!$L$14:$L$2013,BG215)="Em cobertura","COV",IF(INDEX('Controle de reservas'!$L$14:$L$2013,BG215)="Disponível","DISP",IF(INDEX('Controle de reservas'!$L$14:$L$2013,BG215)="Não utilizado","NU",IF(INDEX('Controle de reservas'!$L$14:$L$2013,BG215)="Folga","F",IF(INDEX('Controle de reservas'!$L$14:$L$2013,BG215)="Ocorrência","O",IF(INDEX('Controle de reservas'!$L$14:$L$2013,BG215)="Programado","PROG",IF(INDEX('Controle de reservas'!$L$14:$L$2013,BG215)="Disponível no posto","DP","SEM SITUAÇÃO")))))))&amp;IF(INDEX('Controle de reservas'!$M$14:$M$2013,BG215)&lt;&gt;"",CHAR(10)&amp;INDEX('Controle de reservas'!$M$14:$M$2013,BG215),IF(OR(INDEX('Controle de reservas'!$L$14:$L$2013,BG215)="Em cobertura",INDEX('Controle de reservas'!$L$14:$L$2013,BG215)="Programado"),CHAR(10)&amp;"SEM LOCAL",""))&amp;IF(INDEX('Controle de reservas'!$N$14:$N$2013,BG215)&lt;&gt;"",CHAR(10)&amp;"Subst.: "&amp;INDEX('Controle de reservas'!$N$14:$N$2013,BG215),"")&amp;IF(AND(ISNUMBER(INDEX('Controle de reservas'!$I$14:$I$2013,BG215)),INDEX('Controle de reservas'!$I$14:$I$2013,BG215)&gt;0,INDEX('Controle de reservas'!$K$14:$K$2013,BG215)&gt;INDEX('Controle de reservas'!$I$14:$I$2013,BG215)),CHAR(10)&amp;"DIVERGÊNCIA DE DATAS","")&amp;IF(INDEX('Controle de reservas'!$P$14:$P$2013,BG215)&lt;&gt;"OK"," !",""))))</f>
      </c>
      <c r="T215" s="17">
        <f ca="1">IF(OR($AQ215=0,T$9="",T$9&lt;$AS215,AND($AT215&lt;&gt;"",T$9&gt;$AT215)),"",IF(BH215=0,"—",IF(INDEX('Controle de reservas'!$P$14:$P$2013,BH215)="DUPLICIDADE NO DIA","CONFLITO"&amp;IF(INDEX('Controle de reservas'!$M$14:$M$2013,BH215)&lt;&gt;"",CHAR(10)&amp;INDEX('Controle de reservas'!$M$14:$M$2013,BH215),"")&amp;IF(INDEX('Controle de reservas'!$N$14:$N$2013,BH215)&lt;&gt;"",CHAR(10)&amp;"Subst.: "&amp;INDEX('Controle de reservas'!$N$14:$N$2013,BH215),"")&amp;IF(AND(ISNUMBER(INDEX('Controle de reservas'!$I$14:$I$2013,BH215)),INDEX('Controle de reservas'!$I$14:$I$2013,BH215)&gt;0,INDEX('Controle de reservas'!$K$14:$K$2013,BH215)&gt;INDEX('Controle de reservas'!$I$14:$I$2013,BH215)),CHAR(10)&amp;"DIVERGÊNCIA DE DATAS",""),IF(INDEX('Controle de reservas'!$L$14:$L$2013,BH215)="Em cobertura","COV",IF(INDEX('Controle de reservas'!$L$14:$L$2013,BH215)="Disponível","DISP",IF(INDEX('Controle de reservas'!$L$14:$L$2013,BH215)="Não utilizado","NU",IF(INDEX('Controle de reservas'!$L$14:$L$2013,BH215)="Folga","F",IF(INDEX('Controle de reservas'!$L$14:$L$2013,BH215)="Ocorrência","O",IF(INDEX('Controle de reservas'!$L$14:$L$2013,BH215)="Programado","PROG",IF(INDEX('Controle de reservas'!$L$14:$L$2013,BH215)="Disponível no posto","DP","SEM SITUAÇÃO")))))))&amp;IF(INDEX('Controle de reservas'!$M$14:$M$2013,BH215)&lt;&gt;"",CHAR(10)&amp;INDEX('Controle de reservas'!$M$14:$M$2013,BH215),IF(OR(INDEX('Controle de reservas'!$L$14:$L$2013,BH215)="Em cobertura",INDEX('Controle de reservas'!$L$14:$L$2013,BH215)="Programado"),CHAR(10)&amp;"SEM LOCAL",""))&amp;IF(INDEX('Controle de reservas'!$N$14:$N$2013,BH215)&lt;&gt;"",CHAR(10)&amp;"Subst.: "&amp;INDEX('Controle de reservas'!$N$14:$N$2013,BH215),"")&amp;IF(AND(ISNUMBER(INDEX('Controle de reservas'!$I$14:$I$2013,BH215)),INDEX('Controle de reservas'!$I$14:$I$2013,BH215)&gt;0,INDEX('Controle de reservas'!$K$14:$K$2013,BH215)&gt;INDEX('Controle de reservas'!$I$14:$I$2013,BH215)),CHAR(10)&amp;"DIVERGÊNCIA DE DATAS","")&amp;IF(INDEX('Controle de reservas'!$P$14:$P$2013,BH215)&lt;&gt;"OK"," !",""))))</f>
      </c>
      <c r="U215" s="17">
        <f ca="1">IF(OR($AQ215=0,U$9="",U$9&lt;$AS215,AND($AT215&lt;&gt;"",U$9&gt;$AT215)),"",IF(BI215=0,"—",IF(INDEX('Controle de reservas'!$P$14:$P$2013,BI215)="DUPLICIDADE NO DIA","CONFLITO"&amp;IF(INDEX('Controle de reservas'!$M$14:$M$2013,BI215)&lt;&gt;"",CHAR(10)&amp;INDEX('Controle de reservas'!$M$14:$M$2013,BI215),"")&amp;IF(INDEX('Controle de reservas'!$N$14:$N$2013,BI215)&lt;&gt;"",CHAR(10)&amp;"Subst.: "&amp;INDEX('Controle de reservas'!$N$14:$N$2013,BI215),"")&amp;IF(AND(ISNUMBER(INDEX('Controle de reservas'!$I$14:$I$2013,BI215)),INDEX('Controle de reservas'!$I$14:$I$2013,BI215)&gt;0,INDEX('Controle de reservas'!$K$14:$K$2013,BI215)&gt;INDEX('Controle de reservas'!$I$14:$I$2013,BI215)),CHAR(10)&amp;"DIVERGÊNCIA DE DATAS",""),IF(INDEX('Controle de reservas'!$L$14:$L$2013,BI215)="Em cobertura","COV",IF(INDEX('Controle de reservas'!$L$14:$L$2013,BI215)="Disponível","DISP",IF(INDEX('Controle de reservas'!$L$14:$L$2013,BI215)="Não utilizado","NU",IF(INDEX('Controle de reservas'!$L$14:$L$2013,BI215)="Folga","F",IF(INDEX('Controle de reservas'!$L$14:$L$2013,BI215)="Ocorrência","O",IF(INDEX('Controle de reservas'!$L$14:$L$2013,BI215)="Programado","PROG",IF(INDEX('Controle de reservas'!$L$14:$L$2013,BI215)="Disponível no posto","DP","SEM SITUAÇÃO")))))))&amp;IF(INDEX('Controle de reservas'!$M$14:$M$2013,BI215)&lt;&gt;"",CHAR(10)&amp;INDEX('Controle de reservas'!$M$14:$M$2013,BI215),IF(OR(INDEX('Controle de reservas'!$L$14:$L$2013,BI215)="Em cobertura",INDEX('Controle de reservas'!$L$14:$L$2013,BI215)="Programado"),CHAR(10)&amp;"SEM LOCAL",""))&amp;IF(INDEX('Controle de reservas'!$N$14:$N$2013,BI215)&lt;&gt;"",CHAR(10)&amp;"Subst.: "&amp;INDEX('Controle de reservas'!$N$14:$N$2013,BI215),"")&amp;IF(AND(ISNUMBER(INDEX('Controle de reservas'!$I$14:$I$2013,BI215)),INDEX('Controle de reservas'!$I$14:$I$2013,BI215)&gt;0,INDEX('Controle de reservas'!$K$14:$K$2013,BI215)&gt;INDEX('Controle de reservas'!$I$14:$I$2013,BI215)),CHAR(10)&amp;"DIVERGÊNCIA DE DATAS","")&amp;IF(INDEX('Controle de reservas'!$P$14:$P$2013,BI215)&lt;&gt;"OK"," !",""))))</f>
      </c>
      <c r="V215" s="17">
        <f ca="1">IF(OR($AQ215=0,V$9="",V$9&lt;$AS215,AND($AT215&lt;&gt;"",V$9&gt;$AT215)),"",IF(BJ215=0,"—",IF(INDEX('Controle de reservas'!$P$14:$P$2013,BJ215)="DUPLICIDADE NO DIA","CONFLITO"&amp;IF(INDEX('Controle de reservas'!$M$14:$M$2013,BJ215)&lt;&gt;"",CHAR(10)&amp;INDEX('Controle de reservas'!$M$14:$M$2013,BJ215),"")&amp;IF(INDEX('Controle de reservas'!$N$14:$N$2013,BJ215)&lt;&gt;"",CHAR(10)&amp;"Subst.: "&amp;INDEX('Controle de reservas'!$N$14:$N$2013,BJ215),"")&amp;IF(AND(ISNUMBER(INDEX('Controle de reservas'!$I$14:$I$2013,BJ215)),INDEX('Controle de reservas'!$I$14:$I$2013,BJ215)&gt;0,INDEX('Controle de reservas'!$K$14:$K$2013,BJ215)&gt;INDEX('Controle de reservas'!$I$14:$I$2013,BJ215)),CHAR(10)&amp;"DIVERGÊNCIA DE DATAS",""),IF(INDEX('Controle de reservas'!$L$14:$L$2013,BJ215)="Em cobertura","COV",IF(INDEX('Controle de reservas'!$L$14:$L$2013,BJ215)="Disponível","DISP",IF(INDEX('Controle de reservas'!$L$14:$L$2013,BJ215)="Não utilizado","NU",IF(INDEX('Controle de reservas'!$L$14:$L$2013,BJ215)="Folga","F",IF(INDEX('Controle de reservas'!$L$14:$L$2013,BJ215)="Ocorrência","O",IF(INDEX('Controle de reservas'!$L$14:$L$2013,BJ215)="Programado","PROG",IF(INDEX('Controle de reservas'!$L$14:$L$2013,BJ215)="Disponível no posto","DP","SEM SITUAÇÃO")))))))&amp;IF(INDEX('Controle de reservas'!$M$14:$M$2013,BJ215)&lt;&gt;"",CHAR(10)&amp;INDEX('Controle de reservas'!$M$14:$M$2013,BJ215),IF(OR(INDEX('Controle de reservas'!$L$14:$L$2013,BJ215)="Em cobertura",INDEX('Controle de reservas'!$L$14:$L$2013,BJ215)="Programado"),CHAR(10)&amp;"SEM LOCAL",""))&amp;IF(INDEX('Controle de reservas'!$N$14:$N$2013,BJ215)&lt;&gt;"",CHAR(10)&amp;"Subst.: "&amp;INDEX('Controle de reservas'!$N$14:$N$2013,BJ215),"")&amp;IF(AND(ISNUMBER(INDEX('Controle de reservas'!$I$14:$I$2013,BJ215)),INDEX('Controle de reservas'!$I$14:$I$2013,BJ215)&gt;0,INDEX('Controle de reservas'!$K$14:$K$2013,BJ215)&gt;INDEX('Controle de reservas'!$I$14:$I$2013,BJ215)),CHAR(10)&amp;"DIVERGÊNCIA DE DATAS","")&amp;IF(INDEX('Controle de reservas'!$P$14:$P$2013,BJ215)&lt;&gt;"OK"," !",""))))</f>
      </c>
      <c r="W215" s="17">
        <f ca="1">IF(OR($AQ215=0,W$9="",W$9&lt;$AS215,AND($AT215&lt;&gt;"",W$9&gt;$AT215)),"",IF(BK215=0,"—",IF(INDEX('Controle de reservas'!$P$14:$P$2013,BK215)="DUPLICIDADE NO DIA","CONFLITO"&amp;IF(INDEX('Controle de reservas'!$M$14:$M$2013,BK215)&lt;&gt;"",CHAR(10)&amp;INDEX('Controle de reservas'!$M$14:$M$2013,BK215),"")&amp;IF(INDEX('Controle de reservas'!$N$14:$N$2013,BK215)&lt;&gt;"",CHAR(10)&amp;"Subst.: "&amp;INDEX('Controle de reservas'!$N$14:$N$2013,BK215),"")&amp;IF(AND(ISNUMBER(INDEX('Controle de reservas'!$I$14:$I$2013,BK215)),INDEX('Controle de reservas'!$I$14:$I$2013,BK215)&gt;0,INDEX('Controle de reservas'!$K$14:$K$2013,BK215)&gt;INDEX('Controle de reservas'!$I$14:$I$2013,BK215)),CHAR(10)&amp;"DIVERGÊNCIA DE DATAS",""),IF(INDEX('Controle de reservas'!$L$14:$L$2013,BK215)="Em cobertura","COV",IF(INDEX('Controle de reservas'!$L$14:$L$2013,BK215)="Disponível","DISP",IF(INDEX('Controle de reservas'!$L$14:$L$2013,BK215)="Não utilizado","NU",IF(INDEX('Controle de reservas'!$L$14:$L$2013,BK215)="Folga","F",IF(INDEX('Controle de reservas'!$L$14:$L$2013,BK215)="Ocorrência","O",IF(INDEX('Controle de reservas'!$L$14:$L$2013,BK215)="Programado","PROG",IF(INDEX('Controle de reservas'!$L$14:$L$2013,BK215)="Disponível no posto","DP","SEM SITUAÇÃO")))))))&amp;IF(INDEX('Controle de reservas'!$M$14:$M$2013,BK215)&lt;&gt;"",CHAR(10)&amp;INDEX('Controle de reservas'!$M$14:$M$2013,BK215),IF(OR(INDEX('Controle de reservas'!$L$14:$L$2013,BK215)="Em cobertura",INDEX('Controle de reservas'!$L$14:$L$2013,BK215)="Programado"),CHAR(10)&amp;"SEM LOCAL",""))&amp;IF(INDEX('Controle de reservas'!$N$14:$N$2013,BK215)&lt;&gt;"",CHAR(10)&amp;"Subst.: "&amp;INDEX('Controle de reservas'!$N$14:$N$2013,BK215),"")&amp;IF(AND(ISNUMBER(INDEX('Controle de reservas'!$I$14:$I$2013,BK215)),INDEX('Controle de reservas'!$I$14:$I$2013,BK215)&gt;0,INDEX('Controle de reservas'!$K$14:$K$2013,BK215)&gt;INDEX('Controle de reservas'!$I$14:$I$2013,BK215)),CHAR(10)&amp;"DIVERGÊNCIA DE DATAS","")&amp;IF(INDEX('Controle de reservas'!$P$14:$P$2013,BK215)&lt;&gt;"OK"," !",""))))</f>
      </c>
      <c r="X215" s="17">
        <f ca="1">IF(OR($AQ215=0,X$9="",X$9&lt;$AS215,AND($AT215&lt;&gt;"",X$9&gt;$AT215)),"",IF(BL215=0,"—",IF(INDEX('Controle de reservas'!$P$14:$P$2013,BL215)="DUPLICIDADE NO DIA","CONFLITO"&amp;IF(INDEX('Controle de reservas'!$M$14:$M$2013,BL215)&lt;&gt;"",CHAR(10)&amp;INDEX('Controle de reservas'!$M$14:$M$2013,BL215),"")&amp;IF(INDEX('Controle de reservas'!$N$14:$N$2013,BL215)&lt;&gt;"",CHAR(10)&amp;"Subst.: "&amp;INDEX('Controle de reservas'!$N$14:$N$2013,BL215),"")&amp;IF(AND(ISNUMBER(INDEX('Controle de reservas'!$I$14:$I$2013,BL215)),INDEX('Controle de reservas'!$I$14:$I$2013,BL215)&gt;0,INDEX('Controle de reservas'!$K$14:$K$2013,BL215)&gt;INDEX('Controle de reservas'!$I$14:$I$2013,BL215)),CHAR(10)&amp;"DIVERGÊNCIA DE DATAS",""),IF(INDEX('Controle de reservas'!$L$14:$L$2013,BL215)="Em cobertura","COV",IF(INDEX('Controle de reservas'!$L$14:$L$2013,BL215)="Disponível","DISP",IF(INDEX('Controle de reservas'!$L$14:$L$2013,BL215)="Não utilizado","NU",IF(INDEX('Controle de reservas'!$L$14:$L$2013,BL215)="Folga","F",IF(INDEX('Controle de reservas'!$L$14:$L$2013,BL215)="Ocorrência","O",IF(INDEX('Controle de reservas'!$L$14:$L$2013,BL215)="Programado","PROG",IF(INDEX('Controle de reservas'!$L$14:$L$2013,BL215)="Disponível no posto","DP","SEM SITUAÇÃO")))))))&amp;IF(INDEX('Controle de reservas'!$M$14:$M$2013,BL215)&lt;&gt;"",CHAR(10)&amp;INDEX('Controle de reservas'!$M$14:$M$2013,BL215),IF(OR(INDEX('Controle de reservas'!$L$14:$L$2013,BL215)="Em cobertura",INDEX('Controle de reservas'!$L$14:$L$2013,BL215)="Programado"),CHAR(10)&amp;"SEM LOCAL",""))&amp;IF(INDEX('Controle de reservas'!$N$14:$N$2013,BL215)&lt;&gt;"",CHAR(10)&amp;"Subst.: "&amp;INDEX('Controle de reservas'!$N$14:$N$2013,BL215),"")&amp;IF(AND(ISNUMBER(INDEX('Controle de reservas'!$I$14:$I$2013,BL215)),INDEX('Controle de reservas'!$I$14:$I$2013,BL215)&gt;0,INDEX('Controle de reservas'!$K$14:$K$2013,BL215)&gt;INDEX('Controle de reservas'!$I$14:$I$2013,BL215)),CHAR(10)&amp;"DIVERGÊNCIA DE DATAS","")&amp;IF(INDEX('Controle de reservas'!$P$14:$P$2013,BL215)&lt;&gt;"OK"," !",""))))</f>
      </c>
      <c r="Y215" s="17">
        <f ca="1">IF(OR($AQ215=0,Y$9="",Y$9&lt;$AS215,AND($AT215&lt;&gt;"",Y$9&gt;$AT215)),"",IF(BM215=0,"—",IF(INDEX('Controle de reservas'!$P$14:$P$2013,BM215)="DUPLICIDADE NO DIA","CONFLITO"&amp;IF(INDEX('Controle de reservas'!$M$14:$M$2013,BM215)&lt;&gt;"",CHAR(10)&amp;INDEX('Controle de reservas'!$M$14:$M$2013,BM215),"")&amp;IF(INDEX('Controle de reservas'!$N$14:$N$2013,BM215)&lt;&gt;"",CHAR(10)&amp;"Subst.: "&amp;INDEX('Controle de reservas'!$N$14:$N$2013,BM215),"")&amp;IF(AND(ISNUMBER(INDEX('Controle de reservas'!$I$14:$I$2013,BM215)),INDEX('Controle de reservas'!$I$14:$I$2013,BM215)&gt;0,INDEX('Controle de reservas'!$K$14:$K$2013,BM215)&gt;INDEX('Controle de reservas'!$I$14:$I$2013,BM215)),CHAR(10)&amp;"DIVERGÊNCIA DE DATAS",""),IF(INDEX('Controle de reservas'!$L$14:$L$2013,BM215)="Em cobertura","COV",IF(INDEX('Controle de reservas'!$L$14:$L$2013,BM215)="Disponível","DISP",IF(INDEX('Controle de reservas'!$L$14:$L$2013,BM215)="Não utilizado","NU",IF(INDEX('Controle de reservas'!$L$14:$L$2013,BM215)="Folga","F",IF(INDEX('Controle de reservas'!$L$14:$L$2013,BM215)="Ocorrência","O",IF(INDEX('Controle de reservas'!$L$14:$L$2013,BM215)="Programado","PROG",IF(INDEX('Controle de reservas'!$L$14:$L$2013,BM215)="Disponível no posto","DP","SEM SITUAÇÃO")))))))&amp;IF(INDEX('Controle de reservas'!$M$14:$M$2013,BM215)&lt;&gt;"",CHAR(10)&amp;INDEX('Controle de reservas'!$M$14:$M$2013,BM215),IF(OR(INDEX('Controle de reservas'!$L$14:$L$2013,BM215)="Em cobertura",INDEX('Controle de reservas'!$L$14:$L$2013,BM215)="Programado"),CHAR(10)&amp;"SEM LOCAL",""))&amp;IF(INDEX('Controle de reservas'!$N$14:$N$2013,BM215)&lt;&gt;"",CHAR(10)&amp;"Subst.: "&amp;INDEX('Controle de reservas'!$N$14:$N$2013,BM215),"")&amp;IF(AND(ISNUMBER(INDEX('Controle de reservas'!$I$14:$I$2013,BM215)),INDEX('Controle de reservas'!$I$14:$I$2013,BM215)&gt;0,INDEX('Controle de reservas'!$K$14:$K$2013,BM215)&gt;INDEX('Controle de reservas'!$I$14:$I$2013,BM215)),CHAR(10)&amp;"DIVERGÊNCIA DE DATAS","")&amp;IF(INDEX('Controle de reservas'!$P$14:$P$2013,BM215)&lt;&gt;"OK"," !",""))))</f>
      </c>
      <c r="Z215" s="17">
        <f ca="1">IF(OR($AQ215=0,Z$9="",Z$9&lt;$AS215,AND($AT215&lt;&gt;"",Z$9&gt;$AT215)),"",IF(BN215=0,"—",IF(INDEX('Controle de reservas'!$P$14:$P$2013,BN215)="DUPLICIDADE NO DIA","CONFLITO"&amp;IF(INDEX('Controle de reservas'!$M$14:$M$2013,BN215)&lt;&gt;"",CHAR(10)&amp;INDEX('Controle de reservas'!$M$14:$M$2013,BN215),"")&amp;IF(INDEX('Controle de reservas'!$N$14:$N$2013,BN215)&lt;&gt;"",CHAR(10)&amp;"Subst.: "&amp;INDEX('Controle de reservas'!$N$14:$N$2013,BN215),"")&amp;IF(AND(ISNUMBER(INDEX('Controle de reservas'!$I$14:$I$2013,BN215)),INDEX('Controle de reservas'!$I$14:$I$2013,BN215)&gt;0,INDEX('Controle de reservas'!$K$14:$K$2013,BN215)&gt;INDEX('Controle de reservas'!$I$14:$I$2013,BN215)),CHAR(10)&amp;"DIVERGÊNCIA DE DATAS",""),IF(INDEX('Controle de reservas'!$L$14:$L$2013,BN215)="Em cobertura","COV",IF(INDEX('Controle de reservas'!$L$14:$L$2013,BN215)="Disponível","DISP",IF(INDEX('Controle de reservas'!$L$14:$L$2013,BN215)="Não utilizado","NU",IF(INDEX('Controle de reservas'!$L$14:$L$2013,BN215)="Folga","F",IF(INDEX('Controle de reservas'!$L$14:$L$2013,BN215)="Ocorrência","O",IF(INDEX('Controle de reservas'!$L$14:$L$2013,BN215)="Programado","PROG",IF(INDEX('Controle de reservas'!$L$14:$L$2013,BN215)="Disponível no posto","DP","SEM SITUAÇÃO")))))))&amp;IF(INDEX('Controle de reservas'!$M$14:$M$2013,BN215)&lt;&gt;"",CHAR(10)&amp;INDEX('Controle de reservas'!$M$14:$M$2013,BN215),IF(OR(INDEX('Controle de reservas'!$L$14:$L$2013,BN215)="Em cobertura",INDEX('Controle de reservas'!$L$14:$L$2013,BN215)="Programado"),CHAR(10)&amp;"SEM LOCAL",""))&amp;IF(INDEX('Controle de reservas'!$N$14:$N$2013,BN215)&lt;&gt;"",CHAR(10)&amp;"Subst.: "&amp;INDEX('Controle de reservas'!$N$14:$N$2013,BN215),"")&amp;IF(AND(ISNUMBER(INDEX('Controle de reservas'!$I$14:$I$2013,BN215)),INDEX('Controle de reservas'!$I$14:$I$2013,BN215)&gt;0,INDEX('Controle de reservas'!$K$14:$K$2013,BN215)&gt;INDEX('Controle de reservas'!$I$14:$I$2013,BN215)),CHAR(10)&amp;"DIVERGÊNCIA DE DATAS","")&amp;IF(INDEX('Controle de reservas'!$P$14:$P$2013,BN215)&lt;&gt;"OK"," !",""))))</f>
      </c>
      <c r="AA215" s="17">
        <f ca="1">IF(OR($AQ215=0,AA$9="",AA$9&lt;$AS215,AND($AT215&lt;&gt;"",AA$9&gt;$AT215)),"",IF(BO215=0,"—",IF(INDEX('Controle de reservas'!$P$14:$P$2013,BO215)="DUPLICIDADE NO DIA","CONFLITO"&amp;IF(INDEX('Controle de reservas'!$M$14:$M$2013,BO215)&lt;&gt;"",CHAR(10)&amp;INDEX('Controle de reservas'!$M$14:$M$2013,BO215),"")&amp;IF(INDEX('Controle de reservas'!$N$14:$N$2013,BO215)&lt;&gt;"",CHAR(10)&amp;"Subst.: "&amp;INDEX('Controle de reservas'!$N$14:$N$2013,BO215),"")&amp;IF(AND(ISNUMBER(INDEX('Controle de reservas'!$I$14:$I$2013,BO215)),INDEX('Controle de reservas'!$I$14:$I$2013,BO215)&gt;0,INDEX('Controle de reservas'!$K$14:$K$2013,BO215)&gt;INDEX('Controle de reservas'!$I$14:$I$2013,BO215)),CHAR(10)&amp;"DIVERGÊNCIA DE DATAS",""),IF(INDEX('Controle de reservas'!$L$14:$L$2013,BO215)="Em cobertura","COV",IF(INDEX('Controle de reservas'!$L$14:$L$2013,BO215)="Disponível","DISP",IF(INDEX('Controle de reservas'!$L$14:$L$2013,BO215)="Não utilizado","NU",IF(INDEX('Controle de reservas'!$L$14:$L$2013,BO215)="Folga","F",IF(INDEX('Controle de reservas'!$L$14:$L$2013,BO215)="Ocorrência","O",IF(INDEX('Controle de reservas'!$L$14:$L$2013,BO215)="Programado","PROG",IF(INDEX('Controle de reservas'!$L$14:$L$2013,BO215)="Disponível no posto","DP","SEM SITUAÇÃO")))))))&amp;IF(INDEX('Controle de reservas'!$M$14:$M$2013,BO215)&lt;&gt;"",CHAR(10)&amp;INDEX('Controle de reservas'!$M$14:$M$2013,BO215),IF(OR(INDEX('Controle de reservas'!$L$14:$L$2013,BO215)="Em cobertura",INDEX('Controle de reservas'!$L$14:$L$2013,BO215)="Programado"),CHAR(10)&amp;"SEM LOCAL",""))&amp;IF(INDEX('Controle de reservas'!$N$14:$N$2013,BO215)&lt;&gt;"",CHAR(10)&amp;"Subst.: "&amp;INDEX('Controle de reservas'!$N$14:$N$2013,BO215),"")&amp;IF(AND(ISNUMBER(INDEX('Controle de reservas'!$I$14:$I$2013,BO215)),INDEX('Controle de reservas'!$I$14:$I$2013,BO215)&gt;0,INDEX('Controle de reservas'!$K$14:$K$2013,BO215)&gt;INDEX('Controle de reservas'!$I$14:$I$2013,BO215)),CHAR(10)&amp;"DIVERGÊNCIA DE DATAS","")&amp;IF(INDEX('Controle de reservas'!$P$14:$P$2013,BO215)&lt;&gt;"OK"," !",""))))</f>
      </c>
      <c r="AB215" s="17">
        <f ca="1">IF(OR($AQ215=0,AB$9="",AB$9&lt;$AS215,AND($AT215&lt;&gt;"",AB$9&gt;$AT215)),"",IF(BP215=0,"—",IF(INDEX('Controle de reservas'!$P$14:$P$2013,BP215)="DUPLICIDADE NO DIA","CONFLITO"&amp;IF(INDEX('Controle de reservas'!$M$14:$M$2013,BP215)&lt;&gt;"",CHAR(10)&amp;INDEX('Controle de reservas'!$M$14:$M$2013,BP215),"")&amp;IF(INDEX('Controle de reservas'!$N$14:$N$2013,BP215)&lt;&gt;"",CHAR(10)&amp;"Subst.: "&amp;INDEX('Controle de reservas'!$N$14:$N$2013,BP215),"")&amp;IF(AND(ISNUMBER(INDEX('Controle de reservas'!$I$14:$I$2013,BP215)),INDEX('Controle de reservas'!$I$14:$I$2013,BP215)&gt;0,INDEX('Controle de reservas'!$K$14:$K$2013,BP215)&gt;INDEX('Controle de reservas'!$I$14:$I$2013,BP215)),CHAR(10)&amp;"DIVERGÊNCIA DE DATAS",""),IF(INDEX('Controle de reservas'!$L$14:$L$2013,BP215)="Em cobertura","COV",IF(INDEX('Controle de reservas'!$L$14:$L$2013,BP215)="Disponível","DISP",IF(INDEX('Controle de reservas'!$L$14:$L$2013,BP215)="Não utilizado","NU",IF(INDEX('Controle de reservas'!$L$14:$L$2013,BP215)="Folga","F",IF(INDEX('Controle de reservas'!$L$14:$L$2013,BP215)="Ocorrência","O",IF(INDEX('Controle de reservas'!$L$14:$L$2013,BP215)="Programado","PROG",IF(INDEX('Controle de reservas'!$L$14:$L$2013,BP215)="Disponível no posto","DP","SEM SITUAÇÃO")))))))&amp;IF(INDEX('Controle de reservas'!$M$14:$M$2013,BP215)&lt;&gt;"",CHAR(10)&amp;INDEX('Controle de reservas'!$M$14:$M$2013,BP215),IF(OR(INDEX('Controle de reservas'!$L$14:$L$2013,BP215)="Em cobertura",INDEX('Controle de reservas'!$L$14:$L$2013,BP215)="Programado"),CHAR(10)&amp;"SEM LOCAL",""))&amp;IF(INDEX('Controle de reservas'!$N$14:$N$2013,BP215)&lt;&gt;"",CHAR(10)&amp;"Subst.: "&amp;INDEX('Controle de reservas'!$N$14:$N$2013,BP215),"")&amp;IF(AND(ISNUMBER(INDEX('Controle de reservas'!$I$14:$I$2013,BP215)),INDEX('Controle de reservas'!$I$14:$I$2013,BP215)&gt;0,INDEX('Controle de reservas'!$K$14:$K$2013,BP215)&gt;INDEX('Controle de reservas'!$I$14:$I$2013,BP215)),CHAR(10)&amp;"DIVERGÊNCIA DE DATAS","")&amp;IF(INDEX('Controle de reservas'!$P$14:$P$2013,BP215)&lt;&gt;"OK"," !",""))))</f>
      </c>
      <c r="AC215" s="17">
        <f ca="1">IF(OR($AQ215=0,AC$9="",AC$9&lt;$AS215,AND($AT215&lt;&gt;"",AC$9&gt;$AT215)),"",IF(BQ215=0,"—",IF(INDEX('Controle de reservas'!$P$14:$P$2013,BQ215)="DUPLICIDADE NO DIA","CONFLITO"&amp;IF(INDEX('Controle de reservas'!$M$14:$M$2013,BQ215)&lt;&gt;"",CHAR(10)&amp;INDEX('Controle de reservas'!$M$14:$M$2013,BQ215),"")&amp;IF(INDEX('Controle de reservas'!$N$14:$N$2013,BQ215)&lt;&gt;"",CHAR(10)&amp;"Subst.: "&amp;INDEX('Controle de reservas'!$N$14:$N$2013,BQ215),"")&amp;IF(AND(ISNUMBER(INDEX('Controle de reservas'!$I$14:$I$2013,BQ215)),INDEX('Controle de reservas'!$I$14:$I$2013,BQ215)&gt;0,INDEX('Controle de reservas'!$K$14:$K$2013,BQ215)&gt;INDEX('Controle de reservas'!$I$14:$I$2013,BQ215)),CHAR(10)&amp;"DIVERGÊNCIA DE DATAS",""),IF(INDEX('Controle de reservas'!$L$14:$L$2013,BQ215)="Em cobertura","COV",IF(INDEX('Controle de reservas'!$L$14:$L$2013,BQ215)="Disponível","DISP",IF(INDEX('Controle de reservas'!$L$14:$L$2013,BQ215)="Não utilizado","NU",IF(INDEX('Controle de reservas'!$L$14:$L$2013,BQ215)="Folga","F",IF(INDEX('Controle de reservas'!$L$14:$L$2013,BQ215)="Ocorrência","O",IF(INDEX('Controle de reservas'!$L$14:$L$2013,BQ215)="Programado","PROG",IF(INDEX('Controle de reservas'!$L$14:$L$2013,BQ215)="Disponível no posto","DP","SEM SITUAÇÃO")))))))&amp;IF(INDEX('Controle de reservas'!$M$14:$M$2013,BQ215)&lt;&gt;"",CHAR(10)&amp;INDEX('Controle de reservas'!$M$14:$M$2013,BQ215),IF(OR(INDEX('Controle de reservas'!$L$14:$L$2013,BQ215)="Em cobertura",INDEX('Controle de reservas'!$L$14:$L$2013,BQ215)="Programado"),CHAR(10)&amp;"SEM LOCAL",""))&amp;IF(INDEX('Controle de reservas'!$N$14:$N$2013,BQ215)&lt;&gt;"",CHAR(10)&amp;"Subst.: "&amp;INDEX('Controle de reservas'!$N$14:$N$2013,BQ215),"")&amp;IF(AND(ISNUMBER(INDEX('Controle de reservas'!$I$14:$I$2013,BQ215)),INDEX('Controle de reservas'!$I$14:$I$2013,BQ215)&gt;0,INDEX('Controle de reservas'!$K$14:$K$2013,BQ215)&gt;INDEX('Controle de reservas'!$I$14:$I$2013,BQ215)),CHAR(10)&amp;"DIVERGÊNCIA DE DATAS","")&amp;IF(INDEX('Controle de reservas'!$P$14:$P$2013,BQ215)&lt;&gt;"OK"," !",""))))</f>
      </c>
      <c r="AD215" s="17">
        <f ca="1">IF(OR($AQ215=0,AD$9="",AD$9&lt;$AS215,AND($AT215&lt;&gt;"",AD$9&gt;$AT215)),"",IF(BR215=0,"—",IF(INDEX('Controle de reservas'!$P$14:$P$2013,BR215)="DUPLICIDADE NO DIA","CONFLITO"&amp;IF(INDEX('Controle de reservas'!$M$14:$M$2013,BR215)&lt;&gt;"",CHAR(10)&amp;INDEX('Controle de reservas'!$M$14:$M$2013,BR215),"")&amp;IF(INDEX('Controle de reservas'!$N$14:$N$2013,BR215)&lt;&gt;"",CHAR(10)&amp;"Subst.: "&amp;INDEX('Controle de reservas'!$N$14:$N$2013,BR215),"")&amp;IF(AND(ISNUMBER(INDEX('Controle de reservas'!$I$14:$I$2013,BR215)),INDEX('Controle de reservas'!$I$14:$I$2013,BR215)&gt;0,INDEX('Controle de reservas'!$K$14:$K$2013,BR215)&gt;INDEX('Controle de reservas'!$I$14:$I$2013,BR215)),CHAR(10)&amp;"DIVERGÊNCIA DE DATAS",""),IF(INDEX('Controle de reservas'!$L$14:$L$2013,BR215)="Em cobertura","COV",IF(INDEX('Controle de reservas'!$L$14:$L$2013,BR215)="Disponível","DISP",IF(INDEX('Controle de reservas'!$L$14:$L$2013,BR215)="Não utilizado","NU",IF(INDEX('Controle de reservas'!$L$14:$L$2013,BR215)="Folga","F",IF(INDEX('Controle de reservas'!$L$14:$L$2013,BR215)="Ocorrência","O",IF(INDEX('Controle de reservas'!$L$14:$L$2013,BR215)="Programado","PROG",IF(INDEX('Controle de reservas'!$L$14:$L$2013,BR215)="Disponível no posto","DP","SEM SITUAÇÃO")))))))&amp;IF(INDEX('Controle de reservas'!$M$14:$M$2013,BR215)&lt;&gt;"",CHAR(10)&amp;INDEX('Controle de reservas'!$M$14:$M$2013,BR215),IF(OR(INDEX('Controle de reservas'!$L$14:$L$2013,BR215)="Em cobertura",INDEX('Controle de reservas'!$L$14:$L$2013,BR215)="Programado"),CHAR(10)&amp;"SEM LOCAL",""))&amp;IF(INDEX('Controle de reservas'!$N$14:$N$2013,BR215)&lt;&gt;"",CHAR(10)&amp;"Subst.: "&amp;INDEX('Controle de reservas'!$N$14:$N$2013,BR215),"")&amp;IF(AND(ISNUMBER(INDEX('Controle de reservas'!$I$14:$I$2013,BR215)),INDEX('Controle de reservas'!$I$14:$I$2013,BR215)&gt;0,INDEX('Controle de reservas'!$K$14:$K$2013,BR215)&gt;INDEX('Controle de reservas'!$I$14:$I$2013,BR215)),CHAR(10)&amp;"DIVERGÊNCIA DE DATAS","")&amp;IF(INDEX('Controle de reservas'!$P$14:$P$2013,BR215)&lt;&gt;"OK"," !",""))))</f>
      </c>
      <c r="AE215" s="17">
        <f ca="1">IF(OR($AQ215=0,AE$9="",AE$9&lt;$AS215,AND($AT215&lt;&gt;"",AE$9&gt;$AT215)),"",IF(BS215=0,"—",IF(INDEX('Controle de reservas'!$P$14:$P$2013,BS215)="DUPLICIDADE NO DIA","CONFLITO"&amp;IF(INDEX('Controle de reservas'!$M$14:$M$2013,BS215)&lt;&gt;"",CHAR(10)&amp;INDEX('Controle de reservas'!$M$14:$M$2013,BS215),"")&amp;IF(INDEX('Controle de reservas'!$N$14:$N$2013,BS215)&lt;&gt;"",CHAR(10)&amp;"Subst.: "&amp;INDEX('Controle de reservas'!$N$14:$N$2013,BS215),"")&amp;IF(AND(ISNUMBER(INDEX('Controle de reservas'!$I$14:$I$2013,BS215)),INDEX('Controle de reservas'!$I$14:$I$2013,BS215)&gt;0,INDEX('Controle de reservas'!$K$14:$K$2013,BS215)&gt;INDEX('Controle de reservas'!$I$14:$I$2013,BS215)),CHAR(10)&amp;"DIVERGÊNCIA DE DATAS",""),IF(INDEX('Controle de reservas'!$L$14:$L$2013,BS215)="Em cobertura","COV",IF(INDEX('Controle de reservas'!$L$14:$L$2013,BS215)="Disponível","DISP",IF(INDEX('Controle de reservas'!$L$14:$L$2013,BS215)="Não utilizado","NU",IF(INDEX('Controle de reservas'!$L$14:$L$2013,BS215)="Folga","F",IF(INDEX('Controle de reservas'!$L$14:$L$2013,BS215)="Ocorrência","O",IF(INDEX('Controle de reservas'!$L$14:$L$2013,BS215)="Programado","PROG",IF(INDEX('Controle de reservas'!$L$14:$L$2013,BS215)="Disponível no posto","DP","SEM SITUAÇÃO")))))))&amp;IF(INDEX('Controle de reservas'!$M$14:$M$2013,BS215)&lt;&gt;"",CHAR(10)&amp;INDEX('Controle de reservas'!$M$14:$M$2013,BS215),IF(OR(INDEX('Controle de reservas'!$L$14:$L$2013,BS215)="Em cobertura",INDEX('Controle de reservas'!$L$14:$L$2013,BS215)="Programado"),CHAR(10)&amp;"SEM LOCAL",""))&amp;IF(INDEX('Controle de reservas'!$N$14:$N$2013,BS215)&lt;&gt;"",CHAR(10)&amp;"Subst.: "&amp;INDEX('Controle de reservas'!$N$14:$N$2013,BS215),"")&amp;IF(AND(ISNUMBER(INDEX('Controle de reservas'!$I$14:$I$2013,BS215)),INDEX('Controle de reservas'!$I$14:$I$2013,BS215)&gt;0,INDEX('Controle de reservas'!$K$14:$K$2013,BS215)&gt;INDEX('Controle de reservas'!$I$14:$I$2013,BS215)),CHAR(10)&amp;"DIVERGÊNCIA DE DATAS","")&amp;IF(INDEX('Controle de reservas'!$P$14:$P$2013,BS215)&lt;&gt;"OK"," !",""))))</f>
      </c>
      <c r="AF215" s="17">
        <f ca="1">IF(OR($AQ215=0,AF$9="",AF$9&lt;$AS215,AND($AT215&lt;&gt;"",AF$9&gt;$AT215)),"",IF(BT215=0,"—",IF(INDEX('Controle de reservas'!$P$14:$P$2013,BT215)="DUPLICIDADE NO DIA","CONFLITO"&amp;IF(INDEX('Controle de reservas'!$M$14:$M$2013,BT215)&lt;&gt;"",CHAR(10)&amp;INDEX('Controle de reservas'!$M$14:$M$2013,BT215),"")&amp;IF(INDEX('Controle de reservas'!$N$14:$N$2013,BT215)&lt;&gt;"",CHAR(10)&amp;"Subst.: "&amp;INDEX('Controle de reservas'!$N$14:$N$2013,BT215),"")&amp;IF(AND(ISNUMBER(INDEX('Controle de reservas'!$I$14:$I$2013,BT215)),INDEX('Controle de reservas'!$I$14:$I$2013,BT215)&gt;0,INDEX('Controle de reservas'!$K$14:$K$2013,BT215)&gt;INDEX('Controle de reservas'!$I$14:$I$2013,BT215)),CHAR(10)&amp;"DIVERGÊNCIA DE DATAS",""),IF(INDEX('Controle de reservas'!$L$14:$L$2013,BT215)="Em cobertura","COV",IF(INDEX('Controle de reservas'!$L$14:$L$2013,BT215)="Disponível","DISP",IF(INDEX('Controle de reservas'!$L$14:$L$2013,BT215)="Não utilizado","NU",IF(INDEX('Controle de reservas'!$L$14:$L$2013,BT215)="Folga","F",IF(INDEX('Controle de reservas'!$L$14:$L$2013,BT215)="Ocorrência","O",IF(INDEX('Controle de reservas'!$L$14:$L$2013,BT215)="Programado","PROG",IF(INDEX('Controle de reservas'!$L$14:$L$2013,BT215)="Disponível no posto","DP","SEM SITUAÇÃO")))))))&amp;IF(INDEX('Controle de reservas'!$M$14:$M$2013,BT215)&lt;&gt;"",CHAR(10)&amp;INDEX('Controle de reservas'!$M$14:$M$2013,BT215),IF(OR(INDEX('Controle de reservas'!$L$14:$L$2013,BT215)="Em cobertura",INDEX('Controle de reservas'!$L$14:$L$2013,BT215)="Programado"),CHAR(10)&amp;"SEM LOCAL",""))&amp;IF(INDEX('Controle de reservas'!$N$14:$N$2013,BT215)&lt;&gt;"",CHAR(10)&amp;"Subst.: "&amp;INDEX('Controle de reservas'!$N$14:$N$2013,BT215),"")&amp;IF(AND(ISNUMBER(INDEX('Controle de reservas'!$I$14:$I$2013,BT215)),INDEX('Controle de reservas'!$I$14:$I$2013,BT215)&gt;0,INDEX('Controle de reservas'!$K$14:$K$2013,BT215)&gt;INDEX('Controle de reservas'!$I$14:$I$2013,BT215)),CHAR(10)&amp;"DIVERGÊNCIA DE DATAS","")&amp;IF(INDEX('Controle de reservas'!$P$14:$P$2013,BT215)&lt;&gt;"OK"," !",""))))</f>
      </c>
      <c r="AG215" s="17">
        <f ca="1">IF(OR($AQ215=0,AG$9="",AG$9&lt;$AS215,AND($AT215&lt;&gt;"",AG$9&gt;$AT215)),"",IF(BU215=0,"—",IF(INDEX('Controle de reservas'!$P$14:$P$2013,BU215)="DUPLICIDADE NO DIA","CONFLITO"&amp;IF(INDEX('Controle de reservas'!$M$14:$M$2013,BU215)&lt;&gt;"",CHAR(10)&amp;INDEX('Controle de reservas'!$M$14:$M$2013,BU215),"")&amp;IF(INDEX('Controle de reservas'!$N$14:$N$2013,BU215)&lt;&gt;"",CHAR(10)&amp;"Subst.: "&amp;INDEX('Controle de reservas'!$N$14:$N$2013,BU215),"")&amp;IF(AND(ISNUMBER(INDEX('Controle de reservas'!$I$14:$I$2013,BU215)),INDEX('Controle de reservas'!$I$14:$I$2013,BU215)&gt;0,INDEX('Controle de reservas'!$K$14:$K$2013,BU215)&gt;INDEX('Controle de reservas'!$I$14:$I$2013,BU215)),CHAR(10)&amp;"DIVERGÊNCIA DE DATAS",""),IF(INDEX('Controle de reservas'!$L$14:$L$2013,BU215)="Em cobertura","COV",IF(INDEX('Controle de reservas'!$L$14:$L$2013,BU215)="Disponível","DISP",IF(INDEX('Controle de reservas'!$L$14:$L$2013,BU215)="Não utilizado","NU",IF(INDEX('Controle de reservas'!$L$14:$L$2013,BU215)="Folga","F",IF(INDEX('Controle de reservas'!$L$14:$L$2013,BU215)="Ocorrência","O",IF(INDEX('Controle de reservas'!$L$14:$L$2013,BU215)="Programado","PROG",IF(INDEX('Controle de reservas'!$L$14:$L$2013,BU215)="Disponível no posto","DP","SEM SITUAÇÃO")))))))&amp;IF(INDEX('Controle de reservas'!$M$14:$M$2013,BU215)&lt;&gt;"",CHAR(10)&amp;INDEX('Controle de reservas'!$M$14:$M$2013,BU215),IF(OR(INDEX('Controle de reservas'!$L$14:$L$2013,BU215)="Em cobertura",INDEX('Controle de reservas'!$L$14:$L$2013,BU215)="Programado"),CHAR(10)&amp;"SEM LOCAL",""))&amp;IF(INDEX('Controle de reservas'!$N$14:$N$2013,BU215)&lt;&gt;"",CHAR(10)&amp;"Subst.: "&amp;INDEX('Controle de reservas'!$N$14:$N$2013,BU215),"")&amp;IF(AND(ISNUMBER(INDEX('Controle de reservas'!$I$14:$I$2013,BU215)),INDEX('Controle de reservas'!$I$14:$I$2013,BU215)&gt;0,INDEX('Controle de reservas'!$K$14:$K$2013,BU215)&gt;INDEX('Controle de reservas'!$I$14:$I$2013,BU215)),CHAR(10)&amp;"DIVERGÊNCIA DE DATAS","")&amp;IF(INDEX('Controle de reservas'!$P$14:$P$2013,BU215)&lt;&gt;"OK"," !",""))))</f>
      </c>
      <c r="AH215" s="17">
        <f ca="1">IF(OR($AQ215=0,AH$9="",AH$9&lt;$AS215,AND($AT215&lt;&gt;"",AH$9&gt;$AT215)),"",IF(BV215=0,"—",IF(INDEX('Controle de reservas'!$P$14:$P$2013,BV215)="DUPLICIDADE NO DIA","CONFLITO"&amp;IF(INDEX('Controle de reservas'!$M$14:$M$2013,BV215)&lt;&gt;"",CHAR(10)&amp;INDEX('Controle de reservas'!$M$14:$M$2013,BV215),"")&amp;IF(INDEX('Controle de reservas'!$N$14:$N$2013,BV215)&lt;&gt;"",CHAR(10)&amp;"Subst.: "&amp;INDEX('Controle de reservas'!$N$14:$N$2013,BV215),"")&amp;IF(AND(ISNUMBER(INDEX('Controle de reservas'!$I$14:$I$2013,BV215)),INDEX('Controle de reservas'!$I$14:$I$2013,BV215)&gt;0,INDEX('Controle de reservas'!$K$14:$K$2013,BV215)&gt;INDEX('Controle de reservas'!$I$14:$I$2013,BV215)),CHAR(10)&amp;"DIVERGÊNCIA DE DATAS",""),IF(INDEX('Controle de reservas'!$L$14:$L$2013,BV215)="Em cobertura","COV",IF(INDEX('Controle de reservas'!$L$14:$L$2013,BV215)="Disponível","DISP",IF(INDEX('Controle de reservas'!$L$14:$L$2013,BV215)="Não utilizado","NU",IF(INDEX('Controle de reservas'!$L$14:$L$2013,BV215)="Folga","F",IF(INDEX('Controle de reservas'!$L$14:$L$2013,BV215)="Ocorrência","O",IF(INDEX('Controle de reservas'!$L$14:$L$2013,BV215)="Programado","PROG",IF(INDEX('Controle de reservas'!$L$14:$L$2013,BV215)="Disponível no posto","DP","SEM SITUAÇÃO")))))))&amp;IF(INDEX('Controle de reservas'!$M$14:$M$2013,BV215)&lt;&gt;"",CHAR(10)&amp;INDEX('Controle de reservas'!$M$14:$M$2013,BV215),IF(OR(INDEX('Controle de reservas'!$L$14:$L$2013,BV215)="Em cobertura",INDEX('Controle de reservas'!$L$14:$L$2013,BV215)="Programado"),CHAR(10)&amp;"SEM LOCAL",""))&amp;IF(INDEX('Controle de reservas'!$N$14:$N$2013,BV215)&lt;&gt;"",CHAR(10)&amp;"Subst.: "&amp;INDEX('Controle de reservas'!$N$14:$N$2013,BV215),"")&amp;IF(AND(ISNUMBER(INDEX('Controle de reservas'!$I$14:$I$2013,BV215)),INDEX('Controle de reservas'!$I$14:$I$2013,BV215)&gt;0,INDEX('Controle de reservas'!$K$14:$K$2013,BV215)&gt;INDEX('Controle de reservas'!$I$14:$I$2013,BV215)),CHAR(10)&amp;"DIVERGÊNCIA DE DATAS","")&amp;IF(INDEX('Controle de reservas'!$P$14:$P$2013,BV215)&lt;&gt;"OK"," !",""))))</f>
      </c>
      <c r="AI215" s="17">
        <f ca="1">IF(OR($AQ215=0,AI$9="",AI$9&lt;$AS215,AND($AT215&lt;&gt;"",AI$9&gt;$AT215)),"",IF(BW215=0,"—",IF(INDEX('Controle de reservas'!$P$14:$P$2013,BW215)="DUPLICIDADE NO DIA","CONFLITO"&amp;IF(INDEX('Controle de reservas'!$M$14:$M$2013,BW215)&lt;&gt;"",CHAR(10)&amp;INDEX('Controle de reservas'!$M$14:$M$2013,BW215),"")&amp;IF(INDEX('Controle de reservas'!$N$14:$N$2013,BW215)&lt;&gt;"",CHAR(10)&amp;"Subst.: "&amp;INDEX('Controle de reservas'!$N$14:$N$2013,BW215),"")&amp;IF(AND(ISNUMBER(INDEX('Controle de reservas'!$I$14:$I$2013,BW215)),INDEX('Controle de reservas'!$I$14:$I$2013,BW215)&gt;0,INDEX('Controle de reservas'!$K$14:$K$2013,BW215)&gt;INDEX('Controle de reservas'!$I$14:$I$2013,BW215)),CHAR(10)&amp;"DIVERGÊNCIA DE DATAS",""),IF(INDEX('Controle de reservas'!$L$14:$L$2013,BW215)="Em cobertura","COV",IF(INDEX('Controle de reservas'!$L$14:$L$2013,BW215)="Disponível","DISP",IF(INDEX('Controle de reservas'!$L$14:$L$2013,BW215)="Não utilizado","NU",IF(INDEX('Controle de reservas'!$L$14:$L$2013,BW215)="Folga","F",IF(INDEX('Controle de reservas'!$L$14:$L$2013,BW215)="Ocorrência","O",IF(INDEX('Controle de reservas'!$L$14:$L$2013,BW215)="Programado","PROG",IF(INDEX('Controle de reservas'!$L$14:$L$2013,BW215)="Disponível no posto","DP","SEM SITUAÇÃO")))))))&amp;IF(INDEX('Controle de reservas'!$M$14:$M$2013,BW215)&lt;&gt;"",CHAR(10)&amp;INDEX('Controle de reservas'!$M$14:$M$2013,BW215),IF(OR(INDEX('Controle de reservas'!$L$14:$L$2013,BW215)="Em cobertura",INDEX('Controle de reservas'!$L$14:$L$2013,BW215)="Programado"),CHAR(10)&amp;"SEM LOCAL",""))&amp;IF(INDEX('Controle de reservas'!$N$14:$N$2013,BW215)&lt;&gt;"",CHAR(10)&amp;"Subst.: "&amp;INDEX('Controle de reservas'!$N$14:$N$2013,BW215),"")&amp;IF(AND(ISNUMBER(INDEX('Controle de reservas'!$I$14:$I$2013,BW215)),INDEX('Controle de reservas'!$I$14:$I$2013,BW215)&gt;0,INDEX('Controle de reservas'!$K$14:$K$2013,BW215)&gt;INDEX('Controle de reservas'!$I$14:$I$2013,BW215)),CHAR(10)&amp;"DIVERGÊNCIA DE DATAS","")&amp;IF(INDEX('Controle de reservas'!$P$14:$P$2013,BW215)&lt;&gt;"OK"," !",""))))</f>
      </c>
      <c r="AJ215" s="17">
        <f ca="1">IF(OR($AQ215=0,AJ$9="",AJ$9&lt;$AS215,AND($AT215&lt;&gt;"",AJ$9&gt;$AT215)),"",IF(BX215=0,"—",IF(INDEX('Controle de reservas'!$P$14:$P$2013,BX215)="DUPLICIDADE NO DIA","CONFLITO"&amp;IF(INDEX('Controle de reservas'!$M$14:$M$2013,BX215)&lt;&gt;"",CHAR(10)&amp;INDEX('Controle de reservas'!$M$14:$M$2013,BX215),"")&amp;IF(INDEX('Controle de reservas'!$N$14:$N$2013,BX215)&lt;&gt;"",CHAR(10)&amp;"Subst.: "&amp;INDEX('Controle de reservas'!$N$14:$N$2013,BX215),"")&amp;IF(AND(ISNUMBER(INDEX('Controle de reservas'!$I$14:$I$2013,BX215)),INDEX('Controle de reservas'!$I$14:$I$2013,BX215)&gt;0,INDEX('Controle de reservas'!$K$14:$K$2013,BX215)&gt;INDEX('Controle de reservas'!$I$14:$I$2013,BX215)),CHAR(10)&amp;"DIVERGÊNCIA DE DATAS",""),IF(INDEX('Controle de reservas'!$L$14:$L$2013,BX215)="Em cobertura","COV",IF(INDEX('Controle de reservas'!$L$14:$L$2013,BX215)="Disponível","DISP",IF(INDEX('Controle de reservas'!$L$14:$L$2013,BX215)="Não utilizado","NU",IF(INDEX('Controle de reservas'!$L$14:$L$2013,BX215)="Folga","F",IF(INDEX('Controle de reservas'!$L$14:$L$2013,BX215)="Ocorrência","O",IF(INDEX('Controle de reservas'!$L$14:$L$2013,BX215)="Programado","PROG",IF(INDEX('Controle de reservas'!$L$14:$L$2013,BX215)="Disponível no posto","DP","SEM SITUAÇÃO")))))))&amp;IF(INDEX('Controle de reservas'!$M$14:$M$2013,BX215)&lt;&gt;"",CHAR(10)&amp;INDEX('Controle de reservas'!$M$14:$M$2013,BX215),IF(OR(INDEX('Controle de reservas'!$L$14:$L$2013,BX215)="Em cobertura",INDEX('Controle de reservas'!$L$14:$L$2013,BX215)="Programado"),CHAR(10)&amp;"SEM LOCAL",""))&amp;IF(INDEX('Controle de reservas'!$N$14:$N$2013,BX215)&lt;&gt;"",CHAR(10)&amp;"Subst.: "&amp;INDEX('Controle de reservas'!$N$14:$N$2013,BX215),"")&amp;IF(AND(ISNUMBER(INDEX('Controle de reservas'!$I$14:$I$2013,BX215)),INDEX('Controle de reservas'!$I$14:$I$2013,BX215)&gt;0,INDEX('Controle de reservas'!$K$14:$K$2013,BX215)&gt;INDEX('Controle de reservas'!$I$14:$I$2013,BX215)),CHAR(10)&amp;"DIVERGÊNCIA DE DATAS","")&amp;IF(INDEX('Controle de reservas'!$P$14:$P$2013,BX215)&lt;&gt;"OK"," !",""))))</f>
      </c>
      <c r="AK215" s="17">
        <f ca="1">IF(OR($AQ215=0,AK$9="",AK$9&lt;$AS215,AND($AT215&lt;&gt;"",AK$9&gt;$AT215)),"",IF(BY215=0,"—",IF(INDEX('Controle de reservas'!$P$14:$P$2013,BY215)="DUPLICIDADE NO DIA","CONFLITO"&amp;IF(INDEX('Controle de reservas'!$M$14:$M$2013,BY215)&lt;&gt;"",CHAR(10)&amp;INDEX('Controle de reservas'!$M$14:$M$2013,BY215),"")&amp;IF(INDEX('Controle de reservas'!$N$14:$N$2013,BY215)&lt;&gt;"",CHAR(10)&amp;"Subst.: "&amp;INDEX('Controle de reservas'!$N$14:$N$2013,BY215),"")&amp;IF(AND(ISNUMBER(INDEX('Controle de reservas'!$I$14:$I$2013,BY215)),INDEX('Controle de reservas'!$I$14:$I$2013,BY215)&gt;0,INDEX('Controle de reservas'!$K$14:$K$2013,BY215)&gt;INDEX('Controle de reservas'!$I$14:$I$2013,BY215)),CHAR(10)&amp;"DIVERGÊNCIA DE DATAS",""),IF(INDEX('Controle de reservas'!$L$14:$L$2013,BY215)="Em cobertura","COV",IF(INDEX('Controle de reservas'!$L$14:$L$2013,BY215)="Disponível","DISP",IF(INDEX('Controle de reservas'!$L$14:$L$2013,BY215)="Não utilizado","NU",IF(INDEX('Controle de reservas'!$L$14:$L$2013,BY215)="Folga","F",IF(INDEX('Controle de reservas'!$L$14:$L$2013,BY215)="Ocorrência","O",IF(INDEX('Controle de reservas'!$L$14:$L$2013,BY215)="Programado","PROG",IF(INDEX('Controle de reservas'!$L$14:$L$2013,BY215)="Disponível no posto","DP","SEM SITUAÇÃO")))))))&amp;IF(INDEX('Controle de reservas'!$M$14:$M$2013,BY215)&lt;&gt;"",CHAR(10)&amp;INDEX('Controle de reservas'!$M$14:$M$2013,BY215),IF(OR(INDEX('Controle de reservas'!$L$14:$L$2013,BY215)="Em cobertura",INDEX('Controle de reservas'!$L$14:$L$2013,BY215)="Programado"),CHAR(10)&amp;"SEM LOCAL",""))&amp;IF(INDEX('Controle de reservas'!$N$14:$N$2013,BY215)&lt;&gt;"",CHAR(10)&amp;"Subst.: "&amp;INDEX('Controle de reservas'!$N$14:$N$2013,BY215),"")&amp;IF(AND(ISNUMBER(INDEX('Controle de reservas'!$I$14:$I$2013,BY215)),INDEX('Controle de reservas'!$I$14:$I$2013,BY215)&gt;0,INDEX('Controle de reservas'!$K$14:$K$2013,BY215)&gt;INDEX('Controle de reservas'!$I$14:$I$2013,BY215)),CHAR(10)&amp;"DIVERGÊNCIA DE DATAS","")&amp;IF(INDEX('Controle de reservas'!$P$14:$P$2013,BY215)&lt;&gt;"OK"," !",""))))</f>
      </c>
      <c r="AL215" s="16">
        <f t="shared" ca="1" si="13"/>
      </c>
      <c r="AM215" s="16">
        <f t="shared" ca="1" si="14"/>
      </c>
      <c r="AN215" s="16">
        <f t="shared" ca="1" si="15"/>
      </c>
      <c r="AO215" s="16">
        <f t="shared" ca="1" si="16"/>
      </c>
      <c r="AP215" s="16">
        <f ca="1">IF($AQ215=0,"",INDEX('Controle de reservas'!$O$14:$O$2013,$AQ215))</f>
      </c>
      <c r="AQ215">
        <f ca="1">IFERROR(MATCH(ROW()-9,'Controle de reservas'!$S$14:$S$2013,0),0)</f>
      </c>
      <c r="AR215">
        <f ca="1">IF($AQ215=0,"",INDEX('Controle de reservas'!$Q$14:$Q$2013,$AQ215))</f>
      </c>
      <c r="AS215">
        <f ca="1">IF($AQ215=0,"",INDEX('Controle de reservas'!$H$14:$H$2013,$AQ215))</f>
      </c>
      <c r="AT215">
        <f ca="1">IF($AQ215=0,"",IF(INDEX('Controle de reservas'!$J$14:$J$2013,$AQ215)=0,"",INDEX('Controle de reservas'!$J$14:$J$2013,$AQ215)))</f>
      </c>
      <c r="AU215">
        <f ca="1">IF(OR($AQ215=0,G$9=""),0,IFERROR(MATCH($AR215&amp;"|"&amp;TEXT(G$9,"yyyymmdd"),'Controle de reservas'!$T$14:$T$2013,0),0))</f>
      </c>
      <c r="AV215">
        <f ca="1">IF(OR($AQ215=0,H$9=""),0,IFERROR(MATCH($AR215&amp;"|"&amp;TEXT(H$9,"yyyymmdd"),'Controle de reservas'!$T$14:$T$2013,0),0))</f>
      </c>
      <c r="AW215">
        <f ca="1">IF(OR($AQ215=0,I$9=""),0,IFERROR(MATCH($AR215&amp;"|"&amp;TEXT(I$9,"yyyymmdd"),'Controle de reservas'!$T$14:$T$2013,0),0))</f>
      </c>
      <c r="AX215">
        <f ca="1">IF(OR($AQ215=0,J$9=""),0,IFERROR(MATCH($AR215&amp;"|"&amp;TEXT(J$9,"yyyymmdd"),'Controle de reservas'!$T$14:$T$2013,0),0))</f>
      </c>
      <c r="AY215">
        <f ca="1">IF(OR($AQ215=0,K$9=""),0,IFERROR(MATCH($AR215&amp;"|"&amp;TEXT(K$9,"yyyymmdd"),'Controle de reservas'!$T$14:$T$2013,0),0))</f>
      </c>
      <c r="AZ215">
        <f ca="1">IF(OR($AQ215=0,L$9=""),0,IFERROR(MATCH($AR215&amp;"|"&amp;TEXT(L$9,"yyyymmdd"),'Controle de reservas'!$T$14:$T$2013,0),0))</f>
      </c>
      <c r="BA215">
        <f ca="1">IF(OR($AQ215=0,M$9=""),0,IFERROR(MATCH($AR215&amp;"|"&amp;TEXT(M$9,"yyyymmdd"),'Controle de reservas'!$T$14:$T$2013,0),0))</f>
      </c>
      <c r="BB215">
        <f ca="1">IF(OR($AQ215=0,N$9=""),0,IFERROR(MATCH($AR215&amp;"|"&amp;TEXT(N$9,"yyyymmdd"),'Controle de reservas'!$T$14:$T$2013,0),0))</f>
      </c>
      <c r="BC215">
        <f ca="1">IF(OR($AQ215=0,O$9=""),0,IFERROR(MATCH($AR215&amp;"|"&amp;TEXT(O$9,"yyyymmdd"),'Controle de reservas'!$T$14:$T$2013,0),0))</f>
      </c>
      <c r="BD215">
        <f ca="1">IF(OR($AQ215=0,P$9=""),0,IFERROR(MATCH($AR215&amp;"|"&amp;TEXT(P$9,"yyyymmdd"),'Controle de reservas'!$T$14:$T$2013,0),0))</f>
      </c>
      <c r="BE215">
        <f ca="1">IF(OR($AQ215=0,Q$9=""),0,IFERROR(MATCH($AR215&amp;"|"&amp;TEXT(Q$9,"yyyymmdd"),'Controle de reservas'!$T$14:$T$2013,0),0))</f>
      </c>
      <c r="BF215">
        <f ca="1">IF(OR($AQ215=0,R$9=""),0,IFERROR(MATCH($AR215&amp;"|"&amp;TEXT(R$9,"yyyymmdd"),'Controle de reservas'!$T$14:$T$2013,0),0))</f>
      </c>
      <c r="BG215">
        <f ca="1">IF(OR($AQ215=0,S$9=""),0,IFERROR(MATCH($AR215&amp;"|"&amp;TEXT(S$9,"yyyymmdd"),'Controle de reservas'!$T$14:$T$2013,0),0))</f>
      </c>
      <c r="BH215">
        <f ca="1">IF(OR($AQ215=0,T$9=""),0,IFERROR(MATCH($AR215&amp;"|"&amp;TEXT(T$9,"yyyymmdd"),'Controle de reservas'!$T$14:$T$2013,0),0))</f>
      </c>
      <c r="BI215">
        <f ca="1">IF(OR($AQ215=0,U$9=""),0,IFERROR(MATCH($AR215&amp;"|"&amp;TEXT(U$9,"yyyymmdd"),'Controle de reservas'!$T$14:$T$2013,0),0))</f>
      </c>
      <c r="BJ215">
        <f ca="1">IF(OR($AQ215=0,V$9=""),0,IFERROR(MATCH($AR215&amp;"|"&amp;TEXT(V$9,"yyyymmdd"),'Controle de reservas'!$T$14:$T$2013,0),0))</f>
      </c>
      <c r="BK215">
        <f ca="1">IF(OR($AQ215=0,W$9=""),0,IFERROR(MATCH($AR215&amp;"|"&amp;TEXT(W$9,"yyyymmdd"),'Controle de reservas'!$T$14:$T$2013,0),0))</f>
      </c>
      <c r="BL215">
        <f ca="1">IF(OR($AQ215=0,X$9=""),0,IFERROR(MATCH($AR215&amp;"|"&amp;TEXT(X$9,"yyyymmdd"),'Controle de reservas'!$T$14:$T$2013,0),0))</f>
      </c>
      <c r="BM215">
        <f ca="1">IF(OR($AQ215=0,Y$9=""),0,IFERROR(MATCH($AR215&amp;"|"&amp;TEXT(Y$9,"yyyymmdd"),'Controle de reservas'!$T$14:$T$2013,0),0))</f>
      </c>
      <c r="BN215">
        <f ca="1">IF(OR($AQ215=0,Z$9=""),0,IFERROR(MATCH($AR215&amp;"|"&amp;TEXT(Z$9,"yyyymmdd"),'Controle de reservas'!$T$14:$T$2013,0),0))</f>
      </c>
      <c r="BO215">
        <f ca="1">IF(OR($AQ215=0,AA$9=""),0,IFERROR(MATCH($AR215&amp;"|"&amp;TEXT(AA$9,"yyyymmdd"),'Controle de reservas'!$T$14:$T$2013,0),0))</f>
      </c>
      <c r="BP215">
        <f ca="1">IF(OR($AQ215=0,AB$9=""),0,IFERROR(MATCH($AR215&amp;"|"&amp;TEXT(AB$9,"yyyymmdd"),'Controle de reservas'!$T$14:$T$2013,0),0))</f>
      </c>
      <c r="BQ215">
        <f ca="1">IF(OR($AQ215=0,AC$9=""),0,IFERROR(MATCH($AR215&amp;"|"&amp;TEXT(AC$9,"yyyymmdd"),'Controle de reservas'!$T$14:$T$2013,0),0))</f>
      </c>
      <c r="BR215">
        <f ca="1">IF(OR($AQ215=0,AD$9=""),0,IFERROR(MATCH($AR215&amp;"|"&amp;TEXT(AD$9,"yyyymmdd"),'Controle de reservas'!$T$14:$T$2013,0),0))</f>
      </c>
      <c r="BS215">
        <f ca="1">IF(OR($AQ215=0,AE$9=""),0,IFERROR(MATCH($AR215&amp;"|"&amp;TEXT(AE$9,"yyyymmdd"),'Controle de reservas'!$T$14:$T$2013,0),0))</f>
      </c>
      <c r="BT215">
        <f ca="1">IF(OR($AQ215=0,AF$9=""),0,IFERROR(MATCH($AR215&amp;"|"&amp;TEXT(AF$9,"yyyymmdd"),'Controle de reservas'!$T$14:$T$2013,0),0))</f>
      </c>
      <c r="BU215">
        <f ca="1">IF(OR($AQ215=0,AG$9=""),0,IFERROR(MATCH($AR215&amp;"|"&amp;TEXT(AG$9,"yyyymmdd"),'Controle de reservas'!$T$14:$T$2013,0),0))</f>
      </c>
      <c r="BV215">
        <f ca="1">IF(OR($AQ215=0,AH$9=""),0,IFERROR(MATCH($AR215&amp;"|"&amp;TEXT(AH$9,"yyyymmdd"),'Controle de reservas'!$T$14:$T$2013,0),0))</f>
      </c>
      <c r="BW215">
        <f ca="1">IF(OR($AQ215=0,AI$9=""),0,IFERROR(MATCH($AR215&amp;"|"&amp;TEXT(AI$9,"yyyymmdd"),'Controle de reservas'!$T$14:$T$2013,0),0))</f>
      </c>
      <c r="BX215">
        <f ca="1">IF(OR($AQ215=0,AJ$9=""),0,IFERROR(MATCH($AR215&amp;"|"&amp;TEXT(AJ$9,"yyyymmdd"),'Controle de reservas'!$T$14:$T$2013,0),0))</f>
      </c>
      <c r="BY215">
        <f ca="1">IF(OR($AQ215=0,AK$9=""),0,IFERROR(MATCH($AR215&amp;"|"&amp;TEXT(AK$9,"yyyymmdd"),'Controle de reservas'!$T$14:$T$2013,0),0))</f>
      </c>
    </row>
    <row r="216" spans="1:77" ht="105" customHeight="1" x14ac:dyDescent="0.25">
      <c r="A216" s="14">
        <f ca="1">IF($AQ216=0,"",INDEX('Controle de reservas'!$A$14:$A$2013,$AQ216))</f>
      </c>
      <c r="B216" s="14">
        <f ca="1">IF($AQ216=0,"",INDEX('Controle de reservas'!$B$14:$B$2013,$AQ216))</f>
      </c>
      <c r="C216" s="14">
        <f ca="1">IF($AQ216=0,"",INDEX('Controle de reservas'!$C$14:$C$2013,$AQ216))</f>
      </c>
      <c r="D216" s="14">
        <f ca="1">IF($AQ216=0,"",INDEX('Controle de reservas'!$D$14:$D$2013,$AQ216))</f>
      </c>
      <c r="E216" s="14">
        <f ca="1">IF($AQ216=0,"",INDEX('Controle de reservas'!$E$14:$E$2013,$AQ216))</f>
      </c>
      <c r="F216" s="14">
        <f ca="1">IF($AQ216=0,"",INDEX('Controle de reservas'!$F$14:$F$2013,$AQ216))</f>
      </c>
      <c r="G216" s="15">
        <f ca="1">IF(OR($AQ216=0,G$9="",G$9&lt;$AS216,AND($AT216&lt;&gt;"",G$9&gt;$AT216)),"",IF(AU216=0,"—",IF(INDEX('Controle de reservas'!$P$14:$P$2013,AU216)="DUPLICIDADE NO DIA","CONFLITO"&amp;IF(INDEX('Controle de reservas'!$M$14:$M$2013,AU216)&lt;&gt;"",CHAR(10)&amp;INDEX('Controle de reservas'!$M$14:$M$2013,AU216),"")&amp;IF(INDEX('Controle de reservas'!$N$14:$N$2013,AU216)&lt;&gt;"",CHAR(10)&amp;"Subst.: "&amp;INDEX('Controle de reservas'!$N$14:$N$2013,AU216),"")&amp;IF(AND(ISNUMBER(INDEX('Controle de reservas'!$I$14:$I$2013,AU216)),INDEX('Controle de reservas'!$I$14:$I$2013,AU216)&gt;0,INDEX('Controle de reservas'!$K$14:$K$2013,AU216)&gt;INDEX('Controle de reservas'!$I$14:$I$2013,AU216)),CHAR(10)&amp;"DIVERGÊNCIA DE DATAS",""),IF(INDEX('Controle de reservas'!$L$14:$L$2013,AU216)="Em cobertura","COV",IF(INDEX('Controle de reservas'!$L$14:$L$2013,AU216)="Disponível","DISP",IF(INDEX('Controle de reservas'!$L$14:$L$2013,AU216)="Não utilizado","NU",IF(INDEX('Controle de reservas'!$L$14:$L$2013,AU216)="Folga","F",IF(INDEX('Controle de reservas'!$L$14:$L$2013,AU216)="Ocorrência","O",IF(INDEX('Controle de reservas'!$L$14:$L$2013,AU216)="Programado","PROG",IF(INDEX('Controle de reservas'!$L$14:$L$2013,AU216)="Disponível no posto","DP","SEM SITUAÇÃO")))))))&amp;IF(INDEX('Controle de reservas'!$M$14:$M$2013,AU216)&lt;&gt;"",CHAR(10)&amp;INDEX('Controle de reservas'!$M$14:$M$2013,AU216),IF(OR(INDEX('Controle de reservas'!$L$14:$L$2013,AU216)="Em cobertura",INDEX('Controle de reservas'!$L$14:$L$2013,AU216)="Programado"),CHAR(10)&amp;"SEM LOCAL",""))&amp;IF(INDEX('Controle de reservas'!$N$14:$N$2013,AU216)&lt;&gt;"",CHAR(10)&amp;"Subst.: "&amp;INDEX('Controle de reservas'!$N$14:$N$2013,AU216),"")&amp;IF(AND(ISNUMBER(INDEX('Controle de reservas'!$I$14:$I$2013,AU216)),INDEX('Controle de reservas'!$I$14:$I$2013,AU216)&gt;0,INDEX('Controle de reservas'!$K$14:$K$2013,AU216)&gt;INDEX('Controle de reservas'!$I$14:$I$2013,AU216)),CHAR(10)&amp;"DIVERGÊNCIA DE DATAS","")&amp;IF(INDEX('Controle de reservas'!$P$14:$P$2013,AU216)&lt;&gt;"OK"," !",""))))</f>
      </c>
      <c r="H216" s="15">
        <f ca="1">IF(OR($AQ216=0,H$9="",H$9&lt;$AS216,AND($AT216&lt;&gt;"",H$9&gt;$AT216)),"",IF(AV216=0,"—",IF(INDEX('Controle de reservas'!$P$14:$P$2013,AV216)="DUPLICIDADE NO DIA","CONFLITO"&amp;IF(INDEX('Controle de reservas'!$M$14:$M$2013,AV216)&lt;&gt;"",CHAR(10)&amp;INDEX('Controle de reservas'!$M$14:$M$2013,AV216),"")&amp;IF(INDEX('Controle de reservas'!$N$14:$N$2013,AV216)&lt;&gt;"",CHAR(10)&amp;"Subst.: "&amp;INDEX('Controle de reservas'!$N$14:$N$2013,AV216),"")&amp;IF(AND(ISNUMBER(INDEX('Controle de reservas'!$I$14:$I$2013,AV216)),INDEX('Controle de reservas'!$I$14:$I$2013,AV216)&gt;0,INDEX('Controle de reservas'!$K$14:$K$2013,AV216)&gt;INDEX('Controle de reservas'!$I$14:$I$2013,AV216)),CHAR(10)&amp;"DIVERGÊNCIA DE DATAS",""),IF(INDEX('Controle de reservas'!$L$14:$L$2013,AV216)="Em cobertura","COV",IF(INDEX('Controle de reservas'!$L$14:$L$2013,AV216)="Disponível","DISP",IF(INDEX('Controle de reservas'!$L$14:$L$2013,AV216)="Não utilizado","NU",IF(INDEX('Controle de reservas'!$L$14:$L$2013,AV216)="Folga","F",IF(INDEX('Controle de reservas'!$L$14:$L$2013,AV216)="Ocorrência","O",IF(INDEX('Controle de reservas'!$L$14:$L$2013,AV216)="Programado","PROG",IF(INDEX('Controle de reservas'!$L$14:$L$2013,AV216)="Disponível no posto","DP","SEM SITUAÇÃO")))))))&amp;IF(INDEX('Controle de reservas'!$M$14:$M$2013,AV216)&lt;&gt;"",CHAR(10)&amp;INDEX('Controle de reservas'!$M$14:$M$2013,AV216),IF(OR(INDEX('Controle de reservas'!$L$14:$L$2013,AV216)="Em cobertura",INDEX('Controle de reservas'!$L$14:$L$2013,AV216)="Programado"),CHAR(10)&amp;"SEM LOCAL",""))&amp;IF(INDEX('Controle de reservas'!$N$14:$N$2013,AV216)&lt;&gt;"",CHAR(10)&amp;"Subst.: "&amp;INDEX('Controle de reservas'!$N$14:$N$2013,AV216),"")&amp;IF(AND(ISNUMBER(INDEX('Controle de reservas'!$I$14:$I$2013,AV216)),INDEX('Controle de reservas'!$I$14:$I$2013,AV216)&gt;0,INDEX('Controle de reservas'!$K$14:$K$2013,AV216)&gt;INDEX('Controle de reservas'!$I$14:$I$2013,AV216)),CHAR(10)&amp;"DIVERGÊNCIA DE DATAS","")&amp;IF(INDEX('Controle de reservas'!$P$14:$P$2013,AV216)&lt;&gt;"OK"," !",""))))</f>
      </c>
      <c r="I216" s="15">
        <f ca="1">IF(OR($AQ216=0,I$9="",I$9&lt;$AS216,AND($AT216&lt;&gt;"",I$9&gt;$AT216)),"",IF(AW216=0,"—",IF(INDEX('Controle de reservas'!$P$14:$P$2013,AW216)="DUPLICIDADE NO DIA","CONFLITO"&amp;IF(INDEX('Controle de reservas'!$M$14:$M$2013,AW216)&lt;&gt;"",CHAR(10)&amp;INDEX('Controle de reservas'!$M$14:$M$2013,AW216),"")&amp;IF(INDEX('Controle de reservas'!$N$14:$N$2013,AW216)&lt;&gt;"",CHAR(10)&amp;"Subst.: "&amp;INDEX('Controle de reservas'!$N$14:$N$2013,AW216),"")&amp;IF(AND(ISNUMBER(INDEX('Controle de reservas'!$I$14:$I$2013,AW216)),INDEX('Controle de reservas'!$I$14:$I$2013,AW216)&gt;0,INDEX('Controle de reservas'!$K$14:$K$2013,AW216)&gt;INDEX('Controle de reservas'!$I$14:$I$2013,AW216)),CHAR(10)&amp;"DIVERGÊNCIA DE DATAS",""),IF(INDEX('Controle de reservas'!$L$14:$L$2013,AW216)="Em cobertura","COV",IF(INDEX('Controle de reservas'!$L$14:$L$2013,AW216)="Disponível","DISP",IF(INDEX('Controle de reservas'!$L$14:$L$2013,AW216)="Não utilizado","NU",IF(INDEX('Controle de reservas'!$L$14:$L$2013,AW216)="Folga","F",IF(INDEX('Controle de reservas'!$L$14:$L$2013,AW216)="Ocorrência","O",IF(INDEX('Controle de reservas'!$L$14:$L$2013,AW216)="Programado","PROG",IF(INDEX('Controle de reservas'!$L$14:$L$2013,AW216)="Disponível no posto","DP","SEM SITUAÇÃO")))))))&amp;IF(INDEX('Controle de reservas'!$M$14:$M$2013,AW216)&lt;&gt;"",CHAR(10)&amp;INDEX('Controle de reservas'!$M$14:$M$2013,AW216),IF(OR(INDEX('Controle de reservas'!$L$14:$L$2013,AW216)="Em cobertura",INDEX('Controle de reservas'!$L$14:$L$2013,AW216)="Programado"),CHAR(10)&amp;"SEM LOCAL",""))&amp;IF(INDEX('Controle de reservas'!$N$14:$N$2013,AW216)&lt;&gt;"",CHAR(10)&amp;"Subst.: "&amp;INDEX('Controle de reservas'!$N$14:$N$2013,AW216),"")&amp;IF(AND(ISNUMBER(INDEX('Controle de reservas'!$I$14:$I$2013,AW216)),INDEX('Controle de reservas'!$I$14:$I$2013,AW216)&gt;0,INDEX('Controle de reservas'!$K$14:$K$2013,AW216)&gt;INDEX('Controle de reservas'!$I$14:$I$2013,AW216)),CHAR(10)&amp;"DIVERGÊNCIA DE DATAS","")&amp;IF(INDEX('Controle de reservas'!$P$14:$P$2013,AW216)&lt;&gt;"OK"," !",""))))</f>
      </c>
      <c r="J216" s="15">
        <f ca="1">IF(OR($AQ216=0,J$9="",J$9&lt;$AS216,AND($AT216&lt;&gt;"",J$9&gt;$AT216)),"",IF(AX216=0,"—",IF(INDEX('Controle de reservas'!$P$14:$P$2013,AX216)="DUPLICIDADE NO DIA","CONFLITO"&amp;IF(INDEX('Controle de reservas'!$M$14:$M$2013,AX216)&lt;&gt;"",CHAR(10)&amp;INDEX('Controle de reservas'!$M$14:$M$2013,AX216),"")&amp;IF(INDEX('Controle de reservas'!$N$14:$N$2013,AX216)&lt;&gt;"",CHAR(10)&amp;"Subst.: "&amp;INDEX('Controle de reservas'!$N$14:$N$2013,AX216),"")&amp;IF(AND(ISNUMBER(INDEX('Controle de reservas'!$I$14:$I$2013,AX216)),INDEX('Controle de reservas'!$I$14:$I$2013,AX216)&gt;0,INDEX('Controle de reservas'!$K$14:$K$2013,AX216)&gt;INDEX('Controle de reservas'!$I$14:$I$2013,AX216)),CHAR(10)&amp;"DIVERGÊNCIA DE DATAS",""),IF(INDEX('Controle de reservas'!$L$14:$L$2013,AX216)="Em cobertura","COV",IF(INDEX('Controle de reservas'!$L$14:$L$2013,AX216)="Disponível","DISP",IF(INDEX('Controle de reservas'!$L$14:$L$2013,AX216)="Não utilizado","NU",IF(INDEX('Controle de reservas'!$L$14:$L$2013,AX216)="Folga","F",IF(INDEX('Controle de reservas'!$L$14:$L$2013,AX216)="Ocorrência","O",IF(INDEX('Controle de reservas'!$L$14:$L$2013,AX216)="Programado","PROG",IF(INDEX('Controle de reservas'!$L$14:$L$2013,AX216)="Disponível no posto","DP","SEM SITUAÇÃO")))))))&amp;IF(INDEX('Controle de reservas'!$M$14:$M$2013,AX216)&lt;&gt;"",CHAR(10)&amp;INDEX('Controle de reservas'!$M$14:$M$2013,AX216),IF(OR(INDEX('Controle de reservas'!$L$14:$L$2013,AX216)="Em cobertura",INDEX('Controle de reservas'!$L$14:$L$2013,AX216)="Programado"),CHAR(10)&amp;"SEM LOCAL",""))&amp;IF(INDEX('Controle de reservas'!$N$14:$N$2013,AX216)&lt;&gt;"",CHAR(10)&amp;"Subst.: "&amp;INDEX('Controle de reservas'!$N$14:$N$2013,AX216),"")&amp;IF(AND(ISNUMBER(INDEX('Controle de reservas'!$I$14:$I$2013,AX216)),INDEX('Controle de reservas'!$I$14:$I$2013,AX216)&gt;0,INDEX('Controle de reservas'!$K$14:$K$2013,AX216)&gt;INDEX('Controle de reservas'!$I$14:$I$2013,AX216)),CHAR(10)&amp;"DIVERGÊNCIA DE DATAS","")&amp;IF(INDEX('Controle de reservas'!$P$14:$P$2013,AX216)&lt;&gt;"OK"," !",""))))</f>
      </c>
      <c r="K216" s="15">
        <f ca="1">IF(OR($AQ216=0,K$9="",K$9&lt;$AS216,AND($AT216&lt;&gt;"",K$9&gt;$AT216)),"",IF(AY216=0,"—",IF(INDEX('Controle de reservas'!$P$14:$P$2013,AY216)="DUPLICIDADE NO DIA","CONFLITO"&amp;IF(INDEX('Controle de reservas'!$M$14:$M$2013,AY216)&lt;&gt;"",CHAR(10)&amp;INDEX('Controle de reservas'!$M$14:$M$2013,AY216),"")&amp;IF(INDEX('Controle de reservas'!$N$14:$N$2013,AY216)&lt;&gt;"",CHAR(10)&amp;"Subst.: "&amp;INDEX('Controle de reservas'!$N$14:$N$2013,AY216),"")&amp;IF(AND(ISNUMBER(INDEX('Controle de reservas'!$I$14:$I$2013,AY216)),INDEX('Controle de reservas'!$I$14:$I$2013,AY216)&gt;0,INDEX('Controle de reservas'!$K$14:$K$2013,AY216)&gt;INDEX('Controle de reservas'!$I$14:$I$2013,AY216)),CHAR(10)&amp;"DIVERGÊNCIA DE DATAS",""),IF(INDEX('Controle de reservas'!$L$14:$L$2013,AY216)="Em cobertura","COV",IF(INDEX('Controle de reservas'!$L$14:$L$2013,AY216)="Disponível","DISP",IF(INDEX('Controle de reservas'!$L$14:$L$2013,AY216)="Não utilizado","NU",IF(INDEX('Controle de reservas'!$L$14:$L$2013,AY216)="Folga","F",IF(INDEX('Controle de reservas'!$L$14:$L$2013,AY216)="Ocorrência","O",IF(INDEX('Controle de reservas'!$L$14:$L$2013,AY216)="Programado","PROG",IF(INDEX('Controle de reservas'!$L$14:$L$2013,AY216)="Disponível no posto","DP","SEM SITUAÇÃO")))))))&amp;IF(INDEX('Controle de reservas'!$M$14:$M$2013,AY216)&lt;&gt;"",CHAR(10)&amp;INDEX('Controle de reservas'!$M$14:$M$2013,AY216),IF(OR(INDEX('Controle de reservas'!$L$14:$L$2013,AY216)="Em cobertura",INDEX('Controle de reservas'!$L$14:$L$2013,AY216)="Programado"),CHAR(10)&amp;"SEM LOCAL",""))&amp;IF(INDEX('Controle de reservas'!$N$14:$N$2013,AY216)&lt;&gt;"",CHAR(10)&amp;"Subst.: "&amp;INDEX('Controle de reservas'!$N$14:$N$2013,AY216),"")&amp;IF(AND(ISNUMBER(INDEX('Controle de reservas'!$I$14:$I$2013,AY216)),INDEX('Controle de reservas'!$I$14:$I$2013,AY216)&gt;0,INDEX('Controle de reservas'!$K$14:$K$2013,AY216)&gt;INDEX('Controle de reservas'!$I$14:$I$2013,AY216)),CHAR(10)&amp;"DIVERGÊNCIA DE DATAS","")&amp;IF(INDEX('Controle de reservas'!$P$14:$P$2013,AY216)&lt;&gt;"OK"," !",""))))</f>
      </c>
      <c r="L216" s="15">
        <f ca="1">IF(OR($AQ216=0,L$9="",L$9&lt;$AS216,AND($AT216&lt;&gt;"",L$9&gt;$AT216)),"",IF(AZ216=0,"—",IF(INDEX('Controle de reservas'!$P$14:$P$2013,AZ216)="DUPLICIDADE NO DIA","CONFLITO"&amp;IF(INDEX('Controle de reservas'!$M$14:$M$2013,AZ216)&lt;&gt;"",CHAR(10)&amp;INDEX('Controle de reservas'!$M$14:$M$2013,AZ216),"")&amp;IF(INDEX('Controle de reservas'!$N$14:$N$2013,AZ216)&lt;&gt;"",CHAR(10)&amp;"Subst.: "&amp;INDEX('Controle de reservas'!$N$14:$N$2013,AZ216),"")&amp;IF(AND(ISNUMBER(INDEX('Controle de reservas'!$I$14:$I$2013,AZ216)),INDEX('Controle de reservas'!$I$14:$I$2013,AZ216)&gt;0,INDEX('Controle de reservas'!$K$14:$K$2013,AZ216)&gt;INDEX('Controle de reservas'!$I$14:$I$2013,AZ216)),CHAR(10)&amp;"DIVERGÊNCIA DE DATAS",""),IF(INDEX('Controle de reservas'!$L$14:$L$2013,AZ216)="Em cobertura","COV",IF(INDEX('Controle de reservas'!$L$14:$L$2013,AZ216)="Disponível","DISP",IF(INDEX('Controle de reservas'!$L$14:$L$2013,AZ216)="Não utilizado","NU",IF(INDEX('Controle de reservas'!$L$14:$L$2013,AZ216)="Folga","F",IF(INDEX('Controle de reservas'!$L$14:$L$2013,AZ216)="Ocorrência","O",IF(INDEX('Controle de reservas'!$L$14:$L$2013,AZ216)="Programado","PROG",IF(INDEX('Controle de reservas'!$L$14:$L$2013,AZ216)="Disponível no posto","DP","SEM SITUAÇÃO")))))))&amp;IF(INDEX('Controle de reservas'!$M$14:$M$2013,AZ216)&lt;&gt;"",CHAR(10)&amp;INDEX('Controle de reservas'!$M$14:$M$2013,AZ216),IF(OR(INDEX('Controle de reservas'!$L$14:$L$2013,AZ216)="Em cobertura",INDEX('Controle de reservas'!$L$14:$L$2013,AZ216)="Programado"),CHAR(10)&amp;"SEM LOCAL",""))&amp;IF(INDEX('Controle de reservas'!$N$14:$N$2013,AZ216)&lt;&gt;"",CHAR(10)&amp;"Subst.: "&amp;INDEX('Controle de reservas'!$N$14:$N$2013,AZ216),"")&amp;IF(AND(ISNUMBER(INDEX('Controle de reservas'!$I$14:$I$2013,AZ216)),INDEX('Controle de reservas'!$I$14:$I$2013,AZ216)&gt;0,INDEX('Controle de reservas'!$K$14:$K$2013,AZ216)&gt;INDEX('Controle de reservas'!$I$14:$I$2013,AZ216)),CHAR(10)&amp;"DIVERGÊNCIA DE DATAS","")&amp;IF(INDEX('Controle de reservas'!$P$14:$P$2013,AZ216)&lt;&gt;"OK"," !",""))))</f>
      </c>
      <c r="M216" s="15">
        <f ca="1">IF(OR($AQ216=0,M$9="",M$9&lt;$AS216,AND($AT216&lt;&gt;"",M$9&gt;$AT216)),"",IF(BA216=0,"—",IF(INDEX('Controle de reservas'!$P$14:$P$2013,BA216)="DUPLICIDADE NO DIA","CONFLITO"&amp;IF(INDEX('Controle de reservas'!$M$14:$M$2013,BA216)&lt;&gt;"",CHAR(10)&amp;INDEX('Controle de reservas'!$M$14:$M$2013,BA216),"")&amp;IF(INDEX('Controle de reservas'!$N$14:$N$2013,BA216)&lt;&gt;"",CHAR(10)&amp;"Subst.: "&amp;INDEX('Controle de reservas'!$N$14:$N$2013,BA216),"")&amp;IF(AND(ISNUMBER(INDEX('Controle de reservas'!$I$14:$I$2013,BA216)),INDEX('Controle de reservas'!$I$14:$I$2013,BA216)&gt;0,INDEX('Controle de reservas'!$K$14:$K$2013,BA216)&gt;INDEX('Controle de reservas'!$I$14:$I$2013,BA216)),CHAR(10)&amp;"DIVERGÊNCIA DE DATAS",""),IF(INDEX('Controle de reservas'!$L$14:$L$2013,BA216)="Em cobertura","COV",IF(INDEX('Controle de reservas'!$L$14:$L$2013,BA216)="Disponível","DISP",IF(INDEX('Controle de reservas'!$L$14:$L$2013,BA216)="Não utilizado","NU",IF(INDEX('Controle de reservas'!$L$14:$L$2013,BA216)="Folga","F",IF(INDEX('Controle de reservas'!$L$14:$L$2013,BA216)="Ocorrência","O",IF(INDEX('Controle de reservas'!$L$14:$L$2013,BA216)="Programado","PROG",IF(INDEX('Controle de reservas'!$L$14:$L$2013,BA216)="Disponível no posto","DP","SEM SITUAÇÃO")))))))&amp;IF(INDEX('Controle de reservas'!$M$14:$M$2013,BA216)&lt;&gt;"",CHAR(10)&amp;INDEX('Controle de reservas'!$M$14:$M$2013,BA216),IF(OR(INDEX('Controle de reservas'!$L$14:$L$2013,BA216)="Em cobertura",INDEX('Controle de reservas'!$L$14:$L$2013,BA216)="Programado"),CHAR(10)&amp;"SEM LOCAL",""))&amp;IF(INDEX('Controle de reservas'!$N$14:$N$2013,BA216)&lt;&gt;"",CHAR(10)&amp;"Subst.: "&amp;INDEX('Controle de reservas'!$N$14:$N$2013,BA216),"")&amp;IF(AND(ISNUMBER(INDEX('Controle de reservas'!$I$14:$I$2013,BA216)),INDEX('Controle de reservas'!$I$14:$I$2013,BA216)&gt;0,INDEX('Controle de reservas'!$K$14:$K$2013,BA216)&gt;INDEX('Controle de reservas'!$I$14:$I$2013,BA216)),CHAR(10)&amp;"DIVERGÊNCIA DE DATAS","")&amp;IF(INDEX('Controle de reservas'!$P$14:$P$2013,BA216)&lt;&gt;"OK"," !",""))))</f>
      </c>
      <c r="N216" s="15">
        <f ca="1">IF(OR($AQ216=0,N$9="",N$9&lt;$AS216,AND($AT216&lt;&gt;"",N$9&gt;$AT216)),"",IF(BB216=0,"—",IF(INDEX('Controle de reservas'!$P$14:$P$2013,BB216)="DUPLICIDADE NO DIA","CONFLITO"&amp;IF(INDEX('Controle de reservas'!$M$14:$M$2013,BB216)&lt;&gt;"",CHAR(10)&amp;INDEX('Controle de reservas'!$M$14:$M$2013,BB216),"")&amp;IF(INDEX('Controle de reservas'!$N$14:$N$2013,BB216)&lt;&gt;"",CHAR(10)&amp;"Subst.: "&amp;INDEX('Controle de reservas'!$N$14:$N$2013,BB216),"")&amp;IF(AND(ISNUMBER(INDEX('Controle de reservas'!$I$14:$I$2013,BB216)),INDEX('Controle de reservas'!$I$14:$I$2013,BB216)&gt;0,INDEX('Controle de reservas'!$K$14:$K$2013,BB216)&gt;INDEX('Controle de reservas'!$I$14:$I$2013,BB216)),CHAR(10)&amp;"DIVERGÊNCIA DE DATAS",""),IF(INDEX('Controle de reservas'!$L$14:$L$2013,BB216)="Em cobertura","COV",IF(INDEX('Controle de reservas'!$L$14:$L$2013,BB216)="Disponível","DISP",IF(INDEX('Controle de reservas'!$L$14:$L$2013,BB216)="Não utilizado","NU",IF(INDEX('Controle de reservas'!$L$14:$L$2013,BB216)="Folga","F",IF(INDEX('Controle de reservas'!$L$14:$L$2013,BB216)="Ocorrência","O",IF(INDEX('Controle de reservas'!$L$14:$L$2013,BB216)="Programado","PROG",IF(INDEX('Controle de reservas'!$L$14:$L$2013,BB216)="Disponível no posto","DP","SEM SITUAÇÃO")))))))&amp;IF(INDEX('Controle de reservas'!$M$14:$M$2013,BB216)&lt;&gt;"",CHAR(10)&amp;INDEX('Controle de reservas'!$M$14:$M$2013,BB216),IF(OR(INDEX('Controle de reservas'!$L$14:$L$2013,BB216)="Em cobertura",INDEX('Controle de reservas'!$L$14:$L$2013,BB216)="Programado"),CHAR(10)&amp;"SEM LOCAL",""))&amp;IF(INDEX('Controle de reservas'!$N$14:$N$2013,BB216)&lt;&gt;"",CHAR(10)&amp;"Subst.: "&amp;INDEX('Controle de reservas'!$N$14:$N$2013,BB216),"")&amp;IF(AND(ISNUMBER(INDEX('Controle de reservas'!$I$14:$I$2013,BB216)),INDEX('Controle de reservas'!$I$14:$I$2013,BB216)&gt;0,INDEX('Controle de reservas'!$K$14:$K$2013,BB216)&gt;INDEX('Controle de reservas'!$I$14:$I$2013,BB216)),CHAR(10)&amp;"DIVERGÊNCIA DE DATAS","")&amp;IF(INDEX('Controle de reservas'!$P$14:$P$2013,BB216)&lt;&gt;"OK"," !",""))))</f>
      </c>
      <c r="O216" s="15">
        <f ca="1">IF(OR($AQ216=0,O$9="",O$9&lt;$AS216,AND($AT216&lt;&gt;"",O$9&gt;$AT216)),"",IF(BC216=0,"—",IF(INDEX('Controle de reservas'!$P$14:$P$2013,BC216)="DUPLICIDADE NO DIA","CONFLITO"&amp;IF(INDEX('Controle de reservas'!$M$14:$M$2013,BC216)&lt;&gt;"",CHAR(10)&amp;INDEX('Controle de reservas'!$M$14:$M$2013,BC216),"")&amp;IF(INDEX('Controle de reservas'!$N$14:$N$2013,BC216)&lt;&gt;"",CHAR(10)&amp;"Subst.: "&amp;INDEX('Controle de reservas'!$N$14:$N$2013,BC216),"")&amp;IF(AND(ISNUMBER(INDEX('Controle de reservas'!$I$14:$I$2013,BC216)),INDEX('Controle de reservas'!$I$14:$I$2013,BC216)&gt;0,INDEX('Controle de reservas'!$K$14:$K$2013,BC216)&gt;INDEX('Controle de reservas'!$I$14:$I$2013,BC216)),CHAR(10)&amp;"DIVERGÊNCIA DE DATAS",""),IF(INDEX('Controle de reservas'!$L$14:$L$2013,BC216)="Em cobertura","COV",IF(INDEX('Controle de reservas'!$L$14:$L$2013,BC216)="Disponível","DISP",IF(INDEX('Controle de reservas'!$L$14:$L$2013,BC216)="Não utilizado","NU",IF(INDEX('Controle de reservas'!$L$14:$L$2013,BC216)="Folga","F",IF(INDEX('Controle de reservas'!$L$14:$L$2013,BC216)="Ocorrência","O",IF(INDEX('Controle de reservas'!$L$14:$L$2013,BC216)="Programado","PROG",IF(INDEX('Controle de reservas'!$L$14:$L$2013,BC216)="Disponível no posto","DP","SEM SITUAÇÃO")))))))&amp;IF(INDEX('Controle de reservas'!$M$14:$M$2013,BC216)&lt;&gt;"",CHAR(10)&amp;INDEX('Controle de reservas'!$M$14:$M$2013,BC216),IF(OR(INDEX('Controle de reservas'!$L$14:$L$2013,BC216)="Em cobertura",INDEX('Controle de reservas'!$L$14:$L$2013,BC216)="Programado"),CHAR(10)&amp;"SEM LOCAL",""))&amp;IF(INDEX('Controle de reservas'!$N$14:$N$2013,BC216)&lt;&gt;"",CHAR(10)&amp;"Subst.: "&amp;INDEX('Controle de reservas'!$N$14:$N$2013,BC216),"")&amp;IF(AND(ISNUMBER(INDEX('Controle de reservas'!$I$14:$I$2013,BC216)),INDEX('Controle de reservas'!$I$14:$I$2013,BC216)&gt;0,INDEX('Controle de reservas'!$K$14:$K$2013,BC216)&gt;INDEX('Controle de reservas'!$I$14:$I$2013,BC216)),CHAR(10)&amp;"DIVERGÊNCIA DE DATAS","")&amp;IF(INDEX('Controle de reservas'!$P$14:$P$2013,BC216)&lt;&gt;"OK"," !",""))))</f>
      </c>
      <c r="P216" s="15">
        <f ca="1">IF(OR($AQ216=0,P$9="",P$9&lt;$AS216,AND($AT216&lt;&gt;"",P$9&gt;$AT216)),"",IF(BD216=0,"—",IF(INDEX('Controle de reservas'!$P$14:$P$2013,BD216)="DUPLICIDADE NO DIA","CONFLITO"&amp;IF(INDEX('Controle de reservas'!$M$14:$M$2013,BD216)&lt;&gt;"",CHAR(10)&amp;INDEX('Controle de reservas'!$M$14:$M$2013,BD216),"")&amp;IF(INDEX('Controle de reservas'!$N$14:$N$2013,BD216)&lt;&gt;"",CHAR(10)&amp;"Subst.: "&amp;INDEX('Controle de reservas'!$N$14:$N$2013,BD216),"")&amp;IF(AND(ISNUMBER(INDEX('Controle de reservas'!$I$14:$I$2013,BD216)),INDEX('Controle de reservas'!$I$14:$I$2013,BD216)&gt;0,INDEX('Controle de reservas'!$K$14:$K$2013,BD216)&gt;INDEX('Controle de reservas'!$I$14:$I$2013,BD216)),CHAR(10)&amp;"DIVERGÊNCIA DE DATAS",""),IF(INDEX('Controle de reservas'!$L$14:$L$2013,BD216)="Em cobertura","COV",IF(INDEX('Controle de reservas'!$L$14:$L$2013,BD216)="Disponível","DISP",IF(INDEX('Controle de reservas'!$L$14:$L$2013,BD216)="Não utilizado","NU",IF(INDEX('Controle de reservas'!$L$14:$L$2013,BD216)="Folga","F",IF(INDEX('Controle de reservas'!$L$14:$L$2013,BD216)="Ocorrência","O",IF(INDEX('Controle de reservas'!$L$14:$L$2013,BD216)="Programado","PROG",IF(INDEX('Controle de reservas'!$L$14:$L$2013,BD216)="Disponível no posto","DP","SEM SITUAÇÃO")))))))&amp;IF(INDEX('Controle de reservas'!$M$14:$M$2013,BD216)&lt;&gt;"",CHAR(10)&amp;INDEX('Controle de reservas'!$M$14:$M$2013,BD216),IF(OR(INDEX('Controle de reservas'!$L$14:$L$2013,BD216)="Em cobertura",INDEX('Controle de reservas'!$L$14:$L$2013,BD216)="Programado"),CHAR(10)&amp;"SEM LOCAL",""))&amp;IF(INDEX('Controle de reservas'!$N$14:$N$2013,BD216)&lt;&gt;"",CHAR(10)&amp;"Subst.: "&amp;INDEX('Controle de reservas'!$N$14:$N$2013,BD216),"")&amp;IF(AND(ISNUMBER(INDEX('Controle de reservas'!$I$14:$I$2013,BD216)),INDEX('Controle de reservas'!$I$14:$I$2013,BD216)&gt;0,INDEX('Controle de reservas'!$K$14:$K$2013,BD216)&gt;INDEX('Controle de reservas'!$I$14:$I$2013,BD216)),CHAR(10)&amp;"DIVERGÊNCIA DE DATAS","")&amp;IF(INDEX('Controle de reservas'!$P$14:$P$2013,BD216)&lt;&gt;"OK"," !",""))))</f>
      </c>
      <c r="Q216" s="15">
        <f ca="1">IF(OR($AQ216=0,Q$9="",Q$9&lt;$AS216,AND($AT216&lt;&gt;"",Q$9&gt;$AT216)),"",IF(BE216=0,"—",IF(INDEX('Controle de reservas'!$P$14:$P$2013,BE216)="DUPLICIDADE NO DIA","CONFLITO"&amp;IF(INDEX('Controle de reservas'!$M$14:$M$2013,BE216)&lt;&gt;"",CHAR(10)&amp;INDEX('Controle de reservas'!$M$14:$M$2013,BE216),"")&amp;IF(INDEX('Controle de reservas'!$N$14:$N$2013,BE216)&lt;&gt;"",CHAR(10)&amp;"Subst.: "&amp;INDEX('Controle de reservas'!$N$14:$N$2013,BE216),"")&amp;IF(AND(ISNUMBER(INDEX('Controle de reservas'!$I$14:$I$2013,BE216)),INDEX('Controle de reservas'!$I$14:$I$2013,BE216)&gt;0,INDEX('Controle de reservas'!$K$14:$K$2013,BE216)&gt;INDEX('Controle de reservas'!$I$14:$I$2013,BE216)),CHAR(10)&amp;"DIVERGÊNCIA DE DATAS",""),IF(INDEX('Controle de reservas'!$L$14:$L$2013,BE216)="Em cobertura","COV",IF(INDEX('Controle de reservas'!$L$14:$L$2013,BE216)="Disponível","DISP",IF(INDEX('Controle de reservas'!$L$14:$L$2013,BE216)="Não utilizado","NU",IF(INDEX('Controle de reservas'!$L$14:$L$2013,BE216)="Folga","F",IF(INDEX('Controle de reservas'!$L$14:$L$2013,BE216)="Ocorrência","O",IF(INDEX('Controle de reservas'!$L$14:$L$2013,BE216)="Programado","PROG",IF(INDEX('Controle de reservas'!$L$14:$L$2013,BE216)="Disponível no posto","DP","SEM SITUAÇÃO")))))))&amp;IF(INDEX('Controle de reservas'!$M$14:$M$2013,BE216)&lt;&gt;"",CHAR(10)&amp;INDEX('Controle de reservas'!$M$14:$M$2013,BE216),IF(OR(INDEX('Controle de reservas'!$L$14:$L$2013,BE216)="Em cobertura",INDEX('Controle de reservas'!$L$14:$L$2013,BE216)="Programado"),CHAR(10)&amp;"SEM LOCAL",""))&amp;IF(INDEX('Controle de reservas'!$N$14:$N$2013,BE216)&lt;&gt;"",CHAR(10)&amp;"Subst.: "&amp;INDEX('Controle de reservas'!$N$14:$N$2013,BE216),"")&amp;IF(AND(ISNUMBER(INDEX('Controle de reservas'!$I$14:$I$2013,BE216)),INDEX('Controle de reservas'!$I$14:$I$2013,BE216)&gt;0,INDEX('Controle de reservas'!$K$14:$K$2013,BE216)&gt;INDEX('Controle de reservas'!$I$14:$I$2013,BE216)),CHAR(10)&amp;"DIVERGÊNCIA DE DATAS","")&amp;IF(INDEX('Controle de reservas'!$P$14:$P$2013,BE216)&lt;&gt;"OK"," !",""))))</f>
      </c>
      <c r="R216" s="15">
        <f ca="1">IF(OR($AQ216=0,R$9="",R$9&lt;$AS216,AND($AT216&lt;&gt;"",R$9&gt;$AT216)),"",IF(BF216=0,"—",IF(INDEX('Controle de reservas'!$P$14:$P$2013,BF216)="DUPLICIDADE NO DIA","CONFLITO"&amp;IF(INDEX('Controle de reservas'!$M$14:$M$2013,BF216)&lt;&gt;"",CHAR(10)&amp;INDEX('Controle de reservas'!$M$14:$M$2013,BF216),"")&amp;IF(INDEX('Controle de reservas'!$N$14:$N$2013,BF216)&lt;&gt;"",CHAR(10)&amp;"Subst.: "&amp;INDEX('Controle de reservas'!$N$14:$N$2013,BF216),"")&amp;IF(AND(ISNUMBER(INDEX('Controle de reservas'!$I$14:$I$2013,BF216)),INDEX('Controle de reservas'!$I$14:$I$2013,BF216)&gt;0,INDEX('Controle de reservas'!$K$14:$K$2013,BF216)&gt;INDEX('Controle de reservas'!$I$14:$I$2013,BF216)),CHAR(10)&amp;"DIVERGÊNCIA DE DATAS",""),IF(INDEX('Controle de reservas'!$L$14:$L$2013,BF216)="Em cobertura","COV",IF(INDEX('Controle de reservas'!$L$14:$L$2013,BF216)="Disponível","DISP",IF(INDEX('Controle de reservas'!$L$14:$L$2013,BF216)="Não utilizado","NU",IF(INDEX('Controle de reservas'!$L$14:$L$2013,BF216)="Folga","F",IF(INDEX('Controle de reservas'!$L$14:$L$2013,BF216)="Ocorrência","O",IF(INDEX('Controle de reservas'!$L$14:$L$2013,BF216)="Programado","PROG",IF(INDEX('Controle de reservas'!$L$14:$L$2013,BF216)="Disponível no posto","DP","SEM SITUAÇÃO")))))))&amp;IF(INDEX('Controle de reservas'!$M$14:$M$2013,BF216)&lt;&gt;"",CHAR(10)&amp;INDEX('Controle de reservas'!$M$14:$M$2013,BF216),IF(OR(INDEX('Controle de reservas'!$L$14:$L$2013,BF216)="Em cobertura",INDEX('Controle de reservas'!$L$14:$L$2013,BF216)="Programado"),CHAR(10)&amp;"SEM LOCAL",""))&amp;IF(INDEX('Controle de reservas'!$N$14:$N$2013,BF216)&lt;&gt;"",CHAR(10)&amp;"Subst.: "&amp;INDEX('Controle de reservas'!$N$14:$N$2013,BF216),"")&amp;IF(AND(ISNUMBER(INDEX('Controle de reservas'!$I$14:$I$2013,BF216)),INDEX('Controle de reservas'!$I$14:$I$2013,BF216)&gt;0,INDEX('Controle de reservas'!$K$14:$K$2013,BF216)&gt;INDEX('Controle de reservas'!$I$14:$I$2013,BF216)),CHAR(10)&amp;"DIVERGÊNCIA DE DATAS","")&amp;IF(INDEX('Controle de reservas'!$P$14:$P$2013,BF216)&lt;&gt;"OK"," !",""))))</f>
      </c>
      <c r="S216" s="15">
        <f ca="1">IF(OR($AQ216=0,S$9="",S$9&lt;$AS216,AND($AT216&lt;&gt;"",S$9&gt;$AT216)),"",IF(BG216=0,"—",IF(INDEX('Controle de reservas'!$P$14:$P$2013,BG216)="DUPLICIDADE NO DIA","CONFLITO"&amp;IF(INDEX('Controle de reservas'!$M$14:$M$2013,BG216)&lt;&gt;"",CHAR(10)&amp;INDEX('Controle de reservas'!$M$14:$M$2013,BG216),"")&amp;IF(INDEX('Controle de reservas'!$N$14:$N$2013,BG216)&lt;&gt;"",CHAR(10)&amp;"Subst.: "&amp;INDEX('Controle de reservas'!$N$14:$N$2013,BG216),"")&amp;IF(AND(ISNUMBER(INDEX('Controle de reservas'!$I$14:$I$2013,BG216)),INDEX('Controle de reservas'!$I$14:$I$2013,BG216)&gt;0,INDEX('Controle de reservas'!$K$14:$K$2013,BG216)&gt;INDEX('Controle de reservas'!$I$14:$I$2013,BG216)),CHAR(10)&amp;"DIVERGÊNCIA DE DATAS",""),IF(INDEX('Controle de reservas'!$L$14:$L$2013,BG216)="Em cobertura","COV",IF(INDEX('Controle de reservas'!$L$14:$L$2013,BG216)="Disponível","DISP",IF(INDEX('Controle de reservas'!$L$14:$L$2013,BG216)="Não utilizado","NU",IF(INDEX('Controle de reservas'!$L$14:$L$2013,BG216)="Folga","F",IF(INDEX('Controle de reservas'!$L$14:$L$2013,BG216)="Ocorrência","O",IF(INDEX('Controle de reservas'!$L$14:$L$2013,BG216)="Programado","PROG",IF(INDEX('Controle de reservas'!$L$14:$L$2013,BG216)="Disponível no posto","DP","SEM SITUAÇÃO")))))))&amp;IF(INDEX('Controle de reservas'!$M$14:$M$2013,BG216)&lt;&gt;"",CHAR(10)&amp;INDEX('Controle de reservas'!$M$14:$M$2013,BG216),IF(OR(INDEX('Controle de reservas'!$L$14:$L$2013,BG216)="Em cobertura",INDEX('Controle de reservas'!$L$14:$L$2013,BG216)="Programado"),CHAR(10)&amp;"SEM LOCAL",""))&amp;IF(INDEX('Controle de reservas'!$N$14:$N$2013,BG216)&lt;&gt;"",CHAR(10)&amp;"Subst.: "&amp;INDEX('Controle de reservas'!$N$14:$N$2013,BG216),"")&amp;IF(AND(ISNUMBER(INDEX('Controle de reservas'!$I$14:$I$2013,BG216)),INDEX('Controle de reservas'!$I$14:$I$2013,BG216)&gt;0,INDEX('Controle de reservas'!$K$14:$K$2013,BG216)&gt;INDEX('Controle de reservas'!$I$14:$I$2013,BG216)),CHAR(10)&amp;"DIVERGÊNCIA DE DATAS","")&amp;IF(INDEX('Controle de reservas'!$P$14:$P$2013,BG216)&lt;&gt;"OK"," !",""))))</f>
      </c>
      <c r="T216" s="15">
        <f ca="1">IF(OR($AQ216=0,T$9="",T$9&lt;$AS216,AND($AT216&lt;&gt;"",T$9&gt;$AT216)),"",IF(BH216=0,"—",IF(INDEX('Controle de reservas'!$P$14:$P$2013,BH216)="DUPLICIDADE NO DIA","CONFLITO"&amp;IF(INDEX('Controle de reservas'!$M$14:$M$2013,BH216)&lt;&gt;"",CHAR(10)&amp;INDEX('Controle de reservas'!$M$14:$M$2013,BH216),"")&amp;IF(INDEX('Controle de reservas'!$N$14:$N$2013,BH216)&lt;&gt;"",CHAR(10)&amp;"Subst.: "&amp;INDEX('Controle de reservas'!$N$14:$N$2013,BH216),"")&amp;IF(AND(ISNUMBER(INDEX('Controle de reservas'!$I$14:$I$2013,BH216)),INDEX('Controle de reservas'!$I$14:$I$2013,BH216)&gt;0,INDEX('Controle de reservas'!$K$14:$K$2013,BH216)&gt;INDEX('Controle de reservas'!$I$14:$I$2013,BH216)),CHAR(10)&amp;"DIVERGÊNCIA DE DATAS",""),IF(INDEX('Controle de reservas'!$L$14:$L$2013,BH216)="Em cobertura","COV",IF(INDEX('Controle de reservas'!$L$14:$L$2013,BH216)="Disponível","DISP",IF(INDEX('Controle de reservas'!$L$14:$L$2013,BH216)="Não utilizado","NU",IF(INDEX('Controle de reservas'!$L$14:$L$2013,BH216)="Folga","F",IF(INDEX('Controle de reservas'!$L$14:$L$2013,BH216)="Ocorrência","O",IF(INDEX('Controle de reservas'!$L$14:$L$2013,BH216)="Programado","PROG",IF(INDEX('Controle de reservas'!$L$14:$L$2013,BH216)="Disponível no posto","DP","SEM SITUAÇÃO")))))))&amp;IF(INDEX('Controle de reservas'!$M$14:$M$2013,BH216)&lt;&gt;"",CHAR(10)&amp;INDEX('Controle de reservas'!$M$14:$M$2013,BH216),IF(OR(INDEX('Controle de reservas'!$L$14:$L$2013,BH216)="Em cobertura",INDEX('Controle de reservas'!$L$14:$L$2013,BH216)="Programado"),CHAR(10)&amp;"SEM LOCAL",""))&amp;IF(INDEX('Controle de reservas'!$N$14:$N$2013,BH216)&lt;&gt;"",CHAR(10)&amp;"Subst.: "&amp;INDEX('Controle de reservas'!$N$14:$N$2013,BH216),"")&amp;IF(AND(ISNUMBER(INDEX('Controle de reservas'!$I$14:$I$2013,BH216)),INDEX('Controle de reservas'!$I$14:$I$2013,BH216)&gt;0,INDEX('Controle de reservas'!$K$14:$K$2013,BH216)&gt;INDEX('Controle de reservas'!$I$14:$I$2013,BH216)),CHAR(10)&amp;"DIVERGÊNCIA DE DATAS","")&amp;IF(INDEX('Controle de reservas'!$P$14:$P$2013,BH216)&lt;&gt;"OK"," !",""))))</f>
      </c>
      <c r="U216" s="15">
        <f ca="1">IF(OR($AQ216=0,U$9="",U$9&lt;$AS216,AND($AT216&lt;&gt;"",U$9&gt;$AT216)),"",IF(BI216=0,"—",IF(INDEX('Controle de reservas'!$P$14:$P$2013,BI216)="DUPLICIDADE NO DIA","CONFLITO"&amp;IF(INDEX('Controle de reservas'!$M$14:$M$2013,BI216)&lt;&gt;"",CHAR(10)&amp;INDEX('Controle de reservas'!$M$14:$M$2013,BI216),"")&amp;IF(INDEX('Controle de reservas'!$N$14:$N$2013,BI216)&lt;&gt;"",CHAR(10)&amp;"Subst.: "&amp;INDEX('Controle de reservas'!$N$14:$N$2013,BI216),"")&amp;IF(AND(ISNUMBER(INDEX('Controle de reservas'!$I$14:$I$2013,BI216)),INDEX('Controle de reservas'!$I$14:$I$2013,BI216)&gt;0,INDEX('Controle de reservas'!$K$14:$K$2013,BI216)&gt;INDEX('Controle de reservas'!$I$14:$I$2013,BI216)),CHAR(10)&amp;"DIVERGÊNCIA DE DATAS",""),IF(INDEX('Controle de reservas'!$L$14:$L$2013,BI216)="Em cobertura","COV",IF(INDEX('Controle de reservas'!$L$14:$L$2013,BI216)="Disponível","DISP",IF(INDEX('Controle de reservas'!$L$14:$L$2013,BI216)="Não utilizado","NU",IF(INDEX('Controle de reservas'!$L$14:$L$2013,BI216)="Folga","F",IF(INDEX('Controle de reservas'!$L$14:$L$2013,BI216)="Ocorrência","O",IF(INDEX('Controle de reservas'!$L$14:$L$2013,BI216)="Programado","PROG",IF(INDEX('Controle de reservas'!$L$14:$L$2013,BI216)="Disponível no posto","DP","SEM SITUAÇÃO")))))))&amp;IF(INDEX('Controle de reservas'!$M$14:$M$2013,BI216)&lt;&gt;"",CHAR(10)&amp;INDEX('Controle de reservas'!$M$14:$M$2013,BI216),IF(OR(INDEX('Controle de reservas'!$L$14:$L$2013,BI216)="Em cobertura",INDEX('Controle de reservas'!$L$14:$L$2013,BI216)="Programado"),CHAR(10)&amp;"SEM LOCAL",""))&amp;IF(INDEX('Controle de reservas'!$N$14:$N$2013,BI216)&lt;&gt;"",CHAR(10)&amp;"Subst.: "&amp;INDEX('Controle de reservas'!$N$14:$N$2013,BI216),"")&amp;IF(AND(ISNUMBER(INDEX('Controle de reservas'!$I$14:$I$2013,BI216)),INDEX('Controle de reservas'!$I$14:$I$2013,BI216)&gt;0,INDEX('Controle de reservas'!$K$14:$K$2013,BI216)&gt;INDEX('Controle de reservas'!$I$14:$I$2013,BI216)),CHAR(10)&amp;"DIVERGÊNCIA DE DATAS","")&amp;IF(INDEX('Controle de reservas'!$P$14:$P$2013,BI216)&lt;&gt;"OK"," !",""))))</f>
      </c>
      <c r="V216" s="15">
        <f ca="1">IF(OR($AQ216=0,V$9="",V$9&lt;$AS216,AND($AT216&lt;&gt;"",V$9&gt;$AT216)),"",IF(BJ216=0,"—",IF(INDEX('Controle de reservas'!$P$14:$P$2013,BJ216)="DUPLICIDADE NO DIA","CONFLITO"&amp;IF(INDEX('Controle de reservas'!$M$14:$M$2013,BJ216)&lt;&gt;"",CHAR(10)&amp;INDEX('Controle de reservas'!$M$14:$M$2013,BJ216),"")&amp;IF(INDEX('Controle de reservas'!$N$14:$N$2013,BJ216)&lt;&gt;"",CHAR(10)&amp;"Subst.: "&amp;INDEX('Controle de reservas'!$N$14:$N$2013,BJ216),"")&amp;IF(AND(ISNUMBER(INDEX('Controle de reservas'!$I$14:$I$2013,BJ216)),INDEX('Controle de reservas'!$I$14:$I$2013,BJ216)&gt;0,INDEX('Controle de reservas'!$K$14:$K$2013,BJ216)&gt;INDEX('Controle de reservas'!$I$14:$I$2013,BJ216)),CHAR(10)&amp;"DIVERGÊNCIA DE DATAS",""),IF(INDEX('Controle de reservas'!$L$14:$L$2013,BJ216)="Em cobertura","COV",IF(INDEX('Controle de reservas'!$L$14:$L$2013,BJ216)="Disponível","DISP",IF(INDEX('Controle de reservas'!$L$14:$L$2013,BJ216)="Não utilizado","NU",IF(INDEX('Controle de reservas'!$L$14:$L$2013,BJ216)="Folga","F",IF(INDEX('Controle de reservas'!$L$14:$L$2013,BJ216)="Ocorrência","O",IF(INDEX('Controle de reservas'!$L$14:$L$2013,BJ216)="Programado","PROG",IF(INDEX('Controle de reservas'!$L$14:$L$2013,BJ216)="Disponível no posto","DP","SEM SITUAÇÃO")))))))&amp;IF(INDEX('Controle de reservas'!$M$14:$M$2013,BJ216)&lt;&gt;"",CHAR(10)&amp;INDEX('Controle de reservas'!$M$14:$M$2013,BJ216),IF(OR(INDEX('Controle de reservas'!$L$14:$L$2013,BJ216)="Em cobertura",INDEX('Controle de reservas'!$L$14:$L$2013,BJ216)="Programado"),CHAR(10)&amp;"SEM LOCAL",""))&amp;IF(INDEX('Controle de reservas'!$N$14:$N$2013,BJ216)&lt;&gt;"",CHAR(10)&amp;"Subst.: "&amp;INDEX('Controle de reservas'!$N$14:$N$2013,BJ216),"")&amp;IF(AND(ISNUMBER(INDEX('Controle de reservas'!$I$14:$I$2013,BJ216)),INDEX('Controle de reservas'!$I$14:$I$2013,BJ216)&gt;0,INDEX('Controle de reservas'!$K$14:$K$2013,BJ216)&gt;INDEX('Controle de reservas'!$I$14:$I$2013,BJ216)),CHAR(10)&amp;"DIVERGÊNCIA DE DATAS","")&amp;IF(INDEX('Controle de reservas'!$P$14:$P$2013,BJ216)&lt;&gt;"OK"," !",""))))</f>
      </c>
      <c r="W216" s="15">
        <f ca="1">IF(OR($AQ216=0,W$9="",W$9&lt;$AS216,AND($AT216&lt;&gt;"",W$9&gt;$AT216)),"",IF(BK216=0,"—",IF(INDEX('Controle de reservas'!$P$14:$P$2013,BK216)="DUPLICIDADE NO DIA","CONFLITO"&amp;IF(INDEX('Controle de reservas'!$M$14:$M$2013,BK216)&lt;&gt;"",CHAR(10)&amp;INDEX('Controle de reservas'!$M$14:$M$2013,BK216),"")&amp;IF(INDEX('Controle de reservas'!$N$14:$N$2013,BK216)&lt;&gt;"",CHAR(10)&amp;"Subst.: "&amp;INDEX('Controle de reservas'!$N$14:$N$2013,BK216),"")&amp;IF(AND(ISNUMBER(INDEX('Controle de reservas'!$I$14:$I$2013,BK216)),INDEX('Controle de reservas'!$I$14:$I$2013,BK216)&gt;0,INDEX('Controle de reservas'!$K$14:$K$2013,BK216)&gt;INDEX('Controle de reservas'!$I$14:$I$2013,BK216)),CHAR(10)&amp;"DIVERGÊNCIA DE DATAS",""),IF(INDEX('Controle de reservas'!$L$14:$L$2013,BK216)="Em cobertura","COV",IF(INDEX('Controle de reservas'!$L$14:$L$2013,BK216)="Disponível","DISP",IF(INDEX('Controle de reservas'!$L$14:$L$2013,BK216)="Não utilizado","NU",IF(INDEX('Controle de reservas'!$L$14:$L$2013,BK216)="Folga","F",IF(INDEX('Controle de reservas'!$L$14:$L$2013,BK216)="Ocorrência","O",IF(INDEX('Controle de reservas'!$L$14:$L$2013,BK216)="Programado","PROG",IF(INDEX('Controle de reservas'!$L$14:$L$2013,BK216)="Disponível no posto","DP","SEM SITUAÇÃO")))))))&amp;IF(INDEX('Controle de reservas'!$M$14:$M$2013,BK216)&lt;&gt;"",CHAR(10)&amp;INDEX('Controle de reservas'!$M$14:$M$2013,BK216),IF(OR(INDEX('Controle de reservas'!$L$14:$L$2013,BK216)="Em cobertura",INDEX('Controle de reservas'!$L$14:$L$2013,BK216)="Programado"),CHAR(10)&amp;"SEM LOCAL",""))&amp;IF(INDEX('Controle de reservas'!$N$14:$N$2013,BK216)&lt;&gt;"",CHAR(10)&amp;"Subst.: "&amp;INDEX('Controle de reservas'!$N$14:$N$2013,BK216),"")&amp;IF(AND(ISNUMBER(INDEX('Controle de reservas'!$I$14:$I$2013,BK216)),INDEX('Controle de reservas'!$I$14:$I$2013,BK216)&gt;0,INDEX('Controle de reservas'!$K$14:$K$2013,BK216)&gt;INDEX('Controle de reservas'!$I$14:$I$2013,BK216)),CHAR(10)&amp;"DIVERGÊNCIA DE DATAS","")&amp;IF(INDEX('Controle de reservas'!$P$14:$P$2013,BK216)&lt;&gt;"OK"," !",""))))</f>
      </c>
      <c r="X216" s="15">
        <f ca="1">IF(OR($AQ216=0,X$9="",X$9&lt;$AS216,AND($AT216&lt;&gt;"",X$9&gt;$AT216)),"",IF(BL216=0,"—",IF(INDEX('Controle de reservas'!$P$14:$P$2013,BL216)="DUPLICIDADE NO DIA","CONFLITO"&amp;IF(INDEX('Controle de reservas'!$M$14:$M$2013,BL216)&lt;&gt;"",CHAR(10)&amp;INDEX('Controle de reservas'!$M$14:$M$2013,BL216),"")&amp;IF(INDEX('Controle de reservas'!$N$14:$N$2013,BL216)&lt;&gt;"",CHAR(10)&amp;"Subst.: "&amp;INDEX('Controle de reservas'!$N$14:$N$2013,BL216),"")&amp;IF(AND(ISNUMBER(INDEX('Controle de reservas'!$I$14:$I$2013,BL216)),INDEX('Controle de reservas'!$I$14:$I$2013,BL216)&gt;0,INDEX('Controle de reservas'!$K$14:$K$2013,BL216)&gt;INDEX('Controle de reservas'!$I$14:$I$2013,BL216)),CHAR(10)&amp;"DIVERGÊNCIA DE DATAS",""),IF(INDEX('Controle de reservas'!$L$14:$L$2013,BL216)="Em cobertura","COV",IF(INDEX('Controle de reservas'!$L$14:$L$2013,BL216)="Disponível","DISP",IF(INDEX('Controle de reservas'!$L$14:$L$2013,BL216)="Não utilizado","NU",IF(INDEX('Controle de reservas'!$L$14:$L$2013,BL216)="Folga","F",IF(INDEX('Controle de reservas'!$L$14:$L$2013,BL216)="Ocorrência","O",IF(INDEX('Controle de reservas'!$L$14:$L$2013,BL216)="Programado","PROG",IF(INDEX('Controle de reservas'!$L$14:$L$2013,BL216)="Disponível no posto","DP","SEM SITUAÇÃO")))))))&amp;IF(INDEX('Controle de reservas'!$M$14:$M$2013,BL216)&lt;&gt;"",CHAR(10)&amp;INDEX('Controle de reservas'!$M$14:$M$2013,BL216),IF(OR(INDEX('Controle de reservas'!$L$14:$L$2013,BL216)="Em cobertura",INDEX('Controle de reservas'!$L$14:$L$2013,BL216)="Programado"),CHAR(10)&amp;"SEM LOCAL",""))&amp;IF(INDEX('Controle de reservas'!$N$14:$N$2013,BL216)&lt;&gt;"",CHAR(10)&amp;"Subst.: "&amp;INDEX('Controle de reservas'!$N$14:$N$2013,BL216),"")&amp;IF(AND(ISNUMBER(INDEX('Controle de reservas'!$I$14:$I$2013,BL216)),INDEX('Controle de reservas'!$I$14:$I$2013,BL216)&gt;0,INDEX('Controle de reservas'!$K$14:$K$2013,BL216)&gt;INDEX('Controle de reservas'!$I$14:$I$2013,BL216)),CHAR(10)&amp;"DIVERGÊNCIA DE DATAS","")&amp;IF(INDEX('Controle de reservas'!$P$14:$P$2013,BL216)&lt;&gt;"OK"," !",""))))</f>
      </c>
      <c r="Y216" s="15">
        <f ca="1">IF(OR($AQ216=0,Y$9="",Y$9&lt;$AS216,AND($AT216&lt;&gt;"",Y$9&gt;$AT216)),"",IF(BM216=0,"—",IF(INDEX('Controle de reservas'!$P$14:$P$2013,BM216)="DUPLICIDADE NO DIA","CONFLITO"&amp;IF(INDEX('Controle de reservas'!$M$14:$M$2013,BM216)&lt;&gt;"",CHAR(10)&amp;INDEX('Controle de reservas'!$M$14:$M$2013,BM216),"")&amp;IF(INDEX('Controle de reservas'!$N$14:$N$2013,BM216)&lt;&gt;"",CHAR(10)&amp;"Subst.: "&amp;INDEX('Controle de reservas'!$N$14:$N$2013,BM216),"")&amp;IF(AND(ISNUMBER(INDEX('Controle de reservas'!$I$14:$I$2013,BM216)),INDEX('Controle de reservas'!$I$14:$I$2013,BM216)&gt;0,INDEX('Controle de reservas'!$K$14:$K$2013,BM216)&gt;INDEX('Controle de reservas'!$I$14:$I$2013,BM216)),CHAR(10)&amp;"DIVERGÊNCIA DE DATAS",""),IF(INDEX('Controle de reservas'!$L$14:$L$2013,BM216)="Em cobertura","COV",IF(INDEX('Controle de reservas'!$L$14:$L$2013,BM216)="Disponível","DISP",IF(INDEX('Controle de reservas'!$L$14:$L$2013,BM216)="Não utilizado","NU",IF(INDEX('Controle de reservas'!$L$14:$L$2013,BM216)="Folga","F",IF(INDEX('Controle de reservas'!$L$14:$L$2013,BM216)="Ocorrência","O",IF(INDEX('Controle de reservas'!$L$14:$L$2013,BM216)="Programado","PROG",IF(INDEX('Controle de reservas'!$L$14:$L$2013,BM216)="Disponível no posto","DP","SEM SITUAÇÃO")))))))&amp;IF(INDEX('Controle de reservas'!$M$14:$M$2013,BM216)&lt;&gt;"",CHAR(10)&amp;INDEX('Controle de reservas'!$M$14:$M$2013,BM216),IF(OR(INDEX('Controle de reservas'!$L$14:$L$2013,BM216)="Em cobertura",INDEX('Controle de reservas'!$L$14:$L$2013,BM216)="Programado"),CHAR(10)&amp;"SEM LOCAL",""))&amp;IF(INDEX('Controle de reservas'!$N$14:$N$2013,BM216)&lt;&gt;"",CHAR(10)&amp;"Subst.: "&amp;INDEX('Controle de reservas'!$N$14:$N$2013,BM216),"")&amp;IF(AND(ISNUMBER(INDEX('Controle de reservas'!$I$14:$I$2013,BM216)),INDEX('Controle de reservas'!$I$14:$I$2013,BM216)&gt;0,INDEX('Controle de reservas'!$K$14:$K$2013,BM216)&gt;INDEX('Controle de reservas'!$I$14:$I$2013,BM216)),CHAR(10)&amp;"DIVERGÊNCIA DE DATAS","")&amp;IF(INDEX('Controle de reservas'!$P$14:$P$2013,BM216)&lt;&gt;"OK"," !",""))))</f>
      </c>
      <c r="Z216" s="15">
        <f ca="1">IF(OR($AQ216=0,Z$9="",Z$9&lt;$AS216,AND($AT216&lt;&gt;"",Z$9&gt;$AT216)),"",IF(BN216=0,"—",IF(INDEX('Controle de reservas'!$P$14:$P$2013,BN216)="DUPLICIDADE NO DIA","CONFLITO"&amp;IF(INDEX('Controle de reservas'!$M$14:$M$2013,BN216)&lt;&gt;"",CHAR(10)&amp;INDEX('Controle de reservas'!$M$14:$M$2013,BN216),"")&amp;IF(INDEX('Controle de reservas'!$N$14:$N$2013,BN216)&lt;&gt;"",CHAR(10)&amp;"Subst.: "&amp;INDEX('Controle de reservas'!$N$14:$N$2013,BN216),"")&amp;IF(AND(ISNUMBER(INDEX('Controle de reservas'!$I$14:$I$2013,BN216)),INDEX('Controle de reservas'!$I$14:$I$2013,BN216)&gt;0,INDEX('Controle de reservas'!$K$14:$K$2013,BN216)&gt;INDEX('Controle de reservas'!$I$14:$I$2013,BN216)),CHAR(10)&amp;"DIVERGÊNCIA DE DATAS",""),IF(INDEX('Controle de reservas'!$L$14:$L$2013,BN216)="Em cobertura","COV",IF(INDEX('Controle de reservas'!$L$14:$L$2013,BN216)="Disponível","DISP",IF(INDEX('Controle de reservas'!$L$14:$L$2013,BN216)="Não utilizado","NU",IF(INDEX('Controle de reservas'!$L$14:$L$2013,BN216)="Folga","F",IF(INDEX('Controle de reservas'!$L$14:$L$2013,BN216)="Ocorrência","O",IF(INDEX('Controle de reservas'!$L$14:$L$2013,BN216)="Programado","PROG",IF(INDEX('Controle de reservas'!$L$14:$L$2013,BN216)="Disponível no posto","DP","SEM SITUAÇÃO")))))))&amp;IF(INDEX('Controle de reservas'!$M$14:$M$2013,BN216)&lt;&gt;"",CHAR(10)&amp;INDEX('Controle de reservas'!$M$14:$M$2013,BN216),IF(OR(INDEX('Controle de reservas'!$L$14:$L$2013,BN216)="Em cobertura",INDEX('Controle de reservas'!$L$14:$L$2013,BN216)="Programado"),CHAR(10)&amp;"SEM LOCAL",""))&amp;IF(INDEX('Controle de reservas'!$N$14:$N$2013,BN216)&lt;&gt;"",CHAR(10)&amp;"Subst.: "&amp;INDEX('Controle de reservas'!$N$14:$N$2013,BN216),"")&amp;IF(AND(ISNUMBER(INDEX('Controle de reservas'!$I$14:$I$2013,BN216)),INDEX('Controle de reservas'!$I$14:$I$2013,BN216)&gt;0,INDEX('Controle de reservas'!$K$14:$K$2013,BN216)&gt;INDEX('Controle de reservas'!$I$14:$I$2013,BN216)),CHAR(10)&amp;"DIVERGÊNCIA DE DATAS","")&amp;IF(INDEX('Controle de reservas'!$P$14:$P$2013,BN216)&lt;&gt;"OK"," !",""))))</f>
      </c>
      <c r="AA216" s="15">
        <f ca="1">IF(OR($AQ216=0,AA$9="",AA$9&lt;$AS216,AND($AT216&lt;&gt;"",AA$9&gt;$AT216)),"",IF(BO216=0,"—",IF(INDEX('Controle de reservas'!$P$14:$P$2013,BO216)="DUPLICIDADE NO DIA","CONFLITO"&amp;IF(INDEX('Controle de reservas'!$M$14:$M$2013,BO216)&lt;&gt;"",CHAR(10)&amp;INDEX('Controle de reservas'!$M$14:$M$2013,BO216),"")&amp;IF(INDEX('Controle de reservas'!$N$14:$N$2013,BO216)&lt;&gt;"",CHAR(10)&amp;"Subst.: "&amp;INDEX('Controle de reservas'!$N$14:$N$2013,BO216),"")&amp;IF(AND(ISNUMBER(INDEX('Controle de reservas'!$I$14:$I$2013,BO216)),INDEX('Controle de reservas'!$I$14:$I$2013,BO216)&gt;0,INDEX('Controle de reservas'!$K$14:$K$2013,BO216)&gt;INDEX('Controle de reservas'!$I$14:$I$2013,BO216)),CHAR(10)&amp;"DIVERGÊNCIA DE DATAS",""),IF(INDEX('Controle de reservas'!$L$14:$L$2013,BO216)="Em cobertura","COV",IF(INDEX('Controle de reservas'!$L$14:$L$2013,BO216)="Disponível","DISP",IF(INDEX('Controle de reservas'!$L$14:$L$2013,BO216)="Não utilizado","NU",IF(INDEX('Controle de reservas'!$L$14:$L$2013,BO216)="Folga","F",IF(INDEX('Controle de reservas'!$L$14:$L$2013,BO216)="Ocorrência","O",IF(INDEX('Controle de reservas'!$L$14:$L$2013,BO216)="Programado","PROG",IF(INDEX('Controle de reservas'!$L$14:$L$2013,BO216)="Disponível no posto","DP","SEM SITUAÇÃO")))))))&amp;IF(INDEX('Controle de reservas'!$M$14:$M$2013,BO216)&lt;&gt;"",CHAR(10)&amp;INDEX('Controle de reservas'!$M$14:$M$2013,BO216),IF(OR(INDEX('Controle de reservas'!$L$14:$L$2013,BO216)="Em cobertura",INDEX('Controle de reservas'!$L$14:$L$2013,BO216)="Programado"),CHAR(10)&amp;"SEM LOCAL",""))&amp;IF(INDEX('Controle de reservas'!$N$14:$N$2013,BO216)&lt;&gt;"",CHAR(10)&amp;"Subst.: "&amp;INDEX('Controle de reservas'!$N$14:$N$2013,BO216),"")&amp;IF(AND(ISNUMBER(INDEX('Controle de reservas'!$I$14:$I$2013,BO216)),INDEX('Controle de reservas'!$I$14:$I$2013,BO216)&gt;0,INDEX('Controle de reservas'!$K$14:$K$2013,BO216)&gt;INDEX('Controle de reservas'!$I$14:$I$2013,BO216)),CHAR(10)&amp;"DIVERGÊNCIA DE DATAS","")&amp;IF(INDEX('Controle de reservas'!$P$14:$P$2013,BO216)&lt;&gt;"OK"," !",""))))</f>
      </c>
      <c r="AB216" s="15">
        <f ca="1">IF(OR($AQ216=0,AB$9="",AB$9&lt;$AS216,AND($AT216&lt;&gt;"",AB$9&gt;$AT216)),"",IF(BP216=0,"—",IF(INDEX('Controle de reservas'!$P$14:$P$2013,BP216)="DUPLICIDADE NO DIA","CONFLITO"&amp;IF(INDEX('Controle de reservas'!$M$14:$M$2013,BP216)&lt;&gt;"",CHAR(10)&amp;INDEX('Controle de reservas'!$M$14:$M$2013,BP216),"")&amp;IF(INDEX('Controle de reservas'!$N$14:$N$2013,BP216)&lt;&gt;"",CHAR(10)&amp;"Subst.: "&amp;INDEX('Controle de reservas'!$N$14:$N$2013,BP216),"")&amp;IF(AND(ISNUMBER(INDEX('Controle de reservas'!$I$14:$I$2013,BP216)),INDEX('Controle de reservas'!$I$14:$I$2013,BP216)&gt;0,INDEX('Controle de reservas'!$K$14:$K$2013,BP216)&gt;INDEX('Controle de reservas'!$I$14:$I$2013,BP216)),CHAR(10)&amp;"DIVERGÊNCIA DE DATAS",""),IF(INDEX('Controle de reservas'!$L$14:$L$2013,BP216)="Em cobertura","COV",IF(INDEX('Controle de reservas'!$L$14:$L$2013,BP216)="Disponível","DISP",IF(INDEX('Controle de reservas'!$L$14:$L$2013,BP216)="Não utilizado","NU",IF(INDEX('Controle de reservas'!$L$14:$L$2013,BP216)="Folga","F",IF(INDEX('Controle de reservas'!$L$14:$L$2013,BP216)="Ocorrência","O",IF(INDEX('Controle de reservas'!$L$14:$L$2013,BP216)="Programado","PROG",IF(INDEX('Controle de reservas'!$L$14:$L$2013,BP216)="Disponível no posto","DP","SEM SITUAÇÃO")))))))&amp;IF(INDEX('Controle de reservas'!$M$14:$M$2013,BP216)&lt;&gt;"",CHAR(10)&amp;INDEX('Controle de reservas'!$M$14:$M$2013,BP216),IF(OR(INDEX('Controle de reservas'!$L$14:$L$2013,BP216)="Em cobertura",INDEX('Controle de reservas'!$L$14:$L$2013,BP216)="Programado"),CHAR(10)&amp;"SEM LOCAL",""))&amp;IF(INDEX('Controle de reservas'!$N$14:$N$2013,BP216)&lt;&gt;"",CHAR(10)&amp;"Subst.: "&amp;INDEX('Controle de reservas'!$N$14:$N$2013,BP216),"")&amp;IF(AND(ISNUMBER(INDEX('Controle de reservas'!$I$14:$I$2013,BP216)),INDEX('Controle de reservas'!$I$14:$I$2013,BP216)&gt;0,INDEX('Controle de reservas'!$K$14:$K$2013,BP216)&gt;INDEX('Controle de reservas'!$I$14:$I$2013,BP216)),CHAR(10)&amp;"DIVERGÊNCIA DE DATAS","")&amp;IF(INDEX('Controle de reservas'!$P$14:$P$2013,BP216)&lt;&gt;"OK"," !",""))))</f>
      </c>
      <c r="AC216" s="15">
        <f ca="1">IF(OR($AQ216=0,AC$9="",AC$9&lt;$AS216,AND($AT216&lt;&gt;"",AC$9&gt;$AT216)),"",IF(BQ216=0,"—",IF(INDEX('Controle de reservas'!$P$14:$P$2013,BQ216)="DUPLICIDADE NO DIA","CONFLITO"&amp;IF(INDEX('Controle de reservas'!$M$14:$M$2013,BQ216)&lt;&gt;"",CHAR(10)&amp;INDEX('Controle de reservas'!$M$14:$M$2013,BQ216),"")&amp;IF(INDEX('Controle de reservas'!$N$14:$N$2013,BQ216)&lt;&gt;"",CHAR(10)&amp;"Subst.: "&amp;INDEX('Controle de reservas'!$N$14:$N$2013,BQ216),"")&amp;IF(AND(ISNUMBER(INDEX('Controle de reservas'!$I$14:$I$2013,BQ216)),INDEX('Controle de reservas'!$I$14:$I$2013,BQ216)&gt;0,INDEX('Controle de reservas'!$K$14:$K$2013,BQ216)&gt;INDEX('Controle de reservas'!$I$14:$I$2013,BQ216)),CHAR(10)&amp;"DIVERGÊNCIA DE DATAS",""),IF(INDEX('Controle de reservas'!$L$14:$L$2013,BQ216)="Em cobertura","COV",IF(INDEX('Controle de reservas'!$L$14:$L$2013,BQ216)="Disponível","DISP",IF(INDEX('Controle de reservas'!$L$14:$L$2013,BQ216)="Não utilizado","NU",IF(INDEX('Controle de reservas'!$L$14:$L$2013,BQ216)="Folga","F",IF(INDEX('Controle de reservas'!$L$14:$L$2013,BQ216)="Ocorrência","O",IF(INDEX('Controle de reservas'!$L$14:$L$2013,BQ216)="Programado","PROG",IF(INDEX('Controle de reservas'!$L$14:$L$2013,BQ216)="Disponível no posto","DP","SEM SITUAÇÃO")))))))&amp;IF(INDEX('Controle de reservas'!$M$14:$M$2013,BQ216)&lt;&gt;"",CHAR(10)&amp;INDEX('Controle de reservas'!$M$14:$M$2013,BQ216),IF(OR(INDEX('Controle de reservas'!$L$14:$L$2013,BQ216)="Em cobertura",INDEX('Controle de reservas'!$L$14:$L$2013,BQ216)="Programado"),CHAR(10)&amp;"SEM LOCAL",""))&amp;IF(INDEX('Controle de reservas'!$N$14:$N$2013,BQ216)&lt;&gt;"",CHAR(10)&amp;"Subst.: "&amp;INDEX('Controle de reservas'!$N$14:$N$2013,BQ216),"")&amp;IF(AND(ISNUMBER(INDEX('Controle de reservas'!$I$14:$I$2013,BQ216)),INDEX('Controle de reservas'!$I$14:$I$2013,BQ216)&gt;0,INDEX('Controle de reservas'!$K$14:$K$2013,BQ216)&gt;INDEX('Controle de reservas'!$I$14:$I$2013,BQ216)),CHAR(10)&amp;"DIVERGÊNCIA DE DATAS","")&amp;IF(INDEX('Controle de reservas'!$P$14:$P$2013,BQ216)&lt;&gt;"OK"," !",""))))</f>
      </c>
      <c r="AD216" s="15">
        <f ca="1">IF(OR($AQ216=0,AD$9="",AD$9&lt;$AS216,AND($AT216&lt;&gt;"",AD$9&gt;$AT216)),"",IF(BR216=0,"—",IF(INDEX('Controle de reservas'!$P$14:$P$2013,BR216)="DUPLICIDADE NO DIA","CONFLITO"&amp;IF(INDEX('Controle de reservas'!$M$14:$M$2013,BR216)&lt;&gt;"",CHAR(10)&amp;INDEX('Controle de reservas'!$M$14:$M$2013,BR216),"")&amp;IF(INDEX('Controle de reservas'!$N$14:$N$2013,BR216)&lt;&gt;"",CHAR(10)&amp;"Subst.: "&amp;INDEX('Controle de reservas'!$N$14:$N$2013,BR216),"")&amp;IF(AND(ISNUMBER(INDEX('Controle de reservas'!$I$14:$I$2013,BR216)),INDEX('Controle de reservas'!$I$14:$I$2013,BR216)&gt;0,INDEX('Controle de reservas'!$K$14:$K$2013,BR216)&gt;INDEX('Controle de reservas'!$I$14:$I$2013,BR216)),CHAR(10)&amp;"DIVERGÊNCIA DE DATAS",""),IF(INDEX('Controle de reservas'!$L$14:$L$2013,BR216)="Em cobertura","COV",IF(INDEX('Controle de reservas'!$L$14:$L$2013,BR216)="Disponível","DISP",IF(INDEX('Controle de reservas'!$L$14:$L$2013,BR216)="Não utilizado","NU",IF(INDEX('Controle de reservas'!$L$14:$L$2013,BR216)="Folga","F",IF(INDEX('Controle de reservas'!$L$14:$L$2013,BR216)="Ocorrência","O",IF(INDEX('Controle de reservas'!$L$14:$L$2013,BR216)="Programado","PROG",IF(INDEX('Controle de reservas'!$L$14:$L$2013,BR216)="Disponível no posto","DP","SEM SITUAÇÃO")))))))&amp;IF(INDEX('Controle de reservas'!$M$14:$M$2013,BR216)&lt;&gt;"",CHAR(10)&amp;INDEX('Controle de reservas'!$M$14:$M$2013,BR216),IF(OR(INDEX('Controle de reservas'!$L$14:$L$2013,BR216)="Em cobertura",INDEX('Controle de reservas'!$L$14:$L$2013,BR216)="Programado"),CHAR(10)&amp;"SEM LOCAL",""))&amp;IF(INDEX('Controle de reservas'!$N$14:$N$2013,BR216)&lt;&gt;"",CHAR(10)&amp;"Subst.: "&amp;INDEX('Controle de reservas'!$N$14:$N$2013,BR216),"")&amp;IF(AND(ISNUMBER(INDEX('Controle de reservas'!$I$14:$I$2013,BR216)),INDEX('Controle de reservas'!$I$14:$I$2013,BR216)&gt;0,INDEX('Controle de reservas'!$K$14:$K$2013,BR216)&gt;INDEX('Controle de reservas'!$I$14:$I$2013,BR216)),CHAR(10)&amp;"DIVERGÊNCIA DE DATAS","")&amp;IF(INDEX('Controle de reservas'!$P$14:$P$2013,BR216)&lt;&gt;"OK"," !",""))))</f>
      </c>
      <c r="AE216" s="15">
        <f ca="1">IF(OR($AQ216=0,AE$9="",AE$9&lt;$AS216,AND($AT216&lt;&gt;"",AE$9&gt;$AT216)),"",IF(BS216=0,"—",IF(INDEX('Controle de reservas'!$P$14:$P$2013,BS216)="DUPLICIDADE NO DIA","CONFLITO"&amp;IF(INDEX('Controle de reservas'!$M$14:$M$2013,BS216)&lt;&gt;"",CHAR(10)&amp;INDEX('Controle de reservas'!$M$14:$M$2013,BS216),"")&amp;IF(INDEX('Controle de reservas'!$N$14:$N$2013,BS216)&lt;&gt;"",CHAR(10)&amp;"Subst.: "&amp;INDEX('Controle de reservas'!$N$14:$N$2013,BS216),"")&amp;IF(AND(ISNUMBER(INDEX('Controle de reservas'!$I$14:$I$2013,BS216)),INDEX('Controle de reservas'!$I$14:$I$2013,BS216)&gt;0,INDEX('Controle de reservas'!$K$14:$K$2013,BS216)&gt;INDEX('Controle de reservas'!$I$14:$I$2013,BS216)),CHAR(10)&amp;"DIVERGÊNCIA DE DATAS",""),IF(INDEX('Controle de reservas'!$L$14:$L$2013,BS216)="Em cobertura","COV",IF(INDEX('Controle de reservas'!$L$14:$L$2013,BS216)="Disponível","DISP",IF(INDEX('Controle de reservas'!$L$14:$L$2013,BS216)="Não utilizado","NU",IF(INDEX('Controle de reservas'!$L$14:$L$2013,BS216)="Folga","F",IF(INDEX('Controle de reservas'!$L$14:$L$2013,BS216)="Ocorrência","O",IF(INDEX('Controle de reservas'!$L$14:$L$2013,BS216)="Programado","PROG",IF(INDEX('Controle de reservas'!$L$14:$L$2013,BS216)="Disponível no posto","DP","SEM SITUAÇÃO")))))))&amp;IF(INDEX('Controle de reservas'!$M$14:$M$2013,BS216)&lt;&gt;"",CHAR(10)&amp;INDEX('Controle de reservas'!$M$14:$M$2013,BS216),IF(OR(INDEX('Controle de reservas'!$L$14:$L$2013,BS216)="Em cobertura",INDEX('Controle de reservas'!$L$14:$L$2013,BS216)="Programado"),CHAR(10)&amp;"SEM LOCAL",""))&amp;IF(INDEX('Controle de reservas'!$N$14:$N$2013,BS216)&lt;&gt;"",CHAR(10)&amp;"Subst.: "&amp;INDEX('Controle de reservas'!$N$14:$N$2013,BS216),"")&amp;IF(AND(ISNUMBER(INDEX('Controle de reservas'!$I$14:$I$2013,BS216)),INDEX('Controle de reservas'!$I$14:$I$2013,BS216)&gt;0,INDEX('Controle de reservas'!$K$14:$K$2013,BS216)&gt;INDEX('Controle de reservas'!$I$14:$I$2013,BS216)),CHAR(10)&amp;"DIVERGÊNCIA DE DATAS","")&amp;IF(INDEX('Controle de reservas'!$P$14:$P$2013,BS216)&lt;&gt;"OK"," !",""))))</f>
      </c>
      <c r="AF216" s="15">
        <f ca="1">IF(OR($AQ216=0,AF$9="",AF$9&lt;$AS216,AND($AT216&lt;&gt;"",AF$9&gt;$AT216)),"",IF(BT216=0,"—",IF(INDEX('Controle de reservas'!$P$14:$P$2013,BT216)="DUPLICIDADE NO DIA","CONFLITO"&amp;IF(INDEX('Controle de reservas'!$M$14:$M$2013,BT216)&lt;&gt;"",CHAR(10)&amp;INDEX('Controle de reservas'!$M$14:$M$2013,BT216),"")&amp;IF(INDEX('Controle de reservas'!$N$14:$N$2013,BT216)&lt;&gt;"",CHAR(10)&amp;"Subst.: "&amp;INDEX('Controle de reservas'!$N$14:$N$2013,BT216),"")&amp;IF(AND(ISNUMBER(INDEX('Controle de reservas'!$I$14:$I$2013,BT216)),INDEX('Controle de reservas'!$I$14:$I$2013,BT216)&gt;0,INDEX('Controle de reservas'!$K$14:$K$2013,BT216)&gt;INDEX('Controle de reservas'!$I$14:$I$2013,BT216)),CHAR(10)&amp;"DIVERGÊNCIA DE DATAS",""),IF(INDEX('Controle de reservas'!$L$14:$L$2013,BT216)="Em cobertura","COV",IF(INDEX('Controle de reservas'!$L$14:$L$2013,BT216)="Disponível","DISP",IF(INDEX('Controle de reservas'!$L$14:$L$2013,BT216)="Não utilizado","NU",IF(INDEX('Controle de reservas'!$L$14:$L$2013,BT216)="Folga","F",IF(INDEX('Controle de reservas'!$L$14:$L$2013,BT216)="Ocorrência","O",IF(INDEX('Controle de reservas'!$L$14:$L$2013,BT216)="Programado","PROG",IF(INDEX('Controle de reservas'!$L$14:$L$2013,BT216)="Disponível no posto","DP","SEM SITUAÇÃO")))))))&amp;IF(INDEX('Controle de reservas'!$M$14:$M$2013,BT216)&lt;&gt;"",CHAR(10)&amp;INDEX('Controle de reservas'!$M$14:$M$2013,BT216),IF(OR(INDEX('Controle de reservas'!$L$14:$L$2013,BT216)="Em cobertura",INDEX('Controle de reservas'!$L$14:$L$2013,BT216)="Programado"),CHAR(10)&amp;"SEM LOCAL",""))&amp;IF(INDEX('Controle de reservas'!$N$14:$N$2013,BT216)&lt;&gt;"",CHAR(10)&amp;"Subst.: "&amp;INDEX('Controle de reservas'!$N$14:$N$2013,BT216),"")&amp;IF(AND(ISNUMBER(INDEX('Controle de reservas'!$I$14:$I$2013,BT216)),INDEX('Controle de reservas'!$I$14:$I$2013,BT216)&gt;0,INDEX('Controle de reservas'!$K$14:$K$2013,BT216)&gt;INDEX('Controle de reservas'!$I$14:$I$2013,BT216)),CHAR(10)&amp;"DIVERGÊNCIA DE DATAS","")&amp;IF(INDEX('Controle de reservas'!$P$14:$P$2013,BT216)&lt;&gt;"OK"," !",""))))</f>
      </c>
      <c r="AG216" s="15">
        <f ca="1">IF(OR($AQ216=0,AG$9="",AG$9&lt;$AS216,AND($AT216&lt;&gt;"",AG$9&gt;$AT216)),"",IF(BU216=0,"—",IF(INDEX('Controle de reservas'!$P$14:$P$2013,BU216)="DUPLICIDADE NO DIA","CONFLITO"&amp;IF(INDEX('Controle de reservas'!$M$14:$M$2013,BU216)&lt;&gt;"",CHAR(10)&amp;INDEX('Controle de reservas'!$M$14:$M$2013,BU216),"")&amp;IF(INDEX('Controle de reservas'!$N$14:$N$2013,BU216)&lt;&gt;"",CHAR(10)&amp;"Subst.: "&amp;INDEX('Controle de reservas'!$N$14:$N$2013,BU216),"")&amp;IF(AND(ISNUMBER(INDEX('Controle de reservas'!$I$14:$I$2013,BU216)),INDEX('Controle de reservas'!$I$14:$I$2013,BU216)&gt;0,INDEX('Controle de reservas'!$K$14:$K$2013,BU216)&gt;INDEX('Controle de reservas'!$I$14:$I$2013,BU216)),CHAR(10)&amp;"DIVERGÊNCIA DE DATAS",""),IF(INDEX('Controle de reservas'!$L$14:$L$2013,BU216)="Em cobertura","COV",IF(INDEX('Controle de reservas'!$L$14:$L$2013,BU216)="Disponível","DISP",IF(INDEX('Controle de reservas'!$L$14:$L$2013,BU216)="Não utilizado","NU",IF(INDEX('Controle de reservas'!$L$14:$L$2013,BU216)="Folga","F",IF(INDEX('Controle de reservas'!$L$14:$L$2013,BU216)="Ocorrência","O",IF(INDEX('Controle de reservas'!$L$14:$L$2013,BU216)="Programado","PROG",IF(INDEX('Controle de reservas'!$L$14:$L$2013,BU216)="Disponível no posto","DP","SEM SITUAÇÃO")))))))&amp;IF(INDEX('Controle de reservas'!$M$14:$M$2013,BU216)&lt;&gt;"",CHAR(10)&amp;INDEX('Controle de reservas'!$M$14:$M$2013,BU216),IF(OR(INDEX('Controle de reservas'!$L$14:$L$2013,BU216)="Em cobertura",INDEX('Controle de reservas'!$L$14:$L$2013,BU216)="Programado"),CHAR(10)&amp;"SEM LOCAL",""))&amp;IF(INDEX('Controle de reservas'!$N$14:$N$2013,BU216)&lt;&gt;"",CHAR(10)&amp;"Subst.: "&amp;INDEX('Controle de reservas'!$N$14:$N$2013,BU216),"")&amp;IF(AND(ISNUMBER(INDEX('Controle de reservas'!$I$14:$I$2013,BU216)),INDEX('Controle de reservas'!$I$14:$I$2013,BU216)&gt;0,INDEX('Controle de reservas'!$K$14:$K$2013,BU216)&gt;INDEX('Controle de reservas'!$I$14:$I$2013,BU216)),CHAR(10)&amp;"DIVERGÊNCIA DE DATAS","")&amp;IF(INDEX('Controle de reservas'!$P$14:$P$2013,BU216)&lt;&gt;"OK"," !",""))))</f>
      </c>
      <c r="AH216" s="15">
        <f ca="1">IF(OR($AQ216=0,AH$9="",AH$9&lt;$AS216,AND($AT216&lt;&gt;"",AH$9&gt;$AT216)),"",IF(BV216=0,"—",IF(INDEX('Controle de reservas'!$P$14:$P$2013,BV216)="DUPLICIDADE NO DIA","CONFLITO"&amp;IF(INDEX('Controle de reservas'!$M$14:$M$2013,BV216)&lt;&gt;"",CHAR(10)&amp;INDEX('Controle de reservas'!$M$14:$M$2013,BV216),"")&amp;IF(INDEX('Controle de reservas'!$N$14:$N$2013,BV216)&lt;&gt;"",CHAR(10)&amp;"Subst.: "&amp;INDEX('Controle de reservas'!$N$14:$N$2013,BV216),"")&amp;IF(AND(ISNUMBER(INDEX('Controle de reservas'!$I$14:$I$2013,BV216)),INDEX('Controle de reservas'!$I$14:$I$2013,BV216)&gt;0,INDEX('Controle de reservas'!$K$14:$K$2013,BV216)&gt;INDEX('Controle de reservas'!$I$14:$I$2013,BV216)),CHAR(10)&amp;"DIVERGÊNCIA DE DATAS",""),IF(INDEX('Controle de reservas'!$L$14:$L$2013,BV216)="Em cobertura","COV",IF(INDEX('Controle de reservas'!$L$14:$L$2013,BV216)="Disponível","DISP",IF(INDEX('Controle de reservas'!$L$14:$L$2013,BV216)="Não utilizado","NU",IF(INDEX('Controle de reservas'!$L$14:$L$2013,BV216)="Folga","F",IF(INDEX('Controle de reservas'!$L$14:$L$2013,BV216)="Ocorrência","O",IF(INDEX('Controle de reservas'!$L$14:$L$2013,BV216)="Programado","PROG",IF(INDEX('Controle de reservas'!$L$14:$L$2013,BV216)="Disponível no posto","DP","SEM SITUAÇÃO")))))))&amp;IF(INDEX('Controle de reservas'!$M$14:$M$2013,BV216)&lt;&gt;"",CHAR(10)&amp;INDEX('Controle de reservas'!$M$14:$M$2013,BV216),IF(OR(INDEX('Controle de reservas'!$L$14:$L$2013,BV216)="Em cobertura",INDEX('Controle de reservas'!$L$14:$L$2013,BV216)="Programado"),CHAR(10)&amp;"SEM LOCAL",""))&amp;IF(INDEX('Controle de reservas'!$N$14:$N$2013,BV216)&lt;&gt;"",CHAR(10)&amp;"Subst.: "&amp;INDEX('Controle de reservas'!$N$14:$N$2013,BV216),"")&amp;IF(AND(ISNUMBER(INDEX('Controle de reservas'!$I$14:$I$2013,BV216)),INDEX('Controle de reservas'!$I$14:$I$2013,BV216)&gt;0,INDEX('Controle de reservas'!$K$14:$K$2013,BV216)&gt;INDEX('Controle de reservas'!$I$14:$I$2013,BV216)),CHAR(10)&amp;"DIVERGÊNCIA DE DATAS","")&amp;IF(INDEX('Controle de reservas'!$P$14:$P$2013,BV216)&lt;&gt;"OK"," !",""))))</f>
      </c>
      <c r="AI216" s="15">
        <f ca="1">IF(OR($AQ216=0,AI$9="",AI$9&lt;$AS216,AND($AT216&lt;&gt;"",AI$9&gt;$AT216)),"",IF(BW216=0,"—",IF(INDEX('Controle de reservas'!$P$14:$P$2013,BW216)="DUPLICIDADE NO DIA","CONFLITO"&amp;IF(INDEX('Controle de reservas'!$M$14:$M$2013,BW216)&lt;&gt;"",CHAR(10)&amp;INDEX('Controle de reservas'!$M$14:$M$2013,BW216),"")&amp;IF(INDEX('Controle de reservas'!$N$14:$N$2013,BW216)&lt;&gt;"",CHAR(10)&amp;"Subst.: "&amp;INDEX('Controle de reservas'!$N$14:$N$2013,BW216),"")&amp;IF(AND(ISNUMBER(INDEX('Controle de reservas'!$I$14:$I$2013,BW216)),INDEX('Controle de reservas'!$I$14:$I$2013,BW216)&gt;0,INDEX('Controle de reservas'!$K$14:$K$2013,BW216)&gt;INDEX('Controle de reservas'!$I$14:$I$2013,BW216)),CHAR(10)&amp;"DIVERGÊNCIA DE DATAS",""),IF(INDEX('Controle de reservas'!$L$14:$L$2013,BW216)="Em cobertura","COV",IF(INDEX('Controle de reservas'!$L$14:$L$2013,BW216)="Disponível","DISP",IF(INDEX('Controle de reservas'!$L$14:$L$2013,BW216)="Não utilizado","NU",IF(INDEX('Controle de reservas'!$L$14:$L$2013,BW216)="Folga","F",IF(INDEX('Controle de reservas'!$L$14:$L$2013,BW216)="Ocorrência","O",IF(INDEX('Controle de reservas'!$L$14:$L$2013,BW216)="Programado","PROG",IF(INDEX('Controle de reservas'!$L$14:$L$2013,BW216)="Disponível no posto","DP","SEM SITUAÇÃO")))))))&amp;IF(INDEX('Controle de reservas'!$M$14:$M$2013,BW216)&lt;&gt;"",CHAR(10)&amp;INDEX('Controle de reservas'!$M$14:$M$2013,BW216),IF(OR(INDEX('Controle de reservas'!$L$14:$L$2013,BW216)="Em cobertura",INDEX('Controle de reservas'!$L$14:$L$2013,BW216)="Programado"),CHAR(10)&amp;"SEM LOCAL",""))&amp;IF(INDEX('Controle de reservas'!$N$14:$N$2013,BW216)&lt;&gt;"",CHAR(10)&amp;"Subst.: "&amp;INDEX('Controle de reservas'!$N$14:$N$2013,BW216),"")&amp;IF(AND(ISNUMBER(INDEX('Controle de reservas'!$I$14:$I$2013,BW216)),INDEX('Controle de reservas'!$I$14:$I$2013,BW216)&gt;0,INDEX('Controle de reservas'!$K$14:$K$2013,BW216)&gt;INDEX('Controle de reservas'!$I$14:$I$2013,BW216)),CHAR(10)&amp;"DIVERGÊNCIA DE DATAS","")&amp;IF(INDEX('Controle de reservas'!$P$14:$P$2013,BW216)&lt;&gt;"OK"," !",""))))</f>
      </c>
      <c r="AJ216" s="15">
        <f ca="1">IF(OR($AQ216=0,AJ$9="",AJ$9&lt;$AS216,AND($AT216&lt;&gt;"",AJ$9&gt;$AT216)),"",IF(BX216=0,"—",IF(INDEX('Controle de reservas'!$P$14:$P$2013,BX216)="DUPLICIDADE NO DIA","CONFLITO"&amp;IF(INDEX('Controle de reservas'!$M$14:$M$2013,BX216)&lt;&gt;"",CHAR(10)&amp;INDEX('Controle de reservas'!$M$14:$M$2013,BX216),"")&amp;IF(INDEX('Controle de reservas'!$N$14:$N$2013,BX216)&lt;&gt;"",CHAR(10)&amp;"Subst.: "&amp;INDEX('Controle de reservas'!$N$14:$N$2013,BX216),"")&amp;IF(AND(ISNUMBER(INDEX('Controle de reservas'!$I$14:$I$2013,BX216)),INDEX('Controle de reservas'!$I$14:$I$2013,BX216)&gt;0,INDEX('Controle de reservas'!$K$14:$K$2013,BX216)&gt;INDEX('Controle de reservas'!$I$14:$I$2013,BX216)),CHAR(10)&amp;"DIVERGÊNCIA DE DATAS",""),IF(INDEX('Controle de reservas'!$L$14:$L$2013,BX216)="Em cobertura","COV",IF(INDEX('Controle de reservas'!$L$14:$L$2013,BX216)="Disponível","DISP",IF(INDEX('Controle de reservas'!$L$14:$L$2013,BX216)="Não utilizado","NU",IF(INDEX('Controle de reservas'!$L$14:$L$2013,BX216)="Folga","F",IF(INDEX('Controle de reservas'!$L$14:$L$2013,BX216)="Ocorrência","O",IF(INDEX('Controle de reservas'!$L$14:$L$2013,BX216)="Programado","PROG",IF(INDEX('Controle de reservas'!$L$14:$L$2013,BX216)="Disponível no posto","DP","SEM SITUAÇÃO")))))))&amp;IF(INDEX('Controle de reservas'!$M$14:$M$2013,BX216)&lt;&gt;"",CHAR(10)&amp;INDEX('Controle de reservas'!$M$14:$M$2013,BX216),IF(OR(INDEX('Controle de reservas'!$L$14:$L$2013,BX216)="Em cobertura",INDEX('Controle de reservas'!$L$14:$L$2013,BX216)="Programado"),CHAR(10)&amp;"SEM LOCAL",""))&amp;IF(INDEX('Controle de reservas'!$N$14:$N$2013,BX216)&lt;&gt;"",CHAR(10)&amp;"Subst.: "&amp;INDEX('Controle de reservas'!$N$14:$N$2013,BX216),"")&amp;IF(AND(ISNUMBER(INDEX('Controle de reservas'!$I$14:$I$2013,BX216)),INDEX('Controle de reservas'!$I$14:$I$2013,BX216)&gt;0,INDEX('Controle de reservas'!$K$14:$K$2013,BX216)&gt;INDEX('Controle de reservas'!$I$14:$I$2013,BX216)),CHAR(10)&amp;"DIVERGÊNCIA DE DATAS","")&amp;IF(INDEX('Controle de reservas'!$P$14:$P$2013,BX216)&lt;&gt;"OK"," !",""))))</f>
      </c>
      <c r="AK216" s="15">
        <f ca="1">IF(OR($AQ216=0,AK$9="",AK$9&lt;$AS216,AND($AT216&lt;&gt;"",AK$9&gt;$AT216)),"",IF(BY216=0,"—",IF(INDEX('Controle de reservas'!$P$14:$P$2013,BY216)="DUPLICIDADE NO DIA","CONFLITO"&amp;IF(INDEX('Controle de reservas'!$M$14:$M$2013,BY216)&lt;&gt;"",CHAR(10)&amp;INDEX('Controle de reservas'!$M$14:$M$2013,BY216),"")&amp;IF(INDEX('Controle de reservas'!$N$14:$N$2013,BY216)&lt;&gt;"",CHAR(10)&amp;"Subst.: "&amp;INDEX('Controle de reservas'!$N$14:$N$2013,BY216),"")&amp;IF(AND(ISNUMBER(INDEX('Controle de reservas'!$I$14:$I$2013,BY216)),INDEX('Controle de reservas'!$I$14:$I$2013,BY216)&gt;0,INDEX('Controle de reservas'!$K$14:$K$2013,BY216)&gt;INDEX('Controle de reservas'!$I$14:$I$2013,BY216)),CHAR(10)&amp;"DIVERGÊNCIA DE DATAS",""),IF(INDEX('Controle de reservas'!$L$14:$L$2013,BY216)="Em cobertura","COV",IF(INDEX('Controle de reservas'!$L$14:$L$2013,BY216)="Disponível","DISP",IF(INDEX('Controle de reservas'!$L$14:$L$2013,BY216)="Não utilizado","NU",IF(INDEX('Controle de reservas'!$L$14:$L$2013,BY216)="Folga","F",IF(INDEX('Controle de reservas'!$L$14:$L$2013,BY216)="Ocorrência","O",IF(INDEX('Controle de reservas'!$L$14:$L$2013,BY216)="Programado","PROG",IF(INDEX('Controle de reservas'!$L$14:$L$2013,BY216)="Disponível no posto","DP","SEM SITUAÇÃO")))))))&amp;IF(INDEX('Controle de reservas'!$M$14:$M$2013,BY216)&lt;&gt;"",CHAR(10)&amp;INDEX('Controle de reservas'!$M$14:$M$2013,BY216),IF(OR(INDEX('Controle de reservas'!$L$14:$L$2013,BY216)="Em cobertura",INDEX('Controle de reservas'!$L$14:$L$2013,BY216)="Programado"),CHAR(10)&amp;"SEM LOCAL",""))&amp;IF(INDEX('Controle de reservas'!$N$14:$N$2013,BY216)&lt;&gt;"",CHAR(10)&amp;"Subst.: "&amp;INDEX('Controle de reservas'!$N$14:$N$2013,BY216),"")&amp;IF(AND(ISNUMBER(INDEX('Controle de reservas'!$I$14:$I$2013,BY216)),INDEX('Controle de reservas'!$I$14:$I$2013,BY216)&gt;0,INDEX('Controle de reservas'!$K$14:$K$2013,BY216)&gt;INDEX('Controle de reservas'!$I$14:$I$2013,BY216)),CHAR(10)&amp;"DIVERGÊNCIA DE DATAS","")&amp;IF(INDEX('Controle de reservas'!$P$14:$P$2013,BY216)&lt;&gt;"OK"," !",""))))</f>
      </c>
      <c r="AL216" s="14">
        <f t="shared" ca="1" si="13"/>
      </c>
      <c r="AM216" s="14">
        <f t="shared" ca="1" si="14"/>
      </c>
      <c r="AN216" s="14">
        <f t="shared" ca="1" si="15"/>
      </c>
      <c r="AO216" s="14">
        <f t="shared" ca="1" si="16"/>
      </c>
      <c r="AP216" s="14">
        <f ca="1">IF($AQ216=0,"",INDEX('Controle de reservas'!$O$14:$O$2013,$AQ216))</f>
      </c>
      <c r="AQ216">
        <f ca="1">IFERROR(MATCH(ROW()-9,'Controle de reservas'!$S$14:$S$2013,0),0)</f>
      </c>
      <c r="AR216">
        <f ca="1">IF($AQ216=0,"",INDEX('Controle de reservas'!$Q$14:$Q$2013,$AQ216))</f>
      </c>
      <c r="AS216">
        <f ca="1">IF($AQ216=0,"",INDEX('Controle de reservas'!$H$14:$H$2013,$AQ216))</f>
      </c>
      <c r="AT216">
        <f ca="1">IF($AQ216=0,"",IF(INDEX('Controle de reservas'!$J$14:$J$2013,$AQ216)=0,"",INDEX('Controle de reservas'!$J$14:$J$2013,$AQ216)))</f>
      </c>
      <c r="AU216">
        <f ca="1">IF(OR($AQ216=0,G$9=""),0,IFERROR(MATCH($AR216&amp;"|"&amp;TEXT(G$9,"yyyymmdd"),'Controle de reservas'!$T$14:$T$2013,0),0))</f>
      </c>
      <c r="AV216">
        <f ca="1">IF(OR($AQ216=0,H$9=""),0,IFERROR(MATCH($AR216&amp;"|"&amp;TEXT(H$9,"yyyymmdd"),'Controle de reservas'!$T$14:$T$2013,0),0))</f>
      </c>
      <c r="AW216">
        <f ca="1">IF(OR($AQ216=0,I$9=""),0,IFERROR(MATCH($AR216&amp;"|"&amp;TEXT(I$9,"yyyymmdd"),'Controle de reservas'!$T$14:$T$2013,0),0))</f>
      </c>
      <c r="AX216">
        <f ca="1">IF(OR($AQ216=0,J$9=""),0,IFERROR(MATCH($AR216&amp;"|"&amp;TEXT(J$9,"yyyymmdd"),'Controle de reservas'!$T$14:$T$2013,0),0))</f>
      </c>
      <c r="AY216">
        <f ca="1">IF(OR($AQ216=0,K$9=""),0,IFERROR(MATCH($AR216&amp;"|"&amp;TEXT(K$9,"yyyymmdd"),'Controle de reservas'!$T$14:$T$2013,0),0))</f>
      </c>
      <c r="AZ216">
        <f ca="1">IF(OR($AQ216=0,L$9=""),0,IFERROR(MATCH($AR216&amp;"|"&amp;TEXT(L$9,"yyyymmdd"),'Controle de reservas'!$T$14:$T$2013,0),0))</f>
      </c>
      <c r="BA216">
        <f ca="1">IF(OR($AQ216=0,M$9=""),0,IFERROR(MATCH($AR216&amp;"|"&amp;TEXT(M$9,"yyyymmdd"),'Controle de reservas'!$T$14:$T$2013,0),0))</f>
      </c>
      <c r="BB216">
        <f ca="1">IF(OR($AQ216=0,N$9=""),0,IFERROR(MATCH($AR216&amp;"|"&amp;TEXT(N$9,"yyyymmdd"),'Controle de reservas'!$T$14:$T$2013,0),0))</f>
      </c>
      <c r="BC216">
        <f ca="1">IF(OR($AQ216=0,O$9=""),0,IFERROR(MATCH($AR216&amp;"|"&amp;TEXT(O$9,"yyyymmdd"),'Controle de reservas'!$T$14:$T$2013,0),0))</f>
      </c>
      <c r="BD216">
        <f ca="1">IF(OR($AQ216=0,P$9=""),0,IFERROR(MATCH($AR216&amp;"|"&amp;TEXT(P$9,"yyyymmdd"),'Controle de reservas'!$T$14:$T$2013,0),0))</f>
      </c>
      <c r="BE216">
        <f ca="1">IF(OR($AQ216=0,Q$9=""),0,IFERROR(MATCH($AR216&amp;"|"&amp;TEXT(Q$9,"yyyymmdd"),'Controle de reservas'!$T$14:$T$2013,0),0))</f>
      </c>
      <c r="BF216">
        <f ca="1">IF(OR($AQ216=0,R$9=""),0,IFERROR(MATCH($AR216&amp;"|"&amp;TEXT(R$9,"yyyymmdd"),'Controle de reservas'!$T$14:$T$2013,0),0))</f>
      </c>
      <c r="BG216">
        <f ca="1">IF(OR($AQ216=0,S$9=""),0,IFERROR(MATCH($AR216&amp;"|"&amp;TEXT(S$9,"yyyymmdd"),'Controle de reservas'!$T$14:$T$2013,0),0))</f>
      </c>
      <c r="BH216">
        <f ca="1">IF(OR($AQ216=0,T$9=""),0,IFERROR(MATCH($AR216&amp;"|"&amp;TEXT(T$9,"yyyymmdd"),'Controle de reservas'!$T$14:$T$2013,0),0))</f>
      </c>
      <c r="BI216">
        <f ca="1">IF(OR($AQ216=0,U$9=""),0,IFERROR(MATCH($AR216&amp;"|"&amp;TEXT(U$9,"yyyymmdd"),'Controle de reservas'!$T$14:$T$2013,0),0))</f>
      </c>
      <c r="BJ216">
        <f ca="1">IF(OR($AQ216=0,V$9=""),0,IFERROR(MATCH($AR216&amp;"|"&amp;TEXT(V$9,"yyyymmdd"),'Controle de reservas'!$T$14:$T$2013,0),0))</f>
      </c>
      <c r="BK216">
        <f ca="1">IF(OR($AQ216=0,W$9=""),0,IFERROR(MATCH($AR216&amp;"|"&amp;TEXT(W$9,"yyyymmdd"),'Controle de reservas'!$T$14:$T$2013,0),0))</f>
      </c>
      <c r="BL216">
        <f ca="1">IF(OR($AQ216=0,X$9=""),0,IFERROR(MATCH($AR216&amp;"|"&amp;TEXT(X$9,"yyyymmdd"),'Controle de reservas'!$T$14:$T$2013,0),0))</f>
      </c>
      <c r="BM216">
        <f ca="1">IF(OR($AQ216=0,Y$9=""),0,IFERROR(MATCH($AR216&amp;"|"&amp;TEXT(Y$9,"yyyymmdd"),'Controle de reservas'!$T$14:$T$2013,0),0))</f>
      </c>
      <c r="BN216">
        <f ca="1">IF(OR($AQ216=0,Z$9=""),0,IFERROR(MATCH($AR216&amp;"|"&amp;TEXT(Z$9,"yyyymmdd"),'Controle de reservas'!$T$14:$T$2013,0),0))</f>
      </c>
      <c r="BO216">
        <f ca="1">IF(OR($AQ216=0,AA$9=""),0,IFERROR(MATCH($AR216&amp;"|"&amp;TEXT(AA$9,"yyyymmdd"),'Controle de reservas'!$T$14:$T$2013,0),0))</f>
      </c>
      <c r="BP216">
        <f ca="1">IF(OR($AQ216=0,AB$9=""),0,IFERROR(MATCH($AR216&amp;"|"&amp;TEXT(AB$9,"yyyymmdd"),'Controle de reservas'!$T$14:$T$2013,0),0))</f>
      </c>
      <c r="BQ216">
        <f ca="1">IF(OR($AQ216=0,AC$9=""),0,IFERROR(MATCH($AR216&amp;"|"&amp;TEXT(AC$9,"yyyymmdd"),'Controle de reservas'!$T$14:$T$2013,0),0))</f>
      </c>
      <c r="BR216">
        <f ca="1">IF(OR($AQ216=0,AD$9=""),0,IFERROR(MATCH($AR216&amp;"|"&amp;TEXT(AD$9,"yyyymmdd"),'Controle de reservas'!$T$14:$T$2013,0),0))</f>
      </c>
      <c r="BS216">
        <f ca="1">IF(OR($AQ216=0,AE$9=""),0,IFERROR(MATCH($AR216&amp;"|"&amp;TEXT(AE$9,"yyyymmdd"),'Controle de reservas'!$T$14:$T$2013,0),0))</f>
      </c>
      <c r="BT216">
        <f ca="1">IF(OR($AQ216=0,AF$9=""),0,IFERROR(MATCH($AR216&amp;"|"&amp;TEXT(AF$9,"yyyymmdd"),'Controle de reservas'!$T$14:$T$2013,0),0))</f>
      </c>
      <c r="BU216">
        <f ca="1">IF(OR($AQ216=0,AG$9=""),0,IFERROR(MATCH($AR216&amp;"|"&amp;TEXT(AG$9,"yyyymmdd"),'Controle de reservas'!$T$14:$T$2013,0),0))</f>
      </c>
      <c r="BV216">
        <f ca="1">IF(OR($AQ216=0,AH$9=""),0,IFERROR(MATCH($AR216&amp;"|"&amp;TEXT(AH$9,"yyyymmdd"),'Controle de reservas'!$T$14:$T$2013,0),0))</f>
      </c>
      <c r="BW216">
        <f ca="1">IF(OR($AQ216=0,AI$9=""),0,IFERROR(MATCH($AR216&amp;"|"&amp;TEXT(AI$9,"yyyymmdd"),'Controle de reservas'!$T$14:$T$2013,0),0))</f>
      </c>
      <c r="BX216">
        <f ca="1">IF(OR($AQ216=0,AJ$9=""),0,IFERROR(MATCH($AR216&amp;"|"&amp;TEXT(AJ$9,"yyyymmdd"),'Controle de reservas'!$T$14:$T$2013,0),0))</f>
      </c>
      <c r="BY216">
        <f ca="1">IF(OR($AQ216=0,AK$9=""),0,IFERROR(MATCH($AR216&amp;"|"&amp;TEXT(AK$9,"yyyymmdd"),'Controle de reservas'!$T$14:$T$2013,0),0))</f>
      </c>
    </row>
    <row r="217" spans="1:77" ht="105" customHeight="1" x14ac:dyDescent="0.25">
      <c r="A217" s="16">
        <f ca="1">IF($AQ217=0,"",INDEX('Controle de reservas'!$A$14:$A$2013,$AQ217))</f>
      </c>
      <c r="B217" s="16">
        <f ca="1">IF($AQ217=0,"",INDEX('Controle de reservas'!$B$14:$B$2013,$AQ217))</f>
      </c>
      <c r="C217" s="16">
        <f ca="1">IF($AQ217=0,"",INDEX('Controle de reservas'!$C$14:$C$2013,$AQ217))</f>
      </c>
      <c r="D217" s="16">
        <f ca="1">IF($AQ217=0,"",INDEX('Controle de reservas'!$D$14:$D$2013,$AQ217))</f>
      </c>
      <c r="E217" s="16">
        <f ca="1">IF($AQ217=0,"",INDEX('Controle de reservas'!$E$14:$E$2013,$AQ217))</f>
      </c>
      <c r="F217" s="16">
        <f ca="1">IF($AQ217=0,"",INDEX('Controle de reservas'!$F$14:$F$2013,$AQ217))</f>
      </c>
      <c r="G217" s="17">
        <f ca="1">IF(OR($AQ217=0,G$9="",G$9&lt;$AS217,AND($AT217&lt;&gt;"",G$9&gt;$AT217)),"",IF(AU217=0,"—",IF(INDEX('Controle de reservas'!$P$14:$P$2013,AU217)="DUPLICIDADE NO DIA","CONFLITO"&amp;IF(INDEX('Controle de reservas'!$M$14:$M$2013,AU217)&lt;&gt;"",CHAR(10)&amp;INDEX('Controle de reservas'!$M$14:$M$2013,AU217),"")&amp;IF(INDEX('Controle de reservas'!$N$14:$N$2013,AU217)&lt;&gt;"",CHAR(10)&amp;"Subst.: "&amp;INDEX('Controle de reservas'!$N$14:$N$2013,AU217),"")&amp;IF(AND(ISNUMBER(INDEX('Controle de reservas'!$I$14:$I$2013,AU217)),INDEX('Controle de reservas'!$I$14:$I$2013,AU217)&gt;0,INDEX('Controle de reservas'!$K$14:$K$2013,AU217)&gt;INDEX('Controle de reservas'!$I$14:$I$2013,AU217)),CHAR(10)&amp;"DIVERGÊNCIA DE DATAS",""),IF(INDEX('Controle de reservas'!$L$14:$L$2013,AU217)="Em cobertura","COV",IF(INDEX('Controle de reservas'!$L$14:$L$2013,AU217)="Disponível","DISP",IF(INDEX('Controle de reservas'!$L$14:$L$2013,AU217)="Não utilizado","NU",IF(INDEX('Controle de reservas'!$L$14:$L$2013,AU217)="Folga","F",IF(INDEX('Controle de reservas'!$L$14:$L$2013,AU217)="Ocorrência","O",IF(INDEX('Controle de reservas'!$L$14:$L$2013,AU217)="Programado","PROG",IF(INDEX('Controle de reservas'!$L$14:$L$2013,AU217)="Disponível no posto","DP","SEM SITUAÇÃO")))))))&amp;IF(INDEX('Controle de reservas'!$M$14:$M$2013,AU217)&lt;&gt;"",CHAR(10)&amp;INDEX('Controle de reservas'!$M$14:$M$2013,AU217),IF(OR(INDEX('Controle de reservas'!$L$14:$L$2013,AU217)="Em cobertura",INDEX('Controle de reservas'!$L$14:$L$2013,AU217)="Programado"),CHAR(10)&amp;"SEM LOCAL",""))&amp;IF(INDEX('Controle de reservas'!$N$14:$N$2013,AU217)&lt;&gt;"",CHAR(10)&amp;"Subst.: "&amp;INDEX('Controle de reservas'!$N$14:$N$2013,AU217),"")&amp;IF(AND(ISNUMBER(INDEX('Controle de reservas'!$I$14:$I$2013,AU217)),INDEX('Controle de reservas'!$I$14:$I$2013,AU217)&gt;0,INDEX('Controle de reservas'!$K$14:$K$2013,AU217)&gt;INDEX('Controle de reservas'!$I$14:$I$2013,AU217)),CHAR(10)&amp;"DIVERGÊNCIA DE DATAS","")&amp;IF(INDEX('Controle de reservas'!$P$14:$P$2013,AU217)&lt;&gt;"OK"," !",""))))</f>
      </c>
      <c r="H217" s="17">
        <f ca="1">IF(OR($AQ217=0,H$9="",H$9&lt;$AS217,AND($AT217&lt;&gt;"",H$9&gt;$AT217)),"",IF(AV217=0,"—",IF(INDEX('Controle de reservas'!$P$14:$P$2013,AV217)="DUPLICIDADE NO DIA","CONFLITO"&amp;IF(INDEX('Controle de reservas'!$M$14:$M$2013,AV217)&lt;&gt;"",CHAR(10)&amp;INDEX('Controle de reservas'!$M$14:$M$2013,AV217),"")&amp;IF(INDEX('Controle de reservas'!$N$14:$N$2013,AV217)&lt;&gt;"",CHAR(10)&amp;"Subst.: "&amp;INDEX('Controle de reservas'!$N$14:$N$2013,AV217),"")&amp;IF(AND(ISNUMBER(INDEX('Controle de reservas'!$I$14:$I$2013,AV217)),INDEX('Controle de reservas'!$I$14:$I$2013,AV217)&gt;0,INDEX('Controle de reservas'!$K$14:$K$2013,AV217)&gt;INDEX('Controle de reservas'!$I$14:$I$2013,AV217)),CHAR(10)&amp;"DIVERGÊNCIA DE DATAS",""),IF(INDEX('Controle de reservas'!$L$14:$L$2013,AV217)="Em cobertura","COV",IF(INDEX('Controle de reservas'!$L$14:$L$2013,AV217)="Disponível","DISP",IF(INDEX('Controle de reservas'!$L$14:$L$2013,AV217)="Não utilizado","NU",IF(INDEX('Controle de reservas'!$L$14:$L$2013,AV217)="Folga","F",IF(INDEX('Controle de reservas'!$L$14:$L$2013,AV217)="Ocorrência","O",IF(INDEX('Controle de reservas'!$L$14:$L$2013,AV217)="Programado","PROG",IF(INDEX('Controle de reservas'!$L$14:$L$2013,AV217)="Disponível no posto","DP","SEM SITUAÇÃO")))))))&amp;IF(INDEX('Controle de reservas'!$M$14:$M$2013,AV217)&lt;&gt;"",CHAR(10)&amp;INDEX('Controle de reservas'!$M$14:$M$2013,AV217),IF(OR(INDEX('Controle de reservas'!$L$14:$L$2013,AV217)="Em cobertura",INDEX('Controle de reservas'!$L$14:$L$2013,AV217)="Programado"),CHAR(10)&amp;"SEM LOCAL",""))&amp;IF(INDEX('Controle de reservas'!$N$14:$N$2013,AV217)&lt;&gt;"",CHAR(10)&amp;"Subst.: "&amp;INDEX('Controle de reservas'!$N$14:$N$2013,AV217),"")&amp;IF(AND(ISNUMBER(INDEX('Controle de reservas'!$I$14:$I$2013,AV217)),INDEX('Controle de reservas'!$I$14:$I$2013,AV217)&gt;0,INDEX('Controle de reservas'!$K$14:$K$2013,AV217)&gt;INDEX('Controle de reservas'!$I$14:$I$2013,AV217)),CHAR(10)&amp;"DIVERGÊNCIA DE DATAS","")&amp;IF(INDEX('Controle de reservas'!$P$14:$P$2013,AV217)&lt;&gt;"OK"," !",""))))</f>
      </c>
      <c r="I217" s="17">
        <f ca="1">IF(OR($AQ217=0,I$9="",I$9&lt;$AS217,AND($AT217&lt;&gt;"",I$9&gt;$AT217)),"",IF(AW217=0,"—",IF(INDEX('Controle de reservas'!$P$14:$P$2013,AW217)="DUPLICIDADE NO DIA","CONFLITO"&amp;IF(INDEX('Controle de reservas'!$M$14:$M$2013,AW217)&lt;&gt;"",CHAR(10)&amp;INDEX('Controle de reservas'!$M$14:$M$2013,AW217),"")&amp;IF(INDEX('Controle de reservas'!$N$14:$N$2013,AW217)&lt;&gt;"",CHAR(10)&amp;"Subst.: "&amp;INDEX('Controle de reservas'!$N$14:$N$2013,AW217),"")&amp;IF(AND(ISNUMBER(INDEX('Controle de reservas'!$I$14:$I$2013,AW217)),INDEX('Controle de reservas'!$I$14:$I$2013,AW217)&gt;0,INDEX('Controle de reservas'!$K$14:$K$2013,AW217)&gt;INDEX('Controle de reservas'!$I$14:$I$2013,AW217)),CHAR(10)&amp;"DIVERGÊNCIA DE DATAS",""),IF(INDEX('Controle de reservas'!$L$14:$L$2013,AW217)="Em cobertura","COV",IF(INDEX('Controle de reservas'!$L$14:$L$2013,AW217)="Disponível","DISP",IF(INDEX('Controle de reservas'!$L$14:$L$2013,AW217)="Não utilizado","NU",IF(INDEX('Controle de reservas'!$L$14:$L$2013,AW217)="Folga","F",IF(INDEX('Controle de reservas'!$L$14:$L$2013,AW217)="Ocorrência","O",IF(INDEX('Controle de reservas'!$L$14:$L$2013,AW217)="Programado","PROG",IF(INDEX('Controle de reservas'!$L$14:$L$2013,AW217)="Disponível no posto","DP","SEM SITUAÇÃO")))))))&amp;IF(INDEX('Controle de reservas'!$M$14:$M$2013,AW217)&lt;&gt;"",CHAR(10)&amp;INDEX('Controle de reservas'!$M$14:$M$2013,AW217),IF(OR(INDEX('Controle de reservas'!$L$14:$L$2013,AW217)="Em cobertura",INDEX('Controle de reservas'!$L$14:$L$2013,AW217)="Programado"),CHAR(10)&amp;"SEM LOCAL",""))&amp;IF(INDEX('Controle de reservas'!$N$14:$N$2013,AW217)&lt;&gt;"",CHAR(10)&amp;"Subst.: "&amp;INDEX('Controle de reservas'!$N$14:$N$2013,AW217),"")&amp;IF(AND(ISNUMBER(INDEX('Controle de reservas'!$I$14:$I$2013,AW217)),INDEX('Controle de reservas'!$I$14:$I$2013,AW217)&gt;0,INDEX('Controle de reservas'!$K$14:$K$2013,AW217)&gt;INDEX('Controle de reservas'!$I$14:$I$2013,AW217)),CHAR(10)&amp;"DIVERGÊNCIA DE DATAS","")&amp;IF(INDEX('Controle de reservas'!$P$14:$P$2013,AW217)&lt;&gt;"OK"," !",""))))</f>
      </c>
      <c r="J217" s="17">
        <f ca="1">IF(OR($AQ217=0,J$9="",J$9&lt;$AS217,AND($AT217&lt;&gt;"",J$9&gt;$AT217)),"",IF(AX217=0,"—",IF(INDEX('Controle de reservas'!$P$14:$P$2013,AX217)="DUPLICIDADE NO DIA","CONFLITO"&amp;IF(INDEX('Controle de reservas'!$M$14:$M$2013,AX217)&lt;&gt;"",CHAR(10)&amp;INDEX('Controle de reservas'!$M$14:$M$2013,AX217),"")&amp;IF(INDEX('Controle de reservas'!$N$14:$N$2013,AX217)&lt;&gt;"",CHAR(10)&amp;"Subst.: "&amp;INDEX('Controle de reservas'!$N$14:$N$2013,AX217),"")&amp;IF(AND(ISNUMBER(INDEX('Controle de reservas'!$I$14:$I$2013,AX217)),INDEX('Controle de reservas'!$I$14:$I$2013,AX217)&gt;0,INDEX('Controle de reservas'!$K$14:$K$2013,AX217)&gt;INDEX('Controle de reservas'!$I$14:$I$2013,AX217)),CHAR(10)&amp;"DIVERGÊNCIA DE DATAS",""),IF(INDEX('Controle de reservas'!$L$14:$L$2013,AX217)="Em cobertura","COV",IF(INDEX('Controle de reservas'!$L$14:$L$2013,AX217)="Disponível","DISP",IF(INDEX('Controle de reservas'!$L$14:$L$2013,AX217)="Não utilizado","NU",IF(INDEX('Controle de reservas'!$L$14:$L$2013,AX217)="Folga","F",IF(INDEX('Controle de reservas'!$L$14:$L$2013,AX217)="Ocorrência","O",IF(INDEX('Controle de reservas'!$L$14:$L$2013,AX217)="Programado","PROG",IF(INDEX('Controle de reservas'!$L$14:$L$2013,AX217)="Disponível no posto","DP","SEM SITUAÇÃO")))))))&amp;IF(INDEX('Controle de reservas'!$M$14:$M$2013,AX217)&lt;&gt;"",CHAR(10)&amp;INDEX('Controle de reservas'!$M$14:$M$2013,AX217),IF(OR(INDEX('Controle de reservas'!$L$14:$L$2013,AX217)="Em cobertura",INDEX('Controle de reservas'!$L$14:$L$2013,AX217)="Programado"),CHAR(10)&amp;"SEM LOCAL",""))&amp;IF(INDEX('Controle de reservas'!$N$14:$N$2013,AX217)&lt;&gt;"",CHAR(10)&amp;"Subst.: "&amp;INDEX('Controle de reservas'!$N$14:$N$2013,AX217),"")&amp;IF(AND(ISNUMBER(INDEX('Controle de reservas'!$I$14:$I$2013,AX217)),INDEX('Controle de reservas'!$I$14:$I$2013,AX217)&gt;0,INDEX('Controle de reservas'!$K$14:$K$2013,AX217)&gt;INDEX('Controle de reservas'!$I$14:$I$2013,AX217)),CHAR(10)&amp;"DIVERGÊNCIA DE DATAS","")&amp;IF(INDEX('Controle de reservas'!$P$14:$P$2013,AX217)&lt;&gt;"OK"," !",""))))</f>
      </c>
      <c r="K217" s="17">
        <f ca="1">IF(OR($AQ217=0,K$9="",K$9&lt;$AS217,AND($AT217&lt;&gt;"",K$9&gt;$AT217)),"",IF(AY217=0,"—",IF(INDEX('Controle de reservas'!$P$14:$P$2013,AY217)="DUPLICIDADE NO DIA","CONFLITO"&amp;IF(INDEX('Controle de reservas'!$M$14:$M$2013,AY217)&lt;&gt;"",CHAR(10)&amp;INDEX('Controle de reservas'!$M$14:$M$2013,AY217),"")&amp;IF(INDEX('Controle de reservas'!$N$14:$N$2013,AY217)&lt;&gt;"",CHAR(10)&amp;"Subst.: "&amp;INDEX('Controle de reservas'!$N$14:$N$2013,AY217),"")&amp;IF(AND(ISNUMBER(INDEX('Controle de reservas'!$I$14:$I$2013,AY217)),INDEX('Controle de reservas'!$I$14:$I$2013,AY217)&gt;0,INDEX('Controle de reservas'!$K$14:$K$2013,AY217)&gt;INDEX('Controle de reservas'!$I$14:$I$2013,AY217)),CHAR(10)&amp;"DIVERGÊNCIA DE DATAS",""),IF(INDEX('Controle de reservas'!$L$14:$L$2013,AY217)="Em cobertura","COV",IF(INDEX('Controle de reservas'!$L$14:$L$2013,AY217)="Disponível","DISP",IF(INDEX('Controle de reservas'!$L$14:$L$2013,AY217)="Não utilizado","NU",IF(INDEX('Controle de reservas'!$L$14:$L$2013,AY217)="Folga","F",IF(INDEX('Controle de reservas'!$L$14:$L$2013,AY217)="Ocorrência","O",IF(INDEX('Controle de reservas'!$L$14:$L$2013,AY217)="Programado","PROG",IF(INDEX('Controle de reservas'!$L$14:$L$2013,AY217)="Disponível no posto","DP","SEM SITUAÇÃO")))))))&amp;IF(INDEX('Controle de reservas'!$M$14:$M$2013,AY217)&lt;&gt;"",CHAR(10)&amp;INDEX('Controle de reservas'!$M$14:$M$2013,AY217),IF(OR(INDEX('Controle de reservas'!$L$14:$L$2013,AY217)="Em cobertura",INDEX('Controle de reservas'!$L$14:$L$2013,AY217)="Programado"),CHAR(10)&amp;"SEM LOCAL",""))&amp;IF(INDEX('Controle de reservas'!$N$14:$N$2013,AY217)&lt;&gt;"",CHAR(10)&amp;"Subst.: "&amp;INDEX('Controle de reservas'!$N$14:$N$2013,AY217),"")&amp;IF(AND(ISNUMBER(INDEX('Controle de reservas'!$I$14:$I$2013,AY217)),INDEX('Controle de reservas'!$I$14:$I$2013,AY217)&gt;0,INDEX('Controle de reservas'!$K$14:$K$2013,AY217)&gt;INDEX('Controle de reservas'!$I$14:$I$2013,AY217)),CHAR(10)&amp;"DIVERGÊNCIA DE DATAS","")&amp;IF(INDEX('Controle de reservas'!$P$14:$P$2013,AY217)&lt;&gt;"OK"," !",""))))</f>
      </c>
      <c r="L217" s="17">
        <f ca="1">IF(OR($AQ217=0,L$9="",L$9&lt;$AS217,AND($AT217&lt;&gt;"",L$9&gt;$AT217)),"",IF(AZ217=0,"—",IF(INDEX('Controle de reservas'!$P$14:$P$2013,AZ217)="DUPLICIDADE NO DIA","CONFLITO"&amp;IF(INDEX('Controle de reservas'!$M$14:$M$2013,AZ217)&lt;&gt;"",CHAR(10)&amp;INDEX('Controle de reservas'!$M$14:$M$2013,AZ217),"")&amp;IF(INDEX('Controle de reservas'!$N$14:$N$2013,AZ217)&lt;&gt;"",CHAR(10)&amp;"Subst.: "&amp;INDEX('Controle de reservas'!$N$14:$N$2013,AZ217),"")&amp;IF(AND(ISNUMBER(INDEX('Controle de reservas'!$I$14:$I$2013,AZ217)),INDEX('Controle de reservas'!$I$14:$I$2013,AZ217)&gt;0,INDEX('Controle de reservas'!$K$14:$K$2013,AZ217)&gt;INDEX('Controle de reservas'!$I$14:$I$2013,AZ217)),CHAR(10)&amp;"DIVERGÊNCIA DE DATAS",""),IF(INDEX('Controle de reservas'!$L$14:$L$2013,AZ217)="Em cobertura","COV",IF(INDEX('Controle de reservas'!$L$14:$L$2013,AZ217)="Disponível","DISP",IF(INDEX('Controle de reservas'!$L$14:$L$2013,AZ217)="Não utilizado","NU",IF(INDEX('Controle de reservas'!$L$14:$L$2013,AZ217)="Folga","F",IF(INDEX('Controle de reservas'!$L$14:$L$2013,AZ217)="Ocorrência","O",IF(INDEX('Controle de reservas'!$L$14:$L$2013,AZ217)="Programado","PROG",IF(INDEX('Controle de reservas'!$L$14:$L$2013,AZ217)="Disponível no posto","DP","SEM SITUAÇÃO")))))))&amp;IF(INDEX('Controle de reservas'!$M$14:$M$2013,AZ217)&lt;&gt;"",CHAR(10)&amp;INDEX('Controle de reservas'!$M$14:$M$2013,AZ217),IF(OR(INDEX('Controle de reservas'!$L$14:$L$2013,AZ217)="Em cobertura",INDEX('Controle de reservas'!$L$14:$L$2013,AZ217)="Programado"),CHAR(10)&amp;"SEM LOCAL",""))&amp;IF(INDEX('Controle de reservas'!$N$14:$N$2013,AZ217)&lt;&gt;"",CHAR(10)&amp;"Subst.: "&amp;INDEX('Controle de reservas'!$N$14:$N$2013,AZ217),"")&amp;IF(AND(ISNUMBER(INDEX('Controle de reservas'!$I$14:$I$2013,AZ217)),INDEX('Controle de reservas'!$I$14:$I$2013,AZ217)&gt;0,INDEX('Controle de reservas'!$K$14:$K$2013,AZ217)&gt;INDEX('Controle de reservas'!$I$14:$I$2013,AZ217)),CHAR(10)&amp;"DIVERGÊNCIA DE DATAS","")&amp;IF(INDEX('Controle de reservas'!$P$14:$P$2013,AZ217)&lt;&gt;"OK"," !",""))))</f>
      </c>
      <c r="M217" s="17">
        <f ca="1">IF(OR($AQ217=0,M$9="",M$9&lt;$AS217,AND($AT217&lt;&gt;"",M$9&gt;$AT217)),"",IF(BA217=0,"—",IF(INDEX('Controle de reservas'!$P$14:$P$2013,BA217)="DUPLICIDADE NO DIA","CONFLITO"&amp;IF(INDEX('Controle de reservas'!$M$14:$M$2013,BA217)&lt;&gt;"",CHAR(10)&amp;INDEX('Controle de reservas'!$M$14:$M$2013,BA217),"")&amp;IF(INDEX('Controle de reservas'!$N$14:$N$2013,BA217)&lt;&gt;"",CHAR(10)&amp;"Subst.: "&amp;INDEX('Controle de reservas'!$N$14:$N$2013,BA217),"")&amp;IF(AND(ISNUMBER(INDEX('Controle de reservas'!$I$14:$I$2013,BA217)),INDEX('Controle de reservas'!$I$14:$I$2013,BA217)&gt;0,INDEX('Controle de reservas'!$K$14:$K$2013,BA217)&gt;INDEX('Controle de reservas'!$I$14:$I$2013,BA217)),CHAR(10)&amp;"DIVERGÊNCIA DE DATAS",""),IF(INDEX('Controle de reservas'!$L$14:$L$2013,BA217)="Em cobertura","COV",IF(INDEX('Controle de reservas'!$L$14:$L$2013,BA217)="Disponível","DISP",IF(INDEX('Controle de reservas'!$L$14:$L$2013,BA217)="Não utilizado","NU",IF(INDEX('Controle de reservas'!$L$14:$L$2013,BA217)="Folga","F",IF(INDEX('Controle de reservas'!$L$14:$L$2013,BA217)="Ocorrência","O",IF(INDEX('Controle de reservas'!$L$14:$L$2013,BA217)="Programado","PROG",IF(INDEX('Controle de reservas'!$L$14:$L$2013,BA217)="Disponível no posto","DP","SEM SITUAÇÃO")))))))&amp;IF(INDEX('Controle de reservas'!$M$14:$M$2013,BA217)&lt;&gt;"",CHAR(10)&amp;INDEX('Controle de reservas'!$M$14:$M$2013,BA217),IF(OR(INDEX('Controle de reservas'!$L$14:$L$2013,BA217)="Em cobertura",INDEX('Controle de reservas'!$L$14:$L$2013,BA217)="Programado"),CHAR(10)&amp;"SEM LOCAL",""))&amp;IF(INDEX('Controle de reservas'!$N$14:$N$2013,BA217)&lt;&gt;"",CHAR(10)&amp;"Subst.: "&amp;INDEX('Controle de reservas'!$N$14:$N$2013,BA217),"")&amp;IF(AND(ISNUMBER(INDEX('Controle de reservas'!$I$14:$I$2013,BA217)),INDEX('Controle de reservas'!$I$14:$I$2013,BA217)&gt;0,INDEX('Controle de reservas'!$K$14:$K$2013,BA217)&gt;INDEX('Controle de reservas'!$I$14:$I$2013,BA217)),CHAR(10)&amp;"DIVERGÊNCIA DE DATAS","")&amp;IF(INDEX('Controle de reservas'!$P$14:$P$2013,BA217)&lt;&gt;"OK"," !",""))))</f>
      </c>
      <c r="N217" s="17">
        <f ca="1">IF(OR($AQ217=0,N$9="",N$9&lt;$AS217,AND($AT217&lt;&gt;"",N$9&gt;$AT217)),"",IF(BB217=0,"—",IF(INDEX('Controle de reservas'!$P$14:$P$2013,BB217)="DUPLICIDADE NO DIA","CONFLITO"&amp;IF(INDEX('Controle de reservas'!$M$14:$M$2013,BB217)&lt;&gt;"",CHAR(10)&amp;INDEX('Controle de reservas'!$M$14:$M$2013,BB217),"")&amp;IF(INDEX('Controle de reservas'!$N$14:$N$2013,BB217)&lt;&gt;"",CHAR(10)&amp;"Subst.: "&amp;INDEX('Controle de reservas'!$N$14:$N$2013,BB217),"")&amp;IF(AND(ISNUMBER(INDEX('Controle de reservas'!$I$14:$I$2013,BB217)),INDEX('Controle de reservas'!$I$14:$I$2013,BB217)&gt;0,INDEX('Controle de reservas'!$K$14:$K$2013,BB217)&gt;INDEX('Controle de reservas'!$I$14:$I$2013,BB217)),CHAR(10)&amp;"DIVERGÊNCIA DE DATAS",""),IF(INDEX('Controle de reservas'!$L$14:$L$2013,BB217)="Em cobertura","COV",IF(INDEX('Controle de reservas'!$L$14:$L$2013,BB217)="Disponível","DISP",IF(INDEX('Controle de reservas'!$L$14:$L$2013,BB217)="Não utilizado","NU",IF(INDEX('Controle de reservas'!$L$14:$L$2013,BB217)="Folga","F",IF(INDEX('Controle de reservas'!$L$14:$L$2013,BB217)="Ocorrência","O",IF(INDEX('Controle de reservas'!$L$14:$L$2013,BB217)="Programado","PROG",IF(INDEX('Controle de reservas'!$L$14:$L$2013,BB217)="Disponível no posto","DP","SEM SITUAÇÃO")))))))&amp;IF(INDEX('Controle de reservas'!$M$14:$M$2013,BB217)&lt;&gt;"",CHAR(10)&amp;INDEX('Controle de reservas'!$M$14:$M$2013,BB217),IF(OR(INDEX('Controle de reservas'!$L$14:$L$2013,BB217)="Em cobertura",INDEX('Controle de reservas'!$L$14:$L$2013,BB217)="Programado"),CHAR(10)&amp;"SEM LOCAL",""))&amp;IF(INDEX('Controle de reservas'!$N$14:$N$2013,BB217)&lt;&gt;"",CHAR(10)&amp;"Subst.: "&amp;INDEX('Controle de reservas'!$N$14:$N$2013,BB217),"")&amp;IF(AND(ISNUMBER(INDEX('Controle de reservas'!$I$14:$I$2013,BB217)),INDEX('Controle de reservas'!$I$14:$I$2013,BB217)&gt;0,INDEX('Controle de reservas'!$K$14:$K$2013,BB217)&gt;INDEX('Controle de reservas'!$I$14:$I$2013,BB217)),CHAR(10)&amp;"DIVERGÊNCIA DE DATAS","")&amp;IF(INDEX('Controle de reservas'!$P$14:$P$2013,BB217)&lt;&gt;"OK"," !",""))))</f>
      </c>
      <c r="O217" s="17">
        <f ca="1">IF(OR($AQ217=0,O$9="",O$9&lt;$AS217,AND($AT217&lt;&gt;"",O$9&gt;$AT217)),"",IF(BC217=0,"—",IF(INDEX('Controle de reservas'!$P$14:$P$2013,BC217)="DUPLICIDADE NO DIA","CONFLITO"&amp;IF(INDEX('Controle de reservas'!$M$14:$M$2013,BC217)&lt;&gt;"",CHAR(10)&amp;INDEX('Controle de reservas'!$M$14:$M$2013,BC217),"")&amp;IF(INDEX('Controle de reservas'!$N$14:$N$2013,BC217)&lt;&gt;"",CHAR(10)&amp;"Subst.: "&amp;INDEX('Controle de reservas'!$N$14:$N$2013,BC217),"")&amp;IF(AND(ISNUMBER(INDEX('Controle de reservas'!$I$14:$I$2013,BC217)),INDEX('Controle de reservas'!$I$14:$I$2013,BC217)&gt;0,INDEX('Controle de reservas'!$K$14:$K$2013,BC217)&gt;INDEX('Controle de reservas'!$I$14:$I$2013,BC217)),CHAR(10)&amp;"DIVERGÊNCIA DE DATAS",""),IF(INDEX('Controle de reservas'!$L$14:$L$2013,BC217)="Em cobertura","COV",IF(INDEX('Controle de reservas'!$L$14:$L$2013,BC217)="Disponível","DISP",IF(INDEX('Controle de reservas'!$L$14:$L$2013,BC217)="Não utilizado","NU",IF(INDEX('Controle de reservas'!$L$14:$L$2013,BC217)="Folga","F",IF(INDEX('Controle de reservas'!$L$14:$L$2013,BC217)="Ocorrência","O",IF(INDEX('Controle de reservas'!$L$14:$L$2013,BC217)="Programado","PROG",IF(INDEX('Controle de reservas'!$L$14:$L$2013,BC217)="Disponível no posto","DP","SEM SITUAÇÃO")))))))&amp;IF(INDEX('Controle de reservas'!$M$14:$M$2013,BC217)&lt;&gt;"",CHAR(10)&amp;INDEX('Controle de reservas'!$M$14:$M$2013,BC217),IF(OR(INDEX('Controle de reservas'!$L$14:$L$2013,BC217)="Em cobertura",INDEX('Controle de reservas'!$L$14:$L$2013,BC217)="Programado"),CHAR(10)&amp;"SEM LOCAL",""))&amp;IF(INDEX('Controle de reservas'!$N$14:$N$2013,BC217)&lt;&gt;"",CHAR(10)&amp;"Subst.: "&amp;INDEX('Controle de reservas'!$N$14:$N$2013,BC217),"")&amp;IF(AND(ISNUMBER(INDEX('Controle de reservas'!$I$14:$I$2013,BC217)),INDEX('Controle de reservas'!$I$14:$I$2013,BC217)&gt;0,INDEX('Controle de reservas'!$K$14:$K$2013,BC217)&gt;INDEX('Controle de reservas'!$I$14:$I$2013,BC217)),CHAR(10)&amp;"DIVERGÊNCIA DE DATAS","")&amp;IF(INDEX('Controle de reservas'!$P$14:$P$2013,BC217)&lt;&gt;"OK"," !",""))))</f>
      </c>
      <c r="P217" s="17">
        <f ca="1">IF(OR($AQ217=0,P$9="",P$9&lt;$AS217,AND($AT217&lt;&gt;"",P$9&gt;$AT217)),"",IF(BD217=0,"—",IF(INDEX('Controle de reservas'!$P$14:$P$2013,BD217)="DUPLICIDADE NO DIA","CONFLITO"&amp;IF(INDEX('Controle de reservas'!$M$14:$M$2013,BD217)&lt;&gt;"",CHAR(10)&amp;INDEX('Controle de reservas'!$M$14:$M$2013,BD217),"")&amp;IF(INDEX('Controle de reservas'!$N$14:$N$2013,BD217)&lt;&gt;"",CHAR(10)&amp;"Subst.: "&amp;INDEX('Controle de reservas'!$N$14:$N$2013,BD217),"")&amp;IF(AND(ISNUMBER(INDEX('Controle de reservas'!$I$14:$I$2013,BD217)),INDEX('Controle de reservas'!$I$14:$I$2013,BD217)&gt;0,INDEX('Controle de reservas'!$K$14:$K$2013,BD217)&gt;INDEX('Controle de reservas'!$I$14:$I$2013,BD217)),CHAR(10)&amp;"DIVERGÊNCIA DE DATAS",""),IF(INDEX('Controle de reservas'!$L$14:$L$2013,BD217)="Em cobertura","COV",IF(INDEX('Controle de reservas'!$L$14:$L$2013,BD217)="Disponível","DISP",IF(INDEX('Controle de reservas'!$L$14:$L$2013,BD217)="Não utilizado","NU",IF(INDEX('Controle de reservas'!$L$14:$L$2013,BD217)="Folga","F",IF(INDEX('Controle de reservas'!$L$14:$L$2013,BD217)="Ocorrência","O",IF(INDEX('Controle de reservas'!$L$14:$L$2013,BD217)="Programado","PROG",IF(INDEX('Controle de reservas'!$L$14:$L$2013,BD217)="Disponível no posto","DP","SEM SITUAÇÃO")))))))&amp;IF(INDEX('Controle de reservas'!$M$14:$M$2013,BD217)&lt;&gt;"",CHAR(10)&amp;INDEX('Controle de reservas'!$M$14:$M$2013,BD217),IF(OR(INDEX('Controle de reservas'!$L$14:$L$2013,BD217)="Em cobertura",INDEX('Controle de reservas'!$L$14:$L$2013,BD217)="Programado"),CHAR(10)&amp;"SEM LOCAL",""))&amp;IF(INDEX('Controle de reservas'!$N$14:$N$2013,BD217)&lt;&gt;"",CHAR(10)&amp;"Subst.: "&amp;INDEX('Controle de reservas'!$N$14:$N$2013,BD217),"")&amp;IF(AND(ISNUMBER(INDEX('Controle de reservas'!$I$14:$I$2013,BD217)),INDEX('Controle de reservas'!$I$14:$I$2013,BD217)&gt;0,INDEX('Controle de reservas'!$K$14:$K$2013,BD217)&gt;INDEX('Controle de reservas'!$I$14:$I$2013,BD217)),CHAR(10)&amp;"DIVERGÊNCIA DE DATAS","")&amp;IF(INDEX('Controle de reservas'!$P$14:$P$2013,BD217)&lt;&gt;"OK"," !",""))))</f>
      </c>
      <c r="Q217" s="17">
        <f ca="1">IF(OR($AQ217=0,Q$9="",Q$9&lt;$AS217,AND($AT217&lt;&gt;"",Q$9&gt;$AT217)),"",IF(BE217=0,"—",IF(INDEX('Controle de reservas'!$P$14:$P$2013,BE217)="DUPLICIDADE NO DIA","CONFLITO"&amp;IF(INDEX('Controle de reservas'!$M$14:$M$2013,BE217)&lt;&gt;"",CHAR(10)&amp;INDEX('Controle de reservas'!$M$14:$M$2013,BE217),"")&amp;IF(INDEX('Controle de reservas'!$N$14:$N$2013,BE217)&lt;&gt;"",CHAR(10)&amp;"Subst.: "&amp;INDEX('Controle de reservas'!$N$14:$N$2013,BE217),"")&amp;IF(AND(ISNUMBER(INDEX('Controle de reservas'!$I$14:$I$2013,BE217)),INDEX('Controle de reservas'!$I$14:$I$2013,BE217)&gt;0,INDEX('Controle de reservas'!$K$14:$K$2013,BE217)&gt;INDEX('Controle de reservas'!$I$14:$I$2013,BE217)),CHAR(10)&amp;"DIVERGÊNCIA DE DATAS",""),IF(INDEX('Controle de reservas'!$L$14:$L$2013,BE217)="Em cobertura","COV",IF(INDEX('Controle de reservas'!$L$14:$L$2013,BE217)="Disponível","DISP",IF(INDEX('Controle de reservas'!$L$14:$L$2013,BE217)="Não utilizado","NU",IF(INDEX('Controle de reservas'!$L$14:$L$2013,BE217)="Folga","F",IF(INDEX('Controle de reservas'!$L$14:$L$2013,BE217)="Ocorrência","O",IF(INDEX('Controle de reservas'!$L$14:$L$2013,BE217)="Programado","PROG",IF(INDEX('Controle de reservas'!$L$14:$L$2013,BE217)="Disponível no posto","DP","SEM SITUAÇÃO")))))))&amp;IF(INDEX('Controle de reservas'!$M$14:$M$2013,BE217)&lt;&gt;"",CHAR(10)&amp;INDEX('Controle de reservas'!$M$14:$M$2013,BE217),IF(OR(INDEX('Controle de reservas'!$L$14:$L$2013,BE217)="Em cobertura",INDEX('Controle de reservas'!$L$14:$L$2013,BE217)="Programado"),CHAR(10)&amp;"SEM LOCAL",""))&amp;IF(INDEX('Controle de reservas'!$N$14:$N$2013,BE217)&lt;&gt;"",CHAR(10)&amp;"Subst.: "&amp;INDEX('Controle de reservas'!$N$14:$N$2013,BE217),"")&amp;IF(AND(ISNUMBER(INDEX('Controle de reservas'!$I$14:$I$2013,BE217)),INDEX('Controle de reservas'!$I$14:$I$2013,BE217)&gt;0,INDEX('Controle de reservas'!$K$14:$K$2013,BE217)&gt;INDEX('Controle de reservas'!$I$14:$I$2013,BE217)),CHAR(10)&amp;"DIVERGÊNCIA DE DATAS","")&amp;IF(INDEX('Controle de reservas'!$P$14:$P$2013,BE217)&lt;&gt;"OK"," !",""))))</f>
      </c>
      <c r="R217" s="17">
        <f ca="1">IF(OR($AQ217=0,R$9="",R$9&lt;$AS217,AND($AT217&lt;&gt;"",R$9&gt;$AT217)),"",IF(BF217=0,"—",IF(INDEX('Controle de reservas'!$P$14:$P$2013,BF217)="DUPLICIDADE NO DIA","CONFLITO"&amp;IF(INDEX('Controle de reservas'!$M$14:$M$2013,BF217)&lt;&gt;"",CHAR(10)&amp;INDEX('Controle de reservas'!$M$14:$M$2013,BF217),"")&amp;IF(INDEX('Controle de reservas'!$N$14:$N$2013,BF217)&lt;&gt;"",CHAR(10)&amp;"Subst.: "&amp;INDEX('Controle de reservas'!$N$14:$N$2013,BF217),"")&amp;IF(AND(ISNUMBER(INDEX('Controle de reservas'!$I$14:$I$2013,BF217)),INDEX('Controle de reservas'!$I$14:$I$2013,BF217)&gt;0,INDEX('Controle de reservas'!$K$14:$K$2013,BF217)&gt;INDEX('Controle de reservas'!$I$14:$I$2013,BF217)),CHAR(10)&amp;"DIVERGÊNCIA DE DATAS",""),IF(INDEX('Controle de reservas'!$L$14:$L$2013,BF217)="Em cobertura","COV",IF(INDEX('Controle de reservas'!$L$14:$L$2013,BF217)="Disponível","DISP",IF(INDEX('Controle de reservas'!$L$14:$L$2013,BF217)="Não utilizado","NU",IF(INDEX('Controle de reservas'!$L$14:$L$2013,BF217)="Folga","F",IF(INDEX('Controle de reservas'!$L$14:$L$2013,BF217)="Ocorrência","O",IF(INDEX('Controle de reservas'!$L$14:$L$2013,BF217)="Programado","PROG",IF(INDEX('Controle de reservas'!$L$14:$L$2013,BF217)="Disponível no posto","DP","SEM SITUAÇÃO")))))))&amp;IF(INDEX('Controle de reservas'!$M$14:$M$2013,BF217)&lt;&gt;"",CHAR(10)&amp;INDEX('Controle de reservas'!$M$14:$M$2013,BF217),IF(OR(INDEX('Controle de reservas'!$L$14:$L$2013,BF217)="Em cobertura",INDEX('Controle de reservas'!$L$14:$L$2013,BF217)="Programado"),CHAR(10)&amp;"SEM LOCAL",""))&amp;IF(INDEX('Controle de reservas'!$N$14:$N$2013,BF217)&lt;&gt;"",CHAR(10)&amp;"Subst.: "&amp;INDEX('Controle de reservas'!$N$14:$N$2013,BF217),"")&amp;IF(AND(ISNUMBER(INDEX('Controle de reservas'!$I$14:$I$2013,BF217)),INDEX('Controle de reservas'!$I$14:$I$2013,BF217)&gt;0,INDEX('Controle de reservas'!$K$14:$K$2013,BF217)&gt;INDEX('Controle de reservas'!$I$14:$I$2013,BF217)),CHAR(10)&amp;"DIVERGÊNCIA DE DATAS","")&amp;IF(INDEX('Controle de reservas'!$P$14:$P$2013,BF217)&lt;&gt;"OK"," !",""))))</f>
      </c>
      <c r="S217" s="17">
        <f ca="1">IF(OR($AQ217=0,S$9="",S$9&lt;$AS217,AND($AT217&lt;&gt;"",S$9&gt;$AT217)),"",IF(BG217=0,"—",IF(INDEX('Controle de reservas'!$P$14:$P$2013,BG217)="DUPLICIDADE NO DIA","CONFLITO"&amp;IF(INDEX('Controle de reservas'!$M$14:$M$2013,BG217)&lt;&gt;"",CHAR(10)&amp;INDEX('Controle de reservas'!$M$14:$M$2013,BG217),"")&amp;IF(INDEX('Controle de reservas'!$N$14:$N$2013,BG217)&lt;&gt;"",CHAR(10)&amp;"Subst.: "&amp;INDEX('Controle de reservas'!$N$14:$N$2013,BG217),"")&amp;IF(AND(ISNUMBER(INDEX('Controle de reservas'!$I$14:$I$2013,BG217)),INDEX('Controle de reservas'!$I$14:$I$2013,BG217)&gt;0,INDEX('Controle de reservas'!$K$14:$K$2013,BG217)&gt;INDEX('Controle de reservas'!$I$14:$I$2013,BG217)),CHAR(10)&amp;"DIVERGÊNCIA DE DATAS",""),IF(INDEX('Controle de reservas'!$L$14:$L$2013,BG217)="Em cobertura","COV",IF(INDEX('Controle de reservas'!$L$14:$L$2013,BG217)="Disponível","DISP",IF(INDEX('Controle de reservas'!$L$14:$L$2013,BG217)="Não utilizado","NU",IF(INDEX('Controle de reservas'!$L$14:$L$2013,BG217)="Folga","F",IF(INDEX('Controle de reservas'!$L$14:$L$2013,BG217)="Ocorrência","O",IF(INDEX('Controle de reservas'!$L$14:$L$2013,BG217)="Programado","PROG",IF(INDEX('Controle de reservas'!$L$14:$L$2013,BG217)="Disponível no posto","DP","SEM SITUAÇÃO")))))))&amp;IF(INDEX('Controle de reservas'!$M$14:$M$2013,BG217)&lt;&gt;"",CHAR(10)&amp;INDEX('Controle de reservas'!$M$14:$M$2013,BG217),IF(OR(INDEX('Controle de reservas'!$L$14:$L$2013,BG217)="Em cobertura",INDEX('Controle de reservas'!$L$14:$L$2013,BG217)="Programado"),CHAR(10)&amp;"SEM LOCAL",""))&amp;IF(INDEX('Controle de reservas'!$N$14:$N$2013,BG217)&lt;&gt;"",CHAR(10)&amp;"Subst.: "&amp;INDEX('Controle de reservas'!$N$14:$N$2013,BG217),"")&amp;IF(AND(ISNUMBER(INDEX('Controle de reservas'!$I$14:$I$2013,BG217)),INDEX('Controle de reservas'!$I$14:$I$2013,BG217)&gt;0,INDEX('Controle de reservas'!$K$14:$K$2013,BG217)&gt;INDEX('Controle de reservas'!$I$14:$I$2013,BG217)),CHAR(10)&amp;"DIVERGÊNCIA DE DATAS","")&amp;IF(INDEX('Controle de reservas'!$P$14:$P$2013,BG217)&lt;&gt;"OK"," !",""))))</f>
      </c>
      <c r="T217" s="17">
        <f ca="1">IF(OR($AQ217=0,T$9="",T$9&lt;$AS217,AND($AT217&lt;&gt;"",T$9&gt;$AT217)),"",IF(BH217=0,"—",IF(INDEX('Controle de reservas'!$P$14:$P$2013,BH217)="DUPLICIDADE NO DIA","CONFLITO"&amp;IF(INDEX('Controle de reservas'!$M$14:$M$2013,BH217)&lt;&gt;"",CHAR(10)&amp;INDEX('Controle de reservas'!$M$14:$M$2013,BH217),"")&amp;IF(INDEX('Controle de reservas'!$N$14:$N$2013,BH217)&lt;&gt;"",CHAR(10)&amp;"Subst.: "&amp;INDEX('Controle de reservas'!$N$14:$N$2013,BH217),"")&amp;IF(AND(ISNUMBER(INDEX('Controle de reservas'!$I$14:$I$2013,BH217)),INDEX('Controle de reservas'!$I$14:$I$2013,BH217)&gt;0,INDEX('Controle de reservas'!$K$14:$K$2013,BH217)&gt;INDEX('Controle de reservas'!$I$14:$I$2013,BH217)),CHAR(10)&amp;"DIVERGÊNCIA DE DATAS",""),IF(INDEX('Controle de reservas'!$L$14:$L$2013,BH217)="Em cobertura","COV",IF(INDEX('Controle de reservas'!$L$14:$L$2013,BH217)="Disponível","DISP",IF(INDEX('Controle de reservas'!$L$14:$L$2013,BH217)="Não utilizado","NU",IF(INDEX('Controle de reservas'!$L$14:$L$2013,BH217)="Folga","F",IF(INDEX('Controle de reservas'!$L$14:$L$2013,BH217)="Ocorrência","O",IF(INDEX('Controle de reservas'!$L$14:$L$2013,BH217)="Programado","PROG",IF(INDEX('Controle de reservas'!$L$14:$L$2013,BH217)="Disponível no posto","DP","SEM SITUAÇÃO")))))))&amp;IF(INDEX('Controle de reservas'!$M$14:$M$2013,BH217)&lt;&gt;"",CHAR(10)&amp;INDEX('Controle de reservas'!$M$14:$M$2013,BH217),IF(OR(INDEX('Controle de reservas'!$L$14:$L$2013,BH217)="Em cobertura",INDEX('Controle de reservas'!$L$14:$L$2013,BH217)="Programado"),CHAR(10)&amp;"SEM LOCAL",""))&amp;IF(INDEX('Controle de reservas'!$N$14:$N$2013,BH217)&lt;&gt;"",CHAR(10)&amp;"Subst.: "&amp;INDEX('Controle de reservas'!$N$14:$N$2013,BH217),"")&amp;IF(AND(ISNUMBER(INDEX('Controle de reservas'!$I$14:$I$2013,BH217)),INDEX('Controle de reservas'!$I$14:$I$2013,BH217)&gt;0,INDEX('Controle de reservas'!$K$14:$K$2013,BH217)&gt;INDEX('Controle de reservas'!$I$14:$I$2013,BH217)),CHAR(10)&amp;"DIVERGÊNCIA DE DATAS","")&amp;IF(INDEX('Controle de reservas'!$P$14:$P$2013,BH217)&lt;&gt;"OK"," !",""))))</f>
      </c>
      <c r="U217" s="17">
        <f ca="1">IF(OR($AQ217=0,U$9="",U$9&lt;$AS217,AND($AT217&lt;&gt;"",U$9&gt;$AT217)),"",IF(BI217=0,"—",IF(INDEX('Controle de reservas'!$P$14:$P$2013,BI217)="DUPLICIDADE NO DIA","CONFLITO"&amp;IF(INDEX('Controle de reservas'!$M$14:$M$2013,BI217)&lt;&gt;"",CHAR(10)&amp;INDEX('Controle de reservas'!$M$14:$M$2013,BI217),"")&amp;IF(INDEX('Controle de reservas'!$N$14:$N$2013,BI217)&lt;&gt;"",CHAR(10)&amp;"Subst.: "&amp;INDEX('Controle de reservas'!$N$14:$N$2013,BI217),"")&amp;IF(AND(ISNUMBER(INDEX('Controle de reservas'!$I$14:$I$2013,BI217)),INDEX('Controle de reservas'!$I$14:$I$2013,BI217)&gt;0,INDEX('Controle de reservas'!$K$14:$K$2013,BI217)&gt;INDEX('Controle de reservas'!$I$14:$I$2013,BI217)),CHAR(10)&amp;"DIVERGÊNCIA DE DATAS",""),IF(INDEX('Controle de reservas'!$L$14:$L$2013,BI217)="Em cobertura","COV",IF(INDEX('Controle de reservas'!$L$14:$L$2013,BI217)="Disponível","DISP",IF(INDEX('Controle de reservas'!$L$14:$L$2013,BI217)="Não utilizado","NU",IF(INDEX('Controle de reservas'!$L$14:$L$2013,BI217)="Folga","F",IF(INDEX('Controle de reservas'!$L$14:$L$2013,BI217)="Ocorrência","O",IF(INDEX('Controle de reservas'!$L$14:$L$2013,BI217)="Programado","PROG",IF(INDEX('Controle de reservas'!$L$14:$L$2013,BI217)="Disponível no posto","DP","SEM SITUAÇÃO")))))))&amp;IF(INDEX('Controle de reservas'!$M$14:$M$2013,BI217)&lt;&gt;"",CHAR(10)&amp;INDEX('Controle de reservas'!$M$14:$M$2013,BI217),IF(OR(INDEX('Controle de reservas'!$L$14:$L$2013,BI217)="Em cobertura",INDEX('Controle de reservas'!$L$14:$L$2013,BI217)="Programado"),CHAR(10)&amp;"SEM LOCAL",""))&amp;IF(INDEX('Controle de reservas'!$N$14:$N$2013,BI217)&lt;&gt;"",CHAR(10)&amp;"Subst.: "&amp;INDEX('Controle de reservas'!$N$14:$N$2013,BI217),"")&amp;IF(AND(ISNUMBER(INDEX('Controle de reservas'!$I$14:$I$2013,BI217)),INDEX('Controle de reservas'!$I$14:$I$2013,BI217)&gt;0,INDEX('Controle de reservas'!$K$14:$K$2013,BI217)&gt;INDEX('Controle de reservas'!$I$14:$I$2013,BI217)),CHAR(10)&amp;"DIVERGÊNCIA DE DATAS","")&amp;IF(INDEX('Controle de reservas'!$P$14:$P$2013,BI217)&lt;&gt;"OK"," !",""))))</f>
      </c>
      <c r="V217" s="17">
        <f ca="1">IF(OR($AQ217=0,V$9="",V$9&lt;$AS217,AND($AT217&lt;&gt;"",V$9&gt;$AT217)),"",IF(BJ217=0,"—",IF(INDEX('Controle de reservas'!$P$14:$P$2013,BJ217)="DUPLICIDADE NO DIA","CONFLITO"&amp;IF(INDEX('Controle de reservas'!$M$14:$M$2013,BJ217)&lt;&gt;"",CHAR(10)&amp;INDEX('Controle de reservas'!$M$14:$M$2013,BJ217),"")&amp;IF(INDEX('Controle de reservas'!$N$14:$N$2013,BJ217)&lt;&gt;"",CHAR(10)&amp;"Subst.: "&amp;INDEX('Controle de reservas'!$N$14:$N$2013,BJ217),"")&amp;IF(AND(ISNUMBER(INDEX('Controle de reservas'!$I$14:$I$2013,BJ217)),INDEX('Controle de reservas'!$I$14:$I$2013,BJ217)&gt;0,INDEX('Controle de reservas'!$K$14:$K$2013,BJ217)&gt;INDEX('Controle de reservas'!$I$14:$I$2013,BJ217)),CHAR(10)&amp;"DIVERGÊNCIA DE DATAS",""),IF(INDEX('Controle de reservas'!$L$14:$L$2013,BJ217)="Em cobertura","COV",IF(INDEX('Controle de reservas'!$L$14:$L$2013,BJ217)="Disponível","DISP",IF(INDEX('Controle de reservas'!$L$14:$L$2013,BJ217)="Não utilizado","NU",IF(INDEX('Controle de reservas'!$L$14:$L$2013,BJ217)="Folga","F",IF(INDEX('Controle de reservas'!$L$14:$L$2013,BJ217)="Ocorrência","O",IF(INDEX('Controle de reservas'!$L$14:$L$2013,BJ217)="Programado","PROG",IF(INDEX('Controle de reservas'!$L$14:$L$2013,BJ217)="Disponível no posto","DP","SEM SITUAÇÃO")))))))&amp;IF(INDEX('Controle de reservas'!$M$14:$M$2013,BJ217)&lt;&gt;"",CHAR(10)&amp;INDEX('Controle de reservas'!$M$14:$M$2013,BJ217),IF(OR(INDEX('Controle de reservas'!$L$14:$L$2013,BJ217)="Em cobertura",INDEX('Controle de reservas'!$L$14:$L$2013,BJ217)="Programado"),CHAR(10)&amp;"SEM LOCAL",""))&amp;IF(INDEX('Controle de reservas'!$N$14:$N$2013,BJ217)&lt;&gt;"",CHAR(10)&amp;"Subst.: "&amp;INDEX('Controle de reservas'!$N$14:$N$2013,BJ217),"")&amp;IF(AND(ISNUMBER(INDEX('Controle de reservas'!$I$14:$I$2013,BJ217)),INDEX('Controle de reservas'!$I$14:$I$2013,BJ217)&gt;0,INDEX('Controle de reservas'!$K$14:$K$2013,BJ217)&gt;INDEX('Controle de reservas'!$I$14:$I$2013,BJ217)),CHAR(10)&amp;"DIVERGÊNCIA DE DATAS","")&amp;IF(INDEX('Controle de reservas'!$P$14:$P$2013,BJ217)&lt;&gt;"OK"," !",""))))</f>
      </c>
      <c r="W217" s="17">
        <f ca="1">IF(OR($AQ217=0,W$9="",W$9&lt;$AS217,AND($AT217&lt;&gt;"",W$9&gt;$AT217)),"",IF(BK217=0,"—",IF(INDEX('Controle de reservas'!$P$14:$P$2013,BK217)="DUPLICIDADE NO DIA","CONFLITO"&amp;IF(INDEX('Controle de reservas'!$M$14:$M$2013,BK217)&lt;&gt;"",CHAR(10)&amp;INDEX('Controle de reservas'!$M$14:$M$2013,BK217),"")&amp;IF(INDEX('Controle de reservas'!$N$14:$N$2013,BK217)&lt;&gt;"",CHAR(10)&amp;"Subst.: "&amp;INDEX('Controle de reservas'!$N$14:$N$2013,BK217),"")&amp;IF(AND(ISNUMBER(INDEX('Controle de reservas'!$I$14:$I$2013,BK217)),INDEX('Controle de reservas'!$I$14:$I$2013,BK217)&gt;0,INDEX('Controle de reservas'!$K$14:$K$2013,BK217)&gt;INDEX('Controle de reservas'!$I$14:$I$2013,BK217)),CHAR(10)&amp;"DIVERGÊNCIA DE DATAS",""),IF(INDEX('Controle de reservas'!$L$14:$L$2013,BK217)="Em cobertura","COV",IF(INDEX('Controle de reservas'!$L$14:$L$2013,BK217)="Disponível","DISP",IF(INDEX('Controle de reservas'!$L$14:$L$2013,BK217)="Não utilizado","NU",IF(INDEX('Controle de reservas'!$L$14:$L$2013,BK217)="Folga","F",IF(INDEX('Controle de reservas'!$L$14:$L$2013,BK217)="Ocorrência","O",IF(INDEX('Controle de reservas'!$L$14:$L$2013,BK217)="Programado","PROG",IF(INDEX('Controle de reservas'!$L$14:$L$2013,BK217)="Disponível no posto","DP","SEM SITUAÇÃO")))))))&amp;IF(INDEX('Controle de reservas'!$M$14:$M$2013,BK217)&lt;&gt;"",CHAR(10)&amp;INDEX('Controle de reservas'!$M$14:$M$2013,BK217),IF(OR(INDEX('Controle de reservas'!$L$14:$L$2013,BK217)="Em cobertura",INDEX('Controle de reservas'!$L$14:$L$2013,BK217)="Programado"),CHAR(10)&amp;"SEM LOCAL",""))&amp;IF(INDEX('Controle de reservas'!$N$14:$N$2013,BK217)&lt;&gt;"",CHAR(10)&amp;"Subst.: "&amp;INDEX('Controle de reservas'!$N$14:$N$2013,BK217),"")&amp;IF(AND(ISNUMBER(INDEX('Controle de reservas'!$I$14:$I$2013,BK217)),INDEX('Controle de reservas'!$I$14:$I$2013,BK217)&gt;0,INDEX('Controle de reservas'!$K$14:$K$2013,BK217)&gt;INDEX('Controle de reservas'!$I$14:$I$2013,BK217)),CHAR(10)&amp;"DIVERGÊNCIA DE DATAS","")&amp;IF(INDEX('Controle de reservas'!$P$14:$P$2013,BK217)&lt;&gt;"OK"," !",""))))</f>
      </c>
      <c r="X217" s="17">
        <f ca="1">IF(OR($AQ217=0,X$9="",X$9&lt;$AS217,AND($AT217&lt;&gt;"",X$9&gt;$AT217)),"",IF(BL217=0,"—",IF(INDEX('Controle de reservas'!$P$14:$P$2013,BL217)="DUPLICIDADE NO DIA","CONFLITO"&amp;IF(INDEX('Controle de reservas'!$M$14:$M$2013,BL217)&lt;&gt;"",CHAR(10)&amp;INDEX('Controle de reservas'!$M$14:$M$2013,BL217),"")&amp;IF(INDEX('Controle de reservas'!$N$14:$N$2013,BL217)&lt;&gt;"",CHAR(10)&amp;"Subst.: "&amp;INDEX('Controle de reservas'!$N$14:$N$2013,BL217),"")&amp;IF(AND(ISNUMBER(INDEX('Controle de reservas'!$I$14:$I$2013,BL217)),INDEX('Controle de reservas'!$I$14:$I$2013,BL217)&gt;0,INDEX('Controle de reservas'!$K$14:$K$2013,BL217)&gt;INDEX('Controle de reservas'!$I$14:$I$2013,BL217)),CHAR(10)&amp;"DIVERGÊNCIA DE DATAS",""),IF(INDEX('Controle de reservas'!$L$14:$L$2013,BL217)="Em cobertura","COV",IF(INDEX('Controle de reservas'!$L$14:$L$2013,BL217)="Disponível","DISP",IF(INDEX('Controle de reservas'!$L$14:$L$2013,BL217)="Não utilizado","NU",IF(INDEX('Controle de reservas'!$L$14:$L$2013,BL217)="Folga","F",IF(INDEX('Controle de reservas'!$L$14:$L$2013,BL217)="Ocorrência","O",IF(INDEX('Controle de reservas'!$L$14:$L$2013,BL217)="Programado","PROG",IF(INDEX('Controle de reservas'!$L$14:$L$2013,BL217)="Disponível no posto","DP","SEM SITUAÇÃO")))))))&amp;IF(INDEX('Controle de reservas'!$M$14:$M$2013,BL217)&lt;&gt;"",CHAR(10)&amp;INDEX('Controle de reservas'!$M$14:$M$2013,BL217),IF(OR(INDEX('Controle de reservas'!$L$14:$L$2013,BL217)="Em cobertura",INDEX('Controle de reservas'!$L$14:$L$2013,BL217)="Programado"),CHAR(10)&amp;"SEM LOCAL",""))&amp;IF(INDEX('Controle de reservas'!$N$14:$N$2013,BL217)&lt;&gt;"",CHAR(10)&amp;"Subst.: "&amp;INDEX('Controle de reservas'!$N$14:$N$2013,BL217),"")&amp;IF(AND(ISNUMBER(INDEX('Controle de reservas'!$I$14:$I$2013,BL217)),INDEX('Controle de reservas'!$I$14:$I$2013,BL217)&gt;0,INDEX('Controle de reservas'!$K$14:$K$2013,BL217)&gt;INDEX('Controle de reservas'!$I$14:$I$2013,BL217)),CHAR(10)&amp;"DIVERGÊNCIA DE DATAS","")&amp;IF(INDEX('Controle de reservas'!$P$14:$P$2013,BL217)&lt;&gt;"OK"," !",""))))</f>
      </c>
      <c r="Y217" s="17">
        <f ca="1">IF(OR($AQ217=0,Y$9="",Y$9&lt;$AS217,AND($AT217&lt;&gt;"",Y$9&gt;$AT217)),"",IF(BM217=0,"—",IF(INDEX('Controle de reservas'!$P$14:$P$2013,BM217)="DUPLICIDADE NO DIA","CONFLITO"&amp;IF(INDEX('Controle de reservas'!$M$14:$M$2013,BM217)&lt;&gt;"",CHAR(10)&amp;INDEX('Controle de reservas'!$M$14:$M$2013,BM217),"")&amp;IF(INDEX('Controle de reservas'!$N$14:$N$2013,BM217)&lt;&gt;"",CHAR(10)&amp;"Subst.: "&amp;INDEX('Controle de reservas'!$N$14:$N$2013,BM217),"")&amp;IF(AND(ISNUMBER(INDEX('Controle de reservas'!$I$14:$I$2013,BM217)),INDEX('Controle de reservas'!$I$14:$I$2013,BM217)&gt;0,INDEX('Controle de reservas'!$K$14:$K$2013,BM217)&gt;INDEX('Controle de reservas'!$I$14:$I$2013,BM217)),CHAR(10)&amp;"DIVERGÊNCIA DE DATAS",""),IF(INDEX('Controle de reservas'!$L$14:$L$2013,BM217)="Em cobertura","COV",IF(INDEX('Controle de reservas'!$L$14:$L$2013,BM217)="Disponível","DISP",IF(INDEX('Controle de reservas'!$L$14:$L$2013,BM217)="Não utilizado","NU",IF(INDEX('Controle de reservas'!$L$14:$L$2013,BM217)="Folga","F",IF(INDEX('Controle de reservas'!$L$14:$L$2013,BM217)="Ocorrência","O",IF(INDEX('Controle de reservas'!$L$14:$L$2013,BM217)="Programado","PROG",IF(INDEX('Controle de reservas'!$L$14:$L$2013,BM217)="Disponível no posto","DP","SEM SITUAÇÃO")))))))&amp;IF(INDEX('Controle de reservas'!$M$14:$M$2013,BM217)&lt;&gt;"",CHAR(10)&amp;INDEX('Controle de reservas'!$M$14:$M$2013,BM217),IF(OR(INDEX('Controle de reservas'!$L$14:$L$2013,BM217)="Em cobertura",INDEX('Controle de reservas'!$L$14:$L$2013,BM217)="Programado"),CHAR(10)&amp;"SEM LOCAL",""))&amp;IF(INDEX('Controle de reservas'!$N$14:$N$2013,BM217)&lt;&gt;"",CHAR(10)&amp;"Subst.: "&amp;INDEX('Controle de reservas'!$N$14:$N$2013,BM217),"")&amp;IF(AND(ISNUMBER(INDEX('Controle de reservas'!$I$14:$I$2013,BM217)),INDEX('Controle de reservas'!$I$14:$I$2013,BM217)&gt;0,INDEX('Controle de reservas'!$K$14:$K$2013,BM217)&gt;INDEX('Controle de reservas'!$I$14:$I$2013,BM217)),CHAR(10)&amp;"DIVERGÊNCIA DE DATAS","")&amp;IF(INDEX('Controle de reservas'!$P$14:$P$2013,BM217)&lt;&gt;"OK"," !",""))))</f>
      </c>
      <c r="Z217" s="17">
        <f ca="1">IF(OR($AQ217=0,Z$9="",Z$9&lt;$AS217,AND($AT217&lt;&gt;"",Z$9&gt;$AT217)),"",IF(BN217=0,"—",IF(INDEX('Controle de reservas'!$P$14:$P$2013,BN217)="DUPLICIDADE NO DIA","CONFLITO"&amp;IF(INDEX('Controle de reservas'!$M$14:$M$2013,BN217)&lt;&gt;"",CHAR(10)&amp;INDEX('Controle de reservas'!$M$14:$M$2013,BN217),"")&amp;IF(INDEX('Controle de reservas'!$N$14:$N$2013,BN217)&lt;&gt;"",CHAR(10)&amp;"Subst.: "&amp;INDEX('Controle de reservas'!$N$14:$N$2013,BN217),"")&amp;IF(AND(ISNUMBER(INDEX('Controle de reservas'!$I$14:$I$2013,BN217)),INDEX('Controle de reservas'!$I$14:$I$2013,BN217)&gt;0,INDEX('Controle de reservas'!$K$14:$K$2013,BN217)&gt;INDEX('Controle de reservas'!$I$14:$I$2013,BN217)),CHAR(10)&amp;"DIVERGÊNCIA DE DATAS",""),IF(INDEX('Controle de reservas'!$L$14:$L$2013,BN217)="Em cobertura","COV",IF(INDEX('Controle de reservas'!$L$14:$L$2013,BN217)="Disponível","DISP",IF(INDEX('Controle de reservas'!$L$14:$L$2013,BN217)="Não utilizado","NU",IF(INDEX('Controle de reservas'!$L$14:$L$2013,BN217)="Folga","F",IF(INDEX('Controle de reservas'!$L$14:$L$2013,BN217)="Ocorrência","O",IF(INDEX('Controle de reservas'!$L$14:$L$2013,BN217)="Programado","PROG",IF(INDEX('Controle de reservas'!$L$14:$L$2013,BN217)="Disponível no posto","DP","SEM SITUAÇÃO")))))))&amp;IF(INDEX('Controle de reservas'!$M$14:$M$2013,BN217)&lt;&gt;"",CHAR(10)&amp;INDEX('Controle de reservas'!$M$14:$M$2013,BN217),IF(OR(INDEX('Controle de reservas'!$L$14:$L$2013,BN217)="Em cobertura",INDEX('Controle de reservas'!$L$14:$L$2013,BN217)="Programado"),CHAR(10)&amp;"SEM LOCAL",""))&amp;IF(INDEX('Controle de reservas'!$N$14:$N$2013,BN217)&lt;&gt;"",CHAR(10)&amp;"Subst.: "&amp;INDEX('Controle de reservas'!$N$14:$N$2013,BN217),"")&amp;IF(AND(ISNUMBER(INDEX('Controle de reservas'!$I$14:$I$2013,BN217)),INDEX('Controle de reservas'!$I$14:$I$2013,BN217)&gt;0,INDEX('Controle de reservas'!$K$14:$K$2013,BN217)&gt;INDEX('Controle de reservas'!$I$14:$I$2013,BN217)),CHAR(10)&amp;"DIVERGÊNCIA DE DATAS","")&amp;IF(INDEX('Controle de reservas'!$P$14:$P$2013,BN217)&lt;&gt;"OK"," !",""))))</f>
      </c>
      <c r="AA217" s="17">
        <f ca="1">IF(OR($AQ217=0,AA$9="",AA$9&lt;$AS217,AND($AT217&lt;&gt;"",AA$9&gt;$AT217)),"",IF(BO217=0,"—",IF(INDEX('Controle de reservas'!$P$14:$P$2013,BO217)="DUPLICIDADE NO DIA","CONFLITO"&amp;IF(INDEX('Controle de reservas'!$M$14:$M$2013,BO217)&lt;&gt;"",CHAR(10)&amp;INDEX('Controle de reservas'!$M$14:$M$2013,BO217),"")&amp;IF(INDEX('Controle de reservas'!$N$14:$N$2013,BO217)&lt;&gt;"",CHAR(10)&amp;"Subst.: "&amp;INDEX('Controle de reservas'!$N$14:$N$2013,BO217),"")&amp;IF(AND(ISNUMBER(INDEX('Controle de reservas'!$I$14:$I$2013,BO217)),INDEX('Controle de reservas'!$I$14:$I$2013,BO217)&gt;0,INDEX('Controle de reservas'!$K$14:$K$2013,BO217)&gt;INDEX('Controle de reservas'!$I$14:$I$2013,BO217)),CHAR(10)&amp;"DIVERGÊNCIA DE DATAS",""),IF(INDEX('Controle de reservas'!$L$14:$L$2013,BO217)="Em cobertura","COV",IF(INDEX('Controle de reservas'!$L$14:$L$2013,BO217)="Disponível","DISP",IF(INDEX('Controle de reservas'!$L$14:$L$2013,BO217)="Não utilizado","NU",IF(INDEX('Controle de reservas'!$L$14:$L$2013,BO217)="Folga","F",IF(INDEX('Controle de reservas'!$L$14:$L$2013,BO217)="Ocorrência","O",IF(INDEX('Controle de reservas'!$L$14:$L$2013,BO217)="Programado","PROG",IF(INDEX('Controle de reservas'!$L$14:$L$2013,BO217)="Disponível no posto","DP","SEM SITUAÇÃO")))))))&amp;IF(INDEX('Controle de reservas'!$M$14:$M$2013,BO217)&lt;&gt;"",CHAR(10)&amp;INDEX('Controle de reservas'!$M$14:$M$2013,BO217),IF(OR(INDEX('Controle de reservas'!$L$14:$L$2013,BO217)="Em cobertura",INDEX('Controle de reservas'!$L$14:$L$2013,BO217)="Programado"),CHAR(10)&amp;"SEM LOCAL",""))&amp;IF(INDEX('Controle de reservas'!$N$14:$N$2013,BO217)&lt;&gt;"",CHAR(10)&amp;"Subst.: "&amp;INDEX('Controle de reservas'!$N$14:$N$2013,BO217),"")&amp;IF(AND(ISNUMBER(INDEX('Controle de reservas'!$I$14:$I$2013,BO217)),INDEX('Controle de reservas'!$I$14:$I$2013,BO217)&gt;0,INDEX('Controle de reservas'!$K$14:$K$2013,BO217)&gt;INDEX('Controle de reservas'!$I$14:$I$2013,BO217)),CHAR(10)&amp;"DIVERGÊNCIA DE DATAS","")&amp;IF(INDEX('Controle de reservas'!$P$14:$P$2013,BO217)&lt;&gt;"OK"," !",""))))</f>
      </c>
      <c r="AB217" s="17">
        <f ca="1">IF(OR($AQ217=0,AB$9="",AB$9&lt;$AS217,AND($AT217&lt;&gt;"",AB$9&gt;$AT217)),"",IF(BP217=0,"—",IF(INDEX('Controle de reservas'!$P$14:$P$2013,BP217)="DUPLICIDADE NO DIA","CONFLITO"&amp;IF(INDEX('Controle de reservas'!$M$14:$M$2013,BP217)&lt;&gt;"",CHAR(10)&amp;INDEX('Controle de reservas'!$M$14:$M$2013,BP217),"")&amp;IF(INDEX('Controle de reservas'!$N$14:$N$2013,BP217)&lt;&gt;"",CHAR(10)&amp;"Subst.: "&amp;INDEX('Controle de reservas'!$N$14:$N$2013,BP217),"")&amp;IF(AND(ISNUMBER(INDEX('Controle de reservas'!$I$14:$I$2013,BP217)),INDEX('Controle de reservas'!$I$14:$I$2013,BP217)&gt;0,INDEX('Controle de reservas'!$K$14:$K$2013,BP217)&gt;INDEX('Controle de reservas'!$I$14:$I$2013,BP217)),CHAR(10)&amp;"DIVERGÊNCIA DE DATAS",""),IF(INDEX('Controle de reservas'!$L$14:$L$2013,BP217)="Em cobertura","COV",IF(INDEX('Controle de reservas'!$L$14:$L$2013,BP217)="Disponível","DISP",IF(INDEX('Controle de reservas'!$L$14:$L$2013,BP217)="Não utilizado","NU",IF(INDEX('Controle de reservas'!$L$14:$L$2013,BP217)="Folga","F",IF(INDEX('Controle de reservas'!$L$14:$L$2013,BP217)="Ocorrência","O",IF(INDEX('Controle de reservas'!$L$14:$L$2013,BP217)="Programado","PROG",IF(INDEX('Controle de reservas'!$L$14:$L$2013,BP217)="Disponível no posto","DP","SEM SITUAÇÃO")))))))&amp;IF(INDEX('Controle de reservas'!$M$14:$M$2013,BP217)&lt;&gt;"",CHAR(10)&amp;INDEX('Controle de reservas'!$M$14:$M$2013,BP217),IF(OR(INDEX('Controle de reservas'!$L$14:$L$2013,BP217)="Em cobertura",INDEX('Controle de reservas'!$L$14:$L$2013,BP217)="Programado"),CHAR(10)&amp;"SEM LOCAL",""))&amp;IF(INDEX('Controle de reservas'!$N$14:$N$2013,BP217)&lt;&gt;"",CHAR(10)&amp;"Subst.: "&amp;INDEX('Controle de reservas'!$N$14:$N$2013,BP217),"")&amp;IF(AND(ISNUMBER(INDEX('Controle de reservas'!$I$14:$I$2013,BP217)),INDEX('Controle de reservas'!$I$14:$I$2013,BP217)&gt;0,INDEX('Controle de reservas'!$K$14:$K$2013,BP217)&gt;INDEX('Controle de reservas'!$I$14:$I$2013,BP217)),CHAR(10)&amp;"DIVERGÊNCIA DE DATAS","")&amp;IF(INDEX('Controle de reservas'!$P$14:$P$2013,BP217)&lt;&gt;"OK"," !",""))))</f>
      </c>
      <c r="AC217" s="17">
        <f ca="1">IF(OR($AQ217=0,AC$9="",AC$9&lt;$AS217,AND($AT217&lt;&gt;"",AC$9&gt;$AT217)),"",IF(BQ217=0,"—",IF(INDEX('Controle de reservas'!$P$14:$P$2013,BQ217)="DUPLICIDADE NO DIA","CONFLITO"&amp;IF(INDEX('Controle de reservas'!$M$14:$M$2013,BQ217)&lt;&gt;"",CHAR(10)&amp;INDEX('Controle de reservas'!$M$14:$M$2013,BQ217),"")&amp;IF(INDEX('Controle de reservas'!$N$14:$N$2013,BQ217)&lt;&gt;"",CHAR(10)&amp;"Subst.: "&amp;INDEX('Controle de reservas'!$N$14:$N$2013,BQ217),"")&amp;IF(AND(ISNUMBER(INDEX('Controle de reservas'!$I$14:$I$2013,BQ217)),INDEX('Controle de reservas'!$I$14:$I$2013,BQ217)&gt;0,INDEX('Controle de reservas'!$K$14:$K$2013,BQ217)&gt;INDEX('Controle de reservas'!$I$14:$I$2013,BQ217)),CHAR(10)&amp;"DIVERGÊNCIA DE DATAS",""),IF(INDEX('Controle de reservas'!$L$14:$L$2013,BQ217)="Em cobertura","COV",IF(INDEX('Controle de reservas'!$L$14:$L$2013,BQ217)="Disponível","DISP",IF(INDEX('Controle de reservas'!$L$14:$L$2013,BQ217)="Não utilizado","NU",IF(INDEX('Controle de reservas'!$L$14:$L$2013,BQ217)="Folga","F",IF(INDEX('Controle de reservas'!$L$14:$L$2013,BQ217)="Ocorrência","O",IF(INDEX('Controle de reservas'!$L$14:$L$2013,BQ217)="Programado","PROG",IF(INDEX('Controle de reservas'!$L$14:$L$2013,BQ217)="Disponível no posto","DP","SEM SITUAÇÃO")))))))&amp;IF(INDEX('Controle de reservas'!$M$14:$M$2013,BQ217)&lt;&gt;"",CHAR(10)&amp;INDEX('Controle de reservas'!$M$14:$M$2013,BQ217),IF(OR(INDEX('Controle de reservas'!$L$14:$L$2013,BQ217)="Em cobertura",INDEX('Controle de reservas'!$L$14:$L$2013,BQ217)="Programado"),CHAR(10)&amp;"SEM LOCAL",""))&amp;IF(INDEX('Controle de reservas'!$N$14:$N$2013,BQ217)&lt;&gt;"",CHAR(10)&amp;"Subst.: "&amp;INDEX('Controle de reservas'!$N$14:$N$2013,BQ217),"")&amp;IF(AND(ISNUMBER(INDEX('Controle de reservas'!$I$14:$I$2013,BQ217)),INDEX('Controle de reservas'!$I$14:$I$2013,BQ217)&gt;0,INDEX('Controle de reservas'!$K$14:$K$2013,BQ217)&gt;INDEX('Controle de reservas'!$I$14:$I$2013,BQ217)),CHAR(10)&amp;"DIVERGÊNCIA DE DATAS","")&amp;IF(INDEX('Controle de reservas'!$P$14:$P$2013,BQ217)&lt;&gt;"OK"," !",""))))</f>
      </c>
      <c r="AD217" s="17">
        <f ca="1">IF(OR($AQ217=0,AD$9="",AD$9&lt;$AS217,AND($AT217&lt;&gt;"",AD$9&gt;$AT217)),"",IF(BR217=0,"—",IF(INDEX('Controle de reservas'!$P$14:$P$2013,BR217)="DUPLICIDADE NO DIA","CONFLITO"&amp;IF(INDEX('Controle de reservas'!$M$14:$M$2013,BR217)&lt;&gt;"",CHAR(10)&amp;INDEX('Controle de reservas'!$M$14:$M$2013,BR217),"")&amp;IF(INDEX('Controle de reservas'!$N$14:$N$2013,BR217)&lt;&gt;"",CHAR(10)&amp;"Subst.: "&amp;INDEX('Controle de reservas'!$N$14:$N$2013,BR217),"")&amp;IF(AND(ISNUMBER(INDEX('Controle de reservas'!$I$14:$I$2013,BR217)),INDEX('Controle de reservas'!$I$14:$I$2013,BR217)&gt;0,INDEX('Controle de reservas'!$K$14:$K$2013,BR217)&gt;INDEX('Controle de reservas'!$I$14:$I$2013,BR217)),CHAR(10)&amp;"DIVERGÊNCIA DE DATAS",""),IF(INDEX('Controle de reservas'!$L$14:$L$2013,BR217)="Em cobertura","COV",IF(INDEX('Controle de reservas'!$L$14:$L$2013,BR217)="Disponível","DISP",IF(INDEX('Controle de reservas'!$L$14:$L$2013,BR217)="Não utilizado","NU",IF(INDEX('Controle de reservas'!$L$14:$L$2013,BR217)="Folga","F",IF(INDEX('Controle de reservas'!$L$14:$L$2013,BR217)="Ocorrência","O",IF(INDEX('Controle de reservas'!$L$14:$L$2013,BR217)="Programado","PROG",IF(INDEX('Controle de reservas'!$L$14:$L$2013,BR217)="Disponível no posto","DP","SEM SITUAÇÃO")))))))&amp;IF(INDEX('Controle de reservas'!$M$14:$M$2013,BR217)&lt;&gt;"",CHAR(10)&amp;INDEX('Controle de reservas'!$M$14:$M$2013,BR217),IF(OR(INDEX('Controle de reservas'!$L$14:$L$2013,BR217)="Em cobertura",INDEX('Controle de reservas'!$L$14:$L$2013,BR217)="Programado"),CHAR(10)&amp;"SEM LOCAL",""))&amp;IF(INDEX('Controle de reservas'!$N$14:$N$2013,BR217)&lt;&gt;"",CHAR(10)&amp;"Subst.: "&amp;INDEX('Controle de reservas'!$N$14:$N$2013,BR217),"")&amp;IF(AND(ISNUMBER(INDEX('Controle de reservas'!$I$14:$I$2013,BR217)),INDEX('Controle de reservas'!$I$14:$I$2013,BR217)&gt;0,INDEX('Controle de reservas'!$K$14:$K$2013,BR217)&gt;INDEX('Controle de reservas'!$I$14:$I$2013,BR217)),CHAR(10)&amp;"DIVERGÊNCIA DE DATAS","")&amp;IF(INDEX('Controle de reservas'!$P$14:$P$2013,BR217)&lt;&gt;"OK"," !",""))))</f>
      </c>
      <c r="AE217" s="17">
        <f ca="1">IF(OR($AQ217=0,AE$9="",AE$9&lt;$AS217,AND($AT217&lt;&gt;"",AE$9&gt;$AT217)),"",IF(BS217=0,"—",IF(INDEX('Controle de reservas'!$P$14:$P$2013,BS217)="DUPLICIDADE NO DIA","CONFLITO"&amp;IF(INDEX('Controle de reservas'!$M$14:$M$2013,BS217)&lt;&gt;"",CHAR(10)&amp;INDEX('Controle de reservas'!$M$14:$M$2013,BS217),"")&amp;IF(INDEX('Controle de reservas'!$N$14:$N$2013,BS217)&lt;&gt;"",CHAR(10)&amp;"Subst.: "&amp;INDEX('Controle de reservas'!$N$14:$N$2013,BS217),"")&amp;IF(AND(ISNUMBER(INDEX('Controle de reservas'!$I$14:$I$2013,BS217)),INDEX('Controle de reservas'!$I$14:$I$2013,BS217)&gt;0,INDEX('Controle de reservas'!$K$14:$K$2013,BS217)&gt;INDEX('Controle de reservas'!$I$14:$I$2013,BS217)),CHAR(10)&amp;"DIVERGÊNCIA DE DATAS",""),IF(INDEX('Controle de reservas'!$L$14:$L$2013,BS217)="Em cobertura","COV",IF(INDEX('Controle de reservas'!$L$14:$L$2013,BS217)="Disponível","DISP",IF(INDEX('Controle de reservas'!$L$14:$L$2013,BS217)="Não utilizado","NU",IF(INDEX('Controle de reservas'!$L$14:$L$2013,BS217)="Folga","F",IF(INDEX('Controle de reservas'!$L$14:$L$2013,BS217)="Ocorrência","O",IF(INDEX('Controle de reservas'!$L$14:$L$2013,BS217)="Programado","PROG",IF(INDEX('Controle de reservas'!$L$14:$L$2013,BS217)="Disponível no posto","DP","SEM SITUAÇÃO")))))))&amp;IF(INDEX('Controle de reservas'!$M$14:$M$2013,BS217)&lt;&gt;"",CHAR(10)&amp;INDEX('Controle de reservas'!$M$14:$M$2013,BS217),IF(OR(INDEX('Controle de reservas'!$L$14:$L$2013,BS217)="Em cobertura",INDEX('Controle de reservas'!$L$14:$L$2013,BS217)="Programado"),CHAR(10)&amp;"SEM LOCAL",""))&amp;IF(INDEX('Controle de reservas'!$N$14:$N$2013,BS217)&lt;&gt;"",CHAR(10)&amp;"Subst.: "&amp;INDEX('Controle de reservas'!$N$14:$N$2013,BS217),"")&amp;IF(AND(ISNUMBER(INDEX('Controle de reservas'!$I$14:$I$2013,BS217)),INDEX('Controle de reservas'!$I$14:$I$2013,BS217)&gt;0,INDEX('Controle de reservas'!$K$14:$K$2013,BS217)&gt;INDEX('Controle de reservas'!$I$14:$I$2013,BS217)),CHAR(10)&amp;"DIVERGÊNCIA DE DATAS","")&amp;IF(INDEX('Controle de reservas'!$P$14:$P$2013,BS217)&lt;&gt;"OK"," !",""))))</f>
      </c>
      <c r="AF217" s="17">
        <f ca="1">IF(OR($AQ217=0,AF$9="",AF$9&lt;$AS217,AND($AT217&lt;&gt;"",AF$9&gt;$AT217)),"",IF(BT217=0,"—",IF(INDEX('Controle de reservas'!$P$14:$P$2013,BT217)="DUPLICIDADE NO DIA","CONFLITO"&amp;IF(INDEX('Controle de reservas'!$M$14:$M$2013,BT217)&lt;&gt;"",CHAR(10)&amp;INDEX('Controle de reservas'!$M$14:$M$2013,BT217),"")&amp;IF(INDEX('Controle de reservas'!$N$14:$N$2013,BT217)&lt;&gt;"",CHAR(10)&amp;"Subst.: "&amp;INDEX('Controle de reservas'!$N$14:$N$2013,BT217),"")&amp;IF(AND(ISNUMBER(INDEX('Controle de reservas'!$I$14:$I$2013,BT217)),INDEX('Controle de reservas'!$I$14:$I$2013,BT217)&gt;0,INDEX('Controle de reservas'!$K$14:$K$2013,BT217)&gt;INDEX('Controle de reservas'!$I$14:$I$2013,BT217)),CHAR(10)&amp;"DIVERGÊNCIA DE DATAS",""),IF(INDEX('Controle de reservas'!$L$14:$L$2013,BT217)="Em cobertura","COV",IF(INDEX('Controle de reservas'!$L$14:$L$2013,BT217)="Disponível","DISP",IF(INDEX('Controle de reservas'!$L$14:$L$2013,BT217)="Não utilizado","NU",IF(INDEX('Controle de reservas'!$L$14:$L$2013,BT217)="Folga","F",IF(INDEX('Controle de reservas'!$L$14:$L$2013,BT217)="Ocorrência","O",IF(INDEX('Controle de reservas'!$L$14:$L$2013,BT217)="Programado","PROG",IF(INDEX('Controle de reservas'!$L$14:$L$2013,BT217)="Disponível no posto","DP","SEM SITUAÇÃO")))))))&amp;IF(INDEX('Controle de reservas'!$M$14:$M$2013,BT217)&lt;&gt;"",CHAR(10)&amp;INDEX('Controle de reservas'!$M$14:$M$2013,BT217),IF(OR(INDEX('Controle de reservas'!$L$14:$L$2013,BT217)="Em cobertura",INDEX('Controle de reservas'!$L$14:$L$2013,BT217)="Programado"),CHAR(10)&amp;"SEM LOCAL",""))&amp;IF(INDEX('Controle de reservas'!$N$14:$N$2013,BT217)&lt;&gt;"",CHAR(10)&amp;"Subst.: "&amp;INDEX('Controle de reservas'!$N$14:$N$2013,BT217),"")&amp;IF(AND(ISNUMBER(INDEX('Controle de reservas'!$I$14:$I$2013,BT217)),INDEX('Controle de reservas'!$I$14:$I$2013,BT217)&gt;0,INDEX('Controle de reservas'!$K$14:$K$2013,BT217)&gt;INDEX('Controle de reservas'!$I$14:$I$2013,BT217)),CHAR(10)&amp;"DIVERGÊNCIA DE DATAS","")&amp;IF(INDEX('Controle de reservas'!$P$14:$P$2013,BT217)&lt;&gt;"OK"," !",""))))</f>
      </c>
      <c r="AG217" s="17">
        <f ca="1">IF(OR($AQ217=0,AG$9="",AG$9&lt;$AS217,AND($AT217&lt;&gt;"",AG$9&gt;$AT217)),"",IF(BU217=0,"—",IF(INDEX('Controle de reservas'!$P$14:$P$2013,BU217)="DUPLICIDADE NO DIA","CONFLITO"&amp;IF(INDEX('Controle de reservas'!$M$14:$M$2013,BU217)&lt;&gt;"",CHAR(10)&amp;INDEX('Controle de reservas'!$M$14:$M$2013,BU217),"")&amp;IF(INDEX('Controle de reservas'!$N$14:$N$2013,BU217)&lt;&gt;"",CHAR(10)&amp;"Subst.: "&amp;INDEX('Controle de reservas'!$N$14:$N$2013,BU217),"")&amp;IF(AND(ISNUMBER(INDEX('Controle de reservas'!$I$14:$I$2013,BU217)),INDEX('Controle de reservas'!$I$14:$I$2013,BU217)&gt;0,INDEX('Controle de reservas'!$K$14:$K$2013,BU217)&gt;INDEX('Controle de reservas'!$I$14:$I$2013,BU217)),CHAR(10)&amp;"DIVERGÊNCIA DE DATAS",""),IF(INDEX('Controle de reservas'!$L$14:$L$2013,BU217)="Em cobertura","COV",IF(INDEX('Controle de reservas'!$L$14:$L$2013,BU217)="Disponível","DISP",IF(INDEX('Controle de reservas'!$L$14:$L$2013,BU217)="Não utilizado","NU",IF(INDEX('Controle de reservas'!$L$14:$L$2013,BU217)="Folga","F",IF(INDEX('Controle de reservas'!$L$14:$L$2013,BU217)="Ocorrência","O",IF(INDEX('Controle de reservas'!$L$14:$L$2013,BU217)="Programado","PROG",IF(INDEX('Controle de reservas'!$L$14:$L$2013,BU217)="Disponível no posto","DP","SEM SITUAÇÃO")))))))&amp;IF(INDEX('Controle de reservas'!$M$14:$M$2013,BU217)&lt;&gt;"",CHAR(10)&amp;INDEX('Controle de reservas'!$M$14:$M$2013,BU217),IF(OR(INDEX('Controle de reservas'!$L$14:$L$2013,BU217)="Em cobertura",INDEX('Controle de reservas'!$L$14:$L$2013,BU217)="Programado"),CHAR(10)&amp;"SEM LOCAL",""))&amp;IF(INDEX('Controle de reservas'!$N$14:$N$2013,BU217)&lt;&gt;"",CHAR(10)&amp;"Subst.: "&amp;INDEX('Controle de reservas'!$N$14:$N$2013,BU217),"")&amp;IF(AND(ISNUMBER(INDEX('Controle de reservas'!$I$14:$I$2013,BU217)),INDEX('Controle de reservas'!$I$14:$I$2013,BU217)&gt;0,INDEX('Controle de reservas'!$K$14:$K$2013,BU217)&gt;INDEX('Controle de reservas'!$I$14:$I$2013,BU217)),CHAR(10)&amp;"DIVERGÊNCIA DE DATAS","")&amp;IF(INDEX('Controle de reservas'!$P$14:$P$2013,BU217)&lt;&gt;"OK"," !",""))))</f>
      </c>
      <c r="AH217" s="17">
        <f ca="1">IF(OR($AQ217=0,AH$9="",AH$9&lt;$AS217,AND($AT217&lt;&gt;"",AH$9&gt;$AT217)),"",IF(BV217=0,"—",IF(INDEX('Controle de reservas'!$P$14:$P$2013,BV217)="DUPLICIDADE NO DIA","CONFLITO"&amp;IF(INDEX('Controle de reservas'!$M$14:$M$2013,BV217)&lt;&gt;"",CHAR(10)&amp;INDEX('Controle de reservas'!$M$14:$M$2013,BV217),"")&amp;IF(INDEX('Controle de reservas'!$N$14:$N$2013,BV217)&lt;&gt;"",CHAR(10)&amp;"Subst.: "&amp;INDEX('Controle de reservas'!$N$14:$N$2013,BV217),"")&amp;IF(AND(ISNUMBER(INDEX('Controle de reservas'!$I$14:$I$2013,BV217)),INDEX('Controle de reservas'!$I$14:$I$2013,BV217)&gt;0,INDEX('Controle de reservas'!$K$14:$K$2013,BV217)&gt;INDEX('Controle de reservas'!$I$14:$I$2013,BV217)),CHAR(10)&amp;"DIVERGÊNCIA DE DATAS",""),IF(INDEX('Controle de reservas'!$L$14:$L$2013,BV217)="Em cobertura","COV",IF(INDEX('Controle de reservas'!$L$14:$L$2013,BV217)="Disponível","DISP",IF(INDEX('Controle de reservas'!$L$14:$L$2013,BV217)="Não utilizado","NU",IF(INDEX('Controle de reservas'!$L$14:$L$2013,BV217)="Folga","F",IF(INDEX('Controle de reservas'!$L$14:$L$2013,BV217)="Ocorrência","O",IF(INDEX('Controle de reservas'!$L$14:$L$2013,BV217)="Programado","PROG",IF(INDEX('Controle de reservas'!$L$14:$L$2013,BV217)="Disponível no posto","DP","SEM SITUAÇÃO")))))))&amp;IF(INDEX('Controle de reservas'!$M$14:$M$2013,BV217)&lt;&gt;"",CHAR(10)&amp;INDEX('Controle de reservas'!$M$14:$M$2013,BV217),IF(OR(INDEX('Controle de reservas'!$L$14:$L$2013,BV217)="Em cobertura",INDEX('Controle de reservas'!$L$14:$L$2013,BV217)="Programado"),CHAR(10)&amp;"SEM LOCAL",""))&amp;IF(INDEX('Controle de reservas'!$N$14:$N$2013,BV217)&lt;&gt;"",CHAR(10)&amp;"Subst.: "&amp;INDEX('Controle de reservas'!$N$14:$N$2013,BV217),"")&amp;IF(AND(ISNUMBER(INDEX('Controle de reservas'!$I$14:$I$2013,BV217)),INDEX('Controle de reservas'!$I$14:$I$2013,BV217)&gt;0,INDEX('Controle de reservas'!$K$14:$K$2013,BV217)&gt;INDEX('Controle de reservas'!$I$14:$I$2013,BV217)),CHAR(10)&amp;"DIVERGÊNCIA DE DATAS","")&amp;IF(INDEX('Controle de reservas'!$P$14:$P$2013,BV217)&lt;&gt;"OK"," !",""))))</f>
      </c>
      <c r="AI217" s="17">
        <f ca="1">IF(OR($AQ217=0,AI$9="",AI$9&lt;$AS217,AND($AT217&lt;&gt;"",AI$9&gt;$AT217)),"",IF(BW217=0,"—",IF(INDEX('Controle de reservas'!$P$14:$P$2013,BW217)="DUPLICIDADE NO DIA","CONFLITO"&amp;IF(INDEX('Controle de reservas'!$M$14:$M$2013,BW217)&lt;&gt;"",CHAR(10)&amp;INDEX('Controle de reservas'!$M$14:$M$2013,BW217),"")&amp;IF(INDEX('Controle de reservas'!$N$14:$N$2013,BW217)&lt;&gt;"",CHAR(10)&amp;"Subst.: "&amp;INDEX('Controle de reservas'!$N$14:$N$2013,BW217),"")&amp;IF(AND(ISNUMBER(INDEX('Controle de reservas'!$I$14:$I$2013,BW217)),INDEX('Controle de reservas'!$I$14:$I$2013,BW217)&gt;0,INDEX('Controle de reservas'!$K$14:$K$2013,BW217)&gt;INDEX('Controle de reservas'!$I$14:$I$2013,BW217)),CHAR(10)&amp;"DIVERGÊNCIA DE DATAS",""),IF(INDEX('Controle de reservas'!$L$14:$L$2013,BW217)="Em cobertura","COV",IF(INDEX('Controle de reservas'!$L$14:$L$2013,BW217)="Disponível","DISP",IF(INDEX('Controle de reservas'!$L$14:$L$2013,BW217)="Não utilizado","NU",IF(INDEX('Controle de reservas'!$L$14:$L$2013,BW217)="Folga","F",IF(INDEX('Controle de reservas'!$L$14:$L$2013,BW217)="Ocorrência","O",IF(INDEX('Controle de reservas'!$L$14:$L$2013,BW217)="Programado","PROG",IF(INDEX('Controle de reservas'!$L$14:$L$2013,BW217)="Disponível no posto","DP","SEM SITUAÇÃO")))))))&amp;IF(INDEX('Controle de reservas'!$M$14:$M$2013,BW217)&lt;&gt;"",CHAR(10)&amp;INDEX('Controle de reservas'!$M$14:$M$2013,BW217),IF(OR(INDEX('Controle de reservas'!$L$14:$L$2013,BW217)="Em cobertura",INDEX('Controle de reservas'!$L$14:$L$2013,BW217)="Programado"),CHAR(10)&amp;"SEM LOCAL",""))&amp;IF(INDEX('Controle de reservas'!$N$14:$N$2013,BW217)&lt;&gt;"",CHAR(10)&amp;"Subst.: "&amp;INDEX('Controle de reservas'!$N$14:$N$2013,BW217),"")&amp;IF(AND(ISNUMBER(INDEX('Controle de reservas'!$I$14:$I$2013,BW217)),INDEX('Controle de reservas'!$I$14:$I$2013,BW217)&gt;0,INDEX('Controle de reservas'!$K$14:$K$2013,BW217)&gt;INDEX('Controle de reservas'!$I$14:$I$2013,BW217)),CHAR(10)&amp;"DIVERGÊNCIA DE DATAS","")&amp;IF(INDEX('Controle de reservas'!$P$14:$P$2013,BW217)&lt;&gt;"OK"," !",""))))</f>
      </c>
      <c r="AJ217" s="17">
        <f ca="1">IF(OR($AQ217=0,AJ$9="",AJ$9&lt;$AS217,AND($AT217&lt;&gt;"",AJ$9&gt;$AT217)),"",IF(BX217=0,"—",IF(INDEX('Controle de reservas'!$P$14:$P$2013,BX217)="DUPLICIDADE NO DIA","CONFLITO"&amp;IF(INDEX('Controle de reservas'!$M$14:$M$2013,BX217)&lt;&gt;"",CHAR(10)&amp;INDEX('Controle de reservas'!$M$14:$M$2013,BX217),"")&amp;IF(INDEX('Controle de reservas'!$N$14:$N$2013,BX217)&lt;&gt;"",CHAR(10)&amp;"Subst.: "&amp;INDEX('Controle de reservas'!$N$14:$N$2013,BX217),"")&amp;IF(AND(ISNUMBER(INDEX('Controle de reservas'!$I$14:$I$2013,BX217)),INDEX('Controle de reservas'!$I$14:$I$2013,BX217)&gt;0,INDEX('Controle de reservas'!$K$14:$K$2013,BX217)&gt;INDEX('Controle de reservas'!$I$14:$I$2013,BX217)),CHAR(10)&amp;"DIVERGÊNCIA DE DATAS",""),IF(INDEX('Controle de reservas'!$L$14:$L$2013,BX217)="Em cobertura","COV",IF(INDEX('Controle de reservas'!$L$14:$L$2013,BX217)="Disponível","DISP",IF(INDEX('Controle de reservas'!$L$14:$L$2013,BX217)="Não utilizado","NU",IF(INDEX('Controle de reservas'!$L$14:$L$2013,BX217)="Folga","F",IF(INDEX('Controle de reservas'!$L$14:$L$2013,BX217)="Ocorrência","O",IF(INDEX('Controle de reservas'!$L$14:$L$2013,BX217)="Programado","PROG",IF(INDEX('Controle de reservas'!$L$14:$L$2013,BX217)="Disponível no posto","DP","SEM SITUAÇÃO")))))))&amp;IF(INDEX('Controle de reservas'!$M$14:$M$2013,BX217)&lt;&gt;"",CHAR(10)&amp;INDEX('Controle de reservas'!$M$14:$M$2013,BX217),IF(OR(INDEX('Controle de reservas'!$L$14:$L$2013,BX217)="Em cobertura",INDEX('Controle de reservas'!$L$14:$L$2013,BX217)="Programado"),CHAR(10)&amp;"SEM LOCAL",""))&amp;IF(INDEX('Controle de reservas'!$N$14:$N$2013,BX217)&lt;&gt;"",CHAR(10)&amp;"Subst.: "&amp;INDEX('Controle de reservas'!$N$14:$N$2013,BX217),"")&amp;IF(AND(ISNUMBER(INDEX('Controle de reservas'!$I$14:$I$2013,BX217)),INDEX('Controle de reservas'!$I$14:$I$2013,BX217)&gt;0,INDEX('Controle de reservas'!$K$14:$K$2013,BX217)&gt;INDEX('Controle de reservas'!$I$14:$I$2013,BX217)),CHAR(10)&amp;"DIVERGÊNCIA DE DATAS","")&amp;IF(INDEX('Controle de reservas'!$P$14:$P$2013,BX217)&lt;&gt;"OK"," !",""))))</f>
      </c>
      <c r="AK217" s="17">
        <f ca="1">IF(OR($AQ217=0,AK$9="",AK$9&lt;$AS217,AND($AT217&lt;&gt;"",AK$9&gt;$AT217)),"",IF(BY217=0,"—",IF(INDEX('Controle de reservas'!$P$14:$P$2013,BY217)="DUPLICIDADE NO DIA","CONFLITO"&amp;IF(INDEX('Controle de reservas'!$M$14:$M$2013,BY217)&lt;&gt;"",CHAR(10)&amp;INDEX('Controle de reservas'!$M$14:$M$2013,BY217),"")&amp;IF(INDEX('Controle de reservas'!$N$14:$N$2013,BY217)&lt;&gt;"",CHAR(10)&amp;"Subst.: "&amp;INDEX('Controle de reservas'!$N$14:$N$2013,BY217),"")&amp;IF(AND(ISNUMBER(INDEX('Controle de reservas'!$I$14:$I$2013,BY217)),INDEX('Controle de reservas'!$I$14:$I$2013,BY217)&gt;0,INDEX('Controle de reservas'!$K$14:$K$2013,BY217)&gt;INDEX('Controle de reservas'!$I$14:$I$2013,BY217)),CHAR(10)&amp;"DIVERGÊNCIA DE DATAS",""),IF(INDEX('Controle de reservas'!$L$14:$L$2013,BY217)="Em cobertura","COV",IF(INDEX('Controle de reservas'!$L$14:$L$2013,BY217)="Disponível","DISP",IF(INDEX('Controle de reservas'!$L$14:$L$2013,BY217)="Não utilizado","NU",IF(INDEX('Controle de reservas'!$L$14:$L$2013,BY217)="Folga","F",IF(INDEX('Controle de reservas'!$L$14:$L$2013,BY217)="Ocorrência","O",IF(INDEX('Controle de reservas'!$L$14:$L$2013,BY217)="Programado","PROG",IF(INDEX('Controle de reservas'!$L$14:$L$2013,BY217)="Disponível no posto","DP","SEM SITUAÇÃO")))))))&amp;IF(INDEX('Controle de reservas'!$M$14:$M$2013,BY217)&lt;&gt;"",CHAR(10)&amp;INDEX('Controle de reservas'!$M$14:$M$2013,BY217),IF(OR(INDEX('Controle de reservas'!$L$14:$L$2013,BY217)="Em cobertura",INDEX('Controle de reservas'!$L$14:$L$2013,BY217)="Programado"),CHAR(10)&amp;"SEM LOCAL",""))&amp;IF(INDEX('Controle de reservas'!$N$14:$N$2013,BY217)&lt;&gt;"",CHAR(10)&amp;"Subst.: "&amp;INDEX('Controle de reservas'!$N$14:$N$2013,BY217),"")&amp;IF(AND(ISNUMBER(INDEX('Controle de reservas'!$I$14:$I$2013,BY217)),INDEX('Controle de reservas'!$I$14:$I$2013,BY217)&gt;0,INDEX('Controle de reservas'!$K$14:$K$2013,BY217)&gt;INDEX('Controle de reservas'!$I$14:$I$2013,BY217)),CHAR(10)&amp;"DIVERGÊNCIA DE DATAS","")&amp;IF(INDEX('Controle de reservas'!$P$14:$P$2013,BY217)&lt;&gt;"OK"," !",""))))</f>
      </c>
      <c r="AL217" s="16">
        <f t="shared" ca="1" si="13"/>
      </c>
      <c r="AM217" s="16">
        <f t="shared" ca="1" si="14"/>
      </c>
      <c r="AN217" s="16">
        <f t="shared" ca="1" si="15"/>
      </c>
      <c r="AO217" s="16">
        <f t="shared" ca="1" si="16"/>
      </c>
      <c r="AP217" s="16">
        <f ca="1">IF($AQ217=0,"",INDEX('Controle de reservas'!$O$14:$O$2013,$AQ217))</f>
      </c>
      <c r="AQ217">
        <f ca="1">IFERROR(MATCH(ROW()-9,'Controle de reservas'!$S$14:$S$2013,0),0)</f>
      </c>
      <c r="AR217">
        <f ca="1">IF($AQ217=0,"",INDEX('Controle de reservas'!$Q$14:$Q$2013,$AQ217))</f>
      </c>
      <c r="AS217">
        <f ca="1">IF($AQ217=0,"",INDEX('Controle de reservas'!$H$14:$H$2013,$AQ217))</f>
      </c>
      <c r="AT217">
        <f ca="1">IF($AQ217=0,"",IF(INDEX('Controle de reservas'!$J$14:$J$2013,$AQ217)=0,"",INDEX('Controle de reservas'!$J$14:$J$2013,$AQ217)))</f>
      </c>
      <c r="AU217">
        <f ca="1">IF(OR($AQ217=0,G$9=""),0,IFERROR(MATCH($AR217&amp;"|"&amp;TEXT(G$9,"yyyymmdd"),'Controle de reservas'!$T$14:$T$2013,0),0))</f>
      </c>
      <c r="AV217">
        <f ca="1">IF(OR($AQ217=0,H$9=""),0,IFERROR(MATCH($AR217&amp;"|"&amp;TEXT(H$9,"yyyymmdd"),'Controle de reservas'!$T$14:$T$2013,0),0))</f>
      </c>
      <c r="AW217">
        <f ca="1">IF(OR($AQ217=0,I$9=""),0,IFERROR(MATCH($AR217&amp;"|"&amp;TEXT(I$9,"yyyymmdd"),'Controle de reservas'!$T$14:$T$2013,0),0))</f>
      </c>
      <c r="AX217">
        <f ca="1">IF(OR($AQ217=0,J$9=""),0,IFERROR(MATCH($AR217&amp;"|"&amp;TEXT(J$9,"yyyymmdd"),'Controle de reservas'!$T$14:$T$2013,0),0))</f>
      </c>
      <c r="AY217">
        <f ca="1">IF(OR($AQ217=0,K$9=""),0,IFERROR(MATCH($AR217&amp;"|"&amp;TEXT(K$9,"yyyymmdd"),'Controle de reservas'!$T$14:$T$2013,0),0))</f>
      </c>
      <c r="AZ217">
        <f ca="1">IF(OR($AQ217=0,L$9=""),0,IFERROR(MATCH($AR217&amp;"|"&amp;TEXT(L$9,"yyyymmdd"),'Controle de reservas'!$T$14:$T$2013,0),0))</f>
      </c>
      <c r="BA217">
        <f ca="1">IF(OR($AQ217=0,M$9=""),0,IFERROR(MATCH($AR217&amp;"|"&amp;TEXT(M$9,"yyyymmdd"),'Controle de reservas'!$T$14:$T$2013,0),0))</f>
      </c>
      <c r="BB217">
        <f ca="1">IF(OR($AQ217=0,N$9=""),0,IFERROR(MATCH($AR217&amp;"|"&amp;TEXT(N$9,"yyyymmdd"),'Controle de reservas'!$T$14:$T$2013,0),0))</f>
      </c>
      <c r="BC217">
        <f ca="1">IF(OR($AQ217=0,O$9=""),0,IFERROR(MATCH($AR217&amp;"|"&amp;TEXT(O$9,"yyyymmdd"),'Controle de reservas'!$T$14:$T$2013,0),0))</f>
      </c>
      <c r="BD217">
        <f ca="1">IF(OR($AQ217=0,P$9=""),0,IFERROR(MATCH($AR217&amp;"|"&amp;TEXT(P$9,"yyyymmdd"),'Controle de reservas'!$T$14:$T$2013,0),0))</f>
      </c>
      <c r="BE217">
        <f ca="1">IF(OR($AQ217=0,Q$9=""),0,IFERROR(MATCH($AR217&amp;"|"&amp;TEXT(Q$9,"yyyymmdd"),'Controle de reservas'!$T$14:$T$2013,0),0))</f>
      </c>
      <c r="BF217">
        <f ca="1">IF(OR($AQ217=0,R$9=""),0,IFERROR(MATCH($AR217&amp;"|"&amp;TEXT(R$9,"yyyymmdd"),'Controle de reservas'!$T$14:$T$2013,0),0))</f>
      </c>
      <c r="BG217">
        <f ca="1">IF(OR($AQ217=0,S$9=""),0,IFERROR(MATCH($AR217&amp;"|"&amp;TEXT(S$9,"yyyymmdd"),'Controle de reservas'!$T$14:$T$2013,0),0))</f>
      </c>
      <c r="BH217">
        <f ca="1">IF(OR($AQ217=0,T$9=""),0,IFERROR(MATCH($AR217&amp;"|"&amp;TEXT(T$9,"yyyymmdd"),'Controle de reservas'!$T$14:$T$2013,0),0))</f>
      </c>
      <c r="BI217">
        <f ca="1">IF(OR($AQ217=0,U$9=""),0,IFERROR(MATCH($AR217&amp;"|"&amp;TEXT(U$9,"yyyymmdd"),'Controle de reservas'!$T$14:$T$2013,0),0))</f>
      </c>
      <c r="BJ217">
        <f ca="1">IF(OR($AQ217=0,V$9=""),0,IFERROR(MATCH($AR217&amp;"|"&amp;TEXT(V$9,"yyyymmdd"),'Controle de reservas'!$T$14:$T$2013,0),0))</f>
      </c>
      <c r="BK217">
        <f ca="1">IF(OR($AQ217=0,W$9=""),0,IFERROR(MATCH($AR217&amp;"|"&amp;TEXT(W$9,"yyyymmdd"),'Controle de reservas'!$T$14:$T$2013,0),0))</f>
      </c>
      <c r="BL217">
        <f ca="1">IF(OR($AQ217=0,X$9=""),0,IFERROR(MATCH($AR217&amp;"|"&amp;TEXT(X$9,"yyyymmdd"),'Controle de reservas'!$T$14:$T$2013,0),0))</f>
      </c>
      <c r="BM217">
        <f ca="1">IF(OR($AQ217=0,Y$9=""),0,IFERROR(MATCH($AR217&amp;"|"&amp;TEXT(Y$9,"yyyymmdd"),'Controle de reservas'!$T$14:$T$2013,0),0))</f>
      </c>
      <c r="BN217">
        <f ca="1">IF(OR($AQ217=0,Z$9=""),0,IFERROR(MATCH($AR217&amp;"|"&amp;TEXT(Z$9,"yyyymmdd"),'Controle de reservas'!$T$14:$T$2013,0),0))</f>
      </c>
      <c r="BO217">
        <f ca="1">IF(OR($AQ217=0,AA$9=""),0,IFERROR(MATCH($AR217&amp;"|"&amp;TEXT(AA$9,"yyyymmdd"),'Controle de reservas'!$T$14:$T$2013,0),0))</f>
      </c>
      <c r="BP217">
        <f ca="1">IF(OR($AQ217=0,AB$9=""),0,IFERROR(MATCH($AR217&amp;"|"&amp;TEXT(AB$9,"yyyymmdd"),'Controle de reservas'!$T$14:$T$2013,0),0))</f>
      </c>
      <c r="BQ217">
        <f ca="1">IF(OR($AQ217=0,AC$9=""),0,IFERROR(MATCH($AR217&amp;"|"&amp;TEXT(AC$9,"yyyymmdd"),'Controle de reservas'!$T$14:$T$2013,0),0))</f>
      </c>
      <c r="BR217">
        <f ca="1">IF(OR($AQ217=0,AD$9=""),0,IFERROR(MATCH($AR217&amp;"|"&amp;TEXT(AD$9,"yyyymmdd"),'Controle de reservas'!$T$14:$T$2013,0),0))</f>
      </c>
      <c r="BS217">
        <f ca="1">IF(OR($AQ217=0,AE$9=""),0,IFERROR(MATCH($AR217&amp;"|"&amp;TEXT(AE$9,"yyyymmdd"),'Controle de reservas'!$T$14:$T$2013,0),0))</f>
      </c>
      <c r="BT217">
        <f ca="1">IF(OR($AQ217=0,AF$9=""),0,IFERROR(MATCH($AR217&amp;"|"&amp;TEXT(AF$9,"yyyymmdd"),'Controle de reservas'!$T$14:$T$2013,0),0))</f>
      </c>
      <c r="BU217">
        <f ca="1">IF(OR($AQ217=0,AG$9=""),0,IFERROR(MATCH($AR217&amp;"|"&amp;TEXT(AG$9,"yyyymmdd"),'Controle de reservas'!$T$14:$T$2013,0),0))</f>
      </c>
      <c r="BV217">
        <f ca="1">IF(OR($AQ217=0,AH$9=""),0,IFERROR(MATCH($AR217&amp;"|"&amp;TEXT(AH$9,"yyyymmdd"),'Controle de reservas'!$T$14:$T$2013,0),0))</f>
      </c>
      <c r="BW217">
        <f ca="1">IF(OR($AQ217=0,AI$9=""),0,IFERROR(MATCH($AR217&amp;"|"&amp;TEXT(AI$9,"yyyymmdd"),'Controle de reservas'!$T$14:$T$2013,0),0))</f>
      </c>
      <c r="BX217">
        <f ca="1">IF(OR($AQ217=0,AJ$9=""),0,IFERROR(MATCH($AR217&amp;"|"&amp;TEXT(AJ$9,"yyyymmdd"),'Controle de reservas'!$T$14:$T$2013,0),0))</f>
      </c>
      <c r="BY217">
        <f ca="1">IF(OR($AQ217=0,AK$9=""),0,IFERROR(MATCH($AR217&amp;"|"&amp;TEXT(AK$9,"yyyymmdd"),'Controle de reservas'!$T$14:$T$2013,0),0))</f>
      </c>
    </row>
    <row r="218" spans="1:77" ht="105" customHeight="1" x14ac:dyDescent="0.25">
      <c r="A218" s="14">
        <f ca="1">IF($AQ218=0,"",INDEX('Controle de reservas'!$A$14:$A$2013,$AQ218))</f>
      </c>
      <c r="B218" s="14">
        <f ca="1">IF($AQ218=0,"",INDEX('Controle de reservas'!$B$14:$B$2013,$AQ218))</f>
      </c>
      <c r="C218" s="14">
        <f ca="1">IF($AQ218=0,"",INDEX('Controle de reservas'!$C$14:$C$2013,$AQ218))</f>
      </c>
      <c r="D218" s="14">
        <f ca="1">IF($AQ218=0,"",INDEX('Controle de reservas'!$D$14:$D$2013,$AQ218))</f>
      </c>
      <c r="E218" s="14">
        <f ca="1">IF($AQ218=0,"",INDEX('Controle de reservas'!$E$14:$E$2013,$AQ218))</f>
      </c>
      <c r="F218" s="14">
        <f ca="1">IF($AQ218=0,"",INDEX('Controle de reservas'!$F$14:$F$2013,$AQ218))</f>
      </c>
      <c r="G218" s="15">
        <f ca="1">IF(OR($AQ218=0,G$9="",G$9&lt;$AS218,AND($AT218&lt;&gt;"",G$9&gt;$AT218)),"",IF(AU218=0,"—",IF(INDEX('Controle de reservas'!$P$14:$P$2013,AU218)="DUPLICIDADE NO DIA","CONFLITO"&amp;IF(INDEX('Controle de reservas'!$M$14:$M$2013,AU218)&lt;&gt;"",CHAR(10)&amp;INDEX('Controle de reservas'!$M$14:$M$2013,AU218),"")&amp;IF(INDEX('Controle de reservas'!$N$14:$N$2013,AU218)&lt;&gt;"",CHAR(10)&amp;"Subst.: "&amp;INDEX('Controle de reservas'!$N$14:$N$2013,AU218),"")&amp;IF(AND(ISNUMBER(INDEX('Controle de reservas'!$I$14:$I$2013,AU218)),INDEX('Controle de reservas'!$I$14:$I$2013,AU218)&gt;0,INDEX('Controle de reservas'!$K$14:$K$2013,AU218)&gt;INDEX('Controle de reservas'!$I$14:$I$2013,AU218)),CHAR(10)&amp;"DIVERGÊNCIA DE DATAS",""),IF(INDEX('Controle de reservas'!$L$14:$L$2013,AU218)="Em cobertura","COV",IF(INDEX('Controle de reservas'!$L$14:$L$2013,AU218)="Disponível","DISP",IF(INDEX('Controle de reservas'!$L$14:$L$2013,AU218)="Não utilizado","NU",IF(INDEX('Controle de reservas'!$L$14:$L$2013,AU218)="Folga","F",IF(INDEX('Controle de reservas'!$L$14:$L$2013,AU218)="Ocorrência","O",IF(INDEX('Controle de reservas'!$L$14:$L$2013,AU218)="Programado","PROG",IF(INDEX('Controle de reservas'!$L$14:$L$2013,AU218)="Disponível no posto","DP","SEM SITUAÇÃO")))))))&amp;IF(INDEX('Controle de reservas'!$M$14:$M$2013,AU218)&lt;&gt;"",CHAR(10)&amp;INDEX('Controle de reservas'!$M$14:$M$2013,AU218),IF(OR(INDEX('Controle de reservas'!$L$14:$L$2013,AU218)="Em cobertura",INDEX('Controle de reservas'!$L$14:$L$2013,AU218)="Programado"),CHAR(10)&amp;"SEM LOCAL",""))&amp;IF(INDEX('Controle de reservas'!$N$14:$N$2013,AU218)&lt;&gt;"",CHAR(10)&amp;"Subst.: "&amp;INDEX('Controle de reservas'!$N$14:$N$2013,AU218),"")&amp;IF(AND(ISNUMBER(INDEX('Controle de reservas'!$I$14:$I$2013,AU218)),INDEX('Controle de reservas'!$I$14:$I$2013,AU218)&gt;0,INDEX('Controle de reservas'!$K$14:$K$2013,AU218)&gt;INDEX('Controle de reservas'!$I$14:$I$2013,AU218)),CHAR(10)&amp;"DIVERGÊNCIA DE DATAS","")&amp;IF(INDEX('Controle de reservas'!$P$14:$P$2013,AU218)&lt;&gt;"OK"," !",""))))</f>
      </c>
      <c r="H218" s="15">
        <f ca="1">IF(OR($AQ218=0,H$9="",H$9&lt;$AS218,AND($AT218&lt;&gt;"",H$9&gt;$AT218)),"",IF(AV218=0,"—",IF(INDEX('Controle de reservas'!$P$14:$P$2013,AV218)="DUPLICIDADE NO DIA","CONFLITO"&amp;IF(INDEX('Controle de reservas'!$M$14:$M$2013,AV218)&lt;&gt;"",CHAR(10)&amp;INDEX('Controle de reservas'!$M$14:$M$2013,AV218),"")&amp;IF(INDEX('Controle de reservas'!$N$14:$N$2013,AV218)&lt;&gt;"",CHAR(10)&amp;"Subst.: "&amp;INDEX('Controle de reservas'!$N$14:$N$2013,AV218),"")&amp;IF(AND(ISNUMBER(INDEX('Controle de reservas'!$I$14:$I$2013,AV218)),INDEX('Controle de reservas'!$I$14:$I$2013,AV218)&gt;0,INDEX('Controle de reservas'!$K$14:$K$2013,AV218)&gt;INDEX('Controle de reservas'!$I$14:$I$2013,AV218)),CHAR(10)&amp;"DIVERGÊNCIA DE DATAS",""),IF(INDEX('Controle de reservas'!$L$14:$L$2013,AV218)="Em cobertura","COV",IF(INDEX('Controle de reservas'!$L$14:$L$2013,AV218)="Disponível","DISP",IF(INDEX('Controle de reservas'!$L$14:$L$2013,AV218)="Não utilizado","NU",IF(INDEX('Controle de reservas'!$L$14:$L$2013,AV218)="Folga","F",IF(INDEX('Controle de reservas'!$L$14:$L$2013,AV218)="Ocorrência","O",IF(INDEX('Controle de reservas'!$L$14:$L$2013,AV218)="Programado","PROG",IF(INDEX('Controle de reservas'!$L$14:$L$2013,AV218)="Disponível no posto","DP","SEM SITUAÇÃO")))))))&amp;IF(INDEX('Controle de reservas'!$M$14:$M$2013,AV218)&lt;&gt;"",CHAR(10)&amp;INDEX('Controle de reservas'!$M$14:$M$2013,AV218),IF(OR(INDEX('Controle de reservas'!$L$14:$L$2013,AV218)="Em cobertura",INDEX('Controle de reservas'!$L$14:$L$2013,AV218)="Programado"),CHAR(10)&amp;"SEM LOCAL",""))&amp;IF(INDEX('Controle de reservas'!$N$14:$N$2013,AV218)&lt;&gt;"",CHAR(10)&amp;"Subst.: "&amp;INDEX('Controle de reservas'!$N$14:$N$2013,AV218),"")&amp;IF(AND(ISNUMBER(INDEX('Controle de reservas'!$I$14:$I$2013,AV218)),INDEX('Controle de reservas'!$I$14:$I$2013,AV218)&gt;0,INDEX('Controle de reservas'!$K$14:$K$2013,AV218)&gt;INDEX('Controle de reservas'!$I$14:$I$2013,AV218)),CHAR(10)&amp;"DIVERGÊNCIA DE DATAS","")&amp;IF(INDEX('Controle de reservas'!$P$14:$P$2013,AV218)&lt;&gt;"OK"," !",""))))</f>
      </c>
      <c r="I218" s="15">
        <f ca="1">IF(OR($AQ218=0,I$9="",I$9&lt;$AS218,AND($AT218&lt;&gt;"",I$9&gt;$AT218)),"",IF(AW218=0,"—",IF(INDEX('Controle de reservas'!$P$14:$P$2013,AW218)="DUPLICIDADE NO DIA","CONFLITO"&amp;IF(INDEX('Controle de reservas'!$M$14:$M$2013,AW218)&lt;&gt;"",CHAR(10)&amp;INDEX('Controle de reservas'!$M$14:$M$2013,AW218),"")&amp;IF(INDEX('Controle de reservas'!$N$14:$N$2013,AW218)&lt;&gt;"",CHAR(10)&amp;"Subst.: "&amp;INDEX('Controle de reservas'!$N$14:$N$2013,AW218),"")&amp;IF(AND(ISNUMBER(INDEX('Controle de reservas'!$I$14:$I$2013,AW218)),INDEX('Controle de reservas'!$I$14:$I$2013,AW218)&gt;0,INDEX('Controle de reservas'!$K$14:$K$2013,AW218)&gt;INDEX('Controle de reservas'!$I$14:$I$2013,AW218)),CHAR(10)&amp;"DIVERGÊNCIA DE DATAS",""),IF(INDEX('Controle de reservas'!$L$14:$L$2013,AW218)="Em cobertura","COV",IF(INDEX('Controle de reservas'!$L$14:$L$2013,AW218)="Disponível","DISP",IF(INDEX('Controle de reservas'!$L$14:$L$2013,AW218)="Não utilizado","NU",IF(INDEX('Controle de reservas'!$L$14:$L$2013,AW218)="Folga","F",IF(INDEX('Controle de reservas'!$L$14:$L$2013,AW218)="Ocorrência","O",IF(INDEX('Controle de reservas'!$L$14:$L$2013,AW218)="Programado","PROG",IF(INDEX('Controle de reservas'!$L$14:$L$2013,AW218)="Disponível no posto","DP","SEM SITUAÇÃO")))))))&amp;IF(INDEX('Controle de reservas'!$M$14:$M$2013,AW218)&lt;&gt;"",CHAR(10)&amp;INDEX('Controle de reservas'!$M$14:$M$2013,AW218),IF(OR(INDEX('Controle de reservas'!$L$14:$L$2013,AW218)="Em cobertura",INDEX('Controle de reservas'!$L$14:$L$2013,AW218)="Programado"),CHAR(10)&amp;"SEM LOCAL",""))&amp;IF(INDEX('Controle de reservas'!$N$14:$N$2013,AW218)&lt;&gt;"",CHAR(10)&amp;"Subst.: "&amp;INDEX('Controle de reservas'!$N$14:$N$2013,AW218),"")&amp;IF(AND(ISNUMBER(INDEX('Controle de reservas'!$I$14:$I$2013,AW218)),INDEX('Controle de reservas'!$I$14:$I$2013,AW218)&gt;0,INDEX('Controle de reservas'!$K$14:$K$2013,AW218)&gt;INDEX('Controle de reservas'!$I$14:$I$2013,AW218)),CHAR(10)&amp;"DIVERGÊNCIA DE DATAS","")&amp;IF(INDEX('Controle de reservas'!$P$14:$P$2013,AW218)&lt;&gt;"OK"," !",""))))</f>
      </c>
      <c r="J218" s="15">
        <f ca="1">IF(OR($AQ218=0,J$9="",J$9&lt;$AS218,AND($AT218&lt;&gt;"",J$9&gt;$AT218)),"",IF(AX218=0,"—",IF(INDEX('Controle de reservas'!$P$14:$P$2013,AX218)="DUPLICIDADE NO DIA","CONFLITO"&amp;IF(INDEX('Controle de reservas'!$M$14:$M$2013,AX218)&lt;&gt;"",CHAR(10)&amp;INDEX('Controle de reservas'!$M$14:$M$2013,AX218),"")&amp;IF(INDEX('Controle de reservas'!$N$14:$N$2013,AX218)&lt;&gt;"",CHAR(10)&amp;"Subst.: "&amp;INDEX('Controle de reservas'!$N$14:$N$2013,AX218),"")&amp;IF(AND(ISNUMBER(INDEX('Controle de reservas'!$I$14:$I$2013,AX218)),INDEX('Controle de reservas'!$I$14:$I$2013,AX218)&gt;0,INDEX('Controle de reservas'!$K$14:$K$2013,AX218)&gt;INDEX('Controle de reservas'!$I$14:$I$2013,AX218)),CHAR(10)&amp;"DIVERGÊNCIA DE DATAS",""),IF(INDEX('Controle de reservas'!$L$14:$L$2013,AX218)="Em cobertura","COV",IF(INDEX('Controle de reservas'!$L$14:$L$2013,AX218)="Disponível","DISP",IF(INDEX('Controle de reservas'!$L$14:$L$2013,AX218)="Não utilizado","NU",IF(INDEX('Controle de reservas'!$L$14:$L$2013,AX218)="Folga","F",IF(INDEX('Controle de reservas'!$L$14:$L$2013,AX218)="Ocorrência","O",IF(INDEX('Controle de reservas'!$L$14:$L$2013,AX218)="Programado","PROG",IF(INDEX('Controle de reservas'!$L$14:$L$2013,AX218)="Disponível no posto","DP","SEM SITUAÇÃO")))))))&amp;IF(INDEX('Controle de reservas'!$M$14:$M$2013,AX218)&lt;&gt;"",CHAR(10)&amp;INDEX('Controle de reservas'!$M$14:$M$2013,AX218),IF(OR(INDEX('Controle de reservas'!$L$14:$L$2013,AX218)="Em cobertura",INDEX('Controle de reservas'!$L$14:$L$2013,AX218)="Programado"),CHAR(10)&amp;"SEM LOCAL",""))&amp;IF(INDEX('Controle de reservas'!$N$14:$N$2013,AX218)&lt;&gt;"",CHAR(10)&amp;"Subst.: "&amp;INDEX('Controle de reservas'!$N$14:$N$2013,AX218),"")&amp;IF(AND(ISNUMBER(INDEX('Controle de reservas'!$I$14:$I$2013,AX218)),INDEX('Controle de reservas'!$I$14:$I$2013,AX218)&gt;0,INDEX('Controle de reservas'!$K$14:$K$2013,AX218)&gt;INDEX('Controle de reservas'!$I$14:$I$2013,AX218)),CHAR(10)&amp;"DIVERGÊNCIA DE DATAS","")&amp;IF(INDEX('Controle de reservas'!$P$14:$P$2013,AX218)&lt;&gt;"OK"," !",""))))</f>
      </c>
      <c r="K218" s="15">
        <f ca="1">IF(OR($AQ218=0,K$9="",K$9&lt;$AS218,AND($AT218&lt;&gt;"",K$9&gt;$AT218)),"",IF(AY218=0,"—",IF(INDEX('Controle de reservas'!$P$14:$P$2013,AY218)="DUPLICIDADE NO DIA","CONFLITO"&amp;IF(INDEX('Controle de reservas'!$M$14:$M$2013,AY218)&lt;&gt;"",CHAR(10)&amp;INDEX('Controle de reservas'!$M$14:$M$2013,AY218),"")&amp;IF(INDEX('Controle de reservas'!$N$14:$N$2013,AY218)&lt;&gt;"",CHAR(10)&amp;"Subst.: "&amp;INDEX('Controle de reservas'!$N$14:$N$2013,AY218),"")&amp;IF(AND(ISNUMBER(INDEX('Controle de reservas'!$I$14:$I$2013,AY218)),INDEX('Controle de reservas'!$I$14:$I$2013,AY218)&gt;0,INDEX('Controle de reservas'!$K$14:$K$2013,AY218)&gt;INDEX('Controle de reservas'!$I$14:$I$2013,AY218)),CHAR(10)&amp;"DIVERGÊNCIA DE DATAS",""),IF(INDEX('Controle de reservas'!$L$14:$L$2013,AY218)="Em cobertura","COV",IF(INDEX('Controle de reservas'!$L$14:$L$2013,AY218)="Disponível","DISP",IF(INDEX('Controle de reservas'!$L$14:$L$2013,AY218)="Não utilizado","NU",IF(INDEX('Controle de reservas'!$L$14:$L$2013,AY218)="Folga","F",IF(INDEX('Controle de reservas'!$L$14:$L$2013,AY218)="Ocorrência","O",IF(INDEX('Controle de reservas'!$L$14:$L$2013,AY218)="Programado","PROG",IF(INDEX('Controle de reservas'!$L$14:$L$2013,AY218)="Disponível no posto","DP","SEM SITUAÇÃO")))))))&amp;IF(INDEX('Controle de reservas'!$M$14:$M$2013,AY218)&lt;&gt;"",CHAR(10)&amp;INDEX('Controle de reservas'!$M$14:$M$2013,AY218),IF(OR(INDEX('Controle de reservas'!$L$14:$L$2013,AY218)="Em cobertura",INDEX('Controle de reservas'!$L$14:$L$2013,AY218)="Programado"),CHAR(10)&amp;"SEM LOCAL",""))&amp;IF(INDEX('Controle de reservas'!$N$14:$N$2013,AY218)&lt;&gt;"",CHAR(10)&amp;"Subst.: "&amp;INDEX('Controle de reservas'!$N$14:$N$2013,AY218),"")&amp;IF(AND(ISNUMBER(INDEX('Controle de reservas'!$I$14:$I$2013,AY218)),INDEX('Controle de reservas'!$I$14:$I$2013,AY218)&gt;0,INDEX('Controle de reservas'!$K$14:$K$2013,AY218)&gt;INDEX('Controle de reservas'!$I$14:$I$2013,AY218)),CHAR(10)&amp;"DIVERGÊNCIA DE DATAS","")&amp;IF(INDEX('Controle de reservas'!$P$14:$P$2013,AY218)&lt;&gt;"OK"," !",""))))</f>
      </c>
      <c r="L218" s="15">
        <f ca="1">IF(OR($AQ218=0,L$9="",L$9&lt;$AS218,AND($AT218&lt;&gt;"",L$9&gt;$AT218)),"",IF(AZ218=0,"—",IF(INDEX('Controle de reservas'!$P$14:$P$2013,AZ218)="DUPLICIDADE NO DIA","CONFLITO"&amp;IF(INDEX('Controle de reservas'!$M$14:$M$2013,AZ218)&lt;&gt;"",CHAR(10)&amp;INDEX('Controle de reservas'!$M$14:$M$2013,AZ218),"")&amp;IF(INDEX('Controle de reservas'!$N$14:$N$2013,AZ218)&lt;&gt;"",CHAR(10)&amp;"Subst.: "&amp;INDEX('Controle de reservas'!$N$14:$N$2013,AZ218),"")&amp;IF(AND(ISNUMBER(INDEX('Controle de reservas'!$I$14:$I$2013,AZ218)),INDEX('Controle de reservas'!$I$14:$I$2013,AZ218)&gt;0,INDEX('Controle de reservas'!$K$14:$K$2013,AZ218)&gt;INDEX('Controle de reservas'!$I$14:$I$2013,AZ218)),CHAR(10)&amp;"DIVERGÊNCIA DE DATAS",""),IF(INDEX('Controle de reservas'!$L$14:$L$2013,AZ218)="Em cobertura","COV",IF(INDEX('Controle de reservas'!$L$14:$L$2013,AZ218)="Disponível","DISP",IF(INDEX('Controle de reservas'!$L$14:$L$2013,AZ218)="Não utilizado","NU",IF(INDEX('Controle de reservas'!$L$14:$L$2013,AZ218)="Folga","F",IF(INDEX('Controle de reservas'!$L$14:$L$2013,AZ218)="Ocorrência","O",IF(INDEX('Controle de reservas'!$L$14:$L$2013,AZ218)="Programado","PROG",IF(INDEX('Controle de reservas'!$L$14:$L$2013,AZ218)="Disponível no posto","DP","SEM SITUAÇÃO")))))))&amp;IF(INDEX('Controle de reservas'!$M$14:$M$2013,AZ218)&lt;&gt;"",CHAR(10)&amp;INDEX('Controle de reservas'!$M$14:$M$2013,AZ218),IF(OR(INDEX('Controle de reservas'!$L$14:$L$2013,AZ218)="Em cobertura",INDEX('Controle de reservas'!$L$14:$L$2013,AZ218)="Programado"),CHAR(10)&amp;"SEM LOCAL",""))&amp;IF(INDEX('Controle de reservas'!$N$14:$N$2013,AZ218)&lt;&gt;"",CHAR(10)&amp;"Subst.: "&amp;INDEX('Controle de reservas'!$N$14:$N$2013,AZ218),"")&amp;IF(AND(ISNUMBER(INDEX('Controle de reservas'!$I$14:$I$2013,AZ218)),INDEX('Controle de reservas'!$I$14:$I$2013,AZ218)&gt;0,INDEX('Controle de reservas'!$K$14:$K$2013,AZ218)&gt;INDEX('Controle de reservas'!$I$14:$I$2013,AZ218)),CHAR(10)&amp;"DIVERGÊNCIA DE DATAS","")&amp;IF(INDEX('Controle de reservas'!$P$14:$P$2013,AZ218)&lt;&gt;"OK"," !",""))))</f>
      </c>
      <c r="M218" s="15">
        <f ca="1">IF(OR($AQ218=0,M$9="",M$9&lt;$AS218,AND($AT218&lt;&gt;"",M$9&gt;$AT218)),"",IF(BA218=0,"—",IF(INDEX('Controle de reservas'!$P$14:$P$2013,BA218)="DUPLICIDADE NO DIA","CONFLITO"&amp;IF(INDEX('Controle de reservas'!$M$14:$M$2013,BA218)&lt;&gt;"",CHAR(10)&amp;INDEX('Controle de reservas'!$M$14:$M$2013,BA218),"")&amp;IF(INDEX('Controle de reservas'!$N$14:$N$2013,BA218)&lt;&gt;"",CHAR(10)&amp;"Subst.: "&amp;INDEX('Controle de reservas'!$N$14:$N$2013,BA218),"")&amp;IF(AND(ISNUMBER(INDEX('Controle de reservas'!$I$14:$I$2013,BA218)),INDEX('Controle de reservas'!$I$14:$I$2013,BA218)&gt;0,INDEX('Controle de reservas'!$K$14:$K$2013,BA218)&gt;INDEX('Controle de reservas'!$I$14:$I$2013,BA218)),CHAR(10)&amp;"DIVERGÊNCIA DE DATAS",""),IF(INDEX('Controle de reservas'!$L$14:$L$2013,BA218)="Em cobertura","COV",IF(INDEX('Controle de reservas'!$L$14:$L$2013,BA218)="Disponível","DISP",IF(INDEX('Controle de reservas'!$L$14:$L$2013,BA218)="Não utilizado","NU",IF(INDEX('Controle de reservas'!$L$14:$L$2013,BA218)="Folga","F",IF(INDEX('Controle de reservas'!$L$14:$L$2013,BA218)="Ocorrência","O",IF(INDEX('Controle de reservas'!$L$14:$L$2013,BA218)="Programado","PROG",IF(INDEX('Controle de reservas'!$L$14:$L$2013,BA218)="Disponível no posto","DP","SEM SITUAÇÃO")))))))&amp;IF(INDEX('Controle de reservas'!$M$14:$M$2013,BA218)&lt;&gt;"",CHAR(10)&amp;INDEX('Controle de reservas'!$M$14:$M$2013,BA218),IF(OR(INDEX('Controle de reservas'!$L$14:$L$2013,BA218)="Em cobertura",INDEX('Controle de reservas'!$L$14:$L$2013,BA218)="Programado"),CHAR(10)&amp;"SEM LOCAL",""))&amp;IF(INDEX('Controle de reservas'!$N$14:$N$2013,BA218)&lt;&gt;"",CHAR(10)&amp;"Subst.: "&amp;INDEX('Controle de reservas'!$N$14:$N$2013,BA218),"")&amp;IF(AND(ISNUMBER(INDEX('Controle de reservas'!$I$14:$I$2013,BA218)),INDEX('Controle de reservas'!$I$14:$I$2013,BA218)&gt;0,INDEX('Controle de reservas'!$K$14:$K$2013,BA218)&gt;INDEX('Controle de reservas'!$I$14:$I$2013,BA218)),CHAR(10)&amp;"DIVERGÊNCIA DE DATAS","")&amp;IF(INDEX('Controle de reservas'!$P$14:$P$2013,BA218)&lt;&gt;"OK"," !",""))))</f>
      </c>
      <c r="N218" s="15">
        <f ca="1">IF(OR($AQ218=0,N$9="",N$9&lt;$AS218,AND($AT218&lt;&gt;"",N$9&gt;$AT218)),"",IF(BB218=0,"—",IF(INDEX('Controle de reservas'!$P$14:$P$2013,BB218)="DUPLICIDADE NO DIA","CONFLITO"&amp;IF(INDEX('Controle de reservas'!$M$14:$M$2013,BB218)&lt;&gt;"",CHAR(10)&amp;INDEX('Controle de reservas'!$M$14:$M$2013,BB218),"")&amp;IF(INDEX('Controle de reservas'!$N$14:$N$2013,BB218)&lt;&gt;"",CHAR(10)&amp;"Subst.: "&amp;INDEX('Controle de reservas'!$N$14:$N$2013,BB218),"")&amp;IF(AND(ISNUMBER(INDEX('Controle de reservas'!$I$14:$I$2013,BB218)),INDEX('Controle de reservas'!$I$14:$I$2013,BB218)&gt;0,INDEX('Controle de reservas'!$K$14:$K$2013,BB218)&gt;INDEX('Controle de reservas'!$I$14:$I$2013,BB218)),CHAR(10)&amp;"DIVERGÊNCIA DE DATAS",""),IF(INDEX('Controle de reservas'!$L$14:$L$2013,BB218)="Em cobertura","COV",IF(INDEX('Controle de reservas'!$L$14:$L$2013,BB218)="Disponível","DISP",IF(INDEX('Controle de reservas'!$L$14:$L$2013,BB218)="Não utilizado","NU",IF(INDEX('Controle de reservas'!$L$14:$L$2013,BB218)="Folga","F",IF(INDEX('Controle de reservas'!$L$14:$L$2013,BB218)="Ocorrência","O",IF(INDEX('Controle de reservas'!$L$14:$L$2013,BB218)="Programado","PROG",IF(INDEX('Controle de reservas'!$L$14:$L$2013,BB218)="Disponível no posto","DP","SEM SITUAÇÃO")))))))&amp;IF(INDEX('Controle de reservas'!$M$14:$M$2013,BB218)&lt;&gt;"",CHAR(10)&amp;INDEX('Controle de reservas'!$M$14:$M$2013,BB218),IF(OR(INDEX('Controle de reservas'!$L$14:$L$2013,BB218)="Em cobertura",INDEX('Controle de reservas'!$L$14:$L$2013,BB218)="Programado"),CHAR(10)&amp;"SEM LOCAL",""))&amp;IF(INDEX('Controle de reservas'!$N$14:$N$2013,BB218)&lt;&gt;"",CHAR(10)&amp;"Subst.: "&amp;INDEX('Controle de reservas'!$N$14:$N$2013,BB218),"")&amp;IF(AND(ISNUMBER(INDEX('Controle de reservas'!$I$14:$I$2013,BB218)),INDEX('Controle de reservas'!$I$14:$I$2013,BB218)&gt;0,INDEX('Controle de reservas'!$K$14:$K$2013,BB218)&gt;INDEX('Controle de reservas'!$I$14:$I$2013,BB218)),CHAR(10)&amp;"DIVERGÊNCIA DE DATAS","")&amp;IF(INDEX('Controle de reservas'!$P$14:$P$2013,BB218)&lt;&gt;"OK"," !",""))))</f>
      </c>
      <c r="O218" s="15">
        <f ca="1">IF(OR($AQ218=0,O$9="",O$9&lt;$AS218,AND($AT218&lt;&gt;"",O$9&gt;$AT218)),"",IF(BC218=0,"—",IF(INDEX('Controle de reservas'!$P$14:$P$2013,BC218)="DUPLICIDADE NO DIA","CONFLITO"&amp;IF(INDEX('Controle de reservas'!$M$14:$M$2013,BC218)&lt;&gt;"",CHAR(10)&amp;INDEX('Controle de reservas'!$M$14:$M$2013,BC218),"")&amp;IF(INDEX('Controle de reservas'!$N$14:$N$2013,BC218)&lt;&gt;"",CHAR(10)&amp;"Subst.: "&amp;INDEX('Controle de reservas'!$N$14:$N$2013,BC218),"")&amp;IF(AND(ISNUMBER(INDEX('Controle de reservas'!$I$14:$I$2013,BC218)),INDEX('Controle de reservas'!$I$14:$I$2013,BC218)&gt;0,INDEX('Controle de reservas'!$K$14:$K$2013,BC218)&gt;INDEX('Controle de reservas'!$I$14:$I$2013,BC218)),CHAR(10)&amp;"DIVERGÊNCIA DE DATAS",""),IF(INDEX('Controle de reservas'!$L$14:$L$2013,BC218)="Em cobertura","COV",IF(INDEX('Controle de reservas'!$L$14:$L$2013,BC218)="Disponível","DISP",IF(INDEX('Controle de reservas'!$L$14:$L$2013,BC218)="Não utilizado","NU",IF(INDEX('Controle de reservas'!$L$14:$L$2013,BC218)="Folga","F",IF(INDEX('Controle de reservas'!$L$14:$L$2013,BC218)="Ocorrência","O",IF(INDEX('Controle de reservas'!$L$14:$L$2013,BC218)="Programado","PROG",IF(INDEX('Controle de reservas'!$L$14:$L$2013,BC218)="Disponível no posto","DP","SEM SITUAÇÃO")))))))&amp;IF(INDEX('Controle de reservas'!$M$14:$M$2013,BC218)&lt;&gt;"",CHAR(10)&amp;INDEX('Controle de reservas'!$M$14:$M$2013,BC218),IF(OR(INDEX('Controle de reservas'!$L$14:$L$2013,BC218)="Em cobertura",INDEX('Controle de reservas'!$L$14:$L$2013,BC218)="Programado"),CHAR(10)&amp;"SEM LOCAL",""))&amp;IF(INDEX('Controle de reservas'!$N$14:$N$2013,BC218)&lt;&gt;"",CHAR(10)&amp;"Subst.: "&amp;INDEX('Controle de reservas'!$N$14:$N$2013,BC218),"")&amp;IF(AND(ISNUMBER(INDEX('Controle de reservas'!$I$14:$I$2013,BC218)),INDEX('Controle de reservas'!$I$14:$I$2013,BC218)&gt;0,INDEX('Controle de reservas'!$K$14:$K$2013,BC218)&gt;INDEX('Controle de reservas'!$I$14:$I$2013,BC218)),CHAR(10)&amp;"DIVERGÊNCIA DE DATAS","")&amp;IF(INDEX('Controle de reservas'!$P$14:$P$2013,BC218)&lt;&gt;"OK"," !",""))))</f>
      </c>
      <c r="P218" s="15">
        <f ca="1">IF(OR($AQ218=0,P$9="",P$9&lt;$AS218,AND($AT218&lt;&gt;"",P$9&gt;$AT218)),"",IF(BD218=0,"—",IF(INDEX('Controle de reservas'!$P$14:$P$2013,BD218)="DUPLICIDADE NO DIA","CONFLITO"&amp;IF(INDEX('Controle de reservas'!$M$14:$M$2013,BD218)&lt;&gt;"",CHAR(10)&amp;INDEX('Controle de reservas'!$M$14:$M$2013,BD218),"")&amp;IF(INDEX('Controle de reservas'!$N$14:$N$2013,BD218)&lt;&gt;"",CHAR(10)&amp;"Subst.: "&amp;INDEX('Controle de reservas'!$N$14:$N$2013,BD218),"")&amp;IF(AND(ISNUMBER(INDEX('Controle de reservas'!$I$14:$I$2013,BD218)),INDEX('Controle de reservas'!$I$14:$I$2013,BD218)&gt;0,INDEX('Controle de reservas'!$K$14:$K$2013,BD218)&gt;INDEX('Controle de reservas'!$I$14:$I$2013,BD218)),CHAR(10)&amp;"DIVERGÊNCIA DE DATAS",""),IF(INDEX('Controle de reservas'!$L$14:$L$2013,BD218)="Em cobertura","COV",IF(INDEX('Controle de reservas'!$L$14:$L$2013,BD218)="Disponível","DISP",IF(INDEX('Controle de reservas'!$L$14:$L$2013,BD218)="Não utilizado","NU",IF(INDEX('Controle de reservas'!$L$14:$L$2013,BD218)="Folga","F",IF(INDEX('Controle de reservas'!$L$14:$L$2013,BD218)="Ocorrência","O",IF(INDEX('Controle de reservas'!$L$14:$L$2013,BD218)="Programado","PROG",IF(INDEX('Controle de reservas'!$L$14:$L$2013,BD218)="Disponível no posto","DP","SEM SITUAÇÃO")))))))&amp;IF(INDEX('Controle de reservas'!$M$14:$M$2013,BD218)&lt;&gt;"",CHAR(10)&amp;INDEX('Controle de reservas'!$M$14:$M$2013,BD218),IF(OR(INDEX('Controle de reservas'!$L$14:$L$2013,BD218)="Em cobertura",INDEX('Controle de reservas'!$L$14:$L$2013,BD218)="Programado"),CHAR(10)&amp;"SEM LOCAL",""))&amp;IF(INDEX('Controle de reservas'!$N$14:$N$2013,BD218)&lt;&gt;"",CHAR(10)&amp;"Subst.: "&amp;INDEX('Controle de reservas'!$N$14:$N$2013,BD218),"")&amp;IF(AND(ISNUMBER(INDEX('Controle de reservas'!$I$14:$I$2013,BD218)),INDEX('Controle de reservas'!$I$14:$I$2013,BD218)&gt;0,INDEX('Controle de reservas'!$K$14:$K$2013,BD218)&gt;INDEX('Controle de reservas'!$I$14:$I$2013,BD218)),CHAR(10)&amp;"DIVERGÊNCIA DE DATAS","")&amp;IF(INDEX('Controle de reservas'!$P$14:$P$2013,BD218)&lt;&gt;"OK"," !",""))))</f>
      </c>
      <c r="Q218" s="15">
        <f ca="1">IF(OR($AQ218=0,Q$9="",Q$9&lt;$AS218,AND($AT218&lt;&gt;"",Q$9&gt;$AT218)),"",IF(BE218=0,"—",IF(INDEX('Controle de reservas'!$P$14:$P$2013,BE218)="DUPLICIDADE NO DIA","CONFLITO"&amp;IF(INDEX('Controle de reservas'!$M$14:$M$2013,BE218)&lt;&gt;"",CHAR(10)&amp;INDEX('Controle de reservas'!$M$14:$M$2013,BE218),"")&amp;IF(INDEX('Controle de reservas'!$N$14:$N$2013,BE218)&lt;&gt;"",CHAR(10)&amp;"Subst.: "&amp;INDEX('Controle de reservas'!$N$14:$N$2013,BE218),"")&amp;IF(AND(ISNUMBER(INDEX('Controle de reservas'!$I$14:$I$2013,BE218)),INDEX('Controle de reservas'!$I$14:$I$2013,BE218)&gt;0,INDEX('Controle de reservas'!$K$14:$K$2013,BE218)&gt;INDEX('Controle de reservas'!$I$14:$I$2013,BE218)),CHAR(10)&amp;"DIVERGÊNCIA DE DATAS",""),IF(INDEX('Controle de reservas'!$L$14:$L$2013,BE218)="Em cobertura","COV",IF(INDEX('Controle de reservas'!$L$14:$L$2013,BE218)="Disponível","DISP",IF(INDEX('Controle de reservas'!$L$14:$L$2013,BE218)="Não utilizado","NU",IF(INDEX('Controle de reservas'!$L$14:$L$2013,BE218)="Folga","F",IF(INDEX('Controle de reservas'!$L$14:$L$2013,BE218)="Ocorrência","O",IF(INDEX('Controle de reservas'!$L$14:$L$2013,BE218)="Programado","PROG",IF(INDEX('Controle de reservas'!$L$14:$L$2013,BE218)="Disponível no posto","DP","SEM SITUAÇÃO")))))))&amp;IF(INDEX('Controle de reservas'!$M$14:$M$2013,BE218)&lt;&gt;"",CHAR(10)&amp;INDEX('Controle de reservas'!$M$14:$M$2013,BE218),IF(OR(INDEX('Controle de reservas'!$L$14:$L$2013,BE218)="Em cobertura",INDEX('Controle de reservas'!$L$14:$L$2013,BE218)="Programado"),CHAR(10)&amp;"SEM LOCAL",""))&amp;IF(INDEX('Controle de reservas'!$N$14:$N$2013,BE218)&lt;&gt;"",CHAR(10)&amp;"Subst.: "&amp;INDEX('Controle de reservas'!$N$14:$N$2013,BE218),"")&amp;IF(AND(ISNUMBER(INDEX('Controle de reservas'!$I$14:$I$2013,BE218)),INDEX('Controle de reservas'!$I$14:$I$2013,BE218)&gt;0,INDEX('Controle de reservas'!$K$14:$K$2013,BE218)&gt;INDEX('Controle de reservas'!$I$14:$I$2013,BE218)),CHAR(10)&amp;"DIVERGÊNCIA DE DATAS","")&amp;IF(INDEX('Controle de reservas'!$P$14:$P$2013,BE218)&lt;&gt;"OK"," !",""))))</f>
      </c>
      <c r="R218" s="15">
        <f ca="1">IF(OR($AQ218=0,R$9="",R$9&lt;$AS218,AND($AT218&lt;&gt;"",R$9&gt;$AT218)),"",IF(BF218=0,"—",IF(INDEX('Controle de reservas'!$P$14:$P$2013,BF218)="DUPLICIDADE NO DIA","CONFLITO"&amp;IF(INDEX('Controle de reservas'!$M$14:$M$2013,BF218)&lt;&gt;"",CHAR(10)&amp;INDEX('Controle de reservas'!$M$14:$M$2013,BF218),"")&amp;IF(INDEX('Controle de reservas'!$N$14:$N$2013,BF218)&lt;&gt;"",CHAR(10)&amp;"Subst.: "&amp;INDEX('Controle de reservas'!$N$14:$N$2013,BF218),"")&amp;IF(AND(ISNUMBER(INDEX('Controle de reservas'!$I$14:$I$2013,BF218)),INDEX('Controle de reservas'!$I$14:$I$2013,BF218)&gt;0,INDEX('Controle de reservas'!$K$14:$K$2013,BF218)&gt;INDEX('Controle de reservas'!$I$14:$I$2013,BF218)),CHAR(10)&amp;"DIVERGÊNCIA DE DATAS",""),IF(INDEX('Controle de reservas'!$L$14:$L$2013,BF218)="Em cobertura","COV",IF(INDEX('Controle de reservas'!$L$14:$L$2013,BF218)="Disponível","DISP",IF(INDEX('Controle de reservas'!$L$14:$L$2013,BF218)="Não utilizado","NU",IF(INDEX('Controle de reservas'!$L$14:$L$2013,BF218)="Folga","F",IF(INDEX('Controle de reservas'!$L$14:$L$2013,BF218)="Ocorrência","O",IF(INDEX('Controle de reservas'!$L$14:$L$2013,BF218)="Programado","PROG",IF(INDEX('Controle de reservas'!$L$14:$L$2013,BF218)="Disponível no posto","DP","SEM SITUAÇÃO")))))))&amp;IF(INDEX('Controle de reservas'!$M$14:$M$2013,BF218)&lt;&gt;"",CHAR(10)&amp;INDEX('Controle de reservas'!$M$14:$M$2013,BF218),IF(OR(INDEX('Controle de reservas'!$L$14:$L$2013,BF218)="Em cobertura",INDEX('Controle de reservas'!$L$14:$L$2013,BF218)="Programado"),CHAR(10)&amp;"SEM LOCAL",""))&amp;IF(INDEX('Controle de reservas'!$N$14:$N$2013,BF218)&lt;&gt;"",CHAR(10)&amp;"Subst.: "&amp;INDEX('Controle de reservas'!$N$14:$N$2013,BF218),"")&amp;IF(AND(ISNUMBER(INDEX('Controle de reservas'!$I$14:$I$2013,BF218)),INDEX('Controle de reservas'!$I$14:$I$2013,BF218)&gt;0,INDEX('Controle de reservas'!$K$14:$K$2013,BF218)&gt;INDEX('Controle de reservas'!$I$14:$I$2013,BF218)),CHAR(10)&amp;"DIVERGÊNCIA DE DATAS","")&amp;IF(INDEX('Controle de reservas'!$P$14:$P$2013,BF218)&lt;&gt;"OK"," !",""))))</f>
      </c>
      <c r="S218" s="15">
        <f ca="1">IF(OR($AQ218=0,S$9="",S$9&lt;$AS218,AND($AT218&lt;&gt;"",S$9&gt;$AT218)),"",IF(BG218=0,"—",IF(INDEX('Controle de reservas'!$P$14:$P$2013,BG218)="DUPLICIDADE NO DIA","CONFLITO"&amp;IF(INDEX('Controle de reservas'!$M$14:$M$2013,BG218)&lt;&gt;"",CHAR(10)&amp;INDEX('Controle de reservas'!$M$14:$M$2013,BG218),"")&amp;IF(INDEX('Controle de reservas'!$N$14:$N$2013,BG218)&lt;&gt;"",CHAR(10)&amp;"Subst.: "&amp;INDEX('Controle de reservas'!$N$14:$N$2013,BG218),"")&amp;IF(AND(ISNUMBER(INDEX('Controle de reservas'!$I$14:$I$2013,BG218)),INDEX('Controle de reservas'!$I$14:$I$2013,BG218)&gt;0,INDEX('Controle de reservas'!$K$14:$K$2013,BG218)&gt;INDEX('Controle de reservas'!$I$14:$I$2013,BG218)),CHAR(10)&amp;"DIVERGÊNCIA DE DATAS",""),IF(INDEX('Controle de reservas'!$L$14:$L$2013,BG218)="Em cobertura","COV",IF(INDEX('Controle de reservas'!$L$14:$L$2013,BG218)="Disponível","DISP",IF(INDEX('Controle de reservas'!$L$14:$L$2013,BG218)="Não utilizado","NU",IF(INDEX('Controle de reservas'!$L$14:$L$2013,BG218)="Folga","F",IF(INDEX('Controle de reservas'!$L$14:$L$2013,BG218)="Ocorrência","O",IF(INDEX('Controle de reservas'!$L$14:$L$2013,BG218)="Programado","PROG",IF(INDEX('Controle de reservas'!$L$14:$L$2013,BG218)="Disponível no posto","DP","SEM SITUAÇÃO")))))))&amp;IF(INDEX('Controle de reservas'!$M$14:$M$2013,BG218)&lt;&gt;"",CHAR(10)&amp;INDEX('Controle de reservas'!$M$14:$M$2013,BG218),IF(OR(INDEX('Controle de reservas'!$L$14:$L$2013,BG218)="Em cobertura",INDEX('Controle de reservas'!$L$14:$L$2013,BG218)="Programado"),CHAR(10)&amp;"SEM LOCAL",""))&amp;IF(INDEX('Controle de reservas'!$N$14:$N$2013,BG218)&lt;&gt;"",CHAR(10)&amp;"Subst.: "&amp;INDEX('Controle de reservas'!$N$14:$N$2013,BG218),"")&amp;IF(AND(ISNUMBER(INDEX('Controle de reservas'!$I$14:$I$2013,BG218)),INDEX('Controle de reservas'!$I$14:$I$2013,BG218)&gt;0,INDEX('Controle de reservas'!$K$14:$K$2013,BG218)&gt;INDEX('Controle de reservas'!$I$14:$I$2013,BG218)),CHAR(10)&amp;"DIVERGÊNCIA DE DATAS","")&amp;IF(INDEX('Controle de reservas'!$P$14:$P$2013,BG218)&lt;&gt;"OK"," !",""))))</f>
      </c>
      <c r="T218" s="15">
        <f ca="1">IF(OR($AQ218=0,T$9="",T$9&lt;$AS218,AND($AT218&lt;&gt;"",T$9&gt;$AT218)),"",IF(BH218=0,"—",IF(INDEX('Controle de reservas'!$P$14:$P$2013,BH218)="DUPLICIDADE NO DIA","CONFLITO"&amp;IF(INDEX('Controle de reservas'!$M$14:$M$2013,BH218)&lt;&gt;"",CHAR(10)&amp;INDEX('Controle de reservas'!$M$14:$M$2013,BH218),"")&amp;IF(INDEX('Controle de reservas'!$N$14:$N$2013,BH218)&lt;&gt;"",CHAR(10)&amp;"Subst.: "&amp;INDEX('Controle de reservas'!$N$14:$N$2013,BH218),"")&amp;IF(AND(ISNUMBER(INDEX('Controle de reservas'!$I$14:$I$2013,BH218)),INDEX('Controle de reservas'!$I$14:$I$2013,BH218)&gt;0,INDEX('Controle de reservas'!$K$14:$K$2013,BH218)&gt;INDEX('Controle de reservas'!$I$14:$I$2013,BH218)),CHAR(10)&amp;"DIVERGÊNCIA DE DATAS",""),IF(INDEX('Controle de reservas'!$L$14:$L$2013,BH218)="Em cobertura","COV",IF(INDEX('Controle de reservas'!$L$14:$L$2013,BH218)="Disponível","DISP",IF(INDEX('Controle de reservas'!$L$14:$L$2013,BH218)="Não utilizado","NU",IF(INDEX('Controle de reservas'!$L$14:$L$2013,BH218)="Folga","F",IF(INDEX('Controle de reservas'!$L$14:$L$2013,BH218)="Ocorrência","O",IF(INDEX('Controle de reservas'!$L$14:$L$2013,BH218)="Programado","PROG",IF(INDEX('Controle de reservas'!$L$14:$L$2013,BH218)="Disponível no posto","DP","SEM SITUAÇÃO")))))))&amp;IF(INDEX('Controle de reservas'!$M$14:$M$2013,BH218)&lt;&gt;"",CHAR(10)&amp;INDEX('Controle de reservas'!$M$14:$M$2013,BH218),IF(OR(INDEX('Controle de reservas'!$L$14:$L$2013,BH218)="Em cobertura",INDEX('Controle de reservas'!$L$14:$L$2013,BH218)="Programado"),CHAR(10)&amp;"SEM LOCAL",""))&amp;IF(INDEX('Controle de reservas'!$N$14:$N$2013,BH218)&lt;&gt;"",CHAR(10)&amp;"Subst.: "&amp;INDEX('Controle de reservas'!$N$14:$N$2013,BH218),"")&amp;IF(AND(ISNUMBER(INDEX('Controle de reservas'!$I$14:$I$2013,BH218)),INDEX('Controle de reservas'!$I$14:$I$2013,BH218)&gt;0,INDEX('Controle de reservas'!$K$14:$K$2013,BH218)&gt;INDEX('Controle de reservas'!$I$14:$I$2013,BH218)),CHAR(10)&amp;"DIVERGÊNCIA DE DATAS","")&amp;IF(INDEX('Controle de reservas'!$P$14:$P$2013,BH218)&lt;&gt;"OK"," !",""))))</f>
      </c>
      <c r="U218" s="15">
        <f ca="1">IF(OR($AQ218=0,U$9="",U$9&lt;$AS218,AND($AT218&lt;&gt;"",U$9&gt;$AT218)),"",IF(BI218=0,"—",IF(INDEX('Controle de reservas'!$P$14:$P$2013,BI218)="DUPLICIDADE NO DIA","CONFLITO"&amp;IF(INDEX('Controle de reservas'!$M$14:$M$2013,BI218)&lt;&gt;"",CHAR(10)&amp;INDEX('Controle de reservas'!$M$14:$M$2013,BI218),"")&amp;IF(INDEX('Controle de reservas'!$N$14:$N$2013,BI218)&lt;&gt;"",CHAR(10)&amp;"Subst.: "&amp;INDEX('Controle de reservas'!$N$14:$N$2013,BI218),"")&amp;IF(AND(ISNUMBER(INDEX('Controle de reservas'!$I$14:$I$2013,BI218)),INDEX('Controle de reservas'!$I$14:$I$2013,BI218)&gt;0,INDEX('Controle de reservas'!$K$14:$K$2013,BI218)&gt;INDEX('Controle de reservas'!$I$14:$I$2013,BI218)),CHAR(10)&amp;"DIVERGÊNCIA DE DATAS",""),IF(INDEX('Controle de reservas'!$L$14:$L$2013,BI218)="Em cobertura","COV",IF(INDEX('Controle de reservas'!$L$14:$L$2013,BI218)="Disponível","DISP",IF(INDEX('Controle de reservas'!$L$14:$L$2013,BI218)="Não utilizado","NU",IF(INDEX('Controle de reservas'!$L$14:$L$2013,BI218)="Folga","F",IF(INDEX('Controle de reservas'!$L$14:$L$2013,BI218)="Ocorrência","O",IF(INDEX('Controle de reservas'!$L$14:$L$2013,BI218)="Programado","PROG",IF(INDEX('Controle de reservas'!$L$14:$L$2013,BI218)="Disponível no posto","DP","SEM SITUAÇÃO")))))))&amp;IF(INDEX('Controle de reservas'!$M$14:$M$2013,BI218)&lt;&gt;"",CHAR(10)&amp;INDEX('Controle de reservas'!$M$14:$M$2013,BI218),IF(OR(INDEX('Controle de reservas'!$L$14:$L$2013,BI218)="Em cobertura",INDEX('Controle de reservas'!$L$14:$L$2013,BI218)="Programado"),CHAR(10)&amp;"SEM LOCAL",""))&amp;IF(INDEX('Controle de reservas'!$N$14:$N$2013,BI218)&lt;&gt;"",CHAR(10)&amp;"Subst.: "&amp;INDEX('Controle de reservas'!$N$14:$N$2013,BI218),"")&amp;IF(AND(ISNUMBER(INDEX('Controle de reservas'!$I$14:$I$2013,BI218)),INDEX('Controle de reservas'!$I$14:$I$2013,BI218)&gt;0,INDEX('Controle de reservas'!$K$14:$K$2013,BI218)&gt;INDEX('Controle de reservas'!$I$14:$I$2013,BI218)),CHAR(10)&amp;"DIVERGÊNCIA DE DATAS","")&amp;IF(INDEX('Controle de reservas'!$P$14:$P$2013,BI218)&lt;&gt;"OK"," !",""))))</f>
      </c>
      <c r="V218" s="15">
        <f ca="1">IF(OR($AQ218=0,V$9="",V$9&lt;$AS218,AND($AT218&lt;&gt;"",V$9&gt;$AT218)),"",IF(BJ218=0,"—",IF(INDEX('Controle de reservas'!$P$14:$P$2013,BJ218)="DUPLICIDADE NO DIA","CONFLITO"&amp;IF(INDEX('Controle de reservas'!$M$14:$M$2013,BJ218)&lt;&gt;"",CHAR(10)&amp;INDEX('Controle de reservas'!$M$14:$M$2013,BJ218),"")&amp;IF(INDEX('Controle de reservas'!$N$14:$N$2013,BJ218)&lt;&gt;"",CHAR(10)&amp;"Subst.: "&amp;INDEX('Controle de reservas'!$N$14:$N$2013,BJ218),"")&amp;IF(AND(ISNUMBER(INDEX('Controle de reservas'!$I$14:$I$2013,BJ218)),INDEX('Controle de reservas'!$I$14:$I$2013,BJ218)&gt;0,INDEX('Controle de reservas'!$K$14:$K$2013,BJ218)&gt;INDEX('Controle de reservas'!$I$14:$I$2013,BJ218)),CHAR(10)&amp;"DIVERGÊNCIA DE DATAS",""),IF(INDEX('Controle de reservas'!$L$14:$L$2013,BJ218)="Em cobertura","COV",IF(INDEX('Controle de reservas'!$L$14:$L$2013,BJ218)="Disponível","DISP",IF(INDEX('Controle de reservas'!$L$14:$L$2013,BJ218)="Não utilizado","NU",IF(INDEX('Controle de reservas'!$L$14:$L$2013,BJ218)="Folga","F",IF(INDEX('Controle de reservas'!$L$14:$L$2013,BJ218)="Ocorrência","O",IF(INDEX('Controle de reservas'!$L$14:$L$2013,BJ218)="Programado","PROG",IF(INDEX('Controle de reservas'!$L$14:$L$2013,BJ218)="Disponível no posto","DP","SEM SITUAÇÃO")))))))&amp;IF(INDEX('Controle de reservas'!$M$14:$M$2013,BJ218)&lt;&gt;"",CHAR(10)&amp;INDEX('Controle de reservas'!$M$14:$M$2013,BJ218),IF(OR(INDEX('Controle de reservas'!$L$14:$L$2013,BJ218)="Em cobertura",INDEX('Controle de reservas'!$L$14:$L$2013,BJ218)="Programado"),CHAR(10)&amp;"SEM LOCAL",""))&amp;IF(INDEX('Controle de reservas'!$N$14:$N$2013,BJ218)&lt;&gt;"",CHAR(10)&amp;"Subst.: "&amp;INDEX('Controle de reservas'!$N$14:$N$2013,BJ218),"")&amp;IF(AND(ISNUMBER(INDEX('Controle de reservas'!$I$14:$I$2013,BJ218)),INDEX('Controle de reservas'!$I$14:$I$2013,BJ218)&gt;0,INDEX('Controle de reservas'!$K$14:$K$2013,BJ218)&gt;INDEX('Controle de reservas'!$I$14:$I$2013,BJ218)),CHAR(10)&amp;"DIVERGÊNCIA DE DATAS","")&amp;IF(INDEX('Controle de reservas'!$P$14:$P$2013,BJ218)&lt;&gt;"OK"," !",""))))</f>
      </c>
      <c r="W218" s="15">
        <f ca="1">IF(OR($AQ218=0,W$9="",W$9&lt;$AS218,AND($AT218&lt;&gt;"",W$9&gt;$AT218)),"",IF(BK218=0,"—",IF(INDEX('Controle de reservas'!$P$14:$P$2013,BK218)="DUPLICIDADE NO DIA","CONFLITO"&amp;IF(INDEX('Controle de reservas'!$M$14:$M$2013,BK218)&lt;&gt;"",CHAR(10)&amp;INDEX('Controle de reservas'!$M$14:$M$2013,BK218),"")&amp;IF(INDEX('Controle de reservas'!$N$14:$N$2013,BK218)&lt;&gt;"",CHAR(10)&amp;"Subst.: "&amp;INDEX('Controle de reservas'!$N$14:$N$2013,BK218),"")&amp;IF(AND(ISNUMBER(INDEX('Controle de reservas'!$I$14:$I$2013,BK218)),INDEX('Controle de reservas'!$I$14:$I$2013,BK218)&gt;0,INDEX('Controle de reservas'!$K$14:$K$2013,BK218)&gt;INDEX('Controle de reservas'!$I$14:$I$2013,BK218)),CHAR(10)&amp;"DIVERGÊNCIA DE DATAS",""),IF(INDEX('Controle de reservas'!$L$14:$L$2013,BK218)="Em cobertura","COV",IF(INDEX('Controle de reservas'!$L$14:$L$2013,BK218)="Disponível","DISP",IF(INDEX('Controle de reservas'!$L$14:$L$2013,BK218)="Não utilizado","NU",IF(INDEX('Controle de reservas'!$L$14:$L$2013,BK218)="Folga","F",IF(INDEX('Controle de reservas'!$L$14:$L$2013,BK218)="Ocorrência","O",IF(INDEX('Controle de reservas'!$L$14:$L$2013,BK218)="Programado","PROG",IF(INDEX('Controle de reservas'!$L$14:$L$2013,BK218)="Disponível no posto","DP","SEM SITUAÇÃO")))))))&amp;IF(INDEX('Controle de reservas'!$M$14:$M$2013,BK218)&lt;&gt;"",CHAR(10)&amp;INDEX('Controle de reservas'!$M$14:$M$2013,BK218),IF(OR(INDEX('Controle de reservas'!$L$14:$L$2013,BK218)="Em cobertura",INDEX('Controle de reservas'!$L$14:$L$2013,BK218)="Programado"),CHAR(10)&amp;"SEM LOCAL",""))&amp;IF(INDEX('Controle de reservas'!$N$14:$N$2013,BK218)&lt;&gt;"",CHAR(10)&amp;"Subst.: "&amp;INDEX('Controle de reservas'!$N$14:$N$2013,BK218),"")&amp;IF(AND(ISNUMBER(INDEX('Controle de reservas'!$I$14:$I$2013,BK218)),INDEX('Controle de reservas'!$I$14:$I$2013,BK218)&gt;0,INDEX('Controle de reservas'!$K$14:$K$2013,BK218)&gt;INDEX('Controle de reservas'!$I$14:$I$2013,BK218)),CHAR(10)&amp;"DIVERGÊNCIA DE DATAS","")&amp;IF(INDEX('Controle de reservas'!$P$14:$P$2013,BK218)&lt;&gt;"OK"," !",""))))</f>
      </c>
      <c r="X218" s="15">
        <f ca="1">IF(OR($AQ218=0,X$9="",X$9&lt;$AS218,AND($AT218&lt;&gt;"",X$9&gt;$AT218)),"",IF(BL218=0,"—",IF(INDEX('Controle de reservas'!$P$14:$P$2013,BL218)="DUPLICIDADE NO DIA","CONFLITO"&amp;IF(INDEX('Controle de reservas'!$M$14:$M$2013,BL218)&lt;&gt;"",CHAR(10)&amp;INDEX('Controle de reservas'!$M$14:$M$2013,BL218),"")&amp;IF(INDEX('Controle de reservas'!$N$14:$N$2013,BL218)&lt;&gt;"",CHAR(10)&amp;"Subst.: "&amp;INDEX('Controle de reservas'!$N$14:$N$2013,BL218),"")&amp;IF(AND(ISNUMBER(INDEX('Controle de reservas'!$I$14:$I$2013,BL218)),INDEX('Controle de reservas'!$I$14:$I$2013,BL218)&gt;0,INDEX('Controle de reservas'!$K$14:$K$2013,BL218)&gt;INDEX('Controle de reservas'!$I$14:$I$2013,BL218)),CHAR(10)&amp;"DIVERGÊNCIA DE DATAS",""),IF(INDEX('Controle de reservas'!$L$14:$L$2013,BL218)="Em cobertura","COV",IF(INDEX('Controle de reservas'!$L$14:$L$2013,BL218)="Disponível","DISP",IF(INDEX('Controle de reservas'!$L$14:$L$2013,BL218)="Não utilizado","NU",IF(INDEX('Controle de reservas'!$L$14:$L$2013,BL218)="Folga","F",IF(INDEX('Controle de reservas'!$L$14:$L$2013,BL218)="Ocorrência","O",IF(INDEX('Controle de reservas'!$L$14:$L$2013,BL218)="Programado","PROG",IF(INDEX('Controle de reservas'!$L$14:$L$2013,BL218)="Disponível no posto","DP","SEM SITUAÇÃO")))))))&amp;IF(INDEX('Controle de reservas'!$M$14:$M$2013,BL218)&lt;&gt;"",CHAR(10)&amp;INDEX('Controle de reservas'!$M$14:$M$2013,BL218),IF(OR(INDEX('Controle de reservas'!$L$14:$L$2013,BL218)="Em cobertura",INDEX('Controle de reservas'!$L$14:$L$2013,BL218)="Programado"),CHAR(10)&amp;"SEM LOCAL",""))&amp;IF(INDEX('Controle de reservas'!$N$14:$N$2013,BL218)&lt;&gt;"",CHAR(10)&amp;"Subst.: "&amp;INDEX('Controle de reservas'!$N$14:$N$2013,BL218),"")&amp;IF(AND(ISNUMBER(INDEX('Controle de reservas'!$I$14:$I$2013,BL218)),INDEX('Controle de reservas'!$I$14:$I$2013,BL218)&gt;0,INDEX('Controle de reservas'!$K$14:$K$2013,BL218)&gt;INDEX('Controle de reservas'!$I$14:$I$2013,BL218)),CHAR(10)&amp;"DIVERGÊNCIA DE DATAS","")&amp;IF(INDEX('Controle de reservas'!$P$14:$P$2013,BL218)&lt;&gt;"OK"," !",""))))</f>
      </c>
      <c r="Y218" s="15">
        <f ca="1">IF(OR($AQ218=0,Y$9="",Y$9&lt;$AS218,AND($AT218&lt;&gt;"",Y$9&gt;$AT218)),"",IF(BM218=0,"—",IF(INDEX('Controle de reservas'!$P$14:$P$2013,BM218)="DUPLICIDADE NO DIA","CONFLITO"&amp;IF(INDEX('Controle de reservas'!$M$14:$M$2013,BM218)&lt;&gt;"",CHAR(10)&amp;INDEX('Controle de reservas'!$M$14:$M$2013,BM218),"")&amp;IF(INDEX('Controle de reservas'!$N$14:$N$2013,BM218)&lt;&gt;"",CHAR(10)&amp;"Subst.: "&amp;INDEX('Controle de reservas'!$N$14:$N$2013,BM218),"")&amp;IF(AND(ISNUMBER(INDEX('Controle de reservas'!$I$14:$I$2013,BM218)),INDEX('Controle de reservas'!$I$14:$I$2013,BM218)&gt;0,INDEX('Controle de reservas'!$K$14:$K$2013,BM218)&gt;INDEX('Controle de reservas'!$I$14:$I$2013,BM218)),CHAR(10)&amp;"DIVERGÊNCIA DE DATAS",""),IF(INDEX('Controle de reservas'!$L$14:$L$2013,BM218)="Em cobertura","COV",IF(INDEX('Controle de reservas'!$L$14:$L$2013,BM218)="Disponível","DISP",IF(INDEX('Controle de reservas'!$L$14:$L$2013,BM218)="Não utilizado","NU",IF(INDEX('Controle de reservas'!$L$14:$L$2013,BM218)="Folga","F",IF(INDEX('Controle de reservas'!$L$14:$L$2013,BM218)="Ocorrência","O",IF(INDEX('Controle de reservas'!$L$14:$L$2013,BM218)="Programado","PROG",IF(INDEX('Controle de reservas'!$L$14:$L$2013,BM218)="Disponível no posto","DP","SEM SITUAÇÃO")))))))&amp;IF(INDEX('Controle de reservas'!$M$14:$M$2013,BM218)&lt;&gt;"",CHAR(10)&amp;INDEX('Controle de reservas'!$M$14:$M$2013,BM218),IF(OR(INDEX('Controle de reservas'!$L$14:$L$2013,BM218)="Em cobertura",INDEX('Controle de reservas'!$L$14:$L$2013,BM218)="Programado"),CHAR(10)&amp;"SEM LOCAL",""))&amp;IF(INDEX('Controle de reservas'!$N$14:$N$2013,BM218)&lt;&gt;"",CHAR(10)&amp;"Subst.: "&amp;INDEX('Controle de reservas'!$N$14:$N$2013,BM218),"")&amp;IF(AND(ISNUMBER(INDEX('Controle de reservas'!$I$14:$I$2013,BM218)),INDEX('Controle de reservas'!$I$14:$I$2013,BM218)&gt;0,INDEX('Controle de reservas'!$K$14:$K$2013,BM218)&gt;INDEX('Controle de reservas'!$I$14:$I$2013,BM218)),CHAR(10)&amp;"DIVERGÊNCIA DE DATAS","")&amp;IF(INDEX('Controle de reservas'!$P$14:$P$2013,BM218)&lt;&gt;"OK"," !",""))))</f>
      </c>
      <c r="Z218" s="15">
        <f ca="1">IF(OR($AQ218=0,Z$9="",Z$9&lt;$AS218,AND($AT218&lt;&gt;"",Z$9&gt;$AT218)),"",IF(BN218=0,"—",IF(INDEX('Controle de reservas'!$P$14:$P$2013,BN218)="DUPLICIDADE NO DIA","CONFLITO"&amp;IF(INDEX('Controle de reservas'!$M$14:$M$2013,BN218)&lt;&gt;"",CHAR(10)&amp;INDEX('Controle de reservas'!$M$14:$M$2013,BN218),"")&amp;IF(INDEX('Controle de reservas'!$N$14:$N$2013,BN218)&lt;&gt;"",CHAR(10)&amp;"Subst.: "&amp;INDEX('Controle de reservas'!$N$14:$N$2013,BN218),"")&amp;IF(AND(ISNUMBER(INDEX('Controle de reservas'!$I$14:$I$2013,BN218)),INDEX('Controle de reservas'!$I$14:$I$2013,BN218)&gt;0,INDEX('Controle de reservas'!$K$14:$K$2013,BN218)&gt;INDEX('Controle de reservas'!$I$14:$I$2013,BN218)),CHAR(10)&amp;"DIVERGÊNCIA DE DATAS",""),IF(INDEX('Controle de reservas'!$L$14:$L$2013,BN218)="Em cobertura","COV",IF(INDEX('Controle de reservas'!$L$14:$L$2013,BN218)="Disponível","DISP",IF(INDEX('Controle de reservas'!$L$14:$L$2013,BN218)="Não utilizado","NU",IF(INDEX('Controle de reservas'!$L$14:$L$2013,BN218)="Folga","F",IF(INDEX('Controle de reservas'!$L$14:$L$2013,BN218)="Ocorrência","O",IF(INDEX('Controle de reservas'!$L$14:$L$2013,BN218)="Programado","PROG",IF(INDEX('Controle de reservas'!$L$14:$L$2013,BN218)="Disponível no posto","DP","SEM SITUAÇÃO")))))))&amp;IF(INDEX('Controle de reservas'!$M$14:$M$2013,BN218)&lt;&gt;"",CHAR(10)&amp;INDEX('Controle de reservas'!$M$14:$M$2013,BN218),IF(OR(INDEX('Controle de reservas'!$L$14:$L$2013,BN218)="Em cobertura",INDEX('Controle de reservas'!$L$14:$L$2013,BN218)="Programado"),CHAR(10)&amp;"SEM LOCAL",""))&amp;IF(INDEX('Controle de reservas'!$N$14:$N$2013,BN218)&lt;&gt;"",CHAR(10)&amp;"Subst.: "&amp;INDEX('Controle de reservas'!$N$14:$N$2013,BN218),"")&amp;IF(AND(ISNUMBER(INDEX('Controle de reservas'!$I$14:$I$2013,BN218)),INDEX('Controle de reservas'!$I$14:$I$2013,BN218)&gt;0,INDEX('Controle de reservas'!$K$14:$K$2013,BN218)&gt;INDEX('Controle de reservas'!$I$14:$I$2013,BN218)),CHAR(10)&amp;"DIVERGÊNCIA DE DATAS","")&amp;IF(INDEX('Controle de reservas'!$P$14:$P$2013,BN218)&lt;&gt;"OK"," !",""))))</f>
      </c>
      <c r="AA218" s="15">
        <f ca="1">IF(OR($AQ218=0,AA$9="",AA$9&lt;$AS218,AND($AT218&lt;&gt;"",AA$9&gt;$AT218)),"",IF(BO218=0,"—",IF(INDEX('Controle de reservas'!$P$14:$P$2013,BO218)="DUPLICIDADE NO DIA","CONFLITO"&amp;IF(INDEX('Controle de reservas'!$M$14:$M$2013,BO218)&lt;&gt;"",CHAR(10)&amp;INDEX('Controle de reservas'!$M$14:$M$2013,BO218),"")&amp;IF(INDEX('Controle de reservas'!$N$14:$N$2013,BO218)&lt;&gt;"",CHAR(10)&amp;"Subst.: "&amp;INDEX('Controle de reservas'!$N$14:$N$2013,BO218),"")&amp;IF(AND(ISNUMBER(INDEX('Controle de reservas'!$I$14:$I$2013,BO218)),INDEX('Controle de reservas'!$I$14:$I$2013,BO218)&gt;0,INDEX('Controle de reservas'!$K$14:$K$2013,BO218)&gt;INDEX('Controle de reservas'!$I$14:$I$2013,BO218)),CHAR(10)&amp;"DIVERGÊNCIA DE DATAS",""),IF(INDEX('Controle de reservas'!$L$14:$L$2013,BO218)="Em cobertura","COV",IF(INDEX('Controle de reservas'!$L$14:$L$2013,BO218)="Disponível","DISP",IF(INDEX('Controle de reservas'!$L$14:$L$2013,BO218)="Não utilizado","NU",IF(INDEX('Controle de reservas'!$L$14:$L$2013,BO218)="Folga","F",IF(INDEX('Controle de reservas'!$L$14:$L$2013,BO218)="Ocorrência","O",IF(INDEX('Controle de reservas'!$L$14:$L$2013,BO218)="Programado","PROG",IF(INDEX('Controle de reservas'!$L$14:$L$2013,BO218)="Disponível no posto","DP","SEM SITUAÇÃO")))))))&amp;IF(INDEX('Controle de reservas'!$M$14:$M$2013,BO218)&lt;&gt;"",CHAR(10)&amp;INDEX('Controle de reservas'!$M$14:$M$2013,BO218),IF(OR(INDEX('Controle de reservas'!$L$14:$L$2013,BO218)="Em cobertura",INDEX('Controle de reservas'!$L$14:$L$2013,BO218)="Programado"),CHAR(10)&amp;"SEM LOCAL",""))&amp;IF(INDEX('Controle de reservas'!$N$14:$N$2013,BO218)&lt;&gt;"",CHAR(10)&amp;"Subst.: "&amp;INDEX('Controle de reservas'!$N$14:$N$2013,BO218),"")&amp;IF(AND(ISNUMBER(INDEX('Controle de reservas'!$I$14:$I$2013,BO218)),INDEX('Controle de reservas'!$I$14:$I$2013,BO218)&gt;0,INDEX('Controle de reservas'!$K$14:$K$2013,BO218)&gt;INDEX('Controle de reservas'!$I$14:$I$2013,BO218)),CHAR(10)&amp;"DIVERGÊNCIA DE DATAS","")&amp;IF(INDEX('Controle de reservas'!$P$14:$P$2013,BO218)&lt;&gt;"OK"," !",""))))</f>
      </c>
      <c r="AB218" s="15">
        <f ca="1">IF(OR($AQ218=0,AB$9="",AB$9&lt;$AS218,AND($AT218&lt;&gt;"",AB$9&gt;$AT218)),"",IF(BP218=0,"—",IF(INDEX('Controle de reservas'!$P$14:$P$2013,BP218)="DUPLICIDADE NO DIA","CONFLITO"&amp;IF(INDEX('Controle de reservas'!$M$14:$M$2013,BP218)&lt;&gt;"",CHAR(10)&amp;INDEX('Controle de reservas'!$M$14:$M$2013,BP218),"")&amp;IF(INDEX('Controle de reservas'!$N$14:$N$2013,BP218)&lt;&gt;"",CHAR(10)&amp;"Subst.: "&amp;INDEX('Controle de reservas'!$N$14:$N$2013,BP218),"")&amp;IF(AND(ISNUMBER(INDEX('Controle de reservas'!$I$14:$I$2013,BP218)),INDEX('Controle de reservas'!$I$14:$I$2013,BP218)&gt;0,INDEX('Controle de reservas'!$K$14:$K$2013,BP218)&gt;INDEX('Controle de reservas'!$I$14:$I$2013,BP218)),CHAR(10)&amp;"DIVERGÊNCIA DE DATAS",""),IF(INDEX('Controle de reservas'!$L$14:$L$2013,BP218)="Em cobertura","COV",IF(INDEX('Controle de reservas'!$L$14:$L$2013,BP218)="Disponível","DISP",IF(INDEX('Controle de reservas'!$L$14:$L$2013,BP218)="Não utilizado","NU",IF(INDEX('Controle de reservas'!$L$14:$L$2013,BP218)="Folga","F",IF(INDEX('Controle de reservas'!$L$14:$L$2013,BP218)="Ocorrência","O",IF(INDEX('Controle de reservas'!$L$14:$L$2013,BP218)="Programado","PROG",IF(INDEX('Controle de reservas'!$L$14:$L$2013,BP218)="Disponível no posto","DP","SEM SITUAÇÃO")))))))&amp;IF(INDEX('Controle de reservas'!$M$14:$M$2013,BP218)&lt;&gt;"",CHAR(10)&amp;INDEX('Controle de reservas'!$M$14:$M$2013,BP218),IF(OR(INDEX('Controle de reservas'!$L$14:$L$2013,BP218)="Em cobertura",INDEX('Controle de reservas'!$L$14:$L$2013,BP218)="Programado"),CHAR(10)&amp;"SEM LOCAL",""))&amp;IF(INDEX('Controle de reservas'!$N$14:$N$2013,BP218)&lt;&gt;"",CHAR(10)&amp;"Subst.: "&amp;INDEX('Controle de reservas'!$N$14:$N$2013,BP218),"")&amp;IF(AND(ISNUMBER(INDEX('Controle de reservas'!$I$14:$I$2013,BP218)),INDEX('Controle de reservas'!$I$14:$I$2013,BP218)&gt;0,INDEX('Controle de reservas'!$K$14:$K$2013,BP218)&gt;INDEX('Controle de reservas'!$I$14:$I$2013,BP218)),CHAR(10)&amp;"DIVERGÊNCIA DE DATAS","")&amp;IF(INDEX('Controle de reservas'!$P$14:$P$2013,BP218)&lt;&gt;"OK"," !",""))))</f>
      </c>
      <c r="AC218" s="15">
        <f ca="1">IF(OR($AQ218=0,AC$9="",AC$9&lt;$AS218,AND($AT218&lt;&gt;"",AC$9&gt;$AT218)),"",IF(BQ218=0,"—",IF(INDEX('Controle de reservas'!$P$14:$P$2013,BQ218)="DUPLICIDADE NO DIA","CONFLITO"&amp;IF(INDEX('Controle de reservas'!$M$14:$M$2013,BQ218)&lt;&gt;"",CHAR(10)&amp;INDEX('Controle de reservas'!$M$14:$M$2013,BQ218),"")&amp;IF(INDEX('Controle de reservas'!$N$14:$N$2013,BQ218)&lt;&gt;"",CHAR(10)&amp;"Subst.: "&amp;INDEX('Controle de reservas'!$N$14:$N$2013,BQ218),"")&amp;IF(AND(ISNUMBER(INDEX('Controle de reservas'!$I$14:$I$2013,BQ218)),INDEX('Controle de reservas'!$I$14:$I$2013,BQ218)&gt;0,INDEX('Controle de reservas'!$K$14:$K$2013,BQ218)&gt;INDEX('Controle de reservas'!$I$14:$I$2013,BQ218)),CHAR(10)&amp;"DIVERGÊNCIA DE DATAS",""),IF(INDEX('Controle de reservas'!$L$14:$L$2013,BQ218)="Em cobertura","COV",IF(INDEX('Controle de reservas'!$L$14:$L$2013,BQ218)="Disponível","DISP",IF(INDEX('Controle de reservas'!$L$14:$L$2013,BQ218)="Não utilizado","NU",IF(INDEX('Controle de reservas'!$L$14:$L$2013,BQ218)="Folga","F",IF(INDEX('Controle de reservas'!$L$14:$L$2013,BQ218)="Ocorrência","O",IF(INDEX('Controle de reservas'!$L$14:$L$2013,BQ218)="Programado","PROG",IF(INDEX('Controle de reservas'!$L$14:$L$2013,BQ218)="Disponível no posto","DP","SEM SITUAÇÃO")))))))&amp;IF(INDEX('Controle de reservas'!$M$14:$M$2013,BQ218)&lt;&gt;"",CHAR(10)&amp;INDEX('Controle de reservas'!$M$14:$M$2013,BQ218),IF(OR(INDEX('Controle de reservas'!$L$14:$L$2013,BQ218)="Em cobertura",INDEX('Controle de reservas'!$L$14:$L$2013,BQ218)="Programado"),CHAR(10)&amp;"SEM LOCAL",""))&amp;IF(INDEX('Controle de reservas'!$N$14:$N$2013,BQ218)&lt;&gt;"",CHAR(10)&amp;"Subst.: "&amp;INDEX('Controle de reservas'!$N$14:$N$2013,BQ218),"")&amp;IF(AND(ISNUMBER(INDEX('Controle de reservas'!$I$14:$I$2013,BQ218)),INDEX('Controle de reservas'!$I$14:$I$2013,BQ218)&gt;0,INDEX('Controle de reservas'!$K$14:$K$2013,BQ218)&gt;INDEX('Controle de reservas'!$I$14:$I$2013,BQ218)),CHAR(10)&amp;"DIVERGÊNCIA DE DATAS","")&amp;IF(INDEX('Controle de reservas'!$P$14:$P$2013,BQ218)&lt;&gt;"OK"," !",""))))</f>
      </c>
      <c r="AD218" s="15">
        <f ca="1">IF(OR($AQ218=0,AD$9="",AD$9&lt;$AS218,AND($AT218&lt;&gt;"",AD$9&gt;$AT218)),"",IF(BR218=0,"—",IF(INDEX('Controle de reservas'!$P$14:$P$2013,BR218)="DUPLICIDADE NO DIA","CONFLITO"&amp;IF(INDEX('Controle de reservas'!$M$14:$M$2013,BR218)&lt;&gt;"",CHAR(10)&amp;INDEX('Controle de reservas'!$M$14:$M$2013,BR218),"")&amp;IF(INDEX('Controle de reservas'!$N$14:$N$2013,BR218)&lt;&gt;"",CHAR(10)&amp;"Subst.: "&amp;INDEX('Controle de reservas'!$N$14:$N$2013,BR218),"")&amp;IF(AND(ISNUMBER(INDEX('Controle de reservas'!$I$14:$I$2013,BR218)),INDEX('Controle de reservas'!$I$14:$I$2013,BR218)&gt;0,INDEX('Controle de reservas'!$K$14:$K$2013,BR218)&gt;INDEX('Controle de reservas'!$I$14:$I$2013,BR218)),CHAR(10)&amp;"DIVERGÊNCIA DE DATAS",""),IF(INDEX('Controle de reservas'!$L$14:$L$2013,BR218)="Em cobertura","COV",IF(INDEX('Controle de reservas'!$L$14:$L$2013,BR218)="Disponível","DISP",IF(INDEX('Controle de reservas'!$L$14:$L$2013,BR218)="Não utilizado","NU",IF(INDEX('Controle de reservas'!$L$14:$L$2013,BR218)="Folga","F",IF(INDEX('Controle de reservas'!$L$14:$L$2013,BR218)="Ocorrência","O",IF(INDEX('Controle de reservas'!$L$14:$L$2013,BR218)="Programado","PROG",IF(INDEX('Controle de reservas'!$L$14:$L$2013,BR218)="Disponível no posto","DP","SEM SITUAÇÃO")))))))&amp;IF(INDEX('Controle de reservas'!$M$14:$M$2013,BR218)&lt;&gt;"",CHAR(10)&amp;INDEX('Controle de reservas'!$M$14:$M$2013,BR218),IF(OR(INDEX('Controle de reservas'!$L$14:$L$2013,BR218)="Em cobertura",INDEX('Controle de reservas'!$L$14:$L$2013,BR218)="Programado"),CHAR(10)&amp;"SEM LOCAL",""))&amp;IF(INDEX('Controle de reservas'!$N$14:$N$2013,BR218)&lt;&gt;"",CHAR(10)&amp;"Subst.: "&amp;INDEX('Controle de reservas'!$N$14:$N$2013,BR218),"")&amp;IF(AND(ISNUMBER(INDEX('Controle de reservas'!$I$14:$I$2013,BR218)),INDEX('Controle de reservas'!$I$14:$I$2013,BR218)&gt;0,INDEX('Controle de reservas'!$K$14:$K$2013,BR218)&gt;INDEX('Controle de reservas'!$I$14:$I$2013,BR218)),CHAR(10)&amp;"DIVERGÊNCIA DE DATAS","")&amp;IF(INDEX('Controle de reservas'!$P$14:$P$2013,BR218)&lt;&gt;"OK"," !",""))))</f>
      </c>
      <c r="AE218" s="15">
        <f ca="1">IF(OR($AQ218=0,AE$9="",AE$9&lt;$AS218,AND($AT218&lt;&gt;"",AE$9&gt;$AT218)),"",IF(BS218=0,"—",IF(INDEX('Controle de reservas'!$P$14:$P$2013,BS218)="DUPLICIDADE NO DIA","CONFLITO"&amp;IF(INDEX('Controle de reservas'!$M$14:$M$2013,BS218)&lt;&gt;"",CHAR(10)&amp;INDEX('Controle de reservas'!$M$14:$M$2013,BS218),"")&amp;IF(INDEX('Controle de reservas'!$N$14:$N$2013,BS218)&lt;&gt;"",CHAR(10)&amp;"Subst.: "&amp;INDEX('Controle de reservas'!$N$14:$N$2013,BS218),"")&amp;IF(AND(ISNUMBER(INDEX('Controle de reservas'!$I$14:$I$2013,BS218)),INDEX('Controle de reservas'!$I$14:$I$2013,BS218)&gt;0,INDEX('Controle de reservas'!$K$14:$K$2013,BS218)&gt;INDEX('Controle de reservas'!$I$14:$I$2013,BS218)),CHAR(10)&amp;"DIVERGÊNCIA DE DATAS",""),IF(INDEX('Controle de reservas'!$L$14:$L$2013,BS218)="Em cobertura","COV",IF(INDEX('Controle de reservas'!$L$14:$L$2013,BS218)="Disponível","DISP",IF(INDEX('Controle de reservas'!$L$14:$L$2013,BS218)="Não utilizado","NU",IF(INDEX('Controle de reservas'!$L$14:$L$2013,BS218)="Folga","F",IF(INDEX('Controle de reservas'!$L$14:$L$2013,BS218)="Ocorrência","O",IF(INDEX('Controle de reservas'!$L$14:$L$2013,BS218)="Programado","PROG",IF(INDEX('Controle de reservas'!$L$14:$L$2013,BS218)="Disponível no posto","DP","SEM SITUAÇÃO")))))))&amp;IF(INDEX('Controle de reservas'!$M$14:$M$2013,BS218)&lt;&gt;"",CHAR(10)&amp;INDEX('Controle de reservas'!$M$14:$M$2013,BS218),IF(OR(INDEX('Controle de reservas'!$L$14:$L$2013,BS218)="Em cobertura",INDEX('Controle de reservas'!$L$14:$L$2013,BS218)="Programado"),CHAR(10)&amp;"SEM LOCAL",""))&amp;IF(INDEX('Controle de reservas'!$N$14:$N$2013,BS218)&lt;&gt;"",CHAR(10)&amp;"Subst.: "&amp;INDEX('Controle de reservas'!$N$14:$N$2013,BS218),"")&amp;IF(AND(ISNUMBER(INDEX('Controle de reservas'!$I$14:$I$2013,BS218)),INDEX('Controle de reservas'!$I$14:$I$2013,BS218)&gt;0,INDEX('Controle de reservas'!$K$14:$K$2013,BS218)&gt;INDEX('Controle de reservas'!$I$14:$I$2013,BS218)),CHAR(10)&amp;"DIVERGÊNCIA DE DATAS","")&amp;IF(INDEX('Controle de reservas'!$P$14:$P$2013,BS218)&lt;&gt;"OK"," !",""))))</f>
      </c>
      <c r="AF218" s="15">
        <f ca="1">IF(OR($AQ218=0,AF$9="",AF$9&lt;$AS218,AND($AT218&lt;&gt;"",AF$9&gt;$AT218)),"",IF(BT218=0,"—",IF(INDEX('Controle de reservas'!$P$14:$P$2013,BT218)="DUPLICIDADE NO DIA","CONFLITO"&amp;IF(INDEX('Controle de reservas'!$M$14:$M$2013,BT218)&lt;&gt;"",CHAR(10)&amp;INDEX('Controle de reservas'!$M$14:$M$2013,BT218),"")&amp;IF(INDEX('Controle de reservas'!$N$14:$N$2013,BT218)&lt;&gt;"",CHAR(10)&amp;"Subst.: "&amp;INDEX('Controle de reservas'!$N$14:$N$2013,BT218),"")&amp;IF(AND(ISNUMBER(INDEX('Controle de reservas'!$I$14:$I$2013,BT218)),INDEX('Controle de reservas'!$I$14:$I$2013,BT218)&gt;0,INDEX('Controle de reservas'!$K$14:$K$2013,BT218)&gt;INDEX('Controle de reservas'!$I$14:$I$2013,BT218)),CHAR(10)&amp;"DIVERGÊNCIA DE DATAS",""),IF(INDEX('Controle de reservas'!$L$14:$L$2013,BT218)="Em cobertura","COV",IF(INDEX('Controle de reservas'!$L$14:$L$2013,BT218)="Disponível","DISP",IF(INDEX('Controle de reservas'!$L$14:$L$2013,BT218)="Não utilizado","NU",IF(INDEX('Controle de reservas'!$L$14:$L$2013,BT218)="Folga","F",IF(INDEX('Controle de reservas'!$L$14:$L$2013,BT218)="Ocorrência","O",IF(INDEX('Controle de reservas'!$L$14:$L$2013,BT218)="Programado","PROG",IF(INDEX('Controle de reservas'!$L$14:$L$2013,BT218)="Disponível no posto","DP","SEM SITUAÇÃO")))))))&amp;IF(INDEX('Controle de reservas'!$M$14:$M$2013,BT218)&lt;&gt;"",CHAR(10)&amp;INDEX('Controle de reservas'!$M$14:$M$2013,BT218),IF(OR(INDEX('Controle de reservas'!$L$14:$L$2013,BT218)="Em cobertura",INDEX('Controle de reservas'!$L$14:$L$2013,BT218)="Programado"),CHAR(10)&amp;"SEM LOCAL",""))&amp;IF(INDEX('Controle de reservas'!$N$14:$N$2013,BT218)&lt;&gt;"",CHAR(10)&amp;"Subst.: "&amp;INDEX('Controle de reservas'!$N$14:$N$2013,BT218),"")&amp;IF(AND(ISNUMBER(INDEX('Controle de reservas'!$I$14:$I$2013,BT218)),INDEX('Controle de reservas'!$I$14:$I$2013,BT218)&gt;0,INDEX('Controle de reservas'!$K$14:$K$2013,BT218)&gt;INDEX('Controle de reservas'!$I$14:$I$2013,BT218)),CHAR(10)&amp;"DIVERGÊNCIA DE DATAS","")&amp;IF(INDEX('Controle de reservas'!$P$14:$P$2013,BT218)&lt;&gt;"OK"," !",""))))</f>
      </c>
      <c r="AG218" s="15">
        <f ca="1">IF(OR($AQ218=0,AG$9="",AG$9&lt;$AS218,AND($AT218&lt;&gt;"",AG$9&gt;$AT218)),"",IF(BU218=0,"—",IF(INDEX('Controle de reservas'!$P$14:$P$2013,BU218)="DUPLICIDADE NO DIA","CONFLITO"&amp;IF(INDEX('Controle de reservas'!$M$14:$M$2013,BU218)&lt;&gt;"",CHAR(10)&amp;INDEX('Controle de reservas'!$M$14:$M$2013,BU218),"")&amp;IF(INDEX('Controle de reservas'!$N$14:$N$2013,BU218)&lt;&gt;"",CHAR(10)&amp;"Subst.: "&amp;INDEX('Controle de reservas'!$N$14:$N$2013,BU218),"")&amp;IF(AND(ISNUMBER(INDEX('Controle de reservas'!$I$14:$I$2013,BU218)),INDEX('Controle de reservas'!$I$14:$I$2013,BU218)&gt;0,INDEX('Controle de reservas'!$K$14:$K$2013,BU218)&gt;INDEX('Controle de reservas'!$I$14:$I$2013,BU218)),CHAR(10)&amp;"DIVERGÊNCIA DE DATAS",""),IF(INDEX('Controle de reservas'!$L$14:$L$2013,BU218)="Em cobertura","COV",IF(INDEX('Controle de reservas'!$L$14:$L$2013,BU218)="Disponível","DISP",IF(INDEX('Controle de reservas'!$L$14:$L$2013,BU218)="Não utilizado","NU",IF(INDEX('Controle de reservas'!$L$14:$L$2013,BU218)="Folga","F",IF(INDEX('Controle de reservas'!$L$14:$L$2013,BU218)="Ocorrência","O",IF(INDEX('Controle de reservas'!$L$14:$L$2013,BU218)="Programado","PROG",IF(INDEX('Controle de reservas'!$L$14:$L$2013,BU218)="Disponível no posto","DP","SEM SITUAÇÃO")))))))&amp;IF(INDEX('Controle de reservas'!$M$14:$M$2013,BU218)&lt;&gt;"",CHAR(10)&amp;INDEX('Controle de reservas'!$M$14:$M$2013,BU218),IF(OR(INDEX('Controle de reservas'!$L$14:$L$2013,BU218)="Em cobertura",INDEX('Controle de reservas'!$L$14:$L$2013,BU218)="Programado"),CHAR(10)&amp;"SEM LOCAL",""))&amp;IF(INDEX('Controle de reservas'!$N$14:$N$2013,BU218)&lt;&gt;"",CHAR(10)&amp;"Subst.: "&amp;INDEX('Controle de reservas'!$N$14:$N$2013,BU218),"")&amp;IF(AND(ISNUMBER(INDEX('Controle de reservas'!$I$14:$I$2013,BU218)),INDEX('Controle de reservas'!$I$14:$I$2013,BU218)&gt;0,INDEX('Controle de reservas'!$K$14:$K$2013,BU218)&gt;INDEX('Controle de reservas'!$I$14:$I$2013,BU218)),CHAR(10)&amp;"DIVERGÊNCIA DE DATAS","")&amp;IF(INDEX('Controle de reservas'!$P$14:$P$2013,BU218)&lt;&gt;"OK"," !",""))))</f>
      </c>
      <c r="AH218" s="15">
        <f ca="1">IF(OR($AQ218=0,AH$9="",AH$9&lt;$AS218,AND($AT218&lt;&gt;"",AH$9&gt;$AT218)),"",IF(BV218=0,"—",IF(INDEX('Controle de reservas'!$P$14:$P$2013,BV218)="DUPLICIDADE NO DIA","CONFLITO"&amp;IF(INDEX('Controle de reservas'!$M$14:$M$2013,BV218)&lt;&gt;"",CHAR(10)&amp;INDEX('Controle de reservas'!$M$14:$M$2013,BV218),"")&amp;IF(INDEX('Controle de reservas'!$N$14:$N$2013,BV218)&lt;&gt;"",CHAR(10)&amp;"Subst.: "&amp;INDEX('Controle de reservas'!$N$14:$N$2013,BV218),"")&amp;IF(AND(ISNUMBER(INDEX('Controle de reservas'!$I$14:$I$2013,BV218)),INDEX('Controle de reservas'!$I$14:$I$2013,BV218)&gt;0,INDEX('Controle de reservas'!$K$14:$K$2013,BV218)&gt;INDEX('Controle de reservas'!$I$14:$I$2013,BV218)),CHAR(10)&amp;"DIVERGÊNCIA DE DATAS",""),IF(INDEX('Controle de reservas'!$L$14:$L$2013,BV218)="Em cobertura","COV",IF(INDEX('Controle de reservas'!$L$14:$L$2013,BV218)="Disponível","DISP",IF(INDEX('Controle de reservas'!$L$14:$L$2013,BV218)="Não utilizado","NU",IF(INDEX('Controle de reservas'!$L$14:$L$2013,BV218)="Folga","F",IF(INDEX('Controle de reservas'!$L$14:$L$2013,BV218)="Ocorrência","O",IF(INDEX('Controle de reservas'!$L$14:$L$2013,BV218)="Programado","PROG",IF(INDEX('Controle de reservas'!$L$14:$L$2013,BV218)="Disponível no posto","DP","SEM SITUAÇÃO")))))))&amp;IF(INDEX('Controle de reservas'!$M$14:$M$2013,BV218)&lt;&gt;"",CHAR(10)&amp;INDEX('Controle de reservas'!$M$14:$M$2013,BV218),IF(OR(INDEX('Controle de reservas'!$L$14:$L$2013,BV218)="Em cobertura",INDEX('Controle de reservas'!$L$14:$L$2013,BV218)="Programado"),CHAR(10)&amp;"SEM LOCAL",""))&amp;IF(INDEX('Controle de reservas'!$N$14:$N$2013,BV218)&lt;&gt;"",CHAR(10)&amp;"Subst.: "&amp;INDEX('Controle de reservas'!$N$14:$N$2013,BV218),"")&amp;IF(AND(ISNUMBER(INDEX('Controle de reservas'!$I$14:$I$2013,BV218)),INDEX('Controle de reservas'!$I$14:$I$2013,BV218)&gt;0,INDEX('Controle de reservas'!$K$14:$K$2013,BV218)&gt;INDEX('Controle de reservas'!$I$14:$I$2013,BV218)),CHAR(10)&amp;"DIVERGÊNCIA DE DATAS","")&amp;IF(INDEX('Controle de reservas'!$P$14:$P$2013,BV218)&lt;&gt;"OK"," !",""))))</f>
      </c>
      <c r="AI218" s="15">
        <f ca="1">IF(OR($AQ218=0,AI$9="",AI$9&lt;$AS218,AND($AT218&lt;&gt;"",AI$9&gt;$AT218)),"",IF(BW218=0,"—",IF(INDEX('Controle de reservas'!$P$14:$P$2013,BW218)="DUPLICIDADE NO DIA","CONFLITO"&amp;IF(INDEX('Controle de reservas'!$M$14:$M$2013,BW218)&lt;&gt;"",CHAR(10)&amp;INDEX('Controle de reservas'!$M$14:$M$2013,BW218),"")&amp;IF(INDEX('Controle de reservas'!$N$14:$N$2013,BW218)&lt;&gt;"",CHAR(10)&amp;"Subst.: "&amp;INDEX('Controle de reservas'!$N$14:$N$2013,BW218),"")&amp;IF(AND(ISNUMBER(INDEX('Controle de reservas'!$I$14:$I$2013,BW218)),INDEX('Controle de reservas'!$I$14:$I$2013,BW218)&gt;0,INDEX('Controle de reservas'!$K$14:$K$2013,BW218)&gt;INDEX('Controle de reservas'!$I$14:$I$2013,BW218)),CHAR(10)&amp;"DIVERGÊNCIA DE DATAS",""),IF(INDEX('Controle de reservas'!$L$14:$L$2013,BW218)="Em cobertura","COV",IF(INDEX('Controle de reservas'!$L$14:$L$2013,BW218)="Disponível","DISP",IF(INDEX('Controle de reservas'!$L$14:$L$2013,BW218)="Não utilizado","NU",IF(INDEX('Controle de reservas'!$L$14:$L$2013,BW218)="Folga","F",IF(INDEX('Controle de reservas'!$L$14:$L$2013,BW218)="Ocorrência","O",IF(INDEX('Controle de reservas'!$L$14:$L$2013,BW218)="Programado","PROG",IF(INDEX('Controle de reservas'!$L$14:$L$2013,BW218)="Disponível no posto","DP","SEM SITUAÇÃO")))))))&amp;IF(INDEX('Controle de reservas'!$M$14:$M$2013,BW218)&lt;&gt;"",CHAR(10)&amp;INDEX('Controle de reservas'!$M$14:$M$2013,BW218),IF(OR(INDEX('Controle de reservas'!$L$14:$L$2013,BW218)="Em cobertura",INDEX('Controle de reservas'!$L$14:$L$2013,BW218)="Programado"),CHAR(10)&amp;"SEM LOCAL",""))&amp;IF(INDEX('Controle de reservas'!$N$14:$N$2013,BW218)&lt;&gt;"",CHAR(10)&amp;"Subst.: "&amp;INDEX('Controle de reservas'!$N$14:$N$2013,BW218),"")&amp;IF(AND(ISNUMBER(INDEX('Controle de reservas'!$I$14:$I$2013,BW218)),INDEX('Controle de reservas'!$I$14:$I$2013,BW218)&gt;0,INDEX('Controle de reservas'!$K$14:$K$2013,BW218)&gt;INDEX('Controle de reservas'!$I$14:$I$2013,BW218)),CHAR(10)&amp;"DIVERGÊNCIA DE DATAS","")&amp;IF(INDEX('Controle de reservas'!$P$14:$P$2013,BW218)&lt;&gt;"OK"," !",""))))</f>
      </c>
      <c r="AJ218" s="15">
        <f ca="1">IF(OR($AQ218=0,AJ$9="",AJ$9&lt;$AS218,AND($AT218&lt;&gt;"",AJ$9&gt;$AT218)),"",IF(BX218=0,"—",IF(INDEX('Controle de reservas'!$P$14:$P$2013,BX218)="DUPLICIDADE NO DIA","CONFLITO"&amp;IF(INDEX('Controle de reservas'!$M$14:$M$2013,BX218)&lt;&gt;"",CHAR(10)&amp;INDEX('Controle de reservas'!$M$14:$M$2013,BX218),"")&amp;IF(INDEX('Controle de reservas'!$N$14:$N$2013,BX218)&lt;&gt;"",CHAR(10)&amp;"Subst.: "&amp;INDEX('Controle de reservas'!$N$14:$N$2013,BX218),"")&amp;IF(AND(ISNUMBER(INDEX('Controle de reservas'!$I$14:$I$2013,BX218)),INDEX('Controle de reservas'!$I$14:$I$2013,BX218)&gt;0,INDEX('Controle de reservas'!$K$14:$K$2013,BX218)&gt;INDEX('Controle de reservas'!$I$14:$I$2013,BX218)),CHAR(10)&amp;"DIVERGÊNCIA DE DATAS",""),IF(INDEX('Controle de reservas'!$L$14:$L$2013,BX218)="Em cobertura","COV",IF(INDEX('Controle de reservas'!$L$14:$L$2013,BX218)="Disponível","DISP",IF(INDEX('Controle de reservas'!$L$14:$L$2013,BX218)="Não utilizado","NU",IF(INDEX('Controle de reservas'!$L$14:$L$2013,BX218)="Folga","F",IF(INDEX('Controle de reservas'!$L$14:$L$2013,BX218)="Ocorrência","O",IF(INDEX('Controle de reservas'!$L$14:$L$2013,BX218)="Programado","PROG",IF(INDEX('Controle de reservas'!$L$14:$L$2013,BX218)="Disponível no posto","DP","SEM SITUAÇÃO")))))))&amp;IF(INDEX('Controle de reservas'!$M$14:$M$2013,BX218)&lt;&gt;"",CHAR(10)&amp;INDEX('Controle de reservas'!$M$14:$M$2013,BX218),IF(OR(INDEX('Controle de reservas'!$L$14:$L$2013,BX218)="Em cobertura",INDEX('Controle de reservas'!$L$14:$L$2013,BX218)="Programado"),CHAR(10)&amp;"SEM LOCAL",""))&amp;IF(INDEX('Controle de reservas'!$N$14:$N$2013,BX218)&lt;&gt;"",CHAR(10)&amp;"Subst.: "&amp;INDEX('Controle de reservas'!$N$14:$N$2013,BX218),"")&amp;IF(AND(ISNUMBER(INDEX('Controle de reservas'!$I$14:$I$2013,BX218)),INDEX('Controle de reservas'!$I$14:$I$2013,BX218)&gt;0,INDEX('Controle de reservas'!$K$14:$K$2013,BX218)&gt;INDEX('Controle de reservas'!$I$14:$I$2013,BX218)),CHAR(10)&amp;"DIVERGÊNCIA DE DATAS","")&amp;IF(INDEX('Controle de reservas'!$P$14:$P$2013,BX218)&lt;&gt;"OK"," !",""))))</f>
      </c>
      <c r="AK218" s="15">
        <f ca="1">IF(OR($AQ218=0,AK$9="",AK$9&lt;$AS218,AND($AT218&lt;&gt;"",AK$9&gt;$AT218)),"",IF(BY218=0,"—",IF(INDEX('Controle de reservas'!$P$14:$P$2013,BY218)="DUPLICIDADE NO DIA","CONFLITO"&amp;IF(INDEX('Controle de reservas'!$M$14:$M$2013,BY218)&lt;&gt;"",CHAR(10)&amp;INDEX('Controle de reservas'!$M$14:$M$2013,BY218),"")&amp;IF(INDEX('Controle de reservas'!$N$14:$N$2013,BY218)&lt;&gt;"",CHAR(10)&amp;"Subst.: "&amp;INDEX('Controle de reservas'!$N$14:$N$2013,BY218),"")&amp;IF(AND(ISNUMBER(INDEX('Controle de reservas'!$I$14:$I$2013,BY218)),INDEX('Controle de reservas'!$I$14:$I$2013,BY218)&gt;0,INDEX('Controle de reservas'!$K$14:$K$2013,BY218)&gt;INDEX('Controle de reservas'!$I$14:$I$2013,BY218)),CHAR(10)&amp;"DIVERGÊNCIA DE DATAS",""),IF(INDEX('Controle de reservas'!$L$14:$L$2013,BY218)="Em cobertura","COV",IF(INDEX('Controle de reservas'!$L$14:$L$2013,BY218)="Disponível","DISP",IF(INDEX('Controle de reservas'!$L$14:$L$2013,BY218)="Não utilizado","NU",IF(INDEX('Controle de reservas'!$L$14:$L$2013,BY218)="Folga","F",IF(INDEX('Controle de reservas'!$L$14:$L$2013,BY218)="Ocorrência","O",IF(INDEX('Controle de reservas'!$L$14:$L$2013,BY218)="Programado","PROG",IF(INDEX('Controle de reservas'!$L$14:$L$2013,BY218)="Disponível no posto","DP","SEM SITUAÇÃO")))))))&amp;IF(INDEX('Controle de reservas'!$M$14:$M$2013,BY218)&lt;&gt;"",CHAR(10)&amp;INDEX('Controle de reservas'!$M$14:$M$2013,BY218),IF(OR(INDEX('Controle de reservas'!$L$14:$L$2013,BY218)="Em cobertura",INDEX('Controle de reservas'!$L$14:$L$2013,BY218)="Programado"),CHAR(10)&amp;"SEM LOCAL",""))&amp;IF(INDEX('Controle de reservas'!$N$14:$N$2013,BY218)&lt;&gt;"",CHAR(10)&amp;"Subst.: "&amp;INDEX('Controle de reservas'!$N$14:$N$2013,BY218),"")&amp;IF(AND(ISNUMBER(INDEX('Controle de reservas'!$I$14:$I$2013,BY218)),INDEX('Controle de reservas'!$I$14:$I$2013,BY218)&gt;0,INDEX('Controle de reservas'!$K$14:$K$2013,BY218)&gt;INDEX('Controle de reservas'!$I$14:$I$2013,BY218)),CHAR(10)&amp;"DIVERGÊNCIA DE DATAS","")&amp;IF(INDEX('Controle de reservas'!$P$14:$P$2013,BY218)&lt;&gt;"OK"," !",""))))</f>
      </c>
      <c r="AL218" s="14">
        <f t="shared" ca="1" si="13"/>
      </c>
      <c r="AM218" s="14">
        <f t="shared" ca="1" si="14"/>
      </c>
      <c r="AN218" s="14">
        <f t="shared" ca="1" si="15"/>
      </c>
      <c r="AO218" s="14">
        <f t="shared" ca="1" si="16"/>
      </c>
      <c r="AP218" s="14">
        <f ca="1">IF($AQ218=0,"",INDEX('Controle de reservas'!$O$14:$O$2013,$AQ218))</f>
      </c>
      <c r="AQ218">
        <f ca="1">IFERROR(MATCH(ROW()-9,'Controle de reservas'!$S$14:$S$2013,0),0)</f>
      </c>
      <c r="AR218">
        <f ca="1">IF($AQ218=0,"",INDEX('Controle de reservas'!$Q$14:$Q$2013,$AQ218))</f>
      </c>
      <c r="AS218">
        <f ca="1">IF($AQ218=0,"",INDEX('Controle de reservas'!$H$14:$H$2013,$AQ218))</f>
      </c>
      <c r="AT218">
        <f ca="1">IF($AQ218=0,"",IF(INDEX('Controle de reservas'!$J$14:$J$2013,$AQ218)=0,"",INDEX('Controle de reservas'!$J$14:$J$2013,$AQ218)))</f>
      </c>
      <c r="AU218">
        <f ca="1">IF(OR($AQ218=0,G$9=""),0,IFERROR(MATCH($AR218&amp;"|"&amp;TEXT(G$9,"yyyymmdd"),'Controle de reservas'!$T$14:$T$2013,0),0))</f>
      </c>
      <c r="AV218">
        <f ca="1">IF(OR($AQ218=0,H$9=""),0,IFERROR(MATCH($AR218&amp;"|"&amp;TEXT(H$9,"yyyymmdd"),'Controle de reservas'!$T$14:$T$2013,0),0))</f>
      </c>
      <c r="AW218">
        <f ca="1">IF(OR($AQ218=0,I$9=""),0,IFERROR(MATCH($AR218&amp;"|"&amp;TEXT(I$9,"yyyymmdd"),'Controle de reservas'!$T$14:$T$2013,0),0))</f>
      </c>
      <c r="AX218">
        <f ca="1">IF(OR($AQ218=0,J$9=""),0,IFERROR(MATCH($AR218&amp;"|"&amp;TEXT(J$9,"yyyymmdd"),'Controle de reservas'!$T$14:$T$2013,0),0))</f>
      </c>
      <c r="AY218">
        <f ca="1">IF(OR($AQ218=0,K$9=""),0,IFERROR(MATCH($AR218&amp;"|"&amp;TEXT(K$9,"yyyymmdd"),'Controle de reservas'!$T$14:$T$2013,0),0))</f>
      </c>
      <c r="AZ218">
        <f ca="1">IF(OR($AQ218=0,L$9=""),0,IFERROR(MATCH($AR218&amp;"|"&amp;TEXT(L$9,"yyyymmdd"),'Controle de reservas'!$T$14:$T$2013,0),0))</f>
      </c>
      <c r="BA218">
        <f ca="1">IF(OR($AQ218=0,M$9=""),0,IFERROR(MATCH($AR218&amp;"|"&amp;TEXT(M$9,"yyyymmdd"),'Controle de reservas'!$T$14:$T$2013,0),0))</f>
      </c>
      <c r="BB218">
        <f ca="1">IF(OR($AQ218=0,N$9=""),0,IFERROR(MATCH($AR218&amp;"|"&amp;TEXT(N$9,"yyyymmdd"),'Controle de reservas'!$T$14:$T$2013,0),0))</f>
      </c>
      <c r="BC218">
        <f ca="1">IF(OR($AQ218=0,O$9=""),0,IFERROR(MATCH($AR218&amp;"|"&amp;TEXT(O$9,"yyyymmdd"),'Controle de reservas'!$T$14:$T$2013,0),0))</f>
      </c>
      <c r="BD218">
        <f ca="1">IF(OR($AQ218=0,P$9=""),0,IFERROR(MATCH($AR218&amp;"|"&amp;TEXT(P$9,"yyyymmdd"),'Controle de reservas'!$T$14:$T$2013,0),0))</f>
      </c>
      <c r="BE218">
        <f ca="1">IF(OR($AQ218=0,Q$9=""),0,IFERROR(MATCH($AR218&amp;"|"&amp;TEXT(Q$9,"yyyymmdd"),'Controle de reservas'!$T$14:$T$2013,0),0))</f>
      </c>
      <c r="BF218">
        <f ca="1">IF(OR($AQ218=0,R$9=""),0,IFERROR(MATCH($AR218&amp;"|"&amp;TEXT(R$9,"yyyymmdd"),'Controle de reservas'!$T$14:$T$2013,0),0))</f>
      </c>
      <c r="BG218">
        <f ca="1">IF(OR($AQ218=0,S$9=""),0,IFERROR(MATCH($AR218&amp;"|"&amp;TEXT(S$9,"yyyymmdd"),'Controle de reservas'!$T$14:$T$2013,0),0))</f>
      </c>
      <c r="BH218">
        <f ca="1">IF(OR($AQ218=0,T$9=""),0,IFERROR(MATCH($AR218&amp;"|"&amp;TEXT(T$9,"yyyymmdd"),'Controle de reservas'!$T$14:$T$2013,0),0))</f>
      </c>
      <c r="BI218">
        <f ca="1">IF(OR($AQ218=0,U$9=""),0,IFERROR(MATCH($AR218&amp;"|"&amp;TEXT(U$9,"yyyymmdd"),'Controle de reservas'!$T$14:$T$2013,0),0))</f>
      </c>
      <c r="BJ218">
        <f ca="1">IF(OR($AQ218=0,V$9=""),0,IFERROR(MATCH($AR218&amp;"|"&amp;TEXT(V$9,"yyyymmdd"),'Controle de reservas'!$T$14:$T$2013,0),0))</f>
      </c>
      <c r="BK218">
        <f ca="1">IF(OR($AQ218=0,W$9=""),0,IFERROR(MATCH($AR218&amp;"|"&amp;TEXT(W$9,"yyyymmdd"),'Controle de reservas'!$T$14:$T$2013,0),0))</f>
      </c>
      <c r="BL218">
        <f ca="1">IF(OR($AQ218=0,X$9=""),0,IFERROR(MATCH($AR218&amp;"|"&amp;TEXT(X$9,"yyyymmdd"),'Controle de reservas'!$T$14:$T$2013,0),0))</f>
      </c>
      <c r="BM218">
        <f ca="1">IF(OR($AQ218=0,Y$9=""),0,IFERROR(MATCH($AR218&amp;"|"&amp;TEXT(Y$9,"yyyymmdd"),'Controle de reservas'!$T$14:$T$2013,0),0))</f>
      </c>
      <c r="BN218">
        <f ca="1">IF(OR($AQ218=0,Z$9=""),0,IFERROR(MATCH($AR218&amp;"|"&amp;TEXT(Z$9,"yyyymmdd"),'Controle de reservas'!$T$14:$T$2013,0),0))</f>
      </c>
      <c r="BO218">
        <f ca="1">IF(OR($AQ218=0,AA$9=""),0,IFERROR(MATCH($AR218&amp;"|"&amp;TEXT(AA$9,"yyyymmdd"),'Controle de reservas'!$T$14:$T$2013,0),0))</f>
      </c>
      <c r="BP218">
        <f ca="1">IF(OR($AQ218=0,AB$9=""),0,IFERROR(MATCH($AR218&amp;"|"&amp;TEXT(AB$9,"yyyymmdd"),'Controle de reservas'!$T$14:$T$2013,0),0))</f>
      </c>
      <c r="BQ218">
        <f ca="1">IF(OR($AQ218=0,AC$9=""),0,IFERROR(MATCH($AR218&amp;"|"&amp;TEXT(AC$9,"yyyymmdd"),'Controle de reservas'!$T$14:$T$2013,0),0))</f>
      </c>
      <c r="BR218">
        <f ca="1">IF(OR($AQ218=0,AD$9=""),0,IFERROR(MATCH($AR218&amp;"|"&amp;TEXT(AD$9,"yyyymmdd"),'Controle de reservas'!$T$14:$T$2013,0),0))</f>
      </c>
      <c r="BS218">
        <f ca="1">IF(OR($AQ218=0,AE$9=""),0,IFERROR(MATCH($AR218&amp;"|"&amp;TEXT(AE$9,"yyyymmdd"),'Controle de reservas'!$T$14:$T$2013,0),0))</f>
      </c>
      <c r="BT218">
        <f ca="1">IF(OR($AQ218=0,AF$9=""),0,IFERROR(MATCH($AR218&amp;"|"&amp;TEXT(AF$9,"yyyymmdd"),'Controle de reservas'!$T$14:$T$2013,0),0))</f>
      </c>
      <c r="BU218">
        <f ca="1">IF(OR($AQ218=0,AG$9=""),0,IFERROR(MATCH($AR218&amp;"|"&amp;TEXT(AG$9,"yyyymmdd"),'Controle de reservas'!$T$14:$T$2013,0),0))</f>
      </c>
      <c r="BV218">
        <f ca="1">IF(OR($AQ218=0,AH$9=""),0,IFERROR(MATCH($AR218&amp;"|"&amp;TEXT(AH$9,"yyyymmdd"),'Controle de reservas'!$T$14:$T$2013,0),0))</f>
      </c>
      <c r="BW218">
        <f ca="1">IF(OR($AQ218=0,AI$9=""),0,IFERROR(MATCH($AR218&amp;"|"&amp;TEXT(AI$9,"yyyymmdd"),'Controle de reservas'!$T$14:$T$2013,0),0))</f>
      </c>
      <c r="BX218">
        <f ca="1">IF(OR($AQ218=0,AJ$9=""),0,IFERROR(MATCH($AR218&amp;"|"&amp;TEXT(AJ$9,"yyyymmdd"),'Controle de reservas'!$T$14:$T$2013,0),0))</f>
      </c>
      <c r="BY218">
        <f ca="1">IF(OR($AQ218=0,AK$9=""),0,IFERROR(MATCH($AR218&amp;"|"&amp;TEXT(AK$9,"yyyymmdd"),'Controle de reservas'!$T$14:$T$2013,0),0))</f>
      </c>
    </row>
    <row r="219" spans="1:77" ht="105" customHeight="1" x14ac:dyDescent="0.25">
      <c r="A219" s="16">
        <f ca="1">IF($AQ219=0,"",INDEX('Controle de reservas'!$A$14:$A$2013,$AQ219))</f>
      </c>
      <c r="B219" s="16">
        <f ca="1">IF($AQ219=0,"",INDEX('Controle de reservas'!$B$14:$B$2013,$AQ219))</f>
      </c>
      <c r="C219" s="16">
        <f ca="1">IF($AQ219=0,"",INDEX('Controle de reservas'!$C$14:$C$2013,$AQ219))</f>
      </c>
      <c r="D219" s="16">
        <f ca="1">IF($AQ219=0,"",INDEX('Controle de reservas'!$D$14:$D$2013,$AQ219))</f>
      </c>
      <c r="E219" s="16">
        <f ca="1">IF($AQ219=0,"",INDEX('Controle de reservas'!$E$14:$E$2013,$AQ219))</f>
      </c>
      <c r="F219" s="16">
        <f ca="1">IF($AQ219=0,"",INDEX('Controle de reservas'!$F$14:$F$2013,$AQ219))</f>
      </c>
      <c r="G219" s="17">
        <f ca="1">IF(OR($AQ219=0,G$9="",G$9&lt;$AS219,AND($AT219&lt;&gt;"",G$9&gt;$AT219)),"",IF(AU219=0,"—",IF(INDEX('Controle de reservas'!$P$14:$P$2013,AU219)="DUPLICIDADE NO DIA","CONFLITO"&amp;IF(INDEX('Controle de reservas'!$M$14:$M$2013,AU219)&lt;&gt;"",CHAR(10)&amp;INDEX('Controle de reservas'!$M$14:$M$2013,AU219),"")&amp;IF(INDEX('Controle de reservas'!$N$14:$N$2013,AU219)&lt;&gt;"",CHAR(10)&amp;"Subst.: "&amp;INDEX('Controle de reservas'!$N$14:$N$2013,AU219),"")&amp;IF(AND(ISNUMBER(INDEX('Controle de reservas'!$I$14:$I$2013,AU219)),INDEX('Controle de reservas'!$I$14:$I$2013,AU219)&gt;0,INDEX('Controle de reservas'!$K$14:$K$2013,AU219)&gt;INDEX('Controle de reservas'!$I$14:$I$2013,AU219)),CHAR(10)&amp;"DIVERGÊNCIA DE DATAS",""),IF(INDEX('Controle de reservas'!$L$14:$L$2013,AU219)="Em cobertura","COV",IF(INDEX('Controle de reservas'!$L$14:$L$2013,AU219)="Disponível","DISP",IF(INDEX('Controle de reservas'!$L$14:$L$2013,AU219)="Não utilizado","NU",IF(INDEX('Controle de reservas'!$L$14:$L$2013,AU219)="Folga","F",IF(INDEX('Controle de reservas'!$L$14:$L$2013,AU219)="Ocorrência","O",IF(INDEX('Controle de reservas'!$L$14:$L$2013,AU219)="Programado","PROG",IF(INDEX('Controle de reservas'!$L$14:$L$2013,AU219)="Disponível no posto","DP","SEM SITUAÇÃO")))))))&amp;IF(INDEX('Controle de reservas'!$M$14:$M$2013,AU219)&lt;&gt;"",CHAR(10)&amp;INDEX('Controle de reservas'!$M$14:$M$2013,AU219),IF(OR(INDEX('Controle de reservas'!$L$14:$L$2013,AU219)="Em cobertura",INDEX('Controle de reservas'!$L$14:$L$2013,AU219)="Programado"),CHAR(10)&amp;"SEM LOCAL",""))&amp;IF(INDEX('Controle de reservas'!$N$14:$N$2013,AU219)&lt;&gt;"",CHAR(10)&amp;"Subst.: "&amp;INDEX('Controle de reservas'!$N$14:$N$2013,AU219),"")&amp;IF(AND(ISNUMBER(INDEX('Controle de reservas'!$I$14:$I$2013,AU219)),INDEX('Controle de reservas'!$I$14:$I$2013,AU219)&gt;0,INDEX('Controle de reservas'!$K$14:$K$2013,AU219)&gt;INDEX('Controle de reservas'!$I$14:$I$2013,AU219)),CHAR(10)&amp;"DIVERGÊNCIA DE DATAS","")&amp;IF(INDEX('Controle de reservas'!$P$14:$P$2013,AU219)&lt;&gt;"OK"," !",""))))</f>
      </c>
      <c r="H219" s="17">
        <f ca="1">IF(OR($AQ219=0,H$9="",H$9&lt;$AS219,AND($AT219&lt;&gt;"",H$9&gt;$AT219)),"",IF(AV219=0,"—",IF(INDEX('Controle de reservas'!$P$14:$P$2013,AV219)="DUPLICIDADE NO DIA","CONFLITO"&amp;IF(INDEX('Controle de reservas'!$M$14:$M$2013,AV219)&lt;&gt;"",CHAR(10)&amp;INDEX('Controle de reservas'!$M$14:$M$2013,AV219),"")&amp;IF(INDEX('Controle de reservas'!$N$14:$N$2013,AV219)&lt;&gt;"",CHAR(10)&amp;"Subst.: "&amp;INDEX('Controle de reservas'!$N$14:$N$2013,AV219),"")&amp;IF(AND(ISNUMBER(INDEX('Controle de reservas'!$I$14:$I$2013,AV219)),INDEX('Controle de reservas'!$I$14:$I$2013,AV219)&gt;0,INDEX('Controle de reservas'!$K$14:$K$2013,AV219)&gt;INDEX('Controle de reservas'!$I$14:$I$2013,AV219)),CHAR(10)&amp;"DIVERGÊNCIA DE DATAS",""),IF(INDEX('Controle de reservas'!$L$14:$L$2013,AV219)="Em cobertura","COV",IF(INDEX('Controle de reservas'!$L$14:$L$2013,AV219)="Disponível","DISP",IF(INDEX('Controle de reservas'!$L$14:$L$2013,AV219)="Não utilizado","NU",IF(INDEX('Controle de reservas'!$L$14:$L$2013,AV219)="Folga","F",IF(INDEX('Controle de reservas'!$L$14:$L$2013,AV219)="Ocorrência","O",IF(INDEX('Controle de reservas'!$L$14:$L$2013,AV219)="Programado","PROG",IF(INDEX('Controle de reservas'!$L$14:$L$2013,AV219)="Disponível no posto","DP","SEM SITUAÇÃO")))))))&amp;IF(INDEX('Controle de reservas'!$M$14:$M$2013,AV219)&lt;&gt;"",CHAR(10)&amp;INDEX('Controle de reservas'!$M$14:$M$2013,AV219),IF(OR(INDEX('Controle de reservas'!$L$14:$L$2013,AV219)="Em cobertura",INDEX('Controle de reservas'!$L$14:$L$2013,AV219)="Programado"),CHAR(10)&amp;"SEM LOCAL",""))&amp;IF(INDEX('Controle de reservas'!$N$14:$N$2013,AV219)&lt;&gt;"",CHAR(10)&amp;"Subst.: "&amp;INDEX('Controle de reservas'!$N$14:$N$2013,AV219),"")&amp;IF(AND(ISNUMBER(INDEX('Controle de reservas'!$I$14:$I$2013,AV219)),INDEX('Controle de reservas'!$I$14:$I$2013,AV219)&gt;0,INDEX('Controle de reservas'!$K$14:$K$2013,AV219)&gt;INDEX('Controle de reservas'!$I$14:$I$2013,AV219)),CHAR(10)&amp;"DIVERGÊNCIA DE DATAS","")&amp;IF(INDEX('Controle de reservas'!$P$14:$P$2013,AV219)&lt;&gt;"OK"," !",""))))</f>
      </c>
      <c r="I219" s="17">
        <f ca="1">IF(OR($AQ219=0,I$9="",I$9&lt;$AS219,AND($AT219&lt;&gt;"",I$9&gt;$AT219)),"",IF(AW219=0,"—",IF(INDEX('Controle de reservas'!$P$14:$P$2013,AW219)="DUPLICIDADE NO DIA","CONFLITO"&amp;IF(INDEX('Controle de reservas'!$M$14:$M$2013,AW219)&lt;&gt;"",CHAR(10)&amp;INDEX('Controle de reservas'!$M$14:$M$2013,AW219),"")&amp;IF(INDEX('Controle de reservas'!$N$14:$N$2013,AW219)&lt;&gt;"",CHAR(10)&amp;"Subst.: "&amp;INDEX('Controle de reservas'!$N$14:$N$2013,AW219),"")&amp;IF(AND(ISNUMBER(INDEX('Controle de reservas'!$I$14:$I$2013,AW219)),INDEX('Controle de reservas'!$I$14:$I$2013,AW219)&gt;0,INDEX('Controle de reservas'!$K$14:$K$2013,AW219)&gt;INDEX('Controle de reservas'!$I$14:$I$2013,AW219)),CHAR(10)&amp;"DIVERGÊNCIA DE DATAS",""),IF(INDEX('Controle de reservas'!$L$14:$L$2013,AW219)="Em cobertura","COV",IF(INDEX('Controle de reservas'!$L$14:$L$2013,AW219)="Disponível","DISP",IF(INDEX('Controle de reservas'!$L$14:$L$2013,AW219)="Não utilizado","NU",IF(INDEX('Controle de reservas'!$L$14:$L$2013,AW219)="Folga","F",IF(INDEX('Controle de reservas'!$L$14:$L$2013,AW219)="Ocorrência","O",IF(INDEX('Controle de reservas'!$L$14:$L$2013,AW219)="Programado","PROG",IF(INDEX('Controle de reservas'!$L$14:$L$2013,AW219)="Disponível no posto","DP","SEM SITUAÇÃO")))))))&amp;IF(INDEX('Controle de reservas'!$M$14:$M$2013,AW219)&lt;&gt;"",CHAR(10)&amp;INDEX('Controle de reservas'!$M$14:$M$2013,AW219),IF(OR(INDEX('Controle de reservas'!$L$14:$L$2013,AW219)="Em cobertura",INDEX('Controle de reservas'!$L$14:$L$2013,AW219)="Programado"),CHAR(10)&amp;"SEM LOCAL",""))&amp;IF(INDEX('Controle de reservas'!$N$14:$N$2013,AW219)&lt;&gt;"",CHAR(10)&amp;"Subst.: "&amp;INDEX('Controle de reservas'!$N$14:$N$2013,AW219),"")&amp;IF(AND(ISNUMBER(INDEX('Controle de reservas'!$I$14:$I$2013,AW219)),INDEX('Controle de reservas'!$I$14:$I$2013,AW219)&gt;0,INDEX('Controle de reservas'!$K$14:$K$2013,AW219)&gt;INDEX('Controle de reservas'!$I$14:$I$2013,AW219)),CHAR(10)&amp;"DIVERGÊNCIA DE DATAS","")&amp;IF(INDEX('Controle de reservas'!$P$14:$P$2013,AW219)&lt;&gt;"OK"," !",""))))</f>
      </c>
      <c r="J219" s="17">
        <f ca="1">IF(OR($AQ219=0,J$9="",J$9&lt;$AS219,AND($AT219&lt;&gt;"",J$9&gt;$AT219)),"",IF(AX219=0,"—",IF(INDEX('Controle de reservas'!$P$14:$P$2013,AX219)="DUPLICIDADE NO DIA","CONFLITO"&amp;IF(INDEX('Controle de reservas'!$M$14:$M$2013,AX219)&lt;&gt;"",CHAR(10)&amp;INDEX('Controle de reservas'!$M$14:$M$2013,AX219),"")&amp;IF(INDEX('Controle de reservas'!$N$14:$N$2013,AX219)&lt;&gt;"",CHAR(10)&amp;"Subst.: "&amp;INDEX('Controle de reservas'!$N$14:$N$2013,AX219),"")&amp;IF(AND(ISNUMBER(INDEX('Controle de reservas'!$I$14:$I$2013,AX219)),INDEX('Controle de reservas'!$I$14:$I$2013,AX219)&gt;0,INDEX('Controle de reservas'!$K$14:$K$2013,AX219)&gt;INDEX('Controle de reservas'!$I$14:$I$2013,AX219)),CHAR(10)&amp;"DIVERGÊNCIA DE DATAS",""),IF(INDEX('Controle de reservas'!$L$14:$L$2013,AX219)="Em cobertura","COV",IF(INDEX('Controle de reservas'!$L$14:$L$2013,AX219)="Disponível","DISP",IF(INDEX('Controle de reservas'!$L$14:$L$2013,AX219)="Não utilizado","NU",IF(INDEX('Controle de reservas'!$L$14:$L$2013,AX219)="Folga","F",IF(INDEX('Controle de reservas'!$L$14:$L$2013,AX219)="Ocorrência","O",IF(INDEX('Controle de reservas'!$L$14:$L$2013,AX219)="Programado","PROG",IF(INDEX('Controle de reservas'!$L$14:$L$2013,AX219)="Disponível no posto","DP","SEM SITUAÇÃO")))))))&amp;IF(INDEX('Controle de reservas'!$M$14:$M$2013,AX219)&lt;&gt;"",CHAR(10)&amp;INDEX('Controle de reservas'!$M$14:$M$2013,AX219),IF(OR(INDEX('Controle de reservas'!$L$14:$L$2013,AX219)="Em cobertura",INDEX('Controle de reservas'!$L$14:$L$2013,AX219)="Programado"),CHAR(10)&amp;"SEM LOCAL",""))&amp;IF(INDEX('Controle de reservas'!$N$14:$N$2013,AX219)&lt;&gt;"",CHAR(10)&amp;"Subst.: "&amp;INDEX('Controle de reservas'!$N$14:$N$2013,AX219),"")&amp;IF(AND(ISNUMBER(INDEX('Controle de reservas'!$I$14:$I$2013,AX219)),INDEX('Controle de reservas'!$I$14:$I$2013,AX219)&gt;0,INDEX('Controle de reservas'!$K$14:$K$2013,AX219)&gt;INDEX('Controle de reservas'!$I$14:$I$2013,AX219)),CHAR(10)&amp;"DIVERGÊNCIA DE DATAS","")&amp;IF(INDEX('Controle de reservas'!$P$14:$P$2013,AX219)&lt;&gt;"OK"," !",""))))</f>
      </c>
      <c r="K219" s="17">
        <f ca="1">IF(OR($AQ219=0,K$9="",K$9&lt;$AS219,AND($AT219&lt;&gt;"",K$9&gt;$AT219)),"",IF(AY219=0,"—",IF(INDEX('Controle de reservas'!$P$14:$P$2013,AY219)="DUPLICIDADE NO DIA","CONFLITO"&amp;IF(INDEX('Controle de reservas'!$M$14:$M$2013,AY219)&lt;&gt;"",CHAR(10)&amp;INDEX('Controle de reservas'!$M$14:$M$2013,AY219),"")&amp;IF(INDEX('Controle de reservas'!$N$14:$N$2013,AY219)&lt;&gt;"",CHAR(10)&amp;"Subst.: "&amp;INDEX('Controle de reservas'!$N$14:$N$2013,AY219),"")&amp;IF(AND(ISNUMBER(INDEX('Controle de reservas'!$I$14:$I$2013,AY219)),INDEX('Controle de reservas'!$I$14:$I$2013,AY219)&gt;0,INDEX('Controle de reservas'!$K$14:$K$2013,AY219)&gt;INDEX('Controle de reservas'!$I$14:$I$2013,AY219)),CHAR(10)&amp;"DIVERGÊNCIA DE DATAS",""),IF(INDEX('Controle de reservas'!$L$14:$L$2013,AY219)="Em cobertura","COV",IF(INDEX('Controle de reservas'!$L$14:$L$2013,AY219)="Disponível","DISP",IF(INDEX('Controle de reservas'!$L$14:$L$2013,AY219)="Não utilizado","NU",IF(INDEX('Controle de reservas'!$L$14:$L$2013,AY219)="Folga","F",IF(INDEX('Controle de reservas'!$L$14:$L$2013,AY219)="Ocorrência","O",IF(INDEX('Controle de reservas'!$L$14:$L$2013,AY219)="Programado","PROG",IF(INDEX('Controle de reservas'!$L$14:$L$2013,AY219)="Disponível no posto","DP","SEM SITUAÇÃO")))))))&amp;IF(INDEX('Controle de reservas'!$M$14:$M$2013,AY219)&lt;&gt;"",CHAR(10)&amp;INDEX('Controle de reservas'!$M$14:$M$2013,AY219),IF(OR(INDEX('Controle de reservas'!$L$14:$L$2013,AY219)="Em cobertura",INDEX('Controle de reservas'!$L$14:$L$2013,AY219)="Programado"),CHAR(10)&amp;"SEM LOCAL",""))&amp;IF(INDEX('Controle de reservas'!$N$14:$N$2013,AY219)&lt;&gt;"",CHAR(10)&amp;"Subst.: "&amp;INDEX('Controle de reservas'!$N$14:$N$2013,AY219),"")&amp;IF(AND(ISNUMBER(INDEX('Controle de reservas'!$I$14:$I$2013,AY219)),INDEX('Controle de reservas'!$I$14:$I$2013,AY219)&gt;0,INDEX('Controle de reservas'!$K$14:$K$2013,AY219)&gt;INDEX('Controle de reservas'!$I$14:$I$2013,AY219)),CHAR(10)&amp;"DIVERGÊNCIA DE DATAS","")&amp;IF(INDEX('Controle de reservas'!$P$14:$P$2013,AY219)&lt;&gt;"OK"," !",""))))</f>
      </c>
      <c r="L219" s="17">
        <f ca="1">IF(OR($AQ219=0,L$9="",L$9&lt;$AS219,AND($AT219&lt;&gt;"",L$9&gt;$AT219)),"",IF(AZ219=0,"—",IF(INDEX('Controle de reservas'!$P$14:$P$2013,AZ219)="DUPLICIDADE NO DIA","CONFLITO"&amp;IF(INDEX('Controle de reservas'!$M$14:$M$2013,AZ219)&lt;&gt;"",CHAR(10)&amp;INDEX('Controle de reservas'!$M$14:$M$2013,AZ219),"")&amp;IF(INDEX('Controle de reservas'!$N$14:$N$2013,AZ219)&lt;&gt;"",CHAR(10)&amp;"Subst.: "&amp;INDEX('Controle de reservas'!$N$14:$N$2013,AZ219),"")&amp;IF(AND(ISNUMBER(INDEX('Controle de reservas'!$I$14:$I$2013,AZ219)),INDEX('Controle de reservas'!$I$14:$I$2013,AZ219)&gt;0,INDEX('Controle de reservas'!$K$14:$K$2013,AZ219)&gt;INDEX('Controle de reservas'!$I$14:$I$2013,AZ219)),CHAR(10)&amp;"DIVERGÊNCIA DE DATAS",""),IF(INDEX('Controle de reservas'!$L$14:$L$2013,AZ219)="Em cobertura","COV",IF(INDEX('Controle de reservas'!$L$14:$L$2013,AZ219)="Disponível","DISP",IF(INDEX('Controle de reservas'!$L$14:$L$2013,AZ219)="Não utilizado","NU",IF(INDEX('Controle de reservas'!$L$14:$L$2013,AZ219)="Folga","F",IF(INDEX('Controle de reservas'!$L$14:$L$2013,AZ219)="Ocorrência","O",IF(INDEX('Controle de reservas'!$L$14:$L$2013,AZ219)="Programado","PROG",IF(INDEX('Controle de reservas'!$L$14:$L$2013,AZ219)="Disponível no posto","DP","SEM SITUAÇÃO")))))))&amp;IF(INDEX('Controle de reservas'!$M$14:$M$2013,AZ219)&lt;&gt;"",CHAR(10)&amp;INDEX('Controle de reservas'!$M$14:$M$2013,AZ219),IF(OR(INDEX('Controle de reservas'!$L$14:$L$2013,AZ219)="Em cobertura",INDEX('Controle de reservas'!$L$14:$L$2013,AZ219)="Programado"),CHAR(10)&amp;"SEM LOCAL",""))&amp;IF(INDEX('Controle de reservas'!$N$14:$N$2013,AZ219)&lt;&gt;"",CHAR(10)&amp;"Subst.: "&amp;INDEX('Controle de reservas'!$N$14:$N$2013,AZ219),"")&amp;IF(AND(ISNUMBER(INDEX('Controle de reservas'!$I$14:$I$2013,AZ219)),INDEX('Controle de reservas'!$I$14:$I$2013,AZ219)&gt;0,INDEX('Controle de reservas'!$K$14:$K$2013,AZ219)&gt;INDEX('Controle de reservas'!$I$14:$I$2013,AZ219)),CHAR(10)&amp;"DIVERGÊNCIA DE DATAS","")&amp;IF(INDEX('Controle de reservas'!$P$14:$P$2013,AZ219)&lt;&gt;"OK"," !",""))))</f>
      </c>
      <c r="M219" s="17">
        <f ca="1">IF(OR($AQ219=0,M$9="",M$9&lt;$AS219,AND($AT219&lt;&gt;"",M$9&gt;$AT219)),"",IF(BA219=0,"—",IF(INDEX('Controle de reservas'!$P$14:$P$2013,BA219)="DUPLICIDADE NO DIA","CONFLITO"&amp;IF(INDEX('Controle de reservas'!$M$14:$M$2013,BA219)&lt;&gt;"",CHAR(10)&amp;INDEX('Controle de reservas'!$M$14:$M$2013,BA219),"")&amp;IF(INDEX('Controle de reservas'!$N$14:$N$2013,BA219)&lt;&gt;"",CHAR(10)&amp;"Subst.: "&amp;INDEX('Controle de reservas'!$N$14:$N$2013,BA219),"")&amp;IF(AND(ISNUMBER(INDEX('Controle de reservas'!$I$14:$I$2013,BA219)),INDEX('Controle de reservas'!$I$14:$I$2013,BA219)&gt;0,INDEX('Controle de reservas'!$K$14:$K$2013,BA219)&gt;INDEX('Controle de reservas'!$I$14:$I$2013,BA219)),CHAR(10)&amp;"DIVERGÊNCIA DE DATAS",""),IF(INDEX('Controle de reservas'!$L$14:$L$2013,BA219)="Em cobertura","COV",IF(INDEX('Controle de reservas'!$L$14:$L$2013,BA219)="Disponível","DISP",IF(INDEX('Controle de reservas'!$L$14:$L$2013,BA219)="Não utilizado","NU",IF(INDEX('Controle de reservas'!$L$14:$L$2013,BA219)="Folga","F",IF(INDEX('Controle de reservas'!$L$14:$L$2013,BA219)="Ocorrência","O",IF(INDEX('Controle de reservas'!$L$14:$L$2013,BA219)="Programado","PROG",IF(INDEX('Controle de reservas'!$L$14:$L$2013,BA219)="Disponível no posto","DP","SEM SITUAÇÃO")))))))&amp;IF(INDEX('Controle de reservas'!$M$14:$M$2013,BA219)&lt;&gt;"",CHAR(10)&amp;INDEX('Controle de reservas'!$M$14:$M$2013,BA219),IF(OR(INDEX('Controle de reservas'!$L$14:$L$2013,BA219)="Em cobertura",INDEX('Controle de reservas'!$L$14:$L$2013,BA219)="Programado"),CHAR(10)&amp;"SEM LOCAL",""))&amp;IF(INDEX('Controle de reservas'!$N$14:$N$2013,BA219)&lt;&gt;"",CHAR(10)&amp;"Subst.: "&amp;INDEX('Controle de reservas'!$N$14:$N$2013,BA219),"")&amp;IF(AND(ISNUMBER(INDEX('Controle de reservas'!$I$14:$I$2013,BA219)),INDEX('Controle de reservas'!$I$14:$I$2013,BA219)&gt;0,INDEX('Controle de reservas'!$K$14:$K$2013,BA219)&gt;INDEX('Controle de reservas'!$I$14:$I$2013,BA219)),CHAR(10)&amp;"DIVERGÊNCIA DE DATAS","")&amp;IF(INDEX('Controle de reservas'!$P$14:$P$2013,BA219)&lt;&gt;"OK"," !",""))))</f>
      </c>
      <c r="N219" s="17">
        <f ca="1">IF(OR($AQ219=0,N$9="",N$9&lt;$AS219,AND($AT219&lt;&gt;"",N$9&gt;$AT219)),"",IF(BB219=0,"—",IF(INDEX('Controle de reservas'!$P$14:$P$2013,BB219)="DUPLICIDADE NO DIA","CONFLITO"&amp;IF(INDEX('Controle de reservas'!$M$14:$M$2013,BB219)&lt;&gt;"",CHAR(10)&amp;INDEX('Controle de reservas'!$M$14:$M$2013,BB219),"")&amp;IF(INDEX('Controle de reservas'!$N$14:$N$2013,BB219)&lt;&gt;"",CHAR(10)&amp;"Subst.: "&amp;INDEX('Controle de reservas'!$N$14:$N$2013,BB219),"")&amp;IF(AND(ISNUMBER(INDEX('Controle de reservas'!$I$14:$I$2013,BB219)),INDEX('Controle de reservas'!$I$14:$I$2013,BB219)&gt;0,INDEX('Controle de reservas'!$K$14:$K$2013,BB219)&gt;INDEX('Controle de reservas'!$I$14:$I$2013,BB219)),CHAR(10)&amp;"DIVERGÊNCIA DE DATAS",""),IF(INDEX('Controle de reservas'!$L$14:$L$2013,BB219)="Em cobertura","COV",IF(INDEX('Controle de reservas'!$L$14:$L$2013,BB219)="Disponível","DISP",IF(INDEX('Controle de reservas'!$L$14:$L$2013,BB219)="Não utilizado","NU",IF(INDEX('Controle de reservas'!$L$14:$L$2013,BB219)="Folga","F",IF(INDEX('Controle de reservas'!$L$14:$L$2013,BB219)="Ocorrência","O",IF(INDEX('Controle de reservas'!$L$14:$L$2013,BB219)="Programado","PROG",IF(INDEX('Controle de reservas'!$L$14:$L$2013,BB219)="Disponível no posto","DP","SEM SITUAÇÃO")))))))&amp;IF(INDEX('Controle de reservas'!$M$14:$M$2013,BB219)&lt;&gt;"",CHAR(10)&amp;INDEX('Controle de reservas'!$M$14:$M$2013,BB219),IF(OR(INDEX('Controle de reservas'!$L$14:$L$2013,BB219)="Em cobertura",INDEX('Controle de reservas'!$L$14:$L$2013,BB219)="Programado"),CHAR(10)&amp;"SEM LOCAL",""))&amp;IF(INDEX('Controle de reservas'!$N$14:$N$2013,BB219)&lt;&gt;"",CHAR(10)&amp;"Subst.: "&amp;INDEX('Controle de reservas'!$N$14:$N$2013,BB219),"")&amp;IF(AND(ISNUMBER(INDEX('Controle de reservas'!$I$14:$I$2013,BB219)),INDEX('Controle de reservas'!$I$14:$I$2013,BB219)&gt;0,INDEX('Controle de reservas'!$K$14:$K$2013,BB219)&gt;INDEX('Controle de reservas'!$I$14:$I$2013,BB219)),CHAR(10)&amp;"DIVERGÊNCIA DE DATAS","")&amp;IF(INDEX('Controle de reservas'!$P$14:$P$2013,BB219)&lt;&gt;"OK"," !",""))))</f>
      </c>
      <c r="O219" s="17">
        <f ca="1">IF(OR($AQ219=0,O$9="",O$9&lt;$AS219,AND($AT219&lt;&gt;"",O$9&gt;$AT219)),"",IF(BC219=0,"—",IF(INDEX('Controle de reservas'!$P$14:$P$2013,BC219)="DUPLICIDADE NO DIA","CONFLITO"&amp;IF(INDEX('Controle de reservas'!$M$14:$M$2013,BC219)&lt;&gt;"",CHAR(10)&amp;INDEX('Controle de reservas'!$M$14:$M$2013,BC219),"")&amp;IF(INDEX('Controle de reservas'!$N$14:$N$2013,BC219)&lt;&gt;"",CHAR(10)&amp;"Subst.: "&amp;INDEX('Controle de reservas'!$N$14:$N$2013,BC219),"")&amp;IF(AND(ISNUMBER(INDEX('Controle de reservas'!$I$14:$I$2013,BC219)),INDEX('Controle de reservas'!$I$14:$I$2013,BC219)&gt;0,INDEX('Controle de reservas'!$K$14:$K$2013,BC219)&gt;INDEX('Controle de reservas'!$I$14:$I$2013,BC219)),CHAR(10)&amp;"DIVERGÊNCIA DE DATAS",""),IF(INDEX('Controle de reservas'!$L$14:$L$2013,BC219)="Em cobertura","COV",IF(INDEX('Controle de reservas'!$L$14:$L$2013,BC219)="Disponível","DISP",IF(INDEX('Controle de reservas'!$L$14:$L$2013,BC219)="Não utilizado","NU",IF(INDEX('Controle de reservas'!$L$14:$L$2013,BC219)="Folga","F",IF(INDEX('Controle de reservas'!$L$14:$L$2013,BC219)="Ocorrência","O",IF(INDEX('Controle de reservas'!$L$14:$L$2013,BC219)="Programado","PROG",IF(INDEX('Controle de reservas'!$L$14:$L$2013,BC219)="Disponível no posto","DP","SEM SITUAÇÃO")))))))&amp;IF(INDEX('Controle de reservas'!$M$14:$M$2013,BC219)&lt;&gt;"",CHAR(10)&amp;INDEX('Controle de reservas'!$M$14:$M$2013,BC219),IF(OR(INDEX('Controle de reservas'!$L$14:$L$2013,BC219)="Em cobertura",INDEX('Controle de reservas'!$L$14:$L$2013,BC219)="Programado"),CHAR(10)&amp;"SEM LOCAL",""))&amp;IF(INDEX('Controle de reservas'!$N$14:$N$2013,BC219)&lt;&gt;"",CHAR(10)&amp;"Subst.: "&amp;INDEX('Controle de reservas'!$N$14:$N$2013,BC219),"")&amp;IF(AND(ISNUMBER(INDEX('Controle de reservas'!$I$14:$I$2013,BC219)),INDEX('Controle de reservas'!$I$14:$I$2013,BC219)&gt;0,INDEX('Controle de reservas'!$K$14:$K$2013,BC219)&gt;INDEX('Controle de reservas'!$I$14:$I$2013,BC219)),CHAR(10)&amp;"DIVERGÊNCIA DE DATAS","")&amp;IF(INDEX('Controle de reservas'!$P$14:$P$2013,BC219)&lt;&gt;"OK"," !",""))))</f>
      </c>
      <c r="P219" s="17">
        <f ca="1">IF(OR($AQ219=0,P$9="",P$9&lt;$AS219,AND($AT219&lt;&gt;"",P$9&gt;$AT219)),"",IF(BD219=0,"—",IF(INDEX('Controle de reservas'!$P$14:$P$2013,BD219)="DUPLICIDADE NO DIA","CONFLITO"&amp;IF(INDEX('Controle de reservas'!$M$14:$M$2013,BD219)&lt;&gt;"",CHAR(10)&amp;INDEX('Controle de reservas'!$M$14:$M$2013,BD219),"")&amp;IF(INDEX('Controle de reservas'!$N$14:$N$2013,BD219)&lt;&gt;"",CHAR(10)&amp;"Subst.: "&amp;INDEX('Controle de reservas'!$N$14:$N$2013,BD219),"")&amp;IF(AND(ISNUMBER(INDEX('Controle de reservas'!$I$14:$I$2013,BD219)),INDEX('Controle de reservas'!$I$14:$I$2013,BD219)&gt;0,INDEX('Controle de reservas'!$K$14:$K$2013,BD219)&gt;INDEX('Controle de reservas'!$I$14:$I$2013,BD219)),CHAR(10)&amp;"DIVERGÊNCIA DE DATAS",""),IF(INDEX('Controle de reservas'!$L$14:$L$2013,BD219)="Em cobertura","COV",IF(INDEX('Controle de reservas'!$L$14:$L$2013,BD219)="Disponível","DISP",IF(INDEX('Controle de reservas'!$L$14:$L$2013,BD219)="Não utilizado","NU",IF(INDEX('Controle de reservas'!$L$14:$L$2013,BD219)="Folga","F",IF(INDEX('Controle de reservas'!$L$14:$L$2013,BD219)="Ocorrência","O",IF(INDEX('Controle de reservas'!$L$14:$L$2013,BD219)="Programado","PROG",IF(INDEX('Controle de reservas'!$L$14:$L$2013,BD219)="Disponível no posto","DP","SEM SITUAÇÃO")))))))&amp;IF(INDEX('Controle de reservas'!$M$14:$M$2013,BD219)&lt;&gt;"",CHAR(10)&amp;INDEX('Controle de reservas'!$M$14:$M$2013,BD219),IF(OR(INDEX('Controle de reservas'!$L$14:$L$2013,BD219)="Em cobertura",INDEX('Controle de reservas'!$L$14:$L$2013,BD219)="Programado"),CHAR(10)&amp;"SEM LOCAL",""))&amp;IF(INDEX('Controle de reservas'!$N$14:$N$2013,BD219)&lt;&gt;"",CHAR(10)&amp;"Subst.: "&amp;INDEX('Controle de reservas'!$N$14:$N$2013,BD219),"")&amp;IF(AND(ISNUMBER(INDEX('Controle de reservas'!$I$14:$I$2013,BD219)),INDEX('Controle de reservas'!$I$14:$I$2013,BD219)&gt;0,INDEX('Controle de reservas'!$K$14:$K$2013,BD219)&gt;INDEX('Controle de reservas'!$I$14:$I$2013,BD219)),CHAR(10)&amp;"DIVERGÊNCIA DE DATAS","")&amp;IF(INDEX('Controle de reservas'!$P$14:$P$2013,BD219)&lt;&gt;"OK"," !",""))))</f>
      </c>
      <c r="Q219" s="17">
        <f ca="1">IF(OR($AQ219=0,Q$9="",Q$9&lt;$AS219,AND($AT219&lt;&gt;"",Q$9&gt;$AT219)),"",IF(BE219=0,"—",IF(INDEX('Controle de reservas'!$P$14:$P$2013,BE219)="DUPLICIDADE NO DIA","CONFLITO"&amp;IF(INDEX('Controle de reservas'!$M$14:$M$2013,BE219)&lt;&gt;"",CHAR(10)&amp;INDEX('Controle de reservas'!$M$14:$M$2013,BE219),"")&amp;IF(INDEX('Controle de reservas'!$N$14:$N$2013,BE219)&lt;&gt;"",CHAR(10)&amp;"Subst.: "&amp;INDEX('Controle de reservas'!$N$14:$N$2013,BE219),"")&amp;IF(AND(ISNUMBER(INDEX('Controle de reservas'!$I$14:$I$2013,BE219)),INDEX('Controle de reservas'!$I$14:$I$2013,BE219)&gt;0,INDEX('Controle de reservas'!$K$14:$K$2013,BE219)&gt;INDEX('Controle de reservas'!$I$14:$I$2013,BE219)),CHAR(10)&amp;"DIVERGÊNCIA DE DATAS",""),IF(INDEX('Controle de reservas'!$L$14:$L$2013,BE219)="Em cobertura","COV",IF(INDEX('Controle de reservas'!$L$14:$L$2013,BE219)="Disponível","DISP",IF(INDEX('Controle de reservas'!$L$14:$L$2013,BE219)="Não utilizado","NU",IF(INDEX('Controle de reservas'!$L$14:$L$2013,BE219)="Folga","F",IF(INDEX('Controle de reservas'!$L$14:$L$2013,BE219)="Ocorrência","O",IF(INDEX('Controle de reservas'!$L$14:$L$2013,BE219)="Programado","PROG",IF(INDEX('Controle de reservas'!$L$14:$L$2013,BE219)="Disponível no posto","DP","SEM SITUAÇÃO")))))))&amp;IF(INDEX('Controle de reservas'!$M$14:$M$2013,BE219)&lt;&gt;"",CHAR(10)&amp;INDEX('Controle de reservas'!$M$14:$M$2013,BE219),IF(OR(INDEX('Controle de reservas'!$L$14:$L$2013,BE219)="Em cobertura",INDEX('Controle de reservas'!$L$14:$L$2013,BE219)="Programado"),CHAR(10)&amp;"SEM LOCAL",""))&amp;IF(INDEX('Controle de reservas'!$N$14:$N$2013,BE219)&lt;&gt;"",CHAR(10)&amp;"Subst.: "&amp;INDEX('Controle de reservas'!$N$14:$N$2013,BE219),"")&amp;IF(AND(ISNUMBER(INDEX('Controle de reservas'!$I$14:$I$2013,BE219)),INDEX('Controle de reservas'!$I$14:$I$2013,BE219)&gt;0,INDEX('Controle de reservas'!$K$14:$K$2013,BE219)&gt;INDEX('Controle de reservas'!$I$14:$I$2013,BE219)),CHAR(10)&amp;"DIVERGÊNCIA DE DATAS","")&amp;IF(INDEX('Controle de reservas'!$P$14:$P$2013,BE219)&lt;&gt;"OK"," !",""))))</f>
      </c>
      <c r="R219" s="17">
        <f ca="1">IF(OR($AQ219=0,R$9="",R$9&lt;$AS219,AND($AT219&lt;&gt;"",R$9&gt;$AT219)),"",IF(BF219=0,"—",IF(INDEX('Controle de reservas'!$P$14:$P$2013,BF219)="DUPLICIDADE NO DIA","CONFLITO"&amp;IF(INDEX('Controle de reservas'!$M$14:$M$2013,BF219)&lt;&gt;"",CHAR(10)&amp;INDEX('Controle de reservas'!$M$14:$M$2013,BF219),"")&amp;IF(INDEX('Controle de reservas'!$N$14:$N$2013,BF219)&lt;&gt;"",CHAR(10)&amp;"Subst.: "&amp;INDEX('Controle de reservas'!$N$14:$N$2013,BF219),"")&amp;IF(AND(ISNUMBER(INDEX('Controle de reservas'!$I$14:$I$2013,BF219)),INDEX('Controle de reservas'!$I$14:$I$2013,BF219)&gt;0,INDEX('Controle de reservas'!$K$14:$K$2013,BF219)&gt;INDEX('Controle de reservas'!$I$14:$I$2013,BF219)),CHAR(10)&amp;"DIVERGÊNCIA DE DATAS",""),IF(INDEX('Controle de reservas'!$L$14:$L$2013,BF219)="Em cobertura","COV",IF(INDEX('Controle de reservas'!$L$14:$L$2013,BF219)="Disponível","DISP",IF(INDEX('Controle de reservas'!$L$14:$L$2013,BF219)="Não utilizado","NU",IF(INDEX('Controle de reservas'!$L$14:$L$2013,BF219)="Folga","F",IF(INDEX('Controle de reservas'!$L$14:$L$2013,BF219)="Ocorrência","O",IF(INDEX('Controle de reservas'!$L$14:$L$2013,BF219)="Programado","PROG",IF(INDEX('Controle de reservas'!$L$14:$L$2013,BF219)="Disponível no posto","DP","SEM SITUAÇÃO")))))))&amp;IF(INDEX('Controle de reservas'!$M$14:$M$2013,BF219)&lt;&gt;"",CHAR(10)&amp;INDEX('Controle de reservas'!$M$14:$M$2013,BF219),IF(OR(INDEX('Controle de reservas'!$L$14:$L$2013,BF219)="Em cobertura",INDEX('Controle de reservas'!$L$14:$L$2013,BF219)="Programado"),CHAR(10)&amp;"SEM LOCAL",""))&amp;IF(INDEX('Controle de reservas'!$N$14:$N$2013,BF219)&lt;&gt;"",CHAR(10)&amp;"Subst.: "&amp;INDEX('Controle de reservas'!$N$14:$N$2013,BF219),"")&amp;IF(AND(ISNUMBER(INDEX('Controle de reservas'!$I$14:$I$2013,BF219)),INDEX('Controle de reservas'!$I$14:$I$2013,BF219)&gt;0,INDEX('Controle de reservas'!$K$14:$K$2013,BF219)&gt;INDEX('Controle de reservas'!$I$14:$I$2013,BF219)),CHAR(10)&amp;"DIVERGÊNCIA DE DATAS","")&amp;IF(INDEX('Controle de reservas'!$P$14:$P$2013,BF219)&lt;&gt;"OK"," !",""))))</f>
      </c>
      <c r="S219" s="17">
        <f ca="1">IF(OR($AQ219=0,S$9="",S$9&lt;$AS219,AND($AT219&lt;&gt;"",S$9&gt;$AT219)),"",IF(BG219=0,"—",IF(INDEX('Controle de reservas'!$P$14:$P$2013,BG219)="DUPLICIDADE NO DIA","CONFLITO"&amp;IF(INDEX('Controle de reservas'!$M$14:$M$2013,BG219)&lt;&gt;"",CHAR(10)&amp;INDEX('Controle de reservas'!$M$14:$M$2013,BG219),"")&amp;IF(INDEX('Controle de reservas'!$N$14:$N$2013,BG219)&lt;&gt;"",CHAR(10)&amp;"Subst.: "&amp;INDEX('Controle de reservas'!$N$14:$N$2013,BG219),"")&amp;IF(AND(ISNUMBER(INDEX('Controle de reservas'!$I$14:$I$2013,BG219)),INDEX('Controle de reservas'!$I$14:$I$2013,BG219)&gt;0,INDEX('Controle de reservas'!$K$14:$K$2013,BG219)&gt;INDEX('Controle de reservas'!$I$14:$I$2013,BG219)),CHAR(10)&amp;"DIVERGÊNCIA DE DATAS",""),IF(INDEX('Controle de reservas'!$L$14:$L$2013,BG219)="Em cobertura","COV",IF(INDEX('Controle de reservas'!$L$14:$L$2013,BG219)="Disponível","DISP",IF(INDEX('Controle de reservas'!$L$14:$L$2013,BG219)="Não utilizado","NU",IF(INDEX('Controle de reservas'!$L$14:$L$2013,BG219)="Folga","F",IF(INDEX('Controle de reservas'!$L$14:$L$2013,BG219)="Ocorrência","O",IF(INDEX('Controle de reservas'!$L$14:$L$2013,BG219)="Programado","PROG",IF(INDEX('Controle de reservas'!$L$14:$L$2013,BG219)="Disponível no posto","DP","SEM SITUAÇÃO")))))))&amp;IF(INDEX('Controle de reservas'!$M$14:$M$2013,BG219)&lt;&gt;"",CHAR(10)&amp;INDEX('Controle de reservas'!$M$14:$M$2013,BG219),IF(OR(INDEX('Controle de reservas'!$L$14:$L$2013,BG219)="Em cobertura",INDEX('Controle de reservas'!$L$14:$L$2013,BG219)="Programado"),CHAR(10)&amp;"SEM LOCAL",""))&amp;IF(INDEX('Controle de reservas'!$N$14:$N$2013,BG219)&lt;&gt;"",CHAR(10)&amp;"Subst.: "&amp;INDEX('Controle de reservas'!$N$14:$N$2013,BG219),"")&amp;IF(AND(ISNUMBER(INDEX('Controle de reservas'!$I$14:$I$2013,BG219)),INDEX('Controle de reservas'!$I$14:$I$2013,BG219)&gt;0,INDEX('Controle de reservas'!$K$14:$K$2013,BG219)&gt;INDEX('Controle de reservas'!$I$14:$I$2013,BG219)),CHAR(10)&amp;"DIVERGÊNCIA DE DATAS","")&amp;IF(INDEX('Controle de reservas'!$P$14:$P$2013,BG219)&lt;&gt;"OK"," !",""))))</f>
      </c>
      <c r="T219" s="17">
        <f ca="1">IF(OR($AQ219=0,T$9="",T$9&lt;$AS219,AND($AT219&lt;&gt;"",T$9&gt;$AT219)),"",IF(BH219=0,"—",IF(INDEX('Controle de reservas'!$P$14:$P$2013,BH219)="DUPLICIDADE NO DIA","CONFLITO"&amp;IF(INDEX('Controle de reservas'!$M$14:$M$2013,BH219)&lt;&gt;"",CHAR(10)&amp;INDEX('Controle de reservas'!$M$14:$M$2013,BH219),"")&amp;IF(INDEX('Controle de reservas'!$N$14:$N$2013,BH219)&lt;&gt;"",CHAR(10)&amp;"Subst.: "&amp;INDEX('Controle de reservas'!$N$14:$N$2013,BH219),"")&amp;IF(AND(ISNUMBER(INDEX('Controle de reservas'!$I$14:$I$2013,BH219)),INDEX('Controle de reservas'!$I$14:$I$2013,BH219)&gt;0,INDEX('Controle de reservas'!$K$14:$K$2013,BH219)&gt;INDEX('Controle de reservas'!$I$14:$I$2013,BH219)),CHAR(10)&amp;"DIVERGÊNCIA DE DATAS",""),IF(INDEX('Controle de reservas'!$L$14:$L$2013,BH219)="Em cobertura","COV",IF(INDEX('Controle de reservas'!$L$14:$L$2013,BH219)="Disponível","DISP",IF(INDEX('Controle de reservas'!$L$14:$L$2013,BH219)="Não utilizado","NU",IF(INDEX('Controle de reservas'!$L$14:$L$2013,BH219)="Folga","F",IF(INDEX('Controle de reservas'!$L$14:$L$2013,BH219)="Ocorrência","O",IF(INDEX('Controle de reservas'!$L$14:$L$2013,BH219)="Programado","PROG",IF(INDEX('Controle de reservas'!$L$14:$L$2013,BH219)="Disponível no posto","DP","SEM SITUAÇÃO")))))))&amp;IF(INDEX('Controle de reservas'!$M$14:$M$2013,BH219)&lt;&gt;"",CHAR(10)&amp;INDEX('Controle de reservas'!$M$14:$M$2013,BH219),IF(OR(INDEX('Controle de reservas'!$L$14:$L$2013,BH219)="Em cobertura",INDEX('Controle de reservas'!$L$14:$L$2013,BH219)="Programado"),CHAR(10)&amp;"SEM LOCAL",""))&amp;IF(INDEX('Controle de reservas'!$N$14:$N$2013,BH219)&lt;&gt;"",CHAR(10)&amp;"Subst.: "&amp;INDEX('Controle de reservas'!$N$14:$N$2013,BH219),"")&amp;IF(AND(ISNUMBER(INDEX('Controle de reservas'!$I$14:$I$2013,BH219)),INDEX('Controle de reservas'!$I$14:$I$2013,BH219)&gt;0,INDEX('Controle de reservas'!$K$14:$K$2013,BH219)&gt;INDEX('Controle de reservas'!$I$14:$I$2013,BH219)),CHAR(10)&amp;"DIVERGÊNCIA DE DATAS","")&amp;IF(INDEX('Controle de reservas'!$P$14:$P$2013,BH219)&lt;&gt;"OK"," !",""))))</f>
      </c>
      <c r="U219" s="17">
        <f ca="1">IF(OR($AQ219=0,U$9="",U$9&lt;$AS219,AND($AT219&lt;&gt;"",U$9&gt;$AT219)),"",IF(BI219=0,"—",IF(INDEX('Controle de reservas'!$P$14:$P$2013,BI219)="DUPLICIDADE NO DIA","CONFLITO"&amp;IF(INDEX('Controle de reservas'!$M$14:$M$2013,BI219)&lt;&gt;"",CHAR(10)&amp;INDEX('Controle de reservas'!$M$14:$M$2013,BI219),"")&amp;IF(INDEX('Controle de reservas'!$N$14:$N$2013,BI219)&lt;&gt;"",CHAR(10)&amp;"Subst.: "&amp;INDEX('Controle de reservas'!$N$14:$N$2013,BI219),"")&amp;IF(AND(ISNUMBER(INDEX('Controle de reservas'!$I$14:$I$2013,BI219)),INDEX('Controle de reservas'!$I$14:$I$2013,BI219)&gt;0,INDEX('Controle de reservas'!$K$14:$K$2013,BI219)&gt;INDEX('Controle de reservas'!$I$14:$I$2013,BI219)),CHAR(10)&amp;"DIVERGÊNCIA DE DATAS",""),IF(INDEX('Controle de reservas'!$L$14:$L$2013,BI219)="Em cobertura","COV",IF(INDEX('Controle de reservas'!$L$14:$L$2013,BI219)="Disponível","DISP",IF(INDEX('Controle de reservas'!$L$14:$L$2013,BI219)="Não utilizado","NU",IF(INDEX('Controle de reservas'!$L$14:$L$2013,BI219)="Folga","F",IF(INDEX('Controle de reservas'!$L$14:$L$2013,BI219)="Ocorrência","O",IF(INDEX('Controle de reservas'!$L$14:$L$2013,BI219)="Programado","PROG",IF(INDEX('Controle de reservas'!$L$14:$L$2013,BI219)="Disponível no posto","DP","SEM SITUAÇÃO")))))))&amp;IF(INDEX('Controle de reservas'!$M$14:$M$2013,BI219)&lt;&gt;"",CHAR(10)&amp;INDEX('Controle de reservas'!$M$14:$M$2013,BI219),IF(OR(INDEX('Controle de reservas'!$L$14:$L$2013,BI219)="Em cobertura",INDEX('Controle de reservas'!$L$14:$L$2013,BI219)="Programado"),CHAR(10)&amp;"SEM LOCAL",""))&amp;IF(INDEX('Controle de reservas'!$N$14:$N$2013,BI219)&lt;&gt;"",CHAR(10)&amp;"Subst.: "&amp;INDEX('Controle de reservas'!$N$14:$N$2013,BI219),"")&amp;IF(AND(ISNUMBER(INDEX('Controle de reservas'!$I$14:$I$2013,BI219)),INDEX('Controle de reservas'!$I$14:$I$2013,BI219)&gt;0,INDEX('Controle de reservas'!$K$14:$K$2013,BI219)&gt;INDEX('Controle de reservas'!$I$14:$I$2013,BI219)),CHAR(10)&amp;"DIVERGÊNCIA DE DATAS","")&amp;IF(INDEX('Controle de reservas'!$P$14:$P$2013,BI219)&lt;&gt;"OK"," !",""))))</f>
      </c>
      <c r="V219" s="17">
        <f ca="1">IF(OR($AQ219=0,V$9="",V$9&lt;$AS219,AND($AT219&lt;&gt;"",V$9&gt;$AT219)),"",IF(BJ219=0,"—",IF(INDEX('Controle de reservas'!$P$14:$P$2013,BJ219)="DUPLICIDADE NO DIA","CONFLITO"&amp;IF(INDEX('Controle de reservas'!$M$14:$M$2013,BJ219)&lt;&gt;"",CHAR(10)&amp;INDEX('Controle de reservas'!$M$14:$M$2013,BJ219),"")&amp;IF(INDEX('Controle de reservas'!$N$14:$N$2013,BJ219)&lt;&gt;"",CHAR(10)&amp;"Subst.: "&amp;INDEX('Controle de reservas'!$N$14:$N$2013,BJ219),"")&amp;IF(AND(ISNUMBER(INDEX('Controle de reservas'!$I$14:$I$2013,BJ219)),INDEX('Controle de reservas'!$I$14:$I$2013,BJ219)&gt;0,INDEX('Controle de reservas'!$K$14:$K$2013,BJ219)&gt;INDEX('Controle de reservas'!$I$14:$I$2013,BJ219)),CHAR(10)&amp;"DIVERGÊNCIA DE DATAS",""),IF(INDEX('Controle de reservas'!$L$14:$L$2013,BJ219)="Em cobertura","COV",IF(INDEX('Controle de reservas'!$L$14:$L$2013,BJ219)="Disponível","DISP",IF(INDEX('Controle de reservas'!$L$14:$L$2013,BJ219)="Não utilizado","NU",IF(INDEX('Controle de reservas'!$L$14:$L$2013,BJ219)="Folga","F",IF(INDEX('Controle de reservas'!$L$14:$L$2013,BJ219)="Ocorrência","O",IF(INDEX('Controle de reservas'!$L$14:$L$2013,BJ219)="Programado","PROG",IF(INDEX('Controle de reservas'!$L$14:$L$2013,BJ219)="Disponível no posto","DP","SEM SITUAÇÃO")))))))&amp;IF(INDEX('Controle de reservas'!$M$14:$M$2013,BJ219)&lt;&gt;"",CHAR(10)&amp;INDEX('Controle de reservas'!$M$14:$M$2013,BJ219),IF(OR(INDEX('Controle de reservas'!$L$14:$L$2013,BJ219)="Em cobertura",INDEX('Controle de reservas'!$L$14:$L$2013,BJ219)="Programado"),CHAR(10)&amp;"SEM LOCAL",""))&amp;IF(INDEX('Controle de reservas'!$N$14:$N$2013,BJ219)&lt;&gt;"",CHAR(10)&amp;"Subst.: "&amp;INDEX('Controle de reservas'!$N$14:$N$2013,BJ219),"")&amp;IF(AND(ISNUMBER(INDEX('Controle de reservas'!$I$14:$I$2013,BJ219)),INDEX('Controle de reservas'!$I$14:$I$2013,BJ219)&gt;0,INDEX('Controle de reservas'!$K$14:$K$2013,BJ219)&gt;INDEX('Controle de reservas'!$I$14:$I$2013,BJ219)),CHAR(10)&amp;"DIVERGÊNCIA DE DATAS","")&amp;IF(INDEX('Controle de reservas'!$P$14:$P$2013,BJ219)&lt;&gt;"OK"," !",""))))</f>
      </c>
      <c r="W219" s="17">
        <f ca="1">IF(OR($AQ219=0,W$9="",W$9&lt;$AS219,AND($AT219&lt;&gt;"",W$9&gt;$AT219)),"",IF(BK219=0,"—",IF(INDEX('Controle de reservas'!$P$14:$P$2013,BK219)="DUPLICIDADE NO DIA","CONFLITO"&amp;IF(INDEX('Controle de reservas'!$M$14:$M$2013,BK219)&lt;&gt;"",CHAR(10)&amp;INDEX('Controle de reservas'!$M$14:$M$2013,BK219),"")&amp;IF(INDEX('Controle de reservas'!$N$14:$N$2013,BK219)&lt;&gt;"",CHAR(10)&amp;"Subst.: "&amp;INDEX('Controle de reservas'!$N$14:$N$2013,BK219),"")&amp;IF(AND(ISNUMBER(INDEX('Controle de reservas'!$I$14:$I$2013,BK219)),INDEX('Controle de reservas'!$I$14:$I$2013,BK219)&gt;0,INDEX('Controle de reservas'!$K$14:$K$2013,BK219)&gt;INDEX('Controle de reservas'!$I$14:$I$2013,BK219)),CHAR(10)&amp;"DIVERGÊNCIA DE DATAS",""),IF(INDEX('Controle de reservas'!$L$14:$L$2013,BK219)="Em cobertura","COV",IF(INDEX('Controle de reservas'!$L$14:$L$2013,BK219)="Disponível","DISP",IF(INDEX('Controle de reservas'!$L$14:$L$2013,BK219)="Não utilizado","NU",IF(INDEX('Controle de reservas'!$L$14:$L$2013,BK219)="Folga","F",IF(INDEX('Controle de reservas'!$L$14:$L$2013,BK219)="Ocorrência","O",IF(INDEX('Controle de reservas'!$L$14:$L$2013,BK219)="Programado","PROG",IF(INDEX('Controle de reservas'!$L$14:$L$2013,BK219)="Disponível no posto","DP","SEM SITUAÇÃO")))))))&amp;IF(INDEX('Controle de reservas'!$M$14:$M$2013,BK219)&lt;&gt;"",CHAR(10)&amp;INDEX('Controle de reservas'!$M$14:$M$2013,BK219),IF(OR(INDEX('Controle de reservas'!$L$14:$L$2013,BK219)="Em cobertura",INDEX('Controle de reservas'!$L$14:$L$2013,BK219)="Programado"),CHAR(10)&amp;"SEM LOCAL",""))&amp;IF(INDEX('Controle de reservas'!$N$14:$N$2013,BK219)&lt;&gt;"",CHAR(10)&amp;"Subst.: "&amp;INDEX('Controle de reservas'!$N$14:$N$2013,BK219),"")&amp;IF(AND(ISNUMBER(INDEX('Controle de reservas'!$I$14:$I$2013,BK219)),INDEX('Controle de reservas'!$I$14:$I$2013,BK219)&gt;0,INDEX('Controle de reservas'!$K$14:$K$2013,BK219)&gt;INDEX('Controle de reservas'!$I$14:$I$2013,BK219)),CHAR(10)&amp;"DIVERGÊNCIA DE DATAS","")&amp;IF(INDEX('Controle de reservas'!$P$14:$P$2013,BK219)&lt;&gt;"OK"," !",""))))</f>
      </c>
      <c r="X219" s="17">
        <f ca="1">IF(OR($AQ219=0,X$9="",X$9&lt;$AS219,AND($AT219&lt;&gt;"",X$9&gt;$AT219)),"",IF(BL219=0,"—",IF(INDEX('Controle de reservas'!$P$14:$P$2013,BL219)="DUPLICIDADE NO DIA","CONFLITO"&amp;IF(INDEX('Controle de reservas'!$M$14:$M$2013,BL219)&lt;&gt;"",CHAR(10)&amp;INDEX('Controle de reservas'!$M$14:$M$2013,BL219),"")&amp;IF(INDEX('Controle de reservas'!$N$14:$N$2013,BL219)&lt;&gt;"",CHAR(10)&amp;"Subst.: "&amp;INDEX('Controle de reservas'!$N$14:$N$2013,BL219),"")&amp;IF(AND(ISNUMBER(INDEX('Controle de reservas'!$I$14:$I$2013,BL219)),INDEX('Controle de reservas'!$I$14:$I$2013,BL219)&gt;0,INDEX('Controle de reservas'!$K$14:$K$2013,BL219)&gt;INDEX('Controle de reservas'!$I$14:$I$2013,BL219)),CHAR(10)&amp;"DIVERGÊNCIA DE DATAS",""),IF(INDEX('Controle de reservas'!$L$14:$L$2013,BL219)="Em cobertura","COV",IF(INDEX('Controle de reservas'!$L$14:$L$2013,BL219)="Disponível","DISP",IF(INDEX('Controle de reservas'!$L$14:$L$2013,BL219)="Não utilizado","NU",IF(INDEX('Controle de reservas'!$L$14:$L$2013,BL219)="Folga","F",IF(INDEX('Controle de reservas'!$L$14:$L$2013,BL219)="Ocorrência","O",IF(INDEX('Controle de reservas'!$L$14:$L$2013,BL219)="Programado","PROG",IF(INDEX('Controle de reservas'!$L$14:$L$2013,BL219)="Disponível no posto","DP","SEM SITUAÇÃO")))))))&amp;IF(INDEX('Controle de reservas'!$M$14:$M$2013,BL219)&lt;&gt;"",CHAR(10)&amp;INDEX('Controle de reservas'!$M$14:$M$2013,BL219),IF(OR(INDEX('Controle de reservas'!$L$14:$L$2013,BL219)="Em cobertura",INDEX('Controle de reservas'!$L$14:$L$2013,BL219)="Programado"),CHAR(10)&amp;"SEM LOCAL",""))&amp;IF(INDEX('Controle de reservas'!$N$14:$N$2013,BL219)&lt;&gt;"",CHAR(10)&amp;"Subst.: "&amp;INDEX('Controle de reservas'!$N$14:$N$2013,BL219),"")&amp;IF(AND(ISNUMBER(INDEX('Controle de reservas'!$I$14:$I$2013,BL219)),INDEX('Controle de reservas'!$I$14:$I$2013,BL219)&gt;0,INDEX('Controle de reservas'!$K$14:$K$2013,BL219)&gt;INDEX('Controle de reservas'!$I$14:$I$2013,BL219)),CHAR(10)&amp;"DIVERGÊNCIA DE DATAS","")&amp;IF(INDEX('Controle de reservas'!$P$14:$P$2013,BL219)&lt;&gt;"OK"," !",""))))</f>
      </c>
      <c r="Y219" s="17">
        <f ca="1">IF(OR($AQ219=0,Y$9="",Y$9&lt;$AS219,AND($AT219&lt;&gt;"",Y$9&gt;$AT219)),"",IF(BM219=0,"—",IF(INDEX('Controle de reservas'!$P$14:$P$2013,BM219)="DUPLICIDADE NO DIA","CONFLITO"&amp;IF(INDEX('Controle de reservas'!$M$14:$M$2013,BM219)&lt;&gt;"",CHAR(10)&amp;INDEX('Controle de reservas'!$M$14:$M$2013,BM219),"")&amp;IF(INDEX('Controle de reservas'!$N$14:$N$2013,BM219)&lt;&gt;"",CHAR(10)&amp;"Subst.: "&amp;INDEX('Controle de reservas'!$N$14:$N$2013,BM219),"")&amp;IF(AND(ISNUMBER(INDEX('Controle de reservas'!$I$14:$I$2013,BM219)),INDEX('Controle de reservas'!$I$14:$I$2013,BM219)&gt;0,INDEX('Controle de reservas'!$K$14:$K$2013,BM219)&gt;INDEX('Controle de reservas'!$I$14:$I$2013,BM219)),CHAR(10)&amp;"DIVERGÊNCIA DE DATAS",""),IF(INDEX('Controle de reservas'!$L$14:$L$2013,BM219)="Em cobertura","COV",IF(INDEX('Controle de reservas'!$L$14:$L$2013,BM219)="Disponível","DISP",IF(INDEX('Controle de reservas'!$L$14:$L$2013,BM219)="Não utilizado","NU",IF(INDEX('Controle de reservas'!$L$14:$L$2013,BM219)="Folga","F",IF(INDEX('Controle de reservas'!$L$14:$L$2013,BM219)="Ocorrência","O",IF(INDEX('Controle de reservas'!$L$14:$L$2013,BM219)="Programado","PROG",IF(INDEX('Controle de reservas'!$L$14:$L$2013,BM219)="Disponível no posto","DP","SEM SITUAÇÃO")))))))&amp;IF(INDEX('Controle de reservas'!$M$14:$M$2013,BM219)&lt;&gt;"",CHAR(10)&amp;INDEX('Controle de reservas'!$M$14:$M$2013,BM219),IF(OR(INDEX('Controle de reservas'!$L$14:$L$2013,BM219)="Em cobertura",INDEX('Controle de reservas'!$L$14:$L$2013,BM219)="Programado"),CHAR(10)&amp;"SEM LOCAL",""))&amp;IF(INDEX('Controle de reservas'!$N$14:$N$2013,BM219)&lt;&gt;"",CHAR(10)&amp;"Subst.: "&amp;INDEX('Controle de reservas'!$N$14:$N$2013,BM219),"")&amp;IF(AND(ISNUMBER(INDEX('Controle de reservas'!$I$14:$I$2013,BM219)),INDEX('Controle de reservas'!$I$14:$I$2013,BM219)&gt;0,INDEX('Controle de reservas'!$K$14:$K$2013,BM219)&gt;INDEX('Controle de reservas'!$I$14:$I$2013,BM219)),CHAR(10)&amp;"DIVERGÊNCIA DE DATAS","")&amp;IF(INDEX('Controle de reservas'!$P$14:$P$2013,BM219)&lt;&gt;"OK"," !",""))))</f>
      </c>
      <c r="Z219" s="17">
        <f ca="1">IF(OR($AQ219=0,Z$9="",Z$9&lt;$AS219,AND($AT219&lt;&gt;"",Z$9&gt;$AT219)),"",IF(BN219=0,"—",IF(INDEX('Controle de reservas'!$P$14:$P$2013,BN219)="DUPLICIDADE NO DIA","CONFLITO"&amp;IF(INDEX('Controle de reservas'!$M$14:$M$2013,BN219)&lt;&gt;"",CHAR(10)&amp;INDEX('Controle de reservas'!$M$14:$M$2013,BN219),"")&amp;IF(INDEX('Controle de reservas'!$N$14:$N$2013,BN219)&lt;&gt;"",CHAR(10)&amp;"Subst.: "&amp;INDEX('Controle de reservas'!$N$14:$N$2013,BN219),"")&amp;IF(AND(ISNUMBER(INDEX('Controle de reservas'!$I$14:$I$2013,BN219)),INDEX('Controle de reservas'!$I$14:$I$2013,BN219)&gt;0,INDEX('Controle de reservas'!$K$14:$K$2013,BN219)&gt;INDEX('Controle de reservas'!$I$14:$I$2013,BN219)),CHAR(10)&amp;"DIVERGÊNCIA DE DATAS",""),IF(INDEX('Controle de reservas'!$L$14:$L$2013,BN219)="Em cobertura","COV",IF(INDEX('Controle de reservas'!$L$14:$L$2013,BN219)="Disponível","DISP",IF(INDEX('Controle de reservas'!$L$14:$L$2013,BN219)="Não utilizado","NU",IF(INDEX('Controle de reservas'!$L$14:$L$2013,BN219)="Folga","F",IF(INDEX('Controle de reservas'!$L$14:$L$2013,BN219)="Ocorrência","O",IF(INDEX('Controle de reservas'!$L$14:$L$2013,BN219)="Programado","PROG",IF(INDEX('Controle de reservas'!$L$14:$L$2013,BN219)="Disponível no posto","DP","SEM SITUAÇÃO")))))))&amp;IF(INDEX('Controle de reservas'!$M$14:$M$2013,BN219)&lt;&gt;"",CHAR(10)&amp;INDEX('Controle de reservas'!$M$14:$M$2013,BN219),IF(OR(INDEX('Controle de reservas'!$L$14:$L$2013,BN219)="Em cobertura",INDEX('Controle de reservas'!$L$14:$L$2013,BN219)="Programado"),CHAR(10)&amp;"SEM LOCAL",""))&amp;IF(INDEX('Controle de reservas'!$N$14:$N$2013,BN219)&lt;&gt;"",CHAR(10)&amp;"Subst.: "&amp;INDEX('Controle de reservas'!$N$14:$N$2013,BN219),"")&amp;IF(AND(ISNUMBER(INDEX('Controle de reservas'!$I$14:$I$2013,BN219)),INDEX('Controle de reservas'!$I$14:$I$2013,BN219)&gt;0,INDEX('Controle de reservas'!$K$14:$K$2013,BN219)&gt;INDEX('Controle de reservas'!$I$14:$I$2013,BN219)),CHAR(10)&amp;"DIVERGÊNCIA DE DATAS","")&amp;IF(INDEX('Controle de reservas'!$P$14:$P$2013,BN219)&lt;&gt;"OK"," !",""))))</f>
      </c>
      <c r="AA219" s="17">
        <f ca="1">IF(OR($AQ219=0,AA$9="",AA$9&lt;$AS219,AND($AT219&lt;&gt;"",AA$9&gt;$AT219)),"",IF(BO219=0,"—",IF(INDEX('Controle de reservas'!$P$14:$P$2013,BO219)="DUPLICIDADE NO DIA","CONFLITO"&amp;IF(INDEX('Controle de reservas'!$M$14:$M$2013,BO219)&lt;&gt;"",CHAR(10)&amp;INDEX('Controle de reservas'!$M$14:$M$2013,BO219),"")&amp;IF(INDEX('Controle de reservas'!$N$14:$N$2013,BO219)&lt;&gt;"",CHAR(10)&amp;"Subst.: "&amp;INDEX('Controle de reservas'!$N$14:$N$2013,BO219),"")&amp;IF(AND(ISNUMBER(INDEX('Controle de reservas'!$I$14:$I$2013,BO219)),INDEX('Controle de reservas'!$I$14:$I$2013,BO219)&gt;0,INDEX('Controle de reservas'!$K$14:$K$2013,BO219)&gt;INDEX('Controle de reservas'!$I$14:$I$2013,BO219)),CHAR(10)&amp;"DIVERGÊNCIA DE DATAS",""),IF(INDEX('Controle de reservas'!$L$14:$L$2013,BO219)="Em cobertura","COV",IF(INDEX('Controle de reservas'!$L$14:$L$2013,BO219)="Disponível","DISP",IF(INDEX('Controle de reservas'!$L$14:$L$2013,BO219)="Não utilizado","NU",IF(INDEX('Controle de reservas'!$L$14:$L$2013,BO219)="Folga","F",IF(INDEX('Controle de reservas'!$L$14:$L$2013,BO219)="Ocorrência","O",IF(INDEX('Controle de reservas'!$L$14:$L$2013,BO219)="Programado","PROG",IF(INDEX('Controle de reservas'!$L$14:$L$2013,BO219)="Disponível no posto","DP","SEM SITUAÇÃO")))))))&amp;IF(INDEX('Controle de reservas'!$M$14:$M$2013,BO219)&lt;&gt;"",CHAR(10)&amp;INDEX('Controle de reservas'!$M$14:$M$2013,BO219),IF(OR(INDEX('Controle de reservas'!$L$14:$L$2013,BO219)="Em cobertura",INDEX('Controle de reservas'!$L$14:$L$2013,BO219)="Programado"),CHAR(10)&amp;"SEM LOCAL",""))&amp;IF(INDEX('Controle de reservas'!$N$14:$N$2013,BO219)&lt;&gt;"",CHAR(10)&amp;"Subst.: "&amp;INDEX('Controle de reservas'!$N$14:$N$2013,BO219),"")&amp;IF(AND(ISNUMBER(INDEX('Controle de reservas'!$I$14:$I$2013,BO219)),INDEX('Controle de reservas'!$I$14:$I$2013,BO219)&gt;0,INDEX('Controle de reservas'!$K$14:$K$2013,BO219)&gt;INDEX('Controle de reservas'!$I$14:$I$2013,BO219)),CHAR(10)&amp;"DIVERGÊNCIA DE DATAS","")&amp;IF(INDEX('Controle de reservas'!$P$14:$P$2013,BO219)&lt;&gt;"OK"," !",""))))</f>
      </c>
      <c r="AB219" s="17">
        <f ca="1">IF(OR($AQ219=0,AB$9="",AB$9&lt;$AS219,AND($AT219&lt;&gt;"",AB$9&gt;$AT219)),"",IF(BP219=0,"—",IF(INDEX('Controle de reservas'!$P$14:$P$2013,BP219)="DUPLICIDADE NO DIA","CONFLITO"&amp;IF(INDEX('Controle de reservas'!$M$14:$M$2013,BP219)&lt;&gt;"",CHAR(10)&amp;INDEX('Controle de reservas'!$M$14:$M$2013,BP219),"")&amp;IF(INDEX('Controle de reservas'!$N$14:$N$2013,BP219)&lt;&gt;"",CHAR(10)&amp;"Subst.: "&amp;INDEX('Controle de reservas'!$N$14:$N$2013,BP219),"")&amp;IF(AND(ISNUMBER(INDEX('Controle de reservas'!$I$14:$I$2013,BP219)),INDEX('Controle de reservas'!$I$14:$I$2013,BP219)&gt;0,INDEX('Controle de reservas'!$K$14:$K$2013,BP219)&gt;INDEX('Controle de reservas'!$I$14:$I$2013,BP219)),CHAR(10)&amp;"DIVERGÊNCIA DE DATAS",""),IF(INDEX('Controle de reservas'!$L$14:$L$2013,BP219)="Em cobertura","COV",IF(INDEX('Controle de reservas'!$L$14:$L$2013,BP219)="Disponível","DISP",IF(INDEX('Controle de reservas'!$L$14:$L$2013,BP219)="Não utilizado","NU",IF(INDEX('Controle de reservas'!$L$14:$L$2013,BP219)="Folga","F",IF(INDEX('Controle de reservas'!$L$14:$L$2013,BP219)="Ocorrência","O",IF(INDEX('Controle de reservas'!$L$14:$L$2013,BP219)="Programado","PROG",IF(INDEX('Controle de reservas'!$L$14:$L$2013,BP219)="Disponível no posto","DP","SEM SITUAÇÃO")))))))&amp;IF(INDEX('Controle de reservas'!$M$14:$M$2013,BP219)&lt;&gt;"",CHAR(10)&amp;INDEX('Controle de reservas'!$M$14:$M$2013,BP219),IF(OR(INDEX('Controle de reservas'!$L$14:$L$2013,BP219)="Em cobertura",INDEX('Controle de reservas'!$L$14:$L$2013,BP219)="Programado"),CHAR(10)&amp;"SEM LOCAL",""))&amp;IF(INDEX('Controle de reservas'!$N$14:$N$2013,BP219)&lt;&gt;"",CHAR(10)&amp;"Subst.: "&amp;INDEX('Controle de reservas'!$N$14:$N$2013,BP219),"")&amp;IF(AND(ISNUMBER(INDEX('Controle de reservas'!$I$14:$I$2013,BP219)),INDEX('Controle de reservas'!$I$14:$I$2013,BP219)&gt;0,INDEX('Controle de reservas'!$K$14:$K$2013,BP219)&gt;INDEX('Controle de reservas'!$I$14:$I$2013,BP219)),CHAR(10)&amp;"DIVERGÊNCIA DE DATAS","")&amp;IF(INDEX('Controle de reservas'!$P$14:$P$2013,BP219)&lt;&gt;"OK"," !",""))))</f>
      </c>
      <c r="AC219" s="17">
        <f ca="1">IF(OR($AQ219=0,AC$9="",AC$9&lt;$AS219,AND($AT219&lt;&gt;"",AC$9&gt;$AT219)),"",IF(BQ219=0,"—",IF(INDEX('Controle de reservas'!$P$14:$P$2013,BQ219)="DUPLICIDADE NO DIA","CONFLITO"&amp;IF(INDEX('Controle de reservas'!$M$14:$M$2013,BQ219)&lt;&gt;"",CHAR(10)&amp;INDEX('Controle de reservas'!$M$14:$M$2013,BQ219),"")&amp;IF(INDEX('Controle de reservas'!$N$14:$N$2013,BQ219)&lt;&gt;"",CHAR(10)&amp;"Subst.: "&amp;INDEX('Controle de reservas'!$N$14:$N$2013,BQ219),"")&amp;IF(AND(ISNUMBER(INDEX('Controle de reservas'!$I$14:$I$2013,BQ219)),INDEX('Controle de reservas'!$I$14:$I$2013,BQ219)&gt;0,INDEX('Controle de reservas'!$K$14:$K$2013,BQ219)&gt;INDEX('Controle de reservas'!$I$14:$I$2013,BQ219)),CHAR(10)&amp;"DIVERGÊNCIA DE DATAS",""),IF(INDEX('Controle de reservas'!$L$14:$L$2013,BQ219)="Em cobertura","COV",IF(INDEX('Controle de reservas'!$L$14:$L$2013,BQ219)="Disponível","DISP",IF(INDEX('Controle de reservas'!$L$14:$L$2013,BQ219)="Não utilizado","NU",IF(INDEX('Controle de reservas'!$L$14:$L$2013,BQ219)="Folga","F",IF(INDEX('Controle de reservas'!$L$14:$L$2013,BQ219)="Ocorrência","O",IF(INDEX('Controle de reservas'!$L$14:$L$2013,BQ219)="Programado","PROG",IF(INDEX('Controle de reservas'!$L$14:$L$2013,BQ219)="Disponível no posto","DP","SEM SITUAÇÃO")))))))&amp;IF(INDEX('Controle de reservas'!$M$14:$M$2013,BQ219)&lt;&gt;"",CHAR(10)&amp;INDEX('Controle de reservas'!$M$14:$M$2013,BQ219),IF(OR(INDEX('Controle de reservas'!$L$14:$L$2013,BQ219)="Em cobertura",INDEX('Controle de reservas'!$L$14:$L$2013,BQ219)="Programado"),CHAR(10)&amp;"SEM LOCAL",""))&amp;IF(INDEX('Controle de reservas'!$N$14:$N$2013,BQ219)&lt;&gt;"",CHAR(10)&amp;"Subst.: "&amp;INDEX('Controle de reservas'!$N$14:$N$2013,BQ219),"")&amp;IF(AND(ISNUMBER(INDEX('Controle de reservas'!$I$14:$I$2013,BQ219)),INDEX('Controle de reservas'!$I$14:$I$2013,BQ219)&gt;0,INDEX('Controle de reservas'!$K$14:$K$2013,BQ219)&gt;INDEX('Controle de reservas'!$I$14:$I$2013,BQ219)),CHAR(10)&amp;"DIVERGÊNCIA DE DATAS","")&amp;IF(INDEX('Controle de reservas'!$P$14:$P$2013,BQ219)&lt;&gt;"OK"," !",""))))</f>
      </c>
      <c r="AD219" s="17">
        <f ca="1">IF(OR($AQ219=0,AD$9="",AD$9&lt;$AS219,AND($AT219&lt;&gt;"",AD$9&gt;$AT219)),"",IF(BR219=0,"—",IF(INDEX('Controle de reservas'!$P$14:$P$2013,BR219)="DUPLICIDADE NO DIA","CONFLITO"&amp;IF(INDEX('Controle de reservas'!$M$14:$M$2013,BR219)&lt;&gt;"",CHAR(10)&amp;INDEX('Controle de reservas'!$M$14:$M$2013,BR219),"")&amp;IF(INDEX('Controle de reservas'!$N$14:$N$2013,BR219)&lt;&gt;"",CHAR(10)&amp;"Subst.: "&amp;INDEX('Controle de reservas'!$N$14:$N$2013,BR219),"")&amp;IF(AND(ISNUMBER(INDEX('Controle de reservas'!$I$14:$I$2013,BR219)),INDEX('Controle de reservas'!$I$14:$I$2013,BR219)&gt;0,INDEX('Controle de reservas'!$K$14:$K$2013,BR219)&gt;INDEX('Controle de reservas'!$I$14:$I$2013,BR219)),CHAR(10)&amp;"DIVERGÊNCIA DE DATAS",""),IF(INDEX('Controle de reservas'!$L$14:$L$2013,BR219)="Em cobertura","COV",IF(INDEX('Controle de reservas'!$L$14:$L$2013,BR219)="Disponível","DISP",IF(INDEX('Controle de reservas'!$L$14:$L$2013,BR219)="Não utilizado","NU",IF(INDEX('Controle de reservas'!$L$14:$L$2013,BR219)="Folga","F",IF(INDEX('Controle de reservas'!$L$14:$L$2013,BR219)="Ocorrência","O",IF(INDEX('Controle de reservas'!$L$14:$L$2013,BR219)="Programado","PROG",IF(INDEX('Controle de reservas'!$L$14:$L$2013,BR219)="Disponível no posto","DP","SEM SITUAÇÃO")))))))&amp;IF(INDEX('Controle de reservas'!$M$14:$M$2013,BR219)&lt;&gt;"",CHAR(10)&amp;INDEX('Controle de reservas'!$M$14:$M$2013,BR219),IF(OR(INDEX('Controle de reservas'!$L$14:$L$2013,BR219)="Em cobertura",INDEX('Controle de reservas'!$L$14:$L$2013,BR219)="Programado"),CHAR(10)&amp;"SEM LOCAL",""))&amp;IF(INDEX('Controle de reservas'!$N$14:$N$2013,BR219)&lt;&gt;"",CHAR(10)&amp;"Subst.: "&amp;INDEX('Controle de reservas'!$N$14:$N$2013,BR219),"")&amp;IF(AND(ISNUMBER(INDEX('Controle de reservas'!$I$14:$I$2013,BR219)),INDEX('Controle de reservas'!$I$14:$I$2013,BR219)&gt;0,INDEX('Controle de reservas'!$K$14:$K$2013,BR219)&gt;INDEX('Controle de reservas'!$I$14:$I$2013,BR219)),CHAR(10)&amp;"DIVERGÊNCIA DE DATAS","")&amp;IF(INDEX('Controle de reservas'!$P$14:$P$2013,BR219)&lt;&gt;"OK"," !",""))))</f>
      </c>
      <c r="AE219" s="17">
        <f ca="1">IF(OR($AQ219=0,AE$9="",AE$9&lt;$AS219,AND($AT219&lt;&gt;"",AE$9&gt;$AT219)),"",IF(BS219=0,"—",IF(INDEX('Controle de reservas'!$P$14:$P$2013,BS219)="DUPLICIDADE NO DIA","CONFLITO"&amp;IF(INDEX('Controle de reservas'!$M$14:$M$2013,BS219)&lt;&gt;"",CHAR(10)&amp;INDEX('Controle de reservas'!$M$14:$M$2013,BS219),"")&amp;IF(INDEX('Controle de reservas'!$N$14:$N$2013,BS219)&lt;&gt;"",CHAR(10)&amp;"Subst.: "&amp;INDEX('Controle de reservas'!$N$14:$N$2013,BS219),"")&amp;IF(AND(ISNUMBER(INDEX('Controle de reservas'!$I$14:$I$2013,BS219)),INDEX('Controle de reservas'!$I$14:$I$2013,BS219)&gt;0,INDEX('Controle de reservas'!$K$14:$K$2013,BS219)&gt;INDEX('Controle de reservas'!$I$14:$I$2013,BS219)),CHAR(10)&amp;"DIVERGÊNCIA DE DATAS",""),IF(INDEX('Controle de reservas'!$L$14:$L$2013,BS219)="Em cobertura","COV",IF(INDEX('Controle de reservas'!$L$14:$L$2013,BS219)="Disponível","DISP",IF(INDEX('Controle de reservas'!$L$14:$L$2013,BS219)="Não utilizado","NU",IF(INDEX('Controle de reservas'!$L$14:$L$2013,BS219)="Folga","F",IF(INDEX('Controle de reservas'!$L$14:$L$2013,BS219)="Ocorrência","O",IF(INDEX('Controle de reservas'!$L$14:$L$2013,BS219)="Programado","PROG",IF(INDEX('Controle de reservas'!$L$14:$L$2013,BS219)="Disponível no posto","DP","SEM SITUAÇÃO")))))))&amp;IF(INDEX('Controle de reservas'!$M$14:$M$2013,BS219)&lt;&gt;"",CHAR(10)&amp;INDEX('Controle de reservas'!$M$14:$M$2013,BS219),IF(OR(INDEX('Controle de reservas'!$L$14:$L$2013,BS219)="Em cobertura",INDEX('Controle de reservas'!$L$14:$L$2013,BS219)="Programado"),CHAR(10)&amp;"SEM LOCAL",""))&amp;IF(INDEX('Controle de reservas'!$N$14:$N$2013,BS219)&lt;&gt;"",CHAR(10)&amp;"Subst.: "&amp;INDEX('Controle de reservas'!$N$14:$N$2013,BS219),"")&amp;IF(AND(ISNUMBER(INDEX('Controle de reservas'!$I$14:$I$2013,BS219)),INDEX('Controle de reservas'!$I$14:$I$2013,BS219)&gt;0,INDEX('Controle de reservas'!$K$14:$K$2013,BS219)&gt;INDEX('Controle de reservas'!$I$14:$I$2013,BS219)),CHAR(10)&amp;"DIVERGÊNCIA DE DATAS","")&amp;IF(INDEX('Controle de reservas'!$P$14:$P$2013,BS219)&lt;&gt;"OK"," !",""))))</f>
      </c>
      <c r="AF219" s="17">
        <f ca="1">IF(OR($AQ219=0,AF$9="",AF$9&lt;$AS219,AND($AT219&lt;&gt;"",AF$9&gt;$AT219)),"",IF(BT219=0,"—",IF(INDEX('Controle de reservas'!$P$14:$P$2013,BT219)="DUPLICIDADE NO DIA","CONFLITO"&amp;IF(INDEX('Controle de reservas'!$M$14:$M$2013,BT219)&lt;&gt;"",CHAR(10)&amp;INDEX('Controle de reservas'!$M$14:$M$2013,BT219),"")&amp;IF(INDEX('Controle de reservas'!$N$14:$N$2013,BT219)&lt;&gt;"",CHAR(10)&amp;"Subst.: "&amp;INDEX('Controle de reservas'!$N$14:$N$2013,BT219),"")&amp;IF(AND(ISNUMBER(INDEX('Controle de reservas'!$I$14:$I$2013,BT219)),INDEX('Controle de reservas'!$I$14:$I$2013,BT219)&gt;0,INDEX('Controle de reservas'!$K$14:$K$2013,BT219)&gt;INDEX('Controle de reservas'!$I$14:$I$2013,BT219)),CHAR(10)&amp;"DIVERGÊNCIA DE DATAS",""),IF(INDEX('Controle de reservas'!$L$14:$L$2013,BT219)="Em cobertura","COV",IF(INDEX('Controle de reservas'!$L$14:$L$2013,BT219)="Disponível","DISP",IF(INDEX('Controle de reservas'!$L$14:$L$2013,BT219)="Não utilizado","NU",IF(INDEX('Controle de reservas'!$L$14:$L$2013,BT219)="Folga","F",IF(INDEX('Controle de reservas'!$L$14:$L$2013,BT219)="Ocorrência","O",IF(INDEX('Controle de reservas'!$L$14:$L$2013,BT219)="Programado","PROG",IF(INDEX('Controle de reservas'!$L$14:$L$2013,BT219)="Disponível no posto","DP","SEM SITUAÇÃO")))))))&amp;IF(INDEX('Controle de reservas'!$M$14:$M$2013,BT219)&lt;&gt;"",CHAR(10)&amp;INDEX('Controle de reservas'!$M$14:$M$2013,BT219),IF(OR(INDEX('Controle de reservas'!$L$14:$L$2013,BT219)="Em cobertura",INDEX('Controle de reservas'!$L$14:$L$2013,BT219)="Programado"),CHAR(10)&amp;"SEM LOCAL",""))&amp;IF(INDEX('Controle de reservas'!$N$14:$N$2013,BT219)&lt;&gt;"",CHAR(10)&amp;"Subst.: "&amp;INDEX('Controle de reservas'!$N$14:$N$2013,BT219),"")&amp;IF(AND(ISNUMBER(INDEX('Controle de reservas'!$I$14:$I$2013,BT219)),INDEX('Controle de reservas'!$I$14:$I$2013,BT219)&gt;0,INDEX('Controle de reservas'!$K$14:$K$2013,BT219)&gt;INDEX('Controle de reservas'!$I$14:$I$2013,BT219)),CHAR(10)&amp;"DIVERGÊNCIA DE DATAS","")&amp;IF(INDEX('Controle de reservas'!$P$14:$P$2013,BT219)&lt;&gt;"OK"," !",""))))</f>
      </c>
      <c r="AG219" s="17">
        <f ca="1">IF(OR($AQ219=0,AG$9="",AG$9&lt;$AS219,AND($AT219&lt;&gt;"",AG$9&gt;$AT219)),"",IF(BU219=0,"—",IF(INDEX('Controle de reservas'!$P$14:$P$2013,BU219)="DUPLICIDADE NO DIA","CONFLITO"&amp;IF(INDEX('Controle de reservas'!$M$14:$M$2013,BU219)&lt;&gt;"",CHAR(10)&amp;INDEX('Controle de reservas'!$M$14:$M$2013,BU219),"")&amp;IF(INDEX('Controle de reservas'!$N$14:$N$2013,BU219)&lt;&gt;"",CHAR(10)&amp;"Subst.: "&amp;INDEX('Controle de reservas'!$N$14:$N$2013,BU219),"")&amp;IF(AND(ISNUMBER(INDEX('Controle de reservas'!$I$14:$I$2013,BU219)),INDEX('Controle de reservas'!$I$14:$I$2013,BU219)&gt;0,INDEX('Controle de reservas'!$K$14:$K$2013,BU219)&gt;INDEX('Controle de reservas'!$I$14:$I$2013,BU219)),CHAR(10)&amp;"DIVERGÊNCIA DE DATAS",""),IF(INDEX('Controle de reservas'!$L$14:$L$2013,BU219)="Em cobertura","COV",IF(INDEX('Controle de reservas'!$L$14:$L$2013,BU219)="Disponível","DISP",IF(INDEX('Controle de reservas'!$L$14:$L$2013,BU219)="Não utilizado","NU",IF(INDEX('Controle de reservas'!$L$14:$L$2013,BU219)="Folga","F",IF(INDEX('Controle de reservas'!$L$14:$L$2013,BU219)="Ocorrência","O",IF(INDEX('Controle de reservas'!$L$14:$L$2013,BU219)="Programado","PROG",IF(INDEX('Controle de reservas'!$L$14:$L$2013,BU219)="Disponível no posto","DP","SEM SITUAÇÃO")))))))&amp;IF(INDEX('Controle de reservas'!$M$14:$M$2013,BU219)&lt;&gt;"",CHAR(10)&amp;INDEX('Controle de reservas'!$M$14:$M$2013,BU219),IF(OR(INDEX('Controle de reservas'!$L$14:$L$2013,BU219)="Em cobertura",INDEX('Controle de reservas'!$L$14:$L$2013,BU219)="Programado"),CHAR(10)&amp;"SEM LOCAL",""))&amp;IF(INDEX('Controle de reservas'!$N$14:$N$2013,BU219)&lt;&gt;"",CHAR(10)&amp;"Subst.: "&amp;INDEX('Controle de reservas'!$N$14:$N$2013,BU219),"")&amp;IF(AND(ISNUMBER(INDEX('Controle de reservas'!$I$14:$I$2013,BU219)),INDEX('Controle de reservas'!$I$14:$I$2013,BU219)&gt;0,INDEX('Controle de reservas'!$K$14:$K$2013,BU219)&gt;INDEX('Controle de reservas'!$I$14:$I$2013,BU219)),CHAR(10)&amp;"DIVERGÊNCIA DE DATAS","")&amp;IF(INDEX('Controle de reservas'!$P$14:$P$2013,BU219)&lt;&gt;"OK"," !",""))))</f>
      </c>
      <c r="AH219" s="17">
        <f ca="1">IF(OR($AQ219=0,AH$9="",AH$9&lt;$AS219,AND($AT219&lt;&gt;"",AH$9&gt;$AT219)),"",IF(BV219=0,"—",IF(INDEX('Controle de reservas'!$P$14:$P$2013,BV219)="DUPLICIDADE NO DIA","CONFLITO"&amp;IF(INDEX('Controle de reservas'!$M$14:$M$2013,BV219)&lt;&gt;"",CHAR(10)&amp;INDEX('Controle de reservas'!$M$14:$M$2013,BV219),"")&amp;IF(INDEX('Controle de reservas'!$N$14:$N$2013,BV219)&lt;&gt;"",CHAR(10)&amp;"Subst.: "&amp;INDEX('Controle de reservas'!$N$14:$N$2013,BV219),"")&amp;IF(AND(ISNUMBER(INDEX('Controle de reservas'!$I$14:$I$2013,BV219)),INDEX('Controle de reservas'!$I$14:$I$2013,BV219)&gt;0,INDEX('Controle de reservas'!$K$14:$K$2013,BV219)&gt;INDEX('Controle de reservas'!$I$14:$I$2013,BV219)),CHAR(10)&amp;"DIVERGÊNCIA DE DATAS",""),IF(INDEX('Controle de reservas'!$L$14:$L$2013,BV219)="Em cobertura","COV",IF(INDEX('Controle de reservas'!$L$14:$L$2013,BV219)="Disponível","DISP",IF(INDEX('Controle de reservas'!$L$14:$L$2013,BV219)="Não utilizado","NU",IF(INDEX('Controle de reservas'!$L$14:$L$2013,BV219)="Folga","F",IF(INDEX('Controle de reservas'!$L$14:$L$2013,BV219)="Ocorrência","O",IF(INDEX('Controle de reservas'!$L$14:$L$2013,BV219)="Programado","PROG",IF(INDEX('Controle de reservas'!$L$14:$L$2013,BV219)="Disponível no posto","DP","SEM SITUAÇÃO")))))))&amp;IF(INDEX('Controle de reservas'!$M$14:$M$2013,BV219)&lt;&gt;"",CHAR(10)&amp;INDEX('Controle de reservas'!$M$14:$M$2013,BV219),IF(OR(INDEX('Controle de reservas'!$L$14:$L$2013,BV219)="Em cobertura",INDEX('Controle de reservas'!$L$14:$L$2013,BV219)="Programado"),CHAR(10)&amp;"SEM LOCAL",""))&amp;IF(INDEX('Controle de reservas'!$N$14:$N$2013,BV219)&lt;&gt;"",CHAR(10)&amp;"Subst.: "&amp;INDEX('Controle de reservas'!$N$14:$N$2013,BV219),"")&amp;IF(AND(ISNUMBER(INDEX('Controle de reservas'!$I$14:$I$2013,BV219)),INDEX('Controle de reservas'!$I$14:$I$2013,BV219)&gt;0,INDEX('Controle de reservas'!$K$14:$K$2013,BV219)&gt;INDEX('Controle de reservas'!$I$14:$I$2013,BV219)),CHAR(10)&amp;"DIVERGÊNCIA DE DATAS","")&amp;IF(INDEX('Controle de reservas'!$P$14:$P$2013,BV219)&lt;&gt;"OK"," !",""))))</f>
      </c>
      <c r="AI219" s="17">
        <f ca="1">IF(OR($AQ219=0,AI$9="",AI$9&lt;$AS219,AND($AT219&lt;&gt;"",AI$9&gt;$AT219)),"",IF(BW219=0,"—",IF(INDEX('Controle de reservas'!$P$14:$P$2013,BW219)="DUPLICIDADE NO DIA","CONFLITO"&amp;IF(INDEX('Controle de reservas'!$M$14:$M$2013,BW219)&lt;&gt;"",CHAR(10)&amp;INDEX('Controle de reservas'!$M$14:$M$2013,BW219),"")&amp;IF(INDEX('Controle de reservas'!$N$14:$N$2013,BW219)&lt;&gt;"",CHAR(10)&amp;"Subst.: "&amp;INDEX('Controle de reservas'!$N$14:$N$2013,BW219),"")&amp;IF(AND(ISNUMBER(INDEX('Controle de reservas'!$I$14:$I$2013,BW219)),INDEX('Controle de reservas'!$I$14:$I$2013,BW219)&gt;0,INDEX('Controle de reservas'!$K$14:$K$2013,BW219)&gt;INDEX('Controle de reservas'!$I$14:$I$2013,BW219)),CHAR(10)&amp;"DIVERGÊNCIA DE DATAS",""),IF(INDEX('Controle de reservas'!$L$14:$L$2013,BW219)="Em cobertura","COV",IF(INDEX('Controle de reservas'!$L$14:$L$2013,BW219)="Disponível","DISP",IF(INDEX('Controle de reservas'!$L$14:$L$2013,BW219)="Não utilizado","NU",IF(INDEX('Controle de reservas'!$L$14:$L$2013,BW219)="Folga","F",IF(INDEX('Controle de reservas'!$L$14:$L$2013,BW219)="Ocorrência","O",IF(INDEX('Controle de reservas'!$L$14:$L$2013,BW219)="Programado","PROG",IF(INDEX('Controle de reservas'!$L$14:$L$2013,BW219)="Disponível no posto","DP","SEM SITUAÇÃO")))))))&amp;IF(INDEX('Controle de reservas'!$M$14:$M$2013,BW219)&lt;&gt;"",CHAR(10)&amp;INDEX('Controle de reservas'!$M$14:$M$2013,BW219),IF(OR(INDEX('Controle de reservas'!$L$14:$L$2013,BW219)="Em cobertura",INDEX('Controle de reservas'!$L$14:$L$2013,BW219)="Programado"),CHAR(10)&amp;"SEM LOCAL",""))&amp;IF(INDEX('Controle de reservas'!$N$14:$N$2013,BW219)&lt;&gt;"",CHAR(10)&amp;"Subst.: "&amp;INDEX('Controle de reservas'!$N$14:$N$2013,BW219),"")&amp;IF(AND(ISNUMBER(INDEX('Controle de reservas'!$I$14:$I$2013,BW219)),INDEX('Controle de reservas'!$I$14:$I$2013,BW219)&gt;0,INDEX('Controle de reservas'!$K$14:$K$2013,BW219)&gt;INDEX('Controle de reservas'!$I$14:$I$2013,BW219)),CHAR(10)&amp;"DIVERGÊNCIA DE DATAS","")&amp;IF(INDEX('Controle de reservas'!$P$14:$P$2013,BW219)&lt;&gt;"OK"," !",""))))</f>
      </c>
      <c r="AJ219" s="17">
        <f ca="1">IF(OR($AQ219=0,AJ$9="",AJ$9&lt;$AS219,AND($AT219&lt;&gt;"",AJ$9&gt;$AT219)),"",IF(BX219=0,"—",IF(INDEX('Controle de reservas'!$P$14:$P$2013,BX219)="DUPLICIDADE NO DIA","CONFLITO"&amp;IF(INDEX('Controle de reservas'!$M$14:$M$2013,BX219)&lt;&gt;"",CHAR(10)&amp;INDEX('Controle de reservas'!$M$14:$M$2013,BX219),"")&amp;IF(INDEX('Controle de reservas'!$N$14:$N$2013,BX219)&lt;&gt;"",CHAR(10)&amp;"Subst.: "&amp;INDEX('Controle de reservas'!$N$14:$N$2013,BX219),"")&amp;IF(AND(ISNUMBER(INDEX('Controle de reservas'!$I$14:$I$2013,BX219)),INDEX('Controle de reservas'!$I$14:$I$2013,BX219)&gt;0,INDEX('Controle de reservas'!$K$14:$K$2013,BX219)&gt;INDEX('Controle de reservas'!$I$14:$I$2013,BX219)),CHAR(10)&amp;"DIVERGÊNCIA DE DATAS",""),IF(INDEX('Controle de reservas'!$L$14:$L$2013,BX219)="Em cobertura","COV",IF(INDEX('Controle de reservas'!$L$14:$L$2013,BX219)="Disponível","DISP",IF(INDEX('Controle de reservas'!$L$14:$L$2013,BX219)="Não utilizado","NU",IF(INDEX('Controle de reservas'!$L$14:$L$2013,BX219)="Folga","F",IF(INDEX('Controle de reservas'!$L$14:$L$2013,BX219)="Ocorrência","O",IF(INDEX('Controle de reservas'!$L$14:$L$2013,BX219)="Programado","PROG",IF(INDEX('Controle de reservas'!$L$14:$L$2013,BX219)="Disponível no posto","DP","SEM SITUAÇÃO")))))))&amp;IF(INDEX('Controle de reservas'!$M$14:$M$2013,BX219)&lt;&gt;"",CHAR(10)&amp;INDEX('Controle de reservas'!$M$14:$M$2013,BX219),IF(OR(INDEX('Controle de reservas'!$L$14:$L$2013,BX219)="Em cobertura",INDEX('Controle de reservas'!$L$14:$L$2013,BX219)="Programado"),CHAR(10)&amp;"SEM LOCAL",""))&amp;IF(INDEX('Controle de reservas'!$N$14:$N$2013,BX219)&lt;&gt;"",CHAR(10)&amp;"Subst.: "&amp;INDEX('Controle de reservas'!$N$14:$N$2013,BX219),"")&amp;IF(AND(ISNUMBER(INDEX('Controle de reservas'!$I$14:$I$2013,BX219)),INDEX('Controle de reservas'!$I$14:$I$2013,BX219)&gt;0,INDEX('Controle de reservas'!$K$14:$K$2013,BX219)&gt;INDEX('Controle de reservas'!$I$14:$I$2013,BX219)),CHAR(10)&amp;"DIVERGÊNCIA DE DATAS","")&amp;IF(INDEX('Controle de reservas'!$P$14:$P$2013,BX219)&lt;&gt;"OK"," !",""))))</f>
      </c>
      <c r="AK219" s="17">
        <f ca="1">IF(OR($AQ219=0,AK$9="",AK$9&lt;$AS219,AND($AT219&lt;&gt;"",AK$9&gt;$AT219)),"",IF(BY219=0,"—",IF(INDEX('Controle de reservas'!$P$14:$P$2013,BY219)="DUPLICIDADE NO DIA","CONFLITO"&amp;IF(INDEX('Controle de reservas'!$M$14:$M$2013,BY219)&lt;&gt;"",CHAR(10)&amp;INDEX('Controle de reservas'!$M$14:$M$2013,BY219),"")&amp;IF(INDEX('Controle de reservas'!$N$14:$N$2013,BY219)&lt;&gt;"",CHAR(10)&amp;"Subst.: "&amp;INDEX('Controle de reservas'!$N$14:$N$2013,BY219),"")&amp;IF(AND(ISNUMBER(INDEX('Controle de reservas'!$I$14:$I$2013,BY219)),INDEX('Controle de reservas'!$I$14:$I$2013,BY219)&gt;0,INDEX('Controle de reservas'!$K$14:$K$2013,BY219)&gt;INDEX('Controle de reservas'!$I$14:$I$2013,BY219)),CHAR(10)&amp;"DIVERGÊNCIA DE DATAS",""),IF(INDEX('Controle de reservas'!$L$14:$L$2013,BY219)="Em cobertura","COV",IF(INDEX('Controle de reservas'!$L$14:$L$2013,BY219)="Disponível","DISP",IF(INDEX('Controle de reservas'!$L$14:$L$2013,BY219)="Não utilizado","NU",IF(INDEX('Controle de reservas'!$L$14:$L$2013,BY219)="Folga","F",IF(INDEX('Controle de reservas'!$L$14:$L$2013,BY219)="Ocorrência","O",IF(INDEX('Controle de reservas'!$L$14:$L$2013,BY219)="Programado","PROG",IF(INDEX('Controle de reservas'!$L$14:$L$2013,BY219)="Disponível no posto","DP","SEM SITUAÇÃO")))))))&amp;IF(INDEX('Controle de reservas'!$M$14:$M$2013,BY219)&lt;&gt;"",CHAR(10)&amp;INDEX('Controle de reservas'!$M$14:$M$2013,BY219),IF(OR(INDEX('Controle de reservas'!$L$14:$L$2013,BY219)="Em cobertura",INDEX('Controle de reservas'!$L$14:$L$2013,BY219)="Programado"),CHAR(10)&amp;"SEM LOCAL",""))&amp;IF(INDEX('Controle de reservas'!$N$14:$N$2013,BY219)&lt;&gt;"",CHAR(10)&amp;"Subst.: "&amp;INDEX('Controle de reservas'!$N$14:$N$2013,BY219),"")&amp;IF(AND(ISNUMBER(INDEX('Controle de reservas'!$I$14:$I$2013,BY219)),INDEX('Controle de reservas'!$I$14:$I$2013,BY219)&gt;0,INDEX('Controle de reservas'!$K$14:$K$2013,BY219)&gt;INDEX('Controle de reservas'!$I$14:$I$2013,BY219)),CHAR(10)&amp;"DIVERGÊNCIA DE DATAS","")&amp;IF(INDEX('Controle de reservas'!$P$14:$P$2013,BY219)&lt;&gt;"OK"," !",""))))</f>
      </c>
      <c r="AL219" s="16">
        <f t="shared" ca="1" si="13"/>
      </c>
      <c r="AM219" s="16">
        <f t="shared" ca="1" si="14"/>
      </c>
      <c r="AN219" s="16">
        <f t="shared" ca="1" si="15"/>
      </c>
      <c r="AO219" s="16">
        <f t="shared" ca="1" si="16"/>
      </c>
      <c r="AP219" s="16">
        <f ca="1">IF($AQ219=0,"",INDEX('Controle de reservas'!$O$14:$O$2013,$AQ219))</f>
      </c>
      <c r="AQ219">
        <f ca="1">IFERROR(MATCH(ROW()-9,'Controle de reservas'!$S$14:$S$2013,0),0)</f>
      </c>
      <c r="AR219">
        <f ca="1">IF($AQ219=0,"",INDEX('Controle de reservas'!$Q$14:$Q$2013,$AQ219))</f>
      </c>
      <c r="AS219">
        <f ca="1">IF($AQ219=0,"",INDEX('Controle de reservas'!$H$14:$H$2013,$AQ219))</f>
      </c>
      <c r="AT219">
        <f ca="1">IF($AQ219=0,"",IF(INDEX('Controle de reservas'!$J$14:$J$2013,$AQ219)=0,"",INDEX('Controle de reservas'!$J$14:$J$2013,$AQ219)))</f>
      </c>
      <c r="AU219">
        <f ca="1">IF(OR($AQ219=0,G$9=""),0,IFERROR(MATCH($AR219&amp;"|"&amp;TEXT(G$9,"yyyymmdd"),'Controle de reservas'!$T$14:$T$2013,0),0))</f>
      </c>
      <c r="AV219">
        <f ca="1">IF(OR($AQ219=0,H$9=""),0,IFERROR(MATCH($AR219&amp;"|"&amp;TEXT(H$9,"yyyymmdd"),'Controle de reservas'!$T$14:$T$2013,0),0))</f>
      </c>
      <c r="AW219">
        <f ca="1">IF(OR($AQ219=0,I$9=""),0,IFERROR(MATCH($AR219&amp;"|"&amp;TEXT(I$9,"yyyymmdd"),'Controle de reservas'!$T$14:$T$2013,0),0))</f>
      </c>
      <c r="AX219">
        <f ca="1">IF(OR($AQ219=0,J$9=""),0,IFERROR(MATCH($AR219&amp;"|"&amp;TEXT(J$9,"yyyymmdd"),'Controle de reservas'!$T$14:$T$2013,0),0))</f>
      </c>
      <c r="AY219">
        <f ca="1">IF(OR($AQ219=0,K$9=""),0,IFERROR(MATCH($AR219&amp;"|"&amp;TEXT(K$9,"yyyymmdd"),'Controle de reservas'!$T$14:$T$2013,0),0))</f>
      </c>
      <c r="AZ219">
        <f ca="1">IF(OR($AQ219=0,L$9=""),0,IFERROR(MATCH($AR219&amp;"|"&amp;TEXT(L$9,"yyyymmdd"),'Controle de reservas'!$T$14:$T$2013,0),0))</f>
      </c>
      <c r="BA219">
        <f ca="1">IF(OR($AQ219=0,M$9=""),0,IFERROR(MATCH($AR219&amp;"|"&amp;TEXT(M$9,"yyyymmdd"),'Controle de reservas'!$T$14:$T$2013,0),0))</f>
      </c>
      <c r="BB219">
        <f ca="1">IF(OR($AQ219=0,N$9=""),0,IFERROR(MATCH($AR219&amp;"|"&amp;TEXT(N$9,"yyyymmdd"),'Controle de reservas'!$T$14:$T$2013,0),0))</f>
      </c>
      <c r="BC219">
        <f ca="1">IF(OR($AQ219=0,O$9=""),0,IFERROR(MATCH($AR219&amp;"|"&amp;TEXT(O$9,"yyyymmdd"),'Controle de reservas'!$T$14:$T$2013,0),0))</f>
      </c>
      <c r="BD219">
        <f ca="1">IF(OR($AQ219=0,P$9=""),0,IFERROR(MATCH($AR219&amp;"|"&amp;TEXT(P$9,"yyyymmdd"),'Controle de reservas'!$T$14:$T$2013,0),0))</f>
      </c>
      <c r="BE219">
        <f ca="1">IF(OR($AQ219=0,Q$9=""),0,IFERROR(MATCH($AR219&amp;"|"&amp;TEXT(Q$9,"yyyymmdd"),'Controle de reservas'!$T$14:$T$2013,0),0))</f>
      </c>
      <c r="BF219">
        <f ca="1">IF(OR($AQ219=0,R$9=""),0,IFERROR(MATCH($AR219&amp;"|"&amp;TEXT(R$9,"yyyymmdd"),'Controle de reservas'!$T$14:$T$2013,0),0))</f>
      </c>
      <c r="BG219">
        <f ca="1">IF(OR($AQ219=0,S$9=""),0,IFERROR(MATCH($AR219&amp;"|"&amp;TEXT(S$9,"yyyymmdd"),'Controle de reservas'!$T$14:$T$2013,0),0))</f>
      </c>
      <c r="BH219">
        <f ca="1">IF(OR($AQ219=0,T$9=""),0,IFERROR(MATCH($AR219&amp;"|"&amp;TEXT(T$9,"yyyymmdd"),'Controle de reservas'!$T$14:$T$2013,0),0))</f>
      </c>
      <c r="BI219">
        <f ca="1">IF(OR($AQ219=0,U$9=""),0,IFERROR(MATCH($AR219&amp;"|"&amp;TEXT(U$9,"yyyymmdd"),'Controle de reservas'!$T$14:$T$2013,0),0))</f>
      </c>
      <c r="BJ219">
        <f ca="1">IF(OR($AQ219=0,V$9=""),0,IFERROR(MATCH($AR219&amp;"|"&amp;TEXT(V$9,"yyyymmdd"),'Controle de reservas'!$T$14:$T$2013,0),0))</f>
      </c>
      <c r="BK219">
        <f ca="1">IF(OR($AQ219=0,W$9=""),0,IFERROR(MATCH($AR219&amp;"|"&amp;TEXT(W$9,"yyyymmdd"),'Controle de reservas'!$T$14:$T$2013,0),0))</f>
      </c>
      <c r="BL219">
        <f ca="1">IF(OR($AQ219=0,X$9=""),0,IFERROR(MATCH($AR219&amp;"|"&amp;TEXT(X$9,"yyyymmdd"),'Controle de reservas'!$T$14:$T$2013,0),0))</f>
      </c>
      <c r="BM219">
        <f ca="1">IF(OR($AQ219=0,Y$9=""),0,IFERROR(MATCH($AR219&amp;"|"&amp;TEXT(Y$9,"yyyymmdd"),'Controle de reservas'!$T$14:$T$2013,0),0))</f>
      </c>
      <c r="BN219">
        <f ca="1">IF(OR($AQ219=0,Z$9=""),0,IFERROR(MATCH($AR219&amp;"|"&amp;TEXT(Z$9,"yyyymmdd"),'Controle de reservas'!$T$14:$T$2013,0),0))</f>
      </c>
      <c r="BO219">
        <f ca="1">IF(OR($AQ219=0,AA$9=""),0,IFERROR(MATCH($AR219&amp;"|"&amp;TEXT(AA$9,"yyyymmdd"),'Controle de reservas'!$T$14:$T$2013,0),0))</f>
      </c>
      <c r="BP219">
        <f ca="1">IF(OR($AQ219=0,AB$9=""),0,IFERROR(MATCH($AR219&amp;"|"&amp;TEXT(AB$9,"yyyymmdd"),'Controle de reservas'!$T$14:$T$2013,0),0))</f>
      </c>
      <c r="BQ219">
        <f ca="1">IF(OR($AQ219=0,AC$9=""),0,IFERROR(MATCH($AR219&amp;"|"&amp;TEXT(AC$9,"yyyymmdd"),'Controle de reservas'!$T$14:$T$2013,0),0))</f>
      </c>
      <c r="BR219">
        <f ca="1">IF(OR($AQ219=0,AD$9=""),0,IFERROR(MATCH($AR219&amp;"|"&amp;TEXT(AD$9,"yyyymmdd"),'Controle de reservas'!$T$14:$T$2013,0),0))</f>
      </c>
      <c r="BS219">
        <f ca="1">IF(OR($AQ219=0,AE$9=""),0,IFERROR(MATCH($AR219&amp;"|"&amp;TEXT(AE$9,"yyyymmdd"),'Controle de reservas'!$T$14:$T$2013,0),0))</f>
      </c>
      <c r="BT219">
        <f ca="1">IF(OR($AQ219=0,AF$9=""),0,IFERROR(MATCH($AR219&amp;"|"&amp;TEXT(AF$9,"yyyymmdd"),'Controle de reservas'!$T$14:$T$2013,0),0))</f>
      </c>
      <c r="BU219">
        <f ca="1">IF(OR($AQ219=0,AG$9=""),0,IFERROR(MATCH($AR219&amp;"|"&amp;TEXT(AG$9,"yyyymmdd"),'Controle de reservas'!$T$14:$T$2013,0),0))</f>
      </c>
      <c r="BV219">
        <f ca="1">IF(OR($AQ219=0,AH$9=""),0,IFERROR(MATCH($AR219&amp;"|"&amp;TEXT(AH$9,"yyyymmdd"),'Controle de reservas'!$T$14:$T$2013,0),0))</f>
      </c>
      <c r="BW219">
        <f ca="1">IF(OR($AQ219=0,AI$9=""),0,IFERROR(MATCH($AR219&amp;"|"&amp;TEXT(AI$9,"yyyymmdd"),'Controle de reservas'!$T$14:$T$2013,0),0))</f>
      </c>
      <c r="BX219">
        <f ca="1">IF(OR($AQ219=0,AJ$9=""),0,IFERROR(MATCH($AR219&amp;"|"&amp;TEXT(AJ$9,"yyyymmdd"),'Controle de reservas'!$T$14:$T$2013,0),0))</f>
      </c>
      <c r="BY219">
        <f ca="1">IF(OR($AQ219=0,AK$9=""),0,IFERROR(MATCH($AR219&amp;"|"&amp;TEXT(AK$9,"yyyymmdd"),'Controle de reservas'!$T$14:$T$2013,0),0))</f>
      </c>
    </row>
    <row r="220" spans="1:77" ht="105" customHeight="1" x14ac:dyDescent="0.25">
      <c r="A220" s="14">
        <f ca="1">IF($AQ220=0,"",INDEX('Controle de reservas'!$A$14:$A$2013,$AQ220))</f>
      </c>
      <c r="B220" s="14">
        <f ca="1">IF($AQ220=0,"",INDEX('Controle de reservas'!$B$14:$B$2013,$AQ220))</f>
      </c>
      <c r="C220" s="14">
        <f ca="1">IF($AQ220=0,"",INDEX('Controle de reservas'!$C$14:$C$2013,$AQ220))</f>
      </c>
      <c r="D220" s="14">
        <f ca="1">IF($AQ220=0,"",INDEX('Controle de reservas'!$D$14:$D$2013,$AQ220))</f>
      </c>
      <c r="E220" s="14">
        <f ca="1">IF($AQ220=0,"",INDEX('Controle de reservas'!$E$14:$E$2013,$AQ220))</f>
      </c>
      <c r="F220" s="14">
        <f ca="1">IF($AQ220=0,"",INDEX('Controle de reservas'!$F$14:$F$2013,$AQ220))</f>
      </c>
      <c r="G220" s="15">
        <f ca="1">IF(OR($AQ220=0,G$9="",G$9&lt;$AS220,AND($AT220&lt;&gt;"",G$9&gt;$AT220)),"",IF(AU220=0,"—",IF(INDEX('Controle de reservas'!$P$14:$P$2013,AU220)="DUPLICIDADE NO DIA","CONFLITO"&amp;IF(INDEX('Controle de reservas'!$M$14:$M$2013,AU220)&lt;&gt;"",CHAR(10)&amp;INDEX('Controle de reservas'!$M$14:$M$2013,AU220),"")&amp;IF(INDEX('Controle de reservas'!$N$14:$N$2013,AU220)&lt;&gt;"",CHAR(10)&amp;"Subst.: "&amp;INDEX('Controle de reservas'!$N$14:$N$2013,AU220),"")&amp;IF(AND(ISNUMBER(INDEX('Controle de reservas'!$I$14:$I$2013,AU220)),INDEX('Controle de reservas'!$I$14:$I$2013,AU220)&gt;0,INDEX('Controle de reservas'!$K$14:$K$2013,AU220)&gt;INDEX('Controle de reservas'!$I$14:$I$2013,AU220)),CHAR(10)&amp;"DIVERGÊNCIA DE DATAS",""),IF(INDEX('Controle de reservas'!$L$14:$L$2013,AU220)="Em cobertura","COV",IF(INDEX('Controle de reservas'!$L$14:$L$2013,AU220)="Disponível","DISP",IF(INDEX('Controle de reservas'!$L$14:$L$2013,AU220)="Não utilizado","NU",IF(INDEX('Controle de reservas'!$L$14:$L$2013,AU220)="Folga","F",IF(INDEX('Controle de reservas'!$L$14:$L$2013,AU220)="Ocorrência","O",IF(INDEX('Controle de reservas'!$L$14:$L$2013,AU220)="Programado","PROG",IF(INDEX('Controle de reservas'!$L$14:$L$2013,AU220)="Disponível no posto","DP","SEM SITUAÇÃO")))))))&amp;IF(INDEX('Controle de reservas'!$M$14:$M$2013,AU220)&lt;&gt;"",CHAR(10)&amp;INDEX('Controle de reservas'!$M$14:$M$2013,AU220),IF(OR(INDEX('Controle de reservas'!$L$14:$L$2013,AU220)="Em cobertura",INDEX('Controle de reservas'!$L$14:$L$2013,AU220)="Programado"),CHAR(10)&amp;"SEM LOCAL",""))&amp;IF(INDEX('Controle de reservas'!$N$14:$N$2013,AU220)&lt;&gt;"",CHAR(10)&amp;"Subst.: "&amp;INDEX('Controle de reservas'!$N$14:$N$2013,AU220),"")&amp;IF(AND(ISNUMBER(INDEX('Controle de reservas'!$I$14:$I$2013,AU220)),INDEX('Controle de reservas'!$I$14:$I$2013,AU220)&gt;0,INDEX('Controle de reservas'!$K$14:$K$2013,AU220)&gt;INDEX('Controle de reservas'!$I$14:$I$2013,AU220)),CHAR(10)&amp;"DIVERGÊNCIA DE DATAS","")&amp;IF(INDEX('Controle de reservas'!$P$14:$P$2013,AU220)&lt;&gt;"OK"," !",""))))</f>
      </c>
      <c r="H220" s="15">
        <f ca="1">IF(OR($AQ220=0,H$9="",H$9&lt;$AS220,AND($AT220&lt;&gt;"",H$9&gt;$AT220)),"",IF(AV220=0,"—",IF(INDEX('Controle de reservas'!$P$14:$P$2013,AV220)="DUPLICIDADE NO DIA","CONFLITO"&amp;IF(INDEX('Controle de reservas'!$M$14:$M$2013,AV220)&lt;&gt;"",CHAR(10)&amp;INDEX('Controle de reservas'!$M$14:$M$2013,AV220),"")&amp;IF(INDEX('Controle de reservas'!$N$14:$N$2013,AV220)&lt;&gt;"",CHAR(10)&amp;"Subst.: "&amp;INDEX('Controle de reservas'!$N$14:$N$2013,AV220),"")&amp;IF(AND(ISNUMBER(INDEX('Controle de reservas'!$I$14:$I$2013,AV220)),INDEX('Controle de reservas'!$I$14:$I$2013,AV220)&gt;0,INDEX('Controle de reservas'!$K$14:$K$2013,AV220)&gt;INDEX('Controle de reservas'!$I$14:$I$2013,AV220)),CHAR(10)&amp;"DIVERGÊNCIA DE DATAS",""),IF(INDEX('Controle de reservas'!$L$14:$L$2013,AV220)="Em cobertura","COV",IF(INDEX('Controle de reservas'!$L$14:$L$2013,AV220)="Disponível","DISP",IF(INDEX('Controle de reservas'!$L$14:$L$2013,AV220)="Não utilizado","NU",IF(INDEX('Controle de reservas'!$L$14:$L$2013,AV220)="Folga","F",IF(INDEX('Controle de reservas'!$L$14:$L$2013,AV220)="Ocorrência","O",IF(INDEX('Controle de reservas'!$L$14:$L$2013,AV220)="Programado","PROG",IF(INDEX('Controle de reservas'!$L$14:$L$2013,AV220)="Disponível no posto","DP","SEM SITUAÇÃO")))))))&amp;IF(INDEX('Controle de reservas'!$M$14:$M$2013,AV220)&lt;&gt;"",CHAR(10)&amp;INDEX('Controle de reservas'!$M$14:$M$2013,AV220),IF(OR(INDEX('Controle de reservas'!$L$14:$L$2013,AV220)="Em cobertura",INDEX('Controle de reservas'!$L$14:$L$2013,AV220)="Programado"),CHAR(10)&amp;"SEM LOCAL",""))&amp;IF(INDEX('Controle de reservas'!$N$14:$N$2013,AV220)&lt;&gt;"",CHAR(10)&amp;"Subst.: "&amp;INDEX('Controle de reservas'!$N$14:$N$2013,AV220),"")&amp;IF(AND(ISNUMBER(INDEX('Controle de reservas'!$I$14:$I$2013,AV220)),INDEX('Controle de reservas'!$I$14:$I$2013,AV220)&gt;0,INDEX('Controle de reservas'!$K$14:$K$2013,AV220)&gt;INDEX('Controle de reservas'!$I$14:$I$2013,AV220)),CHAR(10)&amp;"DIVERGÊNCIA DE DATAS","")&amp;IF(INDEX('Controle de reservas'!$P$14:$P$2013,AV220)&lt;&gt;"OK"," !",""))))</f>
      </c>
      <c r="I220" s="15">
        <f ca="1">IF(OR($AQ220=0,I$9="",I$9&lt;$AS220,AND($AT220&lt;&gt;"",I$9&gt;$AT220)),"",IF(AW220=0,"—",IF(INDEX('Controle de reservas'!$P$14:$P$2013,AW220)="DUPLICIDADE NO DIA","CONFLITO"&amp;IF(INDEX('Controle de reservas'!$M$14:$M$2013,AW220)&lt;&gt;"",CHAR(10)&amp;INDEX('Controle de reservas'!$M$14:$M$2013,AW220),"")&amp;IF(INDEX('Controle de reservas'!$N$14:$N$2013,AW220)&lt;&gt;"",CHAR(10)&amp;"Subst.: "&amp;INDEX('Controle de reservas'!$N$14:$N$2013,AW220),"")&amp;IF(AND(ISNUMBER(INDEX('Controle de reservas'!$I$14:$I$2013,AW220)),INDEX('Controle de reservas'!$I$14:$I$2013,AW220)&gt;0,INDEX('Controle de reservas'!$K$14:$K$2013,AW220)&gt;INDEX('Controle de reservas'!$I$14:$I$2013,AW220)),CHAR(10)&amp;"DIVERGÊNCIA DE DATAS",""),IF(INDEX('Controle de reservas'!$L$14:$L$2013,AW220)="Em cobertura","COV",IF(INDEX('Controle de reservas'!$L$14:$L$2013,AW220)="Disponível","DISP",IF(INDEX('Controle de reservas'!$L$14:$L$2013,AW220)="Não utilizado","NU",IF(INDEX('Controle de reservas'!$L$14:$L$2013,AW220)="Folga","F",IF(INDEX('Controle de reservas'!$L$14:$L$2013,AW220)="Ocorrência","O",IF(INDEX('Controle de reservas'!$L$14:$L$2013,AW220)="Programado","PROG",IF(INDEX('Controle de reservas'!$L$14:$L$2013,AW220)="Disponível no posto","DP","SEM SITUAÇÃO")))))))&amp;IF(INDEX('Controle de reservas'!$M$14:$M$2013,AW220)&lt;&gt;"",CHAR(10)&amp;INDEX('Controle de reservas'!$M$14:$M$2013,AW220),IF(OR(INDEX('Controle de reservas'!$L$14:$L$2013,AW220)="Em cobertura",INDEX('Controle de reservas'!$L$14:$L$2013,AW220)="Programado"),CHAR(10)&amp;"SEM LOCAL",""))&amp;IF(INDEX('Controle de reservas'!$N$14:$N$2013,AW220)&lt;&gt;"",CHAR(10)&amp;"Subst.: "&amp;INDEX('Controle de reservas'!$N$14:$N$2013,AW220),"")&amp;IF(AND(ISNUMBER(INDEX('Controle de reservas'!$I$14:$I$2013,AW220)),INDEX('Controle de reservas'!$I$14:$I$2013,AW220)&gt;0,INDEX('Controle de reservas'!$K$14:$K$2013,AW220)&gt;INDEX('Controle de reservas'!$I$14:$I$2013,AW220)),CHAR(10)&amp;"DIVERGÊNCIA DE DATAS","")&amp;IF(INDEX('Controle de reservas'!$P$14:$P$2013,AW220)&lt;&gt;"OK"," !",""))))</f>
      </c>
      <c r="J220" s="15">
        <f ca="1">IF(OR($AQ220=0,J$9="",J$9&lt;$AS220,AND($AT220&lt;&gt;"",J$9&gt;$AT220)),"",IF(AX220=0,"—",IF(INDEX('Controle de reservas'!$P$14:$P$2013,AX220)="DUPLICIDADE NO DIA","CONFLITO"&amp;IF(INDEX('Controle de reservas'!$M$14:$M$2013,AX220)&lt;&gt;"",CHAR(10)&amp;INDEX('Controle de reservas'!$M$14:$M$2013,AX220),"")&amp;IF(INDEX('Controle de reservas'!$N$14:$N$2013,AX220)&lt;&gt;"",CHAR(10)&amp;"Subst.: "&amp;INDEX('Controle de reservas'!$N$14:$N$2013,AX220),"")&amp;IF(AND(ISNUMBER(INDEX('Controle de reservas'!$I$14:$I$2013,AX220)),INDEX('Controle de reservas'!$I$14:$I$2013,AX220)&gt;0,INDEX('Controle de reservas'!$K$14:$K$2013,AX220)&gt;INDEX('Controle de reservas'!$I$14:$I$2013,AX220)),CHAR(10)&amp;"DIVERGÊNCIA DE DATAS",""),IF(INDEX('Controle de reservas'!$L$14:$L$2013,AX220)="Em cobertura","COV",IF(INDEX('Controle de reservas'!$L$14:$L$2013,AX220)="Disponível","DISP",IF(INDEX('Controle de reservas'!$L$14:$L$2013,AX220)="Não utilizado","NU",IF(INDEX('Controle de reservas'!$L$14:$L$2013,AX220)="Folga","F",IF(INDEX('Controle de reservas'!$L$14:$L$2013,AX220)="Ocorrência","O",IF(INDEX('Controle de reservas'!$L$14:$L$2013,AX220)="Programado","PROG",IF(INDEX('Controle de reservas'!$L$14:$L$2013,AX220)="Disponível no posto","DP","SEM SITUAÇÃO")))))))&amp;IF(INDEX('Controle de reservas'!$M$14:$M$2013,AX220)&lt;&gt;"",CHAR(10)&amp;INDEX('Controle de reservas'!$M$14:$M$2013,AX220),IF(OR(INDEX('Controle de reservas'!$L$14:$L$2013,AX220)="Em cobertura",INDEX('Controle de reservas'!$L$14:$L$2013,AX220)="Programado"),CHAR(10)&amp;"SEM LOCAL",""))&amp;IF(INDEX('Controle de reservas'!$N$14:$N$2013,AX220)&lt;&gt;"",CHAR(10)&amp;"Subst.: "&amp;INDEX('Controle de reservas'!$N$14:$N$2013,AX220),"")&amp;IF(AND(ISNUMBER(INDEX('Controle de reservas'!$I$14:$I$2013,AX220)),INDEX('Controle de reservas'!$I$14:$I$2013,AX220)&gt;0,INDEX('Controle de reservas'!$K$14:$K$2013,AX220)&gt;INDEX('Controle de reservas'!$I$14:$I$2013,AX220)),CHAR(10)&amp;"DIVERGÊNCIA DE DATAS","")&amp;IF(INDEX('Controle de reservas'!$P$14:$P$2013,AX220)&lt;&gt;"OK"," !",""))))</f>
      </c>
      <c r="K220" s="15">
        <f ca="1">IF(OR($AQ220=0,K$9="",K$9&lt;$AS220,AND($AT220&lt;&gt;"",K$9&gt;$AT220)),"",IF(AY220=0,"—",IF(INDEX('Controle de reservas'!$P$14:$P$2013,AY220)="DUPLICIDADE NO DIA","CONFLITO"&amp;IF(INDEX('Controle de reservas'!$M$14:$M$2013,AY220)&lt;&gt;"",CHAR(10)&amp;INDEX('Controle de reservas'!$M$14:$M$2013,AY220),"")&amp;IF(INDEX('Controle de reservas'!$N$14:$N$2013,AY220)&lt;&gt;"",CHAR(10)&amp;"Subst.: "&amp;INDEX('Controle de reservas'!$N$14:$N$2013,AY220),"")&amp;IF(AND(ISNUMBER(INDEX('Controle de reservas'!$I$14:$I$2013,AY220)),INDEX('Controle de reservas'!$I$14:$I$2013,AY220)&gt;0,INDEX('Controle de reservas'!$K$14:$K$2013,AY220)&gt;INDEX('Controle de reservas'!$I$14:$I$2013,AY220)),CHAR(10)&amp;"DIVERGÊNCIA DE DATAS",""),IF(INDEX('Controle de reservas'!$L$14:$L$2013,AY220)="Em cobertura","COV",IF(INDEX('Controle de reservas'!$L$14:$L$2013,AY220)="Disponível","DISP",IF(INDEX('Controle de reservas'!$L$14:$L$2013,AY220)="Não utilizado","NU",IF(INDEX('Controle de reservas'!$L$14:$L$2013,AY220)="Folga","F",IF(INDEX('Controle de reservas'!$L$14:$L$2013,AY220)="Ocorrência","O",IF(INDEX('Controle de reservas'!$L$14:$L$2013,AY220)="Programado","PROG",IF(INDEX('Controle de reservas'!$L$14:$L$2013,AY220)="Disponível no posto","DP","SEM SITUAÇÃO")))))))&amp;IF(INDEX('Controle de reservas'!$M$14:$M$2013,AY220)&lt;&gt;"",CHAR(10)&amp;INDEX('Controle de reservas'!$M$14:$M$2013,AY220),IF(OR(INDEX('Controle de reservas'!$L$14:$L$2013,AY220)="Em cobertura",INDEX('Controle de reservas'!$L$14:$L$2013,AY220)="Programado"),CHAR(10)&amp;"SEM LOCAL",""))&amp;IF(INDEX('Controle de reservas'!$N$14:$N$2013,AY220)&lt;&gt;"",CHAR(10)&amp;"Subst.: "&amp;INDEX('Controle de reservas'!$N$14:$N$2013,AY220),"")&amp;IF(AND(ISNUMBER(INDEX('Controle de reservas'!$I$14:$I$2013,AY220)),INDEX('Controle de reservas'!$I$14:$I$2013,AY220)&gt;0,INDEX('Controle de reservas'!$K$14:$K$2013,AY220)&gt;INDEX('Controle de reservas'!$I$14:$I$2013,AY220)),CHAR(10)&amp;"DIVERGÊNCIA DE DATAS","")&amp;IF(INDEX('Controle de reservas'!$P$14:$P$2013,AY220)&lt;&gt;"OK"," !",""))))</f>
      </c>
      <c r="L220" s="15">
        <f ca="1">IF(OR($AQ220=0,L$9="",L$9&lt;$AS220,AND($AT220&lt;&gt;"",L$9&gt;$AT220)),"",IF(AZ220=0,"—",IF(INDEX('Controle de reservas'!$P$14:$P$2013,AZ220)="DUPLICIDADE NO DIA","CONFLITO"&amp;IF(INDEX('Controle de reservas'!$M$14:$M$2013,AZ220)&lt;&gt;"",CHAR(10)&amp;INDEX('Controle de reservas'!$M$14:$M$2013,AZ220),"")&amp;IF(INDEX('Controle de reservas'!$N$14:$N$2013,AZ220)&lt;&gt;"",CHAR(10)&amp;"Subst.: "&amp;INDEX('Controle de reservas'!$N$14:$N$2013,AZ220),"")&amp;IF(AND(ISNUMBER(INDEX('Controle de reservas'!$I$14:$I$2013,AZ220)),INDEX('Controle de reservas'!$I$14:$I$2013,AZ220)&gt;0,INDEX('Controle de reservas'!$K$14:$K$2013,AZ220)&gt;INDEX('Controle de reservas'!$I$14:$I$2013,AZ220)),CHAR(10)&amp;"DIVERGÊNCIA DE DATAS",""),IF(INDEX('Controle de reservas'!$L$14:$L$2013,AZ220)="Em cobertura","COV",IF(INDEX('Controle de reservas'!$L$14:$L$2013,AZ220)="Disponível","DISP",IF(INDEX('Controle de reservas'!$L$14:$L$2013,AZ220)="Não utilizado","NU",IF(INDEX('Controle de reservas'!$L$14:$L$2013,AZ220)="Folga","F",IF(INDEX('Controle de reservas'!$L$14:$L$2013,AZ220)="Ocorrência","O",IF(INDEX('Controle de reservas'!$L$14:$L$2013,AZ220)="Programado","PROG",IF(INDEX('Controle de reservas'!$L$14:$L$2013,AZ220)="Disponível no posto","DP","SEM SITUAÇÃO")))))))&amp;IF(INDEX('Controle de reservas'!$M$14:$M$2013,AZ220)&lt;&gt;"",CHAR(10)&amp;INDEX('Controle de reservas'!$M$14:$M$2013,AZ220),IF(OR(INDEX('Controle de reservas'!$L$14:$L$2013,AZ220)="Em cobertura",INDEX('Controle de reservas'!$L$14:$L$2013,AZ220)="Programado"),CHAR(10)&amp;"SEM LOCAL",""))&amp;IF(INDEX('Controle de reservas'!$N$14:$N$2013,AZ220)&lt;&gt;"",CHAR(10)&amp;"Subst.: "&amp;INDEX('Controle de reservas'!$N$14:$N$2013,AZ220),"")&amp;IF(AND(ISNUMBER(INDEX('Controle de reservas'!$I$14:$I$2013,AZ220)),INDEX('Controle de reservas'!$I$14:$I$2013,AZ220)&gt;0,INDEX('Controle de reservas'!$K$14:$K$2013,AZ220)&gt;INDEX('Controle de reservas'!$I$14:$I$2013,AZ220)),CHAR(10)&amp;"DIVERGÊNCIA DE DATAS","")&amp;IF(INDEX('Controle de reservas'!$P$14:$P$2013,AZ220)&lt;&gt;"OK"," !",""))))</f>
      </c>
      <c r="M220" s="15">
        <f ca="1">IF(OR($AQ220=0,M$9="",M$9&lt;$AS220,AND($AT220&lt;&gt;"",M$9&gt;$AT220)),"",IF(BA220=0,"—",IF(INDEX('Controle de reservas'!$P$14:$P$2013,BA220)="DUPLICIDADE NO DIA","CONFLITO"&amp;IF(INDEX('Controle de reservas'!$M$14:$M$2013,BA220)&lt;&gt;"",CHAR(10)&amp;INDEX('Controle de reservas'!$M$14:$M$2013,BA220),"")&amp;IF(INDEX('Controle de reservas'!$N$14:$N$2013,BA220)&lt;&gt;"",CHAR(10)&amp;"Subst.: "&amp;INDEX('Controle de reservas'!$N$14:$N$2013,BA220),"")&amp;IF(AND(ISNUMBER(INDEX('Controle de reservas'!$I$14:$I$2013,BA220)),INDEX('Controle de reservas'!$I$14:$I$2013,BA220)&gt;0,INDEX('Controle de reservas'!$K$14:$K$2013,BA220)&gt;INDEX('Controle de reservas'!$I$14:$I$2013,BA220)),CHAR(10)&amp;"DIVERGÊNCIA DE DATAS",""),IF(INDEX('Controle de reservas'!$L$14:$L$2013,BA220)="Em cobertura","COV",IF(INDEX('Controle de reservas'!$L$14:$L$2013,BA220)="Disponível","DISP",IF(INDEX('Controle de reservas'!$L$14:$L$2013,BA220)="Não utilizado","NU",IF(INDEX('Controle de reservas'!$L$14:$L$2013,BA220)="Folga","F",IF(INDEX('Controle de reservas'!$L$14:$L$2013,BA220)="Ocorrência","O",IF(INDEX('Controle de reservas'!$L$14:$L$2013,BA220)="Programado","PROG",IF(INDEX('Controle de reservas'!$L$14:$L$2013,BA220)="Disponível no posto","DP","SEM SITUAÇÃO")))))))&amp;IF(INDEX('Controle de reservas'!$M$14:$M$2013,BA220)&lt;&gt;"",CHAR(10)&amp;INDEX('Controle de reservas'!$M$14:$M$2013,BA220),IF(OR(INDEX('Controle de reservas'!$L$14:$L$2013,BA220)="Em cobertura",INDEX('Controle de reservas'!$L$14:$L$2013,BA220)="Programado"),CHAR(10)&amp;"SEM LOCAL",""))&amp;IF(INDEX('Controle de reservas'!$N$14:$N$2013,BA220)&lt;&gt;"",CHAR(10)&amp;"Subst.: "&amp;INDEX('Controle de reservas'!$N$14:$N$2013,BA220),"")&amp;IF(AND(ISNUMBER(INDEX('Controle de reservas'!$I$14:$I$2013,BA220)),INDEX('Controle de reservas'!$I$14:$I$2013,BA220)&gt;0,INDEX('Controle de reservas'!$K$14:$K$2013,BA220)&gt;INDEX('Controle de reservas'!$I$14:$I$2013,BA220)),CHAR(10)&amp;"DIVERGÊNCIA DE DATAS","")&amp;IF(INDEX('Controle de reservas'!$P$14:$P$2013,BA220)&lt;&gt;"OK"," !",""))))</f>
      </c>
      <c r="N220" s="15">
        <f ca="1">IF(OR($AQ220=0,N$9="",N$9&lt;$AS220,AND($AT220&lt;&gt;"",N$9&gt;$AT220)),"",IF(BB220=0,"—",IF(INDEX('Controle de reservas'!$P$14:$P$2013,BB220)="DUPLICIDADE NO DIA","CONFLITO"&amp;IF(INDEX('Controle de reservas'!$M$14:$M$2013,BB220)&lt;&gt;"",CHAR(10)&amp;INDEX('Controle de reservas'!$M$14:$M$2013,BB220),"")&amp;IF(INDEX('Controle de reservas'!$N$14:$N$2013,BB220)&lt;&gt;"",CHAR(10)&amp;"Subst.: "&amp;INDEX('Controle de reservas'!$N$14:$N$2013,BB220),"")&amp;IF(AND(ISNUMBER(INDEX('Controle de reservas'!$I$14:$I$2013,BB220)),INDEX('Controle de reservas'!$I$14:$I$2013,BB220)&gt;0,INDEX('Controle de reservas'!$K$14:$K$2013,BB220)&gt;INDEX('Controle de reservas'!$I$14:$I$2013,BB220)),CHAR(10)&amp;"DIVERGÊNCIA DE DATAS",""),IF(INDEX('Controle de reservas'!$L$14:$L$2013,BB220)="Em cobertura","COV",IF(INDEX('Controle de reservas'!$L$14:$L$2013,BB220)="Disponível","DISP",IF(INDEX('Controle de reservas'!$L$14:$L$2013,BB220)="Não utilizado","NU",IF(INDEX('Controle de reservas'!$L$14:$L$2013,BB220)="Folga","F",IF(INDEX('Controle de reservas'!$L$14:$L$2013,BB220)="Ocorrência","O",IF(INDEX('Controle de reservas'!$L$14:$L$2013,BB220)="Programado","PROG",IF(INDEX('Controle de reservas'!$L$14:$L$2013,BB220)="Disponível no posto","DP","SEM SITUAÇÃO")))))))&amp;IF(INDEX('Controle de reservas'!$M$14:$M$2013,BB220)&lt;&gt;"",CHAR(10)&amp;INDEX('Controle de reservas'!$M$14:$M$2013,BB220),IF(OR(INDEX('Controle de reservas'!$L$14:$L$2013,BB220)="Em cobertura",INDEX('Controle de reservas'!$L$14:$L$2013,BB220)="Programado"),CHAR(10)&amp;"SEM LOCAL",""))&amp;IF(INDEX('Controle de reservas'!$N$14:$N$2013,BB220)&lt;&gt;"",CHAR(10)&amp;"Subst.: "&amp;INDEX('Controle de reservas'!$N$14:$N$2013,BB220),"")&amp;IF(AND(ISNUMBER(INDEX('Controle de reservas'!$I$14:$I$2013,BB220)),INDEX('Controle de reservas'!$I$14:$I$2013,BB220)&gt;0,INDEX('Controle de reservas'!$K$14:$K$2013,BB220)&gt;INDEX('Controle de reservas'!$I$14:$I$2013,BB220)),CHAR(10)&amp;"DIVERGÊNCIA DE DATAS","")&amp;IF(INDEX('Controle de reservas'!$P$14:$P$2013,BB220)&lt;&gt;"OK"," !",""))))</f>
      </c>
      <c r="O220" s="15">
        <f ca="1">IF(OR($AQ220=0,O$9="",O$9&lt;$AS220,AND($AT220&lt;&gt;"",O$9&gt;$AT220)),"",IF(BC220=0,"—",IF(INDEX('Controle de reservas'!$P$14:$P$2013,BC220)="DUPLICIDADE NO DIA","CONFLITO"&amp;IF(INDEX('Controle de reservas'!$M$14:$M$2013,BC220)&lt;&gt;"",CHAR(10)&amp;INDEX('Controle de reservas'!$M$14:$M$2013,BC220),"")&amp;IF(INDEX('Controle de reservas'!$N$14:$N$2013,BC220)&lt;&gt;"",CHAR(10)&amp;"Subst.: "&amp;INDEX('Controle de reservas'!$N$14:$N$2013,BC220),"")&amp;IF(AND(ISNUMBER(INDEX('Controle de reservas'!$I$14:$I$2013,BC220)),INDEX('Controle de reservas'!$I$14:$I$2013,BC220)&gt;0,INDEX('Controle de reservas'!$K$14:$K$2013,BC220)&gt;INDEX('Controle de reservas'!$I$14:$I$2013,BC220)),CHAR(10)&amp;"DIVERGÊNCIA DE DATAS",""),IF(INDEX('Controle de reservas'!$L$14:$L$2013,BC220)="Em cobertura","COV",IF(INDEX('Controle de reservas'!$L$14:$L$2013,BC220)="Disponível","DISP",IF(INDEX('Controle de reservas'!$L$14:$L$2013,BC220)="Não utilizado","NU",IF(INDEX('Controle de reservas'!$L$14:$L$2013,BC220)="Folga","F",IF(INDEX('Controle de reservas'!$L$14:$L$2013,BC220)="Ocorrência","O",IF(INDEX('Controle de reservas'!$L$14:$L$2013,BC220)="Programado","PROG",IF(INDEX('Controle de reservas'!$L$14:$L$2013,BC220)="Disponível no posto","DP","SEM SITUAÇÃO")))))))&amp;IF(INDEX('Controle de reservas'!$M$14:$M$2013,BC220)&lt;&gt;"",CHAR(10)&amp;INDEX('Controle de reservas'!$M$14:$M$2013,BC220),IF(OR(INDEX('Controle de reservas'!$L$14:$L$2013,BC220)="Em cobertura",INDEX('Controle de reservas'!$L$14:$L$2013,BC220)="Programado"),CHAR(10)&amp;"SEM LOCAL",""))&amp;IF(INDEX('Controle de reservas'!$N$14:$N$2013,BC220)&lt;&gt;"",CHAR(10)&amp;"Subst.: "&amp;INDEX('Controle de reservas'!$N$14:$N$2013,BC220),"")&amp;IF(AND(ISNUMBER(INDEX('Controle de reservas'!$I$14:$I$2013,BC220)),INDEX('Controle de reservas'!$I$14:$I$2013,BC220)&gt;0,INDEX('Controle de reservas'!$K$14:$K$2013,BC220)&gt;INDEX('Controle de reservas'!$I$14:$I$2013,BC220)),CHAR(10)&amp;"DIVERGÊNCIA DE DATAS","")&amp;IF(INDEX('Controle de reservas'!$P$14:$P$2013,BC220)&lt;&gt;"OK"," !",""))))</f>
      </c>
      <c r="P220" s="15">
        <f ca="1">IF(OR($AQ220=0,P$9="",P$9&lt;$AS220,AND($AT220&lt;&gt;"",P$9&gt;$AT220)),"",IF(BD220=0,"—",IF(INDEX('Controle de reservas'!$P$14:$P$2013,BD220)="DUPLICIDADE NO DIA","CONFLITO"&amp;IF(INDEX('Controle de reservas'!$M$14:$M$2013,BD220)&lt;&gt;"",CHAR(10)&amp;INDEX('Controle de reservas'!$M$14:$M$2013,BD220),"")&amp;IF(INDEX('Controle de reservas'!$N$14:$N$2013,BD220)&lt;&gt;"",CHAR(10)&amp;"Subst.: "&amp;INDEX('Controle de reservas'!$N$14:$N$2013,BD220),"")&amp;IF(AND(ISNUMBER(INDEX('Controle de reservas'!$I$14:$I$2013,BD220)),INDEX('Controle de reservas'!$I$14:$I$2013,BD220)&gt;0,INDEX('Controle de reservas'!$K$14:$K$2013,BD220)&gt;INDEX('Controle de reservas'!$I$14:$I$2013,BD220)),CHAR(10)&amp;"DIVERGÊNCIA DE DATAS",""),IF(INDEX('Controle de reservas'!$L$14:$L$2013,BD220)="Em cobertura","COV",IF(INDEX('Controle de reservas'!$L$14:$L$2013,BD220)="Disponível","DISP",IF(INDEX('Controle de reservas'!$L$14:$L$2013,BD220)="Não utilizado","NU",IF(INDEX('Controle de reservas'!$L$14:$L$2013,BD220)="Folga","F",IF(INDEX('Controle de reservas'!$L$14:$L$2013,BD220)="Ocorrência","O",IF(INDEX('Controle de reservas'!$L$14:$L$2013,BD220)="Programado","PROG",IF(INDEX('Controle de reservas'!$L$14:$L$2013,BD220)="Disponível no posto","DP","SEM SITUAÇÃO")))))))&amp;IF(INDEX('Controle de reservas'!$M$14:$M$2013,BD220)&lt;&gt;"",CHAR(10)&amp;INDEX('Controle de reservas'!$M$14:$M$2013,BD220),IF(OR(INDEX('Controle de reservas'!$L$14:$L$2013,BD220)="Em cobertura",INDEX('Controle de reservas'!$L$14:$L$2013,BD220)="Programado"),CHAR(10)&amp;"SEM LOCAL",""))&amp;IF(INDEX('Controle de reservas'!$N$14:$N$2013,BD220)&lt;&gt;"",CHAR(10)&amp;"Subst.: "&amp;INDEX('Controle de reservas'!$N$14:$N$2013,BD220),"")&amp;IF(AND(ISNUMBER(INDEX('Controle de reservas'!$I$14:$I$2013,BD220)),INDEX('Controle de reservas'!$I$14:$I$2013,BD220)&gt;0,INDEX('Controle de reservas'!$K$14:$K$2013,BD220)&gt;INDEX('Controle de reservas'!$I$14:$I$2013,BD220)),CHAR(10)&amp;"DIVERGÊNCIA DE DATAS","")&amp;IF(INDEX('Controle de reservas'!$P$14:$P$2013,BD220)&lt;&gt;"OK"," !",""))))</f>
      </c>
      <c r="Q220" s="15">
        <f ca="1">IF(OR($AQ220=0,Q$9="",Q$9&lt;$AS220,AND($AT220&lt;&gt;"",Q$9&gt;$AT220)),"",IF(BE220=0,"—",IF(INDEX('Controle de reservas'!$P$14:$P$2013,BE220)="DUPLICIDADE NO DIA","CONFLITO"&amp;IF(INDEX('Controle de reservas'!$M$14:$M$2013,BE220)&lt;&gt;"",CHAR(10)&amp;INDEX('Controle de reservas'!$M$14:$M$2013,BE220),"")&amp;IF(INDEX('Controle de reservas'!$N$14:$N$2013,BE220)&lt;&gt;"",CHAR(10)&amp;"Subst.: "&amp;INDEX('Controle de reservas'!$N$14:$N$2013,BE220),"")&amp;IF(AND(ISNUMBER(INDEX('Controle de reservas'!$I$14:$I$2013,BE220)),INDEX('Controle de reservas'!$I$14:$I$2013,BE220)&gt;0,INDEX('Controle de reservas'!$K$14:$K$2013,BE220)&gt;INDEX('Controle de reservas'!$I$14:$I$2013,BE220)),CHAR(10)&amp;"DIVERGÊNCIA DE DATAS",""),IF(INDEX('Controle de reservas'!$L$14:$L$2013,BE220)="Em cobertura","COV",IF(INDEX('Controle de reservas'!$L$14:$L$2013,BE220)="Disponível","DISP",IF(INDEX('Controle de reservas'!$L$14:$L$2013,BE220)="Não utilizado","NU",IF(INDEX('Controle de reservas'!$L$14:$L$2013,BE220)="Folga","F",IF(INDEX('Controle de reservas'!$L$14:$L$2013,BE220)="Ocorrência","O",IF(INDEX('Controle de reservas'!$L$14:$L$2013,BE220)="Programado","PROG",IF(INDEX('Controle de reservas'!$L$14:$L$2013,BE220)="Disponível no posto","DP","SEM SITUAÇÃO")))))))&amp;IF(INDEX('Controle de reservas'!$M$14:$M$2013,BE220)&lt;&gt;"",CHAR(10)&amp;INDEX('Controle de reservas'!$M$14:$M$2013,BE220),IF(OR(INDEX('Controle de reservas'!$L$14:$L$2013,BE220)="Em cobertura",INDEX('Controle de reservas'!$L$14:$L$2013,BE220)="Programado"),CHAR(10)&amp;"SEM LOCAL",""))&amp;IF(INDEX('Controle de reservas'!$N$14:$N$2013,BE220)&lt;&gt;"",CHAR(10)&amp;"Subst.: "&amp;INDEX('Controle de reservas'!$N$14:$N$2013,BE220),"")&amp;IF(AND(ISNUMBER(INDEX('Controle de reservas'!$I$14:$I$2013,BE220)),INDEX('Controle de reservas'!$I$14:$I$2013,BE220)&gt;0,INDEX('Controle de reservas'!$K$14:$K$2013,BE220)&gt;INDEX('Controle de reservas'!$I$14:$I$2013,BE220)),CHAR(10)&amp;"DIVERGÊNCIA DE DATAS","")&amp;IF(INDEX('Controle de reservas'!$P$14:$P$2013,BE220)&lt;&gt;"OK"," !",""))))</f>
      </c>
      <c r="R220" s="15">
        <f ca="1">IF(OR($AQ220=0,R$9="",R$9&lt;$AS220,AND($AT220&lt;&gt;"",R$9&gt;$AT220)),"",IF(BF220=0,"—",IF(INDEX('Controle de reservas'!$P$14:$P$2013,BF220)="DUPLICIDADE NO DIA","CONFLITO"&amp;IF(INDEX('Controle de reservas'!$M$14:$M$2013,BF220)&lt;&gt;"",CHAR(10)&amp;INDEX('Controle de reservas'!$M$14:$M$2013,BF220),"")&amp;IF(INDEX('Controle de reservas'!$N$14:$N$2013,BF220)&lt;&gt;"",CHAR(10)&amp;"Subst.: "&amp;INDEX('Controle de reservas'!$N$14:$N$2013,BF220),"")&amp;IF(AND(ISNUMBER(INDEX('Controle de reservas'!$I$14:$I$2013,BF220)),INDEX('Controle de reservas'!$I$14:$I$2013,BF220)&gt;0,INDEX('Controle de reservas'!$K$14:$K$2013,BF220)&gt;INDEX('Controle de reservas'!$I$14:$I$2013,BF220)),CHAR(10)&amp;"DIVERGÊNCIA DE DATAS",""),IF(INDEX('Controle de reservas'!$L$14:$L$2013,BF220)="Em cobertura","COV",IF(INDEX('Controle de reservas'!$L$14:$L$2013,BF220)="Disponível","DISP",IF(INDEX('Controle de reservas'!$L$14:$L$2013,BF220)="Não utilizado","NU",IF(INDEX('Controle de reservas'!$L$14:$L$2013,BF220)="Folga","F",IF(INDEX('Controle de reservas'!$L$14:$L$2013,BF220)="Ocorrência","O",IF(INDEX('Controle de reservas'!$L$14:$L$2013,BF220)="Programado","PROG",IF(INDEX('Controle de reservas'!$L$14:$L$2013,BF220)="Disponível no posto","DP","SEM SITUAÇÃO")))))))&amp;IF(INDEX('Controle de reservas'!$M$14:$M$2013,BF220)&lt;&gt;"",CHAR(10)&amp;INDEX('Controle de reservas'!$M$14:$M$2013,BF220),IF(OR(INDEX('Controle de reservas'!$L$14:$L$2013,BF220)="Em cobertura",INDEX('Controle de reservas'!$L$14:$L$2013,BF220)="Programado"),CHAR(10)&amp;"SEM LOCAL",""))&amp;IF(INDEX('Controle de reservas'!$N$14:$N$2013,BF220)&lt;&gt;"",CHAR(10)&amp;"Subst.: "&amp;INDEX('Controle de reservas'!$N$14:$N$2013,BF220),"")&amp;IF(AND(ISNUMBER(INDEX('Controle de reservas'!$I$14:$I$2013,BF220)),INDEX('Controle de reservas'!$I$14:$I$2013,BF220)&gt;0,INDEX('Controle de reservas'!$K$14:$K$2013,BF220)&gt;INDEX('Controle de reservas'!$I$14:$I$2013,BF220)),CHAR(10)&amp;"DIVERGÊNCIA DE DATAS","")&amp;IF(INDEX('Controle de reservas'!$P$14:$P$2013,BF220)&lt;&gt;"OK"," !",""))))</f>
      </c>
      <c r="S220" s="15">
        <f ca="1">IF(OR($AQ220=0,S$9="",S$9&lt;$AS220,AND($AT220&lt;&gt;"",S$9&gt;$AT220)),"",IF(BG220=0,"—",IF(INDEX('Controle de reservas'!$P$14:$P$2013,BG220)="DUPLICIDADE NO DIA","CONFLITO"&amp;IF(INDEX('Controle de reservas'!$M$14:$M$2013,BG220)&lt;&gt;"",CHAR(10)&amp;INDEX('Controle de reservas'!$M$14:$M$2013,BG220),"")&amp;IF(INDEX('Controle de reservas'!$N$14:$N$2013,BG220)&lt;&gt;"",CHAR(10)&amp;"Subst.: "&amp;INDEX('Controle de reservas'!$N$14:$N$2013,BG220),"")&amp;IF(AND(ISNUMBER(INDEX('Controle de reservas'!$I$14:$I$2013,BG220)),INDEX('Controle de reservas'!$I$14:$I$2013,BG220)&gt;0,INDEX('Controle de reservas'!$K$14:$K$2013,BG220)&gt;INDEX('Controle de reservas'!$I$14:$I$2013,BG220)),CHAR(10)&amp;"DIVERGÊNCIA DE DATAS",""),IF(INDEX('Controle de reservas'!$L$14:$L$2013,BG220)="Em cobertura","COV",IF(INDEX('Controle de reservas'!$L$14:$L$2013,BG220)="Disponível","DISP",IF(INDEX('Controle de reservas'!$L$14:$L$2013,BG220)="Não utilizado","NU",IF(INDEX('Controle de reservas'!$L$14:$L$2013,BG220)="Folga","F",IF(INDEX('Controle de reservas'!$L$14:$L$2013,BG220)="Ocorrência","O",IF(INDEX('Controle de reservas'!$L$14:$L$2013,BG220)="Programado","PROG",IF(INDEX('Controle de reservas'!$L$14:$L$2013,BG220)="Disponível no posto","DP","SEM SITUAÇÃO")))))))&amp;IF(INDEX('Controle de reservas'!$M$14:$M$2013,BG220)&lt;&gt;"",CHAR(10)&amp;INDEX('Controle de reservas'!$M$14:$M$2013,BG220),IF(OR(INDEX('Controle de reservas'!$L$14:$L$2013,BG220)="Em cobertura",INDEX('Controle de reservas'!$L$14:$L$2013,BG220)="Programado"),CHAR(10)&amp;"SEM LOCAL",""))&amp;IF(INDEX('Controle de reservas'!$N$14:$N$2013,BG220)&lt;&gt;"",CHAR(10)&amp;"Subst.: "&amp;INDEX('Controle de reservas'!$N$14:$N$2013,BG220),"")&amp;IF(AND(ISNUMBER(INDEX('Controle de reservas'!$I$14:$I$2013,BG220)),INDEX('Controle de reservas'!$I$14:$I$2013,BG220)&gt;0,INDEX('Controle de reservas'!$K$14:$K$2013,BG220)&gt;INDEX('Controle de reservas'!$I$14:$I$2013,BG220)),CHAR(10)&amp;"DIVERGÊNCIA DE DATAS","")&amp;IF(INDEX('Controle de reservas'!$P$14:$P$2013,BG220)&lt;&gt;"OK"," !",""))))</f>
      </c>
      <c r="T220" s="15">
        <f ca="1">IF(OR($AQ220=0,T$9="",T$9&lt;$AS220,AND($AT220&lt;&gt;"",T$9&gt;$AT220)),"",IF(BH220=0,"—",IF(INDEX('Controle de reservas'!$P$14:$P$2013,BH220)="DUPLICIDADE NO DIA","CONFLITO"&amp;IF(INDEX('Controle de reservas'!$M$14:$M$2013,BH220)&lt;&gt;"",CHAR(10)&amp;INDEX('Controle de reservas'!$M$14:$M$2013,BH220),"")&amp;IF(INDEX('Controle de reservas'!$N$14:$N$2013,BH220)&lt;&gt;"",CHAR(10)&amp;"Subst.: "&amp;INDEX('Controle de reservas'!$N$14:$N$2013,BH220),"")&amp;IF(AND(ISNUMBER(INDEX('Controle de reservas'!$I$14:$I$2013,BH220)),INDEX('Controle de reservas'!$I$14:$I$2013,BH220)&gt;0,INDEX('Controle de reservas'!$K$14:$K$2013,BH220)&gt;INDEX('Controle de reservas'!$I$14:$I$2013,BH220)),CHAR(10)&amp;"DIVERGÊNCIA DE DATAS",""),IF(INDEX('Controle de reservas'!$L$14:$L$2013,BH220)="Em cobertura","COV",IF(INDEX('Controle de reservas'!$L$14:$L$2013,BH220)="Disponível","DISP",IF(INDEX('Controle de reservas'!$L$14:$L$2013,BH220)="Não utilizado","NU",IF(INDEX('Controle de reservas'!$L$14:$L$2013,BH220)="Folga","F",IF(INDEX('Controle de reservas'!$L$14:$L$2013,BH220)="Ocorrência","O",IF(INDEX('Controle de reservas'!$L$14:$L$2013,BH220)="Programado","PROG",IF(INDEX('Controle de reservas'!$L$14:$L$2013,BH220)="Disponível no posto","DP","SEM SITUAÇÃO")))))))&amp;IF(INDEX('Controle de reservas'!$M$14:$M$2013,BH220)&lt;&gt;"",CHAR(10)&amp;INDEX('Controle de reservas'!$M$14:$M$2013,BH220),IF(OR(INDEX('Controle de reservas'!$L$14:$L$2013,BH220)="Em cobertura",INDEX('Controle de reservas'!$L$14:$L$2013,BH220)="Programado"),CHAR(10)&amp;"SEM LOCAL",""))&amp;IF(INDEX('Controle de reservas'!$N$14:$N$2013,BH220)&lt;&gt;"",CHAR(10)&amp;"Subst.: "&amp;INDEX('Controle de reservas'!$N$14:$N$2013,BH220),"")&amp;IF(AND(ISNUMBER(INDEX('Controle de reservas'!$I$14:$I$2013,BH220)),INDEX('Controle de reservas'!$I$14:$I$2013,BH220)&gt;0,INDEX('Controle de reservas'!$K$14:$K$2013,BH220)&gt;INDEX('Controle de reservas'!$I$14:$I$2013,BH220)),CHAR(10)&amp;"DIVERGÊNCIA DE DATAS","")&amp;IF(INDEX('Controle de reservas'!$P$14:$P$2013,BH220)&lt;&gt;"OK"," !",""))))</f>
      </c>
      <c r="U220" s="15">
        <f ca="1">IF(OR($AQ220=0,U$9="",U$9&lt;$AS220,AND($AT220&lt;&gt;"",U$9&gt;$AT220)),"",IF(BI220=0,"—",IF(INDEX('Controle de reservas'!$P$14:$P$2013,BI220)="DUPLICIDADE NO DIA","CONFLITO"&amp;IF(INDEX('Controle de reservas'!$M$14:$M$2013,BI220)&lt;&gt;"",CHAR(10)&amp;INDEX('Controle de reservas'!$M$14:$M$2013,BI220),"")&amp;IF(INDEX('Controle de reservas'!$N$14:$N$2013,BI220)&lt;&gt;"",CHAR(10)&amp;"Subst.: "&amp;INDEX('Controle de reservas'!$N$14:$N$2013,BI220),"")&amp;IF(AND(ISNUMBER(INDEX('Controle de reservas'!$I$14:$I$2013,BI220)),INDEX('Controle de reservas'!$I$14:$I$2013,BI220)&gt;0,INDEX('Controle de reservas'!$K$14:$K$2013,BI220)&gt;INDEX('Controle de reservas'!$I$14:$I$2013,BI220)),CHAR(10)&amp;"DIVERGÊNCIA DE DATAS",""),IF(INDEX('Controle de reservas'!$L$14:$L$2013,BI220)="Em cobertura","COV",IF(INDEX('Controle de reservas'!$L$14:$L$2013,BI220)="Disponível","DISP",IF(INDEX('Controle de reservas'!$L$14:$L$2013,BI220)="Não utilizado","NU",IF(INDEX('Controle de reservas'!$L$14:$L$2013,BI220)="Folga","F",IF(INDEX('Controle de reservas'!$L$14:$L$2013,BI220)="Ocorrência","O",IF(INDEX('Controle de reservas'!$L$14:$L$2013,BI220)="Programado","PROG",IF(INDEX('Controle de reservas'!$L$14:$L$2013,BI220)="Disponível no posto","DP","SEM SITUAÇÃO")))))))&amp;IF(INDEX('Controle de reservas'!$M$14:$M$2013,BI220)&lt;&gt;"",CHAR(10)&amp;INDEX('Controle de reservas'!$M$14:$M$2013,BI220),IF(OR(INDEX('Controle de reservas'!$L$14:$L$2013,BI220)="Em cobertura",INDEX('Controle de reservas'!$L$14:$L$2013,BI220)="Programado"),CHAR(10)&amp;"SEM LOCAL",""))&amp;IF(INDEX('Controle de reservas'!$N$14:$N$2013,BI220)&lt;&gt;"",CHAR(10)&amp;"Subst.: "&amp;INDEX('Controle de reservas'!$N$14:$N$2013,BI220),"")&amp;IF(AND(ISNUMBER(INDEX('Controle de reservas'!$I$14:$I$2013,BI220)),INDEX('Controle de reservas'!$I$14:$I$2013,BI220)&gt;0,INDEX('Controle de reservas'!$K$14:$K$2013,BI220)&gt;INDEX('Controle de reservas'!$I$14:$I$2013,BI220)),CHAR(10)&amp;"DIVERGÊNCIA DE DATAS","")&amp;IF(INDEX('Controle de reservas'!$P$14:$P$2013,BI220)&lt;&gt;"OK"," !",""))))</f>
      </c>
      <c r="V220" s="15">
        <f ca="1">IF(OR($AQ220=0,V$9="",V$9&lt;$AS220,AND($AT220&lt;&gt;"",V$9&gt;$AT220)),"",IF(BJ220=0,"—",IF(INDEX('Controle de reservas'!$P$14:$P$2013,BJ220)="DUPLICIDADE NO DIA","CONFLITO"&amp;IF(INDEX('Controle de reservas'!$M$14:$M$2013,BJ220)&lt;&gt;"",CHAR(10)&amp;INDEX('Controle de reservas'!$M$14:$M$2013,BJ220),"")&amp;IF(INDEX('Controle de reservas'!$N$14:$N$2013,BJ220)&lt;&gt;"",CHAR(10)&amp;"Subst.: "&amp;INDEX('Controle de reservas'!$N$14:$N$2013,BJ220),"")&amp;IF(AND(ISNUMBER(INDEX('Controle de reservas'!$I$14:$I$2013,BJ220)),INDEX('Controle de reservas'!$I$14:$I$2013,BJ220)&gt;0,INDEX('Controle de reservas'!$K$14:$K$2013,BJ220)&gt;INDEX('Controle de reservas'!$I$14:$I$2013,BJ220)),CHAR(10)&amp;"DIVERGÊNCIA DE DATAS",""),IF(INDEX('Controle de reservas'!$L$14:$L$2013,BJ220)="Em cobertura","COV",IF(INDEX('Controle de reservas'!$L$14:$L$2013,BJ220)="Disponível","DISP",IF(INDEX('Controle de reservas'!$L$14:$L$2013,BJ220)="Não utilizado","NU",IF(INDEX('Controle de reservas'!$L$14:$L$2013,BJ220)="Folga","F",IF(INDEX('Controle de reservas'!$L$14:$L$2013,BJ220)="Ocorrência","O",IF(INDEX('Controle de reservas'!$L$14:$L$2013,BJ220)="Programado","PROG",IF(INDEX('Controle de reservas'!$L$14:$L$2013,BJ220)="Disponível no posto","DP","SEM SITUAÇÃO")))))))&amp;IF(INDEX('Controle de reservas'!$M$14:$M$2013,BJ220)&lt;&gt;"",CHAR(10)&amp;INDEX('Controle de reservas'!$M$14:$M$2013,BJ220),IF(OR(INDEX('Controle de reservas'!$L$14:$L$2013,BJ220)="Em cobertura",INDEX('Controle de reservas'!$L$14:$L$2013,BJ220)="Programado"),CHAR(10)&amp;"SEM LOCAL",""))&amp;IF(INDEX('Controle de reservas'!$N$14:$N$2013,BJ220)&lt;&gt;"",CHAR(10)&amp;"Subst.: "&amp;INDEX('Controle de reservas'!$N$14:$N$2013,BJ220),"")&amp;IF(AND(ISNUMBER(INDEX('Controle de reservas'!$I$14:$I$2013,BJ220)),INDEX('Controle de reservas'!$I$14:$I$2013,BJ220)&gt;0,INDEX('Controle de reservas'!$K$14:$K$2013,BJ220)&gt;INDEX('Controle de reservas'!$I$14:$I$2013,BJ220)),CHAR(10)&amp;"DIVERGÊNCIA DE DATAS","")&amp;IF(INDEX('Controle de reservas'!$P$14:$P$2013,BJ220)&lt;&gt;"OK"," !",""))))</f>
      </c>
      <c r="W220" s="15">
        <f ca="1">IF(OR($AQ220=0,W$9="",W$9&lt;$AS220,AND($AT220&lt;&gt;"",W$9&gt;$AT220)),"",IF(BK220=0,"—",IF(INDEX('Controle de reservas'!$P$14:$P$2013,BK220)="DUPLICIDADE NO DIA","CONFLITO"&amp;IF(INDEX('Controle de reservas'!$M$14:$M$2013,BK220)&lt;&gt;"",CHAR(10)&amp;INDEX('Controle de reservas'!$M$14:$M$2013,BK220),"")&amp;IF(INDEX('Controle de reservas'!$N$14:$N$2013,BK220)&lt;&gt;"",CHAR(10)&amp;"Subst.: "&amp;INDEX('Controle de reservas'!$N$14:$N$2013,BK220),"")&amp;IF(AND(ISNUMBER(INDEX('Controle de reservas'!$I$14:$I$2013,BK220)),INDEX('Controle de reservas'!$I$14:$I$2013,BK220)&gt;0,INDEX('Controle de reservas'!$K$14:$K$2013,BK220)&gt;INDEX('Controle de reservas'!$I$14:$I$2013,BK220)),CHAR(10)&amp;"DIVERGÊNCIA DE DATAS",""),IF(INDEX('Controle de reservas'!$L$14:$L$2013,BK220)="Em cobertura","COV",IF(INDEX('Controle de reservas'!$L$14:$L$2013,BK220)="Disponível","DISP",IF(INDEX('Controle de reservas'!$L$14:$L$2013,BK220)="Não utilizado","NU",IF(INDEX('Controle de reservas'!$L$14:$L$2013,BK220)="Folga","F",IF(INDEX('Controle de reservas'!$L$14:$L$2013,BK220)="Ocorrência","O",IF(INDEX('Controle de reservas'!$L$14:$L$2013,BK220)="Programado","PROG",IF(INDEX('Controle de reservas'!$L$14:$L$2013,BK220)="Disponível no posto","DP","SEM SITUAÇÃO")))))))&amp;IF(INDEX('Controle de reservas'!$M$14:$M$2013,BK220)&lt;&gt;"",CHAR(10)&amp;INDEX('Controle de reservas'!$M$14:$M$2013,BK220),IF(OR(INDEX('Controle de reservas'!$L$14:$L$2013,BK220)="Em cobertura",INDEX('Controle de reservas'!$L$14:$L$2013,BK220)="Programado"),CHAR(10)&amp;"SEM LOCAL",""))&amp;IF(INDEX('Controle de reservas'!$N$14:$N$2013,BK220)&lt;&gt;"",CHAR(10)&amp;"Subst.: "&amp;INDEX('Controle de reservas'!$N$14:$N$2013,BK220),"")&amp;IF(AND(ISNUMBER(INDEX('Controle de reservas'!$I$14:$I$2013,BK220)),INDEX('Controle de reservas'!$I$14:$I$2013,BK220)&gt;0,INDEX('Controle de reservas'!$K$14:$K$2013,BK220)&gt;INDEX('Controle de reservas'!$I$14:$I$2013,BK220)),CHAR(10)&amp;"DIVERGÊNCIA DE DATAS","")&amp;IF(INDEX('Controle de reservas'!$P$14:$P$2013,BK220)&lt;&gt;"OK"," !",""))))</f>
      </c>
      <c r="X220" s="15">
        <f ca="1">IF(OR($AQ220=0,X$9="",X$9&lt;$AS220,AND($AT220&lt;&gt;"",X$9&gt;$AT220)),"",IF(BL220=0,"—",IF(INDEX('Controle de reservas'!$P$14:$P$2013,BL220)="DUPLICIDADE NO DIA","CONFLITO"&amp;IF(INDEX('Controle de reservas'!$M$14:$M$2013,BL220)&lt;&gt;"",CHAR(10)&amp;INDEX('Controle de reservas'!$M$14:$M$2013,BL220),"")&amp;IF(INDEX('Controle de reservas'!$N$14:$N$2013,BL220)&lt;&gt;"",CHAR(10)&amp;"Subst.: "&amp;INDEX('Controle de reservas'!$N$14:$N$2013,BL220),"")&amp;IF(AND(ISNUMBER(INDEX('Controle de reservas'!$I$14:$I$2013,BL220)),INDEX('Controle de reservas'!$I$14:$I$2013,BL220)&gt;0,INDEX('Controle de reservas'!$K$14:$K$2013,BL220)&gt;INDEX('Controle de reservas'!$I$14:$I$2013,BL220)),CHAR(10)&amp;"DIVERGÊNCIA DE DATAS",""),IF(INDEX('Controle de reservas'!$L$14:$L$2013,BL220)="Em cobertura","COV",IF(INDEX('Controle de reservas'!$L$14:$L$2013,BL220)="Disponível","DISP",IF(INDEX('Controle de reservas'!$L$14:$L$2013,BL220)="Não utilizado","NU",IF(INDEX('Controle de reservas'!$L$14:$L$2013,BL220)="Folga","F",IF(INDEX('Controle de reservas'!$L$14:$L$2013,BL220)="Ocorrência","O",IF(INDEX('Controle de reservas'!$L$14:$L$2013,BL220)="Programado","PROG",IF(INDEX('Controle de reservas'!$L$14:$L$2013,BL220)="Disponível no posto","DP","SEM SITUAÇÃO")))))))&amp;IF(INDEX('Controle de reservas'!$M$14:$M$2013,BL220)&lt;&gt;"",CHAR(10)&amp;INDEX('Controle de reservas'!$M$14:$M$2013,BL220),IF(OR(INDEX('Controle de reservas'!$L$14:$L$2013,BL220)="Em cobertura",INDEX('Controle de reservas'!$L$14:$L$2013,BL220)="Programado"),CHAR(10)&amp;"SEM LOCAL",""))&amp;IF(INDEX('Controle de reservas'!$N$14:$N$2013,BL220)&lt;&gt;"",CHAR(10)&amp;"Subst.: "&amp;INDEX('Controle de reservas'!$N$14:$N$2013,BL220),"")&amp;IF(AND(ISNUMBER(INDEX('Controle de reservas'!$I$14:$I$2013,BL220)),INDEX('Controle de reservas'!$I$14:$I$2013,BL220)&gt;0,INDEX('Controle de reservas'!$K$14:$K$2013,BL220)&gt;INDEX('Controle de reservas'!$I$14:$I$2013,BL220)),CHAR(10)&amp;"DIVERGÊNCIA DE DATAS","")&amp;IF(INDEX('Controle de reservas'!$P$14:$P$2013,BL220)&lt;&gt;"OK"," !",""))))</f>
      </c>
      <c r="Y220" s="15">
        <f ca="1">IF(OR($AQ220=0,Y$9="",Y$9&lt;$AS220,AND($AT220&lt;&gt;"",Y$9&gt;$AT220)),"",IF(BM220=0,"—",IF(INDEX('Controle de reservas'!$P$14:$P$2013,BM220)="DUPLICIDADE NO DIA","CONFLITO"&amp;IF(INDEX('Controle de reservas'!$M$14:$M$2013,BM220)&lt;&gt;"",CHAR(10)&amp;INDEX('Controle de reservas'!$M$14:$M$2013,BM220),"")&amp;IF(INDEX('Controle de reservas'!$N$14:$N$2013,BM220)&lt;&gt;"",CHAR(10)&amp;"Subst.: "&amp;INDEX('Controle de reservas'!$N$14:$N$2013,BM220),"")&amp;IF(AND(ISNUMBER(INDEX('Controle de reservas'!$I$14:$I$2013,BM220)),INDEX('Controle de reservas'!$I$14:$I$2013,BM220)&gt;0,INDEX('Controle de reservas'!$K$14:$K$2013,BM220)&gt;INDEX('Controle de reservas'!$I$14:$I$2013,BM220)),CHAR(10)&amp;"DIVERGÊNCIA DE DATAS",""),IF(INDEX('Controle de reservas'!$L$14:$L$2013,BM220)="Em cobertura","COV",IF(INDEX('Controle de reservas'!$L$14:$L$2013,BM220)="Disponível","DISP",IF(INDEX('Controle de reservas'!$L$14:$L$2013,BM220)="Não utilizado","NU",IF(INDEX('Controle de reservas'!$L$14:$L$2013,BM220)="Folga","F",IF(INDEX('Controle de reservas'!$L$14:$L$2013,BM220)="Ocorrência","O",IF(INDEX('Controle de reservas'!$L$14:$L$2013,BM220)="Programado","PROG",IF(INDEX('Controle de reservas'!$L$14:$L$2013,BM220)="Disponível no posto","DP","SEM SITUAÇÃO")))))))&amp;IF(INDEX('Controle de reservas'!$M$14:$M$2013,BM220)&lt;&gt;"",CHAR(10)&amp;INDEX('Controle de reservas'!$M$14:$M$2013,BM220),IF(OR(INDEX('Controle de reservas'!$L$14:$L$2013,BM220)="Em cobertura",INDEX('Controle de reservas'!$L$14:$L$2013,BM220)="Programado"),CHAR(10)&amp;"SEM LOCAL",""))&amp;IF(INDEX('Controle de reservas'!$N$14:$N$2013,BM220)&lt;&gt;"",CHAR(10)&amp;"Subst.: "&amp;INDEX('Controle de reservas'!$N$14:$N$2013,BM220),"")&amp;IF(AND(ISNUMBER(INDEX('Controle de reservas'!$I$14:$I$2013,BM220)),INDEX('Controle de reservas'!$I$14:$I$2013,BM220)&gt;0,INDEX('Controle de reservas'!$K$14:$K$2013,BM220)&gt;INDEX('Controle de reservas'!$I$14:$I$2013,BM220)),CHAR(10)&amp;"DIVERGÊNCIA DE DATAS","")&amp;IF(INDEX('Controle de reservas'!$P$14:$P$2013,BM220)&lt;&gt;"OK"," !",""))))</f>
      </c>
      <c r="Z220" s="15">
        <f ca="1">IF(OR($AQ220=0,Z$9="",Z$9&lt;$AS220,AND($AT220&lt;&gt;"",Z$9&gt;$AT220)),"",IF(BN220=0,"—",IF(INDEX('Controle de reservas'!$P$14:$P$2013,BN220)="DUPLICIDADE NO DIA","CONFLITO"&amp;IF(INDEX('Controle de reservas'!$M$14:$M$2013,BN220)&lt;&gt;"",CHAR(10)&amp;INDEX('Controle de reservas'!$M$14:$M$2013,BN220),"")&amp;IF(INDEX('Controle de reservas'!$N$14:$N$2013,BN220)&lt;&gt;"",CHAR(10)&amp;"Subst.: "&amp;INDEX('Controle de reservas'!$N$14:$N$2013,BN220),"")&amp;IF(AND(ISNUMBER(INDEX('Controle de reservas'!$I$14:$I$2013,BN220)),INDEX('Controle de reservas'!$I$14:$I$2013,BN220)&gt;0,INDEX('Controle de reservas'!$K$14:$K$2013,BN220)&gt;INDEX('Controle de reservas'!$I$14:$I$2013,BN220)),CHAR(10)&amp;"DIVERGÊNCIA DE DATAS",""),IF(INDEX('Controle de reservas'!$L$14:$L$2013,BN220)="Em cobertura","COV",IF(INDEX('Controle de reservas'!$L$14:$L$2013,BN220)="Disponível","DISP",IF(INDEX('Controle de reservas'!$L$14:$L$2013,BN220)="Não utilizado","NU",IF(INDEX('Controle de reservas'!$L$14:$L$2013,BN220)="Folga","F",IF(INDEX('Controle de reservas'!$L$14:$L$2013,BN220)="Ocorrência","O",IF(INDEX('Controle de reservas'!$L$14:$L$2013,BN220)="Programado","PROG",IF(INDEX('Controle de reservas'!$L$14:$L$2013,BN220)="Disponível no posto","DP","SEM SITUAÇÃO")))))))&amp;IF(INDEX('Controle de reservas'!$M$14:$M$2013,BN220)&lt;&gt;"",CHAR(10)&amp;INDEX('Controle de reservas'!$M$14:$M$2013,BN220),IF(OR(INDEX('Controle de reservas'!$L$14:$L$2013,BN220)="Em cobertura",INDEX('Controle de reservas'!$L$14:$L$2013,BN220)="Programado"),CHAR(10)&amp;"SEM LOCAL",""))&amp;IF(INDEX('Controle de reservas'!$N$14:$N$2013,BN220)&lt;&gt;"",CHAR(10)&amp;"Subst.: "&amp;INDEX('Controle de reservas'!$N$14:$N$2013,BN220),"")&amp;IF(AND(ISNUMBER(INDEX('Controle de reservas'!$I$14:$I$2013,BN220)),INDEX('Controle de reservas'!$I$14:$I$2013,BN220)&gt;0,INDEX('Controle de reservas'!$K$14:$K$2013,BN220)&gt;INDEX('Controle de reservas'!$I$14:$I$2013,BN220)),CHAR(10)&amp;"DIVERGÊNCIA DE DATAS","")&amp;IF(INDEX('Controle de reservas'!$P$14:$P$2013,BN220)&lt;&gt;"OK"," !",""))))</f>
      </c>
      <c r="AA220" s="15">
        <f ca="1">IF(OR($AQ220=0,AA$9="",AA$9&lt;$AS220,AND($AT220&lt;&gt;"",AA$9&gt;$AT220)),"",IF(BO220=0,"—",IF(INDEX('Controle de reservas'!$P$14:$P$2013,BO220)="DUPLICIDADE NO DIA","CONFLITO"&amp;IF(INDEX('Controle de reservas'!$M$14:$M$2013,BO220)&lt;&gt;"",CHAR(10)&amp;INDEX('Controle de reservas'!$M$14:$M$2013,BO220),"")&amp;IF(INDEX('Controle de reservas'!$N$14:$N$2013,BO220)&lt;&gt;"",CHAR(10)&amp;"Subst.: "&amp;INDEX('Controle de reservas'!$N$14:$N$2013,BO220),"")&amp;IF(AND(ISNUMBER(INDEX('Controle de reservas'!$I$14:$I$2013,BO220)),INDEX('Controle de reservas'!$I$14:$I$2013,BO220)&gt;0,INDEX('Controle de reservas'!$K$14:$K$2013,BO220)&gt;INDEX('Controle de reservas'!$I$14:$I$2013,BO220)),CHAR(10)&amp;"DIVERGÊNCIA DE DATAS",""),IF(INDEX('Controle de reservas'!$L$14:$L$2013,BO220)="Em cobertura","COV",IF(INDEX('Controle de reservas'!$L$14:$L$2013,BO220)="Disponível","DISP",IF(INDEX('Controle de reservas'!$L$14:$L$2013,BO220)="Não utilizado","NU",IF(INDEX('Controle de reservas'!$L$14:$L$2013,BO220)="Folga","F",IF(INDEX('Controle de reservas'!$L$14:$L$2013,BO220)="Ocorrência","O",IF(INDEX('Controle de reservas'!$L$14:$L$2013,BO220)="Programado","PROG",IF(INDEX('Controle de reservas'!$L$14:$L$2013,BO220)="Disponível no posto","DP","SEM SITUAÇÃO")))))))&amp;IF(INDEX('Controle de reservas'!$M$14:$M$2013,BO220)&lt;&gt;"",CHAR(10)&amp;INDEX('Controle de reservas'!$M$14:$M$2013,BO220),IF(OR(INDEX('Controle de reservas'!$L$14:$L$2013,BO220)="Em cobertura",INDEX('Controle de reservas'!$L$14:$L$2013,BO220)="Programado"),CHAR(10)&amp;"SEM LOCAL",""))&amp;IF(INDEX('Controle de reservas'!$N$14:$N$2013,BO220)&lt;&gt;"",CHAR(10)&amp;"Subst.: "&amp;INDEX('Controle de reservas'!$N$14:$N$2013,BO220),"")&amp;IF(AND(ISNUMBER(INDEX('Controle de reservas'!$I$14:$I$2013,BO220)),INDEX('Controle de reservas'!$I$14:$I$2013,BO220)&gt;0,INDEX('Controle de reservas'!$K$14:$K$2013,BO220)&gt;INDEX('Controle de reservas'!$I$14:$I$2013,BO220)),CHAR(10)&amp;"DIVERGÊNCIA DE DATAS","")&amp;IF(INDEX('Controle de reservas'!$P$14:$P$2013,BO220)&lt;&gt;"OK"," !",""))))</f>
      </c>
      <c r="AB220" s="15">
        <f ca="1">IF(OR($AQ220=0,AB$9="",AB$9&lt;$AS220,AND($AT220&lt;&gt;"",AB$9&gt;$AT220)),"",IF(BP220=0,"—",IF(INDEX('Controle de reservas'!$P$14:$P$2013,BP220)="DUPLICIDADE NO DIA","CONFLITO"&amp;IF(INDEX('Controle de reservas'!$M$14:$M$2013,BP220)&lt;&gt;"",CHAR(10)&amp;INDEX('Controle de reservas'!$M$14:$M$2013,BP220),"")&amp;IF(INDEX('Controle de reservas'!$N$14:$N$2013,BP220)&lt;&gt;"",CHAR(10)&amp;"Subst.: "&amp;INDEX('Controle de reservas'!$N$14:$N$2013,BP220),"")&amp;IF(AND(ISNUMBER(INDEX('Controle de reservas'!$I$14:$I$2013,BP220)),INDEX('Controle de reservas'!$I$14:$I$2013,BP220)&gt;0,INDEX('Controle de reservas'!$K$14:$K$2013,BP220)&gt;INDEX('Controle de reservas'!$I$14:$I$2013,BP220)),CHAR(10)&amp;"DIVERGÊNCIA DE DATAS",""),IF(INDEX('Controle de reservas'!$L$14:$L$2013,BP220)="Em cobertura","COV",IF(INDEX('Controle de reservas'!$L$14:$L$2013,BP220)="Disponível","DISP",IF(INDEX('Controle de reservas'!$L$14:$L$2013,BP220)="Não utilizado","NU",IF(INDEX('Controle de reservas'!$L$14:$L$2013,BP220)="Folga","F",IF(INDEX('Controle de reservas'!$L$14:$L$2013,BP220)="Ocorrência","O",IF(INDEX('Controle de reservas'!$L$14:$L$2013,BP220)="Programado","PROG",IF(INDEX('Controle de reservas'!$L$14:$L$2013,BP220)="Disponível no posto","DP","SEM SITUAÇÃO")))))))&amp;IF(INDEX('Controle de reservas'!$M$14:$M$2013,BP220)&lt;&gt;"",CHAR(10)&amp;INDEX('Controle de reservas'!$M$14:$M$2013,BP220),IF(OR(INDEX('Controle de reservas'!$L$14:$L$2013,BP220)="Em cobertura",INDEX('Controle de reservas'!$L$14:$L$2013,BP220)="Programado"),CHAR(10)&amp;"SEM LOCAL",""))&amp;IF(INDEX('Controle de reservas'!$N$14:$N$2013,BP220)&lt;&gt;"",CHAR(10)&amp;"Subst.: "&amp;INDEX('Controle de reservas'!$N$14:$N$2013,BP220),"")&amp;IF(AND(ISNUMBER(INDEX('Controle de reservas'!$I$14:$I$2013,BP220)),INDEX('Controle de reservas'!$I$14:$I$2013,BP220)&gt;0,INDEX('Controle de reservas'!$K$14:$K$2013,BP220)&gt;INDEX('Controle de reservas'!$I$14:$I$2013,BP220)),CHAR(10)&amp;"DIVERGÊNCIA DE DATAS","")&amp;IF(INDEX('Controle de reservas'!$P$14:$P$2013,BP220)&lt;&gt;"OK"," !",""))))</f>
      </c>
      <c r="AC220" s="15">
        <f ca="1">IF(OR($AQ220=0,AC$9="",AC$9&lt;$AS220,AND($AT220&lt;&gt;"",AC$9&gt;$AT220)),"",IF(BQ220=0,"—",IF(INDEX('Controle de reservas'!$P$14:$P$2013,BQ220)="DUPLICIDADE NO DIA","CONFLITO"&amp;IF(INDEX('Controle de reservas'!$M$14:$M$2013,BQ220)&lt;&gt;"",CHAR(10)&amp;INDEX('Controle de reservas'!$M$14:$M$2013,BQ220),"")&amp;IF(INDEX('Controle de reservas'!$N$14:$N$2013,BQ220)&lt;&gt;"",CHAR(10)&amp;"Subst.: "&amp;INDEX('Controle de reservas'!$N$14:$N$2013,BQ220),"")&amp;IF(AND(ISNUMBER(INDEX('Controle de reservas'!$I$14:$I$2013,BQ220)),INDEX('Controle de reservas'!$I$14:$I$2013,BQ220)&gt;0,INDEX('Controle de reservas'!$K$14:$K$2013,BQ220)&gt;INDEX('Controle de reservas'!$I$14:$I$2013,BQ220)),CHAR(10)&amp;"DIVERGÊNCIA DE DATAS",""),IF(INDEX('Controle de reservas'!$L$14:$L$2013,BQ220)="Em cobertura","COV",IF(INDEX('Controle de reservas'!$L$14:$L$2013,BQ220)="Disponível","DISP",IF(INDEX('Controle de reservas'!$L$14:$L$2013,BQ220)="Não utilizado","NU",IF(INDEX('Controle de reservas'!$L$14:$L$2013,BQ220)="Folga","F",IF(INDEX('Controle de reservas'!$L$14:$L$2013,BQ220)="Ocorrência","O",IF(INDEX('Controle de reservas'!$L$14:$L$2013,BQ220)="Programado","PROG",IF(INDEX('Controle de reservas'!$L$14:$L$2013,BQ220)="Disponível no posto","DP","SEM SITUAÇÃO")))))))&amp;IF(INDEX('Controle de reservas'!$M$14:$M$2013,BQ220)&lt;&gt;"",CHAR(10)&amp;INDEX('Controle de reservas'!$M$14:$M$2013,BQ220),IF(OR(INDEX('Controle de reservas'!$L$14:$L$2013,BQ220)="Em cobertura",INDEX('Controle de reservas'!$L$14:$L$2013,BQ220)="Programado"),CHAR(10)&amp;"SEM LOCAL",""))&amp;IF(INDEX('Controle de reservas'!$N$14:$N$2013,BQ220)&lt;&gt;"",CHAR(10)&amp;"Subst.: "&amp;INDEX('Controle de reservas'!$N$14:$N$2013,BQ220),"")&amp;IF(AND(ISNUMBER(INDEX('Controle de reservas'!$I$14:$I$2013,BQ220)),INDEX('Controle de reservas'!$I$14:$I$2013,BQ220)&gt;0,INDEX('Controle de reservas'!$K$14:$K$2013,BQ220)&gt;INDEX('Controle de reservas'!$I$14:$I$2013,BQ220)),CHAR(10)&amp;"DIVERGÊNCIA DE DATAS","")&amp;IF(INDEX('Controle de reservas'!$P$14:$P$2013,BQ220)&lt;&gt;"OK"," !",""))))</f>
      </c>
      <c r="AD220" s="15">
        <f ca="1">IF(OR($AQ220=0,AD$9="",AD$9&lt;$AS220,AND($AT220&lt;&gt;"",AD$9&gt;$AT220)),"",IF(BR220=0,"—",IF(INDEX('Controle de reservas'!$P$14:$P$2013,BR220)="DUPLICIDADE NO DIA","CONFLITO"&amp;IF(INDEX('Controle de reservas'!$M$14:$M$2013,BR220)&lt;&gt;"",CHAR(10)&amp;INDEX('Controle de reservas'!$M$14:$M$2013,BR220),"")&amp;IF(INDEX('Controle de reservas'!$N$14:$N$2013,BR220)&lt;&gt;"",CHAR(10)&amp;"Subst.: "&amp;INDEX('Controle de reservas'!$N$14:$N$2013,BR220),"")&amp;IF(AND(ISNUMBER(INDEX('Controle de reservas'!$I$14:$I$2013,BR220)),INDEX('Controle de reservas'!$I$14:$I$2013,BR220)&gt;0,INDEX('Controle de reservas'!$K$14:$K$2013,BR220)&gt;INDEX('Controle de reservas'!$I$14:$I$2013,BR220)),CHAR(10)&amp;"DIVERGÊNCIA DE DATAS",""),IF(INDEX('Controle de reservas'!$L$14:$L$2013,BR220)="Em cobertura","COV",IF(INDEX('Controle de reservas'!$L$14:$L$2013,BR220)="Disponível","DISP",IF(INDEX('Controle de reservas'!$L$14:$L$2013,BR220)="Não utilizado","NU",IF(INDEX('Controle de reservas'!$L$14:$L$2013,BR220)="Folga","F",IF(INDEX('Controle de reservas'!$L$14:$L$2013,BR220)="Ocorrência","O",IF(INDEX('Controle de reservas'!$L$14:$L$2013,BR220)="Programado","PROG",IF(INDEX('Controle de reservas'!$L$14:$L$2013,BR220)="Disponível no posto","DP","SEM SITUAÇÃO")))))))&amp;IF(INDEX('Controle de reservas'!$M$14:$M$2013,BR220)&lt;&gt;"",CHAR(10)&amp;INDEX('Controle de reservas'!$M$14:$M$2013,BR220),IF(OR(INDEX('Controle de reservas'!$L$14:$L$2013,BR220)="Em cobertura",INDEX('Controle de reservas'!$L$14:$L$2013,BR220)="Programado"),CHAR(10)&amp;"SEM LOCAL",""))&amp;IF(INDEX('Controle de reservas'!$N$14:$N$2013,BR220)&lt;&gt;"",CHAR(10)&amp;"Subst.: "&amp;INDEX('Controle de reservas'!$N$14:$N$2013,BR220),"")&amp;IF(AND(ISNUMBER(INDEX('Controle de reservas'!$I$14:$I$2013,BR220)),INDEX('Controle de reservas'!$I$14:$I$2013,BR220)&gt;0,INDEX('Controle de reservas'!$K$14:$K$2013,BR220)&gt;INDEX('Controle de reservas'!$I$14:$I$2013,BR220)),CHAR(10)&amp;"DIVERGÊNCIA DE DATAS","")&amp;IF(INDEX('Controle de reservas'!$P$14:$P$2013,BR220)&lt;&gt;"OK"," !",""))))</f>
      </c>
      <c r="AE220" s="15">
        <f ca="1">IF(OR($AQ220=0,AE$9="",AE$9&lt;$AS220,AND($AT220&lt;&gt;"",AE$9&gt;$AT220)),"",IF(BS220=0,"—",IF(INDEX('Controle de reservas'!$P$14:$P$2013,BS220)="DUPLICIDADE NO DIA","CONFLITO"&amp;IF(INDEX('Controle de reservas'!$M$14:$M$2013,BS220)&lt;&gt;"",CHAR(10)&amp;INDEX('Controle de reservas'!$M$14:$M$2013,BS220),"")&amp;IF(INDEX('Controle de reservas'!$N$14:$N$2013,BS220)&lt;&gt;"",CHAR(10)&amp;"Subst.: "&amp;INDEX('Controle de reservas'!$N$14:$N$2013,BS220),"")&amp;IF(AND(ISNUMBER(INDEX('Controle de reservas'!$I$14:$I$2013,BS220)),INDEX('Controle de reservas'!$I$14:$I$2013,BS220)&gt;0,INDEX('Controle de reservas'!$K$14:$K$2013,BS220)&gt;INDEX('Controle de reservas'!$I$14:$I$2013,BS220)),CHAR(10)&amp;"DIVERGÊNCIA DE DATAS",""),IF(INDEX('Controle de reservas'!$L$14:$L$2013,BS220)="Em cobertura","COV",IF(INDEX('Controle de reservas'!$L$14:$L$2013,BS220)="Disponível","DISP",IF(INDEX('Controle de reservas'!$L$14:$L$2013,BS220)="Não utilizado","NU",IF(INDEX('Controle de reservas'!$L$14:$L$2013,BS220)="Folga","F",IF(INDEX('Controle de reservas'!$L$14:$L$2013,BS220)="Ocorrência","O",IF(INDEX('Controle de reservas'!$L$14:$L$2013,BS220)="Programado","PROG",IF(INDEX('Controle de reservas'!$L$14:$L$2013,BS220)="Disponível no posto","DP","SEM SITUAÇÃO")))))))&amp;IF(INDEX('Controle de reservas'!$M$14:$M$2013,BS220)&lt;&gt;"",CHAR(10)&amp;INDEX('Controle de reservas'!$M$14:$M$2013,BS220),IF(OR(INDEX('Controle de reservas'!$L$14:$L$2013,BS220)="Em cobertura",INDEX('Controle de reservas'!$L$14:$L$2013,BS220)="Programado"),CHAR(10)&amp;"SEM LOCAL",""))&amp;IF(INDEX('Controle de reservas'!$N$14:$N$2013,BS220)&lt;&gt;"",CHAR(10)&amp;"Subst.: "&amp;INDEX('Controle de reservas'!$N$14:$N$2013,BS220),"")&amp;IF(AND(ISNUMBER(INDEX('Controle de reservas'!$I$14:$I$2013,BS220)),INDEX('Controle de reservas'!$I$14:$I$2013,BS220)&gt;0,INDEX('Controle de reservas'!$K$14:$K$2013,BS220)&gt;INDEX('Controle de reservas'!$I$14:$I$2013,BS220)),CHAR(10)&amp;"DIVERGÊNCIA DE DATAS","")&amp;IF(INDEX('Controle de reservas'!$P$14:$P$2013,BS220)&lt;&gt;"OK"," !",""))))</f>
      </c>
      <c r="AF220" s="15">
        <f ca="1">IF(OR($AQ220=0,AF$9="",AF$9&lt;$AS220,AND($AT220&lt;&gt;"",AF$9&gt;$AT220)),"",IF(BT220=0,"—",IF(INDEX('Controle de reservas'!$P$14:$P$2013,BT220)="DUPLICIDADE NO DIA","CONFLITO"&amp;IF(INDEX('Controle de reservas'!$M$14:$M$2013,BT220)&lt;&gt;"",CHAR(10)&amp;INDEX('Controle de reservas'!$M$14:$M$2013,BT220),"")&amp;IF(INDEX('Controle de reservas'!$N$14:$N$2013,BT220)&lt;&gt;"",CHAR(10)&amp;"Subst.: "&amp;INDEX('Controle de reservas'!$N$14:$N$2013,BT220),"")&amp;IF(AND(ISNUMBER(INDEX('Controle de reservas'!$I$14:$I$2013,BT220)),INDEX('Controle de reservas'!$I$14:$I$2013,BT220)&gt;0,INDEX('Controle de reservas'!$K$14:$K$2013,BT220)&gt;INDEX('Controle de reservas'!$I$14:$I$2013,BT220)),CHAR(10)&amp;"DIVERGÊNCIA DE DATAS",""),IF(INDEX('Controle de reservas'!$L$14:$L$2013,BT220)="Em cobertura","COV",IF(INDEX('Controle de reservas'!$L$14:$L$2013,BT220)="Disponível","DISP",IF(INDEX('Controle de reservas'!$L$14:$L$2013,BT220)="Não utilizado","NU",IF(INDEX('Controle de reservas'!$L$14:$L$2013,BT220)="Folga","F",IF(INDEX('Controle de reservas'!$L$14:$L$2013,BT220)="Ocorrência","O",IF(INDEX('Controle de reservas'!$L$14:$L$2013,BT220)="Programado","PROG",IF(INDEX('Controle de reservas'!$L$14:$L$2013,BT220)="Disponível no posto","DP","SEM SITUAÇÃO")))))))&amp;IF(INDEX('Controle de reservas'!$M$14:$M$2013,BT220)&lt;&gt;"",CHAR(10)&amp;INDEX('Controle de reservas'!$M$14:$M$2013,BT220),IF(OR(INDEX('Controle de reservas'!$L$14:$L$2013,BT220)="Em cobertura",INDEX('Controle de reservas'!$L$14:$L$2013,BT220)="Programado"),CHAR(10)&amp;"SEM LOCAL",""))&amp;IF(INDEX('Controle de reservas'!$N$14:$N$2013,BT220)&lt;&gt;"",CHAR(10)&amp;"Subst.: "&amp;INDEX('Controle de reservas'!$N$14:$N$2013,BT220),"")&amp;IF(AND(ISNUMBER(INDEX('Controle de reservas'!$I$14:$I$2013,BT220)),INDEX('Controle de reservas'!$I$14:$I$2013,BT220)&gt;0,INDEX('Controle de reservas'!$K$14:$K$2013,BT220)&gt;INDEX('Controle de reservas'!$I$14:$I$2013,BT220)),CHAR(10)&amp;"DIVERGÊNCIA DE DATAS","")&amp;IF(INDEX('Controle de reservas'!$P$14:$P$2013,BT220)&lt;&gt;"OK"," !",""))))</f>
      </c>
      <c r="AG220" s="15">
        <f ca="1">IF(OR($AQ220=0,AG$9="",AG$9&lt;$AS220,AND($AT220&lt;&gt;"",AG$9&gt;$AT220)),"",IF(BU220=0,"—",IF(INDEX('Controle de reservas'!$P$14:$P$2013,BU220)="DUPLICIDADE NO DIA","CONFLITO"&amp;IF(INDEX('Controle de reservas'!$M$14:$M$2013,BU220)&lt;&gt;"",CHAR(10)&amp;INDEX('Controle de reservas'!$M$14:$M$2013,BU220),"")&amp;IF(INDEX('Controle de reservas'!$N$14:$N$2013,BU220)&lt;&gt;"",CHAR(10)&amp;"Subst.: "&amp;INDEX('Controle de reservas'!$N$14:$N$2013,BU220),"")&amp;IF(AND(ISNUMBER(INDEX('Controle de reservas'!$I$14:$I$2013,BU220)),INDEX('Controle de reservas'!$I$14:$I$2013,BU220)&gt;0,INDEX('Controle de reservas'!$K$14:$K$2013,BU220)&gt;INDEX('Controle de reservas'!$I$14:$I$2013,BU220)),CHAR(10)&amp;"DIVERGÊNCIA DE DATAS",""),IF(INDEX('Controle de reservas'!$L$14:$L$2013,BU220)="Em cobertura","COV",IF(INDEX('Controle de reservas'!$L$14:$L$2013,BU220)="Disponível","DISP",IF(INDEX('Controle de reservas'!$L$14:$L$2013,BU220)="Não utilizado","NU",IF(INDEX('Controle de reservas'!$L$14:$L$2013,BU220)="Folga","F",IF(INDEX('Controle de reservas'!$L$14:$L$2013,BU220)="Ocorrência","O",IF(INDEX('Controle de reservas'!$L$14:$L$2013,BU220)="Programado","PROG",IF(INDEX('Controle de reservas'!$L$14:$L$2013,BU220)="Disponível no posto","DP","SEM SITUAÇÃO")))))))&amp;IF(INDEX('Controle de reservas'!$M$14:$M$2013,BU220)&lt;&gt;"",CHAR(10)&amp;INDEX('Controle de reservas'!$M$14:$M$2013,BU220),IF(OR(INDEX('Controle de reservas'!$L$14:$L$2013,BU220)="Em cobertura",INDEX('Controle de reservas'!$L$14:$L$2013,BU220)="Programado"),CHAR(10)&amp;"SEM LOCAL",""))&amp;IF(INDEX('Controle de reservas'!$N$14:$N$2013,BU220)&lt;&gt;"",CHAR(10)&amp;"Subst.: "&amp;INDEX('Controle de reservas'!$N$14:$N$2013,BU220),"")&amp;IF(AND(ISNUMBER(INDEX('Controle de reservas'!$I$14:$I$2013,BU220)),INDEX('Controle de reservas'!$I$14:$I$2013,BU220)&gt;0,INDEX('Controle de reservas'!$K$14:$K$2013,BU220)&gt;INDEX('Controle de reservas'!$I$14:$I$2013,BU220)),CHAR(10)&amp;"DIVERGÊNCIA DE DATAS","")&amp;IF(INDEX('Controle de reservas'!$P$14:$P$2013,BU220)&lt;&gt;"OK"," !",""))))</f>
      </c>
      <c r="AH220" s="15">
        <f ca="1">IF(OR($AQ220=0,AH$9="",AH$9&lt;$AS220,AND($AT220&lt;&gt;"",AH$9&gt;$AT220)),"",IF(BV220=0,"—",IF(INDEX('Controle de reservas'!$P$14:$P$2013,BV220)="DUPLICIDADE NO DIA","CONFLITO"&amp;IF(INDEX('Controle de reservas'!$M$14:$M$2013,BV220)&lt;&gt;"",CHAR(10)&amp;INDEX('Controle de reservas'!$M$14:$M$2013,BV220),"")&amp;IF(INDEX('Controle de reservas'!$N$14:$N$2013,BV220)&lt;&gt;"",CHAR(10)&amp;"Subst.: "&amp;INDEX('Controle de reservas'!$N$14:$N$2013,BV220),"")&amp;IF(AND(ISNUMBER(INDEX('Controle de reservas'!$I$14:$I$2013,BV220)),INDEX('Controle de reservas'!$I$14:$I$2013,BV220)&gt;0,INDEX('Controle de reservas'!$K$14:$K$2013,BV220)&gt;INDEX('Controle de reservas'!$I$14:$I$2013,BV220)),CHAR(10)&amp;"DIVERGÊNCIA DE DATAS",""),IF(INDEX('Controle de reservas'!$L$14:$L$2013,BV220)="Em cobertura","COV",IF(INDEX('Controle de reservas'!$L$14:$L$2013,BV220)="Disponível","DISP",IF(INDEX('Controle de reservas'!$L$14:$L$2013,BV220)="Não utilizado","NU",IF(INDEX('Controle de reservas'!$L$14:$L$2013,BV220)="Folga","F",IF(INDEX('Controle de reservas'!$L$14:$L$2013,BV220)="Ocorrência","O",IF(INDEX('Controle de reservas'!$L$14:$L$2013,BV220)="Programado","PROG",IF(INDEX('Controle de reservas'!$L$14:$L$2013,BV220)="Disponível no posto","DP","SEM SITUAÇÃO")))))))&amp;IF(INDEX('Controle de reservas'!$M$14:$M$2013,BV220)&lt;&gt;"",CHAR(10)&amp;INDEX('Controle de reservas'!$M$14:$M$2013,BV220),IF(OR(INDEX('Controle de reservas'!$L$14:$L$2013,BV220)="Em cobertura",INDEX('Controle de reservas'!$L$14:$L$2013,BV220)="Programado"),CHAR(10)&amp;"SEM LOCAL",""))&amp;IF(INDEX('Controle de reservas'!$N$14:$N$2013,BV220)&lt;&gt;"",CHAR(10)&amp;"Subst.: "&amp;INDEX('Controle de reservas'!$N$14:$N$2013,BV220),"")&amp;IF(AND(ISNUMBER(INDEX('Controle de reservas'!$I$14:$I$2013,BV220)),INDEX('Controle de reservas'!$I$14:$I$2013,BV220)&gt;0,INDEX('Controle de reservas'!$K$14:$K$2013,BV220)&gt;INDEX('Controle de reservas'!$I$14:$I$2013,BV220)),CHAR(10)&amp;"DIVERGÊNCIA DE DATAS","")&amp;IF(INDEX('Controle de reservas'!$P$14:$P$2013,BV220)&lt;&gt;"OK"," !",""))))</f>
      </c>
      <c r="AI220" s="15">
        <f ca="1">IF(OR($AQ220=0,AI$9="",AI$9&lt;$AS220,AND($AT220&lt;&gt;"",AI$9&gt;$AT220)),"",IF(BW220=0,"—",IF(INDEX('Controle de reservas'!$P$14:$P$2013,BW220)="DUPLICIDADE NO DIA","CONFLITO"&amp;IF(INDEX('Controle de reservas'!$M$14:$M$2013,BW220)&lt;&gt;"",CHAR(10)&amp;INDEX('Controle de reservas'!$M$14:$M$2013,BW220),"")&amp;IF(INDEX('Controle de reservas'!$N$14:$N$2013,BW220)&lt;&gt;"",CHAR(10)&amp;"Subst.: "&amp;INDEX('Controle de reservas'!$N$14:$N$2013,BW220),"")&amp;IF(AND(ISNUMBER(INDEX('Controle de reservas'!$I$14:$I$2013,BW220)),INDEX('Controle de reservas'!$I$14:$I$2013,BW220)&gt;0,INDEX('Controle de reservas'!$K$14:$K$2013,BW220)&gt;INDEX('Controle de reservas'!$I$14:$I$2013,BW220)),CHAR(10)&amp;"DIVERGÊNCIA DE DATAS",""),IF(INDEX('Controle de reservas'!$L$14:$L$2013,BW220)="Em cobertura","COV",IF(INDEX('Controle de reservas'!$L$14:$L$2013,BW220)="Disponível","DISP",IF(INDEX('Controle de reservas'!$L$14:$L$2013,BW220)="Não utilizado","NU",IF(INDEX('Controle de reservas'!$L$14:$L$2013,BW220)="Folga","F",IF(INDEX('Controle de reservas'!$L$14:$L$2013,BW220)="Ocorrência","O",IF(INDEX('Controle de reservas'!$L$14:$L$2013,BW220)="Programado","PROG",IF(INDEX('Controle de reservas'!$L$14:$L$2013,BW220)="Disponível no posto","DP","SEM SITUAÇÃO")))))))&amp;IF(INDEX('Controle de reservas'!$M$14:$M$2013,BW220)&lt;&gt;"",CHAR(10)&amp;INDEX('Controle de reservas'!$M$14:$M$2013,BW220),IF(OR(INDEX('Controle de reservas'!$L$14:$L$2013,BW220)="Em cobertura",INDEX('Controle de reservas'!$L$14:$L$2013,BW220)="Programado"),CHAR(10)&amp;"SEM LOCAL",""))&amp;IF(INDEX('Controle de reservas'!$N$14:$N$2013,BW220)&lt;&gt;"",CHAR(10)&amp;"Subst.: "&amp;INDEX('Controle de reservas'!$N$14:$N$2013,BW220),"")&amp;IF(AND(ISNUMBER(INDEX('Controle de reservas'!$I$14:$I$2013,BW220)),INDEX('Controle de reservas'!$I$14:$I$2013,BW220)&gt;0,INDEX('Controle de reservas'!$K$14:$K$2013,BW220)&gt;INDEX('Controle de reservas'!$I$14:$I$2013,BW220)),CHAR(10)&amp;"DIVERGÊNCIA DE DATAS","")&amp;IF(INDEX('Controle de reservas'!$P$14:$P$2013,BW220)&lt;&gt;"OK"," !",""))))</f>
      </c>
      <c r="AJ220" s="15">
        <f ca="1">IF(OR($AQ220=0,AJ$9="",AJ$9&lt;$AS220,AND($AT220&lt;&gt;"",AJ$9&gt;$AT220)),"",IF(BX220=0,"—",IF(INDEX('Controle de reservas'!$P$14:$P$2013,BX220)="DUPLICIDADE NO DIA","CONFLITO"&amp;IF(INDEX('Controle de reservas'!$M$14:$M$2013,BX220)&lt;&gt;"",CHAR(10)&amp;INDEX('Controle de reservas'!$M$14:$M$2013,BX220),"")&amp;IF(INDEX('Controle de reservas'!$N$14:$N$2013,BX220)&lt;&gt;"",CHAR(10)&amp;"Subst.: "&amp;INDEX('Controle de reservas'!$N$14:$N$2013,BX220),"")&amp;IF(AND(ISNUMBER(INDEX('Controle de reservas'!$I$14:$I$2013,BX220)),INDEX('Controle de reservas'!$I$14:$I$2013,BX220)&gt;0,INDEX('Controle de reservas'!$K$14:$K$2013,BX220)&gt;INDEX('Controle de reservas'!$I$14:$I$2013,BX220)),CHAR(10)&amp;"DIVERGÊNCIA DE DATAS",""),IF(INDEX('Controle de reservas'!$L$14:$L$2013,BX220)="Em cobertura","COV",IF(INDEX('Controle de reservas'!$L$14:$L$2013,BX220)="Disponível","DISP",IF(INDEX('Controle de reservas'!$L$14:$L$2013,BX220)="Não utilizado","NU",IF(INDEX('Controle de reservas'!$L$14:$L$2013,BX220)="Folga","F",IF(INDEX('Controle de reservas'!$L$14:$L$2013,BX220)="Ocorrência","O",IF(INDEX('Controle de reservas'!$L$14:$L$2013,BX220)="Programado","PROG",IF(INDEX('Controle de reservas'!$L$14:$L$2013,BX220)="Disponível no posto","DP","SEM SITUAÇÃO")))))))&amp;IF(INDEX('Controle de reservas'!$M$14:$M$2013,BX220)&lt;&gt;"",CHAR(10)&amp;INDEX('Controle de reservas'!$M$14:$M$2013,BX220),IF(OR(INDEX('Controle de reservas'!$L$14:$L$2013,BX220)="Em cobertura",INDEX('Controle de reservas'!$L$14:$L$2013,BX220)="Programado"),CHAR(10)&amp;"SEM LOCAL",""))&amp;IF(INDEX('Controle de reservas'!$N$14:$N$2013,BX220)&lt;&gt;"",CHAR(10)&amp;"Subst.: "&amp;INDEX('Controle de reservas'!$N$14:$N$2013,BX220),"")&amp;IF(AND(ISNUMBER(INDEX('Controle de reservas'!$I$14:$I$2013,BX220)),INDEX('Controle de reservas'!$I$14:$I$2013,BX220)&gt;0,INDEX('Controle de reservas'!$K$14:$K$2013,BX220)&gt;INDEX('Controle de reservas'!$I$14:$I$2013,BX220)),CHAR(10)&amp;"DIVERGÊNCIA DE DATAS","")&amp;IF(INDEX('Controle de reservas'!$P$14:$P$2013,BX220)&lt;&gt;"OK"," !",""))))</f>
      </c>
      <c r="AK220" s="15">
        <f ca="1">IF(OR($AQ220=0,AK$9="",AK$9&lt;$AS220,AND($AT220&lt;&gt;"",AK$9&gt;$AT220)),"",IF(BY220=0,"—",IF(INDEX('Controle de reservas'!$P$14:$P$2013,BY220)="DUPLICIDADE NO DIA","CONFLITO"&amp;IF(INDEX('Controle de reservas'!$M$14:$M$2013,BY220)&lt;&gt;"",CHAR(10)&amp;INDEX('Controle de reservas'!$M$14:$M$2013,BY220),"")&amp;IF(INDEX('Controle de reservas'!$N$14:$N$2013,BY220)&lt;&gt;"",CHAR(10)&amp;"Subst.: "&amp;INDEX('Controle de reservas'!$N$14:$N$2013,BY220),"")&amp;IF(AND(ISNUMBER(INDEX('Controle de reservas'!$I$14:$I$2013,BY220)),INDEX('Controle de reservas'!$I$14:$I$2013,BY220)&gt;0,INDEX('Controle de reservas'!$K$14:$K$2013,BY220)&gt;INDEX('Controle de reservas'!$I$14:$I$2013,BY220)),CHAR(10)&amp;"DIVERGÊNCIA DE DATAS",""),IF(INDEX('Controle de reservas'!$L$14:$L$2013,BY220)="Em cobertura","COV",IF(INDEX('Controle de reservas'!$L$14:$L$2013,BY220)="Disponível","DISP",IF(INDEX('Controle de reservas'!$L$14:$L$2013,BY220)="Não utilizado","NU",IF(INDEX('Controle de reservas'!$L$14:$L$2013,BY220)="Folga","F",IF(INDEX('Controle de reservas'!$L$14:$L$2013,BY220)="Ocorrência","O",IF(INDEX('Controle de reservas'!$L$14:$L$2013,BY220)="Programado","PROG",IF(INDEX('Controle de reservas'!$L$14:$L$2013,BY220)="Disponível no posto","DP","SEM SITUAÇÃO")))))))&amp;IF(INDEX('Controle de reservas'!$M$14:$M$2013,BY220)&lt;&gt;"",CHAR(10)&amp;INDEX('Controle de reservas'!$M$14:$M$2013,BY220),IF(OR(INDEX('Controle de reservas'!$L$14:$L$2013,BY220)="Em cobertura",INDEX('Controle de reservas'!$L$14:$L$2013,BY220)="Programado"),CHAR(10)&amp;"SEM LOCAL",""))&amp;IF(INDEX('Controle de reservas'!$N$14:$N$2013,BY220)&lt;&gt;"",CHAR(10)&amp;"Subst.: "&amp;INDEX('Controle de reservas'!$N$14:$N$2013,BY220),"")&amp;IF(AND(ISNUMBER(INDEX('Controle de reservas'!$I$14:$I$2013,BY220)),INDEX('Controle de reservas'!$I$14:$I$2013,BY220)&gt;0,INDEX('Controle de reservas'!$K$14:$K$2013,BY220)&gt;INDEX('Controle de reservas'!$I$14:$I$2013,BY220)),CHAR(10)&amp;"DIVERGÊNCIA DE DATAS","")&amp;IF(INDEX('Controle de reservas'!$P$14:$P$2013,BY220)&lt;&gt;"OK"," !",""))))</f>
      </c>
      <c r="AL220" s="14">
        <f t="shared" ca="1" si="13"/>
      </c>
      <c r="AM220" s="14">
        <f t="shared" ca="1" si="14"/>
      </c>
      <c r="AN220" s="14">
        <f t="shared" ca="1" si="15"/>
      </c>
      <c r="AO220" s="14">
        <f t="shared" ca="1" si="16"/>
      </c>
      <c r="AP220" s="14">
        <f ca="1">IF($AQ220=0,"",INDEX('Controle de reservas'!$O$14:$O$2013,$AQ220))</f>
      </c>
      <c r="AQ220">
        <f ca="1">IFERROR(MATCH(ROW()-9,'Controle de reservas'!$S$14:$S$2013,0),0)</f>
      </c>
      <c r="AR220">
        <f ca="1">IF($AQ220=0,"",INDEX('Controle de reservas'!$Q$14:$Q$2013,$AQ220))</f>
      </c>
      <c r="AS220">
        <f ca="1">IF($AQ220=0,"",INDEX('Controle de reservas'!$H$14:$H$2013,$AQ220))</f>
      </c>
      <c r="AT220">
        <f ca="1">IF($AQ220=0,"",IF(INDEX('Controle de reservas'!$J$14:$J$2013,$AQ220)=0,"",INDEX('Controle de reservas'!$J$14:$J$2013,$AQ220)))</f>
      </c>
      <c r="AU220">
        <f ca="1">IF(OR($AQ220=0,G$9=""),0,IFERROR(MATCH($AR220&amp;"|"&amp;TEXT(G$9,"yyyymmdd"),'Controle de reservas'!$T$14:$T$2013,0),0))</f>
      </c>
      <c r="AV220">
        <f ca="1">IF(OR($AQ220=0,H$9=""),0,IFERROR(MATCH($AR220&amp;"|"&amp;TEXT(H$9,"yyyymmdd"),'Controle de reservas'!$T$14:$T$2013,0),0))</f>
      </c>
      <c r="AW220">
        <f ca="1">IF(OR($AQ220=0,I$9=""),0,IFERROR(MATCH($AR220&amp;"|"&amp;TEXT(I$9,"yyyymmdd"),'Controle de reservas'!$T$14:$T$2013,0),0))</f>
      </c>
      <c r="AX220">
        <f ca="1">IF(OR($AQ220=0,J$9=""),0,IFERROR(MATCH($AR220&amp;"|"&amp;TEXT(J$9,"yyyymmdd"),'Controle de reservas'!$T$14:$T$2013,0),0))</f>
      </c>
      <c r="AY220">
        <f ca="1">IF(OR($AQ220=0,K$9=""),0,IFERROR(MATCH($AR220&amp;"|"&amp;TEXT(K$9,"yyyymmdd"),'Controle de reservas'!$T$14:$T$2013,0),0))</f>
      </c>
      <c r="AZ220">
        <f ca="1">IF(OR($AQ220=0,L$9=""),0,IFERROR(MATCH($AR220&amp;"|"&amp;TEXT(L$9,"yyyymmdd"),'Controle de reservas'!$T$14:$T$2013,0),0))</f>
      </c>
      <c r="BA220">
        <f ca="1">IF(OR($AQ220=0,M$9=""),0,IFERROR(MATCH($AR220&amp;"|"&amp;TEXT(M$9,"yyyymmdd"),'Controle de reservas'!$T$14:$T$2013,0),0))</f>
      </c>
      <c r="BB220">
        <f ca="1">IF(OR($AQ220=0,N$9=""),0,IFERROR(MATCH($AR220&amp;"|"&amp;TEXT(N$9,"yyyymmdd"),'Controle de reservas'!$T$14:$T$2013,0),0))</f>
      </c>
      <c r="BC220">
        <f ca="1">IF(OR($AQ220=0,O$9=""),0,IFERROR(MATCH($AR220&amp;"|"&amp;TEXT(O$9,"yyyymmdd"),'Controle de reservas'!$T$14:$T$2013,0),0))</f>
      </c>
      <c r="BD220">
        <f ca="1">IF(OR($AQ220=0,P$9=""),0,IFERROR(MATCH($AR220&amp;"|"&amp;TEXT(P$9,"yyyymmdd"),'Controle de reservas'!$T$14:$T$2013,0),0))</f>
      </c>
      <c r="BE220">
        <f ca="1">IF(OR($AQ220=0,Q$9=""),0,IFERROR(MATCH($AR220&amp;"|"&amp;TEXT(Q$9,"yyyymmdd"),'Controle de reservas'!$T$14:$T$2013,0),0))</f>
      </c>
      <c r="BF220">
        <f ca="1">IF(OR($AQ220=0,R$9=""),0,IFERROR(MATCH($AR220&amp;"|"&amp;TEXT(R$9,"yyyymmdd"),'Controle de reservas'!$T$14:$T$2013,0),0))</f>
      </c>
      <c r="BG220">
        <f ca="1">IF(OR($AQ220=0,S$9=""),0,IFERROR(MATCH($AR220&amp;"|"&amp;TEXT(S$9,"yyyymmdd"),'Controle de reservas'!$T$14:$T$2013,0),0))</f>
      </c>
      <c r="BH220">
        <f ca="1">IF(OR($AQ220=0,T$9=""),0,IFERROR(MATCH($AR220&amp;"|"&amp;TEXT(T$9,"yyyymmdd"),'Controle de reservas'!$T$14:$T$2013,0),0))</f>
      </c>
      <c r="BI220">
        <f ca="1">IF(OR($AQ220=0,U$9=""),0,IFERROR(MATCH($AR220&amp;"|"&amp;TEXT(U$9,"yyyymmdd"),'Controle de reservas'!$T$14:$T$2013,0),0))</f>
      </c>
      <c r="BJ220">
        <f ca="1">IF(OR($AQ220=0,V$9=""),0,IFERROR(MATCH($AR220&amp;"|"&amp;TEXT(V$9,"yyyymmdd"),'Controle de reservas'!$T$14:$T$2013,0),0))</f>
      </c>
      <c r="BK220">
        <f ca="1">IF(OR($AQ220=0,W$9=""),0,IFERROR(MATCH($AR220&amp;"|"&amp;TEXT(W$9,"yyyymmdd"),'Controle de reservas'!$T$14:$T$2013,0),0))</f>
      </c>
      <c r="BL220">
        <f ca="1">IF(OR($AQ220=0,X$9=""),0,IFERROR(MATCH($AR220&amp;"|"&amp;TEXT(X$9,"yyyymmdd"),'Controle de reservas'!$T$14:$T$2013,0),0))</f>
      </c>
      <c r="BM220">
        <f ca="1">IF(OR($AQ220=0,Y$9=""),0,IFERROR(MATCH($AR220&amp;"|"&amp;TEXT(Y$9,"yyyymmdd"),'Controle de reservas'!$T$14:$T$2013,0),0))</f>
      </c>
      <c r="BN220">
        <f ca="1">IF(OR($AQ220=0,Z$9=""),0,IFERROR(MATCH($AR220&amp;"|"&amp;TEXT(Z$9,"yyyymmdd"),'Controle de reservas'!$T$14:$T$2013,0),0))</f>
      </c>
      <c r="BO220">
        <f ca="1">IF(OR($AQ220=0,AA$9=""),0,IFERROR(MATCH($AR220&amp;"|"&amp;TEXT(AA$9,"yyyymmdd"),'Controle de reservas'!$T$14:$T$2013,0),0))</f>
      </c>
      <c r="BP220">
        <f ca="1">IF(OR($AQ220=0,AB$9=""),0,IFERROR(MATCH($AR220&amp;"|"&amp;TEXT(AB$9,"yyyymmdd"),'Controle de reservas'!$T$14:$T$2013,0),0))</f>
      </c>
      <c r="BQ220">
        <f ca="1">IF(OR($AQ220=0,AC$9=""),0,IFERROR(MATCH($AR220&amp;"|"&amp;TEXT(AC$9,"yyyymmdd"),'Controle de reservas'!$T$14:$T$2013,0),0))</f>
      </c>
      <c r="BR220">
        <f ca="1">IF(OR($AQ220=0,AD$9=""),0,IFERROR(MATCH($AR220&amp;"|"&amp;TEXT(AD$9,"yyyymmdd"),'Controle de reservas'!$T$14:$T$2013,0),0))</f>
      </c>
      <c r="BS220">
        <f ca="1">IF(OR($AQ220=0,AE$9=""),0,IFERROR(MATCH($AR220&amp;"|"&amp;TEXT(AE$9,"yyyymmdd"),'Controle de reservas'!$T$14:$T$2013,0),0))</f>
      </c>
      <c r="BT220">
        <f ca="1">IF(OR($AQ220=0,AF$9=""),0,IFERROR(MATCH($AR220&amp;"|"&amp;TEXT(AF$9,"yyyymmdd"),'Controle de reservas'!$T$14:$T$2013,0),0))</f>
      </c>
      <c r="BU220">
        <f ca="1">IF(OR($AQ220=0,AG$9=""),0,IFERROR(MATCH($AR220&amp;"|"&amp;TEXT(AG$9,"yyyymmdd"),'Controle de reservas'!$T$14:$T$2013,0),0))</f>
      </c>
      <c r="BV220">
        <f ca="1">IF(OR($AQ220=0,AH$9=""),0,IFERROR(MATCH($AR220&amp;"|"&amp;TEXT(AH$9,"yyyymmdd"),'Controle de reservas'!$T$14:$T$2013,0),0))</f>
      </c>
      <c r="BW220">
        <f ca="1">IF(OR($AQ220=0,AI$9=""),0,IFERROR(MATCH($AR220&amp;"|"&amp;TEXT(AI$9,"yyyymmdd"),'Controle de reservas'!$T$14:$T$2013,0),0))</f>
      </c>
      <c r="BX220">
        <f ca="1">IF(OR($AQ220=0,AJ$9=""),0,IFERROR(MATCH($AR220&amp;"|"&amp;TEXT(AJ$9,"yyyymmdd"),'Controle de reservas'!$T$14:$T$2013,0),0))</f>
      </c>
      <c r="BY220">
        <f ca="1">IF(OR($AQ220=0,AK$9=""),0,IFERROR(MATCH($AR220&amp;"|"&amp;TEXT(AK$9,"yyyymmdd"),'Controle de reservas'!$T$14:$T$2013,0),0))</f>
      </c>
    </row>
    <row r="221" spans="1:77" ht="105" customHeight="1" x14ac:dyDescent="0.25">
      <c r="A221" s="16">
        <f ca="1">IF($AQ221=0,"",INDEX('Controle de reservas'!$A$14:$A$2013,$AQ221))</f>
      </c>
      <c r="B221" s="16">
        <f ca="1">IF($AQ221=0,"",INDEX('Controle de reservas'!$B$14:$B$2013,$AQ221))</f>
      </c>
      <c r="C221" s="16">
        <f ca="1">IF($AQ221=0,"",INDEX('Controle de reservas'!$C$14:$C$2013,$AQ221))</f>
      </c>
      <c r="D221" s="16">
        <f ca="1">IF($AQ221=0,"",INDEX('Controle de reservas'!$D$14:$D$2013,$AQ221))</f>
      </c>
      <c r="E221" s="16">
        <f ca="1">IF($AQ221=0,"",INDEX('Controle de reservas'!$E$14:$E$2013,$AQ221))</f>
      </c>
      <c r="F221" s="16">
        <f ca="1">IF($AQ221=0,"",INDEX('Controle de reservas'!$F$14:$F$2013,$AQ221))</f>
      </c>
      <c r="G221" s="17">
        <f ca="1">IF(OR($AQ221=0,G$9="",G$9&lt;$AS221,AND($AT221&lt;&gt;"",G$9&gt;$AT221)),"",IF(AU221=0,"—",IF(INDEX('Controle de reservas'!$P$14:$P$2013,AU221)="DUPLICIDADE NO DIA","CONFLITO"&amp;IF(INDEX('Controle de reservas'!$M$14:$M$2013,AU221)&lt;&gt;"",CHAR(10)&amp;INDEX('Controle de reservas'!$M$14:$M$2013,AU221),"")&amp;IF(INDEX('Controle de reservas'!$N$14:$N$2013,AU221)&lt;&gt;"",CHAR(10)&amp;"Subst.: "&amp;INDEX('Controle de reservas'!$N$14:$N$2013,AU221),"")&amp;IF(AND(ISNUMBER(INDEX('Controle de reservas'!$I$14:$I$2013,AU221)),INDEX('Controle de reservas'!$I$14:$I$2013,AU221)&gt;0,INDEX('Controle de reservas'!$K$14:$K$2013,AU221)&gt;INDEX('Controle de reservas'!$I$14:$I$2013,AU221)),CHAR(10)&amp;"DIVERGÊNCIA DE DATAS",""),IF(INDEX('Controle de reservas'!$L$14:$L$2013,AU221)="Em cobertura","COV",IF(INDEX('Controle de reservas'!$L$14:$L$2013,AU221)="Disponível","DISP",IF(INDEX('Controle de reservas'!$L$14:$L$2013,AU221)="Não utilizado","NU",IF(INDEX('Controle de reservas'!$L$14:$L$2013,AU221)="Folga","F",IF(INDEX('Controle de reservas'!$L$14:$L$2013,AU221)="Ocorrência","O",IF(INDEX('Controle de reservas'!$L$14:$L$2013,AU221)="Programado","PROG",IF(INDEX('Controle de reservas'!$L$14:$L$2013,AU221)="Disponível no posto","DP","SEM SITUAÇÃO")))))))&amp;IF(INDEX('Controle de reservas'!$M$14:$M$2013,AU221)&lt;&gt;"",CHAR(10)&amp;INDEX('Controle de reservas'!$M$14:$M$2013,AU221),IF(OR(INDEX('Controle de reservas'!$L$14:$L$2013,AU221)="Em cobertura",INDEX('Controle de reservas'!$L$14:$L$2013,AU221)="Programado"),CHAR(10)&amp;"SEM LOCAL",""))&amp;IF(INDEX('Controle de reservas'!$N$14:$N$2013,AU221)&lt;&gt;"",CHAR(10)&amp;"Subst.: "&amp;INDEX('Controle de reservas'!$N$14:$N$2013,AU221),"")&amp;IF(AND(ISNUMBER(INDEX('Controle de reservas'!$I$14:$I$2013,AU221)),INDEX('Controle de reservas'!$I$14:$I$2013,AU221)&gt;0,INDEX('Controle de reservas'!$K$14:$K$2013,AU221)&gt;INDEX('Controle de reservas'!$I$14:$I$2013,AU221)),CHAR(10)&amp;"DIVERGÊNCIA DE DATAS","")&amp;IF(INDEX('Controle de reservas'!$P$14:$P$2013,AU221)&lt;&gt;"OK"," !",""))))</f>
      </c>
      <c r="H221" s="17">
        <f ca="1">IF(OR($AQ221=0,H$9="",H$9&lt;$AS221,AND($AT221&lt;&gt;"",H$9&gt;$AT221)),"",IF(AV221=0,"—",IF(INDEX('Controle de reservas'!$P$14:$P$2013,AV221)="DUPLICIDADE NO DIA","CONFLITO"&amp;IF(INDEX('Controle de reservas'!$M$14:$M$2013,AV221)&lt;&gt;"",CHAR(10)&amp;INDEX('Controle de reservas'!$M$14:$M$2013,AV221),"")&amp;IF(INDEX('Controle de reservas'!$N$14:$N$2013,AV221)&lt;&gt;"",CHAR(10)&amp;"Subst.: "&amp;INDEX('Controle de reservas'!$N$14:$N$2013,AV221),"")&amp;IF(AND(ISNUMBER(INDEX('Controle de reservas'!$I$14:$I$2013,AV221)),INDEX('Controle de reservas'!$I$14:$I$2013,AV221)&gt;0,INDEX('Controle de reservas'!$K$14:$K$2013,AV221)&gt;INDEX('Controle de reservas'!$I$14:$I$2013,AV221)),CHAR(10)&amp;"DIVERGÊNCIA DE DATAS",""),IF(INDEX('Controle de reservas'!$L$14:$L$2013,AV221)="Em cobertura","COV",IF(INDEX('Controle de reservas'!$L$14:$L$2013,AV221)="Disponível","DISP",IF(INDEX('Controle de reservas'!$L$14:$L$2013,AV221)="Não utilizado","NU",IF(INDEX('Controle de reservas'!$L$14:$L$2013,AV221)="Folga","F",IF(INDEX('Controle de reservas'!$L$14:$L$2013,AV221)="Ocorrência","O",IF(INDEX('Controle de reservas'!$L$14:$L$2013,AV221)="Programado","PROG",IF(INDEX('Controle de reservas'!$L$14:$L$2013,AV221)="Disponível no posto","DP","SEM SITUAÇÃO")))))))&amp;IF(INDEX('Controle de reservas'!$M$14:$M$2013,AV221)&lt;&gt;"",CHAR(10)&amp;INDEX('Controle de reservas'!$M$14:$M$2013,AV221),IF(OR(INDEX('Controle de reservas'!$L$14:$L$2013,AV221)="Em cobertura",INDEX('Controle de reservas'!$L$14:$L$2013,AV221)="Programado"),CHAR(10)&amp;"SEM LOCAL",""))&amp;IF(INDEX('Controle de reservas'!$N$14:$N$2013,AV221)&lt;&gt;"",CHAR(10)&amp;"Subst.: "&amp;INDEX('Controle de reservas'!$N$14:$N$2013,AV221),"")&amp;IF(AND(ISNUMBER(INDEX('Controle de reservas'!$I$14:$I$2013,AV221)),INDEX('Controle de reservas'!$I$14:$I$2013,AV221)&gt;0,INDEX('Controle de reservas'!$K$14:$K$2013,AV221)&gt;INDEX('Controle de reservas'!$I$14:$I$2013,AV221)),CHAR(10)&amp;"DIVERGÊNCIA DE DATAS","")&amp;IF(INDEX('Controle de reservas'!$P$14:$P$2013,AV221)&lt;&gt;"OK"," !",""))))</f>
      </c>
      <c r="I221" s="17">
        <f ca="1">IF(OR($AQ221=0,I$9="",I$9&lt;$AS221,AND($AT221&lt;&gt;"",I$9&gt;$AT221)),"",IF(AW221=0,"—",IF(INDEX('Controle de reservas'!$P$14:$P$2013,AW221)="DUPLICIDADE NO DIA","CONFLITO"&amp;IF(INDEX('Controle de reservas'!$M$14:$M$2013,AW221)&lt;&gt;"",CHAR(10)&amp;INDEX('Controle de reservas'!$M$14:$M$2013,AW221),"")&amp;IF(INDEX('Controle de reservas'!$N$14:$N$2013,AW221)&lt;&gt;"",CHAR(10)&amp;"Subst.: "&amp;INDEX('Controle de reservas'!$N$14:$N$2013,AW221),"")&amp;IF(AND(ISNUMBER(INDEX('Controle de reservas'!$I$14:$I$2013,AW221)),INDEX('Controle de reservas'!$I$14:$I$2013,AW221)&gt;0,INDEX('Controle de reservas'!$K$14:$K$2013,AW221)&gt;INDEX('Controle de reservas'!$I$14:$I$2013,AW221)),CHAR(10)&amp;"DIVERGÊNCIA DE DATAS",""),IF(INDEX('Controle de reservas'!$L$14:$L$2013,AW221)="Em cobertura","COV",IF(INDEX('Controle de reservas'!$L$14:$L$2013,AW221)="Disponível","DISP",IF(INDEX('Controle de reservas'!$L$14:$L$2013,AW221)="Não utilizado","NU",IF(INDEX('Controle de reservas'!$L$14:$L$2013,AW221)="Folga","F",IF(INDEX('Controle de reservas'!$L$14:$L$2013,AW221)="Ocorrência","O",IF(INDEX('Controle de reservas'!$L$14:$L$2013,AW221)="Programado","PROG",IF(INDEX('Controle de reservas'!$L$14:$L$2013,AW221)="Disponível no posto","DP","SEM SITUAÇÃO")))))))&amp;IF(INDEX('Controle de reservas'!$M$14:$M$2013,AW221)&lt;&gt;"",CHAR(10)&amp;INDEX('Controle de reservas'!$M$14:$M$2013,AW221),IF(OR(INDEX('Controle de reservas'!$L$14:$L$2013,AW221)="Em cobertura",INDEX('Controle de reservas'!$L$14:$L$2013,AW221)="Programado"),CHAR(10)&amp;"SEM LOCAL",""))&amp;IF(INDEX('Controle de reservas'!$N$14:$N$2013,AW221)&lt;&gt;"",CHAR(10)&amp;"Subst.: "&amp;INDEX('Controle de reservas'!$N$14:$N$2013,AW221),"")&amp;IF(AND(ISNUMBER(INDEX('Controle de reservas'!$I$14:$I$2013,AW221)),INDEX('Controle de reservas'!$I$14:$I$2013,AW221)&gt;0,INDEX('Controle de reservas'!$K$14:$K$2013,AW221)&gt;INDEX('Controle de reservas'!$I$14:$I$2013,AW221)),CHAR(10)&amp;"DIVERGÊNCIA DE DATAS","")&amp;IF(INDEX('Controle de reservas'!$P$14:$P$2013,AW221)&lt;&gt;"OK"," !",""))))</f>
      </c>
      <c r="J221" s="17">
        <f ca="1">IF(OR($AQ221=0,J$9="",J$9&lt;$AS221,AND($AT221&lt;&gt;"",J$9&gt;$AT221)),"",IF(AX221=0,"—",IF(INDEX('Controle de reservas'!$P$14:$P$2013,AX221)="DUPLICIDADE NO DIA","CONFLITO"&amp;IF(INDEX('Controle de reservas'!$M$14:$M$2013,AX221)&lt;&gt;"",CHAR(10)&amp;INDEX('Controle de reservas'!$M$14:$M$2013,AX221),"")&amp;IF(INDEX('Controle de reservas'!$N$14:$N$2013,AX221)&lt;&gt;"",CHAR(10)&amp;"Subst.: "&amp;INDEX('Controle de reservas'!$N$14:$N$2013,AX221),"")&amp;IF(AND(ISNUMBER(INDEX('Controle de reservas'!$I$14:$I$2013,AX221)),INDEX('Controle de reservas'!$I$14:$I$2013,AX221)&gt;0,INDEX('Controle de reservas'!$K$14:$K$2013,AX221)&gt;INDEX('Controle de reservas'!$I$14:$I$2013,AX221)),CHAR(10)&amp;"DIVERGÊNCIA DE DATAS",""),IF(INDEX('Controle de reservas'!$L$14:$L$2013,AX221)="Em cobertura","COV",IF(INDEX('Controle de reservas'!$L$14:$L$2013,AX221)="Disponível","DISP",IF(INDEX('Controle de reservas'!$L$14:$L$2013,AX221)="Não utilizado","NU",IF(INDEX('Controle de reservas'!$L$14:$L$2013,AX221)="Folga","F",IF(INDEX('Controle de reservas'!$L$14:$L$2013,AX221)="Ocorrência","O",IF(INDEX('Controle de reservas'!$L$14:$L$2013,AX221)="Programado","PROG",IF(INDEX('Controle de reservas'!$L$14:$L$2013,AX221)="Disponível no posto","DP","SEM SITUAÇÃO")))))))&amp;IF(INDEX('Controle de reservas'!$M$14:$M$2013,AX221)&lt;&gt;"",CHAR(10)&amp;INDEX('Controle de reservas'!$M$14:$M$2013,AX221),IF(OR(INDEX('Controle de reservas'!$L$14:$L$2013,AX221)="Em cobertura",INDEX('Controle de reservas'!$L$14:$L$2013,AX221)="Programado"),CHAR(10)&amp;"SEM LOCAL",""))&amp;IF(INDEX('Controle de reservas'!$N$14:$N$2013,AX221)&lt;&gt;"",CHAR(10)&amp;"Subst.: "&amp;INDEX('Controle de reservas'!$N$14:$N$2013,AX221),"")&amp;IF(AND(ISNUMBER(INDEX('Controle de reservas'!$I$14:$I$2013,AX221)),INDEX('Controle de reservas'!$I$14:$I$2013,AX221)&gt;0,INDEX('Controle de reservas'!$K$14:$K$2013,AX221)&gt;INDEX('Controle de reservas'!$I$14:$I$2013,AX221)),CHAR(10)&amp;"DIVERGÊNCIA DE DATAS","")&amp;IF(INDEX('Controle de reservas'!$P$14:$P$2013,AX221)&lt;&gt;"OK"," !",""))))</f>
      </c>
      <c r="K221" s="17">
        <f ca="1">IF(OR($AQ221=0,K$9="",K$9&lt;$AS221,AND($AT221&lt;&gt;"",K$9&gt;$AT221)),"",IF(AY221=0,"—",IF(INDEX('Controle de reservas'!$P$14:$P$2013,AY221)="DUPLICIDADE NO DIA","CONFLITO"&amp;IF(INDEX('Controle de reservas'!$M$14:$M$2013,AY221)&lt;&gt;"",CHAR(10)&amp;INDEX('Controle de reservas'!$M$14:$M$2013,AY221),"")&amp;IF(INDEX('Controle de reservas'!$N$14:$N$2013,AY221)&lt;&gt;"",CHAR(10)&amp;"Subst.: "&amp;INDEX('Controle de reservas'!$N$14:$N$2013,AY221),"")&amp;IF(AND(ISNUMBER(INDEX('Controle de reservas'!$I$14:$I$2013,AY221)),INDEX('Controle de reservas'!$I$14:$I$2013,AY221)&gt;0,INDEX('Controle de reservas'!$K$14:$K$2013,AY221)&gt;INDEX('Controle de reservas'!$I$14:$I$2013,AY221)),CHAR(10)&amp;"DIVERGÊNCIA DE DATAS",""),IF(INDEX('Controle de reservas'!$L$14:$L$2013,AY221)="Em cobertura","COV",IF(INDEX('Controle de reservas'!$L$14:$L$2013,AY221)="Disponível","DISP",IF(INDEX('Controle de reservas'!$L$14:$L$2013,AY221)="Não utilizado","NU",IF(INDEX('Controle de reservas'!$L$14:$L$2013,AY221)="Folga","F",IF(INDEX('Controle de reservas'!$L$14:$L$2013,AY221)="Ocorrência","O",IF(INDEX('Controle de reservas'!$L$14:$L$2013,AY221)="Programado","PROG",IF(INDEX('Controle de reservas'!$L$14:$L$2013,AY221)="Disponível no posto","DP","SEM SITUAÇÃO")))))))&amp;IF(INDEX('Controle de reservas'!$M$14:$M$2013,AY221)&lt;&gt;"",CHAR(10)&amp;INDEX('Controle de reservas'!$M$14:$M$2013,AY221),IF(OR(INDEX('Controle de reservas'!$L$14:$L$2013,AY221)="Em cobertura",INDEX('Controle de reservas'!$L$14:$L$2013,AY221)="Programado"),CHAR(10)&amp;"SEM LOCAL",""))&amp;IF(INDEX('Controle de reservas'!$N$14:$N$2013,AY221)&lt;&gt;"",CHAR(10)&amp;"Subst.: "&amp;INDEX('Controle de reservas'!$N$14:$N$2013,AY221),"")&amp;IF(AND(ISNUMBER(INDEX('Controle de reservas'!$I$14:$I$2013,AY221)),INDEX('Controle de reservas'!$I$14:$I$2013,AY221)&gt;0,INDEX('Controle de reservas'!$K$14:$K$2013,AY221)&gt;INDEX('Controle de reservas'!$I$14:$I$2013,AY221)),CHAR(10)&amp;"DIVERGÊNCIA DE DATAS","")&amp;IF(INDEX('Controle de reservas'!$P$14:$P$2013,AY221)&lt;&gt;"OK"," !",""))))</f>
      </c>
      <c r="L221" s="17">
        <f ca="1">IF(OR($AQ221=0,L$9="",L$9&lt;$AS221,AND($AT221&lt;&gt;"",L$9&gt;$AT221)),"",IF(AZ221=0,"—",IF(INDEX('Controle de reservas'!$P$14:$P$2013,AZ221)="DUPLICIDADE NO DIA","CONFLITO"&amp;IF(INDEX('Controle de reservas'!$M$14:$M$2013,AZ221)&lt;&gt;"",CHAR(10)&amp;INDEX('Controle de reservas'!$M$14:$M$2013,AZ221),"")&amp;IF(INDEX('Controle de reservas'!$N$14:$N$2013,AZ221)&lt;&gt;"",CHAR(10)&amp;"Subst.: "&amp;INDEX('Controle de reservas'!$N$14:$N$2013,AZ221),"")&amp;IF(AND(ISNUMBER(INDEX('Controle de reservas'!$I$14:$I$2013,AZ221)),INDEX('Controle de reservas'!$I$14:$I$2013,AZ221)&gt;0,INDEX('Controle de reservas'!$K$14:$K$2013,AZ221)&gt;INDEX('Controle de reservas'!$I$14:$I$2013,AZ221)),CHAR(10)&amp;"DIVERGÊNCIA DE DATAS",""),IF(INDEX('Controle de reservas'!$L$14:$L$2013,AZ221)="Em cobertura","COV",IF(INDEX('Controle de reservas'!$L$14:$L$2013,AZ221)="Disponível","DISP",IF(INDEX('Controle de reservas'!$L$14:$L$2013,AZ221)="Não utilizado","NU",IF(INDEX('Controle de reservas'!$L$14:$L$2013,AZ221)="Folga","F",IF(INDEX('Controle de reservas'!$L$14:$L$2013,AZ221)="Ocorrência","O",IF(INDEX('Controle de reservas'!$L$14:$L$2013,AZ221)="Programado","PROG",IF(INDEX('Controle de reservas'!$L$14:$L$2013,AZ221)="Disponível no posto","DP","SEM SITUAÇÃO")))))))&amp;IF(INDEX('Controle de reservas'!$M$14:$M$2013,AZ221)&lt;&gt;"",CHAR(10)&amp;INDEX('Controle de reservas'!$M$14:$M$2013,AZ221),IF(OR(INDEX('Controle de reservas'!$L$14:$L$2013,AZ221)="Em cobertura",INDEX('Controle de reservas'!$L$14:$L$2013,AZ221)="Programado"),CHAR(10)&amp;"SEM LOCAL",""))&amp;IF(INDEX('Controle de reservas'!$N$14:$N$2013,AZ221)&lt;&gt;"",CHAR(10)&amp;"Subst.: "&amp;INDEX('Controle de reservas'!$N$14:$N$2013,AZ221),"")&amp;IF(AND(ISNUMBER(INDEX('Controle de reservas'!$I$14:$I$2013,AZ221)),INDEX('Controle de reservas'!$I$14:$I$2013,AZ221)&gt;0,INDEX('Controle de reservas'!$K$14:$K$2013,AZ221)&gt;INDEX('Controle de reservas'!$I$14:$I$2013,AZ221)),CHAR(10)&amp;"DIVERGÊNCIA DE DATAS","")&amp;IF(INDEX('Controle de reservas'!$P$14:$P$2013,AZ221)&lt;&gt;"OK"," !",""))))</f>
      </c>
      <c r="M221" s="17">
        <f ca="1">IF(OR($AQ221=0,M$9="",M$9&lt;$AS221,AND($AT221&lt;&gt;"",M$9&gt;$AT221)),"",IF(BA221=0,"—",IF(INDEX('Controle de reservas'!$P$14:$P$2013,BA221)="DUPLICIDADE NO DIA","CONFLITO"&amp;IF(INDEX('Controle de reservas'!$M$14:$M$2013,BA221)&lt;&gt;"",CHAR(10)&amp;INDEX('Controle de reservas'!$M$14:$M$2013,BA221),"")&amp;IF(INDEX('Controle de reservas'!$N$14:$N$2013,BA221)&lt;&gt;"",CHAR(10)&amp;"Subst.: "&amp;INDEX('Controle de reservas'!$N$14:$N$2013,BA221),"")&amp;IF(AND(ISNUMBER(INDEX('Controle de reservas'!$I$14:$I$2013,BA221)),INDEX('Controle de reservas'!$I$14:$I$2013,BA221)&gt;0,INDEX('Controle de reservas'!$K$14:$K$2013,BA221)&gt;INDEX('Controle de reservas'!$I$14:$I$2013,BA221)),CHAR(10)&amp;"DIVERGÊNCIA DE DATAS",""),IF(INDEX('Controle de reservas'!$L$14:$L$2013,BA221)="Em cobertura","COV",IF(INDEX('Controle de reservas'!$L$14:$L$2013,BA221)="Disponível","DISP",IF(INDEX('Controle de reservas'!$L$14:$L$2013,BA221)="Não utilizado","NU",IF(INDEX('Controle de reservas'!$L$14:$L$2013,BA221)="Folga","F",IF(INDEX('Controle de reservas'!$L$14:$L$2013,BA221)="Ocorrência","O",IF(INDEX('Controle de reservas'!$L$14:$L$2013,BA221)="Programado","PROG",IF(INDEX('Controle de reservas'!$L$14:$L$2013,BA221)="Disponível no posto","DP","SEM SITUAÇÃO")))))))&amp;IF(INDEX('Controle de reservas'!$M$14:$M$2013,BA221)&lt;&gt;"",CHAR(10)&amp;INDEX('Controle de reservas'!$M$14:$M$2013,BA221),IF(OR(INDEX('Controle de reservas'!$L$14:$L$2013,BA221)="Em cobertura",INDEX('Controle de reservas'!$L$14:$L$2013,BA221)="Programado"),CHAR(10)&amp;"SEM LOCAL",""))&amp;IF(INDEX('Controle de reservas'!$N$14:$N$2013,BA221)&lt;&gt;"",CHAR(10)&amp;"Subst.: "&amp;INDEX('Controle de reservas'!$N$14:$N$2013,BA221),"")&amp;IF(AND(ISNUMBER(INDEX('Controle de reservas'!$I$14:$I$2013,BA221)),INDEX('Controle de reservas'!$I$14:$I$2013,BA221)&gt;0,INDEX('Controle de reservas'!$K$14:$K$2013,BA221)&gt;INDEX('Controle de reservas'!$I$14:$I$2013,BA221)),CHAR(10)&amp;"DIVERGÊNCIA DE DATAS","")&amp;IF(INDEX('Controle de reservas'!$P$14:$P$2013,BA221)&lt;&gt;"OK"," !",""))))</f>
      </c>
      <c r="N221" s="17">
        <f ca="1">IF(OR($AQ221=0,N$9="",N$9&lt;$AS221,AND($AT221&lt;&gt;"",N$9&gt;$AT221)),"",IF(BB221=0,"—",IF(INDEX('Controle de reservas'!$P$14:$P$2013,BB221)="DUPLICIDADE NO DIA","CONFLITO"&amp;IF(INDEX('Controle de reservas'!$M$14:$M$2013,BB221)&lt;&gt;"",CHAR(10)&amp;INDEX('Controle de reservas'!$M$14:$M$2013,BB221),"")&amp;IF(INDEX('Controle de reservas'!$N$14:$N$2013,BB221)&lt;&gt;"",CHAR(10)&amp;"Subst.: "&amp;INDEX('Controle de reservas'!$N$14:$N$2013,BB221),"")&amp;IF(AND(ISNUMBER(INDEX('Controle de reservas'!$I$14:$I$2013,BB221)),INDEX('Controle de reservas'!$I$14:$I$2013,BB221)&gt;0,INDEX('Controle de reservas'!$K$14:$K$2013,BB221)&gt;INDEX('Controle de reservas'!$I$14:$I$2013,BB221)),CHAR(10)&amp;"DIVERGÊNCIA DE DATAS",""),IF(INDEX('Controle de reservas'!$L$14:$L$2013,BB221)="Em cobertura","COV",IF(INDEX('Controle de reservas'!$L$14:$L$2013,BB221)="Disponível","DISP",IF(INDEX('Controle de reservas'!$L$14:$L$2013,BB221)="Não utilizado","NU",IF(INDEX('Controle de reservas'!$L$14:$L$2013,BB221)="Folga","F",IF(INDEX('Controle de reservas'!$L$14:$L$2013,BB221)="Ocorrência","O",IF(INDEX('Controle de reservas'!$L$14:$L$2013,BB221)="Programado","PROG",IF(INDEX('Controle de reservas'!$L$14:$L$2013,BB221)="Disponível no posto","DP","SEM SITUAÇÃO")))))))&amp;IF(INDEX('Controle de reservas'!$M$14:$M$2013,BB221)&lt;&gt;"",CHAR(10)&amp;INDEX('Controle de reservas'!$M$14:$M$2013,BB221),IF(OR(INDEX('Controle de reservas'!$L$14:$L$2013,BB221)="Em cobertura",INDEX('Controle de reservas'!$L$14:$L$2013,BB221)="Programado"),CHAR(10)&amp;"SEM LOCAL",""))&amp;IF(INDEX('Controle de reservas'!$N$14:$N$2013,BB221)&lt;&gt;"",CHAR(10)&amp;"Subst.: "&amp;INDEX('Controle de reservas'!$N$14:$N$2013,BB221),"")&amp;IF(AND(ISNUMBER(INDEX('Controle de reservas'!$I$14:$I$2013,BB221)),INDEX('Controle de reservas'!$I$14:$I$2013,BB221)&gt;0,INDEX('Controle de reservas'!$K$14:$K$2013,BB221)&gt;INDEX('Controle de reservas'!$I$14:$I$2013,BB221)),CHAR(10)&amp;"DIVERGÊNCIA DE DATAS","")&amp;IF(INDEX('Controle de reservas'!$P$14:$P$2013,BB221)&lt;&gt;"OK"," !",""))))</f>
      </c>
      <c r="O221" s="17">
        <f ca="1">IF(OR($AQ221=0,O$9="",O$9&lt;$AS221,AND($AT221&lt;&gt;"",O$9&gt;$AT221)),"",IF(BC221=0,"—",IF(INDEX('Controle de reservas'!$P$14:$P$2013,BC221)="DUPLICIDADE NO DIA","CONFLITO"&amp;IF(INDEX('Controle de reservas'!$M$14:$M$2013,BC221)&lt;&gt;"",CHAR(10)&amp;INDEX('Controle de reservas'!$M$14:$M$2013,BC221),"")&amp;IF(INDEX('Controle de reservas'!$N$14:$N$2013,BC221)&lt;&gt;"",CHAR(10)&amp;"Subst.: "&amp;INDEX('Controle de reservas'!$N$14:$N$2013,BC221),"")&amp;IF(AND(ISNUMBER(INDEX('Controle de reservas'!$I$14:$I$2013,BC221)),INDEX('Controle de reservas'!$I$14:$I$2013,BC221)&gt;0,INDEX('Controle de reservas'!$K$14:$K$2013,BC221)&gt;INDEX('Controle de reservas'!$I$14:$I$2013,BC221)),CHAR(10)&amp;"DIVERGÊNCIA DE DATAS",""),IF(INDEX('Controle de reservas'!$L$14:$L$2013,BC221)="Em cobertura","COV",IF(INDEX('Controle de reservas'!$L$14:$L$2013,BC221)="Disponível","DISP",IF(INDEX('Controle de reservas'!$L$14:$L$2013,BC221)="Não utilizado","NU",IF(INDEX('Controle de reservas'!$L$14:$L$2013,BC221)="Folga","F",IF(INDEX('Controle de reservas'!$L$14:$L$2013,BC221)="Ocorrência","O",IF(INDEX('Controle de reservas'!$L$14:$L$2013,BC221)="Programado","PROG",IF(INDEX('Controle de reservas'!$L$14:$L$2013,BC221)="Disponível no posto","DP","SEM SITUAÇÃO")))))))&amp;IF(INDEX('Controle de reservas'!$M$14:$M$2013,BC221)&lt;&gt;"",CHAR(10)&amp;INDEX('Controle de reservas'!$M$14:$M$2013,BC221),IF(OR(INDEX('Controle de reservas'!$L$14:$L$2013,BC221)="Em cobertura",INDEX('Controle de reservas'!$L$14:$L$2013,BC221)="Programado"),CHAR(10)&amp;"SEM LOCAL",""))&amp;IF(INDEX('Controle de reservas'!$N$14:$N$2013,BC221)&lt;&gt;"",CHAR(10)&amp;"Subst.: "&amp;INDEX('Controle de reservas'!$N$14:$N$2013,BC221),"")&amp;IF(AND(ISNUMBER(INDEX('Controle de reservas'!$I$14:$I$2013,BC221)),INDEX('Controle de reservas'!$I$14:$I$2013,BC221)&gt;0,INDEX('Controle de reservas'!$K$14:$K$2013,BC221)&gt;INDEX('Controle de reservas'!$I$14:$I$2013,BC221)),CHAR(10)&amp;"DIVERGÊNCIA DE DATAS","")&amp;IF(INDEX('Controle de reservas'!$P$14:$P$2013,BC221)&lt;&gt;"OK"," !",""))))</f>
      </c>
      <c r="P221" s="17">
        <f ca="1">IF(OR($AQ221=0,P$9="",P$9&lt;$AS221,AND($AT221&lt;&gt;"",P$9&gt;$AT221)),"",IF(BD221=0,"—",IF(INDEX('Controle de reservas'!$P$14:$P$2013,BD221)="DUPLICIDADE NO DIA","CONFLITO"&amp;IF(INDEX('Controle de reservas'!$M$14:$M$2013,BD221)&lt;&gt;"",CHAR(10)&amp;INDEX('Controle de reservas'!$M$14:$M$2013,BD221),"")&amp;IF(INDEX('Controle de reservas'!$N$14:$N$2013,BD221)&lt;&gt;"",CHAR(10)&amp;"Subst.: "&amp;INDEX('Controle de reservas'!$N$14:$N$2013,BD221),"")&amp;IF(AND(ISNUMBER(INDEX('Controle de reservas'!$I$14:$I$2013,BD221)),INDEX('Controle de reservas'!$I$14:$I$2013,BD221)&gt;0,INDEX('Controle de reservas'!$K$14:$K$2013,BD221)&gt;INDEX('Controle de reservas'!$I$14:$I$2013,BD221)),CHAR(10)&amp;"DIVERGÊNCIA DE DATAS",""),IF(INDEX('Controle de reservas'!$L$14:$L$2013,BD221)="Em cobertura","COV",IF(INDEX('Controle de reservas'!$L$14:$L$2013,BD221)="Disponível","DISP",IF(INDEX('Controle de reservas'!$L$14:$L$2013,BD221)="Não utilizado","NU",IF(INDEX('Controle de reservas'!$L$14:$L$2013,BD221)="Folga","F",IF(INDEX('Controle de reservas'!$L$14:$L$2013,BD221)="Ocorrência","O",IF(INDEX('Controle de reservas'!$L$14:$L$2013,BD221)="Programado","PROG",IF(INDEX('Controle de reservas'!$L$14:$L$2013,BD221)="Disponível no posto","DP","SEM SITUAÇÃO")))))))&amp;IF(INDEX('Controle de reservas'!$M$14:$M$2013,BD221)&lt;&gt;"",CHAR(10)&amp;INDEX('Controle de reservas'!$M$14:$M$2013,BD221),IF(OR(INDEX('Controle de reservas'!$L$14:$L$2013,BD221)="Em cobertura",INDEX('Controle de reservas'!$L$14:$L$2013,BD221)="Programado"),CHAR(10)&amp;"SEM LOCAL",""))&amp;IF(INDEX('Controle de reservas'!$N$14:$N$2013,BD221)&lt;&gt;"",CHAR(10)&amp;"Subst.: "&amp;INDEX('Controle de reservas'!$N$14:$N$2013,BD221),"")&amp;IF(AND(ISNUMBER(INDEX('Controle de reservas'!$I$14:$I$2013,BD221)),INDEX('Controle de reservas'!$I$14:$I$2013,BD221)&gt;0,INDEX('Controle de reservas'!$K$14:$K$2013,BD221)&gt;INDEX('Controle de reservas'!$I$14:$I$2013,BD221)),CHAR(10)&amp;"DIVERGÊNCIA DE DATAS","")&amp;IF(INDEX('Controle de reservas'!$P$14:$P$2013,BD221)&lt;&gt;"OK"," !",""))))</f>
      </c>
      <c r="Q221" s="17">
        <f ca="1">IF(OR($AQ221=0,Q$9="",Q$9&lt;$AS221,AND($AT221&lt;&gt;"",Q$9&gt;$AT221)),"",IF(BE221=0,"—",IF(INDEX('Controle de reservas'!$P$14:$P$2013,BE221)="DUPLICIDADE NO DIA","CONFLITO"&amp;IF(INDEX('Controle de reservas'!$M$14:$M$2013,BE221)&lt;&gt;"",CHAR(10)&amp;INDEX('Controle de reservas'!$M$14:$M$2013,BE221),"")&amp;IF(INDEX('Controle de reservas'!$N$14:$N$2013,BE221)&lt;&gt;"",CHAR(10)&amp;"Subst.: "&amp;INDEX('Controle de reservas'!$N$14:$N$2013,BE221),"")&amp;IF(AND(ISNUMBER(INDEX('Controle de reservas'!$I$14:$I$2013,BE221)),INDEX('Controle de reservas'!$I$14:$I$2013,BE221)&gt;0,INDEX('Controle de reservas'!$K$14:$K$2013,BE221)&gt;INDEX('Controle de reservas'!$I$14:$I$2013,BE221)),CHAR(10)&amp;"DIVERGÊNCIA DE DATAS",""),IF(INDEX('Controle de reservas'!$L$14:$L$2013,BE221)="Em cobertura","COV",IF(INDEX('Controle de reservas'!$L$14:$L$2013,BE221)="Disponível","DISP",IF(INDEX('Controle de reservas'!$L$14:$L$2013,BE221)="Não utilizado","NU",IF(INDEX('Controle de reservas'!$L$14:$L$2013,BE221)="Folga","F",IF(INDEX('Controle de reservas'!$L$14:$L$2013,BE221)="Ocorrência","O",IF(INDEX('Controle de reservas'!$L$14:$L$2013,BE221)="Programado","PROG",IF(INDEX('Controle de reservas'!$L$14:$L$2013,BE221)="Disponível no posto","DP","SEM SITUAÇÃO")))))))&amp;IF(INDEX('Controle de reservas'!$M$14:$M$2013,BE221)&lt;&gt;"",CHAR(10)&amp;INDEX('Controle de reservas'!$M$14:$M$2013,BE221),IF(OR(INDEX('Controle de reservas'!$L$14:$L$2013,BE221)="Em cobertura",INDEX('Controle de reservas'!$L$14:$L$2013,BE221)="Programado"),CHAR(10)&amp;"SEM LOCAL",""))&amp;IF(INDEX('Controle de reservas'!$N$14:$N$2013,BE221)&lt;&gt;"",CHAR(10)&amp;"Subst.: "&amp;INDEX('Controle de reservas'!$N$14:$N$2013,BE221),"")&amp;IF(AND(ISNUMBER(INDEX('Controle de reservas'!$I$14:$I$2013,BE221)),INDEX('Controle de reservas'!$I$14:$I$2013,BE221)&gt;0,INDEX('Controle de reservas'!$K$14:$K$2013,BE221)&gt;INDEX('Controle de reservas'!$I$14:$I$2013,BE221)),CHAR(10)&amp;"DIVERGÊNCIA DE DATAS","")&amp;IF(INDEX('Controle de reservas'!$P$14:$P$2013,BE221)&lt;&gt;"OK"," !",""))))</f>
      </c>
      <c r="R221" s="17">
        <f ca="1">IF(OR($AQ221=0,R$9="",R$9&lt;$AS221,AND($AT221&lt;&gt;"",R$9&gt;$AT221)),"",IF(BF221=0,"—",IF(INDEX('Controle de reservas'!$P$14:$P$2013,BF221)="DUPLICIDADE NO DIA","CONFLITO"&amp;IF(INDEX('Controle de reservas'!$M$14:$M$2013,BF221)&lt;&gt;"",CHAR(10)&amp;INDEX('Controle de reservas'!$M$14:$M$2013,BF221),"")&amp;IF(INDEX('Controle de reservas'!$N$14:$N$2013,BF221)&lt;&gt;"",CHAR(10)&amp;"Subst.: "&amp;INDEX('Controle de reservas'!$N$14:$N$2013,BF221),"")&amp;IF(AND(ISNUMBER(INDEX('Controle de reservas'!$I$14:$I$2013,BF221)),INDEX('Controle de reservas'!$I$14:$I$2013,BF221)&gt;0,INDEX('Controle de reservas'!$K$14:$K$2013,BF221)&gt;INDEX('Controle de reservas'!$I$14:$I$2013,BF221)),CHAR(10)&amp;"DIVERGÊNCIA DE DATAS",""),IF(INDEX('Controle de reservas'!$L$14:$L$2013,BF221)="Em cobertura","COV",IF(INDEX('Controle de reservas'!$L$14:$L$2013,BF221)="Disponível","DISP",IF(INDEX('Controle de reservas'!$L$14:$L$2013,BF221)="Não utilizado","NU",IF(INDEX('Controle de reservas'!$L$14:$L$2013,BF221)="Folga","F",IF(INDEX('Controle de reservas'!$L$14:$L$2013,BF221)="Ocorrência","O",IF(INDEX('Controle de reservas'!$L$14:$L$2013,BF221)="Programado","PROG",IF(INDEX('Controle de reservas'!$L$14:$L$2013,BF221)="Disponível no posto","DP","SEM SITUAÇÃO")))))))&amp;IF(INDEX('Controle de reservas'!$M$14:$M$2013,BF221)&lt;&gt;"",CHAR(10)&amp;INDEX('Controle de reservas'!$M$14:$M$2013,BF221),IF(OR(INDEX('Controle de reservas'!$L$14:$L$2013,BF221)="Em cobertura",INDEX('Controle de reservas'!$L$14:$L$2013,BF221)="Programado"),CHAR(10)&amp;"SEM LOCAL",""))&amp;IF(INDEX('Controle de reservas'!$N$14:$N$2013,BF221)&lt;&gt;"",CHAR(10)&amp;"Subst.: "&amp;INDEX('Controle de reservas'!$N$14:$N$2013,BF221),"")&amp;IF(AND(ISNUMBER(INDEX('Controle de reservas'!$I$14:$I$2013,BF221)),INDEX('Controle de reservas'!$I$14:$I$2013,BF221)&gt;0,INDEX('Controle de reservas'!$K$14:$K$2013,BF221)&gt;INDEX('Controle de reservas'!$I$14:$I$2013,BF221)),CHAR(10)&amp;"DIVERGÊNCIA DE DATAS","")&amp;IF(INDEX('Controle de reservas'!$P$14:$P$2013,BF221)&lt;&gt;"OK"," !",""))))</f>
      </c>
      <c r="S221" s="17">
        <f ca="1">IF(OR($AQ221=0,S$9="",S$9&lt;$AS221,AND($AT221&lt;&gt;"",S$9&gt;$AT221)),"",IF(BG221=0,"—",IF(INDEX('Controle de reservas'!$P$14:$P$2013,BG221)="DUPLICIDADE NO DIA","CONFLITO"&amp;IF(INDEX('Controle de reservas'!$M$14:$M$2013,BG221)&lt;&gt;"",CHAR(10)&amp;INDEX('Controle de reservas'!$M$14:$M$2013,BG221),"")&amp;IF(INDEX('Controle de reservas'!$N$14:$N$2013,BG221)&lt;&gt;"",CHAR(10)&amp;"Subst.: "&amp;INDEX('Controle de reservas'!$N$14:$N$2013,BG221),"")&amp;IF(AND(ISNUMBER(INDEX('Controle de reservas'!$I$14:$I$2013,BG221)),INDEX('Controle de reservas'!$I$14:$I$2013,BG221)&gt;0,INDEX('Controle de reservas'!$K$14:$K$2013,BG221)&gt;INDEX('Controle de reservas'!$I$14:$I$2013,BG221)),CHAR(10)&amp;"DIVERGÊNCIA DE DATAS",""),IF(INDEX('Controle de reservas'!$L$14:$L$2013,BG221)="Em cobertura","COV",IF(INDEX('Controle de reservas'!$L$14:$L$2013,BG221)="Disponível","DISP",IF(INDEX('Controle de reservas'!$L$14:$L$2013,BG221)="Não utilizado","NU",IF(INDEX('Controle de reservas'!$L$14:$L$2013,BG221)="Folga","F",IF(INDEX('Controle de reservas'!$L$14:$L$2013,BG221)="Ocorrência","O",IF(INDEX('Controle de reservas'!$L$14:$L$2013,BG221)="Programado","PROG",IF(INDEX('Controle de reservas'!$L$14:$L$2013,BG221)="Disponível no posto","DP","SEM SITUAÇÃO")))))))&amp;IF(INDEX('Controle de reservas'!$M$14:$M$2013,BG221)&lt;&gt;"",CHAR(10)&amp;INDEX('Controle de reservas'!$M$14:$M$2013,BG221),IF(OR(INDEX('Controle de reservas'!$L$14:$L$2013,BG221)="Em cobertura",INDEX('Controle de reservas'!$L$14:$L$2013,BG221)="Programado"),CHAR(10)&amp;"SEM LOCAL",""))&amp;IF(INDEX('Controle de reservas'!$N$14:$N$2013,BG221)&lt;&gt;"",CHAR(10)&amp;"Subst.: "&amp;INDEX('Controle de reservas'!$N$14:$N$2013,BG221),"")&amp;IF(AND(ISNUMBER(INDEX('Controle de reservas'!$I$14:$I$2013,BG221)),INDEX('Controle de reservas'!$I$14:$I$2013,BG221)&gt;0,INDEX('Controle de reservas'!$K$14:$K$2013,BG221)&gt;INDEX('Controle de reservas'!$I$14:$I$2013,BG221)),CHAR(10)&amp;"DIVERGÊNCIA DE DATAS","")&amp;IF(INDEX('Controle de reservas'!$P$14:$P$2013,BG221)&lt;&gt;"OK"," !",""))))</f>
      </c>
      <c r="T221" s="17">
        <f ca="1">IF(OR($AQ221=0,T$9="",T$9&lt;$AS221,AND($AT221&lt;&gt;"",T$9&gt;$AT221)),"",IF(BH221=0,"—",IF(INDEX('Controle de reservas'!$P$14:$P$2013,BH221)="DUPLICIDADE NO DIA","CONFLITO"&amp;IF(INDEX('Controle de reservas'!$M$14:$M$2013,BH221)&lt;&gt;"",CHAR(10)&amp;INDEX('Controle de reservas'!$M$14:$M$2013,BH221),"")&amp;IF(INDEX('Controle de reservas'!$N$14:$N$2013,BH221)&lt;&gt;"",CHAR(10)&amp;"Subst.: "&amp;INDEX('Controle de reservas'!$N$14:$N$2013,BH221),"")&amp;IF(AND(ISNUMBER(INDEX('Controle de reservas'!$I$14:$I$2013,BH221)),INDEX('Controle de reservas'!$I$14:$I$2013,BH221)&gt;0,INDEX('Controle de reservas'!$K$14:$K$2013,BH221)&gt;INDEX('Controle de reservas'!$I$14:$I$2013,BH221)),CHAR(10)&amp;"DIVERGÊNCIA DE DATAS",""),IF(INDEX('Controle de reservas'!$L$14:$L$2013,BH221)="Em cobertura","COV",IF(INDEX('Controle de reservas'!$L$14:$L$2013,BH221)="Disponível","DISP",IF(INDEX('Controle de reservas'!$L$14:$L$2013,BH221)="Não utilizado","NU",IF(INDEX('Controle de reservas'!$L$14:$L$2013,BH221)="Folga","F",IF(INDEX('Controle de reservas'!$L$14:$L$2013,BH221)="Ocorrência","O",IF(INDEX('Controle de reservas'!$L$14:$L$2013,BH221)="Programado","PROG",IF(INDEX('Controle de reservas'!$L$14:$L$2013,BH221)="Disponível no posto","DP","SEM SITUAÇÃO")))))))&amp;IF(INDEX('Controle de reservas'!$M$14:$M$2013,BH221)&lt;&gt;"",CHAR(10)&amp;INDEX('Controle de reservas'!$M$14:$M$2013,BH221),IF(OR(INDEX('Controle de reservas'!$L$14:$L$2013,BH221)="Em cobertura",INDEX('Controle de reservas'!$L$14:$L$2013,BH221)="Programado"),CHAR(10)&amp;"SEM LOCAL",""))&amp;IF(INDEX('Controle de reservas'!$N$14:$N$2013,BH221)&lt;&gt;"",CHAR(10)&amp;"Subst.: "&amp;INDEX('Controle de reservas'!$N$14:$N$2013,BH221),"")&amp;IF(AND(ISNUMBER(INDEX('Controle de reservas'!$I$14:$I$2013,BH221)),INDEX('Controle de reservas'!$I$14:$I$2013,BH221)&gt;0,INDEX('Controle de reservas'!$K$14:$K$2013,BH221)&gt;INDEX('Controle de reservas'!$I$14:$I$2013,BH221)),CHAR(10)&amp;"DIVERGÊNCIA DE DATAS","")&amp;IF(INDEX('Controle de reservas'!$P$14:$P$2013,BH221)&lt;&gt;"OK"," !",""))))</f>
      </c>
      <c r="U221" s="17">
        <f ca="1">IF(OR($AQ221=0,U$9="",U$9&lt;$AS221,AND($AT221&lt;&gt;"",U$9&gt;$AT221)),"",IF(BI221=0,"—",IF(INDEX('Controle de reservas'!$P$14:$P$2013,BI221)="DUPLICIDADE NO DIA","CONFLITO"&amp;IF(INDEX('Controle de reservas'!$M$14:$M$2013,BI221)&lt;&gt;"",CHAR(10)&amp;INDEX('Controle de reservas'!$M$14:$M$2013,BI221),"")&amp;IF(INDEX('Controle de reservas'!$N$14:$N$2013,BI221)&lt;&gt;"",CHAR(10)&amp;"Subst.: "&amp;INDEX('Controle de reservas'!$N$14:$N$2013,BI221),"")&amp;IF(AND(ISNUMBER(INDEX('Controle de reservas'!$I$14:$I$2013,BI221)),INDEX('Controle de reservas'!$I$14:$I$2013,BI221)&gt;0,INDEX('Controle de reservas'!$K$14:$K$2013,BI221)&gt;INDEX('Controle de reservas'!$I$14:$I$2013,BI221)),CHAR(10)&amp;"DIVERGÊNCIA DE DATAS",""),IF(INDEX('Controle de reservas'!$L$14:$L$2013,BI221)="Em cobertura","COV",IF(INDEX('Controle de reservas'!$L$14:$L$2013,BI221)="Disponível","DISP",IF(INDEX('Controle de reservas'!$L$14:$L$2013,BI221)="Não utilizado","NU",IF(INDEX('Controle de reservas'!$L$14:$L$2013,BI221)="Folga","F",IF(INDEX('Controle de reservas'!$L$14:$L$2013,BI221)="Ocorrência","O",IF(INDEX('Controle de reservas'!$L$14:$L$2013,BI221)="Programado","PROG",IF(INDEX('Controle de reservas'!$L$14:$L$2013,BI221)="Disponível no posto","DP","SEM SITUAÇÃO")))))))&amp;IF(INDEX('Controle de reservas'!$M$14:$M$2013,BI221)&lt;&gt;"",CHAR(10)&amp;INDEX('Controle de reservas'!$M$14:$M$2013,BI221),IF(OR(INDEX('Controle de reservas'!$L$14:$L$2013,BI221)="Em cobertura",INDEX('Controle de reservas'!$L$14:$L$2013,BI221)="Programado"),CHAR(10)&amp;"SEM LOCAL",""))&amp;IF(INDEX('Controle de reservas'!$N$14:$N$2013,BI221)&lt;&gt;"",CHAR(10)&amp;"Subst.: "&amp;INDEX('Controle de reservas'!$N$14:$N$2013,BI221),"")&amp;IF(AND(ISNUMBER(INDEX('Controle de reservas'!$I$14:$I$2013,BI221)),INDEX('Controle de reservas'!$I$14:$I$2013,BI221)&gt;0,INDEX('Controle de reservas'!$K$14:$K$2013,BI221)&gt;INDEX('Controle de reservas'!$I$14:$I$2013,BI221)),CHAR(10)&amp;"DIVERGÊNCIA DE DATAS","")&amp;IF(INDEX('Controle de reservas'!$P$14:$P$2013,BI221)&lt;&gt;"OK"," !",""))))</f>
      </c>
      <c r="V221" s="17">
        <f ca="1">IF(OR($AQ221=0,V$9="",V$9&lt;$AS221,AND($AT221&lt;&gt;"",V$9&gt;$AT221)),"",IF(BJ221=0,"—",IF(INDEX('Controle de reservas'!$P$14:$P$2013,BJ221)="DUPLICIDADE NO DIA","CONFLITO"&amp;IF(INDEX('Controle de reservas'!$M$14:$M$2013,BJ221)&lt;&gt;"",CHAR(10)&amp;INDEX('Controle de reservas'!$M$14:$M$2013,BJ221),"")&amp;IF(INDEX('Controle de reservas'!$N$14:$N$2013,BJ221)&lt;&gt;"",CHAR(10)&amp;"Subst.: "&amp;INDEX('Controle de reservas'!$N$14:$N$2013,BJ221),"")&amp;IF(AND(ISNUMBER(INDEX('Controle de reservas'!$I$14:$I$2013,BJ221)),INDEX('Controle de reservas'!$I$14:$I$2013,BJ221)&gt;0,INDEX('Controle de reservas'!$K$14:$K$2013,BJ221)&gt;INDEX('Controle de reservas'!$I$14:$I$2013,BJ221)),CHAR(10)&amp;"DIVERGÊNCIA DE DATAS",""),IF(INDEX('Controle de reservas'!$L$14:$L$2013,BJ221)="Em cobertura","COV",IF(INDEX('Controle de reservas'!$L$14:$L$2013,BJ221)="Disponível","DISP",IF(INDEX('Controle de reservas'!$L$14:$L$2013,BJ221)="Não utilizado","NU",IF(INDEX('Controle de reservas'!$L$14:$L$2013,BJ221)="Folga","F",IF(INDEX('Controle de reservas'!$L$14:$L$2013,BJ221)="Ocorrência","O",IF(INDEX('Controle de reservas'!$L$14:$L$2013,BJ221)="Programado","PROG",IF(INDEX('Controle de reservas'!$L$14:$L$2013,BJ221)="Disponível no posto","DP","SEM SITUAÇÃO")))))))&amp;IF(INDEX('Controle de reservas'!$M$14:$M$2013,BJ221)&lt;&gt;"",CHAR(10)&amp;INDEX('Controle de reservas'!$M$14:$M$2013,BJ221),IF(OR(INDEX('Controle de reservas'!$L$14:$L$2013,BJ221)="Em cobertura",INDEX('Controle de reservas'!$L$14:$L$2013,BJ221)="Programado"),CHAR(10)&amp;"SEM LOCAL",""))&amp;IF(INDEX('Controle de reservas'!$N$14:$N$2013,BJ221)&lt;&gt;"",CHAR(10)&amp;"Subst.: "&amp;INDEX('Controle de reservas'!$N$14:$N$2013,BJ221),"")&amp;IF(AND(ISNUMBER(INDEX('Controle de reservas'!$I$14:$I$2013,BJ221)),INDEX('Controle de reservas'!$I$14:$I$2013,BJ221)&gt;0,INDEX('Controle de reservas'!$K$14:$K$2013,BJ221)&gt;INDEX('Controle de reservas'!$I$14:$I$2013,BJ221)),CHAR(10)&amp;"DIVERGÊNCIA DE DATAS","")&amp;IF(INDEX('Controle de reservas'!$P$14:$P$2013,BJ221)&lt;&gt;"OK"," !",""))))</f>
      </c>
      <c r="W221" s="17">
        <f ca="1">IF(OR($AQ221=0,W$9="",W$9&lt;$AS221,AND($AT221&lt;&gt;"",W$9&gt;$AT221)),"",IF(BK221=0,"—",IF(INDEX('Controle de reservas'!$P$14:$P$2013,BK221)="DUPLICIDADE NO DIA","CONFLITO"&amp;IF(INDEX('Controle de reservas'!$M$14:$M$2013,BK221)&lt;&gt;"",CHAR(10)&amp;INDEX('Controle de reservas'!$M$14:$M$2013,BK221),"")&amp;IF(INDEX('Controle de reservas'!$N$14:$N$2013,BK221)&lt;&gt;"",CHAR(10)&amp;"Subst.: "&amp;INDEX('Controle de reservas'!$N$14:$N$2013,BK221),"")&amp;IF(AND(ISNUMBER(INDEX('Controle de reservas'!$I$14:$I$2013,BK221)),INDEX('Controle de reservas'!$I$14:$I$2013,BK221)&gt;0,INDEX('Controle de reservas'!$K$14:$K$2013,BK221)&gt;INDEX('Controle de reservas'!$I$14:$I$2013,BK221)),CHAR(10)&amp;"DIVERGÊNCIA DE DATAS",""),IF(INDEX('Controle de reservas'!$L$14:$L$2013,BK221)="Em cobertura","COV",IF(INDEX('Controle de reservas'!$L$14:$L$2013,BK221)="Disponível","DISP",IF(INDEX('Controle de reservas'!$L$14:$L$2013,BK221)="Não utilizado","NU",IF(INDEX('Controle de reservas'!$L$14:$L$2013,BK221)="Folga","F",IF(INDEX('Controle de reservas'!$L$14:$L$2013,BK221)="Ocorrência","O",IF(INDEX('Controle de reservas'!$L$14:$L$2013,BK221)="Programado","PROG",IF(INDEX('Controle de reservas'!$L$14:$L$2013,BK221)="Disponível no posto","DP","SEM SITUAÇÃO")))))))&amp;IF(INDEX('Controle de reservas'!$M$14:$M$2013,BK221)&lt;&gt;"",CHAR(10)&amp;INDEX('Controle de reservas'!$M$14:$M$2013,BK221),IF(OR(INDEX('Controle de reservas'!$L$14:$L$2013,BK221)="Em cobertura",INDEX('Controle de reservas'!$L$14:$L$2013,BK221)="Programado"),CHAR(10)&amp;"SEM LOCAL",""))&amp;IF(INDEX('Controle de reservas'!$N$14:$N$2013,BK221)&lt;&gt;"",CHAR(10)&amp;"Subst.: "&amp;INDEX('Controle de reservas'!$N$14:$N$2013,BK221),"")&amp;IF(AND(ISNUMBER(INDEX('Controle de reservas'!$I$14:$I$2013,BK221)),INDEX('Controle de reservas'!$I$14:$I$2013,BK221)&gt;0,INDEX('Controle de reservas'!$K$14:$K$2013,BK221)&gt;INDEX('Controle de reservas'!$I$14:$I$2013,BK221)),CHAR(10)&amp;"DIVERGÊNCIA DE DATAS","")&amp;IF(INDEX('Controle de reservas'!$P$14:$P$2013,BK221)&lt;&gt;"OK"," !",""))))</f>
      </c>
      <c r="X221" s="17">
        <f ca="1">IF(OR($AQ221=0,X$9="",X$9&lt;$AS221,AND($AT221&lt;&gt;"",X$9&gt;$AT221)),"",IF(BL221=0,"—",IF(INDEX('Controle de reservas'!$P$14:$P$2013,BL221)="DUPLICIDADE NO DIA","CONFLITO"&amp;IF(INDEX('Controle de reservas'!$M$14:$M$2013,BL221)&lt;&gt;"",CHAR(10)&amp;INDEX('Controle de reservas'!$M$14:$M$2013,BL221),"")&amp;IF(INDEX('Controle de reservas'!$N$14:$N$2013,BL221)&lt;&gt;"",CHAR(10)&amp;"Subst.: "&amp;INDEX('Controle de reservas'!$N$14:$N$2013,BL221),"")&amp;IF(AND(ISNUMBER(INDEX('Controle de reservas'!$I$14:$I$2013,BL221)),INDEX('Controle de reservas'!$I$14:$I$2013,BL221)&gt;0,INDEX('Controle de reservas'!$K$14:$K$2013,BL221)&gt;INDEX('Controle de reservas'!$I$14:$I$2013,BL221)),CHAR(10)&amp;"DIVERGÊNCIA DE DATAS",""),IF(INDEX('Controle de reservas'!$L$14:$L$2013,BL221)="Em cobertura","COV",IF(INDEX('Controle de reservas'!$L$14:$L$2013,BL221)="Disponível","DISP",IF(INDEX('Controle de reservas'!$L$14:$L$2013,BL221)="Não utilizado","NU",IF(INDEX('Controle de reservas'!$L$14:$L$2013,BL221)="Folga","F",IF(INDEX('Controle de reservas'!$L$14:$L$2013,BL221)="Ocorrência","O",IF(INDEX('Controle de reservas'!$L$14:$L$2013,BL221)="Programado","PROG",IF(INDEX('Controle de reservas'!$L$14:$L$2013,BL221)="Disponível no posto","DP","SEM SITUAÇÃO")))))))&amp;IF(INDEX('Controle de reservas'!$M$14:$M$2013,BL221)&lt;&gt;"",CHAR(10)&amp;INDEX('Controle de reservas'!$M$14:$M$2013,BL221),IF(OR(INDEX('Controle de reservas'!$L$14:$L$2013,BL221)="Em cobertura",INDEX('Controle de reservas'!$L$14:$L$2013,BL221)="Programado"),CHAR(10)&amp;"SEM LOCAL",""))&amp;IF(INDEX('Controle de reservas'!$N$14:$N$2013,BL221)&lt;&gt;"",CHAR(10)&amp;"Subst.: "&amp;INDEX('Controle de reservas'!$N$14:$N$2013,BL221),"")&amp;IF(AND(ISNUMBER(INDEX('Controle de reservas'!$I$14:$I$2013,BL221)),INDEX('Controle de reservas'!$I$14:$I$2013,BL221)&gt;0,INDEX('Controle de reservas'!$K$14:$K$2013,BL221)&gt;INDEX('Controle de reservas'!$I$14:$I$2013,BL221)),CHAR(10)&amp;"DIVERGÊNCIA DE DATAS","")&amp;IF(INDEX('Controle de reservas'!$P$14:$P$2013,BL221)&lt;&gt;"OK"," !",""))))</f>
      </c>
      <c r="Y221" s="17">
        <f ca="1">IF(OR($AQ221=0,Y$9="",Y$9&lt;$AS221,AND($AT221&lt;&gt;"",Y$9&gt;$AT221)),"",IF(BM221=0,"—",IF(INDEX('Controle de reservas'!$P$14:$P$2013,BM221)="DUPLICIDADE NO DIA","CONFLITO"&amp;IF(INDEX('Controle de reservas'!$M$14:$M$2013,BM221)&lt;&gt;"",CHAR(10)&amp;INDEX('Controle de reservas'!$M$14:$M$2013,BM221),"")&amp;IF(INDEX('Controle de reservas'!$N$14:$N$2013,BM221)&lt;&gt;"",CHAR(10)&amp;"Subst.: "&amp;INDEX('Controle de reservas'!$N$14:$N$2013,BM221),"")&amp;IF(AND(ISNUMBER(INDEX('Controle de reservas'!$I$14:$I$2013,BM221)),INDEX('Controle de reservas'!$I$14:$I$2013,BM221)&gt;0,INDEX('Controle de reservas'!$K$14:$K$2013,BM221)&gt;INDEX('Controle de reservas'!$I$14:$I$2013,BM221)),CHAR(10)&amp;"DIVERGÊNCIA DE DATAS",""),IF(INDEX('Controle de reservas'!$L$14:$L$2013,BM221)="Em cobertura","COV",IF(INDEX('Controle de reservas'!$L$14:$L$2013,BM221)="Disponível","DISP",IF(INDEX('Controle de reservas'!$L$14:$L$2013,BM221)="Não utilizado","NU",IF(INDEX('Controle de reservas'!$L$14:$L$2013,BM221)="Folga","F",IF(INDEX('Controle de reservas'!$L$14:$L$2013,BM221)="Ocorrência","O",IF(INDEX('Controle de reservas'!$L$14:$L$2013,BM221)="Programado","PROG",IF(INDEX('Controle de reservas'!$L$14:$L$2013,BM221)="Disponível no posto","DP","SEM SITUAÇÃO")))))))&amp;IF(INDEX('Controle de reservas'!$M$14:$M$2013,BM221)&lt;&gt;"",CHAR(10)&amp;INDEX('Controle de reservas'!$M$14:$M$2013,BM221),IF(OR(INDEX('Controle de reservas'!$L$14:$L$2013,BM221)="Em cobertura",INDEX('Controle de reservas'!$L$14:$L$2013,BM221)="Programado"),CHAR(10)&amp;"SEM LOCAL",""))&amp;IF(INDEX('Controle de reservas'!$N$14:$N$2013,BM221)&lt;&gt;"",CHAR(10)&amp;"Subst.: "&amp;INDEX('Controle de reservas'!$N$14:$N$2013,BM221),"")&amp;IF(AND(ISNUMBER(INDEX('Controle de reservas'!$I$14:$I$2013,BM221)),INDEX('Controle de reservas'!$I$14:$I$2013,BM221)&gt;0,INDEX('Controle de reservas'!$K$14:$K$2013,BM221)&gt;INDEX('Controle de reservas'!$I$14:$I$2013,BM221)),CHAR(10)&amp;"DIVERGÊNCIA DE DATAS","")&amp;IF(INDEX('Controle de reservas'!$P$14:$P$2013,BM221)&lt;&gt;"OK"," !",""))))</f>
      </c>
      <c r="Z221" s="17">
        <f ca="1">IF(OR($AQ221=0,Z$9="",Z$9&lt;$AS221,AND($AT221&lt;&gt;"",Z$9&gt;$AT221)),"",IF(BN221=0,"—",IF(INDEX('Controle de reservas'!$P$14:$P$2013,BN221)="DUPLICIDADE NO DIA","CONFLITO"&amp;IF(INDEX('Controle de reservas'!$M$14:$M$2013,BN221)&lt;&gt;"",CHAR(10)&amp;INDEX('Controle de reservas'!$M$14:$M$2013,BN221),"")&amp;IF(INDEX('Controle de reservas'!$N$14:$N$2013,BN221)&lt;&gt;"",CHAR(10)&amp;"Subst.: "&amp;INDEX('Controle de reservas'!$N$14:$N$2013,BN221),"")&amp;IF(AND(ISNUMBER(INDEX('Controle de reservas'!$I$14:$I$2013,BN221)),INDEX('Controle de reservas'!$I$14:$I$2013,BN221)&gt;0,INDEX('Controle de reservas'!$K$14:$K$2013,BN221)&gt;INDEX('Controle de reservas'!$I$14:$I$2013,BN221)),CHAR(10)&amp;"DIVERGÊNCIA DE DATAS",""),IF(INDEX('Controle de reservas'!$L$14:$L$2013,BN221)="Em cobertura","COV",IF(INDEX('Controle de reservas'!$L$14:$L$2013,BN221)="Disponível","DISP",IF(INDEX('Controle de reservas'!$L$14:$L$2013,BN221)="Não utilizado","NU",IF(INDEX('Controle de reservas'!$L$14:$L$2013,BN221)="Folga","F",IF(INDEX('Controle de reservas'!$L$14:$L$2013,BN221)="Ocorrência","O",IF(INDEX('Controle de reservas'!$L$14:$L$2013,BN221)="Programado","PROG",IF(INDEX('Controle de reservas'!$L$14:$L$2013,BN221)="Disponível no posto","DP","SEM SITUAÇÃO")))))))&amp;IF(INDEX('Controle de reservas'!$M$14:$M$2013,BN221)&lt;&gt;"",CHAR(10)&amp;INDEX('Controle de reservas'!$M$14:$M$2013,BN221),IF(OR(INDEX('Controle de reservas'!$L$14:$L$2013,BN221)="Em cobertura",INDEX('Controle de reservas'!$L$14:$L$2013,BN221)="Programado"),CHAR(10)&amp;"SEM LOCAL",""))&amp;IF(INDEX('Controle de reservas'!$N$14:$N$2013,BN221)&lt;&gt;"",CHAR(10)&amp;"Subst.: "&amp;INDEX('Controle de reservas'!$N$14:$N$2013,BN221),"")&amp;IF(AND(ISNUMBER(INDEX('Controle de reservas'!$I$14:$I$2013,BN221)),INDEX('Controle de reservas'!$I$14:$I$2013,BN221)&gt;0,INDEX('Controle de reservas'!$K$14:$K$2013,BN221)&gt;INDEX('Controle de reservas'!$I$14:$I$2013,BN221)),CHAR(10)&amp;"DIVERGÊNCIA DE DATAS","")&amp;IF(INDEX('Controle de reservas'!$P$14:$P$2013,BN221)&lt;&gt;"OK"," !",""))))</f>
      </c>
      <c r="AA221" s="17">
        <f ca="1">IF(OR($AQ221=0,AA$9="",AA$9&lt;$AS221,AND($AT221&lt;&gt;"",AA$9&gt;$AT221)),"",IF(BO221=0,"—",IF(INDEX('Controle de reservas'!$P$14:$P$2013,BO221)="DUPLICIDADE NO DIA","CONFLITO"&amp;IF(INDEX('Controle de reservas'!$M$14:$M$2013,BO221)&lt;&gt;"",CHAR(10)&amp;INDEX('Controle de reservas'!$M$14:$M$2013,BO221),"")&amp;IF(INDEX('Controle de reservas'!$N$14:$N$2013,BO221)&lt;&gt;"",CHAR(10)&amp;"Subst.: "&amp;INDEX('Controle de reservas'!$N$14:$N$2013,BO221),"")&amp;IF(AND(ISNUMBER(INDEX('Controle de reservas'!$I$14:$I$2013,BO221)),INDEX('Controle de reservas'!$I$14:$I$2013,BO221)&gt;0,INDEX('Controle de reservas'!$K$14:$K$2013,BO221)&gt;INDEX('Controle de reservas'!$I$14:$I$2013,BO221)),CHAR(10)&amp;"DIVERGÊNCIA DE DATAS",""),IF(INDEX('Controle de reservas'!$L$14:$L$2013,BO221)="Em cobertura","COV",IF(INDEX('Controle de reservas'!$L$14:$L$2013,BO221)="Disponível","DISP",IF(INDEX('Controle de reservas'!$L$14:$L$2013,BO221)="Não utilizado","NU",IF(INDEX('Controle de reservas'!$L$14:$L$2013,BO221)="Folga","F",IF(INDEX('Controle de reservas'!$L$14:$L$2013,BO221)="Ocorrência","O",IF(INDEX('Controle de reservas'!$L$14:$L$2013,BO221)="Programado","PROG",IF(INDEX('Controle de reservas'!$L$14:$L$2013,BO221)="Disponível no posto","DP","SEM SITUAÇÃO")))))))&amp;IF(INDEX('Controle de reservas'!$M$14:$M$2013,BO221)&lt;&gt;"",CHAR(10)&amp;INDEX('Controle de reservas'!$M$14:$M$2013,BO221),IF(OR(INDEX('Controle de reservas'!$L$14:$L$2013,BO221)="Em cobertura",INDEX('Controle de reservas'!$L$14:$L$2013,BO221)="Programado"),CHAR(10)&amp;"SEM LOCAL",""))&amp;IF(INDEX('Controle de reservas'!$N$14:$N$2013,BO221)&lt;&gt;"",CHAR(10)&amp;"Subst.: "&amp;INDEX('Controle de reservas'!$N$14:$N$2013,BO221),"")&amp;IF(AND(ISNUMBER(INDEX('Controle de reservas'!$I$14:$I$2013,BO221)),INDEX('Controle de reservas'!$I$14:$I$2013,BO221)&gt;0,INDEX('Controle de reservas'!$K$14:$K$2013,BO221)&gt;INDEX('Controle de reservas'!$I$14:$I$2013,BO221)),CHAR(10)&amp;"DIVERGÊNCIA DE DATAS","")&amp;IF(INDEX('Controle de reservas'!$P$14:$P$2013,BO221)&lt;&gt;"OK"," !",""))))</f>
      </c>
      <c r="AB221" s="17">
        <f ca="1">IF(OR($AQ221=0,AB$9="",AB$9&lt;$AS221,AND($AT221&lt;&gt;"",AB$9&gt;$AT221)),"",IF(BP221=0,"—",IF(INDEX('Controle de reservas'!$P$14:$P$2013,BP221)="DUPLICIDADE NO DIA","CONFLITO"&amp;IF(INDEX('Controle de reservas'!$M$14:$M$2013,BP221)&lt;&gt;"",CHAR(10)&amp;INDEX('Controle de reservas'!$M$14:$M$2013,BP221),"")&amp;IF(INDEX('Controle de reservas'!$N$14:$N$2013,BP221)&lt;&gt;"",CHAR(10)&amp;"Subst.: "&amp;INDEX('Controle de reservas'!$N$14:$N$2013,BP221),"")&amp;IF(AND(ISNUMBER(INDEX('Controle de reservas'!$I$14:$I$2013,BP221)),INDEX('Controle de reservas'!$I$14:$I$2013,BP221)&gt;0,INDEX('Controle de reservas'!$K$14:$K$2013,BP221)&gt;INDEX('Controle de reservas'!$I$14:$I$2013,BP221)),CHAR(10)&amp;"DIVERGÊNCIA DE DATAS",""),IF(INDEX('Controle de reservas'!$L$14:$L$2013,BP221)="Em cobertura","COV",IF(INDEX('Controle de reservas'!$L$14:$L$2013,BP221)="Disponível","DISP",IF(INDEX('Controle de reservas'!$L$14:$L$2013,BP221)="Não utilizado","NU",IF(INDEX('Controle de reservas'!$L$14:$L$2013,BP221)="Folga","F",IF(INDEX('Controle de reservas'!$L$14:$L$2013,BP221)="Ocorrência","O",IF(INDEX('Controle de reservas'!$L$14:$L$2013,BP221)="Programado","PROG",IF(INDEX('Controle de reservas'!$L$14:$L$2013,BP221)="Disponível no posto","DP","SEM SITUAÇÃO")))))))&amp;IF(INDEX('Controle de reservas'!$M$14:$M$2013,BP221)&lt;&gt;"",CHAR(10)&amp;INDEX('Controle de reservas'!$M$14:$M$2013,BP221),IF(OR(INDEX('Controle de reservas'!$L$14:$L$2013,BP221)="Em cobertura",INDEX('Controle de reservas'!$L$14:$L$2013,BP221)="Programado"),CHAR(10)&amp;"SEM LOCAL",""))&amp;IF(INDEX('Controle de reservas'!$N$14:$N$2013,BP221)&lt;&gt;"",CHAR(10)&amp;"Subst.: "&amp;INDEX('Controle de reservas'!$N$14:$N$2013,BP221),"")&amp;IF(AND(ISNUMBER(INDEX('Controle de reservas'!$I$14:$I$2013,BP221)),INDEX('Controle de reservas'!$I$14:$I$2013,BP221)&gt;0,INDEX('Controle de reservas'!$K$14:$K$2013,BP221)&gt;INDEX('Controle de reservas'!$I$14:$I$2013,BP221)),CHAR(10)&amp;"DIVERGÊNCIA DE DATAS","")&amp;IF(INDEX('Controle de reservas'!$P$14:$P$2013,BP221)&lt;&gt;"OK"," !",""))))</f>
      </c>
      <c r="AC221" s="17">
        <f ca="1">IF(OR($AQ221=0,AC$9="",AC$9&lt;$AS221,AND($AT221&lt;&gt;"",AC$9&gt;$AT221)),"",IF(BQ221=0,"—",IF(INDEX('Controle de reservas'!$P$14:$P$2013,BQ221)="DUPLICIDADE NO DIA","CONFLITO"&amp;IF(INDEX('Controle de reservas'!$M$14:$M$2013,BQ221)&lt;&gt;"",CHAR(10)&amp;INDEX('Controle de reservas'!$M$14:$M$2013,BQ221),"")&amp;IF(INDEX('Controle de reservas'!$N$14:$N$2013,BQ221)&lt;&gt;"",CHAR(10)&amp;"Subst.: "&amp;INDEX('Controle de reservas'!$N$14:$N$2013,BQ221),"")&amp;IF(AND(ISNUMBER(INDEX('Controle de reservas'!$I$14:$I$2013,BQ221)),INDEX('Controle de reservas'!$I$14:$I$2013,BQ221)&gt;0,INDEX('Controle de reservas'!$K$14:$K$2013,BQ221)&gt;INDEX('Controle de reservas'!$I$14:$I$2013,BQ221)),CHAR(10)&amp;"DIVERGÊNCIA DE DATAS",""),IF(INDEX('Controle de reservas'!$L$14:$L$2013,BQ221)="Em cobertura","COV",IF(INDEX('Controle de reservas'!$L$14:$L$2013,BQ221)="Disponível","DISP",IF(INDEX('Controle de reservas'!$L$14:$L$2013,BQ221)="Não utilizado","NU",IF(INDEX('Controle de reservas'!$L$14:$L$2013,BQ221)="Folga","F",IF(INDEX('Controle de reservas'!$L$14:$L$2013,BQ221)="Ocorrência","O",IF(INDEX('Controle de reservas'!$L$14:$L$2013,BQ221)="Programado","PROG",IF(INDEX('Controle de reservas'!$L$14:$L$2013,BQ221)="Disponível no posto","DP","SEM SITUAÇÃO")))))))&amp;IF(INDEX('Controle de reservas'!$M$14:$M$2013,BQ221)&lt;&gt;"",CHAR(10)&amp;INDEX('Controle de reservas'!$M$14:$M$2013,BQ221),IF(OR(INDEX('Controle de reservas'!$L$14:$L$2013,BQ221)="Em cobertura",INDEX('Controle de reservas'!$L$14:$L$2013,BQ221)="Programado"),CHAR(10)&amp;"SEM LOCAL",""))&amp;IF(INDEX('Controle de reservas'!$N$14:$N$2013,BQ221)&lt;&gt;"",CHAR(10)&amp;"Subst.: "&amp;INDEX('Controle de reservas'!$N$14:$N$2013,BQ221),"")&amp;IF(AND(ISNUMBER(INDEX('Controle de reservas'!$I$14:$I$2013,BQ221)),INDEX('Controle de reservas'!$I$14:$I$2013,BQ221)&gt;0,INDEX('Controle de reservas'!$K$14:$K$2013,BQ221)&gt;INDEX('Controle de reservas'!$I$14:$I$2013,BQ221)),CHAR(10)&amp;"DIVERGÊNCIA DE DATAS","")&amp;IF(INDEX('Controle de reservas'!$P$14:$P$2013,BQ221)&lt;&gt;"OK"," !",""))))</f>
      </c>
      <c r="AD221" s="17">
        <f ca="1">IF(OR($AQ221=0,AD$9="",AD$9&lt;$AS221,AND($AT221&lt;&gt;"",AD$9&gt;$AT221)),"",IF(BR221=0,"—",IF(INDEX('Controle de reservas'!$P$14:$P$2013,BR221)="DUPLICIDADE NO DIA","CONFLITO"&amp;IF(INDEX('Controle de reservas'!$M$14:$M$2013,BR221)&lt;&gt;"",CHAR(10)&amp;INDEX('Controle de reservas'!$M$14:$M$2013,BR221),"")&amp;IF(INDEX('Controle de reservas'!$N$14:$N$2013,BR221)&lt;&gt;"",CHAR(10)&amp;"Subst.: "&amp;INDEX('Controle de reservas'!$N$14:$N$2013,BR221),"")&amp;IF(AND(ISNUMBER(INDEX('Controle de reservas'!$I$14:$I$2013,BR221)),INDEX('Controle de reservas'!$I$14:$I$2013,BR221)&gt;0,INDEX('Controle de reservas'!$K$14:$K$2013,BR221)&gt;INDEX('Controle de reservas'!$I$14:$I$2013,BR221)),CHAR(10)&amp;"DIVERGÊNCIA DE DATAS",""),IF(INDEX('Controle de reservas'!$L$14:$L$2013,BR221)="Em cobertura","COV",IF(INDEX('Controle de reservas'!$L$14:$L$2013,BR221)="Disponível","DISP",IF(INDEX('Controle de reservas'!$L$14:$L$2013,BR221)="Não utilizado","NU",IF(INDEX('Controle de reservas'!$L$14:$L$2013,BR221)="Folga","F",IF(INDEX('Controle de reservas'!$L$14:$L$2013,BR221)="Ocorrência","O",IF(INDEX('Controle de reservas'!$L$14:$L$2013,BR221)="Programado","PROG",IF(INDEX('Controle de reservas'!$L$14:$L$2013,BR221)="Disponível no posto","DP","SEM SITUAÇÃO")))))))&amp;IF(INDEX('Controle de reservas'!$M$14:$M$2013,BR221)&lt;&gt;"",CHAR(10)&amp;INDEX('Controle de reservas'!$M$14:$M$2013,BR221),IF(OR(INDEX('Controle de reservas'!$L$14:$L$2013,BR221)="Em cobertura",INDEX('Controle de reservas'!$L$14:$L$2013,BR221)="Programado"),CHAR(10)&amp;"SEM LOCAL",""))&amp;IF(INDEX('Controle de reservas'!$N$14:$N$2013,BR221)&lt;&gt;"",CHAR(10)&amp;"Subst.: "&amp;INDEX('Controle de reservas'!$N$14:$N$2013,BR221),"")&amp;IF(AND(ISNUMBER(INDEX('Controle de reservas'!$I$14:$I$2013,BR221)),INDEX('Controle de reservas'!$I$14:$I$2013,BR221)&gt;0,INDEX('Controle de reservas'!$K$14:$K$2013,BR221)&gt;INDEX('Controle de reservas'!$I$14:$I$2013,BR221)),CHAR(10)&amp;"DIVERGÊNCIA DE DATAS","")&amp;IF(INDEX('Controle de reservas'!$P$14:$P$2013,BR221)&lt;&gt;"OK"," !",""))))</f>
      </c>
      <c r="AE221" s="17">
        <f ca="1">IF(OR($AQ221=0,AE$9="",AE$9&lt;$AS221,AND($AT221&lt;&gt;"",AE$9&gt;$AT221)),"",IF(BS221=0,"—",IF(INDEX('Controle de reservas'!$P$14:$P$2013,BS221)="DUPLICIDADE NO DIA","CONFLITO"&amp;IF(INDEX('Controle de reservas'!$M$14:$M$2013,BS221)&lt;&gt;"",CHAR(10)&amp;INDEX('Controle de reservas'!$M$14:$M$2013,BS221),"")&amp;IF(INDEX('Controle de reservas'!$N$14:$N$2013,BS221)&lt;&gt;"",CHAR(10)&amp;"Subst.: "&amp;INDEX('Controle de reservas'!$N$14:$N$2013,BS221),"")&amp;IF(AND(ISNUMBER(INDEX('Controle de reservas'!$I$14:$I$2013,BS221)),INDEX('Controle de reservas'!$I$14:$I$2013,BS221)&gt;0,INDEX('Controle de reservas'!$K$14:$K$2013,BS221)&gt;INDEX('Controle de reservas'!$I$14:$I$2013,BS221)),CHAR(10)&amp;"DIVERGÊNCIA DE DATAS",""),IF(INDEX('Controle de reservas'!$L$14:$L$2013,BS221)="Em cobertura","COV",IF(INDEX('Controle de reservas'!$L$14:$L$2013,BS221)="Disponível","DISP",IF(INDEX('Controle de reservas'!$L$14:$L$2013,BS221)="Não utilizado","NU",IF(INDEX('Controle de reservas'!$L$14:$L$2013,BS221)="Folga","F",IF(INDEX('Controle de reservas'!$L$14:$L$2013,BS221)="Ocorrência","O",IF(INDEX('Controle de reservas'!$L$14:$L$2013,BS221)="Programado","PROG",IF(INDEX('Controle de reservas'!$L$14:$L$2013,BS221)="Disponível no posto","DP","SEM SITUAÇÃO")))))))&amp;IF(INDEX('Controle de reservas'!$M$14:$M$2013,BS221)&lt;&gt;"",CHAR(10)&amp;INDEX('Controle de reservas'!$M$14:$M$2013,BS221),IF(OR(INDEX('Controle de reservas'!$L$14:$L$2013,BS221)="Em cobertura",INDEX('Controle de reservas'!$L$14:$L$2013,BS221)="Programado"),CHAR(10)&amp;"SEM LOCAL",""))&amp;IF(INDEX('Controle de reservas'!$N$14:$N$2013,BS221)&lt;&gt;"",CHAR(10)&amp;"Subst.: "&amp;INDEX('Controle de reservas'!$N$14:$N$2013,BS221),"")&amp;IF(AND(ISNUMBER(INDEX('Controle de reservas'!$I$14:$I$2013,BS221)),INDEX('Controle de reservas'!$I$14:$I$2013,BS221)&gt;0,INDEX('Controle de reservas'!$K$14:$K$2013,BS221)&gt;INDEX('Controle de reservas'!$I$14:$I$2013,BS221)),CHAR(10)&amp;"DIVERGÊNCIA DE DATAS","")&amp;IF(INDEX('Controle de reservas'!$P$14:$P$2013,BS221)&lt;&gt;"OK"," !",""))))</f>
      </c>
      <c r="AF221" s="17">
        <f ca="1">IF(OR($AQ221=0,AF$9="",AF$9&lt;$AS221,AND($AT221&lt;&gt;"",AF$9&gt;$AT221)),"",IF(BT221=0,"—",IF(INDEX('Controle de reservas'!$P$14:$P$2013,BT221)="DUPLICIDADE NO DIA","CONFLITO"&amp;IF(INDEX('Controle de reservas'!$M$14:$M$2013,BT221)&lt;&gt;"",CHAR(10)&amp;INDEX('Controle de reservas'!$M$14:$M$2013,BT221),"")&amp;IF(INDEX('Controle de reservas'!$N$14:$N$2013,BT221)&lt;&gt;"",CHAR(10)&amp;"Subst.: "&amp;INDEX('Controle de reservas'!$N$14:$N$2013,BT221),"")&amp;IF(AND(ISNUMBER(INDEX('Controle de reservas'!$I$14:$I$2013,BT221)),INDEX('Controle de reservas'!$I$14:$I$2013,BT221)&gt;0,INDEX('Controle de reservas'!$K$14:$K$2013,BT221)&gt;INDEX('Controle de reservas'!$I$14:$I$2013,BT221)),CHAR(10)&amp;"DIVERGÊNCIA DE DATAS",""),IF(INDEX('Controle de reservas'!$L$14:$L$2013,BT221)="Em cobertura","COV",IF(INDEX('Controle de reservas'!$L$14:$L$2013,BT221)="Disponível","DISP",IF(INDEX('Controle de reservas'!$L$14:$L$2013,BT221)="Não utilizado","NU",IF(INDEX('Controle de reservas'!$L$14:$L$2013,BT221)="Folga","F",IF(INDEX('Controle de reservas'!$L$14:$L$2013,BT221)="Ocorrência","O",IF(INDEX('Controle de reservas'!$L$14:$L$2013,BT221)="Programado","PROG",IF(INDEX('Controle de reservas'!$L$14:$L$2013,BT221)="Disponível no posto","DP","SEM SITUAÇÃO")))))))&amp;IF(INDEX('Controle de reservas'!$M$14:$M$2013,BT221)&lt;&gt;"",CHAR(10)&amp;INDEX('Controle de reservas'!$M$14:$M$2013,BT221),IF(OR(INDEX('Controle de reservas'!$L$14:$L$2013,BT221)="Em cobertura",INDEX('Controle de reservas'!$L$14:$L$2013,BT221)="Programado"),CHAR(10)&amp;"SEM LOCAL",""))&amp;IF(INDEX('Controle de reservas'!$N$14:$N$2013,BT221)&lt;&gt;"",CHAR(10)&amp;"Subst.: "&amp;INDEX('Controle de reservas'!$N$14:$N$2013,BT221),"")&amp;IF(AND(ISNUMBER(INDEX('Controle de reservas'!$I$14:$I$2013,BT221)),INDEX('Controle de reservas'!$I$14:$I$2013,BT221)&gt;0,INDEX('Controle de reservas'!$K$14:$K$2013,BT221)&gt;INDEX('Controle de reservas'!$I$14:$I$2013,BT221)),CHAR(10)&amp;"DIVERGÊNCIA DE DATAS","")&amp;IF(INDEX('Controle de reservas'!$P$14:$P$2013,BT221)&lt;&gt;"OK"," !",""))))</f>
      </c>
      <c r="AG221" s="17">
        <f ca="1">IF(OR($AQ221=0,AG$9="",AG$9&lt;$AS221,AND($AT221&lt;&gt;"",AG$9&gt;$AT221)),"",IF(BU221=0,"—",IF(INDEX('Controle de reservas'!$P$14:$P$2013,BU221)="DUPLICIDADE NO DIA","CONFLITO"&amp;IF(INDEX('Controle de reservas'!$M$14:$M$2013,BU221)&lt;&gt;"",CHAR(10)&amp;INDEX('Controle de reservas'!$M$14:$M$2013,BU221),"")&amp;IF(INDEX('Controle de reservas'!$N$14:$N$2013,BU221)&lt;&gt;"",CHAR(10)&amp;"Subst.: "&amp;INDEX('Controle de reservas'!$N$14:$N$2013,BU221),"")&amp;IF(AND(ISNUMBER(INDEX('Controle de reservas'!$I$14:$I$2013,BU221)),INDEX('Controle de reservas'!$I$14:$I$2013,BU221)&gt;0,INDEX('Controle de reservas'!$K$14:$K$2013,BU221)&gt;INDEX('Controle de reservas'!$I$14:$I$2013,BU221)),CHAR(10)&amp;"DIVERGÊNCIA DE DATAS",""),IF(INDEX('Controle de reservas'!$L$14:$L$2013,BU221)="Em cobertura","COV",IF(INDEX('Controle de reservas'!$L$14:$L$2013,BU221)="Disponível","DISP",IF(INDEX('Controle de reservas'!$L$14:$L$2013,BU221)="Não utilizado","NU",IF(INDEX('Controle de reservas'!$L$14:$L$2013,BU221)="Folga","F",IF(INDEX('Controle de reservas'!$L$14:$L$2013,BU221)="Ocorrência","O",IF(INDEX('Controle de reservas'!$L$14:$L$2013,BU221)="Programado","PROG",IF(INDEX('Controle de reservas'!$L$14:$L$2013,BU221)="Disponível no posto","DP","SEM SITUAÇÃO")))))))&amp;IF(INDEX('Controle de reservas'!$M$14:$M$2013,BU221)&lt;&gt;"",CHAR(10)&amp;INDEX('Controle de reservas'!$M$14:$M$2013,BU221),IF(OR(INDEX('Controle de reservas'!$L$14:$L$2013,BU221)="Em cobertura",INDEX('Controle de reservas'!$L$14:$L$2013,BU221)="Programado"),CHAR(10)&amp;"SEM LOCAL",""))&amp;IF(INDEX('Controle de reservas'!$N$14:$N$2013,BU221)&lt;&gt;"",CHAR(10)&amp;"Subst.: "&amp;INDEX('Controle de reservas'!$N$14:$N$2013,BU221),"")&amp;IF(AND(ISNUMBER(INDEX('Controle de reservas'!$I$14:$I$2013,BU221)),INDEX('Controle de reservas'!$I$14:$I$2013,BU221)&gt;0,INDEX('Controle de reservas'!$K$14:$K$2013,BU221)&gt;INDEX('Controle de reservas'!$I$14:$I$2013,BU221)),CHAR(10)&amp;"DIVERGÊNCIA DE DATAS","")&amp;IF(INDEX('Controle de reservas'!$P$14:$P$2013,BU221)&lt;&gt;"OK"," !",""))))</f>
      </c>
      <c r="AH221" s="17">
        <f ca="1">IF(OR($AQ221=0,AH$9="",AH$9&lt;$AS221,AND($AT221&lt;&gt;"",AH$9&gt;$AT221)),"",IF(BV221=0,"—",IF(INDEX('Controle de reservas'!$P$14:$P$2013,BV221)="DUPLICIDADE NO DIA","CONFLITO"&amp;IF(INDEX('Controle de reservas'!$M$14:$M$2013,BV221)&lt;&gt;"",CHAR(10)&amp;INDEX('Controle de reservas'!$M$14:$M$2013,BV221),"")&amp;IF(INDEX('Controle de reservas'!$N$14:$N$2013,BV221)&lt;&gt;"",CHAR(10)&amp;"Subst.: "&amp;INDEX('Controle de reservas'!$N$14:$N$2013,BV221),"")&amp;IF(AND(ISNUMBER(INDEX('Controle de reservas'!$I$14:$I$2013,BV221)),INDEX('Controle de reservas'!$I$14:$I$2013,BV221)&gt;0,INDEX('Controle de reservas'!$K$14:$K$2013,BV221)&gt;INDEX('Controle de reservas'!$I$14:$I$2013,BV221)),CHAR(10)&amp;"DIVERGÊNCIA DE DATAS",""),IF(INDEX('Controle de reservas'!$L$14:$L$2013,BV221)="Em cobertura","COV",IF(INDEX('Controle de reservas'!$L$14:$L$2013,BV221)="Disponível","DISP",IF(INDEX('Controle de reservas'!$L$14:$L$2013,BV221)="Não utilizado","NU",IF(INDEX('Controle de reservas'!$L$14:$L$2013,BV221)="Folga","F",IF(INDEX('Controle de reservas'!$L$14:$L$2013,BV221)="Ocorrência","O",IF(INDEX('Controle de reservas'!$L$14:$L$2013,BV221)="Programado","PROG",IF(INDEX('Controle de reservas'!$L$14:$L$2013,BV221)="Disponível no posto","DP","SEM SITUAÇÃO")))))))&amp;IF(INDEX('Controle de reservas'!$M$14:$M$2013,BV221)&lt;&gt;"",CHAR(10)&amp;INDEX('Controle de reservas'!$M$14:$M$2013,BV221),IF(OR(INDEX('Controle de reservas'!$L$14:$L$2013,BV221)="Em cobertura",INDEX('Controle de reservas'!$L$14:$L$2013,BV221)="Programado"),CHAR(10)&amp;"SEM LOCAL",""))&amp;IF(INDEX('Controle de reservas'!$N$14:$N$2013,BV221)&lt;&gt;"",CHAR(10)&amp;"Subst.: "&amp;INDEX('Controle de reservas'!$N$14:$N$2013,BV221),"")&amp;IF(AND(ISNUMBER(INDEX('Controle de reservas'!$I$14:$I$2013,BV221)),INDEX('Controle de reservas'!$I$14:$I$2013,BV221)&gt;0,INDEX('Controle de reservas'!$K$14:$K$2013,BV221)&gt;INDEX('Controle de reservas'!$I$14:$I$2013,BV221)),CHAR(10)&amp;"DIVERGÊNCIA DE DATAS","")&amp;IF(INDEX('Controle de reservas'!$P$14:$P$2013,BV221)&lt;&gt;"OK"," !",""))))</f>
      </c>
      <c r="AI221" s="17">
        <f ca="1">IF(OR($AQ221=0,AI$9="",AI$9&lt;$AS221,AND($AT221&lt;&gt;"",AI$9&gt;$AT221)),"",IF(BW221=0,"—",IF(INDEX('Controle de reservas'!$P$14:$P$2013,BW221)="DUPLICIDADE NO DIA","CONFLITO"&amp;IF(INDEX('Controle de reservas'!$M$14:$M$2013,BW221)&lt;&gt;"",CHAR(10)&amp;INDEX('Controle de reservas'!$M$14:$M$2013,BW221),"")&amp;IF(INDEX('Controle de reservas'!$N$14:$N$2013,BW221)&lt;&gt;"",CHAR(10)&amp;"Subst.: "&amp;INDEX('Controle de reservas'!$N$14:$N$2013,BW221),"")&amp;IF(AND(ISNUMBER(INDEX('Controle de reservas'!$I$14:$I$2013,BW221)),INDEX('Controle de reservas'!$I$14:$I$2013,BW221)&gt;0,INDEX('Controle de reservas'!$K$14:$K$2013,BW221)&gt;INDEX('Controle de reservas'!$I$14:$I$2013,BW221)),CHAR(10)&amp;"DIVERGÊNCIA DE DATAS",""),IF(INDEX('Controle de reservas'!$L$14:$L$2013,BW221)="Em cobertura","COV",IF(INDEX('Controle de reservas'!$L$14:$L$2013,BW221)="Disponível","DISP",IF(INDEX('Controle de reservas'!$L$14:$L$2013,BW221)="Não utilizado","NU",IF(INDEX('Controle de reservas'!$L$14:$L$2013,BW221)="Folga","F",IF(INDEX('Controle de reservas'!$L$14:$L$2013,BW221)="Ocorrência","O",IF(INDEX('Controle de reservas'!$L$14:$L$2013,BW221)="Programado","PROG",IF(INDEX('Controle de reservas'!$L$14:$L$2013,BW221)="Disponível no posto","DP","SEM SITUAÇÃO")))))))&amp;IF(INDEX('Controle de reservas'!$M$14:$M$2013,BW221)&lt;&gt;"",CHAR(10)&amp;INDEX('Controle de reservas'!$M$14:$M$2013,BW221),IF(OR(INDEX('Controle de reservas'!$L$14:$L$2013,BW221)="Em cobertura",INDEX('Controle de reservas'!$L$14:$L$2013,BW221)="Programado"),CHAR(10)&amp;"SEM LOCAL",""))&amp;IF(INDEX('Controle de reservas'!$N$14:$N$2013,BW221)&lt;&gt;"",CHAR(10)&amp;"Subst.: "&amp;INDEX('Controle de reservas'!$N$14:$N$2013,BW221),"")&amp;IF(AND(ISNUMBER(INDEX('Controle de reservas'!$I$14:$I$2013,BW221)),INDEX('Controle de reservas'!$I$14:$I$2013,BW221)&gt;0,INDEX('Controle de reservas'!$K$14:$K$2013,BW221)&gt;INDEX('Controle de reservas'!$I$14:$I$2013,BW221)),CHAR(10)&amp;"DIVERGÊNCIA DE DATAS","")&amp;IF(INDEX('Controle de reservas'!$P$14:$P$2013,BW221)&lt;&gt;"OK"," !",""))))</f>
      </c>
      <c r="AJ221" s="17">
        <f ca="1">IF(OR($AQ221=0,AJ$9="",AJ$9&lt;$AS221,AND($AT221&lt;&gt;"",AJ$9&gt;$AT221)),"",IF(BX221=0,"—",IF(INDEX('Controle de reservas'!$P$14:$P$2013,BX221)="DUPLICIDADE NO DIA","CONFLITO"&amp;IF(INDEX('Controle de reservas'!$M$14:$M$2013,BX221)&lt;&gt;"",CHAR(10)&amp;INDEX('Controle de reservas'!$M$14:$M$2013,BX221),"")&amp;IF(INDEX('Controle de reservas'!$N$14:$N$2013,BX221)&lt;&gt;"",CHAR(10)&amp;"Subst.: "&amp;INDEX('Controle de reservas'!$N$14:$N$2013,BX221),"")&amp;IF(AND(ISNUMBER(INDEX('Controle de reservas'!$I$14:$I$2013,BX221)),INDEX('Controle de reservas'!$I$14:$I$2013,BX221)&gt;0,INDEX('Controle de reservas'!$K$14:$K$2013,BX221)&gt;INDEX('Controle de reservas'!$I$14:$I$2013,BX221)),CHAR(10)&amp;"DIVERGÊNCIA DE DATAS",""),IF(INDEX('Controle de reservas'!$L$14:$L$2013,BX221)="Em cobertura","COV",IF(INDEX('Controle de reservas'!$L$14:$L$2013,BX221)="Disponível","DISP",IF(INDEX('Controle de reservas'!$L$14:$L$2013,BX221)="Não utilizado","NU",IF(INDEX('Controle de reservas'!$L$14:$L$2013,BX221)="Folga","F",IF(INDEX('Controle de reservas'!$L$14:$L$2013,BX221)="Ocorrência","O",IF(INDEX('Controle de reservas'!$L$14:$L$2013,BX221)="Programado","PROG",IF(INDEX('Controle de reservas'!$L$14:$L$2013,BX221)="Disponível no posto","DP","SEM SITUAÇÃO")))))))&amp;IF(INDEX('Controle de reservas'!$M$14:$M$2013,BX221)&lt;&gt;"",CHAR(10)&amp;INDEX('Controle de reservas'!$M$14:$M$2013,BX221),IF(OR(INDEX('Controle de reservas'!$L$14:$L$2013,BX221)="Em cobertura",INDEX('Controle de reservas'!$L$14:$L$2013,BX221)="Programado"),CHAR(10)&amp;"SEM LOCAL",""))&amp;IF(INDEX('Controle de reservas'!$N$14:$N$2013,BX221)&lt;&gt;"",CHAR(10)&amp;"Subst.: "&amp;INDEX('Controle de reservas'!$N$14:$N$2013,BX221),"")&amp;IF(AND(ISNUMBER(INDEX('Controle de reservas'!$I$14:$I$2013,BX221)),INDEX('Controle de reservas'!$I$14:$I$2013,BX221)&gt;0,INDEX('Controle de reservas'!$K$14:$K$2013,BX221)&gt;INDEX('Controle de reservas'!$I$14:$I$2013,BX221)),CHAR(10)&amp;"DIVERGÊNCIA DE DATAS","")&amp;IF(INDEX('Controle de reservas'!$P$14:$P$2013,BX221)&lt;&gt;"OK"," !",""))))</f>
      </c>
      <c r="AK221" s="17">
        <f ca="1">IF(OR($AQ221=0,AK$9="",AK$9&lt;$AS221,AND($AT221&lt;&gt;"",AK$9&gt;$AT221)),"",IF(BY221=0,"—",IF(INDEX('Controle de reservas'!$P$14:$P$2013,BY221)="DUPLICIDADE NO DIA","CONFLITO"&amp;IF(INDEX('Controle de reservas'!$M$14:$M$2013,BY221)&lt;&gt;"",CHAR(10)&amp;INDEX('Controle de reservas'!$M$14:$M$2013,BY221),"")&amp;IF(INDEX('Controle de reservas'!$N$14:$N$2013,BY221)&lt;&gt;"",CHAR(10)&amp;"Subst.: "&amp;INDEX('Controle de reservas'!$N$14:$N$2013,BY221),"")&amp;IF(AND(ISNUMBER(INDEX('Controle de reservas'!$I$14:$I$2013,BY221)),INDEX('Controle de reservas'!$I$14:$I$2013,BY221)&gt;0,INDEX('Controle de reservas'!$K$14:$K$2013,BY221)&gt;INDEX('Controle de reservas'!$I$14:$I$2013,BY221)),CHAR(10)&amp;"DIVERGÊNCIA DE DATAS",""),IF(INDEX('Controle de reservas'!$L$14:$L$2013,BY221)="Em cobertura","COV",IF(INDEX('Controle de reservas'!$L$14:$L$2013,BY221)="Disponível","DISP",IF(INDEX('Controle de reservas'!$L$14:$L$2013,BY221)="Não utilizado","NU",IF(INDEX('Controle de reservas'!$L$14:$L$2013,BY221)="Folga","F",IF(INDEX('Controle de reservas'!$L$14:$L$2013,BY221)="Ocorrência","O",IF(INDEX('Controle de reservas'!$L$14:$L$2013,BY221)="Programado","PROG",IF(INDEX('Controle de reservas'!$L$14:$L$2013,BY221)="Disponível no posto","DP","SEM SITUAÇÃO")))))))&amp;IF(INDEX('Controle de reservas'!$M$14:$M$2013,BY221)&lt;&gt;"",CHAR(10)&amp;INDEX('Controle de reservas'!$M$14:$M$2013,BY221),IF(OR(INDEX('Controle de reservas'!$L$14:$L$2013,BY221)="Em cobertura",INDEX('Controle de reservas'!$L$14:$L$2013,BY221)="Programado"),CHAR(10)&amp;"SEM LOCAL",""))&amp;IF(INDEX('Controle de reservas'!$N$14:$N$2013,BY221)&lt;&gt;"",CHAR(10)&amp;"Subst.: "&amp;INDEX('Controle de reservas'!$N$14:$N$2013,BY221),"")&amp;IF(AND(ISNUMBER(INDEX('Controle de reservas'!$I$14:$I$2013,BY221)),INDEX('Controle de reservas'!$I$14:$I$2013,BY221)&gt;0,INDEX('Controle de reservas'!$K$14:$K$2013,BY221)&gt;INDEX('Controle de reservas'!$I$14:$I$2013,BY221)),CHAR(10)&amp;"DIVERGÊNCIA DE DATAS","")&amp;IF(INDEX('Controle de reservas'!$P$14:$P$2013,BY221)&lt;&gt;"OK"," !",""))))</f>
      </c>
      <c r="AL221" s="16">
        <f t="shared" ca="1" si="13"/>
      </c>
      <c r="AM221" s="16">
        <f t="shared" ca="1" si="14"/>
      </c>
      <c r="AN221" s="16">
        <f t="shared" ca="1" si="15"/>
      </c>
      <c r="AO221" s="16">
        <f t="shared" ca="1" si="16"/>
      </c>
      <c r="AP221" s="16">
        <f ca="1">IF($AQ221=0,"",INDEX('Controle de reservas'!$O$14:$O$2013,$AQ221))</f>
      </c>
      <c r="AQ221">
        <f ca="1">IFERROR(MATCH(ROW()-9,'Controle de reservas'!$S$14:$S$2013,0),0)</f>
      </c>
      <c r="AR221">
        <f ca="1">IF($AQ221=0,"",INDEX('Controle de reservas'!$Q$14:$Q$2013,$AQ221))</f>
      </c>
      <c r="AS221">
        <f ca="1">IF($AQ221=0,"",INDEX('Controle de reservas'!$H$14:$H$2013,$AQ221))</f>
      </c>
      <c r="AT221">
        <f ca="1">IF($AQ221=0,"",IF(INDEX('Controle de reservas'!$J$14:$J$2013,$AQ221)=0,"",INDEX('Controle de reservas'!$J$14:$J$2013,$AQ221)))</f>
      </c>
      <c r="AU221">
        <f ca="1">IF(OR($AQ221=0,G$9=""),0,IFERROR(MATCH($AR221&amp;"|"&amp;TEXT(G$9,"yyyymmdd"),'Controle de reservas'!$T$14:$T$2013,0),0))</f>
      </c>
      <c r="AV221">
        <f ca="1">IF(OR($AQ221=0,H$9=""),0,IFERROR(MATCH($AR221&amp;"|"&amp;TEXT(H$9,"yyyymmdd"),'Controle de reservas'!$T$14:$T$2013,0),0))</f>
      </c>
      <c r="AW221">
        <f ca="1">IF(OR($AQ221=0,I$9=""),0,IFERROR(MATCH($AR221&amp;"|"&amp;TEXT(I$9,"yyyymmdd"),'Controle de reservas'!$T$14:$T$2013,0),0))</f>
      </c>
      <c r="AX221">
        <f ca="1">IF(OR($AQ221=0,J$9=""),0,IFERROR(MATCH($AR221&amp;"|"&amp;TEXT(J$9,"yyyymmdd"),'Controle de reservas'!$T$14:$T$2013,0),0))</f>
      </c>
      <c r="AY221">
        <f ca="1">IF(OR($AQ221=0,K$9=""),0,IFERROR(MATCH($AR221&amp;"|"&amp;TEXT(K$9,"yyyymmdd"),'Controle de reservas'!$T$14:$T$2013,0),0))</f>
      </c>
      <c r="AZ221">
        <f ca="1">IF(OR($AQ221=0,L$9=""),0,IFERROR(MATCH($AR221&amp;"|"&amp;TEXT(L$9,"yyyymmdd"),'Controle de reservas'!$T$14:$T$2013,0),0))</f>
      </c>
      <c r="BA221">
        <f ca="1">IF(OR($AQ221=0,M$9=""),0,IFERROR(MATCH($AR221&amp;"|"&amp;TEXT(M$9,"yyyymmdd"),'Controle de reservas'!$T$14:$T$2013,0),0))</f>
      </c>
      <c r="BB221">
        <f ca="1">IF(OR($AQ221=0,N$9=""),0,IFERROR(MATCH($AR221&amp;"|"&amp;TEXT(N$9,"yyyymmdd"),'Controle de reservas'!$T$14:$T$2013,0),0))</f>
      </c>
      <c r="BC221">
        <f ca="1">IF(OR($AQ221=0,O$9=""),0,IFERROR(MATCH($AR221&amp;"|"&amp;TEXT(O$9,"yyyymmdd"),'Controle de reservas'!$T$14:$T$2013,0),0))</f>
      </c>
      <c r="BD221">
        <f ca="1">IF(OR($AQ221=0,P$9=""),0,IFERROR(MATCH($AR221&amp;"|"&amp;TEXT(P$9,"yyyymmdd"),'Controle de reservas'!$T$14:$T$2013,0),0))</f>
      </c>
      <c r="BE221">
        <f ca="1">IF(OR($AQ221=0,Q$9=""),0,IFERROR(MATCH($AR221&amp;"|"&amp;TEXT(Q$9,"yyyymmdd"),'Controle de reservas'!$T$14:$T$2013,0),0))</f>
      </c>
      <c r="BF221">
        <f ca="1">IF(OR($AQ221=0,R$9=""),0,IFERROR(MATCH($AR221&amp;"|"&amp;TEXT(R$9,"yyyymmdd"),'Controle de reservas'!$T$14:$T$2013,0),0))</f>
      </c>
      <c r="BG221">
        <f ca="1">IF(OR($AQ221=0,S$9=""),0,IFERROR(MATCH($AR221&amp;"|"&amp;TEXT(S$9,"yyyymmdd"),'Controle de reservas'!$T$14:$T$2013,0),0))</f>
      </c>
      <c r="BH221">
        <f ca="1">IF(OR($AQ221=0,T$9=""),0,IFERROR(MATCH($AR221&amp;"|"&amp;TEXT(T$9,"yyyymmdd"),'Controle de reservas'!$T$14:$T$2013,0),0))</f>
      </c>
      <c r="BI221">
        <f ca="1">IF(OR($AQ221=0,U$9=""),0,IFERROR(MATCH($AR221&amp;"|"&amp;TEXT(U$9,"yyyymmdd"),'Controle de reservas'!$T$14:$T$2013,0),0))</f>
      </c>
      <c r="BJ221">
        <f ca="1">IF(OR($AQ221=0,V$9=""),0,IFERROR(MATCH($AR221&amp;"|"&amp;TEXT(V$9,"yyyymmdd"),'Controle de reservas'!$T$14:$T$2013,0),0))</f>
      </c>
      <c r="BK221">
        <f ca="1">IF(OR($AQ221=0,W$9=""),0,IFERROR(MATCH($AR221&amp;"|"&amp;TEXT(W$9,"yyyymmdd"),'Controle de reservas'!$T$14:$T$2013,0),0))</f>
      </c>
      <c r="BL221">
        <f ca="1">IF(OR($AQ221=0,X$9=""),0,IFERROR(MATCH($AR221&amp;"|"&amp;TEXT(X$9,"yyyymmdd"),'Controle de reservas'!$T$14:$T$2013,0),0))</f>
      </c>
      <c r="BM221">
        <f ca="1">IF(OR($AQ221=0,Y$9=""),0,IFERROR(MATCH($AR221&amp;"|"&amp;TEXT(Y$9,"yyyymmdd"),'Controle de reservas'!$T$14:$T$2013,0),0))</f>
      </c>
      <c r="BN221">
        <f ca="1">IF(OR($AQ221=0,Z$9=""),0,IFERROR(MATCH($AR221&amp;"|"&amp;TEXT(Z$9,"yyyymmdd"),'Controle de reservas'!$T$14:$T$2013,0),0))</f>
      </c>
      <c r="BO221">
        <f ca="1">IF(OR($AQ221=0,AA$9=""),0,IFERROR(MATCH($AR221&amp;"|"&amp;TEXT(AA$9,"yyyymmdd"),'Controle de reservas'!$T$14:$T$2013,0),0))</f>
      </c>
      <c r="BP221">
        <f ca="1">IF(OR($AQ221=0,AB$9=""),0,IFERROR(MATCH($AR221&amp;"|"&amp;TEXT(AB$9,"yyyymmdd"),'Controle de reservas'!$T$14:$T$2013,0),0))</f>
      </c>
      <c r="BQ221">
        <f ca="1">IF(OR($AQ221=0,AC$9=""),0,IFERROR(MATCH($AR221&amp;"|"&amp;TEXT(AC$9,"yyyymmdd"),'Controle de reservas'!$T$14:$T$2013,0),0))</f>
      </c>
      <c r="BR221">
        <f ca="1">IF(OR($AQ221=0,AD$9=""),0,IFERROR(MATCH($AR221&amp;"|"&amp;TEXT(AD$9,"yyyymmdd"),'Controle de reservas'!$T$14:$T$2013,0),0))</f>
      </c>
      <c r="BS221">
        <f ca="1">IF(OR($AQ221=0,AE$9=""),0,IFERROR(MATCH($AR221&amp;"|"&amp;TEXT(AE$9,"yyyymmdd"),'Controle de reservas'!$T$14:$T$2013,0),0))</f>
      </c>
      <c r="BT221">
        <f ca="1">IF(OR($AQ221=0,AF$9=""),0,IFERROR(MATCH($AR221&amp;"|"&amp;TEXT(AF$9,"yyyymmdd"),'Controle de reservas'!$T$14:$T$2013,0),0))</f>
      </c>
      <c r="BU221">
        <f ca="1">IF(OR($AQ221=0,AG$9=""),0,IFERROR(MATCH($AR221&amp;"|"&amp;TEXT(AG$9,"yyyymmdd"),'Controle de reservas'!$T$14:$T$2013,0),0))</f>
      </c>
      <c r="BV221">
        <f ca="1">IF(OR($AQ221=0,AH$9=""),0,IFERROR(MATCH($AR221&amp;"|"&amp;TEXT(AH$9,"yyyymmdd"),'Controle de reservas'!$T$14:$T$2013,0),0))</f>
      </c>
      <c r="BW221">
        <f ca="1">IF(OR($AQ221=0,AI$9=""),0,IFERROR(MATCH($AR221&amp;"|"&amp;TEXT(AI$9,"yyyymmdd"),'Controle de reservas'!$T$14:$T$2013,0),0))</f>
      </c>
      <c r="BX221">
        <f ca="1">IF(OR($AQ221=0,AJ$9=""),0,IFERROR(MATCH($AR221&amp;"|"&amp;TEXT(AJ$9,"yyyymmdd"),'Controle de reservas'!$T$14:$T$2013,0),0))</f>
      </c>
      <c r="BY221">
        <f ca="1">IF(OR($AQ221=0,AK$9=""),0,IFERROR(MATCH($AR221&amp;"|"&amp;TEXT(AK$9,"yyyymmdd"),'Controle de reservas'!$T$14:$T$2013,0),0))</f>
      </c>
    </row>
    <row r="222" spans="1:77" ht="105" customHeight="1" x14ac:dyDescent="0.25">
      <c r="A222" s="14">
        <f ca="1">IF($AQ222=0,"",INDEX('Controle de reservas'!$A$14:$A$2013,$AQ222))</f>
      </c>
      <c r="B222" s="14">
        <f ca="1">IF($AQ222=0,"",INDEX('Controle de reservas'!$B$14:$B$2013,$AQ222))</f>
      </c>
      <c r="C222" s="14">
        <f ca="1">IF($AQ222=0,"",INDEX('Controle de reservas'!$C$14:$C$2013,$AQ222))</f>
      </c>
      <c r="D222" s="14">
        <f ca="1">IF($AQ222=0,"",INDEX('Controle de reservas'!$D$14:$D$2013,$AQ222))</f>
      </c>
      <c r="E222" s="14">
        <f ca="1">IF($AQ222=0,"",INDEX('Controle de reservas'!$E$14:$E$2013,$AQ222))</f>
      </c>
      <c r="F222" s="14">
        <f ca="1">IF($AQ222=0,"",INDEX('Controle de reservas'!$F$14:$F$2013,$AQ222))</f>
      </c>
      <c r="G222" s="15">
        <f ca="1">IF(OR($AQ222=0,G$9="",G$9&lt;$AS222,AND($AT222&lt;&gt;"",G$9&gt;$AT222)),"",IF(AU222=0,"—",IF(INDEX('Controle de reservas'!$P$14:$P$2013,AU222)="DUPLICIDADE NO DIA","CONFLITO"&amp;IF(INDEX('Controle de reservas'!$M$14:$M$2013,AU222)&lt;&gt;"",CHAR(10)&amp;INDEX('Controle de reservas'!$M$14:$M$2013,AU222),"")&amp;IF(INDEX('Controle de reservas'!$N$14:$N$2013,AU222)&lt;&gt;"",CHAR(10)&amp;"Subst.: "&amp;INDEX('Controle de reservas'!$N$14:$N$2013,AU222),"")&amp;IF(AND(ISNUMBER(INDEX('Controle de reservas'!$I$14:$I$2013,AU222)),INDEX('Controle de reservas'!$I$14:$I$2013,AU222)&gt;0,INDEX('Controle de reservas'!$K$14:$K$2013,AU222)&gt;INDEX('Controle de reservas'!$I$14:$I$2013,AU222)),CHAR(10)&amp;"DIVERGÊNCIA DE DATAS",""),IF(INDEX('Controle de reservas'!$L$14:$L$2013,AU222)="Em cobertura","COV",IF(INDEX('Controle de reservas'!$L$14:$L$2013,AU222)="Disponível","DISP",IF(INDEX('Controle de reservas'!$L$14:$L$2013,AU222)="Não utilizado","NU",IF(INDEX('Controle de reservas'!$L$14:$L$2013,AU222)="Folga","F",IF(INDEX('Controle de reservas'!$L$14:$L$2013,AU222)="Ocorrência","O",IF(INDEX('Controle de reservas'!$L$14:$L$2013,AU222)="Programado","PROG",IF(INDEX('Controle de reservas'!$L$14:$L$2013,AU222)="Disponível no posto","DP","SEM SITUAÇÃO")))))))&amp;IF(INDEX('Controle de reservas'!$M$14:$M$2013,AU222)&lt;&gt;"",CHAR(10)&amp;INDEX('Controle de reservas'!$M$14:$M$2013,AU222),IF(OR(INDEX('Controle de reservas'!$L$14:$L$2013,AU222)="Em cobertura",INDEX('Controle de reservas'!$L$14:$L$2013,AU222)="Programado"),CHAR(10)&amp;"SEM LOCAL",""))&amp;IF(INDEX('Controle de reservas'!$N$14:$N$2013,AU222)&lt;&gt;"",CHAR(10)&amp;"Subst.: "&amp;INDEX('Controle de reservas'!$N$14:$N$2013,AU222),"")&amp;IF(AND(ISNUMBER(INDEX('Controle de reservas'!$I$14:$I$2013,AU222)),INDEX('Controle de reservas'!$I$14:$I$2013,AU222)&gt;0,INDEX('Controle de reservas'!$K$14:$K$2013,AU222)&gt;INDEX('Controle de reservas'!$I$14:$I$2013,AU222)),CHAR(10)&amp;"DIVERGÊNCIA DE DATAS","")&amp;IF(INDEX('Controle de reservas'!$P$14:$P$2013,AU222)&lt;&gt;"OK"," !",""))))</f>
      </c>
      <c r="H222" s="15">
        <f ca="1">IF(OR($AQ222=0,H$9="",H$9&lt;$AS222,AND($AT222&lt;&gt;"",H$9&gt;$AT222)),"",IF(AV222=0,"—",IF(INDEX('Controle de reservas'!$P$14:$P$2013,AV222)="DUPLICIDADE NO DIA","CONFLITO"&amp;IF(INDEX('Controle de reservas'!$M$14:$M$2013,AV222)&lt;&gt;"",CHAR(10)&amp;INDEX('Controle de reservas'!$M$14:$M$2013,AV222),"")&amp;IF(INDEX('Controle de reservas'!$N$14:$N$2013,AV222)&lt;&gt;"",CHAR(10)&amp;"Subst.: "&amp;INDEX('Controle de reservas'!$N$14:$N$2013,AV222),"")&amp;IF(AND(ISNUMBER(INDEX('Controle de reservas'!$I$14:$I$2013,AV222)),INDEX('Controle de reservas'!$I$14:$I$2013,AV222)&gt;0,INDEX('Controle de reservas'!$K$14:$K$2013,AV222)&gt;INDEX('Controle de reservas'!$I$14:$I$2013,AV222)),CHAR(10)&amp;"DIVERGÊNCIA DE DATAS",""),IF(INDEX('Controle de reservas'!$L$14:$L$2013,AV222)="Em cobertura","COV",IF(INDEX('Controle de reservas'!$L$14:$L$2013,AV222)="Disponível","DISP",IF(INDEX('Controle de reservas'!$L$14:$L$2013,AV222)="Não utilizado","NU",IF(INDEX('Controle de reservas'!$L$14:$L$2013,AV222)="Folga","F",IF(INDEX('Controle de reservas'!$L$14:$L$2013,AV222)="Ocorrência","O",IF(INDEX('Controle de reservas'!$L$14:$L$2013,AV222)="Programado","PROG",IF(INDEX('Controle de reservas'!$L$14:$L$2013,AV222)="Disponível no posto","DP","SEM SITUAÇÃO")))))))&amp;IF(INDEX('Controle de reservas'!$M$14:$M$2013,AV222)&lt;&gt;"",CHAR(10)&amp;INDEX('Controle de reservas'!$M$14:$M$2013,AV222),IF(OR(INDEX('Controle de reservas'!$L$14:$L$2013,AV222)="Em cobertura",INDEX('Controle de reservas'!$L$14:$L$2013,AV222)="Programado"),CHAR(10)&amp;"SEM LOCAL",""))&amp;IF(INDEX('Controle de reservas'!$N$14:$N$2013,AV222)&lt;&gt;"",CHAR(10)&amp;"Subst.: "&amp;INDEX('Controle de reservas'!$N$14:$N$2013,AV222),"")&amp;IF(AND(ISNUMBER(INDEX('Controle de reservas'!$I$14:$I$2013,AV222)),INDEX('Controle de reservas'!$I$14:$I$2013,AV222)&gt;0,INDEX('Controle de reservas'!$K$14:$K$2013,AV222)&gt;INDEX('Controle de reservas'!$I$14:$I$2013,AV222)),CHAR(10)&amp;"DIVERGÊNCIA DE DATAS","")&amp;IF(INDEX('Controle de reservas'!$P$14:$P$2013,AV222)&lt;&gt;"OK"," !",""))))</f>
      </c>
      <c r="I222" s="15">
        <f ca="1">IF(OR($AQ222=0,I$9="",I$9&lt;$AS222,AND($AT222&lt;&gt;"",I$9&gt;$AT222)),"",IF(AW222=0,"—",IF(INDEX('Controle de reservas'!$P$14:$P$2013,AW222)="DUPLICIDADE NO DIA","CONFLITO"&amp;IF(INDEX('Controle de reservas'!$M$14:$M$2013,AW222)&lt;&gt;"",CHAR(10)&amp;INDEX('Controle de reservas'!$M$14:$M$2013,AW222),"")&amp;IF(INDEX('Controle de reservas'!$N$14:$N$2013,AW222)&lt;&gt;"",CHAR(10)&amp;"Subst.: "&amp;INDEX('Controle de reservas'!$N$14:$N$2013,AW222),"")&amp;IF(AND(ISNUMBER(INDEX('Controle de reservas'!$I$14:$I$2013,AW222)),INDEX('Controle de reservas'!$I$14:$I$2013,AW222)&gt;0,INDEX('Controle de reservas'!$K$14:$K$2013,AW222)&gt;INDEX('Controle de reservas'!$I$14:$I$2013,AW222)),CHAR(10)&amp;"DIVERGÊNCIA DE DATAS",""),IF(INDEX('Controle de reservas'!$L$14:$L$2013,AW222)="Em cobertura","COV",IF(INDEX('Controle de reservas'!$L$14:$L$2013,AW222)="Disponível","DISP",IF(INDEX('Controle de reservas'!$L$14:$L$2013,AW222)="Não utilizado","NU",IF(INDEX('Controle de reservas'!$L$14:$L$2013,AW222)="Folga","F",IF(INDEX('Controle de reservas'!$L$14:$L$2013,AW222)="Ocorrência","O",IF(INDEX('Controle de reservas'!$L$14:$L$2013,AW222)="Programado","PROG",IF(INDEX('Controle de reservas'!$L$14:$L$2013,AW222)="Disponível no posto","DP","SEM SITUAÇÃO")))))))&amp;IF(INDEX('Controle de reservas'!$M$14:$M$2013,AW222)&lt;&gt;"",CHAR(10)&amp;INDEX('Controle de reservas'!$M$14:$M$2013,AW222),IF(OR(INDEX('Controle de reservas'!$L$14:$L$2013,AW222)="Em cobertura",INDEX('Controle de reservas'!$L$14:$L$2013,AW222)="Programado"),CHAR(10)&amp;"SEM LOCAL",""))&amp;IF(INDEX('Controle de reservas'!$N$14:$N$2013,AW222)&lt;&gt;"",CHAR(10)&amp;"Subst.: "&amp;INDEX('Controle de reservas'!$N$14:$N$2013,AW222),"")&amp;IF(AND(ISNUMBER(INDEX('Controle de reservas'!$I$14:$I$2013,AW222)),INDEX('Controle de reservas'!$I$14:$I$2013,AW222)&gt;0,INDEX('Controle de reservas'!$K$14:$K$2013,AW222)&gt;INDEX('Controle de reservas'!$I$14:$I$2013,AW222)),CHAR(10)&amp;"DIVERGÊNCIA DE DATAS","")&amp;IF(INDEX('Controle de reservas'!$P$14:$P$2013,AW222)&lt;&gt;"OK"," !",""))))</f>
      </c>
      <c r="J222" s="15">
        <f ca="1">IF(OR($AQ222=0,J$9="",J$9&lt;$AS222,AND($AT222&lt;&gt;"",J$9&gt;$AT222)),"",IF(AX222=0,"—",IF(INDEX('Controle de reservas'!$P$14:$P$2013,AX222)="DUPLICIDADE NO DIA","CONFLITO"&amp;IF(INDEX('Controle de reservas'!$M$14:$M$2013,AX222)&lt;&gt;"",CHAR(10)&amp;INDEX('Controle de reservas'!$M$14:$M$2013,AX222),"")&amp;IF(INDEX('Controle de reservas'!$N$14:$N$2013,AX222)&lt;&gt;"",CHAR(10)&amp;"Subst.: "&amp;INDEX('Controle de reservas'!$N$14:$N$2013,AX222),"")&amp;IF(AND(ISNUMBER(INDEX('Controle de reservas'!$I$14:$I$2013,AX222)),INDEX('Controle de reservas'!$I$14:$I$2013,AX222)&gt;0,INDEX('Controle de reservas'!$K$14:$K$2013,AX222)&gt;INDEX('Controle de reservas'!$I$14:$I$2013,AX222)),CHAR(10)&amp;"DIVERGÊNCIA DE DATAS",""),IF(INDEX('Controle de reservas'!$L$14:$L$2013,AX222)="Em cobertura","COV",IF(INDEX('Controle de reservas'!$L$14:$L$2013,AX222)="Disponível","DISP",IF(INDEX('Controle de reservas'!$L$14:$L$2013,AX222)="Não utilizado","NU",IF(INDEX('Controle de reservas'!$L$14:$L$2013,AX222)="Folga","F",IF(INDEX('Controle de reservas'!$L$14:$L$2013,AX222)="Ocorrência","O",IF(INDEX('Controle de reservas'!$L$14:$L$2013,AX222)="Programado","PROG",IF(INDEX('Controle de reservas'!$L$14:$L$2013,AX222)="Disponível no posto","DP","SEM SITUAÇÃO")))))))&amp;IF(INDEX('Controle de reservas'!$M$14:$M$2013,AX222)&lt;&gt;"",CHAR(10)&amp;INDEX('Controle de reservas'!$M$14:$M$2013,AX222),IF(OR(INDEX('Controle de reservas'!$L$14:$L$2013,AX222)="Em cobertura",INDEX('Controle de reservas'!$L$14:$L$2013,AX222)="Programado"),CHAR(10)&amp;"SEM LOCAL",""))&amp;IF(INDEX('Controle de reservas'!$N$14:$N$2013,AX222)&lt;&gt;"",CHAR(10)&amp;"Subst.: "&amp;INDEX('Controle de reservas'!$N$14:$N$2013,AX222),"")&amp;IF(AND(ISNUMBER(INDEX('Controle de reservas'!$I$14:$I$2013,AX222)),INDEX('Controle de reservas'!$I$14:$I$2013,AX222)&gt;0,INDEX('Controle de reservas'!$K$14:$K$2013,AX222)&gt;INDEX('Controle de reservas'!$I$14:$I$2013,AX222)),CHAR(10)&amp;"DIVERGÊNCIA DE DATAS","")&amp;IF(INDEX('Controle de reservas'!$P$14:$P$2013,AX222)&lt;&gt;"OK"," !",""))))</f>
      </c>
      <c r="K222" s="15">
        <f ca="1">IF(OR($AQ222=0,K$9="",K$9&lt;$AS222,AND($AT222&lt;&gt;"",K$9&gt;$AT222)),"",IF(AY222=0,"—",IF(INDEX('Controle de reservas'!$P$14:$P$2013,AY222)="DUPLICIDADE NO DIA","CONFLITO"&amp;IF(INDEX('Controle de reservas'!$M$14:$M$2013,AY222)&lt;&gt;"",CHAR(10)&amp;INDEX('Controle de reservas'!$M$14:$M$2013,AY222),"")&amp;IF(INDEX('Controle de reservas'!$N$14:$N$2013,AY222)&lt;&gt;"",CHAR(10)&amp;"Subst.: "&amp;INDEX('Controle de reservas'!$N$14:$N$2013,AY222),"")&amp;IF(AND(ISNUMBER(INDEX('Controle de reservas'!$I$14:$I$2013,AY222)),INDEX('Controle de reservas'!$I$14:$I$2013,AY222)&gt;0,INDEX('Controle de reservas'!$K$14:$K$2013,AY222)&gt;INDEX('Controle de reservas'!$I$14:$I$2013,AY222)),CHAR(10)&amp;"DIVERGÊNCIA DE DATAS",""),IF(INDEX('Controle de reservas'!$L$14:$L$2013,AY222)="Em cobertura","COV",IF(INDEX('Controle de reservas'!$L$14:$L$2013,AY222)="Disponível","DISP",IF(INDEX('Controle de reservas'!$L$14:$L$2013,AY222)="Não utilizado","NU",IF(INDEX('Controle de reservas'!$L$14:$L$2013,AY222)="Folga","F",IF(INDEX('Controle de reservas'!$L$14:$L$2013,AY222)="Ocorrência","O",IF(INDEX('Controle de reservas'!$L$14:$L$2013,AY222)="Programado","PROG",IF(INDEX('Controle de reservas'!$L$14:$L$2013,AY222)="Disponível no posto","DP","SEM SITUAÇÃO")))))))&amp;IF(INDEX('Controle de reservas'!$M$14:$M$2013,AY222)&lt;&gt;"",CHAR(10)&amp;INDEX('Controle de reservas'!$M$14:$M$2013,AY222),IF(OR(INDEX('Controle de reservas'!$L$14:$L$2013,AY222)="Em cobertura",INDEX('Controle de reservas'!$L$14:$L$2013,AY222)="Programado"),CHAR(10)&amp;"SEM LOCAL",""))&amp;IF(INDEX('Controle de reservas'!$N$14:$N$2013,AY222)&lt;&gt;"",CHAR(10)&amp;"Subst.: "&amp;INDEX('Controle de reservas'!$N$14:$N$2013,AY222),"")&amp;IF(AND(ISNUMBER(INDEX('Controle de reservas'!$I$14:$I$2013,AY222)),INDEX('Controle de reservas'!$I$14:$I$2013,AY222)&gt;0,INDEX('Controle de reservas'!$K$14:$K$2013,AY222)&gt;INDEX('Controle de reservas'!$I$14:$I$2013,AY222)),CHAR(10)&amp;"DIVERGÊNCIA DE DATAS","")&amp;IF(INDEX('Controle de reservas'!$P$14:$P$2013,AY222)&lt;&gt;"OK"," !",""))))</f>
      </c>
      <c r="L222" s="15">
        <f ca="1">IF(OR($AQ222=0,L$9="",L$9&lt;$AS222,AND($AT222&lt;&gt;"",L$9&gt;$AT222)),"",IF(AZ222=0,"—",IF(INDEX('Controle de reservas'!$P$14:$P$2013,AZ222)="DUPLICIDADE NO DIA","CONFLITO"&amp;IF(INDEX('Controle de reservas'!$M$14:$M$2013,AZ222)&lt;&gt;"",CHAR(10)&amp;INDEX('Controle de reservas'!$M$14:$M$2013,AZ222),"")&amp;IF(INDEX('Controle de reservas'!$N$14:$N$2013,AZ222)&lt;&gt;"",CHAR(10)&amp;"Subst.: "&amp;INDEX('Controle de reservas'!$N$14:$N$2013,AZ222),"")&amp;IF(AND(ISNUMBER(INDEX('Controle de reservas'!$I$14:$I$2013,AZ222)),INDEX('Controle de reservas'!$I$14:$I$2013,AZ222)&gt;0,INDEX('Controle de reservas'!$K$14:$K$2013,AZ222)&gt;INDEX('Controle de reservas'!$I$14:$I$2013,AZ222)),CHAR(10)&amp;"DIVERGÊNCIA DE DATAS",""),IF(INDEX('Controle de reservas'!$L$14:$L$2013,AZ222)="Em cobertura","COV",IF(INDEX('Controle de reservas'!$L$14:$L$2013,AZ222)="Disponível","DISP",IF(INDEX('Controle de reservas'!$L$14:$L$2013,AZ222)="Não utilizado","NU",IF(INDEX('Controle de reservas'!$L$14:$L$2013,AZ222)="Folga","F",IF(INDEX('Controle de reservas'!$L$14:$L$2013,AZ222)="Ocorrência","O",IF(INDEX('Controle de reservas'!$L$14:$L$2013,AZ222)="Programado","PROG",IF(INDEX('Controle de reservas'!$L$14:$L$2013,AZ222)="Disponível no posto","DP","SEM SITUAÇÃO")))))))&amp;IF(INDEX('Controle de reservas'!$M$14:$M$2013,AZ222)&lt;&gt;"",CHAR(10)&amp;INDEX('Controle de reservas'!$M$14:$M$2013,AZ222),IF(OR(INDEX('Controle de reservas'!$L$14:$L$2013,AZ222)="Em cobertura",INDEX('Controle de reservas'!$L$14:$L$2013,AZ222)="Programado"),CHAR(10)&amp;"SEM LOCAL",""))&amp;IF(INDEX('Controle de reservas'!$N$14:$N$2013,AZ222)&lt;&gt;"",CHAR(10)&amp;"Subst.: "&amp;INDEX('Controle de reservas'!$N$14:$N$2013,AZ222),"")&amp;IF(AND(ISNUMBER(INDEX('Controle de reservas'!$I$14:$I$2013,AZ222)),INDEX('Controle de reservas'!$I$14:$I$2013,AZ222)&gt;0,INDEX('Controle de reservas'!$K$14:$K$2013,AZ222)&gt;INDEX('Controle de reservas'!$I$14:$I$2013,AZ222)),CHAR(10)&amp;"DIVERGÊNCIA DE DATAS","")&amp;IF(INDEX('Controle de reservas'!$P$14:$P$2013,AZ222)&lt;&gt;"OK"," !",""))))</f>
      </c>
      <c r="M222" s="15">
        <f ca="1">IF(OR($AQ222=0,M$9="",M$9&lt;$AS222,AND($AT222&lt;&gt;"",M$9&gt;$AT222)),"",IF(BA222=0,"—",IF(INDEX('Controle de reservas'!$P$14:$P$2013,BA222)="DUPLICIDADE NO DIA","CONFLITO"&amp;IF(INDEX('Controle de reservas'!$M$14:$M$2013,BA222)&lt;&gt;"",CHAR(10)&amp;INDEX('Controle de reservas'!$M$14:$M$2013,BA222),"")&amp;IF(INDEX('Controle de reservas'!$N$14:$N$2013,BA222)&lt;&gt;"",CHAR(10)&amp;"Subst.: "&amp;INDEX('Controle de reservas'!$N$14:$N$2013,BA222),"")&amp;IF(AND(ISNUMBER(INDEX('Controle de reservas'!$I$14:$I$2013,BA222)),INDEX('Controle de reservas'!$I$14:$I$2013,BA222)&gt;0,INDEX('Controle de reservas'!$K$14:$K$2013,BA222)&gt;INDEX('Controle de reservas'!$I$14:$I$2013,BA222)),CHAR(10)&amp;"DIVERGÊNCIA DE DATAS",""),IF(INDEX('Controle de reservas'!$L$14:$L$2013,BA222)="Em cobertura","COV",IF(INDEX('Controle de reservas'!$L$14:$L$2013,BA222)="Disponível","DISP",IF(INDEX('Controle de reservas'!$L$14:$L$2013,BA222)="Não utilizado","NU",IF(INDEX('Controle de reservas'!$L$14:$L$2013,BA222)="Folga","F",IF(INDEX('Controle de reservas'!$L$14:$L$2013,BA222)="Ocorrência","O",IF(INDEX('Controle de reservas'!$L$14:$L$2013,BA222)="Programado","PROG",IF(INDEX('Controle de reservas'!$L$14:$L$2013,BA222)="Disponível no posto","DP","SEM SITUAÇÃO")))))))&amp;IF(INDEX('Controle de reservas'!$M$14:$M$2013,BA222)&lt;&gt;"",CHAR(10)&amp;INDEX('Controle de reservas'!$M$14:$M$2013,BA222),IF(OR(INDEX('Controle de reservas'!$L$14:$L$2013,BA222)="Em cobertura",INDEX('Controle de reservas'!$L$14:$L$2013,BA222)="Programado"),CHAR(10)&amp;"SEM LOCAL",""))&amp;IF(INDEX('Controle de reservas'!$N$14:$N$2013,BA222)&lt;&gt;"",CHAR(10)&amp;"Subst.: "&amp;INDEX('Controle de reservas'!$N$14:$N$2013,BA222),"")&amp;IF(AND(ISNUMBER(INDEX('Controle de reservas'!$I$14:$I$2013,BA222)),INDEX('Controle de reservas'!$I$14:$I$2013,BA222)&gt;0,INDEX('Controle de reservas'!$K$14:$K$2013,BA222)&gt;INDEX('Controle de reservas'!$I$14:$I$2013,BA222)),CHAR(10)&amp;"DIVERGÊNCIA DE DATAS","")&amp;IF(INDEX('Controle de reservas'!$P$14:$P$2013,BA222)&lt;&gt;"OK"," !",""))))</f>
      </c>
      <c r="N222" s="15">
        <f ca="1">IF(OR($AQ222=0,N$9="",N$9&lt;$AS222,AND($AT222&lt;&gt;"",N$9&gt;$AT222)),"",IF(BB222=0,"—",IF(INDEX('Controle de reservas'!$P$14:$P$2013,BB222)="DUPLICIDADE NO DIA","CONFLITO"&amp;IF(INDEX('Controle de reservas'!$M$14:$M$2013,BB222)&lt;&gt;"",CHAR(10)&amp;INDEX('Controle de reservas'!$M$14:$M$2013,BB222),"")&amp;IF(INDEX('Controle de reservas'!$N$14:$N$2013,BB222)&lt;&gt;"",CHAR(10)&amp;"Subst.: "&amp;INDEX('Controle de reservas'!$N$14:$N$2013,BB222),"")&amp;IF(AND(ISNUMBER(INDEX('Controle de reservas'!$I$14:$I$2013,BB222)),INDEX('Controle de reservas'!$I$14:$I$2013,BB222)&gt;0,INDEX('Controle de reservas'!$K$14:$K$2013,BB222)&gt;INDEX('Controle de reservas'!$I$14:$I$2013,BB222)),CHAR(10)&amp;"DIVERGÊNCIA DE DATAS",""),IF(INDEX('Controle de reservas'!$L$14:$L$2013,BB222)="Em cobertura","COV",IF(INDEX('Controle de reservas'!$L$14:$L$2013,BB222)="Disponível","DISP",IF(INDEX('Controle de reservas'!$L$14:$L$2013,BB222)="Não utilizado","NU",IF(INDEX('Controle de reservas'!$L$14:$L$2013,BB222)="Folga","F",IF(INDEX('Controle de reservas'!$L$14:$L$2013,BB222)="Ocorrência","O",IF(INDEX('Controle de reservas'!$L$14:$L$2013,BB222)="Programado","PROG",IF(INDEX('Controle de reservas'!$L$14:$L$2013,BB222)="Disponível no posto","DP","SEM SITUAÇÃO")))))))&amp;IF(INDEX('Controle de reservas'!$M$14:$M$2013,BB222)&lt;&gt;"",CHAR(10)&amp;INDEX('Controle de reservas'!$M$14:$M$2013,BB222),IF(OR(INDEX('Controle de reservas'!$L$14:$L$2013,BB222)="Em cobertura",INDEX('Controle de reservas'!$L$14:$L$2013,BB222)="Programado"),CHAR(10)&amp;"SEM LOCAL",""))&amp;IF(INDEX('Controle de reservas'!$N$14:$N$2013,BB222)&lt;&gt;"",CHAR(10)&amp;"Subst.: "&amp;INDEX('Controle de reservas'!$N$14:$N$2013,BB222),"")&amp;IF(AND(ISNUMBER(INDEX('Controle de reservas'!$I$14:$I$2013,BB222)),INDEX('Controle de reservas'!$I$14:$I$2013,BB222)&gt;0,INDEX('Controle de reservas'!$K$14:$K$2013,BB222)&gt;INDEX('Controle de reservas'!$I$14:$I$2013,BB222)),CHAR(10)&amp;"DIVERGÊNCIA DE DATAS","")&amp;IF(INDEX('Controle de reservas'!$P$14:$P$2013,BB222)&lt;&gt;"OK"," !",""))))</f>
      </c>
      <c r="O222" s="15">
        <f ca="1">IF(OR($AQ222=0,O$9="",O$9&lt;$AS222,AND($AT222&lt;&gt;"",O$9&gt;$AT222)),"",IF(BC222=0,"—",IF(INDEX('Controle de reservas'!$P$14:$P$2013,BC222)="DUPLICIDADE NO DIA","CONFLITO"&amp;IF(INDEX('Controle de reservas'!$M$14:$M$2013,BC222)&lt;&gt;"",CHAR(10)&amp;INDEX('Controle de reservas'!$M$14:$M$2013,BC222),"")&amp;IF(INDEX('Controle de reservas'!$N$14:$N$2013,BC222)&lt;&gt;"",CHAR(10)&amp;"Subst.: "&amp;INDEX('Controle de reservas'!$N$14:$N$2013,BC222),"")&amp;IF(AND(ISNUMBER(INDEX('Controle de reservas'!$I$14:$I$2013,BC222)),INDEX('Controle de reservas'!$I$14:$I$2013,BC222)&gt;0,INDEX('Controle de reservas'!$K$14:$K$2013,BC222)&gt;INDEX('Controle de reservas'!$I$14:$I$2013,BC222)),CHAR(10)&amp;"DIVERGÊNCIA DE DATAS",""),IF(INDEX('Controle de reservas'!$L$14:$L$2013,BC222)="Em cobertura","COV",IF(INDEX('Controle de reservas'!$L$14:$L$2013,BC222)="Disponível","DISP",IF(INDEX('Controle de reservas'!$L$14:$L$2013,BC222)="Não utilizado","NU",IF(INDEX('Controle de reservas'!$L$14:$L$2013,BC222)="Folga","F",IF(INDEX('Controle de reservas'!$L$14:$L$2013,BC222)="Ocorrência","O",IF(INDEX('Controle de reservas'!$L$14:$L$2013,BC222)="Programado","PROG",IF(INDEX('Controle de reservas'!$L$14:$L$2013,BC222)="Disponível no posto","DP","SEM SITUAÇÃO")))))))&amp;IF(INDEX('Controle de reservas'!$M$14:$M$2013,BC222)&lt;&gt;"",CHAR(10)&amp;INDEX('Controle de reservas'!$M$14:$M$2013,BC222),IF(OR(INDEX('Controle de reservas'!$L$14:$L$2013,BC222)="Em cobertura",INDEX('Controle de reservas'!$L$14:$L$2013,BC222)="Programado"),CHAR(10)&amp;"SEM LOCAL",""))&amp;IF(INDEX('Controle de reservas'!$N$14:$N$2013,BC222)&lt;&gt;"",CHAR(10)&amp;"Subst.: "&amp;INDEX('Controle de reservas'!$N$14:$N$2013,BC222),"")&amp;IF(AND(ISNUMBER(INDEX('Controle de reservas'!$I$14:$I$2013,BC222)),INDEX('Controle de reservas'!$I$14:$I$2013,BC222)&gt;0,INDEX('Controle de reservas'!$K$14:$K$2013,BC222)&gt;INDEX('Controle de reservas'!$I$14:$I$2013,BC222)),CHAR(10)&amp;"DIVERGÊNCIA DE DATAS","")&amp;IF(INDEX('Controle de reservas'!$P$14:$P$2013,BC222)&lt;&gt;"OK"," !",""))))</f>
      </c>
      <c r="P222" s="15">
        <f ca="1">IF(OR($AQ222=0,P$9="",P$9&lt;$AS222,AND($AT222&lt;&gt;"",P$9&gt;$AT222)),"",IF(BD222=0,"—",IF(INDEX('Controle de reservas'!$P$14:$P$2013,BD222)="DUPLICIDADE NO DIA","CONFLITO"&amp;IF(INDEX('Controle de reservas'!$M$14:$M$2013,BD222)&lt;&gt;"",CHAR(10)&amp;INDEX('Controle de reservas'!$M$14:$M$2013,BD222),"")&amp;IF(INDEX('Controle de reservas'!$N$14:$N$2013,BD222)&lt;&gt;"",CHAR(10)&amp;"Subst.: "&amp;INDEX('Controle de reservas'!$N$14:$N$2013,BD222),"")&amp;IF(AND(ISNUMBER(INDEX('Controle de reservas'!$I$14:$I$2013,BD222)),INDEX('Controle de reservas'!$I$14:$I$2013,BD222)&gt;0,INDEX('Controle de reservas'!$K$14:$K$2013,BD222)&gt;INDEX('Controle de reservas'!$I$14:$I$2013,BD222)),CHAR(10)&amp;"DIVERGÊNCIA DE DATAS",""),IF(INDEX('Controle de reservas'!$L$14:$L$2013,BD222)="Em cobertura","COV",IF(INDEX('Controle de reservas'!$L$14:$L$2013,BD222)="Disponível","DISP",IF(INDEX('Controle de reservas'!$L$14:$L$2013,BD222)="Não utilizado","NU",IF(INDEX('Controle de reservas'!$L$14:$L$2013,BD222)="Folga","F",IF(INDEX('Controle de reservas'!$L$14:$L$2013,BD222)="Ocorrência","O",IF(INDEX('Controle de reservas'!$L$14:$L$2013,BD222)="Programado","PROG",IF(INDEX('Controle de reservas'!$L$14:$L$2013,BD222)="Disponível no posto","DP","SEM SITUAÇÃO")))))))&amp;IF(INDEX('Controle de reservas'!$M$14:$M$2013,BD222)&lt;&gt;"",CHAR(10)&amp;INDEX('Controle de reservas'!$M$14:$M$2013,BD222),IF(OR(INDEX('Controle de reservas'!$L$14:$L$2013,BD222)="Em cobertura",INDEX('Controle de reservas'!$L$14:$L$2013,BD222)="Programado"),CHAR(10)&amp;"SEM LOCAL",""))&amp;IF(INDEX('Controle de reservas'!$N$14:$N$2013,BD222)&lt;&gt;"",CHAR(10)&amp;"Subst.: "&amp;INDEX('Controle de reservas'!$N$14:$N$2013,BD222),"")&amp;IF(AND(ISNUMBER(INDEX('Controle de reservas'!$I$14:$I$2013,BD222)),INDEX('Controle de reservas'!$I$14:$I$2013,BD222)&gt;0,INDEX('Controle de reservas'!$K$14:$K$2013,BD222)&gt;INDEX('Controle de reservas'!$I$14:$I$2013,BD222)),CHAR(10)&amp;"DIVERGÊNCIA DE DATAS","")&amp;IF(INDEX('Controle de reservas'!$P$14:$P$2013,BD222)&lt;&gt;"OK"," !",""))))</f>
      </c>
      <c r="Q222" s="15">
        <f ca="1">IF(OR($AQ222=0,Q$9="",Q$9&lt;$AS222,AND($AT222&lt;&gt;"",Q$9&gt;$AT222)),"",IF(BE222=0,"—",IF(INDEX('Controle de reservas'!$P$14:$P$2013,BE222)="DUPLICIDADE NO DIA","CONFLITO"&amp;IF(INDEX('Controle de reservas'!$M$14:$M$2013,BE222)&lt;&gt;"",CHAR(10)&amp;INDEX('Controle de reservas'!$M$14:$M$2013,BE222),"")&amp;IF(INDEX('Controle de reservas'!$N$14:$N$2013,BE222)&lt;&gt;"",CHAR(10)&amp;"Subst.: "&amp;INDEX('Controle de reservas'!$N$14:$N$2013,BE222),"")&amp;IF(AND(ISNUMBER(INDEX('Controle de reservas'!$I$14:$I$2013,BE222)),INDEX('Controle de reservas'!$I$14:$I$2013,BE222)&gt;0,INDEX('Controle de reservas'!$K$14:$K$2013,BE222)&gt;INDEX('Controle de reservas'!$I$14:$I$2013,BE222)),CHAR(10)&amp;"DIVERGÊNCIA DE DATAS",""),IF(INDEX('Controle de reservas'!$L$14:$L$2013,BE222)="Em cobertura","COV",IF(INDEX('Controle de reservas'!$L$14:$L$2013,BE222)="Disponível","DISP",IF(INDEX('Controle de reservas'!$L$14:$L$2013,BE222)="Não utilizado","NU",IF(INDEX('Controle de reservas'!$L$14:$L$2013,BE222)="Folga","F",IF(INDEX('Controle de reservas'!$L$14:$L$2013,BE222)="Ocorrência","O",IF(INDEX('Controle de reservas'!$L$14:$L$2013,BE222)="Programado","PROG",IF(INDEX('Controle de reservas'!$L$14:$L$2013,BE222)="Disponível no posto","DP","SEM SITUAÇÃO")))))))&amp;IF(INDEX('Controle de reservas'!$M$14:$M$2013,BE222)&lt;&gt;"",CHAR(10)&amp;INDEX('Controle de reservas'!$M$14:$M$2013,BE222),IF(OR(INDEX('Controle de reservas'!$L$14:$L$2013,BE222)="Em cobertura",INDEX('Controle de reservas'!$L$14:$L$2013,BE222)="Programado"),CHAR(10)&amp;"SEM LOCAL",""))&amp;IF(INDEX('Controle de reservas'!$N$14:$N$2013,BE222)&lt;&gt;"",CHAR(10)&amp;"Subst.: "&amp;INDEX('Controle de reservas'!$N$14:$N$2013,BE222),"")&amp;IF(AND(ISNUMBER(INDEX('Controle de reservas'!$I$14:$I$2013,BE222)),INDEX('Controle de reservas'!$I$14:$I$2013,BE222)&gt;0,INDEX('Controle de reservas'!$K$14:$K$2013,BE222)&gt;INDEX('Controle de reservas'!$I$14:$I$2013,BE222)),CHAR(10)&amp;"DIVERGÊNCIA DE DATAS","")&amp;IF(INDEX('Controle de reservas'!$P$14:$P$2013,BE222)&lt;&gt;"OK"," !",""))))</f>
      </c>
      <c r="R222" s="15">
        <f ca="1">IF(OR($AQ222=0,R$9="",R$9&lt;$AS222,AND($AT222&lt;&gt;"",R$9&gt;$AT222)),"",IF(BF222=0,"—",IF(INDEX('Controle de reservas'!$P$14:$P$2013,BF222)="DUPLICIDADE NO DIA","CONFLITO"&amp;IF(INDEX('Controle de reservas'!$M$14:$M$2013,BF222)&lt;&gt;"",CHAR(10)&amp;INDEX('Controle de reservas'!$M$14:$M$2013,BF222),"")&amp;IF(INDEX('Controle de reservas'!$N$14:$N$2013,BF222)&lt;&gt;"",CHAR(10)&amp;"Subst.: "&amp;INDEX('Controle de reservas'!$N$14:$N$2013,BF222),"")&amp;IF(AND(ISNUMBER(INDEX('Controle de reservas'!$I$14:$I$2013,BF222)),INDEX('Controle de reservas'!$I$14:$I$2013,BF222)&gt;0,INDEX('Controle de reservas'!$K$14:$K$2013,BF222)&gt;INDEX('Controle de reservas'!$I$14:$I$2013,BF222)),CHAR(10)&amp;"DIVERGÊNCIA DE DATAS",""),IF(INDEX('Controle de reservas'!$L$14:$L$2013,BF222)="Em cobertura","COV",IF(INDEX('Controle de reservas'!$L$14:$L$2013,BF222)="Disponível","DISP",IF(INDEX('Controle de reservas'!$L$14:$L$2013,BF222)="Não utilizado","NU",IF(INDEX('Controle de reservas'!$L$14:$L$2013,BF222)="Folga","F",IF(INDEX('Controle de reservas'!$L$14:$L$2013,BF222)="Ocorrência","O",IF(INDEX('Controle de reservas'!$L$14:$L$2013,BF222)="Programado","PROG",IF(INDEX('Controle de reservas'!$L$14:$L$2013,BF222)="Disponível no posto","DP","SEM SITUAÇÃO")))))))&amp;IF(INDEX('Controle de reservas'!$M$14:$M$2013,BF222)&lt;&gt;"",CHAR(10)&amp;INDEX('Controle de reservas'!$M$14:$M$2013,BF222),IF(OR(INDEX('Controle de reservas'!$L$14:$L$2013,BF222)="Em cobertura",INDEX('Controle de reservas'!$L$14:$L$2013,BF222)="Programado"),CHAR(10)&amp;"SEM LOCAL",""))&amp;IF(INDEX('Controle de reservas'!$N$14:$N$2013,BF222)&lt;&gt;"",CHAR(10)&amp;"Subst.: "&amp;INDEX('Controle de reservas'!$N$14:$N$2013,BF222),"")&amp;IF(AND(ISNUMBER(INDEX('Controle de reservas'!$I$14:$I$2013,BF222)),INDEX('Controle de reservas'!$I$14:$I$2013,BF222)&gt;0,INDEX('Controle de reservas'!$K$14:$K$2013,BF222)&gt;INDEX('Controle de reservas'!$I$14:$I$2013,BF222)),CHAR(10)&amp;"DIVERGÊNCIA DE DATAS","")&amp;IF(INDEX('Controle de reservas'!$P$14:$P$2013,BF222)&lt;&gt;"OK"," !",""))))</f>
      </c>
      <c r="S222" s="15">
        <f ca="1">IF(OR($AQ222=0,S$9="",S$9&lt;$AS222,AND($AT222&lt;&gt;"",S$9&gt;$AT222)),"",IF(BG222=0,"—",IF(INDEX('Controle de reservas'!$P$14:$P$2013,BG222)="DUPLICIDADE NO DIA","CONFLITO"&amp;IF(INDEX('Controle de reservas'!$M$14:$M$2013,BG222)&lt;&gt;"",CHAR(10)&amp;INDEX('Controle de reservas'!$M$14:$M$2013,BG222),"")&amp;IF(INDEX('Controle de reservas'!$N$14:$N$2013,BG222)&lt;&gt;"",CHAR(10)&amp;"Subst.: "&amp;INDEX('Controle de reservas'!$N$14:$N$2013,BG222),"")&amp;IF(AND(ISNUMBER(INDEX('Controle de reservas'!$I$14:$I$2013,BG222)),INDEX('Controle de reservas'!$I$14:$I$2013,BG222)&gt;0,INDEX('Controle de reservas'!$K$14:$K$2013,BG222)&gt;INDEX('Controle de reservas'!$I$14:$I$2013,BG222)),CHAR(10)&amp;"DIVERGÊNCIA DE DATAS",""),IF(INDEX('Controle de reservas'!$L$14:$L$2013,BG222)="Em cobertura","COV",IF(INDEX('Controle de reservas'!$L$14:$L$2013,BG222)="Disponível","DISP",IF(INDEX('Controle de reservas'!$L$14:$L$2013,BG222)="Não utilizado","NU",IF(INDEX('Controle de reservas'!$L$14:$L$2013,BG222)="Folga","F",IF(INDEX('Controle de reservas'!$L$14:$L$2013,BG222)="Ocorrência","O",IF(INDEX('Controle de reservas'!$L$14:$L$2013,BG222)="Programado","PROG",IF(INDEX('Controle de reservas'!$L$14:$L$2013,BG222)="Disponível no posto","DP","SEM SITUAÇÃO")))))))&amp;IF(INDEX('Controle de reservas'!$M$14:$M$2013,BG222)&lt;&gt;"",CHAR(10)&amp;INDEX('Controle de reservas'!$M$14:$M$2013,BG222),IF(OR(INDEX('Controle de reservas'!$L$14:$L$2013,BG222)="Em cobertura",INDEX('Controle de reservas'!$L$14:$L$2013,BG222)="Programado"),CHAR(10)&amp;"SEM LOCAL",""))&amp;IF(INDEX('Controle de reservas'!$N$14:$N$2013,BG222)&lt;&gt;"",CHAR(10)&amp;"Subst.: "&amp;INDEX('Controle de reservas'!$N$14:$N$2013,BG222),"")&amp;IF(AND(ISNUMBER(INDEX('Controle de reservas'!$I$14:$I$2013,BG222)),INDEX('Controle de reservas'!$I$14:$I$2013,BG222)&gt;0,INDEX('Controle de reservas'!$K$14:$K$2013,BG222)&gt;INDEX('Controle de reservas'!$I$14:$I$2013,BG222)),CHAR(10)&amp;"DIVERGÊNCIA DE DATAS","")&amp;IF(INDEX('Controle de reservas'!$P$14:$P$2013,BG222)&lt;&gt;"OK"," !",""))))</f>
      </c>
      <c r="T222" s="15">
        <f ca="1">IF(OR($AQ222=0,T$9="",T$9&lt;$AS222,AND($AT222&lt;&gt;"",T$9&gt;$AT222)),"",IF(BH222=0,"—",IF(INDEX('Controle de reservas'!$P$14:$P$2013,BH222)="DUPLICIDADE NO DIA","CONFLITO"&amp;IF(INDEX('Controle de reservas'!$M$14:$M$2013,BH222)&lt;&gt;"",CHAR(10)&amp;INDEX('Controle de reservas'!$M$14:$M$2013,BH222),"")&amp;IF(INDEX('Controle de reservas'!$N$14:$N$2013,BH222)&lt;&gt;"",CHAR(10)&amp;"Subst.: "&amp;INDEX('Controle de reservas'!$N$14:$N$2013,BH222),"")&amp;IF(AND(ISNUMBER(INDEX('Controle de reservas'!$I$14:$I$2013,BH222)),INDEX('Controle de reservas'!$I$14:$I$2013,BH222)&gt;0,INDEX('Controle de reservas'!$K$14:$K$2013,BH222)&gt;INDEX('Controle de reservas'!$I$14:$I$2013,BH222)),CHAR(10)&amp;"DIVERGÊNCIA DE DATAS",""),IF(INDEX('Controle de reservas'!$L$14:$L$2013,BH222)="Em cobertura","COV",IF(INDEX('Controle de reservas'!$L$14:$L$2013,BH222)="Disponível","DISP",IF(INDEX('Controle de reservas'!$L$14:$L$2013,BH222)="Não utilizado","NU",IF(INDEX('Controle de reservas'!$L$14:$L$2013,BH222)="Folga","F",IF(INDEX('Controle de reservas'!$L$14:$L$2013,BH222)="Ocorrência","O",IF(INDEX('Controle de reservas'!$L$14:$L$2013,BH222)="Programado","PROG",IF(INDEX('Controle de reservas'!$L$14:$L$2013,BH222)="Disponível no posto","DP","SEM SITUAÇÃO")))))))&amp;IF(INDEX('Controle de reservas'!$M$14:$M$2013,BH222)&lt;&gt;"",CHAR(10)&amp;INDEX('Controle de reservas'!$M$14:$M$2013,BH222),IF(OR(INDEX('Controle de reservas'!$L$14:$L$2013,BH222)="Em cobertura",INDEX('Controle de reservas'!$L$14:$L$2013,BH222)="Programado"),CHAR(10)&amp;"SEM LOCAL",""))&amp;IF(INDEX('Controle de reservas'!$N$14:$N$2013,BH222)&lt;&gt;"",CHAR(10)&amp;"Subst.: "&amp;INDEX('Controle de reservas'!$N$14:$N$2013,BH222),"")&amp;IF(AND(ISNUMBER(INDEX('Controle de reservas'!$I$14:$I$2013,BH222)),INDEX('Controle de reservas'!$I$14:$I$2013,BH222)&gt;0,INDEX('Controle de reservas'!$K$14:$K$2013,BH222)&gt;INDEX('Controle de reservas'!$I$14:$I$2013,BH222)),CHAR(10)&amp;"DIVERGÊNCIA DE DATAS","")&amp;IF(INDEX('Controle de reservas'!$P$14:$P$2013,BH222)&lt;&gt;"OK"," !",""))))</f>
      </c>
      <c r="U222" s="15">
        <f ca="1">IF(OR($AQ222=0,U$9="",U$9&lt;$AS222,AND($AT222&lt;&gt;"",U$9&gt;$AT222)),"",IF(BI222=0,"—",IF(INDEX('Controle de reservas'!$P$14:$P$2013,BI222)="DUPLICIDADE NO DIA","CONFLITO"&amp;IF(INDEX('Controle de reservas'!$M$14:$M$2013,BI222)&lt;&gt;"",CHAR(10)&amp;INDEX('Controle de reservas'!$M$14:$M$2013,BI222),"")&amp;IF(INDEX('Controle de reservas'!$N$14:$N$2013,BI222)&lt;&gt;"",CHAR(10)&amp;"Subst.: "&amp;INDEX('Controle de reservas'!$N$14:$N$2013,BI222),"")&amp;IF(AND(ISNUMBER(INDEX('Controle de reservas'!$I$14:$I$2013,BI222)),INDEX('Controle de reservas'!$I$14:$I$2013,BI222)&gt;0,INDEX('Controle de reservas'!$K$14:$K$2013,BI222)&gt;INDEX('Controle de reservas'!$I$14:$I$2013,BI222)),CHAR(10)&amp;"DIVERGÊNCIA DE DATAS",""),IF(INDEX('Controle de reservas'!$L$14:$L$2013,BI222)="Em cobertura","COV",IF(INDEX('Controle de reservas'!$L$14:$L$2013,BI222)="Disponível","DISP",IF(INDEX('Controle de reservas'!$L$14:$L$2013,BI222)="Não utilizado","NU",IF(INDEX('Controle de reservas'!$L$14:$L$2013,BI222)="Folga","F",IF(INDEX('Controle de reservas'!$L$14:$L$2013,BI222)="Ocorrência","O",IF(INDEX('Controle de reservas'!$L$14:$L$2013,BI222)="Programado","PROG",IF(INDEX('Controle de reservas'!$L$14:$L$2013,BI222)="Disponível no posto","DP","SEM SITUAÇÃO")))))))&amp;IF(INDEX('Controle de reservas'!$M$14:$M$2013,BI222)&lt;&gt;"",CHAR(10)&amp;INDEX('Controle de reservas'!$M$14:$M$2013,BI222),IF(OR(INDEX('Controle de reservas'!$L$14:$L$2013,BI222)="Em cobertura",INDEX('Controle de reservas'!$L$14:$L$2013,BI222)="Programado"),CHAR(10)&amp;"SEM LOCAL",""))&amp;IF(INDEX('Controle de reservas'!$N$14:$N$2013,BI222)&lt;&gt;"",CHAR(10)&amp;"Subst.: "&amp;INDEX('Controle de reservas'!$N$14:$N$2013,BI222),"")&amp;IF(AND(ISNUMBER(INDEX('Controle de reservas'!$I$14:$I$2013,BI222)),INDEX('Controle de reservas'!$I$14:$I$2013,BI222)&gt;0,INDEX('Controle de reservas'!$K$14:$K$2013,BI222)&gt;INDEX('Controle de reservas'!$I$14:$I$2013,BI222)),CHAR(10)&amp;"DIVERGÊNCIA DE DATAS","")&amp;IF(INDEX('Controle de reservas'!$P$14:$P$2013,BI222)&lt;&gt;"OK"," !",""))))</f>
      </c>
      <c r="V222" s="15">
        <f ca="1">IF(OR($AQ222=0,V$9="",V$9&lt;$AS222,AND($AT222&lt;&gt;"",V$9&gt;$AT222)),"",IF(BJ222=0,"—",IF(INDEX('Controle de reservas'!$P$14:$P$2013,BJ222)="DUPLICIDADE NO DIA","CONFLITO"&amp;IF(INDEX('Controle de reservas'!$M$14:$M$2013,BJ222)&lt;&gt;"",CHAR(10)&amp;INDEX('Controle de reservas'!$M$14:$M$2013,BJ222),"")&amp;IF(INDEX('Controle de reservas'!$N$14:$N$2013,BJ222)&lt;&gt;"",CHAR(10)&amp;"Subst.: "&amp;INDEX('Controle de reservas'!$N$14:$N$2013,BJ222),"")&amp;IF(AND(ISNUMBER(INDEX('Controle de reservas'!$I$14:$I$2013,BJ222)),INDEX('Controle de reservas'!$I$14:$I$2013,BJ222)&gt;0,INDEX('Controle de reservas'!$K$14:$K$2013,BJ222)&gt;INDEX('Controle de reservas'!$I$14:$I$2013,BJ222)),CHAR(10)&amp;"DIVERGÊNCIA DE DATAS",""),IF(INDEX('Controle de reservas'!$L$14:$L$2013,BJ222)="Em cobertura","COV",IF(INDEX('Controle de reservas'!$L$14:$L$2013,BJ222)="Disponível","DISP",IF(INDEX('Controle de reservas'!$L$14:$L$2013,BJ222)="Não utilizado","NU",IF(INDEX('Controle de reservas'!$L$14:$L$2013,BJ222)="Folga","F",IF(INDEX('Controle de reservas'!$L$14:$L$2013,BJ222)="Ocorrência","O",IF(INDEX('Controle de reservas'!$L$14:$L$2013,BJ222)="Programado","PROG",IF(INDEX('Controle de reservas'!$L$14:$L$2013,BJ222)="Disponível no posto","DP","SEM SITUAÇÃO")))))))&amp;IF(INDEX('Controle de reservas'!$M$14:$M$2013,BJ222)&lt;&gt;"",CHAR(10)&amp;INDEX('Controle de reservas'!$M$14:$M$2013,BJ222),IF(OR(INDEX('Controle de reservas'!$L$14:$L$2013,BJ222)="Em cobertura",INDEX('Controle de reservas'!$L$14:$L$2013,BJ222)="Programado"),CHAR(10)&amp;"SEM LOCAL",""))&amp;IF(INDEX('Controle de reservas'!$N$14:$N$2013,BJ222)&lt;&gt;"",CHAR(10)&amp;"Subst.: "&amp;INDEX('Controle de reservas'!$N$14:$N$2013,BJ222),"")&amp;IF(AND(ISNUMBER(INDEX('Controle de reservas'!$I$14:$I$2013,BJ222)),INDEX('Controle de reservas'!$I$14:$I$2013,BJ222)&gt;0,INDEX('Controle de reservas'!$K$14:$K$2013,BJ222)&gt;INDEX('Controle de reservas'!$I$14:$I$2013,BJ222)),CHAR(10)&amp;"DIVERGÊNCIA DE DATAS","")&amp;IF(INDEX('Controle de reservas'!$P$14:$P$2013,BJ222)&lt;&gt;"OK"," !",""))))</f>
      </c>
      <c r="W222" s="15">
        <f ca="1">IF(OR($AQ222=0,W$9="",W$9&lt;$AS222,AND($AT222&lt;&gt;"",W$9&gt;$AT222)),"",IF(BK222=0,"—",IF(INDEX('Controle de reservas'!$P$14:$P$2013,BK222)="DUPLICIDADE NO DIA","CONFLITO"&amp;IF(INDEX('Controle de reservas'!$M$14:$M$2013,BK222)&lt;&gt;"",CHAR(10)&amp;INDEX('Controle de reservas'!$M$14:$M$2013,BK222),"")&amp;IF(INDEX('Controle de reservas'!$N$14:$N$2013,BK222)&lt;&gt;"",CHAR(10)&amp;"Subst.: "&amp;INDEX('Controle de reservas'!$N$14:$N$2013,BK222),"")&amp;IF(AND(ISNUMBER(INDEX('Controle de reservas'!$I$14:$I$2013,BK222)),INDEX('Controle de reservas'!$I$14:$I$2013,BK222)&gt;0,INDEX('Controle de reservas'!$K$14:$K$2013,BK222)&gt;INDEX('Controle de reservas'!$I$14:$I$2013,BK222)),CHAR(10)&amp;"DIVERGÊNCIA DE DATAS",""),IF(INDEX('Controle de reservas'!$L$14:$L$2013,BK222)="Em cobertura","COV",IF(INDEX('Controle de reservas'!$L$14:$L$2013,BK222)="Disponível","DISP",IF(INDEX('Controle de reservas'!$L$14:$L$2013,BK222)="Não utilizado","NU",IF(INDEX('Controle de reservas'!$L$14:$L$2013,BK222)="Folga","F",IF(INDEX('Controle de reservas'!$L$14:$L$2013,BK222)="Ocorrência","O",IF(INDEX('Controle de reservas'!$L$14:$L$2013,BK222)="Programado","PROG",IF(INDEX('Controle de reservas'!$L$14:$L$2013,BK222)="Disponível no posto","DP","SEM SITUAÇÃO")))))))&amp;IF(INDEX('Controle de reservas'!$M$14:$M$2013,BK222)&lt;&gt;"",CHAR(10)&amp;INDEX('Controle de reservas'!$M$14:$M$2013,BK222),IF(OR(INDEX('Controle de reservas'!$L$14:$L$2013,BK222)="Em cobertura",INDEX('Controle de reservas'!$L$14:$L$2013,BK222)="Programado"),CHAR(10)&amp;"SEM LOCAL",""))&amp;IF(INDEX('Controle de reservas'!$N$14:$N$2013,BK222)&lt;&gt;"",CHAR(10)&amp;"Subst.: "&amp;INDEX('Controle de reservas'!$N$14:$N$2013,BK222),"")&amp;IF(AND(ISNUMBER(INDEX('Controle de reservas'!$I$14:$I$2013,BK222)),INDEX('Controle de reservas'!$I$14:$I$2013,BK222)&gt;0,INDEX('Controle de reservas'!$K$14:$K$2013,BK222)&gt;INDEX('Controle de reservas'!$I$14:$I$2013,BK222)),CHAR(10)&amp;"DIVERGÊNCIA DE DATAS","")&amp;IF(INDEX('Controle de reservas'!$P$14:$P$2013,BK222)&lt;&gt;"OK"," !",""))))</f>
      </c>
      <c r="X222" s="15">
        <f ca="1">IF(OR($AQ222=0,X$9="",X$9&lt;$AS222,AND($AT222&lt;&gt;"",X$9&gt;$AT222)),"",IF(BL222=0,"—",IF(INDEX('Controle de reservas'!$P$14:$P$2013,BL222)="DUPLICIDADE NO DIA","CONFLITO"&amp;IF(INDEX('Controle de reservas'!$M$14:$M$2013,BL222)&lt;&gt;"",CHAR(10)&amp;INDEX('Controle de reservas'!$M$14:$M$2013,BL222),"")&amp;IF(INDEX('Controle de reservas'!$N$14:$N$2013,BL222)&lt;&gt;"",CHAR(10)&amp;"Subst.: "&amp;INDEX('Controle de reservas'!$N$14:$N$2013,BL222),"")&amp;IF(AND(ISNUMBER(INDEX('Controle de reservas'!$I$14:$I$2013,BL222)),INDEX('Controle de reservas'!$I$14:$I$2013,BL222)&gt;0,INDEX('Controle de reservas'!$K$14:$K$2013,BL222)&gt;INDEX('Controle de reservas'!$I$14:$I$2013,BL222)),CHAR(10)&amp;"DIVERGÊNCIA DE DATAS",""),IF(INDEX('Controle de reservas'!$L$14:$L$2013,BL222)="Em cobertura","COV",IF(INDEX('Controle de reservas'!$L$14:$L$2013,BL222)="Disponível","DISP",IF(INDEX('Controle de reservas'!$L$14:$L$2013,BL222)="Não utilizado","NU",IF(INDEX('Controle de reservas'!$L$14:$L$2013,BL222)="Folga","F",IF(INDEX('Controle de reservas'!$L$14:$L$2013,BL222)="Ocorrência","O",IF(INDEX('Controle de reservas'!$L$14:$L$2013,BL222)="Programado","PROG",IF(INDEX('Controle de reservas'!$L$14:$L$2013,BL222)="Disponível no posto","DP","SEM SITUAÇÃO")))))))&amp;IF(INDEX('Controle de reservas'!$M$14:$M$2013,BL222)&lt;&gt;"",CHAR(10)&amp;INDEX('Controle de reservas'!$M$14:$M$2013,BL222),IF(OR(INDEX('Controle de reservas'!$L$14:$L$2013,BL222)="Em cobertura",INDEX('Controle de reservas'!$L$14:$L$2013,BL222)="Programado"),CHAR(10)&amp;"SEM LOCAL",""))&amp;IF(INDEX('Controle de reservas'!$N$14:$N$2013,BL222)&lt;&gt;"",CHAR(10)&amp;"Subst.: "&amp;INDEX('Controle de reservas'!$N$14:$N$2013,BL222),"")&amp;IF(AND(ISNUMBER(INDEX('Controle de reservas'!$I$14:$I$2013,BL222)),INDEX('Controle de reservas'!$I$14:$I$2013,BL222)&gt;0,INDEX('Controle de reservas'!$K$14:$K$2013,BL222)&gt;INDEX('Controle de reservas'!$I$14:$I$2013,BL222)),CHAR(10)&amp;"DIVERGÊNCIA DE DATAS","")&amp;IF(INDEX('Controle de reservas'!$P$14:$P$2013,BL222)&lt;&gt;"OK"," !",""))))</f>
      </c>
      <c r="Y222" s="15">
        <f ca="1">IF(OR($AQ222=0,Y$9="",Y$9&lt;$AS222,AND($AT222&lt;&gt;"",Y$9&gt;$AT222)),"",IF(BM222=0,"—",IF(INDEX('Controle de reservas'!$P$14:$P$2013,BM222)="DUPLICIDADE NO DIA","CONFLITO"&amp;IF(INDEX('Controle de reservas'!$M$14:$M$2013,BM222)&lt;&gt;"",CHAR(10)&amp;INDEX('Controle de reservas'!$M$14:$M$2013,BM222),"")&amp;IF(INDEX('Controle de reservas'!$N$14:$N$2013,BM222)&lt;&gt;"",CHAR(10)&amp;"Subst.: "&amp;INDEX('Controle de reservas'!$N$14:$N$2013,BM222),"")&amp;IF(AND(ISNUMBER(INDEX('Controle de reservas'!$I$14:$I$2013,BM222)),INDEX('Controle de reservas'!$I$14:$I$2013,BM222)&gt;0,INDEX('Controle de reservas'!$K$14:$K$2013,BM222)&gt;INDEX('Controle de reservas'!$I$14:$I$2013,BM222)),CHAR(10)&amp;"DIVERGÊNCIA DE DATAS",""),IF(INDEX('Controle de reservas'!$L$14:$L$2013,BM222)="Em cobertura","COV",IF(INDEX('Controle de reservas'!$L$14:$L$2013,BM222)="Disponível","DISP",IF(INDEX('Controle de reservas'!$L$14:$L$2013,BM222)="Não utilizado","NU",IF(INDEX('Controle de reservas'!$L$14:$L$2013,BM222)="Folga","F",IF(INDEX('Controle de reservas'!$L$14:$L$2013,BM222)="Ocorrência","O",IF(INDEX('Controle de reservas'!$L$14:$L$2013,BM222)="Programado","PROG",IF(INDEX('Controle de reservas'!$L$14:$L$2013,BM222)="Disponível no posto","DP","SEM SITUAÇÃO")))))))&amp;IF(INDEX('Controle de reservas'!$M$14:$M$2013,BM222)&lt;&gt;"",CHAR(10)&amp;INDEX('Controle de reservas'!$M$14:$M$2013,BM222),IF(OR(INDEX('Controle de reservas'!$L$14:$L$2013,BM222)="Em cobertura",INDEX('Controle de reservas'!$L$14:$L$2013,BM222)="Programado"),CHAR(10)&amp;"SEM LOCAL",""))&amp;IF(INDEX('Controle de reservas'!$N$14:$N$2013,BM222)&lt;&gt;"",CHAR(10)&amp;"Subst.: "&amp;INDEX('Controle de reservas'!$N$14:$N$2013,BM222),"")&amp;IF(AND(ISNUMBER(INDEX('Controle de reservas'!$I$14:$I$2013,BM222)),INDEX('Controle de reservas'!$I$14:$I$2013,BM222)&gt;0,INDEX('Controle de reservas'!$K$14:$K$2013,BM222)&gt;INDEX('Controle de reservas'!$I$14:$I$2013,BM222)),CHAR(10)&amp;"DIVERGÊNCIA DE DATAS","")&amp;IF(INDEX('Controle de reservas'!$P$14:$P$2013,BM222)&lt;&gt;"OK"," !",""))))</f>
      </c>
      <c r="Z222" s="15">
        <f ca="1">IF(OR($AQ222=0,Z$9="",Z$9&lt;$AS222,AND($AT222&lt;&gt;"",Z$9&gt;$AT222)),"",IF(BN222=0,"—",IF(INDEX('Controle de reservas'!$P$14:$P$2013,BN222)="DUPLICIDADE NO DIA","CONFLITO"&amp;IF(INDEX('Controle de reservas'!$M$14:$M$2013,BN222)&lt;&gt;"",CHAR(10)&amp;INDEX('Controle de reservas'!$M$14:$M$2013,BN222),"")&amp;IF(INDEX('Controle de reservas'!$N$14:$N$2013,BN222)&lt;&gt;"",CHAR(10)&amp;"Subst.: "&amp;INDEX('Controle de reservas'!$N$14:$N$2013,BN222),"")&amp;IF(AND(ISNUMBER(INDEX('Controle de reservas'!$I$14:$I$2013,BN222)),INDEX('Controle de reservas'!$I$14:$I$2013,BN222)&gt;0,INDEX('Controle de reservas'!$K$14:$K$2013,BN222)&gt;INDEX('Controle de reservas'!$I$14:$I$2013,BN222)),CHAR(10)&amp;"DIVERGÊNCIA DE DATAS",""),IF(INDEX('Controle de reservas'!$L$14:$L$2013,BN222)="Em cobertura","COV",IF(INDEX('Controle de reservas'!$L$14:$L$2013,BN222)="Disponível","DISP",IF(INDEX('Controle de reservas'!$L$14:$L$2013,BN222)="Não utilizado","NU",IF(INDEX('Controle de reservas'!$L$14:$L$2013,BN222)="Folga","F",IF(INDEX('Controle de reservas'!$L$14:$L$2013,BN222)="Ocorrência","O",IF(INDEX('Controle de reservas'!$L$14:$L$2013,BN222)="Programado","PROG",IF(INDEX('Controle de reservas'!$L$14:$L$2013,BN222)="Disponível no posto","DP","SEM SITUAÇÃO")))))))&amp;IF(INDEX('Controle de reservas'!$M$14:$M$2013,BN222)&lt;&gt;"",CHAR(10)&amp;INDEX('Controle de reservas'!$M$14:$M$2013,BN222),IF(OR(INDEX('Controle de reservas'!$L$14:$L$2013,BN222)="Em cobertura",INDEX('Controle de reservas'!$L$14:$L$2013,BN222)="Programado"),CHAR(10)&amp;"SEM LOCAL",""))&amp;IF(INDEX('Controle de reservas'!$N$14:$N$2013,BN222)&lt;&gt;"",CHAR(10)&amp;"Subst.: "&amp;INDEX('Controle de reservas'!$N$14:$N$2013,BN222),"")&amp;IF(AND(ISNUMBER(INDEX('Controle de reservas'!$I$14:$I$2013,BN222)),INDEX('Controle de reservas'!$I$14:$I$2013,BN222)&gt;0,INDEX('Controle de reservas'!$K$14:$K$2013,BN222)&gt;INDEX('Controle de reservas'!$I$14:$I$2013,BN222)),CHAR(10)&amp;"DIVERGÊNCIA DE DATAS","")&amp;IF(INDEX('Controle de reservas'!$P$14:$P$2013,BN222)&lt;&gt;"OK"," !",""))))</f>
      </c>
      <c r="AA222" s="15">
        <f ca="1">IF(OR($AQ222=0,AA$9="",AA$9&lt;$AS222,AND($AT222&lt;&gt;"",AA$9&gt;$AT222)),"",IF(BO222=0,"—",IF(INDEX('Controle de reservas'!$P$14:$P$2013,BO222)="DUPLICIDADE NO DIA","CONFLITO"&amp;IF(INDEX('Controle de reservas'!$M$14:$M$2013,BO222)&lt;&gt;"",CHAR(10)&amp;INDEX('Controle de reservas'!$M$14:$M$2013,BO222),"")&amp;IF(INDEX('Controle de reservas'!$N$14:$N$2013,BO222)&lt;&gt;"",CHAR(10)&amp;"Subst.: "&amp;INDEX('Controle de reservas'!$N$14:$N$2013,BO222),"")&amp;IF(AND(ISNUMBER(INDEX('Controle de reservas'!$I$14:$I$2013,BO222)),INDEX('Controle de reservas'!$I$14:$I$2013,BO222)&gt;0,INDEX('Controle de reservas'!$K$14:$K$2013,BO222)&gt;INDEX('Controle de reservas'!$I$14:$I$2013,BO222)),CHAR(10)&amp;"DIVERGÊNCIA DE DATAS",""),IF(INDEX('Controle de reservas'!$L$14:$L$2013,BO222)="Em cobertura","COV",IF(INDEX('Controle de reservas'!$L$14:$L$2013,BO222)="Disponível","DISP",IF(INDEX('Controle de reservas'!$L$14:$L$2013,BO222)="Não utilizado","NU",IF(INDEX('Controle de reservas'!$L$14:$L$2013,BO222)="Folga","F",IF(INDEX('Controle de reservas'!$L$14:$L$2013,BO222)="Ocorrência","O",IF(INDEX('Controle de reservas'!$L$14:$L$2013,BO222)="Programado","PROG",IF(INDEX('Controle de reservas'!$L$14:$L$2013,BO222)="Disponível no posto","DP","SEM SITUAÇÃO")))))))&amp;IF(INDEX('Controle de reservas'!$M$14:$M$2013,BO222)&lt;&gt;"",CHAR(10)&amp;INDEX('Controle de reservas'!$M$14:$M$2013,BO222),IF(OR(INDEX('Controle de reservas'!$L$14:$L$2013,BO222)="Em cobertura",INDEX('Controle de reservas'!$L$14:$L$2013,BO222)="Programado"),CHAR(10)&amp;"SEM LOCAL",""))&amp;IF(INDEX('Controle de reservas'!$N$14:$N$2013,BO222)&lt;&gt;"",CHAR(10)&amp;"Subst.: "&amp;INDEX('Controle de reservas'!$N$14:$N$2013,BO222),"")&amp;IF(AND(ISNUMBER(INDEX('Controle de reservas'!$I$14:$I$2013,BO222)),INDEX('Controle de reservas'!$I$14:$I$2013,BO222)&gt;0,INDEX('Controle de reservas'!$K$14:$K$2013,BO222)&gt;INDEX('Controle de reservas'!$I$14:$I$2013,BO222)),CHAR(10)&amp;"DIVERGÊNCIA DE DATAS","")&amp;IF(INDEX('Controle de reservas'!$P$14:$P$2013,BO222)&lt;&gt;"OK"," !",""))))</f>
      </c>
      <c r="AB222" s="15">
        <f ca="1">IF(OR($AQ222=0,AB$9="",AB$9&lt;$AS222,AND($AT222&lt;&gt;"",AB$9&gt;$AT222)),"",IF(BP222=0,"—",IF(INDEX('Controle de reservas'!$P$14:$P$2013,BP222)="DUPLICIDADE NO DIA","CONFLITO"&amp;IF(INDEX('Controle de reservas'!$M$14:$M$2013,BP222)&lt;&gt;"",CHAR(10)&amp;INDEX('Controle de reservas'!$M$14:$M$2013,BP222),"")&amp;IF(INDEX('Controle de reservas'!$N$14:$N$2013,BP222)&lt;&gt;"",CHAR(10)&amp;"Subst.: "&amp;INDEX('Controle de reservas'!$N$14:$N$2013,BP222),"")&amp;IF(AND(ISNUMBER(INDEX('Controle de reservas'!$I$14:$I$2013,BP222)),INDEX('Controle de reservas'!$I$14:$I$2013,BP222)&gt;0,INDEX('Controle de reservas'!$K$14:$K$2013,BP222)&gt;INDEX('Controle de reservas'!$I$14:$I$2013,BP222)),CHAR(10)&amp;"DIVERGÊNCIA DE DATAS",""),IF(INDEX('Controle de reservas'!$L$14:$L$2013,BP222)="Em cobertura","COV",IF(INDEX('Controle de reservas'!$L$14:$L$2013,BP222)="Disponível","DISP",IF(INDEX('Controle de reservas'!$L$14:$L$2013,BP222)="Não utilizado","NU",IF(INDEX('Controle de reservas'!$L$14:$L$2013,BP222)="Folga","F",IF(INDEX('Controle de reservas'!$L$14:$L$2013,BP222)="Ocorrência","O",IF(INDEX('Controle de reservas'!$L$14:$L$2013,BP222)="Programado","PROG",IF(INDEX('Controle de reservas'!$L$14:$L$2013,BP222)="Disponível no posto","DP","SEM SITUAÇÃO")))))))&amp;IF(INDEX('Controle de reservas'!$M$14:$M$2013,BP222)&lt;&gt;"",CHAR(10)&amp;INDEX('Controle de reservas'!$M$14:$M$2013,BP222),IF(OR(INDEX('Controle de reservas'!$L$14:$L$2013,BP222)="Em cobertura",INDEX('Controle de reservas'!$L$14:$L$2013,BP222)="Programado"),CHAR(10)&amp;"SEM LOCAL",""))&amp;IF(INDEX('Controle de reservas'!$N$14:$N$2013,BP222)&lt;&gt;"",CHAR(10)&amp;"Subst.: "&amp;INDEX('Controle de reservas'!$N$14:$N$2013,BP222),"")&amp;IF(AND(ISNUMBER(INDEX('Controle de reservas'!$I$14:$I$2013,BP222)),INDEX('Controle de reservas'!$I$14:$I$2013,BP222)&gt;0,INDEX('Controle de reservas'!$K$14:$K$2013,BP222)&gt;INDEX('Controle de reservas'!$I$14:$I$2013,BP222)),CHAR(10)&amp;"DIVERGÊNCIA DE DATAS","")&amp;IF(INDEX('Controle de reservas'!$P$14:$P$2013,BP222)&lt;&gt;"OK"," !",""))))</f>
      </c>
      <c r="AC222" s="15">
        <f ca="1">IF(OR($AQ222=0,AC$9="",AC$9&lt;$AS222,AND($AT222&lt;&gt;"",AC$9&gt;$AT222)),"",IF(BQ222=0,"—",IF(INDEX('Controle de reservas'!$P$14:$P$2013,BQ222)="DUPLICIDADE NO DIA","CONFLITO"&amp;IF(INDEX('Controle de reservas'!$M$14:$M$2013,BQ222)&lt;&gt;"",CHAR(10)&amp;INDEX('Controle de reservas'!$M$14:$M$2013,BQ222),"")&amp;IF(INDEX('Controle de reservas'!$N$14:$N$2013,BQ222)&lt;&gt;"",CHAR(10)&amp;"Subst.: "&amp;INDEX('Controle de reservas'!$N$14:$N$2013,BQ222),"")&amp;IF(AND(ISNUMBER(INDEX('Controle de reservas'!$I$14:$I$2013,BQ222)),INDEX('Controle de reservas'!$I$14:$I$2013,BQ222)&gt;0,INDEX('Controle de reservas'!$K$14:$K$2013,BQ222)&gt;INDEX('Controle de reservas'!$I$14:$I$2013,BQ222)),CHAR(10)&amp;"DIVERGÊNCIA DE DATAS",""),IF(INDEX('Controle de reservas'!$L$14:$L$2013,BQ222)="Em cobertura","COV",IF(INDEX('Controle de reservas'!$L$14:$L$2013,BQ222)="Disponível","DISP",IF(INDEX('Controle de reservas'!$L$14:$L$2013,BQ222)="Não utilizado","NU",IF(INDEX('Controle de reservas'!$L$14:$L$2013,BQ222)="Folga","F",IF(INDEX('Controle de reservas'!$L$14:$L$2013,BQ222)="Ocorrência","O",IF(INDEX('Controle de reservas'!$L$14:$L$2013,BQ222)="Programado","PROG",IF(INDEX('Controle de reservas'!$L$14:$L$2013,BQ222)="Disponível no posto","DP","SEM SITUAÇÃO")))))))&amp;IF(INDEX('Controle de reservas'!$M$14:$M$2013,BQ222)&lt;&gt;"",CHAR(10)&amp;INDEX('Controle de reservas'!$M$14:$M$2013,BQ222),IF(OR(INDEX('Controle de reservas'!$L$14:$L$2013,BQ222)="Em cobertura",INDEX('Controle de reservas'!$L$14:$L$2013,BQ222)="Programado"),CHAR(10)&amp;"SEM LOCAL",""))&amp;IF(INDEX('Controle de reservas'!$N$14:$N$2013,BQ222)&lt;&gt;"",CHAR(10)&amp;"Subst.: "&amp;INDEX('Controle de reservas'!$N$14:$N$2013,BQ222),"")&amp;IF(AND(ISNUMBER(INDEX('Controle de reservas'!$I$14:$I$2013,BQ222)),INDEX('Controle de reservas'!$I$14:$I$2013,BQ222)&gt;0,INDEX('Controle de reservas'!$K$14:$K$2013,BQ222)&gt;INDEX('Controle de reservas'!$I$14:$I$2013,BQ222)),CHAR(10)&amp;"DIVERGÊNCIA DE DATAS","")&amp;IF(INDEX('Controle de reservas'!$P$14:$P$2013,BQ222)&lt;&gt;"OK"," !",""))))</f>
      </c>
      <c r="AD222" s="15">
        <f ca="1">IF(OR($AQ222=0,AD$9="",AD$9&lt;$AS222,AND($AT222&lt;&gt;"",AD$9&gt;$AT222)),"",IF(BR222=0,"—",IF(INDEX('Controle de reservas'!$P$14:$P$2013,BR222)="DUPLICIDADE NO DIA","CONFLITO"&amp;IF(INDEX('Controle de reservas'!$M$14:$M$2013,BR222)&lt;&gt;"",CHAR(10)&amp;INDEX('Controle de reservas'!$M$14:$M$2013,BR222),"")&amp;IF(INDEX('Controle de reservas'!$N$14:$N$2013,BR222)&lt;&gt;"",CHAR(10)&amp;"Subst.: "&amp;INDEX('Controle de reservas'!$N$14:$N$2013,BR222),"")&amp;IF(AND(ISNUMBER(INDEX('Controle de reservas'!$I$14:$I$2013,BR222)),INDEX('Controle de reservas'!$I$14:$I$2013,BR222)&gt;0,INDEX('Controle de reservas'!$K$14:$K$2013,BR222)&gt;INDEX('Controle de reservas'!$I$14:$I$2013,BR222)),CHAR(10)&amp;"DIVERGÊNCIA DE DATAS",""),IF(INDEX('Controle de reservas'!$L$14:$L$2013,BR222)="Em cobertura","COV",IF(INDEX('Controle de reservas'!$L$14:$L$2013,BR222)="Disponível","DISP",IF(INDEX('Controle de reservas'!$L$14:$L$2013,BR222)="Não utilizado","NU",IF(INDEX('Controle de reservas'!$L$14:$L$2013,BR222)="Folga","F",IF(INDEX('Controle de reservas'!$L$14:$L$2013,BR222)="Ocorrência","O",IF(INDEX('Controle de reservas'!$L$14:$L$2013,BR222)="Programado","PROG",IF(INDEX('Controle de reservas'!$L$14:$L$2013,BR222)="Disponível no posto","DP","SEM SITUAÇÃO")))))))&amp;IF(INDEX('Controle de reservas'!$M$14:$M$2013,BR222)&lt;&gt;"",CHAR(10)&amp;INDEX('Controle de reservas'!$M$14:$M$2013,BR222),IF(OR(INDEX('Controle de reservas'!$L$14:$L$2013,BR222)="Em cobertura",INDEX('Controle de reservas'!$L$14:$L$2013,BR222)="Programado"),CHAR(10)&amp;"SEM LOCAL",""))&amp;IF(INDEX('Controle de reservas'!$N$14:$N$2013,BR222)&lt;&gt;"",CHAR(10)&amp;"Subst.: "&amp;INDEX('Controle de reservas'!$N$14:$N$2013,BR222),"")&amp;IF(AND(ISNUMBER(INDEX('Controle de reservas'!$I$14:$I$2013,BR222)),INDEX('Controle de reservas'!$I$14:$I$2013,BR222)&gt;0,INDEX('Controle de reservas'!$K$14:$K$2013,BR222)&gt;INDEX('Controle de reservas'!$I$14:$I$2013,BR222)),CHAR(10)&amp;"DIVERGÊNCIA DE DATAS","")&amp;IF(INDEX('Controle de reservas'!$P$14:$P$2013,BR222)&lt;&gt;"OK"," !",""))))</f>
      </c>
      <c r="AE222" s="15">
        <f ca="1">IF(OR($AQ222=0,AE$9="",AE$9&lt;$AS222,AND($AT222&lt;&gt;"",AE$9&gt;$AT222)),"",IF(BS222=0,"—",IF(INDEX('Controle de reservas'!$P$14:$P$2013,BS222)="DUPLICIDADE NO DIA","CONFLITO"&amp;IF(INDEX('Controle de reservas'!$M$14:$M$2013,BS222)&lt;&gt;"",CHAR(10)&amp;INDEX('Controle de reservas'!$M$14:$M$2013,BS222),"")&amp;IF(INDEX('Controle de reservas'!$N$14:$N$2013,BS222)&lt;&gt;"",CHAR(10)&amp;"Subst.: "&amp;INDEX('Controle de reservas'!$N$14:$N$2013,BS222),"")&amp;IF(AND(ISNUMBER(INDEX('Controle de reservas'!$I$14:$I$2013,BS222)),INDEX('Controle de reservas'!$I$14:$I$2013,BS222)&gt;0,INDEX('Controle de reservas'!$K$14:$K$2013,BS222)&gt;INDEX('Controle de reservas'!$I$14:$I$2013,BS222)),CHAR(10)&amp;"DIVERGÊNCIA DE DATAS",""),IF(INDEX('Controle de reservas'!$L$14:$L$2013,BS222)="Em cobertura","COV",IF(INDEX('Controle de reservas'!$L$14:$L$2013,BS222)="Disponível","DISP",IF(INDEX('Controle de reservas'!$L$14:$L$2013,BS222)="Não utilizado","NU",IF(INDEX('Controle de reservas'!$L$14:$L$2013,BS222)="Folga","F",IF(INDEX('Controle de reservas'!$L$14:$L$2013,BS222)="Ocorrência","O",IF(INDEX('Controle de reservas'!$L$14:$L$2013,BS222)="Programado","PROG",IF(INDEX('Controle de reservas'!$L$14:$L$2013,BS222)="Disponível no posto","DP","SEM SITUAÇÃO")))))))&amp;IF(INDEX('Controle de reservas'!$M$14:$M$2013,BS222)&lt;&gt;"",CHAR(10)&amp;INDEX('Controle de reservas'!$M$14:$M$2013,BS222),IF(OR(INDEX('Controle de reservas'!$L$14:$L$2013,BS222)="Em cobertura",INDEX('Controle de reservas'!$L$14:$L$2013,BS222)="Programado"),CHAR(10)&amp;"SEM LOCAL",""))&amp;IF(INDEX('Controle de reservas'!$N$14:$N$2013,BS222)&lt;&gt;"",CHAR(10)&amp;"Subst.: "&amp;INDEX('Controle de reservas'!$N$14:$N$2013,BS222),"")&amp;IF(AND(ISNUMBER(INDEX('Controle de reservas'!$I$14:$I$2013,BS222)),INDEX('Controle de reservas'!$I$14:$I$2013,BS222)&gt;0,INDEX('Controle de reservas'!$K$14:$K$2013,BS222)&gt;INDEX('Controle de reservas'!$I$14:$I$2013,BS222)),CHAR(10)&amp;"DIVERGÊNCIA DE DATAS","")&amp;IF(INDEX('Controle de reservas'!$P$14:$P$2013,BS222)&lt;&gt;"OK"," !",""))))</f>
      </c>
      <c r="AF222" s="15">
        <f ca="1">IF(OR($AQ222=0,AF$9="",AF$9&lt;$AS222,AND($AT222&lt;&gt;"",AF$9&gt;$AT222)),"",IF(BT222=0,"—",IF(INDEX('Controle de reservas'!$P$14:$P$2013,BT222)="DUPLICIDADE NO DIA","CONFLITO"&amp;IF(INDEX('Controle de reservas'!$M$14:$M$2013,BT222)&lt;&gt;"",CHAR(10)&amp;INDEX('Controle de reservas'!$M$14:$M$2013,BT222),"")&amp;IF(INDEX('Controle de reservas'!$N$14:$N$2013,BT222)&lt;&gt;"",CHAR(10)&amp;"Subst.: "&amp;INDEX('Controle de reservas'!$N$14:$N$2013,BT222),"")&amp;IF(AND(ISNUMBER(INDEX('Controle de reservas'!$I$14:$I$2013,BT222)),INDEX('Controle de reservas'!$I$14:$I$2013,BT222)&gt;0,INDEX('Controle de reservas'!$K$14:$K$2013,BT222)&gt;INDEX('Controle de reservas'!$I$14:$I$2013,BT222)),CHAR(10)&amp;"DIVERGÊNCIA DE DATAS",""),IF(INDEX('Controle de reservas'!$L$14:$L$2013,BT222)="Em cobertura","COV",IF(INDEX('Controle de reservas'!$L$14:$L$2013,BT222)="Disponível","DISP",IF(INDEX('Controle de reservas'!$L$14:$L$2013,BT222)="Não utilizado","NU",IF(INDEX('Controle de reservas'!$L$14:$L$2013,BT222)="Folga","F",IF(INDEX('Controle de reservas'!$L$14:$L$2013,BT222)="Ocorrência","O",IF(INDEX('Controle de reservas'!$L$14:$L$2013,BT222)="Programado","PROG",IF(INDEX('Controle de reservas'!$L$14:$L$2013,BT222)="Disponível no posto","DP","SEM SITUAÇÃO")))))))&amp;IF(INDEX('Controle de reservas'!$M$14:$M$2013,BT222)&lt;&gt;"",CHAR(10)&amp;INDEX('Controle de reservas'!$M$14:$M$2013,BT222),IF(OR(INDEX('Controle de reservas'!$L$14:$L$2013,BT222)="Em cobertura",INDEX('Controle de reservas'!$L$14:$L$2013,BT222)="Programado"),CHAR(10)&amp;"SEM LOCAL",""))&amp;IF(INDEX('Controle de reservas'!$N$14:$N$2013,BT222)&lt;&gt;"",CHAR(10)&amp;"Subst.: "&amp;INDEX('Controle de reservas'!$N$14:$N$2013,BT222),"")&amp;IF(AND(ISNUMBER(INDEX('Controle de reservas'!$I$14:$I$2013,BT222)),INDEX('Controle de reservas'!$I$14:$I$2013,BT222)&gt;0,INDEX('Controle de reservas'!$K$14:$K$2013,BT222)&gt;INDEX('Controle de reservas'!$I$14:$I$2013,BT222)),CHAR(10)&amp;"DIVERGÊNCIA DE DATAS","")&amp;IF(INDEX('Controle de reservas'!$P$14:$P$2013,BT222)&lt;&gt;"OK"," !",""))))</f>
      </c>
      <c r="AG222" s="15">
        <f ca="1">IF(OR($AQ222=0,AG$9="",AG$9&lt;$AS222,AND($AT222&lt;&gt;"",AG$9&gt;$AT222)),"",IF(BU222=0,"—",IF(INDEX('Controle de reservas'!$P$14:$P$2013,BU222)="DUPLICIDADE NO DIA","CONFLITO"&amp;IF(INDEX('Controle de reservas'!$M$14:$M$2013,BU222)&lt;&gt;"",CHAR(10)&amp;INDEX('Controle de reservas'!$M$14:$M$2013,BU222),"")&amp;IF(INDEX('Controle de reservas'!$N$14:$N$2013,BU222)&lt;&gt;"",CHAR(10)&amp;"Subst.: "&amp;INDEX('Controle de reservas'!$N$14:$N$2013,BU222),"")&amp;IF(AND(ISNUMBER(INDEX('Controle de reservas'!$I$14:$I$2013,BU222)),INDEX('Controle de reservas'!$I$14:$I$2013,BU222)&gt;0,INDEX('Controle de reservas'!$K$14:$K$2013,BU222)&gt;INDEX('Controle de reservas'!$I$14:$I$2013,BU222)),CHAR(10)&amp;"DIVERGÊNCIA DE DATAS",""),IF(INDEX('Controle de reservas'!$L$14:$L$2013,BU222)="Em cobertura","COV",IF(INDEX('Controle de reservas'!$L$14:$L$2013,BU222)="Disponível","DISP",IF(INDEX('Controle de reservas'!$L$14:$L$2013,BU222)="Não utilizado","NU",IF(INDEX('Controle de reservas'!$L$14:$L$2013,BU222)="Folga","F",IF(INDEX('Controle de reservas'!$L$14:$L$2013,BU222)="Ocorrência","O",IF(INDEX('Controle de reservas'!$L$14:$L$2013,BU222)="Programado","PROG",IF(INDEX('Controle de reservas'!$L$14:$L$2013,BU222)="Disponível no posto","DP","SEM SITUAÇÃO")))))))&amp;IF(INDEX('Controle de reservas'!$M$14:$M$2013,BU222)&lt;&gt;"",CHAR(10)&amp;INDEX('Controle de reservas'!$M$14:$M$2013,BU222),IF(OR(INDEX('Controle de reservas'!$L$14:$L$2013,BU222)="Em cobertura",INDEX('Controle de reservas'!$L$14:$L$2013,BU222)="Programado"),CHAR(10)&amp;"SEM LOCAL",""))&amp;IF(INDEX('Controle de reservas'!$N$14:$N$2013,BU222)&lt;&gt;"",CHAR(10)&amp;"Subst.: "&amp;INDEX('Controle de reservas'!$N$14:$N$2013,BU222),"")&amp;IF(AND(ISNUMBER(INDEX('Controle de reservas'!$I$14:$I$2013,BU222)),INDEX('Controle de reservas'!$I$14:$I$2013,BU222)&gt;0,INDEX('Controle de reservas'!$K$14:$K$2013,BU222)&gt;INDEX('Controle de reservas'!$I$14:$I$2013,BU222)),CHAR(10)&amp;"DIVERGÊNCIA DE DATAS","")&amp;IF(INDEX('Controle de reservas'!$P$14:$P$2013,BU222)&lt;&gt;"OK"," !",""))))</f>
      </c>
      <c r="AH222" s="15">
        <f ca="1">IF(OR($AQ222=0,AH$9="",AH$9&lt;$AS222,AND($AT222&lt;&gt;"",AH$9&gt;$AT222)),"",IF(BV222=0,"—",IF(INDEX('Controle de reservas'!$P$14:$P$2013,BV222)="DUPLICIDADE NO DIA","CONFLITO"&amp;IF(INDEX('Controle de reservas'!$M$14:$M$2013,BV222)&lt;&gt;"",CHAR(10)&amp;INDEX('Controle de reservas'!$M$14:$M$2013,BV222),"")&amp;IF(INDEX('Controle de reservas'!$N$14:$N$2013,BV222)&lt;&gt;"",CHAR(10)&amp;"Subst.: "&amp;INDEX('Controle de reservas'!$N$14:$N$2013,BV222),"")&amp;IF(AND(ISNUMBER(INDEX('Controle de reservas'!$I$14:$I$2013,BV222)),INDEX('Controle de reservas'!$I$14:$I$2013,BV222)&gt;0,INDEX('Controle de reservas'!$K$14:$K$2013,BV222)&gt;INDEX('Controle de reservas'!$I$14:$I$2013,BV222)),CHAR(10)&amp;"DIVERGÊNCIA DE DATAS",""),IF(INDEX('Controle de reservas'!$L$14:$L$2013,BV222)="Em cobertura","COV",IF(INDEX('Controle de reservas'!$L$14:$L$2013,BV222)="Disponível","DISP",IF(INDEX('Controle de reservas'!$L$14:$L$2013,BV222)="Não utilizado","NU",IF(INDEX('Controle de reservas'!$L$14:$L$2013,BV222)="Folga","F",IF(INDEX('Controle de reservas'!$L$14:$L$2013,BV222)="Ocorrência","O",IF(INDEX('Controle de reservas'!$L$14:$L$2013,BV222)="Programado","PROG",IF(INDEX('Controle de reservas'!$L$14:$L$2013,BV222)="Disponível no posto","DP","SEM SITUAÇÃO")))))))&amp;IF(INDEX('Controle de reservas'!$M$14:$M$2013,BV222)&lt;&gt;"",CHAR(10)&amp;INDEX('Controle de reservas'!$M$14:$M$2013,BV222),IF(OR(INDEX('Controle de reservas'!$L$14:$L$2013,BV222)="Em cobertura",INDEX('Controle de reservas'!$L$14:$L$2013,BV222)="Programado"),CHAR(10)&amp;"SEM LOCAL",""))&amp;IF(INDEX('Controle de reservas'!$N$14:$N$2013,BV222)&lt;&gt;"",CHAR(10)&amp;"Subst.: "&amp;INDEX('Controle de reservas'!$N$14:$N$2013,BV222),"")&amp;IF(AND(ISNUMBER(INDEX('Controle de reservas'!$I$14:$I$2013,BV222)),INDEX('Controle de reservas'!$I$14:$I$2013,BV222)&gt;0,INDEX('Controle de reservas'!$K$14:$K$2013,BV222)&gt;INDEX('Controle de reservas'!$I$14:$I$2013,BV222)),CHAR(10)&amp;"DIVERGÊNCIA DE DATAS","")&amp;IF(INDEX('Controle de reservas'!$P$14:$P$2013,BV222)&lt;&gt;"OK"," !",""))))</f>
      </c>
      <c r="AI222" s="15">
        <f ca="1">IF(OR($AQ222=0,AI$9="",AI$9&lt;$AS222,AND($AT222&lt;&gt;"",AI$9&gt;$AT222)),"",IF(BW222=0,"—",IF(INDEX('Controle de reservas'!$P$14:$P$2013,BW222)="DUPLICIDADE NO DIA","CONFLITO"&amp;IF(INDEX('Controle de reservas'!$M$14:$M$2013,BW222)&lt;&gt;"",CHAR(10)&amp;INDEX('Controle de reservas'!$M$14:$M$2013,BW222),"")&amp;IF(INDEX('Controle de reservas'!$N$14:$N$2013,BW222)&lt;&gt;"",CHAR(10)&amp;"Subst.: "&amp;INDEX('Controle de reservas'!$N$14:$N$2013,BW222),"")&amp;IF(AND(ISNUMBER(INDEX('Controle de reservas'!$I$14:$I$2013,BW222)),INDEX('Controle de reservas'!$I$14:$I$2013,BW222)&gt;0,INDEX('Controle de reservas'!$K$14:$K$2013,BW222)&gt;INDEX('Controle de reservas'!$I$14:$I$2013,BW222)),CHAR(10)&amp;"DIVERGÊNCIA DE DATAS",""),IF(INDEX('Controle de reservas'!$L$14:$L$2013,BW222)="Em cobertura","COV",IF(INDEX('Controle de reservas'!$L$14:$L$2013,BW222)="Disponível","DISP",IF(INDEX('Controle de reservas'!$L$14:$L$2013,BW222)="Não utilizado","NU",IF(INDEX('Controle de reservas'!$L$14:$L$2013,BW222)="Folga","F",IF(INDEX('Controle de reservas'!$L$14:$L$2013,BW222)="Ocorrência","O",IF(INDEX('Controle de reservas'!$L$14:$L$2013,BW222)="Programado","PROG",IF(INDEX('Controle de reservas'!$L$14:$L$2013,BW222)="Disponível no posto","DP","SEM SITUAÇÃO")))))))&amp;IF(INDEX('Controle de reservas'!$M$14:$M$2013,BW222)&lt;&gt;"",CHAR(10)&amp;INDEX('Controle de reservas'!$M$14:$M$2013,BW222),IF(OR(INDEX('Controle de reservas'!$L$14:$L$2013,BW222)="Em cobertura",INDEX('Controle de reservas'!$L$14:$L$2013,BW222)="Programado"),CHAR(10)&amp;"SEM LOCAL",""))&amp;IF(INDEX('Controle de reservas'!$N$14:$N$2013,BW222)&lt;&gt;"",CHAR(10)&amp;"Subst.: "&amp;INDEX('Controle de reservas'!$N$14:$N$2013,BW222),"")&amp;IF(AND(ISNUMBER(INDEX('Controle de reservas'!$I$14:$I$2013,BW222)),INDEX('Controle de reservas'!$I$14:$I$2013,BW222)&gt;0,INDEX('Controle de reservas'!$K$14:$K$2013,BW222)&gt;INDEX('Controle de reservas'!$I$14:$I$2013,BW222)),CHAR(10)&amp;"DIVERGÊNCIA DE DATAS","")&amp;IF(INDEX('Controle de reservas'!$P$14:$P$2013,BW222)&lt;&gt;"OK"," !",""))))</f>
      </c>
      <c r="AJ222" s="15">
        <f ca="1">IF(OR($AQ222=0,AJ$9="",AJ$9&lt;$AS222,AND($AT222&lt;&gt;"",AJ$9&gt;$AT222)),"",IF(BX222=0,"—",IF(INDEX('Controle de reservas'!$P$14:$P$2013,BX222)="DUPLICIDADE NO DIA","CONFLITO"&amp;IF(INDEX('Controle de reservas'!$M$14:$M$2013,BX222)&lt;&gt;"",CHAR(10)&amp;INDEX('Controle de reservas'!$M$14:$M$2013,BX222),"")&amp;IF(INDEX('Controle de reservas'!$N$14:$N$2013,BX222)&lt;&gt;"",CHAR(10)&amp;"Subst.: "&amp;INDEX('Controle de reservas'!$N$14:$N$2013,BX222),"")&amp;IF(AND(ISNUMBER(INDEX('Controle de reservas'!$I$14:$I$2013,BX222)),INDEX('Controle de reservas'!$I$14:$I$2013,BX222)&gt;0,INDEX('Controle de reservas'!$K$14:$K$2013,BX222)&gt;INDEX('Controle de reservas'!$I$14:$I$2013,BX222)),CHAR(10)&amp;"DIVERGÊNCIA DE DATAS",""),IF(INDEX('Controle de reservas'!$L$14:$L$2013,BX222)="Em cobertura","COV",IF(INDEX('Controle de reservas'!$L$14:$L$2013,BX222)="Disponível","DISP",IF(INDEX('Controle de reservas'!$L$14:$L$2013,BX222)="Não utilizado","NU",IF(INDEX('Controle de reservas'!$L$14:$L$2013,BX222)="Folga","F",IF(INDEX('Controle de reservas'!$L$14:$L$2013,BX222)="Ocorrência","O",IF(INDEX('Controle de reservas'!$L$14:$L$2013,BX222)="Programado","PROG",IF(INDEX('Controle de reservas'!$L$14:$L$2013,BX222)="Disponível no posto","DP","SEM SITUAÇÃO")))))))&amp;IF(INDEX('Controle de reservas'!$M$14:$M$2013,BX222)&lt;&gt;"",CHAR(10)&amp;INDEX('Controle de reservas'!$M$14:$M$2013,BX222),IF(OR(INDEX('Controle de reservas'!$L$14:$L$2013,BX222)="Em cobertura",INDEX('Controle de reservas'!$L$14:$L$2013,BX222)="Programado"),CHAR(10)&amp;"SEM LOCAL",""))&amp;IF(INDEX('Controle de reservas'!$N$14:$N$2013,BX222)&lt;&gt;"",CHAR(10)&amp;"Subst.: "&amp;INDEX('Controle de reservas'!$N$14:$N$2013,BX222),"")&amp;IF(AND(ISNUMBER(INDEX('Controle de reservas'!$I$14:$I$2013,BX222)),INDEX('Controle de reservas'!$I$14:$I$2013,BX222)&gt;0,INDEX('Controle de reservas'!$K$14:$K$2013,BX222)&gt;INDEX('Controle de reservas'!$I$14:$I$2013,BX222)),CHAR(10)&amp;"DIVERGÊNCIA DE DATAS","")&amp;IF(INDEX('Controle de reservas'!$P$14:$P$2013,BX222)&lt;&gt;"OK"," !",""))))</f>
      </c>
      <c r="AK222" s="15">
        <f ca="1">IF(OR($AQ222=0,AK$9="",AK$9&lt;$AS222,AND($AT222&lt;&gt;"",AK$9&gt;$AT222)),"",IF(BY222=0,"—",IF(INDEX('Controle de reservas'!$P$14:$P$2013,BY222)="DUPLICIDADE NO DIA","CONFLITO"&amp;IF(INDEX('Controle de reservas'!$M$14:$M$2013,BY222)&lt;&gt;"",CHAR(10)&amp;INDEX('Controle de reservas'!$M$14:$M$2013,BY222),"")&amp;IF(INDEX('Controle de reservas'!$N$14:$N$2013,BY222)&lt;&gt;"",CHAR(10)&amp;"Subst.: "&amp;INDEX('Controle de reservas'!$N$14:$N$2013,BY222),"")&amp;IF(AND(ISNUMBER(INDEX('Controle de reservas'!$I$14:$I$2013,BY222)),INDEX('Controle de reservas'!$I$14:$I$2013,BY222)&gt;0,INDEX('Controle de reservas'!$K$14:$K$2013,BY222)&gt;INDEX('Controle de reservas'!$I$14:$I$2013,BY222)),CHAR(10)&amp;"DIVERGÊNCIA DE DATAS",""),IF(INDEX('Controle de reservas'!$L$14:$L$2013,BY222)="Em cobertura","COV",IF(INDEX('Controle de reservas'!$L$14:$L$2013,BY222)="Disponível","DISP",IF(INDEX('Controle de reservas'!$L$14:$L$2013,BY222)="Não utilizado","NU",IF(INDEX('Controle de reservas'!$L$14:$L$2013,BY222)="Folga","F",IF(INDEX('Controle de reservas'!$L$14:$L$2013,BY222)="Ocorrência","O",IF(INDEX('Controle de reservas'!$L$14:$L$2013,BY222)="Programado","PROG",IF(INDEX('Controle de reservas'!$L$14:$L$2013,BY222)="Disponível no posto","DP","SEM SITUAÇÃO")))))))&amp;IF(INDEX('Controle de reservas'!$M$14:$M$2013,BY222)&lt;&gt;"",CHAR(10)&amp;INDEX('Controle de reservas'!$M$14:$M$2013,BY222),IF(OR(INDEX('Controle de reservas'!$L$14:$L$2013,BY222)="Em cobertura",INDEX('Controle de reservas'!$L$14:$L$2013,BY222)="Programado"),CHAR(10)&amp;"SEM LOCAL",""))&amp;IF(INDEX('Controle de reservas'!$N$14:$N$2013,BY222)&lt;&gt;"",CHAR(10)&amp;"Subst.: "&amp;INDEX('Controle de reservas'!$N$14:$N$2013,BY222),"")&amp;IF(AND(ISNUMBER(INDEX('Controle de reservas'!$I$14:$I$2013,BY222)),INDEX('Controle de reservas'!$I$14:$I$2013,BY222)&gt;0,INDEX('Controle de reservas'!$K$14:$K$2013,BY222)&gt;INDEX('Controle de reservas'!$I$14:$I$2013,BY222)),CHAR(10)&amp;"DIVERGÊNCIA DE DATAS","")&amp;IF(INDEX('Controle de reservas'!$P$14:$P$2013,BY222)&lt;&gt;"OK"," !",""))))</f>
      </c>
      <c r="AL222" s="14">
        <f t="shared" ca="1" si="13"/>
      </c>
      <c r="AM222" s="14">
        <f t="shared" ca="1" si="14"/>
      </c>
      <c r="AN222" s="14">
        <f t="shared" ca="1" si="15"/>
      </c>
      <c r="AO222" s="14">
        <f t="shared" ca="1" si="16"/>
      </c>
      <c r="AP222" s="14">
        <f ca="1">IF($AQ222=0,"",INDEX('Controle de reservas'!$O$14:$O$2013,$AQ222))</f>
      </c>
      <c r="AQ222">
        <f ca="1">IFERROR(MATCH(ROW()-9,'Controle de reservas'!$S$14:$S$2013,0),0)</f>
      </c>
      <c r="AR222">
        <f ca="1">IF($AQ222=0,"",INDEX('Controle de reservas'!$Q$14:$Q$2013,$AQ222))</f>
      </c>
      <c r="AS222">
        <f ca="1">IF($AQ222=0,"",INDEX('Controle de reservas'!$H$14:$H$2013,$AQ222))</f>
      </c>
      <c r="AT222">
        <f ca="1">IF($AQ222=0,"",IF(INDEX('Controle de reservas'!$J$14:$J$2013,$AQ222)=0,"",INDEX('Controle de reservas'!$J$14:$J$2013,$AQ222)))</f>
      </c>
      <c r="AU222">
        <f ca="1">IF(OR($AQ222=0,G$9=""),0,IFERROR(MATCH($AR222&amp;"|"&amp;TEXT(G$9,"yyyymmdd"),'Controle de reservas'!$T$14:$T$2013,0),0))</f>
      </c>
      <c r="AV222">
        <f ca="1">IF(OR($AQ222=0,H$9=""),0,IFERROR(MATCH($AR222&amp;"|"&amp;TEXT(H$9,"yyyymmdd"),'Controle de reservas'!$T$14:$T$2013,0),0))</f>
      </c>
      <c r="AW222">
        <f ca="1">IF(OR($AQ222=0,I$9=""),0,IFERROR(MATCH($AR222&amp;"|"&amp;TEXT(I$9,"yyyymmdd"),'Controle de reservas'!$T$14:$T$2013,0),0))</f>
      </c>
      <c r="AX222">
        <f ca="1">IF(OR($AQ222=0,J$9=""),0,IFERROR(MATCH($AR222&amp;"|"&amp;TEXT(J$9,"yyyymmdd"),'Controle de reservas'!$T$14:$T$2013,0),0))</f>
      </c>
      <c r="AY222">
        <f ca="1">IF(OR($AQ222=0,K$9=""),0,IFERROR(MATCH($AR222&amp;"|"&amp;TEXT(K$9,"yyyymmdd"),'Controle de reservas'!$T$14:$T$2013,0),0))</f>
      </c>
      <c r="AZ222">
        <f ca="1">IF(OR($AQ222=0,L$9=""),0,IFERROR(MATCH($AR222&amp;"|"&amp;TEXT(L$9,"yyyymmdd"),'Controle de reservas'!$T$14:$T$2013,0),0))</f>
      </c>
      <c r="BA222">
        <f ca="1">IF(OR($AQ222=0,M$9=""),0,IFERROR(MATCH($AR222&amp;"|"&amp;TEXT(M$9,"yyyymmdd"),'Controle de reservas'!$T$14:$T$2013,0),0))</f>
      </c>
      <c r="BB222">
        <f ca="1">IF(OR($AQ222=0,N$9=""),0,IFERROR(MATCH($AR222&amp;"|"&amp;TEXT(N$9,"yyyymmdd"),'Controle de reservas'!$T$14:$T$2013,0),0))</f>
      </c>
      <c r="BC222">
        <f ca="1">IF(OR($AQ222=0,O$9=""),0,IFERROR(MATCH($AR222&amp;"|"&amp;TEXT(O$9,"yyyymmdd"),'Controle de reservas'!$T$14:$T$2013,0),0))</f>
      </c>
      <c r="BD222">
        <f ca="1">IF(OR($AQ222=0,P$9=""),0,IFERROR(MATCH($AR222&amp;"|"&amp;TEXT(P$9,"yyyymmdd"),'Controle de reservas'!$T$14:$T$2013,0),0))</f>
      </c>
      <c r="BE222">
        <f ca="1">IF(OR($AQ222=0,Q$9=""),0,IFERROR(MATCH($AR222&amp;"|"&amp;TEXT(Q$9,"yyyymmdd"),'Controle de reservas'!$T$14:$T$2013,0),0))</f>
      </c>
      <c r="BF222">
        <f ca="1">IF(OR($AQ222=0,R$9=""),0,IFERROR(MATCH($AR222&amp;"|"&amp;TEXT(R$9,"yyyymmdd"),'Controle de reservas'!$T$14:$T$2013,0),0))</f>
      </c>
      <c r="BG222">
        <f ca="1">IF(OR($AQ222=0,S$9=""),0,IFERROR(MATCH($AR222&amp;"|"&amp;TEXT(S$9,"yyyymmdd"),'Controle de reservas'!$T$14:$T$2013,0),0))</f>
      </c>
      <c r="BH222">
        <f ca="1">IF(OR($AQ222=0,T$9=""),0,IFERROR(MATCH($AR222&amp;"|"&amp;TEXT(T$9,"yyyymmdd"),'Controle de reservas'!$T$14:$T$2013,0),0))</f>
      </c>
      <c r="BI222">
        <f ca="1">IF(OR($AQ222=0,U$9=""),0,IFERROR(MATCH($AR222&amp;"|"&amp;TEXT(U$9,"yyyymmdd"),'Controle de reservas'!$T$14:$T$2013,0),0))</f>
      </c>
      <c r="BJ222">
        <f ca="1">IF(OR($AQ222=0,V$9=""),0,IFERROR(MATCH($AR222&amp;"|"&amp;TEXT(V$9,"yyyymmdd"),'Controle de reservas'!$T$14:$T$2013,0),0))</f>
      </c>
      <c r="BK222">
        <f ca="1">IF(OR($AQ222=0,W$9=""),0,IFERROR(MATCH($AR222&amp;"|"&amp;TEXT(W$9,"yyyymmdd"),'Controle de reservas'!$T$14:$T$2013,0),0))</f>
      </c>
      <c r="BL222">
        <f ca="1">IF(OR($AQ222=0,X$9=""),0,IFERROR(MATCH($AR222&amp;"|"&amp;TEXT(X$9,"yyyymmdd"),'Controle de reservas'!$T$14:$T$2013,0),0))</f>
      </c>
      <c r="BM222">
        <f ca="1">IF(OR($AQ222=0,Y$9=""),0,IFERROR(MATCH($AR222&amp;"|"&amp;TEXT(Y$9,"yyyymmdd"),'Controle de reservas'!$T$14:$T$2013,0),0))</f>
      </c>
      <c r="BN222">
        <f ca="1">IF(OR($AQ222=0,Z$9=""),0,IFERROR(MATCH($AR222&amp;"|"&amp;TEXT(Z$9,"yyyymmdd"),'Controle de reservas'!$T$14:$T$2013,0),0))</f>
      </c>
      <c r="BO222">
        <f ca="1">IF(OR($AQ222=0,AA$9=""),0,IFERROR(MATCH($AR222&amp;"|"&amp;TEXT(AA$9,"yyyymmdd"),'Controle de reservas'!$T$14:$T$2013,0),0))</f>
      </c>
      <c r="BP222">
        <f ca="1">IF(OR($AQ222=0,AB$9=""),0,IFERROR(MATCH($AR222&amp;"|"&amp;TEXT(AB$9,"yyyymmdd"),'Controle de reservas'!$T$14:$T$2013,0),0))</f>
      </c>
      <c r="BQ222">
        <f ca="1">IF(OR($AQ222=0,AC$9=""),0,IFERROR(MATCH($AR222&amp;"|"&amp;TEXT(AC$9,"yyyymmdd"),'Controle de reservas'!$T$14:$T$2013,0),0))</f>
      </c>
      <c r="BR222">
        <f ca="1">IF(OR($AQ222=0,AD$9=""),0,IFERROR(MATCH($AR222&amp;"|"&amp;TEXT(AD$9,"yyyymmdd"),'Controle de reservas'!$T$14:$T$2013,0),0))</f>
      </c>
      <c r="BS222">
        <f ca="1">IF(OR($AQ222=0,AE$9=""),0,IFERROR(MATCH($AR222&amp;"|"&amp;TEXT(AE$9,"yyyymmdd"),'Controle de reservas'!$T$14:$T$2013,0),0))</f>
      </c>
      <c r="BT222">
        <f ca="1">IF(OR($AQ222=0,AF$9=""),0,IFERROR(MATCH($AR222&amp;"|"&amp;TEXT(AF$9,"yyyymmdd"),'Controle de reservas'!$T$14:$T$2013,0),0))</f>
      </c>
      <c r="BU222">
        <f ca="1">IF(OR($AQ222=0,AG$9=""),0,IFERROR(MATCH($AR222&amp;"|"&amp;TEXT(AG$9,"yyyymmdd"),'Controle de reservas'!$T$14:$T$2013,0),0))</f>
      </c>
      <c r="BV222">
        <f ca="1">IF(OR($AQ222=0,AH$9=""),0,IFERROR(MATCH($AR222&amp;"|"&amp;TEXT(AH$9,"yyyymmdd"),'Controle de reservas'!$T$14:$T$2013,0),0))</f>
      </c>
      <c r="BW222">
        <f ca="1">IF(OR($AQ222=0,AI$9=""),0,IFERROR(MATCH($AR222&amp;"|"&amp;TEXT(AI$9,"yyyymmdd"),'Controle de reservas'!$T$14:$T$2013,0),0))</f>
      </c>
      <c r="BX222">
        <f ca="1">IF(OR($AQ222=0,AJ$9=""),0,IFERROR(MATCH($AR222&amp;"|"&amp;TEXT(AJ$9,"yyyymmdd"),'Controle de reservas'!$T$14:$T$2013,0),0))</f>
      </c>
      <c r="BY222">
        <f ca="1">IF(OR($AQ222=0,AK$9=""),0,IFERROR(MATCH($AR222&amp;"|"&amp;TEXT(AK$9,"yyyymmdd"),'Controle de reservas'!$T$14:$T$2013,0),0))</f>
      </c>
    </row>
    <row r="223" spans="1:77" ht="105" customHeight="1" x14ac:dyDescent="0.25">
      <c r="A223" s="16">
        <f ca="1">IF($AQ223=0,"",INDEX('Controle de reservas'!$A$14:$A$2013,$AQ223))</f>
      </c>
      <c r="B223" s="16">
        <f ca="1">IF($AQ223=0,"",INDEX('Controle de reservas'!$B$14:$B$2013,$AQ223))</f>
      </c>
      <c r="C223" s="16">
        <f ca="1">IF($AQ223=0,"",INDEX('Controle de reservas'!$C$14:$C$2013,$AQ223))</f>
      </c>
      <c r="D223" s="16">
        <f ca="1">IF($AQ223=0,"",INDEX('Controle de reservas'!$D$14:$D$2013,$AQ223))</f>
      </c>
      <c r="E223" s="16">
        <f ca="1">IF($AQ223=0,"",INDEX('Controle de reservas'!$E$14:$E$2013,$AQ223))</f>
      </c>
      <c r="F223" s="16">
        <f ca="1">IF($AQ223=0,"",INDEX('Controle de reservas'!$F$14:$F$2013,$AQ223))</f>
      </c>
      <c r="G223" s="17">
        <f ca="1">IF(OR($AQ223=0,G$9="",G$9&lt;$AS223,AND($AT223&lt;&gt;"",G$9&gt;$AT223)),"",IF(AU223=0,"—",IF(INDEX('Controle de reservas'!$P$14:$P$2013,AU223)="DUPLICIDADE NO DIA","CONFLITO"&amp;IF(INDEX('Controle de reservas'!$M$14:$M$2013,AU223)&lt;&gt;"",CHAR(10)&amp;INDEX('Controle de reservas'!$M$14:$M$2013,AU223),"")&amp;IF(INDEX('Controle de reservas'!$N$14:$N$2013,AU223)&lt;&gt;"",CHAR(10)&amp;"Subst.: "&amp;INDEX('Controle de reservas'!$N$14:$N$2013,AU223),"")&amp;IF(AND(ISNUMBER(INDEX('Controle de reservas'!$I$14:$I$2013,AU223)),INDEX('Controle de reservas'!$I$14:$I$2013,AU223)&gt;0,INDEX('Controle de reservas'!$K$14:$K$2013,AU223)&gt;INDEX('Controle de reservas'!$I$14:$I$2013,AU223)),CHAR(10)&amp;"DIVERGÊNCIA DE DATAS",""),IF(INDEX('Controle de reservas'!$L$14:$L$2013,AU223)="Em cobertura","COV",IF(INDEX('Controle de reservas'!$L$14:$L$2013,AU223)="Disponível","DISP",IF(INDEX('Controle de reservas'!$L$14:$L$2013,AU223)="Não utilizado","NU",IF(INDEX('Controle de reservas'!$L$14:$L$2013,AU223)="Folga","F",IF(INDEX('Controle de reservas'!$L$14:$L$2013,AU223)="Ocorrência","O",IF(INDEX('Controle de reservas'!$L$14:$L$2013,AU223)="Programado","PROG",IF(INDEX('Controle de reservas'!$L$14:$L$2013,AU223)="Disponível no posto","DP","SEM SITUAÇÃO")))))))&amp;IF(INDEX('Controle de reservas'!$M$14:$M$2013,AU223)&lt;&gt;"",CHAR(10)&amp;INDEX('Controle de reservas'!$M$14:$M$2013,AU223),IF(OR(INDEX('Controle de reservas'!$L$14:$L$2013,AU223)="Em cobertura",INDEX('Controle de reservas'!$L$14:$L$2013,AU223)="Programado"),CHAR(10)&amp;"SEM LOCAL",""))&amp;IF(INDEX('Controle de reservas'!$N$14:$N$2013,AU223)&lt;&gt;"",CHAR(10)&amp;"Subst.: "&amp;INDEX('Controle de reservas'!$N$14:$N$2013,AU223),"")&amp;IF(AND(ISNUMBER(INDEX('Controle de reservas'!$I$14:$I$2013,AU223)),INDEX('Controle de reservas'!$I$14:$I$2013,AU223)&gt;0,INDEX('Controle de reservas'!$K$14:$K$2013,AU223)&gt;INDEX('Controle de reservas'!$I$14:$I$2013,AU223)),CHAR(10)&amp;"DIVERGÊNCIA DE DATAS","")&amp;IF(INDEX('Controle de reservas'!$P$14:$P$2013,AU223)&lt;&gt;"OK"," !",""))))</f>
      </c>
      <c r="H223" s="17">
        <f ca="1">IF(OR($AQ223=0,H$9="",H$9&lt;$AS223,AND($AT223&lt;&gt;"",H$9&gt;$AT223)),"",IF(AV223=0,"—",IF(INDEX('Controle de reservas'!$P$14:$P$2013,AV223)="DUPLICIDADE NO DIA","CONFLITO"&amp;IF(INDEX('Controle de reservas'!$M$14:$M$2013,AV223)&lt;&gt;"",CHAR(10)&amp;INDEX('Controle de reservas'!$M$14:$M$2013,AV223),"")&amp;IF(INDEX('Controle de reservas'!$N$14:$N$2013,AV223)&lt;&gt;"",CHAR(10)&amp;"Subst.: "&amp;INDEX('Controle de reservas'!$N$14:$N$2013,AV223),"")&amp;IF(AND(ISNUMBER(INDEX('Controle de reservas'!$I$14:$I$2013,AV223)),INDEX('Controle de reservas'!$I$14:$I$2013,AV223)&gt;0,INDEX('Controle de reservas'!$K$14:$K$2013,AV223)&gt;INDEX('Controle de reservas'!$I$14:$I$2013,AV223)),CHAR(10)&amp;"DIVERGÊNCIA DE DATAS",""),IF(INDEX('Controle de reservas'!$L$14:$L$2013,AV223)="Em cobertura","COV",IF(INDEX('Controle de reservas'!$L$14:$L$2013,AV223)="Disponível","DISP",IF(INDEX('Controle de reservas'!$L$14:$L$2013,AV223)="Não utilizado","NU",IF(INDEX('Controle de reservas'!$L$14:$L$2013,AV223)="Folga","F",IF(INDEX('Controle de reservas'!$L$14:$L$2013,AV223)="Ocorrência","O",IF(INDEX('Controle de reservas'!$L$14:$L$2013,AV223)="Programado","PROG",IF(INDEX('Controle de reservas'!$L$14:$L$2013,AV223)="Disponível no posto","DP","SEM SITUAÇÃO")))))))&amp;IF(INDEX('Controle de reservas'!$M$14:$M$2013,AV223)&lt;&gt;"",CHAR(10)&amp;INDEX('Controle de reservas'!$M$14:$M$2013,AV223),IF(OR(INDEX('Controle de reservas'!$L$14:$L$2013,AV223)="Em cobertura",INDEX('Controle de reservas'!$L$14:$L$2013,AV223)="Programado"),CHAR(10)&amp;"SEM LOCAL",""))&amp;IF(INDEX('Controle de reservas'!$N$14:$N$2013,AV223)&lt;&gt;"",CHAR(10)&amp;"Subst.: "&amp;INDEX('Controle de reservas'!$N$14:$N$2013,AV223),"")&amp;IF(AND(ISNUMBER(INDEX('Controle de reservas'!$I$14:$I$2013,AV223)),INDEX('Controle de reservas'!$I$14:$I$2013,AV223)&gt;0,INDEX('Controle de reservas'!$K$14:$K$2013,AV223)&gt;INDEX('Controle de reservas'!$I$14:$I$2013,AV223)),CHAR(10)&amp;"DIVERGÊNCIA DE DATAS","")&amp;IF(INDEX('Controle de reservas'!$P$14:$P$2013,AV223)&lt;&gt;"OK"," !",""))))</f>
      </c>
      <c r="I223" s="17">
        <f ca="1">IF(OR($AQ223=0,I$9="",I$9&lt;$AS223,AND($AT223&lt;&gt;"",I$9&gt;$AT223)),"",IF(AW223=0,"—",IF(INDEX('Controle de reservas'!$P$14:$P$2013,AW223)="DUPLICIDADE NO DIA","CONFLITO"&amp;IF(INDEX('Controle de reservas'!$M$14:$M$2013,AW223)&lt;&gt;"",CHAR(10)&amp;INDEX('Controle de reservas'!$M$14:$M$2013,AW223),"")&amp;IF(INDEX('Controle de reservas'!$N$14:$N$2013,AW223)&lt;&gt;"",CHAR(10)&amp;"Subst.: "&amp;INDEX('Controle de reservas'!$N$14:$N$2013,AW223),"")&amp;IF(AND(ISNUMBER(INDEX('Controle de reservas'!$I$14:$I$2013,AW223)),INDEX('Controle de reservas'!$I$14:$I$2013,AW223)&gt;0,INDEX('Controle de reservas'!$K$14:$K$2013,AW223)&gt;INDEX('Controle de reservas'!$I$14:$I$2013,AW223)),CHAR(10)&amp;"DIVERGÊNCIA DE DATAS",""),IF(INDEX('Controle de reservas'!$L$14:$L$2013,AW223)="Em cobertura","COV",IF(INDEX('Controle de reservas'!$L$14:$L$2013,AW223)="Disponível","DISP",IF(INDEX('Controle de reservas'!$L$14:$L$2013,AW223)="Não utilizado","NU",IF(INDEX('Controle de reservas'!$L$14:$L$2013,AW223)="Folga","F",IF(INDEX('Controle de reservas'!$L$14:$L$2013,AW223)="Ocorrência","O",IF(INDEX('Controle de reservas'!$L$14:$L$2013,AW223)="Programado","PROG",IF(INDEX('Controle de reservas'!$L$14:$L$2013,AW223)="Disponível no posto","DP","SEM SITUAÇÃO")))))))&amp;IF(INDEX('Controle de reservas'!$M$14:$M$2013,AW223)&lt;&gt;"",CHAR(10)&amp;INDEX('Controle de reservas'!$M$14:$M$2013,AW223),IF(OR(INDEX('Controle de reservas'!$L$14:$L$2013,AW223)="Em cobertura",INDEX('Controle de reservas'!$L$14:$L$2013,AW223)="Programado"),CHAR(10)&amp;"SEM LOCAL",""))&amp;IF(INDEX('Controle de reservas'!$N$14:$N$2013,AW223)&lt;&gt;"",CHAR(10)&amp;"Subst.: "&amp;INDEX('Controle de reservas'!$N$14:$N$2013,AW223),"")&amp;IF(AND(ISNUMBER(INDEX('Controle de reservas'!$I$14:$I$2013,AW223)),INDEX('Controle de reservas'!$I$14:$I$2013,AW223)&gt;0,INDEX('Controle de reservas'!$K$14:$K$2013,AW223)&gt;INDEX('Controle de reservas'!$I$14:$I$2013,AW223)),CHAR(10)&amp;"DIVERGÊNCIA DE DATAS","")&amp;IF(INDEX('Controle de reservas'!$P$14:$P$2013,AW223)&lt;&gt;"OK"," !",""))))</f>
      </c>
      <c r="J223" s="17">
        <f ca="1">IF(OR($AQ223=0,J$9="",J$9&lt;$AS223,AND($AT223&lt;&gt;"",J$9&gt;$AT223)),"",IF(AX223=0,"—",IF(INDEX('Controle de reservas'!$P$14:$P$2013,AX223)="DUPLICIDADE NO DIA","CONFLITO"&amp;IF(INDEX('Controle de reservas'!$M$14:$M$2013,AX223)&lt;&gt;"",CHAR(10)&amp;INDEX('Controle de reservas'!$M$14:$M$2013,AX223),"")&amp;IF(INDEX('Controle de reservas'!$N$14:$N$2013,AX223)&lt;&gt;"",CHAR(10)&amp;"Subst.: "&amp;INDEX('Controle de reservas'!$N$14:$N$2013,AX223),"")&amp;IF(AND(ISNUMBER(INDEX('Controle de reservas'!$I$14:$I$2013,AX223)),INDEX('Controle de reservas'!$I$14:$I$2013,AX223)&gt;0,INDEX('Controle de reservas'!$K$14:$K$2013,AX223)&gt;INDEX('Controle de reservas'!$I$14:$I$2013,AX223)),CHAR(10)&amp;"DIVERGÊNCIA DE DATAS",""),IF(INDEX('Controle de reservas'!$L$14:$L$2013,AX223)="Em cobertura","COV",IF(INDEX('Controle de reservas'!$L$14:$L$2013,AX223)="Disponível","DISP",IF(INDEX('Controle de reservas'!$L$14:$L$2013,AX223)="Não utilizado","NU",IF(INDEX('Controle de reservas'!$L$14:$L$2013,AX223)="Folga","F",IF(INDEX('Controle de reservas'!$L$14:$L$2013,AX223)="Ocorrência","O",IF(INDEX('Controle de reservas'!$L$14:$L$2013,AX223)="Programado","PROG",IF(INDEX('Controle de reservas'!$L$14:$L$2013,AX223)="Disponível no posto","DP","SEM SITUAÇÃO")))))))&amp;IF(INDEX('Controle de reservas'!$M$14:$M$2013,AX223)&lt;&gt;"",CHAR(10)&amp;INDEX('Controle de reservas'!$M$14:$M$2013,AX223),IF(OR(INDEX('Controle de reservas'!$L$14:$L$2013,AX223)="Em cobertura",INDEX('Controle de reservas'!$L$14:$L$2013,AX223)="Programado"),CHAR(10)&amp;"SEM LOCAL",""))&amp;IF(INDEX('Controle de reservas'!$N$14:$N$2013,AX223)&lt;&gt;"",CHAR(10)&amp;"Subst.: "&amp;INDEX('Controle de reservas'!$N$14:$N$2013,AX223),"")&amp;IF(AND(ISNUMBER(INDEX('Controle de reservas'!$I$14:$I$2013,AX223)),INDEX('Controle de reservas'!$I$14:$I$2013,AX223)&gt;0,INDEX('Controle de reservas'!$K$14:$K$2013,AX223)&gt;INDEX('Controle de reservas'!$I$14:$I$2013,AX223)),CHAR(10)&amp;"DIVERGÊNCIA DE DATAS","")&amp;IF(INDEX('Controle de reservas'!$P$14:$P$2013,AX223)&lt;&gt;"OK"," !",""))))</f>
      </c>
      <c r="K223" s="17">
        <f ca="1">IF(OR($AQ223=0,K$9="",K$9&lt;$AS223,AND($AT223&lt;&gt;"",K$9&gt;$AT223)),"",IF(AY223=0,"—",IF(INDEX('Controle de reservas'!$P$14:$P$2013,AY223)="DUPLICIDADE NO DIA","CONFLITO"&amp;IF(INDEX('Controle de reservas'!$M$14:$M$2013,AY223)&lt;&gt;"",CHAR(10)&amp;INDEX('Controle de reservas'!$M$14:$M$2013,AY223),"")&amp;IF(INDEX('Controle de reservas'!$N$14:$N$2013,AY223)&lt;&gt;"",CHAR(10)&amp;"Subst.: "&amp;INDEX('Controle de reservas'!$N$14:$N$2013,AY223),"")&amp;IF(AND(ISNUMBER(INDEX('Controle de reservas'!$I$14:$I$2013,AY223)),INDEX('Controle de reservas'!$I$14:$I$2013,AY223)&gt;0,INDEX('Controle de reservas'!$K$14:$K$2013,AY223)&gt;INDEX('Controle de reservas'!$I$14:$I$2013,AY223)),CHAR(10)&amp;"DIVERGÊNCIA DE DATAS",""),IF(INDEX('Controle de reservas'!$L$14:$L$2013,AY223)="Em cobertura","COV",IF(INDEX('Controle de reservas'!$L$14:$L$2013,AY223)="Disponível","DISP",IF(INDEX('Controle de reservas'!$L$14:$L$2013,AY223)="Não utilizado","NU",IF(INDEX('Controle de reservas'!$L$14:$L$2013,AY223)="Folga","F",IF(INDEX('Controle de reservas'!$L$14:$L$2013,AY223)="Ocorrência","O",IF(INDEX('Controle de reservas'!$L$14:$L$2013,AY223)="Programado","PROG",IF(INDEX('Controle de reservas'!$L$14:$L$2013,AY223)="Disponível no posto","DP","SEM SITUAÇÃO")))))))&amp;IF(INDEX('Controle de reservas'!$M$14:$M$2013,AY223)&lt;&gt;"",CHAR(10)&amp;INDEX('Controle de reservas'!$M$14:$M$2013,AY223),IF(OR(INDEX('Controle de reservas'!$L$14:$L$2013,AY223)="Em cobertura",INDEX('Controle de reservas'!$L$14:$L$2013,AY223)="Programado"),CHAR(10)&amp;"SEM LOCAL",""))&amp;IF(INDEX('Controle de reservas'!$N$14:$N$2013,AY223)&lt;&gt;"",CHAR(10)&amp;"Subst.: "&amp;INDEX('Controle de reservas'!$N$14:$N$2013,AY223),"")&amp;IF(AND(ISNUMBER(INDEX('Controle de reservas'!$I$14:$I$2013,AY223)),INDEX('Controle de reservas'!$I$14:$I$2013,AY223)&gt;0,INDEX('Controle de reservas'!$K$14:$K$2013,AY223)&gt;INDEX('Controle de reservas'!$I$14:$I$2013,AY223)),CHAR(10)&amp;"DIVERGÊNCIA DE DATAS","")&amp;IF(INDEX('Controle de reservas'!$P$14:$P$2013,AY223)&lt;&gt;"OK"," !",""))))</f>
      </c>
      <c r="L223" s="17">
        <f ca="1">IF(OR($AQ223=0,L$9="",L$9&lt;$AS223,AND($AT223&lt;&gt;"",L$9&gt;$AT223)),"",IF(AZ223=0,"—",IF(INDEX('Controle de reservas'!$P$14:$P$2013,AZ223)="DUPLICIDADE NO DIA","CONFLITO"&amp;IF(INDEX('Controle de reservas'!$M$14:$M$2013,AZ223)&lt;&gt;"",CHAR(10)&amp;INDEX('Controle de reservas'!$M$14:$M$2013,AZ223),"")&amp;IF(INDEX('Controle de reservas'!$N$14:$N$2013,AZ223)&lt;&gt;"",CHAR(10)&amp;"Subst.: "&amp;INDEX('Controle de reservas'!$N$14:$N$2013,AZ223),"")&amp;IF(AND(ISNUMBER(INDEX('Controle de reservas'!$I$14:$I$2013,AZ223)),INDEX('Controle de reservas'!$I$14:$I$2013,AZ223)&gt;0,INDEX('Controle de reservas'!$K$14:$K$2013,AZ223)&gt;INDEX('Controle de reservas'!$I$14:$I$2013,AZ223)),CHAR(10)&amp;"DIVERGÊNCIA DE DATAS",""),IF(INDEX('Controle de reservas'!$L$14:$L$2013,AZ223)="Em cobertura","COV",IF(INDEX('Controle de reservas'!$L$14:$L$2013,AZ223)="Disponível","DISP",IF(INDEX('Controle de reservas'!$L$14:$L$2013,AZ223)="Não utilizado","NU",IF(INDEX('Controle de reservas'!$L$14:$L$2013,AZ223)="Folga","F",IF(INDEX('Controle de reservas'!$L$14:$L$2013,AZ223)="Ocorrência","O",IF(INDEX('Controle de reservas'!$L$14:$L$2013,AZ223)="Programado","PROG",IF(INDEX('Controle de reservas'!$L$14:$L$2013,AZ223)="Disponível no posto","DP","SEM SITUAÇÃO")))))))&amp;IF(INDEX('Controle de reservas'!$M$14:$M$2013,AZ223)&lt;&gt;"",CHAR(10)&amp;INDEX('Controle de reservas'!$M$14:$M$2013,AZ223),IF(OR(INDEX('Controle de reservas'!$L$14:$L$2013,AZ223)="Em cobertura",INDEX('Controle de reservas'!$L$14:$L$2013,AZ223)="Programado"),CHAR(10)&amp;"SEM LOCAL",""))&amp;IF(INDEX('Controle de reservas'!$N$14:$N$2013,AZ223)&lt;&gt;"",CHAR(10)&amp;"Subst.: "&amp;INDEX('Controle de reservas'!$N$14:$N$2013,AZ223),"")&amp;IF(AND(ISNUMBER(INDEX('Controle de reservas'!$I$14:$I$2013,AZ223)),INDEX('Controle de reservas'!$I$14:$I$2013,AZ223)&gt;0,INDEX('Controle de reservas'!$K$14:$K$2013,AZ223)&gt;INDEX('Controle de reservas'!$I$14:$I$2013,AZ223)),CHAR(10)&amp;"DIVERGÊNCIA DE DATAS","")&amp;IF(INDEX('Controle de reservas'!$P$14:$P$2013,AZ223)&lt;&gt;"OK"," !",""))))</f>
      </c>
      <c r="M223" s="17">
        <f ca="1">IF(OR($AQ223=0,M$9="",M$9&lt;$AS223,AND($AT223&lt;&gt;"",M$9&gt;$AT223)),"",IF(BA223=0,"—",IF(INDEX('Controle de reservas'!$P$14:$P$2013,BA223)="DUPLICIDADE NO DIA","CONFLITO"&amp;IF(INDEX('Controle de reservas'!$M$14:$M$2013,BA223)&lt;&gt;"",CHAR(10)&amp;INDEX('Controle de reservas'!$M$14:$M$2013,BA223),"")&amp;IF(INDEX('Controle de reservas'!$N$14:$N$2013,BA223)&lt;&gt;"",CHAR(10)&amp;"Subst.: "&amp;INDEX('Controle de reservas'!$N$14:$N$2013,BA223),"")&amp;IF(AND(ISNUMBER(INDEX('Controle de reservas'!$I$14:$I$2013,BA223)),INDEX('Controle de reservas'!$I$14:$I$2013,BA223)&gt;0,INDEX('Controle de reservas'!$K$14:$K$2013,BA223)&gt;INDEX('Controle de reservas'!$I$14:$I$2013,BA223)),CHAR(10)&amp;"DIVERGÊNCIA DE DATAS",""),IF(INDEX('Controle de reservas'!$L$14:$L$2013,BA223)="Em cobertura","COV",IF(INDEX('Controle de reservas'!$L$14:$L$2013,BA223)="Disponível","DISP",IF(INDEX('Controle de reservas'!$L$14:$L$2013,BA223)="Não utilizado","NU",IF(INDEX('Controle de reservas'!$L$14:$L$2013,BA223)="Folga","F",IF(INDEX('Controle de reservas'!$L$14:$L$2013,BA223)="Ocorrência","O",IF(INDEX('Controle de reservas'!$L$14:$L$2013,BA223)="Programado","PROG",IF(INDEX('Controle de reservas'!$L$14:$L$2013,BA223)="Disponível no posto","DP","SEM SITUAÇÃO")))))))&amp;IF(INDEX('Controle de reservas'!$M$14:$M$2013,BA223)&lt;&gt;"",CHAR(10)&amp;INDEX('Controle de reservas'!$M$14:$M$2013,BA223),IF(OR(INDEX('Controle de reservas'!$L$14:$L$2013,BA223)="Em cobertura",INDEX('Controle de reservas'!$L$14:$L$2013,BA223)="Programado"),CHAR(10)&amp;"SEM LOCAL",""))&amp;IF(INDEX('Controle de reservas'!$N$14:$N$2013,BA223)&lt;&gt;"",CHAR(10)&amp;"Subst.: "&amp;INDEX('Controle de reservas'!$N$14:$N$2013,BA223),"")&amp;IF(AND(ISNUMBER(INDEX('Controle de reservas'!$I$14:$I$2013,BA223)),INDEX('Controle de reservas'!$I$14:$I$2013,BA223)&gt;0,INDEX('Controle de reservas'!$K$14:$K$2013,BA223)&gt;INDEX('Controle de reservas'!$I$14:$I$2013,BA223)),CHAR(10)&amp;"DIVERGÊNCIA DE DATAS","")&amp;IF(INDEX('Controle de reservas'!$P$14:$P$2013,BA223)&lt;&gt;"OK"," !",""))))</f>
      </c>
      <c r="N223" s="17">
        <f ca="1">IF(OR($AQ223=0,N$9="",N$9&lt;$AS223,AND($AT223&lt;&gt;"",N$9&gt;$AT223)),"",IF(BB223=0,"—",IF(INDEX('Controle de reservas'!$P$14:$P$2013,BB223)="DUPLICIDADE NO DIA","CONFLITO"&amp;IF(INDEX('Controle de reservas'!$M$14:$M$2013,BB223)&lt;&gt;"",CHAR(10)&amp;INDEX('Controle de reservas'!$M$14:$M$2013,BB223),"")&amp;IF(INDEX('Controle de reservas'!$N$14:$N$2013,BB223)&lt;&gt;"",CHAR(10)&amp;"Subst.: "&amp;INDEX('Controle de reservas'!$N$14:$N$2013,BB223),"")&amp;IF(AND(ISNUMBER(INDEX('Controle de reservas'!$I$14:$I$2013,BB223)),INDEX('Controle de reservas'!$I$14:$I$2013,BB223)&gt;0,INDEX('Controle de reservas'!$K$14:$K$2013,BB223)&gt;INDEX('Controle de reservas'!$I$14:$I$2013,BB223)),CHAR(10)&amp;"DIVERGÊNCIA DE DATAS",""),IF(INDEX('Controle de reservas'!$L$14:$L$2013,BB223)="Em cobertura","COV",IF(INDEX('Controle de reservas'!$L$14:$L$2013,BB223)="Disponível","DISP",IF(INDEX('Controle de reservas'!$L$14:$L$2013,BB223)="Não utilizado","NU",IF(INDEX('Controle de reservas'!$L$14:$L$2013,BB223)="Folga","F",IF(INDEX('Controle de reservas'!$L$14:$L$2013,BB223)="Ocorrência","O",IF(INDEX('Controle de reservas'!$L$14:$L$2013,BB223)="Programado","PROG",IF(INDEX('Controle de reservas'!$L$14:$L$2013,BB223)="Disponível no posto","DP","SEM SITUAÇÃO")))))))&amp;IF(INDEX('Controle de reservas'!$M$14:$M$2013,BB223)&lt;&gt;"",CHAR(10)&amp;INDEX('Controle de reservas'!$M$14:$M$2013,BB223),IF(OR(INDEX('Controle de reservas'!$L$14:$L$2013,BB223)="Em cobertura",INDEX('Controle de reservas'!$L$14:$L$2013,BB223)="Programado"),CHAR(10)&amp;"SEM LOCAL",""))&amp;IF(INDEX('Controle de reservas'!$N$14:$N$2013,BB223)&lt;&gt;"",CHAR(10)&amp;"Subst.: "&amp;INDEX('Controle de reservas'!$N$14:$N$2013,BB223),"")&amp;IF(AND(ISNUMBER(INDEX('Controle de reservas'!$I$14:$I$2013,BB223)),INDEX('Controle de reservas'!$I$14:$I$2013,BB223)&gt;0,INDEX('Controle de reservas'!$K$14:$K$2013,BB223)&gt;INDEX('Controle de reservas'!$I$14:$I$2013,BB223)),CHAR(10)&amp;"DIVERGÊNCIA DE DATAS","")&amp;IF(INDEX('Controle de reservas'!$P$14:$P$2013,BB223)&lt;&gt;"OK"," !",""))))</f>
      </c>
      <c r="O223" s="17">
        <f ca="1">IF(OR($AQ223=0,O$9="",O$9&lt;$AS223,AND($AT223&lt;&gt;"",O$9&gt;$AT223)),"",IF(BC223=0,"—",IF(INDEX('Controle de reservas'!$P$14:$P$2013,BC223)="DUPLICIDADE NO DIA","CONFLITO"&amp;IF(INDEX('Controle de reservas'!$M$14:$M$2013,BC223)&lt;&gt;"",CHAR(10)&amp;INDEX('Controle de reservas'!$M$14:$M$2013,BC223),"")&amp;IF(INDEX('Controle de reservas'!$N$14:$N$2013,BC223)&lt;&gt;"",CHAR(10)&amp;"Subst.: "&amp;INDEX('Controle de reservas'!$N$14:$N$2013,BC223),"")&amp;IF(AND(ISNUMBER(INDEX('Controle de reservas'!$I$14:$I$2013,BC223)),INDEX('Controle de reservas'!$I$14:$I$2013,BC223)&gt;0,INDEX('Controle de reservas'!$K$14:$K$2013,BC223)&gt;INDEX('Controle de reservas'!$I$14:$I$2013,BC223)),CHAR(10)&amp;"DIVERGÊNCIA DE DATAS",""),IF(INDEX('Controle de reservas'!$L$14:$L$2013,BC223)="Em cobertura","COV",IF(INDEX('Controle de reservas'!$L$14:$L$2013,BC223)="Disponível","DISP",IF(INDEX('Controle de reservas'!$L$14:$L$2013,BC223)="Não utilizado","NU",IF(INDEX('Controle de reservas'!$L$14:$L$2013,BC223)="Folga","F",IF(INDEX('Controle de reservas'!$L$14:$L$2013,BC223)="Ocorrência","O",IF(INDEX('Controle de reservas'!$L$14:$L$2013,BC223)="Programado","PROG",IF(INDEX('Controle de reservas'!$L$14:$L$2013,BC223)="Disponível no posto","DP","SEM SITUAÇÃO")))))))&amp;IF(INDEX('Controle de reservas'!$M$14:$M$2013,BC223)&lt;&gt;"",CHAR(10)&amp;INDEX('Controle de reservas'!$M$14:$M$2013,BC223),IF(OR(INDEX('Controle de reservas'!$L$14:$L$2013,BC223)="Em cobertura",INDEX('Controle de reservas'!$L$14:$L$2013,BC223)="Programado"),CHAR(10)&amp;"SEM LOCAL",""))&amp;IF(INDEX('Controle de reservas'!$N$14:$N$2013,BC223)&lt;&gt;"",CHAR(10)&amp;"Subst.: "&amp;INDEX('Controle de reservas'!$N$14:$N$2013,BC223),"")&amp;IF(AND(ISNUMBER(INDEX('Controle de reservas'!$I$14:$I$2013,BC223)),INDEX('Controle de reservas'!$I$14:$I$2013,BC223)&gt;0,INDEX('Controle de reservas'!$K$14:$K$2013,BC223)&gt;INDEX('Controle de reservas'!$I$14:$I$2013,BC223)),CHAR(10)&amp;"DIVERGÊNCIA DE DATAS","")&amp;IF(INDEX('Controle de reservas'!$P$14:$P$2013,BC223)&lt;&gt;"OK"," !",""))))</f>
      </c>
      <c r="P223" s="17">
        <f ca="1">IF(OR($AQ223=0,P$9="",P$9&lt;$AS223,AND($AT223&lt;&gt;"",P$9&gt;$AT223)),"",IF(BD223=0,"—",IF(INDEX('Controle de reservas'!$P$14:$P$2013,BD223)="DUPLICIDADE NO DIA","CONFLITO"&amp;IF(INDEX('Controle de reservas'!$M$14:$M$2013,BD223)&lt;&gt;"",CHAR(10)&amp;INDEX('Controle de reservas'!$M$14:$M$2013,BD223),"")&amp;IF(INDEX('Controle de reservas'!$N$14:$N$2013,BD223)&lt;&gt;"",CHAR(10)&amp;"Subst.: "&amp;INDEX('Controle de reservas'!$N$14:$N$2013,BD223),"")&amp;IF(AND(ISNUMBER(INDEX('Controle de reservas'!$I$14:$I$2013,BD223)),INDEX('Controle de reservas'!$I$14:$I$2013,BD223)&gt;0,INDEX('Controle de reservas'!$K$14:$K$2013,BD223)&gt;INDEX('Controle de reservas'!$I$14:$I$2013,BD223)),CHAR(10)&amp;"DIVERGÊNCIA DE DATAS",""),IF(INDEX('Controle de reservas'!$L$14:$L$2013,BD223)="Em cobertura","COV",IF(INDEX('Controle de reservas'!$L$14:$L$2013,BD223)="Disponível","DISP",IF(INDEX('Controle de reservas'!$L$14:$L$2013,BD223)="Não utilizado","NU",IF(INDEX('Controle de reservas'!$L$14:$L$2013,BD223)="Folga","F",IF(INDEX('Controle de reservas'!$L$14:$L$2013,BD223)="Ocorrência","O",IF(INDEX('Controle de reservas'!$L$14:$L$2013,BD223)="Programado","PROG",IF(INDEX('Controle de reservas'!$L$14:$L$2013,BD223)="Disponível no posto","DP","SEM SITUAÇÃO")))))))&amp;IF(INDEX('Controle de reservas'!$M$14:$M$2013,BD223)&lt;&gt;"",CHAR(10)&amp;INDEX('Controle de reservas'!$M$14:$M$2013,BD223),IF(OR(INDEX('Controle de reservas'!$L$14:$L$2013,BD223)="Em cobertura",INDEX('Controle de reservas'!$L$14:$L$2013,BD223)="Programado"),CHAR(10)&amp;"SEM LOCAL",""))&amp;IF(INDEX('Controle de reservas'!$N$14:$N$2013,BD223)&lt;&gt;"",CHAR(10)&amp;"Subst.: "&amp;INDEX('Controle de reservas'!$N$14:$N$2013,BD223),"")&amp;IF(AND(ISNUMBER(INDEX('Controle de reservas'!$I$14:$I$2013,BD223)),INDEX('Controle de reservas'!$I$14:$I$2013,BD223)&gt;0,INDEX('Controle de reservas'!$K$14:$K$2013,BD223)&gt;INDEX('Controle de reservas'!$I$14:$I$2013,BD223)),CHAR(10)&amp;"DIVERGÊNCIA DE DATAS","")&amp;IF(INDEX('Controle de reservas'!$P$14:$P$2013,BD223)&lt;&gt;"OK"," !",""))))</f>
      </c>
      <c r="Q223" s="17">
        <f ca="1">IF(OR($AQ223=0,Q$9="",Q$9&lt;$AS223,AND($AT223&lt;&gt;"",Q$9&gt;$AT223)),"",IF(BE223=0,"—",IF(INDEX('Controle de reservas'!$P$14:$P$2013,BE223)="DUPLICIDADE NO DIA","CONFLITO"&amp;IF(INDEX('Controle de reservas'!$M$14:$M$2013,BE223)&lt;&gt;"",CHAR(10)&amp;INDEX('Controle de reservas'!$M$14:$M$2013,BE223),"")&amp;IF(INDEX('Controle de reservas'!$N$14:$N$2013,BE223)&lt;&gt;"",CHAR(10)&amp;"Subst.: "&amp;INDEX('Controle de reservas'!$N$14:$N$2013,BE223),"")&amp;IF(AND(ISNUMBER(INDEX('Controle de reservas'!$I$14:$I$2013,BE223)),INDEX('Controle de reservas'!$I$14:$I$2013,BE223)&gt;0,INDEX('Controle de reservas'!$K$14:$K$2013,BE223)&gt;INDEX('Controle de reservas'!$I$14:$I$2013,BE223)),CHAR(10)&amp;"DIVERGÊNCIA DE DATAS",""),IF(INDEX('Controle de reservas'!$L$14:$L$2013,BE223)="Em cobertura","COV",IF(INDEX('Controle de reservas'!$L$14:$L$2013,BE223)="Disponível","DISP",IF(INDEX('Controle de reservas'!$L$14:$L$2013,BE223)="Não utilizado","NU",IF(INDEX('Controle de reservas'!$L$14:$L$2013,BE223)="Folga","F",IF(INDEX('Controle de reservas'!$L$14:$L$2013,BE223)="Ocorrência","O",IF(INDEX('Controle de reservas'!$L$14:$L$2013,BE223)="Programado","PROG",IF(INDEX('Controle de reservas'!$L$14:$L$2013,BE223)="Disponível no posto","DP","SEM SITUAÇÃO")))))))&amp;IF(INDEX('Controle de reservas'!$M$14:$M$2013,BE223)&lt;&gt;"",CHAR(10)&amp;INDEX('Controle de reservas'!$M$14:$M$2013,BE223),IF(OR(INDEX('Controle de reservas'!$L$14:$L$2013,BE223)="Em cobertura",INDEX('Controle de reservas'!$L$14:$L$2013,BE223)="Programado"),CHAR(10)&amp;"SEM LOCAL",""))&amp;IF(INDEX('Controle de reservas'!$N$14:$N$2013,BE223)&lt;&gt;"",CHAR(10)&amp;"Subst.: "&amp;INDEX('Controle de reservas'!$N$14:$N$2013,BE223),"")&amp;IF(AND(ISNUMBER(INDEX('Controle de reservas'!$I$14:$I$2013,BE223)),INDEX('Controle de reservas'!$I$14:$I$2013,BE223)&gt;0,INDEX('Controle de reservas'!$K$14:$K$2013,BE223)&gt;INDEX('Controle de reservas'!$I$14:$I$2013,BE223)),CHAR(10)&amp;"DIVERGÊNCIA DE DATAS","")&amp;IF(INDEX('Controle de reservas'!$P$14:$P$2013,BE223)&lt;&gt;"OK"," !",""))))</f>
      </c>
      <c r="R223" s="17">
        <f ca="1">IF(OR($AQ223=0,R$9="",R$9&lt;$AS223,AND($AT223&lt;&gt;"",R$9&gt;$AT223)),"",IF(BF223=0,"—",IF(INDEX('Controle de reservas'!$P$14:$P$2013,BF223)="DUPLICIDADE NO DIA","CONFLITO"&amp;IF(INDEX('Controle de reservas'!$M$14:$M$2013,BF223)&lt;&gt;"",CHAR(10)&amp;INDEX('Controle de reservas'!$M$14:$M$2013,BF223),"")&amp;IF(INDEX('Controle de reservas'!$N$14:$N$2013,BF223)&lt;&gt;"",CHAR(10)&amp;"Subst.: "&amp;INDEX('Controle de reservas'!$N$14:$N$2013,BF223),"")&amp;IF(AND(ISNUMBER(INDEX('Controle de reservas'!$I$14:$I$2013,BF223)),INDEX('Controle de reservas'!$I$14:$I$2013,BF223)&gt;0,INDEX('Controle de reservas'!$K$14:$K$2013,BF223)&gt;INDEX('Controle de reservas'!$I$14:$I$2013,BF223)),CHAR(10)&amp;"DIVERGÊNCIA DE DATAS",""),IF(INDEX('Controle de reservas'!$L$14:$L$2013,BF223)="Em cobertura","COV",IF(INDEX('Controle de reservas'!$L$14:$L$2013,BF223)="Disponível","DISP",IF(INDEX('Controle de reservas'!$L$14:$L$2013,BF223)="Não utilizado","NU",IF(INDEX('Controle de reservas'!$L$14:$L$2013,BF223)="Folga","F",IF(INDEX('Controle de reservas'!$L$14:$L$2013,BF223)="Ocorrência","O",IF(INDEX('Controle de reservas'!$L$14:$L$2013,BF223)="Programado","PROG",IF(INDEX('Controle de reservas'!$L$14:$L$2013,BF223)="Disponível no posto","DP","SEM SITUAÇÃO")))))))&amp;IF(INDEX('Controle de reservas'!$M$14:$M$2013,BF223)&lt;&gt;"",CHAR(10)&amp;INDEX('Controle de reservas'!$M$14:$M$2013,BF223),IF(OR(INDEX('Controle de reservas'!$L$14:$L$2013,BF223)="Em cobertura",INDEX('Controle de reservas'!$L$14:$L$2013,BF223)="Programado"),CHAR(10)&amp;"SEM LOCAL",""))&amp;IF(INDEX('Controle de reservas'!$N$14:$N$2013,BF223)&lt;&gt;"",CHAR(10)&amp;"Subst.: "&amp;INDEX('Controle de reservas'!$N$14:$N$2013,BF223),"")&amp;IF(AND(ISNUMBER(INDEX('Controle de reservas'!$I$14:$I$2013,BF223)),INDEX('Controle de reservas'!$I$14:$I$2013,BF223)&gt;0,INDEX('Controle de reservas'!$K$14:$K$2013,BF223)&gt;INDEX('Controle de reservas'!$I$14:$I$2013,BF223)),CHAR(10)&amp;"DIVERGÊNCIA DE DATAS","")&amp;IF(INDEX('Controle de reservas'!$P$14:$P$2013,BF223)&lt;&gt;"OK"," !",""))))</f>
      </c>
      <c r="S223" s="17">
        <f ca="1">IF(OR($AQ223=0,S$9="",S$9&lt;$AS223,AND($AT223&lt;&gt;"",S$9&gt;$AT223)),"",IF(BG223=0,"—",IF(INDEX('Controle de reservas'!$P$14:$P$2013,BG223)="DUPLICIDADE NO DIA","CONFLITO"&amp;IF(INDEX('Controle de reservas'!$M$14:$M$2013,BG223)&lt;&gt;"",CHAR(10)&amp;INDEX('Controle de reservas'!$M$14:$M$2013,BG223),"")&amp;IF(INDEX('Controle de reservas'!$N$14:$N$2013,BG223)&lt;&gt;"",CHAR(10)&amp;"Subst.: "&amp;INDEX('Controle de reservas'!$N$14:$N$2013,BG223),"")&amp;IF(AND(ISNUMBER(INDEX('Controle de reservas'!$I$14:$I$2013,BG223)),INDEX('Controle de reservas'!$I$14:$I$2013,BG223)&gt;0,INDEX('Controle de reservas'!$K$14:$K$2013,BG223)&gt;INDEX('Controle de reservas'!$I$14:$I$2013,BG223)),CHAR(10)&amp;"DIVERGÊNCIA DE DATAS",""),IF(INDEX('Controle de reservas'!$L$14:$L$2013,BG223)="Em cobertura","COV",IF(INDEX('Controle de reservas'!$L$14:$L$2013,BG223)="Disponível","DISP",IF(INDEX('Controle de reservas'!$L$14:$L$2013,BG223)="Não utilizado","NU",IF(INDEX('Controle de reservas'!$L$14:$L$2013,BG223)="Folga","F",IF(INDEX('Controle de reservas'!$L$14:$L$2013,BG223)="Ocorrência","O",IF(INDEX('Controle de reservas'!$L$14:$L$2013,BG223)="Programado","PROG",IF(INDEX('Controle de reservas'!$L$14:$L$2013,BG223)="Disponível no posto","DP","SEM SITUAÇÃO")))))))&amp;IF(INDEX('Controle de reservas'!$M$14:$M$2013,BG223)&lt;&gt;"",CHAR(10)&amp;INDEX('Controle de reservas'!$M$14:$M$2013,BG223),IF(OR(INDEX('Controle de reservas'!$L$14:$L$2013,BG223)="Em cobertura",INDEX('Controle de reservas'!$L$14:$L$2013,BG223)="Programado"),CHAR(10)&amp;"SEM LOCAL",""))&amp;IF(INDEX('Controle de reservas'!$N$14:$N$2013,BG223)&lt;&gt;"",CHAR(10)&amp;"Subst.: "&amp;INDEX('Controle de reservas'!$N$14:$N$2013,BG223),"")&amp;IF(AND(ISNUMBER(INDEX('Controle de reservas'!$I$14:$I$2013,BG223)),INDEX('Controle de reservas'!$I$14:$I$2013,BG223)&gt;0,INDEX('Controle de reservas'!$K$14:$K$2013,BG223)&gt;INDEX('Controle de reservas'!$I$14:$I$2013,BG223)),CHAR(10)&amp;"DIVERGÊNCIA DE DATAS","")&amp;IF(INDEX('Controle de reservas'!$P$14:$P$2013,BG223)&lt;&gt;"OK"," !",""))))</f>
      </c>
      <c r="T223" s="17">
        <f ca="1">IF(OR($AQ223=0,T$9="",T$9&lt;$AS223,AND($AT223&lt;&gt;"",T$9&gt;$AT223)),"",IF(BH223=0,"—",IF(INDEX('Controle de reservas'!$P$14:$P$2013,BH223)="DUPLICIDADE NO DIA","CONFLITO"&amp;IF(INDEX('Controle de reservas'!$M$14:$M$2013,BH223)&lt;&gt;"",CHAR(10)&amp;INDEX('Controle de reservas'!$M$14:$M$2013,BH223),"")&amp;IF(INDEX('Controle de reservas'!$N$14:$N$2013,BH223)&lt;&gt;"",CHAR(10)&amp;"Subst.: "&amp;INDEX('Controle de reservas'!$N$14:$N$2013,BH223),"")&amp;IF(AND(ISNUMBER(INDEX('Controle de reservas'!$I$14:$I$2013,BH223)),INDEX('Controle de reservas'!$I$14:$I$2013,BH223)&gt;0,INDEX('Controle de reservas'!$K$14:$K$2013,BH223)&gt;INDEX('Controle de reservas'!$I$14:$I$2013,BH223)),CHAR(10)&amp;"DIVERGÊNCIA DE DATAS",""),IF(INDEX('Controle de reservas'!$L$14:$L$2013,BH223)="Em cobertura","COV",IF(INDEX('Controle de reservas'!$L$14:$L$2013,BH223)="Disponível","DISP",IF(INDEX('Controle de reservas'!$L$14:$L$2013,BH223)="Não utilizado","NU",IF(INDEX('Controle de reservas'!$L$14:$L$2013,BH223)="Folga","F",IF(INDEX('Controle de reservas'!$L$14:$L$2013,BH223)="Ocorrência","O",IF(INDEX('Controle de reservas'!$L$14:$L$2013,BH223)="Programado","PROG",IF(INDEX('Controle de reservas'!$L$14:$L$2013,BH223)="Disponível no posto","DP","SEM SITUAÇÃO")))))))&amp;IF(INDEX('Controle de reservas'!$M$14:$M$2013,BH223)&lt;&gt;"",CHAR(10)&amp;INDEX('Controle de reservas'!$M$14:$M$2013,BH223),IF(OR(INDEX('Controle de reservas'!$L$14:$L$2013,BH223)="Em cobertura",INDEX('Controle de reservas'!$L$14:$L$2013,BH223)="Programado"),CHAR(10)&amp;"SEM LOCAL",""))&amp;IF(INDEX('Controle de reservas'!$N$14:$N$2013,BH223)&lt;&gt;"",CHAR(10)&amp;"Subst.: "&amp;INDEX('Controle de reservas'!$N$14:$N$2013,BH223),"")&amp;IF(AND(ISNUMBER(INDEX('Controle de reservas'!$I$14:$I$2013,BH223)),INDEX('Controle de reservas'!$I$14:$I$2013,BH223)&gt;0,INDEX('Controle de reservas'!$K$14:$K$2013,BH223)&gt;INDEX('Controle de reservas'!$I$14:$I$2013,BH223)),CHAR(10)&amp;"DIVERGÊNCIA DE DATAS","")&amp;IF(INDEX('Controle de reservas'!$P$14:$P$2013,BH223)&lt;&gt;"OK"," !",""))))</f>
      </c>
      <c r="U223" s="17">
        <f ca="1">IF(OR($AQ223=0,U$9="",U$9&lt;$AS223,AND($AT223&lt;&gt;"",U$9&gt;$AT223)),"",IF(BI223=0,"—",IF(INDEX('Controle de reservas'!$P$14:$P$2013,BI223)="DUPLICIDADE NO DIA","CONFLITO"&amp;IF(INDEX('Controle de reservas'!$M$14:$M$2013,BI223)&lt;&gt;"",CHAR(10)&amp;INDEX('Controle de reservas'!$M$14:$M$2013,BI223),"")&amp;IF(INDEX('Controle de reservas'!$N$14:$N$2013,BI223)&lt;&gt;"",CHAR(10)&amp;"Subst.: "&amp;INDEX('Controle de reservas'!$N$14:$N$2013,BI223),"")&amp;IF(AND(ISNUMBER(INDEX('Controle de reservas'!$I$14:$I$2013,BI223)),INDEX('Controle de reservas'!$I$14:$I$2013,BI223)&gt;0,INDEX('Controle de reservas'!$K$14:$K$2013,BI223)&gt;INDEX('Controle de reservas'!$I$14:$I$2013,BI223)),CHAR(10)&amp;"DIVERGÊNCIA DE DATAS",""),IF(INDEX('Controle de reservas'!$L$14:$L$2013,BI223)="Em cobertura","COV",IF(INDEX('Controle de reservas'!$L$14:$L$2013,BI223)="Disponível","DISP",IF(INDEX('Controle de reservas'!$L$14:$L$2013,BI223)="Não utilizado","NU",IF(INDEX('Controle de reservas'!$L$14:$L$2013,BI223)="Folga","F",IF(INDEX('Controle de reservas'!$L$14:$L$2013,BI223)="Ocorrência","O",IF(INDEX('Controle de reservas'!$L$14:$L$2013,BI223)="Programado","PROG",IF(INDEX('Controle de reservas'!$L$14:$L$2013,BI223)="Disponível no posto","DP","SEM SITUAÇÃO")))))))&amp;IF(INDEX('Controle de reservas'!$M$14:$M$2013,BI223)&lt;&gt;"",CHAR(10)&amp;INDEX('Controle de reservas'!$M$14:$M$2013,BI223),IF(OR(INDEX('Controle de reservas'!$L$14:$L$2013,BI223)="Em cobertura",INDEX('Controle de reservas'!$L$14:$L$2013,BI223)="Programado"),CHAR(10)&amp;"SEM LOCAL",""))&amp;IF(INDEX('Controle de reservas'!$N$14:$N$2013,BI223)&lt;&gt;"",CHAR(10)&amp;"Subst.: "&amp;INDEX('Controle de reservas'!$N$14:$N$2013,BI223),"")&amp;IF(AND(ISNUMBER(INDEX('Controle de reservas'!$I$14:$I$2013,BI223)),INDEX('Controle de reservas'!$I$14:$I$2013,BI223)&gt;0,INDEX('Controle de reservas'!$K$14:$K$2013,BI223)&gt;INDEX('Controle de reservas'!$I$14:$I$2013,BI223)),CHAR(10)&amp;"DIVERGÊNCIA DE DATAS","")&amp;IF(INDEX('Controle de reservas'!$P$14:$P$2013,BI223)&lt;&gt;"OK"," !",""))))</f>
      </c>
      <c r="V223" s="17">
        <f ca="1">IF(OR($AQ223=0,V$9="",V$9&lt;$AS223,AND($AT223&lt;&gt;"",V$9&gt;$AT223)),"",IF(BJ223=0,"—",IF(INDEX('Controle de reservas'!$P$14:$P$2013,BJ223)="DUPLICIDADE NO DIA","CONFLITO"&amp;IF(INDEX('Controle de reservas'!$M$14:$M$2013,BJ223)&lt;&gt;"",CHAR(10)&amp;INDEX('Controle de reservas'!$M$14:$M$2013,BJ223),"")&amp;IF(INDEX('Controle de reservas'!$N$14:$N$2013,BJ223)&lt;&gt;"",CHAR(10)&amp;"Subst.: "&amp;INDEX('Controle de reservas'!$N$14:$N$2013,BJ223),"")&amp;IF(AND(ISNUMBER(INDEX('Controle de reservas'!$I$14:$I$2013,BJ223)),INDEX('Controle de reservas'!$I$14:$I$2013,BJ223)&gt;0,INDEX('Controle de reservas'!$K$14:$K$2013,BJ223)&gt;INDEX('Controle de reservas'!$I$14:$I$2013,BJ223)),CHAR(10)&amp;"DIVERGÊNCIA DE DATAS",""),IF(INDEX('Controle de reservas'!$L$14:$L$2013,BJ223)="Em cobertura","COV",IF(INDEX('Controle de reservas'!$L$14:$L$2013,BJ223)="Disponível","DISP",IF(INDEX('Controle de reservas'!$L$14:$L$2013,BJ223)="Não utilizado","NU",IF(INDEX('Controle de reservas'!$L$14:$L$2013,BJ223)="Folga","F",IF(INDEX('Controle de reservas'!$L$14:$L$2013,BJ223)="Ocorrência","O",IF(INDEX('Controle de reservas'!$L$14:$L$2013,BJ223)="Programado","PROG",IF(INDEX('Controle de reservas'!$L$14:$L$2013,BJ223)="Disponível no posto","DP","SEM SITUAÇÃO")))))))&amp;IF(INDEX('Controle de reservas'!$M$14:$M$2013,BJ223)&lt;&gt;"",CHAR(10)&amp;INDEX('Controle de reservas'!$M$14:$M$2013,BJ223),IF(OR(INDEX('Controle de reservas'!$L$14:$L$2013,BJ223)="Em cobertura",INDEX('Controle de reservas'!$L$14:$L$2013,BJ223)="Programado"),CHAR(10)&amp;"SEM LOCAL",""))&amp;IF(INDEX('Controle de reservas'!$N$14:$N$2013,BJ223)&lt;&gt;"",CHAR(10)&amp;"Subst.: "&amp;INDEX('Controle de reservas'!$N$14:$N$2013,BJ223),"")&amp;IF(AND(ISNUMBER(INDEX('Controle de reservas'!$I$14:$I$2013,BJ223)),INDEX('Controle de reservas'!$I$14:$I$2013,BJ223)&gt;0,INDEX('Controle de reservas'!$K$14:$K$2013,BJ223)&gt;INDEX('Controle de reservas'!$I$14:$I$2013,BJ223)),CHAR(10)&amp;"DIVERGÊNCIA DE DATAS","")&amp;IF(INDEX('Controle de reservas'!$P$14:$P$2013,BJ223)&lt;&gt;"OK"," !",""))))</f>
      </c>
      <c r="W223" s="17">
        <f ca="1">IF(OR($AQ223=0,W$9="",W$9&lt;$AS223,AND($AT223&lt;&gt;"",W$9&gt;$AT223)),"",IF(BK223=0,"—",IF(INDEX('Controle de reservas'!$P$14:$P$2013,BK223)="DUPLICIDADE NO DIA","CONFLITO"&amp;IF(INDEX('Controle de reservas'!$M$14:$M$2013,BK223)&lt;&gt;"",CHAR(10)&amp;INDEX('Controle de reservas'!$M$14:$M$2013,BK223),"")&amp;IF(INDEX('Controle de reservas'!$N$14:$N$2013,BK223)&lt;&gt;"",CHAR(10)&amp;"Subst.: "&amp;INDEX('Controle de reservas'!$N$14:$N$2013,BK223),"")&amp;IF(AND(ISNUMBER(INDEX('Controle de reservas'!$I$14:$I$2013,BK223)),INDEX('Controle de reservas'!$I$14:$I$2013,BK223)&gt;0,INDEX('Controle de reservas'!$K$14:$K$2013,BK223)&gt;INDEX('Controle de reservas'!$I$14:$I$2013,BK223)),CHAR(10)&amp;"DIVERGÊNCIA DE DATAS",""),IF(INDEX('Controle de reservas'!$L$14:$L$2013,BK223)="Em cobertura","COV",IF(INDEX('Controle de reservas'!$L$14:$L$2013,BK223)="Disponível","DISP",IF(INDEX('Controle de reservas'!$L$14:$L$2013,BK223)="Não utilizado","NU",IF(INDEX('Controle de reservas'!$L$14:$L$2013,BK223)="Folga","F",IF(INDEX('Controle de reservas'!$L$14:$L$2013,BK223)="Ocorrência","O",IF(INDEX('Controle de reservas'!$L$14:$L$2013,BK223)="Programado","PROG",IF(INDEX('Controle de reservas'!$L$14:$L$2013,BK223)="Disponível no posto","DP","SEM SITUAÇÃO")))))))&amp;IF(INDEX('Controle de reservas'!$M$14:$M$2013,BK223)&lt;&gt;"",CHAR(10)&amp;INDEX('Controle de reservas'!$M$14:$M$2013,BK223),IF(OR(INDEX('Controle de reservas'!$L$14:$L$2013,BK223)="Em cobertura",INDEX('Controle de reservas'!$L$14:$L$2013,BK223)="Programado"),CHAR(10)&amp;"SEM LOCAL",""))&amp;IF(INDEX('Controle de reservas'!$N$14:$N$2013,BK223)&lt;&gt;"",CHAR(10)&amp;"Subst.: "&amp;INDEX('Controle de reservas'!$N$14:$N$2013,BK223),"")&amp;IF(AND(ISNUMBER(INDEX('Controle de reservas'!$I$14:$I$2013,BK223)),INDEX('Controle de reservas'!$I$14:$I$2013,BK223)&gt;0,INDEX('Controle de reservas'!$K$14:$K$2013,BK223)&gt;INDEX('Controle de reservas'!$I$14:$I$2013,BK223)),CHAR(10)&amp;"DIVERGÊNCIA DE DATAS","")&amp;IF(INDEX('Controle de reservas'!$P$14:$P$2013,BK223)&lt;&gt;"OK"," !",""))))</f>
      </c>
      <c r="X223" s="17">
        <f ca="1">IF(OR($AQ223=0,X$9="",X$9&lt;$AS223,AND($AT223&lt;&gt;"",X$9&gt;$AT223)),"",IF(BL223=0,"—",IF(INDEX('Controle de reservas'!$P$14:$P$2013,BL223)="DUPLICIDADE NO DIA","CONFLITO"&amp;IF(INDEX('Controle de reservas'!$M$14:$M$2013,BL223)&lt;&gt;"",CHAR(10)&amp;INDEX('Controle de reservas'!$M$14:$M$2013,BL223),"")&amp;IF(INDEX('Controle de reservas'!$N$14:$N$2013,BL223)&lt;&gt;"",CHAR(10)&amp;"Subst.: "&amp;INDEX('Controle de reservas'!$N$14:$N$2013,BL223),"")&amp;IF(AND(ISNUMBER(INDEX('Controle de reservas'!$I$14:$I$2013,BL223)),INDEX('Controle de reservas'!$I$14:$I$2013,BL223)&gt;0,INDEX('Controle de reservas'!$K$14:$K$2013,BL223)&gt;INDEX('Controle de reservas'!$I$14:$I$2013,BL223)),CHAR(10)&amp;"DIVERGÊNCIA DE DATAS",""),IF(INDEX('Controle de reservas'!$L$14:$L$2013,BL223)="Em cobertura","COV",IF(INDEX('Controle de reservas'!$L$14:$L$2013,BL223)="Disponível","DISP",IF(INDEX('Controle de reservas'!$L$14:$L$2013,BL223)="Não utilizado","NU",IF(INDEX('Controle de reservas'!$L$14:$L$2013,BL223)="Folga","F",IF(INDEX('Controle de reservas'!$L$14:$L$2013,BL223)="Ocorrência","O",IF(INDEX('Controle de reservas'!$L$14:$L$2013,BL223)="Programado","PROG",IF(INDEX('Controle de reservas'!$L$14:$L$2013,BL223)="Disponível no posto","DP","SEM SITUAÇÃO")))))))&amp;IF(INDEX('Controle de reservas'!$M$14:$M$2013,BL223)&lt;&gt;"",CHAR(10)&amp;INDEX('Controle de reservas'!$M$14:$M$2013,BL223),IF(OR(INDEX('Controle de reservas'!$L$14:$L$2013,BL223)="Em cobertura",INDEX('Controle de reservas'!$L$14:$L$2013,BL223)="Programado"),CHAR(10)&amp;"SEM LOCAL",""))&amp;IF(INDEX('Controle de reservas'!$N$14:$N$2013,BL223)&lt;&gt;"",CHAR(10)&amp;"Subst.: "&amp;INDEX('Controle de reservas'!$N$14:$N$2013,BL223),"")&amp;IF(AND(ISNUMBER(INDEX('Controle de reservas'!$I$14:$I$2013,BL223)),INDEX('Controle de reservas'!$I$14:$I$2013,BL223)&gt;0,INDEX('Controle de reservas'!$K$14:$K$2013,BL223)&gt;INDEX('Controle de reservas'!$I$14:$I$2013,BL223)),CHAR(10)&amp;"DIVERGÊNCIA DE DATAS","")&amp;IF(INDEX('Controle de reservas'!$P$14:$P$2013,BL223)&lt;&gt;"OK"," !",""))))</f>
      </c>
      <c r="Y223" s="17">
        <f ca="1">IF(OR($AQ223=0,Y$9="",Y$9&lt;$AS223,AND($AT223&lt;&gt;"",Y$9&gt;$AT223)),"",IF(BM223=0,"—",IF(INDEX('Controle de reservas'!$P$14:$P$2013,BM223)="DUPLICIDADE NO DIA","CONFLITO"&amp;IF(INDEX('Controle de reservas'!$M$14:$M$2013,BM223)&lt;&gt;"",CHAR(10)&amp;INDEX('Controle de reservas'!$M$14:$M$2013,BM223),"")&amp;IF(INDEX('Controle de reservas'!$N$14:$N$2013,BM223)&lt;&gt;"",CHAR(10)&amp;"Subst.: "&amp;INDEX('Controle de reservas'!$N$14:$N$2013,BM223),"")&amp;IF(AND(ISNUMBER(INDEX('Controle de reservas'!$I$14:$I$2013,BM223)),INDEX('Controle de reservas'!$I$14:$I$2013,BM223)&gt;0,INDEX('Controle de reservas'!$K$14:$K$2013,BM223)&gt;INDEX('Controle de reservas'!$I$14:$I$2013,BM223)),CHAR(10)&amp;"DIVERGÊNCIA DE DATAS",""),IF(INDEX('Controle de reservas'!$L$14:$L$2013,BM223)="Em cobertura","COV",IF(INDEX('Controle de reservas'!$L$14:$L$2013,BM223)="Disponível","DISP",IF(INDEX('Controle de reservas'!$L$14:$L$2013,BM223)="Não utilizado","NU",IF(INDEX('Controle de reservas'!$L$14:$L$2013,BM223)="Folga","F",IF(INDEX('Controle de reservas'!$L$14:$L$2013,BM223)="Ocorrência","O",IF(INDEX('Controle de reservas'!$L$14:$L$2013,BM223)="Programado","PROG",IF(INDEX('Controle de reservas'!$L$14:$L$2013,BM223)="Disponível no posto","DP","SEM SITUAÇÃO")))))))&amp;IF(INDEX('Controle de reservas'!$M$14:$M$2013,BM223)&lt;&gt;"",CHAR(10)&amp;INDEX('Controle de reservas'!$M$14:$M$2013,BM223),IF(OR(INDEX('Controle de reservas'!$L$14:$L$2013,BM223)="Em cobertura",INDEX('Controle de reservas'!$L$14:$L$2013,BM223)="Programado"),CHAR(10)&amp;"SEM LOCAL",""))&amp;IF(INDEX('Controle de reservas'!$N$14:$N$2013,BM223)&lt;&gt;"",CHAR(10)&amp;"Subst.: "&amp;INDEX('Controle de reservas'!$N$14:$N$2013,BM223),"")&amp;IF(AND(ISNUMBER(INDEX('Controle de reservas'!$I$14:$I$2013,BM223)),INDEX('Controle de reservas'!$I$14:$I$2013,BM223)&gt;0,INDEX('Controle de reservas'!$K$14:$K$2013,BM223)&gt;INDEX('Controle de reservas'!$I$14:$I$2013,BM223)),CHAR(10)&amp;"DIVERGÊNCIA DE DATAS","")&amp;IF(INDEX('Controle de reservas'!$P$14:$P$2013,BM223)&lt;&gt;"OK"," !",""))))</f>
      </c>
      <c r="Z223" s="17">
        <f ca="1">IF(OR($AQ223=0,Z$9="",Z$9&lt;$AS223,AND($AT223&lt;&gt;"",Z$9&gt;$AT223)),"",IF(BN223=0,"—",IF(INDEX('Controle de reservas'!$P$14:$P$2013,BN223)="DUPLICIDADE NO DIA","CONFLITO"&amp;IF(INDEX('Controle de reservas'!$M$14:$M$2013,BN223)&lt;&gt;"",CHAR(10)&amp;INDEX('Controle de reservas'!$M$14:$M$2013,BN223),"")&amp;IF(INDEX('Controle de reservas'!$N$14:$N$2013,BN223)&lt;&gt;"",CHAR(10)&amp;"Subst.: "&amp;INDEX('Controle de reservas'!$N$14:$N$2013,BN223),"")&amp;IF(AND(ISNUMBER(INDEX('Controle de reservas'!$I$14:$I$2013,BN223)),INDEX('Controle de reservas'!$I$14:$I$2013,BN223)&gt;0,INDEX('Controle de reservas'!$K$14:$K$2013,BN223)&gt;INDEX('Controle de reservas'!$I$14:$I$2013,BN223)),CHAR(10)&amp;"DIVERGÊNCIA DE DATAS",""),IF(INDEX('Controle de reservas'!$L$14:$L$2013,BN223)="Em cobertura","COV",IF(INDEX('Controle de reservas'!$L$14:$L$2013,BN223)="Disponível","DISP",IF(INDEX('Controle de reservas'!$L$14:$L$2013,BN223)="Não utilizado","NU",IF(INDEX('Controle de reservas'!$L$14:$L$2013,BN223)="Folga","F",IF(INDEX('Controle de reservas'!$L$14:$L$2013,BN223)="Ocorrência","O",IF(INDEX('Controle de reservas'!$L$14:$L$2013,BN223)="Programado","PROG",IF(INDEX('Controle de reservas'!$L$14:$L$2013,BN223)="Disponível no posto","DP","SEM SITUAÇÃO")))))))&amp;IF(INDEX('Controle de reservas'!$M$14:$M$2013,BN223)&lt;&gt;"",CHAR(10)&amp;INDEX('Controle de reservas'!$M$14:$M$2013,BN223),IF(OR(INDEX('Controle de reservas'!$L$14:$L$2013,BN223)="Em cobertura",INDEX('Controle de reservas'!$L$14:$L$2013,BN223)="Programado"),CHAR(10)&amp;"SEM LOCAL",""))&amp;IF(INDEX('Controle de reservas'!$N$14:$N$2013,BN223)&lt;&gt;"",CHAR(10)&amp;"Subst.: "&amp;INDEX('Controle de reservas'!$N$14:$N$2013,BN223),"")&amp;IF(AND(ISNUMBER(INDEX('Controle de reservas'!$I$14:$I$2013,BN223)),INDEX('Controle de reservas'!$I$14:$I$2013,BN223)&gt;0,INDEX('Controle de reservas'!$K$14:$K$2013,BN223)&gt;INDEX('Controle de reservas'!$I$14:$I$2013,BN223)),CHAR(10)&amp;"DIVERGÊNCIA DE DATAS","")&amp;IF(INDEX('Controle de reservas'!$P$14:$P$2013,BN223)&lt;&gt;"OK"," !",""))))</f>
      </c>
      <c r="AA223" s="17">
        <f ca="1">IF(OR($AQ223=0,AA$9="",AA$9&lt;$AS223,AND($AT223&lt;&gt;"",AA$9&gt;$AT223)),"",IF(BO223=0,"—",IF(INDEX('Controle de reservas'!$P$14:$P$2013,BO223)="DUPLICIDADE NO DIA","CONFLITO"&amp;IF(INDEX('Controle de reservas'!$M$14:$M$2013,BO223)&lt;&gt;"",CHAR(10)&amp;INDEX('Controle de reservas'!$M$14:$M$2013,BO223),"")&amp;IF(INDEX('Controle de reservas'!$N$14:$N$2013,BO223)&lt;&gt;"",CHAR(10)&amp;"Subst.: "&amp;INDEX('Controle de reservas'!$N$14:$N$2013,BO223),"")&amp;IF(AND(ISNUMBER(INDEX('Controle de reservas'!$I$14:$I$2013,BO223)),INDEX('Controle de reservas'!$I$14:$I$2013,BO223)&gt;0,INDEX('Controle de reservas'!$K$14:$K$2013,BO223)&gt;INDEX('Controle de reservas'!$I$14:$I$2013,BO223)),CHAR(10)&amp;"DIVERGÊNCIA DE DATAS",""),IF(INDEX('Controle de reservas'!$L$14:$L$2013,BO223)="Em cobertura","COV",IF(INDEX('Controle de reservas'!$L$14:$L$2013,BO223)="Disponível","DISP",IF(INDEX('Controle de reservas'!$L$14:$L$2013,BO223)="Não utilizado","NU",IF(INDEX('Controle de reservas'!$L$14:$L$2013,BO223)="Folga","F",IF(INDEX('Controle de reservas'!$L$14:$L$2013,BO223)="Ocorrência","O",IF(INDEX('Controle de reservas'!$L$14:$L$2013,BO223)="Programado","PROG",IF(INDEX('Controle de reservas'!$L$14:$L$2013,BO223)="Disponível no posto","DP","SEM SITUAÇÃO")))))))&amp;IF(INDEX('Controle de reservas'!$M$14:$M$2013,BO223)&lt;&gt;"",CHAR(10)&amp;INDEX('Controle de reservas'!$M$14:$M$2013,BO223),IF(OR(INDEX('Controle de reservas'!$L$14:$L$2013,BO223)="Em cobertura",INDEX('Controle de reservas'!$L$14:$L$2013,BO223)="Programado"),CHAR(10)&amp;"SEM LOCAL",""))&amp;IF(INDEX('Controle de reservas'!$N$14:$N$2013,BO223)&lt;&gt;"",CHAR(10)&amp;"Subst.: "&amp;INDEX('Controle de reservas'!$N$14:$N$2013,BO223),"")&amp;IF(AND(ISNUMBER(INDEX('Controle de reservas'!$I$14:$I$2013,BO223)),INDEX('Controle de reservas'!$I$14:$I$2013,BO223)&gt;0,INDEX('Controle de reservas'!$K$14:$K$2013,BO223)&gt;INDEX('Controle de reservas'!$I$14:$I$2013,BO223)),CHAR(10)&amp;"DIVERGÊNCIA DE DATAS","")&amp;IF(INDEX('Controle de reservas'!$P$14:$P$2013,BO223)&lt;&gt;"OK"," !",""))))</f>
      </c>
      <c r="AB223" s="17">
        <f ca="1">IF(OR($AQ223=0,AB$9="",AB$9&lt;$AS223,AND($AT223&lt;&gt;"",AB$9&gt;$AT223)),"",IF(BP223=0,"—",IF(INDEX('Controle de reservas'!$P$14:$P$2013,BP223)="DUPLICIDADE NO DIA","CONFLITO"&amp;IF(INDEX('Controle de reservas'!$M$14:$M$2013,BP223)&lt;&gt;"",CHAR(10)&amp;INDEX('Controle de reservas'!$M$14:$M$2013,BP223),"")&amp;IF(INDEX('Controle de reservas'!$N$14:$N$2013,BP223)&lt;&gt;"",CHAR(10)&amp;"Subst.: "&amp;INDEX('Controle de reservas'!$N$14:$N$2013,BP223),"")&amp;IF(AND(ISNUMBER(INDEX('Controle de reservas'!$I$14:$I$2013,BP223)),INDEX('Controle de reservas'!$I$14:$I$2013,BP223)&gt;0,INDEX('Controle de reservas'!$K$14:$K$2013,BP223)&gt;INDEX('Controle de reservas'!$I$14:$I$2013,BP223)),CHAR(10)&amp;"DIVERGÊNCIA DE DATAS",""),IF(INDEX('Controle de reservas'!$L$14:$L$2013,BP223)="Em cobertura","COV",IF(INDEX('Controle de reservas'!$L$14:$L$2013,BP223)="Disponível","DISP",IF(INDEX('Controle de reservas'!$L$14:$L$2013,BP223)="Não utilizado","NU",IF(INDEX('Controle de reservas'!$L$14:$L$2013,BP223)="Folga","F",IF(INDEX('Controle de reservas'!$L$14:$L$2013,BP223)="Ocorrência","O",IF(INDEX('Controle de reservas'!$L$14:$L$2013,BP223)="Programado","PROG",IF(INDEX('Controle de reservas'!$L$14:$L$2013,BP223)="Disponível no posto","DP","SEM SITUAÇÃO")))))))&amp;IF(INDEX('Controle de reservas'!$M$14:$M$2013,BP223)&lt;&gt;"",CHAR(10)&amp;INDEX('Controle de reservas'!$M$14:$M$2013,BP223),IF(OR(INDEX('Controle de reservas'!$L$14:$L$2013,BP223)="Em cobertura",INDEX('Controle de reservas'!$L$14:$L$2013,BP223)="Programado"),CHAR(10)&amp;"SEM LOCAL",""))&amp;IF(INDEX('Controle de reservas'!$N$14:$N$2013,BP223)&lt;&gt;"",CHAR(10)&amp;"Subst.: "&amp;INDEX('Controle de reservas'!$N$14:$N$2013,BP223),"")&amp;IF(AND(ISNUMBER(INDEX('Controle de reservas'!$I$14:$I$2013,BP223)),INDEX('Controle de reservas'!$I$14:$I$2013,BP223)&gt;0,INDEX('Controle de reservas'!$K$14:$K$2013,BP223)&gt;INDEX('Controle de reservas'!$I$14:$I$2013,BP223)),CHAR(10)&amp;"DIVERGÊNCIA DE DATAS","")&amp;IF(INDEX('Controle de reservas'!$P$14:$P$2013,BP223)&lt;&gt;"OK"," !",""))))</f>
      </c>
      <c r="AC223" s="17">
        <f ca="1">IF(OR($AQ223=0,AC$9="",AC$9&lt;$AS223,AND($AT223&lt;&gt;"",AC$9&gt;$AT223)),"",IF(BQ223=0,"—",IF(INDEX('Controle de reservas'!$P$14:$P$2013,BQ223)="DUPLICIDADE NO DIA","CONFLITO"&amp;IF(INDEX('Controle de reservas'!$M$14:$M$2013,BQ223)&lt;&gt;"",CHAR(10)&amp;INDEX('Controle de reservas'!$M$14:$M$2013,BQ223),"")&amp;IF(INDEX('Controle de reservas'!$N$14:$N$2013,BQ223)&lt;&gt;"",CHAR(10)&amp;"Subst.: "&amp;INDEX('Controle de reservas'!$N$14:$N$2013,BQ223),"")&amp;IF(AND(ISNUMBER(INDEX('Controle de reservas'!$I$14:$I$2013,BQ223)),INDEX('Controle de reservas'!$I$14:$I$2013,BQ223)&gt;0,INDEX('Controle de reservas'!$K$14:$K$2013,BQ223)&gt;INDEX('Controle de reservas'!$I$14:$I$2013,BQ223)),CHAR(10)&amp;"DIVERGÊNCIA DE DATAS",""),IF(INDEX('Controle de reservas'!$L$14:$L$2013,BQ223)="Em cobertura","COV",IF(INDEX('Controle de reservas'!$L$14:$L$2013,BQ223)="Disponível","DISP",IF(INDEX('Controle de reservas'!$L$14:$L$2013,BQ223)="Não utilizado","NU",IF(INDEX('Controle de reservas'!$L$14:$L$2013,BQ223)="Folga","F",IF(INDEX('Controle de reservas'!$L$14:$L$2013,BQ223)="Ocorrência","O",IF(INDEX('Controle de reservas'!$L$14:$L$2013,BQ223)="Programado","PROG",IF(INDEX('Controle de reservas'!$L$14:$L$2013,BQ223)="Disponível no posto","DP","SEM SITUAÇÃO")))))))&amp;IF(INDEX('Controle de reservas'!$M$14:$M$2013,BQ223)&lt;&gt;"",CHAR(10)&amp;INDEX('Controle de reservas'!$M$14:$M$2013,BQ223),IF(OR(INDEX('Controle de reservas'!$L$14:$L$2013,BQ223)="Em cobertura",INDEX('Controle de reservas'!$L$14:$L$2013,BQ223)="Programado"),CHAR(10)&amp;"SEM LOCAL",""))&amp;IF(INDEX('Controle de reservas'!$N$14:$N$2013,BQ223)&lt;&gt;"",CHAR(10)&amp;"Subst.: "&amp;INDEX('Controle de reservas'!$N$14:$N$2013,BQ223),"")&amp;IF(AND(ISNUMBER(INDEX('Controle de reservas'!$I$14:$I$2013,BQ223)),INDEX('Controle de reservas'!$I$14:$I$2013,BQ223)&gt;0,INDEX('Controle de reservas'!$K$14:$K$2013,BQ223)&gt;INDEX('Controle de reservas'!$I$14:$I$2013,BQ223)),CHAR(10)&amp;"DIVERGÊNCIA DE DATAS","")&amp;IF(INDEX('Controle de reservas'!$P$14:$P$2013,BQ223)&lt;&gt;"OK"," !",""))))</f>
      </c>
      <c r="AD223" s="17">
        <f ca="1">IF(OR($AQ223=0,AD$9="",AD$9&lt;$AS223,AND($AT223&lt;&gt;"",AD$9&gt;$AT223)),"",IF(BR223=0,"—",IF(INDEX('Controle de reservas'!$P$14:$P$2013,BR223)="DUPLICIDADE NO DIA","CONFLITO"&amp;IF(INDEX('Controle de reservas'!$M$14:$M$2013,BR223)&lt;&gt;"",CHAR(10)&amp;INDEX('Controle de reservas'!$M$14:$M$2013,BR223),"")&amp;IF(INDEX('Controle de reservas'!$N$14:$N$2013,BR223)&lt;&gt;"",CHAR(10)&amp;"Subst.: "&amp;INDEX('Controle de reservas'!$N$14:$N$2013,BR223),"")&amp;IF(AND(ISNUMBER(INDEX('Controle de reservas'!$I$14:$I$2013,BR223)),INDEX('Controle de reservas'!$I$14:$I$2013,BR223)&gt;0,INDEX('Controle de reservas'!$K$14:$K$2013,BR223)&gt;INDEX('Controle de reservas'!$I$14:$I$2013,BR223)),CHAR(10)&amp;"DIVERGÊNCIA DE DATAS",""),IF(INDEX('Controle de reservas'!$L$14:$L$2013,BR223)="Em cobertura","COV",IF(INDEX('Controle de reservas'!$L$14:$L$2013,BR223)="Disponível","DISP",IF(INDEX('Controle de reservas'!$L$14:$L$2013,BR223)="Não utilizado","NU",IF(INDEX('Controle de reservas'!$L$14:$L$2013,BR223)="Folga","F",IF(INDEX('Controle de reservas'!$L$14:$L$2013,BR223)="Ocorrência","O",IF(INDEX('Controle de reservas'!$L$14:$L$2013,BR223)="Programado","PROG",IF(INDEX('Controle de reservas'!$L$14:$L$2013,BR223)="Disponível no posto","DP","SEM SITUAÇÃO")))))))&amp;IF(INDEX('Controle de reservas'!$M$14:$M$2013,BR223)&lt;&gt;"",CHAR(10)&amp;INDEX('Controle de reservas'!$M$14:$M$2013,BR223),IF(OR(INDEX('Controle de reservas'!$L$14:$L$2013,BR223)="Em cobertura",INDEX('Controle de reservas'!$L$14:$L$2013,BR223)="Programado"),CHAR(10)&amp;"SEM LOCAL",""))&amp;IF(INDEX('Controle de reservas'!$N$14:$N$2013,BR223)&lt;&gt;"",CHAR(10)&amp;"Subst.: "&amp;INDEX('Controle de reservas'!$N$14:$N$2013,BR223),"")&amp;IF(AND(ISNUMBER(INDEX('Controle de reservas'!$I$14:$I$2013,BR223)),INDEX('Controle de reservas'!$I$14:$I$2013,BR223)&gt;0,INDEX('Controle de reservas'!$K$14:$K$2013,BR223)&gt;INDEX('Controle de reservas'!$I$14:$I$2013,BR223)),CHAR(10)&amp;"DIVERGÊNCIA DE DATAS","")&amp;IF(INDEX('Controle de reservas'!$P$14:$P$2013,BR223)&lt;&gt;"OK"," !",""))))</f>
      </c>
      <c r="AE223" s="17">
        <f ca="1">IF(OR($AQ223=0,AE$9="",AE$9&lt;$AS223,AND($AT223&lt;&gt;"",AE$9&gt;$AT223)),"",IF(BS223=0,"—",IF(INDEX('Controle de reservas'!$P$14:$P$2013,BS223)="DUPLICIDADE NO DIA","CONFLITO"&amp;IF(INDEX('Controle de reservas'!$M$14:$M$2013,BS223)&lt;&gt;"",CHAR(10)&amp;INDEX('Controle de reservas'!$M$14:$M$2013,BS223),"")&amp;IF(INDEX('Controle de reservas'!$N$14:$N$2013,BS223)&lt;&gt;"",CHAR(10)&amp;"Subst.: "&amp;INDEX('Controle de reservas'!$N$14:$N$2013,BS223),"")&amp;IF(AND(ISNUMBER(INDEX('Controle de reservas'!$I$14:$I$2013,BS223)),INDEX('Controle de reservas'!$I$14:$I$2013,BS223)&gt;0,INDEX('Controle de reservas'!$K$14:$K$2013,BS223)&gt;INDEX('Controle de reservas'!$I$14:$I$2013,BS223)),CHAR(10)&amp;"DIVERGÊNCIA DE DATAS",""),IF(INDEX('Controle de reservas'!$L$14:$L$2013,BS223)="Em cobertura","COV",IF(INDEX('Controle de reservas'!$L$14:$L$2013,BS223)="Disponível","DISP",IF(INDEX('Controle de reservas'!$L$14:$L$2013,BS223)="Não utilizado","NU",IF(INDEX('Controle de reservas'!$L$14:$L$2013,BS223)="Folga","F",IF(INDEX('Controle de reservas'!$L$14:$L$2013,BS223)="Ocorrência","O",IF(INDEX('Controle de reservas'!$L$14:$L$2013,BS223)="Programado","PROG",IF(INDEX('Controle de reservas'!$L$14:$L$2013,BS223)="Disponível no posto","DP","SEM SITUAÇÃO")))))))&amp;IF(INDEX('Controle de reservas'!$M$14:$M$2013,BS223)&lt;&gt;"",CHAR(10)&amp;INDEX('Controle de reservas'!$M$14:$M$2013,BS223),IF(OR(INDEX('Controle de reservas'!$L$14:$L$2013,BS223)="Em cobertura",INDEX('Controle de reservas'!$L$14:$L$2013,BS223)="Programado"),CHAR(10)&amp;"SEM LOCAL",""))&amp;IF(INDEX('Controle de reservas'!$N$14:$N$2013,BS223)&lt;&gt;"",CHAR(10)&amp;"Subst.: "&amp;INDEX('Controle de reservas'!$N$14:$N$2013,BS223),"")&amp;IF(AND(ISNUMBER(INDEX('Controle de reservas'!$I$14:$I$2013,BS223)),INDEX('Controle de reservas'!$I$14:$I$2013,BS223)&gt;0,INDEX('Controle de reservas'!$K$14:$K$2013,BS223)&gt;INDEX('Controle de reservas'!$I$14:$I$2013,BS223)),CHAR(10)&amp;"DIVERGÊNCIA DE DATAS","")&amp;IF(INDEX('Controle de reservas'!$P$14:$P$2013,BS223)&lt;&gt;"OK"," !",""))))</f>
      </c>
      <c r="AF223" s="17">
        <f ca="1">IF(OR($AQ223=0,AF$9="",AF$9&lt;$AS223,AND($AT223&lt;&gt;"",AF$9&gt;$AT223)),"",IF(BT223=0,"—",IF(INDEX('Controle de reservas'!$P$14:$P$2013,BT223)="DUPLICIDADE NO DIA","CONFLITO"&amp;IF(INDEX('Controle de reservas'!$M$14:$M$2013,BT223)&lt;&gt;"",CHAR(10)&amp;INDEX('Controle de reservas'!$M$14:$M$2013,BT223),"")&amp;IF(INDEX('Controle de reservas'!$N$14:$N$2013,BT223)&lt;&gt;"",CHAR(10)&amp;"Subst.: "&amp;INDEX('Controle de reservas'!$N$14:$N$2013,BT223),"")&amp;IF(AND(ISNUMBER(INDEX('Controle de reservas'!$I$14:$I$2013,BT223)),INDEX('Controle de reservas'!$I$14:$I$2013,BT223)&gt;0,INDEX('Controle de reservas'!$K$14:$K$2013,BT223)&gt;INDEX('Controle de reservas'!$I$14:$I$2013,BT223)),CHAR(10)&amp;"DIVERGÊNCIA DE DATAS",""),IF(INDEX('Controle de reservas'!$L$14:$L$2013,BT223)="Em cobertura","COV",IF(INDEX('Controle de reservas'!$L$14:$L$2013,BT223)="Disponível","DISP",IF(INDEX('Controle de reservas'!$L$14:$L$2013,BT223)="Não utilizado","NU",IF(INDEX('Controle de reservas'!$L$14:$L$2013,BT223)="Folga","F",IF(INDEX('Controle de reservas'!$L$14:$L$2013,BT223)="Ocorrência","O",IF(INDEX('Controle de reservas'!$L$14:$L$2013,BT223)="Programado","PROG",IF(INDEX('Controle de reservas'!$L$14:$L$2013,BT223)="Disponível no posto","DP","SEM SITUAÇÃO")))))))&amp;IF(INDEX('Controle de reservas'!$M$14:$M$2013,BT223)&lt;&gt;"",CHAR(10)&amp;INDEX('Controle de reservas'!$M$14:$M$2013,BT223),IF(OR(INDEX('Controle de reservas'!$L$14:$L$2013,BT223)="Em cobertura",INDEX('Controle de reservas'!$L$14:$L$2013,BT223)="Programado"),CHAR(10)&amp;"SEM LOCAL",""))&amp;IF(INDEX('Controle de reservas'!$N$14:$N$2013,BT223)&lt;&gt;"",CHAR(10)&amp;"Subst.: "&amp;INDEX('Controle de reservas'!$N$14:$N$2013,BT223),"")&amp;IF(AND(ISNUMBER(INDEX('Controle de reservas'!$I$14:$I$2013,BT223)),INDEX('Controle de reservas'!$I$14:$I$2013,BT223)&gt;0,INDEX('Controle de reservas'!$K$14:$K$2013,BT223)&gt;INDEX('Controle de reservas'!$I$14:$I$2013,BT223)),CHAR(10)&amp;"DIVERGÊNCIA DE DATAS","")&amp;IF(INDEX('Controle de reservas'!$P$14:$P$2013,BT223)&lt;&gt;"OK"," !",""))))</f>
      </c>
      <c r="AG223" s="17">
        <f ca="1">IF(OR($AQ223=0,AG$9="",AG$9&lt;$AS223,AND($AT223&lt;&gt;"",AG$9&gt;$AT223)),"",IF(BU223=0,"—",IF(INDEX('Controle de reservas'!$P$14:$P$2013,BU223)="DUPLICIDADE NO DIA","CONFLITO"&amp;IF(INDEX('Controle de reservas'!$M$14:$M$2013,BU223)&lt;&gt;"",CHAR(10)&amp;INDEX('Controle de reservas'!$M$14:$M$2013,BU223),"")&amp;IF(INDEX('Controle de reservas'!$N$14:$N$2013,BU223)&lt;&gt;"",CHAR(10)&amp;"Subst.: "&amp;INDEX('Controle de reservas'!$N$14:$N$2013,BU223),"")&amp;IF(AND(ISNUMBER(INDEX('Controle de reservas'!$I$14:$I$2013,BU223)),INDEX('Controle de reservas'!$I$14:$I$2013,BU223)&gt;0,INDEX('Controle de reservas'!$K$14:$K$2013,BU223)&gt;INDEX('Controle de reservas'!$I$14:$I$2013,BU223)),CHAR(10)&amp;"DIVERGÊNCIA DE DATAS",""),IF(INDEX('Controle de reservas'!$L$14:$L$2013,BU223)="Em cobertura","COV",IF(INDEX('Controle de reservas'!$L$14:$L$2013,BU223)="Disponível","DISP",IF(INDEX('Controle de reservas'!$L$14:$L$2013,BU223)="Não utilizado","NU",IF(INDEX('Controle de reservas'!$L$14:$L$2013,BU223)="Folga","F",IF(INDEX('Controle de reservas'!$L$14:$L$2013,BU223)="Ocorrência","O",IF(INDEX('Controle de reservas'!$L$14:$L$2013,BU223)="Programado","PROG",IF(INDEX('Controle de reservas'!$L$14:$L$2013,BU223)="Disponível no posto","DP","SEM SITUAÇÃO")))))))&amp;IF(INDEX('Controle de reservas'!$M$14:$M$2013,BU223)&lt;&gt;"",CHAR(10)&amp;INDEX('Controle de reservas'!$M$14:$M$2013,BU223),IF(OR(INDEX('Controle de reservas'!$L$14:$L$2013,BU223)="Em cobertura",INDEX('Controle de reservas'!$L$14:$L$2013,BU223)="Programado"),CHAR(10)&amp;"SEM LOCAL",""))&amp;IF(INDEX('Controle de reservas'!$N$14:$N$2013,BU223)&lt;&gt;"",CHAR(10)&amp;"Subst.: "&amp;INDEX('Controle de reservas'!$N$14:$N$2013,BU223),"")&amp;IF(AND(ISNUMBER(INDEX('Controle de reservas'!$I$14:$I$2013,BU223)),INDEX('Controle de reservas'!$I$14:$I$2013,BU223)&gt;0,INDEX('Controle de reservas'!$K$14:$K$2013,BU223)&gt;INDEX('Controle de reservas'!$I$14:$I$2013,BU223)),CHAR(10)&amp;"DIVERGÊNCIA DE DATAS","")&amp;IF(INDEX('Controle de reservas'!$P$14:$P$2013,BU223)&lt;&gt;"OK"," !",""))))</f>
      </c>
      <c r="AH223" s="17">
        <f ca="1">IF(OR($AQ223=0,AH$9="",AH$9&lt;$AS223,AND($AT223&lt;&gt;"",AH$9&gt;$AT223)),"",IF(BV223=0,"—",IF(INDEX('Controle de reservas'!$P$14:$P$2013,BV223)="DUPLICIDADE NO DIA","CONFLITO"&amp;IF(INDEX('Controle de reservas'!$M$14:$M$2013,BV223)&lt;&gt;"",CHAR(10)&amp;INDEX('Controle de reservas'!$M$14:$M$2013,BV223),"")&amp;IF(INDEX('Controle de reservas'!$N$14:$N$2013,BV223)&lt;&gt;"",CHAR(10)&amp;"Subst.: "&amp;INDEX('Controle de reservas'!$N$14:$N$2013,BV223),"")&amp;IF(AND(ISNUMBER(INDEX('Controle de reservas'!$I$14:$I$2013,BV223)),INDEX('Controle de reservas'!$I$14:$I$2013,BV223)&gt;0,INDEX('Controle de reservas'!$K$14:$K$2013,BV223)&gt;INDEX('Controle de reservas'!$I$14:$I$2013,BV223)),CHAR(10)&amp;"DIVERGÊNCIA DE DATAS",""),IF(INDEX('Controle de reservas'!$L$14:$L$2013,BV223)="Em cobertura","COV",IF(INDEX('Controle de reservas'!$L$14:$L$2013,BV223)="Disponível","DISP",IF(INDEX('Controle de reservas'!$L$14:$L$2013,BV223)="Não utilizado","NU",IF(INDEX('Controle de reservas'!$L$14:$L$2013,BV223)="Folga","F",IF(INDEX('Controle de reservas'!$L$14:$L$2013,BV223)="Ocorrência","O",IF(INDEX('Controle de reservas'!$L$14:$L$2013,BV223)="Programado","PROG",IF(INDEX('Controle de reservas'!$L$14:$L$2013,BV223)="Disponível no posto","DP","SEM SITUAÇÃO")))))))&amp;IF(INDEX('Controle de reservas'!$M$14:$M$2013,BV223)&lt;&gt;"",CHAR(10)&amp;INDEX('Controle de reservas'!$M$14:$M$2013,BV223),IF(OR(INDEX('Controle de reservas'!$L$14:$L$2013,BV223)="Em cobertura",INDEX('Controle de reservas'!$L$14:$L$2013,BV223)="Programado"),CHAR(10)&amp;"SEM LOCAL",""))&amp;IF(INDEX('Controle de reservas'!$N$14:$N$2013,BV223)&lt;&gt;"",CHAR(10)&amp;"Subst.: "&amp;INDEX('Controle de reservas'!$N$14:$N$2013,BV223),"")&amp;IF(AND(ISNUMBER(INDEX('Controle de reservas'!$I$14:$I$2013,BV223)),INDEX('Controle de reservas'!$I$14:$I$2013,BV223)&gt;0,INDEX('Controle de reservas'!$K$14:$K$2013,BV223)&gt;INDEX('Controle de reservas'!$I$14:$I$2013,BV223)),CHAR(10)&amp;"DIVERGÊNCIA DE DATAS","")&amp;IF(INDEX('Controle de reservas'!$P$14:$P$2013,BV223)&lt;&gt;"OK"," !",""))))</f>
      </c>
      <c r="AI223" s="17">
        <f ca="1">IF(OR($AQ223=0,AI$9="",AI$9&lt;$AS223,AND($AT223&lt;&gt;"",AI$9&gt;$AT223)),"",IF(BW223=0,"—",IF(INDEX('Controle de reservas'!$P$14:$P$2013,BW223)="DUPLICIDADE NO DIA","CONFLITO"&amp;IF(INDEX('Controle de reservas'!$M$14:$M$2013,BW223)&lt;&gt;"",CHAR(10)&amp;INDEX('Controle de reservas'!$M$14:$M$2013,BW223),"")&amp;IF(INDEX('Controle de reservas'!$N$14:$N$2013,BW223)&lt;&gt;"",CHAR(10)&amp;"Subst.: "&amp;INDEX('Controle de reservas'!$N$14:$N$2013,BW223),"")&amp;IF(AND(ISNUMBER(INDEX('Controle de reservas'!$I$14:$I$2013,BW223)),INDEX('Controle de reservas'!$I$14:$I$2013,BW223)&gt;0,INDEX('Controle de reservas'!$K$14:$K$2013,BW223)&gt;INDEX('Controle de reservas'!$I$14:$I$2013,BW223)),CHAR(10)&amp;"DIVERGÊNCIA DE DATAS",""),IF(INDEX('Controle de reservas'!$L$14:$L$2013,BW223)="Em cobertura","COV",IF(INDEX('Controle de reservas'!$L$14:$L$2013,BW223)="Disponível","DISP",IF(INDEX('Controle de reservas'!$L$14:$L$2013,BW223)="Não utilizado","NU",IF(INDEX('Controle de reservas'!$L$14:$L$2013,BW223)="Folga","F",IF(INDEX('Controle de reservas'!$L$14:$L$2013,BW223)="Ocorrência","O",IF(INDEX('Controle de reservas'!$L$14:$L$2013,BW223)="Programado","PROG",IF(INDEX('Controle de reservas'!$L$14:$L$2013,BW223)="Disponível no posto","DP","SEM SITUAÇÃO")))))))&amp;IF(INDEX('Controle de reservas'!$M$14:$M$2013,BW223)&lt;&gt;"",CHAR(10)&amp;INDEX('Controle de reservas'!$M$14:$M$2013,BW223),IF(OR(INDEX('Controle de reservas'!$L$14:$L$2013,BW223)="Em cobertura",INDEX('Controle de reservas'!$L$14:$L$2013,BW223)="Programado"),CHAR(10)&amp;"SEM LOCAL",""))&amp;IF(INDEX('Controle de reservas'!$N$14:$N$2013,BW223)&lt;&gt;"",CHAR(10)&amp;"Subst.: "&amp;INDEX('Controle de reservas'!$N$14:$N$2013,BW223),"")&amp;IF(AND(ISNUMBER(INDEX('Controle de reservas'!$I$14:$I$2013,BW223)),INDEX('Controle de reservas'!$I$14:$I$2013,BW223)&gt;0,INDEX('Controle de reservas'!$K$14:$K$2013,BW223)&gt;INDEX('Controle de reservas'!$I$14:$I$2013,BW223)),CHAR(10)&amp;"DIVERGÊNCIA DE DATAS","")&amp;IF(INDEX('Controle de reservas'!$P$14:$P$2013,BW223)&lt;&gt;"OK"," !",""))))</f>
      </c>
      <c r="AJ223" s="17">
        <f ca="1">IF(OR($AQ223=0,AJ$9="",AJ$9&lt;$AS223,AND($AT223&lt;&gt;"",AJ$9&gt;$AT223)),"",IF(BX223=0,"—",IF(INDEX('Controle de reservas'!$P$14:$P$2013,BX223)="DUPLICIDADE NO DIA","CONFLITO"&amp;IF(INDEX('Controle de reservas'!$M$14:$M$2013,BX223)&lt;&gt;"",CHAR(10)&amp;INDEX('Controle de reservas'!$M$14:$M$2013,BX223),"")&amp;IF(INDEX('Controle de reservas'!$N$14:$N$2013,BX223)&lt;&gt;"",CHAR(10)&amp;"Subst.: "&amp;INDEX('Controle de reservas'!$N$14:$N$2013,BX223),"")&amp;IF(AND(ISNUMBER(INDEX('Controle de reservas'!$I$14:$I$2013,BX223)),INDEX('Controle de reservas'!$I$14:$I$2013,BX223)&gt;0,INDEX('Controle de reservas'!$K$14:$K$2013,BX223)&gt;INDEX('Controle de reservas'!$I$14:$I$2013,BX223)),CHAR(10)&amp;"DIVERGÊNCIA DE DATAS",""),IF(INDEX('Controle de reservas'!$L$14:$L$2013,BX223)="Em cobertura","COV",IF(INDEX('Controle de reservas'!$L$14:$L$2013,BX223)="Disponível","DISP",IF(INDEX('Controle de reservas'!$L$14:$L$2013,BX223)="Não utilizado","NU",IF(INDEX('Controle de reservas'!$L$14:$L$2013,BX223)="Folga","F",IF(INDEX('Controle de reservas'!$L$14:$L$2013,BX223)="Ocorrência","O",IF(INDEX('Controle de reservas'!$L$14:$L$2013,BX223)="Programado","PROG",IF(INDEX('Controle de reservas'!$L$14:$L$2013,BX223)="Disponível no posto","DP","SEM SITUAÇÃO")))))))&amp;IF(INDEX('Controle de reservas'!$M$14:$M$2013,BX223)&lt;&gt;"",CHAR(10)&amp;INDEX('Controle de reservas'!$M$14:$M$2013,BX223),IF(OR(INDEX('Controle de reservas'!$L$14:$L$2013,BX223)="Em cobertura",INDEX('Controle de reservas'!$L$14:$L$2013,BX223)="Programado"),CHAR(10)&amp;"SEM LOCAL",""))&amp;IF(INDEX('Controle de reservas'!$N$14:$N$2013,BX223)&lt;&gt;"",CHAR(10)&amp;"Subst.: "&amp;INDEX('Controle de reservas'!$N$14:$N$2013,BX223),"")&amp;IF(AND(ISNUMBER(INDEX('Controle de reservas'!$I$14:$I$2013,BX223)),INDEX('Controle de reservas'!$I$14:$I$2013,BX223)&gt;0,INDEX('Controle de reservas'!$K$14:$K$2013,BX223)&gt;INDEX('Controle de reservas'!$I$14:$I$2013,BX223)),CHAR(10)&amp;"DIVERGÊNCIA DE DATAS","")&amp;IF(INDEX('Controle de reservas'!$P$14:$P$2013,BX223)&lt;&gt;"OK"," !",""))))</f>
      </c>
      <c r="AK223" s="17">
        <f ca="1">IF(OR($AQ223=0,AK$9="",AK$9&lt;$AS223,AND($AT223&lt;&gt;"",AK$9&gt;$AT223)),"",IF(BY223=0,"—",IF(INDEX('Controle de reservas'!$P$14:$P$2013,BY223)="DUPLICIDADE NO DIA","CONFLITO"&amp;IF(INDEX('Controle de reservas'!$M$14:$M$2013,BY223)&lt;&gt;"",CHAR(10)&amp;INDEX('Controle de reservas'!$M$14:$M$2013,BY223),"")&amp;IF(INDEX('Controle de reservas'!$N$14:$N$2013,BY223)&lt;&gt;"",CHAR(10)&amp;"Subst.: "&amp;INDEX('Controle de reservas'!$N$14:$N$2013,BY223),"")&amp;IF(AND(ISNUMBER(INDEX('Controle de reservas'!$I$14:$I$2013,BY223)),INDEX('Controle de reservas'!$I$14:$I$2013,BY223)&gt;0,INDEX('Controle de reservas'!$K$14:$K$2013,BY223)&gt;INDEX('Controle de reservas'!$I$14:$I$2013,BY223)),CHAR(10)&amp;"DIVERGÊNCIA DE DATAS",""),IF(INDEX('Controle de reservas'!$L$14:$L$2013,BY223)="Em cobertura","COV",IF(INDEX('Controle de reservas'!$L$14:$L$2013,BY223)="Disponível","DISP",IF(INDEX('Controle de reservas'!$L$14:$L$2013,BY223)="Não utilizado","NU",IF(INDEX('Controle de reservas'!$L$14:$L$2013,BY223)="Folga","F",IF(INDEX('Controle de reservas'!$L$14:$L$2013,BY223)="Ocorrência","O",IF(INDEX('Controle de reservas'!$L$14:$L$2013,BY223)="Programado","PROG",IF(INDEX('Controle de reservas'!$L$14:$L$2013,BY223)="Disponível no posto","DP","SEM SITUAÇÃO")))))))&amp;IF(INDEX('Controle de reservas'!$M$14:$M$2013,BY223)&lt;&gt;"",CHAR(10)&amp;INDEX('Controle de reservas'!$M$14:$M$2013,BY223),IF(OR(INDEX('Controle de reservas'!$L$14:$L$2013,BY223)="Em cobertura",INDEX('Controle de reservas'!$L$14:$L$2013,BY223)="Programado"),CHAR(10)&amp;"SEM LOCAL",""))&amp;IF(INDEX('Controle de reservas'!$N$14:$N$2013,BY223)&lt;&gt;"",CHAR(10)&amp;"Subst.: "&amp;INDEX('Controle de reservas'!$N$14:$N$2013,BY223),"")&amp;IF(AND(ISNUMBER(INDEX('Controle de reservas'!$I$14:$I$2013,BY223)),INDEX('Controle de reservas'!$I$14:$I$2013,BY223)&gt;0,INDEX('Controle de reservas'!$K$14:$K$2013,BY223)&gt;INDEX('Controle de reservas'!$I$14:$I$2013,BY223)),CHAR(10)&amp;"DIVERGÊNCIA DE DATAS","")&amp;IF(INDEX('Controle de reservas'!$P$14:$P$2013,BY223)&lt;&gt;"OK"," !",""))))</f>
      </c>
      <c r="AL223" s="16">
        <f t="shared" ca="1" si="13"/>
      </c>
      <c r="AM223" s="16">
        <f t="shared" ca="1" si="14"/>
      </c>
      <c r="AN223" s="16">
        <f t="shared" ca="1" si="15"/>
      </c>
      <c r="AO223" s="16">
        <f t="shared" ca="1" si="16"/>
      </c>
      <c r="AP223" s="16">
        <f ca="1">IF($AQ223=0,"",INDEX('Controle de reservas'!$O$14:$O$2013,$AQ223))</f>
      </c>
      <c r="AQ223">
        <f ca="1">IFERROR(MATCH(ROW()-9,'Controle de reservas'!$S$14:$S$2013,0),0)</f>
      </c>
      <c r="AR223">
        <f ca="1">IF($AQ223=0,"",INDEX('Controle de reservas'!$Q$14:$Q$2013,$AQ223))</f>
      </c>
      <c r="AS223">
        <f ca="1">IF($AQ223=0,"",INDEX('Controle de reservas'!$H$14:$H$2013,$AQ223))</f>
      </c>
      <c r="AT223">
        <f ca="1">IF($AQ223=0,"",IF(INDEX('Controle de reservas'!$J$14:$J$2013,$AQ223)=0,"",INDEX('Controle de reservas'!$J$14:$J$2013,$AQ223)))</f>
      </c>
      <c r="AU223">
        <f ca="1">IF(OR($AQ223=0,G$9=""),0,IFERROR(MATCH($AR223&amp;"|"&amp;TEXT(G$9,"yyyymmdd"),'Controle de reservas'!$T$14:$T$2013,0),0))</f>
      </c>
      <c r="AV223">
        <f ca="1">IF(OR($AQ223=0,H$9=""),0,IFERROR(MATCH($AR223&amp;"|"&amp;TEXT(H$9,"yyyymmdd"),'Controle de reservas'!$T$14:$T$2013,0),0))</f>
      </c>
      <c r="AW223">
        <f ca="1">IF(OR($AQ223=0,I$9=""),0,IFERROR(MATCH($AR223&amp;"|"&amp;TEXT(I$9,"yyyymmdd"),'Controle de reservas'!$T$14:$T$2013,0),0))</f>
      </c>
      <c r="AX223">
        <f ca="1">IF(OR($AQ223=0,J$9=""),0,IFERROR(MATCH($AR223&amp;"|"&amp;TEXT(J$9,"yyyymmdd"),'Controle de reservas'!$T$14:$T$2013,0),0))</f>
      </c>
      <c r="AY223">
        <f ca="1">IF(OR($AQ223=0,K$9=""),0,IFERROR(MATCH($AR223&amp;"|"&amp;TEXT(K$9,"yyyymmdd"),'Controle de reservas'!$T$14:$T$2013,0),0))</f>
      </c>
      <c r="AZ223">
        <f ca="1">IF(OR($AQ223=0,L$9=""),0,IFERROR(MATCH($AR223&amp;"|"&amp;TEXT(L$9,"yyyymmdd"),'Controle de reservas'!$T$14:$T$2013,0),0))</f>
      </c>
      <c r="BA223">
        <f ca="1">IF(OR($AQ223=0,M$9=""),0,IFERROR(MATCH($AR223&amp;"|"&amp;TEXT(M$9,"yyyymmdd"),'Controle de reservas'!$T$14:$T$2013,0),0))</f>
      </c>
      <c r="BB223">
        <f ca="1">IF(OR($AQ223=0,N$9=""),0,IFERROR(MATCH($AR223&amp;"|"&amp;TEXT(N$9,"yyyymmdd"),'Controle de reservas'!$T$14:$T$2013,0),0))</f>
      </c>
      <c r="BC223">
        <f ca="1">IF(OR($AQ223=0,O$9=""),0,IFERROR(MATCH($AR223&amp;"|"&amp;TEXT(O$9,"yyyymmdd"),'Controle de reservas'!$T$14:$T$2013,0),0))</f>
      </c>
      <c r="BD223">
        <f ca="1">IF(OR($AQ223=0,P$9=""),0,IFERROR(MATCH($AR223&amp;"|"&amp;TEXT(P$9,"yyyymmdd"),'Controle de reservas'!$T$14:$T$2013,0),0))</f>
      </c>
      <c r="BE223">
        <f ca="1">IF(OR($AQ223=0,Q$9=""),0,IFERROR(MATCH($AR223&amp;"|"&amp;TEXT(Q$9,"yyyymmdd"),'Controle de reservas'!$T$14:$T$2013,0),0))</f>
      </c>
      <c r="BF223">
        <f ca="1">IF(OR($AQ223=0,R$9=""),0,IFERROR(MATCH($AR223&amp;"|"&amp;TEXT(R$9,"yyyymmdd"),'Controle de reservas'!$T$14:$T$2013,0),0))</f>
      </c>
      <c r="BG223">
        <f ca="1">IF(OR($AQ223=0,S$9=""),0,IFERROR(MATCH($AR223&amp;"|"&amp;TEXT(S$9,"yyyymmdd"),'Controle de reservas'!$T$14:$T$2013,0),0))</f>
      </c>
      <c r="BH223">
        <f ca="1">IF(OR($AQ223=0,T$9=""),0,IFERROR(MATCH($AR223&amp;"|"&amp;TEXT(T$9,"yyyymmdd"),'Controle de reservas'!$T$14:$T$2013,0),0))</f>
      </c>
      <c r="BI223">
        <f ca="1">IF(OR($AQ223=0,U$9=""),0,IFERROR(MATCH($AR223&amp;"|"&amp;TEXT(U$9,"yyyymmdd"),'Controle de reservas'!$T$14:$T$2013,0),0))</f>
      </c>
      <c r="BJ223">
        <f ca="1">IF(OR($AQ223=0,V$9=""),0,IFERROR(MATCH($AR223&amp;"|"&amp;TEXT(V$9,"yyyymmdd"),'Controle de reservas'!$T$14:$T$2013,0),0))</f>
      </c>
      <c r="BK223">
        <f ca="1">IF(OR($AQ223=0,W$9=""),0,IFERROR(MATCH($AR223&amp;"|"&amp;TEXT(W$9,"yyyymmdd"),'Controle de reservas'!$T$14:$T$2013,0),0))</f>
      </c>
      <c r="BL223">
        <f ca="1">IF(OR($AQ223=0,X$9=""),0,IFERROR(MATCH($AR223&amp;"|"&amp;TEXT(X$9,"yyyymmdd"),'Controle de reservas'!$T$14:$T$2013,0),0))</f>
      </c>
      <c r="BM223">
        <f ca="1">IF(OR($AQ223=0,Y$9=""),0,IFERROR(MATCH($AR223&amp;"|"&amp;TEXT(Y$9,"yyyymmdd"),'Controle de reservas'!$T$14:$T$2013,0),0))</f>
      </c>
      <c r="BN223">
        <f ca="1">IF(OR($AQ223=0,Z$9=""),0,IFERROR(MATCH($AR223&amp;"|"&amp;TEXT(Z$9,"yyyymmdd"),'Controle de reservas'!$T$14:$T$2013,0),0))</f>
      </c>
      <c r="BO223">
        <f ca="1">IF(OR($AQ223=0,AA$9=""),0,IFERROR(MATCH($AR223&amp;"|"&amp;TEXT(AA$9,"yyyymmdd"),'Controle de reservas'!$T$14:$T$2013,0),0))</f>
      </c>
      <c r="BP223">
        <f ca="1">IF(OR($AQ223=0,AB$9=""),0,IFERROR(MATCH($AR223&amp;"|"&amp;TEXT(AB$9,"yyyymmdd"),'Controle de reservas'!$T$14:$T$2013,0),0))</f>
      </c>
      <c r="BQ223">
        <f ca="1">IF(OR($AQ223=0,AC$9=""),0,IFERROR(MATCH($AR223&amp;"|"&amp;TEXT(AC$9,"yyyymmdd"),'Controle de reservas'!$T$14:$T$2013,0),0))</f>
      </c>
      <c r="BR223">
        <f ca="1">IF(OR($AQ223=0,AD$9=""),0,IFERROR(MATCH($AR223&amp;"|"&amp;TEXT(AD$9,"yyyymmdd"),'Controle de reservas'!$T$14:$T$2013,0),0))</f>
      </c>
      <c r="BS223">
        <f ca="1">IF(OR($AQ223=0,AE$9=""),0,IFERROR(MATCH($AR223&amp;"|"&amp;TEXT(AE$9,"yyyymmdd"),'Controle de reservas'!$T$14:$T$2013,0),0))</f>
      </c>
      <c r="BT223">
        <f ca="1">IF(OR($AQ223=0,AF$9=""),0,IFERROR(MATCH($AR223&amp;"|"&amp;TEXT(AF$9,"yyyymmdd"),'Controle de reservas'!$T$14:$T$2013,0),0))</f>
      </c>
      <c r="BU223">
        <f ca="1">IF(OR($AQ223=0,AG$9=""),0,IFERROR(MATCH($AR223&amp;"|"&amp;TEXT(AG$9,"yyyymmdd"),'Controle de reservas'!$T$14:$T$2013,0),0))</f>
      </c>
      <c r="BV223">
        <f ca="1">IF(OR($AQ223=0,AH$9=""),0,IFERROR(MATCH($AR223&amp;"|"&amp;TEXT(AH$9,"yyyymmdd"),'Controle de reservas'!$T$14:$T$2013,0),0))</f>
      </c>
      <c r="BW223">
        <f ca="1">IF(OR($AQ223=0,AI$9=""),0,IFERROR(MATCH($AR223&amp;"|"&amp;TEXT(AI$9,"yyyymmdd"),'Controle de reservas'!$T$14:$T$2013,0),0))</f>
      </c>
      <c r="BX223">
        <f ca="1">IF(OR($AQ223=0,AJ$9=""),0,IFERROR(MATCH($AR223&amp;"|"&amp;TEXT(AJ$9,"yyyymmdd"),'Controle de reservas'!$T$14:$T$2013,0),0))</f>
      </c>
      <c r="BY223">
        <f ca="1">IF(OR($AQ223=0,AK$9=""),0,IFERROR(MATCH($AR223&amp;"|"&amp;TEXT(AK$9,"yyyymmdd"),'Controle de reservas'!$T$14:$T$2013,0),0))</f>
      </c>
    </row>
    <row r="224" spans="1:77" ht="105" customHeight="1" x14ac:dyDescent="0.25">
      <c r="A224" s="14">
        <f ca="1">IF($AQ224=0,"",INDEX('Controle de reservas'!$A$14:$A$2013,$AQ224))</f>
      </c>
      <c r="B224" s="14">
        <f ca="1">IF($AQ224=0,"",INDEX('Controle de reservas'!$B$14:$B$2013,$AQ224))</f>
      </c>
      <c r="C224" s="14">
        <f ca="1">IF($AQ224=0,"",INDEX('Controle de reservas'!$C$14:$C$2013,$AQ224))</f>
      </c>
      <c r="D224" s="14">
        <f ca="1">IF($AQ224=0,"",INDEX('Controle de reservas'!$D$14:$D$2013,$AQ224))</f>
      </c>
      <c r="E224" s="14">
        <f ca="1">IF($AQ224=0,"",INDEX('Controle de reservas'!$E$14:$E$2013,$AQ224))</f>
      </c>
      <c r="F224" s="14">
        <f ca="1">IF($AQ224=0,"",INDEX('Controle de reservas'!$F$14:$F$2013,$AQ224))</f>
      </c>
      <c r="G224" s="15">
        <f ca="1">IF(OR($AQ224=0,G$9="",G$9&lt;$AS224,AND($AT224&lt;&gt;"",G$9&gt;$AT224)),"",IF(AU224=0,"—",IF(INDEX('Controle de reservas'!$P$14:$P$2013,AU224)="DUPLICIDADE NO DIA","CONFLITO"&amp;IF(INDEX('Controle de reservas'!$M$14:$M$2013,AU224)&lt;&gt;"",CHAR(10)&amp;INDEX('Controle de reservas'!$M$14:$M$2013,AU224),"")&amp;IF(INDEX('Controle de reservas'!$N$14:$N$2013,AU224)&lt;&gt;"",CHAR(10)&amp;"Subst.: "&amp;INDEX('Controle de reservas'!$N$14:$N$2013,AU224),"")&amp;IF(AND(ISNUMBER(INDEX('Controle de reservas'!$I$14:$I$2013,AU224)),INDEX('Controle de reservas'!$I$14:$I$2013,AU224)&gt;0,INDEX('Controle de reservas'!$K$14:$K$2013,AU224)&gt;INDEX('Controle de reservas'!$I$14:$I$2013,AU224)),CHAR(10)&amp;"DIVERGÊNCIA DE DATAS",""),IF(INDEX('Controle de reservas'!$L$14:$L$2013,AU224)="Em cobertura","COV",IF(INDEX('Controle de reservas'!$L$14:$L$2013,AU224)="Disponível","DISP",IF(INDEX('Controle de reservas'!$L$14:$L$2013,AU224)="Não utilizado","NU",IF(INDEX('Controle de reservas'!$L$14:$L$2013,AU224)="Folga","F",IF(INDEX('Controle de reservas'!$L$14:$L$2013,AU224)="Ocorrência","O",IF(INDEX('Controle de reservas'!$L$14:$L$2013,AU224)="Programado","PROG",IF(INDEX('Controle de reservas'!$L$14:$L$2013,AU224)="Disponível no posto","DP","SEM SITUAÇÃO")))))))&amp;IF(INDEX('Controle de reservas'!$M$14:$M$2013,AU224)&lt;&gt;"",CHAR(10)&amp;INDEX('Controle de reservas'!$M$14:$M$2013,AU224),IF(OR(INDEX('Controle de reservas'!$L$14:$L$2013,AU224)="Em cobertura",INDEX('Controle de reservas'!$L$14:$L$2013,AU224)="Programado"),CHAR(10)&amp;"SEM LOCAL",""))&amp;IF(INDEX('Controle de reservas'!$N$14:$N$2013,AU224)&lt;&gt;"",CHAR(10)&amp;"Subst.: "&amp;INDEX('Controle de reservas'!$N$14:$N$2013,AU224),"")&amp;IF(AND(ISNUMBER(INDEX('Controle de reservas'!$I$14:$I$2013,AU224)),INDEX('Controle de reservas'!$I$14:$I$2013,AU224)&gt;0,INDEX('Controle de reservas'!$K$14:$K$2013,AU224)&gt;INDEX('Controle de reservas'!$I$14:$I$2013,AU224)),CHAR(10)&amp;"DIVERGÊNCIA DE DATAS","")&amp;IF(INDEX('Controle de reservas'!$P$14:$P$2013,AU224)&lt;&gt;"OK"," !",""))))</f>
      </c>
      <c r="H224" s="15">
        <f ca="1">IF(OR($AQ224=0,H$9="",H$9&lt;$AS224,AND($AT224&lt;&gt;"",H$9&gt;$AT224)),"",IF(AV224=0,"—",IF(INDEX('Controle de reservas'!$P$14:$P$2013,AV224)="DUPLICIDADE NO DIA","CONFLITO"&amp;IF(INDEX('Controle de reservas'!$M$14:$M$2013,AV224)&lt;&gt;"",CHAR(10)&amp;INDEX('Controle de reservas'!$M$14:$M$2013,AV224),"")&amp;IF(INDEX('Controle de reservas'!$N$14:$N$2013,AV224)&lt;&gt;"",CHAR(10)&amp;"Subst.: "&amp;INDEX('Controle de reservas'!$N$14:$N$2013,AV224),"")&amp;IF(AND(ISNUMBER(INDEX('Controle de reservas'!$I$14:$I$2013,AV224)),INDEX('Controle de reservas'!$I$14:$I$2013,AV224)&gt;0,INDEX('Controle de reservas'!$K$14:$K$2013,AV224)&gt;INDEX('Controle de reservas'!$I$14:$I$2013,AV224)),CHAR(10)&amp;"DIVERGÊNCIA DE DATAS",""),IF(INDEX('Controle de reservas'!$L$14:$L$2013,AV224)="Em cobertura","COV",IF(INDEX('Controle de reservas'!$L$14:$L$2013,AV224)="Disponível","DISP",IF(INDEX('Controle de reservas'!$L$14:$L$2013,AV224)="Não utilizado","NU",IF(INDEX('Controle de reservas'!$L$14:$L$2013,AV224)="Folga","F",IF(INDEX('Controle de reservas'!$L$14:$L$2013,AV224)="Ocorrência","O",IF(INDEX('Controle de reservas'!$L$14:$L$2013,AV224)="Programado","PROG",IF(INDEX('Controle de reservas'!$L$14:$L$2013,AV224)="Disponível no posto","DP","SEM SITUAÇÃO")))))))&amp;IF(INDEX('Controle de reservas'!$M$14:$M$2013,AV224)&lt;&gt;"",CHAR(10)&amp;INDEX('Controle de reservas'!$M$14:$M$2013,AV224),IF(OR(INDEX('Controle de reservas'!$L$14:$L$2013,AV224)="Em cobertura",INDEX('Controle de reservas'!$L$14:$L$2013,AV224)="Programado"),CHAR(10)&amp;"SEM LOCAL",""))&amp;IF(INDEX('Controle de reservas'!$N$14:$N$2013,AV224)&lt;&gt;"",CHAR(10)&amp;"Subst.: "&amp;INDEX('Controle de reservas'!$N$14:$N$2013,AV224),"")&amp;IF(AND(ISNUMBER(INDEX('Controle de reservas'!$I$14:$I$2013,AV224)),INDEX('Controle de reservas'!$I$14:$I$2013,AV224)&gt;0,INDEX('Controle de reservas'!$K$14:$K$2013,AV224)&gt;INDEX('Controle de reservas'!$I$14:$I$2013,AV224)),CHAR(10)&amp;"DIVERGÊNCIA DE DATAS","")&amp;IF(INDEX('Controle de reservas'!$P$14:$P$2013,AV224)&lt;&gt;"OK"," !",""))))</f>
      </c>
      <c r="I224" s="15">
        <f ca="1">IF(OR($AQ224=0,I$9="",I$9&lt;$AS224,AND($AT224&lt;&gt;"",I$9&gt;$AT224)),"",IF(AW224=0,"—",IF(INDEX('Controle de reservas'!$P$14:$P$2013,AW224)="DUPLICIDADE NO DIA","CONFLITO"&amp;IF(INDEX('Controle de reservas'!$M$14:$M$2013,AW224)&lt;&gt;"",CHAR(10)&amp;INDEX('Controle de reservas'!$M$14:$M$2013,AW224),"")&amp;IF(INDEX('Controle de reservas'!$N$14:$N$2013,AW224)&lt;&gt;"",CHAR(10)&amp;"Subst.: "&amp;INDEX('Controle de reservas'!$N$14:$N$2013,AW224),"")&amp;IF(AND(ISNUMBER(INDEX('Controle de reservas'!$I$14:$I$2013,AW224)),INDEX('Controle de reservas'!$I$14:$I$2013,AW224)&gt;0,INDEX('Controle de reservas'!$K$14:$K$2013,AW224)&gt;INDEX('Controle de reservas'!$I$14:$I$2013,AW224)),CHAR(10)&amp;"DIVERGÊNCIA DE DATAS",""),IF(INDEX('Controle de reservas'!$L$14:$L$2013,AW224)="Em cobertura","COV",IF(INDEX('Controle de reservas'!$L$14:$L$2013,AW224)="Disponível","DISP",IF(INDEX('Controle de reservas'!$L$14:$L$2013,AW224)="Não utilizado","NU",IF(INDEX('Controle de reservas'!$L$14:$L$2013,AW224)="Folga","F",IF(INDEX('Controle de reservas'!$L$14:$L$2013,AW224)="Ocorrência","O",IF(INDEX('Controle de reservas'!$L$14:$L$2013,AW224)="Programado","PROG",IF(INDEX('Controle de reservas'!$L$14:$L$2013,AW224)="Disponível no posto","DP","SEM SITUAÇÃO")))))))&amp;IF(INDEX('Controle de reservas'!$M$14:$M$2013,AW224)&lt;&gt;"",CHAR(10)&amp;INDEX('Controle de reservas'!$M$14:$M$2013,AW224),IF(OR(INDEX('Controle de reservas'!$L$14:$L$2013,AW224)="Em cobertura",INDEX('Controle de reservas'!$L$14:$L$2013,AW224)="Programado"),CHAR(10)&amp;"SEM LOCAL",""))&amp;IF(INDEX('Controle de reservas'!$N$14:$N$2013,AW224)&lt;&gt;"",CHAR(10)&amp;"Subst.: "&amp;INDEX('Controle de reservas'!$N$14:$N$2013,AW224),"")&amp;IF(AND(ISNUMBER(INDEX('Controle de reservas'!$I$14:$I$2013,AW224)),INDEX('Controle de reservas'!$I$14:$I$2013,AW224)&gt;0,INDEX('Controle de reservas'!$K$14:$K$2013,AW224)&gt;INDEX('Controle de reservas'!$I$14:$I$2013,AW224)),CHAR(10)&amp;"DIVERGÊNCIA DE DATAS","")&amp;IF(INDEX('Controle de reservas'!$P$14:$P$2013,AW224)&lt;&gt;"OK"," !",""))))</f>
      </c>
      <c r="J224" s="15">
        <f ca="1">IF(OR($AQ224=0,J$9="",J$9&lt;$AS224,AND($AT224&lt;&gt;"",J$9&gt;$AT224)),"",IF(AX224=0,"—",IF(INDEX('Controle de reservas'!$P$14:$P$2013,AX224)="DUPLICIDADE NO DIA","CONFLITO"&amp;IF(INDEX('Controle de reservas'!$M$14:$M$2013,AX224)&lt;&gt;"",CHAR(10)&amp;INDEX('Controle de reservas'!$M$14:$M$2013,AX224),"")&amp;IF(INDEX('Controle de reservas'!$N$14:$N$2013,AX224)&lt;&gt;"",CHAR(10)&amp;"Subst.: "&amp;INDEX('Controle de reservas'!$N$14:$N$2013,AX224),"")&amp;IF(AND(ISNUMBER(INDEX('Controle de reservas'!$I$14:$I$2013,AX224)),INDEX('Controle de reservas'!$I$14:$I$2013,AX224)&gt;0,INDEX('Controle de reservas'!$K$14:$K$2013,AX224)&gt;INDEX('Controle de reservas'!$I$14:$I$2013,AX224)),CHAR(10)&amp;"DIVERGÊNCIA DE DATAS",""),IF(INDEX('Controle de reservas'!$L$14:$L$2013,AX224)="Em cobertura","COV",IF(INDEX('Controle de reservas'!$L$14:$L$2013,AX224)="Disponível","DISP",IF(INDEX('Controle de reservas'!$L$14:$L$2013,AX224)="Não utilizado","NU",IF(INDEX('Controle de reservas'!$L$14:$L$2013,AX224)="Folga","F",IF(INDEX('Controle de reservas'!$L$14:$L$2013,AX224)="Ocorrência","O",IF(INDEX('Controle de reservas'!$L$14:$L$2013,AX224)="Programado","PROG",IF(INDEX('Controle de reservas'!$L$14:$L$2013,AX224)="Disponível no posto","DP","SEM SITUAÇÃO")))))))&amp;IF(INDEX('Controle de reservas'!$M$14:$M$2013,AX224)&lt;&gt;"",CHAR(10)&amp;INDEX('Controle de reservas'!$M$14:$M$2013,AX224),IF(OR(INDEX('Controle de reservas'!$L$14:$L$2013,AX224)="Em cobertura",INDEX('Controle de reservas'!$L$14:$L$2013,AX224)="Programado"),CHAR(10)&amp;"SEM LOCAL",""))&amp;IF(INDEX('Controle de reservas'!$N$14:$N$2013,AX224)&lt;&gt;"",CHAR(10)&amp;"Subst.: "&amp;INDEX('Controle de reservas'!$N$14:$N$2013,AX224),"")&amp;IF(AND(ISNUMBER(INDEX('Controle de reservas'!$I$14:$I$2013,AX224)),INDEX('Controle de reservas'!$I$14:$I$2013,AX224)&gt;0,INDEX('Controle de reservas'!$K$14:$K$2013,AX224)&gt;INDEX('Controle de reservas'!$I$14:$I$2013,AX224)),CHAR(10)&amp;"DIVERGÊNCIA DE DATAS","")&amp;IF(INDEX('Controle de reservas'!$P$14:$P$2013,AX224)&lt;&gt;"OK"," !",""))))</f>
      </c>
      <c r="K224" s="15">
        <f ca="1">IF(OR($AQ224=0,K$9="",K$9&lt;$AS224,AND($AT224&lt;&gt;"",K$9&gt;$AT224)),"",IF(AY224=0,"—",IF(INDEX('Controle de reservas'!$P$14:$P$2013,AY224)="DUPLICIDADE NO DIA","CONFLITO"&amp;IF(INDEX('Controle de reservas'!$M$14:$M$2013,AY224)&lt;&gt;"",CHAR(10)&amp;INDEX('Controle de reservas'!$M$14:$M$2013,AY224),"")&amp;IF(INDEX('Controle de reservas'!$N$14:$N$2013,AY224)&lt;&gt;"",CHAR(10)&amp;"Subst.: "&amp;INDEX('Controle de reservas'!$N$14:$N$2013,AY224),"")&amp;IF(AND(ISNUMBER(INDEX('Controle de reservas'!$I$14:$I$2013,AY224)),INDEX('Controle de reservas'!$I$14:$I$2013,AY224)&gt;0,INDEX('Controle de reservas'!$K$14:$K$2013,AY224)&gt;INDEX('Controle de reservas'!$I$14:$I$2013,AY224)),CHAR(10)&amp;"DIVERGÊNCIA DE DATAS",""),IF(INDEX('Controle de reservas'!$L$14:$L$2013,AY224)="Em cobertura","COV",IF(INDEX('Controle de reservas'!$L$14:$L$2013,AY224)="Disponível","DISP",IF(INDEX('Controle de reservas'!$L$14:$L$2013,AY224)="Não utilizado","NU",IF(INDEX('Controle de reservas'!$L$14:$L$2013,AY224)="Folga","F",IF(INDEX('Controle de reservas'!$L$14:$L$2013,AY224)="Ocorrência","O",IF(INDEX('Controle de reservas'!$L$14:$L$2013,AY224)="Programado","PROG",IF(INDEX('Controle de reservas'!$L$14:$L$2013,AY224)="Disponível no posto","DP","SEM SITUAÇÃO")))))))&amp;IF(INDEX('Controle de reservas'!$M$14:$M$2013,AY224)&lt;&gt;"",CHAR(10)&amp;INDEX('Controle de reservas'!$M$14:$M$2013,AY224),IF(OR(INDEX('Controle de reservas'!$L$14:$L$2013,AY224)="Em cobertura",INDEX('Controle de reservas'!$L$14:$L$2013,AY224)="Programado"),CHAR(10)&amp;"SEM LOCAL",""))&amp;IF(INDEX('Controle de reservas'!$N$14:$N$2013,AY224)&lt;&gt;"",CHAR(10)&amp;"Subst.: "&amp;INDEX('Controle de reservas'!$N$14:$N$2013,AY224),"")&amp;IF(AND(ISNUMBER(INDEX('Controle de reservas'!$I$14:$I$2013,AY224)),INDEX('Controle de reservas'!$I$14:$I$2013,AY224)&gt;0,INDEX('Controle de reservas'!$K$14:$K$2013,AY224)&gt;INDEX('Controle de reservas'!$I$14:$I$2013,AY224)),CHAR(10)&amp;"DIVERGÊNCIA DE DATAS","")&amp;IF(INDEX('Controle de reservas'!$P$14:$P$2013,AY224)&lt;&gt;"OK"," !",""))))</f>
      </c>
      <c r="L224" s="15">
        <f ca="1">IF(OR($AQ224=0,L$9="",L$9&lt;$AS224,AND($AT224&lt;&gt;"",L$9&gt;$AT224)),"",IF(AZ224=0,"—",IF(INDEX('Controle de reservas'!$P$14:$P$2013,AZ224)="DUPLICIDADE NO DIA","CONFLITO"&amp;IF(INDEX('Controle de reservas'!$M$14:$M$2013,AZ224)&lt;&gt;"",CHAR(10)&amp;INDEX('Controle de reservas'!$M$14:$M$2013,AZ224),"")&amp;IF(INDEX('Controle de reservas'!$N$14:$N$2013,AZ224)&lt;&gt;"",CHAR(10)&amp;"Subst.: "&amp;INDEX('Controle de reservas'!$N$14:$N$2013,AZ224),"")&amp;IF(AND(ISNUMBER(INDEX('Controle de reservas'!$I$14:$I$2013,AZ224)),INDEX('Controle de reservas'!$I$14:$I$2013,AZ224)&gt;0,INDEX('Controle de reservas'!$K$14:$K$2013,AZ224)&gt;INDEX('Controle de reservas'!$I$14:$I$2013,AZ224)),CHAR(10)&amp;"DIVERGÊNCIA DE DATAS",""),IF(INDEX('Controle de reservas'!$L$14:$L$2013,AZ224)="Em cobertura","COV",IF(INDEX('Controle de reservas'!$L$14:$L$2013,AZ224)="Disponível","DISP",IF(INDEX('Controle de reservas'!$L$14:$L$2013,AZ224)="Não utilizado","NU",IF(INDEX('Controle de reservas'!$L$14:$L$2013,AZ224)="Folga","F",IF(INDEX('Controle de reservas'!$L$14:$L$2013,AZ224)="Ocorrência","O",IF(INDEX('Controle de reservas'!$L$14:$L$2013,AZ224)="Programado","PROG",IF(INDEX('Controle de reservas'!$L$14:$L$2013,AZ224)="Disponível no posto","DP","SEM SITUAÇÃO")))))))&amp;IF(INDEX('Controle de reservas'!$M$14:$M$2013,AZ224)&lt;&gt;"",CHAR(10)&amp;INDEX('Controle de reservas'!$M$14:$M$2013,AZ224),IF(OR(INDEX('Controle de reservas'!$L$14:$L$2013,AZ224)="Em cobertura",INDEX('Controle de reservas'!$L$14:$L$2013,AZ224)="Programado"),CHAR(10)&amp;"SEM LOCAL",""))&amp;IF(INDEX('Controle de reservas'!$N$14:$N$2013,AZ224)&lt;&gt;"",CHAR(10)&amp;"Subst.: "&amp;INDEX('Controle de reservas'!$N$14:$N$2013,AZ224),"")&amp;IF(AND(ISNUMBER(INDEX('Controle de reservas'!$I$14:$I$2013,AZ224)),INDEX('Controle de reservas'!$I$14:$I$2013,AZ224)&gt;0,INDEX('Controle de reservas'!$K$14:$K$2013,AZ224)&gt;INDEX('Controle de reservas'!$I$14:$I$2013,AZ224)),CHAR(10)&amp;"DIVERGÊNCIA DE DATAS","")&amp;IF(INDEX('Controle de reservas'!$P$14:$P$2013,AZ224)&lt;&gt;"OK"," !",""))))</f>
      </c>
      <c r="M224" s="15">
        <f ca="1">IF(OR($AQ224=0,M$9="",M$9&lt;$AS224,AND($AT224&lt;&gt;"",M$9&gt;$AT224)),"",IF(BA224=0,"—",IF(INDEX('Controle de reservas'!$P$14:$P$2013,BA224)="DUPLICIDADE NO DIA","CONFLITO"&amp;IF(INDEX('Controle de reservas'!$M$14:$M$2013,BA224)&lt;&gt;"",CHAR(10)&amp;INDEX('Controle de reservas'!$M$14:$M$2013,BA224),"")&amp;IF(INDEX('Controle de reservas'!$N$14:$N$2013,BA224)&lt;&gt;"",CHAR(10)&amp;"Subst.: "&amp;INDEX('Controle de reservas'!$N$14:$N$2013,BA224),"")&amp;IF(AND(ISNUMBER(INDEX('Controle de reservas'!$I$14:$I$2013,BA224)),INDEX('Controle de reservas'!$I$14:$I$2013,BA224)&gt;0,INDEX('Controle de reservas'!$K$14:$K$2013,BA224)&gt;INDEX('Controle de reservas'!$I$14:$I$2013,BA224)),CHAR(10)&amp;"DIVERGÊNCIA DE DATAS",""),IF(INDEX('Controle de reservas'!$L$14:$L$2013,BA224)="Em cobertura","COV",IF(INDEX('Controle de reservas'!$L$14:$L$2013,BA224)="Disponível","DISP",IF(INDEX('Controle de reservas'!$L$14:$L$2013,BA224)="Não utilizado","NU",IF(INDEX('Controle de reservas'!$L$14:$L$2013,BA224)="Folga","F",IF(INDEX('Controle de reservas'!$L$14:$L$2013,BA224)="Ocorrência","O",IF(INDEX('Controle de reservas'!$L$14:$L$2013,BA224)="Programado","PROG",IF(INDEX('Controle de reservas'!$L$14:$L$2013,BA224)="Disponível no posto","DP","SEM SITUAÇÃO")))))))&amp;IF(INDEX('Controle de reservas'!$M$14:$M$2013,BA224)&lt;&gt;"",CHAR(10)&amp;INDEX('Controle de reservas'!$M$14:$M$2013,BA224),IF(OR(INDEX('Controle de reservas'!$L$14:$L$2013,BA224)="Em cobertura",INDEX('Controle de reservas'!$L$14:$L$2013,BA224)="Programado"),CHAR(10)&amp;"SEM LOCAL",""))&amp;IF(INDEX('Controle de reservas'!$N$14:$N$2013,BA224)&lt;&gt;"",CHAR(10)&amp;"Subst.: "&amp;INDEX('Controle de reservas'!$N$14:$N$2013,BA224),"")&amp;IF(AND(ISNUMBER(INDEX('Controle de reservas'!$I$14:$I$2013,BA224)),INDEX('Controle de reservas'!$I$14:$I$2013,BA224)&gt;0,INDEX('Controle de reservas'!$K$14:$K$2013,BA224)&gt;INDEX('Controle de reservas'!$I$14:$I$2013,BA224)),CHAR(10)&amp;"DIVERGÊNCIA DE DATAS","")&amp;IF(INDEX('Controle de reservas'!$P$14:$P$2013,BA224)&lt;&gt;"OK"," !",""))))</f>
      </c>
      <c r="N224" s="15">
        <f ca="1">IF(OR($AQ224=0,N$9="",N$9&lt;$AS224,AND($AT224&lt;&gt;"",N$9&gt;$AT224)),"",IF(BB224=0,"—",IF(INDEX('Controle de reservas'!$P$14:$P$2013,BB224)="DUPLICIDADE NO DIA","CONFLITO"&amp;IF(INDEX('Controle de reservas'!$M$14:$M$2013,BB224)&lt;&gt;"",CHAR(10)&amp;INDEX('Controle de reservas'!$M$14:$M$2013,BB224),"")&amp;IF(INDEX('Controle de reservas'!$N$14:$N$2013,BB224)&lt;&gt;"",CHAR(10)&amp;"Subst.: "&amp;INDEX('Controle de reservas'!$N$14:$N$2013,BB224),"")&amp;IF(AND(ISNUMBER(INDEX('Controle de reservas'!$I$14:$I$2013,BB224)),INDEX('Controle de reservas'!$I$14:$I$2013,BB224)&gt;0,INDEX('Controle de reservas'!$K$14:$K$2013,BB224)&gt;INDEX('Controle de reservas'!$I$14:$I$2013,BB224)),CHAR(10)&amp;"DIVERGÊNCIA DE DATAS",""),IF(INDEX('Controle de reservas'!$L$14:$L$2013,BB224)="Em cobertura","COV",IF(INDEX('Controle de reservas'!$L$14:$L$2013,BB224)="Disponível","DISP",IF(INDEX('Controle de reservas'!$L$14:$L$2013,BB224)="Não utilizado","NU",IF(INDEX('Controle de reservas'!$L$14:$L$2013,BB224)="Folga","F",IF(INDEX('Controle de reservas'!$L$14:$L$2013,BB224)="Ocorrência","O",IF(INDEX('Controle de reservas'!$L$14:$L$2013,BB224)="Programado","PROG",IF(INDEX('Controle de reservas'!$L$14:$L$2013,BB224)="Disponível no posto","DP","SEM SITUAÇÃO")))))))&amp;IF(INDEX('Controle de reservas'!$M$14:$M$2013,BB224)&lt;&gt;"",CHAR(10)&amp;INDEX('Controle de reservas'!$M$14:$M$2013,BB224),IF(OR(INDEX('Controle de reservas'!$L$14:$L$2013,BB224)="Em cobertura",INDEX('Controle de reservas'!$L$14:$L$2013,BB224)="Programado"),CHAR(10)&amp;"SEM LOCAL",""))&amp;IF(INDEX('Controle de reservas'!$N$14:$N$2013,BB224)&lt;&gt;"",CHAR(10)&amp;"Subst.: "&amp;INDEX('Controle de reservas'!$N$14:$N$2013,BB224),"")&amp;IF(AND(ISNUMBER(INDEX('Controle de reservas'!$I$14:$I$2013,BB224)),INDEX('Controle de reservas'!$I$14:$I$2013,BB224)&gt;0,INDEX('Controle de reservas'!$K$14:$K$2013,BB224)&gt;INDEX('Controle de reservas'!$I$14:$I$2013,BB224)),CHAR(10)&amp;"DIVERGÊNCIA DE DATAS","")&amp;IF(INDEX('Controle de reservas'!$P$14:$P$2013,BB224)&lt;&gt;"OK"," !",""))))</f>
      </c>
      <c r="O224" s="15">
        <f ca="1">IF(OR($AQ224=0,O$9="",O$9&lt;$AS224,AND($AT224&lt;&gt;"",O$9&gt;$AT224)),"",IF(BC224=0,"—",IF(INDEX('Controle de reservas'!$P$14:$P$2013,BC224)="DUPLICIDADE NO DIA","CONFLITO"&amp;IF(INDEX('Controle de reservas'!$M$14:$M$2013,BC224)&lt;&gt;"",CHAR(10)&amp;INDEX('Controle de reservas'!$M$14:$M$2013,BC224),"")&amp;IF(INDEX('Controle de reservas'!$N$14:$N$2013,BC224)&lt;&gt;"",CHAR(10)&amp;"Subst.: "&amp;INDEX('Controle de reservas'!$N$14:$N$2013,BC224),"")&amp;IF(AND(ISNUMBER(INDEX('Controle de reservas'!$I$14:$I$2013,BC224)),INDEX('Controle de reservas'!$I$14:$I$2013,BC224)&gt;0,INDEX('Controle de reservas'!$K$14:$K$2013,BC224)&gt;INDEX('Controle de reservas'!$I$14:$I$2013,BC224)),CHAR(10)&amp;"DIVERGÊNCIA DE DATAS",""),IF(INDEX('Controle de reservas'!$L$14:$L$2013,BC224)="Em cobertura","COV",IF(INDEX('Controle de reservas'!$L$14:$L$2013,BC224)="Disponível","DISP",IF(INDEX('Controle de reservas'!$L$14:$L$2013,BC224)="Não utilizado","NU",IF(INDEX('Controle de reservas'!$L$14:$L$2013,BC224)="Folga","F",IF(INDEX('Controle de reservas'!$L$14:$L$2013,BC224)="Ocorrência","O",IF(INDEX('Controle de reservas'!$L$14:$L$2013,BC224)="Programado","PROG",IF(INDEX('Controle de reservas'!$L$14:$L$2013,BC224)="Disponível no posto","DP","SEM SITUAÇÃO")))))))&amp;IF(INDEX('Controle de reservas'!$M$14:$M$2013,BC224)&lt;&gt;"",CHAR(10)&amp;INDEX('Controle de reservas'!$M$14:$M$2013,BC224),IF(OR(INDEX('Controle de reservas'!$L$14:$L$2013,BC224)="Em cobertura",INDEX('Controle de reservas'!$L$14:$L$2013,BC224)="Programado"),CHAR(10)&amp;"SEM LOCAL",""))&amp;IF(INDEX('Controle de reservas'!$N$14:$N$2013,BC224)&lt;&gt;"",CHAR(10)&amp;"Subst.: "&amp;INDEX('Controle de reservas'!$N$14:$N$2013,BC224),"")&amp;IF(AND(ISNUMBER(INDEX('Controle de reservas'!$I$14:$I$2013,BC224)),INDEX('Controle de reservas'!$I$14:$I$2013,BC224)&gt;0,INDEX('Controle de reservas'!$K$14:$K$2013,BC224)&gt;INDEX('Controle de reservas'!$I$14:$I$2013,BC224)),CHAR(10)&amp;"DIVERGÊNCIA DE DATAS","")&amp;IF(INDEX('Controle de reservas'!$P$14:$P$2013,BC224)&lt;&gt;"OK"," !",""))))</f>
      </c>
      <c r="P224" s="15">
        <f ca="1">IF(OR($AQ224=0,P$9="",P$9&lt;$AS224,AND($AT224&lt;&gt;"",P$9&gt;$AT224)),"",IF(BD224=0,"—",IF(INDEX('Controle de reservas'!$P$14:$P$2013,BD224)="DUPLICIDADE NO DIA","CONFLITO"&amp;IF(INDEX('Controle de reservas'!$M$14:$M$2013,BD224)&lt;&gt;"",CHAR(10)&amp;INDEX('Controle de reservas'!$M$14:$M$2013,BD224),"")&amp;IF(INDEX('Controle de reservas'!$N$14:$N$2013,BD224)&lt;&gt;"",CHAR(10)&amp;"Subst.: "&amp;INDEX('Controle de reservas'!$N$14:$N$2013,BD224),"")&amp;IF(AND(ISNUMBER(INDEX('Controle de reservas'!$I$14:$I$2013,BD224)),INDEX('Controle de reservas'!$I$14:$I$2013,BD224)&gt;0,INDEX('Controle de reservas'!$K$14:$K$2013,BD224)&gt;INDEX('Controle de reservas'!$I$14:$I$2013,BD224)),CHAR(10)&amp;"DIVERGÊNCIA DE DATAS",""),IF(INDEX('Controle de reservas'!$L$14:$L$2013,BD224)="Em cobertura","COV",IF(INDEX('Controle de reservas'!$L$14:$L$2013,BD224)="Disponível","DISP",IF(INDEX('Controle de reservas'!$L$14:$L$2013,BD224)="Não utilizado","NU",IF(INDEX('Controle de reservas'!$L$14:$L$2013,BD224)="Folga","F",IF(INDEX('Controle de reservas'!$L$14:$L$2013,BD224)="Ocorrência","O",IF(INDEX('Controle de reservas'!$L$14:$L$2013,BD224)="Programado","PROG",IF(INDEX('Controle de reservas'!$L$14:$L$2013,BD224)="Disponível no posto","DP","SEM SITUAÇÃO")))))))&amp;IF(INDEX('Controle de reservas'!$M$14:$M$2013,BD224)&lt;&gt;"",CHAR(10)&amp;INDEX('Controle de reservas'!$M$14:$M$2013,BD224),IF(OR(INDEX('Controle de reservas'!$L$14:$L$2013,BD224)="Em cobertura",INDEX('Controle de reservas'!$L$14:$L$2013,BD224)="Programado"),CHAR(10)&amp;"SEM LOCAL",""))&amp;IF(INDEX('Controle de reservas'!$N$14:$N$2013,BD224)&lt;&gt;"",CHAR(10)&amp;"Subst.: "&amp;INDEX('Controle de reservas'!$N$14:$N$2013,BD224),"")&amp;IF(AND(ISNUMBER(INDEX('Controle de reservas'!$I$14:$I$2013,BD224)),INDEX('Controle de reservas'!$I$14:$I$2013,BD224)&gt;0,INDEX('Controle de reservas'!$K$14:$K$2013,BD224)&gt;INDEX('Controle de reservas'!$I$14:$I$2013,BD224)),CHAR(10)&amp;"DIVERGÊNCIA DE DATAS","")&amp;IF(INDEX('Controle de reservas'!$P$14:$P$2013,BD224)&lt;&gt;"OK"," !",""))))</f>
      </c>
      <c r="Q224" s="15">
        <f ca="1">IF(OR($AQ224=0,Q$9="",Q$9&lt;$AS224,AND($AT224&lt;&gt;"",Q$9&gt;$AT224)),"",IF(BE224=0,"—",IF(INDEX('Controle de reservas'!$P$14:$P$2013,BE224)="DUPLICIDADE NO DIA","CONFLITO"&amp;IF(INDEX('Controle de reservas'!$M$14:$M$2013,BE224)&lt;&gt;"",CHAR(10)&amp;INDEX('Controle de reservas'!$M$14:$M$2013,BE224),"")&amp;IF(INDEX('Controle de reservas'!$N$14:$N$2013,BE224)&lt;&gt;"",CHAR(10)&amp;"Subst.: "&amp;INDEX('Controle de reservas'!$N$14:$N$2013,BE224),"")&amp;IF(AND(ISNUMBER(INDEX('Controle de reservas'!$I$14:$I$2013,BE224)),INDEX('Controle de reservas'!$I$14:$I$2013,BE224)&gt;0,INDEX('Controle de reservas'!$K$14:$K$2013,BE224)&gt;INDEX('Controle de reservas'!$I$14:$I$2013,BE224)),CHAR(10)&amp;"DIVERGÊNCIA DE DATAS",""),IF(INDEX('Controle de reservas'!$L$14:$L$2013,BE224)="Em cobertura","COV",IF(INDEX('Controle de reservas'!$L$14:$L$2013,BE224)="Disponível","DISP",IF(INDEX('Controle de reservas'!$L$14:$L$2013,BE224)="Não utilizado","NU",IF(INDEX('Controle de reservas'!$L$14:$L$2013,BE224)="Folga","F",IF(INDEX('Controle de reservas'!$L$14:$L$2013,BE224)="Ocorrência","O",IF(INDEX('Controle de reservas'!$L$14:$L$2013,BE224)="Programado","PROG",IF(INDEX('Controle de reservas'!$L$14:$L$2013,BE224)="Disponível no posto","DP","SEM SITUAÇÃO")))))))&amp;IF(INDEX('Controle de reservas'!$M$14:$M$2013,BE224)&lt;&gt;"",CHAR(10)&amp;INDEX('Controle de reservas'!$M$14:$M$2013,BE224),IF(OR(INDEX('Controle de reservas'!$L$14:$L$2013,BE224)="Em cobertura",INDEX('Controle de reservas'!$L$14:$L$2013,BE224)="Programado"),CHAR(10)&amp;"SEM LOCAL",""))&amp;IF(INDEX('Controle de reservas'!$N$14:$N$2013,BE224)&lt;&gt;"",CHAR(10)&amp;"Subst.: "&amp;INDEX('Controle de reservas'!$N$14:$N$2013,BE224),"")&amp;IF(AND(ISNUMBER(INDEX('Controle de reservas'!$I$14:$I$2013,BE224)),INDEX('Controle de reservas'!$I$14:$I$2013,BE224)&gt;0,INDEX('Controle de reservas'!$K$14:$K$2013,BE224)&gt;INDEX('Controle de reservas'!$I$14:$I$2013,BE224)),CHAR(10)&amp;"DIVERGÊNCIA DE DATAS","")&amp;IF(INDEX('Controle de reservas'!$P$14:$P$2013,BE224)&lt;&gt;"OK"," !",""))))</f>
      </c>
      <c r="R224" s="15">
        <f ca="1">IF(OR($AQ224=0,R$9="",R$9&lt;$AS224,AND($AT224&lt;&gt;"",R$9&gt;$AT224)),"",IF(BF224=0,"—",IF(INDEX('Controle de reservas'!$P$14:$P$2013,BF224)="DUPLICIDADE NO DIA","CONFLITO"&amp;IF(INDEX('Controle de reservas'!$M$14:$M$2013,BF224)&lt;&gt;"",CHAR(10)&amp;INDEX('Controle de reservas'!$M$14:$M$2013,BF224),"")&amp;IF(INDEX('Controle de reservas'!$N$14:$N$2013,BF224)&lt;&gt;"",CHAR(10)&amp;"Subst.: "&amp;INDEX('Controle de reservas'!$N$14:$N$2013,BF224),"")&amp;IF(AND(ISNUMBER(INDEX('Controle de reservas'!$I$14:$I$2013,BF224)),INDEX('Controle de reservas'!$I$14:$I$2013,BF224)&gt;0,INDEX('Controle de reservas'!$K$14:$K$2013,BF224)&gt;INDEX('Controle de reservas'!$I$14:$I$2013,BF224)),CHAR(10)&amp;"DIVERGÊNCIA DE DATAS",""),IF(INDEX('Controle de reservas'!$L$14:$L$2013,BF224)="Em cobertura","COV",IF(INDEX('Controle de reservas'!$L$14:$L$2013,BF224)="Disponível","DISP",IF(INDEX('Controle de reservas'!$L$14:$L$2013,BF224)="Não utilizado","NU",IF(INDEX('Controle de reservas'!$L$14:$L$2013,BF224)="Folga","F",IF(INDEX('Controle de reservas'!$L$14:$L$2013,BF224)="Ocorrência","O",IF(INDEX('Controle de reservas'!$L$14:$L$2013,BF224)="Programado","PROG",IF(INDEX('Controle de reservas'!$L$14:$L$2013,BF224)="Disponível no posto","DP","SEM SITUAÇÃO")))))))&amp;IF(INDEX('Controle de reservas'!$M$14:$M$2013,BF224)&lt;&gt;"",CHAR(10)&amp;INDEX('Controle de reservas'!$M$14:$M$2013,BF224),IF(OR(INDEX('Controle de reservas'!$L$14:$L$2013,BF224)="Em cobertura",INDEX('Controle de reservas'!$L$14:$L$2013,BF224)="Programado"),CHAR(10)&amp;"SEM LOCAL",""))&amp;IF(INDEX('Controle de reservas'!$N$14:$N$2013,BF224)&lt;&gt;"",CHAR(10)&amp;"Subst.: "&amp;INDEX('Controle de reservas'!$N$14:$N$2013,BF224),"")&amp;IF(AND(ISNUMBER(INDEX('Controle de reservas'!$I$14:$I$2013,BF224)),INDEX('Controle de reservas'!$I$14:$I$2013,BF224)&gt;0,INDEX('Controle de reservas'!$K$14:$K$2013,BF224)&gt;INDEX('Controle de reservas'!$I$14:$I$2013,BF224)),CHAR(10)&amp;"DIVERGÊNCIA DE DATAS","")&amp;IF(INDEX('Controle de reservas'!$P$14:$P$2013,BF224)&lt;&gt;"OK"," !",""))))</f>
      </c>
      <c r="S224" s="15">
        <f ca="1">IF(OR($AQ224=0,S$9="",S$9&lt;$AS224,AND($AT224&lt;&gt;"",S$9&gt;$AT224)),"",IF(BG224=0,"—",IF(INDEX('Controle de reservas'!$P$14:$P$2013,BG224)="DUPLICIDADE NO DIA","CONFLITO"&amp;IF(INDEX('Controle de reservas'!$M$14:$M$2013,BG224)&lt;&gt;"",CHAR(10)&amp;INDEX('Controle de reservas'!$M$14:$M$2013,BG224),"")&amp;IF(INDEX('Controle de reservas'!$N$14:$N$2013,BG224)&lt;&gt;"",CHAR(10)&amp;"Subst.: "&amp;INDEX('Controle de reservas'!$N$14:$N$2013,BG224),"")&amp;IF(AND(ISNUMBER(INDEX('Controle de reservas'!$I$14:$I$2013,BG224)),INDEX('Controle de reservas'!$I$14:$I$2013,BG224)&gt;0,INDEX('Controle de reservas'!$K$14:$K$2013,BG224)&gt;INDEX('Controle de reservas'!$I$14:$I$2013,BG224)),CHAR(10)&amp;"DIVERGÊNCIA DE DATAS",""),IF(INDEX('Controle de reservas'!$L$14:$L$2013,BG224)="Em cobertura","COV",IF(INDEX('Controle de reservas'!$L$14:$L$2013,BG224)="Disponível","DISP",IF(INDEX('Controle de reservas'!$L$14:$L$2013,BG224)="Não utilizado","NU",IF(INDEX('Controle de reservas'!$L$14:$L$2013,BG224)="Folga","F",IF(INDEX('Controle de reservas'!$L$14:$L$2013,BG224)="Ocorrência","O",IF(INDEX('Controle de reservas'!$L$14:$L$2013,BG224)="Programado","PROG",IF(INDEX('Controle de reservas'!$L$14:$L$2013,BG224)="Disponível no posto","DP","SEM SITUAÇÃO")))))))&amp;IF(INDEX('Controle de reservas'!$M$14:$M$2013,BG224)&lt;&gt;"",CHAR(10)&amp;INDEX('Controle de reservas'!$M$14:$M$2013,BG224),IF(OR(INDEX('Controle de reservas'!$L$14:$L$2013,BG224)="Em cobertura",INDEX('Controle de reservas'!$L$14:$L$2013,BG224)="Programado"),CHAR(10)&amp;"SEM LOCAL",""))&amp;IF(INDEX('Controle de reservas'!$N$14:$N$2013,BG224)&lt;&gt;"",CHAR(10)&amp;"Subst.: "&amp;INDEX('Controle de reservas'!$N$14:$N$2013,BG224),"")&amp;IF(AND(ISNUMBER(INDEX('Controle de reservas'!$I$14:$I$2013,BG224)),INDEX('Controle de reservas'!$I$14:$I$2013,BG224)&gt;0,INDEX('Controle de reservas'!$K$14:$K$2013,BG224)&gt;INDEX('Controle de reservas'!$I$14:$I$2013,BG224)),CHAR(10)&amp;"DIVERGÊNCIA DE DATAS","")&amp;IF(INDEX('Controle de reservas'!$P$14:$P$2013,BG224)&lt;&gt;"OK"," !",""))))</f>
      </c>
      <c r="T224" s="15">
        <f ca="1">IF(OR($AQ224=0,T$9="",T$9&lt;$AS224,AND($AT224&lt;&gt;"",T$9&gt;$AT224)),"",IF(BH224=0,"—",IF(INDEX('Controle de reservas'!$P$14:$P$2013,BH224)="DUPLICIDADE NO DIA","CONFLITO"&amp;IF(INDEX('Controle de reservas'!$M$14:$M$2013,BH224)&lt;&gt;"",CHAR(10)&amp;INDEX('Controle de reservas'!$M$14:$M$2013,BH224),"")&amp;IF(INDEX('Controle de reservas'!$N$14:$N$2013,BH224)&lt;&gt;"",CHAR(10)&amp;"Subst.: "&amp;INDEX('Controle de reservas'!$N$14:$N$2013,BH224),"")&amp;IF(AND(ISNUMBER(INDEX('Controle de reservas'!$I$14:$I$2013,BH224)),INDEX('Controle de reservas'!$I$14:$I$2013,BH224)&gt;0,INDEX('Controle de reservas'!$K$14:$K$2013,BH224)&gt;INDEX('Controle de reservas'!$I$14:$I$2013,BH224)),CHAR(10)&amp;"DIVERGÊNCIA DE DATAS",""),IF(INDEX('Controle de reservas'!$L$14:$L$2013,BH224)="Em cobertura","COV",IF(INDEX('Controle de reservas'!$L$14:$L$2013,BH224)="Disponível","DISP",IF(INDEX('Controle de reservas'!$L$14:$L$2013,BH224)="Não utilizado","NU",IF(INDEX('Controle de reservas'!$L$14:$L$2013,BH224)="Folga","F",IF(INDEX('Controle de reservas'!$L$14:$L$2013,BH224)="Ocorrência","O",IF(INDEX('Controle de reservas'!$L$14:$L$2013,BH224)="Programado","PROG",IF(INDEX('Controle de reservas'!$L$14:$L$2013,BH224)="Disponível no posto","DP","SEM SITUAÇÃO")))))))&amp;IF(INDEX('Controle de reservas'!$M$14:$M$2013,BH224)&lt;&gt;"",CHAR(10)&amp;INDEX('Controle de reservas'!$M$14:$M$2013,BH224),IF(OR(INDEX('Controle de reservas'!$L$14:$L$2013,BH224)="Em cobertura",INDEX('Controle de reservas'!$L$14:$L$2013,BH224)="Programado"),CHAR(10)&amp;"SEM LOCAL",""))&amp;IF(INDEX('Controle de reservas'!$N$14:$N$2013,BH224)&lt;&gt;"",CHAR(10)&amp;"Subst.: "&amp;INDEX('Controle de reservas'!$N$14:$N$2013,BH224),"")&amp;IF(AND(ISNUMBER(INDEX('Controle de reservas'!$I$14:$I$2013,BH224)),INDEX('Controle de reservas'!$I$14:$I$2013,BH224)&gt;0,INDEX('Controle de reservas'!$K$14:$K$2013,BH224)&gt;INDEX('Controle de reservas'!$I$14:$I$2013,BH224)),CHAR(10)&amp;"DIVERGÊNCIA DE DATAS","")&amp;IF(INDEX('Controle de reservas'!$P$14:$P$2013,BH224)&lt;&gt;"OK"," !",""))))</f>
      </c>
      <c r="U224" s="15">
        <f ca="1">IF(OR($AQ224=0,U$9="",U$9&lt;$AS224,AND($AT224&lt;&gt;"",U$9&gt;$AT224)),"",IF(BI224=0,"—",IF(INDEX('Controle de reservas'!$P$14:$P$2013,BI224)="DUPLICIDADE NO DIA","CONFLITO"&amp;IF(INDEX('Controle de reservas'!$M$14:$M$2013,BI224)&lt;&gt;"",CHAR(10)&amp;INDEX('Controle de reservas'!$M$14:$M$2013,BI224),"")&amp;IF(INDEX('Controle de reservas'!$N$14:$N$2013,BI224)&lt;&gt;"",CHAR(10)&amp;"Subst.: "&amp;INDEX('Controle de reservas'!$N$14:$N$2013,BI224),"")&amp;IF(AND(ISNUMBER(INDEX('Controle de reservas'!$I$14:$I$2013,BI224)),INDEX('Controle de reservas'!$I$14:$I$2013,BI224)&gt;0,INDEX('Controle de reservas'!$K$14:$K$2013,BI224)&gt;INDEX('Controle de reservas'!$I$14:$I$2013,BI224)),CHAR(10)&amp;"DIVERGÊNCIA DE DATAS",""),IF(INDEX('Controle de reservas'!$L$14:$L$2013,BI224)="Em cobertura","COV",IF(INDEX('Controle de reservas'!$L$14:$L$2013,BI224)="Disponível","DISP",IF(INDEX('Controle de reservas'!$L$14:$L$2013,BI224)="Não utilizado","NU",IF(INDEX('Controle de reservas'!$L$14:$L$2013,BI224)="Folga","F",IF(INDEX('Controle de reservas'!$L$14:$L$2013,BI224)="Ocorrência","O",IF(INDEX('Controle de reservas'!$L$14:$L$2013,BI224)="Programado","PROG",IF(INDEX('Controle de reservas'!$L$14:$L$2013,BI224)="Disponível no posto","DP","SEM SITUAÇÃO")))))))&amp;IF(INDEX('Controle de reservas'!$M$14:$M$2013,BI224)&lt;&gt;"",CHAR(10)&amp;INDEX('Controle de reservas'!$M$14:$M$2013,BI224),IF(OR(INDEX('Controle de reservas'!$L$14:$L$2013,BI224)="Em cobertura",INDEX('Controle de reservas'!$L$14:$L$2013,BI224)="Programado"),CHAR(10)&amp;"SEM LOCAL",""))&amp;IF(INDEX('Controle de reservas'!$N$14:$N$2013,BI224)&lt;&gt;"",CHAR(10)&amp;"Subst.: "&amp;INDEX('Controle de reservas'!$N$14:$N$2013,BI224),"")&amp;IF(AND(ISNUMBER(INDEX('Controle de reservas'!$I$14:$I$2013,BI224)),INDEX('Controle de reservas'!$I$14:$I$2013,BI224)&gt;0,INDEX('Controle de reservas'!$K$14:$K$2013,BI224)&gt;INDEX('Controle de reservas'!$I$14:$I$2013,BI224)),CHAR(10)&amp;"DIVERGÊNCIA DE DATAS","")&amp;IF(INDEX('Controle de reservas'!$P$14:$P$2013,BI224)&lt;&gt;"OK"," !",""))))</f>
      </c>
      <c r="V224" s="15">
        <f ca="1">IF(OR($AQ224=0,V$9="",V$9&lt;$AS224,AND($AT224&lt;&gt;"",V$9&gt;$AT224)),"",IF(BJ224=0,"—",IF(INDEX('Controle de reservas'!$P$14:$P$2013,BJ224)="DUPLICIDADE NO DIA","CONFLITO"&amp;IF(INDEX('Controle de reservas'!$M$14:$M$2013,BJ224)&lt;&gt;"",CHAR(10)&amp;INDEX('Controle de reservas'!$M$14:$M$2013,BJ224),"")&amp;IF(INDEX('Controle de reservas'!$N$14:$N$2013,BJ224)&lt;&gt;"",CHAR(10)&amp;"Subst.: "&amp;INDEX('Controle de reservas'!$N$14:$N$2013,BJ224),"")&amp;IF(AND(ISNUMBER(INDEX('Controle de reservas'!$I$14:$I$2013,BJ224)),INDEX('Controle de reservas'!$I$14:$I$2013,BJ224)&gt;0,INDEX('Controle de reservas'!$K$14:$K$2013,BJ224)&gt;INDEX('Controle de reservas'!$I$14:$I$2013,BJ224)),CHAR(10)&amp;"DIVERGÊNCIA DE DATAS",""),IF(INDEX('Controle de reservas'!$L$14:$L$2013,BJ224)="Em cobertura","COV",IF(INDEX('Controle de reservas'!$L$14:$L$2013,BJ224)="Disponível","DISP",IF(INDEX('Controle de reservas'!$L$14:$L$2013,BJ224)="Não utilizado","NU",IF(INDEX('Controle de reservas'!$L$14:$L$2013,BJ224)="Folga","F",IF(INDEX('Controle de reservas'!$L$14:$L$2013,BJ224)="Ocorrência","O",IF(INDEX('Controle de reservas'!$L$14:$L$2013,BJ224)="Programado","PROG",IF(INDEX('Controle de reservas'!$L$14:$L$2013,BJ224)="Disponível no posto","DP","SEM SITUAÇÃO")))))))&amp;IF(INDEX('Controle de reservas'!$M$14:$M$2013,BJ224)&lt;&gt;"",CHAR(10)&amp;INDEX('Controle de reservas'!$M$14:$M$2013,BJ224),IF(OR(INDEX('Controle de reservas'!$L$14:$L$2013,BJ224)="Em cobertura",INDEX('Controle de reservas'!$L$14:$L$2013,BJ224)="Programado"),CHAR(10)&amp;"SEM LOCAL",""))&amp;IF(INDEX('Controle de reservas'!$N$14:$N$2013,BJ224)&lt;&gt;"",CHAR(10)&amp;"Subst.: "&amp;INDEX('Controle de reservas'!$N$14:$N$2013,BJ224),"")&amp;IF(AND(ISNUMBER(INDEX('Controle de reservas'!$I$14:$I$2013,BJ224)),INDEX('Controle de reservas'!$I$14:$I$2013,BJ224)&gt;0,INDEX('Controle de reservas'!$K$14:$K$2013,BJ224)&gt;INDEX('Controle de reservas'!$I$14:$I$2013,BJ224)),CHAR(10)&amp;"DIVERGÊNCIA DE DATAS","")&amp;IF(INDEX('Controle de reservas'!$P$14:$P$2013,BJ224)&lt;&gt;"OK"," !",""))))</f>
      </c>
      <c r="W224" s="15">
        <f ca="1">IF(OR($AQ224=0,W$9="",W$9&lt;$AS224,AND($AT224&lt;&gt;"",W$9&gt;$AT224)),"",IF(BK224=0,"—",IF(INDEX('Controle de reservas'!$P$14:$P$2013,BK224)="DUPLICIDADE NO DIA","CONFLITO"&amp;IF(INDEX('Controle de reservas'!$M$14:$M$2013,BK224)&lt;&gt;"",CHAR(10)&amp;INDEX('Controle de reservas'!$M$14:$M$2013,BK224),"")&amp;IF(INDEX('Controle de reservas'!$N$14:$N$2013,BK224)&lt;&gt;"",CHAR(10)&amp;"Subst.: "&amp;INDEX('Controle de reservas'!$N$14:$N$2013,BK224),"")&amp;IF(AND(ISNUMBER(INDEX('Controle de reservas'!$I$14:$I$2013,BK224)),INDEX('Controle de reservas'!$I$14:$I$2013,BK224)&gt;0,INDEX('Controle de reservas'!$K$14:$K$2013,BK224)&gt;INDEX('Controle de reservas'!$I$14:$I$2013,BK224)),CHAR(10)&amp;"DIVERGÊNCIA DE DATAS",""),IF(INDEX('Controle de reservas'!$L$14:$L$2013,BK224)="Em cobertura","COV",IF(INDEX('Controle de reservas'!$L$14:$L$2013,BK224)="Disponível","DISP",IF(INDEX('Controle de reservas'!$L$14:$L$2013,BK224)="Não utilizado","NU",IF(INDEX('Controle de reservas'!$L$14:$L$2013,BK224)="Folga","F",IF(INDEX('Controle de reservas'!$L$14:$L$2013,BK224)="Ocorrência","O",IF(INDEX('Controle de reservas'!$L$14:$L$2013,BK224)="Programado","PROG",IF(INDEX('Controle de reservas'!$L$14:$L$2013,BK224)="Disponível no posto","DP","SEM SITUAÇÃO")))))))&amp;IF(INDEX('Controle de reservas'!$M$14:$M$2013,BK224)&lt;&gt;"",CHAR(10)&amp;INDEX('Controle de reservas'!$M$14:$M$2013,BK224),IF(OR(INDEX('Controle de reservas'!$L$14:$L$2013,BK224)="Em cobertura",INDEX('Controle de reservas'!$L$14:$L$2013,BK224)="Programado"),CHAR(10)&amp;"SEM LOCAL",""))&amp;IF(INDEX('Controle de reservas'!$N$14:$N$2013,BK224)&lt;&gt;"",CHAR(10)&amp;"Subst.: "&amp;INDEX('Controle de reservas'!$N$14:$N$2013,BK224),"")&amp;IF(AND(ISNUMBER(INDEX('Controle de reservas'!$I$14:$I$2013,BK224)),INDEX('Controle de reservas'!$I$14:$I$2013,BK224)&gt;0,INDEX('Controle de reservas'!$K$14:$K$2013,BK224)&gt;INDEX('Controle de reservas'!$I$14:$I$2013,BK224)),CHAR(10)&amp;"DIVERGÊNCIA DE DATAS","")&amp;IF(INDEX('Controle de reservas'!$P$14:$P$2013,BK224)&lt;&gt;"OK"," !",""))))</f>
      </c>
      <c r="X224" s="15">
        <f ca="1">IF(OR($AQ224=0,X$9="",X$9&lt;$AS224,AND($AT224&lt;&gt;"",X$9&gt;$AT224)),"",IF(BL224=0,"—",IF(INDEX('Controle de reservas'!$P$14:$P$2013,BL224)="DUPLICIDADE NO DIA","CONFLITO"&amp;IF(INDEX('Controle de reservas'!$M$14:$M$2013,BL224)&lt;&gt;"",CHAR(10)&amp;INDEX('Controle de reservas'!$M$14:$M$2013,BL224),"")&amp;IF(INDEX('Controle de reservas'!$N$14:$N$2013,BL224)&lt;&gt;"",CHAR(10)&amp;"Subst.: "&amp;INDEX('Controle de reservas'!$N$14:$N$2013,BL224),"")&amp;IF(AND(ISNUMBER(INDEX('Controle de reservas'!$I$14:$I$2013,BL224)),INDEX('Controle de reservas'!$I$14:$I$2013,BL224)&gt;0,INDEX('Controle de reservas'!$K$14:$K$2013,BL224)&gt;INDEX('Controle de reservas'!$I$14:$I$2013,BL224)),CHAR(10)&amp;"DIVERGÊNCIA DE DATAS",""),IF(INDEX('Controle de reservas'!$L$14:$L$2013,BL224)="Em cobertura","COV",IF(INDEX('Controle de reservas'!$L$14:$L$2013,BL224)="Disponível","DISP",IF(INDEX('Controle de reservas'!$L$14:$L$2013,BL224)="Não utilizado","NU",IF(INDEX('Controle de reservas'!$L$14:$L$2013,BL224)="Folga","F",IF(INDEX('Controle de reservas'!$L$14:$L$2013,BL224)="Ocorrência","O",IF(INDEX('Controle de reservas'!$L$14:$L$2013,BL224)="Programado","PROG",IF(INDEX('Controle de reservas'!$L$14:$L$2013,BL224)="Disponível no posto","DP","SEM SITUAÇÃO")))))))&amp;IF(INDEX('Controle de reservas'!$M$14:$M$2013,BL224)&lt;&gt;"",CHAR(10)&amp;INDEX('Controle de reservas'!$M$14:$M$2013,BL224),IF(OR(INDEX('Controle de reservas'!$L$14:$L$2013,BL224)="Em cobertura",INDEX('Controle de reservas'!$L$14:$L$2013,BL224)="Programado"),CHAR(10)&amp;"SEM LOCAL",""))&amp;IF(INDEX('Controle de reservas'!$N$14:$N$2013,BL224)&lt;&gt;"",CHAR(10)&amp;"Subst.: "&amp;INDEX('Controle de reservas'!$N$14:$N$2013,BL224),"")&amp;IF(AND(ISNUMBER(INDEX('Controle de reservas'!$I$14:$I$2013,BL224)),INDEX('Controle de reservas'!$I$14:$I$2013,BL224)&gt;0,INDEX('Controle de reservas'!$K$14:$K$2013,BL224)&gt;INDEX('Controle de reservas'!$I$14:$I$2013,BL224)),CHAR(10)&amp;"DIVERGÊNCIA DE DATAS","")&amp;IF(INDEX('Controle de reservas'!$P$14:$P$2013,BL224)&lt;&gt;"OK"," !",""))))</f>
      </c>
      <c r="Y224" s="15">
        <f ca="1">IF(OR($AQ224=0,Y$9="",Y$9&lt;$AS224,AND($AT224&lt;&gt;"",Y$9&gt;$AT224)),"",IF(BM224=0,"—",IF(INDEX('Controle de reservas'!$P$14:$P$2013,BM224)="DUPLICIDADE NO DIA","CONFLITO"&amp;IF(INDEX('Controle de reservas'!$M$14:$M$2013,BM224)&lt;&gt;"",CHAR(10)&amp;INDEX('Controle de reservas'!$M$14:$M$2013,BM224),"")&amp;IF(INDEX('Controle de reservas'!$N$14:$N$2013,BM224)&lt;&gt;"",CHAR(10)&amp;"Subst.: "&amp;INDEX('Controle de reservas'!$N$14:$N$2013,BM224),"")&amp;IF(AND(ISNUMBER(INDEX('Controle de reservas'!$I$14:$I$2013,BM224)),INDEX('Controle de reservas'!$I$14:$I$2013,BM224)&gt;0,INDEX('Controle de reservas'!$K$14:$K$2013,BM224)&gt;INDEX('Controle de reservas'!$I$14:$I$2013,BM224)),CHAR(10)&amp;"DIVERGÊNCIA DE DATAS",""),IF(INDEX('Controle de reservas'!$L$14:$L$2013,BM224)="Em cobertura","COV",IF(INDEX('Controle de reservas'!$L$14:$L$2013,BM224)="Disponível","DISP",IF(INDEX('Controle de reservas'!$L$14:$L$2013,BM224)="Não utilizado","NU",IF(INDEX('Controle de reservas'!$L$14:$L$2013,BM224)="Folga","F",IF(INDEX('Controle de reservas'!$L$14:$L$2013,BM224)="Ocorrência","O",IF(INDEX('Controle de reservas'!$L$14:$L$2013,BM224)="Programado","PROG",IF(INDEX('Controle de reservas'!$L$14:$L$2013,BM224)="Disponível no posto","DP","SEM SITUAÇÃO")))))))&amp;IF(INDEX('Controle de reservas'!$M$14:$M$2013,BM224)&lt;&gt;"",CHAR(10)&amp;INDEX('Controle de reservas'!$M$14:$M$2013,BM224),IF(OR(INDEX('Controle de reservas'!$L$14:$L$2013,BM224)="Em cobertura",INDEX('Controle de reservas'!$L$14:$L$2013,BM224)="Programado"),CHAR(10)&amp;"SEM LOCAL",""))&amp;IF(INDEX('Controle de reservas'!$N$14:$N$2013,BM224)&lt;&gt;"",CHAR(10)&amp;"Subst.: "&amp;INDEX('Controle de reservas'!$N$14:$N$2013,BM224),"")&amp;IF(AND(ISNUMBER(INDEX('Controle de reservas'!$I$14:$I$2013,BM224)),INDEX('Controle de reservas'!$I$14:$I$2013,BM224)&gt;0,INDEX('Controle de reservas'!$K$14:$K$2013,BM224)&gt;INDEX('Controle de reservas'!$I$14:$I$2013,BM224)),CHAR(10)&amp;"DIVERGÊNCIA DE DATAS","")&amp;IF(INDEX('Controle de reservas'!$P$14:$P$2013,BM224)&lt;&gt;"OK"," !",""))))</f>
      </c>
      <c r="Z224" s="15">
        <f ca="1">IF(OR($AQ224=0,Z$9="",Z$9&lt;$AS224,AND($AT224&lt;&gt;"",Z$9&gt;$AT224)),"",IF(BN224=0,"—",IF(INDEX('Controle de reservas'!$P$14:$P$2013,BN224)="DUPLICIDADE NO DIA","CONFLITO"&amp;IF(INDEX('Controle de reservas'!$M$14:$M$2013,BN224)&lt;&gt;"",CHAR(10)&amp;INDEX('Controle de reservas'!$M$14:$M$2013,BN224),"")&amp;IF(INDEX('Controle de reservas'!$N$14:$N$2013,BN224)&lt;&gt;"",CHAR(10)&amp;"Subst.: "&amp;INDEX('Controle de reservas'!$N$14:$N$2013,BN224),"")&amp;IF(AND(ISNUMBER(INDEX('Controle de reservas'!$I$14:$I$2013,BN224)),INDEX('Controle de reservas'!$I$14:$I$2013,BN224)&gt;0,INDEX('Controle de reservas'!$K$14:$K$2013,BN224)&gt;INDEX('Controle de reservas'!$I$14:$I$2013,BN224)),CHAR(10)&amp;"DIVERGÊNCIA DE DATAS",""),IF(INDEX('Controle de reservas'!$L$14:$L$2013,BN224)="Em cobertura","COV",IF(INDEX('Controle de reservas'!$L$14:$L$2013,BN224)="Disponível","DISP",IF(INDEX('Controle de reservas'!$L$14:$L$2013,BN224)="Não utilizado","NU",IF(INDEX('Controle de reservas'!$L$14:$L$2013,BN224)="Folga","F",IF(INDEX('Controle de reservas'!$L$14:$L$2013,BN224)="Ocorrência","O",IF(INDEX('Controle de reservas'!$L$14:$L$2013,BN224)="Programado","PROG",IF(INDEX('Controle de reservas'!$L$14:$L$2013,BN224)="Disponível no posto","DP","SEM SITUAÇÃO")))))))&amp;IF(INDEX('Controle de reservas'!$M$14:$M$2013,BN224)&lt;&gt;"",CHAR(10)&amp;INDEX('Controle de reservas'!$M$14:$M$2013,BN224),IF(OR(INDEX('Controle de reservas'!$L$14:$L$2013,BN224)="Em cobertura",INDEX('Controle de reservas'!$L$14:$L$2013,BN224)="Programado"),CHAR(10)&amp;"SEM LOCAL",""))&amp;IF(INDEX('Controle de reservas'!$N$14:$N$2013,BN224)&lt;&gt;"",CHAR(10)&amp;"Subst.: "&amp;INDEX('Controle de reservas'!$N$14:$N$2013,BN224),"")&amp;IF(AND(ISNUMBER(INDEX('Controle de reservas'!$I$14:$I$2013,BN224)),INDEX('Controle de reservas'!$I$14:$I$2013,BN224)&gt;0,INDEX('Controle de reservas'!$K$14:$K$2013,BN224)&gt;INDEX('Controle de reservas'!$I$14:$I$2013,BN224)),CHAR(10)&amp;"DIVERGÊNCIA DE DATAS","")&amp;IF(INDEX('Controle de reservas'!$P$14:$P$2013,BN224)&lt;&gt;"OK"," !",""))))</f>
      </c>
      <c r="AA224" s="15">
        <f ca="1">IF(OR($AQ224=0,AA$9="",AA$9&lt;$AS224,AND($AT224&lt;&gt;"",AA$9&gt;$AT224)),"",IF(BO224=0,"—",IF(INDEX('Controle de reservas'!$P$14:$P$2013,BO224)="DUPLICIDADE NO DIA","CONFLITO"&amp;IF(INDEX('Controle de reservas'!$M$14:$M$2013,BO224)&lt;&gt;"",CHAR(10)&amp;INDEX('Controle de reservas'!$M$14:$M$2013,BO224),"")&amp;IF(INDEX('Controle de reservas'!$N$14:$N$2013,BO224)&lt;&gt;"",CHAR(10)&amp;"Subst.: "&amp;INDEX('Controle de reservas'!$N$14:$N$2013,BO224),"")&amp;IF(AND(ISNUMBER(INDEX('Controle de reservas'!$I$14:$I$2013,BO224)),INDEX('Controle de reservas'!$I$14:$I$2013,BO224)&gt;0,INDEX('Controle de reservas'!$K$14:$K$2013,BO224)&gt;INDEX('Controle de reservas'!$I$14:$I$2013,BO224)),CHAR(10)&amp;"DIVERGÊNCIA DE DATAS",""),IF(INDEX('Controle de reservas'!$L$14:$L$2013,BO224)="Em cobertura","COV",IF(INDEX('Controle de reservas'!$L$14:$L$2013,BO224)="Disponível","DISP",IF(INDEX('Controle de reservas'!$L$14:$L$2013,BO224)="Não utilizado","NU",IF(INDEX('Controle de reservas'!$L$14:$L$2013,BO224)="Folga","F",IF(INDEX('Controle de reservas'!$L$14:$L$2013,BO224)="Ocorrência","O",IF(INDEX('Controle de reservas'!$L$14:$L$2013,BO224)="Programado","PROG",IF(INDEX('Controle de reservas'!$L$14:$L$2013,BO224)="Disponível no posto","DP","SEM SITUAÇÃO")))))))&amp;IF(INDEX('Controle de reservas'!$M$14:$M$2013,BO224)&lt;&gt;"",CHAR(10)&amp;INDEX('Controle de reservas'!$M$14:$M$2013,BO224),IF(OR(INDEX('Controle de reservas'!$L$14:$L$2013,BO224)="Em cobertura",INDEX('Controle de reservas'!$L$14:$L$2013,BO224)="Programado"),CHAR(10)&amp;"SEM LOCAL",""))&amp;IF(INDEX('Controle de reservas'!$N$14:$N$2013,BO224)&lt;&gt;"",CHAR(10)&amp;"Subst.: "&amp;INDEX('Controle de reservas'!$N$14:$N$2013,BO224),"")&amp;IF(AND(ISNUMBER(INDEX('Controle de reservas'!$I$14:$I$2013,BO224)),INDEX('Controle de reservas'!$I$14:$I$2013,BO224)&gt;0,INDEX('Controle de reservas'!$K$14:$K$2013,BO224)&gt;INDEX('Controle de reservas'!$I$14:$I$2013,BO224)),CHAR(10)&amp;"DIVERGÊNCIA DE DATAS","")&amp;IF(INDEX('Controle de reservas'!$P$14:$P$2013,BO224)&lt;&gt;"OK"," !",""))))</f>
      </c>
      <c r="AB224" s="15">
        <f ca="1">IF(OR($AQ224=0,AB$9="",AB$9&lt;$AS224,AND($AT224&lt;&gt;"",AB$9&gt;$AT224)),"",IF(BP224=0,"—",IF(INDEX('Controle de reservas'!$P$14:$P$2013,BP224)="DUPLICIDADE NO DIA","CONFLITO"&amp;IF(INDEX('Controle de reservas'!$M$14:$M$2013,BP224)&lt;&gt;"",CHAR(10)&amp;INDEX('Controle de reservas'!$M$14:$M$2013,BP224),"")&amp;IF(INDEX('Controle de reservas'!$N$14:$N$2013,BP224)&lt;&gt;"",CHAR(10)&amp;"Subst.: "&amp;INDEX('Controle de reservas'!$N$14:$N$2013,BP224),"")&amp;IF(AND(ISNUMBER(INDEX('Controle de reservas'!$I$14:$I$2013,BP224)),INDEX('Controle de reservas'!$I$14:$I$2013,BP224)&gt;0,INDEX('Controle de reservas'!$K$14:$K$2013,BP224)&gt;INDEX('Controle de reservas'!$I$14:$I$2013,BP224)),CHAR(10)&amp;"DIVERGÊNCIA DE DATAS",""),IF(INDEX('Controle de reservas'!$L$14:$L$2013,BP224)="Em cobertura","COV",IF(INDEX('Controle de reservas'!$L$14:$L$2013,BP224)="Disponível","DISP",IF(INDEX('Controle de reservas'!$L$14:$L$2013,BP224)="Não utilizado","NU",IF(INDEX('Controle de reservas'!$L$14:$L$2013,BP224)="Folga","F",IF(INDEX('Controle de reservas'!$L$14:$L$2013,BP224)="Ocorrência","O",IF(INDEX('Controle de reservas'!$L$14:$L$2013,BP224)="Programado","PROG",IF(INDEX('Controle de reservas'!$L$14:$L$2013,BP224)="Disponível no posto","DP","SEM SITUAÇÃO")))))))&amp;IF(INDEX('Controle de reservas'!$M$14:$M$2013,BP224)&lt;&gt;"",CHAR(10)&amp;INDEX('Controle de reservas'!$M$14:$M$2013,BP224),IF(OR(INDEX('Controle de reservas'!$L$14:$L$2013,BP224)="Em cobertura",INDEX('Controle de reservas'!$L$14:$L$2013,BP224)="Programado"),CHAR(10)&amp;"SEM LOCAL",""))&amp;IF(INDEX('Controle de reservas'!$N$14:$N$2013,BP224)&lt;&gt;"",CHAR(10)&amp;"Subst.: "&amp;INDEX('Controle de reservas'!$N$14:$N$2013,BP224),"")&amp;IF(AND(ISNUMBER(INDEX('Controle de reservas'!$I$14:$I$2013,BP224)),INDEX('Controle de reservas'!$I$14:$I$2013,BP224)&gt;0,INDEX('Controle de reservas'!$K$14:$K$2013,BP224)&gt;INDEX('Controle de reservas'!$I$14:$I$2013,BP224)),CHAR(10)&amp;"DIVERGÊNCIA DE DATAS","")&amp;IF(INDEX('Controle de reservas'!$P$14:$P$2013,BP224)&lt;&gt;"OK"," !",""))))</f>
      </c>
      <c r="AC224" s="15">
        <f ca="1">IF(OR($AQ224=0,AC$9="",AC$9&lt;$AS224,AND($AT224&lt;&gt;"",AC$9&gt;$AT224)),"",IF(BQ224=0,"—",IF(INDEX('Controle de reservas'!$P$14:$P$2013,BQ224)="DUPLICIDADE NO DIA","CONFLITO"&amp;IF(INDEX('Controle de reservas'!$M$14:$M$2013,BQ224)&lt;&gt;"",CHAR(10)&amp;INDEX('Controle de reservas'!$M$14:$M$2013,BQ224),"")&amp;IF(INDEX('Controle de reservas'!$N$14:$N$2013,BQ224)&lt;&gt;"",CHAR(10)&amp;"Subst.: "&amp;INDEX('Controle de reservas'!$N$14:$N$2013,BQ224),"")&amp;IF(AND(ISNUMBER(INDEX('Controle de reservas'!$I$14:$I$2013,BQ224)),INDEX('Controle de reservas'!$I$14:$I$2013,BQ224)&gt;0,INDEX('Controle de reservas'!$K$14:$K$2013,BQ224)&gt;INDEX('Controle de reservas'!$I$14:$I$2013,BQ224)),CHAR(10)&amp;"DIVERGÊNCIA DE DATAS",""),IF(INDEX('Controle de reservas'!$L$14:$L$2013,BQ224)="Em cobertura","COV",IF(INDEX('Controle de reservas'!$L$14:$L$2013,BQ224)="Disponível","DISP",IF(INDEX('Controle de reservas'!$L$14:$L$2013,BQ224)="Não utilizado","NU",IF(INDEX('Controle de reservas'!$L$14:$L$2013,BQ224)="Folga","F",IF(INDEX('Controle de reservas'!$L$14:$L$2013,BQ224)="Ocorrência","O",IF(INDEX('Controle de reservas'!$L$14:$L$2013,BQ224)="Programado","PROG",IF(INDEX('Controle de reservas'!$L$14:$L$2013,BQ224)="Disponível no posto","DP","SEM SITUAÇÃO")))))))&amp;IF(INDEX('Controle de reservas'!$M$14:$M$2013,BQ224)&lt;&gt;"",CHAR(10)&amp;INDEX('Controle de reservas'!$M$14:$M$2013,BQ224),IF(OR(INDEX('Controle de reservas'!$L$14:$L$2013,BQ224)="Em cobertura",INDEX('Controle de reservas'!$L$14:$L$2013,BQ224)="Programado"),CHAR(10)&amp;"SEM LOCAL",""))&amp;IF(INDEX('Controle de reservas'!$N$14:$N$2013,BQ224)&lt;&gt;"",CHAR(10)&amp;"Subst.: "&amp;INDEX('Controle de reservas'!$N$14:$N$2013,BQ224),"")&amp;IF(AND(ISNUMBER(INDEX('Controle de reservas'!$I$14:$I$2013,BQ224)),INDEX('Controle de reservas'!$I$14:$I$2013,BQ224)&gt;0,INDEX('Controle de reservas'!$K$14:$K$2013,BQ224)&gt;INDEX('Controle de reservas'!$I$14:$I$2013,BQ224)),CHAR(10)&amp;"DIVERGÊNCIA DE DATAS","")&amp;IF(INDEX('Controle de reservas'!$P$14:$P$2013,BQ224)&lt;&gt;"OK"," !",""))))</f>
      </c>
      <c r="AD224" s="15">
        <f ca="1">IF(OR($AQ224=0,AD$9="",AD$9&lt;$AS224,AND($AT224&lt;&gt;"",AD$9&gt;$AT224)),"",IF(BR224=0,"—",IF(INDEX('Controle de reservas'!$P$14:$P$2013,BR224)="DUPLICIDADE NO DIA","CONFLITO"&amp;IF(INDEX('Controle de reservas'!$M$14:$M$2013,BR224)&lt;&gt;"",CHAR(10)&amp;INDEX('Controle de reservas'!$M$14:$M$2013,BR224),"")&amp;IF(INDEX('Controle de reservas'!$N$14:$N$2013,BR224)&lt;&gt;"",CHAR(10)&amp;"Subst.: "&amp;INDEX('Controle de reservas'!$N$14:$N$2013,BR224),"")&amp;IF(AND(ISNUMBER(INDEX('Controle de reservas'!$I$14:$I$2013,BR224)),INDEX('Controle de reservas'!$I$14:$I$2013,BR224)&gt;0,INDEX('Controle de reservas'!$K$14:$K$2013,BR224)&gt;INDEX('Controle de reservas'!$I$14:$I$2013,BR224)),CHAR(10)&amp;"DIVERGÊNCIA DE DATAS",""),IF(INDEX('Controle de reservas'!$L$14:$L$2013,BR224)="Em cobertura","COV",IF(INDEX('Controle de reservas'!$L$14:$L$2013,BR224)="Disponível","DISP",IF(INDEX('Controle de reservas'!$L$14:$L$2013,BR224)="Não utilizado","NU",IF(INDEX('Controle de reservas'!$L$14:$L$2013,BR224)="Folga","F",IF(INDEX('Controle de reservas'!$L$14:$L$2013,BR224)="Ocorrência","O",IF(INDEX('Controle de reservas'!$L$14:$L$2013,BR224)="Programado","PROG",IF(INDEX('Controle de reservas'!$L$14:$L$2013,BR224)="Disponível no posto","DP","SEM SITUAÇÃO")))))))&amp;IF(INDEX('Controle de reservas'!$M$14:$M$2013,BR224)&lt;&gt;"",CHAR(10)&amp;INDEX('Controle de reservas'!$M$14:$M$2013,BR224),IF(OR(INDEX('Controle de reservas'!$L$14:$L$2013,BR224)="Em cobertura",INDEX('Controle de reservas'!$L$14:$L$2013,BR224)="Programado"),CHAR(10)&amp;"SEM LOCAL",""))&amp;IF(INDEX('Controle de reservas'!$N$14:$N$2013,BR224)&lt;&gt;"",CHAR(10)&amp;"Subst.: "&amp;INDEX('Controle de reservas'!$N$14:$N$2013,BR224),"")&amp;IF(AND(ISNUMBER(INDEX('Controle de reservas'!$I$14:$I$2013,BR224)),INDEX('Controle de reservas'!$I$14:$I$2013,BR224)&gt;0,INDEX('Controle de reservas'!$K$14:$K$2013,BR224)&gt;INDEX('Controle de reservas'!$I$14:$I$2013,BR224)),CHAR(10)&amp;"DIVERGÊNCIA DE DATAS","")&amp;IF(INDEX('Controle de reservas'!$P$14:$P$2013,BR224)&lt;&gt;"OK"," !",""))))</f>
      </c>
      <c r="AE224" s="15">
        <f ca="1">IF(OR($AQ224=0,AE$9="",AE$9&lt;$AS224,AND($AT224&lt;&gt;"",AE$9&gt;$AT224)),"",IF(BS224=0,"—",IF(INDEX('Controle de reservas'!$P$14:$P$2013,BS224)="DUPLICIDADE NO DIA","CONFLITO"&amp;IF(INDEX('Controle de reservas'!$M$14:$M$2013,BS224)&lt;&gt;"",CHAR(10)&amp;INDEX('Controle de reservas'!$M$14:$M$2013,BS224),"")&amp;IF(INDEX('Controle de reservas'!$N$14:$N$2013,BS224)&lt;&gt;"",CHAR(10)&amp;"Subst.: "&amp;INDEX('Controle de reservas'!$N$14:$N$2013,BS224),"")&amp;IF(AND(ISNUMBER(INDEX('Controle de reservas'!$I$14:$I$2013,BS224)),INDEX('Controle de reservas'!$I$14:$I$2013,BS224)&gt;0,INDEX('Controle de reservas'!$K$14:$K$2013,BS224)&gt;INDEX('Controle de reservas'!$I$14:$I$2013,BS224)),CHAR(10)&amp;"DIVERGÊNCIA DE DATAS",""),IF(INDEX('Controle de reservas'!$L$14:$L$2013,BS224)="Em cobertura","COV",IF(INDEX('Controle de reservas'!$L$14:$L$2013,BS224)="Disponível","DISP",IF(INDEX('Controle de reservas'!$L$14:$L$2013,BS224)="Não utilizado","NU",IF(INDEX('Controle de reservas'!$L$14:$L$2013,BS224)="Folga","F",IF(INDEX('Controle de reservas'!$L$14:$L$2013,BS224)="Ocorrência","O",IF(INDEX('Controle de reservas'!$L$14:$L$2013,BS224)="Programado","PROG",IF(INDEX('Controle de reservas'!$L$14:$L$2013,BS224)="Disponível no posto","DP","SEM SITUAÇÃO")))))))&amp;IF(INDEX('Controle de reservas'!$M$14:$M$2013,BS224)&lt;&gt;"",CHAR(10)&amp;INDEX('Controle de reservas'!$M$14:$M$2013,BS224),IF(OR(INDEX('Controle de reservas'!$L$14:$L$2013,BS224)="Em cobertura",INDEX('Controle de reservas'!$L$14:$L$2013,BS224)="Programado"),CHAR(10)&amp;"SEM LOCAL",""))&amp;IF(INDEX('Controle de reservas'!$N$14:$N$2013,BS224)&lt;&gt;"",CHAR(10)&amp;"Subst.: "&amp;INDEX('Controle de reservas'!$N$14:$N$2013,BS224),"")&amp;IF(AND(ISNUMBER(INDEX('Controle de reservas'!$I$14:$I$2013,BS224)),INDEX('Controle de reservas'!$I$14:$I$2013,BS224)&gt;0,INDEX('Controle de reservas'!$K$14:$K$2013,BS224)&gt;INDEX('Controle de reservas'!$I$14:$I$2013,BS224)),CHAR(10)&amp;"DIVERGÊNCIA DE DATAS","")&amp;IF(INDEX('Controle de reservas'!$P$14:$P$2013,BS224)&lt;&gt;"OK"," !",""))))</f>
      </c>
      <c r="AF224" s="15">
        <f ca="1">IF(OR($AQ224=0,AF$9="",AF$9&lt;$AS224,AND($AT224&lt;&gt;"",AF$9&gt;$AT224)),"",IF(BT224=0,"—",IF(INDEX('Controle de reservas'!$P$14:$P$2013,BT224)="DUPLICIDADE NO DIA","CONFLITO"&amp;IF(INDEX('Controle de reservas'!$M$14:$M$2013,BT224)&lt;&gt;"",CHAR(10)&amp;INDEX('Controle de reservas'!$M$14:$M$2013,BT224),"")&amp;IF(INDEX('Controle de reservas'!$N$14:$N$2013,BT224)&lt;&gt;"",CHAR(10)&amp;"Subst.: "&amp;INDEX('Controle de reservas'!$N$14:$N$2013,BT224),"")&amp;IF(AND(ISNUMBER(INDEX('Controle de reservas'!$I$14:$I$2013,BT224)),INDEX('Controle de reservas'!$I$14:$I$2013,BT224)&gt;0,INDEX('Controle de reservas'!$K$14:$K$2013,BT224)&gt;INDEX('Controle de reservas'!$I$14:$I$2013,BT224)),CHAR(10)&amp;"DIVERGÊNCIA DE DATAS",""),IF(INDEX('Controle de reservas'!$L$14:$L$2013,BT224)="Em cobertura","COV",IF(INDEX('Controle de reservas'!$L$14:$L$2013,BT224)="Disponível","DISP",IF(INDEX('Controle de reservas'!$L$14:$L$2013,BT224)="Não utilizado","NU",IF(INDEX('Controle de reservas'!$L$14:$L$2013,BT224)="Folga","F",IF(INDEX('Controle de reservas'!$L$14:$L$2013,BT224)="Ocorrência","O",IF(INDEX('Controle de reservas'!$L$14:$L$2013,BT224)="Programado","PROG",IF(INDEX('Controle de reservas'!$L$14:$L$2013,BT224)="Disponível no posto","DP","SEM SITUAÇÃO")))))))&amp;IF(INDEX('Controle de reservas'!$M$14:$M$2013,BT224)&lt;&gt;"",CHAR(10)&amp;INDEX('Controle de reservas'!$M$14:$M$2013,BT224),IF(OR(INDEX('Controle de reservas'!$L$14:$L$2013,BT224)="Em cobertura",INDEX('Controle de reservas'!$L$14:$L$2013,BT224)="Programado"),CHAR(10)&amp;"SEM LOCAL",""))&amp;IF(INDEX('Controle de reservas'!$N$14:$N$2013,BT224)&lt;&gt;"",CHAR(10)&amp;"Subst.: "&amp;INDEX('Controle de reservas'!$N$14:$N$2013,BT224),"")&amp;IF(AND(ISNUMBER(INDEX('Controle de reservas'!$I$14:$I$2013,BT224)),INDEX('Controle de reservas'!$I$14:$I$2013,BT224)&gt;0,INDEX('Controle de reservas'!$K$14:$K$2013,BT224)&gt;INDEX('Controle de reservas'!$I$14:$I$2013,BT224)),CHAR(10)&amp;"DIVERGÊNCIA DE DATAS","")&amp;IF(INDEX('Controle de reservas'!$P$14:$P$2013,BT224)&lt;&gt;"OK"," !",""))))</f>
      </c>
      <c r="AG224" s="15">
        <f ca="1">IF(OR($AQ224=0,AG$9="",AG$9&lt;$AS224,AND($AT224&lt;&gt;"",AG$9&gt;$AT224)),"",IF(BU224=0,"—",IF(INDEX('Controle de reservas'!$P$14:$P$2013,BU224)="DUPLICIDADE NO DIA","CONFLITO"&amp;IF(INDEX('Controle de reservas'!$M$14:$M$2013,BU224)&lt;&gt;"",CHAR(10)&amp;INDEX('Controle de reservas'!$M$14:$M$2013,BU224),"")&amp;IF(INDEX('Controle de reservas'!$N$14:$N$2013,BU224)&lt;&gt;"",CHAR(10)&amp;"Subst.: "&amp;INDEX('Controle de reservas'!$N$14:$N$2013,BU224),"")&amp;IF(AND(ISNUMBER(INDEX('Controle de reservas'!$I$14:$I$2013,BU224)),INDEX('Controle de reservas'!$I$14:$I$2013,BU224)&gt;0,INDEX('Controle de reservas'!$K$14:$K$2013,BU224)&gt;INDEX('Controle de reservas'!$I$14:$I$2013,BU224)),CHAR(10)&amp;"DIVERGÊNCIA DE DATAS",""),IF(INDEX('Controle de reservas'!$L$14:$L$2013,BU224)="Em cobertura","COV",IF(INDEX('Controle de reservas'!$L$14:$L$2013,BU224)="Disponível","DISP",IF(INDEX('Controle de reservas'!$L$14:$L$2013,BU224)="Não utilizado","NU",IF(INDEX('Controle de reservas'!$L$14:$L$2013,BU224)="Folga","F",IF(INDEX('Controle de reservas'!$L$14:$L$2013,BU224)="Ocorrência","O",IF(INDEX('Controle de reservas'!$L$14:$L$2013,BU224)="Programado","PROG",IF(INDEX('Controle de reservas'!$L$14:$L$2013,BU224)="Disponível no posto","DP","SEM SITUAÇÃO")))))))&amp;IF(INDEX('Controle de reservas'!$M$14:$M$2013,BU224)&lt;&gt;"",CHAR(10)&amp;INDEX('Controle de reservas'!$M$14:$M$2013,BU224),IF(OR(INDEX('Controle de reservas'!$L$14:$L$2013,BU224)="Em cobertura",INDEX('Controle de reservas'!$L$14:$L$2013,BU224)="Programado"),CHAR(10)&amp;"SEM LOCAL",""))&amp;IF(INDEX('Controle de reservas'!$N$14:$N$2013,BU224)&lt;&gt;"",CHAR(10)&amp;"Subst.: "&amp;INDEX('Controle de reservas'!$N$14:$N$2013,BU224),"")&amp;IF(AND(ISNUMBER(INDEX('Controle de reservas'!$I$14:$I$2013,BU224)),INDEX('Controle de reservas'!$I$14:$I$2013,BU224)&gt;0,INDEX('Controle de reservas'!$K$14:$K$2013,BU224)&gt;INDEX('Controle de reservas'!$I$14:$I$2013,BU224)),CHAR(10)&amp;"DIVERGÊNCIA DE DATAS","")&amp;IF(INDEX('Controle de reservas'!$P$14:$P$2013,BU224)&lt;&gt;"OK"," !",""))))</f>
      </c>
      <c r="AH224" s="15">
        <f ca="1">IF(OR($AQ224=0,AH$9="",AH$9&lt;$AS224,AND($AT224&lt;&gt;"",AH$9&gt;$AT224)),"",IF(BV224=0,"—",IF(INDEX('Controle de reservas'!$P$14:$P$2013,BV224)="DUPLICIDADE NO DIA","CONFLITO"&amp;IF(INDEX('Controle de reservas'!$M$14:$M$2013,BV224)&lt;&gt;"",CHAR(10)&amp;INDEX('Controle de reservas'!$M$14:$M$2013,BV224),"")&amp;IF(INDEX('Controle de reservas'!$N$14:$N$2013,BV224)&lt;&gt;"",CHAR(10)&amp;"Subst.: "&amp;INDEX('Controle de reservas'!$N$14:$N$2013,BV224),"")&amp;IF(AND(ISNUMBER(INDEX('Controle de reservas'!$I$14:$I$2013,BV224)),INDEX('Controle de reservas'!$I$14:$I$2013,BV224)&gt;0,INDEX('Controle de reservas'!$K$14:$K$2013,BV224)&gt;INDEX('Controle de reservas'!$I$14:$I$2013,BV224)),CHAR(10)&amp;"DIVERGÊNCIA DE DATAS",""),IF(INDEX('Controle de reservas'!$L$14:$L$2013,BV224)="Em cobertura","COV",IF(INDEX('Controle de reservas'!$L$14:$L$2013,BV224)="Disponível","DISP",IF(INDEX('Controle de reservas'!$L$14:$L$2013,BV224)="Não utilizado","NU",IF(INDEX('Controle de reservas'!$L$14:$L$2013,BV224)="Folga","F",IF(INDEX('Controle de reservas'!$L$14:$L$2013,BV224)="Ocorrência","O",IF(INDEX('Controle de reservas'!$L$14:$L$2013,BV224)="Programado","PROG",IF(INDEX('Controle de reservas'!$L$14:$L$2013,BV224)="Disponível no posto","DP","SEM SITUAÇÃO")))))))&amp;IF(INDEX('Controle de reservas'!$M$14:$M$2013,BV224)&lt;&gt;"",CHAR(10)&amp;INDEX('Controle de reservas'!$M$14:$M$2013,BV224),IF(OR(INDEX('Controle de reservas'!$L$14:$L$2013,BV224)="Em cobertura",INDEX('Controle de reservas'!$L$14:$L$2013,BV224)="Programado"),CHAR(10)&amp;"SEM LOCAL",""))&amp;IF(INDEX('Controle de reservas'!$N$14:$N$2013,BV224)&lt;&gt;"",CHAR(10)&amp;"Subst.: "&amp;INDEX('Controle de reservas'!$N$14:$N$2013,BV224),"")&amp;IF(AND(ISNUMBER(INDEX('Controle de reservas'!$I$14:$I$2013,BV224)),INDEX('Controle de reservas'!$I$14:$I$2013,BV224)&gt;0,INDEX('Controle de reservas'!$K$14:$K$2013,BV224)&gt;INDEX('Controle de reservas'!$I$14:$I$2013,BV224)),CHAR(10)&amp;"DIVERGÊNCIA DE DATAS","")&amp;IF(INDEX('Controle de reservas'!$P$14:$P$2013,BV224)&lt;&gt;"OK"," !",""))))</f>
      </c>
      <c r="AI224" s="15">
        <f ca="1">IF(OR($AQ224=0,AI$9="",AI$9&lt;$AS224,AND($AT224&lt;&gt;"",AI$9&gt;$AT224)),"",IF(BW224=0,"—",IF(INDEX('Controle de reservas'!$P$14:$P$2013,BW224)="DUPLICIDADE NO DIA","CONFLITO"&amp;IF(INDEX('Controle de reservas'!$M$14:$M$2013,BW224)&lt;&gt;"",CHAR(10)&amp;INDEX('Controle de reservas'!$M$14:$M$2013,BW224),"")&amp;IF(INDEX('Controle de reservas'!$N$14:$N$2013,BW224)&lt;&gt;"",CHAR(10)&amp;"Subst.: "&amp;INDEX('Controle de reservas'!$N$14:$N$2013,BW224),"")&amp;IF(AND(ISNUMBER(INDEX('Controle de reservas'!$I$14:$I$2013,BW224)),INDEX('Controle de reservas'!$I$14:$I$2013,BW224)&gt;0,INDEX('Controle de reservas'!$K$14:$K$2013,BW224)&gt;INDEX('Controle de reservas'!$I$14:$I$2013,BW224)),CHAR(10)&amp;"DIVERGÊNCIA DE DATAS",""),IF(INDEX('Controle de reservas'!$L$14:$L$2013,BW224)="Em cobertura","COV",IF(INDEX('Controle de reservas'!$L$14:$L$2013,BW224)="Disponível","DISP",IF(INDEX('Controle de reservas'!$L$14:$L$2013,BW224)="Não utilizado","NU",IF(INDEX('Controle de reservas'!$L$14:$L$2013,BW224)="Folga","F",IF(INDEX('Controle de reservas'!$L$14:$L$2013,BW224)="Ocorrência","O",IF(INDEX('Controle de reservas'!$L$14:$L$2013,BW224)="Programado","PROG",IF(INDEX('Controle de reservas'!$L$14:$L$2013,BW224)="Disponível no posto","DP","SEM SITUAÇÃO")))))))&amp;IF(INDEX('Controle de reservas'!$M$14:$M$2013,BW224)&lt;&gt;"",CHAR(10)&amp;INDEX('Controle de reservas'!$M$14:$M$2013,BW224),IF(OR(INDEX('Controle de reservas'!$L$14:$L$2013,BW224)="Em cobertura",INDEX('Controle de reservas'!$L$14:$L$2013,BW224)="Programado"),CHAR(10)&amp;"SEM LOCAL",""))&amp;IF(INDEX('Controle de reservas'!$N$14:$N$2013,BW224)&lt;&gt;"",CHAR(10)&amp;"Subst.: "&amp;INDEX('Controle de reservas'!$N$14:$N$2013,BW224),"")&amp;IF(AND(ISNUMBER(INDEX('Controle de reservas'!$I$14:$I$2013,BW224)),INDEX('Controle de reservas'!$I$14:$I$2013,BW224)&gt;0,INDEX('Controle de reservas'!$K$14:$K$2013,BW224)&gt;INDEX('Controle de reservas'!$I$14:$I$2013,BW224)),CHAR(10)&amp;"DIVERGÊNCIA DE DATAS","")&amp;IF(INDEX('Controle de reservas'!$P$14:$P$2013,BW224)&lt;&gt;"OK"," !",""))))</f>
      </c>
      <c r="AJ224" s="15">
        <f ca="1">IF(OR($AQ224=0,AJ$9="",AJ$9&lt;$AS224,AND($AT224&lt;&gt;"",AJ$9&gt;$AT224)),"",IF(BX224=0,"—",IF(INDEX('Controle de reservas'!$P$14:$P$2013,BX224)="DUPLICIDADE NO DIA","CONFLITO"&amp;IF(INDEX('Controle de reservas'!$M$14:$M$2013,BX224)&lt;&gt;"",CHAR(10)&amp;INDEX('Controle de reservas'!$M$14:$M$2013,BX224),"")&amp;IF(INDEX('Controle de reservas'!$N$14:$N$2013,BX224)&lt;&gt;"",CHAR(10)&amp;"Subst.: "&amp;INDEX('Controle de reservas'!$N$14:$N$2013,BX224),"")&amp;IF(AND(ISNUMBER(INDEX('Controle de reservas'!$I$14:$I$2013,BX224)),INDEX('Controle de reservas'!$I$14:$I$2013,BX224)&gt;0,INDEX('Controle de reservas'!$K$14:$K$2013,BX224)&gt;INDEX('Controle de reservas'!$I$14:$I$2013,BX224)),CHAR(10)&amp;"DIVERGÊNCIA DE DATAS",""),IF(INDEX('Controle de reservas'!$L$14:$L$2013,BX224)="Em cobertura","COV",IF(INDEX('Controle de reservas'!$L$14:$L$2013,BX224)="Disponível","DISP",IF(INDEX('Controle de reservas'!$L$14:$L$2013,BX224)="Não utilizado","NU",IF(INDEX('Controle de reservas'!$L$14:$L$2013,BX224)="Folga","F",IF(INDEX('Controle de reservas'!$L$14:$L$2013,BX224)="Ocorrência","O",IF(INDEX('Controle de reservas'!$L$14:$L$2013,BX224)="Programado","PROG",IF(INDEX('Controle de reservas'!$L$14:$L$2013,BX224)="Disponível no posto","DP","SEM SITUAÇÃO")))))))&amp;IF(INDEX('Controle de reservas'!$M$14:$M$2013,BX224)&lt;&gt;"",CHAR(10)&amp;INDEX('Controle de reservas'!$M$14:$M$2013,BX224),IF(OR(INDEX('Controle de reservas'!$L$14:$L$2013,BX224)="Em cobertura",INDEX('Controle de reservas'!$L$14:$L$2013,BX224)="Programado"),CHAR(10)&amp;"SEM LOCAL",""))&amp;IF(INDEX('Controle de reservas'!$N$14:$N$2013,BX224)&lt;&gt;"",CHAR(10)&amp;"Subst.: "&amp;INDEX('Controle de reservas'!$N$14:$N$2013,BX224),"")&amp;IF(AND(ISNUMBER(INDEX('Controle de reservas'!$I$14:$I$2013,BX224)),INDEX('Controle de reservas'!$I$14:$I$2013,BX224)&gt;0,INDEX('Controle de reservas'!$K$14:$K$2013,BX224)&gt;INDEX('Controle de reservas'!$I$14:$I$2013,BX224)),CHAR(10)&amp;"DIVERGÊNCIA DE DATAS","")&amp;IF(INDEX('Controle de reservas'!$P$14:$P$2013,BX224)&lt;&gt;"OK"," !",""))))</f>
      </c>
      <c r="AK224" s="15">
        <f ca="1">IF(OR($AQ224=0,AK$9="",AK$9&lt;$AS224,AND($AT224&lt;&gt;"",AK$9&gt;$AT224)),"",IF(BY224=0,"—",IF(INDEX('Controle de reservas'!$P$14:$P$2013,BY224)="DUPLICIDADE NO DIA","CONFLITO"&amp;IF(INDEX('Controle de reservas'!$M$14:$M$2013,BY224)&lt;&gt;"",CHAR(10)&amp;INDEX('Controle de reservas'!$M$14:$M$2013,BY224),"")&amp;IF(INDEX('Controle de reservas'!$N$14:$N$2013,BY224)&lt;&gt;"",CHAR(10)&amp;"Subst.: "&amp;INDEX('Controle de reservas'!$N$14:$N$2013,BY224),"")&amp;IF(AND(ISNUMBER(INDEX('Controle de reservas'!$I$14:$I$2013,BY224)),INDEX('Controle de reservas'!$I$14:$I$2013,BY224)&gt;0,INDEX('Controle de reservas'!$K$14:$K$2013,BY224)&gt;INDEX('Controle de reservas'!$I$14:$I$2013,BY224)),CHAR(10)&amp;"DIVERGÊNCIA DE DATAS",""),IF(INDEX('Controle de reservas'!$L$14:$L$2013,BY224)="Em cobertura","COV",IF(INDEX('Controle de reservas'!$L$14:$L$2013,BY224)="Disponível","DISP",IF(INDEX('Controle de reservas'!$L$14:$L$2013,BY224)="Não utilizado","NU",IF(INDEX('Controle de reservas'!$L$14:$L$2013,BY224)="Folga","F",IF(INDEX('Controle de reservas'!$L$14:$L$2013,BY224)="Ocorrência","O",IF(INDEX('Controle de reservas'!$L$14:$L$2013,BY224)="Programado","PROG",IF(INDEX('Controle de reservas'!$L$14:$L$2013,BY224)="Disponível no posto","DP","SEM SITUAÇÃO")))))))&amp;IF(INDEX('Controle de reservas'!$M$14:$M$2013,BY224)&lt;&gt;"",CHAR(10)&amp;INDEX('Controle de reservas'!$M$14:$M$2013,BY224),IF(OR(INDEX('Controle de reservas'!$L$14:$L$2013,BY224)="Em cobertura",INDEX('Controle de reservas'!$L$14:$L$2013,BY224)="Programado"),CHAR(10)&amp;"SEM LOCAL",""))&amp;IF(INDEX('Controle de reservas'!$N$14:$N$2013,BY224)&lt;&gt;"",CHAR(10)&amp;"Subst.: "&amp;INDEX('Controle de reservas'!$N$14:$N$2013,BY224),"")&amp;IF(AND(ISNUMBER(INDEX('Controle de reservas'!$I$14:$I$2013,BY224)),INDEX('Controle de reservas'!$I$14:$I$2013,BY224)&gt;0,INDEX('Controle de reservas'!$K$14:$K$2013,BY224)&gt;INDEX('Controle de reservas'!$I$14:$I$2013,BY224)),CHAR(10)&amp;"DIVERGÊNCIA DE DATAS","")&amp;IF(INDEX('Controle de reservas'!$P$14:$P$2013,BY224)&lt;&gt;"OK"," !",""))))</f>
      </c>
      <c r="AL224" s="14">
        <f t="shared" ca="1" si="13"/>
      </c>
      <c r="AM224" s="14">
        <f t="shared" ca="1" si="14"/>
      </c>
      <c r="AN224" s="14">
        <f t="shared" ca="1" si="15"/>
      </c>
      <c r="AO224" s="14">
        <f t="shared" ca="1" si="16"/>
      </c>
      <c r="AP224" s="14">
        <f ca="1">IF($AQ224=0,"",INDEX('Controle de reservas'!$O$14:$O$2013,$AQ224))</f>
      </c>
      <c r="AQ224">
        <f ca="1">IFERROR(MATCH(ROW()-9,'Controle de reservas'!$S$14:$S$2013,0),0)</f>
      </c>
      <c r="AR224">
        <f ca="1">IF($AQ224=0,"",INDEX('Controle de reservas'!$Q$14:$Q$2013,$AQ224))</f>
      </c>
      <c r="AS224">
        <f ca="1">IF($AQ224=0,"",INDEX('Controle de reservas'!$H$14:$H$2013,$AQ224))</f>
      </c>
      <c r="AT224">
        <f ca="1">IF($AQ224=0,"",IF(INDEX('Controle de reservas'!$J$14:$J$2013,$AQ224)=0,"",INDEX('Controle de reservas'!$J$14:$J$2013,$AQ224)))</f>
      </c>
      <c r="AU224">
        <f ca="1">IF(OR($AQ224=0,G$9=""),0,IFERROR(MATCH($AR224&amp;"|"&amp;TEXT(G$9,"yyyymmdd"),'Controle de reservas'!$T$14:$T$2013,0),0))</f>
      </c>
      <c r="AV224">
        <f ca="1">IF(OR($AQ224=0,H$9=""),0,IFERROR(MATCH($AR224&amp;"|"&amp;TEXT(H$9,"yyyymmdd"),'Controle de reservas'!$T$14:$T$2013,0),0))</f>
      </c>
      <c r="AW224">
        <f ca="1">IF(OR($AQ224=0,I$9=""),0,IFERROR(MATCH($AR224&amp;"|"&amp;TEXT(I$9,"yyyymmdd"),'Controle de reservas'!$T$14:$T$2013,0),0))</f>
      </c>
      <c r="AX224">
        <f ca="1">IF(OR($AQ224=0,J$9=""),0,IFERROR(MATCH($AR224&amp;"|"&amp;TEXT(J$9,"yyyymmdd"),'Controle de reservas'!$T$14:$T$2013,0),0))</f>
      </c>
      <c r="AY224">
        <f ca="1">IF(OR($AQ224=0,K$9=""),0,IFERROR(MATCH($AR224&amp;"|"&amp;TEXT(K$9,"yyyymmdd"),'Controle de reservas'!$T$14:$T$2013,0),0))</f>
      </c>
      <c r="AZ224">
        <f ca="1">IF(OR($AQ224=0,L$9=""),0,IFERROR(MATCH($AR224&amp;"|"&amp;TEXT(L$9,"yyyymmdd"),'Controle de reservas'!$T$14:$T$2013,0),0))</f>
      </c>
      <c r="BA224">
        <f ca="1">IF(OR($AQ224=0,M$9=""),0,IFERROR(MATCH($AR224&amp;"|"&amp;TEXT(M$9,"yyyymmdd"),'Controle de reservas'!$T$14:$T$2013,0),0))</f>
      </c>
      <c r="BB224">
        <f ca="1">IF(OR($AQ224=0,N$9=""),0,IFERROR(MATCH($AR224&amp;"|"&amp;TEXT(N$9,"yyyymmdd"),'Controle de reservas'!$T$14:$T$2013,0),0))</f>
      </c>
      <c r="BC224">
        <f ca="1">IF(OR($AQ224=0,O$9=""),0,IFERROR(MATCH($AR224&amp;"|"&amp;TEXT(O$9,"yyyymmdd"),'Controle de reservas'!$T$14:$T$2013,0),0))</f>
      </c>
      <c r="BD224">
        <f ca="1">IF(OR($AQ224=0,P$9=""),0,IFERROR(MATCH($AR224&amp;"|"&amp;TEXT(P$9,"yyyymmdd"),'Controle de reservas'!$T$14:$T$2013,0),0))</f>
      </c>
      <c r="BE224">
        <f ca="1">IF(OR($AQ224=0,Q$9=""),0,IFERROR(MATCH($AR224&amp;"|"&amp;TEXT(Q$9,"yyyymmdd"),'Controle de reservas'!$T$14:$T$2013,0),0))</f>
      </c>
      <c r="BF224">
        <f ca="1">IF(OR($AQ224=0,R$9=""),0,IFERROR(MATCH($AR224&amp;"|"&amp;TEXT(R$9,"yyyymmdd"),'Controle de reservas'!$T$14:$T$2013,0),0))</f>
      </c>
      <c r="BG224">
        <f ca="1">IF(OR($AQ224=0,S$9=""),0,IFERROR(MATCH($AR224&amp;"|"&amp;TEXT(S$9,"yyyymmdd"),'Controle de reservas'!$T$14:$T$2013,0),0))</f>
      </c>
      <c r="BH224">
        <f ca="1">IF(OR($AQ224=0,T$9=""),0,IFERROR(MATCH($AR224&amp;"|"&amp;TEXT(T$9,"yyyymmdd"),'Controle de reservas'!$T$14:$T$2013,0),0))</f>
      </c>
      <c r="BI224">
        <f ca="1">IF(OR($AQ224=0,U$9=""),0,IFERROR(MATCH($AR224&amp;"|"&amp;TEXT(U$9,"yyyymmdd"),'Controle de reservas'!$T$14:$T$2013,0),0))</f>
      </c>
      <c r="BJ224">
        <f ca="1">IF(OR($AQ224=0,V$9=""),0,IFERROR(MATCH($AR224&amp;"|"&amp;TEXT(V$9,"yyyymmdd"),'Controle de reservas'!$T$14:$T$2013,0),0))</f>
      </c>
      <c r="BK224">
        <f ca="1">IF(OR($AQ224=0,W$9=""),0,IFERROR(MATCH($AR224&amp;"|"&amp;TEXT(W$9,"yyyymmdd"),'Controle de reservas'!$T$14:$T$2013,0),0))</f>
      </c>
      <c r="BL224">
        <f ca="1">IF(OR($AQ224=0,X$9=""),0,IFERROR(MATCH($AR224&amp;"|"&amp;TEXT(X$9,"yyyymmdd"),'Controle de reservas'!$T$14:$T$2013,0),0))</f>
      </c>
      <c r="BM224">
        <f ca="1">IF(OR($AQ224=0,Y$9=""),0,IFERROR(MATCH($AR224&amp;"|"&amp;TEXT(Y$9,"yyyymmdd"),'Controle de reservas'!$T$14:$T$2013,0),0))</f>
      </c>
      <c r="BN224">
        <f ca="1">IF(OR($AQ224=0,Z$9=""),0,IFERROR(MATCH($AR224&amp;"|"&amp;TEXT(Z$9,"yyyymmdd"),'Controle de reservas'!$T$14:$T$2013,0),0))</f>
      </c>
      <c r="BO224">
        <f ca="1">IF(OR($AQ224=0,AA$9=""),0,IFERROR(MATCH($AR224&amp;"|"&amp;TEXT(AA$9,"yyyymmdd"),'Controle de reservas'!$T$14:$T$2013,0),0))</f>
      </c>
      <c r="BP224">
        <f ca="1">IF(OR($AQ224=0,AB$9=""),0,IFERROR(MATCH($AR224&amp;"|"&amp;TEXT(AB$9,"yyyymmdd"),'Controle de reservas'!$T$14:$T$2013,0),0))</f>
      </c>
      <c r="BQ224">
        <f ca="1">IF(OR($AQ224=0,AC$9=""),0,IFERROR(MATCH($AR224&amp;"|"&amp;TEXT(AC$9,"yyyymmdd"),'Controle de reservas'!$T$14:$T$2013,0),0))</f>
      </c>
      <c r="BR224">
        <f ca="1">IF(OR($AQ224=0,AD$9=""),0,IFERROR(MATCH($AR224&amp;"|"&amp;TEXT(AD$9,"yyyymmdd"),'Controle de reservas'!$T$14:$T$2013,0),0))</f>
      </c>
      <c r="BS224">
        <f ca="1">IF(OR($AQ224=0,AE$9=""),0,IFERROR(MATCH($AR224&amp;"|"&amp;TEXT(AE$9,"yyyymmdd"),'Controle de reservas'!$T$14:$T$2013,0),0))</f>
      </c>
      <c r="BT224">
        <f ca="1">IF(OR($AQ224=0,AF$9=""),0,IFERROR(MATCH($AR224&amp;"|"&amp;TEXT(AF$9,"yyyymmdd"),'Controle de reservas'!$T$14:$T$2013,0),0))</f>
      </c>
      <c r="BU224">
        <f ca="1">IF(OR($AQ224=0,AG$9=""),0,IFERROR(MATCH($AR224&amp;"|"&amp;TEXT(AG$9,"yyyymmdd"),'Controle de reservas'!$T$14:$T$2013,0),0))</f>
      </c>
      <c r="BV224">
        <f ca="1">IF(OR($AQ224=0,AH$9=""),0,IFERROR(MATCH($AR224&amp;"|"&amp;TEXT(AH$9,"yyyymmdd"),'Controle de reservas'!$T$14:$T$2013,0),0))</f>
      </c>
      <c r="BW224">
        <f ca="1">IF(OR($AQ224=0,AI$9=""),0,IFERROR(MATCH($AR224&amp;"|"&amp;TEXT(AI$9,"yyyymmdd"),'Controle de reservas'!$T$14:$T$2013,0),0))</f>
      </c>
      <c r="BX224">
        <f ca="1">IF(OR($AQ224=0,AJ$9=""),0,IFERROR(MATCH($AR224&amp;"|"&amp;TEXT(AJ$9,"yyyymmdd"),'Controle de reservas'!$T$14:$T$2013,0),0))</f>
      </c>
      <c r="BY224">
        <f ca="1">IF(OR($AQ224=0,AK$9=""),0,IFERROR(MATCH($AR224&amp;"|"&amp;TEXT(AK$9,"yyyymmdd"),'Controle de reservas'!$T$14:$T$2013,0),0))</f>
      </c>
    </row>
    <row r="225" spans="1:77" ht="105" customHeight="1" x14ac:dyDescent="0.25">
      <c r="A225" s="16">
        <f ca="1">IF($AQ225=0,"",INDEX('Controle de reservas'!$A$14:$A$2013,$AQ225))</f>
      </c>
      <c r="B225" s="16">
        <f ca="1">IF($AQ225=0,"",INDEX('Controle de reservas'!$B$14:$B$2013,$AQ225))</f>
      </c>
      <c r="C225" s="16">
        <f ca="1">IF($AQ225=0,"",INDEX('Controle de reservas'!$C$14:$C$2013,$AQ225))</f>
      </c>
      <c r="D225" s="16">
        <f ca="1">IF($AQ225=0,"",INDEX('Controle de reservas'!$D$14:$D$2013,$AQ225))</f>
      </c>
      <c r="E225" s="16">
        <f ca="1">IF($AQ225=0,"",INDEX('Controle de reservas'!$E$14:$E$2013,$AQ225))</f>
      </c>
      <c r="F225" s="16">
        <f ca="1">IF($AQ225=0,"",INDEX('Controle de reservas'!$F$14:$F$2013,$AQ225))</f>
      </c>
      <c r="G225" s="17">
        <f ca="1">IF(OR($AQ225=0,G$9="",G$9&lt;$AS225,AND($AT225&lt;&gt;"",G$9&gt;$AT225)),"",IF(AU225=0,"—",IF(INDEX('Controle de reservas'!$P$14:$P$2013,AU225)="DUPLICIDADE NO DIA","CONFLITO"&amp;IF(INDEX('Controle de reservas'!$M$14:$M$2013,AU225)&lt;&gt;"",CHAR(10)&amp;INDEX('Controle de reservas'!$M$14:$M$2013,AU225),"")&amp;IF(INDEX('Controle de reservas'!$N$14:$N$2013,AU225)&lt;&gt;"",CHAR(10)&amp;"Subst.: "&amp;INDEX('Controle de reservas'!$N$14:$N$2013,AU225),"")&amp;IF(AND(ISNUMBER(INDEX('Controle de reservas'!$I$14:$I$2013,AU225)),INDEX('Controle de reservas'!$I$14:$I$2013,AU225)&gt;0,INDEX('Controle de reservas'!$K$14:$K$2013,AU225)&gt;INDEX('Controle de reservas'!$I$14:$I$2013,AU225)),CHAR(10)&amp;"DIVERGÊNCIA DE DATAS",""),IF(INDEX('Controle de reservas'!$L$14:$L$2013,AU225)="Em cobertura","COV",IF(INDEX('Controle de reservas'!$L$14:$L$2013,AU225)="Disponível","DISP",IF(INDEX('Controle de reservas'!$L$14:$L$2013,AU225)="Não utilizado","NU",IF(INDEX('Controle de reservas'!$L$14:$L$2013,AU225)="Folga","F",IF(INDEX('Controle de reservas'!$L$14:$L$2013,AU225)="Ocorrência","O",IF(INDEX('Controle de reservas'!$L$14:$L$2013,AU225)="Programado","PROG",IF(INDEX('Controle de reservas'!$L$14:$L$2013,AU225)="Disponível no posto","DP","SEM SITUAÇÃO")))))))&amp;IF(INDEX('Controle de reservas'!$M$14:$M$2013,AU225)&lt;&gt;"",CHAR(10)&amp;INDEX('Controle de reservas'!$M$14:$M$2013,AU225),IF(OR(INDEX('Controle de reservas'!$L$14:$L$2013,AU225)="Em cobertura",INDEX('Controle de reservas'!$L$14:$L$2013,AU225)="Programado"),CHAR(10)&amp;"SEM LOCAL",""))&amp;IF(INDEX('Controle de reservas'!$N$14:$N$2013,AU225)&lt;&gt;"",CHAR(10)&amp;"Subst.: "&amp;INDEX('Controle de reservas'!$N$14:$N$2013,AU225),"")&amp;IF(AND(ISNUMBER(INDEX('Controle de reservas'!$I$14:$I$2013,AU225)),INDEX('Controle de reservas'!$I$14:$I$2013,AU225)&gt;0,INDEX('Controle de reservas'!$K$14:$K$2013,AU225)&gt;INDEX('Controle de reservas'!$I$14:$I$2013,AU225)),CHAR(10)&amp;"DIVERGÊNCIA DE DATAS","")&amp;IF(INDEX('Controle de reservas'!$P$14:$P$2013,AU225)&lt;&gt;"OK"," !",""))))</f>
      </c>
      <c r="H225" s="17">
        <f ca="1">IF(OR($AQ225=0,H$9="",H$9&lt;$AS225,AND($AT225&lt;&gt;"",H$9&gt;$AT225)),"",IF(AV225=0,"—",IF(INDEX('Controle de reservas'!$P$14:$P$2013,AV225)="DUPLICIDADE NO DIA","CONFLITO"&amp;IF(INDEX('Controle de reservas'!$M$14:$M$2013,AV225)&lt;&gt;"",CHAR(10)&amp;INDEX('Controle de reservas'!$M$14:$M$2013,AV225),"")&amp;IF(INDEX('Controle de reservas'!$N$14:$N$2013,AV225)&lt;&gt;"",CHAR(10)&amp;"Subst.: "&amp;INDEX('Controle de reservas'!$N$14:$N$2013,AV225),"")&amp;IF(AND(ISNUMBER(INDEX('Controle de reservas'!$I$14:$I$2013,AV225)),INDEX('Controle de reservas'!$I$14:$I$2013,AV225)&gt;0,INDEX('Controle de reservas'!$K$14:$K$2013,AV225)&gt;INDEX('Controle de reservas'!$I$14:$I$2013,AV225)),CHAR(10)&amp;"DIVERGÊNCIA DE DATAS",""),IF(INDEX('Controle de reservas'!$L$14:$L$2013,AV225)="Em cobertura","COV",IF(INDEX('Controle de reservas'!$L$14:$L$2013,AV225)="Disponível","DISP",IF(INDEX('Controle de reservas'!$L$14:$L$2013,AV225)="Não utilizado","NU",IF(INDEX('Controle de reservas'!$L$14:$L$2013,AV225)="Folga","F",IF(INDEX('Controle de reservas'!$L$14:$L$2013,AV225)="Ocorrência","O",IF(INDEX('Controle de reservas'!$L$14:$L$2013,AV225)="Programado","PROG",IF(INDEX('Controle de reservas'!$L$14:$L$2013,AV225)="Disponível no posto","DP","SEM SITUAÇÃO")))))))&amp;IF(INDEX('Controle de reservas'!$M$14:$M$2013,AV225)&lt;&gt;"",CHAR(10)&amp;INDEX('Controle de reservas'!$M$14:$M$2013,AV225),IF(OR(INDEX('Controle de reservas'!$L$14:$L$2013,AV225)="Em cobertura",INDEX('Controle de reservas'!$L$14:$L$2013,AV225)="Programado"),CHAR(10)&amp;"SEM LOCAL",""))&amp;IF(INDEX('Controle de reservas'!$N$14:$N$2013,AV225)&lt;&gt;"",CHAR(10)&amp;"Subst.: "&amp;INDEX('Controle de reservas'!$N$14:$N$2013,AV225),"")&amp;IF(AND(ISNUMBER(INDEX('Controle de reservas'!$I$14:$I$2013,AV225)),INDEX('Controle de reservas'!$I$14:$I$2013,AV225)&gt;0,INDEX('Controle de reservas'!$K$14:$K$2013,AV225)&gt;INDEX('Controle de reservas'!$I$14:$I$2013,AV225)),CHAR(10)&amp;"DIVERGÊNCIA DE DATAS","")&amp;IF(INDEX('Controle de reservas'!$P$14:$P$2013,AV225)&lt;&gt;"OK"," !",""))))</f>
      </c>
      <c r="I225" s="17">
        <f ca="1">IF(OR($AQ225=0,I$9="",I$9&lt;$AS225,AND($AT225&lt;&gt;"",I$9&gt;$AT225)),"",IF(AW225=0,"—",IF(INDEX('Controle de reservas'!$P$14:$P$2013,AW225)="DUPLICIDADE NO DIA","CONFLITO"&amp;IF(INDEX('Controle de reservas'!$M$14:$M$2013,AW225)&lt;&gt;"",CHAR(10)&amp;INDEX('Controle de reservas'!$M$14:$M$2013,AW225),"")&amp;IF(INDEX('Controle de reservas'!$N$14:$N$2013,AW225)&lt;&gt;"",CHAR(10)&amp;"Subst.: "&amp;INDEX('Controle de reservas'!$N$14:$N$2013,AW225),"")&amp;IF(AND(ISNUMBER(INDEX('Controle de reservas'!$I$14:$I$2013,AW225)),INDEX('Controle de reservas'!$I$14:$I$2013,AW225)&gt;0,INDEX('Controle de reservas'!$K$14:$K$2013,AW225)&gt;INDEX('Controle de reservas'!$I$14:$I$2013,AW225)),CHAR(10)&amp;"DIVERGÊNCIA DE DATAS",""),IF(INDEX('Controle de reservas'!$L$14:$L$2013,AW225)="Em cobertura","COV",IF(INDEX('Controle de reservas'!$L$14:$L$2013,AW225)="Disponível","DISP",IF(INDEX('Controle de reservas'!$L$14:$L$2013,AW225)="Não utilizado","NU",IF(INDEX('Controle de reservas'!$L$14:$L$2013,AW225)="Folga","F",IF(INDEX('Controle de reservas'!$L$14:$L$2013,AW225)="Ocorrência","O",IF(INDEX('Controle de reservas'!$L$14:$L$2013,AW225)="Programado","PROG",IF(INDEX('Controle de reservas'!$L$14:$L$2013,AW225)="Disponível no posto","DP","SEM SITUAÇÃO")))))))&amp;IF(INDEX('Controle de reservas'!$M$14:$M$2013,AW225)&lt;&gt;"",CHAR(10)&amp;INDEX('Controle de reservas'!$M$14:$M$2013,AW225),IF(OR(INDEX('Controle de reservas'!$L$14:$L$2013,AW225)="Em cobertura",INDEX('Controle de reservas'!$L$14:$L$2013,AW225)="Programado"),CHAR(10)&amp;"SEM LOCAL",""))&amp;IF(INDEX('Controle de reservas'!$N$14:$N$2013,AW225)&lt;&gt;"",CHAR(10)&amp;"Subst.: "&amp;INDEX('Controle de reservas'!$N$14:$N$2013,AW225),"")&amp;IF(AND(ISNUMBER(INDEX('Controle de reservas'!$I$14:$I$2013,AW225)),INDEX('Controle de reservas'!$I$14:$I$2013,AW225)&gt;0,INDEX('Controle de reservas'!$K$14:$K$2013,AW225)&gt;INDEX('Controle de reservas'!$I$14:$I$2013,AW225)),CHAR(10)&amp;"DIVERGÊNCIA DE DATAS","")&amp;IF(INDEX('Controle de reservas'!$P$14:$P$2013,AW225)&lt;&gt;"OK"," !",""))))</f>
      </c>
      <c r="J225" s="17">
        <f ca="1">IF(OR($AQ225=0,J$9="",J$9&lt;$AS225,AND($AT225&lt;&gt;"",J$9&gt;$AT225)),"",IF(AX225=0,"—",IF(INDEX('Controle de reservas'!$P$14:$P$2013,AX225)="DUPLICIDADE NO DIA","CONFLITO"&amp;IF(INDEX('Controle de reservas'!$M$14:$M$2013,AX225)&lt;&gt;"",CHAR(10)&amp;INDEX('Controle de reservas'!$M$14:$M$2013,AX225),"")&amp;IF(INDEX('Controle de reservas'!$N$14:$N$2013,AX225)&lt;&gt;"",CHAR(10)&amp;"Subst.: "&amp;INDEX('Controle de reservas'!$N$14:$N$2013,AX225),"")&amp;IF(AND(ISNUMBER(INDEX('Controle de reservas'!$I$14:$I$2013,AX225)),INDEX('Controle de reservas'!$I$14:$I$2013,AX225)&gt;0,INDEX('Controle de reservas'!$K$14:$K$2013,AX225)&gt;INDEX('Controle de reservas'!$I$14:$I$2013,AX225)),CHAR(10)&amp;"DIVERGÊNCIA DE DATAS",""),IF(INDEX('Controle de reservas'!$L$14:$L$2013,AX225)="Em cobertura","COV",IF(INDEX('Controle de reservas'!$L$14:$L$2013,AX225)="Disponível","DISP",IF(INDEX('Controle de reservas'!$L$14:$L$2013,AX225)="Não utilizado","NU",IF(INDEX('Controle de reservas'!$L$14:$L$2013,AX225)="Folga","F",IF(INDEX('Controle de reservas'!$L$14:$L$2013,AX225)="Ocorrência","O",IF(INDEX('Controle de reservas'!$L$14:$L$2013,AX225)="Programado","PROG",IF(INDEX('Controle de reservas'!$L$14:$L$2013,AX225)="Disponível no posto","DP","SEM SITUAÇÃO")))))))&amp;IF(INDEX('Controle de reservas'!$M$14:$M$2013,AX225)&lt;&gt;"",CHAR(10)&amp;INDEX('Controle de reservas'!$M$14:$M$2013,AX225),IF(OR(INDEX('Controle de reservas'!$L$14:$L$2013,AX225)="Em cobertura",INDEX('Controle de reservas'!$L$14:$L$2013,AX225)="Programado"),CHAR(10)&amp;"SEM LOCAL",""))&amp;IF(INDEX('Controle de reservas'!$N$14:$N$2013,AX225)&lt;&gt;"",CHAR(10)&amp;"Subst.: "&amp;INDEX('Controle de reservas'!$N$14:$N$2013,AX225),"")&amp;IF(AND(ISNUMBER(INDEX('Controle de reservas'!$I$14:$I$2013,AX225)),INDEX('Controle de reservas'!$I$14:$I$2013,AX225)&gt;0,INDEX('Controle de reservas'!$K$14:$K$2013,AX225)&gt;INDEX('Controle de reservas'!$I$14:$I$2013,AX225)),CHAR(10)&amp;"DIVERGÊNCIA DE DATAS","")&amp;IF(INDEX('Controle de reservas'!$P$14:$P$2013,AX225)&lt;&gt;"OK"," !",""))))</f>
      </c>
      <c r="K225" s="17">
        <f ca="1">IF(OR($AQ225=0,K$9="",K$9&lt;$AS225,AND($AT225&lt;&gt;"",K$9&gt;$AT225)),"",IF(AY225=0,"—",IF(INDEX('Controle de reservas'!$P$14:$P$2013,AY225)="DUPLICIDADE NO DIA","CONFLITO"&amp;IF(INDEX('Controle de reservas'!$M$14:$M$2013,AY225)&lt;&gt;"",CHAR(10)&amp;INDEX('Controle de reservas'!$M$14:$M$2013,AY225),"")&amp;IF(INDEX('Controle de reservas'!$N$14:$N$2013,AY225)&lt;&gt;"",CHAR(10)&amp;"Subst.: "&amp;INDEX('Controle de reservas'!$N$14:$N$2013,AY225),"")&amp;IF(AND(ISNUMBER(INDEX('Controle de reservas'!$I$14:$I$2013,AY225)),INDEX('Controle de reservas'!$I$14:$I$2013,AY225)&gt;0,INDEX('Controle de reservas'!$K$14:$K$2013,AY225)&gt;INDEX('Controle de reservas'!$I$14:$I$2013,AY225)),CHAR(10)&amp;"DIVERGÊNCIA DE DATAS",""),IF(INDEX('Controle de reservas'!$L$14:$L$2013,AY225)="Em cobertura","COV",IF(INDEX('Controle de reservas'!$L$14:$L$2013,AY225)="Disponível","DISP",IF(INDEX('Controle de reservas'!$L$14:$L$2013,AY225)="Não utilizado","NU",IF(INDEX('Controle de reservas'!$L$14:$L$2013,AY225)="Folga","F",IF(INDEX('Controle de reservas'!$L$14:$L$2013,AY225)="Ocorrência","O",IF(INDEX('Controle de reservas'!$L$14:$L$2013,AY225)="Programado","PROG",IF(INDEX('Controle de reservas'!$L$14:$L$2013,AY225)="Disponível no posto","DP","SEM SITUAÇÃO")))))))&amp;IF(INDEX('Controle de reservas'!$M$14:$M$2013,AY225)&lt;&gt;"",CHAR(10)&amp;INDEX('Controle de reservas'!$M$14:$M$2013,AY225),IF(OR(INDEX('Controle de reservas'!$L$14:$L$2013,AY225)="Em cobertura",INDEX('Controle de reservas'!$L$14:$L$2013,AY225)="Programado"),CHAR(10)&amp;"SEM LOCAL",""))&amp;IF(INDEX('Controle de reservas'!$N$14:$N$2013,AY225)&lt;&gt;"",CHAR(10)&amp;"Subst.: "&amp;INDEX('Controle de reservas'!$N$14:$N$2013,AY225),"")&amp;IF(AND(ISNUMBER(INDEX('Controle de reservas'!$I$14:$I$2013,AY225)),INDEX('Controle de reservas'!$I$14:$I$2013,AY225)&gt;0,INDEX('Controle de reservas'!$K$14:$K$2013,AY225)&gt;INDEX('Controle de reservas'!$I$14:$I$2013,AY225)),CHAR(10)&amp;"DIVERGÊNCIA DE DATAS","")&amp;IF(INDEX('Controle de reservas'!$P$14:$P$2013,AY225)&lt;&gt;"OK"," !",""))))</f>
      </c>
      <c r="L225" s="17">
        <f ca="1">IF(OR($AQ225=0,L$9="",L$9&lt;$AS225,AND($AT225&lt;&gt;"",L$9&gt;$AT225)),"",IF(AZ225=0,"—",IF(INDEX('Controle de reservas'!$P$14:$P$2013,AZ225)="DUPLICIDADE NO DIA","CONFLITO"&amp;IF(INDEX('Controle de reservas'!$M$14:$M$2013,AZ225)&lt;&gt;"",CHAR(10)&amp;INDEX('Controle de reservas'!$M$14:$M$2013,AZ225),"")&amp;IF(INDEX('Controle de reservas'!$N$14:$N$2013,AZ225)&lt;&gt;"",CHAR(10)&amp;"Subst.: "&amp;INDEX('Controle de reservas'!$N$14:$N$2013,AZ225),"")&amp;IF(AND(ISNUMBER(INDEX('Controle de reservas'!$I$14:$I$2013,AZ225)),INDEX('Controle de reservas'!$I$14:$I$2013,AZ225)&gt;0,INDEX('Controle de reservas'!$K$14:$K$2013,AZ225)&gt;INDEX('Controle de reservas'!$I$14:$I$2013,AZ225)),CHAR(10)&amp;"DIVERGÊNCIA DE DATAS",""),IF(INDEX('Controle de reservas'!$L$14:$L$2013,AZ225)="Em cobertura","COV",IF(INDEX('Controle de reservas'!$L$14:$L$2013,AZ225)="Disponível","DISP",IF(INDEX('Controle de reservas'!$L$14:$L$2013,AZ225)="Não utilizado","NU",IF(INDEX('Controle de reservas'!$L$14:$L$2013,AZ225)="Folga","F",IF(INDEX('Controle de reservas'!$L$14:$L$2013,AZ225)="Ocorrência","O",IF(INDEX('Controle de reservas'!$L$14:$L$2013,AZ225)="Programado","PROG",IF(INDEX('Controle de reservas'!$L$14:$L$2013,AZ225)="Disponível no posto","DP","SEM SITUAÇÃO")))))))&amp;IF(INDEX('Controle de reservas'!$M$14:$M$2013,AZ225)&lt;&gt;"",CHAR(10)&amp;INDEX('Controle de reservas'!$M$14:$M$2013,AZ225),IF(OR(INDEX('Controle de reservas'!$L$14:$L$2013,AZ225)="Em cobertura",INDEX('Controle de reservas'!$L$14:$L$2013,AZ225)="Programado"),CHAR(10)&amp;"SEM LOCAL",""))&amp;IF(INDEX('Controle de reservas'!$N$14:$N$2013,AZ225)&lt;&gt;"",CHAR(10)&amp;"Subst.: "&amp;INDEX('Controle de reservas'!$N$14:$N$2013,AZ225),"")&amp;IF(AND(ISNUMBER(INDEX('Controle de reservas'!$I$14:$I$2013,AZ225)),INDEX('Controle de reservas'!$I$14:$I$2013,AZ225)&gt;0,INDEX('Controle de reservas'!$K$14:$K$2013,AZ225)&gt;INDEX('Controle de reservas'!$I$14:$I$2013,AZ225)),CHAR(10)&amp;"DIVERGÊNCIA DE DATAS","")&amp;IF(INDEX('Controle de reservas'!$P$14:$P$2013,AZ225)&lt;&gt;"OK"," !",""))))</f>
      </c>
      <c r="M225" s="17">
        <f ca="1">IF(OR($AQ225=0,M$9="",M$9&lt;$AS225,AND($AT225&lt;&gt;"",M$9&gt;$AT225)),"",IF(BA225=0,"—",IF(INDEX('Controle de reservas'!$P$14:$P$2013,BA225)="DUPLICIDADE NO DIA","CONFLITO"&amp;IF(INDEX('Controle de reservas'!$M$14:$M$2013,BA225)&lt;&gt;"",CHAR(10)&amp;INDEX('Controle de reservas'!$M$14:$M$2013,BA225),"")&amp;IF(INDEX('Controle de reservas'!$N$14:$N$2013,BA225)&lt;&gt;"",CHAR(10)&amp;"Subst.: "&amp;INDEX('Controle de reservas'!$N$14:$N$2013,BA225),"")&amp;IF(AND(ISNUMBER(INDEX('Controle de reservas'!$I$14:$I$2013,BA225)),INDEX('Controle de reservas'!$I$14:$I$2013,BA225)&gt;0,INDEX('Controle de reservas'!$K$14:$K$2013,BA225)&gt;INDEX('Controle de reservas'!$I$14:$I$2013,BA225)),CHAR(10)&amp;"DIVERGÊNCIA DE DATAS",""),IF(INDEX('Controle de reservas'!$L$14:$L$2013,BA225)="Em cobertura","COV",IF(INDEX('Controle de reservas'!$L$14:$L$2013,BA225)="Disponível","DISP",IF(INDEX('Controle de reservas'!$L$14:$L$2013,BA225)="Não utilizado","NU",IF(INDEX('Controle de reservas'!$L$14:$L$2013,BA225)="Folga","F",IF(INDEX('Controle de reservas'!$L$14:$L$2013,BA225)="Ocorrência","O",IF(INDEX('Controle de reservas'!$L$14:$L$2013,BA225)="Programado","PROG",IF(INDEX('Controle de reservas'!$L$14:$L$2013,BA225)="Disponível no posto","DP","SEM SITUAÇÃO")))))))&amp;IF(INDEX('Controle de reservas'!$M$14:$M$2013,BA225)&lt;&gt;"",CHAR(10)&amp;INDEX('Controle de reservas'!$M$14:$M$2013,BA225),IF(OR(INDEX('Controle de reservas'!$L$14:$L$2013,BA225)="Em cobertura",INDEX('Controle de reservas'!$L$14:$L$2013,BA225)="Programado"),CHAR(10)&amp;"SEM LOCAL",""))&amp;IF(INDEX('Controle de reservas'!$N$14:$N$2013,BA225)&lt;&gt;"",CHAR(10)&amp;"Subst.: "&amp;INDEX('Controle de reservas'!$N$14:$N$2013,BA225),"")&amp;IF(AND(ISNUMBER(INDEX('Controle de reservas'!$I$14:$I$2013,BA225)),INDEX('Controle de reservas'!$I$14:$I$2013,BA225)&gt;0,INDEX('Controle de reservas'!$K$14:$K$2013,BA225)&gt;INDEX('Controle de reservas'!$I$14:$I$2013,BA225)),CHAR(10)&amp;"DIVERGÊNCIA DE DATAS","")&amp;IF(INDEX('Controle de reservas'!$P$14:$P$2013,BA225)&lt;&gt;"OK"," !",""))))</f>
      </c>
      <c r="N225" s="17">
        <f ca="1">IF(OR($AQ225=0,N$9="",N$9&lt;$AS225,AND($AT225&lt;&gt;"",N$9&gt;$AT225)),"",IF(BB225=0,"—",IF(INDEX('Controle de reservas'!$P$14:$P$2013,BB225)="DUPLICIDADE NO DIA","CONFLITO"&amp;IF(INDEX('Controle de reservas'!$M$14:$M$2013,BB225)&lt;&gt;"",CHAR(10)&amp;INDEX('Controle de reservas'!$M$14:$M$2013,BB225),"")&amp;IF(INDEX('Controle de reservas'!$N$14:$N$2013,BB225)&lt;&gt;"",CHAR(10)&amp;"Subst.: "&amp;INDEX('Controle de reservas'!$N$14:$N$2013,BB225),"")&amp;IF(AND(ISNUMBER(INDEX('Controle de reservas'!$I$14:$I$2013,BB225)),INDEX('Controle de reservas'!$I$14:$I$2013,BB225)&gt;0,INDEX('Controle de reservas'!$K$14:$K$2013,BB225)&gt;INDEX('Controle de reservas'!$I$14:$I$2013,BB225)),CHAR(10)&amp;"DIVERGÊNCIA DE DATAS",""),IF(INDEX('Controle de reservas'!$L$14:$L$2013,BB225)="Em cobertura","COV",IF(INDEX('Controle de reservas'!$L$14:$L$2013,BB225)="Disponível","DISP",IF(INDEX('Controle de reservas'!$L$14:$L$2013,BB225)="Não utilizado","NU",IF(INDEX('Controle de reservas'!$L$14:$L$2013,BB225)="Folga","F",IF(INDEX('Controle de reservas'!$L$14:$L$2013,BB225)="Ocorrência","O",IF(INDEX('Controle de reservas'!$L$14:$L$2013,BB225)="Programado","PROG",IF(INDEX('Controle de reservas'!$L$14:$L$2013,BB225)="Disponível no posto","DP","SEM SITUAÇÃO")))))))&amp;IF(INDEX('Controle de reservas'!$M$14:$M$2013,BB225)&lt;&gt;"",CHAR(10)&amp;INDEX('Controle de reservas'!$M$14:$M$2013,BB225),IF(OR(INDEX('Controle de reservas'!$L$14:$L$2013,BB225)="Em cobertura",INDEX('Controle de reservas'!$L$14:$L$2013,BB225)="Programado"),CHAR(10)&amp;"SEM LOCAL",""))&amp;IF(INDEX('Controle de reservas'!$N$14:$N$2013,BB225)&lt;&gt;"",CHAR(10)&amp;"Subst.: "&amp;INDEX('Controle de reservas'!$N$14:$N$2013,BB225),"")&amp;IF(AND(ISNUMBER(INDEX('Controle de reservas'!$I$14:$I$2013,BB225)),INDEX('Controle de reservas'!$I$14:$I$2013,BB225)&gt;0,INDEX('Controle de reservas'!$K$14:$K$2013,BB225)&gt;INDEX('Controle de reservas'!$I$14:$I$2013,BB225)),CHAR(10)&amp;"DIVERGÊNCIA DE DATAS","")&amp;IF(INDEX('Controle de reservas'!$P$14:$P$2013,BB225)&lt;&gt;"OK"," !",""))))</f>
      </c>
      <c r="O225" s="17">
        <f ca="1">IF(OR($AQ225=0,O$9="",O$9&lt;$AS225,AND($AT225&lt;&gt;"",O$9&gt;$AT225)),"",IF(BC225=0,"—",IF(INDEX('Controle de reservas'!$P$14:$P$2013,BC225)="DUPLICIDADE NO DIA","CONFLITO"&amp;IF(INDEX('Controle de reservas'!$M$14:$M$2013,BC225)&lt;&gt;"",CHAR(10)&amp;INDEX('Controle de reservas'!$M$14:$M$2013,BC225),"")&amp;IF(INDEX('Controle de reservas'!$N$14:$N$2013,BC225)&lt;&gt;"",CHAR(10)&amp;"Subst.: "&amp;INDEX('Controle de reservas'!$N$14:$N$2013,BC225),"")&amp;IF(AND(ISNUMBER(INDEX('Controle de reservas'!$I$14:$I$2013,BC225)),INDEX('Controle de reservas'!$I$14:$I$2013,BC225)&gt;0,INDEX('Controle de reservas'!$K$14:$K$2013,BC225)&gt;INDEX('Controle de reservas'!$I$14:$I$2013,BC225)),CHAR(10)&amp;"DIVERGÊNCIA DE DATAS",""),IF(INDEX('Controle de reservas'!$L$14:$L$2013,BC225)="Em cobertura","COV",IF(INDEX('Controle de reservas'!$L$14:$L$2013,BC225)="Disponível","DISP",IF(INDEX('Controle de reservas'!$L$14:$L$2013,BC225)="Não utilizado","NU",IF(INDEX('Controle de reservas'!$L$14:$L$2013,BC225)="Folga","F",IF(INDEX('Controle de reservas'!$L$14:$L$2013,BC225)="Ocorrência","O",IF(INDEX('Controle de reservas'!$L$14:$L$2013,BC225)="Programado","PROG",IF(INDEX('Controle de reservas'!$L$14:$L$2013,BC225)="Disponível no posto","DP","SEM SITUAÇÃO")))))))&amp;IF(INDEX('Controle de reservas'!$M$14:$M$2013,BC225)&lt;&gt;"",CHAR(10)&amp;INDEX('Controle de reservas'!$M$14:$M$2013,BC225),IF(OR(INDEX('Controle de reservas'!$L$14:$L$2013,BC225)="Em cobertura",INDEX('Controle de reservas'!$L$14:$L$2013,BC225)="Programado"),CHAR(10)&amp;"SEM LOCAL",""))&amp;IF(INDEX('Controle de reservas'!$N$14:$N$2013,BC225)&lt;&gt;"",CHAR(10)&amp;"Subst.: "&amp;INDEX('Controle de reservas'!$N$14:$N$2013,BC225),"")&amp;IF(AND(ISNUMBER(INDEX('Controle de reservas'!$I$14:$I$2013,BC225)),INDEX('Controle de reservas'!$I$14:$I$2013,BC225)&gt;0,INDEX('Controle de reservas'!$K$14:$K$2013,BC225)&gt;INDEX('Controle de reservas'!$I$14:$I$2013,BC225)),CHAR(10)&amp;"DIVERGÊNCIA DE DATAS","")&amp;IF(INDEX('Controle de reservas'!$P$14:$P$2013,BC225)&lt;&gt;"OK"," !",""))))</f>
      </c>
      <c r="P225" s="17">
        <f ca="1">IF(OR($AQ225=0,P$9="",P$9&lt;$AS225,AND($AT225&lt;&gt;"",P$9&gt;$AT225)),"",IF(BD225=0,"—",IF(INDEX('Controle de reservas'!$P$14:$P$2013,BD225)="DUPLICIDADE NO DIA","CONFLITO"&amp;IF(INDEX('Controle de reservas'!$M$14:$M$2013,BD225)&lt;&gt;"",CHAR(10)&amp;INDEX('Controle de reservas'!$M$14:$M$2013,BD225),"")&amp;IF(INDEX('Controle de reservas'!$N$14:$N$2013,BD225)&lt;&gt;"",CHAR(10)&amp;"Subst.: "&amp;INDEX('Controle de reservas'!$N$14:$N$2013,BD225),"")&amp;IF(AND(ISNUMBER(INDEX('Controle de reservas'!$I$14:$I$2013,BD225)),INDEX('Controle de reservas'!$I$14:$I$2013,BD225)&gt;0,INDEX('Controle de reservas'!$K$14:$K$2013,BD225)&gt;INDEX('Controle de reservas'!$I$14:$I$2013,BD225)),CHAR(10)&amp;"DIVERGÊNCIA DE DATAS",""),IF(INDEX('Controle de reservas'!$L$14:$L$2013,BD225)="Em cobertura","COV",IF(INDEX('Controle de reservas'!$L$14:$L$2013,BD225)="Disponível","DISP",IF(INDEX('Controle de reservas'!$L$14:$L$2013,BD225)="Não utilizado","NU",IF(INDEX('Controle de reservas'!$L$14:$L$2013,BD225)="Folga","F",IF(INDEX('Controle de reservas'!$L$14:$L$2013,BD225)="Ocorrência","O",IF(INDEX('Controle de reservas'!$L$14:$L$2013,BD225)="Programado","PROG",IF(INDEX('Controle de reservas'!$L$14:$L$2013,BD225)="Disponível no posto","DP","SEM SITUAÇÃO")))))))&amp;IF(INDEX('Controle de reservas'!$M$14:$M$2013,BD225)&lt;&gt;"",CHAR(10)&amp;INDEX('Controle de reservas'!$M$14:$M$2013,BD225),IF(OR(INDEX('Controle de reservas'!$L$14:$L$2013,BD225)="Em cobertura",INDEX('Controle de reservas'!$L$14:$L$2013,BD225)="Programado"),CHAR(10)&amp;"SEM LOCAL",""))&amp;IF(INDEX('Controle de reservas'!$N$14:$N$2013,BD225)&lt;&gt;"",CHAR(10)&amp;"Subst.: "&amp;INDEX('Controle de reservas'!$N$14:$N$2013,BD225),"")&amp;IF(AND(ISNUMBER(INDEX('Controle de reservas'!$I$14:$I$2013,BD225)),INDEX('Controle de reservas'!$I$14:$I$2013,BD225)&gt;0,INDEX('Controle de reservas'!$K$14:$K$2013,BD225)&gt;INDEX('Controle de reservas'!$I$14:$I$2013,BD225)),CHAR(10)&amp;"DIVERGÊNCIA DE DATAS","")&amp;IF(INDEX('Controle de reservas'!$P$14:$P$2013,BD225)&lt;&gt;"OK"," !",""))))</f>
      </c>
      <c r="Q225" s="17">
        <f ca="1">IF(OR($AQ225=0,Q$9="",Q$9&lt;$AS225,AND($AT225&lt;&gt;"",Q$9&gt;$AT225)),"",IF(BE225=0,"—",IF(INDEX('Controle de reservas'!$P$14:$P$2013,BE225)="DUPLICIDADE NO DIA","CONFLITO"&amp;IF(INDEX('Controle de reservas'!$M$14:$M$2013,BE225)&lt;&gt;"",CHAR(10)&amp;INDEX('Controle de reservas'!$M$14:$M$2013,BE225),"")&amp;IF(INDEX('Controle de reservas'!$N$14:$N$2013,BE225)&lt;&gt;"",CHAR(10)&amp;"Subst.: "&amp;INDEX('Controle de reservas'!$N$14:$N$2013,BE225),"")&amp;IF(AND(ISNUMBER(INDEX('Controle de reservas'!$I$14:$I$2013,BE225)),INDEX('Controle de reservas'!$I$14:$I$2013,BE225)&gt;0,INDEX('Controle de reservas'!$K$14:$K$2013,BE225)&gt;INDEX('Controle de reservas'!$I$14:$I$2013,BE225)),CHAR(10)&amp;"DIVERGÊNCIA DE DATAS",""),IF(INDEX('Controle de reservas'!$L$14:$L$2013,BE225)="Em cobertura","COV",IF(INDEX('Controle de reservas'!$L$14:$L$2013,BE225)="Disponível","DISP",IF(INDEX('Controle de reservas'!$L$14:$L$2013,BE225)="Não utilizado","NU",IF(INDEX('Controle de reservas'!$L$14:$L$2013,BE225)="Folga","F",IF(INDEX('Controle de reservas'!$L$14:$L$2013,BE225)="Ocorrência","O",IF(INDEX('Controle de reservas'!$L$14:$L$2013,BE225)="Programado","PROG",IF(INDEX('Controle de reservas'!$L$14:$L$2013,BE225)="Disponível no posto","DP","SEM SITUAÇÃO")))))))&amp;IF(INDEX('Controle de reservas'!$M$14:$M$2013,BE225)&lt;&gt;"",CHAR(10)&amp;INDEX('Controle de reservas'!$M$14:$M$2013,BE225),IF(OR(INDEX('Controle de reservas'!$L$14:$L$2013,BE225)="Em cobertura",INDEX('Controle de reservas'!$L$14:$L$2013,BE225)="Programado"),CHAR(10)&amp;"SEM LOCAL",""))&amp;IF(INDEX('Controle de reservas'!$N$14:$N$2013,BE225)&lt;&gt;"",CHAR(10)&amp;"Subst.: "&amp;INDEX('Controle de reservas'!$N$14:$N$2013,BE225),"")&amp;IF(AND(ISNUMBER(INDEX('Controle de reservas'!$I$14:$I$2013,BE225)),INDEX('Controle de reservas'!$I$14:$I$2013,BE225)&gt;0,INDEX('Controle de reservas'!$K$14:$K$2013,BE225)&gt;INDEX('Controle de reservas'!$I$14:$I$2013,BE225)),CHAR(10)&amp;"DIVERGÊNCIA DE DATAS","")&amp;IF(INDEX('Controle de reservas'!$P$14:$P$2013,BE225)&lt;&gt;"OK"," !",""))))</f>
      </c>
      <c r="R225" s="17">
        <f ca="1">IF(OR($AQ225=0,R$9="",R$9&lt;$AS225,AND($AT225&lt;&gt;"",R$9&gt;$AT225)),"",IF(BF225=0,"—",IF(INDEX('Controle de reservas'!$P$14:$P$2013,BF225)="DUPLICIDADE NO DIA","CONFLITO"&amp;IF(INDEX('Controle de reservas'!$M$14:$M$2013,BF225)&lt;&gt;"",CHAR(10)&amp;INDEX('Controle de reservas'!$M$14:$M$2013,BF225),"")&amp;IF(INDEX('Controle de reservas'!$N$14:$N$2013,BF225)&lt;&gt;"",CHAR(10)&amp;"Subst.: "&amp;INDEX('Controle de reservas'!$N$14:$N$2013,BF225),"")&amp;IF(AND(ISNUMBER(INDEX('Controle de reservas'!$I$14:$I$2013,BF225)),INDEX('Controle de reservas'!$I$14:$I$2013,BF225)&gt;0,INDEX('Controle de reservas'!$K$14:$K$2013,BF225)&gt;INDEX('Controle de reservas'!$I$14:$I$2013,BF225)),CHAR(10)&amp;"DIVERGÊNCIA DE DATAS",""),IF(INDEX('Controle de reservas'!$L$14:$L$2013,BF225)="Em cobertura","COV",IF(INDEX('Controle de reservas'!$L$14:$L$2013,BF225)="Disponível","DISP",IF(INDEX('Controle de reservas'!$L$14:$L$2013,BF225)="Não utilizado","NU",IF(INDEX('Controle de reservas'!$L$14:$L$2013,BF225)="Folga","F",IF(INDEX('Controle de reservas'!$L$14:$L$2013,BF225)="Ocorrência","O",IF(INDEX('Controle de reservas'!$L$14:$L$2013,BF225)="Programado","PROG",IF(INDEX('Controle de reservas'!$L$14:$L$2013,BF225)="Disponível no posto","DP","SEM SITUAÇÃO")))))))&amp;IF(INDEX('Controle de reservas'!$M$14:$M$2013,BF225)&lt;&gt;"",CHAR(10)&amp;INDEX('Controle de reservas'!$M$14:$M$2013,BF225),IF(OR(INDEX('Controle de reservas'!$L$14:$L$2013,BF225)="Em cobertura",INDEX('Controle de reservas'!$L$14:$L$2013,BF225)="Programado"),CHAR(10)&amp;"SEM LOCAL",""))&amp;IF(INDEX('Controle de reservas'!$N$14:$N$2013,BF225)&lt;&gt;"",CHAR(10)&amp;"Subst.: "&amp;INDEX('Controle de reservas'!$N$14:$N$2013,BF225),"")&amp;IF(AND(ISNUMBER(INDEX('Controle de reservas'!$I$14:$I$2013,BF225)),INDEX('Controle de reservas'!$I$14:$I$2013,BF225)&gt;0,INDEX('Controle de reservas'!$K$14:$K$2013,BF225)&gt;INDEX('Controle de reservas'!$I$14:$I$2013,BF225)),CHAR(10)&amp;"DIVERGÊNCIA DE DATAS","")&amp;IF(INDEX('Controle de reservas'!$P$14:$P$2013,BF225)&lt;&gt;"OK"," !",""))))</f>
      </c>
      <c r="S225" s="17">
        <f ca="1">IF(OR($AQ225=0,S$9="",S$9&lt;$AS225,AND($AT225&lt;&gt;"",S$9&gt;$AT225)),"",IF(BG225=0,"—",IF(INDEX('Controle de reservas'!$P$14:$P$2013,BG225)="DUPLICIDADE NO DIA","CONFLITO"&amp;IF(INDEX('Controle de reservas'!$M$14:$M$2013,BG225)&lt;&gt;"",CHAR(10)&amp;INDEX('Controle de reservas'!$M$14:$M$2013,BG225),"")&amp;IF(INDEX('Controle de reservas'!$N$14:$N$2013,BG225)&lt;&gt;"",CHAR(10)&amp;"Subst.: "&amp;INDEX('Controle de reservas'!$N$14:$N$2013,BG225),"")&amp;IF(AND(ISNUMBER(INDEX('Controle de reservas'!$I$14:$I$2013,BG225)),INDEX('Controle de reservas'!$I$14:$I$2013,BG225)&gt;0,INDEX('Controle de reservas'!$K$14:$K$2013,BG225)&gt;INDEX('Controle de reservas'!$I$14:$I$2013,BG225)),CHAR(10)&amp;"DIVERGÊNCIA DE DATAS",""),IF(INDEX('Controle de reservas'!$L$14:$L$2013,BG225)="Em cobertura","COV",IF(INDEX('Controle de reservas'!$L$14:$L$2013,BG225)="Disponível","DISP",IF(INDEX('Controle de reservas'!$L$14:$L$2013,BG225)="Não utilizado","NU",IF(INDEX('Controle de reservas'!$L$14:$L$2013,BG225)="Folga","F",IF(INDEX('Controle de reservas'!$L$14:$L$2013,BG225)="Ocorrência","O",IF(INDEX('Controle de reservas'!$L$14:$L$2013,BG225)="Programado","PROG",IF(INDEX('Controle de reservas'!$L$14:$L$2013,BG225)="Disponível no posto","DP","SEM SITUAÇÃO")))))))&amp;IF(INDEX('Controle de reservas'!$M$14:$M$2013,BG225)&lt;&gt;"",CHAR(10)&amp;INDEX('Controle de reservas'!$M$14:$M$2013,BG225),IF(OR(INDEX('Controle de reservas'!$L$14:$L$2013,BG225)="Em cobertura",INDEX('Controle de reservas'!$L$14:$L$2013,BG225)="Programado"),CHAR(10)&amp;"SEM LOCAL",""))&amp;IF(INDEX('Controle de reservas'!$N$14:$N$2013,BG225)&lt;&gt;"",CHAR(10)&amp;"Subst.: "&amp;INDEX('Controle de reservas'!$N$14:$N$2013,BG225),"")&amp;IF(AND(ISNUMBER(INDEX('Controle de reservas'!$I$14:$I$2013,BG225)),INDEX('Controle de reservas'!$I$14:$I$2013,BG225)&gt;0,INDEX('Controle de reservas'!$K$14:$K$2013,BG225)&gt;INDEX('Controle de reservas'!$I$14:$I$2013,BG225)),CHAR(10)&amp;"DIVERGÊNCIA DE DATAS","")&amp;IF(INDEX('Controle de reservas'!$P$14:$P$2013,BG225)&lt;&gt;"OK"," !",""))))</f>
      </c>
      <c r="T225" s="17">
        <f ca="1">IF(OR($AQ225=0,T$9="",T$9&lt;$AS225,AND($AT225&lt;&gt;"",T$9&gt;$AT225)),"",IF(BH225=0,"—",IF(INDEX('Controle de reservas'!$P$14:$P$2013,BH225)="DUPLICIDADE NO DIA","CONFLITO"&amp;IF(INDEX('Controle de reservas'!$M$14:$M$2013,BH225)&lt;&gt;"",CHAR(10)&amp;INDEX('Controle de reservas'!$M$14:$M$2013,BH225),"")&amp;IF(INDEX('Controle de reservas'!$N$14:$N$2013,BH225)&lt;&gt;"",CHAR(10)&amp;"Subst.: "&amp;INDEX('Controle de reservas'!$N$14:$N$2013,BH225),"")&amp;IF(AND(ISNUMBER(INDEX('Controle de reservas'!$I$14:$I$2013,BH225)),INDEX('Controle de reservas'!$I$14:$I$2013,BH225)&gt;0,INDEX('Controle de reservas'!$K$14:$K$2013,BH225)&gt;INDEX('Controle de reservas'!$I$14:$I$2013,BH225)),CHAR(10)&amp;"DIVERGÊNCIA DE DATAS",""),IF(INDEX('Controle de reservas'!$L$14:$L$2013,BH225)="Em cobertura","COV",IF(INDEX('Controle de reservas'!$L$14:$L$2013,BH225)="Disponível","DISP",IF(INDEX('Controle de reservas'!$L$14:$L$2013,BH225)="Não utilizado","NU",IF(INDEX('Controle de reservas'!$L$14:$L$2013,BH225)="Folga","F",IF(INDEX('Controle de reservas'!$L$14:$L$2013,BH225)="Ocorrência","O",IF(INDEX('Controle de reservas'!$L$14:$L$2013,BH225)="Programado","PROG",IF(INDEX('Controle de reservas'!$L$14:$L$2013,BH225)="Disponível no posto","DP","SEM SITUAÇÃO")))))))&amp;IF(INDEX('Controle de reservas'!$M$14:$M$2013,BH225)&lt;&gt;"",CHAR(10)&amp;INDEX('Controle de reservas'!$M$14:$M$2013,BH225),IF(OR(INDEX('Controle de reservas'!$L$14:$L$2013,BH225)="Em cobertura",INDEX('Controle de reservas'!$L$14:$L$2013,BH225)="Programado"),CHAR(10)&amp;"SEM LOCAL",""))&amp;IF(INDEX('Controle de reservas'!$N$14:$N$2013,BH225)&lt;&gt;"",CHAR(10)&amp;"Subst.: "&amp;INDEX('Controle de reservas'!$N$14:$N$2013,BH225),"")&amp;IF(AND(ISNUMBER(INDEX('Controle de reservas'!$I$14:$I$2013,BH225)),INDEX('Controle de reservas'!$I$14:$I$2013,BH225)&gt;0,INDEX('Controle de reservas'!$K$14:$K$2013,BH225)&gt;INDEX('Controle de reservas'!$I$14:$I$2013,BH225)),CHAR(10)&amp;"DIVERGÊNCIA DE DATAS","")&amp;IF(INDEX('Controle de reservas'!$P$14:$P$2013,BH225)&lt;&gt;"OK"," !",""))))</f>
      </c>
      <c r="U225" s="17">
        <f ca="1">IF(OR($AQ225=0,U$9="",U$9&lt;$AS225,AND($AT225&lt;&gt;"",U$9&gt;$AT225)),"",IF(BI225=0,"—",IF(INDEX('Controle de reservas'!$P$14:$P$2013,BI225)="DUPLICIDADE NO DIA","CONFLITO"&amp;IF(INDEX('Controle de reservas'!$M$14:$M$2013,BI225)&lt;&gt;"",CHAR(10)&amp;INDEX('Controle de reservas'!$M$14:$M$2013,BI225),"")&amp;IF(INDEX('Controle de reservas'!$N$14:$N$2013,BI225)&lt;&gt;"",CHAR(10)&amp;"Subst.: "&amp;INDEX('Controle de reservas'!$N$14:$N$2013,BI225),"")&amp;IF(AND(ISNUMBER(INDEX('Controle de reservas'!$I$14:$I$2013,BI225)),INDEX('Controle de reservas'!$I$14:$I$2013,BI225)&gt;0,INDEX('Controle de reservas'!$K$14:$K$2013,BI225)&gt;INDEX('Controle de reservas'!$I$14:$I$2013,BI225)),CHAR(10)&amp;"DIVERGÊNCIA DE DATAS",""),IF(INDEX('Controle de reservas'!$L$14:$L$2013,BI225)="Em cobertura","COV",IF(INDEX('Controle de reservas'!$L$14:$L$2013,BI225)="Disponível","DISP",IF(INDEX('Controle de reservas'!$L$14:$L$2013,BI225)="Não utilizado","NU",IF(INDEX('Controle de reservas'!$L$14:$L$2013,BI225)="Folga","F",IF(INDEX('Controle de reservas'!$L$14:$L$2013,BI225)="Ocorrência","O",IF(INDEX('Controle de reservas'!$L$14:$L$2013,BI225)="Programado","PROG",IF(INDEX('Controle de reservas'!$L$14:$L$2013,BI225)="Disponível no posto","DP","SEM SITUAÇÃO")))))))&amp;IF(INDEX('Controle de reservas'!$M$14:$M$2013,BI225)&lt;&gt;"",CHAR(10)&amp;INDEX('Controle de reservas'!$M$14:$M$2013,BI225),IF(OR(INDEX('Controle de reservas'!$L$14:$L$2013,BI225)="Em cobertura",INDEX('Controle de reservas'!$L$14:$L$2013,BI225)="Programado"),CHAR(10)&amp;"SEM LOCAL",""))&amp;IF(INDEX('Controle de reservas'!$N$14:$N$2013,BI225)&lt;&gt;"",CHAR(10)&amp;"Subst.: "&amp;INDEX('Controle de reservas'!$N$14:$N$2013,BI225),"")&amp;IF(AND(ISNUMBER(INDEX('Controle de reservas'!$I$14:$I$2013,BI225)),INDEX('Controle de reservas'!$I$14:$I$2013,BI225)&gt;0,INDEX('Controle de reservas'!$K$14:$K$2013,BI225)&gt;INDEX('Controle de reservas'!$I$14:$I$2013,BI225)),CHAR(10)&amp;"DIVERGÊNCIA DE DATAS","")&amp;IF(INDEX('Controle de reservas'!$P$14:$P$2013,BI225)&lt;&gt;"OK"," !",""))))</f>
      </c>
      <c r="V225" s="17">
        <f ca="1">IF(OR($AQ225=0,V$9="",V$9&lt;$AS225,AND($AT225&lt;&gt;"",V$9&gt;$AT225)),"",IF(BJ225=0,"—",IF(INDEX('Controle de reservas'!$P$14:$P$2013,BJ225)="DUPLICIDADE NO DIA","CONFLITO"&amp;IF(INDEX('Controle de reservas'!$M$14:$M$2013,BJ225)&lt;&gt;"",CHAR(10)&amp;INDEX('Controle de reservas'!$M$14:$M$2013,BJ225),"")&amp;IF(INDEX('Controle de reservas'!$N$14:$N$2013,BJ225)&lt;&gt;"",CHAR(10)&amp;"Subst.: "&amp;INDEX('Controle de reservas'!$N$14:$N$2013,BJ225),"")&amp;IF(AND(ISNUMBER(INDEX('Controle de reservas'!$I$14:$I$2013,BJ225)),INDEX('Controle de reservas'!$I$14:$I$2013,BJ225)&gt;0,INDEX('Controle de reservas'!$K$14:$K$2013,BJ225)&gt;INDEX('Controle de reservas'!$I$14:$I$2013,BJ225)),CHAR(10)&amp;"DIVERGÊNCIA DE DATAS",""),IF(INDEX('Controle de reservas'!$L$14:$L$2013,BJ225)="Em cobertura","COV",IF(INDEX('Controle de reservas'!$L$14:$L$2013,BJ225)="Disponível","DISP",IF(INDEX('Controle de reservas'!$L$14:$L$2013,BJ225)="Não utilizado","NU",IF(INDEX('Controle de reservas'!$L$14:$L$2013,BJ225)="Folga","F",IF(INDEX('Controle de reservas'!$L$14:$L$2013,BJ225)="Ocorrência","O",IF(INDEX('Controle de reservas'!$L$14:$L$2013,BJ225)="Programado","PROG",IF(INDEX('Controle de reservas'!$L$14:$L$2013,BJ225)="Disponível no posto","DP","SEM SITUAÇÃO")))))))&amp;IF(INDEX('Controle de reservas'!$M$14:$M$2013,BJ225)&lt;&gt;"",CHAR(10)&amp;INDEX('Controle de reservas'!$M$14:$M$2013,BJ225),IF(OR(INDEX('Controle de reservas'!$L$14:$L$2013,BJ225)="Em cobertura",INDEX('Controle de reservas'!$L$14:$L$2013,BJ225)="Programado"),CHAR(10)&amp;"SEM LOCAL",""))&amp;IF(INDEX('Controle de reservas'!$N$14:$N$2013,BJ225)&lt;&gt;"",CHAR(10)&amp;"Subst.: "&amp;INDEX('Controle de reservas'!$N$14:$N$2013,BJ225),"")&amp;IF(AND(ISNUMBER(INDEX('Controle de reservas'!$I$14:$I$2013,BJ225)),INDEX('Controle de reservas'!$I$14:$I$2013,BJ225)&gt;0,INDEX('Controle de reservas'!$K$14:$K$2013,BJ225)&gt;INDEX('Controle de reservas'!$I$14:$I$2013,BJ225)),CHAR(10)&amp;"DIVERGÊNCIA DE DATAS","")&amp;IF(INDEX('Controle de reservas'!$P$14:$P$2013,BJ225)&lt;&gt;"OK"," !",""))))</f>
      </c>
      <c r="W225" s="17">
        <f ca="1">IF(OR($AQ225=0,W$9="",W$9&lt;$AS225,AND($AT225&lt;&gt;"",W$9&gt;$AT225)),"",IF(BK225=0,"—",IF(INDEX('Controle de reservas'!$P$14:$P$2013,BK225)="DUPLICIDADE NO DIA","CONFLITO"&amp;IF(INDEX('Controle de reservas'!$M$14:$M$2013,BK225)&lt;&gt;"",CHAR(10)&amp;INDEX('Controle de reservas'!$M$14:$M$2013,BK225),"")&amp;IF(INDEX('Controle de reservas'!$N$14:$N$2013,BK225)&lt;&gt;"",CHAR(10)&amp;"Subst.: "&amp;INDEX('Controle de reservas'!$N$14:$N$2013,BK225),"")&amp;IF(AND(ISNUMBER(INDEX('Controle de reservas'!$I$14:$I$2013,BK225)),INDEX('Controle de reservas'!$I$14:$I$2013,BK225)&gt;0,INDEX('Controle de reservas'!$K$14:$K$2013,BK225)&gt;INDEX('Controle de reservas'!$I$14:$I$2013,BK225)),CHAR(10)&amp;"DIVERGÊNCIA DE DATAS",""),IF(INDEX('Controle de reservas'!$L$14:$L$2013,BK225)="Em cobertura","COV",IF(INDEX('Controle de reservas'!$L$14:$L$2013,BK225)="Disponível","DISP",IF(INDEX('Controle de reservas'!$L$14:$L$2013,BK225)="Não utilizado","NU",IF(INDEX('Controle de reservas'!$L$14:$L$2013,BK225)="Folga","F",IF(INDEX('Controle de reservas'!$L$14:$L$2013,BK225)="Ocorrência","O",IF(INDEX('Controle de reservas'!$L$14:$L$2013,BK225)="Programado","PROG",IF(INDEX('Controle de reservas'!$L$14:$L$2013,BK225)="Disponível no posto","DP","SEM SITUAÇÃO")))))))&amp;IF(INDEX('Controle de reservas'!$M$14:$M$2013,BK225)&lt;&gt;"",CHAR(10)&amp;INDEX('Controle de reservas'!$M$14:$M$2013,BK225),IF(OR(INDEX('Controle de reservas'!$L$14:$L$2013,BK225)="Em cobertura",INDEX('Controle de reservas'!$L$14:$L$2013,BK225)="Programado"),CHAR(10)&amp;"SEM LOCAL",""))&amp;IF(INDEX('Controle de reservas'!$N$14:$N$2013,BK225)&lt;&gt;"",CHAR(10)&amp;"Subst.: "&amp;INDEX('Controle de reservas'!$N$14:$N$2013,BK225),"")&amp;IF(AND(ISNUMBER(INDEX('Controle de reservas'!$I$14:$I$2013,BK225)),INDEX('Controle de reservas'!$I$14:$I$2013,BK225)&gt;0,INDEX('Controle de reservas'!$K$14:$K$2013,BK225)&gt;INDEX('Controle de reservas'!$I$14:$I$2013,BK225)),CHAR(10)&amp;"DIVERGÊNCIA DE DATAS","")&amp;IF(INDEX('Controle de reservas'!$P$14:$P$2013,BK225)&lt;&gt;"OK"," !",""))))</f>
      </c>
      <c r="X225" s="17">
        <f ca="1">IF(OR($AQ225=0,X$9="",X$9&lt;$AS225,AND($AT225&lt;&gt;"",X$9&gt;$AT225)),"",IF(BL225=0,"—",IF(INDEX('Controle de reservas'!$P$14:$P$2013,BL225)="DUPLICIDADE NO DIA","CONFLITO"&amp;IF(INDEX('Controle de reservas'!$M$14:$M$2013,BL225)&lt;&gt;"",CHAR(10)&amp;INDEX('Controle de reservas'!$M$14:$M$2013,BL225),"")&amp;IF(INDEX('Controle de reservas'!$N$14:$N$2013,BL225)&lt;&gt;"",CHAR(10)&amp;"Subst.: "&amp;INDEX('Controle de reservas'!$N$14:$N$2013,BL225),"")&amp;IF(AND(ISNUMBER(INDEX('Controle de reservas'!$I$14:$I$2013,BL225)),INDEX('Controle de reservas'!$I$14:$I$2013,BL225)&gt;0,INDEX('Controle de reservas'!$K$14:$K$2013,BL225)&gt;INDEX('Controle de reservas'!$I$14:$I$2013,BL225)),CHAR(10)&amp;"DIVERGÊNCIA DE DATAS",""),IF(INDEX('Controle de reservas'!$L$14:$L$2013,BL225)="Em cobertura","COV",IF(INDEX('Controle de reservas'!$L$14:$L$2013,BL225)="Disponível","DISP",IF(INDEX('Controle de reservas'!$L$14:$L$2013,BL225)="Não utilizado","NU",IF(INDEX('Controle de reservas'!$L$14:$L$2013,BL225)="Folga","F",IF(INDEX('Controle de reservas'!$L$14:$L$2013,BL225)="Ocorrência","O",IF(INDEX('Controle de reservas'!$L$14:$L$2013,BL225)="Programado","PROG",IF(INDEX('Controle de reservas'!$L$14:$L$2013,BL225)="Disponível no posto","DP","SEM SITUAÇÃO")))))))&amp;IF(INDEX('Controle de reservas'!$M$14:$M$2013,BL225)&lt;&gt;"",CHAR(10)&amp;INDEX('Controle de reservas'!$M$14:$M$2013,BL225),IF(OR(INDEX('Controle de reservas'!$L$14:$L$2013,BL225)="Em cobertura",INDEX('Controle de reservas'!$L$14:$L$2013,BL225)="Programado"),CHAR(10)&amp;"SEM LOCAL",""))&amp;IF(INDEX('Controle de reservas'!$N$14:$N$2013,BL225)&lt;&gt;"",CHAR(10)&amp;"Subst.: "&amp;INDEX('Controle de reservas'!$N$14:$N$2013,BL225),"")&amp;IF(AND(ISNUMBER(INDEX('Controle de reservas'!$I$14:$I$2013,BL225)),INDEX('Controle de reservas'!$I$14:$I$2013,BL225)&gt;0,INDEX('Controle de reservas'!$K$14:$K$2013,BL225)&gt;INDEX('Controle de reservas'!$I$14:$I$2013,BL225)),CHAR(10)&amp;"DIVERGÊNCIA DE DATAS","")&amp;IF(INDEX('Controle de reservas'!$P$14:$P$2013,BL225)&lt;&gt;"OK"," !",""))))</f>
      </c>
      <c r="Y225" s="17">
        <f ca="1">IF(OR($AQ225=0,Y$9="",Y$9&lt;$AS225,AND($AT225&lt;&gt;"",Y$9&gt;$AT225)),"",IF(BM225=0,"—",IF(INDEX('Controle de reservas'!$P$14:$P$2013,BM225)="DUPLICIDADE NO DIA","CONFLITO"&amp;IF(INDEX('Controle de reservas'!$M$14:$M$2013,BM225)&lt;&gt;"",CHAR(10)&amp;INDEX('Controle de reservas'!$M$14:$M$2013,BM225),"")&amp;IF(INDEX('Controle de reservas'!$N$14:$N$2013,BM225)&lt;&gt;"",CHAR(10)&amp;"Subst.: "&amp;INDEX('Controle de reservas'!$N$14:$N$2013,BM225),"")&amp;IF(AND(ISNUMBER(INDEX('Controle de reservas'!$I$14:$I$2013,BM225)),INDEX('Controle de reservas'!$I$14:$I$2013,BM225)&gt;0,INDEX('Controle de reservas'!$K$14:$K$2013,BM225)&gt;INDEX('Controle de reservas'!$I$14:$I$2013,BM225)),CHAR(10)&amp;"DIVERGÊNCIA DE DATAS",""),IF(INDEX('Controle de reservas'!$L$14:$L$2013,BM225)="Em cobertura","COV",IF(INDEX('Controle de reservas'!$L$14:$L$2013,BM225)="Disponível","DISP",IF(INDEX('Controle de reservas'!$L$14:$L$2013,BM225)="Não utilizado","NU",IF(INDEX('Controle de reservas'!$L$14:$L$2013,BM225)="Folga","F",IF(INDEX('Controle de reservas'!$L$14:$L$2013,BM225)="Ocorrência","O",IF(INDEX('Controle de reservas'!$L$14:$L$2013,BM225)="Programado","PROG",IF(INDEX('Controle de reservas'!$L$14:$L$2013,BM225)="Disponível no posto","DP","SEM SITUAÇÃO")))))))&amp;IF(INDEX('Controle de reservas'!$M$14:$M$2013,BM225)&lt;&gt;"",CHAR(10)&amp;INDEX('Controle de reservas'!$M$14:$M$2013,BM225),IF(OR(INDEX('Controle de reservas'!$L$14:$L$2013,BM225)="Em cobertura",INDEX('Controle de reservas'!$L$14:$L$2013,BM225)="Programado"),CHAR(10)&amp;"SEM LOCAL",""))&amp;IF(INDEX('Controle de reservas'!$N$14:$N$2013,BM225)&lt;&gt;"",CHAR(10)&amp;"Subst.: "&amp;INDEX('Controle de reservas'!$N$14:$N$2013,BM225),"")&amp;IF(AND(ISNUMBER(INDEX('Controle de reservas'!$I$14:$I$2013,BM225)),INDEX('Controle de reservas'!$I$14:$I$2013,BM225)&gt;0,INDEX('Controle de reservas'!$K$14:$K$2013,BM225)&gt;INDEX('Controle de reservas'!$I$14:$I$2013,BM225)),CHAR(10)&amp;"DIVERGÊNCIA DE DATAS","")&amp;IF(INDEX('Controle de reservas'!$P$14:$P$2013,BM225)&lt;&gt;"OK"," !",""))))</f>
      </c>
      <c r="Z225" s="17">
        <f ca="1">IF(OR($AQ225=0,Z$9="",Z$9&lt;$AS225,AND($AT225&lt;&gt;"",Z$9&gt;$AT225)),"",IF(BN225=0,"—",IF(INDEX('Controle de reservas'!$P$14:$P$2013,BN225)="DUPLICIDADE NO DIA","CONFLITO"&amp;IF(INDEX('Controle de reservas'!$M$14:$M$2013,BN225)&lt;&gt;"",CHAR(10)&amp;INDEX('Controle de reservas'!$M$14:$M$2013,BN225),"")&amp;IF(INDEX('Controle de reservas'!$N$14:$N$2013,BN225)&lt;&gt;"",CHAR(10)&amp;"Subst.: "&amp;INDEX('Controle de reservas'!$N$14:$N$2013,BN225),"")&amp;IF(AND(ISNUMBER(INDEX('Controle de reservas'!$I$14:$I$2013,BN225)),INDEX('Controle de reservas'!$I$14:$I$2013,BN225)&gt;0,INDEX('Controle de reservas'!$K$14:$K$2013,BN225)&gt;INDEX('Controle de reservas'!$I$14:$I$2013,BN225)),CHAR(10)&amp;"DIVERGÊNCIA DE DATAS",""),IF(INDEX('Controle de reservas'!$L$14:$L$2013,BN225)="Em cobertura","COV",IF(INDEX('Controle de reservas'!$L$14:$L$2013,BN225)="Disponível","DISP",IF(INDEX('Controle de reservas'!$L$14:$L$2013,BN225)="Não utilizado","NU",IF(INDEX('Controle de reservas'!$L$14:$L$2013,BN225)="Folga","F",IF(INDEX('Controle de reservas'!$L$14:$L$2013,BN225)="Ocorrência","O",IF(INDEX('Controle de reservas'!$L$14:$L$2013,BN225)="Programado","PROG",IF(INDEX('Controle de reservas'!$L$14:$L$2013,BN225)="Disponível no posto","DP","SEM SITUAÇÃO")))))))&amp;IF(INDEX('Controle de reservas'!$M$14:$M$2013,BN225)&lt;&gt;"",CHAR(10)&amp;INDEX('Controle de reservas'!$M$14:$M$2013,BN225),IF(OR(INDEX('Controle de reservas'!$L$14:$L$2013,BN225)="Em cobertura",INDEX('Controle de reservas'!$L$14:$L$2013,BN225)="Programado"),CHAR(10)&amp;"SEM LOCAL",""))&amp;IF(INDEX('Controle de reservas'!$N$14:$N$2013,BN225)&lt;&gt;"",CHAR(10)&amp;"Subst.: "&amp;INDEX('Controle de reservas'!$N$14:$N$2013,BN225),"")&amp;IF(AND(ISNUMBER(INDEX('Controle de reservas'!$I$14:$I$2013,BN225)),INDEX('Controle de reservas'!$I$14:$I$2013,BN225)&gt;0,INDEX('Controle de reservas'!$K$14:$K$2013,BN225)&gt;INDEX('Controle de reservas'!$I$14:$I$2013,BN225)),CHAR(10)&amp;"DIVERGÊNCIA DE DATAS","")&amp;IF(INDEX('Controle de reservas'!$P$14:$P$2013,BN225)&lt;&gt;"OK"," !",""))))</f>
      </c>
      <c r="AA225" s="17">
        <f ca="1">IF(OR($AQ225=0,AA$9="",AA$9&lt;$AS225,AND($AT225&lt;&gt;"",AA$9&gt;$AT225)),"",IF(BO225=0,"—",IF(INDEX('Controle de reservas'!$P$14:$P$2013,BO225)="DUPLICIDADE NO DIA","CONFLITO"&amp;IF(INDEX('Controle de reservas'!$M$14:$M$2013,BO225)&lt;&gt;"",CHAR(10)&amp;INDEX('Controle de reservas'!$M$14:$M$2013,BO225),"")&amp;IF(INDEX('Controle de reservas'!$N$14:$N$2013,BO225)&lt;&gt;"",CHAR(10)&amp;"Subst.: "&amp;INDEX('Controle de reservas'!$N$14:$N$2013,BO225),"")&amp;IF(AND(ISNUMBER(INDEX('Controle de reservas'!$I$14:$I$2013,BO225)),INDEX('Controle de reservas'!$I$14:$I$2013,BO225)&gt;0,INDEX('Controle de reservas'!$K$14:$K$2013,BO225)&gt;INDEX('Controle de reservas'!$I$14:$I$2013,BO225)),CHAR(10)&amp;"DIVERGÊNCIA DE DATAS",""),IF(INDEX('Controle de reservas'!$L$14:$L$2013,BO225)="Em cobertura","COV",IF(INDEX('Controle de reservas'!$L$14:$L$2013,BO225)="Disponível","DISP",IF(INDEX('Controle de reservas'!$L$14:$L$2013,BO225)="Não utilizado","NU",IF(INDEX('Controle de reservas'!$L$14:$L$2013,BO225)="Folga","F",IF(INDEX('Controle de reservas'!$L$14:$L$2013,BO225)="Ocorrência","O",IF(INDEX('Controle de reservas'!$L$14:$L$2013,BO225)="Programado","PROG",IF(INDEX('Controle de reservas'!$L$14:$L$2013,BO225)="Disponível no posto","DP","SEM SITUAÇÃO")))))))&amp;IF(INDEX('Controle de reservas'!$M$14:$M$2013,BO225)&lt;&gt;"",CHAR(10)&amp;INDEX('Controle de reservas'!$M$14:$M$2013,BO225),IF(OR(INDEX('Controle de reservas'!$L$14:$L$2013,BO225)="Em cobertura",INDEX('Controle de reservas'!$L$14:$L$2013,BO225)="Programado"),CHAR(10)&amp;"SEM LOCAL",""))&amp;IF(INDEX('Controle de reservas'!$N$14:$N$2013,BO225)&lt;&gt;"",CHAR(10)&amp;"Subst.: "&amp;INDEX('Controle de reservas'!$N$14:$N$2013,BO225),"")&amp;IF(AND(ISNUMBER(INDEX('Controle de reservas'!$I$14:$I$2013,BO225)),INDEX('Controle de reservas'!$I$14:$I$2013,BO225)&gt;0,INDEX('Controle de reservas'!$K$14:$K$2013,BO225)&gt;INDEX('Controle de reservas'!$I$14:$I$2013,BO225)),CHAR(10)&amp;"DIVERGÊNCIA DE DATAS","")&amp;IF(INDEX('Controle de reservas'!$P$14:$P$2013,BO225)&lt;&gt;"OK"," !",""))))</f>
      </c>
      <c r="AB225" s="17">
        <f ca="1">IF(OR($AQ225=0,AB$9="",AB$9&lt;$AS225,AND($AT225&lt;&gt;"",AB$9&gt;$AT225)),"",IF(BP225=0,"—",IF(INDEX('Controle de reservas'!$P$14:$P$2013,BP225)="DUPLICIDADE NO DIA","CONFLITO"&amp;IF(INDEX('Controle de reservas'!$M$14:$M$2013,BP225)&lt;&gt;"",CHAR(10)&amp;INDEX('Controle de reservas'!$M$14:$M$2013,BP225),"")&amp;IF(INDEX('Controle de reservas'!$N$14:$N$2013,BP225)&lt;&gt;"",CHAR(10)&amp;"Subst.: "&amp;INDEX('Controle de reservas'!$N$14:$N$2013,BP225),"")&amp;IF(AND(ISNUMBER(INDEX('Controle de reservas'!$I$14:$I$2013,BP225)),INDEX('Controle de reservas'!$I$14:$I$2013,BP225)&gt;0,INDEX('Controle de reservas'!$K$14:$K$2013,BP225)&gt;INDEX('Controle de reservas'!$I$14:$I$2013,BP225)),CHAR(10)&amp;"DIVERGÊNCIA DE DATAS",""),IF(INDEX('Controle de reservas'!$L$14:$L$2013,BP225)="Em cobertura","COV",IF(INDEX('Controle de reservas'!$L$14:$L$2013,BP225)="Disponível","DISP",IF(INDEX('Controle de reservas'!$L$14:$L$2013,BP225)="Não utilizado","NU",IF(INDEX('Controle de reservas'!$L$14:$L$2013,BP225)="Folga","F",IF(INDEX('Controle de reservas'!$L$14:$L$2013,BP225)="Ocorrência","O",IF(INDEX('Controle de reservas'!$L$14:$L$2013,BP225)="Programado","PROG",IF(INDEX('Controle de reservas'!$L$14:$L$2013,BP225)="Disponível no posto","DP","SEM SITUAÇÃO")))))))&amp;IF(INDEX('Controle de reservas'!$M$14:$M$2013,BP225)&lt;&gt;"",CHAR(10)&amp;INDEX('Controle de reservas'!$M$14:$M$2013,BP225),IF(OR(INDEX('Controle de reservas'!$L$14:$L$2013,BP225)="Em cobertura",INDEX('Controle de reservas'!$L$14:$L$2013,BP225)="Programado"),CHAR(10)&amp;"SEM LOCAL",""))&amp;IF(INDEX('Controle de reservas'!$N$14:$N$2013,BP225)&lt;&gt;"",CHAR(10)&amp;"Subst.: "&amp;INDEX('Controle de reservas'!$N$14:$N$2013,BP225),"")&amp;IF(AND(ISNUMBER(INDEX('Controle de reservas'!$I$14:$I$2013,BP225)),INDEX('Controle de reservas'!$I$14:$I$2013,BP225)&gt;0,INDEX('Controle de reservas'!$K$14:$K$2013,BP225)&gt;INDEX('Controle de reservas'!$I$14:$I$2013,BP225)),CHAR(10)&amp;"DIVERGÊNCIA DE DATAS","")&amp;IF(INDEX('Controle de reservas'!$P$14:$P$2013,BP225)&lt;&gt;"OK"," !",""))))</f>
      </c>
      <c r="AC225" s="17">
        <f ca="1">IF(OR($AQ225=0,AC$9="",AC$9&lt;$AS225,AND($AT225&lt;&gt;"",AC$9&gt;$AT225)),"",IF(BQ225=0,"—",IF(INDEX('Controle de reservas'!$P$14:$P$2013,BQ225)="DUPLICIDADE NO DIA","CONFLITO"&amp;IF(INDEX('Controle de reservas'!$M$14:$M$2013,BQ225)&lt;&gt;"",CHAR(10)&amp;INDEX('Controle de reservas'!$M$14:$M$2013,BQ225),"")&amp;IF(INDEX('Controle de reservas'!$N$14:$N$2013,BQ225)&lt;&gt;"",CHAR(10)&amp;"Subst.: "&amp;INDEX('Controle de reservas'!$N$14:$N$2013,BQ225),"")&amp;IF(AND(ISNUMBER(INDEX('Controle de reservas'!$I$14:$I$2013,BQ225)),INDEX('Controle de reservas'!$I$14:$I$2013,BQ225)&gt;0,INDEX('Controle de reservas'!$K$14:$K$2013,BQ225)&gt;INDEX('Controle de reservas'!$I$14:$I$2013,BQ225)),CHAR(10)&amp;"DIVERGÊNCIA DE DATAS",""),IF(INDEX('Controle de reservas'!$L$14:$L$2013,BQ225)="Em cobertura","COV",IF(INDEX('Controle de reservas'!$L$14:$L$2013,BQ225)="Disponível","DISP",IF(INDEX('Controle de reservas'!$L$14:$L$2013,BQ225)="Não utilizado","NU",IF(INDEX('Controle de reservas'!$L$14:$L$2013,BQ225)="Folga","F",IF(INDEX('Controle de reservas'!$L$14:$L$2013,BQ225)="Ocorrência","O",IF(INDEX('Controle de reservas'!$L$14:$L$2013,BQ225)="Programado","PROG",IF(INDEX('Controle de reservas'!$L$14:$L$2013,BQ225)="Disponível no posto","DP","SEM SITUAÇÃO")))))))&amp;IF(INDEX('Controle de reservas'!$M$14:$M$2013,BQ225)&lt;&gt;"",CHAR(10)&amp;INDEX('Controle de reservas'!$M$14:$M$2013,BQ225),IF(OR(INDEX('Controle de reservas'!$L$14:$L$2013,BQ225)="Em cobertura",INDEX('Controle de reservas'!$L$14:$L$2013,BQ225)="Programado"),CHAR(10)&amp;"SEM LOCAL",""))&amp;IF(INDEX('Controle de reservas'!$N$14:$N$2013,BQ225)&lt;&gt;"",CHAR(10)&amp;"Subst.: "&amp;INDEX('Controle de reservas'!$N$14:$N$2013,BQ225),"")&amp;IF(AND(ISNUMBER(INDEX('Controle de reservas'!$I$14:$I$2013,BQ225)),INDEX('Controle de reservas'!$I$14:$I$2013,BQ225)&gt;0,INDEX('Controle de reservas'!$K$14:$K$2013,BQ225)&gt;INDEX('Controle de reservas'!$I$14:$I$2013,BQ225)),CHAR(10)&amp;"DIVERGÊNCIA DE DATAS","")&amp;IF(INDEX('Controle de reservas'!$P$14:$P$2013,BQ225)&lt;&gt;"OK"," !",""))))</f>
      </c>
      <c r="AD225" s="17">
        <f ca="1">IF(OR($AQ225=0,AD$9="",AD$9&lt;$AS225,AND($AT225&lt;&gt;"",AD$9&gt;$AT225)),"",IF(BR225=0,"—",IF(INDEX('Controle de reservas'!$P$14:$P$2013,BR225)="DUPLICIDADE NO DIA","CONFLITO"&amp;IF(INDEX('Controle de reservas'!$M$14:$M$2013,BR225)&lt;&gt;"",CHAR(10)&amp;INDEX('Controle de reservas'!$M$14:$M$2013,BR225),"")&amp;IF(INDEX('Controle de reservas'!$N$14:$N$2013,BR225)&lt;&gt;"",CHAR(10)&amp;"Subst.: "&amp;INDEX('Controle de reservas'!$N$14:$N$2013,BR225),"")&amp;IF(AND(ISNUMBER(INDEX('Controle de reservas'!$I$14:$I$2013,BR225)),INDEX('Controle de reservas'!$I$14:$I$2013,BR225)&gt;0,INDEX('Controle de reservas'!$K$14:$K$2013,BR225)&gt;INDEX('Controle de reservas'!$I$14:$I$2013,BR225)),CHAR(10)&amp;"DIVERGÊNCIA DE DATAS",""),IF(INDEX('Controle de reservas'!$L$14:$L$2013,BR225)="Em cobertura","COV",IF(INDEX('Controle de reservas'!$L$14:$L$2013,BR225)="Disponível","DISP",IF(INDEX('Controle de reservas'!$L$14:$L$2013,BR225)="Não utilizado","NU",IF(INDEX('Controle de reservas'!$L$14:$L$2013,BR225)="Folga","F",IF(INDEX('Controle de reservas'!$L$14:$L$2013,BR225)="Ocorrência","O",IF(INDEX('Controle de reservas'!$L$14:$L$2013,BR225)="Programado","PROG",IF(INDEX('Controle de reservas'!$L$14:$L$2013,BR225)="Disponível no posto","DP","SEM SITUAÇÃO")))))))&amp;IF(INDEX('Controle de reservas'!$M$14:$M$2013,BR225)&lt;&gt;"",CHAR(10)&amp;INDEX('Controle de reservas'!$M$14:$M$2013,BR225),IF(OR(INDEX('Controle de reservas'!$L$14:$L$2013,BR225)="Em cobertura",INDEX('Controle de reservas'!$L$14:$L$2013,BR225)="Programado"),CHAR(10)&amp;"SEM LOCAL",""))&amp;IF(INDEX('Controle de reservas'!$N$14:$N$2013,BR225)&lt;&gt;"",CHAR(10)&amp;"Subst.: "&amp;INDEX('Controle de reservas'!$N$14:$N$2013,BR225),"")&amp;IF(AND(ISNUMBER(INDEX('Controle de reservas'!$I$14:$I$2013,BR225)),INDEX('Controle de reservas'!$I$14:$I$2013,BR225)&gt;0,INDEX('Controle de reservas'!$K$14:$K$2013,BR225)&gt;INDEX('Controle de reservas'!$I$14:$I$2013,BR225)),CHAR(10)&amp;"DIVERGÊNCIA DE DATAS","")&amp;IF(INDEX('Controle de reservas'!$P$14:$P$2013,BR225)&lt;&gt;"OK"," !",""))))</f>
      </c>
      <c r="AE225" s="17">
        <f ca="1">IF(OR($AQ225=0,AE$9="",AE$9&lt;$AS225,AND($AT225&lt;&gt;"",AE$9&gt;$AT225)),"",IF(BS225=0,"—",IF(INDEX('Controle de reservas'!$P$14:$P$2013,BS225)="DUPLICIDADE NO DIA","CONFLITO"&amp;IF(INDEX('Controle de reservas'!$M$14:$M$2013,BS225)&lt;&gt;"",CHAR(10)&amp;INDEX('Controle de reservas'!$M$14:$M$2013,BS225),"")&amp;IF(INDEX('Controle de reservas'!$N$14:$N$2013,BS225)&lt;&gt;"",CHAR(10)&amp;"Subst.: "&amp;INDEX('Controle de reservas'!$N$14:$N$2013,BS225),"")&amp;IF(AND(ISNUMBER(INDEX('Controle de reservas'!$I$14:$I$2013,BS225)),INDEX('Controle de reservas'!$I$14:$I$2013,BS225)&gt;0,INDEX('Controle de reservas'!$K$14:$K$2013,BS225)&gt;INDEX('Controle de reservas'!$I$14:$I$2013,BS225)),CHAR(10)&amp;"DIVERGÊNCIA DE DATAS",""),IF(INDEX('Controle de reservas'!$L$14:$L$2013,BS225)="Em cobertura","COV",IF(INDEX('Controle de reservas'!$L$14:$L$2013,BS225)="Disponível","DISP",IF(INDEX('Controle de reservas'!$L$14:$L$2013,BS225)="Não utilizado","NU",IF(INDEX('Controle de reservas'!$L$14:$L$2013,BS225)="Folga","F",IF(INDEX('Controle de reservas'!$L$14:$L$2013,BS225)="Ocorrência","O",IF(INDEX('Controle de reservas'!$L$14:$L$2013,BS225)="Programado","PROG",IF(INDEX('Controle de reservas'!$L$14:$L$2013,BS225)="Disponível no posto","DP","SEM SITUAÇÃO")))))))&amp;IF(INDEX('Controle de reservas'!$M$14:$M$2013,BS225)&lt;&gt;"",CHAR(10)&amp;INDEX('Controle de reservas'!$M$14:$M$2013,BS225),IF(OR(INDEX('Controle de reservas'!$L$14:$L$2013,BS225)="Em cobertura",INDEX('Controle de reservas'!$L$14:$L$2013,BS225)="Programado"),CHAR(10)&amp;"SEM LOCAL",""))&amp;IF(INDEX('Controle de reservas'!$N$14:$N$2013,BS225)&lt;&gt;"",CHAR(10)&amp;"Subst.: "&amp;INDEX('Controle de reservas'!$N$14:$N$2013,BS225),"")&amp;IF(AND(ISNUMBER(INDEX('Controle de reservas'!$I$14:$I$2013,BS225)),INDEX('Controle de reservas'!$I$14:$I$2013,BS225)&gt;0,INDEX('Controle de reservas'!$K$14:$K$2013,BS225)&gt;INDEX('Controle de reservas'!$I$14:$I$2013,BS225)),CHAR(10)&amp;"DIVERGÊNCIA DE DATAS","")&amp;IF(INDEX('Controle de reservas'!$P$14:$P$2013,BS225)&lt;&gt;"OK"," !",""))))</f>
      </c>
      <c r="AF225" s="17">
        <f ca="1">IF(OR($AQ225=0,AF$9="",AF$9&lt;$AS225,AND($AT225&lt;&gt;"",AF$9&gt;$AT225)),"",IF(BT225=0,"—",IF(INDEX('Controle de reservas'!$P$14:$P$2013,BT225)="DUPLICIDADE NO DIA","CONFLITO"&amp;IF(INDEX('Controle de reservas'!$M$14:$M$2013,BT225)&lt;&gt;"",CHAR(10)&amp;INDEX('Controle de reservas'!$M$14:$M$2013,BT225),"")&amp;IF(INDEX('Controle de reservas'!$N$14:$N$2013,BT225)&lt;&gt;"",CHAR(10)&amp;"Subst.: "&amp;INDEX('Controle de reservas'!$N$14:$N$2013,BT225),"")&amp;IF(AND(ISNUMBER(INDEX('Controle de reservas'!$I$14:$I$2013,BT225)),INDEX('Controle de reservas'!$I$14:$I$2013,BT225)&gt;0,INDEX('Controle de reservas'!$K$14:$K$2013,BT225)&gt;INDEX('Controle de reservas'!$I$14:$I$2013,BT225)),CHAR(10)&amp;"DIVERGÊNCIA DE DATAS",""),IF(INDEX('Controle de reservas'!$L$14:$L$2013,BT225)="Em cobertura","COV",IF(INDEX('Controle de reservas'!$L$14:$L$2013,BT225)="Disponível","DISP",IF(INDEX('Controle de reservas'!$L$14:$L$2013,BT225)="Não utilizado","NU",IF(INDEX('Controle de reservas'!$L$14:$L$2013,BT225)="Folga","F",IF(INDEX('Controle de reservas'!$L$14:$L$2013,BT225)="Ocorrência","O",IF(INDEX('Controle de reservas'!$L$14:$L$2013,BT225)="Programado","PROG",IF(INDEX('Controle de reservas'!$L$14:$L$2013,BT225)="Disponível no posto","DP","SEM SITUAÇÃO")))))))&amp;IF(INDEX('Controle de reservas'!$M$14:$M$2013,BT225)&lt;&gt;"",CHAR(10)&amp;INDEX('Controle de reservas'!$M$14:$M$2013,BT225),IF(OR(INDEX('Controle de reservas'!$L$14:$L$2013,BT225)="Em cobertura",INDEX('Controle de reservas'!$L$14:$L$2013,BT225)="Programado"),CHAR(10)&amp;"SEM LOCAL",""))&amp;IF(INDEX('Controle de reservas'!$N$14:$N$2013,BT225)&lt;&gt;"",CHAR(10)&amp;"Subst.: "&amp;INDEX('Controle de reservas'!$N$14:$N$2013,BT225),"")&amp;IF(AND(ISNUMBER(INDEX('Controle de reservas'!$I$14:$I$2013,BT225)),INDEX('Controle de reservas'!$I$14:$I$2013,BT225)&gt;0,INDEX('Controle de reservas'!$K$14:$K$2013,BT225)&gt;INDEX('Controle de reservas'!$I$14:$I$2013,BT225)),CHAR(10)&amp;"DIVERGÊNCIA DE DATAS","")&amp;IF(INDEX('Controle de reservas'!$P$14:$P$2013,BT225)&lt;&gt;"OK"," !",""))))</f>
      </c>
      <c r="AG225" s="17">
        <f ca="1">IF(OR($AQ225=0,AG$9="",AG$9&lt;$AS225,AND($AT225&lt;&gt;"",AG$9&gt;$AT225)),"",IF(BU225=0,"—",IF(INDEX('Controle de reservas'!$P$14:$P$2013,BU225)="DUPLICIDADE NO DIA","CONFLITO"&amp;IF(INDEX('Controle de reservas'!$M$14:$M$2013,BU225)&lt;&gt;"",CHAR(10)&amp;INDEX('Controle de reservas'!$M$14:$M$2013,BU225),"")&amp;IF(INDEX('Controle de reservas'!$N$14:$N$2013,BU225)&lt;&gt;"",CHAR(10)&amp;"Subst.: "&amp;INDEX('Controle de reservas'!$N$14:$N$2013,BU225),"")&amp;IF(AND(ISNUMBER(INDEX('Controle de reservas'!$I$14:$I$2013,BU225)),INDEX('Controle de reservas'!$I$14:$I$2013,BU225)&gt;0,INDEX('Controle de reservas'!$K$14:$K$2013,BU225)&gt;INDEX('Controle de reservas'!$I$14:$I$2013,BU225)),CHAR(10)&amp;"DIVERGÊNCIA DE DATAS",""),IF(INDEX('Controle de reservas'!$L$14:$L$2013,BU225)="Em cobertura","COV",IF(INDEX('Controle de reservas'!$L$14:$L$2013,BU225)="Disponível","DISP",IF(INDEX('Controle de reservas'!$L$14:$L$2013,BU225)="Não utilizado","NU",IF(INDEX('Controle de reservas'!$L$14:$L$2013,BU225)="Folga","F",IF(INDEX('Controle de reservas'!$L$14:$L$2013,BU225)="Ocorrência","O",IF(INDEX('Controle de reservas'!$L$14:$L$2013,BU225)="Programado","PROG",IF(INDEX('Controle de reservas'!$L$14:$L$2013,BU225)="Disponível no posto","DP","SEM SITUAÇÃO")))))))&amp;IF(INDEX('Controle de reservas'!$M$14:$M$2013,BU225)&lt;&gt;"",CHAR(10)&amp;INDEX('Controle de reservas'!$M$14:$M$2013,BU225),IF(OR(INDEX('Controle de reservas'!$L$14:$L$2013,BU225)="Em cobertura",INDEX('Controle de reservas'!$L$14:$L$2013,BU225)="Programado"),CHAR(10)&amp;"SEM LOCAL",""))&amp;IF(INDEX('Controle de reservas'!$N$14:$N$2013,BU225)&lt;&gt;"",CHAR(10)&amp;"Subst.: "&amp;INDEX('Controle de reservas'!$N$14:$N$2013,BU225),"")&amp;IF(AND(ISNUMBER(INDEX('Controle de reservas'!$I$14:$I$2013,BU225)),INDEX('Controle de reservas'!$I$14:$I$2013,BU225)&gt;0,INDEX('Controle de reservas'!$K$14:$K$2013,BU225)&gt;INDEX('Controle de reservas'!$I$14:$I$2013,BU225)),CHAR(10)&amp;"DIVERGÊNCIA DE DATAS","")&amp;IF(INDEX('Controle de reservas'!$P$14:$P$2013,BU225)&lt;&gt;"OK"," !",""))))</f>
      </c>
      <c r="AH225" s="17">
        <f ca="1">IF(OR($AQ225=0,AH$9="",AH$9&lt;$AS225,AND($AT225&lt;&gt;"",AH$9&gt;$AT225)),"",IF(BV225=0,"—",IF(INDEX('Controle de reservas'!$P$14:$P$2013,BV225)="DUPLICIDADE NO DIA","CONFLITO"&amp;IF(INDEX('Controle de reservas'!$M$14:$M$2013,BV225)&lt;&gt;"",CHAR(10)&amp;INDEX('Controle de reservas'!$M$14:$M$2013,BV225),"")&amp;IF(INDEX('Controle de reservas'!$N$14:$N$2013,BV225)&lt;&gt;"",CHAR(10)&amp;"Subst.: "&amp;INDEX('Controle de reservas'!$N$14:$N$2013,BV225),"")&amp;IF(AND(ISNUMBER(INDEX('Controle de reservas'!$I$14:$I$2013,BV225)),INDEX('Controle de reservas'!$I$14:$I$2013,BV225)&gt;0,INDEX('Controle de reservas'!$K$14:$K$2013,BV225)&gt;INDEX('Controle de reservas'!$I$14:$I$2013,BV225)),CHAR(10)&amp;"DIVERGÊNCIA DE DATAS",""),IF(INDEX('Controle de reservas'!$L$14:$L$2013,BV225)="Em cobertura","COV",IF(INDEX('Controle de reservas'!$L$14:$L$2013,BV225)="Disponível","DISP",IF(INDEX('Controle de reservas'!$L$14:$L$2013,BV225)="Não utilizado","NU",IF(INDEX('Controle de reservas'!$L$14:$L$2013,BV225)="Folga","F",IF(INDEX('Controle de reservas'!$L$14:$L$2013,BV225)="Ocorrência","O",IF(INDEX('Controle de reservas'!$L$14:$L$2013,BV225)="Programado","PROG",IF(INDEX('Controle de reservas'!$L$14:$L$2013,BV225)="Disponível no posto","DP","SEM SITUAÇÃO")))))))&amp;IF(INDEX('Controle de reservas'!$M$14:$M$2013,BV225)&lt;&gt;"",CHAR(10)&amp;INDEX('Controle de reservas'!$M$14:$M$2013,BV225),IF(OR(INDEX('Controle de reservas'!$L$14:$L$2013,BV225)="Em cobertura",INDEX('Controle de reservas'!$L$14:$L$2013,BV225)="Programado"),CHAR(10)&amp;"SEM LOCAL",""))&amp;IF(INDEX('Controle de reservas'!$N$14:$N$2013,BV225)&lt;&gt;"",CHAR(10)&amp;"Subst.: "&amp;INDEX('Controle de reservas'!$N$14:$N$2013,BV225),"")&amp;IF(AND(ISNUMBER(INDEX('Controle de reservas'!$I$14:$I$2013,BV225)),INDEX('Controle de reservas'!$I$14:$I$2013,BV225)&gt;0,INDEX('Controle de reservas'!$K$14:$K$2013,BV225)&gt;INDEX('Controle de reservas'!$I$14:$I$2013,BV225)),CHAR(10)&amp;"DIVERGÊNCIA DE DATAS","")&amp;IF(INDEX('Controle de reservas'!$P$14:$P$2013,BV225)&lt;&gt;"OK"," !",""))))</f>
      </c>
      <c r="AI225" s="17">
        <f ca="1">IF(OR($AQ225=0,AI$9="",AI$9&lt;$AS225,AND($AT225&lt;&gt;"",AI$9&gt;$AT225)),"",IF(BW225=0,"—",IF(INDEX('Controle de reservas'!$P$14:$P$2013,BW225)="DUPLICIDADE NO DIA","CONFLITO"&amp;IF(INDEX('Controle de reservas'!$M$14:$M$2013,BW225)&lt;&gt;"",CHAR(10)&amp;INDEX('Controle de reservas'!$M$14:$M$2013,BW225),"")&amp;IF(INDEX('Controle de reservas'!$N$14:$N$2013,BW225)&lt;&gt;"",CHAR(10)&amp;"Subst.: "&amp;INDEX('Controle de reservas'!$N$14:$N$2013,BW225),"")&amp;IF(AND(ISNUMBER(INDEX('Controle de reservas'!$I$14:$I$2013,BW225)),INDEX('Controle de reservas'!$I$14:$I$2013,BW225)&gt;0,INDEX('Controle de reservas'!$K$14:$K$2013,BW225)&gt;INDEX('Controle de reservas'!$I$14:$I$2013,BW225)),CHAR(10)&amp;"DIVERGÊNCIA DE DATAS",""),IF(INDEX('Controle de reservas'!$L$14:$L$2013,BW225)="Em cobertura","COV",IF(INDEX('Controle de reservas'!$L$14:$L$2013,BW225)="Disponível","DISP",IF(INDEX('Controle de reservas'!$L$14:$L$2013,BW225)="Não utilizado","NU",IF(INDEX('Controle de reservas'!$L$14:$L$2013,BW225)="Folga","F",IF(INDEX('Controle de reservas'!$L$14:$L$2013,BW225)="Ocorrência","O",IF(INDEX('Controle de reservas'!$L$14:$L$2013,BW225)="Programado","PROG",IF(INDEX('Controle de reservas'!$L$14:$L$2013,BW225)="Disponível no posto","DP","SEM SITUAÇÃO")))))))&amp;IF(INDEX('Controle de reservas'!$M$14:$M$2013,BW225)&lt;&gt;"",CHAR(10)&amp;INDEX('Controle de reservas'!$M$14:$M$2013,BW225),IF(OR(INDEX('Controle de reservas'!$L$14:$L$2013,BW225)="Em cobertura",INDEX('Controle de reservas'!$L$14:$L$2013,BW225)="Programado"),CHAR(10)&amp;"SEM LOCAL",""))&amp;IF(INDEX('Controle de reservas'!$N$14:$N$2013,BW225)&lt;&gt;"",CHAR(10)&amp;"Subst.: "&amp;INDEX('Controle de reservas'!$N$14:$N$2013,BW225),"")&amp;IF(AND(ISNUMBER(INDEX('Controle de reservas'!$I$14:$I$2013,BW225)),INDEX('Controle de reservas'!$I$14:$I$2013,BW225)&gt;0,INDEX('Controle de reservas'!$K$14:$K$2013,BW225)&gt;INDEX('Controle de reservas'!$I$14:$I$2013,BW225)),CHAR(10)&amp;"DIVERGÊNCIA DE DATAS","")&amp;IF(INDEX('Controle de reservas'!$P$14:$P$2013,BW225)&lt;&gt;"OK"," !",""))))</f>
      </c>
      <c r="AJ225" s="17">
        <f ca="1">IF(OR($AQ225=0,AJ$9="",AJ$9&lt;$AS225,AND($AT225&lt;&gt;"",AJ$9&gt;$AT225)),"",IF(BX225=0,"—",IF(INDEX('Controle de reservas'!$P$14:$P$2013,BX225)="DUPLICIDADE NO DIA","CONFLITO"&amp;IF(INDEX('Controle de reservas'!$M$14:$M$2013,BX225)&lt;&gt;"",CHAR(10)&amp;INDEX('Controle de reservas'!$M$14:$M$2013,BX225),"")&amp;IF(INDEX('Controle de reservas'!$N$14:$N$2013,BX225)&lt;&gt;"",CHAR(10)&amp;"Subst.: "&amp;INDEX('Controle de reservas'!$N$14:$N$2013,BX225),"")&amp;IF(AND(ISNUMBER(INDEX('Controle de reservas'!$I$14:$I$2013,BX225)),INDEX('Controle de reservas'!$I$14:$I$2013,BX225)&gt;0,INDEX('Controle de reservas'!$K$14:$K$2013,BX225)&gt;INDEX('Controle de reservas'!$I$14:$I$2013,BX225)),CHAR(10)&amp;"DIVERGÊNCIA DE DATAS",""),IF(INDEX('Controle de reservas'!$L$14:$L$2013,BX225)="Em cobertura","COV",IF(INDEX('Controle de reservas'!$L$14:$L$2013,BX225)="Disponível","DISP",IF(INDEX('Controle de reservas'!$L$14:$L$2013,BX225)="Não utilizado","NU",IF(INDEX('Controle de reservas'!$L$14:$L$2013,BX225)="Folga","F",IF(INDEX('Controle de reservas'!$L$14:$L$2013,BX225)="Ocorrência","O",IF(INDEX('Controle de reservas'!$L$14:$L$2013,BX225)="Programado","PROG",IF(INDEX('Controle de reservas'!$L$14:$L$2013,BX225)="Disponível no posto","DP","SEM SITUAÇÃO")))))))&amp;IF(INDEX('Controle de reservas'!$M$14:$M$2013,BX225)&lt;&gt;"",CHAR(10)&amp;INDEX('Controle de reservas'!$M$14:$M$2013,BX225),IF(OR(INDEX('Controle de reservas'!$L$14:$L$2013,BX225)="Em cobertura",INDEX('Controle de reservas'!$L$14:$L$2013,BX225)="Programado"),CHAR(10)&amp;"SEM LOCAL",""))&amp;IF(INDEX('Controle de reservas'!$N$14:$N$2013,BX225)&lt;&gt;"",CHAR(10)&amp;"Subst.: "&amp;INDEX('Controle de reservas'!$N$14:$N$2013,BX225),"")&amp;IF(AND(ISNUMBER(INDEX('Controle de reservas'!$I$14:$I$2013,BX225)),INDEX('Controle de reservas'!$I$14:$I$2013,BX225)&gt;0,INDEX('Controle de reservas'!$K$14:$K$2013,BX225)&gt;INDEX('Controle de reservas'!$I$14:$I$2013,BX225)),CHAR(10)&amp;"DIVERGÊNCIA DE DATAS","")&amp;IF(INDEX('Controle de reservas'!$P$14:$P$2013,BX225)&lt;&gt;"OK"," !",""))))</f>
      </c>
      <c r="AK225" s="17">
        <f ca="1">IF(OR($AQ225=0,AK$9="",AK$9&lt;$AS225,AND($AT225&lt;&gt;"",AK$9&gt;$AT225)),"",IF(BY225=0,"—",IF(INDEX('Controle de reservas'!$P$14:$P$2013,BY225)="DUPLICIDADE NO DIA","CONFLITO"&amp;IF(INDEX('Controle de reservas'!$M$14:$M$2013,BY225)&lt;&gt;"",CHAR(10)&amp;INDEX('Controle de reservas'!$M$14:$M$2013,BY225),"")&amp;IF(INDEX('Controle de reservas'!$N$14:$N$2013,BY225)&lt;&gt;"",CHAR(10)&amp;"Subst.: "&amp;INDEX('Controle de reservas'!$N$14:$N$2013,BY225),"")&amp;IF(AND(ISNUMBER(INDEX('Controle de reservas'!$I$14:$I$2013,BY225)),INDEX('Controle de reservas'!$I$14:$I$2013,BY225)&gt;0,INDEX('Controle de reservas'!$K$14:$K$2013,BY225)&gt;INDEX('Controle de reservas'!$I$14:$I$2013,BY225)),CHAR(10)&amp;"DIVERGÊNCIA DE DATAS",""),IF(INDEX('Controle de reservas'!$L$14:$L$2013,BY225)="Em cobertura","COV",IF(INDEX('Controle de reservas'!$L$14:$L$2013,BY225)="Disponível","DISP",IF(INDEX('Controle de reservas'!$L$14:$L$2013,BY225)="Não utilizado","NU",IF(INDEX('Controle de reservas'!$L$14:$L$2013,BY225)="Folga","F",IF(INDEX('Controle de reservas'!$L$14:$L$2013,BY225)="Ocorrência","O",IF(INDEX('Controle de reservas'!$L$14:$L$2013,BY225)="Programado","PROG",IF(INDEX('Controle de reservas'!$L$14:$L$2013,BY225)="Disponível no posto","DP","SEM SITUAÇÃO")))))))&amp;IF(INDEX('Controle de reservas'!$M$14:$M$2013,BY225)&lt;&gt;"",CHAR(10)&amp;INDEX('Controle de reservas'!$M$14:$M$2013,BY225),IF(OR(INDEX('Controle de reservas'!$L$14:$L$2013,BY225)="Em cobertura",INDEX('Controle de reservas'!$L$14:$L$2013,BY225)="Programado"),CHAR(10)&amp;"SEM LOCAL",""))&amp;IF(INDEX('Controle de reservas'!$N$14:$N$2013,BY225)&lt;&gt;"",CHAR(10)&amp;"Subst.: "&amp;INDEX('Controle de reservas'!$N$14:$N$2013,BY225),"")&amp;IF(AND(ISNUMBER(INDEX('Controle de reservas'!$I$14:$I$2013,BY225)),INDEX('Controle de reservas'!$I$14:$I$2013,BY225)&gt;0,INDEX('Controle de reservas'!$K$14:$K$2013,BY225)&gt;INDEX('Controle de reservas'!$I$14:$I$2013,BY225)),CHAR(10)&amp;"DIVERGÊNCIA DE DATAS","")&amp;IF(INDEX('Controle de reservas'!$P$14:$P$2013,BY225)&lt;&gt;"OK"," !",""))))</f>
      </c>
      <c r="AL225" s="16">
        <f t="shared" ca="1" si="13"/>
      </c>
      <c r="AM225" s="16">
        <f t="shared" ca="1" si="14"/>
      </c>
      <c r="AN225" s="16">
        <f t="shared" ca="1" si="15"/>
      </c>
      <c r="AO225" s="16">
        <f t="shared" ca="1" si="16"/>
      </c>
      <c r="AP225" s="16">
        <f ca="1">IF($AQ225=0,"",INDEX('Controle de reservas'!$O$14:$O$2013,$AQ225))</f>
      </c>
      <c r="AQ225">
        <f ca="1">IFERROR(MATCH(ROW()-9,'Controle de reservas'!$S$14:$S$2013,0),0)</f>
      </c>
      <c r="AR225">
        <f ca="1">IF($AQ225=0,"",INDEX('Controle de reservas'!$Q$14:$Q$2013,$AQ225))</f>
      </c>
      <c r="AS225">
        <f ca="1">IF($AQ225=0,"",INDEX('Controle de reservas'!$H$14:$H$2013,$AQ225))</f>
      </c>
      <c r="AT225">
        <f ca="1">IF($AQ225=0,"",IF(INDEX('Controle de reservas'!$J$14:$J$2013,$AQ225)=0,"",INDEX('Controle de reservas'!$J$14:$J$2013,$AQ225)))</f>
      </c>
      <c r="AU225">
        <f ca="1">IF(OR($AQ225=0,G$9=""),0,IFERROR(MATCH($AR225&amp;"|"&amp;TEXT(G$9,"yyyymmdd"),'Controle de reservas'!$T$14:$T$2013,0),0))</f>
      </c>
      <c r="AV225">
        <f ca="1">IF(OR($AQ225=0,H$9=""),0,IFERROR(MATCH($AR225&amp;"|"&amp;TEXT(H$9,"yyyymmdd"),'Controle de reservas'!$T$14:$T$2013,0),0))</f>
      </c>
      <c r="AW225">
        <f ca="1">IF(OR($AQ225=0,I$9=""),0,IFERROR(MATCH($AR225&amp;"|"&amp;TEXT(I$9,"yyyymmdd"),'Controle de reservas'!$T$14:$T$2013,0),0))</f>
      </c>
      <c r="AX225">
        <f ca="1">IF(OR($AQ225=0,J$9=""),0,IFERROR(MATCH($AR225&amp;"|"&amp;TEXT(J$9,"yyyymmdd"),'Controle de reservas'!$T$14:$T$2013,0),0))</f>
      </c>
      <c r="AY225">
        <f ca="1">IF(OR($AQ225=0,K$9=""),0,IFERROR(MATCH($AR225&amp;"|"&amp;TEXT(K$9,"yyyymmdd"),'Controle de reservas'!$T$14:$T$2013,0),0))</f>
      </c>
      <c r="AZ225">
        <f ca="1">IF(OR($AQ225=0,L$9=""),0,IFERROR(MATCH($AR225&amp;"|"&amp;TEXT(L$9,"yyyymmdd"),'Controle de reservas'!$T$14:$T$2013,0),0))</f>
      </c>
      <c r="BA225">
        <f ca="1">IF(OR($AQ225=0,M$9=""),0,IFERROR(MATCH($AR225&amp;"|"&amp;TEXT(M$9,"yyyymmdd"),'Controle de reservas'!$T$14:$T$2013,0),0))</f>
      </c>
      <c r="BB225">
        <f ca="1">IF(OR($AQ225=0,N$9=""),0,IFERROR(MATCH($AR225&amp;"|"&amp;TEXT(N$9,"yyyymmdd"),'Controle de reservas'!$T$14:$T$2013,0),0))</f>
      </c>
      <c r="BC225">
        <f ca="1">IF(OR($AQ225=0,O$9=""),0,IFERROR(MATCH($AR225&amp;"|"&amp;TEXT(O$9,"yyyymmdd"),'Controle de reservas'!$T$14:$T$2013,0),0))</f>
      </c>
      <c r="BD225">
        <f ca="1">IF(OR($AQ225=0,P$9=""),0,IFERROR(MATCH($AR225&amp;"|"&amp;TEXT(P$9,"yyyymmdd"),'Controle de reservas'!$T$14:$T$2013,0),0))</f>
      </c>
      <c r="BE225">
        <f ca="1">IF(OR($AQ225=0,Q$9=""),0,IFERROR(MATCH($AR225&amp;"|"&amp;TEXT(Q$9,"yyyymmdd"),'Controle de reservas'!$T$14:$T$2013,0),0))</f>
      </c>
      <c r="BF225">
        <f ca="1">IF(OR($AQ225=0,R$9=""),0,IFERROR(MATCH($AR225&amp;"|"&amp;TEXT(R$9,"yyyymmdd"),'Controle de reservas'!$T$14:$T$2013,0),0))</f>
      </c>
      <c r="BG225">
        <f ca="1">IF(OR($AQ225=0,S$9=""),0,IFERROR(MATCH($AR225&amp;"|"&amp;TEXT(S$9,"yyyymmdd"),'Controle de reservas'!$T$14:$T$2013,0),0))</f>
      </c>
      <c r="BH225">
        <f ca="1">IF(OR($AQ225=0,T$9=""),0,IFERROR(MATCH($AR225&amp;"|"&amp;TEXT(T$9,"yyyymmdd"),'Controle de reservas'!$T$14:$T$2013,0),0))</f>
      </c>
      <c r="BI225">
        <f ca="1">IF(OR($AQ225=0,U$9=""),0,IFERROR(MATCH($AR225&amp;"|"&amp;TEXT(U$9,"yyyymmdd"),'Controle de reservas'!$T$14:$T$2013,0),0))</f>
      </c>
      <c r="BJ225">
        <f ca="1">IF(OR($AQ225=0,V$9=""),0,IFERROR(MATCH($AR225&amp;"|"&amp;TEXT(V$9,"yyyymmdd"),'Controle de reservas'!$T$14:$T$2013,0),0))</f>
      </c>
      <c r="BK225">
        <f ca="1">IF(OR($AQ225=0,W$9=""),0,IFERROR(MATCH($AR225&amp;"|"&amp;TEXT(W$9,"yyyymmdd"),'Controle de reservas'!$T$14:$T$2013,0),0))</f>
      </c>
      <c r="BL225">
        <f ca="1">IF(OR($AQ225=0,X$9=""),0,IFERROR(MATCH($AR225&amp;"|"&amp;TEXT(X$9,"yyyymmdd"),'Controle de reservas'!$T$14:$T$2013,0),0))</f>
      </c>
      <c r="BM225">
        <f ca="1">IF(OR($AQ225=0,Y$9=""),0,IFERROR(MATCH($AR225&amp;"|"&amp;TEXT(Y$9,"yyyymmdd"),'Controle de reservas'!$T$14:$T$2013,0),0))</f>
      </c>
      <c r="BN225">
        <f ca="1">IF(OR($AQ225=0,Z$9=""),0,IFERROR(MATCH($AR225&amp;"|"&amp;TEXT(Z$9,"yyyymmdd"),'Controle de reservas'!$T$14:$T$2013,0),0))</f>
      </c>
      <c r="BO225">
        <f ca="1">IF(OR($AQ225=0,AA$9=""),0,IFERROR(MATCH($AR225&amp;"|"&amp;TEXT(AA$9,"yyyymmdd"),'Controle de reservas'!$T$14:$T$2013,0),0))</f>
      </c>
      <c r="BP225">
        <f ca="1">IF(OR($AQ225=0,AB$9=""),0,IFERROR(MATCH($AR225&amp;"|"&amp;TEXT(AB$9,"yyyymmdd"),'Controle de reservas'!$T$14:$T$2013,0),0))</f>
      </c>
      <c r="BQ225">
        <f ca="1">IF(OR($AQ225=0,AC$9=""),0,IFERROR(MATCH($AR225&amp;"|"&amp;TEXT(AC$9,"yyyymmdd"),'Controle de reservas'!$T$14:$T$2013,0),0))</f>
      </c>
      <c r="BR225">
        <f ca="1">IF(OR($AQ225=0,AD$9=""),0,IFERROR(MATCH($AR225&amp;"|"&amp;TEXT(AD$9,"yyyymmdd"),'Controle de reservas'!$T$14:$T$2013,0),0))</f>
      </c>
      <c r="BS225">
        <f ca="1">IF(OR($AQ225=0,AE$9=""),0,IFERROR(MATCH($AR225&amp;"|"&amp;TEXT(AE$9,"yyyymmdd"),'Controle de reservas'!$T$14:$T$2013,0),0))</f>
      </c>
      <c r="BT225">
        <f ca="1">IF(OR($AQ225=0,AF$9=""),0,IFERROR(MATCH($AR225&amp;"|"&amp;TEXT(AF$9,"yyyymmdd"),'Controle de reservas'!$T$14:$T$2013,0),0))</f>
      </c>
      <c r="BU225">
        <f ca="1">IF(OR($AQ225=0,AG$9=""),0,IFERROR(MATCH($AR225&amp;"|"&amp;TEXT(AG$9,"yyyymmdd"),'Controle de reservas'!$T$14:$T$2013,0),0))</f>
      </c>
      <c r="BV225">
        <f ca="1">IF(OR($AQ225=0,AH$9=""),0,IFERROR(MATCH($AR225&amp;"|"&amp;TEXT(AH$9,"yyyymmdd"),'Controle de reservas'!$T$14:$T$2013,0),0))</f>
      </c>
      <c r="BW225">
        <f ca="1">IF(OR($AQ225=0,AI$9=""),0,IFERROR(MATCH($AR225&amp;"|"&amp;TEXT(AI$9,"yyyymmdd"),'Controle de reservas'!$T$14:$T$2013,0),0))</f>
      </c>
      <c r="BX225">
        <f ca="1">IF(OR($AQ225=0,AJ$9=""),0,IFERROR(MATCH($AR225&amp;"|"&amp;TEXT(AJ$9,"yyyymmdd"),'Controle de reservas'!$T$14:$T$2013,0),0))</f>
      </c>
      <c r="BY225">
        <f ca="1">IF(OR($AQ225=0,AK$9=""),0,IFERROR(MATCH($AR225&amp;"|"&amp;TEXT(AK$9,"yyyymmdd"),'Controle de reservas'!$T$14:$T$2013,0),0))</f>
      </c>
    </row>
    <row r="226" spans="1:77" ht="105" customHeight="1" x14ac:dyDescent="0.25">
      <c r="A226" s="14">
        <f ca="1">IF($AQ226=0,"",INDEX('Controle de reservas'!$A$14:$A$2013,$AQ226))</f>
      </c>
      <c r="B226" s="14">
        <f ca="1">IF($AQ226=0,"",INDEX('Controle de reservas'!$B$14:$B$2013,$AQ226))</f>
      </c>
      <c r="C226" s="14">
        <f ca="1">IF($AQ226=0,"",INDEX('Controle de reservas'!$C$14:$C$2013,$AQ226))</f>
      </c>
      <c r="D226" s="14">
        <f ca="1">IF($AQ226=0,"",INDEX('Controle de reservas'!$D$14:$D$2013,$AQ226))</f>
      </c>
      <c r="E226" s="14">
        <f ca="1">IF($AQ226=0,"",INDEX('Controle de reservas'!$E$14:$E$2013,$AQ226))</f>
      </c>
      <c r="F226" s="14">
        <f ca="1">IF($AQ226=0,"",INDEX('Controle de reservas'!$F$14:$F$2013,$AQ226))</f>
      </c>
      <c r="G226" s="15">
        <f ca="1">IF(OR($AQ226=0,G$9="",G$9&lt;$AS226,AND($AT226&lt;&gt;"",G$9&gt;$AT226)),"",IF(AU226=0,"—",IF(INDEX('Controle de reservas'!$P$14:$P$2013,AU226)="DUPLICIDADE NO DIA","CONFLITO"&amp;IF(INDEX('Controle de reservas'!$M$14:$M$2013,AU226)&lt;&gt;"",CHAR(10)&amp;INDEX('Controle de reservas'!$M$14:$M$2013,AU226),"")&amp;IF(INDEX('Controle de reservas'!$N$14:$N$2013,AU226)&lt;&gt;"",CHAR(10)&amp;"Subst.: "&amp;INDEX('Controle de reservas'!$N$14:$N$2013,AU226),"")&amp;IF(AND(ISNUMBER(INDEX('Controle de reservas'!$I$14:$I$2013,AU226)),INDEX('Controle de reservas'!$I$14:$I$2013,AU226)&gt;0,INDEX('Controle de reservas'!$K$14:$K$2013,AU226)&gt;INDEX('Controle de reservas'!$I$14:$I$2013,AU226)),CHAR(10)&amp;"DIVERGÊNCIA DE DATAS",""),IF(INDEX('Controle de reservas'!$L$14:$L$2013,AU226)="Em cobertura","COV",IF(INDEX('Controle de reservas'!$L$14:$L$2013,AU226)="Disponível","DISP",IF(INDEX('Controle de reservas'!$L$14:$L$2013,AU226)="Não utilizado","NU",IF(INDEX('Controle de reservas'!$L$14:$L$2013,AU226)="Folga","F",IF(INDEX('Controle de reservas'!$L$14:$L$2013,AU226)="Ocorrência","O",IF(INDEX('Controle de reservas'!$L$14:$L$2013,AU226)="Programado","PROG",IF(INDEX('Controle de reservas'!$L$14:$L$2013,AU226)="Disponível no posto","DP","SEM SITUAÇÃO")))))))&amp;IF(INDEX('Controle de reservas'!$M$14:$M$2013,AU226)&lt;&gt;"",CHAR(10)&amp;INDEX('Controle de reservas'!$M$14:$M$2013,AU226),IF(OR(INDEX('Controle de reservas'!$L$14:$L$2013,AU226)="Em cobertura",INDEX('Controle de reservas'!$L$14:$L$2013,AU226)="Programado"),CHAR(10)&amp;"SEM LOCAL",""))&amp;IF(INDEX('Controle de reservas'!$N$14:$N$2013,AU226)&lt;&gt;"",CHAR(10)&amp;"Subst.: "&amp;INDEX('Controle de reservas'!$N$14:$N$2013,AU226),"")&amp;IF(AND(ISNUMBER(INDEX('Controle de reservas'!$I$14:$I$2013,AU226)),INDEX('Controle de reservas'!$I$14:$I$2013,AU226)&gt;0,INDEX('Controle de reservas'!$K$14:$K$2013,AU226)&gt;INDEX('Controle de reservas'!$I$14:$I$2013,AU226)),CHAR(10)&amp;"DIVERGÊNCIA DE DATAS","")&amp;IF(INDEX('Controle de reservas'!$P$14:$P$2013,AU226)&lt;&gt;"OK"," !",""))))</f>
      </c>
      <c r="H226" s="15">
        <f ca="1">IF(OR($AQ226=0,H$9="",H$9&lt;$AS226,AND($AT226&lt;&gt;"",H$9&gt;$AT226)),"",IF(AV226=0,"—",IF(INDEX('Controle de reservas'!$P$14:$P$2013,AV226)="DUPLICIDADE NO DIA","CONFLITO"&amp;IF(INDEX('Controle de reservas'!$M$14:$M$2013,AV226)&lt;&gt;"",CHAR(10)&amp;INDEX('Controle de reservas'!$M$14:$M$2013,AV226),"")&amp;IF(INDEX('Controle de reservas'!$N$14:$N$2013,AV226)&lt;&gt;"",CHAR(10)&amp;"Subst.: "&amp;INDEX('Controle de reservas'!$N$14:$N$2013,AV226),"")&amp;IF(AND(ISNUMBER(INDEX('Controle de reservas'!$I$14:$I$2013,AV226)),INDEX('Controle de reservas'!$I$14:$I$2013,AV226)&gt;0,INDEX('Controle de reservas'!$K$14:$K$2013,AV226)&gt;INDEX('Controle de reservas'!$I$14:$I$2013,AV226)),CHAR(10)&amp;"DIVERGÊNCIA DE DATAS",""),IF(INDEX('Controle de reservas'!$L$14:$L$2013,AV226)="Em cobertura","COV",IF(INDEX('Controle de reservas'!$L$14:$L$2013,AV226)="Disponível","DISP",IF(INDEX('Controle de reservas'!$L$14:$L$2013,AV226)="Não utilizado","NU",IF(INDEX('Controle de reservas'!$L$14:$L$2013,AV226)="Folga","F",IF(INDEX('Controle de reservas'!$L$14:$L$2013,AV226)="Ocorrência","O",IF(INDEX('Controle de reservas'!$L$14:$L$2013,AV226)="Programado","PROG",IF(INDEX('Controle de reservas'!$L$14:$L$2013,AV226)="Disponível no posto","DP","SEM SITUAÇÃO")))))))&amp;IF(INDEX('Controle de reservas'!$M$14:$M$2013,AV226)&lt;&gt;"",CHAR(10)&amp;INDEX('Controle de reservas'!$M$14:$M$2013,AV226),IF(OR(INDEX('Controle de reservas'!$L$14:$L$2013,AV226)="Em cobertura",INDEX('Controle de reservas'!$L$14:$L$2013,AV226)="Programado"),CHAR(10)&amp;"SEM LOCAL",""))&amp;IF(INDEX('Controle de reservas'!$N$14:$N$2013,AV226)&lt;&gt;"",CHAR(10)&amp;"Subst.: "&amp;INDEX('Controle de reservas'!$N$14:$N$2013,AV226),"")&amp;IF(AND(ISNUMBER(INDEX('Controle de reservas'!$I$14:$I$2013,AV226)),INDEX('Controle de reservas'!$I$14:$I$2013,AV226)&gt;0,INDEX('Controle de reservas'!$K$14:$K$2013,AV226)&gt;INDEX('Controle de reservas'!$I$14:$I$2013,AV226)),CHAR(10)&amp;"DIVERGÊNCIA DE DATAS","")&amp;IF(INDEX('Controle de reservas'!$P$14:$P$2013,AV226)&lt;&gt;"OK"," !",""))))</f>
      </c>
      <c r="I226" s="15">
        <f ca="1">IF(OR($AQ226=0,I$9="",I$9&lt;$AS226,AND($AT226&lt;&gt;"",I$9&gt;$AT226)),"",IF(AW226=0,"—",IF(INDEX('Controle de reservas'!$P$14:$P$2013,AW226)="DUPLICIDADE NO DIA","CONFLITO"&amp;IF(INDEX('Controle de reservas'!$M$14:$M$2013,AW226)&lt;&gt;"",CHAR(10)&amp;INDEX('Controle de reservas'!$M$14:$M$2013,AW226),"")&amp;IF(INDEX('Controle de reservas'!$N$14:$N$2013,AW226)&lt;&gt;"",CHAR(10)&amp;"Subst.: "&amp;INDEX('Controle de reservas'!$N$14:$N$2013,AW226),"")&amp;IF(AND(ISNUMBER(INDEX('Controle de reservas'!$I$14:$I$2013,AW226)),INDEX('Controle de reservas'!$I$14:$I$2013,AW226)&gt;0,INDEX('Controle de reservas'!$K$14:$K$2013,AW226)&gt;INDEX('Controle de reservas'!$I$14:$I$2013,AW226)),CHAR(10)&amp;"DIVERGÊNCIA DE DATAS",""),IF(INDEX('Controle de reservas'!$L$14:$L$2013,AW226)="Em cobertura","COV",IF(INDEX('Controle de reservas'!$L$14:$L$2013,AW226)="Disponível","DISP",IF(INDEX('Controle de reservas'!$L$14:$L$2013,AW226)="Não utilizado","NU",IF(INDEX('Controle de reservas'!$L$14:$L$2013,AW226)="Folga","F",IF(INDEX('Controle de reservas'!$L$14:$L$2013,AW226)="Ocorrência","O",IF(INDEX('Controle de reservas'!$L$14:$L$2013,AW226)="Programado","PROG",IF(INDEX('Controle de reservas'!$L$14:$L$2013,AW226)="Disponível no posto","DP","SEM SITUAÇÃO")))))))&amp;IF(INDEX('Controle de reservas'!$M$14:$M$2013,AW226)&lt;&gt;"",CHAR(10)&amp;INDEX('Controle de reservas'!$M$14:$M$2013,AW226),IF(OR(INDEX('Controle de reservas'!$L$14:$L$2013,AW226)="Em cobertura",INDEX('Controle de reservas'!$L$14:$L$2013,AW226)="Programado"),CHAR(10)&amp;"SEM LOCAL",""))&amp;IF(INDEX('Controle de reservas'!$N$14:$N$2013,AW226)&lt;&gt;"",CHAR(10)&amp;"Subst.: "&amp;INDEX('Controle de reservas'!$N$14:$N$2013,AW226),"")&amp;IF(AND(ISNUMBER(INDEX('Controle de reservas'!$I$14:$I$2013,AW226)),INDEX('Controle de reservas'!$I$14:$I$2013,AW226)&gt;0,INDEX('Controle de reservas'!$K$14:$K$2013,AW226)&gt;INDEX('Controle de reservas'!$I$14:$I$2013,AW226)),CHAR(10)&amp;"DIVERGÊNCIA DE DATAS","")&amp;IF(INDEX('Controle de reservas'!$P$14:$P$2013,AW226)&lt;&gt;"OK"," !",""))))</f>
      </c>
      <c r="J226" s="15">
        <f ca="1">IF(OR($AQ226=0,J$9="",J$9&lt;$AS226,AND($AT226&lt;&gt;"",J$9&gt;$AT226)),"",IF(AX226=0,"—",IF(INDEX('Controle de reservas'!$P$14:$P$2013,AX226)="DUPLICIDADE NO DIA","CONFLITO"&amp;IF(INDEX('Controle de reservas'!$M$14:$M$2013,AX226)&lt;&gt;"",CHAR(10)&amp;INDEX('Controle de reservas'!$M$14:$M$2013,AX226),"")&amp;IF(INDEX('Controle de reservas'!$N$14:$N$2013,AX226)&lt;&gt;"",CHAR(10)&amp;"Subst.: "&amp;INDEX('Controle de reservas'!$N$14:$N$2013,AX226),"")&amp;IF(AND(ISNUMBER(INDEX('Controle de reservas'!$I$14:$I$2013,AX226)),INDEX('Controle de reservas'!$I$14:$I$2013,AX226)&gt;0,INDEX('Controle de reservas'!$K$14:$K$2013,AX226)&gt;INDEX('Controle de reservas'!$I$14:$I$2013,AX226)),CHAR(10)&amp;"DIVERGÊNCIA DE DATAS",""),IF(INDEX('Controle de reservas'!$L$14:$L$2013,AX226)="Em cobertura","COV",IF(INDEX('Controle de reservas'!$L$14:$L$2013,AX226)="Disponível","DISP",IF(INDEX('Controle de reservas'!$L$14:$L$2013,AX226)="Não utilizado","NU",IF(INDEX('Controle de reservas'!$L$14:$L$2013,AX226)="Folga","F",IF(INDEX('Controle de reservas'!$L$14:$L$2013,AX226)="Ocorrência","O",IF(INDEX('Controle de reservas'!$L$14:$L$2013,AX226)="Programado","PROG",IF(INDEX('Controle de reservas'!$L$14:$L$2013,AX226)="Disponível no posto","DP","SEM SITUAÇÃO")))))))&amp;IF(INDEX('Controle de reservas'!$M$14:$M$2013,AX226)&lt;&gt;"",CHAR(10)&amp;INDEX('Controle de reservas'!$M$14:$M$2013,AX226),IF(OR(INDEX('Controle de reservas'!$L$14:$L$2013,AX226)="Em cobertura",INDEX('Controle de reservas'!$L$14:$L$2013,AX226)="Programado"),CHAR(10)&amp;"SEM LOCAL",""))&amp;IF(INDEX('Controle de reservas'!$N$14:$N$2013,AX226)&lt;&gt;"",CHAR(10)&amp;"Subst.: "&amp;INDEX('Controle de reservas'!$N$14:$N$2013,AX226),"")&amp;IF(AND(ISNUMBER(INDEX('Controle de reservas'!$I$14:$I$2013,AX226)),INDEX('Controle de reservas'!$I$14:$I$2013,AX226)&gt;0,INDEX('Controle de reservas'!$K$14:$K$2013,AX226)&gt;INDEX('Controle de reservas'!$I$14:$I$2013,AX226)),CHAR(10)&amp;"DIVERGÊNCIA DE DATAS","")&amp;IF(INDEX('Controle de reservas'!$P$14:$P$2013,AX226)&lt;&gt;"OK"," !",""))))</f>
      </c>
      <c r="K226" s="15">
        <f ca="1">IF(OR($AQ226=0,K$9="",K$9&lt;$AS226,AND($AT226&lt;&gt;"",K$9&gt;$AT226)),"",IF(AY226=0,"—",IF(INDEX('Controle de reservas'!$P$14:$P$2013,AY226)="DUPLICIDADE NO DIA","CONFLITO"&amp;IF(INDEX('Controle de reservas'!$M$14:$M$2013,AY226)&lt;&gt;"",CHAR(10)&amp;INDEX('Controle de reservas'!$M$14:$M$2013,AY226),"")&amp;IF(INDEX('Controle de reservas'!$N$14:$N$2013,AY226)&lt;&gt;"",CHAR(10)&amp;"Subst.: "&amp;INDEX('Controle de reservas'!$N$14:$N$2013,AY226),"")&amp;IF(AND(ISNUMBER(INDEX('Controle de reservas'!$I$14:$I$2013,AY226)),INDEX('Controle de reservas'!$I$14:$I$2013,AY226)&gt;0,INDEX('Controle de reservas'!$K$14:$K$2013,AY226)&gt;INDEX('Controle de reservas'!$I$14:$I$2013,AY226)),CHAR(10)&amp;"DIVERGÊNCIA DE DATAS",""),IF(INDEX('Controle de reservas'!$L$14:$L$2013,AY226)="Em cobertura","COV",IF(INDEX('Controle de reservas'!$L$14:$L$2013,AY226)="Disponível","DISP",IF(INDEX('Controle de reservas'!$L$14:$L$2013,AY226)="Não utilizado","NU",IF(INDEX('Controle de reservas'!$L$14:$L$2013,AY226)="Folga","F",IF(INDEX('Controle de reservas'!$L$14:$L$2013,AY226)="Ocorrência","O",IF(INDEX('Controle de reservas'!$L$14:$L$2013,AY226)="Programado","PROG",IF(INDEX('Controle de reservas'!$L$14:$L$2013,AY226)="Disponível no posto","DP","SEM SITUAÇÃO")))))))&amp;IF(INDEX('Controle de reservas'!$M$14:$M$2013,AY226)&lt;&gt;"",CHAR(10)&amp;INDEX('Controle de reservas'!$M$14:$M$2013,AY226),IF(OR(INDEX('Controle de reservas'!$L$14:$L$2013,AY226)="Em cobertura",INDEX('Controle de reservas'!$L$14:$L$2013,AY226)="Programado"),CHAR(10)&amp;"SEM LOCAL",""))&amp;IF(INDEX('Controle de reservas'!$N$14:$N$2013,AY226)&lt;&gt;"",CHAR(10)&amp;"Subst.: "&amp;INDEX('Controle de reservas'!$N$14:$N$2013,AY226),"")&amp;IF(AND(ISNUMBER(INDEX('Controle de reservas'!$I$14:$I$2013,AY226)),INDEX('Controle de reservas'!$I$14:$I$2013,AY226)&gt;0,INDEX('Controle de reservas'!$K$14:$K$2013,AY226)&gt;INDEX('Controle de reservas'!$I$14:$I$2013,AY226)),CHAR(10)&amp;"DIVERGÊNCIA DE DATAS","")&amp;IF(INDEX('Controle de reservas'!$P$14:$P$2013,AY226)&lt;&gt;"OK"," !",""))))</f>
      </c>
      <c r="L226" s="15">
        <f ca="1">IF(OR($AQ226=0,L$9="",L$9&lt;$AS226,AND($AT226&lt;&gt;"",L$9&gt;$AT226)),"",IF(AZ226=0,"—",IF(INDEX('Controle de reservas'!$P$14:$P$2013,AZ226)="DUPLICIDADE NO DIA","CONFLITO"&amp;IF(INDEX('Controle de reservas'!$M$14:$M$2013,AZ226)&lt;&gt;"",CHAR(10)&amp;INDEX('Controle de reservas'!$M$14:$M$2013,AZ226),"")&amp;IF(INDEX('Controle de reservas'!$N$14:$N$2013,AZ226)&lt;&gt;"",CHAR(10)&amp;"Subst.: "&amp;INDEX('Controle de reservas'!$N$14:$N$2013,AZ226),"")&amp;IF(AND(ISNUMBER(INDEX('Controle de reservas'!$I$14:$I$2013,AZ226)),INDEX('Controle de reservas'!$I$14:$I$2013,AZ226)&gt;0,INDEX('Controle de reservas'!$K$14:$K$2013,AZ226)&gt;INDEX('Controle de reservas'!$I$14:$I$2013,AZ226)),CHAR(10)&amp;"DIVERGÊNCIA DE DATAS",""),IF(INDEX('Controle de reservas'!$L$14:$L$2013,AZ226)="Em cobertura","COV",IF(INDEX('Controle de reservas'!$L$14:$L$2013,AZ226)="Disponível","DISP",IF(INDEX('Controle de reservas'!$L$14:$L$2013,AZ226)="Não utilizado","NU",IF(INDEX('Controle de reservas'!$L$14:$L$2013,AZ226)="Folga","F",IF(INDEX('Controle de reservas'!$L$14:$L$2013,AZ226)="Ocorrência","O",IF(INDEX('Controle de reservas'!$L$14:$L$2013,AZ226)="Programado","PROG",IF(INDEX('Controle de reservas'!$L$14:$L$2013,AZ226)="Disponível no posto","DP","SEM SITUAÇÃO")))))))&amp;IF(INDEX('Controle de reservas'!$M$14:$M$2013,AZ226)&lt;&gt;"",CHAR(10)&amp;INDEX('Controle de reservas'!$M$14:$M$2013,AZ226),IF(OR(INDEX('Controle de reservas'!$L$14:$L$2013,AZ226)="Em cobertura",INDEX('Controle de reservas'!$L$14:$L$2013,AZ226)="Programado"),CHAR(10)&amp;"SEM LOCAL",""))&amp;IF(INDEX('Controle de reservas'!$N$14:$N$2013,AZ226)&lt;&gt;"",CHAR(10)&amp;"Subst.: "&amp;INDEX('Controle de reservas'!$N$14:$N$2013,AZ226),"")&amp;IF(AND(ISNUMBER(INDEX('Controle de reservas'!$I$14:$I$2013,AZ226)),INDEX('Controle de reservas'!$I$14:$I$2013,AZ226)&gt;0,INDEX('Controle de reservas'!$K$14:$K$2013,AZ226)&gt;INDEX('Controle de reservas'!$I$14:$I$2013,AZ226)),CHAR(10)&amp;"DIVERGÊNCIA DE DATAS","")&amp;IF(INDEX('Controle de reservas'!$P$14:$P$2013,AZ226)&lt;&gt;"OK"," !",""))))</f>
      </c>
      <c r="M226" s="15">
        <f ca="1">IF(OR($AQ226=0,M$9="",M$9&lt;$AS226,AND($AT226&lt;&gt;"",M$9&gt;$AT226)),"",IF(BA226=0,"—",IF(INDEX('Controle de reservas'!$P$14:$P$2013,BA226)="DUPLICIDADE NO DIA","CONFLITO"&amp;IF(INDEX('Controle de reservas'!$M$14:$M$2013,BA226)&lt;&gt;"",CHAR(10)&amp;INDEX('Controle de reservas'!$M$14:$M$2013,BA226),"")&amp;IF(INDEX('Controle de reservas'!$N$14:$N$2013,BA226)&lt;&gt;"",CHAR(10)&amp;"Subst.: "&amp;INDEX('Controle de reservas'!$N$14:$N$2013,BA226),"")&amp;IF(AND(ISNUMBER(INDEX('Controle de reservas'!$I$14:$I$2013,BA226)),INDEX('Controle de reservas'!$I$14:$I$2013,BA226)&gt;0,INDEX('Controle de reservas'!$K$14:$K$2013,BA226)&gt;INDEX('Controle de reservas'!$I$14:$I$2013,BA226)),CHAR(10)&amp;"DIVERGÊNCIA DE DATAS",""),IF(INDEX('Controle de reservas'!$L$14:$L$2013,BA226)="Em cobertura","COV",IF(INDEX('Controle de reservas'!$L$14:$L$2013,BA226)="Disponível","DISP",IF(INDEX('Controle de reservas'!$L$14:$L$2013,BA226)="Não utilizado","NU",IF(INDEX('Controle de reservas'!$L$14:$L$2013,BA226)="Folga","F",IF(INDEX('Controle de reservas'!$L$14:$L$2013,BA226)="Ocorrência","O",IF(INDEX('Controle de reservas'!$L$14:$L$2013,BA226)="Programado","PROG",IF(INDEX('Controle de reservas'!$L$14:$L$2013,BA226)="Disponível no posto","DP","SEM SITUAÇÃO")))))))&amp;IF(INDEX('Controle de reservas'!$M$14:$M$2013,BA226)&lt;&gt;"",CHAR(10)&amp;INDEX('Controle de reservas'!$M$14:$M$2013,BA226),IF(OR(INDEX('Controle de reservas'!$L$14:$L$2013,BA226)="Em cobertura",INDEX('Controle de reservas'!$L$14:$L$2013,BA226)="Programado"),CHAR(10)&amp;"SEM LOCAL",""))&amp;IF(INDEX('Controle de reservas'!$N$14:$N$2013,BA226)&lt;&gt;"",CHAR(10)&amp;"Subst.: "&amp;INDEX('Controle de reservas'!$N$14:$N$2013,BA226),"")&amp;IF(AND(ISNUMBER(INDEX('Controle de reservas'!$I$14:$I$2013,BA226)),INDEX('Controle de reservas'!$I$14:$I$2013,BA226)&gt;0,INDEX('Controle de reservas'!$K$14:$K$2013,BA226)&gt;INDEX('Controle de reservas'!$I$14:$I$2013,BA226)),CHAR(10)&amp;"DIVERGÊNCIA DE DATAS","")&amp;IF(INDEX('Controle de reservas'!$P$14:$P$2013,BA226)&lt;&gt;"OK"," !",""))))</f>
      </c>
      <c r="N226" s="15">
        <f ca="1">IF(OR($AQ226=0,N$9="",N$9&lt;$AS226,AND($AT226&lt;&gt;"",N$9&gt;$AT226)),"",IF(BB226=0,"—",IF(INDEX('Controle de reservas'!$P$14:$P$2013,BB226)="DUPLICIDADE NO DIA","CONFLITO"&amp;IF(INDEX('Controle de reservas'!$M$14:$M$2013,BB226)&lt;&gt;"",CHAR(10)&amp;INDEX('Controle de reservas'!$M$14:$M$2013,BB226),"")&amp;IF(INDEX('Controle de reservas'!$N$14:$N$2013,BB226)&lt;&gt;"",CHAR(10)&amp;"Subst.: "&amp;INDEX('Controle de reservas'!$N$14:$N$2013,BB226),"")&amp;IF(AND(ISNUMBER(INDEX('Controle de reservas'!$I$14:$I$2013,BB226)),INDEX('Controle de reservas'!$I$14:$I$2013,BB226)&gt;0,INDEX('Controle de reservas'!$K$14:$K$2013,BB226)&gt;INDEX('Controle de reservas'!$I$14:$I$2013,BB226)),CHAR(10)&amp;"DIVERGÊNCIA DE DATAS",""),IF(INDEX('Controle de reservas'!$L$14:$L$2013,BB226)="Em cobertura","COV",IF(INDEX('Controle de reservas'!$L$14:$L$2013,BB226)="Disponível","DISP",IF(INDEX('Controle de reservas'!$L$14:$L$2013,BB226)="Não utilizado","NU",IF(INDEX('Controle de reservas'!$L$14:$L$2013,BB226)="Folga","F",IF(INDEX('Controle de reservas'!$L$14:$L$2013,BB226)="Ocorrência","O",IF(INDEX('Controle de reservas'!$L$14:$L$2013,BB226)="Programado","PROG",IF(INDEX('Controle de reservas'!$L$14:$L$2013,BB226)="Disponível no posto","DP","SEM SITUAÇÃO")))))))&amp;IF(INDEX('Controle de reservas'!$M$14:$M$2013,BB226)&lt;&gt;"",CHAR(10)&amp;INDEX('Controle de reservas'!$M$14:$M$2013,BB226),IF(OR(INDEX('Controle de reservas'!$L$14:$L$2013,BB226)="Em cobertura",INDEX('Controle de reservas'!$L$14:$L$2013,BB226)="Programado"),CHAR(10)&amp;"SEM LOCAL",""))&amp;IF(INDEX('Controle de reservas'!$N$14:$N$2013,BB226)&lt;&gt;"",CHAR(10)&amp;"Subst.: "&amp;INDEX('Controle de reservas'!$N$14:$N$2013,BB226),"")&amp;IF(AND(ISNUMBER(INDEX('Controle de reservas'!$I$14:$I$2013,BB226)),INDEX('Controle de reservas'!$I$14:$I$2013,BB226)&gt;0,INDEX('Controle de reservas'!$K$14:$K$2013,BB226)&gt;INDEX('Controle de reservas'!$I$14:$I$2013,BB226)),CHAR(10)&amp;"DIVERGÊNCIA DE DATAS","")&amp;IF(INDEX('Controle de reservas'!$P$14:$P$2013,BB226)&lt;&gt;"OK"," !",""))))</f>
      </c>
      <c r="O226" s="15">
        <f ca="1">IF(OR($AQ226=0,O$9="",O$9&lt;$AS226,AND($AT226&lt;&gt;"",O$9&gt;$AT226)),"",IF(BC226=0,"—",IF(INDEX('Controle de reservas'!$P$14:$P$2013,BC226)="DUPLICIDADE NO DIA","CONFLITO"&amp;IF(INDEX('Controle de reservas'!$M$14:$M$2013,BC226)&lt;&gt;"",CHAR(10)&amp;INDEX('Controle de reservas'!$M$14:$M$2013,BC226),"")&amp;IF(INDEX('Controle de reservas'!$N$14:$N$2013,BC226)&lt;&gt;"",CHAR(10)&amp;"Subst.: "&amp;INDEX('Controle de reservas'!$N$14:$N$2013,BC226),"")&amp;IF(AND(ISNUMBER(INDEX('Controle de reservas'!$I$14:$I$2013,BC226)),INDEX('Controle de reservas'!$I$14:$I$2013,BC226)&gt;0,INDEX('Controle de reservas'!$K$14:$K$2013,BC226)&gt;INDEX('Controle de reservas'!$I$14:$I$2013,BC226)),CHAR(10)&amp;"DIVERGÊNCIA DE DATAS",""),IF(INDEX('Controle de reservas'!$L$14:$L$2013,BC226)="Em cobertura","COV",IF(INDEX('Controle de reservas'!$L$14:$L$2013,BC226)="Disponível","DISP",IF(INDEX('Controle de reservas'!$L$14:$L$2013,BC226)="Não utilizado","NU",IF(INDEX('Controle de reservas'!$L$14:$L$2013,BC226)="Folga","F",IF(INDEX('Controle de reservas'!$L$14:$L$2013,BC226)="Ocorrência","O",IF(INDEX('Controle de reservas'!$L$14:$L$2013,BC226)="Programado","PROG",IF(INDEX('Controle de reservas'!$L$14:$L$2013,BC226)="Disponível no posto","DP","SEM SITUAÇÃO")))))))&amp;IF(INDEX('Controle de reservas'!$M$14:$M$2013,BC226)&lt;&gt;"",CHAR(10)&amp;INDEX('Controle de reservas'!$M$14:$M$2013,BC226),IF(OR(INDEX('Controle de reservas'!$L$14:$L$2013,BC226)="Em cobertura",INDEX('Controle de reservas'!$L$14:$L$2013,BC226)="Programado"),CHAR(10)&amp;"SEM LOCAL",""))&amp;IF(INDEX('Controle de reservas'!$N$14:$N$2013,BC226)&lt;&gt;"",CHAR(10)&amp;"Subst.: "&amp;INDEX('Controle de reservas'!$N$14:$N$2013,BC226),"")&amp;IF(AND(ISNUMBER(INDEX('Controle de reservas'!$I$14:$I$2013,BC226)),INDEX('Controle de reservas'!$I$14:$I$2013,BC226)&gt;0,INDEX('Controle de reservas'!$K$14:$K$2013,BC226)&gt;INDEX('Controle de reservas'!$I$14:$I$2013,BC226)),CHAR(10)&amp;"DIVERGÊNCIA DE DATAS","")&amp;IF(INDEX('Controle de reservas'!$P$14:$P$2013,BC226)&lt;&gt;"OK"," !",""))))</f>
      </c>
      <c r="P226" s="15">
        <f ca="1">IF(OR($AQ226=0,P$9="",P$9&lt;$AS226,AND($AT226&lt;&gt;"",P$9&gt;$AT226)),"",IF(BD226=0,"—",IF(INDEX('Controle de reservas'!$P$14:$P$2013,BD226)="DUPLICIDADE NO DIA","CONFLITO"&amp;IF(INDEX('Controle de reservas'!$M$14:$M$2013,BD226)&lt;&gt;"",CHAR(10)&amp;INDEX('Controle de reservas'!$M$14:$M$2013,BD226),"")&amp;IF(INDEX('Controle de reservas'!$N$14:$N$2013,BD226)&lt;&gt;"",CHAR(10)&amp;"Subst.: "&amp;INDEX('Controle de reservas'!$N$14:$N$2013,BD226),"")&amp;IF(AND(ISNUMBER(INDEX('Controle de reservas'!$I$14:$I$2013,BD226)),INDEX('Controle de reservas'!$I$14:$I$2013,BD226)&gt;0,INDEX('Controle de reservas'!$K$14:$K$2013,BD226)&gt;INDEX('Controle de reservas'!$I$14:$I$2013,BD226)),CHAR(10)&amp;"DIVERGÊNCIA DE DATAS",""),IF(INDEX('Controle de reservas'!$L$14:$L$2013,BD226)="Em cobertura","COV",IF(INDEX('Controle de reservas'!$L$14:$L$2013,BD226)="Disponível","DISP",IF(INDEX('Controle de reservas'!$L$14:$L$2013,BD226)="Não utilizado","NU",IF(INDEX('Controle de reservas'!$L$14:$L$2013,BD226)="Folga","F",IF(INDEX('Controle de reservas'!$L$14:$L$2013,BD226)="Ocorrência","O",IF(INDEX('Controle de reservas'!$L$14:$L$2013,BD226)="Programado","PROG",IF(INDEX('Controle de reservas'!$L$14:$L$2013,BD226)="Disponível no posto","DP","SEM SITUAÇÃO")))))))&amp;IF(INDEX('Controle de reservas'!$M$14:$M$2013,BD226)&lt;&gt;"",CHAR(10)&amp;INDEX('Controle de reservas'!$M$14:$M$2013,BD226),IF(OR(INDEX('Controle de reservas'!$L$14:$L$2013,BD226)="Em cobertura",INDEX('Controle de reservas'!$L$14:$L$2013,BD226)="Programado"),CHAR(10)&amp;"SEM LOCAL",""))&amp;IF(INDEX('Controle de reservas'!$N$14:$N$2013,BD226)&lt;&gt;"",CHAR(10)&amp;"Subst.: "&amp;INDEX('Controle de reservas'!$N$14:$N$2013,BD226),"")&amp;IF(AND(ISNUMBER(INDEX('Controle de reservas'!$I$14:$I$2013,BD226)),INDEX('Controle de reservas'!$I$14:$I$2013,BD226)&gt;0,INDEX('Controle de reservas'!$K$14:$K$2013,BD226)&gt;INDEX('Controle de reservas'!$I$14:$I$2013,BD226)),CHAR(10)&amp;"DIVERGÊNCIA DE DATAS","")&amp;IF(INDEX('Controle de reservas'!$P$14:$P$2013,BD226)&lt;&gt;"OK"," !",""))))</f>
      </c>
      <c r="Q226" s="15">
        <f ca="1">IF(OR($AQ226=0,Q$9="",Q$9&lt;$AS226,AND($AT226&lt;&gt;"",Q$9&gt;$AT226)),"",IF(BE226=0,"—",IF(INDEX('Controle de reservas'!$P$14:$P$2013,BE226)="DUPLICIDADE NO DIA","CONFLITO"&amp;IF(INDEX('Controle de reservas'!$M$14:$M$2013,BE226)&lt;&gt;"",CHAR(10)&amp;INDEX('Controle de reservas'!$M$14:$M$2013,BE226),"")&amp;IF(INDEX('Controle de reservas'!$N$14:$N$2013,BE226)&lt;&gt;"",CHAR(10)&amp;"Subst.: "&amp;INDEX('Controle de reservas'!$N$14:$N$2013,BE226),"")&amp;IF(AND(ISNUMBER(INDEX('Controle de reservas'!$I$14:$I$2013,BE226)),INDEX('Controle de reservas'!$I$14:$I$2013,BE226)&gt;0,INDEX('Controle de reservas'!$K$14:$K$2013,BE226)&gt;INDEX('Controle de reservas'!$I$14:$I$2013,BE226)),CHAR(10)&amp;"DIVERGÊNCIA DE DATAS",""),IF(INDEX('Controle de reservas'!$L$14:$L$2013,BE226)="Em cobertura","COV",IF(INDEX('Controle de reservas'!$L$14:$L$2013,BE226)="Disponível","DISP",IF(INDEX('Controle de reservas'!$L$14:$L$2013,BE226)="Não utilizado","NU",IF(INDEX('Controle de reservas'!$L$14:$L$2013,BE226)="Folga","F",IF(INDEX('Controle de reservas'!$L$14:$L$2013,BE226)="Ocorrência","O",IF(INDEX('Controle de reservas'!$L$14:$L$2013,BE226)="Programado","PROG",IF(INDEX('Controle de reservas'!$L$14:$L$2013,BE226)="Disponível no posto","DP","SEM SITUAÇÃO")))))))&amp;IF(INDEX('Controle de reservas'!$M$14:$M$2013,BE226)&lt;&gt;"",CHAR(10)&amp;INDEX('Controle de reservas'!$M$14:$M$2013,BE226),IF(OR(INDEX('Controle de reservas'!$L$14:$L$2013,BE226)="Em cobertura",INDEX('Controle de reservas'!$L$14:$L$2013,BE226)="Programado"),CHAR(10)&amp;"SEM LOCAL",""))&amp;IF(INDEX('Controle de reservas'!$N$14:$N$2013,BE226)&lt;&gt;"",CHAR(10)&amp;"Subst.: "&amp;INDEX('Controle de reservas'!$N$14:$N$2013,BE226),"")&amp;IF(AND(ISNUMBER(INDEX('Controle de reservas'!$I$14:$I$2013,BE226)),INDEX('Controle de reservas'!$I$14:$I$2013,BE226)&gt;0,INDEX('Controle de reservas'!$K$14:$K$2013,BE226)&gt;INDEX('Controle de reservas'!$I$14:$I$2013,BE226)),CHAR(10)&amp;"DIVERGÊNCIA DE DATAS","")&amp;IF(INDEX('Controle de reservas'!$P$14:$P$2013,BE226)&lt;&gt;"OK"," !",""))))</f>
      </c>
      <c r="R226" s="15">
        <f ca="1">IF(OR($AQ226=0,R$9="",R$9&lt;$AS226,AND($AT226&lt;&gt;"",R$9&gt;$AT226)),"",IF(BF226=0,"—",IF(INDEX('Controle de reservas'!$P$14:$P$2013,BF226)="DUPLICIDADE NO DIA","CONFLITO"&amp;IF(INDEX('Controle de reservas'!$M$14:$M$2013,BF226)&lt;&gt;"",CHAR(10)&amp;INDEX('Controle de reservas'!$M$14:$M$2013,BF226),"")&amp;IF(INDEX('Controle de reservas'!$N$14:$N$2013,BF226)&lt;&gt;"",CHAR(10)&amp;"Subst.: "&amp;INDEX('Controle de reservas'!$N$14:$N$2013,BF226),"")&amp;IF(AND(ISNUMBER(INDEX('Controle de reservas'!$I$14:$I$2013,BF226)),INDEX('Controle de reservas'!$I$14:$I$2013,BF226)&gt;0,INDEX('Controle de reservas'!$K$14:$K$2013,BF226)&gt;INDEX('Controle de reservas'!$I$14:$I$2013,BF226)),CHAR(10)&amp;"DIVERGÊNCIA DE DATAS",""),IF(INDEX('Controle de reservas'!$L$14:$L$2013,BF226)="Em cobertura","COV",IF(INDEX('Controle de reservas'!$L$14:$L$2013,BF226)="Disponível","DISP",IF(INDEX('Controle de reservas'!$L$14:$L$2013,BF226)="Não utilizado","NU",IF(INDEX('Controle de reservas'!$L$14:$L$2013,BF226)="Folga","F",IF(INDEX('Controle de reservas'!$L$14:$L$2013,BF226)="Ocorrência","O",IF(INDEX('Controle de reservas'!$L$14:$L$2013,BF226)="Programado","PROG",IF(INDEX('Controle de reservas'!$L$14:$L$2013,BF226)="Disponível no posto","DP","SEM SITUAÇÃO")))))))&amp;IF(INDEX('Controle de reservas'!$M$14:$M$2013,BF226)&lt;&gt;"",CHAR(10)&amp;INDEX('Controle de reservas'!$M$14:$M$2013,BF226),IF(OR(INDEX('Controle de reservas'!$L$14:$L$2013,BF226)="Em cobertura",INDEX('Controle de reservas'!$L$14:$L$2013,BF226)="Programado"),CHAR(10)&amp;"SEM LOCAL",""))&amp;IF(INDEX('Controle de reservas'!$N$14:$N$2013,BF226)&lt;&gt;"",CHAR(10)&amp;"Subst.: "&amp;INDEX('Controle de reservas'!$N$14:$N$2013,BF226),"")&amp;IF(AND(ISNUMBER(INDEX('Controle de reservas'!$I$14:$I$2013,BF226)),INDEX('Controle de reservas'!$I$14:$I$2013,BF226)&gt;0,INDEX('Controle de reservas'!$K$14:$K$2013,BF226)&gt;INDEX('Controle de reservas'!$I$14:$I$2013,BF226)),CHAR(10)&amp;"DIVERGÊNCIA DE DATAS","")&amp;IF(INDEX('Controle de reservas'!$P$14:$P$2013,BF226)&lt;&gt;"OK"," !",""))))</f>
      </c>
      <c r="S226" s="15">
        <f ca="1">IF(OR($AQ226=0,S$9="",S$9&lt;$AS226,AND($AT226&lt;&gt;"",S$9&gt;$AT226)),"",IF(BG226=0,"—",IF(INDEX('Controle de reservas'!$P$14:$P$2013,BG226)="DUPLICIDADE NO DIA","CONFLITO"&amp;IF(INDEX('Controle de reservas'!$M$14:$M$2013,BG226)&lt;&gt;"",CHAR(10)&amp;INDEX('Controle de reservas'!$M$14:$M$2013,BG226),"")&amp;IF(INDEX('Controle de reservas'!$N$14:$N$2013,BG226)&lt;&gt;"",CHAR(10)&amp;"Subst.: "&amp;INDEX('Controle de reservas'!$N$14:$N$2013,BG226),"")&amp;IF(AND(ISNUMBER(INDEX('Controle de reservas'!$I$14:$I$2013,BG226)),INDEX('Controle de reservas'!$I$14:$I$2013,BG226)&gt;0,INDEX('Controle de reservas'!$K$14:$K$2013,BG226)&gt;INDEX('Controle de reservas'!$I$14:$I$2013,BG226)),CHAR(10)&amp;"DIVERGÊNCIA DE DATAS",""),IF(INDEX('Controle de reservas'!$L$14:$L$2013,BG226)="Em cobertura","COV",IF(INDEX('Controle de reservas'!$L$14:$L$2013,BG226)="Disponível","DISP",IF(INDEX('Controle de reservas'!$L$14:$L$2013,BG226)="Não utilizado","NU",IF(INDEX('Controle de reservas'!$L$14:$L$2013,BG226)="Folga","F",IF(INDEX('Controle de reservas'!$L$14:$L$2013,BG226)="Ocorrência","O",IF(INDEX('Controle de reservas'!$L$14:$L$2013,BG226)="Programado","PROG",IF(INDEX('Controle de reservas'!$L$14:$L$2013,BG226)="Disponível no posto","DP","SEM SITUAÇÃO")))))))&amp;IF(INDEX('Controle de reservas'!$M$14:$M$2013,BG226)&lt;&gt;"",CHAR(10)&amp;INDEX('Controle de reservas'!$M$14:$M$2013,BG226),IF(OR(INDEX('Controle de reservas'!$L$14:$L$2013,BG226)="Em cobertura",INDEX('Controle de reservas'!$L$14:$L$2013,BG226)="Programado"),CHAR(10)&amp;"SEM LOCAL",""))&amp;IF(INDEX('Controle de reservas'!$N$14:$N$2013,BG226)&lt;&gt;"",CHAR(10)&amp;"Subst.: "&amp;INDEX('Controle de reservas'!$N$14:$N$2013,BG226),"")&amp;IF(AND(ISNUMBER(INDEX('Controle de reservas'!$I$14:$I$2013,BG226)),INDEX('Controle de reservas'!$I$14:$I$2013,BG226)&gt;0,INDEX('Controle de reservas'!$K$14:$K$2013,BG226)&gt;INDEX('Controle de reservas'!$I$14:$I$2013,BG226)),CHAR(10)&amp;"DIVERGÊNCIA DE DATAS","")&amp;IF(INDEX('Controle de reservas'!$P$14:$P$2013,BG226)&lt;&gt;"OK"," !",""))))</f>
      </c>
      <c r="T226" s="15">
        <f ca="1">IF(OR($AQ226=0,T$9="",T$9&lt;$AS226,AND($AT226&lt;&gt;"",T$9&gt;$AT226)),"",IF(BH226=0,"—",IF(INDEX('Controle de reservas'!$P$14:$P$2013,BH226)="DUPLICIDADE NO DIA","CONFLITO"&amp;IF(INDEX('Controle de reservas'!$M$14:$M$2013,BH226)&lt;&gt;"",CHAR(10)&amp;INDEX('Controle de reservas'!$M$14:$M$2013,BH226),"")&amp;IF(INDEX('Controle de reservas'!$N$14:$N$2013,BH226)&lt;&gt;"",CHAR(10)&amp;"Subst.: "&amp;INDEX('Controle de reservas'!$N$14:$N$2013,BH226),"")&amp;IF(AND(ISNUMBER(INDEX('Controle de reservas'!$I$14:$I$2013,BH226)),INDEX('Controle de reservas'!$I$14:$I$2013,BH226)&gt;0,INDEX('Controle de reservas'!$K$14:$K$2013,BH226)&gt;INDEX('Controle de reservas'!$I$14:$I$2013,BH226)),CHAR(10)&amp;"DIVERGÊNCIA DE DATAS",""),IF(INDEX('Controle de reservas'!$L$14:$L$2013,BH226)="Em cobertura","COV",IF(INDEX('Controle de reservas'!$L$14:$L$2013,BH226)="Disponível","DISP",IF(INDEX('Controle de reservas'!$L$14:$L$2013,BH226)="Não utilizado","NU",IF(INDEX('Controle de reservas'!$L$14:$L$2013,BH226)="Folga","F",IF(INDEX('Controle de reservas'!$L$14:$L$2013,BH226)="Ocorrência","O",IF(INDEX('Controle de reservas'!$L$14:$L$2013,BH226)="Programado","PROG",IF(INDEX('Controle de reservas'!$L$14:$L$2013,BH226)="Disponível no posto","DP","SEM SITUAÇÃO")))))))&amp;IF(INDEX('Controle de reservas'!$M$14:$M$2013,BH226)&lt;&gt;"",CHAR(10)&amp;INDEX('Controle de reservas'!$M$14:$M$2013,BH226),IF(OR(INDEX('Controle de reservas'!$L$14:$L$2013,BH226)="Em cobertura",INDEX('Controle de reservas'!$L$14:$L$2013,BH226)="Programado"),CHAR(10)&amp;"SEM LOCAL",""))&amp;IF(INDEX('Controle de reservas'!$N$14:$N$2013,BH226)&lt;&gt;"",CHAR(10)&amp;"Subst.: "&amp;INDEX('Controle de reservas'!$N$14:$N$2013,BH226),"")&amp;IF(AND(ISNUMBER(INDEX('Controle de reservas'!$I$14:$I$2013,BH226)),INDEX('Controle de reservas'!$I$14:$I$2013,BH226)&gt;0,INDEX('Controle de reservas'!$K$14:$K$2013,BH226)&gt;INDEX('Controle de reservas'!$I$14:$I$2013,BH226)),CHAR(10)&amp;"DIVERGÊNCIA DE DATAS","")&amp;IF(INDEX('Controle de reservas'!$P$14:$P$2013,BH226)&lt;&gt;"OK"," !",""))))</f>
      </c>
      <c r="U226" s="15">
        <f ca="1">IF(OR($AQ226=0,U$9="",U$9&lt;$AS226,AND($AT226&lt;&gt;"",U$9&gt;$AT226)),"",IF(BI226=0,"—",IF(INDEX('Controle de reservas'!$P$14:$P$2013,BI226)="DUPLICIDADE NO DIA","CONFLITO"&amp;IF(INDEX('Controle de reservas'!$M$14:$M$2013,BI226)&lt;&gt;"",CHAR(10)&amp;INDEX('Controle de reservas'!$M$14:$M$2013,BI226),"")&amp;IF(INDEX('Controle de reservas'!$N$14:$N$2013,BI226)&lt;&gt;"",CHAR(10)&amp;"Subst.: "&amp;INDEX('Controle de reservas'!$N$14:$N$2013,BI226),"")&amp;IF(AND(ISNUMBER(INDEX('Controle de reservas'!$I$14:$I$2013,BI226)),INDEX('Controle de reservas'!$I$14:$I$2013,BI226)&gt;0,INDEX('Controle de reservas'!$K$14:$K$2013,BI226)&gt;INDEX('Controle de reservas'!$I$14:$I$2013,BI226)),CHAR(10)&amp;"DIVERGÊNCIA DE DATAS",""),IF(INDEX('Controle de reservas'!$L$14:$L$2013,BI226)="Em cobertura","COV",IF(INDEX('Controle de reservas'!$L$14:$L$2013,BI226)="Disponível","DISP",IF(INDEX('Controle de reservas'!$L$14:$L$2013,BI226)="Não utilizado","NU",IF(INDEX('Controle de reservas'!$L$14:$L$2013,BI226)="Folga","F",IF(INDEX('Controle de reservas'!$L$14:$L$2013,BI226)="Ocorrência","O",IF(INDEX('Controle de reservas'!$L$14:$L$2013,BI226)="Programado","PROG",IF(INDEX('Controle de reservas'!$L$14:$L$2013,BI226)="Disponível no posto","DP","SEM SITUAÇÃO")))))))&amp;IF(INDEX('Controle de reservas'!$M$14:$M$2013,BI226)&lt;&gt;"",CHAR(10)&amp;INDEX('Controle de reservas'!$M$14:$M$2013,BI226),IF(OR(INDEX('Controle de reservas'!$L$14:$L$2013,BI226)="Em cobertura",INDEX('Controle de reservas'!$L$14:$L$2013,BI226)="Programado"),CHAR(10)&amp;"SEM LOCAL",""))&amp;IF(INDEX('Controle de reservas'!$N$14:$N$2013,BI226)&lt;&gt;"",CHAR(10)&amp;"Subst.: "&amp;INDEX('Controle de reservas'!$N$14:$N$2013,BI226),"")&amp;IF(AND(ISNUMBER(INDEX('Controle de reservas'!$I$14:$I$2013,BI226)),INDEX('Controle de reservas'!$I$14:$I$2013,BI226)&gt;0,INDEX('Controle de reservas'!$K$14:$K$2013,BI226)&gt;INDEX('Controle de reservas'!$I$14:$I$2013,BI226)),CHAR(10)&amp;"DIVERGÊNCIA DE DATAS","")&amp;IF(INDEX('Controle de reservas'!$P$14:$P$2013,BI226)&lt;&gt;"OK"," !",""))))</f>
      </c>
      <c r="V226" s="15">
        <f ca="1">IF(OR($AQ226=0,V$9="",V$9&lt;$AS226,AND($AT226&lt;&gt;"",V$9&gt;$AT226)),"",IF(BJ226=0,"—",IF(INDEX('Controle de reservas'!$P$14:$P$2013,BJ226)="DUPLICIDADE NO DIA","CONFLITO"&amp;IF(INDEX('Controle de reservas'!$M$14:$M$2013,BJ226)&lt;&gt;"",CHAR(10)&amp;INDEX('Controle de reservas'!$M$14:$M$2013,BJ226),"")&amp;IF(INDEX('Controle de reservas'!$N$14:$N$2013,BJ226)&lt;&gt;"",CHAR(10)&amp;"Subst.: "&amp;INDEX('Controle de reservas'!$N$14:$N$2013,BJ226),"")&amp;IF(AND(ISNUMBER(INDEX('Controle de reservas'!$I$14:$I$2013,BJ226)),INDEX('Controle de reservas'!$I$14:$I$2013,BJ226)&gt;0,INDEX('Controle de reservas'!$K$14:$K$2013,BJ226)&gt;INDEX('Controle de reservas'!$I$14:$I$2013,BJ226)),CHAR(10)&amp;"DIVERGÊNCIA DE DATAS",""),IF(INDEX('Controle de reservas'!$L$14:$L$2013,BJ226)="Em cobertura","COV",IF(INDEX('Controle de reservas'!$L$14:$L$2013,BJ226)="Disponível","DISP",IF(INDEX('Controle de reservas'!$L$14:$L$2013,BJ226)="Não utilizado","NU",IF(INDEX('Controle de reservas'!$L$14:$L$2013,BJ226)="Folga","F",IF(INDEX('Controle de reservas'!$L$14:$L$2013,BJ226)="Ocorrência","O",IF(INDEX('Controle de reservas'!$L$14:$L$2013,BJ226)="Programado","PROG",IF(INDEX('Controle de reservas'!$L$14:$L$2013,BJ226)="Disponível no posto","DP","SEM SITUAÇÃO")))))))&amp;IF(INDEX('Controle de reservas'!$M$14:$M$2013,BJ226)&lt;&gt;"",CHAR(10)&amp;INDEX('Controle de reservas'!$M$14:$M$2013,BJ226),IF(OR(INDEX('Controle de reservas'!$L$14:$L$2013,BJ226)="Em cobertura",INDEX('Controle de reservas'!$L$14:$L$2013,BJ226)="Programado"),CHAR(10)&amp;"SEM LOCAL",""))&amp;IF(INDEX('Controle de reservas'!$N$14:$N$2013,BJ226)&lt;&gt;"",CHAR(10)&amp;"Subst.: "&amp;INDEX('Controle de reservas'!$N$14:$N$2013,BJ226),"")&amp;IF(AND(ISNUMBER(INDEX('Controle de reservas'!$I$14:$I$2013,BJ226)),INDEX('Controle de reservas'!$I$14:$I$2013,BJ226)&gt;0,INDEX('Controle de reservas'!$K$14:$K$2013,BJ226)&gt;INDEX('Controle de reservas'!$I$14:$I$2013,BJ226)),CHAR(10)&amp;"DIVERGÊNCIA DE DATAS","")&amp;IF(INDEX('Controle de reservas'!$P$14:$P$2013,BJ226)&lt;&gt;"OK"," !",""))))</f>
      </c>
      <c r="W226" s="15">
        <f ca="1">IF(OR($AQ226=0,W$9="",W$9&lt;$AS226,AND($AT226&lt;&gt;"",W$9&gt;$AT226)),"",IF(BK226=0,"—",IF(INDEX('Controle de reservas'!$P$14:$P$2013,BK226)="DUPLICIDADE NO DIA","CONFLITO"&amp;IF(INDEX('Controle de reservas'!$M$14:$M$2013,BK226)&lt;&gt;"",CHAR(10)&amp;INDEX('Controle de reservas'!$M$14:$M$2013,BK226),"")&amp;IF(INDEX('Controle de reservas'!$N$14:$N$2013,BK226)&lt;&gt;"",CHAR(10)&amp;"Subst.: "&amp;INDEX('Controle de reservas'!$N$14:$N$2013,BK226),"")&amp;IF(AND(ISNUMBER(INDEX('Controle de reservas'!$I$14:$I$2013,BK226)),INDEX('Controle de reservas'!$I$14:$I$2013,BK226)&gt;0,INDEX('Controle de reservas'!$K$14:$K$2013,BK226)&gt;INDEX('Controle de reservas'!$I$14:$I$2013,BK226)),CHAR(10)&amp;"DIVERGÊNCIA DE DATAS",""),IF(INDEX('Controle de reservas'!$L$14:$L$2013,BK226)="Em cobertura","COV",IF(INDEX('Controle de reservas'!$L$14:$L$2013,BK226)="Disponível","DISP",IF(INDEX('Controle de reservas'!$L$14:$L$2013,BK226)="Não utilizado","NU",IF(INDEX('Controle de reservas'!$L$14:$L$2013,BK226)="Folga","F",IF(INDEX('Controle de reservas'!$L$14:$L$2013,BK226)="Ocorrência","O",IF(INDEX('Controle de reservas'!$L$14:$L$2013,BK226)="Programado","PROG",IF(INDEX('Controle de reservas'!$L$14:$L$2013,BK226)="Disponível no posto","DP","SEM SITUAÇÃO")))))))&amp;IF(INDEX('Controle de reservas'!$M$14:$M$2013,BK226)&lt;&gt;"",CHAR(10)&amp;INDEX('Controle de reservas'!$M$14:$M$2013,BK226),IF(OR(INDEX('Controle de reservas'!$L$14:$L$2013,BK226)="Em cobertura",INDEX('Controle de reservas'!$L$14:$L$2013,BK226)="Programado"),CHAR(10)&amp;"SEM LOCAL",""))&amp;IF(INDEX('Controle de reservas'!$N$14:$N$2013,BK226)&lt;&gt;"",CHAR(10)&amp;"Subst.: "&amp;INDEX('Controle de reservas'!$N$14:$N$2013,BK226),"")&amp;IF(AND(ISNUMBER(INDEX('Controle de reservas'!$I$14:$I$2013,BK226)),INDEX('Controle de reservas'!$I$14:$I$2013,BK226)&gt;0,INDEX('Controle de reservas'!$K$14:$K$2013,BK226)&gt;INDEX('Controle de reservas'!$I$14:$I$2013,BK226)),CHAR(10)&amp;"DIVERGÊNCIA DE DATAS","")&amp;IF(INDEX('Controle de reservas'!$P$14:$P$2013,BK226)&lt;&gt;"OK"," !",""))))</f>
      </c>
      <c r="X226" s="15">
        <f ca="1">IF(OR($AQ226=0,X$9="",X$9&lt;$AS226,AND($AT226&lt;&gt;"",X$9&gt;$AT226)),"",IF(BL226=0,"—",IF(INDEX('Controle de reservas'!$P$14:$P$2013,BL226)="DUPLICIDADE NO DIA","CONFLITO"&amp;IF(INDEX('Controle de reservas'!$M$14:$M$2013,BL226)&lt;&gt;"",CHAR(10)&amp;INDEX('Controle de reservas'!$M$14:$M$2013,BL226),"")&amp;IF(INDEX('Controle de reservas'!$N$14:$N$2013,BL226)&lt;&gt;"",CHAR(10)&amp;"Subst.: "&amp;INDEX('Controle de reservas'!$N$14:$N$2013,BL226),"")&amp;IF(AND(ISNUMBER(INDEX('Controle de reservas'!$I$14:$I$2013,BL226)),INDEX('Controle de reservas'!$I$14:$I$2013,BL226)&gt;0,INDEX('Controle de reservas'!$K$14:$K$2013,BL226)&gt;INDEX('Controle de reservas'!$I$14:$I$2013,BL226)),CHAR(10)&amp;"DIVERGÊNCIA DE DATAS",""),IF(INDEX('Controle de reservas'!$L$14:$L$2013,BL226)="Em cobertura","COV",IF(INDEX('Controle de reservas'!$L$14:$L$2013,BL226)="Disponível","DISP",IF(INDEX('Controle de reservas'!$L$14:$L$2013,BL226)="Não utilizado","NU",IF(INDEX('Controle de reservas'!$L$14:$L$2013,BL226)="Folga","F",IF(INDEX('Controle de reservas'!$L$14:$L$2013,BL226)="Ocorrência","O",IF(INDEX('Controle de reservas'!$L$14:$L$2013,BL226)="Programado","PROG",IF(INDEX('Controle de reservas'!$L$14:$L$2013,BL226)="Disponível no posto","DP","SEM SITUAÇÃO")))))))&amp;IF(INDEX('Controle de reservas'!$M$14:$M$2013,BL226)&lt;&gt;"",CHAR(10)&amp;INDEX('Controle de reservas'!$M$14:$M$2013,BL226),IF(OR(INDEX('Controle de reservas'!$L$14:$L$2013,BL226)="Em cobertura",INDEX('Controle de reservas'!$L$14:$L$2013,BL226)="Programado"),CHAR(10)&amp;"SEM LOCAL",""))&amp;IF(INDEX('Controle de reservas'!$N$14:$N$2013,BL226)&lt;&gt;"",CHAR(10)&amp;"Subst.: "&amp;INDEX('Controle de reservas'!$N$14:$N$2013,BL226),"")&amp;IF(AND(ISNUMBER(INDEX('Controle de reservas'!$I$14:$I$2013,BL226)),INDEX('Controle de reservas'!$I$14:$I$2013,BL226)&gt;0,INDEX('Controle de reservas'!$K$14:$K$2013,BL226)&gt;INDEX('Controle de reservas'!$I$14:$I$2013,BL226)),CHAR(10)&amp;"DIVERGÊNCIA DE DATAS","")&amp;IF(INDEX('Controle de reservas'!$P$14:$P$2013,BL226)&lt;&gt;"OK"," !",""))))</f>
      </c>
      <c r="Y226" s="15">
        <f ca="1">IF(OR($AQ226=0,Y$9="",Y$9&lt;$AS226,AND($AT226&lt;&gt;"",Y$9&gt;$AT226)),"",IF(BM226=0,"—",IF(INDEX('Controle de reservas'!$P$14:$P$2013,BM226)="DUPLICIDADE NO DIA","CONFLITO"&amp;IF(INDEX('Controle de reservas'!$M$14:$M$2013,BM226)&lt;&gt;"",CHAR(10)&amp;INDEX('Controle de reservas'!$M$14:$M$2013,BM226),"")&amp;IF(INDEX('Controle de reservas'!$N$14:$N$2013,BM226)&lt;&gt;"",CHAR(10)&amp;"Subst.: "&amp;INDEX('Controle de reservas'!$N$14:$N$2013,BM226),"")&amp;IF(AND(ISNUMBER(INDEX('Controle de reservas'!$I$14:$I$2013,BM226)),INDEX('Controle de reservas'!$I$14:$I$2013,BM226)&gt;0,INDEX('Controle de reservas'!$K$14:$K$2013,BM226)&gt;INDEX('Controle de reservas'!$I$14:$I$2013,BM226)),CHAR(10)&amp;"DIVERGÊNCIA DE DATAS",""),IF(INDEX('Controle de reservas'!$L$14:$L$2013,BM226)="Em cobertura","COV",IF(INDEX('Controle de reservas'!$L$14:$L$2013,BM226)="Disponível","DISP",IF(INDEX('Controle de reservas'!$L$14:$L$2013,BM226)="Não utilizado","NU",IF(INDEX('Controle de reservas'!$L$14:$L$2013,BM226)="Folga","F",IF(INDEX('Controle de reservas'!$L$14:$L$2013,BM226)="Ocorrência","O",IF(INDEX('Controle de reservas'!$L$14:$L$2013,BM226)="Programado","PROG",IF(INDEX('Controle de reservas'!$L$14:$L$2013,BM226)="Disponível no posto","DP","SEM SITUAÇÃO")))))))&amp;IF(INDEX('Controle de reservas'!$M$14:$M$2013,BM226)&lt;&gt;"",CHAR(10)&amp;INDEX('Controle de reservas'!$M$14:$M$2013,BM226),IF(OR(INDEX('Controle de reservas'!$L$14:$L$2013,BM226)="Em cobertura",INDEX('Controle de reservas'!$L$14:$L$2013,BM226)="Programado"),CHAR(10)&amp;"SEM LOCAL",""))&amp;IF(INDEX('Controle de reservas'!$N$14:$N$2013,BM226)&lt;&gt;"",CHAR(10)&amp;"Subst.: "&amp;INDEX('Controle de reservas'!$N$14:$N$2013,BM226),"")&amp;IF(AND(ISNUMBER(INDEX('Controle de reservas'!$I$14:$I$2013,BM226)),INDEX('Controle de reservas'!$I$14:$I$2013,BM226)&gt;0,INDEX('Controle de reservas'!$K$14:$K$2013,BM226)&gt;INDEX('Controle de reservas'!$I$14:$I$2013,BM226)),CHAR(10)&amp;"DIVERGÊNCIA DE DATAS","")&amp;IF(INDEX('Controle de reservas'!$P$14:$P$2013,BM226)&lt;&gt;"OK"," !",""))))</f>
      </c>
      <c r="Z226" s="15">
        <f ca="1">IF(OR($AQ226=0,Z$9="",Z$9&lt;$AS226,AND($AT226&lt;&gt;"",Z$9&gt;$AT226)),"",IF(BN226=0,"—",IF(INDEX('Controle de reservas'!$P$14:$P$2013,BN226)="DUPLICIDADE NO DIA","CONFLITO"&amp;IF(INDEX('Controle de reservas'!$M$14:$M$2013,BN226)&lt;&gt;"",CHAR(10)&amp;INDEX('Controle de reservas'!$M$14:$M$2013,BN226),"")&amp;IF(INDEX('Controle de reservas'!$N$14:$N$2013,BN226)&lt;&gt;"",CHAR(10)&amp;"Subst.: "&amp;INDEX('Controle de reservas'!$N$14:$N$2013,BN226),"")&amp;IF(AND(ISNUMBER(INDEX('Controle de reservas'!$I$14:$I$2013,BN226)),INDEX('Controle de reservas'!$I$14:$I$2013,BN226)&gt;0,INDEX('Controle de reservas'!$K$14:$K$2013,BN226)&gt;INDEX('Controle de reservas'!$I$14:$I$2013,BN226)),CHAR(10)&amp;"DIVERGÊNCIA DE DATAS",""),IF(INDEX('Controle de reservas'!$L$14:$L$2013,BN226)="Em cobertura","COV",IF(INDEX('Controle de reservas'!$L$14:$L$2013,BN226)="Disponível","DISP",IF(INDEX('Controle de reservas'!$L$14:$L$2013,BN226)="Não utilizado","NU",IF(INDEX('Controle de reservas'!$L$14:$L$2013,BN226)="Folga","F",IF(INDEX('Controle de reservas'!$L$14:$L$2013,BN226)="Ocorrência","O",IF(INDEX('Controle de reservas'!$L$14:$L$2013,BN226)="Programado","PROG",IF(INDEX('Controle de reservas'!$L$14:$L$2013,BN226)="Disponível no posto","DP","SEM SITUAÇÃO")))))))&amp;IF(INDEX('Controle de reservas'!$M$14:$M$2013,BN226)&lt;&gt;"",CHAR(10)&amp;INDEX('Controle de reservas'!$M$14:$M$2013,BN226),IF(OR(INDEX('Controle de reservas'!$L$14:$L$2013,BN226)="Em cobertura",INDEX('Controle de reservas'!$L$14:$L$2013,BN226)="Programado"),CHAR(10)&amp;"SEM LOCAL",""))&amp;IF(INDEX('Controle de reservas'!$N$14:$N$2013,BN226)&lt;&gt;"",CHAR(10)&amp;"Subst.: "&amp;INDEX('Controle de reservas'!$N$14:$N$2013,BN226),"")&amp;IF(AND(ISNUMBER(INDEX('Controle de reservas'!$I$14:$I$2013,BN226)),INDEX('Controle de reservas'!$I$14:$I$2013,BN226)&gt;0,INDEX('Controle de reservas'!$K$14:$K$2013,BN226)&gt;INDEX('Controle de reservas'!$I$14:$I$2013,BN226)),CHAR(10)&amp;"DIVERGÊNCIA DE DATAS","")&amp;IF(INDEX('Controle de reservas'!$P$14:$P$2013,BN226)&lt;&gt;"OK"," !",""))))</f>
      </c>
      <c r="AA226" s="15">
        <f ca="1">IF(OR($AQ226=0,AA$9="",AA$9&lt;$AS226,AND($AT226&lt;&gt;"",AA$9&gt;$AT226)),"",IF(BO226=0,"—",IF(INDEX('Controle de reservas'!$P$14:$P$2013,BO226)="DUPLICIDADE NO DIA","CONFLITO"&amp;IF(INDEX('Controle de reservas'!$M$14:$M$2013,BO226)&lt;&gt;"",CHAR(10)&amp;INDEX('Controle de reservas'!$M$14:$M$2013,BO226),"")&amp;IF(INDEX('Controle de reservas'!$N$14:$N$2013,BO226)&lt;&gt;"",CHAR(10)&amp;"Subst.: "&amp;INDEX('Controle de reservas'!$N$14:$N$2013,BO226),"")&amp;IF(AND(ISNUMBER(INDEX('Controle de reservas'!$I$14:$I$2013,BO226)),INDEX('Controle de reservas'!$I$14:$I$2013,BO226)&gt;0,INDEX('Controle de reservas'!$K$14:$K$2013,BO226)&gt;INDEX('Controle de reservas'!$I$14:$I$2013,BO226)),CHAR(10)&amp;"DIVERGÊNCIA DE DATAS",""),IF(INDEX('Controle de reservas'!$L$14:$L$2013,BO226)="Em cobertura","COV",IF(INDEX('Controle de reservas'!$L$14:$L$2013,BO226)="Disponível","DISP",IF(INDEX('Controle de reservas'!$L$14:$L$2013,BO226)="Não utilizado","NU",IF(INDEX('Controle de reservas'!$L$14:$L$2013,BO226)="Folga","F",IF(INDEX('Controle de reservas'!$L$14:$L$2013,BO226)="Ocorrência","O",IF(INDEX('Controle de reservas'!$L$14:$L$2013,BO226)="Programado","PROG",IF(INDEX('Controle de reservas'!$L$14:$L$2013,BO226)="Disponível no posto","DP","SEM SITUAÇÃO")))))))&amp;IF(INDEX('Controle de reservas'!$M$14:$M$2013,BO226)&lt;&gt;"",CHAR(10)&amp;INDEX('Controle de reservas'!$M$14:$M$2013,BO226),IF(OR(INDEX('Controle de reservas'!$L$14:$L$2013,BO226)="Em cobertura",INDEX('Controle de reservas'!$L$14:$L$2013,BO226)="Programado"),CHAR(10)&amp;"SEM LOCAL",""))&amp;IF(INDEX('Controle de reservas'!$N$14:$N$2013,BO226)&lt;&gt;"",CHAR(10)&amp;"Subst.: "&amp;INDEX('Controle de reservas'!$N$14:$N$2013,BO226),"")&amp;IF(AND(ISNUMBER(INDEX('Controle de reservas'!$I$14:$I$2013,BO226)),INDEX('Controle de reservas'!$I$14:$I$2013,BO226)&gt;0,INDEX('Controle de reservas'!$K$14:$K$2013,BO226)&gt;INDEX('Controle de reservas'!$I$14:$I$2013,BO226)),CHAR(10)&amp;"DIVERGÊNCIA DE DATAS","")&amp;IF(INDEX('Controle de reservas'!$P$14:$P$2013,BO226)&lt;&gt;"OK"," !",""))))</f>
      </c>
      <c r="AB226" s="15">
        <f ca="1">IF(OR($AQ226=0,AB$9="",AB$9&lt;$AS226,AND($AT226&lt;&gt;"",AB$9&gt;$AT226)),"",IF(BP226=0,"—",IF(INDEX('Controle de reservas'!$P$14:$P$2013,BP226)="DUPLICIDADE NO DIA","CONFLITO"&amp;IF(INDEX('Controle de reservas'!$M$14:$M$2013,BP226)&lt;&gt;"",CHAR(10)&amp;INDEX('Controle de reservas'!$M$14:$M$2013,BP226),"")&amp;IF(INDEX('Controle de reservas'!$N$14:$N$2013,BP226)&lt;&gt;"",CHAR(10)&amp;"Subst.: "&amp;INDEX('Controle de reservas'!$N$14:$N$2013,BP226),"")&amp;IF(AND(ISNUMBER(INDEX('Controle de reservas'!$I$14:$I$2013,BP226)),INDEX('Controle de reservas'!$I$14:$I$2013,BP226)&gt;0,INDEX('Controle de reservas'!$K$14:$K$2013,BP226)&gt;INDEX('Controle de reservas'!$I$14:$I$2013,BP226)),CHAR(10)&amp;"DIVERGÊNCIA DE DATAS",""),IF(INDEX('Controle de reservas'!$L$14:$L$2013,BP226)="Em cobertura","COV",IF(INDEX('Controle de reservas'!$L$14:$L$2013,BP226)="Disponível","DISP",IF(INDEX('Controle de reservas'!$L$14:$L$2013,BP226)="Não utilizado","NU",IF(INDEX('Controle de reservas'!$L$14:$L$2013,BP226)="Folga","F",IF(INDEX('Controle de reservas'!$L$14:$L$2013,BP226)="Ocorrência","O",IF(INDEX('Controle de reservas'!$L$14:$L$2013,BP226)="Programado","PROG",IF(INDEX('Controle de reservas'!$L$14:$L$2013,BP226)="Disponível no posto","DP","SEM SITUAÇÃO")))))))&amp;IF(INDEX('Controle de reservas'!$M$14:$M$2013,BP226)&lt;&gt;"",CHAR(10)&amp;INDEX('Controle de reservas'!$M$14:$M$2013,BP226),IF(OR(INDEX('Controle de reservas'!$L$14:$L$2013,BP226)="Em cobertura",INDEX('Controle de reservas'!$L$14:$L$2013,BP226)="Programado"),CHAR(10)&amp;"SEM LOCAL",""))&amp;IF(INDEX('Controle de reservas'!$N$14:$N$2013,BP226)&lt;&gt;"",CHAR(10)&amp;"Subst.: "&amp;INDEX('Controle de reservas'!$N$14:$N$2013,BP226),"")&amp;IF(AND(ISNUMBER(INDEX('Controle de reservas'!$I$14:$I$2013,BP226)),INDEX('Controle de reservas'!$I$14:$I$2013,BP226)&gt;0,INDEX('Controle de reservas'!$K$14:$K$2013,BP226)&gt;INDEX('Controle de reservas'!$I$14:$I$2013,BP226)),CHAR(10)&amp;"DIVERGÊNCIA DE DATAS","")&amp;IF(INDEX('Controle de reservas'!$P$14:$P$2013,BP226)&lt;&gt;"OK"," !",""))))</f>
      </c>
      <c r="AC226" s="15">
        <f ca="1">IF(OR($AQ226=0,AC$9="",AC$9&lt;$AS226,AND($AT226&lt;&gt;"",AC$9&gt;$AT226)),"",IF(BQ226=0,"—",IF(INDEX('Controle de reservas'!$P$14:$P$2013,BQ226)="DUPLICIDADE NO DIA","CONFLITO"&amp;IF(INDEX('Controle de reservas'!$M$14:$M$2013,BQ226)&lt;&gt;"",CHAR(10)&amp;INDEX('Controle de reservas'!$M$14:$M$2013,BQ226),"")&amp;IF(INDEX('Controle de reservas'!$N$14:$N$2013,BQ226)&lt;&gt;"",CHAR(10)&amp;"Subst.: "&amp;INDEX('Controle de reservas'!$N$14:$N$2013,BQ226),"")&amp;IF(AND(ISNUMBER(INDEX('Controle de reservas'!$I$14:$I$2013,BQ226)),INDEX('Controle de reservas'!$I$14:$I$2013,BQ226)&gt;0,INDEX('Controle de reservas'!$K$14:$K$2013,BQ226)&gt;INDEX('Controle de reservas'!$I$14:$I$2013,BQ226)),CHAR(10)&amp;"DIVERGÊNCIA DE DATAS",""),IF(INDEX('Controle de reservas'!$L$14:$L$2013,BQ226)="Em cobertura","COV",IF(INDEX('Controle de reservas'!$L$14:$L$2013,BQ226)="Disponível","DISP",IF(INDEX('Controle de reservas'!$L$14:$L$2013,BQ226)="Não utilizado","NU",IF(INDEX('Controle de reservas'!$L$14:$L$2013,BQ226)="Folga","F",IF(INDEX('Controle de reservas'!$L$14:$L$2013,BQ226)="Ocorrência","O",IF(INDEX('Controle de reservas'!$L$14:$L$2013,BQ226)="Programado","PROG",IF(INDEX('Controle de reservas'!$L$14:$L$2013,BQ226)="Disponível no posto","DP","SEM SITUAÇÃO")))))))&amp;IF(INDEX('Controle de reservas'!$M$14:$M$2013,BQ226)&lt;&gt;"",CHAR(10)&amp;INDEX('Controle de reservas'!$M$14:$M$2013,BQ226),IF(OR(INDEX('Controle de reservas'!$L$14:$L$2013,BQ226)="Em cobertura",INDEX('Controle de reservas'!$L$14:$L$2013,BQ226)="Programado"),CHAR(10)&amp;"SEM LOCAL",""))&amp;IF(INDEX('Controle de reservas'!$N$14:$N$2013,BQ226)&lt;&gt;"",CHAR(10)&amp;"Subst.: "&amp;INDEX('Controle de reservas'!$N$14:$N$2013,BQ226),"")&amp;IF(AND(ISNUMBER(INDEX('Controle de reservas'!$I$14:$I$2013,BQ226)),INDEX('Controle de reservas'!$I$14:$I$2013,BQ226)&gt;0,INDEX('Controle de reservas'!$K$14:$K$2013,BQ226)&gt;INDEX('Controle de reservas'!$I$14:$I$2013,BQ226)),CHAR(10)&amp;"DIVERGÊNCIA DE DATAS","")&amp;IF(INDEX('Controle de reservas'!$P$14:$P$2013,BQ226)&lt;&gt;"OK"," !",""))))</f>
      </c>
      <c r="AD226" s="15">
        <f ca="1">IF(OR($AQ226=0,AD$9="",AD$9&lt;$AS226,AND($AT226&lt;&gt;"",AD$9&gt;$AT226)),"",IF(BR226=0,"—",IF(INDEX('Controle de reservas'!$P$14:$P$2013,BR226)="DUPLICIDADE NO DIA","CONFLITO"&amp;IF(INDEX('Controle de reservas'!$M$14:$M$2013,BR226)&lt;&gt;"",CHAR(10)&amp;INDEX('Controle de reservas'!$M$14:$M$2013,BR226),"")&amp;IF(INDEX('Controle de reservas'!$N$14:$N$2013,BR226)&lt;&gt;"",CHAR(10)&amp;"Subst.: "&amp;INDEX('Controle de reservas'!$N$14:$N$2013,BR226),"")&amp;IF(AND(ISNUMBER(INDEX('Controle de reservas'!$I$14:$I$2013,BR226)),INDEX('Controle de reservas'!$I$14:$I$2013,BR226)&gt;0,INDEX('Controle de reservas'!$K$14:$K$2013,BR226)&gt;INDEX('Controle de reservas'!$I$14:$I$2013,BR226)),CHAR(10)&amp;"DIVERGÊNCIA DE DATAS",""),IF(INDEX('Controle de reservas'!$L$14:$L$2013,BR226)="Em cobertura","COV",IF(INDEX('Controle de reservas'!$L$14:$L$2013,BR226)="Disponível","DISP",IF(INDEX('Controle de reservas'!$L$14:$L$2013,BR226)="Não utilizado","NU",IF(INDEX('Controle de reservas'!$L$14:$L$2013,BR226)="Folga","F",IF(INDEX('Controle de reservas'!$L$14:$L$2013,BR226)="Ocorrência","O",IF(INDEX('Controle de reservas'!$L$14:$L$2013,BR226)="Programado","PROG",IF(INDEX('Controle de reservas'!$L$14:$L$2013,BR226)="Disponível no posto","DP","SEM SITUAÇÃO")))))))&amp;IF(INDEX('Controle de reservas'!$M$14:$M$2013,BR226)&lt;&gt;"",CHAR(10)&amp;INDEX('Controle de reservas'!$M$14:$M$2013,BR226),IF(OR(INDEX('Controle de reservas'!$L$14:$L$2013,BR226)="Em cobertura",INDEX('Controle de reservas'!$L$14:$L$2013,BR226)="Programado"),CHAR(10)&amp;"SEM LOCAL",""))&amp;IF(INDEX('Controle de reservas'!$N$14:$N$2013,BR226)&lt;&gt;"",CHAR(10)&amp;"Subst.: "&amp;INDEX('Controle de reservas'!$N$14:$N$2013,BR226),"")&amp;IF(AND(ISNUMBER(INDEX('Controle de reservas'!$I$14:$I$2013,BR226)),INDEX('Controle de reservas'!$I$14:$I$2013,BR226)&gt;0,INDEX('Controle de reservas'!$K$14:$K$2013,BR226)&gt;INDEX('Controle de reservas'!$I$14:$I$2013,BR226)),CHAR(10)&amp;"DIVERGÊNCIA DE DATAS","")&amp;IF(INDEX('Controle de reservas'!$P$14:$P$2013,BR226)&lt;&gt;"OK"," !",""))))</f>
      </c>
      <c r="AE226" s="15">
        <f ca="1">IF(OR($AQ226=0,AE$9="",AE$9&lt;$AS226,AND($AT226&lt;&gt;"",AE$9&gt;$AT226)),"",IF(BS226=0,"—",IF(INDEX('Controle de reservas'!$P$14:$P$2013,BS226)="DUPLICIDADE NO DIA","CONFLITO"&amp;IF(INDEX('Controle de reservas'!$M$14:$M$2013,BS226)&lt;&gt;"",CHAR(10)&amp;INDEX('Controle de reservas'!$M$14:$M$2013,BS226),"")&amp;IF(INDEX('Controle de reservas'!$N$14:$N$2013,BS226)&lt;&gt;"",CHAR(10)&amp;"Subst.: "&amp;INDEX('Controle de reservas'!$N$14:$N$2013,BS226),"")&amp;IF(AND(ISNUMBER(INDEX('Controle de reservas'!$I$14:$I$2013,BS226)),INDEX('Controle de reservas'!$I$14:$I$2013,BS226)&gt;0,INDEX('Controle de reservas'!$K$14:$K$2013,BS226)&gt;INDEX('Controle de reservas'!$I$14:$I$2013,BS226)),CHAR(10)&amp;"DIVERGÊNCIA DE DATAS",""),IF(INDEX('Controle de reservas'!$L$14:$L$2013,BS226)="Em cobertura","COV",IF(INDEX('Controle de reservas'!$L$14:$L$2013,BS226)="Disponível","DISP",IF(INDEX('Controle de reservas'!$L$14:$L$2013,BS226)="Não utilizado","NU",IF(INDEX('Controle de reservas'!$L$14:$L$2013,BS226)="Folga","F",IF(INDEX('Controle de reservas'!$L$14:$L$2013,BS226)="Ocorrência","O",IF(INDEX('Controle de reservas'!$L$14:$L$2013,BS226)="Programado","PROG",IF(INDEX('Controle de reservas'!$L$14:$L$2013,BS226)="Disponível no posto","DP","SEM SITUAÇÃO")))))))&amp;IF(INDEX('Controle de reservas'!$M$14:$M$2013,BS226)&lt;&gt;"",CHAR(10)&amp;INDEX('Controle de reservas'!$M$14:$M$2013,BS226),IF(OR(INDEX('Controle de reservas'!$L$14:$L$2013,BS226)="Em cobertura",INDEX('Controle de reservas'!$L$14:$L$2013,BS226)="Programado"),CHAR(10)&amp;"SEM LOCAL",""))&amp;IF(INDEX('Controle de reservas'!$N$14:$N$2013,BS226)&lt;&gt;"",CHAR(10)&amp;"Subst.: "&amp;INDEX('Controle de reservas'!$N$14:$N$2013,BS226),"")&amp;IF(AND(ISNUMBER(INDEX('Controle de reservas'!$I$14:$I$2013,BS226)),INDEX('Controle de reservas'!$I$14:$I$2013,BS226)&gt;0,INDEX('Controle de reservas'!$K$14:$K$2013,BS226)&gt;INDEX('Controle de reservas'!$I$14:$I$2013,BS226)),CHAR(10)&amp;"DIVERGÊNCIA DE DATAS","")&amp;IF(INDEX('Controle de reservas'!$P$14:$P$2013,BS226)&lt;&gt;"OK"," !",""))))</f>
      </c>
      <c r="AF226" s="15">
        <f ca="1">IF(OR($AQ226=0,AF$9="",AF$9&lt;$AS226,AND($AT226&lt;&gt;"",AF$9&gt;$AT226)),"",IF(BT226=0,"—",IF(INDEX('Controle de reservas'!$P$14:$P$2013,BT226)="DUPLICIDADE NO DIA","CONFLITO"&amp;IF(INDEX('Controle de reservas'!$M$14:$M$2013,BT226)&lt;&gt;"",CHAR(10)&amp;INDEX('Controle de reservas'!$M$14:$M$2013,BT226),"")&amp;IF(INDEX('Controle de reservas'!$N$14:$N$2013,BT226)&lt;&gt;"",CHAR(10)&amp;"Subst.: "&amp;INDEX('Controle de reservas'!$N$14:$N$2013,BT226),"")&amp;IF(AND(ISNUMBER(INDEX('Controle de reservas'!$I$14:$I$2013,BT226)),INDEX('Controle de reservas'!$I$14:$I$2013,BT226)&gt;0,INDEX('Controle de reservas'!$K$14:$K$2013,BT226)&gt;INDEX('Controle de reservas'!$I$14:$I$2013,BT226)),CHAR(10)&amp;"DIVERGÊNCIA DE DATAS",""),IF(INDEX('Controle de reservas'!$L$14:$L$2013,BT226)="Em cobertura","COV",IF(INDEX('Controle de reservas'!$L$14:$L$2013,BT226)="Disponível","DISP",IF(INDEX('Controle de reservas'!$L$14:$L$2013,BT226)="Não utilizado","NU",IF(INDEX('Controle de reservas'!$L$14:$L$2013,BT226)="Folga","F",IF(INDEX('Controle de reservas'!$L$14:$L$2013,BT226)="Ocorrência","O",IF(INDEX('Controle de reservas'!$L$14:$L$2013,BT226)="Programado","PROG",IF(INDEX('Controle de reservas'!$L$14:$L$2013,BT226)="Disponível no posto","DP","SEM SITUAÇÃO")))))))&amp;IF(INDEX('Controle de reservas'!$M$14:$M$2013,BT226)&lt;&gt;"",CHAR(10)&amp;INDEX('Controle de reservas'!$M$14:$M$2013,BT226),IF(OR(INDEX('Controle de reservas'!$L$14:$L$2013,BT226)="Em cobertura",INDEX('Controle de reservas'!$L$14:$L$2013,BT226)="Programado"),CHAR(10)&amp;"SEM LOCAL",""))&amp;IF(INDEX('Controle de reservas'!$N$14:$N$2013,BT226)&lt;&gt;"",CHAR(10)&amp;"Subst.: "&amp;INDEX('Controle de reservas'!$N$14:$N$2013,BT226),"")&amp;IF(AND(ISNUMBER(INDEX('Controle de reservas'!$I$14:$I$2013,BT226)),INDEX('Controle de reservas'!$I$14:$I$2013,BT226)&gt;0,INDEX('Controle de reservas'!$K$14:$K$2013,BT226)&gt;INDEX('Controle de reservas'!$I$14:$I$2013,BT226)),CHAR(10)&amp;"DIVERGÊNCIA DE DATAS","")&amp;IF(INDEX('Controle de reservas'!$P$14:$P$2013,BT226)&lt;&gt;"OK"," !",""))))</f>
      </c>
      <c r="AG226" s="15">
        <f ca="1">IF(OR($AQ226=0,AG$9="",AG$9&lt;$AS226,AND($AT226&lt;&gt;"",AG$9&gt;$AT226)),"",IF(BU226=0,"—",IF(INDEX('Controle de reservas'!$P$14:$P$2013,BU226)="DUPLICIDADE NO DIA","CONFLITO"&amp;IF(INDEX('Controle de reservas'!$M$14:$M$2013,BU226)&lt;&gt;"",CHAR(10)&amp;INDEX('Controle de reservas'!$M$14:$M$2013,BU226),"")&amp;IF(INDEX('Controle de reservas'!$N$14:$N$2013,BU226)&lt;&gt;"",CHAR(10)&amp;"Subst.: "&amp;INDEX('Controle de reservas'!$N$14:$N$2013,BU226),"")&amp;IF(AND(ISNUMBER(INDEX('Controle de reservas'!$I$14:$I$2013,BU226)),INDEX('Controle de reservas'!$I$14:$I$2013,BU226)&gt;0,INDEX('Controle de reservas'!$K$14:$K$2013,BU226)&gt;INDEX('Controle de reservas'!$I$14:$I$2013,BU226)),CHAR(10)&amp;"DIVERGÊNCIA DE DATAS",""),IF(INDEX('Controle de reservas'!$L$14:$L$2013,BU226)="Em cobertura","COV",IF(INDEX('Controle de reservas'!$L$14:$L$2013,BU226)="Disponível","DISP",IF(INDEX('Controle de reservas'!$L$14:$L$2013,BU226)="Não utilizado","NU",IF(INDEX('Controle de reservas'!$L$14:$L$2013,BU226)="Folga","F",IF(INDEX('Controle de reservas'!$L$14:$L$2013,BU226)="Ocorrência","O",IF(INDEX('Controle de reservas'!$L$14:$L$2013,BU226)="Programado","PROG",IF(INDEX('Controle de reservas'!$L$14:$L$2013,BU226)="Disponível no posto","DP","SEM SITUAÇÃO")))))))&amp;IF(INDEX('Controle de reservas'!$M$14:$M$2013,BU226)&lt;&gt;"",CHAR(10)&amp;INDEX('Controle de reservas'!$M$14:$M$2013,BU226),IF(OR(INDEX('Controle de reservas'!$L$14:$L$2013,BU226)="Em cobertura",INDEX('Controle de reservas'!$L$14:$L$2013,BU226)="Programado"),CHAR(10)&amp;"SEM LOCAL",""))&amp;IF(INDEX('Controle de reservas'!$N$14:$N$2013,BU226)&lt;&gt;"",CHAR(10)&amp;"Subst.: "&amp;INDEX('Controle de reservas'!$N$14:$N$2013,BU226),"")&amp;IF(AND(ISNUMBER(INDEX('Controle de reservas'!$I$14:$I$2013,BU226)),INDEX('Controle de reservas'!$I$14:$I$2013,BU226)&gt;0,INDEX('Controle de reservas'!$K$14:$K$2013,BU226)&gt;INDEX('Controle de reservas'!$I$14:$I$2013,BU226)),CHAR(10)&amp;"DIVERGÊNCIA DE DATAS","")&amp;IF(INDEX('Controle de reservas'!$P$14:$P$2013,BU226)&lt;&gt;"OK"," !",""))))</f>
      </c>
      <c r="AH226" s="15">
        <f ca="1">IF(OR($AQ226=0,AH$9="",AH$9&lt;$AS226,AND($AT226&lt;&gt;"",AH$9&gt;$AT226)),"",IF(BV226=0,"—",IF(INDEX('Controle de reservas'!$P$14:$P$2013,BV226)="DUPLICIDADE NO DIA","CONFLITO"&amp;IF(INDEX('Controle de reservas'!$M$14:$M$2013,BV226)&lt;&gt;"",CHAR(10)&amp;INDEX('Controle de reservas'!$M$14:$M$2013,BV226),"")&amp;IF(INDEX('Controle de reservas'!$N$14:$N$2013,BV226)&lt;&gt;"",CHAR(10)&amp;"Subst.: "&amp;INDEX('Controle de reservas'!$N$14:$N$2013,BV226),"")&amp;IF(AND(ISNUMBER(INDEX('Controle de reservas'!$I$14:$I$2013,BV226)),INDEX('Controle de reservas'!$I$14:$I$2013,BV226)&gt;0,INDEX('Controle de reservas'!$K$14:$K$2013,BV226)&gt;INDEX('Controle de reservas'!$I$14:$I$2013,BV226)),CHAR(10)&amp;"DIVERGÊNCIA DE DATAS",""),IF(INDEX('Controle de reservas'!$L$14:$L$2013,BV226)="Em cobertura","COV",IF(INDEX('Controle de reservas'!$L$14:$L$2013,BV226)="Disponível","DISP",IF(INDEX('Controle de reservas'!$L$14:$L$2013,BV226)="Não utilizado","NU",IF(INDEX('Controle de reservas'!$L$14:$L$2013,BV226)="Folga","F",IF(INDEX('Controle de reservas'!$L$14:$L$2013,BV226)="Ocorrência","O",IF(INDEX('Controle de reservas'!$L$14:$L$2013,BV226)="Programado","PROG",IF(INDEX('Controle de reservas'!$L$14:$L$2013,BV226)="Disponível no posto","DP","SEM SITUAÇÃO")))))))&amp;IF(INDEX('Controle de reservas'!$M$14:$M$2013,BV226)&lt;&gt;"",CHAR(10)&amp;INDEX('Controle de reservas'!$M$14:$M$2013,BV226),IF(OR(INDEX('Controle de reservas'!$L$14:$L$2013,BV226)="Em cobertura",INDEX('Controle de reservas'!$L$14:$L$2013,BV226)="Programado"),CHAR(10)&amp;"SEM LOCAL",""))&amp;IF(INDEX('Controle de reservas'!$N$14:$N$2013,BV226)&lt;&gt;"",CHAR(10)&amp;"Subst.: "&amp;INDEX('Controle de reservas'!$N$14:$N$2013,BV226),"")&amp;IF(AND(ISNUMBER(INDEX('Controle de reservas'!$I$14:$I$2013,BV226)),INDEX('Controle de reservas'!$I$14:$I$2013,BV226)&gt;0,INDEX('Controle de reservas'!$K$14:$K$2013,BV226)&gt;INDEX('Controle de reservas'!$I$14:$I$2013,BV226)),CHAR(10)&amp;"DIVERGÊNCIA DE DATAS","")&amp;IF(INDEX('Controle de reservas'!$P$14:$P$2013,BV226)&lt;&gt;"OK"," !",""))))</f>
      </c>
      <c r="AI226" s="15">
        <f ca="1">IF(OR($AQ226=0,AI$9="",AI$9&lt;$AS226,AND($AT226&lt;&gt;"",AI$9&gt;$AT226)),"",IF(BW226=0,"—",IF(INDEX('Controle de reservas'!$P$14:$P$2013,BW226)="DUPLICIDADE NO DIA","CONFLITO"&amp;IF(INDEX('Controle de reservas'!$M$14:$M$2013,BW226)&lt;&gt;"",CHAR(10)&amp;INDEX('Controle de reservas'!$M$14:$M$2013,BW226),"")&amp;IF(INDEX('Controle de reservas'!$N$14:$N$2013,BW226)&lt;&gt;"",CHAR(10)&amp;"Subst.: "&amp;INDEX('Controle de reservas'!$N$14:$N$2013,BW226),"")&amp;IF(AND(ISNUMBER(INDEX('Controle de reservas'!$I$14:$I$2013,BW226)),INDEX('Controle de reservas'!$I$14:$I$2013,BW226)&gt;0,INDEX('Controle de reservas'!$K$14:$K$2013,BW226)&gt;INDEX('Controle de reservas'!$I$14:$I$2013,BW226)),CHAR(10)&amp;"DIVERGÊNCIA DE DATAS",""),IF(INDEX('Controle de reservas'!$L$14:$L$2013,BW226)="Em cobertura","COV",IF(INDEX('Controle de reservas'!$L$14:$L$2013,BW226)="Disponível","DISP",IF(INDEX('Controle de reservas'!$L$14:$L$2013,BW226)="Não utilizado","NU",IF(INDEX('Controle de reservas'!$L$14:$L$2013,BW226)="Folga","F",IF(INDEX('Controle de reservas'!$L$14:$L$2013,BW226)="Ocorrência","O",IF(INDEX('Controle de reservas'!$L$14:$L$2013,BW226)="Programado","PROG",IF(INDEX('Controle de reservas'!$L$14:$L$2013,BW226)="Disponível no posto","DP","SEM SITUAÇÃO")))))))&amp;IF(INDEX('Controle de reservas'!$M$14:$M$2013,BW226)&lt;&gt;"",CHAR(10)&amp;INDEX('Controle de reservas'!$M$14:$M$2013,BW226),IF(OR(INDEX('Controle de reservas'!$L$14:$L$2013,BW226)="Em cobertura",INDEX('Controle de reservas'!$L$14:$L$2013,BW226)="Programado"),CHAR(10)&amp;"SEM LOCAL",""))&amp;IF(INDEX('Controle de reservas'!$N$14:$N$2013,BW226)&lt;&gt;"",CHAR(10)&amp;"Subst.: "&amp;INDEX('Controle de reservas'!$N$14:$N$2013,BW226),"")&amp;IF(AND(ISNUMBER(INDEX('Controle de reservas'!$I$14:$I$2013,BW226)),INDEX('Controle de reservas'!$I$14:$I$2013,BW226)&gt;0,INDEX('Controle de reservas'!$K$14:$K$2013,BW226)&gt;INDEX('Controle de reservas'!$I$14:$I$2013,BW226)),CHAR(10)&amp;"DIVERGÊNCIA DE DATAS","")&amp;IF(INDEX('Controle de reservas'!$P$14:$P$2013,BW226)&lt;&gt;"OK"," !",""))))</f>
      </c>
      <c r="AJ226" s="15">
        <f ca="1">IF(OR($AQ226=0,AJ$9="",AJ$9&lt;$AS226,AND($AT226&lt;&gt;"",AJ$9&gt;$AT226)),"",IF(BX226=0,"—",IF(INDEX('Controle de reservas'!$P$14:$P$2013,BX226)="DUPLICIDADE NO DIA","CONFLITO"&amp;IF(INDEX('Controle de reservas'!$M$14:$M$2013,BX226)&lt;&gt;"",CHAR(10)&amp;INDEX('Controle de reservas'!$M$14:$M$2013,BX226),"")&amp;IF(INDEX('Controle de reservas'!$N$14:$N$2013,BX226)&lt;&gt;"",CHAR(10)&amp;"Subst.: "&amp;INDEX('Controle de reservas'!$N$14:$N$2013,BX226),"")&amp;IF(AND(ISNUMBER(INDEX('Controle de reservas'!$I$14:$I$2013,BX226)),INDEX('Controle de reservas'!$I$14:$I$2013,BX226)&gt;0,INDEX('Controle de reservas'!$K$14:$K$2013,BX226)&gt;INDEX('Controle de reservas'!$I$14:$I$2013,BX226)),CHAR(10)&amp;"DIVERGÊNCIA DE DATAS",""),IF(INDEX('Controle de reservas'!$L$14:$L$2013,BX226)="Em cobertura","COV",IF(INDEX('Controle de reservas'!$L$14:$L$2013,BX226)="Disponível","DISP",IF(INDEX('Controle de reservas'!$L$14:$L$2013,BX226)="Não utilizado","NU",IF(INDEX('Controle de reservas'!$L$14:$L$2013,BX226)="Folga","F",IF(INDEX('Controle de reservas'!$L$14:$L$2013,BX226)="Ocorrência","O",IF(INDEX('Controle de reservas'!$L$14:$L$2013,BX226)="Programado","PROG",IF(INDEX('Controle de reservas'!$L$14:$L$2013,BX226)="Disponível no posto","DP","SEM SITUAÇÃO")))))))&amp;IF(INDEX('Controle de reservas'!$M$14:$M$2013,BX226)&lt;&gt;"",CHAR(10)&amp;INDEX('Controle de reservas'!$M$14:$M$2013,BX226),IF(OR(INDEX('Controle de reservas'!$L$14:$L$2013,BX226)="Em cobertura",INDEX('Controle de reservas'!$L$14:$L$2013,BX226)="Programado"),CHAR(10)&amp;"SEM LOCAL",""))&amp;IF(INDEX('Controle de reservas'!$N$14:$N$2013,BX226)&lt;&gt;"",CHAR(10)&amp;"Subst.: "&amp;INDEX('Controle de reservas'!$N$14:$N$2013,BX226),"")&amp;IF(AND(ISNUMBER(INDEX('Controle de reservas'!$I$14:$I$2013,BX226)),INDEX('Controle de reservas'!$I$14:$I$2013,BX226)&gt;0,INDEX('Controle de reservas'!$K$14:$K$2013,BX226)&gt;INDEX('Controle de reservas'!$I$14:$I$2013,BX226)),CHAR(10)&amp;"DIVERGÊNCIA DE DATAS","")&amp;IF(INDEX('Controle de reservas'!$P$14:$P$2013,BX226)&lt;&gt;"OK"," !",""))))</f>
      </c>
      <c r="AK226" s="15">
        <f ca="1">IF(OR($AQ226=0,AK$9="",AK$9&lt;$AS226,AND($AT226&lt;&gt;"",AK$9&gt;$AT226)),"",IF(BY226=0,"—",IF(INDEX('Controle de reservas'!$P$14:$P$2013,BY226)="DUPLICIDADE NO DIA","CONFLITO"&amp;IF(INDEX('Controle de reservas'!$M$14:$M$2013,BY226)&lt;&gt;"",CHAR(10)&amp;INDEX('Controle de reservas'!$M$14:$M$2013,BY226),"")&amp;IF(INDEX('Controle de reservas'!$N$14:$N$2013,BY226)&lt;&gt;"",CHAR(10)&amp;"Subst.: "&amp;INDEX('Controle de reservas'!$N$14:$N$2013,BY226),"")&amp;IF(AND(ISNUMBER(INDEX('Controle de reservas'!$I$14:$I$2013,BY226)),INDEX('Controle de reservas'!$I$14:$I$2013,BY226)&gt;0,INDEX('Controle de reservas'!$K$14:$K$2013,BY226)&gt;INDEX('Controle de reservas'!$I$14:$I$2013,BY226)),CHAR(10)&amp;"DIVERGÊNCIA DE DATAS",""),IF(INDEX('Controle de reservas'!$L$14:$L$2013,BY226)="Em cobertura","COV",IF(INDEX('Controle de reservas'!$L$14:$L$2013,BY226)="Disponível","DISP",IF(INDEX('Controle de reservas'!$L$14:$L$2013,BY226)="Não utilizado","NU",IF(INDEX('Controle de reservas'!$L$14:$L$2013,BY226)="Folga","F",IF(INDEX('Controle de reservas'!$L$14:$L$2013,BY226)="Ocorrência","O",IF(INDEX('Controle de reservas'!$L$14:$L$2013,BY226)="Programado","PROG",IF(INDEX('Controle de reservas'!$L$14:$L$2013,BY226)="Disponível no posto","DP","SEM SITUAÇÃO")))))))&amp;IF(INDEX('Controle de reservas'!$M$14:$M$2013,BY226)&lt;&gt;"",CHAR(10)&amp;INDEX('Controle de reservas'!$M$14:$M$2013,BY226),IF(OR(INDEX('Controle de reservas'!$L$14:$L$2013,BY226)="Em cobertura",INDEX('Controle de reservas'!$L$14:$L$2013,BY226)="Programado"),CHAR(10)&amp;"SEM LOCAL",""))&amp;IF(INDEX('Controle de reservas'!$N$14:$N$2013,BY226)&lt;&gt;"",CHAR(10)&amp;"Subst.: "&amp;INDEX('Controle de reservas'!$N$14:$N$2013,BY226),"")&amp;IF(AND(ISNUMBER(INDEX('Controle de reservas'!$I$14:$I$2013,BY226)),INDEX('Controle de reservas'!$I$14:$I$2013,BY226)&gt;0,INDEX('Controle de reservas'!$K$14:$K$2013,BY226)&gt;INDEX('Controle de reservas'!$I$14:$I$2013,BY226)),CHAR(10)&amp;"DIVERGÊNCIA DE DATAS","")&amp;IF(INDEX('Controle de reservas'!$P$14:$P$2013,BY226)&lt;&gt;"OK"," !",""))))</f>
      </c>
      <c r="AL226" s="14">
        <f t="shared" ca="1" si="13"/>
      </c>
      <c r="AM226" s="14">
        <f t="shared" ca="1" si="14"/>
      </c>
      <c r="AN226" s="14">
        <f t="shared" ca="1" si="15"/>
      </c>
      <c r="AO226" s="14">
        <f t="shared" ca="1" si="16"/>
      </c>
      <c r="AP226" s="14">
        <f ca="1">IF($AQ226=0,"",INDEX('Controle de reservas'!$O$14:$O$2013,$AQ226))</f>
      </c>
      <c r="AQ226">
        <f ca="1">IFERROR(MATCH(ROW()-9,'Controle de reservas'!$S$14:$S$2013,0),0)</f>
      </c>
      <c r="AR226">
        <f ca="1">IF($AQ226=0,"",INDEX('Controle de reservas'!$Q$14:$Q$2013,$AQ226))</f>
      </c>
      <c r="AS226">
        <f ca="1">IF($AQ226=0,"",INDEX('Controle de reservas'!$H$14:$H$2013,$AQ226))</f>
      </c>
      <c r="AT226">
        <f ca="1">IF($AQ226=0,"",IF(INDEX('Controle de reservas'!$J$14:$J$2013,$AQ226)=0,"",INDEX('Controle de reservas'!$J$14:$J$2013,$AQ226)))</f>
      </c>
      <c r="AU226">
        <f ca="1">IF(OR($AQ226=0,G$9=""),0,IFERROR(MATCH($AR226&amp;"|"&amp;TEXT(G$9,"yyyymmdd"),'Controle de reservas'!$T$14:$T$2013,0),0))</f>
      </c>
      <c r="AV226">
        <f ca="1">IF(OR($AQ226=0,H$9=""),0,IFERROR(MATCH($AR226&amp;"|"&amp;TEXT(H$9,"yyyymmdd"),'Controle de reservas'!$T$14:$T$2013,0),0))</f>
      </c>
      <c r="AW226">
        <f ca="1">IF(OR($AQ226=0,I$9=""),0,IFERROR(MATCH($AR226&amp;"|"&amp;TEXT(I$9,"yyyymmdd"),'Controle de reservas'!$T$14:$T$2013,0),0))</f>
      </c>
      <c r="AX226">
        <f ca="1">IF(OR($AQ226=0,J$9=""),0,IFERROR(MATCH($AR226&amp;"|"&amp;TEXT(J$9,"yyyymmdd"),'Controle de reservas'!$T$14:$T$2013,0),0))</f>
      </c>
      <c r="AY226">
        <f ca="1">IF(OR($AQ226=0,K$9=""),0,IFERROR(MATCH($AR226&amp;"|"&amp;TEXT(K$9,"yyyymmdd"),'Controle de reservas'!$T$14:$T$2013,0),0))</f>
      </c>
      <c r="AZ226">
        <f ca="1">IF(OR($AQ226=0,L$9=""),0,IFERROR(MATCH($AR226&amp;"|"&amp;TEXT(L$9,"yyyymmdd"),'Controle de reservas'!$T$14:$T$2013,0),0))</f>
      </c>
      <c r="BA226">
        <f ca="1">IF(OR($AQ226=0,M$9=""),0,IFERROR(MATCH($AR226&amp;"|"&amp;TEXT(M$9,"yyyymmdd"),'Controle de reservas'!$T$14:$T$2013,0),0))</f>
      </c>
      <c r="BB226">
        <f ca="1">IF(OR($AQ226=0,N$9=""),0,IFERROR(MATCH($AR226&amp;"|"&amp;TEXT(N$9,"yyyymmdd"),'Controle de reservas'!$T$14:$T$2013,0),0))</f>
      </c>
      <c r="BC226">
        <f ca="1">IF(OR($AQ226=0,O$9=""),0,IFERROR(MATCH($AR226&amp;"|"&amp;TEXT(O$9,"yyyymmdd"),'Controle de reservas'!$T$14:$T$2013,0),0))</f>
      </c>
      <c r="BD226">
        <f ca="1">IF(OR($AQ226=0,P$9=""),0,IFERROR(MATCH($AR226&amp;"|"&amp;TEXT(P$9,"yyyymmdd"),'Controle de reservas'!$T$14:$T$2013,0),0))</f>
      </c>
      <c r="BE226">
        <f ca="1">IF(OR($AQ226=0,Q$9=""),0,IFERROR(MATCH($AR226&amp;"|"&amp;TEXT(Q$9,"yyyymmdd"),'Controle de reservas'!$T$14:$T$2013,0),0))</f>
      </c>
      <c r="BF226">
        <f ca="1">IF(OR($AQ226=0,R$9=""),0,IFERROR(MATCH($AR226&amp;"|"&amp;TEXT(R$9,"yyyymmdd"),'Controle de reservas'!$T$14:$T$2013,0),0))</f>
      </c>
      <c r="BG226">
        <f ca="1">IF(OR($AQ226=0,S$9=""),0,IFERROR(MATCH($AR226&amp;"|"&amp;TEXT(S$9,"yyyymmdd"),'Controle de reservas'!$T$14:$T$2013,0),0))</f>
      </c>
      <c r="BH226">
        <f ca="1">IF(OR($AQ226=0,T$9=""),0,IFERROR(MATCH($AR226&amp;"|"&amp;TEXT(T$9,"yyyymmdd"),'Controle de reservas'!$T$14:$T$2013,0),0))</f>
      </c>
      <c r="BI226">
        <f ca="1">IF(OR($AQ226=0,U$9=""),0,IFERROR(MATCH($AR226&amp;"|"&amp;TEXT(U$9,"yyyymmdd"),'Controle de reservas'!$T$14:$T$2013,0),0))</f>
      </c>
      <c r="BJ226">
        <f ca="1">IF(OR($AQ226=0,V$9=""),0,IFERROR(MATCH($AR226&amp;"|"&amp;TEXT(V$9,"yyyymmdd"),'Controle de reservas'!$T$14:$T$2013,0),0))</f>
      </c>
      <c r="BK226">
        <f ca="1">IF(OR($AQ226=0,W$9=""),0,IFERROR(MATCH($AR226&amp;"|"&amp;TEXT(W$9,"yyyymmdd"),'Controle de reservas'!$T$14:$T$2013,0),0))</f>
      </c>
      <c r="BL226">
        <f ca="1">IF(OR($AQ226=0,X$9=""),0,IFERROR(MATCH($AR226&amp;"|"&amp;TEXT(X$9,"yyyymmdd"),'Controle de reservas'!$T$14:$T$2013,0),0))</f>
      </c>
      <c r="BM226">
        <f ca="1">IF(OR($AQ226=0,Y$9=""),0,IFERROR(MATCH($AR226&amp;"|"&amp;TEXT(Y$9,"yyyymmdd"),'Controle de reservas'!$T$14:$T$2013,0),0))</f>
      </c>
      <c r="BN226">
        <f ca="1">IF(OR($AQ226=0,Z$9=""),0,IFERROR(MATCH($AR226&amp;"|"&amp;TEXT(Z$9,"yyyymmdd"),'Controle de reservas'!$T$14:$T$2013,0),0))</f>
      </c>
      <c r="BO226">
        <f ca="1">IF(OR($AQ226=0,AA$9=""),0,IFERROR(MATCH($AR226&amp;"|"&amp;TEXT(AA$9,"yyyymmdd"),'Controle de reservas'!$T$14:$T$2013,0),0))</f>
      </c>
      <c r="BP226">
        <f ca="1">IF(OR($AQ226=0,AB$9=""),0,IFERROR(MATCH($AR226&amp;"|"&amp;TEXT(AB$9,"yyyymmdd"),'Controle de reservas'!$T$14:$T$2013,0),0))</f>
      </c>
      <c r="BQ226">
        <f ca="1">IF(OR($AQ226=0,AC$9=""),0,IFERROR(MATCH($AR226&amp;"|"&amp;TEXT(AC$9,"yyyymmdd"),'Controle de reservas'!$T$14:$T$2013,0),0))</f>
      </c>
      <c r="BR226">
        <f ca="1">IF(OR($AQ226=0,AD$9=""),0,IFERROR(MATCH($AR226&amp;"|"&amp;TEXT(AD$9,"yyyymmdd"),'Controle de reservas'!$T$14:$T$2013,0),0))</f>
      </c>
      <c r="BS226">
        <f ca="1">IF(OR($AQ226=0,AE$9=""),0,IFERROR(MATCH($AR226&amp;"|"&amp;TEXT(AE$9,"yyyymmdd"),'Controle de reservas'!$T$14:$T$2013,0),0))</f>
      </c>
      <c r="BT226">
        <f ca="1">IF(OR($AQ226=0,AF$9=""),0,IFERROR(MATCH($AR226&amp;"|"&amp;TEXT(AF$9,"yyyymmdd"),'Controle de reservas'!$T$14:$T$2013,0),0))</f>
      </c>
      <c r="BU226">
        <f ca="1">IF(OR($AQ226=0,AG$9=""),0,IFERROR(MATCH($AR226&amp;"|"&amp;TEXT(AG$9,"yyyymmdd"),'Controle de reservas'!$T$14:$T$2013,0),0))</f>
      </c>
      <c r="BV226">
        <f ca="1">IF(OR($AQ226=0,AH$9=""),0,IFERROR(MATCH($AR226&amp;"|"&amp;TEXT(AH$9,"yyyymmdd"),'Controle de reservas'!$T$14:$T$2013,0),0))</f>
      </c>
      <c r="BW226">
        <f ca="1">IF(OR($AQ226=0,AI$9=""),0,IFERROR(MATCH($AR226&amp;"|"&amp;TEXT(AI$9,"yyyymmdd"),'Controle de reservas'!$T$14:$T$2013,0),0))</f>
      </c>
      <c r="BX226">
        <f ca="1">IF(OR($AQ226=0,AJ$9=""),0,IFERROR(MATCH($AR226&amp;"|"&amp;TEXT(AJ$9,"yyyymmdd"),'Controle de reservas'!$T$14:$T$2013,0),0))</f>
      </c>
      <c r="BY226">
        <f ca="1">IF(OR($AQ226=0,AK$9=""),0,IFERROR(MATCH($AR226&amp;"|"&amp;TEXT(AK$9,"yyyymmdd"),'Controle de reservas'!$T$14:$T$2013,0),0))</f>
      </c>
    </row>
    <row r="227" spans="1:77" ht="105" customHeight="1" x14ac:dyDescent="0.25">
      <c r="A227" s="16">
        <f ca="1">IF($AQ227=0,"",INDEX('Controle de reservas'!$A$14:$A$2013,$AQ227))</f>
      </c>
      <c r="B227" s="16">
        <f ca="1">IF($AQ227=0,"",INDEX('Controle de reservas'!$B$14:$B$2013,$AQ227))</f>
      </c>
      <c r="C227" s="16">
        <f ca="1">IF($AQ227=0,"",INDEX('Controle de reservas'!$C$14:$C$2013,$AQ227))</f>
      </c>
      <c r="D227" s="16">
        <f ca="1">IF($AQ227=0,"",INDEX('Controle de reservas'!$D$14:$D$2013,$AQ227))</f>
      </c>
      <c r="E227" s="16">
        <f ca="1">IF($AQ227=0,"",INDEX('Controle de reservas'!$E$14:$E$2013,$AQ227))</f>
      </c>
      <c r="F227" s="16">
        <f ca="1">IF($AQ227=0,"",INDEX('Controle de reservas'!$F$14:$F$2013,$AQ227))</f>
      </c>
      <c r="G227" s="17">
        <f ca="1">IF(OR($AQ227=0,G$9="",G$9&lt;$AS227,AND($AT227&lt;&gt;"",G$9&gt;$AT227)),"",IF(AU227=0,"—",IF(INDEX('Controle de reservas'!$P$14:$P$2013,AU227)="DUPLICIDADE NO DIA","CONFLITO"&amp;IF(INDEX('Controle de reservas'!$M$14:$M$2013,AU227)&lt;&gt;"",CHAR(10)&amp;INDEX('Controle de reservas'!$M$14:$M$2013,AU227),"")&amp;IF(INDEX('Controle de reservas'!$N$14:$N$2013,AU227)&lt;&gt;"",CHAR(10)&amp;"Subst.: "&amp;INDEX('Controle de reservas'!$N$14:$N$2013,AU227),"")&amp;IF(AND(ISNUMBER(INDEX('Controle de reservas'!$I$14:$I$2013,AU227)),INDEX('Controle de reservas'!$I$14:$I$2013,AU227)&gt;0,INDEX('Controle de reservas'!$K$14:$K$2013,AU227)&gt;INDEX('Controle de reservas'!$I$14:$I$2013,AU227)),CHAR(10)&amp;"DIVERGÊNCIA DE DATAS",""),IF(INDEX('Controle de reservas'!$L$14:$L$2013,AU227)="Em cobertura","COV",IF(INDEX('Controle de reservas'!$L$14:$L$2013,AU227)="Disponível","DISP",IF(INDEX('Controle de reservas'!$L$14:$L$2013,AU227)="Não utilizado","NU",IF(INDEX('Controle de reservas'!$L$14:$L$2013,AU227)="Folga","F",IF(INDEX('Controle de reservas'!$L$14:$L$2013,AU227)="Ocorrência","O",IF(INDEX('Controle de reservas'!$L$14:$L$2013,AU227)="Programado","PROG",IF(INDEX('Controle de reservas'!$L$14:$L$2013,AU227)="Disponível no posto","DP","SEM SITUAÇÃO")))))))&amp;IF(INDEX('Controle de reservas'!$M$14:$M$2013,AU227)&lt;&gt;"",CHAR(10)&amp;INDEX('Controle de reservas'!$M$14:$M$2013,AU227),IF(OR(INDEX('Controle de reservas'!$L$14:$L$2013,AU227)="Em cobertura",INDEX('Controle de reservas'!$L$14:$L$2013,AU227)="Programado"),CHAR(10)&amp;"SEM LOCAL",""))&amp;IF(INDEX('Controle de reservas'!$N$14:$N$2013,AU227)&lt;&gt;"",CHAR(10)&amp;"Subst.: "&amp;INDEX('Controle de reservas'!$N$14:$N$2013,AU227),"")&amp;IF(AND(ISNUMBER(INDEX('Controle de reservas'!$I$14:$I$2013,AU227)),INDEX('Controle de reservas'!$I$14:$I$2013,AU227)&gt;0,INDEX('Controle de reservas'!$K$14:$K$2013,AU227)&gt;INDEX('Controle de reservas'!$I$14:$I$2013,AU227)),CHAR(10)&amp;"DIVERGÊNCIA DE DATAS","")&amp;IF(INDEX('Controle de reservas'!$P$14:$P$2013,AU227)&lt;&gt;"OK"," !",""))))</f>
      </c>
      <c r="H227" s="17">
        <f ca="1">IF(OR($AQ227=0,H$9="",H$9&lt;$AS227,AND($AT227&lt;&gt;"",H$9&gt;$AT227)),"",IF(AV227=0,"—",IF(INDEX('Controle de reservas'!$P$14:$P$2013,AV227)="DUPLICIDADE NO DIA","CONFLITO"&amp;IF(INDEX('Controle de reservas'!$M$14:$M$2013,AV227)&lt;&gt;"",CHAR(10)&amp;INDEX('Controle de reservas'!$M$14:$M$2013,AV227),"")&amp;IF(INDEX('Controle de reservas'!$N$14:$N$2013,AV227)&lt;&gt;"",CHAR(10)&amp;"Subst.: "&amp;INDEX('Controle de reservas'!$N$14:$N$2013,AV227),"")&amp;IF(AND(ISNUMBER(INDEX('Controle de reservas'!$I$14:$I$2013,AV227)),INDEX('Controle de reservas'!$I$14:$I$2013,AV227)&gt;0,INDEX('Controle de reservas'!$K$14:$K$2013,AV227)&gt;INDEX('Controle de reservas'!$I$14:$I$2013,AV227)),CHAR(10)&amp;"DIVERGÊNCIA DE DATAS",""),IF(INDEX('Controle de reservas'!$L$14:$L$2013,AV227)="Em cobertura","COV",IF(INDEX('Controle de reservas'!$L$14:$L$2013,AV227)="Disponível","DISP",IF(INDEX('Controle de reservas'!$L$14:$L$2013,AV227)="Não utilizado","NU",IF(INDEX('Controle de reservas'!$L$14:$L$2013,AV227)="Folga","F",IF(INDEX('Controle de reservas'!$L$14:$L$2013,AV227)="Ocorrência","O",IF(INDEX('Controle de reservas'!$L$14:$L$2013,AV227)="Programado","PROG",IF(INDEX('Controle de reservas'!$L$14:$L$2013,AV227)="Disponível no posto","DP","SEM SITUAÇÃO")))))))&amp;IF(INDEX('Controle de reservas'!$M$14:$M$2013,AV227)&lt;&gt;"",CHAR(10)&amp;INDEX('Controle de reservas'!$M$14:$M$2013,AV227),IF(OR(INDEX('Controle de reservas'!$L$14:$L$2013,AV227)="Em cobertura",INDEX('Controle de reservas'!$L$14:$L$2013,AV227)="Programado"),CHAR(10)&amp;"SEM LOCAL",""))&amp;IF(INDEX('Controle de reservas'!$N$14:$N$2013,AV227)&lt;&gt;"",CHAR(10)&amp;"Subst.: "&amp;INDEX('Controle de reservas'!$N$14:$N$2013,AV227),"")&amp;IF(AND(ISNUMBER(INDEX('Controle de reservas'!$I$14:$I$2013,AV227)),INDEX('Controle de reservas'!$I$14:$I$2013,AV227)&gt;0,INDEX('Controle de reservas'!$K$14:$K$2013,AV227)&gt;INDEX('Controle de reservas'!$I$14:$I$2013,AV227)),CHAR(10)&amp;"DIVERGÊNCIA DE DATAS","")&amp;IF(INDEX('Controle de reservas'!$P$14:$P$2013,AV227)&lt;&gt;"OK"," !",""))))</f>
      </c>
      <c r="I227" s="17">
        <f ca="1">IF(OR($AQ227=0,I$9="",I$9&lt;$AS227,AND($AT227&lt;&gt;"",I$9&gt;$AT227)),"",IF(AW227=0,"—",IF(INDEX('Controle de reservas'!$P$14:$P$2013,AW227)="DUPLICIDADE NO DIA","CONFLITO"&amp;IF(INDEX('Controle de reservas'!$M$14:$M$2013,AW227)&lt;&gt;"",CHAR(10)&amp;INDEX('Controle de reservas'!$M$14:$M$2013,AW227),"")&amp;IF(INDEX('Controle de reservas'!$N$14:$N$2013,AW227)&lt;&gt;"",CHAR(10)&amp;"Subst.: "&amp;INDEX('Controle de reservas'!$N$14:$N$2013,AW227),"")&amp;IF(AND(ISNUMBER(INDEX('Controle de reservas'!$I$14:$I$2013,AW227)),INDEX('Controle de reservas'!$I$14:$I$2013,AW227)&gt;0,INDEX('Controle de reservas'!$K$14:$K$2013,AW227)&gt;INDEX('Controle de reservas'!$I$14:$I$2013,AW227)),CHAR(10)&amp;"DIVERGÊNCIA DE DATAS",""),IF(INDEX('Controle de reservas'!$L$14:$L$2013,AW227)="Em cobertura","COV",IF(INDEX('Controle de reservas'!$L$14:$L$2013,AW227)="Disponível","DISP",IF(INDEX('Controle de reservas'!$L$14:$L$2013,AW227)="Não utilizado","NU",IF(INDEX('Controle de reservas'!$L$14:$L$2013,AW227)="Folga","F",IF(INDEX('Controle de reservas'!$L$14:$L$2013,AW227)="Ocorrência","O",IF(INDEX('Controle de reservas'!$L$14:$L$2013,AW227)="Programado","PROG",IF(INDEX('Controle de reservas'!$L$14:$L$2013,AW227)="Disponível no posto","DP","SEM SITUAÇÃO")))))))&amp;IF(INDEX('Controle de reservas'!$M$14:$M$2013,AW227)&lt;&gt;"",CHAR(10)&amp;INDEX('Controle de reservas'!$M$14:$M$2013,AW227),IF(OR(INDEX('Controle de reservas'!$L$14:$L$2013,AW227)="Em cobertura",INDEX('Controle de reservas'!$L$14:$L$2013,AW227)="Programado"),CHAR(10)&amp;"SEM LOCAL",""))&amp;IF(INDEX('Controle de reservas'!$N$14:$N$2013,AW227)&lt;&gt;"",CHAR(10)&amp;"Subst.: "&amp;INDEX('Controle de reservas'!$N$14:$N$2013,AW227),"")&amp;IF(AND(ISNUMBER(INDEX('Controle de reservas'!$I$14:$I$2013,AW227)),INDEX('Controle de reservas'!$I$14:$I$2013,AW227)&gt;0,INDEX('Controle de reservas'!$K$14:$K$2013,AW227)&gt;INDEX('Controle de reservas'!$I$14:$I$2013,AW227)),CHAR(10)&amp;"DIVERGÊNCIA DE DATAS","")&amp;IF(INDEX('Controle de reservas'!$P$14:$P$2013,AW227)&lt;&gt;"OK"," !",""))))</f>
      </c>
      <c r="J227" s="17">
        <f ca="1">IF(OR($AQ227=0,J$9="",J$9&lt;$AS227,AND($AT227&lt;&gt;"",J$9&gt;$AT227)),"",IF(AX227=0,"—",IF(INDEX('Controle de reservas'!$P$14:$P$2013,AX227)="DUPLICIDADE NO DIA","CONFLITO"&amp;IF(INDEX('Controle de reservas'!$M$14:$M$2013,AX227)&lt;&gt;"",CHAR(10)&amp;INDEX('Controle de reservas'!$M$14:$M$2013,AX227),"")&amp;IF(INDEX('Controle de reservas'!$N$14:$N$2013,AX227)&lt;&gt;"",CHAR(10)&amp;"Subst.: "&amp;INDEX('Controle de reservas'!$N$14:$N$2013,AX227),"")&amp;IF(AND(ISNUMBER(INDEX('Controle de reservas'!$I$14:$I$2013,AX227)),INDEX('Controle de reservas'!$I$14:$I$2013,AX227)&gt;0,INDEX('Controle de reservas'!$K$14:$K$2013,AX227)&gt;INDEX('Controle de reservas'!$I$14:$I$2013,AX227)),CHAR(10)&amp;"DIVERGÊNCIA DE DATAS",""),IF(INDEX('Controle de reservas'!$L$14:$L$2013,AX227)="Em cobertura","COV",IF(INDEX('Controle de reservas'!$L$14:$L$2013,AX227)="Disponível","DISP",IF(INDEX('Controle de reservas'!$L$14:$L$2013,AX227)="Não utilizado","NU",IF(INDEX('Controle de reservas'!$L$14:$L$2013,AX227)="Folga","F",IF(INDEX('Controle de reservas'!$L$14:$L$2013,AX227)="Ocorrência","O",IF(INDEX('Controle de reservas'!$L$14:$L$2013,AX227)="Programado","PROG",IF(INDEX('Controle de reservas'!$L$14:$L$2013,AX227)="Disponível no posto","DP","SEM SITUAÇÃO")))))))&amp;IF(INDEX('Controle de reservas'!$M$14:$M$2013,AX227)&lt;&gt;"",CHAR(10)&amp;INDEX('Controle de reservas'!$M$14:$M$2013,AX227),IF(OR(INDEX('Controle de reservas'!$L$14:$L$2013,AX227)="Em cobertura",INDEX('Controle de reservas'!$L$14:$L$2013,AX227)="Programado"),CHAR(10)&amp;"SEM LOCAL",""))&amp;IF(INDEX('Controle de reservas'!$N$14:$N$2013,AX227)&lt;&gt;"",CHAR(10)&amp;"Subst.: "&amp;INDEX('Controle de reservas'!$N$14:$N$2013,AX227),"")&amp;IF(AND(ISNUMBER(INDEX('Controle de reservas'!$I$14:$I$2013,AX227)),INDEX('Controle de reservas'!$I$14:$I$2013,AX227)&gt;0,INDEX('Controle de reservas'!$K$14:$K$2013,AX227)&gt;INDEX('Controle de reservas'!$I$14:$I$2013,AX227)),CHAR(10)&amp;"DIVERGÊNCIA DE DATAS","")&amp;IF(INDEX('Controle de reservas'!$P$14:$P$2013,AX227)&lt;&gt;"OK"," !",""))))</f>
      </c>
      <c r="K227" s="17">
        <f ca="1">IF(OR($AQ227=0,K$9="",K$9&lt;$AS227,AND($AT227&lt;&gt;"",K$9&gt;$AT227)),"",IF(AY227=0,"—",IF(INDEX('Controle de reservas'!$P$14:$P$2013,AY227)="DUPLICIDADE NO DIA","CONFLITO"&amp;IF(INDEX('Controle de reservas'!$M$14:$M$2013,AY227)&lt;&gt;"",CHAR(10)&amp;INDEX('Controle de reservas'!$M$14:$M$2013,AY227),"")&amp;IF(INDEX('Controle de reservas'!$N$14:$N$2013,AY227)&lt;&gt;"",CHAR(10)&amp;"Subst.: "&amp;INDEX('Controle de reservas'!$N$14:$N$2013,AY227),"")&amp;IF(AND(ISNUMBER(INDEX('Controle de reservas'!$I$14:$I$2013,AY227)),INDEX('Controle de reservas'!$I$14:$I$2013,AY227)&gt;0,INDEX('Controle de reservas'!$K$14:$K$2013,AY227)&gt;INDEX('Controle de reservas'!$I$14:$I$2013,AY227)),CHAR(10)&amp;"DIVERGÊNCIA DE DATAS",""),IF(INDEX('Controle de reservas'!$L$14:$L$2013,AY227)="Em cobertura","COV",IF(INDEX('Controle de reservas'!$L$14:$L$2013,AY227)="Disponível","DISP",IF(INDEX('Controle de reservas'!$L$14:$L$2013,AY227)="Não utilizado","NU",IF(INDEX('Controle de reservas'!$L$14:$L$2013,AY227)="Folga","F",IF(INDEX('Controle de reservas'!$L$14:$L$2013,AY227)="Ocorrência","O",IF(INDEX('Controle de reservas'!$L$14:$L$2013,AY227)="Programado","PROG",IF(INDEX('Controle de reservas'!$L$14:$L$2013,AY227)="Disponível no posto","DP","SEM SITUAÇÃO")))))))&amp;IF(INDEX('Controle de reservas'!$M$14:$M$2013,AY227)&lt;&gt;"",CHAR(10)&amp;INDEX('Controle de reservas'!$M$14:$M$2013,AY227),IF(OR(INDEX('Controle de reservas'!$L$14:$L$2013,AY227)="Em cobertura",INDEX('Controle de reservas'!$L$14:$L$2013,AY227)="Programado"),CHAR(10)&amp;"SEM LOCAL",""))&amp;IF(INDEX('Controle de reservas'!$N$14:$N$2013,AY227)&lt;&gt;"",CHAR(10)&amp;"Subst.: "&amp;INDEX('Controle de reservas'!$N$14:$N$2013,AY227),"")&amp;IF(AND(ISNUMBER(INDEX('Controle de reservas'!$I$14:$I$2013,AY227)),INDEX('Controle de reservas'!$I$14:$I$2013,AY227)&gt;0,INDEX('Controle de reservas'!$K$14:$K$2013,AY227)&gt;INDEX('Controle de reservas'!$I$14:$I$2013,AY227)),CHAR(10)&amp;"DIVERGÊNCIA DE DATAS","")&amp;IF(INDEX('Controle de reservas'!$P$14:$P$2013,AY227)&lt;&gt;"OK"," !",""))))</f>
      </c>
      <c r="L227" s="17">
        <f ca="1">IF(OR($AQ227=0,L$9="",L$9&lt;$AS227,AND($AT227&lt;&gt;"",L$9&gt;$AT227)),"",IF(AZ227=0,"—",IF(INDEX('Controle de reservas'!$P$14:$P$2013,AZ227)="DUPLICIDADE NO DIA","CONFLITO"&amp;IF(INDEX('Controle de reservas'!$M$14:$M$2013,AZ227)&lt;&gt;"",CHAR(10)&amp;INDEX('Controle de reservas'!$M$14:$M$2013,AZ227),"")&amp;IF(INDEX('Controle de reservas'!$N$14:$N$2013,AZ227)&lt;&gt;"",CHAR(10)&amp;"Subst.: "&amp;INDEX('Controle de reservas'!$N$14:$N$2013,AZ227),"")&amp;IF(AND(ISNUMBER(INDEX('Controle de reservas'!$I$14:$I$2013,AZ227)),INDEX('Controle de reservas'!$I$14:$I$2013,AZ227)&gt;0,INDEX('Controle de reservas'!$K$14:$K$2013,AZ227)&gt;INDEX('Controle de reservas'!$I$14:$I$2013,AZ227)),CHAR(10)&amp;"DIVERGÊNCIA DE DATAS",""),IF(INDEX('Controle de reservas'!$L$14:$L$2013,AZ227)="Em cobertura","COV",IF(INDEX('Controle de reservas'!$L$14:$L$2013,AZ227)="Disponível","DISP",IF(INDEX('Controle de reservas'!$L$14:$L$2013,AZ227)="Não utilizado","NU",IF(INDEX('Controle de reservas'!$L$14:$L$2013,AZ227)="Folga","F",IF(INDEX('Controle de reservas'!$L$14:$L$2013,AZ227)="Ocorrência","O",IF(INDEX('Controle de reservas'!$L$14:$L$2013,AZ227)="Programado","PROG",IF(INDEX('Controle de reservas'!$L$14:$L$2013,AZ227)="Disponível no posto","DP","SEM SITUAÇÃO")))))))&amp;IF(INDEX('Controle de reservas'!$M$14:$M$2013,AZ227)&lt;&gt;"",CHAR(10)&amp;INDEX('Controle de reservas'!$M$14:$M$2013,AZ227),IF(OR(INDEX('Controle de reservas'!$L$14:$L$2013,AZ227)="Em cobertura",INDEX('Controle de reservas'!$L$14:$L$2013,AZ227)="Programado"),CHAR(10)&amp;"SEM LOCAL",""))&amp;IF(INDEX('Controle de reservas'!$N$14:$N$2013,AZ227)&lt;&gt;"",CHAR(10)&amp;"Subst.: "&amp;INDEX('Controle de reservas'!$N$14:$N$2013,AZ227),"")&amp;IF(AND(ISNUMBER(INDEX('Controle de reservas'!$I$14:$I$2013,AZ227)),INDEX('Controle de reservas'!$I$14:$I$2013,AZ227)&gt;0,INDEX('Controle de reservas'!$K$14:$K$2013,AZ227)&gt;INDEX('Controle de reservas'!$I$14:$I$2013,AZ227)),CHAR(10)&amp;"DIVERGÊNCIA DE DATAS","")&amp;IF(INDEX('Controle de reservas'!$P$14:$P$2013,AZ227)&lt;&gt;"OK"," !",""))))</f>
      </c>
      <c r="M227" s="17">
        <f ca="1">IF(OR($AQ227=0,M$9="",M$9&lt;$AS227,AND($AT227&lt;&gt;"",M$9&gt;$AT227)),"",IF(BA227=0,"—",IF(INDEX('Controle de reservas'!$P$14:$P$2013,BA227)="DUPLICIDADE NO DIA","CONFLITO"&amp;IF(INDEX('Controle de reservas'!$M$14:$M$2013,BA227)&lt;&gt;"",CHAR(10)&amp;INDEX('Controle de reservas'!$M$14:$M$2013,BA227),"")&amp;IF(INDEX('Controle de reservas'!$N$14:$N$2013,BA227)&lt;&gt;"",CHAR(10)&amp;"Subst.: "&amp;INDEX('Controle de reservas'!$N$14:$N$2013,BA227),"")&amp;IF(AND(ISNUMBER(INDEX('Controle de reservas'!$I$14:$I$2013,BA227)),INDEX('Controle de reservas'!$I$14:$I$2013,BA227)&gt;0,INDEX('Controle de reservas'!$K$14:$K$2013,BA227)&gt;INDEX('Controle de reservas'!$I$14:$I$2013,BA227)),CHAR(10)&amp;"DIVERGÊNCIA DE DATAS",""),IF(INDEX('Controle de reservas'!$L$14:$L$2013,BA227)="Em cobertura","COV",IF(INDEX('Controle de reservas'!$L$14:$L$2013,BA227)="Disponível","DISP",IF(INDEX('Controle de reservas'!$L$14:$L$2013,BA227)="Não utilizado","NU",IF(INDEX('Controle de reservas'!$L$14:$L$2013,BA227)="Folga","F",IF(INDEX('Controle de reservas'!$L$14:$L$2013,BA227)="Ocorrência","O",IF(INDEX('Controle de reservas'!$L$14:$L$2013,BA227)="Programado","PROG",IF(INDEX('Controle de reservas'!$L$14:$L$2013,BA227)="Disponível no posto","DP","SEM SITUAÇÃO")))))))&amp;IF(INDEX('Controle de reservas'!$M$14:$M$2013,BA227)&lt;&gt;"",CHAR(10)&amp;INDEX('Controle de reservas'!$M$14:$M$2013,BA227),IF(OR(INDEX('Controle de reservas'!$L$14:$L$2013,BA227)="Em cobertura",INDEX('Controle de reservas'!$L$14:$L$2013,BA227)="Programado"),CHAR(10)&amp;"SEM LOCAL",""))&amp;IF(INDEX('Controle de reservas'!$N$14:$N$2013,BA227)&lt;&gt;"",CHAR(10)&amp;"Subst.: "&amp;INDEX('Controle de reservas'!$N$14:$N$2013,BA227),"")&amp;IF(AND(ISNUMBER(INDEX('Controle de reservas'!$I$14:$I$2013,BA227)),INDEX('Controle de reservas'!$I$14:$I$2013,BA227)&gt;0,INDEX('Controle de reservas'!$K$14:$K$2013,BA227)&gt;INDEX('Controle de reservas'!$I$14:$I$2013,BA227)),CHAR(10)&amp;"DIVERGÊNCIA DE DATAS","")&amp;IF(INDEX('Controle de reservas'!$P$14:$P$2013,BA227)&lt;&gt;"OK"," !",""))))</f>
      </c>
      <c r="N227" s="17">
        <f ca="1">IF(OR($AQ227=0,N$9="",N$9&lt;$AS227,AND($AT227&lt;&gt;"",N$9&gt;$AT227)),"",IF(BB227=0,"—",IF(INDEX('Controle de reservas'!$P$14:$P$2013,BB227)="DUPLICIDADE NO DIA","CONFLITO"&amp;IF(INDEX('Controle de reservas'!$M$14:$M$2013,BB227)&lt;&gt;"",CHAR(10)&amp;INDEX('Controle de reservas'!$M$14:$M$2013,BB227),"")&amp;IF(INDEX('Controle de reservas'!$N$14:$N$2013,BB227)&lt;&gt;"",CHAR(10)&amp;"Subst.: "&amp;INDEX('Controle de reservas'!$N$14:$N$2013,BB227),"")&amp;IF(AND(ISNUMBER(INDEX('Controle de reservas'!$I$14:$I$2013,BB227)),INDEX('Controle de reservas'!$I$14:$I$2013,BB227)&gt;0,INDEX('Controle de reservas'!$K$14:$K$2013,BB227)&gt;INDEX('Controle de reservas'!$I$14:$I$2013,BB227)),CHAR(10)&amp;"DIVERGÊNCIA DE DATAS",""),IF(INDEX('Controle de reservas'!$L$14:$L$2013,BB227)="Em cobertura","COV",IF(INDEX('Controle de reservas'!$L$14:$L$2013,BB227)="Disponível","DISP",IF(INDEX('Controle de reservas'!$L$14:$L$2013,BB227)="Não utilizado","NU",IF(INDEX('Controle de reservas'!$L$14:$L$2013,BB227)="Folga","F",IF(INDEX('Controle de reservas'!$L$14:$L$2013,BB227)="Ocorrência","O",IF(INDEX('Controle de reservas'!$L$14:$L$2013,BB227)="Programado","PROG",IF(INDEX('Controle de reservas'!$L$14:$L$2013,BB227)="Disponível no posto","DP","SEM SITUAÇÃO")))))))&amp;IF(INDEX('Controle de reservas'!$M$14:$M$2013,BB227)&lt;&gt;"",CHAR(10)&amp;INDEX('Controle de reservas'!$M$14:$M$2013,BB227),IF(OR(INDEX('Controle de reservas'!$L$14:$L$2013,BB227)="Em cobertura",INDEX('Controle de reservas'!$L$14:$L$2013,BB227)="Programado"),CHAR(10)&amp;"SEM LOCAL",""))&amp;IF(INDEX('Controle de reservas'!$N$14:$N$2013,BB227)&lt;&gt;"",CHAR(10)&amp;"Subst.: "&amp;INDEX('Controle de reservas'!$N$14:$N$2013,BB227),"")&amp;IF(AND(ISNUMBER(INDEX('Controle de reservas'!$I$14:$I$2013,BB227)),INDEX('Controle de reservas'!$I$14:$I$2013,BB227)&gt;0,INDEX('Controle de reservas'!$K$14:$K$2013,BB227)&gt;INDEX('Controle de reservas'!$I$14:$I$2013,BB227)),CHAR(10)&amp;"DIVERGÊNCIA DE DATAS","")&amp;IF(INDEX('Controle de reservas'!$P$14:$P$2013,BB227)&lt;&gt;"OK"," !",""))))</f>
      </c>
      <c r="O227" s="17">
        <f ca="1">IF(OR($AQ227=0,O$9="",O$9&lt;$AS227,AND($AT227&lt;&gt;"",O$9&gt;$AT227)),"",IF(BC227=0,"—",IF(INDEX('Controle de reservas'!$P$14:$P$2013,BC227)="DUPLICIDADE NO DIA","CONFLITO"&amp;IF(INDEX('Controle de reservas'!$M$14:$M$2013,BC227)&lt;&gt;"",CHAR(10)&amp;INDEX('Controle de reservas'!$M$14:$M$2013,BC227),"")&amp;IF(INDEX('Controle de reservas'!$N$14:$N$2013,BC227)&lt;&gt;"",CHAR(10)&amp;"Subst.: "&amp;INDEX('Controle de reservas'!$N$14:$N$2013,BC227),"")&amp;IF(AND(ISNUMBER(INDEX('Controle de reservas'!$I$14:$I$2013,BC227)),INDEX('Controle de reservas'!$I$14:$I$2013,BC227)&gt;0,INDEX('Controle de reservas'!$K$14:$K$2013,BC227)&gt;INDEX('Controle de reservas'!$I$14:$I$2013,BC227)),CHAR(10)&amp;"DIVERGÊNCIA DE DATAS",""),IF(INDEX('Controle de reservas'!$L$14:$L$2013,BC227)="Em cobertura","COV",IF(INDEX('Controle de reservas'!$L$14:$L$2013,BC227)="Disponível","DISP",IF(INDEX('Controle de reservas'!$L$14:$L$2013,BC227)="Não utilizado","NU",IF(INDEX('Controle de reservas'!$L$14:$L$2013,BC227)="Folga","F",IF(INDEX('Controle de reservas'!$L$14:$L$2013,BC227)="Ocorrência","O",IF(INDEX('Controle de reservas'!$L$14:$L$2013,BC227)="Programado","PROG",IF(INDEX('Controle de reservas'!$L$14:$L$2013,BC227)="Disponível no posto","DP","SEM SITUAÇÃO")))))))&amp;IF(INDEX('Controle de reservas'!$M$14:$M$2013,BC227)&lt;&gt;"",CHAR(10)&amp;INDEX('Controle de reservas'!$M$14:$M$2013,BC227),IF(OR(INDEX('Controle de reservas'!$L$14:$L$2013,BC227)="Em cobertura",INDEX('Controle de reservas'!$L$14:$L$2013,BC227)="Programado"),CHAR(10)&amp;"SEM LOCAL",""))&amp;IF(INDEX('Controle de reservas'!$N$14:$N$2013,BC227)&lt;&gt;"",CHAR(10)&amp;"Subst.: "&amp;INDEX('Controle de reservas'!$N$14:$N$2013,BC227),"")&amp;IF(AND(ISNUMBER(INDEX('Controle de reservas'!$I$14:$I$2013,BC227)),INDEX('Controle de reservas'!$I$14:$I$2013,BC227)&gt;0,INDEX('Controle de reservas'!$K$14:$K$2013,BC227)&gt;INDEX('Controle de reservas'!$I$14:$I$2013,BC227)),CHAR(10)&amp;"DIVERGÊNCIA DE DATAS","")&amp;IF(INDEX('Controle de reservas'!$P$14:$P$2013,BC227)&lt;&gt;"OK"," !",""))))</f>
      </c>
      <c r="P227" s="17">
        <f ca="1">IF(OR($AQ227=0,P$9="",P$9&lt;$AS227,AND($AT227&lt;&gt;"",P$9&gt;$AT227)),"",IF(BD227=0,"—",IF(INDEX('Controle de reservas'!$P$14:$P$2013,BD227)="DUPLICIDADE NO DIA","CONFLITO"&amp;IF(INDEX('Controle de reservas'!$M$14:$M$2013,BD227)&lt;&gt;"",CHAR(10)&amp;INDEX('Controle de reservas'!$M$14:$M$2013,BD227),"")&amp;IF(INDEX('Controle de reservas'!$N$14:$N$2013,BD227)&lt;&gt;"",CHAR(10)&amp;"Subst.: "&amp;INDEX('Controle de reservas'!$N$14:$N$2013,BD227),"")&amp;IF(AND(ISNUMBER(INDEX('Controle de reservas'!$I$14:$I$2013,BD227)),INDEX('Controle de reservas'!$I$14:$I$2013,BD227)&gt;0,INDEX('Controle de reservas'!$K$14:$K$2013,BD227)&gt;INDEX('Controle de reservas'!$I$14:$I$2013,BD227)),CHAR(10)&amp;"DIVERGÊNCIA DE DATAS",""),IF(INDEX('Controle de reservas'!$L$14:$L$2013,BD227)="Em cobertura","COV",IF(INDEX('Controle de reservas'!$L$14:$L$2013,BD227)="Disponível","DISP",IF(INDEX('Controle de reservas'!$L$14:$L$2013,BD227)="Não utilizado","NU",IF(INDEX('Controle de reservas'!$L$14:$L$2013,BD227)="Folga","F",IF(INDEX('Controle de reservas'!$L$14:$L$2013,BD227)="Ocorrência","O",IF(INDEX('Controle de reservas'!$L$14:$L$2013,BD227)="Programado","PROG",IF(INDEX('Controle de reservas'!$L$14:$L$2013,BD227)="Disponível no posto","DP","SEM SITUAÇÃO")))))))&amp;IF(INDEX('Controle de reservas'!$M$14:$M$2013,BD227)&lt;&gt;"",CHAR(10)&amp;INDEX('Controle de reservas'!$M$14:$M$2013,BD227),IF(OR(INDEX('Controle de reservas'!$L$14:$L$2013,BD227)="Em cobertura",INDEX('Controle de reservas'!$L$14:$L$2013,BD227)="Programado"),CHAR(10)&amp;"SEM LOCAL",""))&amp;IF(INDEX('Controle de reservas'!$N$14:$N$2013,BD227)&lt;&gt;"",CHAR(10)&amp;"Subst.: "&amp;INDEX('Controle de reservas'!$N$14:$N$2013,BD227),"")&amp;IF(AND(ISNUMBER(INDEX('Controle de reservas'!$I$14:$I$2013,BD227)),INDEX('Controle de reservas'!$I$14:$I$2013,BD227)&gt;0,INDEX('Controle de reservas'!$K$14:$K$2013,BD227)&gt;INDEX('Controle de reservas'!$I$14:$I$2013,BD227)),CHAR(10)&amp;"DIVERGÊNCIA DE DATAS","")&amp;IF(INDEX('Controle de reservas'!$P$14:$P$2013,BD227)&lt;&gt;"OK"," !",""))))</f>
      </c>
      <c r="Q227" s="17">
        <f ca="1">IF(OR($AQ227=0,Q$9="",Q$9&lt;$AS227,AND($AT227&lt;&gt;"",Q$9&gt;$AT227)),"",IF(BE227=0,"—",IF(INDEX('Controle de reservas'!$P$14:$P$2013,BE227)="DUPLICIDADE NO DIA","CONFLITO"&amp;IF(INDEX('Controle de reservas'!$M$14:$M$2013,BE227)&lt;&gt;"",CHAR(10)&amp;INDEX('Controle de reservas'!$M$14:$M$2013,BE227),"")&amp;IF(INDEX('Controle de reservas'!$N$14:$N$2013,BE227)&lt;&gt;"",CHAR(10)&amp;"Subst.: "&amp;INDEX('Controle de reservas'!$N$14:$N$2013,BE227),"")&amp;IF(AND(ISNUMBER(INDEX('Controle de reservas'!$I$14:$I$2013,BE227)),INDEX('Controle de reservas'!$I$14:$I$2013,BE227)&gt;0,INDEX('Controle de reservas'!$K$14:$K$2013,BE227)&gt;INDEX('Controle de reservas'!$I$14:$I$2013,BE227)),CHAR(10)&amp;"DIVERGÊNCIA DE DATAS",""),IF(INDEX('Controle de reservas'!$L$14:$L$2013,BE227)="Em cobertura","COV",IF(INDEX('Controle de reservas'!$L$14:$L$2013,BE227)="Disponível","DISP",IF(INDEX('Controle de reservas'!$L$14:$L$2013,BE227)="Não utilizado","NU",IF(INDEX('Controle de reservas'!$L$14:$L$2013,BE227)="Folga","F",IF(INDEX('Controle de reservas'!$L$14:$L$2013,BE227)="Ocorrência","O",IF(INDEX('Controle de reservas'!$L$14:$L$2013,BE227)="Programado","PROG",IF(INDEX('Controle de reservas'!$L$14:$L$2013,BE227)="Disponível no posto","DP","SEM SITUAÇÃO")))))))&amp;IF(INDEX('Controle de reservas'!$M$14:$M$2013,BE227)&lt;&gt;"",CHAR(10)&amp;INDEX('Controle de reservas'!$M$14:$M$2013,BE227),IF(OR(INDEX('Controle de reservas'!$L$14:$L$2013,BE227)="Em cobertura",INDEX('Controle de reservas'!$L$14:$L$2013,BE227)="Programado"),CHAR(10)&amp;"SEM LOCAL",""))&amp;IF(INDEX('Controle de reservas'!$N$14:$N$2013,BE227)&lt;&gt;"",CHAR(10)&amp;"Subst.: "&amp;INDEX('Controle de reservas'!$N$14:$N$2013,BE227),"")&amp;IF(AND(ISNUMBER(INDEX('Controle de reservas'!$I$14:$I$2013,BE227)),INDEX('Controle de reservas'!$I$14:$I$2013,BE227)&gt;0,INDEX('Controle de reservas'!$K$14:$K$2013,BE227)&gt;INDEX('Controle de reservas'!$I$14:$I$2013,BE227)),CHAR(10)&amp;"DIVERGÊNCIA DE DATAS","")&amp;IF(INDEX('Controle de reservas'!$P$14:$P$2013,BE227)&lt;&gt;"OK"," !",""))))</f>
      </c>
      <c r="R227" s="17">
        <f ca="1">IF(OR($AQ227=0,R$9="",R$9&lt;$AS227,AND($AT227&lt;&gt;"",R$9&gt;$AT227)),"",IF(BF227=0,"—",IF(INDEX('Controle de reservas'!$P$14:$P$2013,BF227)="DUPLICIDADE NO DIA","CONFLITO"&amp;IF(INDEX('Controle de reservas'!$M$14:$M$2013,BF227)&lt;&gt;"",CHAR(10)&amp;INDEX('Controle de reservas'!$M$14:$M$2013,BF227),"")&amp;IF(INDEX('Controle de reservas'!$N$14:$N$2013,BF227)&lt;&gt;"",CHAR(10)&amp;"Subst.: "&amp;INDEX('Controle de reservas'!$N$14:$N$2013,BF227),"")&amp;IF(AND(ISNUMBER(INDEX('Controle de reservas'!$I$14:$I$2013,BF227)),INDEX('Controle de reservas'!$I$14:$I$2013,BF227)&gt;0,INDEX('Controle de reservas'!$K$14:$K$2013,BF227)&gt;INDEX('Controle de reservas'!$I$14:$I$2013,BF227)),CHAR(10)&amp;"DIVERGÊNCIA DE DATAS",""),IF(INDEX('Controle de reservas'!$L$14:$L$2013,BF227)="Em cobertura","COV",IF(INDEX('Controle de reservas'!$L$14:$L$2013,BF227)="Disponível","DISP",IF(INDEX('Controle de reservas'!$L$14:$L$2013,BF227)="Não utilizado","NU",IF(INDEX('Controle de reservas'!$L$14:$L$2013,BF227)="Folga","F",IF(INDEX('Controle de reservas'!$L$14:$L$2013,BF227)="Ocorrência","O",IF(INDEX('Controle de reservas'!$L$14:$L$2013,BF227)="Programado","PROG",IF(INDEX('Controle de reservas'!$L$14:$L$2013,BF227)="Disponível no posto","DP","SEM SITUAÇÃO")))))))&amp;IF(INDEX('Controle de reservas'!$M$14:$M$2013,BF227)&lt;&gt;"",CHAR(10)&amp;INDEX('Controle de reservas'!$M$14:$M$2013,BF227),IF(OR(INDEX('Controle de reservas'!$L$14:$L$2013,BF227)="Em cobertura",INDEX('Controle de reservas'!$L$14:$L$2013,BF227)="Programado"),CHAR(10)&amp;"SEM LOCAL",""))&amp;IF(INDEX('Controle de reservas'!$N$14:$N$2013,BF227)&lt;&gt;"",CHAR(10)&amp;"Subst.: "&amp;INDEX('Controle de reservas'!$N$14:$N$2013,BF227),"")&amp;IF(AND(ISNUMBER(INDEX('Controle de reservas'!$I$14:$I$2013,BF227)),INDEX('Controle de reservas'!$I$14:$I$2013,BF227)&gt;0,INDEX('Controle de reservas'!$K$14:$K$2013,BF227)&gt;INDEX('Controle de reservas'!$I$14:$I$2013,BF227)),CHAR(10)&amp;"DIVERGÊNCIA DE DATAS","")&amp;IF(INDEX('Controle de reservas'!$P$14:$P$2013,BF227)&lt;&gt;"OK"," !",""))))</f>
      </c>
      <c r="S227" s="17">
        <f ca="1">IF(OR($AQ227=0,S$9="",S$9&lt;$AS227,AND($AT227&lt;&gt;"",S$9&gt;$AT227)),"",IF(BG227=0,"—",IF(INDEX('Controle de reservas'!$P$14:$P$2013,BG227)="DUPLICIDADE NO DIA","CONFLITO"&amp;IF(INDEX('Controle de reservas'!$M$14:$M$2013,BG227)&lt;&gt;"",CHAR(10)&amp;INDEX('Controle de reservas'!$M$14:$M$2013,BG227),"")&amp;IF(INDEX('Controle de reservas'!$N$14:$N$2013,BG227)&lt;&gt;"",CHAR(10)&amp;"Subst.: "&amp;INDEX('Controle de reservas'!$N$14:$N$2013,BG227),"")&amp;IF(AND(ISNUMBER(INDEX('Controle de reservas'!$I$14:$I$2013,BG227)),INDEX('Controle de reservas'!$I$14:$I$2013,BG227)&gt;0,INDEX('Controle de reservas'!$K$14:$K$2013,BG227)&gt;INDEX('Controle de reservas'!$I$14:$I$2013,BG227)),CHAR(10)&amp;"DIVERGÊNCIA DE DATAS",""),IF(INDEX('Controle de reservas'!$L$14:$L$2013,BG227)="Em cobertura","COV",IF(INDEX('Controle de reservas'!$L$14:$L$2013,BG227)="Disponível","DISP",IF(INDEX('Controle de reservas'!$L$14:$L$2013,BG227)="Não utilizado","NU",IF(INDEX('Controle de reservas'!$L$14:$L$2013,BG227)="Folga","F",IF(INDEX('Controle de reservas'!$L$14:$L$2013,BG227)="Ocorrência","O",IF(INDEX('Controle de reservas'!$L$14:$L$2013,BG227)="Programado","PROG",IF(INDEX('Controle de reservas'!$L$14:$L$2013,BG227)="Disponível no posto","DP","SEM SITUAÇÃO")))))))&amp;IF(INDEX('Controle de reservas'!$M$14:$M$2013,BG227)&lt;&gt;"",CHAR(10)&amp;INDEX('Controle de reservas'!$M$14:$M$2013,BG227),IF(OR(INDEX('Controle de reservas'!$L$14:$L$2013,BG227)="Em cobertura",INDEX('Controle de reservas'!$L$14:$L$2013,BG227)="Programado"),CHAR(10)&amp;"SEM LOCAL",""))&amp;IF(INDEX('Controle de reservas'!$N$14:$N$2013,BG227)&lt;&gt;"",CHAR(10)&amp;"Subst.: "&amp;INDEX('Controle de reservas'!$N$14:$N$2013,BG227),"")&amp;IF(AND(ISNUMBER(INDEX('Controle de reservas'!$I$14:$I$2013,BG227)),INDEX('Controle de reservas'!$I$14:$I$2013,BG227)&gt;0,INDEX('Controle de reservas'!$K$14:$K$2013,BG227)&gt;INDEX('Controle de reservas'!$I$14:$I$2013,BG227)),CHAR(10)&amp;"DIVERGÊNCIA DE DATAS","")&amp;IF(INDEX('Controle de reservas'!$P$14:$P$2013,BG227)&lt;&gt;"OK"," !",""))))</f>
      </c>
      <c r="T227" s="17">
        <f ca="1">IF(OR($AQ227=0,T$9="",T$9&lt;$AS227,AND($AT227&lt;&gt;"",T$9&gt;$AT227)),"",IF(BH227=0,"—",IF(INDEX('Controle de reservas'!$P$14:$P$2013,BH227)="DUPLICIDADE NO DIA","CONFLITO"&amp;IF(INDEX('Controle de reservas'!$M$14:$M$2013,BH227)&lt;&gt;"",CHAR(10)&amp;INDEX('Controle de reservas'!$M$14:$M$2013,BH227),"")&amp;IF(INDEX('Controle de reservas'!$N$14:$N$2013,BH227)&lt;&gt;"",CHAR(10)&amp;"Subst.: "&amp;INDEX('Controle de reservas'!$N$14:$N$2013,BH227),"")&amp;IF(AND(ISNUMBER(INDEX('Controle de reservas'!$I$14:$I$2013,BH227)),INDEX('Controle de reservas'!$I$14:$I$2013,BH227)&gt;0,INDEX('Controle de reservas'!$K$14:$K$2013,BH227)&gt;INDEX('Controle de reservas'!$I$14:$I$2013,BH227)),CHAR(10)&amp;"DIVERGÊNCIA DE DATAS",""),IF(INDEX('Controle de reservas'!$L$14:$L$2013,BH227)="Em cobertura","COV",IF(INDEX('Controle de reservas'!$L$14:$L$2013,BH227)="Disponível","DISP",IF(INDEX('Controle de reservas'!$L$14:$L$2013,BH227)="Não utilizado","NU",IF(INDEX('Controle de reservas'!$L$14:$L$2013,BH227)="Folga","F",IF(INDEX('Controle de reservas'!$L$14:$L$2013,BH227)="Ocorrência","O",IF(INDEX('Controle de reservas'!$L$14:$L$2013,BH227)="Programado","PROG",IF(INDEX('Controle de reservas'!$L$14:$L$2013,BH227)="Disponível no posto","DP","SEM SITUAÇÃO")))))))&amp;IF(INDEX('Controle de reservas'!$M$14:$M$2013,BH227)&lt;&gt;"",CHAR(10)&amp;INDEX('Controle de reservas'!$M$14:$M$2013,BH227),IF(OR(INDEX('Controle de reservas'!$L$14:$L$2013,BH227)="Em cobertura",INDEX('Controle de reservas'!$L$14:$L$2013,BH227)="Programado"),CHAR(10)&amp;"SEM LOCAL",""))&amp;IF(INDEX('Controle de reservas'!$N$14:$N$2013,BH227)&lt;&gt;"",CHAR(10)&amp;"Subst.: "&amp;INDEX('Controle de reservas'!$N$14:$N$2013,BH227),"")&amp;IF(AND(ISNUMBER(INDEX('Controle de reservas'!$I$14:$I$2013,BH227)),INDEX('Controle de reservas'!$I$14:$I$2013,BH227)&gt;0,INDEX('Controle de reservas'!$K$14:$K$2013,BH227)&gt;INDEX('Controle de reservas'!$I$14:$I$2013,BH227)),CHAR(10)&amp;"DIVERGÊNCIA DE DATAS","")&amp;IF(INDEX('Controle de reservas'!$P$14:$P$2013,BH227)&lt;&gt;"OK"," !",""))))</f>
      </c>
      <c r="U227" s="17">
        <f ca="1">IF(OR($AQ227=0,U$9="",U$9&lt;$AS227,AND($AT227&lt;&gt;"",U$9&gt;$AT227)),"",IF(BI227=0,"—",IF(INDEX('Controle de reservas'!$P$14:$P$2013,BI227)="DUPLICIDADE NO DIA","CONFLITO"&amp;IF(INDEX('Controle de reservas'!$M$14:$M$2013,BI227)&lt;&gt;"",CHAR(10)&amp;INDEX('Controle de reservas'!$M$14:$M$2013,BI227),"")&amp;IF(INDEX('Controle de reservas'!$N$14:$N$2013,BI227)&lt;&gt;"",CHAR(10)&amp;"Subst.: "&amp;INDEX('Controle de reservas'!$N$14:$N$2013,BI227),"")&amp;IF(AND(ISNUMBER(INDEX('Controle de reservas'!$I$14:$I$2013,BI227)),INDEX('Controle de reservas'!$I$14:$I$2013,BI227)&gt;0,INDEX('Controle de reservas'!$K$14:$K$2013,BI227)&gt;INDEX('Controle de reservas'!$I$14:$I$2013,BI227)),CHAR(10)&amp;"DIVERGÊNCIA DE DATAS",""),IF(INDEX('Controle de reservas'!$L$14:$L$2013,BI227)="Em cobertura","COV",IF(INDEX('Controle de reservas'!$L$14:$L$2013,BI227)="Disponível","DISP",IF(INDEX('Controle de reservas'!$L$14:$L$2013,BI227)="Não utilizado","NU",IF(INDEX('Controle de reservas'!$L$14:$L$2013,BI227)="Folga","F",IF(INDEX('Controle de reservas'!$L$14:$L$2013,BI227)="Ocorrência","O",IF(INDEX('Controle de reservas'!$L$14:$L$2013,BI227)="Programado","PROG",IF(INDEX('Controle de reservas'!$L$14:$L$2013,BI227)="Disponível no posto","DP","SEM SITUAÇÃO")))))))&amp;IF(INDEX('Controle de reservas'!$M$14:$M$2013,BI227)&lt;&gt;"",CHAR(10)&amp;INDEX('Controle de reservas'!$M$14:$M$2013,BI227),IF(OR(INDEX('Controle de reservas'!$L$14:$L$2013,BI227)="Em cobertura",INDEX('Controle de reservas'!$L$14:$L$2013,BI227)="Programado"),CHAR(10)&amp;"SEM LOCAL",""))&amp;IF(INDEX('Controle de reservas'!$N$14:$N$2013,BI227)&lt;&gt;"",CHAR(10)&amp;"Subst.: "&amp;INDEX('Controle de reservas'!$N$14:$N$2013,BI227),"")&amp;IF(AND(ISNUMBER(INDEX('Controle de reservas'!$I$14:$I$2013,BI227)),INDEX('Controle de reservas'!$I$14:$I$2013,BI227)&gt;0,INDEX('Controle de reservas'!$K$14:$K$2013,BI227)&gt;INDEX('Controle de reservas'!$I$14:$I$2013,BI227)),CHAR(10)&amp;"DIVERGÊNCIA DE DATAS","")&amp;IF(INDEX('Controle de reservas'!$P$14:$P$2013,BI227)&lt;&gt;"OK"," !",""))))</f>
      </c>
      <c r="V227" s="17">
        <f ca="1">IF(OR($AQ227=0,V$9="",V$9&lt;$AS227,AND($AT227&lt;&gt;"",V$9&gt;$AT227)),"",IF(BJ227=0,"—",IF(INDEX('Controle de reservas'!$P$14:$P$2013,BJ227)="DUPLICIDADE NO DIA","CONFLITO"&amp;IF(INDEX('Controle de reservas'!$M$14:$M$2013,BJ227)&lt;&gt;"",CHAR(10)&amp;INDEX('Controle de reservas'!$M$14:$M$2013,BJ227),"")&amp;IF(INDEX('Controle de reservas'!$N$14:$N$2013,BJ227)&lt;&gt;"",CHAR(10)&amp;"Subst.: "&amp;INDEX('Controle de reservas'!$N$14:$N$2013,BJ227),"")&amp;IF(AND(ISNUMBER(INDEX('Controle de reservas'!$I$14:$I$2013,BJ227)),INDEX('Controle de reservas'!$I$14:$I$2013,BJ227)&gt;0,INDEX('Controle de reservas'!$K$14:$K$2013,BJ227)&gt;INDEX('Controle de reservas'!$I$14:$I$2013,BJ227)),CHAR(10)&amp;"DIVERGÊNCIA DE DATAS",""),IF(INDEX('Controle de reservas'!$L$14:$L$2013,BJ227)="Em cobertura","COV",IF(INDEX('Controle de reservas'!$L$14:$L$2013,BJ227)="Disponível","DISP",IF(INDEX('Controle de reservas'!$L$14:$L$2013,BJ227)="Não utilizado","NU",IF(INDEX('Controle de reservas'!$L$14:$L$2013,BJ227)="Folga","F",IF(INDEX('Controle de reservas'!$L$14:$L$2013,BJ227)="Ocorrência","O",IF(INDEX('Controle de reservas'!$L$14:$L$2013,BJ227)="Programado","PROG",IF(INDEX('Controle de reservas'!$L$14:$L$2013,BJ227)="Disponível no posto","DP","SEM SITUAÇÃO")))))))&amp;IF(INDEX('Controle de reservas'!$M$14:$M$2013,BJ227)&lt;&gt;"",CHAR(10)&amp;INDEX('Controle de reservas'!$M$14:$M$2013,BJ227),IF(OR(INDEX('Controle de reservas'!$L$14:$L$2013,BJ227)="Em cobertura",INDEX('Controle de reservas'!$L$14:$L$2013,BJ227)="Programado"),CHAR(10)&amp;"SEM LOCAL",""))&amp;IF(INDEX('Controle de reservas'!$N$14:$N$2013,BJ227)&lt;&gt;"",CHAR(10)&amp;"Subst.: "&amp;INDEX('Controle de reservas'!$N$14:$N$2013,BJ227),"")&amp;IF(AND(ISNUMBER(INDEX('Controle de reservas'!$I$14:$I$2013,BJ227)),INDEX('Controle de reservas'!$I$14:$I$2013,BJ227)&gt;0,INDEX('Controle de reservas'!$K$14:$K$2013,BJ227)&gt;INDEX('Controle de reservas'!$I$14:$I$2013,BJ227)),CHAR(10)&amp;"DIVERGÊNCIA DE DATAS","")&amp;IF(INDEX('Controle de reservas'!$P$14:$P$2013,BJ227)&lt;&gt;"OK"," !",""))))</f>
      </c>
      <c r="W227" s="17">
        <f ca="1">IF(OR($AQ227=0,W$9="",W$9&lt;$AS227,AND($AT227&lt;&gt;"",W$9&gt;$AT227)),"",IF(BK227=0,"—",IF(INDEX('Controle de reservas'!$P$14:$P$2013,BK227)="DUPLICIDADE NO DIA","CONFLITO"&amp;IF(INDEX('Controle de reservas'!$M$14:$M$2013,BK227)&lt;&gt;"",CHAR(10)&amp;INDEX('Controle de reservas'!$M$14:$M$2013,BK227),"")&amp;IF(INDEX('Controle de reservas'!$N$14:$N$2013,BK227)&lt;&gt;"",CHAR(10)&amp;"Subst.: "&amp;INDEX('Controle de reservas'!$N$14:$N$2013,BK227),"")&amp;IF(AND(ISNUMBER(INDEX('Controle de reservas'!$I$14:$I$2013,BK227)),INDEX('Controle de reservas'!$I$14:$I$2013,BK227)&gt;0,INDEX('Controle de reservas'!$K$14:$K$2013,BK227)&gt;INDEX('Controle de reservas'!$I$14:$I$2013,BK227)),CHAR(10)&amp;"DIVERGÊNCIA DE DATAS",""),IF(INDEX('Controle de reservas'!$L$14:$L$2013,BK227)="Em cobertura","COV",IF(INDEX('Controle de reservas'!$L$14:$L$2013,BK227)="Disponível","DISP",IF(INDEX('Controle de reservas'!$L$14:$L$2013,BK227)="Não utilizado","NU",IF(INDEX('Controle de reservas'!$L$14:$L$2013,BK227)="Folga","F",IF(INDEX('Controle de reservas'!$L$14:$L$2013,BK227)="Ocorrência","O",IF(INDEX('Controle de reservas'!$L$14:$L$2013,BK227)="Programado","PROG",IF(INDEX('Controle de reservas'!$L$14:$L$2013,BK227)="Disponível no posto","DP","SEM SITUAÇÃO")))))))&amp;IF(INDEX('Controle de reservas'!$M$14:$M$2013,BK227)&lt;&gt;"",CHAR(10)&amp;INDEX('Controle de reservas'!$M$14:$M$2013,BK227),IF(OR(INDEX('Controle de reservas'!$L$14:$L$2013,BK227)="Em cobertura",INDEX('Controle de reservas'!$L$14:$L$2013,BK227)="Programado"),CHAR(10)&amp;"SEM LOCAL",""))&amp;IF(INDEX('Controle de reservas'!$N$14:$N$2013,BK227)&lt;&gt;"",CHAR(10)&amp;"Subst.: "&amp;INDEX('Controle de reservas'!$N$14:$N$2013,BK227),"")&amp;IF(AND(ISNUMBER(INDEX('Controle de reservas'!$I$14:$I$2013,BK227)),INDEX('Controle de reservas'!$I$14:$I$2013,BK227)&gt;0,INDEX('Controle de reservas'!$K$14:$K$2013,BK227)&gt;INDEX('Controle de reservas'!$I$14:$I$2013,BK227)),CHAR(10)&amp;"DIVERGÊNCIA DE DATAS","")&amp;IF(INDEX('Controle de reservas'!$P$14:$P$2013,BK227)&lt;&gt;"OK"," !",""))))</f>
      </c>
      <c r="X227" s="17">
        <f ca="1">IF(OR($AQ227=0,X$9="",X$9&lt;$AS227,AND($AT227&lt;&gt;"",X$9&gt;$AT227)),"",IF(BL227=0,"—",IF(INDEX('Controle de reservas'!$P$14:$P$2013,BL227)="DUPLICIDADE NO DIA","CONFLITO"&amp;IF(INDEX('Controle de reservas'!$M$14:$M$2013,BL227)&lt;&gt;"",CHAR(10)&amp;INDEX('Controle de reservas'!$M$14:$M$2013,BL227),"")&amp;IF(INDEX('Controle de reservas'!$N$14:$N$2013,BL227)&lt;&gt;"",CHAR(10)&amp;"Subst.: "&amp;INDEX('Controle de reservas'!$N$14:$N$2013,BL227),"")&amp;IF(AND(ISNUMBER(INDEX('Controle de reservas'!$I$14:$I$2013,BL227)),INDEX('Controle de reservas'!$I$14:$I$2013,BL227)&gt;0,INDEX('Controle de reservas'!$K$14:$K$2013,BL227)&gt;INDEX('Controle de reservas'!$I$14:$I$2013,BL227)),CHAR(10)&amp;"DIVERGÊNCIA DE DATAS",""),IF(INDEX('Controle de reservas'!$L$14:$L$2013,BL227)="Em cobertura","COV",IF(INDEX('Controle de reservas'!$L$14:$L$2013,BL227)="Disponível","DISP",IF(INDEX('Controle de reservas'!$L$14:$L$2013,BL227)="Não utilizado","NU",IF(INDEX('Controle de reservas'!$L$14:$L$2013,BL227)="Folga","F",IF(INDEX('Controle de reservas'!$L$14:$L$2013,BL227)="Ocorrência","O",IF(INDEX('Controle de reservas'!$L$14:$L$2013,BL227)="Programado","PROG",IF(INDEX('Controle de reservas'!$L$14:$L$2013,BL227)="Disponível no posto","DP","SEM SITUAÇÃO")))))))&amp;IF(INDEX('Controle de reservas'!$M$14:$M$2013,BL227)&lt;&gt;"",CHAR(10)&amp;INDEX('Controle de reservas'!$M$14:$M$2013,BL227),IF(OR(INDEX('Controle de reservas'!$L$14:$L$2013,BL227)="Em cobertura",INDEX('Controle de reservas'!$L$14:$L$2013,BL227)="Programado"),CHAR(10)&amp;"SEM LOCAL",""))&amp;IF(INDEX('Controle de reservas'!$N$14:$N$2013,BL227)&lt;&gt;"",CHAR(10)&amp;"Subst.: "&amp;INDEX('Controle de reservas'!$N$14:$N$2013,BL227),"")&amp;IF(AND(ISNUMBER(INDEX('Controle de reservas'!$I$14:$I$2013,BL227)),INDEX('Controle de reservas'!$I$14:$I$2013,BL227)&gt;0,INDEX('Controle de reservas'!$K$14:$K$2013,BL227)&gt;INDEX('Controle de reservas'!$I$14:$I$2013,BL227)),CHAR(10)&amp;"DIVERGÊNCIA DE DATAS","")&amp;IF(INDEX('Controle de reservas'!$P$14:$P$2013,BL227)&lt;&gt;"OK"," !",""))))</f>
      </c>
      <c r="Y227" s="17">
        <f ca="1">IF(OR($AQ227=0,Y$9="",Y$9&lt;$AS227,AND($AT227&lt;&gt;"",Y$9&gt;$AT227)),"",IF(BM227=0,"—",IF(INDEX('Controle de reservas'!$P$14:$P$2013,BM227)="DUPLICIDADE NO DIA","CONFLITO"&amp;IF(INDEX('Controle de reservas'!$M$14:$M$2013,BM227)&lt;&gt;"",CHAR(10)&amp;INDEX('Controle de reservas'!$M$14:$M$2013,BM227),"")&amp;IF(INDEX('Controle de reservas'!$N$14:$N$2013,BM227)&lt;&gt;"",CHAR(10)&amp;"Subst.: "&amp;INDEX('Controle de reservas'!$N$14:$N$2013,BM227),"")&amp;IF(AND(ISNUMBER(INDEX('Controle de reservas'!$I$14:$I$2013,BM227)),INDEX('Controle de reservas'!$I$14:$I$2013,BM227)&gt;0,INDEX('Controle de reservas'!$K$14:$K$2013,BM227)&gt;INDEX('Controle de reservas'!$I$14:$I$2013,BM227)),CHAR(10)&amp;"DIVERGÊNCIA DE DATAS",""),IF(INDEX('Controle de reservas'!$L$14:$L$2013,BM227)="Em cobertura","COV",IF(INDEX('Controle de reservas'!$L$14:$L$2013,BM227)="Disponível","DISP",IF(INDEX('Controle de reservas'!$L$14:$L$2013,BM227)="Não utilizado","NU",IF(INDEX('Controle de reservas'!$L$14:$L$2013,BM227)="Folga","F",IF(INDEX('Controle de reservas'!$L$14:$L$2013,BM227)="Ocorrência","O",IF(INDEX('Controle de reservas'!$L$14:$L$2013,BM227)="Programado","PROG",IF(INDEX('Controle de reservas'!$L$14:$L$2013,BM227)="Disponível no posto","DP","SEM SITUAÇÃO")))))))&amp;IF(INDEX('Controle de reservas'!$M$14:$M$2013,BM227)&lt;&gt;"",CHAR(10)&amp;INDEX('Controle de reservas'!$M$14:$M$2013,BM227),IF(OR(INDEX('Controle de reservas'!$L$14:$L$2013,BM227)="Em cobertura",INDEX('Controle de reservas'!$L$14:$L$2013,BM227)="Programado"),CHAR(10)&amp;"SEM LOCAL",""))&amp;IF(INDEX('Controle de reservas'!$N$14:$N$2013,BM227)&lt;&gt;"",CHAR(10)&amp;"Subst.: "&amp;INDEX('Controle de reservas'!$N$14:$N$2013,BM227),"")&amp;IF(AND(ISNUMBER(INDEX('Controle de reservas'!$I$14:$I$2013,BM227)),INDEX('Controle de reservas'!$I$14:$I$2013,BM227)&gt;0,INDEX('Controle de reservas'!$K$14:$K$2013,BM227)&gt;INDEX('Controle de reservas'!$I$14:$I$2013,BM227)),CHAR(10)&amp;"DIVERGÊNCIA DE DATAS","")&amp;IF(INDEX('Controle de reservas'!$P$14:$P$2013,BM227)&lt;&gt;"OK"," !",""))))</f>
      </c>
      <c r="Z227" s="17">
        <f ca="1">IF(OR($AQ227=0,Z$9="",Z$9&lt;$AS227,AND($AT227&lt;&gt;"",Z$9&gt;$AT227)),"",IF(BN227=0,"—",IF(INDEX('Controle de reservas'!$P$14:$P$2013,BN227)="DUPLICIDADE NO DIA","CONFLITO"&amp;IF(INDEX('Controle de reservas'!$M$14:$M$2013,BN227)&lt;&gt;"",CHAR(10)&amp;INDEX('Controle de reservas'!$M$14:$M$2013,BN227),"")&amp;IF(INDEX('Controle de reservas'!$N$14:$N$2013,BN227)&lt;&gt;"",CHAR(10)&amp;"Subst.: "&amp;INDEX('Controle de reservas'!$N$14:$N$2013,BN227),"")&amp;IF(AND(ISNUMBER(INDEX('Controle de reservas'!$I$14:$I$2013,BN227)),INDEX('Controle de reservas'!$I$14:$I$2013,BN227)&gt;0,INDEX('Controle de reservas'!$K$14:$K$2013,BN227)&gt;INDEX('Controle de reservas'!$I$14:$I$2013,BN227)),CHAR(10)&amp;"DIVERGÊNCIA DE DATAS",""),IF(INDEX('Controle de reservas'!$L$14:$L$2013,BN227)="Em cobertura","COV",IF(INDEX('Controle de reservas'!$L$14:$L$2013,BN227)="Disponível","DISP",IF(INDEX('Controle de reservas'!$L$14:$L$2013,BN227)="Não utilizado","NU",IF(INDEX('Controle de reservas'!$L$14:$L$2013,BN227)="Folga","F",IF(INDEX('Controle de reservas'!$L$14:$L$2013,BN227)="Ocorrência","O",IF(INDEX('Controle de reservas'!$L$14:$L$2013,BN227)="Programado","PROG",IF(INDEX('Controle de reservas'!$L$14:$L$2013,BN227)="Disponível no posto","DP","SEM SITUAÇÃO")))))))&amp;IF(INDEX('Controle de reservas'!$M$14:$M$2013,BN227)&lt;&gt;"",CHAR(10)&amp;INDEX('Controle de reservas'!$M$14:$M$2013,BN227),IF(OR(INDEX('Controle de reservas'!$L$14:$L$2013,BN227)="Em cobertura",INDEX('Controle de reservas'!$L$14:$L$2013,BN227)="Programado"),CHAR(10)&amp;"SEM LOCAL",""))&amp;IF(INDEX('Controle de reservas'!$N$14:$N$2013,BN227)&lt;&gt;"",CHAR(10)&amp;"Subst.: "&amp;INDEX('Controle de reservas'!$N$14:$N$2013,BN227),"")&amp;IF(AND(ISNUMBER(INDEX('Controle de reservas'!$I$14:$I$2013,BN227)),INDEX('Controle de reservas'!$I$14:$I$2013,BN227)&gt;0,INDEX('Controle de reservas'!$K$14:$K$2013,BN227)&gt;INDEX('Controle de reservas'!$I$14:$I$2013,BN227)),CHAR(10)&amp;"DIVERGÊNCIA DE DATAS","")&amp;IF(INDEX('Controle de reservas'!$P$14:$P$2013,BN227)&lt;&gt;"OK"," !",""))))</f>
      </c>
      <c r="AA227" s="17">
        <f ca="1">IF(OR($AQ227=0,AA$9="",AA$9&lt;$AS227,AND($AT227&lt;&gt;"",AA$9&gt;$AT227)),"",IF(BO227=0,"—",IF(INDEX('Controle de reservas'!$P$14:$P$2013,BO227)="DUPLICIDADE NO DIA","CONFLITO"&amp;IF(INDEX('Controle de reservas'!$M$14:$M$2013,BO227)&lt;&gt;"",CHAR(10)&amp;INDEX('Controle de reservas'!$M$14:$M$2013,BO227),"")&amp;IF(INDEX('Controle de reservas'!$N$14:$N$2013,BO227)&lt;&gt;"",CHAR(10)&amp;"Subst.: "&amp;INDEX('Controle de reservas'!$N$14:$N$2013,BO227),"")&amp;IF(AND(ISNUMBER(INDEX('Controle de reservas'!$I$14:$I$2013,BO227)),INDEX('Controle de reservas'!$I$14:$I$2013,BO227)&gt;0,INDEX('Controle de reservas'!$K$14:$K$2013,BO227)&gt;INDEX('Controle de reservas'!$I$14:$I$2013,BO227)),CHAR(10)&amp;"DIVERGÊNCIA DE DATAS",""),IF(INDEX('Controle de reservas'!$L$14:$L$2013,BO227)="Em cobertura","COV",IF(INDEX('Controle de reservas'!$L$14:$L$2013,BO227)="Disponível","DISP",IF(INDEX('Controle de reservas'!$L$14:$L$2013,BO227)="Não utilizado","NU",IF(INDEX('Controle de reservas'!$L$14:$L$2013,BO227)="Folga","F",IF(INDEX('Controle de reservas'!$L$14:$L$2013,BO227)="Ocorrência","O",IF(INDEX('Controle de reservas'!$L$14:$L$2013,BO227)="Programado","PROG",IF(INDEX('Controle de reservas'!$L$14:$L$2013,BO227)="Disponível no posto","DP","SEM SITUAÇÃO")))))))&amp;IF(INDEX('Controle de reservas'!$M$14:$M$2013,BO227)&lt;&gt;"",CHAR(10)&amp;INDEX('Controle de reservas'!$M$14:$M$2013,BO227),IF(OR(INDEX('Controle de reservas'!$L$14:$L$2013,BO227)="Em cobertura",INDEX('Controle de reservas'!$L$14:$L$2013,BO227)="Programado"),CHAR(10)&amp;"SEM LOCAL",""))&amp;IF(INDEX('Controle de reservas'!$N$14:$N$2013,BO227)&lt;&gt;"",CHAR(10)&amp;"Subst.: "&amp;INDEX('Controle de reservas'!$N$14:$N$2013,BO227),"")&amp;IF(AND(ISNUMBER(INDEX('Controle de reservas'!$I$14:$I$2013,BO227)),INDEX('Controle de reservas'!$I$14:$I$2013,BO227)&gt;0,INDEX('Controle de reservas'!$K$14:$K$2013,BO227)&gt;INDEX('Controle de reservas'!$I$14:$I$2013,BO227)),CHAR(10)&amp;"DIVERGÊNCIA DE DATAS","")&amp;IF(INDEX('Controle de reservas'!$P$14:$P$2013,BO227)&lt;&gt;"OK"," !",""))))</f>
      </c>
      <c r="AB227" s="17">
        <f ca="1">IF(OR($AQ227=0,AB$9="",AB$9&lt;$AS227,AND($AT227&lt;&gt;"",AB$9&gt;$AT227)),"",IF(BP227=0,"—",IF(INDEX('Controle de reservas'!$P$14:$P$2013,BP227)="DUPLICIDADE NO DIA","CONFLITO"&amp;IF(INDEX('Controle de reservas'!$M$14:$M$2013,BP227)&lt;&gt;"",CHAR(10)&amp;INDEX('Controle de reservas'!$M$14:$M$2013,BP227),"")&amp;IF(INDEX('Controle de reservas'!$N$14:$N$2013,BP227)&lt;&gt;"",CHAR(10)&amp;"Subst.: "&amp;INDEX('Controle de reservas'!$N$14:$N$2013,BP227),"")&amp;IF(AND(ISNUMBER(INDEX('Controle de reservas'!$I$14:$I$2013,BP227)),INDEX('Controle de reservas'!$I$14:$I$2013,BP227)&gt;0,INDEX('Controle de reservas'!$K$14:$K$2013,BP227)&gt;INDEX('Controle de reservas'!$I$14:$I$2013,BP227)),CHAR(10)&amp;"DIVERGÊNCIA DE DATAS",""),IF(INDEX('Controle de reservas'!$L$14:$L$2013,BP227)="Em cobertura","COV",IF(INDEX('Controle de reservas'!$L$14:$L$2013,BP227)="Disponível","DISP",IF(INDEX('Controle de reservas'!$L$14:$L$2013,BP227)="Não utilizado","NU",IF(INDEX('Controle de reservas'!$L$14:$L$2013,BP227)="Folga","F",IF(INDEX('Controle de reservas'!$L$14:$L$2013,BP227)="Ocorrência","O",IF(INDEX('Controle de reservas'!$L$14:$L$2013,BP227)="Programado","PROG",IF(INDEX('Controle de reservas'!$L$14:$L$2013,BP227)="Disponível no posto","DP","SEM SITUAÇÃO")))))))&amp;IF(INDEX('Controle de reservas'!$M$14:$M$2013,BP227)&lt;&gt;"",CHAR(10)&amp;INDEX('Controle de reservas'!$M$14:$M$2013,BP227),IF(OR(INDEX('Controle de reservas'!$L$14:$L$2013,BP227)="Em cobertura",INDEX('Controle de reservas'!$L$14:$L$2013,BP227)="Programado"),CHAR(10)&amp;"SEM LOCAL",""))&amp;IF(INDEX('Controle de reservas'!$N$14:$N$2013,BP227)&lt;&gt;"",CHAR(10)&amp;"Subst.: "&amp;INDEX('Controle de reservas'!$N$14:$N$2013,BP227),"")&amp;IF(AND(ISNUMBER(INDEX('Controle de reservas'!$I$14:$I$2013,BP227)),INDEX('Controle de reservas'!$I$14:$I$2013,BP227)&gt;0,INDEX('Controle de reservas'!$K$14:$K$2013,BP227)&gt;INDEX('Controle de reservas'!$I$14:$I$2013,BP227)),CHAR(10)&amp;"DIVERGÊNCIA DE DATAS","")&amp;IF(INDEX('Controle de reservas'!$P$14:$P$2013,BP227)&lt;&gt;"OK"," !",""))))</f>
      </c>
      <c r="AC227" s="17">
        <f ca="1">IF(OR($AQ227=0,AC$9="",AC$9&lt;$AS227,AND($AT227&lt;&gt;"",AC$9&gt;$AT227)),"",IF(BQ227=0,"—",IF(INDEX('Controle de reservas'!$P$14:$P$2013,BQ227)="DUPLICIDADE NO DIA","CONFLITO"&amp;IF(INDEX('Controle de reservas'!$M$14:$M$2013,BQ227)&lt;&gt;"",CHAR(10)&amp;INDEX('Controle de reservas'!$M$14:$M$2013,BQ227),"")&amp;IF(INDEX('Controle de reservas'!$N$14:$N$2013,BQ227)&lt;&gt;"",CHAR(10)&amp;"Subst.: "&amp;INDEX('Controle de reservas'!$N$14:$N$2013,BQ227),"")&amp;IF(AND(ISNUMBER(INDEX('Controle de reservas'!$I$14:$I$2013,BQ227)),INDEX('Controle de reservas'!$I$14:$I$2013,BQ227)&gt;0,INDEX('Controle de reservas'!$K$14:$K$2013,BQ227)&gt;INDEX('Controle de reservas'!$I$14:$I$2013,BQ227)),CHAR(10)&amp;"DIVERGÊNCIA DE DATAS",""),IF(INDEX('Controle de reservas'!$L$14:$L$2013,BQ227)="Em cobertura","COV",IF(INDEX('Controle de reservas'!$L$14:$L$2013,BQ227)="Disponível","DISP",IF(INDEX('Controle de reservas'!$L$14:$L$2013,BQ227)="Não utilizado","NU",IF(INDEX('Controle de reservas'!$L$14:$L$2013,BQ227)="Folga","F",IF(INDEX('Controle de reservas'!$L$14:$L$2013,BQ227)="Ocorrência","O",IF(INDEX('Controle de reservas'!$L$14:$L$2013,BQ227)="Programado","PROG",IF(INDEX('Controle de reservas'!$L$14:$L$2013,BQ227)="Disponível no posto","DP","SEM SITUAÇÃO")))))))&amp;IF(INDEX('Controle de reservas'!$M$14:$M$2013,BQ227)&lt;&gt;"",CHAR(10)&amp;INDEX('Controle de reservas'!$M$14:$M$2013,BQ227),IF(OR(INDEX('Controle de reservas'!$L$14:$L$2013,BQ227)="Em cobertura",INDEX('Controle de reservas'!$L$14:$L$2013,BQ227)="Programado"),CHAR(10)&amp;"SEM LOCAL",""))&amp;IF(INDEX('Controle de reservas'!$N$14:$N$2013,BQ227)&lt;&gt;"",CHAR(10)&amp;"Subst.: "&amp;INDEX('Controle de reservas'!$N$14:$N$2013,BQ227),"")&amp;IF(AND(ISNUMBER(INDEX('Controle de reservas'!$I$14:$I$2013,BQ227)),INDEX('Controle de reservas'!$I$14:$I$2013,BQ227)&gt;0,INDEX('Controle de reservas'!$K$14:$K$2013,BQ227)&gt;INDEX('Controle de reservas'!$I$14:$I$2013,BQ227)),CHAR(10)&amp;"DIVERGÊNCIA DE DATAS","")&amp;IF(INDEX('Controle de reservas'!$P$14:$P$2013,BQ227)&lt;&gt;"OK"," !",""))))</f>
      </c>
      <c r="AD227" s="17">
        <f ca="1">IF(OR($AQ227=0,AD$9="",AD$9&lt;$AS227,AND($AT227&lt;&gt;"",AD$9&gt;$AT227)),"",IF(BR227=0,"—",IF(INDEX('Controle de reservas'!$P$14:$P$2013,BR227)="DUPLICIDADE NO DIA","CONFLITO"&amp;IF(INDEX('Controle de reservas'!$M$14:$M$2013,BR227)&lt;&gt;"",CHAR(10)&amp;INDEX('Controle de reservas'!$M$14:$M$2013,BR227),"")&amp;IF(INDEX('Controle de reservas'!$N$14:$N$2013,BR227)&lt;&gt;"",CHAR(10)&amp;"Subst.: "&amp;INDEX('Controle de reservas'!$N$14:$N$2013,BR227),"")&amp;IF(AND(ISNUMBER(INDEX('Controle de reservas'!$I$14:$I$2013,BR227)),INDEX('Controle de reservas'!$I$14:$I$2013,BR227)&gt;0,INDEX('Controle de reservas'!$K$14:$K$2013,BR227)&gt;INDEX('Controle de reservas'!$I$14:$I$2013,BR227)),CHAR(10)&amp;"DIVERGÊNCIA DE DATAS",""),IF(INDEX('Controle de reservas'!$L$14:$L$2013,BR227)="Em cobertura","COV",IF(INDEX('Controle de reservas'!$L$14:$L$2013,BR227)="Disponível","DISP",IF(INDEX('Controle de reservas'!$L$14:$L$2013,BR227)="Não utilizado","NU",IF(INDEX('Controle de reservas'!$L$14:$L$2013,BR227)="Folga","F",IF(INDEX('Controle de reservas'!$L$14:$L$2013,BR227)="Ocorrência","O",IF(INDEX('Controle de reservas'!$L$14:$L$2013,BR227)="Programado","PROG",IF(INDEX('Controle de reservas'!$L$14:$L$2013,BR227)="Disponível no posto","DP","SEM SITUAÇÃO")))))))&amp;IF(INDEX('Controle de reservas'!$M$14:$M$2013,BR227)&lt;&gt;"",CHAR(10)&amp;INDEX('Controle de reservas'!$M$14:$M$2013,BR227),IF(OR(INDEX('Controle de reservas'!$L$14:$L$2013,BR227)="Em cobertura",INDEX('Controle de reservas'!$L$14:$L$2013,BR227)="Programado"),CHAR(10)&amp;"SEM LOCAL",""))&amp;IF(INDEX('Controle de reservas'!$N$14:$N$2013,BR227)&lt;&gt;"",CHAR(10)&amp;"Subst.: "&amp;INDEX('Controle de reservas'!$N$14:$N$2013,BR227),"")&amp;IF(AND(ISNUMBER(INDEX('Controle de reservas'!$I$14:$I$2013,BR227)),INDEX('Controle de reservas'!$I$14:$I$2013,BR227)&gt;0,INDEX('Controle de reservas'!$K$14:$K$2013,BR227)&gt;INDEX('Controle de reservas'!$I$14:$I$2013,BR227)),CHAR(10)&amp;"DIVERGÊNCIA DE DATAS","")&amp;IF(INDEX('Controle de reservas'!$P$14:$P$2013,BR227)&lt;&gt;"OK"," !",""))))</f>
      </c>
      <c r="AE227" s="17">
        <f ca="1">IF(OR($AQ227=0,AE$9="",AE$9&lt;$AS227,AND($AT227&lt;&gt;"",AE$9&gt;$AT227)),"",IF(BS227=0,"—",IF(INDEX('Controle de reservas'!$P$14:$P$2013,BS227)="DUPLICIDADE NO DIA","CONFLITO"&amp;IF(INDEX('Controle de reservas'!$M$14:$M$2013,BS227)&lt;&gt;"",CHAR(10)&amp;INDEX('Controle de reservas'!$M$14:$M$2013,BS227),"")&amp;IF(INDEX('Controle de reservas'!$N$14:$N$2013,BS227)&lt;&gt;"",CHAR(10)&amp;"Subst.: "&amp;INDEX('Controle de reservas'!$N$14:$N$2013,BS227),"")&amp;IF(AND(ISNUMBER(INDEX('Controle de reservas'!$I$14:$I$2013,BS227)),INDEX('Controle de reservas'!$I$14:$I$2013,BS227)&gt;0,INDEX('Controle de reservas'!$K$14:$K$2013,BS227)&gt;INDEX('Controle de reservas'!$I$14:$I$2013,BS227)),CHAR(10)&amp;"DIVERGÊNCIA DE DATAS",""),IF(INDEX('Controle de reservas'!$L$14:$L$2013,BS227)="Em cobertura","COV",IF(INDEX('Controle de reservas'!$L$14:$L$2013,BS227)="Disponível","DISP",IF(INDEX('Controle de reservas'!$L$14:$L$2013,BS227)="Não utilizado","NU",IF(INDEX('Controle de reservas'!$L$14:$L$2013,BS227)="Folga","F",IF(INDEX('Controle de reservas'!$L$14:$L$2013,BS227)="Ocorrência","O",IF(INDEX('Controle de reservas'!$L$14:$L$2013,BS227)="Programado","PROG",IF(INDEX('Controle de reservas'!$L$14:$L$2013,BS227)="Disponível no posto","DP","SEM SITUAÇÃO")))))))&amp;IF(INDEX('Controle de reservas'!$M$14:$M$2013,BS227)&lt;&gt;"",CHAR(10)&amp;INDEX('Controle de reservas'!$M$14:$M$2013,BS227),IF(OR(INDEX('Controle de reservas'!$L$14:$L$2013,BS227)="Em cobertura",INDEX('Controle de reservas'!$L$14:$L$2013,BS227)="Programado"),CHAR(10)&amp;"SEM LOCAL",""))&amp;IF(INDEX('Controle de reservas'!$N$14:$N$2013,BS227)&lt;&gt;"",CHAR(10)&amp;"Subst.: "&amp;INDEX('Controle de reservas'!$N$14:$N$2013,BS227),"")&amp;IF(AND(ISNUMBER(INDEX('Controle de reservas'!$I$14:$I$2013,BS227)),INDEX('Controle de reservas'!$I$14:$I$2013,BS227)&gt;0,INDEX('Controle de reservas'!$K$14:$K$2013,BS227)&gt;INDEX('Controle de reservas'!$I$14:$I$2013,BS227)),CHAR(10)&amp;"DIVERGÊNCIA DE DATAS","")&amp;IF(INDEX('Controle de reservas'!$P$14:$P$2013,BS227)&lt;&gt;"OK"," !",""))))</f>
      </c>
      <c r="AF227" s="17">
        <f ca="1">IF(OR($AQ227=0,AF$9="",AF$9&lt;$AS227,AND($AT227&lt;&gt;"",AF$9&gt;$AT227)),"",IF(BT227=0,"—",IF(INDEX('Controle de reservas'!$P$14:$P$2013,BT227)="DUPLICIDADE NO DIA","CONFLITO"&amp;IF(INDEX('Controle de reservas'!$M$14:$M$2013,BT227)&lt;&gt;"",CHAR(10)&amp;INDEX('Controle de reservas'!$M$14:$M$2013,BT227),"")&amp;IF(INDEX('Controle de reservas'!$N$14:$N$2013,BT227)&lt;&gt;"",CHAR(10)&amp;"Subst.: "&amp;INDEX('Controle de reservas'!$N$14:$N$2013,BT227),"")&amp;IF(AND(ISNUMBER(INDEX('Controle de reservas'!$I$14:$I$2013,BT227)),INDEX('Controle de reservas'!$I$14:$I$2013,BT227)&gt;0,INDEX('Controle de reservas'!$K$14:$K$2013,BT227)&gt;INDEX('Controle de reservas'!$I$14:$I$2013,BT227)),CHAR(10)&amp;"DIVERGÊNCIA DE DATAS",""),IF(INDEX('Controle de reservas'!$L$14:$L$2013,BT227)="Em cobertura","COV",IF(INDEX('Controle de reservas'!$L$14:$L$2013,BT227)="Disponível","DISP",IF(INDEX('Controle de reservas'!$L$14:$L$2013,BT227)="Não utilizado","NU",IF(INDEX('Controle de reservas'!$L$14:$L$2013,BT227)="Folga","F",IF(INDEX('Controle de reservas'!$L$14:$L$2013,BT227)="Ocorrência","O",IF(INDEX('Controle de reservas'!$L$14:$L$2013,BT227)="Programado","PROG",IF(INDEX('Controle de reservas'!$L$14:$L$2013,BT227)="Disponível no posto","DP","SEM SITUAÇÃO")))))))&amp;IF(INDEX('Controle de reservas'!$M$14:$M$2013,BT227)&lt;&gt;"",CHAR(10)&amp;INDEX('Controle de reservas'!$M$14:$M$2013,BT227),IF(OR(INDEX('Controle de reservas'!$L$14:$L$2013,BT227)="Em cobertura",INDEX('Controle de reservas'!$L$14:$L$2013,BT227)="Programado"),CHAR(10)&amp;"SEM LOCAL",""))&amp;IF(INDEX('Controle de reservas'!$N$14:$N$2013,BT227)&lt;&gt;"",CHAR(10)&amp;"Subst.: "&amp;INDEX('Controle de reservas'!$N$14:$N$2013,BT227),"")&amp;IF(AND(ISNUMBER(INDEX('Controle de reservas'!$I$14:$I$2013,BT227)),INDEX('Controle de reservas'!$I$14:$I$2013,BT227)&gt;0,INDEX('Controle de reservas'!$K$14:$K$2013,BT227)&gt;INDEX('Controle de reservas'!$I$14:$I$2013,BT227)),CHAR(10)&amp;"DIVERGÊNCIA DE DATAS","")&amp;IF(INDEX('Controle de reservas'!$P$14:$P$2013,BT227)&lt;&gt;"OK"," !",""))))</f>
      </c>
      <c r="AG227" s="17">
        <f ca="1">IF(OR($AQ227=0,AG$9="",AG$9&lt;$AS227,AND($AT227&lt;&gt;"",AG$9&gt;$AT227)),"",IF(BU227=0,"—",IF(INDEX('Controle de reservas'!$P$14:$P$2013,BU227)="DUPLICIDADE NO DIA","CONFLITO"&amp;IF(INDEX('Controle de reservas'!$M$14:$M$2013,BU227)&lt;&gt;"",CHAR(10)&amp;INDEX('Controle de reservas'!$M$14:$M$2013,BU227),"")&amp;IF(INDEX('Controle de reservas'!$N$14:$N$2013,BU227)&lt;&gt;"",CHAR(10)&amp;"Subst.: "&amp;INDEX('Controle de reservas'!$N$14:$N$2013,BU227),"")&amp;IF(AND(ISNUMBER(INDEX('Controle de reservas'!$I$14:$I$2013,BU227)),INDEX('Controle de reservas'!$I$14:$I$2013,BU227)&gt;0,INDEX('Controle de reservas'!$K$14:$K$2013,BU227)&gt;INDEX('Controle de reservas'!$I$14:$I$2013,BU227)),CHAR(10)&amp;"DIVERGÊNCIA DE DATAS",""),IF(INDEX('Controle de reservas'!$L$14:$L$2013,BU227)="Em cobertura","COV",IF(INDEX('Controle de reservas'!$L$14:$L$2013,BU227)="Disponível","DISP",IF(INDEX('Controle de reservas'!$L$14:$L$2013,BU227)="Não utilizado","NU",IF(INDEX('Controle de reservas'!$L$14:$L$2013,BU227)="Folga","F",IF(INDEX('Controle de reservas'!$L$14:$L$2013,BU227)="Ocorrência","O",IF(INDEX('Controle de reservas'!$L$14:$L$2013,BU227)="Programado","PROG",IF(INDEX('Controle de reservas'!$L$14:$L$2013,BU227)="Disponível no posto","DP","SEM SITUAÇÃO")))))))&amp;IF(INDEX('Controle de reservas'!$M$14:$M$2013,BU227)&lt;&gt;"",CHAR(10)&amp;INDEX('Controle de reservas'!$M$14:$M$2013,BU227),IF(OR(INDEX('Controle de reservas'!$L$14:$L$2013,BU227)="Em cobertura",INDEX('Controle de reservas'!$L$14:$L$2013,BU227)="Programado"),CHAR(10)&amp;"SEM LOCAL",""))&amp;IF(INDEX('Controle de reservas'!$N$14:$N$2013,BU227)&lt;&gt;"",CHAR(10)&amp;"Subst.: "&amp;INDEX('Controle de reservas'!$N$14:$N$2013,BU227),"")&amp;IF(AND(ISNUMBER(INDEX('Controle de reservas'!$I$14:$I$2013,BU227)),INDEX('Controle de reservas'!$I$14:$I$2013,BU227)&gt;0,INDEX('Controle de reservas'!$K$14:$K$2013,BU227)&gt;INDEX('Controle de reservas'!$I$14:$I$2013,BU227)),CHAR(10)&amp;"DIVERGÊNCIA DE DATAS","")&amp;IF(INDEX('Controle de reservas'!$P$14:$P$2013,BU227)&lt;&gt;"OK"," !",""))))</f>
      </c>
      <c r="AH227" s="17">
        <f ca="1">IF(OR($AQ227=0,AH$9="",AH$9&lt;$AS227,AND($AT227&lt;&gt;"",AH$9&gt;$AT227)),"",IF(BV227=0,"—",IF(INDEX('Controle de reservas'!$P$14:$P$2013,BV227)="DUPLICIDADE NO DIA","CONFLITO"&amp;IF(INDEX('Controle de reservas'!$M$14:$M$2013,BV227)&lt;&gt;"",CHAR(10)&amp;INDEX('Controle de reservas'!$M$14:$M$2013,BV227),"")&amp;IF(INDEX('Controle de reservas'!$N$14:$N$2013,BV227)&lt;&gt;"",CHAR(10)&amp;"Subst.: "&amp;INDEX('Controle de reservas'!$N$14:$N$2013,BV227),"")&amp;IF(AND(ISNUMBER(INDEX('Controle de reservas'!$I$14:$I$2013,BV227)),INDEX('Controle de reservas'!$I$14:$I$2013,BV227)&gt;0,INDEX('Controle de reservas'!$K$14:$K$2013,BV227)&gt;INDEX('Controle de reservas'!$I$14:$I$2013,BV227)),CHAR(10)&amp;"DIVERGÊNCIA DE DATAS",""),IF(INDEX('Controle de reservas'!$L$14:$L$2013,BV227)="Em cobertura","COV",IF(INDEX('Controle de reservas'!$L$14:$L$2013,BV227)="Disponível","DISP",IF(INDEX('Controle de reservas'!$L$14:$L$2013,BV227)="Não utilizado","NU",IF(INDEX('Controle de reservas'!$L$14:$L$2013,BV227)="Folga","F",IF(INDEX('Controle de reservas'!$L$14:$L$2013,BV227)="Ocorrência","O",IF(INDEX('Controle de reservas'!$L$14:$L$2013,BV227)="Programado","PROG",IF(INDEX('Controle de reservas'!$L$14:$L$2013,BV227)="Disponível no posto","DP","SEM SITUAÇÃO")))))))&amp;IF(INDEX('Controle de reservas'!$M$14:$M$2013,BV227)&lt;&gt;"",CHAR(10)&amp;INDEX('Controle de reservas'!$M$14:$M$2013,BV227),IF(OR(INDEX('Controle de reservas'!$L$14:$L$2013,BV227)="Em cobertura",INDEX('Controle de reservas'!$L$14:$L$2013,BV227)="Programado"),CHAR(10)&amp;"SEM LOCAL",""))&amp;IF(INDEX('Controle de reservas'!$N$14:$N$2013,BV227)&lt;&gt;"",CHAR(10)&amp;"Subst.: "&amp;INDEX('Controle de reservas'!$N$14:$N$2013,BV227),"")&amp;IF(AND(ISNUMBER(INDEX('Controle de reservas'!$I$14:$I$2013,BV227)),INDEX('Controle de reservas'!$I$14:$I$2013,BV227)&gt;0,INDEX('Controle de reservas'!$K$14:$K$2013,BV227)&gt;INDEX('Controle de reservas'!$I$14:$I$2013,BV227)),CHAR(10)&amp;"DIVERGÊNCIA DE DATAS","")&amp;IF(INDEX('Controle de reservas'!$P$14:$P$2013,BV227)&lt;&gt;"OK"," !",""))))</f>
      </c>
      <c r="AI227" s="17">
        <f ca="1">IF(OR($AQ227=0,AI$9="",AI$9&lt;$AS227,AND($AT227&lt;&gt;"",AI$9&gt;$AT227)),"",IF(BW227=0,"—",IF(INDEX('Controle de reservas'!$P$14:$P$2013,BW227)="DUPLICIDADE NO DIA","CONFLITO"&amp;IF(INDEX('Controle de reservas'!$M$14:$M$2013,BW227)&lt;&gt;"",CHAR(10)&amp;INDEX('Controle de reservas'!$M$14:$M$2013,BW227),"")&amp;IF(INDEX('Controle de reservas'!$N$14:$N$2013,BW227)&lt;&gt;"",CHAR(10)&amp;"Subst.: "&amp;INDEX('Controle de reservas'!$N$14:$N$2013,BW227),"")&amp;IF(AND(ISNUMBER(INDEX('Controle de reservas'!$I$14:$I$2013,BW227)),INDEX('Controle de reservas'!$I$14:$I$2013,BW227)&gt;0,INDEX('Controle de reservas'!$K$14:$K$2013,BW227)&gt;INDEX('Controle de reservas'!$I$14:$I$2013,BW227)),CHAR(10)&amp;"DIVERGÊNCIA DE DATAS",""),IF(INDEX('Controle de reservas'!$L$14:$L$2013,BW227)="Em cobertura","COV",IF(INDEX('Controle de reservas'!$L$14:$L$2013,BW227)="Disponível","DISP",IF(INDEX('Controle de reservas'!$L$14:$L$2013,BW227)="Não utilizado","NU",IF(INDEX('Controle de reservas'!$L$14:$L$2013,BW227)="Folga","F",IF(INDEX('Controle de reservas'!$L$14:$L$2013,BW227)="Ocorrência","O",IF(INDEX('Controle de reservas'!$L$14:$L$2013,BW227)="Programado","PROG",IF(INDEX('Controle de reservas'!$L$14:$L$2013,BW227)="Disponível no posto","DP","SEM SITUAÇÃO")))))))&amp;IF(INDEX('Controle de reservas'!$M$14:$M$2013,BW227)&lt;&gt;"",CHAR(10)&amp;INDEX('Controle de reservas'!$M$14:$M$2013,BW227),IF(OR(INDEX('Controle de reservas'!$L$14:$L$2013,BW227)="Em cobertura",INDEX('Controle de reservas'!$L$14:$L$2013,BW227)="Programado"),CHAR(10)&amp;"SEM LOCAL",""))&amp;IF(INDEX('Controle de reservas'!$N$14:$N$2013,BW227)&lt;&gt;"",CHAR(10)&amp;"Subst.: "&amp;INDEX('Controle de reservas'!$N$14:$N$2013,BW227),"")&amp;IF(AND(ISNUMBER(INDEX('Controle de reservas'!$I$14:$I$2013,BW227)),INDEX('Controle de reservas'!$I$14:$I$2013,BW227)&gt;0,INDEX('Controle de reservas'!$K$14:$K$2013,BW227)&gt;INDEX('Controle de reservas'!$I$14:$I$2013,BW227)),CHAR(10)&amp;"DIVERGÊNCIA DE DATAS","")&amp;IF(INDEX('Controle de reservas'!$P$14:$P$2013,BW227)&lt;&gt;"OK"," !",""))))</f>
      </c>
      <c r="AJ227" s="17">
        <f ca="1">IF(OR($AQ227=0,AJ$9="",AJ$9&lt;$AS227,AND($AT227&lt;&gt;"",AJ$9&gt;$AT227)),"",IF(BX227=0,"—",IF(INDEX('Controle de reservas'!$P$14:$P$2013,BX227)="DUPLICIDADE NO DIA","CONFLITO"&amp;IF(INDEX('Controle de reservas'!$M$14:$M$2013,BX227)&lt;&gt;"",CHAR(10)&amp;INDEX('Controle de reservas'!$M$14:$M$2013,BX227),"")&amp;IF(INDEX('Controle de reservas'!$N$14:$N$2013,BX227)&lt;&gt;"",CHAR(10)&amp;"Subst.: "&amp;INDEX('Controle de reservas'!$N$14:$N$2013,BX227),"")&amp;IF(AND(ISNUMBER(INDEX('Controle de reservas'!$I$14:$I$2013,BX227)),INDEX('Controle de reservas'!$I$14:$I$2013,BX227)&gt;0,INDEX('Controle de reservas'!$K$14:$K$2013,BX227)&gt;INDEX('Controle de reservas'!$I$14:$I$2013,BX227)),CHAR(10)&amp;"DIVERGÊNCIA DE DATAS",""),IF(INDEX('Controle de reservas'!$L$14:$L$2013,BX227)="Em cobertura","COV",IF(INDEX('Controle de reservas'!$L$14:$L$2013,BX227)="Disponível","DISP",IF(INDEX('Controle de reservas'!$L$14:$L$2013,BX227)="Não utilizado","NU",IF(INDEX('Controle de reservas'!$L$14:$L$2013,BX227)="Folga","F",IF(INDEX('Controle de reservas'!$L$14:$L$2013,BX227)="Ocorrência","O",IF(INDEX('Controle de reservas'!$L$14:$L$2013,BX227)="Programado","PROG",IF(INDEX('Controle de reservas'!$L$14:$L$2013,BX227)="Disponível no posto","DP","SEM SITUAÇÃO")))))))&amp;IF(INDEX('Controle de reservas'!$M$14:$M$2013,BX227)&lt;&gt;"",CHAR(10)&amp;INDEX('Controle de reservas'!$M$14:$M$2013,BX227),IF(OR(INDEX('Controle de reservas'!$L$14:$L$2013,BX227)="Em cobertura",INDEX('Controle de reservas'!$L$14:$L$2013,BX227)="Programado"),CHAR(10)&amp;"SEM LOCAL",""))&amp;IF(INDEX('Controle de reservas'!$N$14:$N$2013,BX227)&lt;&gt;"",CHAR(10)&amp;"Subst.: "&amp;INDEX('Controle de reservas'!$N$14:$N$2013,BX227),"")&amp;IF(AND(ISNUMBER(INDEX('Controle de reservas'!$I$14:$I$2013,BX227)),INDEX('Controle de reservas'!$I$14:$I$2013,BX227)&gt;0,INDEX('Controle de reservas'!$K$14:$K$2013,BX227)&gt;INDEX('Controle de reservas'!$I$14:$I$2013,BX227)),CHAR(10)&amp;"DIVERGÊNCIA DE DATAS","")&amp;IF(INDEX('Controle de reservas'!$P$14:$P$2013,BX227)&lt;&gt;"OK"," !",""))))</f>
      </c>
      <c r="AK227" s="17">
        <f ca="1">IF(OR($AQ227=0,AK$9="",AK$9&lt;$AS227,AND($AT227&lt;&gt;"",AK$9&gt;$AT227)),"",IF(BY227=0,"—",IF(INDEX('Controle de reservas'!$P$14:$P$2013,BY227)="DUPLICIDADE NO DIA","CONFLITO"&amp;IF(INDEX('Controle de reservas'!$M$14:$M$2013,BY227)&lt;&gt;"",CHAR(10)&amp;INDEX('Controle de reservas'!$M$14:$M$2013,BY227),"")&amp;IF(INDEX('Controle de reservas'!$N$14:$N$2013,BY227)&lt;&gt;"",CHAR(10)&amp;"Subst.: "&amp;INDEX('Controle de reservas'!$N$14:$N$2013,BY227),"")&amp;IF(AND(ISNUMBER(INDEX('Controle de reservas'!$I$14:$I$2013,BY227)),INDEX('Controle de reservas'!$I$14:$I$2013,BY227)&gt;0,INDEX('Controle de reservas'!$K$14:$K$2013,BY227)&gt;INDEX('Controle de reservas'!$I$14:$I$2013,BY227)),CHAR(10)&amp;"DIVERGÊNCIA DE DATAS",""),IF(INDEX('Controle de reservas'!$L$14:$L$2013,BY227)="Em cobertura","COV",IF(INDEX('Controle de reservas'!$L$14:$L$2013,BY227)="Disponível","DISP",IF(INDEX('Controle de reservas'!$L$14:$L$2013,BY227)="Não utilizado","NU",IF(INDEX('Controle de reservas'!$L$14:$L$2013,BY227)="Folga","F",IF(INDEX('Controle de reservas'!$L$14:$L$2013,BY227)="Ocorrência","O",IF(INDEX('Controle de reservas'!$L$14:$L$2013,BY227)="Programado","PROG",IF(INDEX('Controle de reservas'!$L$14:$L$2013,BY227)="Disponível no posto","DP","SEM SITUAÇÃO")))))))&amp;IF(INDEX('Controle de reservas'!$M$14:$M$2013,BY227)&lt;&gt;"",CHAR(10)&amp;INDEX('Controle de reservas'!$M$14:$M$2013,BY227),IF(OR(INDEX('Controle de reservas'!$L$14:$L$2013,BY227)="Em cobertura",INDEX('Controle de reservas'!$L$14:$L$2013,BY227)="Programado"),CHAR(10)&amp;"SEM LOCAL",""))&amp;IF(INDEX('Controle de reservas'!$N$14:$N$2013,BY227)&lt;&gt;"",CHAR(10)&amp;"Subst.: "&amp;INDEX('Controle de reservas'!$N$14:$N$2013,BY227),"")&amp;IF(AND(ISNUMBER(INDEX('Controle de reservas'!$I$14:$I$2013,BY227)),INDEX('Controle de reservas'!$I$14:$I$2013,BY227)&gt;0,INDEX('Controle de reservas'!$K$14:$K$2013,BY227)&gt;INDEX('Controle de reservas'!$I$14:$I$2013,BY227)),CHAR(10)&amp;"DIVERGÊNCIA DE DATAS","")&amp;IF(INDEX('Controle de reservas'!$P$14:$P$2013,BY227)&lt;&gt;"OK"," !",""))))</f>
      </c>
      <c r="AL227" s="16">
        <f t="shared" ca="1" si="13"/>
      </c>
      <c r="AM227" s="16">
        <f t="shared" ca="1" si="14"/>
      </c>
      <c r="AN227" s="16">
        <f t="shared" ca="1" si="15"/>
      </c>
      <c r="AO227" s="16">
        <f t="shared" ca="1" si="16"/>
      </c>
      <c r="AP227" s="16">
        <f ca="1">IF($AQ227=0,"",INDEX('Controle de reservas'!$O$14:$O$2013,$AQ227))</f>
      </c>
      <c r="AQ227">
        <f ca="1">IFERROR(MATCH(ROW()-9,'Controle de reservas'!$S$14:$S$2013,0),0)</f>
      </c>
      <c r="AR227">
        <f ca="1">IF($AQ227=0,"",INDEX('Controle de reservas'!$Q$14:$Q$2013,$AQ227))</f>
      </c>
      <c r="AS227">
        <f ca="1">IF($AQ227=0,"",INDEX('Controle de reservas'!$H$14:$H$2013,$AQ227))</f>
      </c>
      <c r="AT227">
        <f ca="1">IF($AQ227=0,"",IF(INDEX('Controle de reservas'!$J$14:$J$2013,$AQ227)=0,"",INDEX('Controle de reservas'!$J$14:$J$2013,$AQ227)))</f>
      </c>
      <c r="AU227">
        <f ca="1">IF(OR($AQ227=0,G$9=""),0,IFERROR(MATCH($AR227&amp;"|"&amp;TEXT(G$9,"yyyymmdd"),'Controle de reservas'!$T$14:$T$2013,0),0))</f>
      </c>
      <c r="AV227">
        <f ca="1">IF(OR($AQ227=0,H$9=""),0,IFERROR(MATCH($AR227&amp;"|"&amp;TEXT(H$9,"yyyymmdd"),'Controle de reservas'!$T$14:$T$2013,0),0))</f>
      </c>
      <c r="AW227">
        <f ca="1">IF(OR($AQ227=0,I$9=""),0,IFERROR(MATCH($AR227&amp;"|"&amp;TEXT(I$9,"yyyymmdd"),'Controle de reservas'!$T$14:$T$2013,0),0))</f>
      </c>
      <c r="AX227">
        <f ca="1">IF(OR($AQ227=0,J$9=""),0,IFERROR(MATCH($AR227&amp;"|"&amp;TEXT(J$9,"yyyymmdd"),'Controle de reservas'!$T$14:$T$2013,0),0))</f>
      </c>
      <c r="AY227">
        <f ca="1">IF(OR($AQ227=0,K$9=""),0,IFERROR(MATCH($AR227&amp;"|"&amp;TEXT(K$9,"yyyymmdd"),'Controle de reservas'!$T$14:$T$2013,0),0))</f>
      </c>
      <c r="AZ227">
        <f ca="1">IF(OR($AQ227=0,L$9=""),0,IFERROR(MATCH($AR227&amp;"|"&amp;TEXT(L$9,"yyyymmdd"),'Controle de reservas'!$T$14:$T$2013,0),0))</f>
      </c>
      <c r="BA227">
        <f ca="1">IF(OR($AQ227=0,M$9=""),0,IFERROR(MATCH($AR227&amp;"|"&amp;TEXT(M$9,"yyyymmdd"),'Controle de reservas'!$T$14:$T$2013,0),0))</f>
      </c>
      <c r="BB227">
        <f ca="1">IF(OR($AQ227=0,N$9=""),0,IFERROR(MATCH($AR227&amp;"|"&amp;TEXT(N$9,"yyyymmdd"),'Controle de reservas'!$T$14:$T$2013,0),0))</f>
      </c>
      <c r="BC227">
        <f ca="1">IF(OR($AQ227=0,O$9=""),0,IFERROR(MATCH($AR227&amp;"|"&amp;TEXT(O$9,"yyyymmdd"),'Controle de reservas'!$T$14:$T$2013,0),0))</f>
      </c>
      <c r="BD227">
        <f ca="1">IF(OR($AQ227=0,P$9=""),0,IFERROR(MATCH($AR227&amp;"|"&amp;TEXT(P$9,"yyyymmdd"),'Controle de reservas'!$T$14:$T$2013,0),0))</f>
      </c>
      <c r="BE227">
        <f ca="1">IF(OR($AQ227=0,Q$9=""),0,IFERROR(MATCH($AR227&amp;"|"&amp;TEXT(Q$9,"yyyymmdd"),'Controle de reservas'!$T$14:$T$2013,0),0))</f>
      </c>
      <c r="BF227">
        <f ca="1">IF(OR($AQ227=0,R$9=""),0,IFERROR(MATCH($AR227&amp;"|"&amp;TEXT(R$9,"yyyymmdd"),'Controle de reservas'!$T$14:$T$2013,0),0))</f>
      </c>
      <c r="BG227">
        <f ca="1">IF(OR($AQ227=0,S$9=""),0,IFERROR(MATCH($AR227&amp;"|"&amp;TEXT(S$9,"yyyymmdd"),'Controle de reservas'!$T$14:$T$2013,0),0))</f>
      </c>
      <c r="BH227">
        <f ca="1">IF(OR($AQ227=0,T$9=""),0,IFERROR(MATCH($AR227&amp;"|"&amp;TEXT(T$9,"yyyymmdd"),'Controle de reservas'!$T$14:$T$2013,0),0))</f>
      </c>
      <c r="BI227">
        <f ca="1">IF(OR($AQ227=0,U$9=""),0,IFERROR(MATCH($AR227&amp;"|"&amp;TEXT(U$9,"yyyymmdd"),'Controle de reservas'!$T$14:$T$2013,0),0))</f>
      </c>
      <c r="BJ227">
        <f ca="1">IF(OR($AQ227=0,V$9=""),0,IFERROR(MATCH($AR227&amp;"|"&amp;TEXT(V$9,"yyyymmdd"),'Controle de reservas'!$T$14:$T$2013,0),0))</f>
      </c>
      <c r="BK227">
        <f ca="1">IF(OR($AQ227=0,W$9=""),0,IFERROR(MATCH($AR227&amp;"|"&amp;TEXT(W$9,"yyyymmdd"),'Controle de reservas'!$T$14:$T$2013,0),0))</f>
      </c>
      <c r="BL227">
        <f ca="1">IF(OR($AQ227=0,X$9=""),0,IFERROR(MATCH($AR227&amp;"|"&amp;TEXT(X$9,"yyyymmdd"),'Controle de reservas'!$T$14:$T$2013,0),0))</f>
      </c>
      <c r="BM227">
        <f ca="1">IF(OR($AQ227=0,Y$9=""),0,IFERROR(MATCH($AR227&amp;"|"&amp;TEXT(Y$9,"yyyymmdd"),'Controle de reservas'!$T$14:$T$2013,0),0))</f>
      </c>
      <c r="BN227">
        <f ca="1">IF(OR($AQ227=0,Z$9=""),0,IFERROR(MATCH($AR227&amp;"|"&amp;TEXT(Z$9,"yyyymmdd"),'Controle de reservas'!$T$14:$T$2013,0),0))</f>
      </c>
      <c r="BO227">
        <f ca="1">IF(OR($AQ227=0,AA$9=""),0,IFERROR(MATCH($AR227&amp;"|"&amp;TEXT(AA$9,"yyyymmdd"),'Controle de reservas'!$T$14:$T$2013,0),0))</f>
      </c>
      <c r="BP227">
        <f ca="1">IF(OR($AQ227=0,AB$9=""),0,IFERROR(MATCH($AR227&amp;"|"&amp;TEXT(AB$9,"yyyymmdd"),'Controle de reservas'!$T$14:$T$2013,0),0))</f>
      </c>
      <c r="BQ227">
        <f ca="1">IF(OR($AQ227=0,AC$9=""),0,IFERROR(MATCH($AR227&amp;"|"&amp;TEXT(AC$9,"yyyymmdd"),'Controle de reservas'!$T$14:$T$2013,0),0))</f>
      </c>
      <c r="BR227">
        <f ca="1">IF(OR($AQ227=0,AD$9=""),0,IFERROR(MATCH($AR227&amp;"|"&amp;TEXT(AD$9,"yyyymmdd"),'Controle de reservas'!$T$14:$T$2013,0),0))</f>
      </c>
      <c r="BS227">
        <f ca="1">IF(OR($AQ227=0,AE$9=""),0,IFERROR(MATCH($AR227&amp;"|"&amp;TEXT(AE$9,"yyyymmdd"),'Controle de reservas'!$T$14:$T$2013,0),0))</f>
      </c>
      <c r="BT227">
        <f ca="1">IF(OR($AQ227=0,AF$9=""),0,IFERROR(MATCH($AR227&amp;"|"&amp;TEXT(AF$9,"yyyymmdd"),'Controle de reservas'!$T$14:$T$2013,0),0))</f>
      </c>
      <c r="BU227">
        <f ca="1">IF(OR($AQ227=0,AG$9=""),0,IFERROR(MATCH($AR227&amp;"|"&amp;TEXT(AG$9,"yyyymmdd"),'Controle de reservas'!$T$14:$T$2013,0),0))</f>
      </c>
      <c r="BV227">
        <f ca="1">IF(OR($AQ227=0,AH$9=""),0,IFERROR(MATCH($AR227&amp;"|"&amp;TEXT(AH$9,"yyyymmdd"),'Controle de reservas'!$T$14:$T$2013,0),0))</f>
      </c>
      <c r="BW227">
        <f ca="1">IF(OR($AQ227=0,AI$9=""),0,IFERROR(MATCH($AR227&amp;"|"&amp;TEXT(AI$9,"yyyymmdd"),'Controle de reservas'!$T$14:$T$2013,0),0))</f>
      </c>
      <c r="BX227">
        <f ca="1">IF(OR($AQ227=0,AJ$9=""),0,IFERROR(MATCH($AR227&amp;"|"&amp;TEXT(AJ$9,"yyyymmdd"),'Controle de reservas'!$T$14:$T$2013,0),0))</f>
      </c>
      <c r="BY227">
        <f ca="1">IF(OR($AQ227=0,AK$9=""),0,IFERROR(MATCH($AR227&amp;"|"&amp;TEXT(AK$9,"yyyymmdd"),'Controle de reservas'!$T$14:$T$2013,0),0))</f>
      </c>
    </row>
    <row r="228" spans="1:77" ht="105" customHeight="1" x14ac:dyDescent="0.25">
      <c r="A228" s="14">
        <f ca="1">IF($AQ228=0,"",INDEX('Controle de reservas'!$A$14:$A$2013,$AQ228))</f>
      </c>
      <c r="B228" s="14">
        <f ca="1">IF($AQ228=0,"",INDEX('Controle de reservas'!$B$14:$B$2013,$AQ228))</f>
      </c>
      <c r="C228" s="14">
        <f ca="1">IF($AQ228=0,"",INDEX('Controle de reservas'!$C$14:$C$2013,$AQ228))</f>
      </c>
      <c r="D228" s="14">
        <f ca="1">IF($AQ228=0,"",INDEX('Controle de reservas'!$D$14:$D$2013,$AQ228))</f>
      </c>
      <c r="E228" s="14">
        <f ca="1">IF($AQ228=0,"",INDEX('Controle de reservas'!$E$14:$E$2013,$AQ228))</f>
      </c>
      <c r="F228" s="14">
        <f ca="1">IF($AQ228=0,"",INDEX('Controle de reservas'!$F$14:$F$2013,$AQ228))</f>
      </c>
      <c r="G228" s="15">
        <f ca="1">IF(OR($AQ228=0,G$9="",G$9&lt;$AS228,AND($AT228&lt;&gt;"",G$9&gt;$AT228)),"",IF(AU228=0,"—",IF(INDEX('Controle de reservas'!$P$14:$P$2013,AU228)="DUPLICIDADE NO DIA","CONFLITO"&amp;IF(INDEX('Controle de reservas'!$M$14:$M$2013,AU228)&lt;&gt;"",CHAR(10)&amp;INDEX('Controle de reservas'!$M$14:$M$2013,AU228),"")&amp;IF(INDEX('Controle de reservas'!$N$14:$N$2013,AU228)&lt;&gt;"",CHAR(10)&amp;"Subst.: "&amp;INDEX('Controle de reservas'!$N$14:$N$2013,AU228),"")&amp;IF(AND(ISNUMBER(INDEX('Controle de reservas'!$I$14:$I$2013,AU228)),INDEX('Controle de reservas'!$I$14:$I$2013,AU228)&gt;0,INDEX('Controle de reservas'!$K$14:$K$2013,AU228)&gt;INDEX('Controle de reservas'!$I$14:$I$2013,AU228)),CHAR(10)&amp;"DIVERGÊNCIA DE DATAS",""),IF(INDEX('Controle de reservas'!$L$14:$L$2013,AU228)="Em cobertura","COV",IF(INDEX('Controle de reservas'!$L$14:$L$2013,AU228)="Disponível","DISP",IF(INDEX('Controle de reservas'!$L$14:$L$2013,AU228)="Não utilizado","NU",IF(INDEX('Controle de reservas'!$L$14:$L$2013,AU228)="Folga","F",IF(INDEX('Controle de reservas'!$L$14:$L$2013,AU228)="Ocorrência","O",IF(INDEX('Controle de reservas'!$L$14:$L$2013,AU228)="Programado","PROG",IF(INDEX('Controle de reservas'!$L$14:$L$2013,AU228)="Disponível no posto","DP","SEM SITUAÇÃO")))))))&amp;IF(INDEX('Controle de reservas'!$M$14:$M$2013,AU228)&lt;&gt;"",CHAR(10)&amp;INDEX('Controle de reservas'!$M$14:$M$2013,AU228),IF(OR(INDEX('Controle de reservas'!$L$14:$L$2013,AU228)="Em cobertura",INDEX('Controle de reservas'!$L$14:$L$2013,AU228)="Programado"),CHAR(10)&amp;"SEM LOCAL",""))&amp;IF(INDEX('Controle de reservas'!$N$14:$N$2013,AU228)&lt;&gt;"",CHAR(10)&amp;"Subst.: "&amp;INDEX('Controle de reservas'!$N$14:$N$2013,AU228),"")&amp;IF(AND(ISNUMBER(INDEX('Controle de reservas'!$I$14:$I$2013,AU228)),INDEX('Controle de reservas'!$I$14:$I$2013,AU228)&gt;0,INDEX('Controle de reservas'!$K$14:$K$2013,AU228)&gt;INDEX('Controle de reservas'!$I$14:$I$2013,AU228)),CHAR(10)&amp;"DIVERGÊNCIA DE DATAS","")&amp;IF(INDEX('Controle de reservas'!$P$14:$P$2013,AU228)&lt;&gt;"OK"," !",""))))</f>
      </c>
      <c r="H228" s="15">
        <f ca="1">IF(OR($AQ228=0,H$9="",H$9&lt;$AS228,AND($AT228&lt;&gt;"",H$9&gt;$AT228)),"",IF(AV228=0,"—",IF(INDEX('Controle de reservas'!$P$14:$P$2013,AV228)="DUPLICIDADE NO DIA","CONFLITO"&amp;IF(INDEX('Controle de reservas'!$M$14:$M$2013,AV228)&lt;&gt;"",CHAR(10)&amp;INDEX('Controle de reservas'!$M$14:$M$2013,AV228),"")&amp;IF(INDEX('Controle de reservas'!$N$14:$N$2013,AV228)&lt;&gt;"",CHAR(10)&amp;"Subst.: "&amp;INDEX('Controle de reservas'!$N$14:$N$2013,AV228),"")&amp;IF(AND(ISNUMBER(INDEX('Controle de reservas'!$I$14:$I$2013,AV228)),INDEX('Controle de reservas'!$I$14:$I$2013,AV228)&gt;0,INDEX('Controle de reservas'!$K$14:$K$2013,AV228)&gt;INDEX('Controle de reservas'!$I$14:$I$2013,AV228)),CHAR(10)&amp;"DIVERGÊNCIA DE DATAS",""),IF(INDEX('Controle de reservas'!$L$14:$L$2013,AV228)="Em cobertura","COV",IF(INDEX('Controle de reservas'!$L$14:$L$2013,AV228)="Disponível","DISP",IF(INDEX('Controle de reservas'!$L$14:$L$2013,AV228)="Não utilizado","NU",IF(INDEX('Controle de reservas'!$L$14:$L$2013,AV228)="Folga","F",IF(INDEX('Controle de reservas'!$L$14:$L$2013,AV228)="Ocorrência","O",IF(INDEX('Controle de reservas'!$L$14:$L$2013,AV228)="Programado","PROG",IF(INDEX('Controle de reservas'!$L$14:$L$2013,AV228)="Disponível no posto","DP","SEM SITUAÇÃO")))))))&amp;IF(INDEX('Controle de reservas'!$M$14:$M$2013,AV228)&lt;&gt;"",CHAR(10)&amp;INDEX('Controle de reservas'!$M$14:$M$2013,AV228),IF(OR(INDEX('Controle de reservas'!$L$14:$L$2013,AV228)="Em cobertura",INDEX('Controle de reservas'!$L$14:$L$2013,AV228)="Programado"),CHAR(10)&amp;"SEM LOCAL",""))&amp;IF(INDEX('Controle de reservas'!$N$14:$N$2013,AV228)&lt;&gt;"",CHAR(10)&amp;"Subst.: "&amp;INDEX('Controle de reservas'!$N$14:$N$2013,AV228),"")&amp;IF(AND(ISNUMBER(INDEX('Controle de reservas'!$I$14:$I$2013,AV228)),INDEX('Controle de reservas'!$I$14:$I$2013,AV228)&gt;0,INDEX('Controle de reservas'!$K$14:$K$2013,AV228)&gt;INDEX('Controle de reservas'!$I$14:$I$2013,AV228)),CHAR(10)&amp;"DIVERGÊNCIA DE DATAS","")&amp;IF(INDEX('Controle de reservas'!$P$14:$P$2013,AV228)&lt;&gt;"OK"," !",""))))</f>
      </c>
      <c r="I228" s="15">
        <f ca="1">IF(OR($AQ228=0,I$9="",I$9&lt;$AS228,AND($AT228&lt;&gt;"",I$9&gt;$AT228)),"",IF(AW228=0,"—",IF(INDEX('Controle de reservas'!$P$14:$P$2013,AW228)="DUPLICIDADE NO DIA","CONFLITO"&amp;IF(INDEX('Controle de reservas'!$M$14:$M$2013,AW228)&lt;&gt;"",CHAR(10)&amp;INDEX('Controle de reservas'!$M$14:$M$2013,AW228),"")&amp;IF(INDEX('Controle de reservas'!$N$14:$N$2013,AW228)&lt;&gt;"",CHAR(10)&amp;"Subst.: "&amp;INDEX('Controle de reservas'!$N$14:$N$2013,AW228),"")&amp;IF(AND(ISNUMBER(INDEX('Controle de reservas'!$I$14:$I$2013,AW228)),INDEX('Controle de reservas'!$I$14:$I$2013,AW228)&gt;0,INDEX('Controle de reservas'!$K$14:$K$2013,AW228)&gt;INDEX('Controle de reservas'!$I$14:$I$2013,AW228)),CHAR(10)&amp;"DIVERGÊNCIA DE DATAS",""),IF(INDEX('Controle de reservas'!$L$14:$L$2013,AW228)="Em cobertura","COV",IF(INDEX('Controle de reservas'!$L$14:$L$2013,AW228)="Disponível","DISP",IF(INDEX('Controle de reservas'!$L$14:$L$2013,AW228)="Não utilizado","NU",IF(INDEX('Controle de reservas'!$L$14:$L$2013,AW228)="Folga","F",IF(INDEX('Controle de reservas'!$L$14:$L$2013,AW228)="Ocorrência","O",IF(INDEX('Controle de reservas'!$L$14:$L$2013,AW228)="Programado","PROG",IF(INDEX('Controle de reservas'!$L$14:$L$2013,AW228)="Disponível no posto","DP","SEM SITUAÇÃO")))))))&amp;IF(INDEX('Controle de reservas'!$M$14:$M$2013,AW228)&lt;&gt;"",CHAR(10)&amp;INDEX('Controle de reservas'!$M$14:$M$2013,AW228),IF(OR(INDEX('Controle de reservas'!$L$14:$L$2013,AW228)="Em cobertura",INDEX('Controle de reservas'!$L$14:$L$2013,AW228)="Programado"),CHAR(10)&amp;"SEM LOCAL",""))&amp;IF(INDEX('Controle de reservas'!$N$14:$N$2013,AW228)&lt;&gt;"",CHAR(10)&amp;"Subst.: "&amp;INDEX('Controle de reservas'!$N$14:$N$2013,AW228),"")&amp;IF(AND(ISNUMBER(INDEX('Controle de reservas'!$I$14:$I$2013,AW228)),INDEX('Controle de reservas'!$I$14:$I$2013,AW228)&gt;0,INDEX('Controle de reservas'!$K$14:$K$2013,AW228)&gt;INDEX('Controle de reservas'!$I$14:$I$2013,AW228)),CHAR(10)&amp;"DIVERGÊNCIA DE DATAS","")&amp;IF(INDEX('Controle de reservas'!$P$14:$P$2013,AW228)&lt;&gt;"OK"," !",""))))</f>
      </c>
      <c r="J228" s="15">
        <f ca="1">IF(OR($AQ228=0,J$9="",J$9&lt;$AS228,AND($AT228&lt;&gt;"",J$9&gt;$AT228)),"",IF(AX228=0,"—",IF(INDEX('Controle de reservas'!$P$14:$P$2013,AX228)="DUPLICIDADE NO DIA","CONFLITO"&amp;IF(INDEX('Controle de reservas'!$M$14:$M$2013,AX228)&lt;&gt;"",CHAR(10)&amp;INDEX('Controle de reservas'!$M$14:$M$2013,AX228),"")&amp;IF(INDEX('Controle de reservas'!$N$14:$N$2013,AX228)&lt;&gt;"",CHAR(10)&amp;"Subst.: "&amp;INDEX('Controle de reservas'!$N$14:$N$2013,AX228),"")&amp;IF(AND(ISNUMBER(INDEX('Controle de reservas'!$I$14:$I$2013,AX228)),INDEX('Controle de reservas'!$I$14:$I$2013,AX228)&gt;0,INDEX('Controle de reservas'!$K$14:$K$2013,AX228)&gt;INDEX('Controle de reservas'!$I$14:$I$2013,AX228)),CHAR(10)&amp;"DIVERGÊNCIA DE DATAS",""),IF(INDEX('Controle de reservas'!$L$14:$L$2013,AX228)="Em cobertura","COV",IF(INDEX('Controle de reservas'!$L$14:$L$2013,AX228)="Disponível","DISP",IF(INDEX('Controle de reservas'!$L$14:$L$2013,AX228)="Não utilizado","NU",IF(INDEX('Controle de reservas'!$L$14:$L$2013,AX228)="Folga","F",IF(INDEX('Controle de reservas'!$L$14:$L$2013,AX228)="Ocorrência","O",IF(INDEX('Controle de reservas'!$L$14:$L$2013,AX228)="Programado","PROG",IF(INDEX('Controle de reservas'!$L$14:$L$2013,AX228)="Disponível no posto","DP","SEM SITUAÇÃO")))))))&amp;IF(INDEX('Controle de reservas'!$M$14:$M$2013,AX228)&lt;&gt;"",CHAR(10)&amp;INDEX('Controle de reservas'!$M$14:$M$2013,AX228),IF(OR(INDEX('Controle de reservas'!$L$14:$L$2013,AX228)="Em cobertura",INDEX('Controle de reservas'!$L$14:$L$2013,AX228)="Programado"),CHAR(10)&amp;"SEM LOCAL",""))&amp;IF(INDEX('Controle de reservas'!$N$14:$N$2013,AX228)&lt;&gt;"",CHAR(10)&amp;"Subst.: "&amp;INDEX('Controle de reservas'!$N$14:$N$2013,AX228),"")&amp;IF(AND(ISNUMBER(INDEX('Controle de reservas'!$I$14:$I$2013,AX228)),INDEX('Controle de reservas'!$I$14:$I$2013,AX228)&gt;0,INDEX('Controle de reservas'!$K$14:$K$2013,AX228)&gt;INDEX('Controle de reservas'!$I$14:$I$2013,AX228)),CHAR(10)&amp;"DIVERGÊNCIA DE DATAS","")&amp;IF(INDEX('Controle de reservas'!$P$14:$P$2013,AX228)&lt;&gt;"OK"," !",""))))</f>
      </c>
      <c r="K228" s="15">
        <f ca="1">IF(OR($AQ228=0,K$9="",K$9&lt;$AS228,AND($AT228&lt;&gt;"",K$9&gt;$AT228)),"",IF(AY228=0,"—",IF(INDEX('Controle de reservas'!$P$14:$P$2013,AY228)="DUPLICIDADE NO DIA","CONFLITO"&amp;IF(INDEX('Controle de reservas'!$M$14:$M$2013,AY228)&lt;&gt;"",CHAR(10)&amp;INDEX('Controle de reservas'!$M$14:$M$2013,AY228),"")&amp;IF(INDEX('Controle de reservas'!$N$14:$N$2013,AY228)&lt;&gt;"",CHAR(10)&amp;"Subst.: "&amp;INDEX('Controle de reservas'!$N$14:$N$2013,AY228),"")&amp;IF(AND(ISNUMBER(INDEX('Controle de reservas'!$I$14:$I$2013,AY228)),INDEX('Controle de reservas'!$I$14:$I$2013,AY228)&gt;0,INDEX('Controle de reservas'!$K$14:$K$2013,AY228)&gt;INDEX('Controle de reservas'!$I$14:$I$2013,AY228)),CHAR(10)&amp;"DIVERGÊNCIA DE DATAS",""),IF(INDEX('Controle de reservas'!$L$14:$L$2013,AY228)="Em cobertura","COV",IF(INDEX('Controle de reservas'!$L$14:$L$2013,AY228)="Disponível","DISP",IF(INDEX('Controle de reservas'!$L$14:$L$2013,AY228)="Não utilizado","NU",IF(INDEX('Controle de reservas'!$L$14:$L$2013,AY228)="Folga","F",IF(INDEX('Controle de reservas'!$L$14:$L$2013,AY228)="Ocorrência","O",IF(INDEX('Controle de reservas'!$L$14:$L$2013,AY228)="Programado","PROG",IF(INDEX('Controle de reservas'!$L$14:$L$2013,AY228)="Disponível no posto","DP","SEM SITUAÇÃO")))))))&amp;IF(INDEX('Controle de reservas'!$M$14:$M$2013,AY228)&lt;&gt;"",CHAR(10)&amp;INDEX('Controle de reservas'!$M$14:$M$2013,AY228),IF(OR(INDEX('Controle de reservas'!$L$14:$L$2013,AY228)="Em cobertura",INDEX('Controle de reservas'!$L$14:$L$2013,AY228)="Programado"),CHAR(10)&amp;"SEM LOCAL",""))&amp;IF(INDEX('Controle de reservas'!$N$14:$N$2013,AY228)&lt;&gt;"",CHAR(10)&amp;"Subst.: "&amp;INDEX('Controle de reservas'!$N$14:$N$2013,AY228),"")&amp;IF(AND(ISNUMBER(INDEX('Controle de reservas'!$I$14:$I$2013,AY228)),INDEX('Controle de reservas'!$I$14:$I$2013,AY228)&gt;0,INDEX('Controle de reservas'!$K$14:$K$2013,AY228)&gt;INDEX('Controle de reservas'!$I$14:$I$2013,AY228)),CHAR(10)&amp;"DIVERGÊNCIA DE DATAS","")&amp;IF(INDEX('Controle de reservas'!$P$14:$P$2013,AY228)&lt;&gt;"OK"," !",""))))</f>
      </c>
      <c r="L228" s="15">
        <f ca="1">IF(OR($AQ228=0,L$9="",L$9&lt;$AS228,AND($AT228&lt;&gt;"",L$9&gt;$AT228)),"",IF(AZ228=0,"—",IF(INDEX('Controle de reservas'!$P$14:$P$2013,AZ228)="DUPLICIDADE NO DIA","CONFLITO"&amp;IF(INDEX('Controle de reservas'!$M$14:$M$2013,AZ228)&lt;&gt;"",CHAR(10)&amp;INDEX('Controle de reservas'!$M$14:$M$2013,AZ228),"")&amp;IF(INDEX('Controle de reservas'!$N$14:$N$2013,AZ228)&lt;&gt;"",CHAR(10)&amp;"Subst.: "&amp;INDEX('Controle de reservas'!$N$14:$N$2013,AZ228),"")&amp;IF(AND(ISNUMBER(INDEX('Controle de reservas'!$I$14:$I$2013,AZ228)),INDEX('Controle de reservas'!$I$14:$I$2013,AZ228)&gt;0,INDEX('Controle de reservas'!$K$14:$K$2013,AZ228)&gt;INDEX('Controle de reservas'!$I$14:$I$2013,AZ228)),CHAR(10)&amp;"DIVERGÊNCIA DE DATAS",""),IF(INDEX('Controle de reservas'!$L$14:$L$2013,AZ228)="Em cobertura","COV",IF(INDEX('Controle de reservas'!$L$14:$L$2013,AZ228)="Disponível","DISP",IF(INDEX('Controle de reservas'!$L$14:$L$2013,AZ228)="Não utilizado","NU",IF(INDEX('Controle de reservas'!$L$14:$L$2013,AZ228)="Folga","F",IF(INDEX('Controle de reservas'!$L$14:$L$2013,AZ228)="Ocorrência","O",IF(INDEX('Controle de reservas'!$L$14:$L$2013,AZ228)="Programado","PROG",IF(INDEX('Controle de reservas'!$L$14:$L$2013,AZ228)="Disponível no posto","DP","SEM SITUAÇÃO")))))))&amp;IF(INDEX('Controle de reservas'!$M$14:$M$2013,AZ228)&lt;&gt;"",CHAR(10)&amp;INDEX('Controle de reservas'!$M$14:$M$2013,AZ228),IF(OR(INDEX('Controle de reservas'!$L$14:$L$2013,AZ228)="Em cobertura",INDEX('Controle de reservas'!$L$14:$L$2013,AZ228)="Programado"),CHAR(10)&amp;"SEM LOCAL",""))&amp;IF(INDEX('Controle de reservas'!$N$14:$N$2013,AZ228)&lt;&gt;"",CHAR(10)&amp;"Subst.: "&amp;INDEX('Controle de reservas'!$N$14:$N$2013,AZ228),"")&amp;IF(AND(ISNUMBER(INDEX('Controle de reservas'!$I$14:$I$2013,AZ228)),INDEX('Controle de reservas'!$I$14:$I$2013,AZ228)&gt;0,INDEX('Controle de reservas'!$K$14:$K$2013,AZ228)&gt;INDEX('Controle de reservas'!$I$14:$I$2013,AZ228)),CHAR(10)&amp;"DIVERGÊNCIA DE DATAS","")&amp;IF(INDEX('Controle de reservas'!$P$14:$P$2013,AZ228)&lt;&gt;"OK"," !",""))))</f>
      </c>
      <c r="M228" s="15">
        <f ca="1">IF(OR($AQ228=0,M$9="",M$9&lt;$AS228,AND($AT228&lt;&gt;"",M$9&gt;$AT228)),"",IF(BA228=0,"—",IF(INDEX('Controle de reservas'!$P$14:$P$2013,BA228)="DUPLICIDADE NO DIA","CONFLITO"&amp;IF(INDEX('Controle de reservas'!$M$14:$M$2013,BA228)&lt;&gt;"",CHAR(10)&amp;INDEX('Controle de reservas'!$M$14:$M$2013,BA228),"")&amp;IF(INDEX('Controle de reservas'!$N$14:$N$2013,BA228)&lt;&gt;"",CHAR(10)&amp;"Subst.: "&amp;INDEX('Controle de reservas'!$N$14:$N$2013,BA228),"")&amp;IF(AND(ISNUMBER(INDEX('Controle de reservas'!$I$14:$I$2013,BA228)),INDEX('Controle de reservas'!$I$14:$I$2013,BA228)&gt;0,INDEX('Controle de reservas'!$K$14:$K$2013,BA228)&gt;INDEX('Controle de reservas'!$I$14:$I$2013,BA228)),CHAR(10)&amp;"DIVERGÊNCIA DE DATAS",""),IF(INDEX('Controle de reservas'!$L$14:$L$2013,BA228)="Em cobertura","COV",IF(INDEX('Controle de reservas'!$L$14:$L$2013,BA228)="Disponível","DISP",IF(INDEX('Controle de reservas'!$L$14:$L$2013,BA228)="Não utilizado","NU",IF(INDEX('Controle de reservas'!$L$14:$L$2013,BA228)="Folga","F",IF(INDEX('Controle de reservas'!$L$14:$L$2013,BA228)="Ocorrência","O",IF(INDEX('Controle de reservas'!$L$14:$L$2013,BA228)="Programado","PROG",IF(INDEX('Controle de reservas'!$L$14:$L$2013,BA228)="Disponível no posto","DP","SEM SITUAÇÃO")))))))&amp;IF(INDEX('Controle de reservas'!$M$14:$M$2013,BA228)&lt;&gt;"",CHAR(10)&amp;INDEX('Controle de reservas'!$M$14:$M$2013,BA228),IF(OR(INDEX('Controle de reservas'!$L$14:$L$2013,BA228)="Em cobertura",INDEX('Controle de reservas'!$L$14:$L$2013,BA228)="Programado"),CHAR(10)&amp;"SEM LOCAL",""))&amp;IF(INDEX('Controle de reservas'!$N$14:$N$2013,BA228)&lt;&gt;"",CHAR(10)&amp;"Subst.: "&amp;INDEX('Controle de reservas'!$N$14:$N$2013,BA228),"")&amp;IF(AND(ISNUMBER(INDEX('Controle de reservas'!$I$14:$I$2013,BA228)),INDEX('Controle de reservas'!$I$14:$I$2013,BA228)&gt;0,INDEX('Controle de reservas'!$K$14:$K$2013,BA228)&gt;INDEX('Controle de reservas'!$I$14:$I$2013,BA228)),CHAR(10)&amp;"DIVERGÊNCIA DE DATAS","")&amp;IF(INDEX('Controle de reservas'!$P$14:$P$2013,BA228)&lt;&gt;"OK"," !",""))))</f>
      </c>
      <c r="N228" s="15">
        <f ca="1">IF(OR($AQ228=0,N$9="",N$9&lt;$AS228,AND($AT228&lt;&gt;"",N$9&gt;$AT228)),"",IF(BB228=0,"—",IF(INDEX('Controle de reservas'!$P$14:$P$2013,BB228)="DUPLICIDADE NO DIA","CONFLITO"&amp;IF(INDEX('Controle de reservas'!$M$14:$M$2013,BB228)&lt;&gt;"",CHAR(10)&amp;INDEX('Controle de reservas'!$M$14:$M$2013,BB228),"")&amp;IF(INDEX('Controle de reservas'!$N$14:$N$2013,BB228)&lt;&gt;"",CHAR(10)&amp;"Subst.: "&amp;INDEX('Controle de reservas'!$N$14:$N$2013,BB228),"")&amp;IF(AND(ISNUMBER(INDEX('Controle de reservas'!$I$14:$I$2013,BB228)),INDEX('Controle de reservas'!$I$14:$I$2013,BB228)&gt;0,INDEX('Controle de reservas'!$K$14:$K$2013,BB228)&gt;INDEX('Controle de reservas'!$I$14:$I$2013,BB228)),CHAR(10)&amp;"DIVERGÊNCIA DE DATAS",""),IF(INDEX('Controle de reservas'!$L$14:$L$2013,BB228)="Em cobertura","COV",IF(INDEX('Controle de reservas'!$L$14:$L$2013,BB228)="Disponível","DISP",IF(INDEX('Controle de reservas'!$L$14:$L$2013,BB228)="Não utilizado","NU",IF(INDEX('Controle de reservas'!$L$14:$L$2013,BB228)="Folga","F",IF(INDEX('Controle de reservas'!$L$14:$L$2013,BB228)="Ocorrência","O",IF(INDEX('Controle de reservas'!$L$14:$L$2013,BB228)="Programado","PROG",IF(INDEX('Controle de reservas'!$L$14:$L$2013,BB228)="Disponível no posto","DP","SEM SITUAÇÃO")))))))&amp;IF(INDEX('Controle de reservas'!$M$14:$M$2013,BB228)&lt;&gt;"",CHAR(10)&amp;INDEX('Controle de reservas'!$M$14:$M$2013,BB228),IF(OR(INDEX('Controle de reservas'!$L$14:$L$2013,BB228)="Em cobertura",INDEX('Controle de reservas'!$L$14:$L$2013,BB228)="Programado"),CHAR(10)&amp;"SEM LOCAL",""))&amp;IF(INDEX('Controle de reservas'!$N$14:$N$2013,BB228)&lt;&gt;"",CHAR(10)&amp;"Subst.: "&amp;INDEX('Controle de reservas'!$N$14:$N$2013,BB228),"")&amp;IF(AND(ISNUMBER(INDEX('Controle de reservas'!$I$14:$I$2013,BB228)),INDEX('Controle de reservas'!$I$14:$I$2013,BB228)&gt;0,INDEX('Controle de reservas'!$K$14:$K$2013,BB228)&gt;INDEX('Controle de reservas'!$I$14:$I$2013,BB228)),CHAR(10)&amp;"DIVERGÊNCIA DE DATAS","")&amp;IF(INDEX('Controle de reservas'!$P$14:$P$2013,BB228)&lt;&gt;"OK"," !",""))))</f>
      </c>
      <c r="O228" s="15">
        <f ca="1">IF(OR($AQ228=0,O$9="",O$9&lt;$AS228,AND($AT228&lt;&gt;"",O$9&gt;$AT228)),"",IF(BC228=0,"—",IF(INDEX('Controle de reservas'!$P$14:$P$2013,BC228)="DUPLICIDADE NO DIA","CONFLITO"&amp;IF(INDEX('Controle de reservas'!$M$14:$M$2013,BC228)&lt;&gt;"",CHAR(10)&amp;INDEX('Controle de reservas'!$M$14:$M$2013,BC228),"")&amp;IF(INDEX('Controle de reservas'!$N$14:$N$2013,BC228)&lt;&gt;"",CHAR(10)&amp;"Subst.: "&amp;INDEX('Controle de reservas'!$N$14:$N$2013,BC228),"")&amp;IF(AND(ISNUMBER(INDEX('Controle de reservas'!$I$14:$I$2013,BC228)),INDEX('Controle de reservas'!$I$14:$I$2013,BC228)&gt;0,INDEX('Controle de reservas'!$K$14:$K$2013,BC228)&gt;INDEX('Controle de reservas'!$I$14:$I$2013,BC228)),CHAR(10)&amp;"DIVERGÊNCIA DE DATAS",""),IF(INDEX('Controle de reservas'!$L$14:$L$2013,BC228)="Em cobertura","COV",IF(INDEX('Controle de reservas'!$L$14:$L$2013,BC228)="Disponível","DISP",IF(INDEX('Controle de reservas'!$L$14:$L$2013,BC228)="Não utilizado","NU",IF(INDEX('Controle de reservas'!$L$14:$L$2013,BC228)="Folga","F",IF(INDEX('Controle de reservas'!$L$14:$L$2013,BC228)="Ocorrência","O",IF(INDEX('Controle de reservas'!$L$14:$L$2013,BC228)="Programado","PROG",IF(INDEX('Controle de reservas'!$L$14:$L$2013,BC228)="Disponível no posto","DP","SEM SITUAÇÃO")))))))&amp;IF(INDEX('Controle de reservas'!$M$14:$M$2013,BC228)&lt;&gt;"",CHAR(10)&amp;INDEX('Controle de reservas'!$M$14:$M$2013,BC228),IF(OR(INDEX('Controle de reservas'!$L$14:$L$2013,BC228)="Em cobertura",INDEX('Controle de reservas'!$L$14:$L$2013,BC228)="Programado"),CHAR(10)&amp;"SEM LOCAL",""))&amp;IF(INDEX('Controle de reservas'!$N$14:$N$2013,BC228)&lt;&gt;"",CHAR(10)&amp;"Subst.: "&amp;INDEX('Controle de reservas'!$N$14:$N$2013,BC228),"")&amp;IF(AND(ISNUMBER(INDEX('Controle de reservas'!$I$14:$I$2013,BC228)),INDEX('Controle de reservas'!$I$14:$I$2013,BC228)&gt;0,INDEX('Controle de reservas'!$K$14:$K$2013,BC228)&gt;INDEX('Controle de reservas'!$I$14:$I$2013,BC228)),CHAR(10)&amp;"DIVERGÊNCIA DE DATAS","")&amp;IF(INDEX('Controle de reservas'!$P$14:$P$2013,BC228)&lt;&gt;"OK"," !",""))))</f>
      </c>
      <c r="P228" s="15">
        <f ca="1">IF(OR($AQ228=0,P$9="",P$9&lt;$AS228,AND($AT228&lt;&gt;"",P$9&gt;$AT228)),"",IF(BD228=0,"—",IF(INDEX('Controle de reservas'!$P$14:$P$2013,BD228)="DUPLICIDADE NO DIA","CONFLITO"&amp;IF(INDEX('Controle de reservas'!$M$14:$M$2013,BD228)&lt;&gt;"",CHAR(10)&amp;INDEX('Controle de reservas'!$M$14:$M$2013,BD228),"")&amp;IF(INDEX('Controle de reservas'!$N$14:$N$2013,BD228)&lt;&gt;"",CHAR(10)&amp;"Subst.: "&amp;INDEX('Controle de reservas'!$N$14:$N$2013,BD228),"")&amp;IF(AND(ISNUMBER(INDEX('Controle de reservas'!$I$14:$I$2013,BD228)),INDEX('Controle de reservas'!$I$14:$I$2013,BD228)&gt;0,INDEX('Controle de reservas'!$K$14:$K$2013,BD228)&gt;INDEX('Controle de reservas'!$I$14:$I$2013,BD228)),CHAR(10)&amp;"DIVERGÊNCIA DE DATAS",""),IF(INDEX('Controle de reservas'!$L$14:$L$2013,BD228)="Em cobertura","COV",IF(INDEX('Controle de reservas'!$L$14:$L$2013,BD228)="Disponível","DISP",IF(INDEX('Controle de reservas'!$L$14:$L$2013,BD228)="Não utilizado","NU",IF(INDEX('Controle de reservas'!$L$14:$L$2013,BD228)="Folga","F",IF(INDEX('Controle de reservas'!$L$14:$L$2013,BD228)="Ocorrência","O",IF(INDEX('Controle de reservas'!$L$14:$L$2013,BD228)="Programado","PROG",IF(INDEX('Controle de reservas'!$L$14:$L$2013,BD228)="Disponível no posto","DP","SEM SITUAÇÃO")))))))&amp;IF(INDEX('Controle de reservas'!$M$14:$M$2013,BD228)&lt;&gt;"",CHAR(10)&amp;INDEX('Controle de reservas'!$M$14:$M$2013,BD228),IF(OR(INDEX('Controle de reservas'!$L$14:$L$2013,BD228)="Em cobertura",INDEX('Controle de reservas'!$L$14:$L$2013,BD228)="Programado"),CHAR(10)&amp;"SEM LOCAL",""))&amp;IF(INDEX('Controle de reservas'!$N$14:$N$2013,BD228)&lt;&gt;"",CHAR(10)&amp;"Subst.: "&amp;INDEX('Controle de reservas'!$N$14:$N$2013,BD228),"")&amp;IF(AND(ISNUMBER(INDEX('Controle de reservas'!$I$14:$I$2013,BD228)),INDEX('Controle de reservas'!$I$14:$I$2013,BD228)&gt;0,INDEX('Controle de reservas'!$K$14:$K$2013,BD228)&gt;INDEX('Controle de reservas'!$I$14:$I$2013,BD228)),CHAR(10)&amp;"DIVERGÊNCIA DE DATAS","")&amp;IF(INDEX('Controle de reservas'!$P$14:$P$2013,BD228)&lt;&gt;"OK"," !",""))))</f>
      </c>
      <c r="Q228" s="15">
        <f ca="1">IF(OR($AQ228=0,Q$9="",Q$9&lt;$AS228,AND($AT228&lt;&gt;"",Q$9&gt;$AT228)),"",IF(BE228=0,"—",IF(INDEX('Controle de reservas'!$P$14:$P$2013,BE228)="DUPLICIDADE NO DIA","CONFLITO"&amp;IF(INDEX('Controle de reservas'!$M$14:$M$2013,BE228)&lt;&gt;"",CHAR(10)&amp;INDEX('Controle de reservas'!$M$14:$M$2013,BE228),"")&amp;IF(INDEX('Controle de reservas'!$N$14:$N$2013,BE228)&lt;&gt;"",CHAR(10)&amp;"Subst.: "&amp;INDEX('Controle de reservas'!$N$14:$N$2013,BE228),"")&amp;IF(AND(ISNUMBER(INDEX('Controle de reservas'!$I$14:$I$2013,BE228)),INDEX('Controle de reservas'!$I$14:$I$2013,BE228)&gt;0,INDEX('Controle de reservas'!$K$14:$K$2013,BE228)&gt;INDEX('Controle de reservas'!$I$14:$I$2013,BE228)),CHAR(10)&amp;"DIVERGÊNCIA DE DATAS",""),IF(INDEX('Controle de reservas'!$L$14:$L$2013,BE228)="Em cobertura","COV",IF(INDEX('Controle de reservas'!$L$14:$L$2013,BE228)="Disponível","DISP",IF(INDEX('Controle de reservas'!$L$14:$L$2013,BE228)="Não utilizado","NU",IF(INDEX('Controle de reservas'!$L$14:$L$2013,BE228)="Folga","F",IF(INDEX('Controle de reservas'!$L$14:$L$2013,BE228)="Ocorrência","O",IF(INDEX('Controle de reservas'!$L$14:$L$2013,BE228)="Programado","PROG",IF(INDEX('Controle de reservas'!$L$14:$L$2013,BE228)="Disponível no posto","DP","SEM SITUAÇÃO")))))))&amp;IF(INDEX('Controle de reservas'!$M$14:$M$2013,BE228)&lt;&gt;"",CHAR(10)&amp;INDEX('Controle de reservas'!$M$14:$M$2013,BE228),IF(OR(INDEX('Controle de reservas'!$L$14:$L$2013,BE228)="Em cobertura",INDEX('Controle de reservas'!$L$14:$L$2013,BE228)="Programado"),CHAR(10)&amp;"SEM LOCAL",""))&amp;IF(INDEX('Controle de reservas'!$N$14:$N$2013,BE228)&lt;&gt;"",CHAR(10)&amp;"Subst.: "&amp;INDEX('Controle de reservas'!$N$14:$N$2013,BE228),"")&amp;IF(AND(ISNUMBER(INDEX('Controle de reservas'!$I$14:$I$2013,BE228)),INDEX('Controle de reservas'!$I$14:$I$2013,BE228)&gt;0,INDEX('Controle de reservas'!$K$14:$K$2013,BE228)&gt;INDEX('Controle de reservas'!$I$14:$I$2013,BE228)),CHAR(10)&amp;"DIVERGÊNCIA DE DATAS","")&amp;IF(INDEX('Controle de reservas'!$P$14:$P$2013,BE228)&lt;&gt;"OK"," !",""))))</f>
      </c>
      <c r="R228" s="15">
        <f ca="1">IF(OR($AQ228=0,R$9="",R$9&lt;$AS228,AND($AT228&lt;&gt;"",R$9&gt;$AT228)),"",IF(BF228=0,"—",IF(INDEX('Controle de reservas'!$P$14:$P$2013,BF228)="DUPLICIDADE NO DIA","CONFLITO"&amp;IF(INDEX('Controle de reservas'!$M$14:$M$2013,BF228)&lt;&gt;"",CHAR(10)&amp;INDEX('Controle de reservas'!$M$14:$M$2013,BF228),"")&amp;IF(INDEX('Controle de reservas'!$N$14:$N$2013,BF228)&lt;&gt;"",CHAR(10)&amp;"Subst.: "&amp;INDEX('Controle de reservas'!$N$14:$N$2013,BF228),"")&amp;IF(AND(ISNUMBER(INDEX('Controle de reservas'!$I$14:$I$2013,BF228)),INDEX('Controle de reservas'!$I$14:$I$2013,BF228)&gt;0,INDEX('Controle de reservas'!$K$14:$K$2013,BF228)&gt;INDEX('Controle de reservas'!$I$14:$I$2013,BF228)),CHAR(10)&amp;"DIVERGÊNCIA DE DATAS",""),IF(INDEX('Controle de reservas'!$L$14:$L$2013,BF228)="Em cobertura","COV",IF(INDEX('Controle de reservas'!$L$14:$L$2013,BF228)="Disponível","DISP",IF(INDEX('Controle de reservas'!$L$14:$L$2013,BF228)="Não utilizado","NU",IF(INDEX('Controle de reservas'!$L$14:$L$2013,BF228)="Folga","F",IF(INDEX('Controle de reservas'!$L$14:$L$2013,BF228)="Ocorrência","O",IF(INDEX('Controle de reservas'!$L$14:$L$2013,BF228)="Programado","PROG",IF(INDEX('Controle de reservas'!$L$14:$L$2013,BF228)="Disponível no posto","DP","SEM SITUAÇÃO")))))))&amp;IF(INDEX('Controle de reservas'!$M$14:$M$2013,BF228)&lt;&gt;"",CHAR(10)&amp;INDEX('Controle de reservas'!$M$14:$M$2013,BF228),IF(OR(INDEX('Controle de reservas'!$L$14:$L$2013,BF228)="Em cobertura",INDEX('Controle de reservas'!$L$14:$L$2013,BF228)="Programado"),CHAR(10)&amp;"SEM LOCAL",""))&amp;IF(INDEX('Controle de reservas'!$N$14:$N$2013,BF228)&lt;&gt;"",CHAR(10)&amp;"Subst.: "&amp;INDEX('Controle de reservas'!$N$14:$N$2013,BF228),"")&amp;IF(AND(ISNUMBER(INDEX('Controle de reservas'!$I$14:$I$2013,BF228)),INDEX('Controle de reservas'!$I$14:$I$2013,BF228)&gt;0,INDEX('Controle de reservas'!$K$14:$K$2013,BF228)&gt;INDEX('Controle de reservas'!$I$14:$I$2013,BF228)),CHAR(10)&amp;"DIVERGÊNCIA DE DATAS","")&amp;IF(INDEX('Controle de reservas'!$P$14:$P$2013,BF228)&lt;&gt;"OK"," !",""))))</f>
      </c>
      <c r="S228" s="15">
        <f ca="1">IF(OR($AQ228=0,S$9="",S$9&lt;$AS228,AND($AT228&lt;&gt;"",S$9&gt;$AT228)),"",IF(BG228=0,"—",IF(INDEX('Controle de reservas'!$P$14:$P$2013,BG228)="DUPLICIDADE NO DIA","CONFLITO"&amp;IF(INDEX('Controle de reservas'!$M$14:$M$2013,BG228)&lt;&gt;"",CHAR(10)&amp;INDEX('Controle de reservas'!$M$14:$M$2013,BG228),"")&amp;IF(INDEX('Controle de reservas'!$N$14:$N$2013,BG228)&lt;&gt;"",CHAR(10)&amp;"Subst.: "&amp;INDEX('Controle de reservas'!$N$14:$N$2013,BG228),"")&amp;IF(AND(ISNUMBER(INDEX('Controle de reservas'!$I$14:$I$2013,BG228)),INDEX('Controle de reservas'!$I$14:$I$2013,BG228)&gt;0,INDEX('Controle de reservas'!$K$14:$K$2013,BG228)&gt;INDEX('Controle de reservas'!$I$14:$I$2013,BG228)),CHAR(10)&amp;"DIVERGÊNCIA DE DATAS",""),IF(INDEX('Controle de reservas'!$L$14:$L$2013,BG228)="Em cobertura","COV",IF(INDEX('Controle de reservas'!$L$14:$L$2013,BG228)="Disponível","DISP",IF(INDEX('Controle de reservas'!$L$14:$L$2013,BG228)="Não utilizado","NU",IF(INDEX('Controle de reservas'!$L$14:$L$2013,BG228)="Folga","F",IF(INDEX('Controle de reservas'!$L$14:$L$2013,BG228)="Ocorrência","O",IF(INDEX('Controle de reservas'!$L$14:$L$2013,BG228)="Programado","PROG",IF(INDEX('Controle de reservas'!$L$14:$L$2013,BG228)="Disponível no posto","DP","SEM SITUAÇÃO")))))))&amp;IF(INDEX('Controle de reservas'!$M$14:$M$2013,BG228)&lt;&gt;"",CHAR(10)&amp;INDEX('Controle de reservas'!$M$14:$M$2013,BG228),IF(OR(INDEX('Controle de reservas'!$L$14:$L$2013,BG228)="Em cobertura",INDEX('Controle de reservas'!$L$14:$L$2013,BG228)="Programado"),CHAR(10)&amp;"SEM LOCAL",""))&amp;IF(INDEX('Controle de reservas'!$N$14:$N$2013,BG228)&lt;&gt;"",CHAR(10)&amp;"Subst.: "&amp;INDEX('Controle de reservas'!$N$14:$N$2013,BG228),"")&amp;IF(AND(ISNUMBER(INDEX('Controle de reservas'!$I$14:$I$2013,BG228)),INDEX('Controle de reservas'!$I$14:$I$2013,BG228)&gt;0,INDEX('Controle de reservas'!$K$14:$K$2013,BG228)&gt;INDEX('Controle de reservas'!$I$14:$I$2013,BG228)),CHAR(10)&amp;"DIVERGÊNCIA DE DATAS","")&amp;IF(INDEX('Controle de reservas'!$P$14:$P$2013,BG228)&lt;&gt;"OK"," !",""))))</f>
      </c>
      <c r="T228" s="15">
        <f ca="1">IF(OR($AQ228=0,T$9="",T$9&lt;$AS228,AND($AT228&lt;&gt;"",T$9&gt;$AT228)),"",IF(BH228=0,"—",IF(INDEX('Controle de reservas'!$P$14:$P$2013,BH228)="DUPLICIDADE NO DIA","CONFLITO"&amp;IF(INDEX('Controle de reservas'!$M$14:$M$2013,BH228)&lt;&gt;"",CHAR(10)&amp;INDEX('Controle de reservas'!$M$14:$M$2013,BH228),"")&amp;IF(INDEX('Controle de reservas'!$N$14:$N$2013,BH228)&lt;&gt;"",CHAR(10)&amp;"Subst.: "&amp;INDEX('Controle de reservas'!$N$14:$N$2013,BH228),"")&amp;IF(AND(ISNUMBER(INDEX('Controle de reservas'!$I$14:$I$2013,BH228)),INDEX('Controle de reservas'!$I$14:$I$2013,BH228)&gt;0,INDEX('Controle de reservas'!$K$14:$K$2013,BH228)&gt;INDEX('Controle de reservas'!$I$14:$I$2013,BH228)),CHAR(10)&amp;"DIVERGÊNCIA DE DATAS",""),IF(INDEX('Controle de reservas'!$L$14:$L$2013,BH228)="Em cobertura","COV",IF(INDEX('Controle de reservas'!$L$14:$L$2013,BH228)="Disponível","DISP",IF(INDEX('Controle de reservas'!$L$14:$L$2013,BH228)="Não utilizado","NU",IF(INDEX('Controle de reservas'!$L$14:$L$2013,BH228)="Folga","F",IF(INDEX('Controle de reservas'!$L$14:$L$2013,BH228)="Ocorrência","O",IF(INDEX('Controle de reservas'!$L$14:$L$2013,BH228)="Programado","PROG",IF(INDEX('Controle de reservas'!$L$14:$L$2013,BH228)="Disponível no posto","DP","SEM SITUAÇÃO")))))))&amp;IF(INDEX('Controle de reservas'!$M$14:$M$2013,BH228)&lt;&gt;"",CHAR(10)&amp;INDEX('Controle de reservas'!$M$14:$M$2013,BH228),IF(OR(INDEX('Controle de reservas'!$L$14:$L$2013,BH228)="Em cobertura",INDEX('Controle de reservas'!$L$14:$L$2013,BH228)="Programado"),CHAR(10)&amp;"SEM LOCAL",""))&amp;IF(INDEX('Controle de reservas'!$N$14:$N$2013,BH228)&lt;&gt;"",CHAR(10)&amp;"Subst.: "&amp;INDEX('Controle de reservas'!$N$14:$N$2013,BH228),"")&amp;IF(AND(ISNUMBER(INDEX('Controle de reservas'!$I$14:$I$2013,BH228)),INDEX('Controle de reservas'!$I$14:$I$2013,BH228)&gt;0,INDEX('Controle de reservas'!$K$14:$K$2013,BH228)&gt;INDEX('Controle de reservas'!$I$14:$I$2013,BH228)),CHAR(10)&amp;"DIVERGÊNCIA DE DATAS","")&amp;IF(INDEX('Controle de reservas'!$P$14:$P$2013,BH228)&lt;&gt;"OK"," !",""))))</f>
      </c>
      <c r="U228" s="15">
        <f ca="1">IF(OR($AQ228=0,U$9="",U$9&lt;$AS228,AND($AT228&lt;&gt;"",U$9&gt;$AT228)),"",IF(BI228=0,"—",IF(INDEX('Controle de reservas'!$P$14:$P$2013,BI228)="DUPLICIDADE NO DIA","CONFLITO"&amp;IF(INDEX('Controle de reservas'!$M$14:$M$2013,BI228)&lt;&gt;"",CHAR(10)&amp;INDEX('Controle de reservas'!$M$14:$M$2013,BI228),"")&amp;IF(INDEX('Controle de reservas'!$N$14:$N$2013,BI228)&lt;&gt;"",CHAR(10)&amp;"Subst.: "&amp;INDEX('Controle de reservas'!$N$14:$N$2013,BI228),"")&amp;IF(AND(ISNUMBER(INDEX('Controle de reservas'!$I$14:$I$2013,BI228)),INDEX('Controle de reservas'!$I$14:$I$2013,BI228)&gt;0,INDEX('Controle de reservas'!$K$14:$K$2013,BI228)&gt;INDEX('Controle de reservas'!$I$14:$I$2013,BI228)),CHAR(10)&amp;"DIVERGÊNCIA DE DATAS",""),IF(INDEX('Controle de reservas'!$L$14:$L$2013,BI228)="Em cobertura","COV",IF(INDEX('Controle de reservas'!$L$14:$L$2013,BI228)="Disponível","DISP",IF(INDEX('Controle de reservas'!$L$14:$L$2013,BI228)="Não utilizado","NU",IF(INDEX('Controle de reservas'!$L$14:$L$2013,BI228)="Folga","F",IF(INDEX('Controle de reservas'!$L$14:$L$2013,BI228)="Ocorrência","O",IF(INDEX('Controle de reservas'!$L$14:$L$2013,BI228)="Programado","PROG",IF(INDEX('Controle de reservas'!$L$14:$L$2013,BI228)="Disponível no posto","DP","SEM SITUAÇÃO")))))))&amp;IF(INDEX('Controle de reservas'!$M$14:$M$2013,BI228)&lt;&gt;"",CHAR(10)&amp;INDEX('Controle de reservas'!$M$14:$M$2013,BI228),IF(OR(INDEX('Controle de reservas'!$L$14:$L$2013,BI228)="Em cobertura",INDEX('Controle de reservas'!$L$14:$L$2013,BI228)="Programado"),CHAR(10)&amp;"SEM LOCAL",""))&amp;IF(INDEX('Controle de reservas'!$N$14:$N$2013,BI228)&lt;&gt;"",CHAR(10)&amp;"Subst.: "&amp;INDEX('Controle de reservas'!$N$14:$N$2013,BI228),"")&amp;IF(AND(ISNUMBER(INDEX('Controle de reservas'!$I$14:$I$2013,BI228)),INDEX('Controle de reservas'!$I$14:$I$2013,BI228)&gt;0,INDEX('Controle de reservas'!$K$14:$K$2013,BI228)&gt;INDEX('Controle de reservas'!$I$14:$I$2013,BI228)),CHAR(10)&amp;"DIVERGÊNCIA DE DATAS","")&amp;IF(INDEX('Controle de reservas'!$P$14:$P$2013,BI228)&lt;&gt;"OK"," !",""))))</f>
      </c>
      <c r="V228" s="15">
        <f ca="1">IF(OR($AQ228=0,V$9="",V$9&lt;$AS228,AND($AT228&lt;&gt;"",V$9&gt;$AT228)),"",IF(BJ228=0,"—",IF(INDEX('Controle de reservas'!$P$14:$P$2013,BJ228)="DUPLICIDADE NO DIA","CONFLITO"&amp;IF(INDEX('Controle de reservas'!$M$14:$M$2013,BJ228)&lt;&gt;"",CHAR(10)&amp;INDEX('Controle de reservas'!$M$14:$M$2013,BJ228),"")&amp;IF(INDEX('Controle de reservas'!$N$14:$N$2013,BJ228)&lt;&gt;"",CHAR(10)&amp;"Subst.: "&amp;INDEX('Controle de reservas'!$N$14:$N$2013,BJ228),"")&amp;IF(AND(ISNUMBER(INDEX('Controle de reservas'!$I$14:$I$2013,BJ228)),INDEX('Controle de reservas'!$I$14:$I$2013,BJ228)&gt;0,INDEX('Controle de reservas'!$K$14:$K$2013,BJ228)&gt;INDEX('Controle de reservas'!$I$14:$I$2013,BJ228)),CHAR(10)&amp;"DIVERGÊNCIA DE DATAS",""),IF(INDEX('Controle de reservas'!$L$14:$L$2013,BJ228)="Em cobertura","COV",IF(INDEX('Controle de reservas'!$L$14:$L$2013,BJ228)="Disponível","DISP",IF(INDEX('Controle de reservas'!$L$14:$L$2013,BJ228)="Não utilizado","NU",IF(INDEX('Controle de reservas'!$L$14:$L$2013,BJ228)="Folga","F",IF(INDEX('Controle de reservas'!$L$14:$L$2013,BJ228)="Ocorrência","O",IF(INDEX('Controle de reservas'!$L$14:$L$2013,BJ228)="Programado","PROG",IF(INDEX('Controle de reservas'!$L$14:$L$2013,BJ228)="Disponível no posto","DP","SEM SITUAÇÃO")))))))&amp;IF(INDEX('Controle de reservas'!$M$14:$M$2013,BJ228)&lt;&gt;"",CHAR(10)&amp;INDEX('Controle de reservas'!$M$14:$M$2013,BJ228),IF(OR(INDEX('Controle de reservas'!$L$14:$L$2013,BJ228)="Em cobertura",INDEX('Controle de reservas'!$L$14:$L$2013,BJ228)="Programado"),CHAR(10)&amp;"SEM LOCAL",""))&amp;IF(INDEX('Controle de reservas'!$N$14:$N$2013,BJ228)&lt;&gt;"",CHAR(10)&amp;"Subst.: "&amp;INDEX('Controle de reservas'!$N$14:$N$2013,BJ228),"")&amp;IF(AND(ISNUMBER(INDEX('Controle de reservas'!$I$14:$I$2013,BJ228)),INDEX('Controle de reservas'!$I$14:$I$2013,BJ228)&gt;0,INDEX('Controle de reservas'!$K$14:$K$2013,BJ228)&gt;INDEX('Controle de reservas'!$I$14:$I$2013,BJ228)),CHAR(10)&amp;"DIVERGÊNCIA DE DATAS","")&amp;IF(INDEX('Controle de reservas'!$P$14:$P$2013,BJ228)&lt;&gt;"OK"," !",""))))</f>
      </c>
      <c r="W228" s="15">
        <f ca="1">IF(OR($AQ228=0,W$9="",W$9&lt;$AS228,AND($AT228&lt;&gt;"",W$9&gt;$AT228)),"",IF(BK228=0,"—",IF(INDEX('Controle de reservas'!$P$14:$P$2013,BK228)="DUPLICIDADE NO DIA","CONFLITO"&amp;IF(INDEX('Controle de reservas'!$M$14:$M$2013,BK228)&lt;&gt;"",CHAR(10)&amp;INDEX('Controle de reservas'!$M$14:$M$2013,BK228),"")&amp;IF(INDEX('Controle de reservas'!$N$14:$N$2013,BK228)&lt;&gt;"",CHAR(10)&amp;"Subst.: "&amp;INDEX('Controle de reservas'!$N$14:$N$2013,BK228),"")&amp;IF(AND(ISNUMBER(INDEX('Controle de reservas'!$I$14:$I$2013,BK228)),INDEX('Controle de reservas'!$I$14:$I$2013,BK228)&gt;0,INDEX('Controle de reservas'!$K$14:$K$2013,BK228)&gt;INDEX('Controle de reservas'!$I$14:$I$2013,BK228)),CHAR(10)&amp;"DIVERGÊNCIA DE DATAS",""),IF(INDEX('Controle de reservas'!$L$14:$L$2013,BK228)="Em cobertura","COV",IF(INDEX('Controle de reservas'!$L$14:$L$2013,BK228)="Disponível","DISP",IF(INDEX('Controle de reservas'!$L$14:$L$2013,BK228)="Não utilizado","NU",IF(INDEX('Controle de reservas'!$L$14:$L$2013,BK228)="Folga","F",IF(INDEX('Controle de reservas'!$L$14:$L$2013,BK228)="Ocorrência","O",IF(INDEX('Controle de reservas'!$L$14:$L$2013,BK228)="Programado","PROG",IF(INDEX('Controle de reservas'!$L$14:$L$2013,BK228)="Disponível no posto","DP","SEM SITUAÇÃO")))))))&amp;IF(INDEX('Controle de reservas'!$M$14:$M$2013,BK228)&lt;&gt;"",CHAR(10)&amp;INDEX('Controle de reservas'!$M$14:$M$2013,BK228),IF(OR(INDEX('Controle de reservas'!$L$14:$L$2013,BK228)="Em cobertura",INDEX('Controle de reservas'!$L$14:$L$2013,BK228)="Programado"),CHAR(10)&amp;"SEM LOCAL",""))&amp;IF(INDEX('Controle de reservas'!$N$14:$N$2013,BK228)&lt;&gt;"",CHAR(10)&amp;"Subst.: "&amp;INDEX('Controle de reservas'!$N$14:$N$2013,BK228),"")&amp;IF(AND(ISNUMBER(INDEX('Controle de reservas'!$I$14:$I$2013,BK228)),INDEX('Controle de reservas'!$I$14:$I$2013,BK228)&gt;0,INDEX('Controle de reservas'!$K$14:$K$2013,BK228)&gt;INDEX('Controle de reservas'!$I$14:$I$2013,BK228)),CHAR(10)&amp;"DIVERGÊNCIA DE DATAS","")&amp;IF(INDEX('Controle de reservas'!$P$14:$P$2013,BK228)&lt;&gt;"OK"," !",""))))</f>
      </c>
      <c r="X228" s="15">
        <f ca="1">IF(OR($AQ228=0,X$9="",X$9&lt;$AS228,AND($AT228&lt;&gt;"",X$9&gt;$AT228)),"",IF(BL228=0,"—",IF(INDEX('Controle de reservas'!$P$14:$P$2013,BL228)="DUPLICIDADE NO DIA","CONFLITO"&amp;IF(INDEX('Controle de reservas'!$M$14:$M$2013,BL228)&lt;&gt;"",CHAR(10)&amp;INDEX('Controle de reservas'!$M$14:$M$2013,BL228),"")&amp;IF(INDEX('Controle de reservas'!$N$14:$N$2013,BL228)&lt;&gt;"",CHAR(10)&amp;"Subst.: "&amp;INDEX('Controle de reservas'!$N$14:$N$2013,BL228),"")&amp;IF(AND(ISNUMBER(INDEX('Controle de reservas'!$I$14:$I$2013,BL228)),INDEX('Controle de reservas'!$I$14:$I$2013,BL228)&gt;0,INDEX('Controle de reservas'!$K$14:$K$2013,BL228)&gt;INDEX('Controle de reservas'!$I$14:$I$2013,BL228)),CHAR(10)&amp;"DIVERGÊNCIA DE DATAS",""),IF(INDEX('Controle de reservas'!$L$14:$L$2013,BL228)="Em cobertura","COV",IF(INDEX('Controle de reservas'!$L$14:$L$2013,BL228)="Disponível","DISP",IF(INDEX('Controle de reservas'!$L$14:$L$2013,BL228)="Não utilizado","NU",IF(INDEX('Controle de reservas'!$L$14:$L$2013,BL228)="Folga","F",IF(INDEX('Controle de reservas'!$L$14:$L$2013,BL228)="Ocorrência","O",IF(INDEX('Controle de reservas'!$L$14:$L$2013,BL228)="Programado","PROG",IF(INDEX('Controle de reservas'!$L$14:$L$2013,BL228)="Disponível no posto","DP","SEM SITUAÇÃO")))))))&amp;IF(INDEX('Controle de reservas'!$M$14:$M$2013,BL228)&lt;&gt;"",CHAR(10)&amp;INDEX('Controle de reservas'!$M$14:$M$2013,BL228),IF(OR(INDEX('Controle de reservas'!$L$14:$L$2013,BL228)="Em cobertura",INDEX('Controle de reservas'!$L$14:$L$2013,BL228)="Programado"),CHAR(10)&amp;"SEM LOCAL",""))&amp;IF(INDEX('Controle de reservas'!$N$14:$N$2013,BL228)&lt;&gt;"",CHAR(10)&amp;"Subst.: "&amp;INDEX('Controle de reservas'!$N$14:$N$2013,BL228),"")&amp;IF(AND(ISNUMBER(INDEX('Controle de reservas'!$I$14:$I$2013,BL228)),INDEX('Controle de reservas'!$I$14:$I$2013,BL228)&gt;0,INDEX('Controle de reservas'!$K$14:$K$2013,BL228)&gt;INDEX('Controle de reservas'!$I$14:$I$2013,BL228)),CHAR(10)&amp;"DIVERGÊNCIA DE DATAS","")&amp;IF(INDEX('Controle de reservas'!$P$14:$P$2013,BL228)&lt;&gt;"OK"," !",""))))</f>
      </c>
      <c r="Y228" s="15">
        <f ca="1">IF(OR($AQ228=0,Y$9="",Y$9&lt;$AS228,AND($AT228&lt;&gt;"",Y$9&gt;$AT228)),"",IF(BM228=0,"—",IF(INDEX('Controle de reservas'!$P$14:$P$2013,BM228)="DUPLICIDADE NO DIA","CONFLITO"&amp;IF(INDEX('Controle de reservas'!$M$14:$M$2013,BM228)&lt;&gt;"",CHAR(10)&amp;INDEX('Controle de reservas'!$M$14:$M$2013,BM228),"")&amp;IF(INDEX('Controle de reservas'!$N$14:$N$2013,BM228)&lt;&gt;"",CHAR(10)&amp;"Subst.: "&amp;INDEX('Controle de reservas'!$N$14:$N$2013,BM228),"")&amp;IF(AND(ISNUMBER(INDEX('Controle de reservas'!$I$14:$I$2013,BM228)),INDEX('Controle de reservas'!$I$14:$I$2013,BM228)&gt;0,INDEX('Controle de reservas'!$K$14:$K$2013,BM228)&gt;INDEX('Controle de reservas'!$I$14:$I$2013,BM228)),CHAR(10)&amp;"DIVERGÊNCIA DE DATAS",""),IF(INDEX('Controle de reservas'!$L$14:$L$2013,BM228)="Em cobertura","COV",IF(INDEX('Controle de reservas'!$L$14:$L$2013,BM228)="Disponível","DISP",IF(INDEX('Controle de reservas'!$L$14:$L$2013,BM228)="Não utilizado","NU",IF(INDEX('Controle de reservas'!$L$14:$L$2013,BM228)="Folga","F",IF(INDEX('Controle de reservas'!$L$14:$L$2013,BM228)="Ocorrência","O",IF(INDEX('Controle de reservas'!$L$14:$L$2013,BM228)="Programado","PROG",IF(INDEX('Controle de reservas'!$L$14:$L$2013,BM228)="Disponível no posto","DP","SEM SITUAÇÃO")))))))&amp;IF(INDEX('Controle de reservas'!$M$14:$M$2013,BM228)&lt;&gt;"",CHAR(10)&amp;INDEX('Controle de reservas'!$M$14:$M$2013,BM228),IF(OR(INDEX('Controle de reservas'!$L$14:$L$2013,BM228)="Em cobertura",INDEX('Controle de reservas'!$L$14:$L$2013,BM228)="Programado"),CHAR(10)&amp;"SEM LOCAL",""))&amp;IF(INDEX('Controle de reservas'!$N$14:$N$2013,BM228)&lt;&gt;"",CHAR(10)&amp;"Subst.: "&amp;INDEX('Controle de reservas'!$N$14:$N$2013,BM228),"")&amp;IF(AND(ISNUMBER(INDEX('Controle de reservas'!$I$14:$I$2013,BM228)),INDEX('Controle de reservas'!$I$14:$I$2013,BM228)&gt;0,INDEX('Controle de reservas'!$K$14:$K$2013,BM228)&gt;INDEX('Controle de reservas'!$I$14:$I$2013,BM228)),CHAR(10)&amp;"DIVERGÊNCIA DE DATAS","")&amp;IF(INDEX('Controle de reservas'!$P$14:$P$2013,BM228)&lt;&gt;"OK"," !",""))))</f>
      </c>
      <c r="Z228" s="15">
        <f ca="1">IF(OR($AQ228=0,Z$9="",Z$9&lt;$AS228,AND($AT228&lt;&gt;"",Z$9&gt;$AT228)),"",IF(BN228=0,"—",IF(INDEX('Controle de reservas'!$P$14:$P$2013,BN228)="DUPLICIDADE NO DIA","CONFLITO"&amp;IF(INDEX('Controle de reservas'!$M$14:$M$2013,BN228)&lt;&gt;"",CHAR(10)&amp;INDEX('Controle de reservas'!$M$14:$M$2013,BN228),"")&amp;IF(INDEX('Controle de reservas'!$N$14:$N$2013,BN228)&lt;&gt;"",CHAR(10)&amp;"Subst.: "&amp;INDEX('Controle de reservas'!$N$14:$N$2013,BN228),"")&amp;IF(AND(ISNUMBER(INDEX('Controle de reservas'!$I$14:$I$2013,BN228)),INDEX('Controle de reservas'!$I$14:$I$2013,BN228)&gt;0,INDEX('Controle de reservas'!$K$14:$K$2013,BN228)&gt;INDEX('Controle de reservas'!$I$14:$I$2013,BN228)),CHAR(10)&amp;"DIVERGÊNCIA DE DATAS",""),IF(INDEX('Controle de reservas'!$L$14:$L$2013,BN228)="Em cobertura","COV",IF(INDEX('Controle de reservas'!$L$14:$L$2013,BN228)="Disponível","DISP",IF(INDEX('Controle de reservas'!$L$14:$L$2013,BN228)="Não utilizado","NU",IF(INDEX('Controle de reservas'!$L$14:$L$2013,BN228)="Folga","F",IF(INDEX('Controle de reservas'!$L$14:$L$2013,BN228)="Ocorrência","O",IF(INDEX('Controle de reservas'!$L$14:$L$2013,BN228)="Programado","PROG",IF(INDEX('Controle de reservas'!$L$14:$L$2013,BN228)="Disponível no posto","DP","SEM SITUAÇÃO")))))))&amp;IF(INDEX('Controle de reservas'!$M$14:$M$2013,BN228)&lt;&gt;"",CHAR(10)&amp;INDEX('Controle de reservas'!$M$14:$M$2013,BN228),IF(OR(INDEX('Controle de reservas'!$L$14:$L$2013,BN228)="Em cobertura",INDEX('Controle de reservas'!$L$14:$L$2013,BN228)="Programado"),CHAR(10)&amp;"SEM LOCAL",""))&amp;IF(INDEX('Controle de reservas'!$N$14:$N$2013,BN228)&lt;&gt;"",CHAR(10)&amp;"Subst.: "&amp;INDEX('Controle de reservas'!$N$14:$N$2013,BN228),"")&amp;IF(AND(ISNUMBER(INDEX('Controle de reservas'!$I$14:$I$2013,BN228)),INDEX('Controle de reservas'!$I$14:$I$2013,BN228)&gt;0,INDEX('Controle de reservas'!$K$14:$K$2013,BN228)&gt;INDEX('Controle de reservas'!$I$14:$I$2013,BN228)),CHAR(10)&amp;"DIVERGÊNCIA DE DATAS","")&amp;IF(INDEX('Controle de reservas'!$P$14:$P$2013,BN228)&lt;&gt;"OK"," !",""))))</f>
      </c>
      <c r="AA228" s="15">
        <f ca="1">IF(OR($AQ228=0,AA$9="",AA$9&lt;$AS228,AND($AT228&lt;&gt;"",AA$9&gt;$AT228)),"",IF(BO228=0,"—",IF(INDEX('Controle de reservas'!$P$14:$P$2013,BO228)="DUPLICIDADE NO DIA","CONFLITO"&amp;IF(INDEX('Controle de reservas'!$M$14:$M$2013,BO228)&lt;&gt;"",CHAR(10)&amp;INDEX('Controle de reservas'!$M$14:$M$2013,BO228),"")&amp;IF(INDEX('Controle de reservas'!$N$14:$N$2013,BO228)&lt;&gt;"",CHAR(10)&amp;"Subst.: "&amp;INDEX('Controle de reservas'!$N$14:$N$2013,BO228),"")&amp;IF(AND(ISNUMBER(INDEX('Controle de reservas'!$I$14:$I$2013,BO228)),INDEX('Controle de reservas'!$I$14:$I$2013,BO228)&gt;0,INDEX('Controle de reservas'!$K$14:$K$2013,BO228)&gt;INDEX('Controle de reservas'!$I$14:$I$2013,BO228)),CHAR(10)&amp;"DIVERGÊNCIA DE DATAS",""),IF(INDEX('Controle de reservas'!$L$14:$L$2013,BO228)="Em cobertura","COV",IF(INDEX('Controle de reservas'!$L$14:$L$2013,BO228)="Disponível","DISP",IF(INDEX('Controle de reservas'!$L$14:$L$2013,BO228)="Não utilizado","NU",IF(INDEX('Controle de reservas'!$L$14:$L$2013,BO228)="Folga","F",IF(INDEX('Controle de reservas'!$L$14:$L$2013,BO228)="Ocorrência","O",IF(INDEX('Controle de reservas'!$L$14:$L$2013,BO228)="Programado","PROG",IF(INDEX('Controle de reservas'!$L$14:$L$2013,BO228)="Disponível no posto","DP","SEM SITUAÇÃO")))))))&amp;IF(INDEX('Controle de reservas'!$M$14:$M$2013,BO228)&lt;&gt;"",CHAR(10)&amp;INDEX('Controle de reservas'!$M$14:$M$2013,BO228),IF(OR(INDEX('Controle de reservas'!$L$14:$L$2013,BO228)="Em cobertura",INDEX('Controle de reservas'!$L$14:$L$2013,BO228)="Programado"),CHAR(10)&amp;"SEM LOCAL",""))&amp;IF(INDEX('Controle de reservas'!$N$14:$N$2013,BO228)&lt;&gt;"",CHAR(10)&amp;"Subst.: "&amp;INDEX('Controle de reservas'!$N$14:$N$2013,BO228),"")&amp;IF(AND(ISNUMBER(INDEX('Controle de reservas'!$I$14:$I$2013,BO228)),INDEX('Controle de reservas'!$I$14:$I$2013,BO228)&gt;0,INDEX('Controle de reservas'!$K$14:$K$2013,BO228)&gt;INDEX('Controle de reservas'!$I$14:$I$2013,BO228)),CHAR(10)&amp;"DIVERGÊNCIA DE DATAS","")&amp;IF(INDEX('Controle de reservas'!$P$14:$P$2013,BO228)&lt;&gt;"OK"," !",""))))</f>
      </c>
      <c r="AB228" s="15">
        <f ca="1">IF(OR($AQ228=0,AB$9="",AB$9&lt;$AS228,AND($AT228&lt;&gt;"",AB$9&gt;$AT228)),"",IF(BP228=0,"—",IF(INDEX('Controle de reservas'!$P$14:$P$2013,BP228)="DUPLICIDADE NO DIA","CONFLITO"&amp;IF(INDEX('Controle de reservas'!$M$14:$M$2013,BP228)&lt;&gt;"",CHAR(10)&amp;INDEX('Controle de reservas'!$M$14:$M$2013,BP228),"")&amp;IF(INDEX('Controle de reservas'!$N$14:$N$2013,BP228)&lt;&gt;"",CHAR(10)&amp;"Subst.: "&amp;INDEX('Controle de reservas'!$N$14:$N$2013,BP228),"")&amp;IF(AND(ISNUMBER(INDEX('Controle de reservas'!$I$14:$I$2013,BP228)),INDEX('Controle de reservas'!$I$14:$I$2013,BP228)&gt;0,INDEX('Controle de reservas'!$K$14:$K$2013,BP228)&gt;INDEX('Controle de reservas'!$I$14:$I$2013,BP228)),CHAR(10)&amp;"DIVERGÊNCIA DE DATAS",""),IF(INDEX('Controle de reservas'!$L$14:$L$2013,BP228)="Em cobertura","COV",IF(INDEX('Controle de reservas'!$L$14:$L$2013,BP228)="Disponível","DISP",IF(INDEX('Controle de reservas'!$L$14:$L$2013,BP228)="Não utilizado","NU",IF(INDEX('Controle de reservas'!$L$14:$L$2013,BP228)="Folga","F",IF(INDEX('Controle de reservas'!$L$14:$L$2013,BP228)="Ocorrência","O",IF(INDEX('Controle de reservas'!$L$14:$L$2013,BP228)="Programado","PROG",IF(INDEX('Controle de reservas'!$L$14:$L$2013,BP228)="Disponível no posto","DP","SEM SITUAÇÃO")))))))&amp;IF(INDEX('Controle de reservas'!$M$14:$M$2013,BP228)&lt;&gt;"",CHAR(10)&amp;INDEX('Controle de reservas'!$M$14:$M$2013,BP228),IF(OR(INDEX('Controle de reservas'!$L$14:$L$2013,BP228)="Em cobertura",INDEX('Controle de reservas'!$L$14:$L$2013,BP228)="Programado"),CHAR(10)&amp;"SEM LOCAL",""))&amp;IF(INDEX('Controle de reservas'!$N$14:$N$2013,BP228)&lt;&gt;"",CHAR(10)&amp;"Subst.: "&amp;INDEX('Controle de reservas'!$N$14:$N$2013,BP228),"")&amp;IF(AND(ISNUMBER(INDEX('Controle de reservas'!$I$14:$I$2013,BP228)),INDEX('Controle de reservas'!$I$14:$I$2013,BP228)&gt;0,INDEX('Controle de reservas'!$K$14:$K$2013,BP228)&gt;INDEX('Controle de reservas'!$I$14:$I$2013,BP228)),CHAR(10)&amp;"DIVERGÊNCIA DE DATAS","")&amp;IF(INDEX('Controle de reservas'!$P$14:$P$2013,BP228)&lt;&gt;"OK"," !",""))))</f>
      </c>
      <c r="AC228" s="15">
        <f ca="1">IF(OR($AQ228=0,AC$9="",AC$9&lt;$AS228,AND($AT228&lt;&gt;"",AC$9&gt;$AT228)),"",IF(BQ228=0,"—",IF(INDEX('Controle de reservas'!$P$14:$P$2013,BQ228)="DUPLICIDADE NO DIA","CONFLITO"&amp;IF(INDEX('Controle de reservas'!$M$14:$M$2013,BQ228)&lt;&gt;"",CHAR(10)&amp;INDEX('Controle de reservas'!$M$14:$M$2013,BQ228),"")&amp;IF(INDEX('Controle de reservas'!$N$14:$N$2013,BQ228)&lt;&gt;"",CHAR(10)&amp;"Subst.: "&amp;INDEX('Controle de reservas'!$N$14:$N$2013,BQ228),"")&amp;IF(AND(ISNUMBER(INDEX('Controle de reservas'!$I$14:$I$2013,BQ228)),INDEX('Controle de reservas'!$I$14:$I$2013,BQ228)&gt;0,INDEX('Controle de reservas'!$K$14:$K$2013,BQ228)&gt;INDEX('Controle de reservas'!$I$14:$I$2013,BQ228)),CHAR(10)&amp;"DIVERGÊNCIA DE DATAS",""),IF(INDEX('Controle de reservas'!$L$14:$L$2013,BQ228)="Em cobertura","COV",IF(INDEX('Controle de reservas'!$L$14:$L$2013,BQ228)="Disponível","DISP",IF(INDEX('Controle de reservas'!$L$14:$L$2013,BQ228)="Não utilizado","NU",IF(INDEX('Controle de reservas'!$L$14:$L$2013,BQ228)="Folga","F",IF(INDEX('Controle de reservas'!$L$14:$L$2013,BQ228)="Ocorrência","O",IF(INDEX('Controle de reservas'!$L$14:$L$2013,BQ228)="Programado","PROG",IF(INDEX('Controle de reservas'!$L$14:$L$2013,BQ228)="Disponível no posto","DP","SEM SITUAÇÃO")))))))&amp;IF(INDEX('Controle de reservas'!$M$14:$M$2013,BQ228)&lt;&gt;"",CHAR(10)&amp;INDEX('Controle de reservas'!$M$14:$M$2013,BQ228),IF(OR(INDEX('Controle de reservas'!$L$14:$L$2013,BQ228)="Em cobertura",INDEX('Controle de reservas'!$L$14:$L$2013,BQ228)="Programado"),CHAR(10)&amp;"SEM LOCAL",""))&amp;IF(INDEX('Controle de reservas'!$N$14:$N$2013,BQ228)&lt;&gt;"",CHAR(10)&amp;"Subst.: "&amp;INDEX('Controle de reservas'!$N$14:$N$2013,BQ228),"")&amp;IF(AND(ISNUMBER(INDEX('Controle de reservas'!$I$14:$I$2013,BQ228)),INDEX('Controle de reservas'!$I$14:$I$2013,BQ228)&gt;0,INDEX('Controle de reservas'!$K$14:$K$2013,BQ228)&gt;INDEX('Controle de reservas'!$I$14:$I$2013,BQ228)),CHAR(10)&amp;"DIVERGÊNCIA DE DATAS","")&amp;IF(INDEX('Controle de reservas'!$P$14:$P$2013,BQ228)&lt;&gt;"OK"," !",""))))</f>
      </c>
      <c r="AD228" s="15">
        <f ca="1">IF(OR($AQ228=0,AD$9="",AD$9&lt;$AS228,AND($AT228&lt;&gt;"",AD$9&gt;$AT228)),"",IF(BR228=0,"—",IF(INDEX('Controle de reservas'!$P$14:$P$2013,BR228)="DUPLICIDADE NO DIA","CONFLITO"&amp;IF(INDEX('Controle de reservas'!$M$14:$M$2013,BR228)&lt;&gt;"",CHAR(10)&amp;INDEX('Controle de reservas'!$M$14:$M$2013,BR228),"")&amp;IF(INDEX('Controle de reservas'!$N$14:$N$2013,BR228)&lt;&gt;"",CHAR(10)&amp;"Subst.: "&amp;INDEX('Controle de reservas'!$N$14:$N$2013,BR228),"")&amp;IF(AND(ISNUMBER(INDEX('Controle de reservas'!$I$14:$I$2013,BR228)),INDEX('Controle de reservas'!$I$14:$I$2013,BR228)&gt;0,INDEX('Controle de reservas'!$K$14:$K$2013,BR228)&gt;INDEX('Controle de reservas'!$I$14:$I$2013,BR228)),CHAR(10)&amp;"DIVERGÊNCIA DE DATAS",""),IF(INDEX('Controle de reservas'!$L$14:$L$2013,BR228)="Em cobertura","COV",IF(INDEX('Controle de reservas'!$L$14:$L$2013,BR228)="Disponível","DISP",IF(INDEX('Controle de reservas'!$L$14:$L$2013,BR228)="Não utilizado","NU",IF(INDEX('Controle de reservas'!$L$14:$L$2013,BR228)="Folga","F",IF(INDEX('Controle de reservas'!$L$14:$L$2013,BR228)="Ocorrência","O",IF(INDEX('Controle de reservas'!$L$14:$L$2013,BR228)="Programado","PROG",IF(INDEX('Controle de reservas'!$L$14:$L$2013,BR228)="Disponível no posto","DP","SEM SITUAÇÃO")))))))&amp;IF(INDEX('Controle de reservas'!$M$14:$M$2013,BR228)&lt;&gt;"",CHAR(10)&amp;INDEX('Controle de reservas'!$M$14:$M$2013,BR228),IF(OR(INDEX('Controle de reservas'!$L$14:$L$2013,BR228)="Em cobertura",INDEX('Controle de reservas'!$L$14:$L$2013,BR228)="Programado"),CHAR(10)&amp;"SEM LOCAL",""))&amp;IF(INDEX('Controle de reservas'!$N$14:$N$2013,BR228)&lt;&gt;"",CHAR(10)&amp;"Subst.: "&amp;INDEX('Controle de reservas'!$N$14:$N$2013,BR228),"")&amp;IF(AND(ISNUMBER(INDEX('Controle de reservas'!$I$14:$I$2013,BR228)),INDEX('Controle de reservas'!$I$14:$I$2013,BR228)&gt;0,INDEX('Controle de reservas'!$K$14:$K$2013,BR228)&gt;INDEX('Controle de reservas'!$I$14:$I$2013,BR228)),CHAR(10)&amp;"DIVERGÊNCIA DE DATAS","")&amp;IF(INDEX('Controle de reservas'!$P$14:$P$2013,BR228)&lt;&gt;"OK"," !",""))))</f>
      </c>
      <c r="AE228" s="15">
        <f ca="1">IF(OR($AQ228=0,AE$9="",AE$9&lt;$AS228,AND($AT228&lt;&gt;"",AE$9&gt;$AT228)),"",IF(BS228=0,"—",IF(INDEX('Controle de reservas'!$P$14:$P$2013,BS228)="DUPLICIDADE NO DIA","CONFLITO"&amp;IF(INDEX('Controle de reservas'!$M$14:$M$2013,BS228)&lt;&gt;"",CHAR(10)&amp;INDEX('Controle de reservas'!$M$14:$M$2013,BS228),"")&amp;IF(INDEX('Controle de reservas'!$N$14:$N$2013,BS228)&lt;&gt;"",CHAR(10)&amp;"Subst.: "&amp;INDEX('Controle de reservas'!$N$14:$N$2013,BS228),"")&amp;IF(AND(ISNUMBER(INDEX('Controle de reservas'!$I$14:$I$2013,BS228)),INDEX('Controle de reservas'!$I$14:$I$2013,BS228)&gt;0,INDEX('Controle de reservas'!$K$14:$K$2013,BS228)&gt;INDEX('Controle de reservas'!$I$14:$I$2013,BS228)),CHAR(10)&amp;"DIVERGÊNCIA DE DATAS",""),IF(INDEX('Controle de reservas'!$L$14:$L$2013,BS228)="Em cobertura","COV",IF(INDEX('Controle de reservas'!$L$14:$L$2013,BS228)="Disponível","DISP",IF(INDEX('Controle de reservas'!$L$14:$L$2013,BS228)="Não utilizado","NU",IF(INDEX('Controle de reservas'!$L$14:$L$2013,BS228)="Folga","F",IF(INDEX('Controle de reservas'!$L$14:$L$2013,BS228)="Ocorrência","O",IF(INDEX('Controle de reservas'!$L$14:$L$2013,BS228)="Programado","PROG",IF(INDEX('Controle de reservas'!$L$14:$L$2013,BS228)="Disponível no posto","DP","SEM SITUAÇÃO")))))))&amp;IF(INDEX('Controle de reservas'!$M$14:$M$2013,BS228)&lt;&gt;"",CHAR(10)&amp;INDEX('Controle de reservas'!$M$14:$M$2013,BS228),IF(OR(INDEX('Controle de reservas'!$L$14:$L$2013,BS228)="Em cobertura",INDEX('Controle de reservas'!$L$14:$L$2013,BS228)="Programado"),CHAR(10)&amp;"SEM LOCAL",""))&amp;IF(INDEX('Controle de reservas'!$N$14:$N$2013,BS228)&lt;&gt;"",CHAR(10)&amp;"Subst.: "&amp;INDEX('Controle de reservas'!$N$14:$N$2013,BS228),"")&amp;IF(AND(ISNUMBER(INDEX('Controle de reservas'!$I$14:$I$2013,BS228)),INDEX('Controle de reservas'!$I$14:$I$2013,BS228)&gt;0,INDEX('Controle de reservas'!$K$14:$K$2013,BS228)&gt;INDEX('Controle de reservas'!$I$14:$I$2013,BS228)),CHAR(10)&amp;"DIVERGÊNCIA DE DATAS","")&amp;IF(INDEX('Controle de reservas'!$P$14:$P$2013,BS228)&lt;&gt;"OK"," !",""))))</f>
      </c>
      <c r="AF228" s="15">
        <f ca="1">IF(OR($AQ228=0,AF$9="",AF$9&lt;$AS228,AND($AT228&lt;&gt;"",AF$9&gt;$AT228)),"",IF(BT228=0,"—",IF(INDEX('Controle de reservas'!$P$14:$P$2013,BT228)="DUPLICIDADE NO DIA","CONFLITO"&amp;IF(INDEX('Controle de reservas'!$M$14:$M$2013,BT228)&lt;&gt;"",CHAR(10)&amp;INDEX('Controle de reservas'!$M$14:$M$2013,BT228),"")&amp;IF(INDEX('Controle de reservas'!$N$14:$N$2013,BT228)&lt;&gt;"",CHAR(10)&amp;"Subst.: "&amp;INDEX('Controle de reservas'!$N$14:$N$2013,BT228),"")&amp;IF(AND(ISNUMBER(INDEX('Controle de reservas'!$I$14:$I$2013,BT228)),INDEX('Controle de reservas'!$I$14:$I$2013,BT228)&gt;0,INDEX('Controle de reservas'!$K$14:$K$2013,BT228)&gt;INDEX('Controle de reservas'!$I$14:$I$2013,BT228)),CHAR(10)&amp;"DIVERGÊNCIA DE DATAS",""),IF(INDEX('Controle de reservas'!$L$14:$L$2013,BT228)="Em cobertura","COV",IF(INDEX('Controle de reservas'!$L$14:$L$2013,BT228)="Disponível","DISP",IF(INDEX('Controle de reservas'!$L$14:$L$2013,BT228)="Não utilizado","NU",IF(INDEX('Controle de reservas'!$L$14:$L$2013,BT228)="Folga","F",IF(INDEX('Controle de reservas'!$L$14:$L$2013,BT228)="Ocorrência","O",IF(INDEX('Controle de reservas'!$L$14:$L$2013,BT228)="Programado","PROG",IF(INDEX('Controle de reservas'!$L$14:$L$2013,BT228)="Disponível no posto","DP","SEM SITUAÇÃO")))))))&amp;IF(INDEX('Controle de reservas'!$M$14:$M$2013,BT228)&lt;&gt;"",CHAR(10)&amp;INDEX('Controle de reservas'!$M$14:$M$2013,BT228),IF(OR(INDEX('Controle de reservas'!$L$14:$L$2013,BT228)="Em cobertura",INDEX('Controle de reservas'!$L$14:$L$2013,BT228)="Programado"),CHAR(10)&amp;"SEM LOCAL",""))&amp;IF(INDEX('Controle de reservas'!$N$14:$N$2013,BT228)&lt;&gt;"",CHAR(10)&amp;"Subst.: "&amp;INDEX('Controle de reservas'!$N$14:$N$2013,BT228),"")&amp;IF(AND(ISNUMBER(INDEX('Controle de reservas'!$I$14:$I$2013,BT228)),INDEX('Controle de reservas'!$I$14:$I$2013,BT228)&gt;0,INDEX('Controle de reservas'!$K$14:$K$2013,BT228)&gt;INDEX('Controle de reservas'!$I$14:$I$2013,BT228)),CHAR(10)&amp;"DIVERGÊNCIA DE DATAS","")&amp;IF(INDEX('Controle de reservas'!$P$14:$P$2013,BT228)&lt;&gt;"OK"," !",""))))</f>
      </c>
      <c r="AG228" s="15">
        <f ca="1">IF(OR($AQ228=0,AG$9="",AG$9&lt;$AS228,AND($AT228&lt;&gt;"",AG$9&gt;$AT228)),"",IF(BU228=0,"—",IF(INDEX('Controle de reservas'!$P$14:$P$2013,BU228)="DUPLICIDADE NO DIA","CONFLITO"&amp;IF(INDEX('Controle de reservas'!$M$14:$M$2013,BU228)&lt;&gt;"",CHAR(10)&amp;INDEX('Controle de reservas'!$M$14:$M$2013,BU228),"")&amp;IF(INDEX('Controle de reservas'!$N$14:$N$2013,BU228)&lt;&gt;"",CHAR(10)&amp;"Subst.: "&amp;INDEX('Controle de reservas'!$N$14:$N$2013,BU228),"")&amp;IF(AND(ISNUMBER(INDEX('Controle de reservas'!$I$14:$I$2013,BU228)),INDEX('Controle de reservas'!$I$14:$I$2013,BU228)&gt;0,INDEX('Controle de reservas'!$K$14:$K$2013,BU228)&gt;INDEX('Controle de reservas'!$I$14:$I$2013,BU228)),CHAR(10)&amp;"DIVERGÊNCIA DE DATAS",""),IF(INDEX('Controle de reservas'!$L$14:$L$2013,BU228)="Em cobertura","COV",IF(INDEX('Controle de reservas'!$L$14:$L$2013,BU228)="Disponível","DISP",IF(INDEX('Controle de reservas'!$L$14:$L$2013,BU228)="Não utilizado","NU",IF(INDEX('Controle de reservas'!$L$14:$L$2013,BU228)="Folga","F",IF(INDEX('Controle de reservas'!$L$14:$L$2013,BU228)="Ocorrência","O",IF(INDEX('Controle de reservas'!$L$14:$L$2013,BU228)="Programado","PROG",IF(INDEX('Controle de reservas'!$L$14:$L$2013,BU228)="Disponível no posto","DP","SEM SITUAÇÃO")))))))&amp;IF(INDEX('Controle de reservas'!$M$14:$M$2013,BU228)&lt;&gt;"",CHAR(10)&amp;INDEX('Controle de reservas'!$M$14:$M$2013,BU228),IF(OR(INDEX('Controle de reservas'!$L$14:$L$2013,BU228)="Em cobertura",INDEX('Controle de reservas'!$L$14:$L$2013,BU228)="Programado"),CHAR(10)&amp;"SEM LOCAL",""))&amp;IF(INDEX('Controle de reservas'!$N$14:$N$2013,BU228)&lt;&gt;"",CHAR(10)&amp;"Subst.: "&amp;INDEX('Controle de reservas'!$N$14:$N$2013,BU228),"")&amp;IF(AND(ISNUMBER(INDEX('Controle de reservas'!$I$14:$I$2013,BU228)),INDEX('Controle de reservas'!$I$14:$I$2013,BU228)&gt;0,INDEX('Controle de reservas'!$K$14:$K$2013,BU228)&gt;INDEX('Controle de reservas'!$I$14:$I$2013,BU228)),CHAR(10)&amp;"DIVERGÊNCIA DE DATAS","")&amp;IF(INDEX('Controle de reservas'!$P$14:$P$2013,BU228)&lt;&gt;"OK"," !",""))))</f>
      </c>
      <c r="AH228" s="15">
        <f ca="1">IF(OR($AQ228=0,AH$9="",AH$9&lt;$AS228,AND($AT228&lt;&gt;"",AH$9&gt;$AT228)),"",IF(BV228=0,"—",IF(INDEX('Controle de reservas'!$P$14:$P$2013,BV228)="DUPLICIDADE NO DIA","CONFLITO"&amp;IF(INDEX('Controle de reservas'!$M$14:$M$2013,BV228)&lt;&gt;"",CHAR(10)&amp;INDEX('Controle de reservas'!$M$14:$M$2013,BV228),"")&amp;IF(INDEX('Controle de reservas'!$N$14:$N$2013,BV228)&lt;&gt;"",CHAR(10)&amp;"Subst.: "&amp;INDEX('Controle de reservas'!$N$14:$N$2013,BV228),"")&amp;IF(AND(ISNUMBER(INDEX('Controle de reservas'!$I$14:$I$2013,BV228)),INDEX('Controle de reservas'!$I$14:$I$2013,BV228)&gt;0,INDEX('Controle de reservas'!$K$14:$K$2013,BV228)&gt;INDEX('Controle de reservas'!$I$14:$I$2013,BV228)),CHAR(10)&amp;"DIVERGÊNCIA DE DATAS",""),IF(INDEX('Controle de reservas'!$L$14:$L$2013,BV228)="Em cobertura","COV",IF(INDEX('Controle de reservas'!$L$14:$L$2013,BV228)="Disponível","DISP",IF(INDEX('Controle de reservas'!$L$14:$L$2013,BV228)="Não utilizado","NU",IF(INDEX('Controle de reservas'!$L$14:$L$2013,BV228)="Folga","F",IF(INDEX('Controle de reservas'!$L$14:$L$2013,BV228)="Ocorrência","O",IF(INDEX('Controle de reservas'!$L$14:$L$2013,BV228)="Programado","PROG",IF(INDEX('Controle de reservas'!$L$14:$L$2013,BV228)="Disponível no posto","DP","SEM SITUAÇÃO")))))))&amp;IF(INDEX('Controle de reservas'!$M$14:$M$2013,BV228)&lt;&gt;"",CHAR(10)&amp;INDEX('Controle de reservas'!$M$14:$M$2013,BV228),IF(OR(INDEX('Controle de reservas'!$L$14:$L$2013,BV228)="Em cobertura",INDEX('Controle de reservas'!$L$14:$L$2013,BV228)="Programado"),CHAR(10)&amp;"SEM LOCAL",""))&amp;IF(INDEX('Controle de reservas'!$N$14:$N$2013,BV228)&lt;&gt;"",CHAR(10)&amp;"Subst.: "&amp;INDEX('Controle de reservas'!$N$14:$N$2013,BV228),"")&amp;IF(AND(ISNUMBER(INDEX('Controle de reservas'!$I$14:$I$2013,BV228)),INDEX('Controle de reservas'!$I$14:$I$2013,BV228)&gt;0,INDEX('Controle de reservas'!$K$14:$K$2013,BV228)&gt;INDEX('Controle de reservas'!$I$14:$I$2013,BV228)),CHAR(10)&amp;"DIVERGÊNCIA DE DATAS","")&amp;IF(INDEX('Controle de reservas'!$P$14:$P$2013,BV228)&lt;&gt;"OK"," !",""))))</f>
      </c>
      <c r="AI228" s="15">
        <f ca="1">IF(OR($AQ228=0,AI$9="",AI$9&lt;$AS228,AND($AT228&lt;&gt;"",AI$9&gt;$AT228)),"",IF(BW228=0,"—",IF(INDEX('Controle de reservas'!$P$14:$P$2013,BW228)="DUPLICIDADE NO DIA","CONFLITO"&amp;IF(INDEX('Controle de reservas'!$M$14:$M$2013,BW228)&lt;&gt;"",CHAR(10)&amp;INDEX('Controle de reservas'!$M$14:$M$2013,BW228),"")&amp;IF(INDEX('Controle de reservas'!$N$14:$N$2013,BW228)&lt;&gt;"",CHAR(10)&amp;"Subst.: "&amp;INDEX('Controle de reservas'!$N$14:$N$2013,BW228),"")&amp;IF(AND(ISNUMBER(INDEX('Controle de reservas'!$I$14:$I$2013,BW228)),INDEX('Controle de reservas'!$I$14:$I$2013,BW228)&gt;0,INDEX('Controle de reservas'!$K$14:$K$2013,BW228)&gt;INDEX('Controle de reservas'!$I$14:$I$2013,BW228)),CHAR(10)&amp;"DIVERGÊNCIA DE DATAS",""),IF(INDEX('Controle de reservas'!$L$14:$L$2013,BW228)="Em cobertura","COV",IF(INDEX('Controle de reservas'!$L$14:$L$2013,BW228)="Disponível","DISP",IF(INDEX('Controle de reservas'!$L$14:$L$2013,BW228)="Não utilizado","NU",IF(INDEX('Controle de reservas'!$L$14:$L$2013,BW228)="Folga","F",IF(INDEX('Controle de reservas'!$L$14:$L$2013,BW228)="Ocorrência","O",IF(INDEX('Controle de reservas'!$L$14:$L$2013,BW228)="Programado","PROG",IF(INDEX('Controle de reservas'!$L$14:$L$2013,BW228)="Disponível no posto","DP","SEM SITUAÇÃO")))))))&amp;IF(INDEX('Controle de reservas'!$M$14:$M$2013,BW228)&lt;&gt;"",CHAR(10)&amp;INDEX('Controle de reservas'!$M$14:$M$2013,BW228),IF(OR(INDEX('Controle de reservas'!$L$14:$L$2013,BW228)="Em cobertura",INDEX('Controle de reservas'!$L$14:$L$2013,BW228)="Programado"),CHAR(10)&amp;"SEM LOCAL",""))&amp;IF(INDEX('Controle de reservas'!$N$14:$N$2013,BW228)&lt;&gt;"",CHAR(10)&amp;"Subst.: "&amp;INDEX('Controle de reservas'!$N$14:$N$2013,BW228),"")&amp;IF(AND(ISNUMBER(INDEX('Controle de reservas'!$I$14:$I$2013,BW228)),INDEX('Controle de reservas'!$I$14:$I$2013,BW228)&gt;0,INDEX('Controle de reservas'!$K$14:$K$2013,BW228)&gt;INDEX('Controle de reservas'!$I$14:$I$2013,BW228)),CHAR(10)&amp;"DIVERGÊNCIA DE DATAS","")&amp;IF(INDEX('Controle de reservas'!$P$14:$P$2013,BW228)&lt;&gt;"OK"," !",""))))</f>
      </c>
      <c r="AJ228" s="15">
        <f ca="1">IF(OR($AQ228=0,AJ$9="",AJ$9&lt;$AS228,AND($AT228&lt;&gt;"",AJ$9&gt;$AT228)),"",IF(BX228=0,"—",IF(INDEX('Controle de reservas'!$P$14:$P$2013,BX228)="DUPLICIDADE NO DIA","CONFLITO"&amp;IF(INDEX('Controle de reservas'!$M$14:$M$2013,BX228)&lt;&gt;"",CHAR(10)&amp;INDEX('Controle de reservas'!$M$14:$M$2013,BX228),"")&amp;IF(INDEX('Controle de reservas'!$N$14:$N$2013,BX228)&lt;&gt;"",CHAR(10)&amp;"Subst.: "&amp;INDEX('Controle de reservas'!$N$14:$N$2013,BX228),"")&amp;IF(AND(ISNUMBER(INDEX('Controle de reservas'!$I$14:$I$2013,BX228)),INDEX('Controle de reservas'!$I$14:$I$2013,BX228)&gt;0,INDEX('Controle de reservas'!$K$14:$K$2013,BX228)&gt;INDEX('Controle de reservas'!$I$14:$I$2013,BX228)),CHAR(10)&amp;"DIVERGÊNCIA DE DATAS",""),IF(INDEX('Controle de reservas'!$L$14:$L$2013,BX228)="Em cobertura","COV",IF(INDEX('Controle de reservas'!$L$14:$L$2013,BX228)="Disponível","DISP",IF(INDEX('Controle de reservas'!$L$14:$L$2013,BX228)="Não utilizado","NU",IF(INDEX('Controle de reservas'!$L$14:$L$2013,BX228)="Folga","F",IF(INDEX('Controle de reservas'!$L$14:$L$2013,BX228)="Ocorrência","O",IF(INDEX('Controle de reservas'!$L$14:$L$2013,BX228)="Programado","PROG",IF(INDEX('Controle de reservas'!$L$14:$L$2013,BX228)="Disponível no posto","DP","SEM SITUAÇÃO")))))))&amp;IF(INDEX('Controle de reservas'!$M$14:$M$2013,BX228)&lt;&gt;"",CHAR(10)&amp;INDEX('Controle de reservas'!$M$14:$M$2013,BX228),IF(OR(INDEX('Controle de reservas'!$L$14:$L$2013,BX228)="Em cobertura",INDEX('Controle de reservas'!$L$14:$L$2013,BX228)="Programado"),CHAR(10)&amp;"SEM LOCAL",""))&amp;IF(INDEX('Controle de reservas'!$N$14:$N$2013,BX228)&lt;&gt;"",CHAR(10)&amp;"Subst.: "&amp;INDEX('Controle de reservas'!$N$14:$N$2013,BX228),"")&amp;IF(AND(ISNUMBER(INDEX('Controle de reservas'!$I$14:$I$2013,BX228)),INDEX('Controle de reservas'!$I$14:$I$2013,BX228)&gt;0,INDEX('Controle de reservas'!$K$14:$K$2013,BX228)&gt;INDEX('Controle de reservas'!$I$14:$I$2013,BX228)),CHAR(10)&amp;"DIVERGÊNCIA DE DATAS","")&amp;IF(INDEX('Controle de reservas'!$P$14:$P$2013,BX228)&lt;&gt;"OK"," !",""))))</f>
      </c>
      <c r="AK228" s="15">
        <f ca="1">IF(OR($AQ228=0,AK$9="",AK$9&lt;$AS228,AND($AT228&lt;&gt;"",AK$9&gt;$AT228)),"",IF(BY228=0,"—",IF(INDEX('Controle de reservas'!$P$14:$P$2013,BY228)="DUPLICIDADE NO DIA","CONFLITO"&amp;IF(INDEX('Controle de reservas'!$M$14:$M$2013,BY228)&lt;&gt;"",CHAR(10)&amp;INDEX('Controle de reservas'!$M$14:$M$2013,BY228),"")&amp;IF(INDEX('Controle de reservas'!$N$14:$N$2013,BY228)&lt;&gt;"",CHAR(10)&amp;"Subst.: "&amp;INDEX('Controle de reservas'!$N$14:$N$2013,BY228),"")&amp;IF(AND(ISNUMBER(INDEX('Controle de reservas'!$I$14:$I$2013,BY228)),INDEX('Controle de reservas'!$I$14:$I$2013,BY228)&gt;0,INDEX('Controle de reservas'!$K$14:$K$2013,BY228)&gt;INDEX('Controle de reservas'!$I$14:$I$2013,BY228)),CHAR(10)&amp;"DIVERGÊNCIA DE DATAS",""),IF(INDEX('Controle de reservas'!$L$14:$L$2013,BY228)="Em cobertura","COV",IF(INDEX('Controle de reservas'!$L$14:$L$2013,BY228)="Disponível","DISP",IF(INDEX('Controle de reservas'!$L$14:$L$2013,BY228)="Não utilizado","NU",IF(INDEX('Controle de reservas'!$L$14:$L$2013,BY228)="Folga","F",IF(INDEX('Controle de reservas'!$L$14:$L$2013,BY228)="Ocorrência","O",IF(INDEX('Controle de reservas'!$L$14:$L$2013,BY228)="Programado","PROG",IF(INDEX('Controle de reservas'!$L$14:$L$2013,BY228)="Disponível no posto","DP","SEM SITUAÇÃO")))))))&amp;IF(INDEX('Controle de reservas'!$M$14:$M$2013,BY228)&lt;&gt;"",CHAR(10)&amp;INDEX('Controle de reservas'!$M$14:$M$2013,BY228),IF(OR(INDEX('Controle de reservas'!$L$14:$L$2013,BY228)="Em cobertura",INDEX('Controle de reservas'!$L$14:$L$2013,BY228)="Programado"),CHAR(10)&amp;"SEM LOCAL",""))&amp;IF(INDEX('Controle de reservas'!$N$14:$N$2013,BY228)&lt;&gt;"",CHAR(10)&amp;"Subst.: "&amp;INDEX('Controle de reservas'!$N$14:$N$2013,BY228),"")&amp;IF(AND(ISNUMBER(INDEX('Controle de reservas'!$I$14:$I$2013,BY228)),INDEX('Controle de reservas'!$I$14:$I$2013,BY228)&gt;0,INDEX('Controle de reservas'!$K$14:$K$2013,BY228)&gt;INDEX('Controle de reservas'!$I$14:$I$2013,BY228)),CHAR(10)&amp;"DIVERGÊNCIA DE DATAS","")&amp;IF(INDEX('Controle de reservas'!$P$14:$P$2013,BY228)&lt;&gt;"OK"," !",""))))</f>
      </c>
      <c r="AL228" s="14">
        <f t="shared" ca="1" si="13"/>
      </c>
      <c r="AM228" s="14">
        <f t="shared" ca="1" si="14"/>
      </c>
      <c r="AN228" s="14">
        <f t="shared" ca="1" si="15"/>
      </c>
      <c r="AO228" s="14">
        <f t="shared" ca="1" si="16"/>
      </c>
      <c r="AP228" s="14">
        <f ca="1">IF($AQ228=0,"",INDEX('Controle de reservas'!$O$14:$O$2013,$AQ228))</f>
      </c>
      <c r="AQ228">
        <f ca="1">IFERROR(MATCH(ROW()-9,'Controle de reservas'!$S$14:$S$2013,0),0)</f>
      </c>
      <c r="AR228">
        <f ca="1">IF($AQ228=0,"",INDEX('Controle de reservas'!$Q$14:$Q$2013,$AQ228))</f>
      </c>
      <c r="AS228">
        <f ca="1">IF($AQ228=0,"",INDEX('Controle de reservas'!$H$14:$H$2013,$AQ228))</f>
      </c>
      <c r="AT228">
        <f ca="1">IF($AQ228=0,"",IF(INDEX('Controle de reservas'!$J$14:$J$2013,$AQ228)=0,"",INDEX('Controle de reservas'!$J$14:$J$2013,$AQ228)))</f>
      </c>
      <c r="AU228">
        <f ca="1">IF(OR($AQ228=0,G$9=""),0,IFERROR(MATCH($AR228&amp;"|"&amp;TEXT(G$9,"yyyymmdd"),'Controle de reservas'!$T$14:$T$2013,0),0))</f>
      </c>
      <c r="AV228">
        <f ca="1">IF(OR($AQ228=0,H$9=""),0,IFERROR(MATCH($AR228&amp;"|"&amp;TEXT(H$9,"yyyymmdd"),'Controle de reservas'!$T$14:$T$2013,0),0))</f>
      </c>
      <c r="AW228">
        <f ca="1">IF(OR($AQ228=0,I$9=""),0,IFERROR(MATCH($AR228&amp;"|"&amp;TEXT(I$9,"yyyymmdd"),'Controle de reservas'!$T$14:$T$2013,0),0))</f>
      </c>
      <c r="AX228">
        <f ca="1">IF(OR($AQ228=0,J$9=""),0,IFERROR(MATCH($AR228&amp;"|"&amp;TEXT(J$9,"yyyymmdd"),'Controle de reservas'!$T$14:$T$2013,0),0))</f>
      </c>
      <c r="AY228">
        <f ca="1">IF(OR($AQ228=0,K$9=""),0,IFERROR(MATCH($AR228&amp;"|"&amp;TEXT(K$9,"yyyymmdd"),'Controle de reservas'!$T$14:$T$2013,0),0))</f>
      </c>
      <c r="AZ228">
        <f ca="1">IF(OR($AQ228=0,L$9=""),0,IFERROR(MATCH($AR228&amp;"|"&amp;TEXT(L$9,"yyyymmdd"),'Controle de reservas'!$T$14:$T$2013,0),0))</f>
      </c>
      <c r="BA228">
        <f ca="1">IF(OR($AQ228=0,M$9=""),0,IFERROR(MATCH($AR228&amp;"|"&amp;TEXT(M$9,"yyyymmdd"),'Controle de reservas'!$T$14:$T$2013,0),0))</f>
      </c>
      <c r="BB228">
        <f ca="1">IF(OR($AQ228=0,N$9=""),0,IFERROR(MATCH($AR228&amp;"|"&amp;TEXT(N$9,"yyyymmdd"),'Controle de reservas'!$T$14:$T$2013,0),0))</f>
      </c>
      <c r="BC228">
        <f ca="1">IF(OR($AQ228=0,O$9=""),0,IFERROR(MATCH($AR228&amp;"|"&amp;TEXT(O$9,"yyyymmdd"),'Controle de reservas'!$T$14:$T$2013,0),0))</f>
      </c>
      <c r="BD228">
        <f ca="1">IF(OR($AQ228=0,P$9=""),0,IFERROR(MATCH($AR228&amp;"|"&amp;TEXT(P$9,"yyyymmdd"),'Controle de reservas'!$T$14:$T$2013,0),0))</f>
      </c>
      <c r="BE228">
        <f ca="1">IF(OR($AQ228=0,Q$9=""),0,IFERROR(MATCH($AR228&amp;"|"&amp;TEXT(Q$9,"yyyymmdd"),'Controle de reservas'!$T$14:$T$2013,0),0))</f>
      </c>
      <c r="BF228">
        <f ca="1">IF(OR($AQ228=0,R$9=""),0,IFERROR(MATCH($AR228&amp;"|"&amp;TEXT(R$9,"yyyymmdd"),'Controle de reservas'!$T$14:$T$2013,0),0))</f>
      </c>
      <c r="BG228">
        <f ca="1">IF(OR($AQ228=0,S$9=""),0,IFERROR(MATCH($AR228&amp;"|"&amp;TEXT(S$9,"yyyymmdd"),'Controle de reservas'!$T$14:$T$2013,0),0))</f>
      </c>
      <c r="BH228">
        <f ca="1">IF(OR($AQ228=0,T$9=""),0,IFERROR(MATCH($AR228&amp;"|"&amp;TEXT(T$9,"yyyymmdd"),'Controle de reservas'!$T$14:$T$2013,0),0))</f>
      </c>
      <c r="BI228">
        <f ca="1">IF(OR($AQ228=0,U$9=""),0,IFERROR(MATCH($AR228&amp;"|"&amp;TEXT(U$9,"yyyymmdd"),'Controle de reservas'!$T$14:$T$2013,0),0))</f>
      </c>
      <c r="BJ228">
        <f ca="1">IF(OR($AQ228=0,V$9=""),0,IFERROR(MATCH($AR228&amp;"|"&amp;TEXT(V$9,"yyyymmdd"),'Controle de reservas'!$T$14:$T$2013,0),0))</f>
      </c>
      <c r="BK228">
        <f ca="1">IF(OR($AQ228=0,W$9=""),0,IFERROR(MATCH($AR228&amp;"|"&amp;TEXT(W$9,"yyyymmdd"),'Controle de reservas'!$T$14:$T$2013,0),0))</f>
      </c>
      <c r="BL228">
        <f ca="1">IF(OR($AQ228=0,X$9=""),0,IFERROR(MATCH($AR228&amp;"|"&amp;TEXT(X$9,"yyyymmdd"),'Controle de reservas'!$T$14:$T$2013,0),0))</f>
      </c>
      <c r="BM228">
        <f ca="1">IF(OR($AQ228=0,Y$9=""),0,IFERROR(MATCH($AR228&amp;"|"&amp;TEXT(Y$9,"yyyymmdd"),'Controle de reservas'!$T$14:$T$2013,0),0))</f>
      </c>
      <c r="BN228">
        <f ca="1">IF(OR($AQ228=0,Z$9=""),0,IFERROR(MATCH($AR228&amp;"|"&amp;TEXT(Z$9,"yyyymmdd"),'Controle de reservas'!$T$14:$T$2013,0),0))</f>
      </c>
      <c r="BO228">
        <f ca="1">IF(OR($AQ228=0,AA$9=""),0,IFERROR(MATCH($AR228&amp;"|"&amp;TEXT(AA$9,"yyyymmdd"),'Controle de reservas'!$T$14:$T$2013,0),0))</f>
      </c>
      <c r="BP228">
        <f ca="1">IF(OR($AQ228=0,AB$9=""),0,IFERROR(MATCH($AR228&amp;"|"&amp;TEXT(AB$9,"yyyymmdd"),'Controle de reservas'!$T$14:$T$2013,0),0))</f>
      </c>
      <c r="BQ228">
        <f ca="1">IF(OR($AQ228=0,AC$9=""),0,IFERROR(MATCH($AR228&amp;"|"&amp;TEXT(AC$9,"yyyymmdd"),'Controle de reservas'!$T$14:$T$2013,0),0))</f>
      </c>
      <c r="BR228">
        <f ca="1">IF(OR($AQ228=0,AD$9=""),0,IFERROR(MATCH($AR228&amp;"|"&amp;TEXT(AD$9,"yyyymmdd"),'Controle de reservas'!$T$14:$T$2013,0),0))</f>
      </c>
      <c r="BS228">
        <f ca="1">IF(OR($AQ228=0,AE$9=""),0,IFERROR(MATCH($AR228&amp;"|"&amp;TEXT(AE$9,"yyyymmdd"),'Controle de reservas'!$T$14:$T$2013,0),0))</f>
      </c>
      <c r="BT228">
        <f ca="1">IF(OR($AQ228=0,AF$9=""),0,IFERROR(MATCH($AR228&amp;"|"&amp;TEXT(AF$9,"yyyymmdd"),'Controle de reservas'!$T$14:$T$2013,0),0))</f>
      </c>
      <c r="BU228">
        <f ca="1">IF(OR($AQ228=0,AG$9=""),0,IFERROR(MATCH($AR228&amp;"|"&amp;TEXT(AG$9,"yyyymmdd"),'Controle de reservas'!$T$14:$T$2013,0),0))</f>
      </c>
      <c r="BV228">
        <f ca="1">IF(OR($AQ228=0,AH$9=""),0,IFERROR(MATCH($AR228&amp;"|"&amp;TEXT(AH$9,"yyyymmdd"),'Controle de reservas'!$T$14:$T$2013,0),0))</f>
      </c>
      <c r="BW228">
        <f ca="1">IF(OR($AQ228=0,AI$9=""),0,IFERROR(MATCH($AR228&amp;"|"&amp;TEXT(AI$9,"yyyymmdd"),'Controle de reservas'!$T$14:$T$2013,0),0))</f>
      </c>
      <c r="BX228">
        <f ca="1">IF(OR($AQ228=0,AJ$9=""),0,IFERROR(MATCH($AR228&amp;"|"&amp;TEXT(AJ$9,"yyyymmdd"),'Controle de reservas'!$T$14:$T$2013,0),0))</f>
      </c>
      <c r="BY228">
        <f ca="1">IF(OR($AQ228=0,AK$9=""),0,IFERROR(MATCH($AR228&amp;"|"&amp;TEXT(AK$9,"yyyymmdd"),'Controle de reservas'!$T$14:$T$2013,0),0))</f>
      </c>
    </row>
    <row r="229" spans="1:77" ht="105" customHeight="1" x14ac:dyDescent="0.25">
      <c r="A229" s="16">
        <f ca="1">IF($AQ229=0,"",INDEX('Controle de reservas'!$A$14:$A$2013,$AQ229))</f>
      </c>
      <c r="B229" s="16">
        <f ca="1">IF($AQ229=0,"",INDEX('Controle de reservas'!$B$14:$B$2013,$AQ229))</f>
      </c>
      <c r="C229" s="16">
        <f ca="1">IF($AQ229=0,"",INDEX('Controle de reservas'!$C$14:$C$2013,$AQ229))</f>
      </c>
      <c r="D229" s="16">
        <f ca="1">IF($AQ229=0,"",INDEX('Controle de reservas'!$D$14:$D$2013,$AQ229))</f>
      </c>
      <c r="E229" s="16">
        <f ca="1">IF($AQ229=0,"",INDEX('Controle de reservas'!$E$14:$E$2013,$AQ229))</f>
      </c>
      <c r="F229" s="16">
        <f ca="1">IF($AQ229=0,"",INDEX('Controle de reservas'!$F$14:$F$2013,$AQ229))</f>
      </c>
      <c r="G229" s="17">
        <f ca="1">IF(OR($AQ229=0,G$9="",G$9&lt;$AS229,AND($AT229&lt;&gt;"",G$9&gt;$AT229)),"",IF(AU229=0,"—",IF(INDEX('Controle de reservas'!$P$14:$P$2013,AU229)="DUPLICIDADE NO DIA","CONFLITO"&amp;IF(INDEX('Controle de reservas'!$M$14:$M$2013,AU229)&lt;&gt;"",CHAR(10)&amp;INDEX('Controle de reservas'!$M$14:$M$2013,AU229),"")&amp;IF(INDEX('Controle de reservas'!$N$14:$N$2013,AU229)&lt;&gt;"",CHAR(10)&amp;"Subst.: "&amp;INDEX('Controle de reservas'!$N$14:$N$2013,AU229),"")&amp;IF(AND(ISNUMBER(INDEX('Controle de reservas'!$I$14:$I$2013,AU229)),INDEX('Controle de reservas'!$I$14:$I$2013,AU229)&gt;0,INDEX('Controle de reservas'!$K$14:$K$2013,AU229)&gt;INDEX('Controle de reservas'!$I$14:$I$2013,AU229)),CHAR(10)&amp;"DIVERGÊNCIA DE DATAS",""),IF(INDEX('Controle de reservas'!$L$14:$L$2013,AU229)="Em cobertura","COV",IF(INDEX('Controle de reservas'!$L$14:$L$2013,AU229)="Disponível","DISP",IF(INDEX('Controle de reservas'!$L$14:$L$2013,AU229)="Não utilizado","NU",IF(INDEX('Controle de reservas'!$L$14:$L$2013,AU229)="Folga","F",IF(INDEX('Controle de reservas'!$L$14:$L$2013,AU229)="Ocorrência","O",IF(INDEX('Controle de reservas'!$L$14:$L$2013,AU229)="Programado","PROG",IF(INDEX('Controle de reservas'!$L$14:$L$2013,AU229)="Disponível no posto","DP","SEM SITUAÇÃO")))))))&amp;IF(INDEX('Controle de reservas'!$M$14:$M$2013,AU229)&lt;&gt;"",CHAR(10)&amp;INDEX('Controle de reservas'!$M$14:$M$2013,AU229),IF(OR(INDEX('Controle de reservas'!$L$14:$L$2013,AU229)="Em cobertura",INDEX('Controle de reservas'!$L$14:$L$2013,AU229)="Programado"),CHAR(10)&amp;"SEM LOCAL",""))&amp;IF(INDEX('Controle de reservas'!$N$14:$N$2013,AU229)&lt;&gt;"",CHAR(10)&amp;"Subst.: "&amp;INDEX('Controle de reservas'!$N$14:$N$2013,AU229),"")&amp;IF(AND(ISNUMBER(INDEX('Controle de reservas'!$I$14:$I$2013,AU229)),INDEX('Controle de reservas'!$I$14:$I$2013,AU229)&gt;0,INDEX('Controle de reservas'!$K$14:$K$2013,AU229)&gt;INDEX('Controle de reservas'!$I$14:$I$2013,AU229)),CHAR(10)&amp;"DIVERGÊNCIA DE DATAS","")&amp;IF(INDEX('Controle de reservas'!$P$14:$P$2013,AU229)&lt;&gt;"OK"," !",""))))</f>
      </c>
      <c r="H229" s="17">
        <f ca="1">IF(OR($AQ229=0,H$9="",H$9&lt;$AS229,AND($AT229&lt;&gt;"",H$9&gt;$AT229)),"",IF(AV229=0,"—",IF(INDEX('Controle de reservas'!$P$14:$P$2013,AV229)="DUPLICIDADE NO DIA","CONFLITO"&amp;IF(INDEX('Controle de reservas'!$M$14:$M$2013,AV229)&lt;&gt;"",CHAR(10)&amp;INDEX('Controle de reservas'!$M$14:$M$2013,AV229),"")&amp;IF(INDEX('Controle de reservas'!$N$14:$N$2013,AV229)&lt;&gt;"",CHAR(10)&amp;"Subst.: "&amp;INDEX('Controle de reservas'!$N$14:$N$2013,AV229),"")&amp;IF(AND(ISNUMBER(INDEX('Controle de reservas'!$I$14:$I$2013,AV229)),INDEX('Controle de reservas'!$I$14:$I$2013,AV229)&gt;0,INDEX('Controle de reservas'!$K$14:$K$2013,AV229)&gt;INDEX('Controle de reservas'!$I$14:$I$2013,AV229)),CHAR(10)&amp;"DIVERGÊNCIA DE DATAS",""),IF(INDEX('Controle de reservas'!$L$14:$L$2013,AV229)="Em cobertura","COV",IF(INDEX('Controle de reservas'!$L$14:$L$2013,AV229)="Disponível","DISP",IF(INDEX('Controle de reservas'!$L$14:$L$2013,AV229)="Não utilizado","NU",IF(INDEX('Controle de reservas'!$L$14:$L$2013,AV229)="Folga","F",IF(INDEX('Controle de reservas'!$L$14:$L$2013,AV229)="Ocorrência","O",IF(INDEX('Controle de reservas'!$L$14:$L$2013,AV229)="Programado","PROG",IF(INDEX('Controle de reservas'!$L$14:$L$2013,AV229)="Disponível no posto","DP","SEM SITUAÇÃO")))))))&amp;IF(INDEX('Controle de reservas'!$M$14:$M$2013,AV229)&lt;&gt;"",CHAR(10)&amp;INDEX('Controle de reservas'!$M$14:$M$2013,AV229),IF(OR(INDEX('Controle de reservas'!$L$14:$L$2013,AV229)="Em cobertura",INDEX('Controle de reservas'!$L$14:$L$2013,AV229)="Programado"),CHAR(10)&amp;"SEM LOCAL",""))&amp;IF(INDEX('Controle de reservas'!$N$14:$N$2013,AV229)&lt;&gt;"",CHAR(10)&amp;"Subst.: "&amp;INDEX('Controle de reservas'!$N$14:$N$2013,AV229),"")&amp;IF(AND(ISNUMBER(INDEX('Controle de reservas'!$I$14:$I$2013,AV229)),INDEX('Controle de reservas'!$I$14:$I$2013,AV229)&gt;0,INDEX('Controle de reservas'!$K$14:$K$2013,AV229)&gt;INDEX('Controle de reservas'!$I$14:$I$2013,AV229)),CHAR(10)&amp;"DIVERGÊNCIA DE DATAS","")&amp;IF(INDEX('Controle de reservas'!$P$14:$P$2013,AV229)&lt;&gt;"OK"," !",""))))</f>
      </c>
      <c r="I229" s="17">
        <f ca="1">IF(OR($AQ229=0,I$9="",I$9&lt;$AS229,AND($AT229&lt;&gt;"",I$9&gt;$AT229)),"",IF(AW229=0,"—",IF(INDEX('Controle de reservas'!$P$14:$P$2013,AW229)="DUPLICIDADE NO DIA","CONFLITO"&amp;IF(INDEX('Controle de reservas'!$M$14:$M$2013,AW229)&lt;&gt;"",CHAR(10)&amp;INDEX('Controle de reservas'!$M$14:$M$2013,AW229),"")&amp;IF(INDEX('Controle de reservas'!$N$14:$N$2013,AW229)&lt;&gt;"",CHAR(10)&amp;"Subst.: "&amp;INDEX('Controle de reservas'!$N$14:$N$2013,AW229),"")&amp;IF(AND(ISNUMBER(INDEX('Controle de reservas'!$I$14:$I$2013,AW229)),INDEX('Controle de reservas'!$I$14:$I$2013,AW229)&gt;0,INDEX('Controle de reservas'!$K$14:$K$2013,AW229)&gt;INDEX('Controle de reservas'!$I$14:$I$2013,AW229)),CHAR(10)&amp;"DIVERGÊNCIA DE DATAS",""),IF(INDEX('Controle de reservas'!$L$14:$L$2013,AW229)="Em cobertura","COV",IF(INDEX('Controle de reservas'!$L$14:$L$2013,AW229)="Disponível","DISP",IF(INDEX('Controle de reservas'!$L$14:$L$2013,AW229)="Não utilizado","NU",IF(INDEX('Controle de reservas'!$L$14:$L$2013,AW229)="Folga","F",IF(INDEX('Controle de reservas'!$L$14:$L$2013,AW229)="Ocorrência","O",IF(INDEX('Controle de reservas'!$L$14:$L$2013,AW229)="Programado","PROG",IF(INDEX('Controle de reservas'!$L$14:$L$2013,AW229)="Disponível no posto","DP","SEM SITUAÇÃO")))))))&amp;IF(INDEX('Controle de reservas'!$M$14:$M$2013,AW229)&lt;&gt;"",CHAR(10)&amp;INDEX('Controle de reservas'!$M$14:$M$2013,AW229),IF(OR(INDEX('Controle de reservas'!$L$14:$L$2013,AW229)="Em cobertura",INDEX('Controle de reservas'!$L$14:$L$2013,AW229)="Programado"),CHAR(10)&amp;"SEM LOCAL",""))&amp;IF(INDEX('Controle de reservas'!$N$14:$N$2013,AW229)&lt;&gt;"",CHAR(10)&amp;"Subst.: "&amp;INDEX('Controle de reservas'!$N$14:$N$2013,AW229),"")&amp;IF(AND(ISNUMBER(INDEX('Controle de reservas'!$I$14:$I$2013,AW229)),INDEX('Controle de reservas'!$I$14:$I$2013,AW229)&gt;0,INDEX('Controle de reservas'!$K$14:$K$2013,AW229)&gt;INDEX('Controle de reservas'!$I$14:$I$2013,AW229)),CHAR(10)&amp;"DIVERGÊNCIA DE DATAS","")&amp;IF(INDEX('Controle de reservas'!$P$14:$P$2013,AW229)&lt;&gt;"OK"," !",""))))</f>
      </c>
      <c r="J229" s="17">
        <f ca="1">IF(OR($AQ229=0,J$9="",J$9&lt;$AS229,AND($AT229&lt;&gt;"",J$9&gt;$AT229)),"",IF(AX229=0,"—",IF(INDEX('Controle de reservas'!$P$14:$P$2013,AX229)="DUPLICIDADE NO DIA","CONFLITO"&amp;IF(INDEX('Controle de reservas'!$M$14:$M$2013,AX229)&lt;&gt;"",CHAR(10)&amp;INDEX('Controle de reservas'!$M$14:$M$2013,AX229),"")&amp;IF(INDEX('Controle de reservas'!$N$14:$N$2013,AX229)&lt;&gt;"",CHAR(10)&amp;"Subst.: "&amp;INDEX('Controle de reservas'!$N$14:$N$2013,AX229),"")&amp;IF(AND(ISNUMBER(INDEX('Controle de reservas'!$I$14:$I$2013,AX229)),INDEX('Controle de reservas'!$I$14:$I$2013,AX229)&gt;0,INDEX('Controle de reservas'!$K$14:$K$2013,AX229)&gt;INDEX('Controle de reservas'!$I$14:$I$2013,AX229)),CHAR(10)&amp;"DIVERGÊNCIA DE DATAS",""),IF(INDEX('Controle de reservas'!$L$14:$L$2013,AX229)="Em cobertura","COV",IF(INDEX('Controle de reservas'!$L$14:$L$2013,AX229)="Disponível","DISP",IF(INDEX('Controle de reservas'!$L$14:$L$2013,AX229)="Não utilizado","NU",IF(INDEX('Controle de reservas'!$L$14:$L$2013,AX229)="Folga","F",IF(INDEX('Controle de reservas'!$L$14:$L$2013,AX229)="Ocorrência","O",IF(INDEX('Controle de reservas'!$L$14:$L$2013,AX229)="Programado","PROG",IF(INDEX('Controle de reservas'!$L$14:$L$2013,AX229)="Disponível no posto","DP","SEM SITUAÇÃO")))))))&amp;IF(INDEX('Controle de reservas'!$M$14:$M$2013,AX229)&lt;&gt;"",CHAR(10)&amp;INDEX('Controle de reservas'!$M$14:$M$2013,AX229),IF(OR(INDEX('Controle de reservas'!$L$14:$L$2013,AX229)="Em cobertura",INDEX('Controle de reservas'!$L$14:$L$2013,AX229)="Programado"),CHAR(10)&amp;"SEM LOCAL",""))&amp;IF(INDEX('Controle de reservas'!$N$14:$N$2013,AX229)&lt;&gt;"",CHAR(10)&amp;"Subst.: "&amp;INDEX('Controle de reservas'!$N$14:$N$2013,AX229),"")&amp;IF(AND(ISNUMBER(INDEX('Controle de reservas'!$I$14:$I$2013,AX229)),INDEX('Controle de reservas'!$I$14:$I$2013,AX229)&gt;0,INDEX('Controle de reservas'!$K$14:$K$2013,AX229)&gt;INDEX('Controle de reservas'!$I$14:$I$2013,AX229)),CHAR(10)&amp;"DIVERGÊNCIA DE DATAS","")&amp;IF(INDEX('Controle de reservas'!$P$14:$P$2013,AX229)&lt;&gt;"OK"," !",""))))</f>
      </c>
      <c r="K229" s="17">
        <f ca="1">IF(OR($AQ229=0,K$9="",K$9&lt;$AS229,AND($AT229&lt;&gt;"",K$9&gt;$AT229)),"",IF(AY229=0,"—",IF(INDEX('Controle de reservas'!$P$14:$P$2013,AY229)="DUPLICIDADE NO DIA","CONFLITO"&amp;IF(INDEX('Controle de reservas'!$M$14:$M$2013,AY229)&lt;&gt;"",CHAR(10)&amp;INDEX('Controle de reservas'!$M$14:$M$2013,AY229),"")&amp;IF(INDEX('Controle de reservas'!$N$14:$N$2013,AY229)&lt;&gt;"",CHAR(10)&amp;"Subst.: "&amp;INDEX('Controle de reservas'!$N$14:$N$2013,AY229),"")&amp;IF(AND(ISNUMBER(INDEX('Controle de reservas'!$I$14:$I$2013,AY229)),INDEX('Controle de reservas'!$I$14:$I$2013,AY229)&gt;0,INDEX('Controle de reservas'!$K$14:$K$2013,AY229)&gt;INDEX('Controle de reservas'!$I$14:$I$2013,AY229)),CHAR(10)&amp;"DIVERGÊNCIA DE DATAS",""),IF(INDEX('Controle de reservas'!$L$14:$L$2013,AY229)="Em cobertura","COV",IF(INDEX('Controle de reservas'!$L$14:$L$2013,AY229)="Disponível","DISP",IF(INDEX('Controle de reservas'!$L$14:$L$2013,AY229)="Não utilizado","NU",IF(INDEX('Controle de reservas'!$L$14:$L$2013,AY229)="Folga","F",IF(INDEX('Controle de reservas'!$L$14:$L$2013,AY229)="Ocorrência","O",IF(INDEX('Controle de reservas'!$L$14:$L$2013,AY229)="Programado","PROG",IF(INDEX('Controle de reservas'!$L$14:$L$2013,AY229)="Disponível no posto","DP","SEM SITUAÇÃO")))))))&amp;IF(INDEX('Controle de reservas'!$M$14:$M$2013,AY229)&lt;&gt;"",CHAR(10)&amp;INDEX('Controle de reservas'!$M$14:$M$2013,AY229),IF(OR(INDEX('Controle de reservas'!$L$14:$L$2013,AY229)="Em cobertura",INDEX('Controle de reservas'!$L$14:$L$2013,AY229)="Programado"),CHAR(10)&amp;"SEM LOCAL",""))&amp;IF(INDEX('Controle de reservas'!$N$14:$N$2013,AY229)&lt;&gt;"",CHAR(10)&amp;"Subst.: "&amp;INDEX('Controle de reservas'!$N$14:$N$2013,AY229),"")&amp;IF(AND(ISNUMBER(INDEX('Controle de reservas'!$I$14:$I$2013,AY229)),INDEX('Controle de reservas'!$I$14:$I$2013,AY229)&gt;0,INDEX('Controle de reservas'!$K$14:$K$2013,AY229)&gt;INDEX('Controle de reservas'!$I$14:$I$2013,AY229)),CHAR(10)&amp;"DIVERGÊNCIA DE DATAS","")&amp;IF(INDEX('Controle de reservas'!$P$14:$P$2013,AY229)&lt;&gt;"OK"," !",""))))</f>
      </c>
      <c r="L229" s="17">
        <f ca="1">IF(OR($AQ229=0,L$9="",L$9&lt;$AS229,AND($AT229&lt;&gt;"",L$9&gt;$AT229)),"",IF(AZ229=0,"—",IF(INDEX('Controle de reservas'!$P$14:$P$2013,AZ229)="DUPLICIDADE NO DIA","CONFLITO"&amp;IF(INDEX('Controle de reservas'!$M$14:$M$2013,AZ229)&lt;&gt;"",CHAR(10)&amp;INDEX('Controle de reservas'!$M$14:$M$2013,AZ229),"")&amp;IF(INDEX('Controle de reservas'!$N$14:$N$2013,AZ229)&lt;&gt;"",CHAR(10)&amp;"Subst.: "&amp;INDEX('Controle de reservas'!$N$14:$N$2013,AZ229),"")&amp;IF(AND(ISNUMBER(INDEX('Controle de reservas'!$I$14:$I$2013,AZ229)),INDEX('Controle de reservas'!$I$14:$I$2013,AZ229)&gt;0,INDEX('Controle de reservas'!$K$14:$K$2013,AZ229)&gt;INDEX('Controle de reservas'!$I$14:$I$2013,AZ229)),CHAR(10)&amp;"DIVERGÊNCIA DE DATAS",""),IF(INDEX('Controle de reservas'!$L$14:$L$2013,AZ229)="Em cobertura","COV",IF(INDEX('Controle de reservas'!$L$14:$L$2013,AZ229)="Disponível","DISP",IF(INDEX('Controle de reservas'!$L$14:$L$2013,AZ229)="Não utilizado","NU",IF(INDEX('Controle de reservas'!$L$14:$L$2013,AZ229)="Folga","F",IF(INDEX('Controle de reservas'!$L$14:$L$2013,AZ229)="Ocorrência","O",IF(INDEX('Controle de reservas'!$L$14:$L$2013,AZ229)="Programado","PROG",IF(INDEX('Controle de reservas'!$L$14:$L$2013,AZ229)="Disponível no posto","DP","SEM SITUAÇÃO")))))))&amp;IF(INDEX('Controle de reservas'!$M$14:$M$2013,AZ229)&lt;&gt;"",CHAR(10)&amp;INDEX('Controle de reservas'!$M$14:$M$2013,AZ229),IF(OR(INDEX('Controle de reservas'!$L$14:$L$2013,AZ229)="Em cobertura",INDEX('Controle de reservas'!$L$14:$L$2013,AZ229)="Programado"),CHAR(10)&amp;"SEM LOCAL",""))&amp;IF(INDEX('Controle de reservas'!$N$14:$N$2013,AZ229)&lt;&gt;"",CHAR(10)&amp;"Subst.: "&amp;INDEX('Controle de reservas'!$N$14:$N$2013,AZ229),"")&amp;IF(AND(ISNUMBER(INDEX('Controle de reservas'!$I$14:$I$2013,AZ229)),INDEX('Controle de reservas'!$I$14:$I$2013,AZ229)&gt;0,INDEX('Controle de reservas'!$K$14:$K$2013,AZ229)&gt;INDEX('Controle de reservas'!$I$14:$I$2013,AZ229)),CHAR(10)&amp;"DIVERGÊNCIA DE DATAS","")&amp;IF(INDEX('Controle de reservas'!$P$14:$P$2013,AZ229)&lt;&gt;"OK"," !",""))))</f>
      </c>
      <c r="M229" s="17">
        <f ca="1">IF(OR($AQ229=0,M$9="",M$9&lt;$AS229,AND($AT229&lt;&gt;"",M$9&gt;$AT229)),"",IF(BA229=0,"—",IF(INDEX('Controle de reservas'!$P$14:$P$2013,BA229)="DUPLICIDADE NO DIA","CONFLITO"&amp;IF(INDEX('Controle de reservas'!$M$14:$M$2013,BA229)&lt;&gt;"",CHAR(10)&amp;INDEX('Controle de reservas'!$M$14:$M$2013,BA229),"")&amp;IF(INDEX('Controle de reservas'!$N$14:$N$2013,BA229)&lt;&gt;"",CHAR(10)&amp;"Subst.: "&amp;INDEX('Controle de reservas'!$N$14:$N$2013,BA229),"")&amp;IF(AND(ISNUMBER(INDEX('Controle de reservas'!$I$14:$I$2013,BA229)),INDEX('Controle de reservas'!$I$14:$I$2013,BA229)&gt;0,INDEX('Controle de reservas'!$K$14:$K$2013,BA229)&gt;INDEX('Controle de reservas'!$I$14:$I$2013,BA229)),CHAR(10)&amp;"DIVERGÊNCIA DE DATAS",""),IF(INDEX('Controle de reservas'!$L$14:$L$2013,BA229)="Em cobertura","COV",IF(INDEX('Controle de reservas'!$L$14:$L$2013,BA229)="Disponível","DISP",IF(INDEX('Controle de reservas'!$L$14:$L$2013,BA229)="Não utilizado","NU",IF(INDEX('Controle de reservas'!$L$14:$L$2013,BA229)="Folga","F",IF(INDEX('Controle de reservas'!$L$14:$L$2013,BA229)="Ocorrência","O",IF(INDEX('Controle de reservas'!$L$14:$L$2013,BA229)="Programado","PROG",IF(INDEX('Controle de reservas'!$L$14:$L$2013,BA229)="Disponível no posto","DP","SEM SITUAÇÃO")))))))&amp;IF(INDEX('Controle de reservas'!$M$14:$M$2013,BA229)&lt;&gt;"",CHAR(10)&amp;INDEX('Controle de reservas'!$M$14:$M$2013,BA229),IF(OR(INDEX('Controle de reservas'!$L$14:$L$2013,BA229)="Em cobertura",INDEX('Controle de reservas'!$L$14:$L$2013,BA229)="Programado"),CHAR(10)&amp;"SEM LOCAL",""))&amp;IF(INDEX('Controle de reservas'!$N$14:$N$2013,BA229)&lt;&gt;"",CHAR(10)&amp;"Subst.: "&amp;INDEX('Controle de reservas'!$N$14:$N$2013,BA229),"")&amp;IF(AND(ISNUMBER(INDEX('Controle de reservas'!$I$14:$I$2013,BA229)),INDEX('Controle de reservas'!$I$14:$I$2013,BA229)&gt;0,INDEX('Controle de reservas'!$K$14:$K$2013,BA229)&gt;INDEX('Controle de reservas'!$I$14:$I$2013,BA229)),CHAR(10)&amp;"DIVERGÊNCIA DE DATAS","")&amp;IF(INDEX('Controle de reservas'!$P$14:$P$2013,BA229)&lt;&gt;"OK"," !",""))))</f>
      </c>
      <c r="N229" s="17">
        <f ca="1">IF(OR($AQ229=0,N$9="",N$9&lt;$AS229,AND($AT229&lt;&gt;"",N$9&gt;$AT229)),"",IF(BB229=0,"—",IF(INDEX('Controle de reservas'!$P$14:$P$2013,BB229)="DUPLICIDADE NO DIA","CONFLITO"&amp;IF(INDEX('Controle de reservas'!$M$14:$M$2013,BB229)&lt;&gt;"",CHAR(10)&amp;INDEX('Controle de reservas'!$M$14:$M$2013,BB229),"")&amp;IF(INDEX('Controle de reservas'!$N$14:$N$2013,BB229)&lt;&gt;"",CHAR(10)&amp;"Subst.: "&amp;INDEX('Controle de reservas'!$N$14:$N$2013,BB229),"")&amp;IF(AND(ISNUMBER(INDEX('Controle de reservas'!$I$14:$I$2013,BB229)),INDEX('Controle de reservas'!$I$14:$I$2013,BB229)&gt;0,INDEX('Controle de reservas'!$K$14:$K$2013,BB229)&gt;INDEX('Controle de reservas'!$I$14:$I$2013,BB229)),CHAR(10)&amp;"DIVERGÊNCIA DE DATAS",""),IF(INDEX('Controle de reservas'!$L$14:$L$2013,BB229)="Em cobertura","COV",IF(INDEX('Controle de reservas'!$L$14:$L$2013,BB229)="Disponível","DISP",IF(INDEX('Controle de reservas'!$L$14:$L$2013,BB229)="Não utilizado","NU",IF(INDEX('Controle de reservas'!$L$14:$L$2013,BB229)="Folga","F",IF(INDEX('Controle de reservas'!$L$14:$L$2013,BB229)="Ocorrência","O",IF(INDEX('Controle de reservas'!$L$14:$L$2013,BB229)="Programado","PROG",IF(INDEX('Controle de reservas'!$L$14:$L$2013,BB229)="Disponível no posto","DP","SEM SITUAÇÃO")))))))&amp;IF(INDEX('Controle de reservas'!$M$14:$M$2013,BB229)&lt;&gt;"",CHAR(10)&amp;INDEX('Controle de reservas'!$M$14:$M$2013,BB229),IF(OR(INDEX('Controle de reservas'!$L$14:$L$2013,BB229)="Em cobertura",INDEX('Controle de reservas'!$L$14:$L$2013,BB229)="Programado"),CHAR(10)&amp;"SEM LOCAL",""))&amp;IF(INDEX('Controle de reservas'!$N$14:$N$2013,BB229)&lt;&gt;"",CHAR(10)&amp;"Subst.: "&amp;INDEX('Controle de reservas'!$N$14:$N$2013,BB229),"")&amp;IF(AND(ISNUMBER(INDEX('Controle de reservas'!$I$14:$I$2013,BB229)),INDEX('Controle de reservas'!$I$14:$I$2013,BB229)&gt;0,INDEX('Controle de reservas'!$K$14:$K$2013,BB229)&gt;INDEX('Controle de reservas'!$I$14:$I$2013,BB229)),CHAR(10)&amp;"DIVERGÊNCIA DE DATAS","")&amp;IF(INDEX('Controle de reservas'!$P$14:$P$2013,BB229)&lt;&gt;"OK"," !",""))))</f>
      </c>
      <c r="O229" s="17">
        <f ca="1">IF(OR($AQ229=0,O$9="",O$9&lt;$AS229,AND($AT229&lt;&gt;"",O$9&gt;$AT229)),"",IF(BC229=0,"—",IF(INDEX('Controle de reservas'!$P$14:$P$2013,BC229)="DUPLICIDADE NO DIA","CONFLITO"&amp;IF(INDEX('Controle de reservas'!$M$14:$M$2013,BC229)&lt;&gt;"",CHAR(10)&amp;INDEX('Controle de reservas'!$M$14:$M$2013,BC229),"")&amp;IF(INDEX('Controle de reservas'!$N$14:$N$2013,BC229)&lt;&gt;"",CHAR(10)&amp;"Subst.: "&amp;INDEX('Controle de reservas'!$N$14:$N$2013,BC229),"")&amp;IF(AND(ISNUMBER(INDEX('Controle de reservas'!$I$14:$I$2013,BC229)),INDEX('Controle de reservas'!$I$14:$I$2013,BC229)&gt;0,INDEX('Controle de reservas'!$K$14:$K$2013,BC229)&gt;INDEX('Controle de reservas'!$I$14:$I$2013,BC229)),CHAR(10)&amp;"DIVERGÊNCIA DE DATAS",""),IF(INDEX('Controle de reservas'!$L$14:$L$2013,BC229)="Em cobertura","COV",IF(INDEX('Controle de reservas'!$L$14:$L$2013,BC229)="Disponível","DISP",IF(INDEX('Controle de reservas'!$L$14:$L$2013,BC229)="Não utilizado","NU",IF(INDEX('Controle de reservas'!$L$14:$L$2013,BC229)="Folga","F",IF(INDEX('Controle de reservas'!$L$14:$L$2013,BC229)="Ocorrência","O",IF(INDEX('Controle de reservas'!$L$14:$L$2013,BC229)="Programado","PROG",IF(INDEX('Controle de reservas'!$L$14:$L$2013,BC229)="Disponível no posto","DP","SEM SITUAÇÃO")))))))&amp;IF(INDEX('Controle de reservas'!$M$14:$M$2013,BC229)&lt;&gt;"",CHAR(10)&amp;INDEX('Controle de reservas'!$M$14:$M$2013,BC229),IF(OR(INDEX('Controle de reservas'!$L$14:$L$2013,BC229)="Em cobertura",INDEX('Controle de reservas'!$L$14:$L$2013,BC229)="Programado"),CHAR(10)&amp;"SEM LOCAL",""))&amp;IF(INDEX('Controle de reservas'!$N$14:$N$2013,BC229)&lt;&gt;"",CHAR(10)&amp;"Subst.: "&amp;INDEX('Controle de reservas'!$N$14:$N$2013,BC229),"")&amp;IF(AND(ISNUMBER(INDEX('Controle de reservas'!$I$14:$I$2013,BC229)),INDEX('Controle de reservas'!$I$14:$I$2013,BC229)&gt;0,INDEX('Controle de reservas'!$K$14:$K$2013,BC229)&gt;INDEX('Controle de reservas'!$I$14:$I$2013,BC229)),CHAR(10)&amp;"DIVERGÊNCIA DE DATAS","")&amp;IF(INDEX('Controle de reservas'!$P$14:$P$2013,BC229)&lt;&gt;"OK"," !",""))))</f>
      </c>
      <c r="P229" s="17">
        <f ca="1">IF(OR($AQ229=0,P$9="",P$9&lt;$AS229,AND($AT229&lt;&gt;"",P$9&gt;$AT229)),"",IF(BD229=0,"—",IF(INDEX('Controle de reservas'!$P$14:$P$2013,BD229)="DUPLICIDADE NO DIA","CONFLITO"&amp;IF(INDEX('Controle de reservas'!$M$14:$M$2013,BD229)&lt;&gt;"",CHAR(10)&amp;INDEX('Controle de reservas'!$M$14:$M$2013,BD229),"")&amp;IF(INDEX('Controle de reservas'!$N$14:$N$2013,BD229)&lt;&gt;"",CHAR(10)&amp;"Subst.: "&amp;INDEX('Controle de reservas'!$N$14:$N$2013,BD229),"")&amp;IF(AND(ISNUMBER(INDEX('Controle de reservas'!$I$14:$I$2013,BD229)),INDEX('Controle de reservas'!$I$14:$I$2013,BD229)&gt;0,INDEX('Controle de reservas'!$K$14:$K$2013,BD229)&gt;INDEX('Controle de reservas'!$I$14:$I$2013,BD229)),CHAR(10)&amp;"DIVERGÊNCIA DE DATAS",""),IF(INDEX('Controle de reservas'!$L$14:$L$2013,BD229)="Em cobertura","COV",IF(INDEX('Controle de reservas'!$L$14:$L$2013,BD229)="Disponível","DISP",IF(INDEX('Controle de reservas'!$L$14:$L$2013,BD229)="Não utilizado","NU",IF(INDEX('Controle de reservas'!$L$14:$L$2013,BD229)="Folga","F",IF(INDEX('Controle de reservas'!$L$14:$L$2013,BD229)="Ocorrência","O",IF(INDEX('Controle de reservas'!$L$14:$L$2013,BD229)="Programado","PROG",IF(INDEX('Controle de reservas'!$L$14:$L$2013,BD229)="Disponível no posto","DP","SEM SITUAÇÃO")))))))&amp;IF(INDEX('Controle de reservas'!$M$14:$M$2013,BD229)&lt;&gt;"",CHAR(10)&amp;INDEX('Controle de reservas'!$M$14:$M$2013,BD229),IF(OR(INDEX('Controle de reservas'!$L$14:$L$2013,BD229)="Em cobertura",INDEX('Controle de reservas'!$L$14:$L$2013,BD229)="Programado"),CHAR(10)&amp;"SEM LOCAL",""))&amp;IF(INDEX('Controle de reservas'!$N$14:$N$2013,BD229)&lt;&gt;"",CHAR(10)&amp;"Subst.: "&amp;INDEX('Controle de reservas'!$N$14:$N$2013,BD229),"")&amp;IF(AND(ISNUMBER(INDEX('Controle de reservas'!$I$14:$I$2013,BD229)),INDEX('Controle de reservas'!$I$14:$I$2013,BD229)&gt;0,INDEX('Controle de reservas'!$K$14:$K$2013,BD229)&gt;INDEX('Controle de reservas'!$I$14:$I$2013,BD229)),CHAR(10)&amp;"DIVERGÊNCIA DE DATAS","")&amp;IF(INDEX('Controle de reservas'!$P$14:$P$2013,BD229)&lt;&gt;"OK"," !",""))))</f>
      </c>
      <c r="Q229" s="17">
        <f ca="1">IF(OR($AQ229=0,Q$9="",Q$9&lt;$AS229,AND($AT229&lt;&gt;"",Q$9&gt;$AT229)),"",IF(BE229=0,"—",IF(INDEX('Controle de reservas'!$P$14:$P$2013,BE229)="DUPLICIDADE NO DIA","CONFLITO"&amp;IF(INDEX('Controle de reservas'!$M$14:$M$2013,BE229)&lt;&gt;"",CHAR(10)&amp;INDEX('Controle de reservas'!$M$14:$M$2013,BE229),"")&amp;IF(INDEX('Controle de reservas'!$N$14:$N$2013,BE229)&lt;&gt;"",CHAR(10)&amp;"Subst.: "&amp;INDEX('Controle de reservas'!$N$14:$N$2013,BE229),"")&amp;IF(AND(ISNUMBER(INDEX('Controle de reservas'!$I$14:$I$2013,BE229)),INDEX('Controle de reservas'!$I$14:$I$2013,BE229)&gt;0,INDEX('Controle de reservas'!$K$14:$K$2013,BE229)&gt;INDEX('Controle de reservas'!$I$14:$I$2013,BE229)),CHAR(10)&amp;"DIVERGÊNCIA DE DATAS",""),IF(INDEX('Controle de reservas'!$L$14:$L$2013,BE229)="Em cobertura","COV",IF(INDEX('Controle de reservas'!$L$14:$L$2013,BE229)="Disponível","DISP",IF(INDEX('Controle de reservas'!$L$14:$L$2013,BE229)="Não utilizado","NU",IF(INDEX('Controle de reservas'!$L$14:$L$2013,BE229)="Folga","F",IF(INDEX('Controle de reservas'!$L$14:$L$2013,BE229)="Ocorrência","O",IF(INDEX('Controle de reservas'!$L$14:$L$2013,BE229)="Programado","PROG",IF(INDEX('Controle de reservas'!$L$14:$L$2013,BE229)="Disponível no posto","DP","SEM SITUAÇÃO")))))))&amp;IF(INDEX('Controle de reservas'!$M$14:$M$2013,BE229)&lt;&gt;"",CHAR(10)&amp;INDEX('Controle de reservas'!$M$14:$M$2013,BE229),IF(OR(INDEX('Controle de reservas'!$L$14:$L$2013,BE229)="Em cobertura",INDEX('Controle de reservas'!$L$14:$L$2013,BE229)="Programado"),CHAR(10)&amp;"SEM LOCAL",""))&amp;IF(INDEX('Controle de reservas'!$N$14:$N$2013,BE229)&lt;&gt;"",CHAR(10)&amp;"Subst.: "&amp;INDEX('Controle de reservas'!$N$14:$N$2013,BE229),"")&amp;IF(AND(ISNUMBER(INDEX('Controle de reservas'!$I$14:$I$2013,BE229)),INDEX('Controle de reservas'!$I$14:$I$2013,BE229)&gt;0,INDEX('Controle de reservas'!$K$14:$K$2013,BE229)&gt;INDEX('Controle de reservas'!$I$14:$I$2013,BE229)),CHAR(10)&amp;"DIVERGÊNCIA DE DATAS","")&amp;IF(INDEX('Controle de reservas'!$P$14:$P$2013,BE229)&lt;&gt;"OK"," !",""))))</f>
      </c>
      <c r="R229" s="17">
        <f ca="1">IF(OR($AQ229=0,R$9="",R$9&lt;$AS229,AND($AT229&lt;&gt;"",R$9&gt;$AT229)),"",IF(BF229=0,"—",IF(INDEX('Controle de reservas'!$P$14:$P$2013,BF229)="DUPLICIDADE NO DIA","CONFLITO"&amp;IF(INDEX('Controle de reservas'!$M$14:$M$2013,BF229)&lt;&gt;"",CHAR(10)&amp;INDEX('Controle de reservas'!$M$14:$M$2013,BF229),"")&amp;IF(INDEX('Controle de reservas'!$N$14:$N$2013,BF229)&lt;&gt;"",CHAR(10)&amp;"Subst.: "&amp;INDEX('Controle de reservas'!$N$14:$N$2013,BF229),"")&amp;IF(AND(ISNUMBER(INDEX('Controle de reservas'!$I$14:$I$2013,BF229)),INDEX('Controle de reservas'!$I$14:$I$2013,BF229)&gt;0,INDEX('Controle de reservas'!$K$14:$K$2013,BF229)&gt;INDEX('Controle de reservas'!$I$14:$I$2013,BF229)),CHAR(10)&amp;"DIVERGÊNCIA DE DATAS",""),IF(INDEX('Controle de reservas'!$L$14:$L$2013,BF229)="Em cobertura","COV",IF(INDEX('Controle de reservas'!$L$14:$L$2013,BF229)="Disponível","DISP",IF(INDEX('Controle de reservas'!$L$14:$L$2013,BF229)="Não utilizado","NU",IF(INDEX('Controle de reservas'!$L$14:$L$2013,BF229)="Folga","F",IF(INDEX('Controle de reservas'!$L$14:$L$2013,BF229)="Ocorrência","O",IF(INDEX('Controle de reservas'!$L$14:$L$2013,BF229)="Programado","PROG",IF(INDEX('Controle de reservas'!$L$14:$L$2013,BF229)="Disponível no posto","DP","SEM SITUAÇÃO")))))))&amp;IF(INDEX('Controle de reservas'!$M$14:$M$2013,BF229)&lt;&gt;"",CHAR(10)&amp;INDEX('Controle de reservas'!$M$14:$M$2013,BF229),IF(OR(INDEX('Controle de reservas'!$L$14:$L$2013,BF229)="Em cobertura",INDEX('Controle de reservas'!$L$14:$L$2013,BF229)="Programado"),CHAR(10)&amp;"SEM LOCAL",""))&amp;IF(INDEX('Controle de reservas'!$N$14:$N$2013,BF229)&lt;&gt;"",CHAR(10)&amp;"Subst.: "&amp;INDEX('Controle de reservas'!$N$14:$N$2013,BF229),"")&amp;IF(AND(ISNUMBER(INDEX('Controle de reservas'!$I$14:$I$2013,BF229)),INDEX('Controle de reservas'!$I$14:$I$2013,BF229)&gt;0,INDEX('Controle de reservas'!$K$14:$K$2013,BF229)&gt;INDEX('Controle de reservas'!$I$14:$I$2013,BF229)),CHAR(10)&amp;"DIVERGÊNCIA DE DATAS","")&amp;IF(INDEX('Controle de reservas'!$P$14:$P$2013,BF229)&lt;&gt;"OK"," !",""))))</f>
      </c>
      <c r="S229" s="17">
        <f ca="1">IF(OR($AQ229=0,S$9="",S$9&lt;$AS229,AND($AT229&lt;&gt;"",S$9&gt;$AT229)),"",IF(BG229=0,"—",IF(INDEX('Controle de reservas'!$P$14:$P$2013,BG229)="DUPLICIDADE NO DIA","CONFLITO"&amp;IF(INDEX('Controle de reservas'!$M$14:$M$2013,BG229)&lt;&gt;"",CHAR(10)&amp;INDEX('Controle de reservas'!$M$14:$M$2013,BG229),"")&amp;IF(INDEX('Controle de reservas'!$N$14:$N$2013,BG229)&lt;&gt;"",CHAR(10)&amp;"Subst.: "&amp;INDEX('Controle de reservas'!$N$14:$N$2013,BG229),"")&amp;IF(AND(ISNUMBER(INDEX('Controle de reservas'!$I$14:$I$2013,BG229)),INDEX('Controle de reservas'!$I$14:$I$2013,BG229)&gt;0,INDEX('Controle de reservas'!$K$14:$K$2013,BG229)&gt;INDEX('Controle de reservas'!$I$14:$I$2013,BG229)),CHAR(10)&amp;"DIVERGÊNCIA DE DATAS",""),IF(INDEX('Controle de reservas'!$L$14:$L$2013,BG229)="Em cobertura","COV",IF(INDEX('Controle de reservas'!$L$14:$L$2013,BG229)="Disponível","DISP",IF(INDEX('Controle de reservas'!$L$14:$L$2013,BG229)="Não utilizado","NU",IF(INDEX('Controle de reservas'!$L$14:$L$2013,BG229)="Folga","F",IF(INDEX('Controle de reservas'!$L$14:$L$2013,BG229)="Ocorrência","O",IF(INDEX('Controle de reservas'!$L$14:$L$2013,BG229)="Programado","PROG",IF(INDEX('Controle de reservas'!$L$14:$L$2013,BG229)="Disponível no posto","DP","SEM SITUAÇÃO")))))))&amp;IF(INDEX('Controle de reservas'!$M$14:$M$2013,BG229)&lt;&gt;"",CHAR(10)&amp;INDEX('Controle de reservas'!$M$14:$M$2013,BG229),IF(OR(INDEX('Controle de reservas'!$L$14:$L$2013,BG229)="Em cobertura",INDEX('Controle de reservas'!$L$14:$L$2013,BG229)="Programado"),CHAR(10)&amp;"SEM LOCAL",""))&amp;IF(INDEX('Controle de reservas'!$N$14:$N$2013,BG229)&lt;&gt;"",CHAR(10)&amp;"Subst.: "&amp;INDEX('Controle de reservas'!$N$14:$N$2013,BG229),"")&amp;IF(AND(ISNUMBER(INDEX('Controle de reservas'!$I$14:$I$2013,BG229)),INDEX('Controle de reservas'!$I$14:$I$2013,BG229)&gt;0,INDEX('Controle de reservas'!$K$14:$K$2013,BG229)&gt;INDEX('Controle de reservas'!$I$14:$I$2013,BG229)),CHAR(10)&amp;"DIVERGÊNCIA DE DATAS","")&amp;IF(INDEX('Controle de reservas'!$P$14:$P$2013,BG229)&lt;&gt;"OK"," !",""))))</f>
      </c>
      <c r="T229" s="17">
        <f ca="1">IF(OR($AQ229=0,T$9="",T$9&lt;$AS229,AND($AT229&lt;&gt;"",T$9&gt;$AT229)),"",IF(BH229=0,"—",IF(INDEX('Controle de reservas'!$P$14:$P$2013,BH229)="DUPLICIDADE NO DIA","CONFLITO"&amp;IF(INDEX('Controle de reservas'!$M$14:$M$2013,BH229)&lt;&gt;"",CHAR(10)&amp;INDEX('Controle de reservas'!$M$14:$M$2013,BH229),"")&amp;IF(INDEX('Controle de reservas'!$N$14:$N$2013,BH229)&lt;&gt;"",CHAR(10)&amp;"Subst.: "&amp;INDEX('Controle de reservas'!$N$14:$N$2013,BH229),"")&amp;IF(AND(ISNUMBER(INDEX('Controle de reservas'!$I$14:$I$2013,BH229)),INDEX('Controle de reservas'!$I$14:$I$2013,BH229)&gt;0,INDEX('Controle de reservas'!$K$14:$K$2013,BH229)&gt;INDEX('Controle de reservas'!$I$14:$I$2013,BH229)),CHAR(10)&amp;"DIVERGÊNCIA DE DATAS",""),IF(INDEX('Controle de reservas'!$L$14:$L$2013,BH229)="Em cobertura","COV",IF(INDEX('Controle de reservas'!$L$14:$L$2013,BH229)="Disponível","DISP",IF(INDEX('Controle de reservas'!$L$14:$L$2013,BH229)="Não utilizado","NU",IF(INDEX('Controle de reservas'!$L$14:$L$2013,BH229)="Folga","F",IF(INDEX('Controle de reservas'!$L$14:$L$2013,BH229)="Ocorrência","O",IF(INDEX('Controle de reservas'!$L$14:$L$2013,BH229)="Programado","PROG",IF(INDEX('Controle de reservas'!$L$14:$L$2013,BH229)="Disponível no posto","DP","SEM SITUAÇÃO")))))))&amp;IF(INDEX('Controle de reservas'!$M$14:$M$2013,BH229)&lt;&gt;"",CHAR(10)&amp;INDEX('Controle de reservas'!$M$14:$M$2013,BH229),IF(OR(INDEX('Controle de reservas'!$L$14:$L$2013,BH229)="Em cobertura",INDEX('Controle de reservas'!$L$14:$L$2013,BH229)="Programado"),CHAR(10)&amp;"SEM LOCAL",""))&amp;IF(INDEX('Controle de reservas'!$N$14:$N$2013,BH229)&lt;&gt;"",CHAR(10)&amp;"Subst.: "&amp;INDEX('Controle de reservas'!$N$14:$N$2013,BH229),"")&amp;IF(AND(ISNUMBER(INDEX('Controle de reservas'!$I$14:$I$2013,BH229)),INDEX('Controle de reservas'!$I$14:$I$2013,BH229)&gt;0,INDEX('Controle de reservas'!$K$14:$K$2013,BH229)&gt;INDEX('Controle de reservas'!$I$14:$I$2013,BH229)),CHAR(10)&amp;"DIVERGÊNCIA DE DATAS","")&amp;IF(INDEX('Controle de reservas'!$P$14:$P$2013,BH229)&lt;&gt;"OK"," !",""))))</f>
      </c>
      <c r="U229" s="17">
        <f ca="1">IF(OR($AQ229=0,U$9="",U$9&lt;$AS229,AND($AT229&lt;&gt;"",U$9&gt;$AT229)),"",IF(BI229=0,"—",IF(INDEX('Controle de reservas'!$P$14:$P$2013,BI229)="DUPLICIDADE NO DIA","CONFLITO"&amp;IF(INDEX('Controle de reservas'!$M$14:$M$2013,BI229)&lt;&gt;"",CHAR(10)&amp;INDEX('Controle de reservas'!$M$14:$M$2013,BI229),"")&amp;IF(INDEX('Controle de reservas'!$N$14:$N$2013,BI229)&lt;&gt;"",CHAR(10)&amp;"Subst.: "&amp;INDEX('Controle de reservas'!$N$14:$N$2013,BI229),"")&amp;IF(AND(ISNUMBER(INDEX('Controle de reservas'!$I$14:$I$2013,BI229)),INDEX('Controle de reservas'!$I$14:$I$2013,BI229)&gt;0,INDEX('Controle de reservas'!$K$14:$K$2013,BI229)&gt;INDEX('Controle de reservas'!$I$14:$I$2013,BI229)),CHAR(10)&amp;"DIVERGÊNCIA DE DATAS",""),IF(INDEX('Controle de reservas'!$L$14:$L$2013,BI229)="Em cobertura","COV",IF(INDEX('Controle de reservas'!$L$14:$L$2013,BI229)="Disponível","DISP",IF(INDEX('Controle de reservas'!$L$14:$L$2013,BI229)="Não utilizado","NU",IF(INDEX('Controle de reservas'!$L$14:$L$2013,BI229)="Folga","F",IF(INDEX('Controle de reservas'!$L$14:$L$2013,BI229)="Ocorrência","O",IF(INDEX('Controle de reservas'!$L$14:$L$2013,BI229)="Programado","PROG",IF(INDEX('Controle de reservas'!$L$14:$L$2013,BI229)="Disponível no posto","DP","SEM SITUAÇÃO")))))))&amp;IF(INDEX('Controle de reservas'!$M$14:$M$2013,BI229)&lt;&gt;"",CHAR(10)&amp;INDEX('Controle de reservas'!$M$14:$M$2013,BI229),IF(OR(INDEX('Controle de reservas'!$L$14:$L$2013,BI229)="Em cobertura",INDEX('Controle de reservas'!$L$14:$L$2013,BI229)="Programado"),CHAR(10)&amp;"SEM LOCAL",""))&amp;IF(INDEX('Controle de reservas'!$N$14:$N$2013,BI229)&lt;&gt;"",CHAR(10)&amp;"Subst.: "&amp;INDEX('Controle de reservas'!$N$14:$N$2013,BI229),"")&amp;IF(AND(ISNUMBER(INDEX('Controle de reservas'!$I$14:$I$2013,BI229)),INDEX('Controle de reservas'!$I$14:$I$2013,BI229)&gt;0,INDEX('Controle de reservas'!$K$14:$K$2013,BI229)&gt;INDEX('Controle de reservas'!$I$14:$I$2013,BI229)),CHAR(10)&amp;"DIVERGÊNCIA DE DATAS","")&amp;IF(INDEX('Controle de reservas'!$P$14:$P$2013,BI229)&lt;&gt;"OK"," !",""))))</f>
      </c>
      <c r="V229" s="17">
        <f ca="1">IF(OR($AQ229=0,V$9="",V$9&lt;$AS229,AND($AT229&lt;&gt;"",V$9&gt;$AT229)),"",IF(BJ229=0,"—",IF(INDEX('Controle de reservas'!$P$14:$P$2013,BJ229)="DUPLICIDADE NO DIA","CONFLITO"&amp;IF(INDEX('Controle de reservas'!$M$14:$M$2013,BJ229)&lt;&gt;"",CHAR(10)&amp;INDEX('Controle de reservas'!$M$14:$M$2013,BJ229),"")&amp;IF(INDEX('Controle de reservas'!$N$14:$N$2013,BJ229)&lt;&gt;"",CHAR(10)&amp;"Subst.: "&amp;INDEX('Controle de reservas'!$N$14:$N$2013,BJ229),"")&amp;IF(AND(ISNUMBER(INDEX('Controle de reservas'!$I$14:$I$2013,BJ229)),INDEX('Controle de reservas'!$I$14:$I$2013,BJ229)&gt;0,INDEX('Controle de reservas'!$K$14:$K$2013,BJ229)&gt;INDEX('Controle de reservas'!$I$14:$I$2013,BJ229)),CHAR(10)&amp;"DIVERGÊNCIA DE DATAS",""),IF(INDEX('Controle de reservas'!$L$14:$L$2013,BJ229)="Em cobertura","COV",IF(INDEX('Controle de reservas'!$L$14:$L$2013,BJ229)="Disponível","DISP",IF(INDEX('Controle de reservas'!$L$14:$L$2013,BJ229)="Não utilizado","NU",IF(INDEX('Controle de reservas'!$L$14:$L$2013,BJ229)="Folga","F",IF(INDEX('Controle de reservas'!$L$14:$L$2013,BJ229)="Ocorrência","O",IF(INDEX('Controle de reservas'!$L$14:$L$2013,BJ229)="Programado","PROG",IF(INDEX('Controle de reservas'!$L$14:$L$2013,BJ229)="Disponível no posto","DP","SEM SITUAÇÃO")))))))&amp;IF(INDEX('Controle de reservas'!$M$14:$M$2013,BJ229)&lt;&gt;"",CHAR(10)&amp;INDEX('Controle de reservas'!$M$14:$M$2013,BJ229),IF(OR(INDEX('Controle de reservas'!$L$14:$L$2013,BJ229)="Em cobertura",INDEX('Controle de reservas'!$L$14:$L$2013,BJ229)="Programado"),CHAR(10)&amp;"SEM LOCAL",""))&amp;IF(INDEX('Controle de reservas'!$N$14:$N$2013,BJ229)&lt;&gt;"",CHAR(10)&amp;"Subst.: "&amp;INDEX('Controle de reservas'!$N$14:$N$2013,BJ229),"")&amp;IF(AND(ISNUMBER(INDEX('Controle de reservas'!$I$14:$I$2013,BJ229)),INDEX('Controle de reservas'!$I$14:$I$2013,BJ229)&gt;0,INDEX('Controle de reservas'!$K$14:$K$2013,BJ229)&gt;INDEX('Controle de reservas'!$I$14:$I$2013,BJ229)),CHAR(10)&amp;"DIVERGÊNCIA DE DATAS","")&amp;IF(INDEX('Controle de reservas'!$P$14:$P$2013,BJ229)&lt;&gt;"OK"," !",""))))</f>
      </c>
      <c r="W229" s="17">
        <f ca="1">IF(OR($AQ229=0,W$9="",W$9&lt;$AS229,AND($AT229&lt;&gt;"",W$9&gt;$AT229)),"",IF(BK229=0,"—",IF(INDEX('Controle de reservas'!$P$14:$P$2013,BK229)="DUPLICIDADE NO DIA","CONFLITO"&amp;IF(INDEX('Controle de reservas'!$M$14:$M$2013,BK229)&lt;&gt;"",CHAR(10)&amp;INDEX('Controle de reservas'!$M$14:$M$2013,BK229),"")&amp;IF(INDEX('Controle de reservas'!$N$14:$N$2013,BK229)&lt;&gt;"",CHAR(10)&amp;"Subst.: "&amp;INDEX('Controle de reservas'!$N$14:$N$2013,BK229),"")&amp;IF(AND(ISNUMBER(INDEX('Controle de reservas'!$I$14:$I$2013,BK229)),INDEX('Controle de reservas'!$I$14:$I$2013,BK229)&gt;0,INDEX('Controle de reservas'!$K$14:$K$2013,BK229)&gt;INDEX('Controle de reservas'!$I$14:$I$2013,BK229)),CHAR(10)&amp;"DIVERGÊNCIA DE DATAS",""),IF(INDEX('Controle de reservas'!$L$14:$L$2013,BK229)="Em cobertura","COV",IF(INDEX('Controle de reservas'!$L$14:$L$2013,BK229)="Disponível","DISP",IF(INDEX('Controle de reservas'!$L$14:$L$2013,BK229)="Não utilizado","NU",IF(INDEX('Controle de reservas'!$L$14:$L$2013,BK229)="Folga","F",IF(INDEX('Controle de reservas'!$L$14:$L$2013,BK229)="Ocorrência","O",IF(INDEX('Controle de reservas'!$L$14:$L$2013,BK229)="Programado","PROG",IF(INDEX('Controle de reservas'!$L$14:$L$2013,BK229)="Disponível no posto","DP","SEM SITUAÇÃO")))))))&amp;IF(INDEX('Controle de reservas'!$M$14:$M$2013,BK229)&lt;&gt;"",CHAR(10)&amp;INDEX('Controle de reservas'!$M$14:$M$2013,BK229),IF(OR(INDEX('Controle de reservas'!$L$14:$L$2013,BK229)="Em cobertura",INDEX('Controle de reservas'!$L$14:$L$2013,BK229)="Programado"),CHAR(10)&amp;"SEM LOCAL",""))&amp;IF(INDEX('Controle de reservas'!$N$14:$N$2013,BK229)&lt;&gt;"",CHAR(10)&amp;"Subst.: "&amp;INDEX('Controle de reservas'!$N$14:$N$2013,BK229),"")&amp;IF(AND(ISNUMBER(INDEX('Controle de reservas'!$I$14:$I$2013,BK229)),INDEX('Controle de reservas'!$I$14:$I$2013,BK229)&gt;0,INDEX('Controle de reservas'!$K$14:$K$2013,BK229)&gt;INDEX('Controle de reservas'!$I$14:$I$2013,BK229)),CHAR(10)&amp;"DIVERGÊNCIA DE DATAS","")&amp;IF(INDEX('Controle de reservas'!$P$14:$P$2013,BK229)&lt;&gt;"OK"," !",""))))</f>
      </c>
      <c r="X229" s="17">
        <f ca="1">IF(OR($AQ229=0,X$9="",X$9&lt;$AS229,AND($AT229&lt;&gt;"",X$9&gt;$AT229)),"",IF(BL229=0,"—",IF(INDEX('Controle de reservas'!$P$14:$P$2013,BL229)="DUPLICIDADE NO DIA","CONFLITO"&amp;IF(INDEX('Controle de reservas'!$M$14:$M$2013,BL229)&lt;&gt;"",CHAR(10)&amp;INDEX('Controle de reservas'!$M$14:$M$2013,BL229),"")&amp;IF(INDEX('Controle de reservas'!$N$14:$N$2013,BL229)&lt;&gt;"",CHAR(10)&amp;"Subst.: "&amp;INDEX('Controle de reservas'!$N$14:$N$2013,BL229),"")&amp;IF(AND(ISNUMBER(INDEX('Controle de reservas'!$I$14:$I$2013,BL229)),INDEX('Controle de reservas'!$I$14:$I$2013,BL229)&gt;0,INDEX('Controle de reservas'!$K$14:$K$2013,BL229)&gt;INDEX('Controle de reservas'!$I$14:$I$2013,BL229)),CHAR(10)&amp;"DIVERGÊNCIA DE DATAS",""),IF(INDEX('Controle de reservas'!$L$14:$L$2013,BL229)="Em cobertura","COV",IF(INDEX('Controle de reservas'!$L$14:$L$2013,BL229)="Disponível","DISP",IF(INDEX('Controle de reservas'!$L$14:$L$2013,BL229)="Não utilizado","NU",IF(INDEX('Controle de reservas'!$L$14:$L$2013,BL229)="Folga","F",IF(INDEX('Controle de reservas'!$L$14:$L$2013,BL229)="Ocorrência","O",IF(INDEX('Controle de reservas'!$L$14:$L$2013,BL229)="Programado","PROG",IF(INDEX('Controle de reservas'!$L$14:$L$2013,BL229)="Disponível no posto","DP","SEM SITUAÇÃO")))))))&amp;IF(INDEX('Controle de reservas'!$M$14:$M$2013,BL229)&lt;&gt;"",CHAR(10)&amp;INDEX('Controle de reservas'!$M$14:$M$2013,BL229),IF(OR(INDEX('Controle de reservas'!$L$14:$L$2013,BL229)="Em cobertura",INDEX('Controle de reservas'!$L$14:$L$2013,BL229)="Programado"),CHAR(10)&amp;"SEM LOCAL",""))&amp;IF(INDEX('Controle de reservas'!$N$14:$N$2013,BL229)&lt;&gt;"",CHAR(10)&amp;"Subst.: "&amp;INDEX('Controle de reservas'!$N$14:$N$2013,BL229),"")&amp;IF(AND(ISNUMBER(INDEX('Controle de reservas'!$I$14:$I$2013,BL229)),INDEX('Controle de reservas'!$I$14:$I$2013,BL229)&gt;0,INDEX('Controle de reservas'!$K$14:$K$2013,BL229)&gt;INDEX('Controle de reservas'!$I$14:$I$2013,BL229)),CHAR(10)&amp;"DIVERGÊNCIA DE DATAS","")&amp;IF(INDEX('Controle de reservas'!$P$14:$P$2013,BL229)&lt;&gt;"OK"," !",""))))</f>
      </c>
      <c r="Y229" s="17">
        <f ca="1">IF(OR($AQ229=0,Y$9="",Y$9&lt;$AS229,AND($AT229&lt;&gt;"",Y$9&gt;$AT229)),"",IF(BM229=0,"—",IF(INDEX('Controle de reservas'!$P$14:$P$2013,BM229)="DUPLICIDADE NO DIA","CONFLITO"&amp;IF(INDEX('Controle de reservas'!$M$14:$M$2013,BM229)&lt;&gt;"",CHAR(10)&amp;INDEX('Controle de reservas'!$M$14:$M$2013,BM229),"")&amp;IF(INDEX('Controle de reservas'!$N$14:$N$2013,BM229)&lt;&gt;"",CHAR(10)&amp;"Subst.: "&amp;INDEX('Controle de reservas'!$N$14:$N$2013,BM229),"")&amp;IF(AND(ISNUMBER(INDEX('Controle de reservas'!$I$14:$I$2013,BM229)),INDEX('Controle de reservas'!$I$14:$I$2013,BM229)&gt;0,INDEX('Controle de reservas'!$K$14:$K$2013,BM229)&gt;INDEX('Controle de reservas'!$I$14:$I$2013,BM229)),CHAR(10)&amp;"DIVERGÊNCIA DE DATAS",""),IF(INDEX('Controle de reservas'!$L$14:$L$2013,BM229)="Em cobertura","COV",IF(INDEX('Controle de reservas'!$L$14:$L$2013,BM229)="Disponível","DISP",IF(INDEX('Controle de reservas'!$L$14:$L$2013,BM229)="Não utilizado","NU",IF(INDEX('Controle de reservas'!$L$14:$L$2013,BM229)="Folga","F",IF(INDEX('Controle de reservas'!$L$14:$L$2013,BM229)="Ocorrência","O",IF(INDEX('Controle de reservas'!$L$14:$L$2013,BM229)="Programado","PROG",IF(INDEX('Controle de reservas'!$L$14:$L$2013,BM229)="Disponível no posto","DP","SEM SITUAÇÃO")))))))&amp;IF(INDEX('Controle de reservas'!$M$14:$M$2013,BM229)&lt;&gt;"",CHAR(10)&amp;INDEX('Controle de reservas'!$M$14:$M$2013,BM229),IF(OR(INDEX('Controle de reservas'!$L$14:$L$2013,BM229)="Em cobertura",INDEX('Controle de reservas'!$L$14:$L$2013,BM229)="Programado"),CHAR(10)&amp;"SEM LOCAL",""))&amp;IF(INDEX('Controle de reservas'!$N$14:$N$2013,BM229)&lt;&gt;"",CHAR(10)&amp;"Subst.: "&amp;INDEX('Controle de reservas'!$N$14:$N$2013,BM229),"")&amp;IF(AND(ISNUMBER(INDEX('Controle de reservas'!$I$14:$I$2013,BM229)),INDEX('Controle de reservas'!$I$14:$I$2013,BM229)&gt;0,INDEX('Controle de reservas'!$K$14:$K$2013,BM229)&gt;INDEX('Controle de reservas'!$I$14:$I$2013,BM229)),CHAR(10)&amp;"DIVERGÊNCIA DE DATAS","")&amp;IF(INDEX('Controle de reservas'!$P$14:$P$2013,BM229)&lt;&gt;"OK"," !",""))))</f>
      </c>
      <c r="Z229" s="17">
        <f ca="1">IF(OR($AQ229=0,Z$9="",Z$9&lt;$AS229,AND($AT229&lt;&gt;"",Z$9&gt;$AT229)),"",IF(BN229=0,"—",IF(INDEX('Controle de reservas'!$P$14:$P$2013,BN229)="DUPLICIDADE NO DIA","CONFLITO"&amp;IF(INDEX('Controle de reservas'!$M$14:$M$2013,BN229)&lt;&gt;"",CHAR(10)&amp;INDEX('Controle de reservas'!$M$14:$M$2013,BN229),"")&amp;IF(INDEX('Controle de reservas'!$N$14:$N$2013,BN229)&lt;&gt;"",CHAR(10)&amp;"Subst.: "&amp;INDEX('Controle de reservas'!$N$14:$N$2013,BN229),"")&amp;IF(AND(ISNUMBER(INDEX('Controle de reservas'!$I$14:$I$2013,BN229)),INDEX('Controle de reservas'!$I$14:$I$2013,BN229)&gt;0,INDEX('Controle de reservas'!$K$14:$K$2013,BN229)&gt;INDEX('Controle de reservas'!$I$14:$I$2013,BN229)),CHAR(10)&amp;"DIVERGÊNCIA DE DATAS",""),IF(INDEX('Controle de reservas'!$L$14:$L$2013,BN229)="Em cobertura","COV",IF(INDEX('Controle de reservas'!$L$14:$L$2013,BN229)="Disponível","DISP",IF(INDEX('Controle de reservas'!$L$14:$L$2013,BN229)="Não utilizado","NU",IF(INDEX('Controle de reservas'!$L$14:$L$2013,BN229)="Folga","F",IF(INDEX('Controle de reservas'!$L$14:$L$2013,BN229)="Ocorrência","O",IF(INDEX('Controle de reservas'!$L$14:$L$2013,BN229)="Programado","PROG",IF(INDEX('Controle de reservas'!$L$14:$L$2013,BN229)="Disponível no posto","DP","SEM SITUAÇÃO")))))))&amp;IF(INDEX('Controle de reservas'!$M$14:$M$2013,BN229)&lt;&gt;"",CHAR(10)&amp;INDEX('Controle de reservas'!$M$14:$M$2013,BN229),IF(OR(INDEX('Controle de reservas'!$L$14:$L$2013,BN229)="Em cobertura",INDEX('Controle de reservas'!$L$14:$L$2013,BN229)="Programado"),CHAR(10)&amp;"SEM LOCAL",""))&amp;IF(INDEX('Controle de reservas'!$N$14:$N$2013,BN229)&lt;&gt;"",CHAR(10)&amp;"Subst.: "&amp;INDEX('Controle de reservas'!$N$14:$N$2013,BN229),"")&amp;IF(AND(ISNUMBER(INDEX('Controle de reservas'!$I$14:$I$2013,BN229)),INDEX('Controle de reservas'!$I$14:$I$2013,BN229)&gt;0,INDEX('Controle de reservas'!$K$14:$K$2013,BN229)&gt;INDEX('Controle de reservas'!$I$14:$I$2013,BN229)),CHAR(10)&amp;"DIVERGÊNCIA DE DATAS","")&amp;IF(INDEX('Controle de reservas'!$P$14:$P$2013,BN229)&lt;&gt;"OK"," !",""))))</f>
      </c>
      <c r="AA229" s="17">
        <f ca="1">IF(OR($AQ229=0,AA$9="",AA$9&lt;$AS229,AND($AT229&lt;&gt;"",AA$9&gt;$AT229)),"",IF(BO229=0,"—",IF(INDEX('Controle de reservas'!$P$14:$P$2013,BO229)="DUPLICIDADE NO DIA","CONFLITO"&amp;IF(INDEX('Controle de reservas'!$M$14:$M$2013,BO229)&lt;&gt;"",CHAR(10)&amp;INDEX('Controle de reservas'!$M$14:$M$2013,BO229),"")&amp;IF(INDEX('Controle de reservas'!$N$14:$N$2013,BO229)&lt;&gt;"",CHAR(10)&amp;"Subst.: "&amp;INDEX('Controle de reservas'!$N$14:$N$2013,BO229),"")&amp;IF(AND(ISNUMBER(INDEX('Controle de reservas'!$I$14:$I$2013,BO229)),INDEX('Controle de reservas'!$I$14:$I$2013,BO229)&gt;0,INDEX('Controle de reservas'!$K$14:$K$2013,BO229)&gt;INDEX('Controle de reservas'!$I$14:$I$2013,BO229)),CHAR(10)&amp;"DIVERGÊNCIA DE DATAS",""),IF(INDEX('Controle de reservas'!$L$14:$L$2013,BO229)="Em cobertura","COV",IF(INDEX('Controle de reservas'!$L$14:$L$2013,BO229)="Disponível","DISP",IF(INDEX('Controle de reservas'!$L$14:$L$2013,BO229)="Não utilizado","NU",IF(INDEX('Controle de reservas'!$L$14:$L$2013,BO229)="Folga","F",IF(INDEX('Controle de reservas'!$L$14:$L$2013,BO229)="Ocorrência","O",IF(INDEX('Controle de reservas'!$L$14:$L$2013,BO229)="Programado","PROG",IF(INDEX('Controle de reservas'!$L$14:$L$2013,BO229)="Disponível no posto","DP","SEM SITUAÇÃO")))))))&amp;IF(INDEX('Controle de reservas'!$M$14:$M$2013,BO229)&lt;&gt;"",CHAR(10)&amp;INDEX('Controle de reservas'!$M$14:$M$2013,BO229),IF(OR(INDEX('Controle de reservas'!$L$14:$L$2013,BO229)="Em cobertura",INDEX('Controle de reservas'!$L$14:$L$2013,BO229)="Programado"),CHAR(10)&amp;"SEM LOCAL",""))&amp;IF(INDEX('Controle de reservas'!$N$14:$N$2013,BO229)&lt;&gt;"",CHAR(10)&amp;"Subst.: "&amp;INDEX('Controle de reservas'!$N$14:$N$2013,BO229),"")&amp;IF(AND(ISNUMBER(INDEX('Controle de reservas'!$I$14:$I$2013,BO229)),INDEX('Controle de reservas'!$I$14:$I$2013,BO229)&gt;0,INDEX('Controle de reservas'!$K$14:$K$2013,BO229)&gt;INDEX('Controle de reservas'!$I$14:$I$2013,BO229)),CHAR(10)&amp;"DIVERGÊNCIA DE DATAS","")&amp;IF(INDEX('Controle de reservas'!$P$14:$P$2013,BO229)&lt;&gt;"OK"," !",""))))</f>
      </c>
      <c r="AB229" s="17">
        <f ca="1">IF(OR($AQ229=0,AB$9="",AB$9&lt;$AS229,AND($AT229&lt;&gt;"",AB$9&gt;$AT229)),"",IF(BP229=0,"—",IF(INDEX('Controle de reservas'!$P$14:$P$2013,BP229)="DUPLICIDADE NO DIA","CONFLITO"&amp;IF(INDEX('Controle de reservas'!$M$14:$M$2013,BP229)&lt;&gt;"",CHAR(10)&amp;INDEX('Controle de reservas'!$M$14:$M$2013,BP229),"")&amp;IF(INDEX('Controle de reservas'!$N$14:$N$2013,BP229)&lt;&gt;"",CHAR(10)&amp;"Subst.: "&amp;INDEX('Controle de reservas'!$N$14:$N$2013,BP229),"")&amp;IF(AND(ISNUMBER(INDEX('Controle de reservas'!$I$14:$I$2013,BP229)),INDEX('Controle de reservas'!$I$14:$I$2013,BP229)&gt;0,INDEX('Controle de reservas'!$K$14:$K$2013,BP229)&gt;INDEX('Controle de reservas'!$I$14:$I$2013,BP229)),CHAR(10)&amp;"DIVERGÊNCIA DE DATAS",""),IF(INDEX('Controle de reservas'!$L$14:$L$2013,BP229)="Em cobertura","COV",IF(INDEX('Controle de reservas'!$L$14:$L$2013,BP229)="Disponível","DISP",IF(INDEX('Controle de reservas'!$L$14:$L$2013,BP229)="Não utilizado","NU",IF(INDEX('Controle de reservas'!$L$14:$L$2013,BP229)="Folga","F",IF(INDEX('Controle de reservas'!$L$14:$L$2013,BP229)="Ocorrência","O",IF(INDEX('Controle de reservas'!$L$14:$L$2013,BP229)="Programado","PROG",IF(INDEX('Controle de reservas'!$L$14:$L$2013,BP229)="Disponível no posto","DP","SEM SITUAÇÃO")))))))&amp;IF(INDEX('Controle de reservas'!$M$14:$M$2013,BP229)&lt;&gt;"",CHAR(10)&amp;INDEX('Controle de reservas'!$M$14:$M$2013,BP229),IF(OR(INDEX('Controle de reservas'!$L$14:$L$2013,BP229)="Em cobertura",INDEX('Controle de reservas'!$L$14:$L$2013,BP229)="Programado"),CHAR(10)&amp;"SEM LOCAL",""))&amp;IF(INDEX('Controle de reservas'!$N$14:$N$2013,BP229)&lt;&gt;"",CHAR(10)&amp;"Subst.: "&amp;INDEX('Controle de reservas'!$N$14:$N$2013,BP229),"")&amp;IF(AND(ISNUMBER(INDEX('Controle de reservas'!$I$14:$I$2013,BP229)),INDEX('Controle de reservas'!$I$14:$I$2013,BP229)&gt;0,INDEX('Controle de reservas'!$K$14:$K$2013,BP229)&gt;INDEX('Controle de reservas'!$I$14:$I$2013,BP229)),CHAR(10)&amp;"DIVERGÊNCIA DE DATAS","")&amp;IF(INDEX('Controle de reservas'!$P$14:$P$2013,BP229)&lt;&gt;"OK"," !",""))))</f>
      </c>
      <c r="AC229" s="17">
        <f ca="1">IF(OR($AQ229=0,AC$9="",AC$9&lt;$AS229,AND($AT229&lt;&gt;"",AC$9&gt;$AT229)),"",IF(BQ229=0,"—",IF(INDEX('Controle de reservas'!$P$14:$P$2013,BQ229)="DUPLICIDADE NO DIA","CONFLITO"&amp;IF(INDEX('Controle de reservas'!$M$14:$M$2013,BQ229)&lt;&gt;"",CHAR(10)&amp;INDEX('Controle de reservas'!$M$14:$M$2013,BQ229),"")&amp;IF(INDEX('Controle de reservas'!$N$14:$N$2013,BQ229)&lt;&gt;"",CHAR(10)&amp;"Subst.: "&amp;INDEX('Controle de reservas'!$N$14:$N$2013,BQ229),"")&amp;IF(AND(ISNUMBER(INDEX('Controle de reservas'!$I$14:$I$2013,BQ229)),INDEX('Controle de reservas'!$I$14:$I$2013,BQ229)&gt;0,INDEX('Controle de reservas'!$K$14:$K$2013,BQ229)&gt;INDEX('Controle de reservas'!$I$14:$I$2013,BQ229)),CHAR(10)&amp;"DIVERGÊNCIA DE DATAS",""),IF(INDEX('Controle de reservas'!$L$14:$L$2013,BQ229)="Em cobertura","COV",IF(INDEX('Controle de reservas'!$L$14:$L$2013,BQ229)="Disponível","DISP",IF(INDEX('Controle de reservas'!$L$14:$L$2013,BQ229)="Não utilizado","NU",IF(INDEX('Controle de reservas'!$L$14:$L$2013,BQ229)="Folga","F",IF(INDEX('Controle de reservas'!$L$14:$L$2013,BQ229)="Ocorrência","O",IF(INDEX('Controle de reservas'!$L$14:$L$2013,BQ229)="Programado","PROG",IF(INDEX('Controle de reservas'!$L$14:$L$2013,BQ229)="Disponível no posto","DP","SEM SITUAÇÃO")))))))&amp;IF(INDEX('Controle de reservas'!$M$14:$M$2013,BQ229)&lt;&gt;"",CHAR(10)&amp;INDEX('Controle de reservas'!$M$14:$M$2013,BQ229),IF(OR(INDEX('Controle de reservas'!$L$14:$L$2013,BQ229)="Em cobertura",INDEX('Controle de reservas'!$L$14:$L$2013,BQ229)="Programado"),CHAR(10)&amp;"SEM LOCAL",""))&amp;IF(INDEX('Controle de reservas'!$N$14:$N$2013,BQ229)&lt;&gt;"",CHAR(10)&amp;"Subst.: "&amp;INDEX('Controle de reservas'!$N$14:$N$2013,BQ229),"")&amp;IF(AND(ISNUMBER(INDEX('Controle de reservas'!$I$14:$I$2013,BQ229)),INDEX('Controle de reservas'!$I$14:$I$2013,BQ229)&gt;0,INDEX('Controle de reservas'!$K$14:$K$2013,BQ229)&gt;INDEX('Controle de reservas'!$I$14:$I$2013,BQ229)),CHAR(10)&amp;"DIVERGÊNCIA DE DATAS","")&amp;IF(INDEX('Controle de reservas'!$P$14:$P$2013,BQ229)&lt;&gt;"OK"," !",""))))</f>
      </c>
      <c r="AD229" s="17">
        <f ca="1">IF(OR($AQ229=0,AD$9="",AD$9&lt;$AS229,AND($AT229&lt;&gt;"",AD$9&gt;$AT229)),"",IF(BR229=0,"—",IF(INDEX('Controle de reservas'!$P$14:$P$2013,BR229)="DUPLICIDADE NO DIA","CONFLITO"&amp;IF(INDEX('Controle de reservas'!$M$14:$M$2013,BR229)&lt;&gt;"",CHAR(10)&amp;INDEX('Controle de reservas'!$M$14:$M$2013,BR229),"")&amp;IF(INDEX('Controle de reservas'!$N$14:$N$2013,BR229)&lt;&gt;"",CHAR(10)&amp;"Subst.: "&amp;INDEX('Controle de reservas'!$N$14:$N$2013,BR229),"")&amp;IF(AND(ISNUMBER(INDEX('Controle de reservas'!$I$14:$I$2013,BR229)),INDEX('Controle de reservas'!$I$14:$I$2013,BR229)&gt;0,INDEX('Controle de reservas'!$K$14:$K$2013,BR229)&gt;INDEX('Controle de reservas'!$I$14:$I$2013,BR229)),CHAR(10)&amp;"DIVERGÊNCIA DE DATAS",""),IF(INDEX('Controle de reservas'!$L$14:$L$2013,BR229)="Em cobertura","COV",IF(INDEX('Controle de reservas'!$L$14:$L$2013,BR229)="Disponível","DISP",IF(INDEX('Controle de reservas'!$L$14:$L$2013,BR229)="Não utilizado","NU",IF(INDEX('Controle de reservas'!$L$14:$L$2013,BR229)="Folga","F",IF(INDEX('Controle de reservas'!$L$14:$L$2013,BR229)="Ocorrência","O",IF(INDEX('Controle de reservas'!$L$14:$L$2013,BR229)="Programado","PROG",IF(INDEX('Controle de reservas'!$L$14:$L$2013,BR229)="Disponível no posto","DP","SEM SITUAÇÃO")))))))&amp;IF(INDEX('Controle de reservas'!$M$14:$M$2013,BR229)&lt;&gt;"",CHAR(10)&amp;INDEX('Controle de reservas'!$M$14:$M$2013,BR229),IF(OR(INDEX('Controle de reservas'!$L$14:$L$2013,BR229)="Em cobertura",INDEX('Controle de reservas'!$L$14:$L$2013,BR229)="Programado"),CHAR(10)&amp;"SEM LOCAL",""))&amp;IF(INDEX('Controle de reservas'!$N$14:$N$2013,BR229)&lt;&gt;"",CHAR(10)&amp;"Subst.: "&amp;INDEX('Controle de reservas'!$N$14:$N$2013,BR229),"")&amp;IF(AND(ISNUMBER(INDEX('Controle de reservas'!$I$14:$I$2013,BR229)),INDEX('Controle de reservas'!$I$14:$I$2013,BR229)&gt;0,INDEX('Controle de reservas'!$K$14:$K$2013,BR229)&gt;INDEX('Controle de reservas'!$I$14:$I$2013,BR229)),CHAR(10)&amp;"DIVERGÊNCIA DE DATAS","")&amp;IF(INDEX('Controle de reservas'!$P$14:$P$2013,BR229)&lt;&gt;"OK"," !",""))))</f>
      </c>
      <c r="AE229" s="17">
        <f ca="1">IF(OR($AQ229=0,AE$9="",AE$9&lt;$AS229,AND($AT229&lt;&gt;"",AE$9&gt;$AT229)),"",IF(BS229=0,"—",IF(INDEX('Controle de reservas'!$P$14:$P$2013,BS229)="DUPLICIDADE NO DIA","CONFLITO"&amp;IF(INDEX('Controle de reservas'!$M$14:$M$2013,BS229)&lt;&gt;"",CHAR(10)&amp;INDEX('Controle de reservas'!$M$14:$M$2013,BS229),"")&amp;IF(INDEX('Controle de reservas'!$N$14:$N$2013,BS229)&lt;&gt;"",CHAR(10)&amp;"Subst.: "&amp;INDEX('Controle de reservas'!$N$14:$N$2013,BS229),"")&amp;IF(AND(ISNUMBER(INDEX('Controle de reservas'!$I$14:$I$2013,BS229)),INDEX('Controle de reservas'!$I$14:$I$2013,BS229)&gt;0,INDEX('Controle de reservas'!$K$14:$K$2013,BS229)&gt;INDEX('Controle de reservas'!$I$14:$I$2013,BS229)),CHAR(10)&amp;"DIVERGÊNCIA DE DATAS",""),IF(INDEX('Controle de reservas'!$L$14:$L$2013,BS229)="Em cobertura","COV",IF(INDEX('Controle de reservas'!$L$14:$L$2013,BS229)="Disponível","DISP",IF(INDEX('Controle de reservas'!$L$14:$L$2013,BS229)="Não utilizado","NU",IF(INDEX('Controle de reservas'!$L$14:$L$2013,BS229)="Folga","F",IF(INDEX('Controle de reservas'!$L$14:$L$2013,BS229)="Ocorrência","O",IF(INDEX('Controle de reservas'!$L$14:$L$2013,BS229)="Programado","PROG",IF(INDEX('Controle de reservas'!$L$14:$L$2013,BS229)="Disponível no posto","DP","SEM SITUAÇÃO")))))))&amp;IF(INDEX('Controle de reservas'!$M$14:$M$2013,BS229)&lt;&gt;"",CHAR(10)&amp;INDEX('Controle de reservas'!$M$14:$M$2013,BS229),IF(OR(INDEX('Controle de reservas'!$L$14:$L$2013,BS229)="Em cobertura",INDEX('Controle de reservas'!$L$14:$L$2013,BS229)="Programado"),CHAR(10)&amp;"SEM LOCAL",""))&amp;IF(INDEX('Controle de reservas'!$N$14:$N$2013,BS229)&lt;&gt;"",CHAR(10)&amp;"Subst.: "&amp;INDEX('Controle de reservas'!$N$14:$N$2013,BS229),"")&amp;IF(AND(ISNUMBER(INDEX('Controle de reservas'!$I$14:$I$2013,BS229)),INDEX('Controle de reservas'!$I$14:$I$2013,BS229)&gt;0,INDEX('Controle de reservas'!$K$14:$K$2013,BS229)&gt;INDEX('Controle de reservas'!$I$14:$I$2013,BS229)),CHAR(10)&amp;"DIVERGÊNCIA DE DATAS","")&amp;IF(INDEX('Controle de reservas'!$P$14:$P$2013,BS229)&lt;&gt;"OK"," !",""))))</f>
      </c>
      <c r="AF229" s="17">
        <f ca="1">IF(OR($AQ229=0,AF$9="",AF$9&lt;$AS229,AND($AT229&lt;&gt;"",AF$9&gt;$AT229)),"",IF(BT229=0,"—",IF(INDEX('Controle de reservas'!$P$14:$P$2013,BT229)="DUPLICIDADE NO DIA","CONFLITO"&amp;IF(INDEX('Controle de reservas'!$M$14:$M$2013,BT229)&lt;&gt;"",CHAR(10)&amp;INDEX('Controle de reservas'!$M$14:$M$2013,BT229),"")&amp;IF(INDEX('Controle de reservas'!$N$14:$N$2013,BT229)&lt;&gt;"",CHAR(10)&amp;"Subst.: "&amp;INDEX('Controle de reservas'!$N$14:$N$2013,BT229),"")&amp;IF(AND(ISNUMBER(INDEX('Controle de reservas'!$I$14:$I$2013,BT229)),INDEX('Controle de reservas'!$I$14:$I$2013,BT229)&gt;0,INDEX('Controle de reservas'!$K$14:$K$2013,BT229)&gt;INDEX('Controle de reservas'!$I$14:$I$2013,BT229)),CHAR(10)&amp;"DIVERGÊNCIA DE DATAS",""),IF(INDEX('Controle de reservas'!$L$14:$L$2013,BT229)="Em cobertura","COV",IF(INDEX('Controle de reservas'!$L$14:$L$2013,BT229)="Disponível","DISP",IF(INDEX('Controle de reservas'!$L$14:$L$2013,BT229)="Não utilizado","NU",IF(INDEX('Controle de reservas'!$L$14:$L$2013,BT229)="Folga","F",IF(INDEX('Controle de reservas'!$L$14:$L$2013,BT229)="Ocorrência","O",IF(INDEX('Controle de reservas'!$L$14:$L$2013,BT229)="Programado","PROG",IF(INDEX('Controle de reservas'!$L$14:$L$2013,BT229)="Disponível no posto","DP","SEM SITUAÇÃO")))))))&amp;IF(INDEX('Controle de reservas'!$M$14:$M$2013,BT229)&lt;&gt;"",CHAR(10)&amp;INDEX('Controle de reservas'!$M$14:$M$2013,BT229),IF(OR(INDEX('Controle de reservas'!$L$14:$L$2013,BT229)="Em cobertura",INDEX('Controle de reservas'!$L$14:$L$2013,BT229)="Programado"),CHAR(10)&amp;"SEM LOCAL",""))&amp;IF(INDEX('Controle de reservas'!$N$14:$N$2013,BT229)&lt;&gt;"",CHAR(10)&amp;"Subst.: "&amp;INDEX('Controle de reservas'!$N$14:$N$2013,BT229),"")&amp;IF(AND(ISNUMBER(INDEX('Controle de reservas'!$I$14:$I$2013,BT229)),INDEX('Controle de reservas'!$I$14:$I$2013,BT229)&gt;0,INDEX('Controle de reservas'!$K$14:$K$2013,BT229)&gt;INDEX('Controle de reservas'!$I$14:$I$2013,BT229)),CHAR(10)&amp;"DIVERGÊNCIA DE DATAS","")&amp;IF(INDEX('Controle de reservas'!$P$14:$P$2013,BT229)&lt;&gt;"OK"," !",""))))</f>
      </c>
      <c r="AG229" s="17">
        <f ca="1">IF(OR($AQ229=0,AG$9="",AG$9&lt;$AS229,AND($AT229&lt;&gt;"",AG$9&gt;$AT229)),"",IF(BU229=0,"—",IF(INDEX('Controle de reservas'!$P$14:$P$2013,BU229)="DUPLICIDADE NO DIA","CONFLITO"&amp;IF(INDEX('Controle de reservas'!$M$14:$M$2013,BU229)&lt;&gt;"",CHAR(10)&amp;INDEX('Controle de reservas'!$M$14:$M$2013,BU229),"")&amp;IF(INDEX('Controle de reservas'!$N$14:$N$2013,BU229)&lt;&gt;"",CHAR(10)&amp;"Subst.: "&amp;INDEX('Controle de reservas'!$N$14:$N$2013,BU229),"")&amp;IF(AND(ISNUMBER(INDEX('Controle de reservas'!$I$14:$I$2013,BU229)),INDEX('Controle de reservas'!$I$14:$I$2013,BU229)&gt;0,INDEX('Controle de reservas'!$K$14:$K$2013,BU229)&gt;INDEX('Controle de reservas'!$I$14:$I$2013,BU229)),CHAR(10)&amp;"DIVERGÊNCIA DE DATAS",""),IF(INDEX('Controle de reservas'!$L$14:$L$2013,BU229)="Em cobertura","COV",IF(INDEX('Controle de reservas'!$L$14:$L$2013,BU229)="Disponível","DISP",IF(INDEX('Controle de reservas'!$L$14:$L$2013,BU229)="Não utilizado","NU",IF(INDEX('Controle de reservas'!$L$14:$L$2013,BU229)="Folga","F",IF(INDEX('Controle de reservas'!$L$14:$L$2013,BU229)="Ocorrência","O",IF(INDEX('Controle de reservas'!$L$14:$L$2013,BU229)="Programado","PROG",IF(INDEX('Controle de reservas'!$L$14:$L$2013,BU229)="Disponível no posto","DP","SEM SITUAÇÃO")))))))&amp;IF(INDEX('Controle de reservas'!$M$14:$M$2013,BU229)&lt;&gt;"",CHAR(10)&amp;INDEX('Controle de reservas'!$M$14:$M$2013,BU229),IF(OR(INDEX('Controle de reservas'!$L$14:$L$2013,BU229)="Em cobertura",INDEX('Controle de reservas'!$L$14:$L$2013,BU229)="Programado"),CHAR(10)&amp;"SEM LOCAL",""))&amp;IF(INDEX('Controle de reservas'!$N$14:$N$2013,BU229)&lt;&gt;"",CHAR(10)&amp;"Subst.: "&amp;INDEX('Controle de reservas'!$N$14:$N$2013,BU229),"")&amp;IF(AND(ISNUMBER(INDEX('Controle de reservas'!$I$14:$I$2013,BU229)),INDEX('Controle de reservas'!$I$14:$I$2013,BU229)&gt;0,INDEX('Controle de reservas'!$K$14:$K$2013,BU229)&gt;INDEX('Controle de reservas'!$I$14:$I$2013,BU229)),CHAR(10)&amp;"DIVERGÊNCIA DE DATAS","")&amp;IF(INDEX('Controle de reservas'!$P$14:$P$2013,BU229)&lt;&gt;"OK"," !",""))))</f>
      </c>
      <c r="AH229" s="17">
        <f ca="1">IF(OR($AQ229=0,AH$9="",AH$9&lt;$AS229,AND($AT229&lt;&gt;"",AH$9&gt;$AT229)),"",IF(BV229=0,"—",IF(INDEX('Controle de reservas'!$P$14:$P$2013,BV229)="DUPLICIDADE NO DIA","CONFLITO"&amp;IF(INDEX('Controle de reservas'!$M$14:$M$2013,BV229)&lt;&gt;"",CHAR(10)&amp;INDEX('Controle de reservas'!$M$14:$M$2013,BV229),"")&amp;IF(INDEX('Controle de reservas'!$N$14:$N$2013,BV229)&lt;&gt;"",CHAR(10)&amp;"Subst.: "&amp;INDEX('Controle de reservas'!$N$14:$N$2013,BV229),"")&amp;IF(AND(ISNUMBER(INDEX('Controle de reservas'!$I$14:$I$2013,BV229)),INDEX('Controle de reservas'!$I$14:$I$2013,BV229)&gt;0,INDEX('Controle de reservas'!$K$14:$K$2013,BV229)&gt;INDEX('Controle de reservas'!$I$14:$I$2013,BV229)),CHAR(10)&amp;"DIVERGÊNCIA DE DATAS",""),IF(INDEX('Controle de reservas'!$L$14:$L$2013,BV229)="Em cobertura","COV",IF(INDEX('Controle de reservas'!$L$14:$L$2013,BV229)="Disponível","DISP",IF(INDEX('Controle de reservas'!$L$14:$L$2013,BV229)="Não utilizado","NU",IF(INDEX('Controle de reservas'!$L$14:$L$2013,BV229)="Folga","F",IF(INDEX('Controle de reservas'!$L$14:$L$2013,BV229)="Ocorrência","O",IF(INDEX('Controle de reservas'!$L$14:$L$2013,BV229)="Programado","PROG",IF(INDEX('Controle de reservas'!$L$14:$L$2013,BV229)="Disponível no posto","DP","SEM SITUAÇÃO")))))))&amp;IF(INDEX('Controle de reservas'!$M$14:$M$2013,BV229)&lt;&gt;"",CHAR(10)&amp;INDEX('Controle de reservas'!$M$14:$M$2013,BV229),IF(OR(INDEX('Controle de reservas'!$L$14:$L$2013,BV229)="Em cobertura",INDEX('Controle de reservas'!$L$14:$L$2013,BV229)="Programado"),CHAR(10)&amp;"SEM LOCAL",""))&amp;IF(INDEX('Controle de reservas'!$N$14:$N$2013,BV229)&lt;&gt;"",CHAR(10)&amp;"Subst.: "&amp;INDEX('Controle de reservas'!$N$14:$N$2013,BV229),"")&amp;IF(AND(ISNUMBER(INDEX('Controle de reservas'!$I$14:$I$2013,BV229)),INDEX('Controle de reservas'!$I$14:$I$2013,BV229)&gt;0,INDEX('Controle de reservas'!$K$14:$K$2013,BV229)&gt;INDEX('Controle de reservas'!$I$14:$I$2013,BV229)),CHAR(10)&amp;"DIVERGÊNCIA DE DATAS","")&amp;IF(INDEX('Controle de reservas'!$P$14:$P$2013,BV229)&lt;&gt;"OK"," !",""))))</f>
      </c>
      <c r="AI229" s="17">
        <f ca="1">IF(OR($AQ229=0,AI$9="",AI$9&lt;$AS229,AND($AT229&lt;&gt;"",AI$9&gt;$AT229)),"",IF(BW229=0,"—",IF(INDEX('Controle de reservas'!$P$14:$P$2013,BW229)="DUPLICIDADE NO DIA","CONFLITO"&amp;IF(INDEX('Controle de reservas'!$M$14:$M$2013,BW229)&lt;&gt;"",CHAR(10)&amp;INDEX('Controle de reservas'!$M$14:$M$2013,BW229),"")&amp;IF(INDEX('Controle de reservas'!$N$14:$N$2013,BW229)&lt;&gt;"",CHAR(10)&amp;"Subst.: "&amp;INDEX('Controle de reservas'!$N$14:$N$2013,BW229),"")&amp;IF(AND(ISNUMBER(INDEX('Controle de reservas'!$I$14:$I$2013,BW229)),INDEX('Controle de reservas'!$I$14:$I$2013,BW229)&gt;0,INDEX('Controle de reservas'!$K$14:$K$2013,BW229)&gt;INDEX('Controle de reservas'!$I$14:$I$2013,BW229)),CHAR(10)&amp;"DIVERGÊNCIA DE DATAS",""),IF(INDEX('Controle de reservas'!$L$14:$L$2013,BW229)="Em cobertura","COV",IF(INDEX('Controle de reservas'!$L$14:$L$2013,BW229)="Disponível","DISP",IF(INDEX('Controle de reservas'!$L$14:$L$2013,BW229)="Não utilizado","NU",IF(INDEX('Controle de reservas'!$L$14:$L$2013,BW229)="Folga","F",IF(INDEX('Controle de reservas'!$L$14:$L$2013,BW229)="Ocorrência","O",IF(INDEX('Controle de reservas'!$L$14:$L$2013,BW229)="Programado","PROG",IF(INDEX('Controle de reservas'!$L$14:$L$2013,BW229)="Disponível no posto","DP","SEM SITUAÇÃO")))))))&amp;IF(INDEX('Controle de reservas'!$M$14:$M$2013,BW229)&lt;&gt;"",CHAR(10)&amp;INDEX('Controle de reservas'!$M$14:$M$2013,BW229),IF(OR(INDEX('Controle de reservas'!$L$14:$L$2013,BW229)="Em cobertura",INDEX('Controle de reservas'!$L$14:$L$2013,BW229)="Programado"),CHAR(10)&amp;"SEM LOCAL",""))&amp;IF(INDEX('Controle de reservas'!$N$14:$N$2013,BW229)&lt;&gt;"",CHAR(10)&amp;"Subst.: "&amp;INDEX('Controle de reservas'!$N$14:$N$2013,BW229),"")&amp;IF(AND(ISNUMBER(INDEX('Controle de reservas'!$I$14:$I$2013,BW229)),INDEX('Controle de reservas'!$I$14:$I$2013,BW229)&gt;0,INDEX('Controle de reservas'!$K$14:$K$2013,BW229)&gt;INDEX('Controle de reservas'!$I$14:$I$2013,BW229)),CHAR(10)&amp;"DIVERGÊNCIA DE DATAS","")&amp;IF(INDEX('Controle de reservas'!$P$14:$P$2013,BW229)&lt;&gt;"OK"," !",""))))</f>
      </c>
      <c r="AJ229" s="17">
        <f ca="1">IF(OR($AQ229=0,AJ$9="",AJ$9&lt;$AS229,AND($AT229&lt;&gt;"",AJ$9&gt;$AT229)),"",IF(BX229=0,"—",IF(INDEX('Controle de reservas'!$P$14:$P$2013,BX229)="DUPLICIDADE NO DIA","CONFLITO"&amp;IF(INDEX('Controle de reservas'!$M$14:$M$2013,BX229)&lt;&gt;"",CHAR(10)&amp;INDEX('Controle de reservas'!$M$14:$M$2013,BX229),"")&amp;IF(INDEX('Controle de reservas'!$N$14:$N$2013,BX229)&lt;&gt;"",CHAR(10)&amp;"Subst.: "&amp;INDEX('Controle de reservas'!$N$14:$N$2013,BX229),"")&amp;IF(AND(ISNUMBER(INDEX('Controle de reservas'!$I$14:$I$2013,BX229)),INDEX('Controle de reservas'!$I$14:$I$2013,BX229)&gt;0,INDEX('Controle de reservas'!$K$14:$K$2013,BX229)&gt;INDEX('Controle de reservas'!$I$14:$I$2013,BX229)),CHAR(10)&amp;"DIVERGÊNCIA DE DATAS",""),IF(INDEX('Controle de reservas'!$L$14:$L$2013,BX229)="Em cobertura","COV",IF(INDEX('Controle de reservas'!$L$14:$L$2013,BX229)="Disponível","DISP",IF(INDEX('Controle de reservas'!$L$14:$L$2013,BX229)="Não utilizado","NU",IF(INDEX('Controle de reservas'!$L$14:$L$2013,BX229)="Folga","F",IF(INDEX('Controle de reservas'!$L$14:$L$2013,BX229)="Ocorrência","O",IF(INDEX('Controle de reservas'!$L$14:$L$2013,BX229)="Programado","PROG",IF(INDEX('Controle de reservas'!$L$14:$L$2013,BX229)="Disponível no posto","DP","SEM SITUAÇÃO")))))))&amp;IF(INDEX('Controle de reservas'!$M$14:$M$2013,BX229)&lt;&gt;"",CHAR(10)&amp;INDEX('Controle de reservas'!$M$14:$M$2013,BX229),IF(OR(INDEX('Controle de reservas'!$L$14:$L$2013,BX229)="Em cobertura",INDEX('Controle de reservas'!$L$14:$L$2013,BX229)="Programado"),CHAR(10)&amp;"SEM LOCAL",""))&amp;IF(INDEX('Controle de reservas'!$N$14:$N$2013,BX229)&lt;&gt;"",CHAR(10)&amp;"Subst.: "&amp;INDEX('Controle de reservas'!$N$14:$N$2013,BX229),"")&amp;IF(AND(ISNUMBER(INDEX('Controle de reservas'!$I$14:$I$2013,BX229)),INDEX('Controle de reservas'!$I$14:$I$2013,BX229)&gt;0,INDEX('Controle de reservas'!$K$14:$K$2013,BX229)&gt;INDEX('Controle de reservas'!$I$14:$I$2013,BX229)),CHAR(10)&amp;"DIVERGÊNCIA DE DATAS","")&amp;IF(INDEX('Controle de reservas'!$P$14:$P$2013,BX229)&lt;&gt;"OK"," !",""))))</f>
      </c>
      <c r="AK229" s="17">
        <f ca="1">IF(OR($AQ229=0,AK$9="",AK$9&lt;$AS229,AND($AT229&lt;&gt;"",AK$9&gt;$AT229)),"",IF(BY229=0,"—",IF(INDEX('Controle de reservas'!$P$14:$P$2013,BY229)="DUPLICIDADE NO DIA","CONFLITO"&amp;IF(INDEX('Controle de reservas'!$M$14:$M$2013,BY229)&lt;&gt;"",CHAR(10)&amp;INDEX('Controle de reservas'!$M$14:$M$2013,BY229),"")&amp;IF(INDEX('Controle de reservas'!$N$14:$N$2013,BY229)&lt;&gt;"",CHAR(10)&amp;"Subst.: "&amp;INDEX('Controle de reservas'!$N$14:$N$2013,BY229),"")&amp;IF(AND(ISNUMBER(INDEX('Controle de reservas'!$I$14:$I$2013,BY229)),INDEX('Controle de reservas'!$I$14:$I$2013,BY229)&gt;0,INDEX('Controle de reservas'!$K$14:$K$2013,BY229)&gt;INDEX('Controle de reservas'!$I$14:$I$2013,BY229)),CHAR(10)&amp;"DIVERGÊNCIA DE DATAS",""),IF(INDEX('Controle de reservas'!$L$14:$L$2013,BY229)="Em cobertura","COV",IF(INDEX('Controle de reservas'!$L$14:$L$2013,BY229)="Disponível","DISP",IF(INDEX('Controle de reservas'!$L$14:$L$2013,BY229)="Não utilizado","NU",IF(INDEX('Controle de reservas'!$L$14:$L$2013,BY229)="Folga","F",IF(INDEX('Controle de reservas'!$L$14:$L$2013,BY229)="Ocorrência","O",IF(INDEX('Controle de reservas'!$L$14:$L$2013,BY229)="Programado","PROG",IF(INDEX('Controle de reservas'!$L$14:$L$2013,BY229)="Disponível no posto","DP","SEM SITUAÇÃO")))))))&amp;IF(INDEX('Controle de reservas'!$M$14:$M$2013,BY229)&lt;&gt;"",CHAR(10)&amp;INDEX('Controle de reservas'!$M$14:$M$2013,BY229),IF(OR(INDEX('Controle de reservas'!$L$14:$L$2013,BY229)="Em cobertura",INDEX('Controle de reservas'!$L$14:$L$2013,BY229)="Programado"),CHAR(10)&amp;"SEM LOCAL",""))&amp;IF(INDEX('Controle de reservas'!$N$14:$N$2013,BY229)&lt;&gt;"",CHAR(10)&amp;"Subst.: "&amp;INDEX('Controle de reservas'!$N$14:$N$2013,BY229),"")&amp;IF(AND(ISNUMBER(INDEX('Controle de reservas'!$I$14:$I$2013,BY229)),INDEX('Controle de reservas'!$I$14:$I$2013,BY229)&gt;0,INDEX('Controle de reservas'!$K$14:$K$2013,BY229)&gt;INDEX('Controle de reservas'!$I$14:$I$2013,BY229)),CHAR(10)&amp;"DIVERGÊNCIA DE DATAS","")&amp;IF(INDEX('Controle de reservas'!$P$14:$P$2013,BY229)&lt;&gt;"OK"," !",""))))</f>
      </c>
      <c r="AL229" s="16">
        <f t="shared" ca="1" si="13"/>
      </c>
      <c r="AM229" s="16">
        <f t="shared" ca="1" si="14"/>
      </c>
      <c r="AN229" s="16">
        <f t="shared" ca="1" si="15"/>
      </c>
      <c r="AO229" s="16">
        <f t="shared" ca="1" si="16"/>
      </c>
      <c r="AP229" s="16">
        <f ca="1">IF($AQ229=0,"",INDEX('Controle de reservas'!$O$14:$O$2013,$AQ229))</f>
      </c>
      <c r="AQ229">
        <f ca="1">IFERROR(MATCH(ROW()-9,'Controle de reservas'!$S$14:$S$2013,0),0)</f>
      </c>
      <c r="AR229">
        <f ca="1">IF($AQ229=0,"",INDEX('Controle de reservas'!$Q$14:$Q$2013,$AQ229))</f>
      </c>
      <c r="AS229">
        <f ca="1">IF($AQ229=0,"",INDEX('Controle de reservas'!$H$14:$H$2013,$AQ229))</f>
      </c>
      <c r="AT229">
        <f ca="1">IF($AQ229=0,"",IF(INDEX('Controle de reservas'!$J$14:$J$2013,$AQ229)=0,"",INDEX('Controle de reservas'!$J$14:$J$2013,$AQ229)))</f>
      </c>
      <c r="AU229">
        <f ca="1">IF(OR($AQ229=0,G$9=""),0,IFERROR(MATCH($AR229&amp;"|"&amp;TEXT(G$9,"yyyymmdd"),'Controle de reservas'!$T$14:$T$2013,0),0))</f>
      </c>
      <c r="AV229">
        <f ca="1">IF(OR($AQ229=0,H$9=""),0,IFERROR(MATCH($AR229&amp;"|"&amp;TEXT(H$9,"yyyymmdd"),'Controle de reservas'!$T$14:$T$2013,0),0))</f>
      </c>
      <c r="AW229">
        <f ca="1">IF(OR($AQ229=0,I$9=""),0,IFERROR(MATCH($AR229&amp;"|"&amp;TEXT(I$9,"yyyymmdd"),'Controle de reservas'!$T$14:$T$2013,0),0))</f>
      </c>
      <c r="AX229">
        <f ca="1">IF(OR($AQ229=0,J$9=""),0,IFERROR(MATCH($AR229&amp;"|"&amp;TEXT(J$9,"yyyymmdd"),'Controle de reservas'!$T$14:$T$2013,0),0))</f>
      </c>
      <c r="AY229">
        <f ca="1">IF(OR($AQ229=0,K$9=""),0,IFERROR(MATCH($AR229&amp;"|"&amp;TEXT(K$9,"yyyymmdd"),'Controle de reservas'!$T$14:$T$2013,0),0))</f>
      </c>
      <c r="AZ229">
        <f ca="1">IF(OR($AQ229=0,L$9=""),0,IFERROR(MATCH($AR229&amp;"|"&amp;TEXT(L$9,"yyyymmdd"),'Controle de reservas'!$T$14:$T$2013,0),0))</f>
      </c>
      <c r="BA229">
        <f ca="1">IF(OR($AQ229=0,M$9=""),0,IFERROR(MATCH($AR229&amp;"|"&amp;TEXT(M$9,"yyyymmdd"),'Controle de reservas'!$T$14:$T$2013,0),0))</f>
      </c>
      <c r="BB229">
        <f ca="1">IF(OR($AQ229=0,N$9=""),0,IFERROR(MATCH($AR229&amp;"|"&amp;TEXT(N$9,"yyyymmdd"),'Controle de reservas'!$T$14:$T$2013,0),0))</f>
      </c>
      <c r="BC229">
        <f ca="1">IF(OR($AQ229=0,O$9=""),0,IFERROR(MATCH($AR229&amp;"|"&amp;TEXT(O$9,"yyyymmdd"),'Controle de reservas'!$T$14:$T$2013,0),0))</f>
      </c>
      <c r="BD229">
        <f ca="1">IF(OR($AQ229=0,P$9=""),0,IFERROR(MATCH($AR229&amp;"|"&amp;TEXT(P$9,"yyyymmdd"),'Controle de reservas'!$T$14:$T$2013,0),0))</f>
      </c>
      <c r="BE229">
        <f ca="1">IF(OR($AQ229=0,Q$9=""),0,IFERROR(MATCH($AR229&amp;"|"&amp;TEXT(Q$9,"yyyymmdd"),'Controle de reservas'!$T$14:$T$2013,0),0))</f>
      </c>
      <c r="BF229">
        <f ca="1">IF(OR($AQ229=0,R$9=""),0,IFERROR(MATCH($AR229&amp;"|"&amp;TEXT(R$9,"yyyymmdd"),'Controle de reservas'!$T$14:$T$2013,0),0))</f>
      </c>
      <c r="BG229">
        <f ca="1">IF(OR($AQ229=0,S$9=""),0,IFERROR(MATCH($AR229&amp;"|"&amp;TEXT(S$9,"yyyymmdd"),'Controle de reservas'!$T$14:$T$2013,0),0))</f>
      </c>
      <c r="BH229">
        <f ca="1">IF(OR($AQ229=0,T$9=""),0,IFERROR(MATCH($AR229&amp;"|"&amp;TEXT(T$9,"yyyymmdd"),'Controle de reservas'!$T$14:$T$2013,0),0))</f>
      </c>
      <c r="BI229">
        <f ca="1">IF(OR($AQ229=0,U$9=""),0,IFERROR(MATCH($AR229&amp;"|"&amp;TEXT(U$9,"yyyymmdd"),'Controle de reservas'!$T$14:$T$2013,0),0))</f>
      </c>
      <c r="BJ229">
        <f ca="1">IF(OR($AQ229=0,V$9=""),0,IFERROR(MATCH($AR229&amp;"|"&amp;TEXT(V$9,"yyyymmdd"),'Controle de reservas'!$T$14:$T$2013,0),0))</f>
      </c>
      <c r="BK229">
        <f ca="1">IF(OR($AQ229=0,W$9=""),0,IFERROR(MATCH($AR229&amp;"|"&amp;TEXT(W$9,"yyyymmdd"),'Controle de reservas'!$T$14:$T$2013,0),0))</f>
      </c>
      <c r="BL229">
        <f ca="1">IF(OR($AQ229=0,X$9=""),0,IFERROR(MATCH($AR229&amp;"|"&amp;TEXT(X$9,"yyyymmdd"),'Controle de reservas'!$T$14:$T$2013,0),0))</f>
      </c>
      <c r="BM229">
        <f ca="1">IF(OR($AQ229=0,Y$9=""),0,IFERROR(MATCH($AR229&amp;"|"&amp;TEXT(Y$9,"yyyymmdd"),'Controle de reservas'!$T$14:$T$2013,0),0))</f>
      </c>
      <c r="BN229">
        <f ca="1">IF(OR($AQ229=0,Z$9=""),0,IFERROR(MATCH($AR229&amp;"|"&amp;TEXT(Z$9,"yyyymmdd"),'Controle de reservas'!$T$14:$T$2013,0),0))</f>
      </c>
      <c r="BO229">
        <f ca="1">IF(OR($AQ229=0,AA$9=""),0,IFERROR(MATCH($AR229&amp;"|"&amp;TEXT(AA$9,"yyyymmdd"),'Controle de reservas'!$T$14:$T$2013,0),0))</f>
      </c>
      <c r="BP229">
        <f ca="1">IF(OR($AQ229=0,AB$9=""),0,IFERROR(MATCH($AR229&amp;"|"&amp;TEXT(AB$9,"yyyymmdd"),'Controle de reservas'!$T$14:$T$2013,0),0))</f>
      </c>
      <c r="BQ229">
        <f ca="1">IF(OR($AQ229=0,AC$9=""),0,IFERROR(MATCH($AR229&amp;"|"&amp;TEXT(AC$9,"yyyymmdd"),'Controle de reservas'!$T$14:$T$2013,0),0))</f>
      </c>
      <c r="BR229">
        <f ca="1">IF(OR($AQ229=0,AD$9=""),0,IFERROR(MATCH($AR229&amp;"|"&amp;TEXT(AD$9,"yyyymmdd"),'Controle de reservas'!$T$14:$T$2013,0),0))</f>
      </c>
      <c r="BS229">
        <f ca="1">IF(OR($AQ229=0,AE$9=""),0,IFERROR(MATCH($AR229&amp;"|"&amp;TEXT(AE$9,"yyyymmdd"),'Controle de reservas'!$T$14:$T$2013,0),0))</f>
      </c>
      <c r="BT229">
        <f ca="1">IF(OR($AQ229=0,AF$9=""),0,IFERROR(MATCH($AR229&amp;"|"&amp;TEXT(AF$9,"yyyymmdd"),'Controle de reservas'!$T$14:$T$2013,0),0))</f>
      </c>
      <c r="BU229">
        <f ca="1">IF(OR($AQ229=0,AG$9=""),0,IFERROR(MATCH($AR229&amp;"|"&amp;TEXT(AG$9,"yyyymmdd"),'Controle de reservas'!$T$14:$T$2013,0),0))</f>
      </c>
      <c r="BV229">
        <f ca="1">IF(OR($AQ229=0,AH$9=""),0,IFERROR(MATCH($AR229&amp;"|"&amp;TEXT(AH$9,"yyyymmdd"),'Controle de reservas'!$T$14:$T$2013,0),0))</f>
      </c>
      <c r="BW229">
        <f ca="1">IF(OR($AQ229=0,AI$9=""),0,IFERROR(MATCH($AR229&amp;"|"&amp;TEXT(AI$9,"yyyymmdd"),'Controle de reservas'!$T$14:$T$2013,0),0))</f>
      </c>
      <c r="BX229">
        <f ca="1">IF(OR($AQ229=0,AJ$9=""),0,IFERROR(MATCH($AR229&amp;"|"&amp;TEXT(AJ$9,"yyyymmdd"),'Controle de reservas'!$T$14:$T$2013,0),0))</f>
      </c>
      <c r="BY229">
        <f ca="1">IF(OR($AQ229=0,AK$9=""),0,IFERROR(MATCH($AR229&amp;"|"&amp;TEXT(AK$9,"yyyymmdd"),'Controle de reservas'!$T$14:$T$2013,0),0))</f>
      </c>
    </row>
    <row r="230" spans="1:77" ht="105" customHeight="1" x14ac:dyDescent="0.25">
      <c r="A230" s="14">
        <f ca="1">IF($AQ230=0,"",INDEX('Controle de reservas'!$A$14:$A$2013,$AQ230))</f>
      </c>
      <c r="B230" s="14">
        <f ca="1">IF($AQ230=0,"",INDEX('Controle de reservas'!$B$14:$B$2013,$AQ230))</f>
      </c>
      <c r="C230" s="14">
        <f ca="1">IF($AQ230=0,"",INDEX('Controle de reservas'!$C$14:$C$2013,$AQ230))</f>
      </c>
      <c r="D230" s="14">
        <f ca="1">IF($AQ230=0,"",INDEX('Controle de reservas'!$D$14:$D$2013,$AQ230))</f>
      </c>
      <c r="E230" s="14">
        <f ca="1">IF($AQ230=0,"",INDEX('Controle de reservas'!$E$14:$E$2013,$AQ230))</f>
      </c>
      <c r="F230" s="14">
        <f ca="1">IF($AQ230=0,"",INDEX('Controle de reservas'!$F$14:$F$2013,$AQ230))</f>
      </c>
      <c r="G230" s="15">
        <f ca="1">IF(OR($AQ230=0,G$9="",G$9&lt;$AS230,AND($AT230&lt;&gt;"",G$9&gt;$AT230)),"",IF(AU230=0,"—",IF(INDEX('Controle de reservas'!$P$14:$P$2013,AU230)="DUPLICIDADE NO DIA","CONFLITO"&amp;IF(INDEX('Controle de reservas'!$M$14:$M$2013,AU230)&lt;&gt;"",CHAR(10)&amp;INDEX('Controle de reservas'!$M$14:$M$2013,AU230),"")&amp;IF(INDEX('Controle de reservas'!$N$14:$N$2013,AU230)&lt;&gt;"",CHAR(10)&amp;"Subst.: "&amp;INDEX('Controle de reservas'!$N$14:$N$2013,AU230),"")&amp;IF(AND(ISNUMBER(INDEX('Controle de reservas'!$I$14:$I$2013,AU230)),INDEX('Controle de reservas'!$I$14:$I$2013,AU230)&gt;0,INDEX('Controle de reservas'!$K$14:$K$2013,AU230)&gt;INDEX('Controle de reservas'!$I$14:$I$2013,AU230)),CHAR(10)&amp;"DIVERGÊNCIA DE DATAS",""),IF(INDEX('Controle de reservas'!$L$14:$L$2013,AU230)="Em cobertura","COV",IF(INDEX('Controle de reservas'!$L$14:$L$2013,AU230)="Disponível","DISP",IF(INDEX('Controle de reservas'!$L$14:$L$2013,AU230)="Não utilizado","NU",IF(INDEX('Controle de reservas'!$L$14:$L$2013,AU230)="Folga","F",IF(INDEX('Controle de reservas'!$L$14:$L$2013,AU230)="Ocorrência","O",IF(INDEX('Controle de reservas'!$L$14:$L$2013,AU230)="Programado","PROG",IF(INDEX('Controle de reservas'!$L$14:$L$2013,AU230)="Disponível no posto","DP","SEM SITUAÇÃO")))))))&amp;IF(INDEX('Controle de reservas'!$M$14:$M$2013,AU230)&lt;&gt;"",CHAR(10)&amp;INDEX('Controle de reservas'!$M$14:$M$2013,AU230),IF(OR(INDEX('Controle de reservas'!$L$14:$L$2013,AU230)="Em cobertura",INDEX('Controle de reservas'!$L$14:$L$2013,AU230)="Programado"),CHAR(10)&amp;"SEM LOCAL",""))&amp;IF(INDEX('Controle de reservas'!$N$14:$N$2013,AU230)&lt;&gt;"",CHAR(10)&amp;"Subst.: "&amp;INDEX('Controle de reservas'!$N$14:$N$2013,AU230),"")&amp;IF(AND(ISNUMBER(INDEX('Controle de reservas'!$I$14:$I$2013,AU230)),INDEX('Controle de reservas'!$I$14:$I$2013,AU230)&gt;0,INDEX('Controle de reservas'!$K$14:$K$2013,AU230)&gt;INDEX('Controle de reservas'!$I$14:$I$2013,AU230)),CHAR(10)&amp;"DIVERGÊNCIA DE DATAS","")&amp;IF(INDEX('Controle de reservas'!$P$14:$P$2013,AU230)&lt;&gt;"OK"," !",""))))</f>
      </c>
      <c r="H230" s="15">
        <f ca="1">IF(OR($AQ230=0,H$9="",H$9&lt;$AS230,AND($AT230&lt;&gt;"",H$9&gt;$AT230)),"",IF(AV230=0,"—",IF(INDEX('Controle de reservas'!$P$14:$P$2013,AV230)="DUPLICIDADE NO DIA","CONFLITO"&amp;IF(INDEX('Controle de reservas'!$M$14:$M$2013,AV230)&lt;&gt;"",CHAR(10)&amp;INDEX('Controle de reservas'!$M$14:$M$2013,AV230),"")&amp;IF(INDEX('Controle de reservas'!$N$14:$N$2013,AV230)&lt;&gt;"",CHAR(10)&amp;"Subst.: "&amp;INDEX('Controle de reservas'!$N$14:$N$2013,AV230),"")&amp;IF(AND(ISNUMBER(INDEX('Controle de reservas'!$I$14:$I$2013,AV230)),INDEX('Controle de reservas'!$I$14:$I$2013,AV230)&gt;0,INDEX('Controle de reservas'!$K$14:$K$2013,AV230)&gt;INDEX('Controle de reservas'!$I$14:$I$2013,AV230)),CHAR(10)&amp;"DIVERGÊNCIA DE DATAS",""),IF(INDEX('Controle de reservas'!$L$14:$L$2013,AV230)="Em cobertura","COV",IF(INDEX('Controle de reservas'!$L$14:$L$2013,AV230)="Disponível","DISP",IF(INDEX('Controle de reservas'!$L$14:$L$2013,AV230)="Não utilizado","NU",IF(INDEX('Controle de reservas'!$L$14:$L$2013,AV230)="Folga","F",IF(INDEX('Controle de reservas'!$L$14:$L$2013,AV230)="Ocorrência","O",IF(INDEX('Controle de reservas'!$L$14:$L$2013,AV230)="Programado","PROG",IF(INDEX('Controle de reservas'!$L$14:$L$2013,AV230)="Disponível no posto","DP","SEM SITUAÇÃO")))))))&amp;IF(INDEX('Controle de reservas'!$M$14:$M$2013,AV230)&lt;&gt;"",CHAR(10)&amp;INDEX('Controle de reservas'!$M$14:$M$2013,AV230),IF(OR(INDEX('Controle de reservas'!$L$14:$L$2013,AV230)="Em cobertura",INDEX('Controle de reservas'!$L$14:$L$2013,AV230)="Programado"),CHAR(10)&amp;"SEM LOCAL",""))&amp;IF(INDEX('Controle de reservas'!$N$14:$N$2013,AV230)&lt;&gt;"",CHAR(10)&amp;"Subst.: "&amp;INDEX('Controle de reservas'!$N$14:$N$2013,AV230),"")&amp;IF(AND(ISNUMBER(INDEX('Controle de reservas'!$I$14:$I$2013,AV230)),INDEX('Controle de reservas'!$I$14:$I$2013,AV230)&gt;0,INDEX('Controle de reservas'!$K$14:$K$2013,AV230)&gt;INDEX('Controle de reservas'!$I$14:$I$2013,AV230)),CHAR(10)&amp;"DIVERGÊNCIA DE DATAS","")&amp;IF(INDEX('Controle de reservas'!$P$14:$P$2013,AV230)&lt;&gt;"OK"," !",""))))</f>
      </c>
      <c r="I230" s="15">
        <f ca="1">IF(OR($AQ230=0,I$9="",I$9&lt;$AS230,AND($AT230&lt;&gt;"",I$9&gt;$AT230)),"",IF(AW230=0,"—",IF(INDEX('Controle de reservas'!$P$14:$P$2013,AW230)="DUPLICIDADE NO DIA","CONFLITO"&amp;IF(INDEX('Controle de reservas'!$M$14:$M$2013,AW230)&lt;&gt;"",CHAR(10)&amp;INDEX('Controle de reservas'!$M$14:$M$2013,AW230),"")&amp;IF(INDEX('Controle de reservas'!$N$14:$N$2013,AW230)&lt;&gt;"",CHAR(10)&amp;"Subst.: "&amp;INDEX('Controle de reservas'!$N$14:$N$2013,AW230),"")&amp;IF(AND(ISNUMBER(INDEX('Controle de reservas'!$I$14:$I$2013,AW230)),INDEX('Controle de reservas'!$I$14:$I$2013,AW230)&gt;0,INDEX('Controle de reservas'!$K$14:$K$2013,AW230)&gt;INDEX('Controle de reservas'!$I$14:$I$2013,AW230)),CHAR(10)&amp;"DIVERGÊNCIA DE DATAS",""),IF(INDEX('Controle de reservas'!$L$14:$L$2013,AW230)="Em cobertura","COV",IF(INDEX('Controle de reservas'!$L$14:$L$2013,AW230)="Disponível","DISP",IF(INDEX('Controle de reservas'!$L$14:$L$2013,AW230)="Não utilizado","NU",IF(INDEX('Controle de reservas'!$L$14:$L$2013,AW230)="Folga","F",IF(INDEX('Controle de reservas'!$L$14:$L$2013,AW230)="Ocorrência","O",IF(INDEX('Controle de reservas'!$L$14:$L$2013,AW230)="Programado","PROG",IF(INDEX('Controle de reservas'!$L$14:$L$2013,AW230)="Disponível no posto","DP","SEM SITUAÇÃO")))))))&amp;IF(INDEX('Controle de reservas'!$M$14:$M$2013,AW230)&lt;&gt;"",CHAR(10)&amp;INDEX('Controle de reservas'!$M$14:$M$2013,AW230),IF(OR(INDEX('Controle de reservas'!$L$14:$L$2013,AW230)="Em cobertura",INDEX('Controle de reservas'!$L$14:$L$2013,AW230)="Programado"),CHAR(10)&amp;"SEM LOCAL",""))&amp;IF(INDEX('Controle de reservas'!$N$14:$N$2013,AW230)&lt;&gt;"",CHAR(10)&amp;"Subst.: "&amp;INDEX('Controle de reservas'!$N$14:$N$2013,AW230),"")&amp;IF(AND(ISNUMBER(INDEX('Controle de reservas'!$I$14:$I$2013,AW230)),INDEX('Controle de reservas'!$I$14:$I$2013,AW230)&gt;0,INDEX('Controle de reservas'!$K$14:$K$2013,AW230)&gt;INDEX('Controle de reservas'!$I$14:$I$2013,AW230)),CHAR(10)&amp;"DIVERGÊNCIA DE DATAS","")&amp;IF(INDEX('Controle de reservas'!$P$14:$P$2013,AW230)&lt;&gt;"OK"," !",""))))</f>
      </c>
      <c r="J230" s="15">
        <f ca="1">IF(OR($AQ230=0,J$9="",J$9&lt;$AS230,AND($AT230&lt;&gt;"",J$9&gt;$AT230)),"",IF(AX230=0,"—",IF(INDEX('Controle de reservas'!$P$14:$P$2013,AX230)="DUPLICIDADE NO DIA","CONFLITO"&amp;IF(INDEX('Controle de reservas'!$M$14:$M$2013,AX230)&lt;&gt;"",CHAR(10)&amp;INDEX('Controle de reservas'!$M$14:$M$2013,AX230),"")&amp;IF(INDEX('Controle de reservas'!$N$14:$N$2013,AX230)&lt;&gt;"",CHAR(10)&amp;"Subst.: "&amp;INDEX('Controle de reservas'!$N$14:$N$2013,AX230),"")&amp;IF(AND(ISNUMBER(INDEX('Controle de reservas'!$I$14:$I$2013,AX230)),INDEX('Controle de reservas'!$I$14:$I$2013,AX230)&gt;0,INDEX('Controle de reservas'!$K$14:$K$2013,AX230)&gt;INDEX('Controle de reservas'!$I$14:$I$2013,AX230)),CHAR(10)&amp;"DIVERGÊNCIA DE DATAS",""),IF(INDEX('Controle de reservas'!$L$14:$L$2013,AX230)="Em cobertura","COV",IF(INDEX('Controle de reservas'!$L$14:$L$2013,AX230)="Disponível","DISP",IF(INDEX('Controle de reservas'!$L$14:$L$2013,AX230)="Não utilizado","NU",IF(INDEX('Controle de reservas'!$L$14:$L$2013,AX230)="Folga","F",IF(INDEX('Controle de reservas'!$L$14:$L$2013,AX230)="Ocorrência","O",IF(INDEX('Controle de reservas'!$L$14:$L$2013,AX230)="Programado","PROG",IF(INDEX('Controle de reservas'!$L$14:$L$2013,AX230)="Disponível no posto","DP","SEM SITUAÇÃO")))))))&amp;IF(INDEX('Controle de reservas'!$M$14:$M$2013,AX230)&lt;&gt;"",CHAR(10)&amp;INDEX('Controle de reservas'!$M$14:$M$2013,AX230),IF(OR(INDEX('Controle de reservas'!$L$14:$L$2013,AX230)="Em cobertura",INDEX('Controle de reservas'!$L$14:$L$2013,AX230)="Programado"),CHAR(10)&amp;"SEM LOCAL",""))&amp;IF(INDEX('Controle de reservas'!$N$14:$N$2013,AX230)&lt;&gt;"",CHAR(10)&amp;"Subst.: "&amp;INDEX('Controle de reservas'!$N$14:$N$2013,AX230),"")&amp;IF(AND(ISNUMBER(INDEX('Controle de reservas'!$I$14:$I$2013,AX230)),INDEX('Controle de reservas'!$I$14:$I$2013,AX230)&gt;0,INDEX('Controle de reservas'!$K$14:$K$2013,AX230)&gt;INDEX('Controle de reservas'!$I$14:$I$2013,AX230)),CHAR(10)&amp;"DIVERGÊNCIA DE DATAS","")&amp;IF(INDEX('Controle de reservas'!$P$14:$P$2013,AX230)&lt;&gt;"OK"," !",""))))</f>
      </c>
      <c r="K230" s="15">
        <f ca="1">IF(OR($AQ230=0,K$9="",K$9&lt;$AS230,AND($AT230&lt;&gt;"",K$9&gt;$AT230)),"",IF(AY230=0,"—",IF(INDEX('Controle de reservas'!$P$14:$P$2013,AY230)="DUPLICIDADE NO DIA","CONFLITO"&amp;IF(INDEX('Controle de reservas'!$M$14:$M$2013,AY230)&lt;&gt;"",CHAR(10)&amp;INDEX('Controle de reservas'!$M$14:$M$2013,AY230),"")&amp;IF(INDEX('Controle de reservas'!$N$14:$N$2013,AY230)&lt;&gt;"",CHAR(10)&amp;"Subst.: "&amp;INDEX('Controle de reservas'!$N$14:$N$2013,AY230),"")&amp;IF(AND(ISNUMBER(INDEX('Controle de reservas'!$I$14:$I$2013,AY230)),INDEX('Controle de reservas'!$I$14:$I$2013,AY230)&gt;0,INDEX('Controle de reservas'!$K$14:$K$2013,AY230)&gt;INDEX('Controle de reservas'!$I$14:$I$2013,AY230)),CHAR(10)&amp;"DIVERGÊNCIA DE DATAS",""),IF(INDEX('Controle de reservas'!$L$14:$L$2013,AY230)="Em cobertura","COV",IF(INDEX('Controle de reservas'!$L$14:$L$2013,AY230)="Disponível","DISP",IF(INDEX('Controle de reservas'!$L$14:$L$2013,AY230)="Não utilizado","NU",IF(INDEX('Controle de reservas'!$L$14:$L$2013,AY230)="Folga","F",IF(INDEX('Controle de reservas'!$L$14:$L$2013,AY230)="Ocorrência","O",IF(INDEX('Controle de reservas'!$L$14:$L$2013,AY230)="Programado","PROG",IF(INDEX('Controle de reservas'!$L$14:$L$2013,AY230)="Disponível no posto","DP","SEM SITUAÇÃO")))))))&amp;IF(INDEX('Controle de reservas'!$M$14:$M$2013,AY230)&lt;&gt;"",CHAR(10)&amp;INDEX('Controle de reservas'!$M$14:$M$2013,AY230),IF(OR(INDEX('Controle de reservas'!$L$14:$L$2013,AY230)="Em cobertura",INDEX('Controle de reservas'!$L$14:$L$2013,AY230)="Programado"),CHAR(10)&amp;"SEM LOCAL",""))&amp;IF(INDEX('Controle de reservas'!$N$14:$N$2013,AY230)&lt;&gt;"",CHAR(10)&amp;"Subst.: "&amp;INDEX('Controle de reservas'!$N$14:$N$2013,AY230),"")&amp;IF(AND(ISNUMBER(INDEX('Controle de reservas'!$I$14:$I$2013,AY230)),INDEX('Controle de reservas'!$I$14:$I$2013,AY230)&gt;0,INDEX('Controle de reservas'!$K$14:$K$2013,AY230)&gt;INDEX('Controle de reservas'!$I$14:$I$2013,AY230)),CHAR(10)&amp;"DIVERGÊNCIA DE DATAS","")&amp;IF(INDEX('Controle de reservas'!$P$14:$P$2013,AY230)&lt;&gt;"OK"," !",""))))</f>
      </c>
      <c r="L230" s="15">
        <f ca="1">IF(OR($AQ230=0,L$9="",L$9&lt;$AS230,AND($AT230&lt;&gt;"",L$9&gt;$AT230)),"",IF(AZ230=0,"—",IF(INDEX('Controle de reservas'!$P$14:$P$2013,AZ230)="DUPLICIDADE NO DIA","CONFLITO"&amp;IF(INDEX('Controle de reservas'!$M$14:$M$2013,AZ230)&lt;&gt;"",CHAR(10)&amp;INDEX('Controle de reservas'!$M$14:$M$2013,AZ230),"")&amp;IF(INDEX('Controle de reservas'!$N$14:$N$2013,AZ230)&lt;&gt;"",CHAR(10)&amp;"Subst.: "&amp;INDEX('Controle de reservas'!$N$14:$N$2013,AZ230),"")&amp;IF(AND(ISNUMBER(INDEX('Controle de reservas'!$I$14:$I$2013,AZ230)),INDEX('Controle de reservas'!$I$14:$I$2013,AZ230)&gt;0,INDEX('Controle de reservas'!$K$14:$K$2013,AZ230)&gt;INDEX('Controle de reservas'!$I$14:$I$2013,AZ230)),CHAR(10)&amp;"DIVERGÊNCIA DE DATAS",""),IF(INDEX('Controle de reservas'!$L$14:$L$2013,AZ230)="Em cobertura","COV",IF(INDEX('Controle de reservas'!$L$14:$L$2013,AZ230)="Disponível","DISP",IF(INDEX('Controle de reservas'!$L$14:$L$2013,AZ230)="Não utilizado","NU",IF(INDEX('Controle de reservas'!$L$14:$L$2013,AZ230)="Folga","F",IF(INDEX('Controle de reservas'!$L$14:$L$2013,AZ230)="Ocorrência","O",IF(INDEX('Controle de reservas'!$L$14:$L$2013,AZ230)="Programado","PROG",IF(INDEX('Controle de reservas'!$L$14:$L$2013,AZ230)="Disponível no posto","DP","SEM SITUAÇÃO")))))))&amp;IF(INDEX('Controle de reservas'!$M$14:$M$2013,AZ230)&lt;&gt;"",CHAR(10)&amp;INDEX('Controle de reservas'!$M$14:$M$2013,AZ230),IF(OR(INDEX('Controle de reservas'!$L$14:$L$2013,AZ230)="Em cobertura",INDEX('Controle de reservas'!$L$14:$L$2013,AZ230)="Programado"),CHAR(10)&amp;"SEM LOCAL",""))&amp;IF(INDEX('Controle de reservas'!$N$14:$N$2013,AZ230)&lt;&gt;"",CHAR(10)&amp;"Subst.: "&amp;INDEX('Controle de reservas'!$N$14:$N$2013,AZ230),"")&amp;IF(AND(ISNUMBER(INDEX('Controle de reservas'!$I$14:$I$2013,AZ230)),INDEX('Controle de reservas'!$I$14:$I$2013,AZ230)&gt;0,INDEX('Controle de reservas'!$K$14:$K$2013,AZ230)&gt;INDEX('Controle de reservas'!$I$14:$I$2013,AZ230)),CHAR(10)&amp;"DIVERGÊNCIA DE DATAS","")&amp;IF(INDEX('Controle de reservas'!$P$14:$P$2013,AZ230)&lt;&gt;"OK"," !",""))))</f>
      </c>
      <c r="M230" s="15">
        <f ca="1">IF(OR($AQ230=0,M$9="",M$9&lt;$AS230,AND($AT230&lt;&gt;"",M$9&gt;$AT230)),"",IF(BA230=0,"—",IF(INDEX('Controle de reservas'!$P$14:$P$2013,BA230)="DUPLICIDADE NO DIA","CONFLITO"&amp;IF(INDEX('Controle de reservas'!$M$14:$M$2013,BA230)&lt;&gt;"",CHAR(10)&amp;INDEX('Controle de reservas'!$M$14:$M$2013,BA230),"")&amp;IF(INDEX('Controle de reservas'!$N$14:$N$2013,BA230)&lt;&gt;"",CHAR(10)&amp;"Subst.: "&amp;INDEX('Controle de reservas'!$N$14:$N$2013,BA230),"")&amp;IF(AND(ISNUMBER(INDEX('Controle de reservas'!$I$14:$I$2013,BA230)),INDEX('Controle de reservas'!$I$14:$I$2013,BA230)&gt;0,INDEX('Controle de reservas'!$K$14:$K$2013,BA230)&gt;INDEX('Controle de reservas'!$I$14:$I$2013,BA230)),CHAR(10)&amp;"DIVERGÊNCIA DE DATAS",""),IF(INDEX('Controle de reservas'!$L$14:$L$2013,BA230)="Em cobertura","COV",IF(INDEX('Controle de reservas'!$L$14:$L$2013,BA230)="Disponível","DISP",IF(INDEX('Controle de reservas'!$L$14:$L$2013,BA230)="Não utilizado","NU",IF(INDEX('Controle de reservas'!$L$14:$L$2013,BA230)="Folga","F",IF(INDEX('Controle de reservas'!$L$14:$L$2013,BA230)="Ocorrência","O",IF(INDEX('Controle de reservas'!$L$14:$L$2013,BA230)="Programado","PROG",IF(INDEX('Controle de reservas'!$L$14:$L$2013,BA230)="Disponível no posto","DP","SEM SITUAÇÃO")))))))&amp;IF(INDEX('Controle de reservas'!$M$14:$M$2013,BA230)&lt;&gt;"",CHAR(10)&amp;INDEX('Controle de reservas'!$M$14:$M$2013,BA230),IF(OR(INDEX('Controle de reservas'!$L$14:$L$2013,BA230)="Em cobertura",INDEX('Controle de reservas'!$L$14:$L$2013,BA230)="Programado"),CHAR(10)&amp;"SEM LOCAL",""))&amp;IF(INDEX('Controle de reservas'!$N$14:$N$2013,BA230)&lt;&gt;"",CHAR(10)&amp;"Subst.: "&amp;INDEX('Controle de reservas'!$N$14:$N$2013,BA230),"")&amp;IF(AND(ISNUMBER(INDEX('Controle de reservas'!$I$14:$I$2013,BA230)),INDEX('Controle de reservas'!$I$14:$I$2013,BA230)&gt;0,INDEX('Controle de reservas'!$K$14:$K$2013,BA230)&gt;INDEX('Controle de reservas'!$I$14:$I$2013,BA230)),CHAR(10)&amp;"DIVERGÊNCIA DE DATAS","")&amp;IF(INDEX('Controle de reservas'!$P$14:$P$2013,BA230)&lt;&gt;"OK"," !",""))))</f>
      </c>
      <c r="N230" s="15">
        <f ca="1">IF(OR($AQ230=0,N$9="",N$9&lt;$AS230,AND($AT230&lt;&gt;"",N$9&gt;$AT230)),"",IF(BB230=0,"—",IF(INDEX('Controle de reservas'!$P$14:$P$2013,BB230)="DUPLICIDADE NO DIA","CONFLITO"&amp;IF(INDEX('Controle de reservas'!$M$14:$M$2013,BB230)&lt;&gt;"",CHAR(10)&amp;INDEX('Controle de reservas'!$M$14:$M$2013,BB230),"")&amp;IF(INDEX('Controle de reservas'!$N$14:$N$2013,BB230)&lt;&gt;"",CHAR(10)&amp;"Subst.: "&amp;INDEX('Controle de reservas'!$N$14:$N$2013,BB230),"")&amp;IF(AND(ISNUMBER(INDEX('Controle de reservas'!$I$14:$I$2013,BB230)),INDEX('Controle de reservas'!$I$14:$I$2013,BB230)&gt;0,INDEX('Controle de reservas'!$K$14:$K$2013,BB230)&gt;INDEX('Controle de reservas'!$I$14:$I$2013,BB230)),CHAR(10)&amp;"DIVERGÊNCIA DE DATAS",""),IF(INDEX('Controle de reservas'!$L$14:$L$2013,BB230)="Em cobertura","COV",IF(INDEX('Controle de reservas'!$L$14:$L$2013,BB230)="Disponível","DISP",IF(INDEX('Controle de reservas'!$L$14:$L$2013,BB230)="Não utilizado","NU",IF(INDEX('Controle de reservas'!$L$14:$L$2013,BB230)="Folga","F",IF(INDEX('Controle de reservas'!$L$14:$L$2013,BB230)="Ocorrência","O",IF(INDEX('Controle de reservas'!$L$14:$L$2013,BB230)="Programado","PROG",IF(INDEX('Controle de reservas'!$L$14:$L$2013,BB230)="Disponível no posto","DP","SEM SITUAÇÃO")))))))&amp;IF(INDEX('Controle de reservas'!$M$14:$M$2013,BB230)&lt;&gt;"",CHAR(10)&amp;INDEX('Controle de reservas'!$M$14:$M$2013,BB230),IF(OR(INDEX('Controle de reservas'!$L$14:$L$2013,BB230)="Em cobertura",INDEX('Controle de reservas'!$L$14:$L$2013,BB230)="Programado"),CHAR(10)&amp;"SEM LOCAL",""))&amp;IF(INDEX('Controle de reservas'!$N$14:$N$2013,BB230)&lt;&gt;"",CHAR(10)&amp;"Subst.: "&amp;INDEX('Controle de reservas'!$N$14:$N$2013,BB230),"")&amp;IF(AND(ISNUMBER(INDEX('Controle de reservas'!$I$14:$I$2013,BB230)),INDEX('Controle de reservas'!$I$14:$I$2013,BB230)&gt;0,INDEX('Controle de reservas'!$K$14:$K$2013,BB230)&gt;INDEX('Controle de reservas'!$I$14:$I$2013,BB230)),CHAR(10)&amp;"DIVERGÊNCIA DE DATAS","")&amp;IF(INDEX('Controle de reservas'!$P$14:$P$2013,BB230)&lt;&gt;"OK"," !",""))))</f>
      </c>
      <c r="O230" s="15">
        <f ca="1">IF(OR($AQ230=0,O$9="",O$9&lt;$AS230,AND($AT230&lt;&gt;"",O$9&gt;$AT230)),"",IF(BC230=0,"—",IF(INDEX('Controle de reservas'!$P$14:$P$2013,BC230)="DUPLICIDADE NO DIA","CONFLITO"&amp;IF(INDEX('Controle de reservas'!$M$14:$M$2013,BC230)&lt;&gt;"",CHAR(10)&amp;INDEX('Controle de reservas'!$M$14:$M$2013,BC230),"")&amp;IF(INDEX('Controle de reservas'!$N$14:$N$2013,BC230)&lt;&gt;"",CHAR(10)&amp;"Subst.: "&amp;INDEX('Controle de reservas'!$N$14:$N$2013,BC230),"")&amp;IF(AND(ISNUMBER(INDEX('Controle de reservas'!$I$14:$I$2013,BC230)),INDEX('Controle de reservas'!$I$14:$I$2013,BC230)&gt;0,INDEX('Controle de reservas'!$K$14:$K$2013,BC230)&gt;INDEX('Controle de reservas'!$I$14:$I$2013,BC230)),CHAR(10)&amp;"DIVERGÊNCIA DE DATAS",""),IF(INDEX('Controle de reservas'!$L$14:$L$2013,BC230)="Em cobertura","COV",IF(INDEX('Controle de reservas'!$L$14:$L$2013,BC230)="Disponível","DISP",IF(INDEX('Controle de reservas'!$L$14:$L$2013,BC230)="Não utilizado","NU",IF(INDEX('Controle de reservas'!$L$14:$L$2013,BC230)="Folga","F",IF(INDEX('Controle de reservas'!$L$14:$L$2013,BC230)="Ocorrência","O",IF(INDEX('Controle de reservas'!$L$14:$L$2013,BC230)="Programado","PROG",IF(INDEX('Controle de reservas'!$L$14:$L$2013,BC230)="Disponível no posto","DP","SEM SITUAÇÃO")))))))&amp;IF(INDEX('Controle de reservas'!$M$14:$M$2013,BC230)&lt;&gt;"",CHAR(10)&amp;INDEX('Controle de reservas'!$M$14:$M$2013,BC230),IF(OR(INDEX('Controle de reservas'!$L$14:$L$2013,BC230)="Em cobertura",INDEX('Controle de reservas'!$L$14:$L$2013,BC230)="Programado"),CHAR(10)&amp;"SEM LOCAL",""))&amp;IF(INDEX('Controle de reservas'!$N$14:$N$2013,BC230)&lt;&gt;"",CHAR(10)&amp;"Subst.: "&amp;INDEX('Controle de reservas'!$N$14:$N$2013,BC230),"")&amp;IF(AND(ISNUMBER(INDEX('Controle de reservas'!$I$14:$I$2013,BC230)),INDEX('Controle de reservas'!$I$14:$I$2013,BC230)&gt;0,INDEX('Controle de reservas'!$K$14:$K$2013,BC230)&gt;INDEX('Controle de reservas'!$I$14:$I$2013,BC230)),CHAR(10)&amp;"DIVERGÊNCIA DE DATAS","")&amp;IF(INDEX('Controle de reservas'!$P$14:$P$2013,BC230)&lt;&gt;"OK"," !",""))))</f>
      </c>
      <c r="P230" s="15">
        <f ca="1">IF(OR($AQ230=0,P$9="",P$9&lt;$AS230,AND($AT230&lt;&gt;"",P$9&gt;$AT230)),"",IF(BD230=0,"—",IF(INDEX('Controle de reservas'!$P$14:$P$2013,BD230)="DUPLICIDADE NO DIA","CONFLITO"&amp;IF(INDEX('Controle de reservas'!$M$14:$M$2013,BD230)&lt;&gt;"",CHAR(10)&amp;INDEX('Controle de reservas'!$M$14:$M$2013,BD230),"")&amp;IF(INDEX('Controle de reservas'!$N$14:$N$2013,BD230)&lt;&gt;"",CHAR(10)&amp;"Subst.: "&amp;INDEX('Controle de reservas'!$N$14:$N$2013,BD230),"")&amp;IF(AND(ISNUMBER(INDEX('Controle de reservas'!$I$14:$I$2013,BD230)),INDEX('Controle de reservas'!$I$14:$I$2013,BD230)&gt;0,INDEX('Controle de reservas'!$K$14:$K$2013,BD230)&gt;INDEX('Controle de reservas'!$I$14:$I$2013,BD230)),CHAR(10)&amp;"DIVERGÊNCIA DE DATAS",""),IF(INDEX('Controle de reservas'!$L$14:$L$2013,BD230)="Em cobertura","COV",IF(INDEX('Controle de reservas'!$L$14:$L$2013,BD230)="Disponível","DISP",IF(INDEX('Controle de reservas'!$L$14:$L$2013,BD230)="Não utilizado","NU",IF(INDEX('Controle de reservas'!$L$14:$L$2013,BD230)="Folga","F",IF(INDEX('Controle de reservas'!$L$14:$L$2013,BD230)="Ocorrência","O",IF(INDEX('Controle de reservas'!$L$14:$L$2013,BD230)="Programado","PROG",IF(INDEX('Controle de reservas'!$L$14:$L$2013,BD230)="Disponível no posto","DP","SEM SITUAÇÃO")))))))&amp;IF(INDEX('Controle de reservas'!$M$14:$M$2013,BD230)&lt;&gt;"",CHAR(10)&amp;INDEX('Controle de reservas'!$M$14:$M$2013,BD230),IF(OR(INDEX('Controle de reservas'!$L$14:$L$2013,BD230)="Em cobertura",INDEX('Controle de reservas'!$L$14:$L$2013,BD230)="Programado"),CHAR(10)&amp;"SEM LOCAL",""))&amp;IF(INDEX('Controle de reservas'!$N$14:$N$2013,BD230)&lt;&gt;"",CHAR(10)&amp;"Subst.: "&amp;INDEX('Controle de reservas'!$N$14:$N$2013,BD230),"")&amp;IF(AND(ISNUMBER(INDEX('Controle de reservas'!$I$14:$I$2013,BD230)),INDEX('Controle de reservas'!$I$14:$I$2013,BD230)&gt;0,INDEX('Controle de reservas'!$K$14:$K$2013,BD230)&gt;INDEX('Controle de reservas'!$I$14:$I$2013,BD230)),CHAR(10)&amp;"DIVERGÊNCIA DE DATAS","")&amp;IF(INDEX('Controle de reservas'!$P$14:$P$2013,BD230)&lt;&gt;"OK"," !",""))))</f>
      </c>
      <c r="Q230" s="15">
        <f ca="1">IF(OR($AQ230=0,Q$9="",Q$9&lt;$AS230,AND($AT230&lt;&gt;"",Q$9&gt;$AT230)),"",IF(BE230=0,"—",IF(INDEX('Controle de reservas'!$P$14:$P$2013,BE230)="DUPLICIDADE NO DIA","CONFLITO"&amp;IF(INDEX('Controle de reservas'!$M$14:$M$2013,BE230)&lt;&gt;"",CHAR(10)&amp;INDEX('Controle de reservas'!$M$14:$M$2013,BE230),"")&amp;IF(INDEX('Controle de reservas'!$N$14:$N$2013,BE230)&lt;&gt;"",CHAR(10)&amp;"Subst.: "&amp;INDEX('Controle de reservas'!$N$14:$N$2013,BE230),"")&amp;IF(AND(ISNUMBER(INDEX('Controle de reservas'!$I$14:$I$2013,BE230)),INDEX('Controle de reservas'!$I$14:$I$2013,BE230)&gt;0,INDEX('Controle de reservas'!$K$14:$K$2013,BE230)&gt;INDEX('Controle de reservas'!$I$14:$I$2013,BE230)),CHAR(10)&amp;"DIVERGÊNCIA DE DATAS",""),IF(INDEX('Controle de reservas'!$L$14:$L$2013,BE230)="Em cobertura","COV",IF(INDEX('Controle de reservas'!$L$14:$L$2013,BE230)="Disponível","DISP",IF(INDEX('Controle de reservas'!$L$14:$L$2013,BE230)="Não utilizado","NU",IF(INDEX('Controle de reservas'!$L$14:$L$2013,BE230)="Folga","F",IF(INDEX('Controle de reservas'!$L$14:$L$2013,BE230)="Ocorrência","O",IF(INDEX('Controle de reservas'!$L$14:$L$2013,BE230)="Programado","PROG",IF(INDEX('Controle de reservas'!$L$14:$L$2013,BE230)="Disponível no posto","DP","SEM SITUAÇÃO")))))))&amp;IF(INDEX('Controle de reservas'!$M$14:$M$2013,BE230)&lt;&gt;"",CHAR(10)&amp;INDEX('Controle de reservas'!$M$14:$M$2013,BE230),IF(OR(INDEX('Controle de reservas'!$L$14:$L$2013,BE230)="Em cobertura",INDEX('Controle de reservas'!$L$14:$L$2013,BE230)="Programado"),CHAR(10)&amp;"SEM LOCAL",""))&amp;IF(INDEX('Controle de reservas'!$N$14:$N$2013,BE230)&lt;&gt;"",CHAR(10)&amp;"Subst.: "&amp;INDEX('Controle de reservas'!$N$14:$N$2013,BE230),"")&amp;IF(AND(ISNUMBER(INDEX('Controle de reservas'!$I$14:$I$2013,BE230)),INDEX('Controle de reservas'!$I$14:$I$2013,BE230)&gt;0,INDEX('Controle de reservas'!$K$14:$K$2013,BE230)&gt;INDEX('Controle de reservas'!$I$14:$I$2013,BE230)),CHAR(10)&amp;"DIVERGÊNCIA DE DATAS","")&amp;IF(INDEX('Controle de reservas'!$P$14:$P$2013,BE230)&lt;&gt;"OK"," !",""))))</f>
      </c>
      <c r="R230" s="15">
        <f ca="1">IF(OR($AQ230=0,R$9="",R$9&lt;$AS230,AND($AT230&lt;&gt;"",R$9&gt;$AT230)),"",IF(BF230=0,"—",IF(INDEX('Controle de reservas'!$P$14:$P$2013,BF230)="DUPLICIDADE NO DIA","CONFLITO"&amp;IF(INDEX('Controle de reservas'!$M$14:$M$2013,BF230)&lt;&gt;"",CHAR(10)&amp;INDEX('Controle de reservas'!$M$14:$M$2013,BF230),"")&amp;IF(INDEX('Controle de reservas'!$N$14:$N$2013,BF230)&lt;&gt;"",CHAR(10)&amp;"Subst.: "&amp;INDEX('Controle de reservas'!$N$14:$N$2013,BF230),"")&amp;IF(AND(ISNUMBER(INDEX('Controle de reservas'!$I$14:$I$2013,BF230)),INDEX('Controle de reservas'!$I$14:$I$2013,BF230)&gt;0,INDEX('Controle de reservas'!$K$14:$K$2013,BF230)&gt;INDEX('Controle de reservas'!$I$14:$I$2013,BF230)),CHAR(10)&amp;"DIVERGÊNCIA DE DATAS",""),IF(INDEX('Controle de reservas'!$L$14:$L$2013,BF230)="Em cobertura","COV",IF(INDEX('Controle de reservas'!$L$14:$L$2013,BF230)="Disponível","DISP",IF(INDEX('Controle de reservas'!$L$14:$L$2013,BF230)="Não utilizado","NU",IF(INDEX('Controle de reservas'!$L$14:$L$2013,BF230)="Folga","F",IF(INDEX('Controle de reservas'!$L$14:$L$2013,BF230)="Ocorrência","O",IF(INDEX('Controle de reservas'!$L$14:$L$2013,BF230)="Programado","PROG",IF(INDEX('Controle de reservas'!$L$14:$L$2013,BF230)="Disponível no posto","DP","SEM SITUAÇÃO")))))))&amp;IF(INDEX('Controle de reservas'!$M$14:$M$2013,BF230)&lt;&gt;"",CHAR(10)&amp;INDEX('Controle de reservas'!$M$14:$M$2013,BF230),IF(OR(INDEX('Controle de reservas'!$L$14:$L$2013,BF230)="Em cobertura",INDEX('Controle de reservas'!$L$14:$L$2013,BF230)="Programado"),CHAR(10)&amp;"SEM LOCAL",""))&amp;IF(INDEX('Controle de reservas'!$N$14:$N$2013,BF230)&lt;&gt;"",CHAR(10)&amp;"Subst.: "&amp;INDEX('Controle de reservas'!$N$14:$N$2013,BF230),"")&amp;IF(AND(ISNUMBER(INDEX('Controle de reservas'!$I$14:$I$2013,BF230)),INDEX('Controle de reservas'!$I$14:$I$2013,BF230)&gt;0,INDEX('Controle de reservas'!$K$14:$K$2013,BF230)&gt;INDEX('Controle de reservas'!$I$14:$I$2013,BF230)),CHAR(10)&amp;"DIVERGÊNCIA DE DATAS","")&amp;IF(INDEX('Controle de reservas'!$P$14:$P$2013,BF230)&lt;&gt;"OK"," !",""))))</f>
      </c>
      <c r="S230" s="15">
        <f ca="1">IF(OR($AQ230=0,S$9="",S$9&lt;$AS230,AND($AT230&lt;&gt;"",S$9&gt;$AT230)),"",IF(BG230=0,"—",IF(INDEX('Controle de reservas'!$P$14:$P$2013,BG230)="DUPLICIDADE NO DIA","CONFLITO"&amp;IF(INDEX('Controle de reservas'!$M$14:$M$2013,BG230)&lt;&gt;"",CHAR(10)&amp;INDEX('Controle de reservas'!$M$14:$M$2013,BG230),"")&amp;IF(INDEX('Controle de reservas'!$N$14:$N$2013,BG230)&lt;&gt;"",CHAR(10)&amp;"Subst.: "&amp;INDEX('Controle de reservas'!$N$14:$N$2013,BG230),"")&amp;IF(AND(ISNUMBER(INDEX('Controle de reservas'!$I$14:$I$2013,BG230)),INDEX('Controle de reservas'!$I$14:$I$2013,BG230)&gt;0,INDEX('Controle de reservas'!$K$14:$K$2013,BG230)&gt;INDEX('Controle de reservas'!$I$14:$I$2013,BG230)),CHAR(10)&amp;"DIVERGÊNCIA DE DATAS",""),IF(INDEX('Controle de reservas'!$L$14:$L$2013,BG230)="Em cobertura","COV",IF(INDEX('Controle de reservas'!$L$14:$L$2013,BG230)="Disponível","DISP",IF(INDEX('Controle de reservas'!$L$14:$L$2013,BG230)="Não utilizado","NU",IF(INDEX('Controle de reservas'!$L$14:$L$2013,BG230)="Folga","F",IF(INDEX('Controle de reservas'!$L$14:$L$2013,BG230)="Ocorrência","O",IF(INDEX('Controle de reservas'!$L$14:$L$2013,BG230)="Programado","PROG",IF(INDEX('Controle de reservas'!$L$14:$L$2013,BG230)="Disponível no posto","DP","SEM SITUAÇÃO")))))))&amp;IF(INDEX('Controle de reservas'!$M$14:$M$2013,BG230)&lt;&gt;"",CHAR(10)&amp;INDEX('Controle de reservas'!$M$14:$M$2013,BG230),IF(OR(INDEX('Controle de reservas'!$L$14:$L$2013,BG230)="Em cobertura",INDEX('Controle de reservas'!$L$14:$L$2013,BG230)="Programado"),CHAR(10)&amp;"SEM LOCAL",""))&amp;IF(INDEX('Controle de reservas'!$N$14:$N$2013,BG230)&lt;&gt;"",CHAR(10)&amp;"Subst.: "&amp;INDEX('Controle de reservas'!$N$14:$N$2013,BG230),"")&amp;IF(AND(ISNUMBER(INDEX('Controle de reservas'!$I$14:$I$2013,BG230)),INDEX('Controle de reservas'!$I$14:$I$2013,BG230)&gt;0,INDEX('Controle de reservas'!$K$14:$K$2013,BG230)&gt;INDEX('Controle de reservas'!$I$14:$I$2013,BG230)),CHAR(10)&amp;"DIVERGÊNCIA DE DATAS","")&amp;IF(INDEX('Controle de reservas'!$P$14:$P$2013,BG230)&lt;&gt;"OK"," !",""))))</f>
      </c>
      <c r="T230" s="15">
        <f ca="1">IF(OR($AQ230=0,T$9="",T$9&lt;$AS230,AND($AT230&lt;&gt;"",T$9&gt;$AT230)),"",IF(BH230=0,"—",IF(INDEX('Controle de reservas'!$P$14:$P$2013,BH230)="DUPLICIDADE NO DIA","CONFLITO"&amp;IF(INDEX('Controle de reservas'!$M$14:$M$2013,BH230)&lt;&gt;"",CHAR(10)&amp;INDEX('Controle de reservas'!$M$14:$M$2013,BH230),"")&amp;IF(INDEX('Controle de reservas'!$N$14:$N$2013,BH230)&lt;&gt;"",CHAR(10)&amp;"Subst.: "&amp;INDEX('Controle de reservas'!$N$14:$N$2013,BH230),"")&amp;IF(AND(ISNUMBER(INDEX('Controle de reservas'!$I$14:$I$2013,BH230)),INDEX('Controle de reservas'!$I$14:$I$2013,BH230)&gt;0,INDEX('Controle de reservas'!$K$14:$K$2013,BH230)&gt;INDEX('Controle de reservas'!$I$14:$I$2013,BH230)),CHAR(10)&amp;"DIVERGÊNCIA DE DATAS",""),IF(INDEX('Controle de reservas'!$L$14:$L$2013,BH230)="Em cobertura","COV",IF(INDEX('Controle de reservas'!$L$14:$L$2013,BH230)="Disponível","DISP",IF(INDEX('Controle de reservas'!$L$14:$L$2013,BH230)="Não utilizado","NU",IF(INDEX('Controle de reservas'!$L$14:$L$2013,BH230)="Folga","F",IF(INDEX('Controle de reservas'!$L$14:$L$2013,BH230)="Ocorrência","O",IF(INDEX('Controle de reservas'!$L$14:$L$2013,BH230)="Programado","PROG",IF(INDEX('Controle de reservas'!$L$14:$L$2013,BH230)="Disponível no posto","DP","SEM SITUAÇÃO")))))))&amp;IF(INDEX('Controle de reservas'!$M$14:$M$2013,BH230)&lt;&gt;"",CHAR(10)&amp;INDEX('Controle de reservas'!$M$14:$M$2013,BH230),IF(OR(INDEX('Controle de reservas'!$L$14:$L$2013,BH230)="Em cobertura",INDEX('Controle de reservas'!$L$14:$L$2013,BH230)="Programado"),CHAR(10)&amp;"SEM LOCAL",""))&amp;IF(INDEX('Controle de reservas'!$N$14:$N$2013,BH230)&lt;&gt;"",CHAR(10)&amp;"Subst.: "&amp;INDEX('Controle de reservas'!$N$14:$N$2013,BH230),"")&amp;IF(AND(ISNUMBER(INDEX('Controle de reservas'!$I$14:$I$2013,BH230)),INDEX('Controle de reservas'!$I$14:$I$2013,BH230)&gt;0,INDEX('Controle de reservas'!$K$14:$K$2013,BH230)&gt;INDEX('Controle de reservas'!$I$14:$I$2013,BH230)),CHAR(10)&amp;"DIVERGÊNCIA DE DATAS","")&amp;IF(INDEX('Controle de reservas'!$P$14:$P$2013,BH230)&lt;&gt;"OK"," !",""))))</f>
      </c>
      <c r="U230" s="15">
        <f ca="1">IF(OR($AQ230=0,U$9="",U$9&lt;$AS230,AND($AT230&lt;&gt;"",U$9&gt;$AT230)),"",IF(BI230=0,"—",IF(INDEX('Controle de reservas'!$P$14:$P$2013,BI230)="DUPLICIDADE NO DIA","CONFLITO"&amp;IF(INDEX('Controle de reservas'!$M$14:$M$2013,BI230)&lt;&gt;"",CHAR(10)&amp;INDEX('Controle de reservas'!$M$14:$M$2013,BI230),"")&amp;IF(INDEX('Controle de reservas'!$N$14:$N$2013,BI230)&lt;&gt;"",CHAR(10)&amp;"Subst.: "&amp;INDEX('Controle de reservas'!$N$14:$N$2013,BI230),"")&amp;IF(AND(ISNUMBER(INDEX('Controle de reservas'!$I$14:$I$2013,BI230)),INDEX('Controle de reservas'!$I$14:$I$2013,BI230)&gt;0,INDEX('Controle de reservas'!$K$14:$K$2013,BI230)&gt;INDEX('Controle de reservas'!$I$14:$I$2013,BI230)),CHAR(10)&amp;"DIVERGÊNCIA DE DATAS",""),IF(INDEX('Controle de reservas'!$L$14:$L$2013,BI230)="Em cobertura","COV",IF(INDEX('Controle de reservas'!$L$14:$L$2013,BI230)="Disponível","DISP",IF(INDEX('Controle de reservas'!$L$14:$L$2013,BI230)="Não utilizado","NU",IF(INDEX('Controle de reservas'!$L$14:$L$2013,BI230)="Folga","F",IF(INDEX('Controle de reservas'!$L$14:$L$2013,BI230)="Ocorrência","O",IF(INDEX('Controle de reservas'!$L$14:$L$2013,BI230)="Programado","PROG",IF(INDEX('Controle de reservas'!$L$14:$L$2013,BI230)="Disponível no posto","DP","SEM SITUAÇÃO")))))))&amp;IF(INDEX('Controle de reservas'!$M$14:$M$2013,BI230)&lt;&gt;"",CHAR(10)&amp;INDEX('Controle de reservas'!$M$14:$M$2013,BI230),IF(OR(INDEX('Controle de reservas'!$L$14:$L$2013,BI230)="Em cobertura",INDEX('Controle de reservas'!$L$14:$L$2013,BI230)="Programado"),CHAR(10)&amp;"SEM LOCAL",""))&amp;IF(INDEX('Controle de reservas'!$N$14:$N$2013,BI230)&lt;&gt;"",CHAR(10)&amp;"Subst.: "&amp;INDEX('Controle de reservas'!$N$14:$N$2013,BI230),"")&amp;IF(AND(ISNUMBER(INDEX('Controle de reservas'!$I$14:$I$2013,BI230)),INDEX('Controle de reservas'!$I$14:$I$2013,BI230)&gt;0,INDEX('Controle de reservas'!$K$14:$K$2013,BI230)&gt;INDEX('Controle de reservas'!$I$14:$I$2013,BI230)),CHAR(10)&amp;"DIVERGÊNCIA DE DATAS","")&amp;IF(INDEX('Controle de reservas'!$P$14:$P$2013,BI230)&lt;&gt;"OK"," !",""))))</f>
      </c>
      <c r="V230" s="15">
        <f ca="1">IF(OR($AQ230=0,V$9="",V$9&lt;$AS230,AND($AT230&lt;&gt;"",V$9&gt;$AT230)),"",IF(BJ230=0,"—",IF(INDEX('Controle de reservas'!$P$14:$P$2013,BJ230)="DUPLICIDADE NO DIA","CONFLITO"&amp;IF(INDEX('Controle de reservas'!$M$14:$M$2013,BJ230)&lt;&gt;"",CHAR(10)&amp;INDEX('Controle de reservas'!$M$14:$M$2013,BJ230),"")&amp;IF(INDEX('Controle de reservas'!$N$14:$N$2013,BJ230)&lt;&gt;"",CHAR(10)&amp;"Subst.: "&amp;INDEX('Controle de reservas'!$N$14:$N$2013,BJ230),"")&amp;IF(AND(ISNUMBER(INDEX('Controle de reservas'!$I$14:$I$2013,BJ230)),INDEX('Controle de reservas'!$I$14:$I$2013,BJ230)&gt;0,INDEX('Controle de reservas'!$K$14:$K$2013,BJ230)&gt;INDEX('Controle de reservas'!$I$14:$I$2013,BJ230)),CHAR(10)&amp;"DIVERGÊNCIA DE DATAS",""),IF(INDEX('Controle de reservas'!$L$14:$L$2013,BJ230)="Em cobertura","COV",IF(INDEX('Controle de reservas'!$L$14:$L$2013,BJ230)="Disponível","DISP",IF(INDEX('Controle de reservas'!$L$14:$L$2013,BJ230)="Não utilizado","NU",IF(INDEX('Controle de reservas'!$L$14:$L$2013,BJ230)="Folga","F",IF(INDEX('Controle de reservas'!$L$14:$L$2013,BJ230)="Ocorrência","O",IF(INDEX('Controle de reservas'!$L$14:$L$2013,BJ230)="Programado","PROG",IF(INDEX('Controle de reservas'!$L$14:$L$2013,BJ230)="Disponível no posto","DP","SEM SITUAÇÃO")))))))&amp;IF(INDEX('Controle de reservas'!$M$14:$M$2013,BJ230)&lt;&gt;"",CHAR(10)&amp;INDEX('Controle de reservas'!$M$14:$M$2013,BJ230),IF(OR(INDEX('Controle de reservas'!$L$14:$L$2013,BJ230)="Em cobertura",INDEX('Controle de reservas'!$L$14:$L$2013,BJ230)="Programado"),CHAR(10)&amp;"SEM LOCAL",""))&amp;IF(INDEX('Controle de reservas'!$N$14:$N$2013,BJ230)&lt;&gt;"",CHAR(10)&amp;"Subst.: "&amp;INDEX('Controle de reservas'!$N$14:$N$2013,BJ230),"")&amp;IF(AND(ISNUMBER(INDEX('Controle de reservas'!$I$14:$I$2013,BJ230)),INDEX('Controle de reservas'!$I$14:$I$2013,BJ230)&gt;0,INDEX('Controle de reservas'!$K$14:$K$2013,BJ230)&gt;INDEX('Controle de reservas'!$I$14:$I$2013,BJ230)),CHAR(10)&amp;"DIVERGÊNCIA DE DATAS","")&amp;IF(INDEX('Controle de reservas'!$P$14:$P$2013,BJ230)&lt;&gt;"OK"," !",""))))</f>
      </c>
      <c r="W230" s="15">
        <f ca="1">IF(OR($AQ230=0,W$9="",W$9&lt;$AS230,AND($AT230&lt;&gt;"",W$9&gt;$AT230)),"",IF(BK230=0,"—",IF(INDEX('Controle de reservas'!$P$14:$P$2013,BK230)="DUPLICIDADE NO DIA","CONFLITO"&amp;IF(INDEX('Controle de reservas'!$M$14:$M$2013,BK230)&lt;&gt;"",CHAR(10)&amp;INDEX('Controle de reservas'!$M$14:$M$2013,BK230),"")&amp;IF(INDEX('Controle de reservas'!$N$14:$N$2013,BK230)&lt;&gt;"",CHAR(10)&amp;"Subst.: "&amp;INDEX('Controle de reservas'!$N$14:$N$2013,BK230),"")&amp;IF(AND(ISNUMBER(INDEX('Controle de reservas'!$I$14:$I$2013,BK230)),INDEX('Controle de reservas'!$I$14:$I$2013,BK230)&gt;0,INDEX('Controle de reservas'!$K$14:$K$2013,BK230)&gt;INDEX('Controle de reservas'!$I$14:$I$2013,BK230)),CHAR(10)&amp;"DIVERGÊNCIA DE DATAS",""),IF(INDEX('Controle de reservas'!$L$14:$L$2013,BK230)="Em cobertura","COV",IF(INDEX('Controle de reservas'!$L$14:$L$2013,BK230)="Disponível","DISP",IF(INDEX('Controle de reservas'!$L$14:$L$2013,BK230)="Não utilizado","NU",IF(INDEX('Controle de reservas'!$L$14:$L$2013,BK230)="Folga","F",IF(INDEX('Controle de reservas'!$L$14:$L$2013,BK230)="Ocorrência","O",IF(INDEX('Controle de reservas'!$L$14:$L$2013,BK230)="Programado","PROG",IF(INDEX('Controle de reservas'!$L$14:$L$2013,BK230)="Disponível no posto","DP","SEM SITUAÇÃO")))))))&amp;IF(INDEX('Controle de reservas'!$M$14:$M$2013,BK230)&lt;&gt;"",CHAR(10)&amp;INDEX('Controle de reservas'!$M$14:$M$2013,BK230),IF(OR(INDEX('Controle de reservas'!$L$14:$L$2013,BK230)="Em cobertura",INDEX('Controle de reservas'!$L$14:$L$2013,BK230)="Programado"),CHAR(10)&amp;"SEM LOCAL",""))&amp;IF(INDEX('Controle de reservas'!$N$14:$N$2013,BK230)&lt;&gt;"",CHAR(10)&amp;"Subst.: "&amp;INDEX('Controle de reservas'!$N$14:$N$2013,BK230),"")&amp;IF(AND(ISNUMBER(INDEX('Controle de reservas'!$I$14:$I$2013,BK230)),INDEX('Controle de reservas'!$I$14:$I$2013,BK230)&gt;0,INDEX('Controle de reservas'!$K$14:$K$2013,BK230)&gt;INDEX('Controle de reservas'!$I$14:$I$2013,BK230)),CHAR(10)&amp;"DIVERGÊNCIA DE DATAS","")&amp;IF(INDEX('Controle de reservas'!$P$14:$P$2013,BK230)&lt;&gt;"OK"," !",""))))</f>
      </c>
      <c r="X230" s="15">
        <f ca="1">IF(OR($AQ230=0,X$9="",X$9&lt;$AS230,AND($AT230&lt;&gt;"",X$9&gt;$AT230)),"",IF(BL230=0,"—",IF(INDEX('Controle de reservas'!$P$14:$P$2013,BL230)="DUPLICIDADE NO DIA","CONFLITO"&amp;IF(INDEX('Controle de reservas'!$M$14:$M$2013,BL230)&lt;&gt;"",CHAR(10)&amp;INDEX('Controle de reservas'!$M$14:$M$2013,BL230),"")&amp;IF(INDEX('Controle de reservas'!$N$14:$N$2013,BL230)&lt;&gt;"",CHAR(10)&amp;"Subst.: "&amp;INDEX('Controle de reservas'!$N$14:$N$2013,BL230),"")&amp;IF(AND(ISNUMBER(INDEX('Controle de reservas'!$I$14:$I$2013,BL230)),INDEX('Controle de reservas'!$I$14:$I$2013,BL230)&gt;0,INDEX('Controle de reservas'!$K$14:$K$2013,BL230)&gt;INDEX('Controle de reservas'!$I$14:$I$2013,BL230)),CHAR(10)&amp;"DIVERGÊNCIA DE DATAS",""),IF(INDEX('Controle de reservas'!$L$14:$L$2013,BL230)="Em cobertura","COV",IF(INDEX('Controle de reservas'!$L$14:$L$2013,BL230)="Disponível","DISP",IF(INDEX('Controle de reservas'!$L$14:$L$2013,BL230)="Não utilizado","NU",IF(INDEX('Controle de reservas'!$L$14:$L$2013,BL230)="Folga","F",IF(INDEX('Controle de reservas'!$L$14:$L$2013,BL230)="Ocorrência","O",IF(INDEX('Controle de reservas'!$L$14:$L$2013,BL230)="Programado","PROG",IF(INDEX('Controle de reservas'!$L$14:$L$2013,BL230)="Disponível no posto","DP","SEM SITUAÇÃO")))))))&amp;IF(INDEX('Controle de reservas'!$M$14:$M$2013,BL230)&lt;&gt;"",CHAR(10)&amp;INDEX('Controle de reservas'!$M$14:$M$2013,BL230),IF(OR(INDEX('Controle de reservas'!$L$14:$L$2013,BL230)="Em cobertura",INDEX('Controle de reservas'!$L$14:$L$2013,BL230)="Programado"),CHAR(10)&amp;"SEM LOCAL",""))&amp;IF(INDEX('Controle de reservas'!$N$14:$N$2013,BL230)&lt;&gt;"",CHAR(10)&amp;"Subst.: "&amp;INDEX('Controle de reservas'!$N$14:$N$2013,BL230),"")&amp;IF(AND(ISNUMBER(INDEX('Controle de reservas'!$I$14:$I$2013,BL230)),INDEX('Controle de reservas'!$I$14:$I$2013,BL230)&gt;0,INDEX('Controle de reservas'!$K$14:$K$2013,BL230)&gt;INDEX('Controle de reservas'!$I$14:$I$2013,BL230)),CHAR(10)&amp;"DIVERGÊNCIA DE DATAS","")&amp;IF(INDEX('Controle de reservas'!$P$14:$P$2013,BL230)&lt;&gt;"OK"," !",""))))</f>
      </c>
      <c r="Y230" s="15">
        <f ca="1">IF(OR($AQ230=0,Y$9="",Y$9&lt;$AS230,AND($AT230&lt;&gt;"",Y$9&gt;$AT230)),"",IF(BM230=0,"—",IF(INDEX('Controle de reservas'!$P$14:$P$2013,BM230)="DUPLICIDADE NO DIA","CONFLITO"&amp;IF(INDEX('Controle de reservas'!$M$14:$M$2013,BM230)&lt;&gt;"",CHAR(10)&amp;INDEX('Controle de reservas'!$M$14:$M$2013,BM230),"")&amp;IF(INDEX('Controle de reservas'!$N$14:$N$2013,BM230)&lt;&gt;"",CHAR(10)&amp;"Subst.: "&amp;INDEX('Controle de reservas'!$N$14:$N$2013,BM230),"")&amp;IF(AND(ISNUMBER(INDEX('Controle de reservas'!$I$14:$I$2013,BM230)),INDEX('Controle de reservas'!$I$14:$I$2013,BM230)&gt;0,INDEX('Controle de reservas'!$K$14:$K$2013,BM230)&gt;INDEX('Controle de reservas'!$I$14:$I$2013,BM230)),CHAR(10)&amp;"DIVERGÊNCIA DE DATAS",""),IF(INDEX('Controle de reservas'!$L$14:$L$2013,BM230)="Em cobertura","COV",IF(INDEX('Controle de reservas'!$L$14:$L$2013,BM230)="Disponível","DISP",IF(INDEX('Controle de reservas'!$L$14:$L$2013,BM230)="Não utilizado","NU",IF(INDEX('Controle de reservas'!$L$14:$L$2013,BM230)="Folga","F",IF(INDEX('Controle de reservas'!$L$14:$L$2013,BM230)="Ocorrência","O",IF(INDEX('Controle de reservas'!$L$14:$L$2013,BM230)="Programado","PROG",IF(INDEX('Controle de reservas'!$L$14:$L$2013,BM230)="Disponível no posto","DP","SEM SITUAÇÃO")))))))&amp;IF(INDEX('Controle de reservas'!$M$14:$M$2013,BM230)&lt;&gt;"",CHAR(10)&amp;INDEX('Controle de reservas'!$M$14:$M$2013,BM230),IF(OR(INDEX('Controle de reservas'!$L$14:$L$2013,BM230)="Em cobertura",INDEX('Controle de reservas'!$L$14:$L$2013,BM230)="Programado"),CHAR(10)&amp;"SEM LOCAL",""))&amp;IF(INDEX('Controle de reservas'!$N$14:$N$2013,BM230)&lt;&gt;"",CHAR(10)&amp;"Subst.: "&amp;INDEX('Controle de reservas'!$N$14:$N$2013,BM230),"")&amp;IF(AND(ISNUMBER(INDEX('Controle de reservas'!$I$14:$I$2013,BM230)),INDEX('Controle de reservas'!$I$14:$I$2013,BM230)&gt;0,INDEX('Controle de reservas'!$K$14:$K$2013,BM230)&gt;INDEX('Controle de reservas'!$I$14:$I$2013,BM230)),CHAR(10)&amp;"DIVERGÊNCIA DE DATAS","")&amp;IF(INDEX('Controle de reservas'!$P$14:$P$2013,BM230)&lt;&gt;"OK"," !",""))))</f>
      </c>
      <c r="Z230" s="15">
        <f ca="1">IF(OR($AQ230=0,Z$9="",Z$9&lt;$AS230,AND($AT230&lt;&gt;"",Z$9&gt;$AT230)),"",IF(BN230=0,"—",IF(INDEX('Controle de reservas'!$P$14:$P$2013,BN230)="DUPLICIDADE NO DIA","CONFLITO"&amp;IF(INDEX('Controle de reservas'!$M$14:$M$2013,BN230)&lt;&gt;"",CHAR(10)&amp;INDEX('Controle de reservas'!$M$14:$M$2013,BN230),"")&amp;IF(INDEX('Controle de reservas'!$N$14:$N$2013,BN230)&lt;&gt;"",CHAR(10)&amp;"Subst.: "&amp;INDEX('Controle de reservas'!$N$14:$N$2013,BN230),"")&amp;IF(AND(ISNUMBER(INDEX('Controle de reservas'!$I$14:$I$2013,BN230)),INDEX('Controle de reservas'!$I$14:$I$2013,BN230)&gt;0,INDEX('Controle de reservas'!$K$14:$K$2013,BN230)&gt;INDEX('Controle de reservas'!$I$14:$I$2013,BN230)),CHAR(10)&amp;"DIVERGÊNCIA DE DATAS",""),IF(INDEX('Controle de reservas'!$L$14:$L$2013,BN230)="Em cobertura","COV",IF(INDEX('Controle de reservas'!$L$14:$L$2013,BN230)="Disponível","DISP",IF(INDEX('Controle de reservas'!$L$14:$L$2013,BN230)="Não utilizado","NU",IF(INDEX('Controle de reservas'!$L$14:$L$2013,BN230)="Folga","F",IF(INDEX('Controle de reservas'!$L$14:$L$2013,BN230)="Ocorrência","O",IF(INDEX('Controle de reservas'!$L$14:$L$2013,BN230)="Programado","PROG",IF(INDEX('Controle de reservas'!$L$14:$L$2013,BN230)="Disponível no posto","DP","SEM SITUAÇÃO")))))))&amp;IF(INDEX('Controle de reservas'!$M$14:$M$2013,BN230)&lt;&gt;"",CHAR(10)&amp;INDEX('Controle de reservas'!$M$14:$M$2013,BN230),IF(OR(INDEX('Controle de reservas'!$L$14:$L$2013,BN230)="Em cobertura",INDEX('Controle de reservas'!$L$14:$L$2013,BN230)="Programado"),CHAR(10)&amp;"SEM LOCAL",""))&amp;IF(INDEX('Controle de reservas'!$N$14:$N$2013,BN230)&lt;&gt;"",CHAR(10)&amp;"Subst.: "&amp;INDEX('Controle de reservas'!$N$14:$N$2013,BN230),"")&amp;IF(AND(ISNUMBER(INDEX('Controle de reservas'!$I$14:$I$2013,BN230)),INDEX('Controle de reservas'!$I$14:$I$2013,BN230)&gt;0,INDEX('Controle de reservas'!$K$14:$K$2013,BN230)&gt;INDEX('Controle de reservas'!$I$14:$I$2013,BN230)),CHAR(10)&amp;"DIVERGÊNCIA DE DATAS","")&amp;IF(INDEX('Controle de reservas'!$P$14:$P$2013,BN230)&lt;&gt;"OK"," !",""))))</f>
      </c>
      <c r="AA230" s="15">
        <f ca="1">IF(OR($AQ230=0,AA$9="",AA$9&lt;$AS230,AND($AT230&lt;&gt;"",AA$9&gt;$AT230)),"",IF(BO230=0,"—",IF(INDEX('Controle de reservas'!$P$14:$P$2013,BO230)="DUPLICIDADE NO DIA","CONFLITO"&amp;IF(INDEX('Controle de reservas'!$M$14:$M$2013,BO230)&lt;&gt;"",CHAR(10)&amp;INDEX('Controle de reservas'!$M$14:$M$2013,BO230),"")&amp;IF(INDEX('Controle de reservas'!$N$14:$N$2013,BO230)&lt;&gt;"",CHAR(10)&amp;"Subst.: "&amp;INDEX('Controle de reservas'!$N$14:$N$2013,BO230),"")&amp;IF(AND(ISNUMBER(INDEX('Controle de reservas'!$I$14:$I$2013,BO230)),INDEX('Controle de reservas'!$I$14:$I$2013,BO230)&gt;0,INDEX('Controle de reservas'!$K$14:$K$2013,BO230)&gt;INDEX('Controle de reservas'!$I$14:$I$2013,BO230)),CHAR(10)&amp;"DIVERGÊNCIA DE DATAS",""),IF(INDEX('Controle de reservas'!$L$14:$L$2013,BO230)="Em cobertura","COV",IF(INDEX('Controle de reservas'!$L$14:$L$2013,BO230)="Disponível","DISP",IF(INDEX('Controle de reservas'!$L$14:$L$2013,BO230)="Não utilizado","NU",IF(INDEX('Controle de reservas'!$L$14:$L$2013,BO230)="Folga","F",IF(INDEX('Controle de reservas'!$L$14:$L$2013,BO230)="Ocorrência","O",IF(INDEX('Controle de reservas'!$L$14:$L$2013,BO230)="Programado","PROG",IF(INDEX('Controle de reservas'!$L$14:$L$2013,BO230)="Disponível no posto","DP","SEM SITUAÇÃO")))))))&amp;IF(INDEX('Controle de reservas'!$M$14:$M$2013,BO230)&lt;&gt;"",CHAR(10)&amp;INDEX('Controle de reservas'!$M$14:$M$2013,BO230),IF(OR(INDEX('Controle de reservas'!$L$14:$L$2013,BO230)="Em cobertura",INDEX('Controle de reservas'!$L$14:$L$2013,BO230)="Programado"),CHAR(10)&amp;"SEM LOCAL",""))&amp;IF(INDEX('Controle de reservas'!$N$14:$N$2013,BO230)&lt;&gt;"",CHAR(10)&amp;"Subst.: "&amp;INDEX('Controle de reservas'!$N$14:$N$2013,BO230),"")&amp;IF(AND(ISNUMBER(INDEX('Controle de reservas'!$I$14:$I$2013,BO230)),INDEX('Controle de reservas'!$I$14:$I$2013,BO230)&gt;0,INDEX('Controle de reservas'!$K$14:$K$2013,BO230)&gt;INDEX('Controle de reservas'!$I$14:$I$2013,BO230)),CHAR(10)&amp;"DIVERGÊNCIA DE DATAS","")&amp;IF(INDEX('Controle de reservas'!$P$14:$P$2013,BO230)&lt;&gt;"OK"," !",""))))</f>
      </c>
      <c r="AB230" s="15">
        <f ca="1">IF(OR($AQ230=0,AB$9="",AB$9&lt;$AS230,AND($AT230&lt;&gt;"",AB$9&gt;$AT230)),"",IF(BP230=0,"—",IF(INDEX('Controle de reservas'!$P$14:$P$2013,BP230)="DUPLICIDADE NO DIA","CONFLITO"&amp;IF(INDEX('Controle de reservas'!$M$14:$M$2013,BP230)&lt;&gt;"",CHAR(10)&amp;INDEX('Controle de reservas'!$M$14:$M$2013,BP230),"")&amp;IF(INDEX('Controle de reservas'!$N$14:$N$2013,BP230)&lt;&gt;"",CHAR(10)&amp;"Subst.: "&amp;INDEX('Controle de reservas'!$N$14:$N$2013,BP230),"")&amp;IF(AND(ISNUMBER(INDEX('Controle de reservas'!$I$14:$I$2013,BP230)),INDEX('Controle de reservas'!$I$14:$I$2013,BP230)&gt;0,INDEX('Controle de reservas'!$K$14:$K$2013,BP230)&gt;INDEX('Controle de reservas'!$I$14:$I$2013,BP230)),CHAR(10)&amp;"DIVERGÊNCIA DE DATAS",""),IF(INDEX('Controle de reservas'!$L$14:$L$2013,BP230)="Em cobertura","COV",IF(INDEX('Controle de reservas'!$L$14:$L$2013,BP230)="Disponível","DISP",IF(INDEX('Controle de reservas'!$L$14:$L$2013,BP230)="Não utilizado","NU",IF(INDEX('Controle de reservas'!$L$14:$L$2013,BP230)="Folga","F",IF(INDEX('Controle de reservas'!$L$14:$L$2013,BP230)="Ocorrência","O",IF(INDEX('Controle de reservas'!$L$14:$L$2013,BP230)="Programado","PROG",IF(INDEX('Controle de reservas'!$L$14:$L$2013,BP230)="Disponível no posto","DP","SEM SITUAÇÃO")))))))&amp;IF(INDEX('Controle de reservas'!$M$14:$M$2013,BP230)&lt;&gt;"",CHAR(10)&amp;INDEX('Controle de reservas'!$M$14:$M$2013,BP230),IF(OR(INDEX('Controle de reservas'!$L$14:$L$2013,BP230)="Em cobertura",INDEX('Controle de reservas'!$L$14:$L$2013,BP230)="Programado"),CHAR(10)&amp;"SEM LOCAL",""))&amp;IF(INDEX('Controle de reservas'!$N$14:$N$2013,BP230)&lt;&gt;"",CHAR(10)&amp;"Subst.: "&amp;INDEX('Controle de reservas'!$N$14:$N$2013,BP230),"")&amp;IF(AND(ISNUMBER(INDEX('Controle de reservas'!$I$14:$I$2013,BP230)),INDEX('Controle de reservas'!$I$14:$I$2013,BP230)&gt;0,INDEX('Controle de reservas'!$K$14:$K$2013,BP230)&gt;INDEX('Controle de reservas'!$I$14:$I$2013,BP230)),CHAR(10)&amp;"DIVERGÊNCIA DE DATAS","")&amp;IF(INDEX('Controle de reservas'!$P$14:$P$2013,BP230)&lt;&gt;"OK"," !",""))))</f>
      </c>
      <c r="AC230" s="15">
        <f ca="1">IF(OR($AQ230=0,AC$9="",AC$9&lt;$AS230,AND($AT230&lt;&gt;"",AC$9&gt;$AT230)),"",IF(BQ230=0,"—",IF(INDEX('Controle de reservas'!$P$14:$P$2013,BQ230)="DUPLICIDADE NO DIA","CONFLITO"&amp;IF(INDEX('Controle de reservas'!$M$14:$M$2013,BQ230)&lt;&gt;"",CHAR(10)&amp;INDEX('Controle de reservas'!$M$14:$M$2013,BQ230),"")&amp;IF(INDEX('Controle de reservas'!$N$14:$N$2013,BQ230)&lt;&gt;"",CHAR(10)&amp;"Subst.: "&amp;INDEX('Controle de reservas'!$N$14:$N$2013,BQ230),"")&amp;IF(AND(ISNUMBER(INDEX('Controle de reservas'!$I$14:$I$2013,BQ230)),INDEX('Controle de reservas'!$I$14:$I$2013,BQ230)&gt;0,INDEX('Controle de reservas'!$K$14:$K$2013,BQ230)&gt;INDEX('Controle de reservas'!$I$14:$I$2013,BQ230)),CHAR(10)&amp;"DIVERGÊNCIA DE DATAS",""),IF(INDEX('Controle de reservas'!$L$14:$L$2013,BQ230)="Em cobertura","COV",IF(INDEX('Controle de reservas'!$L$14:$L$2013,BQ230)="Disponível","DISP",IF(INDEX('Controle de reservas'!$L$14:$L$2013,BQ230)="Não utilizado","NU",IF(INDEX('Controle de reservas'!$L$14:$L$2013,BQ230)="Folga","F",IF(INDEX('Controle de reservas'!$L$14:$L$2013,BQ230)="Ocorrência","O",IF(INDEX('Controle de reservas'!$L$14:$L$2013,BQ230)="Programado","PROG",IF(INDEX('Controle de reservas'!$L$14:$L$2013,BQ230)="Disponível no posto","DP","SEM SITUAÇÃO")))))))&amp;IF(INDEX('Controle de reservas'!$M$14:$M$2013,BQ230)&lt;&gt;"",CHAR(10)&amp;INDEX('Controle de reservas'!$M$14:$M$2013,BQ230),IF(OR(INDEX('Controle de reservas'!$L$14:$L$2013,BQ230)="Em cobertura",INDEX('Controle de reservas'!$L$14:$L$2013,BQ230)="Programado"),CHAR(10)&amp;"SEM LOCAL",""))&amp;IF(INDEX('Controle de reservas'!$N$14:$N$2013,BQ230)&lt;&gt;"",CHAR(10)&amp;"Subst.: "&amp;INDEX('Controle de reservas'!$N$14:$N$2013,BQ230),"")&amp;IF(AND(ISNUMBER(INDEX('Controle de reservas'!$I$14:$I$2013,BQ230)),INDEX('Controle de reservas'!$I$14:$I$2013,BQ230)&gt;0,INDEX('Controle de reservas'!$K$14:$K$2013,BQ230)&gt;INDEX('Controle de reservas'!$I$14:$I$2013,BQ230)),CHAR(10)&amp;"DIVERGÊNCIA DE DATAS","")&amp;IF(INDEX('Controle de reservas'!$P$14:$P$2013,BQ230)&lt;&gt;"OK"," !",""))))</f>
      </c>
      <c r="AD230" s="15">
        <f ca="1">IF(OR($AQ230=0,AD$9="",AD$9&lt;$AS230,AND($AT230&lt;&gt;"",AD$9&gt;$AT230)),"",IF(BR230=0,"—",IF(INDEX('Controle de reservas'!$P$14:$P$2013,BR230)="DUPLICIDADE NO DIA","CONFLITO"&amp;IF(INDEX('Controle de reservas'!$M$14:$M$2013,BR230)&lt;&gt;"",CHAR(10)&amp;INDEX('Controle de reservas'!$M$14:$M$2013,BR230),"")&amp;IF(INDEX('Controle de reservas'!$N$14:$N$2013,BR230)&lt;&gt;"",CHAR(10)&amp;"Subst.: "&amp;INDEX('Controle de reservas'!$N$14:$N$2013,BR230),"")&amp;IF(AND(ISNUMBER(INDEX('Controle de reservas'!$I$14:$I$2013,BR230)),INDEX('Controle de reservas'!$I$14:$I$2013,BR230)&gt;0,INDEX('Controle de reservas'!$K$14:$K$2013,BR230)&gt;INDEX('Controle de reservas'!$I$14:$I$2013,BR230)),CHAR(10)&amp;"DIVERGÊNCIA DE DATAS",""),IF(INDEX('Controle de reservas'!$L$14:$L$2013,BR230)="Em cobertura","COV",IF(INDEX('Controle de reservas'!$L$14:$L$2013,BR230)="Disponível","DISP",IF(INDEX('Controle de reservas'!$L$14:$L$2013,BR230)="Não utilizado","NU",IF(INDEX('Controle de reservas'!$L$14:$L$2013,BR230)="Folga","F",IF(INDEX('Controle de reservas'!$L$14:$L$2013,BR230)="Ocorrência","O",IF(INDEX('Controle de reservas'!$L$14:$L$2013,BR230)="Programado","PROG",IF(INDEX('Controle de reservas'!$L$14:$L$2013,BR230)="Disponível no posto","DP","SEM SITUAÇÃO")))))))&amp;IF(INDEX('Controle de reservas'!$M$14:$M$2013,BR230)&lt;&gt;"",CHAR(10)&amp;INDEX('Controle de reservas'!$M$14:$M$2013,BR230),IF(OR(INDEX('Controle de reservas'!$L$14:$L$2013,BR230)="Em cobertura",INDEX('Controle de reservas'!$L$14:$L$2013,BR230)="Programado"),CHAR(10)&amp;"SEM LOCAL",""))&amp;IF(INDEX('Controle de reservas'!$N$14:$N$2013,BR230)&lt;&gt;"",CHAR(10)&amp;"Subst.: "&amp;INDEX('Controle de reservas'!$N$14:$N$2013,BR230),"")&amp;IF(AND(ISNUMBER(INDEX('Controle de reservas'!$I$14:$I$2013,BR230)),INDEX('Controle de reservas'!$I$14:$I$2013,BR230)&gt;0,INDEX('Controle de reservas'!$K$14:$K$2013,BR230)&gt;INDEX('Controle de reservas'!$I$14:$I$2013,BR230)),CHAR(10)&amp;"DIVERGÊNCIA DE DATAS","")&amp;IF(INDEX('Controle de reservas'!$P$14:$P$2013,BR230)&lt;&gt;"OK"," !",""))))</f>
      </c>
      <c r="AE230" s="15">
        <f ca="1">IF(OR($AQ230=0,AE$9="",AE$9&lt;$AS230,AND($AT230&lt;&gt;"",AE$9&gt;$AT230)),"",IF(BS230=0,"—",IF(INDEX('Controle de reservas'!$P$14:$P$2013,BS230)="DUPLICIDADE NO DIA","CONFLITO"&amp;IF(INDEX('Controle de reservas'!$M$14:$M$2013,BS230)&lt;&gt;"",CHAR(10)&amp;INDEX('Controle de reservas'!$M$14:$M$2013,BS230),"")&amp;IF(INDEX('Controle de reservas'!$N$14:$N$2013,BS230)&lt;&gt;"",CHAR(10)&amp;"Subst.: "&amp;INDEX('Controle de reservas'!$N$14:$N$2013,BS230),"")&amp;IF(AND(ISNUMBER(INDEX('Controle de reservas'!$I$14:$I$2013,BS230)),INDEX('Controle de reservas'!$I$14:$I$2013,BS230)&gt;0,INDEX('Controle de reservas'!$K$14:$K$2013,BS230)&gt;INDEX('Controle de reservas'!$I$14:$I$2013,BS230)),CHAR(10)&amp;"DIVERGÊNCIA DE DATAS",""),IF(INDEX('Controle de reservas'!$L$14:$L$2013,BS230)="Em cobertura","COV",IF(INDEX('Controle de reservas'!$L$14:$L$2013,BS230)="Disponível","DISP",IF(INDEX('Controle de reservas'!$L$14:$L$2013,BS230)="Não utilizado","NU",IF(INDEX('Controle de reservas'!$L$14:$L$2013,BS230)="Folga","F",IF(INDEX('Controle de reservas'!$L$14:$L$2013,BS230)="Ocorrência","O",IF(INDEX('Controle de reservas'!$L$14:$L$2013,BS230)="Programado","PROG",IF(INDEX('Controle de reservas'!$L$14:$L$2013,BS230)="Disponível no posto","DP","SEM SITUAÇÃO")))))))&amp;IF(INDEX('Controle de reservas'!$M$14:$M$2013,BS230)&lt;&gt;"",CHAR(10)&amp;INDEX('Controle de reservas'!$M$14:$M$2013,BS230),IF(OR(INDEX('Controle de reservas'!$L$14:$L$2013,BS230)="Em cobertura",INDEX('Controle de reservas'!$L$14:$L$2013,BS230)="Programado"),CHAR(10)&amp;"SEM LOCAL",""))&amp;IF(INDEX('Controle de reservas'!$N$14:$N$2013,BS230)&lt;&gt;"",CHAR(10)&amp;"Subst.: "&amp;INDEX('Controle de reservas'!$N$14:$N$2013,BS230),"")&amp;IF(AND(ISNUMBER(INDEX('Controle de reservas'!$I$14:$I$2013,BS230)),INDEX('Controle de reservas'!$I$14:$I$2013,BS230)&gt;0,INDEX('Controle de reservas'!$K$14:$K$2013,BS230)&gt;INDEX('Controle de reservas'!$I$14:$I$2013,BS230)),CHAR(10)&amp;"DIVERGÊNCIA DE DATAS","")&amp;IF(INDEX('Controle de reservas'!$P$14:$P$2013,BS230)&lt;&gt;"OK"," !",""))))</f>
      </c>
      <c r="AF230" s="15">
        <f ca="1">IF(OR($AQ230=0,AF$9="",AF$9&lt;$AS230,AND($AT230&lt;&gt;"",AF$9&gt;$AT230)),"",IF(BT230=0,"—",IF(INDEX('Controle de reservas'!$P$14:$P$2013,BT230)="DUPLICIDADE NO DIA","CONFLITO"&amp;IF(INDEX('Controle de reservas'!$M$14:$M$2013,BT230)&lt;&gt;"",CHAR(10)&amp;INDEX('Controle de reservas'!$M$14:$M$2013,BT230),"")&amp;IF(INDEX('Controle de reservas'!$N$14:$N$2013,BT230)&lt;&gt;"",CHAR(10)&amp;"Subst.: "&amp;INDEX('Controle de reservas'!$N$14:$N$2013,BT230),"")&amp;IF(AND(ISNUMBER(INDEX('Controle de reservas'!$I$14:$I$2013,BT230)),INDEX('Controle de reservas'!$I$14:$I$2013,BT230)&gt;0,INDEX('Controle de reservas'!$K$14:$K$2013,BT230)&gt;INDEX('Controle de reservas'!$I$14:$I$2013,BT230)),CHAR(10)&amp;"DIVERGÊNCIA DE DATAS",""),IF(INDEX('Controle de reservas'!$L$14:$L$2013,BT230)="Em cobertura","COV",IF(INDEX('Controle de reservas'!$L$14:$L$2013,BT230)="Disponível","DISP",IF(INDEX('Controle de reservas'!$L$14:$L$2013,BT230)="Não utilizado","NU",IF(INDEX('Controle de reservas'!$L$14:$L$2013,BT230)="Folga","F",IF(INDEX('Controle de reservas'!$L$14:$L$2013,BT230)="Ocorrência","O",IF(INDEX('Controle de reservas'!$L$14:$L$2013,BT230)="Programado","PROG",IF(INDEX('Controle de reservas'!$L$14:$L$2013,BT230)="Disponível no posto","DP","SEM SITUAÇÃO")))))))&amp;IF(INDEX('Controle de reservas'!$M$14:$M$2013,BT230)&lt;&gt;"",CHAR(10)&amp;INDEX('Controle de reservas'!$M$14:$M$2013,BT230),IF(OR(INDEX('Controle de reservas'!$L$14:$L$2013,BT230)="Em cobertura",INDEX('Controle de reservas'!$L$14:$L$2013,BT230)="Programado"),CHAR(10)&amp;"SEM LOCAL",""))&amp;IF(INDEX('Controle de reservas'!$N$14:$N$2013,BT230)&lt;&gt;"",CHAR(10)&amp;"Subst.: "&amp;INDEX('Controle de reservas'!$N$14:$N$2013,BT230),"")&amp;IF(AND(ISNUMBER(INDEX('Controle de reservas'!$I$14:$I$2013,BT230)),INDEX('Controle de reservas'!$I$14:$I$2013,BT230)&gt;0,INDEX('Controle de reservas'!$K$14:$K$2013,BT230)&gt;INDEX('Controle de reservas'!$I$14:$I$2013,BT230)),CHAR(10)&amp;"DIVERGÊNCIA DE DATAS","")&amp;IF(INDEX('Controle de reservas'!$P$14:$P$2013,BT230)&lt;&gt;"OK"," !",""))))</f>
      </c>
      <c r="AG230" s="15">
        <f ca="1">IF(OR($AQ230=0,AG$9="",AG$9&lt;$AS230,AND($AT230&lt;&gt;"",AG$9&gt;$AT230)),"",IF(BU230=0,"—",IF(INDEX('Controle de reservas'!$P$14:$P$2013,BU230)="DUPLICIDADE NO DIA","CONFLITO"&amp;IF(INDEX('Controle de reservas'!$M$14:$M$2013,BU230)&lt;&gt;"",CHAR(10)&amp;INDEX('Controle de reservas'!$M$14:$M$2013,BU230),"")&amp;IF(INDEX('Controle de reservas'!$N$14:$N$2013,BU230)&lt;&gt;"",CHAR(10)&amp;"Subst.: "&amp;INDEX('Controle de reservas'!$N$14:$N$2013,BU230),"")&amp;IF(AND(ISNUMBER(INDEX('Controle de reservas'!$I$14:$I$2013,BU230)),INDEX('Controle de reservas'!$I$14:$I$2013,BU230)&gt;0,INDEX('Controle de reservas'!$K$14:$K$2013,BU230)&gt;INDEX('Controle de reservas'!$I$14:$I$2013,BU230)),CHAR(10)&amp;"DIVERGÊNCIA DE DATAS",""),IF(INDEX('Controle de reservas'!$L$14:$L$2013,BU230)="Em cobertura","COV",IF(INDEX('Controle de reservas'!$L$14:$L$2013,BU230)="Disponível","DISP",IF(INDEX('Controle de reservas'!$L$14:$L$2013,BU230)="Não utilizado","NU",IF(INDEX('Controle de reservas'!$L$14:$L$2013,BU230)="Folga","F",IF(INDEX('Controle de reservas'!$L$14:$L$2013,BU230)="Ocorrência","O",IF(INDEX('Controle de reservas'!$L$14:$L$2013,BU230)="Programado","PROG",IF(INDEX('Controle de reservas'!$L$14:$L$2013,BU230)="Disponível no posto","DP","SEM SITUAÇÃO")))))))&amp;IF(INDEX('Controle de reservas'!$M$14:$M$2013,BU230)&lt;&gt;"",CHAR(10)&amp;INDEX('Controle de reservas'!$M$14:$M$2013,BU230),IF(OR(INDEX('Controle de reservas'!$L$14:$L$2013,BU230)="Em cobertura",INDEX('Controle de reservas'!$L$14:$L$2013,BU230)="Programado"),CHAR(10)&amp;"SEM LOCAL",""))&amp;IF(INDEX('Controle de reservas'!$N$14:$N$2013,BU230)&lt;&gt;"",CHAR(10)&amp;"Subst.: "&amp;INDEX('Controle de reservas'!$N$14:$N$2013,BU230),"")&amp;IF(AND(ISNUMBER(INDEX('Controle de reservas'!$I$14:$I$2013,BU230)),INDEX('Controle de reservas'!$I$14:$I$2013,BU230)&gt;0,INDEX('Controle de reservas'!$K$14:$K$2013,BU230)&gt;INDEX('Controle de reservas'!$I$14:$I$2013,BU230)),CHAR(10)&amp;"DIVERGÊNCIA DE DATAS","")&amp;IF(INDEX('Controle de reservas'!$P$14:$P$2013,BU230)&lt;&gt;"OK"," !",""))))</f>
      </c>
      <c r="AH230" s="15">
        <f ca="1">IF(OR($AQ230=0,AH$9="",AH$9&lt;$AS230,AND($AT230&lt;&gt;"",AH$9&gt;$AT230)),"",IF(BV230=0,"—",IF(INDEX('Controle de reservas'!$P$14:$P$2013,BV230)="DUPLICIDADE NO DIA","CONFLITO"&amp;IF(INDEX('Controle de reservas'!$M$14:$M$2013,BV230)&lt;&gt;"",CHAR(10)&amp;INDEX('Controle de reservas'!$M$14:$M$2013,BV230),"")&amp;IF(INDEX('Controle de reservas'!$N$14:$N$2013,BV230)&lt;&gt;"",CHAR(10)&amp;"Subst.: "&amp;INDEX('Controle de reservas'!$N$14:$N$2013,BV230),"")&amp;IF(AND(ISNUMBER(INDEX('Controle de reservas'!$I$14:$I$2013,BV230)),INDEX('Controle de reservas'!$I$14:$I$2013,BV230)&gt;0,INDEX('Controle de reservas'!$K$14:$K$2013,BV230)&gt;INDEX('Controle de reservas'!$I$14:$I$2013,BV230)),CHAR(10)&amp;"DIVERGÊNCIA DE DATAS",""),IF(INDEX('Controle de reservas'!$L$14:$L$2013,BV230)="Em cobertura","COV",IF(INDEX('Controle de reservas'!$L$14:$L$2013,BV230)="Disponível","DISP",IF(INDEX('Controle de reservas'!$L$14:$L$2013,BV230)="Não utilizado","NU",IF(INDEX('Controle de reservas'!$L$14:$L$2013,BV230)="Folga","F",IF(INDEX('Controle de reservas'!$L$14:$L$2013,BV230)="Ocorrência","O",IF(INDEX('Controle de reservas'!$L$14:$L$2013,BV230)="Programado","PROG",IF(INDEX('Controle de reservas'!$L$14:$L$2013,BV230)="Disponível no posto","DP","SEM SITUAÇÃO")))))))&amp;IF(INDEX('Controle de reservas'!$M$14:$M$2013,BV230)&lt;&gt;"",CHAR(10)&amp;INDEX('Controle de reservas'!$M$14:$M$2013,BV230),IF(OR(INDEX('Controle de reservas'!$L$14:$L$2013,BV230)="Em cobertura",INDEX('Controle de reservas'!$L$14:$L$2013,BV230)="Programado"),CHAR(10)&amp;"SEM LOCAL",""))&amp;IF(INDEX('Controle de reservas'!$N$14:$N$2013,BV230)&lt;&gt;"",CHAR(10)&amp;"Subst.: "&amp;INDEX('Controle de reservas'!$N$14:$N$2013,BV230),"")&amp;IF(AND(ISNUMBER(INDEX('Controle de reservas'!$I$14:$I$2013,BV230)),INDEX('Controle de reservas'!$I$14:$I$2013,BV230)&gt;0,INDEX('Controle de reservas'!$K$14:$K$2013,BV230)&gt;INDEX('Controle de reservas'!$I$14:$I$2013,BV230)),CHAR(10)&amp;"DIVERGÊNCIA DE DATAS","")&amp;IF(INDEX('Controle de reservas'!$P$14:$P$2013,BV230)&lt;&gt;"OK"," !",""))))</f>
      </c>
      <c r="AI230" s="15">
        <f ca="1">IF(OR($AQ230=0,AI$9="",AI$9&lt;$AS230,AND($AT230&lt;&gt;"",AI$9&gt;$AT230)),"",IF(BW230=0,"—",IF(INDEX('Controle de reservas'!$P$14:$P$2013,BW230)="DUPLICIDADE NO DIA","CONFLITO"&amp;IF(INDEX('Controle de reservas'!$M$14:$M$2013,BW230)&lt;&gt;"",CHAR(10)&amp;INDEX('Controle de reservas'!$M$14:$M$2013,BW230),"")&amp;IF(INDEX('Controle de reservas'!$N$14:$N$2013,BW230)&lt;&gt;"",CHAR(10)&amp;"Subst.: "&amp;INDEX('Controle de reservas'!$N$14:$N$2013,BW230),"")&amp;IF(AND(ISNUMBER(INDEX('Controle de reservas'!$I$14:$I$2013,BW230)),INDEX('Controle de reservas'!$I$14:$I$2013,BW230)&gt;0,INDEX('Controle de reservas'!$K$14:$K$2013,BW230)&gt;INDEX('Controle de reservas'!$I$14:$I$2013,BW230)),CHAR(10)&amp;"DIVERGÊNCIA DE DATAS",""),IF(INDEX('Controle de reservas'!$L$14:$L$2013,BW230)="Em cobertura","COV",IF(INDEX('Controle de reservas'!$L$14:$L$2013,BW230)="Disponível","DISP",IF(INDEX('Controle de reservas'!$L$14:$L$2013,BW230)="Não utilizado","NU",IF(INDEX('Controle de reservas'!$L$14:$L$2013,BW230)="Folga","F",IF(INDEX('Controle de reservas'!$L$14:$L$2013,BW230)="Ocorrência","O",IF(INDEX('Controle de reservas'!$L$14:$L$2013,BW230)="Programado","PROG",IF(INDEX('Controle de reservas'!$L$14:$L$2013,BW230)="Disponível no posto","DP","SEM SITUAÇÃO")))))))&amp;IF(INDEX('Controle de reservas'!$M$14:$M$2013,BW230)&lt;&gt;"",CHAR(10)&amp;INDEX('Controle de reservas'!$M$14:$M$2013,BW230),IF(OR(INDEX('Controle de reservas'!$L$14:$L$2013,BW230)="Em cobertura",INDEX('Controle de reservas'!$L$14:$L$2013,BW230)="Programado"),CHAR(10)&amp;"SEM LOCAL",""))&amp;IF(INDEX('Controle de reservas'!$N$14:$N$2013,BW230)&lt;&gt;"",CHAR(10)&amp;"Subst.: "&amp;INDEX('Controle de reservas'!$N$14:$N$2013,BW230),"")&amp;IF(AND(ISNUMBER(INDEX('Controle de reservas'!$I$14:$I$2013,BW230)),INDEX('Controle de reservas'!$I$14:$I$2013,BW230)&gt;0,INDEX('Controle de reservas'!$K$14:$K$2013,BW230)&gt;INDEX('Controle de reservas'!$I$14:$I$2013,BW230)),CHAR(10)&amp;"DIVERGÊNCIA DE DATAS","")&amp;IF(INDEX('Controle de reservas'!$P$14:$P$2013,BW230)&lt;&gt;"OK"," !",""))))</f>
      </c>
      <c r="AJ230" s="15">
        <f ca="1">IF(OR($AQ230=0,AJ$9="",AJ$9&lt;$AS230,AND($AT230&lt;&gt;"",AJ$9&gt;$AT230)),"",IF(BX230=0,"—",IF(INDEX('Controle de reservas'!$P$14:$P$2013,BX230)="DUPLICIDADE NO DIA","CONFLITO"&amp;IF(INDEX('Controle de reservas'!$M$14:$M$2013,BX230)&lt;&gt;"",CHAR(10)&amp;INDEX('Controle de reservas'!$M$14:$M$2013,BX230),"")&amp;IF(INDEX('Controle de reservas'!$N$14:$N$2013,BX230)&lt;&gt;"",CHAR(10)&amp;"Subst.: "&amp;INDEX('Controle de reservas'!$N$14:$N$2013,BX230),"")&amp;IF(AND(ISNUMBER(INDEX('Controle de reservas'!$I$14:$I$2013,BX230)),INDEX('Controle de reservas'!$I$14:$I$2013,BX230)&gt;0,INDEX('Controle de reservas'!$K$14:$K$2013,BX230)&gt;INDEX('Controle de reservas'!$I$14:$I$2013,BX230)),CHAR(10)&amp;"DIVERGÊNCIA DE DATAS",""),IF(INDEX('Controle de reservas'!$L$14:$L$2013,BX230)="Em cobertura","COV",IF(INDEX('Controle de reservas'!$L$14:$L$2013,BX230)="Disponível","DISP",IF(INDEX('Controle de reservas'!$L$14:$L$2013,BX230)="Não utilizado","NU",IF(INDEX('Controle de reservas'!$L$14:$L$2013,BX230)="Folga","F",IF(INDEX('Controle de reservas'!$L$14:$L$2013,BX230)="Ocorrência","O",IF(INDEX('Controle de reservas'!$L$14:$L$2013,BX230)="Programado","PROG",IF(INDEX('Controle de reservas'!$L$14:$L$2013,BX230)="Disponível no posto","DP","SEM SITUAÇÃO")))))))&amp;IF(INDEX('Controle de reservas'!$M$14:$M$2013,BX230)&lt;&gt;"",CHAR(10)&amp;INDEX('Controle de reservas'!$M$14:$M$2013,BX230),IF(OR(INDEX('Controle de reservas'!$L$14:$L$2013,BX230)="Em cobertura",INDEX('Controle de reservas'!$L$14:$L$2013,BX230)="Programado"),CHAR(10)&amp;"SEM LOCAL",""))&amp;IF(INDEX('Controle de reservas'!$N$14:$N$2013,BX230)&lt;&gt;"",CHAR(10)&amp;"Subst.: "&amp;INDEX('Controle de reservas'!$N$14:$N$2013,BX230),"")&amp;IF(AND(ISNUMBER(INDEX('Controle de reservas'!$I$14:$I$2013,BX230)),INDEX('Controle de reservas'!$I$14:$I$2013,BX230)&gt;0,INDEX('Controle de reservas'!$K$14:$K$2013,BX230)&gt;INDEX('Controle de reservas'!$I$14:$I$2013,BX230)),CHAR(10)&amp;"DIVERGÊNCIA DE DATAS","")&amp;IF(INDEX('Controle de reservas'!$P$14:$P$2013,BX230)&lt;&gt;"OK"," !",""))))</f>
      </c>
      <c r="AK230" s="15">
        <f ca="1">IF(OR($AQ230=0,AK$9="",AK$9&lt;$AS230,AND($AT230&lt;&gt;"",AK$9&gt;$AT230)),"",IF(BY230=0,"—",IF(INDEX('Controle de reservas'!$P$14:$P$2013,BY230)="DUPLICIDADE NO DIA","CONFLITO"&amp;IF(INDEX('Controle de reservas'!$M$14:$M$2013,BY230)&lt;&gt;"",CHAR(10)&amp;INDEX('Controle de reservas'!$M$14:$M$2013,BY230),"")&amp;IF(INDEX('Controle de reservas'!$N$14:$N$2013,BY230)&lt;&gt;"",CHAR(10)&amp;"Subst.: "&amp;INDEX('Controle de reservas'!$N$14:$N$2013,BY230),"")&amp;IF(AND(ISNUMBER(INDEX('Controle de reservas'!$I$14:$I$2013,BY230)),INDEX('Controle de reservas'!$I$14:$I$2013,BY230)&gt;0,INDEX('Controle de reservas'!$K$14:$K$2013,BY230)&gt;INDEX('Controle de reservas'!$I$14:$I$2013,BY230)),CHAR(10)&amp;"DIVERGÊNCIA DE DATAS",""),IF(INDEX('Controle de reservas'!$L$14:$L$2013,BY230)="Em cobertura","COV",IF(INDEX('Controle de reservas'!$L$14:$L$2013,BY230)="Disponível","DISP",IF(INDEX('Controle de reservas'!$L$14:$L$2013,BY230)="Não utilizado","NU",IF(INDEX('Controle de reservas'!$L$14:$L$2013,BY230)="Folga","F",IF(INDEX('Controle de reservas'!$L$14:$L$2013,BY230)="Ocorrência","O",IF(INDEX('Controle de reservas'!$L$14:$L$2013,BY230)="Programado","PROG",IF(INDEX('Controle de reservas'!$L$14:$L$2013,BY230)="Disponível no posto","DP","SEM SITUAÇÃO")))))))&amp;IF(INDEX('Controle de reservas'!$M$14:$M$2013,BY230)&lt;&gt;"",CHAR(10)&amp;INDEX('Controle de reservas'!$M$14:$M$2013,BY230),IF(OR(INDEX('Controle de reservas'!$L$14:$L$2013,BY230)="Em cobertura",INDEX('Controle de reservas'!$L$14:$L$2013,BY230)="Programado"),CHAR(10)&amp;"SEM LOCAL",""))&amp;IF(INDEX('Controle de reservas'!$N$14:$N$2013,BY230)&lt;&gt;"",CHAR(10)&amp;"Subst.: "&amp;INDEX('Controle de reservas'!$N$14:$N$2013,BY230),"")&amp;IF(AND(ISNUMBER(INDEX('Controle de reservas'!$I$14:$I$2013,BY230)),INDEX('Controle de reservas'!$I$14:$I$2013,BY230)&gt;0,INDEX('Controle de reservas'!$K$14:$K$2013,BY230)&gt;INDEX('Controle de reservas'!$I$14:$I$2013,BY230)),CHAR(10)&amp;"DIVERGÊNCIA DE DATAS","")&amp;IF(INDEX('Controle de reservas'!$P$14:$P$2013,BY230)&lt;&gt;"OK"," !",""))))</f>
      </c>
      <c r="AL230" s="14">
        <f t="shared" ca="1" si="13"/>
      </c>
      <c r="AM230" s="14">
        <f t="shared" ca="1" si="14"/>
      </c>
      <c r="AN230" s="14">
        <f t="shared" ca="1" si="15"/>
      </c>
      <c r="AO230" s="14">
        <f t="shared" ca="1" si="16"/>
      </c>
      <c r="AP230" s="14">
        <f ca="1">IF($AQ230=0,"",INDEX('Controle de reservas'!$O$14:$O$2013,$AQ230))</f>
      </c>
      <c r="AQ230">
        <f ca="1">IFERROR(MATCH(ROW()-9,'Controle de reservas'!$S$14:$S$2013,0),0)</f>
      </c>
      <c r="AR230">
        <f ca="1">IF($AQ230=0,"",INDEX('Controle de reservas'!$Q$14:$Q$2013,$AQ230))</f>
      </c>
      <c r="AS230">
        <f ca="1">IF($AQ230=0,"",INDEX('Controle de reservas'!$H$14:$H$2013,$AQ230))</f>
      </c>
      <c r="AT230">
        <f ca="1">IF($AQ230=0,"",IF(INDEX('Controle de reservas'!$J$14:$J$2013,$AQ230)=0,"",INDEX('Controle de reservas'!$J$14:$J$2013,$AQ230)))</f>
      </c>
      <c r="AU230">
        <f ca="1">IF(OR($AQ230=0,G$9=""),0,IFERROR(MATCH($AR230&amp;"|"&amp;TEXT(G$9,"yyyymmdd"),'Controle de reservas'!$T$14:$T$2013,0),0))</f>
      </c>
      <c r="AV230">
        <f ca="1">IF(OR($AQ230=0,H$9=""),0,IFERROR(MATCH($AR230&amp;"|"&amp;TEXT(H$9,"yyyymmdd"),'Controle de reservas'!$T$14:$T$2013,0),0))</f>
      </c>
      <c r="AW230">
        <f ca="1">IF(OR($AQ230=0,I$9=""),0,IFERROR(MATCH($AR230&amp;"|"&amp;TEXT(I$9,"yyyymmdd"),'Controle de reservas'!$T$14:$T$2013,0),0))</f>
      </c>
      <c r="AX230">
        <f ca="1">IF(OR($AQ230=0,J$9=""),0,IFERROR(MATCH($AR230&amp;"|"&amp;TEXT(J$9,"yyyymmdd"),'Controle de reservas'!$T$14:$T$2013,0),0))</f>
      </c>
      <c r="AY230">
        <f ca="1">IF(OR($AQ230=0,K$9=""),0,IFERROR(MATCH($AR230&amp;"|"&amp;TEXT(K$9,"yyyymmdd"),'Controle de reservas'!$T$14:$T$2013,0),0))</f>
      </c>
      <c r="AZ230">
        <f ca="1">IF(OR($AQ230=0,L$9=""),0,IFERROR(MATCH($AR230&amp;"|"&amp;TEXT(L$9,"yyyymmdd"),'Controle de reservas'!$T$14:$T$2013,0),0))</f>
      </c>
      <c r="BA230">
        <f ca="1">IF(OR($AQ230=0,M$9=""),0,IFERROR(MATCH($AR230&amp;"|"&amp;TEXT(M$9,"yyyymmdd"),'Controle de reservas'!$T$14:$T$2013,0),0))</f>
      </c>
      <c r="BB230">
        <f ca="1">IF(OR($AQ230=0,N$9=""),0,IFERROR(MATCH($AR230&amp;"|"&amp;TEXT(N$9,"yyyymmdd"),'Controle de reservas'!$T$14:$T$2013,0),0))</f>
      </c>
      <c r="BC230">
        <f ca="1">IF(OR($AQ230=0,O$9=""),0,IFERROR(MATCH($AR230&amp;"|"&amp;TEXT(O$9,"yyyymmdd"),'Controle de reservas'!$T$14:$T$2013,0),0))</f>
      </c>
      <c r="BD230">
        <f ca="1">IF(OR($AQ230=0,P$9=""),0,IFERROR(MATCH($AR230&amp;"|"&amp;TEXT(P$9,"yyyymmdd"),'Controle de reservas'!$T$14:$T$2013,0),0))</f>
      </c>
      <c r="BE230">
        <f ca="1">IF(OR($AQ230=0,Q$9=""),0,IFERROR(MATCH($AR230&amp;"|"&amp;TEXT(Q$9,"yyyymmdd"),'Controle de reservas'!$T$14:$T$2013,0),0))</f>
      </c>
      <c r="BF230">
        <f ca="1">IF(OR($AQ230=0,R$9=""),0,IFERROR(MATCH($AR230&amp;"|"&amp;TEXT(R$9,"yyyymmdd"),'Controle de reservas'!$T$14:$T$2013,0),0))</f>
      </c>
      <c r="BG230">
        <f ca="1">IF(OR($AQ230=0,S$9=""),0,IFERROR(MATCH($AR230&amp;"|"&amp;TEXT(S$9,"yyyymmdd"),'Controle de reservas'!$T$14:$T$2013,0),0))</f>
      </c>
      <c r="BH230">
        <f ca="1">IF(OR($AQ230=0,T$9=""),0,IFERROR(MATCH($AR230&amp;"|"&amp;TEXT(T$9,"yyyymmdd"),'Controle de reservas'!$T$14:$T$2013,0),0))</f>
      </c>
      <c r="BI230">
        <f ca="1">IF(OR($AQ230=0,U$9=""),0,IFERROR(MATCH($AR230&amp;"|"&amp;TEXT(U$9,"yyyymmdd"),'Controle de reservas'!$T$14:$T$2013,0),0))</f>
      </c>
      <c r="BJ230">
        <f ca="1">IF(OR($AQ230=0,V$9=""),0,IFERROR(MATCH($AR230&amp;"|"&amp;TEXT(V$9,"yyyymmdd"),'Controle de reservas'!$T$14:$T$2013,0),0))</f>
      </c>
      <c r="BK230">
        <f ca="1">IF(OR($AQ230=0,W$9=""),0,IFERROR(MATCH($AR230&amp;"|"&amp;TEXT(W$9,"yyyymmdd"),'Controle de reservas'!$T$14:$T$2013,0),0))</f>
      </c>
      <c r="BL230">
        <f ca="1">IF(OR($AQ230=0,X$9=""),0,IFERROR(MATCH($AR230&amp;"|"&amp;TEXT(X$9,"yyyymmdd"),'Controle de reservas'!$T$14:$T$2013,0),0))</f>
      </c>
      <c r="BM230">
        <f ca="1">IF(OR($AQ230=0,Y$9=""),0,IFERROR(MATCH($AR230&amp;"|"&amp;TEXT(Y$9,"yyyymmdd"),'Controle de reservas'!$T$14:$T$2013,0),0))</f>
      </c>
      <c r="BN230">
        <f ca="1">IF(OR($AQ230=0,Z$9=""),0,IFERROR(MATCH($AR230&amp;"|"&amp;TEXT(Z$9,"yyyymmdd"),'Controle de reservas'!$T$14:$T$2013,0),0))</f>
      </c>
      <c r="BO230">
        <f ca="1">IF(OR($AQ230=0,AA$9=""),0,IFERROR(MATCH($AR230&amp;"|"&amp;TEXT(AA$9,"yyyymmdd"),'Controle de reservas'!$T$14:$T$2013,0),0))</f>
      </c>
      <c r="BP230">
        <f ca="1">IF(OR($AQ230=0,AB$9=""),0,IFERROR(MATCH($AR230&amp;"|"&amp;TEXT(AB$9,"yyyymmdd"),'Controle de reservas'!$T$14:$T$2013,0),0))</f>
      </c>
      <c r="BQ230">
        <f ca="1">IF(OR($AQ230=0,AC$9=""),0,IFERROR(MATCH($AR230&amp;"|"&amp;TEXT(AC$9,"yyyymmdd"),'Controle de reservas'!$T$14:$T$2013,0),0))</f>
      </c>
      <c r="BR230">
        <f ca="1">IF(OR($AQ230=0,AD$9=""),0,IFERROR(MATCH($AR230&amp;"|"&amp;TEXT(AD$9,"yyyymmdd"),'Controle de reservas'!$T$14:$T$2013,0),0))</f>
      </c>
      <c r="BS230">
        <f ca="1">IF(OR($AQ230=0,AE$9=""),0,IFERROR(MATCH($AR230&amp;"|"&amp;TEXT(AE$9,"yyyymmdd"),'Controle de reservas'!$T$14:$T$2013,0),0))</f>
      </c>
      <c r="BT230">
        <f ca="1">IF(OR($AQ230=0,AF$9=""),0,IFERROR(MATCH($AR230&amp;"|"&amp;TEXT(AF$9,"yyyymmdd"),'Controle de reservas'!$T$14:$T$2013,0),0))</f>
      </c>
      <c r="BU230">
        <f ca="1">IF(OR($AQ230=0,AG$9=""),0,IFERROR(MATCH($AR230&amp;"|"&amp;TEXT(AG$9,"yyyymmdd"),'Controle de reservas'!$T$14:$T$2013,0),0))</f>
      </c>
      <c r="BV230">
        <f ca="1">IF(OR($AQ230=0,AH$9=""),0,IFERROR(MATCH($AR230&amp;"|"&amp;TEXT(AH$9,"yyyymmdd"),'Controle de reservas'!$T$14:$T$2013,0),0))</f>
      </c>
      <c r="BW230">
        <f ca="1">IF(OR($AQ230=0,AI$9=""),0,IFERROR(MATCH($AR230&amp;"|"&amp;TEXT(AI$9,"yyyymmdd"),'Controle de reservas'!$T$14:$T$2013,0),0))</f>
      </c>
      <c r="BX230">
        <f ca="1">IF(OR($AQ230=0,AJ$9=""),0,IFERROR(MATCH($AR230&amp;"|"&amp;TEXT(AJ$9,"yyyymmdd"),'Controle de reservas'!$T$14:$T$2013,0),0))</f>
      </c>
      <c r="BY230">
        <f ca="1">IF(OR($AQ230=0,AK$9=""),0,IFERROR(MATCH($AR230&amp;"|"&amp;TEXT(AK$9,"yyyymmdd"),'Controle de reservas'!$T$14:$T$2013,0),0))</f>
      </c>
    </row>
    <row r="231" spans="1:77" ht="105" customHeight="1" x14ac:dyDescent="0.25">
      <c r="A231" s="16">
        <f ca="1">IF($AQ231=0,"",INDEX('Controle de reservas'!$A$14:$A$2013,$AQ231))</f>
      </c>
      <c r="B231" s="16">
        <f ca="1">IF($AQ231=0,"",INDEX('Controle de reservas'!$B$14:$B$2013,$AQ231))</f>
      </c>
      <c r="C231" s="16">
        <f ca="1">IF($AQ231=0,"",INDEX('Controle de reservas'!$C$14:$C$2013,$AQ231))</f>
      </c>
      <c r="D231" s="16">
        <f ca="1">IF($AQ231=0,"",INDEX('Controle de reservas'!$D$14:$D$2013,$AQ231))</f>
      </c>
      <c r="E231" s="16">
        <f ca="1">IF($AQ231=0,"",INDEX('Controle de reservas'!$E$14:$E$2013,$AQ231))</f>
      </c>
      <c r="F231" s="16">
        <f ca="1">IF($AQ231=0,"",INDEX('Controle de reservas'!$F$14:$F$2013,$AQ231))</f>
      </c>
      <c r="G231" s="17">
        <f ca="1">IF(OR($AQ231=0,G$9="",G$9&lt;$AS231,AND($AT231&lt;&gt;"",G$9&gt;$AT231)),"",IF(AU231=0,"—",IF(INDEX('Controle de reservas'!$P$14:$P$2013,AU231)="DUPLICIDADE NO DIA","CONFLITO"&amp;IF(INDEX('Controle de reservas'!$M$14:$M$2013,AU231)&lt;&gt;"",CHAR(10)&amp;INDEX('Controle de reservas'!$M$14:$M$2013,AU231),"")&amp;IF(INDEX('Controle de reservas'!$N$14:$N$2013,AU231)&lt;&gt;"",CHAR(10)&amp;"Subst.: "&amp;INDEX('Controle de reservas'!$N$14:$N$2013,AU231),"")&amp;IF(AND(ISNUMBER(INDEX('Controle de reservas'!$I$14:$I$2013,AU231)),INDEX('Controle de reservas'!$I$14:$I$2013,AU231)&gt;0,INDEX('Controle de reservas'!$K$14:$K$2013,AU231)&gt;INDEX('Controle de reservas'!$I$14:$I$2013,AU231)),CHAR(10)&amp;"DIVERGÊNCIA DE DATAS",""),IF(INDEX('Controle de reservas'!$L$14:$L$2013,AU231)="Em cobertura","COV",IF(INDEX('Controle de reservas'!$L$14:$L$2013,AU231)="Disponível","DISP",IF(INDEX('Controle de reservas'!$L$14:$L$2013,AU231)="Não utilizado","NU",IF(INDEX('Controle de reservas'!$L$14:$L$2013,AU231)="Folga","F",IF(INDEX('Controle de reservas'!$L$14:$L$2013,AU231)="Ocorrência","O",IF(INDEX('Controle de reservas'!$L$14:$L$2013,AU231)="Programado","PROG",IF(INDEX('Controle de reservas'!$L$14:$L$2013,AU231)="Disponível no posto","DP","SEM SITUAÇÃO")))))))&amp;IF(INDEX('Controle de reservas'!$M$14:$M$2013,AU231)&lt;&gt;"",CHAR(10)&amp;INDEX('Controle de reservas'!$M$14:$M$2013,AU231),IF(OR(INDEX('Controle de reservas'!$L$14:$L$2013,AU231)="Em cobertura",INDEX('Controle de reservas'!$L$14:$L$2013,AU231)="Programado"),CHAR(10)&amp;"SEM LOCAL",""))&amp;IF(INDEX('Controle de reservas'!$N$14:$N$2013,AU231)&lt;&gt;"",CHAR(10)&amp;"Subst.: "&amp;INDEX('Controle de reservas'!$N$14:$N$2013,AU231),"")&amp;IF(AND(ISNUMBER(INDEX('Controle de reservas'!$I$14:$I$2013,AU231)),INDEX('Controle de reservas'!$I$14:$I$2013,AU231)&gt;0,INDEX('Controle de reservas'!$K$14:$K$2013,AU231)&gt;INDEX('Controle de reservas'!$I$14:$I$2013,AU231)),CHAR(10)&amp;"DIVERGÊNCIA DE DATAS","")&amp;IF(INDEX('Controle de reservas'!$P$14:$P$2013,AU231)&lt;&gt;"OK"," !",""))))</f>
      </c>
      <c r="H231" s="17">
        <f ca="1">IF(OR($AQ231=0,H$9="",H$9&lt;$AS231,AND($AT231&lt;&gt;"",H$9&gt;$AT231)),"",IF(AV231=0,"—",IF(INDEX('Controle de reservas'!$P$14:$P$2013,AV231)="DUPLICIDADE NO DIA","CONFLITO"&amp;IF(INDEX('Controle de reservas'!$M$14:$M$2013,AV231)&lt;&gt;"",CHAR(10)&amp;INDEX('Controle de reservas'!$M$14:$M$2013,AV231),"")&amp;IF(INDEX('Controle de reservas'!$N$14:$N$2013,AV231)&lt;&gt;"",CHAR(10)&amp;"Subst.: "&amp;INDEX('Controle de reservas'!$N$14:$N$2013,AV231),"")&amp;IF(AND(ISNUMBER(INDEX('Controle de reservas'!$I$14:$I$2013,AV231)),INDEX('Controle de reservas'!$I$14:$I$2013,AV231)&gt;0,INDEX('Controle de reservas'!$K$14:$K$2013,AV231)&gt;INDEX('Controle de reservas'!$I$14:$I$2013,AV231)),CHAR(10)&amp;"DIVERGÊNCIA DE DATAS",""),IF(INDEX('Controle de reservas'!$L$14:$L$2013,AV231)="Em cobertura","COV",IF(INDEX('Controle de reservas'!$L$14:$L$2013,AV231)="Disponível","DISP",IF(INDEX('Controle de reservas'!$L$14:$L$2013,AV231)="Não utilizado","NU",IF(INDEX('Controle de reservas'!$L$14:$L$2013,AV231)="Folga","F",IF(INDEX('Controle de reservas'!$L$14:$L$2013,AV231)="Ocorrência","O",IF(INDEX('Controle de reservas'!$L$14:$L$2013,AV231)="Programado","PROG",IF(INDEX('Controle de reservas'!$L$14:$L$2013,AV231)="Disponível no posto","DP","SEM SITUAÇÃO")))))))&amp;IF(INDEX('Controle de reservas'!$M$14:$M$2013,AV231)&lt;&gt;"",CHAR(10)&amp;INDEX('Controle de reservas'!$M$14:$M$2013,AV231),IF(OR(INDEX('Controle de reservas'!$L$14:$L$2013,AV231)="Em cobertura",INDEX('Controle de reservas'!$L$14:$L$2013,AV231)="Programado"),CHAR(10)&amp;"SEM LOCAL",""))&amp;IF(INDEX('Controle de reservas'!$N$14:$N$2013,AV231)&lt;&gt;"",CHAR(10)&amp;"Subst.: "&amp;INDEX('Controle de reservas'!$N$14:$N$2013,AV231),"")&amp;IF(AND(ISNUMBER(INDEX('Controle de reservas'!$I$14:$I$2013,AV231)),INDEX('Controle de reservas'!$I$14:$I$2013,AV231)&gt;0,INDEX('Controle de reservas'!$K$14:$K$2013,AV231)&gt;INDEX('Controle de reservas'!$I$14:$I$2013,AV231)),CHAR(10)&amp;"DIVERGÊNCIA DE DATAS","")&amp;IF(INDEX('Controle de reservas'!$P$14:$P$2013,AV231)&lt;&gt;"OK"," !",""))))</f>
      </c>
      <c r="I231" s="17">
        <f ca="1">IF(OR($AQ231=0,I$9="",I$9&lt;$AS231,AND($AT231&lt;&gt;"",I$9&gt;$AT231)),"",IF(AW231=0,"—",IF(INDEX('Controle de reservas'!$P$14:$P$2013,AW231)="DUPLICIDADE NO DIA","CONFLITO"&amp;IF(INDEX('Controle de reservas'!$M$14:$M$2013,AW231)&lt;&gt;"",CHAR(10)&amp;INDEX('Controle de reservas'!$M$14:$M$2013,AW231),"")&amp;IF(INDEX('Controle de reservas'!$N$14:$N$2013,AW231)&lt;&gt;"",CHAR(10)&amp;"Subst.: "&amp;INDEX('Controle de reservas'!$N$14:$N$2013,AW231),"")&amp;IF(AND(ISNUMBER(INDEX('Controle de reservas'!$I$14:$I$2013,AW231)),INDEX('Controle de reservas'!$I$14:$I$2013,AW231)&gt;0,INDEX('Controle de reservas'!$K$14:$K$2013,AW231)&gt;INDEX('Controle de reservas'!$I$14:$I$2013,AW231)),CHAR(10)&amp;"DIVERGÊNCIA DE DATAS",""),IF(INDEX('Controle de reservas'!$L$14:$L$2013,AW231)="Em cobertura","COV",IF(INDEX('Controle de reservas'!$L$14:$L$2013,AW231)="Disponível","DISP",IF(INDEX('Controle de reservas'!$L$14:$L$2013,AW231)="Não utilizado","NU",IF(INDEX('Controle de reservas'!$L$14:$L$2013,AW231)="Folga","F",IF(INDEX('Controle de reservas'!$L$14:$L$2013,AW231)="Ocorrência","O",IF(INDEX('Controle de reservas'!$L$14:$L$2013,AW231)="Programado","PROG",IF(INDEX('Controle de reservas'!$L$14:$L$2013,AW231)="Disponível no posto","DP","SEM SITUAÇÃO")))))))&amp;IF(INDEX('Controle de reservas'!$M$14:$M$2013,AW231)&lt;&gt;"",CHAR(10)&amp;INDEX('Controle de reservas'!$M$14:$M$2013,AW231),IF(OR(INDEX('Controle de reservas'!$L$14:$L$2013,AW231)="Em cobertura",INDEX('Controle de reservas'!$L$14:$L$2013,AW231)="Programado"),CHAR(10)&amp;"SEM LOCAL",""))&amp;IF(INDEX('Controle de reservas'!$N$14:$N$2013,AW231)&lt;&gt;"",CHAR(10)&amp;"Subst.: "&amp;INDEX('Controle de reservas'!$N$14:$N$2013,AW231),"")&amp;IF(AND(ISNUMBER(INDEX('Controle de reservas'!$I$14:$I$2013,AW231)),INDEX('Controle de reservas'!$I$14:$I$2013,AW231)&gt;0,INDEX('Controle de reservas'!$K$14:$K$2013,AW231)&gt;INDEX('Controle de reservas'!$I$14:$I$2013,AW231)),CHAR(10)&amp;"DIVERGÊNCIA DE DATAS","")&amp;IF(INDEX('Controle de reservas'!$P$14:$P$2013,AW231)&lt;&gt;"OK"," !",""))))</f>
      </c>
      <c r="J231" s="17">
        <f ca="1">IF(OR($AQ231=0,J$9="",J$9&lt;$AS231,AND($AT231&lt;&gt;"",J$9&gt;$AT231)),"",IF(AX231=0,"—",IF(INDEX('Controle de reservas'!$P$14:$P$2013,AX231)="DUPLICIDADE NO DIA","CONFLITO"&amp;IF(INDEX('Controle de reservas'!$M$14:$M$2013,AX231)&lt;&gt;"",CHAR(10)&amp;INDEX('Controle de reservas'!$M$14:$M$2013,AX231),"")&amp;IF(INDEX('Controle de reservas'!$N$14:$N$2013,AX231)&lt;&gt;"",CHAR(10)&amp;"Subst.: "&amp;INDEX('Controle de reservas'!$N$14:$N$2013,AX231),"")&amp;IF(AND(ISNUMBER(INDEX('Controle de reservas'!$I$14:$I$2013,AX231)),INDEX('Controle de reservas'!$I$14:$I$2013,AX231)&gt;0,INDEX('Controle de reservas'!$K$14:$K$2013,AX231)&gt;INDEX('Controle de reservas'!$I$14:$I$2013,AX231)),CHAR(10)&amp;"DIVERGÊNCIA DE DATAS",""),IF(INDEX('Controle de reservas'!$L$14:$L$2013,AX231)="Em cobertura","COV",IF(INDEX('Controle de reservas'!$L$14:$L$2013,AX231)="Disponível","DISP",IF(INDEX('Controle de reservas'!$L$14:$L$2013,AX231)="Não utilizado","NU",IF(INDEX('Controle de reservas'!$L$14:$L$2013,AX231)="Folga","F",IF(INDEX('Controle de reservas'!$L$14:$L$2013,AX231)="Ocorrência","O",IF(INDEX('Controle de reservas'!$L$14:$L$2013,AX231)="Programado","PROG",IF(INDEX('Controle de reservas'!$L$14:$L$2013,AX231)="Disponível no posto","DP","SEM SITUAÇÃO")))))))&amp;IF(INDEX('Controle de reservas'!$M$14:$M$2013,AX231)&lt;&gt;"",CHAR(10)&amp;INDEX('Controle de reservas'!$M$14:$M$2013,AX231),IF(OR(INDEX('Controle de reservas'!$L$14:$L$2013,AX231)="Em cobertura",INDEX('Controle de reservas'!$L$14:$L$2013,AX231)="Programado"),CHAR(10)&amp;"SEM LOCAL",""))&amp;IF(INDEX('Controle de reservas'!$N$14:$N$2013,AX231)&lt;&gt;"",CHAR(10)&amp;"Subst.: "&amp;INDEX('Controle de reservas'!$N$14:$N$2013,AX231),"")&amp;IF(AND(ISNUMBER(INDEX('Controle de reservas'!$I$14:$I$2013,AX231)),INDEX('Controle de reservas'!$I$14:$I$2013,AX231)&gt;0,INDEX('Controle de reservas'!$K$14:$K$2013,AX231)&gt;INDEX('Controle de reservas'!$I$14:$I$2013,AX231)),CHAR(10)&amp;"DIVERGÊNCIA DE DATAS","")&amp;IF(INDEX('Controle de reservas'!$P$14:$P$2013,AX231)&lt;&gt;"OK"," !",""))))</f>
      </c>
      <c r="K231" s="17">
        <f ca="1">IF(OR($AQ231=0,K$9="",K$9&lt;$AS231,AND($AT231&lt;&gt;"",K$9&gt;$AT231)),"",IF(AY231=0,"—",IF(INDEX('Controle de reservas'!$P$14:$P$2013,AY231)="DUPLICIDADE NO DIA","CONFLITO"&amp;IF(INDEX('Controle de reservas'!$M$14:$M$2013,AY231)&lt;&gt;"",CHAR(10)&amp;INDEX('Controle de reservas'!$M$14:$M$2013,AY231),"")&amp;IF(INDEX('Controle de reservas'!$N$14:$N$2013,AY231)&lt;&gt;"",CHAR(10)&amp;"Subst.: "&amp;INDEX('Controle de reservas'!$N$14:$N$2013,AY231),"")&amp;IF(AND(ISNUMBER(INDEX('Controle de reservas'!$I$14:$I$2013,AY231)),INDEX('Controle de reservas'!$I$14:$I$2013,AY231)&gt;0,INDEX('Controle de reservas'!$K$14:$K$2013,AY231)&gt;INDEX('Controle de reservas'!$I$14:$I$2013,AY231)),CHAR(10)&amp;"DIVERGÊNCIA DE DATAS",""),IF(INDEX('Controle de reservas'!$L$14:$L$2013,AY231)="Em cobertura","COV",IF(INDEX('Controle de reservas'!$L$14:$L$2013,AY231)="Disponível","DISP",IF(INDEX('Controle de reservas'!$L$14:$L$2013,AY231)="Não utilizado","NU",IF(INDEX('Controle de reservas'!$L$14:$L$2013,AY231)="Folga","F",IF(INDEX('Controle de reservas'!$L$14:$L$2013,AY231)="Ocorrência","O",IF(INDEX('Controle de reservas'!$L$14:$L$2013,AY231)="Programado","PROG",IF(INDEX('Controle de reservas'!$L$14:$L$2013,AY231)="Disponível no posto","DP","SEM SITUAÇÃO")))))))&amp;IF(INDEX('Controle de reservas'!$M$14:$M$2013,AY231)&lt;&gt;"",CHAR(10)&amp;INDEX('Controle de reservas'!$M$14:$M$2013,AY231),IF(OR(INDEX('Controle de reservas'!$L$14:$L$2013,AY231)="Em cobertura",INDEX('Controle de reservas'!$L$14:$L$2013,AY231)="Programado"),CHAR(10)&amp;"SEM LOCAL",""))&amp;IF(INDEX('Controle de reservas'!$N$14:$N$2013,AY231)&lt;&gt;"",CHAR(10)&amp;"Subst.: "&amp;INDEX('Controle de reservas'!$N$14:$N$2013,AY231),"")&amp;IF(AND(ISNUMBER(INDEX('Controle de reservas'!$I$14:$I$2013,AY231)),INDEX('Controle de reservas'!$I$14:$I$2013,AY231)&gt;0,INDEX('Controle de reservas'!$K$14:$K$2013,AY231)&gt;INDEX('Controle de reservas'!$I$14:$I$2013,AY231)),CHAR(10)&amp;"DIVERGÊNCIA DE DATAS","")&amp;IF(INDEX('Controle de reservas'!$P$14:$P$2013,AY231)&lt;&gt;"OK"," !",""))))</f>
      </c>
      <c r="L231" s="17">
        <f ca="1">IF(OR($AQ231=0,L$9="",L$9&lt;$AS231,AND($AT231&lt;&gt;"",L$9&gt;$AT231)),"",IF(AZ231=0,"—",IF(INDEX('Controle de reservas'!$P$14:$P$2013,AZ231)="DUPLICIDADE NO DIA","CONFLITO"&amp;IF(INDEX('Controle de reservas'!$M$14:$M$2013,AZ231)&lt;&gt;"",CHAR(10)&amp;INDEX('Controle de reservas'!$M$14:$M$2013,AZ231),"")&amp;IF(INDEX('Controle de reservas'!$N$14:$N$2013,AZ231)&lt;&gt;"",CHAR(10)&amp;"Subst.: "&amp;INDEX('Controle de reservas'!$N$14:$N$2013,AZ231),"")&amp;IF(AND(ISNUMBER(INDEX('Controle de reservas'!$I$14:$I$2013,AZ231)),INDEX('Controle de reservas'!$I$14:$I$2013,AZ231)&gt;0,INDEX('Controle de reservas'!$K$14:$K$2013,AZ231)&gt;INDEX('Controle de reservas'!$I$14:$I$2013,AZ231)),CHAR(10)&amp;"DIVERGÊNCIA DE DATAS",""),IF(INDEX('Controle de reservas'!$L$14:$L$2013,AZ231)="Em cobertura","COV",IF(INDEX('Controle de reservas'!$L$14:$L$2013,AZ231)="Disponível","DISP",IF(INDEX('Controle de reservas'!$L$14:$L$2013,AZ231)="Não utilizado","NU",IF(INDEX('Controle de reservas'!$L$14:$L$2013,AZ231)="Folga","F",IF(INDEX('Controle de reservas'!$L$14:$L$2013,AZ231)="Ocorrência","O",IF(INDEX('Controle de reservas'!$L$14:$L$2013,AZ231)="Programado","PROG",IF(INDEX('Controle de reservas'!$L$14:$L$2013,AZ231)="Disponível no posto","DP","SEM SITUAÇÃO")))))))&amp;IF(INDEX('Controle de reservas'!$M$14:$M$2013,AZ231)&lt;&gt;"",CHAR(10)&amp;INDEX('Controle de reservas'!$M$14:$M$2013,AZ231),IF(OR(INDEX('Controle de reservas'!$L$14:$L$2013,AZ231)="Em cobertura",INDEX('Controle de reservas'!$L$14:$L$2013,AZ231)="Programado"),CHAR(10)&amp;"SEM LOCAL",""))&amp;IF(INDEX('Controle de reservas'!$N$14:$N$2013,AZ231)&lt;&gt;"",CHAR(10)&amp;"Subst.: "&amp;INDEX('Controle de reservas'!$N$14:$N$2013,AZ231),"")&amp;IF(AND(ISNUMBER(INDEX('Controle de reservas'!$I$14:$I$2013,AZ231)),INDEX('Controle de reservas'!$I$14:$I$2013,AZ231)&gt;0,INDEX('Controle de reservas'!$K$14:$K$2013,AZ231)&gt;INDEX('Controle de reservas'!$I$14:$I$2013,AZ231)),CHAR(10)&amp;"DIVERGÊNCIA DE DATAS","")&amp;IF(INDEX('Controle de reservas'!$P$14:$P$2013,AZ231)&lt;&gt;"OK"," !",""))))</f>
      </c>
      <c r="M231" s="17">
        <f ca="1">IF(OR($AQ231=0,M$9="",M$9&lt;$AS231,AND($AT231&lt;&gt;"",M$9&gt;$AT231)),"",IF(BA231=0,"—",IF(INDEX('Controle de reservas'!$P$14:$P$2013,BA231)="DUPLICIDADE NO DIA","CONFLITO"&amp;IF(INDEX('Controle de reservas'!$M$14:$M$2013,BA231)&lt;&gt;"",CHAR(10)&amp;INDEX('Controle de reservas'!$M$14:$M$2013,BA231),"")&amp;IF(INDEX('Controle de reservas'!$N$14:$N$2013,BA231)&lt;&gt;"",CHAR(10)&amp;"Subst.: "&amp;INDEX('Controle de reservas'!$N$14:$N$2013,BA231),"")&amp;IF(AND(ISNUMBER(INDEX('Controle de reservas'!$I$14:$I$2013,BA231)),INDEX('Controle de reservas'!$I$14:$I$2013,BA231)&gt;0,INDEX('Controle de reservas'!$K$14:$K$2013,BA231)&gt;INDEX('Controle de reservas'!$I$14:$I$2013,BA231)),CHAR(10)&amp;"DIVERGÊNCIA DE DATAS",""),IF(INDEX('Controle de reservas'!$L$14:$L$2013,BA231)="Em cobertura","COV",IF(INDEX('Controle de reservas'!$L$14:$L$2013,BA231)="Disponível","DISP",IF(INDEX('Controle de reservas'!$L$14:$L$2013,BA231)="Não utilizado","NU",IF(INDEX('Controle de reservas'!$L$14:$L$2013,BA231)="Folga","F",IF(INDEX('Controle de reservas'!$L$14:$L$2013,BA231)="Ocorrência","O",IF(INDEX('Controle de reservas'!$L$14:$L$2013,BA231)="Programado","PROG",IF(INDEX('Controle de reservas'!$L$14:$L$2013,BA231)="Disponível no posto","DP","SEM SITUAÇÃO")))))))&amp;IF(INDEX('Controle de reservas'!$M$14:$M$2013,BA231)&lt;&gt;"",CHAR(10)&amp;INDEX('Controle de reservas'!$M$14:$M$2013,BA231),IF(OR(INDEX('Controle de reservas'!$L$14:$L$2013,BA231)="Em cobertura",INDEX('Controle de reservas'!$L$14:$L$2013,BA231)="Programado"),CHAR(10)&amp;"SEM LOCAL",""))&amp;IF(INDEX('Controle de reservas'!$N$14:$N$2013,BA231)&lt;&gt;"",CHAR(10)&amp;"Subst.: "&amp;INDEX('Controle de reservas'!$N$14:$N$2013,BA231),"")&amp;IF(AND(ISNUMBER(INDEX('Controle de reservas'!$I$14:$I$2013,BA231)),INDEX('Controle de reservas'!$I$14:$I$2013,BA231)&gt;0,INDEX('Controle de reservas'!$K$14:$K$2013,BA231)&gt;INDEX('Controle de reservas'!$I$14:$I$2013,BA231)),CHAR(10)&amp;"DIVERGÊNCIA DE DATAS","")&amp;IF(INDEX('Controle de reservas'!$P$14:$P$2013,BA231)&lt;&gt;"OK"," !",""))))</f>
      </c>
      <c r="N231" s="17">
        <f ca="1">IF(OR($AQ231=0,N$9="",N$9&lt;$AS231,AND($AT231&lt;&gt;"",N$9&gt;$AT231)),"",IF(BB231=0,"—",IF(INDEX('Controle de reservas'!$P$14:$P$2013,BB231)="DUPLICIDADE NO DIA","CONFLITO"&amp;IF(INDEX('Controle de reservas'!$M$14:$M$2013,BB231)&lt;&gt;"",CHAR(10)&amp;INDEX('Controle de reservas'!$M$14:$M$2013,BB231),"")&amp;IF(INDEX('Controle de reservas'!$N$14:$N$2013,BB231)&lt;&gt;"",CHAR(10)&amp;"Subst.: "&amp;INDEX('Controle de reservas'!$N$14:$N$2013,BB231),"")&amp;IF(AND(ISNUMBER(INDEX('Controle de reservas'!$I$14:$I$2013,BB231)),INDEX('Controle de reservas'!$I$14:$I$2013,BB231)&gt;0,INDEX('Controle de reservas'!$K$14:$K$2013,BB231)&gt;INDEX('Controle de reservas'!$I$14:$I$2013,BB231)),CHAR(10)&amp;"DIVERGÊNCIA DE DATAS",""),IF(INDEX('Controle de reservas'!$L$14:$L$2013,BB231)="Em cobertura","COV",IF(INDEX('Controle de reservas'!$L$14:$L$2013,BB231)="Disponível","DISP",IF(INDEX('Controle de reservas'!$L$14:$L$2013,BB231)="Não utilizado","NU",IF(INDEX('Controle de reservas'!$L$14:$L$2013,BB231)="Folga","F",IF(INDEX('Controle de reservas'!$L$14:$L$2013,BB231)="Ocorrência","O",IF(INDEX('Controle de reservas'!$L$14:$L$2013,BB231)="Programado","PROG",IF(INDEX('Controle de reservas'!$L$14:$L$2013,BB231)="Disponível no posto","DP","SEM SITUAÇÃO")))))))&amp;IF(INDEX('Controle de reservas'!$M$14:$M$2013,BB231)&lt;&gt;"",CHAR(10)&amp;INDEX('Controle de reservas'!$M$14:$M$2013,BB231),IF(OR(INDEX('Controle de reservas'!$L$14:$L$2013,BB231)="Em cobertura",INDEX('Controle de reservas'!$L$14:$L$2013,BB231)="Programado"),CHAR(10)&amp;"SEM LOCAL",""))&amp;IF(INDEX('Controle de reservas'!$N$14:$N$2013,BB231)&lt;&gt;"",CHAR(10)&amp;"Subst.: "&amp;INDEX('Controle de reservas'!$N$14:$N$2013,BB231),"")&amp;IF(AND(ISNUMBER(INDEX('Controle de reservas'!$I$14:$I$2013,BB231)),INDEX('Controle de reservas'!$I$14:$I$2013,BB231)&gt;0,INDEX('Controle de reservas'!$K$14:$K$2013,BB231)&gt;INDEX('Controle de reservas'!$I$14:$I$2013,BB231)),CHAR(10)&amp;"DIVERGÊNCIA DE DATAS","")&amp;IF(INDEX('Controle de reservas'!$P$14:$P$2013,BB231)&lt;&gt;"OK"," !",""))))</f>
      </c>
      <c r="O231" s="17">
        <f ca="1">IF(OR($AQ231=0,O$9="",O$9&lt;$AS231,AND($AT231&lt;&gt;"",O$9&gt;$AT231)),"",IF(BC231=0,"—",IF(INDEX('Controle de reservas'!$P$14:$P$2013,BC231)="DUPLICIDADE NO DIA","CONFLITO"&amp;IF(INDEX('Controle de reservas'!$M$14:$M$2013,BC231)&lt;&gt;"",CHAR(10)&amp;INDEX('Controle de reservas'!$M$14:$M$2013,BC231),"")&amp;IF(INDEX('Controle de reservas'!$N$14:$N$2013,BC231)&lt;&gt;"",CHAR(10)&amp;"Subst.: "&amp;INDEX('Controle de reservas'!$N$14:$N$2013,BC231),"")&amp;IF(AND(ISNUMBER(INDEX('Controle de reservas'!$I$14:$I$2013,BC231)),INDEX('Controle de reservas'!$I$14:$I$2013,BC231)&gt;0,INDEX('Controle de reservas'!$K$14:$K$2013,BC231)&gt;INDEX('Controle de reservas'!$I$14:$I$2013,BC231)),CHAR(10)&amp;"DIVERGÊNCIA DE DATAS",""),IF(INDEX('Controle de reservas'!$L$14:$L$2013,BC231)="Em cobertura","COV",IF(INDEX('Controle de reservas'!$L$14:$L$2013,BC231)="Disponível","DISP",IF(INDEX('Controle de reservas'!$L$14:$L$2013,BC231)="Não utilizado","NU",IF(INDEX('Controle de reservas'!$L$14:$L$2013,BC231)="Folga","F",IF(INDEX('Controle de reservas'!$L$14:$L$2013,BC231)="Ocorrência","O",IF(INDEX('Controle de reservas'!$L$14:$L$2013,BC231)="Programado","PROG",IF(INDEX('Controle de reservas'!$L$14:$L$2013,BC231)="Disponível no posto","DP","SEM SITUAÇÃO")))))))&amp;IF(INDEX('Controle de reservas'!$M$14:$M$2013,BC231)&lt;&gt;"",CHAR(10)&amp;INDEX('Controle de reservas'!$M$14:$M$2013,BC231),IF(OR(INDEX('Controle de reservas'!$L$14:$L$2013,BC231)="Em cobertura",INDEX('Controle de reservas'!$L$14:$L$2013,BC231)="Programado"),CHAR(10)&amp;"SEM LOCAL",""))&amp;IF(INDEX('Controle de reservas'!$N$14:$N$2013,BC231)&lt;&gt;"",CHAR(10)&amp;"Subst.: "&amp;INDEX('Controle de reservas'!$N$14:$N$2013,BC231),"")&amp;IF(AND(ISNUMBER(INDEX('Controle de reservas'!$I$14:$I$2013,BC231)),INDEX('Controle de reservas'!$I$14:$I$2013,BC231)&gt;0,INDEX('Controle de reservas'!$K$14:$K$2013,BC231)&gt;INDEX('Controle de reservas'!$I$14:$I$2013,BC231)),CHAR(10)&amp;"DIVERGÊNCIA DE DATAS","")&amp;IF(INDEX('Controle de reservas'!$P$14:$P$2013,BC231)&lt;&gt;"OK"," !",""))))</f>
      </c>
      <c r="P231" s="17">
        <f ca="1">IF(OR($AQ231=0,P$9="",P$9&lt;$AS231,AND($AT231&lt;&gt;"",P$9&gt;$AT231)),"",IF(BD231=0,"—",IF(INDEX('Controle de reservas'!$P$14:$P$2013,BD231)="DUPLICIDADE NO DIA","CONFLITO"&amp;IF(INDEX('Controle de reservas'!$M$14:$M$2013,BD231)&lt;&gt;"",CHAR(10)&amp;INDEX('Controle de reservas'!$M$14:$M$2013,BD231),"")&amp;IF(INDEX('Controle de reservas'!$N$14:$N$2013,BD231)&lt;&gt;"",CHAR(10)&amp;"Subst.: "&amp;INDEX('Controle de reservas'!$N$14:$N$2013,BD231),"")&amp;IF(AND(ISNUMBER(INDEX('Controle de reservas'!$I$14:$I$2013,BD231)),INDEX('Controle de reservas'!$I$14:$I$2013,BD231)&gt;0,INDEX('Controle de reservas'!$K$14:$K$2013,BD231)&gt;INDEX('Controle de reservas'!$I$14:$I$2013,BD231)),CHAR(10)&amp;"DIVERGÊNCIA DE DATAS",""),IF(INDEX('Controle de reservas'!$L$14:$L$2013,BD231)="Em cobertura","COV",IF(INDEX('Controle de reservas'!$L$14:$L$2013,BD231)="Disponível","DISP",IF(INDEX('Controle de reservas'!$L$14:$L$2013,BD231)="Não utilizado","NU",IF(INDEX('Controle de reservas'!$L$14:$L$2013,BD231)="Folga","F",IF(INDEX('Controle de reservas'!$L$14:$L$2013,BD231)="Ocorrência","O",IF(INDEX('Controle de reservas'!$L$14:$L$2013,BD231)="Programado","PROG",IF(INDEX('Controle de reservas'!$L$14:$L$2013,BD231)="Disponível no posto","DP","SEM SITUAÇÃO")))))))&amp;IF(INDEX('Controle de reservas'!$M$14:$M$2013,BD231)&lt;&gt;"",CHAR(10)&amp;INDEX('Controle de reservas'!$M$14:$M$2013,BD231),IF(OR(INDEX('Controle de reservas'!$L$14:$L$2013,BD231)="Em cobertura",INDEX('Controle de reservas'!$L$14:$L$2013,BD231)="Programado"),CHAR(10)&amp;"SEM LOCAL",""))&amp;IF(INDEX('Controle de reservas'!$N$14:$N$2013,BD231)&lt;&gt;"",CHAR(10)&amp;"Subst.: "&amp;INDEX('Controle de reservas'!$N$14:$N$2013,BD231),"")&amp;IF(AND(ISNUMBER(INDEX('Controle de reservas'!$I$14:$I$2013,BD231)),INDEX('Controle de reservas'!$I$14:$I$2013,BD231)&gt;0,INDEX('Controle de reservas'!$K$14:$K$2013,BD231)&gt;INDEX('Controle de reservas'!$I$14:$I$2013,BD231)),CHAR(10)&amp;"DIVERGÊNCIA DE DATAS","")&amp;IF(INDEX('Controle de reservas'!$P$14:$P$2013,BD231)&lt;&gt;"OK"," !",""))))</f>
      </c>
      <c r="Q231" s="17">
        <f ca="1">IF(OR($AQ231=0,Q$9="",Q$9&lt;$AS231,AND($AT231&lt;&gt;"",Q$9&gt;$AT231)),"",IF(BE231=0,"—",IF(INDEX('Controle de reservas'!$P$14:$P$2013,BE231)="DUPLICIDADE NO DIA","CONFLITO"&amp;IF(INDEX('Controle de reservas'!$M$14:$M$2013,BE231)&lt;&gt;"",CHAR(10)&amp;INDEX('Controle de reservas'!$M$14:$M$2013,BE231),"")&amp;IF(INDEX('Controle de reservas'!$N$14:$N$2013,BE231)&lt;&gt;"",CHAR(10)&amp;"Subst.: "&amp;INDEX('Controle de reservas'!$N$14:$N$2013,BE231),"")&amp;IF(AND(ISNUMBER(INDEX('Controle de reservas'!$I$14:$I$2013,BE231)),INDEX('Controle de reservas'!$I$14:$I$2013,BE231)&gt;0,INDEX('Controle de reservas'!$K$14:$K$2013,BE231)&gt;INDEX('Controle de reservas'!$I$14:$I$2013,BE231)),CHAR(10)&amp;"DIVERGÊNCIA DE DATAS",""),IF(INDEX('Controle de reservas'!$L$14:$L$2013,BE231)="Em cobertura","COV",IF(INDEX('Controle de reservas'!$L$14:$L$2013,BE231)="Disponível","DISP",IF(INDEX('Controle de reservas'!$L$14:$L$2013,BE231)="Não utilizado","NU",IF(INDEX('Controle de reservas'!$L$14:$L$2013,BE231)="Folga","F",IF(INDEX('Controle de reservas'!$L$14:$L$2013,BE231)="Ocorrência","O",IF(INDEX('Controle de reservas'!$L$14:$L$2013,BE231)="Programado","PROG",IF(INDEX('Controle de reservas'!$L$14:$L$2013,BE231)="Disponível no posto","DP","SEM SITUAÇÃO")))))))&amp;IF(INDEX('Controle de reservas'!$M$14:$M$2013,BE231)&lt;&gt;"",CHAR(10)&amp;INDEX('Controle de reservas'!$M$14:$M$2013,BE231),IF(OR(INDEX('Controle de reservas'!$L$14:$L$2013,BE231)="Em cobertura",INDEX('Controle de reservas'!$L$14:$L$2013,BE231)="Programado"),CHAR(10)&amp;"SEM LOCAL",""))&amp;IF(INDEX('Controle de reservas'!$N$14:$N$2013,BE231)&lt;&gt;"",CHAR(10)&amp;"Subst.: "&amp;INDEX('Controle de reservas'!$N$14:$N$2013,BE231),"")&amp;IF(AND(ISNUMBER(INDEX('Controle de reservas'!$I$14:$I$2013,BE231)),INDEX('Controle de reservas'!$I$14:$I$2013,BE231)&gt;0,INDEX('Controle de reservas'!$K$14:$K$2013,BE231)&gt;INDEX('Controle de reservas'!$I$14:$I$2013,BE231)),CHAR(10)&amp;"DIVERGÊNCIA DE DATAS","")&amp;IF(INDEX('Controle de reservas'!$P$14:$P$2013,BE231)&lt;&gt;"OK"," !",""))))</f>
      </c>
      <c r="R231" s="17">
        <f ca="1">IF(OR($AQ231=0,R$9="",R$9&lt;$AS231,AND($AT231&lt;&gt;"",R$9&gt;$AT231)),"",IF(BF231=0,"—",IF(INDEX('Controle de reservas'!$P$14:$P$2013,BF231)="DUPLICIDADE NO DIA","CONFLITO"&amp;IF(INDEX('Controle de reservas'!$M$14:$M$2013,BF231)&lt;&gt;"",CHAR(10)&amp;INDEX('Controle de reservas'!$M$14:$M$2013,BF231),"")&amp;IF(INDEX('Controle de reservas'!$N$14:$N$2013,BF231)&lt;&gt;"",CHAR(10)&amp;"Subst.: "&amp;INDEX('Controle de reservas'!$N$14:$N$2013,BF231),"")&amp;IF(AND(ISNUMBER(INDEX('Controle de reservas'!$I$14:$I$2013,BF231)),INDEX('Controle de reservas'!$I$14:$I$2013,BF231)&gt;0,INDEX('Controle de reservas'!$K$14:$K$2013,BF231)&gt;INDEX('Controle de reservas'!$I$14:$I$2013,BF231)),CHAR(10)&amp;"DIVERGÊNCIA DE DATAS",""),IF(INDEX('Controle de reservas'!$L$14:$L$2013,BF231)="Em cobertura","COV",IF(INDEX('Controle de reservas'!$L$14:$L$2013,BF231)="Disponível","DISP",IF(INDEX('Controle de reservas'!$L$14:$L$2013,BF231)="Não utilizado","NU",IF(INDEX('Controle de reservas'!$L$14:$L$2013,BF231)="Folga","F",IF(INDEX('Controle de reservas'!$L$14:$L$2013,BF231)="Ocorrência","O",IF(INDEX('Controle de reservas'!$L$14:$L$2013,BF231)="Programado","PROG",IF(INDEX('Controle de reservas'!$L$14:$L$2013,BF231)="Disponível no posto","DP","SEM SITUAÇÃO")))))))&amp;IF(INDEX('Controle de reservas'!$M$14:$M$2013,BF231)&lt;&gt;"",CHAR(10)&amp;INDEX('Controle de reservas'!$M$14:$M$2013,BF231),IF(OR(INDEX('Controle de reservas'!$L$14:$L$2013,BF231)="Em cobertura",INDEX('Controle de reservas'!$L$14:$L$2013,BF231)="Programado"),CHAR(10)&amp;"SEM LOCAL",""))&amp;IF(INDEX('Controle de reservas'!$N$14:$N$2013,BF231)&lt;&gt;"",CHAR(10)&amp;"Subst.: "&amp;INDEX('Controle de reservas'!$N$14:$N$2013,BF231),"")&amp;IF(AND(ISNUMBER(INDEX('Controle de reservas'!$I$14:$I$2013,BF231)),INDEX('Controle de reservas'!$I$14:$I$2013,BF231)&gt;0,INDEX('Controle de reservas'!$K$14:$K$2013,BF231)&gt;INDEX('Controle de reservas'!$I$14:$I$2013,BF231)),CHAR(10)&amp;"DIVERGÊNCIA DE DATAS","")&amp;IF(INDEX('Controle de reservas'!$P$14:$P$2013,BF231)&lt;&gt;"OK"," !",""))))</f>
      </c>
      <c r="S231" s="17">
        <f ca="1">IF(OR($AQ231=0,S$9="",S$9&lt;$AS231,AND($AT231&lt;&gt;"",S$9&gt;$AT231)),"",IF(BG231=0,"—",IF(INDEX('Controle de reservas'!$P$14:$P$2013,BG231)="DUPLICIDADE NO DIA","CONFLITO"&amp;IF(INDEX('Controle de reservas'!$M$14:$M$2013,BG231)&lt;&gt;"",CHAR(10)&amp;INDEX('Controle de reservas'!$M$14:$M$2013,BG231),"")&amp;IF(INDEX('Controle de reservas'!$N$14:$N$2013,BG231)&lt;&gt;"",CHAR(10)&amp;"Subst.: "&amp;INDEX('Controle de reservas'!$N$14:$N$2013,BG231),"")&amp;IF(AND(ISNUMBER(INDEX('Controle de reservas'!$I$14:$I$2013,BG231)),INDEX('Controle de reservas'!$I$14:$I$2013,BG231)&gt;0,INDEX('Controle de reservas'!$K$14:$K$2013,BG231)&gt;INDEX('Controle de reservas'!$I$14:$I$2013,BG231)),CHAR(10)&amp;"DIVERGÊNCIA DE DATAS",""),IF(INDEX('Controle de reservas'!$L$14:$L$2013,BG231)="Em cobertura","COV",IF(INDEX('Controle de reservas'!$L$14:$L$2013,BG231)="Disponível","DISP",IF(INDEX('Controle de reservas'!$L$14:$L$2013,BG231)="Não utilizado","NU",IF(INDEX('Controle de reservas'!$L$14:$L$2013,BG231)="Folga","F",IF(INDEX('Controle de reservas'!$L$14:$L$2013,BG231)="Ocorrência","O",IF(INDEX('Controle de reservas'!$L$14:$L$2013,BG231)="Programado","PROG",IF(INDEX('Controle de reservas'!$L$14:$L$2013,BG231)="Disponível no posto","DP","SEM SITUAÇÃO")))))))&amp;IF(INDEX('Controle de reservas'!$M$14:$M$2013,BG231)&lt;&gt;"",CHAR(10)&amp;INDEX('Controle de reservas'!$M$14:$M$2013,BG231),IF(OR(INDEX('Controle de reservas'!$L$14:$L$2013,BG231)="Em cobertura",INDEX('Controle de reservas'!$L$14:$L$2013,BG231)="Programado"),CHAR(10)&amp;"SEM LOCAL",""))&amp;IF(INDEX('Controle de reservas'!$N$14:$N$2013,BG231)&lt;&gt;"",CHAR(10)&amp;"Subst.: "&amp;INDEX('Controle de reservas'!$N$14:$N$2013,BG231),"")&amp;IF(AND(ISNUMBER(INDEX('Controle de reservas'!$I$14:$I$2013,BG231)),INDEX('Controle de reservas'!$I$14:$I$2013,BG231)&gt;0,INDEX('Controle de reservas'!$K$14:$K$2013,BG231)&gt;INDEX('Controle de reservas'!$I$14:$I$2013,BG231)),CHAR(10)&amp;"DIVERGÊNCIA DE DATAS","")&amp;IF(INDEX('Controle de reservas'!$P$14:$P$2013,BG231)&lt;&gt;"OK"," !",""))))</f>
      </c>
      <c r="T231" s="17">
        <f ca="1">IF(OR($AQ231=0,T$9="",T$9&lt;$AS231,AND($AT231&lt;&gt;"",T$9&gt;$AT231)),"",IF(BH231=0,"—",IF(INDEX('Controle de reservas'!$P$14:$P$2013,BH231)="DUPLICIDADE NO DIA","CONFLITO"&amp;IF(INDEX('Controle de reservas'!$M$14:$M$2013,BH231)&lt;&gt;"",CHAR(10)&amp;INDEX('Controle de reservas'!$M$14:$M$2013,BH231),"")&amp;IF(INDEX('Controle de reservas'!$N$14:$N$2013,BH231)&lt;&gt;"",CHAR(10)&amp;"Subst.: "&amp;INDEX('Controle de reservas'!$N$14:$N$2013,BH231),"")&amp;IF(AND(ISNUMBER(INDEX('Controle de reservas'!$I$14:$I$2013,BH231)),INDEX('Controle de reservas'!$I$14:$I$2013,BH231)&gt;0,INDEX('Controle de reservas'!$K$14:$K$2013,BH231)&gt;INDEX('Controle de reservas'!$I$14:$I$2013,BH231)),CHAR(10)&amp;"DIVERGÊNCIA DE DATAS",""),IF(INDEX('Controle de reservas'!$L$14:$L$2013,BH231)="Em cobertura","COV",IF(INDEX('Controle de reservas'!$L$14:$L$2013,BH231)="Disponível","DISP",IF(INDEX('Controle de reservas'!$L$14:$L$2013,BH231)="Não utilizado","NU",IF(INDEX('Controle de reservas'!$L$14:$L$2013,BH231)="Folga","F",IF(INDEX('Controle de reservas'!$L$14:$L$2013,BH231)="Ocorrência","O",IF(INDEX('Controle de reservas'!$L$14:$L$2013,BH231)="Programado","PROG",IF(INDEX('Controle de reservas'!$L$14:$L$2013,BH231)="Disponível no posto","DP","SEM SITUAÇÃO")))))))&amp;IF(INDEX('Controle de reservas'!$M$14:$M$2013,BH231)&lt;&gt;"",CHAR(10)&amp;INDEX('Controle de reservas'!$M$14:$M$2013,BH231),IF(OR(INDEX('Controle de reservas'!$L$14:$L$2013,BH231)="Em cobertura",INDEX('Controle de reservas'!$L$14:$L$2013,BH231)="Programado"),CHAR(10)&amp;"SEM LOCAL",""))&amp;IF(INDEX('Controle de reservas'!$N$14:$N$2013,BH231)&lt;&gt;"",CHAR(10)&amp;"Subst.: "&amp;INDEX('Controle de reservas'!$N$14:$N$2013,BH231),"")&amp;IF(AND(ISNUMBER(INDEX('Controle de reservas'!$I$14:$I$2013,BH231)),INDEX('Controle de reservas'!$I$14:$I$2013,BH231)&gt;0,INDEX('Controle de reservas'!$K$14:$K$2013,BH231)&gt;INDEX('Controle de reservas'!$I$14:$I$2013,BH231)),CHAR(10)&amp;"DIVERGÊNCIA DE DATAS","")&amp;IF(INDEX('Controle de reservas'!$P$14:$P$2013,BH231)&lt;&gt;"OK"," !",""))))</f>
      </c>
      <c r="U231" s="17">
        <f ca="1">IF(OR($AQ231=0,U$9="",U$9&lt;$AS231,AND($AT231&lt;&gt;"",U$9&gt;$AT231)),"",IF(BI231=0,"—",IF(INDEX('Controle de reservas'!$P$14:$P$2013,BI231)="DUPLICIDADE NO DIA","CONFLITO"&amp;IF(INDEX('Controle de reservas'!$M$14:$M$2013,BI231)&lt;&gt;"",CHAR(10)&amp;INDEX('Controle de reservas'!$M$14:$M$2013,BI231),"")&amp;IF(INDEX('Controle de reservas'!$N$14:$N$2013,BI231)&lt;&gt;"",CHAR(10)&amp;"Subst.: "&amp;INDEX('Controle de reservas'!$N$14:$N$2013,BI231),"")&amp;IF(AND(ISNUMBER(INDEX('Controle de reservas'!$I$14:$I$2013,BI231)),INDEX('Controle de reservas'!$I$14:$I$2013,BI231)&gt;0,INDEX('Controle de reservas'!$K$14:$K$2013,BI231)&gt;INDEX('Controle de reservas'!$I$14:$I$2013,BI231)),CHAR(10)&amp;"DIVERGÊNCIA DE DATAS",""),IF(INDEX('Controle de reservas'!$L$14:$L$2013,BI231)="Em cobertura","COV",IF(INDEX('Controle de reservas'!$L$14:$L$2013,BI231)="Disponível","DISP",IF(INDEX('Controle de reservas'!$L$14:$L$2013,BI231)="Não utilizado","NU",IF(INDEX('Controle de reservas'!$L$14:$L$2013,BI231)="Folga","F",IF(INDEX('Controle de reservas'!$L$14:$L$2013,BI231)="Ocorrência","O",IF(INDEX('Controle de reservas'!$L$14:$L$2013,BI231)="Programado","PROG",IF(INDEX('Controle de reservas'!$L$14:$L$2013,BI231)="Disponível no posto","DP","SEM SITUAÇÃO")))))))&amp;IF(INDEX('Controle de reservas'!$M$14:$M$2013,BI231)&lt;&gt;"",CHAR(10)&amp;INDEX('Controle de reservas'!$M$14:$M$2013,BI231),IF(OR(INDEX('Controle de reservas'!$L$14:$L$2013,BI231)="Em cobertura",INDEX('Controle de reservas'!$L$14:$L$2013,BI231)="Programado"),CHAR(10)&amp;"SEM LOCAL",""))&amp;IF(INDEX('Controle de reservas'!$N$14:$N$2013,BI231)&lt;&gt;"",CHAR(10)&amp;"Subst.: "&amp;INDEX('Controle de reservas'!$N$14:$N$2013,BI231),"")&amp;IF(AND(ISNUMBER(INDEX('Controle de reservas'!$I$14:$I$2013,BI231)),INDEX('Controle de reservas'!$I$14:$I$2013,BI231)&gt;0,INDEX('Controle de reservas'!$K$14:$K$2013,BI231)&gt;INDEX('Controle de reservas'!$I$14:$I$2013,BI231)),CHAR(10)&amp;"DIVERGÊNCIA DE DATAS","")&amp;IF(INDEX('Controle de reservas'!$P$14:$P$2013,BI231)&lt;&gt;"OK"," !",""))))</f>
      </c>
      <c r="V231" s="17">
        <f ca="1">IF(OR($AQ231=0,V$9="",V$9&lt;$AS231,AND($AT231&lt;&gt;"",V$9&gt;$AT231)),"",IF(BJ231=0,"—",IF(INDEX('Controle de reservas'!$P$14:$P$2013,BJ231)="DUPLICIDADE NO DIA","CONFLITO"&amp;IF(INDEX('Controle de reservas'!$M$14:$M$2013,BJ231)&lt;&gt;"",CHAR(10)&amp;INDEX('Controle de reservas'!$M$14:$M$2013,BJ231),"")&amp;IF(INDEX('Controle de reservas'!$N$14:$N$2013,BJ231)&lt;&gt;"",CHAR(10)&amp;"Subst.: "&amp;INDEX('Controle de reservas'!$N$14:$N$2013,BJ231),"")&amp;IF(AND(ISNUMBER(INDEX('Controle de reservas'!$I$14:$I$2013,BJ231)),INDEX('Controle de reservas'!$I$14:$I$2013,BJ231)&gt;0,INDEX('Controle de reservas'!$K$14:$K$2013,BJ231)&gt;INDEX('Controle de reservas'!$I$14:$I$2013,BJ231)),CHAR(10)&amp;"DIVERGÊNCIA DE DATAS",""),IF(INDEX('Controle de reservas'!$L$14:$L$2013,BJ231)="Em cobertura","COV",IF(INDEX('Controle de reservas'!$L$14:$L$2013,BJ231)="Disponível","DISP",IF(INDEX('Controle de reservas'!$L$14:$L$2013,BJ231)="Não utilizado","NU",IF(INDEX('Controle de reservas'!$L$14:$L$2013,BJ231)="Folga","F",IF(INDEX('Controle de reservas'!$L$14:$L$2013,BJ231)="Ocorrência","O",IF(INDEX('Controle de reservas'!$L$14:$L$2013,BJ231)="Programado","PROG",IF(INDEX('Controle de reservas'!$L$14:$L$2013,BJ231)="Disponível no posto","DP","SEM SITUAÇÃO")))))))&amp;IF(INDEX('Controle de reservas'!$M$14:$M$2013,BJ231)&lt;&gt;"",CHAR(10)&amp;INDEX('Controle de reservas'!$M$14:$M$2013,BJ231),IF(OR(INDEX('Controle de reservas'!$L$14:$L$2013,BJ231)="Em cobertura",INDEX('Controle de reservas'!$L$14:$L$2013,BJ231)="Programado"),CHAR(10)&amp;"SEM LOCAL",""))&amp;IF(INDEX('Controle de reservas'!$N$14:$N$2013,BJ231)&lt;&gt;"",CHAR(10)&amp;"Subst.: "&amp;INDEX('Controle de reservas'!$N$14:$N$2013,BJ231),"")&amp;IF(AND(ISNUMBER(INDEX('Controle de reservas'!$I$14:$I$2013,BJ231)),INDEX('Controle de reservas'!$I$14:$I$2013,BJ231)&gt;0,INDEX('Controle de reservas'!$K$14:$K$2013,BJ231)&gt;INDEX('Controle de reservas'!$I$14:$I$2013,BJ231)),CHAR(10)&amp;"DIVERGÊNCIA DE DATAS","")&amp;IF(INDEX('Controle de reservas'!$P$14:$P$2013,BJ231)&lt;&gt;"OK"," !",""))))</f>
      </c>
      <c r="W231" s="17">
        <f ca="1">IF(OR($AQ231=0,W$9="",W$9&lt;$AS231,AND($AT231&lt;&gt;"",W$9&gt;$AT231)),"",IF(BK231=0,"—",IF(INDEX('Controle de reservas'!$P$14:$P$2013,BK231)="DUPLICIDADE NO DIA","CONFLITO"&amp;IF(INDEX('Controle de reservas'!$M$14:$M$2013,BK231)&lt;&gt;"",CHAR(10)&amp;INDEX('Controle de reservas'!$M$14:$M$2013,BK231),"")&amp;IF(INDEX('Controle de reservas'!$N$14:$N$2013,BK231)&lt;&gt;"",CHAR(10)&amp;"Subst.: "&amp;INDEX('Controle de reservas'!$N$14:$N$2013,BK231),"")&amp;IF(AND(ISNUMBER(INDEX('Controle de reservas'!$I$14:$I$2013,BK231)),INDEX('Controle de reservas'!$I$14:$I$2013,BK231)&gt;0,INDEX('Controle de reservas'!$K$14:$K$2013,BK231)&gt;INDEX('Controle de reservas'!$I$14:$I$2013,BK231)),CHAR(10)&amp;"DIVERGÊNCIA DE DATAS",""),IF(INDEX('Controle de reservas'!$L$14:$L$2013,BK231)="Em cobertura","COV",IF(INDEX('Controle de reservas'!$L$14:$L$2013,BK231)="Disponível","DISP",IF(INDEX('Controle de reservas'!$L$14:$L$2013,BK231)="Não utilizado","NU",IF(INDEX('Controle de reservas'!$L$14:$L$2013,BK231)="Folga","F",IF(INDEX('Controle de reservas'!$L$14:$L$2013,BK231)="Ocorrência","O",IF(INDEX('Controle de reservas'!$L$14:$L$2013,BK231)="Programado","PROG",IF(INDEX('Controle de reservas'!$L$14:$L$2013,BK231)="Disponível no posto","DP","SEM SITUAÇÃO")))))))&amp;IF(INDEX('Controle de reservas'!$M$14:$M$2013,BK231)&lt;&gt;"",CHAR(10)&amp;INDEX('Controle de reservas'!$M$14:$M$2013,BK231),IF(OR(INDEX('Controle de reservas'!$L$14:$L$2013,BK231)="Em cobertura",INDEX('Controle de reservas'!$L$14:$L$2013,BK231)="Programado"),CHAR(10)&amp;"SEM LOCAL",""))&amp;IF(INDEX('Controle de reservas'!$N$14:$N$2013,BK231)&lt;&gt;"",CHAR(10)&amp;"Subst.: "&amp;INDEX('Controle de reservas'!$N$14:$N$2013,BK231),"")&amp;IF(AND(ISNUMBER(INDEX('Controle de reservas'!$I$14:$I$2013,BK231)),INDEX('Controle de reservas'!$I$14:$I$2013,BK231)&gt;0,INDEX('Controle de reservas'!$K$14:$K$2013,BK231)&gt;INDEX('Controle de reservas'!$I$14:$I$2013,BK231)),CHAR(10)&amp;"DIVERGÊNCIA DE DATAS","")&amp;IF(INDEX('Controle de reservas'!$P$14:$P$2013,BK231)&lt;&gt;"OK"," !",""))))</f>
      </c>
      <c r="X231" s="17">
        <f ca="1">IF(OR($AQ231=0,X$9="",X$9&lt;$AS231,AND($AT231&lt;&gt;"",X$9&gt;$AT231)),"",IF(BL231=0,"—",IF(INDEX('Controle de reservas'!$P$14:$P$2013,BL231)="DUPLICIDADE NO DIA","CONFLITO"&amp;IF(INDEX('Controle de reservas'!$M$14:$M$2013,BL231)&lt;&gt;"",CHAR(10)&amp;INDEX('Controle de reservas'!$M$14:$M$2013,BL231),"")&amp;IF(INDEX('Controle de reservas'!$N$14:$N$2013,BL231)&lt;&gt;"",CHAR(10)&amp;"Subst.: "&amp;INDEX('Controle de reservas'!$N$14:$N$2013,BL231),"")&amp;IF(AND(ISNUMBER(INDEX('Controle de reservas'!$I$14:$I$2013,BL231)),INDEX('Controle de reservas'!$I$14:$I$2013,BL231)&gt;0,INDEX('Controle de reservas'!$K$14:$K$2013,BL231)&gt;INDEX('Controle de reservas'!$I$14:$I$2013,BL231)),CHAR(10)&amp;"DIVERGÊNCIA DE DATAS",""),IF(INDEX('Controle de reservas'!$L$14:$L$2013,BL231)="Em cobertura","COV",IF(INDEX('Controle de reservas'!$L$14:$L$2013,BL231)="Disponível","DISP",IF(INDEX('Controle de reservas'!$L$14:$L$2013,BL231)="Não utilizado","NU",IF(INDEX('Controle de reservas'!$L$14:$L$2013,BL231)="Folga","F",IF(INDEX('Controle de reservas'!$L$14:$L$2013,BL231)="Ocorrência","O",IF(INDEX('Controle de reservas'!$L$14:$L$2013,BL231)="Programado","PROG",IF(INDEX('Controle de reservas'!$L$14:$L$2013,BL231)="Disponível no posto","DP","SEM SITUAÇÃO")))))))&amp;IF(INDEX('Controle de reservas'!$M$14:$M$2013,BL231)&lt;&gt;"",CHAR(10)&amp;INDEX('Controle de reservas'!$M$14:$M$2013,BL231),IF(OR(INDEX('Controle de reservas'!$L$14:$L$2013,BL231)="Em cobertura",INDEX('Controle de reservas'!$L$14:$L$2013,BL231)="Programado"),CHAR(10)&amp;"SEM LOCAL",""))&amp;IF(INDEX('Controle de reservas'!$N$14:$N$2013,BL231)&lt;&gt;"",CHAR(10)&amp;"Subst.: "&amp;INDEX('Controle de reservas'!$N$14:$N$2013,BL231),"")&amp;IF(AND(ISNUMBER(INDEX('Controle de reservas'!$I$14:$I$2013,BL231)),INDEX('Controle de reservas'!$I$14:$I$2013,BL231)&gt;0,INDEX('Controle de reservas'!$K$14:$K$2013,BL231)&gt;INDEX('Controle de reservas'!$I$14:$I$2013,BL231)),CHAR(10)&amp;"DIVERGÊNCIA DE DATAS","")&amp;IF(INDEX('Controle de reservas'!$P$14:$P$2013,BL231)&lt;&gt;"OK"," !",""))))</f>
      </c>
      <c r="Y231" s="17">
        <f ca="1">IF(OR($AQ231=0,Y$9="",Y$9&lt;$AS231,AND($AT231&lt;&gt;"",Y$9&gt;$AT231)),"",IF(BM231=0,"—",IF(INDEX('Controle de reservas'!$P$14:$P$2013,BM231)="DUPLICIDADE NO DIA","CONFLITO"&amp;IF(INDEX('Controle de reservas'!$M$14:$M$2013,BM231)&lt;&gt;"",CHAR(10)&amp;INDEX('Controle de reservas'!$M$14:$M$2013,BM231),"")&amp;IF(INDEX('Controle de reservas'!$N$14:$N$2013,BM231)&lt;&gt;"",CHAR(10)&amp;"Subst.: "&amp;INDEX('Controle de reservas'!$N$14:$N$2013,BM231),"")&amp;IF(AND(ISNUMBER(INDEX('Controle de reservas'!$I$14:$I$2013,BM231)),INDEX('Controle de reservas'!$I$14:$I$2013,BM231)&gt;0,INDEX('Controle de reservas'!$K$14:$K$2013,BM231)&gt;INDEX('Controle de reservas'!$I$14:$I$2013,BM231)),CHAR(10)&amp;"DIVERGÊNCIA DE DATAS",""),IF(INDEX('Controle de reservas'!$L$14:$L$2013,BM231)="Em cobertura","COV",IF(INDEX('Controle de reservas'!$L$14:$L$2013,BM231)="Disponível","DISP",IF(INDEX('Controle de reservas'!$L$14:$L$2013,BM231)="Não utilizado","NU",IF(INDEX('Controle de reservas'!$L$14:$L$2013,BM231)="Folga","F",IF(INDEX('Controle de reservas'!$L$14:$L$2013,BM231)="Ocorrência","O",IF(INDEX('Controle de reservas'!$L$14:$L$2013,BM231)="Programado","PROG",IF(INDEX('Controle de reservas'!$L$14:$L$2013,BM231)="Disponível no posto","DP","SEM SITUAÇÃO")))))))&amp;IF(INDEX('Controle de reservas'!$M$14:$M$2013,BM231)&lt;&gt;"",CHAR(10)&amp;INDEX('Controle de reservas'!$M$14:$M$2013,BM231),IF(OR(INDEX('Controle de reservas'!$L$14:$L$2013,BM231)="Em cobertura",INDEX('Controle de reservas'!$L$14:$L$2013,BM231)="Programado"),CHAR(10)&amp;"SEM LOCAL",""))&amp;IF(INDEX('Controle de reservas'!$N$14:$N$2013,BM231)&lt;&gt;"",CHAR(10)&amp;"Subst.: "&amp;INDEX('Controle de reservas'!$N$14:$N$2013,BM231),"")&amp;IF(AND(ISNUMBER(INDEX('Controle de reservas'!$I$14:$I$2013,BM231)),INDEX('Controle de reservas'!$I$14:$I$2013,BM231)&gt;0,INDEX('Controle de reservas'!$K$14:$K$2013,BM231)&gt;INDEX('Controle de reservas'!$I$14:$I$2013,BM231)),CHAR(10)&amp;"DIVERGÊNCIA DE DATAS","")&amp;IF(INDEX('Controle de reservas'!$P$14:$P$2013,BM231)&lt;&gt;"OK"," !",""))))</f>
      </c>
      <c r="Z231" s="17">
        <f ca="1">IF(OR($AQ231=0,Z$9="",Z$9&lt;$AS231,AND($AT231&lt;&gt;"",Z$9&gt;$AT231)),"",IF(BN231=0,"—",IF(INDEX('Controle de reservas'!$P$14:$P$2013,BN231)="DUPLICIDADE NO DIA","CONFLITO"&amp;IF(INDEX('Controle de reservas'!$M$14:$M$2013,BN231)&lt;&gt;"",CHAR(10)&amp;INDEX('Controle de reservas'!$M$14:$M$2013,BN231),"")&amp;IF(INDEX('Controle de reservas'!$N$14:$N$2013,BN231)&lt;&gt;"",CHAR(10)&amp;"Subst.: "&amp;INDEX('Controle de reservas'!$N$14:$N$2013,BN231),"")&amp;IF(AND(ISNUMBER(INDEX('Controle de reservas'!$I$14:$I$2013,BN231)),INDEX('Controle de reservas'!$I$14:$I$2013,BN231)&gt;0,INDEX('Controle de reservas'!$K$14:$K$2013,BN231)&gt;INDEX('Controle de reservas'!$I$14:$I$2013,BN231)),CHAR(10)&amp;"DIVERGÊNCIA DE DATAS",""),IF(INDEX('Controle de reservas'!$L$14:$L$2013,BN231)="Em cobertura","COV",IF(INDEX('Controle de reservas'!$L$14:$L$2013,BN231)="Disponível","DISP",IF(INDEX('Controle de reservas'!$L$14:$L$2013,BN231)="Não utilizado","NU",IF(INDEX('Controle de reservas'!$L$14:$L$2013,BN231)="Folga","F",IF(INDEX('Controle de reservas'!$L$14:$L$2013,BN231)="Ocorrência","O",IF(INDEX('Controle de reservas'!$L$14:$L$2013,BN231)="Programado","PROG",IF(INDEX('Controle de reservas'!$L$14:$L$2013,BN231)="Disponível no posto","DP","SEM SITUAÇÃO")))))))&amp;IF(INDEX('Controle de reservas'!$M$14:$M$2013,BN231)&lt;&gt;"",CHAR(10)&amp;INDEX('Controle de reservas'!$M$14:$M$2013,BN231),IF(OR(INDEX('Controle de reservas'!$L$14:$L$2013,BN231)="Em cobertura",INDEX('Controle de reservas'!$L$14:$L$2013,BN231)="Programado"),CHAR(10)&amp;"SEM LOCAL",""))&amp;IF(INDEX('Controle de reservas'!$N$14:$N$2013,BN231)&lt;&gt;"",CHAR(10)&amp;"Subst.: "&amp;INDEX('Controle de reservas'!$N$14:$N$2013,BN231),"")&amp;IF(AND(ISNUMBER(INDEX('Controle de reservas'!$I$14:$I$2013,BN231)),INDEX('Controle de reservas'!$I$14:$I$2013,BN231)&gt;0,INDEX('Controle de reservas'!$K$14:$K$2013,BN231)&gt;INDEX('Controle de reservas'!$I$14:$I$2013,BN231)),CHAR(10)&amp;"DIVERGÊNCIA DE DATAS","")&amp;IF(INDEX('Controle de reservas'!$P$14:$P$2013,BN231)&lt;&gt;"OK"," !",""))))</f>
      </c>
      <c r="AA231" s="17">
        <f ca="1">IF(OR($AQ231=0,AA$9="",AA$9&lt;$AS231,AND($AT231&lt;&gt;"",AA$9&gt;$AT231)),"",IF(BO231=0,"—",IF(INDEX('Controle de reservas'!$P$14:$P$2013,BO231)="DUPLICIDADE NO DIA","CONFLITO"&amp;IF(INDEX('Controle de reservas'!$M$14:$M$2013,BO231)&lt;&gt;"",CHAR(10)&amp;INDEX('Controle de reservas'!$M$14:$M$2013,BO231),"")&amp;IF(INDEX('Controle de reservas'!$N$14:$N$2013,BO231)&lt;&gt;"",CHAR(10)&amp;"Subst.: "&amp;INDEX('Controle de reservas'!$N$14:$N$2013,BO231),"")&amp;IF(AND(ISNUMBER(INDEX('Controle de reservas'!$I$14:$I$2013,BO231)),INDEX('Controle de reservas'!$I$14:$I$2013,BO231)&gt;0,INDEX('Controle de reservas'!$K$14:$K$2013,BO231)&gt;INDEX('Controle de reservas'!$I$14:$I$2013,BO231)),CHAR(10)&amp;"DIVERGÊNCIA DE DATAS",""),IF(INDEX('Controle de reservas'!$L$14:$L$2013,BO231)="Em cobertura","COV",IF(INDEX('Controle de reservas'!$L$14:$L$2013,BO231)="Disponível","DISP",IF(INDEX('Controle de reservas'!$L$14:$L$2013,BO231)="Não utilizado","NU",IF(INDEX('Controle de reservas'!$L$14:$L$2013,BO231)="Folga","F",IF(INDEX('Controle de reservas'!$L$14:$L$2013,BO231)="Ocorrência","O",IF(INDEX('Controle de reservas'!$L$14:$L$2013,BO231)="Programado","PROG",IF(INDEX('Controle de reservas'!$L$14:$L$2013,BO231)="Disponível no posto","DP","SEM SITUAÇÃO")))))))&amp;IF(INDEX('Controle de reservas'!$M$14:$M$2013,BO231)&lt;&gt;"",CHAR(10)&amp;INDEX('Controle de reservas'!$M$14:$M$2013,BO231),IF(OR(INDEX('Controle de reservas'!$L$14:$L$2013,BO231)="Em cobertura",INDEX('Controle de reservas'!$L$14:$L$2013,BO231)="Programado"),CHAR(10)&amp;"SEM LOCAL",""))&amp;IF(INDEX('Controle de reservas'!$N$14:$N$2013,BO231)&lt;&gt;"",CHAR(10)&amp;"Subst.: "&amp;INDEX('Controle de reservas'!$N$14:$N$2013,BO231),"")&amp;IF(AND(ISNUMBER(INDEX('Controle de reservas'!$I$14:$I$2013,BO231)),INDEX('Controle de reservas'!$I$14:$I$2013,BO231)&gt;0,INDEX('Controle de reservas'!$K$14:$K$2013,BO231)&gt;INDEX('Controle de reservas'!$I$14:$I$2013,BO231)),CHAR(10)&amp;"DIVERGÊNCIA DE DATAS","")&amp;IF(INDEX('Controle de reservas'!$P$14:$P$2013,BO231)&lt;&gt;"OK"," !",""))))</f>
      </c>
      <c r="AB231" s="17">
        <f ca="1">IF(OR($AQ231=0,AB$9="",AB$9&lt;$AS231,AND($AT231&lt;&gt;"",AB$9&gt;$AT231)),"",IF(BP231=0,"—",IF(INDEX('Controle de reservas'!$P$14:$P$2013,BP231)="DUPLICIDADE NO DIA","CONFLITO"&amp;IF(INDEX('Controle de reservas'!$M$14:$M$2013,BP231)&lt;&gt;"",CHAR(10)&amp;INDEX('Controle de reservas'!$M$14:$M$2013,BP231),"")&amp;IF(INDEX('Controle de reservas'!$N$14:$N$2013,BP231)&lt;&gt;"",CHAR(10)&amp;"Subst.: "&amp;INDEX('Controle de reservas'!$N$14:$N$2013,BP231),"")&amp;IF(AND(ISNUMBER(INDEX('Controle de reservas'!$I$14:$I$2013,BP231)),INDEX('Controle de reservas'!$I$14:$I$2013,BP231)&gt;0,INDEX('Controle de reservas'!$K$14:$K$2013,BP231)&gt;INDEX('Controle de reservas'!$I$14:$I$2013,BP231)),CHAR(10)&amp;"DIVERGÊNCIA DE DATAS",""),IF(INDEX('Controle de reservas'!$L$14:$L$2013,BP231)="Em cobertura","COV",IF(INDEX('Controle de reservas'!$L$14:$L$2013,BP231)="Disponível","DISP",IF(INDEX('Controle de reservas'!$L$14:$L$2013,BP231)="Não utilizado","NU",IF(INDEX('Controle de reservas'!$L$14:$L$2013,BP231)="Folga","F",IF(INDEX('Controle de reservas'!$L$14:$L$2013,BP231)="Ocorrência","O",IF(INDEX('Controle de reservas'!$L$14:$L$2013,BP231)="Programado","PROG",IF(INDEX('Controle de reservas'!$L$14:$L$2013,BP231)="Disponível no posto","DP","SEM SITUAÇÃO")))))))&amp;IF(INDEX('Controle de reservas'!$M$14:$M$2013,BP231)&lt;&gt;"",CHAR(10)&amp;INDEX('Controle de reservas'!$M$14:$M$2013,BP231),IF(OR(INDEX('Controle de reservas'!$L$14:$L$2013,BP231)="Em cobertura",INDEX('Controle de reservas'!$L$14:$L$2013,BP231)="Programado"),CHAR(10)&amp;"SEM LOCAL",""))&amp;IF(INDEX('Controle de reservas'!$N$14:$N$2013,BP231)&lt;&gt;"",CHAR(10)&amp;"Subst.: "&amp;INDEX('Controle de reservas'!$N$14:$N$2013,BP231),"")&amp;IF(AND(ISNUMBER(INDEX('Controle de reservas'!$I$14:$I$2013,BP231)),INDEX('Controle de reservas'!$I$14:$I$2013,BP231)&gt;0,INDEX('Controle de reservas'!$K$14:$K$2013,BP231)&gt;INDEX('Controle de reservas'!$I$14:$I$2013,BP231)),CHAR(10)&amp;"DIVERGÊNCIA DE DATAS","")&amp;IF(INDEX('Controle de reservas'!$P$14:$P$2013,BP231)&lt;&gt;"OK"," !",""))))</f>
      </c>
      <c r="AC231" s="17">
        <f ca="1">IF(OR($AQ231=0,AC$9="",AC$9&lt;$AS231,AND($AT231&lt;&gt;"",AC$9&gt;$AT231)),"",IF(BQ231=0,"—",IF(INDEX('Controle de reservas'!$P$14:$P$2013,BQ231)="DUPLICIDADE NO DIA","CONFLITO"&amp;IF(INDEX('Controle de reservas'!$M$14:$M$2013,BQ231)&lt;&gt;"",CHAR(10)&amp;INDEX('Controle de reservas'!$M$14:$M$2013,BQ231),"")&amp;IF(INDEX('Controle de reservas'!$N$14:$N$2013,BQ231)&lt;&gt;"",CHAR(10)&amp;"Subst.: "&amp;INDEX('Controle de reservas'!$N$14:$N$2013,BQ231),"")&amp;IF(AND(ISNUMBER(INDEX('Controle de reservas'!$I$14:$I$2013,BQ231)),INDEX('Controle de reservas'!$I$14:$I$2013,BQ231)&gt;0,INDEX('Controle de reservas'!$K$14:$K$2013,BQ231)&gt;INDEX('Controle de reservas'!$I$14:$I$2013,BQ231)),CHAR(10)&amp;"DIVERGÊNCIA DE DATAS",""),IF(INDEX('Controle de reservas'!$L$14:$L$2013,BQ231)="Em cobertura","COV",IF(INDEX('Controle de reservas'!$L$14:$L$2013,BQ231)="Disponível","DISP",IF(INDEX('Controle de reservas'!$L$14:$L$2013,BQ231)="Não utilizado","NU",IF(INDEX('Controle de reservas'!$L$14:$L$2013,BQ231)="Folga","F",IF(INDEX('Controle de reservas'!$L$14:$L$2013,BQ231)="Ocorrência","O",IF(INDEX('Controle de reservas'!$L$14:$L$2013,BQ231)="Programado","PROG",IF(INDEX('Controle de reservas'!$L$14:$L$2013,BQ231)="Disponível no posto","DP","SEM SITUAÇÃO")))))))&amp;IF(INDEX('Controle de reservas'!$M$14:$M$2013,BQ231)&lt;&gt;"",CHAR(10)&amp;INDEX('Controle de reservas'!$M$14:$M$2013,BQ231),IF(OR(INDEX('Controle de reservas'!$L$14:$L$2013,BQ231)="Em cobertura",INDEX('Controle de reservas'!$L$14:$L$2013,BQ231)="Programado"),CHAR(10)&amp;"SEM LOCAL",""))&amp;IF(INDEX('Controle de reservas'!$N$14:$N$2013,BQ231)&lt;&gt;"",CHAR(10)&amp;"Subst.: "&amp;INDEX('Controle de reservas'!$N$14:$N$2013,BQ231),"")&amp;IF(AND(ISNUMBER(INDEX('Controle de reservas'!$I$14:$I$2013,BQ231)),INDEX('Controle de reservas'!$I$14:$I$2013,BQ231)&gt;0,INDEX('Controle de reservas'!$K$14:$K$2013,BQ231)&gt;INDEX('Controle de reservas'!$I$14:$I$2013,BQ231)),CHAR(10)&amp;"DIVERGÊNCIA DE DATAS","")&amp;IF(INDEX('Controle de reservas'!$P$14:$P$2013,BQ231)&lt;&gt;"OK"," !",""))))</f>
      </c>
      <c r="AD231" s="17">
        <f ca="1">IF(OR($AQ231=0,AD$9="",AD$9&lt;$AS231,AND($AT231&lt;&gt;"",AD$9&gt;$AT231)),"",IF(BR231=0,"—",IF(INDEX('Controle de reservas'!$P$14:$P$2013,BR231)="DUPLICIDADE NO DIA","CONFLITO"&amp;IF(INDEX('Controle de reservas'!$M$14:$M$2013,BR231)&lt;&gt;"",CHAR(10)&amp;INDEX('Controle de reservas'!$M$14:$M$2013,BR231),"")&amp;IF(INDEX('Controle de reservas'!$N$14:$N$2013,BR231)&lt;&gt;"",CHAR(10)&amp;"Subst.: "&amp;INDEX('Controle de reservas'!$N$14:$N$2013,BR231),"")&amp;IF(AND(ISNUMBER(INDEX('Controle de reservas'!$I$14:$I$2013,BR231)),INDEX('Controle de reservas'!$I$14:$I$2013,BR231)&gt;0,INDEX('Controle de reservas'!$K$14:$K$2013,BR231)&gt;INDEX('Controle de reservas'!$I$14:$I$2013,BR231)),CHAR(10)&amp;"DIVERGÊNCIA DE DATAS",""),IF(INDEX('Controle de reservas'!$L$14:$L$2013,BR231)="Em cobertura","COV",IF(INDEX('Controle de reservas'!$L$14:$L$2013,BR231)="Disponível","DISP",IF(INDEX('Controle de reservas'!$L$14:$L$2013,BR231)="Não utilizado","NU",IF(INDEX('Controle de reservas'!$L$14:$L$2013,BR231)="Folga","F",IF(INDEX('Controle de reservas'!$L$14:$L$2013,BR231)="Ocorrência","O",IF(INDEX('Controle de reservas'!$L$14:$L$2013,BR231)="Programado","PROG",IF(INDEX('Controle de reservas'!$L$14:$L$2013,BR231)="Disponível no posto","DP","SEM SITUAÇÃO")))))))&amp;IF(INDEX('Controle de reservas'!$M$14:$M$2013,BR231)&lt;&gt;"",CHAR(10)&amp;INDEX('Controle de reservas'!$M$14:$M$2013,BR231),IF(OR(INDEX('Controle de reservas'!$L$14:$L$2013,BR231)="Em cobertura",INDEX('Controle de reservas'!$L$14:$L$2013,BR231)="Programado"),CHAR(10)&amp;"SEM LOCAL",""))&amp;IF(INDEX('Controle de reservas'!$N$14:$N$2013,BR231)&lt;&gt;"",CHAR(10)&amp;"Subst.: "&amp;INDEX('Controle de reservas'!$N$14:$N$2013,BR231),"")&amp;IF(AND(ISNUMBER(INDEX('Controle de reservas'!$I$14:$I$2013,BR231)),INDEX('Controle de reservas'!$I$14:$I$2013,BR231)&gt;0,INDEX('Controle de reservas'!$K$14:$K$2013,BR231)&gt;INDEX('Controle de reservas'!$I$14:$I$2013,BR231)),CHAR(10)&amp;"DIVERGÊNCIA DE DATAS","")&amp;IF(INDEX('Controle de reservas'!$P$14:$P$2013,BR231)&lt;&gt;"OK"," !",""))))</f>
      </c>
      <c r="AE231" s="17">
        <f ca="1">IF(OR($AQ231=0,AE$9="",AE$9&lt;$AS231,AND($AT231&lt;&gt;"",AE$9&gt;$AT231)),"",IF(BS231=0,"—",IF(INDEX('Controle de reservas'!$P$14:$P$2013,BS231)="DUPLICIDADE NO DIA","CONFLITO"&amp;IF(INDEX('Controle de reservas'!$M$14:$M$2013,BS231)&lt;&gt;"",CHAR(10)&amp;INDEX('Controle de reservas'!$M$14:$M$2013,BS231),"")&amp;IF(INDEX('Controle de reservas'!$N$14:$N$2013,BS231)&lt;&gt;"",CHAR(10)&amp;"Subst.: "&amp;INDEX('Controle de reservas'!$N$14:$N$2013,BS231),"")&amp;IF(AND(ISNUMBER(INDEX('Controle de reservas'!$I$14:$I$2013,BS231)),INDEX('Controle de reservas'!$I$14:$I$2013,BS231)&gt;0,INDEX('Controle de reservas'!$K$14:$K$2013,BS231)&gt;INDEX('Controle de reservas'!$I$14:$I$2013,BS231)),CHAR(10)&amp;"DIVERGÊNCIA DE DATAS",""),IF(INDEX('Controle de reservas'!$L$14:$L$2013,BS231)="Em cobertura","COV",IF(INDEX('Controle de reservas'!$L$14:$L$2013,BS231)="Disponível","DISP",IF(INDEX('Controle de reservas'!$L$14:$L$2013,BS231)="Não utilizado","NU",IF(INDEX('Controle de reservas'!$L$14:$L$2013,BS231)="Folga","F",IF(INDEX('Controle de reservas'!$L$14:$L$2013,BS231)="Ocorrência","O",IF(INDEX('Controle de reservas'!$L$14:$L$2013,BS231)="Programado","PROG",IF(INDEX('Controle de reservas'!$L$14:$L$2013,BS231)="Disponível no posto","DP","SEM SITUAÇÃO")))))))&amp;IF(INDEX('Controle de reservas'!$M$14:$M$2013,BS231)&lt;&gt;"",CHAR(10)&amp;INDEX('Controle de reservas'!$M$14:$M$2013,BS231),IF(OR(INDEX('Controle de reservas'!$L$14:$L$2013,BS231)="Em cobertura",INDEX('Controle de reservas'!$L$14:$L$2013,BS231)="Programado"),CHAR(10)&amp;"SEM LOCAL",""))&amp;IF(INDEX('Controle de reservas'!$N$14:$N$2013,BS231)&lt;&gt;"",CHAR(10)&amp;"Subst.: "&amp;INDEX('Controle de reservas'!$N$14:$N$2013,BS231),"")&amp;IF(AND(ISNUMBER(INDEX('Controle de reservas'!$I$14:$I$2013,BS231)),INDEX('Controle de reservas'!$I$14:$I$2013,BS231)&gt;0,INDEX('Controle de reservas'!$K$14:$K$2013,BS231)&gt;INDEX('Controle de reservas'!$I$14:$I$2013,BS231)),CHAR(10)&amp;"DIVERGÊNCIA DE DATAS","")&amp;IF(INDEX('Controle de reservas'!$P$14:$P$2013,BS231)&lt;&gt;"OK"," !",""))))</f>
      </c>
      <c r="AF231" s="17">
        <f ca="1">IF(OR($AQ231=0,AF$9="",AF$9&lt;$AS231,AND($AT231&lt;&gt;"",AF$9&gt;$AT231)),"",IF(BT231=0,"—",IF(INDEX('Controle de reservas'!$P$14:$P$2013,BT231)="DUPLICIDADE NO DIA","CONFLITO"&amp;IF(INDEX('Controle de reservas'!$M$14:$M$2013,BT231)&lt;&gt;"",CHAR(10)&amp;INDEX('Controle de reservas'!$M$14:$M$2013,BT231),"")&amp;IF(INDEX('Controle de reservas'!$N$14:$N$2013,BT231)&lt;&gt;"",CHAR(10)&amp;"Subst.: "&amp;INDEX('Controle de reservas'!$N$14:$N$2013,BT231),"")&amp;IF(AND(ISNUMBER(INDEX('Controle de reservas'!$I$14:$I$2013,BT231)),INDEX('Controle de reservas'!$I$14:$I$2013,BT231)&gt;0,INDEX('Controle de reservas'!$K$14:$K$2013,BT231)&gt;INDEX('Controle de reservas'!$I$14:$I$2013,BT231)),CHAR(10)&amp;"DIVERGÊNCIA DE DATAS",""),IF(INDEX('Controle de reservas'!$L$14:$L$2013,BT231)="Em cobertura","COV",IF(INDEX('Controle de reservas'!$L$14:$L$2013,BT231)="Disponível","DISP",IF(INDEX('Controle de reservas'!$L$14:$L$2013,BT231)="Não utilizado","NU",IF(INDEX('Controle de reservas'!$L$14:$L$2013,BT231)="Folga","F",IF(INDEX('Controle de reservas'!$L$14:$L$2013,BT231)="Ocorrência","O",IF(INDEX('Controle de reservas'!$L$14:$L$2013,BT231)="Programado","PROG",IF(INDEX('Controle de reservas'!$L$14:$L$2013,BT231)="Disponível no posto","DP","SEM SITUAÇÃO")))))))&amp;IF(INDEX('Controle de reservas'!$M$14:$M$2013,BT231)&lt;&gt;"",CHAR(10)&amp;INDEX('Controle de reservas'!$M$14:$M$2013,BT231),IF(OR(INDEX('Controle de reservas'!$L$14:$L$2013,BT231)="Em cobertura",INDEX('Controle de reservas'!$L$14:$L$2013,BT231)="Programado"),CHAR(10)&amp;"SEM LOCAL",""))&amp;IF(INDEX('Controle de reservas'!$N$14:$N$2013,BT231)&lt;&gt;"",CHAR(10)&amp;"Subst.: "&amp;INDEX('Controle de reservas'!$N$14:$N$2013,BT231),"")&amp;IF(AND(ISNUMBER(INDEX('Controle de reservas'!$I$14:$I$2013,BT231)),INDEX('Controle de reservas'!$I$14:$I$2013,BT231)&gt;0,INDEX('Controle de reservas'!$K$14:$K$2013,BT231)&gt;INDEX('Controle de reservas'!$I$14:$I$2013,BT231)),CHAR(10)&amp;"DIVERGÊNCIA DE DATAS","")&amp;IF(INDEX('Controle de reservas'!$P$14:$P$2013,BT231)&lt;&gt;"OK"," !",""))))</f>
      </c>
      <c r="AG231" s="17">
        <f ca="1">IF(OR($AQ231=0,AG$9="",AG$9&lt;$AS231,AND($AT231&lt;&gt;"",AG$9&gt;$AT231)),"",IF(BU231=0,"—",IF(INDEX('Controle de reservas'!$P$14:$P$2013,BU231)="DUPLICIDADE NO DIA","CONFLITO"&amp;IF(INDEX('Controle de reservas'!$M$14:$M$2013,BU231)&lt;&gt;"",CHAR(10)&amp;INDEX('Controle de reservas'!$M$14:$M$2013,BU231),"")&amp;IF(INDEX('Controle de reservas'!$N$14:$N$2013,BU231)&lt;&gt;"",CHAR(10)&amp;"Subst.: "&amp;INDEX('Controle de reservas'!$N$14:$N$2013,BU231),"")&amp;IF(AND(ISNUMBER(INDEX('Controle de reservas'!$I$14:$I$2013,BU231)),INDEX('Controle de reservas'!$I$14:$I$2013,BU231)&gt;0,INDEX('Controle de reservas'!$K$14:$K$2013,BU231)&gt;INDEX('Controle de reservas'!$I$14:$I$2013,BU231)),CHAR(10)&amp;"DIVERGÊNCIA DE DATAS",""),IF(INDEX('Controle de reservas'!$L$14:$L$2013,BU231)="Em cobertura","COV",IF(INDEX('Controle de reservas'!$L$14:$L$2013,BU231)="Disponível","DISP",IF(INDEX('Controle de reservas'!$L$14:$L$2013,BU231)="Não utilizado","NU",IF(INDEX('Controle de reservas'!$L$14:$L$2013,BU231)="Folga","F",IF(INDEX('Controle de reservas'!$L$14:$L$2013,BU231)="Ocorrência","O",IF(INDEX('Controle de reservas'!$L$14:$L$2013,BU231)="Programado","PROG",IF(INDEX('Controle de reservas'!$L$14:$L$2013,BU231)="Disponível no posto","DP","SEM SITUAÇÃO")))))))&amp;IF(INDEX('Controle de reservas'!$M$14:$M$2013,BU231)&lt;&gt;"",CHAR(10)&amp;INDEX('Controle de reservas'!$M$14:$M$2013,BU231),IF(OR(INDEX('Controle de reservas'!$L$14:$L$2013,BU231)="Em cobertura",INDEX('Controle de reservas'!$L$14:$L$2013,BU231)="Programado"),CHAR(10)&amp;"SEM LOCAL",""))&amp;IF(INDEX('Controle de reservas'!$N$14:$N$2013,BU231)&lt;&gt;"",CHAR(10)&amp;"Subst.: "&amp;INDEX('Controle de reservas'!$N$14:$N$2013,BU231),"")&amp;IF(AND(ISNUMBER(INDEX('Controle de reservas'!$I$14:$I$2013,BU231)),INDEX('Controle de reservas'!$I$14:$I$2013,BU231)&gt;0,INDEX('Controle de reservas'!$K$14:$K$2013,BU231)&gt;INDEX('Controle de reservas'!$I$14:$I$2013,BU231)),CHAR(10)&amp;"DIVERGÊNCIA DE DATAS","")&amp;IF(INDEX('Controle de reservas'!$P$14:$P$2013,BU231)&lt;&gt;"OK"," !",""))))</f>
      </c>
      <c r="AH231" s="17">
        <f ca="1">IF(OR($AQ231=0,AH$9="",AH$9&lt;$AS231,AND($AT231&lt;&gt;"",AH$9&gt;$AT231)),"",IF(BV231=0,"—",IF(INDEX('Controle de reservas'!$P$14:$P$2013,BV231)="DUPLICIDADE NO DIA","CONFLITO"&amp;IF(INDEX('Controle de reservas'!$M$14:$M$2013,BV231)&lt;&gt;"",CHAR(10)&amp;INDEX('Controle de reservas'!$M$14:$M$2013,BV231),"")&amp;IF(INDEX('Controle de reservas'!$N$14:$N$2013,BV231)&lt;&gt;"",CHAR(10)&amp;"Subst.: "&amp;INDEX('Controle de reservas'!$N$14:$N$2013,BV231),"")&amp;IF(AND(ISNUMBER(INDEX('Controle de reservas'!$I$14:$I$2013,BV231)),INDEX('Controle de reservas'!$I$14:$I$2013,BV231)&gt;0,INDEX('Controle de reservas'!$K$14:$K$2013,BV231)&gt;INDEX('Controle de reservas'!$I$14:$I$2013,BV231)),CHAR(10)&amp;"DIVERGÊNCIA DE DATAS",""),IF(INDEX('Controle de reservas'!$L$14:$L$2013,BV231)="Em cobertura","COV",IF(INDEX('Controle de reservas'!$L$14:$L$2013,BV231)="Disponível","DISP",IF(INDEX('Controle de reservas'!$L$14:$L$2013,BV231)="Não utilizado","NU",IF(INDEX('Controle de reservas'!$L$14:$L$2013,BV231)="Folga","F",IF(INDEX('Controle de reservas'!$L$14:$L$2013,BV231)="Ocorrência","O",IF(INDEX('Controle de reservas'!$L$14:$L$2013,BV231)="Programado","PROG",IF(INDEX('Controle de reservas'!$L$14:$L$2013,BV231)="Disponível no posto","DP","SEM SITUAÇÃO")))))))&amp;IF(INDEX('Controle de reservas'!$M$14:$M$2013,BV231)&lt;&gt;"",CHAR(10)&amp;INDEX('Controle de reservas'!$M$14:$M$2013,BV231),IF(OR(INDEX('Controle de reservas'!$L$14:$L$2013,BV231)="Em cobertura",INDEX('Controle de reservas'!$L$14:$L$2013,BV231)="Programado"),CHAR(10)&amp;"SEM LOCAL",""))&amp;IF(INDEX('Controle de reservas'!$N$14:$N$2013,BV231)&lt;&gt;"",CHAR(10)&amp;"Subst.: "&amp;INDEX('Controle de reservas'!$N$14:$N$2013,BV231),"")&amp;IF(AND(ISNUMBER(INDEX('Controle de reservas'!$I$14:$I$2013,BV231)),INDEX('Controle de reservas'!$I$14:$I$2013,BV231)&gt;0,INDEX('Controle de reservas'!$K$14:$K$2013,BV231)&gt;INDEX('Controle de reservas'!$I$14:$I$2013,BV231)),CHAR(10)&amp;"DIVERGÊNCIA DE DATAS","")&amp;IF(INDEX('Controle de reservas'!$P$14:$P$2013,BV231)&lt;&gt;"OK"," !",""))))</f>
      </c>
      <c r="AI231" s="17">
        <f ca="1">IF(OR($AQ231=0,AI$9="",AI$9&lt;$AS231,AND($AT231&lt;&gt;"",AI$9&gt;$AT231)),"",IF(BW231=0,"—",IF(INDEX('Controle de reservas'!$P$14:$P$2013,BW231)="DUPLICIDADE NO DIA","CONFLITO"&amp;IF(INDEX('Controle de reservas'!$M$14:$M$2013,BW231)&lt;&gt;"",CHAR(10)&amp;INDEX('Controle de reservas'!$M$14:$M$2013,BW231),"")&amp;IF(INDEX('Controle de reservas'!$N$14:$N$2013,BW231)&lt;&gt;"",CHAR(10)&amp;"Subst.: "&amp;INDEX('Controle de reservas'!$N$14:$N$2013,BW231),"")&amp;IF(AND(ISNUMBER(INDEX('Controle de reservas'!$I$14:$I$2013,BW231)),INDEX('Controle de reservas'!$I$14:$I$2013,BW231)&gt;0,INDEX('Controle de reservas'!$K$14:$K$2013,BW231)&gt;INDEX('Controle de reservas'!$I$14:$I$2013,BW231)),CHAR(10)&amp;"DIVERGÊNCIA DE DATAS",""),IF(INDEX('Controle de reservas'!$L$14:$L$2013,BW231)="Em cobertura","COV",IF(INDEX('Controle de reservas'!$L$14:$L$2013,BW231)="Disponível","DISP",IF(INDEX('Controle de reservas'!$L$14:$L$2013,BW231)="Não utilizado","NU",IF(INDEX('Controle de reservas'!$L$14:$L$2013,BW231)="Folga","F",IF(INDEX('Controle de reservas'!$L$14:$L$2013,BW231)="Ocorrência","O",IF(INDEX('Controle de reservas'!$L$14:$L$2013,BW231)="Programado","PROG",IF(INDEX('Controle de reservas'!$L$14:$L$2013,BW231)="Disponível no posto","DP","SEM SITUAÇÃO")))))))&amp;IF(INDEX('Controle de reservas'!$M$14:$M$2013,BW231)&lt;&gt;"",CHAR(10)&amp;INDEX('Controle de reservas'!$M$14:$M$2013,BW231),IF(OR(INDEX('Controle de reservas'!$L$14:$L$2013,BW231)="Em cobertura",INDEX('Controle de reservas'!$L$14:$L$2013,BW231)="Programado"),CHAR(10)&amp;"SEM LOCAL",""))&amp;IF(INDEX('Controle de reservas'!$N$14:$N$2013,BW231)&lt;&gt;"",CHAR(10)&amp;"Subst.: "&amp;INDEX('Controle de reservas'!$N$14:$N$2013,BW231),"")&amp;IF(AND(ISNUMBER(INDEX('Controle de reservas'!$I$14:$I$2013,BW231)),INDEX('Controle de reservas'!$I$14:$I$2013,BW231)&gt;0,INDEX('Controle de reservas'!$K$14:$K$2013,BW231)&gt;INDEX('Controle de reservas'!$I$14:$I$2013,BW231)),CHAR(10)&amp;"DIVERGÊNCIA DE DATAS","")&amp;IF(INDEX('Controle de reservas'!$P$14:$P$2013,BW231)&lt;&gt;"OK"," !",""))))</f>
      </c>
      <c r="AJ231" s="17">
        <f ca="1">IF(OR($AQ231=0,AJ$9="",AJ$9&lt;$AS231,AND($AT231&lt;&gt;"",AJ$9&gt;$AT231)),"",IF(BX231=0,"—",IF(INDEX('Controle de reservas'!$P$14:$P$2013,BX231)="DUPLICIDADE NO DIA","CONFLITO"&amp;IF(INDEX('Controle de reservas'!$M$14:$M$2013,BX231)&lt;&gt;"",CHAR(10)&amp;INDEX('Controle de reservas'!$M$14:$M$2013,BX231),"")&amp;IF(INDEX('Controle de reservas'!$N$14:$N$2013,BX231)&lt;&gt;"",CHAR(10)&amp;"Subst.: "&amp;INDEX('Controle de reservas'!$N$14:$N$2013,BX231),"")&amp;IF(AND(ISNUMBER(INDEX('Controle de reservas'!$I$14:$I$2013,BX231)),INDEX('Controle de reservas'!$I$14:$I$2013,BX231)&gt;0,INDEX('Controle de reservas'!$K$14:$K$2013,BX231)&gt;INDEX('Controle de reservas'!$I$14:$I$2013,BX231)),CHAR(10)&amp;"DIVERGÊNCIA DE DATAS",""),IF(INDEX('Controle de reservas'!$L$14:$L$2013,BX231)="Em cobertura","COV",IF(INDEX('Controle de reservas'!$L$14:$L$2013,BX231)="Disponível","DISP",IF(INDEX('Controle de reservas'!$L$14:$L$2013,BX231)="Não utilizado","NU",IF(INDEX('Controle de reservas'!$L$14:$L$2013,BX231)="Folga","F",IF(INDEX('Controle de reservas'!$L$14:$L$2013,BX231)="Ocorrência","O",IF(INDEX('Controle de reservas'!$L$14:$L$2013,BX231)="Programado","PROG",IF(INDEX('Controle de reservas'!$L$14:$L$2013,BX231)="Disponível no posto","DP","SEM SITUAÇÃO")))))))&amp;IF(INDEX('Controle de reservas'!$M$14:$M$2013,BX231)&lt;&gt;"",CHAR(10)&amp;INDEX('Controle de reservas'!$M$14:$M$2013,BX231),IF(OR(INDEX('Controle de reservas'!$L$14:$L$2013,BX231)="Em cobertura",INDEX('Controle de reservas'!$L$14:$L$2013,BX231)="Programado"),CHAR(10)&amp;"SEM LOCAL",""))&amp;IF(INDEX('Controle de reservas'!$N$14:$N$2013,BX231)&lt;&gt;"",CHAR(10)&amp;"Subst.: "&amp;INDEX('Controle de reservas'!$N$14:$N$2013,BX231),"")&amp;IF(AND(ISNUMBER(INDEX('Controle de reservas'!$I$14:$I$2013,BX231)),INDEX('Controle de reservas'!$I$14:$I$2013,BX231)&gt;0,INDEX('Controle de reservas'!$K$14:$K$2013,BX231)&gt;INDEX('Controle de reservas'!$I$14:$I$2013,BX231)),CHAR(10)&amp;"DIVERGÊNCIA DE DATAS","")&amp;IF(INDEX('Controle de reservas'!$P$14:$P$2013,BX231)&lt;&gt;"OK"," !",""))))</f>
      </c>
      <c r="AK231" s="17">
        <f ca="1">IF(OR($AQ231=0,AK$9="",AK$9&lt;$AS231,AND($AT231&lt;&gt;"",AK$9&gt;$AT231)),"",IF(BY231=0,"—",IF(INDEX('Controle de reservas'!$P$14:$P$2013,BY231)="DUPLICIDADE NO DIA","CONFLITO"&amp;IF(INDEX('Controle de reservas'!$M$14:$M$2013,BY231)&lt;&gt;"",CHAR(10)&amp;INDEX('Controle de reservas'!$M$14:$M$2013,BY231),"")&amp;IF(INDEX('Controle de reservas'!$N$14:$N$2013,BY231)&lt;&gt;"",CHAR(10)&amp;"Subst.: "&amp;INDEX('Controle de reservas'!$N$14:$N$2013,BY231),"")&amp;IF(AND(ISNUMBER(INDEX('Controle de reservas'!$I$14:$I$2013,BY231)),INDEX('Controle de reservas'!$I$14:$I$2013,BY231)&gt;0,INDEX('Controle de reservas'!$K$14:$K$2013,BY231)&gt;INDEX('Controle de reservas'!$I$14:$I$2013,BY231)),CHAR(10)&amp;"DIVERGÊNCIA DE DATAS",""),IF(INDEX('Controle de reservas'!$L$14:$L$2013,BY231)="Em cobertura","COV",IF(INDEX('Controle de reservas'!$L$14:$L$2013,BY231)="Disponível","DISP",IF(INDEX('Controle de reservas'!$L$14:$L$2013,BY231)="Não utilizado","NU",IF(INDEX('Controle de reservas'!$L$14:$L$2013,BY231)="Folga","F",IF(INDEX('Controle de reservas'!$L$14:$L$2013,BY231)="Ocorrência","O",IF(INDEX('Controle de reservas'!$L$14:$L$2013,BY231)="Programado","PROG",IF(INDEX('Controle de reservas'!$L$14:$L$2013,BY231)="Disponível no posto","DP","SEM SITUAÇÃO")))))))&amp;IF(INDEX('Controle de reservas'!$M$14:$M$2013,BY231)&lt;&gt;"",CHAR(10)&amp;INDEX('Controle de reservas'!$M$14:$M$2013,BY231),IF(OR(INDEX('Controle de reservas'!$L$14:$L$2013,BY231)="Em cobertura",INDEX('Controle de reservas'!$L$14:$L$2013,BY231)="Programado"),CHAR(10)&amp;"SEM LOCAL",""))&amp;IF(INDEX('Controle de reservas'!$N$14:$N$2013,BY231)&lt;&gt;"",CHAR(10)&amp;"Subst.: "&amp;INDEX('Controle de reservas'!$N$14:$N$2013,BY231),"")&amp;IF(AND(ISNUMBER(INDEX('Controle de reservas'!$I$14:$I$2013,BY231)),INDEX('Controle de reservas'!$I$14:$I$2013,BY231)&gt;0,INDEX('Controle de reservas'!$K$14:$K$2013,BY231)&gt;INDEX('Controle de reservas'!$I$14:$I$2013,BY231)),CHAR(10)&amp;"DIVERGÊNCIA DE DATAS","")&amp;IF(INDEX('Controle de reservas'!$P$14:$P$2013,BY231)&lt;&gt;"OK"," !",""))))</f>
      </c>
      <c r="AL231" s="16">
        <f t="shared" ca="1" si="13"/>
      </c>
      <c r="AM231" s="16">
        <f t="shared" ca="1" si="14"/>
      </c>
      <c r="AN231" s="16">
        <f t="shared" ca="1" si="15"/>
      </c>
      <c r="AO231" s="16">
        <f t="shared" ca="1" si="16"/>
      </c>
      <c r="AP231" s="16">
        <f ca="1">IF($AQ231=0,"",INDEX('Controle de reservas'!$O$14:$O$2013,$AQ231))</f>
      </c>
      <c r="AQ231">
        <f ca="1">IFERROR(MATCH(ROW()-9,'Controle de reservas'!$S$14:$S$2013,0),0)</f>
      </c>
      <c r="AR231">
        <f ca="1">IF($AQ231=0,"",INDEX('Controle de reservas'!$Q$14:$Q$2013,$AQ231))</f>
      </c>
      <c r="AS231">
        <f ca="1">IF($AQ231=0,"",INDEX('Controle de reservas'!$H$14:$H$2013,$AQ231))</f>
      </c>
      <c r="AT231">
        <f ca="1">IF($AQ231=0,"",IF(INDEX('Controle de reservas'!$J$14:$J$2013,$AQ231)=0,"",INDEX('Controle de reservas'!$J$14:$J$2013,$AQ231)))</f>
      </c>
      <c r="AU231">
        <f ca="1">IF(OR($AQ231=0,G$9=""),0,IFERROR(MATCH($AR231&amp;"|"&amp;TEXT(G$9,"yyyymmdd"),'Controle de reservas'!$T$14:$T$2013,0),0))</f>
      </c>
      <c r="AV231">
        <f ca="1">IF(OR($AQ231=0,H$9=""),0,IFERROR(MATCH($AR231&amp;"|"&amp;TEXT(H$9,"yyyymmdd"),'Controle de reservas'!$T$14:$T$2013,0),0))</f>
      </c>
      <c r="AW231">
        <f ca="1">IF(OR($AQ231=0,I$9=""),0,IFERROR(MATCH($AR231&amp;"|"&amp;TEXT(I$9,"yyyymmdd"),'Controle de reservas'!$T$14:$T$2013,0),0))</f>
      </c>
      <c r="AX231">
        <f ca="1">IF(OR($AQ231=0,J$9=""),0,IFERROR(MATCH($AR231&amp;"|"&amp;TEXT(J$9,"yyyymmdd"),'Controle de reservas'!$T$14:$T$2013,0),0))</f>
      </c>
      <c r="AY231">
        <f ca="1">IF(OR($AQ231=0,K$9=""),0,IFERROR(MATCH($AR231&amp;"|"&amp;TEXT(K$9,"yyyymmdd"),'Controle de reservas'!$T$14:$T$2013,0),0))</f>
      </c>
      <c r="AZ231">
        <f ca="1">IF(OR($AQ231=0,L$9=""),0,IFERROR(MATCH($AR231&amp;"|"&amp;TEXT(L$9,"yyyymmdd"),'Controle de reservas'!$T$14:$T$2013,0),0))</f>
      </c>
      <c r="BA231">
        <f ca="1">IF(OR($AQ231=0,M$9=""),0,IFERROR(MATCH($AR231&amp;"|"&amp;TEXT(M$9,"yyyymmdd"),'Controle de reservas'!$T$14:$T$2013,0),0))</f>
      </c>
      <c r="BB231">
        <f ca="1">IF(OR($AQ231=0,N$9=""),0,IFERROR(MATCH($AR231&amp;"|"&amp;TEXT(N$9,"yyyymmdd"),'Controle de reservas'!$T$14:$T$2013,0),0))</f>
      </c>
      <c r="BC231">
        <f ca="1">IF(OR($AQ231=0,O$9=""),0,IFERROR(MATCH($AR231&amp;"|"&amp;TEXT(O$9,"yyyymmdd"),'Controle de reservas'!$T$14:$T$2013,0),0))</f>
      </c>
      <c r="BD231">
        <f ca="1">IF(OR($AQ231=0,P$9=""),0,IFERROR(MATCH($AR231&amp;"|"&amp;TEXT(P$9,"yyyymmdd"),'Controle de reservas'!$T$14:$T$2013,0),0))</f>
      </c>
      <c r="BE231">
        <f ca="1">IF(OR($AQ231=0,Q$9=""),0,IFERROR(MATCH($AR231&amp;"|"&amp;TEXT(Q$9,"yyyymmdd"),'Controle de reservas'!$T$14:$T$2013,0),0))</f>
      </c>
      <c r="BF231">
        <f ca="1">IF(OR($AQ231=0,R$9=""),0,IFERROR(MATCH($AR231&amp;"|"&amp;TEXT(R$9,"yyyymmdd"),'Controle de reservas'!$T$14:$T$2013,0),0))</f>
      </c>
      <c r="BG231">
        <f ca="1">IF(OR($AQ231=0,S$9=""),0,IFERROR(MATCH($AR231&amp;"|"&amp;TEXT(S$9,"yyyymmdd"),'Controle de reservas'!$T$14:$T$2013,0),0))</f>
      </c>
      <c r="BH231">
        <f ca="1">IF(OR($AQ231=0,T$9=""),0,IFERROR(MATCH($AR231&amp;"|"&amp;TEXT(T$9,"yyyymmdd"),'Controle de reservas'!$T$14:$T$2013,0),0))</f>
      </c>
      <c r="BI231">
        <f ca="1">IF(OR($AQ231=0,U$9=""),0,IFERROR(MATCH($AR231&amp;"|"&amp;TEXT(U$9,"yyyymmdd"),'Controle de reservas'!$T$14:$T$2013,0),0))</f>
      </c>
      <c r="BJ231">
        <f ca="1">IF(OR($AQ231=0,V$9=""),0,IFERROR(MATCH($AR231&amp;"|"&amp;TEXT(V$9,"yyyymmdd"),'Controle de reservas'!$T$14:$T$2013,0),0))</f>
      </c>
      <c r="BK231">
        <f ca="1">IF(OR($AQ231=0,W$9=""),0,IFERROR(MATCH($AR231&amp;"|"&amp;TEXT(W$9,"yyyymmdd"),'Controle de reservas'!$T$14:$T$2013,0),0))</f>
      </c>
      <c r="BL231">
        <f ca="1">IF(OR($AQ231=0,X$9=""),0,IFERROR(MATCH($AR231&amp;"|"&amp;TEXT(X$9,"yyyymmdd"),'Controle de reservas'!$T$14:$T$2013,0),0))</f>
      </c>
      <c r="BM231">
        <f ca="1">IF(OR($AQ231=0,Y$9=""),0,IFERROR(MATCH($AR231&amp;"|"&amp;TEXT(Y$9,"yyyymmdd"),'Controle de reservas'!$T$14:$T$2013,0),0))</f>
      </c>
      <c r="BN231">
        <f ca="1">IF(OR($AQ231=0,Z$9=""),0,IFERROR(MATCH($AR231&amp;"|"&amp;TEXT(Z$9,"yyyymmdd"),'Controle de reservas'!$T$14:$T$2013,0),0))</f>
      </c>
      <c r="BO231">
        <f ca="1">IF(OR($AQ231=0,AA$9=""),0,IFERROR(MATCH($AR231&amp;"|"&amp;TEXT(AA$9,"yyyymmdd"),'Controle de reservas'!$T$14:$T$2013,0),0))</f>
      </c>
      <c r="BP231">
        <f ca="1">IF(OR($AQ231=0,AB$9=""),0,IFERROR(MATCH($AR231&amp;"|"&amp;TEXT(AB$9,"yyyymmdd"),'Controle de reservas'!$T$14:$T$2013,0),0))</f>
      </c>
      <c r="BQ231">
        <f ca="1">IF(OR($AQ231=0,AC$9=""),0,IFERROR(MATCH($AR231&amp;"|"&amp;TEXT(AC$9,"yyyymmdd"),'Controle de reservas'!$T$14:$T$2013,0),0))</f>
      </c>
      <c r="BR231">
        <f ca="1">IF(OR($AQ231=0,AD$9=""),0,IFERROR(MATCH($AR231&amp;"|"&amp;TEXT(AD$9,"yyyymmdd"),'Controle de reservas'!$T$14:$T$2013,0),0))</f>
      </c>
      <c r="BS231">
        <f ca="1">IF(OR($AQ231=0,AE$9=""),0,IFERROR(MATCH($AR231&amp;"|"&amp;TEXT(AE$9,"yyyymmdd"),'Controle de reservas'!$T$14:$T$2013,0),0))</f>
      </c>
      <c r="BT231">
        <f ca="1">IF(OR($AQ231=0,AF$9=""),0,IFERROR(MATCH($AR231&amp;"|"&amp;TEXT(AF$9,"yyyymmdd"),'Controle de reservas'!$T$14:$T$2013,0),0))</f>
      </c>
      <c r="BU231">
        <f ca="1">IF(OR($AQ231=0,AG$9=""),0,IFERROR(MATCH($AR231&amp;"|"&amp;TEXT(AG$9,"yyyymmdd"),'Controle de reservas'!$T$14:$T$2013,0),0))</f>
      </c>
      <c r="BV231">
        <f ca="1">IF(OR($AQ231=0,AH$9=""),0,IFERROR(MATCH($AR231&amp;"|"&amp;TEXT(AH$9,"yyyymmdd"),'Controle de reservas'!$T$14:$T$2013,0),0))</f>
      </c>
      <c r="BW231">
        <f ca="1">IF(OR($AQ231=0,AI$9=""),0,IFERROR(MATCH($AR231&amp;"|"&amp;TEXT(AI$9,"yyyymmdd"),'Controle de reservas'!$T$14:$T$2013,0),0))</f>
      </c>
      <c r="BX231">
        <f ca="1">IF(OR($AQ231=0,AJ$9=""),0,IFERROR(MATCH($AR231&amp;"|"&amp;TEXT(AJ$9,"yyyymmdd"),'Controle de reservas'!$T$14:$T$2013,0),0))</f>
      </c>
      <c r="BY231">
        <f ca="1">IF(OR($AQ231=0,AK$9=""),0,IFERROR(MATCH($AR231&amp;"|"&amp;TEXT(AK$9,"yyyymmdd"),'Controle de reservas'!$T$14:$T$2013,0),0))</f>
      </c>
    </row>
    <row r="232" spans="1:77" ht="105" customHeight="1" x14ac:dyDescent="0.25">
      <c r="A232" s="14">
        <f ca="1">IF($AQ232=0,"",INDEX('Controle de reservas'!$A$14:$A$2013,$AQ232))</f>
      </c>
      <c r="B232" s="14">
        <f ca="1">IF($AQ232=0,"",INDEX('Controle de reservas'!$B$14:$B$2013,$AQ232))</f>
      </c>
      <c r="C232" s="14">
        <f ca="1">IF($AQ232=0,"",INDEX('Controle de reservas'!$C$14:$C$2013,$AQ232))</f>
      </c>
      <c r="D232" s="14">
        <f ca="1">IF($AQ232=0,"",INDEX('Controle de reservas'!$D$14:$D$2013,$AQ232))</f>
      </c>
      <c r="E232" s="14">
        <f ca="1">IF($AQ232=0,"",INDEX('Controle de reservas'!$E$14:$E$2013,$AQ232))</f>
      </c>
      <c r="F232" s="14">
        <f ca="1">IF($AQ232=0,"",INDEX('Controle de reservas'!$F$14:$F$2013,$AQ232))</f>
      </c>
      <c r="G232" s="15">
        <f ca="1">IF(OR($AQ232=0,G$9="",G$9&lt;$AS232,AND($AT232&lt;&gt;"",G$9&gt;$AT232)),"",IF(AU232=0,"—",IF(INDEX('Controle de reservas'!$P$14:$P$2013,AU232)="DUPLICIDADE NO DIA","CONFLITO"&amp;IF(INDEX('Controle de reservas'!$M$14:$M$2013,AU232)&lt;&gt;"",CHAR(10)&amp;INDEX('Controle de reservas'!$M$14:$M$2013,AU232),"")&amp;IF(INDEX('Controle de reservas'!$N$14:$N$2013,AU232)&lt;&gt;"",CHAR(10)&amp;"Subst.: "&amp;INDEX('Controle de reservas'!$N$14:$N$2013,AU232),"")&amp;IF(AND(ISNUMBER(INDEX('Controle de reservas'!$I$14:$I$2013,AU232)),INDEX('Controle de reservas'!$I$14:$I$2013,AU232)&gt;0,INDEX('Controle de reservas'!$K$14:$K$2013,AU232)&gt;INDEX('Controle de reservas'!$I$14:$I$2013,AU232)),CHAR(10)&amp;"DIVERGÊNCIA DE DATAS",""),IF(INDEX('Controle de reservas'!$L$14:$L$2013,AU232)="Em cobertura","COV",IF(INDEX('Controle de reservas'!$L$14:$L$2013,AU232)="Disponível","DISP",IF(INDEX('Controle de reservas'!$L$14:$L$2013,AU232)="Não utilizado","NU",IF(INDEX('Controle de reservas'!$L$14:$L$2013,AU232)="Folga","F",IF(INDEX('Controle de reservas'!$L$14:$L$2013,AU232)="Ocorrência","O",IF(INDEX('Controle de reservas'!$L$14:$L$2013,AU232)="Programado","PROG",IF(INDEX('Controle de reservas'!$L$14:$L$2013,AU232)="Disponível no posto","DP","SEM SITUAÇÃO")))))))&amp;IF(INDEX('Controle de reservas'!$M$14:$M$2013,AU232)&lt;&gt;"",CHAR(10)&amp;INDEX('Controle de reservas'!$M$14:$M$2013,AU232),IF(OR(INDEX('Controle de reservas'!$L$14:$L$2013,AU232)="Em cobertura",INDEX('Controle de reservas'!$L$14:$L$2013,AU232)="Programado"),CHAR(10)&amp;"SEM LOCAL",""))&amp;IF(INDEX('Controle de reservas'!$N$14:$N$2013,AU232)&lt;&gt;"",CHAR(10)&amp;"Subst.: "&amp;INDEX('Controle de reservas'!$N$14:$N$2013,AU232),"")&amp;IF(AND(ISNUMBER(INDEX('Controle de reservas'!$I$14:$I$2013,AU232)),INDEX('Controle de reservas'!$I$14:$I$2013,AU232)&gt;0,INDEX('Controle de reservas'!$K$14:$K$2013,AU232)&gt;INDEX('Controle de reservas'!$I$14:$I$2013,AU232)),CHAR(10)&amp;"DIVERGÊNCIA DE DATAS","")&amp;IF(INDEX('Controle de reservas'!$P$14:$P$2013,AU232)&lt;&gt;"OK"," !",""))))</f>
      </c>
      <c r="H232" s="15">
        <f ca="1">IF(OR($AQ232=0,H$9="",H$9&lt;$AS232,AND($AT232&lt;&gt;"",H$9&gt;$AT232)),"",IF(AV232=0,"—",IF(INDEX('Controle de reservas'!$P$14:$P$2013,AV232)="DUPLICIDADE NO DIA","CONFLITO"&amp;IF(INDEX('Controle de reservas'!$M$14:$M$2013,AV232)&lt;&gt;"",CHAR(10)&amp;INDEX('Controle de reservas'!$M$14:$M$2013,AV232),"")&amp;IF(INDEX('Controle de reservas'!$N$14:$N$2013,AV232)&lt;&gt;"",CHAR(10)&amp;"Subst.: "&amp;INDEX('Controle de reservas'!$N$14:$N$2013,AV232),"")&amp;IF(AND(ISNUMBER(INDEX('Controle de reservas'!$I$14:$I$2013,AV232)),INDEX('Controle de reservas'!$I$14:$I$2013,AV232)&gt;0,INDEX('Controle de reservas'!$K$14:$K$2013,AV232)&gt;INDEX('Controle de reservas'!$I$14:$I$2013,AV232)),CHAR(10)&amp;"DIVERGÊNCIA DE DATAS",""),IF(INDEX('Controle de reservas'!$L$14:$L$2013,AV232)="Em cobertura","COV",IF(INDEX('Controle de reservas'!$L$14:$L$2013,AV232)="Disponível","DISP",IF(INDEX('Controle de reservas'!$L$14:$L$2013,AV232)="Não utilizado","NU",IF(INDEX('Controle de reservas'!$L$14:$L$2013,AV232)="Folga","F",IF(INDEX('Controle de reservas'!$L$14:$L$2013,AV232)="Ocorrência","O",IF(INDEX('Controle de reservas'!$L$14:$L$2013,AV232)="Programado","PROG",IF(INDEX('Controle de reservas'!$L$14:$L$2013,AV232)="Disponível no posto","DP","SEM SITUAÇÃO")))))))&amp;IF(INDEX('Controle de reservas'!$M$14:$M$2013,AV232)&lt;&gt;"",CHAR(10)&amp;INDEX('Controle de reservas'!$M$14:$M$2013,AV232),IF(OR(INDEX('Controle de reservas'!$L$14:$L$2013,AV232)="Em cobertura",INDEX('Controle de reservas'!$L$14:$L$2013,AV232)="Programado"),CHAR(10)&amp;"SEM LOCAL",""))&amp;IF(INDEX('Controle de reservas'!$N$14:$N$2013,AV232)&lt;&gt;"",CHAR(10)&amp;"Subst.: "&amp;INDEX('Controle de reservas'!$N$14:$N$2013,AV232),"")&amp;IF(AND(ISNUMBER(INDEX('Controle de reservas'!$I$14:$I$2013,AV232)),INDEX('Controle de reservas'!$I$14:$I$2013,AV232)&gt;0,INDEX('Controle de reservas'!$K$14:$K$2013,AV232)&gt;INDEX('Controle de reservas'!$I$14:$I$2013,AV232)),CHAR(10)&amp;"DIVERGÊNCIA DE DATAS","")&amp;IF(INDEX('Controle de reservas'!$P$14:$P$2013,AV232)&lt;&gt;"OK"," !",""))))</f>
      </c>
      <c r="I232" s="15">
        <f ca="1">IF(OR($AQ232=0,I$9="",I$9&lt;$AS232,AND($AT232&lt;&gt;"",I$9&gt;$AT232)),"",IF(AW232=0,"—",IF(INDEX('Controle de reservas'!$P$14:$P$2013,AW232)="DUPLICIDADE NO DIA","CONFLITO"&amp;IF(INDEX('Controle de reservas'!$M$14:$M$2013,AW232)&lt;&gt;"",CHAR(10)&amp;INDEX('Controle de reservas'!$M$14:$M$2013,AW232),"")&amp;IF(INDEX('Controle de reservas'!$N$14:$N$2013,AW232)&lt;&gt;"",CHAR(10)&amp;"Subst.: "&amp;INDEX('Controle de reservas'!$N$14:$N$2013,AW232),"")&amp;IF(AND(ISNUMBER(INDEX('Controle de reservas'!$I$14:$I$2013,AW232)),INDEX('Controle de reservas'!$I$14:$I$2013,AW232)&gt;0,INDEX('Controle de reservas'!$K$14:$K$2013,AW232)&gt;INDEX('Controle de reservas'!$I$14:$I$2013,AW232)),CHAR(10)&amp;"DIVERGÊNCIA DE DATAS",""),IF(INDEX('Controle de reservas'!$L$14:$L$2013,AW232)="Em cobertura","COV",IF(INDEX('Controle de reservas'!$L$14:$L$2013,AW232)="Disponível","DISP",IF(INDEX('Controle de reservas'!$L$14:$L$2013,AW232)="Não utilizado","NU",IF(INDEX('Controle de reservas'!$L$14:$L$2013,AW232)="Folga","F",IF(INDEX('Controle de reservas'!$L$14:$L$2013,AW232)="Ocorrência","O",IF(INDEX('Controle de reservas'!$L$14:$L$2013,AW232)="Programado","PROG",IF(INDEX('Controle de reservas'!$L$14:$L$2013,AW232)="Disponível no posto","DP","SEM SITUAÇÃO")))))))&amp;IF(INDEX('Controle de reservas'!$M$14:$M$2013,AW232)&lt;&gt;"",CHAR(10)&amp;INDEX('Controle de reservas'!$M$14:$M$2013,AW232),IF(OR(INDEX('Controle de reservas'!$L$14:$L$2013,AW232)="Em cobertura",INDEX('Controle de reservas'!$L$14:$L$2013,AW232)="Programado"),CHAR(10)&amp;"SEM LOCAL",""))&amp;IF(INDEX('Controle de reservas'!$N$14:$N$2013,AW232)&lt;&gt;"",CHAR(10)&amp;"Subst.: "&amp;INDEX('Controle de reservas'!$N$14:$N$2013,AW232),"")&amp;IF(AND(ISNUMBER(INDEX('Controle de reservas'!$I$14:$I$2013,AW232)),INDEX('Controle de reservas'!$I$14:$I$2013,AW232)&gt;0,INDEX('Controle de reservas'!$K$14:$K$2013,AW232)&gt;INDEX('Controle de reservas'!$I$14:$I$2013,AW232)),CHAR(10)&amp;"DIVERGÊNCIA DE DATAS","")&amp;IF(INDEX('Controle de reservas'!$P$14:$P$2013,AW232)&lt;&gt;"OK"," !",""))))</f>
      </c>
      <c r="J232" s="15">
        <f ca="1">IF(OR($AQ232=0,J$9="",J$9&lt;$AS232,AND($AT232&lt;&gt;"",J$9&gt;$AT232)),"",IF(AX232=0,"—",IF(INDEX('Controle de reservas'!$P$14:$P$2013,AX232)="DUPLICIDADE NO DIA","CONFLITO"&amp;IF(INDEX('Controle de reservas'!$M$14:$M$2013,AX232)&lt;&gt;"",CHAR(10)&amp;INDEX('Controle de reservas'!$M$14:$M$2013,AX232),"")&amp;IF(INDEX('Controle de reservas'!$N$14:$N$2013,AX232)&lt;&gt;"",CHAR(10)&amp;"Subst.: "&amp;INDEX('Controle de reservas'!$N$14:$N$2013,AX232),"")&amp;IF(AND(ISNUMBER(INDEX('Controle de reservas'!$I$14:$I$2013,AX232)),INDEX('Controle de reservas'!$I$14:$I$2013,AX232)&gt;0,INDEX('Controle de reservas'!$K$14:$K$2013,AX232)&gt;INDEX('Controle de reservas'!$I$14:$I$2013,AX232)),CHAR(10)&amp;"DIVERGÊNCIA DE DATAS",""),IF(INDEX('Controle de reservas'!$L$14:$L$2013,AX232)="Em cobertura","COV",IF(INDEX('Controle de reservas'!$L$14:$L$2013,AX232)="Disponível","DISP",IF(INDEX('Controle de reservas'!$L$14:$L$2013,AX232)="Não utilizado","NU",IF(INDEX('Controle de reservas'!$L$14:$L$2013,AX232)="Folga","F",IF(INDEX('Controle de reservas'!$L$14:$L$2013,AX232)="Ocorrência","O",IF(INDEX('Controle de reservas'!$L$14:$L$2013,AX232)="Programado","PROG",IF(INDEX('Controle de reservas'!$L$14:$L$2013,AX232)="Disponível no posto","DP","SEM SITUAÇÃO")))))))&amp;IF(INDEX('Controle de reservas'!$M$14:$M$2013,AX232)&lt;&gt;"",CHAR(10)&amp;INDEX('Controle de reservas'!$M$14:$M$2013,AX232),IF(OR(INDEX('Controle de reservas'!$L$14:$L$2013,AX232)="Em cobertura",INDEX('Controle de reservas'!$L$14:$L$2013,AX232)="Programado"),CHAR(10)&amp;"SEM LOCAL",""))&amp;IF(INDEX('Controle de reservas'!$N$14:$N$2013,AX232)&lt;&gt;"",CHAR(10)&amp;"Subst.: "&amp;INDEX('Controle de reservas'!$N$14:$N$2013,AX232),"")&amp;IF(AND(ISNUMBER(INDEX('Controle de reservas'!$I$14:$I$2013,AX232)),INDEX('Controle de reservas'!$I$14:$I$2013,AX232)&gt;0,INDEX('Controle de reservas'!$K$14:$K$2013,AX232)&gt;INDEX('Controle de reservas'!$I$14:$I$2013,AX232)),CHAR(10)&amp;"DIVERGÊNCIA DE DATAS","")&amp;IF(INDEX('Controle de reservas'!$P$14:$P$2013,AX232)&lt;&gt;"OK"," !",""))))</f>
      </c>
      <c r="K232" s="15">
        <f ca="1">IF(OR($AQ232=0,K$9="",K$9&lt;$AS232,AND($AT232&lt;&gt;"",K$9&gt;$AT232)),"",IF(AY232=0,"—",IF(INDEX('Controle de reservas'!$P$14:$P$2013,AY232)="DUPLICIDADE NO DIA","CONFLITO"&amp;IF(INDEX('Controle de reservas'!$M$14:$M$2013,AY232)&lt;&gt;"",CHAR(10)&amp;INDEX('Controle de reservas'!$M$14:$M$2013,AY232),"")&amp;IF(INDEX('Controle de reservas'!$N$14:$N$2013,AY232)&lt;&gt;"",CHAR(10)&amp;"Subst.: "&amp;INDEX('Controle de reservas'!$N$14:$N$2013,AY232),"")&amp;IF(AND(ISNUMBER(INDEX('Controle de reservas'!$I$14:$I$2013,AY232)),INDEX('Controle de reservas'!$I$14:$I$2013,AY232)&gt;0,INDEX('Controle de reservas'!$K$14:$K$2013,AY232)&gt;INDEX('Controle de reservas'!$I$14:$I$2013,AY232)),CHAR(10)&amp;"DIVERGÊNCIA DE DATAS",""),IF(INDEX('Controle de reservas'!$L$14:$L$2013,AY232)="Em cobertura","COV",IF(INDEX('Controle de reservas'!$L$14:$L$2013,AY232)="Disponível","DISP",IF(INDEX('Controle de reservas'!$L$14:$L$2013,AY232)="Não utilizado","NU",IF(INDEX('Controle de reservas'!$L$14:$L$2013,AY232)="Folga","F",IF(INDEX('Controle de reservas'!$L$14:$L$2013,AY232)="Ocorrência","O",IF(INDEX('Controle de reservas'!$L$14:$L$2013,AY232)="Programado","PROG",IF(INDEX('Controle de reservas'!$L$14:$L$2013,AY232)="Disponível no posto","DP","SEM SITUAÇÃO")))))))&amp;IF(INDEX('Controle de reservas'!$M$14:$M$2013,AY232)&lt;&gt;"",CHAR(10)&amp;INDEX('Controle de reservas'!$M$14:$M$2013,AY232),IF(OR(INDEX('Controle de reservas'!$L$14:$L$2013,AY232)="Em cobertura",INDEX('Controle de reservas'!$L$14:$L$2013,AY232)="Programado"),CHAR(10)&amp;"SEM LOCAL",""))&amp;IF(INDEX('Controle de reservas'!$N$14:$N$2013,AY232)&lt;&gt;"",CHAR(10)&amp;"Subst.: "&amp;INDEX('Controle de reservas'!$N$14:$N$2013,AY232),"")&amp;IF(AND(ISNUMBER(INDEX('Controle de reservas'!$I$14:$I$2013,AY232)),INDEX('Controle de reservas'!$I$14:$I$2013,AY232)&gt;0,INDEX('Controle de reservas'!$K$14:$K$2013,AY232)&gt;INDEX('Controle de reservas'!$I$14:$I$2013,AY232)),CHAR(10)&amp;"DIVERGÊNCIA DE DATAS","")&amp;IF(INDEX('Controle de reservas'!$P$14:$P$2013,AY232)&lt;&gt;"OK"," !",""))))</f>
      </c>
      <c r="L232" s="15">
        <f ca="1">IF(OR($AQ232=0,L$9="",L$9&lt;$AS232,AND($AT232&lt;&gt;"",L$9&gt;$AT232)),"",IF(AZ232=0,"—",IF(INDEX('Controle de reservas'!$P$14:$P$2013,AZ232)="DUPLICIDADE NO DIA","CONFLITO"&amp;IF(INDEX('Controle de reservas'!$M$14:$M$2013,AZ232)&lt;&gt;"",CHAR(10)&amp;INDEX('Controle de reservas'!$M$14:$M$2013,AZ232),"")&amp;IF(INDEX('Controle de reservas'!$N$14:$N$2013,AZ232)&lt;&gt;"",CHAR(10)&amp;"Subst.: "&amp;INDEX('Controle de reservas'!$N$14:$N$2013,AZ232),"")&amp;IF(AND(ISNUMBER(INDEX('Controle de reservas'!$I$14:$I$2013,AZ232)),INDEX('Controle de reservas'!$I$14:$I$2013,AZ232)&gt;0,INDEX('Controle de reservas'!$K$14:$K$2013,AZ232)&gt;INDEX('Controle de reservas'!$I$14:$I$2013,AZ232)),CHAR(10)&amp;"DIVERGÊNCIA DE DATAS",""),IF(INDEX('Controle de reservas'!$L$14:$L$2013,AZ232)="Em cobertura","COV",IF(INDEX('Controle de reservas'!$L$14:$L$2013,AZ232)="Disponível","DISP",IF(INDEX('Controle de reservas'!$L$14:$L$2013,AZ232)="Não utilizado","NU",IF(INDEX('Controle de reservas'!$L$14:$L$2013,AZ232)="Folga","F",IF(INDEX('Controle de reservas'!$L$14:$L$2013,AZ232)="Ocorrência","O",IF(INDEX('Controle de reservas'!$L$14:$L$2013,AZ232)="Programado","PROG",IF(INDEX('Controle de reservas'!$L$14:$L$2013,AZ232)="Disponível no posto","DP","SEM SITUAÇÃO")))))))&amp;IF(INDEX('Controle de reservas'!$M$14:$M$2013,AZ232)&lt;&gt;"",CHAR(10)&amp;INDEX('Controle de reservas'!$M$14:$M$2013,AZ232),IF(OR(INDEX('Controle de reservas'!$L$14:$L$2013,AZ232)="Em cobertura",INDEX('Controle de reservas'!$L$14:$L$2013,AZ232)="Programado"),CHAR(10)&amp;"SEM LOCAL",""))&amp;IF(INDEX('Controle de reservas'!$N$14:$N$2013,AZ232)&lt;&gt;"",CHAR(10)&amp;"Subst.: "&amp;INDEX('Controle de reservas'!$N$14:$N$2013,AZ232),"")&amp;IF(AND(ISNUMBER(INDEX('Controle de reservas'!$I$14:$I$2013,AZ232)),INDEX('Controle de reservas'!$I$14:$I$2013,AZ232)&gt;0,INDEX('Controle de reservas'!$K$14:$K$2013,AZ232)&gt;INDEX('Controle de reservas'!$I$14:$I$2013,AZ232)),CHAR(10)&amp;"DIVERGÊNCIA DE DATAS","")&amp;IF(INDEX('Controle de reservas'!$P$14:$P$2013,AZ232)&lt;&gt;"OK"," !",""))))</f>
      </c>
      <c r="M232" s="15">
        <f ca="1">IF(OR($AQ232=0,M$9="",M$9&lt;$AS232,AND($AT232&lt;&gt;"",M$9&gt;$AT232)),"",IF(BA232=0,"—",IF(INDEX('Controle de reservas'!$P$14:$P$2013,BA232)="DUPLICIDADE NO DIA","CONFLITO"&amp;IF(INDEX('Controle de reservas'!$M$14:$M$2013,BA232)&lt;&gt;"",CHAR(10)&amp;INDEX('Controle de reservas'!$M$14:$M$2013,BA232),"")&amp;IF(INDEX('Controle de reservas'!$N$14:$N$2013,BA232)&lt;&gt;"",CHAR(10)&amp;"Subst.: "&amp;INDEX('Controle de reservas'!$N$14:$N$2013,BA232),"")&amp;IF(AND(ISNUMBER(INDEX('Controle de reservas'!$I$14:$I$2013,BA232)),INDEX('Controle de reservas'!$I$14:$I$2013,BA232)&gt;0,INDEX('Controle de reservas'!$K$14:$K$2013,BA232)&gt;INDEX('Controle de reservas'!$I$14:$I$2013,BA232)),CHAR(10)&amp;"DIVERGÊNCIA DE DATAS",""),IF(INDEX('Controle de reservas'!$L$14:$L$2013,BA232)="Em cobertura","COV",IF(INDEX('Controle de reservas'!$L$14:$L$2013,BA232)="Disponível","DISP",IF(INDEX('Controle de reservas'!$L$14:$L$2013,BA232)="Não utilizado","NU",IF(INDEX('Controle de reservas'!$L$14:$L$2013,BA232)="Folga","F",IF(INDEX('Controle de reservas'!$L$14:$L$2013,BA232)="Ocorrência","O",IF(INDEX('Controle de reservas'!$L$14:$L$2013,BA232)="Programado","PROG",IF(INDEX('Controle de reservas'!$L$14:$L$2013,BA232)="Disponível no posto","DP","SEM SITUAÇÃO")))))))&amp;IF(INDEX('Controle de reservas'!$M$14:$M$2013,BA232)&lt;&gt;"",CHAR(10)&amp;INDEX('Controle de reservas'!$M$14:$M$2013,BA232),IF(OR(INDEX('Controle de reservas'!$L$14:$L$2013,BA232)="Em cobertura",INDEX('Controle de reservas'!$L$14:$L$2013,BA232)="Programado"),CHAR(10)&amp;"SEM LOCAL",""))&amp;IF(INDEX('Controle de reservas'!$N$14:$N$2013,BA232)&lt;&gt;"",CHAR(10)&amp;"Subst.: "&amp;INDEX('Controle de reservas'!$N$14:$N$2013,BA232),"")&amp;IF(AND(ISNUMBER(INDEX('Controle de reservas'!$I$14:$I$2013,BA232)),INDEX('Controle de reservas'!$I$14:$I$2013,BA232)&gt;0,INDEX('Controle de reservas'!$K$14:$K$2013,BA232)&gt;INDEX('Controle de reservas'!$I$14:$I$2013,BA232)),CHAR(10)&amp;"DIVERGÊNCIA DE DATAS","")&amp;IF(INDEX('Controle de reservas'!$P$14:$P$2013,BA232)&lt;&gt;"OK"," !",""))))</f>
      </c>
      <c r="N232" s="15">
        <f ca="1">IF(OR($AQ232=0,N$9="",N$9&lt;$AS232,AND($AT232&lt;&gt;"",N$9&gt;$AT232)),"",IF(BB232=0,"—",IF(INDEX('Controle de reservas'!$P$14:$P$2013,BB232)="DUPLICIDADE NO DIA","CONFLITO"&amp;IF(INDEX('Controle de reservas'!$M$14:$M$2013,BB232)&lt;&gt;"",CHAR(10)&amp;INDEX('Controle de reservas'!$M$14:$M$2013,BB232),"")&amp;IF(INDEX('Controle de reservas'!$N$14:$N$2013,BB232)&lt;&gt;"",CHAR(10)&amp;"Subst.: "&amp;INDEX('Controle de reservas'!$N$14:$N$2013,BB232),"")&amp;IF(AND(ISNUMBER(INDEX('Controle de reservas'!$I$14:$I$2013,BB232)),INDEX('Controle de reservas'!$I$14:$I$2013,BB232)&gt;0,INDEX('Controle de reservas'!$K$14:$K$2013,BB232)&gt;INDEX('Controle de reservas'!$I$14:$I$2013,BB232)),CHAR(10)&amp;"DIVERGÊNCIA DE DATAS",""),IF(INDEX('Controle de reservas'!$L$14:$L$2013,BB232)="Em cobertura","COV",IF(INDEX('Controle de reservas'!$L$14:$L$2013,BB232)="Disponível","DISP",IF(INDEX('Controle de reservas'!$L$14:$L$2013,BB232)="Não utilizado","NU",IF(INDEX('Controle de reservas'!$L$14:$L$2013,BB232)="Folga","F",IF(INDEX('Controle de reservas'!$L$14:$L$2013,BB232)="Ocorrência","O",IF(INDEX('Controle de reservas'!$L$14:$L$2013,BB232)="Programado","PROG",IF(INDEX('Controle de reservas'!$L$14:$L$2013,BB232)="Disponível no posto","DP","SEM SITUAÇÃO")))))))&amp;IF(INDEX('Controle de reservas'!$M$14:$M$2013,BB232)&lt;&gt;"",CHAR(10)&amp;INDEX('Controle de reservas'!$M$14:$M$2013,BB232),IF(OR(INDEX('Controle de reservas'!$L$14:$L$2013,BB232)="Em cobertura",INDEX('Controle de reservas'!$L$14:$L$2013,BB232)="Programado"),CHAR(10)&amp;"SEM LOCAL",""))&amp;IF(INDEX('Controle de reservas'!$N$14:$N$2013,BB232)&lt;&gt;"",CHAR(10)&amp;"Subst.: "&amp;INDEX('Controle de reservas'!$N$14:$N$2013,BB232),"")&amp;IF(AND(ISNUMBER(INDEX('Controle de reservas'!$I$14:$I$2013,BB232)),INDEX('Controle de reservas'!$I$14:$I$2013,BB232)&gt;0,INDEX('Controle de reservas'!$K$14:$K$2013,BB232)&gt;INDEX('Controle de reservas'!$I$14:$I$2013,BB232)),CHAR(10)&amp;"DIVERGÊNCIA DE DATAS","")&amp;IF(INDEX('Controle de reservas'!$P$14:$P$2013,BB232)&lt;&gt;"OK"," !",""))))</f>
      </c>
      <c r="O232" s="15">
        <f ca="1">IF(OR($AQ232=0,O$9="",O$9&lt;$AS232,AND($AT232&lt;&gt;"",O$9&gt;$AT232)),"",IF(BC232=0,"—",IF(INDEX('Controle de reservas'!$P$14:$P$2013,BC232)="DUPLICIDADE NO DIA","CONFLITO"&amp;IF(INDEX('Controle de reservas'!$M$14:$M$2013,BC232)&lt;&gt;"",CHAR(10)&amp;INDEX('Controle de reservas'!$M$14:$M$2013,BC232),"")&amp;IF(INDEX('Controle de reservas'!$N$14:$N$2013,BC232)&lt;&gt;"",CHAR(10)&amp;"Subst.: "&amp;INDEX('Controle de reservas'!$N$14:$N$2013,BC232),"")&amp;IF(AND(ISNUMBER(INDEX('Controle de reservas'!$I$14:$I$2013,BC232)),INDEX('Controle de reservas'!$I$14:$I$2013,BC232)&gt;0,INDEX('Controle de reservas'!$K$14:$K$2013,BC232)&gt;INDEX('Controle de reservas'!$I$14:$I$2013,BC232)),CHAR(10)&amp;"DIVERGÊNCIA DE DATAS",""),IF(INDEX('Controle de reservas'!$L$14:$L$2013,BC232)="Em cobertura","COV",IF(INDEX('Controle de reservas'!$L$14:$L$2013,BC232)="Disponível","DISP",IF(INDEX('Controle de reservas'!$L$14:$L$2013,BC232)="Não utilizado","NU",IF(INDEX('Controle de reservas'!$L$14:$L$2013,BC232)="Folga","F",IF(INDEX('Controle de reservas'!$L$14:$L$2013,BC232)="Ocorrência","O",IF(INDEX('Controle de reservas'!$L$14:$L$2013,BC232)="Programado","PROG",IF(INDEX('Controle de reservas'!$L$14:$L$2013,BC232)="Disponível no posto","DP","SEM SITUAÇÃO")))))))&amp;IF(INDEX('Controle de reservas'!$M$14:$M$2013,BC232)&lt;&gt;"",CHAR(10)&amp;INDEX('Controle de reservas'!$M$14:$M$2013,BC232),IF(OR(INDEX('Controle de reservas'!$L$14:$L$2013,BC232)="Em cobertura",INDEX('Controle de reservas'!$L$14:$L$2013,BC232)="Programado"),CHAR(10)&amp;"SEM LOCAL",""))&amp;IF(INDEX('Controle de reservas'!$N$14:$N$2013,BC232)&lt;&gt;"",CHAR(10)&amp;"Subst.: "&amp;INDEX('Controle de reservas'!$N$14:$N$2013,BC232),"")&amp;IF(AND(ISNUMBER(INDEX('Controle de reservas'!$I$14:$I$2013,BC232)),INDEX('Controle de reservas'!$I$14:$I$2013,BC232)&gt;0,INDEX('Controle de reservas'!$K$14:$K$2013,BC232)&gt;INDEX('Controle de reservas'!$I$14:$I$2013,BC232)),CHAR(10)&amp;"DIVERGÊNCIA DE DATAS","")&amp;IF(INDEX('Controle de reservas'!$P$14:$P$2013,BC232)&lt;&gt;"OK"," !",""))))</f>
      </c>
      <c r="P232" s="15">
        <f ca="1">IF(OR($AQ232=0,P$9="",P$9&lt;$AS232,AND($AT232&lt;&gt;"",P$9&gt;$AT232)),"",IF(BD232=0,"—",IF(INDEX('Controle de reservas'!$P$14:$P$2013,BD232)="DUPLICIDADE NO DIA","CONFLITO"&amp;IF(INDEX('Controle de reservas'!$M$14:$M$2013,BD232)&lt;&gt;"",CHAR(10)&amp;INDEX('Controle de reservas'!$M$14:$M$2013,BD232),"")&amp;IF(INDEX('Controle de reservas'!$N$14:$N$2013,BD232)&lt;&gt;"",CHAR(10)&amp;"Subst.: "&amp;INDEX('Controle de reservas'!$N$14:$N$2013,BD232),"")&amp;IF(AND(ISNUMBER(INDEX('Controle de reservas'!$I$14:$I$2013,BD232)),INDEX('Controle de reservas'!$I$14:$I$2013,BD232)&gt;0,INDEX('Controle de reservas'!$K$14:$K$2013,BD232)&gt;INDEX('Controle de reservas'!$I$14:$I$2013,BD232)),CHAR(10)&amp;"DIVERGÊNCIA DE DATAS",""),IF(INDEX('Controle de reservas'!$L$14:$L$2013,BD232)="Em cobertura","COV",IF(INDEX('Controle de reservas'!$L$14:$L$2013,BD232)="Disponível","DISP",IF(INDEX('Controle de reservas'!$L$14:$L$2013,BD232)="Não utilizado","NU",IF(INDEX('Controle de reservas'!$L$14:$L$2013,BD232)="Folga","F",IF(INDEX('Controle de reservas'!$L$14:$L$2013,BD232)="Ocorrência","O",IF(INDEX('Controle de reservas'!$L$14:$L$2013,BD232)="Programado","PROG",IF(INDEX('Controle de reservas'!$L$14:$L$2013,BD232)="Disponível no posto","DP","SEM SITUAÇÃO")))))))&amp;IF(INDEX('Controle de reservas'!$M$14:$M$2013,BD232)&lt;&gt;"",CHAR(10)&amp;INDEX('Controle de reservas'!$M$14:$M$2013,BD232),IF(OR(INDEX('Controle de reservas'!$L$14:$L$2013,BD232)="Em cobertura",INDEX('Controle de reservas'!$L$14:$L$2013,BD232)="Programado"),CHAR(10)&amp;"SEM LOCAL",""))&amp;IF(INDEX('Controle de reservas'!$N$14:$N$2013,BD232)&lt;&gt;"",CHAR(10)&amp;"Subst.: "&amp;INDEX('Controle de reservas'!$N$14:$N$2013,BD232),"")&amp;IF(AND(ISNUMBER(INDEX('Controle de reservas'!$I$14:$I$2013,BD232)),INDEX('Controle de reservas'!$I$14:$I$2013,BD232)&gt;0,INDEX('Controle de reservas'!$K$14:$K$2013,BD232)&gt;INDEX('Controle de reservas'!$I$14:$I$2013,BD232)),CHAR(10)&amp;"DIVERGÊNCIA DE DATAS","")&amp;IF(INDEX('Controle de reservas'!$P$14:$P$2013,BD232)&lt;&gt;"OK"," !",""))))</f>
      </c>
      <c r="Q232" s="15">
        <f ca="1">IF(OR($AQ232=0,Q$9="",Q$9&lt;$AS232,AND($AT232&lt;&gt;"",Q$9&gt;$AT232)),"",IF(BE232=0,"—",IF(INDEX('Controle de reservas'!$P$14:$P$2013,BE232)="DUPLICIDADE NO DIA","CONFLITO"&amp;IF(INDEX('Controle de reservas'!$M$14:$M$2013,BE232)&lt;&gt;"",CHAR(10)&amp;INDEX('Controle de reservas'!$M$14:$M$2013,BE232),"")&amp;IF(INDEX('Controle de reservas'!$N$14:$N$2013,BE232)&lt;&gt;"",CHAR(10)&amp;"Subst.: "&amp;INDEX('Controle de reservas'!$N$14:$N$2013,BE232),"")&amp;IF(AND(ISNUMBER(INDEX('Controle de reservas'!$I$14:$I$2013,BE232)),INDEX('Controle de reservas'!$I$14:$I$2013,BE232)&gt;0,INDEX('Controle de reservas'!$K$14:$K$2013,BE232)&gt;INDEX('Controle de reservas'!$I$14:$I$2013,BE232)),CHAR(10)&amp;"DIVERGÊNCIA DE DATAS",""),IF(INDEX('Controle de reservas'!$L$14:$L$2013,BE232)="Em cobertura","COV",IF(INDEX('Controle de reservas'!$L$14:$L$2013,BE232)="Disponível","DISP",IF(INDEX('Controle de reservas'!$L$14:$L$2013,BE232)="Não utilizado","NU",IF(INDEX('Controle de reservas'!$L$14:$L$2013,BE232)="Folga","F",IF(INDEX('Controle de reservas'!$L$14:$L$2013,BE232)="Ocorrência","O",IF(INDEX('Controle de reservas'!$L$14:$L$2013,BE232)="Programado","PROG",IF(INDEX('Controle de reservas'!$L$14:$L$2013,BE232)="Disponível no posto","DP","SEM SITUAÇÃO")))))))&amp;IF(INDEX('Controle de reservas'!$M$14:$M$2013,BE232)&lt;&gt;"",CHAR(10)&amp;INDEX('Controle de reservas'!$M$14:$M$2013,BE232),IF(OR(INDEX('Controle de reservas'!$L$14:$L$2013,BE232)="Em cobertura",INDEX('Controle de reservas'!$L$14:$L$2013,BE232)="Programado"),CHAR(10)&amp;"SEM LOCAL",""))&amp;IF(INDEX('Controle de reservas'!$N$14:$N$2013,BE232)&lt;&gt;"",CHAR(10)&amp;"Subst.: "&amp;INDEX('Controle de reservas'!$N$14:$N$2013,BE232),"")&amp;IF(AND(ISNUMBER(INDEX('Controle de reservas'!$I$14:$I$2013,BE232)),INDEX('Controle de reservas'!$I$14:$I$2013,BE232)&gt;0,INDEX('Controle de reservas'!$K$14:$K$2013,BE232)&gt;INDEX('Controle de reservas'!$I$14:$I$2013,BE232)),CHAR(10)&amp;"DIVERGÊNCIA DE DATAS","")&amp;IF(INDEX('Controle de reservas'!$P$14:$P$2013,BE232)&lt;&gt;"OK"," !",""))))</f>
      </c>
      <c r="R232" s="15">
        <f ca="1">IF(OR($AQ232=0,R$9="",R$9&lt;$AS232,AND($AT232&lt;&gt;"",R$9&gt;$AT232)),"",IF(BF232=0,"—",IF(INDEX('Controle de reservas'!$P$14:$P$2013,BF232)="DUPLICIDADE NO DIA","CONFLITO"&amp;IF(INDEX('Controle de reservas'!$M$14:$M$2013,BF232)&lt;&gt;"",CHAR(10)&amp;INDEX('Controle de reservas'!$M$14:$M$2013,BF232),"")&amp;IF(INDEX('Controle de reservas'!$N$14:$N$2013,BF232)&lt;&gt;"",CHAR(10)&amp;"Subst.: "&amp;INDEX('Controle de reservas'!$N$14:$N$2013,BF232),"")&amp;IF(AND(ISNUMBER(INDEX('Controle de reservas'!$I$14:$I$2013,BF232)),INDEX('Controle de reservas'!$I$14:$I$2013,BF232)&gt;0,INDEX('Controle de reservas'!$K$14:$K$2013,BF232)&gt;INDEX('Controle de reservas'!$I$14:$I$2013,BF232)),CHAR(10)&amp;"DIVERGÊNCIA DE DATAS",""),IF(INDEX('Controle de reservas'!$L$14:$L$2013,BF232)="Em cobertura","COV",IF(INDEX('Controle de reservas'!$L$14:$L$2013,BF232)="Disponível","DISP",IF(INDEX('Controle de reservas'!$L$14:$L$2013,BF232)="Não utilizado","NU",IF(INDEX('Controle de reservas'!$L$14:$L$2013,BF232)="Folga","F",IF(INDEX('Controle de reservas'!$L$14:$L$2013,BF232)="Ocorrência","O",IF(INDEX('Controle de reservas'!$L$14:$L$2013,BF232)="Programado","PROG",IF(INDEX('Controle de reservas'!$L$14:$L$2013,BF232)="Disponível no posto","DP","SEM SITUAÇÃO")))))))&amp;IF(INDEX('Controle de reservas'!$M$14:$M$2013,BF232)&lt;&gt;"",CHAR(10)&amp;INDEX('Controle de reservas'!$M$14:$M$2013,BF232),IF(OR(INDEX('Controle de reservas'!$L$14:$L$2013,BF232)="Em cobertura",INDEX('Controle de reservas'!$L$14:$L$2013,BF232)="Programado"),CHAR(10)&amp;"SEM LOCAL",""))&amp;IF(INDEX('Controle de reservas'!$N$14:$N$2013,BF232)&lt;&gt;"",CHAR(10)&amp;"Subst.: "&amp;INDEX('Controle de reservas'!$N$14:$N$2013,BF232),"")&amp;IF(AND(ISNUMBER(INDEX('Controle de reservas'!$I$14:$I$2013,BF232)),INDEX('Controle de reservas'!$I$14:$I$2013,BF232)&gt;0,INDEX('Controle de reservas'!$K$14:$K$2013,BF232)&gt;INDEX('Controle de reservas'!$I$14:$I$2013,BF232)),CHAR(10)&amp;"DIVERGÊNCIA DE DATAS","")&amp;IF(INDEX('Controle de reservas'!$P$14:$P$2013,BF232)&lt;&gt;"OK"," !",""))))</f>
      </c>
      <c r="S232" s="15">
        <f ca="1">IF(OR($AQ232=0,S$9="",S$9&lt;$AS232,AND($AT232&lt;&gt;"",S$9&gt;$AT232)),"",IF(BG232=0,"—",IF(INDEX('Controle de reservas'!$P$14:$P$2013,BG232)="DUPLICIDADE NO DIA","CONFLITO"&amp;IF(INDEX('Controle de reservas'!$M$14:$M$2013,BG232)&lt;&gt;"",CHAR(10)&amp;INDEX('Controle de reservas'!$M$14:$M$2013,BG232),"")&amp;IF(INDEX('Controle de reservas'!$N$14:$N$2013,BG232)&lt;&gt;"",CHAR(10)&amp;"Subst.: "&amp;INDEX('Controle de reservas'!$N$14:$N$2013,BG232),"")&amp;IF(AND(ISNUMBER(INDEX('Controle de reservas'!$I$14:$I$2013,BG232)),INDEX('Controle de reservas'!$I$14:$I$2013,BG232)&gt;0,INDEX('Controle de reservas'!$K$14:$K$2013,BG232)&gt;INDEX('Controle de reservas'!$I$14:$I$2013,BG232)),CHAR(10)&amp;"DIVERGÊNCIA DE DATAS",""),IF(INDEX('Controle de reservas'!$L$14:$L$2013,BG232)="Em cobertura","COV",IF(INDEX('Controle de reservas'!$L$14:$L$2013,BG232)="Disponível","DISP",IF(INDEX('Controle de reservas'!$L$14:$L$2013,BG232)="Não utilizado","NU",IF(INDEX('Controle de reservas'!$L$14:$L$2013,BG232)="Folga","F",IF(INDEX('Controle de reservas'!$L$14:$L$2013,BG232)="Ocorrência","O",IF(INDEX('Controle de reservas'!$L$14:$L$2013,BG232)="Programado","PROG",IF(INDEX('Controle de reservas'!$L$14:$L$2013,BG232)="Disponível no posto","DP","SEM SITUAÇÃO")))))))&amp;IF(INDEX('Controle de reservas'!$M$14:$M$2013,BG232)&lt;&gt;"",CHAR(10)&amp;INDEX('Controle de reservas'!$M$14:$M$2013,BG232),IF(OR(INDEX('Controle de reservas'!$L$14:$L$2013,BG232)="Em cobertura",INDEX('Controle de reservas'!$L$14:$L$2013,BG232)="Programado"),CHAR(10)&amp;"SEM LOCAL",""))&amp;IF(INDEX('Controle de reservas'!$N$14:$N$2013,BG232)&lt;&gt;"",CHAR(10)&amp;"Subst.: "&amp;INDEX('Controle de reservas'!$N$14:$N$2013,BG232),"")&amp;IF(AND(ISNUMBER(INDEX('Controle de reservas'!$I$14:$I$2013,BG232)),INDEX('Controle de reservas'!$I$14:$I$2013,BG232)&gt;0,INDEX('Controle de reservas'!$K$14:$K$2013,BG232)&gt;INDEX('Controle de reservas'!$I$14:$I$2013,BG232)),CHAR(10)&amp;"DIVERGÊNCIA DE DATAS","")&amp;IF(INDEX('Controle de reservas'!$P$14:$P$2013,BG232)&lt;&gt;"OK"," !",""))))</f>
      </c>
      <c r="T232" s="15">
        <f ca="1">IF(OR($AQ232=0,T$9="",T$9&lt;$AS232,AND($AT232&lt;&gt;"",T$9&gt;$AT232)),"",IF(BH232=0,"—",IF(INDEX('Controle de reservas'!$P$14:$P$2013,BH232)="DUPLICIDADE NO DIA","CONFLITO"&amp;IF(INDEX('Controle de reservas'!$M$14:$M$2013,BH232)&lt;&gt;"",CHAR(10)&amp;INDEX('Controle de reservas'!$M$14:$M$2013,BH232),"")&amp;IF(INDEX('Controle de reservas'!$N$14:$N$2013,BH232)&lt;&gt;"",CHAR(10)&amp;"Subst.: "&amp;INDEX('Controle de reservas'!$N$14:$N$2013,BH232),"")&amp;IF(AND(ISNUMBER(INDEX('Controle de reservas'!$I$14:$I$2013,BH232)),INDEX('Controle de reservas'!$I$14:$I$2013,BH232)&gt;0,INDEX('Controle de reservas'!$K$14:$K$2013,BH232)&gt;INDEX('Controle de reservas'!$I$14:$I$2013,BH232)),CHAR(10)&amp;"DIVERGÊNCIA DE DATAS",""),IF(INDEX('Controle de reservas'!$L$14:$L$2013,BH232)="Em cobertura","COV",IF(INDEX('Controle de reservas'!$L$14:$L$2013,BH232)="Disponível","DISP",IF(INDEX('Controle de reservas'!$L$14:$L$2013,BH232)="Não utilizado","NU",IF(INDEX('Controle de reservas'!$L$14:$L$2013,BH232)="Folga","F",IF(INDEX('Controle de reservas'!$L$14:$L$2013,BH232)="Ocorrência","O",IF(INDEX('Controle de reservas'!$L$14:$L$2013,BH232)="Programado","PROG",IF(INDEX('Controle de reservas'!$L$14:$L$2013,BH232)="Disponível no posto","DP","SEM SITUAÇÃO")))))))&amp;IF(INDEX('Controle de reservas'!$M$14:$M$2013,BH232)&lt;&gt;"",CHAR(10)&amp;INDEX('Controle de reservas'!$M$14:$M$2013,BH232),IF(OR(INDEX('Controle de reservas'!$L$14:$L$2013,BH232)="Em cobertura",INDEX('Controle de reservas'!$L$14:$L$2013,BH232)="Programado"),CHAR(10)&amp;"SEM LOCAL",""))&amp;IF(INDEX('Controle de reservas'!$N$14:$N$2013,BH232)&lt;&gt;"",CHAR(10)&amp;"Subst.: "&amp;INDEX('Controle de reservas'!$N$14:$N$2013,BH232),"")&amp;IF(AND(ISNUMBER(INDEX('Controle de reservas'!$I$14:$I$2013,BH232)),INDEX('Controle de reservas'!$I$14:$I$2013,BH232)&gt;0,INDEX('Controle de reservas'!$K$14:$K$2013,BH232)&gt;INDEX('Controle de reservas'!$I$14:$I$2013,BH232)),CHAR(10)&amp;"DIVERGÊNCIA DE DATAS","")&amp;IF(INDEX('Controle de reservas'!$P$14:$P$2013,BH232)&lt;&gt;"OK"," !",""))))</f>
      </c>
      <c r="U232" s="15">
        <f ca="1">IF(OR($AQ232=0,U$9="",U$9&lt;$AS232,AND($AT232&lt;&gt;"",U$9&gt;$AT232)),"",IF(BI232=0,"—",IF(INDEX('Controle de reservas'!$P$14:$P$2013,BI232)="DUPLICIDADE NO DIA","CONFLITO"&amp;IF(INDEX('Controle de reservas'!$M$14:$M$2013,BI232)&lt;&gt;"",CHAR(10)&amp;INDEX('Controle de reservas'!$M$14:$M$2013,BI232),"")&amp;IF(INDEX('Controle de reservas'!$N$14:$N$2013,BI232)&lt;&gt;"",CHAR(10)&amp;"Subst.: "&amp;INDEX('Controle de reservas'!$N$14:$N$2013,BI232),"")&amp;IF(AND(ISNUMBER(INDEX('Controle de reservas'!$I$14:$I$2013,BI232)),INDEX('Controle de reservas'!$I$14:$I$2013,BI232)&gt;0,INDEX('Controle de reservas'!$K$14:$K$2013,BI232)&gt;INDEX('Controle de reservas'!$I$14:$I$2013,BI232)),CHAR(10)&amp;"DIVERGÊNCIA DE DATAS",""),IF(INDEX('Controle de reservas'!$L$14:$L$2013,BI232)="Em cobertura","COV",IF(INDEX('Controle de reservas'!$L$14:$L$2013,BI232)="Disponível","DISP",IF(INDEX('Controle de reservas'!$L$14:$L$2013,BI232)="Não utilizado","NU",IF(INDEX('Controle de reservas'!$L$14:$L$2013,BI232)="Folga","F",IF(INDEX('Controle de reservas'!$L$14:$L$2013,BI232)="Ocorrência","O",IF(INDEX('Controle de reservas'!$L$14:$L$2013,BI232)="Programado","PROG",IF(INDEX('Controle de reservas'!$L$14:$L$2013,BI232)="Disponível no posto","DP","SEM SITUAÇÃO")))))))&amp;IF(INDEX('Controle de reservas'!$M$14:$M$2013,BI232)&lt;&gt;"",CHAR(10)&amp;INDEX('Controle de reservas'!$M$14:$M$2013,BI232),IF(OR(INDEX('Controle de reservas'!$L$14:$L$2013,BI232)="Em cobertura",INDEX('Controle de reservas'!$L$14:$L$2013,BI232)="Programado"),CHAR(10)&amp;"SEM LOCAL",""))&amp;IF(INDEX('Controle de reservas'!$N$14:$N$2013,BI232)&lt;&gt;"",CHAR(10)&amp;"Subst.: "&amp;INDEX('Controle de reservas'!$N$14:$N$2013,BI232),"")&amp;IF(AND(ISNUMBER(INDEX('Controle de reservas'!$I$14:$I$2013,BI232)),INDEX('Controle de reservas'!$I$14:$I$2013,BI232)&gt;0,INDEX('Controle de reservas'!$K$14:$K$2013,BI232)&gt;INDEX('Controle de reservas'!$I$14:$I$2013,BI232)),CHAR(10)&amp;"DIVERGÊNCIA DE DATAS","")&amp;IF(INDEX('Controle de reservas'!$P$14:$P$2013,BI232)&lt;&gt;"OK"," !",""))))</f>
      </c>
      <c r="V232" s="15">
        <f ca="1">IF(OR($AQ232=0,V$9="",V$9&lt;$AS232,AND($AT232&lt;&gt;"",V$9&gt;$AT232)),"",IF(BJ232=0,"—",IF(INDEX('Controle de reservas'!$P$14:$P$2013,BJ232)="DUPLICIDADE NO DIA","CONFLITO"&amp;IF(INDEX('Controle de reservas'!$M$14:$M$2013,BJ232)&lt;&gt;"",CHAR(10)&amp;INDEX('Controle de reservas'!$M$14:$M$2013,BJ232),"")&amp;IF(INDEX('Controle de reservas'!$N$14:$N$2013,BJ232)&lt;&gt;"",CHAR(10)&amp;"Subst.: "&amp;INDEX('Controle de reservas'!$N$14:$N$2013,BJ232),"")&amp;IF(AND(ISNUMBER(INDEX('Controle de reservas'!$I$14:$I$2013,BJ232)),INDEX('Controle de reservas'!$I$14:$I$2013,BJ232)&gt;0,INDEX('Controle de reservas'!$K$14:$K$2013,BJ232)&gt;INDEX('Controle de reservas'!$I$14:$I$2013,BJ232)),CHAR(10)&amp;"DIVERGÊNCIA DE DATAS",""),IF(INDEX('Controle de reservas'!$L$14:$L$2013,BJ232)="Em cobertura","COV",IF(INDEX('Controle de reservas'!$L$14:$L$2013,BJ232)="Disponível","DISP",IF(INDEX('Controle de reservas'!$L$14:$L$2013,BJ232)="Não utilizado","NU",IF(INDEX('Controle de reservas'!$L$14:$L$2013,BJ232)="Folga","F",IF(INDEX('Controle de reservas'!$L$14:$L$2013,BJ232)="Ocorrência","O",IF(INDEX('Controle de reservas'!$L$14:$L$2013,BJ232)="Programado","PROG",IF(INDEX('Controle de reservas'!$L$14:$L$2013,BJ232)="Disponível no posto","DP","SEM SITUAÇÃO")))))))&amp;IF(INDEX('Controle de reservas'!$M$14:$M$2013,BJ232)&lt;&gt;"",CHAR(10)&amp;INDEX('Controle de reservas'!$M$14:$M$2013,BJ232),IF(OR(INDEX('Controle de reservas'!$L$14:$L$2013,BJ232)="Em cobertura",INDEX('Controle de reservas'!$L$14:$L$2013,BJ232)="Programado"),CHAR(10)&amp;"SEM LOCAL",""))&amp;IF(INDEX('Controle de reservas'!$N$14:$N$2013,BJ232)&lt;&gt;"",CHAR(10)&amp;"Subst.: "&amp;INDEX('Controle de reservas'!$N$14:$N$2013,BJ232),"")&amp;IF(AND(ISNUMBER(INDEX('Controle de reservas'!$I$14:$I$2013,BJ232)),INDEX('Controle de reservas'!$I$14:$I$2013,BJ232)&gt;0,INDEX('Controle de reservas'!$K$14:$K$2013,BJ232)&gt;INDEX('Controle de reservas'!$I$14:$I$2013,BJ232)),CHAR(10)&amp;"DIVERGÊNCIA DE DATAS","")&amp;IF(INDEX('Controle de reservas'!$P$14:$P$2013,BJ232)&lt;&gt;"OK"," !",""))))</f>
      </c>
      <c r="W232" s="15">
        <f ca="1">IF(OR($AQ232=0,W$9="",W$9&lt;$AS232,AND($AT232&lt;&gt;"",W$9&gt;$AT232)),"",IF(BK232=0,"—",IF(INDEX('Controle de reservas'!$P$14:$P$2013,BK232)="DUPLICIDADE NO DIA","CONFLITO"&amp;IF(INDEX('Controle de reservas'!$M$14:$M$2013,BK232)&lt;&gt;"",CHAR(10)&amp;INDEX('Controle de reservas'!$M$14:$M$2013,BK232),"")&amp;IF(INDEX('Controle de reservas'!$N$14:$N$2013,BK232)&lt;&gt;"",CHAR(10)&amp;"Subst.: "&amp;INDEX('Controle de reservas'!$N$14:$N$2013,BK232),"")&amp;IF(AND(ISNUMBER(INDEX('Controle de reservas'!$I$14:$I$2013,BK232)),INDEX('Controle de reservas'!$I$14:$I$2013,BK232)&gt;0,INDEX('Controle de reservas'!$K$14:$K$2013,BK232)&gt;INDEX('Controle de reservas'!$I$14:$I$2013,BK232)),CHAR(10)&amp;"DIVERGÊNCIA DE DATAS",""),IF(INDEX('Controle de reservas'!$L$14:$L$2013,BK232)="Em cobertura","COV",IF(INDEX('Controle de reservas'!$L$14:$L$2013,BK232)="Disponível","DISP",IF(INDEX('Controle de reservas'!$L$14:$L$2013,BK232)="Não utilizado","NU",IF(INDEX('Controle de reservas'!$L$14:$L$2013,BK232)="Folga","F",IF(INDEX('Controle de reservas'!$L$14:$L$2013,BK232)="Ocorrência","O",IF(INDEX('Controle de reservas'!$L$14:$L$2013,BK232)="Programado","PROG",IF(INDEX('Controle de reservas'!$L$14:$L$2013,BK232)="Disponível no posto","DP","SEM SITUAÇÃO")))))))&amp;IF(INDEX('Controle de reservas'!$M$14:$M$2013,BK232)&lt;&gt;"",CHAR(10)&amp;INDEX('Controle de reservas'!$M$14:$M$2013,BK232),IF(OR(INDEX('Controle de reservas'!$L$14:$L$2013,BK232)="Em cobertura",INDEX('Controle de reservas'!$L$14:$L$2013,BK232)="Programado"),CHAR(10)&amp;"SEM LOCAL",""))&amp;IF(INDEX('Controle de reservas'!$N$14:$N$2013,BK232)&lt;&gt;"",CHAR(10)&amp;"Subst.: "&amp;INDEX('Controle de reservas'!$N$14:$N$2013,BK232),"")&amp;IF(AND(ISNUMBER(INDEX('Controle de reservas'!$I$14:$I$2013,BK232)),INDEX('Controle de reservas'!$I$14:$I$2013,BK232)&gt;0,INDEX('Controle de reservas'!$K$14:$K$2013,BK232)&gt;INDEX('Controle de reservas'!$I$14:$I$2013,BK232)),CHAR(10)&amp;"DIVERGÊNCIA DE DATAS","")&amp;IF(INDEX('Controle de reservas'!$P$14:$P$2013,BK232)&lt;&gt;"OK"," !",""))))</f>
      </c>
      <c r="X232" s="15">
        <f ca="1">IF(OR($AQ232=0,X$9="",X$9&lt;$AS232,AND($AT232&lt;&gt;"",X$9&gt;$AT232)),"",IF(BL232=0,"—",IF(INDEX('Controle de reservas'!$P$14:$P$2013,BL232)="DUPLICIDADE NO DIA","CONFLITO"&amp;IF(INDEX('Controle de reservas'!$M$14:$M$2013,BL232)&lt;&gt;"",CHAR(10)&amp;INDEX('Controle de reservas'!$M$14:$M$2013,BL232),"")&amp;IF(INDEX('Controle de reservas'!$N$14:$N$2013,BL232)&lt;&gt;"",CHAR(10)&amp;"Subst.: "&amp;INDEX('Controle de reservas'!$N$14:$N$2013,BL232),"")&amp;IF(AND(ISNUMBER(INDEX('Controle de reservas'!$I$14:$I$2013,BL232)),INDEX('Controle de reservas'!$I$14:$I$2013,BL232)&gt;0,INDEX('Controle de reservas'!$K$14:$K$2013,BL232)&gt;INDEX('Controle de reservas'!$I$14:$I$2013,BL232)),CHAR(10)&amp;"DIVERGÊNCIA DE DATAS",""),IF(INDEX('Controle de reservas'!$L$14:$L$2013,BL232)="Em cobertura","COV",IF(INDEX('Controle de reservas'!$L$14:$L$2013,BL232)="Disponível","DISP",IF(INDEX('Controle de reservas'!$L$14:$L$2013,BL232)="Não utilizado","NU",IF(INDEX('Controle de reservas'!$L$14:$L$2013,BL232)="Folga","F",IF(INDEX('Controle de reservas'!$L$14:$L$2013,BL232)="Ocorrência","O",IF(INDEX('Controle de reservas'!$L$14:$L$2013,BL232)="Programado","PROG",IF(INDEX('Controle de reservas'!$L$14:$L$2013,BL232)="Disponível no posto","DP","SEM SITUAÇÃO")))))))&amp;IF(INDEX('Controle de reservas'!$M$14:$M$2013,BL232)&lt;&gt;"",CHAR(10)&amp;INDEX('Controle de reservas'!$M$14:$M$2013,BL232),IF(OR(INDEX('Controle de reservas'!$L$14:$L$2013,BL232)="Em cobertura",INDEX('Controle de reservas'!$L$14:$L$2013,BL232)="Programado"),CHAR(10)&amp;"SEM LOCAL",""))&amp;IF(INDEX('Controle de reservas'!$N$14:$N$2013,BL232)&lt;&gt;"",CHAR(10)&amp;"Subst.: "&amp;INDEX('Controle de reservas'!$N$14:$N$2013,BL232),"")&amp;IF(AND(ISNUMBER(INDEX('Controle de reservas'!$I$14:$I$2013,BL232)),INDEX('Controle de reservas'!$I$14:$I$2013,BL232)&gt;0,INDEX('Controle de reservas'!$K$14:$K$2013,BL232)&gt;INDEX('Controle de reservas'!$I$14:$I$2013,BL232)),CHAR(10)&amp;"DIVERGÊNCIA DE DATAS","")&amp;IF(INDEX('Controle de reservas'!$P$14:$P$2013,BL232)&lt;&gt;"OK"," !",""))))</f>
      </c>
      <c r="Y232" s="15">
        <f ca="1">IF(OR($AQ232=0,Y$9="",Y$9&lt;$AS232,AND($AT232&lt;&gt;"",Y$9&gt;$AT232)),"",IF(BM232=0,"—",IF(INDEX('Controle de reservas'!$P$14:$P$2013,BM232)="DUPLICIDADE NO DIA","CONFLITO"&amp;IF(INDEX('Controle de reservas'!$M$14:$M$2013,BM232)&lt;&gt;"",CHAR(10)&amp;INDEX('Controle de reservas'!$M$14:$M$2013,BM232),"")&amp;IF(INDEX('Controle de reservas'!$N$14:$N$2013,BM232)&lt;&gt;"",CHAR(10)&amp;"Subst.: "&amp;INDEX('Controle de reservas'!$N$14:$N$2013,BM232),"")&amp;IF(AND(ISNUMBER(INDEX('Controle de reservas'!$I$14:$I$2013,BM232)),INDEX('Controle de reservas'!$I$14:$I$2013,BM232)&gt;0,INDEX('Controle de reservas'!$K$14:$K$2013,BM232)&gt;INDEX('Controle de reservas'!$I$14:$I$2013,BM232)),CHAR(10)&amp;"DIVERGÊNCIA DE DATAS",""),IF(INDEX('Controle de reservas'!$L$14:$L$2013,BM232)="Em cobertura","COV",IF(INDEX('Controle de reservas'!$L$14:$L$2013,BM232)="Disponível","DISP",IF(INDEX('Controle de reservas'!$L$14:$L$2013,BM232)="Não utilizado","NU",IF(INDEX('Controle de reservas'!$L$14:$L$2013,BM232)="Folga","F",IF(INDEX('Controle de reservas'!$L$14:$L$2013,BM232)="Ocorrência","O",IF(INDEX('Controle de reservas'!$L$14:$L$2013,BM232)="Programado","PROG",IF(INDEX('Controle de reservas'!$L$14:$L$2013,BM232)="Disponível no posto","DP","SEM SITUAÇÃO")))))))&amp;IF(INDEX('Controle de reservas'!$M$14:$M$2013,BM232)&lt;&gt;"",CHAR(10)&amp;INDEX('Controle de reservas'!$M$14:$M$2013,BM232),IF(OR(INDEX('Controle de reservas'!$L$14:$L$2013,BM232)="Em cobertura",INDEX('Controle de reservas'!$L$14:$L$2013,BM232)="Programado"),CHAR(10)&amp;"SEM LOCAL",""))&amp;IF(INDEX('Controle de reservas'!$N$14:$N$2013,BM232)&lt;&gt;"",CHAR(10)&amp;"Subst.: "&amp;INDEX('Controle de reservas'!$N$14:$N$2013,BM232),"")&amp;IF(AND(ISNUMBER(INDEX('Controle de reservas'!$I$14:$I$2013,BM232)),INDEX('Controle de reservas'!$I$14:$I$2013,BM232)&gt;0,INDEX('Controle de reservas'!$K$14:$K$2013,BM232)&gt;INDEX('Controle de reservas'!$I$14:$I$2013,BM232)),CHAR(10)&amp;"DIVERGÊNCIA DE DATAS","")&amp;IF(INDEX('Controle de reservas'!$P$14:$P$2013,BM232)&lt;&gt;"OK"," !",""))))</f>
      </c>
      <c r="Z232" s="15">
        <f ca="1">IF(OR($AQ232=0,Z$9="",Z$9&lt;$AS232,AND($AT232&lt;&gt;"",Z$9&gt;$AT232)),"",IF(BN232=0,"—",IF(INDEX('Controle de reservas'!$P$14:$P$2013,BN232)="DUPLICIDADE NO DIA","CONFLITO"&amp;IF(INDEX('Controle de reservas'!$M$14:$M$2013,BN232)&lt;&gt;"",CHAR(10)&amp;INDEX('Controle de reservas'!$M$14:$M$2013,BN232),"")&amp;IF(INDEX('Controle de reservas'!$N$14:$N$2013,BN232)&lt;&gt;"",CHAR(10)&amp;"Subst.: "&amp;INDEX('Controle de reservas'!$N$14:$N$2013,BN232),"")&amp;IF(AND(ISNUMBER(INDEX('Controle de reservas'!$I$14:$I$2013,BN232)),INDEX('Controle de reservas'!$I$14:$I$2013,BN232)&gt;0,INDEX('Controle de reservas'!$K$14:$K$2013,BN232)&gt;INDEX('Controle de reservas'!$I$14:$I$2013,BN232)),CHAR(10)&amp;"DIVERGÊNCIA DE DATAS",""),IF(INDEX('Controle de reservas'!$L$14:$L$2013,BN232)="Em cobertura","COV",IF(INDEX('Controle de reservas'!$L$14:$L$2013,BN232)="Disponível","DISP",IF(INDEX('Controle de reservas'!$L$14:$L$2013,BN232)="Não utilizado","NU",IF(INDEX('Controle de reservas'!$L$14:$L$2013,BN232)="Folga","F",IF(INDEX('Controle de reservas'!$L$14:$L$2013,BN232)="Ocorrência","O",IF(INDEX('Controle de reservas'!$L$14:$L$2013,BN232)="Programado","PROG",IF(INDEX('Controle de reservas'!$L$14:$L$2013,BN232)="Disponível no posto","DP","SEM SITUAÇÃO")))))))&amp;IF(INDEX('Controle de reservas'!$M$14:$M$2013,BN232)&lt;&gt;"",CHAR(10)&amp;INDEX('Controle de reservas'!$M$14:$M$2013,BN232),IF(OR(INDEX('Controle de reservas'!$L$14:$L$2013,BN232)="Em cobertura",INDEX('Controle de reservas'!$L$14:$L$2013,BN232)="Programado"),CHAR(10)&amp;"SEM LOCAL",""))&amp;IF(INDEX('Controle de reservas'!$N$14:$N$2013,BN232)&lt;&gt;"",CHAR(10)&amp;"Subst.: "&amp;INDEX('Controle de reservas'!$N$14:$N$2013,BN232),"")&amp;IF(AND(ISNUMBER(INDEX('Controle de reservas'!$I$14:$I$2013,BN232)),INDEX('Controle de reservas'!$I$14:$I$2013,BN232)&gt;0,INDEX('Controle de reservas'!$K$14:$K$2013,BN232)&gt;INDEX('Controle de reservas'!$I$14:$I$2013,BN232)),CHAR(10)&amp;"DIVERGÊNCIA DE DATAS","")&amp;IF(INDEX('Controle de reservas'!$P$14:$P$2013,BN232)&lt;&gt;"OK"," !",""))))</f>
      </c>
      <c r="AA232" s="15">
        <f ca="1">IF(OR($AQ232=0,AA$9="",AA$9&lt;$AS232,AND($AT232&lt;&gt;"",AA$9&gt;$AT232)),"",IF(BO232=0,"—",IF(INDEX('Controle de reservas'!$P$14:$P$2013,BO232)="DUPLICIDADE NO DIA","CONFLITO"&amp;IF(INDEX('Controle de reservas'!$M$14:$M$2013,BO232)&lt;&gt;"",CHAR(10)&amp;INDEX('Controle de reservas'!$M$14:$M$2013,BO232),"")&amp;IF(INDEX('Controle de reservas'!$N$14:$N$2013,BO232)&lt;&gt;"",CHAR(10)&amp;"Subst.: "&amp;INDEX('Controle de reservas'!$N$14:$N$2013,BO232),"")&amp;IF(AND(ISNUMBER(INDEX('Controle de reservas'!$I$14:$I$2013,BO232)),INDEX('Controle de reservas'!$I$14:$I$2013,BO232)&gt;0,INDEX('Controle de reservas'!$K$14:$K$2013,BO232)&gt;INDEX('Controle de reservas'!$I$14:$I$2013,BO232)),CHAR(10)&amp;"DIVERGÊNCIA DE DATAS",""),IF(INDEX('Controle de reservas'!$L$14:$L$2013,BO232)="Em cobertura","COV",IF(INDEX('Controle de reservas'!$L$14:$L$2013,BO232)="Disponível","DISP",IF(INDEX('Controle de reservas'!$L$14:$L$2013,BO232)="Não utilizado","NU",IF(INDEX('Controle de reservas'!$L$14:$L$2013,BO232)="Folga","F",IF(INDEX('Controle de reservas'!$L$14:$L$2013,BO232)="Ocorrência","O",IF(INDEX('Controle de reservas'!$L$14:$L$2013,BO232)="Programado","PROG",IF(INDEX('Controle de reservas'!$L$14:$L$2013,BO232)="Disponível no posto","DP","SEM SITUAÇÃO")))))))&amp;IF(INDEX('Controle de reservas'!$M$14:$M$2013,BO232)&lt;&gt;"",CHAR(10)&amp;INDEX('Controle de reservas'!$M$14:$M$2013,BO232),IF(OR(INDEX('Controle de reservas'!$L$14:$L$2013,BO232)="Em cobertura",INDEX('Controle de reservas'!$L$14:$L$2013,BO232)="Programado"),CHAR(10)&amp;"SEM LOCAL",""))&amp;IF(INDEX('Controle de reservas'!$N$14:$N$2013,BO232)&lt;&gt;"",CHAR(10)&amp;"Subst.: "&amp;INDEX('Controle de reservas'!$N$14:$N$2013,BO232),"")&amp;IF(AND(ISNUMBER(INDEX('Controle de reservas'!$I$14:$I$2013,BO232)),INDEX('Controle de reservas'!$I$14:$I$2013,BO232)&gt;0,INDEX('Controle de reservas'!$K$14:$K$2013,BO232)&gt;INDEX('Controle de reservas'!$I$14:$I$2013,BO232)),CHAR(10)&amp;"DIVERGÊNCIA DE DATAS","")&amp;IF(INDEX('Controle de reservas'!$P$14:$P$2013,BO232)&lt;&gt;"OK"," !",""))))</f>
      </c>
      <c r="AB232" s="15">
        <f ca="1">IF(OR($AQ232=0,AB$9="",AB$9&lt;$AS232,AND($AT232&lt;&gt;"",AB$9&gt;$AT232)),"",IF(BP232=0,"—",IF(INDEX('Controle de reservas'!$P$14:$P$2013,BP232)="DUPLICIDADE NO DIA","CONFLITO"&amp;IF(INDEX('Controle de reservas'!$M$14:$M$2013,BP232)&lt;&gt;"",CHAR(10)&amp;INDEX('Controle de reservas'!$M$14:$M$2013,BP232),"")&amp;IF(INDEX('Controle de reservas'!$N$14:$N$2013,BP232)&lt;&gt;"",CHAR(10)&amp;"Subst.: "&amp;INDEX('Controle de reservas'!$N$14:$N$2013,BP232),"")&amp;IF(AND(ISNUMBER(INDEX('Controle de reservas'!$I$14:$I$2013,BP232)),INDEX('Controle de reservas'!$I$14:$I$2013,BP232)&gt;0,INDEX('Controle de reservas'!$K$14:$K$2013,BP232)&gt;INDEX('Controle de reservas'!$I$14:$I$2013,BP232)),CHAR(10)&amp;"DIVERGÊNCIA DE DATAS",""),IF(INDEX('Controle de reservas'!$L$14:$L$2013,BP232)="Em cobertura","COV",IF(INDEX('Controle de reservas'!$L$14:$L$2013,BP232)="Disponível","DISP",IF(INDEX('Controle de reservas'!$L$14:$L$2013,BP232)="Não utilizado","NU",IF(INDEX('Controle de reservas'!$L$14:$L$2013,BP232)="Folga","F",IF(INDEX('Controle de reservas'!$L$14:$L$2013,BP232)="Ocorrência","O",IF(INDEX('Controle de reservas'!$L$14:$L$2013,BP232)="Programado","PROG",IF(INDEX('Controle de reservas'!$L$14:$L$2013,BP232)="Disponível no posto","DP","SEM SITUAÇÃO")))))))&amp;IF(INDEX('Controle de reservas'!$M$14:$M$2013,BP232)&lt;&gt;"",CHAR(10)&amp;INDEX('Controle de reservas'!$M$14:$M$2013,BP232),IF(OR(INDEX('Controle de reservas'!$L$14:$L$2013,BP232)="Em cobertura",INDEX('Controle de reservas'!$L$14:$L$2013,BP232)="Programado"),CHAR(10)&amp;"SEM LOCAL",""))&amp;IF(INDEX('Controle de reservas'!$N$14:$N$2013,BP232)&lt;&gt;"",CHAR(10)&amp;"Subst.: "&amp;INDEX('Controle de reservas'!$N$14:$N$2013,BP232),"")&amp;IF(AND(ISNUMBER(INDEX('Controle de reservas'!$I$14:$I$2013,BP232)),INDEX('Controle de reservas'!$I$14:$I$2013,BP232)&gt;0,INDEX('Controle de reservas'!$K$14:$K$2013,BP232)&gt;INDEX('Controle de reservas'!$I$14:$I$2013,BP232)),CHAR(10)&amp;"DIVERGÊNCIA DE DATAS","")&amp;IF(INDEX('Controle de reservas'!$P$14:$P$2013,BP232)&lt;&gt;"OK"," !",""))))</f>
      </c>
      <c r="AC232" s="15">
        <f ca="1">IF(OR($AQ232=0,AC$9="",AC$9&lt;$AS232,AND($AT232&lt;&gt;"",AC$9&gt;$AT232)),"",IF(BQ232=0,"—",IF(INDEX('Controle de reservas'!$P$14:$P$2013,BQ232)="DUPLICIDADE NO DIA","CONFLITO"&amp;IF(INDEX('Controle de reservas'!$M$14:$M$2013,BQ232)&lt;&gt;"",CHAR(10)&amp;INDEX('Controle de reservas'!$M$14:$M$2013,BQ232),"")&amp;IF(INDEX('Controle de reservas'!$N$14:$N$2013,BQ232)&lt;&gt;"",CHAR(10)&amp;"Subst.: "&amp;INDEX('Controle de reservas'!$N$14:$N$2013,BQ232),"")&amp;IF(AND(ISNUMBER(INDEX('Controle de reservas'!$I$14:$I$2013,BQ232)),INDEX('Controle de reservas'!$I$14:$I$2013,BQ232)&gt;0,INDEX('Controle de reservas'!$K$14:$K$2013,BQ232)&gt;INDEX('Controle de reservas'!$I$14:$I$2013,BQ232)),CHAR(10)&amp;"DIVERGÊNCIA DE DATAS",""),IF(INDEX('Controle de reservas'!$L$14:$L$2013,BQ232)="Em cobertura","COV",IF(INDEX('Controle de reservas'!$L$14:$L$2013,BQ232)="Disponível","DISP",IF(INDEX('Controle de reservas'!$L$14:$L$2013,BQ232)="Não utilizado","NU",IF(INDEX('Controle de reservas'!$L$14:$L$2013,BQ232)="Folga","F",IF(INDEX('Controle de reservas'!$L$14:$L$2013,BQ232)="Ocorrência","O",IF(INDEX('Controle de reservas'!$L$14:$L$2013,BQ232)="Programado","PROG",IF(INDEX('Controle de reservas'!$L$14:$L$2013,BQ232)="Disponível no posto","DP","SEM SITUAÇÃO")))))))&amp;IF(INDEX('Controle de reservas'!$M$14:$M$2013,BQ232)&lt;&gt;"",CHAR(10)&amp;INDEX('Controle de reservas'!$M$14:$M$2013,BQ232),IF(OR(INDEX('Controle de reservas'!$L$14:$L$2013,BQ232)="Em cobertura",INDEX('Controle de reservas'!$L$14:$L$2013,BQ232)="Programado"),CHAR(10)&amp;"SEM LOCAL",""))&amp;IF(INDEX('Controle de reservas'!$N$14:$N$2013,BQ232)&lt;&gt;"",CHAR(10)&amp;"Subst.: "&amp;INDEX('Controle de reservas'!$N$14:$N$2013,BQ232),"")&amp;IF(AND(ISNUMBER(INDEX('Controle de reservas'!$I$14:$I$2013,BQ232)),INDEX('Controle de reservas'!$I$14:$I$2013,BQ232)&gt;0,INDEX('Controle de reservas'!$K$14:$K$2013,BQ232)&gt;INDEX('Controle de reservas'!$I$14:$I$2013,BQ232)),CHAR(10)&amp;"DIVERGÊNCIA DE DATAS","")&amp;IF(INDEX('Controle de reservas'!$P$14:$P$2013,BQ232)&lt;&gt;"OK"," !",""))))</f>
      </c>
      <c r="AD232" s="15">
        <f ca="1">IF(OR($AQ232=0,AD$9="",AD$9&lt;$AS232,AND($AT232&lt;&gt;"",AD$9&gt;$AT232)),"",IF(BR232=0,"—",IF(INDEX('Controle de reservas'!$P$14:$P$2013,BR232)="DUPLICIDADE NO DIA","CONFLITO"&amp;IF(INDEX('Controle de reservas'!$M$14:$M$2013,BR232)&lt;&gt;"",CHAR(10)&amp;INDEX('Controle de reservas'!$M$14:$M$2013,BR232),"")&amp;IF(INDEX('Controle de reservas'!$N$14:$N$2013,BR232)&lt;&gt;"",CHAR(10)&amp;"Subst.: "&amp;INDEX('Controle de reservas'!$N$14:$N$2013,BR232),"")&amp;IF(AND(ISNUMBER(INDEX('Controle de reservas'!$I$14:$I$2013,BR232)),INDEX('Controle de reservas'!$I$14:$I$2013,BR232)&gt;0,INDEX('Controle de reservas'!$K$14:$K$2013,BR232)&gt;INDEX('Controle de reservas'!$I$14:$I$2013,BR232)),CHAR(10)&amp;"DIVERGÊNCIA DE DATAS",""),IF(INDEX('Controle de reservas'!$L$14:$L$2013,BR232)="Em cobertura","COV",IF(INDEX('Controle de reservas'!$L$14:$L$2013,BR232)="Disponível","DISP",IF(INDEX('Controle de reservas'!$L$14:$L$2013,BR232)="Não utilizado","NU",IF(INDEX('Controle de reservas'!$L$14:$L$2013,BR232)="Folga","F",IF(INDEX('Controle de reservas'!$L$14:$L$2013,BR232)="Ocorrência","O",IF(INDEX('Controle de reservas'!$L$14:$L$2013,BR232)="Programado","PROG",IF(INDEX('Controle de reservas'!$L$14:$L$2013,BR232)="Disponível no posto","DP","SEM SITUAÇÃO")))))))&amp;IF(INDEX('Controle de reservas'!$M$14:$M$2013,BR232)&lt;&gt;"",CHAR(10)&amp;INDEX('Controle de reservas'!$M$14:$M$2013,BR232),IF(OR(INDEX('Controle de reservas'!$L$14:$L$2013,BR232)="Em cobertura",INDEX('Controle de reservas'!$L$14:$L$2013,BR232)="Programado"),CHAR(10)&amp;"SEM LOCAL",""))&amp;IF(INDEX('Controle de reservas'!$N$14:$N$2013,BR232)&lt;&gt;"",CHAR(10)&amp;"Subst.: "&amp;INDEX('Controle de reservas'!$N$14:$N$2013,BR232),"")&amp;IF(AND(ISNUMBER(INDEX('Controle de reservas'!$I$14:$I$2013,BR232)),INDEX('Controle de reservas'!$I$14:$I$2013,BR232)&gt;0,INDEX('Controle de reservas'!$K$14:$K$2013,BR232)&gt;INDEX('Controle de reservas'!$I$14:$I$2013,BR232)),CHAR(10)&amp;"DIVERGÊNCIA DE DATAS","")&amp;IF(INDEX('Controle de reservas'!$P$14:$P$2013,BR232)&lt;&gt;"OK"," !",""))))</f>
      </c>
      <c r="AE232" s="15">
        <f ca="1">IF(OR($AQ232=0,AE$9="",AE$9&lt;$AS232,AND($AT232&lt;&gt;"",AE$9&gt;$AT232)),"",IF(BS232=0,"—",IF(INDEX('Controle de reservas'!$P$14:$P$2013,BS232)="DUPLICIDADE NO DIA","CONFLITO"&amp;IF(INDEX('Controle de reservas'!$M$14:$M$2013,BS232)&lt;&gt;"",CHAR(10)&amp;INDEX('Controle de reservas'!$M$14:$M$2013,BS232),"")&amp;IF(INDEX('Controle de reservas'!$N$14:$N$2013,BS232)&lt;&gt;"",CHAR(10)&amp;"Subst.: "&amp;INDEX('Controle de reservas'!$N$14:$N$2013,BS232),"")&amp;IF(AND(ISNUMBER(INDEX('Controle de reservas'!$I$14:$I$2013,BS232)),INDEX('Controle de reservas'!$I$14:$I$2013,BS232)&gt;0,INDEX('Controle de reservas'!$K$14:$K$2013,BS232)&gt;INDEX('Controle de reservas'!$I$14:$I$2013,BS232)),CHAR(10)&amp;"DIVERGÊNCIA DE DATAS",""),IF(INDEX('Controle de reservas'!$L$14:$L$2013,BS232)="Em cobertura","COV",IF(INDEX('Controle de reservas'!$L$14:$L$2013,BS232)="Disponível","DISP",IF(INDEX('Controle de reservas'!$L$14:$L$2013,BS232)="Não utilizado","NU",IF(INDEX('Controle de reservas'!$L$14:$L$2013,BS232)="Folga","F",IF(INDEX('Controle de reservas'!$L$14:$L$2013,BS232)="Ocorrência","O",IF(INDEX('Controle de reservas'!$L$14:$L$2013,BS232)="Programado","PROG",IF(INDEX('Controle de reservas'!$L$14:$L$2013,BS232)="Disponível no posto","DP","SEM SITUAÇÃO")))))))&amp;IF(INDEX('Controle de reservas'!$M$14:$M$2013,BS232)&lt;&gt;"",CHAR(10)&amp;INDEX('Controle de reservas'!$M$14:$M$2013,BS232),IF(OR(INDEX('Controle de reservas'!$L$14:$L$2013,BS232)="Em cobertura",INDEX('Controle de reservas'!$L$14:$L$2013,BS232)="Programado"),CHAR(10)&amp;"SEM LOCAL",""))&amp;IF(INDEX('Controle de reservas'!$N$14:$N$2013,BS232)&lt;&gt;"",CHAR(10)&amp;"Subst.: "&amp;INDEX('Controle de reservas'!$N$14:$N$2013,BS232),"")&amp;IF(AND(ISNUMBER(INDEX('Controle de reservas'!$I$14:$I$2013,BS232)),INDEX('Controle de reservas'!$I$14:$I$2013,BS232)&gt;0,INDEX('Controle de reservas'!$K$14:$K$2013,BS232)&gt;INDEX('Controle de reservas'!$I$14:$I$2013,BS232)),CHAR(10)&amp;"DIVERGÊNCIA DE DATAS","")&amp;IF(INDEX('Controle de reservas'!$P$14:$P$2013,BS232)&lt;&gt;"OK"," !",""))))</f>
      </c>
      <c r="AF232" s="15">
        <f ca="1">IF(OR($AQ232=0,AF$9="",AF$9&lt;$AS232,AND($AT232&lt;&gt;"",AF$9&gt;$AT232)),"",IF(BT232=0,"—",IF(INDEX('Controle de reservas'!$P$14:$P$2013,BT232)="DUPLICIDADE NO DIA","CONFLITO"&amp;IF(INDEX('Controle de reservas'!$M$14:$M$2013,BT232)&lt;&gt;"",CHAR(10)&amp;INDEX('Controle de reservas'!$M$14:$M$2013,BT232),"")&amp;IF(INDEX('Controle de reservas'!$N$14:$N$2013,BT232)&lt;&gt;"",CHAR(10)&amp;"Subst.: "&amp;INDEX('Controle de reservas'!$N$14:$N$2013,BT232),"")&amp;IF(AND(ISNUMBER(INDEX('Controle de reservas'!$I$14:$I$2013,BT232)),INDEX('Controle de reservas'!$I$14:$I$2013,BT232)&gt;0,INDEX('Controle de reservas'!$K$14:$K$2013,BT232)&gt;INDEX('Controle de reservas'!$I$14:$I$2013,BT232)),CHAR(10)&amp;"DIVERGÊNCIA DE DATAS",""),IF(INDEX('Controle de reservas'!$L$14:$L$2013,BT232)="Em cobertura","COV",IF(INDEX('Controle de reservas'!$L$14:$L$2013,BT232)="Disponível","DISP",IF(INDEX('Controle de reservas'!$L$14:$L$2013,BT232)="Não utilizado","NU",IF(INDEX('Controle de reservas'!$L$14:$L$2013,BT232)="Folga","F",IF(INDEX('Controle de reservas'!$L$14:$L$2013,BT232)="Ocorrência","O",IF(INDEX('Controle de reservas'!$L$14:$L$2013,BT232)="Programado","PROG",IF(INDEX('Controle de reservas'!$L$14:$L$2013,BT232)="Disponível no posto","DP","SEM SITUAÇÃO")))))))&amp;IF(INDEX('Controle de reservas'!$M$14:$M$2013,BT232)&lt;&gt;"",CHAR(10)&amp;INDEX('Controle de reservas'!$M$14:$M$2013,BT232),IF(OR(INDEX('Controle de reservas'!$L$14:$L$2013,BT232)="Em cobertura",INDEX('Controle de reservas'!$L$14:$L$2013,BT232)="Programado"),CHAR(10)&amp;"SEM LOCAL",""))&amp;IF(INDEX('Controle de reservas'!$N$14:$N$2013,BT232)&lt;&gt;"",CHAR(10)&amp;"Subst.: "&amp;INDEX('Controle de reservas'!$N$14:$N$2013,BT232),"")&amp;IF(AND(ISNUMBER(INDEX('Controle de reservas'!$I$14:$I$2013,BT232)),INDEX('Controle de reservas'!$I$14:$I$2013,BT232)&gt;0,INDEX('Controle de reservas'!$K$14:$K$2013,BT232)&gt;INDEX('Controle de reservas'!$I$14:$I$2013,BT232)),CHAR(10)&amp;"DIVERGÊNCIA DE DATAS","")&amp;IF(INDEX('Controle de reservas'!$P$14:$P$2013,BT232)&lt;&gt;"OK"," !",""))))</f>
      </c>
      <c r="AG232" s="15">
        <f ca="1">IF(OR($AQ232=0,AG$9="",AG$9&lt;$AS232,AND($AT232&lt;&gt;"",AG$9&gt;$AT232)),"",IF(BU232=0,"—",IF(INDEX('Controle de reservas'!$P$14:$P$2013,BU232)="DUPLICIDADE NO DIA","CONFLITO"&amp;IF(INDEX('Controle de reservas'!$M$14:$M$2013,BU232)&lt;&gt;"",CHAR(10)&amp;INDEX('Controle de reservas'!$M$14:$M$2013,BU232),"")&amp;IF(INDEX('Controle de reservas'!$N$14:$N$2013,BU232)&lt;&gt;"",CHAR(10)&amp;"Subst.: "&amp;INDEX('Controle de reservas'!$N$14:$N$2013,BU232),"")&amp;IF(AND(ISNUMBER(INDEX('Controle de reservas'!$I$14:$I$2013,BU232)),INDEX('Controle de reservas'!$I$14:$I$2013,BU232)&gt;0,INDEX('Controle de reservas'!$K$14:$K$2013,BU232)&gt;INDEX('Controle de reservas'!$I$14:$I$2013,BU232)),CHAR(10)&amp;"DIVERGÊNCIA DE DATAS",""),IF(INDEX('Controle de reservas'!$L$14:$L$2013,BU232)="Em cobertura","COV",IF(INDEX('Controle de reservas'!$L$14:$L$2013,BU232)="Disponível","DISP",IF(INDEX('Controle de reservas'!$L$14:$L$2013,BU232)="Não utilizado","NU",IF(INDEX('Controle de reservas'!$L$14:$L$2013,BU232)="Folga","F",IF(INDEX('Controle de reservas'!$L$14:$L$2013,BU232)="Ocorrência","O",IF(INDEX('Controle de reservas'!$L$14:$L$2013,BU232)="Programado","PROG",IF(INDEX('Controle de reservas'!$L$14:$L$2013,BU232)="Disponível no posto","DP","SEM SITUAÇÃO")))))))&amp;IF(INDEX('Controle de reservas'!$M$14:$M$2013,BU232)&lt;&gt;"",CHAR(10)&amp;INDEX('Controle de reservas'!$M$14:$M$2013,BU232),IF(OR(INDEX('Controle de reservas'!$L$14:$L$2013,BU232)="Em cobertura",INDEX('Controle de reservas'!$L$14:$L$2013,BU232)="Programado"),CHAR(10)&amp;"SEM LOCAL",""))&amp;IF(INDEX('Controle de reservas'!$N$14:$N$2013,BU232)&lt;&gt;"",CHAR(10)&amp;"Subst.: "&amp;INDEX('Controle de reservas'!$N$14:$N$2013,BU232),"")&amp;IF(AND(ISNUMBER(INDEX('Controle de reservas'!$I$14:$I$2013,BU232)),INDEX('Controle de reservas'!$I$14:$I$2013,BU232)&gt;0,INDEX('Controle de reservas'!$K$14:$K$2013,BU232)&gt;INDEX('Controle de reservas'!$I$14:$I$2013,BU232)),CHAR(10)&amp;"DIVERGÊNCIA DE DATAS","")&amp;IF(INDEX('Controle de reservas'!$P$14:$P$2013,BU232)&lt;&gt;"OK"," !",""))))</f>
      </c>
      <c r="AH232" s="15">
        <f ca="1">IF(OR($AQ232=0,AH$9="",AH$9&lt;$AS232,AND($AT232&lt;&gt;"",AH$9&gt;$AT232)),"",IF(BV232=0,"—",IF(INDEX('Controle de reservas'!$P$14:$P$2013,BV232)="DUPLICIDADE NO DIA","CONFLITO"&amp;IF(INDEX('Controle de reservas'!$M$14:$M$2013,BV232)&lt;&gt;"",CHAR(10)&amp;INDEX('Controle de reservas'!$M$14:$M$2013,BV232),"")&amp;IF(INDEX('Controle de reservas'!$N$14:$N$2013,BV232)&lt;&gt;"",CHAR(10)&amp;"Subst.: "&amp;INDEX('Controle de reservas'!$N$14:$N$2013,BV232),"")&amp;IF(AND(ISNUMBER(INDEX('Controle de reservas'!$I$14:$I$2013,BV232)),INDEX('Controle de reservas'!$I$14:$I$2013,BV232)&gt;0,INDEX('Controle de reservas'!$K$14:$K$2013,BV232)&gt;INDEX('Controle de reservas'!$I$14:$I$2013,BV232)),CHAR(10)&amp;"DIVERGÊNCIA DE DATAS",""),IF(INDEX('Controle de reservas'!$L$14:$L$2013,BV232)="Em cobertura","COV",IF(INDEX('Controle de reservas'!$L$14:$L$2013,BV232)="Disponível","DISP",IF(INDEX('Controle de reservas'!$L$14:$L$2013,BV232)="Não utilizado","NU",IF(INDEX('Controle de reservas'!$L$14:$L$2013,BV232)="Folga","F",IF(INDEX('Controle de reservas'!$L$14:$L$2013,BV232)="Ocorrência","O",IF(INDEX('Controle de reservas'!$L$14:$L$2013,BV232)="Programado","PROG",IF(INDEX('Controle de reservas'!$L$14:$L$2013,BV232)="Disponível no posto","DP","SEM SITUAÇÃO")))))))&amp;IF(INDEX('Controle de reservas'!$M$14:$M$2013,BV232)&lt;&gt;"",CHAR(10)&amp;INDEX('Controle de reservas'!$M$14:$M$2013,BV232),IF(OR(INDEX('Controle de reservas'!$L$14:$L$2013,BV232)="Em cobertura",INDEX('Controle de reservas'!$L$14:$L$2013,BV232)="Programado"),CHAR(10)&amp;"SEM LOCAL",""))&amp;IF(INDEX('Controle de reservas'!$N$14:$N$2013,BV232)&lt;&gt;"",CHAR(10)&amp;"Subst.: "&amp;INDEX('Controle de reservas'!$N$14:$N$2013,BV232),"")&amp;IF(AND(ISNUMBER(INDEX('Controle de reservas'!$I$14:$I$2013,BV232)),INDEX('Controle de reservas'!$I$14:$I$2013,BV232)&gt;0,INDEX('Controle de reservas'!$K$14:$K$2013,BV232)&gt;INDEX('Controle de reservas'!$I$14:$I$2013,BV232)),CHAR(10)&amp;"DIVERGÊNCIA DE DATAS","")&amp;IF(INDEX('Controle de reservas'!$P$14:$P$2013,BV232)&lt;&gt;"OK"," !",""))))</f>
      </c>
      <c r="AI232" s="15">
        <f ca="1">IF(OR($AQ232=0,AI$9="",AI$9&lt;$AS232,AND($AT232&lt;&gt;"",AI$9&gt;$AT232)),"",IF(BW232=0,"—",IF(INDEX('Controle de reservas'!$P$14:$P$2013,BW232)="DUPLICIDADE NO DIA","CONFLITO"&amp;IF(INDEX('Controle de reservas'!$M$14:$M$2013,BW232)&lt;&gt;"",CHAR(10)&amp;INDEX('Controle de reservas'!$M$14:$M$2013,BW232),"")&amp;IF(INDEX('Controle de reservas'!$N$14:$N$2013,BW232)&lt;&gt;"",CHAR(10)&amp;"Subst.: "&amp;INDEX('Controle de reservas'!$N$14:$N$2013,BW232),"")&amp;IF(AND(ISNUMBER(INDEX('Controle de reservas'!$I$14:$I$2013,BW232)),INDEX('Controle de reservas'!$I$14:$I$2013,BW232)&gt;0,INDEX('Controle de reservas'!$K$14:$K$2013,BW232)&gt;INDEX('Controle de reservas'!$I$14:$I$2013,BW232)),CHAR(10)&amp;"DIVERGÊNCIA DE DATAS",""),IF(INDEX('Controle de reservas'!$L$14:$L$2013,BW232)="Em cobertura","COV",IF(INDEX('Controle de reservas'!$L$14:$L$2013,BW232)="Disponível","DISP",IF(INDEX('Controle de reservas'!$L$14:$L$2013,BW232)="Não utilizado","NU",IF(INDEX('Controle de reservas'!$L$14:$L$2013,BW232)="Folga","F",IF(INDEX('Controle de reservas'!$L$14:$L$2013,BW232)="Ocorrência","O",IF(INDEX('Controle de reservas'!$L$14:$L$2013,BW232)="Programado","PROG",IF(INDEX('Controle de reservas'!$L$14:$L$2013,BW232)="Disponível no posto","DP","SEM SITUAÇÃO")))))))&amp;IF(INDEX('Controle de reservas'!$M$14:$M$2013,BW232)&lt;&gt;"",CHAR(10)&amp;INDEX('Controle de reservas'!$M$14:$M$2013,BW232),IF(OR(INDEX('Controle de reservas'!$L$14:$L$2013,BW232)="Em cobertura",INDEX('Controle de reservas'!$L$14:$L$2013,BW232)="Programado"),CHAR(10)&amp;"SEM LOCAL",""))&amp;IF(INDEX('Controle de reservas'!$N$14:$N$2013,BW232)&lt;&gt;"",CHAR(10)&amp;"Subst.: "&amp;INDEX('Controle de reservas'!$N$14:$N$2013,BW232),"")&amp;IF(AND(ISNUMBER(INDEX('Controle de reservas'!$I$14:$I$2013,BW232)),INDEX('Controle de reservas'!$I$14:$I$2013,BW232)&gt;0,INDEX('Controle de reservas'!$K$14:$K$2013,BW232)&gt;INDEX('Controle de reservas'!$I$14:$I$2013,BW232)),CHAR(10)&amp;"DIVERGÊNCIA DE DATAS","")&amp;IF(INDEX('Controle de reservas'!$P$14:$P$2013,BW232)&lt;&gt;"OK"," !",""))))</f>
      </c>
      <c r="AJ232" s="15">
        <f ca="1">IF(OR($AQ232=0,AJ$9="",AJ$9&lt;$AS232,AND($AT232&lt;&gt;"",AJ$9&gt;$AT232)),"",IF(BX232=0,"—",IF(INDEX('Controle de reservas'!$P$14:$P$2013,BX232)="DUPLICIDADE NO DIA","CONFLITO"&amp;IF(INDEX('Controle de reservas'!$M$14:$M$2013,BX232)&lt;&gt;"",CHAR(10)&amp;INDEX('Controle de reservas'!$M$14:$M$2013,BX232),"")&amp;IF(INDEX('Controle de reservas'!$N$14:$N$2013,BX232)&lt;&gt;"",CHAR(10)&amp;"Subst.: "&amp;INDEX('Controle de reservas'!$N$14:$N$2013,BX232),"")&amp;IF(AND(ISNUMBER(INDEX('Controle de reservas'!$I$14:$I$2013,BX232)),INDEX('Controle de reservas'!$I$14:$I$2013,BX232)&gt;0,INDEX('Controle de reservas'!$K$14:$K$2013,BX232)&gt;INDEX('Controle de reservas'!$I$14:$I$2013,BX232)),CHAR(10)&amp;"DIVERGÊNCIA DE DATAS",""),IF(INDEX('Controle de reservas'!$L$14:$L$2013,BX232)="Em cobertura","COV",IF(INDEX('Controle de reservas'!$L$14:$L$2013,BX232)="Disponível","DISP",IF(INDEX('Controle de reservas'!$L$14:$L$2013,BX232)="Não utilizado","NU",IF(INDEX('Controle de reservas'!$L$14:$L$2013,BX232)="Folga","F",IF(INDEX('Controle de reservas'!$L$14:$L$2013,BX232)="Ocorrência","O",IF(INDEX('Controle de reservas'!$L$14:$L$2013,BX232)="Programado","PROG",IF(INDEX('Controle de reservas'!$L$14:$L$2013,BX232)="Disponível no posto","DP","SEM SITUAÇÃO")))))))&amp;IF(INDEX('Controle de reservas'!$M$14:$M$2013,BX232)&lt;&gt;"",CHAR(10)&amp;INDEX('Controle de reservas'!$M$14:$M$2013,BX232),IF(OR(INDEX('Controle de reservas'!$L$14:$L$2013,BX232)="Em cobertura",INDEX('Controle de reservas'!$L$14:$L$2013,BX232)="Programado"),CHAR(10)&amp;"SEM LOCAL",""))&amp;IF(INDEX('Controle de reservas'!$N$14:$N$2013,BX232)&lt;&gt;"",CHAR(10)&amp;"Subst.: "&amp;INDEX('Controle de reservas'!$N$14:$N$2013,BX232),"")&amp;IF(AND(ISNUMBER(INDEX('Controle de reservas'!$I$14:$I$2013,BX232)),INDEX('Controle de reservas'!$I$14:$I$2013,BX232)&gt;0,INDEX('Controle de reservas'!$K$14:$K$2013,BX232)&gt;INDEX('Controle de reservas'!$I$14:$I$2013,BX232)),CHAR(10)&amp;"DIVERGÊNCIA DE DATAS","")&amp;IF(INDEX('Controle de reservas'!$P$14:$P$2013,BX232)&lt;&gt;"OK"," !",""))))</f>
      </c>
      <c r="AK232" s="15">
        <f ca="1">IF(OR($AQ232=0,AK$9="",AK$9&lt;$AS232,AND($AT232&lt;&gt;"",AK$9&gt;$AT232)),"",IF(BY232=0,"—",IF(INDEX('Controle de reservas'!$P$14:$P$2013,BY232)="DUPLICIDADE NO DIA","CONFLITO"&amp;IF(INDEX('Controle de reservas'!$M$14:$M$2013,BY232)&lt;&gt;"",CHAR(10)&amp;INDEX('Controle de reservas'!$M$14:$M$2013,BY232),"")&amp;IF(INDEX('Controle de reservas'!$N$14:$N$2013,BY232)&lt;&gt;"",CHAR(10)&amp;"Subst.: "&amp;INDEX('Controle de reservas'!$N$14:$N$2013,BY232),"")&amp;IF(AND(ISNUMBER(INDEX('Controle de reservas'!$I$14:$I$2013,BY232)),INDEX('Controle de reservas'!$I$14:$I$2013,BY232)&gt;0,INDEX('Controle de reservas'!$K$14:$K$2013,BY232)&gt;INDEX('Controle de reservas'!$I$14:$I$2013,BY232)),CHAR(10)&amp;"DIVERGÊNCIA DE DATAS",""),IF(INDEX('Controle de reservas'!$L$14:$L$2013,BY232)="Em cobertura","COV",IF(INDEX('Controle de reservas'!$L$14:$L$2013,BY232)="Disponível","DISP",IF(INDEX('Controle de reservas'!$L$14:$L$2013,BY232)="Não utilizado","NU",IF(INDEX('Controle de reservas'!$L$14:$L$2013,BY232)="Folga","F",IF(INDEX('Controle de reservas'!$L$14:$L$2013,BY232)="Ocorrência","O",IF(INDEX('Controle de reservas'!$L$14:$L$2013,BY232)="Programado","PROG",IF(INDEX('Controle de reservas'!$L$14:$L$2013,BY232)="Disponível no posto","DP","SEM SITUAÇÃO")))))))&amp;IF(INDEX('Controle de reservas'!$M$14:$M$2013,BY232)&lt;&gt;"",CHAR(10)&amp;INDEX('Controle de reservas'!$M$14:$M$2013,BY232),IF(OR(INDEX('Controle de reservas'!$L$14:$L$2013,BY232)="Em cobertura",INDEX('Controle de reservas'!$L$14:$L$2013,BY232)="Programado"),CHAR(10)&amp;"SEM LOCAL",""))&amp;IF(INDEX('Controle de reservas'!$N$14:$N$2013,BY232)&lt;&gt;"",CHAR(10)&amp;"Subst.: "&amp;INDEX('Controle de reservas'!$N$14:$N$2013,BY232),"")&amp;IF(AND(ISNUMBER(INDEX('Controle de reservas'!$I$14:$I$2013,BY232)),INDEX('Controle de reservas'!$I$14:$I$2013,BY232)&gt;0,INDEX('Controle de reservas'!$K$14:$K$2013,BY232)&gt;INDEX('Controle de reservas'!$I$14:$I$2013,BY232)),CHAR(10)&amp;"DIVERGÊNCIA DE DATAS","")&amp;IF(INDEX('Controle de reservas'!$P$14:$P$2013,BY232)&lt;&gt;"OK"," !",""))))</f>
      </c>
      <c r="AL232" s="14">
        <f t="shared" ca="1" si="13"/>
      </c>
      <c r="AM232" s="14">
        <f t="shared" ca="1" si="14"/>
      </c>
      <c r="AN232" s="14">
        <f t="shared" ca="1" si="15"/>
      </c>
      <c r="AO232" s="14">
        <f t="shared" ca="1" si="16"/>
      </c>
      <c r="AP232" s="14">
        <f ca="1">IF($AQ232=0,"",INDEX('Controle de reservas'!$O$14:$O$2013,$AQ232))</f>
      </c>
      <c r="AQ232">
        <f ca="1">IFERROR(MATCH(ROW()-9,'Controle de reservas'!$S$14:$S$2013,0),0)</f>
      </c>
      <c r="AR232">
        <f ca="1">IF($AQ232=0,"",INDEX('Controle de reservas'!$Q$14:$Q$2013,$AQ232))</f>
      </c>
      <c r="AS232">
        <f ca="1">IF($AQ232=0,"",INDEX('Controle de reservas'!$H$14:$H$2013,$AQ232))</f>
      </c>
      <c r="AT232">
        <f ca="1">IF($AQ232=0,"",IF(INDEX('Controle de reservas'!$J$14:$J$2013,$AQ232)=0,"",INDEX('Controle de reservas'!$J$14:$J$2013,$AQ232)))</f>
      </c>
      <c r="AU232">
        <f ca="1">IF(OR($AQ232=0,G$9=""),0,IFERROR(MATCH($AR232&amp;"|"&amp;TEXT(G$9,"yyyymmdd"),'Controle de reservas'!$T$14:$T$2013,0),0))</f>
      </c>
      <c r="AV232">
        <f ca="1">IF(OR($AQ232=0,H$9=""),0,IFERROR(MATCH($AR232&amp;"|"&amp;TEXT(H$9,"yyyymmdd"),'Controle de reservas'!$T$14:$T$2013,0),0))</f>
      </c>
      <c r="AW232">
        <f ca="1">IF(OR($AQ232=0,I$9=""),0,IFERROR(MATCH($AR232&amp;"|"&amp;TEXT(I$9,"yyyymmdd"),'Controle de reservas'!$T$14:$T$2013,0),0))</f>
      </c>
      <c r="AX232">
        <f ca="1">IF(OR($AQ232=0,J$9=""),0,IFERROR(MATCH($AR232&amp;"|"&amp;TEXT(J$9,"yyyymmdd"),'Controle de reservas'!$T$14:$T$2013,0),0))</f>
      </c>
      <c r="AY232">
        <f ca="1">IF(OR($AQ232=0,K$9=""),0,IFERROR(MATCH($AR232&amp;"|"&amp;TEXT(K$9,"yyyymmdd"),'Controle de reservas'!$T$14:$T$2013,0),0))</f>
      </c>
      <c r="AZ232">
        <f ca="1">IF(OR($AQ232=0,L$9=""),0,IFERROR(MATCH($AR232&amp;"|"&amp;TEXT(L$9,"yyyymmdd"),'Controle de reservas'!$T$14:$T$2013,0),0))</f>
      </c>
      <c r="BA232">
        <f ca="1">IF(OR($AQ232=0,M$9=""),0,IFERROR(MATCH($AR232&amp;"|"&amp;TEXT(M$9,"yyyymmdd"),'Controle de reservas'!$T$14:$T$2013,0),0))</f>
      </c>
      <c r="BB232">
        <f ca="1">IF(OR($AQ232=0,N$9=""),0,IFERROR(MATCH($AR232&amp;"|"&amp;TEXT(N$9,"yyyymmdd"),'Controle de reservas'!$T$14:$T$2013,0),0))</f>
      </c>
      <c r="BC232">
        <f ca="1">IF(OR($AQ232=0,O$9=""),0,IFERROR(MATCH($AR232&amp;"|"&amp;TEXT(O$9,"yyyymmdd"),'Controle de reservas'!$T$14:$T$2013,0),0))</f>
      </c>
      <c r="BD232">
        <f ca="1">IF(OR($AQ232=0,P$9=""),0,IFERROR(MATCH($AR232&amp;"|"&amp;TEXT(P$9,"yyyymmdd"),'Controle de reservas'!$T$14:$T$2013,0),0))</f>
      </c>
      <c r="BE232">
        <f ca="1">IF(OR($AQ232=0,Q$9=""),0,IFERROR(MATCH($AR232&amp;"|"&amp;TEXT(Q$9,"yyyymmdd"),'Controle de reservas'!$T$14:$T$2013,0),0))</f>
      </c>
      <c r="BF232">
        <f ca="1">IF(OR($AQ232=0,R$9=""),0,IFERROR(MATCH($AR232&amp;"|"&amp;TEXT(R$9,"yyyymmdd"),'Controle de reservas'!$T$14:$T$2013,0),0))</f>
      </c>
      <c r="BG232">
        <f ca="1">IF(OR($AQ232=0,S$9=""),0,IFERROR(MATCH($AR232&amp;"|"&amp;TEXT(S$9,"yyyymmdd"),'Controle de reservas'!$T$14:$T$2013,0),0))</f>
      </c>
      <c r="BH232">
        <f ca="1">IF(OR($AQ232=0,T$9=""),0,IFERROR(MATCH($AR232&amp;"|"&amp;TEXT(T$9,"yyyymmdd"),'Controle de reservas'!$T$14:$T$2013,0),0))</f>
      </c>
      <c r="BI232">
        <f ca="1">IF(OR($AQ232=0,U$9=""),0,IFERROR(MATCH($AR232&amp;"|"&amp;TEXT(U$9,"yyyymmdd"),'Controle de reservas'!$T$14:$T$2013,0),0))</f>
      </c>
      <c r="BJ232">
        <f ca="1">IF(OR($AQ232=0,V$9=""),0,IFERROR(MATCH($AR232&amp;"|"&amp;TEXT(V$9,"yyyymmdd"),'Controle de reservas'!$T$14:$T$2013,0),0))</f>
      </c>
      <c r="BK232">
        <f ca="1">IF(OR($AQ232=0,W$9=""),0,IFERROR(MATCH($AR232&amp;"|"&amp;TEXT(W$9,"yyyymmdd"),'Controle de reservas'!$T$14:$T$2013,0),0))</f>
      </c>
      <c r="BL232">
        <f ca="1">IF(OR($AQ232=0,X$9=""),0,IFERROR(MATCH($AR232&amp;"|"&amp;TEXT(X$9,"yyyymmdd"),'Controle de reservas'!$T$14:$T$2013,0),0))</f>
      </c>
      <c r="BM232">
        <f ca="1">IF(OR($AQ232=0,Y$9=""),0,IFERROR(MATCH($AR232&amp;"|"&amp;TEXT(Y$9,"yyyymmdd"),'Controle de reservas'!$T$14:$T$2013,0),0))</f>
      </c>
      <c r="BN232">
        <f ca="1">IF(OR($AQ232=0,Z$9=""),0,IFERROR(MATCH($AR232&amp;"|"&amp;TEXT(Z$9,"yyyymmdd"),'Controle de reservas'!$T$14:$T$2013,0),0))</f>
      </c>
      <c r="BO232">
        <f ca="1">IF(OR($AQ232=0,AA$9=""),0,IFERROR(MATCH($AR232&amp;"|"&amp;TEXT(AA$9,"yyyymmdd"),'Controle de reservas'!$T$14:$T$2013,0),0))</f>
      </c>
      <c r="BP232">
        <f ca="1">IF(OR($AQ232=0,AB$9=""),0,IFERROR(MATCH($AR232&amp;"|"&amp;TEXT(AB$9,"yyyymmdd"),'Controle de reservas'!$T$14:$T$2013,0),0))</f>
      </c>
      <c r="BQ232">
        <f ca="1">IF(OR($AQ232=0,AC$9=""),0,IFERROR(MATCH($AR232&amp;"|"&amp;TEXT(AC$9,"yyyymmdd"),'Controle de reservas'!$T$14:$T$2013,0),0))</f>
      </c>
      <c r="BR232">
        <f ca="1">IF(OR($AQ232=0,AD$9=""),0,IFERROR(MATCH($AR232&amp;"|"&amp;TEXT(AD$9,"yyyymmdd"),'Controle de reservas'!$T$14:$T$2013,0),0))</f>
      </c>
      <c r="BS232">
        <f ca="1">IF(OR($AQ232=0,AE$9=""),0,IFERROR(MATCH($AR232&amp;"|"&amp;TEXT(AE$9,"yyyymmdd"),'Controle de reservas'!$T$14:$T$2013,0),0))</f>
      </c>
      <c r="BT232">
        <f ca="1">IF(OR($AQ232=0,AF$9=""),0,IFERROR(MATCH($AR232&amp;"|"&amp;TEXT(AF$9,"yyyymmdd"),'Controle de reservas'!$T$14:$T$2013,0),0))</f>
      </c>
      <c r="BU232">
        <f ca="1">IF(OR($AQ232=0,AG$9=""),0,IFERROR(MATCH($AR232&amp;"|"&amp;TEXT(AG$9,"yyyymmdd"),'Controle de reservas'!$T$14:$T$2013,0),0))</f>
      </c>
      <c r="BV232">
        <f ca="1">IF(OR($AQ232=0,AH$9=""),0,IFERROR(MATCH($AR232&amp;"|"&amp;TEXT(AH$9,"yyyymmdd"),'Controle de reservas'!$T$14:$T$2013,0),0))</f>
      </c>
      <c r="BW232">
        <f ca="1">IF(OR($AQ232=0,AI$9=""),0,IFERROR(MATCH($AR232&amp;"|"&amp;TEXT(AI$9,"yyyymmdd"),'Controle de reservas'!$T$14:$T$2013,0),0))</f>
      </c>
      <c r="BX232">
        <f ca="1">IF(OR($AQ232=0,AJ$9=""),0,IFERROR(MATCH($AR232&amp;"|"&amp;TEXT(AJ$9,"yyyymmdd"),'Controle de reservas'!$T$14:$T$2013,0),0))</f>
      </c>
      <c r="BY232">
        <f ca="1">IF(OR($AQ232=0,AK$9=""),0,IFERROR(MATCH($AR232&amp;"|"&amp;TEXT(AK$9,"yyyymmdd"),'Controle de reservas'!$T$14:$T$2013,0),0))</f>
      </c>
    </row>
    <row r="233" spans="1:77" ht="105" customHeight="1" x14ac:dyDescent="0.25">
      <c r="A233" s="16">
        <f ca="1">IF($AQ233=0,"",INDEX('Controle de reservas'!$A$14:$A$2013,$AQ233))</f>
      </c>
      <c r="B233" s="16">
        <f ca="1">IF($AQ233=0,"",INDEX('Controle de reservas'!$B$14:$B$2013,$AQ233))</f>
      </c>
      <c r="C233" s="16">
        <f ca="1">IF($AQ233=0,"",INDEX('Controle de reservas'!$C$14:$C$2013,$AQ233))</f>
      </c>
      <c r="D233" s="16">
        <f ca="1">IF($AQ233=0,"",INDEX('Controle de reservas'!$D$14:$D$2013,$AQ233))</f>
      </c>
      <c r="E233" s="16">
        <f ca="1">IF($AQ233=0,"",INDEX('Controle de reservas'!$E$14:$E$2013,$AQ233))</f>
      </c>
      <c r="F233" s="16">
        <f ca="1">IF($AQ233=0,"",INDEX('Controle de reservas'!$F$14:$F$2013,$AQ233))</f>
      </c>
      <c r="G233" s="17">
        <f ca="1">IF(OR($AQ233=0,G$9="",G$9&lt;$AS233,AND($AT233&lt;&gt;"",G$9&gt;$AT233)),"",IF(AU233=0,"—",IF(INDEX('Controle de reservas'!$P$14:$P$2013,AU233)="DUPLICIDADE NO DIA","CONFLITO"&amp;IF(INDEX('Controle de reservas'!$M$14:$M$2013,AU233)&lt;&gt;"",CHAR(10)&amp;INDEX('Controle de reservas'!$M$14:$M$2013,AU233),"")&amp;IF(INDEX('Controle de reservas'!$N$14:$N$2013,AU233)&lt;&gt;"",CHAR(10)&amp;"Subst.: "&amp;INDEX('Controle de reservas'!$N$14:$N$2013,AU233),"")&amp;IF(AND(ISNUMBER(INDEX('Controle de reservas'!$I$14:$I$2013,AU233)),INDEX('Controle de reservas'!$I$14:$I$2013,AU233)&gt;0,INDEX('Controle de reservas'!$K$14:$K$2013,AU233)&gt;INDEX('Controle de reservas'!$I$14:$I$2013,AU233)),CHAR(10)&amp;"DIVERGÊNCIA DE DATAS",""),IF(INDEX('Controle de reservas'!$L$14:$L$2013,AU233)="Em cobertura","COV",IF(INDEX('Controle de reservas'!$L$14:$L$2013,AU233)="Disponível","DISP",IF(INDEX('Controle de reservas'!$L$14:$L$2013,AU233)="Não utilizado","NU",IF(INDEX('Controle de reservas'!$L$14:$L$2013,AU233)="Folga","F",IF(INDEX('Controle de reservas'!$L$14:$L$2013,AU233)="Ocorrência","O",IF(INDEX('Controle de reservas'!$L$14:$L$2013,AU233)="Programado","PROG",IF(INDEX('Controle de reservas'!$L$14:$L$2013,AU233)="Disponível no posto","DP","SEM SITUAÇÃO")))))))&amp;IF(INDEX('Controle de reservas'!$M$14:$M$2013,AU233)&lt;&gt;"",CHAR(10)&amp;INDEX('Controle de reservas'!$M$14:$M$2013,AU233),IF(OR(INDEX('Controle de reservas'!$L$14:$L$2013,AU233)="Em cobertura",INDEX('Controle de reservas'!$L$14:$L$2013,AU233)="Programado"),CHAR(10)&amp;"SEM LOCAL",""))&amp;IF(INDEX('Controle de reservas'!$N$14:$N$2013,AU233)&lt;&gt;"",CHAR(10)&amp;"Subst.: "&amp;INDEX('Controle de reservas'!$N$14:$N$2013,AU233),"")&amp;IF(AND(ISNUMBER(INDEX('Controle de reservas'!$I$14:$I$2013,AU233)),INDEX('Controle de reservas'!$I$14:$I$2013,AU233)&gt;0,INDEX('Controle de reservas'!$K$14:$K$2013,AU233)&gt;INDEX('Controle de reservas'!$I$14:$I$2013,AU233)),CHAR(10)&amp;"DIVERGÊNCIA DE DATAS","")&amp;IF(INDEX('Controle de reservas'!$P$14:$P$2013,AU233)&lt;&gt;"OK"," !",""))))</f>
      </c>
      <c r="H233" s="17">
        <f ca="1">IF(OR($AQ233=0,H$9="",H$9&lt;$AS233,AND($AT233&lt;&gt;"",H$9&gt;$AT233)),"",IF(AV233=0,"—",IF(INDEX('Controle de reservas'!$P$14:$P$2013,AV233)="DUPLICIDADE NO DIA","CONFLITO"&amp;IF(INDEX('Controle de reservas'!$M$14:$M$2013,AV233)&lt;&gt;"",CHAR(10)&amp;INDEX('Controle de reservas'!$M$14:$M$2013,AV233),"")&amp;IF(INDEX('Controle de reservas'!$N$14:$N$2013,AV233)&lt;&gt;"",CHAR(10)&amp;"Subst.: "&amp;INDEX('Controle de reservas'!$N$14:$N$2013,AV233),"")&amp;IF(AND(ISNUMBER(INDEX('Controle de reservas'!$I$14:$I$2013,AV233)),INDEX('Controle de reservas'!$I$14:$I$2013,AV233)&gt;0,INDEX('Controle de reservas'!$K$14:$K$2013,AV233)&gt;INDEX('Controle de reservas'!$I$14:$I$2013,AV233)),CHAR(10)&amp;"DIVERGÊNCIA DE DATAS",""),IF(INDEX('Controle de reservas'!$L$14:$L$2013,AV233)="Em cobertura","COV",IF(INDEX('Controle de reservas'!$L$14:$L$2013,AV233)="Disponível","DISP",IF(INDEX('Controle de reservas'!$L$14:$L$2013,AV233)="Não utilizado","NU",IF(INDEX('Controle de reservas'!$L$14:$L$2013,AV233)="Folga","F",IF(INDEX('Controle de reservas'!$L$14:$L$2013,AV233)="Ocorrência","O",IF(INDEX('Controle de reservas'!$L$14:$L$2013,AV233)="Programado","PROG",IF(INDEX('Controle de reservas'!$L$14:$L$2013,AV233)="Disponível no posto","DP","SEM SITUAÇÃO")))))))&amp;IF(INDEX('Controle de reservas'!$M$14:$M$2013,AV233)&lt;&gt;"",CHAR(10)&amp;INDEX('Controle de reservas'!$M$14:$M$2013,AV233),IF(OR(INDEX('Controle de reservas'!$L$14:$L$2013,AV233)="Em cobertura",INDEX('Controle de reservas'!$L$14:$L$2013,AV233)="Programado"),CHAR(10)&amp;"SEM LOCAL",""))&amp;IF(INDEX('Controle de reservas'!$N$14:$N$2013,AV233)&lt;&gt;"",CHAR(10)&amp;"Subst.: "&amp;INDEX('Controle de reservas'!$N$14:$N$2013,AV233),"")&amp;IF(AND(ISNUMBER(INDEX('Controle de reservas'!$I$14:$I$2013,AV233)),INDEX('Controle de reservas'!$I$14:$I$2013,AV233)&gt;0,INDEX('Controle de reservas'!$K$14:$K$2013,AV233)&gt;INDEX('Controle de reservas'!$I$14:$I$2013,AV233)),CHAR(10)&amp;"DIVERGÊNCIA DE DATAS","")&amp;IF(INDEX('Controle de reservas'!$P$14:$P$2013,AV233)&lt;&gt;"OK"," !",""))))</f>
      </c>
      <c r="I233" s="17">
        <f ca="1">IF(OR($AQ233=0,I$9="",I$9&lt;$AS233,AND($AT233&lt;&gt;"",I$9&gt;$AT233)),"",IF(AW233=0,"—",IF(INDEX('Controle de reservas'!$P$14:$P$2013,AW233)="DUPLICIDADE NO DIA","CONFLITO"&amp;IF(INDEX('Controle de reservas'!$M$14:$M$2013,AW233)&lt;&gt;"",CHAR(10)&amp;INDEX('Controle de reservas'!$M$14:$M$2013,AW233),"")&amp;IF(INDEX('Controle de reservas'!$N$14:$N$2013,AW233)&lt;&gt;"",CHAR(10)&amp;"Subst.: "&amp;INDEX('Controle de reservas'!$N$14:$N$2013,AW233),"")&amp;IF(AND(ISNUMBER(INDEX('Controle de reservas'!$I$14:$I$2013,AW233)),INDEX('Controle de reservas'!$I$14:$I$2013,AW233)&gt;0,INDEX('Controle de reservas'!$K$14:$K$2013,AW233)&gt;INDEX('Controle de reservas'!$I$14:$I$2013,AW233)),CHAR(10)&amp;"DIVERGÊNCIA DE DATAS",""),IF(INDEX('Controle de reservas'!$L$14:$L$2013,AW233)="Em cobertura","COV",IF(INDEX('Controle de reservas'!$L$14:$L$2013,AW233)="Disponível","DISP",IF(INDEX('Controle de reservas'!$L$14:$L$2013,AW233)="Não utilizado","NU",IF(INDEX('Controle de reservas'!$L$14:$L$2013,AW233)="Folga","F",IF(INDEX('Controle de reservas'!$L$14:$L$2013,AW233)="Ocorrência","O",IF(INDEX('Controle de reservas'!$L$14:$L$2013,AW233)="Programado","PROG",IF(INDEX('Controle de reservas'!$L$14:$L$2013,AW233)="Disponível no posto","DP","SEM SITUAÇÃO")))))))&amp;IF(INDEX('Controle de reservas'!$M$14:$M$2013,AW233)&lt;&gt;"",CHAR(10)&amp;INDEX('Controle de reservas'!$M$14:$M$2013,AW233),IF(OR(INDEX('Controle de reservas'!$L$14:$L$2013,AW233)="Em cobertura",INDEX('Controle de reservas'!$L$14:$L$2013,AW233)="Programado"),CHAR(10)&amp;"SEM LOCAL",""))&amp;IF(INDEX('Controle de reservas'!$N$14:$N$2013,AW233)&lt;&gt;"",CHAR(10)&amp;"Subst.: "&amp;INDEX('Controle de reservas'!$N$14:$N$2013,AW233),"")&amp;IF(AND(ISNUMBER(INDEX('Controle de reservas'!$I$14:$I$2013,AW233)),INDEX('Controle de reservas'!$I$14:$I$2013,AW233)&gt;0,INDEX('Controle de reservas'!$K$14:$K$2013,AW233)&gt;INDEX('Controle de reservas'!$I$14:$I$2013,AW233)),CHAR(10)&amp;"DIVERGÊNCIA DE DATAS","")&amp;IF(INDEX('Controle de reservas'!$P$14:$P$2013,AW233)&lt;&gt;"OK"," !",""))))</f>
      </c>
      <c r="J233" s="17">
        <f ca="1">IF(OR($AQ233=0,J$9="",J$9&lt;$AS233,AND($AT233&lt;&gt;"",J$9&gt;$AT233)),"",IF(AX233=0,"—",IF(INDEX('Controle de reservas'!$P$14:$P$2013,AX233)="DUPLICIDADE NO DIA","CONFLITO"&amp;IF(INDEX('Controle de reservas'!$M$14:$M$2013,AX233)&lt;&gt;"",CHAR(10)&amp;INDEX('Controle de reservas'!$M$14:$M$2013,AX233),"")&amp;IF(INDEX('Controle de reservas'!$N$14:$N$2013,AX233)&lt;&gt;"",CHAR(10)&amp;"Subst.: "&amp;INDEX('Controle de reservas'!$N$14:$N$2013,AX233),"")&amp;IF(AND(ISNUMBER(INDEX('Controle de reservas'!$I$14:$I$2013,AX233)),INDEX('Controle de reservas'!$I$14:$I$2013,AX233)&gt;0,INDEX('Controle de reservas'!$K$14:$K$2013,AX233)&gt;INDEX('Controle de reservas'!$I$14:$I$2013,AX233)),CHAR(10)&amp;"DIVERGÊNCIA DE DATAS",""),IF(INDEX('Controle de reservas'!$L$14:$L$2013,AX233)="Em cobertura","COV",IF(INDEX('Controle de reservas'!$L$14:$L$2013,AX233)="Disponível","DISP",IF(INDEX('Controle de reservas'!$L$14:$L$2013,AX233)="Não utilizado","NU",IF(INDEX('Controle de reservas'!$L$14:$L$2013,AX233)="Folga","F",IF(INDEX('Controle de reservas'!$L$14:$L$2013,AX233)="Ocorrência","O",IF(INDEX('Controle de reservas'!$L$14:$L$2013,AX233)="Programado","PROG",IF(INDEX('Controle de reservas'!$L$14:$L$2013,AX233)="Disponível no posto","DP","SEM SITUAÇÃO")))))))&amp;IF(INDEX('Controle de reservas'!$M$14:$M$2013,AX233)&lt;&gt;"",CHAR(10)&amp;INDEX('Controle de reservas'!$M$14:$M$2013,AX233),IF(OR(INDEX('Controle de reservas'!$L$14:$L$2013,AX233)="Em cobertura",INDEX('Controle de reservas'!$L$14:$L$2013,AX233)="Programado"),CHAR(10)&amp;"SEM LOCAL",""))&amp;IF(INDEX('Controle de reservas'!$N$14:$N$2013,AX233)&lt;&gt;"",CHAR(10)&amp;"Subst.: "&amp;INDEX('Controle de reservas'!$N$14:$N$2013,AX233),"")&amp;IF(AND(ISNUMBER(INDEX('Controle de reservas'!$I$14:$I$2013,AX233)),INDEX('Controle de reservas'!$I$14:$I$2013,AX233)&gt;0,INDEX('Controle de reservas'!$K$14:$K$2013,AX233)&gt;INDEX('Controle de reservas'!$I$14:$I$2013,AX233)),CHAR(10)&amp;"DIVERGÊNCIA DE DATAS","")&amp;IF(INDEX('Controle de reservas'!$P$14:$P$2013,AX233)&lt;&gt;"OK"," !",""))))</f>
      </c>
      <c r="K233" s="17">
        <f ca="1">IF(OR($AQ233=0,K$9="",K$9&lt;$AS233,AND($AT233&lt;&gt;"",K$9&gt;$AT233)),"",IF(AY233=0,"—",IF(INDEX('Controle de reservas'!$P$14:$P$2013,AY233)="DUPLICIDADE NO DIA","CONFLITO"&amp;IF(INDEX('Controle de reservas'!$M$14:$M$2013,AY233)&lt;&gt;"",CHAR(10)&amp;INDEX('Controle de reservas'!$M$14:$M$2013,AY233),"")&amp;IF(INDEX('Controle de reservas'!$N$14:$N$2013,AY233)&lt;&gt;"",CHAR(10)&amp;"Subst.: "&amp;INDEX('Controle de reservas'!$N$14:$N$2013,AY233),"")&amp;IF(AND(ISNUMBER(INDEX('Controle de reservas'!$I$14:$I$2013,AY233)),INDEX('Controle de reservas'!$I$14:$I$2013,AY233)&gt;0,INDEX('Controle de reservas'!$K$14:$K$2013,AY233)&gt;INDEX('Controle de reservas'!$I$14:$I$2013,AY233)),CHAR(10)&amp;"DIVERGÊNCIA DE DATAS",""),IF(INDEX('Controle de reservas'!$L$14:$L$2013,AY233)="Em cobertura","COV",IF(INDEX('Controle de reservas'!$L$14:$L$2013,AY233)="Disponível","DISP",IF(INDEX('Controle de reservas'!$L$14:$L$2013,AY233)="Não utilizado","NU",IF(INDEX('Controle de reservas'!$L$14:$L$2013,AY233)="Folga","F",IF(INDEX('Controle de reservas'!$L$14:$L$2013,AY233)="Ocorrência","O",IF(INDEX('Controle de reservas'!$L$14:$L$2013,AY233)="Programado","PROG",IF(INDEX('Controle de reservas'!$L$14:$L$2013,AY233)="Disponível no posto","DP","SEM SITUAÇÃO")))))))&amp;IF(INDEX('Controle de reservas'!$M$14:$M$2013,AY233)&lt;&gt;"",CHAR(10)&amp;INDEX('Controle de reservas'!$M$14:$M$2013,AY233),IF(OR(INDEX('Controle de reservas'!$L$14:$L$2013,AY233)="Em cobertura",INDEX('Controle de reservas'!$L$14:$L$2013,AY233)="Programado"),CHAR(10)&amp;"SEM LOCAL",""))&amp;IF(INDEX('Controle de reservas'!$N$14:$N$2013,AY233)&lt;&gt;"",CHAR(10)&amp;"Subst.: "&amp;INDEX('Controle de reservas'!$N$14:$N$2013,AY233),"")&amp;IF(AND(ISNUMBER(INDEX('Controle de reservas'!$I$14:$I$2013,AY233)),INDEX('Controle de reservas'!$I$14:$I$2013,AY233)&gt;0,INDEX('Controle de reservas'!$K$14:$K$2013,AY233)&gt;INDEX('Controle de reservas'!$I$14:$I$2013,AY233)),CHAR(10)&amp;"DIVERGÊNCIA DE DATAS","")&amp;IF(INDEX('Controle de reservas'!$P$14:$P$2013,AY233)&lt;&gt;"OK"," !",""))))</f>
      </c>
      <c r="L233" s="17">
        <f ca="1">IF(OR($AQ233=0,L$9="",L$9&lt;$AS233,AND($AT233&lt;&gt;"",L$9&gt;$AT233)),"",IF(AZ233=0,"—",IF(INDEX('Controle de reservas'!$P$14:$P$2013,AZ233)="DUPLICIDADE NO DIA","CONFLITO"&amp;IF(INDEX('Controle de reservas'!$M$14:$M$2013,AZ233)&lt;&gt;"",CHAR(10)&amp;INDEX('Controle de reservas'!$M$14:$M$2013,AZ233),"")&amp;IF(INDEX('Controle de reservas'!$N$14:$N$2013,AZ233)&lt;&gt;"",CHAR(10)&amp;"Subst.: "&amp;INDEX('Controle de reservas'!$N$14:$N$2013,AZ233),"")&amp;IF(AND(ISNUMBER(INDEX('Controle de reservas'!$I$14:$I$2013,AZ233)),INDEX('Controle de reservas'!$I$14:$I$2013,AZ233)&gt;0,INDEX('Controle de reservas'!$K$14:$K$2013,AZ233)&gt;INDEX('Controle de reservas'!$I$14:$I$2013,AZ233)),CHAR(10)&amp;"DIVERGÊNCIA DE DATAS",""),IF(INDEX('Controle de reservas'!$L$14:$L$2013,AZ233)="Em cobertura","COV",IF(INDEX('Controle de reservas'!$L$14:$L$2013,AZ233)="Disponível","DISP",IF(INDEX('Controle de reservas'!$L$14:$L$2013,AZ233)="Não utilizado","NU",IF(INDEX('Controle de reservas'!$L$14:$L$2013,AZ233)="Folga","F",IF(INDEX('Controle de reservas'!$L$14:$L$2013,AZ233)="Ocorrência","O",IF(INDEX('Controle de reservas'!$L$14:$L$2013,AZ233)="Programado","PROG",IF(INDEX('Controle de reservas'!$L$14:$L$2013,AZ233)="Disponível no posto","DP","SEM SITUAÇÃO")))))))&amp;IF(INDEX('Controle de reservas'!$M$14:$M$2013,AZ233)&lt;&gt;"",CHAR(10)&amp;INDEX('Controle de reservas'!$M$14:$M$2013,AZ233),IF(OR(INDEX('Controle de reservas'!$L$14:$L$2013,AZ233)="Em cobertura",INDEX('Controle de reservas'!$L$14:$L$2013,AZ233)="Programado"),CHAR(10)&amp;"SEM LOCAL",""))&amp;IF(INDEX('Controle de reservas'!$N$14:$N$2013,AZ233)&lt;&gt;"",CHAR(10)&amp;"Subst.: "&amp;INDEX('Controle de reservas'!$N$14:$N$2013,AZ233),"")&amp;IF(AND(ISNUMBER(INDEX('Controle de reservas'!$I$14:$I$2013,AZ233)),INDEX('Controle de reservas'!$I$14:$I$2013,AZ233)&gt;0,INDEX('Controle de reservas'!$K$14:$K$2013,AZ233)&gt;INDEX('Controle de reservas'!$I$14:$I$2013,AZ233)),CHAR(10)&amp;"DIVERGÊNCIA DE DATAS","")&amp;IF(INDEX('Controle de reservas'!$P$14:$P$2013,AZ233)&lt;&gt;"OK"," !",""))))</f>
      </c>
      <c r="M233" s="17">
        <f ca="1">IF(OR($AQ233=0,M$9="",M$9&lt;$AS233,AND($AT233&lt;&gt;"",M$9&gt;$AT233)),"",IF(BA233=0,"—",IF(INDEX('Controle de reservas'!$P$14:$P$2013,BA233)="DUPLICIDADE NO DIA","CONFLITO"&amp;IF(INDEX('Controle de reservas'!$M$14:$M$2013,BA233)&lt;&gt;"",CHAR(10)&amp;INDEX('Controle de reservas'!$M$14:$M$2013,BA233),"")&amp;IF(INDEX('Controle de reservas'!$N$14:$N$2013,BA233)&lt;&gt;"",CHAR(10)&amp;"Subst.: "&amp;INDEX('Controle de reservas'!$N$14:$N$2013,BA233),"")&amp;IF(AND(ISNUMBER(INDEX('Controle de reservas'!$I$14:$I$2013,BA233)),INDEX('Controle de reservas'!$I$14:$I$2013,BA233)&gt;0,INDEX('Controle de reservas'!$K$14:$K$2013,BA233)&gt;INDEX('Controle de reservas'!$I$14:$I$2013,BA233)),CHAR(10)&amp;"DIVERGÊNCIA DE DATAS",""),IF(INDEX('Controle de reservas'!$L$14:$L$2013,BA233)="Em cobertura","COV",IF(INDEX('Controle de reservas'!$L$14:$L$2013,BA233)="Disponível","DISP",IF(INDEX('Controle de reservas'!$L$14:$L$2013,BA233)="Não utilizado","NU",IF(INDEX('Controle de reservas'!$L$14:$L$2013,BA233)="Folga","F",IF(INDEX('Controle de reservas'!$L$14:$L$2013,BA233)="Ocorrência","O",IF(INDEX('Controle de reservas'!$L$14:$L$2013,BA233)="Programado","PROG",IF(INDEX('Controle de reservas'!$L$14:$L$2013,BA233)="Disponível no posto","DP","SEM SITUAÇÃO")))))))&amp;IF(INDEX('Controle de reservas'!$M$14:$M$2013,BA233)&lt;&gt;"",CHAR(10)&amp;INDEX('Controle de reservas'!$M$14:$M$2013,BA233),IF(OR(INDEX('Controle de reservas'!$L$14:$L$2013,BA233)="Em cobertura",INDEX('Controle de reservas'!$L$14:$L$2013,BA233)="Programado"),CHAR(10)&amp;"SEM LOCAL",""))&amp;IF(INDEX('Controle de reservas'!$N$14:$N$2013,BA233)&lt;&gt;"",CHAR(10)&amp;"Subst.: "&amp;INDEX('Controle de reservas'!$N$14:$N$2013,BA233),"")&amp;IF(AND(ISNUMBER(INDEX('Controle de reservas'!$I$14:$I$2013,BA233)),INDEX('Controle de reservas'!$I$14:$I$2013,BA233)&gt;0,INDEX('Controle de reservas'!$K$14:$K$2013,BA233)&gt;INDEX('Controle de reservas'!$I$14:$I$2013,BA233)),CHAR(10)&amp;"DIVERGÊNCIA DE DATAS","")&amp;IF(INDEX('Controle de reservas'!$P$14:$P$2013,BA233)&lt;&gt;"OK"," !",""))))</f>
      </c>
      <c r="N233" s="17">
        <f ca="1">IF(OR($AQ233=0,N$9="",N$9&lt;$AS233,AND($AT233&lt;&gt;"",N$9&gt;$AT233)),"",IF(BB233=0,"—",IF(INDEX('Controle de reservas'!$P$14:$P$2013,BB233)="DUPLICIDADE NO DIA","CONFLITO"&amp;IF(INDEX('Controle de reservas'!$M$14:$M$2013,BB233)&lt;&gt;"",CHAR(10)&amp;INDEX('Controle de reservas'!$M$14:$M$2013,BB233),"")&amp;IF(INDEX('Controle de reservas'!$N$14:$N$2013,BB233)&lt;&gt;"",CHAR(10)&amp;"Subst.: "&amp;INDEX('Controle de reservas'!$N$14:$N$2013,BB233),"")&amp;IF(AND(ISNUMBER(INDEX('Controle de reservas'!$I$14:$I$2013,BB233)),INDEX('Controle de reservas'!$I$14:$I$2013,BB233)&gt;0,INDEX('Controle de reservas'!$K$14:$K$2013,BB233)&gt;INDEX('Controle de reservas'!$I$14:$I$2013,BB233)),CHAR(10)&amp;"DIVERGÊNCIA DE DATAS",""),IF(INDEX('Controle de reservas'!$L$14:$L$2013,BB233)="Em cobertura","COV",IF(INDEX('Controle de reservas'!$L$14:$L$2013,BB233)="Disponível","DISP",IF(INDEX('Controle de reservas'!$L$14:$L$2013,BB233)="Não utilizado","NU",IF(INDEX('Controle de reservas'!$L$14:$L$2013,BB233)="Folga","F",IF(INDEX('Controle de reservas'!$L$14:$L$2013,BB233)="Ocorrência","O",IF(INDEX('Controle de reservas'!$L$14:$L$2013,BB233)="Programado","PROG",IF(INDEX('Controle de reservas'!$L$14:$L$2013,BB233)="Disponível no posto","DP","SEM SITUAÇÃO")))))))&amp;IF(INDEX('Controle de reservas'!$M$14:$M$2013,BB233)&lt;&gt;"",CHAR(10)&amp;INDEX('Controle de reservas'!$M$14:$M$2013,BB233),IF(OR(INDEX('Controle de reservas'!$L$14:$L$2013,BB233)="Em cobertura",INDEX('Controle de reservas'!$L$14:$L$2013,BB233)="Programado"),CHAR(10)&amp;"SEM LOCAL",""))&amp;IF(INDEX('Controle de reservas'!$N$14:$N$2013,BB233)&lt;&gt;"",CHAR(10)&amp;"Subst.: "&amp;INDEX('Controle de reservas'!$N$14:$N$2013,BB233),"")&amp;IF(AND(ISNUMBER(INDEX('Controle de reservas'!$I$14:$I$2013,BB233)),INDEX('Controle de reservas'!$I$14:$I$2013,BB233)&gt;0,INDEX('Controle de reservas'!$K$14:$K$2013,BB233)&gt;INDEX('Controle de reservas'!$I$14:$I$2013,BB233)),CHAR(10)&amp;"DIVERGÊNCIA DE DATAS","")&amp;IF(INDEX('Controle de reservas'!$P$14:$P$2013,BB233)&lt;&gt;"OK"," !",""))))</f>
      </c>
      <c r="O233" s="17">
        <f ca="1">IF(OR($AQ233=0,O$9="",O$9&lt;$AS233,AND($AT233&lt;&gt;"",O$9&gt;$AT233)),"",IF(BC233=0,"—",IF(INDEX('Controle de reservas'!$P$14:$P$2013,BC233)="DUPLICIDADE NO DIA","CONFLITO"&amp;IF(INDEX('Controle de reservas'!$M$14:$M$2013,BC233)&lt;&gt;"",CHAR(10)&amp;INDEX('Controle de reservas'!$M$14:$M$2013,BC233),"")&amp;IF(INDEX('Controle de reservas'!$N$14:$N$2013,BC233)&lt;&gt;"",CHAR(10)&amp;"Subst.: "&amp;INDEX('Controle de reservas'!$N$14:$N$2013,BC233),"")&amp;IF(AND(ISNUMBER(INDEX('Controle de reservas'!$I$14:$I$2013,BC233)),INDEX('Controle de reservas'!$I$14:$I$2013,BC233)&gt;0,INDEX('Controle de reservas'!$K$14:$K$2013,BC233)&gt;INDEX('Controle de reservas'!$I$14:$I$2013,BC233)),CHAR(10)&amp;"DIVERGÊNCIA DE DATAS",""),IF(INDEX('Controle de reservas'!$L$14:$L$2013,BC233)="Em cobertura","COV",IF(INDEX('Controle de reservas'!$L$14:$L$2013,BC233)="Disponível","DISP",IF(INDEX('Controle de reservas'!$L$14:$L$2013,BC233)="Não utilizado","NU",IF(INDEX('Controle de reservas'!$L$14:$L$2013,BC233)="Folga","F",IF(INDEX('Controle de reservas'!$L$14:$L$2013,BC233)="Ocorrência","O",IF(INDEX('Controle de reservas'!$L$14:$L$2013,BC233)="Programado","PROG",IF(INDEX('Controle de reservas'!$L$14:$L$2013,BC233)="Disponível no posto","DP","SEM SITUAÇÃO")))))))&amp;IF(INDEX('Controle de reservas'!$M$14:$M$2013,BC233)&lt;&gt;"",CHAR(10)&amp;INDEX('Controle de reservas'!$M$14:$M$2013,BC233),IF(OR(INDEX('Controle de reservas'!$L$14:$L$2013,BC233)="Em cobertura",INDEX('Controle de reservas'!$L$14:$L$2013,BC233)="Programado"),CHAR(10)&amp;"SEM LOCAL",""))&amp;IF(INDEX('Controle de reservas'!$N$14:$N$2013,BC233)&lt;&gt;"",CHAR(10)&amp;"Subst.: "&amp;INDEX('Controle de reservas'!$N$14:$N$2013,BC233),"")&amp;IF(AND(ISNUMBER(INDEX('Controle de reservas'!$I$14:$I$2013,BC233)),INDEX('Controle de reservas'!$I$14:$I$2013,BC233)&gt;0,INDEX('Controle de reservas'!$K$14:$K$2013,BC233)&gt;INDEX('Controle de reservas'!$I$14:$I$2013,BC233)),CHAR(10)&amp;"DIVERGÊNCIA DE DATAS","")&amp;IF(INDEX('Controle de reservas'!$P$14:$P$2013,BC233)&lt;&gt;"OK"," !",""))))</f>
      </c>
      <c r="P233" s="17">
        <f ca="1">IF(OR($AQ233=0,P$9="",P$9&lt;$AS233,AND($AT233&lt;&gt;"",P$9&gt;$AT233)),"",IF(BD233=0,"—",IF(INDEX('Controle de reservas'!$P$14:$P$2013,BD233)="DUPLICIDADE NO DIA","CONFLITO"&amp;IF(INDEX('Controle de reservas'!$M$14:$M$2013,BD233)&lt;&gt;"",CHAR(10)&amp;INDEX('Controle de reservas'!$M$14:$M$2013,BD233),"")&amp;IF(INDEX('Controle de reservas'!$N$14:$N$2013,BD233)&lt;&gt;"",CHAR(10)&amp;"Subst.: "&amp;INDEX('Controle de reservas'!$N$14:$N$2013,BD233),"")&amp;IF(AND(ISNUMBER(INDEX('Controle de reservas'!$I$14:$I$2013,BD233)),INDEX('Controle de reservas'!$I$14:$I$2013,BD233)&gt;0,INDEX('Controle de reservas'!$K$14:$K$2013,BD233)&gt;INDEX('Controle de reservas'!$I$14:$I$2013,BD233)),CHAR(10)&amp;"DIVERGÊNCIA DE DATAS",""),IF(INDEX('Controle de reservas'!$L$14:$L$2013,BD233)="Em cobertura","COV",IF(INDEX('Controle de reservas'!$L$14:$L$2013,BD233)="Disponível","DISP",IF(INDEX('Controle de reservas'!$L$14:$L$2013,BD233)="Não utilizado","NU",IF(INDEX('Controle de reservas'!$L$14:$L$2013,BD233)="Folga","F",IF(INDEX('Controle de reservas'!$L$14:$L$2013,BD233)="Ocorrência","O",IF(INDEX('Controle de reservas'!$L$14:$L$2013,BD233)="Programado","PROG",IF(INDEX('Controle de reservas'!$L$14:$L$2013,BD233)="Disponível no posto","DP","SEM SITUAÇÃO")))))))&amp;IF(INDEX('Controle de reservas'!$M$14:$M$2013,BD233)&lt;&gt;"",CHAR(10)&amp;INDEX('Controle de reservas'!$M$14:$M$2013,BD233),IF(OR(INDEX('Controle de reservas'!$L$14:$L$2013,BD233)="Em cobertura",INDEX('Controle de reservas'!$L$14:$L$2013,BD233)="Programado"),CHAR(10)&amp;"SEM LOCAL",""))&amp;IF(INDEX('Controle de reservas'!$N$14:$N$2013,BD233)&lt;&gt;"",CHAR(10)&amp;"Subst.: "&amp;INDEX('Controle de reservas'!$N$14:$N$2013,BD233),"")&amp;IF(AND(ISNUMBER(INDEX('Controle de reservas'!$I$14:$I$2013,BD233)),INDEX('Controle de reservas'!$I$14:$I$2013,BD233)&gt;0,INDEX('Controle de reservas'!$K$14:$K$2013,BD233)&gt;INDEX('Controle de reservas'!$I$14:$I$2013,BD233)),CHAR(10)&amp;"DIVERGÊNCIA DE DATAS","")&amp;IF(INDEX('Controle de reservas'!$P$14:$P$2013,BD233)&lt;&gt;"OK"," !",""))))</f>
      </c>
      <c r="Q233" s="17">
        <f ca="1">IF(OR($AQ233=0,Q$9="",Q$9&lt;$AS233,AND($AT233&lt;&gt;"",Q$9&gt;$AT233)),"",IF(BE233=0,"—",IF(INDEX('Controle de reservas'!$P$14:$P$2013,BE233)="DUPLICIDADE NO DIA","CONFLITO"&amp;IF(INDEX('Controle de reservas'!$M$14:$M$2013,BE233)&lt;&gt;"",CHAR(10)&amp;INDEX('Controle de reservas'!$M$14:$M$2013,BE233),"")&amp;IF(INDEX('Controle de reservas'!$N$14:$N$2013,BE233)&lt;&gt;"",CHAR(10)&amp;"Subst.: "&amp;INDEX('Controle de reservas'!$N$14:$N$2013,BE233),"")&amp;IF(AND(ISNUMBER(INDEX('Controle de reservas'!$I$14:$I$2013,BE233)),INDEX('Controle de reservas'!$I$14:$I$2013,BE233)&gt;0,INDEX('Controle de reservas'!$K$14:$K$2013,BE233)&gt;INDEX('Controle de reservas'!$I$14:$I$2013,BE233)),CHAR(10)&amp;"DIVERGÊNCIA DE DATAS",""),IF(INDEX('Controle de reservas'!$L$14:$L$2013,BE233)="Em cobertura","COV",IF(INDEX('Controle de reservas'!$L$14:$L$2013,BE233)="Disponível","DISP",IF(INDEX('Controle de reservas'!$L$14:$L$2013,BE233)="Não utilizado","NU",IF(INDEX('Controle de reservas'!$L$14:$L$2013,BE233)="Folga","F",IF(INDEX('Controle de reservas'!$L$14:$L$2013,BE233)="Ocorrência","O",IF(INDEX('Controle de reservas'!$L$14:$L$2013,BE233)="Programado","PROG",IF(INDEX('Controle de reservas'!$L$14:$L$2013,BE233)="Disponível no posto","DP","SEM SITUAÇÃO")))))))&amp;IF(INDEX('Controle de reservas'!$M$14:$M$2013,BE233)&lt;&gt;"",CHAR(10)&amp;INDEX('Controle de reservas'!$M$14:$M$2013,BE233),IF(OR(INDEX('Controle de reservas'!$L$14:$L$2013,BE233)="Em cobertura",INDEX('Controle de reservas'!$L$14:$L$2013,BE233)="Programado"),CHAR(10)&amp;"SEM LOCAL",""))&amp;IF(INDEX('Controle de reservas'!$N$14:$N$2013,BE233)&lt;&gt;"",CHAR(10)&amp;"Subst.: "&amp;INDEX('Controle de reservas'!$N$14:$N$2013,BE233),"")&amp;IF(AND(ISNUMBER(INDEX('Controle de reservas'!$I$14:$I$2013,BE233)),INDEX('Controle de reservas'!$I$14:$I$2013,BE233)&gt;0,INDEX('Controle de reservas'!$K$14:$K$2013,BE233)&gt;INDEX('Controle de reservas'!$I$14:$I$2013,BE233)),CHAR(10)&amp;"DIVERGÊNCIA DE DATAS","")&amp;IF(INDEX('Controle de reservas'!$P$14:$P$2013,BE233)&lt;&gt;"OK"," !",""))))</f>
      </c>
      <c r="R233" s="17">
        <f ca="1">IF(OR($AQ233=0,R$9="",R$9&lt;$AS233,AND($AT233&lt;&gt;"",R$9&gt;$AT233)),"",IF(BF233=0,"—",IF(INDEX('Controle de reservas'!$P$14:$P$2013,BF233)="DUPLICIDADE NO DIA","CONFLITO"&amp;IF(INDEX('Controle de reservas'!$M$14:$M$2013,BF233)&lt;&gt;"",CHAR(10)&amp;INDEX('Controle de reservas'!$M$14:$M$2013,BF233),"")&amp;IF(INDEX('Controle de reservas'!$N$14:$N$2013,BF233)&lt;&gt;"",CHAR(10)&amp;"Subst.: "&amp;INDEX('Controle de reservas'!$N$14:$N$2013,BF233),"")&amp;IF(AND(ISNUMBER(INDEX('Controle de reservas'!$I$14:$I$2013,BF233)),INDEX('Controle de reservas'!$I$14:$I$2013,BF233)&gt;0,INDEX('Controle de reservas'!$K$14:$K$2013,BF233)&gt;INDEX('Controle de reservas'!$I$14:$I$2013,BF233)),CHAR(10)&amp;"DIVERGÊNCIA DE DATAS",""),IF(INDEX('Controle de reservas'!$L$14:$L$2013,BF233)="Em cobertura","COV",IF(INDEX('Controle de reservas'!$L$14:$L$2013,BF233)="Disponível","DISP",IF(INDEX('Controle de reservas'!$L$14:$L$2013,BF233)="Não utilizado","NU",IF(INDEX('Controle de reservas'!$L$14:$L$2013,BF233)="Folga","F",IF(INDEX('Controle de reservas'!$L$14:$L$2013,BF233)="Ocorrência","O",IF(INDEX('Controle de reservas'!$L$14:$L$2013,BF233)="Programado","PROG",IF(INDEX('Controle de reservas'!$L$14:$L$2013,BF233)="Disponível no posto","DP","SEM SITUAÇÃO")))))))&amp;IF(INDEX('Controle de reservas'!$M$14:$M$2013,BF233)&lt;&gt;"",CHAR(10)&amp;INDEX('Controle de reservas'!$M$14:$M$2013,BF233),IF(OR(INDEX('Controle de reservas'!$L$14:$L$2013,BF233)="Em cobertura",INDEX('Controle de reservas'!$L$14:$L$2013,BF233)="Programado"),CHAR(10)&amp;"SEM LOCAL",""))&amp;IF(INDEX('Controle de reservas'!$N$14:$N$2013,BF233)&lt;&gt;"",CHAR(10)&amp;"Subst.: "&amp;INDEX('Controle de reservas'!$N$14:$N$2013,BF233),"")&amp;IF(AND(ISNUMBER(INDEX('Controle de reservas'!$I$14:$I$2013,BF233)),INDEX('Controle de reservas'!$I$14:$I$2013,BF233)&gt;0,INDEX('Controle de reservas'!$K$14:$K$2013,BF233)&gt;INDEX('Controle de reservas'!$I$14:$I$2013,BF233)),CHAR(10)&amp;"DIVERGÊNCIA DE DATAS","")&amp;IF(INDEX('Controle de reservas'!$P$14:$P$2013,BF233)&lt;&gt;"OK"," !",""))))</f>
      </c>
      <c r="S233" s="17">
        <f ca="1">IF(OR($AQ233=0,S$9="",S$9&lt;$AS233,AND($AT233&lt;&gt;"",S$9&gt;$AT233)),"",IF(BG233=0,"—",IF(INDEX('Controle de reservas'!$P$14:$P$2013,BG233)="DUPLICIDADE NO DIA","CONFLITO"&amp;IF(INDEX('Controle de reservas'!$M$14:$M$2013,BG233)&lt;&gt;"",CHAR(10)&amp;INDEX('Controle de reservas'!$M$14:$M$2013,BG233),"")&amp;IF(INDEX('Controle de reservas'!$N$14:$N$2013,BG233)&lt;&gt;"",CHAR(10)&amp;"Subst.: "&amp;INDEX('Controle de reservas'!$N$14:$N$2013,BG233),"")&amp;IF(AND(ISNUMBER(INDEX('Controle de reservas'!$I$14:$I$2013,BG233)),INDEX('Controle de reservas'!$I$14:$I$2013,BG233)&gt;0,INDEX('Controle de reservas'!$K$14:$K$2013,BG233)&gt;INDEX('Controle de reservas'!$I$14:$I$2013,BG233)),CHAR(10)&amp;"DIVERGÊNCIA DE DATAS",""),IF(INDEX('Controle de reservas'!$L$14:$L$2013,BG233)="Em cobertura","COV",IF(INDEX('Controle de reservas'!$L$14:$L$2013,BG233)="Disponível","DISP",IF(INDEX('Controle de reservas'!$L$14:$L$2013,BG233)="Não utilizado","NU",IF(INDEX('Controle de reservas'!$L$14:$L$2013,BG233)="Folga","F",IF(INDEX('Controle de reservas'!$L$14:$L$2013,BG233)="Ocorrência","O",IF(INDEX('Controle de reservas'!$L$14:$L$2013,BG233)="Programado","PROG",IF(INDEX('Controle de reservas'!$L$14:$L$2013,BG233)="Disponível no posto","DP","SEM SITUAÇÃO")))))))&amp;IF(INDEX('Controle de reservas'!$M$14:$M$2013,BG233)&lt;&gt;"",CHAR(10)&amp;INDEX('Controle de reservas'!$M$14:$M$2013,BG233),IF(OR(INDEX('Controle de reservas'!$L$14:$L$2013,BG233)="Em cobertura",INDEX('Controle de reservas'!$L$14:$L$2013,BG233)="Programado"),CHAR(10)&amp;"SEM LOCAL",""))&amp;IF(INDEX('Controle de reservas'!$N$14:$N$2013,BG233)&lt;&gt;"",CHAR(10)&amp;"Subst.: "&amp;INDEX('Controle de reservas'!$N$14:$N$2013,BG233),"")&amp;IF(AND(ISNUMBER(INDEX('Controle de reservas'!$I$14:$I$2013,BG233)),INDEX('Controle de reservas'!$I$14:$I$2013,BG233)&gt;0,INDEX('Controle de reservas'!$K$14:$K$2013,BG233)&gt;INDEX('Controle de reservas'!$I$14:$I$2013,BG233)),CHAR(10)&amp;"DIVERGÊNCIA DE DATAS","")&amp;IF(INDEX('Controle de reservas'!$P$14:$P$2013,BG233)&lt;&gt;"OK"," !",""))))</f>
      </c>
      <c r="T233" s="17">
        <f ca="1">IF(OR($AQ233=0,T$9="",T$9&lt;$AS233,AND($AT233&lt;&gt;"",T$9&gt;$AT233)),"",IF(BH233=0,"—",IF(INDEX('Controle de reservas'!$P$14:$P$2013,BH233)="DUPLICIDADE NO DIA","CONFLITO"&amp;IF(INDEX('Controle de reservas'!$M$14:$M$2013,BH233)&lt;&gt;"",CHAR(10)&amp;INDEX('Controle de reservas'!$M$14:$M$2013,BH233),"")&amp;IF(INDEX('Controle de reservas'!$N$14:$N$2013,BH233)&lt;&gt;"",CHAR(10)&amp;"Subst.: "&amp;INDEX('Controle de reservas'!$N$14:$N$2013,BH233),"")&amp;IF(AND(ISNUMBER(INDEX('Controle de reservas'!$I$14:$I$2013,BH233)),INDEX('Controle de reservas'!$I$14:$I$2013,BH233)&gt;0,INDEX('Controle de reservas'!$K$14:$K$2013,BH233)&gt;INDEX('Controle de reservas'!$I$14:$I$2013,BH233)),CHAR(10)&amp;"DIVERGÊNCIA DE DATAS",""),IF(INDEX('Controle de reservas'!$L$14:$L$2013,BH233)="Em cobertura","COV",IF(INDEX('Controle de reservas'!$L$14:$L$2013,BH233)="Disponível","DISP",IF(INDEX('Controle de reservas'!$L$14:$L$2013,BH233)="Não utilizado","NU",IF(INDEX('Controle de reservas'!$L$14:$L$2013,BH233)="Folga","F",IF(INDEX('Controle de reservas'!$L$14:$L$2013,BH233)="Ocorrência","O",IF(INDEX('Controle de reservas'!$L$14:$L$2013,BH233)="Programado","PROG",IF(INDEX('Controle de reservas'!$L$14:$L$2013,BH233)="Disponível no posto","DP","SEM SITUAÇÃO")))))))&amp;IF(INDEX('Controle de reservas'!$M$14:$M$2013,BH233)&lt;&gt;"",CHAR(10)&amp;INDEX('Controle de reservas'!$M$14:$M$2013,BH233),IF(OR(INDEX('Controle de reservas'!$L$14:$L$2013,BH233)="Em cobertura",INDEX('Controle de reservas'!$L$14:$L$2013,BH233)="Programado"),CHAR(10)&amp;"SEM LOCAL",""))&amp;IF(INDEX('Controle de reservas'!$N$14:$N$2013,BH233)&lt;&gt;"",CHAR(10)&amp;"Subst.: "&amp;INDEX('Controle de reservas'!$N$14:$N$2013,BH233),"")&amp;IF(AND(ISNUMBER(INDEX('Controle de reservas'!$I$14:$I$2013,BH233)),INDEX('Controle de reservas'!$I$14:$I$2013,BH233)&gt;0,INDEX('Controle de reservas'!$K$14:$K$2013,BH233)&gt;INDEX('Controle de reservas'!$I$14:$I$2013,BH233)),CHAR(10)&amp;"DIVERGÊNCIA DE DATAS","")&amp;IF(INDEX('Controle de reservas'!$P$14:$P$2013,BH233)&lt;&gt;"OK"," !",""))))</f>
      </c>
      <c r="U233" s="17">
        <f ca="1">IF(OR($AQ233=0,U$9="",U$9&lt;$AS233,AND($AT233&lt;&gt;"",U$9&gt;$AT233)),"",IF(BI233=0,"—",IF(INDEX('Controle de reservas'!$P$14:$P$2013,BI233)="DUPLICIDADE NO DIA","CONFLITO"&amp;IF(INDEX('Controle de reservas'!$M$14:$M$2013,BI233)&lt;&gt;"",CHAR(10)&amp;INDEX('Controle de reservas'!$M$14:$M$2013,BI233),"")&amp;IF(INDEX('Controle de reservas'!$N$14:$N$2013,BI233)&lt;&gt;"",CHAR(10)&amp;"Subst.: "&amp;INDEX('Controle de reservas'!$N$14:$N$2013,BI233),"")&amp;IF(AND(ISNUMBER(INDEX('Controle de reservas'!$I$14:$I$2013,BI233)),INDEX('Controle de reservas'!$I$14:$I$2013,BI233)&gt;0,INDEX('Controle de reservas'!$K$14:$K$2013,BI233)&gt;INDEX('Controle de reservas'!$I$14:$I$2013,BI233)),CHAR(10)&amp;"DIVERGÊNCIA DE DATAS",""),IF(INDEX('Controle de reservas'!$L$14:$L$2013,BI233)="Em cobertura","COV",IF(INDEX('Controle de reservas'!$L$14:$L$2013,BI233)="Disponível","DISP",IF(INDEX('Controle de reservas'!$L$14:$L$2013,BI233)="Não utilizado","NU",IF(INDEX('Controle de reservas'!$L$14:$L$2013,BI233)="Folga","F",IF(INDEX('Controle de reservas'!$L$14:$L$2013,BI233)="Ocorrência","O",IF(INDEX('Controle de reservas'!$L$14:$L$2013,BI233)="Programado","PROG",IF(INDEX('Controle de reservas'!$L$14:$L$2013,BI233)="Disponível no posto","DP","SEM SITUAÇÃO")))))))&amp;IF(INDEX('Controle de reservas'!$M$14:$M$2013,BI233)&lt;&gt;"",CHAR(10)&amp;INDEX('Controle de reservas'!$M$14:$M$2013,BI233),IF(OR(INDEX('Controle de reservas'!$L$14:$L$2013,BI233)="Em cobertura",INDEX('Controle de reservas'!$L$14:$L$2013,BI233)="Programado"),CHAR(10)&amp;"SEM LOCAL",""))&amp;IF(INDEX('Controle de reservas'!$N$14:$N$2013,BI233)&lt;&gt;"",CHAR(10)&amp;"Subst.: "&amp;INDEX('Controle de reservas'!$N$14:$N$2013,BI233),"")&amp;IF(AND(ISNUMBER(INDEX('Controle de reservas'!$I$14:$I$2013,BI233)),INDEX('Controle de reservas'!$I$14:$I$2013,BI233)&gt;0,INDEX('Controle de reservas'!$K$14:$K$2013,BI233)&gt;INDEX('Controle de reservas'!$I$14:$I$2013,BI233)),CHAR(10)&amp;"DIVERGÊNCIA DE DATAS","")&amp;IF(INDEX('Controle de reservas'!$P$14:$P$2013,BI233)&lt;&gt;"OK"," !",""))))</f>
      </c>
      <c r="V233" s="17">
        <f ca="1">IF(OR($AQ233=0,V$9="",V$9&lt;$AS233,AND($AT233&lt;&gt;"",V$9&gt;$AT233)),"",IF(BJ233=0,"—",IF(INDEX('Controle de reservas'!$P$14:$P$2013,BJ233)="DUPLICIDADE NO DIA","CONFLITO"&amp;IF(INDEX('Controle de reservas'!$M$14:$M$2013,BJ233)&lt;&gt;"",CHAR(10)&amp;INDEX('Controle de reservas'!$M$14:$M$2013,BJ233),"")&amp;IF(INDEX('Controle de reservas'!$N$14:$N$2013,BJ233)&lt;&gt;"",CHAR(10)&amp;"Subst.: "&amp;INDEX('Controle de reservas'!$N$14:$N$2013,BJ233),"")&amp;IF(AND(ISNUMBER(INDEX('Controle de reservas'!$I$14:$I$2013,BJ233)),INDEX('Controle de reservas'!$I$14:$I$2013,BJ233)&gt;0,INDEX('Controle de reservas'!$K$14:$K$2013,BJ233)&gt;INDEX('Controle de reservas'!$I$14:$I$2013,BJ233)),CHAR(10)&amp;"DIVERGÊNCIA DE DATAS",""),IF(INDEX('Controle de reservas'!$L$14:$L$2013,BJ233)="Em cobertura","COV",IF(INDEX('Controle de reservas'!$L$14:$L$2013,BJ233)="Disponível","DISP",IF(INDEX('Controle de reservas'!$L$14:$L$2013,BJ233)="Não utilizado","NU",IF(INDEX('Controle de reservas'!$L$14:$L$2013,BJ233)="Folga","F",IF(INDEX('Controle de reservas'!$L$14:$L$2013,BJ233)="Ocorrência","O",IF(INDEX('Controle de reservas'!$L$14:$L$2013,BJ233)="Programado","PROG",IF(INDEX('Controle de reservas'!$L$14:$L$2013,BJ233)="Disponível no posto","DP","SEM SITUAÇÃO")))))))&amp;IF(INDEX('Controle de reservas'!$M$14:$M$2013,BJ233)&lt;&gt;"",CHAR(10)&amp;INDEX('Controle de reservas'!$M$14:$M$2013,BJ233),IF(OR(INDEX('Controle de reservas'!$L$14:$L$2013,BJ233)="Em cobertura",INDEX('Controle de reservas'!$L$14:$L$2013,BJ233)="Programado"),CHAR(10)&amp;"SEM LOCAL",""))&amp;IF(INDEX('Controle de reservas'!$N$14:$N$2013,BJ233)&lt;&gt;"",CHAR(10)&amp;"Subst.: "&amp;INDEX('Controle de reservas'!$N$14:$N$2013,BJ233),"")&amp;IF(AND(ISNUMBER(INDEX('Controle de reservas'!$I$14:$I$2013,BJ233)),INDEX('Controle de reservas'!$I$14:$I$2013,BJ233)&gt;0,INDEX('Controle de reservas'!$K$14:$K$2013,BJ233)&gt;INDEX('Controle de reservas'!$I$14:$I$2013,BJ233)),CHAR(10)&amp;"DIVERGÊNCIA DE DATAS","")&amp;IF(INDEX('Controle de reservas'!$P$14:$P$2013,BJ233)&lt;&gt;"OK"," !",""))))</f>
      </c>
      <c r="W233" s="17">
        <f ca="1">IF(OR($AQ233=0,W$9="",W$9&lt;$AS233,AND($AT233&lt;&gt;"",W$9&gt;$AT233)),"",IF(BK233=0,"—",IF(INDEX('Controle de reservas'!$P$14:$P$2013,BK233)="DUPLICIDADE NO DIA","CONFLITO"&amp;IF(INDEX('Controle de reservas'!$M$14:$M$2013,BK233)&lt;&gt;"",CHAR(10)&amp;INDEX('Controle de reservas'!$M$14:$M$2013,BK233),"")&amp;IF(INDEX('Controle de reservas'!$N$14:$N$2013,BK233)&lt;&gt;"",CHAR(10)&amp;"Subst.: "&amp;INDEX('Controle de reservas'!$N$14:$N$2013,BK233),"")&amp;IF(AND(ISNUMBER(INDEX('Controle de reservas'!$I$14:$I$2013,BK233)),INDEX('Controle de reservas'!$I$14:$I$2013,BK233)&gt;0,INDEX('Controle de reservas'!$K$14:$K$2013,BK233)&gt;INDEX('Controle de reservas'!$I$14:$I$2013,BK233)),CHAR(10)&amp;"DIVERGÊNCIA DE DATAS",""),IF(INDEX('Controle de reservas'!$L$14:$L$2013,BK233)="Em cobertura","COV",IF(INDEX('Controle de reservas'!$L$14:$L$2013,BK233)="Disponível","DISP",IF(INDEX('Controle de reservas'!$L$14:$L$2013,BK233)="Não utilizado","NU",IF(INDEX('Controle de reservas'!$L$14:$L$2013,BK233)="Folga","F",IF(INDEX('Controle de reservas'!$L$14:$L$2013,BK233)="Ocorrência","O",IF(INDEX('Controle de reservas'!$L$14:$L$2013,BK233)="Programado","PROG",IF(INDEX('Controle de reservas'!$L$14:$L$2013,BK233)="Disponível no posto","DP","SEM SITUAÇÃO")))))))&amp;IF(INDEX('Controle de reservas'!$M$14:$M$2013,BK233)&lt;&gt;"",CHAR(10)&amp;INDEX('Controle de reservas'!$M$14:$M$2013,BK233),IF(OR(INDEX('Controle de reservas'!$L$14:$L$2013,BK233)="Em cobertura",INDEX('Controle de reservas'!$L$14:$L$2013,BK233)="Programado"),CHAR(10)&amp;"SEM LOCAL",""))&amp;IF(INDEX('Controle de reservas'!$N$14:$N$2013,BK233)&lt;&gt;"",CHAR(10)&amp;"Subst.: "&amp;INDEX('Controle de reservas'!$N$14:$N$2013,BK233),"")&amp;IF(AND(ISNUMBER(INDEX('Controle de reservas'!$I$14:$I$2013,BK233)),INDEX('Controle de reservas'!$I$14:$I$2013,BK233)&gt;0,INDEX('Controle de reservas'!$K$14:$K$2013,BK233)&gt;INDEX('Controle de reservas'!$I$14:$I$2013,BK233)),CHAR(10)&amp;"DIVERGÊNCIA DE DATAS","")&amp;IF(INDEX('Controle de reservas'!$P$14:$P$2013,BK233)&lt;&gt;"OK"," !",""))))</f>
      </c>
      <c r="X233" s="17">
        <f ca="1">IF(OR($AQ233=0,X$9="",X$9&lt;$AS233,AND($AT233&lt;&gt;"",X$9&gt;$AT233)),"",IF(BL233=0,"—",IF(INDEX('Controle de reservas'!$P$14:$P$2013,BL233)="DUPLICIDADE NO DIA","CONFLITO"&amp;IF(INDEX('Controle de reservas'!$M$14:$M$2013,BL233)&lt;&gt;"",CHAR(10)&amp;INDEX('Controle de reservas'!$M$14:$M$2013,BL233),"")&amp;IF(INDEX('Controle de reservas'!$N$14:$N$2013,BL233)&lt;&gt;"",CHAR(10)&amp;"Subst.: "&amp;INDEX('Controle de reservas'!$N$14:$N$2013,BL233),"")&amp;IF(AND(ISNUMBER(INDEX('Controle de reservas'!$I$14:$I$2013,BL233)),INDEX('Controle de reservas'!$I$14:$I$2013,BL233)&gt;0,INDEX('Controle de reservas'!$K$14:$K$2013,BL233)&gt;INDEX('Controle de reservas'!$I$14:$I$2013,BL233)),CHAR(10)&amp;"DIVERGÊNCIA DE DATAS",""),IF(INDEX('Controle de reservas'!$L$14:$L$2013,BL233)="Em cobertura","COV",IF(INDEX('Controle de reservas'!$L$14:$L$2013,BL233)="Disponível","DISP",IF(INDEX('Controle de reservas'!$L$14:$L$2013,BL233)="Não utilizado","NU",IF(INDEX('Controle de reservas'!$L$14:$L$2013,BL233)="Folga","F",IF(INDEX('Controle de reservas'!$L$14:$L$2013,BL233)="Ocorrência","O",IF(INDEX('Controle de reservas'!$L$14:$L$2013,BL233)="Programado","PROG",IF(INDEX('Controle de reservas'!$L$14:$L$2013,BL233)="Disponível no posto","DP","SEM SITUAÇÃO")))))))&amp;IF(INDEX('Controle de reservas'!$M$14:$M$2013,BL233)&lt;&gt;"",CHAR(10)&amp;INDEX('Controle de reservas'!$M$14:$M$2013,BL233),IF(OR(INDEX('Controle de reservas'!$L$14:$L$2013,BL233)="Em cobertura",INDEX('Controle de reservas'!$L$14:$L$2013,BL233)="Programado"),CHAR(10)&amp;"SEM LOCAL",""))&amp;IF(INDEX('Controle de reservas'!$N$14:$N$2013,BL233)&lt;&gt;"",CHAR(10)&amp;"Subst.: "&amp;INDEX('Controle de reservas'!$N$14:$N$2013,BL233),"")&amp;IF(AND(ISNUMBER(INDEX('Controle de reservas'!$I$14:$I$2013,BL233)),INDEX('Controle de reservas'!$I$14:$I$2013,BL233)&gt;0,INDEX('Controle de reservas'!$K$14:$K$2013,BL233)&gt;INDEX('Controle de reservas'!$I$14:$I$2013,BL233)),CHAR(10)&amp;"DIVERGÊNCIA DE DATAS","")&amp;IF(INDEX('Controle de reservas'!$P$14:$P$2013,BL233)&lt;&gt;"OK"," !",""))))</f>
      </c>
      <c r="Y233" s="17">
        <f ca="1">IF(OR($AQ233=0,Y$9="",Y$9&lt;$AS233,AND($AT233&lt;&gt;"",Y$9&gt;$AT233)),"",IF(BM233=0,"—",IF(INDEX('Controle de reservas'!$P$14:$P$2013,BM233)="DUPLICIDADE NO DIA","CONFLITO"&amp;IF(INDEX('Controle de reservas'!$M$14:$M$2013,BM233)&lt;&gt;"",CHAR(10)&amp;INDEX('Controle de reservas'!$M$14:$M$2013,BM233),"")&amp;IF(INDEX('Controle de reservas'!$N$14:$N$2013,BM233)&lt;&gt;"",CHAR(10)&amp;"Subst.: "&amp;INDEX('Controle de reservas'!$N$14:$N$2013,BM233),"")&amp;IF(AND(ISNUMBER(INDEX('Controle de reservas'!$I$14:$I$2013,BM233)),INDEX('Controle de reservas'!$I$14:$I$2013,BM233)&gt;0,INDEX('Controle de reservas'!$K$14:$K$2013,BM233)&gt;INDEX('Controle de reservas'!$I$14:$I$2013,BM233)),CHAR(10)&amp;"DIVERGÊNCIA DE DATAS",""),IF(INDEX('Controle de reservas'!$L$14:$L$2013,BM233)="Em cobertura","COV",IF(INDEX('Controle de reservas'!$L$14:$L$2013,BM233)="Disponível","DISP",IF(INDEX('Controle de reservas'!$L$14:$L$2013,BM233)="Não utilizado","NU",IF(INDEX('Controle de reservas'!$L$14:$L$2013,BM233)="Folga","F",IF(INDEX('Controle de reservas'!$L$14:$L$2013,BM233)="Ocorrência","O",IF(INDEX('Controle de reservas'!$L$14:$L$2013,BM233)="Programado","PROG",IF(INDEX('Controle de reservas'!$L$14:$L$2013,BM233)="Disponível no posto","DP","SEM SITUAÇÃO")))))))&amp;IF(INDEX('Controle de reservas'!$M$14:$M$2013,BM233)&lt;&gt;"",CHAR(10)&amp;INDEX('Controle de reservas'!$M$14:$M$2013,BM233),IF(OR(INDEX('Controle de reservas'!$L$14:$L$2013,BM233)="Em cobertura",INDEX('Controle de reservas'!$L$14:$L$2013,BM233)="Programado"),CHAR(10)&amp;"SEM LOCAL",""))&amp;IF(INDEX('Controle de reservas'!$N$14:$N$2013,BM233)&lt;&gt;"",CHAR(10)&amp;"Subst.: "&amp;INDEX('Controle de reservas'!$N$14:$N$2013,BM233),"")&amp;IF(AND(ISNUMBER(INDEX('Controle de reservas'!$I$14:$I$2013,BM233)),INDEX('Controle de reservas'!$I$14:$I$2013,BM233)&gt;0,INDEX('Controle de reservas'!$K$14:$K$2013,BM233)&gt;INDEX('Controle de reservas'!$I$14:$I$2013,BM233)),CHAR(10)&amp;"DIVERGÊNCIA DE DATAS","")&amp;IF(INDEX('Controle de reservas'!$P$14:$P$2013,BM233)&lt;&gt;"OK"," !",""))))</f>
      </c>
      <c r="Z233" s="17">
        <f ca="1">IF(OR($AQ233=0,Z$9="",Z$9&lt;$AS233,AND($AT233&lt;&gt;"",Z$9&gt;$AT233)),"",IF(BN233=0,"—",IF(INDEX('Controle de reservas'!$P$14:$P$2013,BN233)="DUPLICIDADE NO DIA","CONFLITO"&amp;IF(INDEX('Controle de reservas'!$M$14:$M$2013,BN233)&lt;&gt;"",CHAR(10)&amp;INDEX('Controle de reservas'!$M$14:$M$2013,BN233),"")&amp;IF(INDEX('Controle de reservas'!$N$14:$N$2013,BN233)&lt;&gt;"",CHAR(10)&amp;"Subst.: "&amp;INDEX('Controle de reservas'!$N$14:$N$2013,BN233),"")&amp;IF(AND(ISNUMBER(INDEX('Controle de reservas'!$I$14:$I$2013,BN233)),INDEX('Controle de reservas'!$I$14:$I$2013,BN233)&gt;0,INDEX('Controle de reservas'!$K$14:$K$2013,BN233)&gt;INDEX('Controle de reservas'!$I$14:$I$2013,BN233)),CHAR(10)&amp;"DIVERGÊNCIA DE DATAS",""),IF(INDEX('Controle de reservas'!$L$14:$L$2013,BN233)="Em cobertura","COV",IF(INDEX('Controle de reservas'!$L$14:$L$2013,BN233)="Disponível","DISP",IF(INDEX('Controle de reservas'!$L$14:$L$2013,BN233)="Não utilizado","NU",IF(INDEX('Controle de reservas'!$L$14:$L$2013,BN233)="Folga","F",IF(INDEX('Controle de reservas'!$L$14:$L$2013,BN233)="Ocorrência","O",IF(INDEX('Controle de reservas'!$L$14:$L$2013,BN233)="Programado","PROG",IF(INDEX('Controle de reservas'!$L$14:$L$2013,BN233)="Disponível no posto","DP","SEM SITUAÇÃO")))))))&amp;IF(INDEX('Controle de reservas'!$M$14:$M$2013,BN233)&lt;&gt;"",CHAR(10)&amp;INDEX('Controle de reservas'!$M$14:$M$2013,BN233),IF(OR(INDEX('Controle de reservas'!$L$14:$L$2013,BN233)="Em cobertura",INDEX('Controle de reservas'!$L$14:$L$2013,BN233)="Programado"),CHAR(10)&amp;"SEM LOCAL",""))&amp;IF(INDEX('Controle de reservas'!$N$14:$N$2013,BN233)&lt;&gt;"",CHAR(10)&amp;"Subst.: "&amp;INDEX('Controle de reservas'!$N$14:$N$2013,BN233),"")&amp;IF(AND(ISNUMBER(INDEX('Controle de reservas'!$I$14:$I$2013,BN233)),INDEX('Controle de reservas'!$I$14:$I$2013,BN233)&gt;0,INDEX('Controle de reservas'!$K$14:$K$2013,BN233)&gt;INDEX('Controle de reservas'!$I$14:$I$2013,BN233)),CHAR(10)&amp;"DIVERGÊNCIA DE DATAS","")&amp;IF(INDEX('Controle de reservas'!$P$14:$P$2013,BN233)&lt;&gt;"OK"," !",""))))</f>
      </c>
      <c r="AA233" s="17">
        <f ca="1">IF(OR($AQ233=0,AA$9="",AA$9&lt;$AS233,AND($AT233&lt;&gt;"",AA$9&gt;$AT233)),"",IF(BO233=0,"—",IF(INDEX('Controle de reservas'!$P$14:$P$2013,BO233)="DUPLICIDADE NO DIA","CONFLITO"&amp;IF(INDEX('Controle de reservas'!$M$14:$M$2013,BO233)&lt;&gt;"",CHAR(10)&amp;INDEX('Controle de reservas'!$M$14:$M$2013,BO233),"")&amp;IF(INDEX('Controle de reservas'!$N$14:$N$2013,BO233)&lt;&gt;"",CHAR(10)&amp;"Subst.: "&amp;INDEX('Controle de reservas'!$N$14:$N$2013,BO233),"")&amp;IF(AND(ISNUMBER(INDEX('Controle de reservas'!$I$14:$I$2013,BO233)),INDEX('Controle de reservas'!$I$14:$I$2013,BO233)&gt;0,INDEX('Controle de reservas'!$K$14:$K$2013,BO233)&gt;INDEX('Controle de reservas'!$I$14:$I$2013,BO233)),CHAR(10)&amp;"DIVERGÊNCIA DE DATAS",""),IF(INDEX('Controle de reservas'!$L$14:$L$2013,BO233)="Em cobertura","COV",IF(INDEX('Controle de reservas'!$L$14:$L$2013,BO233)="Disponível","DISP",IF(INDEX('Controle de reservas'!$L$14:$L$2013,BO233)="Não utilizado","NU",IF(INDEX('Controle de reservas'!$L$14:$L$2013,BO233)="Folga","F",IF(INDEX('Controle de reservas'!$L$14:$L$2013,BO233)="Ocorrência","O",IF(INDEX('Controle de reservas'!$L$14:$L$2013,BO233)="Programado","PROG",IF(INDEX('Controle de reservas'!$L$14:$L$2013,BO233)="Disponível no posto","DP","SEM SITUAÇÃO")))))))&amp;IF(INDEX('Controle de reservas'!$M$14:$M$2013,BO233)&lt;&gt;"",CHAR(10)&amp;INDEX('Controle de reservas'!$M$14:$M$2013,BO233),IF(OR(INDEX('Controle de reservas'!$L$14:$L$2013,BO233)="Em cobertura",INDEX('Controle de reservas'!$L$14:$L$2013,BO233)="Programado"),CHAR(10)&amp;"SEM LOCAL",""))&amp;IF(INDEX('Controle de reservas'!$N$14:$N$2013,BO233)&lt;&gt;"",CHAR(10)&amp;"Subst.: "&amp;INDEX('Controle de reservas'!$N$14:$N$2013,BO233),"")&amp;IF(AND(ISNUMBER(INDEX('Controle de reservas'!$I$14:$I$2013,BO233)),INDEX('Controle de reservas'!$I$14:$I$2013,BO233)&gt;0,INDEX('Controle de reservas'!$K$14:$K$2013,BO233)&gt;INDEX('Controle de reservas'!$I$14:$I$2013,BO233)),CHAR(10)&amp;"DIVERGÊNCIA DE DATAS","")&amp;IF(INDEX('Controle de reservas'!$P$14:$P$2013,BO233)&lt;&gt;"OK"," !",""))))</f>
      </c>
      <c r="AB233" s="17">
        <f ca="1">IF(OR($AQ233=0,AB$9="",AB$9&lt;$AS233,AND($AT233&lt;&gt;"",AB$9&gt;$AT233)),"",IF(BP233=0,"—",IF(INDEX('Controle de reservas'!$P$14:$P$2013,BP233)="DUPLICIDADE NO DIA","CONFLITO"&amp;IF(INDEX('Controle de reservas'!$M$14:$M$2013,BP233)&lt;&gt;"",CHAR(10)&amp;INDEX('Controle de reservas'!$M$14:$M$2013,BP233),"")&amp;IF(INDEX('Controle de reservas'!$N$14:$N$2013,BP233)&lt;&gt;"",CHAR(10)&amp;"Subst.: "&amp;INDEX('Controle de reservas'!$N$14:$N$2013,BP233),"")&amp;IF(AND(ISNUMBER(INDEX('Controle de reservas'!$I$14:$I$2013,BP233)),INDEX('Controle de reservas'!$I$14:$I$2013,BP233)&gt;0,INDEX('Controle de reservas'!$K$14:$K$2013,BP233)&gt;INDEX('Controle de reservas'!$I$14:$I$2013,BP233)),CHAR(10)&amp;"DIVERGÊNCIA DE DATAS",""),IF(INDEX('Controle de reservas'!$L$14:$L$2013,BP233)="Em cobertura","COV",IF(INDEX('Controle de reservas'!$L$14:$L$2013,BP233)="Disponível","DISP",IF(INDEX('Controle de reservas'!$L$14:$L$2013,BP233)="Não utilizado","NU",IF(INDEX('Controle de reservas'!$L$14:$L$2013,BP233)="Folga","F",IF(INDEX('Controle de reservas'!$L$14:$L$2013,BP233)="Ocorrência","O",IF(INDEX('Controle de reservas'!$L$14:$L$2013,BP233)="Programado","PROG",IF(INDEX('Controle de reservas'!$L$14:$L$2013,BP233)="Disponível no posto","DP","SEM SITUAÇÃO")))))))&amp;IF(INDEX('Controle de reservas'!$M$14:$M$2013,BP233)&lt;&gt;"",CHAR(10)&amp;INDEX('Controle de reservas'!$M$14:$M$2013,BP233),IF(OR(INDEX('Controle de reservas'!$L$14:$L$2013,BP233)="Em cobertura",INDEX('Controle de reservas'!$L$14:$L$2013,BP233)="Programado"),CHAR(10)&amp;"SEM LOCAL",""))&amp;IF(INDEX('Controle de reservas'!$N$14:$N$2013,BP233)&lt;&gt;"",CHAR(10)&amp;"Subst.: "&amp;INDEX('Controle de reservas'!$N$14:$N$2013,BP233),"")&amp;IF(AND(ISNUMBER(INDEX('Controle de reservas'!$I$14:$I$2013,BP233)),INDEX('Controle de reservas'!$I$14:$I$2013,BP233)&gt;0,INDEX('Controle de reservas'!$K$14:$K$2013,BP233)&gt;INDEX('Controle de reservas'!$I$14:$I$2013,BP233)),CHAR(10)&amp;"DIVERGÊNCIA DE DATAS","")&amp;IF(INDEX('Controle de reservas'!$P$14:$P$2013,BP233)&lt;&gt;"OK"," !",""))))</f>
      </c>
      <c r="AC233" s="17">
        <f ca="1">IF(OR($AQ233=0,AC$9="",AC$9&lt;$AS233,AND($AT233&lt;&gt;"",AC$9&gt;$AT233)),"",IF(BQ233=0,"—",IF(INDEX('Controle de reservas'!$P$14:$P$2013,BQ233)="DUPLICIDADE NO DIA","CONFLITO"&amp;IF(INDEX('Controle de reservas'!$M$14:$M$2013,BQ233)&lt;&gt;"",CHAR(10)&amp;INDEX('Controle de reservas'!$M$14:$M$2013,BQ233),"")&amp;IF(INDEX('Controle de reservas'!$N$14:$N$2013,BQ233)&lt;&gt;"",CHAR(10)&amp;"Subst.: "&amp;INDEX('Controle de reservas'!$N$14:$N$2013,BQ233),"")&amp;IF(AND(ISNUMBER(INDEX('Controle de reservas'!$I$14:$I$2013,BQ233)),INDEX('Controle de reservas'!$I$14:$I$2013,BQ233)&gt;0,INDEX('Controle de reservas'!$K$14:$K$2013,BQ233)&gt;INDEX('Controle de reservas'!$I$14:$I$2013,BQ233)),CHAR(10)&amp;"DIVERGÊNCIA DE DATAS",""),IF(INDEX('Controle de reservas'!$L$14:$L$2013,BQ233)="Em cobertura","COV",IF(INDEX('Controle de reservas'!$L$14:$L$2013,BQ233)="Disponível","DISP",IF(INDEX('Controle de reservas'!$L$14:$L$2013,BQ233)="Não utilizado","NU",IF(INDEX('Controle de reservas'!$L$14:$L$2013,BQ233)="Folga","F",IF(INDEX('Controle de reservas'!$L$14:$L$2013,BQ233)="Ocorrência","O",IF(INDEX('Controle de reservas'!$L$14:$L$2013,BQ233)="Programado","PROG",IF(INDEX('Controle de reservas'!$L$14:$L$2013,BQ233)="Disponível no posto","DP","SEM SITUAÇÃO")))))))&amp;IF(INDEX('Controle de reservas'!$M$14:$M$2013,BQ233)&lt;&gt;"",CHAR(10)&amp;INDEX('Controle de reservas'!$M$14:$M$2013,BQ233),IF(OR(INDEX('Controle de reservas'!$L$14:$L$2013,BQ233)="Em cobertura",INDEX('Controle de reservas'!$L$14:$L$2013,BQ233)="Programado"),CHAR(10)&amp;"SEM LOCAL",""))&amp;IF(INDEX('Controle de reservas'!$N$14:$N$2013,BQ233)&lt;&gt;"",CHAR(10)&amp;"Subst.: "&amp;INDEX('Controle de reservas'!$N$14:$N$2013,BQ233),"")&amp;IF(AND(ISNUMBER(INDEX('Controle de reservas'!$I$14:$I$2013,BQ233)),INDEX('Controle de reservas'!$I$14:$I$2013,BQ233)&gt;0,INDEX('Controle de reservas'!$K$14:$K$2013,BQ233)&gt;INDEX('Controle de reservas'!$I$14:$I$2013,BQ233)),CHAR(10)&amp;"DIVERGÊNCIA DE DATAS","")&amp;IF(INDEX('Controle de reservas'!$P$14:$P$2013,BQ233)&lt;&gt;"OK"," !",""))))</f>
      </c>
      <c r="AD233" s="17">
        <f ca="1">IF(OR($AQ233=0,AD$9="",AD$9&lt;$AS233,AND($AT233&lt;&gt;"",AD$9&gt;$AT233)),"",IF(BR233=0,"—",IF(INDEX('Controle de reservas'!$P$14:$P$2013,BR233)="DUPLICIDADE NO DIA","CONFLITO"&amp;IF(INDEX('Controle de reservas'!$M$14:$M$2013,BR233)&lt;&gt;"",CHAR(10)&amp;INDEX('Controle de reservas'!$M$14:$M$2013,BR233),"")&amp;IF(INDEX('Controle de reservas'!$N$14:$N$2013,BR233)&lt;&gt;"",CHAR(10)&amp;"Subst.: "&amp;INDEX('Controle de reservas'!$N$14:$N$2013,BR233),"")&amp;IF(AND(ISNUMBER(INDEX('Controle de reservas'!$I$14:$I$2013,BR233)),INDEX('Controle de reservas'!$I$14:$I$2013,BR233)&gt;0,INDEX('Controle de reservas'!$K$14:$K$2013,BR233)&gt;INDEX('Controle de reservas'!$I$14:$I$2013,BR233)),CHAR(10)&amp;"DIVERGÊNCIA DE DATAS",""),IF(INDEX('Controle de reservas'!$L$14:$L$2013,BR233)="Em cobertura","COV",IF(INDEX('Controle de reservas'!$L$14:$L$2013,BR233)="Disponível","DISP",IF(INDEX('Controle de reservas'!$L$14:$L$2013,BR233)="Não utilizado","NU",IF(INDEX('Controle de reservas'!$L$14:$L$2013,BR233)="Folga","F",IF(INDEX('Controle de reservas'!$L$14:$L$2013,BR233)="Ocorrência","O",IF(INDEX('Controle de reservas'!$L$14:$L$2013,BR233)="Programado","PROG",IF(INDEX('Controle de reservas'!$L$14:$L$2013,BR233)="Disponível no posto","DP","SEM SITUAÇÃO")))))))&amp;IF(INDEX('Controle de reservas'!$M$14:$M$2013,BR233)&lt;&gt;"",CHAR(10)&amp;INDEX('Controle de reservas'!$M$14:$M$2013,BR233),IF(OR(INDEX('Controle de reservas'!$L$14:$L$2013,BR233)="Em cobertura",INDEX('Controle de reservas'!$L$14:$L$2013,BR233)="Programado"),CHAR(10)&amp;"SEM LOCAL",""))&amp;IF(INDEX('Controle de reservas'!$N$14:$N$2013,BR233)&lt;&gt;"",CHAR(10)&amp;"Subst.: "&amp;INDEX('Controle de reservas'!$N$14:$N$2013,BR233),"")&amp;IF(AND(ISNUMBER(INDEX('Controle de reservas'!$I$14:$I$2013,BR233)),INDEX('Controle de reservas'!$I$14:$I$2013,BR233)&gt;0,INDEX('Controle de reservas'!$K$14:$K$2013,BR233)&gt;INDEX('Controle de reservas'!$I$14:$I$2013,BR233)),CHAR(10)&amp;"DIVERGÊNCIA DE DATAS","")&amp;IF(INDEX('Controle de reservas'!$P$14:$P$2013,BR233)&lt;&gt;"OK"," !",""))))</f>
      </c>
      <c r="AE233" s="17">
        <f ca="1">IF(OR($AQ233=0,AE$9="",AE$9&lt;$AS233,AND($AT233&lt;&gt;"",AE$9&gt;$AT233)),"",IF(BS233=0,"—",IF(INDEX('Controle de reservas'!$P$14:$P$2013,BS233)="DUPLICIDADE NO DIA","CONFLITO"&amp;IF(INDEX('Controle de reservas'!$M$14:$M$2013,BS233)&lt;&gt;"",CHAR(10)&amp;INDEX('Controle de reservas'!$M$14:$M$2013,BS233),"")&amp;IF(INDEX('Controle de reservas'!$N$14:$N$2013,BS233)&lt;&gt;"",CHAR(10)&amp;"Subst.: "&amp;INDEX('Controle de reservas'!$N$14:$N$2013,BS233),"")&amp;IF(AND(ISNUMBER(INDEX('Controle de reservas'!$I$14:$I$2013,BS233)),INDEX('Controle de reservas'!$I$14:$I$2013,BS233)&gt;0,INDEX('Controle de reservas'!$K$14:$K$2013,BS233)&gt;INDEX('Controle de reservas'!$I$14:$I$2013,BS233)),CHAR(10)&amp;"DIVERGÊNCIA DE DATAS",""),IF(INDEX('Controle de reservas'!$L$14:$L$2013,BS233)="Em cobertura","COV",IF(INDEX('Controle de reservas'!$L$14:$L$2013,BS233)="Disponível","DISP",IF(INDEX('Controle de reservas'!$L$14:$L$2013,BS233)="Não utilizado","NU",IF(INDEX('Controle de reservas'!$L$14:$L$2013,BS233)="Folga","F",IF(INDEX('Controle de reservas'!$L$14:$L$2013,BS233)="Ocorrência","O",IF(INDEX('Controle de reservas'!$L$14:$L$2013,BS233)="Programado","PROG",IF(INDEX('Controle de reservas'!$L$14:$L$2013,BS233)="Disponível no posto","DP","SEM SITUAÇÃO")))))))&amp;IF(INDEX('Controle de reservas'!$M$14:$M$2013,BS233)&lt;&gt;"",CHAR(10)&amp;INDEX('Controle de reservas'!$M$14:$M$2013,BS233),IF(OR(INDEX('Controle de reservas'!$L$14:$L$2013,BS233)="Em cobertura",INDEX('Controle de reservas'!$L$14:$L$2013,BS233)="Programado"),CHAR(10)&amp;"SEM LOCAL",""))&amp;IF(INDEX('Controle de reservas'!$N$14:$N$2013,BS233)&lt;&gt;"",CHAR(10)&amp;"Subst.: "&amp;INDEX('Controle de reservas'!$N$14:$N$2013,BS233),"")&amp;IF(AND(ISNUMBER(INDEX('Controle de reservas'!$I$14:$I$2013,BS233)),INDEX('Controle de reservas'!$I$14:$I$2013,BS233)&gt;0,INDEX('Controle de reservas'!$K$14:$K$2013,BS233)&gt;INDEX('Controle de reservas'!$I$14:$I$2013,BS233)),CHAR(10)&amp;"DIVERGÊNCIA DE DATAS","")&amp;IF(INDEX('Controle de reservas'!$P$14:$P$2013,BS233)&lt;&gt;"OK"," !",""))))</f>
      </c>
      <c r="AF233" s="17">
        <f ca="1">IF(OR($AQ233=0,AF$9="",AF$9&lt;$AS233,AND($AT233&lt;&gt;"",AF$9&gt;$AT233)),"",IF(BT233=0,"—",IF(INDEX('Controle de reservas'!$P$14:$P$2013,BT233)="DUPLICIDADE NO DIA","CONFLITO"&amp;IF(INDEX('Controle de reservas'!$M$14:$M$2013,BT233)&lt;&gt;"",CHAR(10)&amp;INDEX('Controle de reservas'!$M$14:$M$2013,BT233),"")&amp;IF(INDEX('Controle de reservas'!$N$14:$N$2013,BT233)&lt;&gt;"",CHAR(10)&amp;"Subst.: "&amp;INDEX('Controle de reservas'!$N$14:$N$2013,BT233),"")&amp;IF(AND(ISNUMBER(INDEX('Controle de reservas'!$I$14:$I$2013,BT233)),INDEX('Controle de reservas'!$I$14:$I$2013,BT233)&gt;0,INDEX('Controle de reservas'!$K$14:$K$2013,BT233)&gt;INDEX('Controle de reservas'!$I$14:$I$2013,BT233)),CHAR(10)&amp;"DIVERGÊNCIA DE DATAS",""),IF(INDEX('Controle de reservas'!$L$14:$L$2013,BT233)="Em cobertura","COV",IF(INDEX('Controle de reservas'!$L$14:$L$2013,BT233)="Disponível","DISP",IF(INDEX('Controle de reservas'!$L$14:$L$2013,BT233)="Não utilizado","NU",IF(INDEX('Controle de reservas'!$L$14:$L$2013,BT233)="Folga","F",IF(INDEX('Controle de reservas'!$L$14:$L$2013,BT233)="Ocorrência","O",IF(INDEX('Controle de reservas'!$L$14:$L$2013,BT233)="Programado","PROG",IF(INDEX('Controle de reservas'!$L$14:$L$2013,BT233)="Disponível no posto","DP","SEM SITUAÇÃO")))))))&amp;IF(INDEX('Controle de reservas'!$M$14:$M$2013,BT233)&lt;&gt;"",CHAR(10)&amp;INDEX('Controle de reservas'!$M$14:$M$2013,BT233),IF(OR(INDEX('Controle de reservas'!$L$14:$L$2013,BT233)="Em cobertura",INDEX('Controle de reservas'!$L$14:$L$2013,BT233)="Programado"),CHAR(10)&amp;"SEM LOCAL",""))&amp;IF(INDEX('Controle de reservas'!$N$14:$N$2013,BT233)&lt;&gt;"",CHAR(10)&amp;"Subst.: "&amp;INDEX('Controle de reservas'!$N$14:$N$2013,BT233),"")&amp;IF(AND(ISNUMBER(INDEX('Controle de reservas'!$I$14:$I$2013,BT233)),INDEX('Controle de reservas'!$I$14:$I$2013,BT233)&gt;0,INDEX('Controle de reservas'!$K$14:$K$2013,BT233)&gt;INDEX('Controle de reservas'!$I$14:$I$2013,BT233)),CHAR(10)&amp;"DIVERGÊNCIA DE DATAS","")&amp;IF(INDEX('Controle de reservas'!$P$14:$P$2013,BT233)&lt;&gt;"OK"," !",""))))</f>
      </c>
      <c r="AG233" s="17">
        <f ca="1">IF(OR($AQ233=0,AG$9="",AG$9&lt;$AS233,AND($AT233&lt;&gt;"",AG$9&gt;$AT233)),"",IF(BU233=0,"—",IF(INDEX('Controle de reservas'!$P$14:$P$2013,BU233)="DUPLICIDADE NO DIA","CONFLITO"&amp;IF(INDEX('Controle de reservas'!$M$14:$M$2013,BU233)&lt;&gt;"",CHAR(10)&amp;INDEX('Controle de reservas'!$M$14:$M$2013,BU233),"")&amp;IF(INDEX('Controle de reservas'!$N$14:$N$2013,BU233)&lt;&gt;"",CHAR(10)&amp;"Subst.: "&amp;INDEX('Controle de reservas'!$N$14:$N$2013,BU233),"")&amp;IF(AND(ISNUMBER(INDEX('Controle de reservas'!$I$14:$I$2013,BU233)),INDEX('Controle de reservas'!$I$14:$I$2013,BU233)&gt;0,INDEX('Controle de reservas'!$K$14:$K$2013,BU233)&gt;INDEX('Controle de reservas'!$I$14:$I$2013,BU233)),CHAR(10)&amp;"DIVERGÊNCIA DE DATAS",""),IF(INDEX('Controle de reservas'!$L$14:$L$2013,BU233)="Em cobertura","COV",IF(INDEX('Controle de reservas'!$L$14:$L$2013,BU233)="Disponível","DISP",IF(INDEX('Controle de reservas'!$L$14:$L$2013,BU233)="Não utilizado","NU",IF(INDEX('Controle de reservas'!$L$14:$L$2013,BU233)="Folga","F",IF(INDEX('Controle de reservas'!$L$14:$L$2013,BU233)="Ocorrência","O",IF(INDEX('Controle de reservas'!$L$14:$L$2013,BU233)="Programado","PROG",IF(INDEX('Controle de reservas'!$L$14:$L$2013,BU233)="Disponível no posto","DP","SEM SITUAÇÃO")))))))&amp;IF(INDEX('Controle de reservas'!$M$14:$M$2013,BU233)&lt;&gt;"",CHAR(10)&amp;INDEX('Controle de reservas'!$M$14:$M$2013,BU233),IF(OR(INDEX('Controle de reservas'!$L$14:$L$2013,BU233)="Em cobertura",INDEX('Controle de reservas'!$L$14:$L$2013,BU233)="Programado"),CHAR(10)&amp;"SEM LOCAL",""))&amp;IF(INDEX('Controle de reservas'!$N$14:$N$2013,BU233)&lt;&gt;"",CHAR(10)&amp;"Subst.: "&amp;INDEX('Controle de reservas'!$N$14:$N$2013,BU233),"")&amp;IF(AND(ISNUMBER(INDEX('Controle de reservas'!$I$14:$I$2013,BU233)),INDEX('Controle de reservas'!$I$14:$I$2013,BU233)&gt;0,INDEX('Controle de reservas'!$K$14:$K$2013,BU233)&gt;INDEX('Controle de reservas'!$I$14:$I$2013,BU233)),CHAR(10)&amp;"DIVERGÊNCIA DE DATAS","")&amp;IF(INDEX('Controle de reservas'!$P$14:$P$2013,BU233)&lt;&gt;"OK"," !",""))))</f>
      </c>
      <c r="AH233" s="17">
        <f ca="1">IF(OR($AQ233=0,AH$9="",AH$9&lt;$AS233,AND($AT233&lt;&gt;"",AH$9&gt;$AT233)),"",IF(BV233=0,"—",IF(INDEX('Controle de reservas'!$P$14:$P$2013,BV233)="DUPLICIDADE NO DIA","CONFLITO"&amp;IF(INDEX('Controle de reservas'!$M$14:$M$2013,BV233)&lt;&gt;"",CHAR(10)&amp;INDEX('Controle de reservas'!$M$14:$M$2013,BV233),"")&amp;IF(INDEX('Controle de reservas'!$N$14:$N$2013,BV233)&lt;&gt;"",CHAR(10)&amp;"Subst.: "&amp;INDEX('Controle de reservas'!$N$14:$N$2013,BV233),"")&amp;IF(AND(ISNUMBER(INDEX('Controle de reservas'!$I$14:$I$2013,BV233)),INDEX('Controle de reservas'!$I$14:$I$2013,BV233)&gt;0,INDEX('Controle de reservas'!$K$14:$K$2013,BV233)&gt;INDEX('Controle de reservas'!$I$14:$I$2013,BV233)),CHAR(10)&amp;"DIVERGÊNCIA DE DATAS",""),IF(INDEX('Controle de reservas'!$L$14:$L$2013,BV233)="Em cobertura","COV",IF(INDEX('Controle de reservas'!$L$14:$L$2013,BV233)="Disponível","DISP",IF(INDEX('Controle de reservas'!$L$14:$L$2013,BV233)="Não utilizado","NU",IF(INDEX('Controle de reservas'!$L$14:$L$2013,BV233)="Folga","F",IF(INDEX('Controle de reservas'!$L$14:$L$2013,BV233)="Ocorrência","O",IF(INDEX('Controle de reservas'!$L$14:$L$2013,BV233)="Programado","PROG",IF(INDEX('Controle de reservas'!$L$14:$L$2013,BV233)="Disponível no posto","DP","SEM SITUAÇÃO")))))))&amp;IF(INDEX('Controle de reservas'!$M$14:$M$2013,BV233)&lt;&gt;"",CHAR(10)&amp;INDEX('Controle de reservas'!$M$14:$M$2013,BV233),IF(OR(INDEX('Controle de reservas'!$L$14:$L$2013,BV233)="Em cobertura",INDEX('Controle de reservas'!$L$14:$L$2013,BV233)="Programado"),CHAR(10)&amp;"SEM LOCAL",""))&amp;IF(INDEX('Controle de reservas'!$N$14:$N$2013,BV233)&lt;&gt;"",CHAR(10)&amp;"Subst.: "&amp;INDEX('Controle de reservas'!$N$14:$N$2013,BV233),"")&amp;IF(AND(ISNUMBER(INDEX('Controle de reservas'!$I$14:$I$2013,BV233)),INDEX('Controle de reservas'!$I$14:$I$2013,BV233)&gt;0,INDEX('Controle de reservas'!$K$14:$K$2013,BV233)&gt;INDEX('Controle de reservas'!$I$14:$I$2013,BV233)),CHAR(10)&amp;"DIVERGÊNCIA DE DATAS","")&amp;IF(INDEX('Controle de reservas'!$P$14:$P$2013,BV233)&lt;&gt;"OK"," !",""))))</f>
      </c>
      <c r="AI233" s="17">
        <f ca="1">IF(OR($AQ233=0,AI$9="",AI$9&lt;$AS233,AND($AT233&lt;&gt;"",AI$9&gt;$AT233)),"",IF(BW233=0,"—",IF(INDEX('Controle de reservas'!$P$14:$P$2013,BW233)="DUPLICIDADE NO DIA","CONFLITO"&amp;IF(INDEX('Controle de reservas'!$M$14:$M$2013,BW233)&lt;&gt;"",CHAR(10)&amp;INDEX('Controle de reservas'!$M$14:$M$2013,BW233),"")&amp;IF(INDEX('Controle de reservas'!$N$14:$N$2013,BW233)&lt;&gt;"",CHAR(10)&amp;"Subst.: "&amp;INDEX('Controle de reservas'!$N$14:$N$2013,BW233),"")&amp;IF(AND(ISNUMBER(INDEX('Controle de reservas'!$I$14:$I$2013,BW233)),INDEX('Controle de reservas'!$I$14:$I$2013,BW233)&gt;0,INDEX('Controle de reservas'!$K$14:$K$2013,BW233)&gt;INDEX('Controle de reservas'!$I$14:$I$2013,BW233)),CHAR(10)&amp;"DIVERGÊNCIA DE DATAS",""),IF(INDEX('Controle de reservas'!$L$14:$L$2013,BW233)="Em cobertura","COV",IF(INDEX('Controle de reservas'!$L$14:$L$2013,BW233)="Disponível","DISP",IF(INDEX('Controle de reservas'!$L$14:$L$2013,BW233)="Não utilizado","NU",IF(INDEX('Controle de reservas'!$L$14:$L$2013,BW233)="Folga","F",IF(INDEX('Controle de reservas'!$L$14:$L$2013,BW233)="Ocorrência","O",IF(INDEX('Controle de reservas'!$L$14:$L$2013,BW233)="Programado","PROG",IF(INDEX('Controle de reservas'!$L$14:$L$2013,BW233)="Disponível no posto","DP","SEM SITUAÇÃO")))))))&amp;IF(INDEX('Controle de reservas'!$M$14:$M$2013,BW233)&lt;&gt;"",CHAR(10)&amp;INDEX('Controle de reservas'!$M$14:$M$2013,BW233),IF(OR(INDEX('Controle de reservas'!$L$14:$L$2013,BW233)="Em cobertura",INDEX('Controle de reservas'!$L$14:$L$2013,BW233)="Programado"),CHAR(10)&amp;"SEM LOCAL",""))&amp;IF(INDEX('Controle de reservas'!$N$14:$N$2013,BW233)&lt;&gt;"",CHAR(10)&amp;"Subst.: "&amp;INDEX('Controle de reservas'!$N$14:$N$2013,BW233),"")&amp;IF(AND(ISNUMBER(INDEX('Controle de reservas'!$I$14:$I$2013,BW233)),INDEX('Controle de reservas'!$I$14:$I$2013,BW233)&gt;0,INDEX('Controle de reservas'!$K$14:$K$2013,BW233)&gt;INDEX('Controle de reservas'!$I$14:$I$2013,BW233)),CHAR(10)&amp;"DIVERGÊNCIA DE DATAS","")&amp;IF(INDEX('Controle de reservas'!$P$14:$P$2013,BW233)&lt;&gt;"OK"," !",""))))</f>
      </c>
      <c r="AJ233" s="17">
        <f ca="1">IF(OR($AQ233=0,AJ$9="",AJ$9&lt;$AS233,AND($AT233&lt;&gt;"",AJ$9&gt;$AT233)),"",IF(BX233=0,"—",IF(INDEX('Controle de reservas'!$P$14:$P$2013,BX233)="DUPLICIDADE NO DIA","CONFLITO"&amp;IF(INDEX('Controle de reservas'!$M$14:$M$2013,BX233)&lt;&gt;"",CHAR(10)&amp;INDEX('Controle de reservas'!$M$14:$M$2013,BX233),"")&amp;IF(INDEX('Controle de reservas'!$N$14:$N$2013,BX233)&lt;&gt;"",CHAR(10)&amp;"Subst.: "&amp;INDEX('Controle de reservas'!$N$14:$N$2013,BX233),"")&amp;IF(AND(ISNUMBER(INDEX('Controle de reservas'!$I$14:$I$2013,BX233)),INDEX('Controle de reservas'!$I$14:$I$2013,BX233)&gt;0,INDEX('Controle de reservas'!$K$14:$K$2013,BX233)&gt;INDEX('Controle de reservas'!$I$14:$I$2013,BX233)),CHAR(10)&amp;"DIVERGÊNCIA DE DATAS",""),IF(INDEX('Controle de reservas'!$L$14:$L$2013,BX233)="Em cobertura","COV",IF(INDEX('Controle de reservas'!$L$14:$L$2013,BX233)="Disponível","DISP",IF(INDEX('Controle de reservas'!$L$14:$L$2013,BX233)="Não utilizado","NU",IF(INDEX('Controle de reservas'!$L$14:$L$2013,BX233)="Folga","F",IF(INDEX('Controle de reservas'!$L$14:$L$2013,BX233)="Ocorrência","O",IF(INDEX('Controle de reservas'!$L$14:$L$2013,BX233)="Programado","PROG",IF(INDEX('Controle de reservas'!$L$14:$L$2013,BX233)="Disponível no posto","DP","SEM SITUAÇÃO")))))))&amp;IF(INDEX('Controle de reservas'!$M$14:$M$2013,BX233)&lt;&gt;"",CHAR(10)&amp;INDEX('Controle de reservas'!$M$14:$M$2013,BX233),IF(OR(INDEX('Controle de reservas'!$L$14:$L$2013,BX233)="Em cobertura",INDEX('Controle de reservas'!$L$14:$L$2013,BX233)="Programado"),CHAR(10)&amp;"SEM LOCAL",""))&amp;IF(INDEX('Controle de reservas'!$N$14:$N$2013,BX233)&lt;&gt;"",CHAR(10)&amp;"Subst.: "&amp;INDEX('Controle de reservas'!$N$14:$N$2013,BX233),"")&amp;IF(AND(ISNUMBER(INDEX('Controle de reservas'!$I$14:$I$2013,BX233)),INDEX('Controle de reservas'!$I$14:$I$2013,BX233)&gt;0,INDEX('Controle de reservas'!$K$14:$K$2013,BX233)&gt;INDEX('Controle de reservas'!$I$14:$I$2013,BX233)),CHAR(10)&amp;"DIVERGÊNCIA DE DATAS","")&amp;IF(INDEX('Controle de reservas'!$P$14:$P$2013,BX233)&lt;&gt;"OK"," !",""))))</f>
      </c>
      <c r="AK233" s="17">
        <f ca="1">IF(OR($AQ233=0,AK$9="",AK$9&lt;$AS233,AND($AT233&lt;&gt;"",AK$9&gt;$AT233)),"",IF(BY233=0,"—",IF(INDEX('Controle de reservas'!$P$14:$P$2013,BY233)="DUPLICIDADE NO DIA","CONFLITO"&amp;IF(INDEX('Controle de reservas'!$M$14:$M$2013,BY233)&lt;&gt;"",CHAR(10)&amp;INDEX('Controle de reservas'!$M$14:$M$2013,BY233),"")&amp;IF(INDEX('Controle de reservas'!$N$14:$N$2013,BY233)&lt;&gt;"",CHAR(10)&amp;"Subst.: "&amp;INDEX('Controle de reservas'!$N$14:$N$2013,BY233),"")&amp;IF(AND(ISNUMBER(INDEX('Controle de reservas'!$I$14:$I$2013,BY233)),INDEX('Controle de reservas'!$I$14:$I$2013,BY233)&gt;0,INDEX('Controle de reservas'!$K$14:$K$2013,BY233)&gt;INDEX('Controle de reservas'!$I$14:$I$2013,BY233)),CHAR(10)&amp;"DIVERGÊNCIA DE DATAS",""),IF(INDEX('Controle de reservas'!$L$14:$L$2013,BY233)="Em cobertura","COV",IF(INDEX('Controle de reservas'!$L$14:$L$2013,BY233)="Disponível","DISP",IF(INDEX('Controle de reservas'!$L$14:$L$2013,BY233)="Não utilizado","NU",IF(INDEX('Controle de reservas'!$L$14:$L$2013,BY233)="Folga","F",IF(INDEX('Controle de reservas'!$L$14:$L$2013,BY233)="Ocorrência","O",IF(INDEX('Controle de reservas'!$L$14:$L$2013,BY233)="Programado","PROG",IF(INDEX('Controle de reservas'!$L$14:$L$2013,BY233)="Disponível no posto","DP","SEM SITUAÇÃO")))))))&amp;IF(INDEX('Controle de reservas'!$M$14:$M$2013,BY233)&lt;&gt;"",CHAR(10)&amp;INDEX('Controle de reservas'!$M$14:$M$2013,BY233),IF(OR(INDEX('Controle de reservas'!$L$14:$L$2013,BY233)="Em cobertura",INDEX('Controle de reservas'!$L$14:$L$2013,BY233)="Programado"),CHAR(10)&amp;"SEM LOCAL",""))&amp;IF(INDEX('Controle de reservas'!$N$14:$N$2013,BY233)&lt;&gt;"",CHAR(10)&amp;"Subst.: "&amp;INDEX('Controle de reservas'!$N$14:$N$2013,BY233),"")&amp;IF(AND(ISNUMBER(INDEX('Controle de reservas'!$I$14:$I$2013,BY233)),INDEX('Controle de reservas'!$I$14:$I$2013,BY233)&gt;0,INDEX('Controle de reservas'!$K$14:$K$2013,BY233)&gt;INDEX('Controle de reservas'!$I$14:$I$2013,BY233)),CHAR(10)&amp;"DIVERGÊNCIA DE DATAS","")&amp;IF(INDEX('Controle de reservas'!$P$14:$P$2013,BY233)&lt;&gt;"OK"," !",""))))</f>
      </c>
      <c r="AL233" s="16">
        <f t="shared" ca="1" si="13"/>
      </c>
      <c r="AM233" s="16">
        <f t="shared" ca="1" si="14"/>
      </c>
      <c r="AN233" s="16">
        <f t="shared" ca="1" si="15"/>
      </c>
      <c r="AO233" s="16">
        <f t="shared" ca="1" si="16"/>
      </c>
      <c r="AP233" s="16">
        <f ca="1">IF($AQ233=0,"",INDEX('Controle de reservas'!$O$14:$O$2013,$AQ233))</f>
      </c>
      <c r="AQ233">
        <f ca="1">IFERROR(MATCH(ROW()-9,'Controle de reservas'!$S$14:$S$2013,0),0)</f>
      </c>
      <c r="AR233">
        <f ca="1">IF($AQ233=0,"",INDEX('Controle de reservas'!$Q$14:$Q$2013,$AQ233))</f>
      </c>
      <c r="AS233">
        <f ca="1">IF($AQ233=0,"",INDEX('Controle de reservas'!$H$14:$H$2013,$AQ233))</f>
      </c>
      <c r="AT233">
        <f ca="1">IF($AQ233=0,"",IF(INDEX('Controle de reservas'!$J$14:$J$2013,$AQ233)=0,"",INDEX('Controle de reservas'!$J$14:$J$2013,$AQ233)))</f>
      </c>
      <c r="AU233">
        <f ca="1">IF(OR($AQ233=0,G$9=""),0,IFERROR(MATCH($AR233&amp;"|"&amp;TEXT(G$9,"yyyymmdd"),'Controle de reservas'!$T$14:$T$2013,0),0))</f>
      </c>
      <c r="AV233">
        <f ca="1">IF(OR($AQ233=0,H$9=""),0,IFERROR(MATCH($AR233&amp;"|"&amp;TEXT(H$9,"yyyymmdd"),'Controle de reservas'!$T$14:$T$2013,0),0))</f>
      </c>
      <c r="AW233">
        <f ca="1">IF(OR($AQ233=0,I$9=""),0,IFERROR(MATCH($AR233&amp;"|"&amp;TEXT(I$9,"yyyymmdd"),'Controle de reservas'!$T$14:$T$2013,0),0))</f>
      </c>
      <c r="AX233">
        <f ca="1">IF(OR($AQ233=0,J$9=""),0,IFERROR(MATCH($AR233&amp;"|"&amp;TEXT(J$9,"yyyymmdd"),'Controle de reservas'!$T$14:$T$2013,0),0))</f>
      </c>
      <c r="AY233">
        <f ca="1">IF(OR($AQ233=0,K$9=""),0,IFERROR(MATCH($AR233&amp;"|"&amp;TEXT(K$9,"yyyymmdd"),'Controle de reservas'!$T$14:$T$2013,0),0))</f>
      </c>
      <c r="AZ233">
        <f ca="1">IF(OR($AQ233=0,L$9=""),0,IFERROR(MATCH($AR233&amp;"|"&amp;TEXT(L$9,"yyyymmdd"),'Controle de reservas'!$T$14:$T$2013,0),0))</f>
      </c>
      <c r="BA233">
        <f ca="1">IF(OR($AQ233=0,M$9=""),0,IFERROR(MATCH($AR233&amp;"|"&amp;TEXT(M$9,"yyyymmdd"),'Controle de reservas'!$T$14:$T$2013,0),0))</f>
      </c>
      <c r="BB233">
        <f ca="1">IF(OR($AQ233=0,N$9=""),0,IFERROR(MATCH($AR233&amp;"|"&amp;TEXT(N$9,"yyyymmdd"),'Controle de reservas'!$T$14:$T$2013,0),0))</f>
      </c>
      <c r="BC233">
        <f ca="1">IF(OR($AQ233=0,O$9=""),0,IFERROR(MATCH($AR233&amp;"|"&amp;TEXT(O$9,"yyyymmdd"),'Controle de reservas'!$T$14:$T$2013,0),0))</f>
      </c>
      <c r="BD233">
        <f ca="1">IF(OR($AQ233=0,P$9=""),0,IFERROR(MATCH($AR233&amp;"|"&amp;TEXT(P$9,"yyyymmdd"),'Controle de reservas'!$T$14:$T$2013,0),0))</f>
      </c>
      <c r="BE233">
        <f ca="1">IF(OR($AQ233=0,Q$9=""),0,IFERROR(MATCH($AR233&amp;"|"&amp;TEXT(Q$9,"yyyymmdd"),'Controle de reservas'!$T$14:$T$2013,0),0))</f>
      </c>
      <c r="BF233">
        <f ca="1">IF(OR($AQ233=0,R$9=""),0,IFERROR(MATCH($AR233&amp;"|"&amp;TEXT(R$9,"yyyymmdd"),'Controle de reservas'!$T$14:$T$2013,0),0))</f>
      </c>
      <c r="BG233">
        <f ca="1">IF(OR($AQ233=0,S$9=""),0,IFERROR(MATCH($AR233&amp;"|"&amp;TEXT(S$9,"yyyymmdd"),'Controle de reservas'!$T$14:$T$2013,0),0))</f>
      </c>
      <c r="BH233">
        <f ca="1">IF(OR($AQ233=0,T$9=""),0,IFERROR(MATCH($AR233&amp;"|"&amp;TEXT(T$9,"yyyymmdd"),'Controle de reservas'!$T$14:$T$2013,0),0))</f>
      </c>
      <c r="BI233">
        <f ca="1">IF(OR($AQ233=0,U$9=""),0,IFERROR(MATCH($AR233&amp;"|"&amp;TEXT(U$9,"yyyymmdd"),'Controle de reservas'!$T$14:$T$2013,0),0))</f>
      </c>
      <c r="BJ233">
        <f ca="1">IF(OR($AQ233=0,V$9=""),0,IFERROR(MATCH($AR233&amp;"|"&amp;TEXT(V$9,"yyyymmdd"),'Controle de reservas'!$T$14:$T$2013,0),0))</f>
      </c>
      <c r="BK233">
        <f ca="1">IF(OR($AQ233=0,W$9=""),0,IFERROR(MATCH($AR233&amp;"|"&amp;TEXT(W$9,"yyyymmdd"),'Controle de reservas'!$T$14:$T$2013,0),0))</f>
      </c>
      <c r="BL233">
        <f ca="1">IF(OR($AQ233=0,X$9=""),0,IFERROR(MATCH($AR233&amp;"|"&amp;TEXT(X$9,"yyyymmdd"),'Controle de reservas'!$T$14:$T$2013,0),0))</f>
      </c>
      <c r="BM233">
        <f ca="1">IF(OR($AQ233=0,Y$9=""),0,IFERROR(MATCH($AR233&amp;"|"&amp;TEXT(Y$9,"yyyymmdd"),'Controle de reservas'!$T$14:$T$2013,0),0))</f>
      </c>
      <c r="BN233">
        <f ca="1">IF(OR($AQ233=0,Z$9=""),0,IFERROR(MATCH($AR233&amp;"|"&amp;TEXT(Z$9,"yyyymmdd"),'Controle de reservas'!$T$14:$T$2013,0),0))</f>
      </c>
      <c r="BO233">
        <f ca="1">IF(OR($AQ233=0,AA$9=""),0,IFERROR(MATCH($AR233&amp;"|"&amp;TEXT(AA$9,"yyyymmdd"),'Controle de reservas'!$T$14:$T$2013,0),0))</f>
      </c>
      <c r="BP233">
        <f ca="1">IF(OR($AQ233=0,AB$9=""),0,IFERROR(MATCH($AR233&amp;"|"&amp;TEXT(AB$9,"yyyymmdd"),'Controle de reservas'!$T$14:$T$2013,0),0))</f>
      </c>
      <c r="BQ233">
        <f ca="1">IF(OR($AQ233=0,AC$9=""),0,IFERROR(MATCH($AR233&amp;"|"&amp;TEXT(AC$9,"yyyymmdd"),'Controle de reservas'!$T$14:$T$2013,0),0))</f>
      </c>
      <c r="BR233">
        <f ca="1">IF(OR($AQ233=0,AD$9=""),0,IFERROR(MATCH($AR233&amp;"|"&amp;TEXT(AD$9,"yyyymmdd"),'Controle de reservas'!$T$14:$T$2013,0),0))</f>
      </c>
      <c r="BS233">
        <f ca="1">IF(OR($AQ233=0,AE$9=""),0,IFERROR(MATCH($AR233&amp;"|"&amp;TEXT(AE$9,"yyyymmdd"),'Controle de reservas'!$T$14:$T$2013,0),0))</f>
      </c>
      <c r="BT233">
        <f ca="1">IF(OR($AQ233=0,AF$9=""),0,IFERROR(MATCH($AR233&amp;"|"&amp;TEXT(AF$9,"yyyymmdd"),'Controle de reservas'!$T$14:$T$2013,0),0))</f>
      </c>
      <c r="BU233">
        <f ca="1">IF(OR($AQ233=0,AG$9=""),0,IFERROR(MATCH($AR233&amp;"|"&amp;TEXT(AG$9,"yyyymmdd"),'Controle de reservas'!$T$14:$T$2013,0),0))</f>
      </c>
      <c r="BV233">
        <f ca="1">IF(OR($AQ233=0,AH$9=""),0,IFERROR(MATCH($AR233&amp;"|"&amp;TEXT(AH$9,"yyyymmdd"),'Controle de reservas'!$T$14:$T$2013,0),0))</f>
      </c>
      <c r="BW233">
        <f ca="1">IF(OR($AQ233=0,AI$9=""),0,IFERROR(MATCH($AR233&amp;"|"&amp;TEXT(AI$9,"yyyymmdd"),'Controle de reservas'!$T$14:$T$2013,0),0))</f>
      </c>
      <c r="BX233">
        <f ca="1">IF(OR($AQ233=0,AJ$9=""),0,IFERROR(MATCH($AR233&amp;"|"&amp;TEXT(AJ$9,"yyyymmdd"),'Controle de reservas'!$T$14:$T$2013,0),0))</f>
      </c>
      <c r="BY233">
        <f ca="1">IF(OR($AQ233=0,AK$9=""),0,IFERROR(MATCH($AR233&amp;"|"&amp;TEXT(AK$9,"yyyymmdd"),'Controle de reservas'!$T$14:$T$2013,0),0))</f>
      </c>
    </row>
    <row r="234" spans="1:77" ht="105" customHeight="1" x14ac:dyDescent="0.25">
      <c r="A234" s="14">
        <f ca="1">IF($AQ234=0,"",INDEX('Controle de reservas'!$A$14:$A$2013,$AQ234))</f>
      </c>
      <c r="B234" s="14">
        <f ca="1">IF($AQ234=0,"",INDEX('Controle de reservas'!$B$14:$B$2013,$AQ234))</f>
      </c>
      <c r="C234" s="14">
        <f ca="1">IF($AQ234=0,"",INDEX('Controle de reservas'!$C$14:$C$2013,$AQ234))</f>
      </c>
      <c r="D234" s="14">
        <f ca="1">IF($AQ234=0,"",INDEX('Controle de reservas'!$D$14:$D$2013,$AQ234))</f>
      </c>
      <c r="E234" s="14">
        <f ca="1">IF($AQ234=0,"",INDEX('Controle de reservas'!$E$14:$E$2013,$AQ234))</f>
      </c>
      <c r="F234" s="14">
        <f ca="1">IF($AQ234=0,"",INDEX('Controle de reservas'!$F$14:$F$2013,$AQ234))</f>
      </c>
      <c r="G234" s="15">
        <f ca="1">IF(OR($AQ234=0,G$9="",G$9&lt;$AS234,AND($AT234&lt;&gt;"",G$9&gt;$AT234)),"",IF(AU234=0,"—",IF(INDEX('Controle de reservas'!$P$14:$P$2013,AU234)="DUPLICIDADE NO DIA","CONFLITO"&amp;IF(INDEX('Controle de reservas'!$M$14:$M$2013,AU234)&lt;&gt;"",CHAR(10)&amp;INDEX('Controle de reservas'!$M$14:$M$2013,AU234),"")&amp;IF(INDEX('Controle de reservas'!$N$14:$N$2013,AU234)&lt;&gt;"",CHAR(10)&amp;"Subst.: "&amp;INDEX('Controle de reservas'!$N$14:$N$2013,AU234),"")&amp;IF(AND(ISNUMBER(INDEX('Controle de reservas'!$I$14:$I$2013,AU234)),INDEX('Controle de reservas'!$I$14:$I$2013,AU234)&gt;0,INDEX('Controle de reservas'!$K$14:$K$2013,AU234)&gt;INDEX('Controle de reservas'!$I$14:$I$2013,AU234)),CHAR(10)&amp;"DIVERGÊNCIA DE DATAS",""),IF(INDEX('Controle de reservas'!$L$14:$L$2013,AU234)="Em cobertura","COV",IF(INDEX('Controle de reservas'!$L$14:$L$2013,AU234)="Disponível","DISP",IF(INDEX('Controle de reservas'!$L$14:$L$2013,AU234)="Não utilizado","NU",IF(INDEX('Controle de reservas'!$L$14:$L$2013,AU234)="Folga","F",IF(INDEX('Controle de reservas'!$L$14:$L$2013,AU234)="Ocorrência","O",IF(INDEX('Controle de reservas'!$L$14:$L$2013,AU234)="Programado","PROG",IF(INDEX('Controle de reservas'!$L$14:$L$2013,AU234)="Disponível no posto","DP","SEM SITUAÇÃO")))))))&amp;IF(INDEX('Controle de reservas'!$M$14:$M$2013,AU234)&lt;&gt;"",CHAR(10)&amp;INDEX('Controle de reservas'!$M$14:$M$2013,AU234),IF(OR(INDEX('Controle de reservas'!$L$14:$L$2013,AU234)="Em cobertura",INDEX('Controle de reservas'!$L$14:$L$2013,AU234)="Programado"),CHAR(10)&amp;"SEM LOCAL",""))&amp;IF(INDEX('Controle de reservas'!$N$14:$N$2013,AU234)&lt;&gt;"",CHAR(10)&amp;"Subst.: "&amp;INDEX('Controle de reservas'!$N$14:$N$2013,AU234),"")&amp;IF(AND(ISNUMBER(INDEX('Controle de reservas'!$I$14:$I$2013,AU234)),INDEX('Controle de reservas'!$I$14:$I$2013,AU234)&gt;0,INDEX('Controle de reservas'!$K$14:$K$2013,AU234)&gt;INDEX('Controle de reservas'!$I$14:$I$2013,AU234)),CHAR(10)&amp;"DIVERGÊNCIA DE DATAS","")&amp;IF(INDEX('Controle de reservas'!$P$14:$P$2013,AU234)&lt;&gt;"OK"," !",""))))</f>
      </c>
      <c r="H234" s="15">
        <f ca="1">IF(OR($AQ234=0,H$9="",H$9&lt;$AS234,AND($AT234&lt;&gt;"",H$9&gt;$AT234)),"",IF(AV234=0,"—",IF(INDEX('Controle de reservas'!$P$14:$P$2013,AV234)="DUPLICIDADE NO DIA","CONFLITO"&amp;IF(INDEX('Controle de reservas'!$M$14:$M$2013,AV234)&lt;&gt;"",CHAR(10)&amp;INDEX('Controle de reservas'!$M$14:$M$2013,AV234),"")&amp;IF(INDEX('Controle de reservas'!$N$14:$N$2013,AV234)&lt;&gt;"",CHAR(10)&amp;"Subst.: "&amp;INDEX('Controle de reservas'!$N$14:$N$2013,AV234),"")&amp;IF(AND(ISNUMBER(INDEX('Controle de reservas'!$I$14:$I$2013,AV234)),INDEX('Controle de reservas'!$I$14:$I$2013,AV234)&gt;0,INDEX('Controle de reservas'!$K$14:$K$2013,AV234)&gt;INDEX('Controle de reservas'!$I$14:$I$2013,AV234)),CHAR(10)&amp;"DIVERGÊNCIA DE DATAS",""),IF(INDEX('Controle de reservas'!$L$14:$L$2013,AV234)="Em cobertura","COV",IF(INDEX('Controle de reservas'!$L$14:$L$2013,AV234)="Disponível","DISP",IF(INDEX('Controle de reservas'!$L$14:$L$2013,AV234)="Não utilizado","NU",IF(INDEX('Controle de reservas'!$L$14:$L$2013,AV234)="Folga","F",IF(INDEX('Controle de reservas'!$L$14:$L$2013,AV234)="Ocorrência","O",IF(INDEX('Controle de reservas'!$L$14:$L$2013,AV234)="Programado","PROG",IF(INDEX('Controle de reservas'!$L$14:$L$2013,AV234)="Disponível no posto","DP","SEM SITUAÇÃO")))))))&amp;IF(INDEX('Controle de reservas'!$M$14:$M$2013,AV234)&lt;&gt;"",CHAR(10)&amp;INDEX('Controle de reservas'!$M$14:$M$2013,AV234),IF(OR(INDEX('Controle de reservas'!$L$14:$L$2013,AV234)="Em cobertura",INDEX('Controle de reservas'!$L$14:$L$2013,AV234)="Programado"),CHAR(10)&amp;"SEM LOCAL",""))&amp;IF(INDEX('Controle de reservas'!$N$14:$N$2013,AV234)&lt;&gt;"",CHAR(10)&amp;"Subst.: "&amp;INDEX('Controle de reservas'!$N$14:$N$2013,AV234),"")&amp;IF(AND(ISNUMBER(INDEX('Controle de reservas'!$I$14:$I$2013,AV234)),INDEX('Controle de reservas'!$I$14:$I$2013,AV234)&gt;0,INDEX('Controle de reservas'!$K$14:$K$2013,AV234)&gt;INDEX('Controle de reservas'!$I$14:$I$2013,AV234)),CHAR(10)&amp;"DIVERGÊNCIA DE DATAS","")&amp;IF(INDEX('Controle de reservas'!$P$14:$P$2013,AV234)&lt;&gt;"OK"," !",""))))</f>
      </c>
      <c r="I234" s="15">
        <f ca="1">IF(OR($AQ234=0,I$9="",I$9&lt;$AS234,AND($AT234&lt;&gt;"",I$9&gt;$AT234)),"",IF(AW234=0,"—",IF(INDEX('Controle de reservas'!$P$14:$P$2013,AW234)="DUPLICIDADE NO DIA","CONFLITO"&amp;IF(INDEX('Controle de reservas'!$M$14:$M$2013,AW234)&lt;&gt;"",CHAR(10)&amp;INDEX('Controle de reservas'!$M$14:$M$2013,AW234),"")&amp;IF(INDEX('Controle de reservas'!$N$14:$N$2013,AW234)&lt;&gt;"",CHAR(10)&amp;"Subst.: "&amp;INDEX('Controle de reservas'!$N$14:$N$2013,AW234),"")&amp;IF(AND(ISNUMBER(INDEX('Controle de reservas'!$I$14:$I$2013,AW234)),INDEX('Controle de reservas'!$I$14:$I$2013,AW234)&gt;0,INDEX('Controle de reservas'!$K$14:$K$2013,AW234)&gt;INDEX('Controle de reservas'!$I$14:$I$2013,AW234)),CHAR(10)&amp;"DIVERGÊNCIA DE DATAS",""),IF(INDEX('Controle de reservas'!$L$14:$L$2013,AW234)="Em cobertura","COV",IF(INDEX('Controle de reservas'!$L$14:$L$2013,AW234)="Disponível","DISP",IF(INDEX('Controle de reservas'!$L$14:$L$2013,AW234)="Não utilizado","NU",IF(INDEX('Controle de reservas'!$L$14:$L$2013,AW234)="Folga","F",IF(INDEX('Controle de reservas'!$L$14:$L$2013,AW234)="Ocorrência","O",IF(INDEX('Controle de reservas'!$L$14:$L$2013,AW234)="Programado","PROG",IF(INDEX('Controle de reservas'!$L$14:$L$2013,AW234)="Disponível no posto","DP","SEM SITUAÇÃO")))))))&amp;IF(INDEX('Controle de reservas'!$M$14:$M$2013,AW234)&lt;&gt;"",CHAR(10)&amp;INDEX('Controle de reservas'!$M$14:$M$2013,AW234),IF(OR(INDEX('Controle de reservas'!$L$14:$L$2013,AW234)="Em cobertura",INDEX('Controle de reservas'!$L$14:$L$2013,AW234)="Programado"),CHAR(10)&amp;"SEM LOCAL",""))&amp;IF(INDEX('Controle de reservas'!$N$14:$N$2013,AW234)&lt;&gt;"",CHAR(10)&amp;"Subst.: "&amp;INDEX('Controle de reservas'!$N$14:$N$2013,AW234),"")&amp;IF(AND(ISNUMBER(INDEX('Controle de reservas'!$I$14:$I$2013,AW234)),INDEX('Controle de reservas'!$I$14:$I$2013,AW234)&gt;0,INDEX('Controle de reservas'!$K$14:$K$2013,AW234)&gt;INDEX('Controle de reservas'!$I$14:$I$2013,AW234)),CHAR(10)&amp;"DIVERGÊNCIA DE DATAS","")&amp;IF(INDEX('Controle de reservas'!$P$14:$P$2013,AW234)&lt;&gt;"OK"," !",""))))</f>
      </c>
      <c r="J234" s="15">
        <f ca="1">IF(OR($AQ234=0,J$9="",J$9&lt;$AS234,AND($AT234&lt;&gt;"",J$9&gt;$AT234)),"",IF(AX234=0,"—",IF(INDEX('Controle de reservas'!$P$14:$P$2013,AX234)="DUPLICIDADE NO DIA","CONFLITO"&amp;IF(INDEX('Controle de reservas'!$M$14:$M$2013,AX234)&lt;&gt;"",CHAR(10)&amp;INDEX('Controle de reservas'!$M$14:$M$2013,AX234),"")&amp;IF(INDEX('Controle de reservas'!$N$14:$N$2013,AX234)&lt;&gt;"",CHAR(10)&amp;"Subst.: "&amp;INDEX('Controle de reservas'!$N$14:$N$2013,AX234),"")&amp;IF(AND(ISNUMBER(INDEX('Controle de reservas'!$I$14:$I$2013,AX234)),INDEX('Controle de reservas'!$I$14:$I$2013,AX234)&gt;0,INDEX('Controle de reservas'!$K$14:$K$2013,AX234)&gt;INDEX('Controle de reservas'!$I$14:$I$2013,AX234)),CHAR(10)&amp;"DIVERGÊNCIA DE DATAS",""),IF(INDEX('Controle de reservas'!$L$14:$L$2013,AX234)="Em cobertura","COV",IF(INDEX('Controle de reservas'!$L$14:$L$2013,AX234)="Disponível","DISP",IF(INDEX('Controle de reservas'!$L$14:$L$2013,AX234)="Não utilizado","NU",IF(INDEX('Controle de reservas'!$L$14:$L$2013,AX234)="Folga","F",IF(INDEX('Controle de reservas'!$L$14:$L$2013,AX234)="Ocorrência","O",IF(INDEX('Controle de reservas'!$L$14:$L$2013,AX234)="Programado","PROG",IF(INDEX('Controle de reservas'!$L$14:$L$2013,AX234)="Disponível no posto","DP","SEM SITUAÇÃO")))))))&amp;IF(INDEX('Controle de reservas'!$M$14:$M$2013,AX234)&lt;&gt;"",CHAR(10)&amp;INDEX('Controle de reservas'!$M$14:$M$2013,AX234),IF(OR(INDEX('Controle de reservas'!$L$14:$L$2013,AX234)="Em cobertura",INDEX('Controle de reservas'!$L$14:$L$2013,AX234)="Programado"),CHAR(10)&amp;"SEM LOCAL",""))&amp;IF(INDEX('Controle de reservas'!$N$14:$N$2013,AX234)&lt;&gt;"",CHAR(10)&amp;"Subst.: "&amp;INDEX('Controle de reservas'!$N$14:$N$2013,AX234),"")&amp;IF(AND(ISNUMBER(INDEX('Controle de reservas'!$I$14:$I$2013,AX234)),INDEX('Controle de reservas'!$I$14:$I$2013,AX234)&gt;0,INDEX('Controle de reservas'!$K$14:$K$2013,AX234)&gt;INDEX('Controle de reservas'!$I$14:$I$2013,AX234)),CHAR(10)&amp;"DIVERGÊNCIA DE DATAS","")&amp;IF(INDEX('Controle de reservas'!$P$14:$P$2013,AX234)&lt;&gt;"OK"," !",""))))</f>
      </c>
      <c r="K234" s="15">
        <f ca="1">IF(OR($AQ234=0,K$9="",K$9&lt;$AS234,AND($AT234&lt;&gt;"",K$9&gt;$AT234)),"",IF(AY234=0,"—",IF(INDEX('Controle de reservas'!$P$14:$P$2013,AY234)="DUPLICIDADE NO DIA","CONFLITO"&amp;IF(INDEX('Controle de reservas'!$M$14:$M$2013,AY234)&lt;&gt;"",CHAR(10)&amp;INDEX('Controle de reservas'!$M$14:$M$2013,AY234),"")&amp;IF(INDEX('Controle de reservas'!$N$14:$N$2013,AY234)&lt;&gt;"",CHAR(10)&amp;"Subst.: "&amp;INDEX('Controle de reservas'!$N$14:$N$2013,AY234),"")&amp;IF(AND(ISNUMBER(INDEX('Controle de reservas'!$I$14:$I$2013,AY234)),INDEX('Controle de reservas'!$I$14:$I$2013,AY234)&gt;0,INDEX('Controle de reservas'!$K$14:$K$2013,AY234)&gt;INDEX('Controle de reservas'!$I$14:$I$2013,AY234)),CHAR(10)&amp;"DIVERGÊNCIA DE DATAS",""),IF(INDEX('Controle de reservas'!$L$14:$L$2013,AY234)="Em cobertura","COV",IF(INDEX('Controle de reservas'!$L$14:$L$2013,AY234)="Disponível","DISP",IF(INDEX('Controle de reservas'!$L$14:$L$2013,AY234)="Não utilizado","NU",IF(INDEX('Controle de reservas'!$L$14:$L$2013,AY234)="Folga","F",IF(INDEX('Controle de reservas'!$L$14:$L$2013,AY234)="Ocorrência","O",IF(INDEX('Controle de reservas'!$L$14:$L$2013,AY234)="Programado","PROG",IF(INDEX('Controle de reservas'!$L$14:$L$2013,AY234)="Disponível no posto","DP","SEM SITUAÇÃO")))))))&amp;IF(INDEX('Controle de reservas'!$M$14:$M$2013,AY234)&lt;&gt;"",CHAR(10)&amp;INDEX('Controle de reservas'!$M$14:$M$2013,AY234),IF(OR(INDEX('Controle de reservas'!$L$14:$L$2013,AY234)="Em cobertura",INDEX('Controle de reservas'!$L$14:$L$2013,AY234)="Programado"),CHAR(10)&amp;"SEM LOCAL",""))&amp;IF(INDEX('Controle de reservas'!$N$14:$N$2013,AY234)&lt;&gt;"",CHAR(10)&amp;"Subst.: "&amp;INDEX('Controle de reservas'!$N$14:$N$2013,AY234),"")&amp;IF(AND(ISNUMBER(INDEX('Controle de reservas'!$I$14:$I$2013,AY234)),INDEX('Controle de reservas'!$I$14:$I$2013,AY234)&gt;0,INDEX('Controle de reservas'!$K$14:$K$2013,AY234)&gt;INDEX('Controle de reservas'!$I$14:$I$2013,AY234)),CHAR(10)&amp;"DIVERGÊNCIA DE DATAS","")&amp;IF(INDEX('Controle de reservas'!$P$14:$P$2013,AY234)&lt;&gt;"OK"," !",""))))</f>
      </c>
      <c r="L234" s="15">
        <f ca="1">IF(OR($AQ234=0,L$9="",L$9&lt;$AS234,AND($AT234&lt;&gt;"",L$9&gt;$AT234)),"",IF(AZ234=0,"—",IF(INDEX('Controle de reservas'!$P$14:$P$2013,AZ234)="DUPLICIDADE NO DIA","CONFLITO"&amp;IF(INDEX('Controle de reservas'!$M$14:$M$2013,AZ234)&lt;&gt;"",CHAR(10)&amp;INDEX('Controle de reservas'!$M$14:$M$2013,AZ234),"")&amp;IF(INDEX('Controle de reservas'!$N$14:$N$2013,AZ234)&lt;&gt;"",CHAR(10)&amp;"Subst.: "&amp;INDEX('Controle de reservas'!$N$14:$N$2013,AZ234),"")&amp;IF(AND(ISNUMBER(INDEX('Controle de reservas'!$I$14:$I$2013,AZ234)),INDEX('Controle de reservas'!$I$14:$I$2013,AZ234)&gt;0,INDEX('Controle de reservas'!$K$14:$K$2013,AZ234)&gt;INDEX('Controle de reservas'!$I$14:$I$2013,AZ234)),CHAR(10)&amp;"DIVERGÊNCIA DE DATAS",""),IF(INDEX('Controle de reservas'!$L$14:$L$2013,AZ234)="Em cobertura","COV",IF(INDEX('Controle de reservas'!$L$14:$L$2013,AZ234)="Disponível","DISP",IF(INDEX('Controle de reservas'!$L$14:$L$2013,AZ234)="Não utilizado","NU",IF(INDEX('Controle de reservas'!$L$14:$L$2013,AZ234)="Folga","F",IF(INDEX('Controle de reservas'!$L$14:$L$2013,AZ234)="Ocorrência","O",IF(INDEX('Controle de reservas'!$L$14:$L$2013,AZ234)="Programado","PROG",IF(INDEX('Controle de reservas'!$L$14:$L$2013,AZ234)="Disponível no posto","DP","SEM SITUAÇÃO")))))))&amp;IF(INDEX('Controle de reservas'!$M$14:$M$2013,AZ234)&lt;&gt;"",CHAR(10)&amp;INDEX('Controle de reservas'!$M$14:$M$2013,AZ234),IF(OR(INDEX('Controle de reservas'!$L$14:$L$2013,AZ234)="Em cobertura",INDEX('Controle de reservas'!$L$14:$L$2013,AZ234)="Programado"),CHAR(10)&amp;"SEM LOCAL",""))&amp;IF(INDEX('Controle de reservas'!$N$14:$N$2013,AZ234)&lt;&gt;"",CHAR(10)&amp;"Subst.: "&amp;INDEX('Controle de reservas'!$N$14:$N$2013,AZ234),"")&amp;IF(AND(ISNUMBER(INDEX('Controle de reservas'!$I$14:$I$2013,AZ234)),INDEX('Controle de reservas'!$I$14:$I$2013,AZ234)&gt;0,INDEX('Controle de reservas'!$K$14:$K$2013,AZ234)&gt;INDEX('Controle de reservas'!$I$14:$I$2013,AZ234)),CHAR(10)&amp;"DIVERGÊNCIA DE DATAS","")&amp;IF(INDEX('Controle de reservas'!$P$14:$P$2013,AZ234)&lt;&gt;"OK"," !",""))))</f>
      </c>
      <c r="M234" s="15">
        <f ca="1">IF(OR($AQ234=0,M$9="",M$9&lt;$AS234,AND($AT234&lt;&gt;"",M$9&gt;$AT234)),"",IF(BA234=0,"—",IF(INDEX('Controle de reservas'!$P$14:$P$2013,BA234)="DUPLICIDADE NO DIA","CONFLITO"&amp;IF(INDEX('Controle de reservas'!$M$14:$M$2013,BA234)&lt;&gt;"",CHAR(10)&amp;INDEX('Controle de reservas'!$M$14:$M$2013,BA234),"")&amp;IF(INDEX('Controle de reservas'!$N$14:$N$2013,BA234)&lt;&gt;"",CHAR(10)&amp;"Subst.: "&amp;INDEX('Controle de reservas'!$N$14:$N$2013,BA234),"")&amp;IF(AND(ISNUMBER(INDEX('Controle de reservas'!$I$14:$I$2013,BA234)),INDEX('Controle de reservas'!$I$14:$I$2013,BA234)&gt;0,INDEX('Controle de reservas'!$K$14:$K$2013,BA234)&gt;INDEX('Controle de reservas'!$I$14:$I$2013,BA234)),CHAR(10)&amp;"DIVERGÊNCIA DE DATAS",""),IF(INDEX('Controle de reservas'!$L$14:$L$2013,BA234)="Em cobertura","COV",IF(INDEX('Controle de reservas'!$L$14:$L$2013,BA234)="Disponível","DISP",IF(INDEX('Controle de reservas'!$L$14:$L$2013,BA234)="Não utilizado","NU",IF(INDEX('Controle de reservas'!$L$14:$L$2013,BA234)="Folga","F",IF(INDEX('Controle de reservas'!$L$14:$L$2013,BA234)="Ocorrência","O",IF(INDEX('Controle de reservas'!$L$14:$L$2013,BA234)="Programado","PROG",IF(INDEX('Controle de reservas'!$L$14:$L$2013,BA234)="Disponível no posto","DP","SEM SITUAÇÃO")))))))&amp;IF(INDEX('Controle de reservas'!$M$14:$M$2013,BA234)&lt;&gt;"",CHAR(10)&amp;INDEX('Controle de reservas'!$M$14:$M$2013,BA234),IF(OR(INDEX('Controle de reservas'!$L$14:$L$2013,BA234)="Em cobertura",INDEX('Controle de reservas'!$L$14:$L$2013,BA234)="Programado"),CHAR(10)&amp;"SEM LOCAL",""))&amp;IF(INDEX('Controle de reservas'!$N$14:$N$2013,BA234)&lt;&gt;"",CHAR(10)&amp;"Subst.: "&amp;INDEX('Controle de reservas'!$N$14:$N$2013,BA234),"")&amp;IF(AND(ISNUMBER(INDEX('Controle de reservas'!$I$14:$I$2013,BA234)),INDEX('Controle de reservas'!$I$14:$I$2013,BA234)&gt;0,INDEX('Controle de reservas'!$K$14:$K$2013,BA234)&gt;INDEX('Controle de reservas'!$I$14:$I$2013,BA234)),CHAR(10)&amp;"DIVERGÊNCIA DE DATAS","")&amp;IF(INDEX('Controle de reservas'!$P$14:$P$2013,BA234)&lt;&gt;"OK"," !",""))))</f>
      </c>
      <c r="N234" s="15">
        <f ca="1">IF(OR($AQ234=0,N$9="",N$9&lt;$AS234,AND($AT234&lt;&gt;"",N$9&gt;$AT234)),"",IF(BB234=0,"—",IF(INDEX('Controle de reservas'!$P$14:$P$2013,BB234)="DUPLICIDADE NO DIA","CONFLITO"&amp;IF(INDEX('Controle de reservas'!$M$14:$M$2013,BB234)&lt;&gt;"",CHAR(10)&amp;INDEX('Controle de reservas'!$M$14:$M$2013,BB234),"")&amp;IF(INDEX('Controle de reservas'!$N$14:$N$2013,BB234)&lt;&gt;"",CHAR(10)&amp;"Subst.: "&amp;INDEX('Controle de reservas'!$N$14:$N$2013,BB234),"")&amp;IF(AND(ISNUMBER(INDEX('Controle de reservas'!$I$14:$I$2013,BB234)),INDEX('Controle de reservas'!$I$14:$I$2013,BB234)&gt;0,INDEX('Controle de reservas'!$K$14:$K$2013,BB234)&gt;INDEX('Controle de reservas'!$I$14:$I$2013,BB234)),CHAR(10)&amp;"DIVERGÊNCIA DE DATAS",""),IF(INDEX('Controle de reservas'!$L$14:$L$2013,BB234)="Em cobertura","COV",IF(INDEX('Controle de reservas'!$L$14:$L$2013,BB234)="Disponível","DISP",IF(INDEX('Controle de reservas'!$L$14:$L$2013,BB234)="Não utilizado","NU",IF(INDEX('Controle de reservas'!$L$14:$L$2013,BB234)="Folga","F",IF(INDEX('Controle de reservas'!$L$14:$L$2013,BB234)="Ocorrência","O",IF(INDEX('Controle de reservas'!$L$14:$L$2013,BB234)="Programado","PROG",IF(INDEX('Controle de reservas'!$L$14:$L$2013,BB234)="Disponível no posto","DP","SEM SITUAÇÃO")))))))&amp;IF(INDEX('Controle de reservas'!$M$14:$M$2013,BB234)&lt;&gt;"",CHAR(10)&amp;INDEX('Controle de reservas'!$M$14:$M$2013,BB234),IF(OR(INDEX('Controle de reservas'!$L$14:$L$2013,BB234)="Em cobertura",INDEX('Controle de reservas'!$L$14:$L$2013,BB234)="Programado"),CHAR(10)&amp;"SEM LOCAL",""))&amp;IF(INDEX('Controle de reservas'!$N$14:$N$2013,BB234)&lt;&gt;"",CHAR(10)&amp;"Subst.: "&amp;INDEX('Controle de reservas'!$N$14:$N$2013,BB234),"")&amp;IF(AND(ISNUMBER(INDEX('Controle de reservas'!$I$14:$I$2013,BB234)),INDEX('Controle de reservas'!$I$14:$I$2013,BB234)&gt;0,INDEX('Controle de reservas'!$K$14:$K$2013,BB234)&gt;INDEX('Controle de reservas'!$I$14:$I$2013,BB234)),CHAR(10)&amp;"DIVERGÊNCIA DE DATAS","")&amp;IF(INDEX('Controle de reservas'!$P$14:$P$2013,BB234)&lt;&gt;"OK"," !",""))))</f>
      </c>
      <c r="O234" s="15">
        <f ca="1">IF(OR($AQ234=0,O$9="",O$9&lt;$AS234,AND($AT234&lt;&gt;"",O$9&gt;$AT234)),"",IF(BC234=0,"—",IF(INDEX('Controle de reservas'!$P$14:$P$2013,BC234)="DUPLICIDADE NO DIA","CONFLITO"&amp;IF(INDEX('Controle de reservas'!$M$14:$M$2013,BC234)&lt;&gt;"",CHAR(10)&amp;INDEX('Controle de reservas'!$M$14:$M$2013,BC234),"")&amp;IF(INDEX('Controle de reservas'!$N$14:$N$2013,BC234)&lt;&gt;"",CHAR(10)&amp;"Subst.: "&amp;INDEX('Controle de reservas'!$N$14:$N$2013,BC234),"")&amp;IF(AND(ISNUMBER(INDEX('Controle de reservas'!$I$14:$I$2013,BC234)),INDEX('Controle de reservas'!$I$14:$I$2013,BC234)&gt;0,INDEX('Controle de reservas'!$K$14:$K$2013,BC234)&gt;INDEX('Controle de reservas'!$I$14:$I$2013,BC234)),CHAR(10)&amp;"DIVERGÊNCIA DE DATAS",""),IF(INDEX('Controle de reservas'!$L$14:$L$2013,BC234)="Em cobertura","COV",IF(INDEX('Controle de reservas'!$L$14:$L$2013,BC234)="Disponível","DISP",IF(INDEX('Controle de reservas'!$L$14:$L$2013,BC234)="Não utilizado","NU",IF(INDEX('Controle de reservas'!$L$14:$L$2013,BC234)="Folga","F",IF(INDEX('Controle de reservas'!$L$14:$L$2013,BC234)="Ocorrência","O",IF(INDEX('Controle de reservas'!$L$14:$L$2013,BC234)="Programado","PROG",IF(INDEX('Controle de reservas'!$L$14:$L$2013,BC234)="Disponível no posto","DP","SEM SITUAÇÃO")))))))&amp;IF(INDEX('Controle de reservas'!$M$14:$M$2013,BC234)&lt;&gt;"",CHAR(10)&amp;INDEX('Controle de reservas'!$M$14:$M$2013,BC234),IF(OR(INDEX('Controle de reservas'!$L$14:$L$2013,BC234)="Em cobertura",INDEX('Controle de reservas'!$L$14:$L$2013,BC234)="Programado"),CHAR(10)&amp;"SEM LOCAL",""))&amp;IF(INDEX('Controle de reservas'!$N$14:$N$2013,BC234)&lt;&gt;"",CHAR(10)&amp;"Subst.: "&amp;INDEX('Controle de reservas'!$N$14:$N$2013,BC234),"")&amp;IF(AND(ISNUMBER(INDEX('Controle de reservas'!$I$14:$I$2013,BC234)),INDEX('Controle de reservas'!$I$14:$I$2013,BC234)&gt;0,INDEX('Controle de reservas'!$K$14:$K$2013,BC234)&gt;INDEX('Controle de reservas'!$I$14:$I$2013,BC234)),CHAR(10)&amp;"DIVERGÊNCIA DE DATAS","")&amp;IF(INDEX('Controle de reservas'!$P$14:$P$2013,BC234)&lt;&gt;"OK"," !",""))))</f>
      </c>
      <c r="P234" s="15">
        <f ca="1">IF(OR($AQ234=0,P$9="",P$9&lt;$AS234,AND($AT234&lt;&gt;"",P$9&gt;$AT234)),"",IF(BD234=0,"—",IF(INDEX('Controle de reservas'!$P$14:$P$2013,BD234)="DUPLICIDADE NO DIA","CONFLITO"&amp;IF(INDEX('Controle de reservas'!$M$14:$M$2013,BD234)&lt;&gt;"",CHAR(10)&amp;INDEX('Controle de reservas'!$M$14:$M$2013,BD234),"")&amp;IF(INDEX('Controle de reservas'!$N$14:$N$2013,BD234)&lt;&gt;"",CHAR(10)&amp;"Subst.: "&amp;INDEX('Controle de reservas'!$N$14:$N$2013,BD234),"")&amp;IF(AND(ISNUMBER(INDEX('Controle de reservas'!$I$14:$I$2013,BD234)),INDEX('Controle de reservas'!$I$14:$I$2013,BD234)&gt;0,INDEX('Controle de reservas'!$K$14:$K$2013,BD234)&gt;INDEX('Controle de reservas'!$I$14:$I$2013,BD234)),CHAR(10)&amp;"DIVERGÊNCIA DE DATAS",""),IF(INDEX('Controle de reservas'!$L$14:$L$2013,BD234)="Em cobertura","COV",IF(INDEX('Controle de reservas'!$L$14:$L$2013,BD234)="Disponível","DISP",IF(INDEX('Controle de reservas'!$L$14:$L$2013,BD234)="Não utilizado","NU",IF(INDEX('Controle de reservas'!$L$14:$L$2013,BD234)="Folga","F",IF(INDEX('Controle de reservas'!$L$14:$L$2013,BD234)="Ocorrência","O",IF(INDEX('Controle de reservas'!$L$14:$L$2013,BD234)="Programado","PROG",IF(INDEX('Controle de reservas'!$L$14:$L$2013,BD234)="Disponível no posto","DP","SEM SITUAÇÃO")))))))&amp;IF(INDEX('Controle de reservas'!$M$14:$M$2013,BD234)&lt;&gt;"",CHAR(10)&amp;INDEX('Controle de reservas'!$M$14:$M$2013,BD234),IF(OR(INDEX('Controle de reservas'!$L$14:$L$2013,BD234)="Em cobertura",INDEX('Controle de reservas'!$L$14:$L$2013,BD234)="Programado"),CHAR(10)&amp;"SEM LOCAL",""))&amp;IF(INDEX('Controle de reservas'!$N$14:$N$2013,BD234)&lt;&gt;"",CHAR(10)&amp;"Subst.: "&amp;INDEX('Controle de reservas'!$N$14:$N$2013,BD234),"")&amp;IF(AND(ISNUMBER(INDEX('Controle de reservas'!$I$14:$I$2013,BD234)),INDEX('Controle de reservas'!$I$14:$I$2013,BD234)&gt;0,INDEX('Controle de reservas'!$K$14:$K$2013,BD234)&gt;INDEX('Controle de reservas'!$I$14:$I$2013,BD234)),CHAR(10)&amp;"DIVERGÊNCIA DE DATAS","")&amp;IF(INDEX('Controle de reservas'!$P$14:$P$2013,BD234)&lt;&gt;"OK"," !",""))))</f>
      </c>
      <c r="Q234" s="15">
        <f ca="1">IF(OR($AQ234=0,Q$9="",Q$9&lt;$AS234,AND($AT234&lt;&gt;"",Q$9&gt;$AT234)),"",IF(BE234=0,"—",IF(INDEX('Controle de reservas'!$P$14:$P$2013,BE234)="DUPLICIDADE NO DIA","CONFLITO"&amp;IF(INDEX('Controle de reservas'!$M$14:$M$2013,BE234)&lt;&gt;"",CHAR(10)&amp;INDEX('Controle de reservas'!$M$14:$M$2013,BE234),"")&amp;IF(INDEX('Controle de reservas'!$N$14:$N$2013,BE234)&lt;&gt;"",CHAR(10)&amp;"Subst.: "&amp;INDEX('Controle de reservas'!$N$14:$N$2013,BE234),"")&amp;IF(AND(ISNUMBER(INDEX('Controle de reservas'!$I$14:$I$2013,BE234)),INDEX('Controle de reservas'!$I$14:$I$2013,BE234)&gt;0,INDEX('Controle de reservas'!$K$14:$K$2013,BE234)&gt;INDEX('Controle de reservas'!$I$14:$I$2013,BE234)),CHAR(10)&amp;"DIVERGÊNCIA DE DATAS",""),IF(INDEX('Controle de reservas'!$L$14:$L$2013,BE234)="Em cobertura","COV",IF(INDEX('Controle de reservas'!$L$14:$L$2013,BE234)="Disponível","DISP",IF(INDEX('Controle de reservas'!$L$14:$L$2013,BE234)="Não utilizado","NU",IF(INDEX('Controle de reservas'!$L$14:$L$2013,BE234)="Folga","F",IF(INDEX('Controle de reservas'!$L$14:$L$2013,BE234)="Ocorrência","O",IF(INDEX('Controle de reservas'!$L$14:$L$2013,BE234)="Programado","PROG",IF(INDEX('Controle de reservas'!$L$14:$L$2013,BE234)="Disponível no posto","DP","SEM SITUAÇÃO")))))))&amp;IF(INDEX('Controle de reservas'!$M$14:$M$2013,BE234)&lt;&gt;"",CHAR(10)&amp;INDEX('Controle de reservas'!$M$14:$M$2013,BE234),IF(OR(INDEX('Controle de reservas'!$L$14:$L$2013,BE234)="Em cobertura",INDEX('Controle de reservas'!$L$14:$L$2013,BE234)="Programado"),CHAR(10)&amp;"SEM LOCAL",""))&amp;IF(INDEX('Controle de reservas'!$N$14:$N$2013,BE234)&lt;&gt;"",CHAR(10)&amp;"Subst.: "&amp;INDEX('Controle de reservas'!$N$14:$N$2013,BE234),"")&amp;IF(AND(ISNUMBER(INDEX('Controle de reservas'!$I$14:$I$2013,BE234)),INDEX('Controle de reservas'!$I$14:$I$2013,BE234)&gt;0,INDEX('Controle de reservas'!$K$14:$K$2013,BE234)&gt;INDEX('Controle de reservas'!$I$14:$I$2013,BE234)),CHAR(10)&amp;"DIVERGÊNCIA DE DATAS","")&amp;IF(INDEX('Controle de reservas'!$P$14:$P$2013,BE234)&lt;&gt;"OK"," !",""))))</f>
      </c>
      <c r="R234" s="15">
        <f ca="1">IF(OR($AQ234=0,R$9="",R$9&lt;$AS234,AND($AT234&lt;&gt;"",R$9&gt;$AT234)),"",IF(BF234=0,"—",IF(INDEX('Controle de reservas'!$P$14:$P$2013,BF234)="DUPLICIDADE NO DIA","CONFLITO"&amp;IF(INDEX('Controle de reservas'!$M$14:$M$2013,BF234)&lt;&gt;"",CHAR(10)&amp;INDEX('Controle de reservas'!$M$14:$M$2013,BF234),"")&amp;IF(INDEX('Controle de reservas'!$N$14:$N$2013,BF234)&lt;&gt;"",CHAR(10)&amp;"Subst.: "&amp;INDEX('Controle de reservas'!$N$14:$N$2013,BF234),"")&amp;IF(AND(ISNUMBER(INDEX('Controle de reservas'!$I$14:$I$2013,BF234)),INDEX('Controle de reservas'!$I$14:$I$2013,BF234)&gt;0,INDEX('Controle de reservas'!$K$14:$K$2013,BF234)&gt;INDEX('Controle de reservas'!$I$14:$I$2013,BF234)),CHAR(10)&amp;"DIVERGÊNCIA DE DATAS",""),IF(INDEX('Controle de reservas'!$L$14:$L$2013,BF234)="Em cobertura","COV",IF(INDEX('Controle de reservas'!$L$14:$L$2013,BF234)="Disponível","DISP",IF(INDEX('Controle de reservas'!$L$14:$L$2013,BF234)="Não utilizado","NU",IF(INDEX('Controle de reservas'!$L$14:$L$2013,BF234)="Folga","F",IF(INDEX('Controle de reservas'!$L$14:$L$2013,BF234)="Ocorrência","O",IF(INDEX('Controle de reservas'!$L$14:$L$2013,BF234)="Programado","PROG",IF(INDEX('Controle de reservas'!$L$14:$L$2013,BF234)="Disponível no posto","DP","SEM SITUAÇÃO")))))))&amp;IF(INDEX('Controle de reservas'!$M$14:$M$2013,BF234)&lt;&gt;"",CHAR(10)&amp;INDEX('Controle de reservas'!$M$14:$M$2013,BF234),IF(OR(INDEX('Controle de reservas'!$L$14:$L$2013,BF234)="Em cobertura",INDEX('Controle de reservas'!$L$14:$L$2013,BF234)="Programado"),CHAR(10)&amp;"SEM LOCAL",""))&amp;IF(INDEX('Controle de reservas'!$N$14:$N$2013,BF234)&lt;&gt;"",CHAR(10)&amp;"Subst.: "&amp;INDEX('Controle de reservas'!$N$14:$N$2013,BF234),"")&amp;IF(AND(ISNUMBER(INDEX('Controle de reservas'!$I$14:$I$2013,BF234)),INDEX('Controle de reservas'!$I$14:$I$2013,BF234)&gt;0,INDEX('Controle de reservas'!$K$14:$K$2013,BF234)&gt;INDEX('Controle de reservas'!$I$14:$I$2013,BF234)),CHAR(10)&amp;"DIVERGÊNCIA DE DATAS","")&amp;IF(INDEX('Controle de reservas'!$P$14:$P$2013,BF234)&lt;&gt;"OK"," !",""))))</f>
      </c>
      <c r="S234" s="15">
        <f ca="1">IF(OR($AQ234=0,S$9="",S$9&lt;$AS234,AND($AT234&lt;&gt;"",S$9&gt;$AT234)),"",IF(BG234=0,"—",IF(INDEX('Controle de reservas'!$P$14:$P$2013,BG234)="DUPLICIDADE NO DIA","CONFLITO"&amp;IF(INDEX('Controle de reservas'!$M$14:$M$2013,BG234)&lt;&gt;"",CHAR(10)&amp;INDEX('Controle de reservas'!$M$14:$M$2013,BG234),"")&amp;IF(INDEX('Controle de reservas'!$N$14:$N$2013,BG234)&lt;&gt;"",CHAR(10)&amp;"Subst.: "&amp;INDEX('Controle de reservas'!$N$14:$N$2013,BG234),"")&amp;IF(AND(ISNUMBER(INDEX('Controle de reservas'!$I$14:$I$2013,BG234)),INDEX('Controle de reservas'!$I$14:$I$2013,BG234)&gt;0,INDEX('Controle de reservas'!$K$14:$K$2013,BG234)&gt;INDEX('Controle de reservas'!$I$14:$I$2013,BG234)),CHAR(10)&amp;"DIVERGÊNCIA DE DATAS",""),IF(INDEX('Controle de reservas'!$L$14:$L$2013,BG234)="Em cobertura","COV",IF(INDEX('Controle de reservas'!$L$14:$L$2013,BG234)="Disponível","DISP",IF(INDEX('Controle de reservas'!$L$14:$L$2013,BG234)="Não utilizado","NU",IF(INDEX('Controle de reservas'!$L$14:$L$2013,BG234)="Folga","F",IF(INDEX('Controle de reservas'!$L$14:$L$2013,BG234)="Ocorrência","O",IF(INDEX('Controle de reservas'!$L$14:$L$2013,BG234)="Programado","PROG",IF(INDEX('Controle de reservas'!$L$14:$L$2013,BG234)="Disponível no posto","DP","SEM SITUAÇÃO")))))))&amp;IF(INDEX('Controle de reservas'!$M$14:$M$2013,BG234)&lt;&gt;"",CHAR(10)&amp;INDEX('Controle de reservas'!$M$14:$M$2013,BG234),IF(OR(INDEX('Controle de reservas'!$L$14:$L$2013,BG234)="Em cobertura",INDEX('Controle de reservas'!$L$14:$L$2013,BG234)="Programado"),CHAR(10)&amp;"SEM LOCAL",""))&amp;IF(INDEX('Controle de reservas'!$N$14:$N$2013,BG234)&lt;&gt;"",CHAR(10)&amp;"Subst.: "&amp;INDEX('Controle de reservas'!$N$14:$N$2013,BG234),"")&amp;IF(AND(ISNUMBER(INDEX('Controle de reservas'!$I$14:$I$2013,BG234)),INDEX('Controle de reservas'!$I$14:$I$2013,BG234)&gt;0,INDEX('Controle de reservas'!$K$14:$K$2013,BG234)&gt;INDEX('Controle de reservas'!$I$14:$I$2013,BG234)),CHAR(10)&amp;"DIVERGÊNCIA DE DATAS","")&amp;IF(INDEX('Controle de reservas'!$P$14:$P$2013,BG234)&lt;&gt;"OK"," !",""))))</f>
      </c>
      <c r="T234" s="15">
        <f ca="1">IF(OR($AQ234=0,T$9="",T$9&lt;$AS234,AND($AT234&lt;&gt;"",T$9&gt;$AT234)),"",IF(BH234=0,"—",IF(INDEX('Controle de reservas'!$P$14:$P$2013,BH234)="DUPLICIDADE NO DIA","CONFLITO"&amp;IF(INDEX('Controle de reservas'!$M$14:$M$2013,BH234)&lt;&gt;"",CHAR(10)&amp;INDEX('Controle de reservas'!$M$14:$M$2013,BH234),"")&amp;IF(INDEX('Controle de reservas'!$N$14:$N$2013,BH234)&lt;&gt;"",CHAR(10)&amp;"Subst.: "&amp;INDEX('Controle de reservas'!$N$14:$N$2013,BH234),"")&amp;IF(AND(ISNUMBER(INDEX('Controle de reservas'!$I$14:$I$2013,BH234)),INDEX('Controle de reservas'!$I$14:$I$2013,BH234)&gt;0,INDEX('Controle de reservas'!$K$14:$K$2013,BH234)&gt;INDEX('Controle de reservas'!$I$14:$I$2013,BH234)),CHAR(10)&amp;"DIVERGÊNCIA DE DATAS",""),IF(INDEX('Controle de reservas'!$L$14:$L$2013,BH234)="Em cobertura","COV",IF(INDEX('Controle de reservas'!$L$14:$L$2013,BH234)="Disponível","DISP",IF(INDEX('Controle de reservas'!$L$14:$L$2013,BH234)="Não utilizado","NU",IF(INDEX('Controle de reservas'!$L$14:$L$2013,BH234)="Folga","F",IF(INDEX('Controle de reservas'!$L$14:$L$2013,BH234)="Ocorrência","O",IF(INDEX('Controle de reservas'!$L$14:$L$2013,BH234)="Programado","PROG",IF(INDEX('Controle de reservas'!$L$14:$L$2013,BH234)="Disponível no posto","DP","SEM SITUAÇÃO")))))))&amp;IF(INDEX('Controle de reservas'!$M$14:$M$2013,BH234)&lt;&gt;"",CHAR(10)&amp;INDEX('Controle de reservas'!$M$14:$M$2013,BH234),IF(OR(INDEX('Controle de reservas'!$L$14:$L$2013,BH234)="Em cobertura",INDEX('Controle de reservas'!$L$14:$L$2013,BH234)="Programado"),CHAR(10)&amp;"SEM LOCAL",""))&amp;IF(INDEX('Controle de reservas'!$N$14:$N$2013,BH234)&lt;&gt;"",CHAR(10)&amp;"Subst.: "&amp;INDEX('Controle de reservas'!$N$14:$N$2013,BH234),"")&amp;IF(AND(ISNUMBER(INDEX('Controle de reservas'!$I$14:$I$2013,BH234)),INDEX('Controle de reservas'!$I$14:$I$2013,BH234)&gt;0,INDEX('Controle de reservas'!$K$14:$K$2013,BH234)&gt;INDEX('Controle de reservas'!$I$14:$I$2013,BH234)),CHAR(10)&amp;"DIVERGÊNCIA DE DATAS","")&amp;IF(INDEX('Controle de reservas'!$P$14:$P$2013,BH234)&lt;&gt;"OK"," !",""))))</f>
      </c>
      <c r="U234" s="15">
        <f ca="1">IF(OR($AQ234=0,U$9="",U$9&lt;$AS234,AND($AT234&lt;&gt;"",U$9&gt;$AT234)),"",IF(BI234=0,"—",IF(INDEX('Controle de reservas'!$P$14:$P$2013,BI234)="DUPLICIDADE NO DIA","CONFLITO"&amp;IF(INDEX('Controle de reservas'!$M$14:$M$2013,BI234)&lt;&gt;"",CHAR(10)&amp;INDEX('Controle de reservas'!$M$14:$M$2013,BI234),"")&amp;IF(INDEX('Controle de reservas'!$N$14:$N$2013,BI234)&lt;&gt;"",CHAR(10)&amp;"Subst.: "&amp;INDEX('Controle de reservas'!$N$14:$N$2013,BI234),"")&amp;IF(AND(ISNUMBER(INDEX('Controle de reservas'!$I$14:$I$2013,BI234)),INDEX('Controle de reservas'!$I$14:$I$2013,BI234)&gt;0,INDEX('Controle de reservas'!$K$14:$K$2013,BI234)&gt;INDEX('Controle de reservas'!$I$14:$I$2013,BI234)),CHAR(10)&amp;"DIVERGÊNCIA DE DATAS",""),IF(INDEX('Controle de reservas'!$L$14:$L$2013,BI234)="Em cobertura","COV",IF(INDEX('Controle de reservas'!$L$14:$L$2013,BI234)="Disponível","DISP",IF(INDEX('Controle de reservas'!$L$14:$L$2013,BI234)="Não utilizado","NU",IF(INDEX('Controle de reservas'!$L$14:$L$2013,BI234)="Folga","F",IF(INDEX('Controle de reservas'!$L$14:$L$2013,BI234)="Ocorrência","O",IF(INDEX('Controle de reservas'!$L$14:$L$2013,BI234)="Programado","PROG",IF(INDEX('Controle de reservas'!$L$14:$L$2013,BI234)="Disponível no posto","DP","SEM SITUAÇÃO")))))))&amp;IF(INDEX('Controle de reservas'!$M$14:$M$2013,BI234)&lt;&gt;"",CHAR(10)&amp;INDEX('Controle de reservas'!$M$14:$M$2013,BI234),IF(OR(INDEX('Controle de reservas'!$L$14:$L$2013,BI234)="Em cobertura",INDEX('Controle de reservas'!$L$14:$L$2013,BI234)="Programado"),CHAR(10)&amp;"SEM LOCAL",""))&amp;IF(INDEX('Controle de reservas'!$N$14:$N$2013,BI234)&lt;&gt;"",CHAR(10)&amp;"Subst.: "&amp;INDEX('Controle de reservas'!$N$14:$N$2013,BI234),"")&amp;IF(AND(ISNUMBER(INDEX('Controle de reservas'!$I$14:$I$2013,BI234)),INDEX('Controle de reservas'!$I$14:$I$2013,BI234)&gt;0,INDEX('Controle de reservas'!$K$14:$K$2013,BI234)&gt;INDEX('Controle de reservas'!$I$14:$I$2013,BI234)),CHAR(10)&amp;"DIVERGÊNCIA DE DATAS","")&amp;IF(INDEX('Controle de reservas'!$P$14:$P$2013,BI234)&lt;&gt;"OK"," !",""))))</f>
      </c>
      <c r="V234" s="15">
        <f ca="1">IF(OR($AQ234=0,V$9="",V$9&lt;$AS234,AND($AT234&lt;&gt;"",V$9&gt;$AT234)),"",IF(BJ234=0,"—",IF(INDEX('Controle de reservas'!$P$14:$P$2013,BJ234)="DUPLICIDADE NO DIA","CONFLITO"&amp;IF(INDEX('Controle de reservas'!$M$14:$M$2013,BJ234)&lt;&gt;"",CHAR(10)&amp;INDEX('Controle de reservas'!$M$14:$M$2013,BJ234),"")&amp;IF(INDEX('Controle de reservas'!$N$14:$N$2013,BJ234)&lt;&gt;"",CHAR(10)&amp;"Subst.: "&amp;INDEX('Controle de reservas'!$N$14:$N$2013,BJ234),"")&amp;IF(AND(ISNUMBER(INDEX('Controle de reservas'!$I$14:$I$2013,BJ234)),INDEX('Controle de reservas'!$I$14:$I$2013,BJ234)&gt;0,INDEX('Controle de reservas'!$K$14:$K$2013,BJ234)&gt;INDEX('Controle de reservas'!$I$14:$I$2013,BJ234)),CHAR(10)&amp;"DIVERGÊNCIA DE DATAS",""),IF(INDEX('Controle de reservas'!$L$14:$L$2013,BJ234)="Em cobertura","COV",IF(INDEX('Controle de reservas'!$L$14:$L$2013,BJ234)="Disponível","DISP",IF(INDEX('Controle de reservas'!$L$14:$L$2013,BJ234)="Não utilizado","NU",IF(INDEX('Controle de reservas'!$L$14:$L$2013,BJ234)="Folga","F",IF(INDEX('Controle de reservas'!$L$14:$L$2013,BJ234)="Ocorrência","O",IF(INDEX('Controle de reservas'!$L$14:$L$2013,BJ234)="Programado","PROG",IF(INDEX('Controle de reservas'!$L$14:$L$2013,BJ234)="Disponível no posto","DP","SEM SITUAÇÃO")))))))&amp;IF(INDEX('Controle de reservas'!$M$14:$M$2013,BJ234)&lt;&gt;"",CHAR(10)&amp;INDEX('Controle de reservas'!$M$14:$M$2013,BJ234),IF(OR(INDEX('Controle de reservas'!$L$14:$L$2013,BJ234)="Em cobertura",INDEX('Controle de reservas'!$L$14:$L$2013,BJ234)="Programado"),CHAR(10)&amp;"SEM LOCAL",""))&amp;IF(INDEX('Controle de reservas'!$N$14:$N$2013,BJ234)&lt;&gt;"",CHAR(10)&amp;"Subst.: "&amp;INDEX('Controle de reservas'!$N$14:$N$2013,BJ234),"")&amp;IF(AND(ISNUMBER(INDEX('Controle de reservas'!$I$14:$I$2013,BJ234)),INDEX('Controle de reservas'!$I$14:$I$2013,BJ234)&gt;0,INDEX('Controle de reservas'!$K$14:$K$2013,BJ234)&gt;INDEX('Controle de reservas'!$I$14:$I$2013,BJ234)),CHAR(10)&amp;"DIVERGÊNCIA DE DATAS","")&amp;IF(INDEX('Controle de reservas'!$P$14:$P$2013,BJ234)&lt;&gt;"OK"," !",""))))</f>
      </c>
      <c r="W234" s="15">
        <f ca="1">IF(OR($AQ234=0,W$9="",W$9&lt;$AS234,AND($AT234&lt;&gt;"",W$9&gt;$AT234)),"",IF(BK234=0,"—",IF(INDEX('Controle de reservas'!$P$14:$P$2013,BK234)="DUPLICIDADE NO DIA","CONFLITO"&amp;IF(INDEX('Controle de reservas'!$M$14:$M$2013,BK234)&lt;&gt;"",CHAR(10)&amp;INDEX('Controle de reservas'!$M$14:$M$2013,BK234),"")&amp;IF(INDEX('Controle de reservas'!$N$14:$N$2013,BK234)&lt;&gt;"",CHAR(10)&amp;"Subst.: "&amp;INDEX('Controle de reservas'!$N$14:$N$2013,BK234),"")&amp;IF(AND(ISNUMBER(INDEX('Controle de reservas'!$I$14:$I$2013,BK234)),INDEX('Controle de reservas'!$I$14:$I$2013,BK234)&gt;0,INDEX('Controle de reservas'!$K$14:$K$2013,BK234)&gt;INDEX('Controle de reservas'!$I$14:$I$2013,BK234)),CHAR(10)&amp;"DIVERGÊNCIA DE DATAS",""),IF(INDEX('Controle de reservas'!$L$14:$L$2013,BK234)="Em cobertura","COV",IF(INDEX('Controle de reservas'!$L$14:$L$2013,BK234)="Disponível","DISP",IF(INDEX('Controle de reservas'!$L$14:$L$2013,BK234)="Não utilizado","NU",IF(INDEX('Controle de reservas'!$L$14:$L$2013,BK234)="Folga","F",IF(INDEX('Controle de reservas'!$L$14:$L$2013,BK234)="Ocorrência","O",IF(INDEX('Controle de reservas'!$L$14:$L$2013,BK234)="Programado","PROG",IF(INDEX('Controle de reservas'!$L$14:$L$2013,BK234)="Disponível no posto","DP","SEM SITUAÇÃO")))))))&amp;IF(INDEX('Controle de reservas'!$M$14:$M$2013,BK234)&lt;&gt;"",CHAR(10)&amp;INDEX('Controle de reservas'!$M$14:$M$2013,BK234),IF(OR(INDEX('Controle de reservas'!$L$14:$L$2013,BK234)="Em cobertura",INDEX('Controle de reservas'!$L$14:$L$2013,BK234)="Programado"),CHAR(10)&amp;"SEM LOCAL",""))&amp;IF(INDEX('Controle de reservas'!$N$14:$N$2013,BK234)&lt;&gt;"",CHAR(10)&amp;"Subst.: "&amp;INDEX('Controle de reservas'!$N$14:$N$2013,BK234),"")&amp;IF(AND(ISNUMBER(INDEX('Controle de reservas'!$I$14:$I$2013,BK234)),INDEX('Controle de reservas'!$I$14:$I$2013,BK234)&gt;0,INDEX('Controle de reservas'!$K$14:$K$2013,BK234)&gt;INDEX('Controle de reservas'!$I$14:$I$2013,BK234)),CHAR(10)&amp;"DIVERGÊNCIA DE DATAS","")&amp;IF(INDEX('Controle de reservas'!$P$14:$P$2013,BK234)&lt;&gt;"OK"," !",""))))</f>
      </c>
      <c r="X234" s="15">
        <f ca="1">IF(OR($AQ234=0,X$9="",X$9&lt;$AS234,AND($AT234&lt;&gt;"",X$9&gt;$AT234)),"",IF(BL234=0,"—",IF(INDEX('Controle de reservas'!$P$14:$P$2013,BL234)="DUPLICIDADE NO DIA","CONFLITO"&amp;IF(INDEX('Controle de reservas'!$M$14:$M$2013,BL234)&lt;&gt;"",CHAR(10)&amp;INDEX('Controle de reservas'!$M$14:$M$2013,BL234),"")&amp;IF(INDEX('Controle de reservas'!$N$14:$N$2013,BL234)&lt;&gt;"",CHAR(10)&amp;"Subst.: "&amp;INDEX('Controle de reservas'!$N$14:$N$2013,BL234),"")&amp;IF(AND(ISNUMBER(INDEX('Controle de reservas'!$I$14:$I$2013,BL234)),INDEX('Controle de reservas'!$I$14:$I$2013,BL234)&gt;0,INDEX('Controle de reservas'!$K$14:$K$2013,BL234)&gt;INDEX('Controle de reservas'!$I$14:$I$2013,BL234)),CHAR(10)&amp;"DIVERGÊNCIA DE DATAS",""),IF(INDEX('Controle de reservas'!$L$14:$L$2013,BL234)="Em cobertura","COV",IF(INDEX('Controle de reservas'!$L$14:$L$2013,BL234)="Disponível","DISP",IF(INDEX('Controle de reservas'!$L$14:$L$2013,BL234)="Não utilizado","NU",IF(INDEX('Controle de reservas'!$L$14:$L$2013,BL234)="Folga","F",IF(INDEX('Controle de reservas'!$L$14:$L$2013,BL234)="Ocorrência","O",IF(INDEX('Controle de reservas'!$L$14:$L$2013,BL234)="Programado","PROG",IF(INDEX('Controle de reservas'!$L$14:$L$2013,BL234)="Disponível no posto","DP","SEM SITUAÇÃO")))))))&amp;IF(INDEX('Controle de reservas'!$M$14:$M$2013,BL234)&lt;&gt;"",CHAR(10)&amp;INDEX('Controle de reservas'!$M$14:$M$2013,BL234),IF(OR(INDEX('Controle de reservas'!$L$14:$L$2013,BL234)="Em cobertura",INDEX('Controle de reservas'!$L$14:$L$2013,BL234)="Programado"),CHAR(10)&amp;"SEM LOCAL",""))&amp;IF(INDEX('Controle de reservas'!$N$14:$N$2013,BL234)&lt;&gt;"",CHAR(10)&amp;"Subst.: "&amp;INDEX('Controle de reservas'!$N$14:$N$2013,BL234),"")&amp;IF(AND(ISNUMBER(INDEX('Controle de reservas'!$I$14:$I$2013,BL234)),INDEX('Controle de reservas'!$I$14:$I$2013,BL234)&gt;0,INDEX('Controle de reservas'!$K$14:$K$2013,BL234)&gt;INDEX('Controle de reservas'!$I$14:$I$2013,BL234)),CHAR(10)&amp;"DIVERGÊNCIA DE DATAS","")&amp;IF(INDEX('Controle de reservas'!$P$14:$P$2013,BL234)&lt;&gt;"OK"," !",""))))</f>
      </c>
      <c r="Y234" s="15">
        <f ca="1">IF(OR($AQ234=0,Y$9="",Y$9&lt;$AS234,AND($AT234&lt;&gt;"",Y$9&gt;$AT234)),"",IF(BM234=0,"—",IF(INDEX('Controle de reservas'!$P$14:$P$2013,BM234)="DUPLICIDADE NO DIA","CONFLITO"&amp;IF(INDEX('Controle de reservas'!$M$14:$M$2013,BM234)&lt;&gt;"",CHAR(10)&amp;INDEX('Controle de reservas'!$M$14:$M$2013,BM234),"")&amp;IF(INDEX('Controle de reservas'!$N$14:$N$2013,BM234)&lt;&gt;"",CHAR(10)&amp;"Subst.: "&amp;INDEX('Controle de reservas'!$N$14:$N$2013,BM234),"")&amp;IF(AND(ISNUMBER(INDEX('Controle de reservas'!$I$14:$I$2013,BM234)),INDEX('Controle de reservas'!$I$14:$I$2013,BM234)&gt;0,INDEX('Controle de reservas'!$K$14:$K$2013,BM234)&gt;INDEX('Controle de reservas'!$I$14:$I$2013,BM234)),CHAR(10)&amp;"DIVERGÊNCIA DE DATAS",""),IF(INDEX('Controle de reservas'!$L$14:$L$2013,BM234)="Em cobertura","COV",IF(INDEX('Controle de reservas'!$L$14:$L$2013,BM234)="Disponível","DISP",IF(INDEX('Controle de reservas'!$L$14:$L$2013,BM234)="Não utilizado","NU",IF(INDEX('Controle de reservas'!$L$14:$L$2013,BM234)="Folga","F",IF(INDEX('Controle de reservas'!$L$14:$L$2013,BM234)="Ocorrência","O",IF(INDEX('Controle de reservas'!$L$14:$L$2013,BM234)="Programado","PROG",IF(INDEX('Controle de reservas'!$L$14:$L$2013,BM234)="Disponível no posto","DP","SEM SITUAÇÃO")))))))&amp;IF(INDEX('Controle de reservas'!$M$14:$M$2013,BM234)&lt;&gt;"",CHAR(10)&amp;INDEX('Controle de reservas'!$M$14:$M$2013,BM234),IF(OR(INDEX('Controle de reservas'!$L$14:$L$2013,BM234)="Em cobertura",INDEX('Controle de reservas'!$L$14:$L$2013,BM234)="Programado"),CHAR(10)&amp;"SEM LOCAL",""))&amp;IF(INDEX('Controle de reservas'!$N$14:$N$2013,BM234)&lt;&gt;"",CHAR(10)&amp;"Subst.: "&amp;INDEX('Controle de reservas'!$N$14:$N$2013,BM234),"")&amp;IF(AND(ISNUMBER(INDEX('Controle de reservas'!$I$14:$I$2013,BM234)),INDEX('Controle de reservas'!$I$14:$I$2013,BM234)&gt;0,INDEX('Controle de reservas'!$K$14:$K$2013,BM234)&gt;INDEX('Controle de reservas'!$I$14:$I$2013,BM234)),CHAR(10)&amp;"DIVERGÊNCIA DE DATAS","")&amp;IF(INDEX('Controle de reservas'!$P$14:$P$2013,BM234)&lt;&gt;"OK"," !",""))))</f>
      </c>
      <c r="Z234" s="15">
        <f ca="1">IF(OR($AQ234=0,Z$9="",Z$9&lt;$AS234,AND($AT234&lt;&gt;"",Z$9&gt;$AT234)),"",IF(BN234=0,"—",IF(INDEX('Controle de reservas'!$P$14:$P$2013,BN234)="DUPLICIDADE NO DIA","CONFLITO"&amp;IF(INDEX('Controle de reservas'!$M$14:$M$2013,BN234)&lt;&gt;"",CHAR(10)&amp;INDEX('Controle de reservas'!$M$14:$M$2013,BN234),"")&amp;IF(INDEX('Controle de reservas'!$N$14:$N$2013,BN234)&lt;&gt;"",CHAR(10)&amp;"Subst.: "&amp;INDEX('Controle de reservas'!$N$14:$N$2013,BN234),"")&amp;IF(AND(ISNUMBER(INDEX('Controle de reservas'!$I$14:$I$2013,BN234)),INDEX('Controle de reservas'!$I$14:$I$2013,BN234)&gt;0,INDEX('Controle de reservas'!$K$14:$K$2013,BN234)&gt;INDEX('Controle de reservas'!$I$14:$I$2013,BN234)),CHAR(10)&amp;"DIVERGÊNCIA DE DATAS",""),IF(INDEX('Controle de reservas'!$L$14:$L$2013,BN234)="Em cobertura","COV",IF(INDEX('Controle de reservas'!$L$14:$L$2013,BN234)="Disponível","DISP",IF(INDEX('Controle de reservas'!$L$14:$L$2013,BN234)="Não utilizado","NU",IF(INDEX('Controle de reservas'!$L$14:$L$2013,BN234)="Folga","F",IF(INDEX('Controle de reservas'!$L$14:$L$2013,BN234)="Ocorrência","O",IF(INDEX('Controle de reservas'!$L$14:$L$2013,BN234)="Programado","PROG",IF(INDEX('Controle de reservas'!$L$14:$L$2013,BN234)="Disponível no posto","DP","SEM SITUAÇÃO")))))))&amp;IF(INDEX('Controle de reservas'!$M$14:$M$2013,BN234)&lt;&gt;"",CHAR(10)&amp;INDEX('Controle de reservas'!$M$14:$M$2013,BN234),IF(OR(INDEX('Controle de reservas'!$L$14:$L$2013,BN234)="Em cobertura",INDEX('Controle de reservas'!$L$14:$L$2013,BN234)="Programado"),CHAR(10)&amp;"SEM LOCAL",""))&amp;IF(INDEX('Controle de reservas'!$N$14:$N$2013,BN234)&lt;&gt;"",CHAR(10)&amp;"Subst.: "&amp;INDEX('Controle de reservas'!$N$14:$N$2013,BN234),"")&amp;IF(AND(ISNUMBER(INDEX('Controle de reservas'!$I$14:$I$2013,BN234)),INDEX('Controle de reservas'!$I$14:$I$2013,BN234)&gt;0,INDEX('Controle de reservas'!$K$14:$K$2013,BN234)&gt;INDEX('Controle de reservas'!$I$14:$I$2013,BN234)),CHAR(10)&amp;"DIVERGÊNCIA DE DATAS","")&amp;IF(INDEX('Controle de reservas'!$P$14:$P$2013,BN234)&lt;&gt;"OK"," !",""))))</f>
      </c>
      <c r="AA234" s="15">
        <f ca="1">IF(OR($AQ234=0,AA$9="",AA$9&lt;$AS234,AND($AT234&lt;&gt;"",AA$9&gt;$AT234)),"",IF(BO234=0,"—",IF(INDEX('Controle de reservas'!$P$14:$P$2013,BO234)="DUPLICIDADE NO DIA","CONFLITO"&amp;IF(INDEX('Controle de reservas'!$M$14:$M$2013,BO234)&lt;&gt;"",CHAR(10)&amp;INDEX('Controle de reservas'!$M$14:$M$2013,BO234),"")&amp;IF(INDEX('Controle de reservas'!$N$14:$N$2013,BO234)&lt;&gt;"",CHAR(10)&amp;"Subst.: "&amp;INDEX('Controle de reservas'!$N$14:$N$2013,BO234),"")&amp;IF(AND(ISNUMBER(INDEX('Controle de reservas'!$I$14:$I$2013,BO234)),INDEX('Controle de reservas'!$I$14:$I$2013,BO234)&gt;0,INDEX('Controle de reservas'!$K$14:$K$2013,BO234)&gt;INDEX('Controle de reservas'!$I$14:$I$2013,BO234)),CHAR(10)&amp;"DIVERGÊNCIA DE DATAS",""),IF(INDEX('Controle de reservas'!$L$14:$L$2013,BO234)="Em cobertura","COV",IF(INDEX('Controle de reservas'!$L$14:$L$2013,BO234)="Disponível","DISP",IF(INDEX('Controle de reservas'!$L$14:$L$2013,BO234)="Não utilizado","NU",IF(INDEX('Controle de reservas'!$L$14:$L$2013,BO234)="Folga","F",IF(INDEX('Controle de reservas'!$L$14:$L$2013,BO234)="Ocorrência","O",IF(INDEX('Controle de reservas'!$L$14:$L$2013,BO234)="Programado","PROG",IF(INDEX('Controle de reservas'!$L$14:$L$2013,BO234)="Disponível no posto","DP","SEM SITUAÇÃO")))))))&amp;IF(INDEX('Controle de reservas'!$M$14:$M$2013,BO234)&lt;&gt;"",CHAR(10)&amp;INDEX('Controle de reservas'!$M$14:$M$2013,BO234),IF(OR(INDEX('Controle de reservas'!$L$14:$L$2013,BO234)="Em cobertura",INDEX('Controle de reservas'!$L$14:$L$2013,BO234)="Programado"),CHAR(10)&amp;"SEM LOCAL",""))&amp;IF(INDEX('Controle de reservas'!$N$14:$N$2013,BO234)&lt;&gt;"",CHAR(10)&amp;"Subst.: "&amp;INDEX('Controle de reservas'!$N$14:$N$2013,BO234),"")&amp;IF(AND(ISNUMBER(INDEX('Controle de reservas'!$I$14:$I$2013,BO234)),INDEX('Controle de reservas'!$I$14:$I$2013,BO234)&gt;0,INDEX('Controle de reservas'!$K$14:$K$2013,BO234)&gt;INDEX('Controle de reservas'!$I$14:$I$2013,BO234)),CHAR(10)&amp;"DIVERGÊNCIA DE DATAS","")&amp;IF(INDEX('Controle de reservas'!$P$14:$P$2013,BO234)&lt;&gt;"OK"," !",""))))</f>
      </c>
      <c r="AB234" s="15">
        <f ca="1">IF(OR($AQ234=0,AB$9="",AB$9&lt;$AS234,AND($AT234&lt;&gt;"",AB$9&gt;$AT234)),"",IF(BP234=0,"—",IF(INDEX('Controle de reservas'!$P$14:$P$2013,BP234)="DUPLICIDADE NO DIA","CONFLITO"&amp;IF(INDEX('Controle de reservas'!$M$14:$M$2013,BP234)&lt;&gt;"",CHAR(10)&amp;INDEX('Controle de reservas'!$M$14:$M$2013,BP234),"")&amp;IF(INDEX('Controle de reservas'!$N$14:$N$2013,BP234)&lt;&gt;"",CHAR(10)&amp;"Subst.: "&amp;INDEX('Controle de reservas'!$N$14:$N$2013,BP234),"")&amp;IF(AND(ISNUMBER(INDEX('Controle de reservas'!$I$14:$I$2013,BP234)),INDEX('Controle de reservas'!$I$14:$I$2013,BP234)&gt;0,INDEX('Controle de reservas'!$K$14:$K$2013,BP234)&gt;INDEX('Controle de reservas'!$I$14:$I$2013,BP234)),CHAR(10)&amp;"DIVERGÊNCIA DE DATAS",""),IF(INDEX('Controle de reservas'!$L$14:$L$2013,BP234)="Em cobertura","COV",IF(INDEX('Controle de reservas'!$L$14:$L$2013,BP234)="Disponível","DISP",IF(INDEX('Controle de reservas'!$L$14:$L$2013,BP234)="Não utilizado","NU",IF(INDEX('Controle de reservas'!$L$14:$L$2013,BP234)="Folga","F",IF(INDEX('Controle de reservas'!$L$14:$L$2013,BP234)="Ocorrência","O",IF(INDEX('Controle de reservas'!$L$14:$L$2013,BP234)="Programado","PROG",IF(INDEX('Controle de reservas'!$L$14:$L$2013,BP234)="Disponível no posto","DP","SEM SITUAÇÃO")))))))&amp;IF(INDEX('Controle de reservas'!$M$14:$M$2013,BP234)&lt;&gt;"",CHAR(10)&amp;INDEX('Controle de reservas'!$M$14:$M$2013,BP234),IF(OR(INDEX('Controle de reservas'!$L$14:$L$2013,BP234)="Em cobertura",INDEX('Controle de reservas'!$L$14:$L$2013,BP234)="Programado"),CHAR(10)&amp;"SEM LOCAL",""))&amp;IF(INDEX('Controle de reservas'!$N$14:$N$2013,BP234)&lt;&gt;"",CHAR(10)&amp;"Subst.: "&amp;INDEX('Controle de reservas'!$N$14:$N$2013,BP234),"")&amp;IF(AND(ISNUMBER(INDEX('Controle de reservas'!$I$14:$I$2013,BP234)),INDEX('Controle de reservas'!$I$14:$I$2013,BP234)&gt;0,INDEX('Controle de reservas'!$K$14:$K$2013,BP234)&gt;INDEX('Controle de reservas'!$I$14:$I$2013,BP234)),CHAR(10)&amp;"DIVERGÊNCIA DE DATAS","")&amp;IF(INDEX('Controle de reservas'!$P$14:$P$2013,BP234)&lt;&gt;"OK"," !",""))))</f>
      </c>
      <c r="AC234" s="15">
        <f ca="1">IF(OR($AQ234=0,AC$9="",AC$9&lt;$AS234,AND($AT234&lt;&gt;"",AC$9&gt;$AT234)),"",IF(BQ234=0,"—",IF(INDEX('Controle de reservas'!$P$14:$P$2013,BQ234)="DUPLICIDADE NO DIA","CONFLITO"&amp;IF(INDEX('Controle de reservas'!$M$14:$M$2013,BQ234)&lt;&gt;"",CHAR(10)&amp;INDEX('Controle de reservas'!$M$14:$M$2013,BQ234),"")&amp;IF(INDEX('Controle de reservas'!$N$14:$N$2013,BQ234)&lt;&gt;"",CHAR(10)&amp;"Subst.: "&amp;INDEX('Controle de reservas'!$N$14:$N$2013,BQ234),"")&amp;IF(AND(ISNUMBER(INDEX('Controle de reservas'!$I$14:$I$2013,BQ234)),INDEX('Controle de reservas'!$I$14:$I$2013,BQ234)&gt;0,INDEX('Controle de reservas'!$K$14:$K$2013,BQ234)&gt;INDEX('Controle de reservas'!$I$14:$I$2013,BQ234)),CHAR(10)&amp;"DIVERGÊNCIA DE DATAS",""),IF(INDEX('Controle de reservas'!$L$14:$L$2013,BQ234)="Em cobertura","COV",IF(INDEX('Controle de reservas'!$L$14:$L$2013,BQ234)="Disponível","DISP",IF(INDEX('Controle de reservas'!$L$14:$L$2013,BQ234)="Não utilizado","NU",IF(INDEX('Controle de reservas'!$L$14:$L$2013,BQ234)="Folga","F",IF(INDEX('Controle de reservas'!$L$14:$L$2013,BQ234)="Ocorrência","O",IF(INDEX('Controle de reservas'!$L$14:$L$2013,BQ234)="Programado","PROG",IF(INDEX('Controle de reservas'!$L$14:$L$2013,BQ234)="Disponível no posto","DP","SEM SITUAÇÃO")))))))&amp;IF(INDEX('Controle de reservas'!$M$14:$M$2013,BQ234)&lt;&gt;"",CHAR(10)&amp;INDEX('Controle de reservas'!$M$14:$M$2013,BQ234),IF(OR(INDEX('Controle de reservas'!$L$14:$L$2013,BQ234)="Em cobertura",INDEX('Controle de reservas'!$L$14:$L$2013,BQ234)="Programado"),CHAR(10)&amp;"SEM LOCAL",""))&amp;IF(INDEX('Controle de reservas'!$N$14:$N$2013,BQ234)&lt;&gt;"",CHAR(10)&amp;"Subst.: "&amp;INDEX('Controle de reservas'!$N$14:$N$2013,BQ234),"")&amp;IF(AND(ISNUMBER(INDEX('Controle de reservas'!$I$14:$I$2013,BQ234)),INDEX('Controle de reservas'!$I$14:$I$2013,BQ234)&gt;0,INDEX('Controle de reservas'!$K$14:$K$2013,BQ234)&gt;INDEX('Controle de reservas'!$I$14:$I$2013,BQ234)),CHAR(10)&amp;"DIVERGÊNCIA DE DATAS","")&amp;IF(INDEX('Controle de reservas'!$P$14:$P$2013,BQ234)&lt;&gt;"OK"," !",""))))</f>
      </c>
      <c r="AD234" s="15">
        <f ca="1">IF(OR($AQ234=0,AD$9="",AD$9&lt;$AS234,AND($AT234&lt;&gt;"",AD$9&gt;$AT234)),"",IF(BR234=0,"—",IF(INDEX('Controle de reservas'!$P$14:$P$2013,BR234)="DUPLICIDADE NO DIA","CONFLITO"&amp;IF(INDEX('Controle de reservas'!$M$14:$M$2013,BR234)&lt;&gt;"",CHAR(10)&amp;INDEX('Controle de reservas'!$M$14:$M$2013,BR234),"")&amp;IF(INDEX('Controle de reservas'!$N$14:$N$2013,BR234)&lt;&gt;"",CHAR(10)&amp;"Subst.: "&amp;INDEX('Controle de reservas'!$N$14:$N$2013,BR234),"")&amp;IF(AND(ISNUMBER(INDEX('Controle de reservas'!$I$14:$I$2013,BR234)),INDEX('Controle de reservas'!$I$14:$I$2013,BR234)&gt;0,INDEX('Controle de reservas'!$K$14:$K$2013,BR234)&gt;INDEX('Controle de reservas'!$I$14:$I$2013,BR234)),CHAR(10)&amp;"DIVERGÊNCIA DE DATAS",""),IF(INDEX('Controle de reservas'!$L$14:$L$2013,BR234)="Em cobertura","COV",IF(INDEX('Controle de reservas'!$L$14:$L$2013,BR234)="Disponível","DISP",IF(INDEX('Controle de reservas'!$L$14:$L$2013,BR234)="Não utilizado","NU",IF(INDEX('Controle de reservas'!$L$14:$L$2013,BR234)="Folga","F",IF(INDEX('Controle de reservas'!$L$14:$L$2013,BR234)="Ocorrência","O",IF(INDEX('Controle de reservas'!$L$14:$L$2013,BR234)="Programado","PROG",IF(INDEX('Controle de reservas'!$L$14:$L$2013,BR234)="Disponível no posto","DP","SEM SITUAÇÃO")))))))&amp;IF(INDEX('Controle de reservas'!$M$14:$M$2013,BR234)&lt;&gt;"",CHAR(10)&amp;INDEX('Controle de reservas'!$M$14:$M$2013,BR234),IF(OR(INDEX('Controle de reservas'!$L$14:$L$2013,BR234)="Em cobertura",INDEX('Controle de reservas'!$L$14:$L$2013,BR234)="Programado"),CHAR(10)&amp;"SEM LOCAL",""))&amp;IF(INDEX('Controle de reservas'!$N$14:$N$2013,BR234)&lt;&gt;"",CHAR(10)&amp;"Subst.: "&amp;INDEX('Controle de reservas'!$N$14:$N$2013,BR234),"")&amp;IF(AND(ISNUMBER(INDEX('Controle de reservas'!$I$14:$I$2013,BR234)),INDEX('Controle de reservas'!$I$14:$I$2013,BR234)&gt;0,INDEX('Controle de reservas'!$K$14:$K$2013,BR234)&gt;INDEX('Controle de reservas'!$I$14:$I$2013,BR234)),CHAR(10)&amp;"DIVERGÊNCIA DE DATAS","")&amp;IF(INDEX('Controle de reservas'!$P$14:$P$2013,BR234)&lt;&gt;"OK"," !",""))))</f>
      </c>
      <c r="AE234" s="15">
        <f ca="1">IF(OR($AQ234=0,AE$9="",AE$9&lt;$AS234,AND($AT234&lt;&gt;"",AE$9&gt;$AT234)),"",IF(BS234=0,"—",IF(INDEX('Controle de reservas'!$P$14:$P$2013,BS234)="DUPLICIDADE NO DIA","CONFLITO"&amp;IF(INDEX('Controle de reservas'!$M$14:$M$2013,BS234)&lt;&gt;"",CHAR(10)&amp;INDEX('Controle de reservas'!$M$14:$M$2013,BS234),"")&amp;IF(INDEX('Controle de reservas'!$N$14:$N$2013,BS234)&lt;&gt;"",CHAR(10)&amp;"Subst.: "&amp;INDEX('Controle de reservas'!$N$14:$N$2013,BS234),"")&amp;IF(AND(ISNUMBER(INDEX('Controle de reservas'!$I$14:$I$2013,BS234)),INDEX('Controle de reservas'!$I$14:$I$2013,BS234)&gt;0,INDEX('Controle de reservas'!$K$14:$K$2013,BS234)&gt;INDEX('Controle de reservas'!$I$14:$I$2013,BS234)),CHAR(10)&amp;"DIVERGÊNCIA DE DATAS",""),IF(INDEX('Controle de reservas'!$L$14:$L$2013,BS234)="Em cobertura","COV",IF(INDEX('Controle de reservas'!$L$14:$L$2013,BS234)="Disponível","DISP",IF(INDEX('Controle de reservas'!$L$14:$L$2013,BS234)="Não utilizado","NU",IF(INDEX('Controle de reservas'!$L$14:$L$2013,BS234)="Folga","F",IF(INDEX('Controle de reservas'!$L$14:$L$2013,BS234)="Ocorrência","O",IF(INDEX('Controle de reservas'!$L$14:$L$2013,BS234)="Programado","PROG",IF(INDEX('Controle de reservas'!$L$14:$L$2013,BS234)="Disponível no posto","DP","SEM SITUAÇÃO")))))))&amp;IF(INDEX('Controle de reservas'!$M$14:$M$2013,BS234)&lt;&gt;"",CHAR(10)&amp;INDEX('Controle de reservas'!$M$14:$M$2013,BS234),IF(OR(INDEX('Controle de reservas'!$L$14:$L$2013,BS234)="Em cobertura",INDEX('Controle de reservas'!$L$14:$L$2013,BS234)="Programado"),CHAR(10)&amp;"SEM LOCAL",""))&amp;IF(INDEX('Controle de reservas'!$N$14:$N$2013,BS234)&lt;&gt;"",CHAR(10)&amp;"Subst.: "&amp;INDEX('Controle de reservas'!$N$14:$N$2013,BS234),"")&amp;IF(AND(ISNUMBER(INDEX('Controle de reservas'!$I$14:$I$2013,BS234)),INDEX('Controle de reservas'!$I$14:$I$2013,BS234)&gt;0,INDEX('Controle de reservas'!$K$14:$K$2013,BS234)&gt;INDEX('Controle de reservas'!$I$14:$I$2013,BS234)),CHAR(10)&amp;"DIVERGÊNCIA DE DATAS","")&amp;IF(INDEX('Controle de reservas'!$P$14:$P$2013,BS234)&lt;&gt;"OK"," !",""))))</f>
      </c>
      <c r="AF234" s="15">
        <f ca="1">IF(OR($AQ234=0,AF$9="",AF$9&lt;$AS234,AND($AT234&lt;&gt;"",AF$9&gt;$AT234)),"",IF(BT234=0,"—",IF(INDEX('Controle de reservas'!$P$14:$P$2013,BT234)="DUPLICIDADE NO DIA","CONFLITO"&amp;IF(INDEX('Controle de reservas'!$M$14:$M$2013,BT234)&lt;&gt;"",CHAR(10)&amp;INDEX('Controle de reservas'!$M$14:$M$2013,BT234),"")&amp;IF(INDEX('Controle de reservas'!$N$14:$N$2013,BT234)&lt;&gt;"",CHAR(10)&amp;"Subst.: "&amp;INDEX('Controle de reservas'!$N$14:$N$2013,BT234),"")&amp;IF(AND(ISNUMBER(INDEX('Controle de reservas'!$I$14:$I$2013,BT234)),INDEX('Controle de reservas'!$I$14:$I$2013,BT234)&gt;0,INDEX('Controle de reservas'!$K$14:$K$2013,BT234)&gt;INDEX('Controle de reservas'!$I$14:$I$2013,BT234)),CHAR(10)&amp;"DIVERGÊNCIA DE DATAS",""),IF(INDEX('Controle de reservas'!$L$14:$L$2013,BT234)="Em cobertura","COV",IF(INDEX('Controle de reservas'!$L$14:$L$2013,BT234)="Disponível","DISP",IF(INDEX('Controle de reservas'!$L$14:$L$2013,BT234)="Não utilizado","NU",IF(INDEX('Controle de reservas'!$L$14:$L$2013,BT234)="Folga","F",IF(INDEX('Controle de reservas'!$L$14:$L$2013,BT234)="Ocorrência","O",IF(INDEX('Controle de reservas'!$L$14:$L$2013,BT234)="Programado","PROG",IF(INDEX('Controle de reservas'!$L$14:$L$2013,BT234)="Disponível no posto","DP","SEM SITUAÇÃO")))))))&amp;IF(INDEX('Controle de reservas'!$M$14:$M$2013,BT234)&lt;&gt;"",CHAR(10)&amp;INDEX('Controle de reservas'!$M$14:$M$2013,BT234),IF(OR(INDEX('Controle de reservas'!$L$14:$L$2013,BT234)="Em cobertura",INDEX('Controle de reservas'!$L$14:$L$2013,BT234)="Programado"),CHAR(10)&amp;"SEM LOCAL",""))&amp;IF(INDEX('Controle de reservas'!$N$14:$N$2013,BT234)&lt;&gt;"",CHAR(10)&amp;"Subst.: "&amp;INDEX('Controle de reservas'!$N$14:$N$2013,BT234),"")&amp;IF(AND(ISNUMBER(INDEX('Controle de reservas'!$I$14:$I$2013,BT234)),INDEX('Controle de reservas'!$I$14:$I$2013,BT234)&gt;0,INDEX('Controle de reservas'!$K$14:$K$2013,BT234)&gt;INDEX('Controle de reservas'!$I$14:$I$2013,BT234)),CHAR(10)&amp;"DIVERGÊNCIA DE DATAS","")&amp;IF(INDEX('Controle de reservas'!$P$14:$P$2013,BT234)&lt;&gt;"OK"," !",""))))</f>
      </c>
      <c r="AG234" s="15">
        <f ca="1">IF(OR($AQ234=0,AG$9="",AG$9&lt;$AS234,AND($AT234&lt;&gt;"",AG$9&gt;$AT234)),"",IF(BU234=0,"—",IF(INDEX('Controle de reservas'!$P$14:$P$2013,BU234)="DUPLICIDADE NO DIA","CONFLITO"&amp;IF(INDEX('Controle de reservas'!$M$14:$M$2013,BU234)&lt;&gt;"",CHAR(10)&amp;INDEX('Controle de reservas'!$M$14:$M$2013,BU234),"")&amp;IF(INDEX('Controle de reservas'!$N$14:$N$2013,BU234)&lt;&gt;"",CHAR(10)&amp;"Subst.: "&amp;INDEX('Controle de reservas'!$N$14:$N$2013,BU234),"")&amp;IF(AND(ISNUMBER(INDEX('Controle de reservas'!$I$14:$I$2013,BU234)),INDEX('Controle de reservas'!$I$14:$I$2013,BU234)&gt;0,INDEX('Controle de reservas'!$K$14:$K$2013,BU234)&gt;INDEX('Controle de reservas'!$I$14:$I$2013,BU234)),CHAR(10)&amp;"DIVERGÊNCIA DE DATAS",""),IF(INDEX('Controle de reservas'!$L$14:$L$2013,BU234)="Em cobertura","COV",IF(INDEX('Controle de reservas'!$L$14:$L$2013,BU234)="Disponível","DISP",IF(INDEX('Controle de reservas'!$L$14:$L$2013,BU234)="Não utilizado","NU",IF(INDEX('Controle de reservas'!$L$14:$L$2013,BU234)="Folga","F",IF(INDEX('Controle de reservas'!$L$14:$L$2013,BU234)="Ocorrência","O",IF(INDEX('Controle de reservas'!$L$14:$L$2013,BU234)="Programado","PROG",IF(INDEX('Controle de reservas'!$L$14:$L$2013,BU234)="Disponível no posto","DP","SEM SITUAÇÃO")))))))&amp;IF(INDEX('Controle de reservas'!$M$14:$M$2013,BU234)&lt;&gt;"",CHAR(10)&amp;INDEX('Controle de reservas'!$M$14:$M$2013,BU234),IF(OR(INDEX('Controle de reservas'!$L$14:$L$2013,BU234)="Em cobertura",INDEX('Controle de reservas'!$L$14:$L$2013,BU234)="Programado"),CHAR(10)&amp;"SEM LOCAL",""))&amp;IF(INDEX('Controle de reservas'!$N$14:$N$2013,BU234)&lt;&gt;"",CHAR(10)&amp;"Subst.: "&amp;INDEX('Controle de reservas'!$N$14:$N$2013,BU234),"")&amp;IF(AND(ISNUMBER(INDEX('Controle de reservas'!$I$14:$I$2013,BU234)),INDEX('Controle de reservas'!$I$14:$I$2013,BU234)&gt;0,INDEX('Controle de reservas'!$K$14:$K$2013,BU234)&gt;INDEX('Controle de reservas'!$I$14:$I$2013,BU234)),CHAR(10)&amp;"DIVERGÊNCIA DE DATAS","")&amp;IF(INDEX('Controle de reservas'!$P$14:$P$2013,BU234)&lt;&gt;"OK"," !",""))))</f>
      </c>
      <c r="AH234" s="15">
        <f ca="1">IF(OR($AQ234=0,AH$9="",AH$9&lt;$AS234,AND($AT234&lt;&gt;"",AH$9&gt;$AT234)),"",IF(BV234=0,"—",IF(INDEX('Controle de reservas'!$P$14:$P$2013,BV234)="DUPLICIDADE NO DIA","CONFLITO"&amp;IF(INDEX('Controle de reservas'!$M$14:$M$2013,BV234)&lt;&gt;"",CHAR(10)&amp;INDEX('Controle de reservas'!$M$14:$M$2013,BV234),"")&amp;IF(INDEX('Controle de reservas'!$N$14:$N$2013,BV234)&lt;&gt;"",CHAR(10)&amp;"Subst.: "&amp;INDEX('Controle de reservas'!$N$14:$N$2013,BV234),"")&amp;IF(AND(ISNUMBER(INDEX('Controle de reservas'!$I$14:$I$2013,BV234)),INDEX('Controle de reservas'!$I$14:$I$2013,BV234)&gt;0,INDEX('Controle de reservas'!$K$14:$K$2013,BV234)&gt;INDEX('Controle de reservas'!$I$14:$I$2013,BV234)),CHAR(10)&amp;"DIVERGÊNCIA DE DATAS",""),IF(INDEX('Controle de reservas'!$L$14:$L$2013,BV234)="Em cobertura","COV",IF(INDEX('Controle de reservas'!$L$14:$L$2013,BV234)="Disponível","DISP",IF(INDEX('Controle de reservas'!$L$14:$L$2013,BV234)="Não utilizado","NU",IF(INDEX('Controle de reservas'!$L$14:$L$2013,BV234)="Folga","F",IF(INDEX('Controle de reservas'!$L$14:$L$2013,BV234)="Ocorrência","O",IF(INDEX('Controle de reservas'!$L$14:$L$2013,BV234)="Programado","PROG",IF(INDEX('Controle de reservas'!$L$14:$L$2013,BV234)="Disponível no posto","DP","SEM SITUAÇÃO")))))))&amp;IF(INDEX('Controle de reservas'!$M$14:$M$2013,BV234)&lt;&gt;"",CHAR(10)&amp;INDEX('Controle de reservas'!$M$14:$M$2013,BV234),IF(OR(INDEX('Controle de reservas'!$L$14:$L$2013,BV234)="Em cobertura",INDEX('Controle de reservas'!$L$14:$L$2013,BV234)="Programado"),CHAR(10)&amp;"SEM LOCAL",""))&amp;IF(INDEX('Controle de reservas'!$N$14:$N$2013,BV234)&lt;&gt;"",CHAR(10)&amp;"Subst.: "&amp;INDEX('Controle de reservas'!$N$14:$N$2013,BV234),"")&amp;IF(AND(ISNUMBER(INDEX('Controle de reservas'!$I$14:$I$2013,BV234)),INDEX('Controle de reservas'!$I$14:$I$2013,BV234)&gt;0,INDEX('Controle de reservas'!$K$14:$K$2013,BV234)&gt;INDEX('Controle de reservas'!$I$14:$I$2013,BV234)),CHAR(10)&amp;"DIVERGÊNCIA DE DATAS","")&amp;IF(INDEX('Controle de reservas'!$P$14:$P$2013,BV234)&lt;&gt;"OK"," !",""))))</f>
      </c>
      <c r="AI234" s="15">
        <f ca="1">IF(OR($AQ234=0,AI$9="",AI$9&lt;$AS234,AND($AT234&lt;&gt;"",AI$9&gt;$AT234)),"",IF(BW234=0,"—",IF(INDEX('Controle de reservas'!$P$14:$P$2013,BW234)="DUPLICIDADE NO DIA","CONFLITO"&amp;IF(INDEX('Controle de reservas'!$M$14:$M$2013,BW234)&lt;&gt;"",CHAR(10)&amp;INDEX('Controle de reservas'!$M$14:$M$2013,BW234),"")&amp;IF(INDEX('Controle de reservas'!$N$14:$N$2013,BW234)&lt;&gt;"",CHAR(10)&amp;"Subst.: "&amp;INDEX('Controle de reservas'!$N$14:$N$2013,BW234),"")&amp;IF(AND(ISNUMBER(INDEX('Controle de reservas'!$I$14:$I$2013,BW234)),INDEX('Controle de reservas'!$I$14:$I$2013,BW234)&gt;0,INDEX('Controle de reservas'!$K$14:$K$2013,BW234)&gt;INDEX('Controle de reservas'!$I$14:$I$2013,BW234)),CHAR(10)&amp;"DIVERGÊNCIA DE DATAS",""),IF(INDEX('Controle de reservas'!$L$14:$L$2013,BW234)="Em cobertura","COV",IF(INDEX('Controle de reservas'!$L$14:$L$2013,BW234)="Disponível","DISP",IF(INDEX('Controle de reservas'!$L$14:$L$2013,BW234)="Não utilizado","NU",IF(INDEX('Controle de reservas'!$L$14:$L$2013,BW234)="Folga","F",IF(INDEX('Controle de reservas'!$L$14:$L$2013,BW234)="Ocorrência","O",IF(INDEX('Controle de reservas'!$L$14:$L$2013,BW234)="Programado","PROG",IF(INDEX('Controle de reservas'!$L$14:$L$2013,BW234)="Disponível no posto","DP","SEM SITUAÇÃO")))))))&amp;IF(INDEX('Controle de reservas'!$M$14:$M$2013,BW234)&lt;&gt;"",CHAR(10)&amp;INDEX('Controle de reservas'!$M$14:$M$2013,BW234),IF(OR(INDEX('Controle de reservas'!$L$14:$L$2013,BW234)="Em cobertura",INDEX('Controle de reservas'!$L$14:$L$2013,BW234)="Programado"),CHAR(10)&amp;"SEM LOCAL",""))&amp;IF(INDEX('Controle de reservas'!$N$14:$N$2013,BW234)&lt;&gt;"",CHAR(10)&amp;"Subst.: "&amp;INDEX('Controle de reservas'!$N$14:$N$2013,BW234),"")&amp;IF(AND(ISNUMBER(INDEX('Controle de reservas'!$I$14:$I$2013,BW234)),INDEX('Controle de reservas'!$I$14:$I$2013,BW234)&gt;0,INDEX('Controle de reservas'!$K$14:$K$2013,BW234)&gt;INDEX('Controle de reservas'!$I$14:$I$2013,BW234)),CHAR(10)&amp;"DIVERGÊNCIA DE DATAS","")&amp;IF(INDEX('Controle de reservas'!$P$14:$P$2013,BW234)&lt;&gt;"OK"," !",""))))</f>
      </c>
      <c r="AJ234" s="15">
        <f ca="1">IF(OR($AQ234=0,AJ$9="",AJ$9&lt;$AS234,AND($AT234&lt;&gt;"",AJ$9&gt;$AT234)),"",IF(BX234=0,"—",IF(INDEX('Controle de reservas'!$P$14:$P$2013,BX234)="DUPLICIDADE NO DIA","CONFLITO"&amp;IF(INDEX('Controle de reservas'!$M$14:$M$2013,BX234)&lt;&gt;"",CHAR(10)&amp;INDEX('Controle de reservas'!$M$14:$M$2013,BX234),"")&amp;IF(INDEX('Controle de reservas'!$N$14:$N$2013,BX234)&lt;&gt;"",CHAR(10)&amp;"Subst.: "&amp;INDEX('Controle de reservas'!$N$14:$N$2013,BX234),"")&amp;IF(AND(ISNUMBER(INDEX('Controle de reservas'!$I$14:$I$2013,BX234)),INDEX('Controle de reservas'!$I$14:$I$2013,BX234)&gt;0,INDEX('Controle de reservas'!$K$14:$K$2013,BX234)&gt;INDEX('Controle de reservas'!$I$14:$I$2013,BX234)),CHAR(10)&amp;"DIVERGÊNCIA DE DATAS",""),IF(INDEX('Controle de reservas'!$L$14:$L$2013,BX234)="Em cobertura","COV",IF(INDEX('Controle de reservas'!$L$14:$L$2013,BX234)="Disponível","DISP",IF(INDEX('Controle de reservas'!$L$14:$L$2013,BX234)="Não utilizado","NU",IF(INDEX('Controle de reservas'!$L$14:$L$2013,BX234)="Folga","F",IF(INDEX('Controle de reservas'!$L$14:$L$2013,BX234)="Ocorrência","O",IF(INDEX('Controle de reservas'!$L$14:$L$2013,BX234)="Programado","PROG",IF(INDEX('Controle de reservas'!$L$14:$L$2013,BX234)="Disponível no posto","DP","SEM SITUAÇÃO")))))))&amp;IF(INDEX('Controle de reservas'!$M$14:$M$2013,BX234)&lt;&gt;"",CHAR(10)&amp;INDEX('Controle de reservas'!$M$14:$M$2013,BX234),IF(OR(INDEX('Controle de reservas'!$L$14:$L$2013,BX234)="Em cobertura",INDEX('Controle de reservas'!$L$14:$L$2013,BX234)="Programado"),CHAR(10)&amp;"SEM LOCAL",""))&amp;IF(INDEX('Controle de reservas'!$N$14:$N$2013,BX234)&lt;&gt;"",CHAR(10)&amp;"Subst.: "&amp;INDEX('Controle de reservas'!$N$14:$N$2013,BX234),"")&amp;IF(AND(ISNUMBER(INDEX('Controle de reservas'!$I$14:$I$2013,BX234)),INDEX('Controle de reservas'!$I$14:$I$2013,BX234)&gt;0,INDEX('Controle de reservas'!$K$14:$K$2013,BX234)&gt;INDEX('Controle de reservas'!$I$14:$I$2013,BX234)),CHAR(10)&amp;"DIVERGÊNCIA DE DATAS","")&amp;IF(INDEX('Controle de reservas'!$P$14:$P$2013,BX234)&lt;&gt;"OK"," !",""))))</f>
      </c>
      <c r="AK234" s="15">
        <f ca="1">IF(OR($AQ234=0,AK$9="",AK$9&lt;$AS234,AND($AT234&lt;&gt;"",AK$9&gt;$AT234)),"",IF(BY234=0,"—",IF(INDEX('Controle de reservas'!$P$14:$P$2013,BY234)="DUPLICIDADE NO DIA","CONFLITO"&amp;IF(INDEX('Controle de reservas'!$M$14:$M$2013,BY234)&lt;&gt;"",CHAR(10)&amp;INDEX('Controle de reservas'!$M$14:$M$2013,BY234),"")&amp;IF(INDEX('Controle de reservas'!$N$14:$N$2013,BY234)&lt;&gt;"",CHAR(10)&amp;"Subst.: "&amp;INDEX('Controle de reservas'!$N$14:$N$2013,BY234),"")&amp;IF(AND(ISNUMBER(INDEX('Controle de reservas'!$I$14:$I$2013,BY234)),INDEX('Controle de reservas'!$I$14:$I$2013,BY234)&gt;0,INDEX('Controle de reservas'!$K$14:$K$2013,BY234)&gt;INDEX('Controle de reservas'!$I$14:$I$2013,BY234)),CHAR(10)&amp;"DIVERGÊNCIA DE DATAS",""),IF(INDEX('Controle de reservas'!$L$14:$L$2013,BY234)="Em cobertura","COV",IF(INDEX('Controle de reservas'!$L$14:$L$2013,BY234)="Disponível","DISP",IF(INDEX('Controle de reservas'!$L$14:$L$2013,BY234)="Não utilizado","NU",IF(INDEX('Controle de reservas'!$L$14:$L$2013,BY234)="Folga","F",IF(INDEX('Controle de reservas'!$L$14:$L$2013,BY234)="Ocorrência","O",IF(INDEX('Controle de reservas'!$L$14:$L$2013,BY234)="Programado","PROG",IF(INDEX('Controle de reservas'!$L$14:$L$2013,BY234)="Disponível no posto","DP","SEM SITUAÇÃO")))))))&amp;IF(INDEX('Controle de reservas'!$M$14:$M$2013,BY234)&lt;&gt;"",CHAR(10)&amp;INDEX('Controle de reservas'!$M$14:$M$2013,BY234),IF(OR(INDEX('Controle de reservas'!$L$14:$L$2013,BY234)="Em cobertura",INDEX('Controle de reservas'!$L$14:$L$2013,BY234)="Programado"),CHAR(10)&amp;"SEM LOCAL",""))&amp;IF(INDEX('Controle de reservas'!$N$14:$N$2013,BY234)&lt;&gt;"",CHAR(10)&amp;"Subst.: "&amp;INDEX('Controle de reservas'!$N$14:$N$2013,BY234),"")&amp;IF(AND(ISNUMBER(INDEX('Controle de reservas'!$I$14:$I$2013,BY234)),INDEX('Controle de reservas'!$I$14:$I$2013,BY234)&gt;0,INDEX('Controle de reservas'!$K$14:$K$2013,BY234)&gt;INDEX('Controle de reservas'!$I$14:$I$2013,BY234)),CHAR(10)&amp;"DIVERGÊNCIA DE DATAS","")&amp;IF(INDEX('Controle de reservas'!$P$14:$P$2013,BY234)&lt;&gt;"OK"," !",""))))</f>
      </c>
      <c r="AL234" s="14">
        <f t="shared" ca="1" si="13"/>
      </c>
      <c r="AM234" s="14">
        <f t="shared" ca="1" si="14"/>
      </c>
      <c r="AN234" s="14">
        <f t="shared" ca="1" si="15"/>
      </c>
      <c r="AO234" s="14">
        <f t="shared" ca="1" si="16"/>
      </c>
      <c r="AP234" s="14">
        <f ca="1">IF($AQ234=0,"",INDEX('Controle de reservas'!$O$14:$O$2013,$AQ234))</f>
      </c>
      <c r="AQ234">
        <f ca="1">IFERROR(MATCH(ROW()-9,'Controle de reservas'!$S$14:$S$2013,0),0)</f>
      </c>
      <c r="AR234">
        <f ca="1">IF($AQ234=0,"",INDEX('Controle de reservas'!$Q$14:$Q$2013,$AQ234))</f>
      </c>
      <c r="AS234">
        <f ca="1">IF($AQ234=0,"",INDEX('Controle de reservas'!$H$14:$H$2013,$AQ234))</f>
      </c>
      <c r="AT234">
        <f ca="1">IF($AQ234=0,"",IF(INDEX('Controle de reservas'!$J$14:$J$2013,$AQ234)=0,"",INDEX('Controle de reservas'!$J$14:$J$2013,$AQ234)))</f>
      </c>
      <c r="AU234">
        <f ca="1">IF(OR($AQ234=0,G$9=""),0,IFERROR(MATCH($AR234&amp;"|"&amp;TEXT(G$9,"yyyymmdd"),'Controle de reservas'!$T$14:$T$2013,0),0))</f>
      </c>
      <c r="AV234">
        <f ca="1">IF(OR($AQ234=0,H$9=""),0,IFERROR(MATCH($AR234&amp;"|"&amp;TEXT(H$9,"yyyymmdd"),'Controle de reservas'!$T$14:$T$2013,0),0))</f>
      </c>
      <c r="AW234">
        <f ca="1">IF(OR($AQ234=0,I$9=""),0,IFERROR(MATCH($AR234&amp;"|"&amp;TEXT(I$9,"yyyymmdd"),'Controle de reservas'!$T$14:$T$2013,0),0))</f>
      </c>
      <c r="AX234">
        <f ca="1">IF(OR($AQ234=0,J$9=""),0,IFERROR(MATCH($AR234&amp;"|"&amp;TEXT(J$9,"yyyymmdd"),'Controle de reservas'!$T$14:$T$2013,0),0))</f>
      </c>
      <c r="AY234">
        <f ca="1">IF(OR($AQ234=0,K$9=""),0,IFERROR(MATCH($AR234&amp;"|"&amp;TEXT(K$9,"yyyymmdd"),'Controle de reservas'!$T$14:$T$2013,0),0))</f>
      </c>
      <c r="AZ234">
        <f ca="1">IF(OR($AQ234=0,L$9=""),0,IFERROR(MATCH($AR234&amp;"|"&amp;TEXT(L$9,"yyyymmdd"),'Controle de reservas'!$T$14:$T$2013,0),0))</f>
      </c>
      <c r="BA234">
        <f ca="1">IF(OR($AQ234=0,M$9=""),0,IFERROR(MATCH($AR234&amp;"|"&amp;TEXT(M$9,"yyyymmdd"),'Controle de reservas'!$T$14:$T$2013,0),0))</f>
      </c>
      <c r="BB234">
        <f ca="1">IF(OR($AQ234=0,N$9=""),0,IFERROR(MATCH($AR234&amp;"|"&amp;TEXT(N$9,"yyyymmdd"),'Controle de reservas'!$T$14:$T$2013,0),0))</f>
      </c>
      <c r="BC234">
        <f ca="1">IF(OR($AQ234=0,O$9=""),0,IFERROR(MATCH($AR234&amp;"|"&amp;TEXT(O$9,"yyyymmdd"),'Controle de reservas'!$T$14:$T$2013,0),0))</f>
      </c>
      <c r="BD234">
        <f ca="1">IF(OR($AQ234=0,P$9=""),0,IFERROR(MATCH($AR234&amp;"|"&amp;TEXT(P$9,"yyyymmdd"),'Controle de reservas'!$T$14:$T$2013,0),0))</f>
      </c>
      <c r="BE234">
        <f ca="1">IF(OR($AQ234=0,Q$9=""),0,IFERROR(MATCH($AR234&amp;"|"&amp;TEXT(Q$9,"yyyymmdd"),'Controle de reservas'!$T$14:$T$2013,0),0))</f>
      </c>
      <c r="BF234">
        <f ca="1">IF(OR($AQ234=0,R$9=""),0,IFERROR(MATCH($AR234&amp;"|"&amp;TEXT(R$9,"yyyymmdd"),'Controle de reservas'!$T$14:$T$2013,0),0))</f>
      </c>
      <c r="BG234">
        <f ca="1">IF(OR($AQ234=0,S$9=""),0,IFERROR(MATCH($AR234&amp;"|"&amp;TEXT(S$9,"yyyymmdd"),'Controle de reservas'!$T$14:$T$2013,0),0))</f>
      </c>
      <c r="BH234">
        <f ca="1">IF(OR($AQ234=0,T$9=""),0,IFERROR(MATCH($AR234&amp;"|"&amp;TEXT(T$9,"yyyymmdd"),'Controle de reservas'!$T$14:$T$2013,0),0))</f>
      </c>
      <c r="BI234">
        <f ca="1">IF(OR($AQ234=0,U$9=""),0,IFERROR(MATCH($AR234&amp;"|"&amp;TEXT(U$9,"yyyymmdd"),'Controle de reservas'!$T$14:$T$2013,0),0))</f>
      </c>
      <c r="BJ234">
        <f ca="1">IF(OR($AQ234=0,V$9=""),0,IFERROR(MATCH($AR234&amp;"|"&amp;TEXT(V$9,"yyyymmdd"),'Controle de reservas'!$T$14:$T$2013,0),0))</f>
      </c>
      <c r="BK234">
        <f ca="1">IF(OR($AQ234=0,W$9=""),0,IFERROR(MATCH($AR234&amp;"|"&amp;TEXT(W$9,"yyyymmdd"),'Controle de reservas'!$T$14:$T$2013,0),0))</f>
      </c>
      <c r="BL234">
        <f ca="1">IF(OR($AQ234=0,X$9=""),0,IFERROR(MATCH($AR234&amp;"|"&amp;TEXT(X$9,"yyyymmdd"),'Controle de reservas'!$T$14:$T$2013,0),0))</f>
      </c>
      <c r="BM234">
        <f ca="1">IF(OR($AQ234=0,Y$9=""),0,IFERROR(MATCH($AR234&amp;"|"&amp;TEXT(Y$9,"yyyymmdd"),'Controle de reservas'!$T$14:$T$2013,0),0))</f>
      </c>
      <c r="BN234">
        <f ca="1">IF(OR($AQ234=0,Z$9=""),0,IFERROR(MATCH($AR234&amp;"|"&amp;TEXT(Z$9,"yyyymmdd"),'Controle de reservas'!$T$14:$T$2013,0),0))</f>
      </c>
      <c r="BO234">
        <f ca="1">IF(OR($AQ234=0,AA$9=""),0,IFERROR(MATCH($AR234&amp;"|"&amp;TEXT(AA$9,"yyyymmdd"),'Controle de reservas'!$T$14:$T$2013,0),0))</f>
      </c>
      <c r="BP234">
        <f ca="1">IF(OR($AQ234=0,AB$9=""),0,IFERROR(MATCH($AR234&amp;"|"&amp;TEXT(AB$9,"yyyymmdd"),'Controle de reservas'!$T$14:$T$2013,0),0))</f>
      </c>
      <c r="BQ234">
        <f ca="1">IF(OR($AQ234=0,AC$9=""),0,IFERROR(MATCH($AR234&amp;"|"&amp;TEXT(AC$9,"yyyymmdd"),'Controle de reservas'!$T$14:$T$2013,0),0))</f>
      </c>
      <c r="BR234">
        <f ca="1">IF(OR($AQ234=0,AD$9=""),0,IFERROR(MATCH($AR234&amp;"|"&amp;TEXT(AD$9,"yyyymmdd"),'Controle de reservas'!$T$14:$T$2013,0),0))</f>
      </c>
      <c r="BS234">
        <f ca="1">IF(OR($AQ234=0,AE$9=""),0,IFERROR(MATCH($AR234&amp;"|"&amp;TEXT(AE$9,"yyyymmdd"),'Controle de reservas'!$T$14:$T$2013,0),0))</f>
      </c>
      <c r="BT234">
        <f ca="1">IF(OR($AQ234=0,AF$9=""),0,IFERROR(MATCH($AR234&amp;"|"&amp;TEXT(AF$9,"yyyymmdd"),'Controle de reservas'!$T$14:$T$2013,0),0))</f>
      </c>
      <c r="BU234">
        <f ca="1">IF(OR($AQ234=0,AG$9=""),0,IFERROR(MATCH($AR234&amp;"|"&amp;TEXT(AG$9,"yyyymmdd"),'Controle de reservas'!$T$14:$T$2013,0),0))</f>
      </c>
      <c r="BV234">
        <f ca="1">IF(OR($AQ234=0,AH$9=""),0,IFERROR(MATCH($AR234&amp;"|"&amp;TEXT(AH$9,"yyyymmdd"),'Controle de reservas'!$T$14:$T$2013,0),0))</f>
      </c>
      <c r="BW234">
        <f ca="1">IF(OR($AQ234=0,AI$9=""),0,IFERROR(MATCH($AR234&amp;"|"&amp;TEXT(AI$9,"yyyymmdd"),'Controle de reservas'!$T$14:$T$2013,0),0))</f>
      </c>
      <c r="BX234">
        <f ca="1">IF(OR($AQ234=0,AJ$9=""),0,IFERROR(MATCH($AR234&amp;"|"&amp;TEXT(AJ$9,"yyyymmdd"),'Controle de reservas'!$T$14:$T$2013,0),0))</f>
      </c>
      <c r="BY234">
        <f ca="1">IF(OR($AQ234=0,AK$9=""),0,IFERROR(MATCH($AR234&amp;"|"&amp;TEXT(AK$9,"yyyymmdd"),'Controle de reservas'!$T$14:$T$2013,0),0))</f>
      </c>
    </row>
    <row r="235" spans="1:77" ht="105" customHeight="1" x14ac:dyDescent="0.25">
      <c r="A235" s="16">
        <f ca="1">IF($AQ235=0,"",INDEX('Controle de reservas'!$A$14:$A$2013,$AQ235))</f>
      </c>
      <c r="B235" s="16">
        <f ca="1">IF($AQ235=0,"",INDEX('Controle de reservas'!$B$14:$B$2013,$AQ235))</f>
      </c>
      <c r="C235" s="16">
        <f ca="1">IF($AQ235=0,"",INDEX('Controle de reservas'!$C$14:$C$2013,$AQ235))</f>
      </c>
      <c r="D235" s="16">
        <f ca="1">IF($AQ235=0,"",INDEX('Controle de reservas'!$D$14:$D$2013,$AQ235))</f>
      </c>
      <c r="E235" s="16">
        <f ca="1">IF($AQ235=0,"",INDEX('Controle de reservas'!$E$14:$E$2013,$AQ235))</f>
      </c>
      <c r="F235" s="16">
        <f ca="1">IF($AQ235=0,"",INDEX('Controle de reservas'!$F$14:$F$2013,$AQ235))</f>
      </c>
      <c r="G235" s="17">
        <f ca="1">IF(OR($AQ235=0,G$9="",G$9&lt;$AS235,AND($AT235&lt;&gt;"",G$9&gt;$AT235)),"",IF(AU235=0,"—",IF(INDEX('Controle de reservas'!$P$14:$P$2013,AU235)="DUPLICIDADE NO DIA","CONFLITO"&amp;IF(INDEX('Controle de reservas'!$M$14:$M$2013,AU235)&lt;&gt;"",CHAR(10)&amp;INDEX('Controle de reservas'!$M$14:$M$2013,AU235),"")&amp;IF(INDEX('Controle de reservas'!$N$14:$N$2013,AU235)&lt;&gt;"",CHAR(10)&amp;"Subst.: "&amp;INDEX('Controle de reservas'!$N$14:$N$2013,AU235),"")&amp;IF(AND(ISNUMBER(INDEX('Controle de reservas'!$I$14:$I$2013,AU235)),INDEX('Controle de reservas'!$I$14:$I$2013,AU235)&gt;0,INDEX('Controle de reservas'!$K$14:$K$2013,AU235)&gt;INDEX('Controle de reservas'!$I$14:$I$2013,AU235)),CHAR(10)&amp;"DIVERGÊNCIA DE DATAS",""),IF(INDEX('Controle de reservas'!$L$14:$L$2013,AU235)="Em cobertura","COV",IF(INDEX('Controle de reservas'!$L$14:$L$2013,AU235)="Disponível","DISP",IF(INDEX('Controle de reservas'!$L$14:$L$2013,AU235)="Não utilizado","NU",IF(INDEX('Controle de reservas'!$L$14:$L$2013,AU235)="Folga","F",IF(INDEX('Controle de reservas'!$L$14:$L$2013,AU235)="Ocorrência","O",IF(INDEX('Controle de reservas'!$L$14:$L$2013,AU235)="Programado","PROG",IF(INDEX('Controle de reservas'!$L$14:$L$2013,AU235)="Disponível no posto","DP","SEM SITUAÇÃO")))))))&amp;IF(INDEX('Controle de reservas'!$M$14:$M$2013,AU235)&lt;&gt;"",CHAR(10)&amp;INDEX('Controle de reservas'!$M$14:$M$2013,AU235),IF(OR(INDEX('Controle de reservas'!$L$14:$L$2013,AU235)="Em cobertura",INDEX('Controle de reservas'!$L$14:$L$2013,AU235)="Programado"),CHAR(10)&amp;"SEM LOCAL",""))&amp;IF(INDEX('Controle de reservas'!$N$14:$N$2013,AU235)&lt;&gt;"",CHAR(10)&amp;"Subst.: "&amp;INDEX('Controle de reservas'!$N$14:$N$2013,AU235),"")&amp;IF(AND(ISNUMBER(INDEX('Controle de reservas'!$I$14:$I$2013,AU235)),INDEX('Controle de reservas'!$I$14:$I$2013,AU235)&gt;0,INDEX('Controle de reservas'!$K$14:$K$2013,AU235)&gt;INDEX('Controle de reservas'!$I$14:$I$2013,AU235)),CHAR(10)&amp;"DIVERGÊNCIA DE DATAS","")&amp;IF(INDEX('Controle de reservas'!$P$14:$P$2013,AU235)&lt;&gt;"OK"," !",""))))</f>
      </c>
      <c r="H235" s="17">
        <f ca="1">IF(OR($AQ235=0,H$9="",H$9&lt;$AS235,AND($AT235&lt;&gt;"",H$9&gt;$AT235)),"",IF(AV235=0,"—",IF(INDEX('Controle de reservas'!$P$14:$P$2013,AV235)="DUPLICIDADE NO DIA","CONFLITO"&amp;IF(INDEX('Controle de reservas'!$M$14:$M$2013,AV235)&lt;&gt;"",CHAR(10)&amp;INDEX('Controle de reservas'!$M$14:$M$2013,AV235),"")&amp;IF(INDEX('Controle de reservas'!$N$14:$N$2013,AV235)&lt;&gt;"",CHAR(10)&amp;"Subst.: "&amp;INDEX('Controle de reservas'!$N$14:$N$2013,AV235),"")&amp;IF(AND(ISNUMBER(INDEX('Controle de reservas'!$I$14:$I$2013,AV235)),INDEX('Controle de reservas'!$I$14:$I$2013,AV235)&gt;0,INDEX('Controle de reservas'!$K$14:$K$2013,AV235)&gt;INDEX('Controle de reservas'!$I$14:$I$2013,AV235)),CHAR(10)&amp;"DIVERGÊNCIA DE DATAS",""),IF(INDEX('Controle de reservas'!$L$14:$L$2013,AV235)="Em cobertura","COV",IF(INDEX('Controle de reservas'!$L$14:$L$2013,AV235)="Disponível","DISP",IF(INDEX('Controle de reservas'!$L$14:$L$2013,AV235)="Não utilizado","NU",IF(INDEX('Controle de reservas'!$L$14:$L$2013,AV235)="Folga","F",IF(INDEX('Controle de reservas'!$L$14:$L$2013,AV235)="Ocorrência","O",IF(INDEX('Controle de reservas'!$L$14:$L$2013,AV235)="Programado","PROG",IF(INDEX('Controle de reservas'!$L$14:$L$2013,AV235)="Disponível no posto","DP","SEM SITUAÇÃO")))))))&amp;IF(INDEX('Controle de reservas'!$M$14:$M$2013,AV235)&lt;&gt;"",CHAR(10)&amp;INDEX('Controle de reservas'!$M$14:$M$2013,AV235),IF(OR(INDEX('Controle de reservas'!$L$14:$L$2013,AV235)="Em cobertura",INDEX('Controle de reservas'!$L$14:$L$2013,AV235)="Programado"),CHAR(10)&amp;"SEM LOCAL",""))&amp;IF(INDEX('Controle de reservas'!$N$14:$N$2013,AV235)&lt;&gt;"",CHAR(10)&amp;"Subst.: "&amp;INDEX('Controle de reservas'!$N$14:$N$2013,AV235),"")&amp;IF(AND(ISNUMBER(INDEX('Controle de reservas'!$I$14:$I$2013,AV235)),INDEX('Controle de reservas'!$I$14:$I$2013,AV235)&gt;0,INDEX('Controle de reservas'!$K$14:$K$2013,AV235)&gt;INDEX('Controle de reservas'!$I$14:$I$2013,AV235)),CHAR(10)&amp;"DIVERGÊNCIA DE DATAS","")&amp;IF(INDEX('Controle de reservas'!$P$14:$P$2013,AV235)&lt;&gt;"OK"," !",""))))</f>
      </c>
      <c r="I235" s="17">
        <f ca="1">IF(OR($AQ235=0,I$9="",I$9&lt;$AS235,AND($AT235&lt;&gt;"",I$9&gt;$AT235)),"",IF(AW235=0,"—",IF(INDEX('Controle de reservas'!$P$14:$P$2013,AW235)="DUPLICIDADE NO DIA","CONFLITO"&amp;IF(INDEX('Controle de reservas'!$M$14:$M$2013,AW235)&lt;&gt;"",CHAR(10)&amp;INDEX('Controle de reservas'!$M$14:$M$2013,AW235),"")&amp;IF(INDEX('Controle de reservas'!$N$14:$N$2013,AW235)&lt;&gt;"",CHAR(10)&amp;"Subst.: "&amp;INDEX('Controle de reservas'!$N$14:$N$2013,AW235),"")&amp;IF(AND(ISNUMBER(INDEX('Controle de reservas'!$I$14:$I$2013,AW235)),INDEX('Controle de reservas'!$I$14:$I$2013,AW235)&gt;0,INDEX('Controle de reservas'!$K$14:$K$2013,AW235)&gt;INDEX('Controle de reservas'!$I$14:$I$2013,AW235)),CHAR(10)&amp;"DIVERGÊNCIA DE DATAS",""),IF(INDEX('Controle de reservas'!$L$14:$L$2013,AW235)="Em cobertura","COV",IF(INDEX('Controle de reservas'!$L$14:$L$2013,AW235)="Disponível","DISP",IF(INDEX('Controle de reservas'!$L$14:$L$2013,AW235)="Não utilizado","NU",IF(INDEX('Controle de reservas'!$L$14:$L$2013,AW235)="Folga","F",IF(INDEX('Controle de reservas'!$L$14:$L$2013,AW235)="Ocorrência","O",IF(INDEX('Controle de reservas'!$L$14:$L$2013,AW235)="Programado","PROG",IF(INDEX('Controle de reservas'!$L$14:$L$2013,AW235)="Disponível no posto","DP","SEM SITUAÇÃO")))))))&amp;IF(INDEX('Controle de reservas'!$M$14:$M$2013,AW235)&lt;&gt;"",CHAR(10)&amp;INDEX('Controle de reservas'!$M$14:$M$2013,AW235),IF(OR(INDEX('Controle de reservas'!$L$14:$L$2013,AW235)="Em cobertura",INDEX('Controle de reservas'!$L$14:$L$2013,AW235)="Programado"),CHAR(10)&amp;"SEM LOCAL",""))&amp;IF(INDEX('Controle de reservas'!$N$14:$N$2013,AW235)&lt;&gt;"",CHAR(10)&amp;"Subst.: "&amp;INDEX('Controle de reservas'!$N$14:$N$2013,AW235),"")&amp;IF(AND(ISNUMBER(INDEX('Controle de reservas'!$I$14:$I$2013,AW235)),INDEX('Controle de reservas'!$I$14:$I$2013,AW235)&gt;0,INDEX('Controle de reservas'!$K$14:$K$2013,AW235)&gt;INDEX('Controle de reservas'!$I$14:$I$2013,AW235)),CHAR(10)&amp;"DIVERGÊNCIA DE DATAS","")&amp;IF(INDEX('Controle de reservas'!$P$14:$P$2013,AW235)&lt;&gt;"OK"," !",""))))</f>
      </c>
      <c r="J235" s="17">
        <f ca="1">IF(OR($AQ235=0,J$9="",J$9&lt;$AS235,AND($AT235&lt;&gt;"",J$9&gt;$AT235)),"",IF(AX235=0,"—",IF(INDEX('Controle de reservas'!$P$14:$P$2013,AX235)="DUPLICIDADE NO DIA","CONFLITO"&amp;IF(INDEX('Controle de reservas'!$M$14:$M$2013,AX235)&lt;&gt;"",CHAR(10)&amp;INDEX('Controle de reservas'!$M$14:$M$2013,AX235),"")&amp;IF(INDEX('Controle de reservas'!$N$14:$N$2013,AX235)&lt;&gt;"",CHAR(10)&amp;"Subst.: "&amp;INDEX('Controle de reservas'!$N$14:$N$2013,AX235),"")&amp;IF(AND(ISNUMBER(INDEX('Controle de reservas'!$I$14:$I$2013,AX235)),INDEX('Controle de reservas'!$I$14:$I$2013,AX235)&gt;0,INDEX('Controle de reservas'!$K$14:$K$2013,AX235)&gt;INDEX('Controle de reservas'!$I$14:$I$2013,AX235)),CHAR(10)&amp;"DIVERGÊNCIA DE DATAS",""),IF(INDEX('Controle de reservas'!$L$14:$L$2013,AX235)="Em cobertura","COV",IF(INDEX('Controle de reservas'!$L$14:$L$2013,AX235)="Disponível","DISP",IF(INDEX('Controle de reservas'!$L$14:$L$2013,AX235)="Não utilizado","NU",IF(INDEX('Controle de reservas'!$L$14:$L$2013,AX235)="Folga","F",IF(INDEX('Controle de reservas'!$L$14:$L$2013,AX235)="Ocorrência","O",IF(INDEX('Controle de reservas'!$L$14:$L$2013,AX235)="Programado","PROG",IF(INDEX('Controle de reservas'!$L$14:$L$2013,AX235)="Disponível no posto","DP","SEM SITUAÇÃO")))))))&amp;IF(INDEX('Controle de reservas'!$M$14:$M$2013,AX235)&lt;&gt;"",CHAR(10)&amp;INDEX('Controle de reservas'!$M$14:$M$2013,AX235),IF(OR(INDEX('Controle de reservas'!$L$14:$L$2013,AX235)="Em cobertura",INDEX('Controle de reservas'!$L$14:$L$2013,AX235)="Programado"),CHAR(10)&amp;"SEM LOCAL",""))&amp;IF(INDEX('Controle de reservas'!$N$14:$N$2013,AX235)&lt;&gt;"",CHAR(10)&amp;"Subst.: "&amp;INDEX('Controle de reservas'!$N$14:$N$2013,AX235),"")&amp;IF(AND(ISNUMBER(INDEX('Controle de reservas'!$I$14:$I$2013,AX235)),INDEX('Controle de reservas'!$I$14:$I$2013,AX235)&gt;0,INDEX('Controle de reservas'!$K$14:$K$2013,AX235)&gt;INDEX('Controle de reservas'!$I$14:$I$2013,AX235)),CHAR(10)&amp;"DIVERGÊNCIA DE DATAS","")&amp;IF(INDEX('Controle de reservas'!$P$14:$P$2013,AX235)&lt;&gt;"OK"," !",""))))</f>
      </c>
      <c r="K235" s="17">
        <f ca="1">IF(OR($AQ235=0,K$9="",K$9&lt;$AS235,AND($AT235&lt;&gt;"",K$9&gt;$AT235)),"",IF(AY235=0,"—",IF(INDEX('Controle de reservas'!$P$14:$P$2013,AY235)="DUPLICIDADE NO DIA","CONFLITO"&amp;IF(INDEX('Controle de reservas'!$M$14:$M$2013,AY235)&lt;&gt;"",CHAR(10)&amp;INDEX('Controle de reservas'!$M$14:$M$2013,AY235),"")&amp;IF(INDEX('Controle de reservas'!$N$14:$N$2013,AY235)&lt;&gt;"",CHAR(10)&amp;"Subst.: "&amp;INDEX('Controle de reservas'!$N$14:$N$2013,AY235),"")&amp;IF(AND(ISNUMBER(INDEX('Controle de reservas'!$I$14:$I$2013,AY235)),INDEX('Controle de reservas'!$I$14:$I$2013,AY235)&gt;0,INDEX('Controle de reservas'!$K$14:$K$2013,AY235)&gt;INDEX('Controle de reservas'!$I$14:$I$2013,AY235)),CHAR(10)&amp;"DIVERGÊNCIA DE DATAS",""),IF(INDEX('Controle de reservas'!$L$14:$L$2013,AY235)="Em cobertura","COV",IF(INDEX('Controle de reservas'!$L$14:$L$2013,AY235)="Disponível","DISP",IF(INDEX('Controle de reservas'!$L$14:$L$2013,AY235)="Não utilizado","NU",IF(INDEX('Controle de reservas'!$L$14:$L$2013,AY235)="Folga","F",IF(INDEX('Controle de reservas'!$L$14:$L$2013,AY235)="Ocorrência","O",IF(INDEX('Controle de reservas'!$L$14:$L$2013,AY235)="Programado","PROG",IF(INDEX('Controle de reservas'!$L$14:$L$2013,AY235)="Disponível no posto","DP","SEM SITUAÇÃO")))))))&amp;IF(INDEX('Controle de reservas'!$M$14:$M$2013,AY235)&lt;&gt;"",CHAR(10)&amp;INDEX('Controle de reservas'!$M$14:$M$2013,AY235),IF(OR(INDEX('Controle de reservas'!$L$14:$L$2013,AY235)="Em cobertura",INDEX('Controle de reservas'!$L$14:$L$2013,AY235)="Programado"),CHAR(10)&amp;"SEM LOCAL",""))&amp;IF(INDEX('Controle de reservas'!$N$14:$N$2013,AY235)&lt;&gt;"",CHAR(10)&amp;"Subst.: "&amp;INDEX('Controle de reservas'!$N$14:$N$2013,AY235),"")&amp;IF(AND(ISNUMBER(INDEX('Controle de reservas'!$I$14:$I$2013,AY235)),INDEX('Controle de reservas'!$I$14:$I$2013,AY235)&gt;0,INDEX('Controle de reservas'!$K$14:$K$2013,AY235)&gt;INDEX('Controle de reservas'!$I$14:$I$2013,AY235)),CHAR(10)&amp;"DIVERGÊNCIA DE DATAS","")&amp;IF(INDEX('Controle de reservas'!$P$14:$P$2013,AY235)&lt;&gt;"OK"," !",""))))</f>
      </c>
      <c r="L235" s="17">
        <f ca="1">IF(OR($AQ235=0,L$9="",L$9&lt;$AS235,AND($AT235&lt;&gt;"",L$9&gt;$AT235)),"",IF(AZ235=0,"—",IF(INDEX('Controle de reservas'!$P$14:$P$2013,AZ235)="DUPLICIDADE NO DIA","CONFLITO"&amp;IF(INDEX('Controle de reservas'!$M$14:$M$2013,AZ235)&lt;&gt;"",CHAR(10)&amp;INDEX('Controle de reservas'!$M$14:$M$2013,AZ235),"")&amp;IF(INDEX('Controle de reservas'!$N$14:$N$2013,AZ235)&lt;&gt;"",CHAR(10)&amp;"Subst.: "&amp;INDEX('Controle de reservas'!$N$14:$N$2013,AZ235),"")&amp;IF(AND(ISNUMBER(INDEX('Controle de reservas'!$I$14:$I$2013,AZ235)),INDEX('Controle de reservas'!$I$14:$I$2013,AZ235)&gt;0,INDEX('Controle de reservas'!$K$14:$K$2013,AZ235)&gt;INDEX('Controle de reservas'!$I$14:$I$2013,AZ235)),CHAR(10)&amp;"DIVERGÊNCIA DE DATAS",""),IF(INDEX('Controle de reservas'!$L$14:$L$2013,AZ235)="Em cobertura","COV",IF(INDEX('Controle de reservas'!$L$14:$L$2013,AZ235)="Disponível","DISP",IF(INDEX('Controle de reservas'!$L$14:$L$2013,AZ235)="Não utilizado","NU",IF(INDEX('Controle de reservas'!$L$14:$L$2013,AZ235)="Folga","F",IF(INDEX('Controle de reservas'!$L$14:$L$2013,AZ235)="Ocorrência","O",IF(INDEX('Controle de reservas'!$L$14:$L$2013,AZ235)="Programado","PROG",IF(INDEX('Controle de reservas'!$L$14:$L$2013,AZ235)="Disponível no posto","DP","SEM SITUAÇÃO")))))))&amp;IF(INDEX('Controle de reservas'!$M$14:$M$2013,AZ235)&lt;&gt;"",CHAR(10)&amp;INDEX('Controle de reservas'!$M$14:$M$2013,AZ235),IF(OR(INDEX('Controle de reservas'!$L$14:$L$2013,AZ235)="Em cobertura",INDEX('Controle de reservas'!$L$14:$L$2013,AZ235)="Programado"),CHAR(10)&amp;"SEM LOCAL",""))&amp;IF(INDEX('Controle de reservas'!$N$14:$N$2013,AZ235)&lt;&gt;"",CHAR(10)&amp;"Subst.: "&amp;INDEX('Controle de reservas'!$N$14:$N$2013,AZ235),"")&amp;IF(AND(ISNUMBER(INDEX('Controle de reservas'!$I$14:$I$2013,AZ235)),INDEX('Controle de reservas'!$I$14:$I$2013,AZ235)&gt;0,INDEX('Controle de reservas'!$K$14:$K$2013,AZ235)&gt;INDEX('Controle de reservas'!$I$14:$I$2013,AZ235)),CHAR(10)&amp;"DIVERGÊNCIA DE DATAS","")&amp;IF(INDEX('Controle de reservas'!$P$14:$P$2013,AZ235)&lt;&gt;"OK"," !",""))))</f>
      </c>
      <c r="M235" s="17">
        <f ca="1">IF(OR($AQ235=0,M$9="",M$9&lt;$AS235,AND($AT235&lt;&gt;"",M$9&gt;$AT235)),"",IF(BA235=0,"—",IF(INDEX('Controle de reservas'!$P$14:$P$2013,BA235)="DUPLICIDADE NO DIA","CONFLITO"&amp;IF(INDEX('Controle de reservas'!$M$14:$M$2013,BA235)&lt;&gt;"",CHAR(10)&amp;INDEX('Controle de reservas'!$M$14:$M$2013,BA235),"")&amp;IF(INDEX('Controle de reservas'!$N$14:$N$2013,BA235)&lt;&gt;"",CHAR(10)&amp;"Subst.: "&amp;INDEX('Controle de reservas'!$N$14:$N$2013,BA235),"")&amp;IF(AND(ISNUMBER(INDEX('Controle de reservas'!$I$14:$I$2013,BA235)),INDEX('Controle de reservas'!$I$14:$I$2013,BA235)&gt;0,INDEX('Controle de reservas'!$K$14:$K$2013,BA235)&gt;INDEX('Controle de reservas'!$I$14:$I$2013,BA235)),CHAR(10)&amp;"DIVERGÊNCIA DE DATAS",""),IF(INDEX('Controle de reservas'!$L$14:$L$2013,BA235)="Em cobertura","COV",IF(INDEX('Controle de reservas'!$L$14:$L$2013,BA235)="Disponível","DISP",IF(INDEX('Controle de reservas'!$L$14:$L$2013,BA235)="Não utilizado","NU",IF(INDEX('Controle de reservas'!$L$14:$L$2013,BA235)="Folga","F",IF(INDEX('Controle de reservas'!$L$14:$L$2013,BA235)="Ocorrência","O",IF(INDEX('Controle de reservas'!$L$14:$L$2013,BA235)="Programado","PROG",IF(INDEX('Controle de reservas'!$L$14:$L$2013,BA235)="Disponível no posto","DP","SEM SITUAÇÃO")))))))&amp;IF(INDEX('Controle de reservas'!$M$14:$M$2013,BA235)&lt;&gt;"",CHAR(10)&amp;INDEX('Controle de reservas'!$M$14:$M$2013,BA235),IF(OR(INDEX('Controle de reservas'!$L$14:$L$2013,BA235)="Em cobertura",INDEX('Controle de reservas'!$L$14:$L$2013,BA235)="Programado"),CHAR(10)&amp;"SEM LOCAL",""))&amp;IF(INDEX('Controle de reservas'!$N$14:$N$2013,BA235)&lt;&gt;"",CHAR(10)&amp;"Subst.: "&amp;INDEX('Controle de reservas'!$N$14:$N$2013,BA235),"")&amp;IF(AND(ISNUMBER(INDEX('Controle de reservas'!$I$14:$I$2013,BA235)),INDEX('Controle de reservas'!$I$14:$I$2013,BA235)&gt;0,INDEX('Controle de reservas'!$K$14:$K$2013,BA235)&gt;INDEX('Controle de reservas'!$I$14:$I$2013,BA235)),CHAR(10)&amp;"DIVERGÊNCIA DE DATAS","")&amp;IF(INDEX('Controle de reservas'!$P$14:$P$2013,BA235)&lt;&gt;"OK"," !",""))))</f>
      </c>
      <c r="N235" s="17">
        <f ca="1">IF(OR($AQ235=0,N$9="",N$9&lt;$AS235,AND($AT235&lt;&gt;"",N$9&gt;$AT235)),"",IF(BB235=0,"—",IF(INDEX('Controle de reservas'!$P$14:$P$2013,BB235)="DUPLICIDADE NO DIA","CONFLITO"&amp;IF(INDEX('Controle de reservas'!$M$14:$M$2013,BB235)&lt;&gt;"",CHAR(10)&amp;INDEX('Controle de reservas'!$M$14:$M$2013,BB235),"")&amp;IF(INDEX('Controle de reservas'!$N$14:$N$2013,BB235)&lt;&gt;"",CHAR(10)&amp;"Subst.: "&amp;INDEX('Controle de reservas'!$N$14:$N$2013,BB235),"")&amp;IF(AND(ISNUMBER(INDEX('Controle de reservas'!$I$14:$I$2013,BB235)),INDEX('Controle de reservas'!$I$14:$I$2013,BB235)&gt;0,INDEX('Controle de reservas'!$K$14:$K$2013,BB235)&gt;INDEX('Controle de reservas'!$I$14:$I$2013,BB235)),CHAR(10)&amp;"DIVERGÊNCIA DE DATAS",""),IF(INDEX('Controle de reservas'!$L$14:$L$2013,BB235)="Em cobertura","COV",IF(INDEX('Controle de reservas'!$L$14:$L$2013,BB235)="Disponível","DISP",IF(INDEX('Controle de reservas'!$L$14:$L$2013,BB235)="Não utilizado","NU",IF(INDEX('Controle de reservas'!$L$14:$L$2013,BB235)="Folga","F",IF(INDEX('Controle de reservas'!$L$14:$L$2013,BB235)="Ocorrência","O",IF(INDEX('Controle de reservas'!$L$14:$L$2013,BB235)="Programado","PROG",IF(INDEX('Controle de reservas'!$L$14:$L$2013,BB235)="Disponível no posto","DP","SEM SITUAÇÃO")))))))&amp;IF(INDEX('Controle de reservas'!$M$14:$M$2013,BB235)&lt;&gt;"",CHAR(10)&amp;INDEX('Controle de reservas'!$M$14:$M$2013,BB235),IF(OR(INDEX('Controle de reservas'!$L$14:$L$2013,BB235)="Em cobertura",INDEX('Controle de reservas'!$L$14:$L$2013,BB235)="Programado"),CHAR(10)&amp;"SEM LOCAL",""))&amp;IF(INDEX('Controle de reservas'!$N$14:$N$2013,BB235)&lt;&gt;"",CHAR(10)&amp;"Subst.: "&amp;INDEX('Controle de reservas'!$N$14:$N$2013,BB235),"")&amp;IF(AND(ISNUMBER(INDEX('Controle de reservas'!$I$14:$I$2013,BB235)),INDEX('Controle de reservas'!$I$14:$I$2013,BB235)&gt;0,INDEX('Controle de reservas'!$K$14:$K$2013,BB235)&gt;INDEX('Controle de reservas'!$I$14:$I$2013,BB235)),CHAR(10)&amp;"DIVERGÊNCIA DE DATAS","")&amp;IF(INDEX('Controle de reservas'!$P$14:$P$2013,BB235)&lt;&gt;"OK"," !",""))))</f>
      </c>
      <c r="O235" s="17">
        <f ca="1">IF(OR($AQ235=0,O$9="",O$9&lt;$AS235,AND($AT235&lt;&gt;"",O$9&gt;$AT235)),"",IF(BC235=0,"—",IF(INDEX('Controle de reservas'!$P$14:$P$2013,BC235)="DUPLICIDADE NO DIA","CONFLITO"&amp;IF(INDEX('Controle de reservas'!$M$14:$M$2013,BC235)&lt;&gt;"",CHAR(10)&amp;INDEX('Controle de reservas'!$M$14:$M$2013,BC235),"")&amp;IF(INDEX('Controle de reservas'!$N$14:$N$2013,BC235)&lt;&gt;"",CHAR(10)&amp;"Subst.: "&amp;INDEX('Controle de reservas'!$N$14:$N$2013,BC235),"")&amp;IF(AND(ISNUMBER(INDEX('Controle de reservas'!$I$14:$I$2013,BC235)),INDEX('Controle de reservas'!$I$14:$I$2013,BC235)&gt;0,INDEX('Controle de reservas'!$K$14:$K$2013,BC235)&gt;INDEX('Controle de reservas'!$I$14:$I$2013,BC235)),CHAR(10)&amp;"DIVERGÊNCIA DE DATAS",""),IF(INDEX('Controle de reservas'!$L$14:$L$2013,BC235)="Em cobertura","COV",IF(INDEX('Controle de reservas'!$L$14:$L$2013,BC235)="Disponível","DISP",IF(INDEX('Controle de reservas'!$L$14:$L$2013,BC235)="Não utilizado","NU",IF(INDEX('Controle de reservas'!$L$14:$L$2013,BC235)="Folga","F",IF(INDEX('Controle de reservas'!$L$14:$L$2013,BC235)="Ocorrência","O",IF(INDEX('Controle de reservas'!$L$14:$L$2013,BC235)="Programado","PROG",IF(INDEX('Controle de reservas'!$L$14:$L$2013,BC235)="Disponível no posto","DP","SEM SITUAÇÃO")))))))&amp;IF(INDEX('Controle de reservas'!$M$14:$M$2013,BC235)&lt;&gt;"",CHAR(10)&amp;INDEX('Controle de reservas'!$M$14:$M$2013,BC235),IF(OR(INDEX('Controle de reservas'!$L$14:$L$2013,BC235)="Em cobertura",INDEX('Controle de reservas'!$L$14:$L$2013,BC235)="Programado"),CHAR(10)&amp;"SEM LOCAL",""))&amp;IF(INDEX('Controle de reservas'!$N$14:$N$2013,BC235)&lt;&gt;"",CHAR(10)&amp;"Subst.: "&amp;INDEX('Controle de reservas'!$N$14:$N$2013,BC235),"")&amp;IF(AND(ISNUMBER(INDEX('Controle de reservas'!$I$14:$I$2013,BC235)),INDEX('Controle de reservas'!$I$14:$I$2013,BC235)&gt;0,INDEX('Controle de reservas'!$K$14:$K$2013,BC235)&gt;INDEX('Controle de reservas'!$I$14:$I$2013,BC235)),CHAR(10)&amp;"DIVERGÊNCIA DE DATAS","")&amp;IF(INDEX('Controle de reservas'!$P$14:$P$2013,BC235)&lt;&gt;"OK"," !",""))))</f>
      </c>
      <c r="P235" s="17">
        <f ca="1">IF(OR($AQ235=0,P$9="",P$9&lt;$AS235,AND($AT235&lt;&gt;"",P$9&gt;$AT235)),"",IF(BD235=0,"—",IF(INDEX('Controle de reservas'!$P$14:$P$2013,BD235)="DUPLICIDADE NO DIA","CONFLITO"&amp;IF(INDEX('Controle de reservas'!$M$14:$M$2013,BD235)&lt;&gt;"",CHAR(10)&amp;INDEX('Controle de reservas'!$M$14:$M$2013,BD235),"")&amp;IF(INDEX('Controle de reservas'!$N$14:$N$2013,BD235)&lt;&gt;"",CHAR(10)&amp;"Subst.: "&amp;INDEX('Controle de reservas'!$N$14:$N$2013,BD235),"")&amp;IF(AND(ISNUMBER(INDEX('Controle de reservas'!$I$14:$I$2013,BD235)),INDEX('Controle de reservas'!$I$14:$I$2013,BD235)&gt;0,INDEX('Controle de reservas'!$K$14:$K$2013,BD235)&gt;INDEX('Controle de reservas'!$I$14:$I$2013,BD235)),CHAR(10)&amp;"DIVERGÊNCIA DE DATAS",""),IF(INDEX('Controle de reservas'!$L$14:$L$2013,BD235)="Em cobertura","COV",IF(INDEX('Controle de reservas'!$L$14:$L$2013,BD235)="Disponível","DISP",IF(INDEX('Controle de reservas'!$L$14:$L$2013,BD235)="Não utilizado","NU",IF(INDEX('Controle de reservas'!$L$14:$L$2013,BD235)="Folga","F",IF(INDEX('Controle de reservas'!$L$14:$L$2013,BD235)="Ocorrência","O",IF(INDEX('Controle de reservas'!$L$14:$L$2013,BD235)="Programado","PROG",IF(INDEX('Controle de reservas'!$L$14:$L$2013,BD235)="Disponível no posto","DP","SEM SITUAÇÃO")))))))&amp;IF(INDEX('Controle de reservas'!$M$14:$M$2013,BD235)&lt;&gt;"",CHAR(10)&amp;INDEX('Controle de reservas'!$M$14:$M$2013,BD235),IF(OR(INDEX('Controle de reservas'!$L$14:$L$2013,BD235)="Em cobertura",INDEX('Controle de reservas'!$L$14:$L$2013,BD235)="Programado"),CHAR(10)&amp;"SEM LOCAL",""))&amp;IF(INDEX('Controle de reservas'!$N$14:$N$2013,BD235)&lt;&gt;"",CHAR(10)&amp;"Subst.: "&amp;INDEX('Controle de reservas'!$N$14:$N$2013,BD235),"")&amp;IF(AND(ISNUMBER(INDEX('Controle de reservas'!$I$14:$I$2013,BD235)),INDEX('Controle de reservas'!$I$14:$I$2013,BD235)&gt;0,INDEX('Controle de reservas'!$K$14:$K$2013,BD235)&gt;INDEX('Controle de reservas'!$I$14:$I$2013,BD235)),CHAR(10)&amp;"DIVERGÊNCIA DE DATAS","")&amp;IF(INDEX('Controle de reservas'!$P$14:$P$2013,BD235)&lt;&gt;"OK"," !",""))))</f>
      </c>
      <c r="Q235" s="17">
        <f ca="1">IF(OR($AQ235=0,Q$9="",Q$9&lt;$AS235,AND($AT235&lt;&gt;"",Q$9&gt;$AT235)),"",IF(BE235=0,"—",IF(INDEX('Controle de reservas'!$P$14:$P$2013,BE235)="DUPLICIDADE NO DIA","CONFLITO"&amp;IF(INDEX('Controle de reservas'!$M$14:$M$2013,BE235)&lt;&gt;"",CHAR(10)&amp;INDEX('Controle de reservas'!$M$14:$M$2013,BE235),"")&amp;IF(INDEX('Controle de reservas'!$N$14:$N$2013,BE235)&lt;&gt;"",CHAR(10)&amp;"Subst.: "&amp;INDEX('Controle de reservas'!$N$14:$N$2013,BE235),"")&amp;IF(AND(ISNUMBER(INDEX('Controle de reservas'!$I$14:$I$2013,BE235)),INDEX('Controle de reservas'!$I$14:$I$2013,BE235)&gt;0,INDEX('Controle de reservas'!$K$14:$K$2013,BE235)&gt;INDEX('Controle de reservas'!$I$14:$I$2013,BE235)),CHAR(10)&amp;"DIVERGÊNCIA DE DATAS",""),IF(INDEX('Controle de reservas'!$L$14:$L$2013,BE235)="Em cobertura","COV",IF(INDEX('Controle de reservas'!$L$14:$L$2013,BE235)="Disponível","DISP",IF(INDEX('Controle de reservas'!$L$14:$L$2013,BE235)="Não utilizado","NU",IF(INDEX('Controle de reservas'!$L$14:$L$2013,BE235)="Folga","F",IF(INDEX('Controle de reservas'!$L$14:$L$2013,BE235)="Ocorrência","O",IF(INDEX('Controle de reservas'!$L$14:$L$2013,BE235)="Programado","PROG",IF(INDEX('Controle de reservas'!$L$14:$L$2013,BE235)="Disponível no posto","DP","SEM SITUAÇÃO")))))))&amp;IF(INDEX('Controle de reservas'!$M$14:$M$2013,BE235)&lt;&gt;"",CHAR(10)&amp;INDEX('Controle de reservas'!$M$14:$M$2013,BE235),IF(OR(INDEX('Controle de reservas'!$L$14:$L$2013,BE235)="Em cobertura",INDEX('Controle de reservas'!$L$14:$L$2013,BE235)="Programado"),CHAR(10)&amp;"SEM LOCAL",""))&amp;IF(INDEX('Controle de reservas'!$N$14:$N$2013,BE235)&lt;&gt;"",CHAR(10)&amp;"Subst.: "&amp;INDEX('Controle de reservas'!$N$14:$N$2013,BE235),"")&amp;IF(AND(ISNUMBER(INDEX('Controle de reservas'!$I$14:$I$2013,BE235)),INDEX('Controle de reservas'!$I$14:$I$2013,BE235)&gt;0,INDEX('Controle de reservas'!$K$14:$K$2013,BE235)&gt;INDEX('Controle de reservas'!$I$14:$I$2013,BE235)),CHAR(10)&amp;"DIVERGÊNCIA DE DATAS","")&amp;IF(INDEX('Controle de reservas'!$P$14:$P$2013,BE235)&lt;&gt;"OK"," !",""))))</f>
      </c>
      <c r="R235" s="17">
        <f ca="1">IF(OR($AQ235=0,R$9="",R$9&lt;$AS235,AND($AT235&lt;&gt;"",R$9&gt;$AT235)),"",IF(BF235=0,"—",IF(INDEX('Controle de reservas'!$P$14:$P$2013,BF235)="DUPLICIDADE NO DIA","CONFLITO"&amp;IF(INDEX('Controle de reservas'!$M$14:$M$2013,BF235)&lt;&gt;"",CHAR(10)&amp;INDEX('Controle de reservas'!$M$14:$M$2013,BF235),"")&amp;IF(INDEX('Controle de reservas'!$N$14:$N$2013,BF235)&lt;&gt;"",CHAR(10)&amp;"Subst.: "&amp;INDEX('Controle de reservas'!$N$14:$N$2013,BF235),"")&amp;IF(AND(ISNUMBER(INDEX('Controle de reservas'!$I$14:$I$2013,BF235)),INDEX('Controle de reservas'!$I$14:$I$2013,BF235)&gt;0,INDEX('Controle de reservas'!$K$14:$K$2013,BF235)&gt;INDEX('Controle de reservas'!$I$14:$I$2013,BF235)),CHAR(10)&amp;"DIVERGÊNCIA DE DATAS",""),IF(INDEX('Controle de reservas'!$L$14:$L$2013,BF235)="Em cobertura","COV",IF(INDEX('Controle de reservas'!$L$14:$L$2013,BF235)="Disponível","DISP",IF(INDEX('Controle de reservas'!$L$14:$L$2013,BF235)="Não utilizado","NU",IF(INDEX('Controle de reservas'!$L$14:$L$2013,BF235)="Folga","F",IF(INDEX('Controle de reservas'!$L$14:$L$2013,BF235)="Ocorrência","O",IF(INDEX('Controle de reservas'!$L$14:$L$2013,BF235)="Programado","PROG",IF(INDEX('Controle de reservas'!$L$14:$L$2013,BF235)="Disponível no posto","DP","SEM SITUAÇÃO")))))))&amp;IF(INDEX('Controle de reservas'!$M$14:$M$2013,BF235)&lt;&gt;"",CHAR(10)&amp;INDEX('Controle de reservas'!$M$14:$M$2013,BF235),IF(OR(INDEX('Controle de reservas'!$L$14:$L$2013,BF235)="Em cobertura",INDEX('Controle de reservas'!$L$14:$L$2013,BF235)="Programado"),CHAR(10)&amp;"SEM LOCAL",""))&amp;IF(INDEX('Controle de reservas'!$N$14:$N$2013,BF235)&lt;&gt;"",CHAR(10)&amp;"Subst.: "&amp;INDEX('Controle de reservas'!$N$14:$N$2013,BF235),"")&amp;IF(AND(ISNUMBER(INDEX('Controle de reservas'!$I$14:$I$2013,BF235)),INDEX('Controle de reservas'!$I$14:$I$2013,BF235)&gt;0,INDEX('Controle de reservas'!$K$14:$K$2013,BF235)&gt;INDEX('Controle de reservas'!$I$14:$I$2013,BF235)),CHAR(10)&amp;"DIVERGÊNCIA DE DATAS","")&amp;IF(INDEX('Controle de reservas'!$P$14:$P$2013,BF235)&lt;&gt;"OK"," !",""))))</f>
      </c>
      <c r="S235" s="17">
        <f ca="1">IF(OR($AQ235=0,S$9="",S$9&lt;$AS235,AND($AT235&lt;&gt;"",S$9&gt;$AT235)),"",IF(BG235=0,"—",IF(INDEX('Controle de reservas'!$P$14:$P$2013,BG235)="DUPLICIDADE NO DIA","CONFLITO"&amp;IF(INDEX('Controle de reservas'!$M$14:$M$2013,BG235)&lt;&gt;"",CHAR(10)&amp;INDEX('Controle de reservas'!$M$14:$M$2013,BG235),"")&amp;IF(INDEX('Controle de reservas'!$N$14:$N$2013,BG235)&lt;&gt;"",CHAR(10)&amp;"Subst.: "&amp;INDEX('Controle de reservas'!$N$14:$N$2013,BG235),"")&amp;IF(AND(ISNUMBER(INDEX('Controle de reservas'!$I$14:$I$2013,BG235)),INDEX('Controle de reservas'!$I$14:$I$2013,BG235)&gt;0,INDEX('Controle de reservas'!$K$14:$K$2013,BG235)&gt;INDEX('Controle de reservas'!$I$14:$I$2013,BG235)),CHAR(10)&amp;"DIVERGÊNCIA DE DATAS",""),IF(INDEX('Controle de reservas'!$L$14:$L$2013,BG235)="Em cobertura","COV",IF(INDEX('Controle de reservas'!$L$14:$L$2013,BG235)="Disponível","DISP",IF(INDEX('Controle de reservas'!$L$14:$L$2013,BG235)="Não utilizado","NU",IF(INDEX('Controle de reservas'!$L$14:$L$2013,BG235)="Folga","F",IF(INDEX('Controle de reservas'!$L$14:$L$2013,BG235)="Ocorrência","O",IF(INDEX('Controle de reservas'!$L$14:$L$2013,BG235)="Programado","PROG",IF(INDEX('Controle de reservas'!$L$14:$L$2013,BG235)="Disponível no posto","DP","SEM SITUAÇÃO")))))))&amp;IF(INDEX('Controle de reservas'!$M$14:$M$2013,BG235)&lt;&gt;"",CHAR(10)&amp;INDEX('Controle de reservas'!$M$14:$M$2013,BG235),IF(OR(INDEX('Controle de reservas'!$L$14:$L$2013,BG235)="Em cobertura",INDEX('Controle de reservas'!$L$14:$L$2013,BG235)="Programado"),CHAR(10)&amp;"SEM LOCAL",""))&amp;IF(INDEX('Controle de reservas'!$N$14:$N$2013,BG235)&lt;&gt;"",CHAR(10)&amp;"Subst.: "&amp;INDEX('Controle de reservas'!$N$14:$N$2013,BG235),"")&amp;IF(AND(ISNUMBER(INDEX('Controle de reservas'!$I$14:$I$2013,BG235)),INDEX('Controle de reservas'!$I$14:$I$2013,BG235)&gt;0,INDEX('Controle de reservas'!$K$14:$K$2013,BG235)&gt;INDEX('Controle de reservas'!$I$14:$I$2013,BG235)),CHAR(10)&amp;"DIVERGÊNCIA DE DATAS","")&amp;IF(INDEX('Controle de reservas'!$P$14:$P$2013,BG235)&lt;&gt;"OK"," !",""))))</f>
      </c>
      <c r="T235" s="17">
        <f ca="1">IF(OR($AQ235=0,T$9="",T$9&lt;$AS235,AND($AT235&lt;&gt;"",T$9&gt;$AT235)),"",IF(BH235=0,"—",IF(INDEX('Controle de reservas'!$P$14:$P$2013,BH235)="DUPLICIDADE NO DIA","CONFLITO"&amp;IF(INDEX('Controle de reservas'!$M$14:$M$2013,BH235)&lt;&gt;"",CHAR(10)&amp;INDEX('Controle de reservas'!$M$14:$M$2013,BH235),"")&amp;IF(INDEX('Controle de reservas'!$N$14:$N$2013,BH235)&lt;&gt;"",CHAR(10)&amp;"Subst.: "&amp;INDEX('Controle de reservas'!$N$14:$N$2013,BH235),"")&amp;IF(AND(ISNUMBER(INDEX('Controle de reservas'!$I$14:$I$2013,BH235)),INDEX('Controle de reservas'!$I$14:$I$2013,BH235)&gt;0,INDEX('Controle de reservas'!$K$14:$K$2013,BH235)&gt;INDEX('Controle de reservas'!$I$14:$I$2013,BH235)),CHAR(10)&amp;"DIVERGÊNCIA DE DATAS",""),IF(INDEX('Controle de reservas'!$L$14:$L$2013,BH235)="Em cobertura","COV",IF(INDEX('Controle de reservas'!$L$14:$L$2013,BH235)="Disponível","DISP",IF(INDEX('Controle de reservas'!$L$14:$L$2013,BH235)="Não utilizado","NU",IF(INDEX('Controle de reservas'!$L$14:$L$2013,BH235)="Folga","F",IF(INDEX('Controle de reservas'!$L$14:$L$2013,BH235)="Ocorrência","O",IF(INDEX('Controle de reservas'!$L$14:$L$2013,BH235)="Programado","PROG",IF(INDEX('Controle de reservas'!$L$14:$L$2013,BH235)="Disponível no posto","DP","SEM SITUAÇÃO")))))))&amp;IF(INDEX('Controle de reservas'!$M$14:$M$2013,BH235)&lt;&gt;"",CHAR(10)&amp;INDEX('Controle de reservas'!$M$14:$M$2013,BH235),IF(OR(INDEX('Controle de reservas'!$L$14:$L$2013,BH235)="Em cobertura",INDEX('Controle de reservas'!$L$14:$L$2013,BH235)="Programado"),CHAR(10)&amp;"SEM LOCAL",""))&amp;IF(INDEX('Controle de reservas'!$N$14:$N$2013,BH235)&lt;&gt;"",CHAR(10)&amp;"Subst.: "&amp;INDEX('Controle de reservas'!$N$14:$N$2013,BH235),"")&amp;IF(AND(ISNUMBER(INDEX('Controle de reservas'!$I$14:$I$2013,BH235)),INDEX('Controle de reservas'!$I$14:$I$2013,BH235)&gt;0,INDEX('Controle de reservas'!$K$14:$K$2013,BH235)&gt;INDEX('Controle de reservas'!$I$14:$I$2013,BH235)),CHAR(10)&amp;"DIVERGÊNCIA DE DATAS","")&amp;IF(INDEX('Controle de reservas'!$P$14:$P$2013,BH235)&lt;&gt;"OK"," !",""))))</f>
      </c>
      <c r="U235" s="17">
        <f ca="1">IF(OR($AQ235=0,U$9="",U$9&lt;$AS235,AND($AT235&lt;&gt;"",U$9&gt;$AT235)),"",IF(BI235=0,"—",IF(INDEX('Controle de reservas'!$P$14:$P$2013,BI235)="DUPLICIDADE NO DIA","CONFLITO"&amp;IF(INDEX('Controle de reservas'!$M$14:$M$2013,BI235)&lt;&gt;"",CHAR(10)&amp;INDEX('Controle de reservas'!$M$14:$M$2013,BI235),"")&amp;IF(INDEX('Controle de reservas'!$N$14:$N$2013,BI235)&lt;&gt;"",CHAR(10)&amp;"Subst.: "&amp;INDEX('Controle de reservas'!$N$14:$N$2013,BI235),"")&amp;IF(AND(ISNUMBER(INDEX('Controle de reservas'!$I$14:$I$2013,BI235)),INDEX('Controle de reservas'!$I$14:$I$2013,BI235)&gt;0,INDEX('Controle de reservas'!$K$14:$K$2013,BI235)&gt;INDEX('Controle de reservas'!$I$14:$I$2013,BI235)),CHAR(10)&amp;"DIVERGÊNCIA DE DATAS",""),IF(INDEX('Controle de reservas'!$L$14:$L$2013,BI235)="Em cobertura","COV",IF(INDEX('Controle de reservas'!$L$14:$L$2013,BI235)="Disponível","DISP",IF(INDEX('Controle de reservas'!$L$14:$L$2013,BI235)="Não utilizado","NU",IF(INDEX('Controle de reservas'!$L$14:$L$2013,BI235)="Folga","F",IF(INDEX('Controle de reservas'!$L$14:$L$2013,BI235)="Ocorrência","O",IF(INDEX('Controle de reservas'!$L$14:$L$2013,BI235)="Programado","PROG",IF(INDEX('Controle de reservas'!$L$14:$L$2013,BI235)="Disponível no posto","DP","SEM SITUAÇÃO")))))))&amp;IF(INDEX('Controle de reservas'!$M$14:$M$2013,BI235)&lt;&gt;"",CHAR(10)&amp;INDEX('Controle de reservas'!$M$14:$M$2013,BI235),IF(OR(INDEX('Controle de reservas'!$L$14:$L$2013,BI235)="Em cobertura",INDEX('Controle de reservas'!$L$14:$L$2013,BI235)="Programado"),CHAR(10)&amp;"SEM LOCAL",""))&amp;IF(INDEX('Controle de reservas'!$N$14:$N$2013,BI235)&lt;&gt;"",CHAR(10)&amp;"Subst.: "&amp;INDEX('Controle de reservas'!$N$14:$N$2013,BI235),"")&amp;IF(AND(ISNUMBER(INDEX('Controle de reservas'!$I$14:$I$2013,BI235)),INDEX('Controle de reservas'!$I$14:$I$2013,BI235)&gt;0,INDEX('Controle de reservas'!$K$14:$K$2013,BI235)&gt;INDEX('Controle de reservas'!$I$14:$I$2013,BI235)),CHAR(10)&amp;"DIVERGÊNCIA DE DATAS","")&amp;IF(INDEX('Controle de reservas'!$P$14:$P$2013,BI235)&lt;&gt;"OK"," !",""))))</f>
      </c>
      <c r="V235" s="17">
        <f ca="1">IF(OR($AQ235=0,V$9="",V$9&lt;$AS235,AND($AT235&lt;&gt;"",V$9&gt;$AT235)),"",IF(BJ235=0,"—",IF(INDEX('Controle de reservas'!$P$14:$P$2013,BJ235)="DUPLICIDADE NO DIA","CONFLITO"&amp;IF(INDEX('Controle de reservas'!$M$14:$M$2013,BJ235)&lt;&gt;"",CHAR(10)&amp;INDEX('Controle de reservas'!$M$14:$M$2013,BJ235),"")&amp;IF(INDEX('Controle de reservas'!$N$14:$N$2013,BJ235)&lt;&gt;"",CHAR(10)&amp;"Subst.: "&amp;INDEX('Controle de reservas'!$N$14:$N$2013,BJ235),"")&amp;IF(AND(ISNUMBER(INDEX('Controle de reservas'!$I$14:$I$2013,BJ235)),INDEX('Controle de reservas'!$I$14:$I$2013,BJ235)&gt;0,INDEX('Controle de reservas'!$K$14:$K$2013,BJ235)&gt;INDEX('Controle de reservas'!$I$14:$I$2013,BJ235)),CHAR(10)&amp;"DIVERGÊNCIA DE DATAS",""),IF(INDEX('Controle de reservas'!$L$14:$L$2013,BJ235)="Em cobertura","COV",IF(INDEX('Controle de reservas'!$L$14:$L$2013,BJ235)="Disponível","DISP",IF(INDEX('Controle de reservas'!$L$14:$L$2013,BJ235)="Não utilizado","NU",IF(INDEX('Controle de reservas'!$L$14:$L$2013,BJ235)="Folga","F",IF(INDEX('Controle de reservas'!$L$14:$L$2013,BJ235)="Ocorrência","O",IF(INDEX('Controle de reservas'!$L$14:$L$2013,BJ235)="Programado","PROG",IF(INDEX('Controle de reservas'!$L$14:$L$2013,BJ235)="Disponível no posto","DP","SEM SITUAÇÃO")))))))&amp;IF(INDEX('Controle de reservas'!$M$14:$M$2013,BJ235)&lt;&gt;"",CHAR(10)&amp;INDEX('Controle de reservas'!$M$14:$M$2013,BJ235),IF(OR(INDEX('Controle de reservas'!$L$14:$L$2013,BJ235)="Em cobertura",INDEX('Controle de reservas'!$L$14:$L$2013,BJ235)="Programado"),CHAR(10)&amp;"SEM LOCAL",""))&amp;IF(INDEX('Controle de reservas'!$N$14:$N$2013,BJ235)&lt;&gt;"",CHAR(10)&amp;"Subst.: "&amp;INDEX('Controle de reservas'!$N$14:$N$2013,BJ235),"")&amp;IF(AND(ISNUMBER(INDEX('Controle de reservas'!$I$14:$I$2013,BJ235)),INDEX('Controle de reservas'!$I$14:$I$2013,BJ235)&gt;0,INDEX('Controle de reservas'!$K$14:$K$2013,BJ235)&gt;INDEX('Controle de reservas'!$I$14:$I$2013,BJ235)),CHAR(10)&amp;"DIVERGÊNCIA DE DATAS","")&amp;IF(INDEX('Controle de reservas'!$P$14:$P$2013,BJ235)&lt;&gt;"OK"," !",""))))</f>
      </c>
      <c r="W235" s="17">
        <f ca="1">IF(OR($AQ235=0,W$9="",W$9&lt;$AS235,AND($AT235&lt;&gt;"",W$9&gt;$AT235)),"",IF(BK235=0,"—",IF(INDEX('Controle de reservas'!$P$14:$P$2013,BK235)="DUPLICIDADE NO DIA","CONFLITO"&amp;IF(INDEX('Controle de reservas'!$M$14:$M$2013,BK235)&lt;&gt;"",CHAR(10)&amp;INDEX('Controle de reservas'!$M$14:$M$2013,BK235),"")&amp;IF(INDEX('Controle de reservas'!$N$14:$N$2013,BK235)&lt;&gt;"",CHAR(10)&amp;"Subst.: "&amp;INDEX('Controle de reservas'!$N$14:$N$2013,BK235),"")&amp;IF(AND(ISNUMBER(INDEX('Controle de reservas'!$I$14:$I$2013,BK235)),INDEX('Controle de reservas'!$I$14:$I$2013,BK235)&gt;0,INDEX('Controle de reservas'!$K$14:$K$2013,BK235)&gt;INDEX('Controle de reservas'!$I$14:$I$2013,BK235)),CHAR(10)&amp;"DIVERGÊNCIA DE DATAS",""),IF(INDEX('Controle de reservas'!$L$14:$L$2013,BK235)="Em cobertura","COV",IF(INDEX('Controle de reservas'!$L$14:$L$2013,BK235)="Disponível","DISP",IF(INDEX('Controle de reservas'!$L$14:$L$2013,BK235)="Não utilizado","NU",IF(INDEX('Controle de reservas'!$L$14:$L$2013,BK235)="Folga","F",IF(INDEX('Controle de reservas'!$L$14:$L$2013,BK235)="Ocorrência","O",IF(INDEX('Controle de reservas'!$L$14:$L$2013,BK235)="Programado","PROG",IF(INDEX('Controle de reservas'!$L$14:$L$2013,BK235)="Disponível no posto","DP","SEM SITUAÇÃO")))))))&amp;IF(INDEX('Controle de reservas'!$M$14:$M$2013,BK235)&lt;&gt;"",CHAR(10)&amp;INDEX('Controle de reservas'!$M$14:$M$2013,BK235),IF(OR(INDEX('Controle de reservas'!$L$14:$L$2013,BK235)="Em cobertura",INDEX('Controle de reservas'!$L$14:$L$2013,BK235)="Programado"),CHAR(10)&amp;"SEM LOCAL",""))&amp;IF(INDEX('Controle de reservas'!$N$14:$N$2013,BK235)&lt;&gt;"",CHAR(10)&amp;"Subst.: "&amp;INDEX('Controle de reservas'!$N$14:$N$2013,BK235),"")&amp;IF(AND(ISNUMBER(INDEX('Controle de reservas'!$I$14:$I$2013,BK235)),INDEX('Controle de reservas'!$I$14:$I$2013,BK235)&gt;0,INDEX('Controle de reservas'!$K$14:$K$2013,BK235)&gt;INDEX('Controle de reservas'!$I$14:$I$2013,BK235)),CHAR(10)&amp;"DIVERGÊNCIA DE DATAS","")&amp;IF(INDEX('Controle de reservas'!$P$14:$P$2013,BK235)&lt;&gt;"OK"," !",""))))</f>
      </c>
      <c r="X235" s="17">
        <f ca="1">IF(OR($AQ235=0,X$9="",X$9&lt;$AS235,AND($AT235&lt;&gt;"",X$9&gt;$AT235)),"",IF(BL235=0,"—",IF(INDEX('Controle de reservas'!$P$14:$P$2013,BL235)="DUPLICIDADE NO DIA","CONFLITO"&amp;IF(INDEX('Controle de reservas'!$M$14:$M$2013,BL235)&lt;&gt;"",CHAR(10)&amp;INDEX('Controle de reservas'!$M$14:$M$2013,BL235),"")&amp;IF(INDEX('Controle de reservas'!$N$14:$N$2013,BL235)&lt;&gt;"",CHAR(10)&amp;"Subst.: "&amp;INDEX('Controle de reservas'!$N$14:$N$2013,BL235),"")&amp;IF(AND(ISNUMBER(INDEX('Controle de reservas'!$I$14:$I$2013,BL235)),INDEX('Controle de reservas'!$I$14:$I$2013,BL235)&gt;0,INDEX('Controle de reservas'!$K$14:$K$2013,BL235)&gt;INDEX('Controle de reservas'!$I$14:$I$2013,BL235)),CHAR(10)&amp;"DIVERGÊNCIA DE DATAS",""),IF(INDEX('Controle de reservas'!$L$14:$L$2013,BL235)="Em cobertura","COV",IF(INDEX('Controle de reservas'!$L$14:$L$2013,BL235)="Disponível","DISP",IF(INDEX('Controle de reservas'!$L$14:$L$2013,BL235)="Não utilizado","NU",IF(INDEX('Controle de reservas'!$L$14:$L$2013,BL235)="Folga","F",IF(INDEX('Controle de reservas'!$L$14:$L$2013,BL235)="Ocorrência","O",IF(INDEX('Controle de reservas'!$L$14:$L$2013,BL235)="Programado","PROG",IF(INDEX('Controle de reservas'!$L$14:$L$2013,BL235)="Disponível no posto","DP","SEM SITUAÇÃO")))))))&amp;IF(INDEX('Controle de reservas'!$M$14:$M$2013,BL235)&lt;&gt;"",CHAR(10)&amp;INDEX('Controle de reservas'!$M$14:$M$2013,BL235),IF(OR(INDEX('Controle de reservas'!$L$14:$L$2013,BL235)="Em cobertura",INDEX('Controle de reservas'!$L$14:$L$2013,BL235)="Programado"),CHAR(10)&amp;"SEM LOCAL",""))&amp;IF(INDEX('Controle de reservas'!$N$14:$N$2013,BL235)&lt;&gt;"",CHAR(10)&amp;"Subst.: "&amp;INDEX('Controle de reservas'!$N$14:$N$2013,BL235),"")&amp;IF(AND(ISNUMBER(INDEX('Controle de reservas'!$I$14:$I$2013,BL235)),INDEX('Controle de reservas'!$I$14:$I$2013,BL235)&gt;0,INDEX('Controle de reservas'!$K$14:$K$2013,BL235)&gt;INDEX('Controle de reservas'!$I$14:$I$2013,BL235)),CHAR(10)&amp;"DIVERGÊNCIA DE DATAS","")&amp;IF(INDEX('Controle de reservas'!$P$14:$P$2013,BL235)&lt;&gt;"OK"," !",""))))</f>
      </c>
      <c r="Y235" s="17">
        <f ca="1">IF(OR($AQ235=0,Y$9="",Y$9&lt;$AS235,AND($AT235&lt;&gt;"",Y$9&gt;$AT235)),"",IF(BM235=0,"—",IF(INDEX('Controle de reservas'!$P$14:$P$2013,BM235)="DUPLICIDADE NO DIA","CONFLITO"&amp;IF(INDEX('Controle de reservas'!$M$14:$M$2013,BM235)&lt;&gt;"",CHAR(10)&amp;INDEX('Controle de reservas'!$M$14:$M$2013,BM235),"")&amp;IF(INDEX('Controle de reservas'!$N$14:$N$2013,BM235)&lt;&gt;"",CHAR(10)&amp;"Subst.: "&amp;INDEX('Controle de reservas'!$N$14:$N$2013,BM235),"")&amp;IF(AND(ISNUMBER(INDEX('Controle de reservas'!$I$14:$I$2013,BM235)),INDEX('Controle de reservas'!$I$14:$I$2013,BM235)&gt;0,INDEX('Controle de reservas'!$K$14:$K$2013,BM235)&gt;INDEX('Controle de reservas'!$I$14:$I$2013,BM235)),CHAR(10)&amp;"DIVERGÊNCIA DE DATAS",""),IF(INDEX('Controle de reservas'!$L$14:$L$2013,BM235)="Em cobertura","COV",IF(INDEX('Controle de reservas'!$L$14:$L$2013,BM235)="Disponível","DISP",IF(INDEX('Controle de reservas'!$L$14:$L$2013,BM235)="Não utilizado","NU",IF(INDEX('Controle de reservas'!$L$14:$L$2013,BM235)="Folga","F",IF(INDEX('Controle de reservas'!$L$14:$L$2013,BM235)="Ocorrência","O",IF(INDEX('Controle de reservas'!$L$14:$L$2013,BM235)="Programado","PROG",IF(INDEX('Controle de reservas'!$L$14:$L$2013,BM235)="Disponível no posto","DP","SEM SITUAÇÃO")))))))&amp;IF(INDEX('Controle de reservas'!$M$14:$M$2013,BM235)&lt;&gt;"",CHAR(10)&amp;INDEX('Controle de reservas'!$M$14:$M$2013,BM235),IF(OR(INDEX('Controle de reservas'!$L$14:$L$2013,BM235)="Em cobertura",INDEX('Controle de reservas'!$L$14:$L$2013,BM235)="Programado"),CHAR(10)&amp;"SEM LOCAL",""))&amp;IF(INDEX('Controle de reservas'!$N$14:$N$2013,BM235)&lt;&gt;"",CHAR(10)&amp;"Subst.: "&amp;INDEX('Controle de reservas'!$N$14:$N$2013,BM235),"")&amp;IF(AND(ISNUMBER(INDEX('Controle de reservas'!$I$14:$I$2013,BM235)),INDEX('Controle de reservas'!$I$14:$I$2013,BM235)&gt;0,INDEX('Controle de reservas'!$K$14:$K$2013,BM235)&gt;INDEX('Controle de reservas'!$I$14:$I$2013,BM235)),CHAR(10)&amp;"DIVERGÊNCIA DE DATAS","")&amp;IF(INDEX('Controle de reservas'!$P$14:$P$2013,BM235)&lt;&gt;"OK"," !",""))))</f>
      </c>
      <c r="Z235" s="17">
        <f ca="1">IF(OR($AQ235=0,Z$9="",Z$9&lt;$AS235,AND($AT235&lt;&gt;"",Z$9&gt;$AT235)),"",IF(BN235=0,"—",IF(INDEX('Controle de reservas'!$P$14:$P$2013,BN235)="DUPLICIDADE NO DIA","CONFLITO"&amp;IF(INDEX('Controle de reservas'!$M$14:$M$2013,BN235)&lt;&gt;"",CHAR(10)&amp;INDEX('Controle de reservas'!$M$14:$M$2013,BN235),"")&amp;IF(INDEX('Controle de reservas'!$N$14:$N$2013,BN235)&lt;&gt;"",CHAR(10)&amp;"Subst.: "&amp;INDEX('Controle de reservas'!$N$14:$N$2013,BN235),"")&amp;IF(AND(ISNUMBER(INDEX('Controle de reservas'!$I$14:$I$2013,BN235)),INDEX('Controle de reservas'!$I$14:$I$2013,BN235)&gt;0,INDEX('Controle de reservas'!$K$14:$K$2013,BN235)&gt;INDEX('Controle de reservas'!$I$14:$I$2013,BN235)),CHAR(10)&amp;"DIVERGÊNCIA DE DATAS",""),IF(INDEX('Controle de reservas'!$L$14:$L$2013,BN235)="Em cobertura","COV",IF(INDEX('Controle de reservas'!$L$14:$L$2013,BN235)="Disponível","DISP",IF(INDEX('Controle de reservas'!$L$14:$L$2013,BN235)="Não utilizado","NU",IF(INDEX('Controle de reservas'!$L$14:$L$2013,BN235)="Folga","F",IF(INDEX('Controle de reservas'!$L$14:$L$2013,BN235)="Ocorrência","O",IF(INDEX('Controle de reservas'!$L$14:$L$2013,BN235)="Programado","PROG",IF(INDEX('Controle de reservas'!$L$14:$L$2013,BN235)="Disponível no posto","DP","SEM SITUAÇÃO")))))))&amp;IF(INDEX('Controle de reservas'!$M$14:$M$2013,BN235)&lt;&gt;"",CHAR(10)&amp;INDEX('Controle de reservas'!$M$14:$M$2013,BN235),IF(OR(INDEX('Controle de reservas'!$L$14:$L$2013,BN235)="Em cobertura",INDEX('Controle de reservas'!$L$14:$L$2013,BN235)="Programado"),CHAR(10)&amp;"SEM LOCAL",""))&amp;IF(INDEX('Controle de reservas'!$N$14:$N$2013,BN235)&lt;&gt;"",CHAR(10)&amp;"Subst.: "&amp;INDEX('Controle de reservas'!$N$14:$N$2013,BN235),"")&amp;IF(AND(ISNUMBER(INDEX('Controle de reservas'!$I$14:$I$2013,BN235)),INDEX('Controle de reservas'!$I$14:$I$2013,BN235)&gt;0,INDEX('Controle de reservas'!$K$14:$K$2013,BN235)&gt;INDEX('Controle de reservas'!$I$14:$I$2013,BN235)),CHAR(10)&amp;"DIVERGÊNCIA DE DATAS","")&amp;IF(INDEX('Controle de reservas'!$P$14:$P$2013,BN235)&lt;&gt;"OK"," !",""))))</f>
      </c>
      <c r="AA235" s="17">
        <f ca="1">IF(OR($AQ235=0,AA$9="",AA$9&lt;$AS235,AND($AT235&lt;&gt;"",AA$9&gt;$AT235)),"",IF(BO235=0,"—",IF(INDEX('Controle de reservas'!$P$14:$P$2013,BO235)="DUPLICIDADE NO DIA","CONFLITO"&amp;IF(INDEX('Controle de reservas'!$M$14:$M$2013,BO235)&lt;&gt;"",CHAR(10)&amp;INDEX('Controle de reservas'!$M$14:$M$2013,BO235),"")&amp;IF(INDEX('Controle de reservas'!$N$14:$N$2013,BO235)&lt;&gt;"",CHAR(10)&amp;"Subst.: "&amp;INDEX('Controle de reservas'!$N$14:$N$2013,BO235),"")&amp;IF(AND(ISNUMBER(INDEX('Controle de reservas'!$I$14:$I$2013,BO235)),INDEX('Controle de reservas'!$I$14:$I$2013,BO235)&gt;0,INDEX('Controle de reservas'!$K$14:$K$2013,BO235)&gt;INDEX('Controle de reservas'!$I$14:$I$2013,BO235)),CHAR(10)&amp;"DIVERGÊNCIA DE DATAS",""),IF(INDEX('Controle de reservas'!$L$14:$L$2013,BO235)="Em cobertura","COV",IF(INDEX('Controle de reservas'!$L$14:$L$2013,BO235)="Disponível","DISP",IF(INDEX('Controle de reservas'!$L$14:$L$2013,BO235)="Não utilizado","NU",IF(INDEX('Controle de reservas'!$L$14:$L$2013,BO235)="Folga","F",IF(INDEX('Controle de reservas'!$L$14:$L$2013,BO235)="Ocorrência","O",IF(INDEX('Controle de reservas'!$L$14:$L$2013,BO235)="Programado","PROG",IF(INDEX('Controle de reservas'!$L$14:$L$2013,BO235)="Disponível no posto","DP","SEM SITUAÇÃO")))))))&amp;IF(INDEX('Controle de reservas'!$M$14:$M$2013,BO235)&lt;&gt;"",CHAR(10)&amp;INDEX('Controle de reservas'!$M$14:$M$2013,BO235),IF(OR(INDEX('Controle de reservas'!$L$14:$L$2013,BO235)="Em cobertura",INDEX('Controle de reservas'!$L$14:$L$2013,BO235)="Programado"),CHAR(10)&amp;"SEM LOCAL",""))&amp;IF(INDEX('Controle de reservas'!$N$14:$N$2013,BO235)&lt;&gt;"",CHAR(10)&amp;"Subst.: "&amp;INDEX('Controle de reservas'!$N$14:$N$2013,BO235),"")&amp;IF(AND(ISNUMBER(INDEX('Controle de reservas'!$I$14:$I$2013,BO235)),INDEX('Controle de reservas'!$I$14:$I$2013,BO235)&gt;0,INDEX('Controle de reservas'!$K$14:$K$2013,BO235)&gt;INDEX('Controle de reservas'!$I$14:$I$2013,BO235)),CHAR(10)&amp;"DIVERGÊNCIA DE DATAS","")&amp;IF(INDEX('Controle de reservas'!$P$14:$P$2013,BO235)&lt;&gt;"OK"," !",""))))</f>
      </c>
      <c r="AB235" s="17">
        <f ca="1">IF(OR($AQ235=0,AB$9="",AB$9&lt;$AS235,AND($AT235&lt;&gt;"",AB$9&gt;$AT235)),"",IF(BP235=0,"—",IF(INDEX('Controle de reservas'!$P$14:$P$2013,BP235)="DUPLICIDADE NO DIA","CONFLITO"&amp;IF(INDEX('Controle de reservas'!$M$14:$M$2013,BP235)&lt;&gt;"",CHAR(10)&amp;INDEX('Controle de reservas'!$M$14:$M$2013,BP235),"")&amp;IF(INDEX('Controle de reservas'!$N$14:$N$2013,BP235)&lt;&gt;"",CHAR(10)&amp;"Subst.: "&amp;INDEX('Controle de reservas'!$N$14:$N$2013,BP235),"")&amp;IF(AND(ISNUMBER(INDEX('Controle de reservas'!$I$14:$I$2013,BP235)),INDEX('Controle de reservas'!$I$14:$I$2013,BP235)&gt;0,INDEX('Controle de reservas'!$K$14:$K$2013,BP235)&gt;INDEX('Controle de reservas'!$I$14:$I$2013,BP235)),CHAR(10)&amp;"DIVERGÊNCIA DE DATAS",""),IF(INDEX('Controle de reservas'!$L$14:$L$2013,BP235)="Em cobertura","COV",IF(INDEX('Controle de reservas'!$L$14:$L$2013,BP235)="Disponível","DISP",IF(INDEX('Controle de reservas'!$L$14:$L$2013,BP235)="Não utilizado","NU",IF(INDEX('Controle de reservas'!$L$14:$L$2013,BP235)="Folga","F",IF(INDEX('Controle de reservas'!$L$14:$L$2013,BP235)="Ocorrência","O",IF(INDEX('Controle de reservas'!$L$14:$L$2013,BP235)="Programado","PROG",IF(INDEX('Controle de reservas'!$L$14:$L$2013,BP235)="Disponível no posto","DP","SEM SITUAÇÃO")))))))&amp;IF(INDEX('Controle de reservas'!$M$14:$M$2013,BP235)&lt;&gt;"",CHAR(10)&amp;INDEX('Controle de reservas'!$M$14:$M$2013,BP235),IF(OR(INDEX('Controle de reservas'!$L$14:$L$2013,BP235)="Em cobertura",INDEX('Controle de reservas'!$L$14:$L$2013,BP235)="Programado"),CHAR(10)&amp;"SEM LOCAL",""))&amp;IF(INDEX('Controle de reservas'!$N$14:$N$2013,BP235)&lt;&gt;"",CHAR(10)&amp;"Subst.: "&amp;INDEX('Controle de reservas'!$N$14:$N$2013,BP235),"")&amp;IF(AND(ISNUMBER(INDEX('Controle de reservas'!$I$14:$I$2013,BP235)),INDEX('Controle de reservas'!$I$14:$I$2013,BP235)&gt;0,INDEX('Controle de reservas'!$K$14:$K$2013,BP235)&gt;INDEX('Controle de reservas'!$I$14:$I$2013,BP235)),CHAR(10)&amp;"DIVERGÊNCIA DE DATAS","")&amp;IF(INDEX('Controle de reservas'!$P$14:$P$2013,BP235)&lt;&gt;"OK"," !",""))))</f>
      </c>
      <c r="AC235" s="17">
        <f ca="1">IF(OR($AQ235=0,AC$9="",AC$9&lt;$AS235,AND($AT235&lt;&gt;"",AC$9&gt;$AT235)),"",IF(BQ235=0,"—",IF(INDEX('Controle de reservas'!$P$14:$P$2013,BQ235)="DUPLICIDADE NO DIA","CONFLITO"&amp;IF(INDEX('Controle de reservas'!$M$14:$M$2013,BQ235)&lt;&gt;"",CHAR(10)&amp;INDEX('Controle de reservas'!$M$14:$M$2013,BQ235),"")&amp;IF(INDEX('Controle de reservas'!$N$14:$N$2013,BQ235)&lt;&gt;"",CHAR(10)&amp;"Subst.: "&amp;INDEX('Controle de reservas'!$N$14:$N$2013,BQ235),"")&amp;IF(AND(ISNUMBER(INDEX('Controle de reservas'!$I$14:$I$2013,BQ235)),INDEX('Controle de reservas'!$I$14:$I$2013,BQ235)&gt;0,INDEX('Controle de reservas'!$K$14:$K$2013,BQ235)&gt;INDEX('Controle de reservas'!$I$14:$I$2013,BQ235)),CHAR(10)&amp;"DIVERGÊNCIA DE DATAS",""),IF(INDEX('Controle de reservas'!$L$14:$L$2013,BQ235)="Em cobertura","COV",IF(INDEX('Controle de reservas'!$L$14:$L$2013,BQ235)="Disponível","DISP",IF(INDEX('Controle de reservas'!$L$14:$L$2013,BQ235)="Não utilizado","NU",IF(INDEX('Controle de reservas'!$L$14:$L$2013,BQ235)="Folga","F",IF(INDEX('Controle de reservas'!$L$14:$L$2013,BQ235)="Ocorrência","O",IF(INDEX('Controle de reservas'!$L$14:$L$2013,BQ235)="Programado","PROG",IF(INDEX('Controle de reservas'!$L$14:$L$2013,BQ235)="Disponível no posto","DP","SEM SITUAÇÃO")))))))&amp;IF(INDEX('Controle de reservas'!$M$14:$M$2013,BQ235)&lt;&gt;"",CHAR(10)&amp;INDEX('Controle de reservas'!$M$14:$M$2013,BQ235),IF(OR(INDEX('Controle de reservas'!$L$14:$L$2013,BQ235)="Em cobertura",INDEX('Controle de reservas'!$L$14:$L$2013,BQ235)="Programado"),CHAR(10)&amp;"SEM LOCAL",""))&amp;IF(INDEX('Controle de reservas'!$N$14:$N$2013,BQ235)&lt;&gt;"",CHAR(10)&amp;"Subst.: "&amp;INDEX('Controle de reservas'!$N$14:$N$2013,BQ235),"")&amp;IF(AND(ISNUMBER(INDEX('Controle de reservas'!$I$14:$I$2013,BQ235)),INDEX('Controle de reservas'!$I$14:$I$2013,BQ235)&gt;0,INDEX('Controle de reservas'!$K$14:$K$2013,BQ235)&gt;INDEX('Controle de reservas'!$I$14:$I$2013,BQ235)),CHAR(10)&amp;"DIVERGÊNCIA DE DATAS","")&amp;IF(INDEX('Controle de reservas'!$P$14:$P$2013,BQ235)&lt;&gt;"OK"," !",""))))</f>
      </c>
      <c r="AD235" s="17">
        <f ca="1">IF(OR($AQ235=0,AD$9="",AD$9&lt;$AS235,AND($AT235&lt;&gt;"",AD$9&gt;$AT235)),"",IF(BR235=0,"—",IF(INDEX('Controle de reservas'!$P$14:$P$2013,BR235)="DUPLICIDADE NO DIA","CONFLITO"&amp;IF(INDEX('Controle de reservas'!$M$14:$M$2013,BR235)&lt;&gt;"",CHAR(10)&amp;INDEX('Controle de reservas'!$M$14:$M$2013,BR235),"")&amp;IF(INDEX('Controle de reservas'!$N$14:$N$2013,BR235)&lt;&gt;"",CHAR(10)&amp;"Subst.: "&amp;INDEX('Controle de reservas'!$N$14:$N$2013,BR235),"")&amp;IF(AND(ISNUMBER(INDEX('Controle de reservas'!$I$14:$I$2013,BR235)),INDEX('Controle de reservas'!$I$14:$I$2013,BR235)&gt;0,INDEX('Controle de reservas'!$K$14:$K$2013,BR235)&gt;INDEX('Controle de reservas'!$I$14:$I$2013,BR235)),CHAR(10)&amp;"DIVERGÊNCIA DE DATAS",""),IF(INDEX('Controle de reservas'!$L$14:$L$2013,BR235)="Em cobertura","COV",IF(INDEX('Controle de reservas'!$L$14:$L$2013,BR235)="Disponível","DISP",IF(INDEX('Controle de reservas'!$L$14:$L$2013,BR235)="Não utilizado","NU",IF(INDEX('Controle de reservas'!$L$14:$L$2013,BR235)="Folga","F",IF(INDEX('Controle de reservas'!$L$14:$L$2013,BR235)="Ocorrência","O",IF(INDEX('Controle de reservas'!$L$14:$L$2013,BR235)="Programado","PROG",IF(INDEX('Controle de reservas'!$L$14:$L$2013,BR235)="Disponível no posto","DP","SEM SITUAÇÃO")))))))&amp;IF(INDEX('Controle de reservas'!$M$14:$M$2013,BR235)&lt;&gt;"",CHAR(10)&amp;INDEX('Controle de reservas'!$M$14:$M$2013,BR235),IF(OR(INDEX('Controle de reservas'!$L$14:$L$2013,BR235)="Em cobertura",INDEX('Controle de reservas'!$L$14:$L$2013,BR235)="Programado"),CHAR(10)&amp;"SEM LOCAL",""))&amp;IF(INDEX('Controle de reservas'!$N$14:$N$2013,BR235)&lt;&gt;"",CHAR(10)&amp;"Subst.: "&amp;INDEX('Controle de reservas'!$N$14:$N$2013,BR235),"")&amp;IF(AND(ISNUMBER(INDEX('Controle de reservas'!$I$14:$I$2013,BR235)),INDEX('Controle de reservas'!$I$14:$I$2013,BR235)&gt;0,INDEX('Controle de reservas'!$K$14:$K$2013,BR235)&gt;INDEX('Controle de reservas'!$I$14:$I$2013,BR235)),CHAR(10)&amp;"DIVERGÊNCIA DE DATAS","")&amp;IF(INDEX('Controle de reservas'!$P$14:$P$2013,BR235)&lt;&gt;"OK"," !",""))))</f>
      </c>
      <c r="AE235" s="17">
        <f ca="1">IF(OR($AQ235=0,AE$9="",AE$9&lt;$AS235,AND($AT235&lt;&gt;"",AE$9&gt;$AT235)),"",IF(BS235=0,"—",IF(INDEX('Controle de reservas'!$P$14:$P$2013,BS235)="DUPLICIDADE NO DIA","CONFLITO"&amp;IF(INDEX('Controle de reservas'!$M$14:$M$2013,BS235)&lt;&gt;"",CHAR(10)&amp;INDEX('Controle de reservas'!$M$14:$M$2013,BS235),"")&amp;IF(INDEX('Controle de reservas'!$N$14:$N$2013,BS235)&lt;&gt;"",CHAR(10)&amp;"Subst.: "&amp;INDEX('Controle de reservas'!$N$14:$N$2013,BS235),"")&amp;IF(AND(ISNUMBER(INDEX('Controle de reservas'!$I$14:$I$2013,BS235)),INDEX('Controle de reservas'!$I$14:$I$2013,BS235)&gt;0,INDEX('Controle de reservas'!$K$14:$K$2013,BS235)&gt;INDEX('Controle de reservas'!$I$14:$I$2013,BS235)),CHAR(10)&amp;"DIVERGÊNCIA DE DATAS",""),IF(INDEX('Controle de reservas'!$L$14:$L$2013,BS235)="Em cobertura","COV",IF(INDEX('Controle de reservas'!$L$14:$L$2013,BS235)="Disponível","DISP",IF(INDEX('Controle de reservas'!$L$14:$L$2013,BS235)="Não utilizado","NU",IF(INDEX('Controle de reservas'!$L$14:$L$2013,BS235)="Folga","F",IF(INDEX('Controle de reservas'!$L$14:$L$2013,BS235)="Ocorrência","O",IF(INDEX('Controle de reservas'!$L$14:$L$2013,BS235)="Programado","PROG",IF(INDEX('Controle de reservas'!$L$14:$L$2013,BS235)="Disponível no posto","DP","SEM SITUAÇÃO")))))))&amp;IF(INDEX('Controle de reservas'!$M$14:$M$2013,BS235)&lt;&gt;"",CHAR(10)&amp;INDEX('Controle de reservas'!$M$14:$M$2013,BS235),IF(OR(INDEX('Controle de reservas'!$L$14:$L$2013,BS235)="Em cobertura",INDEX('Controle de reservas'!$L$14:$L$2013,BS235)="Programado"),CHAR(10)&amp;"SEM LOCAL",""))&amp;IF(INDEX('Controle de reservas'!$N$14:$N$2013,BS235)&lt;&gt;"",CHAR(10)&amp;"Subst.: "&amp;INDEX('Controle de reservas'!$N$14:$N$2013,BS235),"")&amp;IF(AND(ISNUMBER(INDEX('Controle de reservas'!$I$14:$I$2013,BS235)),INDEX('Controle de reservas'!$I$14:$I$2013,BS235)&gt;0,INDEX('Controle de reservas'!$K$14:$K$2013,BS235)&gt;INDEX('Controle de reservas'!$I$14:$I$2013,BS235)),CHAR(10)&amp;"DIVERGÊNCIA DE DATAS","")&amp;IF(INDEX('Controle de reservas'!$P$14:$P$2013,BS235)&lt;&gt;"OK"," !",""))))</f>
      </c>
      <c r="AF235" s="17">
        <f ca="1">IF(OR($AQ235=0,AF$9="",AF$9&lt;$AS235,AND($AT235&lt;&gt;"",AF$9&gt;$AT235)),"",IF(BT235=0,"—",IF(INDEX('Controle de reservas'!$P$14:$P$2013,BT235)="DUPLICIDADE NO DIA","CONFLITO"&amp;IF(INDEX('Controle de reservas'!$M$14:$M$2013,BT235)&lt;&gt;"",CHAR(10)&amp;INDEX('Controle de reservas'!$M$14:$M$2013,BT235),"")&amp;IF(INDEX('Controle de reservas'!$N$14:$N$2013,BT235)&lt;&gt;"",CHAR(10)&amp;"Subst.: "&amp;INDEX('Controle de reservas'!$N$14:$N$2013,BT235),"")&amp;IF(AND(ISNUMBER(INDEX('Controle de reservas'!$I$14:$I$2013,BT235)),INDEX('Controle de reservas'!$I$14:$I$2013,BT235)&gt;0,INDEX('Controle de reservas'!$K$14:$K$2013,BT235)&gt;INDEX('Controle de reservas'!$I$14:$I$2013,BT235)),CHAR(10)&amp;"DIVERGÊNCIA DE DATAS",""),IF(INDEX('Controle de reservas'!$L$14:$L$2013,BT235)="Em cobertura","COV",IF(INDEX('Controle de reservas'!$L$14:$L$2013,BT235)="Disponível","DISP",IF(INDEX('Controle de reservas'!$L$14:$L$2013,BT235)="Não utilizado","NU",IF(INDEX('Controle de reservas'!$L$14:$L$2013,BT235)="Folga","F",IF(INDEX('Controle de reservas'!$L$14:$L$2013,BT235)="Ocorrência","O",IF(INDEX('Controle de reservas'!$L$14:$L$2013,BT235)="Programado","PROG",IF(INDEX('Controle de reservas'!$L$14:$L$2013,BT235)="Disponível no posto","DP","SEM SITUAÇÃO")))))))&amp;IF(INDEX('Controle de reservas'!$M$14:$M$2013,BT235)&lt;&gt;"",CHAR(10)&amp;INDEX('Controle de reservas'!$M$14:$M$2013,BT235),IF(OR(INDEX('Controle de reservas'!$L$14:$L$2013,BT235)="Em cobertura",INDEX('Controle de reservas'!$L$14:$L$2013,BT235)="Programado"),CHAR(10)&amp;"SEM LOCAL",""))&amp;IF(INDEX('Controle de reservas'!$N$14:$N$2013,BT235)&lt;&gt;"",CHAR(10)&amp;"Subst.: "&amp;INDEX('Controle de reservas'!$N$14:$N$2013,BT235),"")&amp;IF(AND(ISNUMBER(INDEX('Controle de reservas'!$I$14:$I$2013,BT235)),INDEX('Controle de reservas'!$I$14:$I$2013,BT235)&gt;0,INDEX('Controle de reservas'!$K$14:$K$2013,BT235)&gt;INDEX('Controle de reservas'!$I$14:$I$2013,BT235)),CHAR(10)&amp;"DIVERGÊNCIA DE DATAS","")&amp;IF(INDEX('Controle de reservas'!$P$14:$P$2013,BT235)&lt;&gt;"OK"," !",""))))</f>
      </c>
      <c r="AG235" s="17">
        <f ca="1">IF(OR($AQ235=0,AG$9="",AG$9&lt;$AS235,AND($AT235&lt;&gt;"",AG$9&gt;$AT235)),"",IF(BU235=0,"—",IF(INDEX('Controle de reservas'!$P$14:$P$2013,BU235)="DUPLICIDADE NO DIA","CONFLITO"&amp;IF(INDEX('Controle de reservas'!$M$14:$M$2013,BU235)&lt;&gt;"",CHAR(10)&amp;INDEX('Controle de reservas'!$M$14:$M$2013,BU235),"")&amp;IF(INDEX('Controle de reservas'!$N$14:$N$2013,BU235)&lt;&gt;"",CHAR(10)&amp;"Subst.: "&amp;INDEX('Controle de reservas'!$N$14:$N$2013,BU235),"")&amp;IF(AND(ISNUMBER(INDEX('Controle de reservas'!$I$14:$I$2013,BU235)),INDEX('Controle de reservas'!$I$14:$I$2013,BU235)&gt;0,INDEX('Controle de reservas'!$K$14:$K$2013,BU235)&gt;INDEX('Controle de reservas'!$I$14:$I$2013,BU235)),CHAR(10)&amp;"DIVERGÊNCIA DE DATAS",""),IF(INDEX('Controle de reservas'!$L$14:$L$2013,BU235)="Em cobertura","COV",IF(INDEX('Controle de reservas'!$L$14:$L$2013,BU235)="Disponível","DISP",IF(INDEX('Controle de reservas'!$L$14:$L$2013,BU235)="Não utilizado","NU",IF(INDEX('Controle de reservas'!$L$14:$L$2013,BU235)="Folga","F",IF(INDEX('Controle de reservas'!$L$14:$L$2013,BU235)="Ocorrência","O",IF(INDEX('Controle de reservas'!$L$14:$L$2013,BU235)="Programado","PROG",IF(INDEX('Controle de reservas'!$L$14:$L$2013,BU235)="Disponível no posto","DP","SEM SITUAÇÃO")))))))&amp;IF(INDEX('Controle de reservas'!$M$14:$M$2013,BU235)&lt;&gt;"",CHAR(10)&amp;INDEX('Controle de reservas'!$M$14:$M$2013,BU235),IF(OR(INDEX('Controle de reservas'!$L$14:$L$2013,BU235)="Em cobertura",INDEX('Controle de reservas'!$L$14:$L$2013,BU235)="Programado"),CHAR(10)&amp;"SEM LOCAL",""))&amp;IF(INDEX('Controle de reservas'!$N$14:$N$2013,BU235)&lt;&gt;"",CHAR(10)&amp;"Subst.: "&amp;INDEX('Controle de reservas'!$N$14:$N$2013,BU235),"")&amp;IF(AND(ISNUMBER(INDEX('Controle de reservas'!$I$14:$I$2013,BU235)),INDEX('Controle de reservas'!$I$14:$I$2013,BU235)&gt;0,INDEX('Controle de reservas'!$K$14:$K$2013,BU235)&gt;INDEX('Controle de reservas'!$I$14:$I$2013,BU235)),CHAR(10)&amp;"DIVERGÊNCIA DE DATAS","")&amp;IF(INDEX('Controle de reservas'!$P$14:$P$2013,BU235)&lt;&gt;"OK"," !",""))))</f>
      </c>
      <c r="AH235" s="17">
        <f ca="1">IF(OR($AQ235=0,AH$9="",AH$9&lt;$AS235,AND($AT235&lt;&gt;"",AH$9&gt;$AT235)),"",IF(BV235=0,"—",IF(INDEX('Controle de reservas'!$P$14:$P$2013,BV235)="DUPLICIDADE NO DIA","CONFLITO"&amp;IF(INDEX('Controle de reservas'!$M$14:$M$2013,BV235)&lt;&gt;"",CHAR(10)&amp;INDEX('Controle de reservas'!$M$14:$M$2013,BV235),"")&amp;IF(INDEX('Controle de reservas'!$N$14:$N$2013,BV235)&lt;&gt;"",CHAR(10)&amp;"Subst.: "&amp;INDEX('Controle de reservas'!$N$14:$N$2013,BV235),"")&amp;IF(AND(ISNUMBER(INDEX('Controle de reservas'!$I$14:$I$2013,BV235)),INDEX('Controle de reservas'!$I$14:$I$2013,BV235)&gt;0,INDEX('Controle de reservas'!$K$14:$K$2013,BV235)&gt;INDEX('Controle de reservas'!$I$14:$I$2013,BV235)),CHAR(10)&amp;"DIVERGÊNCIA DE DATAS",""),IF(INDEX('Controle de reservas'!$L$14:$L$2013,BV235)="Em cobertura","COV",IF(INDEX('Controle de reservas'!$L$14:$L$2013,BV235)="Disponível","DISP",IF(INDEX('Controle de reservas'!$L$14:$L$2013,BV235)="Não utilizado","NU",IF(INDEX('Controle de reservas'!$L$14:$L$2013,BV235)="Folga","F",IF(INDEX('Controle de reservas'!$L$14:$L$2013,BV235)="Ocorrência","O",IF(INDEX('Controle de reservas'!$L$14:$L$2013,BV235)="Programado","PROG",IF(INDEX('Controle de reservas'!$L$14:$L$2013,BV235)="Disponível no posto","DP","SEM SITUAÇÃO")))))))&amp;IF(INDEX('Controle de reservas'!$M$14:$M$2013,BV235)&lt;&gt;"",CHAR(10)&amp;INDEX('Controle de reservas'!$M$14:$M$2013,BV235),IF(OR(INDEX('Controle de reservas'!$L$14:$L$2013,BV235)="Em cobertura",INDEX('Controle de reservas'!$L$14:$L$2013,BV235)="Programado"),CHAR(10)&amp;"SEM LOCAL",""))&amp;IF(INDEX('Controle de reservas'!$N$14:$N$2013,BV235)&lt;&gt;"",CHAR(10)&amp;"Subst.: "&amp;INDEX('Controle de reservas'!$N$14:$N$2013,BV235),"")&amp;IF(AND(ISNUMBER(INDEX('Controle de reservas'!$I$14:$I$2013,BV235)),INDEX('Controle de reservas'!$I$14:$I$2013,BV235)&gt;0,INDEX('Controle de reservas'!$K$14:$K$2013,BV235)&gt;INDEX('Controle de reservas'!$I$14:$I$2013,BV235)),CHAR(10)&amp;"DIVERGÊNCIA DE DATAS","")&amp;IF(INDEX('Controle de reservas'!$P$14:$P$2013,BV235)&lt;&gt;"OK"," !",""))))</f>
      </c>
      <c r="AI235" s="17">
        <f ca="1">IF(OR($AQ235=0,AI$9="",AI$9&lt;$AS235,AND($AT235&lt;&gt;"",AI$9&gt;$AT235)),"",IF(BW235=0,"—",IF(INDEX('Controle de reservas'!$P$14:$P$2013,BW235)="DUPLICIDADE NO DIA","CONFLITO"&amp;IF(INDEX('Controle de reservas'!$M$14:$M$2013,BW235)&lt;&gt;"",CHAR(10)&amp;INDEX('Controle de reservas'!$M$14:$M$2013,BW235),"")&amp;IF(INDEX('Controle de reservas'!$N$14:$N$2013,BW235)&lt;&gt;"",CHAR(10)&amp;"Subst.: "&amp;INDEX('Controle de reservas'!$N$14:$N$2013,BW235),"")&amp;IF(AND(ISNUMBER(INDEX('Controle de reservas'!$I$14:$I$2013,BW235)),INDEX('Controle de reservas'!$I$14:$I$2013,BW235)&gt;0,INDEX('Controle de reservas'!$K$14:$K$2013,BW235)&gt;INDEX('Controle de reservas'!$I$14:$I$2013,BW235)),CHAR(10)&amp;"DIVERGÊNCIA DE DATAS",""),IF(INDEX('Controle de reservas'!$L$14:$L$2013,BW235)="Em cobertura","COV",IF(INDEX('Controle de reservas'!$L$14:$L$2013,BW235)="Disponível","DISP",IF(INDEX('Controle de reservas'!$L$14:$L$2013,BW235)="Não utilizado","NU",IF(INDEX('Controle de reservas'!$L$14:$L$2013,BW235)="Folga","F",IF(INDEX('Controle de reservas'!$L$14:$L$2013,BW235)="Ocorrência","O",IF(INDEX('Controle de reservas'!$L$14:$L$2013,BW235)="Programado","PROG",IF(INDEX('Controle de reservas'!$L$14:$L$2013,BW235)="Disponível no posto","DP","SEM SITUAÇÃO")))))))&amp;IF(INDEX('Controle de reservas'!$M$14:$M$2013,BW235)&lt;&gt;"",CHAR(10)&amp;INDEX('Controle de reservas'!$M$14:$M$2013,BW235),IF(OR(INDEX('Controle de reservas'!$L$14:$L$2013,BW235)="Em cobertura",INDEX('Controle de reservas'!$L$14:$L$2013,BW235)="Programado"),CHAR(10)&amp;"SEM LOCAL",""))&amp;IF(INDEX('Controle de reservas'!$N$14:$N$2013,BW235)&lt;&gt;"",CHAR(10)&amp;"Subst.: "&amp;INDEX('Controle de reservas'!$N$14:$N$2013,BW235),"")&amp;IF(AND(ISNUMBER(INDEX('Controle de reservas'!$I$14:$I$2013,BW235)),INDEX('Controle de reservas'!$I$14:$I$2013,BW235)&gt;0,INDEX('Controle de reservas'!$K$14:$K$2013,BW235)&gt;INDEX('Controle de reservas'!$I$14:$I$2013,BW235)),CHAR(10)&amp;"DIVERGÊNCIA DE DATAS","")&amp;IF(INDEX('Controle de reservas'!$P$14:$P$2013,BW235)&lt;&gt;"OK"," !",""))))</f>
      </c>
      <c r="AJ235" s="17">
        <f ca="1">IF(OR($AQ235=0,AJ$9="",AJ$9&lt;$AS235,AND($AT235&lt;&gt;"",AJ$9&gt;$AT235)),"",IF(BX235=0,"—",IF(INDEX('Controle de reservas'!$P$14:$P$2013,BX235)="DUPLICIDADE NO DIA","CONFLITO"&amp;IF(INDEX('Controle de reservas'!$M$14:$M$2013,BX235)&lt;&gt;"",CHAR(10)&amp;INDEX('Controle de reservas'!$M$14:$M$2013,BX235),"")&amp;IF(INDEX('Controle de reservas'!$N$14:$N$2013,BX235)&lt;&gt;"",CHAR(10)&amp;"Subst.: "&amp;INDEX('Controle de reservas'!$N$14:$N$2013,BX235),"")&amp;IF(AND(ISNUMBER(INDEX('Controle de reservas'!$I$14:$I$2013,BX235)),INDEX('Controle de reservas'!$I$14:$I$2013,BX235)&gt;0,INDEX('Controle de reservas'!$K$14:$K$2013,BX235)&gt;INDEX('Controle de reservas'!$I$14:$I$2013,BX235)),CHAR(10)&amp;"DIVERGÊNCIA DE DATAS",""),IF(INDEX('Controle de reservas'!$L$14:$L$2013,BX235)="Em cobertura","COV",IF(INDEX('Controle de reservas'!$L$14:$L$2013,BX235)="Disponível","DISP",IF(INDEX('Controle de reservas'!$L$14:$L$2013,BX235)="Não utilizado","NU",IF(INDEX('Controle de reservas'!$L$14:$L$2013,BX235)="Folga","F",IF(INDEX('Controle de reservas'!$L$14:$L$2013,BX235)="Ocorrência","O",IF(INDEX('Controle de reservas'!$L$14:$L$2013,BX235)="Programado","PROG",IF(INDEX('Controle de reservas'!$L$14:$L$2013,BX235)="Disponível no posto","DP","SEM SITUAÇÃO")))))))&amp;IF(INDEX('Controle de reservas'!$M$14:$M$2013,BX235)&lt;&gt;"",CHAR(10)&amp;INDEX('Controle de reservas'!$M$14:$M$2013,BX235),IF(OR(INDEX('Controle de reservas'!$L$14:$L$2013,BX235)="Em cobertura",INDEX('Controle de reservas'!$L$14:$L$2013,BX235)="Programado"),CHAR(10)&amp;"SEM LOCAL",""))&amp;IF(INDEX('Controle de reservas'!$N$14:$N$2013,BX235)&lt;&gt;"",CHAR(10)&amp;"Subst.: "&amp;INDEX('Controle de reservas'!$N$14:$N$2013,BX235),"")&amp;IF(AND(ISNUMBER(INDEX('Controle de reservas'!$I$14:$I$2013,BX235)),INDEX('Controle de reservas'!$I$14:$I$2013,BX235)&gt;0,INDEX('Controle de reservas'!$K$14:$K$2013,BX235)&gt;INDEX('Controle de reservas'!$I$14:$I$2013,BX235)),CHAR(10)&amp;"DIVERGÊNCIA DE DATAS","")&amp;IF(INDEX('Controle de reservas'!$P$14:$P$2013,BX235)&lt;&gt;"OK"," !",""))))</f>
      </c>
      <c r="AK235" s="17">
        <f ca="1">IF(OR($AQ235=0,AK$9="",AK$9&lt;$AS235,AND($AT235&lt;&gt;"",AK$9&gt;$AT235)),"",IF(BY235=0,"—",IF(INDEX('Controle de reservas'!$P$14:$P$2013,BY235)="DUPLICIDADE NO DIA","CONFLITO"&amp;IF(INDEX('Controle de reservas'!$M$14:$M$2013,BY235)&lt;&gt;"",CHAR(10)&amp;INDEX('Controle de reservas'!$M$14:$M$2013,BY235),"")&amp;IF(INDEX('Controle de reservas'!$N$14:$N$2013,BY235)&lt;&gt;"",CHAR(10)&amp;"Subst.: "&amp;INDEX('Controle de reservas'!$N$14:$N$2013,BY235),"")&amp;IF(AND(ISNUMBER(INDEX('Controle de reservas'!$I$14:$I$2013,BY235)),INDEX('Controle de reservas'!$I$14:$I$2013,BY235)&gt;0,INDEX('Controle de reservas'!$K$14:$K$2013,BY235)&gt;INDEX('Controle de reservas'!$I$14:$I$2013,BY235)),CHAR(10)&amp;"DIVERGÊNCIA DE DATAS",""),IF(INDEX('Controle de reservas'!$L$14:$L$2013,BY235)="Em cobertura","COV",IF(INDEX('Controle de reservas'!$L$14:$L$2013,BY235)="Disponível","DISP",IF(INDEX('Controle de reservas'!$L$14:$L$2013,BY235)="Não utilizado","NU",IF(INDEX('Controle de reservas'!$L$14:$L$2013,BY235)="Folga","F",IF(INDEX('Controle de reservas'!$L$14:$L$2013,BY235)="Ocorrência","O",IF(INDEX('Controle de reservas'!$L$14:$L$2013,BY235)="Programado","PROG",IF(INDEX('Controle de reservas'!$L$14:$L$2013,BY235)="Disponível no posto","DP","SEM SITUAÇÃO")))))))&amp;IF(INDEX('Controle de reservas'!$M$14:$M$2013,BY235)&lt;&gt;"",CHAR(10)&amp;INDEX('Controle de reservas'!$M$14:$M$2013,BY235),IF(OR(INDEX('Controle de reservas'!$L$14:$L$2013,BY235)="Em cobertura",INDEX('Controle de reservas'!$L$14:$L$2013,BY235)="Programado"),CHAR(10)&amp;"SEM LOCAL",""))&amp;IF(INDEX('Controle de reservas'!$N$14:$N$2013,BY235)&lt;&gt;"",CHAR(10)&amp;"Subst.: "&amp;INDEX('Controle de reservas'!$N$14:$N$2013,BY235),"")&amp;IF(AND(ISNUMBER(INDEX('Controle de reservas'!$I$14:$I$2013,BY235)),INDEX('Controle de reservas'!$I$14:$I$2013,BY235)&gt;0,INDEX('Controle de reservas'!$K$14:$K$2013,BY235)&gt;INDEX('Controle de reservas'!$I$14:$I$2013,BY235)),CHAR(10)&amp;"DIVERGÊNCIA DE DATAS","")&amp;IF(INDEX('Controle de reservas'!$P$14:$P$2013,BY235)&lt;&gt;"OK"," !",""))))</f>
      </c>
      <c r="AL235" s="16">
        <f t="shared" ca="1" si="13"/>
      </c>
      <c r="AM235" s="16">
        <f t="shared" ca="1" si="14"/>
      </c>
      <c r="AN235" s="16">
        <f t="shared" ca="1" si="15"/>
      </c>
      <c r="AO235" s="16">
        <f t="shared" ca="1" si="16"/>
      </c>
      <c r="AP235" s="16">
        <f ca="1">IF($AQ235=0,"",INDEX('Controle de reservas'!$O$14:$O$2013,$AQ235))</f>
      </c>
      <c r="AQ235">
        <f ca="1">IFERROR(MATCH(ROW()-9,'Controle de reservas'!$S$14:$S$2013,0),0)</f>
      </c>
      <c r="AR235">
        <f ca="1">IF($AQ235=0,"",INDEX('Controle de reservas'!$Q$14:$Q$2013,$AQ235))</f>
      </c>
      <c r="AS235">
        <f ca="1">IF($AQ235=0,"",INDEX('Controle de reservas'!$H$14:$H$2013,$AQ235))</f>
      </c>
      <c r="AT235">
        <f ca="1">IF($AQ235=0,"",IF(INDEX('Controle de reservas'!$J$14:$J$2013,$AQ235)=0,"",INDEX('Controle de reservas'!$J$14:$J$2013,$AQ235)))</f>
      </c>
      <c r="AU235">
        <f ca="1">IF(OR($AQ235=0,G$9=""),0,IFERROR(MATCH($AR235&amp;"|"&amp;TEXT(G$9,"yyyymmdd"),'Controle de reservas'!$T$14:$T$2013,0),0))</f>
      </c>
      <c r="AV235">
        <f ca="1">IF(OR($AQ235=0,H$9=""),0,IFERROR(MATCH($AR235&amp;"|"&amp;TEXT(H$9,"yyyymmdd"),'Controle de reservas'!$T$14:$T$2013,0),0))</f>
      </c>
      <c r="AW235">
        <f ca="1">IF(OR($AQ235=0,I$9=""),0,IFERROR(MATCH($AR235&amp;"|"&amp;TEXT(I$9,"yyyymmdd"),'Controle de reservas'!$T$14:$T$2013,0),0))</f>
      </c>
      <c r="AX235">
        <f ca="1">IF(OR($AQ235=0,J$9=""),0,IFERROR(MATCH($AR235&amp;"|"&amp;TEXT(J$9,"yyyymmdd"),'Controle de reservas'!$T$14:$T$2013,0),0))</f>
      </c>
      <c r="AY235">
        <f ca="1">IF(OR($AQ235=0,K$9=""),0,IFERROR(MATCH($AR235&amp;"|"&amp;TEXT(K$9,"yyyymmdd"),'Controle de reservas'!$T$14:$T$2013,0),0))</f>
      </c>
      <c r="AZ235">
        <f ca="1">IF(OR($AQ235=0,L$9=""),0,IFERROR(MATCH($AR235&amp;"|"&amp;TEXT(L$9,"yyyymmdd"),'Controle de reservas'!$T$14:$T$2013,0),0))</f>
      </c>
      <c r="BA235">
        <f ca="1">IF(OR($AQ235=0,M$9=""),0,IFERROR(MATCH($AR235&amp;"|"&amp;TEXT(M$9,"yyyymmdd"),'Controle de reservas'!$T$14:$T$2013,0),0))</f>
      </c>
      <c r="BB235">
        <f ca="1">IF(OR($AQ235=0,N$9=""),0,IFERROR(MATCH($AR235&amp;"|"&amp;TEXT(N$9,"yyyymmdd"),'Controle de reservas'!$T$14:$T$2013,0),0))</f>
      </c>
      <c r="BC235">
        <f ca="1">IF(OR($AQ235=0,O$9=""),0,IFERROR(MATCH($AR235&amp;"|"&amp;TEXT(O$9,"yyyymmdd"),'Controle de reservas'!$T$14:$T$2013,0),0))</f>
      </c>
      <c r="BD235">
        <f ca="1">IF(OR($AQ235=0,P$9=""),0,IFERROR(MATCH($AR235&amp;"|"&amp;TEXT(P$9,"yyyymmdd"),'Controle de reservas'!$T$14:$T$2013,0),0))</f>
      </c>
      <c r="BE235">
        <f ca="1">IF(OR($AQ235=0,Q$9=""),0,IFERROR(MATCH($AR235&amp;"|"&amp;TEXT(Q$9,"yyyymmdd"),'Controle de reservas'!$T$14:$T$2013,0),0))</f>
      </c>
      <c r="BF235">
        <f ca="1">IF(OR($AQ235=0,R$9=""),0,IFERROR(MATCH($AR235&amp;"|"&amp;TEXT(R$9,"yyyymmdd"),'Controle de reservas'!$T$14:$T$2013,0),0))</f>
      </c>
      <c r="BG235">
        <f ca="1">IF(OR($AQ235=0,S$9=""),0,IFERROR(MATCH($AR235&amp;"|"&amp;TEXT(S$9,"yyyymmdd"),'Controle de reservas'!$T$14:$T$2013,0),0))</f>
      </c>
      <c r="BH235">
        <f ca="1">IF(OR($AQ235=0,T$9=""),0,IFERROR(MATCH($AR235&amp;"|"&amp;TEXT(T$9,"yyyymmdd"),'Controle de reservas'!$T$14:$T$2013,0),0))</f>
      </c>
      <c r="BI235">
        <f ca="1">IF(OR($AQ235=0,U$9=""),0,IFERROR(MATCH($AR235&amp;"|"&amp;TEXT(U$9,"yyyymmdd"),'Controle de reservas'!$T$14:$T$2013,0),0))</f>
      </c>
      <c r="BJ235">
        <f ca="1">IF(OR($AQ235=0,V$9=""),0,IFERROR(MATCH($AR235&amp;"|"&amp;TEXT(V$9,"yyyymmdd"),'Controle de reservas'!$T$14:$T$2013,0),0))</f>
      </c>
      <c r="BK235">
        <f ca="1">IF(OR($AQ235=0,W$9=""),0,IFERROR(MATCH($AR235&amp;"|"&amp;TEXT(W$9,"yyyymmdd"),'Controle de reservas'!$T$14:$T$2013,0),0))</f>
      </c>
      <c r="BL235">
        <f ca="1">IF(OR($AQ235=0,X$9=""),0,IFERROR(MATCH($AR235&amp;"|"&amp;TEXT(X$9,"yyyymmdd"),'Controle de reservas'!$T$14:$T$2013,0),0))</f>
      </c>
      <c r="BM235">
        <f ca="1">IF(OR($AQ235=0,Y$9=""),0,IFERROR(MATCH($AR235&amp;"|"&amp;TEXT(Y$9,"yyyymmdd"),'Controle de reservas'!$T$14:$T$2013,0),0))</f>
      </c>
      <c r="BN235">
        <f ca="1">IF(OR($AQ235=0,Z$9=""),0,IFERROR(MATCH($AR235&amp;"|"&amp;TEXT(Z$9,"yyyymmdd"),'Controle de reservas'!$T$14:$T$2013,0),0))</f>
      </c>
      <c r="BO235">
        <f ca="1">IF(OR($AQ235=0,AA$9=""),0,IFERROR(MATCH($AR235&amp;"|"&amp;TEXT(AA$9,"yyyymmdd"),'Controle de reservas'!$T$14:$T$2013,0),0))</f>
      </c>
      <c r="BP235">
        <f ca="1">IF(OR($AQ235=0,AB$9=""),0,IFERROR(MATCH($AR235&amp;"|"&amp;TEXT(AB$9,"yyyymmdd"),'Controle de reservas'!$T$14:$T$2013,0),0))</f>
      </c>
      <c r="BQ235">
        <f ca="1">IF(OR($AQ235=0,AC$9=""),0,IFERROR(MATCH($AR235&amp;"|"&amp;TEXT(AC$9,"yyyymmdd"),'Controle de reservas'!$T$14:$T$2013,0),0))</f>
      </c>
      <c r="BR235">
        <f ca="1">IF(OR($AQ235=0,AD$9=""),0,IFERROR(MATCH($AR235&amp;"|"&amp;TEXT(AD$9,"yyyymmdd"),'Controle de reservas'!$T$14:$T$2013,0),0))</f>
      </c>
      <c r="BS235">
        <f ca="1">IF(OR($AQ235=0,AE$9=""),0,IFERROR(MATCH($AR235&amp;"|"&amp;TEXT(AE$9,"yyyymmdd"),'Controle de reservas'!$T$14:$T$2013,0),0))</f>
      </c>
      <c r="BT235">
        <f ca="1">IF(OR($AQ235=0,AF$9=""),0,IFERROR(MATCH($AR235&amp;"|"&amp;TEXT(AF$9,"yyyymmdd"),'Controle de reservas'!$T$14:$T$2013,0),0))</f>
      </c>
      <c r="BU235">
        <f ca="1">IF(OR($AQ235=0,AG$9=""),0,IFERROR(MATCH($AR235&amp;"|"&amp;TEXT(AG$9,"yyyymmdd"),'Controle de reservas'!$T$14:$T$2013,0),0))</f>
      </c>
      <c r="BV235">
        <f ca="1">IF(OR($AQ235=0,AH$9=""),0,IFERROR(MATCH($AR235&amp;"|"&amp;TEXT(AH$9,"yyyymmdd"),'Controle de reservas'!$T$14:$T$2013,0),0))</f>
      </c>
      <c r="BW235">
        <f ca="1">IF(OR($AQ235=0,AI$9=""),0,IFERROR(MATCH($AR235&amp;"|"&amp;TEXT(AI$9,"yyyymmdd"),'Controle de reservas'!$T$14:$T$2013,0),0))</f>
      </c>
      <c r="BX235">
        <f ca="1">IF(OR($AQ235=0,AJ$9=""),0,IFERROR(MATCH($AR235&amp;"|"&amp;TEXT(AJ$9,"yyyymmdd"),'Controle de reservas'!$T$14:$T$2013,0),0))</f>
      </c>
      <c r="BY235">
        <f ca="1">IF(OR($AQ235=0,AK$9=""),0,IFERROR(MATCH($AR235&amp;"|"&amp;TEXT(AK$9,"yyyymmdd"),'Controle de reservas'!$T$14:$T$2013,0),0))</f>
      </c>
    </row>
    <row r="236" spans="1:77" ht="105" customHeight="1" x14ac:dyDescent="0.25">
      <c r="A236" s="14">
        <f ca="1">IF($AQ236=0,"",INDEX('Controle de reservas'!$A$14:$A$2013,$AQ236))</f>
      </c>
      <c r="B236" s="14">
        <f ca="1">IF($AQ236=0,"",INDEX('Controle de reservas'!$B$14:$B$2013,$AQ236))</f>
      </c>
      <c r="C236" s="14">
        <f ca="1">IF($AQ236=0,"",INDEX('Controle de reservas'!$C$14:$C$2013,$AQ236))</f>
      </c>
      <c r="D236" s="14">
        <f ca="1">IF($AQ236=0,"",INDEX('Controle de reservas'!$D$14:$D$2013,$AQ236))</f>
      </c>
      <c r="E236" s="14">
        <f ca="1">IF($AQ236=0,"",INDEX('Controle de reservas'!$E$14:$E$2013,$AQ236))</f>
      </c>
      <c r="F236" s="14">
        <f ca="1">IF($AQ236=0,"",INDEX('Controle de reservas'!$F$14:$F$2013,$AQ236))</f>
      </c>
      <c r="G236" s="15">
        <f ca="1">IF(OR($AQ236=0,G$9="",G$9&lt;$AS236,AND($AT236&lt;&gt;"",G$9&gt;$AT236)),"",IF(AU236=0,"—",IF(INDEX('Controle de reservas'!$P$14:$P$2013,AU236)="DUPLICIDADE NO DIA","CONFLITO"&amp;IF(INDEX('Controle de reservas'!$M$14:$M$2013,AU236)&lt;&gt;"",CHAR(10)&amp;INDEX('Controle de reservas'!$M$14:$M$2013,AU236),"")&amp;IF(INDEX('Controle de reservas'!$N$14:$N$2013,AU236)&lt;&gt;"",CHAR(10)&amp;"Subst.: "&amp;INDEX('Controle de reservas'!$N$14:$N$2013,AU236),"")&amp;IF(AND(ISNUMBER(INDEX('Controle de reservas'!$I$14:$I$2013,AU236)),INDEX('Controle de reservas'!$I$14:$I$2013,AU236)&gt;0,INDEX('Controle de reservas'!$K$14:$K$2013,AU236)&gt;INDEX('Controle de reservas'!$I$14:$I$2013,AU236)),CHAR(10)&amp;"DIVERGÊNCIA DE DATAS",""),IF(INDEX('Controle de reservas'!$L$14:$L$2013,AU236)="Em cobertura","COV",IF(INDEX('Controle de reservas'!$L$14:$L$2013,AU236)="Disponível","DISP",IF(INDEX('Controle de reservas'!$L$14:$L$2013,AU236)="Não utilizado","NU",IF(INDEX('Controle de reservas'!$L$14:$L$2013,AU236)="Folga","F",IF(INDEX('Controle de reservas'!$L$14:$L$2013,AU236)="Ocorrência","O",IF(INDEX('Controle de reservas'!$L$14:$L$2013,AU236)="Programado","PROG",IF(INDEX('Controle de reservas'!$L$14:$L$2013,AU236)="Disponível no posto","DP","SEM SITUAÇÃO")))))))&amp;IF(INDEX('Controle de reservas'!$M$14:$M$2013,AU236)&lt;&gt;"",CHAR(10)&amp;INDEX('Controle de reservas'!$M$14:$M$2013,AU236),IF(OR(INDEX('Controle de reservas'!$L$14:$L$2013,AU236)="Em cobertura",INDEX('Controle de reservas'!$L$14:$L$2013,AU236)="Programado"),CHAR(10)&amp;"SEM LOCAL",""))&amp;IF(INDEX('Controle de reservas'!$N$14:$N$2013,AU236)&lt;&gt;"",CHAR(10)&amp;"Subst.: "&amp;INDEX('Controle de reservas'!$N$14:$N$2013,AU236),"")&amp;IF(AND(ISNUMBER(INDEX('Controle de reservas'!$I$14:$I$2013,AU236)),INDEX('Controle de reservas'!$I$14:$I$2013,AU236)&gt;0,INDEX('Controle de reservas'!$K$14:$K$2013,AU236)&gt;INDEX('Controle de reservas'!$I$14:$I$2013,AU236)),CHAR(10)&amp;"DIVERGÊNCIA DE DATAS","")&amp;IF(INDEX('Controle de reservas'!$P$14:$P$2013,AU236)&lt;&gt;"OK"," !",""))))</f>
      </c>
      <c r="H236" s="15">
        <f ca="1">IF(OR($AQ236=0,H$9="",H$9&lt;$AS236,AND($AT236&lt;&gt;"",H$9&gt;$AT236)),"",IF(AV236=0,"—",IF(INDEX('Controle de reservas'!$P$14:$P$2013,AV236)="DUPLICIDADE NO DIA","CONFLITO"&amp;IF(INDEX('Controle de reservas'!$M$14:$M$2013,AV236)&lt;&gt;"",CHAR(10)&amp;INDEX('Controle de reservas'!$M$14:$M$2013,AV236),"")&amp;IF(INDEX('Controle de reservas'!$N$14:$N$2013,AV236)&lt;&gt;"",CHAR(10)&amp;"Subst.: "&amp;INDEX('Controle de reservas'!$N$14:$N$2013,AV236),"")&amp;IF(AND(ISNUMBER(INDEX('Controle de reservas'!$I$14:$I$2013,AV236)),INDEX('Controle de reservas'!$I$14:$I$2013,AV236)&gt;0,INDEX('Controle de reservas'!$K$14:$K$2013,AV236)&gt;INDEX('Controle de reservas'!$I$14:$I$2013,AV236)),CHAR(10)&amp;"DIVERGÊNCIA DE DATAS",""),IF(INDEX('Controle de reservas'!$L$14:$L$2013,AV236)="Em cobertura","COV",IF(INDEX('Controle de reservas'!$L$14:$L$2013,AV236)="Disponível","DISP",IF(INDEX('Controle de reservas'!$L$14:$L$2013,AV236)="Não utilizado","NU",IF(INDEX('Controle de reservas'!$L$14:$L$2013,AV236)="Folga","F",IF(INDEX('Controle de reservas'!$L$14:$L$2013,AV236)="Ocorrência","O",IF(INDEX('Controle de reservas'!$L$14:$L$2013,AV236)="Programado","PROG",IF(INDEX('Controle de reservas'!$L$14:$L$2013,AV236)="Disponível no posto","DP","SEM SITUAÇÃO")))))))&amp;IF(INDEX('Controle de reservas'!$M$14:$M$2013,AV236)&lt;&gt;"",CHAR(10)&amp;INDEX('Controle de reservas'!$M$14:$M$2013,AV236),IF(OR(INDEX('Controle de reservas'!$L$14:$L$2013,AV236)="Em cobertura",INDEX('Controle de reservas'!$L$14:$L$2013,AV236)="Programado"),CHAR(10)&amp;"SEM LOCAL",""))&amp;IF(INDEX('Controle de reservas'!$N$14:$N$2013,AV236)&lt;&gt;"",CHAR(10)&amp;"Subst.: "&amp;INDEX('Controle de reservas'!$N$14:$N$2013,AV236),"")&amp;IF(AND(ISNUMBER(INDEX('Controle de reservas'!$I$14:$I$2013,AV236)),INDEX('Controle de reservas'!$I$14:$I$2013,AV236)&gt;0,INDEX('Controle de reservas'!$K$14:$K$2013,AV236)&gt;INDEX('Controle de reservas'!$I$14:$I$2013,AV236)),CHAR(10)&amp;"DIVERGÊNCIA DE DATAS","")&amp;IF(INDEX('Controle de reservas'!$P$14:$P$2013,AV236)&lt;&gt;"OK"," !",""))))</f>
      </c>
      <c r="I236" s="15">
        <f ca="1">IF(OR($AQ236=0,I$9="",I$9&lt;$AS236,AND($AT236&lt;&gt;"",I$9&gt;$AT236)),"",IF(AW236=0,"—",IF(INDEX('Controle de reservas'!$P$14:$P$2013,AW236)="DUPLICIDADE NO DIA","CONFLITO"&amp;IF(INDEX('Controle de reservas'!$M$14:$M$2013,AW236)&lt;&gt;"",CHAR(10)&amp;INDEX('Controle de reservas'!$M$14:$M$2013,AW236),"")&amp;IF(INDEX('Controle de reservas'!$N$14:$N$2013,AW236)&lt;&gt;"",CHAR(10)&amp;"Subst.: "&amp;INDEX('Controle de reservas'!$N$14:$N$2013,AW236),"")&amp;IF(AND(ISNUMBER(INDEX('Controle de reservas'!$I$14:$I$2013,AW236)),INDEX('Controle de reservas'!$I$14:$I$2013,AW236)&gt;0,INDEX('Controle de reservas'!$K$14:$K$2013,AW236)&gt;INDEX('Controle de reservas'!$I$14:$I$2013,AW236)),CHAR(10)&amp;"DIVERGÊNCIA DE DATAS",""),IF(INDEX('Controle de reservas'!$L$14:$L$2013,AW236)="Em cobertura","COV",IF(INDEX('Controle de reservas'!$L$14:$L$2013,AW236)="Disponível","DISP",IF(INDEX('Controle de reservas'!$L$14:$L$2013,AW236)="Não utilizado","NU",IF(INDEX('Controle de reservas'!$L$14:$L$2013,AW236)="Folga","F",IF(INDEX('Controle de reservas'!$L$14:$L$2013,AW236)="Ocorrência","O",IF(INDEX('Controle de reservas'!$L$14:$L$2013,AW236)="Programado","PROG",IF(INDEX('Controle de reservas'!$L$14:$L$2013,AW236)="Disponível no posto","DP","SEM SITUAÇÃO")))))))&amp;IF(INDEX('Controle de reservas'!$M$14:$M$2013,AW236)&lt;&gt;"",CHAR(10)&amp;INDEX('Controle de reservas'!$M$14:$M$2013,AW236),IF(OR(INDEX('Controle de reservas'!$L$14:$L$2013,AW236)="Em cobertura",INDEX('Controle de reservas'!$L$14:$L$2013,AW236)="Programado"),CHAR(10)&amp;"SEM LOCAL",""))&amp;IF(INDEX('Controle de reservas'!$N$14:$N$2013,AW236)&lt;&gt;"",CHAR(10)&amp;"Subst.: "&amp;INDEX('Controle de reservas'!$N$14:$N$2013,AW236),"")&amp;IF(AND(ISNUMBER(INDEX('Controle de reservas'!$I$14:$I$2013,AW236)),INDEX('Controle de reservas'!$I$14:$I$2013,AW236)&gt;0,INDEX('Controle de reservas'!$K$14:$K$2013,AW236)&gt;INDEX('Controle de reservas'!$I$14:$I$2013,AW236)),CHAR(10)&amp;"DIVERGÊNCIA DE DATAS","")&amp;IF(INDEX('Controle de reservas'!$P$14:$P$2013,AW236)&lt;&gt;"OK"," !",""))))</f>
      </c>
      <c r="J236" s="15">
        <f ca="1">IF(OR($AQ236=0,J$9="",J$9&lt;$AS236,AND($AT236&lt;&gt;"",J$9&gt;$AT236)),"",IF(AX236=0,"—",IF(INDEX('Controle de reservas'!$P$14:$P$2013,AX236)="DUPLICIDADE NO DIA","CONFLITO"&amp;IF(INDEX('Controle de reservas'!$M$14:$M$2013,AX236)&lt;&gt;"",CHAR(10)&amp;INDEX('Controle de reservas'!$M$14:$M$2013,AX236),"")&amp;IF(INDEX('Controle de reservas'!$N$14:$N$2013,AX236)&lt;&gt;"",CHAR(10)&amp;"Subst.: "&amp;INDEX('Controle de reservas'!$N$14:$N$2013,AX236),"")&amp;IF(AND(ISNUMBER(INDEX('Controle de reservas'!$I$14:$I$2013,AX236)),INDEX('Controle de reservas'!$I$14:$I$2013,AX236)&gt;0,INDEX('Controle de reservas'!$K$14:$K$2013,AX236)&gt;INDEX('Controle de reservas'!$I$14:$I$2013,AX236)),CHAR(10)&amp;"DIVERGÊNCIA DE DATAS",""),IF(INDEX('Controle de reservas'!$L$14:$L$2013,AX236)="Em cobertura","COV",IF(INDEX('Controle de reservas'!$L$14:$L$2013,AX236)="Disponível","DISP",IF(INDEX('Controle de reservas'!$L$14:$L$2013,AX236)="Não utilizado","NU",IF(INDEX('Controle de reservas'!$L$14:$L$2013,AX236)="Folga","F",IF(INDEX('Controle de reservas'!$L$14:$L$2013,AX236)="Ocorrência","O",IF(INDEX('Controle de reservas'!$L$14:$L$2013,AX236)="Programado","PROG",IF(INDEX('Controle de reservas'!$L$14:$L$2013,AX236)="Disponível no posto","DP","SEM SITUAÇÃO")))))))&amp;IF(INDEX('Controle de reservas'!$M$14:$M$2013,AX236)&lt;&gt;"",CHAR(10)&amp;INDEX('Controle de reservas'!$M$14:$M$2013,AX236),IF(OR(INDEX('Controle de reservas'!$L$14:$L$2013,AX236)="Em cobertura",INDEX('Controle de reservas'!$L$14:$L$2013,AX236)="Programado"),CHAR(10)&amp;"SEM LOCAL",""))&amp;IF(INDEX('Controle de reservas'!$N$14:$N$2013,AX236)&lt;&gt;"",CHAR(10)&amp;"Subst.: "&amp;INDEX('Controle de reservas'!$N$14:$N$2013,AX236),"")&amp;IF(AND(ISNUMBER(INDEX('Controle de reservas'!$I$14:$I$2013,AX236)),INDEX('Controle de reservas'!$I$14:$I$2013,AX236)&gt;0,INDEX('Controle de reservas'!$K$14:$K$2013,AX236)&gt;INDEX('Controle de reservas'!$I$14:$I$2013,AX236)),CHAR(10)&amp;"DIVERGÊNCIA DE DATAS","")&amp;IF(INDEX('Controle de reservas'!$P$14:$P$2013,AX236)&lt;&gt;"OK"," !",""))))</f>
      </c>
      <c r="K236" s="15">
        <f ca="1">IF(OR($AQ236=0,K$9="",K$9&lt;$AS236,AND($AT236&lt;&gt;"",K$9&gt;$AT236)),"",IF(AY236=0,"—",IF(INDEX('Controle de reservas'!$P$14:$P$2013,AY236)="DUPLICIDADE NO DIA","CONFLITO"&amp;IF(INDEX('Controle de reservas'!$M$14:$M$2013,AY236)&lt;&gt;"",CHAR(10)&amp;INDEX('Controle de reservas'!$M$14:$M$2013,AY236),"")&amp;IF(INDEX('Controle de reservas'!$N$14:$N$2013,AY236)&lt;&gt;"",CHAR(10)&amp;"Subst.: "&amp;INDEX('Controle de reservas'!$N$14:$N$2013,AY236),"")&amp;IF(AND(ISNUMBER(INDEX('Controle de reservas'!$I$14:$I$2013,AY236)),INDEX('Controle de reservas'!$I$14:$I$2013,AY236)&gt;0,INDEX('Controle de reservas'!$K$14:$K$2013,AY236)&gt;INDEX('Controle de reservas'!$I$14:$I$2013,AY236)),CHAR(10)&amp;"DIVERGÊNCIA DE DATAS",""),IF(INDEX('Controle de reservas'!$L$14:$L$2013,AY236)="Em cobertura","COV",IF(INDEX('Controle de reservas'!$L$14:$L$2013,AY236)="Disponível","DISP",IF(INDEX('Controle de reservas'!$L$14:$L$2013,AY236)="Não utilizado","NU",IF(INDEX('Controle de reservas'!$L$14:$L$2013,AY236)="Folga","F",IF(INDEX('Controle de reservas'!$L$14:$L$2013,AY236)="Ocorrência","O",IF(INDEX('Controle de reservas'!$L$14:$L$2013,AY236)="Programado","PROG",IF(INDEX('Controle de reservas'!$L$14:$L$2013,AY236)="Disponível no posto","DP","SEM SITUAÇÃO")))))))&amp;IF(INDEX('Controle de reservas'!$M$14:$M$2013,AY236)&lt;&gt;"",CHAR(10)&amp;INDEX('Controle de reservas'!$M$14:$M$2013,AY236),IF(OR(INDEX('Controle de reservas'!$L$14:$L$2013,AY236)="Em cobertura",INDEX('Controle de reservas'!$L$14:$L$2013,AY236)="Programado"),CHAR(10)&amp;"SEM LOCAL",""))&amp;IF(INDEX('Controle de reservas'!$N$14:$N$2013,AY236)&lt;&gt;"",CHAR(10)&amp;"Subst.: "&amp;INDEX('Controle de reservas'!$N$14:$N$2013,AY236),"")&amp;IF(AND(ISNUMBER(INDEX('Controle de reservas'!$I$14:$I$2013,AY236)),INDEX('Controle de reservas'!$I$14:$I$2013,AY236)&gt;0,INDEX('Controle de reservas'!$K$14:$K$2013,AY236)&gt;INDEX('Controle de reservas'!$I$14:$I$2013,AY236)),CHAR(10)&amp;"DIVERGÊNCIA DE DATAS","")&amp;IF(INDEX('Controle de reservas'!$P$14:$P$2013,AY236)&lt;&gt;"OK"," !",""))))</f>
      </c>
      <c r="L236" s="15">
        <f ca="1">IF(OR($AQ236=0,L$9="",L$9&lt;$AS236,AND($AT236&lt;&gt;"",L$9&gt;$AT236)),"",IF(AZ236=0,"—",IF(INDEX('Controle de reservas'!$P$14:$P$2013,AZ236)="DUPLICIDADE NO DIA","CONFLITO"&amp;IF(INDEX('Controle de reservas'!$M$14:$M$2013,AZ236)&lt;&gt;"",CHAR(10)&amp;INDEX('Controle de reservas'!$M$14:$M$2013,AZ236),"")&amp;IF(INDEX('Controle de reservas'!$N$14:$N$2013,AZ236)&lt;&gt;"",CHAR(10)&amp;"Subst.: "&amp;INDEX('Controle de reservas'!$N$14:$N$2013,AZ236),"")&amp;IF(AND(ISNUMBER(INDEX('Controle de reservas'!$I$14:$I$2013,AZ236)),INDEX('Controle de reservas'!$I$14:$I$2013,AZ236)&gt;0,INDEX('Controle de reservas'!$K$14:$K$2013,AZ236)&gt;INDEX('Controle de reservas'!$I$14:$I$2013,AZ236)),CHAR(10)&amp;"DIVERGÊNCIA DE DATAS",""),IF(INDEX('Controle de reservas'!$L$14:$L$2013,AZ236)="Em cobertura","COV",IF(INDEX('Controle de reservas'!$L$14:$L$2013,AZ236)="Disponível","DISP",IF(INDEX('Controle de reservas'!$L$14:$L$2013,AZ236)="Não utilizado","NU",IF(INDEX('Controle de reservas'!$L$14:$L$2013,AZ236)="Folga","F",IF(INDEX('Controle de reservas'!$L$14:$L$2013,AZ236)="Ocorrência","O",IF(INDEX('Controle de reservas'!$L$14:$L$2013,AZ236)="Programado","PROG",IF(INDEX('Controle de reservas'!$L$14:$L$2013,AZ236)="Disponível no posto","DP","SEM SITUAÇÃO")))))))&amp;IF(INDEX('Controle de reservas'!$M$14:$M$2013,AZ236)&lt;&gt;"",CHAR(10)&amp;INDEX('Controle de reservas'!$M$14:$M$2013,AZ236),IF(OR(INDEX('Controle de reservas'!$L$14:$L$2013,AZ236)="Em cobertura",INDEX('Controle de reservas'!$L$14:$L$2013,AZ236)="Programado"),CHAR(10)&amp;"SEM LOCAL",""))&amp;IF(INDEX('Controle de reservas'!$N$14:$N$2013,AZ236)&lt;&gt;"",CHAR(10)&amp;"Subst.: "&amp;INDEX('Controle de reservas'!$N$14:$N$2013,AZ236),"")&amp;IF(AND(ISNUMBER(INDEX('Controle de reservas'!$I$14:$I$2013,AZ236)),INDEX('Controle de reservas'!$I$14:$I$2013,AZ236)&gt;0,INDEX('Controle de reservas'!$K$14:$K$2013,AZ236)&gt;INDEX('Controle de reservas'!$I$14:$I$2013,AZ236)),CHAR(10)&amp;"DIVERGÊNCIA DE DATAS","")&amp;IF(INDEX('Controle de reservas'!$P$14:$P$2013,AZ236)&lt;&gt;"OK"," !",""))))</f>
      </c>
      <c r="M236" s="15">
        <f ca="1">IF(OR($AQ236=0,M$9="",M$9&lt;$AS236,AND($AT236&lt;&gt;"",M$9&gt;$AT236)),"",IF(BA236=0,"—",IF(INDEX('Controle de reservas'!$P$14:$P$2013,BA236)="DUPLICIDADE NO DIA","CONFLITO"&amp;IF(INDEX('Controle de reservas'!$M$14:$M$2013,BA236)&lt;&gt;"",CHAR(10)&amp;INDEX('Controle de reservas'!$M$14:$M$2013,BA236),"")&amp;IF(INDEX('Controle de reservas'!$N$14:$N$2013,BA236)&lt;&gt;"",CHAR(10)&amp;"Subst.: "&amp;INDEX('Controle de reservas'!$N$14:$N$2013,BA236),"")&amp;IF(AND(ISNUMBER(INDEX('Controle de reservas'!$I$14:$I$2013,BA236)),INDEX('Controle de reservas'!$I$14:$I$2013,BA236)&gt;0,INDEX('Controle de reservas'!$K$14:$K$2013,BA236)&gt;INDEX('Controle de reservas'!$I$14:$I$2013,BA236)),CHAR(10)&amp;"DIVERGÊNCIA DE DATAS",""),IF(INDEX('Controle de reservas'!$L$14:$L$2013,BA236)="Em cobertura","COV",IF(INDEX('Controle de reservas'!$L$14:$L$2013,BA236)="Disponível","DISP",IF(INDEX('Controle de reservas'!$L$14:$L$2013,BA236)="Não utilizado","NU",IF(INDEX('Controle de reservas'!$L$14:$L$2013,BA236)="Folga","F",IF(INDEX('Controle de reservas'!$L$14:$L$2013,BA236)="Ocorrência","O",IF(INDEX('Controle de reservas'!$L$14:$L$2013,BA236)="Programado","PROG",IF(INDEX('Controle de reservas'!$L$14:$L$2013,BA236)="Disponível no posto","DP","SEM SITUAÇÃO")))))))&amp;IF(INDEX('Controle de reservas'!$M$14:$M$2013,BA236)&lt;&gt;"",CHAR(10)&amp;INDEX('Controle de reservas'!$M$14:$M$2013,BA236),IF(OR(INDEX('Controle de reservas'!$L$14:$L$2013,BA236)="Em cobertura",INDEX('Controle de reservas'!$L$14:$L$2013,BA236)="Programado"),CHAR(10)&amp;"SEM LOCAL",""))&amp;IF(INDEX('Controle de reservas'!$N$14:$N$2013,BA236)&lt;&gt;"",CHAR(10)&amp;"Subst.: "&amp;INDEX('Controle de reservas'!$N$14:$N$2013,BA236),"")&amp;IF(AND(ISNUMBER(INDEX('Controle de reservas'!$I$14:$I$2013,BA236)),INDEX('Controle de reservas'!$I$14:$I$2013,BA236)&gt;0,INDEX('Controle de reservas'!$K$14:$K$2013,BA236)&gt;INDEX('Controle de reservas'!$I$14:$I$2013,BA236)),CHAR(10)&amp;"DIVERGÊNCIA DE DATAS","")&amp;IF(INDEX('Controle de reservas'!$P$14:$P$2013,BA236)&lt;&gt;"OK"," !",""))))</f>
      </c>
      <c r="N236" s="15">
        <f ca="1">IF(OR($AQ236=0,N$9="",N$9&lt;$AS236,AND($AT236&lt;&gt;"",N$9&gt;$AT236)),"",IF(BB236=0,"—",IF(INDEX('Controle de reservas'!$P$14:$P$2013,BB236)="DUPLICIDADE NO DIA","CONFLITO"&amp;IF(INDEX('Controle de reservas'!$M$14:$M$2013,BB236)&lt;&gt;"",CHAR(10)&amp;INDEX('Controle de reservas'!$M$14:$M$2013,BB236),"")&amp;IF(INDEX('Controle de reservas'!$N$14:$N$2013,BB236)&lt;&gt;"",CHAR(10)&amp;"Subst.: "&amp;INDEX('Controle de reservas'!$N$14:$N$2013,BB236),"")&amp;IF(AND(ISNUMBER(INDEX('Controle de reservas'!$I$14:$I$2013,BB236)),INDEX('Controle de reservas'!$I$14:$I$2013,BB236)&gt;0,INDEX('Controle de reservas'!$K$14:$K$2013,BB236)&gt;INDEX('Controle de reservas'!$I$14:$I$2013,BB236)),CHAR(10)&amp;"DIVERGÊNCIA DE DATAS",""),IF(INDEX('Controle de reservas'!$L$14:$L$2013,BB236)="Em cobertura","COV",IF(INDEX('Controle de reservas'!$L$14:$L$2013,BB236)="Disponível","DISP",IF(INDEX('Controle de reservas'!$L$14:$L$2013,BB236)="Não utilizado","NU",IF(INDEX('Controle de reservas'!$L$14:$L$2013,BB236)="Folga","F",IF(INDEX('Controle de reservas'!$L$14:$L$2013,BB236)="Ocorrência","O",IF(INDEX('Controle de reservas'!$L$14:$L$2013,BB236)="Programado","PROG",IF(INDEX('Controle de reservas'!$L$14:$L$2013,BB236)="Disponível no posto","DP","SEM SITUAÇÃO")))))))&amp;IF(INDEX('Controle de reservas'!$M$14:$M$2013,BB236)&lt;&gt;"",CHAR(10)&amp;INDEX('Controle de reservas'!$M$14:$M$2013,BB236),IF(OR(INDEX('Controle de reservas'!$L$14:$L$2013,BB236)="Em cobertura",INDEX('Controle de reservas'!$L$14:$L$2013,BB236)="Programado"),CHAR(10)&amp;"SEM LOCAL",""))&amp;IF(INDEX('Controle de reservas'!$N$14:$N$2013,BB236)&lt;&gt;"",CHAR(10)&amp;"Subst.: "&amp;INDEX('Controle de reservas'!$N$14:$N$2013,BB236),"")&amp;IF(AND(ISNUMBER(INDEX('Controle de reservas'!$I$14:$I$2013,BB236)),INDEX('Controle de reservas'!$I$14:$I$2013,BB236)&gt;0,INDEX('Controle de reservas'!$K$14:$K$2013,BB236)&gt;INDEX('Controle de reservas'!$I$14:$I$2013,BB236)),CHAR(10)&amp;"DIVERGÊNCIA DE DATAS","")&amp;IF(INDEX('Controle de reservas'!$P$14:$P$2013,BB236)&lt;&gt;"OK"," !",""))))</f>
      </c>
      <c r="O236" s="15">
        <f ca="1">IF(OR($AQ236=0,O$9="",O$9&lt;$AS236,AND($AT236&lt;&gt;"",O$9&gt;$AT236)),"",IF(BC236=0,"—",IF(INDEX('Controle de reservas'!$P$14:$P$2013,BC236)="DUPLICIDADE NO DIA","CONFLITO"&amp;IF(INDEX('Controle de reservas'!$M$14:$M$2013,BC236)&lt;&gt;"",CHAR(10)&amp;INDEX('Controle de reservas'!$M$14:$M$2013,BC236),"")&amp;IF(INDEX('Controle de reservas'!$N$14:$N$2013,BC236)&lt;&gt;"",CHAR(10)&amp;"Subst.: "&amp;INDEX('Controle de reservas'!$N$14:$N$2013,BC236),"")&amp;IF(AND(ISNUMBER(INDEX('Controle de reservas'!$I$14:$I$2013,BC236)),INDEX('Controle de reservas'!$I$14:$I$2013,BC236)&gt;0,INDEX('Controle de reservas'!$K$14:$K$2013,BC236)&gt;INDEX('Controle de reservas'!$I$14:$I$2013,BC236)),CHAR(10)&amp;"DIVERGÊNCIA DE DATAS",""),IF(INDEX('Controle de reservas'!$L$14:$L$2013,BC236)="Em cobertura","COV",IF(INDEX('Controle de reservas'!$L$14:$L$2013,BC236)="Disponível","DISP",IF(INDEX('Controle de reservas'!$L$14:$L$2013,BC236)="Não utilizado","NU",IF(INDEX('Controle de reservas'!$L$14:$L$2013,BC236)="Folga","F",IF(INDEX('Controle de reservas'!$L$14:$L$2013,BC236)="Ocorrência","O",IF(INDEX('Controle de reservas'!$L$14:$L$2013,BC236)="Programado","PROG",IF(INDEX('Controle de reservas'!$L$14:$L$2013,BC236)="Disponível no posto","DP","SEM SITUAÇÃO")))))))&amp;IF(INDEX('Controle de reservas'!$M$14:$M$2013,BC236)&lt;&gt;"",CHAR(10)&amp;INDEX('Controle de reservas'!$M$14:$M$2013,BC236),IF(OR(INDEX('Controle de reservas'!$L$14:$L$2013,BC236)="Em cobertura",INDEX('Controle de reservas'!$L$14:$L$2013,BC236)="Programado"),CHAR(10)&amp;"SEM LOCAL",""))&amp;IF(INDEX('Controle de reservas'!$N$14:$N$2013,BC236)&lt;&gt;"",CHAR(10)&amp;"Subst.: "&amp;INDEX('Controle de reservas'!$N$14:$N$2013,BC236),"")&amp;IF(AND(ISNUMBER(INDEX('Controle de reservas'!$I$14:$I$2013,BC236)),INDEX('Controle de reservas'!$I$14:$I$2013,BC236)&gt;0,INDEX('Controle de reservas'!$K$14:$K$2013,BC236)&gt;INDEX('Controle de reservas'!$I$14:$I$2013,BC236)),CHAR(10)&amp;"DIVERGÊNCIA DE DATAS","")&amp;IF(INDEX('Controle de reservas'!$P$14:$P$2013,BC236)&lt;&gt;"OK"," !",""))))</f>
      </c>
      <c r="P236" s="15">
        <f ca="1">IF(OR($AQ236=0,P$9="",P$9&lt;$AS236,AND($AT236&lt;&gt;"",P$9&gt;$AT236)),"",IF(BD236=0,"—",IF(INDEX('Controle de reservas'!$P$14:$P$2013,BD236)="DUPLICIDADE NO DIA","CONFLITO"&amp;IF(INDEX('Controle de reservas'!$M$14:$M$2013,BD236)&lt;&gt;"",CHAR(10)&amp;INDEX('Controle de reservas'!$M$14:$M$2013,BD236),"")&amp;IF(INDEX('Controle de reservas'!$N$14:$N$2013,BD236)&lt;&gt;"",CHAR(10)&amp;"Subst.: "&amp;INDEX('Controle de reservas'!$N$14:$N$2013,BD236),"")&amp;IF(AND(ISNUMBER(INDEX('Controle de reservas'!$I$14:$I$2013,BD236)),INDEX('Controle de reservas'!$I$14:$I$2013,BD236)&gt;0,INDEX('Controle de reservas'!$K$14:$K$2013,BD236)&gt;INDEX('Controle de reservas'!$I$14:$I$2013,BD236)),CHAR(10)&amp;"DIVERGÊNCIA DE DATAS",""),IF(INDEX('Controle de reservas'!$L$14:$L$2013,BD236)="Em cobertura","COV",IF(INDEX('Controle de reservas'!$L$14:$L$2013,BD236)="Disponível","DISP",IF(INDEX('Controle de reservas'!$L$14:$L$2013,BD236)="Não utilizado","NU",IF(INDEX('Controle de reservas'!$L$14:$L$2013,BD236)="Folga","F",IF(INDEX('Controle de reservas'!$L$14:$L$2013,BD236)="Ocorrência","O",IF(INDEX('Controle de reservas'!$L$14:$L$2013,BD236)="Programado","PROG",IF(INDEX('Controle de reservas'!$L$14:$L$2013,BD236)="Disponível no posto","DP","SEM SITUAÇÃO")))))))&amp;IF(INDEX('Controle de reservas'!$M$14:$M$2013,BD236)&lt;&gt;"",CHAR(10)&amp;INDEX('Controle de reservas'!$M$14:$M$2013,BD236),IF(OR(INDEX('Controle de reservas'!$L$14:$L$2013,BD236)="Em cobertura",INDEX('Controle de reservas'!$L$14:$L$2013,BD236)="Programado"),CHAR(10)&amp;"SEM LOCAL",""))&amp;IF(INDEX('Controle de reservas'!$N$14:$N$2013,BD236)&lt;&gt;"",CHAR(10)&amp;"Subst.: "&amp;INDEX('Controle de reservas'!$N$14:$N$2013,BD236),"")&amp;IF(AND(ISNUMBER(INDEX('Controle de reservas'!$I$14:$I$2013,BD236)),INDEX('Controle de reservas'!$I$14:$I$2013,BD236)&gt;0,INDEX('Controle de reservas'!$K$14:$K$2013,BD236)&gt;INDEX('Controle de reservas'!$I$14:$I$2013,BD236)),CHAR(10)&amp;"DIVERGÊNCIA DE DATAS","")&amp;IF(INDEX('Controle de reservas'!$P$14:$P$2013,BD236)&lt;&gt;"OK"," !",""))))</f>
      </c>
      <c r="Q236" s="15">
        <f ca="1">IF(OR($AQ236=0,Q$9="",Q$9&lt;$AS236,AND($AT236&lt;&gt;"",Q$9&gt;$AT236)),"",IF(BE236=0,"—",IF(INDEX('Controle de reservas'!$P$14:$P$2013,BE236)="DUPLICIDADE NO DIA","CONFLITO"&amp;IF(INDEX('Controle de reservas'!$M$14:$M$2013,BE236)&lt;&gt;"",CHAR(10)&amp;INDEX('Controle de reservas'!$M$14:$M$2013,BE236),"")&amp;IF(INDEX('Controle de reservas'!$N$14:$N$2013,BE236)&lt;&gt;"",CHAR(10)&amp;"Subst.: "&amp;INDEX('Controle de reservas'!$N$14:$N$2013,BE236),"")&amp;IF(AND(ISNUMBER(INDEX('Controle de reservas'!$I$14:$I$2013,BE236)),INDEX('Controle de reservas'!$I$14:$I$2013,BE236)&gt;0,INDEX('Controle de reservas'!$K$14:$K$2013,BE236)&gt;INDEX('Controle de reservas'!$I$14:$I$2013,BE236)),CHAR(10)&amp;"DIVERGÊNCIA DE DATAS",""),IF(INDEX('Controle de reservas'!$L$14:$L$2013,BE236)="Em cobertura","COV",IF(INDEX('Controle de reservas'!$L$14:$L$2013,BE236)="Disponível","DISP",IF(INDEX('Controle de reservas'!$L$14:$L$2013,BE236)="Não utilizado","NU",IF(INDEX('Controle de reservas'!$L$14:$L$2013,BE236)="Folga","F",IF(INDEX('Controle de reservas'!$L$14:$L$2013,BE236)="Ocorrência","O",IF(INDEX('Controle de reservas'!$L$14:$L$2013,BE236)="Programado","PROG",IF(INDEX('Controle de reservas'!$L$14:$L$2013,BE236)="Disponível no posto","DP","SEM SITUAÇÃO")))))))&amp;IF(INDEX('Controle de reservas'!$M$14:$M$2013,BE236)&lt;&gt;"",CHAR(10)&amp;INDEX('Controle de reservas'!$M$14:$M$2013,BE236),IF(OR(INDEX('Controle de reservas'!$L$14:$L$2013,BE236)="Em cobertura",INDEX('Controle de reservas'!$L$14:$L$2013,BE236)="Programado"),CHAR(10)&amp;"SEM LOCAL",""))&amp;IF(INDEX('Controle de reservas'!$N$14:$N$2013,BE236)&lt;&gt;"",CHAR(10)&amp;"Subst.: "&amp;INDEX('Controle de reservas'!$N$14:$N$2013,BE236),"")&amp;IF(AND(ISNUMBER(INDEX('Controle de reservas'!$I$14:$I$2013,BE236)),INDEX('Controle de reservas'!$I$14:$I$2013,BE236)&gt;0,INDEX('Controle de reservas'!$K$14:$K$2013,BE236)&gt;INDEX('Controle de reservas'!$I$14:$I$2013,BE236)),CHAR(10)&amp;"DIVERGÊNCIA DE DATAS","")&amp;IF(INDEX('Controle de reservas'!$P$14:$P$2013,BE236)&lt;&gt;"OK"," !",""))))</f>
      </c>
      <c r="R236" s="15">
        <f ca="1">IF(OR($AQ236=0,R$9="",R$9&lt;$AS236,AND($AT236&lt;&gt;"",R$9&gt;$AT236)),"",IF(BF236=0,"—",IF(INDEX('Controle de reservas'!$P$14:$P$2013,BF236)="DUPLICIDADE NO DIA","CONFLITO"&amp;IF(INDEX('Controle de reservas'!$M$14:$M$2013,BF236)&lt;&gt;"",CHAR(10)&amp;INDEX('Controle de reservas'!$M$14:$M$2013,BF236),"")&amp;IF(INDEX('Controle de reservas'!$N$14:$N$2013,BF236)&lt;&gt;"",CHAR(10)&amp;"Subst.: "&amp;INDEX('Controle de reservas'!$N$14:$N$2013,BF236),"")&amp;IF(AND(ISNUMBER(INDEX('Controle de reservas'!$I$14:$I$2013,BF236)),INDEX('Controle de reservas'!$I$14:$I$2013,BF236)&gt;0,INDEX('Controle de reservas'!$K$14:$K$2013,BF236)&gt;INDEX('Controle de reservas'!$I$14:$I$2013,BF236)),CHAR(10)&amp;"DIVERGÊNCIA DE DATAS",""),IF(INDEX('Controle de reservas'!$L$14:$L$2013,BF236)="Em cobertura","COV",IF(INDEX('Controle de reservas'!$L$14:$L$2013,BF236)="Disponível","DISP",IF(INDEX('Controle de reservas'!$L$14:$L$2013,BF236)="Não utilizado","NU",IF(INDEX('Controle de reservas'!$L$14:$L$2013,BF236)="Folga","F",IF(INDEX('Controle de reservas'!$L$14:$L$2013,BF236)="Ocorrência","O",IF(INDEX('Controle de reservas'!$L$14:$L$2013,BF236)="Programado","PROG",IF(INDEX('Controle de reservas'!$L$14:$L$2013,BF236)="Disponível no posto","DP","SEM SITUAÇÃO")))))))&amp;IF(INDEX('Controle de reservas'!$M$14:$M$2013,BF236)&lt;&gt;"",CHAR(10)&amp;INDEX('Controle de reservas'!$M$14:$M$2013,BF236),IF(OR(INDEX('Controle de reservas'!$L$14:$L$2013,BF236)="Em cobertura",INDEX('Controle de reservas'!$L$14:$L$2013,BF236)="Programado"),CHAR(10)&amp;"SEM LOCAL",""))&amp;IF(INDEX('Controle de reservas'!$N$14:$N$2013,BF236)&lt;&gt;"",CHAR(10)&amp;"Subst.: "&amp;INDEX('Controle de reservas'!$N$14:$N$2013,BF236),"")&amp;IF(AND(ISNUMBER(INDEX('Controle de reservas'!$I$14:$I$2013,BF236)),INDEX('Controle de reservas'!$I$14:$I$2013,BF236)&gt;0,INDEX('Controle de reservas'!$K$14:$K$2013,BF236)&gt;INDEX('Controle de reservas'!$I$14:$I$2013,BF236)),CHAR(10)&amp;"DIVERGÊNCIA DE DATAS","")&amp;IF(INDEX('Controle de reservas'!$P$14:$P$2013,BF236)&lt;&gt;"OK"," !",""))))</f>
      </c>
      <c r="S236" s="15">
        <f ca="1">IF(OR($AQ236=0,S$9="",S$9&lt;$AS236,AND($AT236&lt;&gt;"",S$9&gt;$AT236)),"",IF(BG236=0,"—",IF(INDEX('Controle de reservas'!$P$14:$P$2013,BG236)="DUPLICIDADE NO DIA","CONFLITO"&amp;IF(INDEX('Controle de reservas'!$M$14:$M$2013,BG236)&lt;&gt;"",CHAR(10)&amp;INDEX('Controle de reservas'!$M$14:$M$2013,BG236),"")&amp;IF(INDEX('Controle de reservas'!$N$14:$N$2013,BG236)&lt;&gt;"",CHAR(10)&amp;"Subst.: "&amp;INDEX('Controle de reservas'!$N$14:$N$2013,BG236),"")&amp;IF(AND(ISNUMBER(INDEX('Controle de reservas'!$I$14:$I$2013,BG236)),INDEX('Controle de reservas'!$I$14:$I$2013,BG236)&gt;0,INDEX('Controle de reservas'!$K$14:$K$2013,BG236)&gt;INDEX('Controle de reservas'!$I$14:$I$2013,BG236)),CHAR(10)&amp;"DIVERGÊNCIA DE DATAS",""),IF(INDEX('Controle de reservas'!$L$14:$L$2013,BG236)="Em cobertura","COV",IF(INDEX('Controle de reservas'!$L$14:$L$2013,BG236)="Disponível","DISP",IF(INDEX('Controle de reservas'!$L$14:$L$2013,BG236)="Não utilizado","NU",IF(INDEX('Controle de reservas'!$L$14:$L$2013,BG236)="Folga","F",IF(INDEX('Controle de reservas'!$L$14:$L$2013,BG236)="Ocorrência","O",IF(INDEX('Controle de reservas'!$L$14:$L$2013,BG236)="Programado","PROG",IF(INDEX('Controle de reservas'!$L$14:$L$2013,BG236)="Disponível no posto","DP","SEM SITUAÇÃO")))))))&amp;IF(INDEX('Controle de reservas'!$M$14:$M$2013,BG236)&lt;&gt;"",CHAR(10)&amp;INDEX('Controle de reservas'!$M$14:$M$2013,BG236),IF(OR(INDEX('Controle de reservas'!$L$14:$L$2013,BG236)="Em cobertura",INDEX('Controle de reservas'!$L$14:$L$2013,BG236)="Programado"),CHAR(10)&amp;"SEM LOCAL",""))&amp;IF(INDEX('Controle de reservas'!$N$14:$N$2013,BG236)&lt;&gt;"",CHAR(10)&amp;"Subst.: "&amp;INDEX('Controle de reservas'!$N$14:$N$2013,BG236),"")&amp;IF(AND(ISNUMBER(INDEX('Controle de reservas'!$I$14:$I$2013,BG236)),INDEX('Controle de reservas'!$I$14:$I$2013,BG236)&gt;0,INDEX('Controle de reservas'!$K$14:$K$2013,BG236)&gt;INDEX('Controle de reservas'!$I$14:$I$2013,BG236)),CHAR(10)&amp;"DIVERGÊNCIA DE DATAS","")&amp;IF(INDEX('Controle de reservas'!$P$14:$P$2013,BG236)&lt;&gt;"OK"," !",""))))</f>
      </c>
      <c r="T236" s="15">
        <f ca="1">IF(OR($AQ236=0,T$9="",T$9&lt;$AS236,AND($AT236&lt;&gt;"",T$9&gt;$AT236)),"",IF(BH236=0,"—",IF(INDEX('Controle de reservas'!$P$14:$P$2013,BH236)="DUPLICIDADE NO DIA","CONFLITO"&amp;IF(INDEX('Controle de reservas'!$M$14:$M$2013,BH236)&lt;&gt;"",CHAR(10)&amp;INDEX('Controle de reservas'!$M$14:$M$2013,BH236),"")&amp;IF(INDEX('Controle de reservas'!$N$14:$N$2013,BH236)&lt;&gt;"",CHAR(10)&amp;"Subst.: "&amp;INDEX('Controle de reservas'!$N$14:$N$2013,BH236),"")&amp;IF(AND(ISNUMBER(INDEX('Controle de reservas'!$I$14:$I$2013,BH236)),INDEX('Controle de reservas'!$I$14:$I$2013,BH236)&gt;0,INDEX('Controle de reservas'!$K$14:$K$2013,BH236)&gt;INDEX('Controle de reservas'!$I$14:$I$2013,BH236)),CHAR(10)&amp;"DIVERGÊNCIA DE DATAS",""),IF(INDEX('Controle de reservas'!$L$14:$L$2013,BH236)="Em cobertura","COV",IF(INDEX('Controle de reservas'!$L$14:$L$2013,BH236)="Disponível","DISP",IF(INDEX('Controle de reservas'!$L$14:$L$2013,BH236)="Não utilizado","NU",IF(INDEX('Controle de reservas'!$L$14:$L$2013,BH236)="Folga","F",IF(INDEX('Controle de reservas'!$L$14:$L$2013,BH236)="Ocorrência","O",IF(INDEX('Controle de reservas'!$L$14:$L$2013,BH236)="Programado","PROG",IF(INDEX('Controle de reservas'!$L$14:$L$2013,BH236)="Disponível no posto","DP","SEM SITUAÇÃO")))))))&amp;IF(INDEX('Controle de reservas'!$M$14:$M$2013,BH236)&lt;&gt;"",CHAR(10)&amp;INDEX('Controle de reservas'!$M$14:$M$2013,BH236),IF(OR(INDEX('Controle de reservas'!$L$14:$L$2013,BH236)="Em cobertura",INDEX('Controle de reservas'!$L$14:$L$2013,BH236)="Programado"),CHAR(10)&amp;"SEM LOCAL",""))&amp;IF(INDEX('Controle de reservas'!$N$14:$N$2013,BH236)&lt;&gt;"",CHAR(10)&amp;"Subst.: "&amp;INDEX('Controle de reservas'!$N$14:$N$2013,BH236),"")&amp;IF(AND(ISNUMBER(INDEX('Controle de reservas'!$I$14:$I$2013,BH236)),INDEX('Controle de reservas'!$I$14:$I$2013,BH236)&gt;0,INDEX('Controle de reservas'!$K$14:$K$2013,BH236)&gt;INDEX('Controle de reservas'!$I$14:$I$2013,BH236)),CHAR(10)&amp;"DIVERGÊNCIA DE DATAS","")&amp;IF(INDEX('Controle de reservas'!$P$14:$P$2013,BH236)&lt;&gt;"OK"," !",""))))</f>
      </c>
      <c r="U236" s="15">
        <f ca="1">IF(OR($AQ236=0,U$9="",U$9&lt;$AS236,AND($AT236&lt;&gt;"",U$9&gt;$AT236)),"",IF(BI236=0,"—",IF(INDEX('Controle de reservas'!$P$14:$P$2013,BI236)="DUPLICIDADE NO DIA","CONFLITO"&amp;IF(INDEX('Controle de reservas'!$M$14:$M$2013,BI236)&lt;&gt;"",CHAR(10)&amp;INDEX('Controle de reservas'!$M$14:$M$2013,BI236),"")&amp;IF(INDEX('Controle de reservas'!$N$14:$N$2013,BI236)&lt;&gt;"",CHAR(10)&amp;"Subst.: "&amp;INDEX('Controle de reservas'!$N$14:$N$2013,BI236),"")&amp;IF(AND(ISNUMBER(INDEX('Controle de reservas'!$I$14:$I$2013,BI236)),INDEX('Controle de reservas'!$I$14:$I$2013,BI236)&gt;0,INDEX('Controle de reservas'!$K$14:$K$2013,BI236)&gt;INDEX('Controle de reservas'!$I$14:$I$2013,BI236)),CHAR(10)&amp;"DIVERGÊNCIA DE DATAS",""),IF(INDEX('Controle de reservas'!$L$14:$L$2013,BI236)="Em cobertura","COV",IF(INDEX('Controle de reservas'!$L$14:$L$2013,BI236)="Disponível","DISP",IF(INDEX('Controle de reservas'!$L$14:$L$2013,BI236)="Não utilizado","NU",IF(INDEX('Controle de reservas'!$L$14:$L$2013,BI236)="Folga","F",IF(INDEX('Controle de reservas'!$L$14:$L$2013,BI236)="Ocorrência","O",IF(INDEX('Controle de reservas'!$L$14:$L$2013,BI236)="Programado","PROG",IF(INDEX('Controle de reservas'!$L$14:$L$2013,BI236)="Disponível no posto","DP","SEM SITUAÇÃO")))))))&amp;IF(INDEX('Controle de reservas'!$M$14:$M$2013,BI236)&lt;&gt;"",CHAR(10)&amp;INDEX('Controle de reservas'!$M$14:$M$2013,BI236),IF(OR(INDEX('Controle de reservas'!$L$14:$L$2013,BI236)="Em cobertura",INDEX('Controle de reservas'!$L$14:$L$2013,BI236)="Programado"),CHAR(10)&amp;"SEM LOCAL",""))&amp;IF(INDEX('Controle de reservas'!$N$14:$N$2013,BI236)&lt;&gt;"",CHAR(10)&amp;"Subst.: "&amp;INDEX('Controle de reservas'!$N$14:$N$2013,BI236),"")&amp;IF(AND(ISNUMBER(INDEX('Controle de reservas'!$I$14:$I$2013,BI236)),INDEX('Controle de reservas'!$I$14:$I$2013,BI236)&gt;0,INDEX('Controle de reservas'!$K$14:$K$2013,BI236)&gt;INDEX('Controle de reservas'!$I$14:$I$2013,BI236)),CHAR(10)&amp;"DIVERGÊNCIA DE DATAS","")&amp;IF(INDEX('Controle de reservas'!$P$14:$P$2013,BI236)&lt;&gt;"OK"," !",""))))</f>
      </c>
      <c r="V236" s="15">
        <f ca="1">IF(OR($AQ236=0,V$9="",V$9&lt;$AS236,AND($AT236&lt;&gt;"",V$9&gt;$AT236)),"",IF(BJ236=0,"—",IF(INDEX('Controle de reservas'!$P$14:$P$2013,BJ236)="DUPLICIDADE NO DIA","CONFLITO"&amp;IF(INDEX('Controle de reservas'!$M$14:$M$2013,BJ236)&lt;&gt;"",CHAR(10)&amp;INDEX('Controle de reservas'!$M$14:$M$2013,BJ236),"")&amp;IF(INDEX('Controle de reservas'!$N$14:$N$2013,BJ236)&lt;&gt;"",CHAR(10)&amp;"Subst.: "&amp;INDEX('Controle de reservas'!$N$14:$N$2013,BJ236),"")&amp;IF(AND(ISNUMBER(INDEX('Controle de reservas'!$I$14:$I$2013,BJ236)),INDEX('Controle de reservas'!$I$14:$I$2013,BJ236)&gt;0,INDEX('Controle de reservas'!$K$14:$K$2013,BJ236)&gt;INDEX('Controle de reservas'!$I$14:$I$2013,BJ236)),CHAR(10)&amp;"DIVERGÊNCIA DE DATAS",""),IF(INDEX('Controle de reservas'!$L$14:$L$2013,BJ236)="Em cobertura","COV",IF(INDEX('Controle de reservas'!$L$14:$L$2013,BJ236)="Disponível","DISP",IF(INDEX('Controle de reservas'!$L$14:$L$2013,BJ236)="Não utilizado","NU",IF(INDEX('Controle de reservas'!$L$14:$L$2013,BJ236)="Folga","F",IF(INDEX('Controle de reservas'!$L$14:$L$2013,BJ236)="Ocorrência","O",IF(INDEX('Controle de reservas'!$L$14:$L$2013,BJ236)="Programado","PROG",IF(INDEX('Controle de reservas'!$L$14:$L$2013,BJ236)="Disponível no posto","DP","SEM SITUAÇÃO")))))))&amp;IF(INDEX('Controle de reservas'!$M$14:$M$2013,BJ236)&lt;&gt;"",CHAR(10)&amp;INDEX('Controle de reservas'!$M$14:$M$2013,BJ236),IF(OR(INDEX('Controle de reservas'!$L$14:$L$2013,BJ236)="Em cobertura",INDEX('Controle de reservas'!$L$14:$L$2013,BJ236)="Programado"),CHAR(10)&amp;"SEM LOCAL",""))&amp;IF(INDEX('Controle de reservas'!$N$14:$N$2013,BJ236)&lt;&gt;"",CHAR(10)&amp;"Subst.: "&amp;INDEX('Controle de reservas'!$N$14:$N$2013,BJ236),"")&amp;IF(AND(ISNUMBER(INDEX('Controle de reservas'!$I$14:$I$2013,BJ236)),INDEX('Controle de reservas'!$I$14:$I$2013,BJ236)&gt;0,INDEX('Controle de reservas'!$K$14:$K$2013,BJ236)&gt;INDEX('Controle de reservas'!$I$14:$I$2013,BJ236)),CHAR(10)&amp;"DIVERGÊNCIA DE DATAS","")&amp;IF(INDEX('Controle de reservas'!$P$14:$P$2013,BJ236)&lt;&gt;"OK"," !",""))))</f>
      </c>
      <c r="W236" s="15">
        <f ca="1">IF(OR($AQ236=0,W$9="",W$9&lt;$AS236,AND($AT236&lt;&gt;"",W$9&gt;$AT236)),"",IF(BK236=0,"—",IF(INDEX('Controle de reservas'!$P$14:$P$2013,BK236)="DUPLICIDADE NO DIA","CONFLITO"&amp;IF(INDEX('Controle de reservas'!$M$14:$M$2013,BK236)&lt;&gt;"",CHAR(10)&amp;INDEX('Controle de reservas'!$M$14:$M$2013,BK236),"")&amp;IF(INDEX('Controle de reservas'!$N$14:$N$2013,BK236)&lt;&gt;"",CHAR(10)&amp;"Subst.: "&amp;INDEX('Controle de reservas'!$N$14:$N$2013,BK236),"")&amp;IF(AND(ISNUMBER(INDEX('Controle de reservas'!$I$14:$I$2013,BK236)),INDEX('Controle de reservas'!$I$14:$I$2013,BK236)&gt;0,INDEX('Controle de reservas'!$K$14:$K$2013,BK236)&gt;INDEX('Controle de reservas'!$I$14:$I$2013,BK236)),CHAR(10)&amp;"DIVERGÊNCIA DE DATAS",""),IF(INDEX('Controle de reservas'!$L$14:$L$2013,BK236)="Em cobertura","COV",IF(INDEX('Controle de reservas'!$L$14:$L$2013,BK236)="Disponível","DISP",IF(INDEX('Controle de reservas'!$L$14:$L$2013,BK236)="Não utilizado","NU",IF(INDEX('Controle de reservas'!$L$14:$L$2013,BK236)="Folga","F",IF(INDEX('Controle de reservas'!$L$14:$L$2013,BK236)="Ocorrência","O",IF(INDEX('Controle de reservas'!$L$14:$L$2013,BK236)="Programado","PROG",IF(INDEX('Controle de reservas'!$L$14:$L$2013,BK236)="Disponível no posto","DP","SEM SITUAÇÃO")))))))&amp;IF(INDEX('Controle de reservas'!$M$14:$M$2013,BK236)&lt;&gt;"",CHAR(10)&amp;INDEX('Controle de reservas'!$M$14:$M$2013,BK236),IF(OR(INDEX('Controle de reservas'!$L$14:$L$2013,BK236)="Em cobertura",INDEX('Controle de reservas'!$L$14:$L$2013,BK236)="Programado"),CHAR(10)&amp;"SEM LOCAL",""))&amp;IF(INDEX('Controle de reservas'!$N$14:$N$2013,BK236)&lt;&gt;"",CHAR(10)&amp;"Subst.: "&amp;INDEX('Controle de reservas'!$N$14:$N$2013,BK236),"")&amp;IF(AND(ISNUMBER(INDEX('Controle de reservas'!$I$14:$I$2013,BK236)),INDEX('Controle de reservas'!$I$14:$I$2013,BK236)&gt;0,INDEX('Controle de reservas'!$K$14:$K$2013,BK236)&gt;INDEX('Controle de reservas'!$I$14:$I$2013,BK236)),CHAR(10)&amp;"DIVERGÊNCIA DE DATAS","")&amp;IF(INDEX('Controle de reservas'!$P$14:$P$2013,BK236)&lt;&gt;"OK"," !",""))))</f>
      </c>
      <c r="X236" s="15">
        <f ca="1">IF(OR($AQ236=0,X$9="",X$9&lt;$AS236,AND($AT236&lt;&gt;"",X$9&gt;$AT236)),"",IF(BL236=0,"—",IF(INDEX('Controle de reservas'!$P$14:$P$2013,BL236)="DUPLICIDADE NO DIA","CONFLITO"&amp;IF(INDEX('Controle de reservas'!$M$14:$M$2013,BL236)&lt;&gt;"",CHAR(10)&amp;INDEX('Controle de reservas'!$M$14:$M$2013,BL236),"")&amp;IF(INDEX('Controle de reservas'!$N$14:$N$2013,BL236)&lt;&gt;"",CHAR(10)&amp;"Subst.: "&amp;INDEX('Controle de reservas'!$N$14:$N$2013,BL236),"")&amp;IF(AND(ISNUMBER(INDEX('Controle de reservas'!$I$14:$I$2013,BL236)),INDEX('Controle de reservas'!$I$14:$I$2013,BL236)&gt;0,INDEX('Controle de reservas'!$K$14:$K$2013,BL236)&gt;INDEX('Controle de reservas'!$I$14:$I$2013,BL236)),CHAR(10)&amp;"DIVERGÊNCIA DE DATAS",""),IF(INDEX('Controle de reservas'!$L$14:$L$2013,BL236)="Em cobertura","COV",IF(INDEX('Controle de reservas'!$L$14:$L$2013,BL236)="Disponível","DISP",IF(INDEX('Controle de reservas'!$L$14:$L$2013,BL236)="Não utilizado","NU",IF(INDEX('Controle de reservas'!$L$14:$L$2013,BL236)="Folga","F",IF(INDEX('Controle de reservas'!$L$14:$L$2013,BL236)="Ocorrência","O",IF(INDEX('Controle de reservas'!$L$14:$L$2013,BL236)="Programado","PROG",IF(INDEX('Controle de reservas'!$L$14:$L$2013,BL236)="Disponível no posto","DP","SEM SITUAÇÃO")))))))&amp;IF(INDEX('Controle de reservas'!$M$14:$M$2013,BL236)&lt;&gt;"",CHAR(10)&amp;INDEX('Controle de reservas'!$M$14:$M$2013,BL236),IF(OR(INDEX('Controle de reservas'!$L$14:$L$2013,BL236)="Em cobertura",INDEX('Controle de reservas'!$L$14:$L$2013,BL236)="Programado"),CHAR(10)&amp;"SEM LOCAL",""))&amp;IF(INDEX('Controle de reservas'!$N$14:$N$2013,BL236)&lt;&gt;"",CHAR(10)&amp;"Subst.: "&amp;INDEX('Controle de reservas'!$N$14:$N$2013,BL236),"")&amp;IF(AND(ISNUMBER(INDEX('Controle de reservas'!$I$14:$I$2013,BL236)),INDEX('Controle de reservas'!$I$14:$I$2013,BL236)&gt;0,INDEX('Controle de reservas'!$K$14:$K$2013,BL236)&gt;INDEX('Controle de reservas'!$I$14:$I$2013,BL236)),CHAR(10)&amp;"DIVERGÊNCIA DE DATAS","")&amp;IF(INDEX('Controle de reservas'!$P$14:$P$2013,BL236)&lt;&gt;"OK"," !",""))))</f>
      </c>
      <c r="Y236" s="15">
        <f ca="1">IF(OR($AQ236=0,Y$9="",Y$9&lt;$AS236,AND($AT236&lt;&gt;"",Y$9&gt;$AT236)),"",IF(BM236=0,"—",IF(INDEX('Controle de reservas'!$P$14:$P$2013,BM236)="DUPLICIDADE NO DIA","CONFLITO"&amp;IF(INDEX('Controle de reservas'!$M$14:$M$2013,BM236)&lt;&gt;"",CHAR(10)&amp;INDEX('Controle de reservas'!$M$14:$M$2013,BM236),"")&amp;IF(INDEX('Controle de reservas'!$N$14:$N$2013,BM236)&lt;&gt;"",CHAR(10)&amp;"Subst.: "&amp;INDEX('Controle de reservas'!$N$14:$N$2013,BM236),"")&amp;IF(AND(ISNUMBER(INDEX('Controle de reservas'!$I$14:$I$2013,BM236)),INDEX('Controle de reservas'!$I$14:$I$2013,BM236)&gt;0,INDEX('Controle de reservas'!$K$14:$K$2013,BM236)&gt;INDEX('Controle de reservas'!$I$14:$I$2013,BM236)),CHAR(10)&amp;"DIVERGÊNCIA DE DATAS",""),IF(INDEX('Controle de reservas'!$L$14:$L$2013,BM236)="Em cobertura","COV",IF(INDEX('Controle de reservas'!$L$14:$L$2013,BM236)="Disponível","DISP",IF(INDEX('Controle de reservas'!$L$14:$L$2013,BM236)="Não utilizado","NU",IF(INDEX('Controle de reservas'!$L$14:$L$2013,BM236)="Folga","F",IF(INDEX('Controle de reservas'!$L$14:$L$2013,BM236)="Ocorrência","O",IF(INDEX('Controle de reservas'!$L$14:$L$2013,BM236)="Programado","PROG",IF(INDEX('Controle de reservas'!$L$14:$L$2013,BM236)="Disponível no posto","DP","SEM SITUAÇÃO")))))))&amp;IF(INDEX('Controle de reservas'!$M$14:$M$2013,BM236)&lt;&gt;"",CHAR(10)&amp;INDEX('Controle de reservas'!$M$14:$M$2013,BM236),IF(OR(INDEX('Controle de reservas'!$L$14:$L$2013,BM236)="Em cobertura",INDEX('Controle de reservas'!$L$14:$L$2013,BM236)="Programado"),CHAR(10)&amp;"SEM LOCAL",""))&amp;IF(INDEX('Controle de reservas'!$N$14:$N$2013,BM236)&lt;&gt;"",CHAR(10)&amp;"Subst.: "&amp;INDEX('Controle de reservas'!$N$14:$N$2013,BM236),"")&amp;IF(AND(ISNUMBER(INDEX('Controle de reservas'!$I$14:$I$2013,BM236)),INDEX('Controle de reservas'!$I$14:$I$2013,BM236)&gt;0,INDEX('Controle de reservas'!$K$14:$K$2013,BM236)&gt;INDEX('Controle de reservas'!$I$14:$I$2013,BM236)),CHAR(10)&amp;"DIVERGÊNCIA DE DATAS","")&amp;IF(INDEX('Controle de reservas'!$P$14:$P$2013,BM236)&lt;&gt;"OK"," !",""))))</f>
      </c>
      <c r="Z236" s="15">
        <f ca="1">IF(OR($AQ236=0,Z$9="",Z$9&lt;$AS236,AND($AT236&lt;&gt;"",Z$9&gt;$AT236)),"",IF(BN236=0,"—",IF(INDEX('Controle de reservas'!$P$14:$P$2013,BN236)="DUPLICIDADE NO DIA","CONFLITO"&amp;IF(INDEX('Controle de reservas'!$M$14:$M$2013,BN236)&lt;&gt;"",CHAR(10)&amp;INDEX('Controle de reservas'!$M$14:$M$2013,BN236),"")&amp;IF(INDEX('Controle de reservas'!$N$14:$N$2013,BN236)&lt;&gt;"",CHAR(10)&amp;"Subst.: "&amp;INDEX('Controle de reservas'!$N$14:$N$2013,BN236),"")&amp;IF(AND(ISNUMBER(INDEX('Controle de reservas'!$I$14:$I$2013,BN236)),INDEX('Controle de reservas'!$I$14:$I$2013,BN236)&gt;0,INDEX('Controle de reservas'!$K$14:$K$2013,BN236)&gt;INDEX('Controle de reservas'!$I$14:$I$2013,BN236)),CHAR(10)&amp;"DIVERGÊNCIA DE DATAS",""),IF(INDEX('Controle de reservas'!$L$14:$L$2013,BN236)="Em cobertura","COV",IF(INDEX('Controle de reservas'!$L$14:$L$2013,BN236)="Disponível","DISP",IF(INDEX('Controle de reservas'!$L$14:$L$2013,BN236)="Não utilizado","NU",IF(INDEX('Controle de reservas'!$L$14:$L$2013,BN236)="Folga","F",IF(INDEX('Controle de reservas'!$L$14:$L$2013,BN236)="Ocorrência","O",IF(INDEX('Controle de reservas'!$L$14:$L$2013,BN236)="Programado","PROG",IF(INDEX('Controle de reservas'!$L$14:$L$2013,BN236)="Disponível no posto","DP","SEM SITUAÇÃO")))))))&amp;IF(INDEX('Controle de reservas'!$M$14:$M$2013,BN236)&lt;&gt;"",CHAR(10)&amp;INDEX('Controle de reservas'!$M$14:$M$2013,BN236),IF(OR(INDEX('Controle de reservas'!$L$14:$L$2013,BN236)="Em cobertura",INDEX('Controle de reservas'!$L$14:$L$2013,BN236)="Programado"),CHAR(10)&amp;"SEM LOCAL",""))&amp;IF(INDEX('Controle de reservas'!$N$14:$N$2013,BN236)&lt;&gt;"",CHAR(10)&amp;"Subst.: "&amp;INDEX('Controle de reservas'!$N$14:$N$2013,BN236),"")&amp;IF(AND(ISNUMBER(INDEX('Controle de reservas'!$I$14:$I$2013,BN236)),INDEX('Controle de reservas'!$I$14:$I$2013,BN236)&gt;0,INDEX('Controle de reservas'!$K$14:$K$2013,BN236)&gt;INDEX('Controle de reservas'!$I$14:$I$2013,BN236)),CHAR(10)&amp;"DIVERGÊNCIA DE DATAS","")&amp;IF(INDEX('Controle de reservas'!$P$14:$P$2013,BN236)&lt;&gt;"OK"," !",""))))</f>
      </c>
      <c r="AA236" s="15">
        <f ca="1">IF(OR($AQ236=0,AA$9="",AA$9&lt;$AS236,AND($AT236&lt;&gt;"",AA$9&gt;$AT236)),"",IF(BO236=0,"—",IF(INDEX('Controle de reservas'!$P$14:$P$2013,BO236)="DUPLICIDADE NO DIA","CONFLITO"&amp;IF(INDEX('Controle de reservas'!$M$14:$M$2013,BO236)&lt;&gt;"",CHAR(10)&amp;INDEX('Controle de reservas'!$M$14:$M$2013,BO236),"")&amp;IF(INDEX('Controle de reservas'!$N$14:$N$2013,BO236)&lt;&gt;"",CHAR(10)&amp;"Subst.: "&amp;INDEX('Controle de reservas'!$N$14:$N$2013,BO236),"")&amp;IF(AND(ISNUMBER(INDEX('Controle de reservas'!$I$14:$I$2013,BO236)),INDEX('Controle de reservas'!$I$14:$I$2013,BO236)&gt;0,INDEX('Controle de reservas'!$K$14:$K$2013,BO236)&gt;INDEX('Controle de reservas'!$I$14:$I$2013,BO236)),CHAR(10)&amp;"DIVERGÊNCIA DE DATAS",""),IF(INDEX('Controle de reservas'!$L$14:$L$2013,BO236)="Em cobertura","COV",IF(INDEX('Controle de reservas'!$L$14:$L$2013,BO236)="Disponível","DISP",IF(INDEX('Controle de reservas'!$L$14:$L$2013,BO236)="Não utilizado","NU",IF(INDEX('Controle de reservas'!$L$14:$L$2013,BO236)="Folga","F",IF(INDEX('Controle de reservas'!$L$14:$L$2013,BO236)="Ocorrência","O",IF(INDEX('Controle de reservas'!$L$14:$L$2013,BO236)="Programado","PROG",IF(INDEX('Controle de reservas'!$L$14:$L$2013,BO236)="Disponível no posto","DP","SEM SITUAÇÃO")))))))&amp;IF(INDEX('Controle de reservas'!$M$14:$M$2013,BO236)&lt;&gt;"",CHAR(10)&amp;INDEX('Controle de reservas'!$M$14:$M$2013,BO236),IF(OR(INDEX('Controle de reservas'!$L$14:$L$2013,BO236)="Em cobertura",INDEX('Controle de reservas'!$L$14:$L$2013,BO236)="Programado"),CHAR(10)&amp;"SEM LOCAL",""))&amp;IF(INDEX('Controle de reservas'!$N$14:$N$2013,BO236)&lt;&gt;"",CHAR(10)&amp;"Subst.: "&amp;INDEX('Controle de reservas'!$N$14:$N$2013,BO236),"")&amp;IF(AND(ISNUMBER(INDEX('Controle de reservas'!$I$14:$I$2013,BO236)),INDEX('Controle de reservas'!$I$14:$I$2013,BO236)&gt;0,INDEX('Controle de reservas'!$K$14:$K$2013,BO236)&gt;INDEX('Controle de reservas'!$I$14:$I$2013,BO236)),CHAR(10)&amp;"DIVERGÊNCIA DE DATAS","")&amp;IF(INDEX('Controle de reservas'!$P$14:$P$2013,BO236)&lt;&gt;"OK"," !",""))))</f>
      </c>
      <c r="AB236" s="15">
        <f ca="1">IF(OR($AQ236=0,AB$9="",AB$9&lt;$AS236,AND($AT236&lt;&gt;"",AB$9&gt;$AT236)),"",IF(BP236=0,"—",IF(INDEX('Controle de reservas'!$P$14:$P$2013,BP236)="DUPLICIDADE NO DIA","CONFLITO"&amp;IF(INDEX('Controle de reservas'!$M$14:$M$2013,BP236)&lt;&gt;"",CHAR(10)&amp;INDEX('Controle de reservas'!$M$14:$M$2013,BP236),"")&amp;IF(INDEX('Controle de reservas'!$N$14:$N$2013,BP236)&lt;&gt;"",CHAR(10)&amp;"Subst.: "&amp;INDEX('Controle de reservas'!$N$14:$N$2013,BP236),"")&amp;IF(AND(ISNUMBER(INDEX('Controle de reservas'!$I$14:$I$2013,BP236)),INDEX('Controle de reservas'!$I$14:$I$2013,BP236)&gt;0,INDEX('Controle de reservas'!$K$14:$K$2013,BP236)&gt;INDEX('Controle de reservas'!$I$14:$I$2013,BP236)),CHAR(10)&amp;"DIVERGÊNCIA DE DATAS",""),IF(INDEX('Controle de reservas'!$L$14:$L$2013,BP236)="Em cobertura","COV",IF(INDEX('Controle de reservas'!$L$14:$L$2013,BP236)="Disponível","DISP",IF(INDEX('Controle de reservas'!$L$14:$L$2013,BP236)="Não utilizado","NU",IF(INDEX('Controle de reservas'!$L$14:$L$2013,BP236)="Folga","F",IF(INDEX('Controle de reservas'!$L$14:$L$2013,BP236)="Ocorrência","O",IF(INDEX('Controle de reservas'!$L$14:$L$2013,BP236)="Programado","PROG",IF(INDEX('Controle de reservas'!$L$14:$L$2013,BP236)="Disponível no posto","DP","SEM SITUAÇÃO")))))))&amp;IF(INDEX('Controle de reservas'!$M$14:$M$2013,BP236)&lt;&gt;"",CHAR(10)&amp;INDEX('Controle de reservas'!$M$14:$M$2013,BP236),IF(OR(INDEX('Controle de reservas'!$L$14:$L$2013,BP236)="Em cobertura",INDEX('Controle de reservas'!$L$14:$L$2013,BP236)="Programado"),CHAR(10)&amp;"SEM LOCAL",""))&amp;IF(INDEX('Controle de reservas'!$N$14:$N$2013,BP236)&lt;&gt;"",CHAR(10)&amp;"Subst.: "&amp;INDEX('Controle de reservas'!$N$14:$N$2013,BP236),"")&amp;IF(AND(ISNUMBER(INDEX('Controle de reservas'!$I$14:$I$2013,BP236)),INDEX('Controle de reservas'!$I$14:$I$2013,BP236)&gt;0,INDEX('Controle de reservas'!$K$14:$K$2013,BP236)&gt;INDEX('Controle de reservas'!$I$14:$I$2013,BP236)),CHAR(10)&amp;"DIVERGÊNCIA DE DATAS","")&amp;IF(INDEX('Controle de reservas'!$P$14:$P$2013,BP236)&lt;&gt;"OK"," !",""))))</f>
      </c>
      <c r="AC236" s="15">
        <f ca="1">IF(OR($AQ236=0,AC$9="",AC$9&lt;$AS236,AND($AT236&lt;&gt;"",AC$9&gt;$AT236)),"",IF(BQ236=0,"—",IF(INDEX('Controle de reservas'!$P$14:$P$2013,BQ236)="DUPLICIDADE NO DIA","CONFLITO"&amp;IF(INDEX('Controle de reservas'!$M$14:$M$2013,BQ236)&lt;&gt;"",CHAR(10)&amp;INDEX('Controle de reservas'!$M$14:$M$2013,BQ236),"")&amp;IF(INDEX('Controle de reservas'!$N$14:$N$2013,BQ236)&lt;&gt;"",CHAR(10)&amp;"Subst.: "&amp;INDEX('Controle de reservas'!$N$14:$N$2013,BQ236),"")&amp;IF(AND(ISNUMBER(INDEX('Controle de reservas'!$I$14:$I$2013,BQ236)),INDEX('Controle de reservas'!$I$14:$I$2013,BQ236)&gt;0,INDEX('Controle de reservas'!$K$14:$K$2013,BQ236)&gt;INDEX('Controle de reservas'!$I$14:$I$2013,BQ236)),CHAR(10)&amp;"DIVERGÊNCIA DE DATAS",""),IF(INDEX('Controle de reservas'!$L$14:$L$2013,BQ236)="Em cobertura","COV",IF(INDEX('Controle de reservas'!$L$14:$L$2013,BQ236)="Disponível","DISP",IF(INDEX('Controle de reservas'!$L$14:$L$2013,BQ236)="Não utilizado","NU",IF(INDEX('Controle de reservas'!$L$14:$L$2013,BQ236)="Folga","F",IF(INDEX('Controle de reservas'!$L$14:$L$2013,BQ236)="Ocorrência","O",IF(INDEX('Controle de reservas'!$L$14:$L$2013,BQ236)="Programado","PROG",IF(INDEX('Controle de reservas'!$L$14:$L$2013,BQ236)="Disponível no posto","DP","SEM SITUAÇÃO")))))))&amp;IF(INDEX('Controle de reservas'!$M$14:$M$2013,BQ236)&lt;&gt;"",CHAR(10)&amp;INDEX('Controle de reservas'!$M$14:$M$2013,BQ236),IF(OR(INDEX('Controle de reservas'!$L$14:$L$2013,BQ236)="Em cobertura",INDEX('Controle de reservas'!$L$14:$L$2013,BQ236)="Programado"),CHAR(10)&amp;"SEM LOCAL",""))&amp;IF(INDEX('Controle de reservas'!$N$14:$N$2013,BQ236)&lt;&gt;"",CHAR(10)&amp;"Subst.: "&amp;INDEX('Controle de reservas'!$N$14:$N$2013,BQ236),"")&amp;IF(AND(ISNUMBER(INDEX('Controle de reservas'!$I$14:$I$2013,BQ236)),INDEX('Controle de reservas'!$I$14:$I$2013,BQ236)&gt;0,INDEX('Controle de reservas'!$K$14:$K$2013,BQ236)&gt;INDEX('Controle de reservas'!$I$14:$I$2013,BQ236)),CHAR(10)&amp;"DIVERGÊNCIA DE DATAS","")&amp;IF(INDEX('Controle de reservas'!$P$14:$P$2013,BQ236)&lt;&gt;"OK"," !",""))))</f>
      </c>
      <c r="AD236" s="15">
        <f ca="1">IF(OR($AQ236=0,AD$9="",AD$9&lt;$AS236,AND($AT236&lt;&gt;"",AD$9&gt;$AT236)),"",IF(BR236=0,"—",IF(INDEX('Controle de reservas'!$P$14:$P$2013,BR236)="DUPLICIDADE NO DIA","CONFLITO"&amp;IF(INDEX('Controle de reservas'!$M$14:$M$2013,BR236)&lt;&gt;"",CHAR(10)&amp;INDEX('Controle de reservas'!$M$14:$M$2013,BR236),"")&amp;IF(INDEX('Controle de reservas'!$N$14:$N$2013,BR236)&lt;&gt;"",CHAR(10)&amp;"Subst.: "&amp;INDEX('Controle de reservas'!$N$14:$N$2013,BR236),"")&amp;IF(AND(ISNUMBER(INDEX('Controle de reservas'!$I$14:$I$2013,BR236)),INDEX('Controle de reservas'!$I$14:$I$2013,BR236)&gt;0,INDEX('Controle de reservas'!$K$14:$K$2013,BR236)&gt;INDEX('Controle de reservas'!$I$14:$I$2013,BR236)),CHAR(10)&amp;"DIVERGÊNCIA DE DATAS",""),IF(INDEX('Controle de reservas'!$L$14:$L$2013,BR236)="Em cobertura","COV",IF(INDEX('Controle de reservas'!$L$14:$L$2013,BR236)="Disponível","DISP",IF(INDEX('Controle de reservas'!$L$14:$L$2013,BR236)="Não utilizado","NU",IF(INDEX('Controle de reservas'!$L$14:$L$2013,BR236)="Folga","F",IF(INDEX('Controle de reservas'!$L$14:$L$2013,BR236)="Ocorrência","O",IF(INDEX('Controle de reservas'!$L$14:$L$2013,BR236)="Programado","PROG",IF(INDEX('Controle de reservas'!$L$14:$L$2013,BR236)="Disponível no posto","DP","SEM SITUAÇÃO")))))))&amp;IF(INDEX('Controle de reservas'!$M$14:$M$2013,BR236)&lt;&gt;"",CHAR(10)&amp;INDEX('Controle de reservas'!$M$14:$M$2013,BR236),IF(OR(INDEX('Controle de reservas'!$L$14:$L$2013,BR236)="Em cobertura",INDEX('Controle de reservas'!$L$14:$L$2013,BR236)="Programado"),CHAR(10)&amp;"SEM LOCAL",""))&amp;IF(INDEX('Controle de reservas'!$N$14:$N$2013,BR236)&lt;&gt;"",CHAR(10)&amp;"Subst.: "&amp;INDEX('Controle de reservas'!$N$14:$N$2013,BR236),"")&amp;IF(AND(ISNUMBER(INDEX('Controle de reservas'!$I$14:$I$2013,BR236)),INDEX('Controle de reservas'!$I$14:$I$2013,BR236)&gt;0,INDEX('Controle de reservas'!$K$14:$K$2013,BR236)&gt;INDEX('Controle de reservas'!$I$14:$I$2013,BR236)),CHAR(10)&amp;"DIVERGÊNCIA DE DATAS","")&amp;IF(INDEX('Controle de reservas'!$P$14:$P$2013,BR236)&lt;&gt;"OK"," !",""))))</f>
      </c>
      <c r="AE236" s="15">
        <f ca="1">IF(OR($AQ236=0,AE$9="",AE$9&lt;$AS236,AND($AT236&lt;&gt;"",AE$9&gt;$AT236)),"",IF(BS236=0,"—",IF(INDEX('Controle de reservas'!$P$14:$P$2013,BS236)="DUPLICIDADE NO DIA","CONFLITO"&amp;IF(INDEX('Controle de reservas'!$M$14:$M$2013,BS236)&lt;&gt;"",CHAR(10)&amp;INDEX('Controle de reservas'!$M$14:$M$2013,BS236),"")&amp;IF(INDEX('Controle de reservas'!$N$14:$N$2013,BS236)&lt;&gt;"",CHAR(10)&amp;"Subst.: "&amp;INDEX('Controle de reservas'!$N$14:$N$2013,BS236),"")&amp;IF(AND(ISNUMBER(INDEX('Controle de reservas'!$I$14:$I$2013,BS236)),INDEX('Controle de reservas'!$I$14:$I$2013,BS236)&gt;0,INDEX('Controle de reservas'!$K$14:$K$2013,BS236)&gt;INDEX('Controle de reservas'!$I$14:$I$2013,BS236)),CHAR(10)&amp;"DIVERGÊNCIA DE DATAS",""),IF(INDEX('Controle de reservas'!$L$14:$L$2013,BS236)="Em cobertura","COV",IF(INDEX('Controle de reservas'!$L$14:$L$2013,BS236)="Disponível","DISP",IF(INDEX('Controle de reservas'!$L$14:$L$2013,BS236)="Não utilizado","NU",IF(INDEX('Controle de reservas'!$L$14:$L$2013,BS236)="Folga","F",IF(INDEX('Controle de reservas'!$L$14:$L$2013,BS236)="Ocorrência","O",IF(INDEX('Controle de reservas'!$L$14:$L$2013,BS236)="Programado","PROG",IF(INDEX('Controle de reservas'!$L$14:$L$2013,BS236)="Disponível no posto","DP","SEM SITUAÇÃO")))))))&amp;IF(INDEX('Controle de reservas'!$M$14:$M$2013,BS236)&lt;&gt;"",CHAR(10)&amp;INDEX('Controle de reservas'!$M$14:$M$2013,BS236),IF(OR(INDEX('Controle de reservas'!$L$14:$L$2013,BS236)="Em cobertura",INDEX('Controle de reservas'!$L$14:$L$2013,BS236)="Programado"),CHAR(10)&amp;"SEM LOCAL",""))&amp;IF(INDEX('Controle de reservas'!$N$14:$N$2013,BS236)&lt;&gt;"",CHAR(10)&amp;"Subst.: "&amp;INDEX('Controle de reservas'!$N$14:$N$2013,BS236),"")&amp;IF(AND(ISNUMBER(INDEX('Controle de reservas'!$I$14:$I$2013,BS236)),INDEX('Controle de reservas'!$I$14:$I$2013,BS236)&gt;0,INDEX('Controle de reservas'!$K$14:$K$2013,BS236)&gt;INDEX('Controle de reservas'!$I$14:$I$2013,BS236)),CHAR(10)&amp;"DIVERGÊNCIA DE DATAS","")&amp;IF(INDEX('Controle de reservas'!$P$14:$P$2013,BS236)&lt;&gt;"OK"," !",""))))</f>
      </c>
      <c r="AF236" s="15">
        <f ca="1">IF(OR($AQ236=0,AF$9="",AF$9&lt;$AS236,AND($AT236&lt;&gt;"",AF$9&gt;$AT236)),"",IF(BT236=0,"—",IF(INDEX('Controle de reservas'!$P$14:$P$2013,BT236)="DUPLICIDADE NO DIA","CONFLITO"&amp;IF(INDEX('Controle de reservas'!$M$14:$M$2013,BT236)&lt;&gt;"",CHAR(10)&amp;INDEX('Controle de reservas'!$M$14:$M$2013,BT236),"")&amp;IF(INDEX('Controle de reservas'!$N$14:$N$2013,BT236)&lt;&gt;"",CHAR(10)&amp;"Subst.: "&amp;INDEX('Controle de reservas'!$N$14:$N$2013,BT236),"")&amp;IF(AND(ISNUMBER(INDEX('Controle de reservas'!$I$14:$I$2013,BT236)),INDEX('Controle de reservas'!$I$14:$I$2013,BT236)&gt;0,INDEX('Controle de reservas'!$K$14:$K$2013,BT236)&gt;INDEX('Controle de reservas'!$I$14:$I$2013,BT236)),CHAR(10)&amp;"DIVERGÊNCIA DE DATAS",""),IF(INDEX('Controle de reservas'!$L$14:$L$2013,BT236)="Em cobertura","COV",IF(INDEX('Controle de reservas'!$L$14:$L$2013,BT236)="Disponível","DISP",IF(INDEX('Controle de reservas'!$L$14:$L$2013,BT236)="Não utilizado","NU",IF(INDEX('Controle de reservas'!$L$14:$L$2013,BT236)="Folga","F",IF(INDEX('Controle de reservas'!$L$14:$L$2013,BT236)="Ocorrência","O",IF(INDEX('Controle de reservas'!$L$14:$L$2013,BT236)="Programado","PROG",IF(INDEX('Controle de reservas'!$L$14:$L$2013,BT236)="Disponível no posto","DP","SEM SITUAÇÃO")))))))&amp;IF(INDEX('Controle de reservas'!$M$14:$M$2013,BT236)&lt;&gt;"",CHAR(10)&amp;INDEX('Controle de reservas'!$M$14:$M$2013,BT236),IF(OR(INDEX('Controle de reservas'!$L$14:$L$2013,BT236)="Em cobertura",INDEX('Controle de reservas'!$L$14:$L$2013,BT236)="Programado"),CHAR(10)&amp;"SEM LOCAL",""))&amp;IF(INDEX('Controle de reservas'!$N$14:$N$2013,BT236)&lt;&gt;"",CHAR(10)&amp;"Subst.: "&amp;INDEX('Controle de reservas'!$N$14:$N$2013,BT236),"")&amp;IF(AND(ISNUMBER(INDEX('Controle de reservas'!$I$14:$I$2013,BT236)),INDEX('Controle de reservas'!$I$14:$I$2013,BT236)&gt;0,INDEX('Controle de reservas'!$K$14:$K$2013,BT236)&gt;INDEX('Controle de reservas'!$I$14:$I$2013,BT236)),CHAR(10)&amp;"DIVERGÊNCIA DE DATAS","")&amp;IF(INDEX('Controle de reservas'!$P$14:$P$2013,BT236)&lt;&gt;"OK"," !",""))))</f>
      </c>
      <c r="AG236" s="15">
        <f ca="1">IF(OR($AQ236=0,AG$9="",AG$9&lt;$AS236,AND($AT236&lt;&gt;"",AG$9&gt;$AT236)),"",IF(BU236=0,"—",IF(INDEX('Controle de reservas'!$P$14:$P$2013,BU236)="DUPLICIDADE NO DIA","CONFLITO"&amp;IF(INDEX('Controle de reservas'!$M$14:$M$2013,BU236)&lt;&gt;"",CHAR(10)&amp;INDEX('Controle de reservas'!$M$14:$M$2013,BU236),"")&amp;IF(INDEX('Controle de reservas'!$N$14:$N$2013,BU236)&lt;&gt;"",CHAR(10)&amp;"Subst.: "&amp;INDEX('Controle de reservas'!$N$14:$N$2013,BU236),"")&amp;IF(AND(ISNUMBER(INDEX('Controle de reservas'!$I$14:$I$2013,BU236)),INDEX('Controle de reservas'!$I$14:$I$2013,BU236)&gt;0,INDEX('Controle de reservas'!$K$14:$K$2013,BU236)&gt;INDEX('Controle de reservas'!$I$14:$I$2013,BU236)),CHAR(10)&amp;"DIVERGÊNCIA DE DATAS",""),IF(INDEX('Controle de reservas'!$L$14:$L$2013,BU236)="Em cobertura","COV",IF(INDEX('Controle de reservas'!$L$14:$L$2013,BU236)="Disponível","DISP",IF(INDEX('Controle de reservas'!$L$14:$L$2013,BU236)="Não utilizado","NU",IF(INDEX('Controle de reservas'!$L$14:$L$2013,BU236)="Folga","F",IF(INDEX('Controle de reservas'!$L$14:$L$2013,BU236)="Ocorrência","O",IF(INDEX('Controle de reservas'!$L$14:$L$2013,BU236)="Programado","PROG",IF(INDEX('Controle de reservas'!$L$14:$L$2013,BU236)="Disponível no posto","DP","SEM SITUAÇÃO")))))))&amp;IF(INDEX('Controle de reservas'!$M$14:$M$2013,BU236)&lt;&gt;"",CHAR(10)&amp;INDEX('Controle de reservas'!$M$14:$M$2013,BU236),IF(OR(INDEX('Controle de reservas'!$L$14:$L$2013,BU236)="Em cobertura",INDEX('Controle de reservas'!$L$14:$L$2013,BU236)="Programado"),CHAR(10)&amp;"SEM LOCAL",""))&amp;IF(INDEX('Controle de reservas'!$N$14:$N$2013,BU236)&lt;&gt;"",CHAR(10)&amp;"Subst.: "&amp;INDEX('Controle de reservas'!$N$14:$N$2013,BU236),"")&amp;IF(AND(ISNUMBER(INDEX('Controle de reservas'!$I$14:$I$2013,BU236)),INDEX('Controle de reservas'!$I$14:$I$2013,BU236)&gt;0,INDEX('Controle de reservas'!$K$14:$K$2013,BU236)&gt;INDEX('Controle de reservas'!$I$14:$I$2013,BU236)),CHAR(10)&amp;"DIVERGÊNCIA DE DATAS","")&amp;IF(INDEX('Controle de reservas'!$P$14:$P$2013,BU236)&lt;&gt;"OK"," !",""))))</f>
      </c>
      <c r="AH236" s="15">
        <f ca="1">IF(OR($AQ236=0,AH$9="",AH$9&lt;$AS236,AND($AT236&lt;&gt;"",AH$9&gt;$AT236)),"",IF(BV236=0,"—",IF(INDEX('Controle de reservas'!$P$14:$P$2013,BV236)="DUPLICIDADE NO DIA","CONFLITO"&amp;IF(INDEX('Controle de reservas'!$M$14:$M$2013,BV236)&lt;&gt;"",CHAR(10)&amp;INDEX('Controle de reservas'!$M$14:$M$2013,BV236),"")&amp;IF(INDEX('Controle de reservas'!$N$14:$N$2013,BV236)&lt;&gt;"",CHAR(10)&amp;"Subst.: "&amp;INDEX('Controle de reservas'!$N$14:$N$2013,BV236),"")&amp;IF(AND(ISNUMBER(INDEX('Controle de reservas'!$I$14:$I$2013,BV236)),INDEX('Controle de reservas'!$I$14:$I$2013,BV236)&gt;0,INDEX('Controle de reservas'!$K$14:$K$2013,BV236)&gt;INDEX('Controle de reservas'!$I$14:$I$2013,BV236)),CHAR(10)&amp;"DIVERGÊNCIA DE DATAS",""),IF(INDEX('Controle de reservas'!$L$14:$L$2013,BV236)="Em cobertura","COV",IF(INDEX('Controle de reservas'!$L$14:$L$2013,BV236)="Disponível","DISP",IF(INDEX('Controle de reservas'!$L$14:$L$2013,BV236)="Não utilizado","NU",IF(INDEX('Controle de reservas'!$L$14:$L$2013,BV236)="Folga","F",IF(INDEX('Controle de reservas'!$L$14:$L$2013,BV236)="Ocorrência","O",IF(INDEX('Controle de reservas'!$L$14:$L$2013,BV236)="Programado","PROG",IF(INDEX('Controle de reservas'!$L$14:$L$2013,BV236)="Disponível no posto","DP","SEM SITUAÇÃO")))))))&amp;IF(INDEX('Controle de reservas'!$M$14:$M$2013,BV236)&lt;&gt;"",CHAR(10)&amp;INDEX('Controle de reservas'!$M$14:$M$2013,BV236),IF(OR(INDEX('Controle de reservas'!$L$14:$L$2013,BV236)="Em cobertura",INDEX('Controle de reservas'!$L$14:$L$2013,BV236)="Programado"),CHAR(10)&amp;"SEM LOCAL",""))&amp;IF(INDEX('Controle de reservas'!$N$14:$N$2013,BV236)&lt;&gt;"",CHAR(10)&amp;"Subst.: "&amp;INDEX('Controle de reservas'!$N$14:$N$2013,BV236),"")&amp;IF(AND(ISNUMBER(INDEX('Controle de reservas'!$I$14:$I$2013,BV236)),INDEX('Controle de reservas'!$I$14:$I$2013,BV236)&gt;0,INDEX('Controle de reservas'!$K$14:$K$2013,BV236)&gt;INDEX('Controle de reservas'!$I$14:$I$2013,BV236)),CHAR(10)&amp;"DIVERGÊNCIA DE DATAS","")&amp;IF(INDEX('Controle de reservas'!$P$14:$P$2013,BV236)&lt;&gt;"OK"," !",""))))</f>
      </c>
      <c r="AI236" s="15">
        <f ca="1">IF(OR($AQ236=0,AI$9="",AI$9&lt;$AS236,AND($AT236&lt;&gt;"",AI$9&gt;$AT236)),"",IF(BW236=0,"—",IF(INDEX('Controle de reservas'!$P$14:$P$2013,BW236)="DUPLICIDADE NO DIA","CONFLITO"&amp;IF(INDEX('Controle de reservas'!$M$14:$M$2013,BW236)&lt;&gt;"",CHAR(10)&amp;INDEX('Controle de reservas'!$M$14:$M$2013,BW236),"")&amp;IF(INDEX('Controle de reservas'!$N$14:$N$2013,BW236)&lt;&gt;"",CHAR(10)&amp;"Subst.: "&amp;INDEX('Controle de reservas'!$N$14:$N$2013,BW236),"")&amp;IF(AND(ISNUMBER(INDEX('Controle de reservas'!$I$14:$I$2013,BW236)),INDEX('Controle de reservas'!$I$14:$I$2013,BW236)&gt;0,INDEX('Controle de reservas'!$K$14:$K$2013,BW236)&gt;INDEX('Controle de reservas'!$I$14:$I$2013,BW236)),CHAR(10)&amp;"DIVERGÊNCIA DE DATAS",""),IF(INDEX('Controle de reservas'!$L$14:$L$2013,BW236)="Em cobertura","COV",IF(INDEX('Controle de reservas'!$L$14:$L$2013,BW236)="Disponível","DISP",IF(INDEX('Controle de reservas'!$L$14:$L$2013,BW236)="Não utilizado","NU",IF(INDEX('Controle de reservas'!$L$14:$L$2013,BW236)="Folga","F",IF(INDEX('Controle de reservas'!$L$14:$L$2013,BW236)="Ocorrência","O",IF(INDEX('Controle de reservas'!$L$14:$L$2013,BW236)="Programado","PROG",IF(INDEX('Controle de reservas'!$L$14:$L$2013,BW236)="Disponível no posto","DP","SEM SITUAÇÃO")))))))&amp;IF(INDEX('Controle de reservas'!$M$14:$M$2013,BW236)&lt;&gt;"",CHAR(10)&amp;INDEX('Controle de reservas'!$M$14:$M$2013,BW236),IF(OR(INDEX('Controle de reservas'!$L$14:$L$2013,BW236)="Em cobertura",INDEX('Controle de reservas'!$L$14:$L$2013,BW236)="Programado"),CHAR(10)&amp;"SEM LOCAL",""))&amp;IF(INDEX('Controle de reservas'!$N$14:$N$2013,BW236)&lt;&gt;"",CHAR(10)&amp;"Subst.: "&amp;INDEX('Controle de reservas'!$N$14:$N$2013,BW236),"")&amp;IF(AND(ISNUMBER(INDEX('Controle de reservas'!$I$14:$I$2013,BW236)),INDEX('Controle de reservas'!$I$14:$I$2013,BW236)&gt;0,INDEX('Controle de reservas'!$K$14:$K$2013,BW236)&gt;INDEX('Controle de reservas'!$I$14:$I$2013,BW236)),CHAR(10)&amp;"DIVERGÊNCIA DE DATAS","")&amp;IF(INDEX('Controle de reservas'!$P$14:$P$2013,BW236)&lt;&gt;"OK"," !",""))))</f>
      </c>
      <c r="AJ236" s="15">
        <f ca="1">IF(OR($AQ236=0,AJ$9="",AJ$9&lt;$AS236,AND($AT236&lt;&gt;"",AJ$9&gt;$AT236)),"",IF(BX236=0,"—",IF(INDEX('Controle de reservas'!$P$14:$P$2013,BX236)="DUPLICIDADE NO DIA","CONFLITO"&amp;IF(INDEX('Controle de reservas'!$M$14:$M$2013,BX236)&lt;&gt;"",CHAR(10)&amp;INDEX('Controle de reservas'!$M$14:$M$2013,BX236),"")&amp;IF(INDEX('Controle de reservas'!$N$14:$N$2013,BX236)&lt;&gt;"",CHAR(10)&amp;"Subst.: "&amp;INDEX('Controle de reservas'!$N$14:$N$2013,BX236),"")&amp;IF(AND(ISNUMBER(INDEX('Controle de reservas'!$I$14:$I$2013,BX236)),INDEX('Controle de reservas'!$I$14:$I$2013,BX236)&gt;0,INDEX('Controle de reservas'!$K$14:$K$2013,BX236)&gt;INDEX('Controle de reservas'!$I$14:$I$2013,BX236)),CHAR(10)&amp;"DIVERGÊNCIA DE DATAS",""),IF(INDEX('Controle de reservas'!$L$14:$L$2013,BX236)="Em cobertura","COV",IF(INDEX('Controle de reservas'!$L$14:$L$2013,BX236)="Disponível","DISP",IF(INDEX('Controle de reservas'!$L$14:$L$2013,BX236)="Não utilizado","NU",IF(INDEX('Controle de reservas'!$L$14:$L$2013,BX236)="Folga","F",IF(INDEX('Controle de reservas'!$L$14:$L$2013,BX236)="Ocorrência","O",IF(INDEX('Controle de reservas'!$L$14:$L$2013,BX236)="Programado","PROG",IF(INDEX('Controle de reservas'!$L$14:$L$2013,BX236)="Disponível no posto","DP","SEM SITUAÇÃO")))))))&amp;IF(INDEX('Controle de reservas'!$M$14:$M$2013,BX236)&lt;&gt;"",CHAR(10)&amp;INDEX('Controle de reservas'!$M$14:$M$2013,BX236),IF(OR(INDEX('Controle de reservas'!$L$14:$L$2013,BX236)="Em cobertura",INDEX('Controle de reservas'!$L$14:$L$2013,BX236)="Programado"),CHAR(10)&amp;"SEM LOCAL",""))&amp;IF(INDEX('Controle de reservas'!$N$14:$N$2013,BX236)&lt;&gt;"",CHAR(10)&amp;"Subst.: "&amp;INDEX('Controle de reservas'!$N$14:$N$2013,BX236),"")&amp;IF(AND(ISNUMBER(INDEX('Controle de reservas'!$I$14:$I$2013,BX236)),INDEX('Controle de reservas'!$I$14:$I$2013,BX236)&gt;0,INDEX('Controle de reservas'!$K$14:$K$2013,BX236)&gt;INDEX('Controle de reservas'!$I$14:$I$2013,BX236)),CHAR(10)&amp;"DIVERGÊNCIA DE DATAS","")&amp;IF(INDEX('Controle de reservas'!$P$14:$P$2013,BX236)&lt;&gt;"OK"," !",""))))</f>
      </c>
      <c r="AK236" s="15">
        <f ca="1">IF(OR($AQ236=0,AK$9="",AK$9&lt;$AS236,AND($AT236&lt;&gt;"",AK$9&gt;$AT236)),"",IF(BY236=0,"—",IF(INDEX('Controle de reservas'!$P$14:$P$2013,BY236)="DUPLICIDADE NO DIA","CONFLITO"&amp;IF(INDEX('Controle de reservas'!$M$14:$M$2013,BY236)&lt;&gt;"",CHAR(10)&amp;INDEX('Controle de reservas'!$M$14:$M$2013,BY236),"")&amp;IF(INDEX('Controle de reservas'!$N$14:$N$2013,BY236)&lt;&gt;"",CHAR(10)&amp;"Subst.: "&amp;INDEX('Controle de reservas'!$N$14:$N$2013,BY236),"")&amp;IF(AND(ISNUMBER(INDEX('Controle de reservas'!$I$14:$I$2013,BY236)),INDEX('Controle de reservas'!$I$14:$I$2013,BY236)&gt;0,INDEX('Controle de reservas'!$K$14:$K$2013,BY236)&gt;INDEX('Controle de reservas'!$I$14:$I$2013,BY236)),CHAR(10)&amp;"DIVERGÊNCIA DE DATAS",""),IF(INDEX('Controle de reservas'!$L$14:$L$2013,BY236)="Em cobertura","COV",IF(INDEX('Controle de reservas'!$L$14:$L$2013,BY236)="Disponível","DISP",IF(INDEX('Controle de reservas'!$L$14:$L$2013,BY236)="Não utilizado","NU",IF(INDEX('Controle de reservas'!$L$14:$L$2013,BY236)="Folga","F",IF(INDEX('Controle de reservas'!$L$14:$L$2013,BY236)="Ocorrência","O",IF(INDEX('Controle de reservas'!$L$14:$L$2013,BY236)="Programado","PROG",IF(INDEX('Controle de reservas'!$L$14:$L$2013,BY236)="Disponível no posto","DP","SEM SITUAÇÃO")))))))&amp;IF(INDEX('Controle de reservas'!$M$14:$M$2013,BY236)&lt;&gt;"",CHAR(10)&amp;INDEX('Controle de reservas'!$M$14:$M$2013,BY236),IF(OR(INDEX('Controle de reservas'!$L$14:$L$2013,BY236)="Em cobertura",INDEX('Controle de reservas'!$L$14:$L$2013,BY236)="Programado"),CHAR(10)&amp;"SEM LOCAL",""))&amp;IF(INDEX('Controle de reservas'!$N$14:$N$2013,BY236)&lt;&gt;"",CHAR(10)&amp;"Subst.: "&amp;INDEX('Controle de reservas'!$N$14:$N$2013,BY236),"")&amp;IF(AND(ISNUMBER(INDEX('Controle de reservas'!$I$14:$I$2013,BY236)),INDEX('Controle de reservas'!$I$14:$I$2013,BY236)&gt;0,INDEX('Controle de reservas'!$K$14:$K$2013,BY236)&gt;INDEX('Controle de reservas'!$I$14:$I$2013,BY236)),CHAR(10)&amp;"DIVERGÊNCIA DE DATAS","")&amp;IF(INDEX('Controle de reservas'!$P$14:$P$2013,BY236)&lt;&gt;"OK"," !",""))))</f>
      </c>
      <c r="AL236" s="14">
        <f t="shared" ca="1" si="13"/>
      </c>
      <c r="AM236" s="14">
        <f t="shared" ca="1" si="14"/>
      </c>
      <c r="AN236" s="14">
        <f t="shared" ca="1" si="15"/>
      </c>
      <c r="AO236" s="14">
        <f t="shared" ca="1" si="16"/>
      </c>
      <c r="AP236" s="14">
        <f ca="1">IF($AQ236=0,"",INDEX('Controle de reservas'!$O$14:$O$2013,$AQ236))</f>
      </c>
      <c r="AQ236">
        <f ca="1">IFERROR(MATCH(ROW()-9,'Controle de reservas'!$S$14:$S$2013,0),0)</f>
      </c>
      <c r="AR236">
        <f ca="1">IF($AQ236=0,"",INDEX('Controle de reservas'!$Q$14:$Q$2013,$AQ236))</f>
      </c>
      <c r="AS236">
        <f ca="1">IF($AQ236=0,"",INDEX('Controle de reservas'!$H$14:$H$2013,$AQ236))</f>
      </c>
      <c r="AT236">
        <f ca="1">IF($AQ236=0,"",IF(INDEX('Controle de reservas'!$J$14:$J$2013,$AQ236)=0,"",INDEX('Controle de reservas'!$J$14:$J$2013,$AQ236)))</f>
      </c>
      <c r="AU236">
        <f ca="1">IF(OR($AQ236=0,G$9=""),0,IFERROR(MATCH($AR236&amp;"|"&amp;TEXT(G$9,"yyyymmdd"),'Controle de reservas'!$T$14:$T$2013,0),0))</f>
      </c>
      <c r="AV236">
        <f ca="1">IF(OR($AQ236=0,H$9=""),0,IFERROR(MATCH($AR236&amp;"|"&amp;TEXT(H$9,"yyyymmdd"),'Controle de reservas'!$T$14:$T$2013,0),0))</f>
      </c>
      <c r="AW236">
        <f ca="1">IF(OR($AQ236=0,I$9=""),0,IFERROR(MATCH($AR236&amp;"|"&amp;TEXT(I$9,"yyyymmdd"),'Controle de reservas'!$T$14:$T$2013,0),0))</f>
      </c>
      <c r="AX236">
        <f ca="1">IF(OR($AQ236=0,J$9=""),0,IFERROR(MATCH($AR236&amp;"|"&amp;TEXT(J$9,"yyyymmdd"),'Controle de reservas'!$T$14:$T$2013,0),0))</f>
      </c>
      <c r="AY236">
        <f ca="1">IF(OR($AQ236=0,K$9=""),0,IFERROR(MATCH($AR236&amp;"|"&amp;TEXT(K$9,"yyyymmdd"),'Controle de reservas'!$T$14:$T$2013,0),0))</f>
      </c>
      <c r="AZ236">
        <f ca="1">IF(OR($AQ236=0,L$9=""),0,IFERROR(MATCH($AR236&amp;"|"&amp;TEXT(L$9,"yyyymmdd"),'Controle de reservas'!$T$14:$T$2013,0),0))</f>
      </c>
      <c r="BA236">
        <f ca="1">IF(OR($AQ236=0,M$9=""),0,IFERROR(MATCH($AR236&amp;"|"&amp;TEXT(M$9,"yyyymmdd"),'Controle de reservas'!$T$14:$T$2013,0),0))</f>
      </c>
      <c r="BB236">
        <f ca="1">IF(OR($AQ236=0,N$9=""),0,IFERROR(MATCH($AR236&amp;"|"&amp;TEXT(N$9,"yyyymmdd"),'Controle de reservas'!$T$14:$T$2013,0),0))</f>
      </c>
      <c r="BC236">
        <f ca="1">IF(OR($AQ236=0,O$9=""),0,IFERROR(MATCH($AR236&amp;"|"&amp;TEXT(O$9,"yyyymmdd"),'Controle de reservas'!$T$14:$T$2013,0),0))</f>
      </c>
      <c r="BD236">
        <f ca="1">IF(OR($AQ236=0,P$9=""),0,IFERROR(MATCH($AR236&amp;"|"&amp;TEXT(P$9,"yyyymmdd"),'Controle de reservas'!$T$14:$T$2013,0),0))</f>
      </c>
      <c r="BE236">
        <f ca="1">IF(OR($AQ236=0,Q$9=""),0,IFERROR(MATCH($AR236&amp;"|"&amp;TEXT(Q$9,"yyyymmdd"),'Controle de reservas'!$T$14:$T$2013,0),0))</f>
      </c>
      <c r="BF236">
        <f ca="1">IF(OR($AQ236=0,R$9=""),0,IFERROR(MATCH($AR236&amp;"|"&amp;TEXT(R$9,"yyyymmdd"),'Controle de reservas'!$T$14:$T$2013,0),0))</f>
      </c>
      <c r="BG236">
        <f ca="1">IF(OR($AQ236=0,S$9=""),0,IFERROR(MATCH($AR236&amp;"|"&amp;TEXT(S$9,"yyyymmdd"),'Controle de reservas'!$T$14:$T$2013,0),0))</f>
      </c>
      <c r="BH236">
        <f ca="1">IF(OR($AQ236=0,T$9=""),0,IFERROR(MATCH($AR236&amp;"|"&amp;TEXT(T$9,"yyyymmdd"),'Controle de reservas'!$T$14:$T$2013,0),0))</f>
      </c>
      <c r="BI236">
        <f ca="1">IF(OR($AQ236=0,U$9=""),0,IFERROR(MATCH($AR236&amp;"|"&amp;TEXT(U$9,"yyyymmdd"),'Controle de reservas'!$T$14:$T$2013,0),0))</f>
      </c>
      <c r="BJ236">
        <f ca="1">IF(OR($AQ236=0,V$9=""),0,IFERROR(MATCH($AR236&amp;"|"&amp;TEXT(V$9,"yyyymmdd"),'Controle de reservas'!$T$14:$T$2013,0),0))</f>
      </c>
      <c r="BK236">
        <f ca="1">IF(OR($AQ236=0,W$9=""),0,IFERROR(MATCH($AR236&amp;"|"&amp;TEXT(W$9,"yyyymmdd"),'Controle de reservas'!$T$14:$T$2013,0),0))</f>
      </c>
      <c r="BL236">
        <f ca="1">IF(OR($AQ236=0,X$9=""),0,IFERROR(MATCH($AR236&amp;"|"&amp;TEXT(X$9,"yyyymmdd"),'Controle de reservas'!$T$14:$T$2013,0),0))</f>
      </c>
      <c r="BM236">
        <f ca="1">IF(OR($AQ236=0,Y$9=""),0,IFERROR(MATCH($AR236&amp;"|"&amp;TEXT(Y$9,"yyyymmdd"),'Controle de reservas'!$T$14:$T$2013,0),0))</f>
      </c>
      <c r="BN236">
        <f ca="1">IF(OR($AQ236=0,Z$9=""),0,IFERROR(MATCH($AR236&amp;"|"&amp;TEXT(Z$9,"yyyymmdd"),'Controle de reservas'!$T$14:$T$2013,0),0))</f>
      </c>
      <c r="BO236">
        <f ca="1">IF(OR($AQ236=0,AA$9=""),0,IFERROR(MATCH($AR236&amp;"|"&amp;TEXT(AA$9,"yyyymmdd"),'Controle de reservas'!$T$14:$T$2013,0),0))</f>
      </c>
      <c r="BP236">
        <f ca="1">IF(OR($AQ236=0,AB$9=""),0,IFERROR(MATCH($AR236&amp;"|"&amp;TEXT(AB$9,"yyyymmdd"),'Controle de reservas'!$T$14:$T$2013,0),0))</f>
      </c>
      <c r="BQ236">
        <f ca="1">IF(OR($AQ236=0,AC$9=""),0,IFERROR(MATCH($AR236&amp;"|"&amp;TEXT(AC$9,"yyyymmdd"),'Controle de reservas'!$T$14:$T$2013,0),0))</f>
      </c>
      <c r="BR236">
        <f ca="1">IF(OR($AQ236=0,AD$9=""),0,IFERROR(MATCH($AR236&amp;"|"&amp;TEXT(AD$9,"yyyymmdd"),'Controle de reservas'!$T$14:$T$2013,0),0))</f>
      </c>
      <c r="BS236">
        <f ca="1">IF(OR($AQ236=0,AE$9=""),0,IFERROR(MATCH($AR236&amp;"|"&amp;TEXT(AE$9,"yyyymmdd"),'Controle de reservas'!$T$14:$T$2013,0),0))</f>
      </c>
      <c r="BT236">
        <f ca="1">IF(OR($AQ236=0,AF$9=""),0,IFERROR(MATCH($AR236&amp;"|"&amp;TEXT(AF$9,"yyyymmdd"),'Controle de reservas'!$T$14:$T$2013,0),0))</f>
      </c>
      <c r="BU236">
        <f ca="1">IF(OR($AQ236=0,AG$9=""),0,IFERROR(MATCH($AR236&amp;"|"&amp;TEXT(AG$9,"yyyymmdd"),'Controle de reservas'!$T$14:$T$2013,0),0))</f>
      </c>
      <c r="BV236">
        <f ca="1">IF(OR($AQ236=0,AH$9=""),0,IFERROR(MATCH($AR236&amp;"|"&amp;TEXT(AH$9,"yyyymmdd"),'Controle de reservas'!$T$14:$T$2013,0),0))</f>
      </c>
      <c r="BW236">
        <f ca="1">IF(OR($AQ236=0,AI$9=""),0,IFERROR(MATCH($AR236&amp;"|"&amp;TEXT(AI$9,"yyyymmdd"),'Controle de reservas'!$T$14:$T$2013,0),0))</f>
      </c>
      <c r="BX236">
        <f ca="1">IF(OR($AQ236=0,AJ$9=""),0,IFERROR(MATCH($AR236&amp;"|"&amp;TEXT(AJ$9,"yyyymmdd"),'Controle de reservas'!$T$14:$T$2013,0),0))</f>
      </c>
      <c r="BY236">
        <f ca="1">IF(OR($AQ236=0,AK$9=""),0,IFERROR(MATCH($AR236&amp;"|"&amp;TEXT(AK$9,"yyyymmdd"),'Controle de reservas'!$T$14:$T$2013,0),0))</f>
      </c>
    </row>
    <row r="237" spans="1:77" ht="105" customHeight="1" x14ac:dyDescent="0.25">
      <c r="A237" s="16">
        <f ca="1">IF($AQ237=0,"",INDEX('Controle de reservas'!$A$14:$A$2013,$AQ237))</f>
      </c>
      <c r="B237" s="16">
        <f ca="1">IF($AQ237=0,"",INDEX('Controle de reservas'!$B$14:$B$2013,$AQ237))</f>
      </c>
      <c r="C237" s="16">
        <f ca="1">IF($AQ237=0,"",INDEX('Controle de reservas'!$C$14:$C$2013,$AQ237))</f>
      </c>
      <c r="D237" s="16">
        <f ca="1">IF($AQ237=0,"",INDEX('Controle de reservas'!$D$14:$D$2013,$AQ237))</f>
      </c>
      <c r="E237" s="16">
        <f ca="1">IF($AQ237=0,"",INDEX('Controle de reservas'!$E$14:$E$2013,$AQ237))</f>
      </c>
      <c r="F237" s="16">
        <f ca="1">IF($AQ237=0,"",INDEX('Controle de reservas'!$F$14:$F$2013,$AQ237))</f>
      </c>
      <c r="G237" s="17">
        <f ca="1">IF(OR($AQ237=0,G$9="",G$9&lt;$AS237,AND($AT237&lt;&gt;"",G$9&gt;$AT237)),"",IF(AU237=0,"—",IF(INDEX('Controle de reservas'!$P$14:$P$2013,AU237)="DUPLICIDADE NO DIA","CONFLITO"&amp;IF(INDEX('Controle de reservas'!$M$14:$M$2013,AU237)&lt;&gt;"",CHAR(10)&amp;INDEX('Controle de reservas'!$M$14:$M$2013,AU237),"")&amp;IF(INDEX('Controle de reservas'!$N$14:$N$2013,AU237)&lt;&gt;"",CHAR(10)&amp;"Subst.: "&amp;INDEX('Controle de reservas'!$N$14:$N$2013,AU237),"")&amp;IF(AND(ISNUMBER(INDEX('Controle de reservas'!$I$14:$I$2013,AU237)),INDEX('Controle de reservas'!$I$14:$I$2013,AU237)&gt;0,INDEX('Controle de reservas'!$K$14:$K$2013,AU237)&gt;INDEX('Controle de reservas'!$I$14:$I$2013,AU237)),CHAR(10)&amp;"DIVERGÊNCIA DE DATAS",""),IF(INDEX('Controle de reservas'!$L$14:$L$2013,AU237)="Em cobertura","COV",IF(INDEX('Controle de reservas'!$L$14:$L$2013,AU237)="Disponível","DISP",IF(INDEX('Controle de reservas'!$L$14:$L$2013,AU237)="Não utilizado","NU",IF(INDEX('Controle de reservas'!$L$14:$L$2013,AU237)="Folga","F",IF(INDEX('Controle de reservas'!$L$14:$L$2013,AU237)="Ocorrência","O",IF(INDEX('Controle de reservas'!$L$14:$L$2013,AU237)="Programado","PROG",IF(INDEX('Controle de reservas'!$L$14:$L$2013,AU237)="Disponível no posto","DP","SEM SITUAÇÃO")))))))&amp;IF(INDEX('Controle de reservas'!$M$14:$M$2013,AU237)&lt;&gt;"",CHAR(10)&amp;INDEX('Controle de reservas'!$M$14:$M$2013,AU237),IF(OR(INDEX('Controle de reservas'!$L$14:$L$2013,AU237)="Em cobertura",INDEX('Controle de reservas'!$L$14:$L$2013,AU237)="Programado"),CHAR(10)&amp;"SEM LOCAL",""))&amp;IF(INDEX('Controle de reservas'!$N$14:$N$2013,AU237)&lt;&gt;"",CHAR(10)&amp;"Subst.: "&amp;INDEX('Controle de reservas'!$N$14:$N$2013,AU237),"")&amp;IF(AND(ISNUMBER(INDEX('Controle de reservas'!$I$14:$I$2013,AU237)),INDEX('Controle de reservas'!$I$14:$I$2013,AU237)&gt;0,INDEX('Controle de reservas'!$K$14:$K$2013,AU237)&gt;INDEX('Controle de reservas'!$I$14:$I$2013,AU237)),CHAR(10)&amp;"DIVERGÊNCIA DE DATAS","")&amp;IF(INDEX('Controle de reservas'!$P$14:$P$2013,AU237)&lt;&gt;"OK"," !",""))))</f>
      </c>
      <c r="H237" s="17">
        <f ca="1">IF(OR($AQ237=0,H$9="",H$9&lt;$AS237,AND($AT237&lt;&gt;"",H$9&gt;$AT237)),"",IF(AV237=0,"—",IF(INDEX('Controle de reservas'!$P$14:$P$2013,AV237)="DUPLICIDADE NO DIA","CONFLITO"&amp;IF(INDEX('Controle de reservas'!$M$14:$M$2013,AV237)&lt;&gt;"",CHAR(10)&amp;INDEX('Controle de reservas'!$M$14:$M$2013,AV237),"")&amp;IF(INDEX('Controle de reservas'!$N$14:$N$2013,AV237)&lt;&gt;"",CHAR(10)&amp;"Subst.: "&amp;INDEX('Controle de reservas'!$N$14:$N$2013,AV237),"")&amp;IF(AND(ISNUMBER(INDEX('Controle de reservas'!$I$14:$I$2013,AV237)),INDEX('Controle de reservas'!$I$14:$I$2013,AV237)&gt;0,INDEX('Controle de reservas'!$K$14:$K$2013,AV237)&gt;INDEX('Controle de reservas'!$I$14:$I$2013,AV237)),CHAR(10)&amp;"DIVERGÊNCIA DE DATAS",""),IF(INDEX('Controle de reservas'!$L$14:$L$2013,AV237)="Em cobertura","COV",IF(INDEX('Controle de reservas'!$L$14:$L$2013,AV237)="Disponível","DISP",IF(INDEX('Controle de reservas'!$L$14:$L$2013,AV237)="Não utilizado","NU",IF(INDEX('Controle de reservas'!$L$14:$L$2013,AV237)="Folga","F",IF(INDEX('Controle de reservas'!$L$14:$L$2013,AV237)="Ocorrência","O",IF(INDEX('Controle de reservas'!$L$14:$L$2013,AV237)="Programado","PROG",IF(INDEX('Controle de reservas'!$L$14:$L$2013,AV237)="Disponível no posto","DP","SEM SITUAÇÃO")))))))&amp;IF(INDEX('Controle de reservas'!$M$14:$M$2013,AV237)&lt;&gt;"",CHAR(10)&amp;INDEX('Controle de reservas'!$M$14:$M$2013,AV237),IF(OR(INDEX('Controle de reservas'!$L$14:$L$2013,AV237)="Em cobertura",INDEX('Controle de reservas'!$L$14:$L$2013,AV237)="Programado"),CHAR(10)&amp;"SEM LOCAL",""))&amp;IF(INDEX('Controle de reservas'!$N$14:$N$2013,AV237)&lt;&gt;"",CHAR(10)&amp;"Subst.: "&amp;INDEX('Controle de reservas'!$N$14:$N$2013,AV237),"")&amp;IF(AND(ISNUMBER(INDEX('Controle de reservas'!$I$14:$I$2013,AV237)),INDEX('Controle de reservas'!$I$14:$I$2013,AV237)&gt;0,INDEX('Controle de reservas'!$K$14:$K$2013,AV237)&gt;INDEX('Controle de reservas'!$I$14:$I$2013,AV237)),CHAR(10)&amp;"DIVERGÊNCIA DE DATAS","")&amp;IF(INDEX('Controle de reservas'!$P$14:$P$2013,AV237)&lt;&gt;"OK"," !",""))))</f>
      </c>
      <c r="I237" s="17">
        <f ca="1">IF(OR($AQ237=0,I$9="",I$9&lt;$AS237,AND($AT237&lt;&gt;"",I$9&gt;$AT237)),"",IF(AW237=0,"—",IF(INDEX('Controle de reservas'!$P$14:$P$2013,AW237)="DUPLICIDADE NO DIA","CONFLITO"&amp;IF(INDEX('Controle de reservas'!$M$14:$M$2013,AW237)&lt;&gt;"",CHAR(10)&amp;INDEX('Controle de reservas'!$M$14:$M$2013,AW237),"")&amp;IF(INDEX('Controle de reservas'!$N$14:$N$2013,AW237)&lt;&gt;"",CHAR(10)&amp;"Subst.: "&amp;INDEX('Controle de reservas'!$N$14:$N$2013,AW237),"")&amp;IF(AND(ISNUMBER(INDEX('Controle de reservas'!$I$14:$I$2013,AW237)),INDEX('Controle de reservas'!$I$14:$I$2013,AW237)&gt;0,INDEX('Controle de reservas'!$K$14:$K$2013,AW237)&gt;INDEX('Controle de reservas'!$I$14:$I$2013,AW237)),CHAR(10)&amp;"DIVERGÊNCIA DE DATAS",""),IF(INDEX('Controle de reservas'!$L$14:$L$2013,AW237)="Em cobertura","COV",IF(INDEX('Controle de reservas'!$L$14:$L$2013,AW237)="Disponível","DISP",IF(INDEX('Controle de reservas'!$L$14:$L$2013,AW237)="Não utilizado","NU",IF(INDEX('Controle de reservas'!$L$14:$L$2013,AW237)="Folga","F",IF(INDEX('Controle de reservas'!$L$14:$L$2013,AW237)="Ocorrência","O",IF(INDEX('Controle de reservas'!$L$14:$L$2013,AW237)="Programado","PROG",IF(INDEX('Controle de reservas'!$L$14:$L$2013,AW237)="Disponível no posto","DP","SEM SITUAÇÃO")))))))&amp;IF(INDEX('Controle de reservas'!$M$14:$M$2013,AW237)&lt;&gt;"",CHAR(10)&amp;INDEX('Controle de reservas'!$M$14:$M$2013,AW237),IF(OR(INDEX('Controle de reservas'!$L$14:$L$2013,AW237)="Em cobertura",INDEX('Controle de reservas'!$L$14:$L$2013,AW237)="Programado"),CHAR(10)&amp;"SEM LOCAL",""))&amp;IF(INDEX('Controle de reservas'!$N$14:$N$2013,AW237)&lt;&gt;"",CHAR(10)&amp;"Subst.: "&amp;INDEX('Controle de reservas'!$N$14:$N$2013,AW237),"")&amp;IF(AND(ISNUMBER(INDEX('Controle de reservas'!$I$14:$I$2013,AW237)),INDEX('Controle de reservas'!$I$14:$I$2013,AW237)&gt;0,INDEX('Controle de reservas'!$K$14:$K$2013,AW237)&gt;INDEX('Controle de reservas'!$I$14:$I$2013,AW237)),CHAR(10)&amp;"DIVERGÊNCIA DE DATAS","")&amp;IF(INDEX('Controle de reservas'!$P$14:$P$2013,AW237)&lt;&gt;"OK"," !",""))))</f>
      </c>
      <c r="J237" s="17">
        <f ca="1">IF(OR($AQ237=0,J$9="",J$9&lt;$AS237,AND($AT237&lt;&gt;"",J$9&gt;$AT237)),"",IF(AX237=0,"—",IF(INDEX('Controle de reservas'!$P$14:$P$2013,AX237)="DUPLICIDADE NO DIA","CONFLITO"&amp;IF(INDEX('Controle de reservas'!$M$14:$M$2013,AX237)&lt;&gt;"",CHAR(10)&amp;INDEX('Controle de reservas'!$M$14:$M$2013,AX237),"")&amp;IF(INDEX('Controle de reservas'!$N$14:$N$2013,AX237)&lt;&gt;"",CHAR(10)&amp;"Subst.: "&amp;INDEX('Controle de reservas'!$N$14:$N$2013,AX237),"")&amp;IF(AND(ISNUMBER(INDEX('Controle de reservas'!$I$14:$I$2013,AX237)),INDEX('Controle de reservas'!$I$14:$I$2013,AX237)&gt;0,INDEX('Controle de reservas'!$K$14:$K$2013,AX237)&gt;INDEX('Controle de reservas'!$I$14:$I$2013,AX237)),CHAR(10)&amp;"DIVERGÊNCIA DE DATAS",""),IF(INDEX('Controle de reservas'!$L$14:$L$2013,AX237)="Em cobertura","COV",IF(INDEX('Controle de reservas'!$L$14:$L$2013,AX237)="Disponível","DISP",IF(INDEX('Controle de reservas'!$L$14:$L$2013,AX237)="Não utilizado","NU",IF(INDEX('Controle de reservas'!$L$14:$L$2013,AX237)="Folga","F",IF(INDEX('Controle de reservas'!$L$14:$L$2013,AX237)="Ocorrência","O",IF(INDEX('Controle de reservas'!$L$14:$L$2013,AX237)="Programado","PROG",IF(INDEX('Controle de reservas'!$L$14:$L$2013,AX237)="Disponível no posto","DP","SEM SITUAÇÃO")))))))&amp;IF(INDEX('Controle de reservas'!$M$14:$M$2013,AX237)&lt;&gt;"",CHAR(10)&amp;INDEX('Controle de reservas'!$M$14:$M$2013,AX237),IF(OR(INDEX('Controle de reservas'!$L$14:$L$2013,AX237)="Em cobertura",INDEX('Controle de reservas'!$L$14:$L$2013,AX237)="Programado"),CHAR(10)&amp;"SEM LOCAL",""))&amp;IF(INDEX('Controle de reservas'!$N$14:$N$2013,AX237)&lt;&gt;"",CHAR(10)&amp;"Subst.: "&amp;INDEX('Controle de reservas'!$N$14:$N$2013,AX237),"")&amp;IF(AND(ISNUMBER(INDEX('Controle de reservas'!$I$14:$I$2013,AX237)),INDEX('Controle de reservas'!$I$14:$I$2013,AX237)&gt;0,INDEX('Controle de reservas'!$K$14:$K$2013,AX237)&gt;INDEX('Controle de reservas'!$I$14:$I$2013,AX237)),CHAR(10)&amp;"DIVERGÊNCIA DE DATAS","")&amp;IF(INDEX('Controle de reservas'!$P$14:$P$2013,AX237)&lt;&gt;"OK"," !",""))))</f>
      </c>
      <c r="K237" s="17">
        <f ca="1">IF(OR($AQ237=0,K$9="",K$9&lt;$AS237,AND($AT237&lt;&gt;"",K$9&gt;$AT237)),"",IF(AY237=0,"—",IF(INDEX('Controle de reservas'!$P$14:$P$2013,AY237)="DUPLICIDADE NO DIA","CONFLITO"&amp;IF(INDEX('Controle de reservas'!$M$14:$M$2013,AY237)&lt;&gt;"",CHAR(10)&amp;INDEX('Controle de reservas'!$M$14:$M$2013,AY237),"")&amp;IF(INDEX('Controle de reservas'!$N$14:$N$2013,AY237)&lt;&gt;"",CHAR(10)&amp;"Subst.: "&amp;INDEX('Controle de reservas'!$N$14:$N$2013,AY237),"")&amp;IF(AND(ISNUMBER(INDEX('Controle de reservas'!$I$14:$I$2013,AY237)),INDEX('Controle de reservas'!$I$14:$I$2013,AY237)&gt;0,INDEX('Controle de reservas'!$K$14:$K$2013,AY237)&gt;INDEX('Controle de reservas'!$I$14:$I$2013,AY237)),CHAR(10)&amp;"DIVERGÊNCIA DE DATAS",""),IF(INDEX('Controle de reservas'!$L$14:$L$2013,AY237)="Em cobertura","COV",IF(INDEX('Controle de reservas'!$L$14:$L$2013,AY237)="Disponível","DISP",IF(INDEX('Controle de reservas'!$L$14:$L$2013,AY237)="Não utilizado","NU",IF(INDEX('Controle de reservas'!$L$14:$L$2013,AY237)="Folga","F",IF(INDEX('Controle de reservas'!$L$14:$L$2013,AY237)="Ocorrência","O",IF(INDEX('Controle de reservas'!$L$14:$L$2013,AY237)="Programado","PROG",IF(INDEX('Controle de reservas'!$L$14:$L$2013,AY237)="Disponível no posto","DP","SEM SITUAÇÃO")))))))&amp;IF(INDEX('Controle de reservas'!$M$14:$M$2013,AY237)&lt;&gt;"",CHAR(10)&amp;INDEX('Controle de reservas'!$M$14:$M$2013,AY237),IF(OR(INDEX('Controle de reservas'!$L$14:$L$2013,AY237)="Em cobertura",INDEX('Controle de reservas'!$L$14:$L$2013,AY237)="Programado"),CHAR(10)&amp;"SEM LOCAL",""))&amp;IF(INDEX('Controle de reservas'!$N$14:$N$2013,AY237)&lt;&gt;"",CHAR(10)&amp;"Subst.: "&amp;INDEX('Controle de reservas'!$N$14:$N$2013,AY237),"")&amp;IF(AND(ISNUMBER(INDEX('Controle de reservas'!$I$14:$I$2013,AY237)),INDEX('Controle de reservas'!$I$14:$I$2013,AY237)&gt;0,INDEX('Controle de reservas'!$K$14:$K$2013,AY237)&gt;INDEX('Controle de reservas'!$I$14:$I$2013,AY237)),CHAR(10)&amp;"DIVERGÊNCIA DE DATAS","")&amp;IF(INDEX('Controle de reservas'!$P$14:$P$2013,AY237)&lt;&gt;"OK"," !",""))))</f>
      </c>
      <c r="L237" s="17">
        <f ca="1">IF(OR($AQ237=0,L$9="",L$9&lt;$AS237,AND($AT237&lt;&gt;"",L$9&gt;$AT237)),"",IF(AZ237=0,"—",IF(INDEX('Controle de reservas'!$P$14:$P$2013,AZ237)="DUPLICIDADE NO DIA","CONFLITO"&amp;IF(INDEX('Controle de reservas'!$M$14:$M$2013,AZ237)&lt;&gt;"",CHAR(10)&amp;INDEX('Controle de reservas'!$M$14:$M$2013,AZ237),"")&amp;IF(INDEX('Controle de reservas'!$N$14:$N$2013,AZ237)&lt;&gt;"",CHAR(10)&amp;"Subst.: "&amp;INDEX('Controle de reservas'!$N$14:$N$2013,AZ237),"")&amp;IF(AND(ISNUMBER(INDEX('Controle de reservas'!$I$14:$I$2013,AZ237)),INDEX('Controle de reservas'!$I$14:$I$2013,AZ237)&gt;0,INDEX('Controle de reservas'!$K$14:$K$2013,AZ237)&gt;INDEX('Controle de reservas'!$I$14:$I$2013,AZ237)),CHAR(10)&amp;"DIVERGÊNCIA DE DATAS",""),IF(INDEX('Controle de reservas'!$L$14:$L$2013,AZ237)="Em cobertura","COV",IF(INDEX('Controle de reservas'!$L$14:$L$2013,AZ237)="Disponível","DISP",IF(INDEX('Controle de reservas'!$L$14:$L$2013,AZ237)="Não utilizado","NU",IF(INDEX('Controle de reservas'!$L$14:$L$2013,AZ237)="Folga","F",IF(INDEX('Controle de reservas'!$L$14:$L$2013,AZ237)="Ocorrência","O",IF(INDEX('Controle de reservas'!$L$14:$L$2013,AZ237)="Programado","PROG",IF(INDEX('Controle de reservas'!$L$14:$L$2013,AZ237)="Disponível no posto","DP","SEM SITUAÇÃO")))))))&amp;IF(INDEX('Controle de reservas'!$M$14:$M$2013,AZ237)&lt;&gt;"",CHAR(10)&amp;INDEX('Controle de reservas'!$M$14:$M$2013,AZ237),IF(OR(INDEX('Controle de reservas'!$L$14:$L$2013,AZ237)="Em cobertura",INDEX('Controle de reservas'!$L$14:$L$2013,AZ237)="Programado"),CHAR(10)&amp;"SEM LOCAL",""))&amp;IF(INDEX('Controle de reservas'!$N$14:$N$2013,AZ237)&lt;&gt;"",CHAR(10)&amp;"Subst.: "&amp;INDEX('Controle de reservas'!$N$14:$N$2013,AZ237),"")&amp;IF(AND(ISNUMBER(INDEX('Controle de reservas'!$I$14:$I$2013,AZ237)),INDEX('Controle de reservas'!$I$14:$I$2013,AZ237)&gt;0,INDEX('Controle de reservas'!$K$14:$K$2013,AZ237)&gt;INDEX('Controle de reservas'!$I$14:$I$2013,AZ237)),CHAR(10)&amp;"DIVERGÊNCIA DE DATAS","")&amp;IF(INDEX('Controle de reservas'!$P$14:$P$2013,AZ237)&lt;&gt;"OK"," !",""))))</f>
      </c>
      <c r="M237" s="17">
        <f ca="1">IF(OR($AQ237=0,M$9="",M$9&lt;$AS237,AND($AT237&lt;&gt;"",M$9&gt;$AT237)),"",IF(BA237=0,"—",IF(INDEX('Controle de reservas'!$P$14:$P$2013,BA237)="DUPLICIDADE NO DIA","CONFLITO"&amp;IF(INDEX('Controle de reservas'!$M$14:$M$2013,BA237)&lt;&gt;"",CHAR(10)&amp;INDEX('Controle de reservas'!$M$14:$M$2013,BA237),"")&amp;IF(INDEX('Controle de reservas'!$N$14:$N$2013,BA237)&lt;&gt;"",CHAR(10)&amp;"Subst.: "&amp;INDEX('Controle de reservas'!$N$14:$N$2013,BA237),"")&amp;IF(AND(ISNUMBER(INDEX('Controle de reservas'!$I$14:$I$2013,BA237)),INDEX('Controle de reservas'!$I$14:$I$2013,BA237)&gt;0,INDEX('Controle de reservas'!$K$14:$K$2013,BA237)&gt;INDEX('Controle de reservas'!$I$14:$I$2013,BA237)),CHAR(10)&amp;"DIVERGÊNCIA DE DATAS",""),IF(INDEX('Controle de reservas'!$L$14:$L$2013,BA237)="Em cobertura","COV",IF(INDEX('Controle de reservas'!$L$14:$L$2013,BA237)="Disponível","DISP",IF(INDEX('Controle de reservas'!$L$14:$L$2013,BA237)="Não utilizado","NU",IF(INDEX('Controle de reservas'!$L$14:$L$2013,BA237)="Folga","F",IF(INDEX('Controle de reservas'!$L$14:$L$2013,BA237)="Ocorrência","O",IF(INDEX('Controle de reservas'!$L$14:$L$2013,BA237)="Programado","PROG",IF(INDEX('Controle de reservas'!$L$14:$L$2013,BA237)="Disponível no posto","DP","SEM SITUAÇÃO")))))))&amp;IF(INDEX('Controle de reservas'!$M$14:$M$2013,BA237)&lt;&gt;"",CHAR(10)&amp;INDEX('Controle de reservas'!$M$14:$M$2013,BA237),IF(OR(INDEX('Controle de reservas'!$L$14:$L$2013,BA237)="Em cobertura",INDEX('Controle de reservas'!$L$14:$L$2013,BA237)="Programado"),CHAR(10)&amp;"SEM LOCAL",""))&amp;IF(INDEX('Controle de reservas'!$N$14:$N$2013,BA237)&lt;&gt;"",CHAR(10)&amp;"Subst.: "&amp;INDEX('Controle de reservas'!$N$14:$N$2013,BA237),"")&amp;IF(AND(ISNUMBER(INDEX('Controle de reservas'!$I$14:$I$2013,BA237)),INDEX('Controle de reservas'!$I$14:$I$2013,BA237)&gt;0,INDEX('Controle de reservas'!$K$14:$K$2013,BA237)&gt;INDEX('Controle de reservas'!$I$14:$I$2013,BA237)),CHAR(10)&amp;"DIVERGÊNCIA DE DATAS","")&amp;IF(INDEX('Controle de reservas'!$P$14:$P$2013,BA237)&lt;&gt;"OK"," !",""))))</f>
      </c>
      <c r="N237" s="17">
        <f ca="1">IF(OR($AQ237=0,N$9="",N$9&lt;$AS237,AND($AT237&lt;&gt;"",N$9&gt;$AT237)),"",IF(BB237=0,"—",IF(INDEX('Controle de reservas'!$P$14:$P$2013,BB237)="DUPLICIDADE NO DIA","CONFLITO"&amp;IF(INDEX('Controle de reservas'!$M$14:$M$2013,BB237)&lt;&gt;"",CHAR(10)&amp;INDEX('Controle de reservas'!$M$14:$M$2013,BB237),"")&amp;IF(INDEX('Controle de reservas'!$N$14:$N$2013,BB237)&lt;&gt;"",CHAR(10)&amp;"Subst.: "&amp;INDEX('Controle de reservas'!$N$14:$N$2013,BB237),"")&amp;IF(AND(ISNUMBER(INDEX('Controle de reservas'!$I$14:$I$2013,BB237)),INDEX('Controle de reservas'!$I$14:$I$2013,BB237)&gt;0,INDEX('Controle de reservas'!$K$14:$K$2013,BB237)&gt;INDEX('Controle de reservas'!$I$14:$I$2013,BB237)),CHAR(10)&amp;"DIVERGÊNCIA DE DATAS",""),IF(INDEX('Controle de reservas'!$L$14:$L$2013,BB237)="Em cobertura","COV",IF(INDEX('Controle de reservas'!$L$14:$L$2013,BB237)="Disponível","DISP",IF(INDEX('Controle de reservas'!$L$14:$L$2013,BB237)="Não utilizado","NU",IF(INDEX('Controle de reservas'!$L$14:$L$2013,BB237)="Folga","F",IF(INDEX('Controle de reservas'!$L$14:$L$2013,BB237)="Ocorrência","O",IF(INDEX('Controle de reservas'!$L$14:$L$2013,BB237)="Programado","PROG",IF(INDEX('Controle de reservas'!$L$14:$L$2013,BB237)="Disponível no posto","DP","SEM SITUAÇÃO")))))))&amp;IF(INDEX('Controle de reservas'!$M$14:$M$2013,BB237)&lt;&gt;"",CHAR(10)&amp;INDEX('Controle de reservas'!$M$14:$M$2013,BB237),IF(OR(INDEX('Controle de reservas'!$L$14:$L$2013,BB237)="Em cobertura",INDEX('Controle de reservas'!$L$14:$L$2013,BB237)="Programado"),CHAR(10)&amp;"SEM LOCAL",""))&amp;IF(INDEX('Controle de reservas'!$N$14:$N$2013,BB237)&lt;&gt;"",CHAR(10)&amp;"Subst.: "&amp;INDEX('Controle de reservas'!$N$14:$N$2013,BB237),"")&amp;IF(AND(ISNUMBER(INDEX('Controle de reservas'!$I$14:$I$2013,BB237)),INDEX('Controle de reservas'!$I$14:$I$2013,BB237)&gt;0,INDEX('Controle de reservas'!$K$14:$K$2013,BB237)&gt;INDEX('Controle de reservas'!$I$14:$I$2013,BB237)),CHAR(10)&amp;"DIVERGÊNCIA DE DATAS","")&amp;IF(INDEX('Controle de reservas'!$P$14:$P$2013,BB237)&lt;&gt;"OK"," !",""))))</f>
      </c>
      <c r="O237" s="17">
        <f ca="1">IF(OR($AQ237=0,O$9="",O$9&lt;$AS237,AND($AT237&lt;&gt;"",O$9&gt;$AT237)),"",IF(BC237=0,"—",IF(INDEX('Controle de reservas'!$P$14:$P$2013,BC237)="DUPLICIDADE NO DIA","CONFLITO"&amp;IF(INDEX('Controle de reservas'!$M$14:$M$2013,BC237)&lt;&gt;"",CHAR(10)&amp;INDEX('Controle de reservas'!$M$14:$M$2013,BC237),"")&amp;IF(INDEX('Controle de reservas'!$N$14:$N$2013,BC237)&lt;&gt;"",CHAR(10)&amp;"Subst.: "&amp;INDEX('Controle de reservas'!$N$14:$N$2013,BC237),"")&amp;IF(AND(ISNUMBER(INDEX('Controle de reservas'!$I$14:$I$2013,BC237)),INDEX('Controle de reservas'!$I$14:$I$2013,BC237)&gt;0,INDEX('Controle de reservas'!$K$14:$K$2013,BC237)&gt;INDEX('Controle de reservas'!$I$14:$I$2013,BC237)),CHAR(10)&amp;"DIVERGÊNCIA DE DATAS",""),IF(INDEX('Controle de reservas'!$L$14:$L$2013,BC237)="Em cobertura","COV",IF(INDEX('Controle de reservas'!$L$14:$L$2013,BC237)="Disponível","DISP",IF(INDEX('Controle de reservas'!$L$14:$L$2013,BC237)="Não utilizado","NU",IF(INDEX('Controle de reservas'!$L$14:$L$2013,BC237)="Folga","F",IF(INDEX('Controle de reservas'!$L$14:$L$2013,BC237)="Ocorrência","O",IF(INDEX('Controle de reservas'!$L$14:$L$2013,BC237)="Programado","PROG",IF(INDEX('Controle de reservas'!$L$14:$L$2013,BC237)="Disponível no posto","DP","SEM SITUAÇÃO")))))))&amp;IF(INDEX('Controle de reservas'!$M$14:$M$2013,BC237)&lt;&gt;"",CHAR(10)&amp;INDEX('Controle de reservas'!$M$14:$M$2013,BC237),IF(OR(INDEX('Controle de reservas'!$L$14:$L$2013,BC237)="Em cobertura",INDEX('Controle de reservas'!$L$14:$L$2013,BC237)="Programado"),CHAR(10)&amp;"SEM LOCAL",""))&amp;IF(INDEX('Controle de reservas'!$N$14:$N$2013,BC237)&lt;&gt;"",CHAR(10)&amp;"Subst.: "&amp;INDEX('Controle de reservas'!$N$14:$N$2013,BC237),"")&amp;IF(AND(ISNUMBER(INDEX('Controle de reservas'!$I$14:$I$2013,BC237)),INDEX('Controle de reservas'!$I$14:$I$2013,BC237)&gt;0,INDEX('Controle de reservas'!$K$14:$K$2013,BC237)&gt;INDEX('Controle de reservas'!$I$14:$I$2013,BC237)),CHAR(10)&amp;"DIVERGÊNCIA DE DATAS","")&amp;IF(INDEX('Controle de reservas'!$P$14:$P$2013,BC237)&lt;&gt;"OK"," !",""))))</f>
      </c>
      <c r="P237" s="17">
        <f ca="1">IF(OR($AQ237=0,P$9="",P$9&lt;$AS237,AND($AT237&lt;&gt;"",P$9&gt;$AT237)),"",IF(BD237=0,"—",IF(INDEX('Controle de reservas'!$P$14:$P$2013,BD237)="DUPLICIDADE NO DIA","CONFLITO"&amp;IF(INDEX('Controle de reservas'!$M$14:$M$2013,BD237)&lt;&gt;"",CHAR(10)&amp;INDEX('Controle de reservas'!$M$14:$M$2013,BD237),"")&amp;IF(INDEX('Controle de reservas'!$N$14:$N$2013,BD237)&lt;&gt;"",CHAR(10)&amp;"Subst.: "&amp;INDEX('Controle de reservas'!$N$14:$N$2013,BD237),"")&amp;IF(AND(ISNUMBER(INDEX('Controle de reservas'!$I$14:$I$2013,BD237)),INDEX('Controle de reservas'!$I$14:$I$2013,BD237)&gt;0,INDEX('Controle de reservas'!$K$14:$K$2013,BD237)&gt;INDEX('Controle de reservas'!$I$14:$I$2013,BD237)),CHAR(10)&amp;"DIVERGÊNCIA DE DATAS",""),IF(INDEX('Controle de reservas'!$L$14:$L$2013,BD237)="Em cobertura","COV",IF(INDEX('Controle de reservas'!$L$14:$L$2013,BD237)="Disponível","DISP",IF(INDEX('Controle de reservas'!$L$14:$L$2013,BD237)="Não utilizado","NU",IF(INDEX('Controle de reservas'!$L$14:$L$2013,BD237)="Folga","F",IF(INDEX('Controle de reservas'!$L$14:$L$2013,BD237)="Ocorrência","O",IF(INDEX('Controle de reservas'!$L$14:$L$2013,BD237)="Programado","PROG",IF(INDEX('Controle de reservas'!$L$14:$L$2013,BD237)="Disponível no posto","DP","SEM SITUAÇÃO")))))))&amp;IF(INDEX('Controle de reservas'!$M$14:$M$2013,BD237)&lt;&gt;"",CHAR(10)&amp;INDEX('Controle de reservas'!$M$14:$M$2013,BD237),IF(OR(INDEX('Controle de reservas'!$L$14:$L$2013,BD237)="Em cobertura",INDEX('Controle de reservas'!$L$14:$L$2013,BD237)="Programado"),CHAR(10)&amp;"SEM LOCAL",""))&amp;IF(INDEX('Controle de reservas'!$N$14:$N$2013,BD237)&lt;&gt;"",CHAR(10)&amp;"Subst.: "&amp;INDEX('Controle de reservas'!$N$14:$N$2013,BD237),"")&amp;IF(AND(ISNUMBER(INDEX('Controle de reservas'!$I$14:$I$2013,BD237)),INDEX('Controle de reservas'!$I$14:$I$2013,BD237)&gt;0,INDEX('Controle de reservas'!$K$14:$K$2013,BD237)&gt;INDEX('Controle de reservas'!$I$14:$I$2013,BD237)),CHAR(10)&amp;"DIVERGÊNCIA DE DATAS","")&amp;IF(INDEX('Controle de reservas'!$P$14:$P$2013,BD237)&lt;&gt;"OK"," !",""))))</f>
      </c>
      <c r="Q237" s="17">
        <f ca="1">IF(OR($AQ237=0,Q$9="",Q$9&lt;$AS237,AND($AT237&lt;&gt;"",Q$9&gt;$AT237)),"",IF(BE237=0,"—",IF(INDEX('Controle de reservas'!$P$14:$P$2013,BE237)="DUPLICIDADE NO DIA","CONFLITO"&amp;IF(INDEX('Controle de reservas'!$M$14:$M$2013,BE237)&lt;&gt;"",CHAR(10)&amp;INDEX('Controle de reservas'!$M$14:$M$2013,BE237),"")&amp;IF(INDEX('Controle de reservas'!$N$14:$N$2013,BE237)&lt;&gt;"",CHAR(10)&amp;"Subst.: "&amp;INDEX('Controle de reservas'!$N$14:$N$2013,BE237),"")&amp;IF(AND(ISNUMBER(INDEX('Controle de reservas'!$I$14:$I$2013,BE237)),INDEX('Controle de reservas'!$I$14:$I$2013,BE237)&gt;0,INDEX('Controle de reservas'!$K$14:$K$2013,BE237)&gt;INDEX('Controle de reservas'!$I$14:$I$2013,BE237)),CHAR(10)&amp;"DIVERGÊNCIA DE DATAS",""),IF(INDEX('Controle de reservas'!$L$14:$L$2013,BE237)="Em cobertura","COV",IF(INDEX('Controle de reservas'!$L$14:$L$2013,BE237)="Disponível","DISP",IF(INDEX('Controle de reservas'!$L$14:$L$2013,BE237)="Não utilizado","NU",IF(INDEX('Controle de reservas'!$L$14:$L$2013,BE237)="Folga","F",IF(INDEX('Controle de reservas'!$L$14:$L$2013,BE237)="Ocorrência","O",IF(INDEX('Controle de reservas'!$L$14:$L$2013,BE237)="Programado","PROG",IF(INDEX('Controle de reservas'!$L$14:$L$2013,BE237)="Disponível no posto","DP","SEM SITUAÇÃO")))))))&amp;IF(INDEX('Controle de reservas'!$M$14:$M$2013,BE237)&lt;&gt;"",CHAR(10)&amp;INDEX('Controle de reservas'!$M$14:$M$2013,BE237),IF(OR(INDEX('Controle de reservas'!$L$14:$L$2013,BE237)="Em cobertura",INDEX('Controle de reservas'!$L$14:$L$2013,BE237)="Programado"),CHAR(10)&amp;"SEM LOCAL",""))&amp;IF(INDEX('Controle de reservas'!$N$14:$N$2013,BE237)&lt;&gt;"",CHAR(10)&amp;"Subst.: "&amp;INDEX('Controle de reservas'!$N$14:$N$2013,BE237),"")&amp;IF(AND(ISNUMBER(INDEX('Controle de reservas'!$I$14:$I$2013,BE237)),INDEX('Controle de reservas'!$I$14:$I$2013,BE237)&gt;0,INDEX('Controle de reservas'!$K$14:$K$2013,BE237)&gt;INDEX('Controle de reservas'!$I$14:$I$2013,BE237)),CHAR(10)&amp;"DIVERGÊNCIA DE DATAS","")&amp;IF(INDEX('Controle de reservas'!$P$14:$P$2013,BE237)&lt;&gt;"OK"," !",""))))</f>
      </c>
      <c r="R237" s="17">
        <f ca="1">IF(OR($AQ237=0,R$9="",R$9&lt;$AS237,AND($AT237&lt;&gt;"",R$9&gt;$AT237)),"",IF(BF237=0,"—",IF(INDEX('Controle de reservas'!$P$14:$P$2013,BF237)="DUPLICIDADE NO DIA","CONFLITO"&amp;IF(INDEX('Controle de reservas'!$M$14:$M$2013,BF237)&lt;&gt;"",CHAR(10)&amp;INDEX('Controle de reservas'!$M$14:$M$2013,BF237),"")&amp;IF(INDEX('Controle de reservas'!$N$14:$N$2013,BF237)&lt;&gt;"",CHAR(10)&amp;"Subst.: "&amp;INDEX('Controle de reservas'!$N$14:$N$2013,BF237),"")&amp;IF(AND(ISNUMBER(INDEX('Controle de reservas'!$I$14:$I$2013,BF237)),INDEX('Controle de reservas'!$I$14:$I$2013,BF237)&gt;0,INDEX('Controle de reservas'!$K$14:$K$2013,BF237)&gt;INDEX('Controle de reservas'!$I$14:$I$2013,BF237)),CHAR(10)&amp;"DIVERGÊNCIA DE DATAS",""),IF(INDEX('Controle de reservas'!$L$14:$L$2013,BF237)="Em cobertura","COV",IF(INDEX('Controle de reservas'!$L$14:$L$2013,BF237)="Disponível","DISP",IF(INDEX('Controle de reservas'!$L$14:$L$2013,BF237)="Não utilizado","NU",IF(INDEX('Controle de reservas'!$L$14:$L$2013,BF237)="Folga","F",IF(INDEX('Controle de reservas'!$L$14:$L$2013,BF237)="Ocorrência","O",IF(INDEX('Controle de reservas'!$L$14:$L$2013,BF237)="Programado","PROG",IF(INDEX('Controle de reservas'!$L$14:$L$2013,BF237)="Disponível no posto","DP","SEM SITUAÇÃO")))))))&amp;IF(INDEX('Controle de reservas'!$M$14:$M$2013,BF237)&lt;&gt;"",CHAR(10)&amp;INDEX('Controle de reservas'!$M$14:$M$2013,BF237),IF(OR(INDEX('Controle de reservas'!$L$14:$L$2013,BF237)="Em cobertura",INDEX('Controle de reservas'!$L$14:$L$2013,BF237)="Programado"),CHAR(10)&amp;"SEM LOCAL",""))&amp;IF(INDEX('Controle de reservas'!$N$14:$N$2013,BF237)&lt;&gt;"",CHAR(10)&amp;"Subst.: "&amp;INDEX('Controle de reservas'!$N$14:$N$2013,BF237),"")&amp;IF(AND(ISNUMBER(INDEX('Controle de reservas'!$I$14:$I$2013,BF237)),INDEX('Controle de reservas'!$I$14:$I$2013,BF237)&gt;0,INDEX('Controle de reservas'!$K$14:$K$2013,BF237)&gt;INDEX('Controle de reservas'!$I$14:$I$2013,BF237)),CHAR(10)&amp;"DIVERGÊNCIA DE DATAS","")&amp;IF(INDEX('Controle de reservas'!$P$14:$P$2013,BF237)&lt;&gt;"OK"," !",""))))</f>
      </c>
      <c r="S237" s="17">
        <f ca="1">IF(OR($AQ237=0,S$9="",S$9&lt;$AS237,AND($AT237&lt;&gt;"",S$9&gt;$AT237)),"",IF(BG237=0,"—",IF(INDEX('Controle de reservas'!$P$14:$P$2013,BG237)="DUPLICIDADE NO DIA","CONFLITO"&amp;IF(INDEX('Controle de reservas'!$M$14:$M$2013,BG237)&lt;&gt;"",CHAR(10)&amp;INDEX('Controle de reservas'!$M$14:$M$2013,BG237),"")&amp;IF(INDEX('Controle de reservas'!$N$14:$N$2013,BG237)&lt;&gt;"",CHAR(10)&amp;"Subst.: "&amp;INDEX('Controle de reservas'!$N$14:$N$2013,BG237),"")&amp;IF(AND(ISNUMBER(INDEX('Controle de reservas'!$I$14:$I$2013,BG237)),INDEX('Controle de reservas'!$I$14:$I$2013,BG237)&gt;0,INDEX('Controle de reservas'!$K$14:$K$2013,BG237)&gt;INDEX('Controle de reservas'!$I$14:$I$2013,BG237)),CHAR(10)&amp;"DIVERGÊNCIA DE DATAS",""),IF(INDEX('Controle de reservas'!$L$14:$L$2013,BG237)="Em cobertura","COV",IF(INDEX('Controle de reservas'!$L$14:$L$2013,BG237)="Disponível","DISP",IF(INDEX('Controle de reservas'!$L$14:$L$2013,BG237)="Não utilizado","NU",IF(INDEX('Controle de reservas'!$L$14:$L$2013,BG237)="Folga","F",IF(INDEX('Controle de reservas'!$L$14:$L$2013,BG237)="Ocorrência","O",IF(INDEX('Controle de reservas'!$L$14:$L$2013,BG237)="Programado","PROG",IF(INDEX('Controle de reservas'!$L$14:$L$2013,BG237)="Disponível no posto","DP","SEM SITUAÇÃO")))))))&amp;IF(INDEX('Controle de reservas'!$M$14:$M$2013,BG237)&lt;&gt;"",CHAR(10)&amp;INDEX('Controle de reservas'!$M$14:$M$2013,BG237),IF(OR(INDEX('Controle de reservas'!$L$14:$L$2013,BG237)="Em cobertura",INDEX('Controle de reservas'!$L$14:$L$2013,BG237)="Programado"),CHAR(10)&amp;"SEM LOCAL",""))&amp;IF(INDEX('Controle de reservas'!$N$14:$N$2013,BG237)&lt;&gt;"",CHAR(10)&amp;"Subst.: "&amp;INDEX('Controle de reservas'!$N$14:$N$2013,BG237),"")&amp;IF(AND(ISNUMBER(INDEX('Controle de reservas'!$I$14:$I$2013,BG237)),INDEX('Controle de reservas'!$I$14:$I$2013,BG237)&gt;0,INDEX('Controle de reservas'!$K$14:$K$2013,BG237)&gt;INDEX('Controle de reservas'!$I$14:$I$2013,BG237)),CHAR(10)&amp;"DIVERGÊNCIA DE DATAS","")&amp;IF(INDEX('Controle de reservas'!$P$14:$P$2013,BG237)&lt;&gt;"OK"," !",""))))</f>
      </c>
      <c r="T237" s="17">
        <f ca="1">IF(OR($AQ237=0,T$9="",T$9&lt;$AS237,AND($AT237&lt;&gt;"",T$9&gt;$AT237)),"",IF(BH237=0,"—",IF(INDEX('Controle de reservas'!$P$14:$P$2013,BH237)="DUPLICIDADE NO DIA","CONFLITO"&amp;IF(INDEX('Controle de reservas'!$M$14:$M$2013,BH237)&lt;&gt;"",CHAR(10)&amp;INDEX('Controle de reservas'!$M$14:$M$2013,BH237),"")&amp;IF(INDEX('Controle de reservas'!$N$14:$N$2013,BH237)&lt;&gt;"",CHAR(10)&amp;"Subst.: "&amp;INDEX('Controle de reservas'!$N$14:$N$2013,BH237),"")&amp;IF(AND(ISNUMBER(INDEX('Controle de reservas'!$I$14:$I$2013,BH237)),INDEX('Controle de reservas'!$I$14:$I$2013,BH237)&gt;0,INDEX('Controle de reservas'!$K$14:$K$2013,BH237)&gt;INDEX('Controle de reservas'!$I$14:$I$2013,BH237)),CHAR(10)&amp;"DIVERGÊNCIA DE DATAS",""),IF(INDEX('Controle de reservas'!$L$14:$L$2013,BH237)="Em cobertura","COV",IF(INDEX('Controle de reservas'!$L$14:$L$2013,BH237)="Disponível","DISP",IF(INDEX('Controle de reservas'!$L$14:$L$2013,BH237)="Não utilizado","NU",IF(INDEX('Controle de reservas'!$L$14:$L$2013,BH237)="Folga","F",IF(INDEX('Controle de reservas'!$L$14:$L$2013,BH237)="Ocorrência","O",IF(INDEX('Controle de reservas'!$L$14:$L$2013,BH237)="Programado","PROG",IF(INDEX('Controle de reservas'!$L$14:$L$2013,BH237)="Disponível no posto","DP","SEM SITUAÇÃO")))))))&amp;IF(INDEX('Controle de reservas'!$M$14:$M$2013,BH237)&lt;&gt;"",CHAR(10)&amp;INDEX('Controle de reservas'!$M$14:$M$2013,BH237),IF(OR(INDEX('Controle de reservas'!$L$14:$L$2013,BH237)="Em cobertura",INDEX('Controle de reservas'!$L$14:$L$2013,BH237)="Programado"),CHAR(10)&amp;"SEM LOCAL",""))&amp;IF(INDEX('Controle de reservas'!$N$14:$N$2013,BH237)&lt;&gt;"",CHAR(10)&amp;"Subst.: "&amp;INDEX('Controle de reservas'!$N$14:$N$2013,BH237),"")&amp;IF(AND(ISNUMBER(INDEX('Controle de reservas'!$I$14:$I$2013,BH237)),INDEX('Controle de reservas'!$I$14:$I$2013,BH237)&gt;0,INDEX('Controle de reservas'!$K$14:$K$2013,BH237)&gt;INDEX('Controle de reservas'!$I$14:$I$2013,BH237)),CHAR(10)&amp;"DIVERGÊNCIA DE DATAS","")&amp;IF(INDEX('Controle de reservas'!$P$14:$P$2013,BH237)&lt;&gt;"OK"," !",""))))</f>
      </c>
      <c r="U237" s="17">
        <f ca="1">IF(OR($AQ237=0,U$9="",U$9&lt;$AS237,AND($AT237&lt;&gt;"",U$9&gt;$AT237)),"",IF(BI237=0,"—",IF(INDEX('Controle de reservas'!$P$14:$P$2013,BI237)="DUPLICIDADE NO DIA","CONFLITO"&amp;IF(INDEX('Controle de reservas'!$M$14:$M$2013,BI237)&lt;&gt;"",CHAR(10)&amp;INDEX('Controle de reservas'!$M$14:$M$2013,BI237),"")&amp;IF(INDEX('Controle de reservas'!$N$14:$N$2013,BI237)&lt;&gt;"",CHAR(10)&amp;"Subst.: "&amp;INDEX('Controle de reservas'!$N$14:$N$2013,BI237),"")&amp;IF(AND(ISNUMBER(INDEX('Controle de reservas'!$I$14:$I$2013,BI237)),INDEX('Controle de reservas'!$I$14:$I$2013,BI237)&gt;0,INDEX('Controle de reservas'!$K$14:$K$2013,BI237)&gt;INDEX('Controle de reservas'!$I$14:$I$2013,BI237)),CHAR(10)&amp;"DIVERGÊNCIA DE DATAS",""),IF(INDEX('Controle de reservas'!$L$14:$L$2013,BI237)="Em cobertura","COV",IF(INDEX('Controle de reservas'!$L$14:$L$2013,BI237)="Disponível","DISP",IF(INDEX('Controle de reservas'!$L$14:$L$2013,BI237)="Não utilizado","NU",IF(INDEX('Controle de reservas'!$L$14:$L$2013,BI237)="Folga","F",IF(INDEX('Controle de reservas'!$L$14:$L$2013,BI237)="Ocorrência","O",IF(INDEX('Controle de reservas'!$L$14:$L$2013,BI237)="Programado","PROG",IF(INDEX('Controle de reservas'!$L$14:$L$2013,BI237)="Disponível no posto","DP","SEM SITUAÇÃO")))))))&amp;IF(INDEX('Controle de reservas'!$M$14:$M$2013,BI237)&lt;&gt;"",CHAR(10)&amp;INDEX('Controle de reservas'!$M$14:$M$2013,BI237),IF(OR(INDEX('Controle de reservas'!$L$14:$L$2013,BI237)="Em cobertura",INDEX('Controle de reservas'!$L$14:$L$2013,BI237)="Programado"),CHAR(10)&amp;"SEM LOCAL",""))&amp;IF(INDEX('Controle de reservas'!$N$14:$N$2013,BI237)&lt;&gt;"",CHAR(10)&amp;"Subst.: "&amp;INDEX('Controle de reservas'!$N$14:$N$2013,BI237),"")&amp;IF(AND(ISNUMBER(INDEX('Controle de reservas'!$I$14:$I$2013,BI237)),INDEX('Controle de reservas'!$I$14:$I$2013,BI237)&gt;0,INDEX('Controle de reservas'!$K$14:$K$2013,BI237)&gt;INDEX('Controle de reservas'!$I$14:$I$2013,BI237)),CHAR(10)&amp;"DIVERGÊNCIA DE DATAS","")&amp;IF(INDEX('Controle de reservas'!$P$14:$P$2013,BI237)&lt;&gt;"OK"," !",""))))</f>
      </c>
      <c r="V237" s="17">
        <f ca="1">IF(OR($AQ237=0,V$9="",V$9&lt;$AS237,AND($AT237&lt;&gt;"",V$9&gt;$AT237)),"",IF(BJ237=0,"—",IF(INDEX('Controle de reservas'!$P$14:$P$2013,BJ237)="DUPLICIDADE NO DIA","CONFLITO"&amp;IF(INDEX('Controle de reservas'!$M$14:$M$2013,BJ237)&lt;&gt;"",CHAR(10)&amp;INDEX('Controle de reservas'!$M$14:$M$2013,BJ237),"")&amp;IF(INDEX('Controle de reservas'!$N$14:$N$2013,BJ237)&lt;&gt;"",CHAR(10)&amp;"Subst.: "&amp;INDEX('Controle de reservas'!$N$14:$N$2013,BJ237),"")&amp;IF(AND(ISNUMBER(INDEX('Controle de reservas'!$I$14:$I$2013,BJ237)),INDEX('Controle de reservas'!$I$14:$I$2013,BJ237)&gt;0,INDEX('Controle de reservas'!$K$14:$K$2013,BJ237)&gt;INDEX('Controle de reservas'!$I$14:$I$2013,BJ237)),CHAR(10)&amp;"DIVERGÊNCIA DE DATAS",""),IF(INDEX('Controle de reservas'!$L$14:$L$2013,BJ237)="Em cobertura","COV",IF(INDEX('Controle de reservas'!$L$14:$L$2013,BJ237)="Disponível","DISP",IF(INDEX('Controle de reservas'!$L$14:$L$2013,BJ237)="Não utilizado","NU",IF(INDEX('Controle de reservas'!$L$14:$L$2013,BJ237)="Folga","F",IF(INDEX('Controle de reservas'!$L$14:$L$2013,BJ237)="Ocorrência","O",IF(INDEX('Controle de reservas'!$L$14:$L$2013,BJ237)="Programado","PROG",IF(INDEX('Controle de reservas'!$L$14:$L$2013,BJ237)="Disponível no posto","DP","SEM SITUAÇÃO")))))))&amp;IF(INDEX('Controle de reservas'!$M$14:$M$2013,BJ237)&lt;&gt;"",CHAR(10)&amp;INDEX('Controle de reservas'!$M$14:$M$2013,BJ237),IF(OR(INDEX('Controle de reservas'!$L$14:$L$2013,BJ237)="Em cobertura",INDEX('Controle de reservas'!$L$14:$L$2013,BJ237)="Programado"),CHAR(10)&amp;"SEM LOCAL",""))&amp;IF(INDEX('Controle de reservas'!$N$14:$N$2013,BJ237)&lt;&gt;"",CHAR(10)&amp;"Subst.: "&amp;INDEX('Controle de reservas'!$N$14:$N$2013,BJ237),"")&amp;IF(AND(ISNUMBER(INDEX('Controle de reservas'!$I$14:$I$2013,BJ237)),INDEX('Controle de reservas'!$I$14:$I$2013,BJ237)&gt;0,INDEX('Controle de reservas'!$K$14:$K$2013,BJ237)&gt;INDEX('Controle de reservas'!$I$14:$I$2013,BJ237)),CHAR(10)&amp;"DIVERGÊNCIA DE DATAS","")&amp;IF(INDEX('Controle de reservas'!$P$14:$P$2013,BJ237)&lt;&gt;"OK"," !",""))))</f>
      </c>
      <c r="W237" s="17">
        <f ca="1">IF(OR($AQ237=0,W$9="",W$9&lt;$AS237,AND($AT237&lt;&gt;"",W$9&gt;$AT237)),"",IF(BK237=0,"—",IF(INDEX('Controle de reservas'!$P$14:$P$2013,BK237)="DUPLICIDADE NO DIA","CONFLITO"&amp;IF(INDEX('Controle de reservas'!$M$14:$M$2013,BK237)&lt;&gt;"",CHAR(10)&amp;INDEX('Controle de reservas'!$M$14:$M$2013,BK237),"")&amp;IF(INDEX('Controle de reservas'!$N$14:$N$2013,BK237)&lt;&gt;"",CHAR(10)&amp;"Subst.: "&amp;INDEX('Controle de reservas'!$N$14:$N$2013,BK237),"")&amp;IF(AND(ISNUMBER(INDEX('Controle de reservas'!$I$14:$I$2013,BK237)),INDEX('Controle de reservas'!$I$14:$I$2013,BK237)&gt;0,INDEX('Controle de reservas'!$K$14:$K$2013,BK237)&gt;INDEX('Controle de reservas'!$I$14:$I$2013,BK237)),CHAR(10)&amp;"DIVERGÊNCIA DE DATAS",""),IF(INDEX('Controle de reservas'!$L$14:$L$2013,BK237)="Em cobertura","COV",IF(INDEX('Controle de reservas'!$L$14:$L$2013,BK237)="Disponível","DISP",IF(INDEX('Controle de reservas'!$L$14:$L$2013,BK237)="Não utilizado","NU",IF(INDEX('Controle de reservas'!$L$14:$L$2013,BK237)="Folga","F",IF(INDEX('Controle de reservas'!$L$14:$L$2013,BK237)="Ocorrência","O",IF(INDEX('Controle de reservas'!$L$14:$L$2013,BK237)="Programado","PROG",IF(INDEX('Controle de reservas'!$L$14:$L$2013,BK237)="Disponível no posto","DP","SEM SITUAÇÃO")))))))&amp;IF(INDEX('Controle de reservas'!$M$14:$M$2013,BK237)&lt;&gt;"",CHAR(10)&amp;INDEX('Controle de reservas'!$M$14:$M$2013,BK237),IF(OR(INDEX('Controle de reservas'!$L$14:$L$2013,BK237)="Em cobertura",INDEX('Controle de reservas'!$L$14:$L$2013,BK237)="Programado"),CHAR(10)&amp;"SEM LOCAL",""))&amp;IF(INDEX('Controle de reservas'!$N$14:$N$2013,BK237)&lt;&gt;"",CHAR(10)&amp;"Subst.: "&amp;INDEX('Controle de reservas'!$N$14:$N$2013,BK237),"")&amp;IF(AND(ISNUMBER(INDEX('Controle de reservas'!$I$14:$I$2013,BK237)),INDEX('Controle de reservas'!$I$14:$I$2013,BK237)&gt;0,INDEX('Controle de reservas'!$K$14:$K$2013,BK237)&gt;INDEX('Controle de reservas'!$I$14:$I$2013,BK237)),CHAR(10)&amp;"DIVERGÊNCIA DE DATAS","")&amp;IF(INDEX('Controle de reservas'!$P$14:$P$2013,BK237)&lt;&gt;"OK"," !",""))))</f>
      </c>
      <c r="X237" s="17">
        <f ca="1">IF(OR($AQ237=0,X$9="",X$9&lt;$AS237,AND($AT237&lt;&gt;"",X$9&gt;$AT237)),"",IF(BL237=0,"—",IF(INDEX('Controle de reservas'!$P$14:$P$2013,BL237)="DUPLICIDADE NO DIA","CONFLITO"&amp;IF(INDEX('Controle de reservas'!$M$14:$M$2013,BL237)&lt;&gt;"",CHAR(10)&amp;INDEX('Controle de reservas'!$M$14:$M$2013,BL237),"")&amp;IF(INDEX('Controle de reservas'!$N$14:$N$2013,BL237)&lt;&gt;"",CHAR(10)&amp;"Subst.: "&amp;INDEX('Controle de reservas'!$N$14:$N$2013,BL237),"")&amp;IF(AND(ISNUMBER(INDEX('Controle de reservas'!$I$14:$I$2013,BL237)),INDEX('Controle de reservas'!$I$14:$I$2013,BL237)&gt;0,INDEX('Controle de reservas'!$K$14:$K$2013,BL237)&gt;INDEX('Controle de reservas'!$I$14:$I$2013,BL237)),CHAR(10)&amp;"DIVERGÊNCIA DE DATAS",""),IF(INDEX('Controle de reservas'!$L$14:$L$2013,BL237)="Em cobertura","COV",IF(INDEX('Controle de reservas'!$L$14:$L$2013,BL237)="Disponível","DISP",IF(INDEX('Controle de reservas'!$L$14:$L$2013,BL237)="Não utilizado","NU",IF(INDEX('Controle de reservas'!$L$14:$L$2013,BL237)="Folga","F",IF(INDEX('Controle de reservas'!$L$14:$L$2013,BL237)="Ocorrência","O",IF(INDEX('Controle de reservas'!$L$14:$L$2013,BL237)="Programado","PROG",IF(INDEX('Controle de reservas'!$L$14:$L$2013,BL237)="Disponível no posto","DP","SEM SITUAÇÃO")))))))&amp;IF(INDEX('Controle de reservas'!$M$14:$M$2013,BL237)&lt;&gt;"",CHAR(10)&amp;INDEX('Controle de reservas'!$M$14:$M$2013,BL237),IF(OR(INDEX('Controle de reservas'!$L$14:$L$2013,BL237)="Em cobertura",INDEX('Controle de reservas'!$L$14:$L$2013,BL237)="Programado"),CHAR(10)&amp;"SEM LOCAL",""))&amp;IF(INDEX('Controle de reservas'!$N$14:$N$2013,BL237)&lt;&gt;"",CHAR(10)&amp;"Subst.: "&amp;INDEX('Controle de reservas'!$N$14:$N$2013,BL237),"")&amp;IF(AND(ISNUMBER(INDEX('Controle de reservas'!$I$14:$I$2013,BL237)),INDEX('Controle de reservas'!$I$14:$I$2013,BL237)&gt;0,INDEX('Controle de reservas'!$K$14:$K$2013,BL237)&gt;INDEX('Controle de reservas'!$I$14:$I$2013,BL237)),CHAR(10)&amp;"DIVERGÊNCIA DE DATAS","")&amp;IF(INDEX('Controle de reservas'!$P$14:$P$2013,BL237)&lt;&gt;"OK"," !",""))))</f>
      </c>
      <c r="Y237" s="17">
        <f ca="1">IF(OR($AQ237=0,Y$9="",Y$9&lt;$AS237,AND($AT237&lt;&gt;"",Y$9&gt;$AT237)),"",IF(BM237=0,"—",IF(INDEX('Controle de reservas'!$P$14:$P$2013,BM237)="DUPLICIDADE NO DIA","CONFLITO"&amp;IF(INDEX('Controle de reservas'!$M$14:$M$2013,BM237)&lt;&gt;"",CHAR(10)&amp;INDEX('Controle de reservas'!$M$14:$M$2013,BM237),"")&amp;IF(INDEX('Controle de reservas'!$N$14:$N$2013,BM237)&lt;&gt;"",CHAR(10)&amp;"Subst.: "&amp;INDEX('Controle de reservas'!$N$14:$N$2013,BM237),"")&amp;IF(AND(ISNUMBER(INDEX('Controle de reservas'!$I$14:$I$2013,BM237)),INDEX('Controle de reservas'!$I$14:$I$2013,BM237)&gt;0,INDEX('Controle de reservas'!$K$14:$K$2013,BM237)&gt;INDEX('Controle de reservas'!$I$14:$I$2013,BM237)),CHAR(10)&amp;"DIVERGÊNCIA DE DATAS",""),IF(INDEX('Controle de reservas'!$L$14:$L$2013,BM237)="Em cobertura","COV",IF(INDEX('Controle de reservas'!$L$14:$L$2013,BM237)="Disponível","DISP",IF(INDEX('Controle de reservas'!$L$14:$L$2013,BM237)="Não utilizado","NU",IF(INDEX('Controle de reservas'!$L$14:$L$2013,BM237)="Folga","F",IF(INDEX('Controle de reservas'!$L$14:$L$2013,BM237)="Ocorrência","O",IF(INDEX('Controle de reservas'!$L$14:$L$2013,BM237)="Programado","PROG",IF(INDEX('Controle de reservas'!$L$14:$L$2013,BM237)="Disponível no posto","DP","SEM SITUAÇÃO")))))))&amp;IF(INDEX('Controle de reservas'!$M$14:$M$2013,BM237)&lt;&gt;"",CHAR(10)&amp;INDEX('Controle de reservas'!$M$14:$M$2013,BM237),IF(OR(INDEX('Controle de reservas'!$L$14:$L$2013,BM237)="Em cobertura",INDEX('Controle de reservas'!$L$14:$L$2013,BM237)="Programado"),CHAR(10)&amp;"SEM LOCAL",""))&amp;IF(INDEX('Controle de reservas'!$N$14:$N$2013,BM237)&lt;&gt;"",CHAR(10)&amp;"Subst.: "&amp;INDEX('Controle de reservas'!$N$14:$N$2013,BM237),"")&amp;IF(AND(ISNUMBER(INDEX('Controle de reservas'!$I$14:$I$2013,BM237)),INDEX('Controle de reservas'!$I$14:$I$2013,BM237)&gt;0,INDEX('Controle de reservas'!$K$14:$K$2013,BM237)&gt;INDEX('Controle de reservas'!$I$14:$I$2013,BM237)),CHAR(10)&amp;"DIVERGÊNCIA DE DATAS","")&amp;IF(INDEX('Controle de reservas'!$P$14:$P$2013,BM237)&lt;&gt;"OK"," !",""))))</f>
      </c>
      <c r="Z237" s="17">
        <f ca="1">IF(OR($AQ237=0,Z$9="",Z$9&lt;$AS237,AND($AT237&lt;&gt;"",Z$9&gt;$AT237)),"",IF(BN237=0,"—",IF(INDEX('Controle de reservas'!$P$14:$P$2013,BN237)="DUPLICIDADE NO DIA","CONFLITO"&amp;IF(INDEX('Controle de reservas'!$M$14:$M$2013,BN237)&lt;&gt;"",CHAR(10)&amp;INDEX('Controle de reservas'!$M$14:$M$2013,BN237),"")&amp;IF(INDEX('Controle de reservas'!$N$14:$N$2013,BN237)&lt;&gt;"",CHAR(10)&amp;"Subst.: "&amp;INDEX('Controle de reservas'!$N$14:$N$2013,BN237),"")&amp;IF(AND(ISNUMBER(INDEX('Controle de reservas'!$I$14:$I$2013,BN237)),INDEX('Controle de reservas'!$I$14:$I$2013,BN237)&gt;0,INDEX('Controle de reservas'!$K$14:$K$2013,BN237)&gt;INDEX('Controle de reservas'!$I$14:$I$2013,BN237)),CHAR(10)&amp;"DIVERGÊNCIA DE DATAS",""),IF(INDEX('Controle de reservas'!$L$14:$L$2013,BN237)="Em cobertura","COV",IF(INDEX('Controle de reservas'!$L$14:$L$2013,BN237)="Disponível","DISP",IF(INDEX('Controle de reservas'!$L$14:$L$2013,BN237)="Não utilizado","NU",IF(INDEX('Controle de reservas'!$L$14:$L$2013,BN237)="Folga","F",IF(INDEX('Controle de reservas'!$L$14:$L$2013,BN237)="Ocorrência","O",IF(INDEX('Controle de reservas'!$L$14:$L$2013,BN237)="Programado","PROG",IF(INDEX('Controle de reservas'!$L$14:$L$2013,BN237)="Disponível no posto","DP","SEM SITUAÇÃO")))))))&amp;IF(INDEX('Controle de reservas'!$M$14:$M$2013,BN237)&lt;&gt;"",CHAR(10)&amp;INDEX('Controle de reservas'!$M$14:$M$2013,BN237),IF(OR(INDEX('Controle de reservas'!$L$14:$L$2013,BN237)="Em cobertura",INDEX('Controle de reservas'!$L$14:$L$2013,BN237)="Programado"),CHAR(10)&amp;"SEM LOCAL",""))&amp;IF(INDEX('Controle de reservas'!$N$14:$N$2013,BN237)&lt;&gt;"",CHAR(10)&amp;"Subst.: "&amp;INDEX('Controle de reservas'!$N$14:$N$2013,BN237),"")&amp;IF(AND(ISNUMBER(INDEX('Controle de reservas'!$I$14:$I$2013,BN237)),INDEX('Controle de reservas'!$I$14:$I$2013,BN237)&gt;0,INDEX('Controle de reservas'!$K$14:$K$2013,BN237)&gt;INDEX('Controle de reservas'!$I$14:$I$2013,BN237)),CHAR(10)&amp;"DIVERGÊNCIA DE DATAS","")&amp;IF(INDEX('Controle de reservas'!$P$14:$P$2013,BN237)&lt;&gt;"OK"," !",""))))</f>
      </c>
      <c r="AA237" s="17">
        <f ca="1">IF(OR($AQ237=0,AA$9="",AA$9&lt;$AS237,AND($AT237&lt;&gt;"",AA$9&gt;$AT237)),"",IF(BO237=0,"—",IF(INDEX('Controle de reservas'!$P$14:$P$2013,BO237)="DUPLICIDADE NO DIA","CONFLITO"&amp;IF(INDEX('Controle de reservas'!$M$14:$M$2013,BO237)&lt;&gt;"",CHAR(10)&amp;INDEX('Controle de reservas'!$M$14:$M$2013,BO237),"")&amp;IF(INDEX('Controle de reservas'!$N$14:$N$2013,BO237)&lt;&gt;"",CHAR(10)&amp;"Subst.: "&amp;INDEX('Controle de reservas'!$N$14:$N$2013,BO237),"")&amp;IF(AND(ISNUMBER(INDEX('Controle de reservas'!$I$14:$I$2013,BO237)),INDEX('Controle de reservas'!$I$14:$I$2013,BO237)&gt;0,INDEX('Controle de reservas'!$K$14:$K$2013,BO237)&gt;INDEX('Controle de reservas'!$I$14:$I$2013,BO237)),CHAR(10)&amp;"DIVERGÊNCIA DE DATAS",""),IF(INDEX('Controle de reservas'!$L$14:$L$2013,BO237)="Em cobertura","COV",IF(INDEX('Controle de reservas'!$L$14:$L$2013,BO237)="Disponível","DISP",IF(INDEX('Controle de reservas'!$L$14:$L$2013,BO237)="Não utilizado","NU",IF(INDEX('Controle de reservas'!$L$14:$L$2013,BO237)="Folga","F",IF(INDEX('Controle de reservas'!$L$14:$L$2013,BO237)="Ocorrência","O",IF(INDEX('Controle de reservas'!$L$14:$L$2013,BO237)="Programado","PROG",IF(INDEX('Controle de reservas'!$L$14:$L$2013,BO237)="Disponível no posto","DP","SEM SITUAÇÃO")))))))&amp;IF(INDEX('Controle de reservas'!$M$14:$M$2013,BO237)&lt;&gt;"",CHAR(10)&amp;INDEX('Controle de reservas'!$M$14:$M$2013,BO237),IF(OR(INDEX('Controle de reservas'!$L$14:$L$2013,BO237)="Em cobertura",INDEX('Controle de reservas'!$L$14:$L$2013,BO237)="Programado"),CHAR(10)&amp;"SEM LOCAL",""))&amp;IF(INDEX('Controle de reservas'!$N$14:$N$2013,BO237)&lt;&gt;"",CHAR(10)&amp;"Subst.: "&amp;INDEX('Controle de reservas'!$N$14:$N$2013,BO237),"")&amp;IF(AND(ISNUMBER(INDEX('Controle de reservas'!$I$14:$I$2013,BO237)),INDEX('Controle de reservas'!$I$14:$I$2013,BO237)&gt;0,INDEX('Controle de reservas'!$K$14:$K$2013,BO237)&gt;INDEX('Controle de reservas'!$I$14:$I$2013,BO237)),CHAR(10)&amp;"DIVERGÊNCIA DE DATAS","")&amp;IF(INDEX('Controle de reservas'!$P$14:$P$2013,BO237)&lt;&gt;"OK"," !",""))))</f>
      </c>
      <c r="AB237" s="17">
        <f ca="1">IF(OR($AQ237=0,AB$9="",AB$9&lt;$AS237,AND($AT237&lt;&gt;"",AB$9&gt;$AT237)),"",IF(BP237=0,"—",IF(INDEX('Controle de reservas'!$P$14:$P$2013,BP237)="DUPLICIDADE NO DIA","CONFLITO"&amp;IF(INDEX('Controle de reservas'!$M$14:$M$2013,BP237)&lt;&gt;"",CHAR(10)&amp;INDEX('Controle de reservas'!$M$14:$M$2013,BP237),"")&amp;IF(INDEX('Controle de reservas'!$N$14:$N$2013,BP237)&lt;&gt;"",CHAR(10)&amp;"Subst.: "&amp;INDEX('Controle de reservas'!$N$14:$N$2013,BP237),"")&amp;IF(AND(ISNUMBER(INDEX('Controle de reservas'!$I$14:$I$2013,BP237)),INDEX('Controle de reservas'!$I$14:$I$2013,BP237)&gt;0,INDEX('Controle de reservas'!$K$14:$K$2013,BP237)&gt;INDEX('Controle de reservas'!$I$14:$I$2013,BP237)),CHAR(10)&amp;"DIVERGÊNCIA DE DATAS",""),IF(INDEX('Controle de reservas'!$L$14:$L$2013,BP237)="Em cobertura","COV",IF(INDEX('Controle de reservas'!$L$14:$L$2013,BP237)="Disponível","DISP",IF(INDEX('Controle de reservas'!$L$14:$L$2013,BP237)="Não utilizado","NU",IF(INDEX('Controle de reservas'!$L$14:$L$2013,BP237)="Folga","F",IF(INDEX('Controle de reservas'!$L$14:$L$2013,BP237)="Ocorrência","O",IF(INDEX('Controle de reservas'!$L$14:$L$2013,BP237)="Programado","PROG",IF(INDEX('Controle de reservas'!$L$14:$L$2013,BP237)="Disponível no posto","DP","SEM SITUAÇÃO")))))))&amp;IF(INDEX('Controle de reservas'!$M$14:$M$2013,BP237)&lt;&gt;"",CHAR(10)&amp;INDEX('Controle de reservas'!$M$14:$M$2013,BP237),IF(OR(INDEX('Controle de reservas'!$L$14:$L$2013,BP237)="Em cobertura",INDEX('Controle de reservas'!$L$14:$L$2013,BP237)="Programado"),CHAR(10)&amp;"SEM LOCAL",""))&amp;IF(INDEX('Controle de reservas'!$N$14:$N$2013,BP237)&lt;&gt;"",CHAR(10)&amp;"Subst.: "&amp;INDEX('Controle de reservas'!$N$14:$N$2013,BP237),"")&amp;IF(AND(ISNUMBER(INDEX('Controle de reservas'!$I$14:$I$2013,BP237)),INDEX('Controle de reservas'!$I$14:$I$2013,BP237)&gt;0,INDEX('Controle de reservas'!$K$14:$K$2013,BP237)&gt;INDEX('Controle de reservas'!$I$14:$I$2013,BP237)),CHAR(10)&amp;"DIVERGÊNCIA DE DATAS","")&amp;IF(INDEX('Controle de reservas'!$P$14:$P$2013,BP237)&lt;&gt;"OK"," !",""))))</f>
      </c>
      <c r="AC237" s="17">
        <f ca="1">IF(OR($AQ237=0,AC$9="",AC$9&lt;$AS237,AND($AT237&lt;&gt;"",AC$9&gt;$AT237)),"",IF(BQ237=0,"—",IF(INDEX('Controle de reservas'!$P$14:$P$2013,BQ237)="DUPLICIDADE NO DIA","CONFLITO"&amp;IF(INDEX('Controle de reservas'!$M$14:$M$2013,BQ237)&lt;&gt;"",CHAR(10)&amp;INDEX('Controle de reservas'!$M$14:$M$2013,BQ237),"")&amp;IF(INDEX('Controle de reservas'!$N$14:$N$2013,BQ237)&lt;&gt;"",CHAR(10)&amp;"Subst.: "&amp;INDEX('Controle de reservas'!$N$14:$N$2013,BQ237),"")&amp;IF(AND(ISNUMBER(INDEX('Controle de reservas'!$I$14:$I$2013,BQ237)),INDEX('Controle de reservas'!$I$14:$I$2013,BQ237)&gt;0,INDEX('Controle de reservas'!$K$14:$K$2013,BQ237)&gt;INDEX('Controle de reservas'!$I$14:$I$2013,BQ237)),CHAR(10)&amp;"DIVERGÊNCIA DE DATAS",""),IF(INDEX('Controle de reservas'!$L$14:$L$2013,BQ237)="Em cobertura","COV",IF(INDEX('Controle de reservas'!$L$14:$L$2013,BQ237)="Disponível","DISP",IF(INDEX('Controle de reservas'!$L$14:$L$2013,BQ237)="Não utilizado","NU",IF(INDEX('Controle de reservas'!$L$14:$L$2013,BQ237)="Folga","F",IF(INDEX('Controle de reservas'!$L$14:$L$2013,BQ237)="Ocorrência","O",IF(INDEX('Controle de reservas'!$L$14:$L$2013,BQ237)="Programado","PROG",IF(INDEX('Controle de reservas'!$L$14:$L$2013,BQ237)="Disponível no posto","DP","SEM SITUAÇÃO")))))))&amp;IF(INDEX('Controle de reservas'!$M$14:$M$2013,BQ237)&lt;&gt;"",CHAR(10)&amp;INDEX('Controle de reservas'!$M$14:$M$2013,BQ237),IF(OR(INDEX('Controle de reservas'!$L$14:$L$2013,BQ237)="Em cobertura",INDEX('Controle de reservas'!$L$14:$L$2013,BQ237)="Programado"),CHAR(10)&amp;"SEM LOCAL",""))&amp;IF(INDEX('Controle de reservas'!$N$14:$N$2013,BQ237)&lt;&gt;"",CHAR(10)&amp;"Subst.: "&amp;INDEX('Controle de reservas'!$N$14:$N$2013,BQ237),"")&amp;IF(AND(ISNUMBER(INDEX('Controle de reservas'!$I$14:$I$2013,BQ237)),INDEX('Controle de reservas'!$I$14:$I$2013,BQ237)&gt;0,INDEX('Controle de reservas'!$K$14:$K$2013,BQ237)&gt;INDEX('Controle de reservas'!$I$14:$I$2013,BQ237)),CHAR(10)&amp;"DIVERGÊNCIA DE DATAS","")&amp;IF(INDEX('Controle de reservas'!$P$14:$P$2013,BQ237)&lt;&gt;"OK"," !",""))))</f>
      </c>
      <c r="AD237" s="17">
        <f ca="1">IF(OR($AQ237=0,AD$9="",AD$9&lt;$AS237,AND($AT237&lt;&gt;"",AD$9&gt;$AT237)),"",IF(BR237=0,"—",IF(INDEX('Controle de reservas'!$P$14:$P$2013,BR237)="DUPLICIDADE NO DIA","CONFLITO"&amp;IF(INDEX('Controle de reservas'!$M$14:$M$2013,BR237)&lt;&gt;"",CHAR(10)&amp;INDEX('Controle de reservas'!$M$14:$M$2013,BR237),"")&amp;IF(INDEX('Controle de reservas'!$N$14:$N$2013,BR237)&lt;&gt;"",CHAR(10)&amp;"Subst.: "&amp;INDEX('Controle de reservas'!$N$14:$N$2013,BR237),"")&amp;IF(AND(ISNUMBER(INDEX('Controle de reservas'!$I$14:$I$2013,BR237)),INDEX('Controle de reservas'!$I$14:$I$2013,BR237)&gt;0,INDEX('Controle de reservas'!$K$14:$K$2013,BR237)&gt;INDEX('Controle de reservas'!$I$14:$I$2013,BR237)),CHAR(10)&amp;"DIVERGÊNCIA DE DATAS",""),IF(INDEX('Controle de reservas'!$L$14:$L$2013,BR237)="Em cobertura","COV",IF(INDEX('Controle de reservas'!$L$14:$L$2013,BR237)="Disponível","DISP",IF(INDEX('Controle de reservas'!$L$14:$L$2013,BR237)="Não utilizado","NU",IF(INDEX('Controle de reservas'!$L$14:$L$2013,BR237)="Folga","F",IF(INDEX('Controle de reservas'!$L$14:$L$2013,BR237)="Ocorrência","O",IF(INDEX('Controle de reservas'!$L$14:$L$2013,BR237)="Programado","PROG",IF(INDEX('Controle de reservas'!$L$14:$L$2013,BR237)="Disponível no posto","DP","SEM SITUAÇÃO")))))))&amp;IF(INDEX('Controle de reservas'!$M$14:$M$2013,BR237)&lt;&gt;"",CHAR(10)&amp;INDEX('Controle de reservas'!$M$14:$M$2013,BR237),IF(OR(INDEX('Controle de reservas'!$L$14:$L$2013,BR237)="Em cobertura",INDEX('Controle de reservas'!$L$14:$L$2013,BR237)="Programado"),CHAR(10)&amp;"SEM LOCAL",""))&amp;IF(INDEX('Controle de reservas'!$N$14:$N$2013,BR237)&lt;&gt;"",CHAR(10)&amp;"Subst.: "&amp;INDEX('Controle de reservas'!$N$14:$N$2013,BR237),"")&amp;IF(AND(ISNUMBER(INDEX('Controle de reservas'!$I$14:$I$2013,BR237)),INDEX('Controle de reservas'!$I$14:$I$2013,BR237)&gt;0,INDEX('Controle de reservas'!$K$14:$K$2013,BR237)&gt;INDEX('Controle de reservas'!$I$14:$I$2013,BR237)),CHAR(10)&amp;"DIVERGÊNCIA DE DATAS","")&amp;IF(INDEX('Controle de reservas'!$P$14:$P$2013,BR237)&lt;&gt;"OK"," !",""))))</f>
      </c>
      <c r="AE237" s="17">
        <f ca="1">IF(OR($AQ237=0,AE$9="",AE$9&lt;$AS237,AND($AT237&lt;&gt;"",AE$9&gt;$AT237)),"",IF(BS237=0,"—",IF(INDEX('Controle de reservas'!$P$14:$P$2013,BS237)="DUPLICIDADE NO DIA","CONFLITO"&amp;IF(INDEX('Controle de reservas'!$M$14:$M$2013,BS237)&lt;&gt;"",CHAR(10)&amp;INDEX('Controle de reservas'!$M$14:$M$2013,BS237),"")&amp;IF(INDEX('Controle de reservas'!$N$14:$N$2013,BS237)&lt;&gt;"",CHAR(10)&amp;"Subst.: "&amp;INDEX('Controle de reservas'!$N$14:$N$2013,BS237),"")&amp;IF(AND(ISNUMBER(INDEX('Controle de reservas'!$I$14:$I$2013,BS237)),INDEX('Controle de reservas'!$I$14:$I$2013,BS237)&gt;0,INDEX('Controle de reservas'!$K$14:$K$2013,BS237)&gt;INDEX('Controle de reservas'!$I$14:$I$2013,BS237)),CHAR(10)&amp;"DIVERGÊNCIA DE DATAS",""),IF(INDEX('Controle de reservas'!$L$14:$L$2013,BS237)="Em cobertura","COV",IF(INDEX('Controle de reservas'!$L$14:$L$2013,BS237)="Disponível","DISP",IF(INDEX('Controle de reservas'!$L$14:$L$2013,BS237)="Não utilizado","NU",IF(INDEX('Controle de reservas'!$L$14:$L$2013,BS237)="Folga","F",IF(INDEX('Controle de reservas'!$L$14:$L$2013,BS237)="Ocorrência","O",IF(INDEX('Controle de reservas'!$L$14:$L$2013,BS237)="Programado","PROG",IF(INDEX('Controle de reservas'!$L$14:$L$2013,BS237)="Disponível no posto","DP","SEM SITUAÇÃO")))))))&amp;IF(INDEX('Controle de reservas'!$M$14:$M$2013,BS237)&lt;&gt;"",CHAR(10)&amp;INDEX('Controle de reservas'!$M$14:$M$2013,BS237),IF(OR(INDEX('Controle de reservas'!$L$14:$L$2013,BS237)="Em cobertura",INDEX('Controle de reservas'!$L$14:$L$2013,BS237)="Programado"),CHAR(10)&amp;"SEM LOCAL",""))&amp;IF(INDEX('Controle de reservas'!$N$14:$N$2013,BS237)&lt;&gt;"",CHAR(10)&amp;"Subst.: "&amp;INDEX('Controle de reservas'!$N$14:$N$2013,BS237),"")&amp;IF(AND(ISNUMBER(INDEX('Controle de reservas'!$I$14:$I$2013,BS237)),INDEX('Controle de reservas'!$I$14:$I$2013,BS237)&gt;0,INDEX('Controle de reservas'!$K$14:$K$2013,BS237)&gt;INDEX('Controle de reservas'!$I$14:$I$2013,BS237)),CHAR(10)&amp;"DIVERGÊNCIA DE DATAS","")&amp;IF(INDEX('Controle de reservas'!$P$14:$P$2013,BS237)&lt;&gt;"OK"," !",""))))</f>
      </c>
      <c r="AF237" s="17">
        <f ca="1">IF(OR($AQ237=0,AF$9="",AF$9&lt;$AS237,AND($AT237&lt;&gt;"",AF$9&gt;$AT237)),"",IF(BT237=0,"—",IF(INDEX('Controle de reservas'!$P$14:$P$2013,BT237)="DUPLICIDADE NO DIA","CONFLITO"&amp;IF(INDEX('Controle de reservas'!$M$14:$M$2013,BT237)&lt;&gt;"",CHAR(10)&amp;INDEX('Controle de reservas'!$M$14:$M$2013,BT237),"")&amp;IF(INDEX('Controle de reservas'!$N$14:$N$2013,BT237)&lt;&gt;"",CHAR(10)&amp;"Subst.: "&amp;INDEX('Controle de reservas'!$N$14:$N$2013,BT237),"")&amp;IF(AND(ISNUMBER(INDEX('Controle de reservas'!$I$14:$I$2013,BT237)),INDEX('Controle de reservas'!$I$14:$I$2013,BT237)&gt;0,INDEX('Controle de reservas'!$K$14:$K$2013,BT237)&gt;INDEX('Controle de reservas'!$I$14:$I$2013,BT237)),CHAR(10)&amp;"DIVERGÊNCIA DE DATAS",""),IF(INDEX('Controle de reservas'!$L$14:$L$2013,BT237)="Em cobertura","COV",IF(INDEX('Controle de reservas'!$L$14:$L$2013,BT237)="Disponível","DISP",IF(INDEX('Controle de reservas'!$L$14:$L$2013,BT237)="Não utilizado","NU",IF(INDEX('Controle de reservas'!$L$14:$L$2013,BT237)="Folga","F",IF(INDEX('Controle de reservas'!$L$14:$L$2013,BT237)="Ocorrência","O",IF(INDEX('Controle de reservas'!$L$14:$L$2013,BT237)="Programado","PROG",IF(INDEX('Controle de reservas'!$L$14:$L$2013,BT237)="Disponível no posto","DP","SEM SITUAÇÃO")))))))&amp;IF(INDEX('Controle de reservas'!$M$14:$M$2013,BT237)&lt;&gt;"",CHAR(10)&amp;INDEX('Controle de reservas'!$M$14:$M$2013,BT237),IF(OR(INDEX('Controle de reservas'!$L$14:$L$2013,BT237)="Em cobertura",INDEX('Controle de reservas'!$L$14:$L$2013,BT237)="Programado"),CHAR(10)&amp;"SEM LOCAL",""))&amp;IF(INDEX('Controle de reservas'!$N$14:$N$2013,BT237)&lt;&gt;"",CHAR(10)&amp;"Subst.: "&amp;INDEX('Controle de reservas'!$N$14:$N$2013,BT237),"")&amp;IF(AND(ISNUMBER(INDEX('Controle de reservas'!$I$14:$I$2013,BT237)),INDEX('Controle de reservas'!$I$14:$I$2013,BT237)&gt;0,INDEX('Controle de reservas'!$K$14:$K$2013,BT237)&gt;INDEX('Controle de reservas'!$I$14:$I$2013,BT237)),CHAR(10)&amp;"DIVERGÊNCIA DE DATAS","")&amp;IF(INDEX('Controle de reservas'!$P$14:$P$2013,BT237)&lt;&gt;"OK"," !",""))))</f>
      </c>
      <c r="AG237" s="17">
        <f ca="1">IF(OR($AQ237=0,AG$9="",AG$9&lt;$AS237,AND($AT237&lt;&gt;"",AG$9&gt;$AT237)),"",IF(BU237=0,"—",IF(INDEX('Controle de reservas'!$P$14:$P$2013,BU237)="DUPLICIDADE NO DIA","CONFLITO"&amp;IF(INDEX('Controle de reservas'!$M$14:$M$2013,BU237)&lt;&gt;"",CHAR(10)&amp;INDEX('Controle de reservas'!$M$14:$M$2013,BU237),"")&amp;IF(INDEX('Controle de reservas'!$N$14:$N$2013,BU237)&lt;&gt;"",CHAR(10)&amp;"Subst.: "&amp;INDEX('Controle de reservas'!$N$14:$N$2013,BU237),"")&amp;IF(AND(ISNUMBER(INDEX('Controle de reservas'!$I$14:$I$2013,BU237)),INDEX('Controle de reservas'!$I$14:$I$2013,BU237)&gt;0,INDEX('Controle de reservas'!$K$14:$K$2013,BU237)&gt;INDEX('Controle de reservas'!$I$14:$I$2013,BU237)),CHAR(10)&amp;"DIVERGÊNCIA DE DATAS",""),IF(INDEX('Controle de reservas'!$L$14:$L$2013,BU237)="Em cobertura","COV",IF(INDEX('Controle de reservas'!$L$14:$L$2013,BU237)="Disponível","DISP",IF(INDEX('Controle de reservas'!$L$14:$L$2013,BU237)="Não utilizado","NU",IF(INDEX('Controle de reservas'!$L$14:$L$2013,BU237)="Folga","F",IF(INDEX('Controle de reservas'!$L$14:$L$2013,BU237)="Ocorrência","O",IF(INDEX('Controle de reservas'!$L$14:$L$2013,BU237)="Programado","PROG",IF(INDEX('Controle de reservas'!$L$14:$L$2013,BU237)="Disponível no posto","DP","SEM SITUAÇÃO")))))))&amp;IF(INDEX('Controle de reservas'!$M$14:$M$2013,BU237)&lt;&gt;"",CHAR(10)&amp;INDEX('Controle de reservas'!$M$14:$M$2013,BU237),IF(OR(INDEX('Controle de reservas'!$L$14:$L$2013,BU237)="Em cobertura",INDEX('Controle de reservas'!$L$14:$L$2013,BU237)="Programado"),CHAR(10)&amp;"SEM LOCAL",""))&amp;IF(INDEX('Controle de reservas'!$N$14:$N$2013,BU237)&lt;&gt;"",CHAR(10)&amp;"Subst.: "&amp;INDEX('Controle de reservas'!$N$14:$N$2013,BU237),"")&amp;IF(AND(ISNUMBER(INDEX('Controle de reservas'!$I$14:$I$2013,BU237)),INDEX('Controle de reservas'!$I$14:$I$2013,BU237)&gt;0,INDEX('Controle de reservas'!$K$14:$K$2013,BU237)&gt;INDEX('Controle de reservas'!$I$14:$I$2013,BU237)),CHAR(10)&amp;"DIVERGÊNCIA DE DATAS","")&amp;IF(INDEX('Controle de reservas'!$P$14:$P$2013,BU237)&lt;&gt;"OK"," !",""))))</f>
      </c>
      <c r="AH237" s="17">
        <f ca="1">IF(OR($AQ237=0,AH$9="",AH$9&lt;$AS237,AND($AT237&lt;&gt;"",AH$9&gt;$AT237)),"",IF(BV237=0,"—",IF(INDEX('Controle de reservas'!$P$14:$P$2013,BV237)="DUPLICIDADE NO DIA","CONFLITO"&amp;IF(INDEX('Controle de reservas'!$M$14:$M$2013,BV237)&lt;&gt;"",CHAR(10)&amp;INDEX('Controle de reservas'!$M$14:$M$2013,BV237),"")&amp;IF(INDEX('Controle de reservas'!$N$14:$N$2013,BV237)&lt;&gt;"",CHAR(10)&amp;"Subst.: "&amp;INDEX('Controle de reservas'!$N$14:$N$2013,BV237),"")&amp;IF(AND(ISNUMBER(INDEX('Controle de reservas'!$I$14:$I$2013,BV237)),INDEX('Controle de reservas'!$I$14:$I$2013,BV237)&gt;0,INDEX('Controle de reservas'!$K$14:$K$2013,BV237)&gt;INDEX('Controle de reservas'!$I$14:$I$2013,BV237)),CHAR(10)&amp;"DIVERGÊNCIA DE DATAS",""),IF(INDEX('Controle de reservas'!$L$14:$L$2013,BV237)="Em cobertura","COV",IF(INDEX('Controle de reservas'!$L$14:$L$2013,BV237)="Disponível","DISP",IF(INDEX('Controle de reservas'!$L$14:$L$2013,BV237)="Não utilizado","NU",IF(INDEX('Controle de reservas'!$L$14:$L$2013,BV237)="Folga","F",IF(INDEX('Controle de reservas'!$L$14:$L$2013,BV237)="Ocorrência","O",IF(INDEX('Controle de reservas'!$L$14:$L$2013,BV237)="Programado","PROG",IF(INDEX('Controle de reservas'!$L$14:$L$2013,BV237)="Disponível no posto","DP","SEM SITUAÇÃO")))))))&amp;IF(INDEX('Controle de reservas'!$M$14:$M$2013,BV237)&lt;&gt;"",CHAR(10)&amp;INDEX('Controle de reservas'!$M$14:$M$2013,BV237),IF(OR(INDEX('Controle de reservas'!$L$14:$L$2013,BV237)="Em cobertura",INDEX('Controle de reservas'!$L$14:$L$2013,BV237)="Programado"),CHAR(10)&amp;"SEM LOCAL",""))&amp;IF(INDEX('Controle de reservas'!$N$14:$N$2013,BV237)&lt;&gt;"",CHAR(10)&amp;"Subst.: "&amp;INDEX('Controle de reservas'!$N$14:$N$2013,BV237),"")&amp;IF(AND(ISNUMBER(INDEX('Controle de reservas'!$I$14:$I$2013,BV237)),INDEX('Controle de reservas'!$I$14:$I$2013,BV237)&gt;0,INDEX('Controle de reservas'!$K$14:$K$2013,BV237)&gt;INDEX('Controle de reservas'!$I$14:$I$2013,BV237)),CHAR(10)&amp;"DIVERGÊNCIA DE DATAS","")&amp;IF(INDEX('Controle de reservas'!$P$14:$P$2013,BV237)&lt;&gt;"OK"," !",""))))</f>
      </c>
      <c r="AI237" s="17">
        <f ca="1">IF(OR($AQ237=0,AI$9="",AI$9&lt;$AS237,AND($AT237&lt;&gt;"",AI$9&gt;$AT237)),"",IF(BW237=0,"—",IF(INDEX('Controle de reservas'!$P$14:$P$2013,BW237)="DUPLICIDADE NO DIA","CONFLITO"&amp;IF(INDEX('Controle de reservas'!$M$14:$M$2013,BW237)&lt;&gt;"",CHAR(10)&amp;INDEX('Controle de reservas'!$M$14:$M$2013,BW237),"")&amp;IF(INDEX('Controle de reservas'!$N$14:$N$2013,BW237)&lt;&gt;"",CHAR(10)&amp;"Subst.: "&amp;INDEX('Controle de reservas'!$N$14:$N$2013,BW237),"")&amp;IF(AND(ISNUMBER(INDEX('Controle de reservas'!$I$14:$I$2013,BW237)),INDEX('Controle de reservas'!$I$14:$I$2013,BW237)&gt;0,INDEX('Controle de reservas'!$K$14:$K$2013,BW237)&gt;INDEX('Controle de reservas'!$I$14:$I$2013,BW237)),CHAR(10)&amp;"DIVERGÊNCIA DE DATAS",""),IF(INDEX('Controle de reservas'!$L$14:$L$2013,BW237)="Em cobertura","COV",IF(INDEX('Controle de reservas'!$L$14:$L$2013,BW237)="Disponível","DISP",IF(INDEX('Controle de reservas'!$L$14:$L$2013,BW237)="Não utilizado","NU",IF(INDEX('Controle de reservas'!$L$14:$L$2013,BW237)="Folga","F",IF(INDEX('Controle de reservas'!$L$14:$L$2013,BW237)="Ocorrência","O",IF(INDEX('Controle de reservas'!$L$14:$L$2013,BW237)="Programado","PROG",IF(INDEX('Controle de reservas'!$L$14:$L$2013,BW237)="Disponível no posto","DP","SEM SITUAÇÃO")))))))&amp;IF(INDEX('Controle de reservas'!$M$14:$M$2013,BW237)&lt;&gt;"",CHAR(10)&amp;INDEX('Controle de reservas'!$M$14:$M$2013,BW237),IF(OR(INDEX('Controle de reservas'!$L$14:$L$2013,BW237)="Em cobertura",INDEX('Controle de reservas'!$L$14:$L$2013,BW237)="Programado"),CHAR(10)&amp;"SEM LOCAL",""))&amp;IF(INDEX('Controle de reservas'!$N$14:$N$2013,BW237)&lt;&gt;"",CHAR(10)&amp;"Subst.: "&amp;INDEX('Controle de reservas'!$N$14:$N$2013,BW237),"")&amp;IF(AND(ISNUMBER(INDEX('Controle de reservas'!$I$14:$I$2013,BW237)),INDEX('Controle de reservas'!$I$14:$I$2013,BW237)&gt;0,INDEX('Controle de reservas'!$K$14:$K$2013,BW237)&gt;INDEX('Controle de reservas'!$I$14:$I$2013,BW237)),CHAR(10)&amp;"DIVERGÊNCIA DE DATAS","")&amp;IF(INDEX('Controle de reservas'!$P$14:$P$2013,BW237)&lt;&gt;"OK"," !",""))))</f>
      </c>
      <c r="AJ237" s="17">
        <f ca="1">IF(OR($AQ237=0,AJ$9="",AJ$9&lt;$AS237,AND($AT237&lt;&gt;"",AJ$9&gt;$AT237)),"",IF(BX237=0,"—",IF(INDEX('Controle de reservas'!$P$14:$P$2013,BX237)="DUPLICIDADE NO DIA","CONFLITO"&amp;IF(INDEX('Controle de reservas'!$M$14:$M$2013,BX237)&lt;&gt;"",CHAR(10)&amp;INDEX('Controle de reservas'!$M$14:$M$2013,BX237),"")&amp;IF(INDEX('Controle de reservas'!$N$14:$N$2013,BX237)&lt;&gt;"",CHAR(10)&amp;"Subst.: "&amp;INDEX('Controle de reservas'!$N$14:$N$2013,BX237),"")&amp;IF(AND(ISNUMBER(INDEX('Controle de reservas'!$I$14:$I$2013,BX237)),INDEX('Controle de reservas'!$I$14:$I$2013,BX237)&gt;0,INDEX('Controle de reservas'!$K$14:$K$2013,BX237)&gt;INDEX('Controle de reservas'!$I$14:$I$2013,BX237)),CHAR(10)&amp;"DIVERGÊNCIA DE DATAS",""),IF(INDEX('Controle de reservas'!$L$14:$L$2013,BX237)="Em cobertura","COV",IF(INDEX('Controle de reservas'!$L$14:$L$2013,BX237)="Disponível","DISP",IF(INDEX('Controle de reservas'!$L$14:$L$2013,BX237)="Não utilizado","NU",IF(INDEX('Controle de reservas'!$L$14:$L$2013,BX237)="Folga","F",IF(INDEX('Controle de reservas'!$L$14:$L$2013,BX237)="Ocorrência","O",IF(INDEX('Controle de reservas'!$L$14:$L$2013,BX237)="Programado","PROG",IF(INDEX('Controle de reservas'!$L$14:$L$2013,BX237)="Disponível no posto","DP","SEM SITUAÇÃO")))))))&amp;IF(INDEX('Controle de reservas'!$M$14:$M$2013,BX237)&lt;&gt;"",CHAR(10)&amp;INDEX('Controle de reservas'!$M$14:$M$2013,BX237),IF(OR(INDEX('Controle de reservas'!$L$14:$L$2013,BX237)="Em cobertura",INDEX('Controle de reservas'!$L$14:$L$2013,BX237)="Programado"),CHAR(10)&amp;"SEM LOCAL",""))&amp;IF(INDEX('Controle de reservas'!$N$14:$N$2013,BX237)&lt;&gt;"",CHAR(10)&amp;"Subst.: "&amp;INDEX('Controle de reservas'!$N$14:$N$2013,BX237),"")&amp;IF(AND(ISNUMBER(INDEX('Controle de reservas'!$I$14:$I$2013,BX237)),INDEX('Controle de reservas'!$I$14:$I$2013,BX237)&gt;0,INDEX('Controle de reservas'!$K$14:$K$2013,BX237)&gt;INDEX('Controle de reservas'!$I$14:$I$2013,BX237)),CHAR(10)&amp;"DIVERGÊNCIA DE DATAS","")&amp;IF(INDEX('Controle de reservas'!$P$14:$P$2013,BX237)&lt;&gt;"OK"," !",""))))</f>
      </c>
      <c r="AK237" s="17">
        <f ca="1">IF(OR($AQ237=0,AK$9="",AK$9&lt;$AS237,AND($AT237&lt;&gt;"",AK$9&gt;$AT237)),"",IF(BY237=0,"—",IF(INDEX('Controle de reservas'!$P$14:$P$2013,BY237)="DUPLICIDADE NO DIA","CONFLITO"&amp;IF(INDEX('Controle de reservas'!$M$14:$M$2013,BY237)&lt;&gt;"",CHAR(10)&amp;INDEX('Controle de reservas'!$M$14:$M$2013,BY237),"")&amp;IF(INDEX('Controle de reservas'!$N$14:$N$2013,BY237)&lt;&gt;"",CHAR(10)&amp;"Subst.: "&amp;INDEX('Controle de reservas'!$N$14:$N$2013,BY237),"")&amp;IF(AND(ISNUMBER(INDEX('Controle de reservas'!$I$14:$I$2013,BY237)),INDEX('Controle de reservas'!$I$14:$I$2013,BY237)&gt;0,INDEX('Controle de reservas'!$K$14:$K$2013,BY237)&gt;INDEX('Controle de reservas'!$I$14:$I$2013,BY237)),CHAR(10)&amp;"DIVERGÊNCIA DE DATAS",""),IF(INDEX('Controle de reservas'!$L$14:$L$2013,BY237)="Em cobertura","COV",IF(INDEX('Controle de reservas'!$L$14:$L$2013,BY237)="Disponível","DISP",IF(INDEX('Controle de reservas'!$L$14:$L$2013,BY237)="Não utilizado","NU",IF(INDEX('Controle de reservas'!$L$14:$L$2013,BY237)="Folga","F",IF(INDEX('Controle de reservas'!$L$14:$L$2013,BY237)="Ocorrência","O",IF(INDEX('Controle de reservas'!$L$14:$L$2013,BY237)="Programado","PROG",IF(INDEX('Controle de reservas'!$L$14:$L$2013,BY237)="Disponível no posto","DP","SEM SITUAÇÃO")))))))&amp;IF(INDEX('Controle de reservas'!$M$14:$M$2013,BY237)&lt;&gt;"",CHAR(10)&amp;INDEX('Controle de reservas'!$M$14:$M$2013,BY237),IF(OR(INDEX('Controle de reservas'!$L$14:$L$2013,BY237)="Em cobertura",INDEX('Controle de reservas'!$L$14:$L$2013,BY237)="Programado"),CHAR(10)&amp;"SEM LOCAL",""))&amp;IF(INDEX('Controle de reservas'!$N$14:$N$2013,BY237)&lt;&gt;"",CHAR(10)&amp;"Subst.: "&amp;INDEX('Controle de reservas'!$N$14:$N$2013,BY237),"")&amp;IF(AND(ISNUMBER(INDEX('Controle de reservas'!$I$14:$I$2013,BY237)),INDEX('Controle de reservas'!$I$14:$I$2013,BY237)&gt;0,INDEX('Controle de reservas'!$K$14:$K$2013,BY237)&gt;INDEX('Controle de reservas'!$I$14:$I$2013,BY237)),CHAR(10)&amp;"DIVERGÊNCIA DE DATAS","")&amp;IF(INDEX('Controle de reservas'!$P$14:$P$2013,BY237)&lt;&gt;"OK"," !",""))))</f>
      </c>
      <c r="AL237" s="16">
        <f t="shared" ca="1" si="13"/>
      </c>
      <c r="AM237" s="16">
        <f t="shared" ca="1" si="14"/>
      </c>
      <c r="AN237" s="16">
        <f t="shared" ca="1" si="15"/>
      </c>
      <c r="AO237" s="16">
        <f t="shared" ca="1" si="16"/>
      </c>
      <c r="AP237" s="16">
        <f ca="1">IF($AQ237=0,"",INDEX('Controle de reservas'!$O$14:$O$2013,$AQ237))</f>
      </c>
      <c r="AQ237">
        <f ca="1">IFERROR(MATCH(ROW()-9,'Controle de reservas'!$S$14:$S$2013,0),0)</f>
      </c>
      <c r="AR237">
        <f ca="1">IF($AQ237=0,"",INDEX('Controle de reservas'!$Q$14:$Q$2013,$AQ237))</f>
      </c>
      <c r="AS237">
        <f ca="1">IF($AQ237=0,"",INDEX('Controle de reservas'!$H$14:$H$2013,$AQ237))</f>
      </c>
      <c r="AT237">
        <f ca="1">IF($AQ237=0,"",IF(INDEX('Controle de reservas'!$J$14:$J$2013,$AQ237)=0,"",INDEX('Controle de reservas'!$J$14:$J$2013,$AQ237)))</f>
      </c>
      <c r="AU237">
        <f ca="1">IF(OR($AQ237=0,G$9=""),0,IFERROR(MATCH($AR237&amp;"|"&amp;TEXT(G$9,"yyyymmdd"),'Controle de reservas'!$T$14:$T$2013,0),0))</f>
      </c>
      <c r="AV237">
        <f ca="1">IF(OR($AQ237=0,H$9=""),0,IFERROR(MATCH($AR237&amp;"|"&amp;TEXT(H$9,"yyyymmdd"),'Controle de reservas'!$T$14:$T$2013,0),0))</f>
      </c>
      <c r="AW237">
        <f ca="1">IF(OR($AQ237=0,I$9=""),0,IFERROR(MATCH($AR237&amp;"|"&amp;TEXT(I$9,"yyyymmdd"),'Controle de reservas'!$T$14:$T$2013,0),0))</f>
      </c>
      <c r="AX237">
        <f ca="1">IF(OR($AQ237=0,J$9=""),0,IFERROR(MATCH($AR237&amp;"|"&amp;TEXT(J$9,"yyyymmdd"),'Controle de reservas'!$T$14:$T$2013,0),0))</f>
      </c>
      <c r="AY237">
        <f ca="1">IF(OR($AQ237=0,K$9=""),0,IFERROR(MATCH($AR237&amp;"|"&amp;TEXT(K$9,"yyyymmdd"),'Controle de reservas'!$T$14:$T$2013,0),0))</f>
      </c>
      <c r="AZ237">
        <f ca="1">IF(OR($AQ237=0,L$9=""),0,IFERROR(MATCH($AR237&amp;"|"&amp;TEXT(L$9,"yyyymmdd"),'Controle de reservas'!$T$14:$T$2013,0),0))</f>
      </c>
      <c r="BA237">
        <f ca="1">IF(OR($AQ237=0,M$9=""),0,IFERROR(MATCH($AR237&amp;"|"&amp;TEXT(M$9,"yyyymmdd"),'Controle de reservas'!$T$14:$T$2013,0),0))</f>
      </c>
      <c r="BB237">
        <f ca="1">IF(OR($AQ237=0,N$9=""),0,IFERROR(MATCH($AR237&amp;"|"&amp;TEXT(N$9,"yyyymmdd"),'Controle de reservas'!$T$14:$T$2013,0),0))</f>
      </c>
      <c r="BC237">
        <f ca="1">IF(OR($AQ237=0,O$9=""),0,IFERROR(MATCH($AR237&amp;"|"&amp;TEXT(O$9,"yyyymmdd"),'Controle de reservas'!$T$14:$T$2013,0),0))</f>
      </c>
      <c r="BD237">
        <f ca="1">IF(OR($AQ237=0,P$9=""),0,IFERROR(MATCH($AR237&amp;"|"&amp;TEXT(P$9,"yyyymmdd"),'Controle de reservas'!$T$14:$T$2013,0),0))</f>
      </c>
      <c r="BE237">
        <f ca="1">IF(OR($AQ237=0,Q$9=""),0,IFERROR(MATCH($AR237&amp;"|"&amp;TEXT(Q$9,"yyyymmdd"),'Controle de reservas'!$T$14:$T$2013,0),0))</f>
      </c>
      <c r="BF237">
        <f ca="1">IF(OR($AQ237=0,R$9=""),0,IFERROR(MATCH($AR237&amp;"|"&amp;TEXT(R$9,"yyyymmdd"),'Controle de reservas'!$T$14:$T$2013,0),0))</f>
      </c>
      <c r="BG237">
        <f ca="1">IF(OR($AQ237=0,S$9=""),0,IFERROR(MATCH($AR237&amp;"|"&amp;TEXT(S$9,"yyyymmdd"),'Controle de reservas'!$T$14:$T$2013,0),0))</f>
      </c>
      <c r="BH237">
        <f ca="1">IF(OR($AQ237=0,T$9=""),0,IFERROR(MATCH($AR237&amp;"|"&amp;TEXT(T$9,"yyyymmdd"),'Controle de reservas'!$T$14:$T$2013,0),0))</f>
      </c>
      <c r="BI237">
        <f ca="1">IF(OR($AQ237=0,U$9=""),0,IFERROR(MATCH($AR237&amp;"|"&amp;TEXT(U$9,"yyyymmdd"),'Controle de reservas'!$T$14:$T$2013,0),0))</f>
      </c>
      <c r="BJ237">
        <f ca="1">IF(OR($AQ237=0,V$9=""),0,IFERROR(MATCH($AR237&amp;"|"&amp;TEXT(V$9,"yyyymmdd"),'Controle de reservas'!$T$14:$T$2013,0),0))</f>
      </c>
      <c r="BK237">
        <f ca="1">IF(OR($AQ237=0,W$9=""),0,IFERROR(MATCH($AR237&amp;"|"&amp;TEXT(W$9,"yyyymmdd"),'Controle de reservas'!$T$14:$T$2013,0),0))</f>
      </c>
      <c r="BL237">
        <f ca="1">IF(OR($AQ237=0,X$9=""),0,IFERROR(MATCH($AR237&amp;"|"&amp;TEXT(X$9,"yyyymmdd"),'Controle de reservas'!$T$14:$T$2013,0),0))</f>
      </c>
      <c r="BM237">
        <f ca="1">IF(OR($AQ237=0,Y$9=""),0,IFERROR(MATCH($AR237&amp;"|"&amp;TEXT(Y$9,"yyyymmdd"),'Controle de reservas'!$T$14:$T$2013,0),0))</f>
      </c>
      <c r="BN237">
        <f ca="1">IF(OR($AQ237=0,Z$9=""),0,IFERROR(MATCH($AR237&amp;"|"&amp;TEXT(Z$9,"yyyymmdd"),'Controle de reservas'!$T$14:$T$2013,0),0))</f>
      </c>
      <c r="BO237">
        <f ca="1">IF(OR($AQ237=0,AA$9=""),0,IFERROR(MATCH($AR237&amp;"|"&amp;TEXT(AA$9,"yyyymmdd"),'Controle de reservas'!$T$14:$T$2013,0),0))</f>
      </c>
      <c r="BP237">
        <f ca="1">IF(OR($AQ237=0,AB$9=""),0,IFERROR(MATCH($AR237&amp;"|"&amp;TEXT(AB$9,"yyyymmdd"),'Controle de reservas'!$T$14:$T$2013,0),0))</f>
      </c>
      <c r="BQ237">
        <f ca="1">IF(OR($AQ237=0,AC$9=""),0,IFERROR(MATCH($AR237&amp;"|"&amp;TEXT(AC$9,"yyyymmdd"),'Controle de reservas'!$T$14:$T$2013,0),0))</f>
      </c>
      <c r="BR237">
        <f ca="1">IF(OR($AQ237=0,AD$9=""),0,IFERROR(MATCH($AR237&amp;"|"&amp;TEXT(AD$9,"yyyymmdd"),'Controle de reservas'!$T$14:$T$2013,0),0))</f>
      </c>
      <c r="BS237">
        <f ca="1">IF(OR($AQ237=0,AE$9=""),0,IFERROR(MATCH($AR237&amp;"|"&amp;TEXT(AE$9,"yyyymmdd"),'Controle de reservas'!$T$14:$T$2013,0),0))</f>
      </c>
      <c r="BT237">
        <f ca="1">IF(OR($AQ237=0,AF$9=""),0,IFERROR(MATCH($AR237&amp;"|"&amp;TEXT(AF$9,"yyyymmdd"),'Controle de reservas'!$T$14:$T$2013,0),0))</f>
      </c>
      <c r="BU237">
        <f ca="1">IF(OR($AQ237=0,AG$9=""),0,IFERROR(MATCH($AR237&amp;"|"&amp;TEXT(AG$9,"yyyymmdd"),'Controle de reservas'!$T$14:$T$2013,0),0))</f>
      </c>
      <c r="BV237">
        <f ca="1">IF(OR($AQ237=0,AH$9=""),0,IFERROR(MATCH($AR237&amp;"|"&amp;TEXT(AH$9,"yyyymmdd"),'Controle de reservas'!$T$14:$T$2013,0),0))</f>
      </c>
      <c r="BW237">
        <f ca="1">IF(OR($AQ237=0,AI$9=""),0,IFERROR(MATCH($AR237&amp;"|"&amp;TEXT(AI$9,"yyyymmdd"),'Controle de reservas'!$T$14:$T$2013,0),0))</f>
      </c>
      <c r="BX237">
        <f ca="1">IF(OR($AQ237=0,AJ$9=""),0,IFERROR(MATCH($AR237&amp;"|"&amp;TEXT(AJ$9,"yyyymmdd"),'Controle de reservas'!$T$14:$T$2013,0),0))</f>
      </c>
      <c r="BY237">
        <f ca="1">IF(OR($AQ237=0,AK$9=""),0,IFERROR(MATCH($AR237&amp;"|"&amp;TEXT(AK$9,"yyyymmdd"),'Controle de reservas'!$T$14:$T$2013,0),0))</f>
      </c>
    </row>
    <row r="238" spans="1:77" ht="105" customHeight="1" x14ac:dyDescent="0.25">
      <c r="A238" s="14">
        <f ca="1">IF($AQ238=0,"",INDEX('Controle de reservas'!$A$14:$A$2013,$AQ238))</f>
      </c>
      <c r="B238" s="14">
        <f ca="1">IF($AQ238=0,"",INDEX('Controle de reservas'!$B$14:$B$2013,$AQ238))</f>
      </c>
      <c r="C238" s="14">
        <f ca="1">IF($AQ238=0,"",INDEX('Controle de reservas'!$C$14:$C$2013,$AQ238))</f>
      </c>
      <c r="D238" s="14">
        <f ca="1">IF($AQ238=0,"",INDEX('Controle de reservas'!$D$14:$D$2013,$AQ238))</f>
      </c>
      <c r="E238" s="14">
        <f ca="1">IF($AQ238=0,"",INDEX('Controle de reservas'!$E$14:$E$2013,$AQ238))</f>
      </c>
      <c r="F238" s="14">
        <f ca="1">IF($AQ238=0,"",INDEX('Controle de reservas'!$F$14:$F$2013,$AQ238))</f>
      </c>
      <c r="G238" s="15">
        <f ca="1">IF(OR($AQ238=0,G$9="",G$9&lt;$AS238,AND($AT238&lt;&gt;"",G$9&gt;$AT238)),"",IF(AU238=0,"—",IF(INDEX('Controle de reservas'!$P$14:$P$2013,AU238)="DUPLICIDADE NO DIA","CONFLITO"&amp;IF(INDEX('Controle de reservas'!$M$14:$M$2013,AU238)&lt;&gt;"",CHAR(10)&amp;INDEX('Controle de reservas'!$M$14:$M$2013,AU238),"")&amp;IF(INDEX('Controle de reservas'!$N$14:$N$2013,AU238)&lt;&gt;"",CHAR(10)&amp;"Subst.: "&amp;INDEX('Controle de reservas'!$N$14:$N$2013,AU238),"")&amp;IF(AND(ISNUMBER(INDEX('Controle de reservas'!$I$14:$I$2013,AU238)),INDEX('Controle de reservas'!$I$14:$I$2013,AU238)&gt;0,INDEX('Controle de reservas'!$K$14:$K$2013,AU238)&gt;INDEX('Controle de reservas'!$I$14:$I$2013,AU238)),CHAR(10)&amp;"DIVERGÊNCIA DE DATAS",""),IF(INDEX('Controle de reservas'!$L$14:$L$2013,AU238)="Em cobertura","COV",IF(INDEX('Controle de reservas'!$L$14:$L$2013,AU238)="Disponível","DISP",IF(INDEX('Controle de reservas'!$L$14:$L$2013,AU238)="Não utilizado","NU",IF(INDEX('Controle de reservas'!$L$14:$L$2013,AU238)="Folga","F",IF(INDEX('Controle de reservas'!$L$14:$L$2013,AU238)="Ocorrência","O",IF(INDEX('Controle de reservas'!$L$14:$L$2013,AU238)="Programado","PROG",IF(INDEX('Controle de reservas'!$L$14:$L$2013,AU238)="Disponível no posto","DP","SEM SITUAÇÃO")))))))&amp;IF(INDEX('Controle de reservas'!$M$14:$M$2013,AU238)&lt;&gt;"",CHAR(10)&amp;INDEX('Controle de reservas'!$M$14:$M$2013,AU238),IF(OR(INDEX('Controle de reservas'!$L$14:$L$2013,AU238)="Em cobertura",INDEX('Controle de reservas'!$L$14:$L$2013,AU238)="Programado"),CHAR(10)&amp;"SEM LOCAL",""))&amp;IF(INDEX('Controle de reservas'!$N$14:$N$2013,AU238)&lt;&gt;"",CHAR(10)&amp;"Subst.: "&amp;INDEX('Controle de reservas'!$N$14:$N$2013,AU238),"")&amp;IF(AND(ISNUMBER(INDEX('Controle de reservas'!$I$14:$I$2013,AU238)),INDEX('Controle de reservas'!$I$14:$I$2013,AU238)&gt;0,INDEX('Controle de reservas'!$K$14:$K$2013,AU238)&gt;INDEX('Controle de reservas'!$I$14:$I$2013,AU238)),CHAR(10)&amp;"DIVERGÊNCIA DE DATAS","")&amp;IF(INDEX('Controle de reservas'!$P$14:$P$2013,AU238)&lt;&gt;"OK"," !",""))))</f>
      </c>
      <c r="H238" s="15">
        <f ca="1">IF(OR($AQ238=0,H$9="",H$9&lt;$AS238,AND($AT238&lt;&gt;"",H$9&gt;$AT238)),"",IF(AV238=0,"—",IF(INDEX('Controle de reservas'!$P$14:$P$2013,AV238)="DUPLICIDADE NO DIA","CONFLITO"&amp;IF(INDEX('Controle de reservas'!$M$14:$M$2013,AV238)&lt;&gt;"",CHAR(10)&amp;INDEX('Controle de reservas'!$M$14:$M$2013,AV238),"")&amp;IF(INDEX('Controle de reservas'!$N$14:$N$2013,AV238)&lt;&gt;"",CHAR(10)&amp;"Subst.: "&amp;INDEX('Controle de reservas'!$N$14:$N$2013,AV238),"")&amp;IF(AND(ISNUMBER(INDEX('Controle de reservas'!$I$14:$I$2013,AV238)),INDEX('Controle de reservas'!$I$14:$I$2013,AV238)&gt;0,INDEX('Controle de reservas'!$K$14:$K$2013,AV238)&gt;INDEX('Controle de reservas'!$I$14:$I$2013,AV238)),CHAR(10)&amp;"DIVERGÊNCIA DE DATAS",""),IF(INDEX('Controle de reservas'!$L$14:$L$2013,AV238)="Em cobertura","COV",IF(INDEX('Controle de reservas'!$L$14:$L$2013,AV238)="Disponível","DISP",IF(INDEX('Controle de reservas'!$L$14:$L$2013,AV238)="Não utilizado","NU",IF(INDEX('Controle de reservas'!$L$14:$L$2013,AV238)="Folga","F",IF(INDEX('Controle de reservas'!$L$14:$L$2013,AV238)="Ocorrência","O",IF(INDEX('Controle de reservas'!$L$14:$L$2013,AV238)="Programado","PROG",IF(INDEX('Controle de reservas'!$L$14:$L$2013,AV238)="Disponível no posto","DP","SEM SITUAÇÃO")))))))&amp;IF(INDEX('Controle de reservas'!$M$14:$M$2013,AV238)&lt;&gt;"",CHAR(10)&amp;INDEX('Controle de reservas'!$M$14:$M$2013,AV238),IF(OR(INDEX('Controle de reservas'!$L$14:$L$2013,AV238)="Em cobertura",INDEX('Controle de reservas'!$L$14:$L$2013,AV238)="Programado"),CHAR(10)&amp;"SEM LOCAL",""))&amp;IF(INDEX('Controle de reservas'!$N$14:$N$2013,AV238)&lt;&gt;"",CHAR(10)&amp;"Subst.: "&amp;INDEX('Controle de reservas'!$N$14:$N$2013,AV238),"")&amp;IF(AND(ISNUMBER(INDEX('Controle de reservas'!$I$14:$I$2013,AV238)),INDEX('Controle de reservas'!$I$14:$I$2013,AV238)&gt;0,INDEX('Controle de reservas'!$K$14:$K$2013,AV238)&gt;INDEX('Controle de reservas'!$I$14:$I$2013,AV238)),CHAR(10)&amp;"DIVERGÊNCIA DE DATAS","")&amp;IF(INDEX('Controle de reservas'!$P$14:$P$2013,AV238)&lt;&gt;"OK"," !",""))))</f>
      </c>
      <c r="I238" s="15">
        <f ca="1">IF(OR($AQ238=0,I$9="",I$9&lt;$AS238,AND($AT238&lt;&gt;"",I$9&gt;$AT238)),"",IF(AW238=0,"—",IF(INDEX('Controle de reservas'!$P$14:$P$2013,AW238)="DUPLICIDADE NO DIA","CONFLITO"&amp;IF(INDEX('Controle de reservas'!$M$14:$M$2013,AW238)&lt;&gt;"",CHAR(10)&amp;INDEX('Controle de reservas'!$M$14:$M$2013,AW238),"")&amp;IF(INDEX('Controle de reservas'!$N$14:$N$2013,AW238)&lt;&gt;"",CHAR(10)&amp;"Subst.: "&amp;INDEX('Controle de reservas'!$N$14:$N$2013,AW238),"")&amp;IF(AND(ISNUMBER(INDEX('Controle de reservas'!$I$14:$I$2013,AW238)),INDEX('Controle de reservas'!$I$14:$I$2013,AW238)&gt;0,INDEX('Controle de reservas'!$K$14:$K$2013,AW238)&gt;INDEX('Controle de reservas'!$I$14:$I$2013,AW238)),CHAR(10)&amp;"DIVERGÊNCIA DE DATAS",""),IF(INDEX('Controle de reservas'!$L$14:$L$2013,AW238)="Em cobertura","COV",IF(INDEX('Controle de reservas'!$L$14:$L$2013,AW238)="Disponível","DISP",IF(INDEX('Controle de reservas'!$L$14:$L$2013,AW238)="Não utilizado","NU",IF(INDEX('Controle de reservas'!$L$14:$L$2013,AW238)="Folga","F",IF(INDEX('Controle de reservas'!$L$14:$L$2013,AW238)="Ocorrência","O",IF(INDEX('Controle de reservas'!$L$14:$L$2013,AW238)="Programado","PROG",IF(INDEX('Controle de reservas'!$L$14:$L$2013,AW238)="Disponível no posto","DP","SEM SITUAÇÃO")))))))&amp;IF(INDEX('Controle de reservas'!$M$14:$M$2013,AW238)&lt;&gt;"",CHAR(10)&amp;INDEX('Controle de reservas'!$M$14:$M$2013,AW238),IF(OR(INDEX('Controle de reservas'!$L$14:$L$2013,AW238)="Em cobertura",INDEX('Controle de reservas'!$L$14:$L$2013,AW238)="Programado"),CHAR(10)&amp;"SEM LOCAL",""))&amp;IF(INDEX('Controle de reservas'!$N$14:$N$2013,AW238)&lt;&gt;"",CHAR(10)&amp;"Subst.: "&amp;INDEX('Controle de reservas'!$N$14:$N$2013,AW238),"")&amp;IF(AND(ISNUMBER(INDEX('Controle de reservas'!$I$14:$I$2013,AW238)),INDEX('Controle de reservas'!$I$14:$I$2013,AW238)&gt;0,INDEX('Controle de reservas'!$K$14:$K$2013,AW238)&gt;INDEX('Controle de reservas'!$I$14:$I$2013,AW238)),CHAR(10)&amp;"DIVERGÊNCIA DE DATAS","")&amp;IF(INDEX('Controle de reservas'!$P$14:$P$2013,AW238)&lt;&gt;"OK"," !",""))))</f>
      </c>
      <c r="J238" s="15">
        <f ca="1">IF(OR($AQ238=0,J$9="",J$9&lt;$AS238,AND($AT238&lt;&gt;"",J$9&gt;$AT238)),"",IF(AX238=0,"—",IF(INDEX('Controle de reservas'!$P$14:$P$2013,AX238)="DUPLICIDADE NO DIA","CONFLITO"&amp;IF(INDEX('Controle de reservas'!$M$14:$M$2013,AX238)&lt;&gt;"",CHAR(10)&amp;INDEX('Controle de reservas'!$M$14:$M$2013,AX238),"")&amp;IF(INDEX('Controle de reservas'!$N$14:$N$2013,AX238)&lt;&gt;"",CHAR(10)&amp;"Subst.: "&amp;INDEX('Controle de reservas'!$N$14:$N$2013,AX238),"")&amp;IF(AND(ISNUMBER(INDEX('Controle de reservas'!$I$14:$I$2013,AX238)),INDEX('Controle de reservas'!$I$14:$I$2013,AX238)&gt;0,INDEX('Controle de reservas'!$K$14:$K$2013,AX238)&gt;INDEX('Controle de reservas'!$I$14:$I$2013,AX238)),CHAR(10)&amp;"DIVERGÊNCIA DE DATAS",""),IF(INDEX('Controle de reservas'!$L$14:$L$2013,AX238)="Em cobertura","COV",IF(INDEX('Controle de reservas'!$L$14:$L$2013,AX238)="Disponível","DISP",IF(INDEX('Controle de reservas'!$L$14:$L$2013,AX238)="Não utilizado","NU",IF(INDEX('Controle de reservas'!$L$14:$L$2013,AX238)="Folga","F",IF(INDEX('Controle de reservas'!$L$14:$L$2013,AX238)="Ocorrência","O",IF(INDEX('Controle de reservas'!$L$14:$L$2013,AX238)="Programado","PROG",IF(INDEX('Controle de reservas'!$L$14:$L$2013,AX238)="Disponível no posto","DP","SEM SITUAÇÃO")))))))&amp;IF(INDEX('Controle de reservas'!$M$14:$M$2013,AX238)&lt;&gt;"",CHAR(10)&amp;INDEX('Controle de reservas'!$M$14:$M$2013,AX238),IF(OR(INDEX('Controle de reservas'!$L$14:$L$2013,AX238)="Em cobertura",INDEX('Controle de reservas'!$L$14:$L$2013,AX238)="Programado"),CHAR(10)&amp;"SEM LOCAL",""))&amp;IF(INDEX('Controle de reservas'!$N$14:$N$2013,AX238)&lt;&gt;"",CHAR(10)&amp;"Subst.: "&amp;INDEX('Controle de reservas'!$N$14:$N$2013,AX238),"")&amp;IF(AND(ISNUMBER(INDEX('Controle de reservas'!$I$14:$I$2013,AX238)),INDEX('Controle de reservas'!$I$14:$I$2013,AX238)&gt;0,INDEX('Controle de reservas'!$K$14:$K$2013,AX238)&gt;INDEX('Controle de reservas'!$I$14:$I$2013,AX238)),CHAR(10)&amp;"DIVERGÊNCIA DE DATAS","")&amp;IF(INDEX('Controle de reservas'!$P$14:$P$2013,AX238)&lt;&gt;"OK"," !",""))))</f>
      </c>
      <c r="K238" s="15">
        <f ca="1">IF(OR($AQ238=0,K$9="",K$9&lt;$AS238,AND($AT238&lt;&gt;"",K$9&gt;$AT238)),"",IF(AY238=0,"—",IF(INDEX('Controle de reservas'!$P$14:$P$2013,AY238)="DUPLICIDADE NO DIA","CONFLITO"&amp;IF(INDEX('Controle de reservas'!$M$14:$M$2013,AY238)&lt;&gt;"",CHAR(10)&amp;INDEX('Controle de reservas'!$M$14:$M$2013,AY238),"")&amp;IF(INDEX('Controle de reservas'!$N$14:$N$2013,AY238)&lt;&gt;"",CHAR(10)&amp;"Subst.: "&amp;INDEX('Controle de reservas'!$N$14:$N$2013,AY238),"")&amp;IF(AND(ISNUMBER(INDEX('Controle de reservas'!$I$14:$I$2013,AY238)),INDEX('Controle de reservas'!$I$14:$I$2013,AY238)&gt;0,INDEX('Controle de reservas'!$K$14:$K$2013,AY238)&gt;INDEX('Controle de reservas'!$I$14:$I$2013,AY238)),CHAR(10)&amp;"DIVERGÊNCIA DE DATAS",""),IF(INDEX('Controle de reservas'!$L$14:$L$2013,AY238)="Em cobertura","COV",IF(INDEX('Controle de reservas'!$L$14:$L$2013,AY238)="Disponível","DISP",IF(INDEX('Controle de reservas'!$L$14:$L$2013,AY238)="Não utilizado","NU",IF(INDEX('Controle de reservas'!$L$14:$L$2013,AY238)="Folga","F",IF(INDEX('Controle de reservas'!$L$14:$L$2013,AY238)="Ocorrência","O",IF(INDEX('Controle de reservas'!$L$14:$L$2013,AY238)="Programado","PROG",IF(INDEX('Controle de reservas'!$L$14:$L$2013,AY238)="Disponível no posto","DP","SEM SITUAÇÃO")))))))&amp;IF(INDEX('Controle de reservas'!$M$14:$M$2013,AY238)&lt;&gt;"",CHAR(10)&amp;INDEX('Controle de reservas'!$M$14:$M$2013,AY238),IF(OR(INDEX('Controle de reservas'!$L$14:$L$2013,AY238)="Em cobertura",INDEX('Controle de reservas'!$L$14:$L$2013,AY238)="Programado"),CHAR(10)&amp;"SEM LOCAL",""))&amp;IF(INDEX('Controle de reservas'!$N$14:$N$2013,AY238)&lt;&gt;"",CHAR(10)&amp;"Subst.: "&amp;INDEX('Controle de reservas'!$N$14:$N$2013,AY238),"")&amp;IF(AND(ISNUMBER(INDEX('Controle de reservas'!$I$14:$I$2013,AY238)),INDEX('Controle de reservas'!$I$14:$I$2013,AY238)&gt;0,INDEX('Controle de reservas'!$K$14:$K$2013,AY238)&gt;INDEX('Controle de reservas'!$I$14:$I$2013,AY238)),CHAR(10)&amp;"DIVERGÊNCIA DE DATAS","")&amp;IF(INDEX('Controle de reservas'!$P$14:$P$2013,AY238)&lt;&gt;"OK"," !",""))))</f>
      </c>
      <c r="L238" s="15">
        <f ca="1">IF(OR($AQ238=0,L$9="",L$9&lt;$AS238,AND($AT238&lt;&gt;"",L$9&gt;$AT238)),"",IF(AZ238=0,"—",IF(INDEX('Controle de reservas'!$P$14:$P$2013,AZ238)="DUPLICIDADE NO DIA","CONFLITO"&amp;IF(INDEX('Controle de reservas'!$M$14:$M$2013,AZ238)&lt;&gt;"",CHAR(10)&amp;INDEX('Controle de reservas'!$M$14:$M$2013,AZ238),"")&amp;IF(INDEX('Controle de reservas'!$N$14:$N$2013,AZ238)&lt;&gt;"",CHAR(10)&amp;"Subst.: "&amp;INDEX('Controle de reservas'!$N$14:$N$2013,AZ238),"")&amp;IF(AND(ISNUMBER(INDEX('Controle de reservas'!$I$14:$I$2013,AZ238)),INDEX('Controle de reservas'!$I$14:$I$2013,AZ238)&gt;0,INDEX('Controle de reservas'!$K$14:$K$2013,AZ238)&gt;INDEX('Controle de reservas'!$I$14:$I$2013,AZ238)),CHAR(10)&amp;"DIVERGÊNCIA DE DATAS",""),IF(INDEX('Controle de reservas'!$L$14:$L$2013,AZ238)="Em cobertura","COV",IF(INDEX('Controle de reservas'!$L$14:$L$2013,AZ238)="Disponível","DISP",IF(INDEX('Controle de reservas'!$L$14:$L$2013,AZ238)="Não utilizado","NU",IF(INDEX('Controle de reservas'!$L$14:$L$2013,AZ238)="Folga","F",IF(INDEX('Controle de reservas'!$L$14:$L$2013,AZ238)="Ocorrência","O",IF(INDEX('Controle de reservas'!$L$14:$L$2013,AZ238)="Programado","PROG",IF(INDEX('Controle de reservas'!$L$14:$L$2013,AZ238)="Disponível no posto","DP","SEM SITUAÇÃO")))))))&amp;IF(INDEX('Controle de reservas'!$M$14:$M$2013,AZ238)&lt;&gt;"",CHAR(10)&amp;INDEX('Controle de reservas'!$M$14:$M$2013,AZ238),IF(OR(INDEX('Controle de reservas'!$L$14:$L$2013,AZ238)="Em cobertura",INDEX('Controle de reservas'!$L$14:$L$2013,AZ238)="Programado"),CHAR(10)&amp;"SEM LOCAL",""))&amp;IF(INDEX('Controle de reservas'!$N$14:$N$2013,AZ238)&lt;&gt;"",CHAR(10)&amp;"Subst.: "&amp;INDEX('Controle de reservas'!$N$14:$N$2013,AZ238),"")&amp;IF(AND(ISNUMBER(INDEX('Controle de reservas'!$I$14:$I$2013,AZ238)),INDEX('Controle de reservas'!$I$14:$I$2013,AZ238)&gt;0,INDEX('Controle de reservas'!$K$14:$K$2013,AZ238)&gt;INDEX('Controle de reservas'!$I$14:$I$2013,AZ238)),CHAR(10)&amp;"DIVERGÊNCIA DE DATAS","")&amp;IF(INDEX('Controle de reservas'!$P$14:$P$2013,AZ238)&lt;&gt;"OK"," !",""))))</f>
      </c>
      <c r="M238" s="15">
        <f ca="1">IF(OR($AQ238=0,M$9="",M$9&lt;$AS238,AND($AT238&lt;&gt;"",M$9&gt;$AT238)),"",IF(BA238=0,"—",IF(INDEX('Controle de reservas'!$P$14:$P$2013,BA238)="DUPLICIDADE NO DIA","CONFLITO"&amp;IF(INDEX('Controle de reservas'!$M$14:$M$2013,BA238)&lt;&gt;"",CHAR(10)&amp;INDEX('Controle de reservas'!$M$14:$M$2013,BA238),"")&amp;IF(INDEX('Controle de reservas'!$N$14:$N$2013,BA238)&lt;&gt;"",CHAR(10)&amp;"Subst.: "&amp;INDEX('Controle de reservas'!$N$14:$N$2013,BA238),"")&amp;IF(AND(ISNUMBER(INDEX('Controle de reservas'!$I$14:$I$2013,BA238)),INDEX('Controle de reservas'!$I$14:$I$2013,BA238)&gt;0,INDEX('Controle de reservas'!$K$14:$K$2013,BA238)&gt;INDEX('Controle de reservas'!$I$14:$I$2013,BA238)),CHAR(10)&amp;"DIVERGÊNCIA DE DATAS",""),IF(INDEX('Controle de reservas'!$L$14:$L$2013,BA238)="Em cobertura","COV",IF(INDEX('Controle de reservas'!$L$14:$L$2013,BA238)="Disponível","DISP",IF(INDEX('Controle de reservas'!$L$14:$L$2013,BA238)="Não utilizado","NU",IF(INDEX('Controle de reservas'!$L$14:$L$2013,BA238)="Folga","F",IF(INDEX('Controle de reservas'!$L$14:$L$2013,BA238)="Ocorrência","O",IF(INDEX('Controle de reservas'!$L$14:$L$2013,BA238)="Programado","PROG",IF(INDEX('Controle de reservas'!$L$14:$L$2013,BA238)="Disponível no posto","DP","SEM SITUAÇÃO")))))))&amp;IF(INDEX('Controle de reservas'!$M$14:$M$2013,BA238)&lt;&gt;"",CHAR(10)&amp;INDEX('Controle de reservas'!$M$14:$M$2013,BA238),IF(OR(INDEX('Controle de reservas'!$L$14:$L$2013,BA238)="Em cobertura",INDEX('Controle de reservas'!$L$14:$L$2013,BA238)="Programado"),CHAR(10)&amp;"SEM LOCAL",""))&amp;IF(INDEX('Controle de reservas'!$N$14:$N$2013,BA238)&lt;&gt;"",CHAR(10)&amp;"Subst.: "&amp;INDEX('Controle de reservas'!$N$14:$N$2013,BA238),"")&amp;IF(AND(ISNUMBER(INDEX('Controle de reservas'!$I$14:$I$2013,BA238)),INDEX('Controle de reservas'!$I$14:$I$2013,BA238)&gt;0,INDEX('Controle de reservas'!$K$14:$K$2013,BA238)&gt;INDEX('Controle de reservas'!$I$14:$I$2013,BA238)),CHAR(10)&amp;"DIVERGÊNCIA DE DATAS","")&amp;IF(INDEX('Controle de reservas'!$P$14:$P$2013,BA238)&lt;&gt;"OK"," !",""))))</f>
      </c>
      <c r="N238" s="15">
        <f ca="1">IF(OR($AQ238=0,N$9="",N$9&lt;$AS238,AND($AT238&lt;&gt;"",N$9&gt;$AT238)),"",IF(BB238=0,"—",IF(INDEX('Controle de reservas'!$P$14:$P$2013,BB238)="DUPLICIDADE NO DIA","CONFLITO"&amp;IF(INDEX('Controle de reservas'!$M$14:$M$2013,BB238)&lt;&gt;"",CHAR(10)&amp;INDEX('Controle de reservas'!$M$14:$M$2013,BB238),"")&amp;IF(INDEX('Controle de reservas'!$N$14:$N$2013,BB238)&lt;&gt;"",CHAR(10)&amp;"Subst.: "&amp;INDEX('Controle de reservas'!$N$14:$N$2013,BB238),"")&amp;IF(AND(ISNUMBER(INDEX('Controle de reservas'!$I$14:$I$2013,BB238)),INDEX('Controle de reservas'!$I$14:$I$2013,BB238)&gt;0,INDEX('Controle de reservas'!$K$14:$K$2013,BB238)&gt;INDEX('Controle de reservas'!$I$14:$I$2013,BB238)),CHAR(10)&amp;"DIVERGÊNCIA DE DATAS",""),IF(INDEX('Controle de reservas'!$L$14:$L$2013,BB238)="Em cobertura","COV",IF(INDEX('Controle de reservas'!$L$14:$L$2013,BB238)="Disponível","DISP",IF(INDEX('Controle de reservas'!$L$14:$L$2013,BB238)="Não utilizado","NU",IF(INDEX('Controle de reservas'!$L$14:$L$2013,BB238)="Folga","F",IF(INDEX('Controle de reservas'!$L$14:$L$2013,BB238)="Ocorrência","O",IF(INDEX('Controle de reservas'!$L$14:$L$2013,BB238)="Programado","PROG",IF(INDEX('Controle de reservas'!$L$14:$L$2013,BB238)="Disponível no posto","DP","SEM SITUAÇÃO")))))))&amp;IF(INDEX('Controle de reservas'!$M$14:$M$2013,BB238)&lt;&gt;"",CHAR(10)&amp;INDEX('Controle de reservas'!$M$14:$M$2013,BB238),IF(OR(INDEX('Controle de reservas'!$L$14:$L$2013,BB238)="Em cobertura",INDEX('Controle de reservas'!$L$14:$L$2013,BB238)="Programado"),CHAR(10)&amp;"SEM LOCAL",""))&amp;IF(INDEX('Controle de reservas'!$N$14:$N$2013,BB238)&lt;&gt;"",CHAR(10)&amp;"Subst.: "&amp;INDEX('Controle de reservas'!$N$14:$N$2013,BB238),"")&amp;IF(AND(ISNUMBER(INDEX('Controle de reservas'!$I$14:$I$2013,BB238)),INDEX('Controle de reservas'!$I$14:$I$2013,BB238)&gt;0,INDEX('Controle de reservas'!$K$14:$K$2013,BB238)&gt;INDEX('Controle de reservas'!$I$14:$I$2013,BB238)),CHAR(10)&amp;"DIVERGÊNCIA DE DATAS","")&amp;IF(INDEX('Controle de reservas'!$P$14:$P$2013,BB238)&lt;&gt;"OK"," !",""))))</f>
      </c>
      <c r="O238" s="15">
        <f ca="1">IF(OR($AQ238=0,O$9="",O$9&lt;$AS238,AND($AT238&lt;&gt;"",O$9&gt;$AT238)),"",IF(BC238=0,"—",IF(INDEX('Controle de reservas'!$P$14:$P$2013,BC238)="DUPLICIDADE NO DIA","CONFLITO"&amp;IF(INDEX('Controle de reservas'!$M$14:$M$2013,BC238)&lt;&gt;"",CHAR(10)&amp;INDEX('Controle de reservas'!$M$14:$M$2013,BC238),"")&amp;IF(INDEX('Controle de reservas'!$N$14:$N$2013,BC238)&lt;&gt;"",CHAR(10)&amp;"Subst.: "&amp;INDEX('Controle de reservas'!$N$14:$N$2013,BC238),"")&amp;IF(AND(ISNUMBER(INDEX('Controle de reservas'!$I$14:$I$2013,BC238)),INDEX('Controle de reservas'!$I$14:$I$2013,BC238)&gt;0,INDEX('Controle de reservas'!$K$14:$K$2013,BC238)&gt;INDEX('Controle de reservas'!$I$14:$I$2013,BC238)),CHAR(10)&amp;"DIVERGÊNCIA DE DATAS",""),IF(INDEX('Controle de reservas'!$L$14:$L$2013,BC238)="Em cobertura","COV",IF(INDEX('Controle de reservas'!$L$14:$L$2013,BC238)="Disponível","DISP",IF(INDEX('Controle de reservas'!$L$14:$L$2013,BC238)="Não utilizado","NU",IF(INDEX('Controle de reservas'!$L$14:$L$2013,BC238)="Folga","F",IF(INDEX('Controle de reservas'!$L$14:$L$2013,BC238)="Ocorrência","O",IF(INDEX('Controle de reservas'!$L$14:$L$2013,BC238)="Programado","PROG",IF(INDEX('Controle de reservas'!$L$14:$L$2013,BC238)="Disponível no posto","DP","SEM SITUAÇÃO")))))))&amp;IF(INDEX('Controle de reservas'!$M$14:$M$2013,BC238)&lt;&gt;"",CHAR(10)&amp;INDEX('Controle de reservas'!$M$14:$M$2013,BC238),IF(OR(INDEX('Controle de reservas'!$L$14:$L$2013,BC238)="Em cobertura",INDEX('Controle de reservas'!$L$14:$L$2013,BC238)="Programado"),CHAR(10)&amp;"SEM LOCAL",""))&amp;IF(INDEX('Controle de reservas'!$N$14:$N$2013,BC238)&lt;&gt;"",CHAR(10)&amp;"Subst.: "&amp;INDEX('Controle de reservas'!$N$14:$N$2013,BC238),"")&amp;IF(AND(ISNUMBER(INDEX('Controle de reservas'!$I$14:$I$2013,BC238)),INDEX('Controle de reservas'!$I$14:$I$2013,BC238)&gt;0,INDEX('Controle de reservas'!$K$14:$K$2013,BC238)&gt;INDEX('Controle de reservas'!$I$14:$I$2013,BC238)),CHAR(10)&amp;"DIVERGÊNCIA DE DATAS","")&amp;IF(INDEX('Controle de reservas'!$P$14:$P$2013,BC238)&lt;&gt;"OK"," !",""))))</f>
      </c>
      <c r="P238" s="15">
        <f ca="1">IF(OR($AQ238=0,P$9="",P$9&lt;$AS238,AND($AT238&lt;&gt;"",P$9&gt;$AT238)),"",IF(BD238=0,"—",IF(INDEX('Controle de reservas'!$P$14:$P$2013,BD238)="DUPLICIDADE NO DIA","CONFLITO"&amp;IF(INDEX('Controle de reservas'!$M$14:$M$2013,BD238)&lt;&gt;"",CHAR(10)&amp;INDEX('Controle de reservas'!$M$14:$M$2013,BD238),"")&amp;IF(INDEX('Controle de reservas'!$N$14:$N$2013,BD238)&lt;&gt;"",CHAR(10)&amp;"Subst.: "&amp;INDEX('Controle de reservas'!$N$14:$N$2013,BD238),"")&amp;IF(AND(ISNUMBER(INDEX('Controle de reservas'!$I$14:$I$2013,BD238)),INDEX('Controle de reservas'!$I$14:$I$2013,BD238)&gt;0,INDEX('Controle de reservas'!$K$14:$K$2013,BD238)&gt;INDEX('Controle de reservas'!$I$14:$I$2013,BD238)),CHAR(10)&amp;"DIVERGÊNCIA DE DATAS",""),IF(INDEX('Controle de reservas'!$L$14:$L$2013,BD238)="Em cobertura","COV",IF(INDEX('Controle de reservas'!$L$14:$L$2013,BD238)="Disponível","DISP",IF(INDEX('Controle de reservas'!$L$14:$L$2013,BD238)="Não utilizado","NU",IF(INDEX('Controle de reservas'!$L$14:$L$2013,BD238)="Folga","F",IF(INDEX('Controle de reservas'!$L$14:$L$2013,BD238)="Ocorrência","O",IF(INDEX('Controle de reservas'!$L$14:$L$2013,BD238)="Programado","PROG",IF(INDEX('Controle de reservas'!$L$14:$L$2013,BD238)="Disponível no posto","DP","SEM SITUAÇÃO")))))))&amp;IF(INDEX('Controle de reservas'!$M$14:$M$2013,BD238)&lt;&gt;"",CHAR(10)&amp;INDEX('Controle de reservas'!$M$14:$M$2013,BD238),IF(OR(INDEX('Controle de reservas'!$L$14:$L$2013,BD238)="Em cobertura",INDEX('Controle de reservas'!$L$14:$L$2013,BD238)="Programado"),CHAR(10)&amp;"SEM LOCAL",""))&amp;IF(INDEX('Controle de reservas'!$N$14:$N$2013,BD238)&lt;&gt;"",CHAR(10)&amp;"Subst.: "&amp;INDEX('Controle de reservas'!$N$14:$N$2013,BD238),"")&amp;IF(AND(ISNUMBER(INDEX('Controle de reservas'!$I$14:$I$2013,BD238)),INDEX('Controle de reservas'!$I$14:$I$2013,BD238)&gt;0,INDEX('Controle de reservas'!$K$14:$K$2013,BD238)&gt;INDEX('Controle de reservas'!$I$14:$I$2013,BD238)),CHAR(10)&amp;"DIVERGÊNCIA DE DATAS","")&amp;IF(INDEX('Controle de reservas'!$P$14:$P$2013,BD238)&lt;&gt;"OK"," !",""))))</f>
      </c>
      <c r="Q238" s="15">
        <f ca="1">IF(OR($AQ238=0,Q$9="",Q$9&lt;$AS238,AND($AT238&lt;&gt;"",Q$9&gt;$AT238)),"",IF(BE238=0,"—",IF(INDEX('Controle de reservas'!$P$14:$P$2013,BE238)="DUPLICIDADE NO DIA","CONFLITO"&amp;IF(INDEX('Controle de reservas'!$M$14:$M$2013,BE238)&lt;&gt;"",CHAR(10)&amp;INDEX('Controle de reservas'!$M$14:$M$2013,BE238),"")&amp;IF(INDEX('Controle de reservas'!$N$14:$N$2013,BE238)&lt;&gt;"",CHAR(10)&amp;"Subst.: "&amp;INDEX('Controle de reservas'!$N$14:$N$2013,BE238),"")&amp;IF(AND(ISNUMBER(INDEX('Controle de reservas'!$I$14:$I$2013,BE238)),INDEX('Controle de reservas'!$I$14:$I$2013,BE238)&gt;0,INDEX('Controle de reservas'!$K$14:$K$2013,BE238)&gt;INDEX('Controle de reservas'!$I$14:$I$2013,BE238)),CHAR(10)&amp;"DIVERGÊNCIA DE DATAS",""),IF(INDEX('Controle de reservas'!$L$14:$L$2013,BE238)="Em cobertura","COV",IF(INDEX('Controle de reservas'!$L$14:$L$2013,BE238)="Disponível","DISP",IF(INDEX('Controle de reservas'!$L$14:$L$2013,BE238)="Não utilizado","NU",IF(INDEX('Controle de reservas'!$L$14:$L$2013,BE238)="Folga","F",IF(INDEX('Controle de reservas'!$L$14:$L$2013,BE238)="Ocorrência","O",IF(INDEX('Controle de reservas'!$L$14:$L$2013,BE238)="Programado","PROG",IF(INDEX('Controle de reservas'!$L$14:$L$2013,BE238)="Disponível no posto","DP","SEM SITUAÇÃO")))))))&amp;IF(INDEX('Controle de reservas'!$M$14:$M$2013,BE238)&lt;&gt;"",CHAR(10)&amp;INDEX('Controle de reservas'!$M$14:$M$2013,BE238),IF(OR(INDEX('Controle de reservas'!$L$14:$L$2013,BE238)="Em cobertura",INDEX('Controle de reservas'!$L$14:$L$2013,BE238)="Programado"),CHAR(10)&amp;"SEM LOCAL",""))&amp;IF(INDEX('Controle de reservas'!$N$14:$N$2013,BE238)&lt;&gt;"",CHAR(10)&amp;"Subst.: "&amp;INDEX('Controle de reservas'!$N$14:$N$2013,BE238),"")&amp;IF(AND(ISNUMBER(INDEX('Controle de reservas'!$I$14:$I$2013,BE238)),INDEX('Controle de reservas'!$I$14:$I$2013,BE238)&gt;0,INDEX('Controle de reservas'!$K$14:$K$2013,BE238)&gt;INDEX('Controle de reservas'!$I$14:$I$2013,BE238)),CHAR(10)&amp;"DIVERGÊNCIA DE DATAS","")&amp;IF(INDEX('Controle de reservas'!$P$14:$P$2013,BE238)&lt;&gt;"OK"," !",""))))</f>
      </c>
      <c r="R238" s="15">
        <f ca="1">IF(OR($AQ238=0,R$9="",R$9&lt;$AS238,AND($AT238&lt;&gt;"",R$9&gt;$AT238)),"",IF(BF238=0,"—",IF(INDEX('Controle de reservas'!$P$14:$P$2013,BF238)="DUPLICIDADE NO DIA","CONFLITO"&amp;IF(INDEX('Controle de reservas'!$M$14:$M$2013,BF238)&lt;&gt;"",CHAR(10)&amp;INDEX('Controle de reservas'!$M$14:$M$2013,BF238),"")&amp;IF(INDEX('Controle de reservas'!$N$14:$N$2013,BF238)&lt;&gt;"",CHAR(10)&amp;"Subst.: "&amp;INDEX('Controle de reservas'!$N$14:$N$2013,BF238),"")&amp;IF(AND(ISNUMBER(INDEX('Controle de reservas'!$I$14:$I$2013,BF238)),INDEX('Controle de reservas'!$I$14:$I$2013,BF238)&gt;0,INDEX('Controle de reservas'!$K$14:$K$2013,BF238)&gt;INDEX('Controle de reservas'!$I$14:$I$2013,BF238)),CHAR(10)&amp;"DIVERGÊNCIA DE DATAS",""),IF(INDEX('Controle de reservas'!$L$14:$L$2013,BF238)="Em cobertura","COV",IF(INDEX('Controle de reservas'!$L$14:$L$2013,BF238)="Disponível","DISP",IF(INDEX('Controle de reservas'!$L$14:$L$2013,BF238)="Não utilizado","NU",IF(INDEX('Controle de reservas'!$L$14:$L$2013,BF238)="Folga","F",IF(INDEX('Controle de reservas'!$L$14:$L$2013,BF238)="Ocorrência","O",IF(INDEX('Controle de reservas'!$L$14:$L$2013,BF238)="Programado","PROG",IF(INDEX('Controle de reservas'!$L$14:$L$2013,BF238)="Disponível no posto","DP","SEM SITUAÇÃO")))))))&amp;IF(INDEX('Controle de reservas'!$M$14:$M$2013,BF238)&lt;&gt;"",CHAR(10)&amp;INDEX('Controle de reservas'!$M$14:$M$2013,BF238),IF(OR(INDEX('Controle de reservas'!$L$14:$L$2013,BF238)="Em cobertura",INDEX('Controle de reservas'!$L$14:$L$2013,BF238)="Programado"),CHAR(10)&amp;"SEM LOCAL",""))&amp;IF(INDEX('Controle de reservas'!$N$14:$N$2013,BF238)&lt;&gt;"",CHAR(10)&amp;"Subst.: "&amp;INDEX('Controle de reservas'!$N$14:$N$2013,BF238),"")&amp;IF(AND(ISNUMBER(INDEX('Controle de reservas'!$I$14:$I$2013,BF238)),INDEX('Controle de reservas'!$I$14:$I$2013,BF238)&gt;0,INDEX('Controle de reservas'!$K$14:$K$2013,BF238)&gt;INDEX('Controle de reservas'!$I$14:$I$2013,BF238)),CHAR(10)&amp;"DIVERGÊNCIA DE DATAS","")&amp;IF(INDEX('Controle de reservas'!$P$14:$P$2013,BF238)&lt;&gt;"OK"," !",""))))</f>
      </c>
      <c r="S238" s="15">
        <f ca="1">IF(OR($AQ238=0,S$9="",S$9&lt;$AS238,AND($AT238&lt;&gt;"",S$9&gt;$AT238)),"",IF(BG238=0,"—",IF(INDEX('Controle de reservas'!$P$14:$P$2013,BG238)="DUPLICIDADE NO DIA","CONFLITO"&amp;IF(INDEX('Controle de reservas'!$M$14:$M$2013,BG238)&lt;&gt;"",CHAR(10)&amp;INDEX('Controle de reservas'!$M$14:$M$2013,BG238),"")&amp;IF(INDEX('Controle de reservas'!$N$14:$N$2013,BG238)&lt;&gt;"",CHAR(10)&amp;"Subst.: "&amp;INDEX('Controle de reservas'!$N$14:$N$2013,BG238),"")&amp;IF(AND(ISNUMBER(INDEX('Controle de reservas'!$I$14:$I$2013,BG238)),INDEX('Controle de reservas'!$I$14:$I$2013,BG238)&gt;0,INDEX('Controle de reservas'!$K$14:$K$2013,BG238)&gt;INDEX('Controle de reservas'!$I$14:$I$2013,BG238)),CHAR(10)&amp;"DIVERGÊNCIA DE DATAS",""),IF(INDEX('Controle de reservas'!$L$14:$L$2013,BG238)="Em cobertura","COV",IF(INDEX('Controle de reservas'!$L$14:$L$2013,BG238)="Disponível","DISP",IF(INDEX('Controle de reservas'!$L$14:$L$2013,BG238)="Não utilizado","NU",IF(INDEX('Controle de reservas'!$L$14:$L$2013,BG238)="Folga","F",IF(INDEX('Controle de reservas'!$L$14:$L$2013,BG238)="Ocorrência","O",IF(INDEX('Controle de reservas'!$L$14:$L$2013,BG238)="Programado","PROG",IF(INDEX('Controle de reservas'!$L$14:$L$2013,BG238)="Disponível no posto","DP","SEM SITUAÇÃO")))))))&amp;IF(INDEX('Controle de reservas'!$M$14:$M$2013,BG238)&lt;&gt;"",CHAR(10)&amp;INDEX('Controle de reservas'!$M$14:$M$2013,BG238),IF(OR(INDEX('Controle de reservas'!$L$14:$L$2013,BG238)="Em cobertura",INDEX('Controle de reservas'!$L$14:$L$2013,BG238)="Programado"),CHAR(10)&amp;"SEM LOCAL",""))&amp;IF(INDEX('Controle de reservas'!$N$14:$N$2013,BG238)&lt;&gt;"",CHAR(10)&amp;"Subst.: "&amp;INDEX('Controle de reservas'!$N$14:$N$2013,BG238),"")&amp;IF(AND(ISNUMBER(INDEX('Controle de reservas'!$I$14:$I$2013,BG238)),INDEX('Controle de reservas'!$I$14:$I$2013,BG238)&gt;0,INDEX('Controle de reservas'!$K$14:$K$2013,BG238)&gt;INDEX('Controle de reservas'!$I$14:$I$2013,BG238)),CHAR(10)&amp;"DIVERGÊNCIA DE DATAS","")&amp;IF(INDEX('Controle de reservas'!$P$14:$P$2013,BG238)&lt;&gt;"OK"," !",""))))</f>
      </c>
      <c r="T238" s="15">
        <f ca="1">IF(OR($AQ238=0,T$9="",T$9&lt;$AS238,AND($AT238&lt;&gt;"",T$9&gt;$AT238)),"",IF(BH238=0,"—",IF(INDEX('Controle de reservas'!$P$14:$P$2013,BH238)="DUPLICIDADE NO DIA","CONFLITO"&amp;IF(INDEX('Controle de reservas'!$M$14:$M$2013,BH238)&lt;&gt;"",CHAR(10)&amp;INDEX('Controle de reservas'!$M$14:$M$2013,BH238),"")&amp;IF(INDEX('Controle de reservas'!$N$14:$N$2013,BH238)&lt;&gt;"",CHAR(10)&amp;"Subst.: "&amp;INDEX('Controle de reservas'!$N$14:$N$2013,BH238),"")&amp;IF(AND(ISNUMBER(INDEX('Controle de reservas'!$I$14:$I$2013,BH238)),INDEX('Controle de reservas'!$I$14:$I$2013,BH238)&gt;0,INDEX('Controle de reservas'!$K$14:$K$2013,BH238)&gt;INDEX('Controle de reservas'!$I$14:$I$2013,BH238)),CHAR(10)&amp;"DIVERGÊNCIA DE DATAS",""),IF(INDEX('Controle de reservas'!$L$14:$L$2013,BH238)="Em cobertura","COV",IF(INDEX('Controle de reservas'!$L$14:$L$2013,BH238)="Disponível","DISP",IF(INDEX('Controle de reservas'!$L$14:$L$2013,BH238)="Não utilizado","NU",IF(INDEX('Controle de reservas'!$L$14:$L$2013,BH238)="Folga","F",IF(INDEX('Controle de reservas'!$L$14:$L$2013,BH238)="Ocorrência","O",IF(INDEX('Controle de reservas'!$L$14:$L$2013,BH238)="Programado","PROG",IF(INDEX('Controle de reservas'!$L$14:$L$2013,BH238)="Disponível no posto","DP","SEM SITUAÇÃO")))))))&amp;IF(INDEX('Controle de reservas'!$M$14:$M$2013,BH238)&lt;&gt;"",CHAR(10)&amp;INDEX('Controle de reservas'!$M$14:$M$2013,BH238),IF(OR(INDEX('Controle de reservas'!$L$14:$L$2013,BH238)="Em cobertura",INDEX('Controle de reservas'!$L$14:$L$2013,BH238)="Programado"),CHAR(10)&amp;"SEM LOCAL",""))&amp;IF(INDEX('Controle de reservas'!$N$14:$N$2013,BH238)&lt;&gt;"",CHAR(10)&amp;"Subst.: "&amp;INDEX('Controle de reservas'!$N$14:$N$2013,BH238),"")&amp;IF(AND(ISNUMBER(INDEX('Controle de reservas'!$I$14:$I$2013,BH238)),INDEX('Controle de reservas'!$I$14:$I$2013,BH238)&gt;0,INDEX('Controle de reservas'!$K$14:$K$2013,BH238)&gt;INDEX('Controle de reservas'!$I$14:$I$2013,BH238)),CHAR(10)&amp;"DIVERGÊNCIA DE DATAS","")&amp;IF(INDEX('Controle de reservas'!$P$14:$P$2013,BH238)&lt;&gt;"OK"," !",""))))</f>
      </c>
      <c r="U238" s="15">
        <f ca="1">IF(OR($AQ238=0,U$9="",U$9&lt;$AS238,AND($AT238&lt;&gt;"",U$9&gt;$AT238)),"",IF(BI238=0,"—",IF(INDEX('Controle de reservas'!$P$14:$P$2013,BI238)="DUPLICIDADE NO DIA","CONFLITO"&amp;IF(INDEX('Controle de reservas'!$M$14:$M$2013,BI238)&lt;&gt;"",CHAR(10)&amp;INDEX('Controle de reservas'!$M$14:$M$2013,BI238),"")&amp;IF(INDEX('Controle de reservas'!$N$14:$N$2013,BI238)&lt;&gt;"",CHAR(10)&amp;"Subst.: "&amp;INDEX('Controle de reservas'!$N$14:$N$2013,BI238),"")&amp;IF(AND(ISNUMBER(INDEX('Controle de reservas'!$I$14:$I$2013,BI238)),INDEX('Controle de reservas'!$I$14:$I$2013,BI238)&gt;0,INDEX('Controle de reservas'!$K$14:$K$2013,BI238)&gt;INDEX('Controle de reservas'!$I$14:$I$2013,BI238)),CHAR(10)&amp;"DIVERGÊNCIA DE DATAS",""),IF(INDEX('Controle de reservas'!$L$14:$L$2013,BI238)="Em cobertura","COV",IF(INDEX('Controle de reservas'!$L$14:$L$2013,BI238)="Disponível","DISP",IF(INDEX('Controle de reservas'!$L$14:$L$2013,BI238)="Não utilizado","NU",IF(INDEX('Controle de reservas'!$L$14:$L$2013,BI238)="Folga","F",IF(INDEX('Controle de reservas'!$L$14:$L$2013,BI238)="Ocorrência","O",IF(INDEX('Controle de reservas'!$L$14:$L$2013,BI238)="Programado","PROG",IF(INDEX('Controle de reservas'!$L$14:$L$2013,BI238)="Disponível no posto","DP","SEM SITUAÇÃO")))))))&amp;IF(INDEX('Controle de reservas'!$M$14:$M$2013,BI238)&lt;&gt;"",CHAR(10)&amp;INDEX('Controle de reservas'!$M$14:$M$2013,BI238),IF(OR(INDEX('Controle de reservas'!$L$14:$L$2013,BI238)="Em cobertura",INDEX('Controle de reservas'!$L$14:$L$2013,BI238)="Programado"),CHAR(10)&amp;"SEM LOCAL",""))&amp;IF(INDEX('Controle de reservas'!$N$14:$N$2013,BI238)&lt;&gt;"",CHAR(10)&amp;"Subst.: "&amp;INDEX('Controle de reservas'!$N$14:$N$2013,BI238),"")&amp;IF(AND(ISNUMBER(INDEX('Controle de reservas'!$I$14:$I$2013,BI238)),INDEX('Controle de reservas'!$I$14:$I$2013,BI238)&gt;0,INDEX('Controle de reservas'!$K$14:$K$2013,BI238)&gt;INDEX('Controle de reservas'!$I$14:$I$2013,BI238)),CHAR(10)&amp;"DIVERGÊNCIA DE DATAS","")&amp;IF(INDEX('Controle de reservas'!$P$14:$P$2013,BI238)&lt;&gt;"OK"," !",""))))</f>
      </c>
      <c r="V238" s="15">
        <f ca="1">IF(OR($AQ238=0,V$9="",V$9&lt;$AS238,AND($AT238&lt;&gt;"",V$9&gt;$AT238)),"",IF(BJ238=0,"—",IF(INDEX('Controle de reservas'!$P$14:$P$2013,BJ238)="DUPLICIDADE NO DIA","CONFLITO"&amp;IF(INDEX('Controle de reservas'!$M$14:$M$2013,BJ238)&lt;&gt;"",CHAR(10)&amp;INDEX('Controle de reservas'!$M$14:$M$2013,BJ238),"")&amp;IF(INDEX('Controle de reservas'!$N$14:$N$2013,BJ238)&lt;&gt;"",CHAR(10)&amp;"Subst.: "&amp;INDEX('Controle de reservas'!$N$14:$N$2013,BJ238),"")&amp;IF(AND(ISNUMBER(INDEX('Controle de reservas'!$I$14:$I$2013,BJ238)),INDEX('Controle de reservas'!$I$14:$I$2013,BJ238)&gt;0,INDEX('Controle de reservas'!$K$14:$K$2013,BJ238)&gt;INDEX('Controle de reservas'!$I$14:$I$2013,BJ238)),CHAR(10)&amp;"DIVERGÊNCIA DE DATAS",""),IF(INDEX('Controle de reservas'!$L$14:$L$2013,BJ238)="Em cobertura","COV",IF(INDEX('Controle de reservas'!$L$14:$L$2013,BJ238)="Disponível","DISP",IF(INDEX('Controle de reservas'!$L$14:$L$2013,BJ238)="Não utilizado","NU",IF(INDEX('Controle de reservas'!$L$14:$L$2013,BJ238)="Folga","F",IF(INDEX('Controle de reservas'!$L$14:$L$2013,BJ238)="Ocorrência","O",IF(INDEX('Controle de reservas'!$L$14:$L$2013,BJ238)="Programado","PROG",IF(INDEX('Controle de reservas'!$L$14:$L$2013,BJ238)="Disponível no posto","DP","SEM SITUAÇÃO")))))))&amp;IF(INDEX('Controle de reservas'!$M$14:$M$2013,BJ238)&lt;&gt;"",CHAR(10)&amp;INDEX('Controle de reservas'!$M$14:$M$2013,BJ238),IF(OR(INDEX('Controle de reservas'!$L$14:$L$2013,BJ238)="Em cobertura",INDEX('Controle de reservas'!$L$14:$L$2013,BJ238)="Programado"),CHAR(10)&amp;"SEM LOCAL",""))&amp;IF(INDEX('Controle de reservas'!$N$14:$N$2013,BJ238)&lt;&gt;"",CHAR(10)&amp;"Subst.: "&amp;INDEX('Controle de reservas'!$N$14:$N$2013,BJ238),"")&amp;IF(AND(ISNUMBER(INDEX('Controle de reservas'!$I$14:$I$2013,BJ238)),INDEX('Controle de reservas'!$I$14:$I$2013,BJ238)&gt;0,INDEX('Controle de reservas'!$K$14:$K$2013,BJ238)&gt;INDEX('Controle de reservas'!$I$14:$I$2013,BJ238)),CHAR(10)&amp;"DIVERGÊNCIA DE DATAS","")&amp;IF(INDEX('Controle de reservas'!$P$14:$P$2013,BJ238)&lt;&gt;"OK"," !",""))))</f>
      </c>
      <c r="W238" s="15">
        <f ca="1">IF(OR($AQ238=0,W$9="",W$9&lt;$AS238,AND($AT238&lt;&gt;"",W$9&gt;$AT238)),"",IF(BK238=0,"—",IF(INDEX('Controle de reservas'!$P$14:$P$2013,BK238)="DUPLICIDADE NO DIA","CONFLITO"&amp;IF(INDEX('Controle de reservas'!$M$14:$M$2013,BK238)&lt;&gt;"",CHAR(10)&amp;INDEX('Controle de reservas'!$M$14:$M$2013,BK238),"")&amp;IF(INDEX('Controle de reservas'!$N$14:$N$2013,BK238)&lt;&gt;"",CHAR(10)&amp;"Subst.: "&amp;INDEX('Controle de reservas'!$N$14:$N$2013,BK238),"")&amp;IF(AND(ISNUMBER(INDEX('Controle de reservas'!$I$14:$I$2013,BK238)),INDEX('Controle de reservas'!$I$14:$I$2013,BK238)&gt;0,INDEX('Controle de reservas'!$K$14:$K$2013,BK238)&gt;INDEX('Controle de reservas'!$I$14:$I$2013,BK238)),CHAR(10)&amp;"DIVERGÊNCIA DE DATAS",""),IF(INDEX('Controle de reservas'!$L$14:$L$2013,BK238)="Em cobertura","COV",IF(INDEX('Controle de reservas'!$L$14:$L$2013,BK238)="Disponível","DISP",IF(INDEX('Controle de reservas'!$L$14:$L$2013,BK238)="Não utilizado","NU",IF(INDEX('Controle de reservas'!$L$14:$L$2013,BK238)="Folga","F",IF(INDEX('Controle de reservas'!$L$14:$L$2013,BK238)="Ocorrência","O",IF(INDEX('Controle de reservas'!$L$14:$L$2013,BK238)="Programado","PROG",IF(INDEX('Controle de reservas'!$L$14:$L$2013,BK238)="Disponível no posto","DP","SEM SITUAÇÃO")))))))&amp;IF(INDEX('Controle de reservas'!$M$14:$M$2013,BK238)&lt;&gt;"",CHAR(10)&amp;INDEX('Controle de reservas'!$M$14:$M$2013,BK238),IF(OR(INDEX('Controle de reservas'!$L$14:$L$2013,BK238)="Em cobertura",INDEX('Controle de reservas'!$L$14:$L$2013,BK238)="Programado"),CHAR(10)&amp;"SEM LOCAL",""))&amp;IF(INDEX('Controle de reservas'!$N$14:$N$2013,BK238)&lt;&gt;"",CHAR(10)&amp;"Subst.: "&amp;INDEX('Controle de reservas'!$N$14:$N$2013,BK238),"")&amp;IF(AND(ISNUMBER(INDEX('Controle de reservas'!$I$14:$I$2013,BK238)),INDEX('Controle de reservas'!$I$14:$I$2013,BK238)&gt;0,INDEX('Controle de reservas'!$K$14:$K$2013,BK238)&gt;INDEX('Controle de reservas'!$I$14:$I$2013,BK238)),CHAR(10)&amp;"DIVERGÊNCIA DE DATAS","")&amp;IF(INDEX('Controle de reservas'!$P$14:$P$2013,BK238)&lt;&gt;"OK"," !",""))))</f>
      </c>
      <c r="X238" s="15">
        <f ca="1">IF(OR($AQ238=0,X$9="",X$9&lt;$AS238,AND($AT238&lt;&gt;"",X$9&gt;$AT238)),"",IF(BL238=0,"—",IF(INDEX('Controle de reservas'!$P$14:$P$2013,BL238)="DUPLICIDADE NO DIA","CONFLITO"&amp;IF(INDEX('Controle de reservas'!$M$14:$M$2013,BL238)&lt;&gt;"",CHAR(10)&amp;INDEX('Controle de reservas'!$M$14:$M$2013,BL238),"")&amp;IF(INDEX('Controle de reservas'!$N$14:$N$2013,BL238)&lt;&gt;"",CHAR(10)&amp;"Subst.: "&amp;INDEX('Controle de reservas'!$N$14:$N$2013,BL238),"")&amp;IF(AND(ISNUMBER(INDEX('Controle de reservas'!$I$14:$I$2013,BL238)),INDEX('Controle de reservas'!$I$14:$I$2013,BL238)&gt;0,INDEX('Controle de reservas'!$K$14:$K$2013,BL238)&gt;INDEX('Controle de reservas'!$I$14:$I$2013,BL238)),CHAR(10)&amp;"DIVERGÊNCIA DE DATAS",""),IF(INDEX('Controle de reservas'!$L$14:$L$2013,BL238)="Em cobertura","COV",IF(INDEX('Controle de reservas'!$L$14:$L$2013,BL238)="Disponível","DISP",IF(INDEX('Controle de reservas'!$L$14:$L$2013,BL238)="Não utilizado","NU",IF(INDEX('Controle de reservas'!$L$14:$L$2013,BL238)="Folga","F",IF(INDEX('Controle de reservas'!$L$14:$L$2013,BL238)="Ocorrência","O",IF(INDEX('Controle de reservas'!$L$14:$L$2013,BL238)="Programado","PROG",IF(INDEX('Controle de reservas'!$L$14:$L$2013,BL238)="Disponível no posto","DP","SEM SITUAÇÃO")))))))&amp;IF(INDEX('Controle de reservas'!$M$14:$M$2013,BL238)&lt;&gt;"",CHAR(10)&amp;INDEX('Controle de reservas'!$M$14:$M$2013,BL238),IF(OR(INDEX('Controle de reservas'!$L$14:$L$2013,BL238)="Em cobertura",INDEX('Controle de reservas'!$L$14:$L$2013,BL238)="Programado"),CHAR(10)&amp;"SEM LOCAL",""))&amp;IF(INDEX('Controle de reservas'!$N$14:$N$2013,BL238)&lt;&gt;"",CHAR(10)&amp;"Subst.: "&amp;INDEX('Controle de reservas'!$N$14:$N$2013,BL238),"")&amp;IF(AND(ISNUMBER(INDEX('Controle de reservas'!$I$14:$I$2013,BL238)),INDEX('Controle de reservas'!$I$14:$I$2013,BL238)&gt;0,INDEX('Controle de reservas'!$K$14:$K$2013,BL238)&gt;INDEX('Controle de reservas'!$I$14:$I$2013,BL238)),CHAR(10)&amp;"DIVERGÊNCIA DE DATAS","")&amp;IF(INDEX('Controle de reservas'!$P$14:$P$2013,BL238)&lt;&gt;"OK"," !",""))))</f>
      </c>
      <c r="Y238" s="15">
        <f ca="1">IF(OR($AQ238=0,Y$9="",Y$9&lt;$AS238,AND($AT238&lt;&gt;"",Y$9&gt;$AT238)),"",IF(BM238=0,"—",IF(INDEX('Controle de reservas'!$P$14:$P$2013,BM238)="DUPLICIDADE NO DIA","CONFLITO"&amp;IF(INDEX('Controle de reservas'!$M$14:$M$2013,BM238)&lt;&gt;"",CHAR(10)&amp;INDEX('Controle de reservas'!$M$14:$M$2013,BM238),"")&amp;IF(INDEX('Controle de reservas'!$N$14:$N$2013,BM238)&lt;&gt;"",CHAR(10)&amp;"Subst.: "&amp;INDEX('Controle de reservas'!$N$14:$N$2013,BM238),"")&amp;IF(AND(ISNUMBER(INDEX('Controle de reservas'!$I$14:$I$2013,BM238)),INDEX('Controle de reservas'!$I$14:$I$2013,BM238)&gt;0,INDEX('Controle de reservas'!$K$14:$K$2013,BM238)&gt;INDEX('Controle de reservas'!$I$14:$I$2013,BM238)),CHAR(10)&amp;"DIVERGÊNCIA DE DATAS",""),IF(INDEX('Controle de reservas'!$L$14:$L$2013,BM238)="Em cobertura","COV",IF(INDEX('Controle de reservas'!$L$14:$L$2013,BM238)="Disponível","DISP",IF(INDEX('Controle de reservas'!$L$14:$L$2013,BM238)="Não utilizado","NU",IF(INDEX('Controle de reservas'!$L$14:$L$2013,BM238)="Folga","F",IF(INDEX('Controle de reservas'!$L$14:$L$2013,BM238)="Ocorrência","O",IF(INDEX('Controle de reservas'!$L$14:$L$2013,BM238)="Programado","PROG",IF(INDEX('Controle de reservas'!$L$14:$L$2013,BM238)="Disponível no posto","DP","SEM SITUAÇÃO")))))))&amp;IF(INDEX('Controle de reservas'!$M$14:$M$2013,BM238)&lt;&gt;"",CHAR(10)&amp;INDEX('Controle de reservas'!$M$14:$M$2013,BM238),IF(OR(INDEX('Controle de reservas'!$L$14:$L$2013,BM238)="Em cobertura",INDEX('Controle de reservas'!$L$14:$L$2013,BM238)="Programado"),CHAR(10)&amp;"SEM LOCAL",""))&amp;IF(INDEX('Controle de reservas'!$N$14:$N$2013,BM238)&lt;&gt;"",CHAR(10)&amp;"Subst.: "&amp;INDEX('Controle de reservas'!$N$14:$N$2013,BM238),"")&amp;IF(AND(ISNUMBER(INDEX('Controle de reservas'!$I$14:$I$2013,BM238)),INDEX('Controle de reservas'!$I$14:$I$2013,BM238)&gt;0,INDEX('Controle de reservas'!$K$14:$K$2013,BM238)&gt;INDEX('Controle de reservas'!$I$14:$I$2013,BM238)),CHAR(10)&amp;"DIVERGÊNCIA DE DATAS","")&amp;IF(INDEX('Controle de reservas'!$P$14:$P$2013,BM238)&lt;&gt;"OK"," !",""))))</f>
      </c>
      <c r="Z238" s="15">
        <f ca="1">IF(OR($AQ238=0,Z$9="",Z$9&lt;$AS238,AND($AT238&lt;&gt;"",Z$9&gt;$AT238)),"",IF(BN238=0,"—",IF(INDEX('Controle de reservas'!$P$14:$P$2013,BN238)="DUPLICIDADE NO DIA","CONFLITO"&amp;IF(INDEX('Controle de reservas'!$M$14:$M$2013,BN238)&lt;&gt;"",CHAR(10)&amp;INDEX('Controle de reservas'!$M$14:$M$2013,BN238),"")&amp;IF(INDEX('Controle de reservas'!$N$14:$N$2013,BN238)&lt;&gt;"",CHAR(10)&amp;"Subst.: "&amp;INDEX('Controle de reservas'!$N$14:$N$2013,BN238),"")&amp;IF(AND(ISNUMBER(INDEX('Controle de reservas'!$I$14:$I$2013,BN238)),INDEX('Controle de reservas'!$I$14:$I$2013,BN238)&gt;0,INDEX('Controle de reservas'!$K$14:$K$2013,BN238)&gt;INDEX('Controle de reservas'!$I$14:$I$2013,BN238)),CHAR(10)&amp;"DIVERGÊNCIA DE DATAS",""),IF(INDEX('Controle de reservas'!$L$14:$L$2013,BN238)="Em cobertura","COV",IF(INDEX('Controle de reservas'!$L$14:$L$2013,BN238)="Disponível","DISP",IF(INDEX('Controle de reservas'!$L$14:$L$2013,BN238)="Não utilizado","NU",IF(INDEX('Controle de reservas'!$L$14:$L$2013,BN238)="Folga","F",IF(INDEX('Controle de reservas'!$L$14:$L$2013,BN238)="Ocorrência","O",IF(INDEX('Controle de reservas'!$L$14:$L$2013,BN238)="Programado","PROG",IF(INDEX('Controle de reservas'!$L$14:$L$2013,BN238)="Disponível no posto","DP","SEM SITUAÇÃO")))))))&amp;IF(INDEX('Controle de reservas'!$M$14:$M$2013,BN238)&lt;&gt;"",CHAR(10)&amp;INDEX('Controle de reservas'!$M$14:$M$2013,BN238),IF(OR(INDEX('Controle de reservas'!$L$14:$L$2013,BN238)="Em cobertura",INDEX('Controle de reservas'!$L$14:$L$2013,BN238)="Programado"),CHAR(10)&amp;"SEM LOCAL",""))&amp;IF(INDEX('Controle de reservas'!$N$14:$N$2013,BN238)&lt;&gt;"",CHAR(10)&amp;"Subst.: "&amp;INDEX('Controle de reservas'!$N$14:$N$2013,BN238),"")&amp;IF(AND(ISNUMBER(INDEX('Controle de reservas'!$I$14:$I$2013,BN238)),INDEX('Controle de reservas'!$I$14:$I$2013,BN238)&gt;0,INDEX('Controle de reservas'!$K$14:$K$2013,BN238)&gt;INDEX('Controle de reservas'!$I$14:$I$2013,BN238)),CHAR(10)&amp;"DIVERGÊNCIA DE DATAS","")&amp;IF(INDEX('Controle de reservas'!$P$14:$P$2013,BN238)&lt;&gt;"OK"," !",""))))</f>
      </c>
      <c r="AA238" s="15">
        <f ca="1">IF(OR($AQ238=0,AA$9="",AA$9&lt;$AS238,AND($AT238&lt;&gt;"",AA$9&gt;$AT238)),"",IF(BO238=0,"—",IF(INDEX('Controle de reservas'!$P$14:$P$2013,BO238)="DUPLICIDADE NO DIA","CONFLITO"&amp;IF(INDEX('Controle de reservas'!$M$14:$M$2013,BO238)&lt;&gt;"",CHAR(10)&amp;INDEX('Controle de reservas'!$M$14:$M$2013,BO238),"")&amp;IF(INDEX('Controle de reservas'!$N$14:$N$2013,BO238)&lt;&gt;"",CHAR(10)&amp;"Subst.: "&amp;INDEX('Controle de reservas'!$N$14:$N$2013,BO238),"")&amp;IF(AND(ISNUMBER(INDEX('Controle de reservas'!$I$14:$I$2013,BO238)),INDEX('Controle de reservas'!$I$14:$I$2013,BO238)&gt;0,INDEX('Controle de reservas'!$K$14:$K$2013,BO238)&gt;INDEX('Controle de reservas'!$I$14:$I$2013,BO238)),CHAR(10)&amp;"DIVERGÊNCIA DE DATAS",""),IF(INDEX('Controle de reservas'!$L$14:$L$2013,BO238)="Em cobertura","COV",IF(INDEX('Controle de reservas'!$L$14:$L$2013,BO238)="Disponível","DISP",IF(INDEX('Controle de reservas'!$L$14:$L$2013,BO238)="Não utilizado","NU",IF(INDEX('Controle de reservas'!$L$14:$L$2013,BO238)="Folga","F",IF(INDEX('Controle de reservas'!$L$14:$L$2013,BO238)="Ocorrência","O",IF(INDEX('Controle de reservas'!$L$14:$L$2013,BO238)="Programado","PROG",IF(INDEX('Controle de reservas'!$L$14:$L$2013,BO238)="Disponível no posto","DP","SEM SITUAÇÃO")))))))&amp;IF(INDEX('Controle de reservas'!$M$14:$M$2013,BO238)&lt;&gt;"",CHAR(10)&amp;INDEX('Controle de reservas'!$M$14:$M$2013,BO238),IF(OR(INDEX('Controle de reservas'!$L$14:$L$2013,BO238)="Em cobertura",INDEX('Controle de reservas'!$L$14:$L$2013,BO238)="Programado"),CHAR(10)&amp;"SEM LOCAL",""))&amp;IF(INDEX('Controle de reservas'!$N$14:$N$2013,BO238)&lt;&gt;"",CHAR(10)&amp;"Subst.: "&amp;INDEX('Controle de reservas'!$N$14:$N$2013,BO238),"")&amp;IF(AND(ISNUMBER(INDEX('Controle de reservas'!$I$14:$I$2013,BO238)),INDEX('Controle de reservas'!$I$14:$I$2013,BO238)&gt;0,INDEX('Controle de reservas'!$K$14:$K$2013,BO238)&gt;INDEX('Controle de reservas'!$I$14:$I$2013,BO238)),CHAR(10)&amp;"DIVERGÊNCIA DE DATAS","")&amp;IF(INDEX('Controle de reservas'!$P$14:$P$2013,BO238)&lt;&gt;"OK"," !",""))))</f>
      </c>
      <c r="AB238" s="15">
        <f ca="1">IF(OR($AQ238=0,AB$9="",AB$9&lt;$AS238,AND($AT238&lt;&gt;"",AB$9&gt;$AT238)),"",IF(BP238=0,"—",IF(INDEX('Controle de reservas'!$P$14:$P$2013,BP238)="DUPLICIDADE NO DIA","CONFLITO"&amp;IF(INDEX('Controle de reservas'!$M$14:$M$2013,BP238)&lt;&gt;"",CHAR(10)&amp;INDEX('Controle de reservas'!$M$14:$M$2013,BP238),"")&amp;IF(INDEX('Controle de reservas'!$N$14:$N$2013,BP238)&lt;&gt;"",CHAR(10)&amp;"Subst.: "&amp;INDEX('Controle de reservas'!$N$14:$N$2013,BP238),"")&amp;IF(AND(ISNUMBER(INDEX('Controle de reservas'!$I$14:$I$2013,BP238)),INDEX('Controle de reservas'!$I$14:$I$2013,BP238)&gt;0,INDEX('Controle de reservas'!$K$14:$K$2013,BP238)&gt;INDEX('Controle de reservas'!$I$14:$I$2013,BP238)),CHAR(10)&amp;"DIVERGÊNCIA DE DATAS",""),IF(INDEX('Controle de reservas'!$L$14:$L$2013,BP238)="Em cobertura","COV",IF(INDEX('Controle de reservas'!$L$14:$L$2013,BP238)="Disponível","DISP",IF(INDEX('Controle de reservas'!$L$14:$L$2013,BP238)="Não utilizado","NU",IF(INDEX('Controle de reservas'!$L$14:$L$2013,BP238)="Folga","F",IF(INDEX('Controle de reservas'!$L$14:$L$2013,BP238)="Ocorrência","O",IF(INDEX('Controle de reservas'!$L$14:$L$2013,BP238)="Programado","PROG",IF(INDEX('Controle de reservas'!$L$14:$L$2013,BP238)="Disponível no posto","DP","SEM SITUAÇÃO")))))))&amp;IF(INDEX('Controle de reservas'!$M$14:$M$2013,BP238)&lt;&gt;"",CHAR(10)&amp;INDEX('Controle de reservas'!$M$14:$M$2013,BP238),IF(OR(INDEX('Controle de reservas'!$L$14:$L$2013,BP238)="Em cobertura",INDEX('Controle de reservas'!$L$14:$L$2013,BP238)="Programado"),CHAR(10)&amp;"SEM LOCAL",""))&amp;IF(INDEX('Controle de reservas'!$N$14:$N$2013,BP238)&lt;&gt;"",CHAR(10)&amp;"Subst.: "&amp;INDEX('Controle de reservas'!$N$14:$N$2013,BP238),"")&amp;IF(AND(ISNUMBER(INDEX('Controle de reservas'!$I$14:$I$2013,BP238)),INDEX('Controle de reservas'!$I$14:$I$2013,BP238)&gt;0,INDEX('Controle de reservas'!$K$14:$K$2013,BP238)&gt;INDEX('Controle de reservas'!$I$14:$I$2013,BP238)),CHAR(10)&amp;"DIVERGÊNCIA DE DATAS","")&amp;IF(INDEX('Controle de reservas'!$P$14:$P$2013,BP238)&lt;&gt;"OK"," !",""))))</f>
      </c>
      <c r="AC238" s="15">
        <f ca="1">IF(OR($AQ238=0,AC$9="",AC$9&lt;$AS238,AND($AT238&lt;&gt;"",AC$9&gt;$AT238)),"",IF(BQ238=0,"—",IF(INDEX('Controle de reservas'!$P$14:$P$2013,BQ238)="DUPLICIDADE NO DIA","CONFLITO"&amp;IF(INDEX('Controle de reservas'!$M$14:$M$2013,BQ238)&lt;&gt;"",CHAR(10)&amp;INDEX('Controle de reservas'!$M$14:$M$2013,BQ238),"")&amp;IF(INDEX('Controle de reservas'!$N$14:$N$2013,BQ238)&lt;&gt;"",CHAR(10)&amp;"Subst.: "&amp;INDEX('Controle de reservas'!$N$14:$N$2013,BQ238),"")&amp;IF(AND(ISNUMBER(INDEX('Controle de reservas'!$I$14:$I$2013,BQ238)),INDEX('Controle de reservas'!$I$14:$I$2013,BQ238)&gt;0,INDEX('Controle de reservas'!$K$14:$K$2013,BQ238)&gt;INDEX('Controle de reservas'!$I$14:$I$2013,BQ238)),CHAR(10)&amp;"DIVERGÊNCIA DE DATAS",""),IF(INDEX('Controle de reservas'!$L$14:$L$2013,BQ238)="Em cobertura","COV",IF(INDEX('Controle de reservas'!$L$14:$L$2013,BQ238)="Disponível","DISP",IF(INDEX('Controle de reservas'!$L$14:$L$2013,BQ238)="Não utilizado","NU",IF(INDEX('Controle de reservas'!$L$14:$L$2013,BQ238)="Folga","F",IF(INDEX('Controle de reservas'!$L$14:$L$2013,BQ238)="Ocorrência","O",IF(INDEX('Controle de reservas'!$L$14:$L$2013,BQ238)="Programado","PROG",IF(INDEX('Controle de reservas'!$L$14:$L$2013,BQ238)="Disponível no posto","DP","SEM SITUAÇÃO")))))))&amp;IF(INDEX('Controle de reservas'!$M$14:$M$2013,BQ238)&lt;&gt;"",CHAR(10)&amp;INDEX('Controle de reservas'!$M$14:$M$2013,BQ238),IF(OR(INDEX('Controle de reservas'!$L$14:$L$2013,BQ238)="Em cobertura",INDEX('Controle de reservas'!$L$14:$L$2013,BQ238)="Programado"),CHAR(10)&amp;"SEM LOCAL",""))&amp;IF(INDEX('Controle de reservas'!$N$14:$N$2013,BQ238)&lt;&gt;"",CHAR(10)&amp;"Subst.: "&amp;INDEX('Controle de reservas'!$N$14:$N$2013,BQ238),"")&amp;IF(AND(ISNUMBER(INDEX('Controle de reservas'!$I$14:$I$2013,BQ238)),INDEX('Controle de reservas'!$I$14:$I$2013,BQ238)&gt;0,INDEX('Controle de reservas'!$K$14:$K$2013,BQ238)&gt;INDEX('Controle de reservas'!$I$14:$I$2013,BQ238)),CHAR(10)&amp;"DIVERGÊNCIA DE DATAS","")&amp;IF(INDEX('Controle de reservas'!$P$14:$P$2013,BQ238)&lt;&gt;"OK"," !",""))))</f>
      </c>
      <c r="AD238" s="15">
        <f ca="1">IF(OR($AQ238=0,AD$9="",AD$9&lt;$AS238,AND($AT238&lt;&gt;"",AD$9&gt;$AT238)),"",IF(BR238=0,"—",IF(INDEX('Controle de reservas'!$P$14:$P$2013,BR238)="DUPLICIDADE NO DIA","CONFLITO"&amp;IF(INDEX('Controle de reservas'!$M$14:$M$2013,BR238)&lt;&gt;"",CHAR(10)&amp;INDEX('Controle de reservas'!$M$14:$M$2013,BR238),"")&amp;IF(INDEX('Controle de reservas'!$N$14:$N$2013,BR238)&lt;&gt;"",CHAR(10)&amp;"Subst.: "&amp;INDEX('Controle de reservas'!$N$14:$N$2013,BR238),"")&amp;IF(AND(ISNUMBER(INDEX('Controle de reservas'!$I$14:$I$2013,BR238)),INDEX('Controle de reservas'!$I$14:$I$2013,BR238)&gt;0,INDEX('Controle de reservas'!$K$14:$K$2013,BR238)&gt;INDEX('Controle de reservas'!$I$14:$I$2013,BR238)),CHAR(10)&amp;"DIVERGÊNCIA DE DATAS",""),IF(INDEX('Controle de reservas'!$L$14:$L$2013,BR238)="Em cobertura","COV",IF(INDEX('Controle de reservas'!$L$14:$L$2013,BR238)="Disponível","DISP",IF(INDEX('Controle de reservas'!$L$14:$L$2013,BR238)="Não utilizado","NU",IF(INDEX('Controle de reservas'!$L$14:$L$2013,BR238)="Folga","F",IF(INDEX('Controle de reservas'!$L$14:$L$2013,BR238)="Ocorrência","O",IF(INDEX('Controle de reservas'!$L$14:$L$2013,BR238)="Programado","PROG",IF(INDEX('Controle de reservas'!$L$14:$L$2013,BR238)="Disponível no posto","DP","SEM SITUAÇÃO")))))))&amp;IF(INDEX('Controle de reservas'!$M$14:$M$2013,BR238)&lt;&gt;"",CHAR(10)&amp;INDEX('Controle de reservas'!$M$14:$M$2013,BR238),IF(OR(INDEX('Controle de reservas'!$L$14:$L$2013,BR238)="Em cobertura",INDEX('Controle de reservas'!$L$14:$L$2013,BR238)="Programado"),CHAR(10)&amp;"SEM LOCAL",""))&amp;IF(INDEX('Controle de reservas'!$N$14:$N$2013,BR238)&lt;&gt;"",CHAR(10)&amp;"Subst.: "&amp;INDEX('Controle de reservas'!$N$14:$N$2013,BR238),"")&amp;IF(AND(ISNUMBER(INDEX('Controle de reservas'!$I$14:$I$2013,BR238)),INDEX('Controle de reservas'!$I$14:$I$2013,BR238)&gt;0,INDEX('Controle de reservas'!$K$14:$K$2013,BR238)&gt;INDEX('Controle de reservas'!$I$14:$I$2013,BR238)),CHAR(10)&amp;"DIVERGÊNCIA DE DATAS","")&amp;IF(INDEX('Controle de reservas'!$P$14:$P$2013,BR238)&lt;&gt;"OK"," !",""))))</f>
      </c>
      <c r="AE238" s="15">
        <f ca="1">IF(OR($AQ238=0,AE$9="",AE$9&lt;$AS238,AND($AT238&lt;&gt;"",AE$9&gt;$AT238)),"",IF(BS238=0,"—",IF(INDEX('Controle de reservas'!$P$14:$P$2013,BS238)="DUPLICIDADE NO DIA","CONFLITO"&amp;IF(INDEX('Controle de reservas'!$M$14:$M$2013,BS238)&lt;&gt;"",CHAR(10)&amp;INDEX('Controle de reservas'!$M$14:$M$2013,BS238),"")&amp;IF(INDEX('Controle de reservas'!$N$14:$N$2013,BS238)&lt;&gt;"",CHAR(10)&amp;"Subst.: "&amp;INDEX('Controle de reservas'!$N$14:$N$2013,BS238),"")&amp;IF(AND(ISNUMBER(INDEX('Controle de reservas'!$I$14:$I$2013,BS238)),INDEX('Controle de reservas'!$I$14:$I$2013,BS238)&gt;0,INDEX('Controle de reservas'!$K$14:$K$2013,BS238)&gt;INDEX('Controle de reservas'!$I$14:$I$2013,BS238)),CHAR(10)&amp;"DIVERGÊNCIA DE DATAS",""),IF(INDEX('Controle de reservas'!$L$14:$L$2013,BS238)="Em cobertura","COV",IF(INDEX('Controle de reservas'!$L$14:$L$2013,BS238)="Disponível","DISP",IF(INDEX('Controle de reservas'!$L$14:$L$2013,BS238)="Não utilizado","NU",IF(INDEX('Controle de reservas'!$L$14:$L$2013,BS238)="Folga","F",IF(INDEX('Controle de reservas'!$L$14:$L$2013,BS238)="Ocorrência","O",IF(INDEX('Controle de reservas'!$L$14:$L$2013,BS238)="Programado","PROG",IF(INDEX('Controle de reservas'!$L$14:$L$2013,BS238)="Disponível no posto","DP","SEM SITUAÇÃO")))))))&amp;IF(INDEX('Controle de reservas'!$M$14:$M$2013,BS238)&lt;&gt;"",CHAR(10)&amp;INDEX('Controle de reservas'!$M$14:$M$2013,BS238),IF(OR(INDEX('Controle de reservas'!$L$14:$L$2013,BS238)="Em cobertura",INDEX('Controle de reservas'!$L$14:$L$2013,BS238)="Programado"),CHAR(10)&amp;"SEM LOCAL",""))&amp;IF(INDEX('Controle de reservas'!$N$14:$N$2013,BS238)&lt;&gt;"",CHAR(10)&amp;"Subst.: "&amp;INDEX('Controle de reservas'!$N$14:$N$2013,BS238),"")&amp;IF(AND(ISNUMBER(INDEX('Controle de reservas'!$I$14:$I$2013,BS238)),INDEX('Controle de reservas'!$I$14:$I$2013,BS238)&gt;0,INDEX('Controle de reservas'!$K$14:$K$2013,BS238)&gt;INDEX('Controle de reservas'!$I$14:$I$2013,BS238)),CHAR(10)&amp;"DIVERGÊNCIA DE DATAS","")&amp;IF(INDEX('Controle de reservas'!$P$14:$P$2013,BS238)&lt;&gt;"OK"," !",""))))</f>
      </c>
      <c r="AF238" s="15">
        <f ca="1">IF(OR($AQ238=0,AF$9="",AF$9&lt;$AS238,AND($AT238&lt;&gt;"",AF$9&gt;$AT238)),"",IF(BT238=0,"—",IF(INDEX('Controle de reservas'!$P$14:$P$2013,BT238)="DUPLICIDADE NO DIA","CONFLITO"&amp;IF(INDEX('Controle de reservas'!$M$14:$M$2013,BT238)&lt;&gt;"",CHAR(10)&amp;INDEX('Controle de reservas'!$M$14:$M$2013,BT238),"")&amp;IF(INDEX('Controle de reservas'!$N$14:$N$2013,BT238)&lt;&gt;"",CHAR(10)&amp;"Subst.: "&amp;INDEX('Controle de reservas'!$N$14:$N$2013,BT238),"")&amp;IF(AND(ISNUMBER(INDEX('Controle de reservas'!$I$14:$I$2013,BT238)),INDEX('Controle de reservas'!$I$14:$I$2013,BT238)&gt;0,INDEX('Controle de reservas'!$K$14:$K$2013,BT238)&gt;INDEX('Controle de reservas'!$I$14:$I$2013,BT238)),CHAR(10)&amp;"DIVERGÊNCIA DE DATAS",""),IF(INDEX('Controle de reservas'!$L$14:$L$2013,BT238)="Em cobertura","COV",IF(INDEX('Controle de reservas'!$L$14:$L$2013,BT238)="Disponível","DISP",IF(INDEX('Controle de reservas'!$L$14:$L$2013,BT238)="Não utilizado","NU",IF(INDEX('Controle de reservas'!$L$14:$L$2013,BT238)="Folga","F",IF(INDEX('Controle de reservas'!$L$14:$L$2013,BT238)="Ocorrência","O",IF(INDEX('Controle de reservas'!$L$14:$L$2013,BT238)="Programado","PROG",IF(INDEX('Controle de reservas'!$L$14:$L$2013,BT238)="Disponível no posto","DP","SEM SITUAÇÃO")))))))&amp;IF(INDEX('Controle de reservas'!$M$14:$M$2013,BT238)&lt;&gt;"",CHAR(10)&amp;INDEX('Controle de reservas'!$M$14:$M$2013,BT238),IF(OR(INDEX('Controle de reservas'!$L$14:$L$2013,BT238)="Em cobertura",INDEX('Controle de reservas'!$L$14:$L$2013,BT238)="Programado"),CHAR(10)&amp;"SEM LOCAL",""))&amp;IF(INDEX('Controle de reservas'!$N$14:$N$2013,BT238)&lt;&gt;"",CHAR(10)&amp;"Subst.: "&amp;INDEX('Controle de reservas'!$N$14:$N$2013,BT238),"")&amp;IF(AND(ISNUMBER(INDEX('Controle de reservas'!$I$14:$I$2013,BT238)),INDEX('Controle de reservas'!$I$14:$I$2013,BT238)&gt;0,INDEX('Controle de reservas'!$K$14:$K$2013,BT238)&gt;INDEX('Controle de reservas'!$I$14:$I$2013,BT238)),CHAR(10)&amp;"DIVERGÊNCIA DE DATAS","")&amp;IF(INDEX('Controle de reservas'!$P$14:$P$2013,BT238)&lt;&gt;"OK"," !",""))))</f>
      </c>
      <c r="AG238" s="15">
        <f ca="1">IF(OR($AQ238=0,AG$9="",AG$9&lt;$AS238,AND($AT238&lt;&gt;"",AG$9&gt;$AT238)),"",IF(BU238=0,"—",IF(INDEX('Controle de reservas'!$P$14:$P$2013,BU238)="DUPLICIDADE NO DIA","CONFLITO"&amp;IF(INDEX('Controle de reservas'!$M$14:$M$2013,BU238)&lt;&gt;"",CHAR(10)&amp;INDEX('Controle de reservas'!$M$14:$M$2013,BU238),"")&amp;IF(INDEX('Controle de reservas'!$N$14:$N$2013,BU238)&lt;&gt;"",CHAR(10)&amp;"Subst.: "&amp;INDEX('Controle de reservas'!$N$14:$N$2013,BU238),"")&amp;IF(AND(ISNUMBER(INDEX('Controle de reservas'!$I$14:$I$2013,BU238)),INDEX('Controle de reservas'!$I$14:$I$2013,BU238)&gt;0,INDEX('Controle de reservas'!$K$14:$K$2013,BU238)&gt;INDEX('Controle de reservas'!$I$14:$I$2013,BU238)),CHAR(10)&amp;"DIVERGÊNCIA DE DATAS",""),IF(INDEX('Controle de reservas'!$L$14:$L$2013,BU238)="Em cobertura","COV",IF(INDEX('Controle de reservas'!$L$14:$L$2013,BU238)="Disponível","DISP",IF(INDEX('Controle de reservas'!$L$14:$L$2013,BU238)="Não utilizado","NU",IF(INDEX('Controle de reservas'!$L$14:$L$2013,BU238)="Folga","F",IF(INDEX('Controle de reservas'!$L$14:$L$2013,BU238)="Ocorrência","O",IF(INDEX('Controle de reservas'!$L$14:$L$2013,BU238)="Programado","PROG",IF(INDEX('Controle de reservas'!$L$14:$L$2013,BU238)="Disponível no posto","DP","SEM SITUAÇÃO")))))))&amp;IF(INDEX('Controle de reservas'!$M$14:$M$2013,BU238)&lt;&gt;"",CHAR(10)&amp;INDEX('Controle de reservas'!$M$14:$M$2013,BU238),IF(OR(INDEX('Controle de reservas'!$L$14:$L$2013,BU238)="Em cobertura",INDEX('Controle de reservas'!$L$14:$L$2013,BU238)="Programado"),CHAR(10)&amp;"SEM LOCAL",""))&amp;IF(INDEX('Controle de reservas'!$N$14:$N$2013,BU238)&lt;&gt;"",CHAR(10)&amp;"Subst.: "&amp;INDEX('Controle de reservas'!$N$14:$N$2013,BU238),"")&amp;IF(AND(ISNUMBER(INDEX('Controle de reservas'!$I$14:$I$2013,BU238)),INDEX('Controle de reservas'!$I$14:$I$2013,BU238)&gt;0,INDEX('Controle de reservas'!$K$14:$K$2013,BU238)&gt;INDEX('Controle de reservas'!$I$14:$I$2013,BU238)),CHAR(10)&amp;"DIVERGÊNCIA DE DATAS","")&amp;IF(INDEX('Controle de reservas'!$P$14:$P$2013,BU238)&lt;&gt;"OK"," !",""))))</f>
      </c>
      <c r="AH238" s="15">
        <f ca="1">IF(OR($AQ238=0,AH$9="",AH$9&lt;$AS238,AND($AT238&lt;&gt;"",AH$9&gt;$AT238)),"",IF(BV238=0,"—",IF(INDEX('Controle de reservas'!$P$14:$P$2013,BV238)="DUPLICIDADE NO DIA","CONFLITO"&amp;IF(INDEX('Controle de reservas'!$M$14:$M$2013,BV238)&lt;&gt;"",CHAR(10)&amp;INDEX('Controle de reservas'!$M$14:$M$2013,BV238),"")&amp;IF(INDEX('Controle de reservas'!$N$14:$N$2013,BV238)&lt;&gt;"",CHAR(10)&amp;"Subst.: "&amp;INDEX('Controle de reservas'!$N$14:$N$2013,BV238),"")&amp;IF(AND(ISNUMBER(INDEX('Controle de reservas'!$I$14:$I$2013,BV238)),INDEX('Controle de reservas'!$I$14:$I$2013,BV238)&gt;0,INDEX('Controle de reservas'!$K$14:$K$2013,BV238)&gt;INDEX('Controle de reservas'!$I$14:$I$2013,BV238)),CHAR(10)&amp;"DIVERGÊNCIA DE DATAS",""),IF(INDEX('Controle de reservas'!$L$14:$L$2013,BV238)="Em cobertura","COV",IF(INDEX('Controle de reservas'!$L$14:$L$2013,BV238)="Disponível","DISP",IF(INDEX('Controle de reservas'!$L$14:$L$2013,BV238)="Não utilizado","NU",IF(INDEX('Controle de reservas'!$L$14:$L$2013,BV238)="Folga","F",IF(INDEX('Controle de reservas'!$L$14:$L$2013,BV238)="Ocorrência","O",IF(INDEX('Controle de reservas'!$L$14:$L$2013,BV238)="Programado","PROG",IF(INDEX('Controle de reservas'!$L$14:$L$2013,BV238)="Disponível no posto","DP","SEM SITUAÇÃO")))))))&amp;IF(INDEX('Controle de reservas'!$M$14:$M$2013,BV238)&lt;&gt;"",CHAR(10)&amp;INDEX('Controle de reservas'!$M$14:$M$2013,BV238),IF(OR(INDEX('Controle de reservas'!$L$14:$L$2013,BV238)="Em cobertura",INDEX('Controle de reservas'!$L$14:$L$2013,BV238)="Programado"),CHAR(10)&amp;"SEM LOCAL",""))&amp;IF(INDEX('Controle de reservas'!$N$14:$N$2013,BV238)&lt;&gt;"",CHAR(10)&amp;"Subst.: "&amp;INDEX('Controle de reservas'!$N$14:$N$2013,BV238),"")&amp;IF(AND(ISNUMBER(INDEX('Controle de reservas'!$I$14:$I$2013,BV238)),INDEX('Controle de reservas'!$I$14:$I$2013,BV238)&gt;0,INDEX('Controle de reservas'!$K$14:$K$2013,BV238)&gt;INDEX('Controle de reservas'!$I$14:$I$2013,BV238)),CHAR(10)&amp;"DIVERGÊNCIA DE DATAS","")&amp;IF(INDEX('Controle de reservas'!$P$14:$P$2013,BV238)&lt;&gt;"OK"," !",""))))</f>
      </c>
      <c r="AI238" s="15">
        <f ca="1">IF(OR($AQ238=0,AI$9="",AI$9&lt;$AS238,AND($AT238&lt;&gt;"",AI$9&gt;$AT238)),"",IF(BW238=0,"—",IF(INDEX('Controle de reservas'!$P$14:$P$2013,BW238)="DUPLICIDADE NO DIA","CONFLITO"&amp;IF(INDEX('Controle de reservas'!$M$14:$M$2013,BW238)&lt;&gt;"",CHAR(10)&amp;INDEX('Controle de reservas'!$M$14:$M$2013,BW238),"")&amp;IF(INDEX('Controle de reservas'!$N$14:$N$2013,BW238)&lt;&gt;"",CHAR(10)&amp;"Subst.: "&amp;INDEX('Controle de reservas'!$N$14:$N$2013,BW238),"")&amp;IF(AND(ISNUMBER(INDEX('Controle de reservas'!$I$14:$I$2013,BW238)),INDEX('Controle de reservas'!$I$14:$I$2013,BW238)&gt;0,INDEX('Controle de reservas'!$K$14:$K$2013,BW238)&gt;INDEX('Controle de reservas'!$I$14:$I$2013,BW238)),CHAR(10)&amp;"DIVERGÊNCIA DE DATAS",""),IF(INDEX('Controle de reservas'!$L$14:$L$2013,BW238)="Em cobertura","COV",IF(INDEX('Controle de reservas'!$L$14:$L$2013,BW238)="Disponível","DISP",IF(INDEX('Controle de reservas'!$L$14:$L$2013,BW238)="Não utilizado","NU",IF(INDEX('Controle de reservas'!$L$14:$L$2013,BW238)="Folga","F",IF(INDEX('Controle de reservas'!$L$14:$L$2013,BW238)="Ocorrência","O",IF(INDEX('Controle de reservas'!$L$14:$L$2013,BW238)="Programado","PROG",IF(INDEX('Controle de reservas'!$L$14:$L$2013,BW238)="Disponível no posto","DP","SEM SITUAÇÃO")))))))&amp;IF(INDEX('Controle de reservas'!$M$14:$M$2013,BW238)&lt;&gt;"",CHAR(10)&amp;INDEX('Controle de reservas'!$M$14:$M$2013,BW238),IF(OR(INDEX('Controle de reservas'!$L$14:$L$2013,BW238)="Em cobertura",INDEX('Controle de reservas'!$L$14:$L$2013,BW238)="Programado"),CHAR(10)&amp;"SEM LOCAL",""))&amp;IF(INDEX('Controle de reservas'!$N$14:$N$2013,BW238)&lt;&gt;"",CHAR(10)&amp;"Subst.: "&amp;INDEX('Controle de reservas'!$N$14:$N$2013,BW238),"")&amp;IF(AND(ISNUMBER(INDEX('Controle de reservas'!$I$14:$I$2013,BW238)),INDEX('Controle de reservas'!$I$14:$I$2013,BW238)&gt;0,INDEX('Controle de reservas'!$K$14:$K$2013,BW238)&gt;INDEX('Controle de reservas'!$I$14:$I$2013,BW238)),CHAR(10)&amp;"DIVERGÊNCIA DE DATAS","")&amp;IF(INDEX('Controle de reservas'!$P$14:$P$2013,BW238)&lt;&gt;"OK"," !",""))))</f>
      </c>
      <c r="AJ238" s="15">
        <f ca="1">IF(OR($AQ238=0,AJ$9="",AJ$9&lt;$AS238,AND($AT238&lt;&gt;"",AJ$9&gt;$AT238)),"",IF(BX238=0,"—",IF(INDEX('Controle de reservas'!$P$14:$P$2013,BX238)="DUPLICIDADE NO DIA","CONFLITO"&amp;IF(INDEX('Controle de reservas'!$M$14:$M$2013,BX238)&lt;&gt;"",CHAR(10)&amp;INDEX('Controle de reservas'!$M$14:$M$2013,BX238),"")&amp;IF(INDEX('Controle de reservas'!$N$14:$N$2013,BX238)&lt;&gt;"",CHAR(10)&amp;"Subst.: "&amp;INDEX('Controle de reservas'!$N$14:$N$2013,BX238),"")&amp;IF(AND(ISNUMBER(INDEX('Controle de reservas'!$I$14:$I$2013,BX238)),INDEX('Controle de reservas'!$I$14:$I$2013,BX238)&gt;0,INDEX('Controle de reservas'!$K$14:$K$2013,BX238)&gt;INDEX('Controle de reservas'!$I$14:$I$2013,BX238)),CHAR(10)&amp;"DIVERGÊNCIA DE DATAS",""),IF(INDEX('Controle de reservas'!$L$14:$L$2013,BX238)="Em cobertura","COV",IF(INDEX('Controle de reservas'!$L$14:$L$2013,BX238)="Disponível","DISP",IF(INDEX('Controle de reservas'!$L$14:$L$2013,BX238)="Não utilizado","NU",IF(INDEX('Controle de reservas'!$L$14:$L$2013,BX238)="Folga","F",IF(INDEX('Controle de reservas'!$L$14:$L$2013,BX238)="Ocorrência","O",IF(INDEX('Controle de reservas'!$L$14:$L$2013,BX238)="Programado","PROG",IF(INDEX('Controle de reservas'!$L$14:$L$2013,BX238)="Disponível no posto","DP","SEM SITUAÇÃO")))))))&amp;IF(INDEX('Controle de reservas'!$M$14:$M$2013,BX238)&lt;&gt;"",CHAR(10)&amp;INDEX('Controle de reservas'!$M$14:$M$2013,BX238),IF(OR(INDEX('Controle de reservas'!$L$14:$L$2013,BX238)="Em cobertura",INDEX('Controle de reservas'!$L$14:$L$2013,BX238)="Programado"),CHAR(10)&amp;"SEM LOCAL",""))&amp;IF(INDEX('Controle de reservas'!$N$14:$N$2013,BX238)&lt;&gt;"",CHAR(10)&amp;"Subst.: "&amp;INDEX('Controle de reservas'!$N$14:$N$2013,BX238),"")&amp;IF(AND(ISNUMBER(INDEX('Controle de reservas'!$I$14:$I$2013,BX238)),INDEX('Controle de reservas'!$I$14:$I$2013,BX238)&gt;0,INDEX('Controle de reservas'!$K$14:$K$2013,BX238)&gt;INDEX('Controle de reservas'!$I$14:$I$2013,BX238)),CHAR(10)&amp;"DIVERGÊNCIA DE DATAS","")&amp;IF(INDEX('Controle de reservas'!$P$14:$P$2013,BX238)&lt;&gt;"OK"," !",""))))</f>
      </c>
      <c r="AK238" s="15">
        <f ca="1">IF(OR($AQ238=0,AK$9="",AK$9&lt;$AS238,AND($AT238&lt;&gt;"",AK$9&gt;$AT238)),"",IF(BY238=0,"—",IF(INDEX('Controle de reservas'!$P$14:$P$2013,BY238)="DUPLICIDADE NO DIA","CONFLITO"&amp;IF(INDEX('Controle de reservas'!$M$14:$M$2013,BY238)&lt;&gt;"",CHAR(10)&amp;INDEX('Controle de reservas'!$M$14:$M$2013,BY238),"")&amp;IF(INDEX('Controle de reservas'!$N$14:$N$2013,BY238)&lt;&gt;"",CHAR(10)&amp;"Subst.: "&amp;INDEX('Controle de reservas'!$N$14:$N$2013,BY238),"")&amp;IF(AND(ISNUMBER(INDEX('Controle de reservas'!$I$14:$I$2013,BY238)),INDEX('Controle de reservas'!$I$14:$I$2013,BY238)&gt;0,INDEX('Controle de reservas'!$K$14:$K$2013,BY238)&gt;INDEX('Controle de reservas'!$I$14:$I$2013,BY238)),CHAR(10)&amp;"DIVERGÊNCIA DE DATAS",""),IF(INDEX('Controle de reservas'!$L$14:$L$2013,BY238)="Em cobertura","COV",IF(INDEX('Controle de reservas'!$L$14:$L$2013,BY238)="Disponível","DISP",IF(INDEX('Controle de reservas'!$L$14:$L$2013,BY238)="Não utilizado","NU",IF(INDEX('Controle de reservas'!$L$14:$L$2013,BY238)="Folga","F",IF(INDEX('Controle de reservas'!$L$14:$L$2013,BY238)="Ocorrência","O",IF(INDEX('Controle de reservas'!$L$14:$L$2013,BY238)="Programado","PROG",IF(INDEX('Controle de reservas'!$L$14:$L$2013,BY238)="Disponível no posto","DP","SEM SITUAÇÃO")))))))&amp;IF(INDEX('Controle de reservas'!$M$14:$M$2013,BY238)&lt;&gt;"",CHAR(10)&amp;INDEX('Controle de reservas'!$M$14:$M$2013,BY238),IF(OR(INDEX('Controle de reservas'!$L$14:$L$2013,BY238)="Em cobertura",INDEX('Controle de reservas'!$L$14:$L$2013,BY238)="Programado"),CHAR(10)&amp;"SEM LOCAL",""))&amp;IF(INDEX('Controle de reservas'!$N$14:$N$2013,BY238)&lt;&gt;"",CHAR(10)&amp;"Subst.: "&amp;INDEX('Controle de reservas'!$N$14:$N$2013,BY238),"")&amp;IF(AND(ISNUMBER(INDEX('Controle de reservas'!$I$14:$I$2013,BY238)),INDEX('Controle de reservas'!$I$14:$I$2013,BY238)&gt;0,INDEX('Controle de reservas'!$K$14:$K$2013,BY238)&gt;INDEX('Controle de reservas'!$I$14:$I$2013,BY238)),CHAR(10)&amp;"DIVERGÊNCIA DE DATAS","")&amp;IF(INDEX('Controle de reservas'!$P$14:$P$2013,BY238)&lt;&gt;"OK"," !",""))))</f>
      </c>
      <c r="AL238" s="14">
        <f t="shared" ca="1" si="13"/>
      </c>
      <c r="AM238" s="14">
        <f t="shared" ca="1" si="14"/>
      </c>
      <c r="AN238" s="14">
        <f t="shared" ca="1" si="15"/>
      </c>
      <c r="AO238" s="14">
        <f t="shared" ca="1" si="16"/>
      </c>
      <c r="AP238" s="14">
        <f ca="1">IF($AQ238=0,"",INDEX('Controle de reservas'!$O$14:$O$2013,$AQ238))</f>
      </c>
      <c r="AQ238">
        <f ca="1">IFERROR(MATCH(ROW()-9,'Controle de reservas'!$S$14:$S$2013,0),0)</f>
      </c>
      <c r="AR238">
        <f ca="1">IF($AQ238=0,"",INDEX('Controle de reservas'!$Q$14:$Q$2013,$AQ238))</f>
      </c>
      <c r="AS238">
        <f ca="1">IF($AQ238=0,"",INDEX('Controle de reservas'!$H$14:$H$2013,$AQ238))</f>
      </c>
      <c r="AT238">
        <f ca="1">IF($AQ238=0,"",IF(INDEX('Controle de reservas'!$J$14:$J$2013,$AQ238)=0,"",INDEX('Controle de reservas'!$J$14:$J$2013,$AQ238)))</f>
      </c>
      <c r="AU238">
        <f ca="1">IF(OR($AQ238=0,G$9=""),0,IFERROR(MATCH($AR238&amp;"|"&amp;TEXT(G$9,"yyyymmdd"),'Controle de reservas'!$T$14:$T$2013,0),0))</f>
      </c>
      <c r="AV238">
        <f ca="1">IF(OR($AQ238=0,H$9=""),0,IFERROR(MATCH($AR238&amp;"|"&amp;TEXT(H$9,"yyyymmdd"),'Controle de reservas'!$T$14:$T$2013,0),0))</f>
      </c>
      <c r="AW238">
        <f ca="1">IF(OR($AQ238=0,I$9=""),0,IFERROR(MATCH($AR238&amp;"|"&amp;TEXT(I$9,"yyyymmdd"),'Controle de reservas'!$T$14:$T$2013,0),0))</f>
      </c>
      <c r="AX238">
        <f ca="1">IF(OR($AQ238=0,J$9=""),0,IFERROR(MATCH($AR238&amp;"|"&amp;TEXT(J$9,"yyyymmdd"),'Controle de reservas'!$T$14:$T$2013,0),0))</f>
      </c>
      <c r="AY238">
        <f ca="1">IF(OR($AQ238=0,K$9=""),0,IFERROR(MATCH($AR238&amp;"|"&amp;TEXT(K$9,"yyyymmdd"),'Controle de reservas'!$T$14:$T$2013,0),0))</f>
      </c>
      <c r="AZ238">
        <f ca="1">IF(OR($AQ238=0,L$9=""),0,IFERROR(MATCH($AR238&amp;"|"&amp;TEXT(L$9,"yyyymmdd"),'Controle de reservas'!$T$14:$T$2013,0),0))</f>
      </c>
      <c r="BA238">
        <f ca="1">IF(OR($AQ238=0,M$9=""),0,IFERROR(MATCH($AR238&amp;"|"&amp;TEXT(M$9,"yyyymmdd"),'Controle de reservas'!$T$14:$T$2013,0),0))</f>
      </c>
      <c r="BB238">
        <f ca="1">IF(OR($AQ238=0,N$9=""),0,IFERROR(MATCH($AR238&amp;"|"&amp;TEXT(N$9,"yyyymmdd"),'Controle de reservas'!$T$14:$T$2013,0),0))</f>
      </c>
      <c r="BC238">
        <f ca="1">IF(OR($AQ238=0,O$9=""),0,IFERROR(MATCH($AR238&amp;"|"&amp;TEXT(O$9,"yyyymmdd"),'Controle de reservas'!$T$14:$T$2013,0),0))</f>
      </c>
      <c r="BD238">
        <f ca="1">IF(OR($AQ238=0,P$9=""),0,IFERROR(MATCH($AR238&amp;"|"&amp;TEXT(P$9,"yyyymmdd"),'Controle de reservas'!$T$14:$T$2013,0),0))</f>
      </c>
      <c r="BE238">
        <f ca="1">IF(OR($AQ238=0,Q$9=""),0,IFERROR(MATCH($AR238&amp;"|"&amp;TEXT(Q$9,"yyyymmdd"),'Controle de reservas'!$T$14:$T$2013,0),0))</f>
      </c>
      <c r="BF238">
        <f ca="1">IF(OR($AQ238=0,R$9=""),0,IFERROR(MATCH($AR238&amp;"|"&amp;TEXT(R$9,"yyyymmdd"),'Controle de reservas'!$T$14:$T$2013,0),0))</f>
      </c>
      <c r="BG238">
        <f ca="1">IF(OR($AQ238=0,S$9=""),0,IFERROR(MATCH($AR238&amp;"|"&amp;TEXT(S$9,"yyyymmdd"),'Controle de reservas'!$T$14:$T$2013,0),0))</f>
      </c>
      <c r="BH238">
        <f ca="1">IF(OR($AQ238=0,T$9=""),0,IFERROR(MATCH($AR238&amp;"|"&amp;TEXT(T$9,"yyyymmdd"),'Controle de reservas'!$T$14:$T$2013,0),0))</f>
      </c>
      <c r="BI238">
        <f ca="1">IF(OR($AQ238=0,U$9=""),0,IFERROR(MATCH($AR238&amp;"|"&amp;TEXT(U$9,"yyyymmdd"),'Controle de reservas'!$T$14:$T$2013,0),0))</f>
      </c>
      <c r="BJ238">
        <f ca="1">IF(OR($AQ238=0,V$9=""),0,IFERROR(MATCH($AR238&amp;"|"&amp;TEXT(V$9,"yyyymmdd"),'Controle de reservas'!$T$14:$T$2013,0),0))</f>
      </c>
      <c r="BK238">
        <f ca="1">IF(OR($AQ238=0,W$9=""),0,IFERROR(MATCH($AR238&amp;"|"&amp;TEXT(W$9,"yyyymmdd"),'Controle de reservas'!$T$14:$T$2013,0),0))</f>
      </c>
      <c r="BL238">
        <f ca="1">IF(OR($AQ238=0,X$9=""),0,IFERROR(MATCH($AR238&amp;"|"&amp;TEXT(X$9,"yyyymmdd"),'Controle de reservas'!$T$14:$T$2013,0),0))</f>
      </c>
      <c r="BM238">
        <f ca="1">IF(OR($AQ238=0,Y$9=""),0,IFERROR(MATCH($AR238&amp;"|"&amp;TEXT(Y$9,"yyyymmdd"),'Controle de reservas'!$T$14:$T$2013,0),0))</f>
      </c>
      <c r="BN238">
        <f ca="1">IF(OR($AQ238=0,Z$9=""),0,IFERROR(MATCH($AR238&amp;"|"&amp;TEXT(Z$9,"yyyymmdd"),'Controle de reservas'!$T$14:$T$2013,0),0))</f>
      </c>
      <c r="BO238">
        <f ca="1">IF(OR($AQ238=0,AA$9=""),0,IFERROR(MATCH($AR238&amp;"|"&amp;TEXT(AA$9,"yyyymmdd"),'Controle de reservas'!$T$14:$T$2013,0),0))</f>
      </c>
      <c r="BP238">
        <f ca="1">IF(OR($AQ238=0,AB$9=""),0,IFERROR(MATCH($AR238&amp;"|"&amp;TEXT(AB$9,"yyyymmdd"),'Controle de reservas'!$T$14:$T$2013,0),0))</f>
      </c>
      <c r="BQ238">
        <f ca="1">IF(OR($AQ238=0,AC$9=""),0,IFERROR(MATCH($AR238&amp;"|"&amp;TEXT(AC$9,"yyyymmdd"),'Controle de reservas'!$T$14:$T$2013,0),0))</f>
      </c>
      <c r="BR238">
        <f ca="1">IF(OR($AQ238=0,AD$9=""),0,IFERROR(MATCH($AR238&amp;"|"&amp;TEXT(AD$9,"yyyymmdd"),'Controle de reservas'!$T$14:$T$2013,0),0))</f>
      </c>
      <c r="BS238">
        <f ca="1">IF(OR($AQ238=0,AE$9=""),0,IFERROR(MATCH($AR238&amp;"|"&amp;TEXT(AE$9,"yyyymmdd"),'Controle de reservas'!$T$14:$T$2013,0),0))</f>
      </c>
      <c r="BT238">
        <f ca="1">IF(OR($AQ238=0,AF$9=""),0,IFERROR(MATCH($AR238&amp;"|"&amp;TEXT(AF$9,"yyyymmdd"),'Controle de reservas'!$T$14:$T$2013,0),0))</f>
      </c>
      <c r="BU238">
        <f ca="1">IF(OR($AQ238=0,AG$9=""),0,IFERROR(MATCH($AR238&amp;"|"&amp;TEXT(AG$9,"yyyymmdd"),'Controle de reservas'!$T$14:$T$2013,0),0))</f>
      </c>
      <c r="BV238">
        <f ca="1">IF(OR($AQ238=0,AH$9=""),0,IFERROR(MATCH($AR238&amp;"|"&amp;TEXT(AH$9,"yyyymmdd"),'Controle de reservas'!$T$14:$T$2013,0),0))</f>
      </c>
      <c r="BW238">
        <f ca="1">IF(OR($AQ238=0,AI$9=""),0,IFERROR(MATCH($AR238&amp;"|"&amp;TEXT(AI$9,"yyyymmdd"),'Controle de reservas'!$T$14:$T$2013,0),0))</f>
      </c>
      <c r="BX238">
        <f ca="1">IF(OR($AQ238=0,AJ$9=""),0,IFERROR(MATCH($AR238&amp;"|"&amp;TEXT(AJ$9,"yyyymmdd"),'Controle de reservas'!$T$14:$T$2013,0),0))</f>
      </c>
      <c r="BY238">
        <f ca="1">IF(OR($AQ238=0,AK$9=""),0,IFERROR(MATCH($AR238&amp;"|"&amp;TEXT(AK$9,"yyyymmdd"),'Controle de reservas'!$T$14:$T$2013,0),0))</f>
      </c>
    </row>
    <row r="239" spans="1:77" ht="105" customHeight="1" x14ac:dyDescent="0.25">
      <c r="A239" s="16">
        <f ca="1">IF($AQ239=0,"",INDEX('Controle de reservas'!$A$14:$A$2013,$AQ239))</f>
      </c>
      <c r="B239" s="16">
        <f ca="1">IF($AQ239=0,"",INDEX('Controle de reservas'!$B$14:$B$2013,$AQ239))</f>
      </c>
      <c r="C239" s="16">
        <f ca="1">IF($AQ239=0,"",INDEX('Controle de reservas'!$C$14:$C$2013,$AQ239))</f>
      </c>
      <c r="D239" s="16">
        <f ca="1">IF($AQ239=0,"",INDEX('Controle de reservas'!$D$14:$D$2013,$AQ239))</f>
      </c>
      <c r="E239" s="16">
        <f ca="1">IF($AQ239=0,"",INDEX('Controle de reservas'!$E$14:$E$2013,$AQ239))</f>
      </c>
      <c r="F239" s="16">
        <f ca="1">IF($AQ239=0,"",INDEX('Controle de reservas'!$F$14:$F$2013,$AQ239))</f>
      </c>
      <c r="G239" s="17">
        <f ca="1">IF(OR($AQ239=0,G$9="",G$9&lt;$AS239,AND($AT239&lt;&gt;"",G$9&gt;$AT239)),"",IF(AU239=0,"—",IF(INDEX('Controle de reservas'!$P$14:$P$2013,AU239)="DUPLICIDADE NO DIA","CONFLITO"&amp;IF(INDEX('Controle de reservas'!$M$14:$M$2013,AU239)&lt;&gt;"",CHAR(10)&amp;INDEX('Controle de reservas'!$M$14:$M$2013,AU239),"")&amp;IF(INDEX('Controle de reservas'!$N$14:$N$2013,AU239)&lt;&gt;"",CHAR(10)&amp;"Subst.: "&amp;INDEX('Controle de reservas'!$N$14:$N$2013,AU239),"")&amp;IF(AND(ISNUMBER(INDEX('Controle de reservas'!$I$14:$I$2013,AU239)),INDEX('Controle de reservas'!$I$14:$I$2013,AU239)&gt;0,INDEX('Controle de reservas'!$K$14:$K$2013,AU239)&gt;INDEX('Controle de reservas'!$I$14:$I$2013,AU239)),CHAR(10)&amp;"DIVERGÊNCIA DE DATAS",""),IF(INDEX('Controle de reservas'!$L$14:$L$2013,AU239)="Em cobertura","COV",IF(INDEX('Controle de reservas'!$L$14:$L$2013,AU239)="Disponível","DISP",IF(INDEX('Controle de reservas'!$L$14:$L$2013,AU239)="Não utilizado","NU",IF(INDEX('Controle de reservas'!$L$14:$L$2013,AU239)="Folga","F",IF(INDEX('Controle de reservas'!$L$14:$L$2013,AU239)="Ocorrência","O",IF(INDEX('Controle de reservas'!$L$14:$L$2013,AU239)="Programado","PROG",IF(INDEX('Controle de reservas'!$L$14:$L$2013,AU239)="Disponível no posto","DP","SEM SITUAÇÃO")))))))&amp;IF(INDEX('Controle de reservas'!$M$14:$M$2013,AU239)&lt;&gt;"",CHAR(10)&amp;INDEX('Controle de reservas'!$M$14:$M$2013,AU239),IF(OR(INDEX('Controle de reservas'!$L$14:$L$2013,AU239)="Em cobertura",INDEX('Controle de reservas'!$L$14:$L$2013,AU239)="Programado"),CHAR(10)&amp;"SEM LOCAL",""))&amp;IF(INDEX('Controle de reservas'!$N$14:$N$2013,AU239)&lt;&gt;"",CHAR(10)&amp;"Subst.: "&amp;INDEX('Controle de reservas'!$N$14:$N$2013,AU239),"")&amp;IF(AND(ISNUMBER(INDEX('Controle de reservas'!$I$14:$I$2013,AU239)),INDEX('Controle de reservas'!$I$14:$I$2013,AU239)&gt;0,INDEX('Controle de reservas'!$K$14:$K$2013,AU239)&gt;INDEX('Controle de reservas'!$I$14:$I$2013,AU239)),CHAR(10)&amp;"DIVERGÊNCIA DE DATAS","")&amp;IF(INDEX('Controle de reservas'!$P$14:$P$2013,AU239)&lt;&gt;"OK"," !",""))))</f>
      </c>
      <c r="H239" s="17">
        <f ca="1">IF(OR($AQ239=0,H$9="",H$9&lt;$AS239,AND($AT239&lt;&gt;"",H$9&gt;$AT239)),"",IF(AV239=0,"—",IF(INDEX('Controle de reservas'!$P$14:$P$2013,AV239)="DUPLICIDADE NO DIA","CONFLITO"&amp;IF(INDEX('Controle de reservas'!$M$14:$M$2013,AV239)&lt;&gt;"",CHAR(10)&amp;INDEX('Controle de reservas'!$M$14:$M$2013,AV239),"")&amp;IF(INDEX('Controle de reservas'!$N$14:$N$2013,AV239)&lt;&gt;"",CHAR(10)&amp;"Subst.: "&amp;INDEX('Controle de reservas'!$N$14:$N$2013,AV239),"")&amp;IF(AND(ISNUMBER(INDEX('Controle de reservas'!$I$14:$I$2013,AV239)),INDEX('Controle de reservas'!$I$14:$I$2013,AV239)&gt;0,INDEX('Controle de reservas'!$K$14:$K$2013,AV239)&gt;INDEX('Controle de reservas'!$I$14:$I$2013,AV239)),CHAR(10)&amp;"DIVERGÊNCIA DE DATAS",""),IF(INDEX('Controle de reservas'!$L$14:$L$2013,AV239)="Em cobertura","COV",IF(INDEX('Controle de reservas'!$L$14:$L$2013,AV239)="Disponível","DISP",IF(INDEX('Controle de reservas'!$L$14:$L$2013,AV239)="Não utilizado","NU",IF(INDEX('Controle de reservas'!$L$14:$L$2013,AV239)="Folga","F",IF(INDEX('Controle de reservas'!$L$14:$L$2013,AV239)="Ocorrência","O",IF(INDEX('Controle de reservas'!$L$14:$L$2013,AV239)="Programado","PROG",IF(INDEX('Controle de reservas'!$L$14:$L$2013,AV239)="Disponível no posto","DP","SEM SITUAÇÃO")))))))&amp;IF(INDEX('Controle de reservas'!$M$14:$M$2013,AV239)&lt;&gt;"",CHAR(10)&amp;INDEX('Controle de reservas'!$M$14:$M$2013,AV239),IF(OR(INDEX('Controle de reservas'!$L$14:$L$2013,AV239)="Em cobertura",INDEX('Controle de reservas'!$L$14:$L$2013,AV239)="Programado"),CHAR(10)&amp;"SEM LOCAL",""))&amp;IF(INDEX('Controle de reservas'!$N$14:$N$2013,AV239)&lt;&gt;"",CHAR(10)&amp;"Subst.: "&amp;INDEX('Controle de reservas'!$N$14:$N$2013,AV239),"")&amp;IF(AND(ISNUMBER(INDEX('Controle de reservas'!$I$14:$I$2013,AV239)),INDEX('Controle de reservas'!$I$14:$I$2013,AV239)&gt;0,INDEX('Controle de reservas'!$K$14:$K$2013,AV239)&gt;INDEX('Controle de reservas'!$I$14:$I$2013,AV239)),CHAR(10)&amp;"DIVERGÊNCIA DE DATAS","")&amp;IF(INDEX('Controle de reservas'!$P$14:$P$2013,AV239)&lt;&gt;"OK"," !",""))))</f>
      </c>
      <c r="I239" s="17">
        <f ca="1">IF(OR($AQ239=0,I$9="",I$9&lt;$AS239,AND($AT239&lt;&gt;"",I$9&gt;$AT239)),"",IF(AW239=0,"—",IF(INDEX('Controle de reservas'!$P$14:$P$2013,AW239)="DUPLICIDADE NO DIA","CONFLITO"&amp;IF(INDEX('Controle de reservas'!$M$14:$M$2013,AW239)&lt;&gt;"",CHAR(10)&amp;INDEX('Controle de reservas'!$M$14:$M$2013,AW239),"")&amp;IF(INDEX('Controle de reservas'!$N$14:$N$2013,AW239)&lt;&gt;"",CHAR(10)&amp;"Subst.: "&amp;INDEX('Controle de reservas'!$N$14:$N$2013,AW239),"")&amp;IF(AND(ISNUMBER(INDEX('Controle de reservas'!$I$14:$I$2013,AW239)),INDEX('Controle de reservas'!$I$14:$I$2013,AW239)&gt;0,INDEX('Controle de reservas'!$K$14:$K$2013,AW239)&gt;INDEX('Controle de reservas'!$I$14:$I$2013,AW239)),CHAR(10)&amp;"DIVERGÊNCIA DE DATAS",""),IF(INDEX('Controle de reservas'!$L$14:$L$2013,AW239)="Em cobertura","COV",IF(INDEX('Controle de reservas'!$L$14:$L$2013,AW239)="Disponível","DISP",IF(INDEX('Controle de reservas'!$L$14:$L$2013,AW239)="Não utilizado","NU",IF(INDEX('Controle de reservas'!$L$14:$L$2013,AW239)="Folga","F",IF(INDEX('Controle de reservas'!$L$14:$L$2013,AW239)="Ocorrência","O",IF(INDEX('Controle de reservas'!$L$14:$L$2013,AW239)="Programado","PROG",IF(INDEX('Controle de reservas'!$L$14:$L$2013,AW239)="Disponível no posto","DP","SEM SITUAÇÃO")))))))&amp;IF(INDEX('Controle de reservas'!$M$14:$M$2013,AW239)&lt;&gt;"",CHAR(10)&amp;INDEX('Controle de reservas'!$M$14:$M$2013,AW239),IF(OR(INDEX('Controle de reservas'!$L$14:$L$2013,AW239)="Em cobertura",INDEX('Controle de reservas'!$L$14:$L$2013,AW239)="Programado"),CHAR(10)&amp;"SEM LOCAL",""))&amp;IF(INDEX('Controle de reservas'!$N$14:$N$2013,AW239)&lt;&gt;"",CHAR(10)&amp;"Subst.: "&amp;INDEX('Controle de reservas'!$N$14:$N$2013,AW239),"")&amp;IF(AND(ISNUMBER(INDEX('Controle de reservas'!$I$14:$I$2013,AW239)),INDEX('Controle de reservas'!$I$14:$I$2013,AW239)&gt;0,INDEX('Controle de reservas'!$K$14:$K$2013,AW239)&gt;INDEX('Controle de reservas'!$I$14:$I$2013,AW239)),CHAR(10)&amp;"DIVERGÊNCIA DE DATAS","")&amp;IF(INDEX('Controle de reservas'!$P$14:$P$2013,AW239)&lt;&gt;"OK"," !",""))))</f>
      </c>
      <c r="J239" s="17">
        <f ca="1">IF(OR($AQ239=0,J$9="",J$9&lt;$AS239,AND($AT239&lt;&gt;"",J$9&gt;$AT239)),"",IF(AX239=0,"—",IF(INDEX('Controle de reservas'!$P$14:$P$2013,AX239)="DUPLICIDADE NO DIA","CONFLITO"&amp;IF(INDEX('Controle de reservas'!$M$14:$M$2013,AX239)&lt;&gt;"",CHAR(10)&amp;INDEX('Controle de reservas'!$M$14:$M$2013,AX239),"")&amp;IF(INDEX('Controle de reservas'!$N$14:$N$2013,AX239)&lt;&gt;"",CHAR(10)&amp;"Subst.: "&amp;INDEX('Controle de reservas'!$N$14:$N$2013,AX239),"")&amp;IF(AND(ISNUMBER(INDEX('Controle de reservas'!$I$14:$I$2013,AX239)),INDEX('Controle de reservas'!$I$14:$I$2013,AX239)&gt;0,INDEX('Controle de reservas'!$K$14:$K$2013,AX239)&gt;INDEX('Controle de reservas'!$I$14:$I$2013,AX239)),CHAR(10)&amp;"DIVERGÊNCIA DE DATAS",""),IF(INDEX('Controle de reservas'!$L$14:$L$2013,AX239)="Em cobertura","COV",IF(INDEX('Controle de reservas'!$L$14:$L$2013,AX239)="Disponível","DISP",IF(INDEX('Controle de reservas'!$L$14:$L$2013,AX239)="Não utilizado","NU",IF(INDEX('Controle de reservas'!$L$14:$L$2013,AX239)="Folga","F",IF(INDEX('Controle de reservas'!$L$14:$L$2013,AX239)="Ocorrência","O",IF(INDEX('Controle de reservas'!$L$14:$L$2013,AX239)="Programado","PROG",IF(INDEX('Controle de reservas'!$L$14:$L$2013,AX239)="Disponível no posto","DP","SEM SITUAÇÃO")))))))&amp;IF(INDEX('Controle de reservas'!$M$14:$M$2013,AX239)&lt;&gt;"",CHAR(10)&amp;INDEX('Controle de reservas'!$M$14:$M$2013,AX239),IF(OR(INDEX('Controle de reservas'!$L$14:$L$2013,AX239)="Em cobertura",INDEX('Controle de reservas'!$L$14:$L$2013,AX239)="Programado"),CHAR(10)&amp;"SEM LOCAL",""))&amp;IF(INDEX('Controle de reservas'!$N$14:$N$2013,AX239)&lt;&gt;"",CHAR(10)&amp;"Subst.: "&amp;INDEX('Controle de reservas'!$N$14:$N$2013,AX239),"")&amp;IF(AND(ISNUMBER(INDEX('Controle de reservas'!$I$14:$I$2013,AX239)),INDEX('Controle de reservas'!$I$14:$I$2013,AX239)&gt;0,INDEX('Controle de reservas'!$K$14:$K$2013,AX239)&gt;INDEX('Controle de reservas'!$I$14:$I$2013,AX239)),CHAR(10)&amp;"DIVERGÊNCIA DE DATAS","")&amp;IF(INDEX('Controle de reservas'!$P$14:$P$2013,AX239)&lt;&gt;"OK"," !",""))))</f>
      </c>
      <c r="K239" s="17">
        <f ca="1">IF(OR($AQ239=0,K$9="",K$9&lt;$AS239,AND($AT239&lt;&gt;"",K$9&gt;$AT239)),"",IF(AY239=0,"—",IF(INDEX('Controle de reservas'!$P$14:$P$2013,AY239)="DUPLICIDADE NO DIA","CONFLITO"&amp;IF(INDEX('Controle de reservas'!$M$14:$M$2013,AY239)&lt;&gt;"",CHAR(10)&amp;INDEX('Controle de reservas'!$M$14:$M$2013,AY239),"")&amp;IF(INDEX('Controle de reservas'!$N$14:$N$2013,AY239)&lt;&gt;"",CHAR(10)&amp;"Subst.: "&amp;INDEX('Controle de reservas'!$N$14:$N$2013,AY239),"")&amp;IF(AND(ISNUMBER(INDEX('Controle de reservas'!$I$14:$I$2013,AY239)),INDEX('Controle de reservas'!$I$14:$I$2013,AY239)&gt;0,INDEX('Controle de reservas'!$K$14:$K$2013,AY239)&gt;INDEX('Controle de reservas'!$I$14:$I$2013,AY239)),CHAR(10)&amp;"DIVERGÊNCIA DE DATAS",""),IF(INDEX('Controle de reservas'!$L$14:$L$2013,AY239)="Em cobertura","COV",IF(INDEX('Controle de reservas'!$L$14:$L$2013,AY239)="Disponível","DISP",IF(INDEX('Controle de reservas'!$L$14:$L$2013,AY239)="Não utilizado","NU",IF(INDEX('Controle de reservas'!$L$14:$L$2013,AY239)="Folga","F",IF(INDEX('Controle de reservas'!$L$14:$L$2013,AY239)="Ocorrência","O",IF(INDEX('Controle de reservas'!$L$14:$L$2013,AY239)="Programado","PROG",IF(INDEX('Controle de reservas'!$L$14:$L$2013,AY239)="Disponível no posto","DP","SEM SITUAÇÃO")))))))&amp;IF(INDEX('Controle de reservas'!$M$14:$M$2013,AY239)&lt;&gt;"",CHAR(10)&amp;INDEX('Controle de reservas'!$M$14:$M$2013,AY239),IF(OR(INDEX('Controle de reservas'!$L$14:$L$2013,AY239)="Em cobertura",INDEX('Controle de reservas'!$L$14:$L$2013,AY239)="Programado"),CHAR(10)&amp;"SEM LOCAL",""))&amp;IF(INDEX('Controle de reservas'!$N$14:$N$2013,AY239)&lt;&gt;"",CHAR(10)&amp;"Subst.: "&amp;INDEX('Controle de reservas'!$N$14:$N$2013,AY239),"")&amp;IF(AND(ISNUMBER(INDEX('Controle de reservas'!$I$14:$I$2013,AY239)),INDEX('Controle de reservas'!$I$14:$I$2013,AY239)&gt;0,INDEX('Controle de reservas'!$K$14:$K$2013,AY239)&gt;INDEX('Controle de reservas'!$I$14:$I$2013,AY239)),CHAR(10)&amp;"DIVERGÊNCIA DE DATAS","")&amp;IF(INDEX('Controle de reservas'!$P$14:$P$2013,AY239)&lt;&gt;"OK"," !",""))))</f>
      </c>
      <c r="L239" s="17">
        <f ca="1">IF(OR($AQ239=0,L$9="",L$9&lt;$AS239,AND($AT239&lt;&gt;"",L$9&gt;$AT239)),"",IF(AZ239=0,"—",IF(INDEX('Controle de reservas'!$P$14:$P$2013,AZ239)="DUPLICIDADE NO DIA","CONFLITO"&amp;IF(INDEX('Controle de reservas'!$M$14:$M$2013,AZ239)&lt;&gt;"",CHAR(10)&amp;INDEX('Controle de reservas'!$M$14:$M$2013,AZ239),"")&amp;IF(INDEX('Controle de reservas'!$N$14:$N$2013,AZ239)&lt;&gt;"",CHAR(10)&amp;"Subst.: "&amp;INDEX('Controle de reservas'!$N$14:$N$2013,AZ239),"")&amp;IF(AND(ISNUMBER(INDEX('Controle de reservas'!$I$14:$I$2013,AZ239)),INDEX('Controle de reservas'!$I$14:$I$2013,AZ239)&gt;0,INDEX('Controle de reservas'!$K$14:$K$2013,AZ239)&gt;INDEX('Controle de reservas'!$I$14:$I$2013,AZ239)),CHAR(10)&amp;"DIVERGÊNCIA DE DATAS",""),IF(INDEX('Controle de reservas'!$L$14:$L$2013,AZ239)="Em cobertura","COV",IF(INDEX('Controle de reservas'!$L$14:$L$2013,AZ239)="Disponível","DISP",IF(INDEX('Controle de reservas'!$L$14:$L$2013,AZ239)="Não utilizado","NU",IF(INDEX('Controle de reservas'!$L$14:$L$2013,AZ239)="Folga","F",IF(INDEX('Controle de reservas'!$L$14:$L$2013,AZ239)="Ocorrência","O",IF(INDEX('Controle de reservas'!$L$14:$L$2013,AZ239)="Programado","PROG",IF(INDEX('Controle de reservas'!$L$14:$L$2013,AZ239)="Disponível no posto","DP","SEM SITUAÇÃO")))))))&amp;IF(INDEX('Controle de reservas'!$M$14:$M$2013,AZ239)&lt;&gt;"",CHAR(10)&amp;INDEX('Controle de reservas'!$M$14:$M$2013,AZ239),IF(OR(INDEX('Controle de reservas'!$L$14:$L$2013,AZ239)="Em cobertura",INDEX('Controle de reservas'!$L$14:$L$2013,AZ239)="Programado"),CHAR(10)&amp;"SEM LOCAL",""))&amp;IF(INDEX('Controle de reservas'!$N$14:$N$2013,AZ239)&lt;&gt;"",CHAR(10)&amp;"Subst.: "&amp;INDEX('Controle de reservas'!$N$14:$N$2013,AZ239),"")&amp;IF(AND(ISNUMBER(INDEX('Controle de reservas'!$I$14:$I$2013,AZ239)),INDEX('Controle de reservas'!$I$14:$I$2013,AZ239)&gt;0,INDEX('Controle de reservas'!$K$14:$K$2013,AZ239)&gt;INDEX('Controle de reservas'!$I$14:$I$2013,AZ239)),CHAR(10)&amp;"DIVERGÊNCIA DE DATAS","")&amp;IF(INDEX('Controle de reservas'!$P$14:$P$2013,AZ239)&lt;&gt;"OK"," !",""))))</f>
      </c>
      <c r="M239" s="17">
        <f ca="1">IF(OR($AQ239=0,M$9="",M$9&lt;$AS239,AND($AT239&lt;&gt;"",M$9&gt;$AT239)),"",IF(BA239=0,"—",IF(INDEX('Controle de reservas'!$P$14:$P$2013,BA239)="DUPLICIDADE NO DIA","CONFLITO"&amp;IF(INDEX('Controle de reservas'!$M$14:$M$2013,BA239)&lt;&gt;"",CHAR(10)&amp;INDEX('Controle de reservas'!$M$14:$M$2013,BA239),"")&amp;IF(INDEX('Controle de reservas'!$N$14:$N$2013,BA239)&lt;&gt;"",CHAR(10)&amp;"Subst.: "&amp;INDEX('Controle de reservas'!$N$14:$N$2013,BA239),"")&amp;IF(AND(ISNUMBER(INDEX('Controle de reservas'!$I$14:$I$2013,BA239)),INDEX('Controle de reservas'!$I$14:$I$2013,BA239)&gt;0,INDEX('Controle de reservas'!$K$14:$K$2013,BA239)&gt;INDEX('Controle de reservas'!$I$14:$I$2013,BA239)),CHAR(10)&amp;"DIVERGÊNCIA DE DATAS",""),IF(INDEX('Controle de reservas'!$L$14:$L$2013,BA239)="Em cobertura","COV",IF(INDEX('Controle de reservas'!$L$14:$L$2013,BA239)="Disponível","DISP",IF(INDEX('Controle de reservas'!$L$14:$L$2013,BA239)="Não utilizado","NU",IF(INDEX('Controle de reservas'!$L$14:$L$2013,BA239)="Folga","F",IF(INDEX('Controle de reservas'!$L$14:$L$2013,BA239)="Ocorrência","O",IF(INDEX('Controle de reservas'!$L$14:$L$2013,BA239)="Programado","PROG",IF(INDEX('Controle de reservas'!$L$14:$L$2013,BA239)="Disponível no posto","DP","SEM SITUAÇÃO")))))))&amp;IF(INDEX('Controle de reservas'!$M$14:$M$2013,BA239)&lt;&gt;"",CHAR(10)&amp;INDEX('Controle de reservas'!$M$14:$M$2013,BA239),IF(OR(INDEX('Controle de reservas'!$L$14:$L$2013,BA239)="Em cobertura",INDEX('Controle de reservas'!$L$14:$L$2013,BA239)="Programado"),CHAR(10)&amp;"SEM LOCAL",""))&amp;IF(INDEX('Controle de reservas'!$N$14:$N$2013,BA239)&lt;&gt;"",CHAR(10)&amp;"Subst.: "&amp;INDEX('Controle de reservas'!$N$14:$N$2013,BA239),"")&amp;IF(AND(ISNUMBER(INDEX('Controle de reservas'!$I$14:$I$2013,BA239)),INDEX('Controle de reservas'!$I$14:$I$2013,BA239)&gt;0,INDEX('Controle de reservas'!$K$14:$K$2013,BA239)&gt;INDEX('Controle de reservas'!$I$14:$I$2013,BA239)),CHAR(10)&amp;"DIVERGÊNCIA DE DATAS","")&amp;IF(INDEX('Controle de reservas'!$P$14:$P$2013,BA239)&lt;&gt;"OK"," !",""))))</f>
      </c>
      <c r="N239" s="17">
        <f ca="1">IF(OR($AQ239=0,N$9="",N$9&lt;$AS239,AND($AT239&lt;&gt;"",N$9&gt;$AT239)),"",IF(BB239=0,"—",IF(INDEX('Controle de reservas'!$P$14:$P$2013,BB239)="DUPLICIDADE NO DIA","CONFLITO"&amp;IF(INDEX('Controle de reservas'!$M$14:$M$2013,BB239)&lt;&gt;"",CHAR(10)&amp;INDEX('Controle de reservas'!$M$14:$M$2013,BB239),"")&amp;IF(INDEX('Controle de reservas'!$N$14:$N$2013,BB239)&lt;&gt;"",CHAR(10)&amp;"Subst.: "&amp;INDEX('Controle de reservas'!$N$14:$N$2013,BB239),"")&amp;IF(AND(ISNUMBER(INDEX('Controle de reservas'!$I$14:$I$2013,BB239)),INDEX('Controle de reservas'!$I$14:$I$2013,BB239)&gt;0,INDEX('Controle de reservas'!$K$14:$K$2013,BB239)&gt;INDEX('Controle de reservas'!$I$14:$I$2013,BB239)),CHAR(10)&amp;"DIVERGÊNCIA DE DATAS",""),IF(INDEX('Controle de reservas'!$L$14:$L$2013,BB239)="Em cobertura","COV",IF(INDEX('Controle de reservas'!$L$14:$L$2013,BB239)="Disponível","DISP",IF(INDEX('Controle de reservas'!$L$14:$L$2013,BB239)="Não utilizado","NU",IF(INDEX('Controle de reservas'!$L$14:$L$2013,BB239)="Folga","F",IF(INDEX('Controle de reservas'!$L$14:$L$2013,BB239)="Ocorrência","O",IF(INDEX('Controle de reservas'!$L$14:$L$2013,BB239)="Programado","PROG",IF(INDEX('Controle de reservas'!$L$14:$L$2013,BB239)="Disponível no posto","DP","SEM SITUAÇÃO")))))))&amp;IF(INDEX('Controle de reservas'!$M$14:$M$2013,BB239)&lt;&gt;"",CHAR(10)&amp;INDEX('Controle de reservas'!$M$14:$M$2013,BB239),IF(OR(INDEX('Controle de reservas'!$L$14:$L$2013,BB239)="Em cobertura",INDEX('Controle de reservas'!$L$14:$L$2013,BB239)="Programado"),CHAR(10)&amp;"SEM LOCAL",""))&amp;IF(INDEX('Controle de reservas'!$N$14:$N$2013,BB239)&lt;&gt;"",CHAR(10)&amp;"Subst.: "&amp;INDEX('Controle de reservas'!$N$14:$N$2013,BB239),"")&amp;IF(AND(ISNUMBER(INDEX('Controle de reservas'!$I$14:$I$2013,BB239)),INDEX('Controle de reservas'!$I$14:$I$2013,BB239)&gt;0,INDEX('Controle de reservas'!$K$14:$K$2013,BB239)&gt;INDEX('Controle de reservas'!$I$14:$I$2013,BB239)),CHAR(10)&amp;"DIVERGÊNCIA DE DATAS","")&amp;IF(INDEX('Controle de reservas'!$P$14:$P$2013,BB239)&lt;&gt;"OK"," !",""))))</f>
      </c>
      <c r="O239" s="17">
        <f ca="1">IF(OR($AQ239=0,O$9="",O$9&lt;$AS239,AND($AT239&lt;&gt;"",O$9&gt;$AT239)),"",IF(BC239=0,"—",IF(INDEX('Controle de reservas'!$P$14:$P$2013,BC239)="DUPLICIDADE NO DIA","CONFLITO"&amp;IF(INDEX('Controle de reservas'!$M$14:$M$2013,BC239)&lt;&gt;"",CHAR(10)&amp;INDEX('Controle de reservas'!$M$14:$M$2013,BC239),"")&amp;IF(INDEX('Controle de reservas'!$N$14:$N$2013,BC239)&lt;&gt;"",CHAR(10)&amp;"Subst.: "&amp;INDEX('Controle de reservas'!$N$14:$N$2013,BC239),"")&amp;IF(AND(ISNUMBER(INDEX('Controle de reservas'!$I$14:$I$2013,BC239)),INDEX('Controle de reservas'!$I$14:$I$2013,BC239)&gt;0,INDEX('Controle de reservas'!$K$14:$K$2013,BC239)&gt;INDEX('Controle de reservas'!$I$14:$I$2013,BC239)),CHAR(10)&amp;"DIVERGÊNCIA DE DATAS",""),IF(INDEX('Controle de reservas'!$L$14:$L$2013,BC239)="Em cobertura","COV",IF(INDEX('Controle de reservas'!$L$14:$L$2013,BC239)="Disponível","DISP",IF(INDEX('Controle de reservas'!$L$14:$L$2013,BC239)="Não utilizado","NU",IF(INDEX('Controle de reservas'!$L$14:$L$2013,BC239)="Folga","F",IF(INDEX('Controle de reservas'!$L$14:$L$2013,BC239)="Ocorrência","O",IF(INDEX('Controle de reservas'!$L$14:$L$2013,BC239)="Programado","PROG",IF(INDEX('Controle de reservas'!$L$14:$L$2013,BC239)="Disponível no posto","DP","SEM SITUAÇÃO")))))))&amp;IF(INDEX('Controle de reservas'!$M$14:$M$2013,BC239)&lt;&gt;"",CHAR(10)&amp;INDEX('Controle de reservas'!$M$14:$M$2013,BC239),IF(OR(INDEX('Controle de reservas'!$L$14:$L$2013,BC239)="Em cobertura",INDEX('Controle de reservas'!$L$14:$L$2013,BC239)="Programado"),CHAR(10)&amp;"SEM LOCAL",""))&amp;IF(INDEX('Controle de reservas'!$N$14:$N$2013,BC239)&lt;&gt;"",CHAR(10)&amp;"Subst.: "&amp;INDEX('Controle de reservas'!$N$14:$N$2013,BC239),"")&amp;IF(AND(ISNUMBER(INDEX('Controle de reservas'!$I$14:$I$2013,BC239)),INDEX('Controle de reservas'!$I$14:$I$2013,BC239)&gt;0,INDEX('Controle de reservas'!$K$14:$K$2013,BC239)&gt;INDEX('Controle de reservas'!$I$14:$I$2013,BC239)),CHAR(10)&amp;"DIVERGÊNCIA DE DATAS","")&amp;IF(INDEX('Controle de reservas'!$P$14:$P$2013,BC239)&lt;&gt;"OK"," !",""))))</f>
      </c>
      <c r="P239" s="17">
        <f ca="1">IF(OR($AQ239=0,P$9="",P$9&lt;$AS239,AND($AT239&lt;&gt;"",P$9&gt;$AT239)),"",IF(BD239=0,"—",IF(INDEX('Controle de reservas'!$P$14:$P$2013,BD239)="DUPLICIDADE NO DIA","CONFLITO"&amp;IF(INDEX('Controle de reservas'!$M$14:$M$2013,BD239)&lt;&gt;"",CHAR(10)&amp;INDEX('Controle de reservas'!$M$14:$M$2013,BD239),"")&amp;IF(INDEX('Controle de reservas'!$N$14:$N$2013,BD239)&lt;&gt;"",CHAR(10)&amp;"Subst.: "&amp;INDEX('Controle de reservas'!$N$14:$N$2013,BD239),"")&amp;IF(AND(ISNUMBER(INDEX('Controle de reservas'!$I$14:$I$2013,BD239)),INDEX('Controle de reservas'!$I$14:$I$2013,BD239)&gt;0,INDEX('Controle de reservas'!$K$14:$K$2013,BD239)&gt;INDEX('Controle de reservas'!$I$14:$I$2013,BD239)),CHAR(10)&amp;"DIVERGÊNCIA DE DATAS",""),IF(INDEX('Controle de reservas'!$L$14:$L$2013,BD239)="Em cobertura","COV",IF(INDEX('Controle de reservas'!$L$14:$L$2013,BD239)="Disponível","DISP",IF(INDEX('Controle de reservas'!$L$14:$L$2013,BD239)="Não utilizado","NU",IF(INDEX('Controle de reservas'!$L$14:$L$2013,BD239)="Folga","F",IF(INDEX('Controle de reservas'!$L$14:$L$2013,BD239)="Ocorrência","O",IF(INDEX('Controle de reservas'!$L$14:$L$2013,BD239)="Programado","PROG",IF(INDEX('Controle de reservas'!$L$14:$L$2013,BD239)="Disponível no posto","DP","SEM SITUAÇÃO")))))))&amp;IF(INDEX('Controle de reservas'!$M$14:$M$2013,BD239)&lt;&gt;"",CHAR(10)&amp;INDEX('Controle de reservas'!$M$14:$M$2013,BD239),IF(OR(INDEX('Controle de reservas'!$L$14:$L$2013,BD239)="Em cobertura",INDEX('Controle de reservas'!$L$14:$L$2013,BD239)="Programado"),CHAR(10)&amp;"SEM LOCAL",""))&amp;IF(INDEX('Controle de reservas'!$N$14:$N$2013,BD239)&lt;&gt;"",CHAR(10)&amp;"Subst.: "&amp;INDEX('Controle de reservas'!$N$14:$N$2013,BD239),"")&amp;IF(AND(ISNUMBER(INDEX('Controle de reservas'!$I$14:$I$2013,BD239)),INDEX('Controle de reservas'!$I$14:$I$2013,BD239)&gt;0,INDEX('Controle de reservas'!$K$14:$K$2013,BD239)&gt;INDEX('Controle de reservas'!$I$14:$I$2013,BD239)),CHAR(10)&amp;"DIVERGÊNCIA DE DATAS","")&amp;IF(INDEX('Controle de reservas'!$P$14:$P$2013,BD239)&lt;&gt;"OK"," !",""))))</f>
      </c>
      <c r="Q239" s="17">
        <f ca="1">IF(OR($AQ239=0,Q$9="",Q$9&lt;$AS239,AND($AT239&lt;&gt;"",Q$9&gt;$AT239)),"",IF(BE239=0,"—",IF(INDEX('Controle de reservas'!$P$14:$P$2013,BE239)="DUPLICIDADE NO DIA","CONFLITO"&amp;IF(INDEX('Controle de reservas'!$M$14:$M$2013,BE239)&lt;&gt;"",CHAR(10)&amp;INDEX('Controle de reservas'!$M$14:$M$2013,BE239),"")&amp;IF(INDEX('Controle de reservas'!$N$14:$N$2013,BE239)&lt;&gt;"",CHAR(10)&amp;"Subst.: "&amp;INDEX('Controle de reservas'!$N$14:$N$2013,BE239),"")&amp;IF(AND(ISNUMBER(INDEX('Controle de reservas'!$I$14:$I$2013,BE239)),INDEX('Controle de reservas'!$I$14:$I$2013,BE239)&gt;0,INDEX('Controle de reservas'!$K$14:$K$2013,BE239)&gt;INDEX('Controle de reservas'!$I$14:$I$2013,BE239)),CHAR(10)&amp;"DIVERGÊNCIA DE DATAS",""),IF(INDEX('Controle de reservas'!$L$14:$L$2013,BE239)="Em cobertura","COV",IF(INDEX('Controle de reservas'!$L$14:$L$2013,BE239)="Disponível","DISP",IF(INDEX('Controle de reservas'!$L$14:$L$2013,BE239)="Não utilizado","NU",IF(INDEX('Controle de reservas'!$L$14:$L$2013,BE239)="Folga","F",IF(INDEX('Controle de reservas'!$L$14:$L$2013,BE239)="Ocorrência","O",IF(INDEX('Controle de reservas'!$L$14:$L$2013,BE239)="Programado","PROG",IF(INDEX('Controle de reservas'!$L$14:$L$2013,BE239)="Disponível no posto","DP","SEM SITUAÇÃO")))))))&amp;IF(INDEX('Controle de reservas'!$M$14:$M$2013,BE239)&lt;&gt;"",CHAR(10)&amp;INDEX('Controle de reservas'!$M$14:$M$2013,BE239),IF(OR(INDEX('Controle de reservas'!$L$14:$L$2013,BE239)="Em cobertura",INDEX('Controle de reservas'!$L$14:$L$2013,BE239)="Programado"),CHAR(10)&amp;"SEM LOCAL",""))&amp;IF(INDEX('Controle de reservas'!$N$14:$N$2013,BE239)&lt;&gt;"",CHAR(10)&amp;"Subst.: "&amp;INDEX('Controle de reservas'!$N$14:$N$2013,BE239),"")&amp;IF(AND(ISNUMBER(INDEX('Controle de reservas'!$I$14:$I$2013,BE239)),INDEX('Controle de reservas'!$I$14:$I$2013,BE239)&gt;0,INDEX('Controle de reservas'!$K$14:$K$2013,BE239)&gt;INDEX('Controle de reservas'!$I$14:$I$2013,BE239)),CHAR(10)&amp;"DIVERGÊNCIA DE DATAS","")&amp;IF(INDEX('Controle de reservas'!$P$14:$P$2013,BE239)&lt;&gt;"OK"," !",""))))</f>
      </c>
      <c r="R239" s="17">
        <f ca="1">IF(OR($AQ239=0,R$9="",R$9&lt;$AS239,AND($AT239&lt;&gt;"",R$9&gt;$AT239)),"",IF(BF239=0,"—",IF(INDEX('Controle de reservas'!$P$14:$P$2013,BF239)="DUPLICIDADE NO DIA","CONFLITO"&amp;IF(INDEX('Controle de reservas'!$M$14:$M$2013,BF239)&lt;&gt;"",CHAR(10)&amp;INDEX('Controle de reservas'!$M$14:$M$2013,BF239),"")&amp;IF(INDEX('Controle de reservas'!$N$14:$N$2013,BF239)&lt;&gt;"",CHAR(10)&amp;"Subst.: "&amp;INDEX('Controle de reservas'!$N$14:$N$2013,BF239),"")&amp;IF(AND(ISNUMBER(INDEX('Controle de reservas'!$I$14:$I$2013,BF239)),INDEX('Controle de reservas'!$I$14:$I$2013,BF239)&gt;0,INDEX('Controle de reservas'!$K$14:$K$2013,BF239)&gt;INDEX('Controle de reservas'!$I$14:$I$2013,BF239)),CHAR(10)&amp;"DIVERGÊNCIA DE DATAS",""),IF(INDEX('Controle de reservas'!$L$14:$L$2013,BF239)="Em cobertura","COV",IF(INDEX('Controle de reservas'!$L$14:$L$2013,BF239)="Disponível","DISP",IF(INDEX('Controle de reservas'!$L$14:$L$2013,BF239)="Não utilizado","NU",IF(INDEX('Controle de reservas'!$L$14:$L$2013,BF239)="Folga","F",IF(INDEX('Controle de reservas'!$L$14:$L$2013,BF239)="Ocorrência","O",IF(INDEX('Controle de reservas'!$L$14:$L$2013,BF239)="Programado","PROG",IF(INDEX('Controle de reservas'!$L$14:$L$2013,BF239)="Disponível no posto","DP","SEM SITUAÇÃO")))))))&amp;IF(INDEX('Controle de reservas'!$M$14:$M$2013,BF239)&lt;&gt;"",CHAR(10)&amp;INDEX('Controle de reservas'!$M$14:$M$2013,BF239),IF(OR(INDEX('Controle de reservas'!$L$14:$L$2013,BF239)="Em cobertura",INDEX('Controle de reservas'!$L$14:$L$2013,BF239)="Programado"),CHAR(10)&amp;"SEM LOCAL",""))&amp;IF(INDEX('Controle de reservas'!$N$14:$N$2013,BF239)&lt;&gt;"",CHAR(10)&amp;"Subst.: "&amp;INDEX('Controle de reservas'!$N$14:$N$2013,BF239),"")&amp;IF(AND(ISNUMBER(INDEX('Controle de reservas'!$I$14:$I$2013,BF239)),INDEX('Controle de reservas'!$I$14:$I$2013,BF239)&gt;0,INDEX('Controle de reservas'!$K$14:$K$2013,BF239)&gt;INDEX('Controle de reservas'!$I$14:$I$2013,BF239)),CHAR(10)&amp;"DIVERGÊNCIA DE DATAS","")&amp;IF(INDEX('Controle de reservas'!$P$14:$P$2013,BF239)&lt;&gt;"OK"," !",""))))</f>
      </c>
      <c r="S239" s="17">
        <f ca="1">IF(OR($AQ239=0,S$9="",S$9&lt;$AS239,AND($AT239&lt;&gt;"",S$9&gt;$AT239)),"",IF(BG239=0,"—",IF(INDEX('Controle de reservas'!$P$14:$P$2013,BG239)="DUPLICIDADE NO DIA","CONFLITO"&amp;IF(INDEX('Controle de reservas'!$M$14:$M$2013,BG239)&lt;&gt;"",CHAR(10)&amp;INDEX('Controle de reservas'!$M$14:$M$2013,BG239),"")&amp;IF(INDEX('Controle de reservas'!$N$14:$N$2013,BG239)&lt;&gt;"",CHAR(10)&amp;"Subst.: "&amp;INDEX('Controle de reservas'!$N$14:$N$2013,BG239),"")&amp;IF(AND(ISNUMBER(INDEX('Controle de reservas'!$I$14:$I$2013,BG239)),INDEX('Controle de reservas'!$I$14:$I$2013,BG239)&gt;0,INDEX('Controle de reservas'!$K$14:$K$2013,BG239)&gt;INDEX('Controle de reservas'!$I$14:$I$2013,BG239)),CHAR(10)&amp;"DIVERGÊNCIA DE DATAS",""),IF(INDEX('Controle de reservas'!$L$14:$L$2013,BG239)="Em cobertura","COV",IF(INDEX('Controle de reservas'!$L$14:$L$2013,BG239)="Disponível","DISP",IF(INDEX('Controle de reservas'!$L$14:$L$2013,BG239)="Não utilizado","NU",IF(INDEX('Controle de reservas'!$L$14:$L$2013,BG239)="Folga","F",IF(INDEX('Controle de reservas'!$L$14:$L$2013,BG239)="Ocorrência","O",IF(INDEX('Controle de reservas'!$L$14:$L$2013,BG239)="Programado","PROG",IF(INDEX('Controle de reservas'!$L$14:$L$2013,BG239)="Disponível no posto","DP","SEM SITUAÇÃO")))))))&amp;IF(INDEX('Controle de reservas'!$M$14:$M$2013,BG239)&lt;&gt;"",CHAR(10)&amp;INDEX('Controle de reservas'!$M$14:$M$2013,BG239),IF(OR(INDEX('Controle de reservas'!$L$14:$L$2013,BG239)="Em cobertura",INDEX('Controle de reservas'!$L$14:$L$2013,BG239)="Programado"),CHAR(10)&amp;"SEM LOCAL",""))&amp;IF(INDEX('Controle de reservas'!$N$14:$N$2013,BG239)&lt;&gt;"",CHAR(10)&amp;"Subst.: "&amp;INDEX('Controle de reservas'!$N$14:$N$2013,BG239),"")&amp;IF(AND(ISNUMBER(INDEX('Controle de reservas'!$I$14:$I$2013,BG239)),INDEX('Controle de reservas'!$I$14:$I$2013,BG239)&gt;0,INDEX('Controle de reservas'!$K$14:$K$2013,BG239)&gt;INDEX('Controle de reservas'!$I$14:$I$2013,BG239)),CHAR(10)&amp;"DIVERGÊNCIA DE DATAS","")&amp;IF(INDEX('Controle de reservas'!$P$14:$P$2013,BG239)&lt;&gt;"OK"," !",""))))</f>
      </c>
      <c r="T239" s="17">
        <f ca="1">IF(OR($AQ239=0,T$9="",T$9&lt;$AS239,AND($AT239&lt;&gt;"",T$9&gt;$AT239)),"",IF(BH239=0,"—",IF(INDEX('Controle de reservas'!$P$14:$P$2013,BH239)="DUPLICIDADE NO DIA","CONFLITO"&amp;IF(INDEX('Controle de reservas'!$M$14:$M$2013,BH239)&lt;&gt;"",CHAR(10)&amp;INDEX('Controle de reservas'!$M$14:$M$2013,BH239),"")&amp;IF(INDEX('Controle de reservas'!$N$14:$N$2013,BH239)&lt;&gt;"",CHAR(10)&amp;"Subst.: "&amp;INDEX('Controle de reservas'!$N$14:$N$2013,BH239),"")&amp;IF(AND(ISNUMBER(INDEX('Controle de reservas'!$I$14:$I$2013,BH239)),INDEX('Controle de reservas'!$I$14:$I$2013,BH239)&gt;0,INDEX('Controle de reservas'!$K$14:$K$2013,BH239)&gt;INDEX('Controle de reservas'!$I$14:$I$2013,BH239)),CHAR(10)&amp;"DIVERGÊNCIA DE DATAS",""),IF(INDEX('Controle de reservas'!$L$14:$L$2013,BH239)="Em cobertura","COV",IF(INDEX('Controle de reservas'!$L$14:$L$2013,BH239)="Disponível","DISP",IF(INDEX('Controle de reservas'!$L$14:$L$2013,BH239)="Não utilizado","NU",IF(INDEX('Controle de reservas'!$L$14:$L$2013,BH239)="Folga","F",IF(INDEX('Controle de reservas'!$L$14:$L$2013,BH239)="Ocorrência","O",IF(INDEX('Controle de reservas'!$L$14:$L$2013,BH239)="Programado","PROG",IF(INDEX('Controle de reservas'!$L$14:$L$2013,BH239)="Disponível no posto","DP","SEM SITUAÇÃO")))))))&amp;IF(INDEX('Controle de reservas'!$M$14:$M$2013,BH239)&lt;&gt;"",CHAR(10)&amp;INDEX('Controle de reservas'!$M$14:$M$2013,BH239),IF(OR(INDEX('Controle de reservas'!$L$14:$L$2013,BH239)="Em cobertura",INDEX('Controle de reservas'!$L$14:$L$2013,BH239)="Programado"),CHAR(10)&amp;"SEM LOCAL",""))&amp;IF(INDEX('Controle de reservas'!$N$14:$N$2013,BH239)&lt;&gt;"",CHAR(10)&amp;"Subst.: "&amp;INDEX('Controle de reservas'!$N$14:$N$2013,BH239),"")&amp;IF(AND(ISNUMBER(INDEX('Controle de reservas'!$I$14:$I$2013,BH239)),INDEX('Controle de reservas'!$I$14:$I$2013,BH239)&gt;0,INDEX('Controle de reservas'!$K$14:$K$2013,BH239)&gt;INDEX('Controle de reservas'!$I$14:$I$2013,BH239)),CHAR(10)&amp;"DIVERGÊNCIA DE DATAS","")&amp;IF(INDEX('Controle de reservas'!$P$14:$P$2013,BH239)&lt;&gt;"OK"," !",""))))</f>
      </c>
      <c r="U239" s="17">
        <f ca="1">IF(OR($AQ239=0,U$9="",U$9&lt;$AS239,AND($AT239&lt;&gt;"",U$9&gt;$AT239)),"",IF(BI239=0,"—",IF(INDEX('Controle de reservas'!$P$14:$P$2013,BI239)="DUPLICIDADE NO DIA","CONFLITO"&amp;IF(INDEX('Controle de reservas'!$M$14:$M$2013,BI239)&lt;&gt;"",CHAR(10)&amp;INDEX('Controle de reservas'!$M$14:$M$2013,BI239),"")&amp;IF(INDEX('Controle de reservas'!$N$14:$N$2013,BI239)&lt;&gt;"",CHAR(10)&amp;"Subst.: "&amp;INDEX('Controle de reservas'!$N$14:$N$2013,BI239),"")&amp;IF(AND(ISNUMBER(INDEX('Controle de reservas'!$I$14:$I$2013,BI239)),INDEX('Controle de reservas'!$I$14:$I$2013,BI239)&gt;0,INDEX('Controle de reservas'!$K$14:$K$2013,BI239)&gt;INDEX('Controle de reservas'!$I$14:$I$2013,BI239)),CHAR(10)&amp;"DIVERGÊNCIA DE DATAS",""),IF(INDEX('Controle de reservas'!$L$14:$L$2013,BI239)="Em cobertura","COV",IF(INDEX('Controle de reservas'!$L$14:$L$2013,BI239)="Disponível","DISP",IF(INDEX('Controle de reservas'!$L$14:$L$2013,BI239)="Não utilizado","NU",IF(INDEX('Controle de reservas'!$L$14:$L$2013,BI239)="Folga","F",IF(INDEX('Controle de reservas'!$L$14:$L$2013,BI239)="Ocorrência","O",IF(INDEX('Controle de reservas'!$L$14:$L$2013,BI239)="Programado","PROG",IF(INDEX('Controle de reservas'!$L$14:$L$2013,BI239)="Disponível no posto","DP","SEM SITUAÇÃO")))))))&amp;IF(INDEX('Controle de reservas'!$M$14:$M$2013,BI239)&lt;&gt;"",CHAR(10)&amp;INDEX('Controle de reservas'!$M$14:$M$2013,BI239),IF(OR(INDEX('Controle de reservas'!$L$14:$L$2013,BI239)="Em cobertura",INDEX('Controle de reservas'!$L$14:$L$2013,BI239)="Programado"),CHAR(10)&amp;"SEM LOCAL",""))&amp;IF(INDEX('Controle de reservas'!$N$14:$N$2013,BI239)&lt;&gt;"",CHAR(10)&amp;"Subst.: "&amp;INDEX('Controle de reservas'!$N$14:$N$2013,BI239),"")&amp;IF(AND(ISNUMBER(INDEX('Controle de reservas'!$I$14:$I$2013,BI239)),INDEX('Controle de reservas'!$I$14:$I$2013,BI239)&gt;0,INDEX('Controle de reservas'!$K$14:$K$2013,BI239)&gt;INDEX('Controle de reservas'!$I$14:$I$2013,BI239)),CHAR(10)&amp;"DIVERGÊNCIA DE DATAS","")&amp;IF(INDEX('Controle de reservas'!$P$14:$P$2013,BI239)&lt;&gt;"OK"," !",""))))</f>
      </c>
      <c r="V239" s="17">
        <f ca="1">IF(OR($AQ239=0,V$9="",V$9&lt;$AS239,AND($AT239&lt;&gt;"",V$9&gt;$AT239)),"",IF(BJ239=0,"—",IF(INDEX('Controle de reservas'!$P$14:$P$2013,BJ239)="DUPLICIDADE NO DIA","CONFLITO"&amp;IF(INDEX('Controle de reservas'!$M$14:$M$2013,BJ239)&lt;&gt;"",CHAR(10)&amp;INDEX('Controle de reservas'!$M$14:$M$2013,BJ239),"")&amp;IF(INDEX('Controle de reservas'!$N$14:$N$2013,BJ239)&lt;&gt;"",CHAR(10)&amp;"Subst.: "&amp;INDEX('Controle de reservas'!$N$14:$N$2013,BJ239),"")&amp;IF(AND(ISNUMBER(INDEX('Controle de reservas'!$I$14:$I$2013,BJ239)),INDEX('Controle de reservas'!$I$14:$I$2013,BJ239)&gt;0,INDEX('Controle de reservas'!$K$14:$K$2013,BJ239)&gt;INDEX('Controle de reservas'!$I$14:$I$2013,BJ239)),CHAR(10)&amp;"DIVERGÊNCIA DE DATAS",""),IF(INDEX('Controle de reservas'!$L$14:$L$2013,BJ239)="Em cobertura","COV",IF(INDEX('Controle de reservas'!$L$14:$L$2013,BJ239)="Disponível","DISP",IF(INDEX('Controle de reservas'!$L$14:$L$2013,BJ239)="Não utilizado","NU",IF(INDEX('Controle de reservas'!$L$14:$L$2013,BJ239)="Folga","F",IF(INDEX('Controle de reservas'!$L$14:$L$2013,BJ239)="Ocorrência","O",IF(INDEX('Controle de reservas'!$L$14:$L$2013,BJ239)="Programado","PROG",IF(INDEX('Controle de reservas'!$L$14:$L$2013,BJ239)="Disponível no posto","DP","SEM SITUAÇÃO")))))))&amp;IF(INDEX('Controle de reservas'!$M$14:$M$2013,BJ239)&lt;&gt;"",CHAR(10)&amp;INDEX('Controle de reservas'!$M$14:$M$2013,BJ239),IF(OR(INDEX('Controle de reservas'!$L$14:$L$2013,BJ239)="Em cobertura",INDEX('Controle de reservas'!$L$14:$L$2013,BJ239)="Programado"),CHAR(10)&amp;"SEM LOCAL",""))&amp;IF(INDEX('Controle de reservas'!$N$14:$N$2013,BJ239)&lt;&gt;"",CHAR(10)&amp;"Subst.: "&amp;INDEX('Controle de reservas'!$N$14:$N$2013,BJ239),"")&amp;IF(AND(ISNUMBER(INDEX('Controle de reservas'!$I$14:$I$2013,BJ239)),INDEX('Controle de reservas'!$I$14:$I$2013,BJ239)&gt;0,INDEX('Controle de reservas'!$K$14:$K$2013,BJ239)&gt;INDEX('Controle de reservas'!$I$14:$I$2013,BJ239)),CHAR(10)&amp;"DIVERGÊNCIA DE DATAS","")&amp;IF(INDEX('Controle de reservas'!$P$14:$P$2013,BJ239)&lt;&gt;"OK"," !",""))))</f>
      </c>
      <c r="W239" s="17">
        <f ca="1">IF(OR($AQ239=0,W$9="",W$9&lt;$AS239,AND($AT239&lt;&gt;"",W$9&gt;$AT239)),"",IF(BK239=0,"—",IF(INDEX('Controle de reservas'!$P$14:$P$2013,BK239)="DUPLICIDADE NO DIA","CONFLITO"&amp;IF(INDEX('Controle de reservas'!$M$14:$M$2013,BK239)&lt;&gt;"",CHAR(10)&amp;INDEX('Controle de reservas'!$M$14:$M$2013,BK239),"")&amp;IF(INDEX('Controle de reservas'!$N$14:$N$2013,BK239)&lt;&gt;"",CHAR(10)&amp;"Subst.: "&amp;INDEX('Controle de reservas'!$N$14:$N$2013,BK239),"")&amp;IF(AND(ISNUMBER(INDEX('Controle de reservas'!$I$14:$I$2013,BK239)),INDEX('Controle de reservas'!$I$14:$I$2013,BK239)&gt;0,INDEX('Controle de reservas'!$K$14:$K$2013,BK239)&gt;INDEX('Controle de reservas'!$I$14:$I$2013,BK239)),CHAR(10)&amp;"DIVERGÊNCIA DE DATAS",""),IF(INDEX('Controle de reservas'!$L$14:$L$2013,BK239)="Em cobertura","COV",IF(INDEX('Controle de reservas'!$L$14:$L$2013,BK239)="Disponível","DISP",IF(INDEX('Controle de reservas'!$L$14:$L$2013,BK239)="Não utilizado","NU",IF(INDEX('Controle de reservas'!$L$14:$L$2013,BK239)="Folga","F",IF(INDEX('Controle de reservas'!$L$14:$L$2013,BK239)="Ocorrência","O",IF(INDEX('Controle de reservas'!$L$14:$L$2013,BK239)="Programado","PROG",IF(INDEX('Controle de reservas'!$L$14:$L$2013,BK239)="Disponível no posto","DP","SEM SITUAÇÃO")))))))&amp;IF(INDEX('Controle de reservas'!$M$14:$M$2013,BK239)&lt;&gt;"",CHAR(10)&amp;INDEX('Controle de reservas'!$M$14:$M$2013,BK239),IF(OR(INDEX('Controle de reservas'!$L$14:$L$2013,BK239)="Em cobertura",INDEX('Controle de reservas'!$L$14:$L$2013,BK239)="Programado"),CHAR(10)&amp;"SEM LOCAL",""))&amp;IF(INDEX('Controle de reservas'!$N$14:$N$2013,BK239)&lt;&gt;"",CHAR(10)&amp;"Subst.: "&amp;INDEX('Controle de reservas'!$N$14:$N$2013,BK239),"")&amp;IF(AND(ISNUMBER(INDEX('Controle de reservas'!$I$14:$I$2013,BK239)),INDEX('Controle de reservas'!$I$14:$I$2013,BK239)&gt;0,INDEX('Controle de reservas'!$K$14:$K$2013,BK239)&gt;INDEX('Controle de reservas'!$I$14:$I$2013,BK239)),CHAR(10)&amp;"DIVERGÊNCIA DE DATAS","")&amp;IF(INDEX('Controle de reservas'!$P$14:$P$2013,BK239)&lt;&gt;"OK"," !",""))))</f>
      </c>
      <c r="X239" s="17">
        <f ca="1">IF(OR($AQ239=0,X$9="",X$9&lt;$AS239,AND($AT239&lt;&gt;"",X$9&gt;$AT239)),"",IF(BL239=0,"—",IF(INDEX('Controle de reservas'!$P$14:$P$2013,BL239)="DUPLICIDADE NO DIA","CONFLITO"&amp;IF(INDEX('Controle de reservas'!$M$14:$M$2013,BL239)&lt;&gt;"",CHAR(10)&amp;INDEX('Controle de reservas'!$M$14:$M$2013,BL239),"")&amp;IF(INDEX('Controle de reservas'!$N$14:$N$2013,BL239)&lt;&gt;"",CHAR(10)&amp;"Subst.: "&amp;INDEX('Controle de reservas'!$N$14:$N$2013,BL239),"")&amp;IF(AND(ISNUMBER(INDEX('Controle de reservas'!$I$14:$I$2013,BL239)),INDEX('Controle de reservas'!$I$14:$I$2013,BL239)&gt;0,INDEX('Controle de reservas'!$K$14:$K$2013,BL239)&gt;INDEX('Controle de reservas'!$I$14:$I$2013,BL239)),CHAR(10)&amp;"DIVERGÊNCIA DE DATAS",""),IF(INDEX('Controle de reservas'!$L$14:$L$2013,BL239)="Em cobertura","COV",IF(INDEX('Controle de reservas'!$L$14:$L$2013,BL239)="Disponível","DISP",IF(INDEX('Controle de reservas'!$L$14:$L$2013,BL239)="Não utilizado","NU",IF(INDEX('Controle de reservas'!$L$14:$L$2013,BL239)="Folga","F",IF(INDEX('Controle de reservas'!$L$14:$L$2013,BL239)="Ocorrência","O",IF(INDEX('Controle de reservas'!$L$14:$L$2013,BL239)="Programado","PROG",IF(INDEX('Controle de reservas'!$L$14:$L$2013,BL239)="Disponível no posto","DP","SEM SITUAÇÃO")))))))&amp;IF(INDEX('Controle de reservas'!$M$14:$M$2013,BL239)&lt;&gt;"",CHAR(10)&amp;INDEX('Controle de reservas'!$M$14:$M$2013,BL239),IF(OR(INDEX('Controle de reservas'!$L$14:$L$2013,BL239)="Em cobertura",INDEX('Controle de reservas'!$L$14:$L$2013,BL239)="Programado"),CHAR(10)&amp;"SEM LOCAL",""))&amp;IF(INDEX('Controle de reservas'!$N$14:$N$2013,BL239)&lt;&gt;"",CHAR(10)&amp;"Subst.: "&amp;INDEX('Controle de reservas'!$N$14:$N$2013,BL239),"")&amp;IF(AND(ISNUMBER(INDEX('Controle de reservas'!$I$14:$I$2013,BL239)),INDEX('Controle de reservas'!$I$14:$I$2013,BL239)&gt;0,INDEX('Controle de reservas'!$K$14:$K$2013,BL239)&gt;INDEX('Controle de reservas'!$I$14:$I$2013,BL239)),CHAR(10)&amp;"DIVERGÊNCIA DE DATAS","")&amp;IF(INDEX('Controle de reservas'!$P$14:$P$2013,BL239)&lt;&gt;"OK"," !",""))))</f>
      </c>
      <c r="Y239" s="17">
        <f ca="1">IF(OR($AQ239=0,Y$9="",Y$9&lt;$AS239,AND($AT239&lt;&gt;"",Y$9&gt;$AT239)),"",IF(BM239=0,"—",IF(INDEX('Controle de reservas'!$P$14:$P$2013,BM239)="DUPLICIDADE NO DIA","CONFLITO"&amp;IF(INDEX('Controle de reservas'!$M$14:$M$2013,BM239)&lt;&gt;"",CHAR(10)&amp;INDEX('Controle de reservas'!$M$14:$M$2013,BM239),"")&amp;IF(INDEX('Controle de reservas'!$N$14:$N$2013,BM239)&lt;&gt;"",CHAR(10)&amp;"Subst.: "&amp;INDEX('Controle de reservas'!$N$14:$N$2013,BM239),"")&amp;IF(AND(ISNUMBER(INDEX('Controle de reservas'!$I$14:$I$2013,BM239)),INDEX('Controle de reservas'!$I$14:$I$2013,BM239)&gt;0,INDEX('Controle de reservas'!$K$14:$K$2013,BM239)&gt;INDEX('Controle de reservas'!$I$14:$I$2013,BM239)),CHAR(10)&amp;"DIVERGÊNCIA DE DATAS",""),IF(INDEX('Controle de reservas'!$L$14:$L$2013,BM239)="Em cobertura","COV",IF(INDEX('Controle de reservas'!$L$14:$L$2013,BM239)="Disponível","DISP",IF(INDEX('Controle de reservas'!$L$14:$L$2013,BM239)="Não utilizado","NU",IF(INDEX('Controle de reservas'!$L$14:$L$2013,BM239)="Folga","F",IF(INDEX('Controle de reservas'!$L$14:$L$2013,BM239)="Ocorrência","O",IF(INDEX('Controle de reservas'!$L$14:$L$2013,BM239)="Programado","PROG",IF(INDEX('Controle de reservas'!$L$14:$L$2013,BM239)="Disponível no posto","DP","SEM SITUAÇÃO")))))))&amp;IF(INDEX('Controle de reservas'!$M$14:$M$2013,BM239)&lt;&gt;"",CHAR(10)&amp;INDEX('Controle de reservas'!$M$14:$M$2013,BM239),IF(OR(INDEX('Controle de reservas'!$L$14:$L$2013,BM239)="Em cobertura",INDEX('Controle de reservas'!$L$14:$L$2013,BM239)="Programado"),CHAR(10)&amp;"SEM LOCAL",""))&amp;IF(INDEX('Controle de reservas'!$N$14:$N$2013,BM239)&lt;&gt;"",CHAR(10)&amp;"Subst.: "&amp;INDEX('Controle de reservas'!$N$14:$N$2013,BM239),"")&amp;IF(AND(ISNUMBER(INDEX('Controle de reservas'!$I$14:$I$2013,BM239)),INDEX('Controle de reservas'!$I$14:$I$2013,BM239)&gt;0,INDEX('Controle de reservas'!$K$14:$K$2013,BM239)&gt;INDEX('Controle de reservas'!$I$14:$I$2013,BM239)),CHAR(10)&amp;"DIVERGÊNCIA DE DATAS","")&amp;IF(INDEX('Controle de reservas'!$P$14:$P$2013,BM239)&lt;&gt;"OK"," !",""))))</f>
      </c>
      <c r="Z239" s="17">
        <f ca="1">IF(OR($AQ239=0,Z$9="",Z$9&lt;$AS239,AND($AT239&lt;&gt;"",Z$9&gt;$AT239)),"",IF(BN239=0,"—",IF(INDEX('Controle de reservas'!$P$14:$P$2013,BN239)="DUPLICIDADE NO DIA","CONFLITO"&amp;IF(INDEX('Controle de reservas'!$M$14:$M$2013,BN239)&lt;&gt;"",CHAR(10)&amp;INDEX('Controle de reservas'!$M$14:$M$2013,BN239),"")&amp;IF(INDEX('Controle de reservas'!$N$14:$N$2013,BN239)&lt;&gt;"",CHAR(10)&amp;"Subst.: "&amp;INDEX('Controle de reservas'!$N$14:$N$2013,BN239),"")&amp;IF(AND(ISNUMBER(INDEX('Controle de reservas'!$I$14:$I$2013,BN239)),INDEX('Controle de reservas'!$I$14:$I$2013,BN239)&gt;0,INDEX('Controle de reservas'!$K$14:$K$2013,BN239)&gt;INDEX('Controle de reservas'!$I$14:$I$2013,BN239)),CHAR(10)&amp;"DIVERGÊNCIA DE DATAS",""),IF(INDEX('Controle de reservas'!$L$14:$L$2013,BN239)="Em cobertura","COV",IF(INDEX('Controle de reservas'!$L$14:$L$2013,BN239)="Disponível","DISP",IF(INDEX('Controle de reservas'!$L$14:$L$2013,BN239)="Não utilizado","NU",IF(INDEX('Controle de reservas'!$L$14:$L$2013,BN239)="Folga","F",IF(INDEX('Controle de reservas'!$L$14:$L$2013,BN239)="Ocorrência","O",IF(INDEX('Controle de reservas'!$L$14:$L$2013,BN239)="Programado","PROG",IF(INDEX('Controle de reservas'!$L$14:$L$2013,BN239)="Disponível no posto","DP","SEM SITUAÇÃO")))))))&amp;IF(INDEX('Controle de reservas'!$M$14:$M$2013,BN239)&lt;&gt;"",CHAR(10)&amp;INDEX('Controle de reservas'!$M$14:$M$2013,BN239),IF(OR(INDEX('Controle de reservas'!$L$14:$L$2013,BN239)="Em cobertura",INDEX('Controle de reservas'!$L$14:$L$2013,BN239)="Programado"),CHAR(10)&amp;"SEM LOCAL",""))&amp;IF(INDEX('Controle de reservas'!$N$14:$N$2013,BN239)&lt;&gt;"",CHAR(10)&amp;"Subst.: "&amp;INDEX('Controle de reservas'!$N$14:$N$2013,BN239),"")&amp;IF(AND(ISNUMBER(INDEX('Controle de reservas'!$I$14:$I$2013,BN239)),INDEX('Controle de reservas'!$I$14:$I$2013,BN239)&gt;0,INDEX('Controle de reservas'!$K$14:$K$2013,BN239)&gt;INDEX('Controle de reservas'!$I$14:$I$2013,BN239)),CHAR(10)&amp;"DIVERGÊNCIA DE DATAS","")&amp;IF(INDEX('Controle de reservas'!$P$14:$P$2013,BN239)&lt;&gt;"OK"," !",""))))</f>
      </c>
      <c r="AA239" s="17">
        <f ca="1">IF(OR($AQ239=0,AA$9="",AA$9&lt;$AS239,AND($AT239&lt;&gt;"",AA$9&gt;$AT239)),"",IF(BO239=0,"—",IF(INDEX('Controle de reservas'!$P$14:$P$2013,BO239)="DUPLICIDADE NO DIA","CONFLITO"&amp;IF(INDEX('Controle de reservas'!$M$14:$M$2013,BO239)&lt;&gt;"",CHAR(10)&amp;INDEX('Controle de reservas'!$M$14:$M$2013,BO239),"")&amp;IF(INDEX('Controle de reservas'!$N$14:$N$2013,BO239)&lt;&gt;"",CHAR(10)&amp;"Subst.: "&amp;INDEX('Controle de reservas'!$N$14:$N$2013,BO239),"")&amp;IF(AND(ISNUMBER(INDEX('Controle de reservas'!$I$14:$I$2013,BO239)),INDEX('Controle de reservas'!$I$14:$I$2013,BO239)&gt;0,INDEX('Controle de reservas'!$K$14:$K$2013,BO239)&gt;INDEX('Controle de reservas'!$I$14:$I$2013,BO239)),CHAR(10)&amp;"DIVERGÊNCIA DE DATAS",""),IF(INDEX('Controle de reservas'!$L$14:$L$2013,BO239)="Em cobertura","COV",IF(INDEX('Controle de reservas'!$L$14:$L$2013,BO239)="Disponível","DISP",IF(INDEX('Controle de reservas'!$L$14:$L$2013,BO239)="Não utilizado","NU",IF(INDEX('Controle de reservas'!$L$14:$L$2013,BO239)="Folga","F",IF(INDEX('Controle de reservas'!$L$14:$L$2013,BO239)="Ocorrência","O",IF(INDEX('Controle de reservas'!$L$14:$L$2013,BO239)="Programado","PROG",IF(INDEX('Controle de reservas'!$L$14:$L$2013,BO239)="Disponível no posto","DP","SEM SITUAÇÃO")))))))&amp;IF(INDEX('Controle de reservas'!$M$14:$M$2013,BO239)&lt;&gt;"",CHAR(10)&amp;INDEX('Controle de reservas'!$M$14:$M$2013,BO239),IF(OR(INDEX('Controle de reservas'!$L$14:$L$2013,BO239)="Em cobertura",INDEX('Controle de reservas'!$L$14:$L$2013,BO239)="Programado"),CHAR(10)&amp;"SEM LOCAL",""))&amp;IF(INDEX('Controle de reservas'!$N$14:$N$2013,BO239)&lt;&gt;"",CHAR(10)&amp;"Subst.: "&amp;INDEX('Controle de reservas'!$N$14:$N$2013,BO239),"")&amp;IF(AND(ISNUMBER(INDEX('Controle de reservas'!$I$14:$I$2013,BO239)),INDEX('Controle de reservas'!$I$14:$I$2013,BO239)&gt;0,INDEX('Controle de reservas'!$K$14:$K$2013,BO239)&gt;INDEX('Controle de reservas'!$I$14:$I$2013,BO239)),CHAR(10)&amp;"DIVERGÊNCIA DE DATAS","")&amp;IF(INDEX('Controle de reservas'!$P$14:$P$2013,BO239)&lt;&gt;"OK"," !",""))))</f>
      </c>
      <c r="AB239" s="17">
        <f ca="1">IF(OR($AQ239=0,AB$9="",AB$9&lt;$AS239,AND($AT239&lt;&gt;"",AB$9&gt;$AT239)),"",IF(BP239=0,"—",IF(INDEX('Controle de reservas'!$P$14:$P$2013,BP239)="DUPLICIDADE NO DIA","CONFLITO"&amp;IF(INDEX('Controle de reservas'!$M$14:$M$2013,BP239)&lt;&gt;"",CHAR(10)&amp;INDEX('Controle de reservas'!$M$14:$M$2013,BP239),"")&amp;IF(INDEX('Controle de reservas'!$N$14:$N$2013,BP239)&lt;&gt;"",CHAR(10)&amp;"Subst.: "&amp;INDEX('Controle de reservas'!$N$14:$N$2013,BP239),"")&amp;IF(AND(ISNUMBER(INDEX('Controle de reservas'!$I$14:$I$2013,BP239)),INDEX('Controle de reservas'!$I$14:$I$2013,BP239)&gt;0,INDEX('Controle de reservas'!$K$14:$K$2013,BP239)&gt;INDEX('Controle de reservas'!$I$14:$I$2013,BP239)),CHAR(10)&amp;"DIVERGÊNCIA DE DATAS",""),IF(INDEX('Controle de reservas'!$L$14:$L$2013,BP239)="Em cobertura","COV",IF(INDEX('Controle de reservas'!$L$14:$L$2013,BP239)="Disponível","DISP",IF(INDEX('Controle de reservas'!$L$14:$L$2013,BP239)="Não utilizado","NU",IF(INDEX('Controle de reservas'!$L$14:$L$2013,BP239)="Folga","F",IF(INDEX('Controle de reservas'!$L$14:$L$2013,BP239)="Ocorrência","O",IF(INDEX('Controle de reservas'!$L$14:$L$2013,BP239)="Programado","PROG",IF(INDEX('Controle de reservas'!$L$14:$L$2013,BP239)="Disponível no posto","DP","SEM SITUAÇÃO")))))))&amp;IF(INDEX('Controle de reservas'!$M$14:$M$2013,BP239)&lt;&gt;"",CHAR(10)&amp;INDEX('Controle de reservas'!$M$14:$M$2013,BP239),IF(OR(INDEX('Controle de reservas'!$L$14:$L$2013,BP239)="Em cobertura",INDEX('Controle de reservas'!$L$14:$L$2013,BP239)="Programado"),CHAR(10)&amp;"SEM LOCAL",""))&amp;IF(INDEX('Controle de reservas'!$N$14:$N$2013,BP239)&lt;&gt;"",CHAR(10)&amp;"Subst.: "&amp;INDEX('Controle de reservas'!$N$14:$N$2013,BP239),"")&amp;IF(AND(ISNUMBER(INDEX('Controle de reservas'!$I$14:$I$2013,BP239)),INDEX('Controle de reservas'!$I$14:$I$2013,BP239)&gt;0,INDEX('Controle de reservas'!$K$14:$K$2013,BP239)&gt;INDEX('Controle de reservas'!$I$14:$I$2013,BP239)),CHAR(10)&amp;"DIVERGÊNCIA DE DATAS","")&amp;IF(INDEX('Controle de reservas'!$P$14:$P$2013,BP239)&lt;&gt;"OK"," !",""))))</f>
      </c>
      <c r="AC239" s="17">
        <f ca="1">IF(OR($AQ239=0,AC$9="",AC$9&lt;$AS239,AND($AT239&lt;&gt;"",AC$9&gt;$AT239)),"",IF(BQ239=0,"—",IF(INDEX('Controle de reservas'!$P$14:$P$2013,BQ239)="DUPLICIDADE NO DIA","CONFLITO"&amp;IF(INDEX('Controle de reservas'!$M$14:$M$2013,BQ239)&lt;&gt;"",CHAR(10)&amp;INDEX('Controle de reservas'!$M$14:$M$2013,BQ239),"")&amp;IF(INDEX('Controle de reservas'!$N$14:$N$2013,BQ239)&lt;&gt;"",CHAR(10)&amp;"Subst.: "&amp;INDEX('Controle de reservas'!$N$14:$N$2013,BQ239),"")&amp;IF(AND(ISNUMBER(INDEX('Controle de reservas'!$I$14:$I$2013,BQ239)),INDEX('Controle de reservas'!$I$14:$I$2013,BQ239)&gt;0,INDEX('Controle de reservas'!$K$14:$K$2013,BQ239)&gt;INDEX('Controle de reservas'!$I$14:$I$2013,BQ239)),CHAR(10)&amp;"DIVERGÊNCIA DE DATAS",""),IF(INDEX('Controle de reservas'!$L$14:$L$2013,BQ239)="Em cobertura","COV",IF(INDEX('Controle de reservas'!$L$14:$L$2013,BQ239)="Disponível","DISP",IF(INDEX('Controle de reservas'!$L$14:$L$2013,BQ239)="Não utilizado","NU",IF(INDEX('Controle de reservas'!$L$14:$L$2013,BQ239)="Folga","F",IF(INDEX('Controle de reservas'!$L$14:$L$2013,BQ239)="Ocorrência","O",IF(INDEX('Controle de reservas'!$L$14:$L$2013,BQ239)="Programado","PROG",IF(INDEX('Controle de reservas'!$L$14:$L$2013,BQ239)="Disponível no posto","DP","SEM SITUAÇÃO")))))))&amp;IF(INDEX('Controle de reservas'!$M$14:$M$2013,BQ239)&lt;&gt;"",CHAR(10)&amp;INDEX('Controle de reservas'!$M$14:$M$2013,BQ239),IF(OR(INDEX('Controle de reservas'!$L$14:$L$2013,BQ239)="Em cobertura",INDEX('Controle de reservas'!$L$14:$L$2013,BQ239)="Programado"),CHAR(10)&amp;"SEM LOCAL",""))&amp;IF(INDEX('Controle de reservas'!$N$14:$N$2013,BQ239)&lt;&gt;"",CHAR(10)&amp;"Subst.: "&amp;INDEX('Controle de reservas'!$N$14:$N$2013,BQ239),"")&amp;IF(AND(ISNUMBER(INDEX('Controle de reservas'!$I$14:$I$2013,BQ239)),INDEX('Controle de reservas'!$I$14:$I$2013,BQ239)&gt;0,INDEX('Controle de reservas'!$K$14:$K$2013,BQ239)&gt;INDEX('Controle de reservas'!$I$14:$I$2013,BQ239)),CHAR(10)&amp;"DIVERGÊNCIA DE DATAS","")&amp;IF(INDEX('Controle de reservas'!$P$14:$P$2013,BQ239)&lt;&gt;"OK"," !",""))))</f>
      </c>
      <c r="AD239" s="17">
        <f ca="1">IF(OR($AQ239=0,AD$9="",AD$9&lt;$AS239,AND($AT239&lt;&gt;"",AD$9&gt;$AT239)),"",IF(BR239=0,"—",IF(INDEX('Controle de reservas'!$P$14:$P$2013,BR239)="DUPLICIDADE NO DIA","CONFLITO"&amp;IF(INDEX('Controle de reservas'!$M$14:$M$2013,BR239)&lt;&gt;"",CHAR(10)&amp;INDEX('Controle de reservas'!$M$14:$M$2013,BR239),"")&amp;IF(INDEX('Controle de reservas'!$N$14:$N$2013,BR239)&lt;&gt;"",CHAR(10)&amp;"Subst.: "&amp;INDEX('Controle de reservas'!$N$14:$N$2013,BR239),"")&amp;IF(AND(ISNUMBER(INDEX('Controle de reservas'!$I$14:$I$2013,BR239)),INDEX('Controle de reservas'!$I$14:$I$2013,BR239)&gt;0,INDEX('Controle de reservas'!$K$14:$K$2013,BR239)&gt;INDEX('Controle de reservas'!$I$14:$I$2013,BR239)),CHAR(10)&amp;"DIVERGÊNCIA DE DATAS",""),IF(INDEX('Controle de reservas'!$L$14:$L$2013,BR239)="Em cobertura","COV",IF(INDEX('Controle de reservas'!$L$14:$L$2013,BR239)="Disponível","DISP",IF(INDEX('Controle de reservas'!$L$14:$L$2013,BR239)="Não utilizado","NU",IF(INDEX('Controle de reservas'!$L$14:$L$2013,BR239)="Folga","F",IF(INDEX('Controle de reservas'!$L$14:$L$2013,BR239)="Ocorrência","O",IF(INDEX('Controle de reservas'!$L$14:$L$2013,BR239)="Programado","PROG",IF(INDEX('Controle de reservas'!$L$14:$L$2013,BR239)="Disponível no posto","DP","SEM SITUAÇÃO")))))))&amp;IF(INDEX('Controle de reservas'!$M$14:$M$2013,BR239)&lt;&gt;"",CHAR(10)&amp;INDEX('Controle de reservas'!$M$14:$M$2013,BR239),IF(OR(INDEX('Controle de reservas'!$L$14:$L$2013,BR239)="Em cobertura",INDEX('Controle de reservas'!$L$14:$L$2013,BR239)="Programado"),CHAR(10)&amp;"SEM LOCAL",""))&amp;IF(INDEX('Controle de reservas'!$N$14:$N$2013,BR239)&lt;&gt;"",CHAR(10)&amp;"Subst.: "&amp;INDEX('Controle de reservas'!$N$14:$N$2013,BR239),"")&amp;IF(AND(ISNUMBER(INDEX('Controle de reservas'!$I$14:$I$2013,BR239)),INDEX('Controle de reservas'!$I$14:$I$2013,BR239)&gt;0,INDEX('Controle de reservas'!$K$14:$K$2013,BR239)&gt;INDEX('Controle de reservas'!$I$14:$I$2013,BR239)),CHAR(10)&amp;"DIVERGÊNCIA DE DATAS","")&amp;IF(INDEX('Controle de reservas'!$P$14:$P$2013,BR239)&lt;&gt;"OK"," !",""))))</f>
      </c>
      <c r="AE239" s="17">
        <f ca="1">IF(OR($AQ239=0,AE$9="",AE$9&lt;$AS239,AND($AT239&lt;&gt;"",AE$9&gt;$AT239)),"",IF(BS239=0,"—",IF(INDEX('Controle de reservas'!$P$14:$P$2013,BS239)="DUPLICIDADE NO DIA","CONFLITO"&amp;IF(INDEX('Controle de reservas'!$M$14:$M$2013,BS239)&lt;&gt;"",CHAR(10)&amp;INDEX('Controle de reservas'!$M$14:$M$2013,BS239),"")&amp;IF(INDEX('Controle de reservas'!$N$14:$N$2013,BS239)&lt;&gt;"",CHAR(10)&amp;"Subst.: "&amp;INDEX('Controle de reservas'!$N$14:$N$2013,BS239),"")&amp;IF(AND(ISNUMBER(INDEX('Controle de reservas'!$I$14:$I$2013,BS239)),INDEX('Controle de reservas'!$I$14:$I$2013,BS239)&gt;0,INDEX('Controle de reservas'!$K$14:$K$2013,BS239)&gt;INDEX('Controle de reservas'!$I$14:$I$2013,BS239)),CHAR(10)&amp;"DIVERGÊNCIA DE DATAS",""),IF(INDEX('Controle de reservas'!$L$14:$L$2013,BS239)="Em cobertura","COV",IF(INDEX('Controle de reservas'!$L$14:$L$2013,BS239)="Disponível","DISP",IF(INDEX('Controle de reservas'!$L$14:$L$2013,BS239)="Não utilizado","NU",IF(INDEX('Controle de reservas'!$L$14:$L$2013,BS239)="Folga","F",IF(INDEX('Controle de reservas'!$L$14:$L$2013,BS239)="Ocorrência","O",IF(INDEX('Controle de reservas'!$L$14:$L$2013,BS239)="Programado","PROG",IF(INDEX('Controle de reservas'!$L$14:$L$2013,BS239)="Disponível no posto","DP","SEM SITUAÇÃO")))))))&amp;IF(INDEX('Controle de reservas'!$M$14:$M$2013,BS239)&lt;&gt;"",CHAR(10)&amp;INDEX('Controle de reservas'!$M$14:$M$2013,BS239),IF(OR(INDEX('Controle de reservas'!$L$14:$L$2013,BS239)="Em cobertura",INDEX('Controle de reservas'!$L$14:$L$2013,BS239)="Programado"),CHAR(10)&amp;"SEM LOCAL",""))&amp;IF(INDEX('Controle de reservas'!$N$14:$N$2013,BS239)&lt;&gt;"",CHAR(10)&amp;"Subst.: "&amp;INDEX('Controle de reservas'!$N$14:$N$2013,BS239),"")&amp;IF(AND(ISNUMBER(INDEX('Controle de reservas'!$I$14:$I$2013,BS239)),INDEX('Controle de reservas'!$I$14:$I$2013,BS239)&gt;0,INDEX('Controle de reservas'!$K$14:$K$2013,BS239)&gt;INDEX('Controle de reservas'!$I$14:$I$2013,BS239)),CHAR(10)&amp;"DIVERGÊNCIA DE DATAS","")&amp;IF(INDEX('Controle de reservas'!$P$14:$P$2013,BS239)&lt;&gt;"OK"," !",""))))</f>
      </c>
      <c r="AF239" s="17">
        <f ca="1">IF(OR($AQ239=0,AF$9="",AF$9&lt;$AS239,AND($AT239&lt;&gt;"",AF$9&gt;$AT239)),"",IF(BT239=0,"—",IF(INDEX('Controle de reservas'!$P$14:$P$2013,BT239)="DUPLICIDADE NO DIA","CONFLITO"&amp;IF(INDEX('Controle de reservas'!$M$14:$M$2013,BT239)&lt;&gt;"",CHAR(10)&amp;INDEX('Controle de reservas'!$M$14:$M$2013,BT239),"")&amp;IF(INDEX('Controle de reservas'!$N$14:$N$2013,BT239)&lt;&gt;"",CHAR(10)&amp;"Subst.: "&amp;INDEX('Controle de reservas'!$N$14:$N$2013,BT239),"")&amp;IF(AND(ISNUMBER(INDEX('Controle de reservas'!$I$14:$I$2013,BT239)),INDEX('Controle de reservas'!$I$14:$I$2013,BT239)&gt;0,INDEX('Controle de reservas'!$K$14:$K$2013,BT239)&gt;INDEX('Controle de reservas'!$I$14:$I$2013,BT239)),CHAR(10)&amp;"DIVERGÊNCIA DE DATAS",""),IF(INDEX('Controle de reservas'!$L$14:$L$2013,BT239)="Em cobertura","COV",IF(INDEX('Controle de reservas'!$L$14:$L$2013,BT239)="Disponível","DISP",IF(INDEX('Controle de reservas'!$L$14:$L$2013,BT239)="Não utilizado","NU",IF(INDEX('Controle de reservas'!$L$14:$L$2013,BT239)="Folga","F",IF(INDEX('Controle de reservas'!$L$14:$L$2013,BT239)="Ocorrência","O",IF(INDEX('Controle de reservas'!$L$14:$L$2013,BT239)="Programado","PROG",IF(INDEX('Controle de reservas'!$L$14:$L$2013,BT239)="Disponível no posto","DP","SEM SITUAÇÃO")))))))&amp;IF(INDEX('Controle de reservas'!$M$14:$M$2013,BT239)&lt;&gt;"",CHAR(10)&amp;INDEX('Controle de reservas'!$M$14:$M$2013,BT239),IF(OR(INDEX('Controle de reservas'!$L$14:$L$2013,BT239)="Em cobertura",INDEX('Controle de reservas'!$L$14:$L$2013,BT239)="Programado"),CHAR(10)&amp;"SEM LOCAL",""))&amp;IF(INDEX('Controle de reservas'!$N$14:$N$2013,BT239)&lt;&gt;"",CHAR(10)&amp;"Subst.: "&amp;INDEX('Controle de reservas'!$N$14:$N$2013,BT239),"")&amp;IF(AND(ISNUMBER(INDEX('Controle de reservas'!$I$14:$I$2013,BT239)),INDEX('Controle de reservas'!$I$14:$I$2013,BT239)&gt;0,INDEX('Controle de reservas'!$K$14:$K$2013,BT239)&gt;INDEX('Controle de reservas'!$I$14:$I$2013,BT239)),CHAR(10)&amp;"DIVERGÊNCIA DE DATAS","")&amp;IF(INDEX('Controle de reservas'!$P$14:$P$2013,BT239)&lt;&gt;"OK"," !",""))))</f>
      </c>
      <c r="AG239" s="17">
        <f ca="1">IF(OR($AQ239=0,AG$9="",AG$9&lt;$AS239,AND($AT239&lt;&gt;"",AG$9&gt;$AT239)),"",IF(BU239=0,"—",IF(INDEX('Controle de reservas'!$P$14:$P$2013,BU239)="DUPLICIDADE NO DIA","CONFLITO"&amp;IF(INDEX('Controle de reservas'!$M$14:$M$2013,BU239)&lt;&gt;"",CHAR(10)&amp;INDEX('Controle de reservas'!$M$14:$M$2013,BU239),"")&amp;IF(INDEX('Controle de reservas'!$N$14:$N$2013,BU239)&lt;&gt;"",CHAR(10)&amp;"Subst.: "&amp;INDEX('Controle de reservas'!$N$14:$N$2013,BU239),"")&amp;IF(AND(ISNUMBER(INDEX('Controle de reservas'!$I$14:$I$2013,BU239)),INDEX('Controle de reservas'!$I$14:$I$2013,BU239)&gt;0,INDEX('Controle de reservas'!$K$14:$K$2013,BU239)&gt;INDEX('Controle de reservas'!$I$14:$I$2013,BU239)),CHAR(10)&amp;"DIVERGÊNCIA DE DATAS",""),IF(INDEX('Controle de reservas'!$L$14:$L$2013,BU239)="Em cobertura","COV",IF(INDEX('Controle de reservas'!$L$14:$L$2013,BU239)="Disponível","DISP",IF(INDEX('Controle de reservas'!$L$14:$L$2013,BU239)="Não utilizado","NU",IF(INDEX('Controle de reservas'!$L$14:$L$2013,BU239)="Folga","F",IF(INDEX('Controle de reservas'!$L$14:$L$2013,BU239)="Ocorrência","O",IF(INDEX('Controle de reservas'!$L$14:$L$2013,BU239)="Programado","PROG",IF(INDEX('Controle de reservas'!$L$14:$L$2013,BU239)="Disponível no posto","DP","SEM SITUAÇÃO")))))))&amp;IF(INDEX('Controle de reservas'!$M$14:$M$2013,BU239)&lt;&gt;"",CHAR(10)&amp;INDEX('Controle de reservas'!$M$14:$M$2013,BU239),IF(OR(INDEX('Controle de reservas'!$L$14:$L$2013,BU239)="Em cobertura",INDEX('Controle de reservas'!$L$14:$L$2013,BU239)="Programado"),CHAR(10)&amp;"SEM LOCAL",""))&amp;IF(INDEX('Controle de reservas'!$N$14:$N$2013,BU239)&lt;&gt;"",CHAR(10)&amp;"Subst.: "&amp;INDEX('Controle de reservas'!$N$14:$N$2013,BU239),"")&amp;IF(AND(ISNUMBER(INDEX('Controle de reservas'!$I$14:$I$2013,BU239)),INDEX('Controle de reservas'!$I$14:$I$2013,BU239)&gt;0,INDEX('Controle de reservas'!$K$14:$K$2013,BU239)&gt;INDEX('Controle de reservas'!$I$14:$I$2013,BU239)),CHAR(10)&amp;"DIVERGÊNCIA DE DATAS","")&amp;IF(INDEX('Controle de reservas'!$P$14:$P$2013,BU239)&lt;&gt;"OK"," !",""))))</f>
      </c>
      <c r="AH239" s="17">
        <f ca="1">IF(OR($AQ239=0,AH$9="",AH$9&lt;$AS239,AND($AT239&lt;&gt;"",AH$9&gt;$AT239)),"",IF(BV239=0,"—",IF(INDEX('Controle de reservas'!$P$14:$P$2013,BV239)="DUPLICIDADE NO DIA","CONFLITO"&amp;IF(INDEX('Controle de reservas'!$M$14:$M$2013,BV239)&lt;&gt;"",CHAR(10)&amp;INDEX('Controle de reservas'!$M$14:$M$2013,BV239),"")&amp;IF(INDEX('Controle de reservas'!$N$14:$N$2013,BV239)&lt;&gt;"",CHAR(10)&amp;"Subst.: "&amp;INDEX('Controle de reservas'!$N$14:$N$2013,BV239),"")&amp;IF(AND(ISNUMBER(INDEX('Controle de reservas'!$I$14:$I$2013,BV239)),INDEX('Controle de reservas'!$I$14:$I$2013,BV239)&gt;0,INDEX('Controle de reservas'!$K$14:$K$2013,BV239)&gt;INDEX('Controle de reservas'!$I$14:$I$2013,BV239)),CHAR(10)&amp;"DIVERGÊNCIA DE DATAS",""),IF(INDEX('Controle de reservas'!$L$14:$L$2013,BV239)="Em cobertura","COV",IF(INDEX('Controle de reservas'!$L$14:$L$2013,BV239)="Disponível","DISP",IF(INDEX('Controle de reservas'!$L$14:$L$2013,BV239)="Não utilizado","NU",IF(INDEX('Controle de reservas'!$L$14:$L$2013,BV239)="Folga","F",IF(INDEX('Controle de reservas'!$L$14:$L$2013,BV239)="Ocorrência","O",IF(INDEX('Controle de reservas'!$L$14:$L$2013,BV239)="Programado","PROG",IF(INDEX('Controle de reservas'!$L$14:$L$2013,BV239)="Disponível no posto","DP","SEM SITUAÇÃO")))))))&amp;IF(INDEX('Controle de reservas'!$M$14:$M$2013,BV239)&lt;&gt;"",CHAR(10)&amp;INDEX('Controle de reservas'!$M$14:$M$2013,BV239),IF(OR(INDEX('Controle de reservas'!$L$14:$L$2013,BV239)="Em cobertura",INDEX('Controle de reservas'!$L$14:$L$2013,BV239)="Programado"),CHAR(10)&amp;"SEM LOCAL",""))&amp;IF(INDEX('Controle de reservas'!$N$14:$N$2013,BV239)&lt;&gt;"",CHAR(10)&amp;"Subst.: "&amp;INDEX('Controle de reservas'!$N$14:$N$2013,BV239),"")&amp;IF(AND(ISNUMBER(INDEX('Controle de reservas'!$I$14:$I$2013,BV239)),INDEX('Controle de reservas'!$I$14:$I$2013,BV239)&gt;0,INDEX('Controle de reservas'!$K$14:$K$2013,BV239)&gt;INDEX('Controle de reservas'!$I$14:$I$2013,BV239)),CHAR(10)&amp;"DIVERGÊNCIA DE DATAS","")&amp;IF(INDEX('Controle de reservas'!$P$14:$P$2013,BV239)&lt;&gt;"OK"," !",""))))</f>
      </c>
      <c r="AI239" s="17">
        <f ca="1">IF(OR($AQ239=0,AI$9="",AI$9&lt;$AS239,AND($AT239&lt;&gt;"",AI$9&gt;$AT239)),"",IF(BW239=0,"—",IF(INDEX('Controle de reservas'!$P$14:$P$2013,BW239)="DUPLICIDADE NO DIA","CONFLITO"&amp;IF(INDEX('Controle de reservas'!$M$14:$M$2013,BW239)&lt;&gt;"",CHAR(10)&amp;INDEX('Controle de reservas'!$M$14:$M$2013,BW239),"")&amp;IF(INDEX('Controle de reservas'!$N$14:$N$2013,BW239)&lt;&gt;"",CHAR(10)&amp;"Subst.: "&amp;INDEX('Controle de reservas'!$N$14:$N$2013,BW239),"")&amp;IF(AND(ISNUMBER(INDEX('Controle de reservas'!$I$14:$I$2013,BW239)),INDEX('Controle de reservas'!$I$14:$I$2013,BW239)&gt;0,INDEX('Controle de reservas'!$K$14:$K$2013,BW239)&gt;INDEX('Controle de reservas'!$I$14:$I$2013,BW239)),CHAR(10)&amp;"DIVERGÊNCIA DE DATAS",""),IF(INDEX('Controle de reservas'!$L$14:$L$2013,BW239)="Em cobertura","COV",IF(INDEX('Controle de reservas'!$L$14:$L$2013,BW239)="Disponível","DISP",IF(INDEX('Controle de reservas'!$L$14:$L$2013,BW239)="Não utilizado","NU",IF(INDEX('Controle de reservas'!$L$14:$L$2013,BW239)="Folga","F",IF(INDEX('Controle de reservas'!$L$14:$L$2013,BW239)="Ocorrência","O",IF(INDEX('Controle de reservas'!$L$14:$L$2013,BW239)="Programado","PROG",IF(INDEX('Controle de reservas'!$L$14:$L$2013,BW239)="Disponível no posto","DP","SEM SITUAÇÃO")))))))&amp;IF(INDEX('Controle de reservas'!$M$14:$M$2013,BW239)&lt;&gt;"",CHAR(10)&amp;INDEX('Controle de reservas'!$M$14:$M$2013,BW239),IF(OR(INDEX('Controle de reservas'!$L$14:$L$2013,BW239)="Em cobertura",INDEX('Controle de reservas'!$L$14:$L$2013,BW239)="Programado"),CHAR(10)&amp;"SEM LOCAL",""))&amp;IF(INDEX('Controle de reservas'!$N$14:$N$2013,BW239)&lt;&gt;"",CHAR(10)&amp;"Subst.: "&amp;INDEX('Controle de reservas'!$N$14:$N$2013,BW239),"")&amp;IF(AND(ISNUMBER(INDEX('Controle de reservas'!$I$14:$I$2013,BW239)),INDEX('Controle de reservas'!$I$14:$I$2013,BW239)&gt;0,INDEX('Controle de reservas'!$K$14:$K$2013,BW239)&gt;INDEX('Controle de reservas'!$I$14:$I$2013,BW239)),CHAR(10)&amp;"DIVERGÊNCIA DE DATAS","")&amp;IF(INDEX('Controle de reservas'!$P$14:$P$2013,BW239)&lt;&gt;"OK"," !",""))))</f>
      </c>
      <c r="AJ239" s="17">
        <f ca="1">IF(OR($AQ239=0,AJ$9="",AJ$9&lt;$AS239,AND($AT239&lt;&gt;"",AJ$9&gt;$AT239)),"",IF(BX239=0,"—",IF(INDEX('Controle de reservas'!$P$14:$P$2013,BX239)="DUPLICIDADE NO DIA","CONFLITO"&amp;IF(INDEX('Controle de reservas'!$M$14:$M$2013,BX239)&lt;&gt;"",CHAR(10)&amp;INDEX('Controle de reservas'!$M$14:$M$2013,BX239),"")&amp;IF(INDEX('Controle de reservas'!$N$14:$N$2013,BX239)&lt;&gt;"",CHAR(10)&amp;"Subst.: "&amp;INDEX('Controle de reservas'!$N$14:$N$2013,BX239),"")&amp;IF(AND(ISNUMBER(INDEX('Controle de reservas'!$I$14:$I$2013,BX239)),INDEX('Controle de reservas'!$I$14:$I$2013,BX239)&gt;0,INDEX('Controle de reservas'!$K$14:$K$2013,BX239)&gt;INDEX('Controle de reservas'!$I$14:$I$2013,BX239)),CHAR(10)&amp;"DIVERGÊNCIA DE DATAS",""),IF(INDEX('Controle de reservas'!$L$14:$L$2013,BX239)="Em cobertura","COV",IF(INDEX('Controle de reservas'!$L$14:$L$2013,BX239)="Disponível","DISP",IF(INDEX('Controle de reservas'!$L$14:$L$2013,BX239)="Não utilizado","NU",IF(INDEX('Controle de reservas'!$L$14:$L$2013,BX239)="Folga","F",IF(INDEX('Controle de reservas'!$L$14:$L$2013,BX239)="Ocorrência","O",IF(INDEX('Controle de reservas'!$L$14:$L$2013,BX239)="Programado","PROG",IF(INDEX('Controle de reservas'!$L$14:$L$2013,BX239)="Disponível no posto","DP","SEM SITUAÇÃO")))))))&amp;IF(INDEX('Controle de reservas'!$M$14:$M$2013,BX239)&lt;&gt;"",CHAR(10)&amp;INDEX('Controle de reservas'!$M$14:$M$2013,BX239),IF(OR(INDEX('Controle de reservas'!$L$14:$L$2013,BX239)="Em cobertura",INDEX('Controle de reservas'!$L$14:$L$2013,BX239)="Programado"),CHAR(10)&amp;"SEM LOCAL",""))&amp;IF(INDEX('Controle de reservas'!$N$14:$N$2013,BX239)&lt;&gt;"",CHAR(10)&amp;"Subst.: "&amp;INDEX('Controle de reservas'!$N$14:$N$2013,BX239),"")&amp;IF(AND(ISNUMBER(INDEX('Controle de reservas'!$I$14:$I$2013,BX239)),INDEX('Controle de reservas'!$I$14:$I$2013,BX239)&gt;0,INDEX('Controle de reservas'!$K$14:$K$2013,BX239)&gt;INDEX('Controle de reservas'!$I$14:$I$2013,BX239)),CHAR(10)&amp;"DIVERGÊNCIA DE DATAS","")&amp;IF(INDEX('Controle de reservas'!$P$14:$P$2013,BX239)&lt;&gt;"OK"," !",""))))</f>
      </c>
      <c r="AK239" s="17">
        <f ca="1">IF(OR($AQ239=0,AK$9="",AK$9&lt;$AS239,AND($AT239&lt;&gt;"",AK$9&gt;$AT239)),"",IF(BY239=0,"—",IF(INDEX('Controle de reservas'!$P$14:$P$2013,BY239)="DUPLICIDADE NO DIA","CONFLITO"&amp;IF(INDEX('Controle de reservas'!$M$14:$M$2013,BY239)&lt;&gt;"",CHAR(10)&amp;INDEX('Controle de reservas'!$M$14:$M$2013,BY239),"")&amp;IF(INDEX('Controle de reservas'!$N$14:$N$2013,BY239)&lt;&gt;"",CHAR(10)&amp;"Subst.: "&amp;INDEX('Controle de reservas'!$N$14:$N$2013,BY239),"")&amp;IF(AND(ISNUMBER(INDEX('Controle de reservas'!$I$14:$I$2013,BY239)),INDEX('Controle de reservas'!$I$14:$I$2013,BY239)&gt;0,INDEX('Controle de reservas'!$K$14:$K$2013,BY239)&gt;INDEX('Controle de reservas'!$I$14:$I$2013,BY239)),CHAR(10)&amp;"DIVERGÊNCIA DE DATAS",""),IF(INDEX('Controle de reservas'!$L$14:$L$2013,BY239)="Em cobertura","COV",IF(INDEX('Controle de reservas'!$L$14:$L$2013,BY239)="Disponível","DISP",IF(INDEX('Controle de reservas'!$L$14:$L$2013,BY239)="Não utilizado","NU",IF(INDEX('Controle de reservas'!$L$14:$L$2013,BY239)="Folga","F",IF(INDEX('Controle de reservas'!$L$14:$L$2013,BY239)="Ocorrência","O",IF(INDEX('Controle de reservas'!$L$14:$L$2013,BY239)="Programado","PROG",IF(INDEX('Controle de reservas'!$L$14:$L$2013,BY239)="Disponível no posto","DP","SEM SITUAÇÃO")))))))&amp;IF(INDEX('Controle de reservas'!$M$14:$M$2013,BY239)&lt;&gt;"",CHAR(10)&amp;INDEX('Controle de reservas'!$M$14:$M$2013,BY239),IF(OR(INDEX('Controle de reservas'!$L$14:$L$2013,BY239)="Em cobertura",INDEX('Controle de reservas'!$L$14:$L$2013,BY239)="Programado"),CHAR(10)&amp;"SEM LOCAL",""))&amp;IF(INDEX('Controle de reservas'!$N$14:$N$2013,BY239)&lt;&gt;"",CHAR(10)&amp;"Subst.: "&amp;INDEX('Controle de reservas'!$N$14:$N$2013,BY239),"")&amp;IF(AND(ISNUMBER(INDEX('Controle de reservas'!$I$14:$I$2013,BY239)),INDEX('Controle de reservas'!$I$14:$I$2013,BY239)&gt;0,INDEX('Controle de reservas'!$K$14:$K$2013,BY239)&gt;INDEX('Controle de reservas'!$I$14:$I$2013,BY239)),CHAR(10)&amp;"DIVERGÊNCIA DE DATAS","")&amp;IF(INDEX('Controle de reservas'!$P$14:$P$2013,BY239)&lt;&gt;"OK"," !",""))))</f>
      </c>
      <c r="AL239" s="16">
        <f t="shared" ca="1" si="13"/>
      </c>
      <c r="AM239" s="16">
        <f t="shared" ca="1" si="14"/>
      </c>
      <c r="AN239" s="16">
        <f t="shared" ca="1" si="15"/>
      </c>
      <c r="AO239" s="16">
        <f t="shared" ca="1" si="16"/>
      </c>
      <c r="AP239" s="16">
        <f ca="1">IF($AQ239=0,"",INDEX('Controle de reservas'!$O$14:$O$2013,$AQ239))</f>
      </c>
      <c r="AQ239">
        <f ca="1">IFERROR(MATCH(ROW()-9,'Controle de reservas'!$S$14:$S$2013,0),0)</f>
      </c>
      <c r="AR239">
        <f ca="1">IF($AQ239=0,"",INDEX('Controle de reservas'!$Q$14:$Q$2013,$AQ239))</f>
      </c>
      <c r="AS239">
        <f ca="1">IF($AQ239=0,"",INDEX('Controle de reservas'!$H$14:$H$2013,$AQ239))</f>
      </c>
      <c r="AT239">
        <f ca="1">IF($AQ239=0,"",IF(INDEX('Controle de reservas'!$J$14:$J$2013,$AQ239)=0,"",INDEX('Controle de reservas'!$J$14:$J$2013,$AQ239)))</f>
      </c>
      <c r="AU239">
        <f ca="1">IF(OR($AQ239=0,G$9=""),0,IFERROR(MATCH($AR239&amp;"|"&amp;TEXT(G$9,"yyyymmdd"),'Controle de reservas'!$T$14:$T$2013,0),0))</f>
      </c>
      <c r="AV239">
        <f ca="1">IF(OR($AQ239=0,H$9=""),0,IFERROR(MATCH($AR239&amp;"|"&amp;TEXT(H$9,"yyyymmdd"),'Controle de reservas'!$T$14:$T$2013,0),0))</f>
      </c>
      <c r="AW239">
        <f ca="1">IF(OR($AQ239=0,I$9=""),0,IFERROR(MATCH($AR239&amp;"|"&amp;TEXT(I$9,"yyyymmdd"),'Controle de reservas'!$T$14:$T$2013,0),0))</f>
      </c>
      <c r="AX239">
        <f ca="1">IF(OR($AQ239=0,J$9=""),0,IFERROR(MATCH($AR239&amp;"|"&amp;TEXT(J$9,"yyyymmdd"),'Controle de reservas'!$T$14:$T$2013,0),0))</f>
      </c>
      <c r="AY239">
        <f ca="1">IF(OR($AQ239=0,K$9=""),0,IFERROR(MATCH($AR239&amp;"|"&amp;TEXT(K$9,"yyyymmdd"),'Controle de reservas'!$T$14:$T$2013,0),0))</f>
      </c>
      <c r="AZ239">
        <f ca="1">IF(OR($AQ239=0,L$9=""),0,IFERROR(MATCH($AR239&amp;"|"&amp;TEXT(L$9,"yyyymmdd"),'Controle de reservas'!$T$14:$T$2013,0),0))</f>
      </c>
      <c r="BA239">
        <f ca="1">IF(OR($AQ239=0,M$9=""),0,IFERROR(MATCH($AR239&amp;"|"&amp;TEXT(M$9,"yyyymmdd"),'Controle de reservas'!$T$14:$T$2013,0),0))</f>
      </c>
      <c r="BB239">
        <f ca="1">IF(OR($AQ239=0,N$9=""),0,IFERROR(MATCH($AR239&amp;"|"&amp;TEXT(N$9,"yyyymmdd"),'Controle de reservas'!$T$14:$T$2013,0),0))</f>
      </c>
      <c r="BC239">
        <f ca="1">IF(OR($AQ239=0,O$9=""),0,IFERROR(MATCH($AR239&amp;"|"&amp;TEXT(O$9,"yyyymmdd"),'Controle de reservas'!$T$14:$T$2013,0),0))</f>
      </c>
      <c r="BD239">
        <f ca="1">IF(OR($AQ239=0,P$9=""),0,IFERROR(MATCH($AR239&amp;"|"&amp;TEXT(P$9,"yyyymmdd"),'Controle de reservas'!$T$14:$T$2013,0),0))</f>
      </c>
      <c r="BE239">
        <f ca="1">IF(OR($AQ239=0,Q$9=""),0,IFERROR(MATCH($AR239&amp;"|"&amp;TEXT(Q$9,"yyyymmdd"),'Controle de reservas'!$T$14:$T$2013,0),0))</f>
      </c>
      <c r="BF239">
        <f ca="1">IF(OR($AQ239=0,R$9=""),0,IFERROR(MATCH($AR239&amp;"|"&amp;TEXT(R$9,"yyyymmdd"),'Controle de reservas'!$T$14:$T$2013,0),0))</f>
      </c>
      <c r="BG239">
        <f ca="1">IF(OR($AQ239=0,S$9=""),0,IFERROR(MATCH($AR239&amp;"|"&amp;TEXT(S$9,"yyyymmdd"),'Controle de reservas'!$T$14:$T$2013,0),0))</f>
      </c>
      <c r="BH239">
        <f ca="1">IF(OR($AQ239=0,T$9=""),0,IFERROR(MATCH($AR239&amp;"|"&amp;TEXT(T$9,"yyyymmdd"),'Controle de reservas'!$T$14:$T$2013,0),0))</f>
      </c>
      <c r="BI239">
        <f ca="1">IF(OR($AQ239=0,U$9=""),0,IFERROR(MATCH($AR239&amp;"|"&amp;TEXT(U$9,"yyyymmdd"),'Controle de reservas'!$T$14:$T$2013,0),0))</f>
      </c>
      <c r="BJ239">
        <f ca="1">IF(OR($AQ239=0,V$9=""),0,IFERROR(MATCH($AR239&amp;"|"&amp;TEXT(V$9,"yyyymmdd"),'Controle de reservas'!$T$14:$T$2013,0),0))</f>
      </c>
      <c r="BK239">
        <f ca="1">IF(OR($AQ239=0,W$9=""),0,IFERROR(MATCH($AR239&amp;"|"&amp;TEXT(W$9,"yyyymmdd"),'Controle de reservas'!$T$14:$T$2013,0),0))</f>
      </c>
      <c r="BL239">
        <f ca="1">IF(OR($AQ239=0,X$9=""),0,IFERROR(MATCH($AR239&amp;"|"&amp;TEXT(X$9,"yyyymmdd"),'Controle de reservas'!$T$14:$T$2013,0),0))</f>
      </c>
      <c r="BM239">
        <f ca="1">IF(OR($AQ239=0,Y$9=""),0,IFERROR(MATCH($AR239&amp;"|"&amp;TEXT(Y$9,"yyyymmdd"),'Controle de reservas'!$T$14:$T$2013,0),0))</f>
      </c>
      <c r="BN239">
        <f ca="1">IF(OR($AQ239=0,Z$9=""),0,IFERROR(MATCH($AR239&amp;"|"&amp;TEXT(Z$9,"yyyymmdd"),'Controle de reservas'!$T$14:$T$2013,0),0))</f>
      </c>
      <c r="BO239">
        <f ca="1">IF(OR($AQ239=0,AA$9=""),0,IFERROR(MATCH($AR239&amp;"|"&amp;TEXT(AA$9,"yyyymmdd"),'Controle de reservas'!$T$14:$T$2013,0),0))</f>
      </c>
      <c r="BP239">
        <f ca="1">IF(OR($AQ239=0,AB$9=""),0,IFERROR(MATCH($AR239&amp;"|"&amp;TEXT(AB$9,"yyyymmdd"),'Controle de reservas'!$T$14:$T$2013,0),0))</f>
      </c>
      <c r="BQ239">
        <f ca="1">IF(OR($AQ239=0,AC$9=""),0,IFERROR(MATCH($AR239&amp;"|"&amp;TEXT(AC$9,"yyyymmdd"),'Controle de reservas'!$T$14:$T$2013,0),0))</f>
      </c>
      <c r="BR239">
        <f ca="1">IF(OR($AQ239=0,AD$9=""),0,IFERROR(MATCH($AR239&amp;"|"&amp;TEXT(AD$9,"yyyymmdd"),'Controle de reservas'!$T$14:$T$2013,0),0))</f>
      </c>
      <c r="BS239">
        <f ca="1">IF(OR($AQ239=0,AE$9=""),0,IFERROR(MATCH($AR239&amp;"|"&amp;TEXT(AE$9,"yyyymmdd"),'Controle de reservas'!$T$14:$T$2013,0),0))</f>
      </c>
      <c r="BT239">
        <f ca="1">IF(OR($AQ239=0,AF$9=""),0,IFERROR(MATCH($AR239&amp;"|"&amp;TEXT(AF$9,"yyyymmdd"),'Controle de reservas'!$T$14:$T$2013,0),0))</f>
      </c>
      <c r="BU239">
        <f ca="1">IF(OR($AQ239=0,AG$9=""),0,IFERROR(MATCH($AR239&amp;"|"&amp;TEXT(AG$9,"yyyymmdd"),'Controle de reservas'!$T$14:$T$2013,0),0))</f>
      </c>
      <c r="BV239">
        <f ca="1">IF(OR($AQ239=0,AH$9=""),0,IFERROR(MATCH($AR239&amp;"|"&amp;TEXT(AH$9,"yyyymmdd"),'Controle de reservas'!$T$14:$T$2013,0),0))</f>
      </c>
      <c r="BW239">
        <f ca="1">IF(OR($AQ239=0,AI$9=""),0,IFERROR(MATCH($AR239&amp;"|"&amp;TEXT(AI$9,"yyyymmdd"),'Controle de reservas'!$T$14:$T$2013,0),0))</f>
      </c>
      <c r="BX239">
        <f ca="1">IF(OR($AQ239=0,AJ$9=""),0,IFERROR(MATCH($AR239&amp;"|"&amp;TEXT(AJ$9,"yyyymmdd"),'Controle de reservas'!$T$14:$T$2013,0),0))</f>
      </c>
      <c r="BY239">
        <f ca="1">IF(OR($AQ239=0,AK$9=""),0,IFERROR(MATCH($AR239&amp;"|"&amp;TEXT(AK$9,"yyyymmdd"),'Controle de reservas'!$T$14:$T$2013,0),0))</f>
      </c>
    </row>
    <row r="240" spans="1:77" ht="105" customHeight="1" x14ac:dyDescent="0.25">
      <c r="A240" s="14">
        <f ca="1">IF($AQ240=0,"",INDEX('Controle de reservas'!$A$14:$A$2013,$AQ240))</f>
      </c>
      <c r="B240" s="14">
        <f ca="1">IF($AQ240=0,"",INDEX('Controle de reservas'!$B$14:$B$2013,$AQ240))</f>
      </c>
      <c r="C240" s="14">
        <f ca="1">IF($AQ240=0,"",INDEX('Controle de reservas'!$C$14:$C$2013,$AQ240))</f>
      </c>
      <c r="D240" s="14">
        <f ca="1">IF($AQ240=0,"",INDEX('Controle de reservas'!$D$14:$D$2013,$AQ240))</f>
      </c>
      <c r="E240" s="14">
        <f ca="1">IF($AQ240=0,"",INDEX('Controle de reservas'!$E$14:$E$2013,$AQ240))</f>
      </c>
      <c r="F240" s="14">
        <f ca="1">IF($AQ240=0,"",INDEX('Controle de reservas'!$F$14:$F$2013,$AQ240))</f>
      </c>
      <c r="G240" s="15">
        <f ca="1">IF(OR($AQ240=0,G$9="",G$9&lt;$AS240,AND($AT240&lt;&gt;"",G$9&gt;$AT240)),"",IF(AU240=0,"—",IF(INDEX('Controle de reservas'!$P$14:$P$2013,AU240)="DUPLICIDADE NO DIA","CONFLITO"&amp;IF(INDEX('Controle de reservas'!$M$14:$M$2013,AU240)&lt;&gt;"",CHAR(10)&amp;INDEX('Controle de reservas'!$M$14:$M$2013,AU240),"")&amp;IF(INDEX('Controle de reservas'!$N$14:$N$2013,AU240)&lt;&gt;"",CHAR(10)&amp;"Subst.: "&amp;INDEX('Controle de reservas'!$N$14:$N$2013,AU240),"")&amp;IF(AND(ISNUMBER(INDEX('Controle de reservas'!$I$14:$I$2013,AU240)),INDEX('Controle de reservas'!$I$14:$I$2013,AU240)&gt;0,INDEX('Controle de reservas'!$K$14:$K$2013,AU240)&gt;INDEX('Controle de reservas'!$I$14:$I$2013,AU240)),CHAR(10)&amp;"DIVERGÊNCIA DE DATAS",""),IF(INDEX('Controle de reservas'!$L$14:$L$2013,AU240)="Em cobertura","COV",IF(INDEX('Controle de reservas'!$L$14:$L$2013,AU240)="Disponível","DISP",IF(INDEX('Controle de reservas'!$L$14:$L$2013,AU240)="Não utilizado","NU",IF(INDEX('Controle de reservas'!$L$14:$L$2013,AU240)="Folga","F",IF(INDEX('Controle de reservas'!$L$14:$L$2013,AU240)="Ocorrência","O",IF(INDEX('Controle de reservas'!$L$14:$L$2013,AU240)="Programado","PROG",IF(INDEX('Controle de reservas'!$L$14:$L$2013,AU240)="Disponível no posto","DP","SEM SITUAÇÃO")))))))&amp;IF(INDEX('Controle de reservas'!$M$14:$M$2013,AU240)&lt;&gt;"",CHAR(10)&amp;INDEX('Controle de reservas'!$M$14:$M$2013,AU240),IF(OR(INDEX('Controle de reservas'!$L$14:$L$2013,AU240)="Em cobertura",INDEX('Controle de reservas'!$L$14:$L$2013,AU240)="Programado"),CHAR(10)&amp;"SEM LOCAL",""))&amp;IF(INDEX('Controle de reservas'!$N$14:$N$2013,AU240)&lt;&gt;"",CHAR(10)&amp;"Subst.: "&amp;INDEX('Controle de reservas'!$N$14:$N$2013,AU240),"")&amp;IF(AND(ISNUMBER(INDEX('Controle de reservas'!$I$14:$I$2013,AU240)),INDEX('Controle de reservas'!$I$14:$I$2013,AU240)&gt;0,INDEX('Controle de reservas'!$K$14:$K$2013,AU240)&gt;INDEX('Controle de reservas'!$I$14:$I$2013,AU240)),CHAR(10)&amp;"DIVERGÊNCIA DE DATAS","")&amp;IF(INDEX('Controle de reservas'!$P$14:$P$2013,AU240)&lt;&gt;"OK"," !",""))))</f>
      </c>
      <c r="H240" s="15">
        <f ca="1">IF(OR($AQ240=0,H$9="",H$9&lt;$AS240,AND($AT240&lt;&gt;"",H$9&gt;$AT240)),"",IF(AV240=0,"—",IF(INDEX('Controle de reservas'!$P$14:$P$2013,AV240)="DUPLICIDADE NO DIA","CONFLITO"&amp;IF(INDEX('Controle de reservas'!$M$14:$M$2013,AV240)&lt;&gt;"",CHAR(10)&amp;INDEX('Controle de reservas'!$M$14:$M$2013,AV240),"")&amp;IF(INDEX('Controle de reservas'!$N$14:$N$2013,AV240)&lt;&gt;"",CHAR(10)&amp;"Subst.: "&amp;INDEX('Controle de reservas'!$N$14:$N$2013,AV240),"")&amp;IF(AND(ISNUMBER(INDEX('Controle de reservas'!$I$14:$I$2013,AV240)),INDEX('Controle de reservas'!$I$14:$I$2013,AV240)&gt;0,INDEX('Controle de reservas'!$K$14:$K$2013,AV240)&gt;INDEX('Controle de reservas'!$I$14:$I$2013,AV240)),CHAR(10)&amp;"DIVERGÊNCIA DE DATAS",""),IF(INDEX('Controle de reservas'!$L$14:$L$2013,AV240)="Em cobertura","COV",IF(INDEX('Controle de reservas'!$L$14:$L$2013,AV240)="Disponível","DISP",IF(INDEX('Controle de reservas'!$L$14:$L$2013,AV240)="Não utilizado","NU",IF(INDEX('Controle de reservas'!$L$14:$L$2013,AV240)="Folga","F",IF(INDEX('Controle de reservas'!$L$14:$L$2013,AV240)="Ocorrência","O",IF(INDEX('Controle de reservas'!$L$14:$L$2013,AV240)="Programado","PROG",IF(INDEX('Controle de reservas'!$L$14:$L$2013,AV240)="Disponível no posto","DP","SEM SITUAÇÃO")))))))&amp;IF(INDEX('Controle de reservas'!$M$14:$M$2013,AV240)&lt;&gt;"",CHAR(10)&amp;INDEX('Controle de reservas'!$M$14:$M$2013,AV240),IF(OR(INDEX('Controle de reservas'!$L$14:$L$2013,AV240)="Em cobertura",INDEX('Controle de reservas'!$L$14:$L$2013,AV240)="Programado"),CHAR(10)&amp;"SEM LOCAL",""))&amp;IF(INDEX('Controle de reservas'!$N$14:$N$2013,AV240)&lt;&gt;"",CHAR(10)&amp;"Subst.: "&amp;INDEX('Controle de reservas'!$N$14:$N$2013,AV240),"")&amp;IF(AND(ISNUMBER(INDEX('Controle de reservas'!$I$14:$I$2013,AV240)),INDEX('Controle de reservas'!$I$14:$I$2013,AV240)&gt;0,INDEX('Controle de reservas'!$K$14:$K$2013,AV240)&gt;INDEX('Controle de reservas'!$I$14:$I$2013,AV240)),CHAR(10)&amp;"DIVERGÊNCIA DE DATAS","")&amp;IF(INDEX('Controle de reservas'!$P$14:$P$2013,AV240)&lt;&gt;"OK"," !",""))))</f>
      </c>
      <c r="I240" s="15">
        <f ca="1">IF(OR($AQ240=0,I$9="",I$9&lt;$AS240,AND($AT240&lt;&gt;"",I$9&gt;$AT240)),"",IF(AW240=0,"—",IF(INDEX('Controle de reservas'!$P$14:$P$2013,AW240)="DUPLICIDADE NO DIA","CONFLITO"&amp;IF(INDEX('Controle de reservas'!$M$14:$M$2013,AW240)&lt;&gt;"",CHAR(10)&amp;INDEX('Controle de reservas'!$M$14:$M$2013,AW240),"")&amp;IF(INDEX('Controle de reservas'!$N$14:$N$2013,AW240)&lt;&gt;"",CHAR(10)&amp;"Subst.: "&amp;INDEX('Controle de reservas'!$N$14:$N$2013,AW240),"")&amp;IF(AND(ISNUMBER(INDEX('Controle de reservas'!$I$14:$I$2013,AW240)),INDEX('Controle de reservas'!$I$14:$I$2013,AW240)&gt;0,INDEX('Controle de reservas'!$K$14:$K$2013,AW240)&gt;INDEX('Controle de reservas'!$I$14:$I$2013,AW240)),CHAR(10)&amp;"DIVERGÊNCIA DE DATAS",""),IF(INDEX('Controle de reservas'!$L$14:$L$2013,AW240)="Em cobertura","COV",IF(INDEX('Controle de reservas'!$L$14:$L$2013,AW240)="Disponível","DISP",IF(INDEX('Controle de reservas'!$L$14:$L$2013,AW240)="Não utilizado","NU",IF(INDEX('Controle de reservas'!$L$14:$L$2013,AW240)="Folga","F",IF(INDEX('Controle de reservas'!$L$14:$L$2013,AW240)="Ocorrência","O",IF(INDEX('Controle de reservas'!$L$14:$L$2013,AW240)="Programado","PROG",IF(INDEX('Controle de reservas'!$L$14:$L$2013,AW240)="Disponível no posto","DP","SEM SITUAÇÃO")))))))&amp;IF(INDEX('Controle de reservas'!$M$14:$M$2013,AW240)&lt;&gt;"",CHAR(10)&amp;INDEX('Controle de reservas'!$M$14:$M$2013,AW240),IF(OR(INDEX('Controle de reservas'!$L$14:$L$2013,AW240)="Em cobertura",INDEX('Controle de reservas'!$L$14:$L$2013,AW240)="Programado"),CHAR(10)&amp;"SEM LOCAL",""))&amp;IF(INDEX('Controle de reservas'!$N$14:$N$2013,AW240)&lt;&gt;"",CHAR(10)&amp;"Subst.: "&amp;INDEX('Controle de reservas'!$N$14:$N$2013,AW240),"")&amp;IF(AND(ISNUMBER(INDEX('Controle de reservas'!$I$14:$I$2013,AW240)),INDEX('Controle de reservas'!$I$14:$I$2013,AW240)&gt;0,INDEX('Controle de reservas'!$K$14:$K$2013,AW240)&gt;INDEX('Controle de reservas'!$I$14:$I$2013,AW240)),CHAR(10)&amp;"DIVERGÊNCIA DE DATAS","")&amp;IF(INDEX('Controle de reservas'!$P$14:$P$2013,AW240)&lt;&gt;"OK"," !",""))))</f>
      </c>
      <c r="J240" s="15">
        <f ca="1">IF(OR($AQ240=0,J$9="",J$9&lt;$AS240,AND($AT240&lt;&gt;"",J$9&gt;$AT240)),"",IF(AX240=0,"—",IF(INDEX('Controle de reservas'!$P$14:$P$2013,AX240)="DUPLICIDADE NO DIA","CONFLITO"&amp;IF(INDEX('Controle de reservas'!$M$14:$M$2013,AX240)&lt;&gt;"",CHAR(10)&amp;INDEX('Controle de reservas'!$M$14:$M$2013,AX240),"")&amp;IF(INDEX('Controle de reservas'!$N$14:$N$2013,AX240)&lt;&gt;"",CHAR(10)&amp;"Subst.: "&amp;INDEX('Controle de reservas'!$N$14:$N$2013,AX240),"")&amp;IF(AND(ISNUMBER(INDEX('Controle de reservas'!$I$14:$I$2013,AX240)),INDEX('Controle de reservas'!$I$14:$I$2013,AX240)&gt;0,INDEX('Controle de reservas'!$K$14:$K$2013,AX240)&gt;INDEX('Controle de reservas'!$I$14:$I$2013,AX240)),CHAR(10)&amp;"DIVERGÊNCIA DE DATAS",""),IF(INDEX('Controle de reservas'!$L$14:$L$2013,AX240)="Em cobertura","COV",IF(INDEX('Controle de reservas'!$L$14:$L$2013,AX240)="Disponível","DISP",IF(INDEX('Controle de reservas'!$L$14:$L$2013,AX240)="Não utilizado","NU",IF(INDEX('Controle de reservas'!$L$14:$L$2013,AX240)="Folga","F",IF(INDEX('Controle de reservas'!$L$14:$L$2013,AX240)="Ocorrência","O",IF(INDEX('Controle de reservas'!$L$14:$L$2013,AX240)="Programado","PROG",IF(INDEX('Controle de reservas'!$L$14:$L$2013,AX240)="Disponível no posto","DP","SEM SITUAÇÃO")))))))&amp;IF(INDEX('Controle de reservas'!$M$14:$M$2013,AX240)&lt;&gt;"",CHAR(10)&amp;INDEX('Controle de reservas'!$M$14:$M$2013,AX240),IF(OR(INDEX('Controle de reservas'!$L$14:$L$2013,AX240)="Em cobertura",INDEX('Controle de reservas'!$L$14:$L$2013,AX240)="Programado"),CHAR(10)&amp;"SEM LOCAL",""))&amp;IF(INDEX('Controle de reservas'!$N$14:$N$2013,AX240)&lt;&gt;"",CHAR(10)&amp;"Subst.: "&amp;INDEX('Controle de reservas'!$N$14:$N$2013,AX240),"")&amp;IF(AND(ISNUMBER(INDEX('Controle de reservas'!$I$14:$I$2013,AX240)),INDEX('Controle de reservas'!$I$14:$I$2013,AX240)&gt;0,INDEX('Controle de reservas'!$K$14:$K$2013,AX240)&gt;INDEX('Controle de reservas'!$I$14:$I$2013,AX240)),CHAR(10)&amp;"DIVERGÊNCIA DE DATAS","")&amp;IF(INDEX('Controle de reservas'!$P$14:$P$2013,AX240)&lt;&gt;"OK"," !",""))))</f>
      </c>
      <c r="K240" s="15">
        <f ca="1">IF(OR($AQ240=0,K$9="",K$9&lt;$AS240,AND($AT240&lt;&gt;"",K$9&gt;$AT240)),"",IF(AY240=0,"—",IF(INDEX('Controle de reservas'!$P$14:$P$2013,AY240)="DUPLICIDADE NO DIA","CONFLITO"&amp;IF(INDEX('Controle de reservas'!$M$14:$M$2013,AY240)&lt;&gt;"",CHAR(10)&amp;INDEX('Controle de reservas'!$M$14:$M$2013,AY240),"")&amp;IF(INDEX('Controle de reservas'!$N$14:$N$2013,AY240)&lt;&gt;"",CHAR(10)&amp;"Subst.: "&amp;INDEX('Controle de reservas'!$N$14:$N$2013,AY240),"")&amp;IF(AND(ISNUMBER(INDEX('Controle de reservas'!$I$14:$I$2013,AY240)),INDEX('Controle de reservas'!$I$14:$I$2013,AY240)&gt;0,INDEX('Controle de reservas'!$K$14:$K$2013,AY240)&gt;INDEX('Controle de reservas'!$I$14:$I$2013,AY240)),CHAR(10)&amp;"DIVERGÊNCIA DE DATAS",""),IF(INDEX('Controle de reservas'!$L$14:$L$2013,AY240)="Em cobertura","COV",IF(INDEX('Controle de reservas'!$L$14:$L$2013,AY240)="Disponível","DISP",IF(INDEX('Controle de reservas'!$L$14:$L$2013,AY240)="Não utilizado","NU",IF(INDEX('Controle de reservas'!$L$14:$L$2013,AY240)="Folga","F",IF(INDEX('Controle de reservas'!$L$14:$L$2013,AY240)="Ocorrência","O",IF(INDEX('Controle de reservas'!$L$14:$L$2013,AY240)="Programado","PROG",IF(INDEX('Controle de reservas'!$L$14:$L$2013,AY240)="Disponível no posto","DP","SEM SITUAÇÃO")))))))&amp;IF(INDEX('Controle de reservas'!$M$14:$M$2013,AY240)&lt;&gt;"",CHAR(10)&amp;INDEX('Controle de reservas'!$M$14:$M$2013,AY240),IF(OR(INDEX('Controle de reservas'!$L$14:$L$2013,AY240)="Em cobertura",INDEX('Controle de reservas'!$L$14:$L$2013,AY240)="Programado"),CHAR(10)&amp;"SEM LOCAL",""))&amp;IF(INDEX('Controle de reservas'!$N$14:$N$2013,AY240)&lt;&gt;"",CHAR(10)&amp;"Subst.: "&amp;INDEX('Controle de reservas'!$N$14:$N$2013,AY240),"")&amp;IF(AND(ISNUMBER(INDEX('Controle de reservas'!$I$14:$I$2013,AY240)),INDEX('Controle de reservas'!$I$14:$I$2013,AY240)&gt;0,INDEX('Controle de reservas'!$K$14:$K$2013,AY240)&gt;INDEX('Controle de reservas'!$I$14:$I$2013,AY240)),CHAR(10)&amp;"DIVERGÊNCIA DE DATAS","")&amp;IF(INDEX('Controle de reservas'!$P$14:$P$2013,AY240)&lt;&gt;"OK"," !",""))))</f>
      </c>
      <c r="L240" s="15">
        <f ca="1">IF(OR($AQ240=0,L$9="",L$9&lt;$AS240,AND($AT240&lt;&gt;"",L$9&gt;$AT240)),"",IF(AZ240=0,"—",IF(INDEX('Controle de reservas'!$P$14:$P$2013,AZ240)="DUPLICIDADE NO DIA","CONFLITO"&amp;IF(INDEX('Controle de reservas'!$M$14:$M$2013,AZ240)&lt;&gt;"",CHAR(10)&amp;INDEX('Controle de reservas'!$M$14:$M$2013,AZ240),"")&amp;IF(INDEX('Controle de reservas'!$N$14:$N$2013,AZ240)&lt;&gt;"",CHAR(10)&amp;"Subst.: "&amp;INDEX('Controle de reservas'!$N$14:$N$2013,AZ240),"")&amp;IF(AND(ISNUMBER(INDEX('Controle de reservas'!$I$14:$I$2013,AZ240)),INDEX('Controle de reservas'!$I$14:$I$2013,AZ240)&gt;0,INDEX('Controle de reservas'!$K$14:$K$2013,AZ240)&gt;INDEX('Controle de reservas'!$I$14:$I$2013,AZ240)),CHAR(10)&amp;"DIVERGÊNCIA DE DATAS",""),IF(INDEX('Controle de reservas'!$L$14:$L$2013,AZ240)="Em cobertura","COV",IF(INDEX('Controle de reservas'!$L$14:$L$2013,AZ240)="Disponível","DISP",IF(INDEX('Controle de reservas'!$L$14:$L$2013,AZ240)="Não utilizado","NU",IF(INDEX('Controle de reservas'!$L$14:$L$2013,AZ240)="Folga","F",IF(INDEX('Controle de reservas'!$L$14:$L$2013,AZ240)="Ocorrência","O",IF(INDEX('Controle de reservas'!$L$14:$L$2013,AZ240)="Programado","PROG",IF(INDEX('Controle de reservas'!$L$14:$L$2013,AZ240)="Disponível no posto","DP","SEM SITUAÇÃO")))))))&amp;IF(INDEX('Controle de reservas'!$M$14:$M$2013,AZ240)&lt;&gt;"",CHAR(10)&amp;INDEX('Controle de reservas'!$M$14:$M$2013,AZ240),IF(OR(INDEX('Controle de reservas'!$L$14:$L$2013,AZ240)="Em cobertura",INDEX('Controle de reservas'!$L$14:$L$2013,AZ240)="Programado"),CHAR(10)&amp;"SEM LOCAL",""))&amp;IF(INDEX('Controle de reservas'!$N$14:$N$2013,AZ240)&lt;&gt;"",CHAR(10)&amp;"Subst.: "&amp;INDEX('Controle de reservas'!$N$14:$N$2013,AZ240),"")&amp;IF(AND(ISNUMBER(INDEX('Controle de reservas'!$I$14:$I$2013,AZ240)),INDEX('Controle de reservas'!$I$14:$I$2013,AZ240)&gt;0,INDEX('Controle de reservas'!$K$14:$K$2013,AZ240)&gt;INDEX('Controle de reservas'!$I$14:$I$2013,AZ240)),CHAR(10)&amp;"DIVERGÊNCIA DE DATAS","")&amp;IF(INDEX('Controle de reservas'!$P$14:$P$2013,AZ240)&lt;&gt;"OK"," !",""))))</f>
      </c>
      <c r="M240" s="15">
        <f ca="1">IF(OR($AQ240=0,M$9="",M$9&lt;$AS240,AND($AT240&lt;&gt;"",M$9&gt;$AT240)),"",IF(BA240=0,"—",IF(INDEX('Controle de reservas'!$P$14:$P$2013,BA240)="DUPLICIDADE NO DIA","CONFLITO"&amp;IF(INDEX('Controle de reservas'!$M$14:$M$2013,BA240)&lt;&gt;"",CHAR(10)&amp;INDEX('Controle de reservas'!$M$14:$M$2013,BA240),"")&amp;IF(INDEX('Controle de reservas'!$N$14:$N$2013,BA240)&lt;&gt;"",CHAR(10)&amp;"Subst.: "&amp;INDEX('Controle de reservas'!$N$14:$N$2013,BA240),"")&amp;IF(AND(ISNUMBER(INDEX('Controle de reservas'!$I$14:$I$2013,BA240)),INDEX('Controle de reservas'!$I$14:$I$2013,BA240)&gt;0,INDEX('Controle de reservas'!$K$14:$K$2013,BA240)&gt;INDEX('Controle de reservas'!$I$14:$I$2013,BA240)),CHAR(10)&amp;"DIVERGÊNCIA DE DATAS",""),IF(INDEX('Controle de reservas'!$L$14:$L$2013,BA240)="Em cobertura","COV",IF(INDEX('Controle de reservas'!$L$14:$L$2013,BA240)="Disponível","DISP",IF(INDEX('Controle de reservas'!$L$14:$L$2013,BA240)="Não utilizado","NU",IF(INDEX('Controle de reservas'!$L$14:$L$2013,BA240)="Folga","F",IF(INDEX('Controle de reservas'!$L$14:$L$2013,BA240)="Ocorrência","O",IF(INDEX('Controle de reservas'!$L$14:$L$2013,BA240)="Programado","PROG",IF(INDEX('Controle de reservas'!$L$14:$L$2013,BA240)="Disponível no posto","DP","SEM SITUAÇÃO")))))))&amp;IF(INDEX('Controle de reservas'!$M$14:$M$2013,BA240)&lt;&gt;"",CHAR(10)&amp;INDEX('Controle de reservas'!$M$14:$M$2013,BA240),IF(OR(INDEX('Controle de reservas'!$L$14:$L$2013,BA240)="Em cobertura",INDEX('Controle de reservas'!$L$14:$L$2013,BA240)="Programado"),CHAR(10)&amp;"SEM LOCAL",""))&amp;IF(INDEX('Controle de reservas'!$N$14:$N$2013,BA240)&lt;&gt;"",CHAR(10)&amp;"Subst.: "&amp;INDEX('Controle de reservas'!$N$14:$N$2013,BA240),"")&amp;IF(AND(ISNUMBER(INDEX('Controle de reservas'!$I$14:$I$2013,BA240)),INDEX('Controle de reservas'!$I$14:$I$2013,BA240)&gt;0,INDEX('Controle de reservas'!$K$14:$K$2013,BA240)&gt;INDEX('Controle de reservas'!$I$14:$I$2013,BA240)),CHAR(10)&amp;"DIVERGÊNCIA DE DATAS","")&amp;IF(INDEX('Controle de reservas'!$P$14:$P$2013,BA240)&lt;&gt;"OK"," !",""))))</f>
      </c>
      <c r="N240" s="15">
        <f ca="1">IF(OR($AQ240=0,N$9="",N$9&lt;$AS240,AND($AT240&lt;&gt;"",N$9&gt;$AT240)),"",IF(BB240=0,"—",IF(INDEX('Controle de reservas'!$P$14:$P$2013,BB240)="DUPLICIDADE NO DIA","CONFLITO"&amp;IF(INDEX('Controle de reservas'!$M$14:$M$2013,BB240)&lt;&gt;"",CHAR(10)&amp;INDEX('Controle de reservas'!$M$14:$M$2013,BB240),"")&amp;IF(INDEX('Controle de reservas'!$N$14:$N$2013,BB240)&lt;&gt;"",CHAR(10)&amp;"Subst.: "&amp;INDEX('Controle de reservas'!$N$14:$N$2013,BB240),"")&amp;IF(AND(ISNUMBER(INDEX('Controle de reservas'!$I$14:$I$2013,BB240)),INDEX('Controle de reservas'!$I$14:$I$2013,BB240)&gt;0,INDEX('Controle de reservas'!$K$14:$K$2013,BB240)&gt;INDEX('Controle de reservas'!$I$14:$I$2013,BB240)),CHAR(10)&amp;"DIVERGÊNCIA DE DATAS",""),IF(INDEX('Controle de reservas'!$L$14:$L$2013,BB240)="Em cobertura","COV",IF(INDEX('Controle de reservas'!$L$14:$L$2013,BB240)="Disponível","DISP",IF(INDEX('Controle de reservas'!$L$14:$L$2013,BB240)="Não utilizado","NU",IF(INDEX('Controle de reservas'!$L$14:$L$2013,BB240)="Folga","F",IF(INDEX('Controle de reservas'!$L$14:$L$2013,BB240)="Ocorrência","O",IF(INDEX('Controle de reservas'!$L$14:$L$2013,BB240)="Programado","PROG",IF(INDEX('Controle de reservas'!$L$14:$L$2013,BB240)="Disponível no posto","DP","SEM SITUAÇÃO")))))))&amp;IF(INDEX('Controle de reservas'!$M$14:$M$2013,BB240)&lt;&gt;"",CHAR(10)&amp;INDEX('Controle de reservas'!$M$14:$M$2013,BB240),IF(OR(INDEX('Controle de reservas'!$L$14:$L$2013,BB240)="Em cobertura",INDEX('Controle de reservas'!$L$14:$L$2013,BB240)="Programado"),CHAR(10)&amp;"SEM LOCAL",""))&amp;IF(INDEX('Controle de reservas'!$N$14:$N$2013,BB240)&lt;&gt;"",CHAR(10)&amp;"Subst.: "&amp;INDEX('Controle de reservas'!$N$14:$N$2013,BB240),"")&amp;IF(AND(ISNUMBER(INDEX('Controle de reservas'!$I$14:$I$2013,BB240)),INDEX('Controle de reservas'!$I$14:$I$2013,BB240)&gt;0,INDEX('Controle de reservas'!$K$14:$K$2013,BB240)&gt;INDEX('Controle de reservas'!$I$14:$I$2013,BB240)),CHAR(10)&amp;"DIVERGÊNCIA DE DATAS","")&amp;IF(INDEX('Controle de reservas'!$P$14:$P$2013,BB240)&lt;&gt;"OK"," !",""))))</f>
      </c>
      <c r="O240" s="15">
        <f ca="1">IF(OR($AQ240=0,O$9="",O$9&lt;$AS240,AND($AT240&lt;&gt;"",O$9&gt;$AT240)),"",IF(BC240=0,"—",IF(INDEX('Controle de reservas'!$P$14:$P$2013,BC240)="DUPLICIDADE NO DIA","CONFLITO"&amp;IF(INDEX('Controle de reservas'!$M$14:$M$2013,BC240)&lt;&gt;"",CHAR(10)&amp;INDEX('Controle de reservas'!$M$14:$M$2013,BC240),"")&amp;IF(INDEX('Controle de reservas'!$N$14:$N$2013,BC240)&lt;&gt;"",CHAR(10)&amp;"Subst.: "&amp;INDEX('Controle de reservas'!$N$14:$N$2013,BC240),"")&amp;IF(AND(ISNUMBER(INDEX('Controle de reservas'!$I$14:$I$2013,BC240)),INDEX('Controle de reservas'!$I$14:$I$2013,BC240)&gt;0,INDEX('Controle de reservas'!$K$14:$K$2013,BC240)&gt;INDEX('Controle de reservas'!$I$14:$I$2013,BC240)),CHAR(10)&amp;"DIVERGÊNCIA DE DATAS",""),IF(INDEX('Controle de reservas'!$L$14:$L$2013,BC240)="Em cobertura","COV",IF(INDEX('Controle de reservas'!$L$14:$L$2013,BC240)="Disponível","DISP",IF(INDEX('Controle de reservas'!$L$14:$L$2013,BC240)="Não utilizado","NU",IF(INDEX('Controle de reservas'!$L$14:$L$2013,BC240)="Folga","F",IF(INDEX('Controle de reservas'!$L$14:$L$2013,BC240)="Ocorrência","O",IF(INDEX('Controle de reservas'!$L$14:$L$2013,BC240)="Programado","PROG",IF(INDEX('Controle de reservas'!$L$14:$L$2013,BC240)="Disponível no posto","DP","SEM SITUAÇÃO")))))))&amp;IF(INDEX('Controle de reservas'!$M$14:$M$2013,BC240)&lt;&gt;"",CHAR(10)&amp;INDEX('Controle de reservas'!$M$14:$M$2013,BC240),IF(OR(INDEX('Controle de reservas'!$L$14:$L$2013,BC240)="Em cobertura",INDEX('Controle de reservas'!$L$14:$L$2013,BC240)="Programado"),CHAR(10)&amp;"SEM LOCAL",""))&amp;IF(INDEX('Controle de reservas'!$N$14:$N$2013,BC240)&lt;&gt;"",CHAR(10)&amp;"Subst.: "&amp;INDEX('Controle de reservas'!$N$14:$N$2013,BC240),"")&amp;IF(AND(ISNUMBER(INDEX('Controle de reservas'!$I$14:$I$2013,BC240)),INDEX('Controle de reservas'!$I$14:$I$2013,BC240)&gt;0,INDEX('Controle de reservas'!$K$14:$K$2013,BC240)&gt;INDEX('Controle de reservas'!$I$14:$I$2013,BC240)),CHAR(10)&amp;"DIVERGÊNCIA DE DATAS","")&amp;IF(INDEX('Controle de reservas'!$P$14:$P$2013,BC240)&lt;&gt;"OK"," !",""))))</f>
      </c>
      <c r="P240" s="15">
        <f ca="1">IF(OR($AQ240=0,P$9="",P$9&lt;$AS240,AND($AT240&lt;&gt;"",P$9&gt;$AT240)),"",IF(BD240=0,"—",IF(INDEX('Controle de reservas'!$P$14:$P$2013,BD240)="DUPLICIDADE NO DIA","CONFLITO"&amp;IF(INDEX('Controle de reservas'!$M$14:$M$2013,BD240)&lt;&gt;"",CHAR(10)&amp;INDEX('Controle de reservas'!$M$14:$M$2013,BD240),"")&amp;IF(INDEX('Controle de reservas'!$N$14:$N$2013,BD240)&lt;&gt;"",CHAR(10)&amp;"Subst.: "&amp;INDEX('Controle de reservas'!$N$14:$N$2013,BD240),"")&amp;IF(AND(ISNUMBER(INDEX('Controle de reservas'!$I$14:$I$2013,BD240)),INDEX('Controle de reservas'!$I$14:$I$2013,BD240)&gt;0,INDEX('Controle de reservas'!$K$14:$K$2013,BD240)&gt;INDEX('Controle de reservas'!$I$14:$I$2013,BD240)),CHAR(10)&amp;"DIVERGÊNCIA DE DATAS",""),IF(INDEX('Controle de reservas'!$L$14:$L$2013,BD240)="Em cobertura","COV",IF(INDEX('Controle de reservas'!$L$14:$L$2013,BD240)="Disponível","DISP",IF(INDEX('Controle de reservas'!$L$14:$L$2013,BD240)="Não utilizado","NU",IF(INDEX('Controle de reservas'!$L$14:$L$2013,BD240)="Folga","F",IF(INDEX('Controle de reservas'!$L$14:$L$2013,BD240)="Ocorrência","O",IF(INDEX('Controle de reservas'!$L$14:$L$2013,BD240)="Programado","PROG",IF(INDEX('Controle de reservas'!$L$14:$L$2013,BD240)="Disponível no posto","DP","SEM SITUAÇÃO")))))))&amp;IF(INDEX('Controle de reservas'!$M$14:$M$2013,BD240)&lt;&gt;"",CHAR(10)&amp;INDEX('Controle de reservas'!$M$14:$M$2013,BD240),IF(OR(INDEX('Controle de reservas'!$L$14:$L$2013,BD240)="Em cobertura",INDEX('Controle de reservas'!$L$14:$L$2013,BD240)="Programado"),CHAR(10)&amp;"SEM LOCAL",""))&amp;IF(INDEX('Controle de reservas'!$N$14:$N$2013,BD240)&lt;&gt;"",CHAR(10)&amp;"Subst.: "&amp;INDEX('Controle de reservas'!$N$14:$N$2013,BD240),"")&amp;IF(AND(ISNUMBER(INDEX('Controle de reservas'!$I$14:$I$2013,BD240)),INDEX('Controle de reservas'!$I$14:$I$2013,BD240)&gt;0,INDEX('Controle de reservas'!$K$14:$K$2013,BD240)&gt;INDEX('Controle de reservas'!$I$14:$I$2013,BD240)),CHAR(10)&amp;"DIVERGÊNCIA DE DATAS","")&amp;IF(INDEX('Controle de reservas'!$P$14:$P$2013,BD240)&lt;&gt;"OK"," !",""))))</f>
      </c>
      <c r="Q240" s="15">
        <f ca="1">IF(OR($AQ240=0,Q$9="",Q$9&lt;$AS240,AND($AT240&lt;&gt;"",Q$9&gt;$AT240)),"",IF(BE240=0,"—",IF(INDEX('Controle de reservas'!$P$14:$P$2013,BE240)="DUPLICIDADE NO DIA","CONFLITO"&amp;IF(INDEX('Controle de reservas'!$M$14:$M$2013,BE240)&lt;&gt;"",CHAR(10)&amp;INDEX('Controle de reservas'!$M$14:$M$2013,BE240),"")&amp;IF(INDEX('Controle de reservas'!$N$14:$N$2013,BE240)&lt;&gt;"",CHAR(10)&amp;"Subst.: "&amp;INDEX('Controle de reservas'!$N$14:$N$2013,BE240),"")&amp;IF(AND(ISNUMBER(INDEX('Controle de reservas'!$I$14:$I$2013,BE240)),INDEX('Controle de reservas'!$I$14:$I$2013,BE240)&gt;0,INDEX('Controle de reservas'!$K$14:$K$2013,BE240)&gt;INDEX('Controle de reservas'!$I$14:$I$2013,BE240)),CHAR(10)&amp;"DIVERGÊNCIA DE DATAS",""),IF(INDEX('Controle de reservas'!$L$14:$L$2013,BE240)="Em cobertura","COV",IF(INDEX('Controle de reservas'!$L$14:$L$2013,BE240)="Disponível","DISP",IF(INDEX('Controle de reservas'!$L$14:$L$2013,BE240)="Não utilizado","NU",IF(INDEX('Controle de reservas'!$L$14:$L$2013,BE240)="Folga","F",IF(INDEX('Controle de reservas'!$L$14:$L$2013,BE240)="Ocorrência","O",IF(INDEX('Controle de reservas'!$L$14:$L$2013,BE240)="Programado","PROG",IF(INDEX('Controle de reservas'!$L$14:$L$2013,BE240)="Disponível no posto","DP","SEM SITUAÇÃO")))))))&amp;IF(INDEX('Controle de reservas'!$M$14:$M$2013,BE240)&lt;&gt;"",CHAR(10)&amp;INDEX('Controle de reservas'!$M$14:$M$2013,BE240),IF(OR(INDEX('Controle de reservas'!$L$14:$L$2013,BE240)="Em cobertura",INDEX('Controle de reservas'!$L$14:$L$2013,BE240)="Programado"),CHAR(10)&amp;"SEM LOCAL",""))&amp;IF(INDEX('Controle de reservas'!$N$14:$N$2013,BE240)&lt;&gt;"",CHAR(10)&amp;"Subst.: "&amp;INDEX('Controle de reservas'!$N$14:$N$2013,BE240),"")&amp;IF(AND(ISNUMBER(INDEX('Controle de reservas'!$I$14:$I$2013,BE240)),INDEX('Controle de reservas'!$I$14:$I$2013,BE240)&gt;0,INDEX('Controle de reservas'!$K$14:$K$2013,BE240)&gt;INDEX('Controle de reservas'!$I$14:$I$2013,BE240)),CHAR(10)&amp;"DIVERGÊNCIA DE DATAS","")&amp;IF(INDEX('Controle de reservas'!$P$14:$P$2013,BE240)&lt;&gt;"OK"," !",""))))</f>
      </c>
      <c r="R240" s="15">
        <f ca="1">IF(OR($AQ240=0,R$9="",R$9&lt;$AS240,AND($AT240&lt;&gt;"",R$9&gt;$AT240)),"",IF(BF240=0,"—",IF(INDEX('Controle de reservas'!$P$14:$P$2013,BF240)="DUPLICIDADE NO DIA","CONFLITO"&amp;IF(INDEX('Controle de reservas'!$M$14:$M$2013,BF240)&lt;&gt;"",CHAR(10)&amp;INDEX('Controle de reservas'!$M$14:$M$2013,BF240),"")&amp;IF(INDEX('Controle de reservas'!$N$14:$N$2013,BF240)&lt;&gt;"",CHAR(10)&amp;"Subst.: "&amp;INDEX('Controle de reservas'!$N$14:$N$2013,BF240),"")&amp;IF(AND(ISNUMBER(INDEX('Controle de reservas'!$I$14:$I$2013,BF240)),INDEX('Controle de reservas'!$I$14:$I$2013,BF240)&gt;0,INDEX('Controle de reservas'!$K$14:$K$2013,BF240)&gt;INDEX('Controle de reservas'!$I$14:$I$2013,BF240)),CHAR(10)&amp;"DIVERGÊNCIA DE DATAS",""),IF(INDEX('Controle de reservas'!$L$14:$L$2013,BF240)="Em cobertura","COV",IF(INDEX('Controle de reservas'!$L$14:$L$2013,BF240)="Disponível","DISP",IF(INDEX('Controle de reservas'!$L$14:$L$2013,BF240)="Não utilizado","NU",IF(INDEX('Controle de reservas'!$L$14:$L$2013,BF240)="Folga","F",IF(INDEX('Controle de reservas'!$L$14:$L$2013,BF240)="Ocorrência","O",IF(INDEX('Controle de reservas'!$L$14:$L$2013,BF240)="Programado","PROG",IF(INDEX('Controle de reservas'!$L$14:$L$2013,BF240)="Disponível no posto","DP","SEM SITUAÇÃO")))))))&amp;IF(INDEX('Controle de reservas'!$M$14:$M$2013,BF240)&lt;&gt;"",CHAR(10)&amp;INDEX('Controle de reservas'!$M$14:$M$2013,BF240),IF(OR(INDEX('Controle de reservas'!$L$14:$L$2013,BF240)="Em cobertura",INDEX('Controle de reservas'!$L$14:$L$2013,BF240)="Programado"),CHAR(10)&amp;"SEM LOCAL",""))&amp;IF(INDEX('Controle de reservas'!$N$14:$N$2013,BF240)&lt;&gt;"",CHAR(10)&amp;"Subst.: "&amp;INDEX('Controle de reservas'!$N$14:$N$2013,BF240),"")&amp;IF(AND(ISNUMBER(INDEX('Controle de reservas'!$I$14:$I$2013,BF240)),INDEX('Controle de reservas'!$I$14:$I$2013,BF240)&gt;0,INDEX('Controle de reservas'!$K$14:$K$2013,BF240)&gt;INDEX('Controle de reservas'!$I$14:$I$2013,BF240)),CHAR(10)&amp;"DIVERGÊNCIA DE DATAS","")&amp;IF(INDEX('Controle de reservas'!$P$14:$P$2013,BF240)&lt;&gt;"OK"," !",""))))</f>
      </c>
      <c r="S240" s="15">
        <f ca="1">IF(OR($AQ240=0,S$9="",S$9&lt;$AS240,AND($AT240&lt;&gt;"",S$9&gt;$AT240)),"",IF(BG240=0,"—",IF(INDEX('Controle de reservas'!$P$14:$P$2013,BG240)="DUPLICIDADE NO DIA","CONFLITO"&amp;IF(INDEX('Controle de reservas'!$M$14:$M$2013,BG240)&lt;&gt;"",CHAR(10)&amp;INDEX('Controle de reservas'!$M$14:$M$2013,BG240),"")&amp;IF(INDEX('Controle de reservas'!$N$14:$N$2013,BG240)&lt;&gt;"",CHAR(10)&amp;"Subst.: "&amp;INDEX('Controle de reservas'!$N$14:$N$2013,BG240),"")&amp;IF(AND(ISNUMBER(INDEX('Controle de reservas'!$I$14:$I$2013,BG240)),INDEX('Controle de reservas'!$I$14:$I$2013,BG240)&gt;0,INDEX('Controle de reservas'!$K$14:$K$2013,BG240)&gt;INDEX('Controle de reservas'!$I$14:$I$2013,BG240)),CHAR(10)&amp;"DIVERGÊNCIA DE DATAS",""),IF(INDEX('Controle de reservas'!$L$14:$L$2013,BG240)="Em cobertura","COV",IF(INDEX('Controle de reservas'!$L$14:$L$2013,BG240)="Disponível","DISP",IF(INDEX('Controle de reservas'!$L$14:$L$2013,BG240)="Não utilizado","NU",IF(INDEX('Controle de reservas'!$L$14:$L$2013,BG240)="Folga","F",IF(INDEX('Controle de reservas'!$L$14:$L$2013,BG240)="Ocorrência","O",IF(INDEX('Controle de reservas'!$L$14:$L$2013,BG240)="Programado","PROG",IF(INDEX('Controle de reservas'!$L$14:$L$2013,BG240)="Disponível no posto","DP","SEM SITUAÇÃO")))))))&amp;IF(INDEX('Controle de reservas'!$M$14:$M$2013,BG240)&lt;&gt;"",CHAR(10)&amp;INDEX('Controle de reservas'!$M$14:$M$2013,BG240),IF(OR(INDEX('Controle de reservas'!$L$14:$L$2013,BG240)="Em cobertura",INDEX('Controle de reservas'!$L$14:$L$2013,BG240)="Programado"),CHAR(10)&amp;"SEM LOCAL",""))&amp;IF(INDEX('Controle de reservas'!$N$14:$N$2013,BG240)&lt;&gt;"",CHAR(10)&amp;"Subst.: "&amp;INDEX('Controle de reservas'!$N$14:$N$2013,BG240),"")&amp;IF(AND(ISNUMBER(INDEX('Controle de reservas'!$I$14:$I$2013,BG240)),INDEX('Controle de reservas'!$I$14:$I$2013,BG240)&gt;0,INDEX('Controle de reservas'!$K$14:$K$2013,BG240)&gt;INDEX('Controle de reservas'!$I$14:$I$2013,BG240)),CHAR(10)&amp;"DIVERGÊNCIA DE DATAS","")&amp;IF(INDEX('Controle de reservas'!$P$14:$P$2013,BG240)&lt;&gt;"OK"," !",""))))</f>
      </c>
      <c r="T240" s="15">
        <f ca="1">IF(OR($AQ240=0,T$9="",T$9&lt;$AS240,AND($AT240&lt;&gt;"",T$9&gt;$AT240)),"",IF(BH240=0,"—",IF(INDEX('Controle de reservas'!$P$14:$P$2013,BH240)="DUPLICIDADE NO DIA","CONFLITO"&amp;IF(INDEX('Controle de reservas'!$M$14:$M$2013,BH240)&lt;&gt;"",CHAR(10)&amp;INDEX('Controle de reservas'!$M$14:$M$2013,BH240),"")&amp;IF(INDEX('Controle de reservas'!$N$14:$N$2013,BH240)&lt;&gt;"",CHAR(10)&amp;"Subst.: "&amp;INDEX('Controle de reservas'!$N$14:$N$2013,BH240),"")&amp;IF(AND(ISNUMBER(INDEX('Controle de reservas'!$I$14:$I$2013,BH240)),INDEX('Controle de reservas'!$I$14:$I$2013,BH240)&gt;0,INDEX('Controle de reservas'!$K$14:$K$2013,BH240)&gt;INDEX('Controle de reservas'!$I$14:$I$2013,BH240)),CHAR(10)&amp;"DIVERGÊNCIA DE DATAS",""),IF(INDEX('Controle de reservas'!$L$14:$L$2013,BH240)="Em cobertura","COV",IF(INDEX('Controle de reservas'!$L$14:$L$2013,BH240)="Disponível","DISP",IF(INDEX('Controle de reservas'!$L$14:$L$2013,BH240)="Não utilizado","NU",IF(INDEX('Controle de reservas'!$L$14:$L$2013,BH240)="Folga","F",IF(INDEX('Controle de reservas'!$L$14:$L$2013,BH240)="Ocorrência","O",IF(INDEX('Controle de reservas'!$L$14:$L$2013,BH240)="Programado","PROG",IF(INDEX('Controle de reservas'!$L$14:$L$2013,BH240)="Disponível no posto","DP","SEM SITUAÇÃO")))))))&amp;IF(INDEX('Controle de reservas'!$M$14:$M$2013,BH240)&lt;&gt;"",CHAR(10)&amp;INDEX('Controle de reservas'!$M$14:$M$2013,BH240),IF(OR(INDEX('Controle de reservas'!$L$14:$L$2013,BH240)="Em cobertura",INDEX('Controle de reservas'!$L$14:$L$2013,BH240)="Programado"),CHAR(10)&amp;"SEM LOCAL",""))&amp;IF(INDEX('Controle de reservas'!$N$14:$N$2013,BH240)&lt;&gt;"",CHAR(10)&amp;"Subst.: "&amp;INDEX('Controle de reservas'!$N$14:$N$2013,BH240),"")&amp;IF(AND(ISNUMBER(INDEX('Controle de reservas'!$I$14:$I$2013,BH240)),INDEX('Controle de reservas'!$I$14:$I$2013,BH240)&gt;0,INDEX('Controle de reservas'!$K$14:$K$2013,BH240)&gt;INDEX('Controle de reservas'!$I$14:$I$2013,BH240)),CHAR(10)&amp;"DIVERGÊNCIA DE DATAS","")&amp;IF(INDEX('Controle de reservas'!$P$14:$P$2013,BH240)&lt;&gt;"OK"," !",""))))</f>
      </c>
      <c r="U240" s="15">
        <f ca="1">IF(OR($AQ240=0,U$9="",U$9&lt;$AS240,AND($AT240&lt;&gt;"",U$9&gt;$AT240)),"",IF(BI240=0,"—",IF(INDEX('Controle de reservas'!$P$14:$P$2013,BI240)="DUPLICIDADE NO DIA","CONFLITO"&amp;IF(INDEX('Controle de reservas'!$M$14:$M$2013,BI240)&lt;&gt;"",CHAR(10)&amp;INDEX('Controle de reservas'!$M$14:$M$2013,BI240),"")&amp;IF(INDEX('Controle de reservas'!$N$14:$N$2013,BI240)&lt;&gt;"",CHAR(10)&amp;"Subst.: "&amp;INDEX('Controle de reservas'!$N$14:$N$2013,BI240),"")&amp;IF(AND(ISNUMBER(INDEX('Controle de reservas'!$I$14:$I$2013,BI240)),INDEX('Controle de reservas'!$I$14:$I$2013,BI240)&gt;0,INDEX('Controle de reservas'!$K$14:$K$2013,BI240)&gt;INDEX('Controle de reservas'!$I$14:$I$2013,BI240)),CHAR(10)&amp;"DIVERGÊNCIA DE DATAS",""),IF(INDEX('Controle de reservas'!$L$14:$L$2013,BI240)="Em cobertura","COV",IF(INDEX('Controle de reservas'!$L$14:$L$2013,BI240)="Disponível","DISP",IF(INDEX('Controle de reservas'!$L$14:$L$2013,BI240)="Não utilizado","NU",IF(INDEX('Controle de reservas'!$L$14:$L$2013,BI240)="Folga","F",IF(INDEX('Controle de reservas'!$L$14:$L$2013,BI240)="Ocorrência","O",IF(INDEX('Controle de reservas'!$L$14:$L$2013,BI240)="Programado","PROG",IF(INDEX('Controle de reservas'!$L$14:$L$2013,BI240)="Disponível no posto","DP","SEM SITUAÇÃO")))))))&amp;IF(INDEX('Controle de reservas'!$M$14:$M$2013,BI240)&lt;&gt;"",CHAR(10)&amp;INDEX('Controle de reservas'!$M$14:$M$2013,BI240),IF(OR(INDEX('Controle de reservas'!$L$14:$L$2013,BI240)="Em cobertura",INDEX('Controle de reservas'!$L$14:$L$2013,BI240)="Programado"),CHAR(10)&amp;"SEM LOCAL",""))&amp;IF(INDEX('Controle de reservas'!$N$14:$N$2013,BI240)&lt;&gt;"",CHAR(10)&amp;"Subst.: "&amp;INDEX('Controle de reservas'!$N$14:$N$2013,BI240),"")&amp;IF(AND(ISNUMBER(INDEX('Controle de reservas'!$I$14:$I$2013,BI240)),INDEX('Controle de reservas'!$I$14:$I$2013,BI240)&gt;0,INDEX('Controle de reservas'!$K$14:$K$2013,BI240)&gt;INDEX('Controle de reservas'!$I$14:$I$2013,BI240)),CHAR(10)&amp;"DIVERGÊNCIA DE DATAS","")&amp;IF(INDEX('Controle de reservas'!$P$14:$P$2013,BI240)&lt;&gt;"OK"," !",""))))</f>
      </c>
      <c r="V240" s="15">
        <f ca="1">IF(OR($AQ240=0,V$9="",V$9&lt;$AS240,AND($AT240&lt;&gt;"",V$9&gt;$AT240)),"",IF(BJ240=0,"—",IF(INDEX('Controle de reservas'!$P$14:$P$2013,BJ240)="DUPLICIDADE NO DIA","CONFLITO"&amp;IF(INDEX('Controle de reservas'!$M$14:$M$2013,BJ240)&lt;&gt;"",CHAR(10)&amp;INDEX('Controle de reservas'!$M$14:$M$2013,BJ240),"")&amp;IF(INDEX('Controle de reservas'!$N$14:$N$2013,BJ240)&lt;&gt;"",CHAR(10)&amp;"Subst.: "&amp;INDEX('Controle de reservas'!$N$14:$N$2013,BJ240),"")&amp;IF(AND(ISNUMBER(INDEX('Controle de reservas'!$I$14:$I$2013,BJ240)),INDEX('Controle de reservas'!$I$14:$I$2013,BJ240)&gt;0,INDEX('Controle de reservas'!$K$14:$K$2013,BJ240)&gt;INDEX('Controle de reservas'!$I$14:$I$2013,BJ240)),CHAR(10)&amp;"DIVERGÊNCIA DE DATAS",""),IF(INDEX('Controle de reservas'!$L$14:$L$2013,BJ240)="Em cobertura","COV",IF(INDEX('Controle de reservas'!$L$14:$L$2013,BJ240)="Disponível","DISP",IF(INDEX('Controle de reservas'!$L$14:$L$2013,BJ240)="Não utilizado","NU",IF(INDEX('Controle de reservas'!$L$14:$L$2013,BJ240)="Folga","F",IF(INDEX('Controle de reservas'!$L$14:$L$2013,BJ240)="Ocorrência","O",IF(INDEX('Controle de reservas'!$L$14:$L$2013,BJ240)="Programado","PROG",IF(INDEX('Controle de reservas'!$L$14:$L$2013,BJ240)="Disponível no posto","DP","SEM SITUAÇÃO")))))))&amp;IF(INDEX('Controle de reservas'!$M$14:$M$2013,BJ240)&lt;&gt;"",CHAR(10)&amp;INDEX('Controle de reservas'!$M$14:$M$2013,BJ240),IF(OR(INDEX('Controle de reservas'!$L$14:$L$2013,BJ240)="Em cobertura",INDEX('Controle de reservas'!$L$14:$L$2013,BJ240)="Programado"),CHAR(10)&amp;"SEM LOCAL",""))&amp;IF(INDEX('Controle de reservas'!$N$14:$N$2013,BJ240)&lt;&gt;"",CHAR(10)&amp;"Subst.: "&amp;INDEX('Controle de reservas'!$N$14:$N$2013,BJ240),"")&amp;IF(AND(ISNUMBER(INDEX('Controle de reservas'!$I$14:$I$2013,BJ240)),INDEX('Controle de reservas'!$I$14:$I$2013,BJ240)&gt;0,INDEX('Controle de reservas'!$K$14:$K$2013,BJ240)&gt;INDEX('Controle de reservas'!$I$14:$I$2013,BJ240)),CHAR(10)&amp;"DIVERGÊNCIA DE DATAS","")&amp;IF(INDEX('Controle de reservas'!$P$14:$P$2013,BJ240)&lt;&gt;"OK"," !",""))))</f>
      </c>
      <c r="W240" s="15">
        <f ca="1">IF(OR($AQ240=0,W$9="",W$9&lt;$AS240,AND($AT240&lt;&gt;"",W$9&gt;$AT240)),"",IF(BK240=0,"—",IF(INDEX('Controle de reservas'!$P$14:$P$2013,BK240)="DUPLICIDADE NO DIA","CONFLITO"&amp;IF(INDEX('Controle de reservas'!$M$14:$M$2013,BK240)&lt;&gt;"",CHAR(10)&amp;INDEX('Controle de reservas'!$M$14:$M$2013,BK240),"")&amp;IF(INDEX('Controle de reservas'!$N$14:$N$2013,BK240)&lt;&gt;"",CHAR(10)&amp;"Subst.: "&amp;INDEX('Controle de reservas'!$N$14:$N$2013,BK240),"")&amp;IF(AND(ISNUMBER(INDEX('Controle de reservas'!$I$14:$I$2013,BK240)),INDEX('Controle de reservas'!$I$14:$I$2013,BK240)&gt;0,INDEX('Controle de reservas'!$K$14:$K$2013,BK240)&gt;INDEX('Controle de reservas'!$I$14:$I$2013,BK240)),CHAR(10)&amp;"DIVERGÊNCIA DE DATAS",""),IF(INDEX('Controle de reservas'!$L$14:$L$2013,BK240)="Em cobertura","COV",IF(INDEX('Controle de reservas'!$L$14:$L$2013,BK240)="Disponível","DISP",IF(INDEX('Controle de reservas'!$L$14:$L$2013,BK240)="Não utilizado","NU",IF(INDEX('Controle de reservas'!$L$14:$L$2013,BK240)="Folga","F",IF(INDEX('Controle de reservas'!$L$14:$L$2013,BK240)="Ocorrência","O",IF(INDEX('Controle de reservas'!$L$14:$L$2013,BK240)="Programado","PROG",IF(INDEX('Controle de reservas'!$L$14:$L$2013,BK240)="Disponível no posto","DP","SEM SITUAÇÃO")))))))&amp;IF(INDEX('Controle de reservas'!$M$14:$M$2013,BK240)&lt;&gt;"",CHAR(10)&amp;INDEX('Controle de reservas'!$M$14:$M$2013,BK240),IF(OR(INDEX('Controle de reservas'!$L$14:$L$2013,BK240)="Em cobertura",INDEX('Controle de reservas'!$L$14:$L$2013,BK240)="Programado"),CHAR(10)&amp;"SEM LOCAL",""))&amp;IF(INDEX('Controle de reservas'!$N$14:$N$2013,BK240)&lt;&gt;"",CHAR(10)&amp;"Subst.: "&amp;INDEX('Controle de reservas'!$N$14:$N$2013,BK240),"")&amp;IF(AND(ISNUMBER(INDEX('Controle de reservas'!$I$14:$I$2013,BK240)),INDEX('Controle de reservas'!$I$14:$I$2013,BK240)&gt;0,INDEX('Controle de reservas'!$K$14:$K$2013,BK240)&gt;INDEX('Controle de reservas'!$I$14:$I$2013,BK240)),CHAR(10)&amp;"DIVERGÊNCIA DE DATAS","")&amp;IF(INDEX('Controle de reservas'!$P$14:$P$2013,BK240)&lt;&gt;"OK"," !",""))))</f>
      </c>
      <c r="X240" s="15">
        <f ca="1">IF(OR($AQ240=0,X$9="",X$9&lt;$AS240,AND($AT240&lt;&gt;"",X$9&gt;$AT240)),"",IF(BL240=0,"—",IF(INDEX('Controle de reservas'!$P$14:$P$2013,BL240)="DUPLICIDADE NO DIA","CONFLITO"&amp;IF(INDEX('Controle de reservas'!$M$14:$M$2013,BL240)&lt;&gt;"",CHAR(10)&amp;INDEX('Controle de reservas'!$M$14:$M$2013,BL240),"")&amp;IF(INDEX('Controle de reservas'!$N$14:$N$2013,BL240)&lt;&gt;"",CHAR(10)&amp;"Subst.: "&amp;INDEX('Controle de reservas'!$N$14:$N$2013,BL240),"")&amp;IF(AND(ISNUMBER(INDEX('Controle de reservas'!$I$14:$I$2013,BL240)),INDEX('Controle de reservas'!$I$14:$I$2013,BL240)&gt;0,INDEX('Controle de reservas'!$K$14:$K$2013,BL240)&gt;INDEX('Controle de reservas'!$I$14:$I$2013,BL240)),CHAR(10)&amp;"DIVERGÊNCIA DE DATAS",""),IF(INDEX('Controle de reservas'!$L$14:$L$2013,BL240)="Em cobertura","COV",IF(INDEX('Controle de reservas'!$L$14:$L$2013,BL240)="Disponível","DISP",IF(INDEX('Controle de reservas'!$L$14:$L$2013,BL240)="Não utilizado","NU",IF(INDEX('Controle de reservas'!$L$14:$L$2013,BL240)="Folga","F",IF(INDEX('Controle de reservas'!$L$14:$L$2013,BL240)="Ocorrência","O",IF(INDEX('Controle de reservas'!$L$14:$L$2013,BL240)="Programado","PROG",IF(INDEX('Controle de reservas'!$L$14:$L$2013,BL240)="Disponível no posto","DP","SEM SITUAÇÃO")))))))&amp;IF(INDEX('Controle de reservas'!$M$14:$M$2013,BL240)&lt;&gt;"",CHAR(10)&amp;INDEX('Controle de reservas'!$M$14:$M$2013,BL240),IF(OR(INDEX('Controle de reservas'!$L$14:$L$2013,BL240)="Em cobertura",INDEX('Controle de reservas'!$L$14:$L$2013,BL240)="Programado"),CHAR(10)&amp;"SEM LOCAL",""))&amp;IF(INDEX('Controle de reservas'!$N$14:$N$2013,BL240)&lt;&gt;"",CHAR(10)&amp;"Subst.: "&amp;INDEX('Controle de reservas'!$N$14:$N$2013,BL240),"")&amp;IF(AND(ISNUMBER(INDEX('Controle de reservas'!$I$14:$I$2013,BL240)),INDEX('Controle de reservas'!$I$14:$I$2013,BL240)&gt;0,INDEX('Controle de reservas'!$K$14:$K$2013,BL240)&gt;INDEX('Controle de reservas'!$I$14:$I$2013,BL240)),CHAR(10)&amp;"DIVERGÊNCIA DE DATAS","")&amp;IF(INDEX('Controle de reservas'!$P$14:$P$2013,BL240)&lt;&gt;"OK"," !",""))))</f>
      </c>
      <c r="Y240" s="15">
        <f ca="1">IF(OR($AQ240=0,Y$9="",Y$9&lt;$AS240,AND($AT240&lt;&gt;"",Y$9&gt;$AT240)),"",IF(BM240=0,"—",IF(INDEX('Controle de reservas'!$P$14:$P$2013,BM240)="DUPLICIDADE NO DIA","CONFLITO"&amp;IF(INDEX('Controle de reservas'!$M$14:$M$2013,BM240)&lt;&gt;"",CHAR(10)&amp;INDEX('Controle de reservas'!$M$14:$M$2013,BM240),"")&amp;IF(INDEX('Controle de reservas'!$N$14:$N$2013,BM240)&lt;&gt;"",CHAR(10)&amp;"Subst.: "&amp;INDEX('Controle de reservas'!$N$14:$N$2013,BM240),"")&amp;IF(AND(ISNUMBER(INDEX('Controle de reservas'!$I$14:$I$2013,BM240)),INDEX('Controle de reservas'!$I$14:$I$2013,BM240)&gt;0,INDEX('Controle de reservas'!$K$14:$K$2013,BM240)&gt;INDEX('Controle de reservas'!$I$14:$I$2013,BM240)),CHAR(10)&amp;"DIVERGÊNCIA DE DATAS",""),IF(INDEX('Controle de reservas'!$L$14:$L$2013,BM240)="Em cobertura","COV",IF(INDEX('Controle de reservas'!$L$14:$L$2013,BM240)="Disponível","DISP",IF(INDEX('Controle de reservas'!$L$14:$L$2013,BM240)="Não utilizado","NU",IF(INDEX('Controle de reservas'!$L$14:$L$2013,BM240)="Folga","F",IF(INDEX('Controle de reservas'!$L$14:$L$2013,BM240)="Ocorrência","O",IF(INDEX('Controle de reservas'!$L$14:$L$2013,BM240)="Programado","PROG",IF(INDEX('Controle de reservas'!$L$14:$L$2013,BM240)="Disponível no posto","DP","SEM SITUAÇÃO")))))))&amp;IF(INDEX('Controle de reservas'!$M$14:$M$2013,BM240)&lt;&gt;"",CHAR(10)&amp;INDEX('Controle de reservas'!$M$14:$M$2013,BM240),IF(OR(INDEX('Controle de reservas'!$L$14:$L$2013,BM240)="Em cobertura",INDEX('Controle de reservas'!$L$14:$L$2013,BM240)="Programado"),CHAR(10)&amp;"SEM LOCAL",""))&amp;IF(INDEX('Controle de reservas'!$N$14:$N$2013,BM240)&lt;&gt;"",CHAR(10)&amp;"Subst.: "&amp;INDEX('Controle de reservas'!$N$14:$N$2013,BM240),"")&amp;IF(AND(ISNUMBER(INDEX('Controle de reservas'!$I$14:$I$2013,BM240)),INDEX('Controle de reservas'!$I$14:$I$2013,BM240)&gt;0,INDEX('Controle de reservas'!$K$14:$K$2013,BM240)&gt;INDEX('Controle de reservas'!$I$14:$I$2013,BM240)),CHAR(10)&amp;"DIVERGÊNCIA DE DATAS","")&amp;IF(INDEX('Controle de reservas'!$P$14:$P$2013,BM240)&lt;&gt;"OK"," !",""))))</f>
      </c>
      <c r="Z240" s="15">
        <f ca="1">IF(OR($AQ240=0,Z$9="",Z$9&lt;$AS240,AND($AT240&lt;&gt;"",Z$9&gt;$AT240)),"",IF(BN240=0,"—",IF(INDEX('Controle de reservas'!$P$14:$P$2013,BN240)="DUPLICIDADE NO DIA","CONFLITO"&amp;IF(INDEX('Controle de reservas'!$M$14:$M$2013,BN240)&lt;&gt;"",CHAR(10)&amp;INDEX('Controle de reservas'!$M$14:$M$2013,BN240),"")&amp;IF(INDEX('Controle de reservas'!$N$14:$N$2013,BN240)&lt;&gt;"",CHAR(10)&amp;"Subst.: "&amp;INDEX('Controle de reservas'!$N$14:$N$2013,BN240),"")&amp;IF(AND(ISNUMBER(INDEX('Controle de reservas'!$I$14:$I$2013,BN240)),INDEX('Controle de reservas'!$I$14:$I$2013,BN240)&gt;0,INDEX('Controle de reservas'!$K$14:$K$2013,BN240)&gt;INDEX('Controle de reservas'!$I$14:$I$2013,BN240)),CHAR(10)&amp;"DIVERGÊNCIA DE DATAS",""),IF(INDEX('Controle de reservas'!$L$14:$L$2013,BN240)="Em cobertura","COV",IF(INDEX('Controle de reservas'!$L$14:$L$2013,BN240)="Disponível","DISP",IF(INDEX('Controle de reservas'!$L$14:$L$2013,BN240)="Não utilizado","NU",IF(INDEX('Controle de reservas'!$L$14:$L$2013,BN240)="Folga","F",IF(INDEX('Controle de reservas'!$L$14:$L$2013,BN240)="Ocorrência","O",IF(INDEX('Controle de reservas'!$L$14:$L$2013,BN240)="Programado","PROG",IF(INDEX('Controle de reservas'!$L$14:$L$2013,BN240)="Disponível no posto","DP","SEM SITUAÇÃO")))))))&amp;IF(INDEX('Controle de reservas'!$M$14:$M$2013,BN240)&lt;&gt;"",CHAR(10)&amp;INDEX('Controle de reservas'!$M$14:$M$2013,BN240),IF(OR(INDEX('Controle de reservas'!$L$14:$L$2013,BN240)="Em cobertura",INDEX('Controle de reservas'!$L$14:$L$2013,BN240)="Programado"),CHAR(10)&amp;"SEM LOCAL",""))&amp;IF(INDEX('Controle de reservas'!$N$14:$N$2013,BN240)&lt;&gt;"",CHAR(10)&amp;"Subst.: "&amp;INDEX('Controle de reservas'!$N$14:$N$2013,BN240),"")&amp;IF(AND(ISNUMBER(INDEX('Controle de reservas'!$I$14:$I$2013,BN240)),INDEX('Controle de reservas'!$I$14:$I$2013,BN240)&gt;0,INDEX('Controle de reservas'!$K$14:$K$2013,BN240)&gt;INDEX('Controle de reservas'!$I$14:$I$2013,BN240)),CHAR(10)&amp;"DIVERGÊNCIA DE DATAS","")&amp;IF(INDEX('Controle de reservas'!$P$14:$P$2013,BN240)&lt;&gt;"OK"," !",""))))</f>
      </c>
      <c r="AA240" s="15">
        <f ca="1">IF(OR($AQ240=0,AA$9="",AA$9&lt;$AS240,AND($AT240&lt;&gt;"",AA$9&gt;$AT240)),"",IF(BO240=0,"—",IF(INDEX('Controle de reservas'!$P$14:$P$2013,BO240)="DUPLICIDADE NO DIA","CONFLITO"&amp;IF(INDEX('Controle de reservas'!$M$14:$M$2013,BO240)&lt;&gt;"",CHAR(10)&amp;INDEX('Controle de reservas'!$M$14:$M$2013,BO240),"")&amp;IF(INDEX('Controle de reservas'!$N$14:$N$2013,BO240)&lt;&gt;"",CHAR(10)&amp;"Subst.: "&amp;INDEX('Controle de reservas'!$N$14:$N$2013,BO240),"")&amp;IF(AND(ISNUMBER(INDEX('Controle de reservas'!$I$14:$I$2013,BO240)),INDEX('Controle de reservas'!$I$14:$I$2013,BO240)&gt;0,INDEX('Controle de reservas'!$K$14:$K$2013,BO240)&gt;INDEX('Controle de reservas'!$I$14:$I$2013,BO240)),CHAR(10)&amp;"DIVERGÊNCIA DE DATAS",""),IF(INDEX('Controle de reservas'!$L$14:$L$2013,BO240)="Em cobertura","COV",IF(INDEX('Controle de reservas'!$L$14:$L$2013,BO240)="Disponível","DISP",IF(INDEX('Controle de reservas'!$L$14:$L$2013,BO240)="Não utilizado","NU",IF(INDEX('Controle de reservas'!$L$14:$L$2013,BO240)="Folga","F",IF(INDEX('Controle de reservas'!$L$14:$L$2013,BO240)="Ocorrência","O",IF(INDEX('Controle de reservas'!$L$14:$L$2013,BO240)="Programado","PROG",IF(INDEX('Controle de reservas'!$L$14:$L$2013,BO240)="Disponível no posto","DP","SEM SITUAÇÃO")))))))&amp;IF(INDEX('Controle de reservas'!$M$14:$M$2013,BO240)&lt;&gt;"",CHAR(10)&amp;INDEX('Controle de reservas'!$M$14:$M$2013,BO240),IF(OR(INDEX('Controle de reservas'!$L$14:$L$2013,BO240)="Em cobertura",INDEX('Controle de reservas'!$L$14:$L$2013,BO240)="Programado"),CHAR(10)&amp;"SEM LOCAL",""))&amp;IF(INDEX('Controle de reservas'!$N$14:$N$2013,BO240)&lt;&gt;"",CHAR(10)&amp;"Subst.: "&amp;INDEX('Controle de reservas'!$N$14:$N$2013,BO240),"")&amp;IF(AND(ISNUMBER(INDEX('Controle de reservas'!$I$14:$I$2013,BO240)),INDEX('Controle de reservas'!$I$14:$I$2013,BO240)&gt;0,INDEX('Controle de reservas'!$K$14:$K$2013,BO240)&gt;INDEX('Controle de reservas'!$I$14:$I$2013,BO240)),CHAR(10)&amp;"DIVERGÊNCIA DE DATAS","")&amp;IF(INDEX('Controle de reservas'!$P$14:$P$2013,BO240)&lt;&gt;"OK"," !",""))))</f>
      </c>
      <c r="AB240" s="15">
        <f ca="1">IF(OR($AQ240=0,AB$9="",AB$9&lt;$AS240,AND($AT240&lt;&gt;"",AB$9&gt;$AT240)),"",IF(BP240=0,"—",IF(INDEX('Controle de reservas'!$P$14:$P$2013,BP240)="DUPLICIDADE NO DIA","CONFLITO"&amp;IF(INDEX('Controle de reservas'!$M$14:$M$2013,BP240)&lt;&gt;"",CHAR(10)&amp;INDEX('Controle de reservas'!$M$14:$M$2013,BP240),"")&amp;IF(INDEX('Controle de reservas'!$N$14:$N$2013,BP240)&lt;&gt;"",CHAR(10)&amp;"Subst.: "&amp;INDEX('Controle de reservas'!$N$14:$N$2013,BP240),"")&amp;IF(AND(ISNUMBER(INDEX('Controle de reservas'!$I$14:$I$2013,BP240)),INDEX('Controle de reservas'!$I$14:$I$2013,BP240)&gt;0,INDEX('Controle de reservas'!$K$14:$K$2013,BP240)&gt;INDEX('Controle de reservas'!$I$14:$I$2013,BP240)),CHAR(10)&amp;"DIVERGÊNCIA DE DATAS",""),IF(INDEX('Controle de reservas'!$L$14:$L$2013,BP240)="Em cobertura","COV",IF(INDEX('Controle de reservas'!$L$14:$L$2013,BP240)="Disponível","DISP",IF(INDEX('Controle de reservas'!$L$14:$L$2013,BP240)="Não utilizado","NU",IF(INDEX('Controle de reservas'!$L$14:$L$2013,BP240)="Folga","F",IF(INDEX('Controle de reservas'!$L$14:$L$2013,BP240)="Ocorrência","O",IF(INDEX('Controle de reservas'!$L$14:$L$2013,BP240)="Programado","PROG",IF(INDEX('Controle de reservas'!$L$14:$L$2013,BP240)="Disponível no posto","DP","SEM SITUAÇÃO")))))))&amp;IF(INDEX('Controle de reservas'!$M$14:$M$2013,BP240)&lt;&gt;"",CHAR(10)&amp;INDEX('Controle de reservas'!$M$14:$M$2013,BP240),IF(OR(INDEX('Controle de reservas'!$L$14:$L$2013,BP240)="Em cobertura",INDEX('Controle de reservas'!$L$14:$L$2013,BP240)="Programado"),CHAR(10)&amp;"SEM LOCAL",""))&amp;IF(INDEX('Controle de reservas'!$N$14:$N$2013,BP240)&lt;&gt;"",CHAR(10)&amp;"Subst.: "&amp;INDEX('Controle de reservas'!$N$14:$N$2013,BP240),"")&amp;IF(AND(ISNUMBER(INDEX('Controle de reservas'!$I$14:$I$2013,BP240)),INDEX('Controle de reservas'!$I$14:$I$2013,BP240)&gt;0,INDEX('Controle de reservas'!$K$14:$K$2013,BP240)&gt;INDEX('Controle de reservas'!$I$14:$I$2013,BP240)),CHAR(10)&amp;"DIVERGÊNCIA DE DATAS","")&amp;IF(INDEX('Controle de reservas'!$P$14:$P$2013,BP240)&lt;&gt;"OK"," !",""))))</f>
      </c>
      <c r="AC240" s="15">
        <f ca="1">IF(OR($AQ240=0,AC$9="",AC$9&lt;$AS240,AND($AT240&lt;&gt;"",AC$9&gt;$AT240)),"",IF(BQ240=0,"—",IF(INDEX('Controle de reservas'!$P$14:$P$2013,BQ240)="DUPLICIDADE NO DIA","CONFLITO"&amp;IF(INDEX('Controle de reservas'!$M$14:$M$2013,BQ240)&lt;&gt;"",CHAR(10)&amp;INDEX('Controle de reservas'!$M$14:$M$2013,BQ240),"")&amp;IF(INDEX('Controle de reservas'!$N$14:$N$2013,BQ240)&lt;&gt;"",CHAR(10)&amp;"Subst.: "&amp;INDEX('Controle de reservas'!$N$14:$N$2013,BQ240),"")&amp;IF(AND(ISNUMBER(INDEX('Controle de reservas'!$I$14:$I$2013,BQ240)),INDEX('Controle de reservas'!$I$14:$I$2013,BQ240)&gt;0,INDEX('Controle de reservas'!$K$14:$K$2013,BQ240)&gt;INDEX('Controle de reservas'!$I$14:$I$2013,BQ240)),CHAR(10)&amp;"DIVERGÊNCIA DE DATAS",""),IF(INDEX('Controle de reservas'!$L$14:$L$2013,BQ240)="Em cobertura","COV",IF(INDEX('Controle de reservas'!$L$14:$L$2013,BQ240)="Disponível","DISP",IF(INDEX('Controle de reservas'!$L$14:$L$2013,BQ240)="Não utilizado","NU",IF(INDEX('Controle de reservas'!$L$14:$L$2013,BQ240)="Folga","F",IF(INDEX('Controle de reservas'!$L$14:$L$2013,BQ240)="Ocorrência","O",IF(INDEX('Controle de reservas'!$L$14:$L$2013,BQ240)="Programado","PROG",IF(INDEX('Controle de reservas'!$L$14:$L$2013,BQ240)="Disponível no posto","DP","SEM SITUAÇÃO")))))))&amp;IF(INDEX('Controle de reservas'!$M$14:$M$2013,BQ240)&lt;&gt;"",CHAR(10)&amp;INDEX('Controle de reservas'!$M$14:$M$2013,BQ240),IF(OR(INDEX('Controle de reservas'!$L$14:$L$2013,BQ240)="Em cobertura",INDEX('Controle de reservas'!$L$14:$L$2013,BQ240)="Programado"),CHAR(10)&amp;"SEM LOCAL",""))&amp;IF(INDEX('Controle de reservas'!$N$14:$N$2013,BQ240)&lt;&gt;"",CHAR(10)&amp;"Subst.: "&amp;INDEX('Controle de reservas'!$N$14:$N$2013,BQ240),"")&amp;IF(AND(ISNUMBER(INDEX('Controle de reservas'!$I$14:$I$2013,BQ240)),INDEX('Controle de reservas'!$I$14:$I$2013,BQ240)&gt;0,INDEX('Controle de reservas'!$K$14:$K$2013,BQ240)&gt;INDEX('Controle de reservas'!$I$14:$I$2013,BQ240)),CHAR(10)&amp;"DIVERGÊNCIA DE DATAS","")&amp;IF(INDEX('Controle de reservas'!$P$14:$P$2013,BQ240)&lt;&gt;"OK"," !",""))))</f>
      </c>
      <c r="AD240" s="15">
        <f ca="1">IF(OR($AQ240=0,AD$9="",AD$9&lt;$AS240,AND($AT240&lt;&gt;"",AD$9&gt;$AT240)),"",IF(BR240=0,"—",IF(INDEX('Controle de reservas'!$P$14:$P$2013,BR240)="DUPLICIDADE NO DIA","CONFLITO"&amp;IF(INDEX('Controle de reservas'!$M$14:$M$2013,BR240)&lt;&gt;"",CHAR(10)&amp;INDEX('Controle de reservas'!$M$14:$M$2013,BR240),"")&amp;IF(INDEX('Controle de reservas'!$N$14:$N$2013,BR240)&lt;&gt;"",CHAR(10)&amp;"Subst.: "&amp;INDEX('Controle de reservas'!$N$14:$N$2013,BR240),"")&amp;IF(AND(ISNUMBER(INDEX('Controle de reservas'!$I$14:$I$2013,BR240)),INDEX('Controle de reservas'!$I$14:$I$2013,BR240)&gt;0,INDEX('Controle de reservas'!$K$14:$K$2013,BR240)&gt;INDEX('Controle de reservas'!$I$14:$I$2013,BR240)),CHAR(10)&amp;"DIVERGÊNCIA DE DATAS",""),IF(INDEX('Controle de reservas'!$L$14:$L$2013,BR240)="Em cobertura","COV",IF(INDEX('Controle de reservas'!$L$14:$L$2013,BR240)="Disponível","DISP",IF(INDEX('Controle de reservas'!$L$14:$L$2013,BR240)="Não utilizado","NU",IF(INDEX('Controle de reservas'!$L$14:$L$2013,BR240)="Folga","F",IF(INDEX('Controle de reservas'!$L$14:$L$2013,BR240)="Ocorrência","O",IF(INDEX('Controle de reservas'!$L$14:$L$2013,BR240)="Programado","PROG",IF(INDEX('Controle de reservas'!$L$14:$L$2013,BR240)="Disponível no posto","DP","SEM SITUAÇÃO")))))))&amp;IF(INDEX('Controle de reservas'!$M$14:$M$2013,BR240)&lt;&gt;"",CHAR(10)&amp;INDEX('Controle de reservas'!$M$14:$M$2013,BR240),IF(OR(INDEX('Controle de reservas'!$L$14:$L$2013,BR240)="Em cobertura",INDEX('Controle de reservas'!$L$14:$L$2013,BR240)="Programado"),CHAR(10)&amp;"SEM LOCAL",""))&amp;IF(INDEX('Controle de reservas'!$N$14:$N$2013,BR240)&lt;&gt;"",CHAR(10)&amp;"Subst.: "&amp;INDEX('Controle de reservas'!$N$14:$N$2013,BR240),"")&amp;IF(AND(ISNUMBER(INDEX('Controle de reservas'!$I$14:$I$2013,BR240)),INDEX('Controle de reservas'!$I$14:$I$2013,BR240)&gt;0,INDEX('Controle de reservas'!$K$14:$K$2013,BR240)&gt;INDEX('Controle de reservas'!$I$14:$I$2013,BR240)),CHAR(10)&amp;"DIVERGÊNCIA DE DATAS","")&amp;IF(INDEX('Controle de reservas'!$P$14:$P$2013,BR240)&lt;&gt;"OK"," !",""))))</f>
      </c>
      <c r="AE240" s="15">
        <f ca="1">IF(OR($AQ240=0,AE$9="",AE$9&lt;$AS240,AND($AT240&lt;&gt;"",AE$9&gt;$AT240)),"",IF(BS240=0,"—",IF(INDEX('Controle de reservas'!$P$14:$P$2013,BS240)="DUPLICIDADE NO DIA","CONFLITO"&amp;IF(INDEX('Controle de reservas'!$M$14:$M$2013,BS240)&lt;&gt;"",CHAR(10)&amp;INDEX('Controle de reservas'!$M$14:$M$2013,BS240),"")&amp;IF(INDEX('Controle de reservas'!$N$14:$N$2013,BS240)&lt;&gt;"",CHAR(10)&amp;"Subst.: "&amp;INDEX('Controle de reservas'!$N$14:$N$2013,BS240),"")&amp;IF(AND(ISNUMBER(INDEX('Controle de reservas'!$I$14:$I$2013,BS240)),INDEX('Controle de reservas'!$I$14:$I$2013,BS240)&gt;0,INDEX('Controle de reservas'!$K$14:$K$2013,BS240)&gt;INDEX('Controle de reservas'!$I$14:$I$2013,BS240)),CHAR(10)&amp;"DIVERGÊNCIA DE DATAS",""),IF(INDEX('Controle de reservas'!$L$14:$L$2013,BS240)="Em cobertura","COV",IF(INDEX('Controle de reservas'!$L$14:$L$2013,BS240)="Disponível","DISP",IF(INDEX('Controle de reservas'!$L$14:$L$2013,BS240)="Não utilizado","NU",IF(INDEX('Controle de reservas'!$L$14:$L$2013,BS240)="Folga","F",IF(INDEX('Controle de reservas'!$L$14:$L$2013,BS240)="Ocorrência","O",IF(INDEX('Controle de reservas'!$L$14:$L$2013,BS240)="Programado","PROG",IF(INDEX('Controle de reservas'!$L$14:$L$2013,BS240)="Disponível no posto","DP","SEM SITUAÇÃO")))))))&amp;IF(INDEX('Controle de reservas'!$M$14:$M$2013,BS240)&lt;&gt;"",CHAR(10)&amp;INDEX('Controle de reservas'!$M$14:$M$2013,BS240),IF(OR(INDEX('Controle de reservas'!$L$14:$L$2013,BS240)="Em cobertura",INDEX('Controle de reservas'!$L$14:$L$2013,BS240)="Programado"),CHAR(10)&amp;"SEM LOCAL",""))&amp;IF(INDEX('Controle de reservas'!$N$14:$N$2013,BS240)&lt;&gt;"",CHAR(10)&amp;"Subst.: "&amp;INDEX('Controle de reservas'!$N$14:$N$2013,BS240),"")&amp;IF(AND(ISNUMBER(INDEX('Controle de reservas'!$I$14:$I$2013,BS240)),INDEX('Controle de reservas'!$I$14:$I$2013,BS240)&gt;0,INDEX('Controle de reservas'!$K$14:$K$2013,BS240)&gt;INDEX('Controle de reservas'!$I$14:$I$2013,BS240)),CHAR(10)&amp;"DIVERGÊNCIA DE DATAS","")&amp;IF(INDEX('Controle de reservas'!$P$14:$P$2013,BS240)&lt;&gt;"OK"," !",""))))</f>
      </c>
      <c r="AF240" s="15">
        <f ca="1">IF(OR($AQ240=0,AF$9="",AF$9&lt;$AS240,AND($AT240&lt;&gt;"",AF$9&gt;$AT240)),"",IF(BT240=0,"—",IF(INDEX('Controle de reservas'!$P$14:$P$2013,BT240)="DUPLICIDADE NO DIA","CONFLITO"&amp;IF(INDEX('Controle de reservas'!$M$14:$M$2013,BT240)&lt;&gt;"",CHAR(10)&amp;INDEX('Controle de reservas'!$M$14:$M$2013,BT240),"")&amp;IF(INDEX('Controle de reservas'!$N$14:$N$2013,BT240)&lt;&gt;"",CHAR(10)&amp;"Subst.: "&amp;INDEX('Controle de reservas'!$N$14:$N$2013,BT240),"")&amp;IF(AND(ISNUMBER(INDEX('Controle de reservas'!$I$14:$I$2013,BT240)),INDEX('Controle de reservas'!$I$14:$I$2013,BT240)&gt;0,INDEX('Controle de reservas'!$K$14:$K$2013,BT240)&gt;INDEX('Controle de reservas'!$I$14:$I$2013,BT240)),CHAR(10)&amp;"DIVERGÊNCIA DE DATAS",""),IF(INDEX('Controle de reservas'!$L$14:$L$2013,BT240)="Em cobertura","COV",IF(INDEX('Controle de reservas'!$L$14:$L$2013,BT240)="Disponível","DISP",IF(INDEX('Controle de reservas'!$L$14:$L$2013,BT240)="Não utilizado","NU",IF(INDEX('Controle de reservas'!$L$14:$L$2013,BT240)="Folga","F",IF(INDEX('Controle de reservas'!$L$14:$L$2013,BT240)="Ocorrência","O",IF(INDEX('Controle de reservas'!$L$14:$L$2013,BT240)="Programado","PROG",IF(INDEX('Controle de reservas'!$L$14:$L$2013,BT240)="Disponível no posto","DP","SEM SITUAÇÃO")))))))&amp;IF(INDEX('Controle de reservas'!$M$14:$M$2013,BT240)&lt;&gt;"",CHAR(10)&amp;INDEX('Controle de reservas'!$M$14:$M$2013,BT240),IF(OR(INDEX('Controle de reservas'!$L$14:$L$2013,BT240)="Em cobertura",INDEX('Controle de reservas'!$L$14:$L$2013,BT240)="Programado"),CHAR(10)&amp;"SEM LOCAL",""))&amp;IF(INDEX('Controle de reservas'!$N$14:$N$2013,BT240)&lt;&gt;"",CHAR(10)&amp;"Subst.: "&amp;INDEX('Controle de reservas'!$N$14:$N$2013,BT240),"")&amp;IF(AND(ISNUMBER(INDEX('Controle de reservas'!$I$14:$I$2013,BT240)),INDEX('Controle de reservas'!$I$14:$I$2013,BT240)&gt;0,INDEX('Controle de reservas'!$K$14:$K$2013,BT240)&gt;INDEX('Controle de reservas'!$I$14:$I$2013,BT240)),CHAR(10)&amp;"DIVERGÊNCIA DE DATAS","")&amp;IF(INDEX('Controle de reservas'!$P$14:$P$2013,BT240)&lt;&gt;"OK"," !",""))))</f>
      </c>
      <c r="AG240" s="15">
        <f ca="1">IF(OR($AQ240=0,AG$9="",AG$9&lt;$AS240,AND($AT240&lt;&gt;"",AG$9&gt;$AT240)),"",IF(BU240=0,"—",IF(INDEX('Controle de reservas'!$P$14:$P$2013,BU240)="DUPLICIDADE NO DIA","CONFLITO"&amp;IF(INDEX('Controle de reservas'!$M$14:$M$2013,BU240)&lt;&gt;"",CHAR(10)&amp;INDEX('Controle de reservas'!$M$14:$M$2013,BU240),"")&amp;IF(INDEX('Controle de reservas'!$N$14:$N$2013,BU240)&lt;&gt;"",CHAR(10)&amp;"Subst.: "&amp;INDEX('Controle de reservas'!$N$14:$N$2013,BU240),"")&amp;IF(AND(ISNUMBER(INDEX('Controle de reservas'!$I$14:$I$2013,BU240)),INDEX('Controle de reservas'!$I$14:$I$2013,BU240)&gt;0,INDEX('Controle de reservas'!$K$14:$K$2013,BU240)&gt;INDEX('Controle de reservas'!$I$14:$I$2013,BU240)),CHAR(10)&amp;"DIVERGÊNCIA DE DATAS",""),IF(INDEX('Controle de reservas'!$L$14:$L$2013,BU240)="Em cobertura","COV",IF(INDEX('Controle de reservas'!$L$14:$L$2013,BU240)="Disponível","DISP",IF(INDEX('Controle de reservas'!$L$14:$L$2013,BU240)="Não utilizado","NU",IF(INDEX('Controle de reservas'!$L$14:$L$2013,BU240)="Folga","F",IF(INDEX('Controle de reservas'!$L$14:$L$2013,BU240)="Ocorrência","O",IF(INDEX('Controle de reservas'!$L$14:$L$2013,BU240)="Programado","PROG",IF(INDEX('Controle de reservas'!$L$14:$L$2013,BU240)="Disponível no posto","DP","SEM SITUAÇÃO")))))))&amp;IF(INDEX('Controle de reservas'!$M$14:$M$2013,BU240)&lt;&gt;"",CHAR(10)&amp;INDEX('Controle de reservas'!$M$14:$M$2013,BU240),IF(OR(INDEX('Controle de reservas'!$L$14:$L$2013,BU240)="Em cobertura",INDEX('Controle de reservas'!$L$14:$L$2013,BU240)="Programado"),CHAR(10)&amp;"SEM LOCAL",""))&amp;IF(INDEX('Controle de reservas'!$N$14:$N$2013,BU240)&lt;&gt;"",CHAR(10)&amp;"Subst.: "&amp;INDEX('Controle de reservas'!$N$14:$N$2013,BU240),"")&amp;IF(AND(ISNUMBER(INDEX('Controle de reservas'!$I$14:$I$2013,BU240)),INDEX('Controle de reservas'!$I$14:$I$2013,BU240)&gt;0,INDEX('Controle de reservas'!$K$14:$K$2013,BU240)&gt;INDEX('Controle de reservas'!$I$14:$I$2013,BU240)),CHAR(10)&amp;"DIVERGÊNCIA DE DATAS","")&amp;IF(INDEX('Controle de reservas'!$P$14:$P$2013,BU240)&lt;&gt;"OK"," !",""))))</f>
      </c>
      <c r="AH240" s="15">
        <f ca="1">IF(OR($AQ240=0,AH$9="",AH$9&lt;$AS240,AND($AT240&lt;&gt;"",AH$9&gt;$AT240)),"",IF(BV240=0,"—",IF(INDEX('Controle de reservas'!$P$14:$P$2013,BV240)="DUPLICIDADE NO DIA","CONFLITO"&amp;IF(INDEX('Controle de reservas'!$M$14:$M$2013,BV240)&lt;&gt;"",CHAR(10)&amp;INDEX('Controle de reservas'!$M$14:$M$2013,BV240),"")&amp;IF(INDEX('Controle de reservas'!$N$14:$N$2013,BV240)&lt;&gt;"",CHAR(10)&amp;"Subst.: "&amp;INDEX('Controle de reservas'!$N$14:$N$2013,BV240),"")&amp;IF(AND(ISNUMBER(INDEX('Controle de reservas'!$I$14:$I$2013,BV240)),INDEX('Controle de reservas'!$I$14:$I$2013,BV240)&gt;0,INDEX('Controle de reservas'!$K$14:$K$2013,BV240)&gt;INDEX('Controle de reservas'!$I$14:$I$2013,BV240)),CHAR(10)&amp;"DIVERGÊNCIA DE DATAS",""),IF(INDEX('Controle de reservas'!$L$14:$L$2013,BV240)="Em cobertura","COV",IF(INDEX('Controle de reservas'!$L$14:$L$2013,BV240)="Disponível","DISP",IF(INDEX('Controle de reservas'!$L$14:$L$2013,BV240)="Não utilizado","NU",IF(INDEX('Controle de reservas'!$L$14:$L$2013,BV240)="Folga","F",IF(INDEX('Controle de reservas'!$L$14:$L$2013,BV240)="Ocorrência","O",IF(INDEX('Controle de reservas'!$L$14:$L$2013,BV240)="Programado","PROG",IF(INDEX('Controle de reservas'!$L$14:$L$2013,BV240)="Disponível no posto","DP","SEM SITUAÇÃO")))))))&amp;IF(INDEX('Controle de reservas'!$M$14:$M$2013,BV240)&lt;&gt;"",CHAR(10)&amp;INDEX('Controle de reservas'!$M$14:$M$2013,BV240),IF(OR(INDEX('Controle de reservas'!$L$14:$L$2013,BV240)="Em cobertura",INDEX('Controle de reservas'!$L$14:$L$2013,BV240)="Programado"),CHAR(10)&amp;"SEM LOCAL",""))&amp;IF(INDEX('Controle de reservas'!$N$14:$N$2013,BV240)&lt;&gt;"",CHAR(10)&amp;"Subst.: "&amp;INDEX('Controle de reservas'!$N$14:$N$2013,BV240),"")&amp;IF(AND(ISNUMBER(INDEX('Controle de reservas'!$I$14:$I$2013,BV240)),INDEX('Controle de reservas'!$I$14:$I$2013,BV240)&gt;0,INDEX('Controle de reservas'!$K$14:$K$2013,BV240)&gt;INDEX('Controle de reservas'!$I$14:$I$2013,BV240)),CHAR(10)&amp;"DIVERGÊNCIA DE DATAS","")&amp;IF(INDEX('Controle de reservas'!$P$14:$P$2013,BV240)&lt;&gt;"OK"," !",""))))</f>
      </c>
      <c r="AI240" s="15">
        <f ca="1">IF(OR($AQ240=0,AI$9="",AI$9&lt;$AS240,AND($AT240&lt;&gt;"",AI$9&gt;$AT240)),"",IF(BW240=0,"—",IF(INDEX('Controle de reservas'!$P$14:$P$2013,BW240)="DUPLICIDADE NO DIA","CONFLITO"&amp;IF(INDEX('Controle de reservas'!$M$14:$M$2013,BW240)&lt;&gt;"",CHAR(10)&amp;INDEX('Controle de reservas'!$M$14:$M$2013,BW240),"")&amp;IF(INDEX('Controle de reservas'!$N$14:$N$2013,BW240)&lt;&gt;"",CHAR(10)&amp;"Subst.: "&amp;INDEX('Controle de reservas'!$N$14:$N$2013,BW240),"")&amp;IF(AND(ISNUMBER(INDEX('Controle de reservas'!$I$14:$I$2013,BW240)),INDEX('Controle de reservas'!$I$14:$I$2013,BW240)&gt;0,INDEX('Controle de reservas'!$K$14:$K$2013,BW240)&gt;INDEX('Controle de reservas'!$I$14:$I$2013,BW240)),CHAR(10)&amp;"DIVERGÊNCIA DE DATAS",""),IF(INDEX('Controle de reservas'!$L$14:$L$2013,BW240)="Em cobertura","COV",IF(INDEX('Controle de reservas'!$L$14:$L$2013,BW240)="Disponível","DISP",IF(INDEX('Controle de reservas'!$L$14:$L$2013,BW240)="Não utilizado","NU",IF(INDEX('Controle de reservas'!$L$14:$L$2013,BW240)="Folga","F",IF(INDEX('Controle de reservas'!$L$14:$L$2013,BW240)="Ocorrência","O",IF(INDEX('Controle de reservas'!$L$14:$L$2013,BW240)="Programado","PROG",IF(INDEX('Controle de reservas'!$L$14:$L$2013,BW240)="Disponível no posto","DP","SEM SITUAÇÃO")))))))&amp;IF(INDEX('Controle de reservas'!$M$14:$M$2013,BW240)&lt;&gt;"",CHAR(10)&amp;INDEX('Controle de reservas'!$M$14:$M$2013,BW240),IF(OR(INDEX('Controle de reservas'!$L$14:$L$2013,BW240)="Em cobertura",INDEX('Controle de reservas'!$L$14:$L$2013,BW240)="Programado"),CHAR(10)&amp;"SEM LOCAL",""))&amp;IF(INDEX('Controle de reservas'!$N$14:$N$2013,BW240)&lt;&gt;"",CHAR(10)&amp;"Subst.: "&amp;INDEX('Controle de reservas'!$N$14:$N$2013,BW240),"")&amp;IF(AND(ISNUMBER(INDEX('Controle de reservas'!$I$14:$I$2013,BW240)),INDEX('Controle de reservas'!$I$14:$I$2013,BW240)&gt;0,INDEX('Controle de reservas'!$K$14:$K$2013,BW240)&gt;INDEX('Controle de reservas'!$I$14:$I$2013,BW240)),CHAR(10)&amp;"DIVERGÊNCIA DE DATAS","")&amp;IF(INDEX('Controle de reservas'!$P$14:$P$2013,BW240)&lt;&gt;"OK"," !",""))))</f>
      </c>
      <c r="AJ240" s="15">
        <f ca="1">IF(OR($AQ240=0,AJ$9="",AJ$9&lt;$AS240,AND($AT240&lt;&gt;"",AJ$9&gt;$AT240)),"",IF(BX240=0,"—",IF(INDEX('Controle de reservas'!$P$14:$P$2013,BX240)="DUPLICIDADE NO DIA","CONFLITO"&amp;IF(INDEX('Controle de reservas'!$M$14:$M$2013,BX240)&lt;&gt;"",CHAR(10)&amp;INDEX('Controle de reservas'!$M$14:$M$2013,BX240),"")&amp;IF(INDEX('Controle de reservas'!$N$14:$N$2013,BX240)&lt;&gt;"",CHAR(10)&amp;"Subst.: "&amp;INDEX('Controle de reservas'!$N$14:$N$2013,BX240),"")&amp;IF(AND(ISNUMBER(INDEX('Controle de reservas'!$I$14:$I$2013,BX240)),INDEX('Controle de reservas'!$I$14:$I$2013,BX240)&gt;0,INDEX('Controle de reservas'!$K$14:$K$2013,BX240)&gt;INDEX('Controle de reservas'!$I$14:$I$2013,BX240)),CHAR(10)&amp;"DIVERGÊNCIA DE DATAS",""),IF(INDEX('Controle de reservas'!$L$14:$L$2013,BX240)="Em cobertura","COV",IF(INDEX('Controle de reservas'!$L$14:$L$2013,BX240)="Disponível","DISP",IF(INDEX('Controle de reservas'!$L$14:$L$2013,BX240)="Não utilizado","NU",IF(INDEX('Controle de reservas'!$L$14:$L$2013,BX240)="Folga","F",IF(INDEX('Controle de reservas'!$L$14:$L$2013,BX240)="Ocorrência","O",IF(INDEX('Controle de reservas'!$L$14:$L$2013,BX240)="Programado","PROG",IF(INDEX('Controle de reservas'!$L$14:$L$2013,BX240)="Disponível no posto","DP","SEM SITUAÇÃO")))))))&amp;IF(INDEX('Controle de reservas'!$M$14:$M$2013,BX240)&lt;&gt;"",CHAR(10)&amp;INDEX('Controle de reservas'!$M$14:$M$2013,BX240),IF(OR(INDEX('Controle de reservas'!$L$14:$L$2013,BX240)="Em cobertura",INDEX('Controle de reservas'!$L$14:$L$2013,BX240)="Programado"),CHAR(10)&amp;"SEM LOCAL",""))&amp;IF(INDEX('Controle de reservas'!$N$14:$N$2013,BX240)&lt;&gt;"",CHAR(10)&amp;"Subst.: "&amp;INDEX('Controle de reservas'!$N$14:$N$2013,BX240),"")&amp;IF(AND(ISNUMBER(INDEX('Controle de reservas'!$I$14:$I$2013,BX240)),INDEX('Controle de reservas'!$I$14:$I$2013,BX240)&gt;0,INDEX('Controle de reservas'!$K$14:$K$2013,BX240)&gt;INDEX('Controle de reservas'!$I$14:$I$2013,BX240)),CHAR(10)&amp;"DIVERGÊNCIA DE DATAS","")&amp;IF(INDEX('Controle de reservas'!$P$14:$P$2013,BX240)&lt;&gt;"OK"," !",""))))</f>
      </c>
      <c r="AK240" s="15">
        <f ca="1">IF(OR($AQ240=0,AK$9="",AK$9&lt;$AS240,AND($AT240&lt;&gt;"",AK$9&gt;$AT240)),"",IF(BY240=0,"—",IF(INDEX('Controle de reservas'!$P$14:$P$2013,BY240)="DUPLICIDADE NO DIA","CONFLITO"&amp;IF(INDEX('Controle de reservas'!$M$14:$M$2013,BY240)&lt;&gt;"",CHAR(10)&amp;INDEX('Controle de reservas'!$M$14:$M$2013,BY240),"")&amp;IF(INDEX('Controle de reservas'!$N$14:$N$2013,BY240)&lt;&gt;"",CHAR(10)&amp;"Subst.: "&amp;INDEX('Controle de reservas'!$N$14:$N$2013,BY240),"")&amp;IF(AND(ISNUMBER(INDEX('Controle de reservas'!$I$14:$I$2013,BY240)),INDEX('Controle de reservas'!$I$14:$I$2013,BY240)&gt;0,INDEX('Controle de reservas'!$K$14:$K$2013,BY240)&gt;INDEX('Controle de reservas'!$I$14:$I$2013,BY240)),CHAR(10)&amp;"DIVERGÊNCIA DE DATAS",""),IF(INDEX('Controle de reservas'!$L$14:$L$2013,BY240)="Em cobertura","COV",IF(INDEX('Controle de reservas'!$L$14:$L$2013,BY240)="Disponível","DISP",IF(INDEX('Controle de reservas'!$L$14:$L$2013,BY240)="Não utilizado","NU",IF(INDEX('Controle de reservas'!$L$14:$L$2013,BY240)="Folga","F",IF(INDEX('Controle de reservas'!$L$14:$L$2013,BY240)="Ocorrência","O",IF(INDEX('Controle de reservas'!$L$14:$L$2013,BY240)="Programado","PROG",IF(INDEX('Controle de reservas'!$L$14:$L$2013,BY240)="Disponível no posto","DP","SEM SITUAÇÃO")))))))&amp;IF(INDEX('Controle de reservas'!$M$14:$M$2013,BY240)&lt;&gt;"",CHAR(10)&amp;INDEX('Controle de reservas'!$M$14:$M$2013,BY240),IF(OR(INDEX('Controle de reservas'!$L$14:$L$2013,BY240)="Em cobertura",INDEX('Controle de reservas'!$L$14:$L$2013,BY240)="Programado"),CHAR(10)&amp;"SEM LOCAL",""))&amp;IF(INDEX('Controle de reservas'!$N$14:$N$2013,BY240)&lt;&gt;"",CHAR(10)&amp;"Subst.: "&amp;INDEX('Controle de reservas'!$N$14:$N$2013,BY240),"")&amp;IF(AND(ISNUMBER(INDEX('Controle de reservas'!$I$14:$I$2013,BY240)),INDEX('Controle de reservas'!$I$14:$I$2013,BY240)&gt;0,INDEX('Controle de reservas'!$K$14:$K$2013,BY240)&gt;INDEX('Controle de reservas'!$I$14:$I$2013,BY240)),CHAR(10)&amp;"DIVERGÊNCIA DE DATAS","")&amp;IF(INDEX('Controle de reservas'!$P$14:$P$2013,BY240)&lt;&gt;"OK"," !",""))))</f>
      </c>
      <c r="AL240" s="14">
        <f t="shared" ca="1" si="13"/>
      </c>
      <c r="AM240" s="14">
        <f t="shared" ca="1" si="14"/>
      </c>
      <c r="AN240" s="14">
        <f t="shared" ca="1" si="15"/>
      </c>
      <c r="AO240" s="14">
        <f t="shared" ca="1" si="16"/>
      </c>
      <c r="AP240" s="14">
        <f ca="1">IF($AQ240=0,"",INDEX('Controle de reservas'!$O$14:$O$2013,$AQ240))</f>
      </c>
      <c r="AQ240">
        <f ca="1">IFERROR(MATCH(ROW()-9,'Controle de reservas'!$S$14:$S$2013,0),0)</f>
      </c>
      <c r="AR240">
        <f ca="1">IF($AQ240=0,"",INDEX('Controle de reservas'!$Q$14:$Q$2013,$AQ240))</f>
      </c>
      <c r="AS240">
        <f ca="1">IF($AQ240=0,"",INDEX('Controle de reservas'!$H$14:$H$2013,$AQ240))</f>
      </c>
      <c r="AT240">
        <f ca="1">IF($AQ240=0,"",IF(INDEX('Controle de reservas'!$J$14:$J$2013,$AQ240)=0,"",INDEX('Controle de reservas'!$J$14:$J$2013,$AQ240)))</f>
      </c>
      <c r="AU240">
        <f ca="1">IF(OR($AQ240=0,G$9=""),0,IFERROR(MATCH($AR240&amp;"|"&amp;TEXT(G$9,"yyyymmdd"),'Controle de reservas'!$T$14:$T$2013,0),0))</f>
      </c>
      <c r="AV240">
        <f ca="1">IF(OR($AQ240=0,H$9=""),0,IFERROR(MATCH($AR240&amp;"|"&amp;TEXT(H$9,"yyyymmdd"),'Controle de reservas'!$T$14:$T$2013,0),0))</f>
      </c>
      <c r="AW240">
        <f ca="1">IF(OR($AQ240=0,I$9=""),0,IFERROR(MATCH($AR240&amp;"|"&amp;TEXT(I$9,"yyyymmdd"),'Controle de reservas'!$T$14:$T$2013,0),0))</f>
      </c>
      <c r="AX240">
        <f ca="1">IF(OR($AQ240=0,J$9=""),0,IFERROR(MATCH($AR240&amp;"|"&amp;TEXT(J$9,"yyyymmdd"),'Controle de reservas'!$T$14:$T$2013,0),0))</f>
      </c>
      <c r="AY240">
        <f ca="1">IF(OR($AQ240=0,K$9=""),0,IFERROR(MATCH($AR240&amp;"|"&amp;TEXT(K$9,"yyyymmdd"),'Controle de reservas'!$T$14:$T$2013,0),0))</f>
      </c>
      <c r="AZ240">
        <f ca="1">IF(OR($AQ240=0,L$9=""),0,IFERROR(MATCH($AR240&amp;"|"&amp;TEXT(L$9,"yyyymmdd"),'Controle de reservas'!$T$14:$T$2013,0),0))</f>
      </c>
      <c r="BA240">
        <f ca="1">IF(OR($AQ240=0,M$9=""),0,IFERROR(MATCH($AR240&amp;"|"&amp;TEXT(M$9,"yyyymmdd"),'Controle de reservas'!$T$14:$T$2013,0),0))</f>
      </c>
      <c r="BB240">
        <f ca="1">IF(OR($AQ240=0,N$9=""),0,IFERROR(MATCH($AR240&amp;"|"&amp;TEXT(N$9,"yyyymmdd"),'Controle de reservas'!$T$14:$T$2013,0),0))</f>
      </c>
      <c r="BC240">
        <f ca="1">IF(OR($AQ240=0,O$9=""),0,IFERROR(MATCH($AR240&amp;"|"&amp;TEXT(O$9,"yyyymmdd"),'Controle de reservas'!$T$14:$T$2013,0),0))</f>
      </c>
      <c r="BD240">
        <f ca="1">IF(OR($AQ240=0,P$9=""),0,IFERROR(MATCH($AR240&amp;"|"&amp;TEXT(P$9,"yyyymmdd"),'Controle de reservas'!$T$14:$T$2013,0),0))</f>
      </c>
      <c r="BE240">
        <f ca="1">IF(OR($AQ240=0,Q$9=""),0,IFERROR(MATCH($AR240&amp;"|"&amp;TEXT(Q$9,"yyyymmdd"),'Controle de reservas'!$T$14:$T$2013,0),0))</f>
      </c>
      <c r="BF240">
        <f ca="1">IF(OR($AQ240=0,R$9=""),0,IFERROR(MATCH($AR240&amp;"|"&amp;TEXT(R$9,"yyyymmdd"),'Controle de reservas'!$T$14:$T$2013,0),0))</f>
      </c>
      <c r="BG240">
        <f ca="1">IF(OR($AQ240=0,S$9=""),0,IFERROR(MATCH($AR240&amp;"|"&amp;TEXT(S$9,"yyyymmdd"),'Controle de reservas'!$T$14:$T$2013,0),0))</f>
      </c>
      <c r="BH240">
        <f ca="1">IF(OR($AQ240=0,T$9=""),0,IFERROR(MATCH($AR240&amp;"|"&amp;TEXT(T$9,"yyyymmdd"),'Controle de reservas'!$T$14:$T$2013,0),0))</f>
      </c>
      <c r="BI240">
        <f ca="1">IF(OR($AQ240=0,U$9=""),0,IFERROR(MATCH($AR240&amp;"|"&amp;TEXT(U$9,"yyyymmdd"),'Controle de reservas'!$T$14:$T$2013,0),0))</f>
      </c>
      <c r="BJ240">
        <f ca="1">IF(OR($AQ240=0,V$9=""),0,IFERROR(MATCH($AR240&amp;"|"&amp;TEXT(V$9,"yyyymmdd"),'Controle de reservas'!$T$14:$T$2013,0),0))</f>
      </c>
      <c r="BK240">
        <f ca="1">IF(OR($AQ240=0,W$9=""),0,IFERROR(MATCH($AR240&amp;"|"&amp;TEXT(W$9,"yyyymmdd"),'Controle de reservas'!$T$14:$T$2013,0),0))</f>
      </c>
      <c r="BL240">
        <f ca="1">IF(OR($AQ240=0,X$9=""),0,IFERROR(MATCH($AR240&amp;"|"&amp;TEXT(X$9,"yyyymmdd"),'Controle de reservas'!$T$14:$T$2013,0),0))</f>
      </c>
      <c r="BM240">
        <f ca="1">IF(OR($AQ240=0,Y$9=""),0,IFERROR(MATCH($AR240&amp;"|"&amp;TEXT(Y$9,"yyyymmdd"),'Controle de reservas'!$T$14:$T$2013,0),0))</f>
      </c>
      <c r="BN240">
        <f ca="1">IF(OR($AQ240=0,Z$9=""),0,IFERROR(MATCH($AR240&amp;"|"&amp;TEXT(Z$9,"yyyymmdd"),'Controle de reservas'!$T$14:$T$2013,0),0))</f>
      </c>
      <c r="BO240">
        <f ca="1">IF(OR($AQ240=0,AA$9=""),0,IFERROR(MATCH($AR240&amp;"|"&amp;TEXT(AA$9,"yyyymmdd"),'Controle de reservas'!$T$14:$T$2013,0),0))</f>
      </c>
      <c r="BP240">
        <f ca="1">IF(OR($AQ240=0,AB$9=""),0,IFERROR(MATCH($AR240&amp;"|"&amp;TEXT(AB$9,"yyyymmdd"),'Controle de reservas'!$T$14:$T$2013,0),0))</f>
      </c>
      <c r="BQ240">
        <f ca="1">IF(OR($AQ240=0,AC$9=""),0,IFERROR(MATCH($AR240&amp;"|"&amp;TEXT(AC$9,"yyyymmdd"),'Controle de reservas'!$T$14:$T$2013,0),0))</f>
      </c>
      <c r="BR240">
        <f ca="1">IF(OR($AQ240=0,AD$9=""),0,IFERROR(MATCH($AR240&amp;"|"&amp;TEXT(AD$9,"yyyymmdd"),'Controle de reservas'!$T$14:$T$2013,0),0))</f>
      </c>
      <c r="BS240">
        <f ca="1">IF(OR($AQ240=0,AE$9=""),0,IFERROR(MATCH($AR240&amp;"|"&amp;TEXT(AE$9,"yyyymmdd"),'Controle de reservas'!$T$14:$T$2013,0),0))</f>
      </c>
      <c r="BT240">
        <f ca="1">IF(OR($AQ240=0,AF$9=""),0,IFERROR(MATCH($AR240&amp;"|"&amp;TEXT(AF$9,"yyyymmdd"),'Controle de reservas'!$T$14:$T$2013,0),0))</f>
      </c>
      <c r="BU240">
        <f ca="1">IF(OR($AQ240=0,AG$9=""),0,IFERROR(MATCH($AR240&amp;"|"&amp;TEXT(AG$9,"yyyymmdd"),'Controle de reservas'!$T$14:$T$2013,0),0))</f>
      </c>
      <c r="BV240">
        <f ca="1">IF(OR($AQ240=0,AH$9=""),0,IFERROR(MATCH($AR240&amp;"|"&amp;TEXT(AH$9,"yyyymmdd"),'Controle de reservas'!$T$14:$T$2013,0),0))</f>
      </c>
      <c r="BW240">
        <f ca="1">IF(OR($AQ240=0,AI$9=""),0,IFERROR(MATCH($AR240&amp;"|"&amp;TEXT(AI$9,"yyyymmdd"),'Controle de reservas'!$T$14:$T$2013,0),0))</f>
      </c>
      <c r="BX240">
        <f ca="1">IF(OR($AQ240=0,AJ$9=""),0,IFERROR(MATCH($AR240&amp;"|"&amp;TEXT(AJ$9,"yyyymmdd"),'Controle de reservas'!$T$14:$T$2013,0),0))</f>
      </c>
      <c r="BY240">
        <f ca="1">IF(OR($AQ240=0,AK$9=""),0,IFERROR(MATCH($AR240&amp;"|"&amp;TEXT(AK$9,"yyyymmdd"),'Controle de reservas'!$T$14:$T$2013,0),0))</f>
      </c>
    </row>
    <row r="241" spans="1:77" ht="105" customHeight="1" x14ac:dyDescent="0.25">
      <c r="A241" s="16">
        <f ca="1">IF($AQ241=0,"",INDEX('Controle de reservas'!$A$14:$A$2013,$AQ241))</f>
      </c>
      <c r="B241" s="16">
        <f ca="1">IF($AQ241=0,"",INDEX('Controle de reservas'!$B$14:$B$2013,$AQ241))</f>
      </c>
      <c r="C241" s="16">
        <f ca="1">IF($AQ241=0,"",INDEX('Controle de reservas'!$C$14:$C$2013,$AQ241))</f>
      </c>
      <c r="D241" s="16">
        <f ca="1">IF($AQ241=0,"",INDEX('Controle de reservas'!$D$14:$D$2013,$AQ241))</f>
      </c>
      <c r="E241" s="16">
        <f ca="1">IF($AQ241=0,"",INDEX('Controle de reservas'!$E$14:$E$2013,$AQ241))</f>
      </c>
      <c r="F241" s="16">
        <f ca="1">IF($AQ241=0,"",INDEX('Controle de reservas'!$F$14:$F$2013,$AQ241))</f>
      </c>
      <c r="G241" s="17">
        <f ca="1">IF(OR($AQ241=0,G$9="",G$9&lt;$AS241,AND($AT241&lt;&gt;"",G$9&gt;$AT241)),"",IF(AU241=0,"—",IF(INDEX('Controle de reservas'!$P$14:$P$2013,AU241)="DUPLICIDADE NO DIA","CONFLITO"&amp;IF(INDEX('Controle de reservas'!$M$14:$M$2013,AU241)&lt;&gt;"",CHAR(10)&amp;INDEX('Controle de reservas'!$M$14:$M$2013,AU241),"")&amp;IF(INDEX('Controle de reservas'!$N$14:$N$2013,AU241)&lt;&gt;"",CHAR(10)&amp;"Subst.: "&amp;INDEX('Controle de reservas'!$N$14:$N$2013,AU241),"")&amp;IF(AND(ISNUMBER(INDEX('Controle de reservas'!$I$14:$I$2013,AU241)),INDEX('Controle de reservas'!$I$14:$I$2013,AU241)&gt;0,INDEX('Controle de reservas'!$K$14:$K$2013,AU241)&gt;INDEX('Controle de reservas'!$I$14:$I$2013,AU241)),CHAR(10)&amp;"DIVERGÊNCIA DE DATAS",""),IF(INDEX('Controle de reservas'!$L$14:$L$2013,AU241)="Em cobertura","COV",IF(INDEX('Controle de reservas'!$L$14:$L$2013,AU241)="Disponível","DISP",IF(INDEX('Controle de reservas'!$L$14:$L$2013,AU241)="Não utilizado","NU",IF(INDEX('Controle de reservas'!$L$14:$L$2013,AU241)="Folga","F",IF(INDEX('Controle de reservas'!$L$14:$L$2013,AU241)="Ocorrência","O",IF(INDEX('Controle de reservas'!$L$14:$L$2013,AU241)="Programado","PROG",IF(INDEX('Controle de reservas'!$L$14:$L$2013,AU241)="Disponível no posto","DP","SEM SITUAÇÃO")))))))&amp;IF(INDEX('Controle de reservas'!$M$14:$M$2013,AU241)&lt;&gt;"",CHAR(10)&amp;INDEX('Controle de reservas'!$M$14:$M$2013,AU241),IF(OR(INDEX('Controle de reservas'!$L$14:$L$2013,AU241)="Em cobertura",INDEX('Controle de reservas'!$L$14:$L$2013,AU241)="Programado"),CHAR(10)&amp;"SEM LOCAL",""))&amp;IF(INDEX('Controle de reservas'!$N$14:$N$2013,AU241)&lt;&gt;"",CHAR(10)&amp;"Subst.: "&amp;INDEX('Controle de reservas'!$N$14:$N$2013,AU241),"")&amp;IF(AND(ISNUMBER(INDEX('Controle de reservas'!$I$14:$I$2013,AU241)),INDEX('Controle de reservas'!$I$14:$I$2013,AU241)&gt;0,INDEX('Controle de reservas'!$K$14:$K$2013,AU241)&gt;INDEX('Controle de reservas'!$I$14:$I$2013,AU241)),CHAR(10)&amp;"DIVERGÊNCIA DE DATAS","")&amp;IF(INDEX('Controle de reservas'!$P$14:$P$2013,AU241)&lt;&gt;"OK"," !",""))))</f>
      </c>
      <c r="H241" s="17">
        <f ca="1">IF(OR($AQ241=0,H$9="",H$9&lt;$AS241,AND($AT241&lt;&gt;"",H$9&gt;$AT241)),"",IF(AV241=0,"—",IF(INDEX('Controle de reservas'!$P$14:$P$2013,AV241)="DUPLICIDADE NO DIA","CONFLITO"&amp;IF(INDEX('Controle de reservas'!$M$14:$M$2013,AV241)&lt;&gt;"",CHAR(10)&amp;INDEX('Controle de reservas'!$M$14:$M$2013,AV241),"")&amp;IF(INDEX('Controle de reservas'!$N$14:$N$2013,AV241)&lt;&gt;"",CHAR(10)&amp;"Subst.: "&amp;INDEX('Controle de reservas'!$N$14:$N$2013,AV241),"")&amp;IF(AND(ISNUMBER(INDEX('Controle de reservas'!$I$14:$I$2013,AV241)),INDEX('Controle de reservas'!$I$14:$I$2013,AV241)&gt;0,INDEX('Controle de reservas'!$K$14:$K$2013,AV241)&gt;INDEX('Controle de reservas'!$I$14:$I$2013,AV241)),CHAR(10)&amp;"DIVERGÊNCIA DE DATAS",""),IF(INDEX('Controle de reservas'!$L$14:$L$2013,AV241)="Em cobertura","COV",IF(INDEX('Controle de reservas'!$L$14:$L$2013,AV241)="Disponível","DISP",IF(INDEX('Controle de reservas'!$L$14:$L$2013,AV241)="Não utilizado","NU",IF(INDEX('Controle de reservas'!$L$14:$L$2013,AV241)="Folga","F",IF(INDEX('Controle de reservas'!$L$14:$L$2013,AV241)="Ocorrência","O",IF(INDEX('Controle de reservas'!$L$14:$L$2013,AV241)="Programado","PROG",IF(INDEX('Controle de reservas'!$L$14:$L$2013,AV241)="Disponível no posto","DP","SEM SITUAÇÃO")))))))&amp;IF(INDEX('Controle de reservas'!$M$14:$M$2013,AV241)&lt;&gt;"",CHAR(10)&amp;INDEX('Controle de reservas'!$M$14:$M$2013,AV241),IF(OR(INDEX('Controle de reservas'!$L$14:$L$2013,AV241)="Em cobertura",INDEX('Controle de reservas'!$L$14:$L$2013,AV241)="Programado"),CHAR(10)&amp;"SEM LOCAL",""))&amp;IF(INDEX('Controle de reservas'!$N$14:$N$2013,AV241)&lt;&gt;"",CHAR(10)&amp;"Subst.: "&amp;INDEX('Controle de reservas'!$N$14:$N$2013,AV241),"")&amp;IF(AND(ISNUMBER(INDEX('Controle de reservas'!$I$14:$I$2013,AV241)),INDEX('Controle de reservas'!$I$14:$I$2013,AV241)&gt;0,INDEX('Controle de reservas'!$K$14:$K$2013,AV241)&gt;INDEX('Controle de reservas'!$I$14:$I$2013,AV241)),CHAR(10)&amp;"DIVERGÊNCIA DE DATAS","")&amp;IF(INDEX('Controle de reservas'!$P$14:$P$2013,AV241)&lt;&gt;"OK"," !",""))))</f>
      </c>
      <c r="I241" s="17">
        <f ca="1">IF(OR($AQ241=0,I$9="",I$9&lt;$AS241,AND($AT241&lt;&gt;"",I$9&gt;$AT241)),"",IF(AW241=0,"—",IF(INDEX('Controle de reservas'!$P$14:$P$2013,AW241)="DUPLICIDADE NO DIA","CONFLITO"&amp;IF(INDEX('Controle de reservas'!$M$14:$M$2013,AW241)&lt;&gt;"",CHAR(10)&amp;INDEX('Controle de reservas'!$M$14:$M$2013,AW241),"")&amp;IF(INDEX('Controle de reservas'!$N$14:$N$2013,AW241)&lt;&gt;"",CHAR(10)&amp;"Subst.: "&amp;INDEX('Controle de reservas'!$N$14:$N$2013,AW241),"")&amp;IF(AND(ISNUMBER(INDEX('Controle de reservas'!$I$14:$I$2013,AW241)),INDEX('Controle de reservas'!$I$14:$I$2013,AW241)&gt;0,INDEX('Controle de reservas'!$K$14:$K$2013,AW241)&gt;INDEX('Controle de reservas'!$I$14:$I$2013,AW241)),CHAR(10)&amp;"DIVERGÊNCIA DE DATAS",""),IF(INDEX('Controle de reservas'!$L$14:$L$2013,AW241)="Em cobertura","COV",IF(INDEX('Controle de reservas'!$L$14:$L$2013,AW241)="Disponível","DISP",IF(INDEX('Controle de reservas'!$L$14:$L$2013,AW241)="Não utilizado","NU",IF(INDEX('Controle de reservas'!$L$14:$L$2013,AW241)="Folga","F",IF(INDEX('Controle de reservas'!$L$14:$L$2013,AW241)="Ocorrência","O",IF(INDEX('Controle de reservas'!$L$14:$L$2013,AW241)="Programado","PROG",IF(INDEX('Controle de reservas'!$L$14:$L$2013,AW241)="Disponível no posto","DP","SEM SITUAÇÃO")))))))&amp;IF(INDEX('Controle de reservas'!$M$14:$M$2013,AW241)&lt;&gt;"",CHAR(10)&amp;INDEX('Controle de reservas'!$M$14:$M$2013,AW241),IF(OR(INDEX('Controle de reservas'!$L$14:$L$2013,AW241)="Em cobertura",INDEX('Controle de reservas'!$L$14:$L$2013,AW241)="Programado"),CHAR(10)&amp;"SEM LOCAL",""))&amp;IF(INDEX('Controle de reservas'!$N$14:$N$2013,AW241)&lt;&gt;"",CHAR(10)&amp;"Subst.: "&amp;INDEX('Controle de reservas'!$N$14:$N$2013,AW241),"")&amp;IF(AND(ISNUMBER(INDEX('Controle de reservas'!$I$14:$I$2013,AW241)),INDEX('Controle de reservas'!$I$14:$I$2013,AW241)&gt;0,INDEX('Controle de reservas'!$K$14:$K$2013,AW241)&gt;INDEX('Controle de reservas'!$I$14:$I$2013,AW241)),CHAR(10)&amp;"DIVERGÊNCIA DE DATAS","")&amp;IF(INDEX('Controle de reservas'!$P$14:$P$2013,AW241)&lt;&gt;"OK"," !",""))))</f>
      </c>
      <c r="J241" s="17">
        <f ca="1">IF(OR($AQ241=0,J$9="",J$9&lt;$AS241,AND($AT241&lt;&gt;"",J$9&gt;$AT241)),"",IF(AX241=0,"—",IF(INDEX('Controle de reservas'!$P$14:$P$2013,AX241)="DUPLICIDADE NO DIA","CONFLITO"&amp;IF(INDEX('Controle de reservas'!$M$14:$M$2013,AX241)&lt;&gt;"",CHAR(10)&amp;INDEX('Controle de reservas'!$M$14:$M$2013,AX241),"")&amp;IF(INDEX('Controle de reservas'!$N$14:$N$2013,AX241)&lt;&gt;"",CHAR(10)&amp;"Subst.: "&amp;INDEX('Controle de reservas'!$N$14:$N$2013,AX241),"")&amp;IF(AND(ISNUMBER(INDEX('Controle de reservas'!$I$14:$I$2013,AX241)),INDEX('Controle de reservas'!$I$14:$I$2013,AX241)&gt;0,INDEX('Controle de reservas'!$K$14:$K$2013,AX241)&gt;INDEX('Controle de reservas'!$I$14:$I$2013,AX241)),CHAR(10)&amp;"DIVERGÊNCIA DE DATAS",""),IF(INDEX('Controle de reservas'!$L$14:$L$2013,AX241)="Em cobertura","COV",IF(INDEX('Controle de reservas'!$L$14:$L$2013,AX241)="Disponível","DISP",IF(INDEX('Controle de reservas'!$L$14:$L$2013,AX241)="Não utilizado","NU",IF(INDEX('Controle de reservas'!$L$14:$L$2013,AX241)="Folga","F",IF(INDEX('Controle de reservas'!$L$14:$L$2013,AX241)="Ocorrência","O",IF(INDEX('Controle de reservas'!$L$14:$L$2013,AX241)="Programado","PROG",IF(INDEX('Controle de reservas'!$L$14:$L$2013,AX241)="Disponível no posto","DP","SEM SITUAÇÃO")))))))&amp;IF(INDEX('Controle de reservas'!$M$14:$M$2013,AX241)&lt;&gt;"",CHAR(10)&amp;INDEX('Controle de reservas'!$M$14:$M$2013,AX241),IF(OR(INDEX('Controle de reservas'!$L$14:$L$2013,AX241)="Em cobertura",INDEX('Controle de reservas'!$L$14:$L$2013,AX241)="Programado"),CHAR(10)&amp;"SEM LOCAL",""))&amp;IF(INDEX('Controle de reservas'!$N$14:$N$2013,AX241)&lt;&gt;"",CHAR(10)&amp;"Subst.: "&amp;INDEX('Controle de reservas'!$N$14:$N$2013,AX241),"")&amp;IF(AND(ISNUMBER(INDEX('Controle de reservas'!$I$14:$I$2013,AX241)),INDEX('Controle de reservas'!$I$14:$I$2013,AX241)&gt;0,INDEX('Controle de reservas'!$K$14:$K$2013,AX241)&gt;INDEX('Controle de reservas'!$I$14:$I$2013,AX241)),CHAR(10)&amp;"DIVERGÊNCIA DE DATAS","")&amp;IF(INDEX('Controle de reservas'!$P$14:$P$2013,AX241)&lt;&gt;"OK"," !",""))))</f>
      </c>
      <c r="K241" s="17">
        <f ca="1">IF(OR($AQ241=0,K$9="",K$9&lt;$AS241,AND($AT241&lt;&gt;"",K$9&gt;$AT241)),"",IF(AY241=0,"—",IF(INDEX('Controle de reservas'!$P$14:$P$2013,AY241)="DUPLICIDADE NO DIA","CONFLITO"&amp;IF(INDEX('Controle de reservas'!$M$14:$M$2013,AY241)&lt;&gt;"",CHAR(10)&amp;INDEX('Controle de reservas'!$M$14:$M$2013,AY241),"")&amp;IF(INDEX('Controle de reservas'!$N$14:$N$2013,AY241)&lt;&gt;"",CHAR(10)&amp;"Subst.: "&amp;INDEX('Controle de reservas'!$N$14:$N$2013,AY241),"")&amp;IF(AND(ISNUMBER(INDEX('Controle de reservas'!$I$14:$I$2013,AY241)),INDEX('Controle de reservas'!$I$14:$I$2013,AY241)&gt;0,INDEX('Controle de reservas'!$K$14:$K$2013,AY241)&gt;INDEX('Controle de reservas'!$I$14:$I$2013,AY241)),CHAR(10)&amp;"DIVERGÊNCIA DE DATAS",""),IF(INDEX('Controle de reservas'!$L$14:$L$2013,AY241)="Em cobertura","COV",IF(INDEX('Controle de reservas'!$L$14:$L$2013,AY241)="Disponível","DISP",IF(INDEX('Controle de reservas'!$L$14:$L$2013,AY241)="Não utilizado","NU",IF(INDEX('Controle de reservas'!$L$14:$L$2013,AY241)="Folga","F",IF(INDEX('Controle de reservas'!$L$14:$L$2013,AY241)="Ocorrência","O",IF(INDEX('Controle de reservas'!$L$14:$L$2013,AY241)="Programado","PROG",IF(INDEX('Controle de reservas'!$L$14:$L$2013,AY241)="Disponível no posto","DP","SEM SITUAÇÃO")))))))&amp;IF(INDEX('Controle de reservas'!$M$14:$M$2013,AY241)&lt;&gt;"",CHAR(10)&amp;INDEX('Controle de reservas'!$M$14:$M$2013,AY241),IF(OR(INDEX('Controle de reservas'!$L$14:$L$2013,AY241)="Em cobertura",INDEX('Controle de reservas'!$L$14:$L$2013,AY241)="Programado"),CHAR(10)&amp;"SEM LOCAL",""))&amp;IF(INDEX('Controle de reservas'!$N$14:$N$2013,AY241)&lt;&gt;"",CHAR(10)&amp;"Subst.: "&amp;INDEX('Controle de reservas'!$N$14:$N$2013,AY241),"")&amp;IF(AND(ISNUMBER(INDEX('Controle de reservas'!$I$14:$I$2013,AY241)),INDEX('Controle de reservas'!$I$14:$I$2013,AY241)&gt;0,INDEX('Controle de reservas'!$K$14:$K$2013,AY241)&gt;INDEX('Controle de reservas'!$I$14:$I$2013,AY241)),CHAR(10)&amp;"DIVERGÊNCIA DE DATAS","")&amp;IF(INDEX('Controle de reservas'!$P$14:$P$2013,AY241)&lt;&gt;"OK"," !",""))))</f>
      </c>
      <c r="L241" s="17">
        <f ca="1">IF(OR($AQ241=0,L$9="",L$9&lt;$AS241,AND($AT241&lt;&gt;"",L$9&gt;$AT241)),"",IF(AZ241=0,"—",IF(INDEX('Controle de reservas'!$P$14:$P$2013,AZ241)="DUPLICIDADE NO DIA","CONFLITO"&amp;IF(INDEX('Controle de reservas'!$M$14:$M$2013,AZ241)&lt;&gt;"",CHAR(10)&amp;INDEX('Controle de reservas'!$M$14:$M$2013,AZ241),"")&amp;IF(INDEX('Controle de reservas'!$N$14:$N$2013,AZ241)&lt;&gt;"",CHAR(10)&amp;"Subst.: "&amp;INDEX('Controle de reservas'!$N$14:$N$2013,AZ241),"")&amp;IF(AND(ISNUMBER(INDEX('Controle de reservas'!$I$14:$I$2013,AZ241)),INDEX('Controle de reservas'!$I$14:$I$2013,AZ241)&gt;0,INDEX('Controle de reservas'!$K$14:$K$2013,AZ241)&gt;INDEX('Controle de reservas'!$I$14:$I$2013,AZ241)),CHAR(10)&amp;"DIVERGÊNCIA DE DATAS",""),IF(INDEX('Controle de reservas'!$L$14:$L$2013,AZ241)="Em cobertura","COV",IF(INDEX('Controle de reservas'!$L$14:$L$2013,AZ241)="Disponível","DISP",IF(INDEX('Controle de reservas'!$L$14:$L$2013,AZ241)="Não utilizado","NU",IF(INDEX('Controle de reservas'!$L$14:$L$2013,AZ241)="Folga","F",IF(INDEX('Controle de reservas'!$L$14:$L$2013,AZ241)="Ocorrência","O",IF(INDEX('Controle de reservas'!$L$14:$L$2013,AZ241)="Programado","PROG",IF(INDEX('Controle de reservas'!$L$14:$L$2013,AZ241)="Disponível no posto","DP","SEM SITUAÇÃO")))))))&amp;IF(INDEX('Controle de reservas'!$M$14:$M$2013,AZ241)&lt;&gt;"",CHAR(10)&amp;INDEX('Controle de reservas'!$M$14:$M$2013,AZ241),IF(OR(INDEX('Controle de reservas'!$L$14:$L$2013,AZ241)="Em cobertura",INDEX('Controle de reservas'!$L$14:$L$2013,AZ241)="Programado"),CHAR(10)&amp;"SEM LOCAL",""))&amp;IF(INDEX('Controle de reservas'!$N$14:$N$2013,AZ241)&lt;&gt;"",CHAR(10)&amp;"Subst.: "&amp;INDEX('Controle de reservas'!$N$14:$N$2013,AZ241),"")&amp;IF(AND(ISNUMBER(INDEX('Controle de reservas'!$I$14:$I$2013,AZ241)),INDEX('Controle de reservas'!$I$14:$I$2013,AZ241)&gt;0,INDEX('Controle de reservas'!$K$14:$K$2013,AZ241)&gt;INDEX('Controle de reservas'!$I$14:$I$2013,AZ241)),CHAR(10)&amp;"DIVERGÊNCIA DE DATAS","")&amp;IF(INDEX('Controle de reservas'!$P$14:$P$2013,AZ241)&lt;&gt;"OK"," !",""))))</f>
      </c>
      <c r="M241" s="17">
        <f ca="1">IF(OR($AQ241=0,M$9="",M$9&lt;$AS241,AND($AT241&lt;&gt;"",M$9&gt;$AT241)),"",IF(BA241=0,"—",IF(INDEX('Controle de reservas'!$P$14:$P$2013,BA241)="DUPLICIDADE NO DIA","CONFLITO"&amp;IF(INDEX('Controle de reservas'!$M$14:$M$2013,BA241)&lt;&gt;"",CHAR(10)&amp;INDEX('Controle de reservas'!$M$14:$M$2013,BA241),"")&amp;IF(INDEX('Controle de reservas'!$N$14:$N$2013,BA241)&lt;&gt;"",CHAR(10)&amp;"Subst.: "&amp;INDEX('Controle de reservas'!$N$14:$N$2013,BA241),"")&amp;IF(AND(ISNUMBER(INDEX('Controle de reservas'!$I$14:$I$2013,BA241)),INDEX('Controle de reservas'!$I$14:$I$2013,BA241)&gt;0,INDEX('Controle de reservas'!$K$14:$K$2013,BA241)&gt;INDEX('Controle de reservas'!$I$14:$I$2013,BA241)),CHAR(10)&amp;"DIVERGÊNCIA DE DATAS",""),IF(INDEX('Controle de reservas'!$L$14:$L$2013,BA241)="Em cobertura","COV",IF(INDEX('Controle de reservas'!$L$14:$L$2013,BA241)="Disponível","DISP",IF(INDEX('Controle de reservas'!$L$14:$L$2013,BA241)="Não utilizado","NU",IF(INDEX('Controle de reservas'!$L$14:$L$2013,BA241)="Folga","F",IF(INDEX('Controle de reservas'!$L$14:$L$2013,BA241)="Ocorrência","O",IF(INDEX('Controle de reservas'!$L$14:$L$2013,BA241)="Programado","PROG",IF(INDEX('Controle de reservas'!$L$14:$L$2013,BA241)="Disponível no posto","DP","SEM SITUAÇÃO")))))))&amp;IF(INDEX('Controle de reservas'!$M$14:$M$2013,BA241)&lt;&gt;"",CHAR(10)&amp;INDEX('Controle de reservas'!$M$14:$M$2013,BA241),IF(OR(INDEX('Controle de reservas'!$L$14:$L$2013,BA241)="Em cobertura",INDEX('Controle de reservas'!$L$14:$L$2013,BA241)="Programado"),CHAR(10)&amp;"SEM LOCAL",""))&amp;IF(INDEX('Controle de reservas'!$N$14:$N$2013,BA241)&lt;&gt;"",CHAR(10)&amp;"Subst.: "&amp;INDEX('Controle de reservas'!$N$14:$N$2013,BA241),"")&amp;IF(AND(ISNUMBER(INDEX('Controle de reservas'!$I$14:$I$2013,BA241)),INDEX('Controle de reservas'!$I$14:$I$2013,BA241)&gt;0,INDEX('Controle de reservas'!$K$14:$K$2013,BA241)&gt;INDEX('Controle de reservas'!$I$14:$I$2013,BA241)),CHAR(10)&amp;"DIVERGÊNCIA DE DATAS","")&amp;IF(INDEX('Controle de reservas'!$P$14:$P$2013,BA241)&lt;&gt;"OK"," !",""))))</f>
      </c>
      <c r="N241" s="17">
        <f ca="1">IF(OR($AQ241=0,N$9="",N$9&lt;$AS241,AND($AT241&lt;&gt;"",N$9&gt;$AT241)),"",IF(BB241=0,"—",IF(INDEX('Controle de reservas'!$P$14:$P$2013,BB241)="DUPLICIDADE NO DIA","CONFLITO"&amp;IF(INDEX('Controle de reservas'!$M$14:$M$2013,BB241)&lt;&gt;"",CHAR(10)&amp;INDEX('Controle de reservas'!$M$14:$M$2013,BB241),"")&amp;IF(INDEX('Controle de reservas'!$N$14:$N$2013,BB241)&lt;&gt;"",CHAR(10)&amp;"Subst.: "&amp;INDEX('Controle de reservas'!$N$14:$N$2013,BB241),"")&amp;IF(AND(ISNUMBER(INDEX('Controle de reservas'!$I$14:$I$2013,BB241)),INDEX('Controle de reservas'!$I$14:$I$2013,BB241)&gt;0,INDEX('Controle de reservas'!$K$14:$K$2013,BB241)&gt;INDEX('Controle de reservas'!$I$14:$I$2013,BB241)),CHAR(10)&amp;"DIVERGÊNCIA DE DATAS",""),IF(INDEX('Controle de reservas'!$L$14:$L$2013,BB241)="Em cobertura","COV",IF(INDEX('Controle de reservas'!$L$14:$L$2013,BB241)="Disponível","DISP",IF(INDEX('Controle de reservas'!$L$14:$L$2013,BB241)="Não utilizado","NU",IF(INDEX('Controle de reservas'!$L$14:$L$2013,BB241)="Folga","F",IF(INDEX('Controle de reservas'!$L$14:$L$2013,BB241)="Ocorrência","O",IF(INDEX('Controle de reservas'!$L$14:$L$2013,BB241)="Programado","PROG",IF(INDEX('Controle de reservas'!$L$14:$L$2013,BB241)="Disponível no posto","DP","SEM SITUAÇÃO")))))))&amp;IF(INDEX('Controle de reservas'!$M$14:$M$2013,BB241)&lt;&gt;"",CHAR(10)&amp;INDEX('Controle de reservas'!$M$14:$M$2013,BB241),IF(OR(INDEX('Controle de reservas'!$L$14:$L$2013,BB241)="Em cobertura",INDEX('Controle de reservas'!$L$14:$L$2013,BB241)="Programado"),CHAR(10)&amp;"SEM LOCAL",""))&amp;IF(INDEX('Controle de reservas'!$N$14:$N$2013,BB241)&lt;&gt;"",CHAR(10)&amp;"Subst.: "&amp;INDEX('Controle de reservas'!$N$14:$N$2013,BB241),"")&amp;IF(AND(ISNUMBER(INDEX('Controle de reservas'!$I$14:$I$2013,BB241)),INDEX('Controle de reservas'!$I$14:$I$2013,BB241)&gt;0,INDEX('Controle de reservas'!$K$14:$K$2013,BB241)&gt;INDEX('Controle de reservas'!$I$14:$I$2013,BB241)),CHAR(10)&amp;"DIVERGÊNCIA DE DATAS","")&amp;IF(INDEX('Controle de reservas'!$P$14:$P$2013,BB241)&lt;&gt;"OK"," !",""))))</f>
      </c>
      <c r="O241" s="17">
        <f ca="1">IF(OR($AQ241=0,O$9="",O$9&lt;$AS241,AND($AT241&lt;&gt;"",O$9&gt;$AT241)),"",IF(BC241=0,"—",IF(INDEX('Controle de reservas'!$P$14:$P$2013,BC241)="DUPLICIDADE NO DIA","CONFLITO"&amp;IF(INDEX('Controle de reservas'!$M$14:$M$2013,BC241)&lt;&gt;"",CHAR(10)&amp;INDEX('Controle de reservas'!$M$14:$M$2013,BC241),"")&amp;IF(INDEX('Controle de reservas'!$N$14:$N$2013,BC241)&lt;&gt;"",CHAR(10)&amp;"Subst.: "&amp;INDEX('Controle de reservas'!$N$14:$N$2013,BC241),"")&amp;IF(AND(ISNUMBER(INDEX('Controle de reservas'!$I$14:$I$2013,BC241)),INDEX('Controle de reservas'!$I$14:$I$2013,BC241)&gt;0,INDEX('Controle de reservas'!$K$14:$K$2013,BC241)&gt;INDEX('Controle de reservas'!$I$14:$I$2013,BC241)),CHAR(10)&amp;"DIVERGÊNCIA DE DATAS",""),IF(INDEX('Controle de reservas'!$L$14:$L$2013,BC241)="Em cobertura","COV",IF(INDEX('Controle de reservas'!$L$14:$L$2013,BC241)="Disponível","DISP",IF(INDEX('Controle de reservas'!$L$14:$L$2013,BC241)="Não utilizado","NU",IF(INDEX('Controle de reservas'!$L$14:$L$2013,BC241)="Folga","F",IF(INDEX('Controle de reservas'!$L$14:$L$2013,BC241)="Ocorrência","O",IF(INDEX('Controle de reservas'!$L$14:$L$2013,BC241)="Programado","PROG",IF(INDEX('Controle de reservas'!$L$14:$L$2013,BC241)="Disponível no posto","DP","SEM SITUAÇÃO")))))))&amp;IF(INDEX('Controle de reservas'!$M$14:$M$2013,BC241)&lt;&gt;"",CHAR(10)&amp;INDEX('Controle de reservas'!$M$14:$M$2013,BC241),IF(OR(INDEX('Controle de reservas'!$L$14:$L$2013,BC241)="Em cobertura",INDEX('Controle de reservas'!$L$14:$L$2013,BC241)="Programado"),CHAR(10)&amp;"SEM LOCAL",""))&amp;IF(INDEX('Controle de reservas'!$N$14:$N$2013,BC241)&lt;&gt;"",CHAR(10)&amp;"Subst.: "&amp;INDEX('Controle de reservas'!$N$14:$N$2013,BC241),"")&amp;IF(AND(ISNUMBER(INDEX('Controle de reservas'!$I$14:$I$2013,BC241)),INDEX('Controle de reservas'!$I$14:$I$2013,BC241)&gt;0,INDEX('Controle de reservas'!$K$14:$K$2013,BC241)&gt;INDEX('Controle de reservas'!$I$14:$I$2013,BC241)),CHAR(10)&amp;"DIVERGÊNCIA DE DATAS","")&amp;IF(INDEX('Controle de reservas'!$P$14:$P$2013,BC241)&lt;&gt;"OK"," !",""))))</f>
      </c>
      <c r="P241" s="17">
        <f ca="1">IF(OR($AQ241=0,P$9="",P$9&lt;$AS241,AND($AT241&lt;&gt;"",P$9&gt;$AT241)),"",IF(BD241=0,"—",IF(INDEX('Controle de reservas'!$P$14:$P$2013,BD241)="DUPLICIDADE NO DIA","CONFLITO"&amp;IF(INDEX('Controle de reservas'!$M$14:$M$2013,BD241)&lt;&gt;"",CHAR(10)&amp;INDEX('Controle de reservas'!$M$14:$M$2013,BD241),"")&amp;IF(INDEX('Controle de reservas'!$N$14:$N$2013,BD241)&lt;&gt;"",CHAR(10)&amp;"Subst.: "&amp;INDEX('Controle de reservas'!$N$14:$N$2013,BD241),"")&amp;IF(AND(ISNUMBER(INDEX('Controle de reservas'!$I$14:$I$2013,BD241)),INDEX('Controle de reservas'!$I$14:$I$2013,BD241)&gt;0,INDEX('Controle de reservas'!$K$14:$K$2013,BD241)&gt;INDEX('Controle de reservas'!$I$14:$I$2013,BD241)),CHAR(10)&amp;"DIVERGÊNCIA DE DATAS",""),IF(INDEX('Controle de reservas'!$L$14:$L$2013,BD241)="Em cobertura","COV",IF(INDEX('Controle de reservas'!$L$14:$L$2013,BD241)="Disponível","DISP",IF(INDEX('Controle de reservas'!$L$14:$L$2013,BD241)="Não utilizado","NU",IF(INDEX('Controle de reservas'!$L$14:$L$2013,BD241)="Folga","F",IF(INDEX('Controle de reservas'!$L$14:$L$2013,BD241)="Ocorrência","O",IF(INDEX('Controle de reservas'!$L$14:$L$2013,BD241)="Programado","PROG",IF(INDEX('Controle de reservas'!$L$14:$L$2013,BD241)="Disponível no posto","DP","SEM SITUAÇÃO")))))))&amp;IF(INDEX('Controle de reservas'!$M$14:$M$2013,BD241)&lt;&gt;"",CHAR(10)&amp;INDEX('Controle de reservas'!$M$14:$M$2013,BD241),IF(OR(INDEX('Controle de reservas'!$L$14:$L$2013,BD241)="Em cobertura",INDEX('Controle de reservas'!$L$14:$L$2013,BD241)="Programado"),CHAR(10)&amp;"SEM LOCAL",""))&amp;IF(INDEX('Controle de reservas'!$N$14:$N$2013,BD241)&lt;&gt;"",CHAR(10)&amp;"Subst.: "&amp;INDEX('Controle de reservas'!$N$14:$N$2013,BD241),"")&amp;IF(AND(ISNUMBER(INDEX('Controle de reservas'!$I$14:$I$2013,BD241)),INDEX('Controle de reservas'!$I$14:$I$2013,BD241)&gt;0,INDEX('Controle de reservas'!$K$14:$K$2013,BD241)&gt;INDEX('Controle de reservas'!$I$14:$I$2013,BD241)),CHAR(10)&amp;"DIVERGÊNCIA DE DATAS","")&amp;IF(INDEX('Controle de reservas'!$P$14:$P$2013,BD241)&lt;&gt;"OK"," !",""))))</f>
      </c>
      <c r="Q241" s="17">
        <f ca="1">IF(OR($AQ241=0,Q$9="",Q$9&lt;$AS241,AND($AT241&lt;&gt;"",Q$9&gt;$AT241)),"",IF(BE241=0,"—",IF(INDEX('Controle de reservas'!$P$14:$P$2013,BE241)="DUPLICIDADE NO DIA","CONFLITO"&amp;IF(INDEX('Controle de reservas'!$M$14:$M$2013,BE241)&lt;&gt;"",CHAR(10)&amp;INDEX('Controle de reservas'!$M$14:$M$2013,BE241),"")&amp;IF(INDEX('Controle de reservas'!$N$14:$N$2013,BE241)&lt;&gt;"",CHAR(10)&amp;"Subst.: "&amp;INDEX('Controle de reservas'!$N$14:$N$2013,BE241),"")&amp;IF(AND(ISNUMBER(INDEX('Controle de reservas'!$I$14:$I$2013,BE241)),INDEX('Controle de reservas'!$I$14:$I$2013,BE241)&gt;0,INDEX('Controle de reservas'!$K$14:$K$2013,BE241)&gt;INDEX('Controle de reservas'!$I$14:$I$2013,BE241)),CHAR(10)&amp;"DIVERGÊNCIA DE DATAS",""),IF(INDEX('Controle de reservas'!$L$14:$L$2013,BE241)="Em cobertura","COV",IF(INDEX('Controle de reservas'!$L$14:$L$2013,BE241)="Disponível","DISP",IF(INDEX('Controle de reservas'!$L$14:$L$2013,BE241)="Não utilizado","NU",IF(INDEX('Controle de reservas'!$L$14:$L$2013,BE241)="Folga","F",IF(INDEX('Controle de reservas'!$L$14:$L$2013,BE241)="Ocorrência","O",IF(INDEX('Controle de reservas'!$L$14:$L$2013,BE241)="Programado","PROG",IF(INDEX('Controle de reservas'!$L$14:$L$2013,BE241)="Disponível no posto","DP","SEM SITUAÇÃO")))))))&amp;IF(INDEX('Controle de reservas'!$M$14:$M$2013,BE241)&lt;&gt;"",CHAR(10)&amp;INDEX('Controle de reservas'!$M$14:$M$2013,BE241),IF(OR(INDEX('Controle de reservas'!$L$14:$L$2013,BE241)="Em cobertura",INDEX('Controle de reservas'!$L$14:$L$2013,BE241)="Programado"),CHAR(10)&amp;"SEM LOCAL",""))&amp;IF(INDEX('Controle de reservas'!$N$14:$N$2013,BE241)&lt;&gt;"",CHAR(10)&amp;"Subst.: "&amp;INDEX('Controle de reservas'!$N$14:$N$2013,BE241),"")&amp;IF(AND(ISNUMBER(INDEX('Controle de reservas'!$I$14:$I$2013,BE241)),INDEX('Controle de reservas'!$I$14:$I$2013,BE241)&gt;0,INDEX('Controle de reservas'!$K$14:$K$2013,BE241)&gt;INDEX('Controle de reservas'!$I$14:$I$2013,BE241)),CHAR(10)&amp;"DIVERGÊNCIA DE DATAS","")&amp;IF(INDEX('Controle de reservas'!$P$14:$P$2013,BE241)&lt;&gt;"OK"," !",""))))</f>
      </c>
      <c r="R241" s="17">
        <f ca="1">IF(OR($AQ241=0,R$9="",R$9&lt;$AS241,AND($AT241&lt;&gt;"",R$9&gt;$AT241)),"",IF(BF241=0,"—",IF(INDEX('Controle de reservas'!$P$14:$P$2013,BF241)="DUPLICIDADE NO DIA","CONFLITO"&amp;IF(INDEX('Controle de reservas'!$M$14:$M$2013,BF241)&lt;&gt;"",CHAR(10)&amp;INDEX('Controle de reservas'!$M$14:$M$2013,BF241),"")&amp;IF(INDEX('Controle de reservas'!$N$14:$N$2013,BF241)&lt;&gt;"",CHAR(10)&amp;"Subst.: "&amp;INDEX('Controle de reservas'!$N$14:$N$2013,BF241),"")&amp;IF(AND(ISNUMBER(INDEX('Controle de reservas'!$I$14:$I$2013,BF241)),INDEX('Controle de reservas'!$I$14:$I$2013,BF241)&gt;0,INDEX('Controle de reservas'!$K$14:$K$2013,BF241)&gt;INDEX('Controle de reservas'!$I$14:$I$2013,BF241)),CHAR(10)&amp;"DIVERGÊNCIA DE DATAS",""),IF(INDEX('Controle de reservas'!$L$14:$L$2013,BF241)="Em cobertura","COV",IF(INDEX('Controle de reservas'!$L$14:$L$2013,BF241)="Disponível","DISP",IF(INDEX('Controle de reservas'!$L$14:$L$2013,BF241)="Não utilizado","NU",IF(INDEX('Controle de reservas'!$L$14:$L$2013,BF241)="Folga","F",IF(INDEX('Controle de reservas'!$L$14:$L$2013,BF241)="Ocorrência","O",IF(INDEX('Controle de reservas'!$L$14:$L$2013,BF241)="Programado","PROG",IF(INDEX('Controle de reservas'!$L$14:$L$2013,BF241)="Disponível no posto","DP","SEM SITUAÇÃO")))))))&amp;IF(INDEX('Controle de reservas'!$M$14:$M$2013,BF241)&lt;&gt;"",CHAR(10)&amp;INDEX('Controle de reservas'!$M$14:$M$2013,BF241),IF(OR(INDEX('Controle de reservas'!$L$14:$L$2013,BF241)="Em cobertura",INDEX('Controle de reservas'!$L$14:$L$2013,BF241)="Programado"),CHAR(10)&amp;"SEM LOCAL",""))&amp;IF(INDEX('Controle de reservas'!$N$14:$N$2013,BF241)&lt;&gt;"",CHAR(10)&amp;"Subst.: "&amp;INDEX('Controle de reservas'!$N$14:$N$2013,BF241),"")&amp;IF(AND(ISNUMBER(INDEX('Controle de reservas'!$I$14:$I$2013,BF241)),INDEX('Controle de reservas'!$I$14:$I$2013,BF241)&gt;0,INDEX('Controle de reservas'!$K$14:$K$2013,BF241)&gt;INDEX('Controle de reservas'!$I$14:$I$2013,BF241)),CHAR(10)&amp;"DIVERGÊNCIA DE DATAS","")&amp;IF(INDEX('Controle de reservas'!$P$14:$P$2013,BF241)&lt;&gt;"OK"," !",""))))</f>
      </c>
      <c r="S241" s="17">
        <f ca="1">IF(OR($AQ241=0,S$9="",S$9&lt;$AS241,AND($AT241&lt;&gt;"",S$9&gt;$AT241)),"",IF(BG241=0,"—",IF(INDEX('Controle de reservas'!$P$14:$P$2013,BG241)="DUPLICIDADE NO DIA","CONFLITO"&amp;IF(INDEX('Controle de reservas'!$M$14:$M$2013,BG241)&lt;&gt;"",CHAR(10)&amp;INDEX('Controle de reservas'!$M$14:$M$2013,BG241),"")&amp;IF(INDEX('Controle de reservas'!$N$14:$N$2013,BG241)&lt;&gt;"",CHAR(10)&amp;"Subst.: "&amp;INDEX('Controle de reservas'!$N$14:$N$2013,BG241),"")&amp;IF(AND(ISNUMBER(INDEX('Controle de reservas'!$I$14:$I$2013,BG241)),INDEX('Controle de reservas'!$I$14:$I$2013,BG241)&gt;0,INDEX('Controle de reservas'!$K$14:$K$2013,BG241)&gt;INDEX('Controle de reservas'!$I$14:$I$2013,BG241)),CHAR(10)&amp;"DIVERGÊNCIA DE DATAS",""),IF(INDEX('Controle de reservas'!$L$14:$L$2013,BG241)="Em cobertura","COV",IF(INDEX('Controle de reservas'!$L$14:$L$2013,BG241)="Disponível","DISP",IF(INDEX('Controle de reservas'!$L$14:$L$2013,BG241)="Não utilizado","NU",IF(INDEX('Controle de reservas'!$L$14:$L$2013,BG241)="Folga","F",IF(INDEX('Controle de reservas'!$L$14:$L$2013,BG241)="Ocorrência","O",IF(INDEX('Controle de reservas'!$L$14:$L$2013,BG241)="Programado","PROG",IF(INDEX('Controle de reservas'!$L$14:$L$2013,BG241)="Disponível no posto","DP","SEM SITUAÇÃO")))))))&amp;IF(INDEX('Controle de reservas'!$M$14:$M$2013,BG241)&lt;&gt;"",CHAR(10)&amp;INDEX('Controle de reservas'!$M$14:$M$2013,BG241),IF(OR(INDEX('Controle de reservas'!$L$14:$L$2013,BG241)="Em cobertura",INDEX('Controle de reservas'!$L$14:$L$2013,BG241)="Programado"),CHAR(10)&amp;"SEM LOCAL",""))&amp;IF(INDEX('Controle de reservas'!$N$14:$N$2013,BG241)&lt;&gt;"",CHAR(10)&amp;"Subst.: "&amp;INDEX('Controle de reservas'!$N$14:$N$2013,BG241),"")&amp;IF(AND(ISNUMBER(INDEX('Controle de reservas'!$I$14:$I$2013,BG241)),INDEX('Controle de reservas'!$I$14:$I$2013,BG241)&gt;0,INDEX('Controle de reservas'!$K$14:$K$2013,BG241)&gt;INDEX('Controle de reservas'!$I$14:$I$2013,BG241)),CHAR(10)&amp;"DIVERGÊNCIA DE DATAS","")&amp;IF(INDEX('Controle de reservas'!$P$14:$P$2013,BG241)&lt;&gt;"OK"," !",""))))</f>
      </c>
      <c r="T241" s="17">
        <f ca="1">IF(OR($AQ241=0,T$9="",T$9&lt;$AS241,AND($AT241&lt;&gt;"",T$9&gt;$AT241)),"",IF(BH241=0,"—",IF(INDEX('Controle de reservas'!$P$14:$P$2013,BH241)="DUPLICIDADE NO DIA","CONFLITO"&amp;IF(INDEX('Controle de reservas'!$M$14:$M$2013,BH241)&lt;&gt;"",CHAR(10)&amp;INDEX('Controle de reservas'!$M$14:$M$2013,BH241),"")&amp;IF(INDEX('Controle de reservas'!$N$14:$N$2013,BH241)&lt;&gt;"",CHAR(10)&amp;"Subst.: "&amp;INDEX('Controle de reservas'!$N$14:$N$2013,BH241),"")&amp;IF(AND(ISNUMBER(INDEX('Controle de reservas'!$I$14:$I$2013,BH241)),INDEX('Controle de reservas'!$I$14:$I$2013,BH241)&gt;0,INDEX('Controle de reservas'!$K$14:$K$2013,BH241)&gt;INDEX('Controle de reservas'!$I$14:$I$2013,BH241)),CHAR(10)&amp;"DIVERGÊNCIA DE DATAS",""),IF(INDEX('Controle de reservas'!$L$14:$L$2013,BH241)="Em cobertura","COV",IF(INDEX('Controle de reservas'!$L$14:$L$2013,BH241)="Disponível","DISP",IF(INDEX('Controle de reservas'!$L$14:$L$2013,BH241)="Não utilizado","NU",IF(INDEX('Controle de reservas'!$L$14:$L$2013,BH241)="Folga","F",IF(INDEX('Controle de reservas'!$L$14:$L$2013,BH241)="Ocorrência","O",IF(INDEX('Controle de reservas'!$L$14:$L$2013,BH241)="Programado","PROG",IF(INDEX('Controle de reservas'!$L$14:$L$2013,BH241)="Disponível no posto","DP","SEM SITUAÇÃO")))))))&amp;IF(INDEX('Controle de reservas'!$M$14:$M$2013,BH241)&lt;&gt;"",CHAR(10)&amp;INDEX('Controle de reservas'!$M$14:$M$2013,BH241),IF(OR(INDEX('Controle de reservas'!$L$14:$L$2013,BH241)="Em cobertura",INDEX('Controle de reservas'!$L$14:$L$2013,BH241)="Programado"),CHAR(10)&amp;"SEM LOCAL",""))&amp;IF(INDEX('Controle de reservas'!$N$14:$N$2013,BH241)&lt;&gt;"",CHAR(10)&amp;"Subst.: "&amp;INDEX('Controle de reservas'!$N$14:$N$2013,BH241),"")&amp;IF(AND(ISNUMBER(INDEX('Controle de reservas'!$I$14:$I$2013,BH241)),INDEX('Controle de reservas'!$I$14:$I$2013,BH241)&gt;0,INDEX('Controle de reservas'!$K$14:$K$2013,BH241)&gt;INDEX('Controle de reservas'!$I$14:$I$2013,BH241)),CHAR(10)&amp;"DIVERGÊNCIA DE DATAS","")&amp;IF(INDEX('Controle de reservas'!$P$14:$P$2013,BH241)&lt;&gt;"OK"," !",""))))</f>
      </c>
      <c r="U241" s="17">
        <f ca="1">IF(OR($AQ241=0,U$9="",U$9&lt;$AS241,AND($AT241&lt;&gt;"",U$9&gt;$AT241)),"",IF(BI241=0,"—",IF(INDEX('Controle de reservas'!$P$14:$P$2013,BI241)="DUPLICIDADE NO DIA","CONFLITO"&amp;IF(INDEX('Controle de reservas'!$M$14:$M$2013,BI241)&lt;&gt;"",CHAR(10)&amp;INDEX('Controle de reservas'!$M$14:$M$2013,BI241),"")&amp;IF(INDEX('Controle de reservas'!$N$14:$N$2013,BI241)&lt;&gt;"",CHAR(10)&amp;"Subst.: "&amp;INDEX('Controle de reservas'!$N$14:$N$2013,BI241),"")&amp;IF(AND(ISNUMBER(INDEX('Controle de reservas'!$I$14:$I$2013,BI241)),INDEX('Controle de reservas'!$I$14:$I$2013,BI241)&gt;0,INDEX('Controle de reservas'!$K$14:$K$2013,BI241)&gt;INDEX('Controle de reservas'!$I$14:$I$2013,BI241)),CHAR(10)&amp;"DIVERGÊNCIA DE DATAS",""),IF(INDEX('Controle de reservas'!$L$14:$L$2013,BI241)="Em cobertura","COV",IF(INDEX('Controle de reservas'!$L$14:$L$2013,BI241)="Disponível","DISP",IF(INDEX('Controle de reservas'!$L$14:$L$2013,BI241)="Não utilizado","NU",IF(INDEX('Controle de reservas'!$L$14:$L$2013,BI241)="Folga","F",IF(INDEX('Controle de reservas'!$L$14:$L$2013,BI241)="Ocorrência","O",IF(INDEX('Controle de reservas'!$L$14:$L$2013,BI241)="Programado","PROG",IF(INDEX('Controle de reservas'!$L$14:$L$2013,BI241)="Disponível no posto","DP","SEM SITUAÇÃO")))))))&amp;IF(INDEX('Controle de reservas'!$M$14:$M$2013,BI241)&lt;&gt;"",CHAR(10)&amp;INDEX('Controle de reservas'!$M$14:$M$2013,BI241),IF(OR(INDEX('Controle de reservas'!$L$14:$L$2013,BI241)="Em cobertura",INDEX('Controle de reservas'!$L$14:$L$2013,BI241)="Programado"),CHAR(10)&amp;"SEM LOCAL",""))&amp;IF(INDEX('Controle de reservas'!$N$14:$N$2013,BI241)&lt;&gt;"",CHAR(10)&amp;"Subst.: "&amp;INDEX('Controle de reservas'!$N$14:$N$2013,BI241),"")&amp;IF(AND(ISNUMBER(INDEX('Controle de reservas'!$I$14:$I$2013,BI241)),INDEX('Controle de reservas'!$I$14:$I$2013,BI241)&gt;0,INDEX('Controle de reservas'!$K$14:$K$2013,BI241)&gt;INDEX('Controle de reservas'!$I$14:$I$2013,BI241)),CHAR(10)&amp;"DIVERGÊNCIA DE DATAS","")&amp;IF(INDEX('Controle de reservas'!$P$14:$P$2013,BI241)&lt;&gt;"OK"," !",""))))</f>
      </c>
      <c r="V241" s="17">
        <f ca="1">IF(OR($AQ241=0,V$9="",V$9&lt;$AS241,AND($AT241&lt;&gt;"",V$9&gt;$AT241)),"",IF(BJ241=0,"—",IF(INDEX('Controle de reservas'!$P$14:$P$2013,BJ241)="DUPLICIDADE NO DIA","CONFLITO"&amp;IF(INDEX('Controle de reservas'!$M$14:$M$2013,BJ241)&lt;&gt;"",CHAR(10)&amp;INDEX('Controle de reservas'!$M$14:$M$2013,BJ241),"")&amp;IF(INDEX('Controle de reservas'!$N$14:$N$2013,BJ241)&lt;&gt;"",CHAR(10)&amp;"Subst.: "&amp;INDEX('Controle de reservas'!$N$14:$N$2013,BJ241),"")&amp;IF(AND(ISNUMBER(INDEX('Controle de reservas'!$I$14:$I$2013,BJ241)),INDEX('Controle de reservas'!$I$14:$I$2013,BJ241)&gt;0,INDEX('Controle de reservas'!$K$14:$K$2013,BJ241)&gt;INDEX('Controle de reservas'!$I$14:$I$2013,BJ241)),CHAR(10)&amp;"DIVERGÊNCIA DE DATAS",""),IF(INDEX('Controle de reservas'!$L$14:$L$2013,BJ241)="Em cobertura","COV",IF(INDEX('Controle de reservas'!$L$14:$L$2013,BJ241)="Disponível","DISP",IF(INDEX('Controle de reservas'!$L$14:$L$2013,BJ241)="Não utilizado","NU",IF(INDEX('Controle de reservas'!$L$14:$L$2013,BJ241)="Folga","F",IF(INDEX('Controle de reservas'!$L$14:$L$2013,BJ241)="Ocorrência","O",IF(INDEX('Controle de reservas'!$L$14:$L$2013,BJ241)="Programado","PROG",IF(INDEX('Controle de reservas'!$L$14:$L$2013,BJ241)="Disponível no posto","DP","SEM SITUAÇÃO")))))))&amp;IF(INDEX('Controle de reservas'!$M$14:$M$2013,BJ241)&lt;&gt;"",CHAR(10)&amp;INDEX('Controle de reservas'!$M$14:$M$2013,BJ241),IF(OR(INDEX('Controle de reservas'!$L$14:$L$2013,BJ241)="Em cobertura",INDEX('Controle de reservas'!$L$14:$L$2013,BJ241)="Programado"),CHAR(10)&amp;"SEM LOCAL",""))&amp;IF(INDEX('Controle de reservas'!$N$14:$N$2013,BJ241)&lt;&gt;"",CHAR(10)&amp;"Subst.: "&amp;INDEX('Controle de reservas'!$N$14:$N$2013,BJ241),"")&amp;IF(AND(ISNUMBER(INDEX('Controle de reservas'!$I$14:$I$2013,BJ241)),INDEX('Controle de reservas'!$I$14:$I$2013,BJ241)&gt;0,INDEX('Controle de reservas'!$K$14:$K$2013,BJ241)&gt;INDEX('Controle de reservas'!$I$14:$I$2013,BJ241)),CHAR(10)&amp;"DIVERGÊNCIA DE DATAS","")&amp;IF(INDEX('Controle de reservas'!$P$14:$P$2013,BJ241)&lt;&gt;"OK"," !",""))))</f>
      </c>
      <c r="W241" s="17">
        <f ca="1">IF(OR($AQ241=0,W$9="",W$9&lt;$AS241,AND($AT241&lt;&gt;"",W$9&gt;$AT241)),"",IF(BK241=0,"—",IF(INDEX('Controle de reservas'!$P$14:$P$2013,BK241)="DUPLICIDADE NO DIA","CONFLITO"&amp;IF(INDEX('Controle de reservas'!$M$14:$M$2013,BK241)&lt;&gt;"",CHAR(10)&amp;INDEX('Controle de reservas'!$M$14:$M$2013,BK241),"")&amp;IF(INDEX('Controle de reservas'!$N$14:$N$2013,BK241)&lt;&gt;"",CHAR(10)&amp;"Subst.: "&amp;INDEX('Controle de reservas'!$N$14:$N$2013,BK241),"")&amp;IF(AND(ISNUMBER(INDEX('Controle de reservas'!$I$14:$I$2013,BK241)),INDEX('Controle de reservas'!$I$14:$I$2013,BK241)&gt;0,INDEX('Controle de reservas'!$K$14:$K$2013,BK241)&gt;INDEX('Controle de reservas'!$I$14:$I$2013,BK241)),CHAR(10)&amp;"DIVERGÊNCIA DE DATAS",""),IF(INDEX('Controle de reservas'!$L$14:$L$2013,BK241)="Em cobertura","COV",IF(INDEX('Controle de reservas'!$L$14:$L$2013,BK241)="Disponível","DISP",IF(INDEX('Controle de reservas'!$L$14:$L$2013,BK241)="Não utilizado","NU",IF(INDEX('Controle de reservas'!$L$14:$L$2013,BK241)="Folga","F",IF(INDEX('Controle de reservas'!$L$14:$L$2013,BK241)="Ocorrência","O",IF(INDEX('Controle de reservas'!$L$14:$L$2013,BK241)="Programado","PROG",IF(INDEX('Controle de reservas'!$L$14:$L$2013,BK241)="Disponível no posto","DP","SEM SITUAÇÃO")))))))&amp;IF(INDEX('Controle de reservas'!$M$14:$M$2013,BK241)&lt;&gt;"",CHAR(10)&amp;INDEX('Controle de reservas'!$M$14:$M$2013,BK241),IF(OR(INDEX('Controle de reservas'!$L$14:$L$2013,BK241)="Em cobertura",INDEX('Controle de reservas'!$L$14:$L$2013,BK241)="Programado"),CHAR(10)&amp;"SEM LOCAL",""))&amp;IF(INDEX('Controle de reservas'!$N$14:$N$2013,BK241)&lt;&gt;"",CHAR(10)&amp;"Subst.: "&amp;INDEX('Controle de reservas'!$N$14:$N$2013,BK241),"")&amp;IF(AND(ISNUMBER(INDEX('Controle de reservas'!$I$14:$I$2013,BK241)),INDEX('Controle de reservas'!$I$14:$I$2013,BK241)&gt;0,INDEX('Controle de reservas'!$K$14:$K$2013,BK241)&gt;INDEX('Controle de reservas'!$I$14:$I$2013,BK241)),CHAR(10)&amp;"DIVERGÊNCIA DE DATAS","")&amp;IF(INDEX('Controle de reservas'!$P$14:$P$2013,BK241)&lt;&gt;"OK"," !",""))))</f>
      </c>
      <c r="X241" s="17">
        <f ca="1">IF(OR($AQ241=0,X$9="",X$9&lt;$AS241,AND($AT241&lt;&gt;"",X$9&gt;$AT241)),"",IF(BL241=0,"—",IF(INDEX('Controle de reservas'!$P$14:$P$2013,BL241)="DUPLICIDADE NO DIA","CONFLITO"&amp;IF(INDEX('Controle de reservas'!$M$14:$M$2013,BL241)&lt;&gt;"",CHAR(10)&amp;INDEX('Controle de reservas'!$M$14:$M$2013,BL241),"")&amp;IF(INDEX('Controle de reservas'!$N$14:$N$2013,BL241)&lt;&gt;"",CHAR(10)&amp;"Subst.: "&amp;INDEX('Controle de reservas'!$N$14:$N$2013,BL241),"")&amp;IF(AND(ISNUMBER(INDEX('Controle de reservas'!$I$14:$I$2013,BL241)),INDEX('Controle de reservas'!$I$14:$I$2013,BL241)&gt;0,INDEX('Controle de reservas'!$K$14:$K$2013,BL241)&gt;INDEX('Controle de reservas'!$I$14:$I$2013,BL241)),CHAR(10)&amp;"DIVERGÊNCIA DE DATAS",""),IF(INDEX('Controle de reservas'!$L$14:$L$2013,BL241)="Em cobertura","COV",IF(INDEX('Controle de reservas'!$L$14:$L$2013,BL241)="Disponível","DISP",IF(INDEX('Controle de reservas'!$L$14:$L$2013,BL241)="Não utilizado","NU",IF(INDEX('Controle de reservas'!$L$14:$L$2013,BL241)="Folga","F",IF(INDEX('Controle de reservas'!$L$14:$L$2013,BL241)="Ocorrência","O",IF(INDEX('Controle de reservas'!$L$14:$L$2013,BL241)="Programado","PROG",IF(INDEX('Controle de reservas'!$L$14:$L$2013,BL241)="Disponível no posto","DP","SEM SITUAÇÃO")))))))&amp;IF(INDEX('Controle de reservas'!$M$14:$M$2013,BL241)&lt;&gt;"",CHAR(10)&amp;INDEX('Controle de reservas'!$M$14:$M$2013,BL241),IF(OR(INDEX('Controle de reservas'!$L$14:$L$2013,BL241)="Em cobertura",INDEX('Controle de reservas'!$L$14:$L$2013,BL241)="Programado"),CHAR(10)&amp;"SEM LOCAL",""))&amp;IF(INDEX('Controle de reservas'!$N$14:$N$2013,BL241)&lt;&gt;"",CHAR(10)&amp;"Subst.: "&amp;INDEX('Controle de reservas'!$N$14:$N$2013,BL241),"")&amp;IF(AND(ISNUMBER(INDEX('Controle de reservas'!$I$14:$I$2013,BL241)),INDEX('Controle de reservas'!$I$14:$I$2013,BL241)&gt;0,INDEX('Controle de reservas'!$K$14:$K$2013,BL241)&gt;INDEX('Controle de reservas'!$I$14:$I$2013,BL241)),CHAR(10)&amp;"DIVERGÊNCIA DE DATAS","")&amp;IF(INDEX('Controle de reservas'!$P$14:$P$2013,BL241)&lt;&gt;"OK"," !",""))))</f>
      </c>
      <c r="Y241" s="17">
        <f ca="1">IF(OR($AQ241=0,Y$9="",Y$9&lt;$AS241,AND($AT241&lt;&gt;"",Y$9&gt;$AT241)),"",IF(BM241=0,"—",IF(INDEX('Controle de reservas'!$P$14:$P$2013,BM241)="DUPLICIDADE NO DIA","CONFLITO"&amp;IF(INDEX('Controle de reservas'!$M$14:$M$2013,BM241)&lt;&gt;"",CHAR(10)&amp;INDEX('Controle de reservas'!$M$14:$M$2013,BM241),"")&amp;IF(INDEX('Controle de reservas'!$N$14:$N$2013,BM241)&lt;&gt;"",CHAR(10)&amp;"Subst.: "&amp;INDEX('Controle de reservas'!$N$14:$N$2013,BM241),"")&amp;IF(AND(ISNUMBER(INDEX('Controle de reservas'!$I$14:$I$2013,BM241)),INDEX('Controle de reservas'!$I$14:$I$2013,BM241)&gt;0,INDEX('Controle de reservas'!$K$14:$K$2013,BM241)&gt;INDEX('Controle de reservas'!$I$14:$I$2013,BM241)),CHAR(10)&amp;"DIVERGÊNCIA DE DATAS",""),IF(INDEX('Controle de reservas'!$L$14:$L$2013,BM241)="Em cobertura","COV",IF(INDEX('Controle de reservas'!$L$14:$L$2013,BM241)="Disponível","DISP",IF(INDEX('Controle de reservas'!$L$14:$L$2013,BM241)="Não utilizado","NU",IF(INDEX('Controle de reservas'!$L$14:$L$2013,BM241)="Folga","F",IF(INDEX('Controle de reservas'!$L$14:$L$2013,BM241)="Ocorrência","O",IF(INDEX('Controle de reservas'!$L$14:$L$2013,BM241)="Programado","PROG",IF(INDEX('Controle de reservas'!$L$14:$L$2013,BM241)="Disponível no posto","DP","SEM SITUAÇÃO")))))))&amp;IF(INDEX('Controle de reservas'!$M$14:$M$2013,BM241)&lt;&gt;"",CHAR(10)&amp;INDEX('Controle de reservas'!$M$14:$M$2013,BM241),IF(OR(INDEX('Controle de reservas'!$L$14:$L$2013,BM241)="Em cobertura",INDEX('Controle de reservas'!$L$14:$L$2013,BM241)="Programado"),CHAR(10)&amp;"SEM LOCAL",""))&amp;IF(INDEX('Controle de reservas'!$N$14:$N$2013,BM241)&lt;&gt;"",CHAR(10)&amp;"Subst.: "&amp;INDEX('Controle de reservas'!$N$14:$N$2013,BM241),"")&amp;IF(AND(ISNUMBER(INDEX('Controle de reservas'!$I$14:$I$2013,BM241)),INDEX('Controle de reservas'!$I$14:$I$2013,BM241)&gt;0,INDEX('Controle de reservas'!$K$14:$K$2013,BM241)&gt;INDEX('Controle de reservas'!$I$14:$I$2013,BM241)),CHAR(10)&amp;"DIVERGÊNCIA DE DATAS","")&amp;IF(INDEX('Controle de reservas'!$P$14:$P$2013,BM241)&lt;&gt;"OK"," !",""))))</f>
      </c>
      <c r="Z241" s="17">
        <f ca="1">IF(OR($AQ241=0,Z$9="",Z$9&lt;$AS241,AND($AT241&lt;&gt;"",Z$9&gt;$AT241)),"",IF(BN241=0,"—",IF(INDEX('Controle de reservas'!$P$14:$P$2013,BN241)="DUPLICIDADE NO DIA","CONFLITO"&amp;IF(INDEX('Controle de reservas'!$M$14:$M$2013,BN241)&lt;&gt;"",CHAR(10)&amp;INDEX('Controle de reservas'!$M$14:$M$2013,BN241),"")&amp;IF(INDEX('Controle de reservas'!$N$14:$N$2013,BN241)&lt;&gt;"",CHAR(10)&amp;"Subst.: "&amp;INDEX('Controle de reservas'!$N$14:$N$2013,BN241),"")&amp;IF(AND(ISNUMBER(INDEX('Controle de reservas'!$I$14:$I$2013,BN241)),INDEX('Controle de reservas'!$I$14:$I$2013,BN241)&gt;0,INDEX('Controle de reservas'!$K$14:$K$2013,BN241)&gt;INDEX('Controle de reservas'!$I$14:$I$2013,BN241)),CHAR(10)&amp;"DIVERGÊNCIA DE DATAS",""),IF(INDEX('Controle de reservas'!$L$14:$L$2013,BN241)="Em cobertura","COV",IF(INDEX('Controle de reservas'!$L$14:$L$2013,BN241)="Disponível","DISP",IF(INDEX('Controle de reservas'!$L$14:$L$2013,BN241)="Não utilizado","NU",IF(INDEX('Controle de reservas'!$L$14:$L$2013,BN241)="Folga","F",IF(INDEX('Controle de reservas'!$L$14:$L$2013,BN241)="Ocorrência","O",IF(INDEX('Controle de reservas'!$L$14:$L$2013,BN241)="Programado","PROG",IF(INDEX('Controle de reservas'!$L$14:$L$2013,BN241)="Disponível no posto","DP","SEM SITUAÇÃO")))))))&amp;IF(INDEX('Controle de reservas'!$M$14:$M$2013,BN241)&lt;&gt;"",CHAR(10)&amp;INDEX('Controle de reservas'!$M$14:$M$2013,BN241),IF(OR(INDEX('Controle de reservas'!$L$14:$L$2013,BN241)="Em cobertura",INDEX('Controle de reservas'!$L$14:$L$2013,BN241)="Programado"),CHAR(10)&amp;"SEM LOCAL",""))&amp;IF(INDEX('Controle de reservas'!$N$14:$N$2013,BN241)&lt;&gt;"",CHAR(10)&amp;"Subst.: "&amp;INDEX('Controle de reservas'!$N$14:$N$2013,BN241),"")&amp;IF(AND(ISNUMBER(INDEX('Controle de reservas'!$I$14:$I$2013,BN241)),INDEX('Controle de reservas'!$I$14:$I$2013,BN241)&gt;0,INDEX('Controle de reservas'!$K$14:$K$2013,BN241)&gt;INDEX('Controle de reservas'!$I$14:$I$2013,BN241)),CHAR(10)&amp;"DIVERGÊNCIA DE DATAS","")&amp;IF(INDEX('Controle de reservas'!$P$14:$P$2013,BN241)&lt;&gt;"OK"," !",""))))</f>
      </c>
      <c r="AA241" s="17">
        <f ca="1">IF(OR($AQ241=0,AA$9="",AA$9&lt;$AS241,AND($AT241&lt;&gt;"",AA$9&gt;$AT241)),"",IF(BO241=0,"—",IF(INDEX('Controle de reservas'!$P$14:$P$2013,BO241)="DUPLICIDADE NO DIA","CONFLITO"&amp;IF(INDEX('Controle de reservas'!$M$14:$M$2013,BO241)&lt;&gt;"",CHAR(10)&amp;INDEX('Controle de reservas'!$M$14:$M$2013,BO241),"")&amp;IF(INDEX('Controle de reservas'!$N$14:$N$2013,BO241)&lt;&gt;"",CHAR(10)&amp;"Subst.: "&amp;INDEX('Controle de reservas'!$N$14:$N$2013,BO241),"")&amp;IF(AND(ISNUMBER(INDEX('Controle de reservas'!$I$14:$I$2013,BO241)),INDEX('Controle de reservas'!$I$14:$I$2013,BO241)&gt;0,INDEX('Controle de reservas'!$K$14:$K$2013,BO241)&gt;INDEX('Controle de reservas'!$I$14:$I$2013,BO241)),CHAR(10)&amp;"DIVERGÊNCIA DE DATAS",""),IF(INDEX('Controle de reservas'!$L$14:$L$2013,BO241)="Em cobertura","COV",IF(INDEX('Controle de reservas'!$L$14:$L$2013,BO241)="Disponível","DISP",IF(INDEX('Controle de reservas'!$L$14:$L$2013,BO241)="Não utilizado","NU",IF(INDEX('Controle de reservas'!$L$14:$L$2013,BO241)="Folga","F",IF(INDEX('Controle de reservas'!$L$14:$L$2013,BO241)="Ocorrência","O",IF(INDEX('Controle de reservas'!$L$14:$L$2013,BO241)="Programado","PROG",IF(INDEX('Controle de reservas'!$L$14:$L$2013,BO241)="Disponível no posto","DP","SEM SITUAÇÃO")))))))&amp;IF(INDEX('Controle de reservas'!$M$14:$M$2013,BO241)&lt;&gt;"",CHAR(10)&amp;INDEX('Controle de reservas'!$M$14:$M$2013,BO241),IF(OR(INDEX('Controle de reservas'!$L$14:$L$2013,BO241)="Em cobertura",INDEX('Controle de reservas'!$L$14:$L$2013,BO241)="Programado"),CHAR(10)&amp;"SEM LOCAL",""))&amp;IF(INDEX('Controle de reservas'!$N$14:$N$2013,BO241)&lt;&gt;"",CHAR(10)&amp;"Subst.: "&amp;INDEX('Controle de reservas'!$N$14:$N$2013,BO241),"")&amp;IF(AND(ISNUMBER(INDEX('Controle de reservas'!$I$14:$I$2013,BO241)),INDEX('Controle de reservas'!$I$14:$I$2013,BO241)&gt;0,INDEX('Controle de reservas'!$K$14:$K$2013,BO241)&gt;INDEX('Controle de reservas'!$I$14:$I$2013,BO241)),CHAR(10)&amp;"DIVERGÊNCIA DE DATAS","")&amp;IF(INDEX('Controle de reservas'!$P$14:$P$2013,BO241)&lt;&gt;"OK"," !",""))))</f>
      </c>
      <c r="AB241" s="17">
        <f ca="1">IF(OR($AQ241=0,AB$9="",AB$9&lt;$AS241,AND($AT241&lt;&gt;"",AB$9&gt;$AT241)),"",IF(BP241=0,"—",IF(INDEX('Controle de reservas'!$P$14:$P$2013,BP241)="DUPLICIDADE NO DIA","CONFLITO"&amp;IF(INDEX('Controle de reservas'!$M$14:$M$2013,BP241)&lt;&gt;"",CHAR(10)&amp;INDEX('Controle de reservas'!$M$14:$M$2013,BP241),"")&amp;IF(INDEX('Controle de reservas'!$N$14:$N$2013,BP241)&lt;&gt;"",CHAR(10)&amp;"Subst.: "&amp;INDEX('Controle de reservas'!$N$14:$N$2013,BP241),"")&amp;IF(AND(ISNUMBER(INDEX('Controle de reservas'!$I$14:$I$2013,BP241)),INDEX('Controle de reservas'!$I$14:$I$2013,BP241)&gt;0,INDEX('Controle de reservas'!$K$14:$K$2013,BP241)&gt;INDEX('Controle de reservas'!$I$14:$I$2013,BP241)),CHAR(10)&amp;"DIVERGÊNCIA DE DATAS",""),IF(INDEX('Controle de reservas'!$L$14:$L$2013,BP241)="Em cobertura","COV",IF(INDEX('Controle de reservas'!$L$14:$L$2013,BP241)="Disponível","DISP",IF(INDEX('Controle de reservas'!$L$14:$L$2013,BP241)="Não utilizado","NU",IF(INDEX('Controle de reservas'!$L$14:$L$2013,BP241)="Folga","F",IF(INDEX('Controle de reservas'!$L$14:$L$2013,BP241)="Ocorrência","O",IF(INDEX('Controle de reservas'!$L$14:$L$2013,BP241)="Programado","PROG",IF(INDEX('Controle de reservas'!$L$14:$L$2013,BP241)="Disponível no posto","DP","SEM SITUAÇÃO")))))))&amp;IF(INDEX('Controle de reservas'!$M$14:$M$2013,BP241)&lt;&gt;"",CHAR(10)&amp;INDEX('Controle de reservas'!$M$14:$M$2013,BP241),IF(OR(INDEX('Controle de reservas'!$L$14:$L$2013,BP241)="Em cobertura",INDEX('Controle de reservas'!$L$14:$L$2013,BP241)="Programado"),CHAR(10)&amp;"SEM LOCAL",""))&amp;IF(INDEX('Controle de reservas'!$N$14:$N$2013,BP241)&lt;&gt;"",CHAR(10)&amp;"Subst.: "&amp;INDEX('Controle de reservas'!$N$14:$N$2013,BP241),"")&amp;IF(AND(ISNUMBER(INDEX('Controle de reservas'!$I$14:$I$2013,BP241)),INDEX('Controle de reservas'!$I$14:$I$2013,BP241)&gt;0,INDEX('Controle de reservas'!$K$14:$K$2013,BP241)&gt;INDEX('Controle de reservas'!$I$14:$I$2013,BP241)),CHAR(10)&amp;"DIVERGÊNCIA DE DATAS","")&amp;IF(INDEX('Controle de reservas'!$P$14:$P$2013,BP241)&lt;&gt;"OK"," !",""))))</f>
      </c>
      <c r="AC241" s="17">
        <f ca="1">IF(OR($AQ241=0,AC$9="",AC$9&lt;$AS241,AND($AT241&lt;&gt;"",AC$9&gt;$AT241)),"",IF(BQ241=0,"—",IF(INDEX('Controle de reservas'!$P$14:$P$2013,BQ241)="DUPLICIDADE NO DIA","CONFLITO"&amp;IF(INDEX('Controle de reservas'!$M$14:$M$2013,BQ241)&lt;&gt;"",CHAR(10)&amp;INDEX('Controle de reservas'!$M$14:$M$2013,BQ241),"")&amp;IF(INDEX('Controle de reservas'!$N$14:$N$2013,BQ241)&lt;&gt;"",CHAR(10)&amp;"Subst.: "&amp;INDEX('Controle de reservas'!$N$14:$N$2013,BQ241),"")&amp;IF(AND(ISNUMBER(INDEX('Controle de reservas'!$I$14:$I$2013,BQ241)),INDEX('Controle de reservas'!$I$14:$I$2013,BQ241)&gt;0,INDEX('Controle de reservas'!$K$14:$K$2013,BQ241)&gt;INDEX('Controle de reservas'!$I$14:$I$2013,BQ241)),CHAR(10)&amp;"DIVERGÊNCIA DE DATAS",""),IF(INDEX('Controle de reservas'!$L$14:$L$2013,BQ241)="Em cobertura","COV",IF(INDEX('Controle de reservas'!$L$14:$L$2013,BQ241)="Disponível","DISP",IF(INDEX('Controle de reservas'!$L$14:$L$2013,BQ241)="Não utilizado","NU",IF(INDEX('Controle de reservas'!$L$14:$L$2013,BQ241)="Folga","F",IF(INDEX('Controle de reservas'!$L$14:$L$2013,BQ241)="Ocorrência","O",IF(INDEX('Controle de reservas'!$L$14:$L$2013,BQ241)="Programado","PROG",IF(INDEX('Controle de reservas'!$L$14:$L$2013,BQ241)="Disponível no posto","DP","SEM SITUAÇÃO")))))))&amp;IF(INDEX('Controle de reservas'!$M$14:$M$2013,BQ241)&lt;&gt;"",CHAR(10)&amp;INDEX('Controle de reservas'!$M$14:$M$2013,BQ241),IF(OR(INDEX('Controle de reservas'!$L$14:$L$2013,BQ241)="Em cobertura",INDEX('Controle de reservas'!$L$14:$L$2013,BQ241)="Programado"),CHAR(10)&amp;"SEM LOCAL",""))&amp;IF(INDEX('Controle de reservas'!$N$14:$N$2013,BQ241)&lt;&gt;"",CHAR(10)&amp;"Subst.: "&amp;INDEX('Controle de reservas'!$N$14:$N$2013,BQ241),"")&amp;IF(AND(ISNUMBER(INDEX('Controle de reservas'!$I$14:$I$2013,BQ241)),INDEX('Controle de reservas'!$I$14:$I$2013,BQ241)&gt;0,INDEX('Controle de reservas'!$K$14:$K$2013,BQ241)&gt;INDEX('Controle de reservas'!$I$14:$I$2013,BQ241)),CHAR(10)&amp;"DIVERGÊNCIA DE DATAS","")&amp;IF(INDEX('Controle de reservas'!$P$14:$P$2013,BQ241)&lt;&gt;"OK"," !",""))))</f>
      </c>
      <c r="AD241" s="17">
        <f ca="1">IF(OR($AQ241=0,AD$9="",AD$9&lt;$AS241,AND($AT241&lt;&gt;"",AD$9&gt;$AT241)),"",IF(BR241=0,"—",IF(INDEX('Controle de reservas'!$P$14:$P$2013,BR241)="DUPLICIDADE NO DIA","CONFLITO"&amp;IF(INDEX('Controle de reservas'!$M$14:$M$2013,BR241)&lt;&gt;"",CHAR(10)&amp;INDEX('Controle de reservas'!$M$14:$M$2013,BR241),"")&amp;IF(INDEX('Controle de reservas'!$N$14:$N$2013,BR241)&lt;&gt;"",CHAR(10)&amp;"Subst.: "&amp;INDEX('Controle de reservas'!$N$14:$N$2013,BR241),"")&amp;IF(AND(ISNUMBER(INDEX('Controle de reservas'!$I$14:$I$2013,BR241)),INDEX('Controle de reservas'!$I$14:$I$2013,BR241)&gt;0,INDEX('Controle de reservas'!$K$14:$K$2013,BR241)&gt;INDEX('Controle de reservas'!$I$14:$I$2013,BR241)),CHAR(10)&amp;"DIVERGÊNCIA DE DATAS",""),IF(INDEX('Controle de reservas'!$L$14:$L$2013,BR241)="Em cobertura","COV",IF(INDEX('Controle de reservas'!$L$14:$L$2013,BR241)="Disponível","DISP",IF(INDEX('Controle de reservas'!$L$14:$L$2013,BR241)="Não utilizado","NU",IF(INDEX('Controle de reservas'!$L$14:$L$2013,BR241)="Folga","F",IF(INDEX('Controle de reservas'!$L$14:$L$2013,BR241)="Ocorrência","O",IF(INDEX('Controle de reservas'!$L$14:$L$2013,BR241)="Programado","PROG",IF(INDEX('Controle de reservas'!$L$14:$L$2013,BR241)="Disponível no posto","DP","SEM SITUAÇÃO")))))))&amp;IF(INDEX('Controle de reservas'!$M$14:$M$2013,BR241)&lt;&gt;"",CHAR(10)&amp;INDEX('Controle de reservas'!$M$14:$M$2013,BR241),IF(OR(INDEX('Controle de reservas'!$L$14:$L$2013,BR241)="Em cobertura",INDEX('Controle de reservas'!$L$14:$L$2013,BR241)="Programado"),CHAR(10)&amp;"SEM LOCAL",""))&amp;IF(INDEX('Controle de reservas'!$N$14:$N$2013,BR241)&lt;&gt;"",CHAR(10)&amp;"Subst.: "&amp;INDEX('Controle de reservas'!$N$14:$N$2013,BR241),"")&amp;IF(AND(ISNUMBER(INDEX('Controle de reservas'!$I$14:$I$2013,BR241)),INDEX('Controle de reservas'!$I$14:$I$2013,BR241)&gt;0,INDEX('Controle de reservas'!$K$14:$K$2013,BR241)&gt;INDEX('Controle de reservas'!$I$14:$I$2013,BR241)),CHAR(10)&amp;"DIVERGÊNCIA DE DATAS","")&amp;IF(INDEX('Controle de reservas'!$P$14:$P$2013,BR241)&lt;&gt;"OK"," !",""))))</f>
      </c>
      <c r="AE241" s="17">
        <f ca="1">IF(OR($AQ241=0,AE$9="",AE$9&lt;$AS241,AND($AT241&lt;&gt;"",AE$9&gt;$AT241)),"",IF(BS241=0,"—",IF(INDEX('Controle de reservas'!$P$14:$P$2013,BS241)="DUPLICIDADE NO DIA","CONFLITO"&amp;IF(INDEX('Controle de reservas'!$M$14:$M$2013,BS241)&lt;&gt;"",CHAR(10)&amp;INDEX('Controle de reservas'!$M$14:$M$2013,BS241),"")&amp;IF(INDEX('Controle de reservas'!$N$14:$N$2013,BS241)&lt;&gt;"",CHAR(10)&amp;"Subst.: "&amp;INDEX('Controle de reservas'!$N$14:$N$2013,BS241),"")&amp;IF(AND(ISNUMBER(INDEX('Controle de reservas'!$I$14:$I$2013,BS241)),INDEX('Controle de reservas'!$I$14:$I$2013,BS241)&gt;0,INDEX('Controle de reservas'!$K$14:$K$2013,BS241)&gt;INDEX('Controle de reservas'!$I$14:$I$2013,BS241)),CHAR(10)&amp;"DIVERGÊNCIA DE DATAS",""),IF(INDEX('Controle de reservas'!$L$14:$L$2013,BS241)="Em cobertura","COV",IF(INDEX('Controle de reservas'!$L$14:$L$2013,BS241)="Disponível","DISP",IF(INDEX('Controle de reservas'!$L$14:$L$2013,BS241)="Não utilizado","NU",IF(INDEX('Controle de reservas'!$L$14:$L$2013,BS241)="Folga","F",IF(INDEX('Controle de reservas'!$L$14:$L$2013,BS241)="Ocorrência","O",IF(INDEX('Controle de reservas'!$L$14:$L$2013,BS241)="Programado","PROG",IF(INDEX('Controle de reservas'!$L$14:$L$2013,BS241)="Disponível no posto","DP","SEM SITUAÇÃO")))))))&amp;IF(INDEX('Controle de reservas'!$M$14:$M$2013,BS241)&lt;&gt;"",CHAR(10)&amp;INDEX('Controle de reservas'!$M$14:$M$2013,BS241),IF(OR(INDEX('Controle de reservas'!$L$14:$L$2013,BS241)="Em cobertura",INDEX('Controle de reservas'!$L$14:$L$2013,BS241)="Programado"),CHAR(10)&amp;"SEM LOCAL",""))&amp;IF(INDEX('Controle de reservas'!$N$14:$N$2013,BS241)&lt;&gt;"",CHAR(10)&amp;"Subst.: "&amp;INDEX('Controle de reservas'!$N$14:$N$2013,BS241),"")&amp;IF(AND(ISNUMBER(INDEX('Controle de reservas'!$I$14:$I$2013,BS241)),INDEX('Controle de reservas'!$I$14:$I$2013,BS241)&gt;0,INDEX('Controle de reservas'!$K$14:$K$2013,BS241)&gt;INDEX('Controle de reservas'!$I$14:$I$2013,BS241)),CHAR(10)&amp;"DIVERGÊNCIA DE DATAS","")&amp;IF(INDEX('Controle de reservas'!$P$14:$P$2013,BS241)&lt;&gt;"OK"," !",""))))</f>
      </c>
      <c r="AF241" s="17">
        <f ca="1">IF(OR($AQ241=0,AF$9="",AF$9&lt;$AS241,AND($AT241&lt;&gt;"",AF$9&gt;$AT241)),"",IF(BT241=0,"—",IF(INDEX('Controle de reservas'!$P$14:$P$2013,BT241)="DUPLICIDADE NO DIA","CONFLITO"&amp;IF(INDEX('Controle de reservas'!$M$14:$M$2013,BT241)&lt;&gt;"",CHAR(10)&amp;INDEX('Controle de reservas'!$M$14:$M$2013,BT241),"")&amp;IF(INDEX('Controle de reservas'!$N$14:$N$2013,BT241)&lt;&gt;"",CHAR(10)&amp;"Subst.: "&amp;INDEX('Controle de reservas'!$N$14:$N$2013,BT241),"")&amp;IF(AND(ISNUMBER(INDEX('Controle de reservas'!$I$14:$I$2013,BT241)),INDEX('Controle de reservas'!$I$14:$I$2013,BT241)&gt;0,INDEX('Controle de reservas'!$K$14:$K$2013,BT241)&gt;INDEX('Controle de reservas'!$I$14:$I$2013,BT241)),CHAR(10)&amp;"DIVERGÊNCIA DE DATAS",""),IF(INDEX('Controle de reservas'!$L$14:$L$2013,BT241)="Em cobertura","COV",IF(INDEX('Controle de reservas'!$L$14:$L$2013,BT241)="Disponível","DISP",IF(INDEX('Controle de reservas'!$L$14:$L$2013,BT241)="Não utilizado","NU",IF(INDEX('Controle de reservas'!$L$14:$L$2013,BT241)="Folga","F",IF(INDEX('Controle de reservas'!$L$14:$L$2013,BT241)="Ocorrência","O",IF(INDEX('Controle de reservas'!$L$14:$L$2013,BT241)="Programado","PROG",IF(INDEX('Controle de reservas'!$L$14:$L$2013,BT241)="Disponível no posto","DP","SEM SITUAÇÃO")))))))&amp;IF(INDEX('Controle de reservas'!$M$14:$M$2013,BT241)&lt;&gt;"",CHAR(10)&amp;INDEX('Controle de reservas'!$M$14:$M$2013,BT241),IF(OR(INDEX('Controle de reservas'!$L$14:$L$2013,BT241)="Em cobertura",INDEX('Controle de reservas'!$L$14:$L$2013,BT241)="Programado"),CHAR(10)&amp;"SEM LOCAL",""))&amp;IF(INDEX('Controle de reservas'!$N$14:$N$2013,BT241)&lt;&gt;"",CHAR(10)&amp;"Subst.: "&amp;INDEX('Controle de reservas'!$N$14:$N$2013,BT241),"")&amp;IF(AND(ISNUMBER(INDEX('Controle de reservas'!$I$14:$I$2013,BT241)),INDEX('Controle de reservas'!$I$14:$I$2013,BT241)&gt;0,INDEX('Controle de reservas'!$K$14:$K$2013,BT241)&gt;INDEX('Controle de reservas'!$I$14:$I$2013,BT241)),CHAR(10)&amp;"DIVERGÊNCIA DE DATAS","")&amp;IF(INDEX('Controle de reservas'!$P$14:$P$2013,BT241)&lt;&gt;"OK"," !",""))))</f>
      </c>
      <c r="AG241" s="17">
        <f ca="1">IF(OR($AQ241=0,AG$9="",AG$9&lt;$AS241,AND($AT241&lt;&gt;"",AG$9&gt;$AT241)),"",IF(BU241=0,"—",IF(INDEX('Controle de reservas'!$P$14:$P$2013,BU241)="DUPLICIDADE NO DIA","CONFLITO"&amp;IF(INDEX('Controle de reservas'!$M$14:$M$2013,BU241)&lt;&gt;"",CHAR(10)&amp;INDEX('Controle de reservas'!$M$14:$M$2013,BU241),"")&amp;IF(INDEX('Controle de reservas'!$N$14:$N$2013,BU241)&lt;&gt;"",CHAR(10)&amp;"Subst.: "&amp;INDEX('Controle de reservas'!$N$14:$N$2013,BU241),"")&amp;IF(AND(ISNUMBER(INDEX('Controle de reservas'!$I$14:$I$2013,BU241)),INDEX('Controle de reservas'!$I$14:$I$2013,BU241)&gt;0,INDEX('Controle de reservas'!$K$14:$K$2013,BU241)&gt;INDEX('Controle de reservas'!$I$14:$I$2013,BU241)),CHAR(10)&amp;"DIVERGÊNCIA DE DATAS",""),IF(INDEX('Controle de reservas'!$L$14:$L$2013,BU241)="Em cobertura","COV",IF(INDEX('Controle de reservas'!$L$14:$L$2013,BU241)="Disponível","DISP",IF(INDEX('Controle de reservas'!$L$14:$L$2013,BU241)="Não utilizado","NU",IF(INDEX('Controle de reservas'!$L$14:$L$2013,BU241)="Folga","F",IF(INDEX('Controle de reservas'!$L$14:$L$2013,BU241)="Ocorrência","O",IF(INDEX('Controle de reservas'!$L$14:$L$2013,BU241)="Programado","PROG",IF(INDEX('Controle de reservas'!$L$14:$L$2013,BU241)="Disponível no posto","DP","SEM SITUAÇÃO")))))))&amp;IF(INDEX('Controle de reservas'!$M$14:$M$2013,BU241)&lt;&gt;"",CHAR(10)&amp;INDEX('Controle de reservas'!$M$14:$M$2013,BU241),IF(OR(INDEX('Controle de reservas'!$L$14:$L$2013,BU241)="Em cobertura",INDEX('Controle de reservas'!$L$14:$L$2013,BU241)="Programado"),CHAR(10)&amp;"SEM LOCAL",""))&amp;IF(INDEX('Controle de reservas'!$N$14:$N$2013,BU241)&lt;&gt;"",CHAR(10)&amp;"Subst.: "&amp;INDEX('Controle de reservas'!$N$14:$N$2013,BU241),"")&amp;IF(AND(ISNUMBER(INDEX('Controle de reservas'!$I$14:$I$2013,BU241)),INDEX('Controle de reservas'!$I$14:$I$2013,BU241)&gt;0,INDEX('Controle de reservas'!$K$14:$K$2013,BU241)&gt;INDEX('Controle de reservas'!$I$14:$I$2013,BU241)),CHAR(10)&amp;"DIVERGÊNCIA DE DATAS","")&amp;IF(INDEX('Controle de reservas'!$P$14:$P$2013,BU241)&lt;&gt;"OK"," !",""))))</f>
      </c>
      <c r="AH241" s="17">
        <f ca="1">IF(OR($AQ241=0,AH$9="",AH$9&lt;$AS241,AND($AT241&lt;&gt;"",AH$9&gt;$AT241)),"",IF(BV241=0,"—",IF(INDEX('Controle de reservas'!$P$14:$P$2013,BV241)="DUPLICIDADE NO DIA","CONFLITO"&amp;IF(INDEX('Controle de reservas'!$M$14:$M$2013,BV241)&lt;&gt;"",CHAR(10)&amp;INDEX('Controle de reservas'!$M$14:$M$2013,BV241),"")&amp;IF(INDEX('Controle de reservas'!$N$14:$N$2013,BV241)&lt;&gt;"",CHAR(10)&amp;"Subst.: "&amp;INDEX('Controle de reservas'!$N$14:$N$2013,BV241),"")&amp;IF(AND(ISNUMBER(INDEX('Controle de reservas'!$I$14:$I$2013,BV241)),INDEX('Controle de reservas'!$I$14:$I$2013,BV241)&gt;0,INDEX('Controle de reservas'!$K$14:$K$2013,BV241)&gt;INDEX('Controle de reservas'!$I$14:$I$2013,BV241)),CHAR(10)&amp;"DIVERGÊNCIA DE DATAS",""),IF(INDEX('Controle de reservas'!$L$14:$L$2013,BV241)="Em cobertura","COV",IF(INDEX('Controle de reservas'!$L$14:$L$2013,BV241)="Disponível","DISP",IF(INDEX('Controle de reservas'!$L$14:$L$2013,BV241)="Não utilizado","NU",IF(INDEX('Controle de reservas'!$L$14:$L$2013,BV241)="Folga","F",IF(INDEX('Controle de reservas'!$L$14:$L$2013,BV241)="Ocorrência","O",IF(INDEX('Controle de reservas'!$L$14:$L$2013,BV241)="Programado","PROG",IF(INDEX('Controle de reservas'!$L$14:$L$2013,BV241)="Disponível no posto","DP","SEM SITUAÇÃO")))))))&amp;IF(INDEX('Controle de reservas'!$M$14:$M$2013,BV241)&lt;&gt;"",CHAR(10)&amp;INDEX('Controle de reservas'!$M$14:$M$2013,BV241),IF(OR(INDEX('Controle de reservas'!$L$14:$L$2013,BV241)="Em cobertura",INDEX('Controle de reservas'!$L$14:$L$2013,BV241)="Programado"),CHAR(10)&amp;"SEM LOCAL",""))&amp;IF(INDEX('Controle de reservas'!$N$14:$N$2013,BV241)&lt;&gt;"",CHAR(10)&amp;"Subst.: "&amp;INDEX('Controle de reservas'!$N$14:$N$2013,BV241),"")&amp;IF(AND(ISNUMBER(INDEX('Controle de reservas'!$I$14:$I$2013,BV241)),INDEX('Controle de reservas'!$I$14:$I$2013,BV241)&gt;0,INDEX('Controle de reservas'!$K$14:$K$2013,BV241)&gt;INDEX('Controle de reservas'!$I$14:$I$2013,BV241)),CHAR(10)&amp;"DIVERGÊNCIA DE DATAS","")&amp;IF(INDEX('Controle de reservas'!$P$14:$P$2013,BV241)&lt;&gt;"OK"," !",""))))</f>
      </c>
      <c r="AI241" s="17">
        <f ca="1">IF(OR($AQ241=0,AI$9="",AI$9&lt;$AS241,AND($AT241&lt;&gt;"",AI$9&gt;$AT241)),"",IF(BW241=0,"—",IF(INDEX('Controle de reservas'!$P$14:$P$2013,BW241)="DUPLICIDADE NO DIA","CONFLITO"&amp;IF(INDEX('Controle de reservas'!$M$14:$M$2013,BW241)&lt;&gt;"",CHAR(10)&amp;INDEX('Controle de reservas'!$M$14:$M$2013,BW241),"")&amp;IF(INDEX('Controle de reservas'!$N$14:$N$2013,BW241)&lt;&gt;"",CHAR(10)&amp;"Subst.: "&amp;INDEX('Controle de reservas'!$N$14:$N$2013,BW241),"")&amp;IF(AND(ISNUMBER(INDEX('Controle de reservas'!$I$14:$I$2013,BW241)),INDEX('Controle de reservas'!$I$14:$I$2013,BW241)&gt;0,INDEX('Controle de reservas'!$K$14:$K$2013,BW241)&gt;INDEX('Controle de reservas'!$I$14:$I$2013,BW241)),CHAR(10)&amp;"DIVERGÊNCIA DE DATAS",""),IF(INDEX('Controle de reservas'!$L$14:$L$2013,BW241)="Em cobertura","COV",IF(INDEX('Controle de reservas'!$L$14:$L$2013,BW241)="Disponível","DISP",IF(INDEX('Controle de reservas'!$L$14:$L$2013,BW241)="Não utilizado","NU",IF(INDEX('Controle de reservas'!$L$14:$L$2013,BW241)="Folga","F",IF(INDEX('Controle de reservas'!$L$14:$L$2013,BW241)="Ocorrência","O",IF(INDEX('Controle de reservas'!$L$14:$L$2013,BW241)="Programado","PROG",IF(INDEX('Controle de reservas'!$L$14:$L$2013,BW241)="Disponível no posto","DP","SEM SITUAÇÃO")))))))&amp;IF(INDEX('Controle de reservas'!$M$14:$M$2013,BW241)&lt;&gt;"",CHAR(10)&amp;INDEX('Controle de reservas'!$M$14:$M$2013,BW241),IF(OR(INDEX('Controle de reservas'!$L$14:$L$2013,BW241)="Em cobertura",INDEX('Controle de reservas'!$L$14:$L$2013,BW241)="Programado"),CHAR(10)&amp;"SEM LOCAL",""))&amp;IF(INDEX('Controle de reservas'!$N$14:$N$2013,BW241)&lt;&gt;"",CHAR(10)&amp;"Subst.: "&amp;INDEX('Controle de reservas'!$N$14:$N$2013,BW241),"")&amp;IF(AND(ISNUMBER(INDEX('Controle de reservas'!$I$14:$I$2013,BW241)),INDEX('Controle de reservas'!$I$14:$I$2013,BW241)&gt;0,INDEX('Controle de reservas'!$K$14:$K$2013,BW241)&gt;INDEX('Controle de reservas'!$I$14:$I$2013,BW241)),CHAR(10)&amp;"DIVERGÊNCIA DE DATAS","")&amp;IF(INDEX('Controle de reservas'!$P$14:$P$2013,BW241)&lt;&gt;"OK"," !",""))))</f>
      </c>
      <c r="AJ241" s="17">
        <f ca="1">IF(OR($AQ241=0,AJ$9="",AJ$9&lt;$AS241,AND($AT241&lt;&gt;"",AJ$9&gt;$AT241)),"",IF(BX241=0,"—",IF(INDEX('Controle de reservas'!$P$14:$P$2013,BX241)="DUPLICIDADE NO DIA","CONFLITO"&amp;IF(INDEX('Controle de reservas'!$M$14:$M$2013,BX241)&lt;&gt;"",CHAR(10)&amp;INDEX('Controle de reservas'!$M$14:$M$2013,BX241),"")&amp;IF(INDEX('Controle de reservas'!$N$14:$N$2013,BX241)&lt;&gt;"",CHAR(10)&amp;"Subst.: "&amp;INDEX('Controle de reservas'!$N$14:$N$2013,BX241),"")&amp;IF(AND(ISNUMBER(INDEX('Controle de reservas'!$I$14:$I$2013,BX241)),INDEX('Controle de reservas'!$I$14:$I$2013,BX241)&gt;0,INDEX('Controle de reservas'!$K$14:$K$2013,BX241)&gt;INDEX('Controle de reservas'!$I$14:$I$2013,BX241)),CHAR(10)&amp;"DIVERGÊNCIA DE DATAS",""),IF(INDEX('Controle de reservas'!$L$14:$L$2013,BX241)="Em cobertura","COV",IF(INDEX('Controle de reservas'!$L$14:$L$2013,BX241)="Disponível","DISP",IF(INDEX('Controle de reservas'!$L$14:$L$2013,BX241)="Não utilizado","NU",IF(INDEX('Controle de reservas'!$L$14:$L$2013,BX241)="Folga","F",IF(INDEX('Controle de reservas'!$L$14:$L$2013,BX241)="Ocorrência","O",IF(INDEX('Controle de reservas'!$L$14:$L$2013,BX241)="Programado","PROG",IF(INDEX('Controle de reservas'!$L$14:$L$2013,BX241)="Disponível no posto","DP","SEM SITUAÇÃO")))))))&amp;IF(INDEX('Controle de reservas'!$M$14:$M$2013,BX241)&lt;&gt;"",CHAR(10)&amp;INDEX('Controle de reservas'!$M$14:$M$2013,BX241),IF(OR(INDEX('Controle de reservas'!$L$14:$L$2013,BX241)="Em cobertura",INDEX('Controle de reservas'!$L$14:$L$2013,BX241)="Programado"),CHAR(10)&amp;"SEM LOCAL",""))&amp;IF(INDEX('Controle de reservas'!$N$14:$N$2013,BX241)&lt;&gt;"",CHAR(10)&amp;"Subst.: "&amp;INDEX('Controle de reservas'!$N$14:$N$2013,BX241),"")&amp;IF(AND(ISNUMBER(INDEX('Controle de reservas'!$I$14:$I$2013,BX241)),INDEX('Controle de reservas'!$I$14:$I$2013,BX241)&gt;0,INDEX('Controle de reservas'!$K$14:$K$2013,BX241)&gt;INDEX('Controle de reservas'!$I$14:$I$2013,BX241)),CHAR(10)&amp;"DIVERGÊNCIA DE DATAS","")&amp;IF(INDEX('Controle de reservas'!$P$14:$P$2013,BX241)&lt;&gt;"OK"," !",""))))</f>
      </c>
      <c r="AK241" s="17">
        <f ca="1">IF(OR($AQ241=0,AK$9="",AK$9&lt;$AS241,AND($AT241&lt;&gt;"",AK$9&gt;$AT241)),"",IF(BY241=0,"—",IF(INDEX('Controle de reservas'!$P$14:$P$2013,BY241)="DUPLICIDADE NO DIA","CONFLITO"&amp;IF(INDEX('Controle de reservas'!$M$14:$M$2013,BY241)&lt;&gt;"",CHAR(10)&amp;INDEX('Controle de reservas'!$M$14:$M$2013,BY241),"")&amp;IF(INDEX('Controle de reservas'!$N$14:$N$2013,BY241)&lt;&gt;"",CHAR(10)&amp;"Subst.: "&amp;INDEX('Controle de reservas'!$N$14:$N$2013,BY241),"")&amp;IF(AND(ISNUMBER(INDEX('Controle de reservas'!$I$14:$I$2013,BY241)),INDEX('Controle de reservas'!$I$14:$I$2013,BY241)&gt;0,INDEX('Controle de reservas'!$K$14:$K$2013,BY241)&gt;INDEX('Controle de reservas'!$I$14:$I$2013,BY241)),CHAR(10)&amp;"DIVERGÊNCIA DE DATAS",""),IF(INDEX('Controle de reservas'!$L$14:$L$2013,BY241)="Em cobertura","COV",IF(INDEX('Controle de reservas'!$L$14:$L$2013,BY241)="Disponível","DISP",IF(INDEX('Controle de reservas'!$L$14:$L$2013,BY241)="Não utilizado","NU",IF(INDEX('Controle de reservas'!$L$14:$L$2013,BY241)="Folga","F",IF(INDEX('Controle de reservas'!$L$14:$L$2013,BY241)="Ocorrência","O",IF(INDEX('Controle de reservas'!$L$14:$L$2013,BY241)="Programado","PROG",IF(INDEX('Controle de reservas'!$L$14:$L$2013,BY241)="Disponível no posto","DP","SEM SITUAÇÃO")))))))&amp;IF(INDEX('Controle de reservas'!$M$14:$M$2013,BY241)&lt;&gt;"",CHAR(10)&amp;INDEX('Controle de reservas'!$M$14:$M$2013,BY241),IF(OR(INDEX('Controle de reservas'!$L$14:$L$2013,BY241)="Em cobertura",INDEX('Controle de reservas'!$L$14:$L$2013,BY241)="Programado"),CHAR(10)&amp;"SEM LOCAL",""))&amp;IF(INDEX('Controle de reservas'!$N$14:$N$2013,BY241)&lt;&gt;"",CHAR(10)&amp;"Subst.: "&amp;INDEX('Controle de reservas'!$N$14:$N$2013,BY241),"")&amp;IF(AND(ISNUMBER(INDEX('Controle de reservas'!$I$14:$I$2013,BY241)),INDEX('Controle de reservas'!$I$14:$I$2013,BY241)&gt;0,INDEX('Controle de reservas'!$K$14:$K$2013,BY241)&gt;INDEX('Controle de reservas'!$I$14:$I$2013,BY241)),CHAR(10)&amp;"DIVERGÊNCIA DE DATAS","")&amp;IF(INDEX('Controle de reservas'!$P$14:$P$2013,BY241)&lt;&gt;"OK"," !",""))))</f>
      </c>
      <c r="AL241" s="16">
        <f t="shared" ca="1" si="13"/>
      </c>
      <c r="AM241" s="16">
        <f t="shared" ca="1" si="14"/>
      </c>
      <c r="AN241" s="16">
        <f t="shared" ca="1" si="15"/>
      </c>
      <c r="AO241" s="16">
        <f t="shared" ca="1" si="16"/>
      </c>
      <c r="AP241" s="16">
        <f ca="1">IF($AQ241=0,"",INDEX('Controle de reservas'!$O$14:$O$2013,$AQ241))</f>
      </c>
      <c r="AQ241">
        <f ca="1">IFERROR(MATCH(ROW()-9,'Controle de reservas'!$S$14:$S$2013,0),0)</f>
      </c>
      <c r="AR241">
        <f ca="1">IF($AQ241=0,"",INDEX('Controle de reservas'!$Q$14:$Q$2013,$AQ241))</f>
      </c>
      <c r="AS241">
        <f ca="1">IF($AQ241=0,"",INDEX('Controle de reservas'!$H$14:$H$2013,$AQ241))</f>
      </c>
      <c r="AT241">
        <f ca="1">IF($AQ241=0,"",IF(INDEX('Controle de reservas'!$J$14:$J$2013,$AQ241)=0,"",INDEX('Controle de reservas'!$J$14:$J$2013,$AQ241)))</f>
      </c>
      <c r="AU241">
        <f ca="1">IF(OR($AQ241=0,G$9=""),0,IFERROR(MATCH($AR241&amp;"|"&amp;TEXT(G$9,"yyyymmdd"),'Controle de reservas'!$T$14:$T$2013,0),0))</f>
      </c>
      <c r="AV241">
        <f ca="1">IF(OR($AQ241=0,H$9=""),0,IFERROR(MATCH($AR241&amp;"|"&amp;TEXT(H$9,"yyyymmdd"),'Controle de reservas'!$T$14:$T$2013,0),0))</f>
      </c>
      <c r="AW241">
        <f ca="1">IF(OR($AQ241=0,I$9=""),0,IFERROR(MATCH($AR241&amp;"|"&amp;TEXT(I$9,"yyyymmdd"),'Controle de reservas'!$T$14:$T$2013,0),0))</f>
      </c>
      <c r="AX241">
        <f ca="1">IF(OR($AQ241=0,J$9=""),0,IFERROR(MATCH($AR241&amp;"|"&amp;TEXT(J$9,"yyyymmdd"),'Controle de reservas'!$T$14:$T$2013,0),0))</f>
      </c>
      <c r="AY241">
        <f ca="1">IF(OR($AQ241=0,K$9=""),0,IFERROR(MATCH($AR241&amp;"|"&amp;TEXT(K$9,"yyyymmdd"),'Controle de reservas'!$T$14:$T$2013,0),0))</f>
      </c>
      <c r="AZ241">
        <f ca="1">IF(OR($AQ241=0,L$9=""),0,IFERROR(MATCH($AR241&amp;"|"&amp;TEXT(L$9,"yyyymmdd"),'Controle de reservas'!$T$14:$T$2013,0),0))</f>
      </c>
      <c r="BA241">
        <f ca="1">IF(OR($AQ241=0,M$9=""),0,IFERROR(MATCH($AR241&amp;"|"&amp;TEXT(M$9,"yyyymmdd"),'Controle de reservas'!$T$14:$T$2013,0),0))</f>
      </c>
      <c r="BB241">
        <f ca="1">IF(OR($AQ241=0,N$9=""),0,IFERROR(MATCH($AR241&amp;"|"&amp;TEXT(N$9,"yyyymmdd"),'Controle de reservas'!$T$14:$T$2013,0),0))</f>
      </c>
      <c r="BC241">
        <f ca="1">IF(OR($AQ241=0,O$9=""),0,IFERROR(MATCH($AR241&amp;"|"&amp;TEXT(O$9,"yyyymmdd"),'Controle de reservas'!$T$14:$T$2013,0),0))</f>
      </c>
      <c r="BD241">
        <f ca="1">IF(OR($AQ241=0,P$9=""),0,IFERROR(MATCH($AR241&amp;"|"&amp;TEXT(P$9,"yyyymmdd"),'Controle de reservas'!$T$14:$T$2013,0),0))</f>
      </c>
      <c r="BE241">
        <f ca="1">IF(OR($AQ241=0,Q$9=""),0,IFERROR(MATCH($AR241&amp;"|"&amp;TEXT(Q$9,"yyyymmdd"),'Controle de reservas'!$T$14:$T$2013,0),0))</f>
      </c>
      <c r="BF241">
        <f ca="1">IF(OR($AQ241=0,R$9=""),0,IFERROR(MATCH($AR241&amp;"|"&amp;TEXT(R$9,"yyyymmdd"),'Controle de reservas'!$T$14:$T$2013,0),0))</f>
      </c>
      <c r="BG241">
        <f ca="1">IF(OR($AQ241=0,S$9=""),0,IFERROR(MATCH($AR241&amp;"|"&amp;TEXT(S$9,"yyyymmdd"),'Controle de reservas'!$T$14:$T$2013,0),0))</f>
      </c>
      <c r="BH241">
        <f ca="1">IF(OR($AQ241=0,T$9=""),0,IFERROR(MATCH($AR241&amp;"|"&amp;TEXT(T$9,"yyyymmdd"),'Controle de reservas'!$T$14:$T$2013,0),0))</f>
      </c>
      <c r="BI241">
        <f ca="1">IF(OR($AQ241=0,U$9=""),0,IFERROR(MATCH($AR241&amp;"|"&amp;TEXT(U$9,"yyyymmdd"),'Controle de reservas'!$T$14:$T$2013,0),0))</f>
      </c>
      <c r="BJ241">
        <f ca="1">IF(OR($AQ241=0,V$9=""),0,IFERROR(MATCH($AR241&amp;"|"&amp;TEXT(V$9,"yyyymmdd"),'Controle de reservas'!$T$14:$T$2013,0),0))</f>
      </c>
      <c r="BK241">
        <f ca="1">IF(OR($AQ241=0,W$9=""),0,IFERROR(MATCH($AR241&amp;"|"&amp;TEXT(W$9,"yyyymmdd"),'Controle de reservas'!$T$14:$T$2013,0),0))</f>
      </c>
      <c r="BL241">
        <f ca="1">IF(OR($AQ241=0,X$9=""),0,IFERROR(MATCH($AR241&amp;"|"&amp;TEXT(X$9,"yyyymmdd"),'Controle de reservas'!$T$14:$T$2013,0),0))</f>
      </c>
      <c r="BM241">
        <f ca="1">IF(OR($AQ241=0,Y$9=""),0,IFERROR(MATCH($AR241&amp;"|"&amp;TEXT(Y$9,"yyyymmdd"),'Controle de reservas'!$T$14:$T$2013,0),0))</f>
      </c>
      <c r="BN241">
        <f ca="1">IF(OR($AQ241=0,Z$9=""),0,IFERROR(MATCH($AR241&amp;"|"&amp;TEXT(Z$9,"yyyymmdd"),'Controle de reservas'!$T$14:$T$2013,0),0))</f>
      </c>
      <c r="BO241">
        <f ca="1">IF(OR($AQ241=0,AA$9=""),0,IFERROR(MATCH($AR241&amp;"|"&amp;TEXT(AA$9,"yyyymmdd"),'Controle de reservas'!$T$14:$T$2013,0),0))</f>
      </c>
      <c r="BP241">
        <f ca="1">IF(OR($AQ241=0,AB$9=""),0,IFERROR(MATCH($AR241&amp;"|"&amp;TEXT(AB$9,"yyyymmdd"),'Controle de reservas'!$T$14:$T$2013,0),0))</f>
      </c>
      <c r="BQ241">
        <f ca="1">IF(OR($AQ241=0,AC$9=""),0,IFERROR(MATCH($AR241&amp;"|"&amp;TEXT(AC$9,"yyyymmdd"),'Controle de reservas'!$T$14:$T$2013,0),0))</f>
      </c>
      <c r="BR241">
        <f ca="1">IF(OR($AQ241=0,AD$9=""),0,IFERROR(MATCH($AR241&amp;"|"&amp;TEXT(AD$9,"yyyymmdd"),'Controle de reservas'!$T$14:$T$2013,0),0))</f>
      </c>
      <c r="BS241">
        <f ca="1">IF(OR($AQ241=0,AE$9=""),0,IFERROR(MATCH($AR241&amp;"|"&amp;TEXT(AE$9,"yyyymmdd"),'Controle de reservas'!$T$14:$T$2013,0),0))</f>
      </c>
      <c r="BT241">
        <f ca="1">IF(OR($AQ241=0,AF$9=""),0,IFERROR(MATCH($AR241&amp;"|"&amp;TEXT(AF$9,"yyyymmdd"),'Controle de reservas'!$T$14:$T$2013,0),0))</f>
      </c>
      <c r="BU241">
        <f ca="1">IF(OR($AQ241=0,AG$9=""),0,IFERROR(MATCH($AR241&amp;"|"&amp;TEXT(AG$9,"yyyymmdd"),'Controle de reservas'!$T$14:$T$2013,0),0))</f>
      </c>
      <c r="BV241">
        <f ca="1">IF(OR($AQ241=0,AH$9=""),0,IFERROR(MATCH($AR241&amp;"|"&amp;TEXT(AH$9,"yyyymmdd"),'Controle de reservas'!$T$14:$T$2013,0),0))</f>
      </c>
      <c r="BW241">
        <f ca="1">IF(OR($AQ241=0,AI$9=""),0,IFERROR(MATCH($AR241&amp;"|"&amp;TEXT(AI$9,"yyyymmdd"),'Controle de reservas'!$T$14:$T$2013,0),0))</f>
      </c>
      <c r="BX241">
        <f ca="1">IF(OR($AQ241=0,AJ$9=""),0,IFERROR(MATCH($AR241&amp;"|"&amp;TEXT(AJ$9,"yyyymmdd"),'Controle de reservas'!$T$14:$T$2013,0),0))</f>
      </c>
      <c r="BY241">
        <f ca="1">IF(OR($AQ241=0,AK$9=""),0,IFERROR(MATCH($AR241&amp;"|"&amp;TEXT(AK$9,"yyyymmdd"),'Controle de reservas'!$T$14:$T$2013,0),0))</f>
      </c>
    </row>
    <row r="242" spans="1:77" ht="105" customHeight="1" x14ac:dyDescent="0.25">
      <c r="A242" s="14">
        <f ca="1">IF($AQ242=0,"",INDEX('Controle de reservas'!$A$14:$A$2013,$AQ242))</f>
      </c>
      <c r="B242" s="14">
        <f ca="1">IF($AQ242=0,"",INDEX('Controle de reservas'!$B$14:$B$2013,$AQ242))</f>
      </c>
      <c r="C242" s="14">
        <f ca="1">IF($AQ242=0,"",INDEX('Controle de reservas'!$C$14:$C$2013,$AQ242))</f>
      </c>
      <c r="D242" s="14">
        <f ca="1">IF($AQ242=0,"",INDEX('Controle de reservas'!$D$14:$D$2013,$AQ242))</f>
      </c>
      <c r="E242" s="14">
        <f ca="1">IF($AQ242=0,"",INDEX('Controle de reservas'!$E$14:$E$2013,$AQ242))</f>
      </c>
      <c r="F242" s="14">
        <f ca="1">IF($AQ242=0,"",INDEX('Controle de reservas'!$F$14:$F$2013,$AQ242))</f>
      </c>
      <c r="G242" s="15">
        <f ca="1">IF(OR($AQ242=0,G$9="",G$9&lt;$AS242,AND($AT242&lt;&gt;"",G$9&gt;$AT242)),"",IF(AU242=0,"—",IF(INDEX('Controle de reservas'!$P$14:$P$2013,AU242)="DUPLICIDADE NO DIA","CONFLITO"&amp;IF(INDEX('Controle de reservas'!$M$14:$M$2013,AU242)&lt;&gt;"",CHAR(10)&amp;INDEX('Controle de reservas'!$M$14:$M$2013,AU242),"")&amp;IF(INDEX('Controle de reservas'!$N$14:$N$2013,AU242)&lt;&gt;"",CHAR(10)&amp;"Subst.: "&amp;INDEX('Controle de reservas'!$N$14:$N$2013,AU242),"")&amp;IF(AND(ISNUMBER(INDEX('Controle de reservas'!$I$14:$I$2013,AU242)),INDEX('Controle de reservas'!$I$14:$I$2013,AU242)&gt;0,INDEX('Controle de reservas'!$K$14:$K$2013,AU242)&gt;INDEX('Controle de reservas'!$I$14:$I$2013,AU242)),CHAR(10)&amp;"DIVERGÊNCIA DE DATAS",""),IF(INDEX('Controle de reservas'!$L$14:$L$2013,AU242)="Em cobertura","COV",IF(INDEX('Controle de reservas'!$L$14:$L$2013,AU242)="Disponível","DISP",IF(INDEX('Controle de reservas'!$L$14:$L$2013,AU242)="Não utilizado","NU",IF(INDEX('Controle de reservas'!$L$14:$L$2013,AU242)="Folga","F",IF(INDEX('Controle de reservas'!$L$14:$L$2013,AU242)="Ocorrência","O",IF(INDEX('Controle de reservas'!$L$14:$L$2013,AU242)="Programado","PROG",IF(INDEX('Controle de reservas'!$L$14:$L$2013,AU242)="Disponível no posto","DP","SEM SITUAÇÃO")))))))&amp;IF(INDEX('Controle de reservas'!$M$14:$M$2013,AU242)&lt;&gt;"",CHAR(10)&amp;INDEX('Controle de reservas'!$M$14:$M$2013,AU242),IF(OR(INDEX('Controle de reservas'!$L$14:$L$2013,AU242)="Em cobertura",INDEX('Controle de reservas'!$L$14:$L$2013,AU242)="Programado"),CHAR(10)&amp;"SEM LOCAL",""))&amp;IF(INDEX('Controle de reservas'!$N$14:$N$2013,AU242)&lt;&gt;"",CHAR(10)&amp;"Subst.: "&amp;INDEX('Controle de reservas'!$N$14:$N$2013,AU242),"")&amp;IF(AND(ISNUMBER(INDEX('Controle de reservas'!$I$14:$I$2013,AU242)),INDEX('Controle de reservas'!$I$14:$I$2013,AU242)&gt;0,INDEX('Controle de reservas'!$K$14:$K$2013,AU242)&gt;INDEX('Controle de reservas'!$I$14:$I$2013,AU242)),CHAR(10)&amp;"DIVERGÊNCIA DE DATAS","")&amp;IF(INDEX('Controle de reservas'!$P$14:$P$2013,AU242)&lt;&gt;"OK"," !",""))))</f>
      </c>
      <c r="H242" s="15">
        <f ca="1">IF(OR($AQ242=0,H$9="",H$9&lt;$AS242,AND($AT242&lt;&gt;"",H$9&gt;$AT242)),"",IF(AV242=0,"—",IF(INDEX('Controle de reservas'!$P$14:$P$2013,AV242)="DUPLICIDADE NO DIA","CONFLITO"&amp;IF(INDEX('Controle de reservas'!$M$14:$M$2013,AV242)&lt;&gt;"",CHAR(10)&amp;INDEX('Controle de reservas'!$M$14:$M$2013,AV242),"")&amp;IF(INDEX('Controle de reservas'!$N$14:$N$2013,AV242)&lt;&gt;"",CHAR(10)&amp;"Subst.: "&amp;INDEX('Controle de reservas'!$N$14:$N$2013,AV242),"")&amp;IF(AND(ISNUMBER(INDEX('Controle de reservas'!$I$14:$I$2013,AV242)),INDEX('Controle de reservas'!$I$14:$I$2013,AV242)&gt;0,INDEX('Controle de reservas'!$K$14:$K$2013,AV242)&gt;INDEX('Controle de reservas'!$I$14:$I$2013,AV242)),CHAR(10)&amp;"DIVERGÊNCIA DE DATAS",""),IF(INDEX('Controle de reservas'!$L$14:$L$2013,AV242)="Em cobertura","COV",IF(INDEX('Controle de reservas'!$L$14:$L$2013,AV242)="Disponível","DISP",IF(INDEX('Controle de reservas'!$L$14:$L$2013,AV242)="Não utilizado","NU",IF(INDEX('Controle de reservas'!$L$14:$L$2013,AV242)="Folga","F",IF(INDEX('Controle de reservas'!$L$14:$L$2013,AV242)="Ocorrência","O",IF(INDEX('Controle de reservas'!$L$14:$L$2013,AV242)="Programado","PROG",IF(INDEX('Controle de reservas'!$L$14:$L$2013,AV242)="Disponível no posto","DP","SEM SITUAÇÃO")))))))&amp;IF(INDEX('Controle de reservas'!$M$14:$M$2013,AV242)&lt;&gt;"",CHAR(10)&amp;INDEX('Controle de reservas'!$M$14:$M$2013,AV242),IF(OR(INDEX('Controle de reservas'!$L$14:$L$2013,AV242)="Em cobertura",INDEX('Controle de reservas'!$L$14:$L$2013,AV242)="Programado"),CHAR(10)&amp;"SEM LOCAL",""))&amp;IF(INDEX('Controle de reservas'!$N$14:$N$2013,AV242)&lt;&gt;"",CHAR(10)&amp;"Subst.: "&amp;INDEX('Controle de reservas'!$N$14:$N$2013,AV242),"")&amp;IF(AND(ISNUMBER(INDEX('Controle de reservas'!$I$14:$I$2013,AV242)),INDEX('Controle de reservas'!$I$14:$I$2013,AV242)&gt;0,INDEX('Controle de reservas'!$K$14:$K$2013,AV242)&gt;INDEX('Controle de reservas'!$I$14:$I$2013,AV242)),CHAR(10)&amp;"DIVERGÊNCIA DE DATAS","")&amp;IF(INDEX('Controle de reservas'!$P$14:$P$2013,AV242)&lt;&gt;"OK"," !",""))))</f>
      </c>
      <c r="I242" s="15">
        <f ca="1">IF(OR($AQ242=0,I$9="",I$9&lt;$AS242,AND($AT242&lt;&gt;"",I$9&gt;$AT242)),"",IF(AW242=0,"—",IF(INDEX('Controle de reservas'!$P$14:$P$2013,AW242)="DUPLICIDADE NO DIA","CONFLITO"&amp;IF(INDEX('Controle de reservas'!$M$14:$M$2013,AW242)&lt;&gt;"",CHAR(10)&amp;INDEX('Controle de reservas'!$M$14:$M$2013,AW242),"")&amp;IF(INDEX('Controle de reservas'!$N$14:$N$2013,AW242)&lt;&gt;"",CHAR(10)&amp;"Subst.: "&amp;INDEX('Controle de reservas'!$N$14:$N$2013,AW242),"")&amp;IF(AND(ISNUMBER(INDEX('Controle de reservas'!$I$14:$I$2013,AW242)),INDEX('Controle de reservas'!$I$14:$I$2013,AW242)&gt;0,INDEX('Controle de reservas'!$K$14:$K$2013,AW242)&gt;INDEX('Controle de reservas'!$I$14:$I$2013,AW242)),CHAR(10)&amp;"DIVERGÊNCIA DE DATAS",""),IF(INDEX('Controle de reservas'!$L$14:$L$2013,AW242)="Em cobertura","COV",IF(INDEX('Controle de reservas'!$L$14:$L$2013,AW242)="Disponível","DISP",IF(INDEX('Controle de reservas'!$L$14:$L$2013,AW242)="Não utilizado","NU",IF(INDEX('Controle de reservas'!$L$14:$L$2013,AW242)="Folga","F",IF(INDEX('Controle de reservas'!$L$14:$L$2013,AW242)="Ocorrência","O",IF(INDEX('Controle de reservas'!$L$14:$L$2013,AW242)="Programado","PROG",IF(INDEX('Controle de reservas'!$L$14:$L$2013,AW242)="Disponível no posto","DP","SEM SITUAÇÃO")))))))&amp;IF(INDEX('Controle de reservas'!$M$14:$M$2013,AW242)&lt;&gt;"",CHAR(10)&amp;INDEX('Controle de reservas'!$M$14:$M$2013,AW242),IF(OR(INDEX('Controle de reservas'!$L$14:$L$2013,AW242)="Em cobertura",INDEX('Controle de reservas'!$L$14:$L$2013,AW242)="Programado"),CHAR(10)&amp;"SEM LOCAL",""))&amp;IF(INDEX('Controle de reservas'!$N$14:$N$2013,AW242)&lt;&gt;"",CHAR(10)&amp;"Subst.: "&amp;INDEX('Controle de reservas'!$N$14:$N$2013,AW242),"")&amp;IF(AND(ISNUMBER(INDEX('Controle de reservas'!$I$14:$I$2013,AW242)),INDEX('Controle de reservas'!$I$14:$I$2013,AW242)&gt;0,INDEX('Controle de reservas'!$K$14:$K$2013,AW242)&gt;INDEX('Controle de reservas'!$I$14:$I$2013,AW242)),CHAR(10)&amp;"DIVERGÊNCIA DE DATAS","")&amp;IF(INDEX('Controle de reservas'!$P$14:$P$2013,AW242)&lt;&gt;"OK"," !",""))))</f>
      </c>
      <c r="J242" s="15">
        <f ca="1">IF(OR($AQ242=0,J$9="",J$9&lt;$AS242,AND($AT242&lt;&gt;"",J$9&gt;$AT242)),"",IF(AX242=0,"—",IF(INDEX('Controle de reservas'!$P$14:$P$2013,AX242)="DUPLICIDADE NO DIA","CONFLITO"&amp;IF(INDEX('Controle de reservas'!$M$14:$M$2013,AX242)&lt;&gt;"",CHAR(10)&amp;INDEX('Controle de reservas'!$M$14:$M$2013,AX242),"")&amp;IF(INDEX('Controle de reservas'!$N$14:$N$2013,AX242)&lt;&gt;"",CHAR(10)&amp;"Subst.: "&amp;INDEX('Controle de reservas'!$N$14:$N$2013,AX242),"")&amp;IF(AND(ISNUMBER(INDEX('Controle de reservas'!$I$14:$I$2013,AX242)),INDEX('Controle de reservas'!$I$14:$I$2013,AX242)&gt;0,INDEX('Controle de reservas'!$K$14:$K$2013,AX242)&gt;INDEX('Controle de reservas'!$I$14:$I$2013,AX242)),CHAR(10)&amp;"DIVERGÊNCIA DE DATAS",""),IF(INDEX('Controle de reservas'!$L$14:$L$2013,AX242)="Em cobertura","COV",IF(INDEX('Controle de reservas'!$L$14:$L$2013,AX242)="Disponível","DISP",IF(INDEX('Controle de reservas'!$L$14:$L$2013,AX242)="Não utilizado","NU",IF(INDEX('Controle de reservas'!$L$14:$L$2013,AX242)="Folga","F",IF(INDEX('Controle de reservas'!$L$14:$L$2013,AX242)="Ocorrência","O",IF(INDEX('Controle de reservas'!$L$14:$L$2013,AX242)="Programado","PROG",IF(INDEX('Controle de reservas'!$L$14:$L$2013,AX242)="Disponível no posto","DP","SEM SITUAÇÃO")))))))&amp;IF(INDEX('Controle de reservas'!$M$14:$M$2013,AX242)&lt;&gt;"",CHAR(10)&amp;INDEX('Controle de reservas'!$M$14:$M$2013,AX242),IF(OR(INDEX('Controle de reservas'!$L$14:$L$2013,AX242)="Em cobertura",INDEX('Controle de reservas'!$L$14:$L$2013,AX242)="Programado"),CHAR(10)&amp;"SEM LOCAL",""))&amp;IF(INDEX('Controle de reservas'!$N$14:$N$2013,AX242)&lt;&gt;"",CHAR(10)&amp;"Subst.: "&amp;INDEX('Controle de reservas'!$N$14:$N$2013,AX242),"")&amp;IF(AND(ISNUMBER(INDEX('Controle de reservas'!$I$14:$I$2013,AX242)),INDEX('Controle de reservas'!$I$14:$I$2013,AX242)&gt;0,INDEX('Controle de reservas'!$K$14:$K$2013,AX242)&gt;INDEX('Controle de reservas'!$I$14:$I$2013,AX242)),CHAR(10)&amp;"DIVERGÊNCIA DE DATAS","")&amp;IF(INDEX('Controle de reservas'!$P$14:$P$2013,AX242)&lt;&gt;"OK"," !",""))))</f>
      </c>
      <c r="K242" s="15">
        <f ca="1">IF(OR($AQ242=0,K$9="",K$9&lt;$AS242,AND($AT242&lt;&gt;"",K$9&gt;$AT242)),"",IF(AY242=0,"—",IF(INDEX('Controle de reservas'!$P$14:$P$2013,AY242)="DUPLICIDADE NO DIA","CONFLITO"&amp;IF(INDEX('Controle de reservas'!$M$14:$M$2013,AY242)&lt;&gt;"",CHAR(10)&amp;INDEX('Controle de reservas'!$M$14:$M$2013,AY242),"")&amp;IF(INDEX('Controle de reservas'!$N$14:$N$2013,AY242)&lt;&gt;"",CHAR(10)&amp;"Subst.: "&amp;INDEX('Controle de reservas'!$N$14:$N$2013,AY242),"")&amp;IF(AND(ISNUMBER(INDEX('Controle de reservas'!$I$14:$I$2013,AY242)),INDEX('Controle de reservas'!$I$14:$I$2013,AY242)&gt;0,INDEX('Controle de reservas'!$K$14:$K$2013,AY242)&gt;INDEX('Controle de reservas'!$I$14:$I$2013,AY242)),CHAR(10)&amp;"DIVERGÊNCIA DE DATAS",""),IF(INDEX('Controle de reservas'!$L$14:$L$2013,AY242)="Em cobertura","COV",IF(INDEX('Controle de reservas'!$L$14:$L$2013,AY242)="Disponível","DISP",IF(INDEX('Controle de reservas'!$L$14:$L$2013,AY242)="Não utilizado","NU",IF(INDEX('Controle de reservas'!$L$14:$L$2013,AY242)="Folga","F",IF(INDEX('Controle de reservas'!$L$14:$L$2013,AY242)="Ocorrência","O",IF(INDEX('Controle de reservas'!$L$14:$L$2013,AY242)="Programado","PROG",IF(INDEX('Controle de reservas'!$L$14:$L$2013,AY242)="Disponível no posto","DP","SEM SITUAÇÃO")))))))&amp;IF(INDEX('Controle de reservas'!$M$14:$M$2013,AY242)&lt;&gt;"",CHAR(10)&amp;INDEX('Controle de reservas'!$M$14:$M$2013,AY242),IF(OR(INDEX('Controle de reservas'!$L$14:$L$2013,AY242)="Em cobertura",INDEX('Controle de reservas'!$L$14:$L$2013,AY242)="Programado"),CHAR(10)&amp;"SEM LOCAL",""))&amp;IF(INDEX('Controle de reservas'!$N$14:$N$2013,AY242)&lt;&gt;"",CHAR(10)&amp;"Subst.: "&amp;INDEX('Controle de reservas'!$N$14:$N$2013,AY242),"")&amp;IF(AND(ISNUMBER(INDEX('Controle de reservas'!$I$14:$I$2013,AY242)),INDEX('Controle de reservas'!$I$14:$I$2013,AY242)&gt;0,INDEX('Controle de reservas'!$K$14:$K$2013,AY242)&gt;INDEX('Controle de reservas'!$I$14:$I$2013,AY242)),CHAR(10)&amp;"DIVERGÊNCIA DE DATAS","")&amp;IF(INDEX('Controle de reservas'!$P$14:$P$2013,AY242)&lt;&gt;"OK"," !",""))))</f>
      </c>
      <c r="L242" s="15">
        <f ca="1">IF(OR($AQ242=0,L$9="",L$9&lt;$AS242,AND($AT242&lt;&gt;"",L$9&gt;$AT242)),"",IF(AZ242=0,"—",IF(INDEX('Controle de reservas'!$P$14:$P$2013,AZ242)="DUPLICIDADE NO DIA","CONFLITO"&amp;IF(INDEX('Controle de reservas'!$M$14:$M$2013,AZ242)&lt;&gt;"",CHAR(10)&amp;INDEX('Controle de reservas'!$M$14:$M$2013,AZ242),"")&amp;IF(INDEX('Controle de reservas'!$N$14:$N$2013,AZ242)&lt;&gt;"",CHAR(10)&amp;"Subst.: "&amp;INDEX('Controle de reservas'!$N$14:$N$2013,AZ242),"")&amp;IF(AND(ISNUMBER(INDEX('Controle de reservas'!$I$14:$I$2013,AZ242)),INDEX('Controle de reservas'!$I$14:$I$2013,AZ242)&gt;0,INDEX('Controle de reservas'!$K$14:$K$2013,AZ242)&gt;INDEX('Controle de reservas'!$I$14:$I$2013,AZ242)),CHAR(10)&amp;"DIVERGÊNCIA DE DATAS",""),IF(INDEX('Controle de reservas'!$L$14:$L$2013,AZ242)="Em cobertura","COV",IF(INDEX('Controle de reservas'!$L$14:$L$2013,AZ242)="Disponível","DISP",IF(INDEX('Controle de reservas'!$L$14:$L$2013,AZ242)="Não utilizado","NU",IF(INDEX('Controle de reservas'!$L$14:$L$2013,AZ242)="Folga","F",IF(INDEX('Controle de reservas'!$L$14:$L$2013,AZ242)="Ocorrência","O",IF(INDEX('Controle de reservas'!$L$14:$L$2013,AZ242)="Programado","PROG",IF(INDEX('Controle de reservas'!$L$14:$L$2013,AZ242)="Disponível no posto","DP","SEM SITUAÇÃO")))))))&amp;IF(INDEX('Controle de reservas'!$M$14:$M$2013,AZ242)&lt;&gt;"",CHAR(10)&amp;INDEX('Controle de reservas'!$M$14:$M$2013,AZ242),IF(OR(INDEX('Controle de reservas'!$L$14:$L$2013,AZ242)="Em cobertura",INDEX('Controle de reservas'!$L$14:$L$2013,AZ242)="Programado"),CHAR(10)&amp;"SEM LOCAL",""))&amp;IF(INDEX('Controle de reservas'!$N$14:$N$2013,AZ242)&lt;&gt;"",CHAR(10)&amp;"Subst.: "&amp;INDEX('Controle de reservas'!$N$14:$N$2013,AZ242),"")&amp;IF(AND(ISNUMBER(INDEX('Controle de reservas'!$I$14:$I$2013,AZ242)),INDEX('Controle de reservas'!$I$14:$I$2013,AZ242)&gt;0,INDEX('Controle de reservas'!$K$14:$K$2013,AZ242)&gt;INDEX('Controle de reservas'!$I$14:$I$2013,AZ242)),CHAR(10)&amp;"DIVERGÊNCIA DE DATAS","")&amp;IF(INDEX('Controle de reservas'!$P$14:$P$2013,AZ242)&lt;&gt;"OK"," !",""))))</f>
      </c>
      <c r="M242" s="15">
        <f ca="1">IF(OR($AQ242=0,M$9="",M$9&lt;$AS242,AND($AT242&lt;&gt;"",M$9&gt;$AT242)),"",IF(BA242=0,"—",IF(INDEX('Controle de reservas'!$P$14:$P$2013,BA242)="DUPLICIDADE NO DIA","CONFLITO"&amp;IF(INDEX('Controle de reservas'!$M$14:$M$2013,BA242)&lt;&gt;"",CHAR(10)&amp;INDEX('Controle de reservas'!$M$14:$M$2013,BA242),"")&amp;IF(INDEX('Controle de reservas'!$N$14:$N$2013,BA242)&lt;&gt;"",CHAR(10)&amp;"Subst.: "&amp;INDEX('Controle de reservas'!$N$14:$N$2013,BA242),"")&amp;IF(AND(ISNUMBER(INDEX('Controle de reservas'!$I$14:$I$2013,BA242)),INDEX('Controle de reservas'!$I$14:$I$2013,BA242)&gt;0,INDEX('Controle de reservas'!$K$14:$K$2013,BA242)&gt;INDEX('Controle de reservas'!$I$14:$I$2013,BA242)),CHAR(10)&amp;"DIVERGÊNCIA DE DATAS",""),IF(INDEX('Controle de reservas'!$L$14:$L$2013,BA242)="Em cobertura","COV",IF(INDEX('Controle de reservas'!$L$14:$L$2013,BA242)="Disponível","DISP",IF(INDEX('Controle de reservas'!$L$14:$L$2013,BA242)="Não utilizado","NU",IF(INDEX('Controle de reservas'!$L$14:$L$2013,BA242)="Folga","F",IF(INDEX('Controle de reservas'!$L$14:$L$2013,BA242)="Ocorrência","O",IF(INDEX('Controle de reservas'!$L$14:$L$2013,BA242)="Programado","PROG",IF(INDEX('Controle de reservas'!$L$14:$L$2013,BA242)="Disponível no posto","DP","SEM SITUAÇÃO")))))))&amp;IF(INDEX('Controle de reservas'!$M$14:$M$2013,BA242)&lt;&gt;"",CHAR(10)&amp;INDEX('Controle de reservas'!$M$14:$M$2013,BA242),IF(OR(INDEX('Controle de reservas'!$L$14:$L$2013,BA242)="Em cobertura",INDEX('Controle de reservas'!$L$14:$L$2013,BA242)="Programado"),CHAR(10)&amp;"SEM LOCAL",""))&amp;IF(INDEX('Controle de reservas'!$N$14:$N$2013,BA242)&lt;&gt;"",CHAR(10)&amp;"Subst.: "&amp;INDEX('Controle de reservas'!$N$14:$N$2013,BA242),"")&amp;IF(AND(ISNUMBER(INDEX('Controle de reservas'!$I$14:$I$2013,BA242)),INDEX('Controle de reservas'!$I$14:$I$2013,BA242)&gt;0,INDEX('Controle de reservas'!$K$14:$K$2013,BA242)&gt;INDEX('Controle de reservas'!$I$14:$I$2013,BA242)),CHAR(10)&amp;"DIVERGÊNCIA DE DATAS","")&amp;IF(INDEX('Controle de reservas'!$P$14:$P$2013,BA242)&lt;&gt;"OK"," !",""))))</f>
      </c>
      <c r="N242" s="15">
        <f ca="1">IF(OR($AQ242=0,N$9="",N$9&lt;$AS242,AND($AT242&lt;&gt;"",N$9&gt;$AT242)),"",IF(BB242=0,"—",IF(INDEX('Controle de reservas'!$P$14:$P$2013,BB242)="DUPLICIDADE NO DIA","CONFLITO"&amp;IF(INDEX('Controle de reservas'!$M$14:$M$2013,BB242)&lt;&gt;"",CHAR(10)&amp;INDEX('Controle de reservas'!$M$14:$M$2013,BB242),"")&amp;IF(INDEX('Controle de reservas'!$N$14:$N$2013,BB242)&lt;&gt;"",CHAR(10)&amp;"Subst.: "&amp;INDEX('Controle de reservas'!$N$14:$N$2013,BB242),"")&amp;IF(AND(ISNUMBER(INDEX('Controle de reservas'!$I$14:$I$2013,BB242)),INDEX('Controle de reservas'!$I$14:$I$2013,BB242)&gt;0,INDEX('Controle de reservas'!$K$14:$K$2013,BB242)&gt;INDEX('Controle de reservas'!$I$14:$I$2013,BB242)),CHAR(10)&amp;"DIVERGÊNCIA DE DATAS",""),IF(INDEX('Controle de reservas'!$L$14:$L$2013,BB242)="Em cobertura","COV",IF(INDEX('Controle de reservas'!$L$14:$L$2013,BB242)="Disponível","DISP",IF(INDEX('Controle de reservas'!$L$14:$L$2013,BB242)="Não utilizado","NU",IF(INDEX('Controle de reservas'!$L$14:$L$2013,BB242)="Folga","F",IF(INDEX('Controle de reservas'!$L$14:$L$2013,BB242)="Ocorrência","O",IF(INDEX('Controle de reservas'!$L$14:$L$2013,BB242)="Programado","PROG",IF(INDEX('Controle de reservas'!$L$14:$L$2013,BB242)="Disponível no posto","DP","SEM SITUAÇÃO")))))))&amp;IF(INDEX('Controle de reservas'!$M$14:$M$2013,BB242)&lt;&gt;"",CHAR(10)&amp;INDEX('Controle de reservas'!$M$14:$M$2013,BB242),IF(OR(INDEX('Controle de reservas'!$L$14:$L$2013,BB242)="Em cobertura",INDEX('Controle de reservas'!$L$14:$L$2013,BB242)="Programado"),CHAR(10)&amp;"SEM LOCAL",""))&amp;IF(INDEX('Controle de reservas'!$N$14:$N$2013,BB242)&lt;&gt;"",CHAR(10)&amp;"Subst.: "&amp;INDEX('Controle de reservas'!$N$14:$N$2013,BB242),"")&amp;IF(AND(ISNUMBER(INDEX('Controle de reservas'!$I$14:$I$2013,BB242)),INDEX('Controle de reservas'!$I$14:$I$2013,BB242)&gt;0,INDEX('Controle de reservas'!$K$14:$K$2013,BB242)&gt;INDEX('Controle de reservas'!$I$14:$I$2013,BB242)),CHAR(10)&amp;"DIVERGÊNCIA DE DATAS","")&amp;IF(INDEX('Controle de reservas'!$P$14:$P$2013,BB242)&lt;&gt;"OK"," !",""))))</f>
      </c>
      <c r="O242" s="15">
        <f ca="1">IF(OR($AQ242=0,O$9="",O$9&lt;$AS242,AND($AT242&lt;&gt;"",O$9&gt;$AT242)),"",IF(BC242=0,"—",IF(INDEX('Controle de reservas'!$P$14:$P$2013,BC242)="DUPLICIDADE NO DIA","CONFLITO"&amp;IF(INDEX('Controle de reservas'!$M$14:$M$2013,BC242)&lt;&gt;"",CHAR(10)&amp;INDEX('Controle de reservas'!$M$14:$M$2013,BC242),"")&amp;IF(INDEX('Controle de reservas'!$N$14:$N$2013,BC242)&lt;&gt;"",CHAR(10)&amp;"Subst.: "&amp;INDEX('Controle de reservas'!$N$14:$N$2013,BC242),"")&amp;IF(AND(ISNUMBER(INDEX('Controle de reservas'!$I$14:$I$2013,BC242)),INDEX('Controle de reservas'!$I$14:$I$2013,BC242)&gt;0,INDEX('Controle de reservas'!$K$14:$K$2013,BC242)&gt;INDEX('Controle de reservas'!$I$14:$I$2013,BC242)),CHAR(10)&amp;"DIVERGÊNCIA DE DATAS",""),IF(INDEX('Controle de reservas'!$L$14:$L$2013,BC242)="Em cobertura","COV",IF(INDEX('Controle de reservas'!$L$14:$L$2013,BC242)="Disponível","DISP",IF(INDEX('Controle de reservas'!$L$14:$L$2013,BC242)="Não utilizado","NU",IF(INDEX('Controle de reservas'!$L$14:$L$2013,BC242)="Folga","F",IF(INDEX('Controle de reservas'!$L$14:$L$2013,BC242)="Ocorrência","O",IF(INDEX('Controle de reservas'!$L$14:$L$2013,BC242)="Programado","PROG",IF(INDEX('Controle de reservas'!$L$14:$L$2013,BC242)="Disponível no posto","DP","SEM SITUAÇÃO")))))))&amp;IF(INDEX('Controle de reservas'!$M$14:$M$2013,BC242)&lt;&gt;"",CHAR(10)&amp;INDEX('Controle de reservas'!$M$14:$M$2013,BC242),IF(OR(INDEX('Controle de reservas'!$L$14:$L$2013,BC242)="Em cobertura",INDEX('Controle de reservas'!$L$14:$L$2013,BC242)="Programado"),CHAR(10)&amp;"SEM LOCAL",""))&amp;IF(INDEX('Controle de reservas'!$N$14:$N$2013,BC242)&lt;&gt;"",CHAR(10)&amp;"Subst.: "&amp;INDEX('Controle de reservas'!$N$14:$N$2013,BC242),"")&amp;IF(AND(ISNUMBER(INDEX('Controle de reservas'!$I$14:$I$2013,BC242)),INDEX('Controle de reservas'!$I$14:$I$2013,BC242)&gt;0,INDEX('Controle de reservas'!$K$14:$K$2013,BC242)&gt;INDEX('Controle de reservas'!$I$14:$I$2013,BC242)),CHAR(10)&amp;"DIVERGÊNCIA DE DATAS","")&amp;IF(INDEX('Controle de reservas'!$P$14:$P$2013,BC242)&lt;&gt;"OK"," !",""))))</f>
      </c>
      <c r="P242" s="15">
        <f ca="1">IF(OR($AQ242=0,P$9="",P$9&lt;$AS242,AND($AT242&lt;&gt;"",P$9&gt;$AT242)),"",IF(BD242=0,"—",IF(INDEX('Controle de reservas'!$P$14:$P$2013,BD242)="DUPLICIDADE NO DIA","CONFLITO"&amp;IF(INDEX('Controle de reservas'!$M$14:$M$2013,BD242)&lt;&gt;"",CHAR(10)&amp;INDEX('Controle de reservas'!$M$14:$M$2013,BD242),"")&amp;IF(INDEX('Controle de reservas'!$N$14:$N$2013,BD242)&lt;&gt;"",CHAR(10)&amp;"Subst.: "&amp;INDEX('Controle de reservas'!$N$14:$N$2013,BD242),"")&amp;IF(AND(ISNUMBER(INDEX('Controle de reservas'!$I$14:$I$2013,BD242)),INDEX('Controle de reservas'!$I$14:$I$2013,BD242)&gt;0,INDEX('Controle de reservas'!$K$14:$K$2013,BD242)&gt;INDEX('Controle de reservas'!$I$14:$I$2013,BD242)),CHAR(10)&amp;"DIVERGÊNCIA DE DATAS",""),IF(INDEX('Controle de reservas'!$L$14:$L$2013,BD242)="Em cobertura","COV",IF(INDEX('Controle de reservas'!$L$14:$L$2013,BD242)="Disponível","DISP",IF(INDEX('Controle de reservas'!$L$14:$L$2013,BD242)="Não utilizado","NU",IF(INDEX('Controle de reservas'!$L$14:$L$2013,BD242)="Folga","F",IF(INDEX('Controle de reservas'!$L$14:$L$2013,BD242)="Ocorrência","O",IF(INDEX('Controle de reservas'!$L$14:$L$2013,BD242)="Programado","PROG",IF(INDEX('Controle de reservas'!$L$14:$L$2013,BD242)="Disponível no posto","DP","SEM SITUAÇÃO")))))))&amp;IF(INDEX('Controle de reservas'!$M$14:$M$2013,BD242)&lt;&gt;"",CHAR(10)&amp;INDEX('Controle de reservas'!$M$14:$M$2013,BD242),IF(OR(INDEX('Controle de reservas'!$L$14:$L$2013,BD242)="Em cobertura",INDEX('Controle de reservas'!$L$14:$L$2013,BD242)="Programado"),CHAR(10)&amp;"SEM LOCAL",""))&amp;IF(INDEX('Controle de reservas'!$N$14:$N$2013,BD242)&lt;&gt;"",CHAR(10)&amp;"Subst.: "&amp;INDEX('Controle de reservas'!$N$14:$N$2013,BD242),"")&amp;IF(AND(ISNUMBER(INDEX('Controle de reservas'!$I$14:$I$2013,BD242)),INDEX('Controle de reservas'!$I$14:$I$2013,BD242)&gt;0,INDEX('Controle de reservas'!$K$14:$K$2013,BD242)&gt;INDEX('Controle de reservas'!$I$14:$I$2013,BD242)),CHAR(10)&amp;"DIVERGÊNCIA DE DATAS","")&amp;IF(INDEX('Controle de reservas'!$P$14:$P$2013,BD242)&lt;&gt;"OK"," !",""))))</f>
      </c>
      <c r="Q242" s="15">
        <f ca="1">IF(OR($AQ242=0,Q$9="",Q$9&lt;$AS242,AND($AT242&lt;&gt;"",Q$9&gt;$AT242)),"",IF(BE242=0,"—",IF(INDEX('Controle de reservas'!$P$14:$P$2013,BE242)="DUPLICIDADE NO DIA","CONFLITO"&amp;IF(INDEX('Controle de reservas'!$M$14:$M$2013,BE242)&lt;&gt;"",CHAR(10)&amp;INDEX('Controle de reservas'!$M$14:$M$2013,BE242),"")&amp;IF(INDEX('Controle de reservas'!$N$14:$N$2013,BE242)&lt;&gt;"",CHAR(10)&amp;"Subst.: "&amp;INDEX('Controle de reservas'!$N$14:$N$2013,BE242),"")&amp;IF(AND(ISNUMBER(INDEX('Controle de reservas'!$I$14:$I$2013,BE242)),INDEX('Controle de reservas'!$I$14:$I$2013,BE242)&gt;0,INDEX('Controle de reservas'!$K$14:$K$2013,BE242)&gt;INDEX('Controle de reservas'!$I$14:$I$2013,BE242)),CHAR(10)&amp;"DIVERGÊNCIA DE DATAS",""),IF(INDEX('Controle de reservas'!$L$14:$L$2013,BE242)="Em cobertura","COV",IF(INDEX('Controle de reservas'!$L$14:$L$2013,BE242)="Disponível","DISP",IF(INDEX('Controle de reservas'!$L$14:$L$2013,BE242)="Não utilizado","NU",IF(INDEX('Controle de reservas'!$L$14:$L$2013,BE242)="Folga","F",IF(INDEX('Controle de reservas'!$L$14:$L$2013,BE242)="Ocorrência","O",IF(INDEX('Controle de reservas'!$L$14:$L$2013,BE242)="Programado","PROG",IF(INDEX('Controle de reservas'!$L$14:$L$2013,BE242)="Disponível no posto","DP","SEM SITUAÇÃO")))))))&amp;IF(INDEX('Controle de reservas'!$M$14:$M$2013,BE242)&lt;&gt;"",CHAR(10)&amp;INDEX('Controle de reservas'!$M$14:$M$2013,BE242),IF(OR(INDEX('Controle de reservas'!$L$14:$L$2013,BE242)="Em cobertura",INDEX('Controle de reservas'!$L$14:$L$2013,BE242)="Programado"),CHAR(10)&amp;"SEM LOCAL",""))&amp;IF(INDEX('Controle de reservas'!$N$14:$N$2013,BE242)&lt;&gt;"",CHAR(10)&amp;"Subst.: "&amp;INDEX('Controle de reservas'!$N$14:$N$2013,BE242),"")&amp;IF(AND(ISNUMBER(INDEX('Controle de reservas'!$I$14:$I$2013,BE242)),INDEX('Controle de reservas'!$I$14:$I$2013,BE242)&gt;0,INDEX('Controle de reservas'!$K$14:$K$2013,BE242)&gt;INDEX('Controle de reservas'!$I$14:$I$2013,BE242)),CHAR(10)&amp;"DIVERGÊNCIA DE DATAS","")&amp;IF(INDEX('Controle de reservas'!$P$14:$P$2013,BE242)&lt;&gt;"OK"," !",""))))</f>
      </c>
      <c r="R242" s="15">
        <f ca="1">IF(OR($AQ242=0,R$9="",R$9&lt;$AS242,AND($AT242&lt;&gt;"",R$9&gt;$AT242)),"",IF(BF242=0,"—",IF(INDEX('Controle de reservas'!$P$14:$P$2013,BF242)="DUPLICIDADE NO DIA","CONFLITO"&amp;IF(INDEX('Controle de reservas'!$M$14:$M$2013,BF242)&lt;&gt;"",CHAR(10)&amp;INDEX('Controle de reservas'!$M$14:$M$2013,BF242),"")&amp;IF(INDEX('Controle de reservas'!$N$14:$N$2013,BF242)&lt;&gt;"",CHAR(10)&amp;"Subst.: "&amp;INDEX('Controle de reservas'!$N$14:$N$2013,BF242),"")&amp;IF(AND(ISNUMBER(INDEX('Controle de reservas'!$I$14:$I$2013,BF242)),INDEX('Controle de reservas'!$I$14:$I$2013,BF242)&gt;0,INDEX('Controle de reservas'!$K$14:$K$2013,BF242)&gt;INDEX('Controle de reservas'!$I$14:$I$2013,BF242)),CHAR(10)&amp;"DIVERGÊNCIA DE DATAS",""),IF(INDEX('Controle de reservas'!$L$14:$L$2013,BF242)="Em cobertura","COV",IF(INDEX('Controle de reservas'!$L$14:$L$2013,BF242)="Disponível","DISP",IF(INDEX('Controle de reservas'!$L$14:$L$2013,BF242)="Não utilizado","NU",IF(INDEX('Controle de reservas'!$L$14:$L$2013,BF242)="Folga","F",IF(INDEX('Controle de reservas'!$L$14:$L$2013,BF242)="Ocorrência","O",IF(INDEX('Controle de reservas'!$L$14:$L$2013,BF242)="Programado","PROG",IF(INDEX('Controle de reservas'!$L$14:$L$2013,BF242)="Disponível no posto","DP","SEM SITUAÇÃO")))))))&amp;IF(INDEX('Controle de reservas'!$M$14:$M$2013,BF242)&lt;&gt;"",CHAR(10)&amp;INDEX('Controle de reservas'!$M$14:$M$2013,BF242),IF(OR(INDEX('Controle de reservas'!$L$14:$L$2013,BF242)="Em cobertura",INDEX('Controle de reservas'!$L$14:$L$2013,BF242)="Programado"),CHAR(10)&amp;"SEM LOCAL",""))&amp;IF(INDEX('Controle de reservas'!$N$14:$N$2013,BF242)&lt;&gt;"",CHAR(10)&amp;"Subst.: "&amp;INDEX('Controle de reservas'!$N$14:$N$2013,BF242),"")&amp;IF(AND(ISNUMBER(INDEX('Controle de reservas'!$I$14:$I$2013,BF242)),INDEX('Controle de reservas'!$I$14:$I$2013,BF242)&gt;0,INDEX('Controle de reservas'!$K$14:$K$2013,BF242)&gt;INDEX('Controle de reservas'!$I$14:$I$2013,BF242)),CHAR(10)&amp;"DIVERGÊNCIA DE DATAS","")&amp;IF(INDEX('Controle de reservas'!$P$14:$P$2013,BF242)&lt;&gt;"OK"," !",""))))</f>
      </c>
      <c r="S242" s="15">
        <f ca="1">IF(OR($AQ242=0,S$9="",S$9&lt;$AS242,AND($AT242&lt;&gt;"",S$9&gt;$AT242)),"",IF(BG242=0,"—",IF(INDEX('Controle de reservas'!$P$14:$P$2013,BG242)="DUPLICIDADE NO DIA","CONFLITO"&amp;IF(INDEX('Controle de reservas'!$M$14:$M$2013,BG242)&lt;&gt;"",CHAR(10)&amp;INDEX('Controle de reservas'!$M$14:$M$2013,BG242),"")&amp;IF(INDEX('Controle de reservas'!$N$14:$N$2013,BG242)&lt;&gt;"",CHAR(10)&amp;"Subst.: "&amp;INDEX('Controle de reservas'!$N$14:$N$2013,BG242),"")&amp;IF(AND(ISNUMBER(INDEX('Controle de reservas'!$I$14:$I$2013,BG242)),INDEX('Controle de reservas'!$I$14:$I$2013,BG242)&gt;0,INDEX('Controle de reservas'!$K$14:$K$2013,BG242)&gt;INDEX('Controle de reservas'!$I$14:$I$2013,BG242)),CHAR(10)&amp;"DIVERGÊNCIA DE DATAS",""),IF(INDEX('Controle de reservas'!$L$14:$L$2013,BG242)="Em cobertura","COV",IF(INDEX('Controle de reservas'!$L$14:$L$2013,BG242)="Disponível","DISP",IF(INDEX('Controle de reservas'!$L$14:$L$2013,BG242)="Não utilizado","NU",IF(INDEX('Controle de reservas'!$L$14:$L$2013,BG242)="Folga","F",IF(INDEX('Controle de reservas'!$L$14:$L$2013,BG242)="Ocorrência","O",IF(INDEX('Controle de reservas'!$L$14:$L$2013,BG242)="Programado","PROG",IF(INDEX('Controle de reservas'!$L$14:$L$2013,BG242)="Disponível no posto","DP","SEM SITUAÇÃO")))))))&amp;IF(INDEX('Controle de reservas'!$M$14:$M$2013,BG242)&lt;&gt;"",CHAR(10)&amp;INDEX('Controle de reservas'!$M$14:$M$2013,BG242),IF(OR(INDEX('Controle de reservas'!$L$14:$L$2013,BG242)="Em cobertura",INDEX('Controle de reservas'!$L$14:$L$2013,BG242)="Programado"),CHAR(10)&amp;"SEM LOCAL",""))&amp;IF(INDEX('Controle de reservas'!$N$14:$N$2013,BG242)&lt;&gt;"",CHAR(10)&amp;"Subst.: "&amp;INDEX('Controle de reservas'!$N$14:$N$2013,BG242),"")&amp;IF(AND(ISNUMBER(INDEX('Controle de reservas'!$I$14:$I$2013,BG242)),INDEX('Controle de reservas'!$I$14:$I$2013,BG242)&gt;0,INDEX('Controle de reservas'!$K$14:$K$2013,BG242)&gt;INDEX('Controle de reservas'!$I$14:$I$2013,BG242)),CHAR(10)&amp;"DIVERGÊNCIA DE DATAS","")&amp;IF(INDEX('Controle de reservas'!$P$14:$P$2013,BG242)&lt;&gt;"OK"," !",""))))</f>
      </c>
      <c r="T242" s="15">
        <f ca="1">IF(OR($AQ242=0,T$9="",T$9&lt;$AS242,AND($AT242&lt;&gt;"",T$9&gt;$AT242)),"",IF(BH242=0,"—",IF(INDEX('Controle de reservas'!$P$14:$P$2013,BH242)="DUPLICIDADE NO DIA","CONFLITO"&amp;IF(INDEX('Controle de reservas'!$M$14:$M$2013,BH242)&lt;&gt;"",CHAR(10)&amp;INDEX('Controle de reservas'!$M$14:$M$2013,BH242),"")&amp;IF(INDEX('Controle de reservas'!$N$14:$N$2013,BH242)&lt;&gt;"",CHAR(10)&amp;"Subst.: "&amp;INDEX('Controle de reservas'!$N$14:$N$2013,BH242),"")&amp;IF(AND(ISNUMBER(INDEX('Controle de reservas'!$I$14:$I$2013,BH242)),INDEX('Controle de reservas'!$I$14:$I$2013,BH242)&gt;0,INDEX('Controle de reservas'!$K$14:$K$2013,BH242)&gt;INDEX('Controle de reservas'!$I$14:$I$2013,BH242)),CHAR(10)&amp;"DIVERGÊNCIA DE DATAS",""),IF(INDEX('Controle de reservas'!$L$14:$L$2013,BH242)="Em cobertura","COV",IF(INDEX('Controle de reservas'!$L$14:$L$2013,BH242)="Disponível","DISP",IF(INDEX('Controle de reservas'!$L$14:$L$2013,BH242)="Não utilizado","NU",IF(INDEX('Controle de reservas'!$L$14:$L$2013,BH242)="Folga","F",IF(INDEX('Controle de reservas'!$L$14:$L$2013,BH242)="Ocorrência","O",IF(INDEX('Controle de reservas'!$L$14:$L$2013,BH242)="Programado","PROG",IF(INDEX('Controle de reservas'!$L$14:$L$2013,BH242)="Disponível no posto","DP","SEM SITUAÇÃO")))))))&amp;IF(INDEX('Controle de reservas'!$M$14:$M$2013,BH242)&lt;&gt;"",CHAR(10)&amp;INDEX('Controle de reservas'!$M$14:$M$2013,BH242),IF(OR(INDEX('Controle de reservas'!$L$14:$L$2013,BH242)="Em cobertura",INDEX('Controle de reservas'!$L$14:$L$2013,BH242)="Programado"),CHAR(10)&amp;"SEM LOCAL",""))&amp;IF(INDEX('Controle de reservas'!$N$14:$N$2013,BH242)&lt;&gt;"",CHAR(10)&amp;"Subst.: "&amp;INDEX('Controle de reservas'!$N$14:$N$2013,BH242),"")&amp;IF(AND(ISNUMBER(INDEX('Controle de reservas'!$I$14:$I$2013,BH242)),INDEX('Controle de reservas'!$I$14:$I$2013,BH242)&gt;0,INDEX('Controle de reservas'!$K$14:$K$2013,BH242)&gt;INDEX('Controle de reservas'!$I$14:$I$2013,BH242)),CHAR(10)&amp;"DIVERGÊNCIA DE DATAS","")&amp;IF(INDEX('Controle de reservas'!$P$14:$P$2013,BH242)&lt;&gt;"OK"," !",""))))</f>
      </c>
      <c r="U242" s="15">
        <f ca="1">IF(OR($AQ242=0,U$9="",U$9&lt;$AS242,AND($AT242&lt;&gt;"",U$9&gt;$AT242)),"",IF(BI242=0,"—",IF(INDEX('Controle de reservas'!$P$14:$P$2013,BI242)="DUPLICIDADE NO DIA","CONFLITO"&amp;IF(INDEX('Controle de reservas'!$M$14:$M$2013,BI242)&lt;&gt;"",CHAR(10)&amp;INDEX('Controle de reservas'!$M$14:$M$2013,BI242),"")&amp;IF(INDEX('Controle de reservas'!$N$14:$N$2013,BI242)&lt;&gt;"",CHAR(10)&amp;"Subst.: "&amp;INDEX('Controle de reservas'!$N$14:$N$2013,BI242),"")&amp;IF(AND(ISNUMBER(INDEX('Controle de reservas'!$I$14:$I$2013,BI242)),INDEX('Controle de reservas'!$I$14:$I$2013,BI242)&gt;0,INDEX('Controle de reservas'!$K$14:$K$2013,BI242)&gt;INDEX('Controle de reservas'!$I$14:$I$2013,BI242)),CHAR(10)&amp;"DIVERGÊNCIA DE DATAS",""),IF(INDEX('Controle de reservas'!$L$14:$L$2013,BI242)="Em cobertura","COV",IF(INDEX('Controle de reservas'!$L$14:$L$2013,BI242)="Disponível","DISP",IF(INDEX('Controle de reservas'!$L$14:$L$2013,BI242)="Não utilizado","NU",IF(INDEX('Controle de reservas'!$L$14:$L$2013,BI242)="Folga","F",IF(INDEX('Controle de reservas'!$L$14:$L$2013,BI242)="Ocorrência","O",IF(INDEX('Controle de reservas'!$L$14:$L$2013,BI242)="Programado","PROG",IF(INDEX('Controle de reservas'!$L$14:$L$2013,BI242)="Disponível no posto","DP","SEM SITUAÇÃO")))))))&amp;IF(INDEX('Controle de reservas'!$M$14:$M$2013,BI242)&lt;&gt;"",CHAR(10)&amp;INDEX('Controle de reservas'!$M$14:$M$2013,BI242),IF(OR(INDEX('Controle de reservas'!$L$14:$L$2013,BI242)="Em cobertura",INDEX('Controle de reservas'!$L$14:$L$2013,BI242)="Programado"),CHAR(10)&amp;"SEM LOCAL",""))&amp;IF(INDEX('Controle de reservas'!$N$14:$N$2013,BI242)&lt;&gt;"",CHAR(10)&amp;"Subst.: "&amp;INDEX('Controle de reservas'!$N$14:$N$2013,BI242),"")&amp;IF(AND(ISNUMBER(INDEX('Controle de reservas'!$I$14:$I$2013,BI242)),INDEX('Controle de reservas'!$I$14:$I$2013,BI242)&gt;0,INDEX('Controle de reservas'!$K$14:$K$2013,BI242)&gt;INDEX('Controle de reservas'!$I$14:$I$2013,BI242)),CHAR(10)&amp;"DIVERGÊNCIA DE DATAS","")&amp;IF(INDEX('Controle de reservas'!$P$14:$P$2013,BI242)&lt;&gt;"OK"," !",""))))</f>
      </c>
      <c r="V242" s="15">
        <f ca="1">IF(OR($AQ242=0,V$9="",V$9&lt;$AS242,AND($AT242&lt;&gt;"",V$9&gt;$AT242)),"",IF(BJ242=0,"—",IF(INDEX('Controle de reservas'!$P$14:$P$2013,BJ242)="DUPLICIDADE NO DIA","CONFLITO"&amp;IF(INDEX('Controle de reservas'!$M$14:$M$2013,BJ242)&lt;&gt;"",CHAR(10)&amp;INDEX('Controle de reservas'!$M$14:$M$2013,BJ242),"")&amp;IF(INDEX('Controle de reservas'!$N$14:$N$2013,BJ242)&lt;&gt;"",CHAR(10)&amp;"Subst.: "&amp;INDEX('Controle de reservas'!$N$14:$N$2013,BJ242),"")&amp;IF(AND(ISNUMBER(INDEX('Controle de reservas'!$I$14:$I$2013,BJ242)),INDEX('Controle de reservas'!$I$14:$I$2013,BJ242)&gt;0,INDEX('Controle de reservas'!$K$14:$K$2013,BJ242)&gt;INDEX('Controle de reservas'!$I$14:$I$2013,BJ242)),CHAR(10)&amp;"DIVERGÊNCIA DE DATAS",""),IF(INDEX('Controle de reservas'!$L$14:$L$2013,BJ242)="Em cobertura","COV",IF(INDEX('Controle de reservas'!$L$14:$L$2013,BJ242)="Disponível","DISP",IF(INDEX('Controle de reservas'!$L$14:$L$2013,BJ242)="Não utilizado","NU",IF(INDEX('Controle de reservas'!$L$14:$L$2013,BJ242)="Folga","F",IF(INDEX('Controle de reservas'!$L$14:$L$2013,BJ242)="Ocorrência","O",IF(INDEX('Controle de reservas'!$L$14:$L$2013,BJ242)="Programado","PROG",IF(INDEX('Controle de reservas'!$L$14:$L$2013,BJ242)="Disponível no posto","DP","SEM SITUAÇÃO")))))))&amp;IF(INDEX('Controle de reservas'!$M$14:$M$2013,BJ242)&lt;&gt;"",CHAR(10)&amp;INDEX('Controle de reservas'!$M$14:$M$2013,BJ242),IF(OR(INDEX('Controle de reservas'!$L$14:$L$2013,BJ242)="Em cobertura",INDEX('Controle de reservas'!$L$14:$L$2013,BJ242)="Programado"),CHAR(10)&amp;"SEM LOCAL",""))&amp;IF(INDEX('Controle de reservas'!$N$14:$N$2013,BJ242)&lt;&gt;"",CHAR(10)&amp;"Subst.: "&amp;INDEX('Controle de reservas'!$N$14:$N$2013,BJ242),"")&amp;IF(AND(ISNUMBER(INDEX('Controle de reservas'!$I$14:$I$2013,BJ242)),INDEX('Controle de reservas'!$I$14:$I$2013,BJ242)&gt;0,INDEX('Controle de reservas'!$K$14:$K$2013,BJ242)&gt;INDEX('Controle de reservas'!$I$14:$I$2013,BJ242)),CHAR(10)&amp;"DIVERGÊNCIA DE DATAS","")&amp;IF(INDEX('Controle de reservas'!$P$14:$P$2013,BJ242)&lt;&gt;"OK"," !",""))))</f>
      </c>
      <c r="W242" s="15">
        <f ca="1">IF(OR($AQ242=0,W$9="",W$9&lt;$AS242,AND($AT242&lt;&gt;"",W$9&gt;$AT242)),"",IF(BK242=0,"—",IF(INDEX('Controle de reservas'!$P$14:$P$2013,BK242)="DUPLICIDADE NO DIA","CONFLITO"&amp;IF(INDEX('Controle de reservas'!$M$14:$M$2013,BK242)&lt;&gt;"",CHAR(10)&amp;INDEX('Controle de reservas'!$M$14:$M$2013,BK242),"")&amp;IF(INDEX('Controle de reservas'!$N$14:$N$2013,BK242)&lt;&gt;"",CHAR(10)&amp;"Subst.: "&amp;INDEX('Controle de reservas'!$N$14:$N$2013,BK242),"")&amp;IF(AND(ISNUMBER(INDEX('Controle de reservas'!$I$14:$I$2013,BK242)),INDEX('Controle de reservas'!$I$14:$I$2013,BK242)&gt;0,INDEX('Controle de reservas'!$K$14:$K$2013,BK242)&gt;INDEX('Controle de reservas'!$I$14:$I$2013,BK242)),CHAR(10)&amp;"DIVERGÊNCIA DE DATAS",""),IF(INDEX('Controle de reservas'!$L$14:$L$2013,BK242)="Em cobertura","COV",IF(INDEX('Controle de reservas'!$L$14:$L$2013,BK242)="Disponível","DISP",IF(INDEX('Controle de reservas'!$L$14:$L$2013,BK242)="Não utilizado","NU",IF(INDEX('Controle de reservas'!$L$14:$L$2013,BK242)="Folga","F",IF(INDEX('Controle de reservas'!$L$14:$L$2013,BK242)="Ocorrência","O",IF(INDEX('Controle de reservas'!$L$14:$L$2013,BK242)="Programado","PROG",IF(INDEX('Controle de reservas'!$L$14:$L$2013,BK242)="Disponível no posto","DP","SEM SITUAÇÃO")))))))&amp;IF(INDEX('Controle de reservas'!$M$14:$M$2013,BK242)&lt;&gt;"",CHAR(10)&amp;INDEX('Controle de reservas'!$M$14:$M$2013,BK242),IF(OR(INDEX('Controle de reservas'!$L$14:$L$2013,BK242)="Em cobertura",INDEX('Controle de reservas'!$L$14:$L$2013,BK242)="Programado"),CHAR(10)&amp;"SEM LOCAL",""))&amp;IF(INDEX('Controle de reservas'!$N$14:$N$2013,BK242)&lt;&gt;"",CHAR(10)&amp;"Subst.: "&amp;INDEX('Controle de reservas'!$N$14:$N$2013,BK242),"")&amp;IF(AND(ISNUMBER(INDEX('Controle de reservas'!$I$14:$I$2013,BK242)),INDEX('Controle de reservas'!$I$14:$I$2013,BK242)&gt;0,INDEX('Controle de reservas'!$K$14:$K$2013,BK242)&gt;INDEX('Controle de reservas'!$I$14:$I$2013,BK242)),CHAR(10)&amp;"DIVERGÊNCIA DE DATAS","")&amp;IF(INDEX('Controle de reservas'!$P$14:$P$2013,BK242)&lt;&gt;"OK"," !",""))))</f>
      </c>
      <c r="X242" s="15">
        <f ca="1">IF(OR($AQ242=0,X$9="",X$9&lt;$AS242,AND($AT242&lt;&gt;"",X$9&gt;$AT242)),"",IF(BL242=0,"—",IF(INDEX('Controle de reservas'!$P$14:$P$2013,BL242)="DUPLICIDADE NO DIA","CONFLITO"&amp;IF(INDEX('Controle de reservas'!$M$14:$M$2013,BL242)&lt;&gt;"",CHAR(10)&amp;INDEX('Controle de reservas'!$M$14:$M$2013,BL242),"")&amp;IF(INDEX('Controle de reservas'!$N$14:$N$2013,BL242)&lt;&gt;"",CHAR(10)&amp;"Subst.: "&amp;INDEX('Controle de reservas'!$N$14:$N$2013,BL242),"")&amp;IF(AND(ISNUMBER(INDEX('Controle de reservas'!$I$14:$I$2013,BL242)),INDEX('Controle de reservas'!$I$14:$I$2013,BL242)&gt;0,INDEX('Controle de reservas'!$K$14:$K$2013,BL242)&gt;INDEX('Controle de reservas'!$I$14:$I$2013,BL242)),CHAR(10)&amp;"DIVERGÊNCIA DE DATAS",""),IF(INDEX('Controle de reservas'!$L$14:$L$2013,BL242)="Em cobertura","COV",IF(INDEX('Controle de reservas'!$L$14:$L$2013,BL242)="Disponível","DISP",IF(INDEX('Controle de reservas'!$L$14:$L$2013,BL242)="Não utilizado","NU",IF(INDEX('Controle de reservas'!$L$14:$L$2013,BL242)="Folga","F",IF(INDEX('Controle de reservas'!$L$14:$L$2013,BL242)="Ocorrência","O",IF(INDEX('Controle de reservas'!$L$14:$L$2013,BL242)="Programado","PROG",IF(INDEX('Controle de reservas'!$L$14:$L$2013,BL242)="Disponível no posto","DP","SEM SITUAÇÃO")))))))&amp;IF(INDEX('Controle de reservas'!$M$14:$M$2013,BL242)&lt;&gt;"",CHAR(10)&amp;INDEX('Controle de reservas'!$M$14:$M$2013,BL242),IF(OR(INDEX('Controle de reservas'!$L$14:$L$2013,BL242)="Em cobertura",INDEX('Controle de reservas'!$L$14:$L$2013,BL242)="Programado"),CHAR(10)&amp;"SEM LOCAL",""))&amp;IF(INDEX('Controle de reservas'!$N$14:$N$2013,BL242)&lt;&gt;"",CHAR(10)&amp;"Subst.: "&amp;INDEX('Controle de reservas'!$N$14:$N$2013,BL242),"")&amp;IF(AND(ISNUMBER(INDEX('Controle de reservas'!$I$14:$I$2013,BL242)),INDEX('Controle de reservas'!$I$14:$I$2013,BL242)&gt;0,INDEX('Controle de reservas'!$K$14:$K$2013,BL242)&gt;INDEX('Controle de reservas'!$I$14:$I$2013,BL242)),CHAR(10)&amp;"DIVERGÊNCIA DE DATAS","")&amp;IF(INDEX('Controle de reservas'!$P$14:$P$2013,BL242)&lt;&gt;"OK"," !",""))))</f>
      </c>
      <c r="Y242" s="15">
        <f ca="1">IF(OR($AQ242=0,Y$9="",Y$9&lt;$AS242,AND($AT242&lt;&gt;"",Y$9&gt;$AT242)),"",IF(BM242=0,"—",IF(INDEX('Controle de reservas'!$P$14:$P$2013,BM242)="DUPLICIDADE NO DIA","CONFLITO"&amp;IF(INDEX('Controle de reservas'!$M$14:$M$2013,BM242)&lt;&gt;"",CHAR(10)&amp;INDEX('Controle de reservas'!$M$14:$M$2013,BM242),"")&amp;IF(INDEX('Controle de reservas'!$N$14:$N$2013,BM242)&lt;&gt;"",CHAR(10)&amp;"Subst.: "&amp;INDEX('Controle de reservas'!$N$14:$N$2013,BM242),"")&amp;IF(AND(ISNUMBER(INDEX('Controle de reservas'!$I$14:$I$2013,BM242)),INDEX('Controle de reservas'!$I$14:$I$2013,BM242)&gt;0,INDEX('Controle de reservas'!$K$14:$K$2013,BM242)&gt;INDEX('Controle de reservas'!$I$14:$I$2013,BM242)),CHAR(10)&amp;"DIVERGÊNCIA DE DATAS",""),IF(INDEX('Controle de reservas'!$L$14:$L$2013,BM242)="Em cobertura","COV",IF(INDEX('Controle de reservas'!$L$14:$L$2013,BM242)="Disponível","DISP",IF(INDEX('Controle de reservas'!$L$14:$L$2013,BM242)="Não utilizado","NU",IF(INDEX('Controle de reservas'!$L$14:$L$2013,BM242)="Folga","F",IF(INDEX('Controle de reservas'!$L$14:$L$2013,BM242)="Ocorrência","O",IF(INDEX('Controle de reservas'!$L$14:$L$2013,BM242)="Programado","PROG",IF(INDEX('Controle de reservas'!$L$14:$L$2013,BM242)="Disponível no posto","DP","SEM SITUAÇÃO")))))))&amp;IF(INDEX('Controle de reservas'!$M$14:$M$2013,BM242)&lt;&gt;"",CHAR(10)&amp;INDEX('Controle de reservas'!$M$14:$M$2013,BM242),IF(OR(INDEX('Controle de reservas'!$L$14:$L$2013,BM242)="Em cobertura",INDEX('Controle de reservas'!$L$14:$L$2013,BM242)="Programado"),CHAR(10)&amp;"SEM LOCAL",""))&amp;IF(INDEX('Controle de reservas'!$N$14:$N$2013,BM242)&lt;&gt;"",CHAR(10)&amp;"Subst.: "&amp;INDEX('Controle de reservas'!$N$14:$N$2013,BM242),"")&amp;IF(AND(ISNUMBER(INDEX('Controle de reservas'!$I$14:$I$2013,BM242)),INDEX('Controle de reservas'!$I$14:$I$2013,BM242)&gt;0,INDEX('Controle de reservas'!$K$14:$K$2013,BM242)&gt;INDEX('Controle de reservas'!$I$14:$I$2013,BM242)),CHAR(10)&amp;"DIVERGÊNCIA DE DATAS","")&amp;IF(INDEX('Controle de reservas'!$P$14:$P$2013,BM242)&lt;&gt;"OK"," !",""))))</f>
      </c>
      <c r="Z242" s="15">
        <f ca="1">IF(OR($AQ242=0,Z$9="",Z$9&lt;$AS242,AND($AT242&lt;&gt;"",Z$9&gt;$AT242)),"",IF(BN242=0,"—",IF(INDEX('Controle de reservas'!$P$14:$P$2013,BN242)="DUPLICIDADE NO DIA","CONFLITO"&amp;IF(INDEX('Controle de reservas'!$M$14:$M$2013,BN242)&lt;&gt;"",CHAR(10)&amp;INDEX('Controle de reservas'!$M$14:$M$2013,BN242),"")&amp;IF(INDEX('Controle de reservas'!$N$14:$N$2013,BN242)&lt;&gt;"",CHAR(10)&amp;"Subst.: "&amp;INDEX('Controle de reservas'!$N$14:$N$2013,BN242),"")&amp;IF(AND(ISNUMBER(INDEX('Controle de reservas'!$I$14:$I$2013,BN242)),INDEX('Controle de reservas'!$I$14:$I$2013,BN242)&gt;0,INDEX('Controle de reservas'!$K$14:$K$2013,BN242)&gt;INDEX('Controle de reservas'!$I$14:$I$2013,BN242)),CHAR(10)&amp;"DIVERGÊNCIA DE DATAS",""),IF(INDEX('Controle de reservas'!$L$14:$L$2013,BN242)="Em cobertura","COV",IF(INDEX('Controle de reservas'!$L$14:$L$2013,BN242)="Disponível","DISP",IF(INDEX('Controle de reservas'!$L$14:$L$2013,BN242)="Não utilizado","NU",IF(INDEX('Controle de reservas'!$L$14:$L$2013,BN242)="Folga","F",IF(INDEX('Controle de reservas'!$L$14:$L$2013,BN242)="Ocorrência","O",IF(INDEX('Controle de reservas'!$L$14:$L$2013,BN242)="Programado","PROG",IF(INDEX('Controle de reservas'!$L$14:$L$2013,BN242)="Disponível no posto","DP","SEM SITUAÇÃO")))))))&amp;IF(INDEX('Controle de reservas'!$M$14:$M$2013,BN242)&lt;&gt;"",CHAR(10)&amp;INDEX('Controle de reservas'!$M$14:$M$2013,BN242),IF(OR(INDEX('Controle de reservas'!$L$14:$L$2013,BN242)="Em cobertura",INDEX('Controle de reservas'!$L$14:$L$2013,BN242)="Programado"),CHAR(10)&amp;"SEM LOCAL",""))&amp;IF(INDEX('Controle de reservas'!$N$14:$N$2013,BN242)&lt;&gt;"",CHAR(10)&amp;"Subst.: "&amp;INDEX('Controle de reservas'!$N$14:$N$2013,BN242),"")&amp;IF(AND(ISNUMBER(INDEX('Controle de reservas'!$I$14:$I$2013,BN242)),INDEX('Controle de reservas'!$I$14:$I$2013,BN242)&gt;0,INDEX('Controle de reservas'!$K$14:$K$2013,BN242)&gt;INDEX('Controle de reservas'!$I$14:$I$2013,BN242)),CHAR(10)&amp;"DIVERGÊNCIA DE DATAS","")&amp;IF(INDEX('Controle de reservas'!$P$14:$P$2013,BN242)&lt;&gt;"OK"," !",""))))</f>
      </c>
      <c r="AA242" s="15">
        <f ca="1">IF(OR($AQ242=0,AA$9="",AA$9&lt;$AS242,AND($AT242&lt;&gt;"",AA$9&gt;$AT242)),"",IF(BO242=0,"—",IF(INDEX('Controle de reservas'!$P$14:$P$2013,BO242)="DUPLICIDADE NO DIA","CONFLITO"&amp;IF(INDEX('Controle de reservas'!$M$14:$M$2013,BO242)&lt;&gt;"",CHAR(10)&amp;INDEX('Controle de reservas'!$M$14:$M$2013,BO242),"")&amp;IF(INDEX('Controle de reservas'!$N$14:$N$2013,BO242)&lt;&gt;"",CHAR(10)&amp;"Subst.: "&amp;INDEX('Controle de reservas'!$N$14:$N$2013,BO242),"")&amp;IF(AND(ISNUMBER(INDEX('Controle de reservas'!$I$14:$I$2013,BO242)),INDEX('Controle de reservas'!$I$14:$I$2013,BO242)&gt;0,INDEX('Controle de reservas'!$K$14:$K$2013,BO242)&gt;INDEX('Controle de reservas'!$I$14:$I$2013,BO242)),CHAR(10)&amp;"DIVERGÊNCIA DE DATAS",""),IF(INDEX('Controle de reservas'!$L$14:$L$2013,BO242)="Em cobertura","COV",IF(INDEX('Controle de reservas'!$L$14:$L$2013,BO242)="Disponível","DISP",IF(INDEX('Controle de reservas'!$L$14:$L$2013,BO242)="Não utilizado","NU",IF(INDEX('Controle de reservas'!$L$14:$L$2013,BO242)="Folga","F",IF(INDEX('Controle de reservas'!$L$14:$L$2013,BO242)="Ocorrência","O",IF(INDEX('Controle de reservas'!$L$14:$L$2013,BO242)="Programado","PROG",IF(INDEX('Controle de reservas'!$L$14:$L$2013,BO242)="Disponível no posto","DP","SEM SITUAÇÃO")))))))&amp;IF(INDEX('Controle de reservas'!$M$14:$M$2013,BO242)&lt;&gt;"",CHAR(10)&amp;INDEX('Controle de reservas'!$M$14:$M$2013,BO242),IF(OR(INDEX('Controle de reservas'!$L$14:$L$2013,BO242)="Em cobertura",INDEX('Controle de reservas'!$L$14:$L$2013,BO242)="Programado"),CHAR(10)&amp;"SEM LOCAL",""))&amp;IF(INDEX('Controle de reservas'!$N$14:$N$2013,BO242)&lt;&gt;"",CHAR(10)&amp;"Subst.: "&amp;INDEX('Controle de reservas'!$N$14:$N$2013,BO242),"")&amp;IF(AND(ISNUMBER(INDEX('Controle de reservas'!$I$14:$I$2013,BO242)),INDEX('Controle de reservas'!$I$14:$I$2013,BO242)&gt;0,INDEX('Controle de reservas'!$K$14:$K$2013,BO242)&gt;INDEX('Controle de reservas'!$I$14:$I$2013,BO242)),CHAR(10)&amp;"DIVERGÊNCIA DE DATAS","")&amp;IF(INDEX('Controle de reservas'!$P$14:$P$2013,BO242)&lt;&gt;"OK"," !",""))))</f>
      </c>
      <c r="AB242" s="15">
        <f ca="1">IF(OR($AQ242=0,AB$9="",AB$9&lt;$AS242,AND($AT242&lt;&gt;"",AB$9&gt;$AT242)),"",IF(BP242=0,"—",IF(INDEX('Controle de reservas'!$P$14:$P$2013,BP242)="DUPLICIDADE NO DIA","CONFLITO"&amp;IF(INDEX('Controle de reservas'!$M$14:$M$2013,BP242)&lt;&gt;"",CHAR(10)&amp;INDEX('Controle de reservas'!$M$14:$M$2013,BP242),"")&amp;IF(INDEX('Controle de reservas'!$N$14:$N$2013,BP242)&lt;&gt;"",CHAR(10)&amp;"Subst.: "&amp;INDEX('Controle de reservas'!$N$14:$N$2013,BP242),"")&amp;IF(AND(ISNUMBER(INDEX('Controle de reservas'!$I$14:$I$2013,BP242)),INDEX('Controle de reservas'!$I$14:$I$2013,BP242)&gt;0,INDEX('Controle de reservas'!$K$14:$K$2013,BP242)&gt;INDEX('Controle de reservas'!$I$14:$I$2013,BP242)),CHAR(10)&amp;"DIVERGÊNCIA DE DATAS",""),IF(INDEX('Controle de reservas'!$L$14:$L$2013,BP242)="Em cobertura","COV",IF(INDEX('Controle de reservas'!$L$14:$L$2013,BP242)="Disponível","DISP",IF(INDEX('Controle de reservas'!$L$14:$L$2013,BP242)="Não utilizado","NU",IF(INDEX('Controle de reservas'!$L$14:$L$2013,BP242)="Folga","F",IF(INDEX('Controle de reservas'!$L$14:$L$2013,BP242)="Ocorrência","O",IF(INDEX('Controle de reservas'!$L$14:$L$2013,BP242)="Programado","PROG",IF(INDEX('Controle de reservas'!$L$14:$L$2013,BP242)="Disponível no posto","DP","SEM SITUAÇÃO")))))))&amp;IF(INDEX('Controle de reservas'!$M$14:$M$2013,BP242)&lt;&gt;"",CHAR(10)&amp;INDEX('Controle de reservas'!$M$14:$M$2013,BP242),IF(OR(INDEX('Controle de reservas'!$L$14:$L$2013,BP242)="Em cobertura",INDEX('Controle de reservas'!$L$14:$L$2013,BP242)="Programado"),CHAR(10)&amp;"SEM LOCAL",""))&amp;IF(INDEX('Controle de reservas'!$N$14:$N$2013,BP242)&lt;&gt;"",CHAR(10)&amp;"Subst.: "&amp;INDEX('Controle de reservas'!$N$14:$N$2013,BP242),"")&amp;IF(AND(ISNUMBER(INDEX('Controle de reservas'!$I$14:$I$2013,BP242)),INDEX('Controle de reservas'!$I$14:$I$2013,BP242)&gt;0,INDEX('Controle de reservas'!$K$14:$K$2013,BP242)&gt;INDEX('Controle de reservas'!$I$14:$I$2013,BP242)),CHAR(10)&amp;"DIVERGÊNCIA DE DATAS","")&amp;IF(INDEX('Controle de reservas'!$P$14:$P$2013,BP242)&lt;&gt;"OK"," !",""))))</f>
      </c>
      <c r="AC242" s="15">
        <f ca="1">IF(OR($AQ242=0,AC$9="",AC$9&lt;$AS242,AND($AT242&lt;&gt;"",AC$9&gt;$AT242)),"",IF(BQ242=0,"—",IF(INDEX('Controle de reservas'!$P$14:$P$2013,BQ242)="DUPLICIDADE NO DIA","CONFLITO"&amp;IF(INDEX('Controle de reservas'!$M$14:$M$2013,BQ242)&lt;&gt;"",CHAR(10)&amp;INDEX('Controle de reservas'!$M$14:$M$2013,BQ242),"")&amp;IF(INDEX('Controle de reservas'!$N$14:$N$2013,BQ242)&lt;&gt;"",CHAR(10)&amp;"Subst.: "&amp;INDEX('Controle de reservas'!$N$14:$N$2013,BQ242),"")&amp;IF(AND(ISNUMBER(INDEX('Controle de reservas'!$I$14:$I$2013,BQ242)),INDEX('Controle de reservas'!$I$14:$I$2013,BQ242)&gt;0,INDEX('Controle de reservas'!$K$14:$K$2013,BQ242)&gt;INDEX('Controle de reservas'!$I$14:$I$2013,BQ242)),CHAR(10)&amp;"DIVERGÊNCIA DE DATAS",""),IF(INDEX('Controle de reservas'!$L$14:$L$2013,BQ242)="Em cobertura","COV",IF(INDEX('Controle de reservas'!$L$14:$L$2013,BQ242)="Disponível","DISP",IF(INDEX('Controle de reservas'!$L$14:$L$2013,BQ242)="Não utilizado","NU",IF(INDEX('Controle de reservas'!$L$14:$L$2013,BQ242)="Folga","F",IF(INDEX('Controle de reservas'!$L$14:$L$2013,BQ242)="Ocorrência","O",IF(INDEX('Controle de reservas'!$L$14:$L$2013,BQ242)="Programado","PROG",IF(INDEX('Controle de reservas'!$L$14:$L$2013,BQ242)="Disponível no posto","DP","SEM SITUAÇÃO")))))))&amp;IF(INDEX('Controle de reservas'!$M$14:$M$2013,BQ242)&lt;&gt;"",CHAR(10)&amp;INDEX('Controle de reservas'!$M$14:$M$2013,BQ242),IF(OR(INDEX('Controle de reservas'!$L$14:$L$2013,BQ242)="Em cobertura",INDEX('Controle de reservas'!$L$14:$L$2013,BQ242)="Programado"),CHAR(10)&amp;"SEM LOCAL",""))&amp;IF(INDEX('Controle de reservas'!$N$14:$N$2013,BQ242)&lt;&gt;"",CHAR(10)&amp;"Subst.: "&amp;INDEX('Controle de reservas'!$N$14:$N$2013,BQ242),"")&amp;IF(AND(ISNUMBER(INDEX('Controle de reservas'!$I$14:$I$2013,BQ242)),INDEX('Controle de reservas'!$I$14:$I$2013,BQ242)&gt;0,INDEX('Controle de reservas'!$K$14:$K$2013,BQ242)&gt;INDEX('Controle de reservas'!$I$14:$I$2013,BQ242)),CHAR(10)&amp;"DIVERGÊNCIA DE DATAS","")&amp;IF(INDEX('Controle de reservas'!$P$14:$P$2013,BQ242)&lt;&gt;"OK"," !",""))))</f>
      </c>
      <c r="AD242" s="15">
        <f ca="1">IF(OR($AQ242=0,AD$9="",AD$9&lt;$AS242,AND($AT242&lt;&gt;"",AD$9&gt;$AT242)),"",IF(BR242=0,"—",IF(INDEX('Controle de reservas'!$P$14:$P$2013,BR242)="DUPLICIDADE NO DIA","CONFLITO"&amp;IF(INDEX('Controle de reservas'!$M$14:$M$2013,BR242)&lt;&gt;"",CHAR(10)&amp;INDEX('Controle de reservas'!$M$14:$M$2013,BR242),"")&amp;IF(INDEX('Controle de reservas'!$N$14:$N$2013,BR242)&lt;&gt;"",CHAR(10)&amp;"Subst.: "&amp;INDEX('Controle de reservas'!$N$14:$N$2013,BR242),"")&amp;IF(AND(ISNUMBER(INDEX('Controle de reservas'!$I$14:$I$2013,BR242)),INDEX('Controle de reservas'!$I$14:$I$2013,BR242)&gt;0,INDEX('Controle de reservas'!$K$14:$K$2013,BR242)&gt;INDEX('Controle de reservas'!$I$14:$I$2013,BR242)),CHAR(10)&amp;"DIVERGÊNCIA DE DATAS",""),IF(INDEX('Controle de reservas'!$L$14:$L$2013,BR242)="Em cobertura","COV",IF(INDEX('Controle de reservas'!$L$14:$L$2013,BR242)="Disponível","DISP",IF(INDEX('Controle de reservas'!$L$14:$L$2013,BR242)="Não utilizado","NU",IF(INDEX('Controle de reservas'!$L$14:$L$2013,BR242)="Folga","F",IF(INDEX('Controle de reservas'!$L$14:$L$2013,BR242)="Ocorrência","O",IF(INDEX('Controle de reservas'!$L$14:$L$2013,BR242)="Programado","PROG",IF(INDEX('Controle de reservas'!$L$14:$L$2013,BR242)="Disponível no posto","DP","SEM SITUAÇÃO")))))))&amp;IF(INDEX('Controle de reservas'!$M$14:$M$2013,BR242)&lt;&gt;"",CHAR(10)&amp;INDEX('Controle de reservas'!$M$14:$M$2013,BR242),IF(OR(INDEX('Controle de reservas'!$L$14:$L$2013,BR242)="Em cobertura",INDEX('Controle de reservas'!$L$14:$L$2013,BR242)="Programado"),CHAR(10)&amp;"SEM LOCAL",""))&amp;IF(INDEX('Controle de reservas'!$N$14:$N$2013,BR242)&lt;&gt;"",CHAR(10)&amp;"Subst.: "&amp;INDEX('Controle de reservas'!$N$14:$N$2013,BR242),"")&amp;IF(AND(ISNUMBER(INDEX('Controle de reservas'!$I$14:$I$2013,BR242)),INDEX('Controle de reservas'!$I$14:$I$2013,BR242)&gt;0,INDEX('Controle de reservas'!$K$14:$K$2013,BR242)&gt;INDEX('Controle de reservas'!$I$14:$I$2013,BR242)),CHAR(10)&amp;"DIVERGÊNCIA DE DATAS","")&amp;IF(INDEX('Controle de reservas'!$P$14:$P$2013,BR242)&lt;&gt;"OK"," !",""))))</f>
      </c>
      <c r="AE242" s="15">
        <f ca="1">IF(OR($AQ242=0,AE$9="",AE$9&lt;$AS242,AND($AT242&lt;&gt;"",AE$9&gt;$AT242)),"",IF(BS242=0,"—",IF(INDEX('Controle de reservas'!$P$14:$P$2013,BS242)="DUPLICIDADE NO DIA","CONFLITO"&amp;IF(INDEX('Controle de reservas'!$M$14:$M$2013,BS242)&lt;&gt;"",CHAR(10)&amp;INDEX('Controle de reservas'!$M$14:$M$2013,BS242),"")&amp;IF(INDEX('Controle de reservas'!$N$14:$N$2013,BS242)&lt;&gt;"",CHAR(10)&amp;"Subst.: "&amp;INDEX('Controle de reservas'!$N$14:$N$2013,BS242),"")&amp;IF(AND(ISNUMBER(INDEX('Controle de reservas'!$I$14:$I$2013,BS242)),INDEX('Controle de reservas'!$I$14:$I$2013,BS242)&gt;0,INDEX('Controle de reservas'!$K$14:$K$2013,BS242)&gt;INDEX('Controle de reservas'!$I$14:$I$2013,BS242)),CHAR(10)&amp;"DIVERGÊNCIA DE DATAS",""),IF(INDEX('Controle de reservas'!$L$14:$L$2013,BS242)="Em cobertura","COV",IF(INDEX('Controle de reservas'!$L$14:$L$2013,BS242)="Disponível","DISP",IF(INDEX('Controle de reservas'!$L$14:$L$2013,BS242)="Não utilizado","NU",IF(INDEX('Controle de reservas'!$L$14:$L$2013,BS242)="Folga","F",IF(INDEX('Controle de reservas'!$L$14:$L$2013,BS242)="Ocorrência","O",IF(INDEX('Controle de reservas'!$L$14:$L$2013,BS242)="Programado","PROG",IF(INDEX('Controle de reservas'!$L$14:$L$2013,BS242)="Disponível no posto","DP","SEM SITUAÇÃO")))))))&amp;IF(INDEX('Controle de reservas'!$M$14:$M$2013,BS242)&lt;&gt;"",CHAR(10)&amp;INDEX('Controle de reservas'!$M$14:$M$2013,BS242),IF(OR(INDEX('Controle de reservas'!$L$14:$L$2013,BS242)="Em cobertura",INDEX('Controle de reservas'!$L$14:$L$2013,BS242)="Programado"),CHAR(10)&amp;"SEM LOCAL",""))&amp;IF(INDEX('Controle de reservas'!$N$14:$N$2013,BS242)&lt;&gt;"",CHAR(10)&amp;"Subst.: "&amp;INDEX('Controle de reservas'!$N$14:$N$2013,BS242),"")&amp;IF(AND(ISNUMBER(INDEX('Controle de reservas'!$I$14:$I$2013,BS242)),INDEX('Controle de reservas'!$I$14:$I$2013,BS242)&gt;0,INDEX('Controle de reservas'!$K$14:$K$2013,BS242)&gt;INDEX('Controle de reservas'!$I$14:$I$2013,BS242)),CHAR(10)&amp;"DIVERGÊNCIA DE DATAS","")&amp;IF(INDEX('Controle de reservas'!$P$14:$P$2013,BS242)&lt;&gt;"OK"," !",""))))</f>
      </c>
      <c r="AF242" s="15">
        <f ca="1">IF(OR($AQ242=0,AF$9="",AF$9&lt;$AS242,AND($AT242&lt;&gt;"",AF$9&gt;$AT242)),"",IF(BT242=0,"—",IF(INDEX('Controle de reservas'!$P$14:$P$2013,BT242)="DUPLICIDADE NO DIA","CONFLITO"&amp;IF(INDEX('Controle de reservas'!$M$14:$M$2013,BT242)&lt;&gt;"",CHAR(10)&amp;INDEX('Controle de reservas'!$M$14:$M$2013,BT242),"")&amp;IF(INDEX('Controle de reservas'!$N$14:$N$2013,BT242)&lt;&gt;"",CHAR(10)&amp;"Subst.: "&amp;INDEX('Controle de reservas'!$N$14:$N$2013,BT242),"")&amp;IF(AND(ISNUMBER(INDEX('Controle de reservas'!$I$14:$I$2013,BT242)),INDEX('Controle de reservas'!$I$14:$I$2013,BT242)&gt;0,INDEX('Controle de reservas'!$K$14:$K$2013,BT242)&gt;INDEX('Controle de reservas'!$I$14:$I$2013,BT242)),CHAR(10)&amp;"DIVERGÊNCIA DE DATAS",""),IF(INDEX('Controle de reservas'!$L$14:$L$2013,BT242)="Em cobertura","COV",IF(INDEX('Controle de reservas'!$L$14:$L$2013,BT242)="Disponível","DISP",IF(INDEX('Controle de reservas'!$L$14:$L$2013,BT242)="Não utilizado","NU",IF(INDEX('Controle de reservas'!$L$14:$L$2013,BT242)="Folga","F",IF(INDEX('Controle de reservas'!$L$14:$L$2013,BT242)="Ocorrência","O",IF(INDEX('Controle de reservas'!$L$14:$L$2013,BT242)="Programado","PROG",IF(INDEX('Controle de reservas'!$L$14:$L$2013,BT242)="Disponível no posto","DP","SEM SITUAÇÃO")))))))&amp;IF(INDEX('Controle de reservas'!$M$14:$M$2013,BT242)&lt;&gt;"",CHAR(10)&amp;INDEX('Controle de reservas'!$M$14:$M$2013,BT242),IF(OR(INDEX('Controle de reservas'!$L$14:$L$2013,BT242)="Em cobertura",INDEX('Controle de reservas'!$L$14:$L$2013,BT242)="Programado"),CHAR(10)&amp;"SEM LOCAL",""))&amp;IF(INDEX('Controle de reservas'!$N$14:$N$2013,BT242)&lt;&gt;"",CHAR(10)&amp;"Subst.: "&amp;INDEX('Controle de reservas'!$N$14:$N$2013,BT242),"")&amp;IF(AND(ISNUMBER(INDEX('Controle de reservas'!$I$14:$I$2013,BT242)),INDEX('Controle de reservas'!$I$14:$I$2013,BT242)&gt;0,INDEX('Controle de reservas'!$K$14:$K$2013,BT242)&gt;INDEX('Controle de reservas'!$I$14:$I$2013,BT242)),CHAR(10)&amp;"DIVERGÊNCIA DE DATAS","")&amp;IF(INDEX('Controle de reservas'!$P$14:$P$2013,BT242)&lt;&gt;"OK"," !",""))))</f>
      </c>
      <c r="AG242" s="15">
        <f ca="1">IF(OR($AQ242=0,AG$9="",AG$9&lt;$AS242,AND($AT242&lt;&gt;"",AG$9&gt;$AT242)),"",IF(BU242=0,"—",IF(INDEX('Controle de reservas'!$P$14:$P$2013,BU242)="DUPLICIDADE NO DIA","CONFLITO"&amp;IF(INDEX('Controle de reservas'!$M$14:$M$2013,BU242)&lt;&gt;"",CHAR(10)&amp;INDEX('Controle de reservas'!$M$14:$M$2013,BU242),"")&amp;IF(INDEX('Controle de reservas'!$N$14:$N$2013,BU242)&lt;&gt;"",CHAR(10)&amp;"Subst.: "&amp;INDEX('Controle de reservas'!$N$14:$N$2013,BU242),"")&amp;IF(AND(ISNUMBER(INDEX('Controle de reservas'!$I$14:$I$2013,BU242)),INDEX('Controle de reservas'!$I$14:$I$2013,BU242)&gt;0,INDEX('Controle de reservas'!$K$14:$K$2013,BU242)&gt;INDEX('Controle de reservas'!$I$14:$I$2013,BU242)),CHAR(10)&amp;"DIVERGÊNCIA DE DATAS",""),IF(INDEX('Controle de reservas'!$L$14:$L$2013,BU242)="Em cobertura","COV",IF(INDEX('Controle de reservas'!$L$14:$L$2013,BU242)="Disponível","DISP",IF(INDEX('Controle de reservas'!$L$14:$L$2013,BU242)="Não utilizado","NU",IF(INDEX('Controle de reservas'!$L$14:$L$2013,BU242)="Folga","F",IF(INDEX('Controle de reservas'!$L$14:$L$2013,BU242)="Ocorrência","O",IF(INDEX('Controle de reservas'!$L$14:$L$2013,BU242)="Programado","PROG",IF(INDEX('Controle de reservas'!$L$14:$L$2013,BU242)="Disponível no posto","DP","SEM SITUAÇÃO")))))))&amp;IF(INDEX('Controle de reservas'!$M$14:$M$2013,BU242)&lt;&gt;"",CHAR(10)&amp;INDEX('Controle de reservas'!$M$14:$M$2013,BU242),IF(OR(INDEX('Controle de reservas'!$L$14:$L$2013,BU242)="Em cobertura",INDEX('Controle de reservas'!$L$14:$L$2013,BU242)="Programado"),CHAR(10)&amp;"SEM LOCAL",""))&amp;IF(INDEX('Controle de reservas'!$N$14:$N$2013,BU242)&lt;&gt;"",CHAR(10)&amp;"Subst.: "&amp;INDEX('Controle de reservas'!$N$14:$N$2013,BU242),"")&amp;IF(AND(ISNUMBER(INDEX('Controle de reservas'!$I$14:$I$2013,BU242)),INDEX('Controle de reservas'!$I$14:$I$2013,BU242)&gt;0,INDEX('Controle de reservas'!$K$14:$K$2013,BU242)&gt;INDEX('Controle de reservas'!$I$14:$I$2013,BU242)),CHAR(10)&amp;"DIVERGÊNCIA DE DATAS","")&amp;IF(INDEX('Controle de reservas'!$P$14:$P$2013,BU242)&lt;&gt;"OK"," !",""))))</f>
      </c>
      <c r="AH242" s="15">
        <f ca="1">IF(OR($AQ242=0,AH$9="",AH$9&lt;$AS242,AND($AT242&lt;&gt;"",AH$9&gt;$AT242)),"",IF(BV242=0,"—",IF(INDEX('Controle de reservas'!$P$14:$P$2013,BV242)="DUPLICIDADE NO DIA","CONFLITO"&amp;IF(INDEX('Controle de reservas'!$M$14:$M$2013,BV242)&lt;&gt;"",CHAR(10)&amp;INDEX('Controle de reservas'!$M$14:$M$2013,BV242),"")&amp;IF(INDEX('Controle de reservas'!$N$14:$N$2013,BV242)&lt;&gt;"",CHAR(10)&amp;"Subst.: "&amp;INDEX('Controle de reservas'!$N$14:$N$2013,BV242),"")&amp;IF(AND(ISNUMBER(INDEX('Controle de reservas'!$I$14:$I$2013,BV242)),INDEX('Controle de reservas'!$I$14:$I$2013,BV242)&gt;0,INDEX('Controle de reservas'!$K$14:$K$2013,BV242)&gt;INDEX('Controle de reservas'!$I$14:$I$2013,BV242)),CHAR(10)&amp;"DIVERGÊNCIA DE DATAS",""),IF(INDEX('Controle de reservas'!$L$14:$L$2013,BV242)="Em cobertura","COV",IF(INDEX('Controle de reservas'!$L$14:$L$2013,BV242)="Disponível","DISP",IF(INDEX('Controle de reservas'!$L$14:$L$2013,BV242)="Não utilizado","NU",IF(INDEX('Controle de reservas'!$L$14:$L$2013,BV242)="Folga","F",IF(INDEX('Controle de reservas'!$L$14:$L$2013,BV242)="Ocorrência","O",IF(INDEX('Controle de reservas'!$L$14:$L$2013,BV242)="Programado","PROG",IF(INDEX('Controle de reservas'!$L$14:$L$2013,BV242)="Disponível no posto","DP","SEM SITUAÇÃO")))))))&amp;IF(INDEX('Controle de reservas'!$M$14:$M$2013,BV242)&lt;&gt;"",CHAR(10)&amp;INDEX('Controle de reservas'!$M$14:$M$2013,BV242),IF(OR(INDEX('Controle de reservas'!$L$14:$L$2013,BV242)="Em cobertura",INDEX('Controle de reservas'!$L$14:$L$2013,BV242)="Programado"),CHAR(10)&amp;"SEM LOCAL",""))&amp;IF(INDEX('Controle de reservas'!$N$14:$N$2013,BV242)&lt;&gt;"",CHAR(10)&amp;"Subst.: "&amp;INDEX('Controle de reservas'!$N$14:$N$2013,BV242),"")&amp;IF(AND(ISNUMBER(INDEX('Controle de reservas'!$I$14:$I$2013,BV242)),INDEX('Controle de reservas'!$I$14:$I$2013,BV242)&gt;0,INDEX('Controle de reservas'!$K$14:$K$2013,BV242)&gt;INDEX('Controle de reservas'!$I$14:$I$2013,BV242)),CHAR(10)&amp;"DIVERGÊNCIA DE DATAS","")&amp;IF(INDEX('Controle de reservas'!$P$14:$P$2013,BV242)&lt;&gt;"OK"," !",""))))</f>
      </c>
      <c r="AI242" s="15">
        <f ca="1">IF(OR($AQ242=0,AI$9="",AI$9&lt;$AS242,AND($AT242&lt;&gt;"",AI$9&gt;$AT242)),"",IF(BW242=0,"—",IF(INDEX('Controle de reservas'!$P$14:$P$2013,BW242)="DUPLICIDADE NO DIA","CONFLITO"&amp;IF(INDEX('Controle de reservas'!$M$14:$M$2013,BW242)&lt;&gt;"",CHAR(10)&amp;INDEX('Controle de reservas'!$M$14:$M$2013,BW242),"")&amp;IF(INDEX('Controle de reservas'!$N$14:$N$2013,BW242)&lt;&gt;"",CHAR(10)&amp;"Subst.: "&amp;INDEX('Controle de reservas'!$N$14:$N$2013,BW242),"")&amp;IF(AND(ISNUMBER(INDEX('Controle de reservas'!$I$14:$I$2013,BW242)),INDEX('Controle de reservas'!$I$14:$I$2013,BW242)&gt;0,INDEX('Controle de reservas'!$K$14:$K$2013,BW242)&gt;INDEX('Controle de reservas'!$I$14:$I$2013,BW242)),CHAR(10)&amp;"DIVERGÊNCIA DE DATAS",""),IF(INDEX('Controle de reservas'!$L$14:$L$2013,BW242)="Em cobertura","COV",IF(INDEX('Controle de reservas'!$L$14:$L$2013,BW242)="Disponível","DISP",IF(INDEX('Controle de reservas'!$L$14:$L$2013,BW242)="Não utilizado","NU",IF(INDEX('Controle de reservas'!$L$14:$L$2013,BW242)="Folga","F",IF(INDEX('Controle de reservas'!$L$14:$L$2013,BW242)="Ocorrência","O",IF(INDEX('Controle de reservas'!$L$14:$L$2013,BW242)="Programado","PROG",IF(INDEX('Controle de reservas'!$L$14:$L$2013,BW242)="Disponível no posto","DP","SEM SITUAÇÃO")))))))&amp;IF(INDEX('Controle de reservas'!$M$14:$M$2013,BW242)&lt;&gt;"",CHAR(10)&amp;INDEX('Controle de reservas'!$M$14:$M$2013,BW242),IF(OR(INDEX('Controle de reservas'!$L$14:$L$2013,BW242)="Em cobertura",INDEX('Controle de reservas'!$L$14:$L$2013,BW242)="Programado"),CHAR(10)&amp;"SEM LOCAL",""))&amp;IF(INDEX('Controle de reservas'!$N$14:$N$2013,BW242)&lt;&gt;"",CHAR(10)&amp;"Subst.: "&amp;INDEX('Controle de reservas'!$N$14:$N$2013,BW242),"")&amp;IF(AND(ISNUMBER(INDEX('Controle de reservas'!$I$14:$I$2013,BW242)),INDEX('Controle de reservas'!$I$14:$I$2013,BW242)&gt;0,INDEX('Controle de reservas'!$K$14:$K$2013,BW242)&gt;INDEX('Controle de reservas'!$I$14:$I$2013,BW242)),CHAR(10)&amp;"DIVERGÊNCIA DE DATAS","")&amp;IF(INDEX('Controle de reservas'!$P$14:$P$2013,BW242)&lt;&gt;"OK"," !",""))))</f>
      </c>
      <c r="AJ242" s="15">
        <f ca="1">IF(OR($AQ242=0,AJ$9="",AJ$9&lt;$AS242,AND($AT242&lt;&gt;"",AJ$9&gt;$AT242)),"",IF(BX242=0,"—",IF(INDEX('Controle de reservas'!$P$14:$P$2013,BX242)="DUPLICIDADE NO DIA","CONFLITO"&amp;IF(INDEX('Controle de reservas'!$M$14:$M$2013,BX242)&lt;&gt;"",CHAR(10)&amp;INDEX('Controle de reservas'!$M$14:$M$2013,BX242),"")&amp;IF(INDEX('Controle de reservas'!$N$14:$N$2013,BX242)&lt;&gt;"",CHAR(10)&amp;"Subst.: "&amp;INDEX('Controle de reservas'!$N$14:$N$2013,BX242),"")&amp;IF(AND(ISNUMBER(INDEX('Controle de reservas'!$I$14:$I$2013,BX242)),INDEX('Controle de reservas'!$I$14:$I$2013,BX242)&gt;0,INDEX('Controle de reservas'!$K$14:$K$2013,BX242)&gt;INDEX('Controle de reservas'!$I$14:$I$2013,BX242)),CHAR(10)&amp;"DIVERGÊNCIA DE DATAS",""),IF(INDEX('Controle de reservas'!$L$14:$L$2013,BX242)="Em cobertura","COV",IF(INDEX('Controle de reservas'!$L$14:$L$2013,BX242)="Disponível","DISP",IF(INDEX('Controle de reservas'!$L$14:$L$2013,BX242)="Não utilizado","NU",IF(INDEX('Controle de reservas'!$L$14:$L$2013,BX242)="Folga","F",IF(INDEX('Controle de reservas'!$L$14:$L$2013,BX242)="Ocorrência","O",IF(INDEX('Controle de reservas'!$L$14:$L$2013,BX242)="Programado","PROG",IF(INDEX('Controle de reservas'!$L$14:$L$2013,BX242)="Disponível no posto","DP","SEM SITUAÇÃO")))))))&amp;IF(INDEX('Controle de reservas'!$M$14:$M$2013,BX242)&lt;&gt;"",CHAR(10)&amp;INDEX('Controle de reservas'!$M$14:$M$2013,BX242),IF(OR(INDEX('Controle de reservas'!$L$14:$L$2013,BX242)="Em cobertura",INDEX('Controle de reservas'!$L$14:$L$2013,BX242)="Programado"),CHAR(10)&amp;"SEM LOCAL",""))&amp;IF(INDEX('Controle de reservas'!$N$14:$N$2013,BX242)&lt;&gt;"",CHAR(10)&amp;"Subst.: "&amp;INDEX('Controle de reservas'!$N$14:$N$2013,BX242),"")&amp;IF(AND(ISNUMBER(INDEX('Controle de reservas'!$I$14:$I$2013,BX242)),INDEX('Controle de reservas'!$I$14:$I$2013,BX242)&gt;0,INDEX('Controle de reservas'!$K$14:$K$2013,BX242)&gt;INDEX('Controle de reservas'!$I$14:$I$2013,BX242)),CHAR(10)&amp;"DIVERGÊNCIA DE DATAS","")&amp;IF(INDEX('Controle de reservas'!$P$14:$P$2013,BX242)&lt;&gt;"OK"," !",""))))</f>
      </c>
      <c r="AK242" s="15">
        <f ca="1">IF(OR($AQ242=0,AK$9="",AK$9&lt;$AS242,AND($AT242&lt;&gt;"",AK$9&gt;$AT242)),"",IF(BY242=0,"—",IF(INDEX('Controle de reservas'!$P$14:$P$2013,BY242)="DUPLICIDADE NO DIA","CONFLITO"&amp;IF(INDEX('Controle de reservas'!$M$14:$M$2013,BY242)&lt;&gt;"",CHAR(10)&amp;INDEX('Controle de reservas'!$M$14:$M$2013,BY242),"")&amp;IF(INDEX('Controle de reservas'!$N$14:$N$2013,BY242)&lt;&gt;"",CHAR(10)&amp;"Subst.: "&amp;INDEX('Controle de reservas'!$N$14:$N$2013,BY242),"")&amp;IF(AND(ISNUMBER(INDEX('Controle de reservas'!$I$14:$I$2013,BY242)),INDEX('Controle de reservas'!$I$14:$I$2013,BY242)&gt;0,INDEX('Controle de reservas'!$K$14:$K$2013,BY242)&gt;INDEX('Controle de reservas'!$I$14:$I$2013,BY242)),CHAR(10)&amp;"DIVERGÊNCIA DE DATAS",""),IF(INDEX('Controle de reservas'!$L$14:$L$2013,BY242)="Em cobertura","COV",IF(INDEX('Controle de reservas'!$L$14:$L$2013,BY242)="Disponível","DISP",IF(INDEX('Controle de reservas'!$L$14:$L$2013,BY242)="Não utilizado","NU",IF(INDEX('Controle de reservas'!$L$14:$L$2013,BY242)="Folga","F",IF(INDEX('Controle de reservas'!$L$14:$L$2013,BY242)="Ocorrência","O",IF(INDEX('Controle de reservas'!$L$14:$L$2013,BY242)="Programado","PROG",IF(INDEX('Controle de reservas'!$L$14:$L$2013,BY242)="Disponível no posto","DP","SEM SITUAÇÃO")))))))&amp;IF(INDEX('Controle de reservas'!$M$14:$M$2013,BY242)&lt;&gt;"",CHAR(10)&amp;INDEX('Controle de reservas'!$M$14:$M$2013,BY242),IF(OR(INDEX('Controle de reservas'!$L$14:$L$2013,BY242)="Em cobertura",INDEX('Controle de reservas'!$L$14:$L$2013,BY242)="Programado"),CHAR(10)&amp;"SEM LOCAL",""))&amp;IF(INDEX('Controle de reservas'!$N$14:$N$2013,BY242)&lt;&gt;"",CHAR(10)&amp;"Subst.: "&amp;INDEX('Controle de reservas'!$N$14:$N$2013,BY242),"")&amp;IF(AND(ISNUMBER(INDEX('Controle de reservas'!$I$14:$I$2013,BY242)),INDEX('Controle de reservas'!$I$14:$I$2013,BY242)&gt;0,INDEX('Controle de reservas'!$K$14:$K$2013,BY242)&gt;INDEX('Controle de reservas'!$I$14:$I$2013,BY242)),CHAR(10)&amp;"DIVERGÊNCIA DE DATAS","")&amp;IF(INDEX('Controle de reservas'!$P$14:$P$2013,BY242)&lt;&gt;"OK"," !",""))))</f>
      </c>
      <c r="AL242" s="14">
        <f t="shared" ca="1" si="13"/>
      </c>
      <c r="AM242" s="14">
        <f t="shared" ca="1" si="14"/>
      </c>
      <c r="AN242" s="14">
        <f t="shared" ca="1" si="15"/>
      </c>
      <c r="AO242" s="14">
        <f t="shared" ca="1" si="16"/>
      </c>
      <c r="AP242" s="14">
        <f ca="1">IF($AQ242=0,"",INDEX('Controle de reservas'!$O$14:$O$2013,$AQ242))</f>
      </c>
      <c r="AQ242">
        <f ca="1">IFERROR(MATCH(ROW()-9,'Controle de reservas'!$S$14:$S$2013,0),0)</f>
      </c>
      <c r="AR242">
        <f ca="1">IF($AQ242=0,"",INDEX('Controle de reservas'!$Q$14:$Q$2013,$AQ242))</f>
      </c>
      <c r="AS242">
        <f ca="1">IF($AQ242=0,"",INDEX('Controle de reservas'!$H$14:$H$2013,$AQ242))</f>
      </c>
      <c r="AT242">
        <f ca="1">IF($AQ242=0,"",IF(INDEX('Controle de reservas'!$J$14:$J$2013,$AQ242)=0,"",INDEX('Controle de reservas'!$J$14:$J$2013,$AQ242)))</f>
      </c>
      <c r="AU242">
        <f ca="1">IF(OR($AQ242=0,G$9=""),0,IFERROR(MATCH($AR242&amp;"|"&amp;TEXT(G$9,"yyyymmdd"),'Controle de reservas'!$T$14:$T$2013,0),0))</f>
      </c>
      <c r="AV242">
        <f ca="1">IF(OR($AQ242=0,H$9=""),0,IFERROR(MATCH($AR242&amp;"|"&amp;TEXT(H$9,"yyyymmdd"),'Controle de reservas'!$T$14:$T$2013,0),0))</f>
      </c>
      <c r="AW242">
        <f ca="1">IF(OR($AQ242=0,I$9=""),0,IFERROR(MATCH($AR242&amp;"|"&amp;TEXT(I$9,"yyyymmdd"),'Controle de reservas'!$T$14:$T$2013,0),0))</f>
      </c>
      <c r="AX242">
        <f ca="1">IF(OR($AQ242=0,J$9=""),0,IFERROR(MATCH($AR242&amp;"|"&amp;TEXT(J$9,"yyyymmdd"),'Controle de reservas'!$T$14:$T$2013,0),0))</f>
      </c>
      <c r="AY242">
        <f ca="1">IF(OR($AQ242=0,K$9=""),0,IFERROR(MATCH($AR242&amp;"|"&amp;TEXT(K$9,"yyyymmdd"),'Controle de reservas'!$T$14:$T$2013,0),0))</f>
      </c>
      <c r="AZ242">
        <f ca="1">IF(OR($AQ242=0,L$9=""),0,IFERROR(MATCH($AR242&amp;"|"&amp;TEXT(L$9,"yyyymmdd"),'Controle de reservas'!$T$14:$T$2013,0),0))</f>
      </c>
      <c r="BA242">
        <f ca="1">IF(OR($AQ242=0,M$9=""),0,IFERROR(MATCH($AR242&amp;"|"&amp;TEXT(M$9,"yyyymmdd"),'Controle de reservas'!$T$14:$T$2013,0),0))</f>
      </c>
      <c r="BB242">
        <f ca="1">IF(OR($AQ242=0,N$9=""),0,IFERROR(MATCH($AR242&amp;"|"&amp;TEXT(N$9,"yyyymmdd"),'Controle de reservas'!$T$14:$T$2013,0),0))</f>
      </c>
      <c r="BC242">
        <f ca="1">IF(OR($AQ242=0,O$9=""),0,IFERROR(MATCH($AR242&amp;"|"&amp;TEXT(O$9,"yyyymmdd"),'Controle de reservas'!$T$14:$T$2013,0),0))</f>
      </c>
      <c r="BD242">
        <f ca="1">IF(OR($AQ242=0,P$9=""),0,IFERROR(MATCH($AR242&amp;"|"&amp;TEXT(P$9,"yyyymmdd"),'Controle de reservas'!$T$14:$T$2013,0),0))</f>
      </c>
      <c r="BE242">
        <f ca="1">IF(OR($AQ242=0,Q$9=""),0,IFERROR(MATCH($AR242&amp;"|"&amp;TEXT(Q$9,"yyyymmdd"),'Controle de reservas'!$T$14:$T$2013,0),0))</f>
      </c>
      <c r="BF242">
        <f ca="1">IF(OR($AQ242=0,R$9=""),0,IFERROR(MATCH($AR242&amp;"|"&amp;TEXT(R$9,"yyyymmdd"),'Controle de reservas'!$T$14:$T$2013,0),0))</f>
      </c>
      <c r="BG242">
        <f ca="1">IF(OR($AQ242=0,S$9=""),0,IFERROR(MATCH($AR242&amp;"|"&amp;TEXT(S$9,"yyyymmdd"),'Controle de reservas'!$T$14:$T$2013,0),0))</f>
      </c>
      <c r="BH242">
        <f ca="1">IF(OR($AQ242=0,T$9=""),0,IFERROR(MATCH($AR242&amp;"|"&amp;TEXT(T$9,"yyyymmdd"),'Controle de reservas'!$T$14:$T$2013,0),0))</f>
      </c>
      <c r="BI242">
        <f ca="1">IF(OR($AQ242=0,U$9=""),0,IFERROR(MATCH($AR242&amp;"|"&amp;TEXT(U$9,"yyyymmdd"),'Controle de reservas'!$T$14:$T$2013,0),0))</f>
      </c>
      <c r="BJ242">
        <f ca="1">IF(OR($AQ242=0,V$9=""),0,IFERROR(MATCH($AR242&amp;"|"&amp;TEXT(V$9,"yyyymmdd"),'Controle de reservas'!$T$14:$T$2013,0),0))</f>
      </c>
      <c r="BK242">
        <f ca="1">IF(OR($AQ242=0,W$9=""),0,IFERROR(MATCH($AR242&amp;"|"&amp;TEXT(W$9,"yyyymmdd"),'Controle de reservas'!$T$14:$T$2013,0),0))</f>
      </c>
      <c r="BL242">
        <f ca="1">IF(OR($AQ242=0,X$9=""),0,IFERROR(MATCH($AR242&amp;"|"&amp;TEXT(X$9,"yyyymmdd"),'Controle de reservas'!$T$14:$T$2013,0),0))</f>
      </c>
      <c r="BM242">
        <f ca="1">IF(OR($AQ242=0,Y$9=""),0,IFERROR(MATCH($AR242&amp;"|"&amp;TEXT(Y$9,"yyyymmdd"),'Controle de reservas'!$T$14:$T$2013,0),0))</f>
      </c>
      <c r="BN242">
        <f ca="1">IF(OR($AQ242=0,Z$9=""),0,IFERROR(MATCH($AR242&amp;"|"&amp;TEXT(Z$9,"yyyymmdd"),'Controle de reservas'!$T$14:$T$2013,0),0))</f>
      </c>
      <c r="BO242">
        <f ca="1">IF(OR($AQ242=0,AA$9=""),0,IFERROR(MATCH($AR242&amp;"|"&amp;TEXT(AA$9,"yyyymmdd"),'Controle de reservas'!$T$14:$T$2013,0),0))</f>
      </c>
      <c r="BP242">
        <f ca="1">IF(OR($AQ242=0,AB$9=""),0,IFERROR(MATCH($AR242&amp;"|"&amp;TEXT(AB$9,"yyyymmdd"),'Controle de reservas'!$T$14:$T$2013,0),0))</f>
      </c>
      <c r="BQ242">
        <f ca="1">IF(OR($AQ242=0,AC$9=""),0,IFERROR(MATCH($AR242&amp;"|"&amp;TEXT(AC$9,"yyyymmdd"),'Controle de reservas'!$T$14:$T$2013,0),0))</f>
      </c>
      <c r="BR242">
        <f ca="1">IF(OR($AQ242=0,AD$9=""),0,IFERROR(MATCH($AR242&amp;"|"&amp;TEXT(AD$9,"yyyymmdd"),'Controle de reservas'!$T$14:$T$2013,0),0))</f>
      </c>
      <c r="BS242">
        <f ca="1">IF(OR($AQ242=0,AE$9=""),0,IFERROR(MATCH($AR242&amp;"|"&amp;TEXT(AE$9,"yyyymmdd"),'Controle de reservas'!$T$14:$T$2013,0),0))</f>
      </c>
      <c r="BT242">
        <f ca="1">IF(OR($AQ242=0,AF$9=""),0,IFERROR(MATCH($AR242&amp;"|"&amp;TEXT(AF$9,"yyyymmdd"),'Controle de reservas'!$T$14:$T$2013,0),0))</f>
      </c>
      <c r="BU242">
        <f ca="1">IF(OR($AQ242=0,AG$9=""),0,IFERROR(MATCH($AR242&amp;"|"&amp;TEXT(AG$9,"yyyymmdd"),'Controle de reservas'!$T$14:$T$2013,0),0))</f>
      </c>
      <c r="BV242">
        <f ca="1">IF(OR($AQ242=0,AH$9=""),0,IFERROR(MATCH($AR242&amp;"|"&amp;TEXT(AH$9,"yyyymmdd"),'Controle de reservas'!$T$14:$T$2013,0),0))</f>
      </c>
      <c r="BW242">
        <f ca="1">IF(OR($AQ242=0,AI$9=""),0,IFERROR(MATCH($AR242&amp;"|"&amp;TEXT(AI$9,"yyyymmdd"),'Controle de reservas'!$T$14:$T$2013,0),0))</f>
      </c>
      <c r="BX242">
        <f ca="1">IF(OR($AQ242=0,AJ$9=""),0,IFERROR(MATCH($AR242&amp;"|"&amp;TEXT(AJ$9,"yyyymmdd"),'Controle de reservas'!$T$14:$T$2013,0),0))</f>
      </c>
      <c r="BY242">
        <f ca="1">IF(OR($AQ242=0,AK$9=""),0,IFERROR(MATCH($AR242&amp;"|"&amp;TEXT(AK$9,"yyyymmdd"),'Controle de reservas'!$T$14:$T$2013,0),0))</f>
      </c>
    </row>
    <row r="243" spans="1:77" ht="105" customHeight="1" x14ac:dyDescent="0.25">
      <c r="A243" s="16">
        <f ca="1">IF($AQ243=0,"",INDEX('Controle de reservas'!$A$14:$A$2013,$AQ243))</f>
      </c>
      <c r="B243" s="16">
        <f ca="1">IF($AQ243=0,"",INDEX('Controle de reservas'!$B$14:$B$2013,$AQ243))</f>
      </c>
      <c r="C243" s="16">
        <f ca="1">IF($AQ243=0,"",INDEX('Controle de reservas'!$C$14:$C$2013,$AQ243))</f>
      </c>
      <c r="D243" s="16">
        <f ca="1">IF($AQ243=0,"",INDEX('Controle de reservas'!$D$14:$D$2013,$AQ243))</f>
      </c>
      <c r="E243" s="16">
        <f ca="1">IF($AQ243=0,"",INDEX('Controle de reservas'!$E$14:$E$2013,$AQ243))</f>
      </c>
      <c r="F243" s="16">
        <f ca="1">IF($AQ243=0,"",INDEX('Controle de reservas'!$F$14:$F$2013,$AQ243))</f>
      </c>
      <c r="G243" s="17">
        <f ca="1">IF(OR($AQ243=0,G$9="",G$9&lt;$AS243,AND($AT243&lt;&gt;"",G$9&gt;$AT243)),"",IF(AU243=0,"—",IF(INDEX('Controle de reservas'!$P$14:$P$2013,AU243)="DUPLICIDADE NO DIA","CONFLITO"&amp;IF(INDEX('Controle de reservas'!$M$14:$M$2013,AU243)&lt;&gt;"",CHAR(10)&amp;INDEX('Controle de reservas'!$M$14:$M$2013,AU243),"")&amp;IF(INDEX('Controle de reservas'!$N$14:$N$2013,AU243)&lt;&gt;"",CHAR(10)&amp;"Subst.: "&amp;INDEX('Controle de reservas'!$N$14:$N$2013,AU243),"")&amp;IF(AND(ISNUMBER(INDEX('Controle de reservas'!$I$14:$I$2013,AU243)),INDEX('Controle de reservas'!$I$14:$I$2013,AU243)&gt;0,INDEX('Controle de reservas'!$K$14:$K$2013,AU243)&gt;INDEX('Controle de reservas'!$I$14:$I$2013,AU243)),CHAR(10)&amp;"DIVERGÊNCIA DE DATAS",""),IF(INDEX('Controle de reservas'!$L$14:$L$2013,AU243)="Em cobertura","COV",IF(INDEX('Controle de reservas'!$L$14:$L$2013,AU243)="Disponível","DISP",IF(INDEX('Controle de reservas'!$L$14:$L$2013,AU243)="Não utilizado","NU",IF(INDEX('Controle de reservas'!$L$14:$L$2013,AU243)="Folga","F",IF(INDEX('Controle de reservas'!$L$14:$L$2013,AU243)="Ocorrência","O",IF(INDEX('Controle de reservas'!$L$14:$L$2013,AU243)="Programado","PROG",IF(INDEX('Controle de reservas'!$L$14:$L$2013,AU243)="Disponível no posto","DP","SEM SITUAÇÃO")))))))&amp;IF(INDEX('Controle de reservas'!$M$14:$M$2013,AU243)&lt;&gt;"",CHAR(10)&amp;INDEX('Controle de reservas'!$M$14:$M$2013,AU243),IF(OR(INDEX('Controle de reservas'!$L$14:$L$2013,AU243)="Em cobertura",INDEX('Controle de reservas'!$L$14:$L$2013,AU243)="Programado"),CHAR(10)&amp;"SEM LOCAL",""))&amp;IF(INDEX('Controle de reservas'!$N$14:$N$2013,AU243)&lt;&gt;"",CHAR(10)&amp;"Subst.: "&amp;INDEX('Controle de reservas'!$N$14:$N$2013,AU243),"")&amp;IF(AND(ISNUMBER(INDEX('Controle de reservas'!$I$14:$I$2013,AU243)),INDEX('Controle de reservas'!$I$14:$I$2013,AU243)&gt;0,INDEX('Controle de reservas'!$K$14:$K$2013,AU243)&gt;INDEX('Controle de reservas'!$I$14:$I$2013,AU243)),CHAR(10)&amp;"DIVERGÊNCIA DE DATAS","")&amp;IF(INDEX('Controle de reservas'!$P$14:$P$2013,AU243)&lt;&gt;"OK"," !",""))))</f>
      </c>
      <c r="H243" s="17">
        <f ca="1">IF(OR($AQ243=0,H$9="",H$9&lt;$AS243,AND($AT243&lt;&gt;"",H$9&gt;$AT243)),"",IF(AV243=0,"—",IF(INDEX('Controle de reservas'!$P$14:$P$2013,AV243)="DUPLICIDADE NO DIA","CONFLITO"&amp;IF(INDEX('Controle de reservas'!$M$14:$M$2013,AV243)&lt;&gt;"",CHAR(10)&amp;INDEX('Controle de reservas'!$M$14:$M$2013,AV243),"")&amp;IF(INDEX('Controle de reservas'!$N$14:$N$2013,AV243)&lt;&gt;"",CHAR(10)&amp;"Subst.: "&amp;INDEX('Controle de reservas'!$N$14:$N$2013,AV243),"")&amp;IF(AND(ISNUMBER(INDEX('Controle de reservas'!$I$14:$I$2013,AV243)),INDEX('Controle de reservas'!$I$14:$I$2013,AV243)&gt;0,INDEX('Controle de reservas'!$K$14:$K$2013,AV243)&gt;INDEX('Controle de reservas'!$I$14:$I$2013,AV243)),CHAR(10)&amp;"DIVERGÊNCIA DE DATAS",""),IF(INDEX('Controle de reservas'!$L$14:$L$2013,AV243)="Em cobertura","COV",IF(INDEX('Controle de reservas'!$L$14:$L$2013,AV243)="Disponível","DISP",IF(INDEX('Controle de reservas'!$L$14:$L$2013,AV243)="Não utilizado","NU",IF(INDEX('Controle de reservas'!$L$14:$L$2013,AV243)="Folga","F",IF(INDEX('Controle de reservas'!$L$14:$L$2013,AV243)="Ocorrência","O",IF(INDEX('Controle de reservas'!$L$14:$L$2013,AV243)="Programado","PROG",IF(INDEX('Controle de reservas'!$L$14:$L$2013,AV243)="Disponível no posto","DP","SEM SITUAÇÃO")))))))&amp;IF(INDEX('Controle de reservas'!$M$14:$M$2013,AV243)&lt;&gt;"",CHAR(10)&amp;INDEX('Controle de reservas'!$M$14:$M$2013,AV243),IF(OR(INDEX('Controle de reservas'!$L$14:$L$2013,AV243)="Em cobertura",INDEX('Controle de reservas'!$L$14:$L$2013,AV243)="Programado"),CHAR(10)&amp;"SEM LOCAL",""))&amp;IF(INDEX('Controle de reservas'!$N$14:$N$2013,AV243)&lt;&gt;"",CHAR(10)&amp;"Subst.: "&amp;INDEX('Controle de reservas'!$N$14:$N$2013,AV243),"")&amp;IF(AND(ISNUMBER(INDEX('Controle de reservas'!$I$14:$I$2013,AV243)),INDEX('Controle de reservas'!$I$14:$I$2013,AV243)&gt;0,INDEX('Controle de reservas'!$K$14:$K$2013,AV243)&gt;INDEX('Controle de reservas'!$I$14:$I$2013,AV243)),CHAR(10)&amp;"DIVERGÊNCIA DE DATAS","")&amp;IF(INDEX('Controle de reservas'!$P$14:$P$2013,AV243)&lt;&gt;"OK"," !",""))))</f>
      </c>
      <c r="I243" s="17">
        <f ca="1">IF(OR($AQ243=0,I$9="",I$9&lt;$AS243,AND($AT243&lt;&gt;"",I$9&gt;$AT243)),"",IF(AW243=0,"—",IF(INDEX('Controle de reservas'!$P$14:$P$2013,AW243)="DUPLICIDADE NO DIA","CONFLITO"&amp;IF(INDEX('Controle de reservas'!$M$14:$M$2013,AW243)&lt;&gt;"",CHAR(10)&amp;INDEX('Controle de reservas'!$M$14:$M$2013,AW243),"")&amp;IF(INDEX('Controle de reservas'!$N$14:$N$2013,AW243)&lt;&gt;"",CHAR(10)&amp;"Subst.: "&amp;INDEX('Controle de reservas'!$N$14:$N$2013,AW243),"")&amp;IF(AND(ISNUMBER(INDEX('Controle de reservas'!$I$14:$I$2013,AW243)),INDEX('Controle de reservas'!$I$14:$I$2013,AW243)&gt;0,INDEX('Controle de reservas'!$K$14:$K$2013,AW243)&gt;INDEX('Controle de reservas'!$I$14:$I$2013,AW243)),CHAR(10)&amp;"DIVERGÊNCIA DE DATAS",""),IF(INDEX('Controle de reservas'!$L$14:$L$2013,AW243)="Em cobertura","COV",IF(INDEX('Controle de reservas'!$L$14:$L$2013,AW243)="Disponível","DISP",IF(INDEX('Controle de reservas'!$L$14:$L$2013,AW243)="Não utilizado","NU",IF(INDEX('Controle de reservas'!$L$14:$L$2013,AW243)="Folga","F",IF(INDEX('Controle de reservas'!$L$14:$L$2013,AW243)="Ocorrência","O",IF(INDEX('Controle de reservas'!$L$14:$L$2013,AW243)="Programado","PROG",IF(INDEX('Controle de reservas'!$L$14:$L$2013,AW243)="Disponível no posto","DP","SEM SITUAÇÃO")))))))&amp;IF(INDEX('Controle de reservas'!$M$14:$M$2013,AW243)&lt;&gt;"",CHAR(10)&amp;INDEX('Controle de reservas'!$M$14:$M$2013,AW243),IF(OR(INDEX('Controle de reservas'!$L$14:$L$2013,AW243)="Em cobertura",INDEX('Controle de reservas'!$L$14:$L$2013,AW243)="Programado"),CHAR(10)&amp;"SEM LOCAL",""))&amp;IF(INDEX('Controle de reservas'!$N$14:$N$2013,AW243)&lt;&gt;"",CHAR(10)&amp;"Subst.: "&amp;INDEX('Controle de reservas'!$N$14:$N$2013,AW243),"")&amp;IF(AND(ISNUMBER(INDEX('Controle de reservas'!$I$14:$I$2013,AW243)),INDEX('Controle de reservas'!$I$14:$I$2013,AW243)&gt;0,INDEX('Controle de reservas'!$K$14:$K$2013,AW243)&gt;INDEX('Controle de reservas'!$I$14:$I$2013,AW243)),CHAR(10)&amp;"DIVERGÊNCIA DE DATAS","")&amp;IF(INDEX('Controle de reservas'!$P$14:$P$2013,AW243)&lt;&gt;"OK"," !",""))))</f>
      </c>
      <c r="J243" s="17">
        <f ca="1">IF(OR($AQ243=0,J$9="",J$9&lt;$AS243,AND($AT243&lt;&gt;"",J$9&gt;$AT243)),"",IF(AX243=0,"—",IF(INDEX('Controle de reservas'!$P$14:$P$2013,AX243)="DUPLICIDADE NO DIA","CONFLITO"&amp;IF(INDEX('Controle de reservas'!$M$14:$M$2013,AX243)&lt;&gt;"",CHAR(10)&amp;INDEX('Controle de reservas'!$M$14:$M$2013,AX243),"")&amp;IF(INDEX('Controle de reservas'!$N$14:$N$2013,AX243)&lt;&gt;"",CHAR(10)&amp;"Subst.: "&amp;INDEX('Controle de reservas'!$N$14:$N$2013,AX243),"")&amp;IF(AND(ISNUMBER(INDEX('Controle de reservas'!$I$14:$I$2013,AX243)),INDEX('Controle de reservas'!$I$14:$I$2013,AX243)&gt;0,INDEX('Controle de reservas'!$K$14:$K$2013,AX243)&gt;INDEX('Controle de reservas'!$I$14:$I$2013,AX243)),CHAR(10)&amp;"DIVERGÊNCIA DE DATAS",""),IF(INDEX('Controle de reservas'!$L$14:$L$2013,AX243)="Em cobertura","COV",IF(INDEX('Controle de reservas'!$L$14:$L$2013,AX243)="Disponível","DISP",IF(INDEX('Controle de reservas'!$L$14:$L$2013,AX243)="Não utilizado","NU",IF(INDEX('Controle de reservas'!$L$14:$L$2013,AX243)="Folga","F",IF(INDEX('Controle de reservas'!$L$14:$L$2013,AX243)="Ocorrência","O",IF(INDEX('Controle de reservas'!$L$14:$L$2013,AX243)="Programado","PROG",IF(INDEX('Controle de reservas'!$L$14:$L$2013,AX243)="Disponível no posto","DP","SEM SITUAÇÃO")))))))&amp;IF(INDEX('Controle de reservas'!$M$14:$M$2013,AX243)&lt;&gt;"",CHAR(10)&amp;INDEX('Controle de reservas'!$M$14:$M$2013,AX243),IF(OR(INDEX('Controle de reservas'!$L$14:$L$2013,AX243)="Em cobertura",INDEX('Controle de reservas'!$L$14:$L$2013,AX243)="Programado"),CHAR(10)&amp;"SEM LOCAL",""))&amp;IF(INDEX('Controle de reservas'!$N$14:$N$2013,AX243)&lt;&gt;"",CHAR(10)&amp;"Subst.: "&amp;INDEX('Controle de reservas'!$N$14:$N$2013,AX243),"")&amp;IF(AND(ISNUMBER(INDEX('Controle de reservas'!$I$14:$I$2013,AX243)),INDEX('Controle de reservas'!$I$14:$I$2013,AX243)&gt;0,INDEX('Controle de reservas'!$K$14:$K$2013,AX243)&gt;INDEX('Controle de reservas'!$I$14:$I$2013,AX243)),CHAR(10)&amp;"DIVERGÊNCIA DE DATAS","")&amp;IF(INDEX('Controle de reservas'!$P$14:$P$2013,AX243)&lt;&gt;"OK"," !",""))))</f>
      </c>
      <c r="K243" s="17">
        <f ca="1">IF(OR($AQ243=0,K$9="",K$9&lt;$AS243,AND($AT243&lt;&gt;"",K$9&gt;$AT243)),"",IF(AY243=0,"—",IF(INDEX('Controle de reservas'!$P$14:$P$2013,AY243)="DUPLICIDADE NO DIA","CONFLITO"&amp;IF(INDEX('Controle de reservas'!$M$14:$M$2013,AY243)&lt;&gt;"",CHAR(10)&amp;INDEX('Controle de reservas'!$M$14:$M$2013,AY243),"")&amp;IF(INDEX('Controle de reservas'!$N$14:$N$2013,AY243)&lt;&gt;"",CHAR(10)&amp;"Subst.: "&amp;INDEX('Controle de reservas'!$N$14:$N$2013,AY243),"")&amp;IF(AND(ISNUMBER(INDEX('Controle de reservas'!$I$14:$I$2013,AY243)),INDEX('Controle de reservas'!$I$14:$I$2013,AY243)&gt;0,INDEX('Controle de reservas'!$K$14:$K$2013,AY243)&gt;INDEX('Controle de reservas'!$I$14:$I$2013,AY243)),CHAR(10)&amp;"DIVERGÊNCIA DE DATAS",""),IF(INDEX('Controle de reservas'!$L$14:$L$2013,AY243)="Em cobertura","COV",IF(INDEX('Controle de reservas'!$L$14:$L$2013,AY243)="Disponível","DISP",IF(INDEX('Controle de reservas'!$L$14:$L$2013,AY243)="Não utilizado","NU",IF(INDEX('Controle de reservas'!$L$14:$L$2013,AY243)="Folga","F",IF(INDEX('Controle de reservas'!$L$14:$L$2013,AY243)="Ocorrência","O",IF(INDEX('Controle de reservas'!$L$14:$L$2013,AY243)="Programado","PROG",IF(INDEX('Controle de reservas'!$L$14:$L$2013,AY243)="Disponível no posto","DP","SEM SITUAÇÃO")))))))&amp;IF(INDEX('Controle de reservas'!$M$14:$M$2013,AY243)&lt;&gt;"",CHAR(10)&amp;INDEX('Controle de reservas'!$M$14:$M$2013,AY243),IF(OR(INDEX('Controle de reservas'!$L$14:$L$2013,AY243)="Em cobertura",INDEX('Controle de reservas'!$L$14:$L$2013,AY243)="Programado"),CHAR(10)&amp;"SEM LOCAL",""))&amp;IF(INDEX('Controle de reservas'!$N$14:$N$2013,AY243)&lt;&gt;"",CHAR(10)&amp;"Subst.: "&amp;INDEX('Controle de reservas'!$N$14:$N$2013,AY243),"")&amp;IF(AND(ISNUMBER(INDEX('Controle de reservas'!$I$14:$I$2013,AY243)),INDEX('Controle de reservas'!$I$14:$I$2013,AY243)&gt;0,INDEX('Controle de reservas'!$K$14:$K$2013,AY243)&gt;INDEX('Controle de reservas'!$I$14:$I$2013,AY243)),CHAR(10)&amp;"DIVERGÊNCIA DE DATAS","")&amp;IF(INDEX('Controle de reservas'!$P$14:$P$2013,AY243)&lt;&gt;"OK"," !",""))))</f>
      </c>
      <c r="L243" s="17">
        <f ca="1">IF(OR($AQ243=0,L$9="",L$9&lt;$AS243,AND($AT243&lt;&gt;"",L$9&gt;$AT243)),"",IF(AZ243=0,"—",IF(INDEX('Controle de reservas'!$P$14:$P$2013,AZ243)="DUPLICIDADE NO DIA","CONFLITO"&amp;IF(INDEX('Controle de reservas'!$M$14:$M$2013,AZ243)&lt;&gt;"",CHAR(10)&amp;INDEX('Controle de reservas'!$M$14:$M$2013,AZ243),"")&amp;IF(INDEX('Controle de reservas'!$N$14:$N$2013,AZ243)&lt;&gt;"",CHAR(10)&amp;"Subst.: "&amp;INDEX('Controle de reservas'!$N$14:$N$2013,AZ243),"")&amp;IF(AND(ISNUMBER(INDEX('Controle de reservas'!$I$14:$I$2013,AZ243)),INDEX('Controle de reservas'!$I$14:$I$2013,AZ243)&gt;0,INDEX('Controle de reservas'!$K$14:$K$2013,AZ243)&gt;INDEX('Controle de reservas'!$I$14:$I$2013,AZ243)),CHAR(10)&amp;"DIVERGÊNCIA DE DATAS",""),IF(INDEX('Controle de reservas'!$L$14:$L$2013,AZ243)="Em cobertura","COV",IF(INDEX('Controle de reservas'!$L$14:$L$2013,AZ243)="Disponível","DISP",IF(INDEX('Controle de reservas'!$L$14:$L$2013,AZ243)="Não utilizado","NU",IF(INDEX('Controle de reservas'!$L$14:$L$2013,AZ243)="Folga","F",IF(INDEX('Controle de reservas'!$L$14:$L$2013,AZ243)="Ocorrência","O",IF(INDEX('Controle de reservas'!$L$14:$L$2013,AZ243)="Programado","PROG",IF(INDEX('Controle de reservas'!$L$14:$L$2013,AZ243)="Disponível no posto","DP","SEM SITUAÇÃO")))))))&amp;IF(INDEX('Controle de reservas'!$M$14:$M$2013,AZ243)&lt;&gt;"",CHAR(10)&amp;INDEX('Controle de reservas'!$M$14:$M$2013,AZ243),IF(OR(INDEX('Controle de reservas'!$L$14:$L$2013,AZ243)="Em cobertura",INDEX('Controle de reservas'!$L$14:$L$2013,AZ243)="Programado"),CHAR(10)&amp;"SEM LOCAL",""))&amp;IF(INDEX('Controle de reservas'!$N$14:$N$2013,AZ243)&lt;&gt;"",CHAR(10)&amp;"Subst.: "&amp;INDEX('Controle de reservas'!$N$14:$N$2013,AZ243),"")&amp;IF(AND(ISNUMBER(INDEX('Controle de reservas'!$I$14:$I$2013,AZ243)),INDEX('Controle de reservas'!$I$14:$I$2013,AZ243)&gt;0,INDEX('Controle de reservas'!$K$14:$K$2013,AZ243)&gt;INDEX('Controle de reservas'!$I$14:$I$2013,AZ243)),CHAR(10)&amp;"DIVERGÊNCIA DE DATAS","")&amp;IF(INDEX('Controle de reservas'!$P$14:$P$2013,AZ243)&lt;&gt;"OK"," !",""))))</f>
      </c>
      <c r="M243" s="17">
        <f ca="1">IF(OR($AQ243=0,M$9="",M$9&lt;$AS243,AND($AT243&lt;&gt;"",M$9&gt;$AT243)),"",IF(BA243=0,"—",IF(INDEX('Controle de reservas'!$P$14:$P$2013,BA243)="DUPLICIDADE NO DIA","CONFLITO"&amp;IF(INDEX('Controle de reservas'!$M$14:$M$2013,BA243)&lt;&gt;"",CHAR(10)&amp;INDEX('Controle de reservas'!$M$14:$M$2013,BA243),"")&amp;IF(INDEX('Controle de reservas'!$N$14:$N$2013,BA243)&lt;&gt;"",CHAR(10)&amp;"Subst.: "&amp;INDEX('Controle de reservas'!$N$14:$N$2013,BA243),"")&amp;IF(AND(ISNUMBER(INDEX('Controle de reservas'!$I$14:$I$2013,BA243)),INDEX('Controle de reservas'!$I$14:$I$2013,BA243)&gt;0,INDEX('Controle de reservas'!$K$14:$K$2013,BA243)&gt;INDEX('Controle de reservas'!$I$14:$I$2013,BA243)),CHAR(10)&amp;"DIVERGÊNCIA DE DATAS",""),IF(INDEX('Controle de reservas'!$L$14:$L$2013,BA243)="Em cobertura","COV",IF(INDEX('Controle de reservas'!$L$14:$L$2013,BA243)="Disponível","DISP",IF(INDEX('Controle de reservas'!$L$14:$L$2013,BA243)="Não utilizado","NU",IF(INDEX('Controle de reservas'!$L$14:$L$2013,BA243)="Folga","F",IF(INDEX('Controle de reservas'!$L$14:$L$2013,BA243)="Ocorrência","O",IF(INDEX('Controle de reservas'!$L$14:$L$2013,BA243)="Programado","PROG",IF(INDEX('Controle de reservas'!$L$14:$L$2013,BA243)="Disponível no posto","DP","SEM SITUAÇÃO")))))))&amp;IF(INDEX('Controle de reservas'!$M$14:$M$2013,BA243)&lt;&gt;"",CHAR(10)&amp;INDEX('Controle de reservas'!$M$14:$M$2013,BA243),IF(OR(INDEX('Controle de reservas'!$L$14:$L$2013,BA243)="Em cobertura",INDEX('Controle de reservas'!$L$14:$L$2013,BA243)="Programado"),CHAR(10)&amp;"SEM LOCAL",""))&amp;IF(INDEX('Controle de reservas'!$N$14:$N$2013,BA243)&lt;&gt;"",CHAR(10)&amp;"Subst.: "&amp;INDEX('Controle de reservas'!$N$14:$N$2013,BA243),"")&amp;IF(AND(ISNUMBER(INDEX('Controle de reservas'!$I$14:$I$2013,BA243)),INDEX('Controle de reservas'!$I$14:$I$2013,BA243)&gt;0,INDEX('Controle de reservas'!$K$14:$K$2013,BA243)&gt;INDEX('Controle de reservas'!$I$14:$I$2013,BA243)),CHAR(10)&amp;"DIVERGÊNCIA DE DATAS","")&amp;IF(INDEX('Controle de reservas'!$P$14:$P$2013,BA243)&lt;&gt;"OK"," !",""))))</f>
      </c>
      <c r="N243" s="17">
        <f ca="1">IF(OR($AQ243=0,N$9="",N$9&lt;$AS243,AND($AT243&lt;&gt;"",N$9&gt;$AT243)),"",IF(BB243=0,"—",IF(INDEX('Controle de reservas'!$P$14:$P$2013,BB243)="DUPLICIDADE NO DIA","CONFLITO"&amp;IF(INDEX('Controle de reservas'!$M$14:$M$2013,BB243)&lt;&gt;"",CHAR(10)&amp;INDEX('Controle de reservas'!$M$14:$M$2013,BB243),"")&amp;IF(INDEX('Controle de reservas'!$N$14:$N$2013,BB243)&lt;&gt;"",CHAR(10)&amp;"Subst.: "&amp;INDEX('Controle de reservas'!$N$14:$N$2013,BB243),"")&amp;IF(AND(ISNUMBER(INDEX('Controle de reservas'!$I$14:$I$2013,BB243)),INDEX('Controle de reservas'!$I$14:$I$2013,BB243)&gt;0,INDEX('Controle de reservas'!$K$14:$K$2013,BB243)&gt;INDEX('Controle de reservas'!$I$14:$I$2013,BB243)),CHAR(10)&amp;"DIVERGÊNCIA DE DATAS",""),IF(INDEX('Controle de reservas'!$L$14:$L$2013,BB243)="Em cobertura","COV",IF(INDEX('Controle de reservas'!$L$14:$L$2013,BB243)="Disponível","DISP",IF(INDEX('Controle de reservas'!$L$14:$L$2013,BB243)="Não utilizado","NU",IF(INDEX('Controle de reservas'!$L$14:$L$2013,BB243)="Folga","F",IF(INDEX('Controle de reservas'!$L$14:$L$2013,BB243)="Ocorrência","O",IF(INDEX('Controle de reservas'!$L$14:$L$2013,BB243)="Programado","PROG",IF(INDEX('Controle de reservas'!$L$14:$L$2013,BB243)="Disponível no posto","DP","SEM SITUAÇÃO")))))))&amp;IF(INDEX('Controle de reservas'!$M$14:$M$2013,BB243)&lt;&gt;"",CHAR(10)&amp;INDEX('Controle de reservas'!$M$14:$M$2013,BB243),IF(OR(INDEX('Controle de reservas'!$L$14:$L$2013,BB243)="Em cobertura",INDEX('Controle de reservas'!$L$14:$L$2013,BB243)="Programado"),CHAR(10)&amp;"SEM LOCAL",""))&amp;IF(INDEX('Controle de reservas'!$N$14:$N$2013,BB243)&lt;&gt;"",CHAR(10)&amp;"Subst.: "&amp;INDEX('Controle de reservas'!$N$14:$N$2013,BB243),"")&amp;IF(AND(ISNUMBER(INDEX('Controle de reservas'!$I$14:$I$2013,BB243)),INDEX('Controle de reservas'!$I$14:$I$2013,BB243)&gt;0,INDEX('Controle de reservas'!$K$14:$K$2013,BB243)&gt;INDEX('Controle de reservas'!$I$14:$I$2013,BB243)),CHAR(10)&amp;"DIVERGÊNCIA DE DATAS","")&amp;IF(INDEX('Controle de reservas'!$P$14:$P$2013,BB243)&lt;&gt;"OK"," !",""))))</f>
      </c>
      <c r="O243" s="17">
        <f ca="1">IF(OR($AQ243=0,O$9="",O$9&lt;$AS243,AND($AT243&lt;&gt;"",O$9&gt;$AT243)),"",IF(BC243=0,"—",IF(INDEX('Controle de reservas'!$P$14:$P$2013,BC243)="DUPLICIDADE NO DIA","CONFLITO"&amp;IF(INDEX('Controle de reservas'!$M$14:$M$2013,BC243)&lt;&gt;"",CHAR(10)&amp;INDEX('Controle de reservas'!$M$14:$M$2013,BC243),"")&amp;IF(INDEX('Controle de reservas'!$N$14:$N$2013,BC243)&lt;&gt;"",CHAR(10)&amp;"Subst.: "&amp;INDEX('Controle de reservas'!$N$14:$N$2013,BC243),"")&amp;IF(AND(ISNUMBER(INDEX('Controle de reservas'!$I$14:$I$2013,BC243)),INDEX('Controle de reservas'!$I$14:$I$2013,BC243)&gt;0,INDEX('Controle de reservas'!$K$14:$K$2013,BC243)&gt;INDEX('Controle de reservas'!$I$14:$I$2013,BC243)),CHAR(10)&amp;"DIVERGÊNCIA DE DATAS",""),IF(INDEX('Controle de reservas'!$L$14:$L$2013,BC243)="Em cobertura","COV",IF(INDEX('Controle de reservas'!$L$14:$L$2013,BC243)="Disponível","DISP",IF(INDEX('Controle de reservas'!$L$14:$L$2013,BC243)="Não utilizado","NU",IF(INDEX('Controle de reservas'!$L$14:$L$2013,BC243)="Folga","F",IF(INDEX('Controle de reservas'!$L$14:$L$2013,BC243)="Ocorrência","O",IF(INDEX('Controle de reservas'!$L$14:$L$2013,BC243)="Programado","PROG",IF(INDEX('Controle de reservas'!$L$14:$L$2013,BC243)="Disponível no posto","DP","SEM SITUAÇÃO")))))))&amp;IF(INDEX('Controle de reservas'!$M$14:$M$2013,BC243)&lt;&gt;"",CHAR(10)&amp;INDEX('Controle de reservas'!$M$14:$M$2013,BC243),IF(OR(INDEX('Controle de reservas'!$L$14:$L$2013,BC243)="Em cobertura",INDEX('Controle de reservas'!$L$14:$L$2013,BC243)="Programado"),CHAR(10)&amp;"SEM LOCAL",""))&amp;IF(INDEX('Controle de reservas'!$N$14:$N$2013,BC243)&lt;&gt;"",CHAR(10)&amp;"Subst.: "&amp;INDEX('Controle de reservas'!$N$14:$N$2013,BC243),"")&amp;IF(AND(ISNUMBER(INDEX('Controle de reservas'!$I$14:$I$2013,BC243)),INDEX('Controle de reservas'!$I$14:$I$2013,BC243)&gt;0,INDEX('Controle de reservas'!$K$14:$K$2013,BC243)&gt;INDEX('Controle de reservas'!$I$14:$I$2013,BC243)),CHAR(10)&amp;"DIVERGÊNCIA DE DATAS","")&amp;IF(INDEX('Controle de reservas'!$P$14:$P$2013,BC243)&lt;&gt;"OK"," !",""))))</f>
      </c>
      <c r="P243" s="17">
        <f ca="1">IF(OR($AQ243=0,P$9="",P$9&lt;$AS243,AND($AT243&lt;&gt;"",P$9&gt;$AT243)),"",IF(BD243=0,"—",IF(INDEX('Controle de reservas'!$P$14:$P$2013,BD243)="DUPLICIDADE NO DIA","CONFLITO"&amp;IF(INDEX('Controle de reservas'!$M$14:$M$2013,BD243)&lt;&gt;"",CHAR(10)&amp;INDEX('Controle de reservas'!$M$14:$M$2013,BD243),"")&amp;IF(INDEX('Controle de reservas'!$N$14:$N$2013,BD243)&lt;&gt;"",CHAR(10)&amp;"Subst.: "&amp;INDEX('Controle de reservas'!$N$14:$N$2013,BD243),"")&amp;IF(AND(ISNUMBER(INDEX('Controle de reservas'!$I$14:$I$2013,BD243)),INDEX('Controle de reservas'!$I$14:$I$2013,BD243)&gt;0,INDEX('Controle de reservas'!$K$14:$K$2013,BD243)&gt;INDEX('Controle de reservas'!$I$14:$I$2013,BD243)),CHAR(10)&amp;"DIVERGÊNCIA DE DATAS",""),IF(INDEX('Controle de reservas'!$L$14:$L$2013,BD243)="Em cobertura","COV",IF(INDEX('Controle de reservas'!$L$14:$L$2013,BD243)="Disponível","DISP",IF(INDEX('Controle de reservas'!$L$14:$L$2013,BD243)="Não utilizado","NU",IF(INDEX('Controle de reservas'!$L$14:$L$2013,BD243)="Folga","F",IF(INDEX('Controle de reservas'!$L$14:$L$2013,BD243)="Ocorrência","O",IF(INDEX('Controle de reservas'!$L$14:$L$2013,BD243)="Programado","PROG",IF(INDEX('Controle de reservas'!$L$14:$L$2013,BD243)="Disponível no posto","DP","SEM SITUAÇÃO")))))))&amp;IF(INDEX('Controle de reservas'!$M$14:$M$2013,BD243)&lt;&gt;"",CHAR(10)&amp;INDEX('Controle de reservas'!$M$14:$M$2013,BD243),IF(OR(INDEX('Controle de reservas'!$L$14:$L$2013,BD243)="Em cobertura",INDEX('Controle de reservas'!$L$14:$L$2013,BD243)="Programado"),CHAR(10)&amp;"SEM LOCAL",""))&amp;IF(INDEX('Controle de reservas'!$N$14:$N$2013,BD243)&lt;&gt;"",CHAR(10)&amp;"Subst.: "&amp;INDEX('Controle de reservas'!$N$14:$N$2013,BD243),"")&amp;IF(AND(ISNUMBER(INDEX('Controle de reservas'!$I$14:$I$2013,BD243)),INDEX('Controle de reservas'!$I$14:$I$2013,BD243)&gt;0,INDEX('Controle de reservas'!$K$14:$K$2013,BD243)&gt;INDEX('Controle de reservas'!$I$14:$I$2013,BD243)),CHAR(10)&amp;"DIVERGÊNCIA DE DATAS","")&amp;IF(INDEX('Controle de reservas'!$P$14:$P$2013,BD243)&lt;&gt;"OK"," !",""))))</f>
      </c>
      <c r="Q243" s="17">
        <f ca="1">IF(OR($AQ243=0,Q$9="",Q$9&lt;$AS243,AND($AT243&lt;&gt;"",Q$9&gt;$AT243)),"",IF(BE243=0,"—",IF(INDEX('Controle de reservas'!$P$14:$P$2013,BE243)="DUPLICIDADE NO DIA","CONFLITO"&amp;IF(INDEX('Controle de reservas'!$M$14:$M$2013,BE243)&lt;&gt;"",CHAR(10)&amp;INDEX('Controle de reservas'!$M$14:$M$2013,BE243),"")&amp;IF(INDEX('Controle de reservas'!$N$14:$N$2013,BE243)&lt;&gt;"",CHAR(10)&amp;"Subst.: "&amp;INDEX('Controle de reservas'!$N$14:$N$2013,BE243),"")&amp;IF(AND(ISNUMBER(INDEX('Controle de reservas'!$I$14:$I$2013,BE243)),INDEX('Controle de reservas'!$I$14:$I$2013,BE243)&gt;0,INDEX('Controle de reservas'!$K$14:$K$2013,BE243)&gt;INDEX('Controle de reservas'!$I$14:$I$2013,BE243)),CHAR(10)&amp;"DIVERGÊNCIA DE DATAS",""),IF(INDEX('Controle de reservas'!$L$14:$L$2013,BE243)="Em cobertura","COV",IF(INDEX('Controle de reservas'!$L$14:$L$2013,BE243)="Disponível","DISP",IF(INDEX('Controle de reservas'!$L$14:$L$2013,BE243)="Não utilizado","NU",IF(INDEX('Controle de reservas'!$L$14:$L$2013,BE243)="Folga","F",IF(INDEX('Controle de reservas'!$L$14:$L$2013,BE243)="Ocorrência","O",IF(INDEX('Controle de reservas'!$L$14:$L$2013,BE243)="Programado","PROG",IF(INDEX('Controle de reservas'!$L$14:$L$2013,BE243)="Disponível no posto","DP","SEM SITUAÇÃO")))))))&amp;IF(INDEX('Controle de reservas'!$M$14:$M$2013,BE243)&lt;&gt;"",CHAR(10)&amp;INDEX('Controle de reservas'!$M$14:$M$2013,BE243),IF(OR(INDEX('Controle de reservas'!$L$14:$L$2013,BE243)="Em cobertura",INDEX('Controle de reservas'!$L$14:$L$2013,BE243)="Programado"),CHAR(10)&amp;"SEM LOCAL",""))&amp;IF(INDEX('Controle de reservas'!$N$14:$N$2013,BE243)&lt;&gt;"",CHAR(10)&amp;"Subst.: "&amp;INDEX('Controle de reservas'!$N$14:$N$2013,BE243),"")&amp;IF(AND(ISNUMBER(INDEX('Controle de reservas'!$I$14:$I$2013,BE243)),INDEX('Controle de reservas'!$I$14:$I$2013,BE243)&gt;0,INDEX('Controle de reservas'!$K$14:$K$2013,BE243)&gt;INDEX('Controle de reservas'!$I$14:$I$2013,BE243)),CHAR(10)&amp;"DIVERGÊNCIA DE DATAS","")&amp;IF(INDEX('Controle de reservas'!$P$14:$P$2013,BE243)&lt;&gt;"OK"," !",""))))</f>
      </c>
      <c r="R243" s="17">
        <f ca="1">IF(OR($AQ243=0,R$9="",R$9&lt;$AS243,AND($AT243&lt;&gt;"",R$9&gt;$AT243)),"",IF(BF243=0,"—",IF(INDEX('Controle de reservas'!$P$14:$P$2013,BF243)="DUPLICIDADE NO DIA","CONFLITO"&amp;IF(INDEX('Controle de reservas'!$M$14:$M$2013,BF243)&lt;&gt;"",CHAR(10)&amp;INDEX('Controle de reservas'!$M$14:$M$2013,BF243),"")&amp;IF(INDEX('Controle de reservas'!$N$14:$N$2013,BF243)&lt;&gt;"",CHAR(10)&amp;"Subst.: "&amp;INDEX('Controle de reservas'!$N$14:$N$2013,BF243),"")&amp;IF(AND(ISNUMBER(INDEX('Controle de reservas'!$I$14:$I$2013,BF243)),INDEX('Controle de reservas'!$I$14:$I$2013,BF243)&gt;0,INDEX('Controle de reservas'!$K$14:$K$2013,BF243)&gt;INDEX('Controle de reservas'!$I$14:$I$2013,BF243)),CHAR(10)&amp;"DIVERGÊNCIA DE DATAS",""),IF(INDEX('Controle de reservas'!$L$14:$L$2013,BF243)="Em cobertura","COV",IF(INDEX('Controle de reservas'!$L$14:$L$2013,BF243)="Disponível","DISP",IF(INDEX('Controle de reservas'!$L$14:$L$2013,BF243)="Não utilizado","NU",IF(INDEX('Controle de reservas'!$L$14:$L$2013,BF243)="Folga","F",IF(INDEX('Controle de reservas'!$L$14:$L$2013,BF243)="Ocorrência","O",IF(INDEX('Controle de reservas'!$L$14:$L$2013,BF243)="Programado","PROG",IF(INDEX('Controle de reservas'!$L$14:$L$2013,BF243)="Disponível no posto","DP","SEM SITUAÇÃO")))))))&amp;IF(INDEX('Controle de reservas'!$M$14:$M$2013,BF243)&lt;&gt;"",CHAR(10)&amp;INDEX('Controle de reservas'!$M$14:$M$2013,BF243),IF(OR(INDEX('Controle de reservas'!$L$14:$L$2013,BF243)="Em cobertura",INDEX('Controle de reservas'!$L$14:$L$2013,BF243)="Programado"),CHAR(10)&amp;"SEM LOCAL",""))&amp;IF(INDEX('Controle de reservas'!$N$14:$N$2013,BF243)&lt;&gt;"",CHAR(10)&amp;"Subst.: "&amp;INDEX('Controle de reservas'!$N$14:$N$2013,BF243),"")&amp;IF(AND(ISNUMBER(INDEX('Controle de reservas'!$I$14:$I$2013,BF243)),INDEX('Controle de reservas'!$I$14:$I$2013,BF243)&gt;0,INDEX('Controle de reservas'!$K$14:$K$2013,BF243)&gt;INDEX('Controle de reservas'!$I$14:$I$2013,BF243)),CHAR(10)&amp;"DIVERGÊNCIA DE DATAS","")&amp;IF(INDEX('Controle de reservas'!$P$14:$P$2013,BF243)&lt;&gt;"OK"," !",""))))</f>
      </c>
      <c r="S243" s="17">
        <f ca="1">IF(OR($AQ243=0,S$9="",S$9&lt;$AS243,AND($AT243&lt;&gt;"",S$9&gt;$AT243)),"",IF(BG243=0,"—",IF(INDEX('Controle de reservas'!$P$14:$P$2013,BG243)="DUPLICIDADE NO DIA","CONFLITO"&amp;IF(INDEX('Controle de reservas'!$M$14:$M$2013,BG243)&lt;&gt;"",CHAR(10)&amp;INDEX('Controle de reservas'!$M$14:$M$2013,BG243),"")&amp;IF(INDEX('Controle de reservas'!$N$14:$N$2013,BG243)&lt;&gt;"",CHAR(10)&amp;"Subst.: "&amp;INDEX('Controle de reservas'!$N$14:$N$2013,BG243),"")&amp;IF(AND(ISNUMBER(INDEX('Controle de reservas'!$I$14:$I$2013,BG243)),INDEX('Controle de reservas'!$I$14:$I$2013,BG243)&gt;0,INDEX('Controle de reservas'!$K$14:$K$2013,BG243)&gt;INDEX('Controle de reservas'!$I$14:$I$2013,BG243)),CHAR(10)&amp;"DIVERGÊNCIA DE DATAS",""),IF(INDEX('Controle de reservas'!$L$14:$L$2013,BG243)="Em cobertura","COV",IF(INDEX('Controle de reservas'!$L$14:$L$2013,BG243)="Disponível","DISP",IF(INDEX('Controle de reservas'!$L$14:$L$2013,BG243)="Não utilizado","NU",IF(INDEX('Controle de reservas'!$L$14:$L$2013,BG243)="Folga","F",IF(INDEX('Controle de reservas'!$L$14:$L$2013,BG243)="Ocorrência","O",IF(INDEX('Controle de reservas'!$L$14:$L$2013,BG243)="Programado","PROG",IF(INDEX('Controle de reservas'!$L$14:$L$2013,BG243)="Disponível no posto","DP","SEM SITUAÇÃO")))))))&amp;IF(INDEX('Controle de reservas'!$M$14:$M$2013,BG243)&lt;&gt;"",CHAR(10)&amp;INDEX('Controle de reservas'!$M$14:$M$2013,BG243),IF(OR(INDEX('Controle de reservas'!$L$14:$L$2013,BG243)="Em cobertura",INDEX('Controle de reservas'!$L$14:$L$2013,BG243)="Programado"),CHAR(10)&amp;"SEM LOCAL",""))&amp;IF(INDEX('Controle de reservas'!$N$14:$N$2013,BG243)&lt;&gt;"",CHAR(10)&amp;"Subst.: "&amp;INDEX('Controle de reservas'!$N$14:$N$2013,BG243),"")&amp;IF(AND(ISNUMBER(INDEX('Controle de reservas'!$I$14:$I$2013,BG243)),INDEX('Controle de reservas'!$I$14:$I$2013,BG243)&gt;0,INDEX('Controle de reservas'!$K$14:$K$2013,BG243)&gt;INDEX('Controle de reservas'!$I$14:$I$2013,BG243)),CHAR(10)&amp;"DIVERGÊNCIA DE DATAS","")&amp;IF(INDEX('Controle de reservas'!$P$14:$P$2013,BG243)&lt;&gt;"OK"," !",""))))</f>
      </c>
      <c r="T243" s="17">
        <f ca="1">IF(OR($AQ243=0,T$9="",T$9&lt;$AS243,AND($AT243&lt;&gt;"",T$9&gt;$AT243)),"",IF(BH243=0,"—",IF(INDEX('Controle de reservas'!$P$14:$P$2013,BH243)="DUPLICIDADE NO DIA","CONFLITO"&amp;IF(INDEX('Controle de reservas'!$M$14:$M$2013,BH243)&lt;&gt;"",CHAR(10)&amp;INDEX('Controle de reservas'!$M$14:$M$2013,BH243),"")&amp;IF(INDEX('Controle de reservas'!$N$14:$N$2013,BH243)&lt;&gt;"",CHAR(10)&amp;"Subst.: "&amp;INDEX('Controle de reservas'!$N$14:$N$2013,BH243),"")&amp;IF(AND(ISNUMBER(INDEX('Controle de reservas'!$I$14:$I$2013,BH243)),INDEX('Controle de reservas'!$I$14:$I$2013,BH243)&gt;0,INDEX('Controle de reservas'!$K$14:$K$2013,BH243)&gt;INDEX('Controle de reservas'!$I$14:$I$2013,BH243)),CHAR(10)&amp;"DIVERGÊNCIA DE DATAS",""),IF(INDEX('Controle de reservas'!$L$14:$L$2013,BH243)="Em cobertura","COV",IF(INDEX('Controle de reservas'!$L$14:$L$2013,BH243)="Disponível","DISP",IF(INDEX('Controle de reservas'!$L$14:$L$2013,BH243)="Não utilizado","NU",IF(INDEX('Controle de reservas'!$L$14:$L$2013,BH243)="Folga","F",IF(INDEX('Controle de reservas'!$L$14:$L$2013,BH243)="Ocorrência","O",IF(INDEX('Controle de reservas'!$L$14:$L$2013,BH243)="Programado","PROG",IF(INDEX('Controle de reservas'!$L$14:$L$2013,BH243)="Disponível no posto","DP","SEM SITUAÇÃO")))))))&amp;IF(INDEX('Controle de reservas'!$M$14:$M$2013,BH243)&lt;&gt;"",CHAR(10)&amp;INDEX('Controle de reservas'!$M$14:$M$2013,BH243),IF(OR(INDEX('Controle de reservas'!$L$14:$L$2013,BH243)="Em cobertura",INDEX('Controle de reservas'!$L$14:$L$2013,BH243)="Programado"),CHAR(10)&amp;"SEM LOCAL",""))&amp;IF(INDEX('Controle de reservas'!$N$14:$N$2013,BH243)&lt;&gt;"",CHAR(10)&amp;"Subst.: "&amp;INDEX('Controle de reservas'!$N$14:$N$2013,BH243),"")&amp;IF(AND(ISNUMBER(INDEX('Controle de reservas'!$I$14:$I$2013,BH243)),INDEX('Controle de reservas'!$I$14:$I$2013,BH243)&gt;0,INDEX('Controle de reservas'!$K$14:$K$2013,BH243)&gt;INDEX('Controle de reservas'!$I$14:$I$2013,BH243)),CHAR(10)&amp;"DIVERGÊNCIA DE DATAS","")&amp;IF(INDEX('Controle de reservas'!$P$14:$P$2013,BH243)&lt;&gt;"OK"," !",""))))</f>
      </c>
      <c r="U243" s="17">
        <f ca="1">IF(OR($AQ243=0,U$9="",U$9&lt;$AS243,AND($AT243&lt;&gt;"",U$9&gt;$AT243)),"",IF(BI243=0,"—",IF(INDEX('Controle de reservas'!$P$14:$P$2013,BI243)="DUPLICIDADE NO DIA","CONFLITO"&amp;IF(INDEX('Controle de reservas'!$M$14:$M$2013,BI243)&lt;&gt;"",CHAR(10)&amp;INDEX('Controle de reservas'!$M$14:$M$2013,BI243),"")&amp;IF(INDEX('Controle de reservas'!$N$14:$N$2013,BI243)&lt;&gt;"",CHAR(10)&amp;"Subst.: "&amp;INDEX('Controle de reservas'!$N$14:$N$2013,BI243),"")&amp;IF(AND(ISNUMBER(INDEX('Controle de reservas'!$I$14:$I$2013,BI243)),INDEX('Controle de reservas'!$I$14:$I$2013,BI243)&gt;0,INDEX('Controle de reservas'!$K$14:$K$2013,BI243)&gt;INDEX('Controle de reservas'!$I$14:$I$2013,BI243)),CHAR(10)&amp;"DIVERGÊNCIA DE DATAS",""),IF(INDEX('Controle de reservas'!$L$14:$L$2013,BI243)="Em cobertura","COV",IF(INDEX('Controle de reservas'!$L$14:$L$2013,BI243)="Disponível","DISP",IF(INDEX('Controle de reservas'!$L$14:$L$2013,BI243)="Não utilizado","NU",IF(INDEX('Controle de reservas'!$L$14:$L$2013,BI243)="Folga","F",IF(INDEX('Controle de reservas'!$L$14:$L$2013,BI243)="Ocorrência","O",IF(INDEX('Controle de reservas'!$L$14:$L$2013,BI243)="Programado","PROG",IF(INDEX('Controle de reservas'!$L$14:$L$2013,BI243)="Disponível no posto","DP","SEM SITUAÇÃO")))))))&amp;IF(INDEX('Controle de reservas'!$M$14:$M$2013,BI243)&lt;&gt;"",CHAR(10)&amp;INDEX('Controle de reservas'!$M$14:$M$2013,BI243),IF(OR(INDEX('Controle de reservas'!$L$14:$L$2013,BI243)="Em cobertura",INDEX('Controle de reservas'!$L$14:$L$2013,BI243)="Programado"),CHAR(10)&amp;"SEM LOCAL",""))&amp;IF(INDEX('Controle de reservas'!$N$14:$N$2013,BI243)&lt;&gt;"",CHAR(10)&amp;"Subst.: "&amp;INDEX('Controle de reservas'!$N$14:$N$2013,BI243),"")&amp;IF(AND(ISNUMBER(INDEX('Controle de reservas'!$I$14:$I$2013,BI243)),INDEX('Controle de reservas'!$I$14:$I$2013,BI243)&gt;0,INDEX('Controle de reservas'!$K$14:$K$2013,BI243)&gt;INDEX('Controle de reservas'!$I$14:$I$2013,BI243)),CHAR(10)&amp;"DIVERGÊNCIA DE DATAS","")&amp;IF(INDEX('Controle de reservas'!$P$14:$P$2013,BI243)&lt;&gt;"OK"," !",""))))</f>
      </c>
      <c r="V243" s="17">
        <f ca="1">IF(OR($AQ243=0,V$9="",V$9&lt;$AS243,AND($AT243&lt;&gt;"",V$9&gt;$AT243)),"",IF(BJ243=0,"—",IF(INDEX('Controle de reservas'!$P$14:$P$2013,BJ243)="DUPLICIDADE NO DIA","CONFLITO"&amp;IF(INDEX('Controle de reservas'!$M$14:$M$2013,BJ243)&lt;&gt;"",CHAR(10)&amp;INDEX('Controle de reservas'!$M$14:$M$2013,BJ243),"")&amp;IF(INDEX('Controle de reservas'!$N$14:$N$2013,BJ243)&lt;&gt;"",CHAR(10)&amp;"Subst.: "&amp;INDEX('Controle de reservas'!$N$14:$N$2013,BJ243),"")&amp;IF(AND(ISNUMBER(INDEX('Controle de reservas'!$I$14:$I$2013,BJ243)),INDEX('Controle de reservas'!$I$14:$I$2013,BJ243)&gt;0,INDEX('Controle de reservas'!$K$14:$K$2013,BJ243)&gt;INDEX('Controle de reservas'!$I$14:$I$2013,BJ243)),CHAR(10)&amp;"DIVERGÊNCIA DE DATAS",""),IF(INDEX('Controle de reservas'!$L$14:$L$2013,BJ243)="Em cobertura","COV",IF(INDEX('Controle de reservas'!$L$14:$L$2013,BJ243)="Disponível","DISP",IF(INDEX('Controle de reservas'!$L$14:$L$2013,BJ243)="Não utilizado","NU",IF(INDEX('Controle de reservas'!$L$14:$L$2013,BJ243)="Folga","F",IF(INDEX('Controle de reservas'!$L$14:$L$2013,BJ243)="Ocorrência","O",IF(INDEX('Controle de reservas'!$L$14:$L$2013,BJ243)="Programado","PROG",IF(INDEX('Controle de reservas'!$L$14:$L$2013,BJ243)="Disponível no posto","DP","SEM SITUAÇÃO")))))))&amp;IF(INDEX('Controle de reservas'!$M$14:$M$2013,BJ243)&lt;&gt;"",CHAR(10)&amp;INDEX('Controle de reservas'!$M$14:$M$2013,BJ243),IF(OR(INDEX('Controle de reservas'!$L$14:$L$2013,BJ243)="Em cobertura",INDEX('Controle de reservas'!$L$14:$L$2013,BJ243)="Programado"),CHAR(10)&amp;"SEM LOCAL",""))&amp;IF(INDEX('Controle de reservas'!$N$14:$N$2013,BJ243)&lt;&gt;"",CHAR(10)&amp;"Subst.: "&amp;INDEX('Controle de reservas'!$N$14:$N$2013,BJ243),"")&amp;IF(AND(ISNUMBER(INDEX('Controle de reservas'!$I$14:$I$2013,BJ243)),INDEX('Controle de reservas'!$I$14:$I$2013,BJ243)&gt;0,INDEX('Controle de reservas'!$K$14:$K$2013,BJ243)&gt;INDEX('Controle de reservas'!$I$14:$I$2013,BJ243)),CHAR(10)&amp;"DIVERGÊNCIA DE DATAS","")&amp;IF(INDEX('Controle de reservas'!$P$14:$P$2013,BJ243)&lt;&gt;"OK"," !",""))))</f>
      </c>
      <c r="W243" s="17">
        <f ca="1">IF(OR($AQ243=0,W$9="",W$9&lt;$AS243,AND($AT243&lt;&gt;"",W$9&gt;$AT243)),"",IF(BK243=0,"—",IF(INDEX('Controle de reservas'!$P$14:$P$2013,BK243)="DUPLICIDADE NO DIA","CONFLITO"&amp;IF(INDEX('Controle de reservas'!$M$14:$M$2013,BK243)&lt;&gt;"",CHAR(10)&amp;INDEX('Controle de reservas'!$M$14:$M$2013,BK243),"")&amp;IF(INDEX('Controle de reservas'!$N$14:$N$2013,BK243)&lt;&gt;"",CHAR(10)&amp;"Subst.: "&amp;INDEX('Controle de reservas'!$N$14:$N$2013,BK243),"")&amp;IF(AND(ISNUMBER(INDEX('Controle de reservas'!$I$14:$I$2013,BK243)),INDEX('Controle de reservas'!$I$14:$I$2013,BK243)&gt;0,INDEX('Controle de reservas'!$K$14:$K$2013,BK243)&gt;INDEX('Controle de reservas'!$I$14:$I$2013,BK243)),CHAR(10)&amp;"DIVERGÊNCIA DE DATAS",""),IF(INDEX('Controle de reservas'!$L$14:$L$2013,BK243)="Em cobertura","COV",IF(INDEX('Controle de reservas'!$L$14:$L$2013,BK243)="Disponível","DISP",IF(INDEX('Controle de reservas'!$L$14:$L$2013,BK243)="Não utilizado","NU",IF(INDEX('Controle de reservas'!$L$14:$L$2013,BK243)="Folga","F",IF(INDEX('Controle de reservas'!$L$14:$L$2013,BK243)="Ocorrência","O",IF(INDEX('Controle de reservas'!$L$14:$L$2013,BK243)="Programado","PROG",IF(INDEX('Controle de reservas'!$L$14:$L$2013,BK243)="Disponível no posto","DP","SEM SITUAÇÃO")))))))&amp;IF(INDEX('Controle de reservas'!$M$14:$M$2013,BK243)&lt;&gt;"",CHAR(10)&amp;INDEX('Controle de reservas'!$M$14:$M$2013,BK243),IF(OR(INDEX('Controle de reservas'!$L$14:$L$2013,BK243)="Em cobertura",INDEX('Controle de reservas'!$L$14:$L$2013,BK243)="Programado"),CHAR(10)&amp;"SEM LOCAL",""))&amp;IF(INDEX('Controle de reservas'!$N$14:$N$2013,BK243)&lt;&gt;"",CHAR(10)&amp;"Subst.: "&amp;INDEX('Controle de reservas'!$N$14:$N$2013,BK243),"")&amp;IF(AND(ISNUMBER(INDEX('Controle de reservas'!$I$14:$I$2013,BK243)),INDEX('Controle de reservas'!$I$14:$I$2013,BK243)&gt;0,INDEX('Controle de reservas'!$K$14:$K$2013,BK243)&gt;INDEX('Controle de reservas'!$I$14:$I$2013,BK243)),CHAR(10)&amp;"DIVERGÊNCIA DE DATAS","")&amp;IF(INDEX('Controle de reservas'!$P$14:$P$2013,BK243)&lt;&gt;"OK"," !",""))))</f>
      </c>
      <c r="X243" s="17">
        <f ca="1">IF(OR($AQ243=0,X$9="",X$9&lt;$AS243,AND($AT243&lt;&gt;"",X$9&gt;$AT243)),"",IF(BL243=0,"—",IF(INDEX('Controle de reservas'!$P$14:$P$2013,BL243)="DUPLICIDADE NO DIA","CONFLITO"&amp;IF(INDEX('Controle de reservas'!$M$14:$M$2013,BL243)&lt;&gt;"",CHAR(10)&amp;INDEX('Controle de reservas'!$M$14:$M$2013,BL243),"")&amp;IF(INDEX('Controle de reservas'!$N$14:$N$2013,BL243)&lt;&gt;"",CHAR(10)&amp;"Subst.: "&amp;INDEX('Controle de reservas'!$N$14:$N$2013,BL243),"")&amp;IF(AND(ISNUMBER(INDEX('Controle de reservas'!$I$14:$I$2013,BL243)),INDEX('Controle de reservas'!$I$14:$I$2013,BL243)&gt;0,INDEX('Controle de reservas'!$K$14:$K$2013,BL243)&gt;INDEX('Controle de reservas'!$I$14:$I$2013,BL243)),CHAR(10)&amp;"DIVERGÊNCIA DE DATAS",""),IF(INDEX('Controle de reservas'!$L$14:$L$2013,BL243)="Em cobertura","COV",IF(INDEX('Controle de reservas'!$L$14:$L$2013,BL243)="Disponível","DISP",IF(INDEX('Controle de reservas'!$L$14:$L$2013,BL243)="Não utilizado","NU",IF(INDEX('Controle de reservas'!$L$14:$L$2013,BL243)="Folga","F",IF(INDEX('Controle de reservas'!$L$14:$L$2013,BL243)="Ocorrência","O",IF(INDEX('Controle de reservas'!$L$14:$L$2013,BL243)="Programado","PROG",IF(INDEX('Controle de reservas'!$L$14:$L$2013,BL243)="Disponível no posto","DP","SEM SITUAÇÃO")))))))&amp;IF(INDEX('Controle de reservas'!$M$14:$M$2013,BL243)&lt;&gt;"",CHAR(10)&amp;INDEX('Controle de reservas'!$M$14:$M$2013,BL243),IF(OR(INDEX('Controle de reservas'!$L$14:$L$2013,BL243)="Em cobertura",INDEX('Controle de reservas'!$L$14:$L$2013,BL243)="Programado"),CHAR(10)&amp;"SEM LOCAL",""))&amp;IF(INDEX('Controle de reservas'!$N$14:$N$2013,BL243)&lt;&gt;"",CHAR(10)&amp;"Subst.: "&amp;INDEX('Controle de reservas'!$N$14:$N$2013,BL243),"")&amp;IF(AND(ISNUMBER(INDEX('Controle de reservas'!$I$14:$I$2013,BL243)),INDEX('Controle de reservas'!$I$14:$I$2013,BL243)&gt;0,INDEX('Controle de reservas'!$K$14:$K$2013,BL243)&gt;INDEX('Controle de reservas'!$I$14:$I$2013,BL243)),CHAR(10)&amp;"DIVERGÊNCIA DE DATAS","")&amp;IF(INDEX('Controle de reservas'!$P$14:$P$2013,BL243)&lt;&gt;"OK"," !",""))))</f>
      </c>
      <c r="Y243" s="17">
        <f ca="1">IF(OR($AQ243=0,Y$9="",Y$9&lt;$AS243,AND($AT243&lt;&gt;"",Y$9&gt;$AT243)),"",IF(BM243=0,"—",IF(INDEX('Controle de reservas'!$P$14:$P$2013,BM243)="DUPLICIDADE NO DIA","CONFLITO"&amp;IF(INDEX('Controle de reservas'!$M$14:$M$2013,BM243)&lt;&gt;"",CHAR(10)&amp;INDEX('Controle de reservas'!$M$14:$M$2013,BM243),"")&amp;IF(INDEX('Controle de reservas'!$N$14:$N$2013,BM243)&lt;&gt;"",CHAR(10)&amp;"Subst.: "&amp;INDEX('Controle de reservas'!$N$14:$N$2013,BM243),"")&amp;IF(AND(ISNUMBER(INDEX('Controle de reservas'!$I$14:$I$2013,BM243)),INDEX('Controle de reservas'!$I$14:$I$2013,BM243)&gt;0,INDEX('Controle de reservas'!$K$14:$K$2013,BM243)&gt;INDEX('Controle de reservas'!$I$14:$I$2013,BM243)),CHAR(10)&amp;"DIVERGÊNCIA DE DATAS",""),IF(INDEX('Controle de reservas'!$L$14:$L$2013,BM243)="Em cobertura","COV",IF(INDEX('Controle de reservas'!$L$14:$L$2013,BM243)="Disponível","DISP",IF(INDEX('Controle de reservas'!$L$14:$L$2013,BM243)="Não utilizado","NU",IF(INDEX('Controle de reservas'!$L$14:$L$2013,BM243)="Folga","F",IF(INDEX('Controle de reservas'!$L$14:$L$2013,BM243)="Ocorrência","O",IF(INDEX('Controle de reservas'!$L$14:$L$2013,BM243)="Programado","PROG",IF(INDEX('Controle de reservas'!$L$14:$L$2013,BM243)="Disponível no posto","DP","SEM SITUAÇÃO")))))))&amp;IF(INDEX('Controle de reservas'!$M$14:$M$2013,BM243)&lt;&gt;"",CHAR(10)&amp;INDEX('Controle de reservas'!$M$14:$M$2013,BM243),IF(OR(INDEX('Controle de reservas'!$L$14:$L$2013,BM243)="Em cobertura",INDEX('Controle de reservas'!$L$14:$L$2013,BM243)="Programado"),CHAR(10)&amp;"SEM LOCAL",""))&amp;IF(INDEX('Controle de reservas'!$N$14:$N$2013,BM243)&lt;&gt;"",CHAR(10)&amp;"Subst.: "&amp;INDEX('Controle de reservas'!$N$14:$N$2013,BM243),"")&amp;IF(AND(ISNUMBER(INDEX('Controle de reservas'!$I$14:$I$2013,BM243)),INDEX('Controle de reservas'!$I$14:$I$2013,BM243)&gt;0,INDEX('Controle de reservas'!$K$14:$K$2013,BM243)&gt;INDEX('Controle de reservas'!$I$14:$I$2013,BM243)),CHAR(10)&amp;"DIVERGÊNCIA DE DATAS","")&amp;IF(INDEX('Controle de reservas'!$P$14:$P$2013,BM243)&lt;&gt;"OK"," !",""))))</f>
      </c>
      <c r="Z243" s="17">
        <f ca="1">IF(OR($AQ243=0,Z$9="",Z$9&lt;$AS243,AND($AT243&lt;&gt;"",Z$9&gt;$AT243)),"",IF(BN243=0,"—",IF(INDEX('Controle de reservas'!$P$14:$P$2013,BN243)="DUPLICIDADE NO DIA","CONFLITO"&amp;IF(INDEX('Controle de reservas'!$M$14:$M$2013,BN243)&lt;&gt;"",CHAR(10)&amp;INDEX('Controle de reservas'!$M$14:$M$2013,BN243),"")&amp;IF(INDEX('Controle de reservas'!$N$14:$N$2013,BN243)&lt;&gt;"",CHAR(10)&amp;"Subst.: "&amp;INDEX('Controle de reservas'!$N$14:$N$2013,BN243),"")&amp;IF(AND(ISNUMBER(INDEX('Controle de reservas'!$I$14:$I$2013,BN243)),INDEX('Controle de reservas'!$I$14:$I$2013,BN243)&gt;0,INDEX('Controle de reservas'!$K$14:$K$2013,BN243)&gt;INDEX('Controle de reservas'!$I$14:$I$2013,BN243)),CHAR(10)&amp;"DIVERGÊNCIA DE DATAS",""),IF(INDEX('Controle de reservas'!$L$14:$L$2013,BN243)="Em cobertura","COV",IF(INDEX('Controle de reservas'!$L$14:$L$2013,BN243)="Disponível","DISP",IF(INDEX('Controle de reservas'!$L$14:$L$2013,BN243)="Não utilizado","NU",IF(INDEX('Controle de reservas'!$L$14:$L$2013,BN243)="Folga","F",IF(INDEX('Controle de reservas'!$L$14:$L$2013,BN243)="Ocorrência","O",IF(INDEX('Controle de reservas'!$L$14:$L$2013,BN243)="Programado","PROG",IF(INDEX('Controle de reservas'!$L$14:$L$2013,BN243)="Disponível no posto","DP","SEM SITUAÇÃO")))))))&amp;IF(INDEX('Controle de reservas'!$M$14:$M$2013,BN243)&lt;&gt;"",CHAR(10)&amp;INDEX('Controle de reservas'!$M$14:$M$2013,BN243),IF(OR(INDEX('Controle de reservas'!$L$14:$L$2013,BN243)="Em cobertura",INDEX('Controle de reservas'!$L$14:$L$2013,BN243)="Programado"),CHAR(10)&amp;"SEM LOCAL",""))&amp;IF(INDEX('Controle de reservas'!$N$14:$N$2013,BN243)&lt;&gt;"",CHAR(10)&amp;"Subst.: "&amp;INDEX('Controle de reservas'!$N$14:$N$2013,BN243),"")&amp;IF(AND(ISNUMBER(INDEX('Controle de reservas'!$I$14:$I$2013,BN243)),INDEX('Controle de reservas'!$I$14:$I$2013,BN243)&gt;0,INDEX('Controle de reservas'!$K$14:$K$2013,BN243)&gt;INDEX('Controle de reservas'!$I$14:$I$2013,BN243)),CHAR(10)&amp;"DIVERGÊNCIA DE DATAS","")&amp;IF(INDEX('Controle de reservas'!$P$14:$P$2013,BN243)&lt;&gt;"OK"," !",""))))</f>
      </c>
      <c r="AA243" s="17">
        <f ca="1">IF(OR($AQ243=0,AA$9="",AA$9&lt;$AS243,AND($AT243&lt;&gt;"",AA$9&gt;$AT243)),"",IF(BO243=0,"—",IF(INDEX('Controle de reservas'!$P$14:$P$2013,BO243)="DUPLICIDADE NO DIA","CONFLITO"&amp;IF(INDEX('Controle de reservas'!$M$14:$M$2013,BO243)&lt;&gt;"",CHAR(10)&amp;INDEX('Controle de reservas'!$M$14:$M$2013,BO243),"")&amp;IF(INDEX('Controle de reservas'!$N$14:$N$2013,BO243)&lt;&gt;"",CHAR(10)&amp;"Subst.: "&amp;INDEX('Controle de reservas'!$N$14:$N$2013,BO243),"")&amp;IF(AND(ISNUMBER(INDEX('Controle de reservas'!$I$14:$I$2013,BO243)),INDEX('Controle de reservas'!$I$14:$I$2013,BO243)&gt;0,INDEX('Controle de reservas'!$K$14:$K$2013,BO243)&gt;INDEX('Controle de reservas'!$I$14:$I$2013,BO243)),CHAR(10)&amp;"DIVERGÊNCIA DE DATAS",""),IF(INDEX('Controle de reservas'!$L$14:$L$2013,BO243)="Em cobertura","COV",IF(INDEX('Controle de reservas'!$L$14:$L$2013,BO243)="Disponível","DISP",IF(INDEX('Controle de reservas'!$L$14:$L$2013,BO243)="Não utilizado","NU",IF(INDEX('Controle de reservas'!$L$14:$L$2013,BO243)="Folga","F",IF(INDEX('Controle de reservas'!$L$14:$L$2013,BO243)="Ocorrência","O",IF(INDEX('Controle de reservas'!$L$14:$L$2013,BO243)="Programado","PROG",IF(INDEX('Controle de reservas'!$L$14:$L$2013,BO243)="Disponível no posto","DP","SEM SITUAÇÃO")))))))&amp;IF(INDEX('Controle de reservas'!$M$14:$M$2013,BO243)&lt;&gt;"",CHAR(10)&amp;INDEX('Controle de reservas'!$M$14:$M$2013,BO243),IF(OR(INDEX('Controle de reservas'!$L$14:$L$2013,BO243)="Em cobertura",INDEX('Controle de reservas'!$L$14:$L$2013,BO243)="Programado"),CHAR(10)&amp;"SEM LOCAL",""))&amp;IF(INDEX('Controle de reservas'!$N$14:$N$2013,BO243)&lt;&gt;"",CHAR(10)&amp;"Subst.: "&amp;INDEX('Controle de reservas'!$N$14:$N$2013,BO243),"")&amp;IF(AND(ISNUMBER(INDEX('Controle de reservas'!$I$14:$I$2013,BO243)),INDEX('Controle de reservas'!$I$14:$I$2013,BO243)&gt;0,INDEX('Controle de reservas'!$K$14:$K$2013,BO243)&gt;INDEX('Controle de reservas'!$I$14:$I$2013,BO243)),CHAR(10)&amp;"DIVERGÊNCIA DE DATAS","")&amp;IF(INDEX('Controle de reservas'!$P$14:$P$2013,BO243)&lt;&gt;"OK"," !",""))))</f>
      </c>
      <c r="AB243" s="17">
        <f ca="1">IF(OR($AQ243=0,AB$9="",AB$9&lt;$AS243,AND($AT243&lt;&gt;"",AB$9&gt;$AT243)),"",IF(BP243=0,"—",IF(INDEX('Controle de reservas'!$P$14:$P$2013,BP243)="DUPLICIDADE NO DIA","CONFLITO"&amp;IF(INDEX('Controle de reservas'!$M$14:$M$2013,BP243)&lt;&gt;"",CHAR(10)&amp;INDEX('Controle de reservas'!$M$14:$M$2013,BP243),"")&amp;IF(INDEX('Controle de reservas'!$N$14:$N$2013,BP243)&lt;&gt;"",CHAR(10)&amp;"Subst.: "&amp;INDEX('Controle de reservas'!$N$14:$N$2013,BP243),"")&amp;IF(AND(ISNUMBER(INDEX('Controle de reservas'!$I$14:$I$2013,BP243)),INDEX('Controle de reservas'!$I$14:$I$2013,BP243)&gt;0,INDEX('Controle de reservas'!$K$14:$K$2013,BP243)&gt;INDEX('Controle de reservas'!$I$14:$I$2013,BP243)),CHAR(10)&amp;"DIVERGÊNCIA DE DATAS",""),IF(INDEX('Controle de reservas'!$L$14:$L$2013,BP243)="Em cobertura","COV",IF(INDEX('Controle de reservas'!$L$14:$L$2013,BP243)="Disponível","DISP",IF(INDEX('Controle de reservas'!$L$14:$L$2013,BP243)="Não utilizado","NU",IF(INDEX('Controle de reservas'!$L$14:$L$2013,BP243)="Folga","F",IF(INDEX('Controle de reservas'!$L$14:$L$2013,BP243)="Ocorrência","O",IF(INDEX('Controle de reservas'!$L$14:$L$2013,BP243)="Programado","PROG",IF(INDEX('Controle de reservas'!$L$14:$L$2013,BP243)="Disponível no posto","DP","SEM SITUAÇÃO")))))))&amp;IF(INDEX('Controle de reservas'!$M$14:$M$2013,BP243)&lt;&gt;"",CHAR(10)&amp;INDEX('Controle de reservas'!$M$14:$M$2013,BP243),IF(OR(INDEX('Controle de reservas'!$L$14:$L$2013,BP243)="Em cobertura",INDEX('Controle de reservas'!$L$14:$L$2013,BP243)="Programado"),CHAR(10)&amp;"SEM LOCAL",""))&amp;IF(INDEX('Controle de reservas'!$N$14:$N$2013,BP243)&lt;&gt;"",CHAR(10)&amp;"Subst.: "&amp;INDEX('Controle de reservas'!$N$14:$N$2013,BP243),"")&amp;IF(AND(ISNUMBER(INDEX('Controle de reservas'!$I$14:$I$2013,BP243)),INDEX('Controle de reservas'!$I$14:$I$2013,BP243)&gt;0,INDEX('Controle de reservas'!$K$14:$K$2013,BP243)&gt;INDEX('Controle de reservas'!$I$14:$I$2013,BP243)),CHAR(10)&amp;"DIVERGÊNCIA DE DATAS","")&amp;IF(INDEX('Controle de reservas'!$P$14:$P$2013,BP243)&lt;&gt;"OK"," !",""))))</f>
      </c>
      <c r="AC243" s="17">
        <f ca="1">IF(OR($AQ243=0,AC$9="",AC$9&lt;$AS243,AND($AT243&lt;&gt;"",AC$9&gt;$AT243)),"",IF(BQ243=0,"—",IF(INDEX('Controle de reservas'!$P$14:$P$2013,BQ243)="DUPLICIDADE NO DIA","CONFLITO"&amp;IF(INDEX('Controle de reservas'!$M$14:$M$2013,BQ243)&lt;&gt;"",CHAR(10)&amp;INDEX('Controle de reservas'!$M$14:$M$2013,BQ243),"")&amp;IF(INDEX('Controle de reservas'!$N$14:$N$2013,BQ243)&lt;&gt;"",CHAR(10)&amp;"Subst.: "&amp;INDEX('Controle de reservas'!$N$14:$N$2013,BQ243),"")&amp;IF(AND(ISNUMBER(INDEX('Controle de reservas'!$I$14:$I$2013,BQ243)),INDEX('Controle de reservas'!$I$14:$I$2013,BQ243)&gt;0,INDEX('Controle de reservas'!$K$14:$K$2013,BQ243)&gt;INDEX('Controle de reservas'!$I$14:$I$2013,BQ243)),CHAR(10)&amp;"DIVERGÊNCIA DE DATAS",""),IF(INDEX('Controle de reservas'!$L$14:$L$2013,BQ243)="Em cobertura","COV",IF(INDEX('Controle de reservas'!$L$14:$L$2013,BQ243)="Disponível","DISP",IF(INDEX('Controle de reservas'!$L$14:$L$2013,BQ243)="Não utilizado","NU",IF(INDEX('Controle de reservas'!$L$14:$L$2013,BQ243)="Folga","F",IF(INDEX('Controle de reservas'!$L$14:$L$2013,BQ243)="Ocorrência","O",IF(INDEX('Controle de reservas'!$L$14:$L$2013,BQ243)="Programado","PROG",IF(INDEX('Controle de reservas'!$L$14:$L$2013,BQ243)="Disponível no posto","DP","SEM SITUAÇÃO")))))))&amp;IF(INDEX('Controle de reservas'!$M$14:$M$2013,BQ243)&lt;&gt;"",CHAR(10)&amp;INDEX('Controle de reservas'!$M$14:$M$2013,BQ243),IF(OR(INDEX('Controle de reservas'!$L$14:$L$2013,BQ243)="Em cobertura",INDEX('Controle de reservas'!$L$14:$L$2013,BQ243)="Programado"),CHAR(10)&amp;"SEM LOCAL",""))&amp;IF(INDEX('Controle de reservas'!$N$14:$N$2013,BQ243)&lt;&gt;"",CHAR(10)&amp;"Subst.: "&amp;INDEX('Controle de reservas'!$N$14:$N$2013,BQ243),"")&amp;IF(AND(ISNUMBER(INDEX('Controle de reservas'!$I$14:$I$2013,BQ243)),INDEX('Controle de reservas'!$I$14:$I$2013,BQ243)&gt;0,INDEX('Controle de reservas'!$K$14:$K$2013,BQ243)&gt;INDEX('Controle de reservas'!$I$14:$I$2013,BQ243)),CHAR(10)&amp;"DIVERGÊNCIA DE DATAS","")&amp;IF(INDEX('Controle de reservas'!$P$14:$P$2013,BQ243)&lt;&gt;"OK"," !",""))))</f>
      </c>
      <c r="AD243" s="17">
        <f ca="1">IF(OR($AQ243=0,AD$9="",AD$9&lt;$AS243,AND($AT243&lt;&gt;"",AD$9&gt;$AT243)),"",IF(BR243=0,"—",IF(INDEX('Controle de reservas'!$P$14:$P$2013,BR243)="DUPLICIDADE NO DIA","CONFLITO"&amp;IF(INDEX('Controle de reservas'!$M$14:$M$2013,BR243)&lt;&gt;"",CHAR(10)&amp;INDEX('Controle de reservas'!$M$14:$M$2013,BR243),"")&amp;IF(INDEX('Controle de reservas'!$N$14:$N$2013,BR243)&lt;&gt;"",CHAR(10)&amp;"Subst.: "&amp;INDEX('Controle de reservas'!$N$14:$N$2013,BR243),"")&amp;IF(AND(ISNUMBER(INDEX('Controle de reservas'!$I$14:$I$2013,BR243)),INDEX('Controle de reservas'!$I$14:$I$2013,BR243)&gt;0,INDEX('Controle de reservas'!$K$14:$K$2013,BR243)&gt;INDEX('Controle de reservas'!$I$14:$I$2013,BR243)),CHAR(10)&amp;"DIVERGÊNCIA DE DATAS",""),IF(INDEX('Controle de reservas'!$L$14:$L$2013,BR243)="Em cobertura","COV",IF(INDEX('Controle de reservas'!$L$14:$L$2013,BR243)="Disponível","DISP",IF(INDEX('Controle de reservas'!$L$14:$L$2013,BR243)="Não utilizado","NU",IF(INDEX('Controle de reservas'!$L$14:$L$2013,BR243)="Folga","F",IF(INDEX('Controle de reservas'!$L$14:$L$2013,BR243)="Ocorrência","O",IF(INDEX('Controle de reservas'!$L$14:$L$2013,BR243)="Programado","PROG",IF(INDEX('Controle de reservas'!$L$14:$L$2013,BR243)="Disponível no posto","DP","SEM SITUAÇÃO")))))))&amp;IF(INDEX('Controle de reservas'!$M$14:$M$2013,BR243)&lt;&gt;"",CHAR(10)&amp;INDEX('Controle de reservas'!$M$14:$M$2013,BR243),IF(OR(INDEX('Controle de reservas'!$L$14:$L$2013,BR243)="Em cobertura",INDEX('Controle de reservas'!$L$14:$L$2013,BR243)="Programado"),CHAR(10)&amp;"SEM LOCAL",""))&amp;IF(INDEX('Controle de reservas'!$N$14:$N$2013,BR243)&lt;&gt;"",CHAR(10)&amp;"Subst.: "&amp;INDEX('Controle de reservas'!$N$14:$N$2013,BR243),"")&amp;IF(AND(ISNUMBER(INDEX('Controle de reservas'!$I$14:$I$2013,BR243)),INDEX('Controle de reservas'!$I$14:$I$2013,BR243)&gt;0,INDEX('Controle de reservas'!$K$14:$K$2013,BR243)&gt;INDEX('Controle de reservas'!$I$14:$I$2013,BR243)),CHAR(10)&amp;"DIVERGÊNCIA DE DATAS","")&amp;IF(INDEX('Controle de reservas'!$P$14:$P$2013,BR243)&lt;&gt;"OK"," !",""))))</f>
      </c>
      <c r="AE243" s="17">
        <f ca="1">IF(OR($AQ243=0,AE$9="",AE$9&lt;$AS243,AND($AT243&lt;&gt;"",AE$9&gt;$AT243)),"",IF(BS243=0,"—",IF(INDEX('Controle de reservas'!$P$14:$P$2013,BS243)="DUPLICIDADE NO DIA","CONFLITO"&amp;IF(INDEX('Controle de reservas'!$M$14:$M$2013,BS243)&lt;&gt;"",CHAR(10)&amp;INDEX('Controle de reservas'!$M$14:$M$2013,BS243),"")&amp;IF(INDEX('Controle de reservas'!$N$14:$N$2013,BS243)&lt;&gt;"",CHAR(10)&amp;"Subst.: "&amp;INDEX('Controle de reservas'!$N$14:$N$2013,BS243),"")&amp;IF(AND(ISNUMBER(INDEX('Controle de reservas'!$I$14:$I$2013,BS243)),INDEX('Controle de reservas'!$I$14:$I$2013,BS243)&gt;0,INDEX('Controle de reservas'!$K$14:$K$2013,BS243)&gt;INDEX('Controle de reservas'!$I$14:$I$2013,BS243)),CHAR(10)&amp;"DIVERGÊNCIA DE DATAS",""),IF(INDEX('Controle de reservas'!$L$14:$L$2013,BS243)="Em cobertura","COV",IF(INDEX('Controle de reservas'!$L$14:$L$2013,BS243)="Disponível","DISP",IF(INDEX('Controle de reservas'!$L$14:$L$2013,BS243)="Não utilizado","NU",IF(INDEX('Controle de reservas'!$L$14:$L$2013,BS243)="Folga","F",IF(INDEX('Controle de reservas'!$L$14:$L$2013,BS243)="Ocorrência","O",IF(INDEX('Controle de reservas'!$L$14:$L$2013,BS243)="Programado","PROG",IF(INDEX('Controle de reservas'!$L$14:$L$2013,BS243)="Disponível no posto","DP","SEM SITUAÇÃO")))))))&amp;IF(INDEX('Controle de reservas'!$M$14:$M$2013,BS243)&lt;&gt;"",CHAR(10)&amp;INDEX('Controle de reservas'!$M$14:$M$2013,BS243),IF(OR(INDEX('Controle de reservas'!$L$14:$L$2013,BS243)="Em cobertura",INDEX('Controle de reservas'!$L$14:$L$2013,BS243)="Programado"),CHAR(10)&amp;"SEM LOCAL",""))&amp;IF(INDEX('Controle de reservas'!$N$14:$N$2013,BS243)&lt;&gt;"",CHAR(10)&amp;"Subst.: "&amp;INDEX('Controle de reservas'!$N$14:$N$2013,BS243),"")&amp;IF(AND(ISNUMBER(INDEX('Controle de reservas'!$I$14:$I$2013,BS243)),INDEX('Controle de reservas'!$I$14:$I$2013,BS243)&gt;0,INDEX('Controle de reservas'!$K$14:$K$2013,BS243)&gt;INDEX('Controle de reservas'!$I$14:$I$2013,BS243)),CHAR(10)&amp;"DIVERGÊNCIA DE DATAS","")&amp;IF(INDEX('Controle de reservas'!$P$14:$P$2013,BS243)&lt;&gt;"OK"," !",""))))</f>
      </c>
      <c r="AF243" s="17">
        <f ca="1">IF(OR($AQ243=0,AF$9="",AF$9&lt;$AS243,AND($AT243&lt;&gt;"",AF$9&gt;$AT243)),"",IF(BT243=0,"—",IF(INDEX('Controle de reservas'!$P$14:$P$2013,BT243)="DUPLICIDADE NO DIA","CONFLITO"&amp;IF(INDEX('Controle de reservas'!$M$14:$M$2013,BT243)&lt;&gt;"",CHAR(10)&amp;INDEX('Controle de reservas'!$M$14:$M$2013,BT243),"")&amp;IF(INDEX('Controle de reservas'!$N$14:$N$2013,BT243)&lt;&gt;"",CHAR(10)&amp;"Subst.: "&amp;INDEX('Controle de reservas'!$N$14:$N$2013,BT243),"")&amp;IF(AND(ISNUMBER(INDEX('Controle de reservas'!$I$14:$I$2013,BT243)),INDEX('Controle de reservas'!$I$14:$I$2013,BT243)&gt;0,INDEX('Controle de reservas'!$K$14:$K$2013,BT243)&gt;INDEX('Controle de reservas'!$I$14:$I$2013,BT243)),CHAR(10)&amp;"DIVERGÊNCIA DE DATAS",""),IF(INDEX('Controle de reservas'!$L$14:$L$2013,BT243)="Em cobertura","COV",IF(INDEX('Controle de reservas'!$L$14:$L$2013,BT243)="Disponível","DISP",IF(INDEX('Controle de reservas'!$L$14:$L$2013,BT243)="Não utilizado","NU",IF(INDEX('Controle de reservas'!$L$14:$L$2013,BT243)="Folga","F",IF(INDEX('Controle de reservas'!$L$14:$L$2013,BT243)="Ocorrência","O",IF(INDEX('Controle de reservas'!$L$14:$L$2013,BT243)="Programado","PROG",IF(INDEX('Controle de reservas'!$L$14:$L$2013,BT243)="Disponível no posto","DP","SEM SITUAÇÃO")))))))&amp;IF(INDEX('Controle de reservas'!$M$14:$M$2013,BT243)&lt;&gt;"",CHAR(10)&amp;INDEX('Controle de reservas'!$M$14:$M$2013,BT243),IF(OR(INDEX('Controle de reservas'!$L$14:$L$2013,BT243)="Em cobertura",INDEX('Controle de reservas'!$L$14:$L$2013,BT243)="Programado"),CHAR(10)&amp;"SEM LOCAL",""))&amp;IF(INDEX('Controle de reservas'!$N$14:$N$2013,BT243)&lt;&gt;"",CHAR(10)&amp;"Subst.: "&amp;INDEX('Controle de reservas'!$N$14:$N$2013,BT243),"")&amp;IF(AND(ISNUMBER(INDEX('Controle de reservas'!$I$14:$I$2013,BT243)),INDEX('Controle de reservas'!$I$14:$I$2013,BT243)&gt;0,INDEX('Controle de reservas'!$K$14:$K$2013,BT243)&gt;INDEX('Controle de reservas'!$I$14:$I$2013,BT243)),CHAR(10)&amp;"DIVERGÊNCIA DE DATAS","")&amp;IF(INDEX('Controle de reservas'!$P$14:$P$2013,BT243)&lt;&gt;"OK"," !",""))))</f>
      </c>
      <c r="AG243" s="17">
        <f ca="1">IF(OR($AQ243=0,AG$9="",AG$9&lt;$AS243,AND($AT243&lt;&gt;"",AG$9&gt;$AT243)),"",IF(BU243=0,"—",IF(INDEX('Controle de reservas'!$P$14:$P$2013,BU243)="DUPLICIDADE NO DIA","CONFLITO"&amp;IF(INDEX('Controle de reservas'!$M$14:$M$2013,BU243)&lt;&gt;"",CHAR(10)&amp;INDEX('Controle de reservas'!$M$14:$M$2013,BU243),"")&amp;IF(INDEX('Controle de reservas'!$N$14:$N$2013,BU243)&lt;&gt;"",CHAR(10)&amp;"Subst.: "&amp;INDEX('Controle de reservas'!$N$14:$N$2013,BU243),"")&amp;IF(AND(ISNUMBER(INDEX('Controle de reservas'!$I$14:$I$2013,BU243)),INDEX('Controle de reservas'!$I$14:$I$2013,BU243)&gt;0,INDEX('Controle de reservas'!$K$14:$K$2013,BU243)&gt;INDEX('Controle de reservas'!$I$14:$I$2013,BU243)),CHAR(10)&amp;"DIVERGÊNCIA DE DATAS",""),IF(INDEX('Controle de reservas'!$L$14:$L$2013,BU243)="Em cobertura","COV",IF(INDEX('Controle de reservas'!$L$14:$L$2013,BU243)="Disponível","DISP",IF(INDEX('Controle de reservas'!$L$14:$L$2013,BU243)="Não utilizado","NU",IF(INDEX('Controle de reservas'!$L$14:$L$2013,BU243)="Folga","F",IF(INDEX('Controle de reservas'!$L$14:$L$2013,BU243)="Ocorrência","O",IF(INDEX('Controle de reservas'!$L$14:$L$2013,BU243)="Programado","PROG",IF(INDEX('Controle de reservas'!$L$14:$L$2013,BU243)="Disponível no posto","DP","SEM SITUAÇÃO")))))))&amp;IF(INDEX('Controle de reservas'!$M$14:$M$2013,BU243)&lt;&gt;"",CHAR(10)&amp;INDEX('Controle de reservas'!$M$14:$M$2013,BU243),IF(OR(INDEX('Controle de reservas'!$L$14:$L$2013,BU243)="Em cobertura",INDEX('Controle de reservas'!$L$14:$L$2013,BU243)="Programado"),CHAR(10)&amp;"SEM LOCAL",""))&amp;IF(INDEX('Controle de reservas'!$N$14:$N$2013,BU243)&lt;&gt;"",CHAR(10)&amp;"Subst.: "&amp;INDEX('Controle de reservas'!$N$14:$N$2013,BU243),"")&amp;IF(AND(ISNUMBER(INDEX('Controle de reservas'!$I$14:$I$2013,BU243)),INDEX('Controle de reservas'!$I$14:$I$2013,BU243)&gt;0,INDEX('Controle de reservas'!$K$14:$K$2013,BU243)&gt;INDEX('Controle de reservas'!$I$14:$I$2013,BU243)),CHAR(10)&amp;"DIVERGÊNCIA DE DATAS","")&amp;IF(INDEX('Controle de reservas'!$P$14:$P$2013,BU243)&lt;&gt;"OK"," !",""))))</f>
      </c>
      <c r="AH243" s="17">
        <f ca="1">IF(OR($AQ243=0,AH$9="",AH$9&lt;$AS243,AND($AT243&lt;&gt;"",AH$9&gt;$AT243)),"",IF(BV243=0,"—",IF(INDEX('Controle de reservas'!$P$14:$P$2013,BV243)="DUPLICIDADE NO DIA","CONFLITO"&amp;IF(INDEX('Controle de reservas'!$M$14:$M$2013,BV243)&lt;&gt;"",CHAR(10)&amp;INDEX('Controle de reservas'!$M$14:$M$2013,BV243),"")&amp;IF(INDEX('Controle de reservas'!$N$14:$N$2013,BV243)&lt;&gt;"",CHAR(10)&amp;"Subst.: "&amp;INDEX('Controle de reservas'!$N$14:$N$2013,BV243),"")&amp;IF(AND(ISNUMBER(INDEX('Controle de reservas'!$I$14:$I$2013,BV243)),INDEX('Controle de reservas'!$I$14:$I$2013,BV243)&gt;0,INDEX('Controle de reservas'!$K$14:$K$2013,BV243)&gt;INDEX('Controle de reservas'!$I$14:$I$2013,BV243)),CHAR(10)&amp;"DIVERGÊNCIA DE DATAS",""),IF(INDEX('Controle de reservas'!$L$14:$L$2013,BV243)="Em cobertura","COV",IF(INDEX('Controle de reservas'!$L$14:$L$2013,BV243)="Disponível","DISP",IF(INDEX('Controle de reservas'!$L$14:$L$2013,BV243)="Não utilizado","NU",IF(INDEX('Controle de reservas'!$L$14:$L$2013,BV243)="Folga","F",IF(INDEX('Controle de reservas'!$L$14:$L$2013,BV243)="Ocorrência","O",IF(INDEX('Controle de reservas'!$L$14:$L$2013,BV243)="Programado","PROG",IF(INDEX('Controle de reservas'!$L$14:$L$2013,BV243)="Disponível no posto","DP","SEM SITUAÇÃO")))))))&amp;IF(INDEX('Controle de reservas'!$M$14:$M$2013,BV243)&lt;&gt;"",CHAR(10)&amp;INDEX('Controle de reservas'!$M$14:$M$2013,BV243),IF(OR(INDEX('Controle de reservas'!$L$14:$L$2013,BV243)="Em cobertura",INDEX('Controle de reservas'!$L$14:$L$2013,BV243)="Programado"),CHAR(10)&amp;"SEM LOCAL",""))&amp;IF(INDEX('Controle de reservas'!$N$14:$N$2013,BV243)&lt;&gt;"",CHAR(10)&amp;"Subst.: "&amp;INDEX('Controle de reservas'!$N$14:$N$2013,BV243),"")&amp;IF(AND(ISNUMBER(INDEX('Controle de reservas'!$I$14:$I$2013,BV243)),INDEX('Controle de reservas'!$I$14:$I$2013,BV243)&gt;0,INDEX('Controle de reservas'!$K$14:$K$2013,BV243)&gt;INDEX('Controle de reservas'!$I$14:$I$2013,BV243)),CHAR(10)&amp;"DIVERGÊNCIA DE DATAS","")&amp;IF(INDEX('Controle de reservas'!$P$14:$P$2013,BV243)&lt;&gt;"OK"," !",""))))</f>
      </c>
      <c r="AI243" s="17">
        <f ca="1">IF(OR($AQ243=0,AI$9="",AI$9&lt;$AS243,AND($AT243&lt;&gt;"",AI$9&gt;$AT243)),"",IF(BW243=0,"—",IF(INDEX('Controle de reservas'!$P$14:$P$2013,BW243)="DUPLICIDADE NO DIA","CONFLITO"&amp;IF(INDEX('Controle de reservas'!$M$14:$M$2013,BW243)&lt;&gt;"",CHAR(10)&amp;INDEX('Controle de reservas'!$M$14:$M$2013,BW243),"")&amp;IF(INDEX('Controle de reservas'!$N$14:$N$2013,BW243)&lt;&gt;"",CHAR(10)&amp;"Subst.: "&amp;INDEX('Controle de reservas'!$N$14:$N$2013,BW243),"")&amp;IF(AND(ISNUMBER(INDEX('Controle de reservas'!$I$14:$I$2013,BW243)),INDEX('Controle de reservas'!$I$14:$I$2013,BW243)&gt;0,INDEX('Controle de reservas'!$K$14:$K$2013,BW243)&gt;INDEX('Controle de reservas'!$I$14:$I$2013,BW243)),CHAR(10)&amp;"DIVERGÊNCIA DE DATAS",""),IF(INDEX('Controle de reservas'!$L$14:$L$2013,BW243)="Em cobertura","COV",IF(INDEX('Controle de reservas'!$L$14:$L$2013,BW243)="Disponível","DISP",IF(INDEX('Controle de reservas'!$L$14:$L$2013,BW243)="Não utilizado","NU",IF(INDEX('Controle de reservas'!$L$14:$L$2013,BW243)="Folga","F",IF(INDEX('Controle de reservas'!$L$14:$L$2013,BW243)="Ocorrência","O",IF(INDEX('Controle de reservas'!$L$14:$L$2013,BW243)="Programado","PROG",IF(INDEX('Controle de reservas'!$L$14:$L$2013,BW243)="Disponível no posto","DP","SEM SITUAÇÃO")))))))&amp;IF(INDEX('Controle de reservas'!$M$14:$M$2013,BW243)&lt;&gt;"",CHAR(10)&amp;INDEX('Controle de reservas'!$M$14:$M$2013,BW243),IF(OR(INDEX('Controle de reservas'!$L$14:$L$2013,BW243)="Em cobertura",INDEX('Controle de reservas'!$L$14:$L$2013,BW243)="Programado"),CHAR(10)&amp;"SEM LOCAL",""))&amp;IF(INDEX('Controle de reservas'!$N$14:$N$2013,BW243)&lt;&gt;"",CHAR(10)&amp;"Subst.: "&amp;INDEX('Controle de reservas'!$N$14:$N$2013,BW243),"")&amp;IF(AND(ISNUMBER(INDEX('Controle de reservas'!$I$14:$I$2013,BW243)),INDEX('Controle de reservas'!$I$14:$I$2013,BW243)&gt;0,INDEX('Controle de reservas'!$K$14:$K$2013,BW243)&gt;INDEX('Controle de reservas'!$I$14:$I$2013,BW243)),CHAR(10)&amp;"DIVERGÊNCIA DE DATAS","")&amp;IF(INDEX('Controle de reservas'!$P$14:$P$2013,BW243)&lt;&gt;"OK"," !",""))))</f>
      </c>
      <c r="AJ243" s="17">
        <f ca="1">IF(OR($AQ243=0,AJ$9="",AJ$9&lt;$AS243,AND($AT243&lt;&gt;"",AJ$9&gt;$AT243)),"",IF(BX243=0,"—",IF(INDEX('Controle de reservas'!$P$14:$P$2013,BX243)="DUPLICIDADE NO DIA","CONFLITO"&amp;IF(INDEX('Controle de reservas'!$M$14:$M$2013,BX243)&lt;&gt;"",CHAR(10)&amp;INDEX('Controle de reservas'!$M$14:$M$2013,BX243),"")&amp;IF(INDEX('Controle de reservas'!$N$14:$N$2013,BX243)&lt;&gt;"",CHAR(10)&amp;"Subst.: "&amp;INDEX('Controle de reservas'!$N$14:$N$2013,BX243),"")&amp;IF(AND(ISNUMBER(INDEX('Controle de reservas'!$I$14:$I$2013,BX243)),INDEX('Controle de reservas'!$I$14:$I$2013,BX243)&gt;0,INDEX('Controle de reservas'!$K$14:$K$2013,BX243)&gt;INDEX('Controle de reservas'!$I$14:$I$2013,BX243)),CHAR(10)&amp;"DIVERGÊNCIA DE DATAS",""),IF(INDEX('Controle de reservas'!$L$14:$L$2013,BX243)="Em cobertura","COV",IF(INDEX('Controle de reservas'!$L$14:$L$2013,BX243)="Disponível","DISP",IF(INDEX('Controle de reservas'!$L$14:$L$2013,BX243)="Não utilizado","NU",IF(INDEX('Controle de reservas'!$L$14:$L$2013,BX243)="Folga","F",IF(INDEX('Controle de reservas'!$L$14:$L$2013,BX243)="Ocorrência","O",IF(INDEX('Controle de reservas'!$L$14:$L$2013,BX243)="Programado","PROG",IF(INDEX('Controle de reservas'!$L$14:$L$2013,BX243)="Disponível no posto","DP","SEM SITUAÇÃO")))))))&amp;IF(INDEX('Controle de reservas'!$M$14:$M$2013,BX243)&lt;&gt;"",CHAR(10)&amp;INDEX('Controle de reservas'!$M$14:$M$2013,BX243),IF(OR(INDEX('Controle de reservas'!$L$14:$L$2013,BX243)="Em cobertura",INDEX('Controle de reservas'!$L$14:$L$2013,BX243)="Programado"),CHAR(10)&amp;"SEM LOCAL",""))&amp;IF(INDEX('Controle de reservas'!$N$14:$N$2013,BX243)&lt;&gt;"",CHAR(10)&amp;"Subst.: "&amp;INDEX('Controle de reservas'!$N$14:$N$2013,BX243),"")&amp;IF(AND(ISNUMBER(INDEX('Controle de reservas'!$I$14:$I$2013,BX243)),INDEX('Controle de reservas'!$I$14:$I$2013,BX243)&gt;0,INDEX('Controle de reservas'!$K$14:$K$2013,BX243)&gt;INDEX('Controle de reservas'!$I$14:$I$2013,BX243)),CHAR(10)&amp;"DIVERGÊNCIA DE DATAS","")&amp;IF(INDEX('Controle de reservas'!$P$14:$P$2013,BX243)&lt;&gt;"OK"," !",""))))</f>
      </c>
      <c r="AK243" s="17">
        <f ca="1">IF(OR($AQ243=0,AK$9="",AK$9&lt;$AS243,AND($AT243&lt;&gt;"",AK$9&gt;$AT243)),"",IF(BY243=0,"—",IF(INDEX('Controle de reservas'!$P$14:$P$2013,BY243)="DUPLICIDADE NO DIA","CONFLITO"&amp;IF(INDEX('Controle de reservas'!$M$14:$M$2013,BY243)&lt;&gt;"",CHAR(10)&amp;INDEX('Controle de reservas'!$M$14:$M$2013,BY243),"")&amp;IF(INDEX('Controle de reservas'!$N$14:$N$2013,BY243)&lt;&gt;"",CHAR(10)&amp;"Subst.: "&amp;INDEX('Controle de reservas'!$N$14:$N$2013,BY243),"")&amp;IF(AND(ISNUMBER(INDEX('Controle de reservas'!$I$14:$I$2013,BY243)),INDEX('Controle de reservas'!$I$14:$I$2013,BY243)&gt;0,INDEX('Controle de reservas'!$K$14:$K$2013,BY243)&gt;INDEX('Controle de reservas'!$I$14:$I$2013,BY243)),CHAR(10)&amp;"DIVERGÊNCIA DE DATAS",""),IF(INDEX('Controle de reservas'!$L$14:$L$2013,BY243)="Em cobertura","COV",IF(INDEX('Controle de reservas'!$L$14:$L$2013,BY243)="Disponível","DISP",IF(INDEX('Controle de reservas'!$L$14:$L$2013,BY243)="Não utilizado","NU",IF(INDEX('Controle de reservas'!$L$14:$L$2013,BY243)="Folga","F",IF(INDEX('Controle de reservas'!$L$14:$L$2013,BY243)="Ocorrência","O",IF(INDEX('Controle de reservas'!$L$14:$L$2013,BY243)="Programado","PROG",IF(INDEX('Controle de reservas'!$L$14:$L$2013,BY243)="Disponível no posto","DP","SEM SITUAÇÃO")))))))&amp;IF(INDEX('Controle de reservas'!$M$14:$M$2013,BY243)&lt;&gt;"",CHAR(10)&amp;INDEX('Controle de reservas'!$M$14:$M$2013,BY243),IF(OR(INDEX('Controle de reservas'!$L$14:$L$2013,BY243)="Em cobertura",INDEX('Controle de reservas'!$L$14:$L$2013,BY243)="Programado"),CHAR(10)&amp;"SEM LOCAL",""))&amp;IF(INDEX('Controle de reservas'!$N$14:$N$2013,BY243)&lt;&gt;"",CHAR(10)&amp;"Subst.: "&amp;INDEX('Controle de reservas'!$N$14:$N$2013,BY243),"")&amp;IF(AND(ISNUMBER(INDEX('Controle de reservas'!$I$14:$I$2013,BY243)),INDEX('Controle de reservas'!$I$14:$I$2013,BY243)&gt;0,INDEX('Controle de reservas'!$K$14:$K$2013,BY243)&gt;INDEX('Controle de reservas'!$I$14:$I$2013,BY243)),CHAR(10)&amp;"DIVERGÊNCIA DE DATAS","")&amp;IF(INDEX('Controle de reservas'!$P$14:$P$2013,BY243)&lt;&gt;"OK"," !",""))))</f>
      </c>
      <c r="AL243" s="16">
        <f t="shared" ca="1" si="13"/>
      </c>
      <c r="AM243" s="16">
        <f t="shared" ca="1" si="14"/>
      </c>
      <c r="AN243" s="16">
        <f t="shared" ca="1" si="15"/>
      </c>
      <c r="AO243" s="16">
        <f t="shared" ca="1" si="16"/>
      </c>
      <c r="AP243" s="16">
        <f ca="1">IF($AQ243=0,"",INDEX('Controle de reservas'!$O$14:$O$2013,$AQ243))</f>
      </c>
      <c r="AQ243">
        <f ca="1">IFERROR(MATCH(ROW()-9,'Controle de reservas'!$S$14:$S$2013,0),0)</f>
      </c>
      <c r="AR243">
        <f ca="1">IF($AQ243=0,"",INDEX('Controle de reservas'!$Q$14:$Q$2013,$AQ243))</f>
      </c>
      <c r="AS243">
        <f ca="1">IF($AQ243=0,"",INDEX('Controle de reservas'!$H$14:$H$2013,$AQ243))</f>
      </c>
      <c r="AT243">
        <f ca="1">IF($AQ243=0,"",IF(INDEX('Controle de reservas'!$J$14:$J$2013,$AQ243)=0,"",INDEX('Controle de reservas'!$J$14:$J$2013,$AQ243)))</f>
      </c>
      <c r="AU243">
        <f ca="1">IF(OR($AQ243=0,G$9=""),0,IFERROR(MATCH($AR243&amp;"|"&amp;TEXT(G$9,"yyyymmdd"),'Controle de reservas'!$T$14:$T$2013,0),0))</f>
      </c>
      <c r="AV243">
        <f ca="1">IF(OR($AQ243=0,H$9=""),0,IFERROR(MATCH($AR243&amp;"|"&amp;TEXT(H$9,"yyyymmdd"),'Controle de reservas'!$T$14:$T$2013,0),0))</f>
      </c>
      <c r="AW243">
        <f ca="1">IF(OR($AQ243=0,I$9=""),0,IFERROR(MATCH($AR243&amp;"|"&amp;TEXT(I$9,"yyyymmdd"),'Controle de reservas'!$T$14:$T$2013,0),0))</f>
      </c>
      <c r="AX243">
        <f ca="1">IF(OR($AQ243=0,J$9=""),0,IFERROR(MATCH($AR243&amp;"|"&amp;TEXT(J$9,"yyyymmdd"),'Controle de reservas'!$T$14:$T$2013,0),0))</f>
      </c>
      <c r="AY243">
        <f ca="1">IF(OR($AQ243=0,K$9=""),0,IFERROR(MATCH($AR243&amp;"|"&amp;TEXT(K$9,"yyyymmdd"),'Controle de reservas'!$T$14:$T$2013,0),0))</f>
      </c>
      <c r="AZ243">
        <f ca="1">IF(OR($AQ243=0,L$9=""),0,IFERROR(MATCH($AR243&amp;"|"&amp;TEXT(L$9,"yyyymmdd"),'Controle de reservas'!$T$14:$T$2013,0),0))</f>
      </c>
      <c r="BA243">
        <f ca="1">IF(OR($AQ243=0,M$9=""),0,IFERROR(MATCH($AR243&amp;"|"&amp;TEXT(M$9,"yyyymmdd"),'Controle de reservas'!$T$14:$T$2013,0),0))</f>
      </c>
      <c r="BB243">
        <f ca="1">IF(OR($AQ243=0,N$9=""),0,IFERROR(MATCH($AR243&amp;"|"&amp;TEXT(N$9,"yyyymmdd"),'Controle de reservas'!$T$14:$T$2013,0),0))</f>
      </c>
      <c r="BC243">
        <f ca="1">IF(OR($AQ243=0,O$9=""),0,IFERROR(MATCH($AR243&amp;"|"&amp;TEXT(O$9,"yyyymmdd"),'Controle de reservas'!$T$14:$T$2013,0),0))</f>
      </c>
      <c r="BD243">
        <f ca="1">IF(OR($AQ243=0,P$9=""),0,IFERROR(MATCH($AR243&amp;"|"&amp;TEXT(P$9,"yyyymmdd"),'Controle de reservas'!$T$14:$T$2013,0),0))</f>
      </c>
      <c r="BE243">
        <f ca="1">IF(OR($AQ243=0,Q$9=""),0,IFERROR(MATCH($AR243&amp;"|"&amp;TEXT(Q$9,"yyyymmdd"),'Controle de reservas'!$T$14:$T$2013,0),0))</f>
      </c>
      <c r="BF243">
        <f ca="1">IF(OR($AQ243=0,R$9=""),0,IFERROR(MATCH($AR243&amp;"|"&amp;TEXT(R$9,"yyyymmdd"),'Controle de reservas'!$T$14:$T$2013,0),0))</f>
      </c>
      <c r="BG243">
        <f ca="1">IF(OR($AQ243=0,S$9=""),0,IFERROR(MATCH($AR243&amp;"|"&amp;TEXT(S$9,"yyyymmdd"),'Controle de reservas'!$T$14:$T$2013,0),0))</f>
      </c>
      <c r="BH243">
        <f ca="1">IF(OR($AQ243=0,T$9=""),0,IFERROR(MATCH($AR243&amp;"|"&amp;TEXT(T$9,"yyyymmdd"),'Controle de reservas'!$T$14:$T$2013,0),0))</f>
      </c>
      <c r="BI243">
        <f ca="1">IF(OR($AQ243=0,U$9=""),0,IFERROR(MATCH($AR243&amp;"|"&amp;TEXT(U$9,"yyyymmdd"),'Controle de reservas'!$T$14:$T$2013,0),0))</f>
      </c>
      <c r="BJ243">
        <f ca="1">IF(OR($AQ243=0,V$9=""),0,IFERROR(MATCH($AR243&amp;"|"&amp;TEXT(V$9,"yyyymmdd"),'Controle de reservas'!$T$14:$T$2013,0),0))</f>
      </c>
      <c r="BK243">
        <f ca="1">IF(OR($AQ243=0,W$9=""),0,IFERROR(MATCH($AR243&amp;"|"&amp;TEXT(W$9,"yyyymmdd"),'Controle de reservas'!$T$14:$T$2013,0),0))</f>
      </c>
      <c r="BL243">
        <f ca="1">IF(OR($AQ243=0,X$9=""),0,IFERROR(MATCH($AR243&amp;"|"&amp;TEXT(X$9,"yyyymmdd"),'Controle de reservas'!$T$14:$T$2013,0),0))</f>
      </c>
      <c r="BM243">
        <f ca="1">IF(OR($AQ243=0,Y$9=""),0,IFERROR(MATCH($AR243&amp;"|"&amp;TEXT(Y$9,"yyyymmdd"),'Controle de reservas'!$T$14:$T$2013,0),0))</f>
      </c>
      <c r="BN243">
        <f ca="1">IF(OR($AQ243=0,Z$9=""),0,IFERROR(MATCH($AR243&amp;"|"&amp;TEXT(Z$9,"yyyymmdd"),'Controle de reservas'!$T$14:$T$2013,0),0))</f>
      </c>
      <c r="BO243">
        <f ca="1">IF(OR($AQ243=0,AA$9=""),0,IFERROR(MATCH($AR243&amp;"|"&amp;TEXT(AA$9,"yyyymmdd"),'Controle de reservas'!$T$14:$T$2013,0),0))</f>
      </c>
      <c r="BP243">
        <f ca="1">IF(OR($AQ243=0,AB$9=""),0,IFERROR(MATCH($AR243&amp;"|"&amp;TEXT(AB$9,"yyyymmdd"),'Controle de reservas'!$T$14:$T$2013,0),0))</f>
      </c>
      <c r="BQ243">
        <f ca="1">IF(OR($AQ243=0,AC$9=""),0,IFERROR(MATCH($AR243&amp;"|"&amp;TEXT(AC$9,"yyyymmdd"),'Controle de reservas'!$T$14:$T$2013,0),0))</f>
      </c>
      <c r="BR243">
        <f ca="1">IF(OR($AQ243=0,AD$9=""),0,IFERROR(MATCH($AR243&amp;"|"&amp;TEXT(AD$9,"yyyymmdd"),'Controle de reservas'!$T$14:$T$2013,0),0))</f>
      </c>
      <c r="BS243">
        <f ca="1">IF(OR($AQ243=0,AE$9=""),0,IFERROR(MATCH($AR243&amp;"|"&amp;TEXT(AE$9,"yyyymmdd"),'Controle de reservas'!$T$14:$T$2013,0),0))</f>
      </c>
      <c r="BT243">
        <f ca="1">IF(OR($AQ243=0,AF$9=""),0,IFERROR(MATCH($AR243&amp;"|"&amp;TEXT(AF$9,"yyyymmdd"),'Controle de reservas'!$T$14:$T$2013,0),0))</f>
      </c>
      <c r="BU243">
        <f ca="1">IF(OR($AQ243=0,AG$9=""),0,IFERROR(MATCH($AR243&amp;"|"&amp;TEXT(AG$9,"yyyymmdd"),'Controle de reservas'!$T$14:$T$2013,0),0))</f>
      </c>
      <c r="BV243">
        <f ca="1">IF(OR($AQ243=0,AH$9=""),0,IFERROR(MATCH($AR243&amp;"|"&amp;TEXT(AH$9,"yyyymmdd"),'Controle de reservas'!$T$14:$T$2013,0),0))</f>
      </c>
      <c r="BW243">
        <f ca="1">IF(OR($AQ243=0,AI$9=""),0,IFERROR(MATCH($AR243&amp;"|"&amp;TEXT(AI$9,"yyyymmdd"),'Controle de reservas'!$T$14:$T$2013,0),0))</f>
      </c>
      <c r="BX243">
        <f ca="1">IF(OR($AQ243=0,AJ$9=""),0,IFERROR(MATCH($AR243&amp;"|"&amp;TEXT(AJ$9,"yyyymmdd"),'Controle de reservas'!$T$14:$T$2013,0),0))</f>
      </c>
      <c r="BY243">
        <f ca="1">IF(OR($AQ243=0,AK$9=""),0,IFERROR(MATCH($AR243&amp;"|"&amp;TEXT(AK$9,"yyyymmdd"),'Controle de reservas'!$T$14:$T$2013,0),0))</f>
      </c>
    </row>
    <row r="244" spans="1:77" ht="105" customHeight="1" x14ac:dyDescent="0.25">
      <c r="A244" s="14">
        <f ca="1">IF($AQ244=0,"",INDEX('Controle de reservas'!$A$14:$A$2013,$AQ244))</f>
      </c>
      <c r="B244" s="14">
        <f ca="1">IF($AQ244=0,"",INDEX('Controle de reservas'!$B$14:$B$2013,$AQ244))</f>
      </c>
      <c r="C244" s="14">
        <f ca="1">IF($AQ244=0,"",INDEX('Controle de reservas'!$C$14:$C$2013,$AQ244))</f>
      </c>
      <c r="D244" s="14">
        <f ca="1">IF($AQ244=0,"",INDEX('Controle de reservas'!$D$14:$D$2013,$AQ244))</f>
      </c>
      <c r="E244" s="14">
        <f ca="1">IF($AQ244=0,"",INDEX('Controle de reservas'!$E$14:$E$2013,$AQ244))</f>
      </c>
      <c r="F244" s="14">
        <f ca="1">IF($AQ244=0,"",INDEX('Controle de reservas'!$F$14:$F$2013,$AQ244))</f>
      </c>
      <c r="G244" s="15">
        <f ca="1">IF(OR($AQ244=0,G$9="",G$9&lt;$AS244,AND($AT244&lt;&gt;"",G$9&gt;$AT244)),"",IF(AU244=0,"—",IF(INDEX('Controle de reservas'!$P$14:$P$2013,AU244)="DUPLICIDADE NO DIA","CONFLITO"&amp;IF(INDEX('Controle de reservas'!$M$14:$M$2013,AU244)&lt;&gt;"",CHAR(10)&amp;INDEX('Controle de reservas'!$M$14:$M$2013,AU244),"")&amp;IF(INDEX('Controle de reservas'!$N$14:$N$2013,AU244)&lt;&gt;"",CHAR(10)&amp;"Subst.: "&amp;INDEX('Controle de reservas'!$N$14:$N$2013,AU244),"")&amp;IF(AND(ISNUMBER(INDEX('Controle de reservas'!$I$14:$I$2013,AU244)),INDEX('Controle de reservas'!$I$14:$I$2013,AU244)&gt;0,INDEX('Controle de reservas'!$K$14:$K$2013,AU244)&gt;INDEX('Controle de reservas'!$I$14:$I$2013,AU244)),CHAR(10)&amp;"DIVERGÊNCIA DE DATAS",""),IF(INDEX('Controle de reservas'!$L$14:$L$2013,AU244)="Em cobertura","COV",IF(INDEX('Controle de reservas'!$L$14:$L$2013,AU244)="Disponível","DISP",IF(INDEX('Controle de reservas'!$L$14:$L$2013,AU244)="Não utilizado","NU",IF(INDEX('Controle de reservas'!$L$14:$L$2013,AU244)="Folga","F",IF(INDEX('Controle de reservas'!$L$14:$L$2013,AU244)="Ocorrência","O",IF(INDEX('Controle de reservas'!$L$14:$L$2013,AU244)="Programado","PROG",IF(INDEX('Controle de reservas'!$L$14:$L$2013,AU244)="Disponível no posto","DP","SEM SITUAÇÃO")))))))&amp;IF(INDEX('Controle de reservas'!$M$14:$M$2013,AU244)&lt;&gt;"",CHAR(10)&amp;INDEX('Controle de reservas'!$M$14:$M$2013,AU244),IF(OR(INDEX('Controle de reservas'!$L$14:$L$2013,AU244)="Em cobertura",INDEX('Controle de reservas'!$L$14:$L$2013,AU244)="Programado"),CHAR(10)&amp;"SEM LOCAL",""))&amp;IF(INDEX('Controle de reservas'!$N$14:$N$2013,AU244)&lt;&gt;"",CHAR(10)&amp;"Subst.: "&amp;INDEX('Controle de reservas'!$N$14:$N$2013,AU244),"")&amp;IF(AND(ISNUMBER(INDEX('Controle de reservas'!$I$14:$I$2013,AU244)),INDEX('Controle de reservas'!$I$14:$I$2013,AU244)&gt;0,INDEX('Controle de reservas'!$K$14:$K$2013,AU244)&gt;INDEX('Controle de reservas'!$I$14:$I$2013,AU244)),CHAR(10)&amp;"DIVERGÊNCIA DE DATAS","")&amp;IF(INDEX('Controle de reservas'!$P$14:$P$2013,AU244)&lt;&gt;"OK"," !",""))))</f>
      </c>
      <c r="H244" s="15">
        <f ca="1">IF(OR($AQ244=0,H$9="",H$9&lt;$AS244,AND($AT244&lt;&gt;"",H$9&gt;$AT244)),"",IF(AV244=0,"—",IF(INDEX('Controle de reservas'!$P$14:$P$2013,AV244)="DUPLICIDADE NO DIA","CONFLITO"&amp;IF(INDEX('Controle de reservas'!$M$14:$M$2013,AV244)&lt;&gt;"",CHAR(10)&amp;INDEX('Controle de reservas'!$M$14:$M$2013,AV244),"")&amp;IF(INDEX('Controle de reservas'!$N$14:$N$2013,AV244)&lt;&gt;"",CHAR(10)&amp;"Subst.: "&amp;INDEX('Controle de reservas'!$N$14:$N$2013,AV244),"")&amp;IF(AND(ISNUMBER(INDEX('Controle de reservas'!$I$14:$I$2013,AV244)),INDEX('Controle de reservas'!$I$14:$I$2013,AV244)&gt;0,INDEX('Controle de reservas'!$K$14:$K$2013,AV244)&gt;INDEX('Controle de reservas'!$I$14:$I$2013,AV244)),CHAR(10)&amp;"DIVERGÊNCIA DE DATAS",""),IF(INDEX('Controle de reservas'!$L$14:$L$2013,AV244)="Em cobertura","COV",IF(INDEX('Controle de reservas'!$L$14:$L$2013,AV244)="Disponível","DISP",IF(INDEX('Controle de reservas'!$L$14:$L$2013,AV244)="Não utilizado","NU",IF(INDEX('Controle de reservas'!$L$14:$L$2013,AV244)="Folga","F",IF(INDEX('Controle de reservas'!$L$14:$L$2013,AV244)="Ocorrência","O",IF(INDEX('Controle de reservas'!$L$14:$L$2013,AV244)="Programado","PROG",IF(INDEX('Controle de reservas'!$L$14:$L$2013,AV244)="Disponível no posto","DP","SEM SITUAÇÃO")))))))&amp;IF(INDEX('Controle de reservas'!$M$14:$M$2013,AV244)&lt;&gt;"",CHAR(10)&amp;INDEX('Controle de reservas'!$M$14:$M$2013,AV244),IF(OR(INDEX('Controle de reservas'!$L$14:$L$2013,AV244)="Em cobertura",INDEX('Controle de reservas'!$L$14:$L$2013,AV244)="Programado"),CHAR(10)&amp;"SEM LOCAL",""))&amp;IF(INDEX('Controle de reservas'!$N$14:$N$2013,AV244)&lt;&gt;"",CHAR(10)&amp;"Subst.: "&amp;INDEX('Controle de reservas'!$N$14:$N$2013,AV244),"")&amp;IF(AND(ISNUMBER(INDEX('Controle de reservas'!$I$14:$I$2013,AV244)),INDEX('Controle de reservas'!$I$14:$I$2013,AV244)&gt;0,INDEX('Controle de reservas'!$K$14:$K$2013,AV244)&gt;INDEX('Controle de reservas'!$I$14:$I$2013,AV244)),CHAR(10)&amp;"DIVERGÊNCIA DE DATAS","")&amp;IF(INDEX('Controle de reservas'!$P$14:$P$2013,AV244)&lt;&gt;"OK"," !",""))))</f>
      </c>
      <c r="I244" s="15">
        <f ca="1">IF(OR($AQ244=0,I$9="",I$9&lt;$AS244,AND($AT244&lt;&gt;"",I$9&gt;$AT244)),"",IF(AW244=0,"—",IF(INDEX('Controle de reservas'!$P$14:$P$2013,AW244)="DUPLICIDADE NO DIA","CONFLITO"&amp;IF(INDEX('Controle de reservas'!$M$14:$M$2013,AW244)&lt;&gt;"",CHAR(10)&amp;INDEX('Controle de reservas'!$M$14:$M$2013,AW244),"")&amp;IF(INDEX('Controle de reservas'!$N$14:$N$2013,AW244)&lt;&gt;"",CHAR(10)&amp;"Subst.: "&amp;INDEX('Controle de reservas'!$N$14:$N$2013,AW244),"")&amp;IF(AND(ISNUMBER(INDEX('Controle de reservas'!$I$14:$I$2013,AW244)),INDEX('Controle de reservas'!$I$14:$I$2013,AW244)&gt;0,INDEX('Controle de reservas'!$K$14:$K$2013,AW244)&gt;INDEX('Controle de reservas'!$I$14:$I$2013,AW244)),CHAR(10)&amp;"DIVERGÊNCIA DE DATAS",""),IF(INDEX('Controle de reservas'!$L$14:$L$2013,AW244)="Em cobertura","COV",IF(INDEX('Controle de reservas'!$L$14:$L$2013,AW244)="Disponível","DISP",IF(INDEX('Controle de reservas'!$L$14:$L$2013,AW244)="Não utilizado","NU",IF(INDEX('Controle de reservas'!$L$14:$L$2013,AW244)="Folga","F",IF(INDEX('Controle de reservas'!$L$14:$L$2013,AW244)="Ocorrência","O",IF(INDEX('Controle de reservas'!$L$14:$L$2013,AW244)="Programado","PROG",IF(INDEX('Controle de reservas'!$L$14:$L$2013,AW244)="Disponível no posto","DP","SEM SITUAÇÃO")))))))&amp;IF(INDEX('Controle de reservas'!$M$14:$M$2013,AW244)&lt;&gt;"",CHAR(10)&amp;INDEX('Controle de reservas'!$M$14:$M$2013,AW244),IF(OR(INDEX('Controle de reservas'!$L$14:$L$2013,AW244)="Em cobertura",INDEX('Controle de reservas'!$L$14:$L$2013,AW244)="Programado"),CHAR(10)&amp;"SEM LOCAL",""))&amp;IF(INDEX('Controle de reservas'!$N$14:$N$2013,AW244)&lt;&gt;"",CHAR(10)&amp;"Subst.: "&amp;INDEX('Controle de reservas'!$N$14:$N$2013,AW244),"")&amp;IF(AND(ISNUMBER(INDEX('Controle de reservas'!$I$14:$I$2013,AW244)),INDEX('Controle de reservas'!$I$14:$I$2013,AW244)&gt;0,INDEX('Controle de reservas'!$K$14:$K$2013,AW244)&gt;INDEX('Controle de reservas'!$I$14:$I$2013,AW244)),CHAR(10)&amp;"DIVERGÊNCIA DE DATAS","")&amp;IF(INDEX('Controle de reservas'!$P$14:$P$2013,AW244)&lt;&gt;"OK"," !",""))))</f>
      </c>
      <c r="J244" s="15">
        <f ca="1">IF(OR($AQ244=0,J$9="",J$9&lt;$AS244,AND($AT244&lt;&gt;"",J$9&gt;$AT244)),"",IF(AX244=0,"—",IF(INDEX('Controle de reservas'!$P$14:$P$2013,AX244)="DUPLICIDADE NO DIA","CONFLITO"&amp;IF(INDEX('Controle de reservas'!$M$14:$M$2013,AX244)&lt;&gt;"",CHAR(10)&amp;INDEX('Controle de reservas'!$M$14:$M$2013,AX244),"")&amp;IF(INDEX('Controle de reservas'!$N$14:$N$2013,AX244)&lt;&gt;"",CHAR(10)&amp;"Subst.: "&amp;INDEX('Controle de reservas'!$N$14:$N$2013,AX244),"")&amp;IF(AND(ISNUMBER(INDEX('Controle de reservas'!$I$14:$I$2013,AX244)),INDEX('Controle de reservas'!$I$14:$I$2013,AX244)&gt;0,INDEX('Controle de reservas'!$K$14:$K$2013,AX244)&gt;INDEX('Controle de reservas'!$I$14:$I$2013,AX244)),CHAR(10)&amp;"DIVERGÊNCIA DE DATAS",""),IF(INDEX('Controle de reservas'!$L$14:$L$2013,AX244)="Em cobertura","COV",IF(INDEX('Controle de reservas'!$L$14:$L$2013,AX244)="Disponível","DISP",IF(INDEX('Controle de reservas'!$L$14:$L$2013,AX244)="Não utilizado","NU",IF(INDEX('Controle de reservas'!$L$14:$L$2013,AX244)="Folga","F",IF(INDEX('Controle de reservas'!$L$14:$L$2013,AX244)="Ocorrência","O",IF(INDEX('Controle de reservas'!$L$14:$L$2013,AX244)="Programado","PROG",IF(INDEX('Controle de reservas'!$L$14:$L$2013,AX244)="Disponível no posto","DP","SEM SITUAÇÃO")))))))&amp;IF(INDEX('Controle de reservas'!$M$14:$M$2013,AX244)&lt;&gt;"",CHAR(10)&amp;INDEX('Controle de reservas'!$M$14:$M$2013,AX244),IF(OR(INDEX('Controle de reservas'!$L$14:$L$2013,AX244)="Em cobertura",INDEX('Controle de reservas'!$L$14:$L$2013,AX244)="Programado"),CHAR(10)&amp;"SEM LOCAL",""))&amp;IF(INDEX('Controle de reservas'!$N$14:$N$2013,AX244)&lt;&gt;"",CHAR(10)&amp;"Subst.: "&amp;INDEX('Controle de reservas'!$N$14:$N$2013,AX244),"")&amp;IF(AND(ISNUMBER(INDEX('Controle de reservas'!$I$14:$I$2013,AX244)),INDEX('Controle de reservas'!$I$14:$I$2013,AX244)&gt;0,INDEX('Controle de reservas'!$K$14:$K$2013,AX244)&gt;INDEX('Controle de reservas'!$I$14:$I$2013,AX244)),CHAR(10)&amp;"DIVERGÊNCIA DE DATAS","")&amp;IF(INDEX('Controle de reservas'!$P$14:$P$2013,AX244)&lt;&gt;"OK"," !",""))))</f>
      </c>
      <c r="K244" s="15">
        <f ca="1">IF(OR($AQ244=0,K$9="",K$9&lt;$AS244,AND($AT244&lt;&gt;"",K$9&gt;$AT244)),"",IF(AY244=0,"—",IF(INDEX('Controle de reservas'!$P$14:$P$2013,AY244)="DUPLICIDADE NO DIA","CONFLITO"&amp;IF(INDEX('Controle de reservas'!$M$14:$M$2013,AY244)&lt;&gt;"",CHAR(10)&amp;INDEX('Controle de reservas'!$M$14:$M$2013,AY244),"")&amp;IF(INDEX('Controle de reservas'!$N$14:$N$2013,AY244)&lt;&gt;"",CHAR(10)&amp;"Subst.: "&amp;INDEX('Controle de reservas'!$N$14:$N$2013,AY244),"")&amp;IF(AND(ISNUMBER(INDEX('Controle de reservas'!$I$14:$I$2013,AY244)),INDEX('Controle de reservas'!$I$14:$I$2013,AY244)&gt;0,INDEX('Controle de reservas'!$K$14:$K$2013,AY244)&gt;INDEX('Controle de reservas'!$I$14:$I$2013,AY244)),CHAR(10)&amp;"DIVERGÊNCIA DE DATAS",""),IF(INDEX('Controle de reservas'!$L$14:$L$2013,AY244)="Em cobertura","COV",IF(INDEX('Controle de reservas'!$L$14:$L$2013,AY244)="Disponível","DISP",IF(INDEX('Controle de reservas'!$L$14:$L$2013,AY244)="Não utilizado","NU",IF(INDEX('Controle de reservas'!$L$14:$L$2013,AY244)="Folga","F",IF(INDEX('Controle de reservas'!$L$14:$L$2013,AY244)="Ocorrência","O",IF(INDEX('Controle de reservas'!$L$14:$L$2013,AY244)="Programado","PROG",IF(INDEX('Controle de reservas'!$L$14:$L$2013,AY244)="Disponível no posto","DP","SEM SITUAÇÃO")))))))&amp;IF(INDEX('Controle de reservas'!$M$14:$M$2013,AY244)&lt;&gt;"",CHAR(10)&amp;INDEX('Controle de reservas'!$M$14:$M$2013,AY244),IF(OR(INDEX('Controle de reservas'!$L$14:$L$2013,AY244)="Em cobertura",INDEX('Controle de reservas'!$L$14:$L$2013,AY244)="Programado"),CHAR(10)&amp;"SEM LOCAL",""))&amp;IF(INDEX('Controle de reservas'!$N$14:$N$2013,AY244)&lt;&gt;"",CHAR(10)&amp;"Subst.: "&amp;INDEX('Controle de reservas'!$N$14:$N$2013,AY244),"")&amp;IF(AND(ISNUMBER(INDEX('Controle de reservas'!$I$14:$I$2013,AY244)),INDEX('Controle de reservas'!$I$14:$I$2013,AY244)&gt;0,INDEX('Controle de reservas'!$K$14:$K$2013,AY244)&gt;INDEX('Controle de reservas'!$I$14:$I$2013,AY244)),CHAR(10)&amp;"DIVERGÊNCIA DE DATAS","")&amp;IF(INDEX('Controle de reservas'!$P$14:$P$2013,AY244)&lt;&gt;"OK"," !",""))))</f>
      </c>
      <c r="L244" s="15">
        <f ca="1">IF(OR($AQ244=0,L$9="",L$9&lt;$AS244,AND($AT244&lt;&gt;"",L$9&gt;$AT244)),"",IF(AZ244=0,"—",IF(INDEX('Controle de reservas'!$P$14:$P$2013,AZ244)="DUPLICIDADE NO DIA","CONFLITO"&amp;IF(INDEX('Controle de reservas'!$M$14:$M$2013,AZ244)&lt;&gt;"",CHAR(10)&amp;INDEX('Controle de reservas'!$M$14:$M$2013,AZ244),"")&amp;IF(INDEX('Controle de reservas'!$N$14:$N$2013,AZ244)&lt;&gt;"",CHAR(10)&amp;"Subst.: "&amp;INDEX('Controle de reservas'!$N$14:$N$2013,AZ244),"")&amp;IF(AND(ISNUMBER(INDEX('Controle de reservas'!$I$14:$I$2013,AZ244)),INDEX('Controle de reservas'!$I$14:$I$2013,AZ244)&gt;0,INDEX('Controle de reservas'!$K$14:$K$2013,AZ244)&gt;INDEX('Controle de reservas'!$I$14:$I$2013,AZ244)),CHAR(10)&amp;"DIVERGÊNCIA DE DATAS",""),IF(INDEX('Controle de reservas'!$L$14:$L$2013,AZ244)="Em cobertura","COV",IF(INDEX('Controle de reservas'!$L$14:$L$2013,AZ244)="Disponível","DISP",IF(INDEX('Controle de reservas'!$L$14:$L$2013,AZ244)="Não utilizado","NU",IF(INDEX('Controle de reservas'!$L$14:$L$2013,AZ244)="Folga","F",IF(INDEX('Controle de reservas'!$L$14:$L$2013,AZ244)="Ocorrência","O",IF(INDEX('Controle de reservas'!$L$14:$L$2013,AZ244)="Programado","PROG",IF(INDEX('Controle de reservas'!$L$14:$L$2013,AZ244)="Disponível no posto","DP","SEM SITUAÇÃO")))))))&amp;IF(INDEX('Controle de reservas'!$M$14:$M$2013,AZ244)&lt;&gt;"",CHAR(10)&amp;INDEX('Controle de reservas'!$M$14:$M$2013,AZ244),IF(OR(INDEX('Controle de reservas'!$L$14:$L$2013,AZ244)="Em cobertura",INDEX('Controle de reservas'!$L$14:$L$2013,AZ244)="Programado"),CHAR(10)&amp;"SEM LOCAL",""))&amp;IF(INDEX('Controle de reservas'!$N$14:$N$2013,AZ244)&lt;&gt;"",CHAR(10)&amp;"Subst.: "&amp;INDEX('Controle de reservas'!$N$14:$N$2013,AZ244),"")&amp;IF(AND(ISNUMBER(INDEX('Controle de reservas'!$I$14:$I$2013,AZ244)),INDEX('Controle de reservas'!$I$14:$I$2013,AZ244)&gt;0,INDEX('Controle de reservas'!$K$14:$K$2013,AZ244)&gt;INDEX('Controle de reservas'!$I$14:$I$2013,AZ244)),CHAR(10)&amp;"DIVERGÊNCIA DE DATAS","")&amp;IF(INDEX('Controle de reservas'!$P$14:$P$2013,AZ244)&lt;&gt;"OK"," !",""))))</f>
      </c>
      <c r="M244" s="15">
        <f ca="1">IF(OR($AQ244=0,M$9="",M$9&lt;$AS244,AND($AT244&lt;&gt;"",M$9&gt;$AT244)),"",IF(BA244=0,"—",IF(INDEX('Controle de reservas'!$P$14:$P$2013,BA244)="DUPLICIDADE NO DIA","CONFLITO"&amp;IF(INDEX('Controle de reservas'!$M$14:$M$2013,BA244)&lt;&gt;"",CHAR(10)&amp;INDEX('Controle de reservas'!$M$14:$M$2013,BA244),"")&amp;IF(INDEX('Controle de reservas'!$N$14:$N$2013,BA244)&lt;&gt;"",CHAR(10)&amp;"Subst.: "&amp;INDEX('Controle de reservas'!$N$14:$N$2013,BA244),"")&amp;IF(AND(ISNUMBER(INDEX('Controle de reservas'!$I$14:$I$2013,BA244)),INDEX('Controle de reservas'!$I$14:$I$2013,BA244)&gt;0,INDEX('Controle de reservas'!$K$14:$K$2013,BA244)&gt;INDEX('Controle de reservas'!$I$14:$I$2013,BA244)),CHAR(10)&amp;"DIVERGÊNCIA DE DATAS",""),IF(INDEX('Controle de reservas'!$L$14:$L$2013,BA244)="Em cobertura","COV",IF(INDEX('Controle de reservas'!$L$14:$L$2013,BA244)="Disponível","DISP",IF(INDEX('Controle de reservas'!$L$14:$L$2013,BA244)="Não utilizado","NU",IF(INDEX('Controle de reservas'!$L$14:$L$2013,BA244)="Folga","F",IF(INDEX('Controle de reservas'!$L$14:$L$2013,BA244)="Ocorrência","O",IF(INDEX('Controle de reservas'!$L$14:$L$2013,BA244)="Programado","PROG",IF(INDEX('Controle de reservas'!$L$14:$L$2013,BA244)="Disponível no posto","DP","SEM SITUAÇÃO")))))))&amp;IF(INDEX('Controle de reservas'!$M$14:$M$2013,BA244)&lt;&gt;"",CHAR(10)&amp;INDEX('Controle de reservas'!$M$14:$M$2013,BA244),IF(OR(INDEX('Controle de reservas'!$L$14:$L$2013,BA244)="Em cobertura",INDEX('Controle de reservas'!$L$14:$L$2013,BA244)="Programado"),CHAR(10)&amp;"SEM LOCAL",""))&amp;IF(INDEX('Controle de reservas'!$N$14:$N$2013,BA244)&lt;&gt;"",CHAR(10)&amp;"Subst.: "&amp;INDEX('Controle de reservas'!$N$14:$N$2013,BA244),"")&amp;IF(AND(ISNUMBER(INDEX('Controle de reservas'!$I$14:$I$2013,BA244)),INDEX('Controle de reservas'!$I$14:$I$2013,BA244)&gt;0,INDEX('Controle de reservas'!$K$14:$K$2013,BA244)&gt;INDEX('Controle de reservas'!$I$14:$I$2013,BA244)),CHAR(10)&amp;"DIVERGÊNCIA DE DATAS","")&amp;IF(INDEX('Controle de reservas'!$P$14:$P$2013,BA244)&lt;&gt;"OK"," !",""))))</f>
      </c>
      <c r="N244" s="15">
        <f ca="1">IF(OR($AQ244=0,N$9="",N$9&lt;$AS244,AND($AT244&lt;&gt;"",N$9&gt;$AT244)),"",IF(BB244=0,"—",IF(INDEX('Controle de reservas'!$P$14:$P$2013,BB244)="DUPLICIDADE NO DIA","CONFLITO"&amp;IF(INDEX('Controle de reservas'!$M$14:$M$2013,BB244)&lt;&gt;"",CHAR(10)&amp;INDEX('Controle de reservas'!$M$14:$M$2013,BB244),"")&amp;IF(INDEX('Controle de reservas'!$N$14:$N$2013,BB244)&lt;&gt;"",CHAR(10)&amp;"Subst.: "&amp;INDEX('Controle de reservas'!$N$14:$N$2013,BB244),"")&amp;IF(AND(ISNUMBER(INDEX('Controle de reservas'!$I$14:$I$2013,BB244)),INDEX('Controle de reservas'!$I$14:$I$2013,BB244)&gt;0,INDEX('Controle de reservas'!$K$14:$K$2013,BB244)&gt;INDEX('Controle de reservas'!$I$14:$I$2013,BB244)),CHAR(10)&amp;"DIVERGÊNCIA DE DATAS",""),IF(INDEX('Controle de reservas'!$L$14:$L$2013,BB244)="Em cobertura","COV",IF(INDEX('Controle de reservas'!$L$14:$L$2013,BB244)="Disponível","DISP",IF(INDEX('Controle de reservas'!$L$14:$L$2013,BB244)="Não utilizado","NU",IF(INDEX('Controle de reservas'!$L$14:$L$2013,BB244)="Folga","F",IF(INDEX('Controle de reservas'!$L$14:$L$2013,BB244)="Ocorrência","O",IF(INDEX('Controle de reservas'!$L$14:$L$2013,BB244)="Programado","PROG",IF(INDEX('Controle de reservas'!$L$14:$L$2013,BB244)="Disponível no posto","DP","SEM SITUAÇÃO")))))))&amp;IF(INDEX('Controle de reservas'!$M$14:$M$2013,BB244)&lt;&gt;"",CHAR(10)&amp;INDEX('Controle de reservas'!$M$14:$M$2013,BB244),IF(OR(INDEX('Controle de reservas'!$L$14:$L$2013,BB244)="Em cobertura",INDEX('Controle de reservas'!$L$14:$L$2013,BB244)="Programado"),CHAR(10)&amp;"SEM LOCAL",""))&amp;IF(INDEX('Controle de reservas'!$N$14:$N$2013,BB244)&lt;&gt;"",CHAR(10)&amp;"Subst.: "&amp;INDEX('Controle de reservas'!$N$14:$N$2013,BB244),"")&amp;IF(AND(ISNUMBER(INDEX('Controle de reservas'!$I$14:$I$2013,BB244)),INDEX('Controle de reservas'!$I$14:$I$2013,BB244)&gt;0,INDEX('Controle de reservas'!$K$14:$K$2013,BB244)&gt;INDEX('Controle de reservas'!$I$14:$I$2013,BB244)),CHAR(10)&amp;"DIVERGÊNCIA DE DATAS","")&amp;IF(INDEX('Controle de reservas'!$P$14:$P$2013,BB244)&lt;&gt;"OK"," !",""))))</f>
      </c>
      <c r="O244" s="15">
        <f ca="1">IF(OR($AQ244=0,O$9="",O$9&lt;$AS244,AND($AT244&lt;&gt;"",O$9&gt;$AT244)),"",IF(BC244=0,"—",IF(INDEX('Controle de reservas'!$P$14:$P$2013,BC244)="DUPLICIDADE NO DIA","CONFLITO"&amp;IF(INDEX('Controle de reservas'!$M$14:$M$2013,BC244)&lt;&gt;"",CHAR(10)&amp;INDEX('Controle de reservas'!$M$14:$M$2013,BC244),"")&amp;IF(INDEX('Controle de reservas'!$N$14:$N$2013,BC244)&lt;&gt;"",CHAR(10)&amp;"Subst.: "&amp;INDEX('Controle de reservas'!$N$14:$N$2013,BC244),"")&amp;IF(AND(ISNUMBER(INDEX('Controle de reservas'!$I$14:$I$2013,BC244)),INDEX('Controle de reservas'!$I$14:$I$2013,BC244)&gt;0,INDEX('Controle de reservas'!$K$14:$K$2013,BC244)&gt;INDEX('Controle de reservas'!$I$14:$I$2013,BC244)),CHAR(10)&amp;"DIVERGÊNCIA DE DATAS",""),IF(INDEX('Controle de reservas'!$L$14:$L$2013,BC244)="Em cobertura","COV",IF(INDEX('Controle de reservas'!$L$14:$L$2013,BC244)="Disponível","DISP",IF(INDEX('Controle de reservas'!$L$14:$L$2013,BC244)="Não utilizado","NU",IF(INDEX('Controle de reservas'!$L$14:$L$2013,BC244)="Folga","F",IF(INDEX('Controle de reservas'!$L$14:$L$2013,BC244)="Ocorrência","O",IF(INDEX('Controle de reservas'!$L$14:$L$2013,BC244)="Programado","PROG",IF(INDEX('Controle de reservas'!$L$14:$L$2013,BC244)="Disponível no posto","DP","SEM SITUAÇÃO")))))))&amp;IF(INDEX('Controle de reservas'!$M$14:$M$2013,BC244)&lt;&gt;"",CHAR(10)&amp;INDEX('Controle de reservas'!$M$14:$M$2013,BC244),IF(OR(INDEX('Controle de reservas'!$L$14:$L$2013,BC244)="Em cobertura",INDEX('Controle de reservas'!$L$14:$L$2013,BC244)="Programado"),CHAR(10)&amp;"SEM LOCAL",""))&amp;IF(INDEX('Controle de reservas'!$N$14:$N$2013,BC244)&lt;&gt;"",CHAR(10)&amp;"Subst.: "&amp;INDEX('Controle de reservas'!$N$14:$N$2013,BC244),"")&amp;IF(AND(ISNUMBER(INDEX('Controle de reservas'!$I$14:$I$2013,BC244)),INDEX('Controle de reservas'!$I$14:$I$2013,BC244)&gt;0,INDEX('Controle de reservas'!$K$14:$K$2013,BC244)&gt;INDEX('Controle de reservas'!$I$14:$I$2013,BC244)),CHAR(10)&amp;"DIVERGÊNCIA DE DATAS","")&amp;IF(INDEX('Controle de reservas'!$P$14:$P$2013,BC244)&lt;&gt;"OK"," !",""))))</f>
      </c>
      <c r="P244" s="15">
        <f ca="1">IF(OR($AQ244=0,P$9="",P$9&lt;$AS244,AND($AT244&lt;&gt;"",P$9&gt;$AT244)),"",IF(BD244=0,"—",IF(INDEX('Controle de reservas'!$P$14:$P$2013,BD244)="DUPLICIDADE NO DIA","CONFLITO"&amp;IF(INDEX('Controle de reservas'!$M$14:$M$2013,BD244)&lt;&gt;"",CHAR(10)&amp;INDEX('Controle de reservas'!$M$14:$M$2013,BD244),"")&amp;IF(INDEX('Controle de reservas'!$N$14:$N$2013,BD244)&lt;&gt;"",CHAR(10)&amp;"Subst.: "&amp;INDEX('Controle de reservas'!$N$14:$N$2013,BD244),"")&amp;IF(AND(ISNUMBER(INDEX('Controle de reservas'!$I$14:$I$2013,BD244)),INDEX('Controle de reservas'!$I$14:$I$2013,BD244)&gt;0,INDEX('Controle de reservas'!$K$14:$K$2013,BD244)&gt;INDEX('Controle de reservas'!$I$14:$I$2013,BD244)),CHAR(10)&amp;"DIVERGÊNCIA DE DATAS",""),IF(INDEX('Controle de reservas'!$L$14:$L$2013,BD244)="Em cobertura","COV",IF(INDEX('Controle de reservas'!$L$14:$L$2013,BD244)="Disponível","DISP",IF(INDEX('Controle de reservas'!$L$14:$L$2013,BD244)="Não utilizado","NU",IF(INDEX('Controle de reservas'!$L$14:$L$2013,BD244)="Folga","F",IF(INDEX('Controle de reservas'!$L$14:$L$2013,BD244)="Ocorrência","O",IF(INDEX('Controle de reservas'!$L$14:$L$2013,BD244)="Programado","PROG",IF(INDEX('Controle de reservas'!$L$14:$L$2013,BD244)="Disponível no posto","DP","SEM SITUAÇÃO")))))))&amp;IF(INDEX('Controle de reservas'!$M$14:$M$2013,BD244)&lt;&gt;"",CHAR(10)&amp;INDEX('Controle de reservas'!$M$14:$M$2013,BD244),IF(OR(INDEX('Controle de reservas'!$L$14:$L$2013,BD244)="Em cobertura",INDEX('Controle de reservas'!$L$14:$L$2013,BD244)="Programado"),CHAR(10)&amp;"SEM LOCAL",""))&amp;IF(INDEX('Controle de reservas'!$N$14:$N$2013,BD244)&lt;&gt;"",CHAR(10)&amp;"Subst.: "&amp;INDEX('Controle de reservas'!$N$14:$N$2013,BD244),"")&amp;IF(AND(ISNUMBER(INDEX('Controle de reservas'!$I$14:$I$2013,BD244)),INDEX('Controle de reservas'!$I$14:$I$2013,BD244)&gt;0,INDEX('Controle de reservas'!$K$14:$K$2013,BD244)&gt;INDEX('Controle de reservas'!$I$14:$I$2013,BD244)),CHAR(10)&amp;"DIVERGÊNCIA DE DATAS","")&amp;IF(INDEX('Controle de reservas'!$P$14:$P$2013,BD244)&lt;&gt;"OK"," !",""))))</f>
      </c>
      <c r="Q244" s="15">
        <f ca="1">IF(OR($AQ244=0,Q$9="",Q$9&lt;$AS244,AND($AT244&lt;&gt;"",Q$9&gt;$AT244)),"",IF(BE244=0,"—",IF(INDEX('Controle de reservas'!$P$14:$P$2013,BE244)="DUPLICIDADE NO DIA","CONFLITO"&amp;IF(INDEX('Controle de reservas'!$M$14:$M$2013,BE244)&lt;&gt;"",CHAR(10)&amp;INDEX('Controle de reservas'!$M$14:$M$2013,BE244),"")&amp;IF(INDEX('Controle de reservas'!$N$14:$N$2013,BE244)&lt;&gt;"",CHAR(10)&amp;"Subst.: "&amp;INDEX('Controle de reservas'!$N$14:$N$2013,BE244),"")&amp;IF(AND(ISNUMBER(INDEX('Controle de reservas'!$I$14:$I$2013,BE244)),INDEX('Controle de reservas'!$I$14:$I$2013,BE244)&gt;0,INDEX('Controle de reservas'!$K$14:$K$2013,BE244)&gt;INDEX('Controle de reservas'!$I$14:$I$2013,BE244)),CHAR(10)&amp;"DIVERGÊNCIA DE DATAS",""),IF(INDEX('Controle de reservas'!$L$14:$L$2013,BE244)="Em cobertura","COV",IF(INDEX('Controle de reservas'!$L$14:$L$2013,BE244)="Disponível","DISP",IF(INDEX('Controle de reservas'!$L$14:$L$2013,BE244)="Não utilizado","NU",IF(INDEX('Controle de reservas'!$L$14:$L$2013,BE244)="Folga","F",IF(INDEX('Controle de reservas'!$L$14:$L$2013,BE244)="Ocorrência","O",IF(INDEX('Controle de reservas'!$L$14:$L$2013,BE244)="Programado","PROG",IF(INDEX('Controle de reservas'!$L$14:$L$2013,BE244)="Disponível no posto","DP","SEM SITUAÇÃO")))))))&amp;IF(INDEX('Controle de reservas'!$M$14:$M$2013,BE244)&lt;&gt;"",CHAR(10)&amp;INDEX('Controle de reservas'!$M$14:$M$2013,BE244),IF(OR(INDEX('Controle de reservas'!$L$14:$L$2013,BE244)="Em cobertura",INDEX('Controle de reservas'!$L$14:$L$2013,BE244)="Programado"),CHAR(10)&amp;"SEM LOCAL",""))&amp;IF(INDEX('Controle de reservas'!$N$14:$N$2013,BE244)&lt;&gt;"",CHAR(10)&amp;"Subst.: "&amp;INDEX('Controle de reservas'!$N$14:$N$2013,BE244),"")&amp;IF(AND(ISNUMBER(INDEX('Controle de reservas'!$I$14:$I$2013,BE244)),INDEX('Controle de reservas'!$I$14:$I$2013,BE244)&gt;0,INDEX('Controle de reservas'!$K$14:$K$2013,BE244)&gt;INDEX('Controle de reservas'!$I$14:$I$2013,BE244)),CHAR(10)&amp;"DIVERGÊNCIA DE DATAS","")&amp;IF(INDEX('Controle de reservas'!$P$14:$P$2013,BE244)&lt;&gt;"OK"," !",""))))</f>
      </c>
      <c r="R244" s="15">
        <f ca="1">IF(OR($AQ244=0,R$9="",R$9&lt;$AS244,AND($AT244&lt;&gt;"",R$9&gt;$AT244)),"",IF(BF244=0,"—",IF(INDEX('Controle de reservas'!$P$14:$P$2013,BF244)="DUPLICIDADE NO DIA","CONFLITO"&amp;IF(INDEX('Controle de reservas'!$M$14:$M$2013,BF244)&lt;&gt;"",CHAR(10)&amp;INDEX('Controle de reservas'!$M$14:$M$2013,BF244),"")&amp;IF(INDEX('Controle de reservas'!$N$14:$N$2013,BF244)&lt;&gt;"",CHAR(10)&amp;"Subst.: "&amp;INDEX('Controle de reservas'!$N$14:$N$2013,BF244),"")&amp;IF(AND(ISNUMBER(INDEX('Controle de reservas'!$I$14:$I$2013,BF244)),INDEX('Controle de reservas'!$I$14:$I$2013,BF244)&gt;0,INDEX('Controle de reservas'!$K$14:$K$2013,BF244)&gt;INDEX('Controle de reservas'!$I$14:$I$2013,BF244)),CHAR(10)&amp;"DIVERGÊNCIA DE DATAS",""),IF(INDEX('Controle de reservas'!$L$14:$L$2013,BF244)="Em cobertura","COV",IF(INDEX('Controle de reservas'!$L$14:$L$2013,BF244)="Disponível","DISP",IF(INDEX('Controle de reservas'!$L$14:$L$2013,BF244)="Não utilizado","NU",IF(INDEX('Controle de reservas'!$L$14:$L$2013,BF244)="Folga","F",IF(INDEX('Controle de reservas'!$L$14:$L$2013,BF244)="Ocorrência","O",IF(INDEX('Controle de reservas'!$L$14:$L$2013,BF244)="Programado","PROG",IF(INDEX('Controle de reservas'!$L$14:$L$2013,BF244)="Disponível no posto","DP","SEM SITUAÇÃO")))))))&amp;IF(INDEX('Controle de reservas'!$M$14:$M$2013,BF244)&lt;&gt;"",CHAR(10)&amp;INDEX('Controle de reservas'!$M$14:$M$2013,BF244),IF(OR(INDEX('Controle de reservas'!$L$14:$L$2013,BF244)="Em cobertura",INDEX('Controle de reservas'!$L$14:$L$2013,BF244)="Programado"),CHAR(10)&amp;"SEM LOCAL",""))&amp;IF(INDEX('Controle de reservas'!$N$14:$N$2013,BF244)&lt;&gt;"",CHAR(10)&amp;"Subst.: "&amp;INDEX('Controle de reservas'!$N$14:$N$2013,BF244),"")&amp;IF(AND(ISNUMBER(INDEX('Controle de reservas'!$I$14:$I$2013,BF244)),INDEX('Controle de reservas'!$I$14:$I$2013,BF244)&gt;0,INDEX('Controle de reservas'!$K$14:$K$2013,BF244)&gt;INDEX('Controle de reservas'!$I$14:$I$2013,BF244)),CHAR(10)&amp;"DIVERGÊNCIA DE DATAS","")&amp;IF(INDEX('Controle de reservas'!$P$14:$P$2013,BF244)&lt;&gt;"OK"," !",""))))</f>
      </c>
      <c r="S244" s="15">
        <f ca="1">IF(OR($AQ244=0,S$9="",S$9&lt;$AS244,AND($AT244&lt;&gt;"",S$9&gt;$AT244)),"",IF(BG244=0,"—",IF(INDEX('Controle de reservas'!$P$14:$P$2013,BG244)="DUPLICIDADE NO DIA","CONFLITO"&amp;IF(INDEX('Controle de reservas'!$M$14:$M$2013,BG244)&lt;&gt;"",CHAR(10)&amp;INDEX('Controle de reservas'!$M$14:$M$2013,BG244),"")&amp;IF(INDEX('Controle de reservas'!$N$14:$N$2013,BG244)&lt;&gt;"",CHAR(10)&amp;"Subst.: "&amp;INDEX('Controle de reservas'!$N$14:$N$2013,BG244),"")&amp;IF(AND(ISNUMBER(INDEX('Controle de reservas'!$I$14:$I$2013,BG244)),INDEX('Controle de reservas'!$I$14:$I$2013,BG244)&gt;0,INDEX('Controle de reservas'!$K$14:$K$2013,BG244)&gt;INDEX('Controle de reservas'!$I$14:$I$2013,BG244)),CHAR(10)&amp;"DIVERGÊNCIA DE DATAS",""),IF(INDEX('Controle de reservas'!$L$14:$L$2013,BG244)="Em cobertura","COV",IF(INDEX('Controle de reservas'!$L$14:$L$2013,BG244)="Disponível","DISP",IF(INDEX('Controle de reservas'!$L$14:$L$2013,BG244)="Não utilizado","NU",IF(INDEX('Controle de reservas'!$L$14:$L$2013,BG244)="Folga","F",IF(INDEX('Controle de reservas'!$L$14:$L$2013,BG244)="Ocorrência","O",IF(INDEX('Controle de reservas'!$L$14:$L$2013,BG244)="Programado","PROG",IF(INDEX('Controle de reservas'!$L$14:$L$2013,BG244)="Disponível no posto","DP","SEM SITUAÇÃO")))))))&amp;IF(INDEX('Controle de reservas'!$M$14:$M$2013,BG244)&lt;&gt;"",CHAR(10)&amp;INDEX('Controle de reservas'!$M$14:$M$2013,BG244),IF(OR(INDEX('Controle de reservas'!$L$14:$L$2013,BG244)="Em cobertura",INDEX('Controle de reservas'!$L$14:$L$2013,BG244)="Programado"),CHAR(10)&amp;"SEM LOCAL",""))&amp;IF(INDEX('Controle de reservas'!$N$14:$N$2013,BG244)&lt;&gt;"",CHAR(10)&amp;"Subst.: "&amp;INDEX('Controle de reservas'!$N$14:$N$2013,BG244),"")&amp;IF(AND(ISNUMBER(INDEX('Controle de reservas'!$I$14:$I$2013,BG244)),INDEX('Controle de reservas'!$I$14:$I$2013,BG244)&gt;0,INDEX('Controle de reservas'!$K$14:$K$2013,BG244)&gt;INDEX('Controle de reservas'!$I$14:$I$2013,BG244)),CHAR(10)&amp;"DIVERGÊNCIA DE DATAS","")&amp;IF(INDEX('Controle de reservas'!$P$14:$P$2013,BG244)&lt;&gt;"OK"," !",""))))</f>
      </c>
      <c r="T244" s="15">
        <f ca="1">IF(OR($AQ244=0,T$9="",T$9&lt;$AS244,AND($AT244&lt;&gt;"",T$9&gt;$AT244)),"",IF(BH244=0,"—",IF(INDEX('Controle de reservas'!$P$14:$P$2013,BH244)="DUPLICIDADE NO DIA","CONFLITO"&amp;IF(INDEX('Controle de reservas'!$M$14:$M$2013,BH244)&lt;&gt;"",CHAR(10)&amp;INDEX('Controle de reservas'!$M$14:$M$2013,BH244),"")&amp;IF(INDEX('Controle de reservas'!$N$14:$N$2013,BH244)&lt;&gt;"",CHAR(10)&amp;"Subst.: "&amp;INDEX('Controle de reservas'!$N$14:$N$2013,BH244),"")&amp;IF(AND(ISNUMBER(INDEX('Controle de reservas'!$I$14:$I$2013,BH244)),INDEX('Controle de reservas'!$I$14:$I$2013,BH244)&gt;0,INDEX('Controle de reservas'!$K$14:$K$2013,BH244)&gt;INDEX('Controle de reservas'!$I$14:$I$2013,BH244)),CHAR(10)&amp;"DIVERGÊNCIA DE DATAS",""),IF(INDEX('Controle de reservas'!$L$14:$L$2013,BH244)="Em cobertura","COV",IF(INDEX('Controle de reservas'!$L$14:$L$2013,BH244)="Disponível","DISP",IF(INDEX('Controle de reservas'!$L$14:$L$2013,BH244)="Não utilizado","NU",IF(INDEX('Controle de reservas'!$L$14:$L$2013,BH244)="Folga","F",IF(INDEX('Controle de reservas'!$L$14:$L$2013,BH244)="Ocorrência","O",IF(INDEX('Controle de reservas'!$L$14:$L$2013,BH244)="Programado","PROG",IF(INDEX('Controle de reservas'!$L$14:$L$2013,BH244)="Disponível no posto","DP","SEM SITUAÇÃO")))))))&amp;IF(INDEX('Controle de reservas'!$M$14:$M$2013,BH244)&lt;&gt;"",CHAR(10)&amp;INDEX('Controle de reservas'!$M$14:$M$2013,BH244),IF(OR(INDEX('Controle de reservas'!$L$14:$L$2013,BH244)="Em cobertura",INDEX('Controle de reservas'!$L$14:$L$2013,BH244)="Programado"),CHAR(10)&amp;"SEM LOCAL",""))&amp;IF(INDEX('Controle de reservas'!$N$14:$N$2013,BH244)&lt;&gt;"",CHAR(10)&amp;"Subst.: "&amp;INDEX('Controle de reservas'!$N$14:$N$2013,BH244),"")&amp;IF(AND(ISNUMBER(INDEX('Controle de reservas'!$I$14:$I$2013,BH244)),INDEX('Controle de reservas'!$I$14:$I$2013,BH244)&gt;0,INDEX('Controle de reservas'!$K$14:$K$2013,BH244)&gt;INDEX('Controle de reservas'!$I$14:$I$2013,BH244)),CHAR(10)&amp;"DIVERGÊNCIA DE DATAS","")&amp;IF(INDEX('Controle de reservas'!$P$14:$P$2013,BH244)&lt;&gt;"OK"," !",""))))</f>
      </c>
      <c r="U244" s="15">
        <f ca="1">IF(OR($AQ244=0,U$9="",U$9&lt;$AS244,AND($AT244&lt;&gt;"",U$9&gt;$AT244)),"",IF(BI244=0,"—",IF(INDEX('Controle de reservas'!$P$14:$P$2013,BI244)="DUPLICIDADE NO DIA","CONFLITO"&amp;IF(INDEX('Controle de reservas'!$M$14:$M$2013,BI244)&lt;&gt;"",CHAR(10)&amp;INDEX('Controle de reservas'!$M$14:$M$2013,BI244),"")&amp;IF(INDEX('Controle de reservas'!$N$14:$N$2013,BI244)&lt;&gt;"",CHAR(10)&amp;"Subst.: "&amp;INDEX('Controle de reservas'!$N$14:$N$2013,BI244),"")&amp;IF(AND(ISNUMBER(INDEX('Controle de reservas'!$I$14:$I$2013,BI244)),INDEX('Controle de reservas'!$I$14:$I$2013,BI244)&gt;0,INDEX('Controle de reservas'!$K$14:$K$2013,BI244)&gt;INDEX('Controle de reservas'!$I$14:$I$2013,BI244)),CHAR(10)&amp;"DIVERGÊNCIA DE DATAS",""),IF(INDEX('Controle de reservas'!$L$14:$L$2013,BI244)="Em cobertura","COV",IF(INDEX('Controle de reservas'!$L$14:$L$2013,BI244)="Disponível","DISP",IF(INDEX('Controle de reservas'!$L$14:$L$2013,BI244)="Não utilizado","NU",IF(INDEX('Controle de reservas'!$L$14:$L$2013,BI244)="Folga","F",IF(INDEX('Controle de reservas'!$L$14:$L$2013,BI244)="Ocorrência","O",IF(INDEX('Controle de reservas'!$L$14:$L$2013,BI244)="Programado","PROG",IF(INDEX('Controle de reservas'!$L$14:$L$2013,BI244)="Disponível no posto","DP","SEM SITUAÇÃO")))))))&amp;IF(INDEX('Controle de reservas'!$M$14:$M$2013,BI244)&lt;&gt;"",CHAR(10)&amp;INDEX('Controle de reservas'!$M$14:$M$2013,BI244),IF(OR(INDEX('Controle de reservas'!$L$14:$L$2013,BI244)="Em cobertura",INDEX('Controle de reservas'!$L$14:$L$2013,BI244)="Programado"),CHAR(10)&amp;"SEM LOCAL",""))&amp;IF(INDEX('Controle de reservas'!$N$14:$N$2013,BI244)&lt;&gt;"",CHAR(10)&amp;"Subst.: "&amp;INDEX('Controle de reservas'!$N$14:$N$2013,BI244),"")&amp;IF(AND(ISNUMBER(INDEX('Controle de reservas'!$I$14:$I$2013,BI244)),INDEX('Controle de reservas'!$I$14:$I$2013,BI244)&gt;0,INDEX('Controle de reservas'!$K$14:$K$2013,BI244)&gt;INDEX('Controle de reservas'!$I$14:$I$2013,BI244)),CHAR(10)&amp;"DIVERGÊNCIA DE DATAS","")&amp;IF(INDEX('Controle de reservas'!$P$14:$P$2013,BI244)&lt;&gt;"OK"," !",""))))</f>
      </c>
      <c r="V244" s="15">
        <f ca="1">IF(OR($AQ244=0,V$9="",V$9&lt;$AS244,AND($AT244&lt;&gt;"",V$9&gt;$AT244)),"",IF(BJ244=0,"—",IF(INDEX('Controle de reservas'!$P$14:$P$2013,BJ244)="DUPLICIDADE NO DIA","CONFLITO"&amp;IF(INDEX('Controle de reservas'!$M$14:$M$2013,BJ244)&lt;&gt;"",CHAR(10)&amp;INDEX('Controle de reservas'!$M$14:$M$2013,BJ244),"")&amp;IF(INDEX('Controle de reservas'!$N$14:$N$2013,BJ244)&lt;&gt;"",CHAR(10)&amp;"Subst.: "&amp;INDEX('Controle de reservas'!$N$14:$N$2013,BJ244),"")&amp;IF(AND(ISNUMBER(INDEX('Controle de reservas'!$I$14:$I$2013,BJ244)),INDEX('Controle de reservas'!$I$14:$I$2013,BJ244)&gt;0,INDEX('Controle de reservas'!$K$14:$K$2013,BJ244)&gt;INDEX('Controle de reservas'!$I$14:$I$2013,BJ244)),CHAR(10)&amp;"DIVERGÊNCIA DE DATAS",""),IF(INDEX('Controle de reservas'!$L$14:$L$2013,BJ244)="Em cobertura","COV",IF(INDEX('Controle de reservas'!$L$14:$L$2013,BJ244)="Disponível","DISP",IF(INDEX('Controle de reservas'!$L$14:$L$2013,BJ244)="Não utilizado","NU",IF(INDEX('Controle de reservas'!$L$14:$L$2013,BJ244)="Folga","F",IF(INDEX('Controle de reservas'!$L$14:$L$2013,BJ244)="Ocorrência","O",IF(INDEX('Controle de reservas'!$L$14:$L$2013,BJ244)="Programado","PROG",IF(INDEX('Controle de reservas'!$L$14:$L$2013,BJ244)="Disponível no posto","DP","SEM SITUAÇÃO")))))))&amp;IF(INDEX('Controle de reservas'!$M$14:$M$2013,BJ244)&lt;&gt;"",CHAR(10)&amp;INDEX('Controle de reservas'!$M$14:$M$2013,BJ244),IF(OR(INDEX('Controle de reservas'!$L$14:$L$2013,BJ244)="Em cobertura",INDEX('Controle de reservas'!$L$14:$L$2013,BJ244)="Programado"),CHAR(10)&amp;"SEM LOCAL",""))&amp;IF(INDEX('Controle de reservas'!$N$14:$N$2013,BJ244)&lt;&gt;"",CHAR(10)&amp;"Subst.: "&amp;INDEX('Controle de reservas'!$N$14:$N$2013,BJ244),"")&amp;IF(AND(ISNUMBER(INDEX('Controle de reservas'!$I$14:$I$2013,BJ244)),INDEX('Controle de reservas'!$I$14:$I$2013,BJ244)&gt;0,INDEX('Controle de reservas'!$K$14:$K$2013,BJ244)&gt;INDEX('Controle de reservas'!$I$14:$I$2013,BJ244)),CHAR(10)&amp;"DIVERGÊNCIA DE DATAS","")&amp;IF(INDEX('Controle de reservas'!$P$14:$P$2013,BJ244)&lt;&gt;"OK"," !",""))))</f>
      </c>
      <c r="W244" s="15">
        <f ca="1">IF(OR($AQ244=0,W$9="",W$9&lt;$AS244,AND($AT244&lt;&gt;"",W$9&gt;$AT244)),"",IF(BK244=0,"—",IF(INDEX('Controle de reservas'!$P$14:$P$2013,BK244)="DUPLICIDADE NO DIA","CONFLITO"&amp;IF(INDEX('Controle de reservas'!$M$14:$M$2013,BK244)&lt;&gt;"",CHAR(10)&amp;INDEX('Controle de reservas'!$M$14:$M$2013,BK244),"")&amp;IF(INDEX('Controle de reservas'!$N$14:$N$2013,BK244)&lt;&gt;"",CHAR(10)&amp;"Subst.: "&amp;INDEX('Controle de reservas'!$N$14:$N$2013,BK244),"")&amp;IF(AND(ISNUMBER(INDEX('Controle de reservas'!$I$14:$I$2013,BK244)),INDEX('Controle de reservas'!$I$14:$I$2013,BK244)&gt;0,INDEX('Controle de reservas'!$K$14:$K$2013,BK244)&gt;INDEX('Controle de reservas'!$I$14:$I$2013,BK244)),CHAR(10)&amp;"DIVERGÊNCIA DE DATAS",""),IF(INDEX('Controle de reservas'!$L$14:$L$2013,BK244)="Em cobertura","COV",IF(INDEX('Controle de reservas'!$L$14:$L$2013,BK244)="Disponível","DISP",IF(INDEX('Controle de reservas'!$L$14:$L$2013,BK244)="Não utilizado","NU",IF(INDEX('Controle de reservas'!$L$14:$L$2013,BK244)="Folga","F",IF(INDEX('Controle de reservas'!$L$14:$L$2013,BK244)="Ocorrência","O",IF(INDEX('Controle de reservas'!$L$14:$L$2013,BK244)="Programado","PROG",IF(INDEX('Controle de reservas'!$L$14:$L$2013,BK244)="Disponível no posto","DP","SEM SITUAÇÃO")))))))&amp;IF(INDEX('Controle de reservas'!$M$14:$M$2013,BK244)&lt;&gt;"",CHAR(10)&amp;INDEX('Controle de reservas'!$M$14:$M$2013,BK244),IF(OR(INDEX('Controle de reservas'!$L$14:$L$2013,BK244)="Em cobertura",INDEX('Controle de reservas'!$L$14:$L$2013,BK244)="Programado"),CHAR(10)&amp;"SEM LOCAL",""))&amp;IF(INDEX('Controle de reservas'!$N$14:$N$2013,BK244)&lt;&gt;"",CHAR(10)&amp;"Subst.: "&amp;INDEX('Controle de reservas'!$N$14:$N$2013,BK244),"")&amp;IF(AND(ISNUMBER(INDEX('Controle de reservas'!$I$14:$I$2013,BK244)),INDEX('Controle de reservas'!$I$14:$I$2013,BK244)&gt;0,INDEX('Controle de reservas'!$K$14:$K$2013,BK244)&gt;INDEX('Controle de reservas'!$I$14:$I$2013,BK244)),CHAR(10)&amp;"DIVERGÊNCIA DE DATAS","")&amp;IF(INDEX('Controle de reservas'!$P$14:$P$2013,BK244)&lt;&gt;"OK"," !",""))))</f>
      </c>
      <c r="X244" s="15">
        <f ca="1">IF(OR($AQ244=0,X$9="",X$9&lt;$AS244,AND($AT244&lt;&gt;"",X$9&gt;$AT244)),"",IF(BL244=0,"—",IF(INDEX('Controle de reservas'!$P$14:$P$2013,BL244)="DUPLICIDADE NO DIA","CONFLITO"&amp;IF(INDEX('Controle de reservas'!$M$14:$M$2013,BL244)&lt;&gt;"",CHAR(10)&amp;INDEX('Controle de reservas'!$M$14:$M$2013,BL244),"")&amp;IF(INDEX('Controle de reservas'!$N$14:$N$2013,BL244)&lt;&gt;"",CHAR(10)&amp;"Subst.: "&amp;INDEX('Controle de reservas'!$N$14:$N$2013,BL244),"")&amp;IF(AND(ISNUMBER(INDEX('Controle de reservas'!$I$14:$I$2013,BL244)),INDEX('Controle de reservas'!$I$14:$I$2013,BL244)&gt;0,INDEX('Controle de reservas'!$K$14:$K$2013,BL244)&gt;INDEX('Controle de reservas'!$I$14:$I$2013,BL244)),CHAR(10)&amp;"DIVERGÊNCIA DE DATAS",""),IF(INDEX('Controle de reservas'!$L$14:$L$2013,BL244)="Em cobertura","COV",IF(INDEX('Controle de reservas'!$L$14:$L$2013,BL244)="Disponível","DISP",IF(INDEX('Controle de reservas'!$L$14:$L$2013,BL244)="Não utilizado","NU",IF(INDEX('Controle de reservas'!$L$14:$L$2013,BL244)="Folga","F",IF(INDEX('Controle de reservas'!$L$14:$L$2013,BL244)="Ocorrência","O",IF(INDEX('Controle de reservas'!$L$14:$L$2013,BL244)="Programado","PROG",IF(INDEX('Controle de reservas'!$L$14:$L$2013,BL244)="Disponível no posto","DP","SEM SITUAÇÃO")))))))&amp;IF(INDEX('Controle de reservas'!$M$14:$M$2013,BL244)&lt;&gt;"",CHAR(10)&amp;INDEX('Controle de reservas'!$M$14:$M$2013,BL244),IF(OR(INDEX('Controle de reservas'!$L$14:$L$2013,BL244)="Em cobertura",INDEX('Controle de reservas'!$L$14:$L$2013,BL244)="Programado"),CHAR(10)&amp;"SEM LOCAL",""))&amp;IF(INDEX('Controle de reservas'!$N$14:$N$2013,BL244)&lt;&gt;"",CHAR(10)&amp;"Subst.: "&amp;INDEX('Controle de reservas'!$N$14:$N$2013,BL244),"")&amp;IF(AND(ISNUMBER(INDEX('Controle de reservas'!$I$14:$I$2013,BL244)),INDEX('Controle de reservas'!$I$14:$I$2013,BL244)&gt;0,INDEX('Controle de reservas'!$K$14:$K$2013,BL244)&gt;INDEX('Controle de reservas'!$I$14:$I$2013,BL244)),CHAR(10)&amp;"DIVERGÊNCIA DE DATAS","")&amp;IF(INDEX('Controle de reservas'!$P$14:$P$2013,BL244)&lt;&gt;"OK"," !",""))))</f>
      </c>
      <c r="Y244" s="15">
        <f ca="1">IF(OR($AQ244=0,Y$9="",Y$9&lt;$AS244,AND($AT244&lt;&gt;"",Y$9&gt;$AT244)),"",IF(BM244=0,"—",IF(INDEX('Controle de reservas'!$P$14:$P$2013,BM244)="DUPLICIDADE NO DIA","CONFLITO"&amp;IF(INDEX('Controle de reservas'!$M$14:$M$2013,BM244)&lt;&gt;"",CHAR(10)&amp;INDEX('Controle de reservas'!$M$14:$M$2013,BM244),"")&amp;IF(INDEX('Controle de reservas'!$N$14:$N$2013,BM244)&lt;&gt;"",CHAR(10)&amp;"Subst.: "&amp;INDEX('Controle de reservas'!$N$14:$N$2013,BM244),"")&amp;IF(AND(ISNUMBER(INDEX('Controle de reservas'!$I$14:$I$2013,BM244)),INDEX('Controle de reservas'!$I$14:$I$2013,BM244)&gt;0,INDEX('Controle de reservas'!$K$14:$K$2013,BM244)&gt;INDEX('Controle de reservas'!$I$14:$I$2013,BM244)),CHAR(10)&amp;"DIVERGÊNCIA DE DATAS",""),IF(INDEX('Controle de reservas'!$L$14:$L$2013,BM244)="Em cobertura","COV",IF(INDEX('Controle de reservas'!$L$14:$L$2013,BM244)="Disponível","DISP",IF(INDEX('Controle de reservas'!$L$14:$L$2013,BM244)="Não utilizado","NU",IF(INDEX('Controle de reservas'!$L$14:$L$2013,BM244)="Folga","F",IF(INDEX('Controle de reservas'!$L$14:$L$2013,BM244)="Ocorrência","O",IF(INDEX('Controle de reservas'!$L$14:$L$2013,BM244)="Programado","PROG",IF(INDEX('Controle de reservas'!$L$14:$L$2013,BM244)="Disponível no posto","DP","SEM SITUAÇÃO")))))))&amp;IF(INDEX('Controle de reservas'!$M$14:$M$2013,BM244)&lt;&gt;"",CHAR(10)&amp;INDEX('Controle de reservas'!$M$14:$M$2013,BM244),IF(OR(INDEX('Controle de reservas'!$L$14:$L$2013,BM244)="Em cobertura",INDEX('Controle de reservas'!$L$14:$L$2013,BM244)="Programado"),CHAR(10)&amp;"SEM LOCAL",""))&amp;IF(INDEX('Controle de reservas'!$N$14:$N$2013,BM244)&lt;&gt;"",CHAR(10)&amp;"Subst.: "&amp;INDEX('Controle de reservas'!$N$14:$N$2013,BM244),"")&amp;IF(AND(ISNUMBER(INDEX('Controle de reservas'!$I$14:$I$2013,BM244)),INDEX('Controle de reservas'!$I$14:$I$2013,BM244)&gt;0,INDEX('Controle de reservas'!$K$14:$K$2013,BM244)&gt;INDEX('Controle de reservas'!$I$14:$I$2013,BM244)),CHAR(10)&amp;"DIVERGÊNCIA DE DATAS","")&amp;IF(INDEX('Controle de reservas'!$P$14:$P$2013,BM244)&lt;&gt;"OK"," !",""))))</f>
      </c>
      <c r="Z244" s="15">
        <f ca="1">IF(OR($AQ244=0,Z$9="",Z$9&lt;$AS244,AND($AT244&lt;&gt;"",Z$9&gt;$AT244)),"",IF(BN244=0,"—",IF(INDEX('Controle de reservas'!$P$14:$P$2013,BN244)="DUPLICIDADE NO DIA","CONFLITO"&amp;IF(INDEX('Controle de reservas'!$M$14:$M$2013,BN244)&lt;&gt;"",CHAR(10)&amp;INDEX('Controle de reservas'!$M$14:$M$2013,BN244),"")&amp;IF(INDEX('Controle de reservas'!$N$14:$N$2013,BN244)&lt;&gt;"",CHAR(10)&amp;"Subst.: "&amp;INDEX('Controle de reservas'!$N$14:$N$2013,BN244),"")&amp;IF(AND(ISNUMBER(INDEX('Controle de reservas'!$I$14:$I$2013,BN244)),INDEX('Controle de reservas'!$I$14:$I$2013,BN244)&gt;0,INDEX('Controle de reservas'!$K$14:$K$2013,BN244)&gt;INDEX('Controle de reservas'!$I$14:$I$2013,BN244)),CHAR(10)&amp;"DIVERGÊNCIA DE DATAS",""),IF(INDEX('Controle de reservas'!$L$14:$L$2013,BN244)="Em cobertura","COV",IF(INDEX('Controle de reservas'!$L$14:$L$2013,BN244)="Disponível","DISP",IF(INDEX('Controle de reservas'!$L$14:$L$2013,BN244)="Não utilizado","NU",IF(INDEX('Controle de reservas'!$L$14:$L$2013,BN244)="Folga","F",IF(INDEX('Controle de reservas'!$L$14:$L$2013,BN244)="Ocorrência","O",IF(INDEX('Controle de reservas'!$L$14:$L$2013,BN244)="Programado","PROG",IF(INDEX('Controle de reservas'!$L$14:$L$2013,BN244)="Disponível no posto","DP","SEM SITUAÇÃO")))))))&amp;IF(INDEX('Controle de reservas'!$M$14:$M$2013,BN244)&lt;&gt;"",CHAR(10)&amp;INDEX('Controle de reservas'!$M$14:$M$2013,BN244),IF(OR(INDEX('Controle de reservas'!$L$14:$L$2013,BN244)="Em cobertura",INDEX('Controle de reservas'!$L$14:$L$2013,BN244)="Programado"),CHAR(10)&amp;"SEM LOCAL",""))&amp;IF(INDEX('Controle de reservas'!$N$14:$N$2013,BN244)&lt;&gt;"",CHAR(10)&amp;"Subst.: "&amp;INDEX('Controle de reservas'!$N$14:$N$2013,BN244),"")&amp;IF(AND(ISNUMBER(INDEX('Controle de reservas'!$I$14:$I$2013,BN244)),INDEX('Controle de reservas'!$I$14:$I$2013,BN244)&gt;0,INDEX('Controle de reservas'!$K$14:$K$2013,BN244)&gt;INDEX('Controle de reservas'!$I$14:$I$2013,BN244)),CHAR(10)&amp;"DIVERGÊNCIA DE DATAS","")&amp;IF(INDEX('Controle de reservas'!$P$14:$P$2013,BN244)&lt;&gt;"OK"," !",""))))</f>
      </c>
      <c r="AA244" s="15">
        <f ca="1">IF(OR($AQ244=0,AA$9="",AA$9&lt;$AS244,AND($AT244&lt;&gt;"",AA$9&gt;$AT244)),"",IF(BO244=0,"—",IF(INDEX('Controle de reservas'!$P$14:$P$2013,BO244)="DUPLICIDADE NO DIA","CONFLITO"&amp;IF(INDEX('Controle de reservas'!$M$14:$M$2013,BO244)&lt;&gt;"",CHAR(10)&amp;INDEX('Controle de reservas'!$M$14:$M$2013,BO244),"")&amp;IF(INDEX('Controle de reservas'!$N$14:$N$2013,BO244)&lt;&gt;"",CHAR(10)&amp;"Subst.: "&amp;INDEX('Controle de reservas'!$N$14:$N$2013,BO244),"")&amp;IF(AND(ISNUMBER(INDEX('Controle de reservas'!$I$14:$I$2013,BO244)),INDEX('Controle de reservas'!$I$14:$I$2013,BO244)&gt;0,INDEX('Controle de reservas'!$K$14:$K$2013,BO244)&gt;INDEX('Controle de reservas'!$I$14:$I$2013,BO244)),CHAR(10)&amp;"DIVERGÊNCIA DE DATAS",""),IF(INDEX('Controle de reservas'!$L$14:$L$2013,BO244)="Em cobertura","COV",IF(INDEX('Controle de reservas'!$L$14:$L$2013,BO244)="Disponível","DISP",IF(INDEX('Controle de reservas'!$L$14:$L$2013,BO244)="Não utilizado","NU",IF(INDEX('Controle de reservas'!$L$14:$L$2013,BO244)="Folga","F",IF(INDEX('Controle de reservas'!$L$14:$L$2013,BO244)="Ocorrência","O",IF(INDEX('Controle de reservas'!$L$14:$L$2013,BO244)="Programado","PROG",IF(INDEX('Controle de reservas'!$L$14:$L$2013,BO244)="Disponível no posto","DP","SEM SITUAÇÃO")))))))&amp;IF(INDEX('Controle de reservas'!$M$14:$M$2013,BO244)&lt;&gt;"",CHAR(10)&amp;INDEX('Controle de reservas'!$M$14:$M$2013,BO244),IF(OR(INDEX('Controle de reservas'!$L$14:$L$2013,BO244)="Em cobertura",INDEX('Controle de reservas'!$L$14:$L$2013,BO244)="Programado"),CHAR(10)&amp;"SEM LOCAL",""))&amp;IF(INDEX('Controle de reservas'!$N$14:$N$2013,BO244)&lt;&gt;"",CHAR(10)&amp;"Subst.: "&amp;INDEX('Controle de reservas'!$N$14:$N$2013,BO244),"")&amp;IF(AND(ISNUMBER(INDEX('Controle de reservas'!$I$14:$I$2013,BO244)),INDEX('Controle de reservas'!$I$14:$I$2013,BO244)&gt;0,INDEX('Controle de reservas'!$K$14:$K$2013,BO244)&gt;INDEX('Controle de reservas'!$I$14:$I$2013,BO244)),CHAR(10)&amp;"DIVERGÊNCIA DE DATAS","")&amp;IF(INDEX('Controle de reservas'!$P$14:$P$2013,BO244)&lt;&gt;"OK"," !",""))))</f>
      </c>
      <c r="AB244" s="15">
        <f ca="1">IF(OR($AQ244=0,AB$9="",AB$9&lt;$AS244,AND($AT244&lt;&gt;"",AB$9&gt;$AT244)),"",IF(BP244=0,"—",IF(INDEX('Controle de reservas'!$P$14:$P$2013,BP244)="DUPLICIDADE NO DIA","CONFLITO"&amp;IF(INDEX('Controle de reservas'!$M$14:$M$2013,BP244)&lt;&gt;"",CHAR(10)&amp;INDEX('Controle de reservas'!$M$14:$M$2013,BP244),"")&amp;IF(INDEX('Controle de reservas'!$N$14:$N$2013,BP244)&lt;&gt;"",CHAR(10)&amp;"Subst.: "&amp;INDEX('Controle de reservas'!$N$14:$N$2013,BP244),"")&amp;IF(AND(ISNUMBER(INDEX('Controle de reservas'!$I$14:$I$2013,BP244)),INDEX('Controle de reservas'!$I$14:$I$2013,BP244)&gt;0,INDEX('Controle de reservas'!$K$14:$K$2013,BP244)&gt;INDEX('Controle de reservas'!$I$14:$I$2013,BP244)),CHAR(10)&amp;"DIVERGÊNCIA DE DATAS",""),IF(INDEX('Controle de reservas'!$L$14:$L$2013,BP244)="Em cobertura","COV",IF(INDEX('Controle de reservas'!$L$14:$L$2013,BP244)="Disponível","DISP",IF(INDEX('Controle de reservas'!$L$14:$L$2013,BP244)="Não utilizado","NU",IF(INDEX('Controle de reservas'!$L$14:$L$2013,BP244)="Folga","F",IF(INDEX('Controle de reservas'!$L$14:$L$2013,BP244)="Ocorrência","O",IF(INDEX('Controle de reservas'!$L$14:$L$2013,BP244)="Programado","PROG",IF(INDEX('Controle de reservas'!$L$14:$L$2013,BP244)="Disponível no posto","DP","SEM SITUAÇÃO")))))))&amp;IF(INDEX('Controle de reservas'!$M$14:$M$2013,BP244)&lt;&gt;"",CHAR(10)&amp;INDEX('Controle de reservas'!$M$14:$M$2013,BP244),IF(OR(INDEX('Controle de reservas'!$L$14:$L$2013,BP244)="Em cobertura",INDEX('Controle de reservas'!$L$14:$L$2013,BP244)="Programado"),CHAR(10)&amp;"SEM LOCAL",""))&amp;IF(INDEX('Controle de reservas'!$N$14:$N$2013,BP244)&lt;&gt;"",CHAR(10)&amp;"Subst.: "&amp;INDEX('Controle de reservas'!$N$14:$N$2013,BP244),"")&amp;IF(AND(ISNUMBER(INDEX('Controle de reservas'!$I$14:$I$2013,BP244)),INDEX('Controle de reservas'!$I$14:$I$2013,BP244)&gt;0,INDEX('Controle de reservas'!$K$14:$K$2013,BP244)&gt;INDEX('Controle de reservas'!$I$14:$I$2013,BP244)),CHAR(10)&amp;"DIVERGÊNCIA DE DATAS","")&amp;IF(INDEX('Controle de reservas'!$P$14:$P$2013,BP244)&lt;&gt;"OK"," !",""))))</f>
      </c>
      <c r="AC244" s="15">
        <f ca="1">IF(OR($AQ244=0,AC$9="",AC$9&lt;$AS244,AND($AT244&lt;&gt;"",AC$9&gt;$AT244)),"",IF(BQ244=0,"—",IF(INDEX('Controle de reservas'!$P$14:$P$2013,BQ244)="DUPLICIDADE NO DIA","CONFLITO"&amp;IF(INDEX('Controle de reservas'!$M$14:$M$2013,BQ244)&lt;&gt;"",CHAR(10)&amp;INDEX('Controle de reservas'!$M$14:$M$2013,BQ244),"")&amp;IF(INDEX('Controle de reservas'!$N$14:$N$2013,BQ244)&lt;&gt;"",CHAR(10)&amp;"Subst.: "&amp;INDEX('Controle de reservas'!$N$14:$N$2013,BQ244),"")&amp;IF(AND(ISNUMBER(INDEX('Controle de reservas'!$I$14:$I$2013,BQ244)),INDEX('Controle de reservas'!$I$14:$I$2013,BQ244)&gt;0,INDEX('Controle de reservas'!$K$14:$K$2013,BQ244)&gt;INDEX('Controle de reservas'!$I$14:$I$2013,BQ244)),CHAR(10)&amp;"DIVERGÊNCIA DE DATAS",""),IF(INDEX('Controle de reservas'!$L$14:$L$2013,BQ244)="Em cobertura","COV",IF(INDEX('Controle de reservas'!$L$14:$L$2013,BQ244)="Disponível","DISP",IF(INDEX('Controle de reservas'!$L$14:$L$2013,BQ244)="Não utilizado","NU",IF(INDEX('Controle de reservas'!$L$14:$L$2013,BQ244)="Folga","F",IF(INDEX('Controle de reservas'!$L$14:$L$2013,BQ244)="Ocorrência","O",IF(INDEX('Controle de reservas'!$L$14:$L$2013,BQ244)="Programado","PROG",IF(INDEX('Controle de reservas'!$L$14:$L$2013,BQ244)="Disponível no posto","DP","SEM SITUAÇÃO")))))))&amp;IF(INDEX('Controle de reservas'!$M$14:$M$2013,BQ244)&lt;&gt;"",CHAR(10)&amp;INDEX('Controle de reservas'!$M$14:$M$2013,BQ244),IF(OR(INDEX('Controle de reservas'!$L$14:$L$2013,BQ244)="Em cobertura",INDEX('Controle de reservas'!$L$14:$L$2013,BQ244)="Programado"),CHAR(10)&amp;"SEM LOCAL",""))&amp;IF(INDEX('Controle de reservas'!$N$14:$N$2013,BQ244)&lt;&gt;"",CHAR(10)&amp;"Subst.: "&amp;INDEX('Controle de reservas'!$N$14:$N$2013,BQ244),"")&amp;IF(AND(ISNUMBER(INDEX('Controle de reservas'!$I$14:$I$2013,BQ244)),INDEX('Controle de reservas'!$I$14:$I$2013,BQ244)&gt;0,INDEX('Controle de reservas'!$K$14:$K$2013,BQ244)&gt;INDEX('Controle de reservas'!$I$14:$I$2013,BQ244)),CHAR(10)&amp;"DIVERGÊNCIA DE DATAS","")&amp;IF(INDEX('Controle de reservas'!$P$14:$P$2013,BQ244)&lt;&gt;"OK"," !",""))))</f>
      </c>
      <c r="AD244" s="15">
        <f ca="1">IF(OR($AQ244=0,AD$9="",AD$9&lt;$AS244,AND($AT244&lt;&gt;"",AD$9&gt;$AT244)),"",IF(BR244=0,"—",IF(INDEX('Controle de reservas'!$P$14:$P$2013,BR244)="DUPLICIDADE NO DIA","CONFLITO"&amp;IF(INDEX('Controle de reservas'!$M$14:$M$2013,BR244)&lt;&gt;"",CHAR(10)&amp;INDEX('Controle de reservas'!$M$14:$M$2013,BR244),"")&amp;IF(INDEX('Controle de reservas'!$N$14:$N$2013,BR244)&lt;&gt;"",CHAR(10)&amp;"Subst.: "&amp;INDEX('Controle de reservas'!$N$14:$N$2013,BR244),"")&amp;IF(AND(ISNUMBER(INDEX('Controle de reservas'!$I$14:$I$2013,BR244)),INDEX('Controle de reservas'!$I$14:$I$2013,BR244)&gt;0,INDEX('Controle de reservas'!$K$14:$K$2013,BR244)&gt;INDEX('Controle de reservas'!$I$14:$I$2013,BR244)),CHAR(10)&amp;"DIVERGÊNCIA DE DATAS",""),IF(INDEX('Controle de reservas'!$L$14:$L$2013,BR244)="Em cobertura","COV",IF(INDEX('Controle de reservas'!$L$14:$L$2013,BR244)="Disponível","DISP",IF(INDEX('Controle de reservas'!$L$14:$L$2013,BR244)="Não utilizado","NU",IF(INDEX('Controle de reservas'!$L$14:$L$2013,BR244)="Folga","F",IF(INDEX('Controle de reservas'!$L$14:$L$2013,BR244)="Ocorrência","O",IF(INDEX('Controle de reservas'!$L$14:$L$2013,BR244)="Programado","PROG",IF(INDEX('Controle de reservas'!$L$14:$L$2013,BR244)="Disponível no posto","DP","SEM SITUAÇÃO")))))))&amp;IF(INDEX('Controle de reservas'!$M$14:$M$2013,BR244)&lt;&gt;"",CHAR(10)&amp;INDEX('Controle de reservas'!$M$14:$M$2013,BR244),IF(OR(INDEX('Controle de reservas'!$L$14:$L$2013,BR244)="Em cobertura",INDEX('Controle de reservas'!$L$14:$L$2013,BR244)="Programado"),CHAR(10)&amp;"SEM LOCAL",""))&amp;IF(INDEX('Controle de reservas'!$N$14:$N$2013,BR244)&lt;&gt;"",CHAR(10)&amp;"Subst.: "&amp;INDEX('Controle de reservas'!$N$14:$N$2013,BR244),"")&amp;IF(AND(ISNUMBER(INDEX('Controle de reservas'!$I$14:$I$2013,BR244)),INDEX('Controle de reservas'!$I$14:$I$2013,BR244)&gt;0,INDEX('Controle de reservas'!$K$14:$K$2013,BR244)&gt;INDEX('Controle de reservas'!$I$14:$I$2013,BR244)),CHAR(10)&amp;"DIVERGÊNCIA DE DATAS","")&amp;IF(INDEX('Controle de reservas'!$P$14:$P$2013,BR244)&lt;&gt;"OK"," !",""))))</f>
      </c>
      <c r="AE244" s="15">
        <f ca="1">IF(OR($AQ244=0,AE$9="",AE$9&lt;$AS244,AND($AT244&lt;&gt;"",AE$9&gt;$AT244)),"",IF(BS244=0,"—",IF(INDEX('Controle de reservas'!$P$14:$P$2013,BS244)="DUPLICIDADE NO DIA","CONFLITO"&amp;IF(INDEX('Controle de reservas'!$M$14:$M$2013,BS244)&lt;&gt;"",CHAR(10)&amp;INDEX('Controle de reservas'!$M$14:$M$2013,BS244),"")&amp;IF(INDEX('Controle de reservas'!$N$14:$N$2013,BS244)&lt;&gt;"",CHAR(10)&amp;"Subst.: "&amp;INDEX('Controle de reservas'!$N$14:$N$2013,BS244),"")&amp;IF(AND(ISNUMBER(INDEX('Controle de reservas'!$I$14:$I$2013,BS244)),INDEX('Controle de reservas'!$I$14:$I$2013,BS244)&gt;0,INDEX('Controle de reservas'!$K$14:$K$2013,BS244)&gt;INDEX('Controle de reservas'!$I$14:$I$2013,BS244)),CHAR(10)&amp;"DIVERGÊNCIA DE DATAS",""),IF(INDEX('Controle de reservas'!$L$14:$L$2013,BS244)="Em cobertura","COV",IF(INDEX('Controle de reservas'!$L$14:$L$2013,BS244)="Disponível","DISP",IF(INDEX('Controle de reservas'!$L$14:$L$2013,BS244)="Não utilizado","NU",IF(INDEX('Controle de reservas'!$L$14:$L$2013,BS244)="Folga","F",IF(INDEX('Controle de reservas'!$L$14:$L$2013,BS244)="Ocorrência","O",IF(INDEX('Controle de reservas'!$L$14:$L$2013,BS244)="Programado","PROG",IF(INDEX('Controle de reservas'!$L$14:$L$2013,BS244)="Disponível no posto","DP","SEM SITUAÇÃO")))))))&amp;IF(INDEX('Controle de reservas'!$M$14:$M$2013,BS244)&lt;&gt;"",CHAR(10)&amp;INDEX('Controle de reservas'!$M$14:$M$2013,BS244),IF(OR(INDEX('Controle de reservas'!$L$14:$L$2013,BS244)="Em cobertura",INDEX('Controle de reservas'!$L$14:$L$2013,BS244)="Programado"),CHAR(10)&amp;"SEM LOCAL",""))&amp;IF(INDEX('Controle de reservas'!$N$14:$N$2013,BS244)&lt;&gt;"",CHAR(10)&amp;"Subst.: "&amp;INDEX('Controle de reservas'!$N$14:$N$2013,BS244),"")&amp;IF(AND(ISNUMBER(INDEX('Controle de reservas'!$I$14:$I$2013,BS244)),INDEX('Controle de reservas'!$I$14:$I$2013,BS244)&gt;0,INDEX('Controle de reservas'!$K$14:$K$2013,BS244)&gt;INDEX('Controle de reservas'!$I$14:$I$2013,BS244)),CHAR(10)&amp;"DIVERGÊNCIA DE DATAS","")&amp;IF(INDEX('Controle de reservas'!$P$14:$P$2013,BS244)&lt;&gt;"OK"," !",""))))</f>
      </c>
      <c r="AF244" s="15">
        <f ca="1">IF(OR($AQ244=0,AF$9="",AF$9&lt;$AS244,AND($AT244&lt;&gt;"",AF$9&gt;$AT244)),"",IF(BT244=0,"—",IF(INDEX('Controle de reservas'!$P$14:$P$2013,BT244)="DUPLICIDADE NO DIA","CONFLITO"&amp;IF(INDEX('Controle de reservas'!$M$14:$M$2013,BT244)&lt;&gt;"",CHAR(10)&amp;INDEX('Controle de reservas'!$M$14:$M$2013,BT244),"")&amp;IF(INDEX('Controle de reservas'!$N$14:$N$2013,BT244)&lt;&gt;"",CHAR(10)&amp;"Subst.: "&amp;INDEX('Controle de reservas'!$N$14:$N$2013,BT244),"")&amp;IF(AND(ISNUMBER(INDEX('Controle de reservas'!$I$14:$I$2013,BT244)),INDEX('Controle de reservas'!$I$14:$I$2013,BT244)&gt;0,INDEX('Controle de reservas'!$K$14:$K$2013,BT244)&gt;INDEX('Controle de reservas'!$I$14:$I$2013,BT244)),CHAR(10)&amp;"DIVERGÊNCIA DE DATAS",""),IF(INDEX('Controle de reservas'!$L$14:$L$2013,BT244)="Em cobertura","COV",IF(INDEX('Controle de reservas'!$L$14:$L$2013,BT244)="Disponível","DISP",IF(INDEX('Controle de reservas'!$L$14:$L$2013,BT244)="Não utilizado","NU",IF(INDEX('Controle de reservas'!$L$14:$L$2013,BT244)="Folga","F",IF(INDEX('Controle de reservas'!$L$14:$L$2013,BT244)="Ocorrência","O",IF(INDEX('Controle de reservas'!$L$14:$L$2013,BT244)="Programado","PROG",IF(INDEX('Controle de reservas'!$L$14:$L$2013,BT244)="Disponível no posto","DP","SEM SITUAÇÃO")))))))&amp;IF(INDEX('Controle de reservas'!$M$14:$M$2013,BT244)&lt;&gt;"",CHAR(10)&amp;INDEX('Controle de reservas'!$M$14:$M$2013,BT244),IF(OR(INDEX('Controle de reservas'!$L$14:$L$2013,BT244)="Em cobertura",INDEX('Controle de reservas'!$L$14:$L$2013,BT244)="Programado"),CHAR(10)&amp;"SEM LOCAL",""))&amp;IF(INDEX('Controle de reservas'!$N$14:$N$2013,BT244)&lt;&gt;"",CHAR(10)&amp;"Subst.: "&amp;INDEX('Controle de reservas'!$N$14:$N$2013,BT244),"")&amp;IF(AND(ISNUMBER(INDEX('Controle de reservas'!$I$14:$I$2013,BT244)),INDEX('Controle de reservas'!$I$14:$I$2013,BT244)&gt;0,INDEX('Controle de reservas'!$K$14:$K$2013,BT244)&gt;INDEX('Controle de reservas'!$I$14:$I$2013,BT244)),CHAR(10)&amp;"DIVERGÊNCIA DE DATAS","")&amp;IF(INDEX('Controle de reservas'!$P$14:$P$2013,BT244)&lt;&gt;"OK"," !",""))))</f>
      </c>
      <c r="AG244" s="15">
        <f ca="1">IF(OR($AQ244=0,AG$9="",AG$9&lt;$AS244,AND($AT244&lt;&gt;"",AG$9&gt;$AT244)),"",IF(BU244=0,"—",IF(INDEX('Controle de reservas'!$P$14:$P$2013,BU244)="DUPLICIDADE NO DIA","CONFLITO"&amp;IF(INDEX('Controle de reservas'!$M$14:$M$2013,BU244)&lt;&gt;"",CHAR(10)&amp;INDEX('Controle de reservas'!$M$14:$M$2013,BU244),"")&amp;IF(INDEX('Controle de reservas'!$N$14:$N$2013,BU244)&lt;&gt;"",CHAR(10)&amp;"Subst.: "&amp;INDEX('Controle de reservas'!$N$14:$N$2013,BU244),"")&amp;IF(AND(ISNUMBER(INDEX('Controle de reservas'!$I$14:$I$2013,BU244)),INDEX('Controle de reservas'!$I$14:$I$2013,BU244)&gt;0,INDEX('Controle de reservas'!$K$14:$K$2013,BU244)&gt;INDEX('Controle de reservas'!$I$14:$I$2013,BU244)),CHAR(10)&amp;"DIVERGÊNCIA DE DATAS",""),IF(INDEX('Controle de reservas'!$L$14:$L$2013,BU244)="Em cobertura","COV",IF(INDEX('Controle de reservas'!$L$14:$L$2013,BU244)="Disponível","DISP",IF(INDEX('Controle de reservas'!$L$14:$L$2013,BU244)="Não utilizado","NU",IF(INDEX('Controle de reservas'!$L$14:$L$2013,BU244)="Folga","F",IF(INDEX('Controle de reservas'!$L$14:$L$2013,BU244)="Ocorrência","O",IF(INDEX('Controle de reservas'!$L$14:$L$2013,BU244)="Programado","PROG",IF(INDEX('Controle de reservas'!$L$14:$L$2013,BU244)="Disponível no posto","DP","SEM SITUAÇÃO")))))))&amp;IF(INDEX('Controle de reservas'!$M$14:$M$2013,BU244)&lt;&gt;"",CHAR(10)&amp;INDEX('Controle de reservas'!$M$14:$M$2013,BU244),IF(OR(INDEX('Controle de reservas'!$L$14:$L$2013,BU244)="Em cobertura",INDEX('Controle de reservas'!$L$14:$L$2013,BU244)="Programado"),CHAR(10)&amp;"SEM LOCAL",""))&amp;IF(INDEX('Controle de reservas'!$N$14:$N$2013,BU244)&lt;&gt;"",CHAR(10)&amp;"Subst.: "&amp;INDEX('Controle de reservas'!$N$14:$N$2013,BU244),"")&amp;IF(AND(ISNUMBER(INDEX('Controle de reservas'!$I$14:$I$2013,BU244)),INDEX('Controle de reservas'!$I$14:$I$2013,BU244)&gt;0,INDEX('Controle de reservas'!$K$14:$K$2013,BU244)&gt;INDEX('Controle de reservas'!$I$14:$I$2013,BU244)),CHAR(10)&amp;"DIVERGÊNCIA DE DATAS","")&amp;IF(INDEX('Controle de reservas'!$P$14:$P$2013,BU244)&lt;&gt;"OK"," !",""))))</f>
      </c>
      <c r="AH244" s="15">
        <f ca="1">IF(OR($AQ244=0,AH$9="",AH$9&lt;$AS244,AND($AT244&lt;&gt;"",AH$9&gt;$AT244)),"",IF(BV244=0,"—",IF(INDEX('Controle de reservas'!$P$14:$P$2013,BV244)="DUPLICIDADE NO DIA","CONFLITO"&amp;IF(INDEX('Controle de reservas'!$M$14:$M$2013,BV244)&lt;&gt;"",CHAR(10)&amp;INDEX('Controle de reservas'!$M$14:$M$2013,BV244),"")&amp;IF(INDEX('Controle de reservas'!$N$14:$N$2013,BV244)&lt;&gt;"",CHAR(10)&amp;"Subst.: "&amp;INDEX('Controle de reservas'!$N$14:$N$2013,BV244),"")&amp;IF(AND(ISNUMBER(INDEX('Controle de reservas'!$I$14:$I$2013,BV244)),INDEX('Controle de reservas'!$I$14:$I$2013,BV244)&gt;0,INDEX('Controle de reservas'!$K$14:$K$2013,BV244)&gt;INDEX('Controle de reservas'!$I$14:$I$2013,BV244)),CHAR(10)&amp;"DIVERGÊNCIA DE DATAS",""),IF(INDEX('Controle de reservas'!$L$14:$L$2013,BV244)="Em cobertura","COV",IF(INDEX('Controle de reservas'!$L$14:$L$2013,BV244)="Disponível","DISP",IF(INDEX('Controle de reservas'!$L$14:$L$2013,BV244)="Não utilizado","NU",IF(INDEX('Controle de reservas'!$L$14:$L$2013,BV244)="Folga","F",IF(INDEX('Controle de reservas'!$L$14:$L$2013,BV244)="Ocorrência","O",IF(INDEX('Controle de reservas'!$L$14:$L$2013,BV244)="Programado","PROG",IF(INDEX('Controle de reservas'!$L$14:$L$2013,BV244)="Disponível no posto","DP","SEM SITUAÇÃO")))))))&amp;IF(INDEX('Controle de reservas'!$M$14:$M$2013,BV244)&lt;&gt;"",CHAR(10)&amp;INDEX('Controle de reservas'!$M$14:$M$2013,BV244),IF(OR(INDEX('Controle de reservas'!$L$14:$L$2013,BV244)="Em cobertura",INDEX('Controle de reservas'!$L$14:$L$2013,BV244)="Programado"),CHAR(10)&amp;"SEM LOCAL",""))&amp;IF(INDEX('Controle de reservas'!$N$14:$N$2013,BV244)&lt;&gt;"",CHAR(10)&amp;"Subst.: "&amp;INDEX('Controle de reservas'!$N$14:$N$2013,BV244),"")&amp;IF(AND(ISNUMBER(INDEX('Controle de reservas'!$I$14:$I$2013,BV244)),INDEX('Controle de reservas'!$I$14:$I$2013,BV244)&gt;0,INDEX('Controle de reservas'!$K$14:$K$2013,BV244)&gt;INDEX('Controle de reservas'!$I$14:$I$2013,BV244)),CHAR(10)&amp;"DIVERGÊNCIA DE DATAS","")&amp;IF(INDEX('Controle de reservas'!$P$14:$P$2013,BV244)&lt;&gt;"OK"," !",""))))</f>
      </c>
      <c r="AI244" s="15">
        <f ca="1">IF(OR($AQ244=0,AI$9="",AI$9&lt;$AS244,AND($AT244&lt;&gt;"",AI$9&gt;$AT244)),"",IF(BW244=0,"—",IF(INDEX('Controle de reservas'!$P$14:$P$2013,BW244)="DUPLICIDADE NO DIA","CONFLITO"&amp;IF(INDEX('Controle de reservas'!$M$14:$M$2013,BW244)&lt;&gt;"",CHAR(10)&amp;INDEX('Controle de reservas'!$M$14:$M$2013,BW244),"")&amp;IF(INDEX('Controle de reservas'!$N$14:$N$2013,BW244)&lt;&gt;"",CHAR(10)&amp;"Subst.: "&amp;INDEX('Controle de reservas'!$N$14:$N$2013,BW244),"")&amp;IF(AND(ISNUMBER(INDEX('Controle de reservas'!$I$14:$I$2013,BW244)),INDEX('Controle de reservas'!$I$14:$I$2013,BW244)&gt;0,INDEX('Controle de reservas'!$K$14:$K$2013,BW244)&gt;INDEX('Controle de reservas'!$I$14:$I$2013,BW244)),CHAR(10)&amp;"DIVERGÊNCIA DE DATAS",""),IF(INDEX('Controle de reservas'!$L$14:$L$2013,BW244)="Em cobertura","COV",IF(INDEX('Controle de reservas'!$L$14:$L$2013,BW244)="Disponível","DISP",IF(INDEX('Controle de reservas'!$L$14:$L$2013,BW244)="Não utilizado","NU",IF(INDEX('Controle de reservas'!$L$14:$L$2013,BW244)="Folga","F",IF(INDEX('Controle de reservas'!$L$14:$L$2013,BW244)="Ocorrência","O",IF(INDEX('Controle de reservas'!$L$14:$L$2013,BW244)="Programado","PROG",IF(INDEX('Controle de reservas'!$L$14:$L$2013,BW244)="Disponível no posto","DP","SEM SITUAÇÃO")))))))&amp;IF(INDEX('Controle de reservas'!$M$14:$M$2013,BW244)&lt;&gt;"",CHAR(10)&amp;INDEX('Controle de reservas'!$M$14:$M$2013,BW244),IF(OR(INDEX('Controle de reservas'!$L$14:$L$2013,BW244)="Em cobertura",INDEX('Controle de reservas'!$L$14:$L$2013,BW244)="Programado"),CHAR(10)&amp;"SEM LOCAL",""))&amp;IF(INDEX('Controle de reservas'!$N$14:$N$2013,BW244)&lt;&gt;"",CHAR(10)&amp;"Subst.: "&amp;INDEX('Controle de reservas'!$N$14:$N$2013,BW244),"")&amp;IF(AND(ISNUMBER(INDEX('Controle de reservas'!$I$14:$I$2013,BW244)),INDEX('Controle de reservas'!$I$14:$I$2013,BW244)&gt;0,INDEX('Controle de reservas'!$K$14:$K$2013,BW244)&gt;INDEX('Controle de reservas'!$I$14:$I$2013,BW244)),CHAR(10)&amp;"DIVERGÊNCIA DE DATAS","")&amp;IF(INDEX('Controle de reservas'!$P$14:$P$2013,BW244)&lt;&gt;"OK"," !",""))))</f>
      </c>
      <c r="AJ244" s="15">
        <f ca="1">IF(OR($AQ244=0,AJ$9="",AJ$9&lt;$AS244,AND($AT244&lt;&gt;"",AJ$9&gt;$AT244)),"",IF(BX244=0,"—",IF(INDEX('Controle de reservas'!$P$14:$P$2013,BX244)="DUPLICIDADE NO DIA","CONFLITO"&amp;IF(INDEX('Controle de reservas'!$M$14:$M$2013,BX244)&lt;&gt;"",CHAR(10)&amp;INDEX('Controle de reservas'!$M$14:$M$2013,BX244),"")&amp;IF(INDEX('Controle de reservas'!$N$14:$N$2013,BX244)&lt;&gt;"",CHAR(10)&amp;"Subst.: "&amp;INDEX('Controle de reservas'!$N$14:$N$2013,BX244),"")&amp;IF(AND(ISNUMBER(INDEX('Controle de reservas'!$I$14:$I$2013,BX244)),INDEX('Controle de reservas'!$I$14:$I$2013,BX244)&gt;0,INDEX('Controle de reservas'!$K$14:$K$2013,BX244)&gt;INDEX('Controle de reservas'!$I$14:$I$2013,BX244)),CHAR(10)&amp;"DIVERGÊNCIA DE DATAS",""),IF(INDEX('Controle de reservas'!$L$14:$L$2013,BX244)="Em cobertura","COV",IF(INDEX('Controle de reservas'!$L$14:$L$2013,BX244)="Disponível","DISP",IF(INDEX('Controle de reservas'!$L$14:$L$2013,BX244)="Não utilizado","NU",IF(INDEX('Controle de reservas'!$L$14:$L$2013,BX244)="Folga","F",IF(INDEX('Controle de reservas'!$L$14:$L$2013,BX244)="Ocorrência","O",IF(INDEX('Controle de reservas'!$L$14:$L$2013,BX244)="Programado","PROG",IF(INDEX('Controle de reservas'!$L$14:$L$2013,BX244)="Disponível no posto","DP","SEM SITUAÇÃO")))))))&amp;IF(INDEX('Controle de reservas'!$M$14:$M$2013,BX244)&lt;&gt;"",CHAR(10)&amp;INDEX('Controle de reservas'!$M$14:$M$2013,BX244),IF(OR(INDEX('Controle de reservas'!$L$14:$L$2013,BX244)="Em cobertura",INDEX('Controle de reservas'!$L$14:$L$2013,BX244)="Programado"),CHAR(10)&amp;"SEM LOCAL",""))&amp;IF(INDEX('Controle de reservas'!$N$14:$N$2013,BX244)&lt;&gt;"",CHAR(10)&amp;"Subst.: "&amp;INDEX('Controle de reservas'!$N$14:$N$2013,BX244),"")&amp;IF(AND(ISNUMBER(INDEX('Controle de reservas'!$I$14:$I$2013,BX244)),INDEX('Controle de reservas'!$I$14:$I$2013,BX244)&gt;0,INDEX('Controle de reservas'!$K$14:$K$2013,BX244)&gt;INDEX('Controle de reservas'!$I$14:$I$2013,BX244)),CHAR(10)&amp;"DIVERGÊNCIA DE DATAS","")&amp;IF(INDEX('Controle de reservas'!$P$14:$P$2013,BX244)&lt;&gt;"OK"," !",""))))</f>
      </c>
      <c r="AK244" s="15">
        <f ca="1">IF(OR($AQ244=0,AK$9="",AK$9&lt;$AS244,AND($AT244&lt;&gt;"",AK$9&gt;$AT244)),"",IF(BY244=0,"—",IF(INDEX('Controle de reservas'!$P$14:$P$2013,BY244)="DUPLICIDADE NO DIA","CONFLITO"&amp;IF(INDEX('Controle de reservas'!$M$14:$M$2013,BY244)&lt;&gt;"",CHAR(10)&amp;INDEX('Controle de reservas'!$M$14:$M$2013,BY244),"")&amp;IF(INDEX('Controle de reservas'!$N$14:$N$2013,BY244)&lt;&gt;"",CHAR(10)&amp;"Subst.: "&amp;INDEX('Controle de reservas'!$N$14:$N$2013,BY244),"")&amp;IF(AND(ISNUMBER(INDEX('Controle de reservas'!$I$14:$I$2013,BY244)),INDEX('Controle de reservas'!$I$14:$I$2013,BY244)&gt;0,INDEX('Controle de reservas'!$K$14:$K$2013,BY244)&gt;INDEX('Controle de reservas'!$I$14:$I$2013,BY244)),CHAR(10)&amp;"DIVERGÊNCIA DE DATAS",""),IF(INDEX('Controle de reservas'!$L$14:$L$2013,BY244)="Em cobertura","COV",IF(INDEX('Controle de reservas'!$L$14:$L$2013,BY244)="Disponível","DISP",IF(INDEX('Controle de reservas'!$L$14:$L$2013,BY244)="Não utilizado","NU",IF(INDEX('Controle de reservas'!$L$14:$L$2013,BY244)="Folga","F",IF(INDEX('Controle de reservas'!$L$14:$L$2013,BY244)="Ocorrência","O",IF(INDEX('Controle de reservas'!$L$14:$L$2013,BY244)="Programado","PROG",IF(INDEX('Controle de reservas'!$L$14:$L$2013,BY244)="Disponível no posto","DP","SEM SITUAÇÃO")))))))&amp;IF(INDEX('Controle de reservas'!$M$14:$M$2013,BY244)&lt;&gt;"",CHAR(10)&amp;INDEX('Controle de reservas'!$M$14:$M$2013,BY244),IF(OR(INDEX('Controle de reservas'!$L$14:$L$2013,BY244)="Em cobertura",INDEX('Controle de reservas'!$L$14:$L$2013,BY244)="Programado"),CHAR(10)&amp;"SEM LOCAL",""))&amp;IF(INDEX('Controle de reservas'!$N$14:$N$2013,BY244)&lt;&gt;"",CHAR(10)&amp;"Subst.: "&amp;INDEX('Controle de reservas'!$N$14:$N$2013,BY244),"")&amp;IF(AND(ISNUMBER(INDEX('Controle de reservas'!$I$14:$I$2013,BY244)),INDEX('Controle de reservas'!$I$14:$I$2013,BY244)&gt;0,INDEX('Controle de reservas'!$K$14:$K$2013,BY244)&gt;INDEX('Controle de reservas'!$I$14:$I$2013,BY244)),CHAR(10)&amp;"DIVERGÊNCIA DE DATAS","")&amp;IF(INDEX('Controle de reservas'!$P$14:$P$2013,BY244)&lt;&gt;"OK"," !",""))))</f>
      </c>
      <c r="AL244" s="14">
        <f t="shared" ca="1" si="13"/>
      </c>
      <c r="AM244" s="14">
        <f t="shared" ca="1" si="14"/>
      </c>
      <c r="AN244" s="14">
        <f t="shared" ca="1" si="15"/>
      </c>
      <c r="AO244" s="14">
        <f t="shared" ca="1" si="16"/>
      </c>
      <c r="AP244" s="14">
        <f ca="1">IF($AQ244=0,"",INDEX('Controle de reservas'!$O$14:$O$2013,$AQ244))</f>
      </c>
      <c r="AQ244">
        <f ca="1">IFERROR(MATCH(ROW()-9,'Controle de reservas'!$S$14:$S$2013,0),0)</f>
      </c>
      <c r="AR244">
        <f ca="1">IF($AQ244=0,"",INDEX('Controle de reservas'!$Q$14:$Q$2013,$AQ244))</f>
      </c>
      <c r="AS244">
        <f ca="1">IF($AQ244=0,"",INDEX('Controle de reservas'!$H$14:$H$2013,$AQ244))</f>
      </c>
      <c r="AT244">
        <f ca="1">IF($AQ244=0,"",IF(INDEX('Controle de reservas'!$J$14:$J$2013,$AQ244)=0,"",INDEX('Controle de reservas'!$J$14:$J$2013,$AQ244)))</f>
      </c>
      <c r="AU244">
        <f ca="1">IF(OR($AQ244=0,G$9=""),0,IFERROR(MATCH($AR244&amp;"|"&amp;TEXT(G$9,"yyyymmdd"),'Controle de reservas'!$T$14:$T$2013,0),0))</f>
      </c>
      <c r="AV244">
        <f ca="1">IF(OR($AQ244=0,H$9=""),0,IFERROR(MATCH($AR244&amp;"|"&amp;TEXT(H$9,"yyyymmdd"),'Controle de reservas'!$T$14:$T$2013,0),0))</f>
      </c>
      <c r="AW244">
        <f ca="1">IF(OR($AQ244=0,I$9=""),0,IFERROR(MATCH($AR244&amp;"|"&amp;TEXT(I$9,"yyyymmdd"),'Controle de reservas'!$T$14:$T$2013,0),0))</f>
      </c>
      <c r="AX244">
        <f ca="1">IF(OR($AQ244=0,J$9=""),0,IFERROR(MATCH($AR244&amp;"|"&amp;TEXT(J$9,"yyyymmdd"),'Controle de reservas'!$T$14:$T$2013,0),0))</f>
      </c>
      <c r="AY244">
        <f ca="1">IF(OR($AQ244=0,K$9=""),0,IFERROR(MATCH($AR244&amp;"|"&amp;TEXT(K$9,"yyyymmdd"),'Controle de reservas'!$T$14:$T$2013,0),0))</f>
      </c>
      <c r="AZ244">
        <f ca="1">IF(OR($AQ244=0,L$9=""),0,IFERROR(MATCH($AR244&amp;"|"&amp;TEXT(L$9,"yyyymmdd"),'Controle de reservas'!$T$14:$T$2013,0),0))</f>
      </c>
      <c r="BA244">
        <f ca="1">IF(OR($AQ244=0,M$9=""),0,IFERROR(MATCH($AR244&amp;"|"&amp;TEXT(M$9,"yyyymmdd"),'Controle de reservas'!$T$14:$T$2013,0),0))</f>
      </c>
      <c r="BB244">
        <f ca="1">IF(OR($AQ244=0,N$9=""),0,IFERROR(MATCH($AR244&amp;"|"&amp;TEXT(N$9,"yyyymmdd"),'Controle de reservas'!$T$14:$T$2013,0),0))</f>
      </c>
      <c r="BC244">
        <f ca="1">IF(OR($AQ244=0,O$9=""),0,IFERROR(MATCH($AR244&amp;"|"&amp;TEXT(O$9,"yyyymmdd"),'Controle de reservas'!$T$14:$T$2013,0),0))</f>
      </c>
      <c r="BD244">
        <f ca="1">IF(OR($AQ244=0,P$9=""),0,IFERROR(MATCH($AR244&amp;"|"&amp;TEXT(P$9,"yyyymmdd"),'Controle de reservas'!$T$14:$T$2013,0),0))</f>
      </c>
      <c r="BE244">
        <f ca="1">IF(OR($AQ244=0,Q$9=""),0,IFERROR(MATCH($AR244&amp;"|"&amp;TEXT(Q$9,"yyyymmdd"),'Controle de reservas'!$T$14:$T$2013,0),0))</f>
      </c>
      <c r="BF244">
        <f ca="1">IF(OR($AQ244=0,R$9=""),0,IFERROR(MATCH($AR244&amp;"|"&amp;TEXT(R$9,"yyyymmdd"),'Controle de reservas'!$T$14:$T$2013,0),0))</f>
      </c>
      <c r="BG244">
        <f ca="1">IF(OR($AQ244=0,S$9=""),0,IFERROR(MATCH($AR244&amp;"|"&amp;TEXT(S$9,"yyyymmdd"),'Controle de reservas'!$T$14:$T$2013,0),0))</f>
      </c>
      <c r="BH244">
        <f ca="1">IF(OR($AQ244=0,T$9=""),0,IFERROR(MATCH($AR244&amp;"|"&amp;TEXT(T$9,"yyyymmdd"),'Controle de reservas'!$T$14:$T$2013,0),0))</f>
      </c>
      <c r="BI244">
        <f ca="1">IF(OR($AQ244=0,U$9=""),0,IFERROR(MATCH($AR244&amp;"|"&amp;TEXT(U$9,"yyyymmdd"),'Controle de reservas'!$T$14:$T$2013,0),0))</f>
      </c>
      <c r="BJ244">
        <f ca="1">IF(OR($AQ244=0,V$9=""),0,IFERROR(MATCH($AR244&amp;"|"&amp;TEXT(V$9,"yyyymmdd"),'Controle de reservas'!$T$14:$T$2013,0),0))</f>
      </c>
      <c r="BK244">
        <f ca="1">IF(OR($AQ244=0,W$9=""),0,IFERROR(MATCH($AR244&amp;"|"&amp;TEXT(W$9,"yyyymmdd"),'Controle de reservas'!$T$14:$T$2013,0),0))</f>
      </c>
      <c r="BL244">
        <f ca="1">IF(OR($AQ244=0,X$9=""),0,IFERROR(MATCH($AR244&amp;"|"&amp;TEXT(X$9,"yyyymmdd"),'Controle de reservas'!$T$14:$T$2013,0),0))</f>
      </c>
      <c r="BM244">
        <f ca="1">IF(OR($AQ244=0,Y$9=""),0,IFERROR(MATCH($AR244&amp;"|"&amp;TEXT(Y$9,"yyyymmdd"),'Controle de reservas'!$T$14:$T$2013,0),0))</f>
      </c>
      <c r="BN244">
        <f ca="1">IF(OR($AQ244=0,Z$9=""),0,IFERROR(MATCH($AR244&amp;"|"&amp;TEXT(Z$9,"yyyymmdd"),'Controle de reservas'!$T$14:$T$2013,0),0))</f>
      </c>
      <c r="BO244">
        <f ca="1">IF(OR($AQ244=0,AA$9=""),0,IFERROR(MATCH($AR244&amp;"|"&amp;TEXT(AA$9,"yyyymmdd"),'Controle de reservas'!$T$14:$T$2013,0),0))</f>
      </c>
      <c r="BP244">
        <f ca="1">IF(OR($AQ244=0,AB$9=""),0,IFERROR(MATCH($AR244&amp;"|"&amp;TEXT(AB$9,"yyyymmdd"),'Controle de reservas'!$T$14:$T$2013,0),0))</f>
      </c>
      <c r="BQ244">
        <f ca="1">IF(OR($AQ244=0,AC$9=""),0,IFERROR(MATCH($AR244&amp;"|"&amp;TEXT(AC$9,"yyyymmdd"),'Controle de reservas'!$T$14:$T$2013,0),0))</f>
      </c>
      <c r="BR244">
        <f ca="1">IF(OR($AQ244=0,AD$9=""),0,IFERROR(MATCH($AR244&amp;"|"&amp;TEXT(AD$9,"yyyymmdd"),'Controle de reservas'!$T$14:$T$2013,0),0))</f>
      </c>
      <c r="BS244">
        <f ca="1">IF(OR($AQ244=0,AE$9=""),0,IFERROR(MATCH($AR244&amp;"|"&amp;TEXT(AE$9,"yyyymmdd"),'Controle de reservas'!$T$14:$T$2013,0),0))</f>
      </c>
      <c r="BT244">
        <f ca="1">IF(OR($AQ244=0,AF$9=""),0,IFERROR(MATCH($AR244&amp;"|"&amp;TEXT(AF$9,"yyyymmdd"),'Controle de reservas'!$T$14:$T$2013,0),0))</f>
      </c>
      <c r="BU244">
        <f ca="1">IF(OR($AQ244=0,AG$9=""),0,IFERROR(MATCH($AR244&amp;"|"&amp;TEXT(AG$9,"yyyymmdd"),'Controle de reservas'!$T$14:$T$2013,0),0))</f>
      </c>
      <c r="BV244">
        <f ca="1">IF(OR($AQ244=0,AH$9=""),0,IFERROR(MATCH($AR244&amp;"|"&amp;TEXT(AH$9,"yyyymmdd"),'Controle de reservas'!$T$14:$T$2013,0),0))</f>
      </c>
      <c r="BW244">
        <f ca="1">IF(OR($AQ244=0,AI$9=""),0,IFERROR(MATCH($AR244&amp;"|"&amp;TEXT(AI$9,"yyyymmdd"),'Controle de reservas'!$T$14:$T$2013,0),0))</f>
      </c>
      <c r="BX244">
        <f ca="1">IF(OR($AQ244=0,AJ$9=""),0,IFERROR(MATCH($AR244&amp;"|"&amp;TEXT(AJ$9,"yyyymmdd"),'Controle de reservas'!$T$14:$T$2013,0),0))</f>
      </c>
      <c r="BY244">
        <f ca="1">IF(OR($AQ244=0,AK$9=""),0,IFERROR(MATCH($AR244&amp;"|"&amp;TEXT(AK$9,"yyyymmdd"),'Controle de reservas'!$T$14:$T$2013,0),0))</f>
      </c>
    </row>
    <row r="245" spans="1:77" ht="105" customHeight="1" x14ac:dyDescent="0.25">
      <c r="A245" s="16">
        <f ca="1">IF($AQ245=0,"",INDEX('Controle de reservas'!$A$14:$A$2013,$AQ245))</f>
      </c>
      <c r="B245" s="16">
        <f ca="1">IF($AQ245=0,"",INDEX('Controle de reservas'!$B$14:$B$2013,$AQ245))</f>
      </c>
      <c r="C245" s="16">
        <f ca="1">IF($AQ245=0,"",INDEX('Controle de reservas'!$C$14:$C$2013,$AQ245))</f>
      </c>
      <c r="D245" s="16">
        <f ca="1">IF($AQ245=0,"",INDEX('Controle de reservas'!$D$14:$D$2013,$AQ245))</f>
      </c>
      <c r="E245" s="16">
        <f ca="1">IF($AQ245=0,"",INDEX('Controle de reservas'!$E$14:$E$2013,$AQ245))</f>
      </c>
      <c r="F245" s="16">
        <f ca="1">IF($AQ245=0,"",INDEX('Controle de reservas'!$F$14:$F$2013,$AQ245))</f>
      </c>
      <c r="G245" s="17">
        <f ca="1">IF(OR($AQ245=0,G$9="",G$9&lt;$AS245,AND($AT245&lt;&gt;"",G$9&gt;$AT245)),"",IF(AU245=0,"—",IF(INDEX('Controle de reservas'!$P$14:$P$2013,AU245)="DUPLICIDADE NO DIA","CONFLITO"&amp;IF(INDEX('Controle de reservas'!$M$14:$M$2013,AU245)&lt;&gt;"",CHAR(10)&amp;INDEX('Controle de reservas'!$M$14:$M$2013,AU245),"")&amp;IF(INDEX('Controle de reservas'!$N$14:$N$2013,AU245)&lt;&gt;"",CHAR(10)&amp;"Subst.: "&amp;INDEX('Controle de reservas'!$N$14:$N$2013,AU245),"")&amp;IF(AND(ISNUMBER(INDEX('Controle de reservas'!$I$14:$I$2013,AU245)),INDEX('Controle de reservas'!$I$14:$I$2013,AU245)&gt;0,INDEX('Controle de reservas'!$K$14:$K$2013,AU245)&gt;INDEX('Controle de reservas'!$I$14:$I$2013,AU245)),CHAR(10)&amp;"DIVERGÊNCIA DE DATAS",""),IF(INDEX('Controle de reservas'!$L$14:$L$2013,AU245)="Em cobertura","COV",IF(INDEX('Controle de reservas'!$L$14:$L$2013,AU245)="Disponível","DISP",IF(INDEX('Controle de reservas'!$L$14:$L$2013,AU245)="Não utilizado","NU",IF(INDEX('Controle de reservas'!$L$14:$L$2013,AU245)="Folga","F",IF(INDEX('Controle de reservas'!$L$14:$L$2013,AU245)="Ocorrência","O",IF(INDEX('Controle de reservas'!$L$14:$L$2013,AU245)="Programado","PROG",IF(INDEX('Controle de reservas'!$L$14:$L$2013,AU245)="Disponível no posto","DP","SEM SITUAÇÃO")))))))&amp;IF(INDEX('Controle de reservas'!$M$14:$M$2013,AU245)&lt;&gt;"",CHAR(10)&amp;INDEX('Controle de reservas'!$M$14:$M$2013,AU245),IF(OR(INDEX('Controle de reservas'!$L$14:$L$2013,AU245)="Em cobertura",INDEX('Controle de reservas'!$L$14:$L$2013,AU245)="Programado"),CHAR(10)&amp;"SEM LOCAL",""))&amp;IF(INDEX('Controle de reservas'!$N$14:$N$2013,AU245)&lt;&gt;"",CHAR(10)&amp;"Subst.: "&amp;INDEX('Controle de reservas'!$N$14:$N$2013,AU245),"")&amp;IF(AND(ISNUMBER(INDEX('Controle de reservas'!$I$14:$I$2013,AU245)),INDEX('Controle de reservas'!$I$14:$I$2013,AU245)&gt;0,INDEX('Controle de reservas'!$K$14:$K$2013,AU245)&gt;INDEX('Controle de reservas'!$I$14:$I$2013,AU245)),CHAR(10)&amp;"DIVERGÊNCIA DE DATAS","")&amp;IF(INDEX('Controle de reservas'!$P$14:$P$2013,AU245)&lt;&gt;"OK"," !",""))))</f>
      </c>
      <c r="H245" s="17">
        <f ca="1">IF(OR($AQ245=0,H$9="",H$9&lt;$AS245,AND($AT245&lt;&gt;"",H$9&gt;$AT245)),"",IF(AV245=0,"—",IF(INDEX('Controle de reservas'!$P$14:$P$2013,AV245)="DUPLICIDADE NO DIA","CONFLITO"&amp;IF(INDEX('Controle de reservas'!$M$14:$M$2013,AV245)&lt;&gt;"",CHAR(10)&amp;INDEX('Controle de reservas'!$M$14:$M$2013,AV245),"")&amp;IF(INDEX('Controle de reservas'!$N$14:$N$2013,AV245)&lt;&gt;"",CHAR(10)&amp;"Subst.: "&amp;INDEX('Controle de reservas'!$N$14:$N$2013,AV245),"")&amp;IF(AND(ISNUMBER(INDEX('Controle de reservas'!$I$14:$I$2013,AV245)),INDEX('Controle de reservas'!$I$14:$I$2013,AV245)&gt;0,INDEX('Controle de reservas'!$K$14:$K$2013,AV245)&gt;INDEX('Controle de reservas'!$I$14:$I$2013,AV245)),CHAR(10)&amp;"DIVERGÊNCIA DE DATAS",""),IF(INDEX('Controle de reservas'!$L$14:$L$2013,AV245)="Em cobertura","COV",IF(INDEX('Controle de reservas'!$L$14:$L$2013,AV245)="Disponível","DISP",IF(INDEX('Controle de reservas'!$L$14:$L$2013,AV245)="Não utilizado","NU",IF(INDEX('Controle de reservas'!$L$14:$L$2013,AV245)="Folga","F",IF(INDEX('Controle de reservas'!$L$14:$L$2013,AV245)="Ocorrência","O",IF(INDEX('Controle de reservas'!$L$14:$L$2013,AV245)="Programado","PROG",IF(INDEX('Controle de reservas'!$L$14:$L$2013,AV245)="Disponível no posto","DP","SEM SITUAÇÃO")))))))&amp;IF(INDEX('Controle de reservas'!$M$14:$M$2013,AV245)&lt;&gt;"",CHAR(10)&amp;INDEX('Controle de reservas'!$M$14:$M$2013,AV245),IF(OR(INDEX('Controle de reservas'!$L$14:$L$2013,AV245)="Em cobertura",INDEX('Controle de reservas'!$L$14:$L$2013,AV245)="Programado"),CHAR(10)&amp;"SEM LOCAL",""))&amp;IF(INDEX('Controle de reservas'!$N$14:$N$2013,AV245)&lt;&gt;"",CHAR(10)&amp;"Subst.: "&amp;INDEX('Controle de reservas'!$N$14:$N$2013,AV245),"")&amp;IF(AND(ISNUMBER(INDEX('Controle de reservas'!$I$14:$I$2013,AV245)),INDEX('Controle de reservas'!$I$14:$I$2013,AV245)&gt;0,INDEX('Controle de reservas'!$K$14:$K$2013,AV245)&gt;INDEX('Controle de reservas'!$I$14:$I$2013,AV245)),CHAR(10)&amp;"DIVERGÊNCIA DE DATAS","")&amp;IF(INDEX('Controle de reservas'!$P$14:$P$2013,AV245)&lt;&gt;"OK"," !",""))))</f>
      </c>
      <c r="I245" s="17">
        <f ca="1">IF(OR($AQ245=0,I$9="",I$9&lt;$AS245,AND($AT245&lt;&gt;"",I$9&gt;$AT245)),"",IF(AW245=0,"—",IF(INDEX('Controle de reservas'!$P$14:$P$2013,AW245)="DUPLICIDADE NO DIA","CONFLITO"&amp;IF(INDEX('Controle de reservas'!$M$14:$M$2013,AW245)&lt;&gt;"",CHAR(10)&amp;INDEX('Controle de reservas'!$M$14:$M$2013,AW245),"")&amp;IF(INDEX('Controle de reservas'!$N$14:$N$2013,AW245)&lt;&gt;"",CHAR(10)&amp;"Subst.: "&amp;INDEX('Controle de reservas'!$N$14:$N$2013,AW245),"")&amp;IF(AND(ISNUMBER(INDEX('Controle de reservas'!$I$14:$I$2013,AW245)),INDEX('Controle de reservas'!$I$14:$I$2013,AW245)&gt;0,INDEX('Controle de reservas'!$K$14:$K$2013,AW245)&gt;INDEX('Controle de reservas'!$I$14:$I$2013,AW245)),CHAR(10)&amp;"DIVERGÊNCIA DE DATAS",""),IF(INDEX('Controle de reservas'!$L$14:$L$2013,AW245)="Em cobertura","COV",IF(INDEX('Controle de reservas'!$L$14:$L$2013,AW245)="Disponível","DISP",IF(INDEX('Controle de reservas'!$L$14:$L$2013,AW245)="Não utilizado","NU",IF(INDEX('Controle de reservas'!$L$14:$L$2013,AW245)="Folga","F",IF(INDEX('Controle de reservas'!$L$14:$L$2013,AW245)="Ocorrência","O",IF(INDEX('Controle de reservas'!$L$14:$L$2013,AW245)="Programado","PROG",IF(INDEX('Controle de reservas'!$L$14:$L$2013,AW245)="Disponível no posto","DP","SEM SITUAÇÃO")))))))&amp;IF(INDEX('Controle de reservas'!$M$14:$M$2013,AW245)&lt;&gt;"",CHAR(10)&amp;INDEX('Controle de reservas'!$M$14:$M$2013,AW245),IF(OR(INDEX('Controle de reservas'!$L$14:$L$2013,AW245)="Em cobertura",INDEX('Controle de reservas'!$L$14:$L$2013,AW245)="Programado"),CHAR(10)&amp;"SEM LOCAL",""))&amp;IF(INDEX('Controle de reservas'!$N$14:$N$2013,AW245)&lt;&gt;"",CHAR(10)&amp;"Subst.: "&amp;INDEX('Controle de reservas'!$N$14:$N$2013,AW245),"")&amp;IF(AND(ISNUMBER(INDEX('Controle de reservas'!$I$14:$I$2013,AW245)),INDEX('Controle de reservas'!$I$14:$I$2013,AW245)&gt;0,INDEX('Controle de reservas'!$K$14:$K$2013,AW245)&gt;INDEX('Controle de reservas'!$I$14:$I$2013,AW245)),CHAR(10)&amp;"DIVERGÊNCIA DE DATAS","")&amp;IF(INDEX('Controle de reservas'!$P$14:$P$2013,AW245)&lt;&gt;"OK"," !",""))))</f>
      </c>
      <c r="J245" s="17">
        <f ca="1">IF(OR($AQ245=0,J$9="",J$9&lt;$AS245,AND($AT245&lt;&gt;"",J$9&gt;$AT245)),"",IF(AX245=0,"—",IF(INDEX('Controle de reservas'!$P$14:$P$2013,AX245)="DUPLICIDADE NO DIA","CONFLITO"&amp;IF(INDEX('Controle de reservas'!$M$14:$M$2013,AX245)&lt;&gt;"",CHAR(10)&amp;INDEX('Controle de reservas'!$M$14:$M$2013,AX245),"")&amp;IF(INDEX('Controle de reservas'!$N$14:$N$2013,AX245)&lt;&gt;"",CHAR(10)&amp;"Subst.: "&amp;INDEX('Controle de reservas'!$N$14:$N$2013,AX245),"")&amp;IF(AND(ISNUMBER(INDEX('Controle de reservas'!$I$14:$I$2013,AX245)),INDEX('Controle de reservas'!$I$14:$I$2013,AX245)&gt;0,INDEX('Controle de reservas'!$K$14:$K$2013,AX245)&gt;INDEX('Controle de reservas'!$I$14:$I$2013,AX245)),CHAR(10)&amp;"DIVERGÊNCIA DE DATAS",""),IF(INDEX('Controle de reservas'!$L$14:$L$2013,AX245)="Em cobertura","COV",IF(INDEX('Controle de reservas'!$L$14:$L$2013,AX245)="Disponível","DISP",IF(INDEX('Controle de reservas'!$L$14:$L$2013,AX245)="Não utilizado","NU",IF(INDEX('Controle de reservas'!$L$14:$L$2013,AX245)="Folga","F",IF(INDEX('Controle de reservas'!$L$14:$L$2013,AX245)="Ocorrência","O",IF(INDEX('Controle de reservas'!$L$14:$L$2013,AX245)="Programado","PROG",IF(INDEX('Controle de reservas'!$L$14:$L$2013,AX245)="Disponível no posto","DP","SEM SITUAÇÃO")))))))&amp;IF(INDEX('Controle de reservas'!$M$14:$M$2013,AX245)&lt;&gt;"",CHAR(10)&amp;INDEX('Controle de reservas'!$M$14:$M$2013,AX245),IF(OR(INDEX('Controle de reservas'!$L$14:$L$2013,AX245)="Em cobertura",INDEX('Controle de reservas'!$L$14:$L$2013,AX245)="Programado"),CHAR(10)&amp;"SEM LOCAL",""))&amp;IF(INDEX('Controle de reservas'!$N$14:$N$2013,AX245)&lt;&gt;"",CHAR(10)&amp;"Subst.: "&amp;INDEX('Controle de reservas'!$N$14:$N$2013,AX245),"")&amp;IF(AND(ISNUMBER(INDEX('Controle de reservas'!$I$14:$I$2013,AX245)),INDEX('Controle de reservas'!$I$14:$I$2013,AX245)&gt;0,INDEX('Controle de reservas'!$K$14:$K$2013,AX245)&gt;INDEX('Controle de reservas'!$I$14:$I$2013,AX245)),CHAR(10)&amp;"DIVERGÊNCIA DE DATAS","")&amp;IF(INDEX('Controle de reservas'!$P$14:$P$2013,AX245)&lt;&gt;"OK"," !",""))))</f>
      </c>
      <c r="K245" s="17">
        <f ca="1">IF(OR($AQ245=0,K$9="",K$9&lt;$AS245,AND($AT245&lt;&gt;"",K$9&gt;$AT245)),"",IF(AY245=0,"—",IF(INDEX('Controle de reservas'!$P$14:$P$2013,AY245)="DUPLICIDADE NO DIA","CONFLITO"&amp;IF(INDEX('Controle de reservas'!$M$14:$M$2013,AY245)&lt;&gt;"",CHAR(10)&amp;INDEX('Controle de reservas'!$M$14:$M$2013,AY245),"")&amp;IF(INDEX('Controle de reservas'!$N$14:$N$2013,AY245)&lt;&gt;"",CHAR(10)&amp;"Subst.: "&amp;INDEX('Controle de reservas'!$N$14:$N$2013,AY245),"")&amp;IF(AND(ISNUMBER(INDEX('Controle de reservas'!$I$14:$I$2013,AY245)),INDEX('Controle de reservas'!$I$14:$I$2013,AY245)&gt;0,INDEX('Controle de reservas'!$K$14:$K$2013,AY245)&gt;INDEX('Controle de reservas'!$I$14:$I$2013,AY245)),CHAR(10)&amp;"DIVERGÊNCIA DE DATAS",""),IF(INDEX('Controle de reservas'!$L$14:$L$2013,AY245)="Em cobertura","COV",IF(INDEX('Controle de reservas'!$L$14:$L$2013,AY245)="Disponível","DISP",IF(INDEX('Controle de reservas'!$L$14:$L$2013,AY245)="Não utilizado","NU",IF(INDEX('Controle de reservas'!$L$14:$L$2013,AY245)="Folga","F",IF(INDEX('Controle de reservas'!$L$14:$L$2013,AY245)="Ocorrência","O",IF(INDEX('Controle de reservas'!$L$14:$L$2013,AY245)="Programado","PROG",IF(INDEX('Controle de reservas'!$L$14:$L$2013,AY245)="Disponível no posto","DP","SEM SITUAÇÃO")))))))&amp;IF(INDEX('Controle de reservas'!$M$14:$M$2013,AY245)&lt;&gt;"",CHAR(10)&amp;INDEX('Controle de reservas'!$M$14:$M$2013,AY245),IF(OR(INDEX('Controle de reservas'!$L$14:$L$2013,AY245)="Em cobertura",INDEX('Controle de reservas'!$L$14:$L$2013,AY245)="Programado"),CHAR(10)&amp;"SEM LOCAL",""))&amp;IF(INDEX('Controle de reservas'!$N$14:$N$2013,AY245)&lt;&gt;"",CHAR(10)&amp;"Subst.: "&amp;INDEX('Controle de reservas'!$N$14:$N$2013,AY245),"")&amp;IF(AND(ISNUMBER(INDEX('Controle de reservas'!$I$14:$I$2013,AY245)),INDEX('Controle de reservas'!$I$14:$I$2013,AY245)&gt;0,INDEX('Controle de reservas'!$K$14:$K$2013,AY245)&gt;INDEX('Controle de reservas'!$I$14:$I$2013,AY245)),CHAR(10)&amp;"DIVERGÊNCIA DE DATAS","")&amp;IF(INDEX('Controle de reservas'!$P$14:$P$2013,AY245)&lt;&gt;"OK"," !",""))))</f>
      </c>
      <c r="L245" s="17">
        <f ca="1">IF(OR($AQ245=0,L$9="",L$9&lt;$AS245,AND($AT245&lt;&gt;"",L$9&gt;$AT245)),"",IF(AZ245=0,"—",IF(INDEX('Controle de reservas'!$P$14:$P$2013,AZ245)="DUPLICIDADE NO DIA","CONFLITO"&amp;IF(INDEX('Controle de reservas'!$M$14:$M$2013,AZ245)&lt;&gt;"",CHAR(10)&amp;INDEX('Controle de reservas'!$M$14:$M$2013,AZ245),"")&amp;IF(INDEX('Controle de reservas'!$N$14:$N$2013,AZ245)&lt;&gt;"",CHAR(10)&amp;"Subst.: "&amp;INDEX('Controle de reservas'!$N$14:$N$2013,AZ245),"")&amp;IF(AND(ISNUMBER(INDEX('Controle de reservas'!$I$14:$I$2013,AZ245)),INDEX('Controle de reservas'!$I$14:$I$2013,AZ245)&gt;0,INDEX('Controle de reservas'!$K$14:$K$2013,AZ245)&gt;INDEX('Controle de reservas'!$I$14:$I$2013,AZ245)),CHAR(10)&amp;"DIVERGÊNCIA DE DATAS",""),IF(INDEX('Controle de reservas'!$L$14:$L$2013,AZ245)="Em cobertura","COV",IF(INDEX('Controle de reservas'!$L$14:$L$2013,AZ245)="Disponível","DISP",IF(INDEX('Controle de reservas'!$L$14:$L$2013,AZ245)="Não utilizado","NU",IF(INDEX('Controle de reservas'!$L$14:$L$2013,AZ245)="Folga","F",IF(INDEX('Controle de reservas'!$L$14:$L$2013,AZ245)="Ocorrência","O",IF(INDEX('Controle de reservas'!$L$14:$L$2013,AZ245)="Programado","PROG",IF(INDEX('Controle de reservas'!$L$14:$L$2013,AZ245)="Disponível no posto","DP","SEM SITUAÇÃO")))))))&amp;IF(INDEX('Controle de reservas'!$M$14:$M$2013,AZ245)&lt;&gt;"",CHAR(10)&amp;INDEX('Controle de reservas'!$M$14:$M$2013,AZ245),IF(OR(INDEX('Controle de reservas'!$L$14:$L$2013,AZ245)="Em cobertura",INDEX('Controle de reservas'!$L$14:$L$2013,AZ245)="Programado"),CHAR(10)&amp;"SEM LOCAL",""))&amp;IF(INDEX('Controle de reservas'!$N$14:$N$2013,AZ245)&lt;&gt;"",CHAR(10)&amp;"Subst.: "&amp;INDEX('Controle de reservas'!$N$14:$N$2013,AZ245),"")&amp;IF(AND(ISNUMBER(INDEX('Controle de reservas'!$I$14:$I$2013,AZ245)),INDEX('Controle de reservas'!$I$14:$I$2013,AZ245)&gt;0,INDEX('Controle de reservas'!$K$14:$K$2013,AZ245)&gt;INDEX('Controle de reservas'!$I$14:$I$2013,AZ245)),CHAR(10)&amp;"DIVERGÊNCIA DE DATAS","")&amp;IF(INDEX('Controle de reservas'!$P$14:$P$2013,AZ245)&lt;&gt;"OK"," !",""))))</f>
      </c>
      <c r="M245" s="17">
        <f ca="1">IF(OR($AQ245=0,M$9="",M$9&lt;$AS245,AND($AT245&lt;&gt;"",M$9&gt;$AT245)),"",IF(BA245=0,"—",IF(INDEX('Controle de reservas'!$P$14:$P$2013,BA245)="DUPLICIDADE NO DIA","CONFLITO"&amp;IF(INDEX('Controle de reservas'!$M$14:$M$2013,BA245)&lt;&gt;"",CHAR(10)&amp;INDEX('Controle de reservas'!$M$14:$M$2013,BA245),"")&amp;IF(INDEX('Controle de reservas'!$N$14:$N$2013,BA245)&lt;&gt;"",CHAR(10)&amp;"Subst.: "&amp;INDEX('Controle de reservas'!$N$14:$N$2013,BA245),"")&amp;IF(AND(ISNUMBER(INDEX('Controle de reservas'!$I$14:$I$2013,BA245)),INDEX('Controle de reservas'!$I$14:$I$2013,BA245)&gt;0,INDEX('Controle de reservas'!$K$14:$K$2013,BA245)&gt;INDEX('Controle de reservas'!$I$14:$I$2013,BA245)),CHAR(10)&amp;"DIVERGÊNCIA DE DATAS",""),IF(INDEX('Controle de reservas'!$L$14:$L$2013,BA245)="Em cobertura","COV",IF(INDEX('Controle de reservas'!$L$14:$L$2013,BA245)="Disponível","DISP",IF(INDEX('Controle de reservas'!$L$14:$L$2013,BA245)="Não utilizado","NU",IF(INDEX('Controle de reservas'!$L$14:$L$2013,BA245)="Folga","F",IF(INDEX('Controle de reservas'!$L$14:$L$2013,BA245)="Ocorrência","O",IF(INDEX('Controle de reservas'!$L$14:$L$2013,BA245)="Programado","PROG",IF(INDEX('Controle de reservas'!$L$14:$L$2013,BA245)="Disponível no posto","DP","SEM SITUAÇÃO")))))))&amp;IF(INDEX('Controle de reservas'!$M$14:$M$2013,BA245)&lt;&gt;"",CHAR(10)&amp;INDEX('Controle de reservas'!$M$14:$M$2013,BA245),IF(OR(INDEX('Controle de reservas'!$L$14:$L$2013,BA245)="Em cobertura",INDEX('Controle de reservas'!$L$14:$L$2013,BA245)="Programado"),CHAR(10)&amp;"SEM LOCAL",""))&amp;IF(INDEX('Controle de reservas'!$N$14:$N$2013,BA245)&lt;&gt;"",CHAR(10)&amp;"Subst.: "&amp;INDEX('Controle de reservas'!$N$14:$N$2013,BA245),"")&amp;IF(AND(ISNUMBER(INDEX('Controle de reservas'!$I$14:$I$2013,BA245)),INDEX('Controle de reservas'!$I$14:$I$2013,BA245)&gt;0,INDEX('Controle de reservas'!$K$14:$K$2013,BA245)&gt;INDEX('Controle de reservas'!$I$14:$I$2013,BA245)),CHAR(10)&amp;"DIVERGÊNCIA DE DATAS","")&amp;IF(INDEX('Controle de reservas'!$P$14:$P$2013,BA245)&lt;&gt;"OK"," !",""))))</f>
      </c>
      <c r="N245" s="17">
        <f ca="1">IF(OR($AQ245=0,N$9="",N$9&lt;$AS245,AND($AT245&lt;&gt;"",N$9&gt;$AT245)),"",IF(BB245=0,"—",IF(INDEX('Controle de reservas'!$P$14:$P$2013,BB245)="DUPLICIDADE NO DIA","CONFLITO"&amp;IF(INDEX('Controle de reservas'!$M$14:$M$2013,BB245)&lt;&gt;"",CHAR(10)&amp;INDEX('Controle de reservas'!$M$14:$M$2013,BB245),"")&amp;IF(INDEX('Controle de reservas'!$N$14:$N$2013,BB245)&lt;&gt;"",CHAR(10)&amp;"Subst.: "&amp;INDEX('Controle de reservas'!$N$14:$N$2013,BB245),"")&amp;IF(AND(ISNUMBER(INDEX('Controle de reservas'!$I$14:$I$2013,BB245)),INDEX('Controle de reservas'!$I$14:$I$2013,BB245)&gt;0,INDEX('Controle de reservas'!$K$14:$K$2013,BB245)&gt;INDEX('Controle de reservas'!$I$14:$I$2013,BB245)),CHAR(10)&amp;"DIVERGÊNCIA DE DATAS",""),IF(INDEX('Controle de reservas'!$L$14:$L$2013,BB245)="Em cobertura","COV",IF(INDEX('Controle de reservas'!$L$14:$L$2013,BB245)="Disponível","DISP",IF(INDEX('Controle de reservas'!$L$14:$L$2013,BB245)="Não utilizado","NU",IF(INDEX('Controle de reservas'!$L$14:$L$2013,BB245)="Folga","F",IF(INDEX('Controle de reservas'!$L$14:$L$2013,BB245)="Ocorrência","O",IF(INDEX('Controle de reservas'!$L$14:$L$2013,BB245)="Programado","PROG",IF(INDEX('Controle de reservas'!$L$14:$L$2013,BB245)="Disponível no posto","DP","SEM SITUAÇÃO")))))))&amp;IF(INDEX('Controle de reservas'!$M$14:$M$2013,BB245)&lt;&gt;"",CHAR(10)&amp;INDEX('Controle de reservas'!$M$14:$M$2013,BB245),IF(OR(INDEX('Controle de reservas'!$L$14:$L$2013,BB245)="Em cobertura",INDEX('Controle de reservas'!$L$14:$L$2013,BB245)="Programado"),CHAR(10)&amp;"SEM LOCAL",""))&amp;IF(INDEX('Controle de reservas'!$N$14:$N$2013,BB245)&lt;&gt;"",CHAR(10)&amp;"Subst.: "&amp;INDEX('Controle de reservas'!$N$14:$N$2013,BB245),"")&amp;IF(AND(ISNUMBER(INDEX('Controle de reservas'!$I$14:$I$2013,BB245)),INDEX('Controle de reservas'!$I$14:$I$2013,BB245)&gt;0,INDEX('Controle de reservas'!$K$14:$K$2013,BB245)&gt;INDEX('Controle de reservas'!$I$14:$I$2013,BB245)),CHAR(10)&amp;"DIVERGÊNCIA DE DATAS","")&amp;IF(INDEX('Controle de reservas'!$P$14:$P$2013,BB245)&lt;&gt;"OK"," !",""))))</f>
      </c>
      <c r="O245" s="17">
        <f ca="1">IF(OR($AQ245=0,O$9="",O$9&lt;$AS245,AND($AT245&lt;&gt;"",O$9&gt;$AT245)),"",IF(BC245=0,"—",IF(INDEX('Controle de reservas'!$P$14:$P$2013,BC245)="DUPLICIDADE NO DIA","CONFLITO"&amp;IF(INDEX('Controle de reservas'!$M$14:$M$2013,BC245)&lt;&gt;"",CHAR(10)&amp;INDEX('Controle de reservas'!$M$14:$M$2013,BC245),"")&amp;IF(INDEX('Controle de reservas'!$N$14:$N$2013,BC245)&lt;&gt;"",CHAR(10)&amp;"Subst.: "&amp;INDEX('Controle de reservas'!$N$14:$N$2013,BC245),"")&amp;IF(AND(ISNUMBER(INDEX('Controle de reservas'!$I$14:$I$2013,BC245)),INDEX('Controle de reservas'!$I$14:$I$2013,BC245)&gt;0,INDEX('Controle de reservas'!$K$14:$K$2013,BC245)&gt;INDEX('Controle de reservas'!$I$14:$I$2013,BC245)),CHAR(10)&amp;"DIVERGÊNCIA DE DATAS",""),IF(INDEX('Controle de reservas'!$L$14:$L$2013,BC245)="Em cobertura","COV",IF(INDEX('Controle de reservas'!$L$14:$L$2013,BC245)="Disponível","DISP",IF(INDEX('Controle de reservas'!$L$14:$L$2013,BC245)="Não utilizado","NU",IF(INDEX('Controle de reservas'!$L$14:$L$2013,BC245)="Folga","F",IF(INDEX('Controle de reservas'!$L$14:$L$2013,BC245)="Ocorrência","O",IF(INDEX('Controle de reservas'!$L$14:$L$2013,BC245)="Programado","PROG",IF(INDEX('Controle de reservas'!$L$14:$L$2013,BC245)="Disponível no posto","DP","SEM SITUAÇÃO")))))))&amp;IF(INDEX('Controle de reservas'!$M$14:$M$2013,BC245)&lt;&gt;"",CHAR(10)&amp;INDEX('Controle de reservas'!$M$14:$M$2013,BC245),IF(OR(INDEX('Controle de reservas'!$L$14:$L$2013,BC245)="Em cobertura",INDEX('Controle de reservas'!$L$14:$L$2013,BC245)="Programado"),CHAR(10)&amp;"SEM LOCAL",""))&amp;IF(INDEX('Controle de reservas'!$N$14:$N$2013,BC245)&lt;&gt;"",CHAR(10)&amp;"Subst.: "&amp;INDEX('Controle de reservas'!$N$14:$N$2013,BC245),"")&amp;IF(AND(ISNUMBER(INDEX('Controle de reservas'!$I$14:$I$2013,BC245)),INDEX('Controle de reservas'!$I$14:$I$2013,BC245)&gt;0,INDEX('Controle de reservas'!$K$14:$K$2013,BC245)&gt;INDEX('Controle de reservas'!$I$14:$I$2013,BC245)),CHAR(10)&amp;"DIVERGÊNCIA DE DATAS","")&amp;IF(INDEX('Controle de reservas'!$P$14:$P$2013,BC245)&lt;&gt;"OK"," !",""))))</f>
      </c>
      <c r="P245" s="17">
        <f ca="1">IF(OR($AQ245=0,P$9="",P$9&lt;$AS245,AND($AT245&lt;&gt;"",P$9&gt;$AT245)),"",IF(BD245=0,"—",IF(INDEX('Controle de reservas'!$P$14:$P$2013,BD245)="DUPLICIDADE NO DIA","CONFLITO"&amp;IF(INDEX('Controle de reservas'!$M$14:$M$2013,BD245)&lt;&gt;"",CHAR(10)&amp;INDEX('Controle de reservas'!$M$14:$M$2013,BD245),"")&amp;IF(INDEX('Controle de reservas'!$N$14:$N$2013,BD245)&lt;&gt;"",CHAR(10)&amp;"Subst.: "&amp;INDEX('Controle de reservas'!$N$14:$N$2013,BD245),"")&amp;IF(AND(ISNUMBER(INDEX('Controle de reservas'!$I$14:$I$2013,BD245)),INDEX('Controle de reservas'!$I$14:$I$2013,BD245)&gt;0,INDEX('Controle de reservas'!$K$14:$K$2013,BD245)&gt;INDEX('Controle de reservas'!$I$14:$I$2013,BD245)),CHAR(10)&amp;"DIVERGÊNCIA DE DATAS",""),IF(INDEX('Controle de reservas'!$L$14:$L$2013,BD245)="Em cobertura","COV",IF(INDEX('Controle de reservas'!$L$14:$L$2013,BD245)="Disponível","DISP",IF(INDEX('Controle de reservas'!$L$14:$L$2013,BD245)="Não utilizado","NU",IF(INDEX('Controle de reservas'!$L$14:$L$2013,BD245)="Folga","F",IF(INDEX('Controle de reservas'!$L$14:$L$2013,BD245)="Ocorrência","O",IF(INDEX('Controle de reservas'!$L$14:$L$2013,BD245)="Programado","PROG",IF(INDEX('Controle de reservas'!$L$14:$L$2013,BD245)="Disponível no posto","DP","SEM SITUAÇÃO")))))))&amp;IF(INDEX('Controle de reservas'!$M$14:$M$2013,BD245)&lt;&gt;"",CHAR(10)&amp;INDEX('Controle de reservas'!$M$14:$M$2013,BD245),IF(OR(INDEX('Controle de reservas'!$L$14:$L$2013,BD245)="Em cobertura",INDEX('Controle de reservas'!$L$14:$L$2013,BD245)="Programado"),CHAR(10)&amp;"SEM LOCAL",""))&amp;IF(INDEX('Controle de reservas'!$N$14:$N$2013,BD245)&lt;&gt;"",CHAR(10)&amp;"Subst.: "&amp;INDEX('Controle de reservas'!$N$14:$N$2013,BD245),"")&amp;IF(AND(ISNUMBER(INDEX('Controle de reservas'!$I$14:$I$2013,BD245)),INDEX('Controle de reservas'!$I$14:$I$2013,BD245)&gt;0,INDEX('Controle de reservas'!$K$14:$K$2013,BD245)&gt;INDEX('Controle de reservas'!$I$14:$I$2013,BD245)),CHAR(10)&amp;"DIVERGÊNCIA DE DATAS","")&amp;IF(INDEX('Controle de reservas'!$P$14:$P$2013,BD245)&lt;&gt;"OK"," !",""))))</f>
      </c>
      <c r="Q245" s="17">
        <f ca="1">IF(OR($AQ245=0,Q$9="",Q$9&lt;$AS245,AND($AT245&lt;&gt;"",Q$9&gt;$AT245)),"",IF(BE245=0,"—",IF(INDEX('Controle de reservas'!$P$14:$P$2013,BE245)="DUPLICIDADE NO DIA","CONFLITO"&amp;IF(INDEX('Controle de reservas'!$M$14:$M$2013,BE245)&lt;&gt;"",CHAR(10)&amp;INDEX('Controle de reservas'!$M$14:$M$2013,BE245),"")&amp;IF(INDEX('Controle de reservas'!$N$14:$N$2013,BE245)&lt;&gt;"",CHAR(10)&amp;"Subst.: "&amp;INDEX('Controle de reservas'!$N$14:$N$2013,BE245),"")&amp;IF(AND(ISNUMBER(INDEX('Controle de reservas'!$I$14:$I$2013,BE245)),INDEX('Controle de reservas'!$I$14:$I$2013,BE245)&gt;0,INDEX('Controle de reservas'!$K$14:$K$2013,BE245)&gt;INDEX('Controle de reservas'!$I$14:$I$2013,BE245)),CHAR(10)&amp;"DIVERGÊNCIA DE DATAS",""),IF(INDEX('Controle de reservas'!$L$14:$L$2013,BE245)="Em cobertura","COV",IF(INDEX('Controle de reservas'!$L$14:$L$2013,BE245)="Disponível","DISP",IF(INDEX('Controle de reservas'!$L$14:$L$2013,BE245)="Não utilizado","NU",IF(INDEX('Controle de reservas'!$L$14:$L$2013,BE245)="Folga","F",IF(INDEX('Controle de reservas'!$L$14:$L$2013,BE245)="Ocorrência","O",IF(INDEX('Controle de reservas'!$L$14:$L$2013,BE245)="Programado","PROG",IF(INDEX('Controle de reservas'!$L$14:$L$2013,BE245)="Disponível no posto","DP","SEM SITUAÇÃO")))))))&amp;IF(INDEX('Controle de reservas'!$M$14:$M$2013,BE245)&lt;&gt;"",CHAR(10)&amp;INDEX('Controle de reservas'!$M$14:$M$2013,BE245),IF(OR(INDEX('Controle de reservas'!$L$14:$L$2013,BE245)="Em cobertura",INDEX('Controle de reservas'!$L$14:$L$2013,BE245)="Programado"),CHAR(10)&amp;"SEM LOCAL",""))&amp;IF(INDEX('Controle de reservas'!$N$14:$N$2013,BE245)&lt;&gt;"",CHAR(10)&amp;"Subst.: "&amp;INDEX('Controle de reservas'!$N$14:$N$2013,BE245),"")&amp;IF(AND(ISNUMBER(INDEX('Controle de reservas'!$I$14:$I$2013,BE245)),INDEX('Controle de reservas'!$I$14:$I$2013,BE245)&gt;0,INDEX('Controle de reservas'!$K$14:$K$2013,BE245)&gt;INDEX('Controle de reservas'!$I$14:$I$2013,BE245)),CHAR(10)&amp;"DIVERGÊNCIA DE DATAS","")&amp;IF(INDEX('Controle de reservas'!$P$14:$P$2013,BE245)&lt;&gt;"OK"," !",""))))</f>
      </c>
      <c r="R245" s="17">
        <f ca="1">IF(OR($AQ245=0,R$9="",R$9&lt;$AS245,AND($AT245&lt;&gt;"",R$9&gt;$AT245)),"",IF(BF245=0,"—",IF(INDEX('Controle de reservas'!$P$14:$P$2013,BF245)="DUPLICIDADE NO DIA","CONFLITO"&amp;IF(INDEX('Controle de reservas'!$M$14:$M$2013,BF245)&lt;&gt;"",CHAR(10)&amp;INDEX('Controle de reservas'!$M$14:$M$2013,BF245),"")&amp;IF(INDEX('Controle de reservas'!$N$14:$N$2013,BF245)&lt;&gt;"",CHAR(10)&amp;"Subst.: "&amp;INDEX('Controle de reservas'!$N$14:$N$2013,BF245),"")&amp;IF(AND(ISNUMBER(INDEX('Controle de reservas'!$I$14:$I$2013,BF245)),INDEX('Controle de reservas'!$I$14:$I$2013,BF245)&gt;0,INDEX('Controle de reservas'!$K$14:$K$2013,BF245)&gt;INDEX('Controle de reservas'!$I$14:$I$2013,BF245)),CHAR(10)&amp;"DIVERGÊNCIA DE DATAS",""),IF(INDEX('Controle de reservas'!$L$14:$L$2013,BF245)="Em cobertura","COV",IF(INDEX('Controle de reservas'!$L$14:$L$2013,BF245)="Disponível","DISP",IF(INDEX('Controle de reservas'!$L$14:$L$2013,BF245)="Não utilizado","NU",IF(INDEX('Controle de reservas'!$L$14:$L$2013,BF245)="Folga","F",IF(INDEX('Controle de reservas'!$L$14:$L$2013,BF245)="Ocorrência","O",IF(INDEX('Controle de reservas'!$L$14:$L$2013,BF245)="Programado","PROG",IF(INDEX('Controle de reservas'!$L$14:$L$2013,BF245)="Disponível no posto","DP","SEM SITUAÇÃO")))))))&amp;IF(INDEX('Controle de reservas'!$M$14:$M$2013,BF245)&lt;&gt;"",CHAR(10)&amp;INDEX('Controle de reservas'!$M$14:$M$2013,BF245),IF(OR(INDEX('Controle de reservas'!$L$14:$L$2013,BF245)="Em cobertura",INDEX('Controle de reservas'!$L$14:$L$2013,BF245)="Programado"),CHAR(10)&amp;"SEM LOCAL",""))&amp;IF(INDEX('Controle de reservas'!$N$14:$N$2013,BF245)&lt;&gt;"",CHAR(10)&amp;"Subst.: "&amp;INDEX('Controle de reservas'!$N$14:$N$2013,BF245),"")&amp;IF(AND(ISNUMBER(INDEX('Controle de reservas'!$I$14:$I$2013,BF245)),INDEX('Controle de reservas'!$I$14:$I$2013,BF245)&gt;0,INDEX('Controle de reservas'!$K$14:$K$2013,BF245)&gt;INDEX('Controle de reservas'!$I$14:$I$2013,BF245)),CHAR(10)&amp;"DIVERGÊNCIA DE DATAS","")&amp;IF(INDEX('Controle de reservas'!$P$14:$P$2013,BF245)&lt;&gt;"OK"," !",""))))</f>
      </c>
      <c r="S245" s="17">
        <f ca="1">IF(OR($AQ245=0,S$9="",S$9&lt;$AS245,AND($AT245&lt;&gt;"",S$9&gt;$AT245)),"",IF(BG245=0,"—",IF(INDEX('Controle de reservas'!$P$14:$P$2013,BG245)="DUPLICIDADE NO DIA","CONFLITO"&amp;IF(INDEX('Controle de reservas'!$M$14:$M$2013,BG245)&lt;&gt;"",CHAR(10)&amp;INDEX('Controle de reservas'!$M$14:$M$2013,BG245),"")&amp;IF(INDEX('Controle de reservas'!$N$14:$N$2013,BG245)&lt;&gt;"",CHAR(10)&amp;"Subst.: "&amp;INDEX('Controle de reservas'!$N$14:$N$2013,BG245),"")&amp;IF(AND(ISNUMBER(INDEX('Controle de reservas'!$I$14:$I$2013,BG245)),INDEX('Controle de reservas'!$I$14:$I$2013,BG245)&gt;0,INDEX('Controle de reservas'!$K$14:$K$2013,BG245)&gt;INDEX('Controle de reservas'!$I$14:$I$2013,BG245)),CHAR(10)&amp;"DIVERGÊNCIA DE DATAS",""),IF(INDEX('Controle de reservas'!$L$14:$L$2013,BG245)="Em cobertura","COV",IF(INDEX('Controle de reservas'!$L$14:$L$2013,BG245)="Disponível","DISP",IF(INDEX('Controle de reservas'!$L$14:$L$2013,BG245)="Não utilizado","NU",IF(INDEX('Controle de reservas'!$L$14:$L$2013,BG245)="Folga","F",IF(INDEX('Controle de reservas'!$L$14:$L$2013,BG245)="Ocorrência","O",IF(INDEX('Controle de reservas'!$L$14:$L$2013,BG245)="Programado","PROG",IF(INDEX('Controle de reservas'!$L$14:$L$2013,BG245)="Disponível no posto","DP","SEM SITUAÇÃO")))))))&amp;IF(INDEX('Controle de reservas'!$M$14:$M$2013,BG245)&lt;&gt;"",CHAR(10)&amp;INDEX('Controle de reservas'!$M$14:$M$2013,BG245),IF(OR(INDEX('Controle de reservas'!$L$14:$L$2013,BG245)="Em cobertura",INDEX('Controle de reservas'!$L$14:$L$2013,BG245)="Programado"),CHAR(10)&amp;"SEM LOCAL",""))&amp;IF(INDEX('Controle de reservas'!$N$14:$N$2013,BG245)&lt;&gt;"",CHAR(10)&amp;"Subst.: "&amp;INDEX('Controle de reservas'!$N$14:$N$2013,BG245),"")&amp;IF(AND(ISNUMBER(INDEX('Controle de reservas'!$I$14:$I$2013,BG245)),INDEX('Controle de reservas'!$I$14:$I$2013,BG245)&gt;0,INDEX('Controle de reservas'!$K$14:$K$2013,BG245)&gt;INDEX('Controle de reservas'!$I$14:$I$2013,BG245)),CHAR(10)&amp;"DIVERGÊNCIA DE DATAS","")&amp;IF(INDEX('Controle de reservas'!$P$14:$P$2013,BG245)&lt;&gt;"OK"," !",""))))</f>
      </c>
      <c r="T245" s="17">
        <f ca="1">IF(OR($AQ245=0,T$9="",T$9&lt;$AS245,AND($AT245&lt;&gt;"",T$9&gt;$AT245)),"",IF(BH245=0,"—",IF(INDEX('Controle de reservas'!$P$14:$P$2013,BH245)="DUPLICIDADE NO DIA","CONFLITO"&amp;IF(INDEX('Controle de reservas'!$M$14:$M$2013,BH245)&lt;&gt;"",CHAR(10)&amp;INDEX('Controle de reservas'!$M$14:$M$2013,BH245),"")&amp;IF(INDEX('Controle de reservas'!$N$14:$N$2013,BH245)&lt;&gt;"",CHAR(10)&amp;"Subst.: "&amp;INDEX('Controle de reservas'!$N$14:$N$2013,BH245),"")&amp;IF(AND(ISNUMBER(INDEX('Controle de reservas'!$I$14:$I$2013,BH245)),INDEX('Controle de reservas'!$I$14:$I$2013,BH245)&gt;0,INDEX('Controle de reservas'!$K$14:$K$2013,BH245)&gt;INDEX('Controle de reservas'!$I$14:$I$2013,BH245)),CHAR(10)&amp;"DIVERGÊNCIA DE DATAS",""),IF(INDEX('Controle de reservas'!$L$14:$L$2013,BH245)="Em cobertura","COV",IF(INDEX('Controle de reservas'!$L$14:$L$2013,BH245)="Disponível","DISP",IF(INDEX('Controle de reservas'!$L$14:$L$2013,BH245)="Não utilizado","NU",IF(INDEX('Controle de reservas'!$L$14:$L$2013,BH245)="Folga","F",IF(INDEX('Controle de reservas'!$L$14:$L$2013,BH245)="Ocorrência","O",IF(INDEX('Controle de reservas'!$L$14:$L$2013,BH245)="Programado","PROG",IF(INDEX('Controle de reservas'!$L$14:$L$2013,BH245)="Disponível no posto","DP","SEM SITUAÇÃO")))))))&amp;IF(INDEX('Controle de reservas'!$M$14:$M$2013,BH245)&lt;&gt;"",CHAR(10)&amp;INDEX('Controle de reservas'!$M$14:$M$2013,BH245),IF(OR(INDEX('Controle de reservas'!$L$14:$L$2013,BH245)="Em cobertura",INDEX('Controle de reservas'!$L$14:$L$2013,BH245)="Programado"),CHAR(10)&amp;"SEM LOCAL",""))&amp;IF(INDEX('Controle de reservas'!$N$14:$N$2013,BH245)&lt;&gt;"",CHAR(10)&amp;"Subst.: "&amp;INDEX('Controle de reservas'!$N$14:$N$2013,BH245),"")&amp;IF(AND(ISNUMBER(INDEX('Controle de reservas'!$I$14:$I$2013,BH245)),INDEX('Controle de reservas'!$I$14:$I$2013,BH245)&gt;0,INDEX('Controle de reservas'!$K$14:$K$2013,BH245)&gt;INDEX('Controle de reservas'!$I$14:$I$2013,BH245)),CHAR(10)&amp;"DIVERGÊNCIA DE DATAS","")&amp;IF(INDEX('Controle de reservas'!$P$14:$P$2013,BH245)&lt;&gt;"OK"," !",""))))</f>
      </c>
      <c r="U245" s="17">
        <f ca="1">IF(OR($AQ245=0,U$9="",U$9&lt;$AS245,AND($AT245&lt;&gt;"",U$9&gt;$AT245)),"",IF(BI245=0,"—",IF(INDEX('Controle de reservas'!$P$14:$P$2013,BI245)="DUPLICIDADE NO DIA","CONFLITO"&amp;IF(INDEX('Controle de reservas'!$M$14:$M$2013,BI245)&lt;&gt;"",CHAR(10)&amp;INDEX('Controle de reservas'!$M$14:$M$2013,BI245),"")&amp;IF(INDEX('Controle de reservas'!$N$14:$N$2013,BI245)&lt;&gt;"",CHAR(10)&amp;"Subst.: "&amp;INDEX('Controle de reservas'!$N$14:$N$2013,BI245),"")&amp;IF(AND(ISNUMBER(INDEX('Controle de reservas'!$I$14:$I$2013,BI245)),INDEX('Controle de reservas'!$I$14:$I$2013,BI245)&gt;0,INDEX('Controle de reservas'!$K$14:$K$2013,BI245)&gt;INDEX('Controle de reservas'!$I$14:$I$2013,BI245)),CHAR(10)&amp;"DIVERGÊNCIA DE DATAS",""),IF(INDEX('Controle de reservas'!$L$14:$L$2013,BI245)="Em cobertura","COV",IF(INDEX('Controle de reservas'!$L$14:$L$2013,BI245)="Disponível","DISP",IF(INDEX('Controle de reservas'!$L$14:$L$2013,BI245)="Não utilizado","NU",IF(INDEX('Controle de reservas'!$L$14:$L$2013,BI245)="Folga","F",IF(INDEX('Controle de reservas'!$L$14:$L$2013,BI245)="Ocorrência","O",IF(INDEX('Controle de reservas'!$L$14:$L$2013,BI245)="Programado","PROG",IF(INDEX('Controle de reservas'!$L$14:$L$2013,BI245)="Disponível no posto","DP","SEM SITUAÇÃO")))))))&amp;IF(INDEX('Controle de reservas'!$M$14:$M$2013,BI245)&lt;&gt;"",CHAR(10)&amp;INDEX('Controle de reservas'!$M$14:$M$2013,BI245),IF(OR(INDEX('Controle de reservas'!$L$14:$L$2013,BI245)="Em cobertura",INDEX('Controle de reservas'!$L$14:$L$2013,BI245)="Programado"),CHAR(10)&amp;"SEM LOCAL",""))&amp;IF(INDEX('Controle de reservas'!$N$14:$N$2013,BI245)&lt;&gt;"",CHAR(10)&amp;"Subst.: "&amp;INDEX('Controle de reservas'!$N$14:$N$2013,BI245),"")&amp;IF(AND(ISNUMBER(INDEX('Controle de reservas'!$I$14:$I$2013,BI245)),INDEX('Controle de reservas'!$I$14:$I$2013,BI245)&gt;0,INDEX('Controle de reservas'!$K$14:$K$2013,BI245)&gt;INDEX('Controle de reservas'!$I$14:$I$2013,BI245)),CHAR(10)&amp;"DIVERGÊNCIA DE DATAS","")&amp;IF(INDEX('Controle de reservas'!$P$14:$P$2013,BI245)&lt;&gt;"OK"," !",""))))</f>
      </c>
      <c r="V245" s="17">
        <f ca="1">IF(OR($AQ245=0,V$9="",V$9&lt;$AS245,AND($AT245&lt;&gt;"",V$9&gt;$AT245)),"",IF(BJ245=0,"—",IF(INDEX('Controle de reservas'!$P$14:$P$2013,BJ245)="DUPLICIDADE NO DIA","CONFLITO"&amp;IF(INDEX('Controle de reservas'!$M$14:$M$2013,BJ245)&lt;&gt;"",CHAR(10)&amp;INDEX('Controle de reservas'!$M$14:$M$2013,BJ245),"")&amp;IF(INDEX('Controle de reservas'!$N$14:$N$2013,BJ245)&lt;&gt;"",CHAR(10)&amp;"Subst.: "&amp;INDEX('Controle de reservas'!$N$14:$N$2013,BJ245),"")&amp;IF(AND(ISNUMBER(INDEX('Controle de reservas'!$I$14:$I$2013,BJ245)),INDEX('Controle de reservas'!$I$14:$I$2013,BJ245)&gt;0,INDEX('Controle de reservas'!$K$14:$K$2013,BJ245)&gt;INDEX('Controle de reservas'!$I$14:$I$2013,BJ245)),CHAR(10)&amp;"DIVERGÊNCIA DE DATAS",""),IF(INDEX('Controle de reservas'!$L$14:$L$2013,BJ245)="Em cobertura","COV",IF(INDEX('Controle de reservas'!$L$14:$L$2013,BJ245)="Disponível","DISP",IF(INDEX('Controle de reservas'!$L$14:$L$2013,BJ245)="Não utilizado","NU",IF(INDEX('Controle de reservas'!$L$14:$L$2013,BJ245)="Folga","F",IF(INDEX('Controle de reservas'!$L$14:$L$2013,BJ245)="Ocorrência","O",IF(INDEX('Controle de reservas'!$L$14:$L$2013,BJ245)="Programado","PROG",IF(INDEX('Controle de reservas'!$L$14:$L$2013,BJ245)="Disponível no posto","DP","SEM SITUAÇÃO")))))))&amp;IF(INDEX('Controle de reservas'!$M$14:$M$2013,BJ245)&lt;&gt;"",CHAR(10)&amp;INDEX('Controle de reservas'!$M$14:$M$2013,BJ245),IF(OR(INDEX('Controle de reservas'!$L$14:$L$2013,BJ245)="Em cobertura",INDEX('Controle de reservas'!$L$14:$L$2013,BJ245)="Programado"),CHAR(10)&amp;"SEM LOCAL",""))&amp;IF(INDEX('Controle de reservas'!$N$14:$N$2013,BJ245)&lt;&gt;"",CHAR(10)&amp;"Subst.: "&amp;INDEX('Controle de reservas'!$N$14:$N$2013,BJ245),"")&amp;IF(AND(ISNUMBER(INDEX('Controle de reservas'!$I$14:$I$2013,BJ245)),INDEX('Controle de reservas'!$I$14:$I$2013,BJ245)&gt;0,INDEX('Controle de reservas'!$K$14:$K$2013,BJ245)&gt;INDEX('Controle de reservas'!$I$14:$I$2013,BJ245)),CHAR(10)&amp;"DIVERGÊNCIA DE DATAS","")&amp;IF(INDEX('Controle de reservas'!$P$14:$P$2013,BJ245)&lt;&gt;"OK"," !",""))))</f>
      </c>
      <c r="W245" s="17">
        <f ca="1">IF(OR($AQ245=0,W$9="",W$9&lt;$AS245,AND($AT245&lt;&gt;"",W$9&gt;$AT245)),"",IF(BK245=0,"—",IF(INDEX('Controle de reservas'!$P$14:$P$2013,BK245)="DUPLICIDADE NO DIA","CONFLITO"&amp;IF(INDEX('Controle de reservas'!$M$14:$M$2013,BK245)&lt;&gt;"",CHAR(10)&amp;INDEX('Controle de reservas'!$M$14:$M$2013,BK245),"")&amp;IF(INDEX('Controle de reservas'!$N$14:$N$2013,BK245)&lt;&gt;"",CHAR(10)&amp;"Subst.: "&amp;INDEX('Controle de reservas'!$N$14:$N$2013,BK245),"")&amp;IF(AND(ISNUMBER(INDEX('Controle de reservas'!$I$14:$I$2013,BK245)),INDEX('Controle de reservas'!$I$14:$I$2013,BK245)&gt;0,INDEX('Controle de reservas'!$K$14:$K$2013,BK245)&gt;INDEX('Controle de reservas'!$I$14:$I$2013,BK245)),CHAR(10)&amp;"DIVERGÊNCIA DE DATAS",""),IF(INDEX('Controle de reservas'!$L$14:$L$2013,BK245)="Em cobertura","COV",IF(INDEX('Controle de reservas'!$L$14:$L$2013,BK245)="Disponível","DISP",IF(INDEX('Controle de reservas'!$L$14:$L$2013,BK245)="Não utilizado","NU",IF(INDEX('Controle de reservas'!$L$14:$L$2013,BK245)="Folga","F",IF(INDEX('Controle de reservas'!$L$14:$L$2013,BK245)="Ocorrência","O",IF(INDEX('Controle de reservas'!$L$14:$L$2013,BK245)="Programado","PROG",IF(INDEX('Controle de reservas'!$L$14:$L$2013,BK245)="Disponível no posto","DP","SEM SITUAÇÃO")))))))&amp;IF(INDEX('Controle de reservas'!$M$14:$M$2013,BK245)&lt;&gt;"",CHAR(10)&amp;INDEX('Controle de reservas'!$M$14:$M$2013,BK245),IF(OR(INDEX('Controle de reservas'!$L$14:$L$2013,BK245)="Em cobertura",INDEX('Controle de reservas'!$L$14:$L$2013,BK245)="Programado"),CHAR(10)&amp;"SEM LOCAL",""))&amp;IF(INDEX('Controle de reservas'!$N$14:$N$2013,BK245)&lt;&gt;"",CHAR(10)&amp;"Subst.: "&amp;INDEX('Controle de reservas'!$N$14:$N$2013,BK245),"")&amp;IF(AND(ISNUMBER(INDEX('Controle de reservas'!$I$14:$I$2013,BK245)),INDEX('Controle de reservas'!$I$14:$I$2013,BK245)&gt;0,INDEX('Controle de reservas'!$K$14:$K$2013,BK245)&gt;INDEX('Controle de reservas'!$I$14:$I$2013,BK245)),CHAR(10)&amp;"DIVERGÊNCIA DE DATAS","")&amp;IF(INDEX('Controle de reservas'!$P$14:$P$2013,BK245)&lt;&gt;"OK"," !",""))))</f>
      </c>
      <c r="X245" s="17">
        <f ca="1">IF(OR($AQ245=0,X$9="",X$9&lt;$AS245,AND($AT245&lt;&gt;"",X$9&gt;$AT245)),"",IF(BL245=0,"—",IF(INDEX('Controle de reservas'!$P$14:$P$2013,BL245)="DUPLICIDADE NO DIA","CONFLITO"&amp;IF(INDEX('Controle de reservas'!$M$14:$M$2013,BL245)&lt;&gt;"",CHAR(10)&amp;INDEX('Controle de reservas'!$M$14:$M$2013,BL245),"")&amp;IF(INDEX('Controle de reservas'!$N$14:$N$2013,BL245)&lt;&gt;"",CHAR(10)&amp;"Subst.: "&amp;INDEX('Controle de reservas'!$N$14:$N$2013,BL245),"")&amp;IF(AND(ISNUMBER(INDEX('Controle de reservas'!$I$14:$I$2013,BL245)),INDEX('Controle de reservas'!$I$14:$I$2013,BL245)&gt;0,INDEX('Controle de reservas'!$K$14:$K$2013,BL245)&gt;INDEX('Controle de reservas'!$I$14:$I$2013,BL245)),CHAR(10)&amp;"DIVERGÊNCIA DE DATAS",""),IF(INDEX('Controle de reservas'!$L$14:$L$2013,BL245)="Em cobertura","COV",IF(INDEX('Controle de reservas'!$L$14:$L$2013,BL245)="Disponível","DISP",IF(INDEX('Controle de reservas'!$L$14:$L$2013,BL245)="Não utilizado","NU",IF(INDEX('Controle de reservas'!$L$14:$L$2013,BL245)="Folga","F",IF(INDEX('Controle de reservas'!$L$14:$L$2013,BL245)="Ocorrência","O",IF(INDEX('Controle de reservas'!$L$14:$L$2013,BL245)="Programado","PROG",IF(INDEX('Controle de reservas'!$L$14:$L$2013,BL245)="Disponível no posto","DP","SEM SITUAÇÃO")))))))&amp;IF(INDEX('Controle de reservas'!$M$14:$M$2013,BL245)&lt;&gt;"",CHAR(10)&amp;INDEX('Controle de reservas'!$M$14:$M$2013,BL245),IF(OR(INDEX('Controle de reservas'!$L$14:$L$2013,BL245)="Em cobertura",INDEX('Controle de reservas'!$L$14:$L$2013,BL245)="Programado"),CHAR(10)&amp;"SEM LOCAL",""))&amp;IF(INDEX('Controle de reservas'!$N$14:$N$2013,BL245)&lt;&gt;"",CHAR(10)&amp;"Subst.: "&amp;INDEX('Controle de reservas'!$N$14:$N$2013,BL245),"")&amp;IF(AND(ISNUMBER(INDEX('Controle de reservas'!$I$14:$I$2013,BL245)),INDEX('Controle de reservas'!$I$14:$I$2013,BL245)&gt;0,INDEX('Controle de reservas'!$K$14:$K$2013,BL245)&gt;INDEX('Controle de reservas'!$I$14:$I$2013,BL245)),CHAR(10)&amp;"DIVERGÊNCIA DE DATAS","")&amp;IF(INDEX('Controle de reservas'!$P$14:$P$2013,BL245)&lt;&gt;"OK"," !",""))))</f>
      </c>
      <c r="Y245" s="17">
        <f ca="1">IF(OR($AQ245=0,Y$9="",Y$9&lt;$AS245,AND($AT245&lt;&gt;"",Y$9&gt;$AT245)),"",IF(BM245=0,"—",IF(INDEX('Controle de reservas'!$P$14:$P$2013,BM245)="DUPLICIDADE NO DIA","CONFLITO"&amp;IF(INDEX('Controle de reservas'!$M$14:$M$2013,BM245)&lt;&gt;"",CHAR(10)&amp;INDEX('Controle de reservas'!$M$14:$M$2013,BM245),"")&amp;IF(INDEX('Controle de reservas'!$N$14:$N$2013,BM245)&lt;&gt;"",CHAR(10)&amp;"Subst.: "&amp;INDEX('Controle de reservas'!$N$14:$N$2013,BM245),"")&amp;IF(AND(ISNUMBER(INDEX('Controle de reservas'!$I$14:$I$2013,BM245)),INDEX('Controle de reservas'!$I$14:$I$2013,BM245)&gt;0,INDEX('Controle de reservas'!$K$14:$K$2013,BM245)&gt;INDEX('Controle de reservas'!$I$14:$I$2013,BM245)),CHAR(10)&amp;"DIVERGÊNCIA DE DATAS",""),IF(INDEX('Controle de reservas'!$L$14:$L$2013,BM245)="Em cobertura","COV",IF(INDEX('Controle de reservas'!$L$14:$L$2013,BM245)="Disponível","DISP",IF(INDEX('Controle de reservas'!$L$14:$L$2013,BM245)="Não utilizado","NU",IF(INDEX('Controle de reservas'!$L$14:$L$2013,BM245)="Folga","F",IF(INDEX('Controle de reservas'!$L$14:$L$2013,BM245)="Ocorrência","O",IF(INDEX('Controle de reservas'!$L$14:$L$2013,BM245)="Programado","PROG",IF(INDEX('Controle de reservas'!$L$14:$L$2013,BM245)="Disponível no posto","DP","SEM SITUAÇÃO")))))))&amp;IF(INDEX('Controle de reservas'!$M$14:$M$2013,BM245)&lt;&gt;"",CHAR(10)&amp;INDEX('Controle de reservas'!$M$14:$M$2013,BM245),IF(OR(INDEX('Controle de reservas'!$L$14:$L$2013,BM245)="Em cobertura",INDEX('Controle de reservas'!$L$14:$L$2013,BM245)="Programado"),CHAR(10)&amp;"SEM LOCAL",""))&amp;IF(INDEX('Controle de reservas'!$N$14:$N$2013,BM245)&lt;&gt;"",CHAR(10)&amp;"Subst.: "&amp;INDEX('Controle de reservas'!$N$14:$N$2013,BM245),"")&amp;IF(AND(ISNUMBER(INDEX('Controle de reservas'!$I$14:$I$2013,BM245)),INDEX('Controle de reservas'!$I$14:$I$2013,BM245)&gt;0,INDEX('Controle de reservas'!$K$14:$K$2013,BM245)&gt;INDEX('Controle de reservas'!$I$14:$I$2013,BM245)),CHAR(10)&amp;"DIVERGÊNCIA DE DATAS","")&amp;IF(INDEX('Controle de reservas'!$P$14:$P$2013,BM245)&lt;&gt;"OK"," !",""))))</f>
      </c>
      <c r="Z245" s="17">
        <f ca="1">IF(OR($AQ245=0,Z$9="",Z$9&lt;$AS245,AND($AT245&lt;&gt;"",Z$9&gt;$AT245)),"",IF(BN245=0,"—",IF(INDEX('Controle de reservas'!$P$14:$P$2013,BN245)="DUPLICIDADE NO DIA","CONFLITO"&amp;IF(INDEX('Controle de reservas'!$M$14:$M$2013,BN245)&lt;&gt;"",CHAR(10)&amp;INDEX('Controle de reservas'!$M$14:$M$2013,BN245),"")&amp;IF(INDEX('Controle de reservas'!$N$14:$N$2013,BN245)&lt;&gt;"",CHAR(10)&amp;"Subst.: "&amp;INDEX('Controle de reservas'!$N$14:$N$2013,BN245),"")&amp;IF(AND(ISNUMBER(INDEX('Controle de reservas'!$I$14:$I$2013,BN245)),INDEX('Controle de reservas'!$I$14:$I$2013,BN245)&gt;0,INDEX('Controle de reservas'!$K$14:$K$2013,BN245)&gt;INDEX('Controle de reservas'!$I$14:$I$2013,BN245)),CHAR(10)&amp;"DIVERGÊNCIA DE DATAS",""),IF(INDEX('Controle de reservas'!$L$14:$L$2013,BN245)="Em cobertura","COV",IF(INDEX('Controle de reservas'!$L$14:$L$2013,BN245)="Disponível","DISP",IF(INDEX('Controle de reservas'!$L$14:$L$2013,BN245)="Não utilizado","NU",IF(INDEX('Controle de reservas'!$L$14:$L$2013,BN245)="Folga","F",IF(INDEX('Controle de reservas'!$L$14:$L$2013,BN245)="Ocorrência","O",IF(INDEX('Controle de reservas'!$L$14:$L$2013,BN245)="Programado","PROG",IF(INDEX('Controle de reservas'!$L$14:$L$2013,BN245)="Disponível no posto","DP","SEM SITUAÇÃO")))))))&amp;IF(INDEX('Controle de reservas'!$M$14:$M$2013,BN245)&lt;&gt;"",CHAR(10)&amp;INDEX('Controle de reservas'!$M$14:$M$2013,BN245),IF(OR(INDEX('Controle de reservas'!$L$14:$L$2013,BN245)="Em cobertura",INDEX('Controle de reservas'!$L$14:$L$2013,BN245)="Programado"),CHAR(10)&amp;"SEM LOCAL",""))&amp;IF(INDEX('Controle de reservas'!$N$14:$N$2013,BN245)&lt;&gt;"",CHAR(10)&amp;"Subst.: "&amp;INDEX('Controle de reservas'!$N$14:$N$2013,BN245),"")&amp;IF(AND(ISNUMBER(INDEX('Controle de reservas'!$I$14:$I$2013,BN245)),INDEX('Controle de reservas'!$I$14:$I$2013,BN245)&gt;0,INDEX('Controle de reservas'!$K$14:$K$2013,BN245)&gt;INDEX('Controle de reservas'!$I$14:$I$2013,BN245)),CHAR(10)&amp;"DIVERGÊNCIA DE DATAS","")&amp;IF(INDEX('Controle de reservas'!$P$14:$P$2013,BN245)&lt;&gt;"OK"," !",""))))</f>
      </c>
      <c r="AA245" s="17">
        <f ca="1">IF(OR($AQ245=0,AA$9="",AA$9&lt;$AS245,AND($AT245&lt;&gt;"",AA$9&gt;$AT245)),"",IF(BO245=0,"—",IF(INDEX('Controle de reservas'!$P$14:$P$2013,BO245)="DUPLICIDADE NO DIA","CONFLITO"&amp;IF(INDEX('Controle de reservas'!$M$14:$M$2013,BO245)&lt;&gt;"",CHAR(10)&amp;INDEX('Controle de reservas'!$M$14:$M$2013,BO245),"")&amp;IF(INDEX('Controle de reservas'!$N$14:$N$2013,BO245)&lt;&gt;"",CHAR(10)&amp;"Subst.: "&amp;INDEX('Controle de reservas'!$N$14:$N$2013,BO245),"")&amp;IF(AND(ISNUMBER(INDEX('Controle de reservas'!$I$14:$I$2013,BO245)),INDEX('Controle de reservas'!$I$14:$I$2013,BO245)&gt;0,INDEX('Controle de reservas'!$K$14:$K$2013,BO245)&gt;INDEX('Controle de reservas'!$I$14:$I$2013,BO245)),CHAR(10)&amp;"DIVERGÊNCIA DE DATAS",""),IF(INDEX('Controle de reservas'!$L$14:$L$2013,BO245)="Em cobertura","COV",IF(INDEX('Controle de reservas'!$L$14:$L$2013,BO245)="Disponível","DISP",IF(INDEX('Controle de reservas'!$L$14:$L$2013,BO245)="Não utilizado","NU",IF(INDEX('Controle de reservas'!$L$14:$L$2013,BO245)="Folga","F",IF(INDEX('Controle de reservas'!$L$14:$L$2013,BO245)="Ocorrência","O",IF(INDEX('Controle de reservas'!$L$14:$L$2013,BO245)="Programado","PROG",IF(INDEX('Controle de reservas'!$L$14:$L$2013,BO245)="Disponível no posto","DP","SEM SITUAÇÃO")))))))&amp;IF(INDEX('Controle de reservas'!$M$14:$M$2013,BO245)&lt;&gt;"",CHAR(10)&amp;INDEX('Controle de reservas'!$M$14:$M$2013,BO245),IF(OR(INDEX('Controle de reservas'!$L$14:$L$2013,BO245)="Em cobertura",INDEX('Controle de reservas'!$L$14:$L$2013,BO245)="Programado"),CHAR(10)&amp;"SEM LOCAL",""))&amp;IF(INDEX('Controle de reservas'!$N$14:$N$2013,BO245)&lt;&gt;"",CHAR(10)&amp;"Subst.: "&amp;INDEX('Controle de reservas'!$N$14:$N$2013,BO245),"")&amp;IF(AND(ISNUMBER(INDEX('Controle de reservas'!$I$14:$I$2013,BO245)),INDEX('Controle de reservas'!$I$14:$I$2013,BO245)&gt;0,INDEX('Controle de reservas'!$K$14:$K$2013,BO245)&gt;INDEX('Controle de reservas'!$I$14:$I$2013,BO245)),CHAR(10)&amp;"DIVERGÊNCIA DE DATAS","")&amp;IF(INDEX('Controle de reservas'!$P$14:$P$2013,BO245)&lt;&gt;"OK"," !",""))))</f>
      </c>
      <c r="AB245" s="17">
        <f ca="1">IF(OR($AQ245=0,AB$9="",AB$9&lt;$AS245,AND($AT245&lt;&gt;"",AB$9&gt;$AT245)),"",IF(BP245=0,"—",IF(INDEX('Controle de reservas'!$P$14:$P$2013,BP245)="DUPLICIDADE NO DIA","CONFLITO"&amp;IF(INDEX('Controle de reservas'!$M$14:$M$2013,BP245)&lt;&gt;"",CHAR(10)&amp;INDEX('Controle de reservas'!$M$14:$M$2013,BP245),"")&amp;IF(INDEX('Controle de reservas'!$N$14:$N$2013,BP245)&lt;&gt;"",CHAR(10)&amp;"Subst.: "&amp;INDEX('Controle de reservas'!$N$14:$N$2013,BP245),"")&amp;IF(AND(ISNUMBER(INDEX('Controle de reservas'!$I$14:$I$2013,BP245)),INDEX('Controle de reservas'!$I$14:$I$2013,BP245)&gt;0,INDEX('Controle de reservas'!$K$14:$K$2013,BP245)&gt;INDEX('Controle de reservas'!$I$14:$I$2013,BP245)),CHAR(10)&amp;"DIVERGÊNCIA DE DATAS",""),IF(INDEX('Controle de reservas'!$L$14:$L$2013,BP245)="Em cobertura","COV",IF(INDEX('Controle de reservas'!$L$14:$L$2013,BP245)="Disponível","DISP",IF(INDEX('Controle de reservas'!$L$14:$L$2013,BP245)="Não utilizado","NU",IF(INDEX('Controle de reservas'!$L$14:$L$2013,BP245)="Folga","F",IF(INDEX('Controle de reservas'!$L$14:$L$2013,BP245)="Ocorrência","O",IF(INDEX('Controle de reservas'!$L$14:$L$2013,BP245)="Programado","PROG",IF(INDEX('Controle de reservas'!$L$14:$L$2013,BP245)="Disponível no posto","DP","SEM SITUAÇÃO")))))))&amp;IF(INDEX('Controle de reservas'!$M$14:$M$2013,BP245)&lt;&gt;"",CHAR(10)&amp;INDEX('Controle de reservas'!$M$14:$M$2013,BP245),IF(OR(INDEX('Controle de reservas'!$L$14:$L$2013,BP245)="Em cobertura",INDEX('Controle de reservas'!$L$14:$L$2013,BP245)="Programado"),CHAR(10)&amp;"SEM LOCAL",""))&amp;IF(INDEX('Controle de reservas'!$N$14:$N$2013,BP245)&lt;&gt;"",CHAR(10)&amp;"Subst.: "&amp;INDEX('Controle de reservas'!$N$14:$N$2013,BP245),"")&amp;IF(AND(ISNUMBER(INDEX('Controle de reservas'!$I$14:$I$2013,BP245)),INDEX('Controle de reservas'!$I$14:$I$2013,BP245)&gt;0,INDEX('Controle de reservas'!$K$14:$K$2013,BP245)&gt;INDEX('Controle de reservas'!$I$14:$I$2013,BP245)),CHAR(10)&amp;"DIVERGÊNCIA DE DATAS","")&amp;IF(INDEX('Controle de reservas'!$P$14:$P$2013,BP245)&lt;&gt;"OK"," !",""))))</f>
      </c>
      <c r="AC245" s="17">
        <f ca="1">IF(OR($AQ245=0,AC$9="",AC$9&lt;$AS245,AND($AT245&lt;&gt;"",AC$9&gt;$AT245)),"",IF(BQ245=0,"—",IF(INDEX('Controle de reservas'!$P$14:$P$2013,BQ245)="DUPLICIDADE NO DIA","CONFLITO"&amp;IF(INDEX('Controle de reservas'!$M$14:$M$2013,BQ245)&lt;&gt;"",CHAR(10)&amp;INDEX('Controle de reservas'!$M$14:$M$2013,BQ245),"")&amp;IF(INDEX('Controle de reservas'!$N$14:$N$2013,BQ245)&lt;&gt;"",CHAR(10)&amp;"Subst.: "&amp;INDEX('Controle de reservas'!$N$14:$N$2013,BQ245),"")&amp;IF(AND(ISNUMBER(INDEX('Controle de reservas'!$I$14:$I$2013,BQ245)),INDEX('Controle de reservas'!$I$14:$I$2013,BQ245)&gt;0,INDEX('Controle de reservas'!$K$14:$K$2013,BQ245)&gt;INDEX('Controle de reservas'!$I$14:$I$2013,BQ245)),CHAR(10)&amp;"DIVERGÊNCIA DE DATAS",""),IF(INDEX('Controle de reservas'!$L$14:$L$2013,BQ245)="Em cobertura","COV",IF(INDEX('Controle de reservas'!$L$14:$L$2013,BQ245)="Disponível","DISP",IF(INDEX('Controle de reservas'!$L$14:$L$2013,BQ245)="Não utilizado","NU",IF(INDEX('Controle de reservas'!$L$14:$L$2013,BQ245)="Folga","F",IF(INDEX('Controle de reservas'!$L$14:$L$2013,BQ245)="Ocorrência","O",IF(INDEX('Controle de reservas'!$L$14:$L$2013,BQ245)="Programado","PROG",IF(INDEX('Controle de reservas'!$L$14:$L$2013,BQ245)="Disponível no posto","DP","SEM SITUAÇÃO")))))))&amp;IF(INDEX('Controle de reservas'!$M$14:$M$2013,BQ245)&lt;&gt;"",CHAR(10)&amp;INDEX('Controle de reservas'!$M$14:$M$2013,BQ245),IF(OR(INDEX('Controle de reservas'!$L$14:$L$2013,BQ245)="Em cobertura",INDEX('Controle de reservas'!$L$14:$L$2013,BQ245)="Programado"),CHAR(10)&amp;"SEM LOCAL",""))&amp;IF(INDEX('Controle de reservas'!$N$14:$N$2013,BQ245)&lt;&gt;"",CHAR(10)&amp;"Subst.: "&amp;INDEX('Controle de reservas'!$N$14:$N$2013,BQ245),"")&amp;IF(AND(ISNUMBER(INDEX('Controle de reservas'!$I$14:$I$2013,BQ245)),INDEX('Controle de reservas'!$I$14:$I$2013,BQ245)&gt;0,INDEX('Controle de reservas'!$K$14:$K$2013,BQ245)&gt;INDEX('Controle de reservas'!$I$14:$I$2013,BQ245)),CHAR(10)&amp;"DIVERGÊNCIA DE DATAS","")&amp;IF(INDEX('Controle de reservas'!$P$14:$P$2013,BQ245)&lt;&gt;"OK"," !",""))))</f>
      </c>
      <c r="AD245" s="17">
        <f ca="1">IF(OR($AQ245=0,AD$9="",AD$9&lt;$AS245,AND($AT245&lt;&gt;"",AD$9&gt;$AT245)),"",IF(BR245=0,"—",IF(INDEX('Controle de reservas'!$P$14:$P$2013,BR245)="DUPLICIDADE NO DIA","CONFLITO"&amp;IF(INDEX('Controle de reservas'!$M$14:$M$2013,BR245)&lt;&gt;"",CHAR(10)&amp;INDEX('Controle de reservas'!$M$14:$M$2013,BR245),"")&amp;IF(INDEX('Controle de reservas'!$N$14:$N$2013,BR245)&lt;&gt;"",CHAR(10)&amp;"Subst.: "&amp;INDEX('Controle de reservas'!$N$14:$N$2013,BR245),"")&amp;IF(AND(ISNUMBER(INDEX('Controle de reservas'!$I$14:$I$2013,BR245)),INDEX('Controle de reservas'!$I$14:$I$2013,BR245)&gt;0,INDEX('Controle de reservas'!$K$14:$K$2013,BR245)&gt;INDEX('Controle de reservas'!$I$14:$I$2013,BR245)),CHAR(10)&amp;"DIVERGÊNCIA DE DATAS",""),IF(INDEX('Controle de reservas'!$L$14:$L$2013,BR245)="Em cobertura","COV",IF(INDEX('Controle de reservas'!$L$14:$L$2013,BR245)="Disponível","DISP",IF(INDEX('Controle de reservas'!$L$14:$L$2013,BR245)="Não utilizado","NU",IF(INDEX('Controle de reservas'!$L$14:$L$2013,BR245)="Folga","F",IF(INDEX('Controle de reservas'!$L$14:$L$2013,BR245)="Ocorrência","O",IF(INDEX('Controle de reservas'!$L$14:$L$2013,BR245)="Programado","PROG",IF(INDEX('Controle de reservas'!$L$14:$L$2013,BR245)="Disponível no posto","DP","SEM SITUAÇÃO")))))))&amp;IF(INDEX('Controle de reservas'!$M$14:$M$2013,BR245)&lt;&gt;"",CHAR(10)&amp;INDEX('Controle de reservas'!$M$14:$M$2013,BR245),IF(OR(INDEX('Controle de reservas'!$L$14:$L$2013,BR245)="Em cobertura",INDEX('Controle de reservas'!$L$14:$L$2013,BR245)="Programado"),CHAR(10)&amp;"SEM LOCAL",""))&amp;IF(INDEX('Controle de reservas'!$N$14:$N$2013,BR245)&lt;&gt;"",CHAR(10)&amp;"Subst.: "&amp;INDEX('Controle de reservas'!$N$14:$N$2013,BR245),"")&amp;IF(AND(ISNUMBER(INDEX('Controle de reservas'!$I$14:$I$2013,BR245)),INDEX('Controle de reservas'!$I$14:$I$2013,BR245)&gt;0,INDEX('Controle de reservas'!$K$14:$K$2013,BR245)&gt;INDEX('Controle de reservas'!$I$14:$I$2013,BR245)),CHAR(10)&amp;"DIVERGÊNCIA DE DATAS","")&amp;IF(INDEX('Controle de reservas'!$P$14:$P$2013,BR245)&lt;&gt;"OK"," !",""))))</f>
      </c>
      <c r="AE245" s="17">
        <f ca="1">IF(OR($AQ245=0,AE$9="",AE$9&lt;$AS245,AND($AT245&lt;&gt;"",AE$9&gt;$AT245)),"",IF(BS245=0,"—",IF(INDEX('Controle de reservas'!$P$14:$P$2013,BS245)="DUPLICIDADE NO DIA","CONFLITO"&amp;IF(INDEX('Controle de reservas'!$M$14:$M$2013,BS245)&lt;&gt;"",CHAR(10)&amp;INDEX('Controle de reservas'!$M$14:$M$2013,BS245),"")&amp;IF(INDEX('Controle de reservas'!$N$14:$N$2013,BS245)&lt;&gt;"",CHAR(10)&amp;"Subst.: "&amp;INDEX('Controle de reservas'!$N$14:$N$2013,BS245),"")&amp;IF(AND(ISNUMBER(INDEX('Controle de reservas'!$I$14:$I$2013,BS245)),INDEX('Controle de reservas'!$I$14:$I$2013,BS245)&gt;0,INDEX('Controle de reservas'!$K$14:$K$2013,BS245)&gt;INDEX('Controle de reservas'!$I$14:$I$2013,BS245)),CHAR(10)&amp;"DIVERGÊNCIA DE DATAS",""),IF(INDEX('Controle de reservas'!$L$14:$L$2013,BS245)="Em cobertura","COV",IF(INDEX('Controle de reservas'!$L$14:$L$2013,BS245)="Disponível","DISP",IF(INDEX('Controle de reservas'!$L$14:$L$2013,BS245)="Não utilizado","NU",IF(INDEX('Controle de reservas'!$L$14:$L$2013,BS245)="Folga","F",IF(INDEX('Controle de reservas'!$L$14:$L$2013,BS245)="Ocorrência","O",IF(INDEX('Controle de reservas'!$L$14:$L$2013,BS245)="Programado","PROG",IF(INDEX('Controle de reservas'!$L$14:$L$2013,BS245)="Disponível no posto","DP","SEM SITUAÇÃO")))))))&amp;IF(INDEX('Controle de reservas'!$M$14:$M$2013,BS245)&lt;&gt;"",CHAR(10)&amp;INDEX('Controle de reservas'!$M$14:$M$2013,BS245),IF(OR(INDEX('Controle de reservas'!$L$14:$L$2013,BS245)="Em cobertura",INDEX('Controle de reservas'!$L$14:$L$2013,BS245)="Programado"),CHAR(10)&amp;"SEM LOCAL",""))&amp;IF(INDEX('Controle de reservas'!$N$14:$N$2013,BS245)&lt;&gt;"",CHAR(10)&amp;"Subst.: "&amp;INDEX('Controle de reservas'!$N$14:$N$2013,BS245),"")&amp;IF(AND(ISNUMBER(INDEX('Controle de reservas'!$I$14:$I$2013,BS245)),INDEX('Controle de reservas'!$I$14:$I$2013,BS245)&gt;0,INDEX('Controle de reservas'!$K$14:$K$2013,BS245)&gt;INDEX('Controle de reservas'!$I$14:$I$2013,BS245)),CHAR(10)&amp;"DIVERGÊNCIA DE DATAS","")&amp;IF(INDEX('Controle de reservas'!$P$14:$P$2013,BS245)&lt;&gt;"OK"," !",""))))</f>
      </c>
      <c r="AF245" s="17">
        <f ca="1">IF(OR($AQ245=0,AF$9="",AF$9&lt;$AS245,AND($AT245&lt;&gt;"",AF$9&gt;$AT245)),"",IF(BT245=0,"—",IF(INDEX('Controle de reservas'!$P$14:$P$2013,BT245)="DUPLICIDADE NO DIA","CONFLITO"&amp;IF(INDEX('Controle de reservas'!$M$14:$M$2013,BT245)&lt;&gt;"",CHAR(10)&amp;INDEX('Controle de reservas'!$M$14:$M$2013,BT245),"")&amp;IF(INDEX('Controle de reservas'!$N$14:$N$2013,BT245)&lt;&gt;"",CHAR(10)&amp;"Subst.: "&amp;INDEX('Controle de reservas'!$N$14:$N$2013,BT245),"")&amp;IF(AND(ISNUMBER(INDEX('Controle de reservas'!$I$14:$I$2013,BT245)),INDEX('Controle de reservas'!$I$14:$I$2013,BT245)&gt;0,INDEX('Controle de reservas'!$K$14:$K$2013,BT245)&gt;INDEX('Controle de reservas'!$I$14:$I$2013,BT245)),CHAR(10)&amp;"DIVERGÊNCIA DE DATAS",""),IF(INDEX('Controle de reservas'!$L$14:$L$2013,BT245)="Em cobertura","COV",IF(INDEX('Controle de reservas'!$L$14:$L$2013,BT245)="Disponível","DISP",IF(INDEX('Controle de reservas'!$L$14:$L$2013,BT245)="Não utilizado","NU",IF(INDEX('Controle de reservas'!$L$14:$L$2013,BT245)="Folga","F",IF(INDEX('Controle de reservas'!$L$14:$L$2013,BT245)="Ocorrência","O",IF(INDEX('Controle de reservas'!$L$14:$L$2013,BT245)="Programado","PROG",IF(INDEX('Controle de reservas'!$L$14:$L$2013,BT245)="Disponível no posto","DP","SEM SITUAÇÃO")))))))&amp;IF(INDEX('Controle de reservas'!$M$14:$M$2013,BT245)&lt;&gt;"",CHAR(10)&amp;INDEX('Controle de reservas'!$M$14:$M$2013,BT245),IF(OR(INDEX('Controle de reservas'!$L$14:$L$2013,BT245)="Em cobertura",INDEX('Controle de reservas'!$L$14:$L$2013,BT245)="Programado"),CHAR(10)&amp;"SEM LOCAL",""))&amp;IF(INDEX('Controle de reservas'!$N$14:$N$2013,BT245)&lt;&gt;"",CHAR(10)&amp;"Subst.: "&amp;INDEX('Controle de reservas'!$N$14:$N$2013,BT245),"")&amp;IF(AND(ISNUMBER(INDEX('Controle de reservas'!$I$14:$I$2013,BT245)),INDEX('Controle de reservas'!$I$14:$I$2013,BT245)&gt;0,INDEX('Controle de reservas'!$K$14:$K$2013,BT245)&gt;INDEX('Controle de reservas'!$I$14:$I$2013,BT245)),CHAR(10)&amp;"DIVERGÊNCIA DE DATAS","")&amp;IF(INDEX('Controle de reservas'!$P$14:$P$2013,BT245)&lt;&gt;"OK"," !",""))))</f>
      </c>
      <c r="AG245" s="17">
        <f ca="1">IF(OR($AQ245=0,AG$9="",AG$9&lt;$AS245,AND($AT245&lt;&gt;"",AG$9&gt;$AT245)),"",IF(BU245=0,"—",IF(INDEX('Controle de reservas'!$P$14:$P$2013,BU245)="DUPLICIDADE NO DIA","CONFLITO"&amp;IF(INDEX('Controle de reservas'!$M$14:$M$2013,BU245)&lt;&gt;"",CHAR(10)&amp;INDEX('Controle de reservas'!$M$14:$M$2013,BU245),"")&amp;IF(INDEX('Controle de reservas'!$N$14:$N$2013,BU245)&lt;&gt;"",CHAR(10)&amp;"Subst.: "&amp;INDEX('Controle de reservas'!$N$14:$N$2013,BU245),"")&amp;IF(AND(ISNUMBER(INDEX('Controle de reservas'!$I$14:$I$2013,BU245)),INDEX('Controle de reservas'!$I$14:$I$2013,BU245)&gt;0,INDEX('Controle de reservas'!$K$14:$K$2013,BU245)&gt;INDEX('Controle de reservas'!$I$14:$I$2013,BU245)),CHAR(10)&amp;"DIVERGÊNCIA DE DATAS",""),IF(INDEX('Controle de reservas'!$L$14:$L$2013,BU245)="Em cobertura","COV",IF(INDEX('Controle de reservas'!$L$14:$L$2013,BU245)="Disponível","DISP",IF(INDEX('Controle de reservas'!$L$14:$L$2013,BU245)="Não utilizado","NU",IF(INDEX('Controle de reservas'!$L$14:$L$2013,BU245)="Folga","F",IF(INDEX('Controle de reservas'!$L$14:$L$2013,BU245)="Ocorrência","O",IF(INDEX('Controle de reservas'!$L$14:$L$2013,BU245)="Programado","PROG",IF(INDEX('Controle de reservas'!$L$14:$L$2013,BU245)="Disponível no posto","DP","SEM SITUAÇÃO")))))))&amp;IF(INDEX('Controle de reservas'!$M$14:$M$2013,BU245)&lt;&gt;"",CHAR(10)&amp;INDEX('Controle de reservas'!$M$14:$M$2013,BU245),IF(OR(INDEX('Controle de reservas'!$L$14:$L$2013,BU245)="Em cobertura",INDEX('Controle de reservas'!$L$14:$L$2013,BU245)="Programado"),CHAR(10)&amp;"SEM LOCAL",""))&amp;IF(INDEX('Controle de reservas'!$N$14:$N$2013,BU245)&lt;&gt;"",CHAR(10)&amp;"Subst.: "&amp;INDEX('Controle de reservas'!$N$14:$N$2013,BU245),"")&amp;IF(AND(ISNUMBER(INDEX('Controle de reservas'!$I$14:$I$2013,BU245)),INDEX('Controle de reservas'!$I$14:$I$2013,BU245)&gt;0,INDEX('Controle de reservas'!$K$14:$K$2013,BU245)&gt;INDEX('Controle de reservas'!$I$14:$I$2013,BU245)),CHAR(10)&amp;"DIVERGÊNCIA DE DATAS","")&amp;IF(INDEX('Controle de reservas'!$P$14:$P$2013,BU245)&lt;&gt;"OK"," !",""))))</f>
      </c>
      <c r="AH245" s="17">
        <f ca="1">IF(OR($AQ245=0,AH$9="",AH$9&lt;$AS245,AND($AT245&lt;&gt;"",AH$9&gt;$AT245)),"",IF(BV245=0,"—",IF(INDEX('Controle de reservas'!$P$14:$P$2013,BV245)="DUPLICIDADE NO DIA","CONFLITO"&amp;IF(INDEX('Controle de reservas'!$M$14:$M$2013,BV245)&lt;&gt;"",CHAR(10)&amp;INDEX('Controle de reservas'!$M$14:$M$2013,BV245),"")&amp;IF(INDEX('Controle de reservas'!$N$14:$N$2013,BV245)&lt;&gt;"",CHAR(10)&amp;"Subst.: "&amp;INDEX('Controle de reservas'!$N$14:$N$2013,BV245),"")&amp;IF(AND(ISNUMBER(INDEX('Controle de reservas'!$I$14:$I$2013,BV245)),INDEX('Controle de reservas'!$I$14:$I$2013,BV245)&gt;0,INDEX('Controle de reservas'!$K$14:$K$2013,BV245)&gt;INDEX('Controle de reservas'!$I$14:$I$2013,BV245)),CHAR(10)&amp;"DIVERGÊNCIA DE DATAS",""),IF(INDEX('Controle de reservas'!$L$14:$L$2013,BV245)="Em cobertura","COV",IF(INDEX('Controle de reservas'!$L$14:$L$2013,BV245)="Disponível","DISP",IF(INDEX('Controle de reservas'!$L$14:$L$2013,BV245)="Não utilizado","NU",IF(INDEX('Controle de reservas'!$L$14:$L$2013,BV245)="Folga","F",IF(INDEX('Controle de reservas'!$L$14:$L$2013,BV245)="Ocorrência","O",IF(INDEX('Controle de reservas'!$L$14:$L$2013,BV245)="Programado","PROG",IF(INDEX('Controle de reservas'!$L$14:$L$2013,BV245)="Disponível no posto","DP","SEM SITUAÇÃO")))))))&amp;IF(INDEX('Controle de reservas'!$M$14:$M$2013,BV245)&lt;&gt;"",CHAR(10)&amp;INDEX('Controle de reservas'!$M$14:$M$2013,BV245),IF(OR(INDEX('Controle de reservas'!$L$14:$L$2013,BV245)="Em cobertura",INDEX('Controle de reservas'!$L$14:$L$2013,BV245)="Programado"),CHAR(10)&amp;"SEM LOCAL",""))&amp;IF(INDEX('Controle de reservas'!$N$14:$N$2013,BV245)&lt;&gt;"",CHAR(10)&amp;"Subst.: "&amp;INDEX('Controle de reservas'!$N$14:$N$2013,BV245),"")&amp;IF(AND(ISNUMBER(INDEX('Controle de reservas'!$I$14:$I$2013,BV245)),INDEX('Controle de reservas'!$I$14:$I$2013,BV245)&gt;0,INDEX('Controle de reservas'!$K$14:$K$2013,BV245)&gt;INDEX('Controle de reservas'!$I$14:$I$2013,BV245)),CHAR(10)&amp;"DIVERGÊNCIA DE DATAS","")&amp;IF(INDEX('Controle de reservas'!$P$14:$P$2013,BV245)&lt;&gt;"OK"," !",""))))</f>
      </c>
      <c r="AI245" s="17">
        <f ca="1">IF(OR($AQ245=0,AI$9="",AI$9&lt;$AS245,AND($AT245&lt;&gt;"",AI$9&gt;$AT245)),"",IF(BW245=0,"—",IF(INDEX('Controle de reservas'!$P$14:$P$2013,BW245)="DUPLICIDADE NO DIA","CONFLITO"&amp;IF(INDEX('Controle de reservas'!$M$14:$M$2013,BW245)&lt;&gt;"",CHAR(10)&amp;INDEX('Controle de reservas'!$M$14:$M$2013,BW245),"")&amp;IF(INDEX('Controle de reservas'!$N$14:$N$2013,BW245)&lt;&gt;"",CHAR(10)&amp;"Subst.: "&amp;INDEX('Controle de reservas'!$N$14:$N$2013,BW245),"")&amp;IF(AND(ISNUMBER(INDEX('Controle de reservas'!$I$14:$I$2013,BW245)),INDEX('Controle de reservas'!$I$14:$I$2013,BW245)&gt;0,INDEX('Controle de reservas'!$K$14:$K$2013,BW245)&gt;INDEX('Controle de reservas'!$I$14:$I$2013,BW245)),CHAR(10)&amp;"DIVERGÊNCIA DE DATAS",""),IF(INDEX('Controle de reservas'!$L$14:$L$2013,BW245)="Em cobertura","COV",IF(INDEX('Controle de reservas'!$L$14:$L$2013,BW245)="Disponível","DISP",IF(INDEX('Controle de reservas'!$L$14:$L$2013,BW245)="Não utilizado","NU",IF(INDEX('Controle de reservas'!$L$14:$L$2013,BW245)="Folga","F",IF(INDEX('Controle de reservas'!$L$14:$L$2013,BW245)="Ocorrência","O",IF(INDEX('Controle de reservas'!$L$14:$L$2013,BW245)="Programado","PROG",IF(INDEX('Controle de reservas'!$L$14:$L$2013,BW245)="Disponível no posto","DP","SEM SITUAÇÃO")))))))&amp;IF(INDEX('Controle de reservas'!$M$14:$M$2013,BW245)&lt;&gt;"",CHAR(10)&amp;INDEX('Controle de reservas'!$M$14:$M$2013,BW245),IF(OR(INDEX('Controle de reservas'!$L$14:$L$2013,BW245)="Em cobertura",INDEX('Controle de reservas'!$L$14:$L$2013,BW245)="Programado"),CHAR(10)&amp;"SEM LOCAL",""))&amp;IF(INDEX('Controle de reservas'!$N$14:$N$2013,BW245)&lt;&gt;"",CHAR(10)&amp;"Subst.: "&amp;INDEX('Controle de reservas'!$N$14:$N$2013,BW245),"")&amp;IF(AND(ISNUMBER(INDEX('Controle de reservas'!$I$14:$I$2013,BW245)),INDEX('Controle de reservas'!$I$14:$I$2013,BW245)&gt;0,INDEX('Controle de reservas'!$K$14:$K$2013,BW245)&gt;INDEX('Controle de reservas'!$I$14:$I$2013,BW245)),CHAR(10)&amp;"DIVERGÊNCIA DE DATAS","")&amp;IF(INDEX('Controle de reservas'!$P$14:$P$2013,BW245)&lt;&gt;"OK"," !",""))))</f>
      </c>
      <c r="AJ245" s="17">
        <f ca="1">IF(OR($AQ245=0,AJ$9="",AJ$9&lt;$AS245,AND($AT245&lt;&gt;"",AJ$9&gt;$AT245)),"",IF(BX245=0,"—",IF(INDEX('Controle de reservas'!$P$14:$P$2013,BX245)="DUPLICIDADE NO DIA","CONFLITO"&amp;IF(INDEX('Controle de reservas'!$M$14:$M$2013,BX245)&lt;&gt;"",CHAR(10)&amp;INDEX('Controle de reservas'!$M$14:$M$2013,BX245),"")&amp;IF(INDEX('Controle de reservas'!$N$14:$N$2013,BX245)&lt;&gt;"",CHAR(10)&amp;"Subst.: "&amp;INDEX('Controle de reservas'!$N$14:$N$2013,BX245),"")&amp;IF(AND(ISNUMBER(INDEX('Controle de reservas'!$I$14:$I$2013,BX245)),INDEX('Controle de reservas'!$I$14:$I$2013,BX245)&gt;0,INDEX('Controle de reservas'!$K$14:$K$2013,BX245)&gt;INDEX('Controle de reservas'!$I$14:$I$2013,BX245)),CHAR(10)&amp;"DIVERGÊNCIA DE DATAS",""),IF(INDEX('Controle de reservas'!$L$14:$L$2013,BX245)="Em cobertura","COV",IF(INDEX('Controle de reservas'!$L$14:$L$2013,BX245)="Disponível","DISP",IF(INDEX('Controle de reservas'!$L$14:$L$2013,BX245)="Não utilizado","NU",IF(INDEX('Controle de reservas'!$L$14:$L$2013,BX245)="Folga","F",IF(INDEX('Controle de reservas'!$L$14:$L$2013,BX245)="Ocorrência","O",IF(INDEX('Controle de reservas'!$L$14:$L$2013,BX245)="Programado","PROG",IF(INDEX('Controle de reservas'!$L$14:$L$2013,BX245)="Disponível no posto","DP","SEM SITUAÇÃO")))))))&amp;IF(INDEX('Controle de reservas'!$M$14:$M$2013,BX245)&lt;&gt;"",CHAR(10)&amp;INDEX('Controle de reservas'!$M$14:$M$2013,BX245),IF(OR(INDEX('Controle de reservas'!$L$14:$L$2013,BX245)="Em cobertura",INDEX('Controle de reservas'!$L$14:$L$2013,BX245)="Programado"),CHAR(10)&amp;"SEM LOCAL",""))&amp;IF(INDEX('Controle de reservas'!$N$14:$N$2013,BX245)&lt;&gt;"",CHAR(10)&amp;"Subst.: "&amp;INDEX('Controle de reservas'!$N$14:$N$2013,BX245),"")&amp;IF(AND(ISNUMBER(INDEX('Controle de reservas'!$I$14:$I$2013,BX245)),INDEX('Controle de reservas'!$I$14:$I$2013,BX245)&gt;0,INDEX('Controle de reservas'!$K$14:$K$2013,BX245)&gt;INDEX('Controle de reservas'!$I$14:$I$2013,BX245)),CHAR(10)&amp;"DIVERGÊNCIA DE DATAS","")&amp;IF(INDEX('Controle de reservas'!$P$14:$P$2013,BX245)&lt;&gt;"OK"," !",""))))</f>
      </c>
      <c r="AK245" s="17">
        <f ca="1">IF(OR($AQ245=0,AK$9="",AK$9&lt;$AS245,AND($AT245&lt;&gt;"",AK$9&gt;$AT245)),"",IF(BY245=0,"—",IF(INDEX('Controle de reservas'!$P$14:$P$2013,BY245)="DUPLICIDADE NO DIA","CONFLITO"&amp;IF(INDEX('Controle de reservas'!$M$14:$M$2013,BY245)&lt;&gt;"",CHAR(10)&amp;INDEX('Controle de reservas'!$M$14:$M$2013,BY245),"")&amp;IF(INDEX('Controle de reservas'!$N$14:$N$2013,BY245)&lt;&gt;"",CHAR(10)&amp;"Subst.: "&amp;INDEX('Controle de reservas'!$N$14:$N$2013,BY245),"")&amp;IF(AND(ISNUMBER(INDEX('Controle de reservas'!$I$14:$I$2013,BY245)),INDEX('Controle de reservas'!$I$14:$I$2013,BY245)&gt;0,INDEX('Controle de reservas'!$K$14:$K$2013,BY245)&gt;INDEX('Controle de reservas'!$I$14:$I$2013,BY245)),CHAR(10)&amp;"DIVERGÊNCIA DE DATAS",""),IF(INDEX('Controle de reservas'!$L$14:$L$2013,BY245)="Em cobertura","COV",IF(INDEX('Controle de reservas'!$L$14:$L$2013,BY245)="Disponível","DISP",IF(INDEX('Controle de reservas'!$L$14:$L$2013,BY245)="Não utilizado","NU",IF(INDEX('Controle de reservas'!$L$14:$L$2013,BY245)="Folga","F",IF(INDEX('Controle de reservas'!$L$14:$L$2013,BY245)="Ocorrência","O",IF(INDEX('Controle de reservas'!$L$14:$L$2013,BY245)="Programado","PROG",IF(INDEX('Controle de reservas'!$L$14:$L$2013,BY245)="Disponível no posto","DP","SEM SITUAÇÃO")))))))&amp;IF(INDEX('Controle de reservas'!$M$14:$M$2013,BY245)&lt;&gt;"",CHAR(10)&amp;INDEX('Controle de reservas'!$M$14:$M$2013,BY245),IF(OR(INDEX('Controle de reservas'!$L$14:$L$2013,BY245)="Em cobertura",INDEX('Controle de reservas'!$L$14:$L$2013,BY245)="Programado"),CHAR(10)&amp;"SEM LOCAL",""))&amp;IF(INDEX('Controle de reservas'!$N$14:$N$2013,BY245)&lt;&gt;"",CHAR(10)&amp;"Subst.: "&amp;INDEX('Controle de reservas'!$N$14:$N$2013,BY245),"")&amp;IF(AND(ISNUMBER(INDEX('Controle de reservas'!$I$14:$I$2013,BY245)),INDEX('Controle de reservas'!$I$14:$I$2013,BY245)&gt;0,INDEX('Controle de reservas'!$K$14:$K$2013,BY245)&gt;INDEX('Controle de reservas'!$I$14:$I$2013,BY245)),CHAR(10)&amp;"DIVERGÊNCIA DE DATAS","")&amp;IF(INDEX('Controle de reservas'!$P$14:$P$2013,BY245)&lt;&gt;"OK"," !",""))))</f>
      </c>
      <c r="AL245" s="16">
        <f t="shared" ca="1" si="13"/>
      </c>
      <c r="AM245" s="16">
        <f t="shared" ca="1" si="14"/>
      </c>
      <c r="AN245" s="16">
        <f t="shared" ca="1" si="15"/>
      </c>
      <c r="AO245" s="16">
        <f t="shared" ca="1" si="16"/>
      </c>
      <c r="AP245" s="16">
        <f ca="1">IF($AQ245=0,"",INDEX('Controle de reservas'!$O$14:$O$2013,$AQ245))</f>
      </c>
      <c r="AQ245">
        <f ca="1">IFERROR(MATCH(ROW()-9,'Controle de reservas'!$S$14:$S$2013,0),0)</f>
      </c>
      <c r="AR245">
        <f ca="1">IF($AQ245=0,"",INDEX('Controle de reservas'!$Q$14:$Q$2013,$AQ245))</f>
      </c>
      <c r="AS245">
        <f ca="1">IF($AQ245=0,"",INDEX('Controle de reservas'!$H$14:$H$2013,$AQ245))</f>
      </c>
      <c r="AT245">
        <f ca="1">IF($AQ245=0,"",IF(INDEX('Controle de reservas'!$J$14:$J$2013,$AQ245)=0,"",INDEX('Controle de reservas'!$J$14:$J$2013,$AQ245)))</f>
      </c>
      <c r="AU245">
        <f ca="1">IF(OR($AQ245=0,G$9=""),0,IFERROR(MATCH($AR245&amp;"|"&amp;TEXT(G$9,"yyyymmdd"),'Controle de reservas'!$T$14:$T$2013,0),0))</f>
      </c>
      <c r="AV245">
        <f ca="1">IF(OR($AQ245=0,H$9=""),0,IFERROR(MATCH($AR245&amp;"|"&amp;TEXT(H$9,"yyyymmdd"),'Controle de reservas'!$T$14:$T$2013,0),0))</f>
      </c>
      <c r="AW245">
        <f ca="1">IF(OR($AQ245=0,I$9=""),0,IFERROR(MATCH($AR245&amp;"|"&amp;TEXT(I$9,"yyyymmdd"),'Controle de reservas'!$T$14:$T$2013,0),0))</f>
      </c>
      <c r="AX245">
        <f ca="1">IF(OR($AQ245=0,J$9=""),0,IFERROR(MATCH($AR245&amp;"|"&amp;TEXT(J$9,"yyyymmdd"),'Controle de reservas'!$T$14:$T$2013,0),0))</f>
      </c>
      <c r="AY245">
        <f ca="1">IF(OR($AQ245=0,K$9=""),0,IFERROR(MATCH($AR245&amp;"|"&amp;TEXT(K$9,"yyyymmdd"),'Controle de reservas'!$T$14:$T$2013,0),0))</f>
      </c>
      <c r="AZ245">
        <f ca="1">IF(OR($AQ245=0,L$9=""),0,IFERROR(MATCH($AR245&amp;"|"&amp;TEXT(L$9,"yyyymmdd"),'Controle de reservas'!$T$14:$T$2013,0),0))</f>
      </c>
      <c r="BA245">
        <f ca="1">IF(OR($AQ245=0,M$9=""),0,IFERROR(MATCH($AR245&amp;"|"&amp;TEXT(M$9,"yyyymmdd"),'Controle de reservas'!$T$14:$T$2013,0),0))</f>
      </c>
      <c r="BB245">
        <f ca="1">IF(OR($AQ245=0,N$9=""),0,IFERROR(MATCH($AR245&amp;"|"&amp;TEXT(N$9,"yyyymmdd"),'Controle de reservas'!$T$14:$T$2013,0),0))</f>
      </c>
      <c r="BC245">
        <f ca="1">IF(OR($AQ245=0,O$9=""),0,IFERROR(MATCH($AR245&amp;"|"&amp;TEXT(O$9,"yyyymmdd"),'Controle de reservas'!$T$14:$T$2013,0),0))</f>
      </c>
      <c r="BD245">
        <f ca="1">IF(OR($AQ245=0,P$9=""),0,IFERROR(MATCH($AR245&amp;"|"&amp;TEXT(P$9,"yyyymmdd"),'Controle de reservas'!$T$14:$T$2013,0),0))</f>
      </c>
      <c r="BE245">
        <f ca="1">IF(OR($AQ245=0,Q$9=""),0,IFERROR(MATCH($AR245&amp;"|"&amp;TEXT(Q$9,"yyyymmdd"),'Controle de reservas'!$T$14:$T$2013,0),0))</f>
      </c>
      <c r="BF245">
        <f ca="1">IF(OR($AQ245=0,R$9=""),0,IFERROR(MATCH($AR245&amp;"|"&amp;TEXT(R$9,"yyyymmdd"),'Controle de reservas'!$T$14:$T$2013,0),0))</f>
      </c>
      <c r="BG245">
        <f ca="1">IF(OR($AQ245=0,S$9=""),0,IFERROR(MATCH($AR245&amp;"|"&amp;TEXT(S$9,"yyyymmdd"),'Controle de reservas'!$T$14:$T$2013,0),0))</f>
      </c>
      <c r="BH245">
        <f ca="1">IF(OR($AQ245=0,T$9=""),0,IFERROR(MATCH($AR245&amp;"|"&amp;TEXT(T$9,"yyyymmdd"),'Controle de reservas'!$T$14:$T$2013,0),0))</f>
      </c>
      <c r="BI245">
        <f ca="1">IF(OR($AQ245=0,U$9=""),0,IFERROR(MATCH($AR245&amp;"|"&amp;TEXT(U$9,"yyyymmdd"),'Controle de reservas'!$T$14:$T$2013,0),0))</f>
      </c>
      <c r="BJ245">
        <f ca="1">IF(OR($AQ245=0,V$9=""),0,IFERROR(MATCH($AR245&amp;"|"&amp;TEXT(V$9,"yyyymmdd"),'Controle de reservas'!$T$14:$T$2013,0),0))</f>
      </c>
      <c r="BK245">
        <f ca="1">IF(OR($AQ245=0,W$9=""),0,IFERROR(MATCH($AR245&amp;"|"&amp;TEXT(W$9,"yyyymmdd"),'Controle de reservas'!$T$14:$T$2013,0),0))</f>
      </c>
      <c r="BL245">
        <f ca="1">IF(OR($AQ245=0,X$9=""),0,IFERROR(MATCH($AR245&amp;"|"&amp;TEXT(X$9,"yyyymmdd"),'Controle de reservas'!$T$14:$T$2013,0),0))</f>
      </c>
      <c r="BM245">
        <f ca="1">IF(OR($AQ245=0,Y$9=""),0,IFERROR(MATCH($AR245&amp;"|"&amp;TEXT(Y$9,"yyyymmdd"),'Controle de reservas'!$T$14:$T$2013,0),0))</f>
      </c>
      <c r="BN245">
        <f ca="1">IF(OR($AQ245=0,Z$9=""),0,IFERROR(MATCH($AR245&amp;"|"&amp;TEXT(Z$9,"yyyymmdd"),'Controle de reservas'!$T$14:$T$2013,0),0))</f>
      </c>
      <c r="BO245">
        <f ca="1">IF(OR($AQ245=0,AA$9=""),0,IFERROR(MATCH($AR245&amp;"|"&amp;TEXT(AA$9,"yyyymmdd"),'Controle de reservas'!$T$14:$T$2013,0),0))</f>
      </c>
      <c r="BP245">
        <f ca="1">IF(OR($AQ245=0,AB$9=""),0,IFERROR(MATCH($AR245&amp;"|"&amp;TEXT(AB$9,"yyyymmdd"),'Controle de reservas'!$T$14:$T$2013,0),0))</f>
      </c>
      <c r="BQ245">
        <f ca="1">IF(OR($AQ245=0,AC$9=""),0,IFERROR(MATCH($AR245&amp;"|"&amp;TEXT(AC$9,"yyyymmdd"),'Controle de reservas'!$T$14:$T$2013,0),0))</f>
      </c>
      <c r="BR245">
        <f ca="1">IF(OR($AQ245=0,AD$9=""),0,IFERROR(MATCH($AR245&amp;"|"&amp;TEXT(AD$9,"yyyymmdd"),'Controle de reservas'!$T$14:$T$2013,0),0))</f>
      </c>
      <c r="BS245">
        <f ca="1">IF(OR($AQ245=0,AE$9=""),0,IFERROR(MATCH($AR245&amp;"|"&amp;TEXT(AE$9,"yyyymmdd"),'Controle de reservas'!$T$14:$T$2013,0),0))</f>
      </c>
      <c r="BT245">
        <f ca="1">IF(OR($AQ245=0,AF$9=""),0,IFERROR(MATCH($AR245&amp;"|"&amp;TEXT(AF$9,"yyyymmdd"),'Controle de reservas'!$T$14:$T$2013,0),0))</f>
      </c>
      <c r="BU245">
        <f ca="1">IF(OR($AQ245=0,AG$9=""),0,IFERROR(MATCH($AR245&amp;"|"&amp;TEXT(AG$9,"yyyymmdd"),'Controle de reservas'!$T$14:$T$2013,0),0))</f>
      </c>
      <c r="BV245">
        <f ca="1">IF(OR($AQ245=0,AH$9=""),0,IFERROR(MATCH($AR245&amp;"|"&amp;TEXT(AH$9,"yyyymmdd"),'Controle de reservas'!$T$14:$T$2013,0),0))</f>
      </c>
      <c r="BW245">
        <f ca="1">IF(OR($AQ245=0,AI$9=""),0,IFERROR(MATCH($AR245&amp;"|"&amp;TEXT(AI$9,"yyyymmdd"),'Controle de reservas'!$T$14:$T$2013,0),0))</f>
      </c>
      <c r="BX245">
        <f ca="1">IF(OR($AQ245=0,AJ$9=""),0,IFERROR(MATCH($AR245&amp;"|"&amp;TEXT(AJ$9,"yyyymmdd"),'Controle de reservas'!$T$14:$T$2013,0),0))</f>
      </c>
      <c r="BY245">
        <f ca="1">IF(OR($AQ245=0,AK$9=""),0,IFERROR(MATCH($AR245&amp;"|"&amp;TEXT(AK$9,"yyyymmdd"),'Controle de reservas'!$T$14:$T$2013,0),0))</f>
      </c>
    </row>
    <row r="246" spans="1:77" ht="105" customHeight="1" x14ac:dyDescent="0.25">
      <c r="A246" s="14">
        <f ca="1">IF($AQ246=0,"",INDEX('Controle de reservas'!$A$14:$A$2013,$AQ246))</f>
      </c>
      <c r="B246" s="14">
        <f ca="1">IF($AQ246=0,"",INDEX('Controle de reservas'!$B$14:$B$2013,$AQ246))</f>
      </c>
      <c r="C246" s="14">
        <f ca="1">IF($AQ246=0,"",INDEX('Controle de reservas'!$C$14:$C$2013,$AQ246))</f>
      </c>
      <c r="D246" s="14">
        <f ca="1">IF($AQ246=0,"",INDEX('Controle de reservas'!$D$14:$D$2013,$AQ246))</f>
      </c>
      <c r="E246" s="14">
        <f ca="1">IF($AQ246=0,"",INDEX('Controle de reservas'!$E$14:$E$2013,$AQ246))</f>
      </c>
      <c r="F246" s="14">
        <f ca="1">IF($AQ246=0,"",INDEX('Controle de reservas'!$F$14:$F$2013,$AQ246))</f>
      </c>
      <c r="G246" s="15">
        <f ca="1">IF(OR($AQ246=0,G$9="",G$9&lt;$AS246,AND($AT246&lt;&gt;"",G$9&gt;$AT246)),"",IF(AU246=0,"—",IF(INDEX('Controle de reservas'!$P$14:$P$2013,AU246)="DUPLICIDADE NO DIA","CONFLITO"&amp;IF(INDEX('Controle de reservas'!$M$14:$M$2013,AU246)&lt;&gt;"",CHAR(10)&amp;INDEX('Controle de reservas'!$M$14:$M$2013,AU246),"")&amp;IF(INDEX('Controle de reservas'!$N$14:$N$2013,AU246)&lt;&gt;"",CHAR(10)&amp;"Subst.: "&amp;INDEX('Controle de reservas'!$N$14:$N$2013,AU246),"")&amp;IF(AND(ISNUMBER(INDEX('Controle de reservas'!$I$14:$I$2013,AU246)),INDEX('Controle de reservas'!$I$14:$I$2013,AU246)&gt;0,INDEX('Controle de reservas'!$K$14:$K$2013,AU246)&gt;INDEX('Controle de reservas'!$I$14:$I$2013,AU246)),CHAR(10)&amp;"DIVERGÊNCIA DE DATAS",""),IF(INDEX('Controle de reservas'!$L$14:$L$2013,AU246)="Em cobertura","COV",IF(INDEX('Controle de reservas'!$L$14:$L$2013,AU246)="Disponível","DISP",IF(INDEX('Controle de reservas'!$L$14:$L$2013,AU246)="Não utilizado","NU",IF(INDEX('Controle de reservas'!$L$14:$L$2013,AU246)="Folga","F",IF(INDEX('Controle de reservas'!$L$14:$L$2013,AU246)="Ocorrência","O",IF(INDEX('Controle de reservas'!$L$14:$L$2013,AU246)="Programado","PROG",IF(INDEX('Controle de reservas'!$L$14:$L$2013,AU246)="Disponível no posto","DP","SEM SITUAÇÃO")))))))&amp;IF(INDEX('Controle de reservas'!$M$14:$M$2013,AU246)&lt;&gt;"",CHAR(10)&amp;INDEX('Controle de reservas'!$M$14:$M$2013,AU246),IF(OR(INDEX('Controle de reservas'!$L$14:$L$2013,AU246)="Em cobertura",INDEX('Controle de reservas'!$L$14:$L$2013,AU246)="Programado"),CHAR(10)&amp;"SEM LOCAL",""))&amp;IF(INDEX('Controle de reservas'!$N$14:$N$2013,AU246)&lt;&gt;"",CHAR(10)&amp;"Subst.: "&amp;INDEX('Controle de reservas'!$N$14:$N$2013,AU246),"")&amp;IF(AND(ISNUMBER(INDEX('Controle de reservas'!$I$14:$I$2013,AU246)),INDEX('Controle de reservas'!$I$14:$I$2013,AU246)&gt;0,INDEX('Controle de reservas'!$K$14:$K$2013,AU246)&gt;INDEX('Controle de reservas'!$I$14:$I$2013,AU246)),CHAR(10)&amp;"DIVERGÊNCIA DE DATAS","")&amp;IF(INDEX('Controle de reservas'!$P$14:$P$2013,AU246)&lt;&gt;"OK"," !",""))))</f>
      </c>
      <c r="H246" s="15">
        <f ca="1">IF(OR($AQ246=0,H$9="",H$9&lt;$AS246,AND($AT246&lt;&gt;"",H$9&gt;$AT246)),"",IF(AV246=0,"—",IF(INDEX('Controle de reservas'!$P$14:$P$2013,AV246)="DUPLICIDADE NO DIA","CONFLITO"&amp;IF(INDEX('Controle de reservas'!$M$14:$M$2013,AV246)&lt;&gt;"",CHAR(10)&amp;INDEX('Controle de reservas'!$M$14:$M$2013,AV246),"")&amp;IF(INDEX('Controle de reservas'!$N$14:$N$2013,AV246)&lt;&gt;"",CHAR(10)&amp;"Subst.: "&amp;INDEX('Controle de reservas'!$N$14:$N$2013,AV246),"")&amp;IF(AND(ISNUMBER(INDEX('Controle de reservas'!$I$14:$I$2013,AV246)),INDEX('Controle de reservas'!$I$14:$I$2013,AV246)&gt;0,INDEX('Controle de reservas'!$K$14:$K$2013,AV246)&gt;INDEX('Controle de reservas'!$I$14:$I$2013,AV246)),CHAR(10)&amp;"DIVERGÊNCIA DE DATAS",""),IF(INDEX('Controle de reservas'!$L$14:$L$2013,AV246)="Em cobertura","COV",IF(INDEX('Controle de reservas'!$L$14:$L$2013,AV246)="Disponível","DISP",IF(INDEX('Controle de reservas'!$L$14:$L$2013,AV246)="Não utilizado","NU",IF(INDEX('Controle de reservas'!$L$14:$L$2013,AV246)="Folga","F",IF(INDEX('Controle de reservas'!$L$14:$L$2013,AV246)="Ocorrência","O",IF(INDEX('Controle de reservas'!$L$14:$L$2013,AV246)="Programado","PROG",IF(INDEX('Controle de reservas'!$L$14:$L$2013,AV246)="Disponível no posto","DP","SEM SITUAÇÃO")))))))&amp;IF(INDEX('Controle de reservas'!$M$14:$M$2013,AV246)&lt;&gt;"",CHAR(10)&amp;INDEX('Controle de reservas'!$M$14:$M$2013,AV246),IF(OR(INDEX('Controle de reservas'!$L$14:$L$2013,AV246)="Em cobertura",INDEX('Controle de reservas'!$L$14:$L$2013,AV246)="Programado"),CHAR(10)&amp;"SEM LOCAL",""))&amp;IF(INDEX('Controle de reservas'!$N$14:$N$2013,AV246)&lt;&gt;"",CHAR(10)&amp;"Subst.: "&amp;INDEX('Controle de reservas'!$N$14:$N$2013,AV246),"")&amp;IF(AND(ISNUMBER(INDEX('Controle de reservas'!$I$14:$I$2013,AV246)),INDEX('Controle de reservas'!$I$14:$I$2013,AV246)&gt;0,INDEX('Controle de reservas'!$K$14:$K$2013,AV246)&gt;INDEX('Controle de reservas'!$I$14:$I$2013,AV246)),CHAR(10)&amp;"DIVERGÊNCIA DE DATAS","")&amp;IF(INDEX('Controle de reservas'!$P$14:$P$2013,AV246)&lt;&gt;"OK"," !",""))))</f>
      </c>
      <c r="I246" s="15">
        <f ca="1">IF(OR($AQ246=0,I$9="",I$9&lt;$AS246,AND($AT246&lt;&gt;"",I$9&gt;$AT246)),"",IF(AW246=0,"—",IF(INDEX('Controle de reservas'!$P$14:$P$2013,AW246)="DUPLICIDADE NO DIA","CONFLITO"&amp;IF(INDEX('Controle de reservas'!$M$14:$M$2013,AW246)&lt;&gt;"",CHAR(10)&amp;INDEX('Controle de reservas'!$M$14:$M$2013,AW246),"")&amp;IF(INDEX('Controle de reservas'!$N$14:$N$2013,AW246)&lt;&gt;"",CHAR(10)&amp;"Subst.: "&amp;INDEX('Controle de reservas'!$N$14:$N$2013,AW246),"")&amp;IF(AND(ISNUMBER(INDEX('Controle de reservas'!$I$14:$I$2013,AW246)),INDEX('Controle de reservas'!$I$14:$I$2013,AW246)&gt;0,INDEX('Controle de reservas'!$K$14:$K$2013,AW246)&gt;INDEX('Controle de reservas'!$I$14:$I$2013,AW246)),CHAR(10)&amp;"DIVERGÊNCIA DE DATAS",""),IF(INDEX('Controle de reservas'!$L$14:$L$2013,AW246)="Em cobertura","COV",IF(INDEX('Controle de reservas'!$L$14:$L$2013,AW246)="Disponível","DISP",IF(INDEX('Controle de reservas'!$L$14:$L$2013,AW246)="Não utilizado","NU",IF(INDEX('Controle de reservas'!$L$14:$L$2013,AW246)="Folga","F",IF(INDEX('Controle de reservas'!$L$14:$L$2013,AW246)="Ocorrência","O",IF(INDEX('Controle de reservas'!$L$14:$L$2013,AW246)="Programado","PROG",IF(INDEX('Controle de reservas'!$L$14:$L$2013,AW246)="Disponível no posto","DP","SEM SITUAÇÃO")))))))&amp;IF(INDEX('Controle de reservas'!$M$14:$M$2013,AW246)&lt;&gt;"",CHAR(10)&amp;INDEX('Controle de reservas'!$M$14:$M$2013,AW246),IF(OR(INDEX('Controle de reservas'!$L$14:$L$2013,AW246)="Em cobertura",INDEX('Controle de reservas'!$L$14:$L$2013,AW246)="Programado"),CHAR(10)&amp;"SEM LOCAL",""))&amp;IF(INDEX('Controle de reservas'!$N$14:$N$2013,AW246)&lt;&gt;"",CHAR(10)&amp;"Subst.: "&amp;INDEX('Controle de reservas'!$N$14:$N$2013,AW246),"")&amp;IF(AND(ISNUMBER(INDEX('Controle de reservas'!$I$14:$I$2013,AW246)),INDEX('Controle de reservas'!$I$14:$I$2013,AW246)&gt;0,INDEX('Controle de reservas'!$K$14:$K$2013,AW246)&gt;INDEX('Controle de reservas'!$I$14:$I$2013,AW246)),CHAR(10)&amp;"DIVERGÊNCIA DE DATAS","")&amp;IF(INDEX('Controle de reservas'!$P$14:$P$2013,AW246)&lt;&gt;"OK"," !",""))))</f>
      </c>
      <c r="J246" s="15">
        <f ca="1">IF(OR($AQ246=0,J$9="",J$9&lt;$AS246,AND($AT246&lt;&gt;"",J$9&gt;$AT246)),"",IF(AX246=0,"—",IF(INDEX('Controle de reservas'!$P$14:$P$2013,AX246)="DUPLICIDADE NO DIA","CONFLITO"&amp;IF(INDEX('Controle de reservas'!$M$14:$M$2013,AX246)&lt;&gt;"",CHAR(10)&amp;INDEX('Controle de reservas'!$M$14:$M$2013,AX246),"")&amp;IF(INDEX('Controle de reservas'!$N$14:$N$2013,AX246)&lt;&gt;"",CHAR(10)&amp;"Subst.: "&amp;INDEX('Controle de reservas'!$N$14:$N$2013,AX246),"")&amp;IF(AND(ISNUMBER(INDEX('Controle de reservas'!$I$14:$I$2013,AX246)),INDEX('Controle de reservas'!$I$14:$I$2013,AX246)&gt;0,INDEX('Controle de reservas'!$K$14:$K$2013,AX246)&gt;INDEX('Controle de reservas'!$I$14:$I$2013,AX246)),CHAR(10)&amp;"DIVERGÊNCIA DE DATAS",""),IF(INDEX('Controle de reservas'!$L$14:$L$2013,AX246)="Em cobertura","COV",IF(INDEX('Controle de reservas'!$L$14:$L$2013,AX246)="Disponível","DISP",IF(INDEX('Controle de reservas'!$L$14:$L$2013,AX246)="Não utilizado","NU",IF(INDEX('Controle de reservas'!$L$14:$L$2013,AX246)="Folga","F",IF(INDEX('Controle de reservas'!$L$14:$L$2013,AX246)="Ocorrência","O",IF(INDEX('Controle de reservas'!$L$14:$L$2013,AX246)="Programado","PROG",IF(INDEX('Controle de reservas'!$L$14:$L$2013,AX246)="Disponível no posto","DP","SEM SITUAÇÃO")))))))&amp;IF(INDEX('Controle de reservas'!$M$14:$M$2013,AX246)&lt;&gt;"",CHAR(10)&amp;INDEX('Controle de reservas'!$M$14:$M$2013,AX246),IF(OR(INDEX('Controle de reservas'!$L$14:$L$2013,AX246)="Em cobertura",INDEX('Controle de reservas'!$L$14:$L$2013,AX246)="Programado"),CHAR(10)&amp;"SEM LOCAL",""))&amp;IF(INDEX('Controle de reservas'!$N$14:$N$2013,AX246)&lt;&gt;"",CHAR(10)&amp;"Subst.: "&amp;INDEX('Controle de reservas'!$N$14:$N$2013,AX246),"")&amp;IF(AND(ISNUMBER(INDEX('Controle de reservas'!$I$14:$I$2013,AX246)),INDEX('Controle de reservas'!$I$14:$I$2013,AX246)&gt;0,INDEX('Controle de reservas'!$K$14:$K$2013,AX246)&gt;INDEX('Controle de reservas'!$I$14:$I$2013,AX246)),CHAR(10)&amp;"DIVERGÊNCIA DE DATAS","")&amp;IF(INDEX('Controle de reservas'!$P$14:$P$2013,AX246)&lt;&gt;"OK"," !",""))))</f>
      </c>
      <c r="K246" s="15">
        <f ca="1">IF(OR($AQ246=0,K$9="",K$9&lt;$AS246,AND($AT246&lt;&gt;"",K$9&gt;$AT246)),"",IF(AY246=0,"—",IF(INDEX('Controle de reservas'!$P$14:$P$2013,AY246)="DUPLICIDADE NO DIA","CONFLITO"&amp;IF(INDEX('Controle de reservas'!$M$14:$M$2013,AY246)&lt;&gt;"",CHAR(10)&amp;INDEX('Controle de reservas'!$M$14:$M$2013,AY246),"")&amp;IF(INDEX('Controle de reservas'!$N$14:$N$2013,AY246)&lt;&gt;"",CHAR(10)&amp;"Subst.: "&amp;INDEX('Controle de reservas'!$N$14:$N$2013,AY246),"")&amp;IF(AND(ISNUMBER(INDEX('Controle de reservas'!$I$14:$I$2013,AY246)),INDEX('Controle de reservas'!$I$14:$I$2013,AY246)&gt;0,INDEX('Controle de reservas'!$K$14:$K$2013,AY246)&gt;INDEX('Controle de reservas'!$I$14:$I$2013,AY246)),CHAR(10)&amp;"DIVERGÊNCIA DE DATAS",""),IF(INDEX('Controle de reservas'!$L$14:$L$2013,AY246)="Em cobertura","COV",IF(INDEX('Controle de reservas'!$L$14:$L$2013,AY246)="Disponível","DISP",IF(INDEX('Controle de reservas'!$L$14:$L$2013,AY246)="Não utilizado","NU",IF(INDEX('Controle de reservas'!$L$14:$L$2013,AY246)="Folga","F",IF(INDEX('Controle de reservas'!$L$14:$L$2013,AY246)="Ocorrência","O",IF(INDEX('Controle de reservas'!$L$14:$L$2013,AY246)="Programado","PROG",IF(INDEX('Controle de reservas'!$L$14:$L$2013,AY246)="Disponível no posto","DP","SEM SITUAÇÃO")))))))&amp;IF(INDEX('Controle de reservas'!$M$14:$M$2013,AY246)&lt;&gt;"",CHAR(10)&amp;INDEX('Controle de reservas'!$M$14:$M$2013,AY246),IF(OR(INDEX('Controle de reservas'!$L$14:$L$2013,AY246)="Em cobertura",INDEX('Controle de reservas'!$L$14:$L$2013,AY246)="Programado"),CHAR(10)&amp;"SEM LOCAL",""))&amp;IF(INDEX('Controle de reservas'!$N$14:$N$2013,AY246)&lt;&gt;"",CHAR(10)&amp;"Subst.: "&amp;INDEX('Controle de reservas'!$N$14:$N$2013,AY246),"")&amp;IF(AND(ISNUMBER(INDEX('Controle de reservas'!$I$14:$I$2013,AY246)),INDEX('Controle de reservas'!$I$14:$I$2013,AY246)&gt;0,INDEX('Controle de reservas'!$K$14:$K$2013,AY246)&gt;INDEX('Controle de reservas'!$I$14:$I$2013,AY246)),CHAR(10)&amp;"DIVERGÊNCIA DE DATAS","")&amp;IF(INDEX('Controle de reservas'!$P$14:$P$2013,AY246)&lt;&gt;"OK"," !",""))))</f>
      </c>
      <c r="L246" s="15">
        <f ca="1">IF(OR($AQ246=0,L$9="",L$9&lt;$AS246,AND($AT246&lt;&gt;"",L$9&gt;$AT246)),"",IF(AZ246=0,"—",IF(INDEX('Controle de reservas'!$P$14:$P$2013,AZ246)="DUPLICIDADE NO DIA","CONFLITO"&amp;IF(INDEX('Controle de reservas'!$M$14:$M$2013,AZ246)&lt;&gt;"",CHAR(10)&amp;INDEX('Controle de reservas'!$M$14:$M$2013,AZ246),"")&amp;IF(INDEX('Controle de reservas'!$N$14:$N$2013,AZ246)&lt;&gt;"",CHAR(10)&amp;"Subst.: "&amp;INDEX('Controle de reservas'!$N$14:$N$2013,AZ246),"")&amp;IF(AND(ISNUMBER(INDEX('Controle de reservas'!$I$14:$I$2013,AZ246)),INDEX('Controle de reservas'!$I$14:$I$2013,AZ246)&gt;0,INDEX('Controle de reservas'!$K$14:$K$2013,AZ246)&gt;INDEX('Controle de reservas'!$I$14:$I$2013,AZ246)),CHAR(10)&amp;"DIVERGÊNCIA DE DATAS",""),IF(INDEX('Controle de reservas'!$L$14:$L$2013,AZ246)="Em cobertura","COV",IF(INDEX('Controle de reservas'!$L$14:$L$2013,AZ246)="Disponível","DISP",IF(INDEX('Controle de reservas'!$L$14:$L$2013,AZ246)="Não utilizado","NU",IF(INDEX('Controle de reservas'!$L$14:$L$2013,AZ246)="Folga","F",IF(INDEX('Controle de reservas'!$L$14:$L$2013,AZ246)="Ocorrência","O",IF(INDEX('Controle de reservas'!$L$14:$L$2013,AZ246)="Programado","PROG",IF(INDEX('Controle de reservas'!$L$14:$L$2013,AZ246)="Disponível no posto","DP","SEM SITUAÇÃO")))))))&amp;IF(INDEX('Controle de reservas'!$M$14:$M$2013,AZ246)&lt;&gt;"",CHAR(10)&amp;INDEX('Controle de reservas'!$M$14:$M$2013,AZ246),IF(OR(INDEX('Controle de reservas'!$L$14:$L$2013,AZ246)="Em cobertura",INDEX('Controle de reservas'!$L$14:$L$2013,AZ246)="Programado"),CHAR(10)&amp;"SEM LOCAL",""))&amp;IF(INDEX('Controle de reservas'!$N$14:$N$2013,AZ246)&lt;&gt;"",CHAR(10)&amp;"Subst.: "&amp;INDEX('Controle de reservas'!$N$14:$N$2013,AZ246),"")&amp;IF(AND(ISNUMBER(INDEX('Controle de reservas'!$I$14:$I$2013,AZ246)),INDEX('Controle de reservas'!$I$14:$I$2013,AZ246)&gt;0,INDEX('Controle de reservas'!$K$14:$K$2013,AZ246)&gt;INDEX('Controle de reservas'!$I$14:$I$2013,AZ246)),CHAR(10)&amp;"DIVERGÊNCIA DE DATAS","")&amp;IF(INDEX('Controle de reservas'!$P$14:$P$2013,AZ246)&lt;&gt;"OK"," !",""))))</f>
      </c>
      <c r="M246" s="15">
        <f ca="1">IF(OR($AQ246=0,M$9="",M$9&lt;$AS246,AND($AT246&lt;&gt;"",M$9&gt;$AT246)),"",IF(BA246=0,"—",IF(INDEX('Controle de reservas'!$P$14:$P$2013,BA246)="DUPLICIDADE NO DIA","CONFLITO"&amp;IF(INDEX('Controle de reservas'!$M$14:$M$2013,BA246)&lt;&gt;"",CHAR(10)&amp;INDEX('Controle de reservas'!$M$14:$M$2013,BA246),"")&amp;IF(INDEX('Controle de reservas'!$N$14:$N$2013,BA246)&lt;&gt;"",CHAR(10)&amp;"Subst.: "&amp;INDEX('Controle de reservas'!$N$14:$N$2013,BA246),"")&amp;IF(AND(ISNUMBER(INDEX('Controle de reservas'!$I$14:$I$2013,BA246)),INDEX('Controle de reservas'!$I$14:$I$2013,BA246)&gt;0,INDEX('Controle de reservas'!$K$14:$K$2013,BA246)&gt;INDEX('Controle de reservas'!$I$14:$I$2013,BA246)),CHAR(10)&amp;"DIVERGÊNCIA DE DATAS",""),IF(INDEX('Controle de reservas'!$L$14:$L$2013,BA246)="Em cobertura","COV",IF(INDEX('Controle de reservas'!$L$14:$L$2013,BA246)="Disponível","DISP",IF(INDEX('Controle de reservas'!$L$14:$L$2013,BA246)="Não utilizado","NU",IF(INDEX('Controle de reservas'!$L$14:$L$2013,BA246)="Folga","F",IF(INDEX('Controle de reservas'!$L$14:$L$2013,BA246)="Ocorrência","O",IF(INDEX('Controle de reservas'!$L$14:$L$2013,BA246)="Programado","PROG",IF(INDEX('Controle de reservas'!$L$14:$L$2013,BA246)="Disponível no posto","DP","SEM SITUAÇÃO")))))))&amp;IF(INDEX('Controle de reservas'!$M$14:$M$2013,BA246)&lt;&gt;"",CHAR(10)&amp;INDEX('Controle de reservas'!$M$14:$M$2013,BA246),IF(OR(INDEX('Controle de reservas'!$L$14:$L$2013,BA246)="Em cobertura",INDEX('Controle de reservas'!$L$14:$L$2013,BA246)="Programado"),CHAR(10)&amp;"SEM LOCAL",""))&amp;IF(INDEX('Controle de reservas'!$N$14:$N$2013,BA246)&lt;&gt;"",CHAR(10)&amp;"Subst.: "&amp;INDEX('Controle de reservas'!$N$14:$N$2013,BA246),"")&amp;IF(AND(ISNUMBER(INDEX('Controle de reservas'!$I$14:$I$2013,BA246)),INDEX('Controle de reservas'!$I$14:$I$2013,BA246)&gt;0,INDEX('Controle de reservas'!$K$14:$K$2013,BA246)&gt;INDEX('Controle de reservas'!$I$14:$I$2013,BA246)),CHAR(10)&amp;"DIVERGÊNCIA DE DATAS","")&amp;IF(INDEX('Controle de reservas'!$P$14:$P$2013,BA246)&lt;&gt;"OK"," !",""))))</f>
      </c>
      <c r="N246" s="15">
        <f ca="1">IF(OR($AQ246=0,N$9="",N$9&lt;$AS246,AND($AT246&lt;&gt;"",N$9&gt;$AT246)),"",IF(BB246=0,"—",IF(INDEX('Controle de reservas'!$P$14:$P$2013,BB246)="DUPLICIDADE NO DIA","CONFLITO"&amp;IF(INDEX('Controle de reservas'!$M$14:$M$2013,BB246)&lt;&gt;"",CHAR(10)&amp;INDEX('Controle de reservas'!$M$14:$M$2013,BB246),"")&amp;IF(INDEX('Controle de reservas'!$N$14:$N$2013,BB246)&lt;&gt;"",CHAR(10)&amp;"Subst.: "&amp;INDEX('Controle de reservas'!$N$14:$N$2013,BB246),"")&amp;IF(AND(ISNUMBER(INDEX('Controle de reservas'!$I$14:$I$2013,BB246)),INDEX('Controle de reservas'!$I$14:$I$2013,BB246)&gt;0,INDEX('Controle de reservas'!$K$14:$K$2013,BB246)&gt;INDEX('Controle de reservas'!$I$14:$I$2013,BB246)),CHAR(10)&amp;"DIVERGÊNCIA DE DATAS",""),IF(INDEX('Controle de reservas'!$L$14:$L$2013,BB246)="Em cobertura","COV",IF(INDEX('Controle de reservas'!$L$14:$L$2013,BB246)="Disponível","DISP",IF(INDEX('Controle de reservas'!$L$14:$L$2013,BB246)="Não utilizado","NU",IF(INDEX('Controle de reservas'!$L$14:$L$2013,BB246)="Folga","F",IF(INDEX('Controle de reservas'!$L$14:$L$2013,BB246)="Ocorrência","O",IF(INDEX('Controle de reservas'!$L$14:$L$2013,BB246)="Programado","PROG",IF(INDEX('Controle de reservas'!$L$14:$L$2013,BB246)="Disponível no posto","DP","SEM SITUAÇÃO")))))))&amp;IF(INDEX('Controle de reservas'!$M$14:$M$2013,BB246)&lt;&gt;"",CHAR(10)&amp;INDEX('Controle de reservas'!$M$14:$M$2013,BB246),IF(OR(INDEX('Controle de reservas'!$L$14:$L$2013,BB246)="Em cobertura",INDEX('Controle de reservas'!$L$14:$L$2013,BB246)="Programado"),CHAR(10)&amp;"SEM LOCAL",""))&amp;IF(INDEX('Controle de reservas'!$N$14:$N$2013,BB246)&lt;&gt;"",CHAR(10)&amp;"Subst.: "&amp;INDEX('Controle de reservas'!$N$14:$N$2013,BB246),"")&amp;IF(AND(ISNUMBER(INDEX('Controle de reservas'!$I$14:$I$2013,BB246)),INDEX('Controle de reservas'!$I$14:$I$2013,BB246)&gt;0,INDEX('Controle de reservas'!$K$14:$K$2013,BB246)&gt;INDEX('Controle de reservas'!$I$14:$I$2013,BB246)),CHAR(10)&amp;"DIVERGÊNCIA DE DATAS","")&amp;IF(INDEX('Controle de reservas'!$P$14:$P$2013,BB246)&lt;&gt;"OK"," !",""))))</f>
      </c>
      <c r="O246" s="15">
        <f ca="1">IF(OR($AQ246=0,O$9="",O$9&lt;$AS246,AND($AT246&lt;&gt;"",O$9&gt;$AT246)),"",IF(BC246=0,"—",IF(INDEX('Controle de reservas'!$P$14:$P$2013,BC246)="DUPLICIDADE NO DIA","CONFLITO"&amp;IF(INDEX('Controle de reservas'!$M$14:$M$2013,BC246)&lt;&gt;"",CHAR(10)&amp;INDEX('Controle de reservas'!$M$14:$M$2013,BC246),"")&amp;IF(INDEX('Controle de reservas'!$N$14:$N$2013,BC246)&lt;&gt;"",CHAR(10)&amp;"Subst.: "&amp;INDEX('Controle de reservas'!$N$14:$N$2013,BC246),"")&amp;IF(AND(ISNUMBER(INDEX('Controle de reservas'!$I$14:$I$2013,BC246)),INDEX('Controle de reservas'!$I$14:$I$2013,BC246)&gt;0,INDEX('Controle de reservas'!$K$14:$K$2013,BC246)&gt;INDEX('Controle de reservas'!$I$14:$I$2013,BC246)),CHAR(10)&amp;"DIVERGÊNCIA DE DATAS",""),IF(INDEX('Controle de reservas'!$L$14:$L$2013,BC246)="Em cobertura","COV",IF(INDEX('Controle de reservas'!$L$14:$L$2013,BC246)="Disponível","DISP",IF(INDEX('Controle de reservas'!$L$14:$L$2013,BC246)="Não utilizado","NU",IF(INDEX('Controle de reservas'!$L$14:$L$2013,BC246)="Folga","F",IF(INDEX('Controle de reservas'!$L$14:$L$2013,BC246)="Ocorrência","O",IF(INDEX('Controle de reservas'!$L$14:$L$2013,BC246)="Programado","PROG",IF(INDEX('Controle de reservas'!$L$14:$L$2013,BC246)="Disponível no posto","DP","SEM SITUAÇÃO")))))))&amp;IF(INDEX('Controle de reservas'!$M$14:$M$2013,BC246)&lt;&gt;"",CHAR(10)&amp;INDEX('Controle de reservas'!$M$14:$M$2013,BC246),IF(OR(INDEX('Controle de reservas'!$L$14:$L$2013,BC246)="Em cobertura",INDEX('Controle de reservas'!$L$14:$L$2013,BC246)="Programado"),CHAR(10)&amp;"SEM LOCAL",""))&amp;IF(INDEX('Controle de reservas'!$N$14:$N$2013,BC246)&lt;&gt;"",CHAR(10)&amp;"Subst.: "&amp;INDEX('Controle de reservas'!$N$14:$N$2013,BC246),"")&amp;IF(AND(ISNUMBER(INDEX('Controle de reservas'!$I$14:$I$2013,BC246)),INDEX('Controle de reservas'!$I$14:$I$2013,BC246)&gt;0,INDEX('Controle de reservas'!$K$14:$K$2013,BC246)&gt;INDEX('Controle de reservas'!$I$14:$I$2013,BC246)),CHAR(10)&amp;"DIVERGÊNCIA DE DATAS","")&amp;IF(INDEX('Controle de reservas'!$P$14:$P$2013,BC246)&lt;&gt;"OK"," !",""))))</f>
      </c>
      <c r="P246" s="15">
        <f ca="1">IF(OR($AQ246=0,P$9="",P$9&lt;$AS246,AND($AT246&lt;&gt;"",P$9&gt;$AT246)),"",IF(BD246=0,"—",IF(INDEX('Controle de reservas'!$P$14:$P$2013,BD246)="DUPLICIDADE NO DIA","CONFLITO"&amp;IF(INDEX('Controle de reservas'!$M$14:$M$2013,BD246)&lt;&gt;"",CHAR(10)&amp;INDEX('Controle de reservas'!$M$14:$M$2013,BD246),"")&amp;IF(INDEX('Controle de reservas'!$N$14:$N$2013,BD246)&lt;&gt;"",CHAR(10)&amp;"Subst.: "&amp;INDEX('Controle de reservas'!$N$14:$N$2013,BD246),"")&amp;IF(AND(ISNUMBER(INDEX('Controle de reservas'!$I$14:$I$2013,BD246)),INDEX('Controle de reservas'!$I$14:$I$2013,BD246)&gt;0,INDEX('Controle de reservas'!$K$14:$K$2013,BD246)&gt;INDEX('Controle de reservas'!$I$14:$I$2013,BD246)),CHAR(10)&amp;"DIVERGÊNCIA DE DATAS",""),IF(INDEX('Controle de reservas'!$L$14:$L$2013,BD246)="Em cobertura","COV",IF(INDEX('Controle de reservas'!$L$14:$L$2013,BD246)="Disponível","DISP",IF(INDEX('Controle de reservas'!$L$14:$L$2013,BD246)="Não utilizado","NU",IF(INDEX('Controle de reservas'!$L$14:$L$2013,BD246)="Folga","F",IF(INDEX('Controle de reservas'!$L$14:$L$2013,BD246)="Ocorrência","O",IF(INDEX('Controle de reservas'!$L$14:$L$2013,BD246)="Programado","PROG",IF(INDEX('Controle de reservas'!$L$14:$L$2013,BD246)="Disponível no posto","DP","SEM SITUAÇÃO")))))))&amp;IF(INDEX('Controle de reservas'!$M$14:$M$2013,BD246)&lt;&gt;"",CHAR(10)&amp;INDEX('Controle de reservas'!$M$14:$M$2013,BD246),IF(OR(INDEX('Controle de reservas'!$L$14:$L$2013,BD246)="Em cobertura",INDEX('Controle de reservas'!$L$14:$L$2013,BD246)="Programado"),CHAR(10)&amp;"SEM LOCAL",""))&amp;IF(INDEX('Controle de reservas'!$N$14:$N$2013,BD246)&lt;&gt;"",CHAR(10)&amp;"Subst.: "&amp;INDEX('Controle de reservas'!$N$14:$N$2013,BD246),"")&amp;IF(AND(ISNUMBER(INDEX('Controle de reservas'!$I$14:$I$2013,BD246)),INDEX('Controle de reservas'!$I$14:$I$2013,BD246)&gt;0,INDEX('Controle de reservas'!$K$14:$K$2013,BD246)&gt;INDEX('Controle de reservas'!$I$14:$I$2013,BD246)),CHAR(10)&amp;"DIVERGÊNCIA DE DATAS","")&amp;IF(INDEX('Controle de reservas'!$P$14:$P$2013,BD246)&lt;&gt;"OK"," !",""))))</f>
      </c>
      <c r="Q246" s="15">
        <f ca="1">IF(OR($AQ246=0,Q$9="",Q$9&lt;$AS246,AND($AT246&lt;&gt;"",Q$9&gt;$AT246)),"",IF(BE246=0,"—",IF(INDEX('Controle de reservas'!$P$14:$P$2013,BE246)="DUPLICIDADE NO DIA","CONFLITO"&amp;IF(INDEX('Controle de reservas'!$M$14:$M$2013,BE246)&lt;&gt;"",CHAR(10)&amp;INDEX('Controle de reservas'!$M$14:$M$2013,BE246),"")&amp;IF(INDEX('Controle de reservas'!$N$14:$N$2013,BE246)&lt;&gt;"",CHAR(10)&amp;"Subst.: "&amp;INDEX('Controle de reservas'!$N$14:$N$2013,BE246),"")&amp;IF(AND(ISNUMBER(INDEX('Controle de reservas'!$I$14:$I$2013,BE246)),INDEX('Controle de reservas'!$I$14:$I$2013,BE246)&gt;0,INDEX('Controle de reservas'!$K$14:$K$2013,BE246)&gt;INDEX('Controle de reservas'!$I$14:$I$2013,BE246)),CHAR(10)&amp;"DIVERGÊNCIA DE DATAS",""),IF(INDEX('Controle de reservas'!$L$14:$L$2013,BE246)="Em cobertura","COV",IF(INDEX('Controle de reservas'!$L$14:$L$2013,BE246)="Disponível","DISP",IF(INDEX('Controle de reservas'!$L$14:$L$2013,BE246)="Não utilizado","NU",IF(INDEX('Controle de reservas'!$L$14:$L$2013,BE246)="Folga","F",IF(INDEX('Controle de reservas'!$L$14:$L$2013,BE246)="Ocorrência","O",IF(INDEX('Controle de reservas'!$L$14:$L$2013,BE246)="Programado","PROG",IF(INDEX('Controle de reservas'!$L$14:$L$2013,BE246)="Disponível no posto","DP","SEM SITUAÇÃO")))))))&amp;IF(INDEX('Controle de reservas'!$M$14:$M$2013,BE246)&lt;&gt;"",CHAR(10)&amp;INDEX('Controle de reservas'!$M$14:$M$2013,BE246),IF(OR(INDEX('Controle de reservas'!$L$14:$L$2013,BE246)="Em cobertura",INDEX('Controle de reservas'!$L$14:$L$2013,BE246)="Programado"),CHAR(10)&amp;"SEM LOCAL",""))&amp;IF(INDEX('Controle de reservas'!$N$14:$N$2013,BE246)&lt;&gt;"",CHAR(10)&amp;"Subst.: "&amp;INDEX('Controle de reservas'!$N$14:$N$2013,BE246),"")&amp;IF(AND(ISNUMBER(INDEX('Controle de reservas'!$I$14:$I$2013,BE246)),INDEX('Controle de reservas'!$I$14:$I$2013,BE246)&gt;0,INDEX('Controle de reservas'!$K$14:$K$2013,BE246)&gt;INDEX('Controle de reservas'!$I$14:$I$2013,BE246)),CHAR(10)&amp;"DIVERGÊNCIA DE DATAS","")&amp;IF(INDEX('Controle de reservas'!$P$14:$P$2013,BE246)&lt;&gt;"OK"," !",""))))</f>
      </c>
      <c r="R246" s="15">
        <f ca="1">IF(OR($AQ246=0,R$9="",R$9&lt;$AS246,AND($AT246&lt;&gt;"",R$9&gt;$AT246)),"",IF(BF246=0,"—",IF(INDEX('Controle de reservas'!$P$14:$P$2013,BF246)="DUPLICIDADE NO DIA","CONFLITO"&amp;IF(INDEX('Controle de reservas'!$M$14:$M$2013,BF246)&lt;&gt;"",CHAR(10)&amp;INDEX('Controle de reservas'!$M$14:$M$2013,BF246),"")&amp;IF(INDEX('Controle de reservas'!$N$14:$N$2013,BF246)&lt;&gt;"",CHAR(10)&amp;"Subst.: "&amp;INDEX('Controle de reservas'!$N$14:$N$2013,BF246),"")&amp;IF(AND(ISNUMBER(INDEX('Controle de reservas'!$I$14:$I$2013,BF246)),INDEX('Controle de reservas'!$I$14:$I$2013,BF246)&gt;0,INDEX('Controle de reservas'!$K$14:$K$2013,BF246)&gt;INDEX('Controle de reservas'!$I$14:$I$2013,BF246)),CHAR(10)&amp;"DIVERGÊNCIA DE DATAS",""),IF(INDEX('Controle de reservas'!$L$14:$L$2013,BF246)="Em cobertura","COV",IF(INDEX('Controle de reservas'!$L$14:$L$2013,BF246)="Disponível","DISP",IF(INDEX('Controle de reservas'!$L$14:$L$2013,BF246)="Não utilizado","NU",IF(INDEX('Controle de reservas'!$L$14:$L$2013,BF246)="Folga","F",IF(INDEX('Controle de reservas'!$L$14:$L$2013,BF246)="Ocorrência","O",IF(INDEX('Controle de reservas'!$L$14:$L$2013,BF246)="Programado","PROG",IF(INDEX('Controle de reservas'!$L$14:$L$2013,BF246)="Disponível no posto","DP","SEM SITUAÇÃO")))))))&amp;IF(INDEX('Controle de reservas'!$M$14:$M$2013,BF246)&lt;&gt;"",CHAR(10)&amp;INDEX('Controle de reservas'!$M$14:$M$2013,BF246),IF(OR(INDEX('Controle de reservas'!$L$14:$L$2013,BF246)="Em cobertura",INDEX('Controle de reservas'!$L$14:$L$2013,BF246)="Programado"),CHAR(10)&amp;"SEM LOCAL",""))&amp;IF(INDEX('Controle de reservas'!$N$14:$N$2013,BF246)&lt;&gt;"",CHAR(10)&amp;"Subst.: "&amp;INDEX('Controle de reservas'!$N$14:$N$2013,BF246),"")&amp;IF(AND(ISNUMBER(INDEX('Controle de reservas'!$I$14:$I$2013,BF246)),INDEX('Controle de reservas'!$I$14:$I$2013,BF246)&gt;0,INDEX('Controle de reservas'!$K$14:$K$2013,BF246)&gt;INDEX('Controle de reservas'!$I$14:$I$2013,BF246)),CHAR(10)&amp;"DIVERGÊNCIA DE DATAS","")&amp;IF(INDEX('Controle de reservas'!$P$14:$P$2013,BF246)&lt;&gt;"OK"," !",""))))</f>
      </c>
      <c r="S246" s="15">
        <f ca="1">IF(OR($AQ246=0,S$9="",S$9&lt;$AS246,AND($AT246&lt;&gt;"",S$9&gt;$AT246)),"",IF(BG246=0,"—",IF(INDEX('Controle de reservas'!$P$14:$P$2013,BG246)="DUPLICIDADE NO DIA","CONFLITO"&amp;IF(INDEX('Controle de reservas'!$M$14:$M$2013,BG246)&lt;&gt;"",CHAR(10)&amp;INDEX('Controle de reservas'!$M$14:$M$2013,BG246),"")&amp;IF(INDEX('Controle de reservas'!$N$14:$N$2013,BG246)&lt;&gt;"",CHAR(10)&amp;"Subst.: "&amp;INDEX('Controle de reservas'!$N$14:$N$2013,BG246),"")&amp;IF(AND(ISNUMBER(INDEX('Controle de reservas'!$I$14:$I$2013,BG246)),INDEX('Controle de reservas'!$I$14:$I$2013,BG246)&gt;0,INDEX('Controle de reservas'!$K$14:$K$2013,BG246)&gt;INDEX('Controle de reservas'!$I$14:$I$2013,BG246)),CHAR(10)&amp;"DIVERGÊNCIA DE DATAS",""),IF(INDEX('Controle de reservas'!$L$14:$L$2013,BG246)="Em cobertura","COV",IF(INDEX('Controle de reservas'!$L$14:$L$2013,BG246)="Disponível","DISP",IF(INDEX('Controle de reservas'!$L$14:$L$2013,BG246)="Não utilizado","NU",IF(INDEX('Controle de reservas'!$L$14:$L$2013,BG246)="Folga","F",IF(INDEX('Controle de reservas'!$L$14:$L$2013,BG246)="Ocorrência","O",IF(INDEX('Controle de reservas'!$L$14:$L$2013,BG246)="Programado","PROG",IF(INDEX('Controle de reservas'!$L$14:$L$2013,BG246)="Disponível no posto","DP","SEM SITUAÇÃO")))))))&amp;IF(INDEX('Controle de reservas'!$M$14:$M$2013,BG246)&lt;&gt;"",CHAR(10)&amp;INDEX('Controle de reservas'!$M$14:$M$2013,BG246),IF(OR(INDEX('Controle de reservas'!$L$14:$L$2013,BG246)="Em cobertura",INDEX('Controle de reservas'!$L$14:$L$2013,BG246)="Programado"),CHAR(10)&amp;"SEM LOCAL",""))&amp;IF(INDEX('Controle de reservas'!$N$14:$N$2013,BG246)&lt;&gt;"",CHAR(10)&amp;"Subst.: "&amp;INDEX('Controle de reservas'!$N$14:$N$2013,BG246),"")&amp;IF(AND(ISNUMBER(INDEX('Controle de reservas'!$I$14:$I$2013,BG246)),INDEX('Controle de reservas'!$I$14:$I$2013,BG246)&gt;0,INDEX('Controle de reservas'!$K$14:$K$2013,BG246)&gt;INDEX('Controle de reservas'!$I$14:$I$2013,BG246)),CHAR(10)&amp;"DIVERGÊNCIA DE DATAS","")&amp;IF(INDEX('Controle de reservas'!$P$14:$P$2013,BG246)&lt;&gt;"OK"," !",""))))</f>
      </c>
      <c r="T246" s="15">
        <f ca="1">IF(OR($AQ246=0,T$9="",T$9&lt;$AS246,AND($AT246&lt;&gt;"",T$9&gt;$AT246)),"",IF(BH246=0,"—",IF(INDEX('Controle de reservas'!$P$14:$P$2013,BH246)="DUPLICIDADE NO DIA","CONFLITO"&amp;IF(INDEX('Controle de reservas'!$M$14:$M$2013,BH246)&lt;&gt;"",CHAR(10)&amp;INDEX('Controle de reservas'!$M$14:$M$2013,BH246),"")&amp;IF(INDEX('Controle de reservas'!$N$14:$N$2013,BH246)&lt;&gt;"",CHAR(10)&amp;"Subst.: "&amp;INDEX('Controle de reservas'!$N$14:$N$2013,BH246),"")&amp;IF(AND(ISNUMBER(INDEX('Controle de reservas'!$I$14:$I$2013,BH246)),INDEX('Controle de reservas'!$I$14:$I$2013,BH246)&gt;0,INDEX('Controle de reservas'!$K$14:$K$2013,BH246)&gt;INDEX('Controle de reservas'!$I$14:$I$2013,BH246)),CHAR(10)&amp;"DIVERGÊNCIA DE DATAS",""),IF(INDEX('Controle de reservas'!$L$14:$L$2013,BH246)="Em cobertura","COV",IF(INDEX('Controle de reservas'!$L$14:$L$2013,BH246)="Disponível","DISP",IF(INDEX('Controle de reservas'!$L$14:$L$2013,BH246)="Não utilizado","NU",IF(INDEX('Controle de reservas'!$L$14:$L$2013,BH246)="Folga","F",IF(INDEX('Controle de reservas'!$L$14:$L$2013,BH246)="Ocorrência","O",IF(INDEX('Controle de reservas'!$L$14:$L$2013,BH246)="Programado","PROG",IF(INDEX('Controle de reservas'!$L$14:$L$2013,BH246)="Disponível no posto","DP","SEM SITUAÇÃO")))))))&amp;IF(INDEX('Controle de reservas'!$M$14:$M$2013,BH246)&lt;&gt;"",CHAR(10)&amp;INDEX('Controle de reservas'!$M$14:$M$2013,BH246),IF(OR(INDEX('Controle de reservas'!$L$14:$L$2013,BH246)="Em cobertura",INDEX('Controle de reservas'!$L$14:$L$2013,BH246)="Programado"),CHAR(10)&amp;"SEM LOCAL",""))&amp;IF(INDEX('Controle de reservas'!$N$14:$N$2013,BH246)&lt;&gt;"",CHAR(10)&amp;"Subst.: "&amp;INDEX('Controle de reservas'!$N$14:$N$2013,BH246),"")&amp;IF(AND(ISNUMBER(INDEX('Controle de reservas'!$I$14:$I$2013,BH246)),INDEX('Controle de reservas'!$I$14:$I$2013,BH246)&gt;0,INDEX('Controle de reservas'!$K$14:$K$2013,BH246)&gt;INDEX('Controle de reservas'!$I$14:$I$2013,BH246)),CHAR(10)&amp;"DIVERGÊNCIA DE DATAS","")&amp;IF(INDEX('Controle de reservas'!$P$14:$P$2013,BH246)&lt;&gt;"OK"," !",""))))</f>
      </c>
      <c r="U246" s="15">
        <f ca="1">IF(OR($AQ246=0,U$9="",U$9&lt;$AS246,AND($AT246&lt;&gt;"",U$9&gt;$AT246)),"",IF(BI246=0,"—",IF(INDEX('Controle de reservas'!$P$14:$P$2013,BI246)="DUPLICIDADE NO DIA","CONFLITO"&amp;IF(INDEX('Controle de reservas'!$M$14:$M$2013,BI246)&lt;&gt;"",CHAR(10)&amp;INDEX('Controle de reservas'!$M$14:$M$2013,BI246),"")&amp;IF(INDEX('Controle de reservas'!$N$14:$N$2013,BI246)&lt;&gt;"",CHAR(10)&amp;"Subst.: "&amp;INDEX('Controle de reservas'!$N$14:$N$2013,BI246),"")&amp;IF(AND(ISNUMBER(INDEX('Controle de reservas'!$I$14:$I$2013,BI246)),INDEX('Controle de reservas'!$I$14:$I$2013,BI246)&gt;0,INDEX('Controle de reservas'!$K$14:$K$2013,BI246)&gt;INDEX('Controle de reservas'!$I$14:$I$2013,BI246)),CHAR(10)&amp;"DIVERGÊNCIA DE DATAS",""),IF(INDEX('Controle de reservas'!$L$14:$L$2013,BI246)="Em cobertura","COV",IF(INDEX('Controle de reservas'!$L$14:$L$2013,BI246)="Disponível","DISP",IF(INDEX('Controle de reservas'!$L$14:$L$2013,BI246)="Não utilizado","NU",IF(INDEX('Controle de reservas'!$L$14:$L$2013,BI246)="Folga","F",IF(INDEX('Controle de reservas'!$L$14:$L$2013,BI246)="Ocorrência","O",IF(INDEX('Controle de reservas'!$L$14:$L$2013,BI246)="Programado","PROG",IF(INDEX('Controle de reservas'!$L$14:$L$2013,BI246)="Disponível no posto","DP","SEM SITUAÇÃO")))))))&amp;IF(INDEX('Controle de reservas'!$M$14:$M$2013,BI246)&lt;&gt;"",CHAR(10)&amp;INDEX('Controle de reservas'!$M$14:$M$2013,BI246),IF(OR(INDEX('Controle de reservas'!$L$14:$L$2013,BI246)="Em cobertura",INDEX('Controle de reservas'!$L$14:$L$2013,BI246)="Programado"),CHAR(10)&amp;"SEM LOCAL",""))&amp;IF(INDEX('Controle de reservas'!$N$14:$N$2013,BI246)&lt;&gt;"",CHAR(10)&amp;"Subst.: "&amp;INDEX('Controle de reservas'!$N$14:$N$2013,BI246),"")&amp;IF(AND(ISNUMBER(INDEX('Controle de reservas'!$I$14:$I$2013,BI246)),INDEX('Controle de reservas'!$I$14:$I$2013,BI246)&gt;0,INDEX('Controle de reservas'!$K$14:$K$2013,BI246)&gt;INDEX('Controle de reservas'!$I$14:$I$2013,BI246)),CHAR(10)&amp;"DIVERGÊNCIA DE DATAS","")&amp;IF(INDEX('Controle de reservas'!$P$14:$P$2013,BI246)&lt;&gt;"OK"," !",""))))</f>
      </c>
      <c r="V246" s="15">
        <f ca="1">IF(OR($AQ246=0,V$9="",V$9&lt;$AS246,AND($AT246&lt;&gt;"",V$9&gt;$AT246)),"",IF(BJ246=0,"—",IF(INDEX('Controle de reservas'!$P$14:$P$2013,BJ246)="DUPLICIDADE NO DIA","CONFLITO"&amp;IF(INDEX('Controle de reservas'!$M$14:$M$2013,BJ246)&lt;&gt;"",CHAR(10)&amp;INDEX('Controle de reservas'!$M$14:$M$2013,BJ246),"")&amp;IF(INDEX('Controle de reservas'!$N$14:$N$2013,BJ246)&lt;&gt;"",CHAR(10)&amp;"Subst.: "&amp;INDEX('Controle de reservas'!$N$14:$N$2013,BJ246),"")&amp;IF(AND(ISNUMBER(INDEX('Controle de reservas'!$I$14:$I$2013,BJ246)),INDEX('Controle de reservas'!$I$14:$I$2013,BJ246)&gt;0,INDEX('Controle de reservas'!$K$14:$K$2013,BJ246)&gt;INDEX('Controle de reservas'!$I$14:$I$2013,BJ246)),CHAR(10)&amp;"DIVERGÊNCIA DE DATAS",""),IF(INDEX('Controle de reservas'!$L$14:$L$2013,BJ246)="Em cobertura","COV",IF(INDEX('Controle de reservas'!$L$14:$L$2013,BJ246)="Disponível","DISP",IF(INDEX('Controle de reservas'!$L$14:$L$2013,BJ246)="Não utilizado","NU",IF(INDEX('Controle de reservas'!$L$14:$L$2013,BJ246)="Folga","F",IF(INDEX('Controle de reservas'!$L$14:$L$2013,BJ246)="Ocorrência","O",IF(INDEX('Controle de reservas'!$L$14:$L$2013,BJ246)="Programado","PROG",IF(INDEX('Controle de reservas'!$L$14:$L$2013,BJ246)="Disponível no posto","DP","SEM SITUAÇÃO")))))))&amp;IF(INDEX('Controle de reservas'!$M$14:$M$2013,BJ246)&lt;&gt;"",CHAR(10)&amp;INDEX('Controle de reservas'!$M$14:$M$2013,BJ246),IF(OR(INDEX('Controle de reservas'!$L$14:$L$2013,BJ246)="Em cobertura",INDEX('Controle de reservas'!$L$14:$L$2013,BJ246)="Programado"),CHAR(10)&amp;"SEM LOCAL",""))&amp;IF(INDEX('Controle de reservas'!$N$14:$N$2013,BJ246)&lt;&gt;"",CHAR(10)&amp;"Subst.: "&amp;INDEX('Controle de reservas'!$N$14:$N$2013,BJ246),"")&amp;IF(AND(ISNUMBER(INDEX('Controle de reservas'!$I$14:$I$2013,BJ246)),INDEX('Controle de reservas'!$I$14:$I$2013,BJ246)&gt;0,INDEX('Controle de reservas'!$K$14:$K$2013,BJ246)&gt;INDEX('Controle de reservas'!$I$14:$I$2013,BJ246)),CHAR(10)&amp;"DIVERGÊNCIA DE DATAS","")&amp;IF(INDEX('Controle de reservas'!$P$14:$P$2013,BJ246)&lt;&gt;"OK"," !",""))))</f>
      </c>
      <c r="W246" s="15">
        <f ca="1">IF(OR($AQ246=0,W$9="",W$9&lt;$AS246,AND($AT246&lt;&gt;"",W$9&gt;$AT246)),"",IF(BK246=0,"—",IF(INDEX('Controle de reservas'!$P$14:$P$2013,BK246)="DUPLICIDADE NO DIA","CONFLITO"&amp;IF(INDEX('Controle de reservas'!$M$14:$M$2013,BK246)&lt;&gt;"",CHAR(10)&amp;INDEX('Controle de reservas'!$M$14:$M$2013,BK246),"")&amp;IF(INDEX('Controle de reservas'!$N$14:$N$2013,BK246)&lt;&gt;"",CHAR(10)&amp;"Subst.: "&amp;INDEX('Controle de reservas'!$N$14:$N$2013,BK246),"")&amp;IF(AND(ISNUMBER(INDEX('Controle de reservas'!$I$14:$I$2013,BK246)),INDEX('Controle de reservas'!$I$14:$I$2013,BK246)&gt;0,INDEX('Controle de reservas'!$K$14:$K$2013,BK246)&gt;INDEX('Controle de reservas'!$I$14:$I$2013,BK246)),CHAR(10)&amp;"DIVERGÊNCIA DE DATAS",""),IF(INDEX('Controle de reservas'!$L$14:$L$2013,BK246)="Em cobertura","COV",IF(INDEX('Controle de reservas'!$L$14:$L$2013,BK246)="Disponível","DISP",IF(INDEX('Controle de reservas'!$L$14:$L$2013,BK246)="Não utilizado","NU",IF(INDEX('Controle de reservas'!$L$14:$L$2013,BK246)="Folga","F",IF(INDEX('Controle de reservas'!$L$14:$L$2013,BK246)="Ocorrência","O",IF(INDEX('Controle de reservas'!$L$14:$L$2013,BK246)="Programado","PROG",IF(INDEX('Controle de reservas'!$L$14:$L$2013,BK246)="Disponível no posto","DP","SEM SITUAÇÃO")))))))&amp;IF(INDEX('Controle de reservas'!$M$14:$M$2013,BK246)&lt;&gt;"",CHAR(10)&amp;INDEX('Controle de reservas'!$M$14:$M$2013,BK246),IF(OR(INDEX('Controle de reservas'!$L$14:$L$2013,BK246)="Em cobertura",INDEX('Controle de reservas'!$L$14:$L$2013,BK246)="Programado"),CHAR(10)&amp;"SEM LOCAL",""))&amp;IF(INDEX('Controle de reservas'!$N$14:$N$2013,BK246)&lt;&gt;"",CHAR(10)&amp;"Subst.: "&amp;INDEX('Controle de reservas'!$N$14:$N$2013,BK246),"")&amp;IF(AND(ISNUMBER(INDEX('Controle de reservas'!$I$14:$I$2013,BK246)),INDEX('Controle de reservas'!$I$14:$I$2013,BK246)&gt;0,INDEX('Controle de reservas'!$K$14:$K$2013,BK246)&gt;INDEX('Controle de reservas'!$I$14:$I$2013,BK246)),CHAR(10)&amp;"DIVERGÊNCIA DE DATAS","")&amp;IF(INDEX('Controle de reservas'!$P$14:$P$2013,BK246)&lt;&gt;"OK"," !",""))))</f>
      </c>
      <c r="X246" s="15">
        <f ca="1">IF(OR($AQ246=0,X$9="",X$9&lt;$AS246,AND($AT246&lt;&gt;"",X$9&gt;$AT246)),"",IF(BL246=0,"—",IF(INDEX('Controle de reservas'!$P$14:$P$2013,BL246)="DUPLICIDADE NO DIA","CONFLITO"&amp;IF(INDEX('Controle de reservas'!$M$14:$M$2013,BL246)&lt;&gt;"",CHAR(10)&amp;INDEX('Controle de reservas'!$M$14:$M$2013,BL246),"")&amp;IF(INDEX('Controle de reservas'!$N$14:$N$2013,BL246)&lt;&gt;"",CHAR(10)&amp;"Subst.: "&amp;INDEX('Controle de reservas'!$N$14:$N$2013,BL246),"")&amp;IF(AND(ISNUMBER(INDEX('Controle de reservas'!$I$14:$I$2013,BL246)),INDEX('Controle de reservas'!$I$14:$I$2013,BL246)&gt;0,INDEX('Controle de reservas'!$K$14:$K$2013,BL246)&gt;INDEX('Controle de reservas'!$I$14:$I$2013,BL246)),CHAR(10)&amp;"DIVERGÊNCIA DE DATAS",""),IF(INDEX('Controle de reservas'!$L$14:$L$2013,BL246)="Em cobertura","COV",IF(INDEX('Controle de reservas'!$L$14:$L$2013,BL246)="Disponível","DISP",IF(INDEX('Controle de reservas'!$L$14:$L$2013,BL246)="Não utilizado","NU",IF(INDEX('Controle de reservas'!$L$14:$L$2013,BL246)="Folga","F",IF(INDEX('Controle de reservas'!$L$14:$L$2013,BL246)="Ocorrência","O",IF(INDEX('Controle de reservas'!$L$14:$L$2013,BL246)="Programado","PROG",IF(INDEX('Controle de reservas'!$L$14:$L$2013,BL246)="Disponível no posto","DP","SEM SITUAÇÃO")))))))&amp;IF(INDEX('Controle de reservas'!$M$14:$M$2013,BL246)&lt;&gt;"",CHAR(10)&amp;INDEX('Controle de reservas'!$M$14:$M$2013,BL246),IF(OR(INDEX('Controle de reservas'!$L$14:$L$2013,BL246)="Em cobertura",INDEX('Controle de reservas'!$L$14:$L$2013,BL246)="Programado"),CHAR(10)&amp;"SEM LOCAL",""))&amp;IF(INDEX('Controle de reservas'!$N$14:$N$2013,BL246)&lt;&gt;"",CHAR(10)&amp;"Subst.: "&amp;INDEX('Controle de reservas'!$N$14:$N$2013,BL246),"")&amp;IF(AND(ISNUMBER(INDEX('Controle de reservas'!$I$14:$I$2013,BL246)),INDEX('Controle de reservas'!$I$14:$I$2013,BL246)&gt;0,INDEX('Controle de reservas'!$K$14:$K$2013,BL246)&gt;INDEX('Controle de reservas'!$I$14:$I$2013,BL246)),CHAR(10)&amp;"DIVERGÊNCIA DE DATAS","")&amp;IF(INDEX('Controle de reservas'!$P$14:$P$2013,BL246)&lt;&gt;"OK"," !",""))))</f>
      </c>
      <c r="Y246" s="15">
        <f ca="1">IF(OR($AQ246=0,Y$9="",Y$9&lt;$AS246,AND($AT246&lt;&gt;"",Y$9&gt;$AT246)),"",IF(BM246=0,"—",IF(INDEX('Controle de reservas'!$P$14:$P$2013,BM246)="DUPLICIDADE NO DIA","CONFLITO"&amp;IF(INDEX('Controle de reservas'!$M$14:$M$2013,BM246)&lt;&gt;"",CHAR(10)&amp;INDEX('Controle de reservas'!$M$14:$M$2013,BM246),"")&amp;IF(INDEX('Controle de reservas'!$N$14:$N$2013,BM246)&lt;&gt;"",CHAR(10)&amp;"Subst.: "&amp;INDEX('Controle de reservas'!$N$14:$N$2013,BM246),"")&amp;IF(AND(ISNUMBER(INDEX('Controle de reservas'!$I$14:$I$2013,BM246)),INDEX('Controle de reservas'!$I$14:$I$2013,BM246)&gt;0,INDEX('Controle de reservas'!$K$14:$K$2013,BM246)&gt;INDEX('Controle de reservas'!$I$14:$I$2013,BM246)),CHAR(10)&amp;"DIVERGÊNCIA DE DATAS",""),IF(INDEX('Controle de reservas'!$L$14:$L$2013,BM246)="Em cobertura","COV",IF(INDEX('Controle de reservas'!$L$14:$L$2013,BM246)="Disponível","DISP",IF(INDEX('Controle de reservas'!$L$14:$L$2013,BM246)="Não utilizado","NU",IF(INDEX('Controle de reservas'!$L$14:$L$2013,BM246)="Folga","F",IF(INDEX('Controle de reservas'!$L$14:$L$2013,BM246)="Ocorrência","O",IF(INDEX('Controle de reservas'!$L$14:$L$2013,BM246)="Programado","PROG",IF(INDEX('Controle de reservas'!$L$14:$L$2013,BM246)="Disponível no posto","DP","SEM SITUAÇÃO")))))))&amp;IF(INDEX('Controle de reservas'!$M$14:$M$2013,BM246)&lt;&gt;"",CHAR(10)&amp;INDEX('Controle de reservas'!$M$14:$M$2013,BM246),IF(OR(INDEX('Controle de reservas'!$L$14:$L$2013,BM246)="Em cobertura",INDEX('Controle de reservas'!$L$14:$L$2013,BM246)="Programado"),CHAR(10)&amp;"SEM LOCAL",""))&amp;IF(INDEX('Controle de reservas'!$N$14:$N$2013,BM246)&lt;&gt;"",CHAR(10)&amp;"Subst.: "&amp;INDEX('Controle de reservas'!$N$14:$N$2013,BM246),"")&amp;IF(AND(ISNUMBER(INDEX('Controle de reservas'!$I$14:$I$2013,BM246)),INDEX('Controle de reservas'!$I$14:$I$2013,BM246)&gt;0,INDEX('Controle de reservas'!$K$14:$K$2013,BM246)&gt;INDEX('Controle de reservas'!$I$14:$I$2013,BM246)),CHAR(10)&amp;"DIVERGÊNCIA DE DATAS","")&amp;IF(INDEX('Controle de reservas'!$P$14:$P$2013,BM246)&lt;&gt;"OK"," !",""))))</f>
      </c>
      <c r="Z246" s="15">
        <f ca="1">IF(OR($AQ246=0,Z$9="",Z$9&lt;$AS246,AND($AT246&lt;&gt;"",Z$9&gt;$AT246)),"",IF(BN246=0,"—",IF(INDEX('Controle de reservas'!$P$14:$P$2013,BN246)="DUPLICIDADE NO DIA","CONFLITO"&amp;IF(INDEX('Controle de reservas'!$M$14:$M$2013,BN246)&lt;&gt;"",CHAR(10)&amp;INDEX('Controle de reservas'!$M$14:$M$2013,BN246),"")&amp;IF(INDEX('Controle de reservas'!$N$14:$N$2013,BN246)&lt;&gt;"",CHAR(10)&amp;"Subst.: "&amp;INDEX('Controle de reservas'!$N$14:$N$2013,BN246),"")&amp;IF(AND(ISNUMBER(INDEX('Controle de reservas'!$I$14:$I$2013,BN246)),INDEX('Controle de reservas'!$I$14:$I$2013,BN246)&gt;0,INDEX('Controle de reservas'!$K$14:$K$2013,BN246)&gt;INDEX('Controle de reservas'!$I$14:$I$2013,BN246)),CHAR(10)&amp;"DIVERGÊNCIA DE DATAS",""),IF(INDEX('Controle de reservas'!$L$14:$L$2013,BN246)="Em cobertura","COV",IF(INDEX('Controle de reservas'!$L$14:$L$2013,BN246)="Disponível","DISP",IF(INDEX('Controle de reservas'!$L$14:$L$2013,BN246)="Não utilizado","NU",IF(INDEX('Controle de reservas'!$L$14:$L$2013,BN246)="Folga","F",IF(INDEX('Controle de reservas'!$L$14:$L$2013,BN246)="Ocorrência","O",IF(INDEX('Controle de reservas'!$L$14:$L$2013,BN246)="Programado","PROG",IF(INDEX('Controle de reservas'!$L$14:$L$2013,BN246)="Disponível no posto","DP","SEM SITUAÇÃO")))))))&amp;IF(INDEX('Controle de reservas'!$M$14:$M$2013,BN246)&lt;&gt;"",CHAR(10)&amp;INDEX('Controle de reservas'!$M$14:$M$2013,BN246),IF(OR(INDEX('Controle de reservas'!$L$14:$L$2013,BN246)="Em cobertura",INDEX('Controle de reservas'!$L$14:$L$2013,BN246)="Programado"),CHAR(10)&amp;"SEM LOCAL",""))&amp;IF(INDEX('Controle de reservas'!$N$14:$N$2013,BN246)&lt;&gt;"",CHAR(10)&amp;"Subst.: "&amp;INDEX('Controle de reservas'!$N$14:$N$2013,BN246),"")&amp;IF(AND(ISNUMBER(INDEX('Controle de reservas'!$I$14:$I$2013,BN246)),INDEX('Controle de reservas'!$I$14:$I$2013,BN246)&gt;0,INDEX('Controle de reservas'!$K$14:$K$2013,BN246)&gt;INDEX('Controle de reservas'!$I$14:$I$2013,BN246)),CHAR(10)&amp;"DIVERGÊNCIA DE DATAS","")&amp;IF(INDEX('Controle de reservas'!$P$14:$P$2013,BN246)&lt;&gt;"OK"," !",""))))</f>
      </c>
      <c r="AA246" s="15">
        <f ca="1">IF(OR($AQ246=0,AA$9="",AA$9&lt;$AS246,AND($AT246&lt;&gt;"",AA$9&gt;$AT246)),"",IF(BO246=0,"—",IF(INDEX('Controle de reservas'!$P$14:$P$2013,BO246)="DUPLICIDADE NO DIA","CONFLITO"&amp;IF(INDEX('Controle de reservas'!$M$14:$M$2013,BO246)&lt;&gt;"",CHAR(10)&amp;INDEX('Controle de reservas'!$M$14:$M$2013,BO246),"")&amp;IF(INDEX('Controle de reservas'!$N$14:$N$2013,BO246)&lt;&gt;"",CHAR(10)&amp;"Subst.: "&amp;INDEX('Controle de reservas'!$N$14:$N$2013,BO246),"")&amp;IF(AND(ISNUMBER(INDEX('Controle de reservas'!$I$14:$I$2013,BO246)),INDEX('Controle de reservas'!$I$14:$I$2013,BO246)&gt;0,INDEX('Controle de reservas'!$K$14:$K$2013,BO246)&gt;INDEX('Controle de reservas'!$I$14:$I$2013,BO246)),CHAR(10)&amp;"DIVERGÊNCIA DE DATAS",""),IF(INDEX('Controle de reservas'!$L$14:$L$2013,BO246)="Em cobertura","COV",IF(INDEX('Controle de reservas'!$L$14:$L$2013,BO246)="Disponível","DISP",IF(INDEX('Controle de reservas'!$L$14:$L$2013,BO246)="Não utilizado","NU",IF(INDEX('Controle de reservas'!$L$14:$L$2013,BO246)="Folga","F",IF(INDEX('Controle de reservas'!$L$14:$L$2013,BO246)="Ocorrência","O",IF(INDEX('Controle de reservas'!$L$14:$L$2013,BO246)="Programado","PROG",IF(INDEX('Controle de reservas'!$L$14:$L$2013,BO246)="Disponível no posto","DP","SEM SITUAÇÃO")))))))&amp;IF(INDEX('Controle de reservas'!$M$14:$M$2013,BO246)&lt;&gt;"",CHAR(10)&amp;INDEX('Controle de reservas'!$M$14:$M$2013,BO246),IF(OR(INDEX('Controle de reservas'!$L$14:$L$2013,BO246)="Em cobertura",INDEX('Controle de reservas'!$L$14:$L$2013,BO246)="Programado"),CHAR(10)&amp;"SEM LOCAL",""))&amp;IF(INDEX('Controle de reservas'!$N$14:$N$2013,BO246)&lt;&gt;"",CHAR(10)&amp;"Subst.: "&amp;INDEX('Controle de reservas'!$N$14:$N$2013,BO246),"")&amp;IF(AND(ISNUMBER(INDEX('Controle de reservas'!$I$14:$I$2013,BO246)),INDEX('Controle de reservas'!$I$14:$I$2013,BO246)&gt;0,INDEX('Controle de reservas'!$K$14:$K$2013,BO246)&gt;INDEX('Controle de reservas'!$I$14:$I$2013,BO246)),CHAR(10)&amp;"DIVERGÊNCIA DE DATAS","")&amp;IF(INDEX('Controle de reservas'!$P$14:$P$2013,BO246)&lt;&gt;"OK"," !",""))))</f>
      </c>
      <c r="AB246" s="15">
        <f ca="1">IF(OR($AQ246=0,AB$9="",AB$9&lt;$AS246,AND($AT246&lt;&gt;"",AB$9&gt;$AT246)),"",IF(BP246=0,"—",IF(INDEX('Controle de reservas'!$P$14:$P$2013,BP246)="DUPLICIDADE NO DIA","CONFLITO"&amp;IF(INDEX('Controle de reservas'!$M$14:$M$2013,BP246)&lt;&gt;"",CHAR(10)&amp;INDEX('Controle de reservas'!$M$14:$M$2013,BP246),"")&amp;IF(INDEX('Controle de reservas'!$N$14:$N$2013,BP246)&lt;&gt;"",CHAR(10)&amp;"Subst.: "&amp;INDEX('Controle de reservas'!$N$14:$N$2013,BP246),"")&amp;IF(AND(ISNUMBER(INDEX('Controle de reservas'!$I$14:$I$2013,BP246)),INDEX('Controle de reservas'!$I$14:$I$2013,BP246)&gt;0,INDEX('Controle de reservas'!$K$14:$K$2013,BP246)&gt;INDEX('Controle de reservas'!$I$14:$I$2013,BP246)),CHAR(10)&amp;"DIVERGÊNCIA DE DATAS",""),IF(INDEX('Controle de reservas'!$L$14:$L$2013,BP246)="Em cobertura","COV",IF(INDEX('Controle de reservas'!$L$14:$L$2013,BP246)="Disponível","DISP",IF(INDEX('Controle de reservas'!$L$14:$L$2013,BP246)="Não utilizado","NU",IF(INDEX('Controle de reservas'!$L$14:$L$2013,BP246)="Folga","F",IF(INDEX('Controle de reservas'!$L$14:$L$2013,BP246)="Ocorrência","O",IF(INDEX('Controle de reservas'!$L$14:$L$2013,BP246)="Programado","PROG",IF(INDEX('Controle de reservas'!$L$14:$L$2013,BP246)="Disponível no posto","DP","SEM SITUAÇÃO")))))))&amp;IF(INDEX('Controle de reservas'!$M$14:$M$2013,BP246)&lt;&gt;"",CHAR(10)&amp;INDEX('Controle de reservas'!$M$14:$M$2013,BP246),IF(OR(INDEX('Controle de reservas'!$L$14:$L$2013,BP246)="Em cobertura",INDEX('Controle de reservas'!$L$14:$L$2013,BP246)="Programado"),CHAR(10)&amp;"SEM LOCAL",""))&amp;IF(INDEX('Controle de reservas'!$N$14:$N$2013,BP246)&lt;&gt;"",CHAR(10)&amp;"Subst.: "&amp;INDEX('Controle de reservas'!$N$14:$N$2013,BP246),"")&amp;IF(AND(ISNUMBER(INDEX('Controle de reservas'!$I$14:$I$2013,BP246)),INDEX('Controle de reservas'!$I$14:$I$2013,BP246)&gt;0,INDEX('Controle de reservas'!$K$14:$K$2013,BP246)&gt;INDEX('Controle de reservas'!$I$14:$I$2013,BP246)),CHAR(10)&amp;"DIVERGÊNCIA DE DATAS","")&amp;IF(INDEX('Controle de reservas'!$P$14:$P$2013,BP246)&lt;&gt;"OK"," !",""))))</f>
      </c>
      <c r="AC246" s="15">
        <f ca="1">IF(OR($AQ246=0,AC$9="",AC$9&lt;$AS246,AND($AT246&lt;&gt;"",AC$9&gt;$AT246)),"",IF(BQ246=0,"—",IF(INDEX('Controle de reservas'!$P$14:$P$2013,BQ246)="DUPLICIDADE NO DIA","CONFLITO"&amp;IF(INDEX('Controle de reservas'!$M$14:$M$2013,BQ246)&lt;&gt;"",CHAR(10)&amp;INDEX('Controle de reservas'!$M$14:$M$2013,BQ246),"")&amp;IF(INDEX('Controle de reservas'!$N$14:$N$2013,BQ246)&lt;&gt;"",CHAR(10)&amp;"Subst.: "&amp;INDEX('Controle de reservas'!$N$14:$N$2013,BQ246),"")&amp;IF(AND(ISNUMBER(INDEX('Controle de reservas'!$I$14:$I$2013,BQ246)),INDEX('Controle de reservas'!$I$14:$I$2013,BQ246)&gt;0,INDEX('Controle de reservas'!$K$14:$K$2013,BQ246)&gt;INDEX('Controle de reservas'!$I$14:$I$2013,BQ246)),CHAR(10)&amp;"DIVERGÊNCIA DE DATAS",""),IF(INDEX('Controle de reservas'!$L$14:$L$2013,BQ246)="Em cobertura","COV",IF(INDEX('Controle de reservas'!$L$14:$L$2013,BQ246)="Disponível","DISP",IF(INDEX('Controle de reservas'!$L$14:$L$2013,BQ246)="Não utilizado","NU",IF(INDEX('Controle de reservas'!$L$14:$L$2013,BQ246)="Folga","F",IF(INDEX('Controle de reservas'!$L$14:$L$2013,BQ246)="Ocorrência","O",IF(INDEX('Controle de reservas'!$L$14:$L$2013,BQ246)="Programado","PROG",IF(INDEX('Controle de reservas'!$L$14:$L$2013,BQ246)="Disponível no posto","DP","SEM SITUAÇÃO")))))))&amp;IF(INDEX('Controle de reservas'!$M$14:$M$2013,BQ246)&lt;&gt;"",CHAR(10)&amp;INDEX('Controle de reservas'!$M$14:$M$2013,BQ246),IF(OR(INDEX('Controle de reservas'!$L$14:$L$2013,BQ246)="Em cobertura",INDEX('Controle de reservas'!$L$14:$L$2013,BQ246)="Programado"),CHAR(10)&amp;"SEM LOCAL",""))&amp;IF(INDEX('Controle de reservas'!$N$14:$N$2013,BQ246)&lt;&gt;"",CHAR(10)&amp;"Subst.: "&amp;INDEX('Controle de reservas'!$N$14:$N$2013,BQ246),"")&amp;IF(AND(ISNUMBER(INDEX('Controle de reservas'!$I$14:$I$2013,BQ246)),INDEX('Controle de reservas'!$I$14:$I$2013,BQ246)&gt;0,INDEX('Controle de reservas'!$K$14:$K$2013,BQ246)&gt;INDEX('Controle de reservas'!$I$14:$I$2013,BQ246)),CHAR(10)&amp;"DIVERGÊNCIA DE DATAS","")&amp;IF(INDEX('Controle de reservas'!$P$14:$P$2013,BQ246)&lt;&gt;"OK"," !",""))))</f>
      </c>
      <c r="AD246" s="15">
        <f ca="1">IF(OR($AQ246=0,AD$9="",AD$9&lt;$AS246,AND($AT246&lt;&gt;"",AD$9&gt;$AT246)),"",IF(BR246=0,"—",IF(INDEX('Controle de reservas'!$P$14:$P$2013,BR246)="DUPLICIDADE NO DIA","CONFLITO"&amp;IF(INDEX('Controle de reservas'!$M$14:$M$2013,BR246)&lt;&gt;"",CHAR(10)&amp;INDEX('Controle de reservas'!$M$14:$M$2013,BR246),"")&amp;IF(INDEX('Controle de reservas'!$N$14:$N$2013,BR246)&lt;&gt;"",CHAR(10)&amp;"Subst.: "&amp;INDEX('Controle de reservas'!$N$14:$N$2013,BR246),"")&amp;IF(AND(ISNUMBER(INDEX('Controle de reservas'!$I$14:$I$2013,BR246)),INDEX('Controle de reservas'!$I$14:$I$2013,BR246)&gt;0,INDEX('Controle de reservas'!$K$14:$K$2013,BR246)&gt;INDEX('Controle de reservas'!$I$14:$I$2013,BR246)),CHAR(10)&amp;"DIVERGÊNCIA DE DATAS",""),IF(INDEX('Controle de reservas'!$L$14:$L$2013,BR246)="Em cobertura","COV",IF(INDEX('Controle de reservas'!$L$14:$L$2013,BR246)="Disponível","DISP",IF(INDEX('Controle de reservas'!$L$14:$L$2013,BR246)="Não utilizado","NU",IF(INDEX('Controle de reservas'!$L$14:$L$2013,BR246)="Folga","F",IF(INDEX('Controle de reservas'!$L$14:$L$2013,BR246)="Ocorrência","O",IF(INDEX('Controle de reservas'!$L$14:$L$2013,BR246)="Programado","PROG",IF(INDEX('Controle de reservas'!$L$14:$L$2013,BR246)="Disponível no posto","DP","SEM SITUAÇÃO")))))))&amp;IF(INDEX('Controle de reservas'!$M$14:$M$2013,BR246)&lt;&gt;"",CHAR(10)&amp;INDEX('Controle de reservas'!$M$14:$M$2013,BR246),IF(OR(INDEX('Controle de reservas'!$L$14:$L$2013,BR246)="Em cobertura",INDEX('Controle de reservas'!$L$14:$L$2013,BR246)="Programado"),CHAR(10)&amp;"SEM LOCAL",""))&amp;IF(INDEX('Controle de reservas'!$N$14:$N$2013,BR246)&lt;&gt;"",CHAR(10)&amp;"Subst.: "&amp;INDEX('Controle de reservas'!$N$14:$N$2013,BR246),"")&amp;IF(AND(ISNUMBER(INDEX('Controle de reservas'!$I$14:$I$2013,BR246)),INDEX('Controle de reservas'!$I$14:$I$2013,BR246)&gt;0,INDEX('Controle de reservas'!$K$14:$K$2013,BR246)&gt;INDEX('Controle de reservas'!$I$14:$I$2013,BR246)),CHAR(10)&amp;"DIVERGÊNCIA DE DATAS","")&amp;IF(INDEX('Controle de reservas'!$P$14:$P$2013,BR246)&lt;&gt;"OK"," !",""))))</f>
      </c>
      <c r="AE246" s="15">
        <f ca="1">IF(OR($AQ246=0,AE$9="",AE$9&lt;$AS246,AND($AT246&lt;&gt;"",AE$9&gt;$AT246)),"",IF(BS246=0,"—",IF(INDEX('Controle de reservas'!$P$14:$P$2013,BS246)="DUPLICIDADE NO DIA","CONFLITO"&amp;IF(INDEX('Controle de reservas'!$M$14:$M$2013,BS246)&lt;&gt;"",CHAR(10)&amp;INDEX('Controle de reservas'!$M$14:$M$2013,BS246),"")&amp;IF(INDEX('Controle de reservas'!$N$14:$N$2013,BS246)&lt;&gt;"",CHAR(10)&amp;"Subst.: "&amp;INDEX('Controle de reservas'!$N$14:$N$2013,BS246),"")&amp;IF(AND(ISNUMBER(INDEX('Controle de reservas'!$I$14:$I$2013,BS246)),INDEX('Controle de reservas'!$I$14:$I$2013,BS246)&gt;0,INDEX('Controle de reservas'!$K$14:$K$2013,BS246)&gt;INDEX('Controle de reservas'!$I$14:$I$2013,BS246)),CHAR(10)&amp;"DIVERGÊNCIA DE DATAS",""),IF(INDEX('Controle de reservas'!$L$14:$L$2013,BS246)="Em cobertura","COV",IF(INDEX('Controle de reservas'!$L$14:$L$2013,BS246)="Disponível","DISP",IF(INDEX('Controle de reservas'!$L$14:$L$2013,BS246)="Não utilizado","NU",IF(INDEX('Controle de reservas'!$L$14:$L$2013,BS246)="Folga","F",IF(INDEX('Controle de reservas'!$L$14:$L$2013,BS246)="Ocorrência","O",IF(INDEX('Controle de reservas'!$L$14:$L$2013,BS246)="Programado","PROG",IF(INDEX('Controle de reservas'!$L$14:$L$2013,BS246)="Disponível no posto","DP","SEM SITUAÇÃO")))))))&amp;IF(INDEX('Controle de reservas'!$M$14:$M$2013,BS246)&lt;&gt;"",CHAR(10)&amp;INDEX('Controle de reservas'!$M$14:$M$2013,BS246),IF(OR(INDEX('Controle de reservas'!$L$14:$L$2013,BS246)="Em cobertura",INDEX('Controle de reservas'!$L$14:$L$2013,BS246)="Programado"),CHAR(10)&amp;"SEM LOCAL",""))&amp;IF(INDEX('Controle de reservas'!$N$14:$N$2013,BS246)&lt;&gt;"",CHAR(10)&amp;"Subst.: "&amp;INDEX('Controle de reservas'!$N$14:$N$2013,BS246),"")&amp;IF(AND(ISNUMBER(INDEX('Controle de reservas'!$I$14:$I$2013,BS246)),INDEX('Controle de reservas'!$I$14:$I$2013,BS246)&gt;0,INDEX('Controle de reservas'!$K$14:$K$2013,BS246)&gt;INDEX('Controle de reservas'!$I$14:$I$2013,BS246)),CHAR(10)&amp;"DIVERGÊNCIA DE DATAS","")&amp;IF(INDEX('Controle de reservas'!$P$14:$P$2013,BS246)&lt;&gt;"OK"," !",""))))</f>
      </c>
      <c r="AF246" s="15">
        <f ca="1">IF(OR($AQ246=0,AF$9="",AF$9&lt;$AS246,AND($AT246&lt;&gt;"",AF$9&gt;$AT246)),"",IF(BT246=0,"—",IF(INDEX('Controle de reservas'!$P$14:$P$2013,BT246)="DUPLICIDADE NO DIA","CONFLITO"&amp;IF(INDEX('Controle de reservas'!$M$14:$M$2013,BT246)&lt;&gt;"",CHAR(10)&amp;INDEX('Controle de reservas'!$M$14:$M$2013,BT246),"")&amp;IF(INDEX('Controle de reservas'!$N$14:$N$2013,BT246)&lt;&gt;"",CHAR(10)&amp;"Subst.: "&amp;INDEX('Controle de reservas'!$N$14:$N$2013,BT246),"")&amp;IF(AND(ISNUMBER(INDEX('Controle de reservas'!$I$14:$I$2013,BT246)),INDEX('Controle de reservas'!$I$14:$I$2013,BT246)&gt;0,INDEX('Controle de reservas'!$K$14:$K$2013,BT246)&gt;INDEX('Controle de reservas'!$I$14:$I$2013,BT246)),CHAR(10)&amp;"DIVERGÊNCIA DE DATAS",""),IF(INDEX('Controle de reservas'!$L$14:$L$2013,BT246)="Em cobertura","COV",IF(INDEX('Controle de reservas'!$L$14:$L$2013,BT246)="Disponível","DISP",IF(INDEX('Controle de reservas'!$L$14:$L$2013,BT246)="Não utilizado","NU",IF(INDEX('Controle de reservas'!$L$14:$L$2013,BT246)="Folga","F",IF(INDEX('Controle de reservas'!$L$14:$L$2013,BT246)="Ocorrência","O",IF(INDEX('Controle de reservas'!$L$14:$L$2013,BT246)="Programado","PROG",IF(INDEX('Controle de reservas'!$L$14:$L$2013,BT246)="Disponível no posto","DP","SEM SITUAÇÃO")))))))&amp;IF(INDEX('Controle de reservas'!$M$14:$M$2013,BT246)&lt;&gt;"",CHAR(10)&amp;INDEX('Controle de reservas'!$M$14:$M$2013,BT246),IF(OR(INDEX('Controle de reservas'!$L$14:$L$2013,BT246)="Em cobertura",INDEX('Controle de reservas'!$L$14:$L$2013,BT246)="Programado"),CHAR(10)&amp;"SEM LOCAL",""))&amp;IF(INDEX('Controle de reservas'!$N$14:$N$2013,BT246)&lt;&gt;"",CHAR(10)&amp;"Subst.: "&amp;INDEX('Controle de reservas'!$N$14:$N$2013,BT246),"")&amp;IF(AND(ISNUMBER(INDEX('Controle de reservas'!$I$14:$I$2013,BT246)),INDEX('Controle de reservas'!$I$14:$I$2013,BT246)&gt;0,INDEX('Controle de reservas'!$K$14:$K$2013,BT246)&gt;INDEX('Controle de reservas'!$I$14:$I$2013,BT246)),CHAR(10)&amp;"DIVERGÊNCIA DE DATAS","")&amp;IF(INDEX('Controle de reservas'!$P$14:$P$2013,BT246)&lt;&gt;"OK"," !",""))))</f>
      </c>
      <c r="AG246" s="15">
        <f ca="1">IF(OR($AQ246=0,AG$9="",AG$9&lt;$AS246,AND($AT246&lt;&gt;"",AG$9&gt;$AT246)),"",IF(BU246=0,"—",IF(INDEX('Controle de reservas'!$P$14:$P$2013,BU246)="DUPLICIDADE NO DIA","CONFLITO"&amp;IF(INDEX('Controle de reservas'!$M$14:$M$2013,BU246)&lt;&gt;"",CHAR(10)&amp;INDEX('Controle de reservas'!$M$14:$M$2013,BU246),"")&amp;IF(INDEX('Controle de reservas'!$N$14:$N$2013,BU246)&lt;&gt;"",CHAR(10)&amp;"Subst.: "&amp;INDEX('Controle de reservas'!$N$14:$N$2013,BU246),"")&amp;IF(AND(ISNUMBER(INDEX('Controle de reservas'!$I$14:$I$2013,BU246)),INDEX('Controle de reservas'!$I$14:$I$2013,BU246)&gt;0,INDEX('Controle de reservas'!$K$14:$K$2013,BU246)&gt;INDEX('Controle de reservas'!$I$14:$I$2013,BU246)),CHAR(10)&amp;"DIVERGÊNCIA DE DATAS",""),IF(INDEX('Controle de reservas'!$L$14:$L$2013,BU246)="Em cobertura","COV",IF(INDEX('Controle de reservas'!$L$14:$L$2013,BU246)="Disponível","DISP",IF(INDEX('Controle de reservas'!$L$14:$L$2013,BU246)="Não utilizado","NU",IF(INDEX('Controle de reservas'!$L$14:$L$2013,BU246)="Folga","F",IF(INDEX('Controle de reservas'!$L$14:$L$2013,BU246)="Ocorrência","O",IF(INDEX('Controle de reservas'!$L$14:$L$2013,BU246)="Programado","PROG",IF(INDEX('Controle de reservas'!$L$14:$L$2013,BU246)="Disponível no posto","DP","SEM SITUAÇÃO")))))))&amp;IF(INDEX('Controle de reservas'!$M$14:$M$2013,BU246)&lt;&gt;"",CHAR(10)&amp;INDEX('Controle de reservas'!$M$14:$M$2013,BU246),IF(OR(INDEX('Controle de reservas'!$L$14:$L$2013,BU246)="Em cobertura",INDEX('Controle de reservas'!$L$14:$L$2013,BU246)="Programado"),CHAR(10)&amp;"SEM LOCAL",""))&amp;IF(INDEX('Controle de reservas'!$N$14:$N$2013,BU246)&lt;&gt;"",CHAR(10)&amp;"Subst.: "&amp;INDEX('Controle de reservas'!$N$14:$N$2013,BU246),"")&amp;IF(AND(ISNUMBER(INDEX('Controle de reservas'!$I$14:$I$2013,BU246)),INDEX('Controle de reservas'!$I$14:$I$2013,BU246)&gt;0,INDEX('Controle de reservas'!$K$14:$K$2013,BU246)&gt;INDEX('Controle de reservas'!$I$14:$I$2013,BU246)),CHAR(10)&amp;"DIVERGÊNCIA DE DATAS","")&amp;IF(INDEX('Controle de reservas'!$P$14:$P$2013,BU246)&lt;&gt;"OK"," !",""))))</f>
      </c>
      <c r="AH246" s="15">
        <f ca="1">IF(OR($AQ246=0,AH$9="",AH$9&lt;$AS246,AND($AT246&lt;&gt;"",AH$9&gt;$AT246)),"",IF(BV246=0,"—",IF(INDEX('Controle de reservas'!$P$14:$P$2013,BV246)="DUPLICIDADE NO DIA","CONFLITO"&amp;IF(INDEX('Controle de reservas'!$M$14:$M$2013,BV246)&lt;&gt;"",CHAR(10)&amp;INDEX('Controle de reservas'!$M$14:$M$2013,BV246),"")&amp;IF(INDEX('Controle de reservas'!$N$14:$N$2013,BV246)&lt;&gt;"",CHAR(10)&amp;"Subst.: "&amp;INDEX('Controle de reservas'!$N$14:$N$2013,BV246),"")&amp;IF(AND(ISNUMBER(INDEX('Controle de reservas'!$I$14:$I$2013,BV246)),INDEX('Controle de reservas'!$I$14:$I$2013,BV246)&gt;0,INDEX('Controle de reservas'!$K$14:$K$2013,BV246)&gt;INDEX('Controle de reservas'!$I$14:$I$2013,BV246)),CHAR(10)&amp;"DIVERGÊNCIA DE DATAS",""),IF(INDEX('Controle de reservas'!$L$14:$L$2013,BV246)="Em cobertura","COV",IF(INDEX('Controle de reservas'!$L$14:$L$2013,BV246)="Disponível","DISP",IF(INDEX('Controle de reservas'!$L$14:$L$2013,BV246)="Não utilizado","NU",IF(INDEX('Controle de reservas'!$L$14:$L$2013,BV246)="Folga","F",IF(INDEX('Controle de reservas'!$L$14:$L$2013,BV246)="Ocorrência","O",IF(INDEX('Controle de reservas'!$L$14:$L$2013,BV246)="Programado","PROG",IF(INDEX('Controle de reservas'!$L$14:$L$2013,BV246)="Disponível no posto","DP","SEM SITUAÇÃO")))))))&amp;IF(INDEX('Controle de reservas'!$M$14:$M$2013,BV246)&lt;&gt;"",CHAR(10)&amp;INDEX('Controle de reservas'!$M$14:$M$2013,BV246),IF(OR(INDEX('Controle de reservas'!$L$14:$L$2013,BV246)="Em cobertura",INDEX('Controle de reservas'!$L$14:$L$2013,BV246)="Programado"),CHAR(10)&amp;"SEM LOCAL",""))&amp;IF(INDEX('Controle de reservas'!$N$14:$N$2013,BV246)&lt;&gt;"",CHAR(10)&amp;"Subst.: "&amp;INDEX('Controle de reservas'!$N$14:$N$2013,BV246),"")&amp;IF(AND(ISNUMBER(INDEX('Controle de reservas'!$I$14:$I$2013,BV246)),INDEX('Controle de reservas'!$I$14:$I$2013,BV246)&gt;0,INDEX('Controle de reservas'!$K$14:$K$2013,BV246)&gt;INDEX('Controle de reservas'!$I$14:$I$2013,BV246)),CHAR(10)&amp;"DIVERGÊNCIA DE DATAS","")&amp;IF(INDEX('Controle de reservas'!$P$14:$P$2013,BV246)&lt;&gt;"OK"," !",""))))</f>
      </c>
      <c r="AI246" s="15">
        <f ca="1">IF(OR($AQ246=0,AI$9="",AI$9&lt;$AS246,AND($AT246&lt;&gt;"",AI$9&gt;$AT246)),"",IF(BW246=0,"—",IF(INDEX('Controle de reservas'!$P$14:$P$2013,BW246)="DUPLICIDADE NO DIA","CONFLITO"&amp;IF(INDEX('Controle de reservas'!$M$14:$M$2013,BW246)&lt;&gt;"",CHAR(10)&amp;INDEX('Controle de reservas'!$M$14:$M$2013,BW246),"")&amp;IF(INDEX('Controle de reservas'!$N$14:$N$2013,BW246)&lt;&gt;"",CHAR(10)&amp;"Subst.: "&amp;INDEX('Controle de reservas'!$N$14:$N$2013,BW246),"")&amp;IF(AND(ISNUMBER(INDEX('Controle de reservas'!$I$14:$I$2013,BW246)),INDEX('Controle de reservas'!$I$14:$I$2013,BW246)&gt;0,INDEX('Controle de reservas'!$K$14:$K$2013,BW246)&gt;INDEX('Controle de reservas'!$I$14:$I$2013,BW246)),CHAR(10)&amp;"DIVERGÊNCIA DE DATAS",""),IF(INDEX('Controle de reservas'!$L$14:$L$2013,BW246)="Em cobertura","COV",IF(INDEX('Controle de reservas'!$L$14:$L$2013,BW246)="Disponível","DISP",IF(INDEX('Controle de reservas'!$L$14:$L$2013,BW246)="Não utilizado","NU",IF(INDEX('Controle de reservas'!$L$14:$L$2013,BW246)="Folga","F",IF(INDEX('Controle de reservas'!$L$14:$L$2013,BW246)="Ocorrência","O",IF(INDEX('Controle de reservas'!$L$14:$L$2013,BW246)="Programado","PROG",IF(INDEX('Controle de reservas'!$L$14:$L$2013,BW246)="Disponível no posto","DP","SEM SITUAÇÃO")))))))&amp;IF(INDEX('Controle de reservas'!$M$14:$M$2013,BW246)&lt;&gt;"",CHAR(10)&amp;INDEX('Controle de reservas'!$M$14:$M$2013,BW246),IF(OR(INDEX('Controle de reservas'!$L$14:$L$2013,BW246)="Em cobertura",INDEX('Controle de reservas'!$L$14:$L$2013,BW246)="Programado"),CHAR(10)&amp;"SEM LOCAL",""))&amp;IF(INDEX('Controle de reservas'!$N$14:$N$2013,BW246)&lt;&gt;"",CHAR(10)&amp;"Subst.: "&amp;INDEX('Controle de reservas'!$N$14:$N$2013,BW246),"")&amp;IF(AND(ISNUMBER(INDEX('Controle de reservas'!$I$14:$I$2013,BW246)),INDEX('Controle de reservas'!$I$14:$I$2013,BW246)&gt;0,INDEX('Controle de reservas'!$K$14:$K$2013,BW246)&gt;INDEX('Controle de reservas'!$I$14:$I$2013,BW246)),CHAR(10)&amp;"DIVERGÊNCIA DE DATAS","")&amp;IF(INDEX('Controle de reservas'!$P$14:$P$2013,BW246)&lt;&gt;"OK"," !",""))))</f>
      </c>
      <c r="AJ246" s="15">
        <f ca="1">IF(OR($AQ246=0,AJ$9="",AJ$9&lt;$AS246,AND($AT246&lt;&gt;"",AJ$9&gt;$AT246)),"",IF(BX246=0,"—",IF(INDEX('Controle de reservas'!$P$14:$P$2013,BX246)="DUPLICIDADE NO DIA","CONFLITO"&amp;IF(INDEX('Controle de reservas'!$M$14:$M$2013,BX246)&lt;&gt;"",CHAR(10)&amp;INDEX('Controle de reservas'!$M$14:$M$2013,BX246),"")&amp;IF(INDEX('Controle de reservas'!$N$14:$N$2013,BX246)&lt;&gt;"",CHAR(10)&amp;"Subst.: "&amp;INDEX('Controle de reservas'!$N$14:$N$2013,BX246),"")&amp;IF(AND(ISNUMBER(INDEX('Controle de reservas'!$I$14:$I$2013,BX246)),INDEX('Controle de reservas'!$I$14:$I$2013,BX246)&gt;0,INDEX('Controle de reservas'!$K$14:$K$2013,BX246)&gt;INDEX('Controle de reservas'!$I$14:$I$2013,BX246)),CHAR(10)&amp;"DIVERGÊNCIA DE DATAS",""),IF(INDEX('Controle de reservas'!$L$14:$L$2013,BX246)="Em cobertura","COV",IF(INDEX('Controle de reservas'!$L$14:$L$2013,BX246)="Disponível","DISP",IF(INDEX('Controle de reservas'!$L$14:$L$2013,BX246)="Não utilizado","NU",IF(INDEX('Controle de reservas'!$L$14:$L$2013,BX246)="Folga","F",IF(INDEX('Controle de reservas'!$L$14:$L$2013,BX246)="Ocorrência","O",IF(INDEX('Controle de reservas'!$L$14:$L$2013,BX246)="Programado","PROG",IF(INDEX('Controle de reservas'!$L$14:$L$2013,BX246)="Disponível no posto","DP","SEM SITUAÇÃO")))))))&amp;IF(INDEX('Controle de reservas'!$M$14:$M$2013,BX246)&lt;&gt;"",CHAR(10)&amp;INDEX('Controle de reservas'!$M$14:$M$2013,BX246),IF(OR(INDEX('Controle de reservas'!$L$14:$L$2013,BX246)="Em cobertura",INDEX('Controle de reservas'!$L$14:$L$2013,BX246)="Programado"),CHAR(10)&amp;"SEM LOCAL",""))&amp;IF(INDEX('Controle de reservas'!$N$14:$N$2013,BX246)&lt;&gt;"",CHAR(10)&amp;"Subst.: "&amp;INDEX('Controle de reservas'!$N$14:$N$2013,BX246),"")&amp;IF(AND(ISNUMBER(INDEX('Controle de reservas'!$I$14:$I$2013,BX246)),INDEX('Controle de reservas'!$I$14:$I$2013,BX246)&gt;0,INDEX('Controle de reservas'!$K$14:$K$2013,BX246)&gt;INDEX('Controle de reservas'!$I$14:$I$2013,BX246)),CHAR(10)&amp;"DIVERGÊNCIA DE DATAS","")&amp;IF(INDEX('Controle de reservas'!$P$14:$P$2013,BX246)&lt;&gt;"OK"," !",""))))</f>
      </c>
      <c r="AK246" s="15">
        <f ca="1">IF(OR($AQ246=0,AK$9="",AK$9&lt;$AS246,AND($AT246&lt;&gt;"",AK$9&gt;$AT246)),"",IF(BY246=0,"—",IF(INDEX('Controle de reservas'!$P$14:$P$2013,BY246)="DUPLICIDADE NO DIA","CONFLITO"&amp;IF(INDEX('Controle de reservas'!$M$14:$M$2013,BY246)&lt;&gt;"",CHAR(10)&amp;INDEX('Controle de reservas'!$M$14:$M$2013,BY246),"")&amp;IF(INDEX('Controle de reservas'!$N$14:$N$2013,BY246)&lt;&gt;"",CHAR(10)&amp;"Subst.: "&amp;INDEX('Controle de reservas'!$N$14:$N$2013,BY246),"")&amp;IF(AND(ISNUMBER(INDEX('Controle de reservas'!$I$14:$I$2013,BY246)),INDEX('Controle de reservas'!$I$14:$I$2013,BY246)&gt;0,INDEX('Controle de reservas'!$K$14:$K$2013,BY246)&gt;INDEX('Controle de reservas'!$I$14:$I$2013,BY246)),CHAR(10)&amp;"DIVERGÊNCIA DE DATAS",""),IF(INDEX('Controle de reservas'!$L$14:$L$2013,BY246)="Em cobertura","COV",IF(INDEX('Controle de reservas'!$L$14:$L$2013,BY246)="Disponível","DISP",IF(INDEX('Controle de reservas'!$L$14:$L$2013,BY246)="Não utilizado","NU",IF(INDEX('Controle de reservas'!$L$14:$L$2013,BY246)="Folga","F",IF(INDEX('Controle de reservas'!$L$14:$L$2013,BY246)="Ocorrência","O",IF(INDEX('Controle de reservas'!$L$14:$L$2013,BY246)="Programado","PROG",IF(INDEX('Controle de reservas'!$L$14:$L$2013,BY246)="Disponível no posto","DP","SEM SITUAÇÃO")))))))&amp;IF(INDEX('Controle de reservas'!$M$14:$M$2013,BY246)&lt;&gt;"",CHAR(10)&amp;INDEX('Controle de reservas'!$M$14:$M$2013,BY246),IF(OR(INDEX('Controle de reservas'!$L$14:$L$2013,BY246)="Em cobertura",INDEX('Controle de reservas'!$L$14:$L$2013,BY246)="Programado"),CHAR(10)&amp;"SEM LOCAL",""))&amp;IF(INDEX('Controle de reservas'!$N$14:$N$2013,BY246)&lt;&gt;"",CHAR(10)&amp;"Subst.: "&amp;INDEX('Controle de reservas'!$N$14:$N$2013,BY246),"")&amp;IF(AND(ISNUMBER(INDEX('Controle de reservas'!$I$14:$I$2013,BY246)),INDEX('Controle de reservas'!$I$14:$I$2013,BY246)&gt;0,INDEX('Controle de reservas'!$K$14:$K$2013,BY246)&gt;INDEX('Controle de reservas'!$I$14:$I$2013,BY246)),CHAR(10)&amp;"DIVERGÊNCIA DE DATAS","")&amp;IF(INDEX('Controle de reservas'!$P$14:$P$2013,BY246)&lt;&gt;"OK"," !",""))))</f>
      </c>
      <c r="AL246" s="14">
        <f t="shared" ca="1" si="13"/>
      </c>
      <c r="AM246" s="14">
        <f t="shared" ca="1" si="14"/>
      </c>
      <c r="AN246" s="14">
        <f t="shared" ca="1" si="15"/>
      </c>
      <c r="AO246" s="14">
        <f t="shared" ca="1" si="16"/>
      </c>
      <c r="AP246" s="14">
        <f ca="1">IF($AQ246=0,"",INDEX('Controle de reservas'!$O$14:$O$2013,$AQ246))</f>
      </c>
      <c r="AQ246">
        <f ca="1">IFERROR(MATCH(ROW()-9,'Controle de reservas'!$S$14:$S$2013,0),0)</f>
      </c>
      <c r="AR246">
        <f ca="1">IF($AQ246=0,"",INDEX('Controle de reservas'!$Q$14:$Q$2013,$AQ246))</f>
      </c>
      <c r="AS246">
        <f ca="1">IF($AQ246=0,"",INDEX('Controle de reservas'!$H$14:$H$2013,$AQ246))</f>
      </c>
      <c r="AT246">
        <f ca="1">IF($AQ246=0,"",IF(INDEX('Controle de reservas'!$J$14:$J$2013,$AQ246)=0,"",INDEX('Controle de reservas'!$J$14:$J$2013,$AQ246)))</f>
      </c>
      <c r="AU246">
        <f ca="1">IF(OR($AQ246=0,G$9=""),0,IFERROR(MATCH($AR246&amp;"|"&amp;TEXT(G$9,"yyyymmdd"),'Controle de reservas'!$T$14:$T$2013,0),0))</f>
      </c>
      <c r="AV246">
        <f ca="1">IF(OR($AQ246=0,H$9=""),0,IFERROR(MATCH($AR246&amp;"|"&amp;TEXT(H$9,"yyyymmdd"),'Controle de reservas'!$T$14:$T$2013,0),0))</f>
      </c>
      <c r="AW246">
        <f ca="1">IF(OR($AQ246=0,I$9=""),0,IFERROR(MATCH($AR246&amp;"|"&amp;TEXT(I$9,"yyyymmdd"),'Controle de reservas'!$T$14:$T$2013,0),0))</f>
      </c>
      <c r="AX246">
        <f ca="1">IF(OR($AQ246=0,J$9=""),0,IFERROR(MATCH($AR246&amp;"|"&amp;TEXT(J$9,"yyyymmdd"),'Controle de reservas'!$T$14:$T$2013,0),0))</f>
      </c>
      <c r="AY246">
        <f ca="1">IF(OR($AQ246=0,K$9=""),0,IFERROR(MATCH($AR246&amp;"|"&amp;TEXT(K$9,"yyyymmdd"),'Controle de reservas'!$T$14:$T$2013,0),0))</f>
      </c>
      <c r="AZ246">
        <f ca="1">IF(OR($AQ246=0,L$9=""),0,IFERROR(MATCH($AR246&amp;"|"&amp;TEXT(L$9,"yyyymmdd"),'Controle de reservas'!$T$14:$T$2013,0),0))</f>
      </c>
      <c r="BA246">
        <f ca="1">IF(OR($AQ246=0,M$9=""),0,IFERROR(MATCH($AR246&amp;"|"&amp;TEXT(M$9,"yyyymmdd"),'Controle de reservas'!$T$14:$T$2013,0),0))</f>
      </c>
      <c r="BB246">
        <f ca="1">IF(OR($AQ246=0,N$9=""),0,IFERROR(MATCH($AR246&amp;"|"&amp;TEXT(N$9,"yyyymmdd"),'Controle de reservas'!$T$14:$T$2013,0),0))</f>
      </c>
      <c r="BC246">
        <f ca="1">IF(OR($AQ246=0,O$9=""),0,IFERROR(MATCH($AR246&amp;"|"&amp;TEXT(O$9,"yyyymmdd"),'Controle de reservas'!$T$14:$T$2013,0),0))</f>
      </c>
      <c r="BD246">
        <f ca="1">IF(OR($AQ246=0,P$9=""),0,IFERROR(MATCH($AR246&amp;"|"&amp;TEXT(P$9,"yyyymmdd"),'Controle de reservas'!$T$14:$T$2013,0),0))</f>
      </c>
      <c r="BE246">
        <f ca="1">IF(OR($AQ246=0,Q$9=""),0,IFERROR(MATCH($AR246&amp;"|"&amp;TEXT(Q$9,"yyyymmdd"),'Controle de reservas'!$T$14:$T$2013,0),0))</f>
      </c>
      <c r="BF246">
        <f ca="1">IF(OR($AQ246=0,R$9=""),0,IFERROR(MATCH($AR246&amp;"|"&amp;TEXT(R$9,"yyyymmdd"),'Controle de reservas'!$T$14:$T$2013,0),0))</f>
      </c>
      <c r="BG246">
        <f ca="1">IF(OR($AQ246=0,S$9=""),0,IFERROR(MATCH($AR246&amp;"|"&amp;TEXT(S$9,"yyyymmdd"),'Controle de reservas'!$T$14:$T$2013,0),0))</f>
      </c>
      <c r="BH246">
        <f ca="1">IF(OR($AQ246=0,T$9=""),0,IFERROR(MATCH($AR246&amp;"|"&amp;TEXT(T$9,"yyyymmdd"),'Controle de reservas'!$T$14:$T$2013,0),0))</f>
      </c>
      <c r="BI246">
        <f ca="1">IF(OR($AQ246=0,U$9=""),0,IFERROR(MATCH($AR246&amp;"|"&amp;TEXT(U$9,"yyyymmdd"),'Controle de reservas'!$T$14:$T$2013,0),0))</f>
      </c>
      <c r="BJ246">
        <f ca="1">IF(OR($AQ246=0,V$9=""),0,IFERROR(MATCH($AR246&amp;"|"&amp;TEXT(V$9,"yyyymmdd"),'Controle de reservas'!$T$14:$T$2013,0),0))</f>
      </c>
      <c r="BK246">
        <f ca="1">IF(OR($AQ246=0,W$9=""),0,IFERROR(MATCH($AR246&amp;"|"&amp;TEXT(W$9,"yyyymmdd"),'Controle de reservas'!$T$14:$T$2013,0),0))</f>
      </c>
      <c r="BL246">
        <f ca="1">IF(OR($AQ246=0,X$9=""),0,IFERROR(MATCH($AR246&amp;"|"&amp;TEXT(X$9,"yyyymmdd"),'Controle de reservas'!$T$14:$T$2013,0),0))</f>
      </c>
      <c r="BM246">
        <f ca="1">IF(OR($AQ246=0,Y$9=""),0,IFERROR(MATCH($AR246&amp;"|"&amp;TEXT(Y$9,"yyyymmdd"),'Controle de reservas'!$T$14:$T$2013,0),0))</f>
      </c>
      <c r="BN246">
        <f ca="1">IF(OR($AQ246=0,Z$9=""),0,IFERROR(MATCH($AR246&amp;"|"&amp;TEXT(Z$9,"yyyymmdd"),'Controle de reservas'!$T$14:$T$2013,0),0))</f>
      </c>
      <c r="BO246">
        <f ca="1">IF(OR($AQ246=0,AA$9=""),0,IFERROR(MATCH($AR246&amp;"|"&amp;TEXT(AA$9,"yyyymmdd"),'Controle de reservas'!$T$14:$T$2013,0),0))</f>
      </c>
      <c r="BP246">
        <f ca="1">IF(OR($AQ246=0,AB$9=""),0,IFERROR(MATCH($AR246&amp;"|"&amp;TEXT(AB$9,"yyyymmdd"),'Controle de reservas'!$T$14:$T$2013,0),0))</f>
      </c>
      <c r="BQ246">
        <f ca="1">IF(OR($AQ246=0,AC$9=""),0,IFERROR(MATCH($AR246&amp;"|"&amp;TEXT(AC$9,"yyyymmdd"),'Controle de reservas'!$T$14:$T$2013,0),0))</f>
      </c>
      <c r="BR246">
        <f ca="1">IF(OR($AQ246=0,AD$9=""),0,IFERROR(MATCH($AR246&amp;"|"&amp;TEXT(AD$9,"yyyymmdd"),'Controle de reservas'!$T$14:$T$2013,0),0))</f>
      </c>
      <c r="BS246">
        <f ca="1">IF(OR($AQ246=0,AE$9=""),0,IFERROR(MATCH($AR246&amp;"|"&amp;TEXT(AE$9,"yyyymmdd"),'Controle de reservas'!$T$14:$T$2013,0),0))</f>
      </c>
      <c r="BT246">
        <f ca="1">IF(OR($AQ246=0,AF$9=""),0,IFERROR(MATCH($AR246&amp;"|"&amp;TEXT(AF$9,"yyyymmdd"),'Controle de reservas'!$T$14:$T$2013,0),0))</f>
      </c>
      <c r="BU246">
        <f ca="1">IF(OR($AQ246=0,AG$9=""),0,IFERROR(MATCH($AR246&amp;"|"&amp;TEXT(AG$9,"yyyymmdd"),'Controle de reservas'!$T$14:$T$2013,0),0))</f>
      </c>
      <c r="BV246">
        <f ca="1">IF(OR($AQ246=0,AH$9=""),0,IFERROR(MATCH($AR246&amp;"|"&amp;TEXT(AH$9,"yyyymmdd"),'Controle de reservas'!$T$14:$T$2013,0),0))</f>
      </c>
      <c r="BW246">
        <f ca="1">IF(OR($AQ246=0,AI$9=""),0,IFERROR(MATCH($AR246&amp;"|"&amp;TEXT(AI$9,"yyyymmdd"),'Controle de reservas'!$T$14:$T$2013,0),0))</f>
      </c>
      <c r="BX246">
        <f ca="1">IF(OR($AQ246=0,AJ$9=""),0,IFERROR(MATCH($AR246&amp;"|"&amp;TEXT(AJ$9,"yyyymmdd"),'Controle de reservas'!$T$14:$T$2013,0),0))</f>
      </c>
      <c r="BY246">
        <f ca="1">IF(OR($AQ246=0,AK$9=""),0,IFERROR(MATCH($AR246&amp;"|"&amp;TEXT(AK$9,"yyyymmdd"),'Controle de reservas'!$T$14:$T$2013,0),0))</f>
      </c>
    </row>
    <row r="247" spans="1:77" ht="105" customHeight="1" x14ac:dyDescent="0.25">
      <c r="A247" s="16">
        <f ca="1">IF($AQ247=0,"",INDEX('Controle de reservas'!$A$14:$A$2013,$AQ247))</f>
      </c>
      <c r="B247" s="16">
        <f ca="1">IF($AQ247=0,"",INDEX('Controle de reservas'!$B$14:$B$2013,$AQ247))</f>
      </c>
      <c r="C247" s="16">
        <f ca="1">IF($AQ247=0,"",INDEX('Controle de reservas'!$C$14:$C$2013,$AQ247))</f>
      </c>
      <c r="D247" s="16">
        <f ca="1">IF($AQ247=0,"",INDEX('Controle de reservas'!$D$14:$D$2013,$AQ247))</f>
      </c>
      <c r="E247" s="16">
        <f ca="1">IF($AQ247=0,"",INDEX('Controle de reservas'!$E$14:$E$2013,$AQ247))</f>
      </c>
      <c r="F247" s="16">
        <f ca="1">IF($AQ247=0,"",INDEX('Controle de reservas'!$F$14:$F$2013,$AQ247))</f>
      </c>
      <c r="G247" s="17">
        <f ca="1">IF(OR($AQ247=0,G$9="",G$9&lt;$AS247,AND($AT247&lt;&gt;"",G$9&gt;$AT247)),"",IF(AU247=0,"—",IF(INDEX('Controle de reservas'!$P$14:$P$2013,AU247)="DUPLICIDADE NO DIA","CONFLITO"&amp;IF(INDEX('Controle de reservas'!$M$14:$M$2013,AU247)&lt;&gt;"",CHAR(10)&amp;INDEX('Controle de reservas'!$M$14:$M$2013,AU247),"")&amp;IF(INDEX('Controle de reservas'!$N$14:$N$2013,AU247)&lt;&gt;"",CHAR(10)&amp;"Subst.: "&amp;INDEX('Controle de reservas'!$N$14:$N$2013,AU247),"")&amp;IF(AND(ISNUMBER(INDEX('Controle de reservas'!$I$14:$I$2013,AU247)),INDEX('Controle de reservas'!$I$14:$I$2013,AU247)&gt;0,INDEX('Controle de reservas'!$K$14:$K$2013,AU247)&gt;INDEX('Controle de reservas'!$I$14:$I$2013,AU247)),CHAR(10)&amp;"DIVERGÊNCIA DE DATAS",""),IF(INDEX('Controle de reservas'!$L$14:$L$2013,AU247)="Em cobertura","COV",IF(INDEX('Controle de reservas'!$L$14:$L$2013,AU247)="Disponível","DISP",IF(INDEX('Controle de reservas'!$L$14:$L$2013,AU247)="Não utilizado","NU",IF(INDEX('Controle de reservas'!$L$14:$L$2013,AU247)="Folga","F",IF(INDEX('Controle de reservas'!$L$14:$L$2013,AU247)="Ocorrência","O",IF(INDEX('Controle de reservas'!$L$14:$L$2013,AU247)="Programado","PROG",IF(INDEX('Controle de reservas'!$L$14:$L$2013,AU247)="Disponível no posto","DP","SEM SITUAÇÃO")))))))&amp;IF(INDEX('Controle de reservas'!$M$14:$M$2013,AU247)&lt;&gt;"",CHAR(10)&amp;INDEX('Controle de reservas'!$M$14:$M$2013,AU247),IF(OR(INDEX('Controle de reservas'!$L$14:$L$2013,AU247)="Em cobertura",INDEX('Controle de reservas'!$L$14:$L$2013,AU247)="Programado"),CHAR(10)&amp;"SEM LOCAL",""))&amp;IF(INDEX('Controle de reservas'!$N$14:$N$2013,AU247)&lt;&gt;"",CHAR(10)&amp;"Subst.: "&amp;INDEX('Controle de reservas'!$N$14:$N$2013,AU247),"")&amp;IF(AND(ISNUMBER(INDEX('Controle de reservas'!$I$14:$I$2013,AU247)),INDEX('Controle de reservas'!$I$14:$I$2013,AU247)&gt;0,INDEX('Controle de reservas'!$K$14:$K$2013,AU247)&gt;INDEX('Controle de reservas'!$I$14:$I$2013,AU247)),CHAR(10)&amp;"DIVERGÊNCIA DE DATAS","")&amp;IF(INDEX('Controle de reservas'!$P$14:$P$2013,AU247)&lt;&gt;"OK"," !",""))))</f>
      </c>
      <c r="H247" s="17">
        <f ca="1">IF(OR($AQ247=0,H$9="",H$9&lt;$AS247,AND($AT247&lt;&gt;"",H$9&gt;$AT247)),"",IF(AV247=0,"—",IF(INDEX('Controle de reservas'!$P$14:$P$2013,AV247)="DUPLICIDADE NO DIA","CONFLITO"&amp;IF(INDEX('Controle de reservas'!$M$14:$M$2013,AV247)&lt;&gt;"",CHAR(10)&amp;INDEX('Controle de reservas'!$M$14:$M$2013,AV247),"")&amp;IF(INDEX('Controle de reservas'!$N$14:$N$2013,AV247)&lt;&gt;"",CHAR(10)&amp;"Subst.: "&amp;INDEX('Controle de reservas'!$N$14:$N$2013,AV247),"")&amp;IF(AND(ISNUMBER(INDEX('Controle de reservas'!$I$14:$I$2013,AV247)),INDEX('Controle de reservas'!$I$14:$I$2013,AV247)&gt;0,INDEX('Controle de reservas'!$K$14:$K$2013,AV247)&gt;INDEX('Controle de reservas'!$I$14:$I$2013,AV247)),CHAR(10)&amp;"DIVERGÊNCIA DE DATAS",""),IF(INDEX('Controle de reservas'!$L$14:$L$2013,AV247)="Em cobertura","COV",IF(INDEX('Controle de reservas'!$L$14:$L$2013,AV247)="Disponível","DISP",IF(INDEX('Controle de reservas'!$L$14:$L$2013,AV247)="Não utilizado","NU",IF(INDEX('Controle de reservas'!$L$14:$L$2013,AV247)="Folga","F",IF(INDEX('Controle de reservas'!$L$14:$L$2013,AV247)="Ocorrência","O",IF(INDEX('Controle de reservas'!$L$14:$L$2013,AV247)="Programado","PROG",IF(INDEX('Controle de reservas'!$L$14:$L$2013,AV247)="Disponível no posto","DP","SEM SITUAÇÃO")))))))&amp;IF(INDEX('Controle de reservas'!$M$14:$M$2013,AV247)&lt;&gt;"",CHAR(10)&amp;INDEX('Controle de reservas'!$M$14:$M$2013,AV247),IF(OR(INDEX('Controle de reservas'!$L$14:$L$2013,AV247)="Em cobertura",INDEX('Controle de reservas'!$L$14:$L$2013,AV247)="Programado"),CHAR(10)&amp;"SEM LOCAL",""))&amp;IF(INDEX('Controle de reservas'!$N$14:$N$2013,AV247)&lt;&gt;"",CHAR(10)&amp;"Subst.: "&amp;INDEX('Controle de reservas'!$N$14:$N$2013,AV247),"")&amp;IF(AND(ISNUMBER(INDEX('Controle de reservas'!$I$14:$I$2013,AV247)),INDEX('Controle de reservas'!$I$14:$I$2013,AV247)&gt;0,INDEX('Controle de reservas'!$K$14:$K$2013,AV247)&gt;INDEX('Controle de reservas'!$I$14:$I$2013,AV247)),CHAR(10)&amp;"DIVERGÊNCIA DE DATAS","")&amp;IF(INDEX('Controle de reservas'!$P$14:$P$2013,AV247)&lt;&gt;"OK"," !",""))))</f>
      </c>
      <c r="I247" s="17">
        <f ca="1">IF(OR($AQ247=0,I$9="",I$9&lt;$AS247,AND($AT247&lt;&gt;"",I$9&gt;$AT247)),"",IF(AW247=0,"—",IF(INDEX('Controle de reservas'!$P$14:$P$2013,AW247)="DUPLICIDADE NO DIA","CONFLITO"&amp;IF(INDEX('Controle de reservas'!$M$14:$M$2013,AW247)&lt;&gt;"",CHAR(10)&amp;INDEX('Controle de reservas'!$M$14:$M$2013,AW247),"")&amp;IF(INDEX('Controle de reservas'!$N$14:$N$2013,AW247)&lt;&gt;"",CHAR(10)&amp;"Subst.: "&amp;INDEX('Controle de reservas'!$N$14:$N$2013,AW247),"")&amp;IF(AND(ISNUMBER(INDEX('Controle de reservas'!$I$14:$I$2013,AW247)),INDEX('Controle de reservas'!$I$14:$I$2013,AW247)&gt;0,INDEX('Controle de reservas'!$K$14:$K$2013,AW247)&gt;INDEX('Controle de reservas'!$I$14:$I$2013,AW247)),CHAR(10)&amp;"DIVERGÊNCIA DE DATAS",""),IF(INDEX('Controle de reservas'!$L$14:$L$2013,AW247)="Em cobertura","COV",IF(INDEX('Controle de reservas'!$L$14:$L$2013,AW247)="Disponível","DISP",IF(INDEX('Controle de reservas'!$L$14:$L$2013,AW247)="Não utilizado","NU",IF(INDEX('Controle de reservas'!$L$14:$L$2013,AW247)="Folga","F",IF(INDEX('Controle de reservas'!$L$14:$L$2013,AW247)="Ocorrência","O",IF(INDEX('Controle de reservas'!$L$14:$L$2013,AW247)="Programado","PROG",IF(INDEX('Controle de reservas'!$L$14:$L$2013,AW247)="Disponível no posto","DP","SEM SITUAÇÃO")))))))&amp;IF(INDEX('Controle de reservas'!$M$14:$M$2013,AW247)&lt;&gt;"",CHAR(10)&amp;INDEX('Controle de reservas'!$M$14:$M$2013,AW247),IF(OR(INDEX('Controle de reservas'!$L$14:$L$2013,AW247)="Em cobertura",INDEX('Controle de reservas'!$L$14:$L$2013,AW247)="Programado"),CHAR(10)&amp;"SEM LOCAL",""))&amp;IF(INDEX('Controle de reservas'!$N$14:$N$2013,AW247)&lt;&gt;"",CHAR(10)&amp;"Subst.: "&amp;INDEX('Controle de reservas'!$N$14:$N$2013,AW247),"")&amp;IF(AND(ISNUMBER(INDEX('Controle de reservas'!$I$14:$I$2013,AW247)),INDEX('Controle de reservas'!$I$14:$I$2013,AW247)&gt;0,INDEX('Controle de reservas'!$K$14:$K$2013,AW247)&gt;INDEX('Controle de reservas'!$I$14:$I$2013,AW247)),CHAR(10)&amp;"DIVERGÊNCIA DE DATAS","")&amp;IF(INDEX('Controle de reservas'!$P$14:$P$2013,AW247)&lt;&gt;"OK"," !",""))))</f>
      </c>
      <c r="J247" s="17">
        <f ca="1">IF(OR($AQ247=0,J$9="",J$9&lt;$AS247,AND($AT247&lt;&gt;"",J$9&gt;$AT247)),"",IF(AX247=0,"—",IF(INDEX('Controle de reservas'!$P$14:$P$2013,AX247)="DUPLICIDADE NO DIA","CONFLITO"&amp;IF(INDEX('Controle de reservas'!$M$14:$M$2013,AX247)&lt;&gt;"",CHAR(10)&amp;INDEX('Controle de reservas'!$M$14:$M$2013,AX247),"")&amp;IF(INDEX('Controle de reservas'!$N$14:$N$2013,AX247)&lt;&gt;"",CHAR(10)&amp;"Subst.: "&amp;INDEX('Controle de reservas'!$N$14:$N$2013,AX247),"")&amp;IF(AND(ISNUMBER(INDEX('Controle de reservas'!$I$14:$I$2013,AX247)),INDEX('Controle de reservas'!$I$14:$I$2013,AX247)&gt;0,INDEX('Controle de reservas'!$K$14:$K$2013,AX247)&gt;INDEX('Controle de reservas'!$I$14:$I$2013,AX247)),CHAR(10)&amp;"DIVERGÊNCIA DE DATAS",""),IF(INDEX('Controle de reservas'!$L$14:$L$2013,AX247)="Em cobertura","COV",IF(INDEX('Controle de reservas'!$L$14:$L$2013,AX247)="Disponível","DISP",IF(INDEX('Controle de reservas'!$L$14:$L$2013,AX247)="Não utilizado","NU",IF(INDEX('Controle de reservas'!$L$14:$L$2013,AX247)="Folga","F",IF(INDEX('Controle de reservas'!$L$14:$L$2013,AX247)="Ocorrência","O",IF(INDEX('Controle de reservas'!$L$14:$L$2013,AX247)="Programado","PROG",IF(INDEX('Controle de reservas'!$L$14:$L$2013,AX247)="Disponível no posto","DP","SEM SITUAÇÃO")))))))&amp;IF(INDEX('Controle de reservas'!$M$14:$M$2013,AX247)&lt;&gt;"",CHAR(10)&amp;INDEX('Controle de reservas'!$M$14:$M$2013,AX247),IF(OR(INDEX('Controle de reservas'!$L$14:$L$2013,AX247)="Em cobertura",INDEX('Controle de reservas'!$L$14:$L$2013,AX247)="Programado"),CHAR(10)&amp;"SEM LOCAL",""))&amp;IF(INDEX('Controle de reservas'!$N$14:$N$2013,AX247)&lt;&gt;"",CHAR(10)&amp;"Subst.: "&amp;INDEX('Controle de reservas'!$N$14:$N$2013,AX247),"")&amp;IF(AND(ISNUMBER(INDEX('Controle de reservas'!$I$14:$I$2013,AX247)),INDEX('Controle de reservas'!$I$14:$I$2013,AX247)&gt;0,INDEX('Controle de reservas'!$K$14:$K$2013,AX247)&gt;INDEX('Controle de reservas'!$I$14:$I$2013,AX247)),CHAR(10)&amp;"DIVERGÊNCIA DE DATAS","")&amp;IF(INDEX('Controle de reservas'!$P$14:$P$2013,AX247)&lt;&gt;"OK"," !",""))))</f>
      </c>
      <c r="K247" s="17">
        <f ca="1">IF(OR($AQ247=0,K$9="",K$9&lt;$AS247,AND($AT247&lt;&gt;"",K$9&gt;$AT247)),"",IF(AY247=0,"—",IF(INDEX('Controle de reservas'!$P$14:$P$2013,AY247)="DUPLICIDADE NO DIA","CONFLITO"&amp;IF(INDEX('Controle de reservas'!$M$14:$M$2013,AY247)&lt;&gt;"",CHAR(10)&amp;INDEX('Controle de reservas'!$M$14:$M$2013,AY247),"")&amp;IF(INDEX('Controle de reservas'!$N$14:$N$2013,AY247)&lt;&gt;"",CHAR(10)&amp;"Subst.: "&amp;INDEX('Controle de reservas'!$N$14:$N$2013,AY247),"")&amp;IF(AND(ISNUMBER(INDEX('Controle de reservas'!$I$14:$I$2013,AY247)),INDEX('Controle de reservas'!$I$14:$I$2013,AY247)&gt;0,INDEX('Controle de reservas'!$K$14:$K$2013,AY247)&gt;INDEX('Controle de reservas'!$I$14:$I$2013,AY247)),CHAR(10)&amp;"DIVERGÊNCIA DE DATAS",""),IF(INDEX('Controle de reservas'!$L$14:$L$2013,AY247)="Em cobertura","COV",IF(INDEX('Controle de reservas'!$L$14:$L$2013,AY247)="Disponível","DISP",IF(INDEX('Controle de reservas'!$L$14:$L$2013,AY247)="Não utilizado","NU",IF(INDEX('Controle de reservas'!$L$14:$L$2013,AY247)="Folga","F",IF(INDEX('Controle de reservas'!$L$14:$L$2013,AY247)="Ocorrência","O",IF(INDEX('Controle de reservas'!$L$14:$L$2013,AY247)="Programado","PROG",IF(INDEX('Controle de reservas'!$L$14:$L$2013,AY247)="Disponível no posto","DP","SEM SITUAÇÃO")))))))&amp;IF(INDEX('Controle de reservas'!$M$14:$M$2013,AY247)&lt;&gt;"",CHAR(10)&amp;INDEX('Controle de reservas'!$M$14:$M$2013,AY247),IF(OR(INDEX('Controle de reservas'!$L$14:$L$2013,AY247)="Em cobertura",INDEX('Controle de reservas'!$L$14:$L$2013,AY247)="Programado"),CHAR(10)&amp;"SEM LOCAL",""))&amp;IF(INDEX('Controle de reservas'!$N$14:$N$2013,AY247)&lt;&gt;"",CHAR(10)&amp;"Subst.: "&amp;INDEX('Controle de reservas'!$N$14:$N$2013,AY247),"")&amp;IF(AND(ISNUMBER(INDEX('Controle de reservas'!$I$14:$I$2013,AY247)),INDEX('Controle de reservas'!$I$14:$I$2013,AY247)&gt;0,INDEX('Controle de reservas'!$K$14:$K$2013,AY247)&gt;INDEX('Controle de reservas'!$I$14:$I$2013,AY247)),CHAR(10)&amp;"DIVERGÊNCIA DE DATAS","")&amp;IF(INDEX('Controle de reservas'!$P$14:$P$2013,AY247)&lt;&gt;"OK"," !",""))))</f>
      </c>
      <c r="L247" s="17">
        <f ca="1">IF(OR($AQ247=0,L$9="",L$9&lt;$AS247,AND($AT247&lt;&gt;"",L$9&gt;$AT247)),"",IF(AZ247=0,"—",IF(INDEX('Controle de reservas'!$P$14:$P$2013,AZ247)="DUPLICIDADE NO DIA","CONFLITO"&amp;IF(INDEX('Controle de reservas'!$M$14:$M$2013,AZ247)&lt;&gt;"",CHAR(10)&amp;INDEX('Controle de reservas'!$M$14:$M$2013,AZ247),"")&amp;IF(INDEX('Controle de reservas'!$N$14:$N$2013,AZ247)&lt;&gt;"",CHAR(10)&amp;"Subst.: "&amp;INDEX('Controle de reservas'!$N$14:$N$2013,AZ247),"")&amp;IF(AND(ISNUMBER(INDEX('Controle de reservas'!$I$14:$I$2013,AZ247)),INDEX('Controle de reservas'!$I$14:$I$2013,AZ247)&gt;0,INDEX('Controle de reservas'!$K$14:$K$2013,AZ247)&gt;INDEX('Controle de reservas'!$I$14:$I$2013,AZ247)),CHAR(10)&amp;"DIVERGÊNCIA DE DATAS",""),IF(INDEX('Controle de reservas'!$L$14:$L$2013,AZ247)="Em cobertura","COV",IF(INDEX('Controle de reservas'!$L$14:$L$2013,AZ247)="Disponível","DISP",IF(INDEX('Controle de reservas'!$L$14:$L$2013,AZ247)="Não utilizado","NU",IF(INDEX('Controle de reservas'!$L$14:$L$2013,AZ247)="Folga","F",IF(INDEX('Controle de reservas'!$L$14:$L$2013,AZ247)="Ocorrência","O",IF(INDEX('Controle de reservas'!$L$14:$L$2013,AZ247)="Programado","PROG",IF(INDEX('Controle de reservas'!$L$14:$L$2013,AZ247)="Disponível no posto","DP","SEM SITUAÇÃO")))))))&amp;IF(INDEX('Controle de reservas'!$M$14:$M$2013,AZ247)&lt;&gt;"",CHAR(10)&amp;INDEX('Controle de reservas'!$M$14:$M$2013,AZ247),IF(OR(INDEX('Controle de reservas'!$L$14:$L$2013,AZ247)="Em cobertura",INDEX('Controle de reservas'!$L$14:$L$2013,AZ247)="Programado"),CHAR(10)&amp;"SEM LOCAL",""))&amp;IF(INDEX('Controle de reservas'!$N$14:$N$2013,AZ247)&lt;&gt;"",CHAR(10)&amp;"Subst.: "&amp;INDEX('Controle de reservas'!$N$14:$N$2013,AZ247),"")&amp;IF(AND(ISNUMBER(INDEX('Controle de reservas'!$I$14:$I$2013,AZ247)),INDEX('Controle de reservas'!$I$14:$I$2013,AZ247)&gt;0,INDEX('Controle de reservas'!$K$14:$K$2013,AZ247)&gt;INDEX('Controle de reservas'!$I$14:$I$2013,AZ247)),CHAR(10)&amp;"DIVERGÊNCIA DE DATAS","")&amp;IF(INDEX('Controle de reservas'!$P$14:$P$2013,AZ247)&lt;&gt;"OK"," !",""))))</f>
      </c>
      <c r="M247" s="17">
        <f ca="1">IF(OR($AQ247=0,M$9="",M$9&lt;$AS247,AND($AT247&lt;&gt;"",M$9&gt;$AT247)),"",IF(BA247=0,"—",IF(INDEX('Controle de reservas'!$P$14:$P$2013,BA247)="DUPLICIDADE NO DIA","CONFLITO"&amp;IF(INDEX('Controle de reservas'!$M$14:$M$2013,BA247)&lt;&gt;"",CHAR(10)&amp;INDEX('Controle de reservas'!$M$14:$M$2013,BA247),"")&amp;IF(INDEX('Controle de reservas'!$N$14:$N$2013,BA247)&lt;&gt;"",CHAR(10)&amp;"Subst.: "&amp;INDEX('Controle de reservas'!$N$14:$N$2013,BA247),"")&amp;IF(AND(ISNUMBER(INDEX('Controle de reservas'!$I$14:$I$2013,BA247)),INDEX('Controle de reservas'!$I$14:$I$2013,BA247)&gt;0,INDEX('Controle de reservas'!$K$14:$K$2013,BA247)&gt;INDEX('Controle de reservas'!$I$14:$I$2013,BA247)),CHAR(10)&amp;"DIVERGÊNCIA DE DATAS",""),IF(INDEX('Controle de reservas'!$L$14:$L$2013,BA247)="Em cobertura","COV",IF(INDEX('Controle de reservas'!$L$14:$L$2013,BA247)="Disponível","DISP",IF(INDEX('Controle de reservas'!$L$14:$L$2013,BA247)="Não utilizado","NU",IF(INDEX('Controle de reservas'!$L$14:$L$2013,BA247)="Folga","F",IF(INDEX('Controle de reservas'!$L$14:$L$2013,BA247)="Ocorrência","O",IF(INDEX('Controle de reservas'!$L$14:$L$2013,BA247)="Programado","PROG",IF(INDEX('Controle de reservas'!$L$14:$L$2013,BA247)="Disponível no posto","DP","SEM SITUAÇÃO")))))))&amp;IF(INDEX('Controle de reservas'!$M$14:$M$2013,BA247)&lt;&gt;"",CHAR(10)&amp;INDEX('Controle de reservas'!$M$14:$M$2013,BA247),IF(OR(INDEX('Controle de reservas'!$L$14:$L$2013,BA247)="Em cobertura",INDEX('Controle de reservas'!$L$14:$L$2013,BA247)="Programado"),CHAR(10)&amp;"SEM LOCAL",""))&amp;IF(INDEX('Controle de reservas'!$N$14:$N$2013,BA247)&lt;&gt;"",CHAR(10)&amp;"Subst.: "&amp;INDEX('Controle de reservas'!$N$14:$N$2013,BA247),"")&amp;IF(AND(ISNUMBER(INDEX('Controle de reservas'!$I$14:$I$2013,BA247)),INDEX('Controle de reservas'!$I$14:$I$2013,BA247)&gt;0,INDEX('Controle de reservas'!$K$14:$K$2013,BA247)&gt;INDEX('Controle de reservas'!$I$14:$I$2013,BA247)),CHAR(10)&amp;"DIVERGÊNCIA DE DATAS","")&amp;IF(INDEX('Controle de reservas'!$P$14:$P$2013,BA247)&lt;&gt;"OK"," !",""))))</f>
      </c>
      <c r="N247" s="17">
        <f ca="1">IF(OR($AQ247=0,N$9="",N$9&lt;$AS247,AND($AT247&lt;&gt;"",N$9&gt;$AT247)),"",IF(BB247=0,"—",IF(INDEX('Controle de reservas'!$P$14:$P$2013,BB247)="DUPLICIDADE NO DIA","CONFLITO"&amp;IF(INDEX('Controle de reservas'!$M$14:$M$2013,BB247)&lt;&gt;"",CHAR(10)&amp;INDEX('Controle de reservas'!$M$14:$M$2013,BB247),"")&amp;IF(INDEX('Controle de reservas'!$N$14:$N$2013,BB247)&lt;&gt;"",CHAR(10)&amp;"Subst.: "&amp;INDEX('Controle de reservas'!$N$14:$N$2013,BB247),"")&amp;IF(AND(ISNUMBER(INDEX('Controle de reservas'!$I$14:$I$2013,BB247)),INDEX('Controle de reservas'!$I$14:$I$2013,BB247)&gt;0,INDEX('Controle de reservas'!$K$14:$K$2013,BB247)&gt;INDEX('Controle de reservas'!$I$14:$I$2013,BB247)),CHAR(10)&amp;"DIVERGÊNCIA DE DATAS",""),IF(INDEX('Controle de reservas'!$L$14:$L$2013,BB247)="Em cobertura","COV",IF(INDEX('Controle de reservas'!$L$14:$L$2013,BB247)="Disponível","DISP",IF(INDEX('Controle de reservas'!$L$14:$L$2013,BB247)="Não utilizado","NU",IF(INDEX('Controle de reservas'!$L$14:$L$2013,BB247)="Folga","F",IF(INDEX('Controle de reservas'!$L$14:$L$2013,BB247)="Ocorrência","O",IF(INDEX('Controle de reservas'!$L$14:$L$2013,BB247)="Programado","PROG",IF(INDEX('Controle de reservas'!$L$14:$L$2013,BB247)="Disponível no posto","DP","SEM SITUAÇÃO")))))))&amp;IF(INDEX('Controle de reservas'!$M$14:$M$2013,BB247)&lt;&gt;"",CHAR(10)&amp;INDEX('Controle de reservas'!$M$14:$M$2013,BB247),IF(OR(INDEX('Controle de reservas'!$L$14:$L$2013,BB247)="Em cobertura",INDEX('Controle de reservas'!$L$14:$L$2013,BB247)="Programado"),CHAR(10)&amp;"SEM LOCAL",""))&amp;IF(INDEX('Controle de reservas'!$N$14:$N$2013,BB247)&lt;&gt;"",CHAR(10)&amp;"Subst.: "&amp;INDEX('Controle de reservas'!$N$14:$N$2013,BB247),"")&amp;IF(AND(ISNUMBER(INDEX('Controle de reservas'!$I$14:$I$2013,BB247)),INDEX('Controle de reservas'!$I$14:$I$2013,BB247)&gt;0,INDEX('Controle de reservas'!$K$14:$K$2013,BB247)&gt;INDEX('Controle de reservas'!$I$14:$I$2013,BB247)),CHAR(10)&amp;"DIVERGÊNCIA DE DATAS","")&amp;IF(INDEX('Controle de reservas'!$P$14:$P$2013,BB247)&lt;&gt;"OK"," !",""))))</f>
      </c>
      <c r="O247" s="17">
        <f ca="1">IF(OR($AQ247=0,O$9="",O$9&lt;$AS247,AND($AT247&lt;&gt;"",O$9&gt;$AT247)),"",IF(BC247=0,"—",IF(INDEX('Controle de reservas'!$P$14:$P$2013,BC247)="DUPLICIDADE NO DIA","CONFLITO"&amp;IF(INDEX('Controle de reservas'!$M$14:$M$2013,BC247)&lt;&gt;"",CHAR(10)&amp;INDEX('Controle de reservas'!$M$14:$M$2013,BC247),"")&amp;IF(INDEX('Controle de reservas'!$N$14:$N$2013,BC247)&lt;&gt;"",CHAR(10)&amp;"Subst.: "&amp;INDEX('Controle de reservas'!$N$14:$N$2013,BC247),"")&amp;IF(AND(ISNUMBER(INDEX('Controle de reservas'!$I$14:$I$2013,BC247)),INDEX('Controle de reservas'!$I$14:$I$2013,BC247)&gt;0,INDEX('Controle de reservas'!$K$14:$K$2013,BC247)&gt;INDEX('Controle de reservas'!$I$14:$I$2013,BC247)),CHAR(10)&amp;"DIVERGÊNCIA DE DATAS",""),IF(INDEX('Controle de reservas'!$L$14:$L$2013,BC247)="Em cobertura","COV",IF(INDEX('Controle de reservas'!$L$14:$L$2013,BC247)="Disponível","DISP",IF(INDEX('Controle de reservas'!$L$14:$L$2013,BC247)="Não utilizado","NU",IF(INDEX('Controle de reservas'!$L$14:$L$2013,BC247)="Folga","F",IF(INDEX('Controle de reservas'!$L$14:$L$2013,BC247)="Ocorrência","O",IF(INDEX('Controle de reservas'!$L$14:$L$2013,BC247)="Programado","PROG",IF(INDEX('Controle de reservas'!$L$14:$L$2013,BC247)="Disponível no posto","DP","SEM SITUAÇÃO")))))))&amp;IF(INDEX('Controle de reservas'!$M$14:$M$2013,BC247)&lt;&gt;"",CHAR(10)&amp;INDEX('Controle de reservas'!$M$14:$M$2013,BC247),IF(OR(INDEX('Controle de reservas'!$L$14:$L$2013,BC247)="Em cobertura",INDEX('Controle de reservas'!$L$14:$L$2013,BC247)="Programado"),CHAR(10)&amp;"SEM LOCAL",""))&amp;IF(INDEX('Controle de reservas'!$N$14:$N$2013,BC247)&lt;&gt;"",CHAR(10)&amp;"Subst.: "&amp;INDEX('Controle de reservas'!$N$14:$N$2013,BC247),"")&amp;IF(AND(ISNUMBER(INDEX('Controle de reservas'!$I$14:$I$2013,BC247)),INDEX('Controle de reservas'!$I$14:$I$2013,BC247)&gt;0,INDEX('Controle de reservas'!$K$14:$K$2013,BC247)&gt;INDEX('Controle de reservas'!$I$14:$I$2013,BC247)),CHAR(10)&amp;"DIVERGÊNCIA DE DATAS","")&amp;IF(INDEX('Controle de reservas'!$P$14:$P$2013,BC247)&lt;&gt;"OK"," !",""))))</f>
      </c>
      <c r="P247" s="17">
        <f ca="1">IF(OR($AQ247=0,P$9="",P$9&lt;$AS247,AND($AT247&lt;&gt;"",P$9&gt;$AT247)),"",IF(BD247=0,"—",IF(INDEX('Controle de reservas'!$P$14:$P$2013,BD247)="DUPLICIDADE NO DIA","CONFLITO"&amp;IF(INDEX('Controle de reservas'!$M$14:$M$2013,BD247)&lt;&gt;"",CHAR(10)&amp;INDEX('Controle de reservas'!$M$14:$M$2013,BD247),"")&amp;IF(INDEX('Controle de reservas'!$N$14:$N$2013,BD247)&lt;&gt;"",CHAR(10)&amp;"Subst.: "&amp;INDEX('Controle de reservas'!$N$14:$N$2013,BD247),"")&amp;IF(AND(ISNUMBER(INDEX('Controle de reservas'!$I$14:$I$2013,BD247)),INDEX('Controle de reservas'!$I$14:$I$2013,BD247)&gt;0,INDEX('Controle de reservas'!$K$14:$K$2013,BD247)&gt;INDEX('Controle de reservas'!$I$14:$I$2013,BD247)),CHAR(10)&amp;"DIVERGÊNCIA DE DATAS",""),IF(INDEX('Controle de reservas'!$L$14:$L$2013,BD247)="Em cobertura","COV",IF(INDEX('Controle de reservas'!$L$14:$L$2013,BD247)="Disponível","DISP",IF(INDEX('Controle de reservas'!$L$14:$L$2013,BD247)="Não utilizado","NU",IF(INDEX('Controle de reservas'!$L$14:$L$2013,BD247)="Folga","F",IF(INDEX('Controle de reservas'!$L$14:$L$2013,BD247)="Ocorrência","O",IF(INDEX('Controle de reservas'!$L$14:$L$2013,BD247)="Programado","PROG",IF(INDEX('Controle de reservas'!$L$14:$L$2013,BD247)="Disponível no posto","DP","SEM SITUAÇÃO")))))))&amp;IF(INDEX('Controle de reservas'!$M$14:$M$2013,BD247)&lt;&gt;"",CHAR(10)&amp;INDEX('Controle de reservas'!$M$14:$M$2013,BD247),IF(OR(INDEX('Controle de reservas'!$L$14:$L$2013,BD247)="Em cobertura",INDEX('Controle de reservas'!$L$14:$L$2013,BD247)="Programado"),CHAR(10)&amp;"SEM LOCAL",""))&amp;IF(INDEX('Controle de reservas'!$N$14:$N$2013,BD247)&lt;&gt;"",CHAR(10)&amp;"Subst.: "&amp;INDEX('Controle de reservas'!$N$14:$N$2013,BD247),"")&amp;IF(AND(ISNUMBER(INDEX('Controle de reservas'!$I$14:$I$2013,BD247)),INDEX('Controle de reservas'!$I$14:$I$2013,BD247)&gt;0,INDEX('Controle de reservas'!$K$14:$K$2013,BD247)&gt;INDEX('Controle de reservas'!$I$14:$I$2013,BD247)),CHAR(10)&amp;"DIVERGÊNCIA DE DATAS","")&amp;IF(INDEX('Controle de reservas'!$P$14:$P$2013,BD247)&lt;&gt;"OK"," !",""))))</f>
      </c>
      <c r="Q247" s="17">
        <f ca="1">IF(OR($AQ247=0,Q$9="",Q$9&lt;$AS247,AND($AT247&lt;&gt;"",Q$9&gt;$AT247)),"",IF(BE247=0,"—",IF(INDEX('Controle de reservas'!$P$14:$P$2013,BE247)="DUPLICIDADE NO DIA","CONFLITO"&amp;IF(INDEX('Controle de reservas'!$M$14:$M$2013,BE247)&lt;&gt;"",CHAR(10)&amp;INDEX('Controle de reservas'!$M$14:$M$2013,BE247),"")&amp;IF(INDEX('Controle de reservas'!$N$14:$N$2013,BE247)&lt;&gt;"",CHAR(10)&amp;"Subst.: "&amp;INDEX('Controle de reservas'!$N$14:$N$2013,BE247),"")&amp;IF(AND(ISNUMBER(INDEX('Controle de reservas'!$I$14:$I$2013,BE247)),INDEX('Controle de reservas'!$I$14:$I$2013,BE247)&gt;0,INDEX('Controle de reservas'!$K$14:$K$2013,BE247)&gt;INDEX('Controle de reservas'!$I$14:$I$2013,BE247)),CHAR(10)&amp;"DIVERGÊNCIA DE DATAS",""),IF(INDEX('Controle de reservas'!$L$14:$L$2013,BE247)="Em cobertura","COV",IF(INDEX('Controle de reservas'!$L$14:$L$2013,BE247)="Disponível","DISP",IF(INDEX('Controle de reservas'!$L$14:$L$2013,BE247)="Não utilizado","NU",IF(INDEX('Controle de reservas'!$L$14:$L$2013,BE247)="Folga","F",IF(INDEX('Controle de reservas'!$L$14:$L$2013,BE247)="Ocorrência","O",IF(INDEX('Controle de reservas'!$L$14:$L$2013,BE247)="Programado","PROG",IF(INDEX('Controle de reservas'!$L$14:$L$2013,BE247)="Disponível no posto","DP","SEM SITUAÇÃO")))))))&amp;IF(INDEX('Controle de reservas'!$M$14:$M$2013,BE247)&lt;&gt;"",CHAR(10)&amp;INDEX('Controle de reservas'!$M$14:$M$2013,BE247),IF(OR(INDEX('Controle de reservas'!$L$14:$L$2013,BE247)="Em cobertura",INDEX('Controle de reservas'!$L$14:$L$2013,BE247)="Programado"),CHAR(10)&amp;"SEM LOCAL",""))&amp;IF(INDEX('Controle de reservas'!$N$14:$N$2013,BE247)&lt;&gt;"",CHAR(10)&amp;"Subst.: "&amp;INDEX('Controle de reservas'!$N$14:$N$2013,BE247),"")&amp;IF(AND(ISNUMBER(INDEX('Controle de reservas'!$I$14:$I$2013,BE247)),INDEX('Controle de reservas'!$I$14:$I$2013,BE247)&gt;0,INDEX('Controle de reservas'!$K$14:$K$2013,BE247)&gt;INDEX('Controle de reservas'!$I$14:$I$2013,BE247)),CHAR(10)&amp;"DIVERGÊNCIA DE DATAS","")&amp;IF(INDEX('Controle de reservas'!$P$14:$P$2013,BE247)&lt;&gt;"OK"," !",""))))</f>
      </c>
      <c r="R247" s="17">
        <f ca="1">IF(OR($AQ247=0,R$9="",R$9&lt;$AS247,AND($AT247&lt;&gt;"",R$9&gt;$AT247)),"",IF(BF247=0,"—",IF(INDEX('Controle de reservas'!$P$14:$P$2013,BF247)="DUPLICIDADE NO DIA","CONFLITO"&amp;IF(INDEX('Controle de reservas'!$M$14:$M$2013,BF247)&lt;&gt;"",CHAR(10)&amp;INDEX('Controle de reservas'!$M$14:$M$2013,BF247),"")&amp;IF(INDEX('Controle de reservas'!$N$14:$N$2013,BF247)&lt;&gt;"",CHAR(10)&amp;"Subst.: "&amp;INDEX('Controle de reservas'!$N$14:$N$2013,BF247),"")&amp;IF(AND(ISNUMBER(INDEX('Controle de reservas'!$I$14:$I$2013,BF247)),INDEX('Controle de reservas'!$I$14:$I$2013,BF247)&gt;0,INDEX('Controle de reservas'!$K$14:$K$2013,BF247)&gt;INDEX('Controle de reservas'!$I$14:$I$2013,BF247)),CHAR(10)&amp;"DIVERGÊNCIA DE DATAS",""),IF(INDEX('Controle de reservas'!$L$14:$L$2013,BF247)="Em cobertura","COV",IF(INDEX('Controle de reservas'!$L$14:$L$2013,BF247)="Disponível","DISP",IF(INDEX('Controle de reservas'!$L$14:$L$2013,BF247)="Não utilizado","NU",IF(INDEX('Controle de reservas'!$L$14:$L$2013,BF247)="Folga","F",IF(INDEX('Controle de reservas'!$L$14:$L$2013,BF247)="Ocorrência","O",IF(INDEX('Controle de reservas'!$L$14:$L$2013,BF247)="Programado","PROG",IF(INDEX('Controle de reservas'!$L$14:$L$2013,BF247)="Disponível no posto","DP","SEM SITUAÇÃO")))))))&amp;IF(INDEX('Controle de reservas'!$M$14:$M$2013,BF247)&lt;&gt;"",CHAR(10)&amp;INDEX('Controle de reservas'!$M$14:$M$2013,BF247),IF(OR(INDEX('Controle de reservas'!$L$14:$L$2013,BF247)="Em cobertura",INDEX('Controle de reservas'!$L$14:$L$2013,BF247)="Programado"),CHAR(10)&amp;"SEM LOCAL",""))&amp;IF(INDEX('Controle de reservas'!$N$14:$N$2013,BF247)&lt;&gt;"",CHAR(10)&amp;"Subst.: "&amp;INDEX('Controle de reservas'!$N$14:$N$2013,BF247),"")&amp;IF(AND(ISNUMBER(INDEX('Controle de reservas'!$I$14:$I$2013,BF247)),INDEX('Controle de reservas'!$I$14:$I$2013,BF247)&gt;0,INDEX('Controle de reservas'!$K$14:$K$2013,BF247)&gt;INDEX('Controle de reservas'!$I$14:$I$2013,BF247)),CHAR(10)&amp;"DIVERGÊNCIA DE DATAS","")&amp;IF(INDEX('Controle de reservas'!$P$14:$P$2013,BF247)&lt;&gt;"OK"," !",""))))</f>
      </c>
      <c r="S247" s="17">
        <f ca="1">IF(OR($AQ247=0,S$9="",S$9&lt;$AS247,AND($AT247&lt;&gt;"",S$9&gt;$AT247)),"",IF(BG247=0,"—",IF(INDEX('Controle de reservas'!$P$14:$P$2013,BG247)="DUPLICIDADE NO DIA","CONFLITO"&amp;IF(INDEX('Controle de reservas'!$M$14:$M$2013,BG247)&lt;&gt;"",CHAR(10)&amp;INDEX('Controle de reservas'!$M$14:$M$2013,BG247),"")&amp;IF(INDEX('Controle de reservas'!$N$14:$N$2013,BG247)&lt;&gt;"",CHAR(10)&amp;"Subst.: "&amp;INDEX('Controle de reservas'!$N$14:$N$2013,BG247),"")&amp;IF(AND(ISNUMBER(INDEX('Controle de reservas'!$I$14:$I$2013,BG247)),INDEX('Controle de reservas'!$I$14:$I$2013,BG247)&gt;0,INDEX('Controle de reservas'!$K$14:$K$2013,BG247)&gt;INDEX('Controle de reservas'!$I$14:$I$2013,BG247)),CHAR(10)&amp;"DIVERGÊNCIA DE DATAS",""),IF(INDEX('Controle de reservas'!$L$14:$L$2013,BG247)="Em cobertura","COV",IF(INDEX('Controle de reservas'!$L$14:$L$2013,BG247)="Disponível","DISP",IF(INDEX('Controle de reservas'!$L$14:$L$2013,BG247)="Não utilizado","NU",IF(INDEX('Controle de reservas'!$L$14:$L$2013,BG247)="Folga","F",IF(INDEX('Controle de reservas'!$L$14:$L$2013,BG247)="Ocorrência","O",IF(INDEX('Controle de reservas'!$L$14:$L$2013,BG247)="Programado","PROG",IF(INDEX('Controle de reservas'!$L$14:$L$2013,BG247)="Disponível no posto","DP","SEM SITUAÇÃO")))))))&amp;IF(INDEX('Controle de reservas'!$M$14:$M$2013,BG247)&lt;&gt;"",CHAR(10)&amp;INDEX('Controle de reservas'!$M$14:$M$2013,BG247),IF(OR(INDEX('Controle de reservas'!$L$14:$L$2013,BG247)="Em cobertura",INDEX('Controle de reservas'!$L$14:$L$2013,BG247)="Programado"),CHAR(10)&amp;"SEM LOCAL",""))&amp;IF(INDEX('Controle de reservas'!$N$14:$N$2013,BG247)&lt;&gt;"",CHAR(10)&amp;"Subst.: "&amp;INDEX('Controle de reservas'!$N$14:$N$2013,BG247),"")&amp;IF(AND(ISNUMBER(INDEX('Controle de reservas'!$I$14:$I$2013,BG247)),INDEX('Controle de reservas'!$I$14:$I$2013,BG247)&gt;0,INDEX('Controle de reservas'!$K$14:$K$2013,BG247)&gt;INDEX('Controle de reservas'!$I$14:$I$2013,BG247)),CHAR(10)&amp;"DIVERGÊNCIA DE DATAS","")&amp;IF(INDEX('Controle de reservas'!$P$14:$P$2013,BG247)&lt;&gt;"OK"," !",""))))</f>
      </c>
      <c r="T247" s="17">
        <f ca="1">IF(OR($AQ247=0,T$9="",T$9&lt;$AS247,AND($AT247&lt;&gt;"",T$9&gt;$AT247)),"",IF(BH247=0,"—",IF(INDEX('Controle de reservas'!$P$14:$P$2013,BH247)="DUPLICIDADE NO DIA","CONFLITO"&amp;IF(INDEX('Controle de reservas'!$M$14:$M$2013,BH247)&lt;&gt;"",CHAR(10)&amp;INDEX('Controle de reservas'!$M$14:$M$2013,BH247),"")&amp;IF(INDEX('Controle de reservas'!$N$14:$N$2013,BH247)&lt;&gt;"",CHAR(10)&amp;"Subst.: "&amp;INDEX('Controle de reservas'!$N$14:$N$2013,BH247),"")&amp;IF(AND(ISNUMBER(INDEX('Controle de reservas'!$I$14:$I$2013,BH247)),INDEX('Controle de reservas'!$I$14:$I$2013,BH247)&gt;0,INDEX('Controle de reservas'!$K$14:$K$2013,BH247)&gt;INDEX('Controle de reservas'!$I$14:$I$2013,BH247)),CHAR(10)&amp;"DIVERGÊNCIA DE DATAS",""),IF(INDEX('Controle de reservas'!$L$14:$L$2013,BH247)="Em cobertura","COV",IF(INDEX('Controle de reservas'!$L$14:$L$2013,BH247)="Disponível","DISP",IF(INDEX('Controle de reservas'!$L$14:$L$2013,BH247)="Não utilizado","NU",IF(INDEX('Controle de reservas'!$L$14:$L$2013,BH247)="Folga","F",IF(INDEX('Controle de reservas'!$L$14:$L$2013,BH247)="Ocorrência","O",IF(INDEX('Controle de reservas'!$L$14:$L$2013,BH247)="Programado","PROG",IF(INDEX('Controle de reservas'!$L$14:$L$2013,BH247)="Disponível no posto","DP","SEM SITUAÇÃO")))))))&amp;IF(INDEX('Controle de reservas'!$M$14:$M$2013,BH247)&lt;&gt;"",CHAR(10)&amp;INDEX('Controle de reservas'!$M$14:$M$2013,BH247),IF(OR(INDEX('Controle de reservas'!$L$14:$L$2013,BH247)="Em cobertura",INDEX('Controle de reservas'!$L$14:$L$2013,BH247)="Programado"),CHAR(10)&amp;"SEM LOCAL",""))&amp;IF(INDEX('Controle de reservas'!$N$14:$N$2013,BH247)&lt;&gt;"",CHAR(10)&amp;"Subst.: "&amp;INDEX('Controle de reservas'!$N$14:$N$2013,BH247),"")&amp;IF(AND(ISNUMBER(INDEX('Controle de reservas'!$I$14:$I$2013,BH247)),INDEX('Controle de reservas'!$I$14:$I$2013,BH247)&gt;0,INDEX('Controle de reservas'!$K$14:$K$2013,BH247)&gt;INDEX('Controle de reservas'!$I$14:$I$2013,BH247)),CHAR(10)&amp;"DIVERGÊNCIA DE DATAS","")&amp;IF(INDEX('Controle de reservas'!$P$14:$P$2013,BH247)&lt;&gt;"OK"," !",""))))</f>
      </c>
      <c r="U247" s="17">
        <f ca="1">IF(OR($AQ247=0,U$9="",U$9&lt;$AS247,AND($AT247&lt;&gt;"",U$9&gt;$AT247)),"",IF(BI247=0,"—",IF(INDEX('Controle de reservas'!$P$14:$P$2013,BI247)="DUPLICIDADE NO DIA","CONFLITO"&amp;IF(INDEX('Controle de reservas'!$M$14:$M$2013,BI247)&lt;&gt;"",CHAR(10)&amp;INDEX('Controle de reservas'!$M$14:$M$2013,BI247),"")&amp;IF(INDEX('Controle de reservas'!$N$14:$N$2013,BI247)&lt;&gt;"",CHAR(10)&amp;"Subst.: "&amp;INDEX('Controle de reservas'!$N$14:$N$2013,BI247),"")&amp;IF(AND(ISNUMBER(INDEX('Controle de reservas'!$I$14:$I$2013,BI247)),INDEX('Controle de reservas'!$I$14:$I$2013,BI247)&gt;0,INDEX('Controle de reservas'!$K$14:$K$2013,BI247)&gt;INDEX('Controle de reservas'!$I$14:$I$2013,BI247)),CHAR(10)&amp;"DIVERGÊNCIA DE DATAS",""),IF(INDEX('Controle de reservas'!$L$14:$L$2013,BI247)="Em cobertura","COV",IF(INDEX('Controle de reservas'!$L$14:$L$2013,BI247)="Disponível","DISP",IF(INDEX('Controle de reservas'!$L$14:$L$2013,BI247)="Não utilizado","NU",IF(INDEX('Controle de reservas'!$L$14:$L$2013,BI247)="Folga","F",IF(INDEX('Controle de reservas'!$L$14:$L$2013,BI247)="Ocorrência","O",IF(INDEX('Controle de reservas'!$L$14:$L$2013,BI247)="Programado","PROG",IF(INDEX('Controle de reservas'!$L$14:$L$2013,BI247)="Disponível no posto","DP","SEM SITUAÇÃO")))))))&amp;IF(INDEX('Controle de reservas'!$M$14:$M$2013,BI247)&lt;&gt;"",CHAR(10)&amp;INDEX('Controle de reservas'!$M$14:$M$2013,BI247),IF(OR(INDEX('Controle de reservas'!$L$14:$L$2013,BI247)="Em cobertura",INDEX('Controle de reservas'!$L$14:$L$2013,BI247)="Programado"),CHAR(10)&amp;"SEM LOCAL",""))&amp;IF(INDEX('Controle de reservas'!$N$14:$N$2013,BI247)&lt;&gt;"",CHAR(10)&amp;"Subst.: "&amp;INDEX('Controle de reservas'!$N$14:$N$2013,BI247),"")&amp;IF(AND(ISNUMBER(INDEX('Controle de reservas'!$I$14:$I$2013,BI247)),INDEX('Controle de reservas'!$I$14:$I$2013,BI247)&gt;0,INDEX('Controle de reservas'!$K$14:$K$2013,BI247)&gt;INDEX('Controle de reservas'!$I$14:$I$2013,BI247)),CHAR(10)&amp;"DIVERGÊNCIA DE DATAS","")&amp;IF(INDEX('Controle de reservas'!$P$14:$P$2013,BI247)&lt;&gt;"OK"," !",""))))</f>
      </c>
      <c r="V247" s="17">
        <f ca="1">IF(OR($AQ247=0,V$9="",V$9&lt;$AS247,AND($AT247&lt;&gt;"",V$9&gt;$AT247)),"",IF(BJ247=0,"—",IF(INDEX('Controle de reservas'!$P$14:$P$2013,BJ247)="DUPLICIDADE NO DIA","CONFLITO"&amp;IF(INDEX('Controle de reservas'!$M$14:$M$2013,BJ247)&lt;&gt;"",CHAR(10)&amp;INDEX('Controle de reservas'!$M$14:$M$2013,BJ247),"")&amp;IF(INDEX('Controle de reservas'!$N$14:$N$2013,BJ247)&lt;&gt;"",CHAR(10)&amp;"Subst.: "&amp;INDEX('Controle de reservas'!$N$14:$N$2013,BJ247),"")&amp;IF(AND(ISNUMBER(INDEX('Controle de reservas'!$I$14:$I$2013,BJ247)),INDEX('Controle de reservas'!$I$14:$I$2013,BJ247)&gt;0,INDEX('Controle de reservas'!$K$14:$K$2013,BJ247)&gt;INDEX('Controle de reservas'!$I$14:$I$2013,BJ247)),CHAR(10)&amp;"DIVERGÊNCIA DE DATAS",""),IF(INDEX('Controle de reservas'!$L$14:$L$2013,BJ247)="Em cobertura","COV",IF(INDEX('Controle de reservas'!$L$14:$L$2013,BJ247)="Disponível","DISP",IF(INDEX('Controle de reservas'!$L$14:$L$2013,BJ247)="Não utilizado","NU",IF(INDEX('Controle de reservas'!$L$14:$L$2013,BJ247)="Folga","F",IF(INDEX('Controle de reservas'!$L$14:$L$2013,BJ247)="Ocorrência","O",IF(INDEX('Controle de reservas'!$L$14:$L$2013,BJ247)="Programado","PROG",IF(INDEX('Controle de reservas'!$L$14:$L$2013,BJ247)="Disponível no posto","DP","SEM SITUAÇÃO")))))))&amp;IF(INDEX('Controle de reservas'!$M$14:$M$2013,BJ247)&lt;&gt;"",CHAR(10)&amp;INDEX('Controle de reservas'!$M$14:$M$2013,BJ247),IF(OR(INDEX('Controle de reservas'!$L$14:$L$2013,BJ247)="Em cobertura",INDEX('Controle de reservas'!$L$14:$L$2013,BJ247)="Programado"),CHAR(10)&amp;"SEM LOCAL",""))&amp;IF(INDEX('Controle de reservas'!$N$14:$N$2013,BJ247)&lt;&gt;"",CHAR(10)&amp;"Subst.: "&amp;INDEX('Controle de reservas'!$N$14:$N$2013,BJ247),"")&amp;IF(AND(ISNUMBER(INDEX('Controle de reservas'!$I$14:$I$2013,BJ247)),INDEX('Controle de reservas'!$I$14:$I$2013,BJ247)&gt;0,INDEX('Controle de reservas'!$K$14:$K$2013,BJ247)&gt;INDEX('Controle de reservas'!$I$14:$I$2013,BJ247)),CHAR(10)&amp;"DIVERGÊNCIA DE DATAS","")&amp;IF(INDEX('Controle de reservas'!$P$14:$P$2013,BJ247)&lt;&gt;"OK"," !",""))))</f>
      </c>
      <c r="W247" s="17">
        <f ca="1">IF(OR($AQ247=0,W$9="",W$9&lt;$AS247,AND($AT247&lt;&gt;"",W$9&gt;$AT247)),"",IF(BK247=0,"—",IF(INDEX('Controle de reservas'!$P$14:$P$2013,BK247)="DUPLICIDADE NO DIA","CONFLITO"&amp;IF(INDEX('Controle de reservas'!$M$14:$M$2013,BK247)&lt;&gt;"",CHAR(10)&amp;INDEX('Controle de reservas'!$M$14:$M$2013,BK247),"")&amp;IF(INDEX('Controle de reservas'!$N$14:$N$2013,BK247)&lt;&gt;"",CHAR(10)&amp;"Subst.: "&amp;INDEX('Controle de reservas'!$N$14:$N$2013,BK247),"")&amp;IF(AND(ISNUMBER(INDEX('Controle de reservas'!$I$14:$I$2013,BK247)),INDEX('Controle de reservas'!$I$14:$I$2013,BK247)&gt;0,INDEX('Controle de reservas'!$K$14:$K$2013,BK247)&gt;INDEX('Controle de reservas'!$I$14:$I$2013,BK247)),CHAR(10)&amp;"DIVERGÊNCIA DE DATAS",""),IF(INDEX('Controle de reservas'!$L$14:$L$2013,BK247)="Em cobertura","COV",IF(INDEX('Controle de reservas'!$L$14:$L$2013,BK247)="Disponível","DISP",IF(INDEX('Controle de reservas'!$L$14:$L$2013,BK247)="Não utilizado","NU",IF(INDEX('Controle de reservas'!$L$14:$L$2013,BK247)="Folga","F",IF(INDEX('Controle de reservas'!$L$14:$L$2013,BK247)="Ocorrência","O",IF(INDEX('Controle de reservas'!$L$14:$L$2013,BK247)="Programado","PROG",IF(INDEX('Controle de reservas'!$L$14:$L$2013,BK247)="Disponível no posto","DP","SEM SITUAÇÃO")))))))&amp;IF(INDEX('Controle de reservas'!$M$14:$M$2013,BK247)&lt;&gt;"",CHAR(10)&amp;INDEX('Controle de reservas'!$M$14:$M$2013,BK247),IF(OR(INDEX('Controle de reservas'!$L$14:$L$2013,BK247)="Em cobertura",INDEX('Controle de reservas'!$L$14:$L$2013,BK247)="Programado"),CHAR(10)&amp;"SEM LOCAL",""))&amp;IF(INDEX('Controle de reservas'!$N$14:$N$2013,BK247)&lt;&gt;"",CHAR(10)&amp;"Subst.: "&amp;INDEX('Controle de reservas'!$N$14:$N$2013,BK247),"")&amp;IF(AND(ISNUMBER(INDEX('Controle de reservas'!$I$14:$I$2013,BK247)),INDEX('Controle de reservas'!$I$14:$I$2013,BK247)&gt;0,INDEX('Controle de reservas'!$K$14:$K$2013,BK247)&gt;INDEX('Controle de reservas'!$I$14:$I$2013,BK247)),CHAR(10)&amp;"DIVERGÊNCIA DE DATAS","")&amp;IF(INDEX('Controle de reservas'!$P$14:$P$2013,BK247)&lt;&gt;"OK"," !",""))))</f>
      </c>
      <c r="X247" s="17">
        <f ca="1">IF(OR($AQ247=0,X$9="",X$9&lt;$AS247,AND($AT247&lt;&gt;"",X$9&gt;$AT247)),"",IF(BL247=0,"—",IF(INDEX('Controle de reservas'!$P$14:$P$2013,BL247)="DUPLICIDADE NO DIA","CONFLITO"&amp;IF(INDEX('Controle de reservas'!$M$14:$M$2013,BL247)&lt;&gt;"",CHAR(10)&amp;INDEX('Controle de reservas'!$M$14:$M$2013,BL247),"")&amp;IF(INDEX('Controle de reservas'!$N$14:$N$2013,BL247)&lt;&gt;"",CHAR(10)&amp;"Subst.: "&amp;INDEX('Controle de reservas'!$N$14:$N$2013,BL247),"")&amp;IF(AND(ISNUMBER(INDEX('Controle de reservas'!$I$14:$I$2013,BL247)),INDEX('Controle de reservas'!$I$14:$I$2013,BL247)&gt;0,INDEX('Controle de reservas'!$K$14:$K$2013,BL247)&gt;INDEX('Controle de reservas'!$I$14:$I$2013,BL247)),CHAR(10)&amp;"DIVERGÊNCIA DE DATAS",""),IF(INDEX('Controle de reservas'!$L$14:$L$2013,BL247)="Em cobertura","COV",IF(INDEX('Controle de reservas'!$L$14:$L$2013,BL247)="Disponível","DISP",IF(INDEX('Controle de reservas'!$L$14:$L$2013,BL247)="Não utilizado","NU",IF(INDEX('Controle de reservas'!$L$14:$L$2013,BL247)="Folga","F",IF(INDEX('Controle de reservas'!$L$14:$L$2013,BL247)="Ocorrência","O",IF(INDEX('Controle de reservas'!$L$14:$L$2013,BL247)="Programado","PROG",IF(INDEX('Controle de reservas'!$L$14:$L$2013,BL247)="Disponível no posto","DP","SEM SITUAÇÃO")))))))&amp;IF(INDEX('Controle de reservas'!$M$14:$M$2013,BL247)&lt;&gt;"",CHAR(10)&amp;INDEX('Controle de reservas'!$M$14:$M$2013,BL247),IF(OR(INDEX('Controle de reservas'!$L$14:$L$2013,BL247)="Em cobertura",INDEX('Controle de reservas'!$L$14:$L$2013,BL247)="Programado"),CHAR(10)&amp;"SEM LOCAL",""))&amp;IF(INDEX('Controle de reservas'!$N$14:$N$2013,BL247)&lt;&gt;"",CHAR(10)&amp;"Subst.: "&amp;INDEX('Controle de reservas'!$N$14:$N$2013,BL247),"")&amp;IF(AND(ISNUMBER(INDEX('Controle de reservas'!$I$14:$I$2013,BL247)),INDEX('Controle de reservas'!$I$14:$I$2013,BL247)&gt;0,INDEX('Controle de reservas'!$K$14:$K$2013,BL247)&gt;INDEX('Controle de reservas'!$I$14:$I$2013,BL247)),CHAR(10)&amp;"DIVERGÊNCIA DE DATAS","")&amp;IF(INDEX('Controle de reservas'!$P$14:$P$2013,BL247)&lt;&gt;"OK"," !",""))))</f>
      </c>
      <c r="Y247" s="17">
        <f ca="1">IF(OR($AQ247=0,Y$9="",Y$9&lt;$AS247,AND($AT247&lt;&gt;"",Y$9&gt;$AT247)),"",IF(BM247=0,"—",IF(INDEX('Controle de reservas'!$P$14:$P$2013,BM247)="DUPLICIDADE NO DIA","CONFLITO"&amp;IF(INDEX('Controle de reservas'!$M$14:$M$2013,BM247)&lt;&gt;"",CHAR(10)&amp;INDEX('Controle de reservas'!$M$14:$M$2013,BM247),"")&amp;IF(INDEX('Controle de reservas'!$N$14:$N$2013,BM247)&lt;&gt;"",CHAR(10)&amp;"Subst.: "&amp;INDEX('Controle de reservas'!$N$14:$N$2013,BM247),"")&amp;IF(AND(ISNUMBER(INDEX('Controle de reservas'!$I$14:$I$2013,BM247)),INDEX('Controle de reservas'!$I$14:$I$2013,BM247)&gt;0,INDEX('Controle de reservas'!$K$14:$K$2013,BM247)&gt;INDEX('Controle de reservas'!$I$14:$I$2013,BM247)),CHAR(10)&amp;"DIVERGÊNCIA DE DATAS",""),IF(INDEX('Controle de reservas'!$L$14:$L$2013,BM247)="Em cobertura","COV",IF(INDEX('Controle de reservas'!$L$14:$L$2013,BM247)="Disponível","DISP",IF(INDEX('Controle de reservas'!$L$14:$L$2013,BM247)="Não utilizado","NU",IF(INDEX('Controle de reservas'!$L$14:$L$2013,BM247)="Folga","F",IF(INDEX('Controle de reservas'!$L$14:$L$2013,BM247)="Ocorrência","O",IF(INDEX('Controle de reservas'!$L$14:$L$2013,BM247)="Programado","PROG",IF(INDEX('Controle de reservas'!$L$14:$L$2013,BM247)="Disponível no posto","DP","SEM SITUAÇÃO")))))))&amp;IF(INDEX('Controle de reservas'!$M$14:$M$2013,BM247)&lt;&gt;"",CHAR(10)&amp;INDEX('Controle de reservas'!$M$14:$M$2013,BM247),IF(OR(INDEX('Controle de reservas'!$L$14:$L$2013,BM247)="Em cobertura",INDEX('Controle de reservas'!$L$14:$L$2013,BM247)="Programado"),CHAR(10)&amp;"SEM LOCAL",""))&amp;IF(INDEX('Controle de reservas'!$N$14:$N$2013,BM247)&lt;&gt;"",CHAR(10)&amp;"Subst.: "&amp;INDEX('Controle de reservas'!$N$14:$N$2013,BM247),"")&amp;IF(AND(ISNUMBER(INDEX('Controle de reservas'!$I$14:$I$2013,BM247)),INDEX('Controle de reservas'!$I$14:$I$2013,BM247)&gt;0,INDEX('Controle de reservas'!$K$14:$K$2013,BM247)&gt;INDEX('Controle de reservas'!$I$14:$I$2013,BM247)),CHAR(10)&amp;"DIVERGÊNCIA DE DATAS","")&amp;IF(INDEX('Controle de reservas'!$P$14:$P$2013,BM247)&lt;&gt;"OK"," !",""))))</f>
      </c>
      <c r="Z247" s="17">
        <f ca="1">IF(OR($AQ247=0,Z$9="",Z$9&lt;$AS247,AND($AT247&lt;&gt;"",Z$9&gt;$AT247)),"",IF(BN247=0,"—",IF(INDEX('Controle de reservas'!$P$14:$P$2013,BN247)="DUPLICIDADE NO DIA","CONFLITO"&amp;IF(INDEX('Controle de reservas'!$M$14:$M$2013,BN247)&lt;&gt;"",CHAR(10)&amp;INDEX('Controle de reservas'!$M$14:$M$2013,BN247),"")&amp;IF(INDEX('Controle de reservas'!$N$14:$N$2013,BN247)&lt;&gt;"",CHAR(10)&amp;"Subst.: "&amp;INDEX('Controle de reservas'!$N$14:$N$2013,BN247),"")&amp;IF(AND(ISNUMBER(INDEX('Controle de reservas'!$I$14:$I$2013,BN247)),INDEX('Controle de reservas'!$I$14:$I$2013,BN247)&gt;0,INDEX('Controle de reservas'!$K$14:$K$2013,BN247)&gt;INDEX('Controle de reservas'!$I$14:$I$2013,BN247)),CHAR(10)&amp;"DIVERGÊNCIA DE DATAS",""),IF(INDEX('Controle de reservas'!$L$14:$L$2013,BN247)="Em cobertura","COV",IF(INDEX('Controle de reservas'!$L$14:$L$2013,BN247)="Disponível","DISP",IF(INDEX('Controle de reservas'!$L$14:$L$2013,BN247)="Não utilizado","NU",IF(INDEX('Controle de reservas'!$L$14:$L$2013,BN247)="Folga","F",IF(INDEX('Controle de reservas'!$L$14:$L$2013,BN247)="Ocorrência","O",IF(INDEX('Controle de reservas'!$L$14:$L$2013,BN247)="Programado","PROG",IF(INDEX('Controle de reservas'!$L$14:$L$2013,BN247)="Disponível no posto","DP","SEM SITUAÇÃO")))))))&amp;IF(INDEX('Controle de reservas'!$M$14:$M$2013,BN247)&lt;&gt;"",CHAR(10)&amp;INDEX('Controle de reservas'!$M$14:$M$2013,BN247),IF(OR(INDEX('Controle de reservas'!$L$14:$L$2013,BN247)="Em cobertura",INDEX('Controle de reservas'!$L$14:$L$2013,BN247)="Programado"),CHAR(10)&amp;"SEM LOCAL",""))&amp;IF(INDEX('Controle de reservas'!$N$14:$N$2013,BN247)&lt;&gt;"",CHAR(10)&amp;"Subst.: "&amp;INDEX('Controle de reservas'!$N$14:$N$2013,BN247),"")&amp;IF(AND(ISNUMBER(INDEX('Controle de reservas'!$I$14:$I$2013,BN247)),INDEX('Controle de reservas'!$I$14:$I$2013,BN247)&gt;0,INDEX('Controle de reservas'!$K$14:$K$2013,BN247)&gt;INDEX('Controle de reservas'!$I$14:$I$2013,BN247)),CHAR(10)&amp;"DIVERGÊNCIA DE DATAS","")&amp;IF(INDEX('Controle de reservas'!$P$14:$P$2013,BN247)&lt;&gt;"OK"," !",""))))</f>
      </c>
      <c r="AA247" s="17">
        <f ca="1">IF(OR($AQ247=0,AA$9="",AA$9&lt;$AS247,AND($AT247&lt;&gt;"",AA$9&gt;$AT247)),"",IF(BO247=0,"—",IF(INDEX('Controle de reservas'!$P$14:$P$2013,BO247)="DUPLICIDADE NO DIA","CONFLITO"&amp;IF(INDEX('Controle de reservas'!$M$14:$M$2013,BO247)&lt;&gt;"",CHAR(10)&amp;INDEX('Controle de reservas'!$M$14:$M$2013,BO247),"")&amp;IF(INDEX('Controle de reservas'!$N$14:$N$2013,BO247)&lt;&gt;"",CHAR(10)&amp;"Subst.: "&amp;INDEX('Controle de reservas'!$N$14:$N$2013,BO247),"")&amp;IF(AND(ISNUMBER(INDEX('Controle de reservas'!$I$14:$I$2013,BO247)),INDEX('Controle de reservas'!$I$14:$I$2013,BO247)&gt;0,INDEX('Controle de reservas'!$K$14:$K$2013,BO247)&gt;INDEX('Controle de reservas'!$I$14:$I$2013,BO247)),CHAR(10)&amp;"DIVERGÊNCIA DE DATAS",""),IF(INDEX('Controle de reservas'!$L$14:$L$2013,BO247)="Em cobertura","COV",IF(INDEX('Controle de reservas'!$L$14:$L$2013,BO247)="Disponível","DISP",IF(INDEX('Controle de reservas'!$L$14:$L$2013,BO247)="Não utilizado","NU",IF(INDEX('Controle de reservas'!$L$14:$L$2013,BO247)="Folga","F",IF(INDEX('Controle de reservas'!$L$14:$L$2013,BO247)="Ocorrência","O",IF(INDEX('Controle de reservas'!$L$14:$L$2013,BO247)="Programado","PROG",IF(INDEX('Controle de reservas'!$L$14:$L$2013,BO247)="Disponível no posto","DP","SEM SITUAÇÃO")))))))&amp;IF(INDEX('Controle de reservas'!$M$14:$M$2013,BO247)&lt;&gt;"",CHAR(10)&amp;INDEX('Controle de reservas'!$M$14:$M$2013,BO247),IF(OR(INDEX('Controle de reservas'!$L$14:$L$2013,BO247)="Em cobertura",INDEX('Controle de reservas'!$L$14:$L$2013,BO247)="Programado"),CHAR(10)&amp;"SEM LOCAL",""))&amp;IF(INDEX('Controle de reservas'!$N$14:$N$2013,BO247)&lt;&gt;"",CHAR(10)&amp;"Subst.: "&amp;INDEX('Controle de reservas'!$N$14:$N$2013,BO247),"")&amp;IF(AND(ISNUMBER(INDEX('Controle de reservas'!$I$14:$I$2013,BO247)),INDEX('Controle de reservas'!$I$14:$I$2013,BO247)&gt;0,INDEX('Controle de reservas'!$K$14:$K$2013,BO247)&gt;INDEX('Controle de reservas'!$I$14:$I$2013,BO247)),CHAR(10)&amp;"DIVERGÊNCIA DE DATAS","")&amp;IF(INDEX('Controle de reservas'!$P$14:$P$2013,BO247)&lt;&gt;"OK"," !",""))))</f>
      </c>
      <c r="AB247" s="17">
        <f ca="1">IF(OR($AQ247=0,AB$9="",AB$9&lt;$AS247,AND($AT247&lt;&gt;"",AB$9&gt;$AT247)),"",IF(BP247=0,"—",IF(INDEX('Controle de reservas'!$P$14:$P$2013,BP247)="DUPLICIDADE NO DIA","CONFLITO"&amp;IF(INDEX('Controle de reservas'!$M$14:$M$2013,BP247)&lt;&gt;"",CHAR(10)&amp;INDEX('Controle de reservas'!$M$14:$M$2013,BP247),"")&amp;IF(INDEX('Controle de reservas'!$N$14:$N$2013,BP247)&lt;&gt;"",CHAR(10)&amp;"Subst.: "&amp;INDEX('Controle de reservas'!$N$14:$N$2013,BP247),"")&amp;IF(AND(ISNUMBER(INDEX('Controle de reservas'!$I$14:$I$2013,BP247)),INDEX('Controle de reservas'!$I$14:$I$2013,BP247)&gt;0,INDEX('Controle de reservas'!$K$14:$K$2013,BP247)&gt;INDEX('Controle de reservas'!$I$14:$I$2013,BP247)),CHAR(10)&amp;"DIVERGÊNCIA DE DATAS",""),IF(INDEX('Controle de reservas'!$L$14:$L$2013,BP247)="Em cobertura","COV",IF(INDEX('Controle de reservas'!$L$14:$L$2013,BP247)="Disponível","DISP",IF(INDEX('Controle de reservas'!$L$14:$L$2013,BP247)="Não utilizado","NU",IF(INDEX('Controle de reservas'!$L$14:$L$2013,BP247)="Folga","F",IF(INDEX('Controle de reservas'!$L$14:$L$2013,BP247)="Ocorrência","O",IF(INDEX('Controle de reservas'!$L$14:$L$2013,BP247)="Programado","PROG",IF(INDEX('Controle de reservas'!$L$14:$L$2013,BP247)="Disponível no posto","DP","SEM SITUAÇÃO")))))))&amp;IF(INDEX('Controle de reservas'!$M$14:$M$2013,BP247)&lt;&gt;"",CHAR(10)&amp;INDEX('Controle de reservas'!$M$14:$M$2013,BP247),IF(OR(INDEX('Controle de reservas'!$L$14:$L$2013,BP247)="Em cobertura",INDEX('Controle de reservas'!$L$14:$L$2013,BP247)="Programado"),CHAR(10)&amp;"SEM LOCAL",""))&amp;IF(INDEX('Controle de reservas'!$N$14:$N$2013,BP247)&lt;&gt;"",CHAR(10)&amp;"Subst.: "&amp;INDEX('Controle de reservas'!$N$14:$N$2013,BP247),"")&amp;IF(AND(ISNUMBER(INDEX('Controle de reservas'!$I$14:$I$2013,BP247)),INDEX('Controle de reservas'!$I$14:$I$2013,BP247)&gt;0,INDEX('Controle de reservas'!$K$14:$K$2013,BP247)&gt;INDEX('Controle de reservas'!$I$14:$I$2013,BP247)),CHAR(10)&amp;"DIVERGÊNCIA DE DATAS","")&amp;IF(INDEX('Controle de reservas'!$P$14:$P$2013,BP247)&lt;&gt;"OK"," !",""))))</f>
      </c>
      <c r="AC247" s="17">
        <f ca="1">IF(OR($AQ247=0,AC$9="",AC$9&lt;$AS247,AND($AT247&lt;&gt;"",AC$9&gt;$AT247)),"",IF(BQ247=0,"—",IF(INDEX('Controle de reservas'!$P$14:$P$2013,BQ247)="DUPLICIDADE NO DIA","CONFLITO"&amp;IF(INDEX('Controle de reservas'!$M$14:$M$2013,BQ247)&lt;&gt;"",CHAR(10)&amp;INDEX('Controle de reservas'!$M$14:$M$2013,BQ247),"")&amp;IF(INDEX('Controle de reservas'!$N$14:$N$2013,BQ247)&lt;&gt;"",CHAR(10)&amp;"Subst.: "&amp;INDEX('Controle de reservas'!$N$14:$N$2013,BQ247),"")&amp;IF(AND(ISNUMBER(INDEX('Controle de reservas'!$I$14:$I$2013,BQ247)),INDEX('Controle de reservas'!$I$14:$I$2013,BQ247)&gt;0,INDEX('Controle de reservas'!$K$14:$K$2013,BQ247)&gt;INDEX('Controle de reservas'!$I$14:$I$2013,BQ247)),CHAR(10)&amp;"DIVERGÊNCIA DE DATAS",""),IF(INDEX('Controle de reservas'!$L$14:$L$2013,BQ247)="Em cobertura","COV",IF(INDEX('Controle de reservas'!$L$14:$L$2013,BQ247)="Disponível","DISP",IF(INDEX('Controle de reservas'!$L$14:$L$2013,BQ247)="Não utilizado","NU",IF(INDEX('Controle de reservas'!$L$14:$L$2013,BQ247)="Folga","F",IF(INDEX('Controle de reservas'!$L$14:$L$2013,BQ247)="Ocorrência","O",IF(INDEX('Controle de reservas'!$L$14:$L$2013,BQ247)="Programado","PROG",IF(INDEX('Controle de reservas'!$L$14:$L$2013,BQ247)="Disponível no posto","DP","SEM SITUAÇÃO")))))))&amp;IF(INDEX('Controle de reservas'!$M$14:$M$2013,BQ247)&lt;&gt;"",CHAR(10)&amp;INDEX('Controle de reservas'!$M$14:$M$2013,BQ247),IF(OR(INDEX('Controle de reservas'!$L$14:$L$2013,BQ247)="Em cobertura",INDEX('Controle de reservas'!$L$14:$L$2013,BQ247)="Programado"),CHAR(10)&amp;"SEM LOCAL",""))&amp;IF(INDEX('Controle de reservas'!$N$14:$N$2013,BQ247)&lt;&gt;"",CHAR(10)&amp;"Subst.: "&amp;INDEX('Controle de reservas'!$N$14:$N$2013,BQ247),"")&amp;IF(AND(ISNUMBER(INDEX('Controle de reservas'!$I$14:$I$2013,BQ247)),INDEX('Controle de reservas'!$I$14:$I$2013,BQ247)&gt;0,INDEX('Controle de reservas'!$K$14:$K$2013,BQ247)&gt;INDEX('Controle de reservas'!$I$14:$I$2013,BQ247)),CHAR(10)&amp;"DIVERGÊNCIA DE DATAS","")&amp;IF(INDEX('Controle de reservas'!$P$14:$P$2013,BQ247)&lt;&gt;"OK"," !",""))))</f>
      </c>
      <c r="AD247" s="17">
        <f ca="1">IF(OR($AQ247=0,AD$9="",AD$9&lt;$AS247,AND($AT247&lt;&gt;"",AD$9&gt;$AT247)),"",IF(BR247=0,"—",IF(INDEX('Controle de reservas'!$P$14:$P$2013,BR247)="DUPLICIDADE NO DIA","CONFLITO"&amp;IF(INDEX('Controle de reservas'!$M$14:$M$2013,BR247)&lt;&gt;"",CHAR(10)&amp;INDEX('Controle de reservas'!$M$14:$M$2013,BR247),"")&amp;IF(INDEX('Controle de reservas'!$N$14:$N$2013,BR247)&lt;&gt;"",CHAR(10)&amp;"Subst.: "&amp;INDEX('Controle de reservas'!$N$14:$N$2013,BR247),"")&amp;IF(AND(ISNUMBER(INDEX('Controle de reservas'!$I$14:$I$2013,BR247)),INDEX('Controle de reservas'!$I$14:$I$2013,BR247)&gt;0,INDEX('Controle de reservas'!$K$14:$K$2013,BR247)&gt;INDEX('Controle de reservas'!$I$14:$I$2013,BR247)),CHAR(10)&amp;"DIVERGÊNCIA DE DATAS",""),IF(INDEX('Controle de reservas'!$L$14:$L$2013,BR247)="Em cobertura","COV",IF(INDEX('Controle de reservas'!$L$14:$L$2013,BR247)="Disponível","DISP",IF(INDEX('Controle de reservas'!$L$14:$L$2013,BR247)="Não utilizado","NU",IF(INDEX('Controle de reservas'!$L$14:$L$2013,BR247)="Folga","F",IF(INDEX('Controle de reservas'!$L$14:$L$2013,BR247)="Ocorrência","O",IF(INDEX('Controle de reservas'!$L$14:$L$2013,BR247)="Programado","PROG",IF(INDEX('Controle de reservas'!$L$14:$L$2013,BR247)="Disponível no posto","DP","SEM SITUAÇÃO")))))))&amp;IF(INDEX('Controle de reservas'!$M$14:$M$2013,BR247)&lt;&gt;"",CHAR(10)&amp;INDEX('Controle de reservas'!$M$14:$M$2013,BR247),IF(OR(INDEX('Controle de reservas'!$L$14:$L$2013,BR247)="Em cobertura",INDEX('Controle de reservas'!$L$14:$L$2013,BR247)="Programado"),CHAR(10)&amp;"SEM LOCAL",""))&amp;IF(INDEX('Controle de reservas'!$N$14:$N$2013,BR247)&lt;&gt;"",CHAR(10)&amp;"Subst.: "&amp;INDEX('Controle de reservas'!$N$14:$N$2013,BR247),"")&amp;IF(AND(ISNUMBER(INDEX('Controle de reservas'!$I$14:$I$2013,BR247)),INDEX('Controle de reservas'!$I$14:$I$2013,BR247)&gt;0,INDEX('Controle de reservas'!$K$14:$K$2013,BR247)&gt;INDEX('Controle de reservas'!$I$14:$I$2013,BR247)),CHAR(10)&amp;"DIVERGÊNCIA DE DATAS","")&amp;IF(INDEX('Controle de reservas'!$P$14:$P$2013,BR247)&lt;&gt;"OK"," !",""))))</f>
      </c>
      <c r="AE247" s="17">
        <f ca="1">IF(OR($AQ247=0,AE$9="",AE$9&lt;$AS247,AND($AT247&lt;&gt;"",AE$9&gt;$AT247)),"",IF(BS247=0,"—",IF(INDEX('Controle de reservas'!$P$14:$P$2013,BS247)="DUPLICIDADE NO DIA","CONFLITO"&amp;IF(INDEX('Controle de reservas'!$M$14:$M$2013,BS247)&lt;&gt;"",CHAR(10)&amp;INDEX('Controle de reservas'!$M$14:$M$2013,BS247),"")&amp;IF(INDEX('Controle de reservas'!$N$14:$N$2013,BS247)&lt;&gt;"",CHAR(10)&amp;"Subst.: "&amp;INDEX('Controle de reservas'!$N$14:$N$2013,BS247),"")&amp;IF(AND(ISNUMBER(INDEX('Controle de reservas'!$I$14:$I$2013,BS247)),INDEX('Controle de reservas'!$I$14:$I$2013,BS247)&gt;0,INDEX('Controle de reservas'!$K$14:$K$2013,BS247)&gt;INDEX('Controle de reservas'!$I$14:$I$2013,BS247)),CHAR(10)&amp;"DIVERGÊNCIA DE DATAS",""),IF(INDEX('Controle de reservas'!$L$14:$L$2013,BS247)="Em cobertura","COV",IF(INDEX('Controle de reservas'!$L$14:$L$2013,BS247)="Disponível","DISP",IF(INDEX('Controle de reservas'!$L$14:$L$2013,BS247)="Não utilizado","NU",IF(INDEX('Controle de reservas'!$L$14:$L$2013,BS247)="Folga","F",IF(INDEX('Controle de reservas'!$L$14:$L$2013,BS247)="Ocorrência","O",IF(INDEX('Controle de reservas'!$L$14:$L$2013,BS247)="Programado","PROG",IF(INDEX('Controle de reservas'!$L$14:$L$2013,BS247)="Disponível no posto","DP","SEM SITUAÇÃO")))))))&amp;IF(INDEX('Controle de reservas'!$M$14:$M$2013,BS247)&lt;&gt;"",CHAR(10)&amp;INDEX('Controle de reservas'!$M$14:$M$2013,BS247),IF(OR(INDEX('Controle de reservas'!$L$14:$L$2013,BS247)="Em cobertura",INDEX('Controle de reservas'!$L$14:$L$2013,BS247)="Programado"),CHAR(10)&amp;"SEM LOCAL",""))&amp;IF(INDEX('Controle de reservas'!$N$14:$N$2013,BS247)&lt;&gt;"",CHAR(10)&amp;"Subst.: "&amp;INDEX('Controle de reservas'!$N$14:$N$2013,BS247),"")&amp;IF(AND(ISNUMBER(INDEX('Controle de reservas'!$I$14:$I$2013,BS247)),INDEX('Controle de reservas'!$I$14:$I$2013,BS247)&gt;0,INDEX('Controle de reservas'!$K$14:$K$2013,BS247)&gt;INDEX('Controle de reservas'!$I$14:$I$2013,BS247)),CHAR(10)&amp;"DIVERGÊNCIA DE DATAS","")&amp;IF(INDEX('Controle de reservas'!$P$14:$P$2013,BS247)&lt;&gt;"OK"," !",""))))</f>
      </c>
      <c r="AF247" s="17">
        <f ca="1">IF(OR($AQ247=0,AF$9="",AF$9&lt;$AS247,AND($AT247&lt;&gt;"",AF$9&gt;$AT247)),"",IF(BT247=0,"—",IF(INDEX('Controle de reservas'!$P$14:$P$2013,BT247)="DUPLICIDADE NO DIA","CONFLITO"&amp;IF(INDEX('Controle de reservas'!$M$14:$M$2013,BT247)&lt;&gt;"",CHAR(10)&amp;INDEX('Controle de reservas'!$M$14:$M$2013,BT247),"")&amp;IF(INDEX('Controle de reservas'!$N$14:$N$2013,BT247)&lt;&gt;"",CHAR(10)&amp;"Subst.: "&amp;INDEX('Controle de reservas'!$N$14:$N$2013,BT247),"")&amp;IF(AND(ISNUMBER(INDEX('Controle de reservas'!$I$14:$I$2013,BT247)),INDEX('Controle de reservas'!$I$14:$I$2013,BT247)&gt;0,INDEX('Controle de reservas'!$K$14:$K$2013,BT247)&gt;INDEX('Controle de reservas'!$I$14:$I$2013,BT247)),CHAR(10)&amp;"DIVERGÊNCIA DE DATAS",""),IF(INDEX('Controle de reservas'!$L$14:$L$2013,BT247)="Em cobertura","COV",IF(INDEX('Controle de reservas'!$L$14:$L$2013,BT247)="Disponível","DISP",IF(INDEX('Controle de reservas'!$L$14:$L$2013,BT247)="Não utilizado","NU",IF(INDEX('Controle de reservas'!$L$14:$L$2013,BT247)="Folga","F",IF(INDEX('Controle de reservas'!$L$14:$L$2013,BT247)="Ocorrência","O",IF(INDEX('Controle de reservas'!$L$14:$L$2013,BT247)="Programado","PROG",IF(INDEX('Controle de reservas'!$L$14:$L$2013,BT247)="Disponível no posto","DP","SEM SITUAÇÃO")))))))&amp;IF(INDEX('Controle de reservas'!$M$14:$M$2013,BT247)&lt;&gt;"",CHAR(10)&amp;INDEX('Controle de reservas'!$M$14:$M$2013,BT247),IF(OR(INDEX('Controle de reservas'!$L$14:$L$2013,BT247)="Em cobertura",INDEX('Controle de reservas'!$L$14:$L$2013,BT247)="Programado"),CHAR(10)&amp;"SEM LOCAL",""))&amp;IF(INDEX('Controle de reservas'!$N$14:$N$2013,BT247)&lt;&gt;"",CHAR(10)&amp;"Subst.: "&amp;INDEX('Controle de reservas'!$N$14:$N$2013,BT247),"")&amp;IF(AND(ISNUMBER(INDEX('Controle de reservas'!$I$14:$I$2013,BT247)),INDEX('Controle de reservas'!$I$14:$I$2013,BT247)&gt;0,INDEX('Controle de reservas'!$K$14:$K$2013,BT247)&gt;INDEX('Controle de reservas'!$I$14:$I$2013,BT247)),CHAR(10)&amp;"DIVERGÊNCIA DE DATAS","")&amp;IF(INDEX('Controle de reservas'!$P$14:$P$2013,BT247)&lt;&gt;"OK"," !",""))))</f>
      </c>
      <c r="AG247" s="17">
        <f ca="1">IF(OR($AQ247=0,AG$9="",AG$9&lt;$AS247,AND($AT247&lt;&gt;"",AG$9&gt;$AT247)),"",IF(BU247=0,"—",IF(INDEX('Controle de reservas'!$P$14:$P$2013,BU247)="DUPLICIDADE NO DIA","CONFLITO"&amp;IF(INDEX('Controle de reservas'!$M$14:$M$2013,BU247)&lt;&gt;"",CHAR(10)&amp;INDEX('Controle de reservas'!$M$14:$M$2013,BU247),"")&amp;IF(INDEX('Controle de reservas'!$N$14:$N$2013,BU247)&lt;&gt;"",CHAR(10)&amp;"Subst.: "&amp;INDEX('Controle de reservas'!$N$14:$N$2013,BU247),"")&amp;IF(AND(ISNUMBER(INDEX('Controle de reservas'!$I$14:$I$2013,BU247)),INDEX('Controle de reservas'!$I$14:$I$2013,BU247)&gt;0,INDEX('Controle de reservas'!$K$14:$K$2013,BU247)&gt;INDEX('Controle de reservas'!$I$14:$I$2013,BU247)),CHAR(10)&amp;"DIVERGÊNCIA DE DATAS",""),IF(INDEX('Controle de reservas'!$L$14:$L$2013,BU247)="Em cobertura","COV",IF(INDEX('Controle de reservas'!$L$14:$L$2013,BU247)="Disponível","DISP",IF(INDEX('Controle de reservas'!$L$14:$L$2013,BU247)="Não utilizado","NU",IF(INDEX('Controle de reservas'!$L$14:$L$2013,BU247)="Folga","F",IF(INDEX('Controle de reservas'!$L$14:$L$2013,BU247)="Ocorrência","O",IF(INDEX('Controle de reservas'!$L$14:$L$2013,BU247)="Programado","PROG",IF(INDEX('Controle de reservas'!$L$14:$L$2013,BU247)="Disponível no posto","DP","SEM SITUAÇÃO")))))))&amp;IF(INDEX('Controle de reservas'!$M$14:$M$2013,BU247)&lt;&gt;"",CHAR(10)&amp;INDEX('Controle de reservas'!$M$14:$M$2013,BU247),IF(OR(INDEX('Controle de reservas'!$L$14:$L$2013,BU247)="Em cobertura",INDEX('Controle de reservas'!$L$14:$L$2013,BU247)="Programado"),CHAR(10)&amp;"SEM LOCAL",""))&amp;IF(INDEX('Controle de reservas'!$N$14:$N$2013,BU247)&lt;&gt;"",CHAR(10)&amp;"Subst.: "&amp;INDEX('Controle de reservas'!$N$14:$N$2013,BU247),"")&amp;IF(AND(ISNUMBER(INDEX('Controle de reservas'!$I$14:$I$2013,BU247)),INDEX('Controle de reservas'!$I$14:$I$2013,BU247)&gt;0,INDEX('Controle de reservas'!$K$14:$K$2013,BU247)&gt;INDEX('Controle de reservas'!$I$14:$I$2013,BU247)),CHAR(10)&amp;"DIVERGÊNCIA DE DATAS","")&amp;IF(INDEX('Controle de reservas'!$P$14:$P$2013,BU247)&lt;&gt;"OK"," !",""))))</f>
      </c>
      <c r="AH247" s="17">
        <f ca="1">IF(OR($AQ247=0,AH$9="",AH$9&lt;$AS247,AND($AT247&lt;&gt;"",AH$9&gt;$AT247)),"",IF(BV247=0,"—",IF(INDEX('Controle de reservas'!$P$14:$P$2013,BV247)="DUPLICIDADE NO DIA","CONFLITO"&amp;IF(INDEX('Controle de reservas'!$M$14:$M$2013,BV247)&lt;&gt;"",CHAR(10)&amp;INDEX('Controle de reservas'!$M$14:$M$2013,BV247),"")&amp;IF(INDEX('Controle de reservas'!$N$14:$N$2013,BV247)&lt;&gt;"",CHAR(10)&amp;"Subst.: "&amp;INDEX('Controle de reservas'!$N$14:$N$2013,BV247),"")&amp;IF(AND(ISNUMBER(INDEX('Controle de reservas'!$I$14:$I$2013,BV247)),INDEX('Controle de reservas'!$I$14:$I$2013,BV247)&gt;0,INDEX('Controle de reservas'!$K$14:$K$2013,BV247)&gt;INDEX('Controle de reservas'!$I$14:$I$2013,BV247)),CHAR(10)&amp;"DIVERGÊNCIA DE DATAS",""),IF(INDEX('Controle de reservas'!$L$14:$L$2013,BV247)="Em cobertura","COV",IF(INDEX('Controle de reservas'!$L$14:$L$2013,BV247)="Disponível","DISP",IF(INDEX('Controle de reservas'!$L$14:$L$2013,BV247)="Não utilizado","NU",IF(INDEX('Controle de reservas'!$L$14:$L$2013,BV247)="Folga","F",IF(INDEX('Controle de reservas'!$L$14:$L$2013,BV247)="Ocorrência","O",IF(INDEX('Controle de reservas'!$L$14:$L$2013,BV247)="Programado","PROG",IF(INDEX('Controle de reservas'!$L$14:$L$2013,BV247)="Disponível no posto","DP","SEM SITUAÇÃO")))))))&amp;IF(INDEX('Controle de reservas'!$M$14:$M$2013,BV247)&lt;&gt;"",CHAR(10)&amp;INDEX('Controle de reservas'!$M$14:$M$2013,BV247),IF(OR(INDEX('Controle de reservas'!$L$14:$L$2013,BV247)="Em cobertura",INDEX('Controle de reservas'!$L$14:$L$2013,BV247)="Programado"),CHAR(10)&amp;"SEM LOCAL",""))&amp;IF(INDEX('Controle de reservas'!$N$14:$N$2013,BV247)&lt;&gt;"",CHAR(10)&amp;"Subst.: "&amp;INDEX('Controle de reservas'!$N$14:$N$2013,BV247),"")&amp;IF(AND(ISNUMBER(INDEX('Controle de reservas'!$I$14:$I$2013,BV247)),INDEX('Controle de reservas'!$I$14:$I$2013,BV247)&gt;0,INDEX('Controle de reservas'!$K$14:$K$2013,BV247)&gt;INDEX('Controle de reservas'!$I$14:$I$2013,BV247)),CHAR(10)&amp;"DIVERGÊNCIA DE DATAS","")&amp;IF(INDEX('Controle de reservas'!$P$14:$P$2013,BV247)&lt;&gt;"OK"," !",""))))</f>
      </c>
      <c r="AI247" s="17">
        <f ca="1">IF(OR($AQ247=0,AI$9="",AI$9&lt;$AS247,AND($AT247&lt;&gt;"",AI$9&gt;$AT247)),"",IF(BW247=0,"—",IF(INDEX('Controle de reservas'!$P$14:$P$2013,BW247)="DUPLICIDADE NO DIA","CONFLITO"&amp;IF(INDEX('Controle de reservas'!$M$14:$M$2013,BW247)&lt;&gt;"",CHAR(10)&amp;INDEX('Controle de reservas'!$M$14:$M$2013,BW247),"")&amp;IF(INDEX('Controle de reservas'!$N$14:$N$2013,BW247)&lt;&gt;"",CHAR(10)&amp;"Subst.: "&amp;INDEX('Controle de reservas'!$N$14:$N$2013,BW247),"")&amp;IF(AND(ISNUMBER(INDEX('Controle de reservas'!$I$14:$I$2013,BW247)),INDEX('Controle de reservas'!$I$14:$I$2013,BW247)&gt;0,INDEX('Controle de reservas'!$K$14:$K$2013,BW247)&gt;INDEX('Controle de reservas'!$I$14:$I$2013,BW247)),CHAR(10)&amp;"DIVERGÊNCIA DE DATAS",""),IF(INDEX('Controle de reservas'!$L$14:$L$2013,BW247)="Em cobertura","COV",IF(INDEX('Controle de reservas'!$L$14:$L$2013,BW247)="Disponível","DISP",IF(INDEX('Controle de reservas'!$L$14:$L$2013,BW247)="Não utilizado","NU",IF(INDEX('Controle de reservas'!$L$14:$L$2013,BW247)="Folga","F",IF(INDEX('Controle de reservas'!$L$14:$L$2013,BW247)="Ocorrência","O",IF(INDEX('Controle de reservas'!$L$14:$L$2013,BW247)="Programado","PROG",IF(INDEX('Controle de reservas'!$L$14:$L$2013,BW247)="Disponível no posto","DP","SEM SITUAÇÃO")))))))&amp;IF(INDEX('Controle de reservas'!$M$14:$M$2013,BW247)&lt;&gt;"",CHAR(10)&amp;INDEX('Controle de reservas'!$M$14:$M$2013,BW247),IF(OR(INDEX('Controle de reservas'!$L$14:$L$2013,BW247)="Em cobertura",INDEX('Controle de reservas'!$L$14:$L$2013,BW247)="Programado"),CHAR(10)&amp;"SEM LOCAL",""))&amp;IF(INDEX('Controle de reservas'!$N$14:$N$2013,BW247)&lt;&gt;"",CHAR(10)&amp;"Subst.: "&amp;INDEX('Controle de reservas'!$N$14:$N$2013,BW247),"")&amp;IF(AND(ISNUMBER(INDEX('Controle de reservas'!$I$14:$I$2013,BW247)),INDEX('Controle de reservas'!$I$14:$I$2013,BW247)&gt;0,INDEX('Controle de reservas'!$K$14:$K$2013,BW247)&gt;INDEX('Controle de reservas'!$I$14:$I$2013,BW247)),CHAR(10)&amp;"DIVERGÊNCIA DE DATAS","")&amp;IF(INDEX('Controle de reservas'!$P$14:$P$2013,BW247)&lt;&gt;"OK"," !",""))))</f>
      </c>
      <c r="AJ247" s="17">
        <f ca="1">IF(OR($AQ247=0,AJ$9="",AJ$9&lt;$AS247,AND($AT247&lt;&gt;"",AJ$9&gt;$AT247)),"",IF(BX247=0,"—",IF(INDEX('Controle de reservas'!$P$14:$P$2013,BX247)="DUPLICIDADE NO DIA","CONFLITO"&amp;IF(INDEX('Controle de reservas'!$M$14:$M$2013,BX247)&lt;&gt;"",CHAR(10)&amp;INDEX('Controle de reservas'!$M$14:$M$2013,BX247),"")&amp;IF(INDEX('Controle de reservas'!$N$14:$N$2013,BX247)&lt;&gt;"",CHAR(10)&amp;"Subst.: "&amp;INDEX('Controle de reservas'!$N$14:$N$2013,BX247),"")&amp;IF(AND(ISNUMBER(INDEX('Controle de reservas'!$I$14:$I$2013,BX247)),INDEX('Controle de reservas'!$I$14:$I$2013,BX247)&gt;0,INDEX('Controle de reservas'!$K$14:$K$2013,BX247)&gt;INDEX('Controle de reservas'!$I$14:$I$2013,BX247)),CHAR(10)&amp;"DIVERGÊNCIA DE DATAS",""),IF(INDEX('Controle de reservas'!$L$14:$L$2013,BX247)="Em cobertura","COV",IF(INDEX('Controle de reservas'!$L$14:$L$2013,BX247)="Disponível","DISP",IF(INDEX('Controle de reservas'!$L$14:$L$2013,BX247)="Não utilizado","NU",IF(INDEX('Controle de reservas'!$L$14:$L$2013,BX247)="Folga","F",IF(INDEX('Controle de reservas'!$L$14:$L$2013,BX247)="Ocorrência","O",IF(INDEX('Controle de reservas'!$L$14:$L$2013,BX247)="Programado","PROG",IF(INDEX('Controle de reservas'!$L$14:$L$2013,BX247)="Disponível no posto","DP","SEM SITUAÇÃO")))))))&amp;IF(INDEX('Controle de reservas'!$M$14:$M$2013,BX247)&lt;&gt;"",CHAR(10)&amp;INDEX('Controle de reservas'!$M$14:$M$2013,BX247),IF(OR(INDEX('Controle de reservas'!$L$14:$L$2013,BX247)="Em cobertura",INDEX('Controle de reservas'!$L$14:$L$2013,BX247)="Programado"),CHAR(10)&amp;"SEM LOCAL",""))&amp;IF(INDEX('Controle de reservas'!$N$14:$N$2013,BX247)&lt;&gt;"",CHAR(10)&amp;"Subst.: "&amp;INDEX('Controle de reservas'!$N$14:$N$2013,BX247),"")&amp;IF(AND(ISNUMBER(INDEX('Controle de reservas'!$I$14:$I$2013,BX247)),INDEX('Controle de reservas'!$I$14:$I$2013,BX247)&gt;0,INDEX('Controle de reservas'!$K$14:$K$2013,BX247)&gt;INDEX('Controle de reservas'!$I$14:$I$2013,BX247)),CHAR(10)&amp;"DIVERGÊNCIA DE DATAS","")&amp;IF(INDEX('Controle de reservas'!$P$14:$P$2013,BX247)&lt;&gt;"OK"," !",""))))</f>
      </c>
      <c r="AK247" s="17">
        <f ca="1">IF(OR($AQ247=0,AK$9="",AK$9&lt;$AS247,AND($AT247&lt;&gt;"",AK$9&gt;$AT247)),"",IF(BY247=0,"—",IF(INDEX('Controle de reservas'!$P$14:$P$2013,BY247)="DUPLICIDADE NO DIA","CONFLITO"&amp;IF(INDEX('Controle de reservas'!$M$14:$M$2013,BY247)&lt;&gt;"",CHAR(10)&amp;INDEX('Controle de reservas'!$M$14:$M$2013,BY247),"")&amp;IF(INDEX('Controle de reservas'!$N$14:$N$2013,BY247)&lt;&gt;"",CHAR(10)&amp;"Subst.: "&amp;INDEX('Controle de reservas'!$N$14:$N$2013,BY247),"")&amp;IF(AND(ISNUMBER(INDEX('Controle de reservas'!$I$14:$I$2013,BY247)),INDEX('Controle de reservas'!$I$14:$I$2013,BY247)&gt;0,INDEX('Controle de reservas'!$K$14:$K$2013,BY247)&gt;INDEX('Controle de reservas'!$I$14:$I$2013,BY247)),CHAR(10)&amp;"DIVERGÊNCIA DE DATAS",""),IF(INDEX('Controle de reservas'!$L$14:$L$2013,BY247)="Em cobertura","COV",IF(INDEX('Controle de reservas'!$L$14:$L$2013,BY247)="Disponível","DISP",IF(INDEX('Controle de reservas'!$L$14:$L$2013,BY247)="Não utilizado","NU",IF(INDEX('Controle de reservas'!$L$14:$L$2013,BY247)="Folga","F",IF(INDEX('Controle de reservas'!$L$14:$L$2013,BY247)="Ocorrência","O",IF(INDEX('Controle de reservas'!$L$14:$L$2013,BY247)="Programado","PROG",IF(INDEX('Controle de reservas'!$L$14:$L$2013,BY247)="Disponível no posto","DP","SEM SITUAÇÃO")))))))&amp;IF(INDEX('Controle de reservas'!$M$14:$M$2013,BY247)&lt;&gt;"",CHAR(10)&amp;INDEX('Controle de reservas'!$M$14:$M$2013,BY247),IF(OR(INDEX('Controle de reservas'!$L$14:$L$2013,BY247)="Em cobertura",INDEX('Controle de reservas'!$L$14:$L$2013,BY247)="Programado"),CHAR(10)&amp;"SEM LOCAL",""))&amp;IF(INDEX('Controle de reservas'!$N$14:$N$2013,BY247)&lt;&gt;"",CHAR(10)&amp;"Subst.: "&amp;INDEX('Controle de reservas'!$N$14:$N$2013,BY247),"")&amp;IF(AND(ISNUMBER(INDEX('Controle de reservas'!$I$14:$I$2013,BY247)),INDEX('Controle de reservas'!$I$14:$I$2013,BY247)&gt;0,INDEX('Controle de reservas'!$K$14:$K$2013,BY247)&gt;INDEX('Controle de reservas'!$I$14:$I$2013,BY247)),CHAR(10)&amp;"DIVERGÊNCIA DE DATAS","")&amp;IF(INDEX('Controle de reservas'!$P$14:$P$2013,BY247)&lt;&gt;"OK"," !",""))))</f>
      </c>
      <c r="AL247" s="16">
        <f t="shared" ca="1" si="13"/>
      </c>
      <c r="AM247" s="16">
        <f t="shared" ca="1" si="14"/>
      </c>
      <c r="AN247" s="16">
        <f t="shared" ca="1" si="15"/>
      </c>
      <c r="AO247" s="16">
        <f t="shared" ca="1" si="16"/>
      </c>
      <c r="AP247" s="16">
        <f ca="1">IF($AQ247=0,"",INDEX('Controle de reservas'!$O$14:$O$2013,$AQ247))</f>
      </c>
      <c r="AQ247">
        <f ca="1">IFERROR(MATCH(ROW()-9,'Controle de reservas'!$S$14:$S$2013,0),0)</f>
      </c>
      <c r="AR247">
        <f ca="1">IF($AQ247=0,"",INDEX('Controle de reservas'!$Q$14:$Q$2013,$AQ247))</f>
      </c>
      <c r="AS247">
        <f ca="1">IF($AQ247=0,"",INDEX('Controle de reservas'!$H$14:$H$2013,$AQ247))</f>
      </c>
      <c r="AT247">
        <f ca="1">IF($AQ247=0,"",IF(INDEX('Controle de reservas'!$J$14:$J$2013,$AQ247)=0,"",INDEX('Controle de reservas'!$J$14:$J$2013,$AQ247)))</f>
      </c>
      <c r="AU247">
        <f ca="1">IF(OR($AQ247=0,G$9=""),0,IFERROR(MATCH($AR247&amp;"|"&amp;TEXT(G$9,"yyyymmdd"),'Controle de reservas'!$T$14:$T$2013,0),0))</f>
      </c>
      <c r="AV247">
        <f ca="1">IF(OR($AQ247=0,H$9=""),0,IFERROR(MATCH($AR247&amp;"|"&amp;TEXT(H$9,"yyyymmdd"),'Controle de reservas'!$T$14:$T$2013,0),0))</f>
      </c>
      <c r="AW247">
        <f ca="1">IF(OR($AQ247=0,I$9=""),0,IFERROR(MATCH($AR247&amp;"|"&amp;TEXT(I$9,"yyyymmdd"),'Controle de reservas'!$T$14:$T$2013,0),0))</f>
      </c>
      <c r="AX247">
        <f ca="1">IF(OR($AQ247=0,J$9=""),0,IFERROR(MATCH($AR247&amp;"|"&amp;TEXT(J$9,"yyyymmdd"),'Controle de reservas'!$T$14:$T$2013,0),0))</f>
      </c>
      <c r="AY247">
        <f ca="1">IF(OR($AQ247=0,K$9=""),0,IFERROR(MATCH($AR247&amp;"|"&amp;TEXT(K$9,"yyyymmdd"),'Controle de reservas'!$T$14:$T$2013,0),0))</f>
      </c>
      <c r="AZ247">
        <f ca="1">IF(OR($AQ247=0,L$9=""),0,IFERROR(MATCH($AR247&amp;"|"&amp;TEXT(L$9,"yyyymmdd"),'Controle de reservas'!$T$14:$T$2013,0),0))</f>
      </c>
      <c r="BA247">
        <f ca="1">IF(OR($AQ247=0,M$9=""),0,IFERROR(MATCH($AR247&amp;"|"&amp;TEXT(M$9,"yyyymmdd"),'Controle de reservas'!$T$14:$T$2013,0),0))</f>
      </c>
      <c r="BB247">
        <f ca="1">IF(OR($AQ247=0,N$9=""),0,IFERROR(MATCH($AR247&amp;"|"&amp;TEXT(N$9,"yyyymmdd"),'Controle de reservas'!$T$14:$T$2013,0),0))</f>
      </c>
      <c r="BC247">
        <f ca="1">IF(OR($AQ247=0,O$9=""),0,IFERROR(MATCH($AR247&amp;"|"&amp;TEXT(O$9,"yyyymmdd"),'Controle de reservas'!$T$14:$T$2013,0),0))</f>
      </c>
      <c r="BD247">
        <f ca="1">IF(OR($AQ247=0,P$9=""),0,IFERROR(MATCH($AR247&amp;"|"&amp;TEXT(P$9,"yyyymmdd"),'Controle de reservas'!$T$14:$T$2013,0),0))</f>
      </c>
      <c r="BE247">
        <f ca="1">IF(OR($AQ247=0,Q$9=""),0,IFERROR(MATCH($AR247&amp;"|"&amp;TEXT(Q$9,"yyyymmdd"),'Controle de reservas'!$T$14:$T$2013,0),0))</f>
      </c>
      <c r="BF247">
        <f ca="1">IF(OR($AQ247=0,R$9=""),0,IFERROR(MATCH($AR247&amp;"|"&amp;TEXT(R$9,"yyyymmdd"),'Controle de reservas'!$T$14:$T$2013,0),0))</f>
      </c>
      <c r="BG247">
        <f ca="1">IF(OR($AQ247=0,S$9=""),0,IFERROR(MATCH($AR247&amp;"|"&amp;TEXT(S$9,"yyyymmdd"),'Controle de reservas'!$T$14:$T$2013,0),0))</f>
      </c>
      <c r="BH247">
        <f ca="1">IF(OR($AQ247=0,T$9=""),0,IFERROR(MATCH($AR247&amp;"|"&amp;TEXT(T$9,"yyyymmdd"),'Controle de reservas'!$T$14:$T$2013,0),0))</f>
      </c>
      <c r="BI247">
        <f ca="1">IF(OR($AQ247=0,U$9=""),0,IFERROR(MATCH($AR247&amp;"|"&amp;TEXT(U$9,"yyyymmdd"),'Controle de reservas'!$T$14:$T$2013,0),0))</f>
      </c>
      <c r="BJ247">
        <f ca="1">IF(OR($AQ247=0,V$9=""),0,IFERROR(MATCH($AR247&amp;"|"&amp;TEXT(V$9,"yyyymmdd"),'Controle de reservas'!$T$14:$T$2013,0),0))</f>
      </c>
      <c r="BK247">
        <f ca="1">IF(OR($AQ247=0,W$9=""),0,IFERROR(MATCH($AR247&amp;"|"&amp;TEXT(W$9,"yyyymmdd"),'Controle de reservas'!$T$14:$T$2013,0),0))</f>
      </c>
      <c r="BL247">
        <f ca="1">IF(OR($AQ247=0,X$9=""),0,IFERROR(MATCH($AR247&amp;"|"&amp;TEXT(X$9,"yyyymmdd"),'Controle de reservas'!$T$14:$T$2013,0),0))</f>
      </c>
      <c r="BM247">
        <f ca="1">IF(OR($AQ247=0,Y$9=""),0,IFERROR(MATCH($AR247&amp;"|"&amp;TEXT(Y$9,"yyyymmdd"),'Controle de reservas'!$T$14:$T$2013,0),0))</f>
      </c>
      <c r="BN247">
        <f ca="1">IF(OR($AQ247=0,Z$9=""),0,IFERROR(MATCH($AR247&amp;"|"&amp;TEXT(Z$9,"yyyymmdd"),'Controle de reservas'!$T$14:$T$2013,0),0))</f>
      </c>
      <c r="BO247">
        <f ca="1">IF(OR($AQ247=0,AA$9=""),0,IFERROR(MATCH($AR247&amp;"|"&amp;TEXT(AA$9,"yyyymmdd"),'Controle de reservas'!$T$14:$T$2013,0),0))</f>
      </c>
      <c r="BP247">
        <f ca="1">IF(OR($AQ247=0,AB$9=""),0,IFERROR(MATCH($AR247&amp;"|"&amp;TEXT(AB$9,"yyyymmdd"),'Controle de reservas'!$T$14:$T$2013,0),0))</f>
      </c>
      <c r="BQ247">
        <f ca="1">IF(OR($AQ247=0,AC$9=""),0,IFERROR(MATCH($AR247&amp;"|"&amp;TEXT(AC$9,"yyyymmdd"),'Controle de reservas'!$T$14:$T$2013,0),0))</f>
      </c>
      <c r="BR247">
        <f ca="1">IF(OR($AQ247=0,AD$9=""),0,IFERROR(MATCH($AR247&amp;"|"&amp;TEXT(AD$9,"yyyymmdd"),'Controle de reservas'!$T$14:$T$2013,0),0))</f>
      </c>
      <c r="BS247">
        <f ca="1">IF(OR($AQ247=0,AE$9=""),0,IFERROR(MATCH($AR247&amp;"|"&amp;TEXT(AE$9,"yyyymmdd"),'Controle de reservas'!$T$14:$T$2013,0),0))</f>
      </c>
      <c r="BT247">
        <f ca="1">IF(OR($AQ247=0,AF$9=""),0,IFERROR(MATCH($AR247&amp;"|"&amp;TEXT(AF$9,"yyyymmdd"),'Controle de reservas'!$T$14:$T$2013,0),0))</f>
      </c>
      <c r="BU247">
        <f ca="1">IF(OR($AQ247=0,AG$9=""),0,IFERROR(MATCH($AR247&amp;"|"&amp;TEXT(AG$9,"yyyymmdd"),'Controle de reservas'!$T$14:$T$2013,0),0))</f>
      </c>
      <c r="BV247">
        <f ca="1">IF(OR($AQ247=0,AH$9=""),0,IFERROR(MATCH($AR247&amp;"|"&amp;TEXT(AH$9,"yyyymmdd"),'Controle de reservas'!$T$14:$T$2013,0),0))</f>
      </c>
      <c r="BW247">
        <f ca="1">IF(OR($AQ247=0,AI$9=""),0,IFERROR(MATCH($AR247&amp;"|"&amp;TEXT(AI$9,"yyyymmdd"),'Controle de reservas'!$T$14:$T$2013,0),0))</f>
      </c>
      <c r="BX247">
        <f ca="1">IF(OR($AQ247=0,AJ$9=""),0,IFERROR(MATCH($AR247&amp;"|"&amp;TEXT(AJ$9,"yyyymmdd"),'Controle de reservas'!$T$14:$T$2013,0),0))</f>
      </c>
      <c r="BY247">
        <f ca="1">IF(OR($AQ247=0,AK$9=""),0,IFERROR(MATCH($AR247&amp;"|"&amp;TEXT(AK$9,"yyyymmdd"),'Controle de reservas'!$T$14:$T$2013,0),0))</f>
      </c>
    </row>
    <row r="248" spans="1:77" ht="105" customHeight="1" x14ac:dyDescent="0.25">
      <c r="A248" s="14">
        <f ca="1">IF($AQ248=0,"",INDEX('Controle de reservas'!$A$14:$A$2013,$AQ248))</f>
      </c>
      <c r="B248" s="14">
        <f ca="1">IF($AQ248=0,"",INDEX('Controle de reservas'!$B$14:$B$2013,$AQ248))</f>
      </c>
      <c r="C248" s="14">
        <f ca="1">IF($AQ248=0,"",INDEX('Controle de reservas'!$C$14:$C$2013,$AQ248))</f>
      </c>
      <c r="D248" s="14">
        <f ca="1">IF($AQ248=0,"",INDEX('Controle de reservas'!$D$14:$D$2013,$AQ248))</f>
      </c>
      <c r="E248" s="14">
        <f ca="1">IF($AQ248=0,"",INDEX('Controle de reservas'!$E$14:$E$2013,$AQ248))</f>
      </c>
      <c r="F248" s="14">
        <f ca="1">IF($AQ248=0,"",INDEX('Controle de reservas'!$F$14:$F$2013,$AQ248))</f>
      </c>
      <c r="G248" s="15">
        <f ca="1">IF(OR($AQ248=0,G$9="",G$9&lt;$AS248,AND($AT248&lt;&gt;"",G$9&gt;$AT248)),"",IF(AU248=0,"—",IF(INDEX('Controle de reservas'!$P$14:$P$2013,AU248)="DUPLICIDADE NO DIA","CONFLITO"&amp;IF(INDEX('Controle de reservas'!$M$14:$M$2013,AU248)&lt;&gt;"",CHAR(10)&amp;INDEX('Controle de reservas'!$M$14:$M$2013,AU248),"")&amp;IF(INDEX('Controle de reservas'!$N$14:$N$2013,AU248)&lt;&gt;"",CHAR(10)&amp;"Subst.: "&amp;INDEX('Controle de reservas'!$N$14:$N$2013,AU248),"")&amp;IF(AND(ISNUMBER(INDEX('Controle de reservas'!$I$14:$I$2013,AU248)),INDEX('Controle de reservas'!$I$14:$I$2013,AU248)&gt;0,INDEX('Controle de reservas'!$K$14:$K$2013,AU248)&gt;INDEX('Controle de reservas'!$I$14:$I$2013,AU248)),CHAR(10)&amp;"DIVERGÊNCIA DE DATAS",""),IF(INDEX('Controle de reservas'!$L$14:$L$2013,AU248)="Em cobertura","COV",IF(INDEX('Controle de reservas'!$L$14:$L$2013,AU248)="Disponível","DISP",IF(INDEX('Controle de reservas'!$L$14:$L$2013,AU248)="Não utilizado","NU",IF(INDEX('Controle de reservas'!$L$14:$L$2013,AU248)="Folga","F",IF(INDEX('Controle de reservas'!$L$14:$L$2013,AU248)="Ocorrência","O",IF(INDEX('Controle de reservas'!$L$14:$L$2013,AU248)="Programado","PROG",IF(INDEX('Controle de reservas'!$L$14:$L$2013,AU248)="Disponível no posto","DP","SEM SITUAÇÃO")))))))&amp;IF(INDEX('Controle de reservas'!$M$14:$M$2013,AU248)&lt;&gt;"",CHAR(10)&amp;INDEX('Controle de reservas'!$M$14:$M$2013,AU248),IF(OR(INDEX('Controle de reservas'!$L$14:$L$2013,AU248)="Em cobertura",INDEX('Controle de reservas'!$L$14:$L$2013,AU248)="Programado"),CHAR(10)&amp;"SEM LOCAL",""))&amp;IF(INDEX('Controle de reservas'!$N$14:$N$2013,AU248)&lt;&gt;"",CHAR(10)&amp;"Subst.: "&amp;INDEX('Controle de reservas'!$N$14:$N$2013,AU248),"")&amp;IF(AND(ISNUMBER(INDEX('Controle de reservas'!$I$14:$I$2013,AU248)),INDEX('Controle de reservas'!$I$14:$I$2013,AU248)&gt;0,INDEX('Controle de reservas'!$K$14:$K$2013,AU248)&gt;INDEX('Controle de reservas'!$I$14:$I$2013,AU248)),CHAR(10)&amp;"DIVERGÊNCIA DE DATAS","")&amp;IF(INDEX('Controle de reservas'!$P$14:$P$2013,AU248)&lt;&gt;"OK"," !",""))))</f>
      </c>
      <c r="H248" s="15">
        <f ca="1">IF(OR($AQ248=0,H$9="",H$9&lt;$AS248,AND($AT248&lt;&gt;"",H$9&gt;$AT248)),"",IF(AV248=0,"—",IF(INDEX('Controle de reservas'!$P$14:$P$2013,AV248)="DUPLICIDADE NO DIA","CONFLITO"&amp;IF(INDEX('Controle de reservas'!$M$14:$M$2013,AV248)&lt;&gt;"",CHAR(10)&amp;INDEX('Controle de reservas'!$M$14:$M$2013,AV248),"")&amp;IF(INDEX('Controle de reservas'!$N$14:$N$2013,AV248)&lt;&gt;"",CHAR(10)&amp;"Subst.: "&amp;INDEX('Controle de reservas'!$N$14:$N$2013,AV248),"")&amp;IF(AND(ISNUMBER(INDEX('Controle de reservas'!$I$14:$I$2013,AV248)),INDEX('Controle de reservas'!$I$14:$I$2013,AV248)&gt;0,INDEX('Controle de reservas'!$K$14:$K$2013,AV248)&gt;INDEX('Controle de reservas'!$I$14:$I$2013,AV248)),CHAR(10)&amp;"DIVERGÊNCIA DE DATAS",""),IF(INDEX('Controle de reservas'!$L$14:$L$2013,AV248)="Em cobertura","COV",IF(INDEX('Controle de reservas'!$L$14:$L$2013,AV248)="Disponível","DISP",IF(INDEX('Controle de reservas'!$L$14:$L$2013,AV248)="Não utilizado","NU",IF(INDEX('Controle de reservas'!$L$14:$L$2013,AV248)="Folga","F",IF(INDEX('Controle de reservas'!$L$14:$L$2013,AV248)="Ocorrência","O",IF(INDEX('Controle de reservas'!$L$14:$L$2013,AV248)="Programado","PROG",IF(INDEX('Controle de reservas'!$L$14:$L$2013,AV248)="Disponível no posto","DP","SEM SITUAÇÃO")))))))&amp;IF(INDEX('Controle de reservas'!$M$14:$M$2013,AV248)&lt;&gt;"",CHAR(10)&amp;INDEX('Controle de reservas'!$M$14:$M$2013,AV248),IF(OR(INDEX('Controle de reservas'!$L$14:$L$2013,AV248)="Em cobertura",INDEX('Controle de reservas'!$L$14:$L$2013,AV248)="Programado"),CHAR(10)&amp;"SEM LOCAL",""))&amp;IF(INDEX('Controle de reservas'!$N$14:$N$2013,AV248)&lt;&gt;"",CHAR(10)&amp;"Subst.: "&amp;INDEX('Controle de reservas'!$N$14:$N$2013,AV248),"")&amp;IF(AND(ISNUMBER(INDEX('Controle de reservas'!$I$14:$I$2013,AV248)),INDEX('Controle de reservas'!$I$14:$I$2013,AV248)&gt;0,INDEX('Controle de reservas'!$K$14:$K$2013,AV248)&gt;INDEX('Controle de reservas'!$I$14:$I$2013,AV248)),CHAR(10)&amp;"DIVERGÊNCIA DE DATAS","")&amp;IF(INDEX('Controle de reservas'!$P$14:$P$2013,AV248)&lt;&gt;"OK"," !",""))))</f>
      </c>
      <c r="I248" s="15">
        <f ca="1">IF(OR($AQ248=0,I$9="",I$9&lt;$AS248,AND($AT248&lt;&gt;"",I$9&gt;$AT248)),"",IF(AW248=0,"—",IF(INDEX('Controle de reservas'!$P$14:$P$2013,AW248)="DUPLICIDADE NO DIA","CONFLITO"&amp;IF(INDEX('Controle de reservas'!$M$14:$M$2013,AW248)&lt;&gt;"",CHAR(10)&amp;INDEX('Controle de reservas'!$M$14:$M$2013,AW248),"")&amp;IF(INDEX('Controle de reservas'!$N$14:$N$2013,AW248)&lt;&gt;"",CHAR(10)&amp;"Subst.: "&amp;INDEX('Controle de reservas'!$N$14:$N$2013,AW248),"")&amp;IF(AND(ISNUMBER(INDEX('Controle de reservas'!$I$14:$I$2013,AW248)),INDEX('Controle de reservas'!$I$14:$I$2013,AW248)&gt;0,INDEX('Controle de reservas'!$K$14:$K$2013,AW248)&gt;INDEX('Controle de reservas'!$I$14:$I$2013,AW248)),CHAR(10)&amp;"DIVERGÊNCIA DE DATAS",""),IF(INDEX('Controle de reservas'!$L$14:$L$2013,AW248)="Em cobertura","COV",IF(INDEX('Controle de reservas'!$L$14:$L$2013,AW248)="Disponível","DISP",IF(INDEX('Controle de reservas'!$L$14:$L$2013,AW248)="Não utilizado","NU",IF(INDEX('Controle de reservas'!$L$14:$L$2013,AW248)="Folga","F",IF(INDEX('Controle de reservas'!$L$14:$L$2013,AW248)="Ocorrência","O",IF(INDEX('Controle de reservas'!$L$14:$L$2013,AW248)="Programado","PROG",IF(INDEX('Controle de reservas'!$L$14:$L$2013,AW248)="Disponível no posto","DP","SEM SITUAÇÃO")))))))&amp;IF(INDEX('Controle de reservas'!$M$14:$M$2013,AW248)&lt;&gt;"",CHAR(10)&amp;INDEX('Controle de reservas'!$M$14:$M$2013,AW248),IF(OR(INDEX('Controle de reservas'!$L$14:$L$2013,AW248)="Em cobertura",INDEX('Controle de reservas'!$L$14:$L$2013,AW248)="Programado"),CHAR(10)&amp;"SEM LOCAL",""))&amp;IF(INDEX('Controle de reservas'!$N$14:$N$2013,AW248)&lt;&gt;"",CHAR(10)&amp;"Subst.: "&amp;INDEX('Controle de reservas'!$N$14:$N$2013,AW248),"")&amp;IF(AND(ISNUMBER(INDEX('Controle de reservas'!$I$14:$I$2013,AW248)),INDEX('Controle de reservas'!$I$14:$I$2013,AW248)&gt;0,INDEX('Controle de reservas'!$K$14:$K$2013,AW248)&gt;INDEX('Controle de reservas'!$I$14:$I$2013,AW248)),CHAR(10)&amp;"DIVERGÊNCIA DE DATAS","")&amp;IF(INDEX('Controle de reservas'!$P$14:$P$2013,AW248)&lt;&gt;"OK"," !",""))))</f>
      </c>
      <c r="J248" s="15">
        <f ca="1">IF(OR($AQ248=0,J$9="",J$9&lt;$AS248,AND($AT248&lt;&gt;"",J$9&gt;$AT248)),"",IF(AX248=0,"—",IF(INDEX('Controle de reservas'!$P$14:$P$2013,AX248)="DUPLICIDADE NO DIA","CONFLITO"&amp;IF(INDEX('Controle de reservas'!$M$14:$M$2013,AX248)&lt;&gt;"",CHAR(10)&amp;INDEX('Controle de reservas'!$M$14:$M$2013,AX248),"")&amp;IF(INDEX('Controle de reservas'!$N$14:$N$2013,AX248)&lt;&gt;"",CHAR(10)&amp;"Subst.: "&amp;INDEX('Controle de reservas'!$N$14:$N$2013,AX248),"")&amp;IF(AND(ISNUMBER(INDEX('Controle de reservas'!$I$14:$I$2013,AX248)),INDEX('Controle de reservas'!$I$14:$I$2013,AX248)&gt;0,INDEX('Controle de reservas'!$K$14:$K$2013,AX248)&gt;INDEX('Controle de reservas'!$I$14:$I$2013,AX248)),CHAR(10)&amp;"DIVERGÊNCIA DE DATAS",""),IF(INDEX('Controle de reservas'!$L$14:$L$2013,AX248)="Em cobertura","COV",IF(INDEX('Controle de reservas'!$L$14:$L$2013,AX248)="Disponível","DISP",IF(INDEX('Controle de reservas'!$L$14:$L$2013,AX248)="Não utilizado","NU",IF(INDEX('Controle de reservas'!$L$14:$L$2013,AX248)="Folga","F",IF(INDEX('Controle de reservas'!$L$14:$L$2013,AX248)="Ocorrência","O",IF(INDEX('Controle de reservas'!$L$14:$L$2013,AX248)="Programado","PROG",IF(INDEX('Controle de reservas'!$L$14:$L$2013,AX248)="Disponível no posto","DP","SEM SITUAÇÃO")))))))&amp;IF(INDEX('Controle de reservas'!$M$14:$M$2013,AX248)&lt;&gt;"",CHAR(10)&amp;INDEX('Controle de reservas'!$M$14:$M$2013,AX248),IF(OR(INDEX('Controle de reservas'!$L$14:$L$2013,AX248)="Em cobertura",INDEX('Controle de reservas'!$L$14:$L$2013,AX248)="Programado"),CHAR(10)&amp;"SEM LOCAL",""))&amp;IF(INDEX('Controle de reservas'!$N$14:$N$2013,AX248)&lt;&gt;"",CHAR(10)&amp;"Subst.: "&amp;INDEX('Controle de reservas'!$N$14:$N$2013,AX248),"")&amp;IF(AND(ISNUMBER(INDEX('Controle de reservas'!$I$14:$I$2013,AX248)),INDEX('Controle de reservas'!$I$14:$I$2013,AX248)&gt;0,INDEX('Controle de reservas'!$K$14:$K$2013,AX248)&gt;INDEX('Controle de reservas'!$I$14:$I$2013,AX248)),CHAR(10)&amp;"DIVERGÊNCIA DE DATAS","")&amp;IF(INDEX('Controle de reservas'!$P$14:$P$2013,AX248)&lt;&gt;"OK"," !",""))))</f>
      </c>
      <c r="K248" s="15">
        <f ca="1">IF(OR($AQ248=0,K$9="",K$9&lt;$AS248,AND($AT248&lt;&gt;"",K$9&gt;$AT248)),"",IF(AY248=0,"—",IF(INDEX('Controle de reservas'!$P$14:$P$2013,AY248)="DUPLICIDADE NO DIA","CONFLITO"&amp;IF(INDEX('Controle de reservas'!$M$14:$M$2013,AY248)&lt;&gt;"",CHAR(10)&amp;INDEX('Controle de reservas'!$M$14:$M$2013,AY248),"")&amp;IF(INDEX('Controle de reservas'!$N$14:$N$2013,AY248)&lt;&gt;"",CHAR(10)&amp;"Subst.: "&amp;INDEX('Controle de reservas'!$N$14:$N$2013,AY248),"")&amp;IF(AND(ISNUMBER(INDEX('Controle de reservas'!$I$14:$I$2013,AY248)),INDEX('Controle de reservas'!$I$14:$I$2013,AY248)&gt;0,INDEX('Controle de reservas'!$K$14:$K$2013,AY248)&gt;INDEX('Controle de reservas'!$I$14:$I$2013,AY248)),CHAR(10)&amp;"DIVERGÊNCIA DE DATAS",""),IF(INDEX('Controle de reservas'!$L$14:$L$2013,AY248)="Em cobertura","COV",IF(INDEX('Controle de reservas'!$L$14:$L$2013,AY248)="Disponível","DISP",IF(INDEX('Controle de reservas'!$L$14:$L$2013,AY248)="Não utilizado","NU",IF(INDEX('Controle de reservas'!$L$14:$L$2013,AY248)="Folga","F",IF(INDEX('Controle de reservas'!$L$14:$L$2013,AY248)="Ocorrência","O",IF(INDEX('Controle de reservas'!$L$14:$L$2013,AY248)="Programado","PROG",IF(INDEX('Controle de reservas'!$L$14:$L$2013,AY248)="Disponível no posto","DP","SEM SITUAÇÃO")))))))&amp;IF(INDEX('Controle de reservas'!$M$14:$M$2013,AY248)&lt;&gt;"",CHAR(10)&amp;INDEX('Controle de reservas'!$M$14:$M$2013,AY248),IF(OR(INDEX('Controle de reservas'!$L$14:$L$2013,AY248)="Em cobertura",INDEX('Controle de reservas'!$L$14:$L$2013,AY248)="Programado"),CHAR(10)&amp;"SEM LOCAL",""))&amp;IF(INDEX('Controle de reservas'!$N$14:$N$2013,AY248)&lt;&gt;"",CHAR(10)&amp;"Subst.: "&amp;INDEX('Controle de reservas'!$N$14:$N$2013,AY248),"")&amp;IF(AND(ISNUMBER(INDEX('Controle de reservas'!$I$14:$I$2013,AY248)),INDEX('Controle de reservas'!$I$14:$I$2013,AY248)&gt;0,INDEX('Controle de reservas'!$K$14:$K$2013,AY248)&gt;INDEX('Controle de reservas'!$I$14:$I$2013,AY248)),CHAR(10)&amp;"DIVERGÊNCIA DE DATAS","")&amp;IF(INDEX('Controle de reservas'!$P$14:$P$2013,AY248)&lt;&gt;"OK"," !",""))))</f>
      </c>
      <c r="L248" s="15">
        <f ca="1">IF(OR($AQ248=0,L$9="",L$9&lt;$AS248,AND($AT248&lt;&gt;"",L$9&gt;$AT248)),"",IF(AZ248=0,"—",IF(INDEX('Controle de reservas'!$P$14:$P$2013,AZ248)="DUPLICIDADE NO DIA","CONFLITO"&amp;IF(INDEX('Controle de reservas'!$M$14:$M$2013,AZ248)&lt;&gt;"",CHAR(10)&amp;INDEX('Controle de reservas'!$M$14:$M$2013,AZ248),"")&amp;IF(INDEX('Controle de reservas'!$N$14:$N$2013,AZ248)&lt;&gt;"",CHAR(10)&amp;"Subst.: "&amp;INDEX('Controle de reservas'!$N$14:$N$2013,AZ248),"")&amp;IF(AND(ISNUMBER(INDEX('Controle de reservas'!$I$14:$I$2013,AZ248)),INDEX('Controle de reservas'!$I$14:$I$2013,AZ248)&gt;0,INDEX('Controle de reservas'!$K$14:$K$2013,AZ248)&gt;INDEX('Controle de reservas'!$I$14:$I$2013,AZ248)),CHAR(10)&amp;"DIVERGÊNCIA DE DATAS",""),IF(INDEX('Controle de reservas'!$L$14:$L$2013,AZ248)="Em cobertura","COV",IF(INDEX('Controle de reservas'!$L$14:$L$2013,AZ248)="Disponível","DISP",IF(INDEX('Controle de reservas'!$L$14:$L$2013,AZ248)="Não utilizado","NU",IF(INDEX('Controle de reservas'!$L$14:$L$2013,AZ248)="Folga","F",IF(INDEX('Controle de reservas'!$L$14:$L$2013,AZ248)="Ocorrência","O",IF(INDEX('Controle de reservas'!$L$14:$L$2013,AZ248)="Programado","PROG",IF(INDEX('Controle de reservas'!$L$14:$L$2013,AZ248)="Disponível no posto","DP","SEM SITUAÇÃO")))))))&amp;IF(INDEX('Controle de reservas'!$M$14:$M$2013,AZ248)&lt;&gt;"",CHAR(10)&amp;INDEX('Controle de reservas'!$M$14:$M$2013,AZ248),IF(OR(INDEX('Controle de reservas'!$L$14:$L$2013,AZ248)="Em cobertura",INDEX('Controle de reservas'!$L$14:$L$2013,AZ248)="Programado"),CHAR(10)&amp;"SEM LOCAL",""))&amp;IF(INDEX('Controle de reservas'!$N$14:$N$2013,AZ248)&lt;&gt;"",CHAR(10)&amp;"Subst.: "&amp;INDEX('Controle de reservas'!$N$14:$N$2013,AZ248),"")&amp;IF(AND(ISNUMBER(INDEX('Controle de reservas'!$I$14:$I$2013,AZ248)),INDEX('Controle de reservas'!$I$14:$I$2013,AZ248)&gt;0,INDEX('Controle de reservas'!$K$14:$K$2013,AZ248)&gt;INDEX('Controle de reservas'!$I$14:$I$2013,AZ248)),CHAR(10)&amp;"DIVERGÊNCIA DE DATAS","")&amp;IF(INDEX('Controle de reservas'!$P$14:$P$2013,AZ248)&lt;&gt;"OK"," !",""))))</f>
      </c>
      <c r="M248" s="15">
        <f ca="1">IF(OR($AQ248=0,M$9="",M$9&lt;$AS248,AND($AT248&lt;&gt;"",M$9&gt;$AT248)),"",IF(BA248=0,"—",IF(INDEX('Controle de reservas'!$P$14:$P$2013,BA248)="DUPLICIDADE NO DIA","CONFLITO"&amp;IF(INDEX('Controle de reservas'!$M$14:$M$2013,BA248)&lt;&gt;"",CHAR(10)&amp;INDEX('Controle de reservas'!$M$14:$M$2013,BA248),"")&amp;IF(INDEX('Controle de reservas'!$N$14:$N$2013,BA248)&lt;&gt;"",CHAR(10)&amp;"Subst.: "&amp;INDEX('Controle de reservas'!$N$14:$N$2013,BA248),"")&amp;IF(AND(ISNUMBER(INDEX('Controle de reservas'!$I$14:$I$2013,BA248)),INDEX('Controle de reservas'!$I$14:$I$2013,BA248)&gt;0,INDEX('Controle de reservas'!$K$14:$K$2013,BA248)&gt;INDEX('Controle de reservas'!$I$14:$I$2013,BA248)),CHAR(10)&amp;"DIVERGÊNCIA DE DATAS",""),IF(INDEX('Controle de reservas'!$L$14:$L$2013,BA248)="Em cobertura","COV",IF(INDEX('Controle de reservas'!$L$14:$L$2013,BA248)="Disponível","DISP",IF(INDEX('Controle de reservas'!$L$14:$L$2013,BA248)="Não utilizado","NU",IF(INDEX('Controle de reservas'!$L$14:$L$2013,BA248)="Folga","F",IF(INDEX('Controle de reservas'!$L$14:$L$2013,BA248)="Ocorrência","O",IF(INDEX('Controle de reservas'!$L$14:$L$2013,BA248)="Programado","PROG",IF(INDEX('Controle de reservas'!$L$14:$L$2013,BA248)="Disponível no posto","DP","SEM SITUAÇÃO")))))))&amp;IF(INDEX('Controle de reservas'!$M$14:$M$2013,BA248)&lt;&gt;"",CHAR(10)&amp;INDEX('Controle de reservas'!$M$14:$M$2013,BA248),IF(OR(INDEX('Controle de reservas'!$L$14:$L$2013,BA248)="Em cobertura",INDEX('Controle de reservas'!$L$14:$L$2013,BA248)="Programado"),CHAR(10)&amp;"SEM LOCAL",""))&amp;IF(INDEX('Controle de reservas'!$N$14:$N$2013,BA248)&lt;&gt;"",CHAR(10)&amp;"Subst.: "&amp;INDEX('Controle de reservas'!$N$14:$N$2013,BA248),"")&amp;IF(AND(ISNUMBER(INDEX('Controle de reservas'!$I$14:$I$2013,BA248)),INDEX('Controle de reservas'!$I$14:$I$2013,BA248)&gt;0,INDEX('Controle de reservas'!$K$14:$K$2013,BA248)&gt;INDEX('Controle de reservas'!$I$14:$I$2013,BA248)),CHAR(10)&amp;"DIVERGÊNCIA DE DATAS","")&amp;IF(INDEX('Controle de reservas'!$P$14:$P$2013,BA248)&lt;&gt;"OK"," !",""))))</f>
      </c>
      <c r="N248" s="15">
        <f ca="1">IF(OR($AQ248=0,N$9="",N$9&lt;$AS248,AND($AT248&lt;&gt;"",N$9&gt;$AT248)),"",IF(BB248=0,"—",IF(INDEX('Controle de reservas'!$P$14:$P$2013,BB248)="DUPLICIDADE NO DIA","CONFLITO"&amp;IF(INDEX('Controle de reservas'!$M$14:$M$2013,BB248)&lt;&gt;"",CHAR(10)&amp;INDEX('Controle de reservas'!$M$14:$M$2013,BB248),"")&amp;IF(INDEX('Controle de reservas'!$N$14:$N$2013,BB248)&lt;&gt;"",CHAR(10)&amp;"Subst.: "&amp;INDEX('Controle de reservas'!$N$14:$N$2013,BB248),"")&amp;IF(AND(ISNUMBER(INDEX('Controle de reservas'!$I$14:$I$2013,BB248)),INDEX('Controle de reservas'!$I$14:$I$2013,BB248)&gt;0,INDEX('Controle de reservas'!$K$14:$K$2013,BB248)&gt;INDEX('Controle de reservas'!$I$14:$I$2013,BB248)),CHAR(10)&amp;"DIVERGÊNCIA DE DATAS",""),IF(INDEX('Controle de reservas'!$L$14:$L$2013,BB248)="Em cobertura","COV",IF(INDEX('Controle de reservas'!$L$14:$L$2013,BB248)="Disponível","DISP",IF(INDEX('Controle de reservas'!$L$14:$L$2013,BB248)="Não utilizado","NU",IF(INDEX('Controle de reservas'!$L$14:$L$2013,BB248)="Folga","F",IF(INDEX('Controle de reservas'!$L$14:$L$2013,BB248)="Ocorrência","O",IF(INDEX('Controle de reservas'!$L$14:$L$2013,BB248)="Programado","PROG",IF(INDEX('Controle de reservas'!$L$14:$L$2013,BB248)="Disponível no posto","DP","SEM SITUAÇÃO")))))))&amp;IF(INDEX('Controle de reservas'!$M$14:$M$2013,BB248)&lt;&gt;"",CHAR(10)&amp;INDEX('Controle de reservas'!$M$14:$M$2013,BB248),IF(OR(INDEX('Controle de reservas'!$L$14:$L$2013,BB248)="Em cobertura",INDEX('Controle de reservas'!$L$14:$L$2013,BB248)="Programado"),CHAR(10)&amp;"SEM LOCAL",""))&amp;IF(INDEX('Controle de reservas'!$N$14:$N$2013,BB248)&lt;&gt;"",CHAR(10)&amp;"Subst.: "&amp;INDEX('Controle de reservas'!$N$14:$N$2013,BB248),"")&amp;IF(AND(ISNUMBER(INDEX('Controle de reservas'!$I$14:$I$2013,BB248)),INDEX('Controle de reservas'!$I$14:$I$2013,BB248)&gt;0,INDEX('Controle de reservas'!$K$14:$K$2013,BB248)&gt;INDEX('Controle de reservas'!$I$14:$I$2013,BB248)),CHAR(10)&amp;"DIVERGÊNCIA DE DATAS","")&amp;IF(INDEX('Controle de reservas'!$P$14:$P$2013,BB248)&lt;&gt;"OK"," !",""))))</f>
      </c>
      <c r="O248" s="15">
        <f ca="1">IF(OR($AQ248=0,O$9="",O$9&lt;$AS248,AND($AT248&lt;&gt;"",O$9&gt;$AT248)),"",IF(BC248=0,"—",IF(INDEX('Controle de reservas'!$P$14:$P$2013,BC248)="DUPLICIDADE NO DIA","CONFLITO"&amp;IF(INDEX('Controle de reservas'!$M$14:$M$2013,BC248)&lt;&gt;"",CHAR(10)&amp;INDEX('Controle de reservas'!$M$14:$M$2013,BC248),"")&amp;IF(INDEX('Controle de reservas'!$N$14:$N$2013,BC248)&lt;&gt;"",CHAR(10)&amp;"Subst.: "&amp;INDEX('Controle de reservas'!$N$14:$N$2013,BC248),"")&amp;IF(AND(ISNUMBER(INDEX('Controle de reservas'!$I$14:$I$2013,BC248)),INDEX('Controle de reservas'!$I$14:$I$2013,BC248)&gt;0,INDEX('Controle de reservas'!$K$14:$K$2013,BC248)&gt;INDEX('Controle de reservas'!$I$14:$I$2013,BC248)),CHAR(10)&amp;"DIVERGÊNCIA DE DATAS",""),IF(INDEX('Controle de reservas'!$L$14:$L$2013,BC248)="Em cobertura","COV",IF(INDEX('Controle de reservas'!$L$14:$L$2013,BC248)="Disponível","DISP",IF(INDEX('Controle de reservas'!$L$14:$L$2013,BC248)="Não utilizado","NU",IF(INDEX('Controle de reservas'!$L$14:$L$2013,BC248)="Folga","F",IF(INDEX('Controle de reservas'!$L$14:$L$2013,BC248)="Ocorrência","O",IF(INDEX('Controle de reservas'!$L$14:$L$2013,BC248)="Programado","PROG",IF(INDEX('Controle de reservas'!$L$14:$L$2013,BC248)="Disponível no posto","DP","SEM SITUAÇÃO")))))))&amp;IF(INDEX('Controle de reservas'!$M$14:$M$2013,BC248)&lt;&gt;"",CHAR(10)&amp;INDEX('Controle de reservas'!$M$14:$M$2013,BC248),IF(OR(INDEX('Controle de reservas'!$L$14:$L$2013,BC248)="Em cobertura",INDEX('Controle de reservas'!$L$14:$L$2013,BC248)="Programado"),CHAR(10)&amp;"SEM LOCAL",""))&amp;IF(INDEX('Controle de reservas'!$N$14:$N$2013,BC248)&lt;&gt;"",CHAR(10)&amp;"Subst.: "&amp;INDEX('Controle de reservas'!$N$14:$N$2013,BC248),"")&amp;IF(AND(ISNUMBER(INDEX('Controle de reservas'!$I$14:$I$2013,BC248)),INDEX('Controle de reservas'!$I$14:$I$2013,BC248)&gt;0,INDEX('Controle de reservas'!$K$14:$K$2013,BC248)&gt;INDEX('Controle de reservas'!$I$14:$I$2013,BC248)),CHAR(10)&amp;"DIVERGÊNCIA DE DATAS","")&amp;IF(INDEX('Controle de reservas'!$P$14:$P$2013,BC248)&lt;&gt;"OK"," !",""))))</f>
      </c>
      <c r="P248" s="15">
        <f ca="1">IF(OR($AQ248=0,P$9="",P$9&lt;$AS248,AND($AT248&lt;&gt;"",P$9&gt;$AT248)),"",IF(BD248=0,"—",IF(INDEX('Controle de reservas'!$P$14:$P$2013,BD248)="DUPLICIDADE NO DIA","CONFLITO"&amp;IF(INDEX('Controle de reservas'!$M$14:$M$2013,BD248)&lt;&gt;"",CHAR(10)&amp;INDEX('Controle de reservas'!$M$14:$M$2013,BD248),"")&amp;IF(INDEX('Controle de reservas'!$N$14:$N$2013,BD248)&lt;&gt;"",CHAR(10)&amp;"Subst.: "&amp;INDEX('Controle de reservas'!$N$14:$N$2013,BD248),"")&amp;IF(AND(ISNUMBER(INDEX('Controle de reservas'!$I$14:$I$2013,BD248)),INDEX('Controle de reservas'!$I$14:$I$2013,BD248)&gt;0,INDEX('Controle de reservas'!$K$14:$K$2013,BD248)&gt;INDEX('Controle de reservas'!$I$14:$I$2013,BD248)),CHAR(10)&amp;"DIVERGÊNCIA DE DATAS",""),IF(INDEX('Controle de reservas'!$L$14:$L$2013,BD248)="Em cobertura","COV",IF(INDEX('Controle de reservas'!$L$14:$L$2013,BD248)="Disponível","DISP",IF(INDEX('Controle de reservas'!$L$14:$L$2013,BD248)="Não utilizado","NU",IF(INDEX('Controle de reservas'!$L$14:$L$2013,BD248)="Folga","F",IF(INDEX('Controle de reservas'!$L$14:$L$2013,BD248)="Ocorrência","O",IF(INDEX('Controle de reservas'!$L$14:$L$2013,BD248)="Programado","PROG",IF(INDEX('Controle de reservas'!$L$14:$L$2013,BD248)="Disponível no posto","DP","SEM SITUAÇÃO")))))))&amp;IF(INDEX('Controle de reservas'!$M$14:$M$2013,BD248)&lt;&gt;"",CHAR(10)&amp;INDEX('Controle de reservas'!$M$14:$M$2013,BD248),IF(OR(INDEX('Controle de reservas'!$L$14:$L$2013,BD248)="Em cobertura",INDEX('Controle de reservas'!$L$14:$L$2013,BD248)="Programado"),CHAR(10)&amp;"SEM LOCAL",""))&amp;IF(INDEX('Controle de reservas'!$N$14:$N$2013,BD248)&lt;&gt;"",CHAR(10)&amp;"Subst.: "&amp;INDEX('Controle de reservas'!$N$14:$N$2013,BD248),"")&amp;IF(AND(ISNUMBER(INDEX('Controle de reservas'!$I$14:$I$2013,BD248)),INDEX('Controle de reservas'!$I$14:$I$2013,BD248)&gt;0,INDEX('Controle de reservas'!$K$14:$K$2013,BD248)&gt;INDEX('Controle de reservas'!$I$14:$I$2013,BD248)),CHAR(10)&amp;"DIVERGÊNCIA DE DATAS","")&amp;IF(INDEX('Controle de reservas'!$P$14:$P$2013,BD248)&lt;&gt;"OK"," !",""))))</f>
      </c>
      <c r="Q248" s="15">
        <f ca="1">IF(OR($AQ248=0,Q$9="",Q$9&lt;$AS248,AND($AT248&lt;&gt;"",Q$9&gt;$AT248)),"",IF(BE248=0,"—",IF(INDEX('Controle de reservas'!$P$14:$P$2013,BE248)="DUPLICIDADE NO DIA","CONFLITO"&amp;IF(INDEX('Controle de reservas'!$M$14:$M$2013,BE248)&lt;&gt;"",CHAR(10)&amp;INDEX('Controle de reservas'!$M$14:$M$2013,BE248),"")&amp;IF(INDEX('Controle de reservas'!$N$14:$N$2013,BE248)&lt;&gt;"",CHAR(10)&amp;"Subst.: "&amp;INDEX('Controle de reservas'!$N$14:$N$2013,BE248),"")&amp;IF(AND(ISNUMBER(INDEX('Controle de reservas'!$I$14:$I$2013,BE248)),INDEX('Controle de reservas'!$I$14:$I$2013,BE248)&gt;0,INDEX('Controle de reservas'!$K$14:$K$2013,BE248)&gt;INDEX('Controle de reservas'!$I$14:$I$2013,BE248)),CHAR(10)&amp;"DIVERGÊNCIA DE DATAS",""),IF(INDEX('Controle de reservas'!$L$14:$L$2013,BE248)="Em cobertura","COV",IF(INDEX('Controle de reservas'!$L$14:$L$2013,BE248)="Disponível","DISP",IF(INDEX('Controle de reservas'!$L$14:$L$2013,BE248)="Não utilizado","NU",IF(INDEX('Controle de reservas'!$L$14:$L$2013,BE248)="Folga","F",IF(INDEX('Controle de reservas'!$L$14:$L$2013,BE248)="Ocorrência","O",IF(INDEX('Controle de reservas'!$L$14:$L$2013,BE248)="Programado","PROG",IF(INDEX('Controle de reservas'!$L$14:$L$2013,BE248)="Disponível no posto","DP","SEM SITUAÇÃO")))))))&amp;IF(INDEX('Controle de reservas'!$M$14:$M$2013,BE248)&lt;&gt;"",CHAR(10)&amp;INDEX('Controle de reservas'!$M$14:$M$2013,BE248),IF(OR(INDEX('Controle de reservas'!$L$14:$L$2013,BE248)="Em cobertura",INDEX('Controle de reservas'!$L$14:$L$2013,BE248)="Programado"),CHAR(10)&amp;"SEM LOCAL",""))&amp;IF(INDEX('Controle de reservas'!$N$14:$N$2013,BE248)&lt;&gt;"",CHAR(10)&amp;"Subst.: "&amp;INDEX('Controle de reservas'!$N$14:$N$2013,BE248),"")&amp;IF(AND(ISNUMBER(INDEX('Controle de reservas'!$I$14:$I$2013,BE248)),INDEX('Controle de reservas'!$I$14:$I$2013,BE248)&gt;0,INDEX('Controle de reservas'!$K$14:$K$2013,BE248)&gt;INDEX('Controle de reservas'!$I$14:$I$2013,BE248)),CHAR(10)&amp;"DIVERGÊNCIA DE DATAS","")&amp;IF(INDEX('Controle de reservas'!$P$14:$P$2013,BE248)&lt;&gt;"OK"," !",""))))</f>
      </c>
      <c r="R248" s="15">
        <f ca="1">IF(OR($AQ248=0,R$9="",R$9&lt;$AS248,AND($AT248&lt;&gt;"",R$9&gt;$AT248)),"",IF(BF248=0,"—",IF(INDEX('Controle de reservas'!$P$14:$P$2013,BF248)="DUPLICIDADE NO DIA","CONFLITO"&amp;IF(INDEX('Controle de reservas'!$M$14:$M$2013,BF248)&lt;&gt;"",CHAR(10)&amp;INDEX('Controle de reservas'!$M$14:$M$2013,BF248),"")&amp;IF(INDEX('Controle de reservas'!$N$14:$N$2013,BF248)&lt;&gt;"",CHAR(10)&amp;"Subst.: "&amp;INDEX('Controle de reservas'!$N$14:$N$2013,BF248),"")&amp;IF(AND(ISNUMBER(INDEX('Controle de reservas'!$I$14:$I$2013,BF248)),INDEX('Controle de reservas'!$I$14:$I$2013,BF248)&gt;0,INDEX('Controle de reservas'!$K$14:$K$2013,BF248)&gt;INDEX('Controle de reservas'!$I$14:$I$2013,BF248)),CHAR(10)&amp;"DIVERGÊNCIA DE DATAS",""),IF(INDEX('Controle de reservas'!$L$14:$L$2013,BF248)="Em cobertura","COV",IF(INDEX('Controle de reservas'!$L$14:$L$2013,BF248)="Disponível","DISP",IF(INDEX('Controle de reservas'!$L$14:$L$2013,BF248)="Não utilizado","NU",IF(INDEX('Controle de reservas'!$L$14:$L$2013,BF248)="Folga","F",IF(INDEX('Controle de reservas'!$L$14:$L$2013,BF248)="Ocorrência","O",IF(INDEX('Controle de reservas'!$L$14:$L$2013,BF248)="Programado","PROG",IF(INDEX('Controle de reservas'!$L$14:$L$2013,BF248)="Disponível no posto","DP","SEM SITUAÇÃO")))))))&amp;IF(INDEX('Controle de reservas'!$M$14:$M$2013,BF248)&lt;&gt;"",CHAR(10)&amp;INDEX('Controle de reservas'!$M$14:$M$2013,BF248),IF(OR(INDEX('Controle de reservas'!$L$14:$L$2013,BF248)="Em cobertura",INDEX('Controle de reservas'!$L$14:$L$2013,BF248)="Programado"),CHAR(10)&amp;"SEM LOCAL",""))&amp;IF(INDEX('Controle de reservas'!$N$14:$N$2013,BF248)&lt;&gt;"",CHAR(10)&amp;"Subst.: "&amp;INDEX('Controle de reservas'!$N$14:$N$2013,BF248),"")&amp;IF(AND(ISNUMBER(INDEX('Controle de reservas'!$I$14:$I$2013,BF248)),INDEX('Controle de reservas'!$I$14:$I$2013,BF248)&gt;0,INDEX('Controle de reservas'!$K$14:$K$2013,BF248)&gt;INDEX('Controle de reservas'!$I$14:$I$2013,BF248)),CHAR(10)&amp;"DIVERGÊNCIA DE DATAS","")&amp;IF(INDEX('Controle de reservas'!$P$14:$P$2013,BF248)&lt;&gt;"OK"," !",""))))</f>
      </c>
      <c r="S248" s="15">
        <f ca="1">IF(OR($AQ248=0,S$9="",S$9&lt;$AS248,AND($AT248&lt;&gt;"",S$9&gt;$AT248)),"",IF(BG248=0,"—",IF(INDEX('Controle de reservas'!$P$14:$P$2013,BG248)="DUPLICIDADE NO DIA","CONFLITO"&amp;IF(INDEX('Controle de reservas'!$M$14:$M$2013,BG248)&lt;&gt;"",CHAR(10)&amp;INDEX('Controle de reservas'!$M$14:$M$2013,BG248),"")&amp;IF(INDEX('Controle de reservas'!$N$14:$N$2013,BG248)&lt;&gt;"",CHAR(10)&amp;"Subst.: "&amp;INDEX('Controle de reservas'!$N$14:$N$2013,BG248),"")&amp;IF(AND(ISNUMBER(INDEX('Controle de reservas'!$I$14:$I$2013,BG248)),INDEX('Controle de reservas'!$I$14:$I$2013,BG248)&gt;0,INDEX('Controle de reservas'!$K$14:$K$2013,BG248)&gt;INDEX('Controle de reservas'!$I$14:$I$2013,BG248)),CHAR(10)&amp;"DIVERGÊNCIA DE DATAS",""),IF(INDEX('Controle de reservas'!$L$14:$L$2013,BG248)="Em cobertura","COV",IF(INDEX('Controle de reservas'!$L$14:$L$2013,BG248)="Disponível","DISP",IF(INDEX('Controle de reservas'!$L$14:$L$2013,BG248)="Não utilizado","NU",IF(INDEX('Controle de reservas'!$L$14:$L$2013,BG248)="Folga","F",IF(INDEX('Controle de reservas'!$L$14:$L$2013,BG248)="Ocorrência","O",IF(INDEX('Controle de reservas'!$L$14:$L$2013,BG248)="Programado","PROG",IF(INDEX('Controle de reservas'!$L$14:$L$2013,BG248)="Disponível no posto","DP","SEM SITUAÇÃO")))))))&amp;IF(INDEX('Controle de reservas'!$M$14:$M$2013,BG248)&lt;&gt;"",CHAR(10)&amp;INDEX('Controle de reservas'!$M$14:$M$2013,BG248),IF(OR(INDEX('Controle de reservas'!$L$14:$L$2013,BG248)="Em cobertura",INDEX('Controle de reservas'!$L$14:$L$2013,BG248)="Programado"),CHAR(10)&amp;"SEM LOCAL",""))&amp;IF(INDEX('Controle de reservas'!$N$14:$N$2013,BG248)&lt;&gt;"",CHAR(10)&amp;"Subst.: "&amp;INDEX('Controle de reservas'!$N$14:$N$2013,BG248),"")&amp;IF(AND(ISNUMBER(INDEX('Controle de reservas'!$I$14:$I$2013,BG248)),INDEX('Controle de reservas'!$I$14:$I$2013,BG248)&gt;0,INDEX('Controle de reservas'!$K$14:$K$2013,BG248)&gt;INDEX('Controle de reservas'!$I$14:$I$2013,BG248)),CHAR(10)&amp;"DIVERGÊNCIA DE DATAS","")&amp;IF(INDEX('Controle de reservas'!$P$14:$P$2013,BG248)&lt;&gt;"OK"," !",""))))</f>
      </c>
      <c r="T248" s="15">
        <f ca="1">IF(OR($AQ248=0,T$9="",T$9&lt;$AS248,AND($AT248&lt;&gt;"",T$9&gt;$AT248)),"",IF(BH248=0,"—",IF(INDEX('Controle de reservas'!$P$14:$P$2013,BH248)="DUPLICIDADE NO DIA","CONFLITO"&amp;IF(INDEX('Controle de reservas'!$M$14:$M$2013,BH248)&lt;&gt;"",CHAR(10)&amp;INDEX('Controle de reservas'!$M$14:$M$2013,BH248),"")&amp;IF(INDEX('Controle de reservas'!$N$14:$N$2013,BH248)&lt;&gt;"",CHAR(10)&amp;"Subst.: "&amp;INDEX('Controle de reservas'!$N$14:$N$2013,BH248),"")&amp;IF(AND(ISNUMBER(INDEX('Controle de reservas'!$I$14:$I$2013,BH248)),INDEX('Controle de reservas'!$I$14:$I$2013,BH248)&gt;0,INDEX('Controle de reservas'!$K$14:$K$2013,BH248)&gt;INDEX('Controle de reservas'!$I$14:$I$2013,BH248)),CHAR(10)&amp;"DIVERGÊNCIA DE DATAS",""),IF(INDEX('Controle de reservas'!$L$14:$L$2013,BH248)="Em cobertura","COV",IF(INDEX('Controle de reservas'!$L$14:$L$2013,BH248)="Disponível","DISP",IF(INDEX('Controle de reservas'!$L$14:$L$2013,BH248)="Não utilizado","NU",IF(INDEX('Controle de reservas'!$L$14:$L$2013,BH248)="Folga","F",IF(INDEX('Controle de reservas'!$L$14:$L$2013,BH248)="Ocorrência","O",IF(INDEX('Controle de reservas'!$L$14:$L$2013,BH248)="Programado","PROG",IF(INDEX('Controle de reservas'!$L$14:$L$2013,BH248)="Disponível no posto","DP","SEM SITUAÇÃO")))))))&amp;IF(INDEX('Controle de reservas'!$M$14:$M$2013,BH248)&lt;&gt;"",CHAR(10)&amp;INDEX('Controle de reservas'!$M$14:$M$2013,BH248),IF(OR(INDEX('Controle de reservas'!$L$14:$L$2013,BH248)="Em cobertura",INDEX('Controle de reservas'!$L$14:$L$2013,BH248)="Programado"),CHAR(10)&amp;"SEM LOCAL",""))&amp;IF(INDEX('Controle de reservas'!$N$14:$N$2013,BH248)&lt;&gt;"",CHAR(10)&amp;"Subst.: "&amp;INDEX('Controle de reservas'!$N$14:$N$2013,BH248),"")&amp;IF(AND(ISNUMBER(INDEX('Controle de reservas'!$I$14:$I$2013,BH248)),INDEX('Controle de reservas'!$I$14:$I$2013,BH248)&gt;0,INDEX('Controle de reservas'!$K$14:$K$2013,BH248)&gt;INDEX('Controle de reservas'!$I$14:$I$2013,BH248)),CHAR(10)&amp;"DIVERGÊNCIA DE DATAS","")&amp;IF(INDEX('Controle de reservas'!$P$14:$P$2013,BH248)&lt;&gt;"OK"," !",""))))</f>
      </c>
      <c r="U248" s="15">
        <f ca="1">IF(OR($AQ248=0,U$9="",U$9&lt;$AS248,AND($AT248&lt;&gt;"",U$9&gt;$AT248)),"",IF(BI248=0,"—",IF(INDEX('Controle de reservas'!$P$14:$P$2013,BI248)="DUPLICIDADE NO DIA","CONFLITO"&amp;IF(INDEX('Controle de reservas'!$M$14:$M$2013,BI248)&lt;&gt;"",CHAR(10)&amp;INDEX('Controle de reservas'!$M$14:$M$2013,BI248),"")&amp;IF(INDEX('Controle de reservas'!$N$14:$N$2013,BI248)&lt;&gt;"",CHAR(10)&amp;"Subst.: "&amp;INDEX('Controle de reservas'!$N$14:$N$2013,BI248),"")&amp;IF(AND(ISNUMBER(INDEX('Controle de reservas'!$I$14:$I$2013,BI248)),INDEX('Controle de reservas'!$I$14:$I$2013,BI248)&gt;0,INDEX('Controle de reservas'!$K$14:$K$2013,BI248)&gt;INDEX('Controle de reservas'!$I$14:$I$2013,BI248)),CHAR(10)&amp;"DIVERGÊNCIA DE DATAS",""),IF(INDEX('Controle de reservas'!$L$14:$L$2013,BI248)="Em cobertura","COV",IF(INDEX('Controle de reservas'!$L$14:$L$2013,BI248)="Disponível","DISP",IF(INDEX('Controle de reservas'!$L$14:$L$2013,BI248)="Não utilizado","NU",IF(INDEX('Controle de reservas'!$L$14:$L$2013,BI248)="Folga","F",IF(INDEX('Controle de reservas'!$L$14:$L$2013,BI248)="Ocorrência","O",IF(INDEX('Controle de reservas'!$L$14:$L$2013,BI248)="Programado","PROG",IF(INDEX('Controle de reservas'!$L$14:$L$2013,BI248)="Disponível no posto","DP","SEM SITUAÇÃO")))))))&amp;IF(INDEX('Controle de reservas'!$M$14:$M$2013,BI248)&lt;&gt;"",CHAR(10)&amp;INDEX('Controle de reservas'!$M$14:$M$2013,BI248),IF(OR(INDEX('Controle de reservas'!$L$14:$L$2013,BI248)="Em cobertura",INDEX('Controle de reservas'!$L$14:$L$2013,BI248)="Programado"),CHAR(10)&amp;"SEM LOCAL",""))&amp;IF(INDEX('Controle de reservas'!$N$14:$N$2013,BI248)&lt;&gt;"",CHAR(10)&amp;"Subst.: "&amp;INDEX('Controle de reservas'!$N$14:$N$2013,BI248),"")&amp;IF(AND(ISNUMBER(INDEX('Controle de reservas'!$I$14:$I$2013,BI248)),INDEX('Controle de reservas'!$I$14:$I$2013,BI248)&gt;0,INDEX('Controle de reservas'!$K$14:$K$2013,BI248)&gt;INDEX('Controle de reservas'!$I$14:$I$2013,BI248)),CHAR(10)&amp;"DIVERGÊNCIA DE DATAS","")&amp;IF(INDEX('Controle de reservas'!$P$14:$P$2013,BI248)&lt;&gt;"OK"," !",""))))</f>
      </c>
      <c r="V248" s="15">
        <f ca="1">IF(OR($AQ248=0,V$9="",V$9&lt;$AS248,AND($AT248&lt;&gt;"",V$9&gt;$AT248)),"",IF(BJ248=0,"—",IF(INDEX('Controle de reservas'!$P$14:$P$2013,BJ248)="DUPLICIDADE NO DIA","CONFLITO"&amp;IF(INDEX('Controle de reservas'!$M$14:$M$2013,BJ248)&lt;&gt;"",CHAR(10)&amp;INDEX('Controle de reservas'!$M$14:$M$2013,BJ248),"")&amp;IF(INDEX('Controle de reservas'!$N$14:$N$2013,BJ248)&lt;&gt;"",CHAR(10)&amp;"Subst.: "&amp;INDEX('Controle de reservas'!$N$14:$N$2013,BJ248),"")&amp;IF(AND(ISNUMBER(INDEX('Controle de reservas'!$I$14:$I$2013,BJ248)),INDEX('Controle de reservas'!$I$14:$I$2013,BJ248)&gt;0,INDEX('Controle de reservas'!$K$14:$K$2013,BJ248)&gt;INDEX('Controle de reservas'!$I$14:$I$2013,BJ248)),CHAR(10)&amp;"DIVERGÊNCIA DE DATAS",""),IF(INDEX('Controle de reservas'!$L$14:$L$2013,BJ248)="Em cobertura","COV",IF(INDEX('Controle de reservas'!$L$14:$L$2013,BJ248)="Disponível","DISP",IF(INDEX('Controle de reservas'!$L$14:$L$2013,BJ248)="Não utilizado","NU",IF(INDEX('Controle de reservas'!$L$14:$L$2013,BJ248)="Folga","F",IF(INDEX('Controle de reservas'!$L$14:$L$2013,BJ248)="Ocorrência","O",IF(INDEX('Controle de reservas'!$L$14:$L$2013,BJ248)="Programado","PROG",IF(INDEX('Controle de reservas'!$L$14:$L$2013,BJ248)="Disponível no posto","DP","SEM SITUAÇÃO")))))))&amp;IF(INDEX('Controle de reservas'!$M$14:$M$2013,BJ248)&lt;&gt;"",CHAR(10)&amp;INDEX('Controle de reservas'!$M$14:$M$2013,BJ248),IF(OR(INDEX('Controle de reservas'!$L$14:$L$2013,BJ248)="Em cobertura",INDEX('Controle de reservas'!$L$14:$L$2013,BJ248)="Programado"),CHAR(10)&amp;"SEM LOCAL",""))&amp;IF(INDEX('Controle de reservas'!$N$14:$N$2013,BJ248)&lt;&gt;"",CHAR(10)&amp;"Subst.: "&amp;INDEX('Controle de reservas'!$N$14:$N$2013,BJ248),"")&amp;IF(AND(ISNUMBER(INDEX('Controle de reservas'!$I$14:$I$2013,BJ248)),INDEX('Controle de reservas'!$I$14:$I$2013,BJ248)&gt;0,INDEX('Controle de reservas'!$K$14:$K$2013,BJ248)&gt;INDEX('Controle de reservas'!$I$14:$I$2013,BJ248)),CHAR(10)&amp;"DIVERGÊNCIA DE DATAS","")&amp;IF(INDEX('Controle de reservas'!$P$14:$P$2013,BJ248)&lt;&gt;"OK"," !",""))))</f>
      </c>
      <c r="W248" s="15">
        <f ca="1">IF(OR($AQ248=0,W$9="",W$9&lt;$AS248,AND($AT248&lt;&gt;"",W$9&gt;$AT248)),"",IF(BK248=0,"—",IF(INDEX('Controle de reservas'!$P$14:$P$2013,BK248)="DUPLICIDADE NO DIA","CONFLITO"&amp;IF(INDEX('Controle de reservas'!$M$14:$M$2013,BK248)&lt;&gt;"",CHAR(10)&amp;INDEX('Controle de reservas'!$M$14:$M$2013,BK248),"")&amp;IF(INDEX('Controle de reservas'!$N$14:$N$2013,BK248)&lt;&gt;"",CHAR(10)&amp;"Subst.: "&amp;INDEX('Controle de reservas'!$N$14:$N$2013,BK248),"")&amp;IF(AND(ISNUMBER(INDEX('Controle de reservas'!$I$14:$I$2013,BK248)),INDEX('Controle de reservas'!$I$14:$I$2013,BK248)&gt;0,INDEX('Controle de reservas'!$K$14:$K$2013,BK248)&gt;INDEX('Controle de reservas'!$I$14:$I$2013,BK248)),CHAR(10)&amp;"DIVERGÊNCIA DE DATAS",""),IF(INDEX('Controle de reservas'!$L$14:$L$2013,BK248)="Em cobertura","COV",IF(INDEX('Controle de reservas'!$L$14:$L$2013,BK248)="Disponível","DISP",IF(INDEX('Controle de reservas'!$L$14:$L$2013,BK248)="Não utilizado","NU",IF(INDEX('Controle de reservas'!$L$14:$L$2013,BK248)="Folga","F",IF(INDEX('Controle de reservas'!$L$14:$L$2013,BK248)="Ocorrência","O",IF(INDEX('Controle de reservas'!$L$14:$L$2013,BK248)="Programado","PROG",IF(INDEX('Controle de reservas'!$L$14:$L$2013,BK248)="Disponível no posto","DP","SEM SITUAÇÃO")))))))&amp;IF(INDEX('Controle de reservas'!$M$14:$M$2013,BK248)&lt;&gt;"",CHAR(10)&amp;INDEX('Controle de reservas'!$M$14:$M$2013,BK248),IF(OR(INDEX('Controle de reservas'!$L$14:$L$2013,BK248)="Em cobertura",INDEX('Controle de reservas'!$L$14:$L$2013,BK248)="Programado"),CHAR(10)&amp;"SEM LOCAL",""))&amp;IF(INDEX('Controle de reservas'!$N$14:$N$2013,BK248)&lt;&gt;"",CHAR(10)&amp;"Subst.: "&amp;INDEX('Controle de reservas'!$N$14:$N$2013,BK248),"")&amp;IF(AND(ISNUMBER(INDEX('Controle de reservas'!$I$14:$I$2013,BK248)),INDEX('Controle de reservas'!$I$14:$I$2013,BK248)&gt;0,INDEX('Controle de reservas'!$K$14:$K$2013,BK248)&gt;INDEX('Controle de reservas'!$I$14:$I$2013,BK248)),CHAR(10)&amp;"DIVERGÊNCIA DE DATAS","")&amp;IF(INDEX('Controle de reservas'!$P$14:$P$2013,BK248)&lt;&gt;"OK"," !",""))))</f>
      </c>
      <c r="X248" s="15">
        <f ca="1">IF(OR($AQ248=0,X$9="",X$9&lt;$AS248,AND($AT248&lt;&gt;"",X$9&gt;$AT248)),"",IF(BL248=0,"—",IF(INDEX('Controle de reservas'!$P$14:$P$2013,BL248)="DUPLICIDADE NO DIA","CONFLITO"&amp;IF(INDEX('Controle de reservas'!$M$14:$M$2013,BL248)&lt;&gt;"",CHAR(10)&amp;INDEX('Controle de reservas'!$M$14:$M$2013,BL248),"")&amp;IF(INDEX('Controle de reservas'!$N$14:$N$2013,BL248)&lt;&gt;"",CHAR(10)&amp;"Subst.: "&amp;INDEX('Controle de reservas'!$N$14:$N$2013,BL248),"")&amp;IF(AND(ISNUMBER(INDEX('Controle de reservas'!$I$14:$I$2013,BL248)),INDEX('Controle de reservas'!$I$14:$I$2013,BL248)&gt;0,INDEX('Controle de reservas'!$K$14:$K$2013,BL248)&gt;INDEX('Controle de reservas'!$I$14:$I$2013,BL248)),CHAR(10)&amp;"DIVERGÊNCIA DE DATAS",""),IF(INDEX('Controle de reservas'!$L$14:$L$2013,BL248)="Em cobertura","COV",IF(INDEX('Controle de reservas'!$L$14:$L$2013,BL248)="Disponível","DISP",IF(INDEX('Controle de reservas'!$L$14:$L$2013,BL248)="Não utilizado","NU",IF(INDEX('Controle de reservas'!$L$14:$L$2013,BL248)="Folga","F",IF(INDEX('Controle de reservas'!$L$14:$L$2013,BL248)="Ocorrência","O",IF(INDEX('Controle de reservas'!$L$14:$L$2013,BL248)="Programado","PROG",IF(INDEX('Controle de reservas'!$L$14:$L$2013,BL248)="Disponível no posto","DP","SEM SITUAÇÃO")))))))&amp;IF(INDEX('Controle de reservas'!$M$14:$M$2013,BL248)&lt;&gt;"",CHAR(10)&amp;INDEX('Controle de reservas'!$M$14:$M$2013,BL248),IF(OR(INDEX('Controle de reservas'!$L$14:$L$2013,BL248)="Em cobertura",INDEX('Controle de reservas'!$L$14:$L$2013,BL248)="Programado"),CHAR(10)&amp;"SEM LOCAL",""))&amp;IF(INDEX('Controle de reservas'!$N$14:$N$2013,BL248)&lt;&gt;"",CHAR(10)&amp;"Subst.: "&amp;INDEX('Controle de reservas'!$N$14:$N$2013,BL248),"")&amp;IF(AND(ISNUMBER(INDEX('Controle de reservas'!$I$14:$I$2013,BL248)),INDEX('Controle de reservas'!$I$14:$I$2013,BL248)&gt;0,INDEX('Controle de reservas'!$K$14:$K$2013,BL248)&gt;INDEX('Controle de reservas'!$I$14:$I$2013,BL248)),CHAR(10)&amp;"DIVERGÊNCIA DE DATAS","")&amp;IF(INDEX('Controle de reservas'!$P$14:$P$2013,BL248)&lt;&gt;"OK"," !",""))))</f>
      </c>
      <c r="Y248" s="15">
        <f ca="1">IF(OR($AQ248=0,Y$9="",Y$9&lt;$AS248,AND($AT248&lt;&gt;"",Y$9&gt;$AT248)),"",IF(BM248=0,"—",IF(INDEX('Controle de reservas'!$P$14:$P$2013,BM248)="DUPLICIDADE NO DIA","CONFLITO"&amp;IF(INDEX('Controle de reservas'!$M$14:$M$2013,BM248)&lt;&gt;"",CHAR(10)&amp;INDEX('Controle de reservas'!$M$14:$M$2013,BM248),"")&amp;IF(INDEX('Controle de reservas'!$N$14:$N$2013,BM248)&lt;&gt;"",CHAR(10)&amp;"Subst.: "&amp;INDEX('Controle de reservas'!$N$14:$N$2013,BM248),"")&amp;IF(AND(ISNUMBER(INDEX('Controle de reservas'!$I$14:$I$2013,BM248)),INDEX('Controle de reservas'!$I$14:$I$2013,BM248)&gt;0,INDEX('Controle de reservas'!$K$14:$K$2013,BM248)&gt;INDEX('Controle de reservas'!$I$14:$I$2013,BM248)),CHAR(10)&amp;"DIVERGÊNCIA DE DATAS",""),IF(INDEX('Controle de reservas'!$L$14:$L$2013,BM248)="Em cobertura","COV",IF(INDEX('Controle de reservas'!$L$14:$L$2013,BM248)="Disponível","DISP",IF(INDEX('Controle de reservas'!$L$14:$L$2013,BM248)="Não utilizado","NU",IF(INDEX('Controle de reservas'!$L$14:$L$2013,BM248)="Folga","F",IF(INDEX('Controle de reservas'!$L$14:$L$2013,BM248)="Ocorrência","O",IF(INDEX('Controle de reservas'!$L$14:$L$2013,BM248)="Programado","PROG",IF(INDEX('Controle de reservas'!$L$14:$L$2013,BM248)="Disponível no posto","DP","SEM SITUAÇÃO")))))))&amp;IF(INDEX('Controle de reservas'!$M$14:$M$2013,BM248)&lt;&gt;"",CHAR(10)&amp;INDEX('Controle de reservas'!$M$14:$M$2013,BM248),IF(OR(INDEX('Controle de reservas'!$L$14:$L$2013,BM248)="Em cobertura",INDEX('Controle de reservas'!$L$14:$L$2013,BM248)="Programado"),CHAR(10)&amp;"SEM LOCAL",""))&amp;IF(INDEX('Controle de reservas'!$N$14:$N$2013,BM248)&lt;&gt;"",CHAR(10)&amp;"Subst.: "&amp;INDEX('Controle de reservas'!$N$14:$N$2013,BM248),"")&amp;IF(AND(ISNUMBER(INDEX('Controle de reservas'!$I$14:$I$2013,BM248)),INDEX('Controle de reservas'!$I$14:$I$2013,BM248)&gt;0,INDEX('Controle de reservas'!$K$14:$K$2013,BM248)&gt;INDEX('Controle de reservas'!$I$14:$I$2013,BM248)),CHAR(10)&amp;"DIVERGÊNCIA DE DATAS","")&amp;IF(INDEX('Controle de reservas'!$P$14:$P$2013,BM248)&lt;&gt;"OK"," !",""))))</f>
      </c>
      <c r="Z248" s="15">
        <f ca="1">IF(OR($AQ248=0,Z$9="",Z$9&lt;$AS248,AND($AT248&lt;&gt;"",Z$9&gt;$AT248)),"",IF(BN248=0,"—",IF(INDEX('Controle de reservas'!$P$14:$P$2013,BN248)="DUPLICIDADE NO DIA","CONFLITO"&amp;IF(INDEX('Controle de reservas'!$M$14:$M$2013,BN248)&lt;&gt;"",CHAR(10)&amp;INDEX('Controle de reservas'!$M$14:$M$2013,BN248),"")&amp;IF(INDEX('Controle de reservas'!$N$14:$N$2013,BN248)&lt;&gt;"",CHAR(10)&amp;"Subst.: "&amp;INDEX('Controle de reservas'!$N$14:$N$2013,BN248),"")&amp;IF(AND(ISNUMBER(INDEX('Controle de reservas'!$I$14:$I$2013,BN248)),INDEX('Controle de reservas'!$I$14:$I$2013,BN248)&gt;0,INDEX('Controle de reservas'!$K$14:$K$2013,BN248)&gt;INDEX('Controle de reservas'!$I$14:$I$2013,BN248)),CHAR(10)&amp;"DIVERGÊNCIA DE DATAS",""),IF(INDEX('Controle de reservas'!$L$14:$L$2013,BN248)="Em cobertura","COV",IF(INDEX('Controle de reservas'!$L$14:$L$2013,BN248)="Disponível","DISP",IF(INDEX('Controle de reservas'!$L$14:$L$2013,BN248)="Não utilizado","NU",IF(INDEX('Controle de reservas'!$L$14:$L$2013,BN248)="Folga","F",IF(INDEX('Controle de reservas'!$L$14:$L$2013,BN248)="Ocorrência","O",IF(INDEX('Controle de reservas'!$L$14:$L$2013,BN248)="Programado","PROG",IF(INDEX('Controle de reservas'!$L$14:$L$2013,BN248)="Disponível no posto","DP","SEM SITUAÇÃO")))))))&amp;IF(INDEX('Controle de reservas'!$M$14:$M$2013,BN248)&lt;&gt;"",CHAR(10)&amp;INDEX('Controle de reservas'!$M$14:$M$2013,BN248),IF(OR(INDEX('Controle de reservas'!$L$14:$L$2013,BN248)="Em cobertura",INDEX('Controle de reservas'!$L$14:$L$2013,BN248)="Programado"),CHAR(10)&amp;"SEM LOCAL",""))&amp;IF(INDEX('Controle de reservas'!$N$14:$N$2013,BN248)&lt;&gt;"",CHAR(10)&amp;"Subst.: "&amp;INDEX('Controle de reservas'!$N$14:$N$2013,BN248),"")&amp;IF(AND(ISNUMBER(INDEX('Controle de reservas'!$I$14:$I$2013,BN248)),INDEX('Controle de reservas'!$I$14:$I$2013,BN248)&gt;0,INDEX('Controle de reservas'!$K$14:$K$2013,BN248)&gt;INDEX('Controle de reservas'!$I$14:$I$2013,BN248)),CHAR(10)&amp;"DIVERGÊNCIA DE DATAS","")&amp;IF(INDEX('Controle de reservas'!$P$14:$P$2013,BN248)&lt;&gt;"OK"," !",""))))</f>
      </c>
      <c r="AA248" s="15">
        <f ca="1">IF(OR($AQ248=0,AA$9="",AA$9&lt;$AS248,AND($AT248&lt;&gt;"",AA$9&gt;$AT248)),"",IF(BO248=0,"—",IF(INDEX('Controle de reservas'!$P$14:$P$2013,BO248)="DUPLICIDADE NO DIA","CONFLITO"&amp;IF(INDEX('Controle de reservas'!$M$14:$M$2013,BO248)&lt;&gt;"",CHAR(10)&amp;INDEX('Controle de reservas'!$M$14:$M$2013,BO248),"")&amp;IF(INDEX('Controle de reservas'!$N$14:$N$2013,BO248)&lt;&gt;"",CHAR(10)&amp;"Subst.: "&amp;INDEX('Controle de reservas'!$N$14:$N$2013,BO248),"")&amp;IF(AND(ISNUMBER(INDEX('Controle de reservas'!$I$14:$I$2013,BO248)),INDEX('Controle de reservas'!$I$14:$I$2013,BO248)&gt;0,INDEX('Controle de reservas'!$K$14:$K$2013,BO248)&gt;INDEX('Controle de reservas'!$I$14:$I$2013,BO248)),CHAR(10)&amp;"DIVERGÊNCIA DE DATAS",""),IF(INDEX('Controle de reservas'!$L$14:$L$2013,BO248)="Em cobertura","COV",IF(INDEX('Controle de reservas'!$L$14:$L$2013,BO248)="Disponível","DISP",IF(INDEX('Controle de reservas'!$L$14:$L$2013,BO248)="Não utilizado","NU",IF(INDEX('Controle de reservas'!$L$14:$L$2013,BO248)="Folga","F",IF(INDEX('Controle de reservas'!$L$14:$L$2013,BO248)="Ocorrência","O",IF(INDEX('Controle de reservas'!$L$14:$L$2013,BO248)="Programado","PROG",IF(INDEX('Controle de reservas'!$L$14:$L$2013,BO248)="Disponível no posto","DP","SEM SITUAÇÃO")))))))&amp;IF(INDEX('Controle de reservas'!$M$14:$M$2013,BO248)&lt;&gt;"",CHAR(10)&amp;INDEX('Controle de reservas'!$M$14:$M$2013,BO248),IF(OR(INDEX('Controle de reservas'!$L$14:$L$2013,BO248)="Em cobertura",INDEX('Controle de reservas'!$L$14:$L$2013,BO248)="Programado"),CHAR(10)&amp;"SEM LOCAL",""))&amp;IF(INDEX('Controle de reservas'!$N$14:$N$2013,BO248)&lt;&gt;"",CHAR(10)&amp;"Subst.: "&amp;INDEX('Controle de reservas'!$N$14:$N$2013,BO248),"")&amp;IF(AND(ISNUMBER(INDEX('Controle de reservas'!$I$14:$I$2013,BO248)),INDEX('Controle de reservas'!$I$14:$I$2013,BO248)&gt;0,INDEX('Controle de reservas'!$K$14:$K$2013,BO248)&gt;INDEX('Controle de reservas'!$I$14:$I$2013,BO248)),CHAR(10)&amp;"DIVERGÊNCIA DE DATAS","")&amp;IF(INDEX('Controle de reservas'!$P$14:$P$2013,BO248)&lt;&gt;"OK"," !",""))))</f>
      </c>
      <c r="AB248" s="15">
        <f ca="1">IF(OR($AQ248=0,AB$9="",AB$9&lt;$AS248,AND($AT248&lt;&gt;"",AB$9&gt;$AT248)),"",IF(BP248=0,"—",IF(INDEX('Controle de reservas'!$P$14:$P$2013,BP248)="DUPLICIDADE NO DIA","CONFLITO"&amp;IF(INDEX('Controle de reservas'!$M$14:$M$2013,BP248)&lt;&gt;"",CHAR(10)&amp;INDEX('Controle de reservas'!$M$14:$M$2013,BP248),"")&amp;IF(INDEX('Controle de reservas'!$N$14:$N$2013,BP248)&lt;&gt;"",CHAR(10)&amp;"Subst.: "&amp;INDEX('Controle de reservas'!$N$14:$N$2013,BP248),"")&amp;IF(AND(ISNUMBER(INDEX('Controle de reservas'!$I$14:$I$2013,BP248)),INDEX('Controle de reservas'!$I$14:$I$2013,BP248)&gt;0,INDEX('Controle de reservas'!$K$14:$K$2013,BP248)&gt;INDEX('Controle de reservas'!$I$14:$I$2013,BP248)),CHAR(10)&amp;"DIVERGÊNCIA DE DATAS",""),IF(INDEX('Controle de reservas'!$L$14:$L$2013,BP248)="Em cobertura","COV",IF(INDEX('Controle de reservas'!$L$14:$L$2013,BP248)="Disponível","DISP",IF(INDEX('Controle de reservas'!$L$14:$L$2013,BP248)="Não utilizado","NU",IF(INDEX('Controle de reservas'!$L$14:$L$2013,BP248)="Folga","F",IF(INDEX('Controle de reservas'!$L$14:$L$2013,BP248)="Ocorrência","O",IF(INDEX('Controle de reservas'!$L$14:$L$2013,BP248)="Programado","PROG",IF(INDEX('Controle de reservas'!$L$14:$L$2013,BP248)="Disponível no posto","DP","SEM SITUAÇÃO")))))))&amp;IF(INDEX('Controle de reservas'!$M$14:$M$2013,BP248)&lt;&gt;"",CHAR(10)&amp;INDEX('Controle de reservas'!$M$14:$M$2013,BP248),IF(OR(INDEX('Controle de reservas'!$L$14:$L$2013,BP248)="Em cobertura",INDEX('Controle de reservas'!$L$14:$L$2013,BP248)="Programado"),CHAR(10)&amp;"SEM LOCAL",""))&amp;IF(INDEX('Controle de reservas'!$N$14:$N$2013,BP248)&lt;&gt;"",CHAR(10)&amp;"Subst.: "&amp;INDEX('Controle de reservas'!$N$14:$N$2013,BP248),"")&amp;IF(AND(ISNUMBER(INDEX('Controle de reservas'!$I$14:$I$2013,BP248)),INDEX('Controle de reservas'!$I$14:$I$2013,BP248)&gt;0,INDEX('Controle de reservas'!$K$14:$K$2013,BP248)&gt;INDEX('Controle de reservas'!$I$14:$I$2013,BP248)),CHAR(10)&amp;"DIVERGÊNCIA DE DATAS","")&amp;IF(INDEX('Controle de reservas'!$P$14:$P$2013,BP248)&lt;&gt;"OK"," !",""))))</f>
      </c>
      <c r="AC248" s="15">
        <f ca="1">IF(OR($AQ248=0,AC$9="",AC$9&lt;$AS248,AND($AT248&lt;&gt;"",AC$9&gt;$AT248)),"",IF(BQ248=0,"—",IF(INDEX('Controle de reservas'!$P$14:$P$2013,BQ248)="DUPLICIDADE NO DIA","CONFLITO"&amp;IF(INDEX('Controle de reservas'!$M$14:$M$2013,BQ248)&lt;&gt;"",CHAR(10)&amp;INDEX('Controle de reservas'!$M$14:$M$2013,BQ248),"")&amp;IF(INDEX('Controle de reservas'!$N$14:$N$2013,BQ248)&lt;&gt;"",CHAR(10)&amp;"Subst.: "&amp;INDEX('Controle de reservas'!$N$14:$N$2013,BQ248),"")&amp;IF(AND(ISNUMBER(INDEX('Controle de reservas'!$I$14:$I$2013,BQ248)),INDEX('Controle de reservas'!$I$14:$I$2013,BQ248)&gt;0,INDEX('Controle de reservas'!$K$14:$K$2013,BQ248)&gt;INDEX('Controle de reservas'!$I$14:$I$2013,BQ248)),CHAR(10)&amp;"DIVERGÊNCIA DE DATAS",""),IF(INDEX('Controle de reservas'!$L$14:$L$2013,BQ248)="Em cobertura","COV",IF(INDEX('Controle de reservas'!$L$14:$L$2013,BQ248)="Disponível","DISP",IF(INDEX('Controle de reservas'!$L$14:$L$2013,BQ248)="Não utilizado","NU",IF(INDEX('Controle de reservas'!$L$14:$L$2013,BQ248)="Folga","F",IF(INDEX('Controle de reservas'!$L$14:$L$2013,BQ248)="Ocorrência","O",IF(INDEX('Controle de reservas'!$L$14:$L$2013,BQ248)="Programado","PROG",IF(INDEX('Controle de reservas'!$L$14:$L$2013,BQ248)="Disponível no posto","DP","SEM SITUAÇÃO")))))))&amp;IF(INDEX('Controle de reservas'!$M$14:$M$2013,BQ248)&lt;&gt;"",CHAR(10)&amp;INDEX('Controle de reservas'!$M$14:$M$2013,BQ248),IF(OR(INDEX('Controle de reservas'!$L$14:$L$2013,BQ248)="Em cobertura",INDEX('Controle de reservas'!$L$14:$L$2013,BQ248)="Programado"),CHAR(10)&amp;"SEM LOCAL",""))&amp;IF(INDEX('Controle de reservas'!$N$14:$N$2013,BQ248)&lt;&gt;"",CHAR(10)&amp;"Subst.: "&amp;INDEX('Controle de reservas'!$N$14:$N$2013,BQ248),"")&amp;IF(AND(ISNUMBER(INDEX('Controle de reservas'!$I$14:$I$2013,BQ248)),INDEX('Controle de reservas'!$I$14:$I$2013,BQ248)&gt;0,INDEX('Controle de reservas'!$K$14:$K$2013,BQ248)&gt;INDEX('Controle de reservas'!$I$14:$I$2013,BQ248)),CHAR(10)&amp;"DIVERGÊNCIA DE DATAS","")&amp;IF(INDEX('Controle de reservas'!$P$14:$P$2013,BQ248)&lt;&gt;"OK"," !",""))))</f>
      </c>
      <c r="AD248" s="15">
        <f ca="1">IF(OR($AQ248=0,AD$9="",AD$9&lt;$AS248,AND($AT248&lt;&gt;"",AD$9&gt;$AT248)),"",IF(BR248=0,"—",IF(INDEX('Controle de reservas'!$P$14:$P$2013,BR248)="DUPLICIDADE NO DIA","CONFLITO"&amp;IF(INDEX('Controle de reservas'!$M$14:$M$2013,BR248)&lt;&gt;"",CHAR(10)&amp;INDEX('Controle de reservas'!$M$14:$M$2013,BR248),"")&amp;IF(INDEX('Controle de reservas'!$N$14:$N$2013,BR248)&lt;&gt;"",CHAR(10)&amp;"Subst.: "&amp;INDEX('Controle de reservas'!$N$14:$N$2013,BR248),"")&amp;IF(AND(ISNUMBER(INDEX('Controle de reservas'!$I$14:$I$2013,BR248)),INDEX('Controle de reservas'!$I$14:$I$2013,BR248)&gt;0,INDEX('Controle de reservas'!$K$14:$K$2013,BR248)&gt;INDEX('Controle de reservas'!$I$14:$I$2013,BR248)),CHAR(10)&amp;"DIVERGÊNCIA DE DATAS",""),IF(INDEX('Controle de reservas'!$L$14:$L$2013,BR248)="Em cobertura","COV",IF(INDEX('Controle de reservas'!$L$14:$L$2013,BR248)="Disponível","DISP",IF(INDEX('Controle de reservas'!$L$14:$L$2013,BR248)="Não utilizado","NU",IF(INDEX('Controle de reservas'!$L$14:$L$2013,BR248)="Folga","F",IF(INDEX('Controle de reservas'!$L$14:$L$2013,BR248)="Ocorrência","O",IF(INDEX('Controle de reservas'!$L$14:$L$2013,BR248)="Programado","PROG",IF(INDEX('Controle de reservas'!$L$14:$L$2013,BR248)="Disponível no posto","DP","SEM SITUAÇÃO")))))))&amp;IF(INDEX('Controle de reservas'!$M$14:$M$2013,BR248)&lt;&gt;"",CHAR(10)&amp;INDEX('Controle de reservas'!$M$14:$M$2013,BR248),IF(OR(INDEX('Controle de reservas'!$L$14:$L$2013,BR248)="Em cobertura",INDEX('Controle de reservas'!$L$14:$L$2013,BR248)="Programado"),CHAR(10)&amp;"SEM LOCAL",""))&amp;IF(INDEX('Controle de reservas'!$N$14:$N$2013,BR248)&lt;&gt;"",CHAR(10)&amp;"Subst.: "&amp;INDEX('Controle de reservas'!$N$14:$N$2013,BR248),"")&amp;IF(AND(ISNUMBER(INDEX('Controle de reservas'!$I$14:$I$2013,BR248)),INDEX('Controle de reservas'!$I$14:$I$2013,BR248)&gt;0,INDEX('Controle de reservas'!$K$14:$K$2013,BR248)&gt;INDEX('Controle de reservas'!$I$14:$I$2013,BR248)),CHAR(10)&amp;"DIVERGÊNCIA DE DATAS","")&amp;IF(INDEX('Controle de reservas'!$P$14:$P$2013,BR248)&lt;&gt;"OK"," !",""))))</f>
      </c>
      <c r="AE248" s="15">
        <f ca="1">IF(OR($AQ248=0,AE$9="",AE$9&lt;$AS248,AND($AT248&lt;&gt;"",AE$9&gt;$AT248)),"",IF(BS248=0,"—",IF(INDEX('Controle de reservas'!$P$14:$P$2013,BS248)="DUPLICIDADE NO DIA","CONFLITO"&amp;IF(INDEX('Controle de reservas'!$M$14:$M$2013,BS248)&lt;&gt;"",CHAR(10)&amp;INDEX('Controle de reservas'!$M$14:$M$2013,BS248),"")&amp;IF(INDEX('Controle de reservas'!$N$14:$N$2013,BS248)&lt;&gt;"",CHAR(10)&amp;"Subst.: "&amp;INDEX('Controle de reservas'!$N$14:$N$2013,BS248),"")&amp;IF(AND(ISNUMBER(INDEX('Controle de reservas'!$I$14:$I$2013,BS248)),INDEX('Controle de reservas'!$I$14:$I$2013,BS248)&gt;0,INDEX('Controle de reservas'!$K$14:$K$2013,BS248)&gt;INDEX('Controle de reservas'!$I$14:$I$2013,BS248)),CHAR(10)&amp;"DIVERGÊNCIA DE DATAS",""),IF(INDEX('Controle de reservas'!$L$14:$L$2013,BS248)="Em cobertura","COV",IF(INDEX('Controle de reservas'!$L$14:$L$2013,BS248)="Disponível","DISP",IF(INDEX('Controle de reservas'!$L$14:$L$2013,BS248)="Não utilizado","NU",IF(INDEX('Controle de reservas'!$L$14:$L$2013,BS248)="Folga","F",IF(INDEX('Controle de reservas'!$L$14:$L$2013,BS248)="Ocorrência","O",IF(INDEX('Controle de reservas'!$L$14:$L$2013,BS248)="Programado","PROG",IF(INDEX('Controle de reservas'!$L$14:$L$2013,BS248)="Disponível no posto","DP","SEM SITUAÇÃO")))))))&amp;IF(INDEX('Controle de reservas'!$M$14:$M$2013,BS248)&lt;&gt;"",CHAR(10)&amp;INDEX('Controle de reservas'!$M$14:$M$2013,BS248),IF(OR(INDEX('Controle de reservas'!$L$14:$L$2013,BS248)="Em cobertura",INDEX('Controle de reservas'!$L$14:$L$2013,BS248)="Programado"),CHAR(10)&amp;"SEM LOCAL",""))&amp;IF(INDEX('Controle de reservas'!$N$14:$N$2013,BS248)&lt;&gt;"",CHAR(10)&amp;"Subst.: "&amp;INDEX('Controle de reservas'!$N$14:$N$2013,BS248),"")&amp;IF(AND(ISNUMBER(INDEX('Controle de reservas'!$I$14:$I$2013,BS248)),INDEX('Controle de reservas'!$I$14:$I$2013,BS248)&gt;0,INDEX('Controle de reservas'!$K$14:$K$2013,BS248)&gt;INDEX('Controle de reservas'!$I$14:$I$2013,BS248)),CHAR(10)&amp;"DIVERGÊNCIA DE DATAS","")&amp;IF(INDEX('Controle de reservas'!$P$14:$P$2013,BS248)&lt;&gt;"OK"," !",""))))</f>
      </c>
      <c r="AF248" s="15">
        <f ca="1">IF(OR($AQ248=0,AF$9="",AF$9&lt;$AS248,AND($AT248&lt;&gt;"",AF$9&gt;$AT248)),"",IF(BT248=0,"—",IF(INDEX('Controle de reservas'!$P$14:$P$2013,BT248)="DUPLICIDADE NO DIA","CONFLITO"&amp;IF(INDEX('Controle de reservas'!$M$14:$M$2013,BT248)&lt;&gt;"",CHAR(10)&amp;INDEX('Controle de reservas'!$M$14:$M$2013,BT248),"")&amp;IF(INDEX('Controle de reservas'!$N$14:$N$2013,BT248)&lt;&gt;"",CHAR(10)&amp;"Subst.: "&amp;INDEX('Controle de reservas'!$N$14:$N$2013,BT248),"")&amp;IF(AND(ISNUMBER(INDEX('Controle de reservas'!$I$14:$I$2013,BT248)),INDEX('Controle de reservas'!$I$14:$I$2013,BT248)&gt;0,INDEX('Controle de reservas'!$K$14:$K$2013,BT248)&gt;INDEX('Controle de reservas'!$I$14:$I$2013,BT248)),CHAR(10)&amp;"DIVERGÊNCIA DE DATAS",""),IF(INDEX('Controle de reservas'!$L$14:$L$2013,BT248)="Em cobertura","COV",IF(INDEX('Controle de reservas'!$L$14:$L$2013,BT248)="Disponível","DISP",IF(INDEX('Controle de reservas'!$L$14:$L$2013,BT248)="Não utilizado","NU",IF(INDEX('Controle de reservas'!$L$14:$L$2013,BT248)="Folga","F",IF(INDEX('Controle de reservas'!$L$14:$L$2013,BT248)="Ocorrência","O",IF(INDEX('Controle de reservas'!$L$14:$L$2013,BT248)="Programado","PROG",IF(INDEX('Controle de reservas'!$L$14:$L$2013,BT248)="Disponível no posto","DP","SEM SITUAÇÃO")))))))&amp;IF(INDEX('Controle de reservas'!$M$14:$M$2013,BT248)&lt;&gt;"",CHAR(10)&amp;INDEX('Controle de reservas'!$M$14:$M$2013,BT248),IF(OR(INDEX('Controle de reservas'!$L$14:$L$2013,BT248)="Em cobertura",INDEX('Controle de reservas'!$L$14:$L$2013,BT248)="Programado"),CHAR(10)&amp;"SEM LOCAL",""))&amp;IF(INDEX('Controle de reservas'!$N$14:$N$2013,BT248)&lt;&gt;"",CHAR(10)&amp;"Subst.: "&amp;INDEX('Controle de reservas'!$N$14:$N$2013,BT248),"")&amp;IF(AND(ISNUMBER(INDEX('Controle de reservas'!$I$14:$I$2013,BT248)),INDEX('Controle de reservas'!$I$14:$I$2013,BT248)&gt;0,INDEX('Controle de reservas'!$K$14:$K$2013,BT248)&gt;INDEX('Controle de reservas'!$I$14:$I$2013,BT248)),CHAR(10)&amp;"DIVERGÊNCIA DE DATAS","")&amp;IF(INDEX('Controle de reservas'!$P$14:$P$2013,BT248)&lt;&gt;"OK"," !",""))))</f>
      </c>
      <c r="AG248" s="15">
        <f ca="1">IF(OR($AQ248=0,AG$9="",AG$9&lt;$AS248,AND($AT248&lt;&gt;"",AG$9&gt;$AT248)),"",IF(BU248=0,"—",IF(INDEX('Controle de reservas'!$P$14:$P$2013,BU248)="DUPLICIDADE NO DIA","CONFLITO"&amp;IF(INDEX('Controle de reservas'!$M$14:$M$2013,BU248)&lt;&gt;"",CHAR(10)&amp;INDEX('Controle de reservas'!$M$14:$M$2013,BU248),"")&amp;IF(INDEX('Controle de reservas'!$N$14:$N$2013,BU248)&lt;&gt;"",CHAR(10)&amp;"Subst.: "&amp;INDEX('Controle de reservas'!$N$14:$N$2013,BU248),"")&amp;IF(AND(ISNUMBER(INDEX('Controle de reservas'!$I$14:$I$2013,BU248)),INDEX('Controle de reservas'!$I$14:$I$2013,BU248)&gt;0,INDEX('Controle de reservas'!$K$14:$K$2013,BU248)&gt;INDEX('Controle de reservas'!$I$14:$I$2013,BU248)),CHAR(10)&amp;"DIVERGÊNCIA DE DATAS",""),IF(INDEX('Controle de reservas'!$L$14:$L$2013,BU248)="Em cobertura","COV",IF(INDEX('Controle de reservas'!$L$14:$L$2013,BU248)="Disponível","DISP",IF(INDEX('Controle de reservas'!$L$14:$L$2013,BU248)="Não utilizado","NU",IF(INDEX('Controle de reservas'!$L$14:$L$2013,BU248)="Folga","F",IF(INDEX('Controle de reservas'!$L$14:$L$2013,BU248)="Ocorrência","O",IF(INDEX('Controle de reservas'!$L$14:$L$2013,BU248)="Programado","PROG",IF(INDEX('Controle de reservas'!$L$14:$L$2013,BU248)="Disponível no posto","DP","SEM SITUAÇÃO")))))))&amp;IF(INDEX('Controle de reservas'!$M$14:$M$2013,BU248)&lt;&gt;"",CHAR(10)&amp;INDEX('Controle de reservas'!$M$14:$M$2013,BU248),IF(OR(INDEX('Controle de reservas'!$L$14:$L$2013,BU248)="Em cobertura",INDEX('Controle de reservas'!$L$14:$L$2013,BU248)="Programado"),CHAR(10)&amp;"SEM LOCAL",""))&amp;IF(INDEX('Controle de reservas'!$N$14:$N$2013,BU248)&lt;&gt;"",CHAR(10)&amp;"Subst.: "&amp;INDEX('Controle de reservas'!$N$14:$N$2013,BU248),"")&amp;IF(AND(ISNUMBER(INDEX('Controle de reservas'!$I$14:$I$2013,BU248)),INDEX('Controle de reservas'!$I$14:$I$2013,BU248)&gt;0,INDEX('Controle de reservas'!$K$14:$K$2013,BU248)&gt;INDEX('Controle de reservas'!$I$14:$I$2013,BU248)),CHAR(10)&amp;"DIVERGÊNCIA DE DATAS","")&amp;IF(INDEX('Controle de reservas'!$P$14:$P$2013,BU248)&lt;&gt;"OK"," !",""))))</f>
      </c>
      <c r="AH248" s="15">
        <f ca="1">IF(OR($AQ248=0,AH$9="",AH$9&lt;$AS248,AND($AT248&lt;&gt;"",AH$9&gt;$AT248)),"",IF(BV248=0,"—",IF(INDEX('Controle de reservas'!$P$14:$P$2013,BV248)="DUPLICIDADE NO DIA","CONFLITO"&amp;IF(INDEX('Controle de reservas'!$M$14:$M$2013,BV248)&lt;&gt;"",CHAR(10)&amp;INDEX('Controle de reservas'!$M$14:$M$2013,BV248),"")&amp;IF(INDEX('Controle de reservas'!$N$14:$N$2013,BV248)&lt;&gt;"",CHAR(10)&amp;"Subst.: "&amp;INDEX('Controle de reservas'!$N$14:$N$2013,BV248),"")&amp;IF(AND(ISNUMBER(INDEX('Controle de reservas'!$I$14:$I$2013,BV248)),INDEX('Controle de reservas'!$I$14:$I$2013,BV248)&gt;0,INDEX('Controle de reservas'!$K$14:$K$2013,BV248)&gt;INDEX('Controle de reservas'!$I$14:$I$2013,BV248)),CHAR(10)&amp;"DIVERGÊNCIA DE DATAS",""),IF(INDEX('Controle de reservas'!$L$14:$L$2013,BV248)="Em cobertura","COV",IF(INDEX('Controle de reservas'!$L$14:$L$2013,BV248)="Disponível","DISP",IF(INDEX('Controle de reservas'!$L$14:$L$2013,BV248)="Não utilizado","NU",IF(INDEX('Controle de reservas'!$L$14:$L$2013,BV248)="Folga","F",IF(INDEX('Controle de reservas'!$L$14:$L$2013,BV248)="Ocorrência","O",IF(INDEX('Controle de reservas'!$L$14:$L$2013,BV248)="Programado","PROG",IF(INDEX('Controle de reservas'!$L$14:$L$2013,BV248)="Disponível no posto","DP","SEM SITUAÇÃO")))))))&amp;IF(INDEX('Controle de reservas'!$M$14:$M$2013,BV248)&lt;&gt;"",CHAR(10)&amp;INDEX('Controle de reservas'!$M$14:$M$2013,BV248),IF(OR(INDEX('Controle de reservas'!$L$14:$L$2013,BV248)="Em cobertura",INDEX('Controle de reservas'!$L$14:$L$2013,BV248)="Programado"),CHAR(10)&amp;"SEM LOCAL",""))&amp;IF(INDEX('Controle de reservas'!$N$14:$N$2013,BV248)&lt;&gt;"",CHAR(10)&amp;"Subst.: "&amp;INDEX('Controle de reservas'!$N$14:$N$2013,BV248),"")&amp;IF(AND(ISNUMBER(INDEX('Controle de reservas'!$I$14:$I$2013,BV248)),INDEX('Controle de reservas'!$I$14:$I$2013,BV248)&gt;0,INDEX('Controle de reservas'!$K$14:$K$2013,BV248)&gt;INDEX('Controle de reservas'!$I$14:$I$2013,BV248)),CHAR(10)&amp;"DIVERGÊNCIA DE DATAS","")&amp;IF(INDEX('Controle de reservas'!$P$14:$P$2013,BV248)&lt;&gt;"OK"," !",""))))</f>
      </c>
      <c r="AI248" s="15">
        <f ca="1">IF(OR($AQ248=0,AI$9="",AI$9&lt;$AS248,AND($AT248&lt;&gt;"",AI$9&gt;$AT248)),"",IF(BW248=0,"—",IF(INDEX('Controle de reservas'!$P$14:$P$2013,BW248)="DUPLICIDADE NO DIA","CONFLITO"&amp;IF(INDEX('Controle de reservas'!$M$14:$M$2013,BW248)&lt;&gt;"",CHAR(10)&amp;INDEX('Controle de reservas'!$M$14:$M$2013,BW248),"")&amp;IF(INDEX('Controle de reservas'!$N$14:$N$2013,BW248)&lt;&gt;"",CHAR(10)&amp;"Subst.: "&amp;INDEX('Controle de reservas'!$N$14:$N$2013,BW248),"")&amp;IF(AND(ISNUMBER(INDEX('Controle de reservas'!$I$14:$I$2013,BW248)),INDEX('Controle de reservas'!$I$14:$I$2013,BW248)&gt;0,INDEX('Controle de reservas'!$K$14:$K$2013,BW248)&gt;INDEX('Controle de reservas'!$I$14:$I$2013,BW248)),CHAR(10)&amp;"DIVERGÊNCIA DE DATAS",""),IF(INDEX('Controle de reservas'!$L$14:$L$2013,BW248)="Em cobertura","COV",IF(INDEX('Controle de reservas'!$L$14:$L$2013,BW248)="Disponível","DISP",IF(INDEX('Controle de reservas'!$L$14:$L$2013,BW248)="Não utilizado","NU",IF(INDEX('Controle de reservas'!$L$14:$L$2013,BW248)="Folga","F",IF(INDEX('Controle de reservas'!$L$14:$L$2013,BW248)="Ocorrência","O",IF(INDEX('Controle de reservas'!$L$14:$L$2013,BW248)="Programado","PROG",IF(INDEX('Controle de reservas'!$L$14:$L$2013,BW248)="Disponível no posto","DP","SEM SITUAÇÃO")))))))&amp;IF(INDEX('Controle de reservas'!$M$14:$M$2013,BW248)&lt;&gt;"",CHAR(10)&amp;INDEX('Controle de reservas'!$M$14:$M$2013,BW248),IF(OR(INDEX('Controle de reservas'!$L$14:$L$2013,BW248)="Em cobertura",INDEX('Controle de reservas'!$L$14:$L$2013,BW248)="Programado"),CHAR(10)&amp;"SEM LOCAL",""))&amp;IF(INDEX('Controle de reservas'!$N$14:$N$2013,BW248)&lt;&gt;"",CHAR(10)&amp;"Subst.: "&amp;INDEX('Controle de reservas'!$N$14:$N$2013,BW248),"")&amp;IF(AND(ISNUMBER(INDEX('Controle de reservas'!$I$14:$I$2013,BW248)),INDEX('Controle de reservas'!$I$14:$I$2013,BW248)&gt;0,INDEX('Controle de reservas'!$K$14:$K$2013,BW248)&gt;INDEX('Controle de reservas'!$I$14:$I$2013,BW248)),CHAR(10)&amp;"DIVERGÊNCIA DE DATAS","")&amp;IF(INDEX('Controle de reservas'!$P$14:$P$2013,BW248)&lt;&gt;"OK"," !",""))))</f>
      </c>
      <c r="AJ248" s="15">
        <f ca="1">IF(OR($AQ248=0,AJ$9="",AJ$9&lt;$AS248,AND($AT248&lt;&gt;"",AJ$9&gt;$AT248)),"",IF(BX248=0,"—",IF(INDEX('Controle de reservas'!$P$14:$P$2013,BX248)="DUPLICIDADE NO DIA","CONFLITO"&amp;IF(INDEX('Controle de reservas'!$M$14:$M$2013,BX248)&lt;&gt;"",CHAR(10)&amp;INDEX('Controle de reservas'!$M$14:$M$2013,BX248),"")&amp;IF(INDEX('Controle de reservas'!$N$14:$N$2013,BX248)&lt;&gt;"",CHAR(10)&amp;"Subst.: "&amp;INDEX('Controle de reservas'!$N$14:$N$2013,BX248),"")&amp;IF(AND(ISNUMBER(INDEX('Controle de reservas'!$I$14:$I$2013,BX248)),INDEX('Controle de reservas'!$I$14:$I$2013,BX248)&gt;0,INDEX('Controle de reservas'!$K$14:$K$2013,BX248)&gt;INDEX('Controle de reservas'!$I$14:$I$2013,BX248)),CHAR(10)&amp;"DIVERGÊNCIA DE DATAS",""),IF(INDEX('Controle de reservas'!$L$14:$L$2013,BX248)="Em cobertura","COV",IF(INDEX('Controle de reservas'!$L$14:$L$2013,BX248)="Disponível","DISP",IF(INDEX('Controle de reservas'!$L$14:$L$2013,BX248)="Não utilizado","NU",IF(INDEX('Controle de reservas'!$L$14:$L$2013,BX248)="Folga","F",IF(INDEX('Controle de reservas'!$L$14:$L$2013,BX248)="Ocorrência","O",IF(INDEX('Controle de reservas'!$L$14:$L$2013,BX248)="Programado","PROG",IF(INDEX('Controle de reservas'!$L$14:$L$2013,BX248)="Disponível no posto","DP","SEM SITUAÇÃO")))))))&amp;IF(INDEX('Controle de reservas'!$M$14:$M$2013,BX248)&lt;&gt;"",CHAR(10)&amp;INDEX('Controle de reservas'!$M$14:$M$2013,BX248),IF(OR(INDEX('Controle de reservas'!$L$14:$L$2013,BX248)="Em cobertura",INDEX('Controle de reservas'!$L$14:$L$2013,BX248)="Programado"),CHAR(10)&amp;"SEM LOCAL",""))&amp;IF(INDEX('Controle de reservas'!$N$14:$N$2013,BX248)&lt;&gt;"",CHAR(10)&amp;"Subst.: "&amp;INDEX('Controle de reservas'!$N$14:$N$2013,BX248),"")&amp;IF(AND(ISNUMBER(INDEX('Controle de reservas'!$I$14:$I$2013,BX248)),INDEX('Controle de reservas'!$I$14:$I$2013,BX248)&gt;0,INDEX('Controle de reservas'!$K$14:$K$2013,BX248)&gt;INDEX('Controle de reservas'!$I$14:$I$2013,BX248)),CHAR(10)&amp;"DIVERGÊNCIA DE DATAS","")&amp;IF(INDEX('Controle de reservas'!$P$14:$P$2013,BX248)&lt;&gt;"OK"," !",""))))</f>
      </c>
      <c r="AK248" s="15">
        <f ca="1">IF(OR($AQ248=0,AK$9="",AK$9&lt;$AS248,AND($AT248&lt;&gt;"",AK$9&gt;$AT248)),"",IF(BY248=0,"—",IF(INDEX('Controle de reservas'!$P$14:$P$2013,BY248)="DUPLICIDADE NO DIA","CONFLITO"&amp;IF(INDEX('Controle de reservas'!$M$14:$M$2013,BY248)&lt;&gt;"",CHAR(10)&amp;INDEX('Controle de reservas'!$M$14:$M$2013,BY248),"")&amp;IF(INDEX('Controle de reservas'!$N$14:$N$2013,BY248)&lt;&gt;"",CHAR(10)&amp;"Subst.: "&amp;INDEX('Controle de reservas'!$N$14:$N$2013,BY248),"")&amp;IF(AND(ISNUMBER(INDEX('Controle de reservas'!$I$14:$I$2013,BY248)),INDEX('Controle de reservas'!$I$14:$I$2013,BY248)&gt;0,INDEX('Controle de reservas'!$K$14:$K$2013,BY248)&gt;INDEX('Controle de reservas'!$I$14:$I$2013,BY248)),CHAR(10)&amp;"DIVERGÊNCIA DE DATAS",""),IF(INDEX('Controle de reservas'!$L$14:$L$2013,BY248)="Em cobertura","COV",IF(INDEX('Controle de reservas'!$L$14:$L$2013,BY248)="Disponível","DISP",IF(INDEX('Controle de reservas'!$L$14:$L$2013,BY248)="Não utilizado","NU",IF(INDEX('Controle de reservas'!$L$14:$L$2013,BY248)="Folga","F",IF(INDEX('Controle de reservas'!$L$14:$L$2013,BY248)="Ocorrência","O",IF(INDEX('Controle de reservas'!$L$14:$L$2013,BY248)="Programado","PROG",IF(INDEX('Controle de reservas'!$L$14:$L$2013,BY248)="Disponível no posto","DP","SEM SITUAÇÃO")))))))&amp;IF(INDEX('Controle de reservas'!$M$14:$M$2013,BY248)&lt;&gt;"",CHAR(10)&amp;INDEX('Controle de reservas'!$M$14:$M$2013,BY248),IF(OR(INDEX('Controle de reservas'!$L$14:$L$2013,BY248)="Em cobertura",INDEX('Controle de reservas'!$L$14:$L$2013,BY248)="Programado"),CHAR(10)&amp;"SEM LOCAL",""))&amp;IF(INDEX('Controle de reservas'!$N$14:$N$2013,BY248)&lt;&gt;"",CHAR(10)&amp;"Subst.: "&amp;INDEX('Controle de reservas'!$N$14:$N$2013,BY248),"")&amp;IF(AND(ISNUMBER(INDEX('Controle de reservas'!$I$14:$I$2013,BY248)),INDEX('Controle de reservas'!$I$14:$I$2013,BY248)&gt;0,INDEX('Controle de reservas'!$K$14:$K$2013,BY248)&gt;INDEX('Controle de reservas'!$I$14:$I$2013,BY248)),CHAR(10)&amp;"DIVERGÊNCIA DE DATAS","")&amp;IF(INDEX('Controle de reservas'!$P$14:$P$2013,BY248)&lt;&gt;"OK"," !",""))))</f>
      </c>
      <c r="AL248" s="14">
        <f t="shared" ca="1" si="13"/>
      </c>
      <c r="AM248" s="14">
        <f t="shared" ca="1" si="14"/>
      </c>
      <c r="AN248" s="14">
        <f t="shared" ca="1" si="15"/>
      </c>
      <c r="AO248" s="14">
        <f t="shared" ca="1" si="16"/>
      </c>
      <c r="AP248" s="14">
        <f ca="1">IF($AQ248=0,"",INDEX('Controle de reservas'!$O$14:$O$2013,$AQ248))</f>
      </c>
      <c r="AQ248">
        <f ca="1">IFERROR(MATCH(ROW()-9,'Controle de reservas'!$S$14:$S$2013,0),0)</f>
      </c>
      <c r="AR248">
        <f ca="1">IF($AQ248=0,"",INDEX('Controle de reservas'!$Q$14:$Q$2013,$AQ248))</f>
      </c>
      <c r="AS248">
        <f ca="1">IF($AQ248=0,"",INDEX('Controle de reservas'!$H$14:$H$2013,$AQ248))</f>
      </c>
      <c r="AT248">
        <f ca="1">IF($AQ248=0,"",IF(INDEX('Controle de reservas'!$J$14:$J$2013,$AQ248)=0,"",INDEX('Controle de reservas'!$J$14:$J$2013,$AQ248)))</f>
      </c>
      <c r="AU248">
        <f ca="1">IF(OR($AQ248=0,G$9=""),0,IFERROR(MATCH($AR248&amp;"|"&amp;TEXT(G$9,"yyyymmdd"),'Controle de reservas'!$T$14:$T$2013,0),0))</f>
      </c>
      <c r="AV248">
        <f ca="1">IF(OR($AQ248=0,H$9=""),0,IFERROR(MATCH($AR248&amp;"|"&amp;TEXT(H$9,"yyyymmdd"),'Controle de reservas'!$T$14:$T$2013,0),0))</f>
      </c>
      <c r="AW248">
        <f ca="1">IF(OR($AQ248=0,I$9=""),0,IFERROR(MATCH($AR248&amp;"|"&amp;TEXT(I$9,"yyyymmdd"),'Controle de reservas'!$T$14:$T$2013,0),0))</f>
      </c>
      <c r="AX248">
        <f ca="1">IF(OR($AQ248=0,J$9=""),0,IFERROR(MATCH($AR248&amp;"|"&amp;TEXT(J$9,"yyyymmdd"),'Controle de reservas'!$T$14:$T$2013,0),0))</f>
      </c>
      <c r="AY248">
        <f ca="1">IF(OR($AQ248=0,K$9=""),0,IFERROR(MATCH($AR248&amp;"|"&amp;TEXT(K$9,"yyyymmdd"),'Controle de reservas'!$T$14:$T$2013,0),0))</f>
      </c>
      <c r="AZ248">
        <f ca="1">IF(OR($AQ248=0,L$9=""),0,IFERROR(MATCH($AR248&amp;"|"&amp;TEXT(L$9,"yyyymmdd"),'Controle de reservas'!$T$14:$T$2013,0),0))</f>
      </c>
      <c r="BA248">
        <f ca="1">IF(OR($AQ248=0,M$9=""),0,IFERROR(MATCH($AR248&amp;"|"&amp;TEXT(M$9,"yyyymmdd"),'Controle de reservas'!$T$14:$T$2013,0),0))</f>
      </c>
      <c r="BB248">
        <f ca="1">IF(OR($AQ248=0,N$9=""),0,IFERROR(MATCH($AR248&amp;"|"&amp;TEXT(N$9,"yyyymmdd"),'Controle de reservas'!$T$14:$T$2013,0),0))</f>
      </c>
      <c r="BC248">
        <f ca="1">IF(OR($AQ248=0,O$9=""),0,IFERROR(MATCH($AR248&amp;"|"&amp;TEXT(O$9,"yyyymmdd"),'Controle de reservas'!$T$14:$T$2013,0),0))</f>
      </c>
      <c r="BD248">
        <f ca="1">IF(OR($AQ248=0,P$9=""),0,IFERROR(MATCH($AR248&amp;"|"&amp;TEXT(P$9,"yyyymmdd"),'Controle de reservas'!$T$14:$T$2013,0),0))</f>
      </c>
      <c r="BE248">
        <f ca="1">IF(OR($AQ248=0,Q$9=""),0,IFERROR(MATCH($AR248&amp;"|"&amp;TEXT(Q$9,"yyyymmdd"),'Controle de reservas'!$T$14:$T$2013,0),0))</f>
      </c>
      <c r="BF248">
        <f ca="1">IF(OR($AQ248=0,R$9=""),0,IFERROR(MATCH($AR248&amp;"|"&amp;TEXT(R$9,"yyyymmdd"),'Controle de reservas'!$T$14:$T$2013,0),0))</f>
      </c>
      <c r="BG248">
        <f ca="1">IF(OR($AQ248=0,S$9=""),0,IFERROR(MATCH($AR248&amp;"|"&amp;TEXT(S$9,"yyyymmdd"),'Controle de reservas'!$T$14:$T$2013,0),0))</f>
      </c>
      <c r="BH248">
        <f ca="1">IF(OR($AQ248=0,T$9=""),0,IFERROR(MATCH($AR248&amp;"|"&amp;TEXT(T$9,"yyyymmdd"),'Controle de reservas'!$T$14:$T$2013,0),0))</f>
      </c>
      <c r="BI248">
        <f ca="1">IF(OR($AQ248=0,U$9=""),0,IFERROR(MATCH($AR248&amp;"|"&amp;TEXT(U$9,"yyyymmdd"),'Controle de reservas'!$T$14:$T$2013,0),0))</f>
      </c>
      <c r="BJ248">
        <f ca="1">IF(OR($AQ248=0,V$9=""),0,IFERROR(MATCH($AR248&amp;"|"&amp;TEXT(V$9,"yyyymmdd"),'Controle de reservas'!$T$14:$T$2013,0),0))</f>
      </c>
      <c r="BK248">
        <f ca="1">IF(OR($AQ248=0,W$9=""),0,IFERROR(MATCH($AR248&amp;"|"&amp;TEXT(W$9,"yyyymmdd"),'Controle de reservas'!$T$14:$T$2013,0),0))</f>
      </c>
      <c r="BL248">
        <f ca="1">IF(OR($AQ248=0,X$9=""),0,IFERROR(MATCH($AR248&amp;"|"&amp;TEXT(X$9,"yyyymmdd"),'Controle de reservas'!$T$14:$T$2013,0),0))</f>
      </c>
      <c r="BM248">
        <f ca="1">IF(OR($AQ248=0,Y$9=""),0,IFERROR(MATCH($AR248&amp;"|"&amp;TEXT(Y$9,"yyyymmdd"),'Controle de reservas'!$T$14:$T$2013,0),0))</f>
      </c>
      <c r="BN248">
        <f ca="1">IF(OR($AQ248=0,Z$9=""),0,IFERROR(MATCH($AR248&amp;"|"&amp;TEXT(Z$9,"yyyymmdd"),'Controle de reservas'!$T$14:$T$2013,0),0))</f>
      </c>
      <c r="BO248">
        <f ca="1">IF(OR($AQ248=0,AA$9=""),0,IFERROR(MATCH($AR248&amp;"|"&amp;TEXT(AA$9,"yyyymmdd"),'Controle de reservas'!$T$14:$T$2013,0),0))</f>
      </c>
      <c r="BP248">
        <f ca="1">IF(OR($AQ248=0,AB$9=""),0,IFERROR(MATCH($AR248&amp;"|"&amp;TEXT(AB$9,"yyyymmdd"),'Controle de reservas'!$T$14:$T$2013,0),0))</f>
      </c>
      <c r="BQ248">
        <f ca="1">IF(OR($AQ248=0,AC$9=""),0,IFERROR(MATCH($AR248&amp;"|"&amp;TEXT(AC$9,"yyyymmdd"),'Controle de reservas'!$T$14:$T$2013,0),0))</f>
      </c>
      <c r="BR248">
        <f ca="1">IF(OR($AQ248=0,AD$9=""),0,IFERROR(MATCH($AR248&amp;"|"&amp;TEXT(AD$9,"yyyymmdd"),'Controle de reservas'!$T$14:$T$2013,0),0))</f>
      </c>
      <c r="BS248">
        <f ca="1">IF(OR($AQ248=0,AE$9=""),0,IFERROR(MATCH($AR248&amp;"|"&amp;TEXT(AE$9,"yyyymmdd"),'Controle de reservas'!$T$14:$T$2013,0),0))</f>
      </c>
      <c r="BT248">
        <f ca="1">IF(OR($AQ248=0,AF$9=""),0,IFERROR(MATCH($AR248&amp;"|"&amp;TEXT(AF$9,"yyyymmdd"),'Controle de reservas'!$T$14:$T$2013,0),0))</f>
      </c>
      <c r="BU248">
        <f ca="1">IF(OR($AQ248=0,AG$9=""),0,IFERROR(MATCH($AR248&amp;"|"&amp;TEXT(AG$9,"yyyymmdd"),'Controle de reservas'!$T$14:$T$2013,0),0))</f>
      </c>
      <c r="BV248">
        <f ca="1">IF(OR($AQ248=0,AH$9=""),0,IFERROR(MATCH($AR248&amp;"|"&amp;TEXT(AH$9,"yyyymmdd"),'Controle de reservas'!$T$14:$T$2013,0),0))</f>
      </c>
      <c r="BW248">
        <f ca="1">IF(OR($AQ248=0,AI$9=""),0,IFERROR(MATCH($AR248&amp;"|"&amp;TEXT(AI$9,"yyyymmdd"),'Controle de reservas'!$T$14:$T$2013,0),0))</f>
      </c>
      <c r="BX248">
        <f ca="1">IF(OR($AQ248=0,AJ$9=""),0,IFERROR(MATCH($AR248&amp;"|"&amp;TEXT(AJ$9,"yyyymmdd"),'Controle de reservas'!$T$14:$T$2013,0),0))</f>
      </c>
      <c r="BY248">
        <f ca="1">IF(OR($AQ248=0,AK$9=""),0,IFERROR(MATCH($AR248&amp;"|"&amp;TEXT(AK$9,"yyyymmdd"),'Controle de reservas'!$T$14:$T$2013,0),0))</f>
      </c>
    </row>
    <row r="249" spans="1:77" ht="105" customHeight="1" x14ac:dyDescent="0.25">
      <c r="A249" s="16">
        <f ca="1">IF($AQ249=0,"",INDEX('Controle de reservas'!$A$14:$A$2013,$AQ249))</f>
      </c>
      <c r="B249" s="16">
        <f ca="1">IF($AQ249=0,"",INDEX('Controle de reservas'!$B$14:$B$2013,$AQ249))</f>
      </c>
      <c r="C249" s="16">
        <f ca="1">IF($AQ249=0,"",INDEX('Controle de reservas'!$C$14:$C$2013,$AQ249))</f>
      </c>
      <c r="D249" s="16">
        <f ca="1">IF($AQ249=0,"",INDEX('Controle de reservas'!$D$14:$D$2013,$AQ249))</f>
      </c>
      <c r="E249" s="16">
        <f ca="1">IF($AQ249=0,"",INDEX('Controle de reservas'!$E$14:$E$2013,$AQ249))</f>
      </c>
      <c r="F249" s="16">
        <f ca="1">IF($AQ249=0,"",INDEX('Controle de reservas'!$F$14:$F$2013,$AQ249))</f>
      </c>
      <c r="G249" s="17">
        <f ca="1">IF(OR($AQ249=0,G$9="",G$9&lt;$AS249,AND($AT249&lt;&gt;"",G$9&gt;$AT249)),"",IF(AU249=0,"—",IF(INDEX('Controle de reservas'!$P$14:$P$2013,AU249)="DUPLICIDADE NO DIA","CONFLITO"&amp;IF(INDEX('Controle de reservas'!$M$14:$M$2013,AU249)&lt;&gt;"",CHAR(10)&amp;INDEX('Controle de reservas'!$M$14:$M$2013,AU249),"")&amp;IF(INDEX('Controle de reservas'!$N$14:$N$2013,AU249)&lt;&gt;"",CHAR(10)&amp;"Subst.: "&amp;INDEX('Controle de reservas'!$N$14:$N$2013,AU249),"")&amp;IF(AND(ISNUMBER(INDEX('Controle de reservas'!$I$14:$I$2013,AU249)),INDEX('Controle de reservas'!$I$14:$I$2013,AU249)&gt;0,INDEX('Controle de reservas'!$K$14:$K$2013,AU249)&gt;INDEX('Controle de reservas'!$I$14:$I$2013,AU249)),CHAR(10)&amp;"DIVERGÊNCIA DE DATAS",""),IF(INDEX('Controle de reservas'!$L$14:$L$2013,AU249)="Em cobertura","COV",IF(INDEX('Controle de reservas'!$L$14:$L$2013,AU249)="Disponível","DISP",IF(INDEX('Controle de reservas'!$L$14:$L$2013,AU249)="Não utilizado","NU",IF(INDEX('Controle de reservas'!$L$14:$L$2013,AU249)="Folga","F",IF(INDEX('Controle de reservas'!$L$14:$L$2013,AU249)="Ocorrência","O",IF(INDEX('Controle de reservas'!$L$14:$L$2013,AU249)="Programado","PROG",IF(INDEX('Controle de reservas'!$L$14:$L$2013,AU249)="Disponível no posto","DP","SEM SITUAÇÃO")))))))&amp;IF(INDEX('Controle de reservas'!$M$14:$M$2013,AU249)&lt;&gt;"",CHAR(10)&amp;INDEX('Controle de reservas'!$M$14:$M$2013,AU249),IF(OR(INDEX('Controle de reservas'!$L$14:$L$2013,AU249)="Em cobertura",INDEX('Controle de reservas'!$L$14:$L$2013,AU249)="Programado"),CHAR(10)&amp;"SEM LOCAL",""))&amp;IF(INDEX('Controle de reservas'!$N$14:$N$2013,AU249)&lt;&gt;"",CHAR(10)&amp;"Subst.: "&amp;INDEX('Controle de reservas'!$N$14:$N$2013,AU249),"")&amp;IF(AND(ISNUMBER(INDEX('Controle de reservas'!$I$14:$I$2013,AU249)),INDEX('Controle de reservas'!$I$14:$I$2013,AU249)&gt;0,INDEX('Controle de reservas'!$K$14:$K$2013,AU249)&gt;INDEX('Controle de reservas'!$I$14:$I$2013,AU249)),CHAR(10)&amp;"DIVERGÊNCIA DE DATAS","")&amp;IF(INDEX('Controle de reservas'!$P$14:$P$2013,AU249)&lt;&gt;"OK"," !",""))))</f>
      </c>
      <c r="H249" s="17">
        <f ca="1">IF(OR($AQ249=0,H$9="",H$9&lt;$AS249,AND($AT249&lt;&gt;"",H$9&gt;$AT249)),"",IF(AV249=0,"—",IF(INDEX('Controle de reservas'!$P$14:$P$2013,AV249)="DUPLICIDADE NO DIA","CONFLITO"&amp;IF(INDEX('Controle de reservas'!$M$14:$M$2013,AV249)&lt;&gt;"",CHAR(10)&amp;INDEX('Controle de reservas'!$M$14:$M$2013,AV249),"")&amp;IF(INDEX('Controle de reservas'!$N$14:$N$2013,AV249)&lt;&gt;"",CHAR(10)&amp;"Subst.: "&amp;INDEX('Controle de reservas'!$N$14:$N$2013,AV249),"")&amp;IF(AND(ISNUMBER(INDEX('Controle de reservas'!$I$14:$I$2013,AV249)),INDEX('Controle de reservas'!$I$14:$I$2013,AV249)&gt;0,INDEX('Controle de reservas'!$K$14:$K$2013,AV249)&gt;INDEX('Controle de reservas'!$I$14:$I$2013,AV249)),CHAR(10)&amp;"DIVERGÊNCIA DE DATAS",""),IF(INDEX('Controle de reservas'!$L$14:$L$2013,AV249)="Em cobertura","COV",IF(INDEX('Controle de reservas'!$L$14:$L$2013,AV249)="Disponível","DISP",IF(INDEX('Controle de reservas'!$L$14:$L$2013,AV249)="Não utilizado","NU",IF(INDEX('Controle de reservas'!$L$14:$L$2013,AV249)="Folga","F",IF(INDEX('Controle de reservas'!$L$14:$L$2013,AV249)="Ocorrência","O",IF(INDEX('Controle de reservas'!$L$14:$L$2013,AV249)="Programado","PROG",IF(INDEX('Controle de reservas'!$L$14:$L$2013,AV249)="Disponível no posto","DP","SEM SITUAÇÃO")))))))&amp;IF(INDEX('Controle de reservas'!$M$14:$M$2013,AV249)&lt;&gt;"",CHAR(10)&amp;INDEX('Controle de reservas'!$M$14:$M$2013,AV249),IF(OR(INDEX('Controle de reservas'!$L$14:$L$2013,AV249)="Em cobertura",INDEX('Controle de reservas'!$L$14:$L$2013,AV249)="Programado"),CHAR(10)&amp;"SEM LOCAL",""))&amp;IF(INDEX('Controle de reservas'!$N$14:$N$2013,AV249)&lt;&gt;"",CHAR(10)&amp;"Subst.: "&amp;INDEX('Controle de reservas'!$N$14:$N$2013,AV249),"")&amp;IF(AND(ISNUMBER(INDEX('Controle de reservas'!$I$14:$I$2013,AV249)),INDEX('Controle de reservas'!$I$14:$I$2013,AV249)&gt;0,INDEX('Controle de reservas'!$K$14:$K$2013,AV249)&gt;INDEX('Controle de reservas'!$I$14:$I$2013,AV249)),CHAR(10)&amp;"DIVERGÊNCIA DE DATAS","")&amp;IF(INDEX('Controle de reservas'!$P$14:$P$2013,AV249)&lt;&gt;"OK"," !",""))))</f>
      </c>
      <c r="I249" s="17">
        <f ca="1">IF(OR($AQ249=0,I$9="",I$9&lt;$AS249,AND($AT249&lt;&gt;"",I$9&gt;$AT249)),"",IF(AW249=0,"—",IF(INDEX('Controle de reservas'!$P$14:$P$2013,AW249)="DUPLICIDADE NO DIA","CONFLITO"&amp;IF(INDEX('Controle de reservas'!$M$14:$M$2013,AW249)&lt;&gt;"",CHAR(10)&amp;INDEX('Controle de reservas'!$M$14:$M$2013,AW249),"")&amp;IF(INDEX('Controle de reservas'!$N$14:$N$2013,AW249)&lt;&gt;"",CHAR(10)&amp;"Subst.: "&amp;INDEX('Controle de reservas'!$N$14:$N$2013,AW249),"")&amp;IF(AND(ISNUMBER(INDEX('Controle de reservas'!$I$14:$I$2013,AW249)),INDEX('Controle de reservas'!$I$14:$I$2013,AW249)&gt;0,INDEX('Controle de reservas'!$K$14:$K$2013,AW249)&gt;INDEX('Controle de reservas'!$I$14:$I$2013,AW249)),CHAR(10)&amp;"DIVERGÊNCIA DE DATAS",""),IF(INDEX('Controle de reservas'!$L$14:$L$2013,AW249)="Em cobertura","COV",IF(INDEX('Controle de reservas'!$L$14:$L$2013,AW249)="Disponível","DISP",IF(INDEX('Controle de reservas'!$L$14:$L$2013,AW249)="Não utilizado","NU",IF(INDEX('Controle de reservas'!$L$14:$L$2013,AW249)="Folga","F",IF(INDEX('Controle de reservas'!$L$14:$L$2013,AW249)="Ocorrência","O",IF(INDEX('Controle de reservas'!$L$14:$L$2013,AW249)="Programado","PROG",IF(INDEX('Controle de reservas'!$L$14:$L$2013,AW249)="Disponível no posto","DP","SEM SITUAÇÃO")))))))&amp;IF(INDEX('Controle de reservas'!$M$14:$M$2013,AW249)&lt;&gt;"",CHAR(10)&amp;INDEX('Controle de reservas'!$M$14:$M$2013,AW249),IF(OR(INDEX('Controle de reservas'!$L$14:$L$2013,AW249)="Em cobertura",INDEX('Controle de reservas'!$L$14:$L$2013,AW249)="Programado"),CHAR(10)&amp;"SEM LOCAL",""))&amp;IF(INDEX('Controle de reservas'!$N$14:$N$2013,AW249)&lt;&gt;"",CHAR(10)&amp;"Subst.: "&amp;INDEX('Controle de reservas'!$N$14:$N$2013,AW249),"")&amp;IF(AND(ISNUMBER(INDEX('Controle de reservas'!$I$14:$I$2013,AW249)),INDEX('Controle de reservas'!$I$14:$I$2013,AW249)&gt;0,INDEX('Controle de reservas'!$K$14:$K$2013,AW249)&gt;INDEX('Controle de reservas'!$I$14:$I$2013,AW249)),CHAR(10)&amp;"DIVERGÊNCIA DE DATAS","")&amp;IF(INDEX('Controle de reservas'!$P$14:$P$2013,AW249)&lt;&gt;"OK"," !",""))))</f>
      </c>
      <c r="J249" s="17">
        <f ca="1">IF(OR($AQ249=0,J$9="",J$9&lt;$AS249,AND($AT249&lt;&gt;"",J$9&gt;$AT249)),"",IF(AX249=0,"—",IF(INDEX('Controle de reservas'!$P$14:$P$2013,AX249)="DUPLICIDADE NO DIA","CONFLITO"&amp;IF(INDEX('Controle de reservas'!$M$14:$M$2013,AX249)&lt;&gt;"",CHAR(10)&amp;INDEX('Controle de reservas'!$M$14:$M$2013,AX249),"")&amp;IF(INDEX('Controle de reservas'!$N$14:$N$2013,AX249)&lt;&gt;"",CHAR(10)&amp;"Subst.: "&amp;INDEX('Controle de reservas'!$N$14:$N$2013,AX249),"")&amp;IF(AND(ISNUMBER(INDEX('Controle de reservas'!$I$14:$I$2013,AX249)),INDEX('Controle de reservas'!$I$14:$I$2013,AX249)&gt;0,INDEX('Controle de reservas'!$K$14:$K$2013,AX249)&gt;INDEX('Controle de reservas'!$I$14:$I$2013,AX249)),CHAR(10)&amp;"DIVERGÊNCIA DE DATAS",""),IF(INDEX('Controle de reservas'!$L$14:$L$2013,AX249)="Em cobertura","COV",IF(INDEX('Controle de reservas'!$L$14:$L$2013,AX249)="Disponível","DISP",IF(INDEX('Controle de reservas'!$L$14:$L$2013,AX249)="Não utilizado","NU",IF(INDEX('Controle de reservas'!$L$14:$L$2013,AX249)="Folga","F",IF(INDEX('Controle de reservas'!$L$14:$L$2013,AX249)="Ocorrência","O",IF(INDEX('Controle de reservas'!$L$14:$L$2013,AX249)="Programado","PROG",IF(INDEX('Controle de reservas'!$L$14:$L$2013,AX249)="Disponível no posto","DP","SEM SITUAÇÃO")))))))&amp;IF(INDEX('Controle de reservas'!$M$14:$M$2013,AX249)&lt;&gt;"",CHAR(10)&amp;INDEX('Controle de reservas'!$M$14:$M$2013,AX249),IF(OR(INDEX('Controle de reservas'!$L$14:$L$2013,AX249)="Em cobertura",INDEX('Controle de reservas'!$L$14:$L$2013,AX249)="Programado"),CHAR(10)&amp;"SEM LOCAL",""))&amp;IF(INDEX('Controle de reservas'!$N$14:$N$2013,AX249)&lt;&gt;"",CHAR(10)&amp;"Subst.: "&amp;INDEX('Controle de reservas'!$N$14:$N$2013,AX249),"")&amp;IF(AND(ISNUMBER(INDEX('Controle de reservas'!$I$14:$I$2013,AX249)),INDEX('Controle de reservas'!$I$14:$I$2013,AX249)&gt;0,INDEX('Controle de reservas'!$K$14:$K$2013,AX249)&gt;INDEX('Controle de reservas'!$I$14:$I$2013,AX249)),CHAR(10)&amp;"DIVERGÊNCIA DE DATAS","")&amp;IF(INDEX('Controle de reservas'!$P$14:$P$2013,AX249)&lt;&gt;"OK"," !",""))))</f>
      </c>
      <c r="K249" s="17">
        <f ca="1">IF(OR($AQ249=0,K$9="",K$9&lt;$AS249,AND($AT249&lt;&gt;"",K$9&gt;$AT249)),"",IF(AY249=0,"—",IF(INDEX('Controle de reservas'!$P$14:$P$2013,AY249)="DUPLICIDADE NO DIA","CONFLITO"&amp;IF(INDEX('Controle de reservas'!$M$14:$M$2013,AY249)&lt;&gt;"",CHAR(10)&amp;INDEX('Controle de reservas'!$M$14:$M$2013,AY249),"")&amp;IF(INDEX('Controle de reservas'!$N$14:$N$2013,AY249)&lt;&gt;"",CHAR(10)&amp;"Subst.: "&amp;INDEX('Controle de reservas'!$N$14:$N$2013,AY249),"")&amp;IF(AND(ISNUMBER(INDEX('Controle de reservas'!$I$14:$I$2013,AY249)),INDEX('Controle de reservas'!$I$14:$I$2013,AY249)&gt;0,INDEX('Controle de reservas'!$K$14:$K$2013,AY249)&gt;INDEX('Controle de reservas'!$I$14:$I$2013,AY249)),CHAR(10)&amp;"DIVERGÊNCIA DE DATAS",""),IF(INDEX('Controle de reservas'!$L$14:$L$2013,AY249)="Em cobertura","COV",IF(INDEX('Controle de reservas'!$L$14:$L$2013,AY249)="Disponível","DISP",IF(INDEX('Controle de reservas'!$L$14:$L$2013,AY249)="Não utilizado","NU",IF(INDEX('Controle de reservas'!$L$14:$L$2013,AY249)="Folga","F",IF(INDEX('Controle de reservas'!$L$14:$L$2013,AY249)="Ocorrência","O",IF(INDEX('Controle de reservas'!$L$14:$L$2013,AY249)="Programado","PROG",IF(INDEX('Controle de reservas'!$L$14:$L$2013,AY249)="Disponível no posto","DP","SEM SITUAÇÃO")))))))&amp;IF(INDEX('Controle de reservas'!$M$14:$M$2013,AY249)&lt;&gt;"",CHAR(10)&amp;INDEX('Controle de reservas'!$M$14:$M$2013,AY249),IF(OR(INDEX('Controle de reservas'!$L$14:$L$2013,AY249)="Em cobertura",INDEX('Controle de reservas'!$L$14:$L$2013,AY249)="Programado"),CHAR(10)&amp;"SEM LOCAL",""))&amp;IF(INDEX('Controle de reservas'!$N$14:$N$2013,AY249)&lt;&gt;"",CHAR(10)&amp;"Subst.: "&amp;INDEX('Controle de reservas'!$N$14:$N$2013,AY249),"")&amp;IF(AND(ISNUMBER(INDEX('Controle de reservas'!$I$14:$I$2013,AY249)),INDEX('Controle de reservas'!$I$14:$I$2013,AY249)&gt;0,INDEX('Controle de reservas'!$K$14:$K$2013,AY249)&gt;INDEX('Controle de reservas'!$I$14:$I$2013,AY249)),CHAR(10)&amp;"DIVERGÊNCIA DE DATAS","")&amp;IF(INDEX('Controle de reservas'!$P$14:$P$2013,AY249)&lt;&gt;"OK"," !",""))))</f>
      </c>
      <c r="L249" s="17">
        <f ca="1">IF(OR($AQ249=0,L$9="",L$9&lt;$AS249,AND($AT249&lt;&gt;"",L$9&gt;$AT249)),"",IF(AZ249=0,"—",IF(INDEX('Controle de reservas'!$P$14:$P$2013,AZ249)="DUPLICIDADE NO DIA","CONFLITO"&amp;IF(INDEX('Controle de reservas'!$M$14:$M$2013,AZ249)&lt;&gt;"",CHAR(10)&amp;INDEX('Controle de reservas'!$M$14:$M$2013,AZ249),"")&amp;IF(INDEX('Controle de reservas'!$N$14:$N$2013,AZ249)&lt;&gt;"",CHAR(10)&amp;"Subst.: "&amp;INDEX('Controle de reservas'!$N$14:$N$2013,AZ249),"")&amp;IF(AND(ISNUMBER(INDEX('Controle de reservas'!$I$14:$I$2013,AZ249)),INDEX('Controle de reservas'!$I$14:$I$2013,AZ249)&gt;0,INDEX('Controle de reservas'!$K$14:$K$2013,AZ249)&gt;INDEX('Controle de reservas'!$I$14:$I$2013,AZ249)),CHAR(10)&amp;"DIVERGÊNCIA DE DATAS",""),IF(INDEX('Controle de reservas'!$L$14:$L$2013,AZ249)="Em cobertura","COV",IF(INDEX('Controle de reservas'!$L$14:$L$2013,AZ249)="Disponível","DISP",IF(INDEX('Controle de reservas'!$L$14:$L$2013,AZ249)="Não utilizado","NU",IF(INDEX('Controle de reservas'!$L$14:$L$2013,AZ249)="Folga","F",IF(INDEX('Controle de reservas'!$L$14:$L$2013,AZ249)="Ocorrência","O",IF(INDEX('Controle de reservas'!$L$14:$L$2013,AZ249)="Programado","PROG",IF(INDEX('Controle de reservas'!$L$14:$L$2013,AZ249)="Disponível no posto","DP","SEM SITUAÇÃO")))))))&amp;IF(INDEX('Controle de reservas'!$M$14:$M$2013,AZ249)&lt;&gt;"",CHAR(10)&amp;INDEX('Controle de reservas'!$M$14:$M$2013,AZ249),IF(OR(INDEX('Controle de reservas'!$L$14:$L$2013,AZ249)="Em cobertura",INDEX('Controle de reservas'!$L$14:$L$2013,AZ249)="Programado"),CHAR(10)&amp;"SEM LOCAL",""))&amp;IF(INDEX('Controle de reservas'!$N$14:$N$2013,AZ249)&lt;&gt;"",CHAR(10)&amp;"Subst.: "&amp;INDEX('Controle de reservas'!$N$14:$N$2013,AZ249),"")&amp;IF(AND(ISNUMBER(INDEX('Controle de reservas'!$I$14:$I$2013,AZ249)),INDEX('Controle de reservas'!$I$14:$I$2013,AZ249)&gt;0,INDEX('Controle de reservas'!$K$14:$K$2013,AZ249)&gt;INDEX('Controle de reservas'!$I$14:$I$2013,AZ249)),CHAR(10)&amp;"DIVERGÊNCIA DE DATAS","")&amp;IF(INDEX('Controle de reservas'!$P$14:$P$2013,AZ249)&lt;&gt;"OK"," !",""))))</f>
      </c>
      <c r="M249" s="17">
        <f ca="1">IF(OR($AQ249=0,M$9="",M$9&lt;$AS249,AND($AT249&lt;&gt;"",M$9&gt;$AT249)),"",IF(BA249=0,"—",IF(INDEX('Controle de reservas'!$P$14:$P$2013,BA249)="DUPLICIDADE NO DIA","CONFLITO"&amp;IF(INDEX('Controle de reservas'!$M$14:$M$2013,BA249)&lt;&gt;"",CHAR(10)&amp;INDEX('Controle de reservas'!$M$14:$M$2013,BA249),"")&amp;IF(INDEX('Controle de reservas'!$N$14:$N$2013,BA249)&lt;&gt;"",CHAR(10)&amp;"Subst.: "&amp;INDEX('Controle de reservas'!$N$14:$N$2013,BA249),"")&amp;IF(AND(ISNUMBER(INDEX('Controle de reservas'!$I$14:$I$2013,BA249)),INDEX('Controle de reservas'!$I$14:$I$2013,BA249)&gt;0,INDEX('Controle de reservas'!$K$14:$K$2013,BA249)&gt;INDEX('Controle de reservas'!$I$14:$I$2013,BA249)),CHAR(10)&amp;"DIVERGÊNCIA DE DATAS",""),IF(INDEX('Controle de reservas'!$L$14:$L$2013,BA249)="Em cobertura","COV",IF(INDEX('Controle de reservas'!$L$14:$L$2013,BA249)="Disponível","DISP",IF(INDEX('Controle de reservas'!$L$14:$L$2013,BA249)="Não utilizado","NU",IF(INDEX('Controle de reservas'!$L$14:$L$2013,BA249)="Folga","F",IF(INDEX('Controle de reservas'!$L$14:$L$2013,BA249)="Ocorrência","O",IF(INDEX('Controle de reservas'!$L$14:$L$2013,BA249)="Programado","PROG",IF(INDEX('Controle de reservas'!$L$14:$L$2013,BA249)="Disponível no posto","DP","SEM SITUAÇÃO")))))))&amp;IF(INDEX('Controle de reservas'!$M$14:$M$2013,BA249)&lt;&gt;"",CHAR(10)&amp;INDEX('Controle de reservas'!$M$14:$M$2013,BA249),IF(OR(INDEX('Controle de reservas'!$L$14:$L$2013,BA249)="Em cobertura",INDEX('Controle de reservas'!$L$14:$L$2013,BA249)="Programado"),CHAR(10)&amp;"SEM LOCAL",""))&amp;IF(INDEX('Controle de reservas'!$N$14:$N$2013,BA249)&lt;&gt;"",CHAR(10)&amp;"Subst.: "&amp;INDEX('Controle de reservas'!$N$14:$N$2013,BA249),"")&amp;IF(AND(ISNUMBER(INDEX('Controle de reservas'!$I$14:$I$2013,BA249)),INDEX('Controle de reservas'!$I$14:$I$2013,BA249)&gt;0,INDEX('Controle de reservas'!$K$14:$K$2013,BA249)&gt;INDEX('Controle de reservas'!$I$14:$I$2013,BA249)),CHAR(10)&amp;"DIVERGÊNCIA DE DATAS","")&amp;IF(INDEX('Controle de reservas'!$P$14:$P$2013,BA249)&lt;&gt;"OK"," !",""))))</f>
      </c>
      <c r="N249" s="17">
        <f ca="1">IF(OR($AQ249=0,N$9="",N$9&lt;$AS249,AND($AT249&lt;&gt;"",N$9&gt;$AT249)),"",IF(BB249=0,"—",IF(INDEX('Controle de reservas'!$P$14:$P$2013,BB249)="DUPLICIDADE NO DIA","CONFLITO"&amp;IF(INDEX('Controle de reservas'!$M$14:$M$2013,BB249)&lt;&gt;"",CHAR(10)&amp;INDEX('Controle de reservas'!$M$14:$M$2013,BB249),"")&amp;IF(INDEX('Controle de reservas'!$N$14:$N$2013,BB249)&lt;&gt;"",CHAR(10)&amp;"Subst.: "&amp;INDEX('Controle de reservas'!$N$14:$N$2013,BB249),"")&amp;IF(AND(ISNUMBER(INDEX('Controle de reservas'!$I$14:$I$2013,BB249)),INDEX('Controle de reservas'!$I$14:$I$2013,BB249)&gt;0,INDEX('Controle de reservas'!$K$14:$K$2013,BB249)&gt;INDEX('Controle de reservas'!$I$14:$I$2013,BB249)),CHAR(10)&amp;"DIVERGÊNCIA DE DATAS",""),IF(INDEX('Controle de reservas'!$L$14:$L$2013,BB249)="Em cobertura","COV",IF(INDEX('Controle de reservas'!$L$14:$L$2013,BB249)="Disponível","DISP",IF(INDEX('Controle de reservas'!$L$14:$L$2013,BB249)="Não utilizado","NU",IF(INDEX('Controle de reservas'!$L$14:$L$2013,BB249)="Folga","F",IF(INDEX('Controle de reservas'!$L$14:$L$2013,BB249)="Ocorrência","O",IF(INDEX('Controle de reservas'!$L$14:$L$2013,BB249)="Programado","PROG",IF(INDEX('Controle de reservas'!$L$14:$L$2013,BB249)="Disponível no posto","DP","SEM SITUAÇÃO")))))))&amp;IF(INDEX('Controle de reservas'!$M$14:$M$2013,BB249)&lt;&gt;"",CHAR(10)&amp;INDEX('Controle de reservas'!$M$14:$M$2013,BB249),IF(OR(INDEX('Controle de reservas'!$L$14:$L$2013,BB249)="Em cobertura",INDEX('Controle de reservas'!$L$14:$L$2013,BB249)="Programado"),CHAR(10)&amp;"SEM LOCAL",""))&amp;IF(INDEX('Controle de reservas'!$N$14:$N$2013,BB249)&lt;&gt;"",CHAR(10)&amp;"Subst.: "&amp;INDEX('Controle de reservas'!$N$14:$N$2013,BB249),"")&amp;IF(AND(ISNUMBER(INDEX('Controle de reservas'!$I$14:$I$2013,BB249)),INDEX('Controle de reservas'!$I$14:$I$2013,BB249)&gt;0,INDEX('Controle de reservas'!$K$14:$K$2013,BB249)&gt;INDEX('Controle de reservas'!$I$14:$I$2013,BB249)),CHAR(10)&amp;"DIVERGÊNCIA DE DATAS","")&amp;IF(INDEX('Controle de reservas'!$P$14:$P$2013,BB249)&lt;&gt;"OK"," !",""))))</f>
      </c>
      <c r="O249" s="17">
        <f ca="1">IF(OR($AQ249=0,O$9="",O$9&lt;$AS249,AND($AT249&lt;&gt;"",O$9&gt;$AT249)),"",IF(BC249=0,"—",IF(INDEX('Controle de reservas'!$P$14:$P$2013,BC249)="DUPLICIDADE NO DIA","CONFLITO"&amp;IF(INDEX('Controle de reservas'!$M$14:$M$2013,BC249)&lt;&gt;"",CHAR(10)&amp;INDEX('Controle de reservas'!$M$14:$M$2013,BC249),"")&amp;IF(INDEX('Controle de reservas'!$N$14:$N$2013,BC249)&lt;&gt;"",CHAR(10)&amp;"Subst.: "&amp;INDEX('Controle de reservas'!$N$14:$N$2013,BC249),"")&amp;IF(AND(ISNUMBER(INDEX('Controle de reservas'!$I$14:$I$2013,BC249)),INDEX('Controle de reservas'!$I$14:$I$2013,BC249)&gt;0,INDEX('Controle de reservas'!$K$14:$K$2013,BC249)&gt;INDEX('Controle de reservas'!$I$14:$I$2013,BC249)),CHAR(10)&amp;"DIVERGÊNCIA DE DATAS",""),IF(INDEX('Controle de reservas'!$L$14:$L$2013,BC249)="Em cobertura","COV",IF(INDEX('Controle de reservas'!$L$14:$L$2013,BC249)="Disponível","DISP",IF(INDEX('Controle de reservas'!$L$14:$L$2013,BC249)="Não utilizado","NU",IF(INDEX('Controle de reservas'!$L$14:$L$2013,BC249)="Folga","F",IF(INDEX('Controle de reservas'!$L$14:$L$2013,BC249)="Ocorrência","O",IF(INDEX('Controle de reservas'!$L$14:$L$2013,BC249)="Programado","PROG",IF(INDEX('Controle de reservas'!$L$14:$L$2013,BC249)="Disponível no posto","DP","SEM SITUAÇÃO")))))))&amp;IF(INDEX('Controle de reservas'!$M$14:$M$2013,BC249)&lt;&gt;"",CHAR(10)&amp;INDEX('Controle de reservas'!$M$14:$M$2013,BC249),IF(OR(INDEX('Controle de reservas'!$L$14:$L$2013,BC249)="Em cobertura",INDEX('Controle de reservas'!$L$14:$L$2013,BC249)="Programado"),CHAR(10)&amp;"SEM LOCAL",""))&amp;IF(INDEX('Controle de reservas'!$N$14:$N$2013,BC249)&lt;&gt;"",CHAR(10)&amp;"Subst.: "&amp;INDEX('Controle de reservas'!$N$14:$N$2013,BC249),"")&amp;IF(AND(ISNUMBER(INDEX('Controle de reservas'!$I$14:$I$2013,BC249)),INDEX('Controle de reservas'!$I$14:$I$2013,BC249)&gt;0,INDEX('Controle de reservas'!$K$14:$K$2013,BC249)&gt;INDEX('Controle de reservas'!$I$14:$I$2013,BC249)),CHAR(10)&amp;"DIVERGÊNCIA DE DATAS","")&amp;IF(INDEX('Controle de reservas'!$P$14:$P$2013,BC249)&lt;&gt;"OK"," !",""))))</f>
      </c>
      <c r="P249" s="17">
        <f ca="1">IF(OR($AQ249=0,P$9="",P$9&lt;$AS249,AND($AT249&lt;&gt;"",P$9&gt;$AT249)),"",IF(BD249=0,"—",IF(INDEX('Controle de reservas'!$P$14:$P$2013,BD249)="DUPLICIDADE NO DIA","CONFLITO"&amp;IF(INDEX('Controle de reservas'!$M$14:$M$2013,BD249)&lt;&gt;"",CHAR(10)&amp;INDEX('Controle de reservas'!$M$14:$M$2013,BD249),"")&amp;IF(INDEX('Controle de reservas'!$N$14:$N$2013,BD249)&lt;&gt;"",CHAR(10)&amp;"Subst.: "&amp;INDEX('Controle de reservas'!$N$14:$N$2013,BD249),"")&amp;IF(AND(ISNUMBER(INDEX('Controle de reservas'!$I$14:$I$2013,BD249)),INDEX('Controle de reservas'!$I$14:$I$2013,BD249)&gt;0,INDEX('Controle de reservas'!$K$14:$K$2013,BD249)&gt;INDEX('Controle de reservas'!$I$14:$I$2013,BD249)),CHAR(10)&amp;"DIVERGÊNCIA DE DATAS",""),IF(INDEX('Controle de reservas'!$L$14:$L$2013,BD249)="Em cobertura","COV",IF(INDEX('Controle de reservas'!$L$14:$L$2013,BD249)="Disponível","DISP",IF(INDEX('Controle de reservas'!$L$14:$L$2013,BD249)="Não utilizado","NU",IF(INDEX('Controle de reservas'!$L$14:$L$2013,BD249)="Folga","F",IF(INDEX('Controle de reservas'!$L$14:$L$2013,BD249)="Ocorrência","O",IF(INDEX('Controle de reservas'!$L$14:$L$2013,BD249)="Programado","PROG",IF(INDEX('Controle de reservas'!$L$14:$L$2013,BD249)="Disponível no posto","DP","SEM SITUAÇÃO")))))))&amp;IF(INDEX('Controle de reservas'!$M$14:$M$2013,BD249)&lt;&gt;"",CHAR(10)&amp;INDEX('Controle de reservas'!$M$14:$M$2013,BD249),IF(OR(INDEX('Controle de reservas'!$L$14:$L$2013,BD249)="Em cobertura",INDEX('Controle de reservas'!$L$14:$L$2013,BD249)="Programado"),CHAR(10)&amp;"SEM LOCAL",""))&amp;IF(INDEX('Controle de reservas'!$N$14:$N$2013,BD249)&lt;&gt;"",CHAR(10)&amp;"Subst.: "&amp;INDEX('Controle de reservas'!$N$14:$N$2013,BD249),"")&amp;IF(AND(ISNUMBER(INDEX('Controle de reservas'!$I$14:$I$2013,BD249)),INDEX('Controle de reservas'!$I$14:$I$2013,BD249)&gt;0,INDEX('Controle de reservas'!$K$14:$K$2013,BD249)&gt;INDEX('Controle de reservas'!$I$14:$I$2013,BD249)),CHAR(10)&amp;"DIVERGÊNCIA DE DATAS","")&amp;IF(INDEX('Controle de reservas'!$P$14:$P$2013,BD249)&lt;&gt;"OK"," !",""))))</f>
      </c>
      <c r="Q249" s="17">
        <f ca="1">IF(OR($AQ249=0,Q$9="",Q$9&lt;$AS249,AND($AT249&lt;&gt;"",Q$9&gt;$AT249)),"",IF(BE249=0,"—",IF(INDEX('Controle de reservas'!$P$14:$P$2013,BE249)="DUPLICIDADE NO DIA","CONFLITO"&amp;IF(INDEX('Controle de reservas'!$M$14:$M$2013,BE249)&lt;&gt;"",CHAR(10)&amp;INDEX('Controle de reservas'!$M$14:$M$2013,BE249),"")&amp;IF(INDEX('Controle de reservas'!$N$14:$N$2013,BE249)&lt;&gt;"",CHAR(10)&amp;"Subst.: "&amp;INDEX('Controle de reservas'!$N$14:$N$2013,BE249),"")&amp;IF(AND(ISNUMBER(INDEX('Controle de reservas'!$I$14:$I$2013,BE249)),INDEX('Controle de reservas'!$I$14:$I$2013,BE249)&gt;0,INDEX('Controle de reservas'!$K$14:$K$2013,BE249)&gt;INDEX('Controle de reservas'!$I$14:$I$2013,BE249)),CHAR(10)&amp;"DIVERGÊNCIA DE DATAS",""),IF(INDEX('Controle de reservas'!$L$14:$L$2013,BE249)="Em cobertura","COV",IF(INDEX('Controle de reservas'!$L$14:$L$2013,BE249)="Disponível","DISP",IF(INDEX('Controle de reservas'!$L$14:$L$2013,BE249)="Não utilizado","NU",IF(INDEX('Controle de reservas'!$L$14:$L$2013,BE249)="Folga","F",IF(INDEX('Controle de reservas'!$L$14:$L$2013,BE249)="Ocorrência","O",IF(INDEX('Controle de reservas'!$L$14:$L$2013,BE249)="Programado","PROG",IF(INDEX('Controle de reservas'!$L$14:$L$2013,BE249)="Disponível no posto","DP","SEM SITUAÇÃO")))))))&amp;IF(INDEX('Controle de reservas'!$M$14:$M$2013,BE249)&lt;&gt;"",CHAR(10)&amp;INDEX('Controle de reservas'!$M$14:$M$2013,BE249),IF(OR(INDEX('Controle de reservas'!$L$14:$L$2013,BE249)="Em cobertura",INDEX('Controle de reservas'!$L$14:$L$2013,BE249)="Programado"),CHAR(10)&amp;"SEM LOCAL",""))&amp;IF(INDEX('Controle de reservas'!$N$14:$N$2013,BE249)&lt;&gt;"",CHAR(10)&amp;"Subst.: "&amp;INDEX('Controle de reservas'!$N$14:$N$2013,BE249),"")&amp;IF(AND(ISNUMBER(INDEX('Controle de reservas'!$I$14:$I$2013,BE249)),INDEX('Controle de reservas'!$I$14:$I$2013,BE249)&gt;0,INDEX('Controle de reservas'!$K$14:$K$2013,BE249)&gt;INDEX('Controle de reservas'!$I$14:$I$2013,BE249)),CHAR(10)&amp;"DIVERGÊNCIA DE DATAS","")&amp;IF(INDEX('Controle de reservas'!$P$14:$P$2013,BE249)&lt;&gt;"OK"," !",""))))</f>
      </c>
      <c r="R249" s="17">
        <f ca="1">IF(OR($AQ249=0,R$9="",R$9&lt;$AS249,AND($AT249&lt;&gt;"",R$9&gt;$AT249)),"",IF(BF249=0,"—",IF(INDEX('Controle de reservas'!$P$14:$P$2013,BF249)="DUPLICIDADE NO DIA","CONFLITO"&amp;IF(INDEX('Controle de reservas'!$M$14:$M$2013,BF249)&lt;&gt;"",CHAR(10)&amp;INDEX('Controle de reservas'!$M$14:$M$2013,BF249),"")&amp;IF(INDEX('Controle de reservas'!$N$14:$N$2013,BF249)&lt;&gt;"",CHAR(10)&amp;"Subst.: "&amp;INDEX('Controle de reservas'!$N$14:$N$2013,BF249),"")&amp;IF(AND(ISNUMBER(INDEX('Controle de reservas'!$I$14:$I$2013,BF249)),INDEX('Controle de reservas'!$I$14:$I$2013,BF249)&gt;0,INDEX('Controle de reservas'!$K$14:$K$2013,BF249)&gt;INDEX('Controle de reservas'!$I$14:$I$2013,BF249)),CHAR(10)&amp;"DIVERGÊNCIA DE DATAS",""),IF(INDEX('Controle de reservas'!$L$14:$L$2013,BF249)="Em cobertura","COV",IF(INDEX('Controle de reservas'!$L$14:$L$2013,BF249)="Disponível","DISP",IF(INDEX('Controle de reservas'!$L$14:$L$2013,BF249)="Não utilizado","NU",IF(INDEX('Controle de reservas'!$L$14:$L$2013,BF249)="Folga","F",IF(INDEX('Controle de reservas'!$L$14:$L$2013,BF249)="Ocorrência","O",IF(INDEX('Controle de reservas'!$L$14:$L$2013,BF249)="Programado","PROG",IF(INDEX('Controle de reservas'!$L$14:$L$2013,BF249)="Disponível no posto","DP","SEM SITUAÇÃO")))))))&amp;IF(INDEX('Controle de reservas'!$M$14:$M$2013,BF249)&lt;&gt;"",CHAR(10)&amp;INDEX('Controle de reservas'!$M$14:$M$2013,BF249),IF(OR(INDEX('Controle de reservas'!$L$14:$L$2013,BF249)="Em cobertura",INDEX('Controle de reservas'!$L$14:$L$2013,BF249)="Programado"),CHAR(10)&amp;"SEM LOCAL",""))&amp;IF(INDEX('Controle de reservas'!$N$14:$N$2013,BF249)&lt;&gt;"",CHAR(10)&amp;"Subst.: "&amp;INDEX('Controle de reservas'!$N$14:$N$2013,BF249),"")&amp;IF(AND(ISNUMBER(INDEX('Controle de reservas'!$I$14:$I$2013,BF249)),INDEX('Controle de reservas'!$I$14:$I$2013,BF249)&gt;0,INDEX('Controle de reservas'!$K$14:$K$2013,BF249)&gt;INDEX('Controle de reservas'!$I$14:$I$2013,BF249)),CHAR(10)&amp;"DIVERGÊNCIA DE DATAS","")&amp;IF(INDEX('Controle de reservas'!$P$14:$P$2013,BF249)&lt;&gt;"OK"," !",""))))</f>
      </c>
      <c r="S249" s="17">
        <f ca="1">IF(OR($AQ249=0,S$9="",S$9&lt;$AS249,AND($AT249&lt;&gt;"",S$9&gt;$AT249)),"",IF(BG249=0,"—",IF(INDEX('Controle de reservas'!$P$14:$P$2013,BG249)="DUPLICIDADE NO DIA","CONFLITO"&amp;IF(INDEX('Controle de reservas'!$M$14:$M$2013,BG249)&lt;&gt;"",CHAR(10)&amp;INDEX('Controle de reservas'!$M$14:$M$2013,BG249),"")&amp;IF(INDEX('Controle de reservas'!$N$14:$N$2013,BG249)&lt;&gt;"",CHAR(10)&amp;"Subst.: "&amp;INDEX('Controle de reservas'!$N$14:$N$2013,BG249),"")&amp;IF(AND(ISNUMBER(INDEX('Controle de reservas'!$I$14:$I$2013,BG249)),INDEX('Controle de reservas'!$I$14:$I$2013,BG249)&gt;0,INDEX('Controle de reservas'!$K$14:$K$2013,BG249)&gt;INDEX('Controle de reservas'!$I$14:$I$2013,BG249)),CHAR(10)&amp;"DIVERGÊNCIA DE DATAS",""),IF(INDEX('Controle de reservas'!$L$14:$L$2013,BG249)="Em cobertura","COV",IF(INDEX('Controle de reservas'!$L$14:$L$2013,BG249)="Disponível","DISP",IF(INDEX('Controle de reservas'!$L$14:$L$2013,BG249)="Não utilizado","NU",IF(INDEX('Controle de reservas'!$L$14:$L$2013,BG249)="Folga","F",IF(INDEX('Controle de reservas'!$L$14:$L$2013,BG249)="Ocorrência","O",IF(INDEX('Controle de reservas'!$L$14:$L$2013,BG249)="Programado","PROG",IF(INDEX('Controle de reservas'!$L$14:$L$2013,BG249)="Disponível no posto","DP","SEM SITUAÇÃO")))))))&amp;IF(INDEX('Controle de reservas'!$M$14:$M$2013,BG249)&lt;&gt;"",CHAR(10)&amp;INDEX('Controle de reservas'!$M$14:$M$2013,BG249),IF(OR(INDEX('Controle de reservas'!$L$14:$L$2013,BG249)="Em cobertura",INDEX('Controle de reservas'!$L$14:$L$2013,BG249)="Programado"),CHAR(10)&amp;"SEM LOCAL",""))&amp;IF(INDEX('Controle de reservas'!$N$14:$N$2013,BG249)&lt;&gt;"",CHAR(10)&amp;"Subst.: "&amp;INDEX('Controle de reservas'!$N$14:$N$2013,BG249),"")&amp;IF(AND(ISNUMBER(INDEX('Controle de reservas'!$I$14:$I$2013,BG249)),INDEX('Controle de reservas'!$I$14:$I$2013,BG249)&gt;0,INDEX('Controle de reservas'!$K$14:$K$2013,BG249)&gt;INDEX('Controle de reservas'!$I$14:$I$2013,BG249)),CHAR(10)&amp;"DIVERGÊNCIA DE DATAS","")&amp;IF(INDEX('Controle de reservas'!$P$14:$P$2013,BG249)&lt;&gt;"OK"," !",""))))</f>
      </c>
      <c r="T249" s="17">
        <f ca="1">IF(OR($AQ249=0,T$9="",T$9&lt;$AS249,AND($AT249&lt;&gt;"",T$9&gt;$AT249)),"",IF(BH249=0,"—",IF(INDEX('Controle de reservas'!$P$14:$P$2013,BH249)="DUPLICIDADE NO DIA","CONFLITO"&amp;IF(INDEX('Controle de reservas'!$M$14:$M$2013,BH249)&lt;&gt;"",CHAR(10)&amp;INDEX('Controle de reservas'!$M$14:$M$2013,BH249),"")&amp;IF(INDEX('Controle de reservas'!$N$14:$N$2013,BH249)&lt;&gt;"",CHAR(10)&amp;"Subst.: "&amp;INDEX('Controle de reservas'!$N$14:$N$2013,BH249),"")&amp;IF(AND(ISNUMBER(INDEX('Controle de reservas'!$I$14:$I$2013,BH249)),INDEX('Controle de reservas'!$I$14:$I$2013,BH249)&gt;0,INDEX('Controle de reservas'!$K$14:$K$2013,BH249)&gt;INDEX('Controle de reservas'!$I$14:$I$2013,BH249)),CHAR(10)&amp;"DIVERGÊNCIA DE DATAS",""),IF(INDEX('Controle de reservas'!$L$14:$L$2013,BH249)="Em cobertura","COV",IF(INDEX('Controle de reservas'!$L$14:$L$2013,BH249)="Disponível","DISP",IF(INDEX('Controle de reservas'!$L$14:$L$2013,BH249)="Não utilizado","NU",IF(INDEX('Controle de reservas'!$L$14:$L$2013,BH249)="Folga","F",IF(INDEX('Controle de reservas'!$L$14:$L$2013,BH249)="Ocorrência","O",IF(INDEX('Controle de reservas'!$L$14:$L$2013,BH249)="Programado","PROG",IF(INDEX('Controle de reservas'!$L$14:$L$2013,BH249)="Disponível no posto","DP","SEM SITUAÇÃO")))))))&amp;IF(INDEX('Controle de reservas'!$M$14:$M$2013,BH249)&lt;&gt;"",CHAR(10)&amp;INDEX('Controle de reservas'!$M$14:$M$2013,BH249),IF(OR(INDEX('Controle de reservas'!$L$14:$L$2013,BH249)="Em cobertura",INDEX('Controle de reservas'!$L$14:$L$2013,BH249)="Programado"),CHAR(10)&amp;"SEM LOCAL",""))&amp;IF(INDEX('Controle de reservas'!$N$14:$N$2013,BH249)&lt;&gt;"",CHAR(10)&amp;"Subst.: "&amp;INDEX('Controle de reservas'!$N$14:$N$2013,BH249),"")&amp;IF(AND(ISNUMBER(INDEX('Controle de reservas'!$I$14:$I$2013,BH249)),INDEX('Controle de reservas'!$I$14:$I$2013,BH249)&gt;0,INDEX('Controle de reservas'!$K$14:$K$2013,BH249)&gt;INDEX('Controle de reservas'!$I$14:$I$2013,BH249)),CHAR(10)&amp;"DIVERGÊNCIA DE DATAS","")&amp;IF(INDEX('Controle de reservas'!$P$14:$P$2013,BH249)&lt;&gt;"OK"," !",""))))</f>
      </c>
      <c r="U249" s="17">
        <f ca="1">IF(OR($AQ249=0,U$9="",U$9&lt;$AS249,AND($AT249&lt;&gt;"",U$9&gt;$AT249)),"",IF(BI249=0,"—",IF(INDEX('Controle de reservas'!$P$14:$P$2013,BI249)="DUPLICIDADE NO DIA","CONFLITO"&amp;IF(INDEX('Controle de reservas'!$M$14:$M$2013,BI249)&lt;&gt;"",CHAR(10)&amp;INDEX('Controle de reservas'!$M$14:$M$2013,BI249),"")&amp;IF(INDEX('Controle de reservas'!$N$14:$N$2013,BI249)&lt;&gt;"",CHAR(10)&amp;"Subst.: "&amp;INDEX('Controle de reservas'!$N$14:$N$2013,BI249),"")&amp;IF(AND(ISNUMBER(INDEX('Controle de reservas'!$I$14:$I$2013,BI249)),INDEX('Controle de reservas'!$I$14:$I$2013,BI249)&gt;0,INDEX('Controle de reservas'!$K$14:$K$2013,BI249)&gt;INDEX('Controle de reservas'!$I$14:$I$2013,BI249)),CHAR(10)&amp;"DIVERGÊNCIA DE DATAS",""),IF(INDEX('Controle de reservas'!$L$14:$L$2013,BI249)="Em cobertura","COV",IF(INDEX('Controle de reservas'!$L$14:$L$2013,BI249)="Disponível","DISP",IF(INDEX('Controle de reservas'!$L$14:$L$2013,BI249)="Não utilizado","NU",IF(INDEX('Controle de reservas'!$L$14:$L$2013,BI249)="Folga","F",IF(INDEX('Controle de reservas'!$L$14:$L$2013,BI249)="Ocorrência","O",IF(INDEX('Controle de reservas'!$L$14:$L$2013,BI249)="Programado","PROG",IF(INDEX('Controle de reservas'!$L$14:$L$2013,BI249)="Disponível no posto","DP","SEM SITUAÇÃO")))))))&amp;IF(INDEX('Controle de reservas'!$M$14:$M$2013,BI249)&lt;&gt;"",CHAR(10)&amp;INDEX('Controle de reservas'!$M$14:$M$2013,BI249),IF(OR(INDEX('Controle de reservas'!$L$14:$L$2013,BI249)="Em cobertura",INDEX('Controle de reservas'!$L$14:$L$2013,BI249)="Programado"),CHAR(10)&amp;"SEM LOCAL",""))&amp;IF(INDEX('Controle de reservas'!$N$14:$N$2013,BI249)&lt;&gt;"",CHAR(10)&amp;"Subst.: "&amp;INDEX('Controle de reservas'!$N$14:$N$2013,BI249),"")&amp;IF(AND(ISNUMBER(INDEX('Controle de reservas'!$I$14:$I$2013,BI249)),INDEX('Controle de reservas'!$I$14:$I$2013,BI249)&gt;0,INDEX('Controle de reservas'!$K$14:$K$2013,BI249)&gt;INDEX('Controle de reservas'!$I$14:$I$2013,BI249)),CHAR(10)&amp;"DIVERGÊNCIA DE DATAS","")&amp;IF(INDEX('Controle de reservas'!$P$14:$P$2013,BI249)&lt;&gt;"OK"," !",""))))</f>
      </c>
      <c r="V249" s="17">
        <f ca="1">IF(OR($AQ249=0,V$9="",V$9&lt;$AS249,AND($AT249&lt;&gt;"",V$9&gt;$AT249)),"",IF(BJ249=0,"—",IF(INDEX('Controle de reservas'!$P$14:$P$2013,BJ249)="DUPLICIDADE NO DIA","CONFLITO"&amp;IF(INDEX('Controle de reservas'!$M$14:$M$2013,BJ249)&lt;&gt;"",CHAR(10)&amp;INDEX('Controle de reservas'!$M$14:$M$2013,BJ249),"")&amp;IF(INDEX('Controle de reservas'!$N$14:$N$2013,BJ249)&lt;&gt;"",CHAR(10)&amp;"Subst.: "&amp;INDEX('Controle de reservas'!$N$14:$N$2013,BJ249),"")&amp;IF(AND(ISNUMBER(INDEX('Controle de reservas'!$I$14:$I$2013,BJ249)),INDEX('Controle de reservas'!$I$14:$I$2013,BJ249)&gt;0,INDEX('Controle de reservas'!$K$14:$K$2013,BJ249)&gt;INDEX('Controle de reservas'!$I$14:$I$2013,BJ249)),CHAR(10)&amp;"DIVERGÊNCIA DE DATAS",""),IF(INDEX('Controle de reservas'!$L$14:$L$2013,BJ249)="Em cobertura","COV",IF(INDEX('Controle de reservas'!$L$14:$L$2013,BJ249)="Disponível","DISP",IF(INDEX('Controle de reservas'!$L$14:$L$2013,BJ249)="Não utilizado","NU",IF(INDEX('Controle de reservas'!$L$14:$L$2013,BJ249)="Folga","F",IF(INDEX('Controle de reservas'!$L$14:$L$2013,BJ249)="Ocorrência","O",IF(INDEX('Controle de reservas'!$L$14:$L$2013,BJ249)="Programado","PROG",IF(INDEX('Controle de reservas'!$L$14:$L$2013,BJ249)="Disponível no posto","DP","SEM SITUAÇÃO")))))))&amp;IF(INDEX('Controle de reservas'!$M$14:$M$2013,BJ249)&lt;&gt;"",CHAR(10)&amp;INDEX('Controle de reservas'!$M$14:$M$2013,BJ249),IF(OR(INDEX('Controle de reservas'!$L$14:$L$2013,BJ249)="Em cobertura",INDEX('Controle de reservas'!$L$14:$L$2013,BJ249)="Programado"),CHAR(10)&amp;"SEM LOCAL",""))&amp;IF(INDEX('Controle de reservas'!$N$14:$N$2013,BJ249)&lt;&gt;"",CHAR(10)&amp;"Subst.: "&amp;INDEX('Controle de reservas'!$N$14:$N$2013,BJ249),"")&amp;IF(AND(ISNUMBER(INDEX('Controle de reservas'!$I$14:$I$2013,BJ249)),INDEX('Controle de reservas'!$I$14:$I$2013,BJ249)&gt;0,INDEX('Controle de reservas'!$K$14:$K$2013,BJ249)&gt;INDEX('Controle de reservas'!$I$14:$I$2013,BJ249)),CHAR(10)&amp;"DIVERGÊNCIA DE DATAS","")&amp;IF(INDEX('Controle de reservas'!$P$14:$P$2013,BJ249)&lt;&gt;"OK"," !",""))))</f>
      </c>
      <c r="W249" s="17">
        <f ca="1">IF(OR($AQ249=0,W$9="",W$9&lt;$AS249,AND($AT249&lt;&gt;"",W$9&gt;$AT249)),"",IF(BK249=0,"—",IF(INDEX('Controle de reservas'!$P$14:$P$2013,BK249)="DUPLICIDADE NO DIA","CONFLITO"&amp;IF(INDEX('Controle de reservas'!$M$14:$M$2013,BK249)&lt;&gt;"",CHAR(10)&amp;INDEX('Controle de reservas'!$M$14:$M$2013,BK249),"")&amp;IF(INDEX('Controle de reservas'!$N$14:$N$2013,BK249)&lt;&gt;"",CHAR(10)&amp;"Subst.: "&amp;INDEX('Controle de reservas'!$N$14:$N$2013,BK249),"")&amp;IF(AND(ISNUMBER(INDEX('Controle de reservas'!$I$14:$I$2013,BK249)),INDEX('Controle de reservas'!$I$14:$I$2013,BK249)&gt;0,INDEX('Controle de reservas'!$K$14:$K$2013,BK249)&gt;INDEX('Controle de reservas'!$I$14:$I$2013,BK249)),CHAR(10)&amp;"DIVERGÊNCIA DE DATAS",""),IF(INDEX('Controle de reservas'!$L$14:$L$2013,BK249)="Em cobertura","COV",IF(INDEX('Controle de reservas'!$L$14:$L$2013,BK249)="Disponível","DISP",IF(INDEX('Controle de reservas'!$L$14:$L$2013,BK249)="Não utilizado","NU",IF(INDEX('Controle de reservas'!$L$14:$L$2013,BK249)="Folga","F",IF(INDEX('Controle de reservas'!$L$14:$L$2013,BK249)="Ocorrência","O",IF(INDEX('Controle de reservas'!$L$14:$L$2013,BK249)="Programado","PROG",IF(INDEX('Controle de reservas'!$L$14:$L$2013,BK249)="Disponível no posto","DP","SEM SITUAÇÃO")))))))&amp;IF(INDEX('Controle de reservas'!$M$14:$M$2013,BK249)&lt;&gt;"",CHAR(10)&amp;INDEX('Controle de reservas'!$M$14:$M$2013,BK249),IF(OR(INDEX('Controle de reservas'!$L$14:$L$2013,BK249)="Em cobertura",INDEX('Controle de reservas'!$L$14:$L$2013,BK249)="Programado"),CHAR(10)&amp;"SEM LOCAL",""))&amp;IF(INDEX('Controle de reservas'!$N$14:$N$2013,BK249)&lt;&gt;"",CHAR(10)&amp;"Subst.: "&amp;INDEX('Controle de reservas'!$N$14:$N$2013,BK249),"")&amp;IF(AND(ISNUMBER(INDEX('Controle de reservas'!$I$14:$I$2013,BK249)),INDEX('Controle de reservas'!$I$14:$I$2013,BK249)&gt;0,INDEX('Controle de reservas'!$K$14:$K$2013,BK249)&gt;INDEX('Controle de reservas'!$I$14:$I$2013,BK249)),CHAR(10)&amp;"DIVERGÊNCIA DE DATAS","")&amp;IF(INDEX('Controle de reservas'!$P$14:$P$2013,BK249)&lt;&gt;"OK"," !",""))))</f>
      </c>
      <c r="X249" s="17">
        <f ca="1">IF(OR($AQ249=0,X$9="",X$9&lt;$AS249,AND($AT249&lt;&gt;"",X$9&gt;$AT249)),"",IF(BL249=0,"—",IF(INDEX('Controle de reservas'!$P$14:$P$2013,BL249)="DUPLICIDADE NO DIA","CONFLITO"&amp;IF(INDEX('Controle de reservas'!$M$14:$M$2013,BL249)&lt;&gt;"",CHAR(10)&amp;INDEX('Controle de reservas'!$M$14:$M$2013,BL249),"")&amp;IF(INDEX('Controle de reservas'!$N$14:$N$2013,BL249)&lt;&gt;"",CHAR(10)&amp;"Subst.: "&amp;INDEX('Controle de reservas'!$N$14:$N$2013,BL249),"")&amp;IF(AND(ISNUMBER(INDEX('Controle de reservas'!$I$14:$I$2013,BL249)),INDEX('Controle de reservas'!$I$14:$I$2013,BL249)&gt;0,INDEX('Controle de reservas'!$K$14:$K$2013,BL249)&gt;INDEX('Controle de reservas'!$I$14:$I$2013,BL249)),CHAR(10)&amp;"DIVERGÊNCIA DE DATAS",""),IF(INDEX('Controle de reservas'!$L$14:$L$2013,BL249)="Em cobertura","COV",IF(INDEX('Controle de reservas'!$L$14:$L$2013,BL249)="Disponível","DISP",IF(INDEX('Controle de reservas'!$L$14:$L$2013,BL249)="Não utilizado","NU",IF(INDEX('Controle de reservas'!$L$14:$L$2013,BL249)="Folga","F",IF(INDEX('Controle de reservas'!$L$14:$L$2013,BL249)="Ocorrência","O",IF(INDEX('Controle de reservas'!$L$14:$L$2013,BL249)="Programado","PROG",IF(INDEX('Controle de reservas'!$L$14:$L$2013,BL249)="Disponível no posto","DP","SEM SITUAÇÃO")))))))&amp;IF(INDEX('Controle de reservas'!$M$14:$M$2013,BL249)&lt;&gt;"",CHAR(10)&amp;INDEX('Controle de reservas'!$M$14:$M$2013,BL249),IF(OR(INDEX('Controle de reservas'!$L$14:$L$2013,BL249)="Em cobertura",INDEX('Controle de reservas'!$L$14:$L$2013,BL249)="Programado"),CHAR(10)&amp;"SEM LOCAL",""))&amp;IF(INDEX('Controle de reservas'!$N$14:$N$2013,BL249)&lt;&gt;"",CHAR(10)&amp;"Subst.: "&amp;INDEX('Controle de reservas'!$N$14:$N$2013,BL249),"")&amp;IF(AND(ISNUMBER(INDEX('Controle de reservas'!$I$14:$I$2013,BL249)),INDEX('Controle de reservas'!$I$14:$I$2013,BL249)&gt;0,INDEX('Controle de reservas'!$K$14:$K$2013,BL249)&gt;INDEX('Controle de reservas'!$I$14:$I$2013,BL249)),CHAR(10)&amp;"DIVERGÊNCIA DE DATAS","")&amp;IF(INDEX('Controle de reservas'!$P$14:$P$2013,BL249)&lt;&gt;"OK"," !",""))))</f>
      </c>
      <c r="Y249" s="17">
        <f ca="1">IF(OR($AQ249=0,Y$9="",Y$9&lt;$AS249,AND($AT249&lt;&gt;"",Y$9&gt;$AT249)),"",IF(BM249=0,"—",IF(INDEX('Controle de reservas'!$P$14:$P$2013,BM249)="DUPLICIDADE NO DIA","CONFLITO"&amp;IF(INDEX('Controle de reservas'!$M$14:$M$2013,BM249)&lt;&gt;"",CHAR(10)&amp;INDEX('Controle de reservas'!$M$14:$M$2013,BM249),"")&amp;IF(INDEX('Controle de reservas'!$N$14:$N$2013,BM249)&lt;&gt;"",CHAR(10)&amp;"Subst.: "&amp;INDEX('Controle de reservas'!$N$14:$N$2013,BM249),"")&amp;IF(AND(ISNUMBER(INDEX('Controle de reservas'!$I$14:$I$2013,BM249)),INDEX('Controle de reservas'!$I$14:$I$2013,BM249)&gt;0,INDEX('Controle de reservas'!$K$14:$K$2013,BM249)&gt;INDEX('Controle de reservas'!$I$14:$I$2013,BM249)),CHAR(10)&amp;"DIVERGÊNCIA DE DATAS",""),IF(INDEX('Controle de reservas'!$L$14:$L$2013,BM249)="Em cobertura","COV",IF(INDEX('Controle de reservas'!$L$14:$L$2013,BM249)="Disponível","DISP",IF(INDEX('Controle de reservas'!$L$14:$L$2013,BM249)="Não utilizado","NU",IF(INDEX('Controle de reservas'!$L$14:$L$2013,BM249)="Folga","F",IF(INDEX('Controle de reservas'!$L$14:$L$2013,BM249)="Ocorrência","O",IF(INDEX('Controle de reservas'!$L$14:$L$2013,BM249)="Programado","PROG",IF(INDEX('Controle de reservas'!$L$14:$L$2013,BM249)="Disponível no posto","DP","SEM SITUAÇÃO")))))))&amp;IF(INDEX('Controle de reservas'!$M$14:$M$2013,BM249)&lt;&gt;"",CHAR(10)&amp;INDEX('Controle de reservas'!$M$14:$M$2013,BM249),IF(OR(INDEX('Controle de reservas'!$L$14:$L$2013,BM249)="Em cobertura",INDEX('Controle de reservas'!$L$14:$L$2013,BM249)="Programado"),CHAR(10)&amp;"SEM LOCAL",""))&amp;IF(INDEX('Controle de reservas'!$N$14:$N$2013,BM249)&lt;&gt;"",CHAR(10)&amp;"Subst.: "&amp;INDEX('Controle de reservas'!$N$14:$N$2013,BM249),"")&amp;IF(AND(ISNUMBER(INDEX('Controle de reservas'!$I$14:$I$2013,BM249)),INDEX('Controle de reservas'!$I$14:$I$2013,BM249)&gt;0,INDEX('Controle de reservas'!$K$14:$K$2013,BM249)&gt;INDEX('Controle de reservas'!$I$14:$I$2013,BM249)),CHAR(10)&amp;"DIVERGÊNCIA DE DATAS","")&amp;IF(INDEX('Controle de reservas'!$P$14:$P$2013,BM249)&lt;&gt;"OK"," !",""))))</f>
      </c>
      <c r="Z249" s="17">
        <f ca="1">IF(OR($AQ249=0,Z$9="",Z$9&lt;$AS249,AND($AT249&lt;&gt;"",Z$9&gt;$AT249)),"",IF(BN249=0,"—",IF(INDEX('Controle de reservas'!$P$14:$P$2013,BN249)="DUPLICIDADE NO DIA","CONFLITO"&amp;IF(INDEX('Controle de reservas'!$M$14:$M$2013,BN249)&lt;&gt;"",CHAR(10)&amp;INDEX('Controle de reservas'!$M$14:$M$2013,BN249),"")&amp;IF(INDEX('Controle de reservas'!$N$14:$N$2013,BN249)&lt;&gt;"",CHAR(10)&amp;"Subst.: "&amp;INDEX('Controle de reservas'!$N$14:$N$2013,BN249),"")&amp;IF(AND(ISNUMBER(INDEX('Controle de reservas'!$I$14:$I$2013,BN249)),INDEX('Controle de reservas'!$I$14:$I$2013,BN249)&gt;0,INDEX('Controle de reservas'!$K$14:$K$2013,BN249)&gt;INDEX('Controle de reservas'!$I$14:$I$2013,BN249)),CHAR(10)&amp;"DIVERGÊNCIA DE DATAS",""),IF(INDEX('Controle de reservas'!$L$14:$L$2013,BN249)="Em cobertura","COV",IF(INDEX('Controle de reservas'!$L$14:$L$2013,BN249)="Disponível","DISP",IF(INDEX('Controle de reservas'!$L$14:$L$2013,BN249)="Não utilizado","NU",IF(INDEX('Controle de reservas'!$L$14:$L$2013,BN249)="Folga","F",IF(INDEX('Controle de reservas'!$L$14:$L$2013,BN249)="Ocorrência","O",IF(INDEX('Controle de reservas'!$L$14:$L$2013,BN249)="Programado","PROG",IF(INDEX('Controle de reservas'!$L$14:$L$2013,BN249)="Disponível no posto","DP","SEM SITUAÇÃO")))))))&amp;IF(INDEX('Controle de reservas'!$M$14:$M$2013,BN249)&lt;&gt;"",CHAR(10)&amp;INDEX('Controle de reservas'!$M$14:$M$2013,BN249),IF(OR(INDEX('Controle de reservas'!$L$14:$L$2013,BN249)="Em cobertura",INDEX('Controle de reservas'!$L$14:$L$2013,BN249)="Programado"),CHAR(10)&amp;"SEM LOCAL",""))&amp;IF(INDEX('Controle de reservas'!$N$14:$N$2013,BN249)&lt;&gt;"",CHAR(10)&amp;"Subst.: "&amp;INDEX('Controle de reservas'!$N$14:$N$2013,BN249),"")&amp;IF(AND(ISNUMBER(INDEX('Controle de reservas'!$I$14:$I$2013,BN249)),INDEX('Controle de reservas'!$I$14:$I$2013,BN249)&gt;0,INDEX('Controle de reservas'!$K$14:$K$2013,BN249)&gt;INDEX('Controle de reservas'!$I$14:$I$2013,BN249)),CHAR(10)&amp;"DIVERGÊNCIA DE DATAS","")&amp;IF(INDEX('Controle de reservas'!$P$14:$P$2013,BN249)&lt;&gt;"OK"," !",""))))</f>
      </c>
      <c r="AA249" s="17">
        <f ca="1">IF(OR($AQ249=0,AA$9="",AA$9&lt;$AS249,AND($AT249&lt;&gt;"",AA$9&gt;$AT249)),"",IF(BO249=0,"—",IF(INDEX('Controle de reservas'!$P$14:$P$2013,BO249)="DUPLICIDADE NO DIA","CONFLITO"&amp;IF(INDEX('Controle de reservas'!$M$14:$M$2013,BO249)&lt;&gt;"",CHAR(10)&amp;INDEX('Controle de reservas'!$M$14:$M$2013,BO249),"")&amp;IF(INDEX('Controle de reservas'!$N$14:$N$2013,BO249)&lt;&gt;"",CHAR(10)&amp;"Subst.: "&amp;INDEX('Controle de reservas'!$N$14:$N$2013,BO249),"")&amp;IF(AND(ISNUMBER(INDEX('Controle de reservas'!$I$14:$I$2013,BO249)),INDEX('Controle de reservas'!$I$14:$I$2013,BO249)&gt;0,INDEX('Controle de reservas'!$K$14:$K$2013,BO249)&gt;INDEX('Controle de reservas'!$I$14:$I$2013,BO249)),CHAR(10)&amp;"DIVERGÊNCIA DE DATAS",""),IF(INDEX('Controle de reservas'!$L$14:$L$2013,BO249)="Em cobertura","COV",IF(INDEX('Controle de reservas'!$L$14:$L$2013,BO249)="Disponível","DISP",IF(INDEX('Controle de reservas'!$L$14:$L$2013,BO249)="Não utilizado","NU",IF(INDEX('Controle de reservas'!$L$14:$L$2013,BO249)="Folga","F",IF(INDEX('Controle de reservas'!$L$14:$L$2013,BO249)="Ocorrência","O",IF(INDEX('Controle de reservas'!$L$14:$L$2013,BO249)="Programado","PROG",IF(INDEX('Controle de reservas'!$L$14:$L$2013,BO249)="Disponível no posto","DP","SEM SITUAÇÃO")))))))&amp;IF(INDEX('Controle de reservas'!$M$14:$M$2013,BO249)&lt;&gt;"",CHAR(10)&amp;INDEX('Controle de reservas'!$M$14:$M$2013,BO249),IF(OR(INDEX('Controle de reservas'!$L$14:$L$2013,BO249)="Em cobertura",INDEX('Controle de reservas'!$L$14:$L$2013,BO249)="Programado"),CHAR(10)&amp;"SEM LOCAL",""))&amp;IF(INDEX('Controle de reservas'!$N$14:$N$2013,BO249)&lt;&gt;"",CHAR(10)&amp;"Subst.: "&amp;INDEX('Controle de reservas'!$N$14:$N$2013,BO249),"")&amp;IF(AND(ISNUMBER(INDEX('Controle de reservas'!$I$14:$I$2013,BO249)),INDEX('Controle de reservas'!$I$14:$I$2013,BO249)&gt;0,INDEX('Controle de reservas'!$K$14:$K$2013,BO249)&gt;INDEX('Controle de reservas'!$I$14:$I$2013,BO249)),CHAR(10)&amp;"DIVERGÊNCIA DE DATAS","")&amp;IF(INDEX('Controle de reservas'!$P$14:$P$2013,BO249)&lt;&gt;"OK"," !",""))))</f>
      </c>
      <c r="AB249" s="17">
        <f ca="1">IF(OR($AQ249=0,AB$9="",AB$9&lt;$AS249,AND($AT249&lt;&gt;"",AB$9&gt;$AT249)),"",IF(BP249=0,"—",IF(INDEX('Controle de reservas'!$P$14:$P$2013,BP249)="DUPLICIDADE NO DIA","CONFLITO"&amp;IF(INDEX('Controle de reservas'!$M$14:$M$2013,BP249)&lt;&gt;"",CHAR(10)&amp;INDEX('Controle de reservas'!$M$14:$M$2013,BP249),"")&amp;IF(INDEX('Controle de reservas'!$N$14:$N$2013,BP249)&lt;&gt;"",CHAR(10)&amp;"Subst.: "&amp;INDEX('Controle de reservas'!$N$14:$N$2013,BP249),"")&amp;IF(AND(ISNUMBER(INDEX('Controle de reservas'!$I$14:$I$2013,BP249)),INDEX('Controle de reservas'!$I$14:$I$2013,BP249)&gt;0,INDEX('Controle de reservas'!$K$14:$K$2013,BP249)&gt;INDEX('Controle de reservas'!$I$14:$I$2013,BP249)),CHAR(10)&amp;"DIVERGÊNCIA DE DATAS",""),IF(INDEX('Controle de reservas'!$L$14:$L$2013,BP249)="Em cobertura","COV",IF(INDEX('Controle de reservas'!$L$14:$L$2013,BP249)="Disponível","DISP",IF(INDEX('Controle de reservas'!$L$14:$L$2013,BP249)="Não utilizado","NU",IF(INDEX('Controle de reservas'!$L$14:$L$2013,BP249)="Folga","F",IF(INDEX('Controle de reservas'!$L$14:$L$2013,BP249)="Ocorrência","O",IF(INDEX('Controle de reservas'!$L$14:$L$2013,BP249)="Programado","PROG",IF(INDEX('Controle de reservas'!$L$14:$L$2013,BP249)="Disponível no posto","DP","SEM SITUAÇÃO")))))))&amp;IF(INDEX('Controle de reservas'!$M$14:$M$2013,BP249)&lt;&gt;"",CHAR(10)&amp;INDEX('Controle de reservas'!$M$14:$M$2013,BP249),IF(OR(INDEX('Controle de reservas'!$L$14:$L$2013,BP249)="Em cobertura",INDEX('Controle de reservas'!$L$14:$L$2013,BP249)="Programado"),CHAR(10)&amp;"SEM LOCAL",""))&amp;IF(INDEX('Controle de reservas'!$N$14:$N$2013,BP249)&lt;&gt;"",CHAR(10)&amp;"Subst.: "&amp;INDEX('Controle de reservas'!$N$14:$N$2013,BP249),"")&amp;IF(AND(ISNUMBER(INDEX('Controle de reservas'!$I$14:$I$2013,BP249)),INDEX('Controle de reservas'!$I$14:$I$2013,BP249)&gt;0,INDEX('Controle de reservas'!$K$14:$K$2013,BP249)&gt;INDEX('Controle de reservas'!$I$14:$I$2013,BP249)),CHAR(10)&amp;"DIVERGÊNCIA DE DATAS","")&amp;IF(INDEX('Controle de reservas'!$P$14:$P$2013,BP249)&lt;&gt;"OK"," !",""))))</f>
      </c>
      <c r="AC249" s="17">
        <f ca="1">IF(OR($AQ249=0,AC$9="",AC$9&lt;$AS249,AND($AT249&lt;&gt;"",AC$9&gt;$AT249)),"",IF(BQ249=0,"—",IF(INDEX('Controle de reservas'!$P$14:$P$2013,BQ249)="DUPLICIDADE NO DIA","CONFLITO"&amp;IF(INDEX('Controle de reservas'!$M$14:$M$2013,BQ249)&lt;&gt;"",CHAR(10)&amp;INDEX('Controle de reservas'!$M$14:$M$2013,BQ249),"")&amp;IF(INDEX('Controle de reservas'!$N$14:$N$2013,BQ249)&lt;&gt;"",CHAR(10)&amp;"Subst.: "&amp;INDEX('Controle de reservas'!$N$14:$N$2013,BQ249),"")&amp;IF(AND(ISNUMBER(INDEX('Controle de reservas'!$I$14:$I$2013,BQ249)),INDEX('Controle de reservas'!$I$14:$I$2013,BQ249)&gt;0,INDEX('Controle de reservas'!$K$14:$K$2013,BQ249)&gt;INDEX('Controle de reservas'!$I$14:$I$2013,BQ249)),CHAR(10)&amp;"DIVERGÊNCIA DE DATAS",""),IF(INDEX('Controle de reservas'!$L$14:$L$2013,BQ249)="Em cobertura","COV",IF(INDEX('Controle de reservas'!$L$14:$L$2013,BQ249)="Disponível","DISP",IF(INDEX('Controle de reservas'!$L$14:$L$2013,BQ249)="Não utilizado","NU",IF(INDEX('Controle de reservas'!$L$14:$L$2013,BQ249)="Folga","F",IF(INDEX('Controle de reservas'!$L$14:$L$2013,BQ249)="Ocorrência","O",IF(INDEX('Controle de reservas'!$L$14:$L$2013,BQ249)="Programado","PROG",IF(INDEX('Controle de reservas'!$L$14:$L$2013,BQ249)="Disponível no posto","DP","SEM SITUAÇÃO")))))))&amp;IF(INDEX('Controle de reservas'!$M$14:$M$2013,BQ249)&lt;&gt;"",CHAR(10)&amp;INDEX('Controle de reservas'!$M$14:$M$2013,BQ249),IF(OR(INDEX('Controle de reservas'!$L$14:$L$2013,BQ249)="Em cobertura",INDEX('Controle de reservas'!$L$14:$L$2013,BQ249)="Programado"),CHAR(10)&amp;"SEM LOCAL",""))&amp;IF(INDEX('Controle de reservas'!$N$14:$N$2013,BQ249)&lt;&gt;"",CHAR(10)&amp;"Subst.: "&amp;INDEX('Controle de reservas'!$N$14:$N$2013,BQ249),"")&amp;IF(AND(ISNUMBER(INDEX('Controle de reservas'!$I$14:$I$2013,BQ249)),INDEX('Controle de reservas'!$I$14:$I$2013,BQ249)&gt;0,INDEX('Controle de reservas'!$K$14:$K$2013,BQ249)&gt;INDEX('Controle de reservas'!$I$14:$I$2013,BQ249)),CHAR(10)&amp;"DIVERGÊNCIA DE DATAS","")&amp;IF(INDEX('Controle de reservas'!$P$14:$P$2013,BQ249)&lt;&gt;"OK"," !",""))))</f>
      </c>
      <c r="AD249" s="17">
        <f ca="1">IF(OR($AQ249=0,AD$9="",AD$9&lt;$AS249,AND($AT249&lt;&gt;"",AD$9&gt;$AT249)),"",IF(BR249=0,"—",IF(INDEX('Controle de reservas'!$P$14:$P$2013,BR249)="DUPLICIDADE NO DIA","CONFLITO"&amp;IF(INDEX('Controle de reservas'!$M$14:$M$2013,BR249)&lt;&gt;"",CHAR(10)&amp;INDEX('Controle de reservas'!$M$14:$M$2013,BR249),"")&amp;IF(INDEX('Controle de reservas'!$N$14:$N$2013,BR249)&lt;&gt;"",CHAR(10)&amp;"Subst.: "&amp;INDEX('Controle de reservas'!$N$14:$N$2013,BR249),"")&amp;IF(AND(ISNUMBER(INDEX('Controle de reservas'!$I$14:$I$2013,BR249)),INDEX('Controle de reservas'!$I$14:$I$2013,BR249)&gt;0,INDEX('Controle de reservas'!$K$14:$K$2013,BR249)&gt;INDEX('Controle de reservas'!$I$14:$I$2013,BR249)),CHAR(10)&amp;"DIVERGÊNCIA DE DATAS",""),IF(INDEX('Controle de reservas'!$L$14:$L$2013,BR249)="Em cobertura","COV",IF(INDEX('Controle de reservas'!$L$14:$L$2013,BR249)="Disponível","DISP",IF(INDEX('Controle de reservas'!$L$14:$L$2013,BR249)="Não utilizado","NU",IF(INDEX('Controle de reservas'!$L$14:$L$2013,BR249)="Folga","F",IF(INDEX('Controle de reservas'!$L$14:$L$2013,BR249)="Ocorrência","O",IF(INDEX('Controle de reservas'!$L$14:$L$2013,BR249)="Programado","PROG",IF(INDEX('Controle de reservas'!$L$14:$L$2013,BR249)="Disponível no posto","DP","SEM SITUAÇÃO")))))))&amp;IF(INDEX('Controle de reservas'!$M$14:$M$2013,BR249)&lt;&gt;"",CHAR(10)&amp;INDEX('Controle de reservas'!$M$14:$M$2013,BR249),IF(OR(INDEX('Controle de reservas'!$L$14:$L$2013,BR249)="Em cobertura",INDEX('Controle de reservas'!$L$14:$L$2013,BR249)="Programado"),CHAR(10)&amp;"SEM LOCAL",""))&amp;IF(INDEX('Controle de reservas'!$N$14:$N$2013,BR249)&lt;&gt;"",CHAR(10)&amp;"Subst.: "&amp;INDEX('Controle de reservas'!$N$14:$N$2013,BR249),"")&amp;IF(AND(ISNUMBER(INDEX('Controle de reservas'!$I$14:$I$2013,BR249)),INDEX('Controle de reservas'!$I$14:$I$2013,BR249)&gt;0,INDEX('Controle de reservas'!$K$14:$K$2013,BR249)&gt;INDEX('Controle de reservas'!$I$14:$I$2013,BR249)),CHAR(10)&amp;"DIVERGÊNCIA DE DATAS","")&amp;IF(INDEX('Controle de reservas'!$P$14:$P$2013,BR249)&lt;&gt;"OK"," !",""))))</f>
      </c>
      <c r="AE249" s="17">
        <f ca="1">IF(OR($AQ249=0,AE$9="",AE$9&lt;$AS249,AND($AT249&lt;&gt;"",AE$9&gt;$AT249)),"",IF(BS249=0,"—",IF(INDEX('Controle de reservas'!$P$14:$P$2013,BS249)="DUPLICIDADE NO DIA","CONFLITO"&amp;IF(INDEX('Controle de reservas'!$M$14:$M$2013,BS249)&lt;&gt;"",CHAR(10)&amp;INDEX('Controle de reservas'!$M$14:$M$2013,BS249),"")&amp;IF(INDEX('Controle de reservas'!$N$14:$N$2013,BS249)&lt;&gt;"",CHAR(10)&amp;"Subst.: "&amp;INDEX('Controle de reservas'!$N$14:$N$2013,BS249),"")&amp;IF(AND(ISNUMBER(INDEX('Controle de reservas'!$I$14:$I$2013,BS249)),INDEX('Controle de reservas'!$I$14:$I$2013,BS249)&gt;0,INDEX('Controle de reservas'!$K$14:$K$2013,BS249)&gt;INDEX('Controle de reservas'!$I$14:$I$2013,BS249)),CHAR(10)&amp;"DIVERGÊNCIA DE DATAS",""),IF(INDEX('Controle de reservas'!$L$14:$L$2013,BS249)="Em cobertura","COV",IF(INDEX('Controle de reservas'!$L$14:$L$2013,BS249)="Disponível","DISP",IF(INDEX('Controle de reservas'!$L$14:$L$2013,BS249)="Não utilizado","NU",IF(INDEX('Controle de reservas'!$L$14:$L$2013,BS249)="Folga","F",IF(INDEX('Controle de reservas'!$L$14:$L$2013,BS249)="Ocorrência","O",IF(INDEX('Controle de reservas'!$L$14:$L$2013,BS249)="Programado","PROG",IF(INDEX('Controle de reservas'!$L$14:$L$2013,BS249)="Disponível no posto","DP","SEM SITUAÇÃO")))))))&amp;IF(INDEX('Controle de reservas'!$M$14:$M$2013,BS249)&lt;&gt;"",CHAR(10)&amp;INDEX('Controle de reservas'!$M$14:$M$2013,BS249),IF(OR(INDEX('Controle de reservas'!$L$14:$L$2013,BS249)="Em cobertura",INDEX('Controle de reservas'!$L$14:$L$2013,BS249)="Programado"),CHAR(10)&amp;"SEM LOCAL",""))&amp;IF(INDEX('Controle de reservas'!$N$14:$N$2013,BS249)&lt;&gt;"",CHAR(10)&amp;"Subst.: "&amp;INDEX('Controle de reservas'!$N$14:$N$2013,BS249),"")&amp;IF(AND(ISNUMBER(INDEX('Controle de reservas'!$I$14:$I$2013,BS249)),INDEX('Controle de reservas'!$I$14:$I$2013,BS249)&gt;0,INDEX('Controle de reservas'!$K$14:$K$2013,BS249)&gt;INDEX('Controle de reservas'!$I$14:$I$2013,BS249)),CHAR(10)&amp;"DIVERGÊNCIA DE DATAS","")&amp;IF(INDEX('Controle de reservas'!$P$14:$P$2013,BS249)&lt;&gt;"OK"," !",""))))</f>
      </c>
      <c r="AF249" s="17">
        <f ca="1">IF(OR($AQ249=0,AF$9="",AF$9&lt;$AS249,AND($AT249&lt;&gt;"",AF$9&gt;$AT249)),"",IF(BT249=0,"—",IF(INDEX('Controle de reservas'!$P$14:$P$2013,BT249)="DUPLICIDADE NO DIA","CONFLITO"&amp;IF(INDEX('Controle de reservas'!$M$14:$M$2013,BT249)&lt;&gt;"",CHAR(10)&amp;INDEX('Controle de reservas'!$M$14:$M$2013,BT249),"")&amp;IF(INDEX('Controle de reservas'!$N$14:$N$2013,BT249)&lt;&gt;"",CHAR(10)&amp;"Subst.: "&amp;INDEX('Controle de reservas'!$N$14:$N$2013,BT249),"")&amp;IF(AND(ISNUMBER(INDEX('Controle de reservas'!$I$14:$I$2013,BT249)),INDEX('Controle de reservas'!$I$14:$I$2013,BT249)&gt;0,INDEX('Controle de reservas'!$K$14:$K$2013,BT249)&gt;INDEX('Controle de reservas'!$I$14:$I$2013,BT249)),CHAR(10)&amp;"DIVERGÊNCIA DE DATAS",""),IF(INDEX('Controle de reservas'!$L$14:$L$2013,BT249)="Em cobertura","COV",IF(INDEX('Controle de reservas'!$L$14:$L$2013,BT249)="Disponível","DISP",IF(INDEX('Controle de reservas'!$L$14:$L$2013,BT249)="Não utilizado","NU",IF(INDEX('Controle de reservas'!$L$14:$L$2013,BT249)="Folga","F",IF(INDEX('Controle de reservas'!$L$14:$L$2013,BT249)="Ocorrência","O",IF(INDEX('Controle de reservas'!$L$14:$L$2013,BT249)="Programado","PROG",IF(INDEX('Controle de reservas'!$L$14:$L$2013,BT249)="Disponível no posto","DP","SEM SITUAÇÃO")))))))&amp;IF(INDEX('Controle de reservas'!$M$14:$M$2013,BT249)&lt;&gt;"",CHAR(10)&amp;INDEX('Controle de reservas'!$M$14:$M$2013,BT249),IF(OR(INDEX('Controle de reservas'!$L$14:$L$2013,BT249)="Em cobertura",INDEX('Controle de reservas'!$L$14:$L$2013,BT249)="Programado"),CHAR(10)&amp;"SEM LOCAL",""))&amp;IF(INDEX('Controle de reservas'!$N$14:$N$2013,BT249)&lt;&gt;"",CHAR(10)&amp;"Subst.: "&amp;INDEX('Controle de reservas'!$N$14:$N$2013,BT249),"")&amp;IF(AND(ISNUMBER(INDEX('Controle de reservas'!$I$14:$I$2013,BT249)),INDEX('Controle de reservas'!$I$14:$I$2013,BT249)&gt;0,INDEX('Controle de reservas'!$K$14:$K$2013,BT249)&gt;INDEX('Controle de reservas'!$I$14:$I$2013,BT249)),CHAR(10)&amp;"DIVERGÊNCIA DE DATAS","")&amp;IF(INDEX('Controle de reservas'!$P$14:$P$2013,BT249)&lt;&gt;"OK"," !",""))))</f>
      </c>
      <c r="AG249" s="17">
        <f ca="1">IF(OR($AQ249=0,AG$9="",AG$9&lt;$AS249,AND($AT249&lt;&gt;"",AG$9&gt;$AT249)),"",IF(BU249=0,"—",IF(INDEX('Controle de reservas'!$P$14:$P$2013,BU249)="DUPLICIDADE NO DIA","CONFLITO"&amp;IF(INDEX('Controle de reservas'!$M$14:$M$2013,BU249)&lt;&gt;"",CHAR(10)&amp;INDEX('Controle de reservas'!$M$14:$M$2013,BU249),"")&amp;IF(INDEX('Controle de reservas'!$N$14:$N$2013,BU249)&lt;&gt;"",CHAR(10)&amp;"Subst.: "&amp;INDEX('Controle de reservas'!$N$14:$N$2013,BU249),"")&amp;IF(AND(ISNUMBER(INDEX('Controle de reservas'!$I$14:$I$2013,BU249)),INDEX('Controle de reservas'!$I$14:$I$2013,BU249)&gt;0,INDEX('Controle de reservas'!$K$14:$K$2013,BU249)&gt;INDEX('Controle de reservas'!$I$14:$I$2013,BU249)),CHAR(10)&amp;"DIVERGÊNCIA DE DATAS",""),IF(INDEX('Controle de reservas'!$L$14:$L$2013,BU249)="Em cobertura","COV",IF(INDEX('Controle de reservas'!$L$14:$L$2013,BU249)="Disponível","DISP",IF(INDEX('Controle de reservas'!$L$14:$L$2013,BU249)="Não utilizado","NU",IF(INDEX('Controle de reservas'!$L$14:$L$2013,BU249)="Folga","F",IF(INDEX('Controle de reservas'!$L$14:$L$2013,BU249)="Ocorrência","O",IF(INDEX('Controle de reservas'!$L$14:$L$2013,BU249)="Programado","PROG",IF(INDEX('Controle de reservas'!$L$14:$L$2013,BU249)="Disponível no posto","DP","SEM SITUAÇÃO")))))))&amp;IF(INDEX('Controle de reservas'!$M$14:$M$2013,BU249)&lt;&gt;"",CHAR(10)&amp;INDEX('Controle de reservas'!$M$14:$M$2013,BU249),IF(OR(INDEX('Controle de reservas'!$L$14:$L$2013,BU249)="Em cobertura",INDEX('Controle de reservas'!$L$14:$L$2013,BU249)="Programado"),CHAR(10)&amp;"SEM LOCAL",""))&amp;IF(INDEX('Controle de reservas'!$N$14:$N$2013,BU249)&lt;&gt;"",CHAR(10)&amp;"Subst.: "&amp;INDEX('Controle de reservas'!$N$14:$N$2013,BU249),"")&amp;IF(AND(ISNUMBER(INDEX('Controle de reservas'!$I$14:$I$2013,BU249)),INDEX('Controle de reservas'!$I$14:$I$2013,BU249)&gt;0,INDEX('Controle de reservas'!$K$14:$K$2013,BU249)&gt;INDEX('Controle de reservas'!$I$14:$I$2013,BU249)),CHAR(10)&amp;"DIVERGÊNCIA DE DATAS","")&amp;IF(INDEX('Controle de reservas'!$P$14:$P$2013,BU249)&lt;&gt;"OK"," !",""))))</f>
      </c>
      <c r="AH249" s="17">
        <f ca="1">IF(OR($AQ249=0,AH$9="",AH$9&lt;$AS249,AND($AT249&lt;&gt;"",AH$9&gt;$AT249)),"",IF(BV249=0,"—",IF(INDEX('Controle de reservas'!$P$14:$P$2013,BV249)="DUPLICIDADE NO DIA","CONFLITO"&amp;IF(INDEX('Controle de reservas'!$M$14:$M$2013,BV249)&lt;&gt;"",CHAR(10)&amp;INDEX('Controle de reservas'!$M$14:$M$2013,BV249),"")&amp;IF(INDEX('Controle de reservas'!$N$14:$N$2013,BV249)&lt;&gt;"",CHAR(10)&amp;"Subst.: "&amp;INDEX('Controle de reservas'!$N$14:$N$2013,BV249),"")&amp;IF(AND(ISNUMBER(INDEX('Controle de reservas'!$I$14:$I$2013,BV249)),INDEX('Controle de reservas'!$I$14:$I$2013,BV249)&gt;0,INDEX('Controle de reservas'!$K$14:$K$2013,BV249)&gt;INDEX('Controle de reservas'!$I$14:$I$2013,BV249)),CHAR(10)&amp;"DIVERGÊNCIA DE DATAS",""),IF(INDEX('Controle de reservas'!$L$14:$L$2013,BV249)="Em cobertura","COV",IF(INDEX('Controle de reservas'!$L$14:$L$2013,BV249)="Disponível","DISP",IF(INDEX('Controle de reservas'!$L$14:$L$2013,BV249)="Não utilizado","NU",IF(INDEX('Controle de reservas'!$L$14:$L$2013,BV249)="Folga","F",IF(INDEX('Controle de reservas'!$L$14:$L$2013,BV249)="Ocorrência","O",IF(INDEX('Controle de reservas'!$L$14:$L$2013,BV249)="Programado","PROG",IF(INDEX('Controle de reservas'!$L$14:$L$2013,BV249)="Disponível no posto","DP","SEM SITUAÇÃO")))))))&amp;IF(INDEX('Controle de reservas'!$M$14:$M$2013,BV249)&lt;&gt;"",CHAR(10)&amp;INDEX('Controle de reservas'!$M$14:$M$2013,BV249),IF(OR(INDEX('Controle de reservas'!$L$14:$L$2013,BV249)="Em cobertura",INDEX('Controle de reservas'!$L$14:$L$2013,BV249)="Programado"),CHAR(10)&amp;"SEM LOCAL",""))&amp;IF(INDEX('Controle de reservas'!$N$14:$N$2013,BV249)&lt;&gt;"",CHAR(10)&amp;"Subst.: "&amp;INDEX('Controle de reservas'!$N$14:$N$2013,BV249),"")&amp;IF(AND(ISNUMBER(INDEX('Controle de reservas'!$I$14:$I$2013,BV249)),INDEX('Controle de reservas'!$I$14:$I$2013,BV249)&gt;0,INDEX('Controle de reservas'!$K$14:$K$2013,BV249)&gt;INDEX('Controle de reservas'!$I$14:$I$2013,BV249)),CHAR(10)&amp;"DIVERGÊNCIA DE DATAS","")&amp;IF(INDEX('Controle de reservas'!$P$14:$P$2013,BV249)&lt;&gt;"OK"," !",""))))</f>
      </c>
      <c r="AI249" s="17">
        <f ca="1">IF(OR($AQ249=0,AI$9="",AI$9&lt;$AS249,AND($AT249&lt;&gt;"",AI$9&gt;$AT249)),"",IF(BW249=0,"—",IF(INDEX('Controle de reservas'!$P$14:$P$2013,BW249)="DUPLICIDADE NO DIA","CONFLITO"&amp;IF(INDEX('Controle de reservas'!$M$14:$M$2013,BW249)&lt;&gt;"",CHAR(10)&amp;INDEX('Controle de reservas'!$M$14:$M$2013,BW249),"")&amp;IF(INDEX('Controle de reservas'!$N$14:$N$2013,BW249)&lt;&gt;"",CHAR(10)&amp;"Subst.: "&amp;INDEX('Controle de reservas'!$N$14:$N$2013,BW249),"")&amp;IF(AND(ISNUMBER(INDEX('Controle de reservas'!$I$14:$I$2013,BW249)),INDEX('Controle de reservas'!$I$14:$I$2013,BW249)&gt;0,INDEX('Controle de reservas'!$K$14:$K$2013,BW249)&gt;INDEX('Controle de reservas'!$I$14:$I$2013,BW249)),CHAR(10)&amp;"DIVERGÊNCIA DE DATAS",""),IF(INDEX('Controle de reservas'!$L$14:$L$2013,BW249)="Em cobertura","COV",IF(INDEX('Controle de reservas'!$L$14:$L$2013,BW249)="Disponível","DISP",IF(INDEX('Controle de reservas'!$L$14:$L$2013,BW249)="Não utilizado","NU",IF(INDEX('Controle de reservas'!$L$14:$L$2013,BW249)="Folga","F",IF(INDEX('Controle de reservas'!$L$14:$L$2013,BW249)="Ocorrência","O",IF(INDEX('Controle de reservas'!$L$14:$L$2013,BW249)="Programado","PROG",IF(INDEX('Controle de reservas'!$L$14:$L$2013,BW249)="Disponível no posto","DP","SEM SITUAÇÃO")))))))&amp;IF(INDEX('Controle de reservas'!$M$14:$M$2013,BW249)&lt;&gt;"",CHAR(10)&amp;INDEX('Controle de reservas'!$M$14:$M$2013,BW249),IF(OR(INDEX('Controle de reservas'!$L$14:$L$2013,BW249)="Em cobertura",INDEX('Controle de reservas'!$L$14:$L$2013,BW249)="Programado"),CHAR(10)&amp;"SEM LOCAL",""))&amp;IF(INDEX('Controle de reservas'!$N$14:$N$2013,BW249)&lt;&gt;"",CHAR(10)&amp;"Subst.: "&amp;INDEX('Controle de reservas'!$N$14:$N$2013,BW249),"")&amp;IF(AND(ISNUMBER(INDEX('Controle de reservas'!$I$14:$I$2013,BW249)),INDEX('Controle de reservas'!$I$14:$I$2013,BW249)&gt;0,INDEX('Controle de reservas'!$K$14:$K$2013,BW249)&gt;INDEX('Controle de reservas'!$I$14:$I$2013,BW249)),CHAR(10)&amp;"DIVERGÊNCIA DE DATAS","")&amp;IF(INDEX('Controle de reservas'!$P$14:$P$2013,BW249)&lt;&gt;"OK"," !",""))))</f>
      </c>
      <c r="AJ249" s="17">
        <f ca="1">IF(OR($AQ249=0,AJ$9="",AJ$9&lt;$AS249,AND($AT249&lt;&gt;"",AJ$9&gt;$AT249)),"",IF(BX249=0,"—",IF(INDEX('Controle de reservas'!$P$14:$P$2013,BX249)="DUPLICIDADE NO DIA","CONFLITO"&amp;IF(INDEX('Controle de reservas'!$M$14:$M$2013,BX249)&lt;&gt;"",CHAR(10)&amp;INDEX('Controle de reservas'!$M$14:$M$2013,BX249),"")&amp;IF(INDEX('Controle de reservas'!$N$14:$N$2013,BX249)&lt;&gt;"",CHAR(10)&amp;"Subst.: "&amp;INDEX('Controle de reservas'!$N$14:$N$2013,BX249),"")&amp;IF(AND(ISNUMBER(INDEX('Controle de reservas'!$I$14:$I$2013,BX249)),INDEX('Controle de reservas'!$I$14:$I$2013,BX249)&gt;0,INDEX('Controle de reservas'!$K$14:$K$2013,BX249)&gt;INDEX('Controle de reservas'!$I$14:$I$2013,BX249)),CHAR(10)&amp;"DIVERGÊNCIA DE DATAS",""),IF(INDEX('Controle de reservas'!$L$14:$L$2013,BX249)="Em cobertura","COV",IF(INDEX('Controle de reservas'!$L$14:$L$2013,BX249)="Disponível","DISP",IF(INDEX('Controle de reservas'!$L$14:$L$2013,BX249)="Não utilizado","NU",IF(INDEX('Controle de reservas'!$L$14:$L$2013,BX249)="Folga","F",IF(INDEX('Controle de reservas'!$L$14:$L$2013,BX249)="Ocorrência","O",IF(INDEX('Controle de reservas'!$L$14:$L$2013,BX249)="Programado","PROG",IF(INDEX('Controle de reservas'!$L$14:$L$2013,BX249)="Disponível no posto","DP","SEM SITUAÇÃO")))))))&amp;IF(INDEX('Controle de reservas'!$M$14:$M$2013,BX249)&lt;&gt;"",CHAR(10)&amp;INDEX('Controle de reservas'!$M$14:$M$2013,BX249),IF(OR(INDEX('Controle de reservas'!$L$14:$L$2013,BX249)="Em cobertura",INDEX('Controle de reservas'!$L$14:$L$2013,BX249)="Programado"),CHAR(10)&amp;"SEM LOCAL",""))&amp;IF(INDEX('Controle de reservas'!$N$14:$N$2013,BX249)&lt;&gt;"",CHAR(10)&amp;"Subst.: "&amp;INDEX('Controle de reservas'!$N$14:$N$2013,BX249),"")&amp;IF(AND(ISNUMBER(INDEX('Controle de reservas'!$I$14:$I$2013,BX249)),INDEX('Controle de reservas'!$I$14:$I$2013,BX249)&gt;0,INDEX('Controle de reservas'!$K$14:$K$2013,BX249)&gt;INDEX('Controle de reservas'!$I$14:$I$2013,BX249)),CHAR(10)&amp;"DIVERGÊNCIA DE DATAS","")&amp;IF(INDEX('Controle de reservas'!$P$14:$P$2013,BX249)&lt;&gt;"OK"," !",""))))</f>
      </c>
      <c r="AK249" s="17">
        <f ca="1">IF(OR($AQ249=0,AK$9="",AK$9&lt;$AS249,AND($AT249&lt;&gt;"",AK$9&gt;$AT249)),"",IF(BY249=0,"—",IF(INDEX('Controle de reservas'!$P$14:$P$2013,BY249)="DUPLICIDADE NO DIA","CONFLITO"&amp;IF(INDEX('Controle de reservas'!$M$14:$M$2013,BY249)&lt;&gt;"",CHAR(10)&amp;INDEX('Controle de reservas'!$M$14:$M$2013,BY249),"")&amp;IF(INDEX('Controle de reservas'!$N$14:$N$2013,BY249)&lt;&gt;"",CHAR(10)&amp;"Subst.: "&amp;INDEX('Controle de reservas'!$N$14:$N$2013,BY249),"")&amp;IF(AND(ISNUMBER(INDEX('Controle de reservas'!$I$14:$I$2013,BY249)),INDEX('Controle de reservas'!$I$14:$I$2013,BY249)&gt;0,INDEX('Controle de reservas'!$K$14:$K$2013,BY249)&gt;INDEX('Controle de reservas'!$I$14:$I$2013,BY249)),CHAR(10)&amp;"DIVERGÊNCIA DE DATAS",""),IF(INDEX('Controle de reservas'!$L$14:$L$2013,BY249)="Em cobertura","COV",IF(INDEX('Controle de reservas'!$L$14:$L$2013,BY249)="Disponível","DISP",IF(INDEX('Controle de reservas'!$L$14:$L$2013,BY249)="Não utilizado","NU",IF(INDEX('Controle de reservas'!$L$14:$L$2013,BY249)="Folga","F",IF(INDEX('Controle de reservas'!$L$14:$L$2013,BY249)="Ocorrência","O",IF(INDEX('Controle de reservas'!$L$14:$L$2013,BY249)="Programado","PROG",IF(INDEX('Controle de reservas'!$L$14:$L$2013,BY249)="Disponível no posto","DP","SEM SITUAÇÃO")))))))&amp;IF(INDEX('Controle de reservas'!$M$14:$M$2013,BY249)&lt;&gt;"",CHAR(10)&amp;INDEX('Controle de reservas'!$M$14:$M$2013,BY249),IF(OR(INDEX('Controle de reservas'!$L$14:$L$2013,BY249)="Em cobertura",INDEX('Controle de reservas'!$L$14:$L$2013,BY249)="Programado"),CHAR(10)&amp;"SEM LOCAL",""))&amp;IF(INDEX('Controle de reservas'!$N$14:$N$2013,BY249)&lt;&gt;"",CHAR(10)&amp;"Subst.: "&amp;INDEX('Controle de reservas'!$N$14:$N$2013,BY249),"")&amp;IF(AND(ISNUMBER(INDEX('Controle de reservas'!$I$14:$I$2013,BY249)),INDEX('Controle de reservas'!$I$14:$I$2013,BY249)&gt;0,INDEX('Controle de reservas'!$K$14:$K$2013,BY249)&gt;INDEX('Controle de reservas'!$I$14:$I$2013,BY249)),CHAR(10)&amp;"DIVERGÊNCIA DE DATAS","")&amp;IF(INDEX('Controle de reservas'!$P$14:$P$2013,BY249)&lt;&gt;"OK"," !",""))))</f>
      </c>
      <c r="AL249" s="16">
        <f t="shared" ca="1" si="13"/>
      </c>
      <c r="AM249" s="16">
        <f t="shared" ca="1" si="14"/>
      </c>
      <c r="AN249" s="16">
        <f t="shared" ca="1" si="15"/>
      </c>
      <c r="AO249" s="16">
        <f t="shared" ca="1" si="16"/>
      </c>
      <c r="AP249" s="16">
        <f ca="1">IF($AQ249=0,"",INDEX('Controle de reservas'!$O$14:$O$2013,$AQ249))</f>
      </c>
      <c r="AQ249">
        <f ca="1">IFERROR(MATCH(ROW()-9,'Controle de reservas'!$S$14:$S$2013,0),0)</f>
      </c>
      <c r="AR249">
        <f ca="1">IF($AQ249=0,"",INDEX('Controle de reservas'!$Q$14:$Q$2013,$AQ249))</f>
      </c>
      <c r="AS249">
        <f ca="1">IF($AQ249=0,"",INDEX('Controle de reservas'!$H$14:$H$2013,$AQ249))</f>
      </c>
      <c r="AT249">
        <f ca="1">IF($AQ249=0,"",IF(INDEX('Controle de reservas'!$J$14:$J$2013,$AQ249)=0,"",INDEX('Controle de reservas'!$J$14:$J$2013,$AQ249)))</f>
      </c>
      <c r="AU249">
        <f ca="1">IF(OR($AQ249=0,G$9=""),0,IFERROR(MATCH($AR249&amp;"|"&amp;TEXT(G$9,"yyyymmdd"),'Controle de reservas'!$T$14:$T$2013,0),0))</f>
      </c>
      <c r="AV249">
        <f ca="1">IF(OR($AQ249=0,H$9=""),0,IFERROR(MATCH($AR249&amp;"|"&amp;TEXT(H$9,"yyyymmdd"),'Controle de reservas'!$T$14:$T$2013,0),0))</f>
      </c>
      <c r="AW249">
        <f ca="1">IF(OR($AQ249=0,I$9=""),0,IFERROR(MATCH($AR249&amp;"|"&amp;TEXT(I$9,"yyyymmdd"),'Controle de reservas'!$T$14:$T$2013,0),0))</f>
      </c>
      <c r="AX249">
        <f ca="1">IF(OR($AQ249=0,J$9=""),0,IFERROR(MATCH($AR249&amp;"|"&amp;TEXT(J$9,"yyyymmdd"),'Controle de reservas'!$T$14:$T$2013,0),0))</f>
      </c>
      <c r="AY249">
        <f ca="1">IF(OR($AQ249=0,K$9=""),0,IFERROR(MATCH($AR249&amp;"|"&amp;TEXT(K$9,"yyyymmdd"),'Controle de reservas'!$T$14:$T$2013,0),0))</f>
      </c>
      <c r="AZ249">
        <f ca="1">IF(OR($AQ249=0,L$9=""),0,IFERROR(MATCH($AR249&amp;"|"&amp;TEXT(L$9,"yyyymmdd"),'Controle de reservas'!$T$14:$T$2013,0),0))</f>
      </c>
      <c r="BA249">
        <f ca="1">IF(OR($AQ249=0,M$9=""),0,IFERROR(MATCH($AR249&amp;"|"&amp;TEXT(M$9,"yyyymmdd"),'Controle de reservas'!$T$14:$T$2013,0),0))</f>
      </c>
      <c r="BB249">
        <f ca="1">IF(OR($AQ249=0,N$9=""),0,IFERROR(MATCH($AR249&amp;"|"&amp;TEXT(N$9,"yyyymmdd"),'Controle de reservas'!$T$14:$T$2013,0),0))</f>
      </c>
      <c r="BC249">
        <f ca="1">IF(OR($AQ249=0,O$9=""),0,IFERROR(MATCH($AR249&amp;"|"&amp;TEXT(O$9,"yyyymmdd"),'Controle de reservas'!$T$14:$T$2013,0),0))</f>
      </c>
      <c r="BD249">
        <f ca="1">IF(OR($AQ249=0,P$9=""),0,IFERROR(MATCH($AR249&amp;"|"&amp;TEXT(P$9,"yyyymmdd"),'Controle de reservas'!$T$14:$T$2013,0),0))</f>
      </c>
      <c r="BE249">
        <f ca="1">IF(OR($AQ249=0,Q$9=""),0,IFERROR(MATCH($AR249&amp;"|"&amp;TEXT(Q$9,"yyyymmdd"),'Controle de reservas'!$T$14:$T$2013,0),0))</f>
      </c>
      <c r="BF249">
        <f ca="1">IF(OR($AQ249=0,R$9=""),0,IFERROR(MATCH($AR249&amp;"|"&amp;TEXT(R$9,"yyyymmdd"),'Controle de reservas'!$T$14:$T$2013,0),0))</f>
      </c>
      <c r="BG249">
        <f ca="1">IF(OR($AQ249=0,S$9=""),0,IFERROR(MATCH($AR249&amp;"|"&amp;TEXT(S$9,"yyyymmdd"),'Controle de reservas'!$T$14:$T$2013,0),0))</f>
      </c>
      <c r="BH249">
        <f ca="1">IF(OR($AQ249=0,T$9=""),0,IFERROR(MATCH($AR249&amp;"|"&amp;TEXT(T$9,"yyyymmdd"),'Controle de reservas'!$T$14:$T$2013,0),0))</f>
      </c>
      <c r="BI249">
        <f ca="1">IF(OR($AQ249=0,U$9=""),0,IFERROR(MATCH($AR249&amp;"|"&amp;TEXT(U$9,"yyyymmdd"),'Controle de reservas'!$T$14:$T$2013,0),0))</f>
      </c>
      <c r="BJ249">
        <f ca="1">IF(OR($AQ249=0,V$9=""),0,IFERROR(MATCH($AR249&amp;"|"&amp;TEXT(V$9,"yyyymmdd"),'Controle de reservas'!$T$14:$T$2013,0),0))</f>
      </c>
      <c r="BK249">
        <f ca="1">IF(OR($AQ249=0,W$9=""),0,IFERROR(MATCH($AR249&amp;"|"&amp;TEXT(W$9,"yyyymmdd"),'Controle de reservas'!$T$14:$T$2013,0),0))</f>
      </c>
      <c r="BL249">
        <f ca="1">IF(OR($AQ249=0,X$9=""),0,IFERROR(MATCH($AR249&amp;"|"&amp;TEXT(X$9,"yyyymmdd"),'Controle de reservas'!$T$14:$T$2013,0),0))</f>
      </c>
      <c r="BM249">
        <f ca="1">IF(OR($AQ249=0,Y$9=""),0,IFERROR(MATCH($AR249&amp;"|"&amp;TEXT(Y$9,"yyyymmdd"),'Controle de reservas'!$T$14:$T$2013,0),0))</f>
      </c>
      <c r="BN249">
        <f ca="1">IF(OR($AQ249=0,Z$9=""),0,IFERROR(MATCH($AR249&amp;"|"&amp;TEXT(Z$9,"yyyymmdd"),'Controle de reservas'!$T$14:$T$2013,0),0))</f>
      </c>
      <c r="BO249">
        <f ca="1">IF(OR($AQ249=0,AA$9=""),0,IFERROR(MATCH($AR249&amp;"|"&amp;TEXT(AA$9,"yyyymmdd"),'Controle de reservas'!$T$14:$T$2013,0),0))</f>
      </c>
      <c r="BP249">
        <f ca="1">IF(OR($AQ249=0,AB$9=""),0,IFERROR(MATCH($AR249&amp;"|"&amp;TEXT(AB$9,"yyyymmdd"),'Controle de reservas'!$T$14:$T$2013,0),0))</f>
      </c>
      <c r="BQ249">
        <f ca="1">IF(OR($AQ249=0,AC$9=""),0,IFERROR(MATCH($AR249&amp;"|"&amp;TEXT(AC$9,"yyyymmdd"),'Controle de reservas'!$T$14:$T$2013,0),0))</f>
      </c>
      <c r="BR249">
        <f ca="1">IF(OR($AQ249=0,AD$9=""),0,IFERROR(MATCH($AR249&amp;"|"&amp;TEXT(AD$9,"yyyymmdd"),'Controle de reservas'!$T$14:$T$2013,0),0))</f>
      </c>
      <c r="BS249">
        <f ca="1">IF(OR($AQ249=0,AE$9=""),0,IFERROR(MATCH($AR249&amp;"|"&amp;TEXT(AE$9,"yyyymmdd"),'Controle de reservas'!$T$14:$T$2013,0),0))</f>
      </c>
      <c r="BT249">
        <f ca="1">IF(OR($AQ249=0,AF$9=""),0,IFERROR(MATCH($AR249&amp;"|"&amp;TEXT(AF$9,"yyyymmdd"),'Controle de reservas'!$T$14:$T$2013,0),0))</f>
      </c>
      <c r="BU249">
        <f ca="1">IF(OR($AQ249=0,AG$9=""),0,IFERROR(MATCH($AR249&amp;"|"&amp;TEXT(AG$9,"yyyymmdd"),'Controle de reservas'!$T$14:$T$2013,0),0))</f>
      </c>
      <c r="BV249">
        <f ca="1">IF(OR($AQ249=0,AH$9=""),0,IFERROR(MATCH($AR249&amp;"|"&amp;TEXT(AH$9,"yyyymmdd"),'Controle de reservas'!$T$14:$T$2013,0),0))</f>
      </c>
      <c r="BW249">
        <f ca="1">IF(OR($AQ249=0,AI$9=""),0,IFERROR(MATCH($AR249&amp;"|"&amp;TEXT(AI$9,"yyyymmdd"),'Controle de reservas'!$T$14:$T$2013,0),0))</f>
      </c>
      <c r="BX249">
        <f ca="1">IF(OR($AQ249=0,AJ$9=""),0,IFERROR(MATCH($AR249&amp;"|"&amp;TEXT(AJ$9,"yyyymmdd"),'Controle de reservas'!$T$14:$T$2013,0),0))</f>
      </c>
      <c r="BY249">
        <f ca="1">IF(OR($AQ249=0,AK$9=""),0,IFERROR(MATCH($AR249&amp;"|"&amp;TEXT(AK$9,"yyyymmdd"),'Controle de reservas'!$T$14:$T$2013,0),0))</f>
      </c>
    </row>
    <row r="250" spans="1:77" ht="105" customHeight="1" x14ac:dyDescent="0.25">
      <c r="A250" s="14">
        <f ca="1">IF($AQ250=0,"",INDEX('Controle de reservas'!$A$14:$A$2013,$AQ250))</f>
      </c>
      <c r="B250" s="14">
        <f ca="1">IF($AQ250=0,"",INDEX('Controle de reservas'!$B$14:$B$2013,$AQ250))</f>
      </c>
      <c r="C250" s="14">
        <f ca="1">IF($AQ250=0,"",INDEX('Controle de reservas'!$C$14:$C$2013,$AQ250))</f>
      </c>
      <c r="D250" s="14">
        <f ca="1">IF($AQ250=0,"",INDEX('Controle de reservas'!$D$14:$D$2013,$AQ250))</f>
      </c>
      <c r="E250" s="14">
        <f ca="1">IF($AQ250=0,"",INDEX('Controle de reservas'!$E$14:$E$2013,$AQ250))</f>
      </c>
      <c r="F250" s="14">
        <f ca="1">IF($AQ250=0,"",INDEX('Controle de reservas'!$F$14:$F$2013,$AQ250))</f>
      </c>
      <c r="G250" s="15">
        <f ca="1">IF(OR($AQ250=0,G$9="",G$9&lt;$AS250,AND($AT250&lt;&gt;"",G$9&gt;$AT250)),"",IF(AU250=0,"—",IF(INDEX('Controle de reservas'!$P$14:$P$2013,AU250)="DUPLICIDADE NO DIA","CONFLITO"&amp;IF(INDEX('Controle de reservas'!$M$14:$M$2013,AU250)&lt;&gt;"",CHAR(10)&amp;INDEX('Controle de reservas'!$M$14:$M$2013,AU250),"")&amp;IF(INDEX('Controle de reservas'!$N$14:$N$2013,AU250)&lt;&gt;"",CHAR(10)&amp;"Subst.: "&amp;INDEX('Controle de reservas'!$N$14:$N$2013,AU250),"")&amp;IF(AND(ISNUMBER(INDEX('Controle de reservas'!$I$14:$I$2013,AU250)),INDEX('Controle de reservas'!$I$14:$I$2013,AU250)&gt;0,INDEX('Controle de reservas'!$K$14:$K$2013,AU250)&gt;INDEX('Controle de reservas'!$I$14:$I$2013,AU250)),CHAR(10)&amp;"DIVERGÊNCIA DE DATAS",""),IF(INDEX('Controle de reservas'!$L$14:$L$2013,AU250)="Em cobertura","COV",IF(INDEX('Controle de reservas'!$L$14:$L$2013,AU250)="Disponível","DISP",IF(INDEX('Controle de reservas'!$L$14:$L$2013,AU250)="Não utilizado","NU",IF(INDEX('Controle de reservas'!$L$14:$L$2013,AU250)="Folga","F",IF(INDEX('Controle de reservas'!$L$14:$L$2013,AU250)="Ocorrência","O",IF(INDEX('Controle de reservas'!$L$14:$L$2013,AU250)="Programado","PROG",IF(INDEX('Controle de reservas'!$L$14:$L$2013,AU250)="Disponível no posto","DP","SEM SITUAÇÃO")))))))&amp;IF(INDEX('Controle de reservas'!$M$14:$M$2013,AU250)&lt;&gt;"",CHAR(10)&amp;INDEX('Controle de reservas'!$M$14:$M$2013,AU250),IF(OR(INDEX('Controle de reservas'!$L$14:$L$2013,AU250)="Em cobertura",INDEX('Controle de reservas'!$L$14:$L$2013,AU250)="Programado"),CHAR(10)&amp;"SEM LOCAL",""))&amp;IF(INDEX('Controle de reservas'!$N$14:$N$2013,AU250)&lt;&gt;"",CHAR(10)&amp;"Subst.: "&amp;INDEX('Controle de reservas'!$N$14:$N$2013,AU250),"")&amp;IF(AND(ISNUMBER(INDEX('Controle de reservas'!$I$14:$I$2013,AU250)),INDEX('Controle de reservas'!$I$14:$I$2013,AU250)&gt;0,INDEX('Controle de reservas'!$K$14:$K$2013,AU250)&gt;INDEX('Controle de reservas'!$I$14:$I$2013,AU250)),CHAR(10)&amp;"DIVERGÊNCIA DE DATAS","")&amp;IF(INDEX('Controle de reservas'!$P$14:$P$2013,AU250)&lt;&gt;"OK"," !",""))))</f>
      </c>
      <c r="H250" s="15">
        <f ca="1">IF(OR($AQ250=0,H$9="",H$9&lt;$AS250,AND($AT250&lt;&gt;"",H$9&gt;$AT250)),"",IF(AV250=0,"—",IF(INDEX('Controle de reservas'!$P$14:$P$2013,AV250)="DUPLICIDADE NO DIA","CONFLITO"&amp;IF(INDEX('Controle de reservas'!$M$14:$M$2013,AV250)&lt;&gt;"",CHAR(10)&amp;INDEX('Controle de reservas'!$M$14:$M$2013,AV250),"")&amp;IF(INDEX('Controle de reservas'!$N$14:$N$2013,AV250)&lt;&gt;"",CHAR(10)&amp;"Subst.: "&amp;INDEX('Controle de reservas'!$N$14:$N$2013,AV250),"")&amp;IF(AND(ISNUMBER(INDEX('Controle de reservas'!$I$14:$I$2013,AV250)),INDEX('Controle de reservas'!$I$14:$I$2013,AV250)&gt;0,INDEX('Controle de reservas'!$K$14:$K$2013,AV250)&gt;INDEX('Controle de reservas'!$I$14:$I$2013,AV250)),CHAR(10)&amp;"DIVERGÊNCIA DE DATAS",""),IF(INDEX('Controle de reservas'!$L$14:$L$2013,AV250)="Em cobertura","COV",IF(INDEX('Controle de reservas'!$L$14:$L$2013,AV250)="Disponível","DISP",IF(INDEX('Controle de reservas'!$L$14:$L$2013,AV250)="Não utilizado","NU",IF(INDEX('Controle de reservas'!$L$14:$L$2013,AV250)="Folga","F",IF(INDEX('Controle de reservas'!$L$14:$L$2013,AV250)="Ocorrência","O",IF(INDEX('Controle de reservas'!$L$14:$L$2013,AV250)="Programado","PROG",IF(INDEX('Controle de reservas'!$L$14:$L$2013,AV250)="Disponível no posto","DP","SEM SITUAÇÃO")))))))&amp;IF(INDEX('Controle de reservas'!$M$14:$M$2013,AV250)&lt;&gt;"",CHAR(10)&amp;INDEX('Controle de reservas'!$M$14:$M$2013,AV250),IF(OR(INDEX('Controle de reservas'!$L$14:$L$2013,AV250)="Em cobertura",INDEX('Controle de reservas'!$L$14:$L$2013,AV250)="Programado"),CHAR(10)&amp;"SEM LOCAL",""))&amp;IF(INDEX('Controle de reservas'!$N$14:$N$2013,AV250)&lt;&gt;"",CHAR(10)&amp;"Subst.: "&amp;INDEX('Controle de reservas'!$N$14:$N$2013,AV250),"")&amp;IF(AND(ISNUMBER(INDEX('Controle de reservas'!$I$14:$I$2013,AV250)),INDEX('Controle de reservas'!$I$14:$I$2013,AV250)&gt;0,INDEX('Controle de reservas'!$K$14:$K$2013,AV250)&gt;INDEX('Controle de reservas'!$I$14:$I$2013,AV250)),CHAR(10)&amp;"DIVERGÊNCIA DE DATAS","")&amp;IF(INDEX('Controle de reservas'!$P$14:$P$2013,AV250)&lt;&gt;"OK"," !",""))))</f>
      </c>
      <c r="I250" s="15">
        <f ca="1">IF(OR($AQ250=0,I$9="",I$9&lt;$AS250,AND($AT250&lt;&gt;"",I$9&gt;$AT250)),"",IF(AW250=0,"—",IF(INDEX('Controle de reservas'!$P$14:$P$2013,AW250)="DUPLICIDADE NO DIA","CONFLITO"&amp;IF(INDEX('Controle de reservas'!$M$14:$M$2013,AW250)&lt;&gt;"",CHAR(10)&amp;INDEX('Controle de reservas'!$M$14:$M$2013,AW250),"")&amp;IF(INDEX('Controle de reservas'!$N$14:$N$2013,AW250)&lt;&gt;"",CHAR(10)&amp;"Subst.: "&amp;INDEX('Controle de reservas'!$N$14:$N$2013,AW250),"")&amp;IF(AND(ISNUMBER(INDEX('Controle de reservas'!$I$14:$I$2013,AW250)),INDEX('Controle de reservas'!$I$14:$I$2013,AW250)&gt;0,INDEX('Controle de reservas'!$K$14:$K$2013,AW250)&gt;INDEX('Controle de reservas'!$I$14:$I$2013,AW250)),CHAR(10)&amp;"DIVERGÊNCIA DE DATAS",""),IF(INDEX('Controle de reservas'!$L$14:$L$2013,AW250)="Em cobertura","COV",IF(INDEX('Controle de reservas'!$L$14:$L$2013,AW250)="Disponível","DISP",IF(INDEX('Controle de reservas'!$L$14:$L$2013,AW250)="Não utilizado","NU",IF(INDEX('Controle de reservas'!$L$14:$L$2013,AW250)="Folga","F",IF(INDEX('Controle de reservas'!$L$14:$L$2013,AW250)="Ocorrência","O",IF(INDEX('Controle de reservas'!$L$14:$L$2013,AW250)="Programado","PROG",IF(INDEX('Controle de reservas'!$L$14:$L$2013,AW250)="Disponível no posto","DP","SEM SITUAÇÃO")))))))&amp;IF(INDEX('Controle de reservas'!$M$14:$M$2013,AW250)&lt;&gt;"",CHAR(10)&amp;INDEX('Controle de reservas'!$M$14:$M$2013,AW250),IF(OR(INDEX('Controle de reservas'!$L$14:$L$2013,AW250)="Em cobertura",INDEX('Controle de reservas'!$L$14:$L$2013,AW250)="Programado"),CHAR(10)&amp;"SEM LOCAL",""))&amp;IF(INDEX('Controle de reservas'!$N$14:$N$2013,AW250)&lt;&gt;"",CHAR(10)&amp;"Subst.: "&amp;INDEX('Controle de reservas'!$N$14:$N$2013,AW250),"")&amp;IF(AND(ISNUMBER(INDEX('Controle de reservas'!$I$14:$I$2013,AW250)),INDEX('Controle de reservas'!$I$14:$I$2013,AW250)&gt;0,INDEX('Controle de reservas'!$K$14:$K$2013,AW250)&gt;INDEX('Controle de reservas'!$I$14:$I$2013,AW250)),CHAR(10)&amp;"DIVERGÊNCIA DE DATAS","")&amp;IF(INDEX('Controle de reservas'!$P$14:$P$2013,AW250)&lt;&gt;"OK"," !",""))))</f>
      </c>
      <c r="J250" s="15">
        <f ca="1">IF(OR($AQ250=0,J$9="",J$9&lt;$AS250,AND($AT250&lt;&gt;"",J$9&gt;$AT250)),"",IF(AX250=0,"—",IF(INDEX('Controle de reservas'!$P$14:$P$2013,AX250)="DUPLICIDADE NO DIA","CONFLITO"&amp;IF(INDEX('Controle de reservas'!$M$14:$M$2013,AX250)&lt;&gt;"",CHAR(10)&amp;INDEX('Controle de reservas'!$M$14:$M$2013,AX250),"")&amp;IF(INDEX('Controle de reservas'!$N$14:$N$2013,AX250)&lt;&gt;"",CHAR(10)&amp;"Subst.: "&amp;INDEX('Controle de reservas'!$N$14:$N$2013,AX250),"")&amp;IF(AND(ISNUMBER(INDEX('Controle de reservas'!$I$14:$I$2013,AX250)),INDEX('Controle de reservas'!$I$14:$I$2013,AX250)&gt;0,INDEX('Controle de reservas'!$K$14:$K$2013,AX250)&gt;INDEX('Controle de reservas'!$I$14:$I$2013,AX250)),CHAR(10)&amp;"DIVERGÊNCIA DE DATAS",""),IF(INDEX('Controle de reservas'!$L$14:$L$2013,AX250)="Em cobertura","COV",IF(INDEX('Controle de reservas'!$L$14:$L$2013,AX250)="Disponível","DISP",IF(INDEX('Controle de reservas'!$L$14:$L$2013,AX250)="Não utilizado","NU",IF(INDEX('Controle de reservas'!$L$14:$L$2013,AX250)="Folga","F",IF(INDEX('Controle de reservas'!$L$14:$L$2013,AX250)="Ocorrência","O",IF(INDEX('Controle de reservas'!$L$14:$L$2013,AX250)="Programado","PROG",IF(INDEX('Controle de reservas'!$L$14:$L$2013,AX250)="Disponível no posto","DP","SEM SITUAÇÃO")))))))&amp;IF(INDEX('Controle de reservas'!$M$14:$M$2013,AX250)&lt;&gt;"",CHAR(10)&amp;INDEX('Controle de reservas'!$M$14:$M$2013,AX250),IF(OR(INDEX('Controle de reservas'!$L$14:$L$2013,AX250)="Em cobertura",INDEX('Controle de reservas'!$L$14:$L$2013,AX250)="Programado"),CHAR(10)&amp;"SEM LOCAL",""))&amp;IF(INDEX('Controle de reservas'!$N$14:$N$2013,AX250)&lt;&gt;"",CHAR(10)&amp;"Subst.: "&amp;INDEX('Controle de reservas'!$N$14:$N$2013,AX250),"")&amp;IF(AND(ISNUMBER(INDEX('Controle de reservas'!$I$14:$I$2013,AX250)),INDEX('Controle de reservas'!$I$14:$I$2013,AX250)&gt;0,INDEX('Controle de reservas'!$K$14:$K$2013,AX250)&gt;INDEX('Controle de reservas'!$I$14:$I$2013,AX250)),CHAR(10)&amp;"DIVERGÊNCIA DE DATAS","")&amp;IF(INDEX('Controle de reservas'!$P$14:$P$2013,AX250)&lt;&gt;"OK"," !",""))))</f>
      </c>
      <c r="K250" s="15">
        <f ca="1">IF(OR($AQ250=0,K$9="",K$9&lt;$AS250,AND($AT250&lt;&gt;"",K$9&gt;$AT250)),"",IF(AY250=0,"—",IF(INDEX('Controle de reservas'!$P$14:$P$2013,AY250)="DUPLICIDADE NO DIA","CONFLITO"&amp;IF(INDEX('Controle de reservas'!$M$14:$M$2013,AY250)&lt;&gt;"",CHAR(10)&amp;INDEX('Controle de reservas'!$M$14:$M$2013,AY250),"")&amp;IF(INDEX('Controle de reservas'!$N$14:$N$2013,AY250)&lt;&gt;"",CHAR(10)&amp;"Subst.: "&amp;INDEX('Controle de reservas'!$N$14:$N$2013,AY250),"")&amp;IF(AND(ISNUMBER(INDEX('Controle de reservas'!$I$14:$I$2013,AY250)),INDEX('Controle de reservas'!$I$14:$I$2013,AY250)&gt;0,INDEX('Controle de reservas'!$K$14:$K$2013,AY250)&gt;INDEX('Controle de reservas'!$I$14:$I$2013,AY250)),CHAR(10)&amp;"DIVERGÊNCIA DE DATAS",""),IF(INDEX('Controle de reservas'!$L$14:$L$2013,AY250)="Em cobertura","COV",IF(INDEX('Controle de reservas'!$L$14:$L$2013,AY250)="Disponível","DISP",IF(INDEX('Controle de reservas'!$L$14:$L$2013,AY250)="Não utilizado","NU",IF(INDEX('Controle de reservas'!$L$14:$L$2013,AY250)="Folga","F",IF(INDEX('Controle de reservas'!$L$14:$L$2013,AY250)="Ocorrência","O",IF(INDEX('Controle de reservas'!$L$14:$L$2013,AY250)="Programado","PROG",IF(INDEX('Controle de reservas'!$L$14:$L$2013,AY250)="Disponível no posto","DP","SEM SITUAÇÃO")))))))&amp;IF(INDEX('Controle de reservas'!$M$14:$M$2013,AY250)&lt;&gt;"",CHAR(10)&amp;INDEX('Controle de reservas'!$M$14:$M$2013,AY250),IF(OR(INDEX('Controle de reservas'!$L$14:$L$2013,AY250)="Em cobertura",INDEX('Controle de reservas'!$L$14:$L$2013,AY250)="Programado"),CHAR(10)&amp;"SEM LOCAL",""))&amp;IF(INDEX('Controle de reservas'!$N$14:$N$2013,AY250)&lt;&gt;"",CHAR(10)&amp;"Subst.: "&amp;INDEX('Controle de reservas'!$N$14:$N$2013,AY250),"")&amp;IF(AND(ISNUMBER(INDEX('Controle de reservas'!$I$14:$I$2013,AY250)),INDEX('Controle de reservas'!$I$14:$I$2013,AY250)&gt;0,INDEX('Controle de reservas'!$K$14:$K$2013,AY250)&gt;INDEX('Controle de reservas'!$I$14:$I$2013,AY250)),CHAR(10)&amp;"DIVERGÊNCIA DE DATAS","")&amp;IF(INDEX('Controle de reservas'!$P$14:$P$2013,AY250)&lt;&gt;"OK"," !",""))))</f>
      </c>
      <c r="L250" s="15">
        <f ca="1">IF(OR($AQ250=0,L$9="",L$9&lt;$AS250,AND($AT250&lt;&gt;"",L$9&gt;$AT250)),"",IF(AZ250=0,"—",IF(INDEX('Controle de reservas'!$P$14:$P$2013,AZ250)="DUPLICIDADE NO DIA","CONFLITO"&amp;IF(INDEX('Controle de reservas'!$M$14:$M$2013,AZ250)&lt;&gt;"",CHAR(10)&amp;INDEX('Controle de reservas'!$M$14:$M$2013,AZ250),"")&amp;IF(INDEX('Controle de reservas'!$N$14:$N$2013,AZ250)&lt;&gt;"",CHAR(10)&amp;"Subst.: "&amp;INDEX('Controle de reservas'!$N$14:$N$2013,AZ250),"")&amp;IF(AND(ISNUMBER(INDEX('Controle de reservas'!$I$14:$I$2013,AZ250)),INDEX('Controle de reservas'!$I$14:$I$2013,AZ250)&gt;0,INDEX('Controle de reservas'!$K$14:$K$2013,AZ250)&gt;INDEX('Controle de reservas'!$I$14:$I$2013,AZ250)),CHAR(10)&amp;"DIVERGÊNCIA DE DATAS",""),IF(INDEX('Controle de reservas'!$L$14:$L$2013,AZ250)="Em cobertura","COV",IF(INDEX('Controle de reservas'!$L$14:$L$2013,AZ250)="Disponível","DISP",IF(INDEX('Controle de reservas'!$L$14:$L$2013,AZ250)="Não utilizado","NU",IF(INDEX('Controle de reservas'!$L$14:$L$2013,AZ250)="Folga","F",IF(INDEX('Controle de reservas'!$L$14:$L$2013,AZ250)="Ocorrência","O",IF(INDEX('Controle de reservas'!$L$14:$L$2013,AZ250)="Programado","PROG",IF(INDEX('Controle de reservas'!$L$14:$L$2013,AZ250)="Disponível no posto","DP","SEM SITUAÇÃO")))))))&amp;IF(INDEX('Controle de reservas'!$M$14:$M$2013,AZ250)&lt;&gt;"",CHAR(10)&amp;INDEX('Controle de reservas'!$M$14:$M$2013,AZ250),IF(OR(INDEX('Controle de reservas'!$L$14:$L$2013,AZ250)="Em cobertura",INDEX('Controle de reservas'!$L$14:$L$2013,AZ250)="Programado"),CHAR(10)&amp;"SEM LOCAL",""))&amp;IF(INDEX('Controle de reservas'!$N$14:$N$2013,AZ250)&lt;&gt;"",CHAR(10)&amp;"Subst.: "&amp;INDEX('Controle de reservas'!$N$14:$N$2013,AZ250),"")&amp;IF(AND(ISNUMBER(INDEX('Controle de reservas'!$I$14:$I$2013,AZ250)),INDEX('Controle de reservas'!$I$14:$I$2013,AZ250)&gt;0,INDEX('Controle de reservas'!$K$14:$K$2013,AZ250)&gt;INDEX('Controle de reservas'!$I$14:$I$2013,AZ250)),CHAR(10)&amp;"DIVERGÊNCIA DE DATAS","")&amp;IF(INDEX('Controle de reservas'!$P$14:$P$2013,AZ250)&lt;&gt;"OK"," !",""))))</f>
      </c>
      <c r="M250" s="15">
        <f ca="1">IF(OR($AQ250=0,M$9="",M$9&lt;$AS250,AND($AT250&lt;&gt;"",M$9&gt;$AT250)),"",IF(BA250=0,"—",IF(INDEX('Controle de reservas'!$P$14:$P$2013,BA250)="DUPLICIDADE NO DIA","CONFLITO"&amp;IF(INDEX('Controle de reservas'!$M$14:$M$2013,BA250)&lt;&gt;"",CHAR(10)&amp;INDEX('Controle de reservas'!$M$14:$M$2013,BA250),"")&amp;IF(INDEX('Controle de reservas'!$N$14:$N$2013,BA250)&lt;&gt;"",CHAR(10)&amp;"Subst.: "&amp;INDEX('Controle de reservas'!$N$14:$N$2013,BA250),"")&amp;IF(AND(ISNUMBER(INDEX('Controle de reservas'!$I$14:$I$2013,BA250)),INDEX('Controle de reservas'!$I$14:$I$2013,BA250)&gt;0,INDEX('Controle de reservas'!$K$14:$K$2013,BA250)&gt;INDEX('Controle de reservas'!$I$14:$I$2013,BA250)),CHAR(10)&amp;"DIVERGÊNCIA DE DATAS",""),IF(INDEX('Controle de reservas'!$L$14:$L$2013,BA250)="Em cobertura","COV",IF(INDEX('Controle de reservas'!$L$14:$L$2013,BA250)="Disponível","DISP",IF(INDEX('Controle de reservas'!$L$14:$L$2013,BA250)="Não utilizado","NU",IF(INDEX('Controle de reservas'!$L$14:$L$2013,BA250)="Folga","F",IF(INDEX('Controle de reservas'!$L$14:$L$2013,BA250)="Ocorrência","O",IF(INDEX('Controle de reservas'!$L$14:$L$2013,BA250)="Programado","PROG",IF(INDEX('Controle de reservas'!$L$14:$L$2013,BA250)="Disponível no posto","DP","SEM SITUAÇÃO")))))))&amp;IF(INDEX('Controle de reservas'!$M$14:$M$2013,BA250)&lt;&gt;"",CHAR(10)&amp;INDEX('Controle de reservas'!$M$14:$M$2013,BA250),IF(OR(INDEX('Controle de reservas'!$L$14:$L$2013,BA250)="Em cobertura",INDEX('Controle de reservas'!$L$14:$L$2013,BA250)="Programado"),CHAR(10)&amp;"SEM LOCAL",""))&amp;IF(INDEX('Controle de reservas'!$N$14:$N$2013,BA250)&lt;&gt;"",CHAR(10)&amp;"Subst.: "&amp;INDEX('Controle de reservas'!$N$14:$N$2013,BA250),"")&amp;IF(AND(ISNUMBER(INDEX('Controle de reservas'!$I$14:$I$2013,BA250)),INDEX('Controle de reservas'!$I$14:$I$2013,BA250)&gt;0,INDEX('Controle de reservas'!$K$14:$K$2013,BA250)&gt;INDEX('Controle de reservas'!$I$14:$I$2013,BA250)),CHAR(10)&amp;"DIVERGÊNCIA DE DATAS","")&amp;IF(INDEX('Controle de reservas'!$P$14:$P$2013,BA250)&lt;&gt;"OK"," !",""))))</f>
      </c>
      <c r="N250" s="15">
        <f ca="1">IF(OR($AQ250=0,N$9="",N$9&lt;$AS250,AND($AT250&lt;&gt;"",N$9&gt;$AT250)),"",IF(BB250=0,"—",IF(INDEX('Controle de reservas'!$P$14:$P$2013,BB250)="DUPLICIDADE NO DIA","CONFLITO"&amp;IF(INDEX('Controle de reservas'!$M$14:$M$2013,BB250)&lt;&gt;"",CHAR(10)&amp;INDEX('Controle de reservas'!$M$14:$M$2013,BB250),"")&amp;IF(INDEX('Controle de reservas'!$N$14:$N$2013,BB250)&lt;&gt;"",CHAR(10)&amp;"Subst.: "&amp;INDEX('Controle de reservas'!$N$14:$N$2013,BB250),"")&amp;IF(AND(ISNUMBER(INDEX('Controle de reservas'!$I$14:$I$2013,BB250)),INDEX('Controle de reservas'!$I$14:$I$2013,BB250)&gt;0,INDEX('Controle de reservas'!$K$14:$K$2013,BB250)&gt;INDEX('Controle de reservas'!$I$14:$I$2013,BB250)),CHAR(10)&amp;"DIVERGÊNCIA DE DATAS",""),IF(INDEX('Controle de reservas'!$L$14:$L$2013,BB250)="Em cobertura","COV",IF(INDEX('Controle de reservas'!$L$14:$L$2013,BB250)="Disponível","DISP",IF(INDEX('Controle de reservas'!$L$14:$L$2013,BB250)="Não utilizado","NU",IF(INDEX('Controle de reservas'!$L$14:$L$2013,BB250)="Folga","F",IF(INDEX('Controle de reservas'!$L$14:$L$2013,BB250)="Ocorrência","O",IF(INDEX('Controle de reservas'!$L$14:$L$2013,BB250)="Programado","PROG",IF(INDEX('Controle de reservas'!$L$14:$L$2013,BB250)="Disponível no posto","DP","SEM SITUAÇÃO")))))))&amp;IF(INDEX('Controle de reservas'!$M$14:$M$2013,BB250)&lt;&gt;"",CHAR(10)&amp;INDEX('Controle de reservas'!$M$14:$M$2013,BB250),IF(OR(INDEX('Controle de reservas'!$L$14:$L$2013,BB250)="Em cobertura",INDEX('Controle de reservas'!$L$14:$L$2013,BB250)="Programado"),CHAR(10)&amp;"SEM LOCAL",""))&amp;IF(INDEX('Controle de reservas'!$N$14:$N$2013,BB250)&lt;&gt;"",CHAR(10)&amp;"Subst.: "&amp;INDEX('Controle de reservas'!$N$14:$N$2013,BB250),"")&amp;IF(AND(ISNUMBER(INDEX('Controle de reservas'!$I$14:$I$2013,BB250)),INDEX('Controle de reservas'!$I$14:$I$2013,BB250)&gt;0,INDEX('Controle de reservas'!$K$14:$K$2013,BB250)&gt;INDEX('Controle de reservas'!$I$14:$I$2013,BB250)),CHAR(10)&amp;"DIVERGÊNCIA DE DATAS","")&amp;IF(INDEX('Controle de reservas'!$P$14:$P$2013,BB250)&lt;&gt;"OK"," !",""))))</f>
      </c>
      <c r="O250" s="15">
        <f ca="1">IF(OR($AQ250=0,O$9="",O$9&lt;$AS250,AND($AT250&lt;&gt;"",O$9&gt;$AT250)),"",IF(BC250=0,"—",IF(INDEX('Controle de reservas'!$P$14:$P$2013,BC250)="DUPLICIDADE NO DIA","CONFLITO"&amp;IF(INDEX('Controle de reservas'!$M$14:$M$2013,BC250)&lt;&gt;"",CHAR(10)&amp;INDEX('Controle de reservas'!$M$14:$M$2013,BC250),"")&amp;IF(INDEX('Controle de reservas'!$N$14:$N$2013,BC250)&lt;&gt;"",CHAR(10)&amp;"Subst.: "&amp;INDEX('Controle de reservas'!$N$14:$N$2013,BC250),"")&amp;IF(AND(ISNUMBER(INDEX('Controle de reservas'!$I$14:$I$2013,BC250)),INDEX('Controle de reservas'!$I$14:$I$2013,BC250)&gt;0,INDEX('Controle de reservas'!$K$14:$K$2013,BC250)&gt;INDEX('Controle de reservas'!$I$14:$I$2013,BC250)),CHAR(10)&amp;"DIVERGÊNCIA DE DATAS",""),IF(INDEX('Controle de reservas'!$L$14:$L$2013,BC250)="Em cobertura","COV",IF(INDEX('Controle de reservas'!$L$14:$L$2013,BC250)="Disponível","DISP",IF(INDEX('Controle de reservas'!$L$14:$L$2013,BC250)="Não utilizado","NU",IF(INDEX('Controle de reservas'!$L$14:$L$2013,BC250)="Folga","F",IF(INDEX('Controle de reservas'!$L$14:$L$2013,BC250)="Ocorrência","O",IF(INDEX('Controle de reservas'!$L$14:$L$2013,BC250)="Programado","PROG",IF(INDEX('Controle de reservas'!$L$14:$L$2013,BC250)="Disponível no posto","DP","SEM SITUAÇÃO")))))))&amp;IF(INDEX('Controle de reservas'!$M$14:$M$2013,BC250)&lt;&gt;"",CHAR(10)&amp;INDEX('Controle de reservas'!$M$14:$M$2013,BC250),IF(OR(INDEX('Controle de reservas'!$L$14:$L$2013,BC250)="Em cobertura",INDEX('Controle de reservas'!$L$14:$L$2013,BC250)="Programado"),CHAR(10)&amp;"SEM LOCAL",""))&amp;IF(INDEX('Controle de reservas'!$N$14:$N$2013,BC250)&lt;&gt;"",CHAR(10)&amp;"Subst.: "&amp;INDEX('Controle de reservas'!$N$14:$N$2013,BC250),"")&amp;IF(AND(ISNUMBER(INDEX('Controle de reservas'!$I$14:$I$2013,BC250)),INDEX('Controle de reservas'!$I$14:$I$2013,BC250)&gt;0,INDEX('Controle de reservas'!$K$14:$K$2013,BC250)&gt;INDEX('Controle de reservas'!$I$14:$I$2013,BC250)),CHAR(10)&amp;"DIVERGÊNCIA DE DATAS","")&amp;IF(INDEX('Controle de reservas'!$P$14:$P$2013,BC250)&lt;&gt;"OK"," !",""))))</f>
      </c>
      <c r="P250" s="15">
        <f ca="1">IF(OR($AQ250=0,P$9="",P$9&lt;$AS250,AND($AT250&lt;&gt;"",P$9&gt;$AT250)),"",IF(BD250=0,"—",IF(INDEX('Controle de reservas'!$P$14:$P$2013,BD250)="DUPLICIDADE NO DIA","CONFLITO"&amp;IF(INDEX('Controle de reservas'!$M$14:$M$2013,BD250)&lt;&gt;"",CHAR(10)&amp;INDEX('Controle de reservas'!$M$14:$M$2013,BD250),"")&amp;IF(INDEX('Controle de reservas'!$N$14:$N$2013,BD250)&lt;&gt;"",CHAR(10)&amp;"Subst.: "&amp;INDEX('Controle de reservas'!$N$14:$N$2013,BD250),"")&amp;IF(AND(ISNUMBER(INDEX('Controle de reservas'!$I$14:$I$2013,BD250)),INDEX('Controle de reservas'!$I$14:$I$2013,BD250)&gt;0,INDEX('Controle de reservas'!$K$14:$K$2013,BD250)&gt;INDEX('Controle de reservas'!$I$14:$I$2013,BD250)),CHAR(10)&amp;"DIVERGÊNCIA DE DATAS",""),IF(INDEX('Controle de reservas'!$L$14:$L$2013,BD250)="Em cobertura","COV",IF(INDEX('Controle de reservas'!$L$14:$L$2013,BD250)="Disponível","DISP",IF(INDEX('Controle de reservas'!$L$14:$L$2013,BD250)="Não utilizado","NU",IF(INDEX('Controle de reservas'!$L$14:$L$2013,BD250)="Folga","F",IF(INDEX('Controle de reservas'!$L$14:$L$2013,BD250)="Ocorrência","O",IF(INDEX('Controle de reservas'!$L$14:$L$2013,BD250)="Programado","PROG",IF(INDEX('Controle de reservas'!$L$14:$L$2013,BD250)="Disponível no posto","DP","SEM SITUAÇÃO")))))))&amp;IF(INDEX('Controle de reservas'!$M$14:$M$2013,BD250)&lt;&gt;"",CHAR(10)&amp;INDEX('Controle de reservas'!$M$14:$M$2013,BD250),IF(OR(INDEX('Controle de reservas'!$L$14:$L$2013,BD250)="Em cobertura",INDEX('Controle de reservas'!$L$14:$L$2013,BD250)="Programado"),CHAR(10)&amp;"SEM LOCAL",""))&amp;IF(INDEX('Controle de reservas'!$N$14:$N$2013,BD250)&lt;&gt;"",CHAR(10)&amp;"Subst.: "&amp;INDEX('Controle de reservas'!$N$14:$N$2013,BD250),"")&amp;IF(AND(ISNUMBER(INDEX('Controle de reservas'!$I$14:$I$2013,BD250)),INDEX('Controle de reservas'!$I$14:$I$2013,BD250)&gt;0,INDEX('Controle de reservas'!$K$14:$K$2013,BD250)&gt;INDEX('Controle de reservas'!$I$14:$I$2013,BD250)),CHAR(10)&amp;"DIVERGÊNCIA DE DATAS","")&amp;IF(INDEX('Controle de reservas'!$P$14:$P$2013,BD250)&lt;&gt;"OK"," !",""))))</f>
      </c>
      <c r="Q250" s="15">
        <f ca="1">IF(OR($AQ250=0,Q$9="",Q$9&lt;$AS250,AND($AT250&lt;&gt;"",Q$9&gt;$AT250)),"",IF(BE250=0,"—",IF(INDEX('Controle de reservas'!$P$14:$P$2013,BE250)="DUPLICIDADE NO DIA","CONFLITO"&amp;IF(INDEX('Controle de reservas'!$M$14:$M$2013,BE250)&lt;&gt;"",CHAR(10)&amp;INDEX('Controle de reservas'!$M$14:$M$2013,BE250),"")&amp;IF(INDEX('Controle de reservas'!$N$14:$N$2013,BE250)&lt;&gt;"",CHAR(10)&amp;"Subst.: "&amp;INDEX('Controle de reservas'!$N$14:$N$2013,BE250),"")&amp;IF(AND(ISNUMBER(INDEX('Controle de reservas'!$I$14:$I$2013,BE250)),INDEX('Controle de reservas'!$I$14:$I$2013,BE250)&gt;0,INDEX('Controle de reservas'!$K$14:$K$2013,BE250)&gt;INDEX('Controle de reservas'!$I$14:$I$2013,BE250)),CHAR(10)&amp;"DIVERGÊNCIA DE DATAS",""),IF(INDEX('Controle de reservas'!$L$14:$L$2013,BE250)="Em cobertura","COV",IF(INDEX('Controle de reservas'!$L$14:$L$2013,BE250)="Disponível","DISP",IF(INDEX('Controle de reservas'!$L$14:$L$2013,BE250)="Não utilizado","NU",IF(INDEX('Controle de reservas'!$L$14:$L$2013,BE250)="Folga","F",IF(INDEX('Controle de reservas'!$L$14:$L$2013,BE250)="Ocorrência","O",IF(INDEX('Controle de reservas'!$L$14:$L$2013,BE250)="Programado","PROG",IF(INDEX('Controle de reservas'!$L$14:$L$2013,BE250)="Disponível no posto","DP","SEM SITUAÇÃO")))))))&amp;IF(INDEX('Controle de reservas'!$M$14:$M$2013,BE250)&lt;&gt;"",CHAR(10)&amp;INDEX('Controle de reservas'!$M$14:$M$2013,BE250),IF(OR(INDEX('Controle de reservas'!$L$14:$L$2013,BE250)="Em cobertura",INDEX('Controle de reservas'!$L$14:$L$2013,BE250)="Programado"),CHAR(10)&amp;"SEM LOCAL",""))&amp;IF(INDEX('Controle de reservas'!$N$14:$N$2013,BE250)&lt;&gt;"",CHAR(10)&amp;"Subst.: "&amp;INDEX('Controle de reservas'!$N$14:$N$2013,BE250),"")&amp;IF(AND(ISNUMBER(INDEX('Controle de reservas'!$I$14:$I$2013,BE250)),INDEX('Controle de reservas'!$I$14:$I$2013,BE250)&gt;0,INDEX('Controle de reservas'!$K$14:$K$2013,BE250)&gt;INDEX('Controle de reservas'!$I$14:$I$2013,BE250)),CHAR(10)&amp;"DIVERGÊNCIA DE DATAS","")&amp;IF(INDEX('Controle de reservas'!$P$14:$P$2013,BE250)&lt;&gt;"OK"," !",""))))</f>
      </c>
      <c r="R250" s="15">
        <f ca="1">IF(OR($AQ250=0,R$9="",R$9&lt;$AS250,AND($AT250&lt;&gt;"",R$9&gt;$AT250)),"",IF(BF250=0,"—",IF(INDEX('Controle de reservas'!$P$14:$P$2013,BF250)="DUPLICIDADE NO DIA","CONFLITO"&amp;IF(INDEX('Controle de reservas'!$M$14:$M$2013,BF250)&lt;&gt;"",CHAR(10)&amp;INDEX('Controle de reservas'!$M$14:$M$2013,BF250),"")&amp;IF(INDEX('Controle de reservas'!$N$14:$N$2013,BF250)&lt;&gt;"",CHAR(10)&amp;"Subst.: "&amp;INDEX('Controle de reservas'!$N$14:$N$2013,BF250),"")&amp;IF(AND(ISNUMBER(INDEX('Controle de reservas'!$I$14:$I$2013,BF250)),INDEX('Controle de reservas'!$I$14:$I$2013,BF250)&gt;0,INDEX('Controle de reservas'!$K$14:$K$2013,BF250)&gt;INDEX('Controle de reservas'!$I$14:$I$2013,BF250)),CHAR(10)&amp;"DIVERGÊNCIA DE DATAS",""),IF(INDEX('Controle de reservas'!$L$14:$L$2013,BF250)="Em cobertura","COV",IF(INDEX('Controle de reservas'!$L$14:$L$2013,BF250)="Disponível","DISP",IF(INDEX('Controle de reservas'!$L$14:$L$2013,BF250)="Não utilizado","NU",IF(INDEX('Controle de reservas'!$L$14:$L$2013,BF250)="Folga","F",IF(INDEX('Controle de reservas'!$L$14:$L$2013,BF250)="Ocorrência","O",IF(INDEX('Controle de reservas'!$L$14:$L$2013,BF250)="Programado","PROG",IF(INDEX('Controle de reservas'!$L$14:$L$2013,BF250)="Disponível no posto","DP","SEM SITUAÇÃO")))))))&amp;IF(INDEX('Controle de reservas'!$M$14:$M$2013,BF250)&lt;&gt;"",CHAR(10)&amp;INDEX('Controle de reservas'!$M$14:$M$2013,BF250),IF(OR(INDEX('Controle de reservas'!$L$14:$L$2013,BF250)="Em cobertura",INDEX('Controle de reservas'!$L$14:$L$2013,BF250)="Programado"),CHAR(10)&amp;"SEM LOCAL",""))&amp;IF(INDEX('Controle de reservas'!$N$14:$N$2013,BF250)&lt;&gt;"",CHAR(10)&amp;"Subst.: "&amp;INDEX('Controle de reservas'!$N$14:$N$2013,BF250),"")&amp;IF(AND(ISNUMBER(INDEX('Controle de reservas'!$I$14:$I$2013,BF250)),INDEX('Controle de reservas'!$I$14:$I$2013,BF250)&gt;0,INDEX('Controle de reservas'!$K$14:$K$2013,BF250)&gt;INDEX('Controle de reservas'!$I$14:$I$2013,BF250)),CHAR(10)&amp;"DIVERGÊNCIA DE DATAS","")&amp;IF(INDEX('Controle de reservas'!$P$14:$P$2013,BF250)&lt;&gt;"OK"," !",""))))</f>
      </c>
      <c r="S250" s="15">
        <f ca="1">IF(OR($AQ250=0,S$9="",S$9&lt;$AS250,AND($AT250&lt;&gt;"",S$9&gt;$AT250)),"",IF(BG250=0,"—",IF(INDEX('Controle de reservas'!$P$14:$P$2013,BG250)="DUPLICIDADE NO DIA","CONFLITO"&amp;IF(INDEX('Controle de reservas'!$M$14:$M$2013,BG250)&lt;&gt;"",CHAR(10)&amp;INDEX('Controle de reservas'!$M$14:$M$2013,BG250),"")&amp;IF(INDEX('Controle de reservas'!$N$14:$N$2013,BG250)&lt;&gt;"",CHAR(10)&amp;"Subst.: "&amp;INDEX('Controle de reservas'!$N$14:$N$2013,BG250),"")&amp;IF(AND(ISNUMBER(INDEX('Controle de reservas'!$I$14:$I$2013,BG250)),INDEX('Controle de reservas'!$I$14:$I$2013,BG250)&gt;0,INDEX('Controle de reservas'!$K$14:$K$2013,BG250)&gt;INDEX('Controle de reservas'!$I$14:$I$2013,BG250)),CHAR(10)&amp;"DIVERGÊNCIA DE DATAS",""),IF(INDEX('Controle de reservas'!$L$14:$L$2013,BG250)="Em cobertura","COV",IF(INDEX('Controle de reservas'!$L$14:$L$2013,BG250)="Disponível","DISP",IF(INDEX('Controle de reservas'!$L$14:$L$2013,BG250)="Não utilizado","NU",IF(INDEX('Controle de reservas'!$L$14:$L$2013,BG250)="Folga","F",IF(INDEX('Controle de reservas'!$L$14:$L$2013,BG250)="Ocorrência","O",IF(INDEX('Controle de reservas'!$L$14:$L$2013,BG250)="Programado","PROG",IF(INDEX('Controle de reservas'!$L$14:$L$2013,BG250)="Disponível no posto","DP","SEM SITUAÇÃO")))))))&amp;IF(INDEX('Controle de reservas'!$M$14:$M$2013,BG250)&lt;&gt;"",CHAR(10)&amp;INDEX('Controle de reservas'!$M$14:$M$2013,BG250),IF(OR(INDEX('Controle de reservas'!$L$14:$L$2013,BG250)="Em cobertura",INDEX('Controle de reservas'!$L$14:$L$2013,BG250)="Programado"),CHAR(10)&amp;"SEM LOCAL",""))&amp;IF(INDEX('Controle de reservas'!$N$14:$N$2013,BG250)&lt;&gt;"",CHAR(10)&amp;"Subst.: "&amp;INDEX('Controle de reservas'!$N$14:$N$2013,BG250),"")&amp;IF(AND(ISNUMBER(INDEX('Controle de reservas'!$I$14:$I$2013,BG250)),INDEX('Controle de reservas'!$I$14:$I$2013,BG250)&gt;0,INDEX('Controle de reservas'!$K$14:$K$2013,BG250)&gt;INDEX('Controle de reservas'!$I$14:$I$2013,BG250)),CHAR(10)&amp;"DIVERGÊNCIA DE DATAS","")&amp;IF(INDEX('Controle de reservas'!$P$14:$P$2013,BG250)&lt;&gt;"OK"," !",""))))</f>
      </c>
      <c r="T250" s="15">
        <f ca="1">IF(OR($AQ250=0,T$9="",T$9&lt;$AS250,AND($AT250&lt;&gt;"",T$9&gt;$AT250)),"",IF(BH250=0,"—",IF(INDEX('Controle de reservas'!$P$14:$P$2013,BH250)="DUPLICIDADE NO DIA","CONFLITO"&amp;IF(INDEX('Controle de reservas'!$M$14:$M$2013,BH250)&lt;&gt;"",CHAR(10)&amp;INDEX('Controle de reservas'!$M$14:$M$2013,BH250),"")&amp;IF(INDEX('Controle de reservas'!$N$14:$N$2013,BH250)&lt;&gt;"",CHAR(10)&amp;"Subst.: "&amp;INDEX('Controle de reservas'!$N$14:$N$2013,BH250),"")&amp;IF(AND(ISNUMBER(INDEX('Controle de reservas'!$I$14:$I$2013,BH250)),INDEX('Controle de reservas'!$I$14:$I$2013,BH250)&gt;0,INDEX('Controle de reservas'!$K$14:$K$2013,BH250)&gt;INDEX('Controle de reservas'!$I$14:$I$2013,BH250)),CHAR(10)&amp;"DIVERGÊNCIA DE DATAS",""),IF(INDEX('Controle de reservas'!$L$14:$L$2013,BH250)="Em cobertura","COV",IF(INDEX('Controle de reservas'!$L$14:$L$2013,BH250)="Disponível","DISP",IF(INDEX('Controle de reservas'!$L$14:$L$2013,BH250)="Não utilizado","NU",IF(INDEX('Controle de reservas'!$L$14:$L$2013,BH250)="Folga","F",IF(INDEX('Controle de reservas'!$L$14:$L$2013,BH250)="Ocorrência","O",IF(INDEX('Controle de reservas'!$L$14:$L$2013,BH250)="Programado","PROG",IF(INDEX('Controle de reservas'!$L$14:$L$2013,BH250)="Disponível no posto","DP","SEM SITUAÇÃO")))))))&amp;IF(INDEX('Controle de reservas'!$M$14:$M$2013,BH250)&lt;&gt;"",CHAR(10)&amp;INDEX('Controle de reservas'!$M$14:$M$2013,BH250),IF(OR(INDEX('Controle de reservas'!$L$14:$L$2013,BH250)="Em cobertura",INDEX('Controle de reservas'!$L$14:$L$2013,BH250)="Programado"),CHAR(10)&amp;"SEM LOCAL",""))&amp;IF(INDEX('Controle de reservas'!$N$14:$N$2013,BH250)&lt;&gt;"",CHAR(10)&amp;"Subst.: "&amp;INDEX('Controle de reservas'!$N$14:$N$2013,BH250),"")&amp;IF(AND(ISNUMBER(INDEX('Controle de reservas'!$I$14:$I$2013,BH250)),INDEX('Controle de reservas'!$I$14:$I$2013,BH250)&gt;0,INDEX('Controle de reservas'!$K$14:$K$2013,BH250)&gt;INDEX('Controle de reservas'!$I$14:$I$2013,BH250)),CHAR(10)&amp;"DIVERGÊNCIA DE DATAS","")&amp;IF(INDEX('Controle de reservas'!$P$14:$P$2013,BH250)&lt;&gt;"OK"," !",""))))</f>
      </c>
      <c r="U250" s="15">
        <f ca="1">IF(OR($AQ250=0,U$9="",U$9&lt;$AS250,AND($AT250&lt;&gt;"",U$9&gt;$AT250)),"",IF(BI250=0,"—",IF(INDEX('Controle de reservas'!$P$14:$P$2013,BI250)="DUPLICIDADE NO DIA","CONFLITO"&amp;IF(INDEX('Controle de reservas'!$M$14:$M$2013,BI250)&lt;&gt;"",CHAR(10)&amp;INDEX('Controle de reservas'!$M$14:$M$2013,BI250),"")&amp;IF(INDEX('Controle de reservas'!$N$14:$N$2013,BI250)&lt;&gt;"",CHAR(10)&amp;"Subst.: "&amp;INDEX('Controle de reservas'!$N$14:$N$2013,BI250),"")&amp;IF(AND(ISNUMBER(INDEX('Controle de reservas'!$I$14:$I$2013,BI250)),INDEX('Controle de reservas'!$I$14:$I$2013,BI250)&gt;0,INDEX('Controle de reservas'!$K$14:$K$2013,BI250)&gt;INDEX('Controle de reservas'!$I$14:$I$2013,BI250)),CHAR(10)&amp;"DIVERGÊNCIA DE DATAS",""),IF(INDEX('Controle de reservas'!$L$14:$L$2013,BI250)="Em cobertura","COV",IF(INDEX('Controle de reservas'!$L$14:$L$2013,BI250)="Disponível","DISP",IF(INDEX('Controle de reservas'!$L$14:$L$2013,BI250)="Não utilizado","NU",IF(INDEX('Controle de reservas'!$L$14:$L$2013,BI250)="Folga","F",IF(INDEX('Controle de reservas'!$L$14:$L$2013,BI250)="Ocorrência","O",IF(INDEX('Controle de reservas'!$L$14:$L$2013,BI250)="Programado","PROG",IF(INDEX('Controle de reservas'!$L$14:$L$2013,BI250)="Disponível no posto","DP","SEM SITUAÇÃO")))))))&amp;IF(INDEX('Controle de reservas'!$M$14:$M$2013,BI250)&lt;&gt;"",CHAR(10)&amp;INDEX('Controle de reservas'!$M$14:$M$2013,BI250),IF(OR(INDEX('Controle de reservas'!$L$14:$L$2013,BI250)="Em cobertura",INDEX('Controle de reservas'!$L$14:$L$2013,BI250)="Programado"),CHAR(10)&amp;"SEM LOCAL",""))&amp;IF(INDEX('Controle de reservas'!$N$14:$N$2013,BI250)&lt;&gt;"",CHAR(10)&amp;"Subst.: "&amp;INDEX('Controle de reservas'!$N$14:$N$2013,BI250),"")&amp;IF(AND(ISNUMBER(INDEX('Controle de reservas'!$I$14:$I$2013,BI250)),INDEX('Controle de reservas'!$I$14:$I$2013,BI250)&gt;0,INDEX('Controle de reservas'!$K$14:$K$2013,BI250)&gt;INDEX('Controle de reservas'!$I$14:$I$2013,BI250)),CHAR(10)&amp;"DIVERGÊNCIA DE DATAS","")&amp;IF(INDEX('Controle de reservas'!$P$14:$P$2013,BI250)&lt;&gt;"OK"," !",""))))</f>
      </c>
      <c r="V250" s="15">
        <f ca="1">IF(OR($AQ250=0,V$9="",V$9&lt;$AS250,AND($AT250&lt;&gt;"",V$9&gt;$AT250)),"",IF(BJ250=0,"—",IF(INDEX('Controle de reservas'!$P$14:$P$2013,BJ250)="DUPLICIDADE NO DIA","CONFLITO"&amp;IF(INDEX('Controle de reservas'!$M$14:$M$2013,BJ250)&lt;&gt;"",CHAR(10)&amp;INDEX('Controle de reservas'!$M$14:$M$2013,BJ250),"")&amp;IF(INDEX('Controle de reservas'!$N$14:$N$2013,BJ250)&lt;&gt;"",CHAR(10)&amp;"Subst.: "&amp;INDEX('Controle de reservas'!$N$14:$N$2013,BJ250),"")&amp;IF(AND(ISNUMBER(INDEX('Controle de reservas'!$I$14:$I$2013,BJ250)),INDEX('Controle de reservas'!$I$14:$I$2013,BJ250)&gt;0,INDEX('Controle de reservas'!$K$14:$K$2013,BJ250)&gt;INDEX('Controle de reservas'!$I$14:$I$2013,BJ250)),CHAR(10)&amp;"DIVERGÊNCIA DE DATAS",""),IF(INDEX('Controle de reservas'!$L$14:$L$2013,BJ250)="Em cobertura","COV",IF(INDEX('Controle de reservas'!$L$14:$L$2013,BJ250)="Disponível","DISP",IF(INDEX('Controle de reservas'!$L$14:$L$2013,BJ250)="Não utilizado","NU",IF(INDEX('Controle de reservas'!$L$14:$L$2013,BJ250)="Folga","F",IF(INDEX('Controle de reservas'!$L$14:$L$2013,BJ250)="Ocorrência","O",IF(INDEX('Controle de reservas'!$L$14:$L$2013,BJ250)="Programado","PROG",IF(INDEX('Controle de reservas'!$L$14:$L$2013,BJ250)="Disponível no posto","DP","SEM SITUAÇÃO")))))))&amp;IF(INDEX('Controle de reservas'!$M$14:$M$2013,BJ250)&lt;&gt;"",CHAR(10)&amp;INDEX('Controle de reservas'!$M$14:$M$2013,BJ250),IF(OR(INDEX('Controle de reservas'!$L$14:$L$2013,BJ250)="Em cobertura",INDEX('Controle de reservas'!$L$14:$L$2013,BJ250)="Programado"),CHAR(10)&amp;"SEM LOCAL",""))&amp;IF(INDEX('Controle de reservas'!$N$14:$N$2013,BJ250)&lt;&gt;"",CHAR(10)&amp;"Subst.: "&amp;INDEX('Controle de reservas'!$N$14:$N$2013,BJ250),"")&amp;IF(AND(ISNUMBER(INDEX('Controle de reservas'!$I$14:$I$2013,BJ250)),INDEX('Controle de reservas'!$I$14:$I$2013,BJ250)&gt;0,INDEX('Controle de reservas'!$K$14:$K$2013,BJ250)&gt;INDEX('Controle de reservas'!$I$14:$I$2013,BJ250)),CHAR(10)&amp;"DIVERGÊNCIA DE DATAS","")&amp;IF(INDEX('Controle de reservas'!$P$14:$P$2013,BJ250)&lt;&gt;"OK"," !",""))))</f>
      </c>
      <c r="W250" s="15">
        <f ca="1">IF(OR($AQ250=0,W$9="",W$9&lt;$AS250,AND($AT250&lt;&gt;"",W$9&gt;$AT250)),"",IF(BK250=0,"—",IF(INDEX('Controle de reservas'!$P$14:$P$2013,BK250)="DUPLICIDADE NO DIA","CONFLITO"&amp;IF(INDEX('Controle de reservas'!$M$14:$M$2013,BK250)&lt;&gt;"",CHAR(10)&amp;INDEX('Controle de reservas'!$M$14:$M$2013,BK250),"")&amp;IF(INDEX('Controle de reservas'!$N$14:$N$2013,BK250)&lt;&gt;"",CHAR(10)&amp;"Subst.: "&amp;INDEX('Controle de reservas'!$N$14:$N$2013,BK250),"")&amp;IF(AND(ISNUMBER(INDEX('Controle de reservas'!$I$14:$I$2013,BK250)),INDEX('Controle de reservas'!$I$14:$I$2013,BK250)&gt;0,INDEX('Controle de reservas'!$K$14:$K$2013,BK250)&gt;INDEX('Controle de reservas'!$I$14:$I$2013,BK250)),CHAR(10)&amp;"DIVERGÊNCIA DE DATAS",""),IF(INDEX('Controle de reservas'!$L$14:$L$2013,BK250)="Em cobertura","COV",IF(INDEX('Controle de reservas'!$L$14:$L$2013,BK250)="Disponível","DISP",IF(INDEX('Controle de reservas'!$L$14:$L$2013,BK250)="Não utilizado","NU",IF(INDEX('Controle de reservas'!$L$14:$L$2013,BK250)="Folga","F",IF(INDEX('Controle de reservas'!$L$14:$L$2013,BK250)="Ocorrência","O",IF(INDEX('Controle de reservas'!$L$14:$L$2013,BK250)="Programado","PROG",IF(INDEX('Controle de reservas'!$L$14:$L$2013,BK250)="Disponível no posto","DP","SEM SITUAÇÃO")))))))&amp;IF(INDEX('Controle de reservas'!$M$14:$M$2013,BK250)&lt;&gt;"",CHAR(10)&amp;INDEX('Controle de reservas'!$M$14:$M$2013,BK250),IF(OR(INDEX('Controle de reservas'!$L$14:$L$2013,BK250)="Em cobertura",INDEX('Controle de reservas'!$L$14:$L$2013,BK250)="Programado"),CHAR(10)&amp;"SEM LOCAL",""))&amp;IF(INDEX('Controle de reservas'!$N$14:$N$2013,BK250)&lt;&gt;"",CHAR(10)&amp;"Subst.: "&amp;INDEX('Controle de reservas'!$N$14:$N$2013,BK250),"")&amp;IF(AND(ISNUMBER(INDEX('Controle de reservas'!$I$14:$I$2013,BK250)),INDEX('Controle de reservas'!$I$14:$I$2013,BK250)&gt;0,INDEX('Controle de reservas'!$K$14:$K$2013,BK250)&gt;INDEX('Controle de reservas'!$I$14:$I$2013,BK250)),CHAR(10)&amp;"DIVERGÊNCIA DE DATAS","")&amp;IF(INDEX('Controle de reservas'!$P$14:$P$2013,BK250)&lt;&gt;"OK"," !",""))))</f>
      </c>
      <c r="X250" s="15">
        <f ca="1">IF(OR($AQ250=0,X$9="",X$9&lt;$AS250,AND($AT250&lt;&gt;"",X$9&gt;$AT250)),"",IF(BL250=0,"—",IF(INDEX('Controle de reservas'!$P$14:$P$2013,BL250)="DUPLICIDADE NO DIA","CONFLITO"&amp;IF(INDEX('Controle de reservas'!$M$14:$M$2013,BL250)&lt;&gt;"",CHAR(10)&amp;INDEX('Controle de reservas'!$M$14:$M$2013,BL250),"")&amp;IF(INDEX('Controle de reservas'!$N$14:$N$2013,BL250)&lt;&gt;"",CHAR(10)&amp;"Subst.: "&amp;INDEX('Controle de reservas'!$N$14:$N$2013,BL250),"")&amp;IF(AND(ISNUMBER(INDEX('Controle de reservas'!$I$14:$I$2013,BL250)),INDEX('Controle de reservas'!$I$14:$I$2013,BL250)&gt;0,INDEX('Controle de reservas'!$K$14:$K$2013,BL250)&gt;INDEX('Controle de reservas'!$I$14:$I$2013,BL250)),CHAR(10)&amp;"DIVERGÊNCIA DE DATAS",""),IF(INDEX('Controle de reservas'!$L$14:$L$2013,BL250)="Em cobertura","COV",IF(INDEX('Controle de reservas'!$L$14:$L$2013,BL250)="Disponível","DISP",IF(INDEX('Controle de reservas'!$L$14:$L$2013,BL250)="Não utilizado","NU",IF(INDEX('Controle de reservas'!$L$14:$L$2013,BL250)="Folga","F",IF(INDEX('Controle de reservas'!$L$14:$L$2013,BL250)="Ocorrência","O",IF(INDEX('Controle de reservas'!$L$14:$L$2013,BL250)="Programado","PROG",IF(INDEX('Controle de reservas'!$L$14:$L$2013,BL250)="Disponível no posto","DP","SEM SITUAÇÃO")))))))&amp;IF(INDEX('Controle de reservas'!$M$14:$M$2013,BL250)&lt;&gt;"",CHAR(10)&amp;INDEX('Controle de reservas'!$M$14:$M$2013,BL250),IF(OR(INDEX('Controle de reservas'!$L$14:$L$2013,BL250)="Em cobertura",INDEX('Controle de reservas'!$L$14:$L$2013,BL250)="Programado"),CHAR(10)&amp;"SEM LOCAL",""))&amp;IF(INDEX('Controle de reservas'!$N$14:$N$2013,BL250)&lt;&gt;"",CHAR(10)&amp;"Subst.: "&amp;INDEX('Controle de reservas'!$N$14:$N$2013,BL250),"")&amp;IF(AND(ISNUMBER(INDEX('Controle de reservas'!$I$14:$I$2013,BL250)),INDEX('Controle de reservas'!$I$14:$I$2013,BL250)&gt;0,INDEX('Controle de reservas'!$K$14:$K$2013,BL250)&gt;INDEX('Controle de reservas'!$I$14:$I$2013,BL250)),CHAR(10)&amp;"DIVERGÊNCIA DE DATAS","")&amp;IF(INDEX('Controle de reservas'!$P$14:$P$2013,BL250)&lt;&gt;"OK"," !",""))))</f>
      </c>
      <c r="Y250" s="15">
        <f ca="1">IF(OR($AQ250=0,Y$9="",Y$9&lt;$AS250,AND($AT250&lt;&gt;"",Y$9&gt;$AT250)),"",IF(BM250=0,"—",IF(INDEX('Controle de reservas'!$P$14:$P$2013,BM250)="DUPLICIDADE NO DIA","CONFLITO"&amp;IF(INDEX('Controle de reservas'!$M$14:$M$2013,BM250)&lt;&gt;"",CHAR(10)&amp;INDEX('Controle de reservas'!$M$14:$M$2013,BM250),"")&amp;IF(INDEX('Controle de reservas'!$N$14:$N$2013,BM250)&lt;&gt;"",CHAR(10)&amp;"Subst.: "&amp;INDEX('Controle de reservas'!$N$14:$N$2013,BM250),"")&amp;IF(AND(ISNUMBER(INDEX('Controle de reservas'!$I$14:$I$2013,BM250)),INDEX('Controle de reservas'!$I$14:$I$2013,BM250)&gt;0,INDEX('Controle de reservas'!$K$14:$K$2013,BM250)&gt;INDEX('Controle de reservas'!$I$14:$I$2013,BM250)),CHAR(10)&amp;"DIVERGÊNCIA DE DATAS",""),IF(INDEX('Controle de reservas'!$L$14:$L$2013,BM250)="Em cobertura","COV",IF(INDEX('Controle de reservas'!$L$14:$L$2013,BM250)="Disponível","DISP",IF(INDEX('Controle de reservas'!$L$14:$L$2013,BM250)="Não utilizado","NU",IF(INDEX('Controle de reservas'!$L$14:$L$2013,BM250)="Folga","F",IF(INDEX('Controle de reservas'!$L$14:$L$2013,BM250)="Ocorrência","O",IF(INDEX('Controle de reservas'!$L$14:$L$2013,BM250)="Programado","PROG",IF(INDEX('Controle de reservas'!$L$14:$L$2013,BM250)="Disponível no posto","DP","SEM SITUAÇÃO")))))))&amp;IF(INDEX('Controle de reservas'!$M$14:$M$2013,BM250)&lt;&gt;"",CHAR(10)&amp;INDEX('Controle de reservas'!$M$14:$M$2013,BM250),IF(OR(INDEX('Controle de reservas'!$L$14:$L$2013,BM250)="Em cobertura",INDEX('Controle de reservas'!$L$14:$L$2013,BM250)="Programado"),CHAR(10)&amp;"SEM LOCAL",""))&amp;IF(INDEX('Controle de reservas'!$N$14:$N$2013,BM250)&lt;&gt;"",CHAR(10)&amp;"Subst.: "&amp;INDEX('Controle de reservas'!$N$14:$N$2013,BM250),"")&amp;IF(AND(ISNUMBER(INDEX('Controle de reservas'!$I$14:$I$2013,BM250)),INDEX('Controle de reservas'!$I$14:$I$2013,BM250)&gt;0,INDEX('Controle de reservas'!$K$14:$K$2013,BM250)&gt;INDEX('Controle de reservas'!$I$14:$I$2013,BM250)),CHAR(10)&amp;"DIVERGÊNCIA DE DATAS","")&amp;IF(INDEX('Controle de reservas'!$P$14:$P$2013,BM250)&lt;&gt;"OK"," !",""))))</f>
      </c>
      <c r="Z250" s="15">
        <f ca="1">IF(OR($AQ250=0,Z$9="",Z$9&lt;$AS250,AND($AT250&lt;&gt;"",Z$9&gt;$AT250)),"",IF(BN250=0,"—",IF(INDEX('Controle de reservas'!$P$14:$P$2013,BN250)="DUPLICIDADE NO DIA","CONFLITO"&amp;IF(INDEX('Controle de reservas'!$M$14:$M$2013,BN250)&lt;&gt;"",CHAR(10)&amp;INDEX('Controle de reservas'!$M$14:$M$2013,BN250),"")&amp;IF(INDEX('Controle de reservas'!$N$14:$N$2013,BN250)&lt;&gt;"",CHAR(10)&amp;"Subst.: "&amp;INDEX('Controle de reservas'!$N$14:$N$2013,BN250),"")&amp;IF(AND(ISNUMBER(INDEX('Controle de reservas'!$I$14:$I$2013,BN250)),INDEX('Controle de reservas'!$I$14:$I$2013,BN250)&gt;0,INDEX('Controle de reservas'!$K$14:$K$2013,BN250)&gt;INDEX('Controle de reservas'!$I$14:$I$2013,BN250)),CHAR(10)&amp;"DIVERGÊNCIA DE DATAS",""),IF(INDEX('Controle de reservas'!$L$14:$L$2013,BN250)="Em cobertura","COV",IF(INDEX('Controle de reservas'!$L$14:$L$2013,BN250)="Disponível","DISP",IF(INDEX('Controle de reservas'!$L$14:$L$2013,BN250)="Não utilizado","NU",IF(INDEX('Controle de reservas'!$L$14:$L$2013,BN250)="Folga","F",IF(INDEX('Controle de reservas'!$L$14:$L$2013,BN250)="Ocorrência","O",IF(INDEX('Controle de reservas'!$L$14:$L$2013,BN250)="Programado","PROG",IF(INDEX('Controle de reservas'!$L$14:$L$2013,BN250)="Disponível no posto","DP","SEM SITUAÇÃO")))))))&amp;IF(INDEX('Controle de reservas'!$M$14:$M$2013,BN250)&lt;&gt;"",CHAR(10)&amp;INDEX('Controle de reservas'!$M$14:$M$2013,BN250),IF(OR(INDEX('Controle de reservas'!$L$14:$L$2013,BN250)="Em cobertura",INDEX('Controle de reservas'!$L$14:$L$2013,BN250)="Programado"),CHAR(10)&amp;"SEM LOCAL",""))&amp;IF(INDEX('Controle de reservas'!$N$14:$N$2013,BN250)&lt;&gt;"",CHAR(10)&amp;"Subst.: "&amp;INDEX('Controle de reservas'!$N$14:$N$2013,BN250),"")&amp;IF(AND(ISNUMBER(INDEX('Controle de reservas'!$I$14:$I$2013,BN250)),INDEX('Controle de reservas'!$I$14:$I$2013,BN250)&gt;0,INDEX('Controle de reservas'!$K$14:$K$2013,BN250)&gt;INDEX('Controle de reservas'!$I$14:$I$2013,BN250)),CHAR(10)&amp;"DIVERGÊNCIA DE DATAS","")&amp;IF(INDEX('Controle de reservas'!$P$14:$P$2013,BN250)&lt;&gt;"OK"," !",""))))</f>
      </c>
      <c r="AA250" s="15">
        <f ca="1">IF(OR($AQ250=0,AA$9="",AA$9&lt;$AS250,AND($AT250&lt;&gt;"",AA$9&gt;$AT250)),"",IF(BO250=0,"—",IF(INDEX('Controle de reservas'!$P$14:$P$2013,BO250)="DUPLICIDADE NO DIA","CONFLITO"&amp;IF(INDEX('Controle de reservas'!$M$14:$M$2013,BO250)&lt;&gt;"",CHAR(10)&amp;INDEX('Controle de reservas'!$M$14:$M$2013,BO250),"")&amp;IF(INDEX('Controle de reservas'!$N$14:$N$2013,BO250)&lt;&gt;"",CHAR(10)&amp;"Subst.: "&amp;INDEX('Controle de reservas'!$N$14:$N$2013,BO250),"")&amp;IF(AND(ISNUMBER(INDEX('Controle de reservas'!$I$14:$I$2013,BO250)),INDEX('Controle de reservas'!$I$14:$I$2013,BO250)&gt;0,INDEX('Controle de reservas'!$K$14:$K$2013,BO250)&gt;INDEX('Controle de reservas'!$I$14:$I$2013,BO250)),CHAR(10)&amp;"DIVERGÊNCIA DE DATAS",""),IF(INDEX('Controle de reservas'!$L$14:$L$2013,BO250)="Em cobertura","COV",IF(INDEX('Controle de reservas'!$L$14:$L$2013,BO250)="Disponível","DISP",IF(INDEX('Controle de reservas'!$L$14:$L$2013,BO250)="Não utilizado","NU",IF(INDEX('Controle de reservas'!$L$14:$L$2013,BO250)="Folga","F",IF(INDEX('Controle de reservas'!$L$14:$L$2013,BO250)="Ocorrência","O",IF(INDEX('Controle de reservas'!$L$14:$L$2013,BO250)="Programado","PROG",IF(INDEX('Controle de reservas'!$L$14:$L$2013,BO250)="Disponível no posto","DP","SEM SITUAÇÃO")))))))&amp;IF(INDEX('Controle de reservas'!$M$14:$M$2013,BO250)&lt;&gt;"",CHAR(10)&amp;INDEX('Controle de reservas'!$M$14:$M$2013,BO250),IF(OR(INDEX('Controle de reservas'!$L$14:$L$2013,BO250)="Em cobertura",INDEX('Controle de reservas'!$L$14:$L$2013,BO250)="Programado"),CHAR(10)&amp;"SEM LOCAL",""))&amp;IF(INDEX('Controle de reservas'!$N$14:$N$2013,BO250)&lt;&gt;"",CHAR(10)&amp;"Subst.: "&amp;INDEX('Controle de reservas'!$N$14:$N$2013,BO250),"")&amp;IF(AND(ISNUMBER(INDEX('Controle de reservas'!$I$14:$I$2013,BO250)),INDEX('Controle de reservas'!$I$14:$I$2013,BO250)&gt;0,INDEX('Controle de reservas'!$K$14:$K$2013,BO250)&gt;INDEX('Controle de reservas'!$I$14:$I$2013,BO250)),CHAR(10)&amp;"DIVERGÊNCIA DE DATAS","")&amp;IF(INDEX('Controle de reservas'!$P$14:$P$2013,BO250)&lt;&gt;"OK"," !",""))))</f>
      </c>
      <c r="AB250" s="15">
        <f ca="1">IF(OR($AQ250=0,AB$9="",AB$9&lt;$AS250,AND($AT250&lt;&gt;"",AB$9&gt;$AT250)),"",IF(BP250=0,"—",IF(INDEX('Controle de reservas'!$P$14:$P$2013,BP250)="DUPLICIDADE NO DIA","CONFLITO"&amp;IF(INDEX('Controle de reservas'!$M$14:$M$2013,BP250)&lt;&gt;"",CHAR(10)&amp;INDEX('Controle de reservas'!$M$14:$M$2013,BP250),"")&amp;IF(INDEX('Controle de reservas'!$N$14:$N$2013,BP250)&lt;&gt;"",CHAR(10)&amp;"Subst.: "&amp;INDEX('Controle de reservas'!$N$14:$N$2013,BP250),"")&amp;IF(AND(ISNUMBER(INDEX('Controle de reservas'!$I$14:$I$2013,BP250)),INDEX('Controle de reservas'!$I$14:$I$2013,BP250)&gt;0,INDEX('Controle de reservas'!$K$14:$K$2013,BP250)&gt;INDEX('Controle de reservas'!$I$14:$I$2013,BP250)),CHAR(10)&amp;"DIVERGÊNCIA DE DATAS",""),IF(INDEX('Controle de reservas'!$L$14:$L$2013,BP250)="Em cobertura","COV",IF(INDEX('Controle de reservas'!$L$14:$L$2013,BP250)="Disponível","DISP",IF(INDEX('Controle de reservas'!$L$14:$L$2013,BP250)="Não utilizado","NU",IF(INDEX('Controle de reservas'!$L$14:$L$2013,BP250)="Folga","F",IF(INDEX('Controle de reservas'!$L$14:$L$2013,BP250)="Ocorrência","O",IF(INDEX('Controle de reservas'!$L$14:$L$2013,BP250)="Programado","PROG",IF(INDEX('Controle de reservas'!$L$14:$L$2013,BP250)="Disponível no posto","DP","SEM SITUAÇÃO")))))))&amp;IF(INDEX('Controle de reservas'!$M$14:$M$2013,BP250)&lt;&gt;"",CHAR(10)&amp;INDEX('Controle de reservas'!$M$14:$M$2013,BP250),IF(OR(INDEX('Controle de reservas'!$L$14:$L$2013,BP250)="Em cobertura",INDEX('Controle de reservas'!$L$14:$L$2013,BP250)="Programado"),CHAR(10)&amp;"SEM LOCAL",""))&amp;IF(INDEX('Controle de reservas'!$N$14:$N$2013,BP250)&lt;&gt;"",CHAR(10)&amp;"Subst.: "&amp;INDEX('Controle de reservas'!$N$14:$N$2013,BP250),"")&amp;IF(AND(ISNUMBER(INDEX('Controle de reservas'!$I$14:$I$2013,BP250)),INDEX('Controle de reservas'!$I$14:$I$2013,BP250)&gt;0,INDEX('Controle de reservas'!$K$14:$K$2013,BP250)&gt;INDEX('Controle de reservas'!$I$14:$I$2013,BP250)),CHAR(10)&amp;"DIVERGÊNCIA DE DATAS","")&amp;IF(INDEX('Controle de reservas'!$P$14:$P$2013,BP250)&lt;&gt;"OK"," !",""))))</f>
      </c>
      <c r="AC250" s="15">
        <f ca="1">IF(OR($AQ250=0,AC$9="",AC$9&lt;$AS250,AND($AT250&lt;&gt;"",AC$9&gt;$AT250)),"",IF(BQ250=0,"—",IF(INDEX('Controle de reservas'!$P$14:$P$2013,BQ250)="DUPLICIDADE NO DIA","CONFLITO"&amp;IF(INDEX('Controle de reservas'!$M$14:$M$2013,BQ250)&lt;&gt;"",CHAR(10)&amp;INDEX('Controle de reservas'!$M$14:$M$2013,BQ250),"")&amp;IF(INDEX('Controle de reservas'!$N$14:$N$2013,BQ250)&lt;&gt;"",CHAR(10)&amp;"Subst.: "&amp;INDEX('Controle de reservas'!$N$14:$N$2013,BQ250),"")&amp;IF(AND(ISNUMBER(INDEX('Controle de reservas'!$I$14:$I$2013,BQ250)),INDEX('Controle de reservas'!$I$14:$I$2013,BQ250)&gt;0,INDEX('Controle de reservas'!$K$14:$K$2013,BQ250)&gt;INDEX('Controle de reservas'!$I$14:$I$2013,BQ250)),CHAR(10)&amp;"DIVERGÊNCIA DE DATAS",""),IF(INDEX('Controle de reservas'!$L$14:$L$2013,BQ250)="Em cobertura","COV",IF(INDEX('Controle de reservas'!$L$14:$L$2013,BQ250)="Disponível","DISP",IF(INDEX('Controle de reservas'!$L$14:$L$2013,BQ250)="Não utilizado","NU",IF(INDEX('Controle de reservas'!$L$14:$L$2013,BQ250)="Folga","F",IF(INDEX('Controle de reservas'!$L$14:$L$2013,BQ250)="Ocorrência","O",IF(INDEX('Controle de reservas'!$L$14:$L$2013,BQ250)="Programado","PROG",IF(INDEX('Controle de reservas'!$L$14:$L$2013,BQ250)="Disponível no posto","DP","SEM SITUAÇÃO")))))))&amp;IF(INDEX('Controle de reservas'!$M$14:$M$2013,BQ250)&lt;&gt;"",CHAR(10)&amp;INDEX('Controle de reservas'!$M$14:$M$2013,BQ250),IF(OR(INDEX('Controle de reservas'!$L$14:$L$2013,BQ250)="Em cobertura",INDEX('Controle de reservas'!$L$14:$L$2013,BQ250)="Programado"),CHAR(10)&amp;"SEM LOCAL",""))&amp;IF(INDEX('Controle de reservas'!$N$14:$N$2013,BQ250)&lt;&gt;"",CHAR(10)&amp;"Subst.: "&amp;INDEX('Controle de reservas'!$N$14:$N$2013,BQ250),"")&amp;IF(AND(ISNUMBER(INDEX('Controle de reservas'!$I$14:$I$2013,BQ250)),INDEX('Controle de reservas'!$I$14:$I$2013,BQ250)&gt;0,INDEX('Controle de reservas'!$K$14:$K$2013,BQ250)&gt;INDEX('Controle de reservas'!$I$14:$I$2013,BQ250)),CHAR(10)&amp;"DIVERGÊNCIA DE DATAS","")&amp;IF(INDEX('Controle de reservas'!$P$14:$P$2013,BQ250)&lt;&gt;"OK"," !",""))))</f>
      </c>
      <c r="AD250" s="15">
        <f ca="1">IF(OR($AQ250=0,AD$9="",AD$9&lt;$AS250,AND($AT250&lt;&gt;"",AD$9&gt;$AT250)),"",IF(BR250=0,"—",IF(INDEX('Controle de reservas'!$P$14:$P$2013,BR250)="DUPLICIDADE NO DIA","CONFLITO"&amp;IF(INDEX('Controle de reservas'!$M$14:$M$2013,BR250)&lt;&gt;"",CHAR(10)&amp;INDEX('Controle de reservas'!$M$14:$M$2013,BR250),"")&amp;IF(INDEX('Controle de reservas'!$N$14:$N$2013,BR250)&lt;&gt;"",CHAR(10)&amp;"Subst.: "&amp;INDEX('Controle de reservas'!$N$14:$N$2013,BR250),"")&amp;IF(AND(ISNUMBER(INDEX('Controle de reservas'!$I$14:$I$2013,BR250)),INDEX('Controle de reservas'!$I$14:$I$2013,BR250)&gt;0,INDEX('Controle de reservas'!$K$14:$K$2013,BR250)&gt;INDEX('Controle de reservas'!$I$14:$I$2013,BR250)),CHAR(10)&amp;"DIVERGÊNCIA DE DATAS",""),IF(INDEX('Controle de reservas'!$L$14:$L$2013,BR250)="Em cobertura","COV",IF(INDEX('Controle de reservas'!$L$14:$L$2013,BR250)="Disponível","DISP",IF(INDEX('Controle de reservas'!$L$14:$L$2013,BR250)="Não utilizado","NU",IF(INDEX('Controle de reservas'!$L$14:$L$2013,BR250)="Folga","F",IF(INDEX('Controle de reservas'!$L$14:$L$2013,BR250)="Ocorrência","O",IF(INDEX('Controle de reservas'!$L$14:$L$2013,BR250)="Programado","PROG",IF(INDEX('Controle de reservas'!$L$14:$L$2013,BR250)="Disponível no posto","DP","SEM SITUAÇÃO")))))))&amp;IF(INDEX('Controle de reservas'!$M$14:$M$2013,BR250)&lt;&gt;"",CHAR(10)&amp;INDEX('Controle de reservas'!$M$14:$M$2013,BR250),IF(OR(INDEX('Controle de reservas'!$L$14:$L$2013,BR250)="Em cobertura",INDEX('Controle de reservas'!$L$14:$L$2013,BR250)="Programado"),CHAR(10)&amp;"SEM LOCAL",""))&amp;IF(INDEX('Controle de reservas'!$N$14:$N$2013,BR250)&lt;&gt;"",CHAR(10)&amp;"Subst.: "&amp;INDEX('Controle de reservas'!$N$14:$N$2013,BR250),"")&amp;IF(AND(ISNUMBER(INDEX('Controle de reservas'!$I$14:$I$2013,BR250)),INDEX('Controle de reservas'!$I$14:$I$2013,BR250)&gt;0,INDEX('Controle de reservas'!$K$14:$K$2013,BR250)&gt;INDEX('Controle de reservas'!$I$14:$I$2013,BR250)),CHAR(10)&amp;"DIVERGÊNCIA DE DATAS","")&amp;IF(INDEX('Controle de reservas'!$P$14:$P$2013,BR250)&lt;&gt;"OK"," !",""))))</f>
      </c>
      <c r="AE250" s="15">
        <f ca="1">IF(OR($AQ250=0,AE$9="",AE$9&lt;$AS250,AND($AT250&lt;&gt;"",AE$9&gt;$AT250)),"",IF(BS250=0,"—",IF(INDEX('Controle de reservas'!$P$14:$P$2013,BS250)="DUPLICIDADE NO DIA","CONFLITO"&amp;IF(INDEX('Controle de reservas'!$M$14:$M$2013,BS250)&lt;&gt;"",CHAR(10)&amp;INDEX('Controle de reservas'!$M$14:$M$2013,BS250),"")&amp;IF(INDEX('Controle de reservas'!$N$14:$N$2013,BS250)&lt;&gt;"",CHAR(10)&amp;"Subst.: "&amp;INDEX('Controle de reservas'!$N$14:$N$2013,BS250),"")&amp;IF(AND(ISNUMBER(INDEX('Controle de reservas'!$I$14:$I$2013,BS250)),INDEX('Controle de reservas'!$I$14:$I$2013,BS250)&gt;0,INDEX('Controle de reservas'!$K$14:$K$2013,BS250)&gt;INDEX('Controle de reservas'!$I$14:$I$2013,BS250)),CHAR(10)&amp;"DIVERGÊNCIA DE DATAS",""),IF(INDEX('Controle de reservas'!$L$14:$L$2013,BS250)="Em cobertura","COV",IF(INDEX('Controle de reservas'!$L$14:$L$2013,BS250)="Disponível","DISP",IF(INDEX('Controle de reservas'!$L$14:$L$2013,BS250)="Não utilizado","NU",IF(INDEX('Controle de reservas'!$L$14:$L$2013,BS250)="Folga","F",IF(INDEX('Controle de reservas'!$L$14:$L$2013,BS250)="Ocorrência","O",IF(INDEX('Controle de reservas'!$L$14:$L$2013,BS250)="Programado","PROG",IF(INDEX('Controle de reservas'!$L$14:$L$2013,BS250)="Disponível no posto","DP","SEM SITUAÇÃO")))))))&amp;IF(INDEX('Controle de reservas'!$M$14:$M$2013,BS250)&lt;&gt;"",CHAR(10)&amp;INDEX('Controle de reservas'!$M$14:$M$2013,BS250),IF(OR(INDEX('Controle de reservas'!$L$14:$L$2013,BS250)="Em cobertura",INDEX('Controle de reservas'!$L$14:$L$2013,BS250)="Programado"),CHAR(10)&amp;"SEM LOCAL",""))&amp;IF(INDEX('Controle de reservas'!$N$14:$N$2013,BS250)&lt;&gt;"",CHAR(10)&amp;"Subst.: "&amp;INDEX('Controle de reservas'!$N$14:$N$2013,BS250),"")&amp;IF(AND(ISNUMBER(INDEX('Controle de reservas'!$I$14:$I$2013,BS250)),INDEX('Controle de reservas'!$I$14:$I$2013,BS250)&gt;0,INDEX('Controle de reservas'!$K$14:$K$2013,BS250)&gt;INDEX('Controle de reservas'!$I$14:$I$2013,BS250)),CHAR(10)&amp;"DIVERGÊNCIA DE DATAS","")&amp;IF(INDEX('Controle de reservas'!$P$14:$P$2013,BS250)&lt;&gt;"OK"," !",""))))</f>
      </c>
      <c r="AF250" s="15">
        <f ca="1">IF(OR($AQ250=0,AF$9="",AF$9&lt;$AS250,AND($AT250&lt;&gt;"",AF$9&gt;$AT250)),"",IF(BT250=0,"—",IF(INDEX('Controle de reservas'!$P$14:$P$2013,BT250)="DUPLICIDADE NO DIA","CONFLITO"&amp;IF(INDEX('Controle de reservas'!$M$14:$M$2013,BT250)&lt;&gt;"",CHAR(10)&amp;INDEX('Controle de reservas'!$M$14:$M$2013,BT250),"")&amp;IF(INDEX('Controle de reservas'!$N$14:$N$2013,BT250)&lt;&gt;"",CHAR(10)&amp;"Subst.: "&amp;INDEX('Controle de reservas'!$N$14:$N$2013,BT250),"")&amp;IF(AND(ISNUMBER(INDEX('Controle de reservas'!$I$14:$I$2013,BT250)),INDEX('Controle de reservas'!$I$14:$I$2013,BT250)&gt;0,INDEX('Controle de reservas'!$K$14:$K$2013,BT250)&gt;INDEX('Controle de reservas'!$I$14:$I$2013,BT250)),CHAR(10)&amp;"DIVERGÊNCIA DE DATAS",""),IF(INDEX('Controle de reservas'!$L$14:$L$2013,BT250)="Em cobertura","COV",IF(INDEX('Controle de reservas'!$L$14:$L$2013,BT250)="Disponível","DISP",IF(INDEX('Controle de reservas'!$L$14:$L$2013,BT250)="Não utilizado","NU",IF(INDEX('Controle de reservas'!$L$14:$L$2013,BT250)="Folga","F",IF(INDEX('Controle de reservas'!$L$14:$L$2013,BT250)="Ocorrência","O",IF(INDEX('Controle de reservas'!$L$14:$L$2013,BT250)="Programado","PROG",IF(INDEX('Controle de reservas'!$L$14:$L$2013,BT250)="Disponível no posto","DP","SEM SITUAÇÃO")))))))&amp;IF(INDEX('Controle de reservas'!$M$14:$M$2013,BT250)&lt;&gt;"",CHAR(10)&amp;INDEX('Controle de reservas'!$M$14:$M$2013,BT250),IF(OR(INDEX('Controle de reservas'!$L$14:$L$2013,BT250)="Em cobertura",INDEX('Controle de reservas'!$L$14:$L$2013,BT250)="Programado"),CHAR(10)&amp;"SEM LOCAL",""))&amp;IF(INDEX('Controle de reservas'!$N$14:$N$2013,BT250)&lt;&gt;"",CHAR(10)&amp;"Subst.: "&amp;INDEX('Controle de reservas'!$N$14:$N$2013,BT250),"")&amp;IF(AND(ISNUMBER(INDEX('Controle de reservas'!$I$14:$I$2013,BT250)),INDEX('Controle de reservas'!$I$14:$I$2013,BT250)&gt;0,INDEX('Controle de reservas'!$K$14:$K$2013,BT250)&gt;INDEX('Controle de reservas'!$I$14:$I$2013,BT250)),CHAR(10)&amp;"DIVERGÊNCIA DE DATAS","")&amp;IF(INDEX('Controle de reservas'!$P$14:$P$2013,BT250)&lt;&gt;"OK"," !",""))))</f>
      </c>
      <c r="AG250" s="15">
        <f ca="1">IF(OR($AQ250=0,AG$9="",AG$9&lt;$AS250,AND($AT250&lt;&gt;"",AG$9&gt;$AT250)),"",IF(BU250=0,"—",IF(INDEX('Controle de reservas'!$P$14:$P$2013,BU250)="DUPLICIDADE NO DIA","CONFLITO"&amp;IF(INDEX('Controle de reservas'!$M$14:$M$2013,BU250)&lt;&gt;"",CHAR(10)&amp;INDEX('Controle de reservas'!$M$14:$M$2013,BU250),"")&amp;IF(INDEX('Controle de reservas'!$N$14:$N$2013,BU250)&lt;&gt;"",CHAR(10)&amp;"Subst.: "&amp;INDEX('Controle de reservas'!$N$14:$N$2013,BU250),"")&amp;IF(AND(ISNUMBER(INDEX('Controle de reservas'!$I$14:$I$2013,BU250)),INDEX('Controle de reservas'!$I$14:$I$2013,BU250)&gt;0,INDEX('Controle de reservas'!$K$14:$K$2013,BU250)&gt;INDEX('Controle de reservas'!$I$14:$I$2013,BU250)),CHAR(10)&amp;"DIVERGÊNCIA DE DATAS",""),IF(INDEX('Controle de reservas'!$L$14:$L$2013,BU250)="Em cobertura","COV",IF(INDEX('Controle de reservas'!$L$14:$L$2013,BU250)="Disponível","DISP",IF(INDEX('Controle de reservas'!$L$14:$L$2013,BU250)="Não utilizado","NU",IF(INDEX('Controle de reservas'!$L$14:$L$2013,BU250)="Folga","F",IF(INDEX('Controle de reservas'!$L$14:$L$2013,BU250)="Ocorrência","O",IF(INDEX('Controle de reservas'!$L$14:$L$2013,BU250)="Programado","PROG",IF(INDEX('Controle de reservas'!$L$14:$L$2013,BU250)="Disponível no posto","DP","SEM SITUAÇÃO")))))))&amp;IF(INDEX('Controle de reservas'!$M$14:$M$2013,BU250)&lt;&gt;"",CHAR(10)&amp;INDEX('Controle de reservas'!$M$14:$M$2013,BU250),IF(OR(INDEX('Controle de reservas'!$L$14:$L$2013,BU250)="Em cobertura",INDEX('Controle de reservas'!$L$14:$L$2013,BU250)="Programado"),CHAR(10)&amp;"SEM LOCAL",""))&amp;IF(INDEX('Controle de reservas'!$N$14:$N$2013,BU250)&lt;&gt;"",CHAR(10)&amp;"Subst.: "&amp;INDEX('Controle de reservas'!$N$14:$N$2013,BU250),"")&amp;IF(AND(ISNUMBER(INDEX('Controle de reservas'!$I$14:$I$2013,BU250)),INDEX('Controle de reservas'!$I$14:$I$2013,BU250)&gt;0,INDEX('Controle de reservas'!$K$14:$K$2013,BU250)&gt;INDEX('Controle de reservas'!$I$14:$I$2013,BU250)),CHAR(10)&amp;"DIVERGÊNCIA DE DATAS","")&amp;IF(INDEX('Controle de reservas'!$P$14:$P$2013,BU250)&lt;&gt;"OK"," !",""))))</f>
      </c>
      <c r="AH250" s="15">
        <f ca="1">IF(OR($AQ250=0,AH$9="",AH$9&lt;$AS250,AND($AT250&lt;&gt;"",AH$9&gt;$AT250)),"",IF(BV250=0,"—",IF(INDEX('Controle de reservas'!$P$14:$P$2013,BV250)="DUPLICIDADE NO DIA","CONFLITO"&amp;IF(INDEX('Controle de reservas'!$M$14:$M$2013,BV250)&lt;&gt;"",CHAR(10)&amp;INDEX('Controle de reservas'!$M$14:$M$2013,BV250),"")&amp;IF(INDEX('Controle de reservas'!$N$14:$N$2013,BV250)&lt;&gt;"",CHAR(10)&amp;"Subst.: "&amp;INDEX('Controle de reservas'!$N$14:$N$2013,BV250),"")&amp;IF(AND(ISNUMBER(INDEX('Controle de reservas'!$I$14:$I$2013,BV250)),INDEX('Controle de reservas'!$I$14:$I$2013,BV250)&gt;0,INDEX('Controle de reservas'!$K$14:$K$2013,BV250)&gt;INDEX('Controle de reservas'!$I$14:$I$2013,BV250)),CHAR(10)&amp;"DIVERGÊNCIA DE DATAS",""),IF(INDEX('Controle de reservas'!$L$14:$L$2013,BV250)="Em cobertura","COV",IF(INDEX('Controle de reservas'!$L$14:$L$2013,BV250)="Disponível","DISP",IF(INDEX('Controle de reservas'!$L$14:$L$2013,BV250)="Não utilizado","NU",IF(INDEX('Controle de reservas'!$L$14:$L$2013,BV250)="Folga","F",IF(INDEX('Controle de reservas'!$L$14:$L$2013,BV250)="Ocorrência","O",IF(INDEX('Controle de reservas'!$L$14:$L$2013,BV250)="Programado","PROG",IF(INDEX('Controle de reservas'!$L$14:$L$2013,BV250)="Disponível no posto","DP","SEM SITUAÇÃO")))))))&amp;IF(INDEX('Controle de reservas'!$M$14:$M$2013,BV250)&lt;&gt;"",CHAR(10)&amp;INDEX('Controle de reservas'!$M$14:$M$2013,BV250),IF(OR(INDEX('Controle de reservas'!$L$14:$L$2013,BV250)="Em cobertura",INDEX('Controle de reservas'!$L$14:$L$2013,BV250)="Programado"),CHAR(10)&amp;"SEM LOCAL",""))&amp;IF(INDEX('Controle de reservas'!$N$14:$N$2013,BV250)&lt;&gt;"",CHAR(10)&amp;"Subst.: "&amp;INDEX('Controle de reservas'!$N$14:$N$2013,BV250),"")&amp;IF(AND(ISNUMBER(INDEX('Controle de reservas'!$I$14:$I$2013,BV250)),INDEX('Controle de reservas'!$I$14:$I$2013,BV250)&gt;0,INDEX('Controle de reservas'!$K$14:$K$2013,BV250)&gt;INDEX('Controle de reservas'!$I$14:$I$2013,BV250)),CHAR(10)&amp;"DIVERGÊNCIA DE DATAS","")&amp;IF(INDEX('Controle de reservas'!$P$14:$P$2013,BV250)&lt;&gt;"OK"," !",""))))</f>
      </c>
      <c r="AI250" s="15">
        <f ca="1">IF(OR($AQ250=0,AI$9="",AI$9&lt;$AS250,AND($AT250&lt;&gt;"",AI$9&gt;$AT250)),"",IF(BW250=0,"—",IF(INDEX('Controle de reservas'!$P$14:$P$2013,BW250)="DUPLICIDADE NO DIA","CONFLITO"&amp;IF(INDEX('Controle de reservas'!$M$14:$M$2013,BW250)&lt;&gt;"",CHAR(10)&amp;INDEX('Controle de reservas'!$M$14:$M$2013,BW250),"")&amp;IF(INDEX('Controle de reservas'!$N$14:$N$2013,BW250)&lt;&gt;"",CHAR(10)&amp;"Subst.: "&amp;INDEX('Controle de reservas'!$N$14:$N$2013,BW250),"")&amp;IF(AND(ISNUMBER(INDEX('Controle de reservas'!$I$14:$I$2013,BW250)),INDEX('Controle de reservas'!$I$14:$I$2013,BW250)&gt;0,INDEX('Controle de reservas'!$K$14:$K$2013,BW250)&gt;INDEX('Controle de reservas'!$I$14:$I$2013,BW250)),CHAR(10)&amp;"DIVERGÊNCIA DE DATAS",""),IF(INDEX('Controle de reservas'!$L$14:$L$2013,BW250)="Em cobertura","COV",IF(INDEX('Controle de reservas'!$L$14:$L$2013,BW250)="Disponível","DISP",IF(INDEX('Controle de reservas'!$L$14:$L$2013,BW250)="Não utilizado","NU",IF(INDEX('Controle de reservas'!$L$14:$L$2013,BW250)="Folga","F",IF(INDEX('Controle de reservas'!$L$14:$L$2013,BW250)="Ocorrência","O",IF(INDEX('Controle de reservas'!$L$14:$L$2013,BW250)="Programado","PROG",IF(INDEX('Controle de reservas'!$L$14:$L$2013,BW250)="Disponível no posto","DP","SEM SITUAÇÃO")))))))&amp;IF(INDEX('Controle de reservas'!$M$14:$M$2013,BW250)&lt;&gt;"",CHAR(10)&amp;INDEX('Controle de reservas'!$M$14:$M$2013,BW250),IF(OR(INDEX('Controle de reservas'!$L$14:$L$2013,BW250)="Em cobertura",INDEX('Controle de reservas'!$L$14:$L$2013,BW250)="Programado"),CHAR(10)&amp;"SEM LOCAL",""))&amp;IF(INDEX('Controle de reservas'!$N$14:$N$2013,BW250)&lt;&gt;"",CHAR(10)&amp;"Subst.: "&amp;INDEX('Controle de reservas'!$N$14:$N$2013,BW250),"")&amp;IF(AND(ISNUMBER(INDEX('Controle de reservas'!$I$14:$I$2013,BW250)),INDEX('Controle de reservas'!$I$14:$I$2013,BW250)&gt;0,INDEX('Controle de reservas'!$K$14:$K$2013,BW250)&gt;INDEX('Controle de reservas'!$I$14:$I$2013,BW250)),CHAR(10)&amp;"DIVERGÊNCIA DE DATAS","")&amp;IF(INDEX('Controle de reservas'!$P$14:$P$2013,BW250)&lt;&gt;"OK"," !",""))))</f>
      </c>
      <c r="AJ250" s="15">
        <f ca="1">IF(OR($AQ250=0,AJ$9="",AJ$9&lt;$AS250,AND($AT250&lt;&gt;"",AJ$9&gt;$AT250)),"",IF(BX250=0,"—",IF(INDEX('Controle de reservas'!$P$14:$P$2013,BX250)="DUPLICIDADE NO DIA","CONFLITO"&amp;IF(INDEX('Controle de reservas'!$M$14:$M$2013,BX250)&lt;&gt;"",CHAR(10)&amp;INDEX('Controle de reservas'!$M$14:$M$2013,BX250),"")&amp;IF(INDEX('Controle de reservas'!$N$14:$N$2013,BX250)&lt;&gt;"",CHAR(10)&amp;"Subst.: "&amp;INDEX('Controle de reservas'!$N$14:$N$2013,BX250),"")&amp;IF(AND(ISNUMBER(INDEX('Controle de reservas'!$I$14:$I$2013,BX250)),INDEX('Controle de reservas'!$I$14:$I$2013,BX250)&gt;0,INDEX('Controle de reservas'!$K$14:$K$2013,BX250)&gt;INDEX('Controle de reservas'!$I$14:$I$2013,BX250)),CHAR(10)&amp;"DIVERGÊNCIA DE DATAS",""),IF(INDEX('Controle de reservas'!$L$14:$L$2013,BX250)="Em cobertura","COV",IF(INDEX('Controle de reservas'!$L$14:$L$2013,BX250)="Disponível","DISP",IF(INDEX('Controle de reservas'!$L$14:$L$2013,BX250)="Não utilizado","NU",IF(INDEX('Controle de reservas'!$L$14:$L$2013,BX250)="Folga","F",IF(INDEX('Controle de reservas'!$L$14:$L$2013,BX250)="Ocorrência","O",IF(INDEX('Controle de reservas'!$L$14:$L$2013,BX250)="Programado","PROG",IF(INDEX('Controle de reservas'!$L$14:$L$2013,BX250)="Disponível no posto","DP","SEM SITUAÇÃO")))))))&amp;IF(INDEX('Controle de reservas'!$M$14:$M$2013,BX250)&lt;&gt;"",CHAR(10)&amp;INDEX('Controle de reservas'!$M$14:$M$2013,BX250),IF(OR(INDEX('Controle de reservas'!$L$14:$L$2013,BX250)="Em cobertura",INDEX('Controle de reservas'!$L$14:$L$2013,BX250)="Programado"),CHAR(10)&amp;"SEM LOCAL",""))&amp;IF(INDEX('Controle de reservas'!$N$14:$N$2013,BX250)&lt;&gt;"",CHAR(10)&amp;"Subst.: "&amp;INDEX('Controle de reservas'!$N$14:$N$2013,BX250),"")&amp;IF(AND(ISNUMBER(INDEX('Controle de reservas'!$I$14:$I$2013,BX250)),INDEX('Controle de reservas'!$I$14:$I$2013,BX250)&gt;0,INDEX('Controle de reservas'!$K$14:$K$2013,BX250)&gt;INDEX('Controle de reservas'!$I$14:$I$2013,BX250)),CHAR(10)&amp;"DIVERGÊNCIA DE DATAS","")&amp;IF(INDEX('Controle de reservas'!$P$14:$P$2013,BX250)&lt;&gt;"OK"," !",""))))</f>
      </c>
      <c r="AK250" s="15">
        <f ca="1">IF(OR($AQ250=0,AK$9="",AK$9&lt;$AS250,AND($AT250&lt;&gt;"",AK$9&gt;$AT250)),"",IF(BY250=0,"—",IF(INDEX('Controle de reservas'!$P$14:$P$2013,BY250)="DUPLICIDADE NO DIA","CONFLITO"&amp;IF(INDEX('Controle de reservas'!$M$14:$M$2013,BY250)&lt;&gt;"",CHAR(10)&amp;INDEX('Controle de reservas'!$M$14:$M$2013,BY250),"")&amp;IF(INDEX('Controle de reservas'!$N$14:$N$2013,BY250)&lt;&gt;"",CHAR(10)&amp;"Subst.: "&amp;INDEX('Controle de reservas'!$N$14:$N$2013,BY250),"")&amp;IF(AND(ISNUMBER(INDEX('Controle de reservas'!$I$14:$I$2013,BY250)),INDEX('Controle de reservas'!$I$14:$I$2013,BY250)&gt;0,INDEX('Controle de reservas'!$K$14:$K$2013,BY250)&gt;INDEX('Controle de reservas'!$I$14:$I$2013,BY250)),CHAR(10)&amp;"DIVERGÊNCIA DE DATAS",""),IF(INDEX('Controle de reservas'!$L$14:$L$2013,BY250)="Em cobertura","COV",IF(INDEX('Controle de reservas'!$L$14:$L$2013,BY250)="Disponível","DISP",IF(INDEX('Controle de reservas'!$L$14:$L$2013,BY250)="Não utilizado","NU",IF(INDEX('Controle de reservas'!$L$14:$L$2013,BY250)="Folga","F",IF(INDEX('Controle de reservas'!$L$14:$L$2013,BY250)="Ocorrência","O",IF(INDEX('Controle de reservas'!$L$14:$L$2013,BY250)="Programado","PROG",IF(INDEX('Controle de reservas'!$L$14:$L$2013,BY250)="Disponível no posto","DP","SEM SITUAÇÃO")))))))&amp;IF(INDEX('Controle de reservas'!$M$14:$M$2013,BY250)&lt;&gt;"",CHAR(10)&amp;INDEX('Controle de reservas'!$M$14:$M$2013,BY250),IF(OR(INDEX('Controle de reservas'!$L$14:$L$2013,BY250)="Em cobertura",INDEX('Controle de reservas'!$L$14:$L$2013,BY250)="Programado"),CHAR(10)&amp;"SEM LOCAL",""))&amp;IF(INDEX('Controle de reservas'!$N$14:$N$2013,BY250)&lt;&gt;"",CHAR(10)&amp;"Subst.: "&amp;INDEX('Controle de reservas'!$N$14:$N$2013,BY250),"")&amp;IF(AND(ISNUMBER(INDEX('Controle de reservas'!$I$14:$I$2013,BY250)),INDEX('Controle de reservas'!$I$14:$I$2013,BY250)&gt;0,INDEX('Controle de reservas'!$K$14:$K$2013,BY250)&gt;INDEX('Controle de reservas'!$I$14:$I$2013,BY250)),CHAR(10)&amp;"DIVERGÊNCIA DE DATAS","")&amp;IF(INDEX('Controle de reservas'!$P$14:$P$2013,BY250)&lt;&gt;"OK"," !",""))))</f>
      </c>
      <c r="AL250" s="14">
        <f t="shared" ca="1" si="13"/>
      </c>
      <c r="AM250" s="14">
        <f t="shared" ca="1" si="14"/>
      </c>
      <c r="AN250" s="14">
        <f t="shared" ca="1" si="15"/>
      </c>
      <c r="AO250" s="14">
        <f t="shared" ca="1" si="16"/>
      </c>
      <c r="AP250" s="14">
        <f ca="1">IF($AQ250=0,"",INDEX('Controle de reservas'!$O$14:$O$2013,$AQ250))</f>
      </c>
      <c r="AQ250">
        <f ca="1">IFERROR(MATCH(ROW()-9,'Controle de reservas'!$S$14:$S$2013,0),0)</f>
      </c>
      <c r="AR250">
        <f ca="1">IF($AQ250=0,"",INDEX('Controle de reservas'!$Q$14:$Q$2013,$AQ250))</f>
      </c>
      <c r="AS250">
        <f ca="1">IF($AQ250=0,"",INDEX('Controle de reservas'!$H$14:$H$2013,$AQ250))</f>
      </c>
      <c r="AT250">
        <f ca="1">IF($AQ250=0,"",IF(INDEX('Controle de reservas'!$J$14:$J$2013,$AQ250)=0,"",INDEX('Controle de reservas'!$J$14:$J$2013,$AQ250)))</f>
      </c>
      <c r="AU250">
        <f ca="1">IF(OR($AQ250=0,G$9=""),0,IFERROR(MATCH($AR250&amp;"|"&amp;TEXT(G$9,"yyyymmdd"),'Controle de reservas'!$T$14:$T$2013,0),0))</f>
      </c>
      <c r="AV250">
        <f ca="1">IF(OR($AQ250=0,H$9=""),0,IFERROR(MATCH($AR250&amp;"|"&amp;TEXT(H$9,"yyyymmdd"),'Controle de reservas'!$T$14:$T$2013,0),0))</f>
      </c>
      <c r="AW250">
        <f ca="1">IF(OR($AQ250=0,I$9=""),0,IFERROR(MATCH($AR250&amp;"|"&amp;TEXT(I$9,"yyyymmdd"),'Controle de reservas'!$T$14:$T$2013,0),0))</f>
      </c>
      <c r="AX250">
        <f ca="1">IF(OR($AQ250=0,J$9=""),0,IFERROR(MATCH($AR250&amp;"|"&amp;TEXT(J$9,"yyyymmdd"),'Controle de reservas'!$T$14:$T$2013,0),0))</f>
      </c>
      <c r="AY250">
        <f ca="1">IF(OR($AQ250=0,K$9=""),0,IFERROR(MATCH($AR250&amp;"|"&amp;TEXT(K$9,"yyyymmdd"),'Controle de reservas'!$T$14:$T$2013,0),0))</f>
      </c>
      <c r="AZ250">
        <f ca="1">IF(OR($AQ250=0,L$9=""),0,IFERROR(MATCH($AR250&amp;"|"&amp;TEXT(L$9,"yyyymmdd"),'Controle de reservas'!$T$14:$T$2013,0),0))</f>
      </c>
      <c r="BA250">
        <f ca="1">IF(OR($AQ250=0,M$9=""),0,IFERROR(MATCH($AR250&amp;"|"&amp;TEXT(M$9,"yyyymmdd"),'Controle de reservas'!$T$14:$T$2013,0),0))</f>
      </c>
      <c r="BB250">
        <f ca="1">IF(OR($AQ250=0,N$9=""),0,IFERROR(MATCH($AR250&amp;"|"&amp;TEXT(N$9,"yyyymmdd"),'Controle de reservas'!$T$14:$T$2013,0),0))</f>
      </c>
      <c r="BC250">
        <f ca="1">IF(OR($AQ250=0,O$9=""),0,IFERROR(MATCH($AR250&amp;"|"&amp;TEXT(O$9,"yyyymmdd"),'Controle de reservas'!$T$14:$T$2013,0),0))</f>
      </c>
      <c r="BD250">
        <f ca="1">IF(OR($AQ250=0,P$9=""),0,IFERROR(MATCH($AR250&amp;"|"&amp;TEXT(P$9,"yyyymmdd"),'Controle de reservas'!$T$14:$T$2013,0),0))</f>
      </c>
      <c r="BE250">
        <f ca="1">IF(OR($AQ250=0,Q$9=""),0,IFERROR(MATCH($AR250&amp;"|"&amp;TEXT(Q$9,"yyyymmdd"),'Controle de reservas'!$T$14:$T$2013,0),0))</f>
      </c>
      <c r="BF250">
        <f ca="1">IF(OR($AQ250=0,R$9=""),0,IFERROR(MATCH($AR250&amp;"|"&amp;TEXT(R$9,"yyyymmdd"),'Controle de reservas'!$T$14:$T$2013,0),0))</f>
      </c>
      <c r="BG250">
        <f ca="1">IF(OR($AQ250=0,S$9=""),0,IFERROR(MATCH($AR250&amp;"|"&amp;TEXT(S$9,"yyyymmdd"),'Controle de reservas'!$T$14:$T$2013,0),0))</f>
      </c>
      <c r="BH250">
        <f ca="1">IF(OR($AQ250=0,T$9=""),0,IFERROR(MATCH($AR250&amp;"|"&amp;TEXT(T$9,"yyyymmdd"),'Controle de reservas'!$T$14:$T$2013,0),0))</f>
      </c>
      <c r="BI250">
        <f ca="1">IF(OR($AQ250=0,U$9=""),0,IFERROR(MATCH($AR250&amp;"|"&amp;TEXT(U$9,"yyyymmdd"),'Controle de reservas'!$T$14:$T$2013,0),0))</f>
      </c>
      <c r="BJ250">
        <f ca="1">IF(OR($AQ250=0,V$9=""),0,IFERROR(MATCH($AR250&amp;"|"&amp;TEXT(V$9,"yyyymmdd"),'Controle de reservas'!$T$14:$T$2013,0),0))</f>
      </c>
      <c r="BK250">
        <f ca="1">IF(OR($AQ250=0,W$9=""),0,IFERROR(MATCH($AR250&amp;"|"&amp;TEXT(W$9,"yyyymmdd"),'Controle de reservas'!$T$14:$T$2013,0),0))</f>
      </c>
      <c r="BL250">
        <f ca="1">IF(OR($AQ250=0,X$9=""),0,IFERROR(MATCH($AR250&amp;"|"&amp;TEXT(X$9,"yyyymmdd"),'Controle de reservas'!$T$14:$T$2013,0),0))</f>
      </c>
      <c r="BM250">
        <f ca="1">IF(OR($AQ250=0,Y$9=""),0,IFERROR(MATCH($AR250&amp;"|"&amp;TEXT(Y$9,"yyyymmdd"),'Controle de reservas'!$T$14:$T$2013,0),0))</f>
      </c>
      <c r="BN250">
        <f ca="1">IF(OR($AQ250=0,Z$9=""),0,IFERROR(MATCH($AR250&amp;"|"&amp;TEXT(Z$9,"yyyymmdd"),'Controle de reservas'!$T$14:$T$2013,0),0))</f>
      </c>
      <c r="BO250">
        <f ca="1">IF(OR($AQ250=0,AA$9=""),0,IFERROR(MATCH($AR250&amp;"|"&amp;TEXT(AA$9,"yyyymmdd"),'Controle de reservas'!$T$14:$T$2013,0),0))</f>
      </c>
      <c r="BP250">
        <f ca="1">IF(OR($AQ250=0,AB$9=""),0,IFERROR(MATCH($AR250&amp;"|"&amp;TEXT(AB$9,"yyyymmdd"),'Controle de reservas'!$T$14:$T$2013,0),0))</f>
      </c>
      <c r="BQ250">
        <f ca="1">IF(OR($AQ250=0,AC$9=""),0,IFERROR(MATCH($AR250&amp;"|"&amp;TEXT(AC$9,"yyyymmdd"),'Controle de reservas'!$T$14:$T$2013,0),0))</f>
      </c>
      <c r="BR250">
        <f ca="1">IF(OR($AQ250=0,AD$9=""),0,IFERROR(MATCH($AR250&amp;"|"&amp;TEXT(AD$9,"yyyymmdd"),'Controle de reservas'!$T$14:$T$2013,0),0))</f>
      </c>
      <c r="BS250">
        <f ca="1">IF(OR($AQ250=0,AE$9=""),0,IFERROR(MATCH($AR250&amp;"|"&amp;TEXT(AE$9,"yyyymmdd"),'Controle de reservas'!$T$14:$T$2013,0),0))</f>
      </c>
      <c r="BT250">
        <f ca="1">IF(OR($AQ250=0,AF$9=""),0,IFERROR(MATCH($AR250&amp;"|"&amp;TEXT(AF$9,"yyyymmdd"),'Controle de reservas'!$T$14:$T$2013,0),0))</f>
      </c>
      <c r="BU250">
        <f ca="1">IF(OR($AQ250=0,AG$9=""),0,IFERROR(MATCH($AR250&amp;"|"&amp;TEXT(AG$9,"yyyymmdd"),'Controle de reservas'!$T$14:$T$2013,0),0))</f>
      </c>
      <c r="BV250">
        <f ca="1">IF(OR($AQ250=0,AH$9=""),0,IFERROR(MATCH($AR250&amp;"|"&amp;TEXT(AH$9,"yyyymmdd"),'Controle de reservas'!$T$14:$T$2013,0),0))</f>
      </c>
      <c r="BW250">
        <f ca="1">IF(OR($AQ250=0,AI$9=""),0,IFERROR(MATCH($AR250&amp;"|"&amp;TEXT(AI$9,"yyyymmdd"),'Controle de reservas'!$T$14:$T$2013,0),0))</f>
      </c>
      <c r="BX250">
        <f ca="1">IF(OR($AQ250=0,AJ$9=""),0,IFERROR(MATCH($AR250&amp;"|"&amp;TEXT(AJ$9,"yyyymmdd"),'Controle de reservas'!$T$14:$T$2013,0),0))</f>
      </c>
      <c r="BY250">
        <f ca="1">IF(OR($AQ250=0,AK$9=""),0,IFERROR(MATCH($AR250&amp;"|"&amp;TEXT(AK$9,"yyyymmdd"),'Controle de reservas'!$T$14:$T$2013,0),0))</f>
      </c>
    </row>
    <row r="251" spans="1:77" ht="105" customHeight="1" x14ac:dyDescent="0.25">
      <c r="A251" s="16">
        <f ca="1">IF($AQ251=0,"",INDEX('Controle de reservas'!$A$14:$A$2013,$AQ251))</f>
      </c>
      <c r="B251" s="16">
        <f ca="1">IF($AQ251=0,"",INDEX('Controle de reservas'!$B$14:$B$2013,$AQ251))</f>
      </c>
      <c r="C251" s="16">
        <f ca="1">IF($AQ251=0,"",INDEX('Controle de reservas'!$C$14:$C$2013,$AQ251))</f>
      </c>
      <c r="D251" s="16">
        <f ca="1">IF($AQ251=0,"",INDEX('Controle de reservas'!$D$14:$D$2013,$AQ251))</f>
      </c>
      <c r="E251" s="16">
        <f ca="1">IF($AQ251=0,"",INDEX('Controle de reservas'!$E$14:$E$2013,$AQ251))</f>
      </c>
      <c r="F251" s="16">
        <f ca="1">IF($AQ251=0,"",INDEX('Controle de reservas'!$F$14:$F$2013,$AQ251))</f>
      </c>
      <c r="G251" s="17">
        <f ca="1">IF(OR($AQ251=0,G$9="",G$9&lt;$AS251,AND($AT251&lt;&gt;"",G$9&gt;$AT251)),"",IF(AU251=0,"—",IF(INDEX('Controle de reservas'!$P$14:$P$2013,AU251)="DUPLICIDADE NO DIA","CONFLITO"&amp;IF(INDEX('Controle de reservas'!$M$14:$M$2013,AU251)&lt;&gt;"",CHAR(10)&amp;INDEX('Controle de reservas'!$M$14:$M$2013,AU251),"")&amp;IF(INDEX('Controle de reservas'!$N$14:$N$2013,AU251)&lt;&gt;"",CHAR(10)&amp;"Subst.: "&amp;INDEX('Controle de reservas'!$N$14:$N$2013,AU251),"")&amp;IF(AND(ISNUMBER(INDEX('Controle de reservas'!$I$14:$I$2013,AU251)),INDEX('Controle de reservas'!$I$14:$I$2013,AU251)&gt;0,INDEX('Controle de reservas'!$K$14:$K$2013,AU251)&gt;INDEX('Controle de reservas'!$I$14:$I$2013,AU251)),CHAR(10)&amp;"DIVERGÊNCIA DE DATAS",""),IF(INDEX('Controle de reservas'!$L$14:$L$2013,AU251)="Em cobertura","COV",IF(INDEX('Controle de reservas'!$L$14:$L$2013,AU251)="Disponível","DISP",IF(INDEX('Controle de reservas'!$L$14:$L$2013,AU251)="Não utilizado","NU",IF(INDEX('Controle de reservas'!$L$14:$L$2013,AU251)="Folga","F",IF(INDEX('Controle de reservas'!$L$14:$L$2013,AU251)="Ocorrência","O",IF(INDEX('Controle de reservas'!$L$14:$L$2013,AU251)="Programado","PROG",IF(INDEX('Controle de reservas'!$L$14:$L$2013,AU251)="Disponível no posto","DP","SEM SITUAÇÃO")))))))&amp;IF(INDEX('Controle de reservas'!$M$14:$M$2013,AU251)&lt;&gt;"",CHAR(10)&amp;INDEX('Controle de reservas'!$M$14:$M$2013,AU251),IF(OR(INDEX('Controle de reservas'!$L$14:$L$2013,AU251)="Em cobertura",INDEX('Controle de reservas'!$L$14:$L$2013,AU251)="Programado"),CHAR(10)&amp;"SEM LOCAL",""))&amp;IF(INDEX('Controle de reservas'!$N$14:$N$2013,AU251)&lt;&gt;"",CHAR(10)&amp;"Subst.: "&amp;INDEX('Controle de reservas'!$N$14:$N$2013,AU251),"")&amp;IF(AND(ISNUMBER(INDEX('Controle de reservas'!$I$14:$I$2013,AU251)),INDEX('Controle de reservas'!$I$14:$I$2013,AU251)&gt;0,INDEX('Controle de reservas'!$K$14:$K$2013,AU251)&gt;INDEX('Controle de reservas'!$I$14:$I$2013,AU251)),CHAR(10)&amp;"DIVERGÊNCIA DE DATAS","")&amp;IF(INDEX('Controle de reservas'!$P$14:$P$2013,AU251)&lt;&gt;"OK"," !",""))))</f>
      </c>
      <c r="H251" s="17">
        <f ca="1">IF(OR($AQ251=0,H$9="",H$9&lt;$AS251,AND($AT251&lt;&gt;"",H$9&gt;$AT251)),"",IF(AV251=0,"—",IF(INDEX('Controle de reservas'!$P$14:$P$2013,AV251)="DUPLICIDADE NO DIA","CONFLITO"&amp;IF(INDEX('Controle de reservas'!$M$14:$M$2013,AV251)&lt;&gt;"",CHAR(10)&amp;INDEX('Controle de reservas'!$M$14:$M$2013,AV251),"")&amp;IF(INDEX('Controle de reservas'!$N$14:$N$2013,AV251)&lt;&gt;"",CHAR(10)&amp;"Subst.: "&amp;INDEX('Controle de reservas'!$N$14:$N$2013,AV251),"")&amp;IF(AND(ISNUMBER(INDEX('Controle de reservas'!$I$14:$I$2013,AV251)),INDEX('Controle de reservas'!$I$14:$I$2013,AV251)&gt;0,INDEX('Controle de reservas'!$K$14:$K$2013,AV251)&gt;INDEX('Controle de reservas'!$I$14:$I$2013,AV251)),CHAR(10)&amp;"DIVERGÊNCIA DE DATAS",""),IF(INDEX('Controle de reservas'!$L$14:$L$2013,AV251)="Em cobertura","COV",IF(INDEX('Controle de reservas'!$L$14:$L$2013,AV251)="Disponível","DISP",IF(INDEX('Controle de reservas'!$L$14:$L$2013,AV251)="Não utilizado","NU",IF(INDEX('Controle de reservas'!$L$14:$L$2013,AV251)="Folga","F",IF(INDEX('Controle de reservas'!$L$14:$L$2013,AV251)="Ocorrência","O",IF(INDEX('Controle de reservas'!$L$14:$L$2013,AV251)="Programado","PROG",IF(INDEX('Controle de reservas'!$L$14:$L$2013,AV251)="Disponível no posto","DP","SEM SITUAÇÃO")))))))&amp;IF(INDEX('Controle de reservas'!$M$14:$M$2013,AV251)&lt;&gt;"",CHAR(10)&amp;INDEX('Controle de reservas'!$M$14:$M$2013,AV251),IF(OR(INDEX('Controle de reservas'!$L$14:$L$2013,AV251)="Em cobertura",INDEX('Controle de reservas'!$L$14:$L$2013,AV251)="Programado"),CHAR(10)&amp;"SEM LOCAL",""))&amp;IF(INDEX('Controle de reservas'!$N$14:$N$2013,AV251)&lt;&gt;"",CHAR(10)&amp;"Subst.: "&amp;INDEX('Controle de reservas'!$N$14:$N$2013,AV251),"")&amp;IF(AND(ISNUMBER(INDEX('Controle de reservas'!$I$14:$I$2013,AV251)),INDEX('Controle de reservas'!$I$14:$I$2013,AV251)&gt;0,INDEX('Controle de reservas'!$K$14:$K$2013,AV251)&gt;INDEX('Controle de reservas'!$I$14:$I$2013,AV251)),CHAR(10)&amp;"DIVERGÊNCIA DE DATAS","")&amp;IF(INDEX('Controle de reservas'!$P$14:$P$2013,AV251)&lt;&gt;"OK"," !",""))))</f>
      </c>
      <c r="I251" s="17">
        <f ca="1">IF(OR($AQ251=0,I$9="",I$9&lt;$AS251,AND($AT251&lt;&gt;"",I$9&gt;$AT251)),"",IF(AW251=0,"—",IF(INDEX('Controle de reservas'!$P$14:$P$2013,AW251)="DUPLICIDADE NO DIA","CONFLITO"&amp;IF(INDEX('Controle de reservas'!$M$14:$M$2013,AW251)&lt;&gt;"",CHAR(10)&amp;INDEX('Controle de reservas'!$M$14:$M$2013,AW251),"")&amp;IF(INDEX('Controle de reservas'!$N$14:$N$2013,AW251)&lt;&gt;"",CHAR(10)&amp;"Subst.: "&amp;INDEX('Controle de reservas'!$N$14:$N$2013,AW251),"")&amp;IF(AND(ISNUMBER(INDEX('Controle de reservas'!$I$14:$I$2013,AW251)),INDEX('Controle de reservas'!$I$14:$I$2013,AW251)&gt;0,INDEX('Controle de reservas'!$K$14:$K$2013,AW251)&gt;INDEX('Controle de reservas'!$I$14:$I$2013,AW251)),CHAR(10)&amp;"DIVERGÊNCIA DE DATAS",""),IF(INDEX('Controle de reservas'!$L$14:$L$2013,AW251)="Em cobertura","COV",IF(INDEX('Controle de reservas'!$L$14:$L$2013,AW251)="Disponível","DISP",IF(INDEX('Controle de reservas'!$L$14:$L$2013,AW251)="Não utilizado","NU",IF(INDEX('Controle de reservas'!$L$14:$L$2013,AW251)="Folga","F",IF(INDEX('Controle de reservas'!$L$14:$L$2013,AW251)="Ocorrência","O",IF(INDEX('Controle de reservas'!$L$14:$L$2013,AW251)="Programado","PROG",IF(INDEX('Controle de reservas'!$L$14:$L$2013,AW251)="Disponível no posto","DP","SEM SITUAÇÃO")))))))&amp;IF(INDEX('Controle de reservas'!$M$14:$M$2013,AW251)&lt;&gt;"",CHAR(10)&amp;INDEX('Controle de reservas'!$M$14:$M$2013,AW251),IF(OR(INDEX('Controle de reservas'!$L$14:$L$2013,AW251)="Em cobertura",INDEX('Controle de reservas'!$L$14:$L$2013,AW251)="Programado"),CHAR(10)&amp;"SEM LOCAL",""))&amp;IF(INDEX('Controle de reservas'!$N$14:$N$2013,AW251)&lt;&gt;"",CHAR(10)&amp;"Subst.: "&amp;INDEX('Controle de reservas'!$N$14:$N$2013,AW251),"")&amp;IF(AND(ISNUMBER(INDEX('Controle de reservas'!$I$14:$I$2013,AW251)),INDEX('Controle de reservas'!$I$14:$I$2013,AW251)&gt;0,INDEX('Controle de reservas'!$K$14:$K$2013,AW251)&gt;INDEX('Controle de reservas'!$I$14:$I$2013,AW251)),CHAR(10)&amp;"DIVERGÊNCIA DE DATAS","")&amp;IF(INDEX('Controle de reservas'!$P$14:$P$2013,AW251)&lt;&gt;"OK"," !",""))))</f>
      </c>
      <c r="J251" s="17">
        <f ca="1">IF(OR($AQ251=0,J$9="",J$9&lt;$AS251,AND($AT251&lt;&gt;"",J$9&gt;$AT251)),"",IF(AX251=0,"—",IF(INDEX('Controle de reservas'!$P$14:$P$2013,AX251)="DUPLICIDADE NO DIA","CONFLITO"&amp;IF(INDEX('Controle de reservas'!$M$14:$M$2013,AX251)&lt;&gt;"",CHAR(10)&amp;INDEX('Controle de reservas'!$M$14:$M$2013,AX251),"")&amp;IF(INDEX('Controle de reservas'!$N$14:$N$2013,AX251)&lt;&gt;"",CHAR(10)&amp;"Subst.: "&amp;INDEX('Controle de reservas'!$N$14:$N$2013,AX251),"")&amp;IF(AND(ISNUMBER(INDEX('Controle de reservas'!$I$14:$I$2013,AX251)),INDEX('Controle de reservas'!$I$14:$I$2013,AX251)&gt;0,INDEX('Controle de reservas'!$K$14:$K$2013,AX251)&gt;INDEX('Controle de reservas'!$I$14:$I$2013,AX251)),CHAR(10)&amp;"DIVERGÊNCIA DE DATAS",""),IF(INDEX('Controle de reservas'!$L$14:$L$2013,AX251)="Em cobertura","COV",IF(INDEX('Controle de reservas'!$L$14:$L$2013,AX251)="Disponível","DISP",IF(INDEX('Controle de reservas'!$L$14:$L$2013,AX251)="Não utilizado","NU",IF(INDEX('Controle de reservas'!$L$14:$L$2013,AX251)="Folga","F",IF(INDEX('Controle de reservas'!$L$14:$L$2013,AX251)="Ocorrência","O",IF(INDEX('Controle de reservas'!$L$14:$L$2013,AX251)="Programado","PROG",IF(INDEX('Controle de reservas'!$L$14:$L$2013,AX251)="Disponível no posto","DP","SEM SITUAÇÃO")))))))&amp;IF(INDEX('Controle de reservas'!$M$14:$M$2013,AX251)&lt;&gt;"",CHAR(10)&amp;INDEX('Controle de reservas'!$M$14:$M$2013,AX251),IF(OR(INDEX('Controle de reservas'!$L$14:$L$2013,AX251)="Em cobertura",INDEX('Controle de reservas'!$L$14:$L$2013,AX251)="Programado"),CHAR(10)&amp;"SEM LOCAL",""))&amp;IF(INDEX('Controle de reservas'!$N$14:$N$2013,AX251)&lt;&gt;"",CHAR(10)&amp;"Subst.: "&amp;INDEX('Controle de reservas'!$N$14:$N$2013,AX251),"")&amp;IF(AND(ISNUMBER(INDEX('Controle de reservas'!$I$14:$I$2013,AX251)),INDEX('Controle de reservas'!$I$14:$I$2013,AX251)&gt;0,INDEX('Controle de reservas'!$K$14:$K$2013,AX251)&gt;INDEX('Controle de reservas'!$I$14:$I$2013,AX251)),CHAR(10)&amp;"DIVERGÊNCIA DE DATAS","")&amp;IF(INDEX('Controle de reservas'!$P$14:$P$2013,AX251)&lt;&gt;"OK"," !",""))))</f>
      </c>
      <c r="K251" s="17">
        <f ca="1">IF(OR($AQ251=0,K$9="",K$9&lt;$AS251,AND($AT251&lt;&gt;"",K$9&gt;$AT251)),"",IF(AY251=0,"—",IF(INDEX('Controle de reservas'!$P$14:$P$2013,AY251)="DUPLICIDADE NO DIA","CONFLITO"&amp;IF(INDEX('Controle de reservas'!$M$14:$M$2013,AY251)&lt;&gt;"",CHAR(10)&amp;INDEX('Controle de reservas'!$M$14:$M$2013,AY251),"")&amp;IF(INDEX('Controle de reservas'!$N$14:$N$2013,AY251)&lt;&gt;"",CHAR(10)&amp;"Subst.: "&amp;INDEX('Controle de reservas'!$N$14:$N$2013,AY251),"")&amp;IF(AND(ISNUMBER(INDEX('Controle de reservas'!$I$14:$I$2013,AY251)),INDEX('Controle de reservas'!$I$14:$I$2013,AY251)&gt;0,INDEX('Controle de reservas'!$K$14:$K$2013,AY251)&gt;INDEX('Controle de reservas'!$I$14:$I$2013,AY251)),CHAR(10)&amp;"DIVERGÊNCIA DE DATAS",""),IF(INDEX('Controle de reservas'!$L$14:$L$2013,AY251)="Em cobertura","COV",IF(INDEX('Controle de reservas'!$L$14:$L$2013,AY251)="Disponível","DISP",IF(INDEX('Controle de reservas'!$L$14:$L$2013,AY251)="Não utilizado","NU",IF(INDEX('Controle de reservas'!$L$14:$L$2013,AY251)="Folga","F",IF(INDEX('Controle de reservas'!$L$14:$L$2013,AY251)="Ocorrência","O",IF(INDEX('Controle de reservas'!$L$14:$L$2013,AY251)="Programado","PROG",IF(INDEX('Controle de reservas'!$L$14:$L$2013,AY251)="Disponível no posto","DP","SEM SITUAÇÃO")))))))&amp;IF(INDEX('Controle de reservas'!$M$14:$M$2013,AY251)&lt;&gt;"",CHAR(10)&amp;INDEX('Controle de reservas'!$M$14:$M$2013,AY251),IF(OR(INDEX('Controle de reservas'!$L$14:$L$2013,AY251)="Em cobertura",INDEX('Controle de reservas'!$L$14:$L$2013,AY251)="Programado"),CHAR(10)&amp;"SEM LOCAL",""))&amp;IF(INDEX('Controle de reservas'!$N$14:$N$2013,AY251)&lt;&gt;"",CHAR(10)&amp;"Subst.: "&amp;INDEX('Controle de reservas'!$N$14:$N$2013,AY251),"")&amp;IF(AND(ISNUMBER(INDEX('Controle de reservas'!$I$14:$I$2013,AY251)),INDEX('Controle de reservas'!$I$14:$I$2013,AY251)&gt;0,INDEX('Controle de reservas'!$K$14:$K$2013,AY251)&gt;INDEX('Controle de reservas'!$I$14:$I$2013,AY251)),CHAR(10)&amp;"DIVERGÊNCIA DE DATAS","")&amp;IF(INDEX('Controle de reservas'!$P$14:$P$2013,AY251)&lt;&gt;"OK"," !",""))))</f>
      </c>
      <c r="L251" s="17">
        <f ca="1">IF(OR($AQ251=0,L$9="",L$9&lt;$AS251,AND($AT251&lt;&gt;"",L$9&gt;$AT251)),"",IF(AZ251=0,"—",IF(INDEX('Controle de reservas'!$P$14:$P$2013,AZ251)="DUPLICIDADE NO DIA","CONFLITO"&amp;IF(INDEX('Controle de reservas'!$M$14:$M$2013,AZ251)&lt;&gt;"",CHAR(10)&amp;INDEX('Controle de reservas'!$M$14:$M$2013,AZ251),"")&amp;IF(INDEX('Controle de reservas'!$N$14:$N$2013,AZ251)&lt;&gt;"",CHAR(10)&amp;"Subst.: "&amp;INDEX('Controle de reservas'!$N$14:$N$2013,AZ251),"")&amp;IF(AND(ISNUMBER(INDEX('Controle de reservas'!$I$14:$I$2013,AZ251)),INDEX('Controle de reservas'!$I$14:$I$2013,AZ251)&gt;0,INDEX('Controle de reservas'!$K$14:$K$2013,AZ251)&gt;INDEX('Controle de reservas'!$I$14:$I$2013,AZ251)),CHAR(10)&amp;"DIVERGÊNCIA DE DATAS",""),IF(INDEX('Controle de reservas'!$L$14:$L$2013,AZ251)="Em cobertura","COV",IF(INDEX('Controle de reservas'!$L$14:$L$2013,AZ251)="Disponível","DISP",IF(INDEX('Controle de reservas'!$L$14:$L$2013,AZ251)="Não utilizado","NU",IF(INDEX('Controle de reservas'!$L$14:$L$2013,AZ251)="Folga","F",IF(INDEX('Controle de reservas'!$L$14:$L$2013,AZ251)="Ocorrência","O",IF(INDEX('Controle de reservas'!$L$14:$L$2013,AZ251)="Programado","PROG",IF(INDEX('Controle de reservas'!$L$14:$L$2013,AZ251)="Disponível no posto","DP","SEM SITUAÇÃO")))))))&amp;IF(INDEX('Controle de reservas'!$M$14:$M$2013,AZ251)&lt;&gt;"",CHAR(10)&amp;INDEX('Controle de reservas'!$M$14:$M$2013,AZ251),IF(OR(INDEX('Controle de reservas'!$L$14:$L$2013,AZ251)="Em cobertura",INDEX('Controle de reservas'!$L$14:$L$2013,AZ251)="Programado"),CHAR(10)&amp;"SEM LOCAL",""))&amp;IF(INDEX('Controle de reservas'!$N$14:$N$2013,AZ251)&lt;&gt;"",CHAR(10)&amp;"Subst.: "&amp;INDEX('Controle de reservas'!$N$14:$N$2013,AZ251),"")&amp;IF(AND(ISNUMBER(INDEX('Controle de reservas'!$I$14:$I$2013,AZ251)),INDEX('Controle de reservas'!$I$14:$I$2013,AZ251)&gt;0,INDEX('Controle de reservas'!$K$14:$K$2013,AZ251)&gt;INDEX('Controle de reservas'!$I$14:$I$2013,AZ251)),CHAR(10)&amp;"DIVERGÊNCIA DE DATAS","")&amp;IF(INDEX('Controle de reservas'!$P$14:$P$2013,AZ251)&lt;&gt;"OK"," !",""))))</f>
      </c>
      <c r="M251" s="17">
        <f ca="1">IF(OR($AQ251=0,M$9="",M$9&lt;$AS251,AND($AT251&lt;&gt;"",M$9&gt;$AT251)),"",IF(BA251=0,"—",IF(INDEX('Controle de reservas'!$P$14:$P$2013,BA251)="DUPLICIDADE NO DIA","CONFLITO"&amp;IF(INDEX('Controle de reservas'!$M$14:$M$2013,BA251)&lt;&gt;"",CHAR(10)&amp;INDEX('Controle de reservas'!$M$14:$M$2013,BA251),"")&amp;IF(INDEX('Controle de reservas'!$N$14:$N$2013,BA251)&lt;&gt;"",CHAR(10)&amp;"Subst.: "&amp;INDEX('Controle de reservas'!$N$14:$N$2013,BA251),"")&amp;IF(AND(ISNUMBER(INDEX('Controle de reservas'!$I$14:$I$2013,BA251)),INDEX('Controle de reservas'!$I$14:$I$2013,BA251)&gt;0,INDEX('Controle de reservas'!$K$14:$K$2013,BA251)&gt;INDEX('Controle de reservas'!$I$14:$I$2013,BA251)),CHAR(10)&amp;"DIVERGÊNCIA DE DATAS",""),IF(INDEX('Controle de reservas'!$L$14:$L$2013,BA251)="Em cobertura","COV",IF(INDEX('Controle de reservas'!$L$14:$L$2013,BA251)="Disponível","DISP",IF(INDEX('Controle de reservas'!$L$14:$L$2013,BA251)="Não utilizado","NU",IF(INDEX('Controle de reservas'!$L$14:$L$2013,BA251)="Folga","F",IF(INDEX('Controle de reservas'!$L$14:$L$2013,BA251)="Ocorrência","O",IF(INDEX('Controle de reservas'!$L$14:$L$2013,BA251)="Programado","PROG",IF(INDEX('Controle de reservas'!$L$14:$L$2013,BA251)="Disponível no posto","DP","SEM SITUAÇÃO")))))))&amp;IF(INDEX('Controle de reservas'!$M$14:$M$2013,BA251)&lt;&gt;"",CHAR(10)&amp;INDEX('Controle de reservas'!$M$14:$M$2013,BA251),IF(OR(INDEX('Controle de reservas'!$L$14:$L$2013,BA251)="Em cobertura",INDEX('Controle de reservas'!$L$14:$L$2013,BA251)="Programado"),CHAR(10)&amp;"SEM LOCAL",""))&amp;IF(INDEX('Controle de reservas'!$N$14:$N$2013,BA251)&lt;&gt;"",CHAR(10)&amp;"Subst.: "&amp;INDEX('Controle de reservas'!$N$14:$N$2013,BA251),"")&amp;IF(AND(ISNUMBER(INDEX('Controle de reservas'!$I$14:$I$2013,BA251)),INDEX('Controle de reservas'!$I$14:$I$2013,BA251)&gt;0,INDEX('Controle de reservas'!$K$14:$K$2013,BA251)&gt;INDEX('Controle de reservas'!$I$14:$I$2013,BA251)),CHAR(10)&amp;"DIVERGÊNCIA DE DATAS","")&amp;IF(INDEX('Controle de reservas'!$P$14:$P$2013,BA251)&lt;&gt;"OK"," !",""))))</f>
      </c>
      <c r="N251" s="17">
        <f ca="1">IF(OR($AQ251=0,N$9="",N$9&lt;$AS251,AND($AT251&lt;&gt;"",N$9&gt;$AT251)),"",IF(BB251=0,"—",IF(INDEX('Controle de reservas'!$P$14:$P$2013,BB251)="DUPLICIDADE NO DIA","CONFLITO"&amp;IF(INDEX('Controle de reservas'!$M$14:$M$2013,BB251)&lt;&gt;"",CHAR(10)&amp;INDEX('Controle de reservas'!$M$14:$M$2013,BB251),"")&amp;IF(INDEX('Controle de reservas'!$N$14:$N$2013,BB251)&lt;&gt;"",CHAR(10)&amp;"Subst.: "&amp;INDEX('Controle de reservas'!$N$14:$N$2013,BB251),"")&amp;IF(AND(ISNUMBER(INDEX('Controle de reservas'!$I$14:$I$2013,BB251)),INDEX('Controle de reservas'!$I$14:$I$2013,BB251)&gt;0,INDEX('Controle de reservas'!$K$14:$K$2013,BB251)&gt;INDEX('Controle de reservas'!$I$14:$I$2013,BB251)),CHAR(10)&amp;"DIVERGÊNCIA DE DATAS",""),IF(INDEX('Controle de reservas'!$L$14:$L$2013,BB251)="Em cobertura","COV",IF(INDEX('Controle de reservas'!$L$14:$L$2013,BB251)="Disponível","DISP",IF(INDEX('Controle de reservas'!$L$14:$L$2013,BB251)="Não utilizado","NU",IF(INDEX('Controle de reservas'!$L$14:$L$2013,BB251)="Folga","F",IF(INDEX('Controle de reservas'!$L$14:$L$2013,BB251)="Ocorrência","O",IF(INDEX('Controle de reservas'!$L$14:$L$2013,BB251)="Programado","PROG",IF(INDEX('Controle de reservas'!$L$14:$L$2013,BB251)="Disponível no posto","DP","SEM SITUAÇÃO")))))))&amp;IF(INDEX('Controle de reservas'!$M$14:$M$2013,BB251)&lt;&gt;"",CHAR(10)&amp;INDEX('Controle de reservas'!$M$14:$M$2013,BB251),IF(OR(INDEX('Controle de reservas'!$L$14:$L$2013,BB251)="Em cobertura",INDEX('Controle de reservas'!$L$14:$L$2013,BB251)="Programado"),CHAR(10)&amp;"SEM LOCAL",""))&amp;IF(INDEX('Controle de reservas'!$N$14:$N$2013,BB251)&lt;&gt;"",CHAR(10)&amp;"Subst.: "&amp;INDEX('Controle de reservas'!$N$14:$N$2013,BB251),"")&amp;IF(AND(ISNUMBER(INDEX('Controle de reservas'!$I$14:$I$2013,BB251)),INDEX('Controle de reservas'!$I$14:$I$2013,BB251)&gt;0,INDEX('Controle de reservas'!$K$14:$K$2013,BB251)&gt;INDEX('Controle de reservas'!$I$14:$I$2013,BB251)),CHAR(10)&amp;"DIVERGÊNCIA DE DATAS","")&amp;IF(INDEX('Controle de reservas'!$P$14:$P$2013,BB251)&lt;&gt;"OK"," !",""))))</f>
      </c>
      <c r="O251" s="17">
        <f ca="1">IF(OR($AQ251=0,O$9="",O$9&lt;$AS251,AND($AT251&lt;&gt;"",O$9&gt;$AT251)),"",IF(BC251=0,"—",IF(INDEX('Controle de reservas'!$P$14:$P$2013,BC251)="DUPLICIDADE NO DIA","CONFLITO"&amp;IF(INDEX('Controle de reservas'!$M$14:$M$2013,BC251)&lt;&gt;"",CHAR(10)&amp;INDEX('Controle de reservas'!$M$14:$M$2013,BC251),"")&amp;IF(INDEX('Controle de reservas'!$N$14:$N$2013,BC251)&lt;&gt;"",CHAR(10)&amp;"Subst.: "&amp;INDEX('Controle de reservas'!$N$14:$N$2013,BC251),"")&amp;IF(AND(ISNUMBER(INDEX('Controle de reservas'!$I$14:$I$2013,BC251)),INDEX('Controle de reservas'!$I$14:$I$2013,BC251)&gt;0,INDEX('Controle de reservas'!$K$14:$K$2013,BC251)&gt;INDEX('Controle de reservas'!$I$14:$I$2013,BC251)),CHAR(10)&amp;"DIVERGÊNCIA DE DATAS",""),IF(INDEX('Controle de reservas'!$L$14:$L$2013,BC251)="Em cobertura","COV",IF(INDEX('Controle de reservas'!$L$14:$L$2013,BC251)="Disponível","DISP",IF(INDEX('Controle de reservas'!$L$14:$L$2013,BC251)="Não utilizado","NU",IF(INDEX('Controle de reservas'!$L$14:$L$2013,BC251)="Folga","F",IF(INDEX('Controle de reservas'!$L$14:$L$2013,BC251)="Ocorrência","O",IF(INDEX('Controle de reservas'!$L$14:$L$2013,BC251)="Programado","PROG",IF(INDEX('Controle de reservas'!$L$14:$L$2013,BC251)="Disponível no posto","DP","SEM SITUAÇÃO")))))))&amp;IF(INDEX('Controle de reservas'!$M$14:$M$2013,BC251)&lt;&gt;"",CHAR(10)&amp;INDEX('Controle de reservas'!$M$14:$M$2013,BC251),IF(OR(INDEX('Controle de reservas'!$L$14:$L$2013,BC251)="Em cobertura",INDEX('Controle de reservas'!$L$14:$L$2013,BC251)="Programado"),CHAR(10)&amp;"SEM LOCAL",""))&amp;IF(INDEX('Controle de reservas'!$N$14:$N$2013,BC251)&lt;&gt;"",CHAR(10)&amp;"Subst.: "&amp;INDEX('Controle de reservas'!$N$14:$N$2013,BC251),"")&amp;IF(AND(ISNUMBER(INDEX('Controle de reservas'!$I$14:$I$2013,BC251)),INDEX('Controle de reservas'!$I$14:$I$2013,BC251)&gt;0,INDEX('Controle de reservas'!$K$14:$K$2013,BC251)&gt;INDEX('Controle de reservas'!$I$14:$I$2013,BC251)),CHAR(10)&amp;"DIVERGÊNCIA DE DATAS","")&amp;IF(INDEX('Controle de reservas'!$P$14:$P$2013,BC251)&lt;&gt;"OK"," !",""))))</f>
      </c>
      <c r="P251" s="17">
        <f ca="1">IF(OR($AQ251=0,P$9="",P$9&lt;$AS251,AND($AT251&lt;&gt;"",P$9&gt;$AT251)),"",IF(BD251=0,"—",IF(INDEX('Controle de reservas'!$P$14:$P$2013,BD251)="DUPLICIDADE NO DIA","CONFLITO"&amp;IF(INDEX('Controle de reservas'!$M$14:$M$2013,BD251)&lt;&gt;"",CHAR(10)&amp;INDEX('Controle de reservas'!$M$14:$M$2013,BD251),"")&amp;IF(INDEX('Controle de reservas'!$N$14:$N$2013,BD251)&lt;&gt;"",CHAR(10)&amp;"Subst.: "&amp;INDEX('Controle de reservas'!$N$14:$N$2013,BD251),"")&amp;IF(AND(ISNUMBER(INDEX('Controle de reservas'!$I$14:$I$2013,BD251)),INDEX('Controle de reservas'!$I$14:$I$2013,BD251)&gt;0,INDEX('Controle de reservas'!$K$14:$K$2013,BD251)&gt;INDEX('Controle de reservas'!$I$14:$I$2013,BD251)),CHAR(10)&amp;"DIVERGÊNCIA DE DATAS",""),IF(INDEX('Controle de reservas'!$L$14:$L$2013,BD251)="Em cobertura","COV",IF(INDEX('Controle de reservas'!$L$14:$L$2013,BD251)="Disponível","DISP",IF(INDEX('Controle de reservas'!$L$14:$L$2013,BD251)="Não utilizado","NU",IF(INDEX('Controle de reservas'!$L$14:$L$2013,BD251)="Folga","F",IF(INDEX('Controle de reservas'!$L$14:$L$2013,BD251)="Ocorrência","O",IF(INDEX('Controle de reservas'!$L$14:$L$2013,BD251)="Programado","PROG",IF(INDEX('Controle de reservas'!$L$14:$L$2013,BD251)="Disponível no posto","DP","SEM SITUAÇÃO")))))))&amp;IF(INDEX('Controle de reservas'!$M$14:$M$2013,BD251)&lt;&gt;"",CHAR(10)&amp;INDEX('Controle de reservas'!$M$14:$M$2013,BD251),IF(OR(INDEX('Controle de reservas'!$L$14:$L$2013,BD251)="Em cobertura",INDEX('Controle de reservas'!$L$14:$L$2013,BD251)="Programado"),CHAR(10)&amp;"SEM LOCAL",""))&amp;IF(INDEX('Controle de reservas'!$N$14:$N$2013,BD251)&lt;&gt;"",CHAR(10)&amp;"Subst.: "&amp;INDEX('Controle de reservas'!$N$14:$N$2013,BD251),"")&amp;IF(AND(ISNUMBER(INDEX('Controle de reservas'!$I$14:$I$2013,BD251)),INDEX('Controle de reservas'!$I$14:$I$2013,BD251)&gt;0,INDEX('Controle de reservas'!$K$14:$K$2013,BD251)&gt;INDEX('Controle de reservas'!$I$14:$I$2013,BD251)),CHAR(10)&amp;"DIVERGÊNCIA DE DATAS","")&amp;IF(INDEX('Controle de reservas'!$P$14:$P$2013,BD251)&lt;&gt;"OK"," !",""))))</f>
      </c>
      <c r="Q251" s="17">
        <f ca="1">IF(OR($AQ251=0,Q$9="",Q$9&lt;$AS251,AND($AT251&lt;&gt;"",Q$9&gt;$AT251)),"",IF(BE251=0,"—",IF(INDEX('Controle de reservas'!$P$14:$P$2013,BE251)="DUPLICIDADE NO DIA","CONFLITO"&amp;IF(INDEX('Controle de reservas'!$M$14:$M$2013,BE251)&lt;&gt;"",CHAR(10)&amp;INDEX('Controle de reservas'!$M$14:$M$2013,BE251),"")&amp;IF(INDEX('Controle de reservas'!$N$14:$N$2013,BE251)&lt;&gt;"",CHAR(10)&amp;"Subst.: "&amp;INDEX('Controle de reservas'!$N$14:$N$2013,BE251),"")&amp;IF(AND(ISNUMBER(INDEX('Controle de reservas'!$I$14:$I$2013,BE251)),INDEX('Controle de reservas'!$I$14:$I$2013,BE251)&gt;0,INDEX('Controle de reservas'!$K$14:$K$2013,BE251)&gt;INDEX('Controle de reservas'!$I$14:$I$2013,BE251)),CHAR(10)&amp;"DIVERGÊNCIA DE DATAS",""),IF(INDEX('Controle de reservas'!$L$14:$L$2013,BE251)="Em cobertura","COV",IF(INDEX('Controle de reservas'!$L$14:$L$2013,BE251)="Disponível","DISP",IF(INDEX('Controle de reservas'!$L$14:$L$2013,BE251)="Não utilizado","NU",IF(INDEX('Controle de reservas'!$L$14:$L$2013,BE251)="Folga","F",IF(INDEX('Controle de reservas'!$L$14:$L$2013,BE251)="Ocorrência","O",IF(INDEX('Controle de reservas'!$L$14:$L$2013,BE251)="Programado","PROG",IF(INDEX('Controle de reservas'!$L$14:$L$2013,BE251)="Disponível no posto","DP","SEM SITUAÇÃO")))))))&amp;IF(INDEX('Controle de reservas'!$M$14:$M$2013,BE251)&lt;&gt;"",CHAR(10)&amp;INDEX('Controle de reservas'!$M$14:$M$2013,BE251),IF(OR(INDEX('Controle de reservas'!$L$14:$L$2013,BE251)="Em cobertura",INDEX('Controle de reservas'!$L$14:$L$2013,BE251)="Programado"),CHAR(10)&amp;"SEM LOCAL",""))&amp;IF(INDEX('Controle de reservas'!$N$14:$N$2013,BE251)&lt;&gt;"",CHAR(10)&amp;"Subst.: "&amp;INDEX('Controle de reservas'!$N$14:$N$2013,BE251),"")&amp;IF(AND(ISNUMBER(INDEX('Controle de reservas'!$I$14:$I$2013,BE251)),INDEX('Controle de reservas'!$I$14:$I$2013,BE251)&gt;0,INDEX('Controle de reservas'!$K$14:$K$2013,BE251)&gt;INDEX('Controle de reservas'!$I$14:$I$2013,BE251)),CHAR(10)&amp;"DIVERGÊNCIA DE DATAS","")&amp;IF(INDEX('Controle de reservas'!$P$14:$P$2013,BE251)&lt;&gt;"OK"," !",""))))</f>
      </c>
      <c r="R251" s="17">
        <f ca="1">IF(OR($AQ251=0,R$9="",R$9&lt;$AS251,AND($AT251&lt;&gt;"",R$9&gt;$AT251)),"",IF(BF251=0,"—",IF(INDEX('Controle de reservas'!$P$14:$P$2013,BF251)="DUPLICIDADE NO DIA","CONFLITO"&amp;IF(INDEX('Controle de reservas'!$M$14:$M$2013,BF251)&lt;&gt;"",CHAR(10)&amp;INDEX('Controle de reservas'!$M$14:$M$2013,BF251),"")&amp;IF(INDEX('Controle de reservas'!$N$14:$N$2013,BF251)&lt;&gt;"",CHAR(10)&amp;"Subst.: "&amp;INDEX('Controle de reservas'!$N$14:$N$2013,BF251),"")&amp;IF(AND(ISNUMBER(INDEX('Controle de reservas'!$I$14:$I$2013,BF251)),INDEX('Controle de reservas'!$I$14:$I$2013,BF251)&gt;0,INDEX('Controle de reservas'!$K$14:$K$2013,BF251)&gt;INDEX('Controle de reservas'!$I$14:$I$2013,BF251)),CHAR(10)&amp;"DIVERGÊNCIA DE DATAS",""),IF(INDEX('Controle de reservas'!$L$14:$L$2013,BF251)="Em cobertura","COV",IF(INDEX('Controle de reservas'!$L$14:$L$2013,BF251)="Disponível","DISP",IF(INDEX('Controle de reservas'!$L$14:$L$2013,BF251)="Não utilizado","NU",IF(INDEX('Controle de reservas'!$L$14:$L$2013,BF251)="Folga","F",IF(INDEX('Controle de reservas'!$L$14:$L$2013,BF251)="Ocorrência","O",IF(INDEX('Controle de reservas'!$L$14:$L$2013,BF251)="Programado","PROG",IF(INDEX('Controle de reservas'!$L$14:$L$2013,BF251)="Disponível no posto","DP","SEM SITUAÇÃO")))))))&amp;IF(INDEX('Controle de reservas'!$M$14:$M$2013,BF251)&lt;&gt;"",CHAR(10)&amp;INDEX('Controle de reservas'!$M$14:$M$2013,BF251),IF(OR(INDEX('Controle de reservas'!$L$14:$L$2013,BF251)="Em cobertura",INDEX('Controle de reservas'!$L$14:$L$2013,BF251)="Programado"),CHAR(10)&amp;"SEM LOCAL",""))&amp;IF(INDEX('Controle de reservas'!$N$14:$N$2013,BF251)&lt;&gt;"",CHAR(10)&amp;"Subst.: "&amp;INDEX('Controle de reservas'!$N$14:$N$2013,BF251),"")&amp;IF(AND(ISNUMBER(INDEX('Controle de reservas'!$I$14:$I$2013,BF251)),INDEX('Controle de reservas'!$I$14:$I$2013,BF251)&gt;0,INDEX('Controle de reservas'!$K$14:$K$2013,BF251)&gt;INDEX('Controle de reservas'!$I$14:$I$2013,BF251)),CHAR(10)&amp;"DIVERGÊNCIA DE DATAS","")&amp;IF(INDEX('Controle de reservas'!$P$14:$P$2013,BF251)&lt;&gt;"OK"," !",""))))</f>
      </c>
      <c r="S251" s="17">
        <f ca="1">IF(OR($AQ251=0,S$9="",S$9&lt;$AS251,AND($AT251&lt;&gt;"",S$9&gt;$AT251)),"",IF(BG251=0,"—",IF(INDEX('Controle de reservas'!$P$14:$P$2013,BG251)="DUPLICIDADE NO DIA","CONFLITO"&amp;IF(INDEX('Controle de reservas'!$M$14:$M$2013,BG251)&lt;&gt;"",CHAR(10)&amp;INDEX('Controle de reservas'!$M$14:$M$2013,BG251),"")&amp;IF(INDEX('Controle de reservas'!$N$14:$N$2013,BG251)&lt;&gt;"",CHAR(10)&amp;"Subst.: "&amp;INDEX('Controle de reservas'!$N$14:$N$2013,BG251),"")&amp;IF(AND(ISNUMBER(INDEX('Controle de reservas'!$I$14:$I$2013,BG251)),INDEX('Controle de reservas'!$I$14:$I$2013,BG251)&gt;0,INDEX('Controle de reservas'!$K$14:$K$2013,BG251)&gt;INDEX('Controle de reservas'!$I$14:$I$2013,BG251)),CHAR(10)&amp;"DIVERGÊNCIA DE DATAS",""),IF(INDEX('Controle de reservas'!$L$14:$L$2013,BG251)="Em cobertura","COV",IF(INDEX('Controle de reservas'!$L$14:$L$2013,BG251)="Disponível","DISP",IF(INDEX('Controle de reservas'!$L$14:$L$2013,BG251)="Não utilizado","NU",IF(INDEX('Controle de reservas'!$L$14:$L$2013,BG251)="Folga","F",IF(INDEX('Controle de reservas'!$L$14:$L$2013,BG251)="Ocorrência","O",IF(INDEX('Controle de reservas'!$L$14:$L$2013,BG251)="Programado","PROG",IF(INDEX('Controle de reservas'!$L$14:$L$2013,BG251)="Disponível no posto","DP","SEM SITUAÇÃO")))))))&amp;IF(INDEX('Controle de reservas'!$M$14:$M$2013,BG251)&lt;&gt;"",CHAR(10)&amp;INDEX('Controle de reservas'!$M$14:$M$2013,BG251),IF(OR(INDEX('Controle de reservas'!$L$14:$L$2013,BG251)="Em cobertura",INDEX('Controle de reservas'!$L$14:$L$2013,BG251)="Programado"),CHAR(10)&amp;"SEM LOCAL",""))&amp;IF(INDEX('Controle de reservas'!$N$14:$N$2013,BG251)&lt;&gt;"",CHAR(10)&amp;"Subst.: "&amp;INDEX('Controle de reservas'!$N$14:$N$2013,BG251),"")&amp;IF(AND(ISNUMBER(INDEX('Controle de reservas'!$I$14:$I$2013,BG251)),INDEX('Controle de reservas'!$I$14:$I$2013,BG251)&gt;0,INDEX('Controle de reservas'!$K$14:$K$2013,BG251)&gt;INDEX('Controle de reservas'!$I$14:$I$2013,BG251)),CHAR(10)&amp;"DIVERGÊNCIA DE DATAS","")&amp;IF(INDEX('Controle de reservas'!$P$14:$P$2013,BG251)&lt;&gt;"OK"," !",""))))</f>
      </c>
      <c r="T251" s="17">
        <f ca="1">IF(OR($AQ251=0,T$9="",T$9&lt;$AS251,AND($AT251&lt;&gt;"",T$9&gt;$AT251)),"",IF(BH251=0,"—",IF(INDEX('Controle de reservas'!$P$14:$P$2013,BH251)="DUPLICIDADE NO DIA","CONFLITO"&amp;IF(INDEX('Controle de reservas'!$M$14:$M$2013,BH251)&lt;&gt;"",CHAR(10)&amp;INDEX('Controle de reservas'!$M$14:$M$2013,BH251),"")&amp;IF(INDEX('Controle de reservas'!$N$14:$N$2013,BH251)&lt;&gt;"",CHAR(10)&amp;"Subst.: "&amp;INDEX('Controle de reservas'!$N$14:$N$2013,BH251),"")&amp;IF(AND(ISNUMBER(INDEX('Controle de reservas'!$I$14:$I$2013,BH251)),INDEX('Controle de reservas'!$I$14:$I$2013,BH251)&gt;0,INDEX('Controle de reservas'!$K$14:$K$2013,BH251)&gt;INDEX('Controle de reservas'!$I$14:$I$2013,BH251)),CHAR(10)&amp;"DIVERGÊNCIA DE DATAS",""),IF(INDEX('Controle de reservas'!$L$14:$L$2013,BH251)="Em cobertura","COV",IF(INDEX('Controle de reservas'!$L$14:$L$2013,BH251)="Disponível","DISP",IF(INDEX('Controle de reservas'!$L$14:$L$2013,BH251)="Não utilizado","NU",IF(INDEX('Controle de reservas'!$L$14:$L$2013,BH251)="Folga","F",IF(INDEX('Controle de reservas'!$L$14:$L$2013,BH251)="Ocorrência","O",IF(INDEX('Controle de reservas'!$L$14:$L$2013,BH251)="Programado","PROG",IF(INDEX('Controle de reservas'!$L$14:$L$2013,BH251)="Disponível no posto","DP","SEM SITUAÇÃO")))))))&amp;IF(INDEX('Controle de reservas'!$M$14:$M$2013,BH251)&lt;&gt;"",CHAR(10)&amp;INDEX('Controle de reservas'!$M$14:$M$2013,BH251),IF(OR(INDEX('Controle de reservas'!$L$14:$L$2013,BH251)="Em cobertura",INDEX('Controle de reservas'!$L$14:$L$2013,BH251)="Programado"),CHAR(10)&amp;"SEM LOCAL",""))&amp;IF(INDEX('Controle de reservas'!$N$14:$N$2013,BH251)&lt;&gt;"",CHAR(10)&amp;"Subst.: "&amp;INDEX('Controle de reservas'!$N$14:$N$2013,BH251),"")&amp;IF(AND(ISNUMBER(INDEX('Controle de reservas'!$I$14:$I$2013,BH251)),INDEX('Controle de reservas'!$I$14:$I$2013,BH251)&gt;0,INDEX('Controle de reservas'!$K$14:$K$2013,BH251)&gt;INDEX('Controle de reservas'!$I$14:$I$2013,BH251)),CHAR(10)&amp;"DIVERGÊNCIA DE DATAS","")&amp;IF(INDEX('Controle de reservas'!$P$14:$P$2013,BH251)&lt;&gt;"OK"," !",""))))</f>
      </c>
      <c r="U251" s="17">
        <f ca="1">IF(OR($AQ251=0,U$9="",U$9&lt;$AS251,AND($AT251&lt;&gt;"",U$9&gt;$AT251)),"",IF(BI251=0,"—",IF(INDEX('Controle de reservas'!$P$14:$P$2013,BI251)="DUPLICIDADE NO DIA","CONFLITO"&amp;IF(INDEX('Controle de reservas'!$M$14:$M$2013,BI251)&lt;&gt;"",CHAR(10)&amp;INDEX('Controle de reservas'!$M$14:$M$2013,BI251),"")&amp;IF(INDEX('Controle de reservas'!$N$14:$N$2013,BI251)&lt;&gt;"",CHAR(10)&amp;"Subst.: "&amp;INDEX('Controle de reservas'!$N$14:$N$2013,BI251),"")&amp;IF(AND(ISNUMBER(INDEX('Controle de reservas'!$I$14:$I$2013,BI251)),INDEX('Controle de reservas'!$I$14:$I$2013,BI251)&gt;0,INDEX('Controle de reservas'!$K$14:$K$2013,BI251)&gt;INDEX('Controle de reservas'!$I$14:$I$2013,BI251)),CHAR(10)&amp;"DIVERGÊNCIA DE DATAS",""),IF(INDEX('Controle de reservas'!$L$14:$L$2013,BI251)="Em cobertura","COV",IF(INDEX('Controle de reservas'!$L$14:$L$2013,BI251)="Disponível","DISP",IF(INDEX('Controle de reservas'!$L$14:$L$2013,BI251)="Não utilizado","NU",IF(INDEX('Controle de reservas'!$L$14:$L$2013,BI251)="Folga","F",IF(INDEX('Controle de reservas'!$L$14:$L$2013,BI251)="Ocorrência","O",IF(INDEX('Controle de reservas'!$L$14:$L$2013,BI251)="Programado","PROG",IF(INDEX('Controle de reservas'!$L$14:$L$2013,BI251)="Disponível no posto","DP","SEM SITUAÇÃO")))))))&amp;IF(INDEX('Controle de reservas'!$M$14:$M$2013,BI251)&lt;&gt;"",CHAR(10)&amp;INDEX('Controle de reservas'!$M$14:$M$2013,BI251),IF(OR(INDEX('Controle de reservas'!$L$14:$L$2013,BI251)="Em cobertura",INDEX('Controle de reservas'!$L$14:$L$2013,BI251)="Programado"),CHAR(10)&amp;"SEM LOCAL",""))&amp;IF(INDEX('Controle de reservas'!$N$14:$N$2013,BI251)&lt;&gt;"",CHAR(10)&amp;"Subst.: "&amp;INDEX('Controle de reservas'!$N$14:$N$2013,BI251),"")&amp;IF(AND(ISNUMBER(INDEX('Controle de reservas'!$I$14:$I$2013,BI251)),INDEX('Controle de reservas'!$I$14:$I$2013,BI251)&gt;0,INDEX('Controle de reservas'!$K$14:$K$2013,BI251)&gt;INDEX('Controle de reservas'!$I$14:$I$2013,BI251)),CHAR(10)&amp;"DIVERGÊNCIA DE DATAS","")&amp;IF(INDEX('Controle de reservas'!$P$14:$P$2013,BI251)&lt;&gt;"OK"," !",""))))</f>
      </c>
      <c r="V251" s="17">
        <f ca="1">IF(OR($AQ251=0,V$9="",V$9&lt;$AS251,AND($AT251&lt;&gt;"",V$9&gt;$AT251)),"",IF(BJ251=0,"—",IF(INDEX('Controle de reservas'!$P$14:$P$2013,BJ251)="DUPLICIDADE NO DIA","CONFLITO"&amp;IF(INDEX('Controle de reservas'!$M$14:$M$2013,BJ251)&lt;&gt;"",CHAR(10)&amp;INDEX('Controle de reservas'!$M$14:$M$2013,BJ251),"")&amp;IF(INDEX('Controle de reservas'!$N$14:$N$2013,BJ251)&lt;&gt;"",CHAR(10)&amp;"Subst.: "&amp;INDEX('Controle de reservas'!$N$14:$N$2013,BJ251),"")&amp;IF(AND(ISNUMBER(INDEX('Controle de reservas'!$I$14:$I$2013,BJ251)),INDEX('Controle de reservas'!$I$14:$I$2013,BJ251)&gt;0,INDEX('Controle de reservas'!$K$14:$K$2013,BJ251)&gt;INDEX('Controle de reservas'!$I$14:$I$2013,BJ251)),CHAR(10)&amp;"DIVERGÊNCIA DE DATAS",""),IF(INDEX('Controle de reservas'!$L$14:$L$2013,BJ251)="Em cobertura","COV",IF(INDEX('Controle de reservas'!$L$14:$L$2013,BJ251)="Disponível","DISP",IF(INDEX('Controle de reservas'!$L$14:$L$2013,BJ251)="Não utilizado","NU",IF(INDEX('Controle de reservas'!$L$14:$L$2013,BJ251)="Folga","F",IF(INDEX('Controle de reservas'!$L$14:$L$2013,BJ251)="Ocorrência","O",IF(INDEX('Controle de reservas'!$L$14:$L$2013,BJ251)="Programado","PROG",IF(INDEX('Controle de reservas'!$L$14:$L$2013,BJ251)="Disponível no posto","DP","SEM SITUAÇÃO")))))))&amp;IF(INDEX('Controle de reservas'!$M$14:$M$2013,BJ251)&lt;&gt;"",CHAR(10)&amp;INDEX('Controle de reservas'!$M$14:$M$2013,BJ251),IF(OR(INDEX('Controle de reservas'!$L$14:$L$2013,BJ251)="Em cobertura",INDEX('Controle de reservas'!$L$14:$L$2013,BJ251)="Programado"),CHAR(10)&amp;"SEM LOCAL",""))&amp;IF(INDEX('Controle de reservas'!$N$14:$N$2013,BJ251)&lt;&gt;"",CHAR(10)&amp;"Subst.: "&amp;INDEX('Controle de reservas'!$N$14:$N$2013,BJ251),"")&amp;IF(AND(ISNUMBER(INDEX('Controle de reservas'!$I$14:$I$2013,BJ251)),INDEX('Controle de reservas'!$I$14:$I$2013,BJ251)&gt;0,INDEX('Controle de reservas'!$K$14:$K$2013,BJ251)&gt;INDEX('Controle de reservas'!$I$14:$I$2013,BJ251)),CHAR(10)&amp;"DIVERGÊNCIA DE DATAS","")&amp;IF(INDEX('Controle de reservas'!$P$14:$P$2013,BJ251)&lt;&gt;"OK"," !",""))))</f>
      </c>
      <c r="W251" s="17">
        <f ca="1">IF(OR($AQ251=0,W$9="",W$9&lt;$AS251,AND($AT251&lt;&gt;"",W$9&gt;$AT251)),"",IF(BK251=0,"—",IF(INDEX('Controle de reservas'!$P$14:$P$2013,BK251)="DUPLICIDADE NO DIA","CONFLITO"&amp;IF(INDEX('Controle de reservas'!$M$14:$M$2013,BK251)&lt;&gt;"",CHAR(10)&amp;INDEX('Controle de reservas'!$M$14:$M$2013,BK251),"")&amp;IF(INDEX('Controle de reservas'!$N$14:$N$2013,BK251)&lt;&gt;"",CHAR(10)&amp;"Subst.: "&amp;INDEX('Controle de reservas'!$N$14:$N$2013,BK251),"")&amp;IF(AND(ISNUMBER(INDEX('Controle de reservas'!$I$14:$I$2013,BK251)),INDEX('Controle de reservas'!$I$14:$I$2013,BK251)&gt;0,INDEX('Controle de reservas'!$K$14:$K$2013,BK251)&gt;INDEX('Controle de reservas'!$I$14:$I$2013,BK251)),CHAR(10)&amp;"DIVERGÊNCIA DE DATAS",""),IF(INDEX('Controle de reservas'!$L$14:$L$2013,BK251)="Em cobertura","COV",IF(INDEX('Controle de reservas'!$L$14:$L$2013,BK251)="Disponível","DISP",IF(INDEX('Controle de reservas'!$L$14:$L$2013,BK251)="Não utilizado","NU",IF(INDEX('Controle de reservas'!$L$14:$L$2013,BK251)="Folga","F",IF(INDEX('Controle de reservas'!$L$14:$L$2013,BK251)="Ocorrência","O",IF(INDEX('Controle de reservas'!$L$14:$L$2013,BK251)="Programado","PROG",IF(INDEX('Controle de reservas'!$L$14:$L$2013,BK251)="Disponível no posto","DP","SEM SITUAÇÃO")))))))&amp;IF(INDEX('Controle de reservas'!$M$14:$M$2013,BK251)&lt;&gt;"",CHAR(10)&amp;INDEX('Controle de reservas'!$M$14:$M$2013,BK251),IF(OR(INDEX('Controle de reservas'!$L$14:$L$2013,BK251)="Em cobertura",INDEX('Controle de reservas'!$L$14:$L$2013,BK251)="Programado"),CHAR(10)&amp;"SEM LOCAL",""))&amp;IF(INDEX('Controle de reservas'!$N$14:$N$2013,BK251)&lt;&gt;"",CHAR(10)&amp;"Subst.: "&amp;INDEX('Controle de reservas'!$N$14:$N$2013,BK251),"")&amp;IF(AND(ISNUMBER(INDEX('Controle de reservas'!$I$14:$I$2013,BK251)),INDEX('Controle de reservas'!$I$14:$I$2013,BK251)&gt;0,INDEX('Controle de reservas'!$K$14:$K$2013,BK251)&gt;INDEX('Controle de reservas'!$I$14:$I$2013,BK251)),CHAR(10)&amp;"DIVERGÊNCIA DE DATAS","")&amp;IF(INDEX('Controle de reservas'!$P$14:$P$2013,BK251)&lt;&gt;"OK"," !",""))))</f>
      </c>
      <c r="X251" s="17">
        <f ca="1">IF(OR($AQ251=0,X$9="",X$9&lt;$AS251,AND($AT251&lt;&gt;"",X$9&gt;$AT251)),"",IF(BL251=0,"—",IF(INDEX('Controle de reservas'!$P$14:$P$2013,BL251)="DUPLICIDADE NO DIA","CONFLITO"&amp;IF(INDEX('Controle de reservas'!$M$14:$M$2013,BL251)&lt;&gt;"",CHAR(10)&amp;INDEX('Controle de reservas'!$M$14:$M$2013,BL251),"")&amp;IF(INDEX('Controle de reservas'!$N$14:$N$2013,BL251)&lt;&gt;"",CHAR(10)&amp;"Subst.: "&amp;INDEX('Controle de reservas'!$N$14:$N$2013,BL251),"")&amp;IF(AND(ISNUMBER(INDEX('Controle de reservas'!$I$14:$I$2013,BL251)),INDEX('Controle de reservas'!$I$14:$I$2013,BL251)&gt;0,INDEX('Controle de reservas'!$K$14:$K$2013,BL251)&gt;INDEX('Controle de reservas'!$I$14:$I$2013,BL251)),CHAR(10)&amp;"DIVERGÊNCIA DE DATAS",""),IF(INDEX('Controle de reservas'!$L$14:$L$2013,BL251)="Em cobertura","COV",IF(INDEX('Controle de reservas'!$L$14:$L$2013,BL251)="Disponível","DISP",IF(INDEX('Controle de reservas'!$L$14:$L$2013,BL251)="Não utilizado","NU",IF(INDEX('Controle de reservas'!$L$14:$L$2013,BL251)="Folga","F",IF(INDEX('Controle de reservas'!$L$14:$L$2013,BL251)="Ocorrência","O",IF(INDEX('Controle de reservas'!$L$14:$L$2013,BL251)="Programado","PROG",IF(INDEX('Controle de reservas'!$L$14:$L$2013,BL251)="Disponível no posto","DP","SEM SITUAÇÃO")))))))&amp;IF(INDEX('Controle de reservas'!$M$14:$M$2013,BL251)&lt;&gt;"",CHAR(10)&amp;INDEX('Controle de reservas'!$M$14:$M$2013,BL251),IF(OR(INDEX('Controle de reservas'!$L$14:$L$2013,BL251)="Em cobertura",INDEX('Controle de reservas'!$L$14:$L$2013,BL251)="Programado"),CHAR(10)&amp;"SEM LOCAL",""))&amp;IF(INDEX('Controle de reservas'!$N$14:$N$2013,BL251)&lt;&gt;"",CHAR(10)&amp;"Subst.: "&amp;INDEX('Controle de reservas'!$N$14:$N$2013,BL251),"")&amp;IF(AND(ISNUMBER(INDEX('Controle de reservas'!$I$14:$I$2013,BL251)),INDEX('Controle de reservas'!$I$14:$I$2013,BL251)&gt;0,INDEX('Controle de reservas'!$K$14:$K$2013,BL251)&gt;INDEX('Controle de reservas'!$I$14:$I$2013,BL251)),CHAR(10)&amp;"DIVERGÊNCIA DE DATAS","")&amp;IF(INDEX('Controle de reservas'!$P$14:$P$2013,BL251)&lt;&gt;"OK"," !",""))))</f>
      </c>
      <c r="Y251" s="17">
        <f ca="1">IF(OR($AQ251=0,Y$9="",Y$9&lt;$AS251,AND($AT251&lt;&gt;"",Y$9&gt;$AT251)),"",IF(BM251=0,"—",IF(INDEX('Controle de reservas'!$P$14:$P$2013,BM251)="DUPLICIDADE NO DIA","CONFLITO"&amp;IF(INDEX('Controle de reservas'!$M$14:$M$2013,BM251)&lt;&gt;"",CHAR(10)&amp;INDEX('Controle de reservas'!$M$14:$M$2013,BM251),"")&amp;IF(INDEX('Controle de reservas'!$N$14:$N$2013,BM251)&lt;&gt;"",CHAR(10)&amp;"Subst.: "&amp;INDEX('Controle de reservas'!$N$14:$N$2013,BM251),"")&amp;IF(AND(ISNUMBER(INDEX('Controle de reservas'!$I$14:$I$2013,BM251)),INDEX('Controle de reservas'!$I$14:$I$2013,BM251)&gt;0,INDEX('Controle de reservas'!$K$14:$K$2013,BM251)&gt;INDEX('Controle de reservas'!$I$14:$I$2013,BM251)),CHAR(10)&amp;"DIVERGÊNCIA DE DATAS",""),IF(INDEX('Controle de reservas'!$L$14:$L$2013,BM251)="Em cobertura","COV",IF(INDEX('Controle de reservas'!$L$14:$L$2013,BM251)="Disponível","DISP",IF(INDEX('Controle de reservas'!$L$14:$L$2013,BM251)="Não utilizado","NU",IF(INDEX('Controle de reservas'!$L$14:$L$2013,BM251)="Folga","F",IF(INDEX('Controle de reservas'!$L$14:$L$2013,BM251)="Ocorrência","O",IF(INDEX('Controle de reservas'!$L$14:$L$2013,BM251)="Programado","PROG",IF(INDEX('Controle de reservas'!$L$14:$L$2013,BM251)="Disponível no posto","DP","SEM SITUAÇÃO")))))))&amp;IF(INDEX('Controle de reservas'!$M$14:$M$2013,BM251)&lt;&gt;"",CHAR(10)&amp;INDEX('Controle de reservas'!$M$14:$M$2013,BM251),IF(OR(INDEX('Controle de reservas'!$L$14:$L$2013,BM251)="Em cobertura",INDEX('Controle de reservas'!$L$14:$L$2013,BM251)="Programado"),CHAR(10)&amp;"SEM LOCAL",""))&amp;IF(INDEX('Controle de reservas'!$N$14:$N$2013,BM251)&lt;&gt;"",CHAR(10)&amp;"Subst.: "&amp;INDEX('Controle de reservas'!$N$14:$N$2013,BM251),"")&amp;IF(AND(ISNUMBER(INDEX('Controle de reservas'!$I$14:$I$2013,BM251)),INDEX('Controle de reservas'!$I$14:$I$2013,BM251)&gt;0,INDEX('Controle de reservas'!$K$14:$K$2013,BM251)&gt;INDEX('Controle de reservas'!$I$14:$I$2013,BM251)),CHAR(10)&amp;"DIVERGÊNCIA DE DATAS","")&amp;IF(INDEX('Controle de reservas'!$P$14:$P$2013,BM251)&lt;&gt;"OK"," !",""))))</f>
      </c>
      <c r="Z251" s="17">
        <f ca="1">IF(OR($AQ251=0,Z$9="",Z$9&lt;$AS251,AND($AT251&lt;&gt;"",Z$9&gt;$AT251)),"",IF(BN251=0,"—",IF(INDEX('Controle de reservas'!$P$14:$P$2013,BN251)="DUPLICIDADE NO DIA","CONFLITO"&amp;IF(INDEX('Controle de reservas'!$M$14:$M$2013,BN251)&lt;&gt;"",CHAR(10)&amp;INDEX('Controle de reservas'!$M$14:$M$2013,BN251),"")&amp;IF(INDEX('Controle de reservas'!$N$14:$N$2013,BN251)&lt;&gt;"",CHAR(10)&amp;"Subst.: "&amp;INDEX('Controle de reservas'!$N$14:$N$2013,BN251),"")&amp;IF(AND(ISNUMBER(INDEX('Controle de reservas'!$I$14:$I$2013,BN251)),INDEX('Controle de reservas'!$I$14:$I$2013,BN251)&gt;0,INDEX('Controle de reservas'!$K$14:$K$2013,BN251)&gt;INDEX('Controle de reservas'!$I$14:$I$2013,BN251)),CHAR(10)&amp;"DIVERGÊNCIA DE DATAS",""),IF(INDEX('Controle de reservas'!$L$14:$L$2013,BN251)="Em cobertura","COV",IF(INDEX('Controle de reservas'!$L$14:$L$2013,BN251)="Disponível","DISP",IF(INDEX('Controle de reservas'!$L$14:$L$2013,BN251)="Não utilizado","NU",IF(INDEX('Controle de reservas'!$L$14:$L$2013,BN251)="Folga","F",IF(INDEX('Controle de reservas'!$L$14:$L$2013,BN251)="Ocorrência","O",IF(INDEX('Controle de reservas'!$L$14:$L$2013,BN251)="Programado","PROG",IF(INDEX('Controle de reservas'!$L$14:$L$2013,BN251)="Disponível no posto","DP","SEM SITUAÇÃO")))))))&amp;IF(INDEX('Controle de reservas'!$M$14:$M$2013,BN251)&lt;&gt;"",CHAR(10)&amp;INDEX('Controle de reservas'!$M$14:$M$2013,BN251),IF(OR(INDEX('Controle de reservas'!$L$14:$L$2013,BN251)="Em cobertura",INDEX('Controle de reservas'!$L$14:$L$2013,BN251)="Programado"),CHAR(10)&amp;"SEM LOCAL",""))&amp;IF(INDEX('Controle de reservas'!$N$14:$N$2013,BN251)&lt;&gt;"",CHAR(10)&amp;"Subst.: "&amp;INDEX('Controle de reservas'!$N$14:$N$2013,BN251),"")&amp;IF(AND(ISNUMBER(INDEX('Controle de reservas'!$I$14:$I$2013,BN251)),INDEX('Controle de reservas'!$I$14:$I$2013,BN251)&gt;0,INDEX('Controle de reservas'!$K$14:$K$2013,BN251)&gt;INDEX('Controle de reservas'!$I$14:$I$2013,BN251)),CHAR(10)&amp;"DIVERGÊNCIA DE DATAS","")&amp;IF(INDEX('Controle de reservas'!$P$14:$P$2013,BN251)&lt;&gt;"OK"," !",""))))</f>
      </c>
      <c r="AA251" s="17">
        <f ca="1">IF(OR($AQ251=0,AA$9="",AA$9&lt;$AS251,AND($AT251&lt;&gt;"",AA$9&gt;$AT251)),"",IF(BO251=0,"—",IF(INDEX('Controle de reservas'!$P$14:$P$2013,BO251)="DUPLICIDADE NO DIA","CONFLITO"&amp;IF(INDEX('Controle de reservas'!$M$14:$M$2013,BO251)&lt;&gt;"",CHAR(10)&amp;INDEX('Controle de reservas'!$M$14:$M$2013,BO251),"")&amp;IF(INDEX('Controle de reservas'!$N$14:$N$2013,BO251)&lt;&gt;"",CHAR(10)&amp;"Subst.: "&amp;INDEX('Controle de reservas'!$N$14:$N$2013,BO251),"")&amp;IF(AND(ISNUMBER(INDEX('Controle de reservas'!$I$14:$I$2013,BO251)),INDEX('Controle de reservas'!$I$14:$I$2013,BO251)&gt;0,INDEX('Controle de reservas'!$K$14:$K$2013,BO251)&gt;INDEX('Controle de reservas'!$I$14:$I$2013,BO251)),CHAR(10)&amp;"DIVERGÊNCIA DE DATAS",""),IF(INDEX('Controle de reservas'!$L$14:$L$2013,BO251)="Em cobertura","COV",IF(INDEX('Controle de reservas'!$L$14:$L$2013,BO251)="Disponível","DISP",IF(INDEX('Controle de reservas'!$L$14:$L$2013,BO251)="Não utilizado","NU",IF(INDEX('Controle de reservas'!$L$14:$L$2013,BO251)="Folga","F",IF(INDEX('Controle de reservas'!$L$14:$L$2013,BO251)="Ocorrência","O",IF(INDEX('Controle de reservas'!$L$14:$L$2013,BO251)="Programado","PROG",IF(INDEX('Controle de reservas'!$L$14:$L$2013,BO251)="Disponível no posto","DP","SEM SITUAÇÃO")))))))&amp;IF(INDEX('Controle de reservas'!$M$14:$M$2013,BO251)&lt;&gt;"",CHAR(10)&amp;INDEX('Controle de reservas'!$M$14:$M$2013,BO251),IF(OR(INDEX('Controle de reservas'!$L$14:$L$2013,BO251)="Em cobertura",INDEX('Controle de reservas'!$L$14:$L$2013,BO251)="Programado"),CHAR(10)&amp;"SEM LOCAL",""))&amp;IF(INDEX('Controle de reservas'!$N$14:$N$2013,BO251)&lt;&gt;"",CHAR(10)&amp;"Subst.: "&amp;INDEX('Controle de reservas'!$N$14:$N$2013,BO251),"")&amp;IF(AND(ISNUMBER(INDEX('Controle de reservas'!$I$14:$I$2013,BO251)),INDEX('Controle de reservas'!$I$14:$I$2013,BO251)&gt;0,INDEX('Controle de reservas'!$K$14:$K$2013,BO251)&gt;INDEX('Controle de reservas'!$I$14:$I$2013,BO251)),CHAR(10)&amp;"DIVERGÊNCIA DE DATAS","")&amp;IF(INDEX('Controle de reservas'!$P$14:$P$2013,BO251)&lt;&gt;"OK"," !",""))))</f>
      </c>
      <c r="AB251" s="17">
        <f ca="1">IF(OR($AQ251=0,AB$9="",AB$9&lt;$AS251,AND($AT251&lt;&gt;"",AB$9&gt;$AT251)),"",IF(BP251=0,"—",IF(INDEX('Controle de reservas'!$P$14:$P$2013,BP251)="DUPLICIDADE NO DIA","CONFLITO"&amp;IF(INDEX('Controle de reservas'!$M$14:$M$2013,BP251)&lt;&gt;"",CHAR(10)&amp;INDEX('Controle de reservas'!$M$14:$M$2013,BP251),"")&amp;IF(INDEX('Controle de reservas'!$N$14:$N$2013,BP251)&lt;&gt;"",CHAR(10)&amp;"Subst.: "&amp;INDEX('Controle de reservas'!$N$14:$N$2013,BP251),"")&amp;IF(AND(ISNUMBER(INDEX('Controle de reservas'!$I$14:$I$2013,BP251)),INDEX('Controle de reservas'!$I$14:$I$2013,BP251)&gt;0,INDEX('Controle de reservas'!$K$14:$K$2013,BP251)&gt;INDEX('Controle de reservas'!$I$14:$I$2013,BP251)),CHAR(10)&amp;"DIVERGÊNCIA DE DATAS",""),IF(INDEX('Controle de reservas'!$L$14:$L$2013,BP251)="Em cobertura","COV",IF(INDEX('Controle de reservas'!$L$14:$L$2013,BP251)="Disponível","DISP",IF(INDEX('Controle de reservas'!$L$14:$L$2013,BP251)="Não utilizado","NU",IF(INDEX('Controle de reservas'!$L$14:$L$2013,BP251)="Folga","F",IF(INDEX('Controle de reservas'!$L$14:$L$2013,BP251)="Ocorrência","O",IF(INDEX('Controle de reservas'!$L$14:$L$2013,BP251)="Programado","PROG",IF(INDEX('Controle de reservas'!$L$14:$L$2013,BP251)="Disponível no posto","DP","SEM SITUAÇÃO")))))))&amp;IF(INDEX('Controle de reservas'!$M$14:$M$2013,BP251)&lt;&gt;"",CHAR(10)&amp;INDEX('Controle de reservas'!$M$14:$M$2013,BP251),IF(OR(INDEX('Controle de reservas'!$L$14:$L$2013,BP251)="Em cobertura",INDEX('Controle de reservas'!$L$14:$L$2013,BP251)="Programado"),CHAR(10)&amp;"SEM LOCAL",""))&amp;IF(INDEX('Controle de reservas'!$N$14:$N$2013,BP251)&lt;&gt;"",CHAR(10)&amp;"Subst.: "&amp;INDEX('Controle de reservas'!$N$14:$N$2013,BP251),"")&amp;IF(AND(ISNUMBER(INDEX('Controle de reservas'!$I$14:$I$2013,BP251)),INDEX('Controle de reservas'!$I$14:$I$2013,BP251)&gt;0,INDEX('Controle de reservas'!$K$14:$K$2013,BP251)&gt;INDEX('Controle de reservas'!$I$14:$I$2013,BP251)),CHAR(10)&amp;"DIVERGÊNCIA DE DATAS","")&amp;IF(INDEX('Controle de reservas'!$P$14:$P$2013,BP251)&lt;&gt;"OK"," !",""))))</f>
      </c>
      <c r="AC251" s="17">
        <f ca="1">IF(OR($AQ251=0,AC$9="",AC$9&lt;$AS251,AND($AT251&lt;&gt;"",AC$9&gt;$AT251)),"",IF(BQ251=0,"—",IF(INDEX('Controle de reservas'!$P$14:$P$2013,BQ251)="DUPLICIDADE NO DIA","CONFLITO"&amp;IF(INDEX('Controle de reservas'!$M$14:$M$2013,BQ251)&lt;&gt;"",CHAR(10)&amp;INDEX('Controle de reservas'!$M$14:$M$2013,BQ251),"")&amp;IF(INDEX('Controle de reservas'!$N$14:$N$2013,BQ251)&lt;&gt;"",CHAR(10)&amp;"Subst.: "&amp;INDEX('Controle de reservas'!$N$14:$N$2013,BQ251),"")&amp;IF(AND(ISNUMBER(INDEX('Controle de reservas'!$I$14:$I$2013,BQ251)),INDEX('Controle de reservas'!$I$14:$I$2013,BQ251)&gt;0,INDEX('Controle de reservas'!$K$14:$K$2013,BQ251)&gt;INDEX('Controle de reservas'!$I$14:$I$2013,BQ251)),CHAR(10)&amp;"DIVERGÊNCIA DE DATAS",""),IF(INDEX('Controle de reservas'!$L$14:$L$2013,BQ251)="Em cobertura","COV",IF(INDEX('Controle de reservas'!$L$14:$L$2013,BQ251)="Disponível","DISP",IF(INDEX('Controle de reservas'!$L$14:$L$2013,BQ251)="Não utilizado","NU",IF(INDEX('Controle de reservas'!$L$14:$L$2013,BQ251)="Folga","F",IF(INDEX('Controle de reservas'!$L$14:$L$2013,BQ251)="Ocorrência","O",IF(INDEX('Controle de reservas'!$L$14:$L$2013,BQ251)="Programado","PROG",IF(INDEX('Controle de reservas'!$L$14:$L$2013,BQ251)="Disponível no posto","DP","SEM SITUAÇÃO")))))))&amp;IF(INDEX('Controle de reservas'!$M$14:$M$2013,BQ251)&lt;&gt;"",CHAR(10)&amp;INDEX('Controle de reservas'!$M$14:$M$2013,BQ251),IF(OR(INDEX('Controle de reservas'!$L$14:$L$2013,BQ251)="Em cobertura",INDEX('Controle de reservas'!$L$14:$L$2013,BQ251)="Programado"),CHAR(10)&amp;"SEM LOCAL",""))&amp;IF(INDEX('Controle de reservas'!$N$14:$N$2013,BQ251)&lt;&gt;"",CHAR(10)&amp;"Subst.: "&amp;INDEX('Controle de reservas'!$N$14:$N$2013,BQ251),"")&amp;IF(AND(ISNUMBER(INDEX('Controle de reservas'!$I$14:$I$2013,BQ251)),INDEX('Controle de reservas'!$I$14:$I$2013,BQ251)&gt;0,INDEX('Controle de reservas'!$K$14:$K$2013,BQ251)&gt;INDEX('Controle de reservas'!$I$14:$I$2013,BQ251)),CHAR(10)&amp;"DIVERGÊNCIA DE DATAS","")&amp;IF(INDEX('Controle de reservas'!$P$14:$P$2013,BQ251)&lt;&gt;"OK"," !",""))))</f>
      </c>
      <c r="AD251" s="17">
        <f ca="1">IF(OR($AQ251=0,AD$9="",AD$9&lt;$AS251,AND($AT251&lt;&gt;"",AD$9&gt;$AT251)),"",IF(BR251=0,"—",IF(INDEX('Controle de reservas'!$P$14:$P$2013,BR251)="DUPLICIDADE NO DIA","CONFLITO"&amp;IF(INDEX('Controle de reservas'!$M$14:$M$2013,BR251)&lt;&gt;"",CHAR(10)&amp;INDEX('Controle de reservas'!$M$14:$M$2013,BR251),"")&amp;IF(INDEX('Controle de reservas'!$N$14:$N$2013,BR251)&lt;&gt;"",CHAR(10)&amp;"Subst.: "&amp;INDEX('Controle de reservas'!$N$14:$N$2013,BR251),"")&amp;IF(AND(ISNUMBER(INDEX('Controle de reservas'!$I$14:$I$2013,BR251)),INDEX('Controle de reservas'!$I$14:$I$2013,BR251)&gt;0,INDEX('Controle de reservas'!$K$14:$K$2013,BR251)&gt;INDEX('Controle de reservas'!$I$14:$I$2013,BR251)),CHAR(10)&amp;"DIVERGÊNCIA DE DATAS",""),IF(INDEX('Controle de reservas'!$L$14:$L$2013,BR251)="Em cobertura","COV",IF(INDEX('Controle de reservas'!$L$14:$L$2013,BR251)="Disponível","DISP",IF(INDEX('Controle de reservas'!$L$14:$L$2013,BR251)="Não utilizado","NU",IF(INDEX('Controle de reservas'!$L$14:$L$2013,BR251)="Folga","F",IF(INDEX('Controle de reservas'!$L$14:$L$2013,BR251)="Ocorrência","O",IF(INDEX('Controle de reservas'!$L$14:$L$2013,BR251)="Programado","PROG",IF(INDEX('Controle de reservas'!$L$14:$L$2013,BR251)="Disponível no posto","DP","SEM SITUAÇÃO")))))))&amp;IF(INDEX('Controle de reservas'!$M$14:$M$2013,BR251)&lt;&gt;"",CHAR(10)&amp;INDEX('Controle de reservas'!$M$14:$M$2013,BR251),IF(OR(INDEX('Controle de reservas'!$L$14:$L$2013,BR251)="Em cobertura",INDEX('Controle de reservas'!$L$14:$L$2013,BR251)="Programado"),CHAR(10)&amp;"SEM LOCAL",""))&amp;IF(INDEX('Controle de reservas'!$N$14:$N$2013,BR251)&lt;&gt;"",CHAR(10)&amp;"Subst.: "&amp;INDEX('Controle de reservas'!$N$14:$N$2013,BR251),"")&amp;IF(AND(ISNUMBER(INDEX('Controle de reservas'!$I$14:$I$2013,BR251)),INDEX('Controle de reservas'!$I$14:$I$2013,BR251)&gt;0,INDEX('Controle de reservas'!$K$14:$K$2013,BR251)&gt;INDEX('Controle de reservas'!$I$14:$I$2013,BR251)),CHAR(10)&amp;"DIVERGÊNCIA DE DATAS","")&amp;IF(INDEX('Controle de reservas'!$P$14:$P$2013,BR251)&lt;&gt;"OK"," !",""))))</f>
      </c>
      <c r="AE251" s="17">
        <f ca="1">IF(OR($AQ251=0,AE$9="",AE$9&lt;$AS251,AND($AT251&lt;&gt;"",AE$9&gt;$AT251)),"",IF(BS251=0,"—",IF(INDEX('Controle de reservas'!$P$14:$P$2013,BS251)="DUPLICIDADE NO DIA","CONFLITO"&amp;IF(INDEX('Controle de reservas'!$M$14:$M$2013,BS251)&lt;&gt;"",CHAR(10)&amp;INDEX('Controle de reservas'!$M$14:$M$2013,BS251),"")&amp;IF(INDEX('Controle de reservas'!$N$14:$N$2013,BS251)&lt;&gt;"",CHAR(10)&amp;"Subst.: "&amp;INDEX('Controle de reservas'!$N$14:$N$2013,BS251),"")&amp;IF(AND(ISNUMBER(INDEX('Controle de reservas'!$I$14:$I$2013,BS251)),INDEX('Controle de reservas'!$I$14:$I$2013,BS251)&gt;0,INDEX('Controle de reservas'!$K$14:$K$2013,BS251)&gt;INDEX('Controle de reservas'!$I$14:$I$2013,BS251)),CHAR(10)&amp;"DIVERGÊNCIA DE DATAS",""),IF(INDEX('Controle de reservas'!$L$14:$L$2013,BS251)="Em cobertura","COV",IF(INDEX('Controle de reservas'!$L$14:$L$2013,BS251)="Disponível","DISP",IF(INDEX('Controle de reservas'!$L$14:$L$2013,BS251)="Não utilizado","NU",IF(INDEX('Controle de reservas'!$L$14:$L$2013,BS251)="Folga","F",IF(INDEX('Controle de reservas'!$L$14:$L$2013,BS251)="Ocorrência","O",IF(INDEX('Controle de reservas'!$L$14:$L$2013,BS251)="Programado","PROG",IF(INDEX('Controle de reservas'!$L$14:$L$2013,BS251)="Disponível no posto","DP","SEM SITUAÇÃO")))))))&amp;IF(INDEX('Controle de reservas'!$M$14:$M$2013,BS251)&lt;&gt;"",CHAR(10)&amp;INDEX('Controle de reservas'!$M$14:$M$2013,BS251),IF(OR(INDEX('Controle de reservas'!$L$14:$L$2013,BS251)="Em cobertura",INDEX('Controle de reservas'!$L$14:$L$2013,BS251)="Programado"),CHAR(10)&amp;"SEM LOCAL",""))&amp;IF(INDEX('Controle de reservas'!$N$14:$N$2013,BS251)&lt;&gt;"",CHAR(10)&amp;"Subst.: "&amp;INDEX('Controle de reservas'!$N$14:$N$2013,BS251),"")&amp;IF(AND(ISNUMBER(INDEX('Controle de reservas'!$I$14:$I$2013,BS251)),INDEX('Controle de reservas'!$I$14:$I$2013,BS251)&gt;0,INDEX('Controle de reservas'!$K$14:$K$2013,BS251)&gt;INDEX('Controle de reservas'!$I$14:$I$2013,BS251)),CHAR(10)&amp;"DIVERGÊNCIA DE DATAS","")&amp;IF(INDEX('Controle de reservas'!$P$14:$P$2013,BS251)&lt;&gt;"OK"," !",""))))</f>
      </c>
      <c r="AF251" s="17">
        <f ca="1">IF(OR($AQ251=0,AF$9="",AF$9&lt;$AS251,AND($AT251&lt;&gt;"",AF$9&gt;$AT251)),"",IF(BT251=0,"—",IF(INDEX('Controle de reservas'!$P$14:$P$2013,BT251)="DUPLICIDADE NO DIA","CONFLITO"&amp;IF(INDEX('Controle de reservas'!$M$14:$M$2013,BT251)&lt;&gt;"",CHAR(10)&amp;INDEX('Controle de reservas'!$M$14:$M$2013,BT251),"")&amp;IF(INDEX('Controle de reservas'!$N$14:$N$2013,BT251)&lt;&gt;"",CHAR(10)&amp;"Subst.: "&amp;INDEX('Controle de reservas'!$N$14:$N$2013,BT251),"")&amp;IF(AND(ISNUMBER(INDEX('Controle de reservas'!$I$14:$I$2013,BT251)),INDEX('Controle de reservas'!$I$14:$I$2013,BT251)&gt;0,INDEX('Controle de reservas'!$K$14:$K$2013,BT251)&gt;INDEX('Controle de reservas'!$I$14:$I$2013,BT251)),CHAR(10)&amp;"DIVERGÊNCIA DE DATAS",""),IF(INDEX('Controle de reservas'!$L$14:$L$2013,BT251)="Em cobertura","COV",IF(INDEX('Controle de reservas'!$L$14:$L$2013,BT251)="Disponível","DISP",IF(INDEX('Controle de reservas'!$L$14:$L$2013,BT251)="Não utilizado","NU",IF(INDEX('Controle de reservas'!$L$14:$L$2013,BT251)="Folga","F",IF(INDEX('Controle de reservas'!$L$14:$L$2013,BT251)="Ocorrência","O",IF(INDEX('Controle de reservas'!$L$14:$L$2013,BT251)="Programado","PROG",IF(INDEX('Controle de reservas'!$L$14:$L$2013,BT251)="Disponível no posto","DP","SEM SITUAÇÃO")))))))&amp;IF(INDEX('Controle de reservas'!$M$14:$M$2013,BT251)&lt;&gt;"",CHAR(10)&amp;INDEX('Controle de reservas'!$M$14:$M$2013,BT251),IF(OR(INDEX('Controle de reservas'!$L$14:$L$2013,BT251)="Em cobertura",INDEX('Controle de reservas'!$L$14:$L$2013,BT251)="Programado"),CHAR(10)&amp;"SEM LOCAL",""))&amp;IF(INDEX('Controle de reservas'!$N$14:$N$2013,BT251)&lt;&gt;"",CHAR(10)&amp;"Subst.: "&amp;INDEX('Controle de reservas'!$N$14:$N$2013,BT251),"")&amp;IF(AND(ISNUMBER(INDEX('Controle de reservas'!$I$14:$I$2013,BT251)),INDEX('Controle de reservas'!$I$14:$I$2013,BT251)&gt;0,INDEX('Controle de reservas'!$K$14:$K$2013,BT251)&gt;INDEX('Controle de reservas'!$I$14:$I$2013,BT251)),CHAR(10)&amp;"DIVERGÊNCIA DE DATAS","")&amp;IF(INDEX('Controle de reservas'!$P$14:$P$2013,BT251)&lt;&gt;"OK"," !",""))))</f>
      </c>
      <c r="AG251" s="17">
        <f ca="1">IF(OR($AQ251=0,AG$9="",AG$9&lt;$AS251,AND($AT251&lt;&gt;"",AG$9&gt;$AT251)),"",IF(BU251=0,"—",IF(INDEX('Controle de reservas'!$P$14:$P$2013,BU251)="DUPLICIDADE NO DIA","CONFLITO"&amp;IF(INDEX('Controle de reservas'!$M$14:$M$2013,BU251)&lt;&gt;"",CHAR(10)&amp;INDEX('Controle de reservas'!$M$14:$M$2013,BU251),"")&amp;IF(INDEX('Controle de reservas'!$N$14:$N$2013,BU251)&lt;&gt;"",CHAR(10)&amp;"Subst.: "&amp;INDEX('Controle de reservas'!$N$14:$N$2013,BU251),"")&amp;IF(AND(ISNUMBER(INDEX('Controle de reservas'!$I$14:$I$2013,BU251)),INDEX('Controle de reservas'!$I$14:$I$2013,BU251)&gt;0,INDEX('Controle de reservas'!$K$14:$K$2013,BU251)&gt;INDEX('Controle de reservas'!$I$14:$I$2013,BU251)),CHAR(10)&amp;"DIVERGÊNCIA DE DATAS",""),IF(INDEX('Controle de reservas'!$L$14:$L$2013,BU251)="Em cobertura","COV",IF(INDEX('Controle de reservas'!$L$14:$L$2013,BU251)="Disponível","DISP",IF(INDEX('Controle de reservas'!$L$14:$L$2013,BU251)="Não utilizado","NU",IF(INDEX('Controle de reservas'!$L$14:$L$2013,BU251)="Folga","F",IF(INDEX('Controle de reservas'!$L$14:$L$2013,BU251)="Ocorrência","O",IF(INDEX('Controle de reservas'!$L$14:$L$2013,BU251)="Programado","PROG",IF(INDEX('Controle de reservas'!$L$14:$L$2013,BU251)="Disponível no posto","DP","SEM SITUAÇÃO")))))))&amp;IF(INDEX('Controle de reservas'!$M$14:$M$2013,BU251)&lt;&gt;"",CHAR(10)&amp;INDEX('Controle de reservas'!$M$14:$M$2013,BU251),IF(OR(INDEX('Controle de reservas'!$L$14:$L$2013,BU251)="Em cobertura",INDEX('Controle de reservas'!$L$14:$L$2013,BU251)="Programado"),CHAR(10)&amp;"SEM LOCAL",""))&amp;IF(INDEX('Controle de reservas'!$N$14:$N$2013,BU251)&lt;&gt;"",CHAR(10)&amp;"Subst.: "&amp;INDEX('Controle de reservas'!$N$14:$N$2013,BU251),"")&amp;IF(AND(ISNUMBER(INDEX('Controle de reservas'!$I$14:$I$2013,BU251)),INDEX('Controle de reservas'!$I$14:$I$2013,BU251)&gt;0,INDEX('Controle de reservas'!$K$14:$K$2013,BU251)&gt;INDEX('Controle de reservas'!$I$14:$I$2013,BU251)),CHAR(10)&amp;"DIVERGÊNCIA DE DATAS","")&amp;IF(INDEX('Controle de reservas'!$P$14:$P$2013,BU251)&lt;&gt;"OK"," !",""))))</f>
      </c>
      <c r="AH251" s="17">
        <f ca="1">IF(OR($AQ251=0,AH$9="",AH$9&lt;$AS251,AND($AT251&lt;&gt;"",AH$9&gt;$AT251)),"",IF(BV251=0,"—",IF(INDEX('Controle de reservas'!$P$14:$P$2013,BV251)="DUPLICIDADE NO DIA","CONFLITO"&amp;IF(INDEX('Controle de reservas'!$M$14:$M$2013,BV251)&lt;&gt;"",CHAR(10)&amp;INDEX('Controle de reservas'!$M$14:$M$2013,BV251),"")&amp;IF(INDEX('Controle de reservas'!$N$14:$N$2013,BV251)&lt;&gt;"",CHAR(10)&amp;"Subst.: "&amp;INDEX('Controle de reservas'!$N$14:$N$2013,BV251),"")&amp;IF(AND(ISNUMBER(INDEX('Controle de reservas'!$I$14:$I$2013,BV251)),INDEX('Controle de reservas'!$I$14:$I$2013,BV251)&gt;0,INDEX('Controle de reservas'!$K$14:$K$2013,BV251)&gt;INDEX('Controle de reservas'!$I$14:$I$2013,BV251)),CHAR(10)&amp;"DIVERGÊNCIA DE DATAS",""),IF(INDEX('Controle de reservas'!$L$14:$L$2013,BV251)="Em cobertura","COV",IF(INDEX('Controle de reservas'!$L$14:$L$2013,BV251)="Disponível","DISP",IF(INDEX('Controle de reservas'!$L$14:$L$2013,BV251)="Não utilizado","NU",IF(INDEX('Controle de reservas'!$L$14:$L$2013,BV251)="Folga","F",IF(INDEX('Controle de reservas'!$L$14:$L$2013,BV251)="Ocorrência","O",IF(INDEX('Controle de reservas'!$L$14:$L$2013,BV251)="Programado","PROG",IF(INDEX('Controle de reservas'!$L$14:$L$2013,BV251)="Disponível no posto","DP","SEM SITUAÇÃO")))))))&amp;IF(INDEX('Controle de reservas'!$M$14:$M$2013,BV251)&lt;&gt;"",CHAR(10)&amp;INDEX('Controle de reservas'!$M$14:$M$2013,BV251),IF(OR(INDEX('Controle de reservas'!$L$14:$L$2013,BV251)="Em cobertura",INDEX('Controle de reservas'!$L$14:$L$2013,BV251)="Programado"),CHAR(10)&amp;"SEM LOCAL",""))&amp;IF(INDEX('Controle de reservas'!$N$14:$N$2013,BV251)&lt;&gt;"",CHAR(10)&amp;"Subst.: "&amp;INDEX('Controle de reservas'!$N$14:$N$2013,BV251),"")&amp;IF(AND(ISNUMBER(INDEX('Controle de reservas'!$I$14:$I$2013,BV251)),INDEX('Controle de reservas'!$I$14:$I$2013,BV251)&gt;0,INDEX('Controle de reservas'!$K$14:$K$2013,BV251)&gt;INDEX('Controle de reservas'!$I$14:$I$2013,BV251)),CHAR(10)&amp;"DIVERGÊNCIA DE DATAS","")&amp;IF(INDEX('Controle de reservas'!$P$14:$P$2013,BV251)&lt;&gt;"OK"," !",""))))</f>
      </c>
      <c r="AI251" s="17">
        <f ca="1">IF(OR($AQ251=0,AI$9="",AI$9&lt;$AS251,AND($AT251&lt;&gt;"",AI$9&gt;$AT251)),"",IF(BW251=0,"—",IF(INDEX('Controle de reservas'!$P$14:$P$2013,BW251)="DUPLICIDADE NO DIA","CONFLITO"&amp;IF(INDEX('Controle de reservas'!$M$14:$M$2013,BW251)&lt;&gt;"",CHAR(10)&amp;INDEX('Controle de reservas'!$M$14:$M$2013,BW251),"")&amp;IF(INDEX('Controle de reservas'!$N$14:$N$2013,BW251)&lt;&gt;"",CHAR(10)&amp;"Subst.: "&amp;INDEX('Controle de reservas'!$N$14:$N$2013,BW251),"")&amp;IF(AND(ISNUMBER(INDEX('Controle de reservas'!$I$14:$I$2013,BW251)),INDEX('Controle de reservas'!$I$14:$I$2013,BW251)&gt;0,INDEX('Controle de reservas'!$K$14:$K$2013,BW251)&gt;INDEX('Controle de reservas'!$I$14:$I$2013,BW251)),CHAR(10)&amp;"DIVERGÊNCIA DE DATAS",""),IF(INDEX('Controle de reservas'!$L$14:$L$2013,BW251)="Em cobertura","COV",IF(INDEX('Controle de reservas'!$L$14:$L$2013,BW251)="Disponível","DISP",IF(INDEX('Controle de reservas'!$L$14:$L$2013,BW251)="Não utilizado","NU",IF(INDEX('Controle de reservas'!$L$14:$L$2013,BW251)="Folga","F",IF(INDEX('Controle de reservas'!$L$14:$L$2013,BW251)="Ocorrência","O",IF(INDEX('Controle de reservas'!$L$14:$L$2013,BW251)="Programado","PROG",IF(INDEX('Controle de reservas'!$L$14:$L$2013,BW251)="Disponível no posto","DP","SEM SITUAÇÃO")))))))&amp;IF(INDEX('Controle de reservas'!$M$14:$M$2013,BW251)&lt;&gt;"",CHAR(10)&amp;INDEX('Controle de reservas'!$M$14:$M$2013,BW251),IF(OR(INDEX('Controle de reservas'!$L$14:$L$2013,BW251)="Em cobertura",INDEX('Controle de reservas'!$L$14:$L$2013,BW251)="Programado"),CHAR(10)&amp;"SEM LOCAL",""))&amp;IF(INDEX('Controle de reservas'!$N$14:$N$2013,BW251)&lt;&gt;"",CHAR(10)&amp;"Subst.: "&amp;INDEX('Controle de reservas'!$N$14:$N$2013,BW251),"")&amp;IF(AND(ISNUMBER(INDEX('Controle de reservas'!$I$14:$I$2013,BW251)),INDEX('Controle de reservas'!$I$14:$I$2013,BW251)&gt;0,INDEX('Controle de reservas'!$K$14:$K$2013,BW251)&gt;INDEX('Controle de reservas'!$I$14:$I$2013,BW251)),CHAR(10)&amp;"DIVERGÊNCIA DE DATAS","")&amp;IF(INDEX('Controle de reservas'!$P$14:$P$2013,BW251)&lt;&gt;"OK"," !",""))))</f>
      </c>
      <c r="AJ251" s="17">
        <f ca="1">IF(OR($AQ251=0,AJ$9="",AJ$9&lt;$AS251,AND($AT251&lt;&gt;"",AJ$9&gt;$AT251)),"",IF(BX251=0,"—",IF(INDEX('Controle de reservas'!$P$14:$P$2013,BX251)="DUPLICIDADE NO DIA","CONFLITO"&amp;IF(INDEX('Controle de reservas'!$M$14:$M$2013,BX251)&lt;&gt;"",CHAR(10)&amp;INDEX('Controle de reservas'!$M$14:$M$2013,BX251),"")&amp;IF(INDEX('Controle de reservas'!$N$14:$N$2013,BX251)&lt;&gt;"",CHAR(10)&amp;"Subst.: "&amp;INDEX('Controle de reservas'!$N$14:$N$2013,BX251),"")&amp;IF(AND(ISNUMBER(INDEX('Controle de reservas'!$I$14:$I$2013,BX251)),INDEX('Controle de reservas'!$I$14:$I$2013,BX251)&gt;0,INDEX('Controle de reservas'!$K$14:$K$2013,BX251)&gt;INDEX('Controle de reservas'!$I$14:$I$2013,BX251)),CHAR(10)&amp;"DIVERGÊNCIA DE DATAS",""),IF(INDEX('Controle de reservas'!$L$14:$L$2013,BX251)="Em cobertura","COV",IF(INDEX('Controle de reservas'!$L$14:$L$2013,BX251)="Disponível","DISP",IF(INDEX('Controle de reservas'!$L$14:$L$2013,BX251)="Não utilizado","NU",IF(INDEX('Controle de reservas'!$L$14:$L$2013,BX251)="Folga","F",IF(INDEX('Controle de reservas'!$L$14:$L$2013,BX251)="Ocorrência","O",IF(INDEX('Controle de reservas'!$L$14:$L$2013,BX251)="Programado","PROG",IF(INDEX('Controle de reservas'!$L$14:$L$2013,BX251)="Disponível no posto","DP","SEM SITUAÇÃO")))))))&amp;IF(INDEX('Controle de reservas'!$M$14:$M$2013,BX251)&lt;&gt;"",CHAR(10)&amp;INDEX('Controle de reservas'!$M$14:$M$2013,BX251),IF(OR(INDEX('Controle de reservas'!$L$14:$L$2013,BX251)="Em cobertura",INDEX('Controle de reservas'!$L$14:$L$2013,BX251)="Programado"),CHAR(10)&amp;"SEM LOCAL",""))&amp;IF(INDEX('Controle de reservas'!$N$14:$N$2013,BX251)&lt;&gt;"",CHAR(10)&amp;"Subst.: "&amp;INDEX('Controle de reservas'!$N$14:$N$2013,BX251),"")&amp;IF(AND(ISNUMBER(INDEX('Controle de reservas'!$I$14:$I$2013,BX251)),INDEX('Controle de reservas'!$I$14:$I$2013,BX251)&gt;0,INDEX('Controle de reservas'!$K$14:$K$2013,BX251)&gt;INDEX('Controle de reservas'!$I$14:$I$2013,BX251)),CHAR(10)&amp;"DIVERGÊNCIA DE DATAS","")&amp;IF(INDEX('Controle de reservas'!$P$14:$P$2013,BX251)&lt;&gt;"OK"," !",""))))</f>
      </c>
      <c r="AK251" s="17">
        <f ca="1">IF(OR($AQ251=0,AK$9="",AK$9&lt;$AS251,AND($AT251&lt;&gt;"",AK$9&gt;$AT251)),"",IF(BY251=0,"—",IF(INDEX('Controle de reservas'!$P$14:$P$2013,BY251)="DUPLICIDADE NO DIA","CONFLITO"&amp;IF(INDEX('Controle de reservas'!$M$14:$M$2013,BY251)&lt;&gt;"",CHAR(10)&amp;INDEX('Controle de reservas'!$M$14:$M$2013,BY251),"")&amp;IF(INDEX('Controle de reservas'!$N$14:$N$2013,BY251)&lt;&gt;"",CHAR(10)&amp;"Subst.: "&amp;INDEX('Controle de reservas'!$N$14:$N$2013,BY251),"")&amp;IF(AND(ISNUMBER(INDEX('Controle de reservas'!$I$14:$I$2013,BY251)),INDEX('Controle de reservas'!$I$14:$I$2013,BY251)&gt;0,INDEX('Controle de reservas'!$K$14:$K$2013,BY251)&gt;INDEX('Controle de reservas'!$I$14:$I$2013,BY251)),CHAR(10)&amp;"DIVERGÊNCIA DE DATAS",""),IF(INDEX('Controle de reservas'!$L$14:$L$2013,BY251)="Em cobertura","COV",IF(INDEX('Controle de reservas'!$L$14:$L$2013,BY251)="Disponível","DISP",IF(INDEX('Controle de reservas'!$L$14:$L$2013,BY251)="Não utilizado","NU",IF(INDEX('Controle de reservas'!$L$14:$L$2013,BY251)="Folga","F",IF(INDEX('Controle de reservas'!$L$14:$L$2013,BY251)="Ocorrência","O",IF(INDEX('Controle de reservas'!$L$14:$L$2013,BY251)="Programado","PROG",IF(INDEX('Controle de reservas'!$L$14:$L$2013,BY251)="Disponível no posto","DP","SEM SITUAÇÃO")))))))&amp;IF(INDEX('Controle de reservas'!$M$14:$M$2013,BY251)&lt;&gt;"",CHAR(10)&amp;INDEX('Controle de reservas'!$M$14:$M$2013,BY251),IF(OR(INDEX('Controle de reservas'!$L$14:$L$2013,BY251)="Em cobertura",INDEX('Controle de reservas'!$L$14:$L$2013,BY251)="Programado"),CHAR(10)&amp;"SEM LOCAL",""))&amp;IF(INDEX('Controle de reservas'!$N$14:$N$2013,BY251)&lt;&gt;"",CHAR(10)&amp;"Subst.: "&amp;INDEX('Controle de reservas'!$N$14:$N$2013,BY251),"")&amp;IF(AND(ISNUMBER(INDEX('Controle de reservas'!$I$14:$I$2013,BY251)),INDEX('Controle de reservas'!$I$14:$I$2013,BY251)&gt;0,INDEX('Controle de reservas'!$K$14:$K$2013,BY251)&gt;INDEX('Controle de reservas'!$I$14:$I$2013,BY251)),CHAR(10)&amp;"DIVERGÊNCIA DE DATAS","")&amp;IF(INDEX('Controle de reservas'!$P$14:$P$2013,BY251)&lt;&gt;"OK"," !",""))))</f>
      </c>
      <c r="AL251" s="16">
        <f t="shared" ca="1" si="13"/>
      </c>
      <c r="AM251" s="16">
        <f t="shared" ca="1" si="14"/>
      </c>
      <c r="AN251" s="16">
        <f t="shared" ca="1" si="15"/>
      </c>
      <c r="AO251" s="16">
        <f t="shared" ca="1" si="16"/>
      </c>
      <c r="AP251" s="16">
        <f ca="1">IF($AQ251=0,"",INDEX('Controle de reservas'!$O$14:$O$2013,$AQ251))</f>
      </c>
      <c r="AQ251">
        <f ca="1">IFERROR(MATCH(ROW()-9,'Controle de reservas'!$S$14:$S$2013,0),0)</f>
      </c>
      <c r="AR251">
        <f ca="1">IF($AQ251=0,"",INDEX('Controle de reservas'!$Q$14:$Q$2013,$AQ251))</f>
      </c>
      <c r="AS251">
        <f ca="1">IF($AQ251=0,"",INDEX('Controle de reservas'!$H$14:$H$2013,$AQ251))</f>
      </c>
      <c r="AT251">
        <f ca="1">IF($AQ251=0,"",IF(INDEX('Controle de reservas'!$J$14:$J$2013,$AQ251)=0,"",INDEX('Controle de reservas'!$J$14:$J$2013,$AQ251)))</f>
      </c>
      <c r="AU251">
        <f ca="1">IF(OR($AQ251=0,G$9=""),0,IFERROR(MATCH($AR251&amp;"|"&amp;TEXT(G$9,"yyyymmdd"),'Controle de reservas'!$T$14:$T$2013,0),0))</f>
      </c>
      <c r="AV251">
        <f ca="1">IF(OR($AQ251=0,H$9=""),0,IFERROR(MATCH($AR251&amp;"|"&amp;TEXT(H$9,"yyyymmdd"),'Controle de reservas'!$T$14:$T$2013,0),0))</f>
      </c>
      <c r="AW251">
        <f ca="1">IF(OR($AQ251=0,I$9=""),0,IFERROR(MATCH($AR251&amp;"|"&amp;TEXT(I$9,"yyyymmdd"),'Controle de reservas'!$T$14:$T$2013,0),0))</f>
      </c>
      <c r="AX251">
        <f ca="1">IF(OR($AQ251=0,J$9=""),0,IFERROR(MATCH($AR251&amp;"|"&amp;TEXT(J$9,"yyyymmdd"),'Controle de reservas'!$T$14:$T$2013,0),0))</f>
      </c>
      <c r="AY251">
        <f ca="1">IF(OR($AQ251=0,K$9=""),0,IFERROR(MATCH($AR251&amp;"|"&amp;TEXT(K$9,"yyyymmdd"),'Controle de reservas'!$T$14:$T$2013,0),0))</f>
      </c>
      <c r="AZ251">
        <f ca="1">IF(OR($AQ251=0,L$9=""),0,IFERROR(MATCH($AR251&amp;"|"&amp;TEXT(L$9,"yyyymmdd"),'Controle de reservas'!$T$14:$T$2013,0),0))</f>
      </c>
      <c r="BA251">
        <f ca="1">IF(OR($AQ251=0,M$9=""),0,IFERROR(MATCH($AR251&amp;"|"&amp;TEXT(M$9,"yyyymmdd"),'Controle de reservas'!$T$14:$T$2013,0),0))</f>
      </c>
      <c r="BB251">
        <f ca="1">IF(OR($AQ251=0,N$9=""),0,IFERROR(MATCH($AR251&amp;"|"&amp;TEXT(N$9,"yyyymmdd"),'Controle de reservas'!$T$14:$T$2013,0),0))</f>
      </c>
      <c r="BC251">
        <f ca="1">IF(OR($AQ251=0,O$9=""),0,IFERROR(MATCH($AR251&amp;"|"&amp;TEXT(O$9,"yyyymmdd"),'Controle de reservas'!$T$14:$T$2013,0),0))</f>
      </c>
      <c r="BD251">
        <f ca="1">IF(OR($AQ251=0,P$9=""),0,IFERROR(MATCH($AR251&amp;"|"&amp;TEXT(P$9,"yyyymmdd"),'Controle de reservas'!$T$14:$T$2013,0),0))</f>
      </c>
      <c r="BE251">
        <f ca="1">IF(OR($AQ251=0,Q$9=""),0,IFERROR(MATCH($AR251&amp;"|"&amp;TEXT(Q$9,"yyyymmdd"),'Controle de reservas'!$T$14:$T$2013,0),0))</f>
      </c>
      <c r="BF251">
        <f ca="1">IF(OR($AQ251=0,R$9=""),0,IFERROR(MATCH($AR251&amp;"|"&amp;TEXT(R$9,"yyyymmdd"),'Controle de reservas'!$T$14:$T$2013,0),0))</f>
      </c>
      <c r="BG251">
        <f ca="1">IF(OR($AQ251=0,S$9=""),0,IFERROR(MATCH($AR251&amp;"|"&amp;TEXT(S$9,"yyyymmdd"),'Controle de reservas'!$T$14:$T$2013,0),0))</f>
      </c>
      <c r="BH251">
        <f ca="1">IF(OR($AQ251=0,T$9=""),0,IFERROR(MATCH($AR251&amp;"|"&amp;TEXT(T$9,"yyyymmdd"),'Controle de reservas'!$T$14:$T$2013,0),0))</f>
      </c>
      <c r="BI251">
        <f ca="1">IF(OR($AQ251=0,U$9=""),0,IFERROR(MATCH($AR251&amp;"|"&amp;TEXT(U$9,"yyyymmdd"),'Controle de reservas'!$T$14:$T$2013,0),0))</f>
      </c>
      <c r="BJ251">
        <f ca="1">IF(OR($AQ251=0,V$9=""),0,IFERROR(MATCH($AR251&amp;"|"&amp;TEXT(V$9,"yyyymmdd"),'Controle de reservas'!$T$14:$T$2013,0),0))</f>
      </c>
      <c r="BK251">
        <f ca="1">IF(OR($AQ251=0,W$9=""),0,IFERROR(MATCH($AR251&amp;"|"&amp;TEXT(W$9,"yyyymmdd"),'Controle de reservas'!$T$14:$T$2013,0),0))</f>
      </c>
      <c r="BL251">
        <f ca="1">IF(OR($AQ251=0,X$9=""),0,IFERROR(MATCH($AR251&amp;"|"&amp;TEXT(X$9,"yyyymmdd"),'Controle de reservas'!$T$14:$T$2013,0),0))</f>
      </c>
      <c r="BM251">
        <f ca="1">IF(OR($AQ251=0,Y$9=""),0,IFERROR(MATCH($AR251&amp;"|"&amp;TEXT(Y$9,"yyyymmdd"),'Controle de reservas'!$T$14:$T$2013,0),0))</f>
      </c>
      <c r="BN251">
        <f ca="1">IF(OR($AQ251=0,Z$9=""),0,IFERROR(MATCH($AR251&amp;"|"&amp;TEXT(Z$9,"yyyymmdd"),'Controle de reservas'!$T$14:$T$2013,0),0))</f>
      </c>
      <c r="BO251">
        <f ca="1">IF(OR($AQ251=0,AA$9=""),0,IFERROR(MATCH($AR251&amp;"|"&amp;TEXT(AA$9,"yyyymmdd"),'Controle de reservas'!$T$14:$T$2013,0),0))</f>
      </c>
      <c r="BP251">
        <f ca="1">IF(OR($AQ251=0,AB$9=""),0,IFERROR(MATCH($AR251&amp;"|"&amp;TEXT(AB$9,"yyyymmdd"),'Controle de reservas'!$T$14:$T$2013,0),0))</f>
      </c>
      <c r="BQ251">
        <f ca="1">IF(OR($AQ251=0,AC$9=""),0,IFERROR(MATCH($AR251&amp;"|"&amp;TEXT(AC$9,"yyyymmdd"),'Controle de reservas'!$T$14:$T$2013,0),0))</f>
      </c>
      <c r="BR251">
        <f ca="1">IF(OR($AQ251=0,AD$9=""),0,IFERROR(MATCH($AR251&amp;"|"&amp;TEXT(AD$9,"yyyymmdd"),'Controle de reservas'!$T$14:$T$2013,0),0))</f>
      </c>
      <c r="BS251">
        <f ca="1">IF(OR($AQ251=0,AE$9=""),0,IFERROR(MATCH($AR251&amp;"|"&amp;TEXT(AE$9,"yyyymmdd"),'Controle de reservas'!$T$14:$T$2013,0),0))</f>
      </c>
      <c r="BT251">
        <f ca="1">IF(OR($AQ251=0,AF$9=""),0,IFERROR(MATCH($AR251&amp;"|"&amp;TEXT(AF$9,"yyyymmdd"),'Controle de reservas'!$T$14:$T$2013,0),0))</f>
      </c>
      <c r="BU251">
        <f ca="1">IF(OR($AQ251=0,AG$9=""),0,IFERROR(MATCH($AR251&amp;"|"&amp;TEXT(AG$9,"yyyymmdd"),'Controle de reservas'!$T$14:$T$2013,0),0))</f>
      </c>
      <c r="BV251">
        <f ca="1">IF(OR($AQ251=0,AH$9=""),0,IFERROR(MATCH($AR251&amp;"|"&amp;TEXT(AH$9,"yyyymmdd"),'Controle de reservas'!$T$14:$T$2013,0),0))</f>
      </c>
      <c r="BW251">
        <f ca="1">IF(OR($AQ251=0,AI$9=""),0,IFERROR(MATCH($AR251&amp;"|"&amp;TEXT(AI$9,"yyyymmdd"),'Controle de reservas'!$T$14:$T$2013,0),0))</f>
      </c>
      <c r="BX251">
        <f ca="1">IF(OR($AQ251=0,AJ$9=""),0,IFERROR(MATCH($AR251&amp;"|"&amp;TEXT(AJ$9,"yyyymmdd"),'Controle de reservas'!$T$14:$T$2013,0),0))</f>
      </c>
      <c r="BY251">
        <f ca="1">IF(OR($AQ251=0,AK$9=""),0,IFERROR(MATCH($AR251&amp;"|"&amp;TEXT(AK$9,"yyyymmdd"),'Controle de reservas'!$T$14:$T$2013,0),0))</f>
      </c>
    </row>
    <row r="252" spans="1:77" ht="105" customHeight="1" x14ac:dyDescent="0.25">
      <c r="A252" s="14">
        <f ca="1">IF($AQ252=0,"",INDEX('Controle de reservas'!$A$14:$A$2013,$AQ252))</f>
      </c>
      <c r="B252" s="14">
        <f ca="1">IF($AQ252=0,"",INDEX('Controle de reservas'!$B$14:$B$2013,$AQ252))</f>
      </c>
      <c r="C252" s="14">
        <f ca="1">IF($AQ252=0,"",INDEX('Controle de reservas'!$C$14:$C$2013,$AQ252))</f>
      </c>
      <c r="D252" s="14">
        <f ca="1">IF($AQ252=0,"",INDEX('Controle de reservas'!$D$14:$D$2013,$AQ252))</f>
      </c>
      <c r="E252" s="14">
        <f ca="1">IF($AQ252=0,"",INDEX('Controle de reservas'!$E$14:$E$2013,$AQ252))</f>
      </c>
      <c r="F252" s="14">
        <f ca="1">IF($AQ252=0,"",INDEX('Controle de reservas'!$F$14:$F$2013,$AQ252))</f>
      </c>
      <c r="G252" s="15">
        <f ca="1">IF(OR($AQ252=0,G$9="",G$9&lt;$AS252,AND($AT252&lt;&gt;"",G$9&gt;$AT252)),"",IF(AU252=0,"—",IF(INDEX('Controle de reservas'!$P$14:$P$2013,AU252)="DUPLICIDADE NO DIA","CONFLITO"&amp;IF(INDEX('Controle de reservas'!$M$14:$M$2013,AU252)&lt;&gt;"",CHAR(10)&amp;INDEX('Controle de reservas'!$M$14:$M$2013,AU252),"")&amp;IF(INDEX('Controle de reservas'!$N$14:$N$2013,AU252)&lt;&gt;"",CHAR(10)&amp;"Subst.: "&amp;INDEX('Controle de reservas'!$N$14:$N$2013,AU252),"")&amp;IF(AND(ISNUMBER(INDEX('Controle de reservas'!$I$14:$I$2013,AU252)),INDEX('Controle de reservas'!$I$14:$I$2013,AU252)&gt;0,INDEX('Controle de reservas'!$K$14:$K$2013,AU252)&gt;INDEX('Controle de reservas'!$I$14:$I$2013,AU252)),CHAR(10)&amp;"DIVERGÊNCIA DE DATAS",""),IF(INDEX('Controle de reservas'!$L$14:$L$2013,AU252)="Em cobertura","COV",IF(INDEX('Controle de reservas'!$L$14:$L$2013,AU252)="Disponível","DISP",IF(INDEX('Controle de reservas'!$L$14:$L$2013,AU252)="Não utilizado","NU",IF(INDEX('Controle de reservas'!$L$14:$L$2013,AU252)="Folga","F",IF(INDEX('Controle de reservas'!$L$14:$L$2013,AU252)="Ocorrência","O",IF(INDEX('Controle de reservas'!$L$14:$L$2013,AU252)="Programado","PROG",IF(INDEX('Controle de reservas'!$L$14:$L$2013,AU252)="Disponível no posto","DP","SEM SITUAÇÃO")))))))&amp;IF(INDEX('Controle de reservas'!$M$14:$M$2013,AU252)&lt;&gt;"",CHAR(10)&amp;INDEX('Controle de reservas'!$M$14:$M$2013,AU252),IF(OR(INDEX('Controle de reservas'!$L$14:$L$2013,AU252)="Em cobertura",INDEX('Controle de reservas'!$L$14:$L$2013,AU252)="Programado"),CHAR(10)&amp;"SEM LOCAL",""))&amp;IF(INDEX('Controle de reservas'!$N$14:$N$2013,AU252)&lt;&gt;"",CHAR(10)&amp;"Subst.: "&amp;INDEX('Controle de reservas'!$N$14:$N$2013,AU252),"")&amp;IF(AND(ISNUMBER(INDEX('Controle de reservas'!$I$14:$I$2013,AU252)),INDEX('Controle de reservas'!$I$14:$I$2013,AU252)&gt;0,INDEX('Controle de reservas'!$K$14:$K$2013,AU252)&gt;INDEX('Controle de reservas'!$I$14:$I$2013,AU252)),CHAR(10)&amp;"DIVERGÊNCIA DE DATAS","")&amp;IF(INDEX('Controle de reservas'!$P$14:$P$2013,AU252)&lt;&gt;"OK"," !",""))))</f>
      </c>
      <c r="H252" s="15">
        <f ca="1">IF(OR($AQ252=0,H$9="",H$9&lt;$AS252,AND($AT252&lt;&gt;"",H$9&gt;$AT252)),"",IF(AV252=0,"—",IF(INDEX('Controle de reservas'!$P$14:$P$2013,AV252)="DUPLICIDADE NO DIA","CONFLITO"&amp;IF(INDEX('Controle de reservas'!$M$14:$M$2013,AV252)&lt;&gt;"",CHAR(10)&amp;INDEX('Controle de reservas'!$M$14:$M$2013,AV252),"")&amp;IF(INDEX('Controle de reservas'!$N$14:$N$2013,AV252)&lt;&gt;"",CHAR(10)&amp;"Subst.: "&amp;INDEX('Controle de reservas'!$N$14:$N$2013,AV252),"")&amp;IF(AND(ISNUMBER(INDEX('Controle de reservas'!$I$14:$I$2013,AV252)),INDEX('Controle de reservas'!$I$14:$I$2013,AV252)&gt;0,INDEX('Controle de reservas'!$K$14:$K$2013,AV252)&gt;INDEX('Controle de reservas'!$I$14:$I$2013,AV252)),CHAR(10)&amp;"DIVERGÊNCIA DE DATAS",""),IF(INDEX('Controle de reservas'!$L$14:$L$2013,AV252)="Em cobertura","COV",IF(INDEX('Controle de reservas'!$L$14:$L$2013,AV252)="Disponível","DISP",IF(INDEX('Controle de reservas'!$L$14:$L$2013,AV252)="Não utilizado","NU",IF(INDEX('Controle de reservas'!$L$14:$L$2013,AV252)="Folga","F",IF(INDEX('Controle de reservas'!$L$14:$L$2013,AV252)="Ocorrência","O",IF(INDEX('Controle de reservas'!$L$14:$L$2013,AV252)="Programado","PROG",IF(INDEX('Controle de reservas'!$L$14:$L$2013,AV252)="Disponível no posto","DP","SEM SITUAÇÃO")))))))&amp;IF(INDEX('Controle de reservas'!$M$14:$M$2013,AV252)&lt;&gt;"",CHAR(10)&amp;INDEX('Controle de reservas'!$M$14:$M$2013,AV252),IF(OR(INDEX('Controle de reservas'!$L$14:$L$2013,AV252)="Em cobertura",INDEX('Controle de reservas'!$L$14:$L$2013,AV252)="Programado"),CHAR(10)&amp;"SEM LOCAL",""))&amp;IF(INDEX('Controle de reservas'!$N$14:$N$2013,AV252)&lt;&gt;"",CHAR(10)&amp;"Subst.: "&amp;INDEX('Controle de reservas'!$N$14:$N$2013,AV252),"")&amp;IF(AND(ISNUMBER(INDEX('Controle de reservas'!$I$14:$I$2013,AV252)),INDEX('Controle de reservas'!$I$14:$I$2013,AV252)&gt;0,INDEX('Controle de reservas'!$K$14:$K$2013,AV252)&gt;INDEX('Controle de reservas'!$I$14:$I$2013,AV252)),CHAR(10)&amp;"DIVERGÊNCIA DE DATAS","")&amp;IF(INDEX('Controle de reservas'!$P$14:$P$2013,AV252)&lt;&gt;"OK"," !",""))))</f>
      </c>
      <c r="I252" s="15">
        <f ca="1">IF(OR($AQ252=0,I$9="",I$9&lt;$AS252,AND($AT252&lt;&gt;"",I$9&gt;$AT252)),"",IF(AW252=0,"—",IF(INDEX('Controle de reservas'!$P$14:$P$2013,AW252)="DUPLICIDADE NO DIA","CONFLITO"&amp;IF(INDEX('Controle de reservas'!$M$14:$M$2013,AW252)&lt;&gt;"",CHAR(10)&amp;INDEX('Controle de reservas'!$M$14:$M$2013,AW252),"")&amp;IF(INDEX('Controle de reservas'!$N$14:$N$2013,AW252)&lt;&gt;"",CHAR(10)&amp;"Subst.: "&amp;INDEX('Controle de reservas'!$N$14:$N$2013,AW252),"")&amp;IF(AND(ISNUMBER(INDEX('Controle de reservas'!$I$14:$I$2013,AW252)),INDEX('Controle de reservas'!$I$14:$I$2013,AW252)&gt;0,INDEX('Controle de reservas'!$K$14:$K$2013,AW252)&gt;INDEX('Controle de reservas'!$I$14:$I$2013,AW252)),CHAR(10)&amp;"DIVERGÊNCIA DE DATAS",""),IF(INDEX('Controle de reservas'!$L$14:$L$2013,AW252)="Em cobertura","COV",IF(INDEX('Controle de reservas'!$L$14:$L$2013,AW252)="Disponível","DISP",IF(INDEX('Controle de reservas'!$L$14:$L$2013,AW252)="Não utilizado","NU",IF(INDEX('Controle de reservas'!$L$14:$L$2013,AW252)="Folga","F",IF(INDEX('Controle de reservas'!$L$14:$L$2013,AW252)="Ocorrência","O",IF(INDEX('Controle de reservas'!$L$14:$L$2013,AW252)="Programado","PROG",IF(INDEX('Controle de reservas'!$L$14:$L$2013,AW252)="Disponível no posto","DP","SEM SITUAÇÃO")))))))&amp;IF(INDEX('Controle de reservas'!$M$14:$M$2013,AW252)&lt;&gt;"",CHAR(10)&amp;INDEX('Controle de reservas'!$M$14:$M$2013,AW252),IF(OR(INDEX('Controle de reservas'!$L$14:$L$2013,AW252)="Em cobertura",INDEX('Controle de reservas'!$L$14:$L$2013,AW252)="Programado"),CHAR(10)&amp;"SEM LOCAL",""))&amp;IF(INDEX('Controle de reservas'!$N$14:$N$2013,AW252)&lt;&gt;"",CHAR(10)&amp;"Subst.: "&amp;INDEX('Controle de reservas'!$N$14:$N$2013,AW252),"")&amp;IF(AND(ISNUMBER(INDEX('Controle de reservas'!$I$14:$I$2013,AW252)),INDEX('Controle de reservas'!$I$14:$I$2013,AW252)&gt;0,INDEX('Controle de reservas'!$K$14:$K$2013,AW252)&gt;INDEX('Controle de reservas'!$I$14:$I$2013,AW252)),CHAR(10)&amp;"DIVERGÊNCIA DE DATAS","")&amp;IF(INDEX('Controle de reservas'!$P$14:$P$2013,AW252)&lt;&gt;"OK"," !",""))))</f>
      </c>
      <c r="J252" s="15">
        <f ca="1">IF(OR($AQ252=0,J$9="",J$9&lt;$AS252,AND($AT252&lt;&gt;"",J$9&gt;$AT252)),"",IF(AX252=0,"—",IF(INDEX('Controle de reservas'!$P$14:$P$2013,AX252)="DUPLICIDADE NO DIA","CONFLITO"&amp;IF(INDEX('Controle de reservas'!$M$14:$M$2013,AX252)&lt;&gt;"",CHAR(10)&amp;INDEX('Controle de reservas'!$M$14:$M$2013,AX252),"")&amp;IF(INDEX('Controle de reservas'!$N$14:$N$2013,AX252)&lt;&gt;"",CHAR(10)&amp;"Subst.: "&amp;INDEX('Controle de reservas'!$N$14:$N$2013,AX252),"")&amp;IF(AND(ISNUMBER(INDEX('Controle de reservas'!$I$14:$I$2013,AX252)),INDEX('Controle de reservas'!$I$14:$I$2013,AX252)&gt;0,INDEX('Controle de reservas'!$K$14:$K$2013,AX252)&gt;INDEX('Controle de reservas'!$I$14:$I$2013,AX252)),CHAR(10)&amp;"DIVERGÊNCIA DE DATAS",""),IF(INDEX('Controle de reservas'!$L$14:$L$2013,AX252)="Em cobertura","COV",IF(INDEX('Controle de reservas'!$L$14:$L$2013,AX252)="Disponível","DISP",IF(INDEX('Controle de reservas'!$L$14:$L$2013,AX252)="Não utilizado","NU",IF(INDEX('Controle de reservas'!$L$14:$L$2013,AX252)="Folga","F",IF(INDEX('Controle de reservas'!$L$14:$L$2013,AX252)="Ocorrência","O",IF(INDEX('Controle de reservas'!$L$14:$L$2013,AX252)="Programado","PROG",IF(INDEX('Controle de reservas'!$L$14:$L$2013,AX252)="Disponível no posto","DP","SEM SITUAÇÃO")))))))&amp;IF(INDEX('Controle de reservas'!$M$14:$M$2013,AX252)&lt;&gt;"",CHAR(10)&amp;INDEX('Controle de reservas'!$M$14:$M$2013,AX252),IF(OR(INDEX('Controle de reservas'!$L$14:$L$2013,AX252)="Em cobertura",INDEX('Controle de reservas'!$L$14:$L$2013,AX252)="Programado"),CHAR(10)&amp;"SEM LOCAL",""))&amp;IF(INDEX('Controle de reservas'!$N$14:$N$2013,AX252)&lt;&gt;"",CHAR(10)&amp;"Subst.: "&amp;INDEX('Controle de reservas'!$N$14:$N$2013,AX252),"")&amp;IF(AND(ISNUMBER(INDEX('Controle de reservas'!$I$14:$I$2013,AX252)),INDEX('Controle de reservas'!$I$14:$I$2013,AX252)&gt;0,INDEX('Controle de reservas'!$K$14:$K$2013,AX252)&gt;INDEX('Controle de reservas'!$I$14:$I$2013,AX252)),CHAR(10)&amp;"DIVERGÊNCIA DE DATAS","")&amp;IF(INDEX('Controle de reservas'!$P$14:$P$2013,AX252)&lt;&gt;"OK"," !",""))))</f>
      </c>
      <c r="K252" s="15">
        <f ca="1">IF(OR($AQ252=0,K$9="",K$9&lt;$AS252,AND($AT252&lt;&gt;"",K$9&gt;$AT252)),"",IF(AY252=0,"—",IF(INDEX('Controle de reservas'!$P$14:$P$2013,AY252)="DUPLICIDADE NO DIA","CONFLITO"&amp;IF(INDEX('Controle de reservas'!$M$14:$M$2013,AY252)&lt;&gt;"",CHAR(10)&amp;INDEX('Controle de reservas'!$M$14:$M$2013,AY252),"")&amp;IF(INDEX('Controle de reservas'!$N$14:$N$2013,AY252)&lt;&gt;"",CHAR(10)&amp;"Subst.: "&amp;INDEX('Controle de reservas'!$N$14:$N$2013,AY252),"")&amp;IF(AND(ISNUMBER(INDEX('Controle de reservas'!$I$14:$I$2013,AY252)),INDEX('Controle de reservas'!$I$14:$I$2013,AY252)&gt;0,INDEX('Controle de reservas'!$K$14:$K$2013,AY252)&gt;INDEX('Controle de reservas'!$I$14:$I$2013,AY252)),CHAR(10)&amp;"DIVERGÊNCIA DE DATAS",""),IF(INDEX('Controle de reservas'!$L$14:$L$2013,AY252)="Em cobertura","COV",IF(INDEX('Controle de reservas'!$L$14:$L$2013,AY252)="Disponível","DISP",IF(INDEX('Controle de reservas'!$L$14:$L$2013,AY252)="Não utilizado","NU",IF(INDEX('Controle de reservas'!$L$14:$L$2013,AY252)="Folga","F",IF(INDEX('Controle de reservas'!$L$14:$L$2013,AY252)="Ocorrência","O",IF(INDEX('Controle de reservas'!$L$14:$L$2013,AY252)="Programado","PROG",IF(INDEX('Controle de reservas'!$L$14:$L$2013,AY252)="Disponível no posto","DP","SEM SITUAÇÃO")))))))&amp;IF(INDEX('Controle de reservas'!$M$14:$M$2013,AY252)&lt;&gt;"",CHAR(10)&amp;INDEX('Controle de reservas'!$M$14:$M$2013,AY252),IF(OR(INDEX('Controle de reservas'!$L$14:$L$2013,AY252)="Em cobertura",INDEX('Controle de reservas'!$L$14:$L$2013,AY252)="Programado"),CHAR(10)&amp;"SEM LOCAL",""))&amp;IF(INDEX('Controle de reservas'!$N$14:$N$2013,AY252)&lt;&gt;"",CHAR(10)&amp;"Subst.: "&amp;INDEX('Controle de reservas'!$N$14:$N$2013,AY252),"")&amp;IF(AND(ISNUMBER(INDEX('Controle de reservas'!$I$14:$I$2013,AY252)),INDEX('Controle de reservas'!$I$14:$I$2013,AY252)&gt;0,INDEX('Controle de reservas'!$K$14:$K$2013,AY252)&gt;INDEX('Controle de reservas'!$I$14:$I$2013,AY252)),CHAR(10)&amp;"DIVERGÊNCIA DE DATAS","")&amp;IF(INDEX('Controle de reservas'!$P$14:$P$2013,AY252)&lt;&gt;"OK"," !",""))))</f>
      </c>
      <c r="L252" s="15">
        <f ca="1">IF(OR($AQ252=0,L$9="",L$9&lt;$AS252,AND($AT252&lt;&gt;"",L$9&gt;$AT252)),"",IF(AZ252=0,"—",IF(INDEX('Controle de reservas'!$P$14:$P$2013,AZ252)="DUPLICIDADE NO DIA","CONFLITO"&amp;IF(INDEX('Controle de reservas'!$M$14:$M$2013,AZ252)&lt;&gt;"",CHAR(10)&amp;INDEX('Controle de reservas'!$M$14:$M$2013,AZ252),"")&amp;IF(INDEX('Controle de reservas'!$N$14:$N$2013,AZ252)&lt;&gt;"",CHAR(10)&amp;"Subst.: "&amp;INDEX('Controle de reservas'!$N$14:$N$2013,AZ252),"")&amp;IF(AND(ISNUMBER(INDEX('Controle de reservas'!$I$14:$I$2013,AZ252)),INDEX('Controle de reservas'!$I$14:$I$2013,AZ252)&gt;0,INDEX('Controle de reservas'!$K$14:$K$2013,AZ252)&gt;INDEX('Controle de reservas'!$I$14:$I$2013,AZ252)),CHAR(10)&amp;"DIVERGÊNCIA DE DATAS",""),IF(INDEX('Controle de reservas'!$L$14:$L$2013,AZ252)="Em cobertura","COV",IF(INDEX('Controle de reservas'!$L$14:$L$2013,AZ252)="Disponível","DISP",IF(INDEX('Controle de reservas'!$L$14:$L$2013,AZ252)="Não utilizado","NU",IF(INDEX('Controle de reservas'!$L$14:$L$2013,AZ252)="Folga","F",IF(INDEX('Controle de reservas'!$L$14:$L$2013,AZ252)="Ocorrência","O",IF(INDEX('Controle de reservas'!$L$14:$L$2013,AZ252)="Programado","PROG",IF(INDEX('Controle de reservas'!$L$14:$L$2013,AZ252)="Disponível no posto","DP","SEM SITUAÇÃO")))))))&amp;IF(INDEX('Controle de reservas'!$M$14:$M$2013,AZ252)&lt;&gt;"",CHAR(10)&amp;INDEX('Controle de reservas'!$M$14:$M$2013,AZ252),IF(OR(INDEX('Controle de reservas'!$L$14:$L$2013,AZ252)="Em cobertura",INDEX('Controle de reservas'!$L$14:$L$2013,AZ252)="Programado"),CHAR(10)&amp;"SEM LOCAL",""))&amp;IF(INDEX('Controle de reservas'!$N$14:$N$2013,AZ252)&lt;&gt;"",CHAR(10)&amp;"Subst.: "&amp;INDEX('Controle de reservas'!$N$14:$N$2013,AZ252),"")&amp;IF(AND(ISNUMBER(INDEX('Controle de reservas'!$I$14:$I$2013,AZ252)),INDEX('Controle de reservas'!$I$14:$I$2013,AZ252)&gt;0,INDEX('Controle de reservas'!$K$14:$K$2013,AZ252)&gt;INDEX('Controle de reservas'!$I$14:$I$2013,AZ252)),CHAR(10)&amp;"DIVERGÊNCIA DE DATAS","")&amp;IF(INDEX('Controle de reservas'!$P$14:$P$2013,AZ252)&lt;&gt;"OK"," !",""))))</f>
      </c>
      <c r="M252" s="15">
        <f ca="1">IF(OR($AQ252=0,M$9="",M$9&lt;$AS252,AND($AT252&lt;&gt;"",M$9&gt;$AT252)),"",IF(BA252=0,"—",IF(INDEX('Controle de reservas'!$P$14:$P$2013,BA252)="DUPLICIDADE NO DIA","CONFLITO"&amp;IF(INDEX('Controle de reservas'!$M$14:$M$2013,BA252)&lt;&gt;"",CHAR(10)&amp;INDEX('Controle de reservas'!$M$14:$M$2013,BA252),"")&amp;IF(INDEX('Controle de reservas'!$N$14:$N$2013,BA252)&lt;&gt;"",CHAR(10)&amp;"Subst.: "&amp;INDEX('Controle de reservas'!$N$14:$N$2013,BA252),"")&amp;IF(AND(ISNUMBER(INDEX('Controle de reservas'!$I$14:$I$2013,BA252)),INDEX('Controle de reservas'!$I$14:$I$2013,BA252)&gt;0,INDEX('Controle de reservas'!$K$14:$K$2013,BA252)&gt;INDEX('Controle de reservas'!$I$14:$I$2013,BA252)),CHAR(10)&amp;"DIVERGÊNCIA DE DATAS",""),IF(INDEX('Controle de reservas'!$L$14:$L$2013,BA252)="Em cobertura","COV",IF(INDEX('Controle de reservas'!$L$14:$L$2013,BA252)="Disponível","DISP",IF(INDEX('Controle de reservas'!$L$14:$L$2013,BA252)="Não utilizado","NU",IF(INDEX('Controle de reservas'!$L$14:$L$2013,BA252)="Folga","F",IF(INDEX('Controle de reservas'!$L$14:$L$2013,BA252)="Ocorrência","O",IF(INDEX('Controle de reservas'!$L$14:$L$2013,BA252)="Programado","PROG",IF(INDEX('Controle de reservas'!$L$14:$L$2013,BA252)="Disponível no posto","DP","SEM SITUAÇÃO")))))))&amp;IF(INDEX('Controle de reservas'!$M$14:$M$2013,BA252)&lt;&gt;"",CHAR(10)&amp;INDEX('Controle de reservas'!$M$14:$M$2013,BA252),IF(OR(INDEX('Controle de reservas'!$L$14:$L$2013,BA252)="Em cobertura",INDEX('Controle de reservas'!$L$14:$L$2013,BA252)="Programado"),CHAR(10)&amp;"SEM LOCAL",""))&amp;IF(INDEX('Controle de reservas'!$N$14:$N$2013,BA252)&lt;&gt;"",CHAR(10)&amp;"Subst.: "&amp;INDEX('Controle de reservas'!$N$14:$N$2013,BA252),"")&amp;IF(AND(ISNUMBER(INDEX('Controle de reservas'!$I$14:$I$2013,BA252)),INDEX('Controle de reservas'!$I$14:$I$2013,BA252)&gt;0,INDEX('Controle de reservas'!$K$14:$K$2013,BA252)&gt;INDEX('Controle de reservas'!$I$14:$I$2013,BA252)),CHAR(10)&amp;"DIVERGÊNCIA DE DATAS","")&amp;IF(INDEX('Controle de reservas'!$P$14:$P$2013,BA252)&lt;&gt;"OK"," !",""))))</f>
      </c>
      <c r="N252" s="15">
        <f ca="1">IF(OR($AQ252=0,N$9="",N$9&lt;$AS252,AND($AT252&lt;&gt;"",N$9&gt;$AT252)),"",IF(BB252=0,"—",IF(INDEX('Controle de reservas'!$P$14:$P$2013,BB252)="DUPLICIDADE NO DIA","CONFLITO"&amp;IF(INDEX('Controle de reservas'!$M$14:$M$2013,BB252)&lt;&gt;"",CHAR(10)&amp;INDEX('Controle de reservas'!$M$14:$M$2013,BB252),"")&amp;IF(INDEX('Controle de reservas'!$N$14:$N$2013,BB252)&lt;&gt;"",CHAR(10)&amp;"Subst.: "&amp;INDEX('Controle de reservas'!$N$14:$N$2013,BB252),"")&amp;IF(AND(ISNUMBER(INDEX('Controle de reservas'!$I$14:$I$2013,BB252)),INDEX('Controle de reservas'!$I$14:$I$2013,BB252)&gt;0,INDEX('Controle de reservas'!$K$14:$K$2013,BB252)&gt;INDEX('Controle de reservas'!$I$14:$I$2013,BB252)),CHAR(10)&amp;"DIVERGÊNCIA DE DATAS",""),IF(INDEX('Controle de reservas'!$L$14:$L$2013,BB252)="Em cobertura","COV",IF(INDEX('Controle de reservas'!$L$14:$L$2013,BB252)="Disponível","DISP",IF(INDEX('Controle de reservas'!$L$14:$L$2013,BB252)="Não utilizado","NU",IF(INDEX('Controle de reservas'!$L$14:$L$2013,BB252)="Folga","F",IF(INDEX('Controle de reservas'!$L$14:$L$2013,BB252)="Ocorrência","O",IF(INDEX('Controle de reservas'!$L$14:$L$2013,BB252)="Programado","PROG",IF(INDEX('Controle de reservas'!$L$14:$L$2013,BB252)="Disponível no posto","DP","SEM SITUAÇÃO")))))))&amp;IF(INDEX('Controle de reservas'!$M$14:$M$2013,BB252)&lt;&gt;"",CHAR(10)&amp;INDEX('Controle de reservas'!$M$14:$M$2013,BB252),IF(OR(INDEX('Controle de reservas'!$L$14:$L$2013,BB252)="Em cobertura",INDEX('Controle de reservas'!$L$14:$L$2013,BB252)="Programado"),CHAR(10)&amp;"SEM LOCAL",""))&amp;IF(INDEX('Controle de reservas'!$N$14:$N$2013,BB252)&lt;&gt;"",CHAR(10)&amp;"Subst.: "&amp;INDEX('Controle de reservas'!$N$14:$N$2013,BB252),"")&amp;IF(AND(ISNUMBER(INDEX('Controle de reservas'!$I$14:$I$2013,BB252)),INDEX('Controle de reservas'!$I$14:$I$2013,BB252)&gt;0,INDEX('Controle de reservas'!$K$14:$K$2013,BB252)&gt;INDEX('Controle de reservas'!$I$14:$I$2013,BB252)),CHAR(10)&amp;"DIVERGÊNCIA DE DATAS","")&amp;IF(INDEX('Controle de reservas'!$P$14:$P$2013,BB252)&lt;&gt;"OK"," !",""))))</f>
      </c>
      <c r="O252" s="15">
        <f ca="1">IF(OR($AQ252=0,O$9="",O$9&lt;$AS252,AND($AT252&lt;&gt;"",O$9&gt;$AT252)),"",IF(BC252=0,"—",IF(INDEX('Controle de reservas'!$P$14:$P$2013,BC252)="DUPLICIDADE NO DIA","CONFLITO"&amp;IF(INDEX('Controle de reservas'!$M$14:$M$2013,BC252)&lt;&gt;"",CHAR(10)&amp;INDEX('Controle de reservas'!$M$14:$M$2013,BC252),"")&amp;IF(INDEX('Controle de reservas'!$N$14:$N$2013,BC252)&lt;&gt;"",CHAR(10)&amp;"Subst.: "&amp;INDEX('Controle de reservas'!$N$14:$N$2013,BC252),"")&amp;IF(AND(ISNUMBER(INDEX('Controle de reservas'!$I$14:$I$2013,BC252)),INDEX('Controle de reservas'!$I$14:$I$2013,BC252)&gt;0,INDEX('Controle de reservas'!$K$14:$K$2013,BC252)&gt;INDEX('Controle de reservas'!$I$14:$I$2013,BC252)),CHAR(10)&amp;"DIVERGÊNCIA DE DATAS",""),IF(INDEX('Controle de reservas'!$L$14:$L$2013,BC252)="Em cobertura","COV",IF(INDEX('Controle de reservas'!$L$14:$L$2013,BC252)="Disponível","DISP",IF(INDEX('Controle de reservas'!$L$14:$L$2013,BC252)="Não utilizado","NU",IF(INDEX('Controle de reservas'!$L$14:$L$2013,BC252)="Folga","F",IF(INDEX('Controle de reservas'!$L$14:$L$2013,BC252)="Ocorrência","O",IF(INDEX('Controle de reservas'!$L$14:$L$2013,BC252)="Programado","PROG",IF(INDEX('Controle de reservas'!$L$14:$L$2013,BC252)="Disponível no posto","DP","SEM SITUAÇÃO")))))))&amp;IF(INDEX('Controle de reservas'!$M$14:$M$2013,BC252)&lt;&gt;"",CHAR(10)&amp;INDEX('Controle de reservas'!$M$14:$M$2013,BC252),IF(OR(INDEX('Controle de reservas'!$L$14:$L$2013,BC252)="Em cobertura",INDEX('Controle de reservas'!$L$14:$L$2013,BC252)="Programado"),CHAR(10)&amp;"SEM LOCAL",""))&amp;IF(INDEX('Controle de reservas'!$N$14:$N$2013,BC252)&lt;&gt;"",CHAR(10)&amp;"Subst.: "&amp;INDEX('Controle de reservas'!$N$14:$N$2013,BC252),"")&amp;IF(AND(ISNUMBER(INDEX('Controle de reservas'!$I$14:$I$2013,BC252)),INDEX('Controle de reservas'!$I$14:$I$2013,BC252)&gt;0,INDEX('Controle de reservas'!$K$14:$K$2013,BC252)&gt;INDEX('Controle de reservas'!$I$14:$I$2013,BC252)),CHAR(10)&amp;"DIVERGÊNCIA DE DATAS","")&amp;IF(INDEX('Controle de reservas'!$P$14:$P$2013,BC252)&lt;&gt;"OK"," !",""))))</f>
      </c>
      <c r="P252" s="15">
        <f ca="1">IF(OR($AQ252=0,P$9="",P$9&lt;$AS252,AND($AT252&lt;&gt;"",P$9&gt;$AT252)),"",IF(BD252=0,"—",IF(INDEX('Controle de reservas'!$P$14:$P$2013,BD252)="DUPLICIDADE NO DIA","CONFLITO"&amp;IF(INDEX('Controle de reservas'!$M$14:$M$2013,BD252)&lt;&gt;"",CHAR(10)&amp;INDEX('Controle de reservas'!$M$14:$M$2013,BD252),"")&amp;IF(INDEX('Controle de reservas'!$N$14:$N$2013,BD252)&lt;&gt;"",CHAR(10)&amp;"Subst.: "&amp;INDEX('Controle de reservas'!$N$14:$N$2013,BD252),"")&amp;IF(AND(ISNUMBER(INDEX('Controle de reservas'!$I$14:$I$2013,BD252)),INDEX('Controle de reservas'!$I$14:$I$2013,BD252)&gt;0,INDEX('Controle de reservas'!$K$14:$K$2013,BD252)&gt;INDEX('Controle de reservas'!$I$14:$I$2013,BD252)),CHAR(10)&amp;"DIVERGÊNCIA DE DATAS",""),IF(INDEX('Controle de reservas'!$L$14:$L$2013,BD252)="Em cobertura","COV",IF(INDEX('Controle de reservas'!$L$14:$L$2013,BD252)="Disponível","DISP",IF(INDEX('Controle de reservas'!$L$14:$L$2013,BD252)="Não utilizado","NU",IF(INDEX('Controle de reservas'!$L$14:$L$2013,BD252)="Folga","F",IF(INDEX('Controle de reservas'!$L$14:$L$2013,BD252)="Ocorrência","O",IF(INDEX('Controle de reservas'!$L$14:$L$2013,BD252)="Programado","PROG",IF(INDEX('Controle de reservas'!$L$14:$L$2013,BD252)="Disponível no posto","DP","SEM SITUAÇÃO")))))))&amp;IF(INDEX('Controle de reservas'!$M$14:$M$2013,BD252)&lt;&gt;"",CHAR(10)&amp;INDEX('Controle de reservas'!$M$14:$M$2013,BD252),IF(OR(INDEX('Controle de reservas'!$L$14:$L$2013,BD252)="Em cobertura",INDEX('Controle de reservas'!$L$14:$L$2013,BD252)="Programado"),CHAR(10)&amp;"SEM LOCAL",""))&amp;IF(INDEX('Controle de reservas'!$N$14:$N$2013,BD252)&lt;&gt;"",CHAR(10)&amp;"Subst.: "&amp;INDEX('Controle de reservas'!$N$14:$N$2013,BD252),"")&amp;IF(AND(ISNUMBER(INDEX('Controle de reservas'!$I$14:$I$2013,BD252)),INDEX('Controle de reservas'!$I$14:$I$2013,BD252)&gt;0,INDEX('Controle de reservas'!$K$14:$K$2013,BD252)&gt;INDEX('Controle de reservas'!$I$14:$I$2013,BD252)),CHAR(10)&amp;"DIVERGÊNCIA DE DATAS","")&amp;IF(INDEX('Controle de reservas'!$P$14:$P$2013,BD252)&lt;&gt;"OK"," !",""))))</f>
      </c>
      <c r="Q252" s="15">
        <f ca="1">IF(OR($AQ252=0,Q$9="",Q$9&lt;$AS252,AND($AT252&lt;&gt;"",Q$9&gt;$AT252)),"",IF(BE252=0,"—",IF(INDEX('Controle de reservas'!$P$14:$P$2013,BE252)="DUPLICIDADE NO DIA","CONFLITO"&amp;IF(INDEX('Controle de reservas'!$M$14:$M$2013,BE252)&lt;&gt;"",CHAR(10)&amp;INDEX('Controle de reservas'!$M$14:$M$2013,BE252),"")&amp;IF(INDEX('Controle de reservas'!$N$14:$N$2013,BE252)&lt;&gt;"",CHAR(10)&amp;"Subst.: "&amp;INDEX('Controle de reservas'!$N$14:$N$2013,BE252),"")&amp;IF(AND(ISNUMBER(INDEX('Controle de reservas'!$I$14:$I$2013,BE252)),INDEX('Controle de reservas'!$I$14:$I$2013,BE252)&gt;0,INDEX('Controle de reservas'!$K$14:$K$2013,BE252)&gt;INDEX('Controle de reservas'!$I$14:$I$2013,BE252)),CHAR(10)&amp;"DIVERGÊNCIA DE DATAS",""),IF(INDEX('Controle de reservas'!$L$14:$L$2013,BE252)="Em cobertura","COV",IF(INDEX('Controle de reservas'!$L$14:$L$2013,BE252)="Disponível","DISP",IF(INDEX('Controle de reservas'!$L$14:$L$2013,BE252)="Não utilizado","NU",IF(INDEX('Controle de reservas'!$L$14:$L$2013,BE252)="Folga","F",IF(INDEX('Controle de reservas'!$L$14:$L$2013,BE252)="Ocorrência","O",IF(INDEX('Controle de reservas'!$L$14:$L$2013,BE252)="Programado","PROG",IF(INDEX('Controle de reservas'!$L$14:$L$2013,BE252)="Disponível no posto","DP","SEM SITUAÇÃO")))))))&amp;IF(INDEX('Controle de reservas'!$M$14:$M$2013,BE252)&lt;&gt;"",CHAR(10)&amp;INDEX('Controle de reservas'!$M$14:$M$2013,BE252),IF(OR(INDEX('Controle de reservas'!$L$14:$L$2013,BE252)="Em cobertura",INDEX('Controle de reservas'!$L$14:$L$2013,BE252)="Programado"),CHAR(10)&amp;"SEM LOCAL",""))&amp;IF(INDEX('Controle de reservas'!$N$14:$N$2013,BE252)&lt;&gt;"",CHAR(10)&amp;"Subst.: "&amp;INDEX('Controle de reservas'!$N$14:$N$2013,BE252),"")&amp;IF(AND(ISNUMBER(INDEX('Controle de reservas'!$I$14:$I$2013,BE252)),INDEX('Controle de reservas'!$I$14:$I$2013,BE252)&gt;0,INDEX('Controle de reservas'!$K$14:$K$2013,BE252)&gt;INDEX('Controle de reservas'!$I$14:$I$2013,BE252)),CHAR(10)&amp;"DIVERGÊNCIA DE DATAS","")&amp;IF(INDEX('Controle de reservas'!$P$14:$P$2013,BE252)&lt;&gt;"OK"," !",""))))</f>
      </c>
      <c r="R252" s="15">
        <f ca="1">IF(OR($AQ252=0,R$9="",R$9&lt;$AS252,AND($AT252&lt;&gt;"",R$9&gt;$AT252)),"",IF(BF252=0,"—",IF(INDEX('Controle de reservas'!$P$14:$P$2013,BF252)="DUPLICIDADE NO DIA","CONFLITO"&amp;IF(INDEX('Controle de reservas'!$M$14:$M$2013,BF252)&lt;&gt;"",CHAR(10)&amp;INDEX('Controle de reservas'!$M$14:$M$2013,BF252),"")&amp;IF(INDEX('Controle de reservas'!$N$14:$N$2013,BF252)&lt;&gt;"",CHAR(10)&amp;"Subst.: "&amp;INDEX('Controle de reservas'!$N$14:$N$2013,BF252),"")&amp;IF(AND(ISNUMBER(INDEX('Controle de reservas'!$I$14:$I$2013,BF252)),INDEX('Controle de reservas'!$I$14:$I$2013,BF252)&gt;0,INDEX('Controle de reservas'!$K$14:$K$2013,BF252)&gt;INDEX('Controle de reservas'!$I$14:$I$2013,BF252)),CHAR(10)&amp;"DIVERGÊNCIA DE DATAS",""),IF(INDEX('Controle de reservas'!$L$14:$L$2013,BF252)="Em cobertura","COV",IF(INDEX('Controle de reservas'!$L$14:$L$2013,BF252)="Disponível","DISP",IF(INDEX('Controle de reservas'!$L$14:$L$2013,BF252)="Não utilizado","NU",IF(INDEX('Controle de reservas'!$L$14:$L$2013,BF252)="Folga","F",IF(INDEX('Controle de reservas'!$L$14:$L$2013,BF252)="Ocorrência","O",IF(INDEX('Controle de reservas'!$L$14:$L$2013,BF252)="Programado","PROG",IF(INDEX('Controle de reservas'!$L$14:$L$2013,BF252)="Disponível no posto","DP","SEM SITUAÇÃO")))))))&amp;IF(INDEX('Controle de reservas'!$M$14:$M$2013,BF252)&lt;&gt;"",CHAR(10)&amp;INDEX('Controle de reservas'!$M$14:$M$2013,BF252),IF(OR(INDEX('Controle de reservas'!$L$14:$L$2013,BF252)="Em cobertura",INDEX('Controle de reservas'!$L$14:$L$2013,BF252)="Programado"),CHAR(10)&amp;"SEM LOCAL",""))&amp;IF(INDEX('Controle de reservas'!$N$14:$N$2013,BF252)&lt;&gt;"",CHAR(10)&amp;"Subst.: "&amp;INDEX('Controle de reservas'!$N$14:$N$2013,BF252),"")&amp;IF(AND(ISNUMBER(INDEX('Controle de reservas'!$I$14:$I$2013,BF252)),INDEX('Controle de reservas'!$I$14:$I$2013,BF252)&gt;0,INDEX('Controle de reservas'!$K$14:$K$2013,BF252)&gt;INDEX('Controle de reservas'!$I$14:$I$2013,BF252)),CHAR(10)&amp;"DIVERGÊNCIA DE DATAS","")&amp;IF(INDEX('Controle de reservas'!$P$14:$P$2013,BF252)&lt;&gt;"OK"," !",""))))</f>
      </c>
      <c r="S252" s="15">
        <f ca="1">IF(OR($AQ252=0,S$9="",S$9&lt;$AS252,AND($AT252&lt;&gt;"",S$9&gt;$AT252)),"",IF(BG252=0,"—",IF(INDEX('Controle de reservas'!$P$14:$P$2013,BG252)="DUPLICIDADE NO DIA","CONFLITO"&amp;IF(INDEX('Controle de reservas'!$M$14:$M$2013,BG252)&lt;&gt;"",CHAR(10)&amp;INDEX('Controle de reservas'!$M$14:$M$2013,BG252),"")&amp;IF(INDEX('Controle de reservas'!$N$14:$N$2013,BG252)&lt;&gt;"",CHAR(10)&amp;"Subst.: "&amp;INDEX('Controle de reservas'!$N$14:$N$2013,BG252),"")&amp;IF(AND(ISNUMBER(INDEX('Controle de reservas'!$I$14:$I$2013,BG252)),INDEX('Controle de reservas'!$I$14:$I$2013,BG252)&gt;0,INDEX('Controle de reservas'!$K$14:$K$2013,BG252)&gt;INDEX('Controle de reservas'!$I$14:$I$2013,BG252)),CHAR(10)&amp;"DIVERGÊNCIA DE DATAS",""),IF(INDEX('Controle de reservas'!$L$14:$L$2013,BG252)="Em cobertura","COV",IF(INDEX('Controle de reservas'!$L$14:$L$2013,BG252)="Disponível","DISP",IF(INDEX('Controle de reservas'!$L$14:$L$2013,BG252)="Não utilizado","NU",IF(INDEX('Controle de reservas'!$L$14:$L$2013,BG252)="Folga","F",IF(INDEX('Controle de reservas'!$L$14:$L$2013,BG252)="Ocorrência","O",IF(INDEX('Controle de reservas'!$L$14:$L$2013,BG252)="Programado","PROG",IF(INDEX('Controle de reservas'!$L$14:$L$2013,BG252)="Disponível no posto","DP","SEM SITUAÇÃO")))))))&amp;IF(INDEX('Controle de reservas'!$M$14:$M$2013,BG252)&lt;&gt;"",CHAR(10)&amp;INDEX('Controle de reservas'!$M$14:$M$2013,BG252),IF(OR(INDEX('Controle de reservas'!$L$14:$L$2013,BG252)="Em cobertura",INDEX('Controle de reservas'!$L$14:$L$2013,BG252)="Programado"),CHAR(10)&amp;"SEM LOCAL",""))&amp;IF(INDEX('Controle de reservas'!$N$14:$N$2013,BG252)&lt;&gt;"",CHAR(10)&amp;"Subst.: "&amp;INDEX('Controle de reservas'!$N$14:$N$2013,BG252),"")&amp;IF(AND(ISNUMBER(INDEX('Controle de reservas'!$I$14:$I$2013,BG252)),INDEX('Controle de reservas'!$I$14:$I$2013,BG252)&gt;0,INDEX('Controle de reservas'!$K$14:$K$2013,BG252)&gt;INDEX('Controle de reservas'!$I$14:$I$2013,BG252)),CHAR(10)&amp;"DIVERGÊNCIA DE DATAS","")&amp;IF(INDEX('Controle de reservas'!$P$14:$P$2013,BG252)&lt;&gt;"OK"," !",""))))</f>
      </c>
      <c r="T252" s="15">
        <f ca="1">IF(OR($AQ252=0,T$9="",T$9&lt;$AS252,AND($AT252&lt;&gt;"",T$9&gt;$AT252)),"",IF(BH252=0,"—",IF(INDEX('Controle de reservas'!$P$14:$P$2013,BH252)="DUPLICIDADE NO DIA","CONFLITO"&amp;IF(INDEX('Controle de reservas'!$M$14:$M$2013,BH252)&lt;&gt;"",CHAR(10)&amp;INDEX('Controle de reservas'!$M$14:$M$2013,BH252),"")&amp;IF(INDEX('Controle de reservas'!$N$14:$N$2013,BH252)&lt;&gt;"",CHAR(10)&amp;"Subst.: "&amp;INDEX('Controle de reservas'!$N$14:$N$2013,BH252),"")&amp;IF(AND(ISNUMBER(INDEX('Controle de reservas'!$I$14:$I$2013,BH252)),INDEX('Controle de reservas'!$I$14:$I$2013,BH252)&gt;0,INDEX('Controle de reservas'!$K$14:$K$2013,BH252)&gt;INDEX('Controle de reservas'!$I$14:$I$2013,BH252)),CHAR(10)&amp;"DIVERGÊNCIA DE DATAS",""),IF(INDEX('Controle de reservas'!$L$14:$L$2013,BH252)="Em cobertura","COV",IF(INDEX('Controle de reservas'!$L$14:$L$2013,BH252)="Disponível","DISP",IF(INDEX('Controle de reservas'!$L$14:$L$2013,BH252)="Não utilizado","NU",IF(INDEX('Controle de reservas'!$L$14:$L$2013,BH252)="Folga","F",IF(INDEX('Controle de reservas'!$L$14:$L$2013,BH252)="Ocorrência","O",IF(INDEX('Controle de reservas'!$L$14:$L$2013,BH252)="Programado","PROG",IF(INDEX('Controle de reservas'!$L$14:$L$2013,BH252)="Disponível no posto","DP","SEM SITUAÇÃO")))))))&amp;IF(INDEX('Controle de reservas'!$M$14:$M$2013,BH252)&lt;&gt;"",CHAR(10)&amp;INDEX('Controle de reservas'!$M$14:$M$2013,BH252),IF(OR(INDEX('Controle de reservas'!$L$14:$L$2013,BH252)="Em cobertura",INDEX('Controle de reservas'!$L$14:$L$2013,BH252)="Programado"),CHAR(10)&amp;"SEM LOCAL",""))&amp;IF(INDEX('Controle de reservas'!$N$14:$N$2013,BH252)&lt;&gt;"",CHAR(10)&amp;"Subst.: "&amp;INDEX('Controle de reservas'!$N$14:$N$2013,BH252),"")&amp;IF(AND(ISNUMBER(INDEX('Controle de reservas'!$I$14:$I$2013,BH252)),INDEX('Controle de reservas'!$I$14:$I$2013,BH252)&gt;0,INDEX('Controle de reservas'!$K$14:$K$2013,BH252)&gt;INDEX('Controle de reservas'!$I$14:$I$2013,BH252)),CHAR(10)&amp;"DIVERGÊNCIA DE DATAS","")&amp;IF(INDEX('Controle de reservas'!$P$14:$P$2013,BH252)&lt;&gt;"OK"," !",""))))</f>
      </c>
      <c r="U252" s="15">
        <f ca="1">IF(OR($AQ252=0,U$9="",U$9&lt;$AS252,AND($AT252&lt;&gt;"",U$9&gt;$AT252)),"",IF(BI252=0,"—",IF(INDEX('Controle de reservas'!$P$14:$P$2013,BI252)="DUPLICIDADE NO DIA","CONFLITO"&amp;IF(INDEX('Controle de reservas'!$M$14:$M$2013,BI252)&lt;&gt;"",CHAR(10)&amp;INDEX('Controle de reservas'!$M$14:$M$2013,BI252),"")&amp;IF(INDEX('Controle de reservas'!$N$14:$N$2013,BI252)&lt;&gt;"",CHAR(10)&amp;"Subst.: "&amp;INDEX('Controle de reservas'!$N$14:$N$2013,BI252),"")&amp;IF(AND(ISNUMBER(INDEX('Controle de reservas'!$I$14:$I$2013,BI252)),INDEX('Controle de reservas'!$I$14:$I$2013,BI252)&gt;0,INDEX('Controle de reservas'!$K$14:$K$2013,BI252)&gt;INDEX('Controle de reservas'!$I$14:$I$2013,BI252)),CHAR(10)&amp;"DIVERGÊNCIA DE DATAS",""),IF(INDEX('Controle de reservas'!$L$14:$L$2013,BI252)="Em cobertura","COV",IF(INDEX('Controle de reservas'!$L$14:$L$2013,BI252)="Disponível","DISP",IF(INDEX('Controle de reservas'!$L$14:$L$2013,BI252)="Não utilizado","NU",IF(INDEX('Controle de reservas'!$L$14:$L$2013,BI252)="Folga","F",IF(INDEX('Controle de reservas'!$L$14:$L$2013,BI252)="Ocorrência","O",IF(INDEX('Controle de reservas'!$L$14:$L$2013,BI252)="Programado","PROG",IF(INDEX('Controle de reservas'!$L$14:$L$2013,BI252)="Disponível no posto","DP","SEM SITUAÇÃO")))))))&amp;IF(INDEX('Controle de reservas'!$M$14:$M$2013,BI252)&lt;&gt;"",CHAR(10)&amp;INDEX('Controle de reservas'!$M$14:$M$2013,BI252),IF(OR(INDEX('Controle de reservas'!$L$14:$L$2013,BI252)="Em cobertura",INDEX('Controle de reservas'!$L$14:$L$2013,BI252)="Programado"),CHAR(10)&amp;"SEM LOCAL",""))&amp;IF(INDEX('Controle de reservas'!$N$14:$N$2013,BI252)&lt;&gt;"",CHAR(10)&amp;"Subst.: "&amp;INDEX('Controle de reservas'!$N$14:$N$2013,BI252),"")&amp;IF(AND(ISNUMBER(INDEX('Controle de reservas'!$I$14:$I$2013,BI252)),INDEX('Controle de reservas'!$I$14:$I$2013,BI252)&gt;0,INDEX('Controle de reservas'!$K$14:$K$2013,BI252)&gt;INDEX('Controle de reservas'!$I$14:$I$2013,BI252)),CHAR(10)&amp;"DIVERGÊNCIA DE DATAS","")&amp;IF(INDEX('Controle de reservas'!$P$14:$P$2013,BI252)&lt;&gt;"OK"," !",""))))</f>
      </c>
      <c r="V252" s="15">
        <f ca="1">IF(OR($AQ252=0,V$9="",V$9&lt;$AS252,AND($AT252&lt;&gt;"",V$9&gt;$AT252)),"",IF(BJ252=0,"—",IF(INDEX('Controle de reservas'!$P$14:$P$2013,BJ252)="DUPLICIDADE NO DIA","CONFLITO"&amp;IF(INDEX('Controle de reservas'!$M$14:$M$2013,BJ252)&lt;&gt;"",CHAR(10)&amp;INDEX('Controle de reservas'!$M$14:$M$2013,BJ252),"")&amp;IF(INDEX('Controle de reservas'!$N$14:$N$2013,BJ252)&lt;&gt;"",CHAR(10)&amp;"Subst.: "&amp;INDEX('Controle de reservas'!$N$14:$N$2013,BJ252),"")&amp;IF(AND(ISNUMBER(INDEX('Controle de reservas'!$I$14:$I$2013,BJ252)),INDEX('Controle de reservas'!$I$14:$I$2013,BJ252)&gt;0,INDEX('Controle de reservas'!$K$14:$K$2013,BJ252)&gt;INDEX('Controle de reservas'!$I$14:$I$2013,BJ252)),CHAR(10)&amp;"DIVERGÊNCIA DE DATAS",""),IF(INDEX('Controle de reservas'!$L$14:$L$2013,BJ252)="Em cobertura","COV",IF(INDEX('Controle de reservas'!$L$14:$L$2013,BJ252)="Disponível","DISP",IF(INDEX('Controle de reservas'!$L$14:$L$2013,BJ252)="Não utilizado","NU",IF(INDEX('Controle de reservas'!$L$14:$L$2013,BJ252)="Folga","F",IF(INDEX('Controle de reservas'!$L$14:$L$2013,BJ252)="Ocorrência","O",IF(INDEX('Controle de reservas'!$L$14:$L$2013,BJ252)="Programado","PROG",IF(INDEX('Controle de reservas'!$L$14:$L$2013,BJ252)="Disponível no posto","DP","SEM SITUAÇÃO")))))))&amp;IF(INDEX('Controle de reservas'!$M$14:$M$2013,BJ252)&lt;&gt;"",CHAR(10)&amp;INDEX('Controle de reservas'!$M$14:$M$2013,BJ252),IF(OR(INDEX('Controle de reservas'!$L$14:$L$2013,BJ252)="Em cobertura",INDEX('Controle de reservas'!$L$14:$L$2013,BJ252)="Programado"),CHAR(10)&amp;"SEM LOCAL",""))&amp;IF(INDEX('Controle de reservas'!$N$14:$N$2013,BJ252)&lt;&gt;"",CHAR(10)&amp;"Subst.: "&amp;INDEX('Controle de reservas'!$N$14:$N$2013,BJ252),"")&amp;IF(AND(ISNUMBER(INDEX('Controle de reservas'!$I$14:$I$2013,BJ252)),INDEX('Controle de reservas'!$I$14:$I$2013,BJ252)&gt;0,INDEX('Controle de reservas'!$K$14:$K$2013,BJ252)&gt;INDEX('Controle de reservas'!$I$14:$I$2013,BJ252)),CHAR(10)&amp;"DIVERGÊNCIA DE DATAS","")&amp;IF(INDEX('Controle de reservas'!$P$14:$P$2013,BJ252)&lt;&gt;"OK"," !",""))))</f>
      </c>
      <c r="W252" s="15">
        <f ca="1">IF(OR($AQ252=0,W$9="",W$9&lt;$AS252,AND($AT252&lt;&gt;"",W$9&gt;$AT252)),"",IF(BK252=0,"—",IF(INDEX('Controle de reservas'!$P$14:$P$2013,BK252)="DUPLICIDADE NO DIA","CONFLITO"&amp;IF(INDEX('Controle de reservas'!$M$14:$M$2013,BK252)&lt;&gt;"",CHAR(10)&amp;INDEX('Controle de reservas'!$M$14:$M$2013,BK252),"")&amp;IF(INDEX('Controle de reservas'!$N$14:$N$2013,BK252)&lt;&gt;"",CHAR(10)&amp;"Subst.: "&amp;INDEX('Controle de reservas'!$N$14:$N$2013,BK252),"")&amp;IF(AND(ISNUMBER(INDEX('Controle de reservas'!$I$14:$I$2013,BK252)),INDEX('Controle de reservas'!$I$14:$I$2013,BK252)&gt;0,INDEX('Controle de reservas'!$K$14:$K$2013,BK252)&gt;INDEX('Controle de reservas'!$I$14:$I$2013,BK252)),CHAR(10)&amp;"DIVERGÊNCIA DE DATAS",""),IF(INDEX('Controle de reservas'!$L$14:$L$2013,BK252)="Em cobertura","COV",IF(INDEX('Controle de reservas'!$L$14:$L$2013,BK252)="Disponível","DISP",IF(INDEX('Controle de reservas'!$L$14:$L$2013,BK252)="Não utilizado","NU",IF(INDEX('Controle de reservas'!$L$14:$L$2013,BK252)="Folga","F",IF(INDEX('Controle de reservas'!$L$14:$L$2013,BK252)="Ocorrência","O",IF(INDEX('Controle de reservas'!$L$14:$L$2013,BK252)="Programado","PROG",IF(INDEX('Controle de reservas'!$L$14:$L$2013,BK252)="Disponível no posto","DP","SEM SITUAÇÃO")))))))&amp;IF(INDEX('Controle de reservas'!$M$14:$M$2013,BK252)&lt;&gt;"",CHAR(10)&amp;INDEX('Controle de reservas'!$M$14:$M$2013,BK252),IF(OR(INDEX('Controle de reservas'!$L$14:$L$2013,BK252)="Em cobertura",INDEX('Controle de reservas'!$L$14:$L$2013,BK252)="Programado"),CHAR(10)&amp;"SEM LOCAL",""))&amp;IF(INDEX('Controle de reservas'!$N$14:$N$2013,BK252)&lt;&gt;"",CHAR(10)&amp;"Subst.: "&amp;INDEX('Controle de reservas'!$N$14:$N$2013,BK252),"")&amp;IF(AND(ISNUMBER(INDEX('Controle de reservas'!$I$14:$I$2013,BK252)),INDEX('Controle de reservas'!$I$14:$I$2013,BK252)&gt;0,INDEX('Controle de reservas'!$K$14:$K$2013,BK252)&gt;INDEX('Controle de reservas'!$I$14:$I$2013,BK252)),CHAR(10)&amp;"DIVERGÊNCIA DE DATAS","")&amp;IF(INDEX('Controle de reservas'!$P$14:$P$2013,BK252)&lt;&gt;"OK"," !",""))))</f>
      </c>
      <c r="X252" s="15">
        <f ca="1">IF(OR($AQ252=0,X$9="",X$9&lt;$AS252,AND($AT252&lt;&gt;"",X$9&gt;$AT252)),"",IF(BL252=0,"—",IF(INDEX('Controle de reservas'!$P$14:$P$2013,BL252)="DUPLICIDADE NO DIA","CONFLITO"&amp;IF(INDEX('Controle de reservas'!$M$14:$M$2013,BL252)&lt;&gt;"",CHAR(10)&amp;INDEX('Controle de reservas'!$M$14:$M$2013,BL252),"")&amp;IF(INDEX('Controle de reservas'!$N$14:$N$2013,BL252)&lt;&gt;"",CHAR(10)&amp;"Subst.: "&amp;INDEX('Controle de reservas'!$N$14:$N$2013,BL252),"")&amp;IF(AND(ISNUMBER(INDEX('Controle de reservas'!$I$14:$I$2013,BL252)),INDEX('Controle de reservas'!$I$14:$I$2013,BL252)&gt;0,INDEX('Controle de reservas'!$K$14:$K$2013,BL252)&gt;INDEX('Controle de reservas'!$I$14:$I$2013,BL252)),CHAR(10)&amp;"DIVERGÊNCIA DE DATAS",""),IF(INDEX('Controle de reservas'!$L$14:$L$2013,BL252)="Em cobertura","COV",IF(INDEX('Controle de reservas'!$L$14:$L$2013,BL252)="Disponível","DISP",IF(INDEX('Controle de reservas'!$L$14:$L$2013,BL252)="Não utilizado","NU",IF(INDEX('Controle de reservas'!$L$14:$L$2013,BL252)="Folga","F",IF(INDEX('Controle de reservas'!$L$14:$L$2013,BL252)="Ocorrência","O",IF(INDEX('Controle de reservas'!$L$14:$L$2013,BL252)="Programado","PROG",IF(INDEX('Controle de reservas'!$L$14:$L$2013,BL252)="Disponível no posto","DP","SEM SITUAÇÃO")))))))&amp;IF(INDEX('Controle de reservas'!$M$14:$M$2013,BL252)&lt;&gt;"",CHAR(10)&amp;INDEX('Controle de reservas'!$M$14:$M$2013,BL252),IF(OR(INDEX('Controle de reservas'!$L$14:$L$2013,BL252)="Em cobertura",INDEX('Controle de reservas'!$L$14:$L$2013,BL252)="Programado"),CHAR(10)&amp;"SEM LOCAL",""))&amp;IF(INDEX('Controle de reservas'!$N$14:$N$2013,BL252)&lt;&gt;"",CHAR(10)&amp;"Subst.: "&amp;INDEX('Controle de reservas'!$N$14:$N$2013,BL252),"")&amp;IF(AND(ISNUMBER(INDEX('Controle de reservas'!$I$14:$I$2013,BL252)),INDEX('Controle de reservas'!$I$14:$I$2013,BL252)&gt;0,INDEX('Controle de reservas'!$K$14:$K$2013,BL252)&gt;INDEX('Controle de reservas'!$I$14:$I$2013,BL252)),CHAR(10)&amp;"DIVERGÊNCIA DE DATAS","")&amp;IF(INDEX('Controle de reservas'!$P$14:$P$2013,BL252)&lt;&gt;"OK"," !",""))))</f>
      </c>
      <c r="Y252" s="15">
        <f ca="1">IF(OR($AQ252=0,Y$9="",Y$9&lt;$AS252,AND($AT252&lt;&gt;"",Y$9&gt;$AT252)),"",IF(BM252=0,"—",IF(INDEX('Controle de reservas'!$P$14:$P$2013,BM252)="DUPLICIDADE NO DIA","CONFLITO"&amp;IF(INDEX('Controle de reservas'!$M$14:$M$2013,BM252)&lt;&gt;"",CHAR(10)&amp;INDEX('Controle de reservas'!$M$14:$M$2013,BM252),"")&amp;IF(INDEX('Controle de reservas'!$N$14:$N$2013,BM252)&lt;&gt;"",CHAR(10)&amp;"Subst.: "&amp;INDEX('Controle de reservas'!$N$14:$N$2013,BM252),"")&amp;IF(AND(ISNUMBER(INDEX('Controle de reservas'!$I$14:$I$2013,BM252)),INDEX('Controle de reservas'!$I$14:$I$2013,BM252)&gt;0,INDEX('Controle de reservas'!$K$14:$K$2013,BM252)&gt;INDEX('Controle de reservas'!$I$14:$I$2013,BM252)),CHAR(10)&amp;"DIVERGÊNCIA DE DATAS",""),IF(INDEX('Controle de reservas'!$L$14:$L$2013,BM252)="Em cobertura","COV",IF(INDEX('Controle de reservas'!$L$14:$L$2013,BM252)="Disponível","DISP",IF(INDEX('Controle de reservas'!$L$14:$L$2013,BM252)="Não utilizado","NU",IF(INDEX('Controle de reservas'!$L$14:$L$2013,BM252)="Folga","F",IF(INDEX('Controle de reservas'!$L$14:$L$2013,BM252)="Ocorrência","O",IF(INDEX('Controle de reservas'!$L$14:$L$2013,BM252)="Programado","PROG",IF(INDEX('Controle de reservas'!$L$14:$L$2013,BM252)="Disponível no posto","DP","SEM SITUAÇÃO")))))))&amp;IF(INDEX('Controle de reservas'!$M$14:$M$2013,BM252)&lt;&gt;"",CHAR(10)&amp;INDEX('Controle de reservas'!$M$14:$M$2013,BM252),IF(OR(INDEX('Controle de reservas'!$L$14:$L$2013,BM252)="Em cobertura",INDEX('Controle de reservas'!$L$14:$L$2013,BM252)="Programado"),CHAR(10)&amp;"SEM LOCAL",""))&amp;IF(INDEX('Controle de reservas'!$N$14:$N$2013,BM252)&lt;&gt;"",CHAR(10)&amp;"Subst.: "&amp;INDEX('Controle de reservas'!$N$14:$N$2013,BM252),"")&amp;IF(AND(ISNUMBER(INDEX('Controle de reservas'!$I$14:$I$2013,BM252)),INDEX('Controle de reservas'!$I$14:$I$2013,BM252)&gt;0,INDEX('Controle de reservas'!$K$14:$K$2013,BM252)&gt;INDEX('Controle de reservas'!$I$14:$I$2013,BM252)),CHAR(10)&amp;"DIVERGÊNCIA DE DATAS","")&amp;IF(INDEX('Controle de reservas'!$P$14:$P$2013,BM252)&lt;&gt;"OK"," !",""))))</f>
      </c>
      <c r="Z252" s="15">
        <f ca="1">IF(OR($AQ252=0,Z$9="",Z$9&lt;$AS252,AND($AT252&lt;&gt;"",Z$9&gt;$AT252)),"",IF(BN252=0,"—",IF(INDEX('Controle de reservas'!$P$14:$P$2013,BN252)="DUPLICIDADE NO DIA","CONFLITO"&amp;IF(INDEX('Controle de reservas'!$M$14:$M$2013,BN252)&lt;&gt;"",CHAR(10)&amp;INDEX('Controle de reservas'!$M$14:$M$2013,BN252),"")&amp;IF(INDEX('Controle de reservas'!$N$14:$N$2013,BN252)&lt;&gt;"",CHAR(10)&amp;"Subst.: "&amp;INDEX('Controle de reservas'!$N$14:$N$2013,BN252),"")&amp;IF(AND(ISNUMBER(INDEX('Controle de reservas'!$I$14:$I$2013,BN252)),INDEX('Controle de reservas'!$I$14:$I$2013,BN252)&gt;0,INDEX('Controle de reservas'!$K$14:$K$2013,BN252)&gt;INDEX('Controle de reservas'!$I$14:$I$2013,BN252)),CHAR(10)&amp;"DIVERGÊNCIA DE DATAS",""),IF(INDEX('Controle de reservas'!$L$14:$L$2013,BN252)="Em cobertura","COV",IF(INDEX('Controle de reservas'!$L$14:$L$2013,BN252)="Disponível","DISP",IF(INDEX('Controle de reservas'!$L$14:$L$2013,BN252)="Não utilizado","NU",IF(INDEX('Controle de reservas'!$L$14:$L$2013,BN252)="Folga","F",IF(INDEX('Controle de reservas'!$L$14:$L$2013,BN252)="Ocorrência","O",IF(INDEX('Controle de reservas'!$L$14:$L$2013,BN252)="Programado","PROG",IF(INDEX('Controle de reservas'!$L$14:$L$2013,BN252)="Disponível no posto","DP","SEM SITUAÇÃO")))))))&amp;IF(INDEX('Controle de reservas'!$M$14:$M$2013,BN252)&lt;&gt;"",CHAR(10)&amp;INDEX('Controle de reservas'!$M$14:$M$2013,BN252),IF(OR(INDEX('Controle de reservas'!$L$14:$L$2013,BN252)="Em cobertura",INDEX('Controle de reservas'!$L$14:$L$2013,BN252)="Programado"),CHAR(10)&amp;"SEM LOCAL",""))&amp;IF(INDEX('Controle de reservas'!$N$14:$N$2013,BN252)&lt;&gt;"",CHAR(10)&amp;"Subst.: "&amp;INDEX('Controle de reservas'!$N$14:$N$2013,BN252),"")&amp;IF(AND(ISNUMBER(INDEX('Controle de reservas'!$I$14:$I$2013,BN252)),INDEX('Controle de reservas'!$I$14:$I$2013,BN252)&gt;0,INDEX('Controle de reservas'!$K$14:$K$2013,BN252)&gt;INDEX('Controle de reservas'!$I$14:$I$2013,BN252)),CHAR(10)&amp;"DIVERGÊNCIA DE DATAS","")&amp;IF(INDEX('Controle de reservas'!$P$14:$P$2013,BN252)&lt;&gt;"OK"," !",""))))</f>
      </c>
      <c r="AA252" s="15">
        <f ca="1">IF(OR($AQ252=0,AA$9="",AA$9&lt;$AS252,AND($AT252&lt;&gt;"",AA$9&gt;$AT252)),"",IF(BO252=0,"—",IF(INDEX('Controle de reservas'!$P$14:$P$2013,BO252)="DUPLICIDADE NO DIA","CONFLITO"&amp;IF(INDEX('Controle de reservas'!$M$14:$M$2013,BO252)&lt;&gt;"",CHAR(10)&amp;INDEX('Controle de reservas'!$M$14:$M$2013,BO252),"")&amp;IF(INDEX('Controle de reservas'!$N$14:$N$2013,BO252)&lt;&gt;"",CHAR(10)&amp;"Subst.: "&amp;INDEX('Controle de reservas'!$N$14:$N$2013,BO252),"")&amp;IF(AND(ISNUMBER(INDEX('Controle de reservas'!$I$14:$I$2013,BO252)),INDEX('Controle de reservas'!$I$14:$I$2013,BO252)&gt;0,INDEX('Controle de reservas'!$K$14:$K$2013,BO252)&gt;INDEX('Controle de reservas'!$I$14:$I$2013,BO252)),CHAR(10)&amp;"DIVERGÊNCIA DE DATAS",""),IF(INDEX('Controle de reservas'!$L$14:$L$2013,BO252)="Em cobertura","COV",IF(INDEX('Controle de reservas'!$L$14:$L$2013,BO252)="Disponível","DISP",IF(INDEX('Controle de reservas'!$L$14:$L$2013,BO252)="Não utilizado","NU",IF(INDEX('Controle de reservas'!$L$14:$L$2013,BO252)="Folga","F",IF(INDEX('Controle de reservas'!$L$14:$L$2013,BO252)="Ocorrência","O",IF(INDEX('Controle de reservas'!$L$14:$L$2013,BO252)="Programado","PROG",IF(INDEX('Controle de reservas'!$L$14:$L$2013,BO252)="Disponível no posto","DP","SEM SITUAÇÃO")))))))&amp;IF(INDEX('Controle de reservas'!$M$14:$M$2013,BO252)&lt;&gt;"",CHAR(10)&amp;INDEX('Controle de reservas'!$M$14:$M$2013,BO252),IF(OR(INDEX('Controle de reservas'!$L$14:$L$2013,BO252)="Em cobertura",INDEX('Controle de reservas'!$L$14:$L$2013,BO252)="Programado"),CHAR(10)&amp;"SEM LOCAL",""))&amp;IF(INDEX('Controle de reservas'!$N$14:$N$2013,BO252)&lt;&gt;"",CHAR(10)&amp;"Subst.: "&amp;INDEX('Controle de reservas'!$N$14:$N$2013,BO252),"")&amp;IF(AND(ISNUMBER(INDEX('Controle de reservas'!$I$14:$I$2013,BO252)),INDEX('Controle de reservas'!$I$14:$I$2013,BO252)&gt;0,INDEX('Controle de reservas'!$K$14:$K$2013,BO252)&gt;INDEX('Controle de reservas'!$I$14:$I$2013,BO252)),CHAR(10)&amp;"DIVERGÊNCIA DE DATAS","")&amp;IF(INDEX('Controle de reservas'!$P$14:$P$2013,BO252)&lt;&gt;"OK"," !",""))))</f>
      </c>
      <c r="AB252" s="15">
        <f ca="1">IF(OR($AQ252=0,AB$9="",AB$9&lt;$AS252,AND($AT252&lt;&gt;"",AB$9&gt;$AT252)),"",IF(BP252=0,"—",IF(INDEX('Controle de reservas'!$P$14:$P$2013,BP252)="DUPLICIDADE NO DIA","CONFLITO"&amp;IF(INDEX('Controle de reservas'!$M$14:$M$2013,BP252)&lt;&gt;"",CHAR(10)&amp;INDEX('Controle de reservas'!$M$14:$M$2013,BP252),"")&amp;IF(INDEX('Controle de reservas'!$N$14:$N$2013,BP252)&lt;&gt;"",CHAR(10)&amp;"Subst.: "&amp;INDEX('Controle de reservas'!$N$14:$N$2013,BP252),"")&amp;IF(AND(ISNUMBER(INDEX('Controle de reservas'!$I$14:$I$2013,BP252)),INDEX('Controle de reservas'!$I$14:$I$2013,BP252)&gt;0,INDEX('Controle de reservas'!$K$14:$K$2013,BP252)&gt;INDEX('Controle de reservas'!$I$14:$I$2013,BP252)),CHAR(10)&amp;"DIVERGÊNCIA DE DATAS",""),IF(INDEX('Controle de reservas'!$L$14:$L$2013,BP252)="Em cobertura","COV",IF(INDEX('Controle de reservas'!$L$14:$L$2013,BP252)="Disponível","DISP",IF(INDEX('Controle de reservas'!$L$14:$L$2013,BP252)="Não utilizado","NU",IF(INDEX('Controle de reservas'!$L$14:$L$2013,BP252)="Folga","F",IF(INDEX('Controle de reservas'!$L$14:$L$2013,BP252)="Ocorrência","O",IF(INDEX('Controle de reservas'!$L$14:$L$2013,BP252)="Programado","PROG",IF(INDEX('Controle de reservas'!$L$14:$L$2013,BP252)="Disponível no posto","DP","SEM SITUAÇÃO")))))))&amp;IF(INDEX('Controle de reservas'!$M$14:$M$2013,BP252)&lt;&gt;"",CHAR(10)&amp;INDEX('Controle de reservas'!$M$14:$M$2013,BP252),IF(OR(INDEX('Controle de reservas'!$L$14:$L$2013,BP252)="Em cobertura",INDEX('Controle de reservas'!$L$14:$L$2013,BP252)="Programado"),CHAR(10)&amp;"SEM LOCAL",""))&amp;IF(INDEX('Controle de reservas'!$N$14:$N$2013,BP252)&lt;&gt;"",CHAR(10)&amp;"Subst.: "&amp;INDEX('Controle de reservas'!$N$14:$N$2013,BP252),"")&amp;IF(AND(ISNUMBER(INDEX('Controle de reservas'!$I$14:$I$2013,BP252)),INDEX('Controle de reservas'!$I$14:$I$2013,BP252)&gt;0,INDEX('Controle de reservas'!$K$14:$K$2013,BP252)&gt;INDEX('Controle de reservas'!$I$14:$I$2013,BP252)),CHAR(10)&amp;"DIVERGÊNCIA DE DATAS","")&amp;IF(INDEX('Controle de reservas'!$P$14:$P$2013,BP252)&lt;&gt;"OK"," !",""))))</f>
      </c>
      <c r="AC252" s="15">
        <f ca="1">IF(OR($AQ252=0,AC$9="",AC$9&lt;$AS252,AND($AT252&lt;&gt;"",AC$9&gt;$AT252)),"",IF(BQ252=0,"—",IF(INDEX('Controle de reservas'!$P$14:$P$2013,BQ252)="DUPLICIDADE NO DIA","CONFLITO"&amp;IF(INDEX('Controle de reservas'!$M$14:$M$2013,BQ252)&lt;&gt;"",CHAR(10)&amp;INDEX('Controle de reservas'!$M$14:$M$2013,BQ252),"")&amp;IF(INDEX('Controle de reservas'!$N$14:$N$2013,BQ252)&lt;&gt;"",CHAR(10)&amp;"Subst.: "&amp;INDEX('Controle de reservas'!$N$14:$N$2013,BQ252),"")&amp;IF(AND(ISNUMBER(INDEX('Controle de reservas'!$I$14:$I$2013,BQ252)),INDEX('Controle de reservas'!$I$14:$I$2013,BQ252)&gt;0,INDEX('Controle de reservas'!$K$14:$K$2013,BQ252)&gt;INDEX('Controle de reservas'!$I$14:$I$2013,BQ252)),CHAR(10)&amp;"DIVERGÊNCIA DE DATAS",""),IF(INDEX('Controle de reservas'!$L$14:$L$2013,BQ252)="Em cobertura","COV",IF(INDEX('Controle de reservas'!$L$14:$L$2013,BQ252)="Disponível","DISP",IF(INDEX('Controle de reservas'!$L$14:$L$2013,BQ252)="Não utilizado","NU",IF(INDEX('Controle de reservas'!$L$14:$L$2013,BQ252)="Folga","F",IF(INDEX('Controle de reservas'!$L$14:$L$2013,BQ252)="Ocorrência","O",IF(INDEX('Controle de reservas'!$L$14:$L$2013,BQ252)="Programado","PROG",IF(INDEX('Controle de reservas'!$L$14:$L$2013,BQ252)="Disponível no posto","DP","SEM SITUAÇÃO")))))))&amp;IF(INDEX('Controle de reservas'!$M$14:$M$2013,BQ252)&lt;&gt;"",CHAR(10)&amp;INDEX('Controle de reservas'!$M$14:$M$2013,BQ252),IF(OR(INDEX('Controle de reservas'!$L$14:$L$2013,BQ252)="Em cobertura",INDEX('Controle de reservas'!$L$14:$L$2013,BQ252)="Programado"),CHAR(10)&amp;"SEM LOCAL",""))&amp;IF(INDEX('Controle de reservas'!$N$14:$N$2013,BQ252)&lt;&gt;"",CHAR(10)&amp;"Subst.: "&amp;INDEX('Controle de reservas'!$N$14:$N$2013,BQ252),"")&amp;IF(AND(ISNUMBER(INDEX('Controle de reservas'!$I$14:$I$2013,BQ252)),INDEX('Controle de reservas'!$I$14:$I$2013,BQ252)&gt;0,INDEX('Controle de reservas'!$K$14:$K$2013,BQ252)&gt;INDEX('Controle de reservas'!$I$14:$I$2013,BQ252)),CHAR(10)&amp;"DIVERGÊNCIA DE DATAS","")&amp;IF(INDEX('Controle de reservas'!$P$14:$P$2013,BQ252)&lt;&gt;"OK"," !",""))))</f>
      </c>
      <c r="AD252" s="15">
        <f ca="1">IF(OR($AQ252=0,AD$9="",AD$9&lt;$AS252,AND($AT252&lt;&gt;"",AD$9&gt;$AT252)),"",IF(BR252=0,"—",IF(INDEX('Controle de reservas'!$P$14:$P$2013,BR252)="DUPLICIDADE NO DIA","CONFLITO"&amp;IF(INDEX('Controle de reservas'!$M$14:$M$2013,BR252)&lt;&gt;"",CHAR(10)&amp;INDEX('Controle de reservas'!$M$14:$M$2013,BR252),"")&amp;IF(INDEX('Controle de reservas'!$N$14:$N$2013,BR252)&lt;&gt;"",CHAR(10)&amp;"Subst.: "&amp;INDEX('Controle de reservas'!$N$14:$N$2013,BR252),"")&amp;IF(AND(ISNUMBER(INDEX('Controle de reservas'!$I$14:$I$2013,BR252)),INDEX('Controle de reservas'!$I$14:$I$2013,BR252)&gt;0,INDEX('Controle de reservas'!$K$14:$K$2013,BR252)&gt;INDEX('Controle de reservas'!$I$14:$I$2013,BR252)),CHAR(10)&amp;"DIVERGÊNCIA DE DATAS",""),IF(INDEX('Controle de reservas'!$L$14:$L$2013,BR252)="Em cobertura","COV",IF(INDEX('Controle de reservas'!$L$14:$L$2013,BR252)="Disponível","DISP",IF(INDEX('Controle de reservas'!$L$14:$L$2013,BR252)="Não utilizado","NU",IF(INDEX('Controle de reservas'!$L$14:$L$2013,BR252)="Folga","F",IF(INDEX('Controle de reservas'!$L$14:$L$2013,BR252)="Ocorrência","O",IF(INDEX('Controle de reservas'!$L$14:$L$2013,BR252)="Programado","PROG",IF(INDEX('Controle de reservas'!$L$14:$L$2013,BR252)="Disponível no posto","DP","SEM SITUAÇÃO")))))))&amp;IF(INDEX('Controle de reservas'!$M$14:$M$2013,BR252)&lt;&gt;"",CHAR(10)&amp;INDEX('Controle de reservas'!$M$14:$M$2013,BR252),IF(OR(INDEX('Controle de reservas'!$L$14:$L$2013,BR252)="Em cobertura",INDEX('Controle de reservas'!$L$14:$L$2013,BR252)="Programado"),CHAR(10)&amp;"SEM LOCAL",""))&amp;IF(INDEX('Controle de reservas'!$N$14:$N$2013,BR252)&lt;&gt;"",CHAR(10)&amp;"Subst.: "&amp;INDEX('Controle de reservas'!$N$14:$N$2013,BR252),"")&amp;IF(AND(ISNUMBER(INDEX('Controle de reservas'!$I$14:$I$2013,BR252)),INDEX('Controle de reservas'!$I$14:$I$2013,BR252)&gt;0,INDEX('Controle de reservas'!$K$14:$K$2013,BR252)&gt;INDEX('Controle de reservas'!$I$14:$I$2013,BR252)),CHAR(10)&amp;"DIVERGÊNCIA DE DATAS","")&amp;IF(INDEX('Controle de reservas'!$P$14:$P$2013,BR252)&lt;&gt;"OK"," !",""))))</f>
      </c>
      <c r="AE252" s="15">
        <f ca="1">IF(OR($AQ252=0,AE$9="",AE$9&lt;$AS252,AND($AT252&lt;&gt;"",AE$9&gt;$AT252)),"",IF(BS252=0,"—",IF(INDEX('Controle de reservas'!$P$14:$P$2013,BS252)="DUPLICIDADE NO DIA","CONFLITO"&amp;IF(INDEX('Controle de reservas'!$M$14:$M$2013,BS252)&lt;&gt;"",CHAR(10)&amp;INDEX('Controle de reservas'!$M$14:$M$2013,BS252),"")&amp;IF(INDEX('Controle de reservas'!$N$14:$N$2013,BS252)&lt;&gt;"",CHAR(10)&amp;"Subst.: "&amp;INDEX('Controle de reservas'!$N$14:$N$2013,BS252),"")&amp;IF(AND(ISNUMBER(INDEX('Controle de reservas'!$I$14:$I$2013,BS252)),INDEX('Controle de reservas'!$I$14:$I$2013,BS252)&gt;0,INDEX('Controle de reservas'!$K$14:$K$2013,BS252)&gt;INDEX('Controle de reservas'!$I$14:$I$2013,BS252)),CHAR(10)&amp;"DIVERGÊNCIA DE DATAS",""),IF(INDEX('Controle de reservas'!$L$14:$L$2013,BS252)="Em cobertura","COV",IF(INDEX('Controle de reservas'!$L$14:$L$2013,BS252)="Disponível","DISP",IF(INDEX('Controle de reservas'!$L$14:$L$2013,BS252)="Não utilizado","NU",IF(INDEX('Controle de reservas'!$L$14:$L$2013,BS252)="Folga","F",IF(INDEX('Controle de reservas'!$L$14:$L$2013,BS252)="Ocorrência","O",IF(INDEX('Controle de reservas'!$L$14:$L$2013,BS252)="Programado","PROG",IF(INDEX('Controle de reservas'!$L$14:$L$2013,BS252)="Disponível no posto","DP","SEM SITUAÇÃO")))))))&amp;IF(INDEX('Controle de reservas'!$M$14:$M$2013,BS252)&lt;&gt;"",CHAR(10)&amp;INDEX('Controle de reservas'!$M$14:$M$2013,BS252),IF(OR(INDEX('Controle de reservas'!$L$14:$L$2013,BS252)="Em cobertura",INDEX('Controle de reservas'!$L$14:$L$2013,BS252)="Programado"),CHAR(10)&amp;"SEM LOCAL",""))&amp;IF(INDEX('Controle de reservas'!$N$14:$N$2013,BS252)&lt;&gt;"",CHAR(10)&amp;"Subst.: "&amp;INDEX('Controle de reservas'!$N$14:$N$2013,BS252),"")&amp;IF(AND(ISNUMBER(INDEX('Controle de reservas'!$I$14:$I$2013,BS252)),INDEX('Controle de reservas'!$I$14:$I$2013,BS252)&gt;0,INDEX('Controle de reservas'!$K$14:$K$2013,BS252)&gt;INDEX('Controle de reservas'!$I$14:$I$2013,BS252)),CHAR(10)&amp;"DIVERGÊNCIA DE DATAS","")&amp;IF(INDEX('Controle de reservas'!$P$14:$P$2013,BS252)&lt;&gt;"OK"," !",""))))</f>
      </c>
      <c r="AF252" s="15">
        <f ca="1">IF(OR($AQ252=0,AF$9="",AF$9&lt;$AS252,AND($AT252&lt;&gt;"",AF$9&gt;$AT252)),"",IF(BT252=0,"—",IF(INDEX('Controle de reservas'!$P$14:$P$2013,BT252)="DUPLICIDADE NO DIA","CONFLITO"&amp;IF(INDEX('Controle de reservas'!$M$14:$M$2013,BT252)&lt;&gt;"",CHAR(10)&amp;INDEX('Controle de reservas'!$M$14:$M$2013,BT252),"")&amp;IF(INDEX('Controle de reservas'!$N$14:$N$2013,BT252)&lt;&gt;"",CHAR(10)&amp;"Subst.: "&amp;INDEX('Controle de reservas'!$N$14:$N$2013,BT252),"")&amp;IF(AND(ISNUMBER(INDEX('Controle de reservas'!$I$14:$I$2013,BT252)),INDEX('Controle de reservas'!$I$14:$I$2013,BT252)&gt;0,INDEX('Controle de reservas'!$K$14:$K$2013,BT252)&gt;INDEX('Controle de reservas'!$I$14:$I$2013,BT252)),CHAR(10)&amp;"DIVERGÊNCIA DE DATAS",""),IF(INDEX('Controle de reservas'!$L$14:$L$2013,BT252)="Em cobertura","COV",IF(INDEX('Controle de reservas'!$L$14:$L$2013,BT252)="Disponível","DISP",IF(INDEX('Controle de reservas'!$L$14:$L$2013,BT252)="Não utilizado","NU",IF(INDEX('Controle de reservas'!$L$14:$L$2013,BT252)="Folga","F",IF(INDEX('Controle de reservas'!$L$14:$L$2013,BT252)="Ocorrência","O",IF(INDEX('Controle de reservas'!$L$14:$L$2013,BT252)="Programado","PROG",IF(INDEX('Controle de reservas'!$L$14:$L$2013,BT252)="Disponível no posto","DP","SEM SITUAÇÃO")))))))&amp;IF(INDEX('Controle de reservas'!$M$14:$M$2013,BT252)&lt;&gt;"",CHAR(10)&amp;INDEX('Controle de reservas'!$M$14:$M$2013,BT252),IF(OR(INDEX('Controle de reservas'!$L$14:$L$2013,BT252)="Em cobertura",INDEX('Controle de reservas'!$L$14:$L$2013,BT252)="Programado"),CHAR(10)&amp;"SEM LOCAL",""))&amp;IF(INDEX('Controle de reservas'!$N$14:$N$2013,BT252)&lt;&gt;"",CHAR(10)&amp;"Subst.: "&amp;INDEX('Controle de reservas'!$N$14:$N$2013,BT252),"")&amp;IF(AND(ISNUMBER(INDEX('Controle de reservas'!$I$14:$I$2013,BT252)),INDEX('Controle de reservas'!$I$14:$I$2013,BT252)&gt;0,INDEX('Controle de reservas'!$K$14:$K$2013,BT252)&gt;INDEX('Controle de reservas'!$I$14:$I$2013,BT252)),CHAR(10)&amp;"DIVERGÊNCIA DE DATAS","")&amp;IF(INDEX('Controle de reservas'!$P$14:$P$2013,BT252)&lt;&gt;"OK"," !",""))))</f>
      </c>
      <c r="AG252" s="15">
        <f ca="1">IF(OR($AQ252=0,AG$9="",AG$9&lt;$AS252,AND($AT252&lt;&gt;"",AG$9&gt;$AT252)),"",IF(BU252=0,"—",IF(INDEX('Controle de reservas'!$P$14:$P$2013,BU252)="DUPLICIDADE NO DIA","CONFLITO"&amp;IF(INDEX('Controle de reservas'!$M$14:$M$2013,BU252)&lt;&gt;"",CHAR(10)&amp;INDEX('Controle de reservas'!$M$14:$M$2013,BU252),"")&amp;IF(INDEX('Controle de reservas'!$N$14:$N$2013,BU252)&lt;&gt;"",CHAR(10)&amp;"Subst.: "&amp;INDEX('Controle de reservas'!$N$14:$N$2013,BU252),"")&amp;IF(AND(ISNUMBER(INDEX('Controle de reservas'!$I$14:$I$2013,BU252)),INDEX('Controle de reservas'!$I$14:$I$2013,BU252)&gt;0,INDEX('Controle de reservas'!$K$14:$K$2013,BU252)&gt;INDEX('Controle de reservas'!$I$14:$I$2013,BU252)),CHAR(10)&amp;"DIVERGÊNCIA DE DATAS",""),IF(INDEX('Controle de reservas'!$L$14:$L$2013,BU252)="Em cobertura","COV",IF(INDEX('Controle de reservas'!$L$14:$L$2013,BU252)="Disponível","DISP",IF(INDEX('Controle de reservas'!$L$14:$L$2013,BU252)="Não utilizado","NU",IF(INDEX('Controle de reservas'!$L$14:$L$2013,BU252)="Folga","F",IF(INDEX('Controle de reservas'!$L$14:$L$2013,BU252)="Ocorrência","O",IF(INDEX('Controle de reservas'!$L$14:$L$2013,BU252)="Programado","PROG",IF(INDEX('Controle de reservas'!$L$14:$L$2013,BU252)="Disponível no posto","DP","SEM SITUAÇÃO")))))))&amp;IF(INDEX('Controle de reservas'!$M$14:$M$2013,BU252)&lt;&gt;"",CHAR(10)&amp;INDEX('Controle de reservas'!$M$14:$M$2013,BU252),IF(OR(INDEX('Controle de reservas'!$L$14:$L$2013,BU252)="Em cobertura",INDEX('Controle de reservas'!$L$14:$L$2013,BU252)="Programado"),CHAR(10)&amp;"SEM LOCAL",""))&amp;IF(INDEX('Controle de reservas'!$N$14:$N$2013,BU252)&lt;&gt;"",CHAR(10)&amp;"Subst.: "&amp;INDEX('Controle de reservas'!$N$14:$N$2013,BU252),"")&amp;IF(AND(ISNUMBER(INDEX('Controle de reservas'!$I$14:$I$2013,BU252)),INDEX('Controle de reservas'!$I$14:$I$2013,BU252)&gt;0,INDEX('Controle de reservas'!$K$14:$K$2013,BU252)&gt;INDEX('Controle de reservas'!$I$14:$I$2013,BU252)),CHAR(10)&amp;"DIVERGÊNCIA DE DATAS","")&amp;IF(INDEX('Controle de reservas'!$P$14:$P$2013,BU252)&lt;&gt;"OK"," !",""))))</f>
      </c>
      <c r="AH252" s="15">
        <f ca="1">IF(OR($AQ252=0,AH$9="",AH$9&lt;$AS252,AND($AT252&lt;&gt;"",AH$9&gt;$AT252)),"",IF(BV252=0,"—",IF(INDEX('Controle de reservas'!$P$14:$P$2013,BV252)="DUPLICIDADE NO DIA","CONFLITO"&amp;IF(INDEX('Controle de reservas'!$M$14:$M$2013,BV252)&lt;&gt;"",CHAR(10)&amp;INDEX('Controle de reservas'!$M$14:$M$2013,BV252),"")&amp;IF(INDEX('Controle de reservas'!$N$14:$N$2013,BV252)&lt;&gt;"",CHAR(10)&amp;"Subst.: "&amp;INDEX('Controle de reservas'!$N$14:$N$2013,BV252),"")&amp;IF(AND(ISNUMBER(INDEX('Controle de reservas'!$I$14:$I$2013,BV252)),INDEX('Controle de reservas'!$I$14:$I$2013,BV252)&gt;0,INDEX('Controle de reservas'!$K$14:$K$2013,BV252)&gt;INDEX('Controle de reservas'!$I$14:$I$2013,BV252)),CHAR(10)&amp;"DIVERGÊNCIA DE DATAS",""),IF(INDEX('Controle de reservas'!$L$14:$L$2013,BV252)="Em cobertura","COV",IF(INDEX('Controle de reservas'!$L$14:$L$2013,BV252)="Disponível","DISP",IF(INDEX('Controle de reservas'!$L$14:$L$2013,BV252)="Não utilizado","NU",IF(INDEX('Controle de reservas'!$L$14:$L$2013,BV252)="Folga","F",IF(INDEX('Controle de reservas'!$L$14:$L$2013,BV252)="Ocorrência","O",IF(INDEX('Controle de reservas'!$L$14:$L$2013,BV252)="Programado","PROG",IF(INDEX('Controle de reservas'!$L$14:$L$2013,BV252)="Disponível no posto","DP","SEM SITUAÇÃO")))))))&amp;IF(INDEX('Controle de reservas'!$M$14:$M$2013,BV252)&lt;&gt;"",CHAR(10)&amp;INDEX('Controle de reservas'!$M$14:$M$2013,BV252),IF(OR(INDEX('Controle de reservas'!$L$14:$L$2013,BV252)="Em cobertura",INDEX('Controle de reservas'!$L$14:$L$2013,BV252)="Programado"),CHAR(10)&amp;"SEM LOCAL",""))&amp;IF(INDEX('Controle de reservas'!$N$14:$N$2013,BV252)&lt;&gt;"",CHAR(10)&amp;"Subst.: "&amp;INDEX('Controle de reservas'!$N$14:$N$2013,BV252),"")&amp;IF(AND(ISNUMBER(INDEX('Controle de reservas'!$I$14:$I$2013,BV252)),INDEX('Controle de reservas'!$I$14:$I$2013,BV252)&gt;0,INDEX('Controle de reservas'!$K$14:$K$2013,BV252)&gt;INDEX('Controle de reservas'!$I$14:$I$2013,BV252)),CHAR(10)&amp;"DIVERGÊNCIA DE DATAS","")&amp;IF(INDEX('Controle de reservas'!$P$14:$P$2013,BV252)&lt;&gt;"OK"," !",""))))</f>
      </c>
      <c r="AI252" s="15">
        <f ca="1">IF(OR($AQ252=0,AI$9="",AI$9&lt;$AS252,AND($AT252&lt;&gt;"",AI$9&gt;$AT252)),"",IF(BW252=0,"—",IF(INDEX('Controle de reservas'!$P$14:$P$2013,BW252)="DUPLICIDADE NO DIA","CONFLITO"&amp;IF(INDEX('Controle de reservas'!$M$14:$M$2013,BW252)&lt;&gt;"",CHAR(10)&amp;INDEX('Controle de reservas'!$M$14:$M$2013,BW252),"")&amp;IF(INDEX('Controle de reservas'!$N$14:$N$2013,BW252)&lt;&gt;"",CHAR(10)&amp;"Subst.: "&amp;INDEX('Controle de reservas'!$N$14:$N$2013,BW252),"")&amp;IF(AND(ISNUMBER(INDEX('Controle de reservas'!$I$14:$I$2013,BW252)),INDEX('Controle de reservas'!$I$14:$I$2013,BW252)&gt;0,INDEX('Controle de reservas'!$K$14:$K$2013,BW252)&gt;INDEX('Controle de reservas'!$I$14:$I$2013,BW252)),CHAR(10)&amp;"DIVERGÊNCIA DE DATAS",""),IF(INDEX('Controle de reservas'!$L$14:$L$2013,BW252)="Em cobertura","COV",IF(INDEX('Controle de reservas'!$L$14:$L$2013,BW252)="Disponível","DISP",IF(INDEX('Controle de reservas'!$L$14:$L$2013,BW252)="Não utilizado","NU",IF(INDEX('Controle de reservas'!$L$14:$L$2013,BW252)="Folga","F",IF(INDEX('Controle de reservas'!$L$14:$L$2013,BW252)="Ocorrência","O",IF(INDEX('Controle de reservas'!$L$14:$L$2013,BW252)="Programado","PROG",IF(INDEX('Controle de reservas'!$L$14:$L$2013,BW252)="Disponível no posto","DP","SEM SITUAÇÃO")))))))&amp;IF(INDEX('Controle de reservas'!$M$14:$M$2013,BW252)&lt;&gt;"",CHAR(10)&amp;INDEX('Controle de reservas'!$M$14:$M$2013,BW252),IF(OR(INDEX('Controle de reservas'!$L$14:$L$2013,BW252)="Em cobertura",INDEX('Controle de reservas'!$L$14:$L$2013,BW252)="Programado"),CHAR(10)&amp;"SEM LOCAL",""))&amp;IF(INDEX('Controle de reservas'!$N$14:$N$2013,BW252)&lt;&gt;"",CHAR(10)&amp;"Subst.: "&amp;INDEX('Controle de reservas'!$N$14:$N$2013,BW252),"")&amp;IF(AND(ISNUMBER(INDEX('Controle de reservas'!$I$14:$I$2013,BW252)),INDEX('Controle de reservas'!$I$14:$I$2013,BW252)&gt;0,INDEX('Controle de reservas'!$K$14:$K$2013,BW252)&gt;INDEX('Controle de reservas'!$I$14:$I$2013,BW252)),CHAR(10)&amp;"DIVERGÊNCIA DE DATAS","")&amp;IF(INDEX('Controle de reservas'!$P$14:$P$2013,BW252)&lt;&gt;"OK"," !",""))))</f>
      </c>
      <c r="AJ252" s="15">
        <f ca="1">IF(OR($AQ252=0,AJ$9="",AJ$9&lt;$AS252,AND($AT252&lt;&gt;"",AJ$9&gt;$AT252)),"",IF(BX252=0,"—",IF(INDEX('Controle de reservas'!$P$14:$P$2013,BX252)="DUPLICIDADE NO DIA","CONFLITO"&amp;IF(INDEX('Controle de reservas'!$M$14:$M$2013,BX252)&lt;&gt;"",CHAR(10)&amp;INDEX('Controle de reservas'!$M$14:$M$2013,BX252),"")&amp;IF(INDEX('Controle de reservas'!$N$14:$N$2013,BX252)&lt;&gt;"",CHAR(10)&amp;"Subst.: "&amp;INDEX('Controle de reservas'!$N$14:$N$2013,BX252),"")&amp;IF(AND(ISNUMBER(INDEX('Controle de reservas'!$I$14:$I$2013,BX252)),INDEX('Controle de reservas'!$I$14:$I$2013,BX252)&gt;0,INDEX('Controle de reservas'!$K$14:$K$2013,BX252)&gt;INDEX('Controle de reservas'!$I$14:$I$2013,BX252)),CHAR(10)&amp;"DIVERGÊNCIA DE DATAS",""),IF(INDEX('Controle de reservas'!$L$14:$L$2013,BX252)="Em cobertura","COV",IF(INDEX('Controle de reservas'!$L$14:$L$2013,BX252)="Disponível","DISP",IF(INDEX('Controle de reservas'!$L$14:$L$2013,BX252)="Não utilizado","NU",IF(INDEX('Controle de reservas'!$L$14:$L$2013,BX252)="Folga","F",IF(INDEX('Controle de reservas'!$L$14:$L$2013,BX252)="Ocorrência","O",IF(INDEX('Controle de reservas'!$L$14:$L$2013,BX252)="Programado","PROG",IF(INDEX('Controle de reservas'!$L$14:$L$2013,BX252)="Disponível no posto","DP","SEM SITUAÇÃO")))))))&amp;IF(INDEX('Controle de reservas'!$M$14:$M$2013,BX252)&lt;&gt;"",CHAR(10)&amp;INDEX('Controle de reservas'!$M$14:$M$2013,BX252),IF(OR(INDEX('Controle de reservas'!$L$14:$L$2013,BX252)="Em cobertura",INDEX('Controle de reservas'!$L$14:$L$2013,BX252)="Programado"),CHAR(10)&amp;"SEM LOCAL",""))&amp;IF(INDEX('Controle de reservas'!$N$14:$N$2013,BX252)&lt;&gt;"",CHAR(10)&amp;"Subst.: "&amp;INDEX('Controle de reservas'!$N$14:$N$2013,BX252),"")&amp;IF(AND(ISNUMBER(INDEX('Controle de reservas'!$I$14:$I$2013,BX252)),INDEX('Controle de reservas'!$I$14:$I$2013,BX252)&gt;0,INDEX('Controle de reservas'!$K$14:$K$2013,BX252)&gt;INDEX('Controle de reservas'!$I$14:$I$2013,BX252)),CHAR(10)&amp;"DIVERGÊNCIA DE DATAS","")&amp;IF(INDEX('Controle de reservas'!$P$14:$P$2013,BX252)&lt;&gt;"OK"," !",""))))</f>
      </c>
      <c r="AK252" s="15">
        <f ca="1">IF(OR($AQ252=0,AK$9="",AK$9&lt;$AS252,AND($AT252&lt;&gt;"",AK$9&gt;$AT252)),"",IF(BY252=0,"—",IF(INDEX('Controle de reservas'!$P$14:$P$2013,BY252)="DUPLICIDADE NO DIA","CONFLITO"&amp;IF(INDEX('Controle de reservas'!$M$14:$M$2013,BY252)&lt;&gt;"",CHAR(10)&amp;INDEX('Controle de reservas'!$M$14:$M$2013,BY252),"")&amp;IF(INDEX('Controle de reservas'!$N$14:$N$2013,BY252)&lt;&gt;"",CHAR(10)&amp;"Subst.: "&amp;INDEX('Controle de reservas'!$N$14:$N$2013,BY252),"")&amp;IF(AND(ISNUMBER(INDEX('Controle de reservas'!$I$14:$I$2013,BY252)),INDEX('Controle de reservas'!$I$14:$I$2013,BY252)&gt;0,INDEX('Controle de reservas'!$K$14:$K$2013,BY252)&gt;INDEX('Controle de reservas'!$I$14:$I$2013,BY252)),CHAR(10)&amp;"DIVERGÊNCIA DE DATAS",""),IF(INDEX('Controle de reservas'!$L$14:$L$2013,BY252)="Em cobertura","COV",IF(INDEX('Controle de reservas'!$L$14:$L$2013,BY252)="Disponível","DISP",IF(INDEX('Controle de reservas'!$L$14:$L$2013,BY252)="Não utilizado","NU",IF(INDEX('Controle de reservas'!$L$14:$L$2013,BY252)="Folga","F",IF(INDEX('Controle de reservas'!$L$14:$L$2013,BY252)="Ocorrência","O",IF(INDEX('Controle de reservas'!$L$14:$L$2013,BY252)="Programado","PROG",IF(INDEX('Controle de reservas'!$L$14:$L$2013,BY252)="Disponível no posto","DP","SEM SITUAÇÃO")))))))&amp;IF(INDEX('Controle de reservas'!$M$14:$M$2013,BY252)&lt;&gt;"",CHAR(10)&amp;INDEX('Controle de reservas'!$M$14:$M$2013,BY252),IF(OR(INDEX('Controle de reservas'!$L$14:$L$2013,BY252)="Em cobertura",INDEX('Controle de reservas'!$L$14:$L$2013,BY252)="Programado"),CHAR(10)&amp;"SEM LOCAL",""))&amp;IF(INDEX('Controle de reservas'!$N$14:$N$2013,BY252)&lt;&gt;"",CHAR(10)&amp;"Subst.: "&amp;INDEX('Controle de reservas'!$N$14:$N$2013,BY252),"")&amp;IF(AND(ISNUMBER(INDEX('Controle de reservas'!$I$14:$I$2013,BY252)),INDEX('Controle de reservas'!$I$14:$I$2013,BY252)&gt;0,INDEX('Controle de reservas'!$K$14:$K$2013,BY252)&gt;INDEX('Controle de reservas'!$I$14:$I$2013,BY252)),CHAR(10)&amp;"DIVERGÊNCIA DE DATAS","")&amp;IF(INDEX('Controle de reservas'!$P$14:$P$2013,BY252)&lt;&gt;"OK"," !",""))))</f>
      </c>
      <c r="AL252" s="14">
        <f t="shared" ca="1" si="13"/>
      </c>
      <c r="AM252" s="14">
        <f t="shared" ca="1" si="14"/>
      </c>
      <c r="AN252" s="14">
        <f t="shared" ca="1" si="15"/>
      </c>
      <c r="AO252" s="14">
        <f t="shared" ca="1" si="16"/>
      </c>
      <c r="AP252" s="14">
        <f ca="1">IF($AQ252=0,"",INDEX('Controle de reservas'!$O$14:$O$2013,$AQ252))</f>
      </c>
      <c r="AQ252">
        <f ca="1">IFERROR(MATCH(ROW()-9,'Controle de reservas'!$S$14:$S$2013,0),0)</f>
      </c>
      <c r="AR252">
        <f ca="1">IF($AQ252=0,"",INDEX('Controle de reservas'!$Q$14:$Q$2013,$AQ252))</f>
      </c>
      <c r="AS252">
        <f ca="1">IF($AQ252=0,"",INDEX('Controle de reservas'!$H$14:$H$2013,$AQ252))</f>
      </c>
      <c r="AT252">
        <f ca="1">IF($AQ252=0,"",IF(INDEX('Controle de reservas'!$J$14:$J$2013,$AQ252)=0,"",INDEX('Controle de reservas'!$J$14:$J$2013,$AQ252)))</f>
      </c>
      <c r="AU252">
        <f ca="1">IF(OR($AQ252=0,G$9=""),0,IFERROR(MATCH($AR252&amp;"|"&amp;TEXT(G$9,"yyyymmdd"),'Controle de reservas'!$T$14:$T$2013,0),0))</f>
      </c>
      <c r="AV252">
        <f ca="1">IF(OR($AQ252=0,H$9=""),0,IFERROR(MATCH($AR252&amp;"|"&amp;TEXT(H$9,"yyyymmdd"),'Controle de reservas'!$T$14:$T$2013,0),0))</f>
      </c>
      <c r="AW252">
        <f ca="1">IF(OR($AQ252=0,I$9=""),0,IFERROR(MATCH($AR252&amp;"|"&amp;TEXT(I$9,"yyyymmdd"),'Controle de reservas'!$T$14:$T$2013,0),0))</f>
      </c>
      <c r="AX252">
        <f ca="1">IF(OR($AQ252=0,J$9=""),0,IFERROR(MATCH($AR252&amp;"|"&amp;TEXT(J$9,"yyyymmdd"),'Controle de reservas'!$T$14:$T$2013,0),0))</f>
      </c>
      <c r="AY252">
        <f ca="1">IF(OR($AQ252=0,K$9=""),0,IFERROR(MATCH($AR252&amp;"|"&amp;TEXT(K$9,"yyyymmdd"),'Controle de reservas'!$T$14:$T$2013,0),0))</f>
      </c>
      <c r="AZ252">
        <f ca="1">IF(OR($AQ252=0,L$9=""),0,IFERROR(MATCH($AR252&amp;"|"&amp;TEXT(L$9,"yyyymmdd"),'Controle de reservas'!$T$14:$T$2013,0),0))</f>
      </c>
      <c r="BA252">
        <f ca="1">IF(OR($AQ252=0,M$9=""),0,IFERROR(MATCH($AR252&amp;"|"&amp;TEXT(M$9,"yyyymmdd"),'Controle de reservas'!$T$14:$T$2013,0),0))</f>
      </c>
      <c r="BB252">
        <f ca="1">IF(OR($AQ252=0,N$9=""),0,IFERROR(MATCH($AR252&amp;"|"&amp;TEXT(N$9,"yyyymmdd"),'Controle de reservas'!$T$14:$T$2013,0),0))</f>
      </c>
      <c r="BC252">
        <f ca="1">IF(OR($AQ252=0,O$9=""),0,IFERROR(MATCH($AR252&amp;"|"&amp;TEXT(O$9,"yyyymmdd"),'Controle de reservas'!$T$14:$T$2013,0),0))</f>
      </c>
      <c r="BD252">
        <f ca="1">IF(OR($AQ252=0,P$9=""),0,IFERROR(MATCH($AR252&amp;"|"&amp;TEXT(P$9,"yyyymmdd"),'Controle de reservas'!$T$14:$T$2013,0),0))</f>
      </c>
      <c r="BE252">
        <f ca="1">IF(OR($AQ252=0,Q$9=""),0,IFERROR(MATCH($AR252&amp;"|"&amp;TEXT(Q$9,"yyyymmdd"),'Controle de reservas'!$T$14:$T$2013,0),0))</f>
      </c>
      <c r="BF252">
        <f ca="1">IF(OR($AQ252=0,R$9=""),0,IFERROR(MATCH($AR252&amp;"|"&amp;TEXT(R$9,"yyyymmdd"),'Controle de reservas'!$T$14:$T$2013,0),0))</f>
      </c>
      <c r="BG252">
        <f ca="1">IF(OR($AQ252=0,S$9=""),0,IFERROR(MATCH($AR252&amp;"|"&amp;TEXT(S$9,"yyyymmdd"),'Controle de reservas'!$T$14:$T$2013,0),0))</f>
      </c>
      <c r="BH252">
        <f ca="1">IF(OR($AQ252=0,T$9=""),0,IFERROR(MATCH($AR252&amp;"|"&amp;TEXT(T$9,"yyyymmdd"),'Controle de reservas'!$T$14:$T$2013,0),0))</f>
      </c>
      <c r="BI252">
        <f ca="1">IF(OR($AQ252=0,U$9=""),0,IFERROR(MATCH($AR252&amp;"|"&amp;TEXT(U$9,"yyyymmdd"),'Controle de reservas'!$T$14:$T$2013,0),0))</f>
      </c>
      <c r="BJ252">
        <f ca="1">IF(OR($AQ252=0,V$9=""),0,IFERROR(MATCH($AR252&amp;"|"&amp;TEXT(V$9,"yyyymmdd"),'Controle de reservas'!$T$14:$T$2013,0),0))</f>
      </c>
      <c r="BK252">
        <f ca="1">IF(OR($AQ252=0,W$9=""),0,IFERROR(MATCH($AR252&amp;"|"&amp;TEXT(W$9,"yyyymmdd"),'Controle de reservas'!$T$14:$T$2013,0),0))</f>
      </c>
      <c r="BL252">
        <f ca="1">IF(OR($AQ252=0,X$9=""),0,IFERROR(MATCH($AR252&amp;"|"&amp;TEXT(X$9,"yyyymmdd"),'Controle de reservas'!$T$14:$T$2013,0),0))</f>
      </c>
      <c r="BM252">
        <f ca="1">IF(OR($AQ252=0,Y$9=""),0,IFERROR(MATCH($AR252&amp;"|"&amp;TEXT(Y$9,"yyyymmdd"),'Controle de reservas'!$T$14:$T$2013,0),0))</f>
      </c>
      <c r="BN252">
        <f ca="1">IF(OR($AQ252=0,Z$9=""),0,IFERROR(MATCH($AR252&amp;"|"&amp;TEXT(Z$9,"yyyymmdd"),'Controle de reservas'!$T$14:$T$2013,0),0))</f>
      </c>
      <c r="BO252">
        <f ca="1">IF(OR($AQ252=0,AA$9=""),0,IFERROR(MATCH($AR252&amp;"|"&amp;TEXT(AA$9,"yyyymmdd"),'Controle de reservas'!$T$14:$T$2013,0),0))</f>
      </c>
      <c r="BP252">
        <f ca="1">IF(OR($AQ252=0,AB$9=""),0,IFERROR(MATCH($AR252&amp;"|"&amp;TEXT(AB$9,"yyyymmdd"),'Controle de reservas'!$T$14:$T$2013,0),0))</f>
      </c>
      <c r="BQ252">
        <f ca="1">IF(OR($AQ252=0,AC$9=""),0,IFERROR(MATCH($AR252&amp;"|"&amp;TEXT(AC$9,"yyyymmdd"),'Controle de reservas'!$T$14:$T$2013,0),0))</f>
      </c>
      <c r="BR252">
        <f ca="1">IF(OR($AQ252=0,AD$9=""),0,IFERROR(MATCH($AR252&amp;"|"&amp;TEXT(AD$9,"yyyymmdd"),'Controle de reservas'!$T$14:$T$2013,0),0))</f>
      </c>
      <c r="BS252">
        <f ca="1">IF(OR($AQ252=0,AE$9=""),0,IFERROR(MATCH($AR252&amp;"|"&amp;TEXT(AE$9,"yyyymmdd"),'Controle de reservas'!$T$14:$T$2013,0),0))</f>
      </c>
      <c r="BT252">
        <f ca="1">IF(OR($AQ252=0,AF$9=""),0,IFERROR(MATCH($AR252&amp;"|"&amp;TEXT(AF$9,"yyyymmdd"),'Controle de reservas'!$T$14:$T$2013,0),0))</f>
      </c>
      <c r="BU252">
        <f ca="1">IF(OR($AQ252=0,AG$9=""),0,IFERROR(MATCH($AR252&amp;"|"&amp;TEXT(AG$9,"yyyymmdd"),'Controle de reservas'!$T$14:$T$2013,0),0))</f>
      </c>
      <c r="BV252">
        <f ca="1">IF(OR($AQ252=0,AH$9=""),0,IFERROR(MATCH($AR252&amp;"|"&amp;TEXT(AH$9,"yyyymmdd"),'Controle de reservas'!$T$14:$T$2013,0),0))</f>
      </c>
      <c r="BW252">
        <f ca="1">IF(OR($AQ252=0,AI$9=""),0,IFERROR(MATCH($AR252&amp;"|"&amp;TEXT(AI$9,"yyyymmdd"),'Controle de reservas'!$T$14:$T$2013,0),0))</f>
      </c>
      <c r="BX252">
        <f ca="1">IF(OR($AQ252=0,AJ$9=""),0,IFERROR(MATCH($AR252&amp;"|"&amp;TEXT(AJ$9,"yyyymmdd"),'Controle de reservas'!$T$14:$T$2013,0),0))</f>
      </c>
      <c r="BY252">
        <f ca="1">IF(OR($AQ252=0,AK$9=""),0,IFERROR(MATCH($AR252&amp;"|"&amp;TEXT(AK$9,"yyyymmdd"),'Controle de reservas'!$T$14:$T$2013,0),0))</f>
      </c>
    </row>
    <row r="253" spans="1:77" ht="105" customHeight="1" x14ac:dyDescent="0.25">
      <c r="A253" s="16">
        <f ca="1">IF($AQ253=0,"",INDEX('Controle de reservas'!$A$14:$A$2013,$AQ253))</f>
      </c>
      <c r="B253" s="16">
        <f ca="1">IF($AQ253=0,"",INDEX('Controle de reservas'!$B$14:$B$2013,$AQ253))</f>
      </c>
      <c r="C253" s="16">
        <f ca="1">IF($AQ253=0,"",INDEX('Controle de reservas'!$C$14:$C$2013,$AQ253))</f>
      </c>
      <c r="D253" s="16">
        <f ca="1">IF($AQ253=0,"",INDEX('Controle de reservas'!$D$14:$D$2013,$AQ253))</f>
      </c>
      <c r="E253" s="16">
        <f ca="1">IF($AQ253=0,"",INDEX('Controle de reservas'!$E$14:$E$2013,$AQ253))</f>
      </c>
      <c r="F253" s="16">
        <f ca="1">IF($AQ253=0,"",INDEX('Controle de reservas'!$F$14:$F$2013,$AQ253))</f>
      </c>
      <c r="G253" s="17">
        <f ca="1">IF(OR($AQ253=0,G$9="",G$9&lt;$AS253,AND($AT253&lt;&gt;"",G$9&gt;$AT253)),"",IF(AU253=0,"—",IF(INDEX('Controle de reservas'!$P$14:$P$2013,AU253)="DUPLICIDADE NO DIA","CONFLITO"&amp;IF(INDEX('Controle de reservas'!$M$14:$M$2013,AU253)&lt;&gt;"",CHAR(10)&amp;INDEX('Controle de reservas'!$M$14:$M$2013,AU253),"")&amp;IF(INDEX('Controle de reservas'!$N$14:$N$2013,AU253)&lt;&gt;"",CHAR(10)&amp;"Subst.: "&amp;INDEX('Controle de reservas'!$N$14:$N$2013,AU253),"")&amp;IF(AND(ISNUMBER(INDEX('Controle de reservas'!$I$14:$I$2013,AU253)),INDEX('Controle de reservas'!$I$14:$I$2013,AU253)&gt;0,INDEX('Controle de reservas'!$K$14:$K$2013,AU253)&gt;INDEX('Controle de reservas'!$I$14:$I$2013,AU253)),CHAR(10)&amp;"DIVERGÊNCIA DE DATAS",""),IF(INDEX('Controle de reservas'!$L$14:$L$2013,AU253)="Em cobertura","COV",IF(INDEX('Controle de reservas'!$L$14:$L$2013,AU253)="Disponível","DISP",IF(INDEX('Controle de reservas'!$L$14:$L$2013,AU253)="Não utilizado","NU",IF(INDEX('Controle de reservas'!$L$14:$L$2013,AU253)="Folga","F",IF(INDEX('Controle de reservas'!$L$14:$L$2013,AU253)="Ocorrência","O",IF(INDEX('Controle de reservas'!$L$14:$L$2013,AU253)="Programado","PROG",IF(INDEX('Controle de reservas'!$L$14:$L$2013,AU253)="Disponível no posto","DP","SEM SITUAÇÃO")))))))&amp;IF(INDEX('Controle de reservas'!$M$14:$M$2013,AU253)&lt;&gt;"",CHAR(10)&amp;INDEX('Controle de reservas'!$M$14:$M$2013,AU253),IF(OR(INDEX('Controle de reservas'!$L$14:$L$2013,AU253)="Em cobertura",INDEX('Controle de reservas'!$L$14:$L$2013,AU253)="Programado"),CHAR(10)&amp;"SEM LOCAL",""))&amp;IF(INDEX('Controle de reservas'!$N$14:$N$2013,AU253)&lt;&gt;"",CHAR(10)&amp;"Subst.: "&amp;INDEX('Controle de reservas'!$N$14:$N$2013,AU253),"")&amp;IF(AND(ISNUMBER(INDEX('Controle de reservas'!$I$14:$I$2013,AU253)),INDEX('Controle de reservas'!$I$14:$I$2013,AU253)&gt;0,INDEX('Controle de reservas'!$K$14:$K$2013,AU253)&gt;INDEX('Controle de reservas'!$I$14:$I$2013,AU253)),CHAR(10)&amp;"DIVERGÊNCIA DE DATAS","")&amp;IF(INDEX('Controle de reservas'!$P$14:$P$2013,AU253)&lt;&gt;"OK"," !",""))))</f>
      </c>
      <c r="H253" s="17">
        <f ca="1">IF(OR($AQ253=0,H$9="",H$9&lt;$AS253,AND($AT253&lt;&gt;"",H$9&gt;$AT253)),"",IF(AV253=0,"—",IF(INDEX('Controle de reservas'!$P$14:$P$2013,AV253)="DUPLICIDADE NO DIA","CONFLITO"&amp;IF(INDEX('Controle de reservas'!$M$14:$M$2013,AV253)&lt;&gt;"",CHAR(10)&amp;INDEX('Controle de reservas'!$M$14:$M$2013,AV253),"")&amp;IF(INDEX('Controle de reservas'!$N$14:$N$2013,AV253)&lt;&gt;"",CHAR(10)&amp;"Subst.: "&amp;INDEX('Controle de reservas'!$N$14:$N$2013,AV253),"")&amp;IF(AND(ISNUMBER(INDEX('Controle de reservas'!$I$14:$I$2013,AV253)),INDEX('Controle de reservas'!$I$14:$I$2013,AV253)&gt;0,INDEX('Controle de reservas'!$K$14:$K$2013,AV253)&gt;INDEX('Controle de reservas'!$I$14:$I$2013,AV253)),CHAR(10)&amp;"DIVERGÊNCIA DE DATAS",""),IF(INDEX('Controle de reservas'!$L$14:$L$2013,AV253)="Em cobertura","COV",IF(INDEX('Controle de reservas'!$L$14:$L$2013,AV253)="Disponível","DISP",IF(INDEX('Controle de reservas'!$L$14:$L$2013,AV253)="Não utilizado","NU",IF(INDEX('Controle de reservas'!$L$14:$L$2013,AV253)="Folga","F",IF(INDEX('Controle de reservas'!$L$14:$L$2013,AV253)="Ocorrência","O",IF(INDEX('Controle de reservas'!$L$14:$L$2013,AV253)="Programado","PROG",IF(INDEX('Controle de reservas'!$L$14:$L$2013,AV253)="Disponível no posto","DP","SEM SITUAÇÃO")))))))&amp;IF(INDEX('Controle de reservas'!$M$14:$M$2013,AV253)&lt;&gt;"",CHAR(10)&amp;INDEX('Controle de reservas'!$M$14:$M$2013,AV253),IF(OR(INDEX('Controle de reservas'!$L$14:$L$2013,AV253)="Em cobertura",INDEX('Controle de reservas'!$L$14:$L$2013,AV253)="Programado"),CHAR(10)&amp;"SEM LOCAL",""))&amp;IF(INDEX('Controle de reservas'!$N$14:$N$2013,AV253)&lt;&gt;"",CHAR(10)&amp;"Subst.: "&amp;INDEX('Controle de reservas'!$N$14:$N$2013,AV253),"")&amp;IF(AND(ISNUMBER(INDEX('Controle de reservas'!$I$14:$I$2013,AV253)),INDEX('Controle de reservas'!$I$14:$I$2013,AV253)&gt;0,INDEX('Controle de reservas'!$K$14:$K$2013,AV253)&gt;INDEX('Controle de reservas'!$I$14:$I$2013,AV253)),CHAR(10)&amp;"DIVERGÊNCIA DE DATAS","")&amp;IF(INDEX('Controle de reservas'!$P$14:$P$2013,AV253)&lt;&gt;"OK"," !",""))))</f>
      </c>
      <c r="I253" s="17">
        <f ca="1">IF(OR($AQ253=0,I$9="",I$9&lt;$AS253,AND($AT253&lt;&gt;"",I$9&gt;$AT253)),"",IF(AW253=0,"—",IF(INDEX('Controle de reservas'!$P$14:$P$2013,AW253)="DUPLICIDADE NO DIA","CONFLITO"&amp;IF(INDEX('Controle de reservas'!$M$14:$M$2013,AW253)&lt;&gt;"",CHAR(10)&amp;INDEX('Controle de reservas'!$M$14:$M$2013,AW253),"")&amp;IF(INDEX('Controle de reservas'!$N$14:$N$2013,AW253)&lt;&gt;"",CHAR(10)&amp;"Subst.: "&amp;INDEX('Controle de reservas'!$N$14:$N$2013,AW253),"")&amp;IF(AND(ISNUMBER(INDEX('Controle de reservas'!$I$14:$I$2013,AW253)),INDEX('Controle de reservas'!$I$14:$I$2013,AW253)&gt;0,INDEX('Controle de reservas'!$K$14:$K$2013,AW253)&gt;INDEX('Controle de reservas'!$I$14:$I$2013,AW253)),CHAR(10)&amp;"DIVERGÊNCIA DE DATAS",""),IF(INDEX('Controle de reservas'!$L$14:$L$2013,AW253)="Em cobertura","COV",IF(INDEX('Controle de reservas'!$L$14:$L$2013,AW253)="Disponível","DISP",IF(INDEX('Controle de reservas'!$L$14:$L$2013,AW253)="Não utilizado","NU",IF(INDEX('Controle de reservas'!$L$14:$L$2013,AW253)="Folga","F",IF(INDEX('Controle de reservas'!$L$14:$L$2013,AW253)="Ocorrência","O",IF(INDEX('Controle de reservas'!$L$14:$L$2013,AW253)="Programado","PROG",IF(INDEX('Controle de reservas'!$L$14:$L$2013,AW253)="Disponível no posto","DP","SEM SITUAÇÃO")))))))&amp;IF(INDEX('Controle de reservas'!$M$14:$M$2013,AW253)&lt;&gt;"",CHAR(10)&amp;INDEX('Controle de reservas'!$M$14:$M$2013,AW253),IF(OR(INDEX('Controle de reservas'!$L$14:$L$2013,AW253)="Em cobertura",INDEX('Controle de reservas'!$L$14:$L$2013,AW253)="Programado"),CHAR(10)&amp;"SEM LOCAL",""))&amp;IF(INDEX('Controle de reservas'!$N$14:$N$2013,AW253)&lt;&gt;"",CHAR(10)&amp;"Subst.: "&amp;INDEX('Controle de reservas'!$N$14:$N$2013,AW253),"")&amp;IF(AND(ISNUMBER(INDEX('Controle de reservas'!$I$14:$I$2013,AW253)),INDEX('Controle de reservas'!$I$14:$I$2013,AW253)&gt;0,INDEX('Controle de reservas'!$K$14:$K$2013,AW253)&gt;INDEX('Controle de reservas'!$I$14:$I$2013,AW253)),CHAR(10)&amp;"DIVERGÊNCIA DE DATAS","")&amp;IF(INDEX('Controle de reservas'!$P$14:$P$2013,AW253)&lt;&gt;"OK"," !",""))))</f>
      </c>
      <c r="J253" s="17">
        <f ca="1">IF(OR($AQ253=0,J$9="",J$9&lt;$AS253,AND($AT253&lt;&gt;"",J$9&gt;$AT253)),"",IF(AX253=0,"—",IF(INDEX('Controle de reservas'!$P$14:$P$2013,AX253)="DUPLICIDADE NO DIA","CONFLITO"&amp;IF(INDEX('Controle de reservas'!$M$14:$M$2013,AX253)&lt;&gt;"",CHAR(10)&amp;INDEX('Controle de reservas'!$M$14:$M$2013,AX253),"")&amp;IF(INDEX('Controle de reservas'!$N$14:$N$2013,AX253)&lt;&gt;"",CHAR(10)&amp;"Subst.: "&amp;INDEX('Controle de reservas'!$N$14:$N$2013,AX253),"")&amp;IF(AND(ISNUMBER(INDEX('Controle de reservas'!$I$14:$I$2013,AX253)),INDEX('Controle de reservas'!$I$14:$I$2013,AX253)&gt;0,INDEX('Controle de reservas'!$K$14:$K$2013,AX253)&gt;INDEX('Controle de reservas'!$I$14:$I$2013,AX253)),CHAR(10)&amp;"DIVERGÊNCIA DE DATAS",""),IF(INDEX('Controle de reservas'!$L$14:$L$2013,AX253)="Em cobertura","COV",IF(INDEX('Controle de reservas'!$L$14:$L$2013,AX253)="Disponível","DISP",IF(INDEX('Controle de reservas'!$L$14:$L$2013,AX253)="Não utilizado","NU",IF(INDEX('Controle de reservas'!$L$14:$L$2013,AX253)="Folga","F",IF(INDEX('Controle de reservas'!$L$14:$L$2013,AX253)="Ocorrência","O",IF(INDEX('Controle de reservas'!$L$14:$L$2013,AX253)="Programado","PROG",IF(INDEX('Controle de reservas'!$L$14:$L$2013,AX253)="Disponível no posto","DP","SEM SITUAÇÃO")))))))&amp;IF(INDEX('Controle de reservas'!$M$14:$M$2013,AX253)&lt;&gt;"",CHAR(10)&amp;INDEX('Controle de reservas'!$M$14:$M$2013,AX253),IF(OR(INDEX('Controle de reservas'!$L$14:$L$2013,AX253)="Em cobertura",INDEX('Controle de reservas'!$L$14:$L$2013,AX253)="Programado"),CHAR(10)&amp;"SEM LOCAL",""))&amp;IF(INDEX('Controle de reservas'!$N$14:$N$2013,AX253)&lt;&gt;"",CHAR(10)&amp;"Subst.: "&amp;INDEX('Controle de reservas'!$N$14:$N$2013,AX253),"")&amp;IF(AND(ISNUMBER(INDEX('Controle de reservas'!$I$14:$I$2013,AX253)),INDEX('Controle de reservas'!$I$14:$I$2013,AX253)&gt;0,INDEX('Controle de reservas'!$K$14:$K$2013,AX253)&gt;INDEX('Controle de reservas'!$I$14:$I$2013,AX253)),CHAR(10)&amp;"DIVERGÊNCIA DE DATAS","")&amp;IF(INDEX('Controle de reservas'!$P$14:$P$2013,AX253)&lt;&gt;"OK"," !",""))))</f>
      </c>
      <c r="K253" s="17">
        <f ca="1">IF(OR($AQ253=0,K$9="",K$9&lt;$AS253,AND($AT253&lt;&gt;"",K$9&gt;$AT253)),"",IF(AY253=0,"—",IF(INDEX('Controle de reservas'!$P$14:$P$2013,AY253)="DUPLICIDADE NO DIA","CONFLITO"&amp;IF(INDEX('Controle de reservas'!$M$14:$M$2013,AY253)&lt;&gt;"",CHAR(10)&amp;INDEX('Controle de reservas'!$M$14:$M$2013,AY253),"")&amp;IF(INDEX('Controle de reservas'!$N$14:$N$2013,AY253)&lt;&gt;"",CHAR(10)&amp;"Subst.: "&amp;INDEX('Controle de reservas'!$N$14:$N$2013,AY253),"")&amp;IF(AND(ISNUMBER(INDEX('Controle de reservas'!$I$14:$I$2013,AY253)),INDEX('Controle de reservas'!$I$14:$I$2013,AY253)&gt;0,INDEX('Controle de reservas'!$K$14:$K$2013,AY253)&gt;INDEX('Controle de reservas'!$I$14:$I$2013,AY253)),CHAR(10)&amp;"DIVERGÊNCIA DE DATAS",""),IF(INDEX('Controle de reservas'!$L$14:$L$2013,AY253)="Em cobertura","COV",IF(INDEX('Controle de reservas'!$L$14:$L$2013,AY253)="Disponível","DISP",IF(INDEX('Controle de reservas'!$L$14:$L$2013,AY253)="Não utilizado","NU",IF(INDEX('Controle de reservas'!$L$14:$L$2013,AY253)="Folga","F",IF(INDEX('Controle de reservas'!$L$14:$L$2013,AY253)="Ocorrência","O",IF(INDEX('Controle de reservas'!$L$14:$L$2013,AY253)="Programado","PROG",IF(INDEX('Controle de reservas'!$L$14:$L$2013,AY253)="Disponível no posto","DP","SEM SITUAÇÃO")))))))&amp;IF(INDEX('Controle de reservas'!$M$14:$M$2013,AY253)&lt;&gt;"",CHAR(10)&amp;INDEX('Controle de reservas'!$M$14:$M$2013,AY253),IF(OR(INDEX('Controle de reservas'!$L$14:$L$2013,AY253)="Em cobertura",INDEX('Controle de reservas'!$L$14:$L$2013,AY253)="Programado"),CHAR(10)&amp;"SEM LOCAL",""))&amp;IF(INDEX('Controle de reservas'!$N$14:$N$2013,AY253)&lt;&gt;"",CHAR(10)&amp;"Subst.: "&amp;INDEX('Controle de reservas'!$N$14:$N$2013,AY253),"")&amp;IF(AND(ISNUMBER(INDEX('Controle de reservas'!$I$14:$I$2013,AY253)),INDEX('Controle de reservas'!$I$14:$I$2013,AY253)&gt;0,INDEX('Controle de reservas'!$K$14:$K$2013,AY253)&gt;INDEX('Controle de reservas'!$I$14:$I$2013,AY253)),CHAR(10)&amp;"DIVERGÊNCIA DE DATAS","")&amp;IF(INDEX('Controle de reservas'!$P$14:$P$2013,AY253)&lt;&gt;"OK"," !",""))))</f>
      </c>
      <c r="L253" s="17">
        <f ca="1">IF(OR($AQ253=0,L$9="",L$9&lt;$AS253,AND($AT253&lt;&gt;"",L$9&gt;$AT253)),"",IF(AZ253=0,"—",IF(INDEX('Controle de reservas'!$P$14:$P$2013,AZ253)="DUPLICIDADE NO DIA","CONFLITO"&amp;IF(INDEX('Controle de reservas'!$M$14:$M$2013,AZ253)&lt;&gt;"",CHAR(10)&amp;INDEX('Controle de reservas'!$M$14:$M$2013,AZ253),"")&amp;IF(INDEX('Controle de reservas'!$N$14:$N$2013,AZ253)&lt;&gt;"",CHAR(10)&amp;"Subst.: "&amp;INDEX('Controle de reservas'!$N$14:$N$2013,AZ253),"")&amp;IF(AND(ISNUMBER(INDEX('Controle de reservas'!$I$14:$I$2013,AZ253)),INDEX('Controle de reservas'!$I$14:$I$2013,AZ253)&gt;0,INDEX('Controle de reservas'!$K$14:$K$2013,AZ253)&gt;INDEX('Controle de reservas'!$I$14:$I$2013,AZ253)),CHAR(10)&amp;"DIVERGÊNCIA DE DATAS",""),IF(INDEX('Controle de reservas'!$L$14:$L$2013,AZ253)="Em cobertura","COV",IF(INDEX('Controle de reservas'!$L$14:$L$2013,AZ253)="Disponível","DISP",IF(INDEX('Controle de reservas'!$L$14:$L$2013,AZ253)="Não utilizado","NU",IF(INDEX('Controle de reservas'!$L$14:$L$2013,AZ253)="Folga","F",IF(INDEX('Controle de reservas'!$L$14:$L$2013,AZ253)="Ocorrência","O",IF(INDEX('Controle de reservas'!$L$14:$L$2013,AZ253)="Programado","PROG",IF(INDEX('Controle de reservas'!$L$14:$L$2013,AZ253)="Disponível no posto","DP","SEM SITUAÇÃO")))))))&amp;IF(INDEX('Controle de reservas'!$M$14:$M$2013,AZ253)&lt;&gt;"",CHAR(10)&amp;INDEX('Controle de reservas'!$M$14:$M$2013,AZ253),IF(OR(INDEX('Controle de reservas'!$L$14:$L$2013,AZ253)="Em cobertura",INDEX('Controle de reservas'!$L$14:$L$2013,AZ253)="Programado"),CHAR(10)&amp;"SEM LOCAL",""))&amp;IF(INDEX('Controle de reservas'!$N$14:$N$2013,AZ253)&lt;&gt;"",CHAR(10)&amp;"Subst.: "&amp;INDEX('Controle de reservas'!$N$14:$N$2013,AZ253),"")&amp;IF(AND(ISNUMBER(INDEX('Controle de reservas'!$I$14:$I$2013,AZ253)),INDEX('Controle de reservas'!$I$14:$I$2013,AZ253)&gt;0,INDEX('Controle de reservas'!$K$14:$K$2013,AZ253)&gt;INDEX('Controle de reservas'!$I$14:$I$2013,AZ253)),CHAR(10)&amp;"DIVERGÊNCIA DE DATAS","")&amp;IF(INDEX('Controle de reservas'!$P$14:$P$2013,AZ253)&lt;&gt;"OK"," !",""))))</f>
      </c>
      <c r="M253" s="17">
        <f ca="1">IF(OR($AQ253=0,M$9="",M$9&lt;$AS253,AND($AT253&lt;&gt;"",M$9&gt;$AT253)),"",IF(BA253=0,"—",IF(INDEX('Controle de reservas'!$P$14:$P$2013,BA253)="DUPLICIDADE NO DIA","CONFLITO"&amp;IF(INDEX('Controle de reservas'!$M$14:$M$2013,BA253)&lt;&gt;"",CHAR(10)&amp;INDEX('Controle de reservas'!$M$14:$M$2013,BA253),"")&amp;IF(INDEX('Controle de reservas'!$N$14:$N$2013,BA253)&lt;&gt;"",CHAR(10)&amp;"Subst.: "&amp;INDEX('Controle de reservas'!$N$14:$N$2013,BA253),"")&amp;IF(AND(ISNUMBER(INDEX('Controle de reservas'!$I$14:$I$2013,BA253)),INDEX('Controle de reservas'!$I$14:$I$2013,BA253)&gt;0,INDEX('Controle de reservas'!$K$14:$K$2013,BA253)&gt;INDEX('Controle de reservas'!$I$14:$I$2013,BA253)),CHAR(10)&amp;"DIVERGÊNCIA DE DATAS",""),IF(INDEX('Controle de reservas'!$L$14:$L$2013,BA253)="Em cobertura","COV",IF(INDEX('Controle de reservas'!$L$14:$L$2013,BA253)="Disponível","DISP",IF(INDEX('Controle de reservas'!$L$14:$L$2013,BA253)="Não utilizado","NU",IF(INDEX('Controle de reservas'!$L$14:$L$2013,BA253)="Folga","F",IF(INDEX('Controle de reservas'!$L$14:$L$2013,BA253)="Ocorrência","O",IF(INDEX('Controle de reservas'!$L$14:$L$2013,BA253)="Programado","PROG",IF(INDEX('Controle de reservas'!$L$14:$L$2013,BA253)="Disponível no posto","DP","SEM SITUAÇÃO")))))))&amp;IF(INDEX('Controle de reservas'!$M$14:$M$2013,BA253)&lt;&gt;"",CHAR(10)&amp;INDEX('Controle de reservas'!$M$14:$M$2013,BA253),IF(OR(INDEX('Controle de reservas'!$L$14:$L$2013,BA253)="Em cobertura",INDEX('Controle de reservas'!$L$14:$L$2013,BA253)="Programado"),CHAR(10)&amp;"SEM LOCAL",""))&amp;IF(INDEX('Controle de reservas'!$N$14:$N$2013,BA253)&lt;&gt;"",CHAR(10)&amp;"Subst.: "&amp;INDEX('Controle de reservas'!$N$14:$N$2013,BA253),"")&amp;IF(AND(ISNUMBER(INDEX('Controle de reservas'!$I$14:$I$2013,BA253)),INDEX('Controle de reservas'!$I$14:$I$2013,BA253)&gt;0,INDEX('Controle de reservas'!$K$14:$K$2013,BA253)&gt;INDEX('Controle de reservas'!$I$14:$I$2013,BA253)),CHAR(10)&amp;"DIVERGÊNCIA DE DATAS","")&amp;IF(INDEX('Controle de reservas'!$P$14:$P$2013,BA253)&lt;&gt;"OK"," !",""))))</f>
      </c>
      <c r="N253" s="17">
        <f ca="1">IF(OR($AQ253=0,N$9="",N$9&lt;$AS253,AND($AT253&lt;&gt;"",N$9&gt;$AT253)),"",IF(BB253=0,"—",IF(INDEX('Controle de reservas'!$P$14:$P$2013,BB253)="DUPLICIDADE NO DIA","CONFLITO"&amp;IF(INDEX('Controle de reservas'!$M$14:$M$2013,BB253)&lt;&gt;"",CHAR(10)&amp;INDEX('Controle de reservas'!$M$14:$M$2013,BB253),"")&amp;IF(INDEX('Controle de reservas'!$N$14:$N$2013,BB253)&lt;&gt;"",CHAR(10)&amp;"Subst.: "&amp;INDEX('Controle de reservas'!$N$14:$N$2013,BB253),"")&amp;IF(AND(ISNUMBER(INDEX('Controle de reservas'!$I$14:$I$2013,BB253)),INDEX('Controle de reservas'!$I$14:$I$2013,BB253)&gt;0,INDEX('Controle de reservas'!$K$14:$K$2013,BB253)&gt;INDEX('Controle de reservas'!$I$14:$I$2013,BB253)),CHAR(10)&amp;"DIVERGÊNCIA DE DATAS",""),IF(INDEX('Controle de reservas'!$L$14:$L$2013,BB253)="Em cobertura","COV",IF(INDEX('Controle de reservas'!$L$14:$L$2013,BB253)="Disponível","DISP",IF(INDEX('Controle de reservas'!$L$14:$L$2013,BB253)="Não utilizado","NU",IF(INDEX('Controle de reservas'!$L$14:$L$2013,BB253)="Folga","F",IF(INDEX('Controle de reservas'!$L$14:$L$2013,BB253)="Ocorrência","O",IF(INDEX('Controle de reservas'!$L$14:$L$2013,BB253)="Programado","PROG",IF(INDEX('Controle de reservas'!$L$14:$L$2013,BB253)="Disponível no posto","DP","SEM SITUAÇÃO")))))))&amp;IF(INDEX('Controle de reservas'!$M$14:$M$2013,BB253)&lt;&gt;"",CHAR(10)&amp;INDEX('Controle de reservas'!$M$14:$M$2013,BB253),IF(OR(INDEX('Controle de reservas'!$L$14:$L$2013,BB253)="Em cobertura",INDEX('Controle de reservas'!$L$14:$L$2013,BB253)="Programado"),CHAR(10)&amp;"SEM LOCAL",""))&amp;IF(INDEX('Controle de reservas'!$N$14:$N$2013,BB253)&lt;&gt;"",CHAR(10)&amp;"Subst.: "&amp;INDEX('Controle de reservas'!$N$14:$N$2013,BB253),"")&amp;IF(AND(ISNUMBER(INDEX('Controle de reservas'!$I$14:$I$2013,BB253)),INDEX('Controle de reservas'!$I$14:$I$2013,BB253)&gt;0,INDEX('Controle de reservas'!$K$14:$K$2013,BB253)&gt;INDEX('Controle de reservas'!$I$14:$I$2013,BB253)),CHAR(10)&amp;"DIVERGÊNCIA DE DATAS","")&amp;IF(INDEX('Controle de reservas'!$P$14:$P$2013,BB253)&lt;&gt;"OK"," !",""))))</f>
      </c>
      <c r="O253" s="17">
        <f ca="1">IF(OR($AQ253=0,O$9="",O$9&lt;$AS253,AND($AT253&lt;&gt;"",O$9&gt;$AT253)),"",IF(BC253=0,"—",IF(INDEX('Controle de reservas'!$P$14:$P$2013,BC253)="DUPLICIDADE NO DIA","CONFLITO"&amp;IF(INDEX('Controle de reservas'!$M$14:$M$2013,BC253)&lt;&gt;"",CHAR(10)&amp;INDEX('Controle de reservas'!$M$14:$M$2013,BC253),"")&amp;IF(INDEX('Controle de reservas'!$N$14:$N$2013,BC253)&lt;&gt;"",CHAR(10)&amp;"Subst.: "&amp;INDEX('Controle de reservas'!$N$14:$N$2013,BC253),"")&amp;IF(AND(ISNUMBER(INDEX('Controle de reservas'!$I$14:$I$2013,BC253)),INDEX('Controle de reservas'!$I$14:$I$2013,BC253)&gt;0,INDEX('Controle de reservas'!$K$14:$K$2013,BC253)&gt;INDEX('Controle de reservas'!$I$14:$I$2013,BC253)),CHAR(10)&amp;"DIVERGÊNCIA DE DATAS",""),IF(INDEX('Controle de reservas'!$L$14:$L$2013,BC253)="Em cobertura","COV",IF(INDEX('Controle de reservas'!$L$14:$L$2013,BC253)="Disponível","DISP",IF(INDEX('Controle de reservas'!$L$14:$L$2013,BC253)="Não utilizado","NU",IF(INDEX('Controle de reservas'!$L$14:$L$2013,BC253)="Folga","F",IF(INDEX('Controle de reservas'!$L$14:$L$2013,BC253)="Ocorrência","O",IF(INDEX('Controle de reservas'!$L$14:$L$2013,BC253)="Programado","PROG",IF(INDEX('Controle de reservas'!$L$14:$L$2013,BC253)="Disponível no posto","DP","SEM SITUAÇÃO")))))))&amp;IF(INDEX('Controle de reservas'!$M$14:$M$2013,BC253)&lt;&gt;"",CHAR(10)&amp;INDEX('Controle de reservas'!$M$14:$M$2013,BC253),IF(OR(INDEX('Controle de reservas'!$L$14:$L$2013,BC253)="Em cobertura",INDEX('Controle de reservas'!$L$14:$L$2013,BC253)="Programado"),CHAR(10)&amp;"SEM LOCAL",""))&amp;IF(INDEX('Controle de reservas'!$N$14:$N$2013,BC253)&lt;&gt;"",CHAR(10)&amp;"Subst.: "&amp;INDEX('Controle de reservas'!$N$14:$N$2013,BC253),"")&amp;IF(AND(ISNUMBER(INDEX('Controle de reservas'!$I$14:$I$2013,BC253)),INDEX('Controle de reservas'!$I$14:$I$2013,BC253)&gt;0,INDEX('Controle de reservas'!$K$14:$K$2013,BC253)&gt;INDEX('Controle de reservas'!$I$14:$I$2013,BC253)),CHAR(10)&amp;"DIVERGÊNCIA DE DATAS","")&amp;IF(INDEX('Controle de reservas'!$P$14:$P$2013,BC253)&lt;&gt;"OK"," !",""))))</f>
      </c>
      <c r="P253" s="17">
        <f ca="1">IF(OR($AQ253=0,P$9="",P$9&lt;$AS253,AND($AT253&lt;&gt;"",P$9&gt;$AT253)),"",IF(BD253=0,"—",IF(INDEX('Controle de reservas'!$P$14:$P$2013,BD253)="DUPLICIDADE NO DIA","CONFLITO"&amp;IF(INDEX('Controle de reservas'!$M$14:$M$2013,BD253)&lt;&gt;"",CHAR(10)&amp;INDEX('Controle de reservas'!$M$14:$M$2013,BD253),"")&amp;IF(INDEX('Controle de reservas'!$N$14:$N$2013,BD253)&lt;&gt;"",CHAR(10)&amp;"Subst.: "&amp;INDEX('Controle de reservas'!$N$14:$N$2013,BD253),"")&amp;IF(AND(ISNUMBER(INDEX('Controle de reservas'!$I$14:$I$2013,BD253)),INDEX('Controle de reservas'!$I$14:$I$2013,BD253)&gt;0,INDEX('Controle de reservas'!$K$14:$K$2013,BD253)&gt;INDEX('Controle de reservas'!$I$14:$I$2013,BD253)),CHAR(10)&amp;"DIVERGÊNCIA DE DATAS",""),IF(INDEX('Controle de reservas'!$L$14:$L$2013,BD253)="Em cobertura","COV",IF(INDEX('Controle de reservas'!$L$14:$L$2013,BD253)="Disponível","DISP",IF(INDEX('Controle de reservas'!$L$14:$L$2013,BD253)="Não utilizado","NU",IF(INDEX('Controle de reservas'!$L$14:$L$2013,BD253)="Folga","F",IF(INDEX('Controle de reservas'!$L$14:$L$2013,BD253)="Ocorrência","O",IF(INDEX('Controle de reservas'!$L$14:$L$2013,BD253)="Programado","PROG",IF(INDEX('Controle de reservas'!$L$14:$L$2013,BD253)="Disponível no posto","DP","SEM SITUAÇÃO")))))))&amp;IF(INDEX('Controle de reservas'!$M$14:$M$2013,BD253)&lt;&gt;"",CHAR(10)&amp;INDEX('Controle de reservas'!$M$14:$M$2013,BD253),IF(OR(INDEX('Controle de reservas'!$L$14:$L$2013,BD253)="Em cobertura",INDEX('Controle de reservas'!$L$14:$L$2013,BD253)="Programado"),CHAR(10)&amp;"SEM LOCAL",""))&amp;IF(INDEX('Controle de reservas'!$N$14:$N$2013,BD253)&lt;&gt;"",CHAR(10)&amp;"Subst.: "&amp;INDEX('Controle de reservas'!$N$14:$N$2013,BD253),"")&amp;IF(AND(ISNUMBER(INDEX('Controle de reservas'!$I$14:$I$2013,BD253)),INDEX('Controle de reservas'!$I$14:$I$2013,BD253)&gt;0,INDEX('Controle de reservas'!$K$14:$K$2013,BD253)&gt;INDEX('Controle de reservas'!$I$14:$I$2013,BD253)),CHAR(10)&amp;"DIVERGÊNCIA DE DATAS","")&amp;IF(INDEX('Controle de reservas'!$P$14:$P$2013,BD253)&lt;&gt;"OK"," !",""))))</f>
      </c>
      <c r="Q253" s="17">
        <f ca="1">IF(OR($AQ253=0,Q$9="",Q$9&lt;$AS253,AND($AT253&lt;&gt;"",Q$9&gt;$AT253)),"",IF(BE253=0,"—",IF(INDEX('Controle de reservas'!$P$14:$P$2013,BE253)="DUPLICIDADE NO DIA","CONFLITO"&amp;IF(INDEX('Controle de reservas'!$M$14:$M$2013,BE253)&lt;&gt;"",CHAR(10)&amp;INDEX('Controle de reservas'!$M$14:$M$2013,BE253),"")&amp;IF(INDEX('Controle de reservas'!$N$14:$N$2013,BE253)&lt;&gt;"",CHAR(10)&amp;"Subst.: "&amp;INDEX('Controle de reservas'!$N$14:$N$2013,BE253),"")&amp;IF(AND(ISNUMBER(INDEX('Controle de reservas'!$I$14:$I$2013,BE253)),INDEX('Controle de reservas'!$I$14:$I$2013,BE253)&gt;0,INDEX('Controle de reservas'!$K$14:$K$2013,BE253)&gt;INDEX('Controle de reservas'!$I$14:$I$2013,BE253)),CHAR(10)&amp;"DIVERGÊNCIA DE DATAS",""),IF(INDEX('Controle de reservas'!$L$14:$L$2013,BE253)="Em cobertura","COV",IF(INDEX('Controle de reservas'!$L$14:$L$2013,BE253)="Disponível","DISP",IF(INDEX('Controle de reservas'!$L$14:$L$2013,BE253)="Não utilizado","NU",IF(INDEX('Controle de reservas'!$L$14:$L$2013,BE253)="Folga","F",IF(INDEX('Controle de reservas'!$L$14:$L$2013,BE253)="Ocorrência","O",IF(INDEX('Controle de reservas'!$L$14:$L$2013,BE253)="Programado","PROG",IF(INDEX('Controle de reservas'!$L$14:$L$2013,BE253)="Disponível no posto","DP","SEM SITUAÇÃO")))))))&amp;IF(INDEX('Controle de reservas'!$M$14:$M$2013,BE253)&lt;&gt;"",CHAR(10)&amp;INDEX('Controle de reservas'!$M$14:$M$2013,BE253),IF(OR(INDEX('Controle de reservas'!$L$14:$L$2013,BE253)="Em cobertura",INDEX('Controle de reservas'!$L$14:$L$2013,BE253)="Programado"),CHAR(10)&amp;"SEM LOCAL",""))&amp;IF(INDEX('Controle de reservas'!$N$14:$N$2013,BE253)&lt;&gt;"",CHAR(10)&amp;"Subst.: "&amp;INDEX('Controle de reservas'!$N$14:$N$2013,BE253),"")&amp;IF(AND(ISNUMBER(INDEX('Controle de reservas'!$I$14:$I$2013,BE253)),INDEX('Controle de reservas'!$I$14:$I$2013,BE253)&gt;0,INDEX('Controle de reservas'!$K$14:$K$2013,BE253)&gt;INDEX('Controle de reservas'!$I$14:$I$2013,BE253)),CHAR(10)&amp;"DIVERGÊNCIA DE DATAS","")&amp;IF(INDEX('Controle de reservas'!$P$14:$P$2013,BE253)&lt;&gt;"OK"," !",""))))</f>
      </c>
      <c r="R253" s="17">
        <f ca="1">IF(OR($AQ253=0,R$9="",R$9&lt;$AS253,AND($AT253&lt;&gt;"",R$9&gt;$AT253)),"",IF(BF253=0,"—",IF(INDEX('Controle de reservas'!$P$14:$P$2013,BF253)="DUPLICIDADE NO DIA","CONFLITO"&amp;IF(INDEX('Controle de reservas'!$M$14:$M$2013,BF253)&lt;&gt;"",CHAR(10)&amp;INDEX('Controle de reservas'!$M$14:$M$2013,BF253),"")&amp;IF(INDEX('Controle de reservas'!$N$14:$N$2013,BF253)&lt;&gt;"",CHAR(10)&amp;"Subst.: "&amp;INDEX('Controle de reservas'!$N$14:$N$2013,BF253),"")&amp;IF(AND(ISNUMBER(INDEX('Controle de reservas'!$I$14:$I$2013,BF253)),INDEX('Controle de reservas'!$I$14:$I$2013,BF253)&gt;0,INDEX('Controle de reservas'!$K$14:$K$2013,BF253)&gt;INDEX('Controle de reservas'!$I$14:$I$2013,BF253)),CHAR(10)&amp;"DIVERGÊNCIA DE DATAS",""),IF(INDEX('Controle de reservas'!$L$14:$L$2013,BF253)="Em cobertura","COV",IF(INDEX('Controle de reservas'!$L$14:$L$2013,BF253)="Disponível","DISP",IF(INDEX('Controle de reservas'!$L$14:$L$2013,BF253)="Não utilizado","NU",IF(INDEX('Controle de reservas'!$L$14:$L$2013,BF253)="Folga","F",IF(INDEX('Controle de reservas'!$L$14:$L$2013,BF253)="Ocorrência","O",IF(INDEX('Controle de reservas'!$L$14:$L$2013,BF253)="Programado","PROG",IF(INDEX('Controle de reservas'!$L$14:$L$2013,BF253)="Disponível no posto","DP","SEM SITUAÇÃO")))))))&amp;IF(INDEX('Controle de reservas'!$M$14:$M$2013,BF253)&lt;&gt;"",CHAR(10)&amp;INDEX('Controle de reservas'!$M$14:$M$2013,BF253),IF(OR(INDEX('Controle de reservas'!$L$14:$L$2013,BF253)="Em cobertura",INDEX('Controle de reservas'!$L$14:$L$2013,BF253)="Programado"),CHAR(10)&amp;"SEM LOCAL",""))&amp;IF(INDEX('Controle de reservas'!$N$14:$N$2013,BF253)&lt;&gt;"",CHAR(10)&amp;"Subst.: "&amp;INDEX('Controle de reservas'!$N$14:$N$2013,BF253),"")&amp;IF(AND(ISNUMBER(INDEX('Controle de reservas'!$I$14:$I$2013,BF253)),INDEX('Controle de reservas'!$I$14:$I$2013,BF253)&gt;0,INDEX('Controle de reservas'!$K$14:$K$2013,BF253)&gt;INDEX('Controle de reservas'!$I$14:$I$2013,BF253)),CHAR(10)&amp;"DIVERGÊNCIA DE DATAS","")&amp;IF(INDEX('Controle de reservas'!$P$14:$P$2013,BF253)&lt;&gt;"OK"," !",""))))</f>
      </c>
      <c r="S253" s="17">
        <f ca="1">IF(OR($AQ253=0,S$9="",S$9&lt;$AS253,AND($AT253&lt;&gt;"",S$9&gt;$AT253)),"",IF(BG253=0,"—",IF(INDEX('Controle de reservas'!$P$14:$P$2013,BG253)="DUPLICIDADE NO DIA","CONFLITO"&amp;IF(INDEX('Controle de reservas'!$M$14:$M$2013,BG253)&lt;&gt;"",CHAR(10)&amp;INDEX('Controle de reservas'!$M$14:$M$2013,BG253),"")&amp;IF(INDEX('Controle de reservas'!$N$14:$N$2013,BG253)&lt;&gt;"",CHAR(10)&amp;"Subst.: "&amp;INDEX('Controle de reservas'!$N$14:$N$2013,BG253),"")&amp;IF(AND(ISNUMBER(INDEX('Controle de reservas'!$I$14:$I$2013,BG253)),INDEX('Controle de reservas'!$I$14:$I$2013,BG253)&gt;0,INDEX('Controle de reservas'!$K$14:$K$2013,BG253)&gt;INDEX('Controle de reservas'!$I$14:$I$2013,BG253)),CHAR(10)&amp;"DIVERGÊNCIA DE DATAS",""),IF(INDEX('Controle de reservas'!$L$14:$L$2013,BG253)="Em cobertura","COV",IF(INDEX('Controle de reservas'!$L$14:$L$2013,BG253)="Disponível","DISP",IF(INDEX('Controle de reservas'!$L$14:$L$2013,BG253)="Não utilizado","NU",IF(INDEX('Controle de reservas'!$L$14:$L$2013,BG253)="Folga","F",IF(INDEX('Controle de reservas'!$L$14:$L$2013,BG253)="Ocorrência","O",IF(INDEX('Controle de reservas'!$L$14:$L$2013,BG253)="Programado","PROG",IF(INDEX('Controle de reservas'!$L$14:$L$2013,BG253)="Disponível no posto","DP","SEM SITUAÇÃO")))))))&amp;IF(INDEX('Controle de reservas'!$M$14:$M$2013,BG253)&lt;&gt;"",CHAR(10)&amp;INDEX('Controle de reservas'!$M$14:$M$2013,BG253),IF(OR(INDEX('Controle de reservas'!$L$14:$L$2013,BG253)="Em cobertura",INDEX('Controle de reservas'!$L$14:$L$2013,BG253)="Programado"),CHAR(10)&amp;"SEM LOCAL",""))&amp;IF(INDEX('Controle de reservas'!$N$14:$N$2013,BG253)&lt;&gt;"",CHAR(10)&amp;"Subst.: "&amp;INDEX('Controle de reservas'!$N$14:$N$2013,BG253),"")&amp;IF(AND(ISNUMBER(INDEX('Controle de reservas'!$I$14:$I$2013,BG253)),INDEX('Controle de reservas'!$I$14:$I$2013,BG253)&gt;0,INDEX('Controle de reservas'!$K$14:$K$2013,BG253)&gt;INDEX('Controle de reservas'!$I$14:$I$2013,BG253)),CHAR(10)&amp;"DIVERGÊNCIA DE DATAS","")&amp;IF(INDEX('Controle de reservas'!$P$14:$P$2013,BG253)&lt;&gt;"OK"," !",""))))</f>
      </c>
      <c r="T253" s="17">
        <f ca="1">IF(OR($AQ253=0,T$9="",T$9&lt;$AS253,AND($AT253&lt;&gt;"",T$9&gt;$AT253)),"",IF(BH253=0,"—",IF(INDEX('Controle de reservas'!$P$14:$P$2013,BH253)="DUPLICIDADE NO DIA","CONFLITO"&amp;IF(INDEX('Controle de reservas'!$M$14:$M$2013,BH253)&lt;&gt;"",CHAR(10)&amp;INDEX('Controle de reservas'!$M$14:$M$2013,BH253),"")&amp;IF(INDEX('Controle de reservas'!$N$14:$N$2013,BH253)&lt;&gt;"",CHAR(10)&amp;"Subst.: "&amp;INDEX('Controle de reservas'!$N$14:$N$2013,BH253),"")&amp;IF(AND(ISNUMBER(INDEX('Controle de reservas'!$I$14:$I$2013,BH253)),INDEX('Controle de reservas'!$I$14:$I$2013,BH253)&gt;0,INDEX('Controle de reservas'!$K$14:$K$2013,BH253)&gt;INDEX('Controle de reservas'!$I$14:$I$2013,BH253)),CHAR(10)&amp;"DIVERGÊNCIA DE DATAS",""),IF(INDEX('Controle de reservas'!$L$14:$L$2013,BH253)="Em cobertura","COV",IF(INDEX('Controle de reservas'!$L$14:$L$2013,BH253)="Disponível","DISP",IF(INDEX('Controle de reservas'!$L$14:$L$2013,BH253)="Não utilizado","NU",IF(INDEX('Controle de reservas'!$L$14:$L$2013,BH253)="Folga","F",IF(INDEX('Controle de reservas'!$L$14:$L$2013,BH253)="Ocorrência","O",IF(INDEX('Controle de reservas'!$L$14:$L$2013,BH253)="Programado","PROG",IF(INDEX('Controle de reservas'!$L$14:$L$2013,BH253)="Disponível no posto","DP","SEM SITUAÇÃO")))))))&amp;IF(INDEX('Controle de reservas'!$M$14:$M$2013,BH253)&lt;&gt;"",CHAR(10)&amp;INDEX('Controle de reservas'!$M$14:$M$2013,BH253),IF(OR(INDEX('Controle de reservas'!$L$14:$L$2013,BH253)="Em cobertura",INDEX('Controle de reservas'!$L$14:$L$2013,BH253)="Programado"),CHAR(10)&amp;"SEM LOCAL",""))&amp;IF(INDEX('Controle de reservas'!$N$14:$N$2013,BH253)&lt;&gt;"",CHAR(10)&amp;"Subst.: "&amp;INDEX('Controle de reservas'!$N$14:$N$2013,BH253),"")&amp;IF(AND(ISNUMBER(INDEX('Controle de reservas'!$I$14:$I$2013,BH253)),INDEX('Controle de reservas'!$I$14:$I$2013,BH253)&gt;0,INDEX('Controle de reservas'!$K$14:$K$2013,BH253)&gt;INDEX('Controle de reservas'!$I$14:$I$2013,BH253)),CHAR(10)&amp;"DIVERGÊNCIA DE DATAS","")&amp;IF(INDEX('Controle de reservas'!$P$14:$P$2013,BH253)&lt;&gt;"OK"," !",""))))</f>
      </c>
      <c r="U253" s="17">
        <f ca="1">IF(OR($AQ253=0,U$9="",U$9&lt;$AS253,AND($AT253&lt;&gt;"",U$9&gt;$AT253)),"",IF(BI253=0,"—",IF(INDEX('Controle de reservas'!$P$14:$P$2013,BI253)="DUPLICIDADE NO DIA","CONFLITO"&amp;IF(INDEX('Controle de reservas'!$M$14:$M$2013,BI253)&lt;&gt;"",CHAR(10)&amp;INDEX('Controle de reservas'!$M$14:$M$2013,BI253),"")&amp;IF(INDEX('Controle de reservas'!$N$14:$N$2013,BI253)&lt;&gt;"",CHAR(10)&amp;"Subst.: "&amp;INDEX('Controle de reservas'!$N$14:$N$2013,BI253),"")&amp;IF(AND(ISNUMBER(INDEX('Controle de reservas'!$I$14:$I$2013,BI253)),INDEX('Controle de reservas'!$I$14:$I$2013,BI253)&gt;0,INDEX('Controle de reservas'!$K$14:$K$2013,BI253)&gt;INDEX('Controle de reservas'!$I$14:$I$2013,BI253)),CHAR(10)&amp;"DIVERGÊNCIA DE DATAS",""),IF(INDEX('Controle de reservas'!$L$14:$L$2013,BI253)="Em cobertura","COV",IF(INDEX('Controle de reservas'!$L$14:$L$2013,BI253)="Disponível","DISP",IF(INDEX('Controle de reservas'!$L$14:$L$2013,BI253)="Não utilizado","NU",IF(INDEX('Controle de reservas'!$L$14:$L$2013,BI253)="Folga","F",IF(INDEX('Controle de reservas'!$L$14:$L$2013,BI253)="Ocorrência","O",IF(INDEX('Controle de reservas'!$L$14:$L$2013,BI253)="Programado","PROG",IF(INDEX('Controle de reservas'!$L$14:$L$2013,BI253)="Disponível no posto","DP","SEM SITUAÇÃO")))))))&amp;IF(INDEX('Controle de reservas'!$M$14:$M$2013,BI253)&lt;&gt;"",CHAR(10)&amp;INDEX('Controle de reservas'!$M$14:$M$2013,BI253),IF(OR(INDEX('Controle de reservas'!$L$14:$L$2013,BI253)="Em cobertura",INDEX('Controle de reservas'!$L$14:$L$2013,BI253)="Programado"),CHAR(10)&amp;"SEM LOCAL",""))&amp;IF(INDEX('Controle de reservas'!$N$14:$N$2013,BI253)&lt;&gt;"",CHAR(10)&amp;"Subst.: "&amp;INDEX('Controle de reservas'!$N$14:$N$2013,BI253),"")&amp;IF(AND(ISNUMBER(INDEX('Controle de reservas'!$I$14:$I$2013,BI253)),INDEX('Controle de reservas'!$I$14:$I$2013,BI253)&gt;0,INDEX('Controle de reservas'!$K$14:$K$2013,BI253)&gt;INDEX('Controle de reservas'!$I$14:$I$2013,BI253)),CHAR(10)&amp;"DIVERGÊNCIA DE DATAS","")&amp;IF(INDEX('Controle de reservas'!$P$14:$P$2013,BI253)&lt;&gt;"OK"," !",""))))</f>
      </c>
      <c r="V253" s="17">
        <f ca="1">IF(OR($AQ253=0,V$9="",V$9&lt;$AS253,AND($AT253&lt;&gt;"",V$9&gt;$AT253)),"",IF(BJ253=0,"—",IF(INDEX('Controle de reservas'!$P$14:$P$2013,BJ253)="DUPLICIDADE NO DIA","CONFLITO"&amp;IF(INDEX('Controle de reservas'!$M$14:$M$2013,BJ253)&lt;&gt;"",CHAR(10)&amp;INDEX('Controle de reservas'!$M$14:$M$2013,BJ253),"")&amp;IF(INDEX('Controle de reservas'!$N$14:$N$2013,BJ253)&lt;&gt;"",CHAR(10)&amp;"Subst.: "&amp;INDEX('Controle de reservas'!$N$14:$N$2013,BJ253),"")&amp;IF(AND(ISNUMBER(INDEX('Controle de reservas'!$I$14:$I$2013,BJ253)),INDEX('Controle de reservas'!$I$14:$I$2013,BJ253)&gt;0,INDEX('Controle de reservas'!$K$14:$K$2013,BJ253)&gt;INDEX('Controle de reservas'!$I$14:$I$2013,BJ253)),CHAR(10)&amp;"DIVERGÊNCIA DE DATAS",""),IF(INDEX('Controle de reservas'!$L$14:$L$2013,BJ253)="Em cobertura","COV",IF(INDEX('Controle de reservas'!$L$14:$L$2013,BJ253)="Disponível","DISP",IF(INDEX('Controle de reservas'!$L$14:$L$2013,BJ253)="Não utilizado","NU",IF(INDEX('Controle de reservas'!$L$14:$L$2013,BJ253)="Folga","F",IF(INDEX('Controle de reservas'!$L$14:$L$2013,BJ253)="Ocorrência","O",IF(INDEX('Controle de reservas'!$L$14:$L$2013,BJ253)="Programado","PROG",IF(INDEX('Controle de reservas'!$L$14:$L$2013,BJ253)="Disponível no posto","DP","SEM SITUAÇÃO")))))))&amp;IF(INDEX('Controle de reservas'!$M$14:$M$2013,BJ253)&lt;&gt;"",CHAR(10)&amp;INDEX('Controle de reservas'!$M$14:$M$2013,BJ253),IF(OR(INDEX('Controle de reservas'!$L$14:$L$2013,BJ253)="Em cobertura",INDEX('Controle de reservas'!$L$14:$L$2013,BJ253)="Programado"),CHAR(10)&amp;"SEM LOCAL",""))&amp;IF(INDEX('Controle de reservas'!$N$14:$N$2013,BJ253)&lt;&gt;"",CHAR(10)&amp;"Subst.: "&amp;INDEX('Controle de reservas'!$N$14:$N$2013,BJ253),"")&amp;IF(AND(ISNUMBER(INDEX('Controle de reservas'!$I$14:$I$2013,BJ253)),INDEX('Controle de reservas'!$I$14:$I$2013,BJ253)&gt;0,INDEX('Controle de reservas'!$K$14:$K$2013,BJ253)&gt;INDEX('Controle de reservas'!$I$14:$I$2013,BJ253)),CHAR(10)&amp;"DIVERGÊNCIA DE DATAS","")&amp;IF(INDEX('Controle de reservas'!$P$14:$P$2013,BJ253)&lt;&gt;"OK"," !",""))))</f>
      </c>
      <c r="W253" s="17">
        <f ca="1">IF(OR($AQ253=0,W$9="",W$9&lt;$AS253,AND($AT253&lt;&gt;"",W$9&gt;$AT253)),"",IF(BK253=0,"—",IF(INDEX('Controle de reservas'!$P$14:$P$2013,BK253)="DUPLICIDADE NO DIA","CONFLITO"&amp;IF(INDEX('Controle de reservas'!$M$14:$M$2013,BK253)&lt;&gt;"",CHAR(10)&amp;INDEX('Controle de reservas'!$M$14:$M$2013,BK253),"")&amp;IF(INDEX('Controle de reservas'!$N$14:$N$2013,BK253)&lt;&gt;"",CHAR(10)&amp;"Subst.: "&amp;INDEX('Controle de reservas'!$N$14:$N$2013,BK253),"")&amp;IF(AND(ISNUMBER(INDEX('Controle de reservas'!$I$14:$I$2013,BK253)),INDEX('Controle de reservas'!$I$14:$I$2013,BK253)&gt;0,INDEX('Controle de reservas'!$K$14:$K$2013,BK253)&gt;INDEX('Controle de reservas'!$I$14:$I$2013,BK253)),CHAR(10)&amp;"DIVERGÊNCIA DE DATAS",""),IF(INDEX('Controle de reservas'!$L$14:$L$2013,BK253)="Em cobertura","COV",IF(INDEX('Controle de reservas'!$L$14:$L$2013,BK253)="Disponível","DISP",IF(INDEX('Controle de reservas'!$L$14:$L$2013,BK253)="Não utilizado","NU",IF(INDEX('Controle de reservas'!$L$14:$L$2013,BK253)="Folga","F",IF(INDEX('Controle de reservas'!$L$14:$L$2013,BK253)="Ocorrência","O",IF(INDEX('Controle de reservas'!$L$14:$L$2013,BK253)="Programado","PROG",IF(INDEX('Controle de reservas'!$L$14:$L$2013,BK253)="Disponível no posto","DP","SEM SITUAÇÃO")))))))&amp;IF(INDEX('Controle de reservas'!$M$14:$M$2013,BK253)&lt;&gt;"",CHAR(10)&amp;INDEX('Controle de reservas'!$M$14:$M$2013,BK253),IF(OR(INDEX('Controle de reservas'!$L$14:$L$2013,BK253)="Em cobertura",INDEX('Controle de reservas'!$L$14:$L$2013,BK253)="Programado"),CHAR(10)&amp;"SEM LOCAL",""))&amp;IF(INDEX('Controle de reservas'!$N$14:$N$2013,BK253)&lt;&gt;"",CHAR(10)&amp;"Subst.: "&amp;INDEX('Controle de reservas'!$N$14:$N$2013,BK253),"")&amp;IF(AND(ISNUMBER(INDEX('Controle de reservas'!$I$14:$I$2013,BK253)),INDEX('Controle de reservas'!$I$14:$I$2013,BK253)&gt;0,INDEX('Controle de reservas'!$K$14:$K$2013,BK253)&gt;INDEX('Controle de reservas'!$I$14:$I$2013,BK253)),CHAR(10)&amp;"DIVERGÊNCIA DE DATAS","")&amp;IF(INDEX('Controle de reservas'!$P$14:$P$2013,BK253)&lt;&gt;"OK"," !",""))))</f>
      </c>
      <c r="X253" s="17">
        <f ca="1">IF(OR($AQ253=0,X$9="",X$9&lt;$AS253,AND($AT253&lt;&gt;"",X$9&gt;$AT253)),"",IF(BL253=0,"—",IF(INDEX('Controle de reservas'!$P$14:$P$2013,BL253)="DUPLICIDADE NO DIA","CONFLITO"&amp;IF(INDEX('Controle de reservas'!$M$14:$M$2013,BL253)&lt;&gt;"",CHAR(10)&amp;INDEX('Controle de reservas'!$M$14:$M$2013,BL253),"")&amp;IF(INDEX('Controle de reservas'!$N$14:$N$2013,BL253)&lt;&gt;"",CHAR(10)&amp;"Subst.: "&amp;INDEX('Controle de reservas'!$N$14:$N$2013,BL253),"")&amp;IF(AND(ISNUMBER(INDEX('Controle de reservas'!$I$14:$I$2013,BL253)),INDEX('Controle de reservas'!$I$14:$I$2013,BL253)&gt;0,INDEX('Controle de reservas'!$K$14:$K$2013,BL253)&gt;INDEX('Controle de reservas'!$I$14:$I$2013,BL253)),CHAR(10)&amp;"DIVERGÊNCIA DE DATAS",""),IF(INDEX('Controle de reservas'!$L$14:$L$2013,BL253)="Em cobertura","COV",IF(INDEX('Controle de reservas'!$L$14:$L$2013,BL253)="Disponível","DISP",IF(INDEX('Controle de reservas'!$L$14:$L$2013,BL253)="Não utilizado","NU",IF(INDEX('Controle de reservas'!$L$14:$L$2013,BL253)="Folga","F",IF(INDEX('Controle de reservas'!$L$14:$L$2013,BL253)="Ocorrência","O",IF(INDEX('Controle de reservas'!$L$14:$L$2013,BL253)="Programado","PROG",IF(INDEX('Controle de reservas'!$L$14:$L$2013,BL253)="Disponível no posto","DP","SEM SITUAÇÃO")))))))&amp;IF(INDEX('Controle de reservas'!$M$14:$M$2013,BL253)&lt;&gt;"",CHAR(10)&amp;INDEX('Controle de reservas'!$M$14:$M$2013,BL253),IF(OR(INDEX('Controle de reservas'!$L$14:$L$2013,BL253)="Em cobertura",INDEX('Controle de reservas'!$L$14:$L$2013,BL253)="Programado"),CHAR(10)&amp;"SEM LOCAL",""))&amp;IF(INDEX('Controle de reservas'!$N$14:$N$2013,BL253)&lt;&gt;"",CHAR(10)&amp;"Subst.: "&amp;INDEX('Controle de reservas'!$N$14:$N$2013,BL253),"")&amp;IF(AND(ISNUMBER(INDEX('Controle de reservas'!$I$14:$I$2013,BL253)),INDEX('Controle de reservas'!$I$14:$I$2013,BL253)&gt;0,INDEX('Controle de reservas'!$K$14:$K$2013,BL253)&gt;INDEX('Controle de reservas'!$I$14:$I$2013,BL253)),CHAR(10)&amp;"DIVERGÊNCIA DE DATAS","")&amp;IF(INDEX('Controle de reservas'!$P$14:$P$2013,BL253)&lt;&gt;"OK"," !",""))))</f>
      </c>
      <c r="Y253" s="17">
        <f ca="1">IF(OR($AQ253=0,Y$9="",Y$9&lt;$AS253,AND($AT253&lt;&gt;"",Y$9&gt;$AT253)),"",IF(BM253=0,"—",IF(INDEX('Controle de reservas'!$P$14:$P$2013,BM253)="DUPLICIDADE NO DIA","CONFLITO"&amp;IF(INDEX('Controle de reservas'!$M$14:$M$2013,BM253)&lt;&gt;"",CHAR(10)&amp;INDEX('Controle de reservas'!$M$14:$M$2013,BM253),"")&amp;IF(INDEX('Controle de reservas'!$N$14:$N$2013,BM253)&lt;&gt;"",CHAR(10)&amp;"Subst.: "&amp;INDEX('Controle de reservas'!$N$14:$N$2013,BM253),"")&amp;IF(AND(ISNUMBER(INDEX('Controle de reservas'!$I$14:$I$2013,BM253)),INDEX('Controle de reservas'!$I$14:$I$2013,BM253)&gt;0,INDEX('Controle de reservas'!$K$14:$K$2013,BM253)&gt;INDEX('Controle de reservas'!$I$14:$I$2013,BM253)),CHAR(10)&amp;"DIVERGÊNCIA DE DATAS",""),IF(INDEX('Controle de reservas'!$L$14:$L$2013,BM253)="Em cobertura","COV",IF(INDEX('Controle de reservas'!$L$14:$L$2013,BM253)="Disponível","DISP",IF(INDEX('Controle de reservas'!$L$14:$L$2013,BM253)="Não utilizado","NU",IF(INDEX('Controle de reservas'!$L$14:$L$2013,BM253)="Folga","F",IF(INDEX('Controle de reservas'!$L$14:$L$2013,BM253)="Ocorrência","O",IF(INDEX('Controle de reservas'!$L$14:$L$2013,BM253)="Programado","PROG",IF(INDEX('Controle de reservas'!$L$14:$L$2013,BM253)="Disponível no posto","DP","SEM SITUAÇÃO")))))))&amp;IF(INDEX('Controle de reservas'!$M$14:$M$2013,BM253)&lt;&gt;"",CHAR(10)&amp;INDEX('Controle de reservas'!$M$14:$M$2013,BM253),IF(OR(INDEX('Controle de reservas'!$L$14:$L$2013,BM253)="Em cobertura",INDEX('Controle de reservas'!$L$14:$L$2013,BM253)="Programado"),CHAR(10)&amp;"SEM LOCAL",""))&amp;IF(INDEX('Controle de reservas'!$N$14:$N$2013,BM253)&lt;&gt;"",CHAR(10)&amp;"Subst.: "&amp;INDEX('Controle de reservas'!$N$14:$N$2013,BM253),"")&amp;IF(AND(ISNUMBER(INDEX('Controle de reservas'!$I$14:$I$2013,BM253)),INDEX('Controle de reservas'!$I$14:$I$2013,BM253)&gt;0,INDEX('Controle de reservas'!$K$14:$K$2013,BM253)&gt;INDEX('Controle de reservas'!$I$14:$I$2013,BM253)),CHAR(10)&amp;"DIVERGÊNCIA DE DATAS","")&amp;IF(INDEX('Controle de reservas'!$P$14:$P$2013,BM253)&lt;&gt;"OK"," !",""))))</f>
      </c>
      <c r="Z253" s="17">
        <f ca="1">IF(OR($AQ253=0,Z$9="",Z$9&lt;$AS253,AND($AT253&lt;&gt;"",Z$9&gt;$AT253)),"",IF(BN253=0,"—",IF(INDEX('Controle de reservas'!$P$14:$P$2013,BN253)="DUPLICIDADE NO DIA","CONFLITO"&amp;IF(INDEX('Controle de reservas'!$M$14:$M$2013,BN253)&lt;&gt;"",CHAR(10)&amp;INDEX('Controle de reservas'!$M$14:$M$2013,BN253),"")&amp;IF(INDEX('Controle de reservas'!$N$14:$N$2013,BN253)&lt;&gt;"",CHAR(10)&amp;"Subst.: "&amp;INDEX('Controle de reservas'!$N$14:$N$2013,BN253),"")&amp;IF(AND(ISNUMBER(INDEX('Controle de reservas'!$I$14:$I$2013,BN253)),INDEX('Controle de reservas'!$I$14:$I$2013,BN253)&gt;0,INDEX('Controle de reservas'!$K$14:$K$2013,BN253)&gt;INDEX('Controle de reservas'!$I$14:$I$2013,BN253)),CHAR(10)&amp;"DIVERGÊNCIA DE DATAS",""),IF(INDEX('Controle de reservas'!$L$14:$L$2013,BN253)="Em cobertura","COV",IF(INDEX('Controle de reservas'!$L$14:$L$2013,BN253)="Disponível","DISP",IF(INDEX('Controle de reservas'!$L$14:$L$2013,BN253)="Não utilizado","NU",IF(INDEX('Controle de reservas'!$L$14:$L$2013,BN253)="Folga","F",IF(INDEX('Controle de reservas'!$L$14:$L$2013,BN253)="Ocorrência","O",IF(INDEX('Controle de reservas'!$L$14:$L$2013,BN253)="Programado","PROG",IF(INDEX('Controle de reservas'!$L$14:$L$2013,BN253)="Disponível no posto","DP","SEM SITUAÇÃO")))))))&amp;IF(INDEX('Controle de reservas'!$M$14:$M$2013,BN253)&lt;&gt;"",CHAR(10)&amp;INDEX('Controle de reservas'!$M$14:$M$2013,BN253),IF(OR(INDEX('Controle de reservas'!$L$14:$L$2013,BN253)="Em cobertura",INDEX('Controle de reservas'!$L$14:$L$2013,BN253)="Programado"),CHAR(10)&amp;"SEM LOCAL",""))&amp;IF(INDEX('Controle de reservas'!$N$14:$N$2013,BN253)&lt;&gt;"",CHAR(10)&amp;"Subst.: "&amp;INDEX('Controle de reservas'!$N$14:$N$2013,BN253),"")&amp;IF(AND(ISNUMBER(INDEX('Controle de reservas'!$I$14:$I$2013,BN253)),INDEX('Controle de reservas'!$I$14:$I$2013,BN253)&gt;0,INDEX('Controle de reservas'!$K$14:$K$2013,BN253)&gt;INDEX('Controle de reservas'!$I$14:$I$2013,BN253)),CHAR(10)&amp;"DIVERGÊNCIA DE DATAS","")&amp;IF(INDEX('Controle de reservas'!$P$14:$P$2013,BN253)&lt;&gt;"OK"," !",""))))</f>
      </c>
      <c r="AA253" s="17">
        <f ca="1">IF(OR($AQ253=0,AA$9="",AA$9&lt;$AS253,AND($AT253&lt;&gt;"",AA$9&gt;$AT253)),"",IF(BO253=0,"—",IF(INDEX('Controle de reservas'!$P$14:$P$2013,BO253)="DUPLICIDADE NO DIA","CONFLITO"&amp;IF(INDEX('Controle de reservas'!$M$14:$M$2013,BO253)&lt;&gt;"",CHAR(10)&amp;INDEX('Controle de reservas'!$M$14:$M$2013,BO253),"")&amp;IF(INDEX('Controle de reservas'!$N$14:$N$2013,BO253)&lt;&gt;"",CHAR(10)&amp;"Subst.: "&amp;INDEX('Controle de reservas'!$N$14:$N$2013,BO253),"")&amp;IF(AND(ISNUMBER(INDEX('Controle de reservas'!$I$14:$I$2013,BO253)),INDEX('Controle de reservas'!$I$14:$I$2013,BO253)&gt;0,INDEX('Controle de reservas'!$K$14:$K$2013,BO253)&gt;INDEX('Controle de reservas'!$I$14:$I$2013,BO253)),CHAR(10)&amp;"DIVERGÊNCIA DE DATAS",""),IF(INDEX('Controle de reservas'!$L$14:$L$2013,BO253)="Em cobertura","COV",IF(INDEX('Controle de reservas'!$L$14:$L$2013,BO253)="Disponível","DISP",IF(INDEX('Controle de reservas'!$L$14:$L$2013,BO253)="Não utilizado","NU",IF(INDEX('Controle de reservas'!$L$14:$L$2013,BO253)="Folga","F",IF(INDEX('Controle de reservas'!$L$14:$L$2013,BO253)="Ocorrência","O",IF(INDEX('Controle de reservas'!$L$14:$L$2013,BO253)="Programado","PROG",IF(INDEX('Controle de reservas'!$L$14:$L$2013,BO253)="Disponível no posto","DP","SEM SITUAÇÃO")))))))&amp;IF(INDEX('Controle de reservas'!$M$14:$M$2013,BO253)&lt;&gt;"",CHAR(10)&amp;INDEX('Controle de reservas'!$M$14:$M$2013,BO253),IF(OR(INDEX('Controle de reservas'!$L$14:$L$2013,BO253)="Em cobertura",INDEX('Controle de reservas'!$L$14:$L$2013,BO253)="Programado"),CHAR(10)&amp;"SEM LOCAL",""))&amp;IF(INDEX('Controle de reservas'!$N$14:$N$2013,BO253)&lt;&gt;"",CHAR(10)&amp;"Subst.: "&amp;INDEX('Controle de reservas'!$N$14:$N$2013,BO253),"")&amp;IF(AND(ISNUMBER(INDEX('Controle de reservas'!$I$14:$I$2013,BO253)),INDEX('Controle de reservas'!$I$14:$I$2013,BO253)&gt;0,INDEX('Controle de reservas'!$K$14:$K$2013,BO253)&gt;INDEX('Controle de reservas'!$I$14:$I$2013,BO253)),CHAR(10)&amp;"DIVERGÊNCIA DE DATAS","")&amp;IF(INDEX('Controle de reservas'!$P$14:$P$2013,BO253)&lt;&gt;"OK"," !",""))))</f>
      </c>
      <c r="AB253" s="17">
        <f ca="1">IF(OR($AQ253=0,AB$9="",AB$9&lt;$AS253,AND($AT253&lt;&gt;"",AB$9&gt;$AT253)),"",IF(BP253=0,"—",IF(INDEX('Controle de reservas'!$P$14:$P$2013,BP253)="DUPLICIDADE NO DIA","CONFLITO"&amp;IF(INDEX('Controle de reservas'!$M$14:$M$2013,BP253)&lt;&gt;"",CHAR(10)&amp;INDEX('Controle de reservas'!$M$14:$M$2013,BP253),"")&amp;IF(INDEX('Controle de reservas'!$N$14:$N$2013,BP253)&lt;&gt;"",CHAR(10)&amp;"Subst.: "&amp;INDEX('Controle de reservas'!$N$14:$N$2013,BP253),"")&amp;IF(AND(ISNUMBER(INDEX('Controle de reservas'!$I$14:$I$2013,BP253)),INDEX('Controle de reservas'!$I$14:$I$2013,BP253)&gt;0,INDEX('Controle de reservas'!$K$14:$K$2013,BP253)&gt;INDEX('Controle de reservas'!$I$14:$I$2013,BP253)),CHAR(10)&amp;"DIVERGÊNCIA DE DATAS",""),IF(INDEX('Controle de reservas'!$L$14:$L$2013,BP253)="Em cobertura","COV",IF(INDEX('Controle de reservas'!$L$14:$L$2013,BP253)="Disponível","DISP",IF(INDEX('Controle de reservas'!$L$14:$L$2013,BP253)="Não utilizado","NU",IF(INDEX('Controle de reservas'!$L$14:$L$2013,BP253)="Folga","F",IF(INDEX('Controle de reservas'!$L$14:$L$2013,BP253)="Ocorrência","O",IF(INDEX('Controle de reservas'!$L$14:$L$2013,BP253)="Programado","PROG",IF(INDEX('Controle de reservas'!$L$14:$L$2013,BP253)="Disponível no posto","DP","SEM SITUAÇÃO")))))))&amp;IF(INDEX('Controle de reservas'!$M$14:$M$2013,BP253)&lt;&gt;"",CHAR(10)&amp;INDEX('Controle de reservas'!$M$14:$M$2013,BP253),IF(OR(INDEX('Controle de reservas'!$L$14:$L$2013,BP253)="Em cobertura",INDEX('Controle de reservas'!$L$14:$L$2013,BP253)="Programado"),CHAR(10)&amp;"SEM LOCAL",""))&amp;IF(INDEX('Controle de reservas'!$N$14:$N$2013,BP253)&lt;&gt;"",CHAR(10)&amp;"Subst.: "&amp;INDEX('Controle de reservas'!$N$14:$N$2013,BP253),"")&amp;IF(AND(ISNUMBER(INDEX('Controle de reservas'!$I$14:$I$2013,BP253)),INDEX('Controle de reservas'!$I$14:$I$2013,BP253)&gt;0,INDEX('Controle de reservas'!$K$14:$K$2013,BP253)&gt;INDEX('Controle de reservas'!$I$14:$I$2013,BP253)),CHAR(10)&amp;"DIVERGÊNCIA DE DATAS","")&amp;IF(INDEX('Controle de reservas'!$P$14:$P$2013,BP253)&lt;&gt;"OK"," !",""))))</f>
      </c>
      <c r="AC253" s="17">
        <f ca="1">IF(OR($AQ253=0,AC$9="",AC$9&lt;$AS253,AND($AT253&lt;&gt;"",AC$9&gt;$AT253)),"",IF(BQ253=0,"—",IF(INDEX('Controle de reservas'!$P$14:$P$2013,BQ253)="DUPLICIDADE NO DIA","CONFLITO"&amp;IF(INDEX('Controle de reservas'!$M$14:$M$2013,BQ253)&lt;&gt;"",CHAR(10)&amp;INDEX('Controle de reservas'!$M$14:$M$2013,BQ253),"")&amp;IF(INDEX('Controle de reservas'!$N$14:$N$2013,BQ253)&lt;&gt;"",CHAR(10)&amp;"Subst.: "&amp;INDEX('Controle de reservas'!$N$14:$N$2013,BQ253),"")&amp;IF(AND(ISNUMBER(INDEX('Controle de reservas'!$I$14:$I$2013,BQ253)),INDEX('Controle de reservas'!$I$14:$I$2013,BQ253)&gt;0,INDEX('Controle de reservas'!$K$14:$K$2013,BQ253)&gt;INDEX('Controle de reservas'!$I$14:$I$2013,BQ253)),CHAR(10)&amp;"DIVERGÊNCIA DE DATAS",""),IF(INDEX('Controle de reservas'!$L$14:$L$2013,BQ253)="Em cobertura","COV",IF(INDEX('Controle de reservas'!$L$14:$L$2013,BQ253)="Disponível","DISP",IF(INDEX('Controle de reservas'!$L$14:$L$2013,BQ253)="Não utilizado","NU",IF(INDEX('Controle de reservas'!$L$14:$L$2013,BQ253)="Folga","F",IF(INDEX('Controle de reservas'!$L$14:$L$2013,BQ253)="Ocorrência","O",IF(INDEX('Controle de reservas'!$L$14:$L$2013,BQ253)="Programado","PROG",IF(INDEX('Controle de reservas'!$L$14:$L$2013,BQ253)="Disponível no posto","DP","SEM SITUAÇÃO")))))))&amp;IF(INDEX('Controle de reservas'!$M$14:$M$2013,BQ253)&lt;&gt;"",CHAR(10)&amp;INDEX('Controle de reservas'!$M$14:$M$2013,BQ253),IF(OR(INDEX('Controle de reservas'!$L$14:$L$2013,BQ253)="Em cobertura",INDEX('Controle de reservas'!$L$14:$L$2013,BQ253)="Programado"),CHAR(10)&amp;"SEM LOCAL",""))&amp;IF(INDEX('Controle de reservas'!$N$14:$N$2013,BQ253)&lt;&gt;"",CHAR(10)&amp;"Subst.: "&amp;INDEX('Controle de reservas'!$N$14:$N$2013,BQ253),"")&amp;IF(AND(ISNUMBER(INDEX('Controle de reservas'!$I$14:$I$2013,BQ253)),INDEX('Controle de reservas'!$I$14:$I$2013,BQ253)&gt;0,INDEX('Controle de reservas'!$K$14:$K$2013,BQ253)&gt;INDEX('Controle de reservas'!$I$14:$I$2013,BQ253)),CHAR(10)&amp;"DIVERGÊNCIA DE DATAS","")&amp;IF(INDEX('Controle de reservas'!$P$14:$P$2013,BQ253)&lt;&gt;"OK"," !",""))))</f>
      </c>
      <c r="AD253" s="17">
        <f ca="1">IF(OR($AQ253=0,AD$9="",AD$9&lt;$AS253,AND($AT253&lt;&gt;"",AD$9&gt;$AT253)),"",IF(BR253=0,"—",IF(INDEX('Controle de reservas'!$P$14:$P$2013,BR253)="DUPLICIDADE NO DIA","CONFLITO"&amp;IF(INDEX('Controle de reservas'!$M$14:$M$2013,BR253)&lt;&gt;"",CHAR(10)&amp;INDEX('Controle de reservas'!$M$14:$M$2013,BR253),"")&amp;IF(INDEX('Controle de reservas'!$N$14:$N$2013,BR253)&lt;&gt;"",CHAR(10)&amp;"Subst.: "&amp;INDEX('Controle de reservas'!$N$14:$N$2013,BR253),"")&amp;IF(AND(ISNUMBER(INDEX('Controle de reservas'!$I$14:$I$2013,BR253)),INDEX('Controle de reservas'!$I$14:$I$2013,BR253)&gt;0,INDEX('Controle de reservas'!$K$14:$K$2013,BR253)&gt;INDEX('Controle de reservas'!$I$14:$I$2013,BR253)),CHAR(10)&amp;"DIVERGÊNCIA DE DATAS",""),IF(INDEX('Controle de reservas'!$L$14:$L$2013,BR253)="Em cobertura","COV",IF(INDEX('Controle de reservas'!$L$14:$L$2013,BR253)="Disponível","DISP",IF(INDEX('Controle de reservas'!$L$14:$L$2013,BR253)="Não utilizado","NU",IF(INDEX('Controle de reservas'!$L$14:$L$2013,BR253)="Folga","F",IF(INDEX('Controle de reservas'!$L$14:$L$2013,BR253)="Ocorrência","O",IF(INDEX('Controle de reservas'!$L$14:$L$2013,BR253)="Programado","PROG",IF(INDEX('Controle de reservas'!$L$14:$L$2013,BR253)="Disponível no posto","DP","SEM SITUAÇÃO")))))))&amp;IF(INDEX('Controle de reservas'!$M$14:$M$2013,BR253)&lt;&gt;"",CHAR(10)&amp;INDEX('Controle de reservas'!$M$14:$M$2013,BR253),IF(OR(INDEX('Controle de reservas'!$L$14:$L$2013,BR253)="Em cobertura",INDEX('Controle de reservas'!$L$14:$L$2013,BR253)="Programado"),CHAR(10)&amp;"SEM LOCAL",""))&amp;IF(INDEX('Controle de reservas'!$N$14:$N$2013,BR253)&lt;&gt;"",CHAR(10)&amp;"Subst.: "&amp;INDEX('Controle de reservas'!$N$14:$N$2013,BR253),"")&amp;IF(AND(ISNUMBER(INDEX('Controle de reservas'!$I$14:$I$2013,BR253)),INDEX('Controle de reservas'!$I$14:$I$2013,BR253)&gt;0,INDEX('Controle de reservas'!$K$14:$K$2013,BR253)&gt;INDEX('Controle de reservas'!$I$14:$I$2013,BR253)),CHAR(10)&amp;"DIVERGÊNCIA DE DATAS","")&amp;IF(INDEX('Controle de reservas'!$P$14:$P$2013,BR253)&lt;&gt;"OK"," !",""))))</f>
      </c>
      <c r="AE253" s="17">
        <f ca="1">IF(OR($AQ253=0,AE$9="",AE$9&lt;$AS253,AND($AT253&lt;&gt;"",AE$9&gt;$AT253)),"",IF(BS253=0,"—",IF(INDEX('Controle de reservas'!$P$14:$P$2013,BS253)="DUPLICIDADE NO DIA","CONFLITO"&amp;IF(INDEX('Controle de reservas'!$M$14:$M$2013,BS253)&lt;&gt;"",CHAR(10)&amp;INDEX('Controle de reservas'!$M$14:$M$2013,BS253),"")&amp;IF(INDEX('Controle de reservas'!$N$14:$N$2013,BS253)&lt;&gt;"",CHAR(10)&amp;"Subst.: "&amp;INDEX('Controle de reservas'!$N$14:$N$2013,BS253),"")&amp;IF(AND(ISNUMBER(INDEX('Controle de reservas'!$I$14:$I$2013,BS253)),INDEX('Controle de reservas'!$I$14:$I$2013,BS253)&gt;0,INDEX('Controle de reservas'!$K$14:$K$2013,BS253)&gt;INDEX('Controle de reservas'!$I$14:$I$2013,BS253)),CHAR(10)&amp;"DIVERGÊNCIA DE DATAS",""),IF(INDEX('Controle de reservas'!$L$14:$L$2013,BS253)="Em cobertura","COV",IF(INDEX('Controle de reservas'!$L$14:$L$2013,BS253)="Disponível","DISP",IF(INDEX('Controle de reservas'!$L$14:$L$2013,BS253)="Não utilizado","NU",IF(INDEX('Controle de reservas'!$L$14:$L$2013,BS253)="Folga","F",IF(INDEX('Controle de reservas'!$L$14:$L$2013,BS253)="Ocorrência","O",IF(INDEX('Controle de reservas'!$L$14:$L$2013,BS253)="Programado","PROG",IF(INDEX('Controle de reservas'!$L$14:$L$2013,BS253)="Disponível no posto","DP","SEM SITUAÇÃO")))))))&amp;IF(INDEX('Controle de reservas'!$M$14:$M$2013,BS253)&lt;&gt;"",CHAR(10)&amp;INDEX('Controle de reservas'!$M$14:$M$2013,BS253),IF(OR(INDEX('Controle de reservas'!$L$14:$L$2013,BS253)="Em cobertura",INDEX('Controle de reservas'!$L$14:$L$2013,BS253)="Programado"),CHAR(10)&amp;"SEM LOCAL",""))&amp;IF(INDEX('Controle de reservas'!$N$14:$N$2013,BS253)&lt;&gt;"",CHAR(10)&amp;"Subst.: "&amp;INDEX('Controle de reservas'!$N$14:$N$2013,BS253),"")&amp;IF(AND(ISNUMBER(INDEX('Controle de reservas'!$I$14:$I$2013,BS253)),INDEX('Controle de reservas'!$I$14:$I$2013,BS253)&gt;0,INDEX('Controle de reservas'!$K$14:$K$2013,BS253)&gt;INDEX('Controle de reservas'!$I$14:$I$2013,BS253)),CHAR(10)&amp;"DIVERGÊNCIA DE DATAS","")&amp;IF(INDEX('Controle de reservas'!$P$14:$P$2013,BS253)&lt;&gt;"OK"," !",""))))</f>
      </c>
      <c r="AF253" s="17">
        <f ca="1">IF(OR($AQ253=0,AF$9="",AF$9&lt;$AS253,AND($AT253&lt;&gt;"",AF$9&gt;$AT253)),"",IF(BT253=0,"—",IF(INDEX('Controle de reservas'!$P$14:$P$2013,BT253)="DUPLICIDADE NO DIA","CONFLITO"&amp;IF(INDEX('Controle de reservas'!$M$14:$M$2013,BT253)&lt;&gt;"",CHAR(10)&amp;INDEX('Controle de reservas'!$M$14:$M$2013,BT253),"")&amp;IF(INDEX('Controle de reservas'!$N$14:$N$2013,BT253)&lt;&gt;"",CHAR(10)&amp;"Subst.: "&amp;INDEX('Controle de reservas'!$N$14:$N$2013,BT253),"")&amp;IF(AND(ISNUMBER(INDEX('Controle de reservas'!$I$14:$I$2013,BT253)),INDEX('Controle de reservas'!$I$14:$I$2013,BT253)&gt;0,INDEX('Controle de reservas'!$K$14:$K$2013,BT253)&gt;INDEX('Controle de reservas'!$I$14:$I$2013,BT253)),CHAR(10)&amp;"DIVERGÊNCIA DE DATAS",""),IF(INDEX('Controle de reservas'!$L$14:$L$2013,BT253)="Em cobertura","COV",IF(INDEX('Controle de reservas'!$L$14:$L$2013,BT253)="Disponível","DISP",IF(INDEX('Controle de reservas'!$L$14:$L$2013,BT253)="Não utilizado","NU",IF(INDEX('Controle de reservas'!$L$14:$L$2013,BT253)="Folga","F",IF(INDEX('Controle de reservas'!$L$14:$L$2013,BT253)="Ocorrência","O",IF(INDEX('Controle de reservas'!$L$14:$L$2013,BT253)="Programado","PROG",IF(INDEX('Controle de reservas'!$L$14:$L$2013,BT253)="Disponível no posto","DP","SEM SITUAÇÃO")))))))&amp;IF(INDEX('Controle de reservas'!$M$14:$M$2013,BT253)&lt;&gt;"",CHAR(10)&amp;INDEX('Controle de reservas'!$M$14:$M$2013,BT253),IF(OR(INDEX('Controle de reservas'!$L$14:$L$2013,BT253)="Em cobertura",INDEX('Controle de reservas'!$L$14:$L$2013,BT253)="Programado"),CHAR(10)&amp;"SEM LOCAL",""))&amp;IF(INDEX('Controle de reservas'!$N$14:$N$2013,BT253)&lt;&gt;"",CHAR(10)&amp;"Subst.: "&amp;INDEX('Controle de reservas'!$N$14:$N$2013,BT253),"")&amp;IF(AND(ISNUMBER(INDEX('Controle de reservas'!$I$14:$I$2013,BT253)),INDEX('Controle de reservas'!$I$14:$I$2013,BT253)&gt;0,INDEX('Controle de reservas'!$K$14:$K$2013,BT253)&gt;INDEX('Controle de reservas'!$I$14:$I$2013,BT253)),CHAR(10)&amp;"DIVERGÊNCIA DE DATAS","")&amp;IF(INDEX('Controle de reservas'!$P$14:$P$2013,BT253)&lt;&gt;"OK"," !",""))))</f>
      </c>
      <c r="AG253" s="17">
        <f ca="1">IF(OR($AQ253=0,AG$9="",AG$9&lt;$AS253,AND($AT253&lt;&gt;"",AG$9&gt;$AT253)),"",IF(BU253=0,"—",IF(INDEX('Controle de reservas'!$P$14:$P$2013,BU253)="DUPLICIDADE NO DIA","CONFLITO"&amp;IF(INDEX('Controle de reservas'!$M$14:$M$2013,BU253)&lt;&gt;"",CHAR(10)&amp;INDEX('Controle de reservas'!$M$14:$M$2013,BU253),"")&amp;IF(INDEX('Controle de reservas'!$N$14:$N$2013,BU253)&lt;&gt;"",CHAR(10)&amp;"Subst.: "&amp;INDEX('Controle de reservas'!$N$14:$N$2013,BU253),"")&amp;IF(AND(ISNUMBER(INDEX('Controle de reservas'!$I$14:$I$2013,BU253)),INDEX('Controle de reservas'!$I$14:$I$2013,BU253)&gt;0,INDEX('Controle de reservas'!$K$14:$K$2013,BU253)&gt;INDEX('Controle de reservas'!$I$14:$I$2013,BU253)),CHAR(10)&amp;"DIVERGÊNCIA DE DATAS",""),IF(INDEX('Controle de reservas'!$L$14:$L$2013,BU253)="Em cobertura","COV",IF(INDEX('Controle de reservas'!$L$14:$L$2013,BU253)="Disponível","DISP",IF(INDEX('Controle de reservas'!$L$14:$L$2013,BU253)="Não utilizado","NU",IF(INDEX('Controle de reservas'!$L$14:$L$2013,BU253)="Folga","F",IF(INDEX('Controle de reservas'!$L$14:$L$2013,BU253)="Ocorrência","O",IF(INDEX('Controle de reservas'!$L$14:$L$2013,BU253)="Programado","PROG",IF(INDEX('Controle de reservas'!$L$14:$L$2013,BU253)="Disponível no posto","DP","SEM SITUAÇÃO")))))))&amp;IF(INDEX('Controle de reservas'!$M$14:$M$2013,BU253)&lt;&gt;"",CHAR(10)&amp;INDEX('Controle de reservas'!$M$14:$M$2013,BU253),IF(OR(INDEX('Controle de reservas'!$L$14:$L$2013,BU253)="Em cobertura",INDEX('Controle de reservas'!$L$14:$L$2013,BU253)="Programado"),CHAR(10)&amp;"SEM LOCAL",""))&amp;IF(INDEX('Controle de reservas'!$N$14:$N$2013,BU253)&lt;&gt;"",CHAR(10)&amp;"Subst.: "&amp;INDEX('Controle de reservas'!$N$14:$N$2013,BU253),"")&amp;IF(AND(ISNUMBER(INDEX('Controle de reservas'!$I$14:$I$2013,BU253)),INDEX('Controle de reservas'!$I$14:$I$2013,BU253)&gt;0,INDEX('Controle de reservas'!$K$14:$K$2013,BU253)&gt;INDEX('Controle de reservas'!$I$14:$I$2013,BU253)),CHAR(10)&amp;"DIVERGÊNCIA DE DATAS","")&amp;IF(INDEX('Controle de reservas'!$P$14:$P$2013,BU253)&lt;&gt;"OK"," !",""))))</f>
      </c>
      <c r="AH253" s="17">
        <f ca="1">IF(OR($AQ253=0,AH$9="",AH$9&lt;$AS253,AND($AT253&lt;&gt;"",AH$9&gt;$AT253)),"",IF(BV253=0,"—",IF(INDEX('Controle de reservas'!$P$14:$P$2013,BV253)="DUPLICIDADE NO DIA","CONFLITO"&amp;IF(INDEX('Controle de reservas'!$M$14:$M$2013,BV253)&lt;&gt;"",CHAR(10)&amp;INDEX('Controle de reservas'!$M$14:$M$2013,BV253),"")&amp;IF(INDEX('Controle de reservas'!$N$14:$N$2013,BV253)&lt;&gt;"",CHAR(10)&amp;"Subst.: "&amp;INDEX('Controle de reservas'!$N$14:$N$2013,BV253),"")&amp;IF(AND(ISNUMBER(INDEX('Controle de reservas'!$I$14:$I$2013,BV253)),INDEX('Controle de reservas'!$I$14:$I$2013,BV253)&gt;0,INDEX('Controle de reservas'!$K$14:$K$2013,BV253)&gt;INDEX('Controle de reservas'!$I$14:$I$2013,BV253)),CHAR(10)&amp;"DIVERGÊNCIA DE DATAS",""),IF(INDEX('Controle de reservas'!$L$14:$L$2013,BV253)="Em cobertura","COV",IF(INDEX('Controle de reservas'!$L$14:$L$2013,BV253)="Disponível","DISP",IF(INDEX('Controle de reservas'!$L$14:$L$2013,BV253)="Não utilizado","NU",IF(INDEX('Controle de reservas'!$L$14:$L$2013,BV253)="Folga","F",IF(INDEX('Controle de reservas'!$L$14:$L$2013,BV253)="Ocorrência","O",IF(INDEX('Controle de reservas'!$L$14:$L$2013,BV253)="Programado","PROG",IF(INDEX('Controle de reservas'!$L$14:$L$2013,BV253)="Disponível no posto","DP","SEM SITUAÇÃO")))))))&amp;IF(INDEX('Controle de reservas'!$M$14:$M$2013,BV253)&lt;&gt;"",CHAR(10)&amp;INDEX('Controle de reservas'!$M$14:$M$2013,BV253),IF(OR(INDEX('Controle de reservas'!$L$14:$L$2013,BV253)="Em cobertura",INDEX('Controle de reservas'!$L$14:$L$2013,BV253)="Programado"),CHAR(10)&amp;"SEM LOCAL",""))&amp;IF(INDEX('Controle de reservas'!$N$14:$N$2013,BV253)&lt;&gt;"",CHAR(10)&amp;"Subst.: "&amp;INDEX('Controle de reservas'!$N$14:$N$2013,BV253),"")&amp;IF(AND(ISNUMBER(INDEX('Controle de reservas'!$I$14:$I$2013,BV253)),INDEX('Controle de reservas'!$I$14:$I$2013,BV253)&gt;0,INDEX('Controle de reservas'!$K$14:$K$2013,BV253)&gt;INDEX('Controle de reservas'!$I$14:$I$2013,BV253)),CHAR(10)&amp;"DIVERGÊNCIA DE DATAS","")&amp;IF(INDEX('Controle de reservas'!$P$14:$P$2013,BV253)&lt;&gt;"OK"," !",""))))</f>
      </c>
      <c r="AI253" s="17">
        <f ca="1">IF(OR($AQ253=0,AI$9="",AI$9&lt;$AS253,AND($AT253&lt;&gt;"",AI$9&gt;$AT253)),"",IF(BW253=0,"—",IF(INDEX('Controle de reservas'!$P$14:$P$2013,BW253)="DUPLICIDADE NO DIA","CONFLITO"&amp;IF(INDEX('Controle de reservas'!$M$14:$M$2013,BW253)&lt;&gt;"",CHAR(10)&amp;INDEX('Controle de reservas'!$M$14:$M$2013,BW253),"")&amp;IF(INDEX('Controle de reservas'!$N$14:$N$2013,BW253)&lt;&gt;"",CHAR(10)&amp;"Subst.: "&amp;INDEX('Controle de reservas'!$N$14:$N$2013,BW253),"")&amp;IF(AND(ISNUMBER(INDEX('Controle de reservas'!$I$14:$I$2013,BW253)),INDEX('Controle de reservas'!$I$14:$I$2013,BW253)&gt;0,INDEX('Controle de reservas'!$K$14:$K$2013,BW253)&gt;INDEX('Controle de reservas'!$I$14:$I$2013,BW253)),CHAR(10)&amp;"DIVERGÊNCIA DE DATAS",""),IF(INDEX('Controle de reservas'!$L$14:$L$2013,BW253)="Em cobertura","COV",IF(INDEX('Controle de reservas'!$L$14:$L$2013,BW253)="Disponível","DISP",IF(INDEX('Controle de reservas'!$L$14:$L$2013,BW253)="Não utilizado","NU",IF(INDEX('Controle de reservas'!$L$14:$L$2013,BW253)="Folga","F",IF(INDEX('Controle de reservas'!$L$14:$L$2013,BW253)="Ocorrência","O",IF(INDEX('Controle de reservas'!$L$14:$L$2013,BW253)="Programado","PROG",IF(INDEX('Controle de reservas'!$L$14:$L$2013,BW253)="Disponível no posto","DP","SEM SITUAÇÃO")))))))&amp;IF(INDEX('Controle de reservas'!$M$14:$M$2013,BW253)&lt;&gt;"",CHAR(10)&amp;INDEX('Controle de reservas'!$M$14:$M$2013,BW253),IF(OR(INDEX('Controle de reservas'!$L$14:$L$2013,BW253)="Em cobertura",INDEX('Controle de reservas'!$L$14:$L$2013,BW253)="Programado"),CHAR(10)&amp;"SEM LOCAL",""))&amp;IF(INDEX('Controle de reservas'!$N$14:$N$2013,BW253)&lt;&gt;"",CHAR(10)&amp;"Subst.: "&amp;INDEX('Controle de reservas'!$N$14:$N$2013,BW253),"")&amp;IF(AND(ISNUMBER(INDEX('Controle de reservas'!$I$14:$I$2013,BW253)),INDEX('Controle de reservas'!$I$14:$I$2013,BW253)&gt;0,INDEX('Controle de reservas'!$K$14:$K$2013,BW253)&gt;INDEX('Controle de reservas'!$I$14:$I$2013,BW253)),CHAR(10)&amp;"DIVERGÊNCIA DE DATAS","")&amp;IF(INDEX('Controle de reservas'!$P$14:$P$2013,BW253)&lt;&gt;"OK"," !",""))))</f>
      </c>
      <c r="AJ253" s="17">
        <f ca="1">IF(OR($AQ253=0,AJ$9="",AJ$9&lt;$AS253,AND($AT253&lt;&gt;"",AJ$9&gt;$AT253)),"",IF(BX253=0,"—",IF(INDEX('Controle de reservas'!$P$14:$P$2013,BX253)="DUPLICIDADE NO DIA","CONFLITO"&amp;IF(INDEX('Controle de reservas'!$M$14:$M$2013,BX253)&lt;&gt;"",CHAR(10)&amp;INDEX('Controle de reservas'!$M$14:$M$2013,BX253),"")&amp;IF(INDEX('Controle de reservas'!$N$14:$N$2013,BX253)&lt;&gt;"",CHAR(10)&amp;"Subst.: "&amp;INDEX('Controle de reservas'!$N$14:$N$2013,BX253),"")&amp;IF(AND(ISNUMBER(INDEX('Controle de reservas'!$I$14:$I$2013,BX253)),INDEX('Controle de reservas'!$I$14:$I$2013,BX253)&gt;0,INDEX('Controle de reservas'!$K$14:$K$2013,BX253)&gt;INDEX('Controle de reservas'!$I$14:$I$2013,BX253)),CHAR(10)&amp;"DIVERGÊNCIA DE DATAS",""),IF(INDEX('Controle de reservas'!$L$14:$L$2013,BX253)="Em cobertura","COV",IF(INDEX('Controle de reservas'!$L$14:$L$2013,BX253)="Disponível","DISP",IF(INDEX('Controle de reservas'!$L$14:$L$2013,BX253)="Não utilizado","NU",IF(INDEX('Controle de reservas'!$L$14:$L$2013,BX253)="Folga","F",IF(INDEX('Controle de reservas'!$L$14:$L$2013,BX253)="Ocorrência","O",IF(INDEX('Controle de reservas'!$L$14:$L$2013,BX253)="Programado","PROG",IF(INDEX('Controle de reservas'!$L$14:$L$2013,BX253)="Disponível no posto","DP","SEM SITUAÇÃO")))))))&amp;IF(INDEX('Controle de reservas'!$M$14:$M$2013,BX253)&lt;&gt;"",CHAR(10)&amp;INDEX('Controle de reservas'!$M$14:$M$2013,BX253),IF(OR(INDEX('Controle de reservas'!$L$14:$L$2013,BX253)="Em cobertura",INDEX('Controle de reservas'!$L$14:$L$2013,BX253)="Programado"),CHAR(10)&amp;"SEM LOCAL",""))&amp;IF(INDEX('Controle de reservas'!$N$14:$N$2013,BX253)&lt;&gt;"",CHAR(10)&amp;"Subst.: "&amp;INDEX('Controle de reservas'!$N$14:$N$2013,BX253),"")&amp;IF(AND(ISNUMBER(INDEX('Controle de reservas'!$I$14:$I$2013,BX253)),INDEX('Controle de reservas'!$I$14:$I$2013,BX253)&gt;0,INDEX('Controle de reservas'!$K$14:$K$2013,BX253)&gt;INDEX('Controle de reservas'!$I$14:$I$2013,BX253)),CHAR(10)&amp;"DIVERGÊNCIA DE DATAS","")&amp;IF(INDEX('Controle de reservas'!$P$14:$P$2013,BX253)&lt;&gt;"OK"," !",""))))</f>
      </c>
      <c r="AK253" s="17">
        <f ca="1">IF(OR($AQ253=0,AK$9="",AK$9&lt;$AS253,AND($AT253&lt;&gt;"",AK$9&gt;$AT253)),"",IF(BY253=0,"—",IF(INDEX('Controle de reservas'!$P$14:$P$2013,BY253)="DUPLICIDADE NO DIA","CONFLITO"&amp;IF(INDEX('Controle de reservas'!$M$14:$M$2013,BY253)&lt;&gt;"",CHAR(10)&amp;INDEX('Controle de reservas'!$M$14:$M$2013,BY253),"")&amp;IF(INDEX('Controle de reservas'!$N$14:$N$2013,BY253)&lt;&gt;"",CHAR(10)&amp;"Subst.: "&amp;INDEX('Controle de reservas'!$N$14:$N$2013,BY253),"")&amp;IF(AND(ISNUMBER(INDEX('Controle de reservas'!$I$14:$I$2013,BY253)),INDEX('Controle de reservas'!$I$14:$I$2013,BY253)&gt;0,INDEX('Controle de reservas'!$K$14:$K$2013,BY253)&gt;INDEX('Controle de reservas'!$I$14:$I$2013,BY253)),CHAR(10)&amp;"DIVERGÊNCIA DE DATAS",""),IF(INDEX('Controle de reservas'!$L$14:$L$2013,BY253)="Em cobertura","COV",IF(INDEX('Controle de reservas'!$L$14:$L$2013,BY253)="Disponível","DISP",IF(INDEX('Controle de reservas'!$L$14:$L$2013,BY253)="Não utilizado","NU",IF(INDEX('Controle de reservas'!$L$14:$L$2013,BY253)="Folga","F",IF(INDEX('Controle de reservas'!$L$14:$L$2013,BY253)="Ocorrência","O",IF(INDEX('Controle de reservas'!$L$14:$L$2013,BY253)="Programado","PROG",IF(INDEX('Controle de reservas'!$L$14:$L$2013,BY253)="Disponível no posto","DP","SEM SITUAÇÃO")))))))&amp;IF(INDEX('Controle de reservas'!$M$14:$M$2013,BY253)&lt;&gt;"",CHAR(10)&amp;INDEX('Controle de reservas'!$M$14:$M$2013,BY253),IF(OR(INDEX('Controle de reservas'!$L$14:$L$2013,BY253)="Em cobertura",INDEX('Controle de reservas'!$L$14:$L$2013,BY253)="Programado"),CHAR(10)&amp;"SEM LOCAL",""))&amp;IF(INDEX('Controle de reservas'!$N$14:$N$2013,BY253)&lt;&gt;"",CHAR(10)&amp;"Subst.: "&amp;INDEX('Controle de reservas'!$N$14:$N$2013,BY253),"")&amp;IF(AND(ISNUMBER(INDEX('Controle de reservas'!$I$14:$I$2013,BY253)),INDEX('Controle de reservas'!$I$14:$I$2013,BY253)&gt;0,INDEX('Controle de reservas'!$K$14:$K$2013,BY253)&gt;INDEX('Controle de reservas'!$I$14:$I$2013,BY253)),CHAR(10)&amp;"DIVERGÊNCIA DE DATAS","")&amp;IF(INDEX('Controle de reservas'!$P$14:$P$2013,BY253)&lt;&gt;"OK"," !",""))))</f>
      </c>
      <c r="AL253" s="16">
        <f t="shared" ca="1" si="13"/>
      </c>
      <c r="AM253" s="16">
        <f t="shared" ca="1" si="14"/>
      </c>
      <c r="AN253" s="16">
        <f t="shared" ca="1" si="15"/>
      </c>
      <c r="AO253" s="16">
        <f t="shared" ca="1" si="16"/>
      </c>
      <c r="AP253" s="16">
        <f ca="1">IF($AQ253=0,"",INDEX('Controle de reservas'!$O$14:$O$2013,$AQ253))</f>
      </c>
      <c r="AQ253">
        <f ca="1">IFERROR(MATCH(ROW()-9,'Controle de reservas'!$S$14:$S$2013,0),0)</f>
      </c>
      <c r="AR253">
        <f ca="1">IF($AQ253=0,"",INDEX('Controle de reservas'!$Q$14:$Q$2013,$AQ253))</f>
      </c>
      <c r="AS253">
        <f ca="1">IF($AQ253=0,"",INDEX('Controle de reservas'!$H$14:$H$2013,$AQ253))</f>
      </c>
      <c r="AT253">
        <f ca="1">IF($AQ253=0,"",IF(INDEX('Controle de reservas'!$J$14:$J$2013,$AQ253)=0,"",INDEX('Controle de reservas'!$J$14:$J$2013,$AQ253)))</f>
      </c>
      <c r="AU253">
        <f ca="1">IF(OR($AQ253=0,G$9=""),0,IFERROR(MATCH($AR253&amp;"|"&amp;TEXT(G$9,"yyyymmdd"),'Controle de reservas'!$T$14:$T$2013,0),0))</f>
      </c>
      <c r="AV253">
        <f ca="1">IF(OR($AQ253=0,H$9=""),0,IFERROR(MATCH($AR253&amp;"|"&amp;TEXT(H$9,"yyyymmdd"),'Controle de reservas'!$T$14:$T$2013,0),0))</f>
      </c>
      <c r="AW253">
        <f ca="1">IF(OR($AQ253=0,I$9=""),0,IFERROR(MATCH($AR253&amp;"|"&amp;TEXT(I$9,"yyyymmdd"),'Controle de reservas'!$T$14:$T$2013,0),0))</f>
      </c>
      <c r="AX253">
        <f ca="1">IF(OR($AQ253=0,J$9=""),0,IFERROR(MATCH($AR253&amp;"|"&amp;TEXT(J$9,"yyyymmdd"),'Controle de reservas'!$T$14:$T$2013,0),0))</f>
      </c>
      <c r="AY253">
        <f ca="1">IF(OR($AQ253=0,K$9=""),0,IFERROR(MATCH($AR253&amp;"|"&amp;TEXT(K$9,"yyyymmdd"),'Controle de reservas'!$T$14:$T$2013,0),0))</f>
      </c>
      <c r="AZ253">
        <f ca="1">IF(OR($AQ253=0,L$9=""),0,IFERROR(MATCH($AR253&amp;"|"&amp;TEXT(L$9,"yyyymmdd"),'Controle de reservas'!$T$14:$T$2013,0),0))</f>
      </c>
      <c r="BA253">
        <f ca="1">IF(OR($AQ253=0,M$9=""),0,IFERROR(MATCH($AR253&amp;"|"&amp;TEXT(M$9,"yyyymmdd"),'Controle de reservas'!$T$14:$T$2013,0),0))</f>
      </c>
      <c r="BB253">
        <f ca="1">IF(OR($AQ253=0,N$9=""),0,IFERROR(MATCH($AR253&amp;"|"&amp;TEXT(N$9,"yyyymmdd"),'Controle de reservas'!$T$14:$T$2013,0),0))</f>
      </c>
      <c r="BC253">
        <f ca="1">IF(OR($AQ253=0,O$9=""),0,IFERROR(MATCH($AR253&amp;"|"&amp;TEXT(O$9,"yyyymmdd"),'Controle de reservas'!$T$14:$T$2013,0),0))</f>
      </c>
      <c r="BD253">
        <f ca="1">IF(OR($AQ253=0,P$9=""),0,IFERROR(MATCH($AR253&amp;"|"&amp;TEXT(P$9,"yyyymmdd"),'Controle de reservas'!$T$14:$T$2013,0),0))</f>
      </c>
      <c r="BE253">
        <f ca="1">IF(OR($AQ253=0,Q$9=""),0,IFERROR(MATCH($AR253&amp;"|"&amp;TEXT(Q$9,"yyyymmdd"),'Controle de reservas'!$T$14:$T$2013,0),0))</f>
      </c>
      <c r="BF253">
        <f ca="1">IF(OR($AQ253=0,R$9=""),0,IFERROR(MATCH($AR253&amp;"|"&amp;TEXT(R$9,"yyyymmdd"),'Controle de reservas'!$T$14:$T$2013,0),0))</f>
      </c>
      <c r="BG253">
        <f ca="1">IF(OR($AQ253=0,S$9=""),0,IFERROR(MATCH($AR253&amp;"|"&amp;TEXT(S$9,"yyyymmdd"),'Controle de reservas'!$T$14:$T$2013,0),0))</f>
      </c>
      <c r="BH253">
        <f ca="1">IF(OR($AQ253=0,T$9=""),0,IFERROR(MATCH($AR253&amp;"|"&amp;TEXT(T$9,"yyyymmdd"),'Controle de reservas'!$T$14:$T$2013,0),0))</f>
      </c>
      <c r="BI253">
        <f ca="1">IF(OR($AQ253=0,U$9=""),0,IFERROR(MATCH($AR253&amp;"|"&amp;TEXT(U$9,"yyyymmdd"),'Controle de reservas'!$T$14:$T$2013,0),0))</f>
      </c>
      <c r="BJ253">
        <f ca="1">IF(OR($AQ253=0,V$9=""),0,IFERROR(MATCH($AR253&amp;"|"&amp;TEXT(V$9,"yyyymmdd"),'Controle de reservas'!$T$14:$T$2013,0),0))</f>
      </c>
      <c r="BK253">
        <f ca="1">IF(OR($AQ253=0,W$9=""),0,IFERROR(MATCH($AR253&amp;"|"&amp;TEXT(W$9,"yyyymmdd"),'Controle de reservas'!$T$14:$T$2013,0),0))</f>
      </c>
      <c r="BL253">
        <f ca="1">IF(OR($AQ253=0,X$9=""),0,IFERROR(MATCH($AR253&amp;"|"&amp;TEXT(X$9,"yyyymmdd"),'Controle de reservas'!$T$14:$T$2013,0),0))</f>
      </c>
      <c r="BM253">
        <f ca="1">IF(OR($AQ253=0,Y$9=""),0,IFERROR(MATCH($AR253&amp;"|"&amp;TEXT(Y$9,"yyyymmdd"),'Controle de reservas'!$T$14:$T$2013,0),0))</f>
      </c>
      <c r="BN253">
        <f ca="1">IF(OR($AQ253=0,Z$9=""),0,IFERROR(MATCH($AR253&amp;"|"&amp;TEXT(Z$9,"yyyymmdd"),'Controle de reservas'!$T$14:$T$2013,0),0))</f>
      </c>
      <c r="BO253">
        <f ca="1">IF(OR($AQ253=0,AA$9=""),0,IFERROR(MATCH($AR253&amp;"|"&amp;TEXT(AA$9,"yyyymmdd"),'Controle de reservas'!$T$14:$T$2013,0),0))</f>
      </c>
      <c r="BP253">
        <f ca="1">IF(OR($AQ253=0,AB$9=""),0,IFERROR(MATCH($AR253&amp;"|"&amp;TEXT(AB$9,"yyyymmdd"),'Controle de reservas'!$T$14:$T$2013,0),0))</f>
      </c>
      <c r="BQ253">
        <f ca="1">IF(OR($AQ253=0,AC$9=""),0,IFERROR(MATCH($AR253&amp;"|"&amp;TEXT(AC$9,"yyyymmdd"),'Controle de reservas'!$T$14:$T$2013,0),0))</f>
      </c>
      <c r="BR253">
        <f ca="1">IF(OR($AQ253=0,AD$9=""),0,IFERROR(MATCH($AR253&amp;"|"&amp;TEXT(AD$9,"yyyymmdd"),'Controle de reservas'!$T$14:$T$2013,0),0))</f>
      </c>
      <c r="BS253">
        <f ca="1">IF(OR($AQ253=0,AE$9=""),0,IFERROR(MATCH($AR253&amp;"|"&amp;TEXT(AE$9,"yyyymmdd"),'Controle de reservas'!$T$14:$T$2013,0),0))</f>
      </c>
      <c r="BT253">
        <f ca="1">IF(OR($AQ253=0,AF$9=""),0,IFERROR(MATCH($AR253&amp;"|"&amp;TEXT(AF$9,"yyyymmdd"),'Controle de reservas'!$T$14:$T$2013,0),0))</f>
      </c>
      <c r="BU253">
        <f ca="1">IF(OR($AQ253=0,AG$9=""),0,IFERROR(MATCH($AR253&amp;"|"&amp;TEXT(AG$9,"yyyymmdd"),'Controle de reservas'!$T$14:$T$2013,0),0))</f>
      </c>
      <c r="BV253">
        <f ca="1">IF(OR($AQ253=0,AH$9=""),0,IFERROR(MATCH($AR253&amp;"|"&amp;TEXT(AH$9,"yyyymmdd"),'Controle de reservas'!$T$14:$T$2013,0),0))</f>
      </c>
      <c r="BW253">
        <f ca="1">IF(OR($AQ253=0,AI$9=""),0,IFERROR(MATCH($AR253&amp;"|"&amp;TEXT(AI$9,"yyyymmdd"),'Controle de reservas'!$T$14:$T$2013,0),0))</f>
      </c>
      <c r="BX253">
        <f ca="1">IF(OR($AQ253=0,AJ$9=""),0,IFERROR(MATCH($AR253&amp;"|"&amp;TEXT(AJ$9,"yyyymmdd"),'Controle de reservas'!$T$14:$T$2013,0),0))</f>
      </c>
      <c r="BY253">
        <f ca="1">IF(OR($AQ253=0,AK$9=""),0,IFERROR(MATCH($AR253&amp;"|"&amp;TEXT(AK$9,"yyyymmdd"),'Controle de reservas'!$T$14:$T$2013,0),0))</f>
      </c>
    </row>
    <row r="254" spans="1:77" ht="105" customHeight="1" x14ac:dyDescent="0.25">
      <c r="A254" s="14">
        <f ca="1">IF($AQ254=0,"",INDEX('Controle de reservas'!$A$14:$A$2013,$AQ254))</f>
      </c>
      <c r="B254" s="14">
        <f ca="1">IF($AQ254=0,"",INDEX('Controle de reservas'!$B$14:$B$2013,$AQ254))</f>
      </c>
      <c r="C254" s="14">
        <f ca="1">IF($AQ254=0,"",INDEX('Controle de reservas'!$C$14:$C$2013,$AQ254))</f>
      </c>
      <c r="D254" s="14">
        <f ca="1">IF($AQ254=0,"",INDEX('Controle de reservas'!$D$14:$D$2013,$AQ254))</f>
      </c>
      <c r="E254" s="14">
        <f ca="1">IF($AQ254=0,"",INDEX('Controle de reservas'!$E$14:$E$2013,$AQ254))</f>
      </c>
      <c r="F254" s="14">
        <f ca="1">IF($AQ254=0,"",INDEX('Controle de reservas'!$F$14:$F$2013,$AQ254))</f>
      </c>
      <c r="G254" s="15">
        <f ca="1">IF(OR($AQ254=0,G$9="",G$9&lt;$AS254,AND($AT254&lt;&gt;"",G$9&gt;$AT254)),"",IF(AU254=0,"—",IF(INDEX('Controle de reservas'!$P$14:$P$2013,AU254)="DUPLICIDADE NO DIA","CONFLITO"&amp;IF(INDEX('Controle de reservas'!$M$14:$M$2013,AU254)&lt;&gt;"",CHAR(10)&amp;INDEX('Controle de reservas'!$M$14:$M$2013,AU254),"")&amp;IF(INDEX('Controle de reservas'!$N$14:$N$2013,AU254)&lt;&gt;"",CHAR(10)&amp;"Subst.: "&amp;INDEX('Controle de reservas'!$N$14:$N$2013,AU254),"")&amp;IF(AND(ISNUMBER(INDEX('Controle de reservas'!$I$14:$I$2013,AU254)),INDEX('Controle de reservas'!$I$14:$I$2013,AU254)&gt;0,INDEX('Controle de reservas'!$K$14:$K$2013,AU254)&gt;INDEX('Controle de reservas'!$I$14:$I$2013,AU254)),CHAR(10)&amp;"DIVERGÊNCIA DE DATAS",""),IF(INDEX('Controle de reservas'!$L$14:$L$2013,AU254)="Em cobertura","COV",IF(INDEX('Controle de reservas'!$L$14:$L$2013,AU254)="Disponível","DISP",IF(INDEX('Controle de reservas'!$L$14:$L$2013,AU254)="Não utilizado","NU",IF(INDEX('Controle de reservas'!$L$14:$L$2013,AU254)="Folga","F",IF(INDEX('Controle de reservas'!$L$14:$L$2013,AU254)="Ocorrência","O",IF(INDEX('Controle de reservas'!$L$14:$L$2013,AU254)="Programado","PROG",IF(INDEX('Controle de reservas'!$L$14:$L$2013,AU254)="Disponível no posto","DP","SEM SITUAÇÃO")))))))&amp;IF(INDEX('Controle de reservas'!$M$14:$M$2013,AU254)&lt;&gt;"",CHAR(10)&amp;INDEX('Controle de reservas'!$M$14:$M$2013,AU254),IF(OR(INDEX('Controle de reservas'!$L$14:$L$2013,AU254)="Em cobertura",INDEX('Controle de reservas'!$L$14:$L$2013,AU254)="Programado"),CHAR(10)&amp;"SEM LOCAL",""))&amp;IF(INDEX('Controle de reservas'!$N$14:$N$2013,AU254)&lt;&gt;"",CHAR(10)&amp;"Subst.: "&amp;INDEX('Controle de reservas'!$N$14:$N$2013,AU254),"")&amp;IF(AND(ISNUMBER(INDEX('Controle de reservas'!$I$14:$I$2013,AU254)),INDEX('Controle de reservas'!$I$14:$I$2013,AU254)&gt;0,INDEX('Controle de reservas'!$K$14:$K$2013,AU254)&gt;INDEX('Controle de reservas'!$I$14:$I$2013,AU254)),CHAR(10)&amp;"DIVERGÊNCIA DE DATAS","")&amp;IF(INDEX('Controle de reservas'!$P$14:$P$2013,AU254)&lt;&gt;"OK"," !",""))))</f>
      </c>
      <c r="H254" s="15">
        <f ca="1">IF(OR($AQ254=0,H$9="",H$9&lt;$AS254,AND($AT254&lt;&gt;"",H$9&gt;$AT254)),"",IF(AV254=0,"—",IF(INDEX('Controle de reservas'!$P$14:$P$2013,AV254)="DUPLICIDADE NO DIA","CONFLITO"&amp;IF(INDEX('Controle de reservas'!$M$14:$M$2013,AV254)&lt;&gt;"",CHAR(10)&amp;INDEX('Controle de reservas'!$M$14:$M$2013,AV254),"")&amp;IF(INDEX('Controle de reservas'!$N$14:$N$2013,AV254)&lt;&gt;"",CHAR(10)&amp;"Subst.: "&amp;INDEX('Controle de reservas'!$N$14:$N$2013,AV254),"")&amp;IF(AND(ISNUMBER(INDEX('Controle de reservas'!$I$14:$I$2013,AV254)),INDEX('Controle de reservas'!$I$14:$I$2013,AV254)&gt;0,INDEX('Controle de reservas'!$K$14:$K$2013,AV254)&gt;INDEX('Controle de reservas'!$I$14:$I$2013,AV254)),CHAR(10)&amp;"DIVERGÊNCIA DE DATAS",""),IF(INDEX('Controle de reservas'!$L$14:$L$2013,AV254)="Em cobertura","COV",IF(INDEX('Controle de reservas'!$L$14:$L$2013,AV254)="Disponível","DISP",IF(INDEX('Controle de reservas'!$L$14:$L$2013,AV254)="Não utilizado","NU",IF(INDEX('Controle de reservas'!$L$14:$L$2013,AV254)="Folga","F",IF(INDEX('Controle de reservas'!$L$14:$L$2013,AV254)="Ocorrência","O",IF(INDEX('Controle de reservas'!$L$14:$L$2013,AV254)="Programado","PROG",IF(INDEX('Controle de reservas'!$L$14:$L$2013,AV254)="Disponível no posto","DP","SEM SITUAÇÃO")))))))&amp;IF(INDEX('Controle de reservas'!$M$14:$M$2013,AV254)&lt;&gt;"",CHAR(10)&amp;INDEX('Controle de reservas'!$M$14:$M$2013,AV254),IF(OR(INDEX('Controle de reservas'!$L$14:$L$2013,AV254)="Em cobertura",INDEX('Controle de reservas'!$L$14:$L$2013,AV254)="Programado"),CHAR(10)&amp;"SEM LOCAL",""))&amp;IF(INDEX('Controle de reservas'!$N$14:$N$2013,AV254)&lt;&gt;"",CHAR(10)&amp;"Subst.: "&amp;INDEX('Controle de reservas'!$N$14:$N$2013,AV254),"")&amp;IF(AND(ISNUMBER(INDEX('Controle de reservas'!$I$14:$I$2013,AV254)),INDEX('Controle de reservas'!$I$14:$I$2013,AV254)&gt;0,INDEX('Controle de reservas'!$K$14:$K$2013,AV254)&gt;INDEX('Controle de reservas'!$I$14:$I$2013,AV254)),CHAR(10)&amp;"DIVERGÊNCIA DE DATAS","")&amp;IF(INDEX('Controle de reservas'!$P$14:$P$2013,AV254)&lt;&gt;"OK"," !",""))))</f>
      </c>
      <c r="I254" s="15">
        <f ca="1">IF(OR($AQ254=0,I$9="",I$9&lt;$AS254,AND($AT254&lt;&gt;"",I$9&gt;$AT254)),"",IF(AW254=0,"—",IF(INDEX('Controle de reservas'!$P$14:$P$2013,AW254)="DUPLICIDADE NO DIA","CONFLITO"&amp;IF(INDEX('Controle de reservas'!$M$14:$M$2013,AW254)&lt;&gt;"",CHAR(10)&amp;INDEX('Controle de reservas'!$M$14:$M$2013,AW254),"")&amp;IF(INDEX('Controle de reservas'!$N$14:$N$2013,AW254)&lt;&gt;"",CHAR(10)&amp;"Subst.: "&amp;INDEX('Controle de reservas'!$N$14:$N$2013,AW254),"")&amp;IF(AND(ISNUMBER(INDEX('Controle de reservas'!$I$14:$I$2013,AW254)),INDEX('Controle de reservas'!$I$14:$I$2013,AW254)&gt;0,INDEX('Controle de reservas'!$K$14:$K$2013,AW254)&gt;INDEX('Controle de reservas'!$I$14:$I$2013,AW254)),CHAR(10)&amp;"DIVERGÊNCIA DE DATAS",""),IF(INDEX('Controle de reservas'!$L$14:$L$2013,AW254)="Em cobertura","COV",IF(INDEX('Controle de reservas'!$L$14:$L$2013,AW254)="Disponível","DISP",IF(INDEX('Controle de reservas'!$L$14:$L$2013,AW254)="Não utilizado","NU",IF(INDEX('Controle de reservas'!$L$14:$L$2013,AW254)="Folga","F",IF(INDEX('Controle de reservas'!$L$14:$L$2013,AW254)="Ocorrência","O",IF(INDEX('Controle de reservas'!$L$14:$L$2013,AW254)="Programado","PROG",IF(INDEX('Controle de reservas'!$L$14:$L$2013,AW254)="Disponível no posto","DP","SEM SITUAÇÃO")))))))&amp;IF(INDEX('Controle de reservas'!$M$14:$M$2013,AW254)&lt;&gt;"",CHAR(10)&amp;INDEX('Controle de reservas'!$M$14:$M$2013,AW254),IF(OR(INDEX('Controle de reservas'!$L$14:$L$2013,AW254)="Em cobertura",INDEX('Controle de reservas'!$L$14:$L$2013,AW254)="Programado"),CHAR(10)&amp;"SEM LOCAL",""))&amp;IF(INDEX('Controle de reservas'!$N$14:$N$2013,AW254)&lt;&gt;"",CHAR(10)&amp;"Subst.: "&amp;INDEX('Controle de reservas'!$N$14:$N$2013,AW254),"")&amp;IF(AND(ISNUMBER(INDEX('Controle de reservas'!$I$14:$I$2013,AW254)),INDEX('Controle de reservas'!$I$14:$I$2013,AW254)&gt;0,INDEX('Controle de reservas'!$K$14:$K$2013,AW254)&gt;INDEX('Controle de reservas'!$I$14:$I$2013,AW254)),CHAR(10)&amp;"DIVERGÊNCIA DE DATAS","")&amp;IF(INDEX('Controle de reservas'!$P$14:$P$2013,AW254)&lt;&gt;"OK"," !",""))))</f>
      </c>
      <c r="J254" s="15">
        <f ca="1">IF(OR($AQ254=0,J$9="",J$9&lt;$AS254,AND($AT254&lt;&gt;"",J$9&gt;$AT254)),"",IF(AX254=0,"—",IF(INDEX('Controle de reservas'!$P$14:$P$2013,AX254)="DUPLICIDADE NO DIA","CONFLITO"&amp;IF(INDEX('Controle de reservas'!$M$14:$M$2013,AX254)&lt;&gt;"",CHAR(10)&amp;INDEX('Controle de reservas'!$M$14:$M$2013,AX254),"")&amp;IF(INDEX('Controle de reservas'!$N$14:$N$2013,AX254)&lt;&gt;"",CHAR(10)&amp;"Subst.: "&amp;INDEX('Controle de reservas'!$N$14:$N$2013,AX254),"")&amp;IF(AND(ISNUMBER(INDEX('Controle de reservas'!$I$14:$I$2013,AX254)),INDEX('Controle de reservas'!$I$14:$I$2013,AX254)&gt;0,INDEX('Controle de reservas'!$K$14:$K$2013,AX254)&gt;INDEX('Controle de reservas'!$I$14:$I$2013,AX254)),CHAR(10)&amp;"DIVERGÊNCIA DE DATAS",""),IF(INDEX('Controle de reservas'!$L$14:$L$2013,AX254)="Em cobertura","COV",IF(INDEX('Controle de reservas'!$L$14:$L$2013,AX254)="Disponível","DISP",IF(INDEX('Controle de reservas'!$L$14:$L$2013,AX254)="Não utilizado","NU",IF(INDEX('Controle de reservas'!$L$14:$L$2013,AX254)="Folga","F",IF(INDEX('Controle de reservas'!$L$14:$L$2013,AX254)="Ocorrência","O",IF(INDEX('Controle de reservas'!$L$14:$L$2013,AX254)="Programado","PROG",IF(INDEX('Controle de reservas'!$L$14:$L$2013,AX254)="Disponível no posto","DP","SEM SITUAÇÃO")))))))&amp;IF(INDEX('Controle de reservas'!$M$14:$M$2013,AX254)&lt;&gt;"",CHAR(10)&amp;INDEX('Controle de reservas'!$M$14:$M$2013,AX254),IF(OR(INDEX('Controle de reservas'!$L$14:$L$2013,AX254)="Em cobertura",INDEX('Controle de reservas'!$L$14:$L$2013,AX254)="Programado"),CHAR(10)&amp;"SEM LOCAL",""))&amp;IF(INDEX('Controle de reservas'!$N$14:$N$2013,AX254)&lt;&gt;"",CHAR(10)&amp;"Subst.: "&amp;INDEX('Controle de reservas'!$N$14:$N$2013,AX254),"")&amp;IF(AND(ISNUMBER(INDEX('Controle de reservas'!$I$14:$I$2013,AX254)),INDEX('Controle de reservas'!$I$14:$I$2013,AX254)&gt;0,INDEX('Controle de reservas'!$K$14:$K$2013,AX254)&gt;INDEX('Controle de reservas'!$I$14:$I$2013,AX254)),CHAR(10)&amp;"DIVERGÊNCIA DE DATAS","")&amp;IF(INDEX('Controle de reservas'!$P$14:$P$2013,AX254)&lt;&gt;"OK"," !",""))))</f>
      </c>
      <c r="K254" s="15">
        <f ca="1">IF(OR($AQ254=0,K$9="",K$9&lt;$AS254,AND($AT254&lt;&gt;"",K$9&gt;$AT254)),"",IF(AY254=0,"—",IF(INDEX('Controle de reservas'!$P$14:$P$2013,AY254)="DUPLICIDADE NO DIA","CONFLITO"&amp;IF(INDEX('Controle de reservas'!$M$14:$M$2013,AY254)&lt;&gt;"",CHAR(10)&amp;INDEX('Controle de reservas'!$M$14:$M$2013,AY254),"")&amp;IF(INDEX('Controle de reservas'!$N$14:$N$2013,AY254)&lt;&gt;"",CHAR(10)&amp;"Subst.: "&amp;INDEX('Controle de reservas'!$N$14:$N$2013,AY254),"")&amp;IF(AND(ISNUMBER(INDEX('Controle de reservas'!$I$14:$I$2013,AY254)),INDEX('Controle de reservas'!$I$14:$I$2013,AY254)&gt;0,INDEX('Controle de reservas'!$K$14:$K$2013,AY254)&gt;INDEX('Controle de reservas'!$I$14:$I$2013,AY254)),CHAR(10)&amp;"DIVERGÊNCIA DE DATAS",""),IF(INDEX('Controle de reservas'!$L$14:$L$2013,AY254)="Em cobertura","COV",IF(INDEX('Controle de reservas'!$L$14:$L$2013,AY254)="Disponível","DISP",IF(INDEX('Controle de reservas'!$L$14:$L$2013,AY254)="Não utilizado","NU",IF(INDEX('Controle de reservas'!$L$14:$L$2013,AY254)="Folga","F",IF(INDEX('Controle de reservas'!$L$14:$L$2013,AY254)="Ocorrência","O",IF(INDEX('Controle de reservas'!$L$14:$L$2013,AY254)="Programado","PROG",IF(INDEX('Controle de reservas'!$L$14:$L$2013,AY254)="Disponível no posto","DP","SEM SITUAÇÃO")))))))&amp;IF(INDEX('Controle de reservas'!$M$14:$M$2013,AY254)&lt;&gt;"",CHAR(10)&amp;INDEX('Controle de reservas'!$M$14:$M$2013,AY254),IF(OR(INDEX('Controle de reservas'!$L$14:$L$2013,AY254)="Em cobertura",INDEX('Controle de reservas'!$L$14:$L$2013,AY254)="Programado"),CHAR(10)&amp;"SEM LOCAL",""))&amp;IF(INDEX('Controle de reservas'!$N$14:$N$2013,AY254)&lt;&gt;"",CHAR(10)&amp;"Subst.: "&amp;INDEX('Controle de reservas'!$N$14:$N$2013,AY254),"")&amp;IF(AND(ISNUMBER(INDEX('Controle de reservas'!$I$14:$I$2013,AY254)),INDEX('Controle de reservas'!$I$14:$I$2013,AY254)&gt;0,INDEX('Controle de reservas'!$K$14:$K$2013,AY254)&gt;INDEX('Controle de reservas'!$I$14:$I$2013,AY254)),CHAR(10)&amp;"DIVERGÊNCIA DE DATAS","")&amp;IF(INDEX('Controle de reservas'!$P$14:$P$2013,AY254)&lt;&gt;"OK"," !",""))))</f>
      </c>
      <c r="L254" s="15">
        <f ca="1">IF(OR($AQ254=0,L$9="",L$9&lt;$AS254,AND($AT254&lt;&gt;"",L$9&gt;$AT254)),"",IF(AZ254=0,"—",IF(INDEX('Controle de reservas'!$P$14:$P$2013,AZ254)="DUPLICIDADE NO DIA","CONFLITO"&amp;IF(INDEX('Controle de reservas'!$M$14:$M$2013,AZ254)&lt;&gt;"",CHAR(10)&amp;INDEX('Controle de reservas'!$M$14:$M$2013,AZ254),"")&amp;IF(INDEX('Controle de reservas'!$N$14:$N$2013,AZ254)&lt;&gt;"",CHAR(10)&amp;"Subst.: "&amp;INDEX('Controle de reservas'!$N$14:$N$2013,AZ254),"")&amp;IF(AND(ISNUMBER(INDEX('Controle de reservas'!$I$14:$I$2013,AZ254)),INDEX('Controle de reservas'!$I$14:$I$2013,AZ254)&gt;0,INDEX('Controle de reservas'!$K$14:$K$2013,AZ254)&gt;INDEX('Controle de reservas'!$I$14:$I$2013,AZ254)),CHAR(10)&amp;"DIVERGÊNCIA DE DATAS",""),IF(INDEX('Controle de reservas'!$L$14:$L$2013,AZ254)="Em cobertura","COV",IF(INDEX('Controle de reservas'!$L$14:$L$2013,AZ254)="Disponível","DISP",IF(INDEX('Controle de reservas'!$L$14:$L$2013,AZ254)="Não utilizado","NU",IF(INDEX('Controle de reservas'!$L$14:$L$2013,AZ254)="Folga","F",IF(INDEX('Controle de reservas'!$L$14:$L$2013,AZ254)="Ocorrência","O",IF(INDEX('Controle de reservas'!$L$14:$L$2013,AZ254)="Programado","PROG",IF(INDEX('Controle de reservas'!$L$14:$L$2013,AZ254)="Disponível no posto","DP","SEM SITUAÇÃO")))))))&amp;IF(INDEX('Controle de reservas'!$M$14:$M$2013,AZ254)&lt;&gt;"",CHAR(10)&amp;INDEX('Controle de reservas'!$M$14:$M$2013,AZ254),IF(OR(INDEX('Controle de reservas'!$L$14:$L$2013,AZ254)="Em cobertura",INDEX('Controle de reservas'!$L$14:$L$2013,AZ254)="Programado"),CHAR(10)&amp;"SEM LOCAL",""))&amp;IF(INDEX('Controle de reservas'!$N$14:$N$2013,AZ254)&lt;&gt;"",CHAR(10)&amp;"Subst.: "&amp;INDEX('Controle de reservas'!$N$14:$N$2013,AZ254),"")&amp;IF(AND(ISNUMBER(INDEX('Controle de reservas'!$I$14:$I$2013,AZ254)),INDEX('Controle de reservas'!$I$14:$I$2013,AZ254)&gt;0,INDEX('Controle de reservas'!$K$14:$K$2013,AZ254)&gt;INDEX('Controle de reservas'!$I$14:$I$2013,AZ254)),CHAR(10)&amp;"DIVERGÊNCIA DE DATAS","")&amp;IF(INDEX('Controle de reservas'!$P$14:$P$2013,AZ254)&lt;&gt;"OK"," !",""))))</f>
      </c>
      <c r="M254" s="15">
        <f ca="1">IF(OR($AQ254=0,M$9="",M$9&lt;$AS254,AND($AT254&lt;&gt;"",M$9&gt;$AT254)),"",IF(BA254=0,"—",IF(INDEX('Controle de reservas'!$P$14:$P$2013,BA254)="DUPLICIDADE NO DIA","CONFLITO"&amp;IF(INDEX('Controle de reservas'!$M$14:$M$2013,BA254)&lt;&gt;"",CHAR(10)&amp;INDEX('Controle de reservas'!$M$14:$M$2013,BA254),"")&amp;IF(INDEX('Controle de reservas'!$N$14:$N$2013,BA254)&lt;&gt;"",CHAR(10)&amp;"Subst.: "&amp;INDEX('Controle de reservas'!$N$14:$N$2013,BA254),"")&amp;IF(AND(ISNUMBER(INDEX('Controle de reservas'!$I$14:$I$2013,BA254)),INDEX('Controle de reservas'!$I$14:$I$2013,BA254)&gt;0,INDEX('Controle de reservas'!$K$14:$K$2013,BA254)&gt;INDEX('Controle de reservas'!$I$14:$I$2013,BA254)),CHAR(10)&amp;"DIVERGÊNCIA DE DATAS",""),IF(INDEX('Controle de reservas'!$L$14:$L$2013,BA254)="Em cobertura","COV",IF(INDEX('Controle de reservas'!$L$14:$L$2013,BA254)="Disponível","DISP",IF(INDEX('Controle de reservas'!$L$14:$L$2013,BA254)="Não utilizado","NU",IF(INDEX('Controle de reservas'!$L$14:$L$2013,BA254)="Folga","F",IF(INDEX('Controle de reservas'!$L$14:$L$2013,BA254)="Ocorrência","O",IF(INDEX('Controle de reservas'!$L$14:$L$2013,BA254)="Programado","PROG",IF(INDEX('Controle de reservas'!$L$14:$L$2013,BA254)="Disponível no posto","DP","SEM SITUAÇÃO")))))))&amp;IF(INDEX('Controle de reservas'!$M$14:$M$2013,BA254)&lt;&gt;"",CHAR(10)&amp;INDEX('Controle de reservas'!$M$14:$M$2013,BA254),IF(OR(INDEX('Controle de reservas'!$L$14:$L$2013,BA254)="Em cobertura",INDEX('Controle de reservas'!$L$14:$L$2013,BA254)="Programado"),CHAR(10)&amp;"SEM LOCAL",""))&amp;IF(INDEX('Controle de reservas'!$N$14:$N$2013,BA254)&lt;&gt;"",CHAR(10)&amp;"Subst.: "&amp;INDEX('Controle de reservas'!$N$14:$N$2013,BA254),"")&amp;IF(AND(ISNUMBER(INDEX('Controle de reservas'!$I$14:$I$2013,BA254)),INDEX('Controle de reservas'!$I$14:$I$2013,BA254)&gt;0,INDEX('Controle de reservas'!$K$14:$K$2013,BA254)&gt;INDEX('Controle de reservas'!$I$14:$I$2013,BA254)),CHAR(10)&amp;"DIVERGÊNCIA DE DATAS","")&amp;IF(INDEX('Controle de reservas'!$P$14:$P$2013,BA254)&lt;&gt;"OK"," !",""))))</f>
      </c>
      <c r="N254" s="15">
        <f ca="1">IF(OR($AQ254=0,N$9="",N$9&lt;$AS254,AND($AT254&lt;&gt;"",N$9&gt;$AT254)),"",IF(BB254=0,"—",IF(INDEX('Controle de reservas'!$P$14:$P$2013,BB254)="DUPLICIDADE NO DIA","CONFLITO"&amp;IF(INDEX('Controle de reservas'!$M$14:$M$2013,BB254)&lt;&gt;"",CHAR(10)&amp;INDEX('Controle de reservas'!$M$14:$M$2013,BB254),"")&amp;IF(INDEX('Controle de reservas'!$N$14:$N$2013,BB254)&lt;&gt;"",CHAR(10)&amp;"Subst.: "&amp;INDEX('Controle de reservas'!$N$14:$N$2013,BB254),"")&amp;IF(AND(ISNUMBER(INDEX('Controle de reservas'!$I$14:$I$2013,BB254)),INDEX('Controle de reservas'!$I$14:$I$2013,BB254)&gt;0,INDEX('Controle de reservas'!$K$14:$K$2013,BB254)&gt;INDEX('Controle de reservas'!$I$14:$I$2013,BB254)),CHAR(10)&amp;"DIVERGÊNCIA DE DATAS",""),IF(INDEX('Controle de reservas'!$L$14:$L$2013,BB254)="Em cobertura","COV",IF(INDEX('Controle de reservas'!$L$14:$L$2013,BB254)="Disponível","DISP",IF(INDEX('Controle de reservas'!$L$14:$L$2013,BB254)="Não utilizado","NU",IF(INDEX('Controle de reservas'!$L$14:$L$2013,BB254)="Folga","F",IF(INDEX('Controle de reservas'!$L$14:$L$2013,BB254)="Ocorrência","O",IF(INDEX('Controle de reservas'!$L$14:$L$2013,BB254)="Programado","PROG",IF(INDEX('Controle de reservas'!$L$14:$L$2013,BB254)="Disponível no posto","DP","SEM SITUAÇÃO")))))))&amp;IF(INDEX('Controle de reservas'!$M$14:$M$2013,BB254)&lt;&gt;"",CHAR(10)&amp;INDEX('Controle de reservas'!$M$14:$M$2013,BB254),IF(OR(INDEX('Controle de reservas'!$L$14:$L$2013,BB254)="Em cobertura",INDEX('Controle de reservas'!$L$14:$L$2013,BB254)="Programado"),CHAR(10)&amp;"SEM LOCAL",""))&amp;IF(INDEX('Controle de reservas'!$N$14:$N$2013,BB254)&lt;&gt;"",CHAR(10)&amp;"Subst.: "&amp;INDEX('Controle de reservas'!$N$14:$N$2013,BB254),"")&amp;IF(AND(ISNUMBER(INDEX('Controle de reservas'!$I$14:$I$2013,BB254)),INDEX('Controle de reservas'!$I$14:$I$2013,BB254)&gt;0,INDEX('Controle de reservas'!$K$14:$K$2013,BB254)&gt;INDEX('Controle de reservas'!$I$14:$I$2013,BB254)),CHAR(10)&amp;"DIVERGÊNCIA DE DATAS","")&amp;IF(INDEX('Controle de reservas'!$P$14:$P$2013,BB254)&lt;&gt;"OK"," !",""))))</f>
      </c>
      <c r="O254" s="15">
        <f ca="1">IF(OR($AQ254=0,O$9="",O$9&lt;$AS254,AND($AT254&lt;&gt;"",O$9&gt;$AT254)),"",IF(BC254=0,"—",IF(INDEX('Controle de reservas'!$P$14:$P$2013,BC254)="DUPLICIDADE NO DIA","CONFLITO"&amp;IF(INDEX('Controle de reservas'!$M$14:$M$2013,BC254)&lt;&gt;"",CHAR(10)&amp;INDEX('Controle de reservas'!$M$14:$M$2013,BC254),"")&amp;IF(INDEX('Controle de reservas'!$N$14:$N$2013,BC254)&lt;&gt;"",CHAR(10)&amp;"Subst.: "&amp;INDEX('Controle de reservas'!$N$14:$N$2013,BC254),"")&amp;IF(AND(ISNUMBER(INDEX('Controle de reservas'!$I$14:$I$2013,BC254)),INDEX('Controle de reservas'!$I$14:$I$2013,BC254)&gt;0,INDEX('Controle de reservas'!$K$14:$K$2013,BC254)&gt;INDEX('Controle de reservas'!$I$14:$I$2013,BC254)),CHAR(10)&amp;"DIVERGÊNCIA DE DATAS",""),IF(INDEX('Controle de reservas'!$L$14:$L$2013,BC254)="Em cobertura","COV",IF(INDEX('Controle de reservas'!$L$14:$L$2013,BC254)="Disponível","DISP",IF(INDEX('Controle de reservas'!$L$14:$L$2013,BC254)="Não utilizado","NU",IF(INDEX('Controle de reservas'!$L$14:$L$2013,BC254)="Folga","F",IF(INDEX('Controle de reservas'!$L$14:$L$2013,BC254)="Ocorrência","O",IF(INDEX('Controle de reservas'!$L$14:$L$2013,BC254)="Programado","PROG",IF(INDEX('Controle de reservas'!$L$14:$L$2013,BC254)="Disponível no posto","DP","SEM SITUAÇÃO")))))))&amp;IF(INDEX('Controle de reservas'!$M$14:$M$2013,BC254)&lt;&gt;"",CHAR(10)&amp;INDEX('Controle de reservas'!$M$14:$M$2013,BC254),IF(OR(INDEX('Controle de reservas'!$L$14:$L$2013,BC254)="Em cobertura",INDEX('Controle de reservas'!$L$14:$L$2013,BC254)="Programado"),CHAR(10)&amp;"SEM LOCAL",""))&amp;IF(INDEX('Controle de reservas'!$N$14:$N$2013,BC254)&lt;&gt;"",CHAR(10)&amp;"Subst.: "&amp;INDEX('Controle de reservas'!$N$14:$N$2013,BC254),"")&amp;IF(AND(ISNUMBER(INDEX('Controle de reservas'!$I$14:$I$2013,BC254)),INDEX('Controle de reservas'!$I$14:$I$2013,BC254)&gt;0,INDEX('Controle de reservas'!$K$14:$K$2013,BC254)&gt;INDEX('Controle de reservas'!$I$14:$I$2013,BC254)),CHAR(10)&amp;"DIVERGÊNCIA DE DATAS","")&amp;IF(INDEX('Controle de reservas'!$P$14:$P$2013,BC254)&lt;&gt;"OK"," !",""))))</f>
      </c>
      <c r="P254" s="15">
        <f ca="1">IF(OR($AQ254=0,P$9="",P$9&lt;$AS254,AND($AT254&lt;&gt;"",P$9&gt;$AT254)),"",IF(BD254=0,"—",IF(INDEX('Controle de reservas'!$P$14:$P$2013,BD254)="DUPLICIDADE NO DIA","CONFLITO"&amp;IF(INDEX('Controle de reservas'!$M$14:$M$2013,BD254)&lt;&gt;"",CHAR(10)&amp;INDEX('Controle de reservas'!$M$14:$M$2013,BD254),"")&amp;IF(INDEX('Controle de reservas'!$N$14:$N$2013,BD254)&lt;&gt;"",CHAR(10)&amp;"Subst.: "&amp;INDEX('Controle de reservas'!$N$14:$N$2013,BD254),"")&amp;IF(AND(ISNUMBER(INDEX('Controle de reservas'!$I$14:$I$2013,BD254)),INDEX('Controle de reservas'!$I$14:$I$2013,BD254)&gt;0,INDEX('Controle de reservas'!$K$14:$K$2013,BD254)&gt;INDEX('Controle de reservas'!$I$14:$I$2013,BD254)),CHAR(10)&amp;"DIVERGÊNCIA DE DATAS",""),IF(INDEX('Controle de reservas'!$L$14:$L$2013,BD254)="Em cobertura","COV",IF(INDEX('Controle de reservas'!$L$14:$L$2013,BD254)="Disponível","DISP",IF(INDEX('Controle de reservas'!$L$14:$L$2013,BD254)="Não utilizado","NU",IF(INDEX('Controle de reservas'!$L$14:$L$2013,BD254)="Folga","F",IF(INDEX('Controle de reservas'!$L$14:$L$2013,BD254)="Ocorrência","O",IF(INDEX('Controle de reservas'!$L$14:$L$2013,BD254)="Programado","PROG",IF(INDEX('Controle de reservas'!$L$14:$L$2013,BD254)="Disponível no posto","DP","SEM SITUAÇÃO")))))))&amp;IF(INDEX('Controle de reservas'!$M$14:$M$2013,BD254)&lt;&gt;"",CHAR(10)&amp;INDEX('Controle de reservas'!$M$14:$M$2013,BD254),IF(OR(INDEX('Controle de reservas'!$L$14:$L$2013,BD254)="Em cobertura",INDEX('Controle de reservas'!$L$14:$L$2013,BD254)="Programado"),CHAR(10)&amp;"SEM LOCAL",""))&amp;IF(INDEX('Controle de reservas'!$N$14:$N$2013,BD254)&lt;&gt;"",CHAR(10)&amp;"Subst.: "&amp;INDEX('Controle de reservas'!$N$14:$N$2013,BD254),"")&amp;IF(AND(ISNUMBER(INDEX('Controle de reservas'!$I$14:$I$2013,BD254)),INDEX('Controle de reservas'!$I$14:$I$2013,BD254)&gt;0,INDEX('Controle de reservas'!$K$14:$K$2013,BD254)&gt;INDEX('Controle de reservas'!$I$14:$I$2013,BD254)),CHAR(10)&amp;"DIVERGÊNCIA DE DATAS","")&amp;IF(INDEX('Controle de reservas'!$P$14:$P$2013,BD254)&lt;&gt;"OK"," !",""))))</f>
      </c>
      <c r="Q254" s="15">
        <f ca="1">IF(OR($AQ254=0,Q$9="",Q$9&lt;$AS254,AND($AT254&lt;&gt;"",Q$9&gt;$AT254)),"",IF(BE254=0,"—",IF(INDEX('Controle de reservas'!$P$14:$P$2013,BE254)="DUPLICIDADE NO DIA","CONFLITO"&amp;IF(INDEX('Controle de reservas'!$M$14:$M$2013,BE254)&lt;&gt;"",CHAR(10)&amp;INDEX('Controle de reservas'!$M$14:$M$2013,BE254),"")&amp;IF(INDEX('Controle de reservas'!$N$14:$N$2013,BE254)&lt;&gt;"",CHAR(10)&amp;"Subst.: "&amp;INDEX('Controle de reservas'!$N$14:$N$2013,BE254),"")&amp;IF(AND(ISNUMBER(INDEX('Controle de reservas'!$I$14:$I$2013,BE254)),INDEX('Controle de reservas'!$I$14:$I$2013,BE254)&gt;0,INDEX('Controle de reservas'!$K$14:$K$2013,BE254)&gt;INDEX('Controle de reservas'!$I$14:$I$2013,BE254)),CHAR(10)&amp;"DIVERGÊNCIA DE DATAS",""),IF(INDEX('Controle de reservas'!$L$14:$L$2013,BE254)="Em cobertura","COV",IF(INDEX('Controle de reservas'!$L$14:$L$2013,BE254)="Disponível","DISP",IF(INDEX('Controle de reservas'!$L$14:$L$2013,BE254)="Não utilizado","NU",IF(INDEX('Controle de reservas'!$L$14:$L$2013,BE254)="Folga","F",IF(INDEX('Controle de reservas'!$L$14:$L$2013,BE254)="Ocorrência","O",IF(INDEX('Controle de reservas'!$L$14:$L$2013,BE254)="Programado","PROG",IF(INDEX('Controle de reservas'!$L$14:$L$2013,BE254)="Disponível no posto","DP","SEM SITUAÇÃO")))))))&amp;IF(INDEX('Controle de reservas'!$M$14:$M$2013,BE254)&lt;&gt;"",CHAR(10)&amp;INDEX('Controle de reservas'!$M$14:$M$2013,BE254),IF(OR(INDEX('Controle de reservas'!$L$14:$L$2013,BE254)="Em cobertura",INDEX('Controle de reservas'!$L$14:$L$2013,BE254)="Programado"),CHAR(10)&amp;"SEM LOCAL",""))&amp;IF(INDEX('Controle de reservas'!$N$14:$N$2013,BE254)&lt;&gt;"",CHAR(10)&amp;"Subst.: "&amp;INDEX('Controle de reservas'!$N$14:$N$2013,BE254),"")&amp;IF(AND(ISNUMBER(INDEX('Controle de reservas'!$I$14:$I$2013,BE254)),INDEX('Controle de reservas'!$I$14:$I$2013,BE254)&gt;0,INDEX('Controle de reservas'!$K$14:$K$2013,BE254)&gt;INDEX('Controle de reservas'!$I$14:$I$2013,BE254)),CHAR(10)&amp;"DIVERGÊNCIA DE DATAS","")&amp;IF(INDEX('Controle de reservas'!$P$14:$P$2013,BE254)&lt;&gt;"OK"," !",""))))</f>
      </c>
      <c r="R254" s="15">
        <f ca="1">IF(OR($AQ254=0,R$9="",R$9&lt;$AS254,AND($AT254&lt;&gt;"",R$9&gt;$AT254)),"",IF(BF254=0,"—",IF(INDEX('Controle de reservas'!$P$14:$P$2013,BF254)="DUPLICIDADE NO DIA","CONFLITO"&amp;IF(INDEX('Controle de reservas'!$M$14:$M$2013,BF254)&lt;&gt;"",CHAR(10)&amp;INDEX('Controle de reservas'!$M$14:$M$2013,BF254),"")&amp;IF(INDEX('Controle de reservas'!$N$14:$N$2013,BF254)&lt;&gt;"",CHAR(10)&amp;"Subst.: "&amp;INDEX('Controle de reservas'!$N$14:$N$2013,BF254),"")&amp;IF(AND(ISNUMBER(INDEX('Controle de reservas'!$I$14:$I$2013,BF254)),INDEX('Controle de reservas'!$I$14:$I$2013,BF254)&gt;0,INDEX('Controle de reservas'!$K$14:$K$2013,BF254)&gt;INDEX('Controle de reservas'!$I$14:$I$2013,BF254)),CHAR(10)&amp;"DIVERGÊNCIA DE DATAS",""),IF(INDEX('Controle de reservas'!$L$14:$L$2013,BF254)="Em cobertura","COV",IF(INDEX('Controle de reservas'!$L$14:$L$2013,BF254)="Disponível","DISP",IF(INDEX('Controle de reservas'!$L$14:$L$2013,BF254)="Não utilizado","NU",IF(INDEX('Controle de reservas'!$L$14:$L$2013,BF254)="Folga","F",IF(INDEX('Controle de reservas'!$L$14:$L$2013,BF254)="Ocorrência","O",IF(INDEX('Controle de reservas'!$L$14:$L$2013,BF254)="Programado","PROG",IF(INDEX('Controle de reservas'!$L$14:$L$2013,BF254)="Disponível no posto","DP","SEM SITUAÇÃO")))))))&amp;IF(INDEX('Controle de reservas'!$M$14:$M$2013,BF254)&lt;&gt;"",CHAR(10)&amp;INDEX('Controle de reservas'!$M$14:$M$2013,BF254),IF(OR(INDEX('Controle de reservas'!$L$14:$L$2013,BF254)="Em cobertura",INDEX('Controle de reservas'!$L$14:$L$2013,BF254)="Programado"),CHAR(10)&amp;"SEM LOCAL",""))&amp;IF(INDEX('Controle de reservas'!$N$14:$N$2013,BF254)&lt;&gt;"",CHAR(10)&amp;"Subst.: "&amp;INDEX('Controle de reservas'!$N$14:$N$2013,BF254),"")&amp;IF(AND(ISNUMBER(INDEX('Controle de reservas'!$I$14:$I$2013,BF254)),INDEX('Controle de reservas'!$I$14:$I$2013,BF254)&gt;0,INDEX('Controle de reservas'!$K$14:$K$2013,BF254)&gt;INDEX('Controle de reservas'!$I$14:$I$2013,BF254)),CHAR(10)&amp;"DIVERGÊNCIA DE DATAS","")&amp;IF(INDEX('Controle de reservas'!$P$14:$P$2013,BF254)&lt;&gt;"OK"," !",""))))</f>
      </c>
      <c r="S254" s="15">
        <f ca="1">IF(OR($AQ254=0,S$9="",S$9&lt;$AS254,AND($AT254&lt;&gt;"",S$9&gt;$AT254)),"",IF(BG254=0,"—",IF(INDEX('Controle de reservas'!$P$14:$P$2013,BG254)="DUPLICIDADE NO DIA","CONFLITO"&amp;IF(INDEX('Controle de reservas'!$M$14:$M$2013,BG254)&lt;&gt;"",CHAR(10)&amp;INDEX('Controle de reservas'!$M$14:$M$2013,BG254),"")&amp;IF(INDEX('Controle de reservas'!$N$14:$N$2013,BG254)&lt;&gt;"",CHAR(10)&amp;"Subst.: "&amp;INDEX('Controle de reservas'!$N$14:$N$2013,BG254),"")&amp;IF(AND(ISNUMBER(INDEX('Controle de reservas'!$I$14:$I$2013,BG254)),INDEX('Controle de reservas'!$I$14:$I$2013,BG254)&gt;0,INDEX('Controle de reservas'!$K$14:$K$2013,BG254)&gt;INDEX('Controle de reservas'!$I$14:$I$2013,BG254)),CHAR(10)&amp;"DIVERGÊNCIA DE DATAS",""),IF(INDEX('Controle de reservas'!$L$14:$L$2013,BG254)="Em cobertura","COV",IF(INDEX('Controle de reservas'!$L$14:$L$2013,BG254)="Disponível","DISP",IF(INDEX('Controle de reservas'!$L$14:$L$2013,BG254)="Não utilizado","NU",IF(INDEX('Controle de reservas'!$L$14:$L$2013,BG254)="Folga","F",IF(INDEX('Controle de reservas'!$L$14:$L$2013,BG254)="Ocorrência","O",IF(INDEX('Controle de reservas'!$L$14:$L$2013,BG254)="Programado","PROG",IF(INDEX('Controle de reservas'!$L$14:$L$2013,BG254)="Disponível no posto","DP","SEM SITUAÇÃO")))))))&amp;IF(INDEX('Controle de reservas'!$M$14:$M$2013,BG254)&lt;&gt;"",CHAR(10)&amp;INDEX('Controle de reservas'!$M$14:$M$2013,BG254),IF(OR(INDEX('Controle de reservas'!$L$14:$L$2013,BG254)="Em cobertura",INDEX('Controle de reservas'!$L$14:$L$2013,BG254)="Programado"),CHAR(10)&amp;"SEM LOCAL",""))&amp;IF(INDEX('Controle de reservas'!$N$14:$N$2013,BG254)&lt;&gt;"",CHAR(10)&amp;"Subst.: "&amp;INDEX('Controle de reservas'!$N$14:$N$2013,BG254),"")&amp;IF(AND(ISNUMBER(INDEX('Controle de reservas'!$I$14:$I$2013,BG254)),INDEX('Controle de reservas'!$I$14:$I$2013,BG254)&gt;0,INDEX('Controle de reservas'!$K$14:$K$2013,BG254)&gt;INDEX('Controle de reservas'!$I$14:$I$2013,BG254)),CHAR(10)&amp;"DIVERGÊNCIA DE DATAS","")&amp;IF(INDEX('Controle de reservas'!$P$14:$P$2013,BG254)&lt;&gt;"OK"," !",""))))</f>
      </c>
      <c r="T254" s="15">
        <f ca="1">IF(OR($AQ254=0,T$9="",T$9&lt;$AS254,AND($AT254&lt;&gt;"",T$9&gt;$AT254)),"",IF(BH254=0,"—",IF(INDEX('Controle de reservas'!$P$14:$P$2013,BH254)="DUPLICIDADE NO DIA","CONFLITO"&amp;IF(INDEX('Controle de reservas'!$M$14:$M$2013,BH254)&lt;&gt;"",CHAR(10)&amp;INDEX('Controle de reservas'!$M$14:$M$2013,BH254),"")&amp;IF(INDEX('Controle de reservas'!$N$14:$N$2013,BH254)&lt;&gt;"",CHAR(10)&amp;"Subst.: "&amp;INDEX('Controle de reservas'!$N$14:$N$2013,BH254),"")&amp;IF(AND(ISNUMBER(INDEX('Controle de reservas'!$I$14:$I$2013,BH254)),INDEX('Controle de reservas'!$I$14:$I$2013,BH254)&gt;0,INDEX('Controle de reservas'!$K$14:$K$2013,BH254)&gt;INDEX('Controle de reservas'!$I$14:$I$2013,BH254)),CHAR(10)&amp;"DIVERGÊNCIA DE DATAS",""),IF(INDEX('Controle de reservas'!$L$14:$L$2013,BH254)="Em cobertura","COV",IF(INDEX('Controle de reservas'!$L$14:$L$2013,BH254)="Disponível","DISP",IF(INDEX('Controle de reservas'!$L$14:$L$2013,BH254)="Não utilizado","NU",IF(INDEX('Controle de reservas'!$L$14:$L$2013,BH254)="Folga","F",IF(INDEX('Controle de reservas'!$L$14:$L$2013,BH254)="Ocorrência","O",IF(INDEX('Controle de reservas'!$L$14:$L$2013,BH254)="Programado","PROG",IF(INDEX('Controle de reservas'!$L$14:$L$2013,BH254)="Disponível no posto","DP","SEM SITUAÇÃO")))))))&amp;IF(INDEX('Controle de reservas'!$M$14:$M$2013,BH254)&lt;&gt;"",CHAR(10)&amp;INDEX('Controle de reservas'!$M$14:$M$2013,BH254),IF(OR(INDEX('Controle de reservas'!$L$14:$L$2013,BH254)="Em cobertura",INDEX('Controle de reservas'!$L$14:$L$2013,BH254)="Programado"),CHAR(10)&amp;"SEM LOCAL",""))&amp;IF(INDEX('Controle de reservas'!$N$14:$N$2013,BH254)&lt;&gt;"",CHAR(10)&amp;"Subst.: "&amp;INDEX('Controle de reservas'!$N$14:$N$2013,BH254),"")&amp;IF(AND(ISNUMBER(INDEX('Controle de reservas'!$I$14:$I$2013,BH254)),INDEX('Controle de reservas'!$I$14:$I$2013,BH254)&gt;0,INDEX('Controle de reservas'!$K$14:$K$2013,BH254)&gt;INDEX('Controle de reservas'!$I$14:$I$2013,BH254)),CHAR(10)&amp;"DIVERGÊNCIA DE DATAS","")&amp;IF(INDEX('Controle de reservas'!$P$14:$P$2013,BH254)&lt;&gt;"OK"," !",""))))</f>
      </c>
      <c r="U254" s="15">
        <f ca="1">IF(OR($AQ254=0,U$9="",U$9&lt;$AS254,AND($AT254&lt;&gt;"",U$9&gt;$AT254)),"",IF(BI254=0,"—",IF(INDEX('Controle de reservas'!$P$14:$P$2013,BI254)="DUPLICIDADE NO DIA","CONFLITO"&amp;IF(INDEX('Controle de reservas'!$M$14:$M$2013,BI254)&lt;&gt;"",CHAR(10)&amp;INDEX('Controle de reservas'!$M$14:$M$2013,BI254),"")&amp;IF(INDEX('Controle de reservas'!$N$14:$N$2013,BI254)&lt;&gt;"",CHAR(10)&amp;"Subst.: "&amp;INDEX('Controle de reservas'!$N$14:$N$2013,BI254),"")&amp;IF(AND(ISNUMBER(INDEX('Controle de reservas'!$I$14:$I$2013,BI254)),INDEX('Controle de reservas'!$I$14:$I$2013,BI254)&gt;0,INDEX('Controle de reservas'!$K$14:$K$2013,BI254)&gt;INDEX('Controle de reservas'!$I$14:$I$2013,BI254)),CHAR(10)&amp;"DIVERGÊNCIA DE DATAS",""),IF(INDEX('Controle de reservas'!$L$14:$L$2013,BI254)="Em cobertura","COV",IF(INDEX('Controle de reservas'!$L$14:$L$2013,BI254)="Disponível","DISP",IF(INDEX('Controle de reservas'!$L$14:$L$2013,BI254)="Não utilizado","NU",IF(INDEX('Controle de reservas'!$L$14:$L$2013,BI254)="Folga","F",IF(INDEX('Controle de reservas'!$L$14:$L$2013,BI254)="Ocorrência","O",IF(INDEX('Controle de reservas'!$L$14:$L$2013,BI254)="Programado","PROG",IF(INDEX('Controle de reservas'!$L$14:$L$2013,BI254)="Disponível no posto","DP","SEM SITUAÇÃO")))))))&amp;IF(INDEX('Controle de reservas'!$M$14:$M$2013,BI254)&lt;&gt;"",CHAR(10)&amp;INDEX('Controle de reservas'!$M$14:$M$2013,BI254),IF(OR(INDEX('Controle de reservas'!$L$14:$L$2013,BI254)="Em cobertura",INDEX('Controle de reservas'!$L$14:$L$2013,BI254)="Programado"),CHAR(10)&amp;"SEM LOCAL",""))&amp;IF(INDEX('Controle de reservas'!$N$14:$N$2013,BI254)&lt;&gt;"",CHAR(10)&amp;"Subst.: "&amp;INDEX('Controle de reservas'!$N$14:$N$2013,BI254),"")&amp;IF(AND(ISNUMBER(INDEX('Controle de reservas'!$I$14:$I$2013,BI254)),INDEX('Controle de reservas'!$I$14:$I$2013,BI254)&gt;0,INDEX('Controle de reservas'!$K$14:$K$2013,BI254)&gt;INDEX('Controle de reservas'!$I$14:$I$2013,BI254)),CHAR(10)&amp;"DIVERGÊNCIA DE DATAS","")&amp;IF(INDEX('Controle de reservas'!$P$14:$P$2013,BI254)&lt;&gt;"OK"," !",""))))</f>
      </c>
      <c r="V254" s="15">
        <f ca="1">IF(OR($AQ254=0,V$9="",V$9&lt;$AS254,AND($AT254&lt;&gt;"",V$9&gt;$AT254)),"",IF(BJ254=0,"—",IF(INDEX('Controle de reservas'!$P$14:$P$2013,BJ254)="DUPLICIDADE NO DIA","CONFLITO"&amp;IF(INDEX('Controle de reservas'!$M$14:$M$2013,BJ254)&lt;&gt;"",CHAR(10)&amp;INDEX('Controle de reservas'!$M$14:$M$2013,BJ254),"")&amp;IF(INDEX('Controle de reservas'!$N$14:$N$2013,BJ254)&lt;&gt;"",CHAR(10)&amp;"Subst.: "&amp;INDEX('Controle de reservas'!$N$14:$N$2013,BJ254),"")&amp;IF(AND(ISNUMBER(INDEX('Controle de reservas'!$I$14:$I$2013,BJ254)),INDEX('Controle de reservas'!$I$14:$I$2013,BJ254)&gt;0,INDEX('Controle de reservas'!$K$14:$K$2013,BJ254)&gt;INDEX('Controle de reservas'!$I$14:$I$2013,BJ254)),CHAR(10)&amp;"DIVERGÊNCIA DE DATAS",""),IF(INDEX('Controle de reservas'!$L$14:$L$2013,BJ254)="Em cobertura","COV",IF(INDEX('Controle de reservas'!$L$14:$L$2013,BJ254)="Disponível","DISP",IF(INDEX('Controle de reservas'!$L$14:$L$2013,BJ254)="Não utilizado","NU",IF(INDEX('Controle de reservas'!$L$14:$L$2013,BJ254)="Folga","F",IF(INDEX('Controle de reservas'!$L$14:$L$2013,BJ254)="Ocorrência","O",IF(INDEX('Controle de reservas'!$L$14:$L$2013,BJ254)="Programado","PROG",IF(INDEX('Controle de reservas'!$L$14:$L$2013,BJ254)="Disponível no posto","DP","SEM SITUAÇÃO")))))))&amp;IF(INDEX('Controle de reservas'!$M$14:$M$2013,BJ254)&lt;&gt;"",CHAR(10)&amp;INDEX('Controle de reservas'!$M$14:$M$2013,BJ254),IF(OR(INDEX('Controle de reservas'!$L$14:$L$2013,BJ254)="Em cobertura",INDEX('Controle de reservas'!$L$14:$L$2013,BJ254)="Programado"),CHAR(10)&amp;"SEM LOCAL",""))&amp;IF(INDEX('Controle de reservas'!$N$14:$N$2013,BJ254)&lt;&gt;"",CHAR(10)&amp;"Subst.: "&amp;INDEX('Controle de reservas'!$N$14:$N$2013,BJ254),"")&amp;IF(AND(ISNUMBER(INDEX('Controle de reservas'!$I$14:$I$2013,BJ254)),INDEX('Controle de reservas'!$I$14:$I$2013,BJ254)&gt;0,INDEX('Controle de reservas'!$K$14:$K$2013,BJ254)&gt;INDEX('Controle de reservas'!$I$14:$I$2013,BJ254)),CHAR(10)&amp;"DIVERGÊNCIA DE DATAS","")&amp;IF(INDEX('Controle de reservas'!$P$14:$P$2013,BJ254)&lt;&gt;"OK"," !",""))))</f>
      </c>
      <c r="W254" s="15">
        <f ca="1">IF(OR($AQ254=0,W$9="",W$9&lt;$AS254,AND($AT254&lt;&gt;"",W$9&gt;$AT254)),"",IF(BK254=0,"—",IF(INDEX('Controle de reservas'!$P$14:$P$2013,BK254)="DUPLICIDADE NO DIA","CONFLITO"&amp;IF(INDEX('Controle de reservas'!$M$14:$M$2013,BK254)&lt;&gt;"",CHAR(10)&amp;INDEX('Controle de reservas'!$M$14:$M$2013,BK254),"")&amp;IF(INDEX('Controle de reservas'!$N$14:$N$2013,BK254)&lt;&gt;"",CHAR(10)&amp;"Subst.: "&amp;INDEX('Controle de reservas'!$N$14:$N$2013,BK254),"")&amp;IF(AND(ISNUMBER(INDEX('Controle de reservas'!$I$14:$I$2013,BK254)),INDEX('Controle de reservas'!$I$14:$I$2013,BK254)&gt;0,INDEX('Controle de reservas'!$K$14:$K$2013,BK254)&gt;INDEX('Controle de reservas'!$I$14:$I$2013,BK254)),CHAR(10)&amp;"DIVERGÊNCIA DE DATAS",""),IF(INDEX('Controle de reservas'!$L$14:$L$2013,BK254)="Em cobertura","COV",IF(INDEX('Controle de reservas'!$L$14:$L$2013,BK254)="Disponível","DISP",IF(INDEX('Controle de reservas'!$L$14:$L$2013,BK254)="Não utilizado","NU",IF(INDEX('Controle de reservas'!$L$14:$L$2013,BK254)="Folga","F",IF(INDEX('Controle de reservas'!$L$14:$L$2013,BK254)="Ocorrência","O",IF(INDEX('Controle de reservas'!$L$14:$L$2013,BK254)="Programado","PROG",IF(INDEX('Controle de reservas'!$L$14:$L$2013,BK254)="Disponível no posto","DP","SEM SITUAÇÃO")))))))&amp;IF(INDEX('Controle de reservas'!$M$14:$M$2013,BK254)&lt;&gt;"",CHAR(10)&amp;INDEX('Controle de reservas'!$M$14:$M$2013,BK254),IF(OR(INDEX('Controle de reservas'!$L$14:$L$2013,BK254)="Em cobertura",INDEX('Controle de reservas'!$L$14:$L$2013,BK254)="Programado"),CHAR(10)&amp;"SEM LOCAL",""))&amp;IF(INDEX('Controle de reservas'!$N$14:$N$2013,BK254)&lt;&gt;"",CHAR(10)&amp;"Subst.: "&amp;INDEX('Controle de reservas'!$N$14:$N$2013,BK254),"")&amp;IF(AND(ISNUMBER(INDEX('Controle de reservas'!$I$14:$I$2013,BK254)),INDEX('Controle de reservas'!$I$14:$I$2013,BK254)&gt;0,INDEX('Controle de reservas'!$K$14:$K$2013,BK254)&gt;INDEX('Controle de reservas'!$I$14:$I$2013,BK254)),CHAR(10)&amp;"DIVERGÊNCIA DE DATAS","")&amp;IF(INDEX('Controle de reservas'!$P$14:$P$2013,BK254)&lt;&gt;"OK"," !",""))))</f>
      </c>
      <c r="X254" s="15">
        <f ca="1">IF(OR($AQ254=0,X$9="",X$9&lt;$AS254,AND($AT254&lt;&gt;"",X$9&gt;$AT254)),"",IF(BL254=0,"—",IF(INDEX('Controle de reservas'!$P$14:$P$2013,BL254)="DUPLICIDADE NO DIA","CONFLITO"&amp;IF(INDEX('Controle de reservas'!$M$14:$M$2013,BL254)&lt;&gt;"",CHAR(10)&amp;INDEX('Controle de reservas'!$M$14:$M$2013,BL254),"")&amp;IF(INDEX('Controle de reservas'!$N$14:$N$2013,BL254)&lt;&gt;"",CHAR(10)&amp;"Subst.: "&amp;INDEX('Controle de reservas'!$N$14:$N$2013,BL254),"")&amp;IF(AND(ISNUMBER(INDEX('Controle de reservas'!$I$14:$I$2013,BL254)),INDEX('Controle de reservas'!$I$14:$I$2013,BL254)&gt;0,INDEX('Controle de reservas'!$K$14:$K$2013,BL254)&gt;INDEX('Controle de reservas'!$I$14:$I$2013,BL254)),CHAR(10)&amp;"DIVERGÊNCIA DE DATAS",""),IF(INDEX('Controle de reservas'!$L$14:$L$2013,BL254)="Em cobertura","COV",IF(INDEX('Controle de reservas'!$L$14:$L$2013,BL254)="Disponível","DISP",IF(INDEX('Controle de reservas'!$L$14:$L$2013,BL254)="Não utilizado","NU",IF(INDEX('Controle de reservas'!$L$14:$L$2013,BL254)="Folga","F",IF(INDEX('Controle de reservas'!$L$14:$L$2013,BL254)="Ocorrência","O",IF(INDEX('Controle de reservas'!$L$14:$L$2013,BL254)="Programado","PROG",IF(INDEX('Controle de reservas'!$L$14:$L$2013,BL254)="Disponível no posto","DP","SEM SITUAÇÃO")))))))&amp;IF(INDEX('Controle de reservas'!$M$14:$M$2013,BL254)&lt;&gt;"",CHAR(10)&amp;INDEX('Controle de reservas'!$M$14:$M$2013,BL254),IF(OR(INDEX('Controle de reservas'!$L$14:$L$2013,BL254)="Em cobertura",INDEX('Controle de reservas'!$L$14:$L$2013,BL254)="Programado"),CHAR(10)&amp;"SEM LOCAL",""))&amp;IF(INDEX('Controle de reservas'!$N$14:$N$2013,BL254)&lt;&gt;"",CHAR(10)&amp;"Subst.: "&amp;INDEX('Controle de reservas'!$N$14:$N$2013,BL254),"")&amp;IF(AND(ISNUMBER(INDEX('Controle de reservas'!$I$14:$I$2013,BL254)),INDEX('Controle de reservas'!$I$14:$I$2013,BL254)&gt;0,INDEX('Controle de reservas'!$K$14:$K$2013,BL254)&gt;INDEX('Controle de reservas'!$I$14:$I$2013,BL254)),CHAR(10)&amp;"DIVERGÊNCIA DE DATAS","")&amp;IF(INDEX('Controle de reservas'!$P$14:$P$2013,BL254)&lt;&gt;"OK"," !",""))))</f>
      </c>
      <c r="Y254" s="15">
        <f ca="1">IF(OR($AQ254=0,Y$9="",Y$9&lt;$AS254,AND($AT254&lt;&gt;"",Y$9&gt;$AT254)),"",IF(BM254=0,"—",IF(INDEX('Controle de reservas'!$P$14:$P$2013,BM254)="DUPLICIDADE NO DIA","CONFLITO"&amp;IF(INDEX('Controle de reservas'!$M$14:$M$2013,BM254)&lt;&gt;"",CHAR(10)&amp;INDEX('Controle de reservas'!$M$14:$M$2013,BM254),"")&amp;IF(INDEX('Controle de reservas'!$N$14:$N$2013,BM254)&lt;&gt;"",CHAR(10)&amp;"Subst.: "&amp;INDEX('Controle de reservas'!$N$14:$N$2013,BM254),"")&amp;IF(AND(ISNUMBER(INDEX('Controle de reservas'!$I$14:$I$2013,BM254)),INDEX('Controle de reservas'!$I$14:$I$2013,BM254)&gt;0,INDEX('Controle de reservas'!$K$14:$K$2013,BM254)&gt;INDEX('Controle de reservas'!$I$14:$I$2013,BM254)),CHAR(10)&amp;"DIVERGÊNCIA DE DATAS",""),IF(INDEX('Controle de reservas'!$L$14:$L$2013,BM254)="Em cobertura","COV",IF(INDEX('Controle de reservas'!$L$14:$L$2013,BM254)="Disponível","DISP",IF(INDEX('Controle de reservas'!$L$14:$L$2013,BM254)="Não utilizado","NU",IF(INDEX('Controle de reservas'!$L$14:$L$2013,BM254)="Folga","F",IF(INDEX('Controle de reservas'!$L$14:$L$2013,BM254)="Ocorrência","O",IF(INDEX('Controle de reservas'!$L$14:$L$2013,BM254)="Programado","PROG",IF(INDEX('Controle de reservas'!$L$14:$L$2013,BM254)="Disponível no posto","DP","SEM SITUAÇÃO")))))))&amp;IF(INDEX('Controle de reservas'!$M$14:$M$2013,BM254)&lt;&gt;"",CHAR(10)&amp;INDEX('Controle de reservas'!$M$14:$M$2013,BM254),IF(OR(INDEX('Controle de reservas'!$L$14:$L$2013,BM254)="Em cobertura",INDEX('Controle de reservas'!$L$14:$L$2013,BM254)="Programado"),CHAR(10)&amp;"SEM LOCAL",""))&amp;IF(INDEX('Controle de reservas'!$N$14:$N$2013,BM254)&lt;&gt;"",CHAR(10)&amp;"Subst.: "&amp;INDEX('Controle de reservas'!$N$14:$N$2013,BM254),"")&amp;IF(AND(ISNUMBER(INDEX('Controle de reservas'!$I$14:$I$2013,BM254)),INDEX('Controle de reservas'!$I$14:$I$2013,BM254)&gt;0,INDEX('Controle de reservas'!$K$14:$K$2013,BM254)&gt;INDEX('Controle de reservas'!$I$14:$I$2013,BM254)),CHAR(10)&amp;"DIVERGÊNCIA DE DATAS","")&amp;IF(INDEX('Controle de reservas'!$P$14:$P$2013,BM254)&lt;&gt;"OK"," !",""))))</f>
      </c>
      <c r="Z254" s="15">
        <f ca="1">IF(OR($AQ254=0,Z$9="",Z$9&lt;$AS254,AND($AT254&lt;&gt;"",Z$9&gt;$AT254)),"",IF(BN254=0,"—",IF(INDEX('Controle de reservas'!$P$14:$P$2013,BN254)="DUPLICIDADE NO DIA","CONFLITO"&amp;IF(INDEX('Controle de reservas'!$M$14:$M$2013,BN254)&lt;&gt;"",CHAR(10)&amp;INDEX('Controle de reservas'!$M$14:$M$2013,BN254),"")&amp;IF(INDEX('Controle de reservas'!$N$14:$N$2013,BN254)&lt;&gt;"",CHAR(10)&amp;"Subst.: "&amp;INDEX('Controle de reservas'!$N$14:$N$2013,BN254),"")&amp;IF(AND(ISNUMBER(INDEX('Controle de reservas'!$I$14:$I$2013,BN254)),INDEX('Controle de reservas'!$I$14:$I$2013,BN254)&gt;0,INDEX('Controle de reservas'!$K$14:$K$2013,BN254)&gt;INDEX('Controle de reservas'!$I$14:$I$2013,BN254)),CHAR(10)&amp;"DIVERGÊNCIA DE DATAS",""),IF(INDEX('Controle de reservas'!$L$14:$L$2013,BN254)="Em cobertura","COV",IF(INDEX('Controle de reservas'!$L$14:$L$2013,BN254)="Disponível","DISP",IF(INDEX('Controle de reservas'!$L$14:$L$2013,BN254)="Não utilizado","NU",IF(INDEX('Controle de reservas'!$L$14:$L$2013,BN254)="Folga","F",IF(INDEX('Controle de reservas'!$L$14:$L$2013,BN254)="Ocorrência","O",IF(INDEX('Controle de reservas'!$L$14:$L$2013,BN254)="Programado","PROG",IF(INDEX('Controle de reservas'!$L$14:$L$2013,BN254)="Disponível no posto","DP","SEM SITUAÇÃO")))))))&amp;IF(INDEX('Controle de reservas'!$M$14:$M$2013,BN254)&lt;&gt;"",CHAR(10)&amp;INDEX('Controle de reservas'!$M$14:$M$2013,BN254),IF(OR(INDEX('Controle de reservas'!$L$14:$L$2013,BN254)="Em cobertura",INDEX('Controle de reservas'!$L$14:$L$2013,BN254)="Programado"),CHAR(10)&amp;"SEM LOCAL",""))&amp;IF(INDEX('Controle de reservas'!$N$14:$N$2013,BN254)&lt;&gt;"",CHAR(10)&amp;"Subst.: "&amp;INDEX('Controle de reservas'!$N$14:$N$2013,BN254),"")&amp;IF(AND(ISNUMBER(INDEX('Controle de reservas'!$I$14:$I$2013,BN254)),INDEX('Controle de reservas'!$I$14:$I$2013,BN254)&gt;0,INDEX('Controle de reservas'!$K$14:$K$2013,BN254)&gt;INDEX('Controle de reservas'!$I$14:$I$2013,BN254)),CHAR(10)&amp;"DIVERGÊNCIA DE DATAS","")&amp;IF(INDEX('Controle de reservas'!$P$14:$P$2013,BN254)&lt;&gt;"OK"," !",""))))</f>
      </c>
      <c r="AA254" s="15">
        <f ca="1">IF(OR($AQ254=0,AA$9="",AA$9&lt;$AS254,AND($AT254&lt;&gt;"",AA$9&gt;$AT254)),"",IF(BO254=0,"—",IF(INDEX('Controle de reservas'!$P$14:$P$2013,BO254)="DUPLICIDADE NO DIA","CONFLITO"&amp;IF(INDEX('Controle de reservas'!$M$14:$M$2013,BO254)&lt;&gt;"",CHAR(10)&amp;INDEX('Controle de reservas'!$M$14:$M$2013,BO254),"")&amp;IF(INDEX('Controle de reservas'!$N$14:$N$2013,BO254)&lt;&gt;"",CHAR(10)&amp;"Subst.: "&amp;INDEX('Controle de reservas'!$N$14:$N$2013,BO254),"")&amp;IF(AND(ISNUMBER(INDEX('Controle de reservas'!$I$14:$I$2013,BO254)),INDEX('Controle de reservas'!$I$14:$I$2013,BO254)&gt;0,INDEX('Controle de reservas'!$K$14:$K$2013,BO254)&gt;INDEX('Controle de reservas'!$I$14:$I$2013,BO254)),CHAR(10)&amp;"DIVERGÊNCIA DE DATAS",""),IF(INDEX('Controle de reservas'!$L$14:$L$2013,BO254)="Em cobertura","COV",IF(INDEX('Controle de reservas'!$L$14:$L$2013,BO254)="Disponível","DISP",IF(INDEX('Controle de reservas'!$L$14:$L$2013,BO254)="Não utilizado","NU",IF(INDEX('Controle de reservas'!$L$14:$L$2013,BO254)="Folga","F",IF(INDEX('Controle de reservas'!$L$14:$L$2013,BO254)="Ocorrência","O",IF(INDEX('Controle de reservas'!$L$14:$L$2013,BO254)="Programado","PROG",IF(INDEX('Controle de reservas'!$L$14:$L$2013,BO254)="Disponível no posto","DP","SEM SITUAÇÃO")))))))&amp;IF(INDEX('Controle de reservas'!$M$14:$M$2013,BO254)&lt;&gt;"",CHAR(10)&amp;INDEX('Controle de reservas'!$M$14:$M$2013,BO254),IF(OR(INDEX('Controle de reservas'!$L$14:$L$2013,BO254)="Em cobertura",INDEX('Controle de reservas'!$L$14:$L$2013,BO254)="Programado"),CHAR(10)&amp;"SEM LOCAL",""))&amp;IF(INDEX('Controle de reservas'!$N$14:$N$2013,BO254)&lt;&gt;"",CHAR(10)&amp;"Subst.: "&amp;INDEX('Controle de reservas'!$N$14:$N$2013,BO254),"")&amp;IF(AND(ISNUMBER(INDEX('Controle de reservas'!$I$14:$I$2013,BO254)),INDEX('Controle de reservas'!$I$14:$I$2013,BO254)&gt;0,INDEX('Controle de reservas'!$K$14:$K$2013,BO254)&gt;INDEX('Controle de reservas'!$I$14:$I$2013,BO254)),CHAR(10)&amp;"DIVERGÊNCIA DE DATAS","")&amp;IF(INDEX('Controle de reservas'!$P$14:$P$2013,BO254)&lt;&gt;"OK"," !",""))))</f>
      </c>
      <c r="AB254" s="15">
        <f ca="1">IF(OR($AQ254=0,AB$9="",AB$9&lt;$AS254,AND($AT254&lt;&gt;"",AB$9&gt;$AT254)),"",IF(BP254=0,"—",IF(INDEX('Controle de reservas'!$P$14:$P$2013,BP254)="DUPLICIDADE NO DIA","CONFLITO"&amp;IF(INDEX('Controle de reservas'!$M$14:$M$2013,BP254)&lt;&gt;"",CHAR(10)&amp;INDEX('Controle de reservas'!$M$14:$M$2013,BP254),"")&amp;IF(INDEX('Controle de reservas'!$N$14:$N$2013,BP254)&lt;&gt;"",CHAR(10)&amp;"Subst.: "&amp;INDEX('Controle de reservas'!$N$14:$N$2013,BP254),"")&amp;IF(AND(ISNUMBER(INDEX('Controle de reservas'!$I$14:$I$2013,BP254)),INDEX('Controle de reservas'!$I$14:$I$2013,BP254)&gt;0,INDEX('Controle de reservas'!$K$14:$K$2013,BP254)&gt;INDEX('Controle de reservas'!$I$14:$I$2013,BP254)),CHAR(10)&amp;"DIVERGÊNCIA DE DATAS",""),IF(INDEX('Controle de reservas'!$L$14:$L$2013,BP254)="Em cobertura","COV",IF(INDEX('Controle de reservas'!$L$14:$L$2013,BP254)="Disponível","DISP",IF(INDEX('Controle de reservas'!$L$14:$L$2013,BP254)="Não utilizado","NU",IF(INDEX('Controle de reservas'!$L$14:$L$2013,BP254)="Folga","F",IF(INDEX('Controle de reservas'!$L$14:$L$2013,BP254)="Ocorrência","O",IF(INDEX('Controle de reservas'!$L$14:$L$2013,BP254)="Programado","PROG",IF(INDEX('Controle de reservas'!$L$14:$L$2013,BP254)="Disponível no posto","DP","SEM SITUAÇÃO")))))))&amp;IF(INDEX('Controle de reservas'!$M$14:$M$2013,BP254)&lt;&gt;"",CHAR(10)&amp;INDEX('Controle de reservas'!$M$14:$M$2013,BP254),IF(OR(INDEX('Controle de reservas'!$L$14:$L$2013,BP254)="Em cobertura",INDEX('Controle de reservas'!$L$14:$L$2013,BP254)="Programado"),CHAR(10)&amp;"SEM LOCAL",""))&amp;IF(INDEX('Controle de reservas'!$N$14:$N$2013,BP254)&lt;&gt;"",CHAR(10)&amp;"Subst.: "&amp;INDEX('Controle de reservas'!$N$14:$N$2013,BP254),"")&amp;IF(AND(ISNUMBER(INDEX('Controle de reservas'!$I$14:$I$2013,BP254)),INDEX('Controle de reservas'!$I$14:$I$2013,BP254)&gt;0,INDEX('Controle de reservas'!$K$14:$K$2013,BP254)&gt;INDEX('Controle de reservas'!$I$14:$I$2013,BP254)),CHAR(10)&amp;"DIVERGÊNCIA DE DATAS","")&amp;IF(INDEX('Controle de reservas'!$P$14:$P$2013,BP254)&lt;&gt;"OK"," !",""))))</f>
      </c>
      <c r="AC254" s="15">
        <f ca="1">IF(OR($AQ254=0,AC$9="",AC$9&lt;$AS254,AND($AT254&lt;&gt;"",AC$9&gt;$AT254)),"",IF(BQ254=0,"—",IF(INDEX('Controle de reservas'!$P$14:$P$2013,BQ254)="DUPLICIDADE NO DIA","CONFLITO"&amp;IF(INDEX('Controle de reservas'!$M$14:$M$2013,BQ254)&lt;&gt;"",CHAR(10)&amp;INDEX('Controle de reservas'!$M$14:$M$2013,BQ254),"")&amp;IF(INDEX('Controle de reservas'!$N$14:$N$2013,BQ254)&lt;&gt;"",CHAR(10)&amp;"Subst.: "&amp;INDEX('Controle de reservas'!$N$14:$N$2013,BQ254),"")&amp;IF(AND(ISNUMBER(INDEX('Controle de reservas'!$I$14:$I$2013,BQ254)),INDEX('Controle de reservas'!$I$14:$I$2013,BQ254)&gt;0,INDEX('Controle de reservas'!$K$14:$K$2013,BQ254)&gt;INDEX('Controle de reservas'!$I$14:$I$2013,BQ254)),CHAR(10)&amp;"DIVERGÊNCIA DE DATAS",""),IF(INDEX('Controle de reservas'!$L$14:$L$2013,BQ254)="Em cobertura","COV",IF(INDEX('Controle de reservas'!$L$14:$L$2013,BQ254)="Disponível","DISP",IF(INDEX('Controle de reservas'!$L$14:$L$2013,BQ254)="Não utilizado","NU",IF(INDEX('Controle de reservas'!$L$14:$L$2013,BQ254)="Folga","F",IF(INDEX('Controle de reservas'!$L$14:$L$2013,BQ254)="Ocorrência","O",IF(INDEX('Controle de reservas'!$L$14:$L$2013,BQ254)="Programado","PROG",IF(INDEX('Controle de reservas'!$L$14:$L$2013,BQ254)="Disponível no posto","DP","SEM SITUAÇÃO")))))))&amp;IF(INDEX('Controle de reservas'!$M$14:$M$2013,BQ254)&lt;&gt;"",CHAR(10)&amp;INDEX('Controle de reservas'!$M$14:$M$2013,BQ254),IF(OR(INDEX('Controle de reservas'!$L$14:$L$2013,BQ254)="Em cobertura",INDEX('Controle de reservas'!$L$14:$L$2013,BQ254)="Programado"),CHAR(10)&amp;"SEM LOCAL",""))&amp;IF(INDEX('Controle de reservas'!$N$14:$N$2013,BQ254)&lt;&gt;"",CHAR(10)&amp;"Subst.: "&amp;INDEX('Controle de reservas'!$N$14:$N$2013,BQ254),"")&amp;IF(AND(ISNUMBER(INDEX('Controle de reservas'!$I$14:$I$2013,BQ254)),INDEX('Controle de reservas'!$I$14:$I$2013,BQ254)&gt;0,INDEX('Controle de reservas'!$K$14:$K$2013,BQ254)&gt;INDEX('Controle de reservas'!$I$14:$I$2013,BQ254)),CHAR(10)&amp;"DIVERGÊNCIA DE DATAS","")&amp;IF(INDEX('Controle de reservas'!$P$14:$P$2013,BQ254)&lt;&gt;"OK"," !",""))))</f>
      </c>
      <c r="AD254" s="15">
        <f ca="1">IF(OR($AQ254=0,AD$9="",AD$9&lt;$AS254,AND($AT254&lt;&gt;"",AD$9&gt;$AT254)),"",IF(BR254=0,"—",IF(INDEX('Controle de reservas'!$P$14:$P$2013,BR254)="DUPLICIDADE NO DIA","CONFLITO"&amp;IF(INDEX('Controle de reservas'!$M$14:$M$2013,BR254)&lt;&gt;"",CHAR(10)&amp;INDEX('Controle de reservas'!$M$14:$M$2013,BR254),"")&amp;IF(INDEX('Controle de reservas'!$N$14:$N$2013,BR254)&lt;&gt;"",CHAR(10)&amp;"Subst.: "&amp;INDEX('Controle de reservas'!$N$14:$N$2013,BR254),"")&amp;IF(AND(ISNUMBER(INDEX('Controle de reservas'!$I$14:$I$2013,BR254)),INDEX('Controle de reservas'!$I$14:$I$2013,BR254)&gt;0,INDEX('Controle de reservas'!$K$14:$K$2013,BR254)&gt;INDEX('Controle de reservas'!$I$14:$I$2013,BR254)),CHAR(10)&amp;"DIVERGÊNCIA DE DATAS",""),IF(INDEX('Controle de reservas'!$L$14:$L$2013,BR254)="Em cobertura","COV",IF(INDEX('Controle de reservas'!$L$14:$L$2013,BR254)="Disponível","DISP",IF(INDEX('Controle de reservas'!$L$14:$L$2013,BR254)="Não utilizado","NU",IF(INDEX('Controle de reservas'!$L$14:$L$2013,BR254)="Folga","F",IF(INDEX('Controle de reservas'!$L$14:$L$2013,BR254)="Ocorrência","O",IF(INDEX('Controle de reservas'!$L$14:$L$2013,BR254)="Programado","PROG",IF(INDEX('Controle de reservas'!$L$14:$L$2013,BR254)="Disponível no posto","DP","SEM SITUAÇÃO")))))))&amp;IF(INDEX('Controle de reservas'!$M$14:$M$2013,BR254)&lt;&gt;"",CHAR(10)&amp;INDEX('Controle de reservas'!$M$14:$M$2013,BR254),IF(OR(INDEX('Controle de reservas'!$L$14:$L$2013,BR254)="Em cobertura",INDEX('Controle de reservas'!$L$14:$L$2013,BR254)="Programado"),CHAR(10)&amp;"SEM LOCAL",""))&amp;IF(INDEX('Controle de reservas'!$N$14:$N$2013,BR254)&lt;&gt;"",CHAR(10)&amp;"Subst.: "&amp;INDEX('Controle de reservas'!$N$14:$N$2013,BR254),"")&amp;IF(AND(ISNUMBER(INDEX('Controle de reservas'!$I$14:$I$2013,BR254)),INDEX('Controle de reservas'!$I$14:$I$2013,BR254)&gt;0,INDEX('Controle de reservas'!$K$14:$K$2013,BR254)&gt;INDEX('Controle de reservas'!$I$14:$I$2013,BR254)),CHAR(10)&amp;"DIVERGÊNCIA DE DATAS","")&amp;IF(INDEX('Controle de reservas'!$P$14:$P$2013,BR254)&lt;&gt;"OK"," !",""))))</f>
      </c>
      <c r="AE254" s="15">
        <f ca="1">IF(OR($AQ254=0,AE$9="",AE$9&lt;$AS254,AND($AT254&lt;&gt;"",AE$9&gt;$AT254)),"",IF(BS254=0,"—",IF(INDEX('Controle de reservas'!$P$14:$P$2013,BS254)="DUPLICIDADE NO DIA","CONFLITO"&amp;IF(INDEX('Controle de reservas'!$M$14:$M$2013,BS254)&lt;&gt;"",CHAR(10)&amp;INDEX('Controle de reservas'!$M$14:$M$2013,BS254),"")&amp;IF(INDEX('Controle de reservas'!$N$14:$N$2013,BS254)&lt;&gt;"",CHAR(10)&amp;"Subst.: "&amp;INDEX('Controle de reservas'!$N$14:$N$2013,BS254),"")&amp;IF(AND(ISNUMBER(INDEX('Controle de reservas'!$I$14:$I$2013,BS254)),INDEX('Controle de reservas'!$I$14:$I$2013,BS254)&gt;0,INDEX('Controle de reservas'!$K$14:$K$2013,BS254)&gt;INDEX('Controle de reservas'!$I$14:$I$2013,BS254)),CHAR(10)&amp;"DIVERGÊNCIA DE DATAS",""),IF(INDEX('Controle de reservas'!$L$14:$L$2013,BS254)="Em cobertura","COV",IF(INDEX('Controle de reservas'!$L$14:$L$2013,BS254)="Disponível","DISP",IF(INDEX('Controle de reservas'!$L$14:$L$2013,BS254)="Não utilizado","NU",IF(INDEX('Controle de reservas'!$L$14:$L$2013,BS254)="Folga","F",IF(INDEX('Controle de reservas'!$L$14:$L$2013,BS254)="Ocorrência","O",IF(INDEX('Controle de reservas'!$L$14:$L$2013,BS254)="Programado","PROG",IF(INDEX('Controle de reservas'!$L$14:$L$2013,BS254)="Disponível no posto","DP","SEM SITUAÇÃO")))))))&amp;IF(INDEX('Controle de reservas'!$M$14:$M$2013,BS254)&lt;&gt;"",CHAR(10)&amp;INDEX('Controle de reservas'!$M$14:$M$2013,BS254),IF(OR(INDEX('Controle de reservas'!$L$14:$L$2013,BS254)="Em cobertura",INDEX('Controle de reservas'!$L$14:$L$2013,BS254)="Programado"),CHAR(10)&amp;"SEM LOCAL",""))&amp;IF(INDEX('Controle de reservas'!$N$14:$N$2013,BS254)&lt;&gt;"",CHAR(10)&amp;"Subst.: "&amp;INDEX('Controle de reservas'!$N$14:$N$2013,BS254),"")&amp;IF(AND(ISNUMBER(INDEX('Controle de reservas'!$I$14:$I$2013,BS254)),INDEX('Controle de reservas'!$I$14:$I$2013,BS254)&gt;0,INDEX('Controle de reservas'!$K$14:$K$2013,BS254)&gt;INDEX('Controle de reservas'!$I$14:$I$2013,BS254)),CHAR(10)&amp;"DIVERGÊNCIA DE DATAS","")&amp;IF(INDEX('Controle de reservas'!$P$14:$P$2013,BS254)&lt;&gt;"OK"," !",""))))</f>
      </c>
      <c r="AF254" s="15">
        <f ca="1">IF(OR($AQ254=0,AF$9="",AF$9&lt;$AS254,AND($AT254&lt;&gt;"",AF$9&gt;$AT254)),"",IF(BT254=0,"—",IF(INDEX('Controle de reservas'!$P$14:$P$2013,BT254)="DUPLICIDADE NO DIA","CONFLITO"&amp;IF(INDEX('Controle de reservas'!$M$14:$M$2013,BT254)&lt;&gt;"",CHAR(10)&amp;INDEX('Controle de reservas'!$M$14:$M$2013,BT254),"")&amp;IF(INDEX('Controle de reservas'!$N$14:$N$2013,BT254)&lt;&gt;"",CHAR(10)&amp;"Subst.: "&amp;INDEX('Controle de reservas'!$N$14:$N$2013,BT254),"")&amp;IF(AND(ISNUMBER(INDEX('Controle de reservas'!$I$14:$I$2013,BT254)),INDEX('Controle de reservas'!$I$14:$I$2013,BT254)&gt;0,INDEX('Controle de reservas'!$K$14:$K$2013,BT254)&gt;INDEX('Controle de reservas'!$I$14:$I$2013,BT254)),CHAR(10)&amp;"DIVERGÊNCIA DE DATAS",""),IF(INDEX('Controle de reservas'!$L$14:$L$2013,BT254)="Em cobertura","COV",IF(INDEX('Controle de reservas'!$L$14:$L$2013,BT254)="Disponível","DISP",IF(INDEX('Controle de reservas'!$L$14:$L$2013,BT254)="Não utilizado","NU",IF(INDEX('Controle de reservas'!$L$14:$L$2013,BT254)="Folga","F",IF(INDEX('Controle de reservas'!$L$14:$L$2013,BT254)="Ocorrência","O",IF(INDEX('Controle de reservas'!$L$14:$L$2013,BT254)="Programado","PROG",IF(INDEX('Controle de reservas'!$L$14:$L$2013,BT254)="Disponível no posto","DP","SEM SITUAÇÃO")))))))&amp;IF(INDEX('Controle de reservas'!$M$14:$M$2013,BT254)&lt;&gt;"",CHAR(10)&amp;INDEX('Controle de reservas'!$M$14:$M$2013,BT254),IF(OR(INDEX('Controle de reservas'!$L$14:$L$2013,BT254)="Em cobertura",INDEX('Controle de reservas'!$L$14:$L$2013,BT254)="Programado"),CHAR(10)&amp;"SEM LOCAL",""))&amp;IF(INDEX('Controle de reservas'!$N$14:$N$2013,BT254)&lt;&gt;"",CHAR(10)&amp;"Subst.: "&amp;INDEX('Controle de reservas'!$N$14:$N$2013,BT254),"")&amp;IF(AND(ISNUMBER(INDEX('Controle de reservas'!$I$14:$I$2013,BT254)),INDEX('Controle de reservas'!$I$14:$I$2013,BT254)&gt;0,INDEX('Controle de reservas'!$K$14:$K$2013,BT254)&gt;INDEX('Controle de reservas'!$I$14:$I$2013,BT254)),CHAR(10)&amp;"DIVERGÊNCIA DE DATAS","")&amp;IF(INDEX('Controle de reservas'!$P$14:$P$2013,BT254)&lt;&gt;"OK"," !",""))))</f>
      </c>
      <c r="AG254" s="15">
        <f ca="1">IF(OR($AQ254=0,AG$9="",AG$9&lt;$AS254,AND($AT254&lt;&gt;"",AG$9&gt;$AT254)),"",IF(BU254=0,"—",IF(INDEX('Controle de reservas'!$P$14:$P$2013,BU254)="DUPLICIDADE NO DIA","CONFLITO"&amp;IF(INDEX('Controle de reservas'!$M$14:$M$2013,BU254)&lt;&gt;"",CHAR(10)&amp;INDEX('Controle de reservas'!$M$14:$M$2013,BU254),"")&amp;IF(INDEX('Controle de reservas'!$N$14:$N$2013,BU254)&lt;&gt;"",CHAR(10)&amp;"Subst.: "&amp;INDEX('Controle de reservas'!$N$14:$N$2013,BU254),"")&amp;IF(AND(ISNUMBER(INDEX('Controle de reservas'!$I$14:$I$2013,BU254)),INDEX('Controle de reservas'!$I$14:$I$2013,BU254)&gt;0,INDEX('Controle de reservas'!$K$14:$K$2013,BU254)&gt;INDEX('Controle de reservas'!$I$14:$I$2013,BU254)),CHAR(10)&amp;"DIVERGÊNCIA DE DATAS",""),IF(INDEX('Controle de reservas'!$L$14:$L$2013,BU254)="Em cobertura","COV",IF(INDEX('Controle de reservas'!$L$14:$L$2013,BU254)="Disponível","DISP",IF(INDEX('Controle de reservas'!$L$14:$L$2013,BU254)="Não utilizado","NU",IF(INDEX('Controle de reservas'!$L$14:$L$2013,BU254)="Folga","F",IF(INDEX('Controle de reservas'!$L$14:$L$2013,BU254)="Ocorrência","O",IF(INDEX('Controle de reservas'!$L$14:$L$2013,BU254)="Programado","PROG",IF(INDEX('Controle de reservas'!$L$14:$L$2013,BU254)="Disponível no posto","DP","SEM SITUAÇÃO")))))))&amp;IF(INDEX('Controle de reservas'!$M$14:$M$2013,BU254)&lt;&gt;"",CHAR(10)&amp;INDEX('Controle de reservas'!$M$14:$M$2013,BU254),IF(OR(INDEX('Controle de reservas'!$L$14:$L$2013,BU254)="Em cobertura",INDEX('Controle de reservas'!$L$14:$L$2013,BU254)="Programado"),CHAR(10)&amp;"SEM LOCAL",""))&amp;IF(INDEX('Controle de reservas'!$N$14:$N$2013,BU254)&lt;&gt;"",CHAR(10)&amp;"Subst.: "&amp;INDEX('Controle de reservas'!$N$14:$N$2013,BU254),"")&amp;IF(AND(ISNUMBER(INDEX('Controle de reservas'!$I$14:$I$2013,BU254)),INDEX('Controle de reservas'!$I$14:$I$2013,BU254)&gt;0,INDEX('Controle de reservas'!$K$14:$K$2013,BU254)&gt;INDEX('Controle de reservas'!$I$14:$I$2013,BU254)),CHAR(10)&amp;"DIVERGÊNCIA DE DATAS","")&amp;IF(INDEX('Controle de reservas'!$P$14:$P$2013,BU254)&lt;&gt;"OK"," !",""))))</f>
      </c>
      <c r="AH254" s="15">
        <f ca="1">IF(OR($AQ254=0,AH$9="",AH$9&lt;$AS254,AND($AT254&lt;&gt;"",AH$9&gt;$AT254)),"",IF(BV254=0,"—",IF(INDEX('Controle de reservas'!$P$14:$P$2013,BV254)="DUPLICIDADE NO DIA","CONFLITO"&amp;IF(INDEX('Controle de reservas'!$M$14:$M$2013,BV254)&lt;&gt;"",CHAR(10)&amp;INDEX('Controle de reservas'!$M$14:$M$2013,BV254),"")&amp;IF(INDEX('Controle de reservas'!$N$14:$N$2013,BV254)&lt;&gt;"",CHAR(10)&amp;"Subst.: "&amp;INDEX('Controle de reservas'!$N$14:$N$2013,BV254),"")&amp;IF(AND(ISNUMBER(INDEX('Controle de reservas'!$I$14:$I$2013,BV254)),INDEX('Controle de reservas'!$I$14:$I$2013,BV254)&gt;0,INDEX('Controle de reservas'!$K$14:$K$2013,BV254)&gt;INDEX('Controle de reservas'!$I$14:$I$2013,BV254)),CHAR(10)&amp;"DIVERGÊNCIA DE DATAS",""),IF(INDEX('Controle de reservas'!$L$14:$L$2013,BV254)="Em cobertura","COV",IF(INDEX('Controle de reservas'!$L$14:$L$2013,BV254)="Disponível","DISP",IF(INDEX('Controle de reservas'!$L$14:$L$2013,BV254)="Não utilizado","NU",IF(INDEX('Controle de reservas'!$L$14:$L$2013,BV254)="Folga","F",IF(INDEX('Controle de reservas'!$L$14:$L$2013,BV254)="Ocorrência","O",IF(INDEX('Controle de reservas'!$L$14:$L$2013,BV254)="Programado","PROG",IF(INDEX('Controle de reservas'!$L$14:$L$2013,BV254)="Disponível no posto","DP","SEM SITUAÇÃO")))))))&amp;IF(INDEX('Controle de reservas'!$M$14:$M$2013,BV254)&lt;&gt;"",CHAR(10)&amp;INDEX('Controle de reservas'!$M$14:$M$2013,BV254),IF(OR(INDEX('Controle de reservas'!$L$14:$L$2013,BV254)="Em cobertura",INDEX('Controle de reservas'!$L$14:$L$2013,BV254)="Programado"),CHAR(10)&amp;"SEM LOCAL",""))&amp;IF(INDEX('Controle de reservas'!$N$14:$N$2013,BV254)&lt;&gt;"",CHAR(10)&amp;"Subst.: "&amp;INDEX('Controle de reservas'!$N$14:$N$2013,BV254),"")&amp;IF(AND(ISNUMBER(INDEX('Controle de reservas'!$I$14:$I$2013,BV254)),INDEX('Controle de reservas'!$I$14:$I$2013,BV254)&gt;0,INDEX('Controle de reservas'!$K$14:$K$2013,BV254)&gt;INDEX('Controle de reservas'!$I$14:$I$2013,BV254)),CHAR(10)&amp;"DIVERGÊNCIA DE DATAS","")&amp;IF(INDEX('Controle de reservas'!$P$14:$P$2013,BV254)&lt;&gt;"OK"," !",""))))</f>
      </c>
      <c r="AI254" s="15">
        <f ca="1">IF(OR($AQ254=0,AI$9="",AI$9&lt;$AS254,AND($AT254&lt;&gt;"",AI$9&gt;$AT254)),"",IF(BW254=0,"—",IF(INDEX('Controle de reservas'!$P$14:$P$2013,BW254)="DUPLICIDADE NO DIA","CONFLITO"&amp;IF(INDEX('Controle de reservas'!$M$14:$M$2013,BW254)&lt;&gt;"",CHAR(10)&amp;INDEX('Controle de reservas'!$M$14:$M$2013,BW254),"")&amp;IF(INDEX('Controle de reservas'!$N$14:$N$2013,BW254)&lt;&gt;"",CHAR(10)&amp;"Subst.: "&amp;INDEX('Controle de reservas'!$N$14:$N$2013,BW254),"")&amp;IF(AND(ISNUMBER(INDEX('Controle de reservas'!$I$14:$I$2013,BW254)),INDEX('Controle de reservas'!$I$14:$I$2013,BW254)&gt;0,INDEX('Controle de reservas'!$K$14:$K$2013,BW254)&gt;INDEX('Controle de reservas'!$I$14:$I$2013,BW254)),CHAR(10)&amp;"DIVERGÊNCIA DE DATAS",""),IF(INDEX('Controle de reservas'!$L$14:$L$2013,BW254)="Em cobertura","COV",IF(INDEX('Controle de reservas'!$L$14:$L$2013,BW254)="Disponível","DISP",IF(INDEX('Controle de reservas'!$L$14:$L$2013,BW254)="Não utilizado","NU",IF(INDEX('Controle de reservas'!$L$14:$L$2013,BW254)="Folga","F",IF(INDEX('Controle de reservas'!$L$14:$L$2013,BW254)="Ocorrência","O",IF(INDEX('Controle de reservas'!$L$14:$L$2013,BW254)="Programado","PROG",IF(INDEX('Controle de reservas'!$L$14:$L$2013,BW254)="Disponível no posto","DP","SEM SITUAÇÃO")))))))&amp;IF(INDEX('Controle de reservas'!$M$14:$M$2013,BW254)&lt;&gt;"",CHAR(10)&amp;INDEX('Controle de reservas'!$M$14:$M$2013,BW254),IF(OR(INDEX('Controle de reservas'!$L$14:$L$2013,BW254)="Em cobertura",INDEX('Controle de reservas'!$L$14:$L$2013,BW254)="Programado"),CHAR(10)&amp;"SEM LOCAL",""))&amp;IF(INDEX('Controle de reservas'!$N$14:$N$2013,BW254)&lt;&gt;"",CHAR(10)&amp;"Subst.: "&amp;INDEX('Controle de reservas'!$N$14:$N$2013,BW254),"")&amp;IF(AND(ISNUMBER(INDEX('Controle de reservas'!$I$14:$I$2013,BW254)),INDEX('Controle de reservas'!$I$14:$I$2013,BW254)&gt;0,INDEX('Controle de reservas'!$K$14:$K$2013,BW254)&gt;INDEX('Controle de reservas'!$I$14:$I$2013,BW254)),CHAR(10)&amp;"DIVERGÊNCIA DE DATAS","")&amp;IF(INDEX('Controle de reservas'!$P$14:$P$2013,BW254)&lt;&gt;"OK"," !",""))))</f>
      </c>
      <c r="AJ254" s="15">
        <f ca="1">IF(OR($AQ254=0,AJ$9="",AJ$9&lt;$AS254,AND($AT254&lt;&gt;"",AJ$9&gt;$AT254)),"",IF(BX254=0,"—",IF(INDEX('Controle de reservas'!$P$14:$P$2013,BX254)="DUPLICIDADE NO DIA","CONFLITO"&amp;IF(INDEX('Controle de reservas'!$M$14:$M$2013,BX254)&lt;&gt;"",CHAR(10)&amp;INDEX('Controle de reservas'!$M$14:$M$2013,BX254),"")&amp;IF(INDEX('Controle de reservas'!$N$14:$N$2013,BX254)&lt;&gt;"",CHAR(10)&amp;"Subst.: "&amp;INDEX('Controle de reservas'!$N$14:$N$2013,BX254),"")&amp;IF(AND(ISNUMBER(INDEX('Controle de reservas'!$I$14:$I$2013,BX254)),INDEX('Controle de reservas'!$I$14:$I$2013,BX254)&gt;0,INDEX('Controle de reservas'!$K$14:$K$2013,BX254)&gt;INDEX('Controle de reservas'!$I$14:$I$2013,BX254)),CHAR(10)&amp;"DIVERGÊNCIA DE DATAS",""),IF(INDEX('Controle de reservas'!$L$14:$L$2013,BX254)="Em cobertura","COV",IF(INDEX('Controle de reservas'!$L$14:$L$2013,BX254)="Disponível","DISP",IF(INDEX('Controle de reservas'!$L$14:$L$2013,BX254)="Não utilizado","NU",IF(INDEX('Controle de reservas'!$L$14:$L$2013,BX254)="Folga","F",IF(INDEX('Controle de reservas'!$L$14:$L$2013,BX254)="Ocorrência","O",IF(INDEX('Controle de reservas'!$L$14:$L$2013,BX254)="Programado","PROG",IF(INDEX('Controle de reservas'!$L$14:$L$2013,BX254)="Disponível no posto","DP","SEM SITUAÇÃO")))))))&amp;IF(INDEX('Controle de reservas'!$M$14:$M$2013,BX254)&lt;&gt;"",CHAR(10)&amp;INDEX('Controle de reservas'!$M$14:$M$2013,BX254),IF(OR(INDEX('Controle de reservas'!$L$14:$L$2013,BX254)="Em cobertura",INDEX('Controle de reservas'!$L$14:$L$2013,BX254)="Programado"),CHAR(10)&amp;"SEM LOCAL",""))&amp;IF(INDEX('Controle de reservas'!$N$14:$N$2013,BX254)&lt;&gt;"",CHAR(10)&amp;"Subst.: "&amp;INDEX('Controle de reservas'!$N$14:$N$2013,BX254),"")&amp;IF(AND(ISNUMBER(INDEX('Controle de reservas'!$I$14:$I$2013,BX254)),INDEX('Controle de reservas'!$I$14:$I$2013,BX254)&gt;0,INDEX('Controle de reservas'!$K$14:$K$2013,BX254)&gt;INDEX('Controle de reservas'!$I$14:$I$2013,BX254)),CHAR(10)&amp;"DIVERGÊNCIA DE DATAS","")&amp;IF(INDEX('Controle de reservas'!$P$14:$P$2013,BX254)&lt;&gt;"OK"," !",""))))</f>
      </c>
      <c r="AK254" s="15">
        <f ca="1">IF(OR($AQ254=0,AK$9="",AK$9&lt;$AS254,AND($AT254&lt;&gt;"",AK$9&gt;$AT254)),"",IF(BY254=0,"—",IF(INDEX('Controle de reservas'!$P$14:$P$2013,BY254)="DUPLICIDADE NO DIA","CONFLITO"&amp;IF(INDEX('Controle de reservas'!$M$14:$M$2013,BY254)&lt;&gt;"",CHAR(10)&amp;INDEX('Controle de reservas'!$M$14:$M$2013,BY254),"")&amp;IF(INDEX('Controle de reservas'!$N$14:$N$2013,BY254)&lt;&gt;"",CHAR(10)&amp;"Subst.: "&amp;INDEX('Controle de reservas'!$N$14:$N$2013,BY254),"")&amp;IF(AND(ISNUMBER(INDEX('Controle de reservas'!$I$14:$I$2013,BY254)),INDEX('Controle de reservas'!$I$14:$I$2013,BY254)&gt;0,INDEX('Controle de reservas'!$K$14:$K$2013,BY254)&gt;INDEX('Controle de reservas'!$I$14:$I$2013,BY254)),CHAR(10)&amp;"DIVERGÊNCIA DE DATAS",""),IF(INDEX('Controle de reservas'!$L$14:$L$2013,BY254)="Em cobertura","COV",IF(INDEX('Controle de reservas'!$L$14:$L$2013,BY254)="Disponível","DISP",IF(INDEX('Controle de reservas'!$L$14:$L$2013,BY254)="Não utilizado","NU",IF(INDEX('Controle de reservas'!$L$14:$L$2013,BY254)="Folga","F",IF(INDEX('Controle de reservas'!$L$14:$L$2013,BY254)="Ocorrência","O",IF(INDEX('Controle de reservas'!$L$14:$L$2013,BY254)="Programado","PROG",IF(INDEX('Controle de reservas'!$L$14:$L$2013,BY254)="Disponível no posto","DP","SEM SITUAÇÃO")))))))&amp;IF(INDEX('Controle de reservas'!$M$14:$M$2013,BY254)&lt;&gt;"",CHAR(10)&amp;INDEX('Controle de reservas'!$M$14:$M$2013,BY254),IF(OR(INDEX('Controle de reservas'!$L$14:$L$2013,BY254)="Em cobertura",INDEX('Controle de reservas'!$L$14:$L$2013,BY254)="Programado"),CHAR(10)&amp;"SEM LOCAL",""))&amp;IF(INDEX('Controle de reservas'!$N$14:$N$2013,BY254)&lt;&gt;"",CHAR(10)&amp;"Subst.: "&amp;INDEX('Controle de reservas'!$N$14:$N$2013,BY254),"")&amp;IF(AND(ISNUMBER(INDEX('Controle de reservas'!$I$14:$I$2013,BY254)),INDEX('Controle de reservas'!$I$14:$I$2013,BY254)&gt;0,INDEX('Controle de reservas'!$K$14:$K$2013,BY254)&gt;INDEX('Controle de reservas'!$I$14:$I$2013,BY254)),CHAR(10)&amp;"DIVERGÊNCIA DE DATAS","")&amp;IF(INDEX('Controle de reservas'!$P$14:$P$2013,BY254)&lt;&gt;"OK"," !",""))))</f>
      </c>
      <c r="AL254" s="14">
        <f t="shared" ca="1" si="13"/>
      </c>
      <c r="AM254" s="14">
        <f t="shared" ca="1" si="14"/>
      </c>
      <c r="AN254" s="14">
        <f t="shared" ca="1" si="15"/>
      </c>
      <c r="AO254" s="14">
        <f t="shared" ca="1" si="16"/>
      </c>
      <c r="AP254" s="14">
        <f ca="1">IF($AQ254=0,"",INDEX('Controle de reservas'!$O$14:$O$2013,$AQ254))</f>
      </c>
      <c r="AQ254">
        <f ca="1">IFERROR(MATCH(ROW()-9,'Controle de reservas'!$S$14:$S$2013,0),0)</f>
      </c>
      <c r="AR254">
        <f ca="1">IF($AQ254=0,"",INDEX('Controle de reservas'!$Q$14:$Q$2013,$AQ254))</f>
      </c>
      <c r="AS254">
        <f ca="1">IF($AQ254=0,"",INDEX('Controle de reservas'!$H$14:$H$2013,$AQ254))</f>
      </c>
      <c r="AT254">
        <f ca="1">IF($AQ254=0,"",IF(INDEX('Controle de reservas'!$J$14:$J$2013,$AQ254)=0,"",INDEX('Controle de reservas'!$J$14:$J$2013,$AQ254)))</f>
      </c>
      <c r="AU254">
        <f ca="1">IF(OR($AQ254=0,G$9=""),0,IFERROR(MATCH($AR254&amp;"|"&amp;TEXT(G$9,"yyyymmdd"),'Controle de reservas'!$T$14:$T$2013,0),0))</f>
      </c>
      <c r="AV254">
        <f ca="1">IF(OR($AQ254=0,H$9=""),0,IFERROR(MATCH($AR254&amp;"|"&amp;TEXT(H$9,"yyyymmdd"),'Controle de reservas'!$T$14:$T$2013,0),0))</f>
      </c>
      <c r="AW254">
        <f ca="1">IF(OR($AQ254=0,I$9=""),0,IFERROR(MATCH($AR254&amp;"|"&amp;TEXT(I$9,"yyyymmdd"),'Controle de reservas'!$T$14:$T$2013,0),0))</f>
      </c>
      <c r="AX254">
        <f ca="1">IF(OR($AQ254=0,J$9=""),0,IFERROR(MATCH($AR254&amp;"|"&amp;TEXT(J$9,"yyyymmdd"),'Controle de reservas'!$T$14:$T$2013,0),0))</f>
      </c>
      <c r="AY254">
        <f ca="1">IF(OR($AQ254=0,K$9=""),0,IFERROR(MATCH($AR254&amp;"|"&amp;TEXT(K$9,"yyyymmdd"),'Controle de reservas'!$T$14:$T$2013,0),0))</f>
      </c>
      <c r="AZ254">
        <f ca="1">IF(OR($AQ254=0,L$9=""),0,IFERROR(MATCH($AR254&amp;"|"&amp;TEXT(L$9,"yyyymmdd"),'Controle de reservas'!$T$14:$T$2013,0),0))</f>
      </c>
      <c r="BA254">
        <f ca="1">IF(OR($AQ254=0,M$9=""),0,IFERROR(MATCH($AR254&amp;"|"&amp;TEXT(M$9,"yyyymmdd"),'Controle de reservas'!$T$14:$T$2013,0),0))</f>
      </c>
      <c r="BB254">
        <f ca="1">IF(OR($AQ254=0,N$9=""),0,IFERROR(MATCH($AR254&amp;"|"&amp;TEXT(N$9,"yyyymmdd"),'Controle de reservas'!$T$14:$T$2013,0),0))</f>
      </c>
      <c r="BC254">
        <f ca="1">IF(OR($AQ254=0,O$9=""),0,IFERROR(MATCH($AR254&amp;"|"&amp;TEXT(O$9,"yyyymmdd"),'Controle de reservas'!$T$14:$T$2013,0),0))</f>
      </c>
      <c r="BD254">
        <f ca="1">IF(OR($AQ254=0,P$9=""),0,IFERROR(MATCH($AR254&amp;"|"&amp;TEXT(P$9,"yyyymmdd"),'Controle de reservas'!$T$14:$T$2013,0),0))</f>
      </c>
      <c r="BE254">
        <f ca="1">IF(OR($AQ254=0,Q$9=""),0,IFERROR(MATCH($AR254&amp;"|"&amp;TEXT(Q$9,"yyyymmdd"),'Controle de reservas'!$T$14:$T$2013,0),0))</f>
      </c>
      <c r="BF254">
        <f ca="1">IF(OR($AQ254=0,R$9=""),0,IFERROR(MATCH($AR254&amp;"|"&amp;TEXT(R$9,"yyyymmdd"),'Controle de reservas'!$T$14:$T$2013,0),0))</f>
      </c>
      <c r="BG254">
        <f ca="1">IF(OR($AQ254=0,S$9=""),0,IFERROR(MATCH($AR254&amp;"|"&amp;TEXT(S$9,"yyyymmdd"),'Controle de reservas'!$T$14:$T$2013,0),0))</f>
      </c>
      <c r="BH254">
        <f ca="1">IF(OR($AQ254=0,T$9=""),0,IFERROR(MATCH($AR254&amp;"|"&amp;TEXT(T$9,"yyyymmdd"),'Controle de reservas'!$T$14:$T$2013,0),0))</f>
      </c>
      <c r="BI254">
        <f ca="1">IF(OR($AQ254=0,U$9=""),0,IFERROR(MATCH($AR254&amp;"|"&amp;TEXT(U$9,"yyyymmdd"),'Controle de reservas'!$T$14:$T$2013,0),0))</f>
      </c>
      <c r="BJ254">
        <f ca="1">IF(OR($AQ254=0,V$9=""),0,IFERROR(MATCH($AR254&amp;"|"&amp;TEXT(V$9,"yyyymmdd"),'Controle de reservas'!$T$14:$T$2013,0),0))</f>
      </c>
      <c r="BK254">
        <f ca="1">IF(OR($AQ254=0,W$9=""),0,IFERROR(MATCH($AR254&amp;"|"&amp;TEXT(W$9,"yyyymmdd"),'Controle de reservas'!$T$14:$T$2013,0),0))</f>
      </c>
      <c r="BL254">
        <f ca="1">IF(OR($AQ254=0,X$9=""),0,IFERROR(MATCH($AR254&amp;"|"&amp;TEXT(X$9,"yyyymmdd"),'Controle de reservas'!$T$14:$T$2013,0),0))</f>
      </c>
      <c r="BM254">
        <f ca="1">IF(OR($AQ254=0,Y$9=""),0,IFERROR(MATCH($AR254&amp;"|"&amp;TEXT(Y$9,"yyyymmdd"),'Controle de reservas'!$T$14:$T$2013,0),0))</f>
      </c>
      <c r="BN254">
        <f ca="1">IF(OR($AQ254=0,Z$9=""),0,IFERROR(MATCH($AR254&amp;"|"&amp;TEXT(Z$9,"yyyymmdd"),'Controle de reservas'!$T$14:$T$2013,0),0))</f>
      </c>
      <c r="BO254">
        <f ca="1">IF(OR($AQ254=0,AA$9=""),0,IFERROR(MATCH($AR254&amp;"|"&amp;TEXT(AA$9,"yyyymmdd"),'Controle de reservas'!$T$14:$T$2013,0),0))</f>
      </c>
      <c r="BP254">
        <f ca="1">IF(OR($AQ254=0,AB$9=""),0,IFERROR(MATCH($AR254&amp;"|"&amp;TEXT(AB$9,"yyyymmdd"),'Controle de reservas'!$T$14:$T$2013,0),0))</f>
      </c>
      <c r="BQ254">
        <f ca="1">IF(OR($AQ254=0,AC$9=""),0,IFERROR(MATCH($AR254&amp;"|"&amp;TEXT(AC$9,"yyyymmdd"),'Controle de reservas'!$T$14:$T$2013,0),0))</f>
      </c>
      <c r="BR254">
        <f ca="1">IF(OR($AQ254=0,AD$9=""),0,IFERROR(MATCH($AR254&amp;"|"&amp;TEXT(AD$9,"yyyymmdd"),'Controle de reservas'!$T$14:$T$2013,0),0))</f>
      </c>
      <c r="BS254">
        <f ca="1">IF(OR($AQ254=0,AE$9=""),0,IFERROR(MATCH($AR254&amp;"|"&amp;TEXT(AE$9,"yyyymmdd"),'Controle de reservas'!$T$14:$T$2013,0),0))</f>
      </c>
      <c r="BT254">
        <f ca="1">IF(OR($AQ254=0,AF$9=""),0,IFERROR(MATCH($AR254&amp;"|"&amp;TEXT(AF$9,"yyyymmdd"),'Controle de reservas'!$T$14:$T$2013,0),0))</f>
      </c>
      <c r="BU254">
        <f ca="1">IF(OR($AQ254=0,AG$9=""),0,IFERROR(MATCH($AR254&amp;"|"&amp;TEXT(AG$9,"yyyymmdd"),'Controle de reservas'!$T$14:$T$2013,0),0))</f>
      </c>
      <c r="BV254">
        <f ca="1">IF(OR($AQ254=0,AH$9=""),0,IFERROR(MATCH($AR254&amp;"|"&amp;TEXT(AH$9,"yyyymmdd"),'Controle de reservas'!$T$14:$T$2013,0),0))</f>
      </c>
      <c r="BW254">
        <f ca="1">IF(OR($AQ254=0,AI$9=""),0,IFERROR(MATCH($AR254&amp;"|"&amp;TEXT(AI$9,"yyyymmdd"),'Controle de reservas'!$T$14:$T$2013,0),0))</f>
      </c>
      <c r="BX254">
        <f ca="1">IF(OR($AQ254=0,AJ$9=""),0,IFERROR(MATCH($AR254&amp;"|"&amp;TEXT(AJ$9,"yyyymmdd"),'Controle de reservas'!$T$14:$T$2013,0),0))</f>
      </c>
      <c r="BY254">
        <f ca="1">IF(OR($AQ254=0,AK$9=""),0,IFERROR(MATCH($AR254&amp;"|"&amp;TEXT(AK$9,"yyyymmdd"),'Controle de reservas'!$T$14:$T$2013,0),0))</f>
      </c>
    </row>
    <row r="255" spans="1:77" ht="105" customHeight="1" x14ac:dyDescent="0.25">
      <c r="A255" s="16">
        <f ca="1">IF($AQ255=0,"",INDEX('Controle de reservas'!$A$14:$A$2013,$AQ255))</f>
      </c>
      <c r="B255" s="16">
        <f ca="1">IF($AQ255=0,"",INDEX('Controle de reservas'!$B$14:$B$2013,$AQ255))</f>
      </c>
      <c r="C255" s="16">
        <f ca="1">IF($AQ255=0,"",INDEX('Controle de reservas'!$C$14:$C$2013,$AQ255))</f>
      </c>
      <c r="D255" s="16">
        <f ca="1">IF($AQ255=0,"",INDEX('Controle de reservas'!$D$14:$D$2013,$AQ255))</f>
      </c>
      <c r="E255" s="16">
        <f ca="1">IF($AQ255=0,"",INDEX('Controle de reservas'!$E$14:$E$2013,$AQ255))</f>
      </c>
      <c r="F255" s="16">
        <f ca="1">IF($AQ255=0,"",INDEX('Controle de reservas'!$F$14:$F$2013,$AQ255))</f>
      </c>
      <c r="G255" s="17">
        <f ca="1">IF(OR($AQ255=0,G$9="",G$9&lt;$AS255,AND($AT255&lt;&gt;"",G$9&gt;$AT255)),"",IF(AU255=0,"—",IF(INDEX('Controle de reservas'!$P$14:$P$2013,AU255)="DUPLICIDADE NO DIA","CONFLITO"&amp;IF(INDEX('Controle de reservas'!$M$14:$M$2013,AU255)&lt;&gt;"",CHAR(10)&amp;INDEX('Controle de reservas'!$M$14:$M$2013,AU255),"")&amp;IF(INDEX('Controle de reservas'!$N$14:$N$2013,AU255)&lt;&gt;"",CHAR(10)&amp;"Subst.: "&amp;INDEX('Controle de reservas'!$N$14:$N$2013,AU255),"")&amp;IF(AND(ISNUMBER(INDEX('Controle de reservas'!$I$14:$I$2013,AU255)),INDEX('Controle de reservas'!$I$14:$I$2013,AU255)&gt;0,INDEX('Controle de reservas'!$K$14:$K$2013,AU255)&gt;INDEX('Controle de reservas'!$I$14:$I$2013,AU255)),CHAR(10)&amp;"DIVERGÊNCIA DE DATAS",""),IF(INDEX('Controle de reservas'!$L$14:$L$2013,AU255)="Em cobertura","COV",IF(INDEX('Controle de reservas'!$L$14:$L$2013,AU255)="Disponível","DISP",IF(INDEX('Controle de reservas'!$L$14:$L$2013,AU255)="Não utilizado","NU",IF(INDEX('Controle de reservas'!$L$14:$L$2013,AU255)="Folga","F",IF(INDEX('Controle de reservas'!$L$14:$L$2013,AU255)="Ocorrência","O",IF(INDEX('Controle de reservas'!$L$14:$L$2013,AU255)="Programado","PROG",IF(INDEX('Controle de reservas'!$L$14:$L$2013,AU255)="Disponível no posto","DP","SEM SITUAÇÃO")))))))&amp;IF(INDEX('Controle de reservas'!$M$14:$M$2013,AU255)&lt;&gt;"",CHAR(10)&amp;INDEX('Controle de reservas'!$M$14:$M$2013,AU255),IF(OR(INDEX('Controle de reservas'!$L$14:$L$2013,AU255)="Em cobertura",INDEX('Controle de reservas'!$L$14:$L$2013,AU255)="Programado"),CHAR(10)&amp;"SEM LOCAL",""))&amp;IF(INDEX('Controle de reservas'!$N$14:$N$2013,AU255)&lt;&gt;"",CHAR(10)&amp;"Subst.: "&amp;INDEX('Controle de reservas'!$N$14:$N$2013,AU255),"")&amp;IF(AND(ISNUMBER(INDEX('Controle de reservas'!$I$14:$I$2013,AU255)),INDEX('Controle de reservas'!$I$14:$I$2013,AU255)&gt;0,INDEX('Controle de reservas'!$K$14:$K$2013,AU255)&gt;INDEX('Controle de reservas'!$I$14:$I$2013,AU255)),CHAR(10)&amp;"DIVERGÊNCIA DE DATAS","")&amp;IF(INDEX('Controle de reservas'!$P$14:$P$2013,AU255)&lt;&gt;"OK"," !",""))))</f>
      </c>
      <c r="H255" s="17">
        <f ca="1">IF(OR($AQ255=0,H$9="",H$9&lt;$AS255,AND($AT255&lt;&gt;"",H$9&gt;$AT255)),"",IF(AV255=0,"—",IF(INDEX('Controle de reservas'!$P$14:$P$2013,AV255)="DUPLICIDADE NO DIA","CONFLITO"&amp;IF(INDEX('Controle de reservas'!$M$14:$M$2013,AV255)&lt;&gt;"",CHAR(10)&amp;INDEX('Controle de reservas'!$M$14:$M$2013,AV255),"")&amp;IF(INDEX('Controle de reservas'!$N$14:$N$2013,AV255)&lt;&gt;"",CHAR(10)&amp;"Subst.: "&amp;INDEX('Controle de reservas'!$N$14:$N$2013,AV255),"")&amp;IF(AND(ISNUMBER(INDEX('Controle de reservas'!$I$14:$I$2013,AV255)),INDEX('Controle de reservas'!$I$14:$I$2013,AV255)&gt;0,INDEX('Controle de reservas'!$K$14:$K$2013,AV255)&gt;INDEX('Controle de reservas'!$I$14:$I$2013,AV255)),CHAR(10)&amp;"DIVERGÊNCIA DE DATAS",""),IF(INDEX('Controle de reservas'!$L$14:$L$2013,AV255)="Em cobertura","COV",IF(INDEX('Controle de reservas'!$L$14:$L$2013,AV255)="Disponível","DISP",IF(INDEX('Controle de reservas'!$L$14:$L$2013,AV255)="Não utilizado","NU",IF(INDEX('Controle de reservas'!$L$14:$L$2013,AV255)="Folga","F",IF(INDEX('Controle de reservas'!$L$14:$L$2013,AV255)="Ocorrência","O",IF(INDEX('Controle de reservas'!$L$14:$L$2013,AV255)="Programado","PROG",IF(INDEX('Controle de reservas'!$L$14:$L$2013,AV255)="Disponível no posto","DP","SEM SITUAÇÃO")))))))&amp;IF(INDEX('Controle de reservas'!$M$14:$M$2013,AV255)&lt;&gt;"",CHAR(10)&amp;INDEX('Controle de reservas'!$M$14:$M$2013,AV255),IF(OR(INDEX('Controle de reservas'!$L$14:$L$2013,AV255)="Em cobertura",INDEX('Controle de reservas'!$L$14:$L$2013,AV255)="Programado"),CHAR(10)&amp;"SEM LOCAL",""))&amp;IF(INDEX('Controle de reservas'!$N$14:$N$2013,AV255)&lt;&gt;"",CHAR(10)&amp;"Subst.: "&amp;INDEX('Controle de reservas'!$N$14:$N$2013,AV255),"")&amp;IF(AND(ISNUMBER(INDEX('Controle de reservas'!$I$14:$I$2013,AV255)),INDEX('Controle de reservas'!$I$14:$I$2013,AV255)&gt;0,INDEX('Controle de reservas'!$K$14:$K$2013,AV255)&gt;INDEX('Controle de reservas'!$I$14:$I$2013,AV255)),CHAR(10)&amp;"DIVERGÊNCIA DE DATAS","")&amp;IF(INDEX('Controle de reservas'!$P$14:$P$2013,AV255)&lt;&gt;"OK"," !",""))))</f>
      </c>
      <c r="I255" s="17">
        <f ca="1">IF(OR($AQ255=0,I$9="",I$9&lt;$AS255,AND($AT255&lt;&gt;"",I$9&gt;$AT255)),"",IF(AW255=0,"—",IF(INDEX('Controle de reservas'!$P$14:$P$2013,AW255)="DUPLICIDADE NO DIA","CONFLITO"&amp;IF(INDEX('Controle de reservas'!$M$14:$M$2013,AW255)&lt;&gt;"",CHAR(10)&amp;INDEX('Controle de reservas'!$M$14:$M$2013,AW255),"")&amp;IF(INDEX('Controle de reservas'!$N$14:$N$2013,AW255)&lt;&gt;"",CHAR(10)&amp;"Subst.: "&amp;INDEX('Controle de reservas'!$N$14:$N$2013,AW255),"")&amp;IF(AND(ISNUMBER(INDEX('Controle de reservas'!$I$14:$I$2013,AW255)),INDEX('Controle de reservas'!$I$14:$I$2013,AW255)&gt;0,INDEX('Controle de reservas'!$K$14:$K$2013,AW255)&gt;INDEX('Controle de reservas'!$I$14:$I$2013,AW255)),CHAR(10)&amp;"DIVERGÊNCIA DE DATAS",""),IF(INDEX('Controle de reservas'!$L$14:$L$2013,AW255)="Em cobertura","COV",IF(INDEX('Controle de reservas'!$L$14:$L$2013,AW255)="Disponível","DISP",IF(INDEX('Controle de reservas'!$L$14:$L$2013,AW255)="Não utilizado","NU",IF(INDEX('Controle de reservas'!$L$14:$L$2013,AW255)="Folga","F",IF(INDEX('Controle de reservas'!$L$14:$L$2013,AW255)="Ocorrência","O",IF(INDEX('Controle de reservas'!$L$14:$L$2013,AW255)="Programado","PROG",IF(INDEX('Controle de reservas'!$L$14:$L$2013,AW255)="Disponível no posto","DP","SEM SITUAÇÃO")))))))&amp;IF(INDEX('Controle de reservas'!$M$14:$M$2013,AW255)&lt;&gt;"",CHAR(10)&amp;INDEX('Controle de reservas'!$M$14:$M$2013,AW255),IF(OR(INDEX('Controle de reservas'!$L$14:$L$2013,AW255)="Em cobertura",INDEX('Controle de reservas'!$L$14:$L$2013,AW255)="Programado"),CHAR(10)&amp;"SEM LOCAL",""))&amp;IF(INDEX('Controle de reservas'!$N$14:$N$2013,AW255)&lt;&gt;"",CHAR(10)&amp;"Subst.: "&amp;INDEX('Controle de reservas'!$N$14:$N$2013,AW255),"")&amp;IF(AND(ISNUMBER(INDEX('Controle de reservas'!$I$14:$I$2013,AW255)),INDEX('Controle de reservas'!$I$14:$I$2013,AW255)&gt;0,INDEX('Controle de reservas'!$K$14:$K$2013,AW255)&gt;INDEX('Controle de reservas'!$I$14:$I$2013,AW255)),CHAR(10)&amp;"DIVERGÊNCIA DE DATAS","")&amp;IF(INDEX('Controle de reservas'!$P$14:$P$2013,AW255)&lt;&gt;"OK"," !",""))))</f>
      </c>
      <c r="J255" s="17">
        <f ca="1">IF(OR($AQ255=0,J$9="",J$9&lt;$AS255,AND($AT255&lt;&gt;"",J$9&gt;$AT255)),"",IF(AX255=0,"—",IF(INDEX('Controle de reservas'!$P$14:$P$2013,AX255)="DUPLICIDADE NO DIA","CONFLITO"&amp;IF(INDEX('Controle de reservas'!$M$14:$M$2013,AX255)&lt;&gt;"",CHAR(10)&amp;INDEX('Controle de reservas'!$M$14:$M$2013,AX255),"")&amp;IF(INDEX('Controle de reservas'!$N$14:$N$2013,AX255)&lt;&gt;"",CHAR(10)&amp;"Subst.: "&amp;INDEX('Controle de reservas'!$N$14:$N$2013,AX255),"")&amp;IF(AND(ISNUMBER(INDEX('Controle de reservas'!$I$14:$I$2013,AX255)),INDEX('Controle de reservas'!$I$14:$I$2013,AX255)&gt;0,INDEX('Controle de reservas'!$K$14:$K$2013,AX255)&gt;INDEX('Controle de reservas'!$I$14:$I$2013,AX255)),CHAR(10)&amp;"DIVERGÊNCIA DE DATAS",""),IF(INDEX('Controle de reservas'!$L$14:$L$2013,AX255)="Em cobertura","COV",IF(INDEX('Controle de reservas'!$L$14:$L$2013,AX255)="Disponível","DISP",IF(INDEX('Controle de reservas'!$L$14:$L$2013,AX255)="Não utilizado","NU",IF(INDEX('Controle de reservas'!$L$14:$L$2013,AX255)="Folga","F",IF(INDEX('Controle de reservas'!$L$14:$L$2013,AX255)="Ocorrência","O",IF(INDEX('Controle de reservas'!$L$14:$L$2013,AX255)="Programado","PROG",IF(INDEX('Controle de reservas'!$L$14:$L$2013,AX255)="Disponível no posto","DP","SEM SITUAÇÃO")))))))&amp;IF(INDEX('Controle de reservas'!$M$14:$M$2013,AX255)&lt;&gt;"",CHAR(10)&amp;INDEX('Controle de reservas'!$M$14:$M$2013,AX255),IF(OR(INDEX('Controle de reservas'!$L$14:$L$2013,AX255)="Em cobertura",INDEX('Controle de reservas'!$L$14:$L$2013,AX255)="Programado"),CHAR(10)&amp;"SEM LOCAL",""))&amp;IF(INDEX('Controle de reservas'!$N$14:$N$2013,AX255)&lt;&gt;"",CHAR(10)&amp;"Subst.: "&amp;INDEX('Controle de reservas'!$N$14:$N$2013,AX255),"")&amp;IF(AND(ISNUMBER(INDEX('Controle de reservas'!$I$14:$I$2013,AX255)),INDEX('Controle de reservas'!$I$14:$I$2013,AX255)&gt;0,INDEX('Controle de reservas'!$K$14:$K$2013,AX255)&gt;INDEX('Controle de reservas'!$I$14:$I$2013,AX255)),CHAR(10)&amp;"DIVERGÊNCIA DE DATAS","")&amp;IF(INDEX('Controle de reservas'!$P$14:$P$2013,AX255)&lt;&gt;"OK"," !",""))))</f>
      </c>
      <c r="K255" s="17">
        <f ca="1">IF(OR($AQ255=0,K$9="",K$9&lt;$AS255,AND($AT255&lt;&gt;"",K$9&gt;$AT255)),"",IF(AY255=0,"—",IF(INDEX('Controle de reservas'!$P$14:$P$2013,AY255)="DUPLICIDADE NO DIA","CONFLITO"&amp;IF(INDEX('Controle de reservas'!$M$14:$M$2013,AY255)&lt;&gt;"",CHAR(10)&amp;INDEX('Controle de reservas'!$M$14:$M$2013,AY255),"")&amp;IF(INDEX('Controle de reservas'!$N$14:$N$2013,AY255)&lt;&gt;"",CHAR(10)&amp;"Subst.: "&amp;INDEX('Controle de reservas'!$N$14:$N$2013,AY255),"")&amp;IF(AND(ISNUMBER(INDEX('Controle de reservas'!$I$14:$I$2013,AY255)),INDEX('Controle de reservas'!$I$14:$I$2013,AY255)&gt;0,INDEX('Controle de reservas'!$K$14:$K$2013,AY255)&gt;INDEX('Controle de reservas'!$I$14:$I$2013,AY255)),CHAR(10)&amp;"DIVERGÊNCIA DE DATAS",""),IF(INDEX('Controle de reservas'!$L$14:$L$2013,AY255)="Em cobertura","COV",IF(INDEX('Controle de reservas'!$L$14:$L$2013,AY255)="Disponível","DISP",IF(INDEX('Controle de reservas'!$L$14:$L$2013,AY255)="Não utilizado","NU",IF(INDEX('Controle de reservas'!$L$14:$L$2013,AY255)="Folga","F",IF(INDEX('Controle de reservas'!$L$14:$L$2013,AY255)="Ocorrência","O",IF(INDEX('Controle de reservas'!$L$14:$L$2013,AY255)="Programado","PROG",IF(INDEX('Controle de reservas'!$L$14:$L$2013,AY255)="Disponível no posto","DP","SEM SITUAÇÃO")))))))&amp;IF(INDEX('Controle de reservas'!$M$14:$M$2013,AY255)&lt;&gt;"",CHAR(10)&amp;INDEX('Controle de reservas'!$M$14:$M$2013,AY255),IF(OR(INDEX('Controle de reservas'!$L$14:$L$2013,AY255)="Em cobertura",INDEX('Controle de reservas'!$L$14:$L$2013,AY255)="Programado"),CHAR(10)&amp;"SEM LOCAL",""))&amp;IF(INDEX('Controle de reservas'!$N$14:$N$2013,AY255)&lt;&gt;"",CHAR(10)&amp;"Subst.: "&amp;INDEX('Controle de reservas'!$N$14:$N$2013,AY255),"")&amp;IF(AND(ISNUMBER(INDEX('Controle de reservas'!$I$14:$I$2013,AY255)),INDEX('Controle de reservas'!$I$14:$I$2013,AY255)&gt;0,INDEX('Controle de reservas'!$K$14:$K$2013,AY255)&gt;INDEX('Controle de reservas'!$I$14:$I$2013,AY255)),CHAR(10)&amp;"DIVERGÊNCIA DE DATAS","")&amp;IF(INDEX('Controle de reservas'!$P$14:$P$2013,AY255)&lt;&gt;"OK"," !",""))))</f>
      </c>
      <c r="L255" s="17">
        <f ca="1">IF(OR($AQ255=0,L$9="",L$9&lt;$AS255,AND($AT255&lt;&gt;"",L$9&gt;$AT255)),"",IF(AZ255=0,"—",IF(INDEX('Controle de reservas'!$P$14:$P$2013,AZ255)="DUPLICIDADE NO DIA","CONFLITO"&amp;IF(INDEX('Controle de reservas'!$M$14:$M$2013,AZ255)&lt;&gt;"",CHAR(10)&amp;INDEX('Controle de reservas'!$M$14:$M$2013,AZ255),"")&amp;IF(INDEX('Controle de reservas'!$N$14:$N$2013,AZ255)&lt;&gt;"",CHAR(10)&amp;"Subst.: "&amp;INDEX('Controle de reservas'!$N$14:$N$2013,AZ255),"")&amp;IF(AND(ISNUMBER(INDEX('Controle de reservas'!$I$14:$I$2013,AZ255)),INDEX('Controle de reservas'!$I$14:$I$2013,AZ255)&gt;0,INDEX('Controle de reservas'!$K$14:$K$2013,AZ255)&gt;INDEX('Controle de reservas'!$I$14:$I$2013,AZ255)),CHAR(10)&amp;"DIVERGÊNCIA DE DATAS",""),IF(INDEX('Controle de reservas'!$L$14:$L$2013,AZ255)="Em cobertura","COV",IF(INDEX('Controle de reservas'!$L$14:$L$2013,AZ255)="Disponível","DISP",IF(INDEX('Controle de reservas'!$L$14:$L$2013,AZ255)="Não utilizado","NU",IF(INDEX('Controle de reservas'!$L$14:$L$2013,AZ255)="Folga","F",IF(INDEX('Controle de reservas'!$L$14:$L$2013,AZ255)="Ocorrência","O",IF(INDEX('Controle de reservas'!$L$14:$L$2013,AZ255)="Programado","PROG",IF(INDEX('Controle de reservas'!$L$14:$L$2013,AZ255)="Disponível no posto","DP","SEM SITUAÇÃO")))))))&amp;IF(INDEX('Controle de reservas'!$M$14:$M$2013,AZ255)&lt;&gt;"",CHAR(10)&amp;INDEX('Controle de reservas'!$M$14:$M$2013,AZ255),IF(OR(INDEX('Controle de reservas'!$L$14:$L$2013,AZ255)="Em cobertura",INDEX('Controle de reservas'!$L$14:$L$2013,AZ255)="Programado"),CHAR(10)&amp;"SEM LOCAL",""))&amp;IF(INDEX('Controle de reservas'!$N$14:$N$2013,AZ255)&lt;&gt;"",CHAR(10)&amp;"Subst.: "&amp;INDEX('Controle de reservas'!$N$14:$N$2013,AZ255),"")&amp;IF(AND(ISNUMBER(INDEX('Controle de reservas'!$I$14:$I$2013,AZ255)),INDEX('Controle de reservas'!$I$14:$I$2013,AZ255)&gt;0,INDEX('Controle de reservas'!$K$14:$K$2013,AZ255)&gt;INDEX('Controle de reservas'!$I$14:$I$2013,AZ255)),CHAR(10)&amp;"DIVERGÊNCIA DE DATAS","")&amp;IF(INDEX('Controle de reservas'!$P$14:$P$2013,AZ255)&lt;&gt;"OK"," !",""))))</f>
      </c>
      <c r="M255" s="17">
        <f ca="1">IF(OR($AQ255=0,M$9="",M$9&lt;$AS255,AND($AT255&lt;&gt;"",M$9&gt;$AT255)),"",IF(BA255=0,"—",IF(INDEX('Controle de reservas'!$P$14:$P$2013,BA255)="DUPLICIDADE NO DIA","CONFLITO"&amp;IF(INDEX('Controle de reservas'!$M$14:$M$2013,BA255)&lt;&gt;"",CHAR(10)&amp;INDEX('Controle de reservas'!$M$14:$M$2013,BA255),"")&amp;IF(INDEX('Controle de reservas'!$N$14:$N$2013,BA255)&lt;&gt;"",CHAR(10)&amp;"Subst.: "&amp;INDEX('Controle de reservas'!$N$14:$N$2013,BA255),"")&amp;IF(AND(ISNUMBER(INDEX('Controle de reservas'!$I$14:$I$2013,BA255)),INDEX('Controle de reservas'!$I$14:$I$2013,BA255)&gt;0,INDEX('Controle de reservas'!$K$14:$K$2013,BA255)&gt;INDEX('Controle de reservas'!$I$14:$I$2013,BA255)),CHAR(10)&amp;"DIVERGÊNCIA DE DATAS",""),IF(INDEX('Controle de reservas'!$L$14:$L$2013,BA255)="Em cobertura","COV",IF(INDEX('Controle de reservas'!$L$14:$L$2013,BA255)="Disponível","DISP",IF(INDEX('Controle de reservas'!$L$14:$L$2013,BA255)="Não utilizado","NU",IF(INDEX('Controle de reservas'!$L$14:$L$2013,BA255)="Folga","F",IF(INDEX('Controle de reservas'!$L$14:$L$2013,BA255)="Ocorrência","O",IF(INDEX('Controle de reservas'!$L$14:$L$2013,BA255)="Programado","PROG",IF(INDEX('Controle de reservas'!$L$14:$L$2013,BA255)="Disponível no posto","DP","SEM SITUAÇÃO")))))))&amp;IF(INDEX('Controle de reservas'!$M$14:$M$2013,BA255)&lt;&gt;"",CHAR(10)&amp;INDEX('Controle de reservas'!$M$14:$M$2013,BA255),IF(OR(INDEX('Controle de reservas'!$L$14:$L$2013,BA255)="Em cobertura",INDEX('Controle de reservas'!$L$14:$L$2013,BA255)="Programado"),CHAR(10)&amp;"SEM LOCAL",""))&amp;IF(INDEX('Controle de reservas'!$N$14:$N$2013,BA255)&lt;&gt;"",CHAR(10)&amp;"Subst.: "&amp;INDEX('Controle de reservas'!$N$14:$N$2013,BA255),"")&amp;IF(AND(ISNUMBER(INDEX('Controle de reservas'!$I$14:$I$2013,BA255)),INDEX('Controle de reservas'!$I$14:$I$2013,BA255)&gt;0,INDEX('Controle de reservas'!$K$14:$K$2013,BA255)&gt;INDEX('Controle de reservas'!$I$14:$I$2013,BA255)),CHAR(10)&amp;"DIVERGÊNCIA DE DATAS","")&amp;IF(INDEX('Controle de reservas'!$P$14:$P$2013,BA255)&lt;&gt;"OK"," !",""))))</f>
      </c>
      <c r="N255" s="17">
        <f ca="1">IF(OR($AQ255=0,N$9="",N$9&lt;$AS255,AND($AT255&lt;&gt;"",N$9&gt;$AT255)),"",IF(BB255=0,"—",IF(INDEX('Controle de reservas'!$P$14:$P$2013,BB255)="DUPLICIDADE NO DIA","CONFLITO"&amp;IF(INDEX('Controle de reservas'!$M$14:$M$2013,BB255)&lt;&gt;"",CHAR(10)&amp;INDEX('Controle de reservas'!$M$14:$M$2013,BB255),"")&amp;IF(INDEX('Controle de reservas'!$N$14:$N$2013,BB255)&lt;&gt;"",CHAR(10)&amp;"Subst.: "&amp;INDEX('Controle de reservas'!$N$14:$N$2013,BB255),"")&amp;IF(AND(ISNUMBER(INDEX('Controle de reservas'!$I$14:$I$2013,BB255)),INDEX('Controle de reservas'!$I$14:$I$2013,BB255)&gt;0,INDEX('Controle de reservas'!$K$14:$K$2013,BB255)&gt;INDEX('Controle de reservas'!$I$14:$I$2013,BB255)),CHAR(10)&amp;"DIVERGÊNCIA DE DATAS",""),IF(INDEX('Controle de reservas'!$L$14:$L$2013,BB255)="Em cobertura","COV",IF(INDEX('Controle de reservas'!$L$14:$L$2013,BB255)="Disponível","DISP",IF(INDEX('Controle de reservas'!$L$14:$L$2013,BB255)="Não utilizado","NU",IF(INDEX('Controle de reservas'!$L$14:$L$2013,BB255)="Folga","F",IF(INDEX('Controle de reservas'!$L$14:$L$2013,BB255)="Ocorrência","O",IF(INDEX('Controle de reservas'!$L$14:$L$2013,BB255)="Programado","PROG",IF(INDEX('Controle de reservas'!$L$14:$L$2013,BB255)="Disponível no posto","DP","SEM SITUAÇÃO")))))))&amp;IF(INDEX('Controle de reservas'!$M$14:$M$2013,BB255)&lt;&gt;"",CHAR(10)&amp;INDEX('Controle de reservas'!$M$14:$M$2013,BB255),IF(OR(INDEX('Controle de reservas'!$L$14:$L$2013,BB255)="Em cobertura",INDEX('Controle de reservas'!$L$14:$L$2013,BB255)="Programado"),CHAR(10)&amp;"SEM LOCAL",""))&amp;IF(INDEX('Controle de reservas'!$N$14:$N$2013,BB255)&lt;&gt;"",CHAR(10)&amp;"Subst.: "&amp;INDEX('Controle de reservas'!$N$14:$N$2013,BB255),"")&amp;IF(AND(ISNUMBER(INDEX('Controle de reservas'!$I$14:$I$2013,BB255)),INDEX('Controle de reservas'!$I$14:$I$2013,BB255)&gt;0,INDEX('Controle de reservas'!$K$14:$K$2013,BB255)&gt;INDEX('Controle de reservas'!$I$14:$I$2013,BB255)),CHAR(10)&amp;"DIVERGÊNCIA DE DATAS","")&amp;IF(INDEX('Controle de reservas'!$P$14:$P$2013,BB255)&lt;&gt;"OK"," !",""))))</f>
      </c>
      <c r="O255" s="17">
        <f ca="1">IF(OR($AQ255=0,O$9="",O$9&lt;$AS255,AND($AT255&lt;&gt;"",O$9&gt;$AT255)),"",IF(BC255=0,"—",IF(INDEX('Controle de reservas'!$P$14:$P$2013,BC255)="DUPLICIDADE NO DIA","CONFLITO"&amp;IF(INDEX('Controle de reservas'!$M$14:$M$2013,BC255)&lt;&gt;"",CHAR(10)&amp;INDEX('Controle de reservas'!$M$14:$M$2013,BC255),"")&amp;IF(INDEX('Controle de reservas'!$N$14:$N$2013,BC255)&lt;&gt;"",CHAR(10)&amp;"Subst.: "&amp;INDEX('Controle de reservas'!$N$14:$N$2013,BC255),"")&amp;IF(AND(ISNUMBER(INDEX('Controle de reservas'!$I$14:$I$2013,BC255)),INDEX('Controle de reservas'!$I$14:$I$2013,BC255)&gt;0,INDEX('Controle de reservas'!$K$14:$K$2013,BC255)&gt;INDEX('Controle de reservas'!$I$14:$I$2013,BC255)),CHAR(10)&amp;"DIVERGÊNCIA DE DATAS",""),IF(INDEX('Controle de reservas'!$L$14:$L$2013,BC255)="Em cobertura","COV",IF(INDEX('Controle de reservas'!$L$14:$L$2013,BC255)="Disponível","DISP",IF(INDEX('Controle de reservas'!$L$14:$L$2013,BC255)="Não utilizado","NU",IF(INDEX('Controle de reservas'!$L$14:$L$2013,BC255)="Folga","F",IF(INDEX('Controle de reservas'!$L$14:$L$2013,BC255)="Ocorrência","O",IF(INDEX('Controle de reservas'!$L$14:$L$2013,BC255)="Programado","PROG",IF(INDEX('Controle de reservas'!$L$14:$L$2013,BC255)="Disponível no posto","DP","SEM SITUAÇÃO")))))))&amp;IF(INDEX('Controle de reservas'!$M$14:$M$2013,BC255)&lt;&gt;"",CHAR(10)&amp;INDEX('Controle de reservas'!$M$14:$M$2013,BC255),IF(OR(INDEX('Controle de reservas'!$L$14:$L$2013,BC255)="Em cobertura",INDEX('Controle de reservas'!$L$14:$L$2013,BC255)="Programado"),CHAR(10)&amp;"SEM LOCAL",""))&amp;IF(INDEX('Controle de reservas'!$N$14:$N$2013,BC255)&lt;&gt;"",CHAR(10)&amp;"Subst.: "&amp;INDEX('Controle de reservas'!$N$14:$N$2013,BC255),"")&amp;IF(AND(ISNUMBER(INDEX('Controle de reservas'!$I$14:$I$2013,BC255)),INDEX('Controle de reservas'!$I$14:$I$2013,BC255)&gt;0,INDEX('Controle de reservas'!$K$14:$K$2013,BC255)&gt;INDEX('Controle de reservas'!$I$14:$I$2013,BC255)),CHAR(10)&amp;"DIVERGÊNCIA DE DATAS","")&amp;IF(INDEX('Controle de reservas'!$P$14:$P$2013,BC255)&lt;&gt;"OK"," !",""))))</f>
      </c>
      <c r="P255" s="17">
        <f ca="1">IF(OR($AQ255=0,P$9="",P$9&lt;$AS255,AND($AT255&lt;&gt;"",P$9&gt;$AT255)),"",IF(BD255=0,"—",IF(INDEX('Controle de reservas'!$P$14:$P$2013,BD255)="DUPLICIDADE NO DIA","CONFLITO"&amp;IF(INDEX('Controle de reservas'!$M$14:$M$2013,BD255)&lt;&gt;"",CHAR(10)&amp;INDEX('Controle de reservas'!$M$14:$M$2013,BD255),"")&amp;IF(INDEX('Controle de reservas'!$N$14:$N$2013,BD255)&lt;&gt;"",CHAR(10)&amp;"Subst.: "&amp;INDEX('Controle de reservas'!$N$14:$N$2013,BD255),"")&amp;IF(AND(ISNUMBER(INDEX('Controle de reservas'!$I$14:$I$2013,BD255)),INDEX('Controle de reservas'!$I$14:$I$2013,BD255)&gt;0,INDEX('Controle de reservas'!$K$14:$K$2013,BD255)&gt;INDEX('Controle de reservas'!$I$14:$I$2013,BD255)),CHAR(10)&amp;"DIVERGÊNCIA DE DATAS",""),IF(INDEX('Controle de reservas'!$L$14:$L$2013,BD255)="Em cobertura","COV",IF(INDEX('Controle de reservas'!$L$14:$L$2013,BD255)="Disponível","DISP",IF(INDEX('Controle de reservas'!$L$14:$L$2013,BD255)="Não utilizado","NU",IF(INDEX('Controle de reservas'!$L$14:$L$2013,BD255)="Folga","F",IF(INDEX('Controle de reservas'!$L$14:$L$2013,BD255)="Ocorrência","O",IF(INDEX('Controle de reservas'!$L$14:$L$2013,BD255)="Programado","PROG",IF(INDEX('Controle de reservas'!$L$14:$L$2013,BD255)="Disponível no posto","DP","SEM SITUAÇÃO")))))))&amp;IF(INDEX('Controle de reservas'!$M$14:$M$2013,BD255)&lt;&gt;"",CHAR(10)&amp;INDEX('Controle de reservas'!$M$14:$M$2013,BD255),IF(OR(INDEX('Controle de reservas'!$L$14:$L$2013,BD255)="Em cobertura",INDEX('Controle de reservas'!$L$14:$L$2013,BD255)="Programado"),CHAR(10)&amp;"SEM LOCAL",""))&amp;IF(INDEX('Controle de reservas'!$N$14:$N$2013,BD255)&lt;&gt;"",CHAR(10)&amp;"Subst.: "&amp;INDEX('Controle de reservas'!$N$14:$N$2013,BD255),"")&amp;IF(AND(ISNUMBER(INDEX('Controle de reservas'!$I$14:$I$2013,BD255)),INDEX('Controle de reservas'!$I$14:$I$2013,BD255)&gt;0,INDEX('Controle de reservas'!$K$14:$K$2013,BD255)&gt;INDEX('Controle de reservas'!$I$14:$I$2013,BD255)),CHAR(10)&amp;"DIVERGÊNCIA DE DATAS","")&amp;IF(INDEX('Controle de reservas'!$P$14:$P$2013,BD255)&lt;&gt;"OK"," !",""))))</f>
      </c>
      <c r="Q255" s="17">
        <f ca="1">IF(OR($AQ255=0,Q$9="",Q$9&lt;$AS255,AND($AT255&lt;&gt;"",Q$9&gt;$AT255)),"",IF(BE255=0,"—",IF(INDEX('Controle de reservas'!$P$14:$P$2013,BE255)="DUPLICIDADE NO DIA","CONFLITO"&amp;IF(INDEX('Controle de reservas'!$M$14:$M$2013,BE255)&lt;&gt;"",CHAR(10)&amp;INDEX('Controle de reservas'!$M$14:$M$2013,BE255),"")&amp;IF(INDEX('Controle de reservas'!$N$14:$N$2013,BE255)&lt;&gt;"",CHAR(10)&amp;"Subst.: "&amp;INDEX('Controle de reservas'!$N$14:$N$2013,BE255),"")&amp;IF(AND(ISNUMBER(INDEX('Controle de reservas'!$I$14:$I$2013,BE255)),INDEX('Controle de reservas'!$I$14:$I$2013,BE255)&gt;0,INDEX('Controle de reservas'!$K$14:$K$2013,BE255)&gt;INDEX('Controle de reservas'!$I$14:$I$2013,BE255)),CHAR(10)&amp;"DIVERGÊNCIA DE DATAS",""),IF(INDEX('Controle de reservas'!$L$14:$L$2013,BE255)="Em cobertura","COV",IF(INDEX('Controle de reservas'!$L$14:$L$2013,BE255)="Disponível","DISP",IF(INDEX('Controle de reservas'!$L$14:$L$2013,BE255)="Não utilizado","NU",IF(INDEX('Controle de reservas'!$L$14:$L$2013,BE255)="Folga","F",IF(INDEX('Controle de reservas'!$L$14:$L$2013,BE255)="Ocorrência","O",IF(INDEX('Controle de reservas'!$L$14:$L$2013,BE255)="Programado","PROG",IF(INDEX('Controle de reservas'!$L$14:$L$2013,BE255)="Disponível no posto","DP","SEM SITUAÇÃO")))))))&amp;IF(INDEX('Controle de reservas'!$M$14:$M$2013,BE255)&lt;&gt;"",CHAR(10)&amp;INDEX('Controle de reservas'!$M$14:$M$2013,BE255),IF(OR(INDEX('Controle de reservas'!$L$14:$L$2013,BE255)="Em cobertura",INDEX('Controle de reservas'!$L$14:$L$2013,BE255)="Programado"),CHAR(10)&amp;"SEM LOCAL",""))&amp;IF(INDEX('Controle de reservas'!$N$14:$N$2013,BE255)&lt;&gt;"",CHAR(10)&amp;"Subst.: "&amp;INDEX('Controle de reservas'!$N$14:$N$2013,BE255),"")&amp;IF(AND(ISNUMBER(INDEX('Controle de reservas'!$I$14:$I$2013,BE255)),INDEX('Controle de reservas'!$I$14:$I$2013,BE255)&gt;0,INDEX('Controle de reservas'!$K$14:$K$2013,BE255)&gt;INDEX('Controle de reservas'!$I$14:$I$2013,BE255)),CHAR(10)&amp;"DIVERGÊNCIA DE DATAS","")&amp;IF(INDEX('Controle de reservas'!$P$14:$P$2013,BE255)&lt;&gt;"OK"," !",""))))</f>
      </c>
      <c r="R255" s="17">
        <f ca="1">IF(OR($AQ255=0,R$9="",R$9&lt;$AS255,AND($AT255&lt;&gt;"",R$9&gt;$AT255)),"",IF(BF255=0,"—",IF(INDEX('Controle de reservas'!$P$14:$P$2013,BF255)="DUPLICIDADE NO DIA","CONFLITO"&amp;IF(INDEX('Controle de reservas'!$M$14:$M$2013,BF255)&lt;&gt;"",CHAR(10)&amp;INDEX('Controle de reservas'!$M$14:$M$2013,BF255),"")&amp;IF(INDEX('Controle de reservas'!$N$14:$N$2013,BF255)&lt;&gt;"",CHAR(10)&amp;"Subst.: "&amp;INDEX('Controle de reservas'!$N$14:$N$2013,BF255),"")&amp;IF(AND(ISNUMBER(INDEX('Controle de reservas'!$I$14:$I$2013,BF255)),INDEX('Controle de reservas'!$I$14:$I$2013,BF255)&gt;0,INDEX('Controle de reservas'!$K$14:$K$2013,BF255)&gt;INDEX('Controle de reservas'!$I$14:$I$2013,BF255)),CHAR(10)&amp;"DIVERGÊNCIA DE DATAS",""),IF(INDEX('Controle de reservas'!$L$14:$L$2013,BF255)="Em cobertura","COV",IF(INDEX('Controle de reservas'!$L$14:$L$2013,BF255)="Disponível","DISP",IF(INDEX('Controle de reservas'!$L$14:$L$2013,BF255)="Não utilizado","NU",IF(INDEX('Controle de reservas'!$L$14:$L$2013,BF255)="Folga","F",IF(INDEX('Controle de reservas'!$L$14:$L$2013,BF255)="Ocorrência","O",IF(INDEX('Controle de reservas'!$L$14:$L$2013,BF255)="Programado","PROG",IF(INDEX('Controle de reservas'!$L$14:$L$2013,BF255)="Disponível no posto","DP","SEM SITUAÇÃO")))))))&amp;IF(INDEX('Controle de reservas'!$M$14:$M$2013,BF255)&lt;&gt;"",CHAR(10)&amp;INDEX('Controle de reservas'!$M$14:$M$2013,BF255),IF(OR(INDEX('Controle de reservas'!$L$14:$L$2013,BF255)="Em cobertura",INDEX('Controle de reservas'!$L$14:$L$2013,BF255)="Programado"),CHAR(10)&amp;"SEM LOCAL",""))&amp;IF(INDEX('Controle de reservas'!$N$14:$N$2013,BF255)&lt;&gt;"",CHAR(10)&amp;"Subst.: "&amp;INDEX('Controle de reservas'!$N$14:$N$2013,BF255),"")&amp;IF(AND(ISNUMBER(INDEX('Controle de reservas'!$I$14:$I$2013,BF255)),INDEX('Controle de reservas'!$I$14:$I$2013,BF255)&gt;0,INDEX('Controle de reservas'!$K$14:$K$2013,BF255)&gt;INDEX('Controle de reservas'!$I$14:$I$2013,BF255)),CHAR(10)&amp;"DIVERGÊNCIA DE DATAS","")&amp;IF(INDEX('Controle de reservas'!$P$14:$P$2013,BF255)&lt;&gt;"OK"," !",""))))</f>
      </c>
      <c r="S255" s="17">
        <f ca="1">IF(OR($AQ255=0,S$9="",S$9&lt;$AS255,AND($AT255&lt;&gt;"",S$9&gt;$AT255)),"",IF(BG255=0,"—",IF(INDEX('Controle de reservas'!$P$14:$P$2013,BG255)="DUPLICIDADE NO DIA","CONFLITO"&amp;IF(INDEX('Controle de reservas'!$M$14:$M$2013,BG255)&lt;&gt;"",CHAR(10)&amp;INDEX('Controle de reservas'!$M$14:$M$2013,BG255),"")&amp;IF(INDEX('Controle de reservas'!$N$14:$N$2013,BG255)&lt;&gt;"",CHAR(10)&amp;"Subst.: "&amp;INDEX('Controle de reservas'!$N$14:$N$2013,BG255),"")&amp;IF(AND(ISNUMBER(INDEX('Controle de reservas'!$I$14:$I$2013,BG255)),INDEX('Controle de reservas'!$I$14:$I$2013,BG255)&gt;0,INDEX('Controle de reservas'!$K$14:$K$2013,BG255)&gt;INDEX('Controle de reservas'!$I$14:$I$2013,BG255)),CHAR(10)&amp;"DIVERGÊNCIA DE DATAS",""),IF(INDEX('Controle de reservas'!$L$14:$L$2013,BG255)="Em cobertura","COV",IF(INDEX('Controle de reservas'!$L$14:$L$2013,BG255)="Disponível","DISP",IF(INDEX('Controle de reservas'!$L$14:$L$2013,BG255)="Não utilizado","NU",IF(INDEX('Controle de reservas'!$L$14:$L$2013,BG255)="Folga","F",IF(INDEX('Controle de reservas'!$L$14:$L$2013,BG255)="Ocorrência","O",IF(INDEX('Controle de reservas'!$L$14:$L$2013,BG255)="Programado","PROG",IF(INDEX('Controle de reservas'!$L$14:$L$2013,BG255)="Disponível no posto","DP","SEM SITUAÇÃO")))))))&amp;IF(INDEX('Controle de reservas'!$M$14:$M$2013,BG255)&lt;&gt;"",CHAR(10)&amp;INDEX('Controle de reservas'!$M$14:$M$2013,BG255),IF(OR(INDEX('Controle de reservas'!$L$14:$L$2013,BG255)="Em cobertura",INDEX('Controle de reservas'!$L$14:$L$2013,BG255)="Programado"),CHAR(10)&amp;"SEM LOCAL",""))&amp;IF(INDEX('Controle de reservas'!$N$14:$N$2013,BG255)&lt;&gt;"",CHAR(10)&amp;"Subst.: "&amp;INDEX('Controle de reservas'!$N$14:$N$2013,BG255),"")&amp;IF(AND(ISNUMBER(INDEX('Controle de reservas'!$I$14:$I$2013,BG255)),INDEX('Controle de reservas'!$I$14:$I$2013,BG255)&gt;0,INDEX('Controle de reservas'!$K$14:$K$2013,BG255)&gt;INDEX('Controle de reservas'!$I$14:$I$2013,BG255)),CHAR(10)&amp;"DIVERGÊNCIA DE DATAS","")&amp;IF(INDEX('Controle de reservas'!$P$14:$P$2013,BG255)&lt;&gt;"OK"," !",""))))</f>
      </c>
      <c r="T255" s="17">
        <f ca="1">IF(OR($AQ255=0,T$9="",T$9&lt;$AS255,AND($AT255&lt;&gt;"",T$9&gt;$AT255)),"",IF(BH255=0,"—",IF(INDEX('Controle de reservas'!$P$14:$P$2013,BH255)="DUPLICIDADE NO DIA","CONFLITO"&amp;IF(INDEX('Controle de reservas'!$M$14:$M$2013,BH255)&lt;&gt;"",CHAR(10)&amp;INDEX('Controle de reservas'!$M$14:$M$2013,BH255),"")&amp;IF(INDEX('Controle de reservas'!$N$14:$N$2013,BH255)&lt;&gt;"",CHAR(10)&amp;"Subst.: "&amp;INDEX('Controle de reservas'!$N$14:$N$2013,BH255),"")&amp;IF(AND(ISNUMBER(INDEX('Controle de reservas'!$I$14:$I$2013,BH255)),INDEX('Controle de reservas'!$I$14:$I$2013,BH255)&gt;0,INDEX('Controle de reservas'!$K$14:$K$2013,BH255)&gt;INDEX('Controle de reservas'!$I$14:$I$2013,BH255)),CHAR(10)&amp;"DIVERGÊNCIA DE DATAS",""),IF(INDEX('Controle de reservas'!$L$14:$L$2013,BH255)="Em cobertura","COV",IF(INDEX('Controle de reservas'!$L$14:$L$2013,BH255)="Disponível","DISP",IF(INDEX('Controle de reservas'!$L$14:$L$2013,BH255)="Não utilizado","NU",IF(INDEX('Controle de reservas'!$L$14:$L$2013,BH255)="Folga","F",IF(INDEX('Controle de reservas'!$L$14:$L$2013,BH255)="Ocorrência","O",IF(INDEX('Controle de reservas'!$L$14:$L$2013,BH255)="Programado","PROG",IF(INDEX('Controle de reservas'!$L$14:$L$2013,BH255)="Disponível no posto","DP","SEM SITUAÇÃO")))))))&amp;IF(INDEX('Controle de reservas'!$M$14:$M$2013,BH255)&lt;&gt;"",CHAR(10)&amp;INDEX('Controle de reservas'!$M$14:$M$2013,BH255),IF(OR(INDEX('Controle de reservas'!$L$14:$L$2013,BH255)="Em cobertura",INDEX('Controle de reservas'!$L$14:$L$2013,BH255)="Programado"),CHAR(10)&amp;"SEM LOCAL",""))&amp;IF(INDEX('Controle de reservas'!$N$14:$N$2013,BH255)&lt;&gt;"",CHAR(10)&amp;"Subst.: "&amp;INDEX('Controle de reservas'!$N$14:$N$2013,BH255),"")&amp;IF(AND(ISNUMBER(INDEX('Controle de reservas'!$I$14:$I$2013,BH255)),INDEX('Controle de reservas'!$I$14:$I$2013,BH255)&gt;0,INDEX('Controle de reservas'!$K$14:$K$2013,BH255)&gt;INDEX('Controle de reservas'!$I$14:$I$2013,BH255)),CHAR(10)&amp;"DIVERGÊNCIA DE DATAS","")&amp;IF(INDEX('Controle de reservas'!$P$14:$P$2013,BH255)&lt;&gt;"OK"," !",""))))</f>
      </c>
      <c r="U255" s="17">
        <f ca="1">IF(OR($AQ255=0,U$9="",U$9&lt;$AS255,AND($AT255&lt;&gt;"",U$9&gt;$AT255)),"",IF(BI255=0,"—",IF(INDEX('Controle de reservas'!$P$14:$P$2013,BI255)="DUPLICIDADE NO DIA","CONFLITO"&amp;IF(INDEX('Controle de reservas'!$M$14:$M$2013,BI255)&lt;&gt;"",CHAR(10)&amp;INDEX('Controle de reservas'!$M$14:$M$2013,BI255),"")&amp;IF(INDEX('Controle de reservas'!$N$14:$N$2013,BI255)&lt;&gt;"",CHAR(10)&amp;"Subst.: "&amp;INDEX('Controle de reservas'!$N$14:$N$2013,BI255),"")&amp;IF(AND(ISNUMBER(INDEX('Controle de reservas'!$I$14:$I$2013,BI255)),INDEX('Controle de reservas'!$I$14:$I$2013,BI255)&gt;0,INDEX('Controle de reservas'!$K$14:$K$2013,BI255)&gt;INDEX('Controle de reservas'!$I$14:$I$2013,BI255)),CHAR(10)&amp;"DIVERGÊNCIA DE DATAS",""),IF(INDEX('Controle de reservas'!$L$14:$L$2013,BI255)="Em cobertura","COV",IF(INDEX('Controle de reservas'!$L$14:$L$2013,BI255)="Disponível","DISP",IF(INDEX('Controle de reservas'!$L$14:$L$2013,BI255)="Não utilizado","NU",IF(INDEX('Controle de reservas'!$L$14:$L$2013,BI255)="Folga","F",IF(INDEX('Controle de reservas'!$L$14:$L$2013,BI255)="Ocorrência","O",IF(INDEX('Controle de reservas'!$L$14:$L$2013,BI255)="Programado","PROG",IF(INDEX('Controle de reservas'!$L$14:$L$2013,BI255)="Disponível no posto","DP","SEM SITUAÇÃO")))))))&amp;IF(INDEX('Controle de reservas'!$M$14:$M$2013,BI255)&lt;&gt;"",CHAR(10)&amp;INDEX('Controle de reservas'!$M$14:$M$2013,BI255),IF(OR(INDEX('Controle de reservas'!$L$14:$L$2013,BI255)="Em cobertura",INDEX('Controle de reservas'!$L$14:$L$2013,BI255)="Programado"),CHAR(10)&amp;"SEM LOCAL",""))&amp;IF(INDEX('Controle de reservas'!$N$14:$N$2013,BI255)&lt;&gt;"",CHAR(10)&amp;"Subst.: "&amp;INDEX('Controle de reservas'!$N$14:$N$2013,BI255),"")&amp;IF(AND(ISNUMBER(INDEX('Controle de reservas'!$I$14:$I$2013,BI255)),INDEX('Controle de reservas'!$I$14:$I$2013,BI255)&gt;0,INDEX('Controle de reservas'!$K$14:$K$2013,BI255)&gt;INDEX('Controle de reservas'!$I$14:$I$2013,BI255)),CHAR(10)&amp;"DIVERGÊNCIA DE DATAS","")&amp;IF(INDEX('Controle de reservas'!$P$14:$P$2013,BI255)&lt;&gt;"OK"," !",""))))</f>
      </c>
      <c r="V255" s="17">
        <f ca="1">IF(OR($AQ255=0,V$9="",V$9&lt;$AS255,AND($AT255&lt;&gt;"",V$9&gt;$AT255)),"",IF(BJ255=0,"—",IF(INDEX('Controle de reservas'!$P$14:$P$2013,BJ255)="DUPLICIDADE NO DIA","CONFLITO"&amp;IF(INDEX('Controle de reservas'!$M$14:$M$2013,BJ255)&lt;&gt;"",CHAR(10)&amp;INDEX('Controle de reservas'!$M$14:$M$2013,BJ255),"")&amp;IF(INDEX('Controle de reservas'!$N$14:$N$2013,BJ255)&lt;&gt;"",CHAR(10)&amp;"Subst.: "&amp;INDEX('Controle de reservas'!$N$14:$N$2013,BJ255),"")&amp;IF(AND(ISNUMBER(INDEX('Controle de reservas'!$I$14:$I$2013,BJ255)),INDEX('Controle de reservas'!$I$14:$I$2013,BJ255)&gt;0,INDEX('Controle de reservas'!$K$14:$K$2013,BJ255)&gt;INDEX('Controle de reservas'!$I$14:$I$2013,BJ255)),CHAR(10)&amp;"DIVERGÊNCIA DE DATAS",""),IF(INDEX('Controle de reservas'!$L$14:$L$2013,BJ255)="Em cobertura","COV",IF(INDEX('Controle de reservas'!$L$14:$L$2013,BJ255)="Disponível","DISP",IF(INDEX('Controle de reservas'!$L$14:$L$2013,BJ255)="Não utilizado","NU",IF(INDEX('Controle de reservas'!$L$14:$L$2013,BJ255)="Folga","F",IF(INDEX('Controle de reservas'!$L$14:$L$2013,BJ255)="Ocorrência","O",IF(INDEX('Controle de reservas'!$L$14:$L$2013,BJ255)="Programado","PROG",IF(INDEX('Controle de reservas'!$L$14:$L$2013,BJ255)="Disponível no posto","DP","SEM SITUAÇÃO")))))))&amp;IF(INDEX('Controle de reservas'!$M$14:$M$2013,BJ255)&lt;&gt;"",CHAR(10)&amp;INDEX('Controle de reservas'!$M$14:$M$2013,BJ255),IF(OR(INDEX('Controle de reservas'!$L$14:$L$2013,BJ255)="Em cobertura",INDEX('Controle de reservas'!$L$14:$L$2013,BJ255)="Programado"),CHAR(10)&amp;"SEM LOCAL",""))&amp;IF(INDEX('Controle de reservas'!$N$14:$N$2013,BJ255)&lt;&gt;"",CHAR(10)&amp;"Subst.: "&amp;INDEX('Controle de reservas'!$N$14:$N$2013,BJ255),"")&amp;IF(AND(ISNUMBER(INDEX('Controle de reservas'!$I$14:$I$2013,BJ255)),INDEX('Controle de reservas'!$I$14:$I$2013,BJ255)&gt;0,INDEX('Controle de reservas'!$K$14:$K$2013,BJ255)&gt;INDEX('Controle de reservas'!$I$14:$I$2013,BJ255)),CHAR(10)&amp;"DIVERGÊNCIA DE DATAS","")&amp;IF(INDEX('Controle de reservas'!$P$14:$P$2013,BJ255)&lt;&gt;"OK"," !",""))))</f>
      </c>
      <c r="W255" s="17">
        <f ca="1">IF(OR($AQ255=0,W$9="",W$9&lt;$AS255,AND($AT255&lt;&gt;"",W$9&gt;$AT255)),"",IF(BK255=0,"—",IF(INDEX('Controle de reservas'!$P$14:$P$2013,BK255)="DUPLICIDADE NO DIA","CONFLITO"&amp;IF(INDEX('Controle de reservas'!$M$14:$M$2013,BK255)&lt;&gt;"",CHAR(10)&amp;INDEX('Controle de reservas'!$M$14:$M$2013,BK255),"")&amp;IF(INDEX('Controle de reservas'!$N$14:$N$2013,BK255)&lt;&gt;"",CHAR(10)&amp;"Subst.: "&amp;INDEX('Controle de reservas'!$N$14:$N$2013,BK255),"")&amp;IF(AND(ISNUMBER(INDEX('Controle de reservas'!$I$14:$I$2013,BK255)),INDEX('Controle de reservas'!$I$14:$I$2013,BK255)&gt;0,INDEX('Controle de reservas'!$K$14:$K$2013,BK255)&gt;INDEX('Controle de reservas'!$I$14:$I$2013,BK255)),CHAR(10)&amp;"DIVERGÊNCIA DE DATAS",""),IF(INDEX('Controle de reservas'!$L$14:$L$2013,BK255)="Em cobertura","COV",IF(INDEX('Controle de reservas'!$L$14:$L$2013,BK255)="Disponível","DISP",IF(INDEX('Controle de reservas'!$L$14:$L$2013,BK255)="Não utilizado","NU",IF(INDEX('Controle de reservas'!$L$14:$L$2013,BK255)="Folga","F",IF(INDEX('Controle de reservas'!$L$14:$L$2013,BK255)="Ocorrência","O",IF(INDEX('Controle de reservas'!$L$14:$L$2013,BK255)="Programado","PROG",IF(INDEX('Controle de reservas'!$L$14:$L$2013,BK255)="Disponível no posto","DP","SEM SITUAÇÃO")))))))&amp;IF(INDEX('Controle de reservas'!$M$14:$M$2013,BK255)&lt;&gt;"",CHAR(10)&amp;INDEX('Controle de reservas'!$M$14:$M$2013,BK255),IF(OR(INDEX('Controle de reservas'!$L$14:$L$2013,BK255)="Em cobertura",INDEX('Controle de reservas'!$L$14:$L$2013,BK255)="Programado"),CHAR(10)&amp;"SEM LOCAL",""))&amp;IF(INDEX('Controle de reservas'!$N$14:$N$2013,BK255)&lt;&gt;"",CHAR(10)&amp;"Subst.: "&amp;INDEX('Controle de reservas'!$N$14:$N$2013,BK255),"")&amp;IF(AND(ISNUMBER(INDEX('Controle de reservas'!$I$14:$I$2013,BK255)),INDEX('Controle de reservas'!$I$14:$I$2013,BK255)&gt;0,INDEX('Controle de reservas'!$K$14:$K$2013,BK255)&gt;INDEX('Controle de reservas'!$I$14:$I$2013,BK255)),CHAR(10)&amp;"DIVERGÊNCIA DE DATAS","")&amp;IF(INDEX('Controle de reservas'!$P$14:$P$2013,BK255)&lt;&gt;"OK"," !",""))))</f>
      </c>
      <c r="X255" s="17">
        <f ca="1">IF(OR($AQ255=0,X$9="",X$9&lt;$AS255,AND($AT255&lt;&gt;"",X$9&gt;$AT255)),"",IF(BL255=0,"—",IF(INDEX('Controle de reservas'!$P$14:$P$2013,BL255)="DUPLICIDADE NO DIA","CONFLITO"&amp;IF(INDEX('Controle de reservas'!$M$14:$M$2013,BL255)&lt;&gt;"",CHAR(10)&amp;INDEX('Controle de reservas'!$M$14:$M$2013,BL255),"")&amp;IF(INDEX('Controle de reservas'!$N$14:$N$2013,BL255)&lt;&gt;"",CHAR(10)&amp;"Subst.: "&amp;INDEX('Controle de reservas'!$N$14:$N$2013,BL255),"")&amp;IF(AND(ISNUMBER(INDEX('Controle de reservas'!$I$14:$I$2013,BL255)),INDEX('Controle de reservas'!$I$14:$I$2013,BL255)&gt;0,INDEX('Controle de reservas'!$K$14:$K$2013,BL255)&gt;INDEX('Controle de reservas'!$I$14:$I$2013,BL255)),CHAR(10)&amp;"DIVERGÊNCIA DE DATAS",""),IF(INDEX('Controle de reservas'!$L$14:$L$2013,BL255)="Em cobertura","COV",IF(INDEX('Controle de reservas'!$L$14:$L$2013,BL255)="Disponível","DISP",IF(INDEX('Controle de reservas'!$L$14:$L$2013,BL255)="Não utilizado","NU",IF(INDEX('Controle de reservas'!$L$14:$L$2013,BL255)="Folga","F",IF(INDEX('Controle de reservas'!$L$14:$L$2013,BL255)="Ocorrência","O",IF(INDEX('Controle de reservas'!$L$14:$L$2013,BL255)="Programado","PROG",IF(INDEX('Controle de reservas'!$L$14:$L$2013,BL255)="Disponível no posto","DP","SEM SITUAÇÃO")))))))&amp;IF(INDEX('Controle de reservas'!$M$14:$M$2013,BL255)&lt;&gt;"",CHAR(10)&amp;INDEX('Controle de reservas'!$M$14:$M$2013,BL255),IF(OR(INDEX('Controle de reservas'!$L$14:$L$2013,BL255)="Em cobertura",INDEX('Controle de reservas'!$L$14:$L$2013,BL255)="Programado"),CHAR(10)&amp;"SEM LOCAL",""))&amp;IF(INDEX('Controle de reservas'!$N$14:$N$2013,BL255)&lt;&gt;"",CHAR(10)&amp;"Subst.: "&amp;INDEX('Controle de reservas'!$N$14:$N$2013,BL255),"")&amp;IF(AND(ISNUMBER(INDEX('Controle de reservas'!$I$14:$I$2013,BL255)),INDEX('Controle de reservas'!$I$14:$I$2013,BL255)&gt;0,INDEX('Controle de reservas'!$K$14:$K$2013,BL255)&gt;INDEX('Controle de reservas'!$I$14:$I$2013,BL255)),CHAR(10)&amp;"DIVERGÊNCIA DE DATAS","")&amp;IF(INDEX('Controle de reservas'!$P$14:$P$2013,BL255)&lt;&gt;"OK"," !",""))))</f>
      </c>
      <c r="Y255" s="17">
        <f ca="1">IF(OR($AQ255=0,Y$9="",Y$9&lt;$AS255,AND($AT255&lt;&gt;"",Y$9&gt;$AT255)),"",IF(BM255=0,"—",IF(INDEX('Controle de reservas'!$P$14:$P$2013,BM255)="DUPLICIDADE NO DIA","CONFLITO"&amp;IF(INDEX('Controle de reservas'!$M$14:$M$2013,BM255)&lt;&gt;"",CHAR(10)&amp;INDEX('Controle de reservas'!$M$14:$M$2013,BM255),"")&amp;IF(INDEX('Controle de reservas'!$N$14:$N$2013,BM255)&lt;&gt;"",CHAR(10)&amp;"Subst.: "&amp;INDEX('Controle de reservas'!$N$14:$N$2013,BM255),"")&amp;IF(AND(ISNUMBER(INDEX('Controle de reservas'!$I$14:$I$2013,BM255)),INDEX('Controle de reservas'!$I$14:$I$2013,BM255)&gt;0,INDEX('Controle de reservas'!$K$14:$K$2013,BM255)&gt;INDEX('Controle de reservas'!$I$14:$I$2013,BM255)),CHAR(10)&amp;"DIVERGÊNCIA DE DATAS",""),IF(INDEX('Controle de reservas'!$L$14:$L$2013,BM255)="Em cobertura","COV",IF(INDEX('Controle de reservas'!$L$14:$L$2013,BM255)="Disponível","DISP",IF(INDEX('Controle de reservas'!$L$14:$L$2013,BM255)="Não utilizado","NU",IF(INDEX('Controle de reservas'!$L$14:$L$2013,BM255)="Folga","F",IF(INDEX('Controle de reservas'!$L$14:$L$2013,BM255)="Ocorrência","O",IF(INDEX('Controle de reservas'!$L$14:$L$2013,BM255)="Programado","PROG",IF(INDEX('Controle de reservas'!$L$14:$L$2013,BM255)="Disponível no posto","DP","SEM SITUAÇÃO")))))))&amp;IF(INDEX('Controle de reservas'!$M$14:$M$2013,BM255)&lt;&gt;"",CHAR(10)&amp;INDEX('Controle de reservas'!$M$14:$M$2013,BM255),IF(OR(INDEX('Controle de reservas'!$L$14:$L$2013,BM255)="Em cobertura",INDEX('Controle de reservas'!$L$14:$L$2013,BM255)="Programado"),CHAR(10)&amp;"SEM LOCAL",""))&amp;IF(INDEX('Controle de reservas'!$N$14:$N$2013,BM255)&lt;&gt;"",CHAR(10)&amp;"Subst.: "&amp;INDEX('Controle de reservas'!$N$14:$N$2013,BM255),"")&amp;IF(AND(ISNUMBER(INDEX('Controle de reservas'!$I$14:$I$2013,BM255)),INDEX('Controle de reservas'!$I$14:$I$2013,BM255)&gt;0,INDEX('Controle de reservas'!$K$14:$K$2013,BM255)&gt;INDEX('Controle de reservas'!$I$14:$I$2013,BM255)),CHAR(10)&amp;"DIVERGÊNCIA DE DATAS","")&amp;IF(INDEX('Controle de reservas'!$P$14:$P$2013,BM255)&lt;&gt;"OK"," !",""))))</f>
      </c>
      <c r="Z255" s="17">
        <f ca="1">IF(OR($AQ255=0,Z$9="",Z$9&lt;$AS255,AND($AT255&lt;&gt;"",Z$9&gt;$AT255)),"",IF(BN255=0,"—",IF(INDEX('Controle de reservas'!$P$14:$P$2013,BN255)="DUPLICIDADE NO DIA","CONFLITO"&amp;IF(INDEX('Controle de reservas'!$M$14:$M$2013,BN255)&lt;&gt;"",CHAR(10)&amp;INDEX('Controle de reservas'!$M$14:$M$2013,BN255),"")&amp;IF(INDEX('Controle de reservas'!$N$14:$N$2013,BN255)&lt;&gt;"",CHAR(10)&amp;"Subst.: "&amp;INDEX('Controle de reservas'!$N$14:$N$2013,BN255),"")&amp;IF(AND(ISNUMBER(INDEX('Controle de reservas'!$I$14:$I$2013,BN255)),INDEX('Controle de reservas'!$I$14:$I$2013,BN255)&gt;0,INDEX('Controle de reservas'!$K$14:$K$2013,BN255)&gt;INDEX('Controle de reservas'!$I$14:$I$2013,BN255)),CHAR(10)&amp;"DIVERGÊNCIA DE DATAS",""),IF(INDEX('Controle de reservas'!$L$14:$L$2013,BN255)="Em cobertura","COV",IF(INDEX('Controle de reservas'!$L$14:$L$2013,BN255)="Disponível","DISP",IF(INDEX('Controle de reservas'!$L$14:$L$2013,BN255)="Não utilizado","NU",IF(INDEX('Controle de reservas'!$L$14:$L$2013,BN255)="Folga","F",IF(INDEX('Controle de reservas'!$L$14:$L$2013,BN255)="Ocorrência","O",IF(INDEX('Controle de reservas'!$L$14:$L$2013,BN255)="Programado","PROG",IF(INDEX('Controle de reservas'!$L$14:$L$2013,BN255)="Disponível no posto","DP","SEM SITUAÇÃO")))))))&amp;IF(INDEX('Controle de reservas'!$M$14:$M$2013,BN255)&lt;&gt;"",CHAR(10)&amp;INDEX('Controle de reservas'!$M$14:$M$2013,BN255),IF(OR(INDEX('Controle de reservas'!$L$14:$L$2013,BN255)="Em cobertura",INDEX('Controle de reservas'!$L$14:$L$2013,BN255)="Programado"),CHAR(10)&amp;"SEM LOCAL",""))&amp;IF(INDEX('Controle de reservas'!$N$14:$N$2013,BN255)&lt;&gt;"",CHAR(10)&amp;"Subst.: "&amp;INDEX('Controle de reservas'!$N$14:$N$2013,BN255),"")&amp;IF(AND(ISNUMBER(INDEX('Controle de reservas'!$I$14:$I$2013,BN255)),INDEX('Controle de reservas'!$I$14:$I$2013,BN255)&gt;0,INDEX('Controle de reservas'!$K$14:$K$2013,BN255)&gt;INDEX('Controle de reservas'!$I$14:$I$2013,BN255)),CHAR(10)&amp;"DIVERGÊNCIA DE DATAS","")&amp;IF(INDEX('Controle de reservas'!$P$14:$P$2013,BN255)&lt;&gt;"OK"," !",""))))</f>
      </c>
      <c r="AA255" s="17">
        <f ca="1">IF(OR($AQ255=0,AA$9="",AA$9&lt;$AS255,AND($AT255&lt;&gt;"",AA$9&gt;$AT255)),"",IF(BO255=0,"—",IF(INDEX('Controle de reservas'!$P$14:$P$2013,BO255)="DUPLICIDADE NO DIA","CONFLITO"&amp;IF(INDEX('Controle de reservas'!$M$14:$M$2013,BO255)&lt;&gt;"",CHAR(10)&amp;INDEX('Controle de reservas'!$M$14:$M$2013,BO255),"")&amp;IF(INDEX('Controle de reservas'!$N$14:$N$2013,BO255)&lt;&gt;"",CHAR(10)&amp;"Subst.: "&amp;INDEX('Controle de reservas'!$N$14:$N$2013,BO255),"")&amp;IF(AND(ISNUMBER(INDEX('Controle de reservas'!$I$14:$I$2013,BO255)),INDEX('Controle de reservas'!$I$14:$I$2013,BO255)&gt;0,INDEX('Controle de reservas'!$K$14:$K$2013,BO255)&gt;INDEX('Controle de reservas'!$I$14:$I$2013,BO255)),CHAR(10)&amp;"DIVERGÊNCIA DE DATAS",""),IF(INDEX('Controle de reservas'!$L$14:$L$2013,BO255)="Em cobertura","COV",IF(INDEX('Controle de reservas'!$L$14:$L$2013,BO255)="Disponível","DISP",IF(INDEX('Controle de reservas'!$L$14:$L$2013,BO255)="Não utilizado","NU",IF(INDEX('Controle de reservas'!$L$14:$L$2013,BO255)="Folga","F",IF(INDEX('Controle de reservas'!$L$14:$L$2013,BO255)="Ocorrência","O",IF(INDEX('Controle de reservas'!$L$14:$L$2013,BO255)="Programado","PROG",IF(INDEX('Controle de reservas'!$L$14:$L$2013,BO255)="Disponível no posto","DP","SEM SITUAÇÃO")))))))&amp;IF(INDEX('Controle de reservas'!$M$14:$M$2013,BO255)&lt;&gt;"",CHAR(10)&amp;INDEX('Controle de reservas'!$M$14:$M$2013,BO255),IF(OR(INDEX('Controle de reservas'!$L$14:$L$2013,BO255)="Em cobertura",INDEX('Controle de reservas'!$L$14:$L$2013,BO255)="Programado"),CHAR(10)&amp;"SEM LOCAL",""))&amp;IF(INDEX('Controle de reservas'!$N$14:$N$2013,BO255)&lt;&gt;"",CHAR(10)&amp;"Subst.: "&amp;INDEX('Controle de reservas'!$N$14:$N$2013,BO255),"")&amp;IF(AND(ISNUMBER(INDEX('Controle de reservas'!$I$14:$I$2013,BO255)),INDEX('Controle de reservas'!$I$14:$I$2013,BO255)&gt;0,INDEX('Controle de reservas'!$K$14:$K$2013,BO255)&gt;INDEX('Controle de reservas'!$I$14:$I$2013,BO255)),CHAR(10)&amp;"DIVERGÊNCIA DE DATAS","")&amp;IF(INDEX('Controle de reservas'!$P$14:$P$2013,BO255)&lt;&gt;"OK"," !",""))))</f>
      </c>
      <c r="AB255" s="17">
        <f ca="1">IF(OR($AQ255=0,AB$9="",AB$9&lt;$AS255,AND($AT255&lt;&gt;"",AB$9&gt;$AT255)),"",IF(BP255=0,"—",IF(INDEX('Controle de reservas'!$P$14:$P$2013,BP255)="DUPLICIDADE NO DIA","CONFLITO"&amp;IF(INDEX('Controle de reservas'!$M$14:$M$2013,BP255)&lt;&gt;"",CHAR(10)&amp;INDEX('Controle de reservas'!$M$14:$M$2013,BP255),"")&amp;IF(INDEX('Controle de reservas'!$N$14:$N$2013,BP255)&lt;&gt;"",CHAR(10)&amp;"Subst.: "&amp;INDEX('Controle de reservas'!$N$14:$N$2013,BP255),"")&amp;IF(AND(ISNUMBER(INDEX('Controle de reservas'!$I$14:$I$2013,BP255)),INDEX('Controle de reservas'!$I$14:$I$2013,BP255)&gt;0,INDEX('Controle de reservas'!$K$14:$K$2013,BP255)&gt;INDEX('Controle de reservas'!$I$14:$I$2013,BP255)),CHAR(10)&amp;"DIVERGÊNCIA DE DATAS",""),IF(INDEX('Controle de reservas'!$L$14:$L$2013,BP255)="Em cobertura","COV",IF(INDEX('Controle de reservas'!$L$14:$L$2013,BP255)="Disponível","DISP",IF(INDEX('Controle de reservas'!$L$14:$L$2013,BP255)="Não utilizado","NU",IF(INDEX('Controle de reservas'!$L$14:$L$2013,BP255)="Folga","F",IF(INDEX('Controle de reservas'!$L$14:$L$2013,BP255)="Ocorrência","O",IF(INDEX('Controle de reservas'!$L$14:$L$2013,BP255)="Programado","PROG",IF(INDEX('Controle de reservas'!$L$14:$L$2013,BP255)="Disponível no posto","DP","SEM SITUAÇÃO")))))))&amp;IF(INDEX('Controle de reservas'!$M$14:$M$2013,BP255)&lt;&gt;"",CHAR(10)&amp;INDEX('Controle de reservas'!$M$14:$M$2013,BP255),IF(OR(INDEX('Controle de reservas'!$L$14:$L$2013,BP255)="Em cobertura",INDEX('Controle de reservas'!$L$14:$L$2013,BP255)="Programado"),CHAR(10)&amp;"SEM LOCAL",""))&amp;IF(INDEX('Controle de reservas'!$N$14:$N$2013,BP255)&lt;&gt;"",CHAR(10)&amp;"Subst.: "&amp;INDEX('Controle de reservas'!$N$14:$N$2013,BP255),"")&amp;IF(AND(ISNUMBER(INDEX('Controle de reservas'!$I$14:$I$2013,BP255)),INDEX('Controle de reservas'!$I$14:$I$2013,BP255)&gt;0,INDEX('Controle de reservas'!$K$14:$K$2013,BP255)&gt;INDEX('Controle de reservas'!$I$14:$I$2013,BP255)),CHAR(10)&amp;"DIVERGÊNCIA DE DATAS","")&amp;IF(INDEX('Controle de reservas'!$P$14:$P$2013,BP255)&lt;&gt;"OK"," !",""))))</f>
      </c>
      <c r="AC255" s="17">
        <f ca="1">IF(OR($AQ255=0,AC$9="",AC$9&lt;$AS255,AND($AT255&lt;&gt;"",AC$9&gt;$AT255)),"",IF(BQ255=0,"—",IF(INDEX('Controle de reservas'!$P$14:$P$2013,BQ255)="DUPLICIDADE NO DIA","CONFLITO"&amp;IF(INDEX('Controle de reservas'!$M$14:$M$2013,BQ255)&lt;&gt;"",CHAR(10)&amp;INDEX('Controle de reservas'!$M$14:$M$2013,BQ255),"")&amp;IF(INDEX('Controle de reservas'!$N$14:$N$2013,BQ255)&lt;&gt;"",CHAR(10)&amp;"Subst.: "&amp;INDEX('Controle de reservas'!$N$14:$N$2013,BQ255),"")&amp;IF(AND(ISNUMBER(INDEX('Controle de reservas'!$I$14:$I$2013,BQ255)),INDEX('Controle de reservas'!$I$14:$I$2013,BQ255)&gt;0,INDEX('Controle de reservas'!$K$14:$K$2013,BQ255)&gt;INDEX('Controle de reservas'!$I$14:$I$2013,BQ255)),CHAR(10)&amp;"DIVERGÊNCIA DE DATAS",""),IF(INDEX('Controle de reservas'!$L$14:$L$2013,BQ255)="Em cobertura","COV",IF(INDEX('Controle de reservas'!$L$14:$L$2013,BQ255)="Disponível","DISP",IF(INDEX('Controle de reservas'!$L$14:$L$2013,BQ255)="Não utilizado","NU",IF(INDEX('Controle de reservas'!$L$14:$L$2013,BQ255)="Folga","F",IF(INDEX('Controle de reservas'!$L$14:$L$2013,BQ255)="Ocorrência","O",IF(INDEX('Controle de reservas'!$L$14:$L$2013,BQ255)="Programado","PROG",IF(INDEX('Controle de reservas'!$L$14:$L$2013,BQ255)="Disponível no posto","DP","SEM SITUAÇÃO")))))))&amp;IF(INDEX('Controle de reservas'!$M$14:$M$2013,BQ255)&lt;&gt;"",CHAR(10)&amp;INDEX('Controle de reservas'!$M$14:$M$2013,BQ255),IF(OR(INDEX('Controle de reservas'!$L$14:$L$2013,BQ255)="Em cobertura",INDEX('Controle de reservas'!$L$14:$L$2013,BQ255)="Programado"),CHAR(10)&amp;"SEM LOCAL",""))&amp;IF(INDEX('Controle de reservas'!$N$14:$N$2013,BQ255)&lt;&gt;"",CHAR(10)&amp;"Subst.: "&amp;INDEX('Controle de reservas'!$N$14:$N$2013,BQ255),"")&amp;IF(AND(ISNUMBER(INDEX('Controle de reservas'!$I$14:$I$2013,BQ255)),INDEX('Controle de reservas'!$I$14:$I$2013,BQ255)&gt;0,INDEX('Controle de reservas'!$K$14:$K$2013,BQ255)&gt;INDEX('Controle de reservas'!$I$14:$I$2013,BQ255)),CHAR(10)&amp;"DIVERGÊNCIA DE DATAS","")&amp;IF(INDEX('Controle de reservas'!$P$14:$P$2013,BQ255)&lt;&gt;"OK"," !",""))))</f>
      </c>
      <c r="AD255" s="17">
        <f ca="1">IF(OR($AQ255=0,AD$9="",AD$9&lt;$AS255,AND($AT255&lt;&gt;"",AD$9&gt;$AT255)),"",IF(BR255=0,"—",IF(INDEX('Controle de reservas'!$P$14:$P$2013,BR255)="DUPLICIDADE NO DIA","CONFLITO"&amp;IF(INDEX('Controle de reservas'!$M$14:$M$2013,BR255)&lt;&gt;"",CHAR(10)&amp;INDEX('Controle de reservas'!$M$14:$M$2013,BR255),"")&amp;IF(INDEX('Controle de reservas'!$N$14:$N$2013,BR255)&lt;&gt;"",CHAR(10)&amp;"Subst.: "&amp;INDEX('Controle de reservas'!$N$14:$N$2013,BR255),"")&amp;IF(AND(ISNUMBER(INDEX('Controle de reservas'!$I$14:$I$2013,BR255)),INDEX('Controle de reservas'!$I$14:$I$2013,BR255)&gt;0,INDEX('Controle de reservas'!$K$14:$K$2013,BR255)&gt;INDEX('Controle de reservas'!$I$14:$I$2013,BR255)),CHAR(10)&amp;"DIVERGÊNCIA DE DATAS",""),IF(INDEX('Controle de reservas'!$L$14:$L$2013,BR255)="Em cobertura","COV",IF(INDEX('Controle de reservas'!$L$14:$L$2013,BR255)="Disponível","DISP",IF(INDEX('Controle de reservas'!$L$14:$L$2013,BR255)="Não utilizado","NU",IF(INDEX('Controle de reservas'!$L$14:$L$2013,BR255)="Folga","F",IF(INDEX('Controle de reservas'!$L$14:$L$2013,BR255)="Ocorrência","O",IF(INDEX('Controle de reservas'!$L$14:$L$2013,BR255)="Programado","PROG",IF(INDEX('Controle de reservas'!$L$14:$L$2013,BR255)="Disponível no posto","DP","SEM SITUAÇÃO")))))))&amp;IF(INDEX('Controle de reservas'!$M$14:$M$2013,BR255)&lt;&gt;"",CHAR(10)&amp;INDEX('Controle de reservas'!$M$14:$M$2013,BR255),IF(OR(INDEX('Controle de reservas'!$L$14:$L$2013,BR255)="Em cobertura",INDEX('Controle de reservas'!$L$14:$L$2013,BR255)="Programado"),CHAR(10)&amp;"SEM LOCAL",""))&amp;IF(INDEX('Controle de reservas'!$N$14:$N$2013,BR255)&lt;&gt;"",CHAR(10)&amp;"Subst.: "&amp;INDEX('Controle de reservas'!$N$14:$N$2013,BR255),"")&amp;IF(AND(ISNUMBER(INDEX('Controle de reservas'!$I$14:$I$2013,BR255)),INDEX('Controle de reservas'!$I$14:$I$2013,BR255)&gt;0,INDEX('Controle de reservas'!$K$14:$K$2013,BR255)&gt;INDEX('Controle de reservas'!$I$14:$I$2013,BR255)),CHAR(10)&amp;"DIVERGÊNCIA DE DATAS","")&amp;IF(INDEX('Controle de reservas'!$P$14:$P$2013,BR255)&lt;&gt;"OK"," !",""))))</f>
      </c>
      <c r="AE255" s="17">
        <f ca="1">IF(OR($AQ255=0,AE$9="",AE$9&lt;$AS255,AND($AT255&lt;&gt;"",AE$9&gt;$AT255)),"",IF(BS255=0,"—",IF(INDEX('Controle de reservas'!$P$14:$P$2013,BS255)="DUPLICIDADE NO DIA","CONFLITO"&amp;IF(INDEX('Controle de reservas'!$M$14:$M$2013,BS255)&lt;&gt;"",CHAR(10)&amp;INDEX('Controle de reservas'!$M$14:$M$2013,BS255),"")&amp;IF(INDEX('Controle de reservas'!$N$14:$N$2013,BS255)&lt;&gt;"",CHAR(10)&amp;"Subst.: "&amp;INDEX('Controle de reservas'!$N$14:$N$2013,BS255),"")&amp;IF(AND(ISNUMBER(INDEX('Controle de reservas'!$I$14:$I$2013,BS255)),INDEX('Controle de reservas'!$I$14:$I$2013,BS255)&gt;0,INDEX('Controle de reservas'!$K$14:$K$2013,BS255)&gt;INDEX('Controle de reservas'!$I$14:$I$2013,BS255)),CHAR(10)&amp;"DIVERGÊNCIA DE DATAS",""),IF(INDEX('Controle de reservas'!$L$14:$L$2013,BS255)="Em cobertura","COV",IF(INDEX('Controle de reservas'!$L$14:$L$2013,BS255)="Disponível","DISP",IF(INDEX('Controle de reservas'!$L$14:$L$2013,BS255)="Não utilizado","NU",IF(INDEX('Controle de reservas'!$L$14:$L$2013,BS255)="Folga","F",IF(INDEX('Controle de reservas'!$L$14:$L$2013,BS255)="Ocorrência","O",IF(INDEX('Controle de reservas'!$L$14:$L$2013,BS255)="Programado","PROG",IF(INDEX('Controle de reservas'!$L$14:$L$2013,BS255)="Disponível no posto","DP","SEM SITUAÇÃO")))))))&amp;IF(INDEX('Controle de reservas'!$M$14:$M$2013,BS255)&lt;&gt;"",CHAR(10)&amp;INDEX('Controle de reservas'!$M$14:$M$2013,BS255),IF(OR(INDEX('Controle de reservas'!$L$14:$L$2013,BS255)="Em cobertura",INDEX('Controle de reservas'!$L$14:$L$2013,BS255)="Programado"),CHAR(10)&amp;"SEM LOCAL",""))&amp;IF(INDEX('Controle de reservas'!$N$14:$N$2013,BS255)&lt;&gt;"",CHAR(10)&amp;"Subst.: "&amp;INDEX('Controle de reservas'!$N$14:$N$2013,BS255),"")&amp;IF(AND(ISNUMBER(INDEX('Controle de reservas'!$I$14:$I$2013,BS255)),INDEX('Controle de reservas'!$I$14:$I$2013,BS255)&gt;0,INDEX('Controle de reservas'!$K$14:$K$2013,BS255)&gt;INDEX('Controle de reservas'!$I$14:$I$2013,BS255)),CHAR(10)&amp;"DIVERGÊNCIA DE DATAS","")&amp;IF(INDEX('Controle de reservas'!$P$14:$P$2013,BS255)&lt;&gt;"OK"," !",""))))</f>
      </c>
      <c r="AF255" s="17">
        <f ca="1">IF(OR($AQ255=0,AF$9="",AF$9&lt;$AS255,AND($AT255&lt;&gt;"",AF$9&gt;$AT255)),"",IF(BT255=0,"—",IF(INDEX('Controle de reservas'!$P$14:$P$2013,BT255)="DUPLICIDADE NO DIA","CONFLITO"&amp;IF(INDEX('Controle de reservas'!$M$14:$M$2013,BT255)&lt;&gt;"",CHAR(10)&amp;INDEX('Controle de reservas'!$M$14:$M$2013,BT255),"")&amp;IF(INDEX('Controle de reservas'!$N$14:$N$2013,BT255)&lt;&gt;"",CHAR(10)&amp;"Subst.: "&amp;INDEX('Controle de reservas'!$N$14:$N$2013,BT255),"")&amp;IF(AND(ISNUMBER(INDEX('Controle de reservas'!$I$14:$I$2013,BT255)),INDEX('Controle de reservas'!$I$14:$I$2013,BT255)&gt;0,INDEX('Controle de reservas'!$K$14:$K$2013,BT255)&gt;INDEX('Controle de reservas'!$I$14:$I$2013,BT255)),CHAR(10)&amp;"DIVERGÊNCIA DE DATAS",""),IF(INDEX('Controle de reservas'!$L$14:$L$2013,BT255)="Em cobertura","COV",IF(INDEX('Controle de reservas'!$L$14:$L$2013,BT255)="Disponível","DISP",IF(INDEX('Controle de reservas'!$L$14:$L$2013,BT255)="Não utilizado","NU",IF(INDEX('Controle de reservas'!$L$14:$L$2013,BT255)="Folga","F",IF(INDEX('Controle de reservas'!$L$14:$L$2013,BT255)="Ocorrência","O",IF(INDEX('Controle de reservas'!$L$14:$L$2013,BT255)="Programado","PROG",IF(INDEX('Controle de reservas'!$L$14:$L$2013,BT255)="Disponível no posto","DP","SEM SITUAÇÃO")))))))&amp;IF(INDEX('Controle de reservas'!$M$14:$M$2013,BT255)&lt;&gt;"",CHAR(10)&amp;INDEX('Controle de reservas'!$M$14:$M$2013,BT255),IF(OR(INDEX('Controle de reservas'!$L$14:$L$2013,BT255)="Em cobertura",INDEX('Controle de reservas'!$L$14:$L$2013,BT255)="Programado"),CHAR(10)&amp;"SEM LOCAL",""))&amp;IF(INDEX('Controle de reservas'!$N$14:$N$2013,BT255)&lt;&gt;"",CHAR(10)&amp;"Subst.: "&amp;INDEX('Controle de reservas'!$N$14:$N$2013,BT255),"")&amp;IF(AND(ISNUMBER(INDEX('Controle de reservas'!$I$14:$I$2013,BT255)),INDEX('Controle de reservas'!$I$14:$I$2013,BT255)&gt;0,INDEX('Controle de reservas'!$K$14:$K$2013,BT255)&gt;INDEX('Controle de reservas'!$I$14:$I$2013,BT255)),CHAR(10)&amp;"DIVERGÊNCIA DE DATAS","")&amp;IF(INDEX('Controle de reservas'!$P$14:$P$2013,BT255)&lt;&gt;"OK"," !",""))))</f>
      </c>
      <c r="AG255" s="17">
        <f ca="1">IF(OR($AQ255=0,AG$9="",AG$9&lt;$AS255,AND($AT255&lt;&gt;"",AG$9&gt;$AT255)),"",IF(BU255=0,"—",IF(INDEX('Controle de reservas'!$P$14:$P$2013,BU255)="DUPLICIDADE NO DIA","CONFLITO"&amp;IF(INDEX('Controle de reservas'!$M$14:$M$2013,BU255)&lt;&gt;"",CHAR(10)&amp;INDEX('Controle de reservas'!$M$14:$M$2013,BU255),"")&amp;IF(INDEX('Controle de reservas'!$N$14:$N$2013,BU255)&lt;&gt;"",CHAR(10)&amp;"Subst.: "&amp;INDEX('Controle de reservas'!$N$14:$N$2013,BU255),"")&amp;IF(AND(ISNUMBER(INDEX('Controle de reservas'!$I$14:$I$2013,BU255)),INDEX('Controle de reservas'!$I$14:$I$2013,BU255)&gt;0,INDEX('Controle de reservas'!$K$14:$K$2013,BU255)&gt;INDEX('Controle de reservas'!$I$14:$I$2013,BU255)),CHAR(10)&amp;"DIVERGÊNCIA DE DATAS",""),IF(INDEX('Controle de reservas'!$L$14:$L$2013,BU255)="Em cobertura","COV",IF(INDEX('Controle de reservas'!$L$14:$L$2013,BU255)="Disponível","DISP",IF(INDEX('Controle de reservas'!$L$14:$L$2013,BU255)="Não utilizado","NU",IF(INDEX('Controle de reservas'!$L$14:$L$2013,BU255)="Folga","F",IF(INDEX('Controle de reservas'!$L$14:$L$2013,BU255)="Ocorrência","O",IF(INDEX('Controle de reservas'!$L$14:$L$2013,BU255)="Programado","PROG",IF(INDEX('Controle de reservas'!$L$14:$L$2013,BU255)="Disponível no posto","DP","SEM SITUAÇÃO")))))))&amp;IF(INDEX('Controle de reservas'!$M$14:$M$2013,BU255)&lt;&gt;"",CHAR(10)&amp;INDEX('Controle de reservas'!$M$14:$M$2013,BU255),IF(OR(INDEX('Controle de reservas'!$L$14:$L$2013,BU255)="Em cobertura",INDEX('Controle de reservas'!$L$14:$L$2013,BU255)="Programado"),CHAR(10)&amp;"SEM LOCAL",""))&amp;IF(INDEX('Controle de reservas'!$N$14:$N$2013,BU255)&lt;&gt;"",CHAR(10)&amp;"Subst.: "&amp;INDEX('Controle de reservas'!$N$14:$N$2013,BU255),"")&amp;IF(AND(ISNUMBER(INDEX('Controle de reservas'!$I$14:$I$2013,BU255)),INDEX('Controle de reservas'!$I$14:$I$2013,BU255)&gt;0,INDEX('Controle de reservas'!$K$14:$K$2013,BU255)&gt;INDEX('Controle de reservas'!$I$14:$I$2013,BU255)),CHAR(10)&amp;"DIVERGÊNCIA DE DATAS","")&amp;IF(INDEX('Controle de reservas'!$P$14:$P$2013,BU255)&lt;&gt;"OK"," !",""))))</f>
      </c>
      <c r="AH255" s="17">
        <f ca="1">IF(OR($AQ255=0,AH$9="",AH$9&lt;$AS255,AND($AT255&lt;&gt;"",AH$9&gt;$AT255)),"",IF(BV255=0,"—",IF(INDEX('Controle de reservas'!$P$14:$P$2013,BV255)="DUPLICIDADE NO DIA","CONFLITO"&amp;IF(INDEX('Controle de reservas'!$M$14:$M$2013,BV255)&lt;&gt;"",CHAR(10)&amp;INDEX('Controle de reservas'!$M$14:$M$2013,BV255),"")&amp;IF(INDEX('Controle de reservas'!$N$14:$N$2013,BV255)&lt;&gt;"",CHAR(10)&amp;"Subst.: "&amp;INDEX('Controle de reservas'!$N$14:$N$2013,BV255),"")&amp;IF(AND(ISNUMBER(INDEX('Controle de reservas'!$I$14:$I$2013,BV255)),INDEX('Controle de reservas'!$I$14:$I$2013,BV255)&gt;0,INDEX('Controle de reservas'!$K$14:$K$2013,BV255)&gt;INDEX('Controle de reservas'!$I$14:$I$2013,BV255)),CHAR(10)&amp;"DIVERGÊNCIA DE DATAS",""),IF(INDEX('Controle de reservas'!$L$14:$L$2013,BV255)="Em cobertura","COV",IF(INDEX('Controle de reservas'!$L$14:$L$2013,BV255)="Disponível","DISP",IF(INDEX('Controle de reservas'!$L$14:$L$2013,BV255)="Não utilizado","NU",IF(INDEX('Controle de reservas'!$L$14:$L$2013,BV255)="Folga","F",IF(INDEX('Controle de reservas'!$L$14:$L$2013,BV255)="Ocorrência","O",IF(INDEX('Controle de reservas'!$L$14:$L$2013,BV255)="Programado","PROG",IF(INDEX('Controle de reservas'!$L$14:$L$2013,BV255)="Disponível no posto","DP","SEM SITUAÇÃO")))))))&amp;IF(INDEX('Controle de reservas'!$M$14:$M$2013,BV255)&lt;&gt;"",CHAR(10)&amp;INDEX('Controle de reservas'!$M$14:$M$2013,BV255),IF(OR(INDEX('Controle de reservas'!$L$14:$L$2013,BV255)="Em cobertura",INDEX('Controle de reservas'!$L$14:$L$2013,BV255)="Programado"),CHAR(10)&amp;"SEM LOCAL",""))&amp;IF(INDEX('Controle de reservas'!$N$14:$N$2013,BV255)&lt;&gt;"",CHAR(10)&amp;"Subst.: "&amp;INDEX('Controle de reservas'!$N$14:$N$2013,BV255),"")&amp;IF(AND(ISNUMBER(INDEX('Controle de reservas'!$I$14:$I$2013,BV255)),INDEX('Controle de reservas'!$I$14:$I$2013,BV255)&gt;0,INDEX('Controle de reservas'!$K$14:$K$2013,BV255)&gt;INDEX('Controle de reservas'!$I$14:$I$2013,BV255)),CHAR(10)&amp;"DIVERGÊNCIA DE DATAS","")&amp;IF(INDEX('Controle de reservas'!$P$14:$P$2013,BV255)&lt;&gt;"OK"," !",""))))</f>
      </c>
      <c r="AI255" s="17">
        <f ca="1">IF(OR($AQ255=0,AI$9="",AI$9&lt;$AS255,AND($AT255&lt;&gt;"",AI$9&gt;$AT255)),"",IF(BW255=0,"—",IF(INDEX('Controle de reservas'!$P$14:$P$2013,BW255)="DUPLICIDADE NO DIA","CONFLITO"&amp;IF(INDEX('Controle de reservas'!$M$14:$M$2013,BW255)&lt;&gt;"",CHAR(10)&amp;INDEX('Controle de reservas'!$M$14:$M$2013,BW255),"")&amp;IF(INDEX('Controle de reservas'!$N$14:$N$2013,BW255)&lt;&gt;"",CHAR(10)&amp;"Subst.: "&amp;INDEX('Controle de reservas'!$N$14:$N$2013,BW255),"")&amp;IF(AND(ISNUMBER(INDEX('Controle de reservas'!$I$14:$I$2013,BW255)),INDEX('Controle de reservas'!$I$14:$I$2013,BW255)&gt;0,INDEX('Controle de reservas'!$K$14:$K$2013,BW255)&gt;INDEX('Controle de reservas'!$I$14:$I$2013,BW255)),CHAR(10)&amp;"DIVERGÊNCIA DE DATAS",""),IF(INDEX('Controle de reservas'!$L$14:$L$2013,BW255)="Em cobertura","COV",IF(INDEX('Controle de reservas'!$L$14:$L$2013,BW255)="Disponível","DISP",IF(INDEX('Controle de reservas'!$L$14:$L$2013,BW255)="Não utilizado","NU",IF(INDEX('Controle de reservas'!$L$14:$L$2013,BW255)="Folga","F",IF(INDEX('Controle de reservas'!$L$14:$L$2013,BW255)="Ocorrência","O",IF(INDEX('Controle de reservas'!$L$14:$L$2013,BW255)="Programado","PROG",IF(INDEX('Controle de reservas'!$L$14:$L$2013,BW255)="Disponível no posto","DP","SEM SITUAÇÃO")))))))&amp;IF(INDEX('Controle de reservas'!$M$14:$M$2013,BW255)&lt;&gt;"",CHAR(10)&amp;INDEX('Controle de reservas'!$M$14:$M$2013,BW255),IF(OR(INDEX('Controle de reservas'!$L$14:$L$2013,BW255)="Em cobertura",INDEX('Controle de reservas'!$L$14:$L$2013,BW255)="Programado"),CHAR(10)&amp;"SEM LOCAL",""))&amp;IF(INDEX('Controle de reservas'!$N$14:$N$2013,BW255)&lt;&gt;"",CHAR(10)&amp;"Subst.: "&amp;INDEX('Controle de reservas'!$N$14:$N$2013,BW255),"")&amp;IF(AND(ISNUMBER(INDEX('Controle de reservas'!$I$14:$I$2013,BW255)),INDEX('Controle de reservas'!$I$14:$I$2013,BW255)&gt;0,INDEX('Controle de reservas'!$K$14:$K$2013,BW255)&gt;INDEX('Controle de reservas'!$I$14:$I$2013,BW255)),CHAR(10)&amp;"DIVERGÊNCIA DE DATAS","")&amp;IF(INDEX('Controle de reservas'!$P$14:$P$2013,BW255)&lt;&gt;"OK"," !",""))))</f>
      </c>
      <c r="AJ255" s="17">
        <f ca="1">IF(OR($AQ255=0,AJ$9="",AJ$9&lt;$AS255,AND($AT255&lt;&gt;"",AJ$9&gt;$AT255)),"",IF(BX255=0,"—",IF(INDEX('Controle de reservas'!$P$14:$P$2013,BX255)="DUPLICIDADE NO DIA","CONFLITO"&amp;IF(INDEX('Controle de reservas'!$M$14:$M$2013,BX255)&lt;&gt;"",CHAR(10)&amp;INDEX('Controle de reservas'!$M$14:$M$2013,BX255),"")&amp;IF(INDEX('Controle de reservas'!$N$14:$N$2013,BX255)&lt;&gt;"",CHAR(10)&amp;"Subst.: "&amp;INDEX('Controle de reservas'!$N$14:$N$2013,BX255),"")&amp;IF(AND(ISNUMBER(INDEX('Controle de reservas'!$I$14:$I$2013,BX255)),INDEX('Controle de reservas'!$I$14:$I$2013,BX255)&gt;0,INDEX('Controle de reservas'!$K$14:$K$2013,BX255)&gt;INDEX('Controle de reservas'!$I$14:$I$2013,BX255)),CHAR(10)&amp;"DIVERGÊNCIA DE DATAS",""),IF(INDEX('Controle de reservas'!$L$14:$L$2013,BX255)="Em cobertura","COV",IF(INDEX('Controle de reservas'!$L$14:$L$2013,BX255)="Disponível","DISP",IF(INDEX('Controle de reservas'!$L$14:$L$2013,BX255)="Não utilizado","NU",IF(INDEX('Controle de reservas'!$L$14:$L$2013,BX255)="Folga","F",IF(INDEX('Controle de reservas'!$L$14:$L$2013,BX255)="Ocorrência","O",IF(INDEX('Controle de reservas'!$L$14:$L$2013,BX255)="Programado","PROG",IF(INDEX('Controle de reservas'!$L$14:$L$2013,BX255)="Disponível no posto","DP","SEM SITUAÇÃO")))))))&amp;IF(INDEX('Controle de reservas'!$M$14:$M$2013,BX255)&lt;&gt;"",CHAR(10)&amp;INDEX('Controle de reservas'!$M$14:$M$2013,BX255),IF(OR(INDEX('Controle de reservas'!$L$14:$L$2013,BX255)="Em cobertura",INDEX('Controle de reservas'!$L$14:$L$2013,BX255)="Programado"),CHAR(10)&amp;"SEM LOCAL",""))&amp;IF(INDEX('Controle de reservas'!$N$14:$N$2013,BX255)&lt;&gt;"",CHAR(10)&amp;"Subst.: "&amp;INDEX('Controle de reservas'!$N$14:$N$2013,BX255),"")&amp;IF(AND(ISNUMBER(INDEX('Controle de reservas'!$I$14:$I$2013,BX255)),INDEX('Controle de reservas'!$I$14:$I$2013,BX255)&gt;0,INDEX('Controle de reservas'!$K$14:$K$2013,BX255)&gt;INDEX('Controle de reservas'!$I$14:$I$2013,BX255)),CHAR(10)&amp;"DIVERGÊNCIA DE DATAS","")&amp;IF(INDEX('Controle de reservas'!$P$14:$P$2013,BX255)&lt;&gt;"OK"," !",""))))</f>
      </c>
      <c r="AK255" s="17">
        <f ca="1">IF(OR($AQ255=0,AK$9="",AK$9&lt;$AS255,AND($AT255&lt;&gt;"",AK$9&gt;$AT255)),"",IF(BY255=0,"—",IF(INDEX('Controle de reservas'!$P$14:$P$2013,BY255)="DUPLICIDADE NO DIA","CONFLITO"&amp;IF(INDEX('Controle de reservas'!$M$14:$M$2013,BY255)&lt;&gt;"",CHAR(10)&amp;INDEX('Controle de reservas'!$M$14:$M$2013,BY255),"")&amp;IF(INDEX('Controle de reservas'!$N$14:$N$2013,BY255)&lt;&gt;"",CHAR(10)&amp;"Subst.: "&amp;INDEX('Controle de reservas'!$N$14:$N$2013,BY255),"")&amp;IF(AND(ISNUMBER(INDEX('Controle de reservas'!$I$14:$I$2013,BY255)),INDEX('Controle de reservas'!$I$14:$I$2013,BY255)&gt;0,INDEX('Controle de reservas'!$K$14:$K$2013,BY255)&gt;INDEX('Controle de reservas'!$I$14:$I$2013,BY255)),CHAR(10)&amp;"DIVERGÊNCIA DE DATAS",""),IF(INDEX('Controle de reservas'!$L$14:$L$2013,BY255)="Em cobertura","COV",IF(INDEX('Controle de reservas'!$L$14:$L$2013,BY255)="Disponível","DISP",IF(INDEX('Controle de reservas'!$L$14:$L$2013,BY255)="Não utilizado","NU",IF(INDEX('Controle de reservas'!$L$14:$L$2013,BY255)="Folga","F",IF(INDEX('Controle de reservas'!$L$14:$L$2013,BY255)="Ocorrência","O",IF(INDEX('Controle de reservas'!$L$14:$L$2013,BY255)="Programado","PROG",IF(INDEX('Controle de reservas'!$L$14:$L$2013,BY255)="Disponível no posto","DP","SEM SITUAÇÃO")))))))&amp;IF(INDEX('Controle de reservas'!$M$14:$M$2013,BY255)&lt;&gt;"",CHAR(10)&amp;INDEX('Controle de reservas'!$M$14:$M$2013,BY255),IF(OR(INDEX('Controle de reservas'!$L$14:$L$2013,BY255)="Em cobertura",INDEX('Controle de reservas'!$L$14:$L$2013,BY255)="Programado"),CHAR(10)&amp;"SEM LOCAL",""))&amp;IF(INDEX('Controle de reservas'!$N$14:$N$2013,BY255)&lt;&gt;"",CHAR(10)&amp;"Subst.: "&amp;INDEX('Controle de reservas'!$N$14:$N$2013,BY255),"")&amp;IF(AND(ISNUMBER(INDEX('Controle de reservas'!$I$14:$I$2013,BY255)),INDEX('Controle de reservas'!$I$14:$I$2013,BY255)&gt;0,INDEX('Controle de reservas'!$K$14:$K$2013,BY255)&gt;INDEX('Controle de reservas'!$I$14:$I$2013,BY255)),CHAR(10)&amp;"DIVERGÊNCIA DE DATAS","")&amp;IF(INDEX('Controle de reservas'!$P$14:$P$2013,BY255)&lt;&gt;"OK"," !",""))))</f>
      </c>
      <c r="AL255" s="16">
        <f t="shared" ca="1" si="13"/>
      </c>
      <c r="AM255" s="16">
        <f t="shared" ca="1" si="14"/>
      </c>
      <c r="AN255" s="16">
        <f t="shared" ca="1" si="15"/>
      </c>
      <c r="AO255" s="16">
        <f t="shared" ca="1" si="16"/>
      </c>
      <c r="AP255" s="16">
        <f ca="1">IF($AQ255=0,"",INDEX('Controle de reservas'!$O$14:$O$2013,$AQ255))</f>
      </c>
      <c r="AQ255">
        <f ca="1">IFERROR(MATCH(ROW()-9,'Controle de reservas'!$S$14:$S$2013,0),0)</f>
      </c>
      <c r="AR255">
        <f ca="1">IF($AQ255=0,"",INDEX('Controle de reservas'!$Q$14:$Q$2013,$AQ255))</f>
      </c>
      <c r="AS255">
        <f ca="1">IF($AQ255=0,"",INDEX('Controle de reservas'!$H$14:$H$2013,$AQ255))</f>
      </c>
      <c r="AT255">
        <f ca="1">IF($AQ255=0,"",IF(INDEX('Controle de reservas'!$J$14:$J$2013,$AQ255)=0,"",INDEX('Controle de reservas'!$J$14:$J$2013,$AQ255)))</f>
      </c>
      <c r="AU255">
        <f ca="1">IF(OR($AQ255=0,G$9=""),0,IFERROR(MATCH($AR255&amp;"|"&amp;TEXT(G$9,"yyyymmdd"),'Controle de reservas'!$T$14:$T$2013,0),0))</f>
      </c>
      <c r="AV255">
        <f ca="1">IF(OR($AQ255=0,H$9=""),0,IFERROR(MATCH($AR255&amp;"|"&amp;TEXT(H$9,"yyyymmdd"),'Controle de reservas'!$T$14:$T$2013,0),0))</f>
      </c>
      <c r="AW255">
        <f ca="1">IF(OR($AQ255=0,I$9=""),0,IFERROR(MATCH($AR255&amp;"|"&amp;TEXT(I$9,"yyyymmdd"),'Controle de reservas'!$T$14:$T$2013,0),0))</f>
      </c>
      <c r="AX255">
        <f ca="1">IF(OR($AQ255=0,J$9=""),0,IFERROR(MATCH($AR255&amp;"|"&amp;TEXT(J$9,"yyyymmdd"),'Controle de reservas'!$T$14:$T$2013,0),0))</f>
      </c>
      <c r="AY255">
        <f ca="1">IF(OR($AQ255=0,K$9=""),0,IFERROR(MATCH($AR255&amp;"|"&amp;TEXT(K$9,"yyyymmdd"),'Controle de reservas'!$T$14:$T$2013,0),0))</f>
      </c>
      <c r="AZ255">
        <f ca="1">IF(OR($AQ255=0,L$9=""),0,IFERROR(MATCH($AR255&amp;"|"&amp;TEXT(L$9,"yyyymmdd"),'Controle de reservas'!$T$14:$T$2013,0),0))</f>
      </c>
      <c r="BA255">
        <f ca="1">IF(OR($AQ255=0,M$9=""),0,IFERROR(MATCH($AR255&amp;"|"&amp;TEXT(M$9,"yyyymmdd"),'Controle de reservas'!$T$14:$T$2013,0),0))</f>
      </c>
      <c r="BB255">
        <f ca="1">IF(OR($AQ255=0,N$9=""),0,IFERROR(MATCH($AR255&amp;"|"&amp;TEXT(N$9,"yyyymmdd"),'Controle de reservas'!$T$14:$T$2013,0),0))</f>
      </c>
      <c r="BC255">
        <f ca="1">IF(OR($AQ255=0,O$9=""),0,IFERROR(MATCH($AR255&amp;"|"&amp;TEXT(O$9,"yyyymmdd"),'Controle de reservas'!$T$14:$T$2013,0),0))</f>
      </c>
      <c r="BD255">
        <f ca="1">IF(OR($AQ255=0,P$9=""),0,IFERROR(MATCH($AR255&amp;"|"&amp;TEXT(P$9,"yyyymmdd"),'Controle de reservas'!$T$14:$T$2013,0),0))</f>
      </c>
      <c r="BE255">
        <f ca="1">IF(OR($AQ255=0,Q$9=""),0,IFERROR(MATCH($AR255&amp;"|"&amp;TEXT(Q$9,"yyyymmdd"),'Controle de reservas'!$T$14:$T$2013,0),0))</f>
      </c>
      <c r="BF255">
        <f ca="1">IF(OR($AQ255=0,R$9=""),0,IFERROR(MATCH($AR255&amp;"|"&amp;TEXT(R$9,"yyyymmdd"),'Controle de reservas'!$T$14:$T$2013,0),0))</f>
      </c>
      <c r="BG255">
        <f ca="1">IF(OR($AQ255=0,S$9=""),0,IFERROR(MATCH($AR255&amp;"|"&amp;TEXT(S$9,"yyyymmdd"),'Controle de reservas'!$T$14:$T$2013,0),0))</f>
      </c>
      <c r="BH255">
        <f ca="1">IF(OR($AQ255=0,T$9=""),0,IFERROR(MATCH($AR255&amp;"|"&amp;TEXT(T$9,"yyyymmdd"),'Controle de reservas'!$T$14:$T$2013,0),0))</f>
      </c>
      <c r="BI255">
        <f ca="1">IF(OR($AQ255=0,U$9=""),0,IFERROR(MATCH($AR255&amp;"|"&amp;TEXT(U$9,"yyyymmdd"),'Controle de reservas'!$T$14:$T$2013,0),0))</f>
      </c>
      <c r="BJ255">
        <f ca="1">IF(OR($AQ255=0,V$9=""),0,IFERROR(MATCH($AR255&amp;"|"&amp;TEXT(V$9,"yyyymmdd"),'Controle de reservas'!$T$14:$T$2013,0),0))</f>
      </c>
      <c r="BK255">
        <f ca="1">IF(OR($AQ255=0,W$9=""),0,IFERROR(MATCH($AR255&amp;"|"&amp;TEXT(W$9,"yyyymmdd"),'Controle de reservas'!$T$14:$T$2013,0),0))</f>
      </c>
      <c r="BL255">
        <f ca="1">IF(OR($AQ255=0,X$9=""),0,IFERROR(MATCH($AR255&amp;"|"&amp;TEXT(X$9,"yyyymmdd"),'Controle de reservas'!$T$14:$T$2013,0),0))</f>
      </c>
      <c r="BM255">
        <f ca="1">IF(OR($AQ255=0,Y$9=""),0,IFERROR(MATCH($AR255&amp;"|"&amp;TEXT(Y$9,"yyyymmdd"),'Controle de reservas'!$T$14:$T$2013,0),0))</f>
      </c>
      <c r="BN255">
        <f ca="1">IF(OR($AQ255=0,Z$9=""),0,IFERROR(MATCH($AR255&amp;"|"&amp;TEXT(Z$9,"yyyymmdd"),'Controle de reservas'!$T$14:$T$2013,0),0))</f>
      </c>
      <c r="BO255">
        <f ca="1">IF(OR($AQ255=0,AA$9=""),0,IFERROR(MATCH($AR255&amp;"|"&amp;TEXT(AA$9,"yyyymmdd"),'Controle de reservas'!$T$14:$T$2013,0),0))</f>
      </c>
      <c r="BP255">
        <f ca="1">IF(OR($AQ255=0,AB$9=""),0,IFERROR(MATCH($AR255&amp;"|"&amp;TEXT(AB$9,"yyyymmdd"),'Controle de reservas'!$T$14:$T$2013,0),0))</f>
      </c>
      <c r="BQ255">
        <f ca="1">IF(OR($AQ255=0,AC$9=""),0,IFERROR(MATCH($AR255&amp;"|"&amp;TEXT(AC$9,"yyyymmdd"),'Controle de reservas'!$T$14:$T$2013,0),0))</f>
      </c>
      <c r="BR255">
        <f ca="1">IF(OR($AQ255=0,AD$9=""),0,IFERROR(MATCH($AR255&amp;"|"&amp;TEXT(AD$9,"yyyymmdd"),'Controle de reservas'!$T$14:$T$2013,0),0))</f>
      </c>
      <c r="BS255">
        <f ca="1">IF(OR($AQ255=0,AE$9=""),0,IFERROR(MATCH($AR255&amp;"|"&amp;TEXT(AE$9,"yyyymmdd"),'Controle de reservas'!$T$14:$T$2013,0),0))</f>
      </c>
      <c r="BT255">
        <f ca="1">IF(OR($AQ255=0,AF$9=""),0,IFERROR(MATCH($AR255&amp;"|"&amp;TEXT(AF$9,"yyyymmdd"),'Controle de reservas'!$T$14:$T$2013,0),0))</f>
      </c>
      <c r="BU255">
        <f ca="1">IF(OR($AQ255=0,AG$9=""),0,IFERROR(MATCH($AR255&amp;"|"&amp;TEXT(AG$9,"yyyymmdd"),'Controle de reservas'!$T$14:$T$2013,0),0))</f>
      </c>
      <c r="BV255">
        <f ca="1">IF(OR($AQ255=0,AH$9=""),0,IFERROR(MATCH($AR255&amp;"|"&amp;TEXT(AH$9,"yyyymmdd"),'Controle de reservas'!$T$14:$T$2013,0),0))</f>
      </c>
      <c r="BW255">
        <f ca="1">IF(OR($AQ255=0,AI$9=""),0,IFERROR(MATCH($AR255&amp;"|"&amp;TEXT(AI$9,"yyyymmdd"),'Controle de reservas'!$T$14:$T$2013,0),0))</f>
      </c>
      <c r="BX255">
        <f ca="1">IF(OR($AQ255=0,AJ$9=""),0,IFERROR(MATCH($AR255&amp;"|"&amp;TEXT(AJ$9,"yyyymmdd"),'Controle de reservas'!$T$14:$T$2013,0),0))</f>
      </c>
      <c r="BY255">
        <f ca="1">IF(OR($AQ255=0,AK$9=""),0,IFERROR(MATCH($AR255&amp;"|"&amp;TEXT(AK$9,"yyyymmdd"),'Controle de reservas'!$T$14:$T$2013,0),0))</f>
      </c>
    </row>
    <row r="256" spans="1:77" ht="105" customHeight="1" x14ac:dyDescent="0.25">
      <c r="A256" s="14">
        <f ca="1">IF($AQ256=0,"",INDEX('Controle de reservas'!$A$14:$A$2013,$AQ256))</f>
      </c>
      <c r="B256" s="14">
        <f ca="1">IF($AQ256=0,"",INDEX('Controle de reservas'!$B$14:$B$2013,$AQ256))</f>
      </c>
      <c r="C256" s="14">
        <f ca="1">IF($AQ256=0,"",INDEX('Controle de reservas'!$C$14:$C$2013,$AQ256))</f>
      </c>
      <c r="D256" s="14">
        <f ca="1">IF($AQ256=0,"",INDEX('Controle de reservas'!$D$14:$D$2013,$AQ256))</f>
      </c>
      <c r="E256" s="14">
        <f ca="1">IF($AQ256=0,"",INDEX('Controle de reservas'!$E$14:$E$2013,$AQ256))</f>
      </c>
      <c r="F256" s="14">
        <f ca="1">IF($AQ256=0,"",INDEX('Controle de reservas'!$F$14:$F$2013,$AQ256))</f>
      </c>
      <c r="G256" s="15">
        <f ca="1">IF(OR($AQ256=0,G$9="",G$9&lt;$AS256,AND($AT256&lt;&gt;"",G$9&gt;$AT256)),"",IF(AU256=0,"—",IF(INDEX('Controle de reservas'!$P$14:$P$2013,AU256)="DUPLICIDADE NO DIA","CONFLITO"&amp;IF(INDEX('Controle de reservas'!$M$14:$M$2013,AU256)&lt;&gt;"",CHAR(10)&amp;INDEX('Controle de reservas'!$M$14:$M$2013,AU256),"")&amp;IF(INDEX('Controle de reservas'!$N$14:$N$2013,AU256)&lt;&gt;"",CHAR(10)&amp;"Subst.: "&amp;INDEX('Controle de reservas'!$N$14:$N$2013,AU256),"")&amp;IF(AND(ISNUMBER(INDEX('Controle de reservas'!$I$14:$I$2013,AU256)),INDEX('Controle de reservas'!$I$14:$I$2013,AU256)&gt;0,INDEX('Controle de reservas'!$K$14:$K$2013,AU256)&gt;INDEX('Controle de reservas'!$I$14:$I$2013,AU256)),CHAR(10)&amp;"DIVERGÊNCIA DE DATAS",""),IF(INDEX('Controle de reservas'!$L$14:$L$2013,AU256)="Em cobertura","COV",IF(INDEX('Controle de reservas'!$L$14:$L$2013,AU256)="Disponível","DISP",IF(INDEX('Controle de reservas'!$L$14:$L$2013,AU256)="Não utilizado","NU",IF(INDEX('Controle de reservas'!$L$14:$L$2013,AU256)="Folga","F",IF(INDEX('Controle de reservas'!$L$14:$L$2013,AU256)="Ocorrência","O",IF(INDEX('Controle de reservas'!$L$14:$L$2013,AU256)="Programado","PROG",IF(INDEX('Controle de reservas'!$L$14:$L$2013,AU256)="Disponível no posto","DP","SEM SITUAÇÃO")))))))&amp;IF(INDEX('Controle de reservas'!$M$14:$M$2013,AU256)&lt;&gt;"",CHAR(10)&amp;INDEX('Controle de reservas'!$M$14:$M$2013,AU256),IF(OR(INDEX('Controle de reservas'!$L$14:$L$2013,AU256)="Em cobertura",INDEX('Controle de reservas'!$L$14:$L$2013,AU256)="Programado"),CHAR(10)&amp;"SEM LOCAL",""))&amp;IF(INDEX('Controle de reservas'!$N$14:$N$2013,AU256)&lt;&gt;"",CHAR(10)&amp;"Subst.: "&amp;INDEX('Controle de reservas'!$N$14:$N$2013,AU256),"")&amp;IF(AND(ISNUMBER(INDEX('Controle de reservas'!$I$14:$I$2013,AU256)),INDEX('Controle de reservas'!$I$14:$I$2013,AU256)&gt;0,INDEX('Controle de reservas'!$K$14:$K$2013,AU256)&gt;INDEX('Controle de reservas'!$I$14:$I$2013,AU256)),CHAR(10)&amp;"DIVERGÊNCIA DE DATAS","")&amp;IF(INDEX('Controle de reservas'!$P$14:$P$2013,AU256)&lt;&gt;"OK"," !",""))))</f>
      </c>
      <c r="H256" s="15">
        <f ca="1">IF(OR($AQ256=0,H$9="",H$9&lt;$AS256,AND($AT256&lt;&gt;"",H$9&gt;$AT256)),"",IF(AV256=0,"—",IF(INDEX('Controle de reservas'!$P$14:$P$2013,AV256)="DUPLICIDADE NO DIA","CONFLITO"&amp;IF(INDEX('Controle de reservas'!$M$14:$M$2013,AV256)&lt;&gt;"",CHAR(10)&amp;INDEX('Controle de reservas'!$M$14:$M$2013,AV256),"")&amp;IF(INDEX('Controle de reservas'!$N$14:$N$2013,AV256)&lt;&gt;"",CHAR(10)&amp;"Subst.: "&amp;INDEX('Controle de reservas'!$N$14:$N$2013,AV256),"")&amp;IF(AND(ISNUMBER(INDEX('Controle de reservas'!$I$14:$I$2013,AV256)),INDEX('Controle de reservas'!$I$14:$I$2013,AV256)&gt;0,INDEX('Controle de reservas'!$K$14:$K$2013,AV256)&gt;INDEX('Controle de reservas'!$I$14:$I$2013,AV256)),CHAR(10)&amp;"DIVERGÊNCIA DE DATAS",""),IF(INDEX('Controle de reservas'!$L$14:$L$2013,AV256)="Em cobertura","COV",IF(INDEX('Controle de reservas'!$L$14:$L$2013,AV256)="Disponível","DISP",IF(INDEX('Controle de reservas'!$L$14:$L$2013,AV256)="Não utilizado","NU",IF(INDEX('Controle de reservas'!$L$14:$L$2013,AV256)="Folga","F",IF(INDEX('Controle de reservas'!$L$14:$L$2013,AV256)="Ocorrência","O",IF(INDEX('Controle de reservas'!$L$14:$L$2013,AV256)="Programado","PROG",IF(INDEX('Controle de reservas'!$L$14:$L$2013,AV256)="Disponível no posto","DP","SEM SITUAÇÃO")))))))&amp;IF(INDEX('Controle de reservas'!$M$14:$M$2013,AV256)&lt;&gt;"",CHAR(10)&amp;INDEX('Controle de reservas'!$M$14:$M$2013,AV256),IF(OR(INDEX('Controle de reservas'!$L$14:$L$2013,AV256)="Em cobertura",INDEX('Controle de reservas'!$L$14:$L$2013,AV256)="Programado"),CHAR(10)&amp;"SEM LOCAL",""))&amp;IF(INDEX('Controle de reservas'!$N$14:$N$2013,AV256)&lt;&gt;"",CHAR(10)&amp;"Subst.: "&amp;INDEX('Controle de reservas'!$N$14:$N$2013,AV256),"")&amp;IF(AND(ISNUMBER(INDEX('Controle de reservas'!$I$14:$I$2013,AV256)),INDEX('Controle de reservas'!$I$14:$I$2013,AV256)&gt;0,INDEX('Controle de reservas'!$K$14:$K$2013,AV256)&gt;INDEX('Controle de reservas'!$I$14:$I$2013,AV256)),CHAR(10)&amp;"DIVERGÊNCIA DE DATAS","")&amp;IF(INDEX('Controle de reservas'!$P$14:$P$2013,AV256)&lt;&gt;"OK"," !",""))))</f>
      </c>
      <c r="I256" s="15">
        <f ca="1">IF(OR($AQ256=0,I$9="",I$9&lt;$AS256,AND($AT256&lt;&gt;"",I$9&gt;$AT256)),"",IF(AW256=0,"—",IF(INDEX('Controle de reservas'!$P$14:$P$2013,AW256)="DUPLICIDADE NO DIA","CONFLITO"&amp;IF(INDEX('Controle de reservas'!$M$14:$M$2013,AW256)&lt;&gt;"",CHAR(10)&amp;INDEX('Controle de reservas'!$M$14:$M$2013,AW256),"")&amp;IF(INDEX('Controle de reservas'!$N$14:$N$2013,AW256)&lt;&gt;"",CHAR(10)&amp;"Subst.: "&amp;INDEX('Controle de reservas'!$N$14:$N$2013,AW256),"")&amp;IF(AND(ISNUMBER(INDEX('Controle de reservas'!$I$14:$I$2013,AW256)),INDEX('Controle de reservas'!$I$14:$I$2013,AW256)&gt;0,INDEX('Controle de reservas'!$K$14:$K$2013,AW256)&gt;INDEX('Controle de reservas'!$I$14:$I$2013,AW256)),CHAR(10)&amp;"DIVERGÊNCIA DE DATAS",""),IF(INDEX('Controle de reservas'!$L$14:$L$2013,AW256)="Em cobertura","COV",IF(INDEX('Controle de reservas'!$L$14:$L$2013,AW256)="Disponível","DISP",IF(INDEX('Controle de reservas'!$L$14:$L$2013,AW256)="Não utilizado","NU",IF(INDEX('Controle de reservas'!$L$14:$L$2013,AW256)="Folga","F",IF(INDEX('Controle de reservas'!$L$14:$L$2013,AW256)="Ocorrência","O",IF(INDEX('Controle de reservas'!$L$14:$L$2013,AW256)="Programado","PROG",IF(INDEX('Controle de reservas'!$L$14:$L$2013,AW256)="Disponível no posto","DP","SEM SITUAÇÃO")))))))&amp;IF(INDEX('Controle de reservas'!$M$14:$M$2013,AW256)&lt;&gt;"",CHAR(10)&amp;INDEX('Controle de reservas'!$M$14:$M$2013,AW256),IF(OR(INDEX('Controle de reservas'!$L$14:$L$2013,AW256)="Em cobertura",INDEX('Controle de reservas'!$L$14:$L$2013,AW256)="Programado"),CHAR(10)&amp;"SEM LOCAL",""))&amp;IF(INDEX('Controle de reservas'!$N$14:$N$2013,AW256)&lt;&gt;"",CHAR(10)&amp;"Subst.: "&amp;INDEX('Controle de reservas'!$N$14:$N$2013,AW256),"")&amp;IF(AND(ISNUMBER(INDEX('Controle de reservas'!$I$14:$I$2013,AW256)),INDEX('Controle de reservas'!$I$14:$I$2013,AW256)&gt;0,INDEX('Controle de reservas'!$K$14:$K$2013,AW256)&gt;INDEX('Controle de reservas'!$I$14:$I$2013,AW256)),CHAR(10)&amp;"DIVERGÊNCIA DE DATAS","")&amp;IF(INDEX('Controle de reservas'!$P$14:$P$2013,AW256)&lt;&gt;"OK"," !",""))))</f>
      </c>
      <c r="J256" s="15">
        <f ca="1">IF(OR($AQ256=0,J$9="",J$9&lt;$AS256,AND($AT256&lt;&gt;"",J$9&gt;$AT256)),"",IF(AX256=0,"—",IF(INDEX('Controle de reservas'!$P$14:$P$2013,AX256)="DUPLICIDADE NO DIA","CONFLITO"&amp;IF(INDEX('Controle de reservas'!$M$14:$M$2013,AX256)&lt;&gt;"",CHAR(10)&amp;INDEX('Controle de reservas'!$M$14:$M$2013,AX256),"")&amp;IF(INDEX('Controle de reservas'!$N$14:$N$2013,AX256)&lt;&gt;"",CHAR(10)&amp;"Subst.: "&amp;INDEX('Controle de reservas'!$N$14:$N$2013,AX256),"")&amp;IF(AND(ISNUMBER(INDEX('Controle de reservas'!$I$14:$I$2013,AX256)),INDEX('Controle de reservas'!$I$14:$I$2013,AX256)&gt;0,INDEX('Controle de reservas'!$K$14:$K$2013,AX256)&gt;INDEX('Controle de reservas'!$I$14:$I$2013,AX256)),CHAR(10)&amp;"DIVERGÊNCIA DE DATAS",""),IF(INDEX('Controle de reservas'!$L$14:$L$2013,AX256)="Em cobertura","COV",IF(INDEX('Controle de reservas'!$L$14:$L$2013,AX256)="Disponível","DISP",IF(INDEX('Controle de reservas'!$L$14:$L$2013,AX256)="Não utilizado","NU",IF(INDEX('Controle de reservas'!$L$14:$L$2013,AX256)="Folga","F",IF(INDEX('Controle de reservas'!$L$14:$L$2013,AX256)="Ocorrência","O",IF(INDEX('Controle de reservas'!$L$14:$L$2013,AX256)="Programado","PROG",IF(INDEX('Controle de reservas'!$L$14:$L$2013,AX256)="Disponível no posto","DP","SEM SITUAÇÃO")))))))&amp;IF(INDEX('Controle de reservas'!$M$14:$M$2013,AX256)&lt;&gt;"",CHAR(10)&amp;INDEX('Controle de reservas'!$M$14:$M$2013,AX256),IF(OR(INDEX('Controle de reservas'!$L$14:$L$2013,AX256)="Em cobertura",INDEX('Controle de reservas'!$L$14:$L$2013,AX256)="Programado"),CHAR(10)&amp;"SEM LOCAL",""))&amp;IF(INDEX('Controle de reservas'!$N$14:$N$2013,AX256)&lt;&gt;"",CHAR(10)&amp;"Subst.: "&amp;INDEX('Controle de reservas'!$N$14:$N$2013,AX256),"")&amp;IF(AND(ISNUMBER(INDEX('Controle de reservas'!$I$14:$I$2013,AX256)),INDEX('Controle de reservas'!$I$14:$I$2013,AX256)&gt;0,INDEX('Controle de reservas'!$K$14:$K$2013,AX256)&gt;INDEX('Controle de reservas'!$I$14:$I$2013,AX256)),CHAR(10)&amp;"DIVERGÊNCIA DE DATAS","")&amp;IF(INDEX('Controle de reservas'!$P$14:$P$2013,AX256)&lt;&gt;"OK"," !",""))))</f>
      </c>
      <c r="K256" s="15">
        <f ca="1">IF(OR($AQ256=0,K$9="",K$9&lt;$AS256,AND($AT256&lt;&gt;"",K$9&gt;$AT256)),"",IF(AY256=0,"—",IF(INDEX('Controle de reservas'!$P$14:$P$2013,AY256)="DUPLICIDADE NO DIA","CONFLITO"&amp;IF(INDEX('Controle de reservas'!$M$14:$M$2013,AY256)&lt;&gt;"",CHAR(10)&amp;INDEX('Controle de reservas'!$M$14:$M$2013,AY256),"")&amp;IF(INDEX('Controle de reservas'!$N$14:$N$2013,AY256)&lt;&gt;"",CHAR(10)&amp;"Subst.: "&amp;INDEX('Controle de reservas'!$N$14:$N$2013,AY256),"")&amp;IF(AND(ISNUMBER(INDEX('Controle de reservas'!$I$14:$I$2013,AY256)),INDEX('Controle de reservas'!$I$14:$I$2013,AY256)&gt;0,INDEX('Controle de reservas'!$K$14:$K$2013,AY256)&gt;INDEX('Controle de reservas'!$I$14:$I$2013,AY256)),CHAR(10)&amp;"DIVERGÊNCIA DE DATAS",""),IF(INDEX('Controle de reservas'!$L$14:$L$2013,AY256)="Em cobertura","COV",IF(INDEX('Controle de reservas'!$L$14:$L$2013,AY256)="Disponível","DISP",IF(INDEX('Controle de reservas'!$L$14:$L$2013,AY256)="Não utilizado","NU",IF(INDEX('Controle de reservas'!$L$14:$L$2013,AY256)="Folga","F",IF(INDEX('Controle de reservas'!$L$14:$L$2013,AY256)="Ocorrência","O",IF(INDEX('Controle de reservas'!$L$14:$L$2013,AY256)="Programado","PROG",IF(INDEX('Controle de reservas'!$L$14:$L$2013,AY256)="Disponível no posto","DP","SEM SITUAÇÃO")))))))&amp;IF(INDEX('Controle de reservas'!$M$14:$M$2013,AY256)&lt;&gt;"",CHAR(10)&amp;INDEX('Controle de reservas'!$M$14:$M$2013,AY256),IF(OR(INDEX('Controle de reservas'!$L$14:$L$2013,AY256)="Em cobertura",INDEX('Controle de reservas'!$L$14:$L$2013,AY256)="Programado"),CHAR(10)&amp;"SEM LOCAL",""))&amp;IF(INDEX('Controle de reservas'!$N$14:$N$2013,AY256)&lt;&gt;"",CHAR(10)&amp;"Subst.: "&amp;INDEX('Controle de reservas'!$N$14:$N$2013,AY256),"")&amp;IF(AND(ISNUMBER(INDEX('Controle de reservas'!$I$14:$I$2013,AY256)),INDEX('Controle de reservas'!$I$14:$I$2013,AY256)&gt;0,INDEX('Controle de reservas'!$K$14:$K$2013,AY256)&gt;INDEX('Controle de reservas'!$I$14:$I$2013,AY256)),CHAR(10)&amp;"DIVERGÊNCIA DE DATAS","")&amp;IF(INDEX('Controle de reservas'!$P$14:$P$2013,AY256)&lt;&gt;"OK"," !",""))))</f>
      </c>
      <c r="L256" s="15">
        <f ca="1">IF(OR($AQ256=0,L$9="",L$9&lt;$AS256,AND($AT256&lt;&gt;"",L$9&gt;$AT256)),"",IF(AZ256=0,"—",IF(INDEX('Controle de reservas'!$P$14:$P$2013,AZ256)="DUPLICIDADE NO DIA","CONFLITO"&amp;IF(INDEX('Controle de reservas'!$M$14:$M$2013,AZ256)&lt;&gt;"",CHAR(10)&amp;INDEX('Controle de reservas'!$M$14:$M$2013,AZ256),"")&amp;IF(INDEX('Controle de reservas'!$N$14:$N$2013,AZ256)&lt;&gt;"",CHAR(10)&amp;"Subst.: "&amp;INDEX('Controle de reservas'!$N$14:$N$2013,AZ256),"")&amp;IF(AND(ISNUMBER(INDEX('Controle de reservas'!$I$14:$I$2013,AZ256)),INDEX('Controle de reservas'!$I$14:$I$2013,AZ256)&gt;0,INDEX('Controle de reservas'!$K$14:$K$2013,AZ256)&gt;INDEX('Controle de reservas'!$I$14:$I$2013,AZ256)),CHAR(10)&amp;"DIVERGÊNCIA DE DATAS",""),IF(INDEX('Controle de reservas'!$L$14:$L$2013,AZ256)="Em cobertura","COV",IF(INDEX('Controle de reservas'!$L$14:$L$2013,AZ256)="Disponível","DISP",IF(INDEX('Controle de reservas'!$L$14:$L$2013,AZ256)="Não utilizado","NU",IF(INDEX('Controle de reservas'!$L$14:$L$2013,AZ256)="Folga","F",IF(INDEX('Controle de reservas'!$L$14:$L$2013,AZ256)="Ocorrência","O",IF(INDEX('Controle de reservas'!$L$14:$L$2013,AZ256)="Programado","PROG",IF(INDEX('Controle de reservas'!$L$14:$L$2013,AZ256)="Disponível no posto","DP","SEM SITUAÇÃO")))))))&amp;IF(INDEX('Controle de reservas'!$M$14:$M$2013,AZ256)&lt;&gt;"",CHAR(10)&amp;INDEX('Controle de reservas'!$M$14:$M$2013,AZ256),IF(OR(INDEX('Controle de reservas'!$L$14:$L$2013,AZ256)="Em cobertura",INDEX('Controle de reservas'!$L$14:$L$2013,AZ256)="Programado"),CHAR(10)&amp;"SEM LOCAL",""))&amp;IF(INDEX('Controle de reservas'!$N$14:$N$2013,AZ256)&lt;&gt;"",CHAR(10)&amp;"Subst.: "&amp;INDEX('Controle de reservas'!$N$14:$N$2013,AZ256),"")&amp;IF(AND(ISNUMBER(INDEX('Controle de reservas'!$I$14:$I$2013,AZ256)),INDEX('Controle de reservas'!$I$14:$I$2013,AZ256)&gt;0,INDEX('Controle de reservas'!$K$14:$K$2013,AZ256)&gt;INDEX('Controle de reservas'!$I$14:$I$2013,AZ256)),CHAR(10)&amp;"DIVERGÊNCIA DE DATAS","")&amp;IF(INDEX('Controle de reservas'!$P$14:$P$2013,AZ256)&lt;&gt;"OK"," !",""))))</f>
      </c>
      <c r="M256" s="15">
        <f ca="1">IF(OR($AQ256=0,M$9="",M$9&lt;$AS256,AND($AT256&lt;&gt;"",M$9&gt;$AT256)),"",IF(BA256=0,"—",IF(INDEX('Controle de reservas'!$P$14:$P$2013,BA256)="DUPLICIDADE NO DIA","CONFLITO"&amp;IF(INDEX('Controle de reservas'!$M$14:$M$2013,BA256)&lt;&gt;"",CHAR(10)&amp;INDEX('Controle de reservas'!$M$14:$M$2013,BA256),"")&amp;IF(INDEX('Controle de reservas'!$N$14:$N$2013,BA256)&lt;&gt;"",CHAR(10)&amp;"Subst.: "&amp;INDEX('Controle de reservas'!$N$14:$N$2013,BA256),"")&amp;IF(AND(ISNUMBER(INDEX('Controle de reservas'!$I$14:$I$2013,BA256)),INDEX('Controle de reservas'!$I$14:$I$2013,BA256)&gt;0,INDEX('Controle de reservas'!$K$14:$K$2013,BA256)&gt;INDEX('Controle de reservas'!$I$14:$I$2013,BA256)),CHAR(10)&amp;"DIVERGÊNCIA DE DATAS",""),IF(INDEX('Controle de reservas'!$L$14:$L$2013,BA256)="Em cobertura","COV",IF(INDEX('Controle de reservas'!$L$14:$L$2013,BA256)="Disponível","DISP",IF(INDEX('Controle de reservas'!$L$14:$L$2013,BA256)="Não utilizado","NU",IF(INDEX('Controle de reservas'!$L$14:$L$2013,BA256)="Folga","F",IF(INDEX('Controle de reservas'!$L$14:$L$2013,BA256)="Ocorrência","O",IF(INDEX('Controle de reservas'!$L$14:$L$2013,BA256)="Programado","PROG",IF(INDEX('Controle de reservas'!$L$14:$L$2013,BA256)="Disponível no posto","DP","SEM SITUAÇÃO")))))))&amp;IF(INDEX('Controle de reservas'!$M$14:$M$2013,BA256)&lt;&gt;"",CHAR(10)&amp;INDEX('Controle de reservas'!$M$14:$M$2013,BA256),IF(OR(INDEX('Controle de reservas'!$L$14:$L$2013,BA256)="Em cobertura",INDEX('Controle de reservas'!$L$14:$L$2013,BA256)="Programado"),CHAR(10)&amp;"SEM LOCAL",""))&amp;IF(INDEX('Controle de reservas'!$N$14:$N$2013,BA256)&lt;&gt;"",CHAR(10)&amp;"Subst.: "&amp;INDEX('Controle de reservas'!$N$14:$N$2013,BA256),"")&amp;IF(AND(ISNUMBER(INDEX('Controle de reservas'!$I$14:$I$2013,BA256)),INDEX('Controle de reservas'!$I$14:$I$2013,BA256)&gt;0,INDEX('Controle de reservas'!$K$14:$K$2013,BA256)&gt;INDEX('Controle de reservas'!$I$14:$I$2013,BA256)),CHAR(10)&amp;"DIVERGÊNCIA DE DATAS","")&amp;IF(INDEX('Controle de reservas'!$P$14:$P$2013,BA256)&lt;&gt;"OK"," !",""))))</f>
      </c>
      <c r="N256" s="15">
        <f ca="1">IF(OR($AQ256=0,N$9="",N$9&lt;$AS256,AND($AT256&lt;&gt;"",N$9&gt;$AT256)),"",IF(BB256=0,"—",IF(INDEX('Controle de reservas'!$P$14:$P$2013,BB256)="DUPLICIDADE NO DIA","CONFLITO"&amp;IF(INDEX('Controle de reservas'!$M$14:$M$2013,BB256)&lt;&gt;"",CHAR(10)&amp;INDEX('Controle de reservas'!$M$14:$M$2013,BB256),"")&amp;IF(INDEX('Controle de reservas'!$N$14:$N$2013,BB256)&lt;&gt;"",CHAR(10)&amp;"Subst.: "&amp;INDEX('Controle de reservas'!$N$14:$N$2013,BB256),"")&amp;IF(AND(ISNUMBER(INDEX('Controle de reservas'!$I$14:$I$2013,BB256)),INDEX('Controle de reservas'!$I$14:$I$2013,BB256)&gt;0,INDEX('Controle de reservas'!$K$14:$K$2013,BB256)&gt;INDEX('Controle de reservas'!$I$14:$I$2013,BB256)),CHAR(10)&amp;"DIVERGÊNCIA DE DATAS",""),IF(INDEX('Controle de reservas'!$L$14:$L$2013,BB256)="Em cobertura","COV",IF(INDEX('Controle de reservas'!$L$14:$L$2013,BB256)="Disponível","DISP",IF(INDEX('Controle de reservas'!$L$14:$L$2013,BB256)="Não utilizado","NU",IF(INDEX('Controle de reservas'!$L$14:$L$2013,BB256)="Folga","F",IF(INDEX('Controle de reservas'!$L$14:$L$2013,BB256)="Ocorrência","O",IF(INDEX('Controle de reservas'!$L$14:$L$2013,BB256)="Programado","PROG",IF(INDEX('Controle de reservas'!$L$14:$L$2013,BB256)="Disponível no posto","DP","SEM SITUAÇÃO")))))))&amp;IF(INDEX('Controle de reservas'!$M$14:$M$2013,BB256)&lt;&gt;"",CHAR(10)&amp;INDEX('Controle de reservas'!$M$14:$M$2013,BB256),IF(OR(INDEX('Controle de reservas'!$L$14:$L$2013,BB256)="Em cobertura",INDEX('Controle de reservas'!$L$14:$L$2013,BB256)="Programado"),CHAR(10)&amp;"SEM LOCAL",""))&amp;IF(INDEX('Controle de reservas'!$N$14:$N$2013,BB256)&lt;&gt;"",CHAR(10)&amp;"Subst.: "&amp;INDEX('Controle de reservas'!$N$14:$N$2013,BB256),"")&amp;IF(AND(ISNUMBER(INDEX('Controle de reservas'!$I$14:$I$2013,BB256)),INDEX('Controle de reservas'!$I$14:$I$2013,BB256)&gt;0,INDEX('Controle de reservas'!$K$14:$K$2013,BB256)&gt;INDEX('Controle de reservas'!$I$14:$I$2013,BB256)),CHAR(10)&amp;"DIVERGÊNCIA DE DATAS","")&amp;IF(INDEX('Controle de reservas'!$P$14:$P$2013,BB256)&lt;&gt;"OK"," !",""))))</f>
      </c>
      <c r="O256" s="15">
        <f ca="1">IF(OR($AQ256=0,O$9="",O$9&lt;$AS256,AND($AT256&lt;&gt;"",O$9&gt;$AT256)),"",IF(BC256=0,"—",IF(INDEX('Controle de reservas'!$P$14:$P$2013,BC256)="DUPLICIDADE NO DIA","CONFLITO"&amp;IF(INDEX('Controle de reservas'!$M$14:$M$2013,BC256)&lt;&gt;"",CHAR(10)&amp;INDEX('Controle de reservas'!$M$14:$M$2013,BC256),"")&amp;IF(INDEX('Controle de reservas'!$N$14:$N$2013,BC256)&lt;&gt;"",CHAR(10)&amp;"Subst.: "&amp;INDEX('Controle de reservas'!$N$14:$N$2013,BC256),"")&amp;IF(AND(ISNUMBER(INDEX('Controle de reservas'!$I$14:$I$2013,BC256)),INDEX('Controle de reservas'!$I$14:$I$2013,BC256)&gt;0,INDEX('Controle de reservas'!$K$14:$K$2013,BC256)&gt;INDEX('Controle de reservas'!$I$14:$I$2013,BC256)),CHAR(10)&amp;"DIVERGÊNCIA DE DATAS",""),IF(INDEX('Controle de reservas'!$L$14:$L$2013,BC256)="Em cobertura","COV",IF(INDEX('Controle de reservas'!$L$14:$L$2013,BC256)="Disponível","DISP",IF(INDEX('Controle de reservas'!$L$14:$L$2013,BC256)="Não utilizado","NU",IF(INDEX('Controle de reservas'!$L$14:$L$2013,BC256)="Folga","F",IF(INDEX('Controle de reservas'!$L$14:$L$2013,BC256)="Ocorrência","O",IF(INDEX('Controle de reservas'!$L$14:$L$2013,BC256)="Programado","PROG",IF(INDEX('Controle de reservas'!$L$14:$L$2013,BC256)="Disponível no posto","DP","SEM SITUAÇÃO")))))))&amp;IF(INDEX('Controle de reservas'!$M$14:$M$2013,BC256)&lt;&gt;"",CHAR(10)&amp;INDEX('Controle de reservas'!$M$14:$M$2013,BC256),IF(OR(INDEX('Controle de reservas'!$L$14:$L$2013,BC256)="Em cobertura",INDEX('Controle de reservas'!$L$14:$L$2013,BC256)="Programado"),CHAR(10)&amp;"SEM LOCAL",""))&amp;IF(INDEX('Controle de reservas'!$N$14:$N$2013,BC256)&lt;&gt;"",CHAR(10)&amp;"Subst.: "&amp;INDEX('Controle de reservas'!$N$14:$N$2013,BC256),"")&amp;IF(AND(ISNUMBER(INDEX('Controle de reservas'!$I$14:$I$2013,BC256)),INDEX('Controle de reservas'!$I$14:$I$2013,BC256)&gt;0,INDEX('Controle de reservas'!$K$14:$K$2013,BC256)&gt;INDEX('Controle de reservas'!$I$14:$I$2013,BC256)),CHAR(10)&amp;"DIVERGÊNCIA DE DATAS","")&amp;IF(INDEX('Controle de reservas'!$P$14:$P$2013,BC256)&lt;&gt;"OK"," !",""))))</f>
      </c>
      <c r="P256" s="15">
        <f ca="1">IF(OR($AQ256=0,P$9="",P$9&lt;$AS256,AND($AT256&lt;&gt;"",P$9&gt;$AT256)),"",IF(BD256=0,"—",IF(INDEX('Controle de reservas'!$P$14:$P$2013,BD256)="DUPLICIDADE NO DIA","CONFLITO"&amp;IF(INDEX('Controle de reservas'!$M$14:$M$2013,BD256)&lt;&gt;"",CHAR(10)&amp;INDEX('Controle de reservas'!$M$14:$M$2013,BD256),"")&amp;IF(INDEX('Controle de reservas'!$N$14:$N$2013,BD256)&lt;&gt;"",CHAR(10)&amp;"Subst.: "&amp;INDEX('Controle de reservas'!$N$14:$N$2013,BD256),"")&amp;IF(AND(ISNUMBER(INDEX('Controle de reservas'!$I$14:$I$2013,BD256)),INDEX('Controle de reservas'!$I$14:$I$2013,BD256)&gt;0,INDEX('Controle de reservas'!$K$14:$K$2013,BD256)&gt;INDEX('Controle de reservas'!$I$14:$I$2013,BD256)),CHAR(10)&amp;"DIVERGÊNCIA DE DATAS",""),IF(INDEX('Controle de reservas'!$L$14:$L$2013,BD256)="Em cobertura","COV",IF(INDEX('Controle de reservas'!$L$14:$L$2013,BD256)="Disponível","DISP",IF(INDEX('Controle de reservas'!$L$14:$L$2013,BD256)="Não utilizado","NU",IF(INDEX('Controle de reservas'!$L$14:$L$2013,BD256)="Folga","F",IF(INDEX('Controle de reservas'!$L$14:$L$2013,BD256)="Ocorrência","O",IF(INDEX('Controle de reservas'!$L$14:$L$2013,BD256)="Programado","PROG",IF(INDEX('Controle de reservas'!$L$14:$L$2013,BD256)="Disponível no posto","DP","SEM SITUAÇÃO")))))))&amp;IF(INDEX('Controle de reservas'!$M$14:$M$2013,BD256)&lt;&gt;"",CHAR(10)&amp;INDEX('Controle de reservas'!$M$14:$M$2013,BD256),IF(OR(INDEX('Controle de reservas'!$L$14:$L$2013,BD256)="Em cobertura",INDEX('Controle de reservas'!$L$14:$L$2013,BD256)="Programado"),CHAR(10)&amp;"SEM LOCAL",""))&amp;IF(INDEX('Controle de reservas'!$N$14:$N$2013,BD256)&lt;&gt;"",CHAR(10)&amp;"Subst.: "&amp;INDEX('Controle de reservas'!$N$14:$N$2013,BD256),"")&amp;IF(AND(ISNUMBER(INDEX('Controle de reservas'!$I$14:$I$2013,BD256)),INDEX('Controle de reservas'!$I$14:$I$2013,BD256)&gt;0,INDEX('Controle de reservas'!$K$14:$K$2013,BD256)&gt;INDEX('Controle de reservas'!$I$14:$I$2013,BD256)),CHAR(10)&amp;"DIVERGÊNCIA DE DATAS","")&amp;IF(INDEX('Controle de reservas'!$P$14:$P$2013,BD256)&lt;&gt;"OK"," !",""))))</f>
      </c>
      <c r="Q256" s="15">
        <f ca="1">IF(OR($AQ256=0,Q$9="",Q$9&lt;$AS256,AND($AT256&lt;&gt;"",Q$9&gt;$AT256)),"",IF(BE256=0,"—",IF(INDEX('Controle de reservas'!$P$14:$P$2013,BE256)="DUPLICIDADE NO DIA","CONFLITO"&amp;IF(INDEX('Controle de reservas'!$M$14:$M$2013,BE256)&lt;&gt;"",CHAR(10)&amp;INDEX('Controle de reservas'!$M$14:$M$2013,BE256),"")&amp;IF(INDEX('Controle de reservas'!$N$14:$N$2013,BE256)&lt;&gt;"",CHAR(10)&amp;"Subst.: "&amp;INDEX('Controle de reservas'!$N$14:$N$2013,BE256),"")&amp;IF(AND(ISNUMBER(INDEX('Controle de reservas'!$I$14:$I$2013,BE256)),INDEX('Controle de reservas'!$I$14:$I$2013,BE256)&gt;0,INDEX('Controle de reservas'!$K$14:$K$2013,BE256)&gt;INDEX('Controle de reservas'!$I$14:$I$2013,BE256)),CHAR(10)&amp;"DIVERGÊNCIA DE DATAS",""),IF(INDEX('Controle de reservas'!$L$14:$L$2013,BE256)="Em cobertura","COV",IF(INDEX('Controle de reservas'!$L$14:$L$2013,BE256)="Disponível","DISP",IF(INDEX('Controle de reservas'!$L$14:$L$2013,BE256)="Não utilizado","NU",IF(INDEX('Controle de reservas'!$L$14:$L$2013,BE256)="Folga","F",IF(INDEX('Controle de reservas'!$L$14:$L$2013,BE256)="Ocorrência","O",IF(INDEX('Controle de reservas'!$L$14:$L$2013,BE256)="Programado","PROG",IF(INDEX('Controle de reservas'!$L$14:$L$2013,BE256)="Disponível no posto","DP","SEM SITUAÇÃO")))))))&amp;IF(INDEX('Controle de reservas'!$M$14:$M$2013,BE256)&lt;&gt;"",CHAR(10)&amp;INDEX('Controle de reservas'!$M$14:$M$2013,BE256),IF(OR(INDEX('Controle de reservas'!$L$14:$L$2013,BE256)="Em cobertura",INDEX('Controle de reservas'!$L$14:$L$2013,BE256)="Programado"),CHAR(10)&amp;"SEM LOCAL",""))&amp;IF(INDEX('Controle de reservas'!$N$14:$N$2013,BE256)&lt;&gt;"",CHAR(10)&amp;"Subst.: "&amp;INDEX('Controle de reservas'!$N$14:$N$2013,BE256),"")&amp;IF(AND(ISNUMBER(INDEX('Controle de reservas'!$I$14:$I$2013,BE256)),INDEX('Controle de reservas'!$I$14:$I$2013,BE256)&gt;0,INDEX('Controle de reservas'!$K$14:$K$2013,BE256)&gt;INDEX('Controle de reservas'!$I$14:$I$2013,BE256)),CHAR(10)&amp;"DIVERGÊNCIA DE DATAS","")&amp;IF(INDEX('Controle de reservas'!$P$14:$P$2013,BE256)&lt;&gt;"OK"," !",""))))</f>
      </c>
      <c r="R256" s="15">
        <f ca="1">IF(OR($AQ256=0,R$9="",R$9&lt;$AS256,AND($AT256&lt;&gt;"",R$9&gt;$AT256)),"",IF(BF256=0,"—",IF(INDEX('Controle de reservas'!$P$14:$P$2013,BF256)="DUPLICIDADE NO DIA","CONFLITO"&amp;IF(INDEX('Controle de reservas'!$M$14:$M$2013,BF256)&lt;&gt;"",CHAR(10)&amp;INDEX('Controle de reservas'!$M$14:$M$2013,BF256),"")&amp;IF(INDEX('Controle de reservas'!$N$14:$N$2013,BF256)&lt;&gt;"",CHAR(10)&amp;"Subst.: "&amp;INDEX('Controle de reservas'!$N$14:$N$2013,BF256),"")&amp;IF(AND(ISNUMBER(INDEX('Controle de reservas'!$I$14:$I$2013,BF256)),INDEX('Controle de reservas'!$I$14:$I$2013,BF256)&gt;0,INDEX('Controle de reservas'!$K$14:$K$2013,BF256)&gt;INDEX('Controle de reservas'!$I$14:$I$2013,BF256)),CHAR(10)&amp;"DIVERGÊNCIA DE DATAS",""),IF(INDEX('Controle de reservas'!$L$14:$L$2013,BF256)="Em cobertura","COV",IF(INDEX('Controle de reservas'!$L$14:$L$2013,BF256)="Disponível","DISP",IF(INDEX('Controle de reservas'!$L$14:$L$2013,BF256)="Não utilizado","NU",IF(INDEX('Controle de reservas'!$L$14:$L$2013,BF256)="Folga","F",IF(INDEX('Controle de reservas'!$L$14:$L$2013,BF256)="Ocorrência","O",IF(INDEX('Controle de reservas'!$L$14:$L$2013,BF256)="Programado","PROG",IF(INDEX('Controle de reservas'!$L$14:$L$2013,BF256)="Disponível no posto","DP","SEM SITUAÇÃO")))))))&amp;IF(INDEX('Controle de reservas'!$M$14:$M$2013,BF256)&lt;&gt;"",CHAR(10)&amp;INDEX('Controle de reservas'!$M$14:$M$2013,BF256),IF(OR(INDEX('Controle de reservas'!$L$14:$L$2013,BF256)="Em cobertura",INDEX('Controle de reservas'!$L$14:$L$2013,BF256)="Programado"),CHAR(10)&amp;"SEM LOCAL",""))&amp;IF(INDEX('Controle de reservas'!$N$14:$N$2013,BF256)&lt;&gt;"",CHAR(10)&amp;"Subst.: "&amp;INDEX('Controle de reservas'!$N$14:$N$2013,BF256),"")&amp;IF(AND(ISNUMBER(INDEX('Controle de reservas'!$I$14:$I$2013,BF256)),INDEX('Controle de reservas'!$I$14:$I$2013,BF256)&gt;0,INDEX('Controle de reservas'!$K$14:$K$2013,BF256)&gt;INDEX('Controle de reservas'!$I$14:$I$2013,BF256)),CHAR(10)&amp;"DIVERGÊNCIA DE DATAS","")&amp;IF(INDEX('Controle de reservas'!$P$14:$P$2013,BF256)&lt;&gt;"OK"," !",""))))</f>
      </c>
      <c r="S256" s="15">
        <f ca="1">IF(OR($AQ256=0,S$9="",S$9&lt;$AS256,AND($AT256&lt;&gt;"",S$9&gt;$AT256)),"",IF(BG256=0,"—",IF(INDEX('Controle de reservas'!$P$14:$P$2013,BG256)="DUPLICIDADE NO DIA","CONFLITO"&amp;IF(INDEX('Controle de reservas'!$M$14:$M$2013,BG256)&lt;&gt;"",CHAR(10)&amp;INDEX('Controle de reservas'!$M$14:$M$2013,BG256),"")&amp;IF(INDEX('Controle de reservas'!$N$14:$N$2013,BG256)&lt;&gt;"",CHAR(10)&amp;"Subst.: "&amp;INDEX('Controle de reservas'!$N$14:$N$2013,BG256),"")&amp;IF(AND(ISNUMBER(INDEX('Controle de reservas'!$I$14:$I$2013,BG256)),INDEX('Controle de reservas'!$I$14:$I$2013,BG256)&gt;0,INDEX('Controle de reservas'!$K$14:$K$2013,BG256)&gt;INDEX('Controle de reservas'!$I$14:$I$2013,BG256)),CHAR(10)&amp;"DIVERGÊNCIA DE DATAS",""),IF(INDEX('Controle de reservas'!$L$14:$L$2013,BG256)="Em cobertura","COV",IF(INDEX('Controle de reservas'!$L$14:$L$2013,BG256)="Disponível","DISP",IF(INDEX('Controle de reservas'!$L$14:$L$2013,BG256)="Não utilizado","NU",IF(INDEX('Controle de reservas'!$L$14:$L$2013,BG256)="Folga","F",IF(INDEX('Controle de reservas'!$L$14:$L$2013,BG256)="Ocorrência","O",IF(INDEX('Controle de reservas'!$L$14:$L$2013,BG256)="Programado","PROG",IF(INDEX('Controle de reservas'!$L$14:$L$2013,BG256)="Disponível no posto","DP","SEM SITUAÇÃO")))))))&amp;IF(INDEX('Controle de reservas'!$M$14:$M$2013,BG256)&lt;&gt;"",CHAR(10)&amp;INDEX('Controle de reservas'!$M$14:$M$2013,BG256),IF(OR(INDEX('Controle de reservas'!$L$14:$L$2013,BG256)="Em cobertura",INDEX('Controle de reservas'!$L$14:$L$2013,BG256)="Programado"),CHAR(10)&amp;"SEM LOCAL",""))&amp;IF(INDEX('Controle de reservas'!$N$14:$N$2013,BG256)&lt;&gt;"",CHAR(10)&amp;"Subst.: "&amp;INDEX('Controle de reservas'!$N$14:$N$2013,BG256),"")&amp;IF(AND(ISNUMBER(INDEX('Controle de reservas'!$I$14:$I$2013,BG256)),INDEX('Controle de reservas'!$I$14:$I$2013,BG256)&gt;0,INDEX('Controle de reservas'!$K$14:$K$2013,BG256)&gt;INDEX('Controle de reservas'!$I$14:$I$2013,BG256)),CHAR(10)&amp;"DIVERGÊNCIA DE DATAS","")&amp;IF(INDEX('Controle de reservas'!$P$14:$P$2013,BG256)&lt;&gt;"OK"," !",""))))</f>
      </c>
      <c r="T256" s="15">
        <f ca="1">IF(OR($AQ256=0,T$9="",T$9&lt;$AS256,AND($AT256&lt;&gt;"",T$9&gt;$AT256)),"",IF(BH256=0,"—",IF(INDEX('Controle de reservas'!$P$14:$P$2013,BH256)="DUPLICIDADE NO DIA","CONFLITO"&amp;IF(INDEX('Controle de reservas'!$M$14:$M$2013,BH256)&lt;&gt;"",CHAR(10)&amp;INDEX('Controle de reservas'!$M$14:$M$2013,BH256),"")&amp;IF(INDEX('Controle de reservas'!$N$14:$N$2013,BH256)&lt;&gt;"",CHAR(10)&amp;"Subst.: "&amp;INDEX('Controle de reservas'!$N$14:$N$2013,BH256),"")&amp;IF(AND(ISNUMBER(INDEX('Controle de reservas'!$I$14:$I$2013,BH256)),INDEX('Controle de reservas'!$I$14:$I$2013,BH256)&gt;0,INDEX('Controle de reservas'!$K$14:$K$2013,BH256)&gt;INDEX('Controle de reservas'!$I$14:$I$2013,BH256)),CHAR(10)&amp;"DIVERGÊNCIA DE DATAS",""),IF(INDEX('Controle de reservas'!$L$14:$L$2013,BH256)="Em cobertura","COV",IF(INDEX('Controle de reservas'!$L$14:$L$2013,BH256)="Disponível","DISP",IF(INDEX('Controle de reservas'!$L$14:$L$2013,BH256)="Não utilizado","NU",IF(INDEX('Controle de reservas'!$L$14:$L$2013,BH256)="Folga","F",IF(INDEX('Controle de reservas'!$L$14:$L$2013,BH256)="Ocorrência","O",IF(INDEX('Controle de reservas'!$L$14:$L$2013,BH256)="Programado","PROG",IF(INDEX('Controle de reservas'!$L$14:$L$2013,BH256)="Disponível no posto","DP","SEM SITUAÇÃO")))))))&amp;IF(INDEX('Controle de reservas'!$M$14:$M$2013,BH256)&lt;&gt;"",CHAR(10)&amp;INDEX('Controle de reservas'!$M$14:$M$2013,BH256),IF(OR(INDEX('Controle de reservas'!$L$14:$L$2013,BH256)="Em cobertura",INDEX('Controle de reservas'!$L$14:$L$2013,BH256)="Programado"),CHAR(10)&amp;"SEM LOCAL",""))&amp;IF(INDEX('Controle de reservas'!$N$14:$N$2013,BH256)&lt;&gt;"",CHAR(10)&amp;"Subst.: "&amp;INDEX('Controle de reservas'!$N$14:$N$2013,BH256),"")&amp;IF(AND(ISNUMBER(INDEX('Controle de reservas'!$I$14:$I$2013,BH256)),INDEX('Controle de reservas'!$I$14:$I$2013,BH256)&gt;0,INDEX('Controle de reservas'!$K$14:$K$2013,BH256)&gt;INDEX('Controle de reservas'!$I$14:$I$2013,BH256)),CHAR(10)&amp;"DIVERGÊNCIA DE DATAS","")&amp;IF(INDEX('Controle de reservas'!$P$14:$P$2013,BH256)&lt;&gt;"OK"," !",""))))</f>
      </c>
      <c r="U256" s="15">
        <f ca="1">IF(OR($AQ256=0,U$9="",U$9&lt;$AS256,AND($AT256&lt;&gt;"",U$9&gt;$AT256)),"",IF(BI256=0,"—",IF(INDEX('Controle de reservas'!$P$14:$P$2013,BI256)="DUPLICIDADE NO DIA","CONFLITO"&amp;IF(INDEX('Controle de reservas'!$M$14:$M$2013,BI256)&lt;&gt;"",CHAR(10)&amp;INDEX('Controle de reservas'!$M$14:$M$2013,BI256),"")&amp;IF(INDEX('Controle de reservas'!$N$14:$N$2013,BI256)&lt;&gt;"",CHAR(10)&amp;"Subst.: "&amp;INDEX('Controle de reservas'!$N$14:$N$2013,BI256),"")&amp;IF(AND(ISNUMBER(INDEX('Controle de reservas'!$I$14:$I$2013,BI256)),INDEX('Controle de reservas'!$I$14:$I$2013,BI256)&gt;0,INDEX('Controle de reservas'!$K$14:$K$2013,BI256)&gt;INDEX('Controle de reservas'!$I$14:$I$2013,BI256)),CHAR(10)&amp;"DIVERGÊNCIA DE DATAS",""),IF(INDEX('Controle de reservas'!$L$14:$L$2013,BI256)="Em cobertura","COV",IF(INDEX('Controle de reservas'!$L$14:$L$2013,BI256)="Disponível","DISP",IF(INDEX('Controle de reservas'!$L$14:$L$2013,BI256)="Não utilizado","NU",IF(INDEX('Controle de reservas'!$L$14:$L$2013,BI256)="Folga","F",IF(INDEX('Controle de reservas'!$L$14:$L$2013,BI256)="Ocorrência","O",IF(INDEX('Controle de reservas'!$L$14:$L$2013,BI256)="Programado","PROG",IF(INDEX('Controle de reservas'!$L$14:$L$2013,BI256)="Disponível no posto","DP","SEM SITUAÇÃO")))))))&amp;IF(INDEX('Controle de reservas'!$M$14:$M$2013,BI256)&lt;&gt;"",CHAR(10)&amp;INDEX('Controle de reservas'!$M$14:$M$2013,BI256),IF(OR(INDEX('Controle de reservas'!$L$14:$L$2013,BI256)="Em cobertura",INDEX('Controle de reservas'!$L$14:$L$2013,BI256)="Programado"),CHAR(10)&amp;"SEM LOCAL",""))&amp;IF(INDEX('Controle de reservas'!$N$14:$N$2013,BI256)&lt;&gt;"",CHAR(10)&amp;"Subst.: "&amp;INDEX('Controle de reservas'!$N$14:$N$2013,BI256),"")&amp;IF(AND(ISNUMBER(INDEX('Controle de reservas'!$I$14:$I$2013,BI256)),INDEX('Controle de reservas'!$I$14:$I$2013,BI256)&gt;0,INDEX('Controle de reservas'!$K$14:$K$2013,BI256)&gt;INDEX('Controle de reservas'!$I$14:$I$2013,BI256)),CHAR(10)&amp;"DIVERGÊNCIA DE DATAS","")&amp;IF(INDEX('Controle de reservas'!$P$14:$P$2013,BI256)&lt;&gt;"OK"," !",""))))</f>
      </c>
      <c r="V256" s="15">
        <f ca="1">IF(OR($AQ256=0,V$9="",V$9&lt;$AS256,AND($AT256&lt;&gt;"",V$9&gt;$AT256)),"",IF(BJ256=0,"—",IF(INDEX('Controle de reservas'!$P$14:$P$2013,BJ256)="DUPLICIDADE NO DIA","CONFLITO"&amp;IF(INDEX('Controle de reservas'!$M$14:$M$2013,BJ256)&lt;&gt;"",CHAR(10)&amp;INDEX('Controle de reservas'!$M$14:$M$2013,BJ256),"")&amp;IF(INDEX('Controle de reservas'!$N$14:$N$2013,BJ256)&lt;&gt;"",CHAR(10)&amp;"Subst.: "&amp;INDEX('Controle de reservas'!$N$14:$N$2013,BJ256),"")&amp;IF(AND(ISNUMBER(INDEX('Controle de reservas'!$I$14:$I$2013,BJ256)),INDEX('Controle de reservas'!$I$14:$I$2013,BJ256)&gt;0,INDEX('Controle de reservas'!$K$14:$K$2013,BJ256)&gt;INDEX('Controle de reservas'!$I$14:$I$2013,BJ256)),CHAR(10)&amp;"DIVERGÊNCIA DE DATAS",""),IF(INDEX('Controle de reservas'!$L$14:$L$2013,BJ256)="Em cobertura","COV",IF(INDEX('Controle de reservas'!$L$14:$L$2013,BJ256)="Disponível","DISP",IF(INDEX('Controle de reservas'!$L$14:$L$2013,BJ256)="Não utilizado","NU",IF(INDEX('Controle de reservas'!$L$14:$L$2013,BJ256)="Folga","F",IF(INDEX('Controle de reservas'!$L$14:$L$2013,BJ256)="Ocorrência","O",IF(INDEX('Controle de reservas'!$L$14:$L$2013,BJ256)="Programado","PROG",IF(INDEX('Controle de reservas'!$L$14:$L$2013,BJ256)="Disponível no posto","DP","SEM SITUAÇÃO")))))))&amp;IF(INDEX('Controle de reservas'!$M$14:$M$2013,BJ256)&lt;&gt;"",CHAR(10)&amp;INDEX('Controle de reservas'!$M$14:$M$2013,BJ256),IF(OR(INDEX('Controle de reservas'!$L$14:$L$2013,BJ256)="Em cobertura",INDEX('Controle de reservas'!$L$14:$L$2013,BJ256)="Programado"),CHAR(10)&amp;"SEM LOCAL",""))&amp;IF(INDEX('Controle de reservas'!$N$14:$N$2013,BJ256)&lt;&gt;"",CHAR(10)&amp;"Subst.: "&amp;INDEX('Controle de reservas'!$N$14:$N$2013,BJ256),"")&amp;IF(AND(ISNUMBER(INDEX('Controle de reservas'!$I$14:$I$2013,BJ256)),INDEX('Controle de reservas'!$I$14:$I$2013,BJ256)&gt;0,INDEX('Controle de reservas'!$K$14:$K$2013,BJ256)&gt;INDEX('Controle de reservas'!$I$14:$I$2013,BJ256)),CHAR(10)&amp;"DIVERGÊNCIA DE DATAS","")&amp;IF(INDEX('Controle de reservas'!$P$14:$P$2013,BJ256)&lt;&gt;"OK"," !",""))))</f>
      </c>
      <c r="W256" s="15">
        <f ca="1">IF(OR($AQ256=0,W$9="",W$9&lt;$AS256,AND($AT256&lt;&gt;"",W$9&gt;$AT256)),"",IF(BK256=0,"—",IF(INDEX('Controle de reservas'!$P$14:$P$2013,BK256)="DUPLICIDADE NO DIA","CONFLITO"&amp;IF(INDEX('Controle de reservas'!$M$14:$M$2013,BK256)&lt;&gt;"",CHAR(10)&amp;INDEX('Controle de reservas'!$M$14:$M$2013,BK256),"")&amp;IF(INDEX('Controle de reservas'!$N$14:$N$2013,BK256)&lt;&gt;"",CHAR(10)&amp;"Subst.: "&amp;INDEX('Controle de reservas'!$N$14:$N$2013,BK256),"")&amp;IF(AND(ISNUMBER(INDEX('Controle de reservas'!$I$14:$I$2013,BK256)),INDEX('Controle de reservas'!$I$14:$I$2013,BK256)&gt;0,INDEX('Controle de reservas'!$K$14:$K$2013,BK256)&gt;INDEX('Controle de reservas'!$I$14:$I$2013,BK256)),CHAR(10)&amp;"DIVERGÊNCIA DE DATAS",""),IF(INDEX('Controle de reservas'!$L$14:$L$2013,BK256)="Em cobertura","COV",IF(INDEX('Controle de reservas'!$L$14:$L$2013,BK256)="Disponível","DISP",IF(INDEX('Controle de reservas'!$L$14:$L$2013,BK256)="Não utilizado","NU",IF(INDEX('Controle de reservas'!$L$14:$L$2013,BK256)="Folga","F",IF(INDEX('Controle de reservas'!$L$14:$L$2013,BK256)="Ocorrência","O",IF(INDEX('Controle de reservas'!$L$14:$L$2013,BK256)="Programado","PROG",IF(INDEX('Controle de reservas'!$L$14:$L$2013,BK256)="Disponível no posto","DP","SEM SITUAÇÃO")))))))&amp;IF(INDEX('Controle de reservas'!$M$14:$M$2013,BK256)&lt;&gt;"",CHAR(10)&amp;INDEX('Controle de reservas'!$M$14:$M$2013,BK256),IF(OR(INDEX('Controle de reservas'!$L$14:$L$2013,BK256)="Em cobertura",INDEX('Controle de reservas'!$L$14:$L$2013,BK256)="Programado"),CHAR(10)&amp;"SEM LOCAL",""))&amp;IF(INDEX('Controle de reservas'!$N$14:$N$2013,BK256)&lt;&gt;"",CHAR(10)&amp;"Subst.: "&amp;INDEX('Controle de reservas'!$N$14:$N$2013,BK256),"")&amp;IF(AND(ISNUMBER(INDEX('Controle de reservas'!$I$14:$I$2013,BK256)),INDEX('Controle de reservas'!$I$14:$I$2013,BK256)&gt;0,INDEX('Controle de reservas'!$K$14:$K$2013,BK256)&gt;INDEX('Controle de reservas'!$I$14:$I$2013,BK256)),CHAR(10)&amp;"DIVERGÊNCIA DE DATAS","")&amp;IF(INDEX('Controle de reservas'!$P$14:$P$2013,BK256)&lt;&gt;"OK"," !",""))))</f>
      </c>
      <c r="X256" s="15">
        <f ca="1">IF(OR($AQ256=0,X$9="",X$9&lt;$AS256,AND($AT256&lt;&gt;"",X$9&gt;$AT256)),"",IF(BL256=0,"—",IF(INDEX('Controle de reservas'!$P$14:$P$2013,BL256)="DUPLICIDADE NO DIA","CONFLITO"&amp;IF(INDEX('Controle de reservas'!$M$14:$M$2013,BL256)&lt;&gt;"",CHAR(10)&amp;INDEX('Controle de reservas'!$M$14:$M$2013,BL256),"")&amp;IF(INDEX('Controle de reservas'!$N$14:$N$2013,BL256)&lt;&gt;"",CHAR(10)&amp;"Subst.: "&amp;INDEX('Controle de reservas'!$N$14:$N$2013,BL256),"")&amp;IF(AND(ISNUMBER(INDEX('Controle de reservas'!$I$14:$I$2013,BL256)),INDEX('Controle de reservas'!$I$14:$I$2013,BL256)&gt;0,INDEX('Controle de reservas'!$K$14:$K$2013,BL256)&gt;INDEX('Controle de reservas'!$I$14:$I$2013,BL256)),CHAR(10)&amp;"DIVERGÊNCIA DE DATAS",""),IF(INDEX('Controle de reservas'!$L$14:$L$2013,BL256)="Em cobertura","COV",IF(INDEX('Controle de reservas'!$L$14:$L$2013,BL256)="Disponível","DISP",IF(INDEX('Controle de reservas'!$L$14:$L$2013,BL256)="Não utilizado","NU",IF(INDEX('Controle de reservas'!$L$14:$L$2013,BL256)="Folga","F",IF(INDEX('Controle de reservas'!$L$14:$L$2013,BL256)="Ocorrência","O",IF(INDEX('Controle de reservas'!$L$14:$L$2013,BL256)="Programado","PROG",IF(INDEX('Controle de reservas'!$L$14:$L$2013,BL256)="Disponível no posto","DP","SEM SITUAÇÃO")))))))&amp;IF(INDEX('Controle de reservas'!$M$14:$M$2013,BL256)&lt;&gt;"",CHAR(10)&amp;INDEX('Controle de reservas'!$M$14:$M$2013,BL256),IF(OR(INDEX('Controle de reservas'!$L$14:$L$2013,BL256)="Em cobertura",INDEX('Controle de reservas'!$L$14:$L$2013,BL256)="Programado"),CHAR(10)&amp;"SEM LOCAL",""))&amp;IF(INDEX('Controle de reservas'!$N$14:$N$2013,BL256)&lt;&gt;"",CHAR(10)&amp;"Subst.: "&amp;INDEX('Controle de reservas'!$N$14:$N$2013,BL256),"")&amp;IF(AND(ISNUMBER(INDEX('Controle de reservas'!$I$14:$I$2013,BL256)),INDEX('Controle de reservas'!$I$14:$I$2013,BL256)&gt;0,INDEX('Controle de reservas'!$K$14:$K$2013,BL256)&gt;INDEX('Controle de reservas'!$I$14:$I$2013,BL256)),CHAR(10)&amp;"DIVERGÊNCIA DE DATAS","")&amp;IF(INDEX('Controle de reservas'!$P$14:$P$2013,BL256)&lt;&gt;"OK"," !",""))))</f>
      </c>
      <c r="Y256" s="15">
        <f ca="1">IF(OR($AQ256=0,Y$9="",Y$9&lt;$AS256,AND($AT256&lt;&gt;"",Y$9&gt;$AT256)),"",IF(BM256=0,"—",IF(INDEX('Controle de reservas'!$P$14:$P$2013,BM256)="DUPLICIDADE NO DIA","CONFLITO"&amp;IF(INDEX('Controle de reservas'!$M$14:$M$2013,BM256)&lt;&gt;"",CHAR(10)&amp;INDEX('Controle de reservas'!$M$14:$M$2013,BM256),"")&amp;IF(INDEX('Controle de reservas'!$N$14:$N$2013,BM256)&lt;&gt;"",CHAR(10)&amp;"Subst.: "&amp;INDEX('Controle de reservas'!$N$14:$N$2013,BM256),"")&amp;IF(AND(ISNUMBER(INDEX('Controle de reservas'!$I$14:$I$2013,BM256)),INDEX('Controle de reservas'!$I$14:$I$2013,BM256)&gt;0,INDEX('Controle de reservas'!$K$14:$K$2013,BM256)&gt;INDEX('Controle de reservas'!$I$14:$I$2013,BM256)),CHAR(10)&amp;"DIVERGÊNCIA DE DATAS",""),IF(INDEX('Controle de reservas'!$L$14:$L$2013,BM256)="Em cobertura","COV",IF(INDEX('Controle de reservas'!$L$14:$L$2013,BM256)="Disponível","DISP",IF(INDEX('Controle de reservas'!$L$14:$L$2013,BM256)="Não utilizado","NU",IF(INDEX('Controle de reservas'!$L$14:$L$2013,BM256)="Folga","F",IF(INDEX('Controle de reservas'!$L$14:$L$2013,BM256)="Ocorrência","O",IF(INDEX('Controle de reservas'!$L$14:$L$2013,BM256)="Programado","PROG",IF(INDEX('Controle de reservas'!$L$14:$L$2013,BM256)="Disponível no posto","DP","SEM SITUAÇÃO")))))))&amp;IF(INDEX('Controle de reservas'!$M$14:$M$2013,BM256)&lt;&gt;"",CHAR(10)&amp;INDEX('Controle de reservas'!$M$14:$M$2013,BM256),IF(OR(INDEX('Controle de reservas'!$L$14:$L$2013,BM256)="Em cobertura",INDEX('Controle de reservas'!$L$14:$L$2013,BM256)="Programado"),CHAR(10)&amp;"SEM LOCAL",""))&amp;IF(INDEX('Controle de reservas'!$N$14:$N$2013,BM256)&lt;&gt;"",CHAR(10)&amp;"Subst.: "&amp;INDEX('Controle de reservas'!$N$14:$N$2013,BM256),"")&amp;IF(AND(ISNUMBER(INDEX('Controle de reservas'!$I$14:$I$2013,BM256)),INDEX('Controle de reservas'!$I$14:$I$2013,BM256)&gt;0,INDEX('Controle de reservas'!$K$14:$K$2013,BM256)&gt;INDEX('Controle de reservas'!$I$14:$I$2013,BM256)),CHAR(10)&amp;"DIVERGÊNCIA DE DATAS","")&amp;IF(INDEX('Controle de reservas'!$P$14:$P$2013,BM256)&lt;&gt;"OK"," !",""))))</f>
      </c>
      <c r="Z256" s="15">
        <f ca="1">IF(OR($AQ256=0,Z$9="",Z$9&lt;$AS256,AND($AT256&lt;&gt;"",Z$9&gt;$AT256)),"",IF(BN256=0,"—",IF(INDEX('Controle de reservas'!$P$14:$P$2013,BN256)="DUPLICIDADE NO DIA","CONFLITO"&amp;IF(INDEX('Controle de reservas'!$M$14:$M$2013,BN256)&lt;&gt;"",CHAR(10)&amp;INDEX('Controle de reservas'!$M$14:$M$2013,BN256),"")&amp;IF(INDEX('Controle de reservas'!$N$14:$N$2013,BN256)&lt;&gt;"",CHAR(10)&amp;"Subst.: "&amp;INDEX('Controle de reservas'!$N$14:$N$2013,BN256),"")&amp;IF(AND(ISNUMBER(INDEX('Controle de reservas'!$I$14:$I$2013,BN256)),INDEX('Controle de reservas'!$I$14:$I$2013,BN256)&gt;0,INDEX('Controle de reservas'!$K$14:$K$2013,BN256)&gt;INDEX('Controle de reservas'!$I$14:$I$2013,BN256)),CHAR(10)&amp;"DIVERGÊNCIA DE DATAS",""),IF(INDEX('Controle de reservas'!$L$14:$L$2013,BN256)="Em cobertura","COV",IF(INDEX('Controle de reservas'!$L$14:$L$2013,BN256)="Disponível","DISP",IF(INDEX('Controle de reservas'!$L$14:$L$2013,BN256)="Não utilizado","NU",IF(INDEX('Controle de reservas'!$L$14:$L$2013,BN256)="Folga","F",IF(INDEX('Controle de reservas'!$L$14:$L$2013,BN256)="Ocorrência","O",IF(INDEX('Controle de reservas'!$L$14:$L$2013,BN256)="Programado","PROG",IF(INDEX('Controle de reservas'!$L$14:$L$2013,BN256)="Disponível no posto","DP","SEM SITUAÇÃO")))))))&amp;IF(INDEX('Controle de reservas'!$M$14:$M$2013,BN256)&lt;&gt;"",CHAR(10)&amp;INDEX('Controle de reservas'!$M$14:$M$2013,BN256),IF(OR(INDEX('Controle de reservas'!$L$14:$L$2013,BN256)="Em cobertura",INDEX('Controle de reservas'!$L$14:$L$2013,BN256)="Programado"),CHAR(10)&amp;"SEM LOCAL",""))&amp;IF(INDEX('Controle de reservas'!$N$14:$N$2013,BN256)&lt;&gt;"",CHAR(10)&amp;"Subst.: "&amp;INDEX('Controle de reservas'!$N$14:$N$2013,BN256),"")&amp;IF(AND(ISNUMBER(INDEX('Controle de reservas'!$I$14:$I$2013,BN256)),INDEX('Controle de reservas'!$I$14:$I$2013,BN256)&gt;0,INDEX('Controle de reservas'!$K$14:$K$2013,BN256)&gt;INDEX('Controle de reservas'!$I$14:$I$2013,BN256)),CHAR(10)&amp;"DIVERGÊNCIA DE DATAS","")&amp;IF(INDEX('Controle de reservas'!$P$14:$P$2013,BN256)&lt;&gt;"OK"," !",""))))</f>
      </c>
      <c r="AA256" s="15">
        <f ca="1">IF(OR($AQ256=0,AA$9="",AA$9&lt;$AS256,AND($AT256&lt;&gt;"",AA$9&gt;$AT256)),"",IF(BO256=0,"—",IF(INDEX('Controle de reservas'!$P$14:$P$2013,BO256)="DUPLICIDADE NO DIA","CONFLITO"&amp;IF(INDEX('Controle de reservas'!$M$14:$M$2013,BO256)&lt;&gt;"",CHAR(10)&amp;INDEX('Controle de reservas'!$M$14:$M$2013,BO256),"")&amp;IF(INDEX('Controle de reservas'!$N$14:$N$2013,BO256)&lt;&gt;"",CHAR(10)&amp;"Subst.: "&amp;INDEX('Controle de reservas'!$N$14:$N$2013,BO256),"")&amp;IF(AND(ISNUMBER(INDEX('Controle de reservas'!$I$14:$I$2013,BO256)),INDEX('Controle de reservas'!$I$14:$I$2013,BO256)&gt;0,INDEX('Controle de reservas'!$K$14:$K$2013,BO256)&gt;INDEX('Controle de reservas'!$I$14:$I$2013,BO256)),CHAR(10)&amp;"DIVERGÊNCIA DE DATAS",""),IF(INDEX('Controle de reservas'!$L$14:$L$2013,BO256)="Em cobertura","COV",IF(INDEX('Controle de reservas'!$L$14:$L$2013,BO256)="Disponível","DISP",IF(INDEX('Controle de reservas'!$L$14:$L$2013,BO256)="Não utilizado","NU",IF(INDEX('Controle de reservas'!$L$14:$L$2013,BO256)="Folga","F",IF(INDEX('Controle de reservas'!$L$14:$L$2013,BO256)="Ocorrência","O",IF(INDEX('Controle de reservas'!$L$14:$L$2013,BO256)="Programado","PROG",IF(INDEX('Controle de reservas'!$L$14:$L$2013,BO256)="Disponível no posto","DP","SEM SITUAÇÃO")))))))&amp;IF(INDEX('Controle de reservas'!$M$14:$M$2013,BO256)&lt;&gt;"",CHAR(10)&amp;INDEX('Controle de reservas'!$M$14:$M$2013,BO256),IF(OR(INDEX('Controle de reservas'!$L$14:$L$2013,BO256)="Em cobertura",INDEX('Controle de reservas'!$L$14:$L$2013,BO256)="Programado"),CHAR(10)&amp;"SEM LOCAL",""))&amp;IF(INDEX('Controle de reservas'!$N$14:$N$2013,BO256)&lt;&gt;"",CHAR(10)&amp;"Subst.: "&amp;INDEX('Controle de reservas'!$N$14:$N$2013,BO256),"")&amp;IF(AND(ISNUMBER(INDEX('Controle de reservas'!$I$14:$I$2013,BO256)),INDEX('Controle de reservas'!$I$14:$I$2013,BO256)&gt;0,INDEX('Controle de reservas'!$K$14:$K$2013,BO256)&gt;INDEX('Controle de reservas'!$I$14:$I$2013,BO256)),CHAR(10)&amp;"DIVERGÊNCIA DE DATAS","")&amp;IF(INDEX('Controle de reservas'!$P$14:$P$2013,BO256)&lt;&gt;"OK"," !",""))))</f>
      </c>
      <c r="AB256" s="15">
        <f ca="1">IF(OR($AQ256=0,AB$9="",AB$9&lt;$AS256,AND($AT256&lt;&gt;"",AB$9&gt;$AT256)),"",IF(BP256=0,"—",IF(INDEX('Controle de reservas'!$P$14:$P$2013,BP256)="DUPLICIDADE NO DIA","CONFLITO"&amp;IF(INDEX('Controle de reservas'!$M$14:$M$2013,BP256)&lt;&gt;"",CHAR(10)&amp;INDEX('Controle de reservas'!$M$14:$M$2013,BP256),"")&amp;IF(INDEX('Controle de reservas'!$N$14:$N$2013,BP256)&lt;&gt;"",CHAR(10)&amp;"Subst.: "&amp;INDEX('Controle de reservas'!$N$14:$N$2013,BP256),"")&amp;IF(AND(ISNUMBER(INDEX('Controle de reservas'!$I$14:$I$2013,BP256)),INDEX('Controle de reservas'!$I$14:$I$2013,BP256)&gt;0,INDEX('Controle de reservas'!$K$14:$K$2013,BP256)&gt;INDEX('Controle de reservas'!$I$14:$I$2013,BP256)),CHAR(10)&amp;"DIVERGÊNCIA DE DATAS",""),IF(INDEX('Controle de reservas'!$L$14:$L$2013,BP256)="Em cobertura","COV",IF(INDEX('Controle de reservas'!$L$14:$L$2013,BP256)="Disponível","DISP",IF(INDEX('Controle de reservas'!$L$14:$L$2013,BP256)="Não utilizado","NU",IF(INDEX('Controle de reservas'!$L$14:$L$2013,BP256)="Folga","F",IF(INDEX('Controle de reservas'!$L$14:$L$2013,BP256)="Ocorrência","O",IF(INDEX('Controle de reservas'!$L$14:$L$2013,BP256)="Programado","PROG",IF(INDEX('Controle de reservas'!$L$14:$L$2013,BP256)="Disponível no posto","DP","SEM SITUAÇÃO")))))))&amp;IF(INDEX('Controle de reservas'!$M$14:$M$2013,BP256)&lt;&gt;"",CHAR(10)&amp;INDEX('Controle de reservas'!$M$14:$M$2013,BP256),IF(OR(INDEX('Controle de reservas'!$L$14:$L$2013,BP256)="Em cobertura",INDEX('Controle de reservas'!$L$14:$L$2013,BP256)="Programado"),CHAR(10)&amp;"SEM LOCAL",""))&amp;IF(INDEX('Controle de reservas'!$N$14:$N$2013,BP256)&lt;&gt;"",CHAR(10)&amp;"Subst.: "&amp;INDEX('Controle de reservas'!$N$14:$N$2013,BP256),"")&amp;IF(AND(ISNUMBER(INDEX('Controle de reservas'!$I$14:$I$2013,BP256)),INDEX('Controle de reservas'!$I$14:$I$2013,BP256)&gt;0,INDEX('Controle de reservas'!$K$14:$K$2013,BP256)&gt;INDEX('Controle de reservas'!$I$14:$I$2013,BP256)),CHAR(10)&amp;"DIVERGÊNCIA DE DATAS","")&amp;IF(INDEX('Controle de reservas'!$P$14:$P$2013,BP256)&lt;&gt;"OK"," !",""))))</f>
      </c>
      <c r="AC256" s="15">
        <f ca="1">IF(OR($AQ256=0,AC$9="",AC$9&lt;$AS256,AND($AT256&lt;&gt;"",AC$9&gt;$AT256)),"",IF(BQ256=0,"—",IF(INDEX('Controle de reservas'!$P$14:$P$2013,BQ256)="DUPLICIDADE NO DIA","CONFLITO"&amp;IF(INDEX('Controle de reservas'!$M$14:$M$2013,BQ256)&lt;&gt;"",CHAR(10)&amp;INDEX('Controle de reservas'!$M$14:$M$2013,BQ256),"")&amp;IF(INDEX('Controle de reservas'!$N$14:$N$2013,BQ256)&lt;&gt;"",CHAR(10)&amp;"Subst.: "&amp;INDEX('Controle de reservas'!$N$14:$N$2013,BQ256),"")&amp;IF(AND(ISNUMBER(INDEX('Controle de reservas'!$I$14:$I$2013,BQ256)),INDEX('Controle de reservas'!$I$14:$I$2013,BQ256)&gt;0,INDEX('Controle de reservas'!$K$14:$K$2013,BQ256)&gt;INDEX('Controle de reservas'!$I$14:$I$2013,BQ256)),CHAR(10)&amp;"DIVERGÊNCIA DE DATAS",""),IF(INDEX('Controle de reservas'!$L$14:$L$2013,BQ256)="Em cobertura","COV",IF(INDEX('Controle de reservas'!$L$14:$L$2013,BQ256)="Disponível","DISP",IF(INDEX('Controle de reservas'!$L$14:$L$2013,BQ256)="Não utilizado","NU",IF(INDEX('Controle de reservas'!$L$14:$L$2013,BQ256)="Folga","F",IF(INDEX('Controle de reservas'!$L$14:$L$2013,BQ256)="Ocorrência","O",IF(INDEX('Controle de reservas'!$L$14:$L$2013,BQ256)="Programado","PROG",IF(INDEX('Controle de reservas'!$L$14:$L$2013,BQ256)="Disponível no posto","DP","SEM SITUAÇÃO")))))))&amp;IF(INDEX('Controle de reservas'!$M$14:$M$2013,BQ256)&lt;&gt;"",CHAR(10)&amp;INDEX('Controle de reservas'!$M$14:$M$2013,BQ256),IF(OR(INDEX('Controle de reservas'!$L$14:$L$2013,BQ256)="Em cobertura",INDEX('Controle de reservas'!$L$14:$L$2013,BQ256)="Programado"),CHAR(10)&amp;"SEM LOCAL",""))&amp;IF(INDEX('Controle de reservas'!$N$14:$N$2013,BQ256)&lt;&gt;"",CHAR(10)&amp;"Subst.: "&amp;INDEX('Controle de reservas'!$N$14:$N$2013,BQ256),"")&amp;IF(AND(ISNUMBER(INDEX('Controle de reservas'!$I$14:$I$2013,BQ256)),INDEX('Controle de reservas'!$I$14:$I$2013,BQ256)&gt;0,INDEX('Controle de reservas'!$K$14:$K$2013,BQ256)&gt;INDEX('Controle de reservas'!$I$14:$I$2013,BQ256)),CHAR(10)&amp;"DIVERGÊNCIA DE DATAS","")&amp;IF(INDEX('Controle de reservas'!$P$14:$P$2013,BQ256)&lt;&gt;"OK"," !",""))))</f>
      </c>
      <c r="AD256" s="15">
        <f ca="1">IF(OR($AQ256=0,AD$9="",AD$9&lt;$AS256,AND($AT256&lt;&gt;"",AD$9&gt;$AT256)),"",IF(BR256=0,"—",IF(INDEX('Controle de reservas'!$P$14:$P$2013,BR256)="DUPLICIDADE NO DIA","CONFLITO"&amp;IF(INDEX('Controle de reservas'!$M$14:$M$2013,BR256)&lt;&gt;"",CHAR(10)&amp;INDEX('Controle de reservas'!$M$14:$M$2013,BR256),"")&amp;IF(INDEX('Controle de reservas'!$N$14:$N$2013,BR256)&lt;&gt;"",CHAR(10)&amp;"Subst.: "&amp;INDEX('Controle de reservas'!$N$14:$N$2013,BR256),"")&amp;IF(AND(ISNUMBER(INDEX('Controle de reservas'!$I$14:$I$2013,BR256)),INDEX('Controle de reservas'!$I$14:$I$2013,BR256)&gt;0,INDEX('Controle de reservas'!$K$14:$K$2013,BR256)&gt;INDEX('Controle de reservas'!$I$14:$I$2013,BR256)),CHAR(10)&amp;"DIVERGÊNCIA DE DATAS",""),IF(INDEX('Controle de reservas'!$L$14:$L$2013,BR256)="Em cobertura","COV",IF(INDEX('Controle de reservas'!$L$14:$L$2013,BR256)="Disponível","DISP",IF(INDEX('Controle de reservas'!$L$14:$L$2013,BR256)="Não utilizado","NU",IF(INDEX('Controle de reservas'!$L$14:$L$2013,BR256)="Folga","F",IF(INDEX('Controle de reservas'!$L$14:$L$2013,BR256)="Ocorrência","O",IF(INDEX('Controle de reservas'!$L$14:$L$2013,BR256)="Programado","PROG",IF(INDEX('Controle de reservas'!$L$14:$L$2013,BR256)="Disponível no posto","DP","SEM SITUAÇÃO")))))))&amp;IF(INDEX('Controle de reservas'!$M$14:$M$2013,BR256)&lt;&gt;"",CHAR(10)&amp;INDEX('Controle de reservas'!$M$14:$M$2013,BR256),IF(OR(INDEX('Controle de reservas'!$L$14:$L$2013,BR256)="Em cobertura",INDEX('Controle de reservas'!$L$14:$L$2013,BR256)="Programado"),CHAR(10)&amp;"SEM LOCAL",""))&amp;IF(INDEX('Controle de reservas'!$N$14:$N$2013,BR256)&lt;&gt;"",CHAR(10)&amp;"Subst.: "&amp;INDEX('Controle de reservas'!$N$14:$N$2013,BR256),"")&amp;IF(AND(ISNUMBER(INDEX('Controle de reservas'!$I$14:$I$2013,BR256)),INDEX('Controle de reservas'!$I$14:$I$2013,BR256)&gt;0,INDEX('Controle de reservas'!$K$14:$K$2013,BR256)&gt;INDEX('Controle de reservas'!$I$14:$I$2013,BR256)),CHAR(10)&amp;"DIVERGÊNCIA DE DATAS","")&amp;IF(INDEX('Controle de reservas'!$P$14:$P$2013,BR256)&lt;&gt;"OK"," !",""))))</f>
      </c>
      <c r="AE256" s="15">
        <f ca="1">IF(OR($AQ256=0,AE$9="",AE$9&lt;$AS256,AND($AT256&lt;&gt;"",AE$9&gt;$AT256)),"",IF(BS256=0,"—",IF(INDEX('Controle de reservas'!$P$14:$P$2013,BS256)="DUPLICIDADE NO DIA","CONFLITO"&amp;IF(INDEX('Controle de reservas'!$M$14:$M$2013,BS256)&lt;&gt;"",CHAR(10)&amp;INDEX('Controle de reservas'!$M$14:$M$2013,BS256),"")&amp;IF(INDEX('Controle de reservas'!$N$14:$N$2013,BS256)&lt;&gt;"",CHAR(10)&amp;"Subst.: "&amp;INDEX('Controle de reservas'!$N$14:$N$2013,BS256),"")&amp;IF(AND(ISNUMBER(INDEX('Controle de reservas'!$I$14:$I$2013,BS256)),INDEX('Controle de reservas'!$I$14:$I$2013,BS256)&gt;0,INDEX('Controle de reservas'!$K$14:$K$2013,BS256)&gt;INDEX('Controle de reservas'!$I$14:$I$2013,BS256)),CHAR(10)&amp;"DIVERGÊNCIA DE DATAS",""),IF(INDEX('Controle de reservas'!$L$14:$L$2013,BS256)="Em cobertura","COV",IF(INDEX('Controle de reservas'!$L$14:$L$2013,BS256)="Disponível","DISP",IF(INDEX('Controle de reservas'!$L$14:$L$2013,BS256)="Não utilizado","NU",IF(INDEX('Controle de reservas'!$L$14:$L$2013,BS256)="Folga","F",IF(INDEX('Controle de reservas'!$L$14:$L$2013,BS256)="Ocorrência","O",IF(INDEX('Controle de reservas'!$L$14:$L$2013,BS256)="Programado","PROG",IF(INDEX('Controle de reservas'!$L$14:$L$2013,BS256)="Disponível no posto","DP","SEM SITUAÇÃO")))))))&amp;IF(INDEX('Controle de reservas'!$M$14:$M$2013,BS256)&lt;&gt;"",CHAR(10)&amp;INDEX('Controle de reservas'!$M$14:$M$2013,BS256),IF(OR(INDEX('Controle de reservas'!$L$14:$L$2013,BS256)="Em cobertura",INDEX('Controle de reservas'!$L$14:$L$2013,BS256)="Programado"),CHAR(10)&amp;"SEM LOCAL",""))&amp;IF(INDEX('Controle de reservas'!$N$14:$N$2013,BS256)&lt;&gt;"",CHAR(10)&amp;"Subst.: "&amp;INDEX('Controle de reservas'!$N$14:$N$2013,BS256),"")&amp;IF(AND(ISNUMBER(INDEX('Controle de reservas'!$I$14:$I$2013,BS256)),INDEX('Controle de reservas'!$I$14:$I$2013,BS256)&gt;0,INDEX('Controle de reservas'!$K$14:$K$2013,BS256)&gt;INDEX('Controle de reservas'!$I$14:$I$2013,BS256)),CHAR(10)&amp;"DIVERGÊNCIA DE DATAS","")&amp;IF(INDEX('Controle de reservas'!$P$14:$P$2013,BS256)&lt;&gt;"OK"," !",""))))</f>
      </c>
      <c r="AF256" s="15">
        <f ca="1">IF(OR($AQ256=0,AF$9="",AF$9&lt;$AS256,AND($AT256&lt;&gt;"",AF$9&gt;$AT256)),"",IF(BT256=0,"—",IF(INDEX('Controle de reservas'!$P$14:$P$2013,BT256)="DUPLICIDADE NO DIA","CONFLITO"&amp;IF(INDEX('Controle de reservas'!$M$14:$M$2013,BT256)&lt;&gt;"",CHAR(10)&amp;INDEX('Controle de reservas'!$M$14:$M$2013,BT256),"")&amp;IF(INDEX('Controle de reservas'!$N$14:$N$2013,BT256)&lt;&gt;"",CHAR(10)&amp;"Subst.: "&amp;INDEX('Controle de reservas'!$N$14:$N$2013,BT256),"")&amp;IF(AND(ISNUMBER(INDEX('Controle de reservas'!$I$14:$I$2013,BT256)),INDEX('Controle de reservas'!$I$14:$I$2013,BT256)&gt;0,INDEX('Controle de reservas'!$K$14:$K$2013,BT256)&gt;INDEX('Controle de reservas'!$I$14:$I$2013,BT256)),CHAR(10)&amp;"DIVERGÊNCIA DE DATAS",""),IF(INDEX('Controle de reservas'!$L$14:$L$2013,BT256)="Em cobertura","COV",IF(INDEX('Controle de reservas'!$L$14:$L$2013,BT256)="Disponível","DISP",IF(INDEX('Controle de reservas'!$L$14:$L$2013,BT256)="Não utilizado","NU",IF(INDEX('Controle de reservas'!$L$14:$L$2013,BT256)="Folga","F",IF(INDEX('Controle de reservas'!$L$14:$L$2013,BT256)="Ocorrência","O",IF(INDEX('Controle de reservas'!$L$14:$L$2013,BT256)="Programado","PROG",IF(INDEX('Controle de reservas'!$L$14:$L$2013,BT256)="Disponível no posto","DP","SEM SITUAÇÃO")))))))&amp;IF(INDEX('Controle de reservas'!$M$14:$M$2013,BT256)&lt;&gt;"",CHAR(10)&amp;INDEX('Controle de reservas'!$M$14:$M$2013,BT256),IF(OR(INDEX('Controle de reservas'!$L$14:$L$2013,BT256)="Em cobertura",INDEX('Controle de reservas'!$L$14:$L$2013,BT256)="Programado"),CHAR(10)&amp;"SEM LOCAL",""))&amp;IF(INDEX('Controle de reservas'!$N$14:$N$2013,BT256)&lt;&gt;"",CHAR(10)&amp;"Subst.: "&amp;INDEX('Controle de reservas'!$N$14:$N$2013,BT256),"")&amp;IF(AND(ISNUMBER(INDEX('Controle de reservas'!$I$14:$I$2013,BT256)),INDEX('Controle de reservas'!$I$14:$I$2013,BT256)&gt;0,INDEX('Controle de reservas'!$K$14:$K$2013,BT256)&gt;INDEX('Controle de reservas'!$I$14:$I$2013,BT256)),CHAR(10)&amp;"DIVERGÊNCIA DE DATAS","")&amp;IF(INDEX('Controle de reservas'!$P$14:$P$2013,BT256)&lt;&gt;"OK"," !",""))))</f>
      </c>
      <c r="AG256" s="15">
        <f ca="1">IF(OR($AQ256=0,AG$9="",AG$9&lt;$AS256,AND($AT256&lt;&gt;"",AG$9&gt;$AT256)),"",IF(BU256=0,"—",IF(INDEX('Controle de reservas'!$P$14:$P$2013,BU256)="DUPLICIDADE NO DIA","CONFLITO"&amp;IF(INDEX('Controle de reservas'!$M$14:$M$2013,BU256)&lt;&gt;"",CHAR(10)&amp;INDEX('Controle de reservas'!$M$14:$M$2013,BU256),"")&amp;IF(INDEX('Controle de reservas'!$N$14:$N$2013,BU256)&lt;&gt;"",CHAR(10)&amp;"Subst.: "&amp;INDEX('Controle de reservas'!$N$14:$N$2013,BU256),"")&amp;IF(AND(ISNUMBER(INDEX('Controle de reservas'!$I$14:$I$2013,BU256)),INDEX('Controle de reservas'!$I$14:$I$2013,BU256)&gt;0,INDEX('Controle de reservas'!$K$14:$K$2013,BU256)&gt;INDEX('Controle de reservas'!$I$14:$I$2013,BU256)),CHAR(10)&amp;"DIVERGÊNCIA DE DATAS",""),IF(INDEX('Controle de reservas'!$L$14:$L$2013,BU256)="Em cobertura","COV",IF(INDEX('Controle de reservas'!$L$14:$L$2013,BU256)="Disponível","DISP",IF(INDEX('Controle de reservas'!$L$14:$L$2013,BU256)="Não utilizado","NU",IF(INDEX('Controle de reservas'!$L$14:$L$2013,BU256)="Folga","F",IF(INDEX('Controle de reservas'!$L$14:$L$2013,BU256)="Ocorrência","O",IF(INDEX('Controle de reservas'!$L$14:$L$2013,BU256)="Programado","PROG",IF(INDEX('Controle de reservas'!$L$14:$L$2013,BU256)="Disponível no posto","DP","SEM SITUAÇÃO")))))))&amp;IF(INDEX('Controle de reservas'!$M$14:$M$2013,BU256)&lt;&gt;"",CHAR(10)&amp;INDEX('Controle de reservas'!$M$14:$M$2013,BU256),IF(OR(INDEX('Controle de reservas'!$L$14:$L$2013,BU256)="Em cobertura",INDEX('Controle de reservas'!$L$14:$L$2013,BU256)="Programado"),CHAR(10)&amp;"SEM LOCAL",""))&amp;IF(INDEX('Controle de reservas'!$N$14:$N$2013,BU256)&lt;&gt;"",CHAR(10)&amp;"Subst.: "&amp;INDEX('Controle de reservas'!$N$14:$N$2013,BU256),"")&amp;IF(AND(ISNUMBER(INDEX('Controle de reservas'!$I$14:$I$2013,BU256)),INDEX('Controle de reservas'!$I$14:$I$2013,BU256)&gt;0,INDEX('Controle de reservas'!$K$14:$K$2013,BU256)&gt;INDEX('Controle de reservas'!$I$14:$I$2013,BU256)),CHAR(10)&amp;"DIVERGÊNCIA DE DATAS","")&amp;IF(INDEX('Controle de reservas'!$P$14:$P$2013,BU256)&lt;&gt;"OK"," !",""))))</f>
      </c>
      <c r="AH256" s="15">
        <f ca="1">IF(OR($AQ256=0,AH$9="",AH$9&lt;$AS256,AND($AT256&lt;&gt;"",AH$9&gt;$AT256)),"",IF(BV256=0,"—",IF(INDEX('Controle de reservas'!$P$14:$P$2013,BV256)="DUPLICIDADE NO DIA","CONFLITO"&amp;IF(INDEX('Controle de reservas'!$M$14:$M$2013,BV256)&lt;&gt;"",CHAR(10)&amp;INDEX('Controle de reservas'!$M$14:$M$2013,BV256),"")&amp;IF(INDEX('Controle de reservas'!$N$14:$N$2013,BV256)&lt;&gt;"",CHAR(10)&amp;"Subst.: "&amp;INDEX('Controle de reservas'!$N$14:$N$2013,BV256),"")&amp;IF(AND(ISNUMBER(INDEX('Controle de reservas'!$I$14:$I$2013,BV256)),INDEX('Controle de reservas'!$I$14:$I$2013,BV256)&gt;0,INDEX('Controle de reservas'!$K$14:$K$2013,BV256)&gt;INDEX('Controle de reservas'!$I$14:$I$2013,BV256)),CHAR(10)&amp;"DIVERGÊNCIA DE DATAS",""),IF(INDEX('Controle de reservas'!$L$14:$L$2013,BV256)="Em cobertura","COV",IF(INDEX('Controle de reservas'!$L$14:$L$2013,BV256)="Disponível","DISP",IF(INDEX('Controle de reservas'!$L$14:$L$2013,BV256)="Não utilizado","NU",IF(INDEX('Controle de reservas'!$L$14:$L$2013,BV256)="Folga","F",IF(INDEX('Controle de reservas'!$L$14:$L$2013,BV256)="Ocorrência","O",IF(INDEX('Controle de reservas'!$L$14:$L$2013,BV256)="Programado","PROG",IF(INDEX('Controle de reservas'!$L$14:$L$2013,BV256)="Disponível no posto","DP","SEM SITUAÇÃO")))))))&amp;IF(INDEX('Controle de reservas'!$M$14:$M$2013,BV256)&lt;&gt;"",CHAR(10)&amp;INDEX('Controle de reservas'!$M$14:$M$2013,BV256),IF(OR(INDEX('Controle de reservas'!$L$14:$L$2013,BV256)="Em cobertura",INDEX('Controle de reservas'!$L$14:$L$2013,BV256)="Programado"),CHAR(10)&amp;"SEM LOCAL",""))&amp;IF(INDEX('Controle de reservas'!$N$14:$N$2013,BV256)&lt;&gt;"",CHAR(10)&amp;"Subst.: "&amp;INDEX('Controle de reservas'!$N$14:$N$2013,BV256),"")&amp;IF(AND(ISNUMBER(INDEX('Controle de reservas'!$I$14:$I$2013,BV256)),INDEX('Controle de reservas'!$I$14:$I$2013,BV256)&gt;0,INDEX('Controle de reservas'!$K$14:$K$2013,BV256)&gt;INDEX('Controle de reservas'!$I$14:$I$2013,BV256)),CHAR(10)&amp;"DIVERGÊNCIA DE DATAS","")&amp;IF(INDEX('Controle de reservas'!$P$14:$P$2013,BV256)&lt;&gt;"OK"," !",""))))</f>
      </c>
      <c r="AI256" s="15">
        <f ca="1">IF(OR($AQ256=0,AI$9="",AI$9&lt;$AS256,AND($AT256&lt;&gt;"",AI$9&gt;$AT256)),"",IF(BW256=0,"—",IF(INDEX('Controle de reservas'!$P$14:$P$2013,BW256)="DUPLICIDADE NO DIA","CONFLITO"&amp;IF(INDEX('Controle de reservas'!$M$14:$M$2013,BW256)&lt;&gt;"",CHAR(10)&amp;INDEX('Controle de reservas'!$M$14:$M$2013,BW256),"")&amp;IF(INDEX('Controle de reservas'!$N$14:$N$2013,BW256)&lt;&gt;"",CHAR(10)&amp;"Subst.: "&amp;INDEX('Controle de reservas'!$N$14:$N$2013,BW256),"")&amp;IF(AND(ISNUMBER(INDEX('Controle de reservas'!$I$14:$I$2013,BW256)),INDEX('Controle de reservas'!$I$14:$I$2013,BW256)&gt;0,INDEX('Controle de reservas'!$K$14:$K$2013,BW256)&gt;INDEX('Controle de reservas'!$I$14:$I$2013,BW256)),CHAR(10)&amp;"DIVERGÊNCIA DE DATAS",""),IF(INDEX('Controle de reservas'!$L$14:$L$2013,BW256)="Em cobertura","COV",IF(INDEX('Controle de reservas'!$L$14:$L$2013,BW256)="Disponível","DISP",IF(INDEX('Controle de reservas'!$L$14:$L$2013,BW256)="Não utilizado","NU",IF(INDEX('Controle de reservas'!$L$14:$L$2013,BW256)="Folga","F",IF(INDEX('Controle de reservas'!$L$14:$L$2013,BW256)="Ocorrência","O",IF(INDEX('Controle de reservas'!$L$14:$L$2013,BW256)="Programado","PROG",IF(INDEX('Controle de reservas'!$L$14:$L$2013,BW256)="Disponível no posto","DP","SEM SITUAÇÃO")))))))&amp;IF(INDEX('Controle de reservas'!$M$14:$M$2013,BW256)&lt;&gt;"",CHAR(10)&amp;INDEX('Controle de reservas'!$M$14:$M$2013,BW256),IF(OR(INDEX('Controle de reservas'!$L$14:$L$2013,BW256)="Em cobertura",INDEX('Controle de reservas'!$L$14:$L$2013,BW256)="Programado"),CHAR(10)&amp;"SEM LOCAL",""))&amp;IF(INDEX('Controle de reservas'!$N$14:$N$2013,BW256)&lt;&gt;"",CHAR(10)&amp;"Subst.: "&amp;INDEX('Controle de reservas'!$N$14:$N$2013,BW256),"")&amp;IF(AND(ISNUMBER(INDEX('Controle de reservas'!$I$14:$I$2013,BW256)),INDEX('Controle de reservas'!$I$14:$I$2013,BW256)&gt;0,INDEX('Controle de reservas'!$K$14:$K$2013,BW256)&gt;INDEX('Controle de reservas'!$I$14:$I$2013,BW256)),CHAR(10)&amp;"DIVERGÊNCIA DE DATAS","")&amp;IF(INDEX('Controle de reservas'!$P$14:$P$2013,BW256)&lt;&gt;"OK"," !",""))))</f>
      </c>
      <c r="AJ256" s="15">
        <f ca="1">IF(OR($AQ256=0,AJ$9="",AJ$9&lt;$AS256,AND($AT256&lt;&gt;"",AJ$9&gt;$AT256)),"",IF(BX256=0,"—",IF(INDEX('Controle de reservas'!$P$14:$P$2013,BX256)="DUPLICIDADE NO DIA","CONFLITO"&amp;IF(INDEX('Controle de reservas'!$M$14:$M$2013,BX256)&lt;&gt;"",CHAR(10)&amp;INDEX('Controle de reservas'!$M$14:$M$2013,BX256),"")&amp;IF(INDEX('Controle de reservas'!$N$14:$N$2013,BX256)&lt;&gt;"",CHAR(10)&amp;"Subst.: "&amp;INDEX('Controle de reservas'!$N$14:$N$2013,BX256),"")&amp;IF(AND(ISNUMBER(INDEX('Controle de reservas'!$I$14:$I$2013,BX256)),INDEX('Controle de reservas'!$I$14:$I$2013,BX256)&gt;0,INDEX('Controle de reservas'!$K$14:$K$2013,BX256)&gt;INDEX('Controle de reservas'!$I$14:$I$2013,BX256)),CHAR(10)&amp;"DIVERGÊNCIA DE DATAS",""),IF(INDEX('Controle de reservas'!$L$14:$L$2013,BX256)="Em cobertura","COV",IF(INDEX('Controle de reservas'!$L$14:$L$2013,BX256)="Disponível","DISP",IF(INDEX('Controle de reservas'!$L$14:$L$2013,BX256)="Não utilizado","NU",IF(INDEX('Controle de reservas'!$L$14:$L$2013,BX256)="Folga","F",IF(INDEX('Controle de reservas'!$L$14:$L$2013,BX256)="Ocorrência","O",IF(INDEX('Controle de reservas'!$L$14:$L$2013,BX256)="Programado","PROG",IF(INDEX('Controle de reservas'!$L$14:$L$2013,BX256)="Disponível no posto","DP","SEM SITUAÇÃO")))))))&amp;IF(INDEX('Controle de reservas'!$M$14:$M$2013,BX256)&lt;&gt;"",CHAR(10)&amp;INDEX('Controle de reservas'!$M$14:$M$2013,BX256),IF(OR(INDEX('Controle de reservas'!$L$14:$L$2013,BX256)="Em cobertura",INDEX('Controle de reservas'!$L$14:$L$2013,BX256)="Programado"),CHAR(10)&amp;"SEM LOCAL",""))&amp;IF(INDEX('Controle de reservas'!$N$14:$N$2013,BX256)&lt;&gt;"",CHAR(10)&amp;"Subst.: "&amp;INDEX('Controle de reservas'!$N$14:$N$2013,BX256),"")&amp;IF(AND(ISNUMBER(INDEX('Controle de reservas'!$I$14:$I$2013,BX256)),INDEX('Controle de reservas'!$I$14:$I$2013,BX256)&gt;0,INDEX('Controle de reservas'!$K$14:$K$2013,BX256)&gt;INDEX('Controle de reservas'!$I$14:$I$2013,BX256)),CHAR(10)&amp;"DIVERGÊNCIA DE DATAS","")&amp;IF(INDEX('Controle de reservas'!$P$14:$P$2013,BX256)&lt;&gt;"OK"," !",""))))</f>
      </c>
      <c r="AK256" s="15">
        <f ca="1">IF(OR($AQ256=0,AK$9="",AK$9&lt;$AS256,AND($AT256&lt;&gt;"",AK$9&gt;$AT256)),"",IF(BY256=0,"—",IF(INDEX('Controle de reservas'!$P$14:$P$2013,BY256)="DUPLICIDADE NO DIA","CONFLITO"&amp;IF(INDEX('Controle de reservas'!$M$14:$M$2013,BY256)&lt;&gt;"",CHAR(10)&amp;INDEX('Controle de reservas'!$M$14:$M$2013,BY256),"")&amp;IF(INDEX('Controle de reservas'!$N$14:$N$2013,BY256)&lt;&gt;"",CHAR(10)&amp;"Subst.: "&amp;INDEX('Controle de reservas'!$N$14:$N$2013,BY256),"")&amp;IF(AND(ISNUMBER(INDEX('Controle de reservas'!$I$14:$I$2013,BY256)),INDEX('Controle de reservas'!$I$14:$I$2013,BY256)&gt;0,INDEX('Controle de reservas'!$K$14:$K$2013,BY256)&gt;INDEX('Controle de reservas'!$I$14:$I$2013,BY256)),CHAR(10)&amp;"DIVERGÊNCIA DE DATAS",""),IF(INDEX('Controle de reservas'!$L$14:$L$2013,BY256)="Em cobertura","COV",IF(INDEX('Controle de reservas'!$L$14:$L$2013,BY256)="Disponível","DISP",IF(INDEX('Controle de reservas'!$L$14:$L$2013,BY256)="Não utilizado","NU",IF(INDEX('Controle de reservas'!$L$14:$L$2013,BY256)="Folga","F",IF(INDEX('Controle de reservas'!$L$14:$L$2013,BY256)="Ocorrência","O",IF(INDEX('Controle de reservas'!$L$14:$L$2013,BY256)="Programado","PROG",IF(INDEX('Controle de reservas'!$L$14:$L$2013,BY256)="Disponível no posto","DP","SEM SITUAÇÃO")))))))&amp;IF(INDEX('Controle de reservas'!$M$14:$M$2013,BY256)&lt;&gt;"",CHAR(10)&amp;INDEX('Controle de reservas'!$M$14:$M$2013,BY256),IF(OR(INDEX('Controle de reservas'!$L$14:$L$2013,BY256)="Em cobertura",INDEX('Controle de reservas'!$L$14:$L$2013,BY256)="Programado"),CHAR(10)&amp;"SEM LOCAL",""))&amp;IF(INDEX('Controle de reservas'!$N$14:$N$2013,BY256)&lt;&gt;"",CHAR(10)&amp;"Subst.: "&amp;INDEX('Controle de reservas'!$N$14:$N$2013,BY256),"")&amp;IF(AND(ISNUMBER(INDEX('Controle de reservas'!$I$14:$I$2013,BY256)),INDEX('Controle de reservas'!$I$14:$I$2013,BY256)&gt;0,INDEX('Controle de reservas'!$K$14:$K$2013,BY256)&gt;INDEX('Controle de reservas'!$I$14:$I$2013,BY256)),CHAR(10)&amp;"DIVERGÊNCIA DE DATAS","")&amp;IF(INDEX('Controle de reservas'!$P$14:$P$2013,BY256)&lt;&gt;"OK"," !",""))))</f>
      </c>
      <c r="AL256" s="14">
        <f t="shared" ca="1" si="13"/>
      </c>
      <c r="AM256" s="14">
        <f t="shared" ca="1" si="14"/>
      </c>
      <c r="AN256" s="14">
        <f t="shared" ca="1" si="15"/>
      </c>
      <c r="AO256" s="14">
        <f t="shared" ca="1" si="16"/>
      </c>
      <c r="AP256" s="14">
        <f ca="1">IF($AQ256=0,"",INDEX('Controle de reservas'!$O$14:$O$2013,$AQ256))</f>
      </c>
      <c r="AQ256">
        <f ca="1">IFERROR(MATCH(ROW()-9,'Controle de reservas'!$S$14:$S$2013,0),0)</f>
      </c>
      <c r="AR256">
        <f ca="1">IF($AQ256=0,"",INDEX('Controle de reservas'!$Q$14:$Q$2013,$AQ256))</f>
      </c>
      <c r="AS256">
        <f ca="1">IF($AQ256=0,"",INDEX('Controle de reservas'!$H$14:$H$2013,$AQ256))</f>
      </c>
      <c r="AT256">
        <f ca="1">IF($AQ256=0,"",IF(INDEX('Controle de reservas'!$J$14:$J$2013,$AQ256)=0,"",INDEX('Controle de reservas'!$J$14:$J$2013,$AQ256)))</f>
      </c>
      <c r="AU256">
        <f ca="1">IF(OR($AQ256=0,G$9=""),0,IFERROR(MATCH($AR256&amp;"|"&amp;TEXT(G$9,"yyyymmdd"),'Controle de reservas'!$T$14:$T$2013,0),0))</f>
      </c>
      <c r="AV256">
        <f ca="1">IF(OR($AQ256=0,H$9=""),0,IFERROR(MATCH($AR256&amp;"|"&amp;TEXT(H$9,"yyyymmdd"),'Controle de reservas'!$T$14:$T$2013,0),0))</f>
      </c>
      <c r="AW256">
        <f ca="1">IF(OR($AQ256=0,I$9=""),0,IFERROR(MATCH($AR256&amp;"|"&amp;TEXT(I$9,"yyyymmdd"),'Controle de reservas'!$T$14:$T$2013,0),0))</f>
      </c>
      <c r="AX256">
        <f ca="1">IF(OR($AQ256=0,J$9=""),0,IFERROR(MATCH($AR256&amp;"|"&amp;TEXT(J$9,"yyyymmdd"),'Controle de reservas'!$T$14:$T$2013,0),0))</f>
      </c>
      <c r="AY256">
        <f ca="1">IF(OR($AQ256=0,K$9=""),0,IFERROR(MATCH($AR256&amp;"|"&amp;TEXT(K$9,"yyyymmdd"),'Controle de reservas'!$T$14:$T$2013,0),0))</f>
      </c>
      <c r="AZ256">
        <f ca="1">IF(OR($AQ256=0,L$9=""),0,IFERROR(MATCH($AR256&amp;"|"&amp;TEXT(L$9,"yyyymmdd"),'Controle de reservas'!$T$14:$T$2013,0),0))</f>
      </c>
      <c r="BA256">
        <f ca="1">IF(OR($AQ256=0,M$9=""),0,IFERROR(MATCH($AR256&amp;"|"&amp;TEXT(M$9,"yyyymmdd"),'Controle de reservas'!$T$14:$T$2013,0),0))</f>
      </c>
      <c r="BB256">
        <f ca="1">IF(OR($AQ256=0,N$9=""),0,IFERROR(MATCH($AR256&amp;"|"&amp;TEXT(N$9,"yyyymmdd"),'Controle de reservas'!$T$14:$T$2013,0),0))</f>
      </c>
      <c r="BC256">
        <f ca="1">IF(OR($AQ256=0,O$9=""),0,IFERROR(MATCH($AR256&amp;"|"&amp;TEXT(O$9,"yyyymmdd"),'Controle de reservas'!$T$14:$T$2013,0),0))</f>
      </c>
      <c r="BD256">
        <f ca="1">IF(OR($AQ256=0,P$9=""),0,IFERROR(MATCH($AR256&amp;"|"&amp;TEXT(P$9,"yyyymmdd"),'Controle de reservas'!$T$14:$T$2013,0),0))</f>
      </c>
      <c r="BE256">
        <f ca="1">IF(OR($AQ256=0,Q$9=""),0,IFERROR(MATCH($AR256&amp;"|"&amp;TEXT(Q$9,"yyyymmdd"),'Controle de reservas'!$T$14:$T$2013,0),0))</f>
      </c>
      <c r="BF256">
        <f ca="1">IF(OR($AQ256=0,R$9=""),0,IFERROR(MATCH($AR256&amp;"|"&amp;TEXT(R$9,"yyyymmdd"),'Controle de reservas'!$T$14:$T$2013,0),0))</f>
      </c>
      <c r="BG256">
        <f ca="1">IF(OR($AQ256=0,S$9=""),0,IFERROR(MATCH($AR256&amp;"|"&amp;TEXT(S$9,"yyyymmdd"),'Controle de reservas'!$T$14:$T$2013,0),0))</f>
      </c>
      <c r="BH256">
        <f ca="1">IF(OR($AQ256=0,T$9=""),0,IFERROR(MATCH($AR256&amp;"|"&amp;TEXT(T$9,"yyyymmdd"),'Controle de reservas'!$T$14:$T$2013,0),0))</f>
      </c>
      <c r="BI256">
        <f ca="1">IF(OR($AQ256=0,U$9=""),0,IFERROR(MATCH($AR256&amp;"|"&amp;TEXT(U$9,"yyyymmdd"),'Controle de reservas'!$T$14:$T$2013,0),0))</f>
      </c>
      <c r="BJ256">
        <f ca="1">IF(OR($AQ256=0,V$9=""),0,IFERROR(MATCH($AR256&amp;"|"&amp;TEXT(V$9,"yyyymmdd"),'Controle de reservas'!$T$14:$T$2013,0),0))</f>
      </c>
      <c r="BK256">
        <f ca="1">IF(OR($AQ256=0,W$9=""),0,IFERROR(MATCH($AR256&amp;"|"&amp;TEXT(W$9,"yyyymmdd"),'Controle de reservas'!$T$14:$T$2013,0),0))</f>
      </c>
      <c r="BL256">
        <f ca="1">IF(OR($AQ256=0,X$9=""),0,IFERROR(MATCH($AR256&amp;"|"&amp;TEXT(X$9,"yyyymmdd"),'Controle de reservas'!$T$14:$T$2013,0),0))</f>
      </c>
      <c r="BM256">
        <f ca="1">IF(OR($AQ256=0,Y$9=""),0,IFERROR(MATCH($AR256&amp;"|"&amp;TEXT(Y$9,"yyyymmdd"),'Controle de reservas'!$T$14:$T$2013,0),0))</f>
      </c>
      <c r="BN256">
        <f ca="1">IF(OR($AQ256=0,Z$9=""),0,IFERROR(MATCH($AR256&amp;"|"&amp;TEXT(Z$9,"yyyymmdd"),'Controle de reservas'!$T$14:$T$2013,0),0))</f>
      </c>
      <c r="BO256">
        <f ca="1">IF(OR($AQ256=0,AA$9=""),0,IFERROR(MATCH($AR256&amp;"|"&amp;TEXT(AA$9,"yyyymmdd"),'Controle de reservas'!$T$14:$T$2013,0),0))</f>
      </c>
      <c r="BP256">
        <f ca="1">IF(OR($AQ256=0,AB$9=""),0,IFERROR(MATCH($AR256&amp;"|"&amp;TEXT(AB$9,"yyyymmdd"),'Controle de reservas'!$T$14:$T$2013,0),0))</f>
      </c>
      <c r="BQ256">
        <f ca="1">IF(OR($AQ256=0,AC$9=""),0,IFERROR(MATCH($AR256&amp;"|"&amp;TEXT(AC$9,"yyyymmdd"),'Controle de reservas'!$T$14:$T$2013,0),0))</f>
      </c>
      <c r="BR256">
        <f ca="1">IF(OR($AQ256=0,AD$9=""),0,IFERROR(MATCH($AR256&amp;"|"&amp;TEXT(AD$9,"yyyymmdd"),'Controle de reservas'!$T$14:$T$2013,0),0))</f>
      </c>
      <c r="BS256">
        <f ca="1">IF(OR($AQ256=0,AE$9=""),0,IFERROR(MATCH($AR256&amp;"|"&amp;TEXT(AE$9,"yyyymmdd"),'Controle de reservas'!$T$14:$T$2013,0),0))</f>
      </c>
      <c r="BT256">
        <f ca="1">IF(OR($AQ256=0,AF$9=""),0,IFERROR(MATCH($AR256&amp;"|"&amp;TEXT(AF$9,"yyyymmdd"),'Controle de reservas'!$T$14:$T$2013,0),0))</f>
      </c>
      <c r="BU256">
        <f ca="1">IF(OR($AQ256=0,AG$9=""),0,IFERROR(MATCH($AR256&amp;"|"&amp;TEXT(AG$9,"yyyymmdd"),'Controle de reservas'!$T$14:$T$2013,0),0))</f>
      </c>
      <c r="BV256">
        <f ca="1">IF(OR($AQ256=0,AH$9=""),0,IFERROR(MATCH($AR256&amp;"|"&amp;TEXT(AH$9,"yyyymmdd"),'Controle de reservas'!$T$14:$T$2013,0),0))</f>
      </c>
      <c r="BW256">
        <f ca="1">IF(OR($AQ256=0,AI$9=""),0,IFERROR(MATCH($AR256&amp;"|"&amp;TEXT(AI$9,"yyyymmdd"),'Controle de reservas'!$T$14:$T$2013,0),0))</f>
      </c>
      <c r="BX256">
        <f ca="1">IF(OR($AQ256=0,AJ$9=""),0,IFERROR(MATCH($AR256&amp;"|"&amp;TEXT(AJ$9,"yyyymmdd"),'Controle de reservas'!$T$14:$T$2013,0),0))</f>
      </c>
      <c r="BY256">
        <f ca="1">IF(OR($AQ256=0,AK$9=""),0,IFERROR(MATCH($AR256&amp;"|"&amp;TEXT(AK$9,"yyyymmdd"),'Controle de reservas'!$T$14:$T$2013,0),0))</f>
      </c>
    </row>
    <row r="257" spans="1:77" ht="105" customHeight="1" x14ac:dyDescent="0.25">
      <c r="A257" s="16">
        <f ca="1">IF($AQ257=0,"",INDEX('Controle de reservas'!$A$14:$A$2013,$AQ257))</f>
      </c>
      <c r="B257" s="16">
        <f ca="1">IF($AQ257=0,"",INDEX('Controle de reservas'!$B$14:$B$2013,$AQ257))</f>
      </c>
      <c r="C257" s="16">
        <f ca="1">IF($AQ257=0,"",INDEX('Controle de reservas'!$C$14:$C$2013,$AQ257))</f>
      </c>
      <c r="D257" s="16">
        <f ca="1">IF($AQ257=0,"",INDEX('Controle de reservas'!$D$14:$D$2013,$AQ257))</f>
      </c>
      <c r="E257" s="16">
        <f ca="1">IF($AQ257=0,"",INDEX('Controle de reservas'!$E$14:$E$2013,$AQ257))</f>
      </c>
      <c r="F257" s="16">
        <f ca="1">IF($AQ257=0,"",INDEX('Controle de reservas'!$F$14:$F$2013,$AQ257))</f>
      </c>
      <c r="G257" s="17">
        <f ca="1">IF(OR($AQ257=0,G$9="",G$9&lt;$AS257,AND($AT257&lt;&gt;"",G$9&gt;$AT257)),"",IF(AU257=0,"—",IF(INDEX('Controle de reservas'!$P$14:$P$2013,AU257)="DUPLICIDADE NO DIA","CONFLITO"&amp;IF(INDEX('Controle de reservas'!$M$14:$M$2013,AU257)&lt;&gt;"",CHAR(10)&amp;INDEX('Controle de reservas'!$M$14:$M$2013,AU257),"")&amp;IF(INDEX('Controle de reservas'!$N$14:$N$2013,AU257)&lt;&gt;"",CHAR(10)&amp;"Subst.: "&amp;INDEX('Controle de reservas'!$N$14:$N$2013,AU257),"")&amp;IF(AND(ISNUMBER(INDEX('Controle de reservas'!$I$14:$I$2013,AU257)),INDEX('Controle de reservas'!$I$14:$I$2013,AU257)&gt;0,INDEX('Controle de reservas'!$K$14:$K$2013,AU257)&gt;INDEX('Controle de reservas'!$I$14:$I$2013,AU257)),CHAR(10)&amp;"DIVERGÊNCIA DE DATAS",""),IF(INDEX('Controle de reservas'!$L$14:$L$2013,AU257)="Em cobertura","COV",IF(INDEX('Controle de reservas'!$L$14:$L$2013,AU257)="Disponível","DISP",IF(INDEX('Controle de reservas'!$L$14:$L$2013,AU257)="Não utilizado","NU",IF(INDEX('Controle de reservas'!$L$14:$L$2013,AU257)="Folga","F",IF(INDEX('Controle de reservas'!$L$14:$L$2013,AU257)="Ocorrência","O",IF(INDEX('Controle de reservas'!$L$14:$L$2013,AU257)="Programado","PROG",IF(INDEX('Controle de reservas'!$L$14:$L$2013,AU257)="Disponível no posto","DP","SEM SITUAÇÃO")))))))&amp;IF(INDEX('Controle de reservas'!$M$14:$M$2013,AU257)&lt;&gt;"",CHAR(10)&amp;INDEX('Controle de reservas'!$M$14:$M$2013,AU257),IF(OR(INDEX('Controle de reservas'!$L$14:$L$2013,AU257)="Em cobertura",INDEX('Controle de reservas'!$L$14:$L$2013,AU257)="Programado"),CHAR(10)&amp;"SEM LOCAL",""))&amp;IF(INDEX('Controle de reservas'!$N$14:$N$2013,AU257)&lt;&gt;"",CHAR(10)&amp;"Subst.: "&amp;INDEX('Controle de reservas'!$N$14:$N$2013,AU257),"")&amp;IF(AND(ISNUMBER(INDEX('Controle de reservas'!$I$14:$I$2013,AU257)),INDEX('Controle de reservas'!$I$14:$I$2013,AU257)&gt;0,INDEX('Controle de reservas'!$K$14:$K$2013,AU257)&gt;INDEX('Controle de reservas'!$I$14:$I$2013,AU257)),CHAR(10)&amp;"DIVERGÊNCIA DE DATAS","")&amp;IF(INDEX('Controle de reservas'!$P$14:$P$2013,AU257)&lt;&gt;"OK"," !",""))))</f>
      </c>
      <c r="H257" s="17">
        <f ca="1">IF(OR($AQ257=0,H$9="",H$9&lt;$AS257,AND($AT257&lt;&gt;"",H$9&gt;$AT257)),"",IF(AV257=0,"—",IF(INDEX('Controle de reservas'!$P$14:$P$2013,AV257)="DUPLICIDADE NO DIA","CONFLITO"&amp;IF(INDEX('Controle de reservas'!$M$14:$M$2013,AV257)&lt;&gt;"",CHAR(10)&amp;INDEX('Controle de reservas'!$M$14:$M$2013,AV257),"")&amp;IF(INDEX('Controle de reservas'!$N$14:$N$2013,AV257)&lt;&gt;"",CHAR(10)&amp;"Subst.: "&amp;INDEX('Controle de reservas'!$N$14:$N$2013,AV257),"")&amp;IF(AND(ISNUMBER(INDEX('Controle de reservas'!$I$14:$I$2013,AV257)),INDEX('Controle de reservas'!$I$14:$I$2013,AV257)&gt;0,INDEX('Controle de reservas'!$K$14:$K$2013,AV257)&gt;INDEX('Controle de reservas'!$I$14:$I$2013,AV257)),CHAR(10)&amp;"DIVERGÊNCIA DE DATAS",""),IF(INDEX('Controle de reservas'!$L$14:$L$2013,AV257)="Em cobertura","COV",IF(INDEX('Controle de reservas'!$L$14:$L$2013,AV257)="Disponível","DISP",IF(INDEX('Controle de reservas'!$L$14:$L$2013,AV257)="Não utilizado","NU",IF(INDEX('Controle de reservas'!$L$14:$L$2013,AV257)="Folga","F",IF(INDEX('Controle de reservas'!$L$14:$L$2013,AV257)="Ocorrência","O",IF(INDEX('Controle de reservas'!$L$14:$L$2013,AV257)="Programado","PROG",IF(INDEX('Controle de reservas'!$L$14:$L$2013,AV257)="Disponível no posto","DP","SEM SITUAÇÃO")))))))&amp;IF(INDEX('Controle de reservas'!$M$14:$M$2013,AV257)&lt;&gt;"",CHAR(10)&amp;INDEX('Controle de reservas'!$M$14:$M$2013,AV257),IF(OR(INDEX('Controle de reservas'!$L$14:$L$2013,AV257)="Em cobertura",INDEX('Controle de reservas'!$L$14:$L$2013,AV257)="Programado"),CHAR(10)&amp;"SEM LOCAL",""))&amp;IF(INDEX('Controle de reservas'!$N$14:$N$2013,AV257)&lt;&gt;"",CHAR(10)&amp;"Subst.: "&amp;INDEX('Controle de reservas'!$N$14:$N$2013,AV257),"")&amp;IF(AND(ISNUMBER(INDEX('Controle de reservas'!$I$14:$I$2013,AV257)),INDEX('Controle de reservas'!$I$14:$I$2013,AV257)&gt;0,INDEX('Controle de reservas'!$K$14:$K$2013,AV257)&gt;INDEX('Controle de reservas'!$I$14:$I$2013,AV257)),CHAR(10)&amp;"DIVERGÊNCIA DE DATAS","")&amp;IF(INDEX('Controle de reservas'!$P$14:$P$2013,AV257)&lt;&gt;"OK"," !",""))))</f>
      </c>
      <c r="I257" s="17">
        <f ca="1">IF(OR($AQ257=0,I$9="",I$9&lt;$AS257,AND($AT257&lt;&gt;"",I$9&gt;$AT257)),"",IF(AW257=0,"—",IF(INDEX('Controle de reservas'!$P$14:$P$2013,AW257)="DUPLICIDADE NO DIA","CONFLITO"&amp;IF(INDEX('Controle de reservas'!$M$14:$M$2013,AW257)&lt;&gt;"",CHAR(10)&amp;INDEX('Controle de reservas'!$M$14:$M$2013,AW257),"")&amp;IF(INDEX('Controle de reservas'!$N$14:$N$2013,AW257)&lt;&gt;"",CHAR(10)&amp;"Subst.: "&amp;INDEX('Controle de reservas'!$N$14:$N$2013,AW257),"")&amp;IF(AND(ISNUMBER(INDEX('Controle de reservas'!$I$14:$I$2013,AW257)),INDEX('Controle de reservas'!$I$14:$I$2013,AW257)&gt;0,INDEX('Controle de reservas'!$K$14:$K$2013,AW257)&gt;INDEX('Controle de reservas'!$I$14:$I$2013,AW257)),CHAR(10)&amp;"DIVERGÊNCIA DE DATAS",""),IF(INDEX('Controle de reservas'!$L$14:$L$2013,AW257)="Em cobertura","COV",IF(INDEX('Controle de reservas'!$L$14:$L$2013,AW257)="Disponível","DISP",IF(INDEX('Controle de reservas'!$L$14:$L$2013,AW257)="Não utilizado","NU",IF(INDEX('Controle de reservas'!$L$14:$L$2013,AW257)="Folga","F",IF(INDEX('Controle de reservas'!$L$14:$L$2013,AW257)="Ocorrência","O",IF(INDEX('Controle de reservas'!$L$14:$L$2013,AW257)="Programado","PROG",IF(INDEX('Controle de reservas'!$L$14:$L$2013,AW257)="Disponível no posto","DP","SEM SITUAÇÃO")))))))&amp;IF(INDEX('Controle de reservas'!$M$14:$M$2013,AW257)&lt;&gt;"",CHAR(10)&amp;INDEX('Controle de reservas'!$M$14:$M$2013,AW257),IF(OR(INDEX('Controle de reservas'!$L$14:$L$2013,AW257)="Em cobertura",INDEX('Controle de reservas'!$L$14:$L$2013,AW257)="Programado"),CHAR(10)&amp;"SEM LOCAL",""))&amp;IF(INDEX('Controle de reservas'!$N$14:$N$2013,AW257)&lt;&gt;"",CHAR(10)&amp;"Subst.: "&amp;INDEX('Controle de reservas'!$N$14:$N$2013,AW257),"")&amp;IF(AND(ISNUMBER(INDEX('Controle de reservas'!$I$14:$I$2013,AW257)),INDEX('Controle de reservas'!$I$14:$I$2013,AW257)&gt;0,INDEX('Controle de reservas'!$K$14:$K$2013,AW257)&gt;INDEX('Controle de reservas'!$I$14:$I$2013,AW257)),CHAR(10)&amp;"DIVERGÊNCIA DE DATAS","")&amp;IF(INDEX('Controle de reservas'!$P$14:$P$2013,AW257)&lt;&gt;"OK"," !",""))))</f>
      </c>
      <c r="J257" s="17">
        <f ca="1">IF(OR($AQ257=0,J$9="",J$9&lt;$AS257,AND($AT257&lt;&gt;"",J$9&gt;$AT257)),"",IF(AX257=0,"—",IF(INDEX('Controle de reservas'!$P$14:$P$2013,AX257)="DUPLICIDADE NO DIA","CONFLITO"&amp;IF(INDEX('Controle de reservas'!$M$14:$M$2013,AX257)&lt;&gt;"",CHAR(10)&amp;INDEX('Controle de reservas'!$M$14:$M$2013,AX257),"")&amp;IF(INDEX('Controle de reservas'!$N$14:$N$2013,AX257)&lt;&gt;"",CHAR(10)&amp;"Subst.: "&amp;INDEX('Controle de reservas'!$N$14:$N$2013,AX257),"")&amp;IF(AND(ISNUMBER(INDEX('Controle de reservas'!$I$14:$I$2013,AX257)),INDEX('Controle de reservas'!$I$14:$I$2013,AX257)&gt;0,INDEX('Controle de reservas'!$K$14:$K$2013,AX257)&gt;INDEX('Controle de reservas'!$I$14:$I$2013,AX257)),CHAR(10)&amp;"DIVERGÊNCIA DE DATAS",""),IF(INDEX('Controle de reservas'!$L$14:$L$2013,AX257)="Em cobertura","COV",IF(INDEX('Controle de reservas'!$L$14:$L$2013,AX257)="Disponível","DISP",IF(INDEX('Controle de reservas'!$L$14:$L$2013,AX257)="Não utilizado","NU",IF(INDEX('Controle de reservas'!$L$14:$L$2013,AX257)="Folga","F",IF(INDEX('Controle de reservas'!$L$14:$L$2013,AX257)="Ocorrência","O",IF(INDEX('Controle de reservas'!$L$14:$L$2013,AX257)="Programado","PROG",IF(INDEX('Controle de reservas'!$L$14:$L$2013,AX257)="Disponível no posto","DP","SEM SITUAÇÃO")))))))&amp;IF(INDEX('Controle de reservas'!$M$14:$M$2013,AX257)&lt;&gt;"",CHAR(10)&amp;INDEX('Controle de reservas'!$M$14:$M$2013,AX257),IF(OR(INDEX('Controle de reservas'!$L$14:$L$2013,AX257)="Em cobertura",INDEX('Controle de reservas'!$L$14:$L$2013,AX257)="Programado"),CHAR(10)&amp;"SEM LOCAL",""))&amp;IF(INDEX('Controle de reservas'!$N$14:$N$2013,AX257)&lt;&gt;"",CHAR(10)&amp;"Subst.: "&amp;INDEX('Controle de reservas'!$N$14:$N$2013,AX257),"")&amp;IF(AND(ISNUMBER(INDEX('Controle de reservas'!$I$14:$I$2013,AX257)),INDEX('Controle de reservas'!$I$14:$I$2013,AX257)&gt;0,INDEX('Controle de reservas'!$K$14:$K$2013,AX257)&gt;INDEX('Controle de reservas'!$I$14:$I$2013,AX257)),CHAR(10)&amp;"DIVERGÊNCIA DE DATAS","")&amp;IF(INDEX('Controle de reservas'!$P$14:$P$2013,AX257)&lt;&gt;"OK"," !",""))))</f>
      </c>
      <c r="K257" s="17">
        <f ca="1">IF(OR($AQ257=0,K$9="",K$9&lt;$AS257,AND($AT257&lt;&gt;"",K$9&gt;$AT257)),"",IF(AY257=0,"—",IF(INDEX('Controle de reservas'!$P$14:$P$2013,AY257)="DUPLICIDADE NO DIA","CONFLITO"&amp;IF(INDEX('Controle de reservas'!$M$14:$M$2013,AY257)&lt;&gt;"",CHAR(10)&amp;INDEX('Controle de reservas'!$M$14:$M$2013,AY257),"")&amp;IF(INDEX('Controle de reservas'!$N$14:$N$2013,AY257)&lt;&gt;"",CHAR(10)&amp;"Subst.: "&amp;INDEX('Controle de reservas'!$N$14:$N$2013,AY257),"")&amp;IF(AND(ISNUMBER(INDEX('Controle de reservas'!$I$14:$I$2013,AY257)),INDEX('Controle de reservas'!$I$14:$I$2013,AY257)&gt;0,INDEX('Controle de reservas'!$K$14:$K$2013,AY257)&gt;INDEX('Controle de reservas'!$I$14:$I$2013,AY257)),CHAR(10)&amp;"DIVERGÊNCIA DE DATAS",""),IF(INDEX('Controle de reservas'!$L$14:$L$2013,AY257)="Em cobertura","COV",IF(INDEX('Controle de reservas'!$L$14:$L$2013,AY257)="Disponível","DISP",IF(INDEX('Controle de reservas'!$L$14:$L$2013,AY257)="Não utilizado","NU",IF(INDEX('Controle de reservas'!$L$14:$L$2013,AY257)="Folga","F",IF(INDEX('Controle de reservas'!$L$14:$L$2013,AY257)="Ocorrência","O",IF(INDEX('Controle de reservas'!$L$14:$L$2013,AY257)="Programado","PROG",IF(INDEX('Controle de reservas'!$L$14:$L$2013,AY257)="Disponível no posto","DP","SEM SITUAÇÃO")))))))&amp;IF(INDEX('Controle de reservas'!$M$14:$M$2013,AY257)&lt;&gt;"",CHAR(10)&amp;INDEX('Controle de reservas'!$M$14:$M$2013,AY257),IF(OR(INDEX('Controle de reservas'!$L$14:$L$2013,AY257)="Em cobertura",INDEX('Controle de reservas'!$L$14:$L$2013,AY257)="Programado"),CHAR(10)&amp;"SEM LOCAL",""))&amp;IF(INDEX('Controle de reservas'!$N$14:$N$2013,AY257)&lt;&gt;"",CHAR(10)&amp;"Subst.: "&amp;INDEX('Controle de reservas'!$N$14:$N$2013,AY257),"")&amp;IF(AND(ISNUMBER(INDEX('Controle de reservas'!$I$14:$I$2013,AY257)),INDEX('Controle de reservas'!$I$14:$I$2013,AY257)&gt;0,INDEX('Controle de reservas'!$K$14:$K$2013,AY257)&gt;INDEX('Controle de reservas'!$I$14:$I$2013,AY257)),CHAR(10)&amp;"DIVERGÊNCIA DE DATAS","")&amp;IF(INDEX('Controle de reservas'!$P$14:$P$2013,AY257)&lt;&gt;"OK"," !",""))))</f>
      </c>
      <c r="L257" s="17">
        <f ca="1">IF(OR($AQ257=0,L$9="",L$9&lt;$AS257,AND($AT257&lt;&gt;"",L$9&gt;$AT257)),"",IF(AZ257=0,"—",IF(INDEX('Controle de reservas'!$P$14:$P$2013,AZ257)="DUPLICIDADE NO DIA","CONFLITO"&amp;IF(INDEX('Controle de reservas'!$M$14:$M$2013,AZ257)&lt;&gt;"",CHAR(10)&amp;INDEX('Controle de reservas'!$M$14:$M$2013,AZ257),"")&amp;IF(INDEX('Controle de reservas'!$N$14:$N$2013,AZ257)&lt;&gt;"",CHAR(10)&amp;"Subst.: "&amp;INDEX('Controle de reservas'!$N$14:$N$2013,AZ257),"")&amp;IF(AND(ISNUMBER(INDEX('Controle de reservas'!$I$14:$I$2013,AZ257)),INDEX('Controle de reservas'!$I$14:$I$2013,AZ257)&gt;0,INDEX('Controle de reservas'!$K$14:$K$2013,AZ257)&gt;INDEX('Controle de reservas'!$I$14:$I$2013,AZ257)),CHAR(10)&amp;"DIVERGÊNCIA DE DATAS",""),IF(INDEX('Controle de reservas'!$L$14:$L$2013,AZ257)="Em cobertura","COV",IF(INDEX('Controle de reservas'!$L$14:$L$2013,AZ257)="Disponível","DISP",IF(INDEX('Controle de reservas'!$L$14:$L$2013,AZ257)="Não utilizado","NU",IF(INDEX('Controle de reservas'!$L$14:$L$2013,AZ257)="Folga","F",IF(INDEX('Controle de reservas'!$L$14:$L$2013,AZ257)="Ocorrência","O",IF(INDEX('Controle de reservas'!$L$14:$L$2013,AZ257)="Programado","PROG",IF(INDEX('Controle de reservas'!$L$14:$L$2013,AZ257)="Disponível no posto","DP","SEM SITUAÇÃO")))))))&amp;IF(INDEX('Controle de reservas'!$M$14:$M$2013,AZ257)&lt;&gt;"",CHAR(10)&amp;INDEX('Controle de reservas'!$M$14:$M$2013,AZ257),IF(OR(INDEX('Controle de reservas'!$L$14:$L$2013,AZ257)="Em cobertura",INDEX('Controle de reservas'!$L$14:$L$2013,AZ257)="Programado"),CHAR(10)&amp;"SEM LOCAL",""))&amp;IF(INDEX('Controle de reservas'!$N$14:$N$2013,AZ257)&lt;&gt;"",CHAR(10)&amp;"Subst.: "&amp;INDEX('Controle de reservas'!$N$14:$N$2013,AZ257),"")&amp;IF(AND(ISNUMBER(INDEX('Controle de reservas'!$I$14:$I$2013,AZ257)),INDEX('Controle de reservas'!$I$14:$I$2013,AZ257)&gt;0,INDEX('Controle de reservas'!$K$14:$K$2013,AZ257)&gt;INDEX('Controle de reservas'!$I$14:$I$2013,AZ257)),CHAR(10)&amp;"DIVERGÊNCIA DE DATAS","")&amp;IF(INDEX('Controle de reservas'!$P$14:$P$2013,AZ257)&lt;&gt;"OK"," !",""))))</f>
      </c>
      <c r="M257" s="17">
        <f ca="1">IF(OR($AQ257=0,M$9="",M$9&lt;$AS257,AND($AT257&lt;&gt;"",M$9&gt;$AT257)),"",IF(BA257=0,"—",IF(INDEX('Controle de reservas'!$P$14:$P$2013,BA257)="DUPLICIDADE NO DIA","CONFLITO"&amp;IF(INDEX('Controle de reservas'!$M$14:$M$2013,BA257)&lt;&gt;"",CHAR(10)&amp;INDEX('Controle de reservas'!$M$14:$M$2013,BA257),"")&amp;IF(INDEX('Controle de reservas'!$N$14:$N$2013,BA257)&lt;&gt;"",CHAR(10)&amp;"Subst.: "&amp;INDEX('Controle de reservas'!$N$14:$N$2013,BA257),"")&amp;IF(AND(ISNUMBER(INDEX('Controle de reservas'!$I$14:$I$2013,BA257)),INDEX('Controle de reservas'!$I$14:$I$2013,BA257)&gt;0,INDEX('Controle de reservas'!$K$14:$K$2013,BA257)&gt;INDEX('Controle de reservas'!$I$14:$I$2013,BA257)),CHAR(10)&amp;"DIVERGÊNCIA DE DATAS",""),IF(INDEX('Controle de reservas'!$L$14:$L$2013,BA257)="Em cobertura","COV",IF(INDEX('Controle de reservas'!$L$14:$L$2013,BA257)="Disponível","DISP",IF(INDEX('Controle de reservas'!$L$14:$L$2013,BA257)="Não utilizado","NU",IF(INDEX('Controle de reservas'!$L$14:$L$2013,BA257)="Folga","F",IF(INDEX('Controle de reservas'!$L$14:$L$2013,BA257)="Ocorrência","O",IF(INDEX('Controle de reservas'!$L$14:$L$2013,BA257)="Programado","PROG",IF(INDEX('Controle de reservas'!$L$14:$L$2013,BA257)="Disponível no posto","DP","SEM SITUAÇÃO")))))))&amp;IF(INDEX('Controle de reservas'!$M$14:$M$2013,BA257)&lt;&gt;"",CHAR(10)&amp;INDEX('Controle de reservas'!$M$14:$M$2013,BA257),IF(OR(INDEX('Controle de reservas'!$L$14:$L$2013,BA257)="Em cobertura",INDEX('Controle de reservas'!$L$14:$L$2013,BA257)="Programado"),CHAR(10)&amp;"SEM LOCAL",""))&amp;IF(INDEX('Controle de reservas'!$N$14:$N$2013,BA257)&lt;&gt;"",CHAR(10)&amp;"Subst.: "&amp;INDEX('Controle de reservas'!$N$14:$N$2013,BA257),"")&amp;IF(AND(ISNUMBER(INDEX('Controle de reservas'!$I$14:$I$2013,BA257)),INDEX('Controle de reservas'!$I$14:$I$2013,BA257)&gt;0,INDEX('Controle de reservas'!$K$14:$K$2013,BA257)&gt;INDEX('Controle de reservas'!$I$14:$I$2013,BA257)),CHAR(10)&amp;"DIVERGÊNCIA DE DATAS","")&amp;IF(INDEX('Controle de reservas'!$P$14:$P$2013,BA257)&lt;&gt;"OK"," !",""))))</f>
      </c>
      <c r="N257" s="17">
        <f ca="1">IF(OR($AQ257=0,N$9="",N$9&lt;$AS257,AND($AT257&lt;&gt;"",N$9&gt;$AT257)),"",IF(BB257=0,"—",IF(INDEX('Controle de reservas'!$P$14:$P$2013,BB257)="DUPLICIDADE NO DIA","CONFLITO"&amp;IF(INDEX('Controle de reservas'!$M$14:$M$2013,BB257)&lt;&gt;"",CHAR(10)&amp;INDEX('Controle de reservas'!$M$14:$M$2013,BB257),"")&amp;IF(INDEX('Controle de reservas'!$N$14:$N$2013,BB257)&lt;&gt;"",CHAR(10)&amp;"Subst.: "&amp;INDEX('Controle de reservas'!$N$14:$N$2013,BB257),"")&amp;IF(AND(ISNUMBER(INDEX('Controle de reservas'!$I$14:$I$2013,BB257)),INDEX('Controle de reservas'!$I$14:$I$2013,BB257)&gt;0,INDEX('Controle de reservas'!$K$14:$K$2013,BB257)&gt;INDEX('Controle de reservas'!$I$14:$I$2013,BB257)),CHAR(10)&amp;"DIVERGÊNCIA DE DATAS",""),IF(INDEX('Controle de reservas'!$L$14:$L$2013,BB257)="Em cobertura","COV",IF(INDEX('Controle de reservas'!$L$14:$L$2013,BB257)="Disponível","DISP",IF(INDEX('Controle de reservas'!$L$14:$L$2013,BB257)="Não utilizado","NU",IF(INDEX('Controle de reservas'!$L$14:$L$2013,BB257)="Folga","F",IF(INDEX('Controle de reservas'!$L$14:$L$2013,BB257)="Ocorrência","O",IF(INDEX('Controle de reservas'!$L$14:$L$2013,BB257)="Programado","PROG",IF(INDEX('Controle de reservas'!$L$14:$L$2013,BB257)="Disponível no posto","DP","SEM SITUAÇÃO")))))))&amp;IF(INDEX('Controle de reservas'!$M$14:$M$2013,BB257)&lt;&gt;"",CHAR(10)&amp;INDEX('Controle de reservas'!$M$14:$M$2013,BB257),IF(OR(INDEX('Controle de reservas'!$L$14:$L$2013,BB257)="Em cobertura",INDEX('Controle de reservas'!$L$14:$L$2013,BB257)="Programado"),CHAR(10)&amp;"SEM LOCAL",""))&amp;IF(INDEX('Controle de reservas'!$N$14:$N$2013,BB257)&lt;&gt;"",CHAR(10)&amp;"Subst.: "&amp;INDEX('Controle de reservas'!$N$14:$N$2013,BB257),"")&amp;IF(AND(ISNUMBER(INDEX('Controle de reservas'!$I$14:$I$2013,BB257)),INDEX('Controle de reservas'!$I$14:$I$2013,BB257)&gt;0,INDEX('Controle de reservas'!$K$14:$K$2013,BB257)&gt;INDEX('Controle de reservas'!$I$14:$I$2013,BB257)),CHAR(10)&amp;"DIVERGÊNCIA DE DATAS","")&amp;IF(INDEX('Controle de reservas'!$P$14:$P$2013,BB257)&lt;&gt;"OK"," !",""))))</f>
      </c>
      <c r="O257" s="17">
        <f ca="1">IF(OR($AQ257=0,O$9="",O$9&lt;$AS257,AND($AT257&lt;&gt;"",O$9&gt;$AT257)),"",IF(BC257=0,"—",IF(INDEX('Controle de reservas'!$P$14:$P$2013,BC257)="DUPLICIDADE NO DIA","CONFLITO"&amp;IF(INDEX('Controle de reservas'!$M$14:$M$2013,BC257)&lt;&gt;"",CHAR(10)&amp;INDEX('Controle de reservas'!$M$14:$M$2013,BC257),"")&amp;IF(INDEX('Controle de reservas'!$N$14:$N$2013,BC257)&lt;&gt;"",CHAR(10)&amp;"Subst.: "&amp;INDEX('Controle de reservas'!$N$14:$N$2013,BC257),"")&amp;IF(AND(ISNUMBER(INDEX('Controle de reservas'!$I$14:$I$2013,BC257)),INDEX('Controle de reservas'!$I$14:$I$2013,BC257)&gt;0,INDEX('Controle de reservas'!$K$14:$K$2013,BC257)&gt;INDEX('Controle de reservas'!$I$14:$I$2013,BC257)),CHAR(10)&amp;"DIVERGÊNCIA DE DATAS",""),IF(INDEX('Controle de reservas'!$L$14:$L$2013,BC257)="Em cobertura","COV",IF(INDEX('Controle de reservas'!$L$14:$L$2013,BC257)="Disponível","DISP",IF(INDEX('Controle de reservas'!$L$14:$L$2013,BC257)="Não utilizado","NU",IF(INDEX('Controle de reservas'!$L$14:$L$2013,BC257)="Folga","F",IF(INDEX('Controle de reservas'!$L$14:$L$2013,BC257)="Ocorrência","O",IF(INDEX('Controle de reservas'!$L$14:$L$2013,BC257)="Programado","PROG",IF(INDEX('Controle de reservas'!$L$14:$L$2013,BC257)="Disponível no posto","DP","SEM SITUAÇÃO")))))))&amp;IF(INDEX('Controle de reservas'!$M$14:$M$2013,BC257)&lt;&gt;"",CHAR(10)&amp;INDEX('Controle de reservas'!$M$14:$M$2013,BC257),IF(OR(INDEX('Controle de reservas'!$L$14:$L$2013,BC257)="Em cobertura",INDEX('Controle de reservas'!$L$14:$L$2013,BC257)="Programado"),CHAR(10)&amp;"SEM LOCAL",""))&amp;IF(INDEX('Controle de reservas'!$N$14:$N$2013,BC257)&lt;&gt;"",CHAR(10)&amp;"Subst.: "&amp;INDEX('Controle de reservas'!$N$14:$N$2013,BC257),"")&amp;IF(AND(ISNUMBER(INDEX('Controle de reservas'!$I$14:$I$2013,BC257)),INDEX('Controle de reservas'!$I$14:$I$2013,BC257)&gt;0,INDEX('Controle de reservas'!$K$14:$K$2013,BC257)&gt;INDEX('Controle de reservas'!$I$14:$I$2013,BC257)),CHAR(10)&amp;"DIVERGÊNCIA DE DATAS","")&amp;IF(INDEX('Controle de reservas'!$P$14:$P$2013,BC257)&lt;&gt;"OK"," !",""))))</f>
      </c>
      <c r="P257" s="17">
        <f ca="1">IF(OR($AQ257=0,P$9="",P$9&lt;$AS257,AND($AT257&lt;&gt;"",P$9&gt;$AT257)),"",IF(BD257=0,"—",IF(INDEX('Controle de reservas'!$P$14:$P$2013,BD257)="DUPLICIDADE NO DIA","CONFLITO"&amp;IF(INDEX('Controle de reservas'!$M$14:$M$2013,BD257)&lt;&gt;"",CHAR(10)&amp;INDEX('Controle de reservas'!$M$14:$M$2013,BD257),"")&amp;IF(INDEX('Controle de reservas'!$N$14:$N$2013,BD257)&lt;&gt;"",CHAR(10)&amp;"Subst.: "&amp;INDEX('Controle de reservas'!$N$14:$N$2013,BD257),"")&amp;IF(AND(ISNUMBER(INDEX('Controle de reservas'!$I$14:$I$2013,BD257)),INDEX('Controle de reservas'!$I$14:$I$2013,BD257)&gt;0,INDEX('Controle de reservas'!$K$14:$K$2013,BD257)&gt;INDEX('Controle de reservas'!$I$14:$I$2013,BD257)),CHAR(10)&amp;"DIVERGÊNCIA DE DATAS",""),IF(INDEX('Controle de reservas'!$L$14:$L$2013,BD257)="Em cobertura","COV",IF(INDEX('Controle de reservas'!$L$14:$L$2013,BD257)="Disponível","DISP",IF(INDEX('Controle de reservas'!$L$14:$L$2013,BD257)="Não utilizado","NU",IF(INDEX('Controle de reservas'!$L$14:$L$2013,BD257)="Folga","F",IF(INDEX('Controle de reservas'!$L$14:$L$2013,BD257)="Ocorrência","O",IF(INDEX('Controle de reservas'!$L$14:$L$2013,BD257)="Programado","PROG",IF(INDEX('Controle de reservas'!$L$14:$L$2013,BD257)="Disponível no posto","DP","SEM SITUAÇÃO")))))))&amp;IF(INDEX('Controle de reservas'!$M$14:$M$2013,BD257)&lt;&gt;"",CHAR(10)&amp;INDEX('Controle de reservas'!$M$14:$M$2013,BD257),IF(OR(INDEX('Controle de reservas'!$L$14:$L$2013,BD257)="Em cobertura",INDEX('Controle de reservas'!$L$14:$L$2013,BD257)="Programado"),CHAR(10)&amp;"SEM LOCAL",""))&amp;IF(INDEX('Controle de reservas'!$N$14:$N$2013,BD257)&lt;&gt;"",CHAR(10)&amp;"Subst.: "&amp;INDEX('Controle de reservas'!$N$14:$N$2013,BD257),"")&amp;IF(AND(ISNUMBER(INDEX('Controle de reservas'!$I$14:$I$2013,BD257)),INDEX('Controle de reservas'!$I$14:$I$2013,BD257)&gt;0,INDEX('Controle de reservas'!$K$14:$K$2013,BD257)&gt;INDEX('Controle de reservas'!$I$14:$I$2013,BD257)),CHAR(10)&amp;"DIVERGÊNCIA DE DATAS","")&amp;IF(INDEX('Controle de reservas'!$P$14:$P$2013,BD257)&lt;&gt;"OK"," !",""))))</f>
      </c>
      <c r="Q257" s="17">
        <f ca="1">IF(OR($AQ257=0,Q$9="",Q$9&lt;$AS257,AND($AT257&lt;&gt;"",Q$9&gt;$AT257)),"",IF(BE257=0,"—",IF(INDEX('Controle de reservas'!$P$14:$P$2013,BE257)="DUPLICIDADE NO DIA","CONFLITO"&amp;IF(INDEX('Controle de reservas'!$M$14:$M$2013,BE257)&lt;&gt;"",CHAR(10)&amp;INDEX('Controle de reservas'!$M$14:$M$2013,BE257),"")&amp;IF(INDEX('Controle de reservas'!$N$14:$N$2013,BE257)&lt;&gt;"",CHAR(10)&amp;"Subst.: "&amp;INDEX('Controle de reservas'!$N$14:$N$2013,BE257),"")&amp;IF(AND(ISNUMBER(INDEX('Controle de reservas'!$I$14:$I$2013,BE257)),INDEX('Controle de reservas'!$I$14:$I$2013,BE257)&gt;0,INDEX('Controle de reservas'!$K$14:$K$2013,BE257)&gt;INDEX('Controle de reservas'!$I$14:$I$2013,BE257)),CHAR(10)&amp;"DIVERGÊNCIA DE DATAS",""),IF(INDEX('Controle de reservas'!$L$14:$L$2013,BE257)="Em cobertura","COV",IF(INDEX('Controle de reservas'!$L$14:$L$2013,BE257)="Disponível","DISP",IF(INDEX('Controle de reservas'!$L$14:$L$2013,BE257)="Não utilizado","NU",IF(INDEX('Controle de reservas'!$L$14:$L$2013,BE257)="Folga","F",IF(INDEX('Controle de reservas'!$L$14:$L$2013,BE257)="Ocorrência","O",IF(INDEX('Controle de reservas'!$L$14:$L$2013,BE257)="Programado","PROG",IF(INDEX('Controle de reservas'!$L$14:$L$2013,BE257)="Disponível no posto","DP","SEM SITUAÇÃO")))))))&amp;IF(INDEX('Controle de reservas'!$M$14:$M$2013,BE257)&lt;&gt;"",CHAR(10)&amp;INDEX('Controle de reservas'!$M$14:$M$2013,BE257),IF(OR(INDEX('Controle de reservas'!$L$14:$L$2013,BE257)="Em cobertura",INDEX('Controle de reservas'!$L$14:$L$2013,BE257)="Programado"),CHAR(10)&amp;"SEM LOCAL",""))&amp;IF(INDEX('Controle de reservas'!$N$14:$N$2013,BE257)&lt;&gt;"",CHAR(10)&amp;"Subst.: "&amp;INDEX('Controle de reservas'!$N$14:$N$2013,BE257),"")&amp;IF(AND(ISNUMBER(INDEX('Controle de reservas'!$I$14:$I$2013,BE257)),INDEX('Controle de reservas'!$I$14:$I$2013,BE257)&gt;0,INDEX('Controle de reservas'!$K$14:$K$2013,BE257)&gt;INDEX('Controle de reservas'!$I$14:$I$2013,BE257)),CHAR(10)&amp;"DIVERGÊNCIA DE DATAS","")&amp;IF(INDEX('Controle de reservas'!$P$14:$P$2013,BE257)&lt;&gt;"OK"," !",""))))</f>
      </c>
      <c r="R257" s="17">
        <f ca="1">IF(OR($AQ257=0,R$9="",R$9&lt;$AS257,AND($AT257&lt;&gt;"",R$9&gt;$AT257)),"",IF(BF257=0,"—",IF(INDEX('Controle de reservas'!$P$14:$P$2013,BF257)="DUPLICIDADE NO DIA","CONFLITO"&amp;IF(INDEX('Controle de reservas'!$M$14:$M$2013,BF257)&lt;&gt;"",CHAR(10)&amp;INDEX('Controle de reservas'!$M$14:$M$2013,BF257),"")&amp;IF(INDEX('Controle de reservas'!$N$14:$N$2013,BF257)&lt;&gt;"",CHAR(10)&amp;"Subst.: "&amp;INDEX('Controle de reservas'!$N$14:$N$2013,BF257),"")&amp;IF(AND(ISNUMBER(INDEX('Controle de reservas'!$I$14:$I$2013,BF257)),INDEX('Controle de reservas'!$I$14:$I$2013,BF257)&gt;0,INDEX('Controle de reservas'!$K$14:$K$2013,BF257)&gt;INDEX('Controle de reservas'!$I$14:$I$2013,BF257)),CHAR(10)&amp;"DIVERGÊNCIA DE DATAS",""),IF(INDEX('Controle de reservas'!$L$14:$L$2013,BF257)="Em cobertura","COV",IF(INDEX('Controle de reservas'!$L$14:$L$2013,BF257)="Disponível","DISP",IF(INDEX('Controle de reservas'!$L$14:$L$2013,BF257)="Não utilizado","NU",IF(INDEX('Controle de reservas'!$L$14:$L$2013,BF257)="Folga","F",IF(INDEX('Controle de reservas'!$L$14:$L$2013,BF257)="Ocorrência","O",IF(INDEX('Controle de reservas'!$L$14:$L$2013,BF257)="Programado","PROG",IF(INDEX('Controle de reservas'!$L$14:$L$2013,BF257)="Disponível no posto","DP","SEM SITUAÇÃO")))))))&amp;IF(INDEX('Controle de reservas'!$M$14:$M$2013,BF257)&lt;&gt;"",CHAR(10)&amp;INDEX('Controle de reservas'!$M$14:$M$2013,BF257),IF(OR(INDEX('Controle de reservas'!$L$14:$L$2013,BF257)="Em cobertura",INDEX('Controle de reservas'!$L$14:$L$2013,BF257)="Programado"),CHAR(10)&amp;"SEM LOCAL",""))&amp;IF(INDEX('Controle de reservas'!$N$14:$N$2013,BF257)&lt;&gt;"",CHAR(10)&amp;"Subst.: "&amp;INDEX('Controle de reservas'!$N$14:$N$2013,BF257),"")&amp;IF(AND(ISNUMBER(INDEX('Controle de reservas'!$I$14:$I$2013,BF257)),INDEX('Controle de reservas'!$I$14:$I$2013,BF257)&gt;0,INDEX('Controle de reservas'!$K$14:$K$2013,BF257)&gt;INDEX('Controle de reservas'!$I$14:$I$2013,BF257)),CHAR(10)&amp;"DIVERGÊNCIA DE DATAS","")&amp;IF(INDEX('Controle de reservas'!$P$14:$P$2013,BF257)&lt;&gt;"OK"," !",""))))</f>
      </c>
      <c r="S257" s="17">
        <f ca="1">IF(OR($AQ257=0,S$9="",S$9&lt;$AS257,AND($AT257&lt;&gt;"",S$9&gt;$AT257)),"",IF(BG257=0,"—",IF(INDEX('Controle de reservas'!$P$14:$P$2013,BG257)="DUPLICIDADE NO DIA","CONFLITO"&amp;IF(INDEX('Controle de reservas'!$M$14:$M$2013,BG257)&lt;&gt;"",CHAR(10)&amp;INDEX('Controle de reservas'!$M$14:$M$2013,BG257),"")&amp;IF(INDEX('Controle de reservas'!$N$14:$N$2013,BG257)&lt;&gt;"",CHAR(10)&amp;"Subst.: "&amp;INDEX('Controle de reservas'!$N$14:$N$2013,BG257),"")&amp;IF(AND(ISNUMBER(INDEX('Controle de reservas'!$I$14:$I$2013,BG257)),INDEX('Controle de reservas'!$I$14:$I$2013,BG257)&gt;0,INDEX('Controle de reservas'!$K$14:$K$2013,BG257)&gt;INDEX('Controle de reservas'!$I$14:$I$2013,BG257)),CHAR(10)&amp;"DIVERGÊNCIA DE DATAS",""),IF(INDEX('Controle de reservas'!$L$14:$L$2013,BG257)="Em cobertura","COV",IF(INDEX('Controle de reservas'!$L$14:$L$2013,BG257)="Disponível","DISP",IF(INDEX('Controle de reservas'!$L$14:$L$2013,BG257)="Não utilizado","NU",IF(INDEX('Controle de reservas'!$L$14:$L$2013,BG257)="Folga","F",IF(INDEX('Controle de reservas'!$L$14:$L$2013,BG257)="Ocorrência","O",IF(INDEX('Controle de reservas'!$L$14:$L$2013,BG257)="Programado","PROG",IF(INDEX('Controle de reservas'!$L$14:$L$2013,BG257)="Disponível no posto","DP","SEM SITUAÇÃO")))))))&amp;IF(INDEX('Controle de reservas'!$M$14:$M$2013,BG257)&lt;&gt;"",CHAR(10)&amp;INDEX('Controle de reservas'!$M$14:$M$2013,BG257),IF(OR(INDEX('Controle de reservas'!$L$14:$L$2013,BG257)="Em cobertura",INDEX('Controle de reservas'!$L$14:$L$2013,BG257)="Programado"),CHAR(10)&amp;"SEM LOCAL",""))&amp;IF(INDEX('Controle de reservas'!$N$14:$N$2013,BG257)&lt;&gt;"",CHAR(10)&amp;"Subst.: "&amp;INDEX('Controle de reservas'!$N$14:$N$2013,BG257),"")&amp;IF(AND(ISNUMBER(INDEX('Controle de reservas'!$I$14:$I$2013,BG257)),INDEX('Controle de reservas'!$I$14:$I$2013,BG257)&gt;0,INDEX('Controle de reservas'!$K$14:$K$2013,BG257)&gt;INDEX('Controle de reservas'!$I$14:$I$2013,BG257)),CHAR(10)&amp;"DIVERGÊNCIA DE DATAS","")&amp;IF(INDEX('Controle de reservas'!$P$14:$P$2013,BG257)&lt;&gt;"OK"," !",""))))</f>
      </c>
      <c r="T257" s="17">
        <f ca="1">IF(OR($AQ257=0,T$9="",T$9&lt;$AS257,AND($AT257&lt;&gt;"",T$9&gt;$AT257)),"",IF(BH257=0,"—",IF(INDEX('Controle de reservas'!$P$14:$P$2013,BH257)="DUPLICIDADE NO DIA","CONFLITO"&amp;IF(INDEX('Controle de reservas'!$M$14:$M$2013,BH257)&lt;&gt;"",CHAR(10)&amp;INDEX('Controle de reservas'!$M$14:$M$2013,BH257),"")&amp;IF(INDEX('Controle de reservas'!$N$14:$N$2013,BH257)&lt;&gt;"",CHAR(10)&amp;"Subst.: "&amp;INDEX('Controle de reservas'!$N$14:$N$2013,BH257),"")&amp;IF(AND(ISNUMBER(INDEX('Controle de reservas'!$I$14:$I$2013,BH257)),INDEX('Controle de reservas'!$I$14:$I$2013,BH257)&gt;0,INDEX('Controle de reservas'!$K$14:$K$2013,BH257)&gt;INDEX('Controle de reservas'!$I$14:$I$2013,BH257)),CHAR(10)&amp;"DIVERGÊNCIA DE DATAS",""),IF(INDEX('Controle de reservas'!$L$14:$L$2013,BH257)="Em cobertura","COV",IF(INDEX('Controle de reservas'!$L$14:$L$2013,BH257)="Disponível","DISP",IF(INDEX('Controle de reservas'!$L$14:$L$2013,BH257)="Não utilizado","NU",IF(INDEX('Controle de reservas'!$L$14:$L$2013,BH257)="Folga","F",IF(INDEX('Controle de reservas'!$L$14:$L$2013,BH257)="Ocorrência","O",IF(INDEX('Controle de reservas'!$L$14:$L$2013,BH257)="Programado","PROG",IF(INDEX('Controle de reservas'!$L$14:$L$2013,BH257)="Disponível no posto","DP","SEM SITUAÇÃO")))))))&amp;IF(INDEX('Controle de reservas'!$M$14:$M$2013,BH257)&lt;&gt;"",CHAR(10)&amp;INDEX('Controle de reservas'!$M$14:$M$2013,BH257),IF(OR(INDEX('Controle de reservas'!$L$14:$L$2013,BH257)="Em cobertura",INDEX('Controle de reservas'!$L$14:$L$2013,BH257)="Programado"),CHAR(10)&amp;"SEM LOCAL",""))&amp;IF(INDEX('Controle de reservas'!$N$14:$N$2013,BH257)&lt;&gt;"",CHAR(10)&amp;"Subst.: "&amp;INDEX('Controle de reservas'!$N$14:$N$2013,BH257),"")&amp;IF(AND(ISNUMBER(INDEX('Controle de reservas'!$I$14:$I$2013,BH257)),INDEX('Controle de reservas'!$I$14:$I$2013,BH257)&gt;0,INDEX('Controle de reservas'!$K$14:$K$2013,BH257)&gt;INDEX('Controle de reservas'!$I$14:$I$2013,BH257)),CHAR(10)&amp;"DIVERGÊNCIA DE DATAS","")&amp;IF(INDEX('Controle de reservas'!$P$14:$P$2013,BH257)&lt;&gt;"OK"," !",""))))</f>
      </c>
      <c r="U257" s="17">
        <f ca="1">IF(OR($AQ257=0,U$9="",U$9&lt;$AS257,AND($AT257&lt;&gt;"",U$9&gt;$AT257)),"",IF(BI257=0,"—",IF(INDEX('Controle de reservas'!$P$14:$P$2013,BI257)="DUPLICIDADE NO DIA","CONFLITO"&amp;IF(INDEX('Controle de reservas'!$M$14:$M$2013,BI257)&lt;&gt;"",CHAR(10)&amp;INDEX('Controle de reservas'!$M$14:$M$2013,BI257),"")&amp;IF(INDEX('Controle de reservas'!$N$14:$N$2013,BI257)&lt;&gt;"",CHAR(10)&amp;"Subst.: "&amp;INDEX('Controle de reservas'!$N$14:$N$2013,BI257),"")&amp;IF(AND(ISNUMBER(INDEX('Controle de reservas'!$I$14:$I$2013,BI257)),INDEX('Controle de reservas'!$I$14:$I$2013,BI257)&gt;0,INDEX('Controle de reservas'!$K$14:$K$2013,BI257)&gt;INDEX('Controle de reservas'!$I$14:$I$2013,BI257)),CHAR(10)&amp;"DIVERGÊNCIA DE DATAS",""),IF(INDEX('Controle de reservas'!$L$14:$L$2013,BI257)="Em cobertura","COV",IF(INDEX('Controle de reservas'!$L$14:$L$2013,BI257)="Disponível","DISP",IF(INDEX('Controle de reservas'!$L$14:$L$2013,BI257)="Não utilizado","NU",IF(INDEX('Controle de reservas'!$L$14:$L$2013,BI257)="Folga","F",IF(INDEX('Controle de reservas'!$L$14:$L$2013,BI257)="Ocorrência","O",IF(INDEX('Controle de reservas'!$L$14:$L$2013,BI257)="Programado","PROG",IF(INDEX('Controle de reservas'!$L$14:$L$2013,BI257)="Disponível no posto","DP","SEM SITUAÇÃO")))))))&amp;IF(INDEX('Controle de reservas'!$M$14:$M$2013,BI257)&lt;&gt;"",CHAR(10)&amp;INDEX('Controle de reservas'!$M$14:$M$2013,BI257),IF(OR(INDEX('Controle de reservas'!$L$14:$L$2013,BI257)="Em cobertura",INDEX('Controle de reservas'!$L$14:$L$2013,BI257)="Programado"),CHAR(10)&amp;"SEM LOCAL",""))&amp;IF(INDEX('Controle de reservas'!$N$14:$N$2013,BI257)&lt;&gt;"",CHAR(10)&amp;"Subst.: "&amp;INDEX('Controle de reservas'!$N$14:$N$2013,BI257),"")&amp;IF(AND(ISNUMBER(INDEX('Controle de reservas'!$I$14:$I$2013,BI257)),INDEX('Controle de reservas'!$I$14:$I$2013,BI257)&gt;0,INDEX('Controle de reservas'!$K$14:$K$2013,BI257)&gt;INDEX('Controle de reservas'!$I$14:$I$2013,BI257)),CHAR(10)&amp;"DIVERGÊNCIA DE DATAS","")&amp;IF(INDEX('Controle de reservas'!$P$14:$P$2013,BI257)&lt;&gt;"OK"," !",""))))</f>
      </c>
      <c r="V257" s="17">
        <f ca="1">IF(OR($AQ257=0,V$9="",V$9&lt;$AS257,AND($AT257&lt;&gt;"",V$9&gt;$AT257)),"",IF(BJ257=0,"—",IF(INDEX('Controle de reservas'!$P$14:$P$2013,BJ257)="DUPLICIDADE NO DIA","CONFLITO"&amp;IF(INDEX('Controle de reservas'!$M$14:$M$2013,BJ257)&lt;&gt;"",CHAR(10)&amp;INDEX('Controle de reservas'!$M$14:$M$2013,BJ257),"")&amp;IF(INDEX('Controle de reservas'!$N$14:$N$2013,BJ257)&lt;&gt;"",CHAR(10)&amp;"Subst.: "&amp;INDEX('Controle de reservas'!$N$14:$N$2013,BJ257),"")&amp;IF(AND(ISNUMBER(INDEX('Controle de reservas'!$I$14:$I$2013,BJ257)),INDEX('Controle de reservas'!$I$14:$I$2013,BJ257)&gt;0,INDEX('Controle de reservas'!$K$14:$K$2013,BJ257)&gt;INDEX('Controle de reservas'!$I$14:$I$2013,BJ257)),CHAR(10)&amp;"DIVERGÊNCIA DE DATAS",""),IF(INDEX('Controle de reservas'!$L$14:$L$2013,BJ257)="Em cobertura","COV",IF(INDEX('Controle de reservas'!$L$14:$L$2013,BJ257)="Disponível","DISP",IF(INDEX('Controle de reservas'!$L$14:$L$2013,BJ257)="Não utilizado","NU",IF(INDEX('Controle de reservas'!$L$14:$L$2013,BJ257)="Folga","F",IF(INDEX('Controle de reservas'!$L$14:$L$2013,BJ257)="Ocorrência","O",IF(INDEX('Controle de reservas'!$L$14:$L$2013,BJ257)="Programado","PROG",IF(INDEX('Controle de reservas'!$L$14:$L$2013,BJ257)="Disponível no posto","DP","SEM SITUAÇÃO")))))))&amp;IF(INDEX('Controle de reservas'!$M$14:$M$2013,BJ257)&lt;&gt;"",CHAR(10)&amp;INDEX('Controle de reservas'!$M$14:$M$2013,BJ257),IF(OR(INDEX('Controle de reservas'!$L$14:$L$2013,BJ257)="Em cobertura",INDEX('Controle de reservas'!$L$14:$L$2013,BJ257)="Programado"),CHAR(10)&amp;"SEM LOCAL",""))&amp;IF(INDEX('Controle de reservas'!$N$14:$N$2013,BJ257)&lt;&gt;"",CHAR(10)&amp;"Subst.: "&amp;INDEX('Controle de reservas'!$N$14:$N$2013,BJ257),"")&amp;IF(AND(ISNUMBER(INDEX('Controle de reservas'!$I$14:$I$2013,BJ257)),INDEX('Controle de reservas'!$I$14:$I$2013,BJ257)&gt;0,INDEX('Controle de reservas'!$K$14:$K$2013,BJ257)&gt;INDEX('Controle de reservas'!$I$14:$I$2013,BJ257)),CHAR(10)&amp;"DIVERGÊNCIA DE DATAS","")&amp;IF(INDEX('Controle de reservas'!$P$14:$P$2013,BJ257)&lt;&gt;"OK"," !",""))))</f>
      </c>
      <c r="W257" s="17">
        <f ca="1">IF(OR($AQ257=0,W$9="",W$9&lt;$AS257,AND($AT257&lt;&gt;"",W$9&gt;$AT257)),"",IF(BK257=0,"—",IF(INDEX('Controle de reservas'!$P$14:$P$2013,BK257)="DUPLICIDADE NO DIA","CONFLITO"&amp;IF(INDEX('Controle de reservas'!$M$14:$M$2013,BK257)&lt;&gt;"",CHAR(10)&amp;INDEX('Controle de reservas'!$M$14:$M$2013,BK257),"")&amp;IF(INDEX('Controle de reservas'!$N$14:$N$2013,BK257)&lt;&gt;"",CHAR(10)&amp;"Subst.: "&amp;INDEX('Controle de reservas'!$N$14:$N$2013,BK257),"")&amp;IF(AND(ISNUMBER(INDEX('Controle de reservas'!$I$14:$I$2013,BK257)),INDEX('Controle de reservas'!$I$14:$I$2013,BK257)&gt;0,INDEX('Controle de reservas'!$K$14:$K$2013,BK257)&gt;INDEX('Controle de reservas'!$I$14:$I$2013,BK257)),CHAR(10)&amp;"DIVERGÊNCIA DE DATAS",""),IF(INDEX('Controle de reservas'!$L$14:$L$2013,BK257)="Em cobertura","COV",IF(INDEX('Controle de reservas'!$L$14:$L$2013,BK257)="Disponível","DISP",IF(INDEX('Controle de reservas'!$L$14:$L$2013,BK257)="Não utilizado","NU",IF(INDEX('Controle de reservas'!$L$14:$L$2013,BK257)="Folga","F",IF(INDEX('Controle de reservas'!$L$14:$L$2013,BK257)="Ocorrência","O",IF(INDEX('Controle de reservas'!$L$14:$L$2013,BK257)="Programado","PROG",IF(INDEX('Controle de reservas'!$L$14:$L$2013,BK257)="Disponível no posto","DP","SEM SITUAÇÃO")))))))&amp;IF(INDEX('Controle de reservas'!$M$14:$M$2013,BK257)&lt;&gt;"",CHAR(10)&amp;INDEX('Controle de reservas'!$M$14:$M$2013,BK257),IF(OR(INDEX('Controle de reservas'!$L$14:$L$2013,BK257)="Em cobertura",INDEX('Controle de reservas'!$L$14:$L$2013,BK257)="Programado"),CHAR(10)&amp;"SEM LOCAL",""))&amp;IF(INDEX('Controle de reservas'!$N$14:$N$2013,BK257)&lt;&gt;"",CHAR(10)&amp;"Subst.: "&amp;INDEX('Controle de reservas'!$N$14:$N$2013,BK257),"")&amp;IF(AND(ISNUMBER(INDEX('Controle de reservas'!$I$14:$I$2013,BK257)),INDEX('Controle de reservas'!$I$14:$I$2013,BK257)&gt;0,INDEX('Controle de reservas'!$K$14:$K$2013,BK257)&gt;INDEX('Controle de reservas'!$I$14:$I$2013,BK257)),CHAR(10)&amp;"DIVERGÊNCIA DE DATAS","")&amp;IF(INDEX('Controle de reservas'!$P$14:$P$2013,BK257)&lt;&gt;"OK"," !",""))))</f>
      </c>
      <c r="X257" s="17">
        <f ca="1">IF(OR($AQ257=0,X$9="",X$9&lt;$AS257,AND($AT257&lt;&gt;"",X$9&gt;$AT257)),"",IF(BL257=0,"—",IF(INDEX('Controle de reservas'!$P$14:$P$2013,BL257)="DUPLICIDADE NO DIA","CONFLITO"&amp;IF(INDEX('Controle de reservas'!$M$14:$M$2013,BL257)&lt;&gt;"",CHAR(10)&amp;INDEX('Controle de reservas'!$M$14:$M$2013,BL257),"")&amp;IF(INDEX('Controle de reservas'!$N$14:$N$2013,BL257)&lt;&gt;"",CHAR(10)&amp;"Subst.: "&amp;INDEX('Controle de reservas'!$N$14:$N$2013,BL257),"")&amp;IF(AND(ISNUMBER(INDEX('Controle de reservas'!$I$14:$I$2013,BL257)),INDEX('Controle de reservas'!$I$14:$I$2013,BL257)&gt;0,INDEX('Controle de reservas'!$K$14:$K$2013,BL257)&gt;INDEX('Controle de reservas'!$I$14:$I$2013,BL257)),CHAR(10)&amp;"DIVERGÊNCIA DE DATAS",""),IF(INDEX('Controle de reservas'!$L$14:$L$2013,BL257)="Em cobertura","COV",IF(INDEX('Controle de reservas'!$L$14:$L$2013,BL257)="Disponível","DISP",IF(INDEX('Controle de reservas'!$L$14:$L$2013,BL257)="Não utilizado","NU",IF(INDEX('Controle de reservas'!$L$14:$L$2013,BL257)="Folga","F",IF(INDEX('Controle de reservas'!$L$14:$L$2013,BL257)="Ocorrência","O",IF(INDEX('Controle de reservas'!$L$14:$L$2013,BL257)="Programado","PROG",IF(INDEX('Controle de reservas'!$L$14:$L$2013,BL257)="Disponível no posto","DP","SEM SITUAÇÃO")))))))&amp;IF(INDEX('Controle de reservas'!$M$14:$M$2013,BL257)&lt;&gt;"",CHAR(10)&amp;INDEX('Controle de reservas'!$M$14:$M$2013,BL257),IF(OR(INDEX('Controle de reservas'!$L$14:$L$2013,BL257)="Em cobertura",INDEX('Controle de reservas'!$L$14:$L$2013,BL257)="Programado"),CHAR(10)&amp;"SEM LOCAL",""))&amp;IF(INDEX('Controle de reservas'!$N$14:$N$2013,BL257)&lt;&gt;"",CHAR(10)&amp;"Subst.: "&amp;INDEX('Controle de reservas'!$N$14:$N$2013,BL257),"")&amp;IF(AND(ISNUMBER(INDEX('Controle de reservas'!$I$14:$I$2013,BL257)),INDEX('Controle de reservas'!$I$14:$I$2013,BL257)&gt;0,INDEX('Controle de reservas'!$K$14:$K$2013,BL257)&gt;INDEX('Controle de reservas'!$I$14:$I$2013,BL257)),CHAR(10)&amp;"DIVERGÊNCIA DE DATAS","")&amp;IF(INDEX('Controle de reservas'!$P$14:$P$2013,BL257)&lt;&gt;"OK"," !",""))))</f>
      </c>
      <c r="Y257" s="17">
        <f ca="1">IF(OR($AQ257=0,Y$9="",Y$9&lt;$AS257,AND($AT257&lt;&gt;"",Y$9&gt;$AT257)),"",IF(BM257=0,"—",IF(INDEX('Controle de reservas'!$P$14:$P$2013,BM257)="DUPLICIDADE NO DIA","CONFLITO"&amp;IF(INDEX('Controle de reservas'!$M$14:$M$2013,BM257)&lt;&gt;"",CHAR(10)&amp;INDEX('Controle de reservas'!$M$14:$M$2013,BM257),"")&amp;IF(INDEX('Controle de reservas'!$N$14:$N$2013,BM257)&lt;&gt;"",CHAR(10)&amp;"Subst.: "&amp;INDEX('Controle de reservas'!$N$14:$N$2013,BM257),"")&amp;IF(AND(ISNUMBER(INDEX('Controle de reservas'!$I$14:$I$2013,BM257)),INDEX('Controle de reservas'!$I$14:$I$2013,BM257)&gt;0,INDEX('Controle de reservas'!$K$14:$K$2013,BM257)&gt;INDEX('Controle de reservas'!$I$14:$I$2013,BM257)),CHAR(10)&amp;"DIVERGÊNCIA DE DATAS",""),IF(INDEX('Controle de reservas'!$L$14:$L$2013,BM257)="Em cobertura","COV",IF(INDEX('Controle de reservas'!$L$14:$L$2013,BM257)="Disponível","DISP",IF(INDEX('Controle de reservas'!$L$14:$L$2013,BM257)="Não utilizado","NU",IF(INDEX('Controle de reservas'!$L$14:$L$2013,BM257)="Folga","F",IF(INDEX('Controle de reservas'!$L$14:$L$2013,BM257)="Ocorrência","O",IF(INDEX('Controle de reservas'!$L$14:$L$2013,BM257)="Programado","PROG",IF(INDEX('Controle de reservas'!$L$14:$L$2013,BM257)="Disponível no posto","DP","SEM SITUAÇÃO")))))))&amp;IF(INDEX('Controle de reservas'!$M$14:$M$2013,BM257)&lt;&gt;"",CHAR(10)&amp;INDEX('Controle de reservas'!$M$14:$M$2013,BM257),IF(OR(INDEX('Controle de reservas'!$L$14:$L$2013,BM257)="Em cobertura",INDEX('Controle de reservas'!$L$14:$L$2013,BM257)="Programado"),CHAR(10)&amp;"SEM LOCAL",""))&amp;IF(INDEX('Controle de reservas'!$N$14:$N$2013,BM257)&lt;&gt;"",CHAR(10)&amp;"Subst.: "&amp;INDEX('Controle de reservas'!$N$14:$N$2013,BM257),"")&amp;IF(AND(ISNUMBER(INDEX('Controle de reservas'!$I$14:$I$2013,BM257)),INDEX('Controle de reservas'!$I$14:$I$2013,BM257)&gt;0,INDEX('Controle de reservas'!$K$14:$K$2013,BM257)&gt;INDEX('Controle de reservas'!$I$14:$I$2013,BM257)),CHAR(10)&amp;"DIVERGÊNCIA DE DATAS","")&amp;IF(INDEX('Controle de reservas'!$P$14:$P$2013,BM257)&lt;&gt;"OK"," !",""))))</f>
      </c>
      <c r="Z257" s="17">
        <f ca="1">IF(OR($AQ257=0,Z$9="",Z$9&lt;$AS257,AND($AT257&lt;&gt;"",Z$9&gt;$AT257)),"",IF(BN257=0,"—",IF(INDEX('Controle de reservas'!$P$14:$P$2013,BN257)="DUPLICIDADE NO DIA","CONFLITO"&amp;IF(INDEX('Controle de reservas'!$M$14:$M$2013,BN257)&lt;&gt;"",CHAR(10)&amp;INDEX('Controle de reservas'!$M$14:$M$2013,BN257),"")&amp;IF(INDEX('Controle de reservas'!$N$14:$N$2013,BN257)&lt;&gt;"",CHAR(10)&amp;"Subst.: "&amp;INDEX('Controle de reservas'!$N$14:$N$2013,BN257),"")&amp;IF(AND(ISNUMBER(INDEX('Controle de reservas'!$I$14:$I$2013,BN257)),INDEX('Controle de reservas'!$I$14:$I$2013,BN257)&gt;0,INDEX('Controle de reservas'!$K$14:$K$2013,BN257)&gt;INDEX('Controle de reservas'!$I$14:$I$2013,BN257)),CHAR(10)&amp;"DIVERGÊNCIA DE DATAS",""),IF(INDEX('Controle de reservas'!$L$14:$L$2013,BN257)="Em cobertura","COV",IF(INDEX('Controle de reservas'!$L$14:$L$2013,BN257)="Disponível","DISP",IF(INDEX('Controle de reservas'!$L$14:$L$2013,BN257)="Não utilizado","NU",IF(INDEX('Controle de reservas'!$L$14:$L$2013,BN257)="Folga","F",IF(INDEX('Controle de reservas'!$L$14:$L$2013,BN257)="Ocorrência","O",IF(INDEX('Controle de reservas'!$L$14:$L$2013,BN257)="Programado","PROG",IF(INDEX('Controle de reservas'!$L$14:$L$2013,BN257)="Disponível no posto","DP","SEM SITUAÇÃO")))))))&amp;IF(INDEX('Controle de reservas'!$M$14:$M$2013,BN257)&lt;&gt;"",CHAR(10)&amp;INDEX('Controle de reservas'!$M$14:$M$2013,BN257),IF(OR(INDEX('Controle de reservas'!$L$14:$L$2013,BN257)="Em cobertura",INDEX('Controle de reservas'!$L$14:$L$2013,BN257)="Programado"),CHAR(10)&amp;"SEM LOCAL",""))&amp;IF(INDEX('Controle de reservas'!$N$14:$N$2013,BN257)&lt;&gt;"",CHAR(10)&amp;"Subst.: "&amp;INDEX('Controle de reservas'!$N$14:$N$2013,BN257),"")&amp;IF(AND(ISNUMBER(INDEX('Controle de reservas'!$I$14:$I$2013,BN257)),INDEX('Controle de reservas'!$I$14:$I$2013,BN257)&gt;0,INDEX('Controle de reservas'!$K$14:$K$2013,BN257)&gt;INDEX('Controle de reservas'!$I$14:$I$2013,BN257)),CHAR(10)&amp;"DIVERGÊNCIA DE DATAS","")&amp;IF(INDEX('Controle de reservas'!$P$14:$P$2013,BN257)&lt;&gt;"OK"," !",""))))</f>
      </c>
      <c r="AA257" s="17">
        <f ca="1">IF(OR($AQ257=0,AA$9="",AA$9&lt;$AS257,AND($AT257&lt;&gt;"",AA$9&gt;$AT257)),"",IF(BO257=0,"—",IF(INDEX('Controle de reservas'!$P$14:$P$2013,BO257)="DUPLICIDADE NO DIA","CONFLITO"&amp;IF(INDEX('Controle de reservas'!$M$14:$M$2013,BO257)&lt;&gt;"",CHAR(10)&amp;INDEX('Controle de reservas'!$M$14:$M$2013,BO257),"")&amp;IF(INDEX('Controle de reservas'!$N$14:$N$2013,BO257)&lt;&gt;"",CHAR(10)&amp;"Subst.: "&amp;INDEX('Controle de reservas'!$N$14:$N$2013,BO257),"")&amp;IF(AND(ISNUMBER(INDEX('Controle de reservas'!$I$14:$I$2013,BO257)),INDEX('Controle de reservas'!$I$14:$I$2013,BO257)&gt;0,INDEX('Controle de reservas'!$K$14:$K$2013,BO257)&gt;INDEX('Controle de reservas'!$I$14:$I$2013,BO257)),CHAR(10)&amp;"DIVERGÊNCIA DE DATAS",""),IF(INDEX('Controle de reservas'!$L$14:$L$2013,BO257)="Em cobertura","COV",IF(INDEX('Controle de reservas'!$L$14:$L$2013,BO257)="Disponível","DISP",IF(INDEX('Controle de reservas'!$L$14:$L$2013,BO257)="Não utilizado","NU",IF(INDEX('Controle de reservas'!$L$14:$L$2013,BO257)="Folga","F",IF(INDEX('Controle de reservas'!$L$14:$L$2013,BO257)="Ocorrência","O",IF(INDEX('Controle de reservas'!$L$14:$L$2013,BO257)="Programado","PROG",IF(INDEX('Controle de reservas'!$L$14:$L$2013,BO257)="Disponível no posto","DP","SEM SITUAÇÃO")))))))&amp;IF(INDEX('Controle de reservas'!$M$14:$M$2013,BO257)&lt;&gt;"",CHAR(10)&amp;INDEX('Controle de reservas'!$M$14:$M$2013,BO257),IF(OR(INDEX('Controle de reservas'!$L$14:$L$2013,BO257)="Em cobertura",INDEX('Controle de reservas'!$L$14:$L$2013,BO257)="Programado"),CHAR(10)&amp;"SEM LOCAL",""))&amp;IF(INDEX('Controle de reservas'!$N$14:$N$2013,BO257)&lt;&gt;"",CHAR(10)&amp;"Subst.: "&amp;INDEX('Controle de reservas'!$N$14:$N$2013,BO257),"")&amp;IF(AND(ISNUMBER(INDEX('Controle de reservas'!$I$14:$I$2013,BO257)),INDEX('Controle de reservas'!$I$14:$I$2013,BO257)&gt;0,INDEX('Controle de reservas'!$K$14:$K$2013,BO257)&gt;INDEX('Controle de reservas'!$I$14:$I$2013,BO257)),CHAR(10)&amp;"DIVERGÊNCIA DE DATAS","")&amp;IF(INDEX('Controle de reservas'!$P$14:$P$2013,BO257)&lt;&gt;"OK"," !",""))))</f>
      </c>
      <c r="AB257" s="17">
        <f ca="1">IF(OR($AQ257=0,AB$9="",AB$9&lt;$AS257,AND($AT257&lt;&gt;"",AB$9&gt;$AT257)),"",IF(BP257=0,"—",IF(INDEX('Controle de reservas'!$P$14:$P$2013,BP257)="DUPLICIDADE NO DIA","CONFLITO"&amp;IF(INDEX('Controle de reservas'!$M$14:$M$2013,BP257)&lt;&gt;"",CHAR(10)&amp;INDEX('Controle de reservas'!$M$14:$M$2013,BP257),"")&amp;IF(INDEX('Controle de reservas'!$N$14:$N$2013,BP257)&lt;&gt;"",CHAR(10)&amp;"Subst.: "&amp;INDEX('Controle de reservas'!$N$14:$N$2013,BP257),"")&amp;IF(AND(ISNUMBER(INDEX('Controle de reservas'!$I$14:$I$2013,BP257)),INDEX('Controle de reservas'!$I$14:$I$2013,BP257)&gt;0,INDEX('Controle de reservas'!$K$14:$K$2013,BP257)&gt;INDEX('Controle de reservas'!$I$14:$I$2013,BP257)),CHAR(10)&amp;"DIVERGÊNCIA DE DATAS",""),IF(INDEX('Controle de reservas'!$L$14:$L$2013,BP257)="Em cobertura","COV",IF(INDEX('Controle de reservas'!$L$14:$L$2013,BP257)="Disponível","DISP",IF(INDEX('Controle de reservas'!$L$14:$L$2013,BP257)="Não utilizado","NU",IF(INDEX('Controle de reservas'!$L$14:$L$2013,BP257)="Folga","F",IF(INDEX('Controle de reservas'!$L$14:$L$2013,BP257)="Ocorrência","O",IF(INDEX('Controle de reservas'!$L$14:$L$2013,BP257)="Programado","PROG",IF(INDEX('Controle de reservas'!$L$14:$L$2013,BP257)="Disponível no posto","DP","SEM SITUAÇÃO")))))))&amp;IF(INDEX('Controle de reservas'!$M$14:$M$2013,BP257)&lt;&gt;"",CHAR(10)&amp;INDEX('Controle de reservas'!$M$14:$M$2013,BP257),IF(OR(INDEX('Controle de reservas'!$L$14:$L$2013,BP257)="Em cobertura",INDEX('Controle de reservas'!$L$14:$L$2013,BP257)="Programado"),CHAR(10)&amp;"SEM LOCAL",""))&amp;IF(INDEX('Controle de reservas'!$N$14:$N$2013,BP257)&lt;&gt;"",CHAR(10)&amp;"Subst.: "&amp;INDEX('Controle de reservas'!$N$14:$N$2013,BP257),"")&amp;IF(AND(ISNUMBER(INDEX('Controle de reservas'!$I$14:$I$2013,BP257)),INDEX('Controle de reservas'!$I$14:$I$2013,BP257)&gt;0,INDEX('Controle de reservas'!$K$14:$K$2013,BP257)&gt;INDEX('Controle de reservas'!$I$14:$I$2013,BP257)),CHAR(10)&amp;"DIVERGÊNCIA DE DATAS","")&amp;IF(INDEX('Controle de reservas'!$P$14:$P$2013,BP257)&lt;&gt;"OK"," !",""))))</f>
      </c>
      <c r="AC257" s="17">
        <f ca="1">IF(OR($AQ257=0,AC$9="",AC$9&lt;$AS257,AND($AT257&lt;&gt;"",AC$9&gt;$AT257)),"",IF(BQ257=0,"—",IF(INDEX('Controle de reservas'!$P$14:$P$2013,BQ257)="DUPLICIDADE NO DIA","CONFLITO"&amp;IF(INDEX('Controle de reservas'!$M$14:$M$2013,BQ257)&lt;&gt;"",CHAR(10)&amp;INDEX('Controle de reservas'!$M$14:$M$2013,BQ257),"")&amp;IF(INDEX('Controle de reservas'!$N$14:$N$2013,BQ257)&lt;&gt;"",CHAR(10)&amp;"Subst.: "&amp;INDEX('Controle de reservas'!$N$14:$N$2013,BQ257),"")&amp;IF(AND(ISNUMBER(INDEX('Controle de reservas'!$I$14:$I$2013,BQ257)),INDEX('Controle de reservas'!$I$14:$I$2013,BQ257)&gt;0,INDEX('Controle de reservas'!$K$14:$K$2013,BQ257)&gt;INDEX('Controle de reservas'!$I$14:$I$2013,BQ257)),CHAR(10)&amp;"DIVERGÊNCIA DE DATAS",""),IF(INDEX('Controle de reservas'!$L$14:$L$2013,BQ257)="Em cobertura","COV",IF(INDEX('Controle de reservas'!$L$14:$L$2013,BQ257)="Disponível","DISP",IF(INDEX('Controle de reservas'!$L$14:$L$2013,BQ257)="Não utilizado","NU",IF(INDEX('Controle de reservas'!$L$14:$L$2013,BQ257)="Folga","F",IF(INDEX('Controle de reservas'!$L$14:$L$2013,BQ257)="Ocorrência","O",IF(INDEX('Controle de reservas'!$L$14:$L$2013,BQ257)="Programado","PROG",IF(INDEX('Controle de reservas'!$L$14:$L$2013,BQ257)="Disponível no posto","DP","SEM SITUAÇÃO")))))))&amp;IF(INDEX('Controle de reservas'!$M$14:$M$2013,BQ257)&lt;&gt;"",CHAR(10)&amp;INDEX('Controle de reservas'!$M$14:$M$2013,BQ257),IF(OR(INDEX('Controle de reservas'!$L$14:$L$2013,BQ257)="Em cobertura",INDEX('Controle de reservas'!$L$14:$L$2013,BQ257)="Programado"),CHAR(10)&amp;"SEM LOCAL",""))&amp;IF(INDEX('Controle de reservas'!$N$14:$N$2013,BQ257)&lt;&gt;"",CHAR(10)&amp;"Subst.: "&amp;INDEX('Controle de reservas'!$N$14:$N$2013,BQ257),"")&amp;IF(AND(ISNUMBER(INDEX('Controle de reservas'!$I$14:$I$2013,BQ257)),INDEX('Controle de reservas'!$I$14:$I$2013,BQ257)&gt;0,INDEX('Controle de reservas'!$K$14:$K$2013,BQ257)&gt;INDEX('Controle de reservas'!$I$14:$I$2013,BQ257)),CHAR(10)&amp;"DIVERGÊNCIA DE DATAS","")&amp;IF(INDEX('Controle de reservas'!$P$14:$P$2013,BQ257)&lt;&gt;"OK"," !",""))))</f>
      </c>
      <c r="AD257" s="17">
        <f ca="1">IF(OR($AQ257=0,AD$9="",AD$9&lt;$AS257,AND($AT257&lt;&gt;"",AD$9&gt;$AT257)),"",IF(BR257=0,"—",IF(INDEX('Controle de reservas'!$P$14:$P$2013,BR257)="DUPLICIDADE NO DIA","CONFLITO"&amp;IF(INDEX('Controle de reservas'!$M$14:$M$2013,BR257)&lt;&gt;"",CHAR(10)&amp;INDEX('Controle de reservas'!$M$14:$M$2013,BR257),"")&amp;IF(INDEX('Controle de reservas'!$N$14:$N$2013,BR257)&lt;&gt;"",CHAR(10)&amp;"Subst.: "&amp;INDEX('Controle de reservas'!$N$14:$N$2013,BR257),"")&amp;IF(AND(ISNUMBER(INDEX('Controle de reservas'!$I$14:$I$2013,BR257)),INDEX('Controle de reservas'!$I$14:$I$2013,BR257)&gt;0,INDEX('Controle de reservas'!$K$14:$K$2013,BR257)&gt;INDEX('Controle de reservas'!$I$14:$I$2013,BR257)),CHAR(10)&amp;"DIVERGÊNCIA DE DATAS",""),IF(INDEX('Controle de reservas'!$L$14:$L$2013,BR257)="Em cobertura","COV",IF(INDEX('Controle de reservas'!$L$14:$L$2013,BR257)="Disponível","DISP",IF(INDEX('Controle de reservas'!$L$14:$L$2013,BR257)="Não utilizado","NU",IF(INDEX('Controle de reservas'!$L$14:$L$2013,BR257)="Folga","F",IF(INDEX('Controle de reservas'!$L$14:$L$2013,BR257)="Ocorrência","O",IF(INDEX('Controle de reservas'!$L$14:$L$2013,BR257)="Programado","PROG",IF(INDEX('Controle de reservas'!$L$14:$L$2013,BR257)="Disponível no posto","DP","SEM SITUAÇÃO")))))))&amp;IF(INDEX('Controle de reservas'!$M$14:$M$2013,BR257)&lt;&gt;"",CHAR(10)&amp;INDEX('Controle de reservas'!$M$14:$M$2013,BR257),IF(OR(INDEX('Controle de reservas'!$L$14:$L$2013,BR257)="Em cobertura",INDEX('Controle de reservas'!$L$14:$L$2013,BR257)="Programado"),CHAR(10)&amp;"SEM LOCAL",""))&amp;IF(INDEX('Controle de reservas'!$N$14:$N$2013,BR257)&lt;&gt;"",CHAR(10)&amp;"Subst.: "&amp;INDEX('Controle de reservas'!$N$14:$N$2013,BR257),"")&amp;IF(AND(ISNUMBER(INDEX('Controle de reservas'!$I$14:$I$2013,BR257)),INDEX('Controle de reservas'!$I$14:$I$2013,BR257)&gt;0,INDEX('Controle de reservas'!$K$14:$K$2013,BR257)&gt;INDEX('Controle de reservas'!$I$14:$I$2013,BR257)),CHAR(10)&amp;"DIVERGÊNCIA DE DATAS","")&amp;IF(INDEX('Controle de reservas'!$P$14:$P$2013,BR257)&lt;&gt;"OK"," !",""))))</f>
      </c>
      <c r="AE257" s="17">
        <f ca="1">IF(OR($AQ257=0,AE$9="",AE$9&lt;$AS257,AND($AT257&lt;&gt;"",AE$9&gt;$AT257)),"",IF(BS257=0,"—",IF(INDEX('Controle de reservas'!$P$14:$P$2013,BS257)="DUPLICIDADE NO DIA","CONFLITO"&amp;IF(INDEX('Controle de reservas'!$M$14:$M$2013,BS257)&lt;&gt;"",CHAR(10)&amp;INDEX('Controle de reservas'!$M$14:$M$2013,BS257),"")&amp;IF(INDEX('Controle de reservas'!$N$14:$N$2013,BS257)&lt;&gt;"",CHAR(10)&amp;"Subst.: "&amp;INDEX('Controle de reservas'!$N$14:$N$2013,BS257),"")&amp;IF(AND(ISNUMBER(INDEX('Controle de reservas'!$I$14:$I$2013,BS257)),INDEX('Controle de reservas'!$I$14:$I$2013,BS257)&gt;0,INDEX('Controle de reservas'!$K$14:$K$2013,BS257)&gt;INDEX('Controle de reservas'!$I$14:$I$2013,BS257)),CHAR(10)&amp;"DIVERGÊNCIA DE DATAS",""),IF(INDEX('Controle de reservas'!$L$14:$L$2013,BS257)="Em cobertura","COV",IF(INDEX('Controle de reservas'!$L$14:$L$2013,BS257)="Disponível","DISP",IF(INDEX('Controle de reservas'!$L$14:$L$2013,BS257)="Não utilizado","NU",IF(INDEX('Controle de reservas'!$L$14:$L$2013,BS257)="Folga","F",IF(INDEX('Controle de reservas'!$L$14:$L$2013,BS257)="Ocorrência","O",IF(INDEX('Controle de reservas'!$L$14:$L$2013,BS257)="Programado","PROG",IF(INDEX('Controle de reservas'!$L$14:$L$2013,BS257)="Disponível no posto","DP","SEM SITUAÇÃO")))))))&amp;IF(INDEX('Controle de reservas'!$M$14:$M$2013,BS257)&lt;&gt;"",CHAR(10)&amp;INDEX('Controle de reservas'!$M$14:$M$2013,BS257),IF(OR(INDEX('Controle de reservas'!$L$14:$L$2013,BS257)="Em cobertura",INDEX('Controle de reservas'!$L$14:$L$2013,BS257)="Programado"),CHAR(10)&amp;"SEM LOCAL",""))&amp;IF(INDEX('Controle de reservas'!$N$14:$N$2013,BS257)&lt;&gt;"",CHAR(10)&amp;"Subst.: "&amp;INDEX('Controle de reservas'!$N$14:$N$2013,BS257),"")&amp;IF(AND(ISNUMBER(INDEX('Controle de reservas'!$I$14:$I$2013,BS257)),INDEX('Controle de reservas'!$I$14:$I$2013,BS257)&gt;0,INDEX('Controle de reservas'!$K$14:$K$2013,BS257)&gt;INDEX('Controle de reservas'!$I$14:$I$2013,BS257)),CHAR(10)&amp;"DIVERGÊNCIA DE DATAS","")&amp;IF(INDEX('Controle de reservas'!$P$14:$P$2013,BS257)&lt;&gt;"OK"," !",""))))</f>
      </c>
      <c r="AF257" s="17">
        <f ca="1">IF(OR($AQ257=0,AF$9="",AF$9&lt;$AS257,AND($AT257&lt;&gt;"",AF$9&gt;$AT257)),"",IF(BT257=0,"—",IF(INDEX('Controle de reservas'!$P$14:$P$2013,BT257)="DUPLICIDADE NO DIA","CONFLITO"&amp;IF(INDEX('Controle de reservas'!$M$14:$M$2013,BT257)&lt;&gt;"",CHAR(10)&amp;INDEX('Controle de reservas'!$M$14:$M$2013,BT257),"")&amp;IF(INDEX('Controle de reservas'!$N$14:$N$2013,BT257)&lt;&gt;"",CHAR(10)&amp;"Subst.: "&amp;INDEX('Controle de reservas'!$N$14:$N$2013,BT257),"")&amp;IF(AND(ISNUMBER(INDEX('Controle de reservas'!$I$14:$I$2013,BT257)),INDEX('Controle de reservas'!$I$14:$I$2013,BT257)&gt;0,INDEX('Controle de reservas'!$K$14:$K$2013,BT257)&gt;INDEX('Controle de reservas'!$I$14:$I$2013,BT257)),CHAR(10)&amp;"DIVERGÊNCIA DE DATAS",""),IF(INDEX('Controle de reservas'!$L$14:$L$2013,BT257)="Em cobertura","COV",IF(INDEX('Controle de reservas'!$L$14:$L$2013,BT257)="Disponível","DISP",IF(INDEX('Controle de reservas'!$L$14:$L$2013,BT257)="Não utilizado","NU",IF(INDEX('Controle de reservas'!$L$14:$L$2013,BT257)="Folga","F",IF(INDEX('Controle de reservas'!$L$14:$L$2013,BT257)="Ocorrência","O",IF(INDEX('Controle de reservas'!$L$14:$L$2013,BT257)="Programado","PROG",IF(INDEX('Controle de reservas'!$L$14:$L$2013,BT257)="Disponível no posto","DP","SEM SITUAÇÃO")))))))&amp;IF(INDEX('Controle de reservas'!$M$14:$M$2013,BT257)&lt;&gt;"",CHAR(10)&amp;INDEX('Controle de reservas'!$M$14:$M$2013,BT257),IF(OR(INDEX('Controle de reservas'!$L$14:$L$2013,BT257)="Em cobertura",INDEX('Controle de reservas'!$L$14:$L$2013,BT257)="Programado"),CHAR(10)&amp;"SEM LOCAL",""))&amp;IF(INDEX('Controle de reservas'!$N$14:$N$2013,BT257)&lt;&gt;"",CHAR(10)&amp;"Subst.: "&amp;INDEX('Controle de reservas'!$N$14:$N$2013,BT257),"")&amp;IF(AND(ISNUMBER(INDEX('Controle de reservas'!$I$14:$I$2013,BT257)),INDEX('Controle de reservas'!$I$14:$I$2013,BT257)&gt;0,INDEX('Controle de reservas'!$K$14:$K$2013,BT257)&gt;INDEX('Controle de reservas'!$I$14:$I$2013,BT257)),CHAR(10)&amp;"DIVERGÊNCIA DE DATAS","")&amp;IF(INDEX('Controle de reservas'!$P$14:$P$2013,BT257)&lt;&gt;"OK"," !",""))))</f>
      </c>
      <c r="AG257" s="17">
        <f ca="1">IF(OR($AQ257=0,AG$9="",AG$9&lt;$AS257,AND($AT257&lt;&gt;"",AG$9&gt;$AT257)),"",IF(BU257=0,"—",IF(INDEX('Controle de reservas'!$P$14:$P$2013,BU257)="DUPLICIDADE NO DIA","CONFLITO"&amp;IF(INDEX('Controle de reservas'!$M$14:$M$2013,BU257)&lt;&gt;"",CHAR(10)&amp;INDEX('Controle de reservas'!$M$14:$M$2013,BU257),"")&amp;IF(INDEX('Controle de reservas'!$N$14:$N$2013,BU257)&lt;&gt;"",CHAR(10)&amp;"Subst.: "&amp;INDEX('Controle de reservas'!$N$14:$N$2013,BU257),"")&amp;IF(AND(ISNUMBER(INDEX('Controle de reservas'!$I$14:$I$2013,BU257)),INDEX('Controle de reservas'!$I$14:$I$2013,BU257)&gt;0,INDEX('Controle de reservas'!$K$14:$K$2013,BU257)&gt;INDEX('Controle de reservas'!$I$14:$I$2013,BU257)),CHAR(10)&amp;"DIVERGÊNCIA DE DATAS",""),IF(INDEX('Controle de reservas'!$L$14:$L$2013,BU257)="Em cobertura","COV",IF(INDEX('Controle de reservas'!$L$14:$L$2013,BU257)="Disponível","DISP",IF(INDEX('Controle de reservas'!$L$14:$L$2013,BU257)="Não utilizado","NU",IF(INDEX('Controle de reservas'!$L$14:$L$2013,BU257)="Folga","F",IF(INDEX('Controle de reservas'!$L$14:$L$2013,BU257)="Ocorrência","O",IF(INDEX('Controle de reservas'!$L$14:$L$2013,BU257)="Programado","PROG",IF(INDEX('Controle de reservas'!$L$14:$L$2013,BU257)="Disponível no posto","DP","SEM SITUAÇÃO")))))))&amp;IF(INDEX('Controle de reservas'!$M$14:$M$2013,BU257)&lt;&gt;"",CHAR(10)&amp;INDEX('Controle de reservas'!$M$14:$M$2013,BU257),IF(OR(INDEX('Controle de reservas'!$L$14:$L$2013,BU257)="Em cobertura",INDEX('Controle de reservas'!$L$14:$L$2013,BU257)="Programado"),CHAR(10)&amp;"SEM LOCAL",""))&amp;IF(INDEX('Controle de reservas'!$N$14:$N$2013,BU257)&lt;&gt;"",CHAR(10)&amp;"Subst.: "&amp;INDEX('Controle de reservas'!$N$14:$N$2013,BU257),"")&amp;IF(AND(ISNUMBER(INDEX('Controle de reservas'!$I$14:$I$2013,BU257)),INDEX('Controle de reservas'!$I$14:$I$2013,BU257)&gt;0,INDEX('Controle de reservas'!$K$14:$K$2013,BU257)&gt;INDEX('Controle de reservas'!$I$14:$I$2013,BU257)),CHAR(10)&amp;"DIVERGÊNCIA DE DATAS","")&amp;IF(INDEX('Controle de reservas'!$P$14:$P$2013,BU257)&lt;&gt;"OK"," !",""))))</f>
      </c>
      <c r="AH257" s="17">
        <f ca="1">IF(OR($AQ257=0,AH$9="",AH$9&lt;$AS257,AND($AT257&lt;&gt;"",AH$9&gt;$AT257)),"",IF(BV257=0,"—",IF(INDEX('Controle de reservas'!$P$14:$P$2013,BV257)="DUPLICIDADE NO DIA","CONFLITO"&amp;IF(INDEX('Controle de reservas'!$M$14:$M$2013,BV257)&lt;&gt;"",CHAR(10)&amp;INDEX('Controle de reservas'!$M$14:$M$2013,BV257),"")&amp;IF(INDEX('Controle de reservas'!$N$14:$N$2013,BV257)&lt;&gt;"",CHAR(10)&amp;"Subst.: "&amp;INDEX('Controle de reservas'!$N$14:$N$2013,BV257),"")&amp;IF(AND(ISNUMBER(INDEX('Controle de reservas'!$I$14:$I$2013,BV257)),INDEX('Controle de reservas'!$I$14:$I$2013,BV257)&gt;0,INDEX('Controle de reservas'!$K$14:$K$2013,BV257)&gt;INDEX('Controle de reservas'!$I$14:$I$2013,BV257)),CHAR(10)&amp;"DIVERGÊNCIA DE DATAS",""),IF(INDEX('Controle de reservas'!$L$14:$L$2013,BV257)="Em cobertura","COV",IF(INDEX('Controle de reservas'!$L$14:$L$2013,BV257)="Disponível","DISP",IF(INDEX('Controle de reservas'!$L$14:$L$2013,BV257)="Não utilizado","NU",IF(INDEX('Controle de reservas'!$L$14:$L$2013,BV257)="Folga","F",IF(INDEX('Controle de reservas'!$L$14:$L$2013,BV257)="Ocorrência","O",IF(INDEX('Controle de reservas'!$L$14:$L$2013,BV257)="Programado","PROG",IF(INDEX('Controle de reservas'!$L$14:$L$2013,BV257)="Disponível no posto","DP","SEM SITUAÇÃO")))))))&amp;IF(INDEX('Controle de reservas'!$M$14:$M$2013,BV257)&lt;&gt;"",CHAR(10)&amp;INDEX('Controle de reservas'!$M$14:$M$2013,BV257),IF(OR(INDEX('Controle de reservas'!$L$14:$L$2013,BV257)="Em cobertura",INDEX('Controle de reservas'!$L$14:$L$2013,BV257)="Programado"),CHAR(10)&amp;"SEM LOCAL",""))&amp;IF(INDEX('Controle de reservas'!$N$14:$N$2013,BV257)&lt;&gt;"",CHAR(10)&amp;"Subst.: "&amp;INDEX('Controle de reservas'!$N$14:$N$2013,BV257),"")&amp;IF(AND(ISNUMBER(INDEX('Controle de reservas'!$I$14:$I$2013,BV257)),INDEX('Controle de reservas'!$I$14:$I$2013,BV257)&gt;0,INDEX('Controle de reservas'!$K$14:$K$2013,BV257)&gt;INDEX('Controle de reservas'!$I$14:$I$2013,BV257)),CHAR(10)&amp;"DIVERGÊNCIA DE DATAS","")&amp;IF(INDEX('Controle de reservas'!$P$14:$P$2013,BV257)&lt;&gt;"OK"," !",""))))</f>
      </c>
      <c r="AI257" s="17">
        <f ca="1">IF(OR($AQ257=0,AI$9="",AI$9&lt;$AS257,AND($AT257&lt;&gt;"",AI$9&gt;$AT257)),"",IF(BW257=0,"—",IF(INDEX('Controle de reservas'!$P$14:$P$2013,BW257)="DUPLICIDADE NO DIA","CONFLITO"&amp;IF(INDEX('Controle de reservas'!$M$14:$M$2013,BW257)&lt;&gt;"",CHAR(10)&amp;INDEX('Controle de reservas'!$M$14:$M$2013,BW257),"")&amp;IF(INDEX('Controle de reservas'!$N$14:$N$2013,BW257)&lt;&gt;"",CHAR(10)&amp;"Subst.: "&amp;INDEX('Controle de reservas'!$N$14:$N$2013,BW257),"")&amp;IF(AND(ISNUMBER(INDEX('Controle de reservas'!$I$14:$I$2013,BW257)),INDEX('Controle de reservas'!$I$14:$I$2013,BW257)&gt;0,INDEX('Controle de reservas'!$K$14:$K$2013,BW257)&gt;INDEX('Controle de reservas'!$I$14:$I$2013,BW257)),CHAR(10)&amp;"DIVERGÊNCIA DE DATAS",""),IF(INDEX('Controle de reservas'!$L$14:$L$2013,BW257)="Em cobertura","COV",IF(INDEX('Controle de reservas'!$L$14:$L$2013,BW257)="Disponível","DISP",IF(INDEX('Controle de reservas'!$L$14:$L$2013,BW257)="Não utilizado","NU",IF(INDEX('Controle de reservas'!$L$14:$L$2013,BW257)="Folga","F",IF(INDEX('Controle de reservas'!$L$14:$L$2013,BW257)="Ocorrência","O",IF(INDEX('Controle de reservas'!$L$14:$L$2013,BW257)="Programado","PROG",IF(INDEX('Controle de reservas'!$L$14:$L$2013,BW257)="Disponível no posto","DP","SEM SITUAÇÃO")))))))&amp;IF(INDEX('Controle de reservas'!$M$14:$M$2013,BW257)&lt;&gt;"",CHAR(10)&amp;INDEX('Controle de reservas'!$M$14:$M$2013,BW257),IF(OR(INDEX('Controle de reservas'!$L$14:$L$2013,BW257)="Em cobertura",INDEX('Controle de reservas'!$L$14:$L$2013,BW257)="Programado"),CHAR(10)&amp;"SEM LOCAL",""))&amp;IF(INDEX('Controle de reservas'!$N$14:$N$2013,BW257)&lt;&gt;"",CHAR(10)&amp;"Subst.: "&amp;INDEX('Controle de reservas'!$N$14:$N$2013,BW257),"")&amp;IF(AND(ISNUMBER(INDEX('Controle de reservas'!$I$14:$I$2013,BW257)),INDEX('Controle de reservas'!$I$14:$I$2013,BW257)&gt;0,INDEX('Controle de reservas'!$K$14:$K$2013,BW257)&gt;INDEX('Controle de reservas'!$I$14:$I$2013,BW257)),CHAR(10)&amp;"DIVERGÊNCIA DE DATAS","")&amp;IF(INDEX('Controle de reservas'!$P$14:$P$2013,BW257)&lt;&gt;"OK"," !",""))))</f>
      </c>
      <c r="AJ257" s="17">
        <f ca="1">IF(OR($AQ257=0,AJ$9="",AJ$9&lt;$AS257,AND($AT257&lt;&gt;"",AJ$9&gt;$AT257)),"",IF(BX257=0,"—",IF(INDEX('Controle de reservas'!$P$14:$P$2013,BX257)="DUPLICIDADE NO DIA","CONFLITO"&amp;IF(INDEX('Controle de reservas'!$M$14:$M$2013,BX257)&lt;&gt;"",CHAR(10)&amp;INDEX('Controle de reservas'!$M$14:$M$2013,BX257),"")&amp;IF(INDEX('Controle de reservas'!$N$14:$N$2013,BX257)&lt;&gt;"",CHAR(10)&amp;"Subst.: "&amp;INDEX('Controle de reservas'!$N$14:$N$2013,BX257),"")&amp;IF(AND(ISNUMBER(INDEX('Controle de reservas'!$I$14:$I$2013,BX257)),INDEX('Controle de reservas'!$I$14:$I$2013,BX257)&gt;0,INDEX('Controle de reservas'!$K$14:$K$2013,BX257)&gt;INDEX('Controle de reservas'!$I$14:$I$2013,BX257)),CHAR(10)&amp;"DIVERGÊNCIA DE DATAS",""),IF(INDEX('Controle de reservas'!$L$14:$L$2013,BX257)="Em cobertura","COV",IF(INDEX('Controle de reservas'!$L$14:$L$2013,BX257)="Disponível","DISP",IF(INDEX('Controle de reservas'!$L$14:$L$2013,BX257)="Não utilizado","NU",IF(INDEX('Controle de reservas'!$L$14:$L$2013,BX257)="Folga","F",IF(INDEX('Controle de reservas'!$L$14:$L$2013,BX257)="Ocorrência","O",IF(INDEX('Controle de reservas'!$L$14:$L$2013,BX257)="Programado","PROG",IF(INDEX('Controle de reservas'!$L$14:$L$2013,BX257)="Disponível no posto","DP","SEM SITUAÇÃO")))))))&amp;IF(INDEX('Controle de reservas'!$M$14:$M$2013,BX257)&lt;&gt;"",CHAR(10)&amp;INDEX('Controle de reservas'!$M$14:$M$2013,BX257),IF(OR(INDEX('Controle de reservas'!$L$14:$L$2013,BX257)="Em cobertura",INDEX('Controle de reservas'!$L$14:$L$2013,BX257)="Programado"),CHAR(10)&amp;"SEM LOCAL",""))&amp;IF(INDEX('Controle de reservas'!$N$14:$N$2013,BX257)&lt;&gt;"",CHAR(10)&amp;"Subst.: "&amp;INDEX('Controle de reservas'!$N$14:$N$2013,BX257),"")&amp;IF(AND(ISNUMBER(INDEX('Controle de reservas'!$I$14:$I$2013,BX257)),INDEX('Controle de reservas'!$I$14:$I$2013,BX257)&gt;0,INDEX('Controle de reservas'!$K$14:$K$2013,BX257)&gt;INDEX('Controle de reservas'!$I$14:$I$2013,BX257)),CHAR(10)&amp;"DIVERGÊNCIA DE DATAS","")&amp;IF(INDEX('Controle de reservas'!$P$14:$P$2013,BX257)&lt;&gt;"OK"," !",""))))</f>
      </c>
      <c r="AK257" s="17">
        <f ca="1">IF(OR($AQ257=0,AK$9="",AK$9&lt;$AS257,AND($AT257&lt;&gt;"",AK$9&gt;$AT257)),"",IF(BY257=0,"—",IF(INDEX('Controle de reservas'!$P$14:$P$2013,BY257)="DUPLICIDADE NO DIA","CONFLITO"&amp;IF(INDEX('Controle de reservas'!$M$14:$M$2013,BY257)&lt;&gt;"",CHAR(10)&amp;INDEX('Controle de reservas'!$M$14:$M$2013,BY257),"")&amp;IF(INDEX('Controle de reservas'!$N$14:$N$2013,BY257)&lt;&gt;"",CHAR(10)&amp;"Subst.: "&amp;INDEX('Controle de reservas'!$N$14:$N$2013,BY257),"")&amp;IF(AND(ISNUMBER(INDEX('Controle de reservas'!$I$14:$I$2013,BY257)),INDEX('Controle de reservas'!$I$14:$I$2013,BY257)&gt;0,INDEX('Controle de reservas'!$K$14:$K$2013,BY257)&gt;INDEX('Controle de reservas'!$I$14:$I$2013,BY257)),CHAR(10)&amp;"DIVERGÊNCIA DE DATAS",""),IF(INDEX('Controle de reservas'!$L$14:$L$2013,BY257)="Em cobertura","COV",IF(INDEX('Controle de reservas'!$L$14:$L$2013,BY257)="Disponível","DISP",IF(INDEX('Controle de reservas'!$L$14:$L$2013,BY257)="Não utilizado","NU",IF(INDEX('Controle de reservas'!$L$14:$L$2013,BY257)="Folga","F",IF(INDEX('Controle de reservas'!$L$14:$L$2013,BY257)="Ocorrência","O",IF(INDEX('Controle de reservas'!$L$14:$L$2013,BY257)="Programado","PROG",IF(INDEX('Controle de reservas'!$L$14:$L$2013,BY257)="Disponível no posto","DP","SEM SITUAÇÃO")))))))&amp;IF(INDEX('Controle de reservas'!$M$14:$M$2013,BY257)&lt;&gt;"",CHAR(10)&amp;INDEX('Controle de reservas'!$M$14:$M$2013,BY257),IF(OR(INDEX('Controle de reservas'!$L$14:$L$2013,BY257)="Em cobertura",INDEX('Controle de reservas'!$L$14:$L$2013,BY257)="Programado"),CHAR(10)&amp;"SEM LOCAL",""))&amp;IF(INDEX('Controle de reservas'!$N$14:$N$2013,BY257)&lt;&gt;"",CHAR(10)&amp;"Subst.: "&amp;INDEX('Controle de reservas'!$N$14:$N$2013,BY257),"")&amp;IF(AND(ISNUMBER(INDEX('Controle de reservas'!$I$14:$I$2013,BY257)),INDEX('Controle de reservas'!$I$14:$I$2013,BY257)&gt;0,INDEX('Controle de reservas'!$K$14:$K$2013,BY257)&gt;INDEX('Controle de reservas'!$I$14:$I$2013,BY257)),CHAR(10)&amp;"DIVERGÊNCIA DE DATAS","")&amp;IF(INDEX('Controle de reservas'!$P$14:$P$2013,BY257)&lt;&gt;"OK"," !",""))))</f>
      </c>
      <c r="AL257" s="16">
        <f t="shared" ca="1" si="13"/>
      </c>
      <c r="AM257" s="16">
        <f t="shared" ca="1" si="14"/>
      </c>
      <c r="AN257" s="16">
        <f t="shared" ca="1" si="15"/>
      </c>
      <c r="AO257" s="16">
        <f t="shared" ca="1" si="16"/>
      </c>
      <c r="AP257" s="16">
        <f ca="1">IF($AQ257=0,"",INDEX('Controle de reservas'!$O$14:$O$2013,$AQ257))</f>
      </c>
      <c r="AQ257">
        <f ca="1">IFERROR(MATCH(ROW()-9,'Controle de reservas'!$S$14:$S$2013,0),0)</f>
      </c>
      <c r="AR257">
        <f ca="1">IF($AQ257=0,"",INDEX('Controle de reservas'!$Q$14:$Q$2013,$AQ257))</f>
      </c>
      <c r="AS257">
        <f ca="1">IF($AQ257=0,"",INDEX('Controle de reservas'!$H$14:$H$2013,$AQ257))</f>
      </c>
      <c r="AT257">
        <f ca="1">IF($AQ257=0,"",IF(INDEX('Controle de reservas'!$J$14:$J$2013,$AQ257)=0,"",INDEX('Controle de reservas'!$J$14:$J$2013,$AQ257)))</f>
      </c>
      <c r="AU257">
        <f ca="1">IF(OR($AQ257=0,G$9=""),0,IFERROR(MATCH($AR257&amp;"|"&amp;TEXT(G$9,"yyyymmdd"),'Controle de reservas'!$T$14:$T$2013,0),0))</f>
      </c>
      <c r="AV257">
        <f ca="1">IF(OR($AQ257=0,H$9=""),0,IFERROR(MATCH($AR257&amp;"|"&amp;TEXT(H$9,"yyyymmdd"),'Controle de reservas'!$T$14:$T$2013,0),0))</f>
      </c>
      <c r="AW257">
        <f ca="1">IF(OR($AQ257=0,I$9=""),0,IFERROR(MATCH($AR257&amp;"|"&amp;TEXT(I$9,"yyyymmdd"),'Controle de reservas'!$T$14:$T$2013,0),0))</f>
      </c>
      <c r="AX257">
        <f ca="1">IF(OR($AQ257=0,J$9=""),0,IFERROR(MATCH($AR257&amp;"|"&amp;TEXT(J$9,"yyyymmdd"),'Controle de reservas'!$T$14:$T$2013,0),0))</f>
      </c>
      <c r="AY257">
        <f ca="1">IF(OR($AQ257=0,K$9=""),0,IFERROR(MATCH($AR257&amp;"|"&amp;TEXT(K$9,"yyyymmdd"),'Controle de reservas'!$T$14:$T$2013,0),0))</f>
      </c>
      <c r="AZ257">
        <f ca="1">IF(OR($AQ257=0,L$9=""),0,IFERROR(MATCH($AR257&amp;"|"&amp;TEXT(L$9,"yyyymmdd"),'Controle de reservas'!$T$14:$T$2013,0),0))</f>
      </c>
      <c r="BA257">
        <f ca="1">IF(OR($AQ257=0,M$9=""),0,IFERROR(MATCH($AR257&amp;"|"&amp;TEXT(M$9,"yyyymmdd"),'Controle de reservas'!$T$14:$T$2013,0),0))</f>
      </c>
      <c r="BB257">
        <f ca="1">IF(OR($AQ257=0,N$9=""),0,IFERROR(MATCH($AR257&amp;"|"&amp;TEXT(N$9,"yyyymmdd"),'Controle de reservas'!$T$14:$T$2013,0),0))</f>
      </c>
      <c r="BC257">
        <f ca="1">IF(OR($AQ257=0,O$9=""),0,IFERROR(MATCH($AR257&amp;"|"&amp;TEXT(O$9,"yyyymmdd"),'Controle de reservas'!$T$14:$T$2013,0),0))</f>
      </c>
      <c r="BD257">
        <f ca="1">IF(OR($AQ257=0,P$9=""),0,IFERROR(MATCH($AR257&amp;"|"&amp;TEXT(P$9,"yyyymmdd"),'Controle de reservas'!$T$14:$T$2013,0),0))</f>
      </c>
      <c r="BE257">
        <f ca="1">IF(OR($AQ257=0,Q$9=""),0,IFERROR(MATCH($AR257&amp;"|"&amp;TEXT(Q$9,"yyyymmdd"),'Controle de reservas'!$T$14:$T$2013,0),0))</f>
      </c>
      <c r="BF257">
        <f ca="1">IF(OR($AQ257=0,R$9=""),0,IFERROR(MATCH($AR257&amp;"|"&amp;TEXT(R$9,"yyyymmdd"),'Controle de reservas'!$T$14:$T$2013,0),0))</f>
      </c>
      <c r="BG257">
        <f ca="1">IF(OR($AQ257=0,S$9=""),0,IFERROR(MATCH($AR257&amp;"|"&amp;TEXT(S$9,"yyyymmdd"),'Controle de reservas'!$T$14:$T$2013,0),0))</f>
      </c>
      <c r="BH257">
        <f ca="1">IF(OR($AQ257=0,T$9=""),0,IFERROR(MATCH($AR257&amp;"|"&amp;TEXT(T$9,"yyyymmdd"),'Controle de reservas'!$T$14:$T$2013,0),0))</f>
      </c>
      <c r="BI257">
        <f ca="1">IF(OR($AQ257=0,U$9=""),0,IFERROR(MATCH($AR257&amp;"|"&amp;TEXT(U$9,"yyyymmdd"),'Controle de reservas'!$T$14:$T$2013,0),0))</f>
      </c>
      <c r="BJ257">
        <f ca="1">IF(OR($AQ257=0,V$9=""),0,IFERROR(MATCH($AR257&amp;"|"&amp;TEXT(V$9,"yyyymmdd"),'Controle de reservas'!$T$14:$T$2013,0),0))</f>
      </c>
      <c r="BK257">
        <f ca="1">IF(OR($AQ257=0,W$9=""),0,IFERROR(MATCH($AR257&amp;"|"&amp;TEXT(W$9,"yyyymmdd"),'Controle de reservas'!$T$14:$T$2013,0),0))</f>
      </c>
      <c r="BL257">
        <f ca="1">IF(OR($AQ257=0,X$9=""),0,IFERROR(MATCH($AR257&amp;"|"&amp;TEXT(X$9,"yyyymmdd"),'Controle de reservas'!$T$14:$T$2013,0),0))</f>
      </c>
      <c r="BM257">
        <f ca="1">IF(OR($AQ257=0,Y$9=""),0,IFERROR(MATCH($AR257&amp;"|"&amp;TEXT(Y$9,"yyyymmdd"),'Controle de reservas'!$T$14:$T$2013,0),0))</f>
      </c>
      <c r="BN257">
        <f ca="1">IF(OR($AQ257=0,Z$9=""),0,IFERROR(MATCH($AR257&amp;"|"&amp;TEXT(Z$9,"yyyymmdd"),'Controle de reservas'!$T$14:$T$2013,0),0))</f>
      </c>
      <c r="BO257">
        <f ca="1">IF(OR($AQ257=0,AA$9=""),0,IFERROR(MATCH($AR257&amp;"|"&amp;TEXT(AA$9,"yyyymmdd"),'Controle de reservas'!$T$14:$T$2013,0),0))</f>
      </c>
      <c r="BP257">
        <f ca="1">IF(OR($AQ257=0,AB$9=""),0,IFERROR(MATCH($AR257&amp;"|"&amp;TEXT(AB$9,"yyyymmdd"),'Controle de reservas'!$T$14:$T$2013,0),0))</f>
      </c>
      <c r="BQ257">
        <f ca="1">IF(OR($AQ257=0,AC$9=""),0,IFERROR(MATCH($AR257&amp;"|"&amp;TEXT(AC$9,"yyyymmdd"),'Controle de reservas'!$T$14:$T$2013,0),0))</f>
      </c>
      <c r="BR257">
        <f ca="1">IF(OR($AQ257=0,AD$9=""),0,IFERROR(MATCH($AR257&amp;"|"&amp;TEXT(AD$9,"yyyymmdd"),'Controle de reservas'!$T$14:$T$2013,0),0))</f>
      </c>
      <c r="BS257">
        <f ca="1">IF(OR($AQ257=0,AE$9=""),0,IFERROR(MATCH($AR257&amp;"|"&amp;TEXT(AE$9,"yyyymmdd"),'Controle de reservas'!$T$14:$T$2013,0),0))</f>
      </c>
      <c r="BT257">
        <f ca="1">IF(OR($AQ257=0,AF$9=""),0,IFERROR(MATCH($AR257&amp;"|"&amp;TEXT(AF$9,"yyyymmdd"),'Controle de reservas'!$T$14:$T$2013,0),0))</f>
      </c>
      <c r="BU257">
        <f ca="1">IF(OR($AQ257=0,AG$9=""),0,IFERROR(MATCH($AR257&amp;"|"&amp;TEXT(AG$9,"yyyymmdd"),'Controle de reservas'!$T$14:$T$2013,0),0))</f>
      </c>
      <c r="BV257">
        <f ca="1">IF(OR($AQ257=0,AH$9=""),0,IFERROR(MATCH($AR257&amp;"|"&amp;TEXT(AH$9,"yyyymmdd"),'Controle de reservas'!$T$14:$T$2013,0),0))</f>
      </c>
      <c r="BW257">
        <f ca="1">IF(OR($AQ257=0,AI$9=""),0,IFERROR(MATCH($AR257&amp;"|"&amp;TEXT(AI$9,"yyyymmdd"),'Controle de reservas'!$T$14:$T$2013,0),0))</f>
      </c>
      <c r="BX257">
        <f ca="1">IF(OR($AQ257=0,AJ$9=""),0,IFERROR(MATCH($AR257&amp;"|"&amp;TEXT(AJ$9,"yyyymmdd"),'Controle de reservas'!$T$14:$T$2013,0),0))</f>
      </c>
      <c r="BY257">
        <f ca="1">IF(OR($AQ257=0,AK$9=""),0,IFERROR(MATCH($AR257&amp;"|"&amp;TEXT(AK$9,"yyyymmdd"),'Controle de reservas'!$T$14:$T$2013,0),0))</f>
      </c>
    </row>
    <row r="258" spans="1:77" ht="105" customHeight="1" x14ac:dyDescent="0.25">
      <c r="A258" s="14">
        <f ca="1">IF($AQ258=0,"",INDEX('Controle de reservas'!$A$14:$A$2013,$AQ258))</f>
      </c>
      <c r="B258" s="14">
        <f ca="1">IF($AQ258=0,"",INDEX('Controle de reservas'!$B$14:$B$2013,$AQ258))</f>
      </c>
      <c r="C258" s="14">
        <f ca="1">IF($AQ258=0,"",INDEX('Controle de reservas'!$C$14:$C$2013,$AQ258))</f>
      </c>
      <c r="D258" s="14">
        <f ca="1">IF($AQ258=0,"",INDEX('Controle de reservas'!$D$14:$D$2013,$AQ258))</f>
      </c>
      <c r="E258" s="14">
        <f ca="1">IF($AQ258=0,"",INDEX('Controle de reservas'!$E$14:$E$2013,$AQ258))</f>
      </c>
      <c r="F258" s="14">
        <f ca="1">IF($AQ258=0,"",INDEX('Controle de reservas'!$F$14:$F$2013,$AQ258))</f>
      </c>
      <c r="G258" s="15">
        <f ca="1">IF(OR($AQ258=0,G$9="",G$9&lt;$AS258,AND($AT258&lt;&gt;"",G$9&gt;$AT258)),"",IF(AU258=0,"—",IF(INDEX('Controle de reservas'!$P$14:$P$2013,AU258)="DUPLICIDADE NO DIA","CONFLITO"&amp;IF(INDEX('Controle de reservas'!$M$14:$M$2013,AU258)&lt;&gt;"",CHAR(10)&amp;INDEX('Controle de reservas'!$M$14:$M$2013,AU258),"")&amp;IF(INDEX('Controle de reservas'!$N$14:$N$2013,AU258)&lt;&gt;"",CHAR(10)&amp;"Subst.: "&amp;INDEX('Controle de reservas'!$N$14:$N$2013,AU258),"")&amp;IF(AND(ISNUMBER(INDEX('Controle de reservas'!$I$14:$I$2013,AU258)),INDEX('Controle de reservas'!$I$14:$I$2013,AU258)&gt;0,INDEX('Controle de reservas'!$K$14:$K$2013,AU258)&gt;INDEX('Controle de reservas'!$I$14:$I$2013,AU258)),CHAR(10)&amp;"DIVERGÊNCIA DE DATAS",""),IF(INDEX('Controle de reservas'!$L$14:$L$2013,AU258)="Em cobertura","COV",IF(INDEX('Controle de reservas'!$L$14:$L$2013,AU258)="Disponível","DISP",IF(INDEX('Controle de reservas'!$L$14:$L$2013,AU258)="Não utilizado","NU",IF(INDEX('Controle de reservas'!$L$14:$L$2013,AU258)="Folga","F",IF(INDEX('Controle de reservas'!$L$14:$L$2013,AU258)="Ocorrência","O",IF(INDEX('Controle de reservas'!$L$14:$L$2013,AU258)="Programado","PROG",IF(INDEX('Controle de reservas'!$L$14:$L$2013,AU258)="Disponível no posto","DP","SEM SITUAÇÃO")))))))&amp;IF(INDEX('Controle de reservas'!$M$14:$M$2013,AU258)&lt;&gt;"",CHAR(10)&amp;INDEX('Controle de reservas'!$M$14:$M$2013,AU258),IF(OR(INDEX('Controle de reservas'!$L$14:$L$2013,AU258)="Em cobertura",INDEX('Controle de reservas'!$L$14:$L$2013,AU258)="Programado"),CHAR(10)&amp;"SEM LOCAL",""))&amp;IF(INDEX('Controle de reservas'!$N$14:$N$2013,AU258)&lt;&gt;"",CHAR(10)&amp;"Subst.: "&amp;INDEX('Controle de reservas'!$N$14:$N$2013,AU258),"")&amp;IF(AND(ISNUMBER(INDEX('Controle de reservas'!$I$14:$I$2013,AU258)),INDEX('Controle de reservas'!$I$14:$I$2013,AU258)&gt;0,INDEX('Controle de reservas'!$K$14:$K$2013,AU258)&gt;INDEX('Controle de reservas'!$I$14:$I$2013,AU258)),CHAR(10)&amp;"DIVERGÊNCIA DE DATAS","")&amp;IF(INDEX('Controle de reservas'!$P$14:$P$2013,AU258)&lt;&gt;"OK"," !",""))))</f>
      </c>
      <c r="H258" s="15">
        <f ca="1">IF(OR($AQ258=0,H$9="",H$9&lt;$AS258,AND($AT258&lt;&gt;"",H$9&gt;$AT258)),"",IF(AV258=0,"—",IF(INDEX('Controle de reservas'!$P$14:$P$2013,AV258)="DUPLICIDADE NO DIA","CONFLITO"&amp;IF(INDEX('Controle de reservas'!$M$14:$M$2013,AV258)&lt;&gt;"",CHAR(10)&amp;INDEX('Controle de reservas'!$M$14:$M$2013,AV258),"")&amp;IF(INDEX('Controle de reservas'!$N$14:$N$2013,AV258)&lt;&gt;"",CHAR(10)&amp;"Subst.: "&amp;INDEX('Controle de reservas'!$N$14:$N$2013,AV258),"")&amp;IF(AND(ISNUMBER(INDEX('Controle de reservas'!$I$14:$I$2013,AV258)),INDEX('Controle de reservas'!$I$14:$I$2013,AV258)&gt;0,INDEX('Controle de reservas'!$K$14:$K$2013,AV258)&gt;INDEX('Controle de reservas'!$I$14:$I$2013,AV258)),CHAR(10)&amp;"DIVERGÊNCIA DE DATAS",""),IF(INDEX('Controle de reservas'!$L$14:$L$2013,AV258)="Em cobertura","COV",IF(INDEX('Controle de reservas'!$L$14:$L$2013,AV258)="Disponível","DISP",IF(INDEX('Controle de reservas'!$L$14:$L$2013,AV258)="Não utilizado","NU",IF(INDEX('Controle de reservas'!$L$14:$L$2013,AV258)="Folga","F",IF(INDEX('Controle de reservas'!$L$14:$L$2013,AV258)="Ocorrência","O",IF(INDEX('Controle de reservas'!$L$14:$L$2013,AV258)="Programado","PROG",IF(INDEX('Controle de reservas'!$L$14:$L$2013,AV258)="Disponível no posto","DP","SEM SITUAÇÃO")))))))&amp;IF(INDEX('Controle de reservas'!$M$14:$M$2013,AV258)&lt;&gt;"",CHAR(10)&amp;INDEX('Controle de reservas'!$M$14:$M$2013,AV258),IF(OR(INDEX('Controle de reservas'!$L$14:$L$2013,AV258)="Em cobertura",INDEX('Controle de reservas'!$L$14:$L$2013,AV258)="Programado"),CHAR(10)&amp;"SEM LOCAL",""))&amp;IF(INDEX('Controle de reservas'!$N$14:$N$2013,AV258)&lt;&gt;"",CHAR(10)&amp;"Subst.: "&amp;INDEX('Controle de reservas'!$N$14:$N$2013,AV258),"")&amp;IF(AND(ISNUMBER(INDEX('Controle de reservas'!$I$14:$I$2013,AV258)),INDEX('Controle de reservas'!$I$14:$I$2013,AV258)&gt;0,INDEX('Controle de reservas'!$K$14:$K$2013,AV258)&gt;INDEX('Controle de reservas'!$I$14:$I$2013,AV258)),CHAR(10)&amp;"DIVERGÊNCIA DE DATAS","")&amp;IF(INDEX('Controle de reservas'!$P$14:$P$2013,AV258)&lt;&gt;"OK"," !",""))))</f>
      </c>
      <c r="I258" s="15">
        <f ca="1">IF(OR($AQ258=0,I$9="",I$9&lt;$AS258,AND($AT258&lt;&gt;"",I$9&gt;$AT258)),"",IF(AW258=0,"—",IF(INDEX('Controle de reservas'!$P$14:$P$2013,AW258)="DUPLICIDADE NO DIA","CONFLITO"&amp;IF(INDEX('Controle de reservas'!$M$14:$M$2013,AW258)&lt;&gt;"",CHAR(10)&amp;INDEX('Controle de reservas'!$M$14:$M$2013,AW258),"")&amp;IF(INDEX('Controle de reservas'!$N$14:$N$2013,AW258)&lt;&gt;"",CHAR(10)&amp;"Subst.: "&amp;INDEX('Controle de reservas'!$N$14:$N$2013,AW258),"")&amp;IF(AND(ISNUMBER(INDEX('Controle de reservas'!$I$14:$I$2013,AW258)),INDEX('Controle de reservas'!$I$14:$I$2013,AW258)&gt;0,INDEX('Controle de reservas'!$K$14:$K$2013,AW258)&gt;INDEX('Controle de reservas'!$I$14:$I$2013,AW258)),CHAR(10)&amp;"DIVERGÊNCIA DE DATAS",""),IF(INDEX('Controle de reservas'!$L$14:$L$2013,AW258)="Em cobertura","COV",IF(INDEX('Controle de reservas'!$L$14:$L$2013,AW258)="Disponível","DISP",IF(INDEX('Controle de reservas'!$L$14:$L$2013,AW258)="Não utilizado","NU",IF(INDEX('Controle de reservas'!$L$14:$L$2013,AW258)="Folga","F",IF(INDEX('Controle de reservas'!$L$14:$L$2013,AW258)="Ocorrência","O",IF(INDEX('Controle de reservas'!$L$14:$L$2013,AW258)="Programado","PROG",IF(INDEX('Controle de reservas'!$L$14:$L$2013,AW258)="Disponível no posto","DP","SEM SITUAÇÃO")))))))&amp;IF(INDEX('Controle de reservas'!$M$14:$M$2013,AW258)&lt;&gt;"",CHAR(10)&amp;INDEX('Controle de reservas'!$M$14:$M$2013,AW258),IF(OR(INDEX('Controle de reservas'!$L$14:$L$2013,AW258)="Em cobertura",INDEX('Controle de reservas'!$L$14:$L$2013,AW258)="Programado"),CHAR(10)&amp;"SEM LOCAL",""))&amp;IF(INDEX('Controle de reservas'!$N$14:$N$2013,AW258)&lt;&gt;"",CHAR(10)&amp;"Subst.: "&amp;INDEX('Controle de reservas'!$N$14:$N$2013,AW258),"")&amp;IF(AND(ISNUMBER(INDEX('Controle de reservas'!$I$14:$I$2013,AW258)),INDEX('Controle de reservas'!$I$14:$I$2013,AW258)&gt;0,INDEX('Controle de reservas'!$K$14:$K$2013,AW258)&gt;INDEX('Controle de reservas'!$I$14:$I$2013,AW258)),CHAR(10)&amp;"DIVERGÊNCIA DE DATAS","")&amp;IF(INDEX('Controle de reservas'!$P$14:$P$2013,AW258)&lt;&gt;"OK"," !",""))))</f>
      </c>
      <c r="J258" s="15">
        <f ca="1">IF(OR($AQ258=0,J$9="",J$9&lt;$AS258,AND($AT258&lt;&gt;"",J$9&gt;$AT258)),"",IF(AX258=0,"—",IF(INDEX('Controle de reservas'!$P$14:$P$2013,AX258)="DUPLICIDADE NO DIA","CONFLITO"&amp;IF(INDEX('Controle de reservas'!$M$14:$M$2013,AX258)&lt;&gt;"",CHAR(10)&amp;INDEX('Controle de reservas'!$M$14:$M$2013,AX258),"")&amp;IF(INDEX('Controle de reservas'!$N$14:$N$2013,AX258)&lt;&gt;"",CHAR(10)&amp;"Subst.: "&amp;INDEX('Controle de reservas'!$N$14:$N$2013,AX258),"")&amp;IF(AND(ISNUMBER(INDEX('Controle de reservas'!$I$14:$I$2013,AX258)),INDEX('Controle de reservas'!$I$14:$I$2013,AX258)&gt;0,INDEX('Controle de reservas'!$K$14:$K$2013,AX258)&gt;INDEX('Controle de reservas'!$I$14:$I$2013,AX258)),CHAR(10)&amp;"DIVERGÊNCIA DE DATAS",""),IF(INDEX('Controle de reservas'!$L$14:$L$2013,AX258)="Em cobertura","COV",IF(INDEX('Controle de reservas'!$L$14:$L$2013,AX258)="Disponível","DISP",IF(INDEX('Controle de reservas'!$L$14:$L$2013,AX258)="Não utilizado","NU",IF(INDEX('Controle de reservas'!$L$14:$L$2013,AX258)="Folga","F",IF(INDEX('Controle de reservas'!$L$14:$L$2013,AX258)="Ocorrência","O",IF(INDEX('Controle de reservas'!$L$14:$L$2013,AX258)="Programado","PROG",IF(INDEX('Controle de reservas'!$L$14:$L$2013,AX258)="Disponível no posto","DP","SEM SITUAÇÃO")))))))&amp;IF(INDEX('Controle de reservas'!$M$14:$M$2013,AX258)&lt;&gt;"",CHAR(10)&amp;INDEX('Controle de reservas'!$M$14:$M$2013,AX258),IF(OR(INDEX('Controle de reservas'!$L$14:$L$2013,AX258)="Em cobertura",INDEX('Controle de reservas'!$L$14:$L$2013,AX258)="Programado"),CHAR(10)&amp;"SEM LOCAL",""))&amp;IF(INDEX('Controle de reservas'!$N$14:$N$2013,AX258)&lt;&gt;"",CHAR(10)&amp;"Subst.: "&amp;INDEX('Controle de reservas'!$N$14:$N$2013,AX258),"")&amp;IF(AND(ISNUMBER(INDEX('Controle de reservas'!$I$14:$I$2013,AX258)),INDEX('Controle de reservas'!$I$14:$I$2013,AX258)&gt;0,INDEX('Controle de reservas'!$K$14:$K$2013,AX258)&gt;INDEX('Controle de reservas'!$I$14:$I$2013,AX258)),CHAR(10)&amp;"DIVERGÊNCIA DE DATAS","")&amp;IF(INDEX('Controle de reservas'!$P$14:$P$2013,AX258)&lt;&gt;"OK"," !",""))))</f>
      </c>
      <c r="K258" s="15">
        <f ca="1">IF(OR($AQ258=0,K$9="",K$9&lt;$AS258,AND($AT258&lt;&gt;"",K$9&gt;$AT258)),"",IF(AY258=0,"—",IF(INDEX('Controle de reservas'!$P$14:$P$2013,AY258)="DUPLICIDADE NO DIA","CONFLITO"&amp;IF(INDEX('Controle de reservas'!$M$14:$M$2013,AY258)&lt;&gt;"",CHAR(10)&amp;INDEX('Controle de reservas'!$M$14:$M$2013,AY258),"")&amp;IF(INDEX('Controle de reservas'!$N$14:$N$2013,AY258)&lt;&gt;"",CHAR(10)&amp;"Subst.: "&amp;INDEX('Controle de reservas'!$N$14:$N$2013,AY258),"")&amp;IF(AND(ISNUMBER(INDEX('Controle de reservas'!$I$14:$I$2013,AY258)),INDEX('Controle de reservas'!$I$14:$I$2013,AY258)&gt;0,INDEX('Controle de reservas'!$K$14:$K$2013,AY258)&gt;INDEX('Controle de reservas'!$I$14:$I$2013,AY258)),CHAR(10)&amp;"DIVERGÊNCIA DE DATAS",""),IF(INDEX('Controle de reservas'!$L$14:$L$2013,AY258)="Em cobertura","COV",IF(INDEX('Controle de reservas'!$L$14:$L$2013,AY258)="Disponível","DISP",IF(INDEX('Controle de reservas'!$L$14:$L$2013,AY258)="Não utilizado","NU",IF(INDEX('Controle de reservas'!$L$14:$L$2013,AY258)="Folga","F",IF(INDEX('Controle de reservas'!$L$14:$L$2013,AY258)="Ocorrência","O",IF(INDEX('Controle de reservas'!$L$14:$L$2013,AY258)="Programado","PROG",IF(INDEX('Controle de reservas'!$L$14:$L$2013,AY258)="Disponível no posto","DP","SEM SITUAÇÃO")))))))&amp;IF(INDEX('Controle de reservas'!$M$14:$M$2013,AY258)&lt;&gt;"",CHAR(10)&amp;INDEX('Controle de reservas'!$M$14:$M$2013,AY258),IF(OR(INDEX('Controle de reservas'!$L$14:$L$2013,AY258)="Em cobertura",INDEX('Controle de reservas'!$L$14:$L$2013,AY258)="Programado"),CHAR(10)&amp;"SEM LOCAL",""))&amp;IF(INDEX('Controle de reservas'!$N$14:$N$2013,AY258)&lt;&gt;"",CHAR(10)&amp;"Subst.: "&amp;INDEX('Controle de reservas'!$N$14:$N$2013,AY258),"")&amp;IF(AND(ISNUMBER(INDEX('Controle de reservas'!$I$14:$I$2013,AY258)),INDEX('Controle de reservas'!$I$14:$I$2013,AY258)&gt;0,INDEX('Controle de reservas'!$K$14:$K$2013,AY258)&gt;INDEX('Controle de reservas'!$I$14:$I$2013,AY258)),CHAR(10)&amp;"DIVERGÊNCIA DE DATAS","")&amp;IF(INDEX('Controle de reservas'!$P$14:$P$2013,AY258)&lt;&gt;"OK"," !",""))))</f>
      </c>
      <c r="L258" s="15">
        <f ca="1">IF(OR($AQ258=0,L$9="",L$9&lt;$AS258,AND($AT258&lt;&gt;"",L$9&gt;$AT258)),"",IF(AZ258=0,"—",IF(INDEX('Controle de reservas'!$P$14:$P$2013,AZ258)="DUPLICIDADE NO DIA","CONFLITO"&amp;IF(INDEX('Controle de reservas'!$M$14:$M$2013,AZ258)&lt;&gt;"",CHAR(10)&amp;INDEX('Controle de reservas'!$M$14:$M$2013,AZ258),"")&amp;IF(INDEX('Controle de reservas'!$N$14:$N$2013,AZ258)&lt;&gt;"",CHAR(10)&amp;"Subst.: "&amp;INDEX('Controle de reservas'!$N$14:$N$2013,AZ258),"")&amp;IF(AND(ISNUMBER(INDEX('Controle de reservas'!$I$14:$I$2013,AZ258)),INDEX('Controle de reservas'!$I$14:$I$2013,AZ258)&gt;0,INDEX('Controle de reservas'!$K$14:$K$2013,AZ258)&gt;INDEX('Controle de reservas'!$I$14:$I$2013,AZ258)),CHAR(10)&amp;"DIVERGÊNCIA DE DATAS",""),IF(INDEX('Controle de reservas'!$L$14:$L$2013,AZ258)="Em cobertura","COV",IF(INDEX('Controle de reservas'!$L$14:$L$2013,AZ258)="Disponível","DISP",IF(INDEX('Controle de reservas'!$L$14:$L$2013,AZ258)="Não utilizado","NU",IF(INDEX('Controle de reservas'!$L$14:$L$2013,AZ258)="Folga","F",IF(INDEX('Controle de reservas'!$L$14:$L$2013,AZ258)="Ocorrência","O",IF(INDEX('Controle de reservas'!$L$14:$L$2013,AZ258)="Programado","PROG",IF(INDEX('Controle de reservas'!$L$14:$L$2013,AZ258)="Disponível no posto","DP","SEM SITUAÇÃO")))))))&amp;IF(INDEX('Controle de reservas'!$M$14:$M$2013,AZ258)&lt;&gt;"",CHAR(10)&amp;INDEX('Controle de reservas'!$M$14:$M$2013,AZ258),IF(OR(INDEX('Controle de reservas'!$L$14:$L$2013,AZ258)="Em cobertura",INDEX('Controle de reservas'!$L$14:$L$2013,AZ258)="Programado"),CHAR(10)&amp;"SEM LOCAL",""))&amp;IF(INDEX('Controle de reservas'!$N$14:$N$2013,AZ258)&lt;&gt;"",CHAR(10)&amp;"Subst.: "&amp;INDEX('Controle de reservas'!$N$14:$N$2013,AZ258),"")&amp;IF(AND(ISNUMBER(INDEX('Controle de reservas'!$I$14:$I$2013,AZ258)),INDEX('Controle de reservas'!$I$14:$I$2013,AZ258)&gt;0,INDEX('Controle de reservas'!$K$14:$K$2013,AZ258)&gt;INDEX('Controle de reservas'!$I$14:$I$2013,AZ258)),CHAR(10)&amp;"DIVERGÊNCIA DE DATAS","")&amp;IF(INDEX('Controle de reservas'!$P$14:$P$2013,AZ258)&lt;&gt;"OK"," !",""))))</f>
      </c>
      <c r="M258" s="15">
        <f ca="1">IF(OR($AQ258=0,M$9="",M$9&lt;$AS258,AND($AT258&lt;&gt;"",M$9&gt;$AT258)),"",IF(BA258=0,"—",IF(INDEX('Controle de reservas'!$P$14:$P$2013,BA258)="DUPLICIDADE NO DIA","CONFLITO"&amp;IF(INDEX('Controle de reservas'!$M$14:$M$2013,BA258)&lt;&gt;"",CHAR(10)&amp;INDEX('Controle de reservas'!$M$14:$M$2013,BA258),"")&amp;IF(INDEX('Controle de reservas'!$N$14:$N$2013,BA258)&lt;&gt;"",CHAR(10)&amp;"Subst.: "&amp;INDEX('Controle de reservas'!$N$14:$N$2013,BA258),"")&amp;IF(AND(ISNUMBER(INDEX('Controle de reservas'!$I$14:$I$2013,BA258)),INDEX('Controle de reservas'!$I$14:$I$2013,BA258)&gt;0,INDEX('Controle de reservas'!$K$14:$K$2013,BA258)&gt;INDEX('Controle de reservas'!$I$14:$I$2013,BA258)),CHAR(10)&amp;"DIVERGÊNCIA DE DATAS",""),IF(INDEX('Controle de reservas'!$L$14:$L$2013,BA258)="Em cobertura","COV",IF(INDEX('Controle de reservas'!$L$14:$L$2013,BA258)="Disponível","DISP",IF(INDEX('Controle de reservas'!$L$14:$L$2013,BA258)="Não utilizado","NU",IF(INDEX('Controle de reservas'!$L$14:$L$2013,BA258)="Folga","F",IF(INDEX('Controle de reservas'!$L$14:$L$2013,BA258)="Ocorrência","O",IF(INDEX('Controle de reservas'!$L$14:$L$2013,BA258)="Programado","PROG",IF(INDEX('Controle de reservas'!$L$14:$L$2013,BA258)="Disponível no posto","DP","SEM SITUAÇÃO")))))))&amp;IF(INDEX('Controle de reservas'!$M$14:$M$2013,BA258)&lt;&gt;"",CHAR(10)&amp;INDEX('Controle de reservas'!$M$14:$M$2013,BA258),IF(OR(INDEX('Controle de reservas'!$L$14:$L$2013,BA258)="Em cobertura",INDEX('Controle de reservas'!$L$14:$L$2013,BA258)="Programado"),CHAR(10)&amp;"SEM LOCAL",""))&amp;IF(INDEX('Controle de reservas'!$N$14:$N$2013,BA258)&lt;&gt;"",CHAR(10)&amp;"Subst.: "&amp;INDEX('Controle de reservas'!$N$14:$N$2013,BA258),"")&amp;IF(AND(ISNUMBER(INDEX('Controle de reservas'!$I$14:$I$2013,BA258)),INDEX('Controle de reservas'!$I$14:$I$2013,BA258)&gt;0,INDEX('Controle de reservas'!$K$14:$K$2013,BA258)&gt;INDEX('Controle de reservas'!$I$14:$I$2013,BA258)),CHAR(10)&amp;"DIVERGÊNCIA DE DATAS","")&amp;IF(INDEX('Controle de reservas'!$P$14:$P$2013,BA258)&lt;&gt;"OK"," !",""))))</f>
      </c>
      <c r="N258" s="15">
        <f ca="1">IF(OR($AQ258=0,N$9="",N$9&lt;$AS258,AND($AT258&lt;&gt;"",N$9&gt;$AT258)),"",IF(BB258=0,"—",IF(INDEX('Controle de reservas'!$P$14:$P$2013,BB258)="DUPLICIDADE NO DIA","CONFLITO"&amp;IF(INDEX('Controle de reservas'!$M$14:$M$2013,BB258)&lt;&gt;"",CHAR(10)&amp;INDEX('Controle de reservas'!$M$14:$M$2013,BB258),"")&amp;IF(INDEX('Controle de reservas'!$N$14:$N$2013,BB258)&lt;&gt;"",CHAR(10)&amp;"Subst.: "&amp;INDEX('Controle de reservas'!$N$14:$N$2013,BB258),"")&amp;IF(AND(ISNUMBER(INDEX('Controle de reservas'!$I$14:$I$2013,BB258)),INDEX('Controle de reservas'!$I$14:$I$2013,BB258)&gt;0,INDEX('Controle de reservas'!$K$14:$K$2013,BB258)&gt;INDEX('Controle de reservas'!$I$14:$I$2013,BB258)),CHAR(10)&amp;"DIVERGÊNCIA DE DATAS",""),IF(INDEX('Controle de reservas'!$L$14:$L$2013,BB258)="Em cobertura","COV",IF(INDEX('Controle de reservas'!$L$14:$L$2013,BB258)="Disponível","DISP",IF(INDEX('Controle de reservas'!$L$14:$L$2013,BB258)="Não utilizado","NU",IF(INDEX('Controle de reservas'!$L$14:$L$2013,BB258)="Folga","F",IF(INDEX('Controle de reservas'!$L$14:$L$2013,BB258)="Ocorrência","O",IF(INDEX('Controle de reservas'!$L$14:$L$2013,BB258)="Programado","PROG",IF(INDEX('Controle de reservas'!$L$14:$L$2013,BB258)="Disponível no posto","DP","SEM SITUAÇÃO")))))))&amp;IF(INDEX('Controle de reservas'!$M$14:$M$2013,BB258)&lt;&gt;"",CHAR(10)&amp;INDEX('Controle de reservas'!$M$14:$M$2013,BB258),IF(OR(INDEX('Controle de reservas'!$L$14:$L$2013,BB258)="Em cobertura",INDEX('Controle de reservas'!$L$14:$L$2013,BB258)="Programado"),CHAR(10)&amp;"SEM LOCAL",""))&amp;IF(INDEX('Controle de reservas'!$N$14:$N$2013,BB258)&lt;&gt;"",CHAR(10)&amp;"Subst.: "&amp;INDEX('Controle de reservas'!$N$14:$N$2013,BB258),"")&amp;IF(AND(ISNUMBER(INDEX('Controle de reservas'!$I$14:$I$2013,BB258)),INDEX('Controle de reservas'!$I$14:$I$2013,BB258)&gt;0,INDEX('Controle de reservas'!$K$14:$K$2013,BB258)&gt;INDEX('Controle de reservas'!$I$14:$I$2013,BB258)),CHAR(10)&amp;"DIVERGÊNCIA DE DATAS","")&amp;IF(INDEX('Controle de reservas'!$P$14:$P$2013,BB258)&lt;&gt;"OK"," !",""))))</f>
      </c>
      <c r="O258" s="15">
        <f ca="1">IF(OR($AQ258=0,O$9="",O$9&lt;$AS258,AND($AT258&lt;&gt;"",O$9&gt;$AT258)),"",IF(BC258=0,"—",IF(INDEX('Controle de reservas'!$P$14:$P$2013,BC258)="DUPLICIDADE NO DIA","CONFLITO"&amp;IF(INDEX('Controle de reservas'!$M$14:$M$2013,BC258)&lt;&gt;"",CHAR(10)&amp;INDEX('Controle de reservas'!$M$14:$M$2013,BC258),"")&amp;IF(INDEX('Controle de reservas'!$N$14:$N$2013,BC258)&lt;&gt;"",CHAR(10)&amp;"Subst.: "&amp;INDEX('Controle de reservas'!$N$14:$N$2013,BC258),"")&amp;IF(AND(ISNUMBER(INDEX('Controle de reservas'!$I$14:$I$2013,BC258)),INDEX('Controle de reservas'!$I$14:$I$2013,BC258)&gt;0,INDEX('Controle de reservas'!$K$14:$K$2013,BC258)&gt;INDEX('Controle de reservas'!$I$14:$I$2013,BC258)),CHAR(10)&amp;"DIVERGÊNCIA DE DATAS",""),IF(INDEX('Controle de reservas'!$L$14:$L$2013,BC258)="Em cobertura","COV",IF(INDEX('Controle de reservas'!$L$14:$L$2013,BC258)="Disponível","DISP",IF(INDEX('Controle de reservas'!$L$14:$L$2013,BC258)="Não utilizado","NU",IF(INDEX('Controle de reservas'!$L$14:$L$2013,BC258)="Folga","F",IF(INDEX('Controle de reservas'!$L$14:$L$2013,BC258)="Ocorrência","O",IF(INDEX('Controle de reservas'!$L$14:$L$2013,BC258)="Programado","PROG",IF(INDEX('Controle de reservas'!$L$14:$L$2013,BC258)="Disponível no posto","DP","SEM SITUAÇÃO")))))))&amp;IF(INDEX('Controle de reservas'!$M$14:$M$2013,BC258)&lt;&gt;"",CHAR(10)&amp;INDEX('Controle de reservas'!$M$14:$M$2013,BC258),IF(OR(INDEX('Controle de reservas'!$L$14:$L$2013,BC258)="Em cobertura",INDEX('Controle de reservas'!$L$14:$L$2013,BC258)="Programado"),CHAR(10)&amp;"SEM LOCAL",""))&amp;IF(INDEX('Controle de reservas'!$N$14:$N$2013,BC258)&lt;&gt;"",CHAR(10)&amp;"Subst.: "&amp;INDEX('Controle de reservas'!$N$14:$N$2013,BC258),"")&amp;IF(AND(ISNUMBER(INDEX('Controle de reservas'!$I$14:$I$2013,BC258)),INDEX('Controle de reservas'!$I$14:$I$2013,BC258)&gt;0,INDEX('Controle de reservas'!$K$14:$K$2013,BC258)&gt;INDEX('Controle de reservas'!$I$14:$I$2013,BC258)),CHAR(10)&amp;"DIVERGÊNCIA DE DATAS","")&amp;IF(INDEX('Controle de reservas'!$P$14:$P$2013,BC258)&lt;&gt;"OK"," !",""))))</f>
      </c>
      <c r="P258" s="15">
        <f ca="1">IF(OR($AQ258=0,P$9="",P$9&lt;$AS258,AND($AT258&lt;&gt;"",P$9&gt;$AT258)),"",IF(BD258=0,"—",IF(INDEX('Controle de reservas'!$P$14:$P$2013,BD258)="DUPLICIDADE NO DIA","CONFLITO"&amp;IF(INDEX('Controle de reservas'!$M$14:$M$2013,BD258)&lt;&gt;"",CHAR(10)&amp;INDEX('Controle de reservas'!$M$14:$M$2013,BD258),"")&amp;IF(INDEX('Controle de reservas'!$N$14:$N$2013,BD258)&lt;&gt;"",CHAR(10)&amp;"Subst.: "&amp;INDEX('Controle de reservas'!$N$14:$N$2013,BD258),"")&amp;IF(AND(ISNUMBER(INDEX('Controle de reservas'!$I$14:$I$2013,BD258)),INDEX('Controle de reservas'!$I$14:$I$2013,BD258)&gt;0,INDEX('Controle de reservas'!$K$14:$K$2013,BD258)&gt;INDEX('Controle de reservas'!$I$14:$I$2013,BD258)),CHAR(10)&amp;"DIVERGÊNCIA DE DATAS",""),IF(INDEX('Controle de reservas'!$L$14:$L$2013,BD258)="Em cobertura","COV",IF(INDEX('Controle de reservas'!$L$14:$L$2013,BD258)="Disponível","DISP",IF(INDEX('Controle de reservas'!$L$14:$L$2013,BD258)="Não utilizado","NU",IF(INDEX('Controle de reservas'!$L$14:$L$2013,BD258)="Folga","F",IF(INDEX('Controle de reservas'!$L$14:$L$2013,BD258)="Ocorrência","O",IF(INDEX('Controle de reservas'!$L$14:$L$2013,BD258)="Programado","PROG",IF(INDEX('Controle de reservas'!$L$14:$L$2013,BD258)="Disponível no posto","DP","SEM SITUAÇÃO")))))))&amp;IF(INDEX('Controle de reservas'!$M$14:$M$2013,BD258)&lt;&gt;"",CHAR(10)&amp;INDEX('Controle de reservas'!$M$14:$M$2013,BD258),IF(OR(INDEX('Controle de reservas'!$L$14:$L$2013,BD258)="Em cobertura",INDEX('Controle de reservas'!$L$14:$L$2013,BD258)="Programado"),CHAR(10)&amp;"SEM LOCAL",""))&amp;IF(INDEX('Controle de reservas'!$N$14:$N$2013,BD258)&lt;&gt;"",CHAR(10)&amp;"Subst.: "&amp;INDEX('Controle de reservas'!$N$14:$N$2013,BD258),"")&amp;IF(AND(ISNUMBER(INDEX('Controle de reservas'!$I$14:$I$2013,BD258)),INDEX('Controle de reservas'!$I$14:$I$2013,BD258)&gt;0,INDEX('Controle de reservas'!$K$14:$K$2013,BD258)&gt;INDEX('Controle de reservas'!$I$14:$I$2013,BD258)),CHAR(10)&amp;"DIVERGÊNCIA DE DATAS","")&amp;IF(INDEX('Controle de reservas'!$P$14:$P$2013,BD258)&lt;&gt;"OK"," !",""))))</f>
      </c>
      <c r="Q258" s="15">
        <f ca="1">IF(OR($AQ258=0,Q$9="",Q$9&lt;$AS258,AND($AT258&lt;&gt;"",Q$9&gt;$AT258)),"",IF(BE258=0,"—",IF(INDEX('Controle de reservas'!$P$14:$P$2013,BE258)="DUPLICIDADE NO DIA","CONFLITO"&amp;IF(INDEX('Controle de reservas'!$M$14:$M$2013,BE258)&lt;&gt;"",CHAR(10)&amp;INDEX('Controle de reservas'!$M$14:$M$2013,BE258),"")&amp;IF(INDEX('Controle de reservas'!$N$14:$N$2013,BE258)&lt;&gt;"",CHAR(10)&amp;"Subst.: "&amp;INDEX('Controle de reservas'!$N$14:$N$2013,BE258),"")&amp;IF(AND(ISNUMBER(INDEX('Controle de reservas'!$I$14:$I$2013,BE258)),INDEX('Controle de reservas'!$I$14:$I$2013,BE258)&gt;0,INDEX('Controle de reservas'!$K$14:$K$2013,BE258)&gt;INDEX('Controle de reservas'!$I$14:$I$2013,BE258)),CHAR(10)&amp;"DIVERGÊNCIA DE DATAS",""),IF(INDEX('Controle de reservas'!$L$14:$L$2013,BE258)="Em cobertura","COV",IF(INDEX('Controle de reservas'!$L$14:$L$2013,BE258)="Disponível","DISP",IF(INDEX('Controle de reservas'!$L$14:$L$2013,BE258)="Não utilizado","NU",IF(INDEX('Controle de reservas'!$L$14:$L$2013,BE258)="Folga","F",IF(INDEX('Controle de reservas'!$L$14:$L$2013,BE258)="Ocorrência","O",IF(INDEX('Controle de reservas'!$L$14:$L$2013,BE258)="Programado","PROG",IF(INDEX('Controle de reservas'!$L$14:$L$2013,BE258)="Disponível no posto","DP","SEM SITUAÇÃO")))))))&amp;IF(INDEX('Controle de reservas'!$M$14:$M$2013,BE258)&lt;&gt;"",CHAR(10)&amp;INDEX('Controle de reservas'!$M$14:$M$2013,BE258),IF(OR(INDEX('Controle de reservas'!$L$14:$L$2013,BE258)="Em cobertura",INDEX('Controle de reservas'!$L$14:$L$2013,BE258)="Programado"),CHAR(10)&amp;"SEM LOCAL",""))&amp;IF(INDEX('Controle de reservas'!$N$14:$N$2013,BE258)&lt;&gt;"",CHAR(10)&amp;"Subst.: "&amp;INDEX('Controle de reservas'!$N$14:$N$2013,BE258),"")&amp;IF(AND(ISNUMBER(INDEX('Controle de reservas'!$I$14:$I$2013,BE258)),INDEX('Controle de reservas'!$I$14:$I$2013,BE258)&gt;0,INDEX('Controle de reservas'!$K$14:$K$2013,BE258)&gt;INDEX('Controle de reservas'!$I$14:$I$2013,BE258)),CHAR(10)&amp;"DIVERGÊNCIA DE DATAS","")&amp;IF(INDEX('Controle de reservas'!$P$14:$P$2013,BE258)&lt;&gt;"OK"," !",""))))</f>
      </c>
      <c r="R258" s="15">
        <f ca="1">IF(OR($AQ258=0,R$9="",R$9&lt;$AS258,AND($AT258&lt;&gt;"",R$9&gt;$AT258)),"",IF(BF258=0,"—",IF(INDEX('Controle de reservas'!$P$14:$P$2013,BF258)="DUPLICIDADE NO DIA","CONFLITO"&amp;IF(INDEX('Controle de reservas'!$M$14:$M$2013,BF258)&lt;&gt;"",CHAR(10)&amp;INDEX('Controle de reservas'!$M$14:$M$2013,BF258),"")&amp;IF(INDEX('Controle de reservas'!$N$14:$N$2013,BF258)&lt;&gt;"",CHAR(10)&amp;"Subst.: "&amp;INDEX('Controle de reservas'!$N$14:$N$2013,BF258),"")&amp;IF(AND(ISNUMBER(INDEX('Controle de reservas'!$I$14:$I$2013,BF258)),INDEX('Controle de reservas'!$I$14:$I$2013,BF258)&gt;0,INDEX('Controle de reservas'!$K$14:$K$2013,BF258)&gt;INDEX('Controle de reservas'!$I$14:$I$2013,BF258)),CHAR(10)&amp;"DIVERGÊNCIA DE DATAS",""),IF(INDEX('Controle de reservas'!$L$14:$L$2013,BF258)="Em cobertura","COV",IF(INDEX('Controle de reservas'!$L$14:$L$2013,BF258)="Disponível","DISP",IF(INDEX('Controle de reservas'!$L$14:$L$2013,BF258)="Não utilizado","NU",IF(INDEX('Controle de reservas'!$L$14:$L$2013,BF258)="Folga","F",IF(INDEX('Controle de reservas'!$L$14:$L$2013,BF258)="Ocorrência","O",IF(INDEX('Controle de reservas'!$L$14:$L$2013,BF258)="Programado","PROG",IF(INDEX('Controle de reservas'!$L$14:$L$2013,BF258)="Disponível no posto","DP","SEM SITUAÇÃO")))))))&amp;IF(INDEX('Controle de reservas'!$M$14:$M$2013,BF258)&lt;&gt;"",CHAR(10)&amp;INDEX('Controle de reservas'!$M$14:$M$2013,BF258),IF(OR(INDEX('Controle de reservas'!$L$14:$L$2013,BF258)="Em cobertura",INDEX('Controle de reservas'!$L$14:$L$2013,BF258)="Programado"),CHAR(10)&amp;"SEM LOCAL",""))&amp;IF(INDEX('Controle de reservas'!$N$14:$N$2013,BF258)&lt;&gt;"",CHAR(10)&amp;"Subst.: "&amp;INDEX('Controle de reservas'!$N$14:$N$2013,BF258),"")&amp;IF(AND(ISNUMBER(INDEX('Controle de reservas'!$I$14:$I$2013,BF258)),INDEX('Controle de reservas'!$I$14:$I$2013,BF258)&gt;0,INDEX('Controle de reservas'!$K$14:$K$2013,BF258)&gt;INDEX('Controle de reservas'!$I$14:$I$2013,BF258)),CHAR(10)&amp;"DIVERGÊNCIA DE DATAS","")&amp;IF(INDEX('Controle de reservas'!$P$14:$P$2013,BF258)&lt;&gt;"OK"," !",""))))</f>
      </c>
      <c r="S258" s="15">
        <f ca="1">IF(OR($AQ258=0,S$9="",S$9&lt;$AS258,AND($AT258&lt;&gt;"",S$9&gt;$AT258)),"",IF(BG258=0,"—",IF(INDEX('Controle de reservas'!$P$14:$P$2013,BG258)="DUPLICIDADE NO DIA","CONFLITO"&amp;IF(INDEX('Controle de reservas'!$M$14:$M$2013,BG258)&lt;&gt;"",CHAR(10)&amp;INDEX('Controle de reservas'!$M$14:$M$2013,BG258),"")&amp;IF(INDEX('Controle de reservas'!$N$14:$N$2013,BG258)&lt;&gt;"",CHAR(10)&amp;"Subst.: "&amp;INDEX('Controle de reservas'!$N$14:$N$2013,BG258),"")&amp;IF(AND(ISNUMBER(INDEX('Controle de reservas'!$I$14:$I$2013,BG258)),INDEX('Controle de reservas'!$I$14:$I$2013,BG258)&gt;0,INDEX('Controle de reservas'!$K$14:$K$2013,BG258)&gt;INDEX('Controle de reservas'!$I$14:$I$2013,BG258)),CHAR(10)&amp;"DIVERGÊNCIA DE DATAS",""),IF(INDEX('Controle de reservas'!$L$14:$L$2013,BG258)="Em cobertura","COV",IF(INDEX('Controle de reservas'!$L$14:$L$2013,BG258)="Disponível","DISP",IF(INDEX('Controle de reservas'!$L$14:$L$2013,BG258)="Não utilizado","NU",IF(INDEX('Controle de reservas'!$L$14:$L$2013,BG258)="Folga","F",IF(INDEX('Controle de reservas'!$L$14:$L$2013,BG258)="Ocorrência","O",IF(INDEX('Controle de reservas'!$L$14:$L$2013,BG258)="Programado","PROG",IF(INDEX('Controle de reservas'!$L$14:$L$2013,BG258)="Disponível no posto","DP","SEM SITUAÇÃO")))))))&amp;IF(INDEX('Controle de reservas'!$M$14:$M$2013,BG258)&lt;&gt;"",CHAR(10)&amp;INDEX('Controle de reservas'!$M$14:$M$2013,BG258),IF(OR(INDEX('Controle de reservas'!$L$14:$L$2013,BG258)="Em cobertura",INDEX('Controle de reservas'!$L$14:$L$2013,BG258)="Programado"),CHAR(10)&amp;"SEM LOCAL",""))&amp;IF(INDEX('Controle de reservas'!$N$14:$N$2013,BG258)&lt;&gt;"",CHAR(10)&amp;"Subst.: "&amp;INDEX('Controle de reservas'!$N$14:$N$2013,BG258),"")&amp;IF(AND(ISNUMBER(INDEX('Controle de reservas'!$I$14:$I$2013,BG258)),INDEX('Controle de reservas'!$I$14:$I$2013,BG258)&gt;0,INDEX('Controle de reservas'!$K$14:$K$2013,BG258)&gt;INDEX('Controle de reservas'!$I$14:$I$2013,BG258)),CHAR(10)&amp;"DIVERGÊNCIA DE DATAS","")&amp;IF(INDEX('Controle de reservas'!$P$14:$P$2013,BG258)&lt;&gt;"OK"," !",""))))</f>
      </c>
      <c r="T258" s="15">
        <f ca="1">IF(OR($AQ258=0,T$9="",T$9&lt;$AS258,AND($AT258&lt;&gt;"",T$9&gt;$AT258)),"",IF(BH258=0,"—",IF(INDEX('Controle de reservas'!$P$14:$P$2013,BH258)="DUPLICIDADE NO DIA","CONFLITO"&amp;IF(INDEX('Controle de reservas'!$M$14:$M$2013,BH258)&lt;&gt;"",CHAR(10)&amp;INDEX('Controle de reservas'!$M$14:$M$2013,BH258),"")&amp;IF(INDEX('Controle de reservas'!$N$14:$N$2013,BH258)&lt;&gt;"",CHAR(10)&amp;"Subst.: "&amp;INDEX('Controle de reservas'!$N$14:$N$2013,BH258),"")&amp;IF(AND(ISNUMBER(INDEX('Controle de reservas'!$I$14:$I$2013,BH258)),INDEX('Controle de reservas'!$I$14:$I$2013,BH258)&gt;0,INDEX('Controle de reservas'!$K$14:$K$2013,BH258)&gt;INDEX('Controle de reservas'!$I$14:$I$2013,BH258)),CHAR(10)&amp;"DIVERGÊNCIA DE DATAS",""),IF(INDEX('Controle de reservas'!$L$14:$L$2013,BH258)="Em cobertura","COV",IF(INDEX('Controle de reservas'!$L$14:$L$2013,BH258)="Disponível","DISP",IF(INDEX('Controle de reservas'!$L$14:$L$2013,BH258)="Não utilizado","NU",IF(INDEX('Controle de reservas'!$L$14:$L$2013,BH258)="Folga","F",IF(INDEX('Controle de reservas'!$L$14:$L$2013,BH258)="Ocorrência","O",IF(INDEX('Controle de reservas'!$L$14:$L$2013,BH258)="Programado","PROG",IF(INDEX('Controle de reservas'!$L$14:$L$2013,BH258)="Disponível no posto","DP","SEM SITUAÇÃO")))))))&amp;IF(INDEX('Controle de reservas'!$M$14:$M$2013,BH258)&lt;&gt;"",CHAR(10)&amp;INDEX('Controle de reservas'!$M$14:$M$2013,BH258),IF(OR(INDEX('Controle de reservas'!$L$14:$L$2013,BH258)="Em cobertura",INDEX('Controle de reservas'!$L$14:$L$2013,BH258)="Programado"),CHAR(10)&amp;"SEM LOCAL",""))&amp;IF(INDEX('Controle de reservas'!$N$14:$N$2013,BH258)&lt;&gt;"",CHAR(10)&amp;"Subst.: "&amp;INDEX('Controle de reservas'!$N$14:$N$2013,BH258),"")&amp;IF(AND(ISNUMBER(INDEX('Controle de reservas'!$I$14:$I$2013,BH258)),INDEX('Controle de reservas'!$I$14:$I$2013,BH258)&gt;0,INDEX('Controle de reservas'!$K$14:$K$2013,BH258)&gt;INDEX('Controle de reservas'!$I$14:$I$2013,BH258)),CHAR(10)&amp;"DIVERGÊNCIA DE DATAS","")&amp;IF(INDEX('Controle de reservas'!$P$14:$P$2013,BH258)&lt;&gt;"OK"," !",""))))</f>
      </c>
      <c r="U258" s="15">
        <f ca="1">IF(OR($AQ258=0,U$9="",U$9&lt;$AS258,AND($AT258&lt;&gt;"",U$9&gt;$AT258)),"",IF(BI258=0,"—",IF(INDEX('Controle de reservas'!$P$14:$P$2013,BI258)="DUPLICIDADE NO DIA","CONFLITO"&amp;IF(INDEX('Controle de reservas'!$M$14:$M$2013,BI258)&lt;&gt;"",CHAR(10)&amp;INDEX('Controle de reservas'!$M$14:$M$2013,BI258),"")&amp;IF(INDEX('Controle de reservas'!$N$14:$N$2013,BI258)&lt;&gt;"",CHAR(10)&amp;"Subst.: "&amp;INDEX('Controle de reservas'!$N$14:$N$2013,BI258),"")&amp;IF(AND(ISNUMBER(INDEX('Controle de reservas'!$I$14:$I$2013,BI258)),INDEX('Controle de reservas'!$I$14:$I$2013,BI258)&gt;0,INDEX('Controle de reservas'!$K$14:$K$2013,BI258)&gt;INDEX('Controle de reservas'!$I$14:$I$2013,BI258)),CHAR(10)&amp;"DIVERGÊNCIA DE DATAS",""),IF(INDEX('Controle de reservas'!$L$14:$L$2013,BI258)="Em cobertura","COV",IF(INDEX('Controle de reservas'!$L$14:$L$2013,BI258)="Disponível","DISP",IF(INDEX('Controle de reservas'!$L$14:$L$2013,BI258)="Não utilizado","NU",IF(INDEX('Controle de reservas'!$L$14:$L$2013,BI258)="Folga","F",IF(INDEX('Controle de reservas'!$L$14:$L$2013,BI258)="Ocorrência","O",IF(INDEX('Controle de reservas'!$L$14:$L$2013,BI258)="Programado","PROG",IF(INDEX('Controle de reservas'!$L$14:$L$2013,BI258)="Disponível no posto","DP","SEM SITUAÇÃO")))))))&amp;IF(INDEX('Controle de reservas'!$M$14:$M$2013,BI258)&lt;&gt;"",CHAR(10)&amp;INDEX('Controle de reservas'!$M$14:$M$2013,BI258),IF(OR(INDEX('Controle de reservas'!$L$14:$L$2013,BI258)="Em cobertura",INDEX('Controle de reservas'!$L$14:$L$2013,BI258)="Programado"),CHAR(10)&amp;"SEM LOCAL",""))&amp;IF(INDEX('Controle de reservas'!$N$14:$N$2013,BI258)&lt;&gt;"",CHAR(10)&amp;"Subst.: "&amp;INDEX('Controle de reservas'!$N$14:$N$2013,BI258),"")&amp;IF(AND(ISNUMBER(INDEX('Controle de reservas'!$I$14:$I$2013,BI258)),INDEX('Controle de reservas'!$I$14:$I$2013,BI258)&gt;0,INDEX('Controle de reservas'!$K$14:$K$2013,BI258)&gt;INDEX('Controle de reservas'!$I$14:$I$2013,BI258)),CHAR(10)&amp;"DIVERGÊNCIA DE DATAS","")&amp;IF(INDEX('Controle de reservas'!$P$14:$P$2013,BI258)&lt;&gt;"OK"," !",""))))</f>
      </c>
      <c r="V258" s="15">
        <f ca="1">IF(OR($AQ258=0,V$9="",V$9&lt;$AS258,AND($AT258&lt;&gt;"",V$9&gt;$AT258)),"",IF(BJ258=0,"—",IF(INDEX('Controle de reservas'!$P$14:$P$2013,BJ258)="DUPLICIDADE NO DIA","CONFLITO"&amp;IF(INDEX('Controle de reservas'!$M$14:$M$2013,BJ258)&lt;&gt;"",CHAR(10)&amp;INDEX('Controle de reservas'!$M$14:$M$2013,BJ258),"")&amp;IF(INDEX('Controle de reservas'!$N$14:$N$2013,BJ258)&lt;&gt;"",CHAR(10)&amp;"Subst.: "&amp;INDEX('Controle de reservas'!$N$14:$N$2013,BJ258),"")&amp;IF(AND(ISNUMBER(INDEX('Controle de reservas'!$I$14:$I$2013,BJ258)),INDEX('Controle de reservas'!$I$14:$I$2013,BJ258)&gt;0,INDEX('Controle de reservas'!$K$14:$K$2013,BJ258)&gt;INDEX('Controle de reservas'!$I$14:$I$2013,BJ258)),CHAR(10)&amp;"DIVERGÊNCIA DE DATAS",""),IF(INDEX('Controle de reservas'!$L$14:$L$2013,BJ258)="Em cobertura","COV",IF(INDEX('Controle de reservas'!$L$14:$L$2013,BJ258)="Disponível","DISP",IF(INDEX('Controle de reservas'!$L$14:$L$2013,BJ258)="Não utilizado","NU",IF(INDEX('Controle de reservas'!$L$14:$L$2013,BJ258)="Folga","F",IF(INDEX('Controle de reservas'!$L$14:$L$2013,BJ258)="Ocorrência","O",IF(INDEX('Controle de reservas'!$L$14:$L$2013,BJ258)="Programado","PROG",IF(INDEX('Controle de reservas'!$L$14:$L$2013,BJ258)="Disponível no posto","DP","SEM SITUAÇÃO")))))))&amp;IF(INDEX('Controle de reservas'!$M$14:$M$2013,BJ258)&lt;&gt;"",CHAR(10)&amp;INDEX('Controle de reservas'!$M$14:$M$2013,BJ258),IF(OR(INDEX('Controle de reservas'!$L$14:$L$2013,BJ258)="Em cobertura",INDEX('Controle de reservas'!$L$14:$L$2013,BJ258)="Programado"),CHAR(10)&amp;"SEM LOCAL",""))&amp;IF(INDEX('Controle de reservas'!$N$14:$N$2013,BJ258)&lt;&gt;"",CHAR(10)&amp;"Subst.: "&amp;INDEX('Controle de reservas'!$N$14:$N$2013,BJ258),"")&amp;IF(AND(ISNUMBER(INDEX('Controle de reservas'!$I$14:$I$2013,BJ258)),INDEX('Controle de reservas'!$I$14:$I$2013,BJ258)&gt;0,INDEX('Controle de reservas'!$K$14:$K$2013,BJ258)&gt;INDEX('Controle de reservas'!$I$14:$I$2013,BJ258)),CHAR(10)&amp;"DIVERGÊNCIA DE DATAS","")&amp;IF(INDEX('Controle de reservas'!$P$14:$P$2013,BJ258)&lt;&gt;"OK"," !",""))))</f>
      </c>
      <c r="W258" s="15">
        <f ca="1">IF(OR($AQ258=0,W$9="",W$9&lt;$AS258,AND($AT258&lt;&gt;"",W$9&gt;$AT258)),"",IF(BK258=0,"—",IF(INDEX('Controle de reservas'!$P$14:$P$2013,BK258)="DUPLICIDADE NO DIA","CONFLITO"&amp;IF(INDEX('Controle de reservas'!$M$14:$M$2013,BK258)&lt;&gt;"",CHAR(10)&amp;INDEX('Controle de reservas'!$M$14:$M$2013,BK258),"")&amp;IF(INDEX('Controle de reservas'!$N$14:$N$2013,BK258)&lt;&gt;"",CHAR(10)&amp;"Subst.: "&amp;INDEX('Controle de reservas'!$N$14:$N$2013,BK258),"")&amp;IF(AND(ISNUMBER(INDEX('Controle de reservas'!$I$14:$I$2013,BK258)),INDEX('Controle de reservas'!$I$14:$I$2013,BK258)&gt;0,INDEX('Controle de reservas'!$K$14:$K$2013,BK258)&gt;INDEX('Controle de reservas'!$I$14:$I$2013,BK258)),CHAR(10)&amp;"DIVERGÊNCIA DE DATAS",""),IF(INDEX('Controle de reservas'!$L$14:$L$2013,BK258)="Em cobertura","COV",IF(INDEX('Controle de reservas'!$L$14:$L$2013,BK258)="Disponível","DISP",IF(INDEX('Controle de reservas'!$L$14:$L$2013,BK258)="Não utilizado","NU",IF(INDEX('Controle de reservas'!$L$14:$L$2013,BK258)="Folga","F",IF(INDEX('Controle de reservas'!$L$14:$L$2013,BK258)="Ocorrência","O",IF(INDEX('Controle de reservas'!$L$14:$L$2013,BK258)="Programado","PROG",IF(INDEX('Controle de reservas'!$L$14:$L$2013,BK258)="Disponível no posto","DP","SEM SITUAÇÃO")))))))&amp;IF(INDEX('Controle de reservas'!$M$14:$M$2013,BK258)&lt;&gt;"",CHAR(10)&amp;INDEX('Controle de reservas'!$M$14:$M$2013,BK258),IF(OR(INDEX('Controle de reservas'!$L$14:$L$2013,BK258)="Em cobertura",INDEX('Controle de reservas'!$L$14:$L$2013,BK258)="Programado"),CHAR(10)&amp;"SEM LOCAL",""))&amp;IF(INDEX('Controle de reservas'!$N$14:$N$2013,BK258)&lt;&gt;"",CHAR(10)&amp;"Subst.: "&amp;INDEX('Controle de reservas'!$N$14:$N$2013,BK258),"")&amp;IF(AND(ISNUMBER(INDEX('Controle de reservas'!$I$14:$I$2013,BK258)),INDEX('Controle de reservas'!$I$14:$I$2013,BK258)&gt;0,INDEX('Controle de reservas'!$K$14:$K$2013,BK258)&gt;INDEX('Controle de reservas'!$I$14:$I$2013,BK258)),CHAR(10)&amp;"DIVERGÊNCIA DE DATAS","")&amp;IF(INDEX('Controle de reservas'!$P$14:$P$2013,BK258)&lt;&gt;"OK"," !",""))))</f>
      </c>
      <c r="X258" s="15">
        <f ca="1">IF(OR($AQ258=0,X$9="",X$9&lt;$AS258,AND($AT258&lt;&gt;"",X$9&gt;$AT258)),"",IF(BL258=0,"—",IF(INDEX('Controle de reservas'!$P$14:$P$2013,BL258)="DUPLICIDADE NO DIA","CONFLITO"&amp;IF(INDEX('Controle de reservas'!$M$14:$M$2013,BL258)&lt;&gt;"",CHAR(10)&amp;INDEX('Controle de reservas'!$M$14:$M$2013,BL258),"")&amp;IF(INDEX('Controle de reservas'!$N$14:$N$2013,BL258)&lt;&gt;"",CHAR(10)&amp;"Subst.: "&amp;INDEX('Controle de reservas'!$N$14:$N$2013,BL258),"")&amp;IF(AND(ISNUMBER(INDEX('Controle de reservas'!$I$14:$I$2013,BL258)),INDEX('Controle de reservas'!$I$14:$I$2013,BL258)&gt;0,INDEX('Controle de reservas'!$K$14:$K$2013,BL258)&gt;INDEX('Controle de reservas'!$I$14:$I$2013,BL258)),CHAR(10)&amp;"DIVERGÊNCIA DE DATAS",""),IF(INDEX('Controle de reservas'!$L$14:$L$2013,BL258)="Em cobertura","COV",IF(INDEX('Controle de reservas'!$L$14:$L$2013,BL258)="Disponível","DISP",IF(INDEX('Controle de reservas'!$L$14:$L$2013,BL258)="Não utilizado","NU",IF(INDEX('Controle de reservas'!$L$14:$L$2013,BL258)="Folga","F",IF(INDEX('Controle de reservas'!$L$14:$L$2013,BL258)="Ocorrência","O",IF(INDEX('Controle de reservas'!$L$14:$L$2013,BL258)="Programado","PROG",IF(INDEX('Controle de reservas'!$L$14:$L$2013,BL258)="Disponível no posto","DP","SEM SITUAÇÃO")))))))&amp;IF(INDEX('Controle de reservas'!$M$14:$M$2013,BL258)&lt;&gt;"",CHAR(10)&amp;INDEX('Controle de reservas'!$M$14:$M$2013,BL258),IF(OR(INDEX('Controle de reservas'!$L$14:$L$2013,BL258)="Em cobertura",INDEX('Controle de reservas'!$L$14:$L$2013,BL258)="Programado"),CHAR(10)&amp;"SEM LOCAL",""))&amp;IF(INDEX('Controle de reservas'!$N$14:$N$2013,BL258)&lt;&gt;"",CHAR(10)&amp;"Subst.: "&amp;INDEX('Controle de reservas'!$N$14:$N$2013,BL258),"")&amp;IF(AND(ISNUMBER(INDEX('Controle de reservas'!$I$14:$I$2013,BL258)),INDEX('Controle de reservas'!$I$14:$I$2013,BL258)&gt;0,INDEX('Controle de reservas'!$K$14:$K$2013,BL258)&gt;INDEX('Controle de reservas'!$I$14:$I$2013,BL258)),CHAR(10)&amp;"DIVERGÊNCIA DE DATAS","")&amp;IF(INDEX('Controle de reservas'!$P$14:$P$2013,BL258)&lt;&gt;"OK"," !",""))))</f>
      </c>
      <c r="Y258" s="15">
        <f ca="1">IF(OR($AQ258=0,Y$9="",Y$9&lt;$AS258,AND($AT258&lt;&gt;"",Y$9&gt;$AT258)),"",IF(BM258=0,"—",IF(INDEX('Controle de reservas'!$P$14:$P$2013,BM258)="DUPLICIDADE NO DIA","CONFLITO"&amp;IF(INDEX('Controle de reservas'!$M$14:$M$2013,BM258)&lt;&gt;"",CHAR(10)&amp;INDEX('Controle de reservas'!$M$14:$M$2013,BM258),"")&amp;IF(INDEX('Controle de reservas'!$N$14:$N$2013,BM258)&lt;&gt;"",CHAR(10)&amp;"Subst.: "&amp;INDEX('Controle de reservas'!$N$14:$N$2013,BM258),"")&amp;IF(AND(ISNUMBER(INDEX('Controle de reservas'!$I$14:$I$2013,BM258)),INDEX('Controle de reservas'!$I$14:$I$2013,BM258)&gt;0,INDEX('Controle de reservas'!$K$14:$K$2013,BM258)&gt;INDEX('Controle de reservas'!$I$14:$I$2013,BM258)),CHAR(10)&amp;"DIVERGÊNCIA DE DATAS",""),IF(INDEX('Controle de reservas'!$L$14:$L$2013,BM258)="Em cobertura","COV",IF(INDEX('Controle de reservas'!$L$14:$L$2013,BM258)="Disponível","DISP",IF(INDEX('Controle de reservas'!$L$14:$L$2013,BM258)="Não utilizado","NU",IF(INDEX('Controle de reservas'!$L$14:$L$2013,BM258)="Folga","F",IF(INDEX('Controle de reservas'!$L$14:$L$2013,BM258)="Ocorrência","O",IF(INDEX('Controle de reservas'!$L$14:$L$2013,BM258)="Programado","PROG",IF(INDEX('Controle de reservas'!$L$14:$L$2013,BM258)="Disponível no posto","DP","SEM SITUAÇÃO")))))))&amp;IF(INDEX('Controle de reservas'!$M$14:$M$2013,BM258)&lt;&gt;"",CHAR(10)&amp;INDEX('Controle de reservas'!$M$14:$M$2013,BM258),IF(OR(INDEX('Controle de reservas'!$L$14:$L$2013,BM258)="Em cobertura",INDEX('Controle de reservas'!$L$14:$L$2013,BM258)="Programado"),CHAR(10)&amp;"SEM LOCAL",""))&amp;IF(INDEX('Controle de reservas'!$N$14:$N$2013,BM258)&lt;&gt;"",CHAR(10)&amp;"Subst.: "&amp;INDEX('Controle de reservas'!$N$14:$N$2013,BM258),"")&amp;IF(AND(ISNUMBER(INDEX('Controle de reservas'!$I$14:$I$2013,BM258)),INDEX('Controle de reservas'!$I$14:$I$2013,BM258)&gt;0,INDEX('Controle de reservas'!$K$14:$K$2013,BM258)&gt;INDEX('Controle de reservas'!$I$14:$I$2013,BM258)),CHAR(10)&amp;"DIVERGÊNCIA DE DATAS","")&amp;IF(INDEX('Controle de reservas'!$P$14:$P$2013,BM258)&lt;&gt;"OK"," !",""))))</f>
      </c>
      <c r="Z258" s="15">
        <f ca="1">IF(OR($AQ258=0,Z$9="",Z$9&lt;$AS258,AND($AT258&lt;&gt;"",Z$9&gt;$AT258)),"",IF(BN258=0,"—",IF(INDEX('Controle de reservas'!$P$14:$P$2013,BN258)="DUPLICIDADE NO DIA","CONFLITO"&amp;IF(INDEX('Controle de reservas'!$M$14:$M$2013,BN258)&lt;&gt;"",CHAR(10)&amp;INDEX('Controle de reservas'!$M$14:$M$2013,BN258),"")&amp;IF(INDEX('Controle de reservas'!$N$14:$N$2013,BN258)&lt;&gt;"",CHAR(10)&amp;"Subst.: "&amp;INDEX('Controle de reservas'!$N$14:$N$2013,BN258),"")&amp;IF(AND(ISNUMBER(INDEX('Controle de reservas'!$I$14:$I$2013,BN258)),INDEX('Controle de reservas'!$I$14:$I$2013,BN258)&gt;0,INDEX('Controle de reservas'!$K$14:$K$2013,BN258)&gt;INDEX('Controle de reservas'!$I$14:$I$2013,BN258)),CHAR(10)&amp;"DIVERGÊNCIA DE DATAS",""),IF(INDEX('Controle de reservas'!$L$14:$L$2013,BN258)="Em cobertura","COV",IF(INDEX('Controle de reservas'!$L$14:$L$2013,BN258)="Disponível","DISP",IF(INDEX('Controle de reservas'!$L$14:$L$2013,BN258)="Não utilizado","NU",IF(INDEX('Controle de reservas'!$L$14:$L$2013,BN258)="Folga","F",IF(INDEX('Controle de reservas'!$L$14:$L$2013,BN258)="Ocorrência","O",IF(INDEX('Controle de reservas'!$L$14:$L$2013,BN258)="Programado","PROG",IF(INDEX('Controle de reservas'!$L$14:$L$2013,BN258)="Disponível no posto","DP","SEM SITUAÇÃO")))))))&amp;IF(INDEX('Controle de reservas'!$M$14:$M$2013,BN258)&lt;&gt;"",CHAR(10)&amp;INDEX('Controle de reservas'!$M$14:$M$2013,BN258),IF(OR(INDEX('Controle de reservas'!$L$14:$L$2013,BN258)="Em cobertura",INDEX('Controle de reservas'!$L$14:$L$2013,BN258)="Programado"),CHAR(10)&amp;"SEM LOCAL",""))&amp;IF(INDEX('Controle de reservas'!$N$14:$N$2013,BN258)&lt;&gt;"",CHAR(10)&amp;"Subst.: "&amp;INDEX('Controle de reservas'!$N$14:$N$2013,BN258),"")&amp;IF(AND(ISNUMBER(INDEX('Controle de reservas'!$I$14:$I$2013,BN258)),INDEX('Controle de reservas'!$I$14:$I$2013,BN258)&gt;0,INDEX('Controle de reservas'!$K$14:$K$2013,BN258)&gt;INDEX('Controle de reservas'!$I$14:$I$2013,BN258)),CHAR(10)&amp;"DIVERGÊNCIA DE DATAS","")&amp;IF(INDEX('Controle de reservas'!$P$14:$P$2013,BN258)&lt;&gt;"OK"," !",""))))</f>
      </c>
      <c r="AA258" s="15">
        <f ca="1">IF(OR($AQ258=0,AA$9="",AA$9&lt;$AS258,AND($AT258&lt;&gt;"",AA$9&gt;$AT258)),"",IF(BO258=0,"—",IF(INDEX('Controle de reservas'!$P$14:$P$2013,BO258)="DUPLICIDADE NO DIA","CONFLITO"&amp;IF(INDEX('Controle de reservas'!$M$14:$M$2013,BO258)&lt;&gt;"",CHAR(10)&amp;INDEX('Controle de reservas'!$M$14:$M$2013,BO258),"")&amp;IF(INDEX('Controle de reservas'!$N$14:$N$2013,BO258)&lt;&gt;"",CHAR(10)&amp;"Subst.: "&amp;INDEX('Controle de reservas'!$N$14:$N$2013,BO258),"")&amp;IF(AND(ISNUMBER(INDEX('Controle de reservas'!$I$14:$I$2013,BO258)),INDEX('Controle de reservas'!$I$14:$I$2013,BO258)&gt;0,INDEX('Controle de reservas'!$K$14:$K$2013,BO258)&gt;INDEX('Controle de reservas'!$I$14:$I$2013,BO258)),CHAR(10)&amp;"DIVERGÊNCIA DE DATAS",""),IF(INDEX('Controle de reservas'!$L$14:$L$2013,BO258)="Em cobertura","COV",IF(INDEX('Controle de reservas'!$L$14:$L$2013,BO258)="Disponível","DISP",IF(INDEX('Controle de reservas'!$L$14:$L$2013,BO258)="Não utilizado","NU",IF(INDEX('Controle de reservas'!$L$14:$L$2013,BO258)="Folga","F",IF(INDEX('Controle de reservas'!$L$14:$L$2013,BO258)="Ocorrência","O",IF(INDEX('Controle de reservas'!$L$14:$L$2013,BO258)="Programado","PROG",IF(INDEX('Controle de reservas'!$L$14:$L$2013,BO258)="Disponível no posto","DP","SEM SITUAÇÃO")))))))&amp;IF(INDEX('Controle de reservas'!$M$14:$M$2013,BO258)&lt;&gt;"",CHAR(10)&amp;INDEX('Controle de reservas'!$M$14:$M$2013,BO258),IF(OR(INDEX('Controle de reservas'!$L$14:$L$2013,BO258)="Em cobertura",INDEX('Controle de reservas'!$L$14:$L$2013,BO258)="Programado"),CHAR(10)&amp;"SEM LOCAL",""))&amp;IF(INDEX('Controle de reservas'!$N$14:$N$2013,BO258)&lt;&gt;"",CHAR(10)&amp;"Subst.: "&amp;INDEX('Controle de reservas'!$N$14:$N$2013,BO258),"")&amp;IF(AND(ISNUMBER(INDEX('Controle de reservas'!$I$14:$I$2013,BO258)),INDEX('Controle de reservas'!$I$14:$I$2013,BO258)&gt;0,INDEX('Controle de reservas'!$K$14:$K$2013,BO258)&gt;INDEX('Controle de reservas'!$I$14:$I$2013,BO258)),CHAR(10)&amp;"DIVERGÊNCIA DE DATAS","")&amp;IF(INDEX('Controle de reservas'!$P$14:$P$2013,BO258)&lt;&gt;"OK"," !",""))))</f>
      </c>
      <c r="AB258" s="15">
        <f ca="1">IF(OR($AQ258=0,AB$9="",AB$9&lt;$AS258,AND($AT258&lt;&gt;"",AB$9&gt;$AT258)),"",IF(BP258=0,"—",IF(INDEX('Controle de reservas'!$P$14:$P$2013,BP258)="DUPLICIDADE NO DIA","CONFLITO"&amp;IF(INDEX('Controle de reservas'!$M$14:$M$2013,BP258)&lt;&gt;"",CHAR(10)&amp;INDEX('Controle de reservas'!$M$14:$M$2013,BP258),"")&amp;IF(INDEX('Controle de reservas'!$N$14:$N$2013,BP258)&lt;&gt;"",CHAR(10)&amp;"Subst.: "&amp;INDEX('Controle de reservas'!$N$14:$N$2013,BP258),"")&amp;IF(AND(ISNUMBER(INDEX('Controle de reservas'!$I$14:$I$2013,BP258)),INDEX('Controle de reservas'!$I$14:$I$2013,BP258)&gt;0,INDEX('Controle de reservas'!$K$14:$K$2013,BP258)&gt;INDEX('Controle de reservas'!$I$14:$I$2013,BP258)),CHAR(10)&amp;"DIVERGÊNCIA DE DATAS",""),IF(INDEX('Controle de reservas'!$L$14:$L$2013,BP258)="Em cobertura","COV",IF(INDEX('Controle de reservas'!$L$14:$L$2013,BP258)="Disponível","DISP",IF(INDEX('Controle de reservas'!$L$14:$L$2013,BP258)="Não utilizado","NU",IF(INDEX('Controle de reservas'!$L$14:$L$2013,BP258)="Folga","F",IF(INDEX('Controle de reservas'!$L$14:$L$2013,BP258)="Ocorrência","O",IF(INDEX('Controle de reservas'!$L$14:$L$2013,BP258)="Programado","PROG",IF(INDEX('Controle de reservas'!$L$14:$L$2013,BP258)="Disponível no posto","DP","SEM SITUAÇÃO")))))))&amp;IF(INDEX('Controle de reservas'!$M$14:$M$2013,BP258)&lt;&gt;"",CHAR(10)&amp;INDEX('Controle de reservas'!$M$14:$M$2013,BP258),IF(OR(INDEX('Controle de reservas'!$L$14:$L$2013,BP258)="Em cobertura",INDEX('Controle de reservas'!$L$14:$L$2013,BP258)="Programado"),CHAR(10)&amp;"SEM LOCAL",""))&amp;IF(INDEX('Controle de reservas'!$N$14:$N$2013,BP258)&lt;&gt;"",CHAR(10)&amp;"Subst.: "&amp;INDEX('Controle de reservas'!$N$14:$N$2013,BP258),"")&amp;IF(AND(ISNUMBER(INDEX('Controle de reservas'!$I$14:$I$2013,BP258)),INDEX('Controle de reservas'!$I$14:$I$2013,BP258)&gt;0,INDEX('Controle de reservas'!$K$14:$K$2013,BP258)&gt;INDEX('Controle de reservas'!$I$14:$I$2013,BP258)),CHAR(10)&amp;"DIVERGÊNCIA DE DATAS","")&amp;IF(INDEX('Controle de reservas'!$P$14:$P$2013,BP258)&lt;&gt;"OK"," !",""))))</f>
      </c>
      <c r="AC258" s="15">
        <f ca="1">IF(OR($AQ258=0,AC$9="",AC$9&lt;$AS258,AND($AT258&lt;&gt;"",AC$9&gt;$AT258)),"",IF(BQ258=0,"—",IF(INDEX('Controle de reservas'!$P$14:$P$2013,BQ258)="DUPLICIDADE NO DIA","CONFLITO"&amp;IF(INDEX('Controle de reservas'!$M$14:$M$2013,BQ258)&lt;&gt;"",CHAR(10)&amp;INDEX('Controle de reservas'!$M$14:$M$2013,BQ258),"")&amp;IF(INDEX('Controle de reservas'!$N$14:$N$2013,BQ258)&lt;&gt;"",CHAR(10)&amp;"Subst.: "&amp;INDEX('Controle de reservas'!$N$14:$N$2013,BQ258),"")&amp;IF(AND(ISNUMBER(INDEX('Controle de reservas'!$I$14:$I$2013,BQ258)),INDEX('Controle de reservas'!$I$14:$I$2013,BQ258)&gt;0,INDEX('Controle de reservas'!$K$14:$K$2013,BQ258)&gt;INDEX('Controle de reservas'!$I$14:$I$2013,BQ258)),CHAR(10)&amp;"DIVERGÊNCIA DE DATAS",""),IF(INDEX('Controle de reservas'!$L$14:$L$2013,BQ258)="Em cobertura","COV",IF(INDEX('Controle de reservas'!$L$14:$L$2013,BQ258)="Disponível","DISP",IF(INDEX('Controle de reservas'!$L$14:$L$2013,BQ258)="Não utilizado","NU",IF(INDEX('Controle de reservas'!$L$14:$L$2013,BQ258)="Folga","F",IF(INDEX('Controle de reservas'!$L$14:$L$2013,BQ258)="Ocorrência","O",IF(INDEX('Controle de reservas'!$L$14:$L$2013,BQ258)="Programado","PROG",IF(INDEX('Controle de reservas'!$L$14:$L$2013,BQ258)="Disponível no posto","DP","SEM SITUAÇÃO")))))))&amp;IF(INDEX('Controle de reservas'!$M$14:$M$2013,BQ258)&lt;&gt;"",CHAR(10)&amp;INDEX('Controle de reservas'!$M$14:$M$2013,BQ258),IF(OR(INDEX('Controle de reservas'!$L$14:$L$2013,BQ258)="Em cobertura",INDEX('Controle de reservas'!$L$14:$L$2013,BQ258)="Programado"),CHAR(10)&amp;"SEM LOCAL",""))&amp;IF(INDEX('Controle de reservas'!$N$14:$N$2013,BQ258)&lt;&gt;"",CHAR(10)&amp;"Subst.: "&amp;INDEX('Controle de reservas'!$N$14:$N$2013,BQ258),"")&amp;IF(AND(ISNUMBER(INDEX('Controle de reservas'!$I$14:$I$2013,BQ258)),INDEX('Controle de reservas'!$I$14:$I$2013,BQ258)&gt;0,INDEX('Controle de reservas'!$K$14:$K$2013,BQ258)&gt;INDEX('Controle de reservas'!$I$14:$I$2013,BQ258)),CHAR(10)&amp;"DIVERGÊNCIA DE DATAS","")&amp;IF(INDEX('Controle de reservas'!$P$14:$P$2013,BQ258)&lt;&gt;"OK"," !",""))))</f>
      </c>
      <c r="AD258" s="15">
        <f ca="1">IF(OR($AQ258=0,AD$9="",AD$9&lt;$AS258,AND($AT258&lt;&gt;"",AD$9&gt;$AT258)),"",IF(BR258=0,"—",IF(INDEX('Controle de reservas'!$P$14:$P$2013,BR258)="DUPLICIDADE NO DIA","CONFLITO"&amp;IF(INDEX('Controle de reservas'!$M$14:$M$2013,BR258)&lt;&gt;"",CHAR(10)&amp;INDEX('Controle de reservas'!$M$14:$M$2013,BR258),"")&amp;IF(INDEX('Controle de reservas'!$N$14:$N$2013,BR258)&lt;&gt;"",CHAR(10)&amp;"Subst.: "&amp;INDEX('Controle de reservas'!$N$14:$N$2013,BR258),"")&amp;IF(AND(ISNUMBER(INDEX('Controle de reservas'!$I$14:$I$2013,BR258)),INDEX('Controle de reservas'!$I$14:$I$2013,BR258)&gt;0,INDEX('Controle de reservas'!$K$14:$K$2013,BR258)&gt;INDEX('Controle de reservas'!$I$14:$I$2013,BR258)),CHAR(10)&amp;"DIVERGÊNCIA DE DATAS",""),IF(INDEX('Controle de reservas'!$L$14:$L$2013,BR258)="Em cobertura","COV",IF(INDEX('Controle de reservas'!$L$14:$L$2013,BR258)="Disponível","DISP",IF(INDEX('Controle de reservas'!$L$14:$L$2013,BR258)="Não utilizado","NU",IF(INDEX('Controle de reservas'!$L$14:$L$2013,BR258)="Folga","F",IF(INDEX('Controle de reservas'!$L$14:$L$2013,BR258)="Ocorrência","O",IF(INDEX('Controle de reservas'!$L$14:$L$2013,BR258)="Programado","PROG",IF(INDEX('Controle de reservas'!$L$14:$L$2013,BR258)="Disponível no posto","DP","SEM SITUAÇÃO")))))))&amp;IF(INDEX('Controle de reservas'!$M$14:$M$2013,BR258)&lt;&gt;"",CHAR(10)&amp;INDEX('Controle de reservas'!$M$14:$M$2013,BR258),IF(OR(INDEX('Controle de reservas'!$L$14:$L$2013,BR258)="Em cobertura",INDEX('Controle de reservas'!$L$14:$L$2013,BR258)="Programado"),CHAR(10)&amp;"SEM LOCAL",""))&amp;IF(INDEX('Controle de reservas'!$N$14:$N$2013,BR258)&lt;&gt;"",CHAR(10)&amp;"Subst.: "&amp;INDEX('Controle de reservas'!$N$14:$N$2013,BR258),"")&amp;IF(AND(ISNUMBER(INDEX('Controle de reservas'!$I$14:$I$2013,BR258)),INDEX('Controle de reservas'!$I$14:$I$2013,BR258)&gt;0,INDEX('Controle de reservas'!$K$14:$K$2013,BR258)&gt;INDEX('Controle de reservas'!$I$14:$I$2013,BR258)),CHAR(10)&amp;"DIVERGÊNCIA DE DATAS","")&amp;IF(INDEX('Controle de reservas'!$P$14:$P$2013,BR258)&lt;&gt;"OK"," !",""))))</f>
      </c>
      <c r="AE258" s="15">
        <f ca="1">IF(OR($AQ258=0,AE$9="",AE$9&lt;$AS258,AND($AT258&lt;&gt;"",AE$9&gt;$AT258)),"",IF(BS258=0,"—",IF(INDEX('Controle de reservas'!$P$14:$P$2013,BS258)="DUPLICIDADE NO DIA","CONFLITO"&amp;IF(INDEX('Controle de reservas'!$M$14:$M$2013,BS258)&lt;&gt;"",CHAR(10)&amp;INDEX('Controle de reservas'!$M$14:$M$2013,BS258),"")&amp;IF(INDEX('Controle de reservas'!$N$14:$N$2013,BS258)&lt;&gt;"",CHAR(10)&amp;"Subst.: "&amp;INDEX('Controle de reservas'!$N$14:$N$2013,BS258),"")&amp;IF(AND(ISNUMBER(INDEX('Controle de reservas'!$I$14:$I$2013,BS258)),INDEX('Controle de reservas'!$I$14:$I$2013,BS258)&gt;0,INDEX('Controle de reservas'!$K$14:$K$2013,BS258)&gt;INDEX('Controle de reservas'!$I$14:$I$2013,BS258)),CHAR(10)&amp;"DIVERGÊNCIA DE DATAS",""),IF(INDEX('Controle de reservas'!$L$14:$L$2013,BS258)="Em cobertura","COV",IF(INDEX('Controle de reservas'!$L$14:$L$2013,BS258)="Disponível","DISP",IF(INDEX('Controle de reservas'!$L$14:$L$2013,BS258)="Não utilizado","NU",IF(INDEX('Controle de reservas'!$L$14:$L$2013,BS258)="Folga","F",IF(INDEX('Controle de reservas'!$L$14:$L$2013,BS258)="Ocorrência","O",IF(INDEX('Controle de reservas'!$L$14:$L$2013,BS258)="Programado","PROG",IF(INDEX('Controle de reservas'!$L$14:$L$2013,BS258)="Disponível no posto","DP","SEM SITUAÇÃO")))))))&amp;IF(INDEX('Controle de reservas'!$M$14:$M$2013,BS258)&lt;&gt;"",CHAR(10)&amp;INDEX('Controle de reservas'!$M$14:$M$2013,BS258),IF(OR(INDEX('Controle de reservas'!$L$14:$L$2013,BS258)="Em cobertura",INDEX('Controle de reservas'!$L$14:$L$2013,BS258)="Programado"),CHAR(10)&amp;"SEM LOCAL",""))&amp;IF(INDEX('Controle de reservas'!$N$14:$N$2013,BS258)&lt;&gt;"",CHAR(10)&amp;"Subst.: "&amp;INDEX('Controle de reservas'!$N$14:$N$2013,BS258),"")&amp;IF(AND(ISNUMBER(INDEX('Controle de reservas'!$I$14:$I$2013,BS258)),INDEX('Controle de reservas'!$I$14:$I$2013,BS258)&gt;0,INDEX('Controle de reservas'!$K$14:$K$2013,BS258)&gt;INDEX('Controle de reservas'!$I$14:$I$2013,BS258)),CHAR(10)&amp;"DIVERGÊNCIA DE DATAS","")&amp;IF(INDEX('Controle de reservas'!$P$14:$P$2013,BS258)&lt;&gt;"OK"," !",""))))</f>
      </c>
      <c r="AF258" s="15">
        <f ca="1">IF(OR($AQ258=0,AF$9="",AF$9&lt;$AS258,AND($AT258&lt;&gt;"",AF$9&gt;$AT258)),"",IF(BT258=0,"—",IF(INDEX('Controle de reservas'!$P$14:$P$2013,BT258)="DUPLICIDADE NO DIA","CONFLITO"&amp;IF(INDEX('Controle de reservas'!$M$14:$M$2013,BT258)&lt;&gt;"",CHAR(10)&amp;INDEX('Controle de reservas'!$M$14:$M$2013,BT258),"")&amp;IF(INDEX('Controle de reservas'!$N$14:$N$2013,BT258)&lt;&gt;"",CHAR(10)&amp;"Subst.: "&amp;INDEX('Controle de reservas'!$N$14:$N$2013,BT258),"")&amp;IF(AND(ISNUMBER(INDEX('Controle de reservas'!$I$14:$I$2013,BT258)),INDEX('Controle de reservas'!$I$14:$I$2013,BT258)&gt;0,INDEX('Controle de reservas'!$K$14:$K$2013,BT258)&gt;INDEX('Controle de reservas'!$I$14:$I$2013,BT258)),CHAR(10)&amp;"DIVERGÊNCIA DE DATAS",""),IF(INDEX('Controle de reservas'!$L$14:$L$2013,BT258)="Em cobertura","COV",IF(INDEX('Controle de reservas'!$L$14:$L$2013,BT258)="Disponível","DISP",IF(INDEX('Controle de reservas'!$L$14:$L$2013,BT258)="Não utilizado","NU",IF(INDEX('Controle de reservas'!$L$14:$L$2013,BT258)="Folga","F",IF(INDEX('Controle de reservas'!$L$14:$L$2013,BT258)="Ocorrência","O",IF(INDEX('Controle de reservas'!$L$14:$L$2013,BT258)="Programado","PROG",IF(INDEX('Controle de reservas'!$L$14:$L$2013,BT258)="Disponível no posto","DP","SEM SITUAÇÃO")))))))&amp;IF(INDEX('Controle de reservas'!$M$14:$M$2013,BT258)&lt;&gt;"",CHAR(10)&amp;INDEX('Controle de reservas'!$M$14:$M$2013,BT258),IF(OR(INDEX('Controle de reservas'!$L$14:$L$2013,BT258)="Em cobertura",INDEX('Controle de reservas'!$L$14:$L$2013,BT258)="Programado"),CHAR(10)&amp;"SEM LOCAL",""))&amp;IF(INDEX('Controle de reservas'!$N$14:$N$2013,BT258)&lt;&gt;"",CHAR(10)&amp;"Subst.: "&amp;INDEX('Controle de reservas'!$N$14:$N$2013,BT258),"")&amp;IF(AND(ISNUMBER(INDEX('Controle de reservas'!$I$14:$I$2013,BT258)),INDEX('Controle de reservas'!$I$14:$I$2013,BT258)&gt;0,INDEX('Controle de reservas'!$K$14:$K$2013,BT258)&gt;INDEX('Controle de reservas'!$I$14:$I$2013,BT258)),CHAR(10)&amp;"DIVERGÊNCIA DE DATAS","")&amp;IF(INDEX('Controle de reservas'!$P$14:$P$2013,BT258)&lt;&gt;"OK"," !",""))))</f>
      </c>
      <c r="AG258" s="15">
        <f ca="1">IF(OR($AQ258=0,AG$9="",AG$9&lt;$AS258,AND($AT258&lt;&gt;"",AG$9&gt;$AT258)),"",IF(BU258=0,"—",IF(INDEX('Controle de reservas'!$P$14:$P$2013,BU258)="DUPLICIDADE NO DIA","CONFLITO"&amp;IF(INDEX('Controle de reservas'!$M$14:$M$2013,BU258)&lt;&gt;"",CHAR(10)&amp;INDEX('Controle de reservas'!$M$14:$M$2013,BU258),"")&amp;IF(INDEX('Controle de reservas'!$N$14:$N$2013,BU258)&lt;&gt;"",CHAR(10)&amp;"Subst.: "&amp;INDEX('Controle de reservas'!$N$14:$N$2013,BU258),"")&amp;IF(AND(ISNUMBER(INDEX('Controle de reservas'!$I$14:$I$2013,BU258)),INDEX('Controle de reservas'!$I$14:$I$2013,BU258)&gt;0,INDEX('Controle de reservas'!$K$14:$K$2013,BU258)&gt;INDEX('Controle de reservas'!$I$14:$I$2013,BU258)),CHAR(10)&amp;"DIVERGÊNCIA DE DATAS",""),IF(INDEX('Controle de reservas'!$L$14:$L$2013,BU258)="Em cobertura","COV",IF(INDEX('Controle de reservas'!$L$14:$L$2013,BU258)="Disponível","DISP",IF(INDEX('Controle de reservas'!$L$14:$L$2013,BU258)="Não utilizado","NU",IF(INDEX('Controle de reservas'!$L$14:$L$2013,BU258)="Folga","F",IF(INDEX('Controle de reservas'!$L$14:$L$2013,BU258)="Ocorrência","O",IF(INDEX('Controle de reservas'!$L$14:$L$2013,BU258)="Programado","PROG",IF(INDEX('Controle de reservas'!$L$14:$L$2013,BU258)="Disponível no posto","DP","SEM SITUAÇÃO")))))))&amp;IF(INDEX('Controle de reservas'!$M$14:$M$2013,BU258)&lt;&gt;"",CHAR(10)&amp;INDEX('Controle de reservas'!$M$14:$M$2013,BU258),IF(OR(INDEX('Controle de reservas'!$L$14:$L$2013,BU258)="Em cobertura",INDEX('Controle de reservas'!$L$14:$L$2013,BU258)="Programado"),CHAR(10)&amp;"SEM LOCAL",""))&amp;IF(INDEX('Controle de reservas'!$N$14:$N$2013,BU258)&lt;&gt;"",CHAR(10)&amp;"Subst.: "&amp;INDEX('Controle de reservas'!$N$14:$N$2013,BU258),"")&amp;IF(AND(ISNUMBER(INDEX('Controle de reservas'!$I$14:$I$2013,BU258)),INDEX('Controle de reservas'!$I$14:$I$2013,BU258)&gt;0,INDEX('Controle de reservas'!$K$14:$K$2013,BU258)&gt;INDEX('Controle de reservas'!$I$14:$I$2013,BU258)),CHAR(10)&amp;"DIVERGÊNCIA DE DATAS","")&amp;IF(INDEX('Controle de reservas'!$P$14:$P$2013,BU258)&lt;&gt;"OK"," !",""))))</f>
      </c>
      <c r="AH258" s="15">
        <f ca="1">IF(OR($AQ258=0,AH$9="",AH$9&lt;$AS258,AND($AT258&lt;&gt;"",AH$9&gt;$AT258)),"",IF(BV258=0,"—",IF(INDEX('Controle de reservas'!$P$14:$P$2013,BV258)="DUPLICIDADE NO DIA","CONFLITO"&amp;IF(INDEX('Controle de reservas'!$M$14:$M$2013,BV258)&lt;&gt;"",CHAR(10)&amp;INDEX('Controle de reservas'!$M$14:$M$2013,BV258),"")&amp;IF(INDEX('Controle de reservas'!$N$14:$N$2013,BV258)&lt;&gt;"",CHAR(10)&amp;"Subst.: "&amp;INDEX('Controle de reservas'!$N$14:$N$2013,BV258),"")&amp;IF(AND(ISNUMBER(INDEX('Controle de reservas'!$I$14:$I$2013,BV258)),INDEX('Controle de reservas'!$I$14:$I$2013,BV258)&gt;0,INDEX('Controle de reservas'!$K$14:$K$2013,BV258)&gt;INDEX('Controle de reservas'!$I$14:$I$2013,BV258)),CHAR(10)&amp;"DIVERGÊNCIA DE DATAS",""),IF(INDEX('Controle de reservas'!$L$14:$L$2013,BV258)="Em cobertura","COV",IF(INDEX('Controle de reservas'!$L$14:$L$2013,BV258)="Disponível","DISP",IF(INDEX('Controle de reservas'!$L$14:$L$2013,BV258)="Não utilizado","NU",IF(INDEX('Controle de reservas'!$L$14:$L$2013,BV258)="Folga","F",IF(INDEX('Controle de reservas'!$L$14:$L$2013,BV258)="Ocorrência","O",IF(INDEX('Controle de reservas'!$L$14:$L$2013,BV258)="Programado","PROG",IF(INDEX('Controle de reservas'!$L$14:$L$2013,BV258)="Disponível no posto","DP","SEM SITUAÇÃO")))))))&amp;IF(INDEX('Controle de reservas'!$M$14:$M$2013,BV258)&lt;&gt;"",CHAR(10)&amp;INDEX('Controle de reservas'!$M$14:$M$2013,BV258),IF(OR(INDEX('Controle de reservas'!$L$14:$L$2013,BV258)="Em cobertura",INDEX('Controle de reservas'!$L$14:$L$2013,BV258)="Programado"),CHAR(10)&amp;"SEM LOCAL",""))&amp;IF(INDEX('Controle de reservas'!$N$14:$N$2013,BV258)&lt;&gt;"",CHAR(10)&amp;"Subst.: "&amp;INDEX('Controle de reservas'!$N$14:$N$2013,BV258),"")&amp;IF(AND(ISNUMBER(INDEX('Controle de reservas'!$I$14:$I$2013,BV258)),INDEX('Controle de reservas'!$I$14:$I$2013,BV258)&gt;0,INDEX('Controle de reservas'!$K$14:$K$2013,BV258)&gt;INDEX('Controle de reservas'!$I$14:$I$2013,BV258)),CHAR(10)&amp;"DIVERGÊNCIA DE DATAS","")&amp;IF(INDEX('Controle de reservas'!$P$14:$P$2013,BV258)&lt;&gt;"OK"," !",""))))</f>
      </c>
      <c r="AI258" s="15">
        <f ca="1">IF(OR($AQ258=0,AI$9="",AI$9&lt;$AS258,AND($AT258&lt;&gt;"",AI$9&gt;$AT258)),"",IF(BW258=0,"—",IF(INDEX('Controle de reservas'!$P$14:$P$2013,BW258)="DUPLICIDADE NO DIA","CONFLITO"&amp;IF(INDEX('Controle de reservas'!$M$14:$M$2013,BW258)&lt;&gt;"",CHAR(10)&amp;INDEX('Controle de reservas'!$M$14:$M$2013,BW258),"")&amp;IF(INDEX('Controle de reservas'!$N$14:$N$2013,BW258)&lt;&gt;"",CHAR(10)&amp;"Subst.: "&amp;INDEX('Controle de reservas'!$N$14:$N$2013,BW258),"")&amp;IF(AND(ISNUMBER(INDEX('Controle de reservas'!$I$14:$I$2013,BW258)),INDEX('Controle de reservas'!$I$14:$I$2013,BW258)&gt;0,INDEX('Controle de reservas'!$K$14:$K$2013,BW258)&gt;INDEX('Controle de reservas'!$I$14:$I$2013,BW258)),CHAR(10)&amp;"DIVERGÊNCIA DE DATAS",""),IF(INDEX('Controle de reservas'!$L$14:$L$2013,BW258)="Em cobertura","COV",IF(INDEX('Controle de reservas'!$L$14:$L$2013,BW258)="Disponível","DISP",IF(INDEX('Controle de reservas'!$L$14:$L$2013,BW258)="Não utilizado","NU",IF(INDEX('Controle de reservas'!$L$14:$L$2013,BW258)="Folga","F",IF(INDEX('Controle de reservas'!$L$14:$L$2013,BW258)="Ocorrência","O",IF(INDEX('Controle de reservas'!$L$14:$L$2013,BW258)="Programado","PROG",IF(INDEX('Controle de reservas'!$L$14:$L$2013,BW258)="Disponível no posto","DP","SEM SITUAÇÃO")))))))&amp;IF(INDEX('Controle de reservas'!$M$14:$M$2013,BW258)&lt;&gt;"",CHAR(10)&amp;INDEX('Controle de reservas'!$M$14:$M$2013,BW258),IF(OR(INDEX('Controle de reservas'!$L$14:$L$2013,BW258)="Em cobertura",INDEX('Controle de reservas'!$L$14:$L$2013,BW258)="Programado"),CHAR(10)&amp;"SEM LOCAL",""))&amp;IF(INDEX('Controle de reservas'!$N$14:$N$2013,BW258)&lt;&gt;"",CHAR(10)&amp;"Subst.: "&amp;INDEX('Controle de reservas'!$N$14:$N$2013,BW258),"")&amp;IF(AND(ISNUMBER(INDEX('Controle de reservas'!$I$14:$I$2013,BW258)),INDEX('Controle de reservas'!$I$14:$I$2013,BW258)&gt;0,INDEX('Controle de reservas'!$K$14:$K$2013,BW258)&gt;INDEX('Controle de reservas'!$I$14:$I$2013,BW258)),CHAR(10)&amp;"DIVERGÊNCIA DE DATAS","")&amp;IF(INDEX('Controle de reservas'!$P$14:$P$2013,BW258)&lt;&gt;"OK"," !",""))))</f>
      </c>
      <c r="AJ258" s="15">
        <f ca="1">IF(OR($AQ258=0,AJ$9="",AJ$9&lt;$AS258,AND($AT258&lt;&gt;"",AJ$9&gt;$AT258)),"",IF(BX258=0,"—",IF(INDEX('Controle de reservas'!$P$14:$P$2013,BX258)="DUPLICIDADE NO DIA","CONFLITO"&amp;IF(INDEX('Controle de reservas'!$M$14:$M$2013,BX258)&lt;&gt;"",CHAR(10)&amp;INDEX('Controle de reservas'!$M$14:$M$2013,BX258),"")&amp;IF(INDEX('Controle de reservas'!$N$14:$N$2013,BX258)&lt;&gt;"",CHAR(10)&amp;"Subst.: "&amp;INDEX('Controle de reservas'!$N$14:$N$2013,BX258),"")&amp;IF(AND(ISNUMBER(INDEX('Controle de reservas'!$I$14:$I$2013,BX258)),INDEX('Controle de reservas'!$I$14:$I$2013,BX258)&gt;0,INDEX('Controle de reservas'!$K$14:$K$2013,BX258)&gt;INDEX('Controle de reservas'!$I$14:$I$2013,BX258)),CHAR(10)&amp;"DIVERGÊNCIA DE DATAS",""),IF(INDEX('Controle de reservas'!$L$14:$L$2013,BX258)="Em cobertura","COV",IF(INDEX('Controle de reservas'!$L$14:$L$2013,BX258)="Disponível","DISP",IF(INDEX('Controle de reservas'!$L$14:$L$2013,BX258)="Não utilizado","NU",IF(INDEX('Controle de reservas'!$L$14:$L$2013,BX258)="Folga","F",IF(INDEX('Controle de reservas'!$L$14:$L$2013,BX258)="Ocorrência","O",IF(INDEX('Controle de reservas'!$L$14:$L$2013,BX258)="Programado","PROG",IF(INDEX('Controle de reservas'!$L$14:$L$2013,BX258)="Disponível no posto","DP","SEM SITUAÇÃO")))))))&amp;IF(INDEX('Controle de reservas'!$M$14:$M$2013,BX258)&lt;&gt;"",CHAR(10)&amp;INDEX('Controle de reservas'!$M$14:$M$2013,BX258),IF(OR(INDEX('Controle de reservas'!$L$14:$L$2013,BX258)="Em cobertura",INDEX('Controle de reservas'!$L$14:$L$2013,BX258)="Programado"),CHAR(10)&amp;"SEM LOCAL",""))&amp;IF(INDEX('Controle de reservas'!$N$14:$N$2013,BX258)&lt;&gt;"",CHAR(10)&amp;"Subst.: "&amp;INDEX('Controle de reservas'!$N$14:$N$2013,BX258),"")&amp;IF(AND(ISNUMBER(INDEX('Controle de reservas'!$I$14:$I$2013,BX258)),INDEX('Controle de reservas'!$I$14:$I$2013,BX258)&gt;0,INDEX('Controle de reservas'!$K$14:$K$2013,BX258)&gt;INDEX('Controle de reservas'!$I$14:$I$2013,BX258)),CHAR(10)&amp;"DIVERGÊNCIA DE DATAS","")&amp;IF(INDEX('Controle de reservas'!$P$14:$P$2013,BX258)&lt;&gt;"OK"," !",""))))</f>
      </c>
      <c r="AK258" s="15">
        <f ca="1">IF(OR($AQ258=0,AK$9="",AK$9&lt;$AS258,AND($AT258&lt;&gt;"",AK$9&gt;$AT258)),"",IF(BY258=0,"—",IF(INDEX('Controle de reservas'!$P$14:$P$2013,BY258)="DUPLICIDADE NO DIA","CONFLITO"&amp;IF(INDEX('Controle de reservas'!$M$14:$M$2013,BY258)&lt;&gt;"",CHAR(10)&amp;INDEX('Controle de reservas'!$M$14:$M$2013,BY258),"")&amp;IF(INDEX('Controle de reservas'!$N$14:$N$2013,BY258)&lt;&gt;"",CHAR(10)&amp;"Subst.: "&amp;INDEX('Controle de reservas'!$N$14:$N$2013,BY258),"")&amp;IF(AND(ISNUMBER(INDEX('Controle de reservas'!$I$14:$I$2013,BY258)),INDEX('Controle de reservas'!$I$14:$I$2013,BY258)&gt;0,INDEX('Controle de reservas'!$K$14:$K$2013,BY258)&gt;INDEX('Controle de reservas'!$I$14:$I$2013,BY258)),CHAR(10)&amp;"DIVERGÊNCIA DE DATAS",""),IF(INDEX('Controle de reservas'!$L$14:$L$2013,BY258)="Em cobertura","COV",IF(INDEX('Controle de reservas'!$L$14:$L$2013,BY258)="Disponível","DISP",IF(INDEX('Controle de reservas'!$L$14:$L$2013,BY258)="Não utilizado","NU",IF(INDEX('Controle de reservas'!$L$14:$L$2013,BY258)="Folga","F",IF(INDEX('Controle de reservas'!$L$14:$L$2013,BY258)="Ocorrência","O",IF(INDEX('Controle de reservas'!$L$14:$L$2013,BY258)="Programado","PROG",IF(INDEX('Controle de reservas'!$L$14:$L$2013,BY258)="Disponível no posto","DP","SEM SITUAÇÃO")))))))&amp;IF(INDEX('Controle de reservas'!$M$14:$M$2013,BY258)&lt;&gt;"",CHAR(10)&amp;INDEX('Controle de reservas'!$M$14:$M$2013,BY258),IF(OR(INDEX('Controle de reservas'!$L$14:$L$2013,BY258)="Em cobertura",INDEX('Controle de reservas'!$L$14:$L$2013,BY258)="Programado"),CHAR(10)&amp;"SEM LOCAL",""))&amp;IF(INDEX('Controle de reservas'!$N$14:$N$2013,BY258)&lt;&gt;"",CHAR(10)&amp;"Subst.: "&amp;INDEX('Controle de reservas'!$N$14:$N$2013,BY258),"")&amp;IF(AND(ISNUMBER(INDEX('Controle de reservas'!$I$14:$I$2013,BY258)),INDEX('Controle de reservas'!$I$14:$I$2013,BY258)&gt;0,INDEX('Controle de reservas'!$K$14:$K$2013,BY258)&gt;INDEX('Controle de reservas'!$I$14:$I$2013,BY258)),CHAR(10)&amp;"DIVERGÊNCIA DE DATAS","")&amp;IF(INDEX('Controle de reservas'!$P$14:$P$2013,BY258)&lt;&gt;"OK"," !",""))))</f>
      </c>
      <c r="AL258" s="14">
        <f t="shared" ca="1" si="13"/>
      </c>
      <c r="AM258" s="14">
        <f t="shared" ca="1" si="14"/>
      </c>
      <c r="AN258" s="14">
        <f t="shared" ca="1" si="15"/>
      </c>
      <c r="AO258" s="14">
        <f t="shared" ca="1" si="16"/>
      </c>
      <c r="AP258" s="14">
        <f ca="1">IF($AQ258=0,"",INDEX('Controle de reservas'!$O$14:$O$2013,$AQ258))</f>
      </c>
      <c r="AQ258">
        <f ca="1">IFERROR(MATCH(ROW()-9,'Controle de reservas'!$S$14:$S$2013,0),0)</f>
      </c>
      <c r="AR258">
        <f ca="1">IF($AQ258=0,"",INDEX('Controle de reservas'!$Q$14:$Q$2013,$AQ258))</f>
      </c>
      <c r="AS258">
        <f ca="1">IF($AQ258=0,"",INDEX('Controle de reservas'!$H$14:$H$2013,$AQ258))</f>
      </c>
      <c r="AT258">
        <f ca="1">IF($AQ258=0,"",IF(INDEX('Controle de reservas'!$J$14:$J$2013,$AQ258)=0,"",INDEX('Controle de reservas'!$J$14:$J$2013,$AQ258)))</f>
      </c>
      <c r="AU258">
        <f ca="1">IF(OR($AQ258=0,G$9=""),0,IFERROR(MATCH($AR258&amp;"|"&amp;TEXT(G$9,"yyyymmdd"),'Controle de reservas'!$T$14:$T$2013,0),0))</f>
      </c>
      <c r="AV258">
        <f ca="1">IF(OR($AQ258=0,H$9=""),0,IFERROR(MATCH($AR258&amp;"|"&amp;TEXT(H$9,"yyyymmdd"),'Controle de reservas'!$T$14:$T$2013,0),0))</f>
      </c>
      <c r="AW258">
        <f ca="1">IF(OR($AQ258=0,I$9=""),0,IFERROR(MATCH($AR258&amp;"|"&amp;TEXT(I$9,"yyyymmdd"),'Controle de reservas'!$T$14:$T$2013,0),0))</f>
      </c>
      <c r="AX258">
        <f ca="1">IF(OR($AQ258=0,J$9=""),0,IFERROR(MATCH($AR258&amp;"|"&amp;TEXT(J$9,"yyyymmdd"),'Controle de reservas'!$T$14:$T$2013,0),0))</f>
      </c>
      <c r="AY258">
        <f ca="1">IF(OR($AQ258=0,K$9=""),0,IFERROR(MATCH($AR258&amp;"|"&amp;TEXT(K$9,"yyyymmdd"),'Controle de reservas'!$T$14:$T$2013,0),0))</f>
      </c>
      <c r="AZ258">
        <f ca="1">IF(OR($AQ258=0,L$9=""),0,IFERROR(MATCH($AR258&amp;"|"&amp;TEXT(L$9,"yyyymmdd"),'Controle de reservas'!$T$14:$T$2013,0),0))</f>
      </c>
      <c r="BA258">
        <f ca="1">IF(OR($AQ258=0,M$9=""),0,IFERROR(MATCH($AR258&amp;"|"&amp;TEXT(M$9,"yyyymmdd"),'Controle de reservas'!$T$14:$T$2013,0),0))</f>
      </c>
      <c r="BB258">
        <f ca="1">IF(OR($AQ258=0,N$9=""),0,IFERROR(MATCH($AR258&amp;"|"&amp;TEXT(N$9,"yyyymmdd"),'Controle de reservas'!$T$14:$T$2013,0),0))</f>
      </c>
      <c r="BC258">
        <f ca="1">IF(OR($AQ258=0,O$9=""),0,IFERROR(MATCH($AR258&amp;"|"&amp;TEXT(O$9,"yyyymmdd"),'Controle de reservas'!$T$14:$T$2013,0),0))</f>
      </c>
      <c r="BD258">
        <f ca="1">IF(OR($AQ258=0,P$9=""),0,IFERROR(MATCH($AR258&amp;"|"&amp;TEXT(P$9,"yyyymmdd"),'Controle de reservas'!$T$14:$T$2013,0),0))</f>
      </c>
      <c r="BE258">
        <f ca="1">IF(OR($AQ258=0,Q$9=""),0,IFERROR(MATCH($AR258&amp;"|"&amp;TEXT(Q$9,"yyyymmdd"),'Controle de reservas'!$T$14:$T$2013,0),0))</f>
      </c>
      <c r="BF258">
        <f ca="1">IF(OR($AQ258=0,R$9=""),0,IFERROR(MATCH($AR258&amp;"|"&amp;TEXT(R$9,"yyyymmdd"),'Controle de reservas'!$T$14:$T$2013,0),0))</f>
      </c>
      <c r="BG258">
        <f ca="1">IF(OR($AQ258=0,S$9=""),0,IFERROR(MATCH($AR258&amp;"|"&amp;TEXT(S$9,"yyyymmdd"),'Controle de reservas'!$T$14:$T$2013,0),0))</f>
      </c>
      <c r="BH258">
        <f ca="1">IF(OR($AQ258=0,T$9=""),0,IFERROR(MATCH($AR258&amp;"|"&amp;TEXT(T$9,"yyyymmdd"),'Controle de reservas'!$T$14:$T$2013,0),0))</f>
      </c>
      <c r="BI258">
        <f ca="1">IF(OR($AQ258=0,U$9=""),0,IFERROR(MATCH($AR258&amp;"|"&amp;TEXT(U$9,"yyyymmdd"),'Controle de reservas'!$T$14:$T$2013,0),0))</f>
      </c>
      <c r="BJ258">
        <f ca="1">IF(OR($AQ258=0,V$9=""),0,IFERROR(MATCH($AR258&amp;"|"&amp;TEXT(V$9,"yyyymmdd"),'Controle de reservas'!$T$14:$T$2013,0),0))</f>
      </c>
      <c r="BK258">
        <f ca="1">IF(OR($AQ258=0,W$9=""),0,IFERROR(MATCH($AR258&amp;"|"&amp;TEXT(W$9,"yyyymmdd"),'Controle de reservas'!$T$14:$T$2013,0),0))</f>
      </c>
      <c r="BL258">
        <f ca="1">IF(OR($AQ258=0,X$9=""),0,IFERROR(MATCH($AR258&amp;"|"&amp;TEXT(X$9,"yyyymmdd"),'Controle de reservas'!$T$14:$T$2013,0),0))</f>
      </c>
      <c r="BM258">
        <f ca="1">IF(OR($AQ258=0,Y$9=""),0,IFERROR(MATCH($AR258&amp;"|"&amp;TEXT(Y$9,"yyyymmdd"),'Controle de reservas'!$T$14:$T$2013,0),0))</f>
      </c>
      <c r="BN258">
        <f ca="1">IF(OR($AQ258=0,Z$9=""),0,IFERROR(MATCH($AR258&amp;"|"&amp;TEXT(Z$9,"yyyymmdd"),'Controle de reservas'!$T$14:$T$2013,0),0))</f>
      </c>
      <c r="BO258">
        <f ca="1">IF(OR($AQ258=0,AA$9=""),0,IFERROR(MATCH($AR258&amp;"|"&amp;TEXT(AA$9,"yyyymmdd"),'Controle de reservas'!$T$14:$T$2013,0),0))</f>
      </c>
      <c r="BP258">
        <f ca="1">IF(OR($AQ258=0,AB$9=""),0,IFERROR(MATCH($AR258&amp;"|"&amp;TEXT(AB$9,"yyyymmdd"),'Controle de reservas'!$T$14:$T$2013,0),0))</f>
      </c>
      <c r="BQ258">
        <f ca="1">IF(OR($AQ258=0,AC$9=""),0,IFERROR(MATCH($AR258&amp;"|"&amp;TEXT(AC$9,"yyyymmdd"),'Controle de reservas'!$T$14:$T$2013,0),0))</f>
      </c>
      <c r="BR258">
        <f ca="1">IF(OR($AQ258=0,AD$9=""),0,IFERROR(MATCH($AR258&amp;"|"&amp;TEXT(AD$9,"yyyymmdd"),'Controle de reservas'!$T$14:$T$2013,0),0))</f>
      </c>
      <c r="BS258">
        <f ca="1">IF(OR($AQ258=0,AE$9=""),0,IFERROR(MATCH($AR258&amp;"|"&amp;TEXT(AE$9,"yyyymmdd"),'Controle de reservas'!$T$14:$T$2013,0),0))</f>
      </c>
      <c r="BT258">
        <f ca="1">IF(OR($AQ258=0,AF$9=""),0,IFERROR(MATCH($AR258&amp;"|"&amp;TEXT(AF$9,"yyyymmdd"),'Controle de reservas'!$T$14:$T$2013,0),0))</f>
      </c>
      <c r="BU258">
        <f ca="1">IF(OR($AQ258=0,AG$9=""),0,IFERROR(MATCH($AR258&amp;"|"&amp;TEXT(AG$9,"yyyymmdd"),'Controle de reservas'!$T$14:$T$2013,0),0))</f>
      </c>
      <c r="BV258">
        <f ca="1">IF(OR($AQ258=0,AH$9=""),0,IFERROR(MATCH($AR258&amp;"|"&amp;TEXT(AH$9,"yyyymmdd"),'Controle de reservas'!$T$14:$T$2013,0),0))</f>
      </c>
      <c r="BW258">
        <f ca="1">IF(OR($AQ258=0,AI$9=""),0,IFERROR(MATCH($AR258&amp;"|"&amp;TEXT(AI$9,"yyyymmdd"),'Controle de reservas'!$T$14:$T$2013,0),0))</f>
      </c>
      <c r="BX258">
        <f ca="1">IF(OR($AQ258=0,AJ$9=""),0,IFERROR(MATCH($AR258&amp;"|"&amp;TEXT(AJ$9,"yyyymmdd"),'Controle de reservas'!$T$14:$T$2013,0),0))</f>
      </c>
      <c r="BY258">
        <f ca="1">IF(OR($AQ258=0,AK$9=""),0,IFERROR(MATCH($AR258&amp;"|"&amp;TEXT(AK$9,"yyyymmdd"),'Controle de reservas'!$T$14:$T$2013,0),0))</f>
      </c>
    </row>
    <row r="259" spans="1:77" ht="105" customHeight="1" x14ac:dyDescent="0.25">
      <c r="A259" s="16">
        <f ca="1">IF($AQ259=0,"",INDEX('Controle de reservas'!$A$14:$A$2013,$AQ259))</f>
      </c>
      <c r="B259" s="16">
        <f ca="1">IF($AQ259=0,"",INDEX('Controle de reservas'!$B$14:$B$2013,$AQ259))</f>
      </c>
      <c r="C259" s="16">
        <f ca="1">IF($AQ259=0,"",INDEX('Controle de reservas'!$C$14:$C$2013,$AQ259))</f>
      </c>
      <c r="D259" s="16">
        <f ca="1">IF($AQ259=0,"",INDEX('Controle de reservas'!$D$14:$D$2013,$AQ259))</f>
      </c>
      <c r="E259" s="16">
        <f ca="1">IF($AQ259=0,"",INDEX('Controle de reservas'!$E$14:$E$2013,$AQ259))</f>
      </c>
      <c r="F259" s="16">
        <f ca="1">IF($AQ259=0,"",INDEX('Controle de reservas'!$F$14:$F$2013,$AQ259))</f>
      </c>
      <c r="G259" s="17">
        <f ca="1">IF(OR($AQ259=0,G$9="",G$9&lt;$AS259,AND($AT259&lt;&gt;"",G$9&gt;$AT259)),"",IF(AU259=0,"—",IF(INDEX('Controle de reservas'!$P$14:$P$2013,AU259)="DUPLICIDADE NO DIA","CONFLITO"&amp;IF(INDEX('Controle de reservas'!$M$14:$M$2013,AU259)&lt;&gt;"",CHAR(10)&amp;INDEX('Controle de reservas'!$M$14:$M$2013,AU259),"")&amp;IF(INDEX('Controle de reservas'!$N$14:$N$2013,AU259)&lt;&gt;"",CHAR(10)&amp;"Subst.: "&amp;INDEX('Controle de reservas'!$N$14:$N$2013,AU259),"")&amp;IF(AND(ISNUMBER(INDEX('Controle de reservas'!$I$14:$I$2013,AU259)),INDEX('Controle de reservas'!$I$14:$I$2013,AU259)&gt;0,INDEX('Controle de reservas'!$K$14:$K$2013,AU259)&gt;INDEX('Controle de reservas'!$I$14:$I$2013,AU259)),CHAR(10)&amp;"DIVERGÊNCIA DE DATAS",""),IF(INDEX('Controle de reservas'!$L$14:$L$2013,AU259)="Em cobertura","COV",IF(INDEX('Controle de reservas'!$L$14:$L$2013,AU259)="Disponível","DISP",IF(INDEX('Controle de reservas'!$L$14:$L$2013,AU259)="Não utilizado","NU",IF(INDEX('Controle de reservas'!$L$14:$L$2013,AU259)="Folga","F",IF(INDEX('Controle de reservas'!$L$14:$L$2013,AU259)="Ocorrência","O",IF(INDEX('Controle de reservas'!$L$14:$L$2013,AU259)="Programado","PROG",IF(INDEX('Controle de reservas'!$L$14:$L$2013,AU259)="Disponível no posto","DP","SEM SITUAÇÃO")))))))&amp;IF(INDEX('Controle de reservas'!$M$14:$M$2013,AU259)&lt;&gt;"",CHAR(10)&amp;INDEX('Controle de reservas'!$M$14:$M$2013,AU259),IF(OR(INDEX('Controle de reservas'!$L$14:$L$2013,AU259)="Em cobertura",INDEX('Controle de reservas'!$L$14:$L$2013,AU259)="Programado"),CHAR(10)&amp;"SEM LOCAL",""))&amp;IF(INDEX('Controle de reservas'!$N$14:$N$2013,AU259)&lt;&gt;"",CHAR(10)&amp;"Subst.: "&amp;INDEX('Controle de reservas'!$N$14:$N$2013,AU259),"")&amp;IF(AND(ISNUMBER(INDEX('Controle de reservas'!$I$14:$I$2013,AU259)),INDEX('Controle de reservas'!$I$14:$I$2013,AU259)&gt;0,INDEX('Controle de reservas'!$K$14:$K$2013,AU259)&gt;INDEX('Controle de reservas'!$I$14:$I$2013,AU259)),CHAR(10)&amp;"DIVERGÊNCIA DE DATAS","")&amp;IF(INDEX('Controle de reservas'!$P$14:$P$2013,AU259)&lt;&gt;"OK"," !",""))))</f>
      </c>
      <c r="H259" s="17">
        <f ca="1">IF(OR($AQ259=0,H$9="",H$9&lt;$AS259,AND($AT259&lt;&gt;"",H$9&gt;$AT259)),"",IF(AV259=0,"—",IF(INDEX('Controle de reservas'!$P$14:$P$2013,AV259)="DUPLICIDADE NO DIA","CONFLITO"&amp;IF(INDEX('Controle de reservas'!$M$14:$M$2013,AV259)&lt;&gt;"",CHAR(10)&amp;INDEX('Controle de reservas'!$M$14:$M$2013,AV259),"")&amp;IF(INDEX('Controle de reservas'!$N$14:$N$2013,AV259)&lt;&gt;"",CHAR(10)&amp;"Subst.: "&amp;INDEX('Controle de reservas'!$N$14:$N$2013,AV259),"")&amp;IF(AND(ISNUMBER(INDEX('Controle de reservas'!$I$14:$I$2013,AV259)),INDEX('Controle de reservas'!$I$14:$I$2013,AV259)&gt;0,INDEX('Controle de reservas'!$K$14:$K$2013,AV259)&gt;INDEX('Controle de reservas'!$I$14:$I$2013,AV259)),CHAR(10)&amp;"DIVERGÊNCIA DE DATAS",""),IF(INDEX('Controle de reservas'!$L$14:$L$2013,AV259)="Em cobertura","COV",IF(INDEX('Controle de reservas'!$L$14:$L$2013,AV259)="Disponível","DISP",IF(INDEX('Controle de reservas'!$L$14:$L$2013,AV259)="Não utilizado","NU",IF(INDEX('Controle de reservas'!$L$14:$L$2013,AV259)="Folga","F",IF(INDEX('Controle de reservas'!$L$14:$L$2013,AV259)="Ocorrência","O",IF(INDEX('Controle de reservas'!$L$14:$L$2013,AV259)="Programado","PROG",IF(INDEX('Controle de reservas'!$L$14:$L$2013,AV259)="Disponível no posto","DP","SEM SITUAÇÃO")))))))&amp;IF(INDEX('Controle de reservas'!$M$14:$M$2013,AV259)&lt;&gt;"",CHAR(10)&amp;INDEX('Controle de reservas'!$M$14:$M$2013,AV259),IF(OR(INDEX('Controle de reservas'!$L$14:$L$2013,AV259)="Em cobertura",INDEX('Controle de reservas'!$L$14:$L$2013,AV259)="Programado"),CHAR(10)&amp;"SEM LOCAL",""))&amp;IF(INDEX('Controle de reservas'!$N$14:$N$2013,AV259)&lt;&gt;"",CHAR(10)&amp;"Subst.: "&amp;INDEX('Controle de reservas'!$N$14:$N$2013,AV259),"")&amp;IF(AND(ISNUMBER(INDEX('Controle de reservas'!$I$14:$I$2013,AV259)),INDEX('Controle de reservas'!$I$14:$I$2013,AV259)&gt;0,INDEX('Controle de reservas'!$K$14:$K$2013,AV259)&gt;INDEX('Controle de reservas'!$I$14:$I$2013,AV259)),CHAR(10)&amp;"DIVERGÊNCIA DE DATAS","")&amp;IF(INDEX('Controle de reservas'!$P$14:$P$2013,AV259)&lt;&gt;"OK"," !",""))))</f>
      </c>
      <c r="I259" s="17">
        <f ca="1">IF(OR($AQ259=0,I$9="",I$9&lt;$AS259,AND($AT259&lt;&gt;"",I$9&gt;$AT259)),"",IF(AW259=0,"—",IF(INDEX('Controle de reservas'!$P$14:$P$2013,AW259)="DUPLICIDADE NO DIA","CONFLITO"&amp;IF(INDEX('Controle de reservas'!$M$14:$M$2013,AW259)&lt;&gt;"",CHAR(10)&amp;INDEX('Controle de reservas'!$M$14:$M$2013,AW259),"")&amp;IF(INDEX('Controle de reservas'!$N$14:$N$2013,AW259)&lt;&gt;"",CHAR(10)&amp;"Subst.: "&amp;INDEX('Controle de reservas'!$N$14:$N$2013,AW259),"")&amp;IF(AND(ISNUMBER(INDEX('Controle de reservas'!$I$14:$I$2013,AW259)),INDEX('Controle de reservas'!$I$14:$I$2013,AW259)&gt;0,INDEX('Controle de reservas'!$K$14:$K$2013,AW259)&gt;INDEX('Controle de reservas'!$I$14:$I$2013,AW259)),CHAR(10)&amp;"DIVERGÊNCIA DE DATAS",""),IF(INDEX('Controle de reservas'!$L$14:$L$2013,AW259)="Em cobertura","COV",IF(INDEX('Controle de reservas'!$L$14:$L$2013,AW259)="Disponível","DISP",IF(INDEX('Controle de reservas'!$L$14:$L$2013,AW259)="Não utilizado","NU",IF(INDEX('Controle de reservas'!$L$14:$L$2013,AW259)="Folga","F",IF(INDEX('Controle de reservas'!$L$14:$L$2013,AW259)="Ocorrência","O",IF(INDEX('Controle de reservas'!$L$14:$L$2013,AW259)="Programado","PROG",IF(INDEX('Controle de reservas'!$L$14:$L$2013,AW259)="Disponível no posto","DP","SEM SITUAÇÃO")))))))&amp;IF(INDEX('Controle de reservas'!$M$14:$M$2013,AW259)&lt;&gt;"",CHAR(10)&amp;INDEX('Controle de reservas'!$M$14:$M$2013,AW259),IF(OR(INDEX('Controle de reservas'!$L$14:$L$2013,AW259)="Em cobertura",INDEX('Controle de reservas'!$L$14:$L$2013,AW259)="Programado"),CHAR(10)&amp;"SEM LOCAL",""))&amp;IF(INDEX('Controle de reservas'!$N$14:$N$2013,AW259)&lt;&gt;"",CHAR(10)&amp;"Subst.: "&amp;INDEX('Controle de reservas'!$N$14:$N$2013,AW259),"")&amp;IF(AND(ISNUMBER(INDEX('Controle de reservas'!$I$14:$I$2013,AW259)),INDEX('Controle de reservas'!$I$14:$I$2013,AW259)&gt;0,INDEX('Controle de reservas'!$K$14:$K$2013,AW259)&gt;INDEX('Controle de reservas'!$I$14:$I$2013,AW259)),CHAR(10)&amp;"DIVERGÊNCIA DE DATAS","")&amp;IF(INDEX('Controle de reservas'!$P$14:$P$2013,AW259)&lt;&gt;"OK"," !",""))))</f>
      </c>
      <c r="J259" s="17">
        <f ca="1">IF(OR($AQ259=0,J$9="",J$9&lt;$AS259,AND($AT259&lt;&gt;"",J$9&gt;$AT259)),"",IF(AX259=0,"—",IF(INDEX('Controle de reservas'!$P$14:$P$2013,AX259)="DUPLICIDADE NO DIA","CONFLITO"&amp;IF(INDEX('Controle de reservas'!$M$14:$M$2013,AX259)&lt;&gt;"",CHAR(10)&amp;INDEX('Controle de reservas'!$M$14:$M$2013,AX259),"")&amp;IF(INDEX('Controle de reservas'!$N$14:$N$2013,AX259)&lt;&gt;"",CHAR(10)&amp;"Subst.: "&amp;INDEX('Controle de reservas'!$N$14:$N$2013,AX259),"")&amp;IF(AND(ISNUMBER(INDEX('Controle de reservas'!$I$14:$I$2013,AX259)),INDEX('Controle de reservas'!$I$14:$I$2013,AX259)&gt;0,INDEX('Controle de reservas'!$K$14:$K$2013,AX259)&gt;INDEX('Controle de reservas'!$I$14:$I$2013,AX259)),CHAR(10)&amp;"DIVERGÊNCIA DE DATAS",""),IF(INDEX('Controle de reservas'!$L$14:$L$2013,AX259)="Em cobertura","COV",IF(INDEX('Controle de reservas'!$L$14:$L$2013,AX259)="Disponível","DISP",IF(INDEX('Controle de reservas'!$L$14:$L$2013,AX259)="Não utilizado","NU",IF(INDEX('Controle de reservas'!$L$14:$L$2013,AX259)="Folga","F",IF(INDEX('Controle de reservas'!$L$14:$L$2013,AX259)="Ocorrência","O",IF(INDEX('Controle de reservas'!$L$14:$L$2013,AX259)="Programado","PROG",IF(INDEX('Controle de reservas'!$L$14:$L$2013,AX259)="Disponível no posto","DP","SEM SITUAÇÃO")))))))&amp;IF(INDEX('Controle de reservas'!$M$14:$M$2013,AX259)&lt;&gt;"",CHAR(10)&amp;INDEX('Controle de reservas'!$M$14:$M$2013,AX259),IF(OR(INDEX('Controle de reservas'!$L$14:$L$2013,AX259)="Em cobertura",INDEX('Controle de reservas'!$L$14:$L$2013,AX259)="Programado"),CHAR(10)&amp;"SEM LOCAL",""))&amp;IF(INDEX('Controle de reservas'!$N$14:$N$2013,AX259)&lt;&gt;"",CHAR(10)&amp;"Subst.: "&amp;INDEX('Controle de reservas'!$N$14:$N$2013,AX259),"")&amp;IF(AND(ISNUMBER(INDEX('Controle de reservas'!$I$14:$I$2013,AX259)),INDEX('Controle de reservas'!$I$14:$I$2013,AX259)&gt;0,INDEX('Controle de reservas'!$K$14:$K$2013,AX259)&gt;INDEX('Controle de reservas'!$I$14:$I$2013,AX259)),CHAR(10)&amp;"DIVERGÊNCIA DE DATAS","")&amp;IF(INDEX('Controle de reservas'!$P$14:$P$2013,AX259)&lt;&gt;"OK"," !",""))))</f>
      </c>
      <c r="K259" s="17">
        <f ca="1">IF(OR($AQ259=0,K$9="",K$9&lt;$AS259,AND($AT259&lt;&gt;"",K$9&gt;$AT259)),"",IF(AY259=0,"—",IF(INDEX('Controle de reservas'!$P$14:$P$2013,AY259)="DUPLICIDADE NO DIA","CONFLITO"&amp;IF(INDEX('Controle de reservas'!$M$14:$M$2013,AY259)&lt;&gt;"",CHAR(10)&amp;INDEX('Controle de reservas'!$M$14:$M$2013,AY259),"")&amp;IF(INDEX('Controle de reservas'!$N$14:$N$2013,AY259)&lt;&gt;"",CHAR(10)&amp;"Subst.: "&amp;INDEX('Controle de reservas'!$N$14:$N$2013,AY259),"")&amp;IF(AND(ISNUMBER(INDEX('Controle de reservas'!$I$14:$I$2013,AY259)),INDEX('Controle de reservas'!$I$14:$I$2013,AY259)&gt;0,INDEX('Controle de reservas'!$K$14:$K$2013,AY259)&gt;INDEX('Controle de reservas'!$I$14:$I$2013,AY259)),CHAR(10)&amp;"DIVERGÊNCIA DE DATAS",""),IF(INDEX('Controle de reservas'!$L$14:$L$2013,AY259)="Em cobertura","COV",IF(INDEX('Controle de reservas'!$L$14:$L$2013,AY259)="Disponível","DISP",IF(INDEX('Controle de reservas'!$L$14:$L$2013,AY259)="Não utilizado","NU",IF(INDEX('Controle de reservas'!$L$14:$L$2013,AY259)="Folga","F",IF(INDEX('Controle de reservas'!$L$14:$L$2013,AY259)="Ocorrência","O",IF(INDEX('Controle de reservas'!$L$14:$L$2013,AY259)="Programado","PROG",IF(INDEX('Controle de reservas'!$L$14:$L$2013,AY259)="Disponível no posto","DP","SEM SITUAÇÃO")))))))&amp;IF(INDEX('Controle de reservas'!$M$14:$M$2013,AY259)&lt;&gt;"",CHAR(10)&amp;INDEX('Controle de reservas'!$M$14:$M$2013,AY259),IF(OR(INDEX('Controle de reservas'!$L$14:$L$2013,AY259)="Em cobertura",INDEX('Controle de reservas'!$L$14:$L$2013,AY259)="Programado"),CHAR(10)&amp;"SEM LOCAL",""))&amp;IF(INDEX('Controle de reservas'!$N$14:$N$2013,AY259)&lt;&gt;"",CHAR(10)&amp;"Subst.: "&amp;INDEX('Controle de reservas'!$N$14:$N$2013,AY259),"")&amp;IF(AND(ISNUMBER(INDEX('Controle de reservas'!$I$14:$I$2013,AY259)),INDEX('Controle de reservas'!$I$14:$I$2013,AY259)&gt;0,INDEX('Controle de reservas'!$K$14:$K$2013,AY259)&gt;INDEX('Controle de reservas'!$I$14:$I$2013,AY259)),CHAR(10)&amp;"DIVERGÊNCIA DE DATAS","")&amp;IF(INDEX('Controle de reservas'!$P$14:$P$2013,AY259)&lt;&gt;"OK"," !",""))))</f>
      </c>
      <c r="L259" s="17">
        <f ca="1">IF(OR($AQ259=0,L$9="",L$9&lt;$AS259,AND($AT259&lt;&gt;"",L$9&gt;$AT259)),"",IF(AZ259=0,"—",IF(INDEX('Controle de reservas'!$P$14:$P$2013,AZ259)="DUPLICIDADE NO DIA","CONFLITO"&amp;IF(INDEX('Controle de reservas'!$M$14:$M$2013,AZ259)&lt;&gt;"",CHAR(10)&amp;INDEX('Controle de reservas'!$M$14:$M$2013,AZ259),"")&amp;IF(INDEX('Controle de reservas'!$N$14:$N$2013,AZ259)&lt;&gt;"",CHAR(10)&amp;"Subst.: "&amp;INDEX('Controle de reservas'!$N$14:$N$2013,AZ259),"")&amp;IF(AND(ISNUMBER(INDEX('Controle de reservas'!$I$14:$I$2013,AZ259)),INDEX('Controle de reservas'!$I$14:$I$2013,AZ259)&gt;0,INDEX('Controle de reservas'!$K$14:$K$2013,AZ259)&gt;INDEX('Controle de reservas'!$I$14:$I$2013,AZ259)),CHAR(10)&amp;"DIVERGÊNCIA DE DATAS",""),IF(INDEX('Controle de reservas'!$L$14:$L$2013,AZ259)="Em cobertura","COV",IF(INDEX('Controle de reservas'!$L$14:$L$2013,AZ259)="Disponível","DISP",IF(INDEX('Controle de reservas'!$L$14:$L$2013,AZ259)="Não utilizado","NU",IF(INDEX('Controle de reservas'!$L$14:$L$2013,AZ259)="Folga","F",IF(INDEX('Controle de reservas'!$L$14:$L$2013,AZ259)="Ocorrência","O",IF(INDEX('Controle de reservas'!$L$14:$L$2013,AZ259)="Programado","PROG",IF(INDEX('Controle de reservas'!$L$14:$L$2013,AZ259)="Disponível no posto","DP","SEM SITUAÇÃO")))))))&amp;IF(INDEX('Controle de reservas'!$M$14:$M$2013,AZ259)&lt;&gt;"",CHAR(10)&amp;INDEX('Controle de reservas'!$M$14:$M$2013,AZ259),IF(OR(INDEX('Controle de reservas'!$L$14:$L$2013,AZ259)="Em cobertura",INDEX('Controle de reservas'!$L$14:$L$2013,AZ259)="Programado"),CHAR(10)&amp;"SEM LOCAL",""))&amp;IF(INDEX('Controle de reservas'!$N$14:$N$2013,AZ259)&lt;&gt;"",CHAR(10)&amp;"Subst.: "&amp;INDEX('Controle de reservas'!$N$14:$N$2013,AZ259),"")&amp;IF(AND(ISNUMBER(INDEX('Controle de reservas'!$I$14:$I$2013,AZ259)),INDEX('Controle de reservas'!$I$14:$I$2013,AZ259)&gt;0,INDEX('Controle de reservas'!$K$14:$K$2013,AZ259)&gt;INDEX('Controle de reservas'!$I$14:$I$2013,AZ259)),CHAR(10)&amp;"DIVERGÊNCIA DE DATAS","")&amp;IF(INDEX('Controle de reservas'!$P$14:$P$2013,AZ259)&lt;&gt;"OK"," !",""))))</f>
      </c>
      <c r="M259" s="17">
        <f ca="1">IF(OR($AQ259=0,M$9="",M$9&lt;$AS259,AND($AT259&lt;&gt;"",M$9&gt;$AT259)),"",IF(BA259=0,"—",IF(INDEX('Controle de reservas'!$P$14:$P$2013,BA259)="DUPLICIDADE NO DIA","CONFLITO"&amp;IF(INDEX('Controle de reservas'!$M$14:$M$2013,BA259)&lt;&gt;"",CHAR(10)&amp;INDEX('Controle de reservas'!$M$14:$M$2013,BA259),"")&amp;IF(INDEX('Controle de reservas'!$N$14:$N$2013,BA259)&lt;&gt;"",CHAR(10)&amp;"Subst.: "&amp;INDEX('Controle de reservas'!$N$14:$N$2013,BA259),"")&amp;IF(AND(ISNUMBER(INDEX('Controle de reservas'!$I$14:$I$2013,BA259)),INDEX('Controle de reservas'!$I$14:$I$2013,BA259)&gt;0,INDEX('Controle de reservas'!$K$14:$K$2013,BA259)&gt;INDEX('Controle de reservas'!$I$14:$I$2013,BA259)),CHAR(10)&amp;"DIVERGÊNCIA DE DATAS",""),IF(INDEX('Controle de reservas'!$L$14:$L$2013,BA259)="Em cobertura","COV",IF(INDEX('Controle de reservas'!$L$14:$L$2013,BA259)="Disponível","DISP",IF(INDEX('Controle de reservas'!$L$14:$L$2013,BA259)="Não utilizado","NU",IF(INDEX('Controle de reservas'!$L$14:$L$2013,BA259)="Folga","F",IF(INDEX('Controle de reservas'!$L$14:$L$2013,BA259)="Ocorrência","O",IF(INDEX('Controle de reservas'!$L$14:$L$2013,BA259)="Programado","PROG",IF(INDEX('Controle de reservas'!$L$14:$L$2013,BA259)="Disponível no posto","DP","SEM SITUAÇÃO")))))))&amp;IF(INDEX('Controle de reservas'!$M$14:$M$2013,BA259)&lt;&gt;"",CHAR(10)&amp;INDEX('Controle de reservas'!$M$14:$M$2013,BA259),IF(OR(INDEX('Controle de reservas'!$L$14:$L$2013,BA259)="Em cobertura",INDEX('Controle de reservas'!$L$14:$L$2013,BA259)="Programado"),CHAR(10)&amp;"SEM LOCAL",""))&amp;IF(INDEX('Controle de reservas'!$N$14:$N$2013,BA259)&lt;&gt;"",CHAR(10)&amp;"Subst.: "&amp;INDEX('Controle de reservas'!$N$14:$N$2013,BA259),"")&amp;IF(AND(ISNUMBER(INDEX('Controle de reservas'!$I$14:$I$2013,BA259)),INDEX('Controle de reservas'!$I$14:$I$2013,BA259)&gt;0,INDEX('Controle de reservas'!$K$14:$K$2013,BA259)&gt;INDEX('Controle de reservas'!$I$14:$I$2013,BA259)),CHAR(10)&amp;"DIVERGÊNCIA DE DATAS","")&amp;IF(INDEX('Controle de reservas'!$P$14:$P$2013,BA259)&lt;&gt;"OK"," !",""))))</f>
      </c>
      <c r="N259" s="17">
        <f ca="1">IF(OR($AQ259=0,N$9="",N$9&lt;$AS259,AND($AT259&lt;&gt;"",N$9&gt;$AT259)),"",IF(BB259=0,"—",IF(INDEX('Controle de reservas'!$P$14:$P$2013,BB259)="DUPLICIDADE NO DIA","CONFLITO"&amp;IF(INDEX('Controle de reservas'!$M$14:$M$2013,BB259)&lt;&gt;"",CHAR(10)&amp;INDEX('Controle de reservas'!$M$14:$M$2013,BB259),"")&amp;IF(INDEX('Controle de reservas'!$N$14:$N$2013,BB259)&lt;&gt;"",CHAR(10)&amp;"Subst.: "&amp;INDEX('Controle de reservas'!$N$14:$N$2013,BB259),"")&amp;IF(AND(ISNUMBER(INDEX('Controle de reservas'!$I$14:$I$2013,BB259)),INDEX('Controle de reservas'!$I$14:$I$2013,BB259)&gt;0,INDEX('Controle de reservas'!$K$14:$K$2013,BB259)&gt;INDEX('Controle de reservas'!$I$14:$I$2013,BB259)),CHAR(10)&amp;"DIVERGÊNCIA DE DATAS",""),IF(INDEX('Controle de reservas'!$L$14:$L$2013,BB259)="Em cobertura","COV",IF(INDEX('Controle de reservas'!$L$14:$L$2013,BB259)="Disponível","DISP",IF(INDEX('Controle de reservas'!$L$14:$L$2013,BB259)="Não utilizado","NU",IF(INDEX('Controle de reservas'!$L$14:$L$2013,BB259)="Folga","F",IF(INDEX('Controle de reservas'!$L$14:$L$2013,BB259)="Ocorrência","O",IF(INDEX('Controle de reservas'!$L$14:$L$2013,BB259)="Programado","PROG",IF(INDEX('Controle de reservas'!$L$14:$L$2013,BB259)="Disponível no posto","DP","SEM SITUAÇÃO")))))))&amp;IF(INDEX('Controle de reservas'!$M$14:$M$2013,BB259)&lt;&gt;"",CHAR(10)&amp;INDEX('Controle de reservas'!$M$14:$M$2013,BB259),IF(OR(INDEX('Controle de reservas'!$L$14:$L$2013,BB259)="Em cobertura",INDEX('Controle de reservas'!$L$14:$L$2013,BB259)="Programado"),CHAR(10)&amp;"SEM LOCAL",""))&amp;IF(INDEX('Controle de reservas'!$N$14:$N$2013,BB259)&lt;&gt;"",CHAR(10)&amp;"Subst.: "&amp;INDEX('Controle de reservas'!$N$14:$N$2013,BB259),"")&amp;IF(AND(ISNUMBER(INDEX('Controle de reservas'!$I$14:$I$2013,BB259)),INDEX('Controle de reservas'!$I$14:$I$2013,BB259)&gt;0,INDEX('Controle de reservas'!$K$14:$K$2013,BB259)&gt;INDEX('Controle de reservas'!$I$14:$I$2013,BB259)),CHAR(10)&amp;"DIVERGÊNCIA DE DATAS","")&amp;IF(INDEX('Controle de reservas'!$P$14:$P$2013,BB259)&lt;&gt;"OK"," !",""))))</f>
      </c>
      <c r="O259" s="17">
        <f ca="1">IF(OR($AQ259=0,O$9="",O$9&lt;$AS259,AND($AT259&lt;&gt;"",O$9&gt;$AT259)),"",IF(BC259=0,"—",IF(INDEX('Controle de reservas'!$P$14:$P$2013,BC259)="DUPLICIDADE NO DIA","CONFLITO"&amp;IF(INDEX('Controle de reservas'!$M$14:$M$2013,BC259)&lt;&gt;"",CHAR(10)&amp;INDEX('Controle de reservas'!$M$14:$M$2013,BC259),"")&amp;IF(INDEX('Controle de reservas'!$N$14:$N$2013,BC259)&lt;&gt;"",CHAR(10)&amp;"Subst.: "&amp;INDEX('Controle de reservas'!$N$14:$N$2013,BC259),"")&amp;IF(AND(ISNUMBER(INDEX('Controle de reservas'!$I$14:$I$2013,BC259)),INDEX('Controle de reservas'!$I$14:$I$2013,BC259)&gt;0,INDEX('Controle de reservas'!$K$14:$K$2013,BC259)&gt;INDEX('Controle de reservas'!$I$14:$I$2013,BC259)),CHAR(10)&amp;"DIVERGÊNCIA DE DATAS",""),IF(INDEX('Controle de reservas'!$L$14:$L$2013,BC259)="Em cobertura","COV",IF(INDEX('Controle de reservas'!$L$14:$L$2013,BC259)="Disponível","DISP",IF(INDEX('Controle de reservas'!$L$14:$L$2013,BC259)="Não utilizado","NU",IF(INDEX('Controle de reservas'!$L$14:$L$2013,BC259)="Folga","F",IF(INDEX('Controle de reservas'!$L$14:$L$2013,BC259)="Ocorrência","O",IF(INDEX('Controle de reservas'!$L$14:$L$2013,BC259)="Programado","PROG",IF(INDEX('Controle de reservas'!$L$14:$L$2013,BC259)="Disponível no posto","DP","SEM SITUAÇÃO")))))))&amp;IF(INDEX('Controle de reservas'!$M$14:$M$2013,BC259)&lt;&gt;"",CHAR(10)&amp;INDEX('Controle de reservas'!$M$14:$M$2013,BC259),IF(OR(INDEX('Controle de reservas'!$L$14:$L$2013,BC259)="Em cobertura",INDEX('Controle de reservas'!$L$14:$L$2013,BC259)="Programado"),CHAR(10)&amp;"SEM LOCAL",""))&amp;IF(INDEX('Controle de reservas'!$N$14:$N$2013,BC259)&lt;&gt;"",CHAR(10)&amp;"Subst.: "&amp;INDEX('Controle de reservas'!$N$14:$N$2013,BC259),"")&amp;IF(AND(ISNUMBER(INDEX('Controle de reservas'!$I$14:$I$2013,BC259)),INDEX('Controle de reservas'!$I$14:$I$2013,BC259)&gt;0,INDEX('Controle de reservas'!$K$14:$K$2013,BC259)&gt;INDEX('Controle de reservas'!$I$14:$I$2013,BC259)),CHAR(10)&amp;"DIVERGÊNCIA DE DATAS","")&amp;IF(INDEX('Controle de reservas'!$P$14:$P$2013,BC259)&lt;&gt;"OK"," !",""))))</f>
      </c>
      <c r="P259" s="17">
        <f ca="1">IF(OR($AQ259=0,P$9="",P$9&lt;$AS259,AND($AT259&lt;&gt;"",P$9&gt;$AT259)),"",IF(BD259=0,"—",IF(INDEX('Controle de reservas'!$P$14:$P$2013,BD259)="DUPLICIDADE NO DIA","CONFLITO"&amp;IF(INDEX('Controle de reservas'!$M$14:$M$2013,BD259)&lt;&gt;"",CHAR(10)&amp;INDEX('Controle de reservas'!$M$14:$M$2013,BD259),"")&amp;IF(INDEX('Controle de reservas'!$N$14:$N$2013,BD259)&lt;&gt;"",CHAR(10)&amp;"Subst.: "&amp;INDEX('Controle de reservas'!$N$14:$N$2013,BD259),"")&amp;IF(AND(ISNUMBER(INDEX('Controle de reservas'!$I$14:$I$2013,BD259)),INDEX('Controle de reservas'!$I$14:$I$2013,BD259)&gt;0,INDEX('Controle de reservas'!$K$14:$K$2013,BD259)&gt;INDEX('Controle de reservas'!$I$14:$I$2013,BD259)),CHAR(10)&amp;"DIVERGÊNCIA DE DATAS",""),IF(INDEX('Controle de reservas'!$L$14:$L$2013,BD259)="Em cobertura","COV",IF(INDEX('Controle de reservas'!$L$14:$L$2013,BD259)="Disponível","DISP",IF(INDEX('Controle de reservas'!$L$14:$L$2013,BD259)="Não utilizado","NU",IF(INDEX('Controle de reservas'!$L$14:$L$2013,BD259)="Folga","F",IF(INDEX('Controle de reservas'!$L$14:$L$2013,BD259)="Ocorrência","O",IF(INDEX('Controle de reservas'!$L$14:$L$2013,BD259)="Programado","PROG",IF(INDEX('Controle de reservas'!$L$14:$L$2013,BD259)="Disponível no posto","DP","SEM SITUAÇÃO")))))))&amp;IF(INDEX('Controle de reservas'!$M$14:$M$2013,BD259)&lt;&gt;"",CHAR(10)&amp;INDEX('Controle de reservas'!$M$14:$M$2013,BD259),IF(OR(INDEX('Controle de reservas'!$L$14:$L$2013,BD259)="Em cobertura",INDEX('Controle de reservas'!$L$14:$L$2013,BD259)="Programado"),CHAR(10)&amp;"SEM LOCAL",""))&amp;IF(INDEX('Controle de reservas'!$N$14:$N$2013,BD259)&lt;&gt;"",CHAR(10)&amp;"Subst.: "&amp;INDEX('Controle de reservas'!$N$14:$N$2013,BD259),"")&amp;IF(AND(ISNUMBER(INDEX('Controle de reservas'!$I$14:$I$2013,BD259)),INDEX('Controle de reservas'!$I$14:$I$2013,BD259)&gt;0,INDEX('Controle de reservas'!$K$14:$K$2013,BD259)&gt;INDEX('Controle de reservas'!$I$14:$I$2013,BD259)),CHAR(10)&amp;"DIVERGÊNCIA DE DATAS","")&amp;IF(INDEX('Controle de reservas'!$P$14:$P$2013,BD259)&lt;&gt;"OK"," !",""))))</f>
      </c>
      <c r="Q259" s="17">
        <f ca="1">IF(OR($AQ259=0,Q$9="",Q$9&lt;$AS259,AND($AT259&lt;&gt;"",Q$9&gt;$AT259)),"",IF(BE259=0,"—",IF(INDEX('Controle de reservas'!$P$14:$P$2013,BE259)="DUPLICIDADE NO DIA","CONFLITO"&amp;IF(INDEX('Controle de reservas'!$M$14:$M$2013,BE259)&lt;&gt;"",CHAR(10)&amp;INDEX('Controle de reservas'!$M$14:$M$2013,BE259),"")&amp;IF(INDEX('Controle de reservas'!$N$14:$N$2013,BE259)&lt;&gt;"",CHAR(10)&amp;"Subst.: "&amp;INDEX('Controle de reservas'!$N$14:$N$2013,BE259),"")&amp;IF(AND(ISNUMBER(INDEX('Controle de reservas'!$I$14:$I$2013,BE259)),INDEX('Controle de reservas'!$I$14:$I$2013,BE259)&gt;0,INDEX('Controle de reservas'!$K$14:$K$2013,BE259)&gt;INDEX('Controle de reservas'!$I$14:$I$2013,BE259)),CHAR(10)&amp;"DIVERGÊNCIA DE DATAS",""),IF(INDEX('Controle de reservas'!$L$14:$L$2013,BE259)="Em cobertura","COV",IF(INDEX('Controle de reservas'!$L$14:$L$2013,BE259)="Disponível","DISP",IF(INDEX('Controle de reservas'!$L$14:$L$2013,BE259)="Não utilizado","NU",IF(INDEX('Controle de reservas'!$L$14:$L$2013,BE259)="Folga","F",IF(INDEX('Controle de reservas'!$L$14:$L$2013,BE259)="Ocorrência","O",IF(INDEX('Controle de reservas'!$L$14:$L$2013,BE259)="Programado","PROG",IF(INDEX('Controle de reservas'!$L$14:$L$2013,BE259)="Disponível no posto","DP","SEM SITUAÇÃO")))))))&amp;IF(INDEX('Controle de reservas'!$M$14:$M$2013,BE259)&lt;&gt;"",CHAR(10)&amp;INDEX('Controle de reservas'!$M$14:$M$2013,BE259),IF(OR(INDEX('Controle de reservas'!$L$14:$L$2013,BE259)="Em cobertura",INDEX('Controle de reservas'!$L$14:$L$2013,BE259)="Programado"),CHAR(10)&amp;"SEM LOCAL",""))&amp;IF(INDEX('Controle de reservas'!$N$14:$N$2013,BE259)&lt;&gt;"",CHAR(10)&amp;"Subst.: "&amp;INDEX('Controle de reservas'!$N$14:$N$2013,BE259),"")&amp;IF(AND(ISNUMBER(INDEX('Controle de reservas'!$I$14:$I$2013,BE259)),INDEX('Controle de reservas'!$I$14:$I$2013,BE259)&gt;0,INDEX('Controle de reservas'!$K$14:$K$2013,BE259)&gt;INDEX('Controle de reservas'!$I$14:$I$2013,BE259)),CHAR(10)&amp;"DIVERGÊNCIA DE DATAS","")&amp;IF(INDEX('Controle de reservas'!$P$14:$P$2013,BE259)&lt;&gt;"OK"," !",""))))</f>
      </c>
      <c r="R259" s="17">
        <f ca="1">IF(OR($AQ259=0,R$9="",R$9&lt;$AS259,AND($AT259&lt;&gt;"",R$9&gt;$AT259)),"",IF(BF259=0,"—",IF(INDEX('Controle de reservas'!$P$14:$P$2013,BF259)="DUPLICIDADE NO DIA","CONFLITO"&amp;IF(INDEX('Controle de reservas'!$M$14:$M$2013,BF259)&lt;&gt;"",CHAR(10)&amp;INDEX('Controle de reservas'!$M$14:$M$2013,BF259),"")&amp;IF(INDEX('Controle de reservas'!$N$14:$N$2013,BF259)&lt;&gt;"",CHAR(10)&amp;"Subst.: "&amp;INDEX('Controle de reservas'!$N$14:$N$2013,BF259),"")&amp;IF(AND(ISNUMBER(INDEX('Controle de reservas'!$I$14:$I$2013,BF259)),INDEX('Controle de reservas'!$I$14:$I$2013,BF259)&gt;0,INDEX('Controle de reservas'!$K$14:$K$2013,BF259)&gt;INDEX('Controle de reservas'!$I$14:$I$2013,BF259)),CHAR(10)&amp;"DIVERGÊNCIA DE DATAS",""),IF(INDEX('Controle de reservas'!$L$14:$L$2013,BF259)="Em cobertura","COV",IF(INDEX('Controle de reservas'!$L$14:$L$2013,BF259)="Disponível","DISP",IF(INDEX('Controle de reservas'!$L$14:$L$2013,BF259)="Não utilizado","NU",IF(INDEX('Controle de reservas'!$L$14:$L$2013,BF259)="Folga","F",IF(INDEX('Controle de reservas'!$L$14:$L$2013,BF259)="Ocorrência","O",IF(INDEX('Controle de reservas'!$L$14:$L$2013,BF259)="Programado","PROG",IF(INDEX('Controle de reservas'!$L$14:$L$2013,BF259)="Disponível no posto","DP","SEM SITUAÇÃO")))))))&amp;IF(INDEX('Controle de reservas'!$M$14:$M$2013,BF259)&lt;&gt;"",CHAR(10)&amp;INDEX('Controle de reservas'!$M$14:$M$2013,BF259),IF(OR(INDEX('Controle de reservas'!$L$14:$L$2013,BF259)="Em cobertura",INDEX('Controle de reservas'!$L$14:$L$2013,BF259)="Programado"),CHAR(10)&amp;"SEM LOCAL",""))&amp;IF(INDEX('Controle de reservas'!$N$14:$N$2013,BF259)&lt;&gt;"",CHAR(10)&amp;"Subst.: "&amp;INDEX('Controle de reservas'!$N$14:$N$2013,BF259),"")&amp;IF(AND(ISNUMBER(INDEX('Controle de reservas'!$I$14:$I$2013,BF259)),INDEX('Controle de reservas'!$I$14:$I$2013,BF259)&gt;0,INDEX('Controle de reservas'!$K$14:$K$2013,BF259)&gt;INDEX('Controle de reservas'!$I$14:$I$2013,BF259)),CHAR(10)&amp;"DIVERGÊNCIA DE DATAS","")&amp;IF(INDEX('Controle de reservas'!$P$14:$P$2013,BF259)&lt;&gt;"OK"," !",""))))</f>
      </c>
      <c r="S259" s="17">
        <f ca="1">IF(OR($AQ259=0,S$9="",S$9&lt;$AS259,AND($AT259&lt;&gt;"",S$9&gt;$AT259)),"",IF(BG259=0,"—",IF(INDEX('Controle de reservas'!$P$14:$P$2013,BG259)="DUPLICIDADE NO DIA","CONFLITO"&amp;IF(INDEX('Controle de reservas'!$M$14:$M$2013,BG259)&lt;&gt;"",CHAR(10)&amp;INDEX('Controle de reservas'!$M$14:$M$2013,BG259),"")&amp;IF(INDEX('Controle de reservas'!$N$14:$N$2013,BG259)&lt;&gt;"",CHAR(10)&amp;"Subst.: "&amp;INDEX('Controle de reservas'!$N$14:$N$2013,BG259),"")&amp;IF(AND(ISNUMBER(INDEX('Controle de reservas'!$I$14:$I$2013,BG259)),INDEX('Controle de reservas'!$I$14:$I$2013,BG259)&gt;0,INDEX('Controle de reservas'!$K$14:$K$2013,BG259)&gt;INDEX('Controle de reservas'!$I$14:$I$2013,BG259)),CHAR(10)&amp;"DIVERGÊNCIA DE DATAS",""),IF(INDEX('Controle de reservas'!$L$14:$L$2013,BG259)="Em cobertura","COV",IF(INDEX('Controle de reservas'!$L$14:$L$2013,BG259)="Disponível","DISP",IF(INDEX('Controle de reservas'!$L$14:$L$2013,BG259)="Não utilizado","NU",IF(INDEX('Controle de reservas'!$L$14:$L$2013,BG259)="Folga","F",IF(INDEX('Controle de reservas'!$L$14:$L$2013,BG259)="Ocorrência","O",IF(INDEX('Controle de reservas'!$L$14:$L$2013,BG259)="Programado","PROG",IF(INDEX('Controle de reservas'!$L$14:$L$2013,BG259)="Disponível no posto","DP","SEM SITUAÇÃO")))))))&amp;IF(INDEX('Controle de reservas'!$M$14:$M$2013,BG259)&lt;&gt;"",CHAR(10)&amp;INDEX('Controle de reservas'!$M$14:$M$2013,BG259),IF(OR(INDEX('Controle de reservas'!$L$14:$L$2013,BG259)="Em cobertura",INDEX('Controle de reservas'!$L$14:$L$2013,BG259)="Programado"),CHAR(10)&amp;"SEM LOCAL",""))&amp;IF(INDEX('Controle de reservas'!$N$14:$N$2013,BG259)&lt;&gt;"",CHAR(10)&amp;"Subst.: "&amp;INDEX('Controle de reservas'!$N$14:$N$2013,BG259),"")&amp;IF(AND(ISNUMBER(INDEX('Controle de reservas'!$I$14:$I$2013,BG259)),INDEX('Controle de reservas'!$I$14:$I$2013,BG259)&gt;0,INDEX('Controle de reservas'!$K$14:$K$2013,BG259)&gt;INDEX('Controle de reservas'!$I$14:$I$2013,BG259)),CHAR(10)&amp;"DIVERGÊNCIA DE DATAS","")&amp;IF(INDEX('Controle de reservas'!$P$14:$P$2013,BG259)&lt;&gt;"OK"," !",""))))</f>
      </c>
      <c r="T259" s="17">
        <f ca="1">IF(OR($AQ259=0,T$9="",T$9&lt;$AS259,AND($AT259&lt;&gt;"",T$9&gt;$AT259)),"",IF(BH259=0,"—",IF(INDEX('Controle de reservas'!$P$14:$P$2013,BH259)="DUPLICIDADE NO DIA","CONFLITO"&amp;IF(INDEX('Controle de reservas'!$M$14:$M$2013,BH259)&lt;&gt;"",CHAR(10)&amp;INDEX('Controle de reservas'!$M$14:$M$2013,BH259),"")&amp;IF(INDEX('Controle de reservas'!$N$14:$N$2013,BH259)&lt;&gt;"",CHAR(10)&amp;"Subst.: "&amp;INDEX('Controle de reservas'!$N$14:$N$2013,BH259),"")&amp;IF(AND(ISNUMBER(INDEX('Controle de reservas'!$I$14:$I$2013,BH259)),INDEX('Controle de reservas'!$I$14:$I$2013,BH259)&gt;0,INDEX('Controle de reservas'!$K$14:$K$2013,BH259)&gt;INDEX('Controle de reservas'!$I$14:$I$2013,BH259)),CHAR(10)&amp;"DIVERGÊNCIA DE DATAS",""),IF(INDEX('Controle de reservas'!$L$14:$L$2013,BH259)="Em cobertura","COV",IF(INDEX('Controle de reservas'!$L$14:$L$2013,BH259)="Disponível","DISP",IF(INDEX('Controle de reservas'!$L$14:$L$2013,BH259)="Não utilizado","NU",IF(INDEX('Controle de reservas'!$L$14:$L$2013,BH259)="Folga","F",IF(INDEX('Controle de reservas'!$L$14:$L$2013,BH259)="Ocorrência","O",IF(INDEX('Controle de reservas'!$L$14:$L$2013,BH259)="Programado","PROG",IF(INDEX('Controle de reservas'!$L$14:$L$2013,BH259)="Disponível no posto","DP","SEM SITUAÇÃO")))))))&amp;IF(INDEX('Controle de reservas'!$M$14:$M$2013,BH259)&lt;&gt;"",CHAR(10)&amp;INDEX('Controle de reservas'!$M$14:$M$2013,BH259),IF(OR(INDEX('Controle de reservas'!$L$14:$L$2013,BH259)="Em cobertura",INDEX('Controle de reservas'!$L$14:$L$2013,BH259)="Programado"),CHAR(10)&amp;"SEM LOCAL",""))&amp;IF(INDEX('Controle de reservas'!$N$14:$N$2013,BH259)&lt;&gt;"",CHAR(10)&amp;"Subst.: "&amp;INDEX('Controle de reservas'!$N$14:$N$2013,BH259),"")&amp;IF(AND(ISNUMBER(INDEX('Controle de reservas'!$I$14:$I$2013,BH259)),INDEX('Controle de reservas'!$I$14:$I$2013,BH259)&gt;0,INDEX('Controle de reservas'!$K$14:$K$2013,BH259)&gt;INDEX('Controle de reservas'!$I$14:$I$2013,BH259)),CHAR(10)&amp;"DIVERGÊNCIA DE DATAS","")&amp;IF(INDEX('Controle de reservas'!$P$14:$P$2013,BH259)&lt;&gt;"OK"," !",""))))</f>
      </c>
      <c r="U259" s="17">
        <f ca="1">IF(OR($AQ259=0,U$9="",U$9&lt;$AS259,AND($AT259&lt;&gt;"",U$9&gt;$AT259)),"",IF(BI259=0,"—",IF(INDEX('Controle de reservas'!$P$14:$P$2013,BI259)="DUPLICIDADE NO DIA","CONFLITO"&amp;IF(INDEX('Controle de reservas'!$M$14:$M$2013,BI259)&lt;&gt;"",CHAR(10)&amp;INDEX('Controle de reservas'!$M$14:$M$2013,BI259),"")&amp;IF(INDEX('Controle de reservas'!$N$14:$N$2013,BI259)&lt;&gt;"",CHAR(10)&amp;"Subst.: "&amp;INDEX('Controle de reservas'!$N$14:$N$2013,BI259),"")&amp;IF(AND(ISNUMBER(INDEX('Controle de reservas'!$I$14:$I$2013,BI259)),INDEX('Controle de reservas'!$I$14:$I$2013,BI259)&gt;0,INDEX('Controle de reservas'!$K$14:$K$2013,BI259)&gt;INDEX('Controle de reservas'!$I$14:$I$2013,BI259)),CHAR(10)&amp;"DIVERGÊNCIA DE DATAS",""),IF(INDEX('Controle de reservas'!$L$14:$L$2013,BI259)="Em cobertura","COV",IF(INDEX('Controle de reservas'!$L$14:$L$2013,BI259)="Disponível","DISP",IF(INDEX('Controle de reservas'!$L$14:$L$2013,BI259)="Não utilizado","NU",IF(INDEX('Controle de reservas'!$L$14:$L$2013,BI259)="Folga","F",IF(INDEX('Controle de reservas'!$L$14:$L$2013,BI259)="Ocorrência","O",IF(INDEX('Controle de reservas'!$L$14:$L$2013,BI259)="Programado","PROG",IF(INDEX('Controle de reservas'!$L$14:$L$2013,BI259)="Disponível no posto","DP","SEM SITUAÇÃO")))))))&amp;IF(INDEX('Controle de reservas'!$M$14:$M$2013,BI259)&lt;&gt;"",CHAR(10)&amp;INDEX('Controle de reservas'!$M$14:$M$2013,BI259),IF(OR(INDEX('Controle de reservas'!$L$14:$L$2013,BI259)="Em cobertura",INDEX('Controle de reservas'!$L$14:$L$2013,BI259)="Programado"),CHAR(10)&amp;"SEM LOCAL",""))&amp;IF(INDEX('Controle de reservas'!$N$14:$N$2013,BI259)&lt;&gt;"",CHAR(10)&amp;"Subst.: "&amp;INDEX('Controle de reservas'!$N$14:$N$2013,BI259),"")&amp;IF(AND(ISNUMBER(INDEX('Controle de reservas'!$I$14:$I$2013,BI259)),INDEX('Controle de reservas'!$I$14:$I$2013,BI259)&gt;0,INDEX('Controle de reservas'!$K$14:$K$2013,BI259)&gt;INDEX('Controle de reservas'!$I$14:$I$2013,BI259)),CHAR(10)&amp;"DIVERGÊNCIA DE DATAS","")&amp;IF(INDEX('Controle de reservas'!$P$14:$P$2013,BI259)&lt;&gt;"OK"," !",""))))</f>
      </c>
      <c r="V259" s="17">
        <f ca="1">IF(OR($AQ259=0,V$9="",V$9&lt;$AS259,AND($AT259&lt;&gt;"",V$9&gt;$AT259)),"",IF(BJ259=0,"—",IF(INDEX('Controle de reservas'!$P$14:$P$2013,BJ259)="DUPLICIDADE NO DIA","CONFLITO"&amp;IF(INDEX('Controle de reservas'!$M$14:$M$2013,BJ259)&lt;&gt;"",CHAR(10)&amp;INDEX('Controle de reservas'!$M$14:$M$2013,BJ259),"")&amp;IF(INDEX('Controle de reservas'!$N$14:$N$2013,BJ259)&lt;&gt;"",CHAR(10)&amp;"Subst.: "&amp;INDEX('Controle de reservas'!$N$14:$N$2013,BJ259),"")&amp;IF(AND(ISNUMBER(INDEX('Controle de reservas'!$I$14:$I$2013,BJ259)),INDEX('Controle de reservas'!$I$14:$I$2013,BJ259)&gt;0,INDEX('Controle de reservas'!$K$14:$K$2013,BJ259)&gt;INDEX('Controle de reservas'!$I$14:$I$2013,BJ259)),CHAR(10)&amp;"DIVERGÊNCIA DE DATAS",""),IF(INDEX('Controle de reservas'!$L$14:$L$2013,BJ259)="Em cobertura","COV",IF(INDEX('Controle de reservas'!$L$14:$L$2013,BJ259)="Disponível","DISP",IF(INDEX('Controle de reservas'!$L$14:$L$2013,BJ259)="Não utilizado","NU",IF(INDEX('Controle de reservas'!$L$14:$L$2013,BJ259)="Folga","F",IF(INDEX('Controle de reservas'!$L$14:$L$2013,BJ259)="Ocorrência","O",IF(INDEX('Controle de reservas'!$L$14:$L$2013,BJ259)="Programado","PROG",IF(INDEX('Controle de reservas'!$L$14:$L$2013,BJ259)="Disponível no posto","DP","SEM SITUAÇÃO")))))))&amp;IF(INDEX('Controle de reservas'!$M$14:$M$2013,BJ259)&lt;&gt;"",CHAR(10)&amp;INDEX('Controle de reservas'!$M$14:$M$2013,BJ259),IF(OR(INDEX('Controle de reservas'!$L$14:$L$2013,BJ259)="Em cobertura",INDEX('Controle de reservas'!$L$14:$L$2013,BJ259)="Programado"),CHAR(10)&amp;"SEM LOCAL",""))&amp;IF(INDEX('Controle de reservas'!$N$14:$N$2013,BJ259)&lt;&gt;"",CHAR(10)&amp;"Subst.: "&amp;INDEX('Controle de reservas'!$N$14:$N$2013,BJ259),"")&amp;IF(AND(ISNUMBER(INDEX('Controle de reservas'!$I$14:$I$2013,BJ259)),INDEX('Controle de reservas'!$I$14:$I$2013,BJ259)&gt;0,INDEX('Controle de reservas'!$K$14:$K$2013,BJ259)&gt;INDEX('Controle de reservas'!$I$14:$I$2013,BJ259)),CHAR(10)&amp;"DIVERGÊNCIA DE DATAS","")&amp;IF(INDEX('Controle de reservas'!$P$14:$P$2013,BJ259)&lt;&gt;"OK"," !",""))))</f>
      </c>
      <c r="W259" s="17">
        <f ca="1">IF(OR($AQ259=0,W$9="",W$9&lt;$AS259,AND($AT259&lt;&gt;"",W$9&gt;$AT259)),"",IF(BK259=0,"—",IF(INDEX('Controle de reservas'!$P$14:$P$2013,BK259)="DUPLICIDADE NO DIA","CONFLITO"&amp;IF(INDEX('Controle de reservas'!$M$14:$M$2013,BK259)&lt;&gt;"",CHAR(10)&amp;INDEX('Controle de reservas'!$M$14:$M$2013,BK259),"")&amp;IF(INDEX('Controle de reservas'!$N$14:$N$2013,BK259)&lt;&gt;"",CHAR(10)&amp;"Subst.: "&amp;INDEX('Controle de reservas'!$N$14:$N$2013,BK259),"")&amp;IF(AND(ISNUMBER(INDEX('Controle de reservas'!$I$14:$I$2013,BK259)),INDEX('Controle de reservas'!$I$14:$I$2013,BK259)&gt;0,INDEX('Controle de reservas'!$K$14:$K$2013,BK259)&gt;INDEX('Controle de reservas'!$I$14:$I$2013,BK259)),CHAR(10)&amp;"DIVERGÊNCIA DE DATAS",""),IF(INDEX('Controle de reservas'!$L$14:$L$2013,BK259)="Em cobertura","COV",IF(INDEX('Controle de reservas'!$L$14:$L$2013,BK259)="Disponível","DISP",IF(INDEX('Controle de reservas'!$L$14:$L$2013,BK259)="Não utilizado","NU",IF(INDEX('Controle de reservas'!$L$14:$L$2013,BK259)="Folga","F",IF(INDEX('Controle de reservas'!$L$14:$L$2013,BK259)="Ocorrência","O",IF(INDEX('Controle de reservas'!$L$14:$L$2013,BK259)="Programado","PROG",IF(INDEX('Controle de reservas'!$L$14:$L$2013,BK259)="Disponível no posto","DP","SEM SITUAÇÃO")))))))&amp;IF(INDEX('Controle de reservas'!$M$14:$M$2013,BK259)&lt;&gt;"",CHAR(10)&amp;INDEX('Controle de reservas'!$M$14:$M$2013,BK259),IF(OR(INDEX('Controle de reservas'!$L$14:$L$2013,BK259)="Em cobertura",INDEX('Controle de reservas'!$L$14:$L$2013,BK259)="Programado"),CHAR(10)&amp;"SEM LOCAL",""))&amp;IF(INDEX('Controle de reservas'!$N$14:$N$2013,BK259)&lt;&gt;"",CHAR(10)&amp;"Subst.: "&amp;INDEX('Controle de reservas'!$N$14:$N$2013,BK259),"")&amp;IF(AND(ISNUMBER(INDEX('Controle de reservas'!$I$14:$I$2013,BK259)),INDEX('Controle de reservas'!$I$14:$I$2013,BK259)&gt;0,INDEX('Controle de reservas'!$K$14:$K$2013,BK259)&gt;INDEX('Controle de reservas'!$I$14:$I$2013,BK259)),CHAR(10)&amp;"DIVERGÊNCIA DE DATAS","")&amp;IF(INDEX('Controle de reservas'!$P$14:$P$2013,BK259)&lt;&gt;"OK"," !",""))))</f>
      </c>
      <c r="X259" s="17">
        <f ca="1">IF(OR($AQ259=0,X$9="",X$9&lt;$AS259,AND($AT259&lt;&gt;"",X$9&gt;$AT259)),"",IF(BL259=0,"—",IF(INDEX('Controle de reservas'!$P$14:$P$2013,BL259)="DUPLICIDADE NO DIA","CONFLITO"&amp;IF(INDEX('Controle de reservas'!$M$14:$M$2013,BL259)&lt;&gt;"",CHAR(10)&amp;INDEX('Controle de reservas'!$M$14:$M$2013,BL259),"")&amp;IF(INDEX('Controle de reservas'!$N$14:$N$2013,BL259)&lt;&gt;"",CHAR(10)&amp;"Subst.: "&amp;INDEX('Controle de reservas'!$N$14:$N$2013,BL259),"")&amp;IF(AND(ISNUMBER(INDEX('Controle de reservas'!$I$14:$I$2013,BL259)),INDEX('Controle de reservas'!$I$14:$I$2013,BL259)&gt;0,INDEX('Controle de reservas'!$K$14:$K$2013,BL259)&gt;INDEX('Controle de reservas'!$I$14:$I$2013,BL259)),CHAR(10)&amp;"DIVERGÊNCIA DE DATAS",""),IF(INDEX('Controle de reservas'!$L$14:$L$2013,BL259)="Em cobertura","COV",IF(INDEX('Controle de reservas'!$L$14:$L$2013,BL259)="Disponível","DISP",IF(INDEX('Controle de reservas'!$L$14:$L$2013,BL259)="Não utilizado","NU",IF(INDEX('Controle de reservas'!$L$14:$L$2013,BL259)="Folga","F",IF(INDEX('Controle de reservas'!$L$14:$L$2013,BL259)="Ocorrência","O",IF(INDEX('Controle de reservas'!$L$14:$L$2013,BL259)="Programado","PROG",IF(INDEX('Controle de reservas'!$L$14:$L$2013,BL259)="Disponível no posto","DP","SEM SITUAÇÃO")))))))&amp;IF(INDEX('Controle de reservas'!$M$14:$M$2013,BL259)&lt;&gt;"",CHAR(10)&amp;INDEX('Controle de reservas'!$M$14:$M$2013,BL259),IF(OR(INDEX('Controle de reservas'!$L$14:$L$2013,BL259)="Em cobertura",INDEX('Controle de reservas'!$L$14:$L$2013,BL259)="Programado"),CHAR(10)&amp;"SEM LOCAL",""))&amp;IF(INDEX('Controle de reservas'!$N$14:$N$2013,BL259)&lt;&gt;"",CHAR(10)&amp;"Subst.: "&amp;INDEX('Controle de reservas'!$N$14:$N$2013,BL259),"")&amp;IF(AND(ISNUMBER(INDEX('Controle de reservas'!$I$14:$I$2013,BL259)),INDEX('Controle de reservas'!$I$14:$I$2013,BL259)&gt;0,INDEX('Controle de reservas'!$K$14:$K$2013,BL259)&gt;INDEX('Controle de reservas'!$I$14:$I$2013,BL259)),CHAR(10)&amp;"DIVERGÊNCIA DE DATAS","")&amp;IF(INDEX('Controle de reservas'!$P$14:$P$2013,BL259)&lt;&gt;"OK"," !",""))))</f>
      </c>
      <c r="Y259" s="17">
        <f ca="1">IF(OR($AQ259=0,Y$9="",Y$9&lt;$AS259,AND($AT259&lt;&gt;"",Y$9&gt;$AT259)),"",IF(BM259=0,"—",IF(INDEX('Controle de reservas'!$P$14:$P$2013,BM259)="DUPLICIDADE NO DIA","CONFLITO"&amp;IF(INDEX('Controle de reservas'!$M$14:$M$2013,BM259)&lt;&gt;"",CHAR(10)&amp;INDEX('Controle de reservas'!$M$14:$M$2013,BM259),"")&amp;IF(INDEX('Controle de reservas'!$N$14:$N$2013,BM259)&lt;&gt;"",CHAR(10)&amp;"Subst.: "&amp;INDEX('Controle de reservas'!$N$14:$N$2013,BM259),"")&amp;IF(AND(ISNUMBER(INDEX('Controle de reservas'!$I$14:$I$2013,BM259)),INDEX('Controle de reservas'!$I$14:$I$2013,BM259)&gt;0,INDEX('Controle de reservas'!$K$14:$K$2013,BM259)&gt;INDEX('Controle de reservas'!$I$14:$I$2013,BM259)),CHAR(10)&amp;"DIVERGÊNCIA DE DATAS",""),IF(INDEX('Controle de reservas'!$L$14:$L$2013,BM259)="Em cobertura","COV",IF(INDEX('Controle de reservas'!$L$14:$L$2013,BM259)="Disponível","DISP",IF(INDEX('Controle de reservas'!$L$14:$L$2013,BM259)="Não utilizado","NU",IF(INDEX('Controle de reservas'!$L$14:$L$2013,BM259)="Folga","F",IF(INDEX('Controle de reservas'!$L$14:$L$2013,BM259)="Ocorrência","O",IF(INDEX('Controle de reservas'!$L$14:$L$2013,BM259)="Programado","PROG",IF(INDEX('Controle de reservas'!$L$14:$L$2013,BM259)="Disponível no posto","DP","SEM SITUAÇÃO")))))))&amp;IF(INDEX('Controle de reservas'!$M$14:$M$2013,BM259)&lt;&gt;"",CHAR(10)&amp;INDEX('Controle de reservas'!$M$14:$M$2013,BM259),IF(OR(INDEX('Controle de reservas'!$L$14:$L$2013,BM259)="Em cobertura",INDEX('Controle de reservas'!$L$14:$L$2013,BM259)="Programado"),CHAR(10)&amp;"SEM LOCAL",""))&amp;IF(INDEX('Controle de reservas'!$N$14:$N$2013,BM259)&lt;&gt;"",CHAR(10)&amp;"Subst.: "&amp;INDEX('Controle de reservas'!$N$14:$N$2013,BM259),"")&amp;IF(AND(ISNUMBER(INDEX('Controle de reservas'!$I$14:$I$2013,BM259)),INDEX('Controle de reservas'!$I$14:$I$2013,BM259)&gt;0,INDEX('Controle de reservas'!$K$14:$K$2013,BM259)&gt;INDEX('Controle de reservas'!$I$14:$I$2013,BM259)),CHAR(10)&amp;"DIVERGÊNCIA DE DATAS","")&amp;IF(INDEX('Controle de reservas'!$P$14:$P$2013,BM259)&lt;&gt;"OK"," !",""))))</f>
      </c>
      <c r="Z259" s="17">
        <f ca="1">IF(OR($AQ259=0,Z$9="",Z$9&lt;$AS259,AND($AT259&lt;&gt;"",Z$9&gt;$AT259)),"",IF(BN259=0,"—",IF(INDEX('Controle de reservas'!$P$14:$P$2013,BN259)="DUPLICIDADE NO DIA","CONFLITO"&amp;IF(INDEX('Controle de reservas'!$M$14:$M$2013,BN259)&lt;&gt;"",CHAR(10)&amp;INDEX('Controle de reservas'!$M$14:$M$2013,BN259),"")&amp;IF(INDEX('Controle de reservas'!$N$14:$N$2013,BN259)&lt;&gt;"",CHAR(10)&amp;"Subst.: "&amp;INDEX('Controle de reservas'!$N$14:$N$2013,BN259),"")&amp;IF(AND(ISNUMBER(INDEX('Controle de reservas'!$I$14:$I$2013,BN259)),INDEX('Controle de reservas'!$I$14:$I$2013,BN259)&gt;0,INDEX('Controle de reservas'!$K$14:$K$2013,BN259)&gt;INDEX('Controle de reservas'!$I$14:$I$2013,BN259)),CHAR(10)&amp;"DIVERGÊNCIA DE DATAS",""),IF(INDEX('Controle de reservas'!$L$14:$L$2013,BN259)="Em cobertura","COV",IF(INDEX('Controle de reservas'!$L$14:$L$2013,BN259)="Disponível","DISP",IF(INDEX('Controle de reservas'!$L$14:$L$2013,BN259)="Não utilizado","NU",IF(INDEX('Controle de reservas'!$L$14:$L$2013,BN259)="Folga","F",IF(INDEX('Controle de reservas'!$L$14:$L$2013,BN259)="Ocorrência","O",IF(INDEX('Controle de reservas'!$L$14:$L$2013,BN259)="Programado","PROG",IF(INDEX('Controle de reservas'!$L$14:$L$2013,BN259)="Disponível no posto","DP","SEM SITUAÇÃO")))))))&amp;IF(INDEX('Controle de reservas'!$M$14:$M$2013,BN259)&lt;&gt;"",CHAR(10)&amp;INDEX('Controle de reservas'!$M$14:$M$2013,BN259),IF(OR(INDEX('Controle de reservas'!$L$14:$L$2013,BN259)="Em cobertura",INDEX('Controle de reservas'!$L$14:$L$2013,BN259)="Programado"),CHAR(10)&amp;"SEM LOCAL",""))&amp;IF(INDEX('Controle de reservas'!$N$14:$N$2013,BN259)&lt;&gt;"",CHAR(10)&amp;"Subst.: "&amp;INDEX('Controle de reservas'!$N$14:$N$2013,BN259),"")&amp;IF(AND(ISNUMBER(INDEX('Controle de reservas'!$I$14:$I$2013,BN259)),INDEX('Controle de reservas'!$I$14:$I$2013,BN259)&gt;0,INDEX('Controle de reservas'!$K$14:$K$2013,BN259)&gt;INDEX('Controle de reservas'!$I$14:$I$2013,BN259)),CHAR(10)&amp;"DIVERGÊNCIA DE DATAS","")&amp;IF(INDEX('Controle de reservas'!$P$14:$P$2013,BN259)&lt;&gt;"OK"," !",""))))</f>
      </c>
      <c r="AA259" s="17">
        <f ca="1">IF(OR($AQ259=0,AA$9="",AA$9&lt;$AS259,AND($AT259&lt;&gt;"",AA$9&gt;$AT259)),"",IF(BO259=0,"—",IF(INDEX('Controle de reservas'!$P$14:$P$2013,BO259)="DUPLICIDADE NO DIA","CONFLITO"&amp;IF(INDEX('Controle de reservas'!$M$14:$M$2013,BO259)&lt;&gt;"",CHAR(10)&amp;INDEX('Controle de reservas'!$M$14:$M$2013,BO259),"")&amp;IF(INDEX('Controle de reservas'!$N$14:$N$2013,BO259)&lt;&gt;"",CHAR(10)&amp;"Subst.: "&amp;INDEX('Controle de reservas'!$N$14:$N$2013,BO259),"")&amp;IF(AND(ISNUMBER(INDEX('Controle de reservas'!$I$14:$I$2013,BO259)),INDEX('Controle de reservas'!$I$14:$I$2013,BO259)&gt;0,INDEX('Controle de reservas'!$K$14:$K$2013,BO259)&gt;INDEX('Controle de reservas'!$I$14:$I$2013,BO259)),CHAR(10)&amp;"DIVERGÊNCIA DE DATAS",""),IF(INDEX('Controle de reservas'!$L$14:$L$2013,BO259)="Em cobertura","COV",IF(INDEX('Controle de reservas'!$L$14:$L$2013,BO259)="Disponível","DISP",IF(INDEX('Controle de reservas'!$L$14:$L$2013,BO259)="Não utilizado","NU",IF(INDEX('Controle de reservas'!$L$14:$L$2013,BO259)="Folga","F",IF(INDEX('Controle de reservas'!$L$14:$L$2013,BO259)="Ocorrência","O",IF(INDEX('Controle de reservas'!$L$14:$L$2013,BO259)="Programado","PROG",IF(INDEX('Controle de reservas'!$L$14:$L$2013,BO259)="Disponível no posto","DP","SEM SITUAÇÃO")))))))&amp;IF(INDEX('Controle de reservas'!$M$14:$M$2013,BO259)&lt;&gt;"",CHAR(10)&amp;INDEX('Controle de reservas'!$M$14:$M$2013,BO259),IF(OR(INDEX('Controle de reservas'!$L$14:$L$2013,BO259)="Em cobertura",INDEX('Controle de reservas'!$L$14:$L$2013,BO259)="Programado"),CHAR(10)&amp;"SEM LOCAL",""))&amp;IF(INDEX('Controle de reservas'!$N$14:$N$2013,BO259)&lt;&gt;"",CHAR(10)&amp;"Subst.: "&amp;INDEX('Controle de reservas'!$N$14:$N$2013,BO259),"")&amp;IF(AND(ISNUMBER(INDEX('Controle de reservas'!$I$14:$I$2013,BO259)),INDEX('Controle de reservas'!$I$14:$I$2013,BO259)&gt;0,INDEX('Controle de reservas'!$K$14:$K$2013,BO259)&gt;INDEX('Controle de reservas'!$I$14:$I$2013,BO259)),CHAR(10)&amp;"DIVERGÊNCIA DE DATAS","")&amp;IF(INDEX('Controle de reservas'!$P$14:$P$2013,BO259)&lt;&gt;"OK"," !",""))))</f>
      </c>
      <c r="AB259" s="17">
        <f ca="1">IF(OR($AQ259=0,AB$9="",AB$9&lt;$AS259,AND($AT259&lt;&gt;"",AB$9&gt;$AT259)),"",IF(BP259=0,"—",IF(INDEX('Controle de reservas'!$P$14:$P$2013,BP259)="DUPLICIDADE NO DIA","CONFLITO"&amp;IF(INDEX('Controle de reservas'!$M$14:$M$2013,BP259)&lt;&gt;"",CHAR(10)&amp;INDEX('Controle de reservas'!$M$14:$M$2013,BP259),"")&amp;IF(INDEX('Controle de reservas'!$N$14:$N$2013,BP259)&lt;&gt;"",CHAR(10)&amp;"Subst.: "&amp;INDEX('Controle de reservas'!$N$14:$N$2013,BP259),"")&amp;IF(AND(ISNUMBER(INDEX('Controle de reservas'!$I$14:$I$2013,BP259)),INDEX('Controle de reservas'!$I$14:$I$2013,BP259)&gt;0,INDEX('Controle de reservas'!$K$14:$K$2013,BP259)&gt;INDEX('Controle de reservas'!$I$14:$I$2013,BP259)),CHAR(10)&amp;"DIVERGÊNCIA DE DATAS",""),IF(INDEX('Controle de reservas'!$L$14:$L$2013,BP259)="Em cobertura","COV",IF(INDEX('Controle de reservas'!$L$14:$L$2013,BP259)="Disponível","DISP",IF(INDEX('Controle de reservas'!$L$14:$L$2013,BP259)="Não utilizado","NU",IF(INDEX('Controle de reservas'!$L$14:$L$2013,BP259)="Folga","F",IF(INDEX('Controle de reservas'!$L$14:$L$2013,BP259)="Ocorrência","O",IF(INDEX('Controle de reservas'!$L$14:$L$2013,BP259)="Programado","PROG",IF(INDEX('Controle de reservas'!$L$14:$L$2013,BP259)="Disponível no posto","DP","SEM SITUAÇÃO")))))))&amp;IF(INDEX('Controle de reservas'!$M$14:$M$2013,BP259)&lt;&gt;"",CHAR(10)&amp;INDEX('Controle de reservas'!$M$14:$M$2013,BP259),IF(OR(INDEX('Controle de reservas'!$L$14:$L$2013,BP259)="Em cobertura",INDEX('Controle de reservas'!$L$14:$L$2013,BP259)="Programado"),CHAR(10)&amp;"SEM LOCAL",""))&amp;IF(INDEX('Controle de reservas'!$N$14:$N$2013,BP259)&lt;&gt;"",CHAR(10)&amp;"Subst.: "&amp;INDEX('Controle de reservas'!$N$14:$N$2013,BP259),"")&amp;IF(AND(ISNUMBER(INDEX('Controle de reservas'!$I$14:$I$2013,BP259)),INDEX('Controle de reservas'!$I$14:$I$2013,BP259)&gt;0,INDEX('Controle de reservas'!$K$14:$K$2013,BP259)&gt;INDEX('Controle de reservas'!$I$14:$I$2013,BP259)),CHAR(10)&amp;"DIVERGÊNCIA DE DATAS","")&amp;IF(INDEX('Controle de reservas'!$P$14:$P$2013,BP259)&lt;&gt;"OK"," !",""))))</f>
      </c>
      <c r="AC259" s="17">
        <f ca="1">IF(OR($AQ259=0,AC$9="",AC$9&lt;$AS259,AND($AT259&lt;&gt;"",AC$9&gt;$AT259)),"",IF(BQ259=0,"—",IF(INDEX('Controle de reservas'!$P$14:$P$2013,BQ259)="DUPLICIDADE NO DIA","CONFLITO"&amp;IF(INDEX('Controle de reservas'!$M$14:$M$2013,BQ259)&lt;&gt;"",CHAR(10)&amp;INDEX('Controle de reservas'!$M$14:$M$2013,BQ259),"")&amp;IF(INDEX('Controle de reservas'!$N$14:$N$2013,BQ259)&lt;&gt;"",CHAR(10)&amp;"Subst.: "&amp;INDEX('Controle de reservas'!$N$14:$N$2013,BQ259),"")&amp;IF(AND(ISNUMBER(INDEX('Controle de reservas'!$I$14:$I$2013,BQ259)),INDEX('Controle de reservas'!$I$14:$I$2013,BQ259)&gt;0,INDEX('Controle de reservas'!$K$14:$K$2013,BQ259)&gt;INDEX('Controle de reservas'!$I$14:$I$2013,BQ259)),CHAR(10)&amp;"DIVERGÊNCIA DE DATAS",""),IF(INDEX('Controle de reservas'!$L$14:$L$2013,BQ259)="Em cobertura","COV",IF(INDEX('Controle de reservas'!$L$14:$L$2013,BQ259)="Disponível","DISP",IF(INDEX('Controle de reservas'!$L$14:$L$2013,BQ259)="Não utilizado","NU",IF(INDEX('Controle de reservas'!$L$14:$L$2013,BQ259)="Folga","F",IF(INDEX('Controle de reservas'!$L$14:$L$2013,BQ259)="Ocorrência","O",IF(INDEX('Controle de reservas'!$L$14:$L$2013,BQ259)="Programado","PROG",IF(INDEX('Controle de reservas'!$L$14:$L$2013,BQ259)="Disponível no posto","DP","SEM SITUAÇÃO")))))))&amp;IF(INDEX('Controle de reservas'!$M$14:$M$2013,BQ259)&lt;&gt;"",CHAR(10)&amp;INDEX('Controle de reservas'!$M$14:$M$2013,BQ259),IF(OR(INDEX('Controle de reservas'!$L$14:$L$2013,BQ259)="Em cobertura",INDEX('Controle de reservas'!$L$14:$L$2013,BQ259)="Programado"),CHAR(10)&amp;"SEM LOCAL",""))&amp;IF(INDEX('Controle de reservas'!$N$14:$N$2013,BQ259)&lt;&gt;"",CHAR(10)&amp;"Subst.: "&amp;INDEX('Controle de reservas'!$N$14:$N$2013,BQ259),"")&amp;IF(AND(ISNUMBER(INDEX('Controle de reservas'!$I$14:$I$2013,BQ259)),INDEX('Controle de reservas'!$I$14:$I$2013,BQ259)&gt;0,INDEX('Controle de reservas'!$K$14:$K$2013,BQ259)&gt;INDEX('Controle de reservas'!$I$14:$I$2013,BQ259)),CHAR(10)&amp;"DIVERGÊNCIA DE DATAS","")&amp;IF(INDEX('Controle de reservas'!$P$14:$P$2013,BQ259)&lt;&gt;"OK"," !",""))))</f>
      </c>
      <c r="AD259" s="17">
        <f ca="1">IF(OR($AQ259=0,AD$9="",AD$9&lt;$AS259,AND($AT259&lt;&gt;"",AD$9&gt;$AT259)),"",IF(BR259=0,"—",IF(INDEX('Controle de reservas'!$P$14:$P$2013,BR259)="DUPLICIDADE NO DIA","CONFLITO"&amp;IF(INDEX('Controle de reservas'!$M$14:$M$2013,BR259)&lt;&gt;"",CHAR(10)&amp;INDEX('Controle de reservas'!$M$14:$M$2013,BR259),"")&amp;IF(INDEX('Controle de reservas'!$N$14:$N$2013,BR259)&lt;&gt;"",CHAR(10)&amp;"Subst.: "&amp;INDEX('Controle de reservas'!$N$14:$N$2013,BR259),"")&amp;IF(AND(ISNUMBER(INDEX('Controle de reservas'!$I$14:$I$2013,BR259)),INDEX('Controle de reservas'!$I$14:$I$2013,BR259)&gt;0,INDEX('Controle de reservas'!$K$14:$K$2013,BR259)&gt;INDEX('Controle de reservas'!$I$14:$I$2013,BR259)),CHAR(10)&amp;"DIVERGÊNCIA DE DATAS",""),IF(INDEX('Controle de reservas'!$L$14:$L$2013,BR259)="Em cobertura","COV",IF(INDEX('Controle de reservas'!$L$14:$L$2013,BR259)="Disponível","DISP",IF(INDEX('Controle de reservas'!$L$14:$L$2013,BR259)="Não utilizado","NU",IF(INDEX('Controle de reservas'!$L$14:$L$2013,BR259)="Folga","F",IF(INDEX('Controle de reservas'!$L$14:$L$2013,BR259)="Ocorrência","O",IF(INDEX('Controle de reservas'!$L$14:$L$2013,BR259)="Programado","PROG",IF(INDEX('Controle de reservas'!$L$14:$L$2013,BR259)="Disponível no posto","DP","SEM SITUAÇÃO")))))))&amp;IF(INDEX('Controle de reservas'!$M$14:$M$2013,BR259)&lt;&gt;"",CHAR(10)&amp;INDEX('Controle de reservas'!$M$14:$M$2013,BR259),IF(OR(INDEX('Controle de reservas'!$L$14:$L$2013,BR259)="Em cobertura",INDEX('Controle de reservas'!$L$14:$L$2013,BR259)="Programado"),CHAR(10)&amp;"SEM LOCAL",""))&amp;IF(INDEX('Controle de reservas'!$N$14:$N$2013,BR259)&lt;&gt;"",CHAR(10)&amp;"Subst.: "&amp;INDEX('Controle de reservas'!$N$14:$N$2013,BR259),"")&amp;IF(AND(ISNUMBER(INDEX('Controle de reservas'!$I$14:$I$2013,BR259)),INDEX('Controle de reservas'!$I$14:$I$2013,BR259)&gt;0,INDEX('Controle de reservas'!$K$14:$K$2013,BR259)&gt;INDEX('Controle de reservas'!$I$14:$I$2013,BR259)),CHAR(10)&amp;"DIVERGÊNCIA DE DATAS","")&amp;IF(INDEX('Controle de reservas'!$P$14:$P$2013,BR259)&lt;&gt;"OK"," !",""))))</f>
      </c>
      <c r="AE259" s="17">
        <f ca="1">IF(OR($AQ259=0,AE$9="",AE$9&lt;$AS259,AND($AT259&lt;&gt;"",AE$9&gt;$AT259)),"",IF(BS259=0,"—",IF(INDEX('Controle de reservas'!$P$14:$P$2013,BS259)="DUPLICIDADE NO DIA","CONFLITO"&amp;IF(INDEX('Controle de reservas'!$M$14:$M$2013,BS259)&lt;&gt;"",CHAR(10)&amp;INDEX('Controle de reservas'!$M$14:$M$2013,BS259),"")&amp;IF(INDEX('Controle de reservas'!$N$14:$N$2013,BS259)&lt;&gt;"",CHAR(10)&amp;"Subst.: "&amp;INDEX('Controle de reservas'!$N$14:$N$2013,BS259),"")&amp;IF(AND(ISNUMBER(INDEX('Controle de reservas'!$I$14:$I$2013,BS259)),INDEX('Controle de reservas'!$I$14:$I$2013,BS259)&gt;0,INDEX('Controle de reservas'!$K$14:$K$2013,BS259)&gt;INDEX('Controle de reservas'!$I$14:$I$2013,BS259)),CHAR(10)&amp;"DIVERGÊNCIA DE DATAS",""),IF(INDEX('Controle de reservas'!$L$14:$L$2013,BS259)="Em cobertura","COV",IF(INDEX('Controle de reservas'!$L$14:$L$2013,BS259)="Disponível","DISP",IF(INDEX('Controle de reservas'!$L$14:$L$2013,BS259)="Não utilizado","NU",IF(INDEX('Controle de reservas'!$L$14:$L$2013,BS259)="Folga","F",IF(INDEX('Controle de reservas'!$L$14:$L$2013,BS259)="Ocorrência","O",IF(INDEX('Controle de reservas'!$L$14:$L$2013,BS259)="Programado","PROG",IF(INDEX('Controle de reservas'!$L$14:$L$2013,BS259)="Disponível no posto","DP","SEM SITUAÇÃO")))))))&amp;IF(INDEX('Controle de reservas'!$M$14:$M$2013,BS259)&lt;&gt;"",CHAR(10)&amp;INDEX('Controle de reservas'!$M$14:$M$2013,BS259),IF(OR(INDEX('Controle de reservas'!$L$14:$L$2013,BS259)="Em cobertura",INDEX('Controle de reservas'!$L$14:$L$2013,BS259)="Programado"),CHAR(10)&amp;"SEM LOCAL",""))&amp;IF(INDEX('Controle de reservas'!$N$14:$N$2013,BS259)&lt;&gt;"",CHAR(10)&amp;"Subst.: "&amp;INDEX('Controle de reservas'!$N$14:$N$2013,BS259),"")&amp;IF(AND(ISNUMBER(INDEX('Controle de reservas'!$I$14:$I$2013,BS259)),INDEX('Controle de reservas'!$I$14:$I$2013,BS259)&gt;0,INDEX('Controle de reservas'!$K$14:$K$2013,BS259)&gt;INDEX('Controle de reservas'!$I$14:$I$2013,BS259)),CHAR(10)&amp;"DIVERGÊNCIA DE DATAS","")&amp;IF(INDEX('Controle de reservas'!$P$14:$P$2013,BS259)&lt;&gt;"OK"," !",""))))</f>
      </c>
      <c r="AF259" s="17">
        <f ca="1">IF(OR($AQ259=0,AF$9="",AF$9&lt;$AS259,AND($AT259&lt;&gt;"",AF$9&gt;$AT259)),"",IF(BT259=0,"—",IF(INDEX('Controle de reservas'!$P$14:$P$2013,BT259)="DUPLICIDADE NO DIA","CONFLITO"&amp;IF(INDEX('Controle de reservas'!$M$14:$M$2013,BT259)&lt;&gt;"",CHAR(10)&amp;INDEX('Controle de reservas'!$M$14:$M$2013,BT259),"")&amp;IF(INDEX('Controle de reservas'!$N$14:$N$2013,BT259)&lt;&gt;"",CHAR(10)&amp;"Subst.: "&amp;INDEX('Controle de reservas'!$N$14:$N$2013,BT259),"")&amp;IF(AND(ISNUMBER(INDEX('Controle de reservas'!$I$14:$I$2013,BT259)),INDEX('Controle de reservas'!$I$14:$I$2013,BT259)&gt;0,INDEX('Controle de reservas'!$K$14:$K$2013,BT259)&gt;INDEX('Controle de reservas'!$I$14:$I$2013,BT259)),CHAR(10)&amp;"DIVERGÊNCIA DE DATAS",""),IF(INDEX('Controle de reservas'!$L$14:$L$2013,BT259)="Em cobertura","COV",IF(INDEX('Controle de reservas'!$L$14:$L$2013,BT259)="Disponível","DISP",IF(INDEX('Controle de reservas'!$L$14:$L$2013,BT259)="Não utilizado","NU",IF(INDEX('Controle de reservas'!$L$14:$L$2013,BT259)="Folga","F",IF(INDEX('Controle de reservas'!$L$14:$L$2013,BT259)="Ocorrência","O",IF(INDEX('Controle de reservas'!$L$14:$L$2013,BT259)="Programado","PROG",IF(INDEX('Controle de reservas'!$L$14:$L$2013,BT259)="Disponível no posto","DP","SEM SITUAÇÃO")))))))&amp;IF(INDEX('Controle de reservas'!$M$14:$M$2013,BT259)&lt;&gt;"",CHAR(10)&amp;INDEX('Controle de reservas'!$M$14:$M$2013,BT259),IF(OR(INDEX('Controle de reservas'!$L$14:$L$2013,BT259)="Em cobertura",INDEX('Controle de reservas'!$L$14:$L$2013,BT259)="Programado"),CHAR(10)&amp;"SEM LOCAL",""))&amp;IF(INDEX('Controle de reservas'!$N$14:$N$2013,BT259)&lt;&gt;"",CHAR(10)&amp;"Subst.: "&amp;INDEX('Controle de reservas'!$N$14:$N$2013,BT259),"")&amp;IF(AND(ISNUMBER(INDEX('Controle de reservas'!$I$14:$I$2013,BT259)),INDEX('Controle de reservas'!$I$14:$I$2013,BT259)&gt;0,INDEX('Controle de reservas'!$K$14:$K$2013,BT259)&gt;INDEX('Controle de reservas'!$I$14:$I$2013,BT259)),CHAR(10)&amp;"DIVERGÊNCIA DE DATAS","")&amp;IF(INDEX('Controle de reservas'!$P$14:$P$2013,BT259)&lt;&gt;"OK"," !",""))))</f>
      </c>
      <c r="AG259" s="17">
        <f ca="1">IF(OR($AQ259=0,AG$9="",AG$9&lt;$AS259,AND($AT259&lt;&gt;"",AG$9&gt;$AT259)),"",IF(BU259=0,"—",IF(INDEX('Controle de reservas'!$P$14:$P$2013,BU259)="DUPLICIDADE NO DIA","CONFLITO"&amp;IF(INDEX('Controle de reservas'!$M$14:$M$2013,BU259)&lt;&gt;"",CHAR(10)&amp;INDEX('Controle de reservas'!$M$14:$M$2013,BU259),"")&amp;IF(INDEX('Controle de reservas'!$N$14:$N$2013,BU259)&lt;&gt;"",CHAR(10)&amp;"Subst.: "&amp;INDEX('Controle de reservas'!$N$14:$N$2013,BU259),"")&amp;IF(AND(ISNUMBER(INDEX('Controle de reservas'!$I$14:$I$2013,BU259)),INDEX('Controle de reservas'!$I$14:$I$2013,BU259)&gt;0,INDEX('Controle de reservas'!$K$14:$K$2013,BU259)&gt;INDEX('Controle de reservas'!$I$14:$I$2013,BU259)),CHAR(10)&amp;"DIVERGÊNCIA DE DATAS",""),IF(INDEX('Controle de reservas'!$L$14:$L$2013,BU259)="Em cobertura","COV",IF(INDEX('Controle de reservas'!$L$14:$L$2013,BU259)="Disponível","DISP",IF(INDEX('Controle de reservas'!$L$14:$L$2013,BU259)="Não utilizado","NU",IF(INDEX('Controle de reservas'!$L$14:$L$2013,BU259)="Folga","F",IF(INDEX('Controle de reservas'!$L$14:$L$2013,BU259)="Ocorrência","O",IF(INDEX('Controle de reservas'!$L$14:$L$2013,BU259)="Programado","PROG",IF(INDEX('Controle de reservas'!$L$14:$L$2013,BU259)="Disponível no posto","DP","SEM SITUAÇÃO")))))))&amp;IF(INDEX('Controle de reservas'!$M$14:$M$2013,BU259)&lt;&gt;"",CHAR(10)&amp;INDEX('Controle de reservas'!$M$14:$M$2013,BU259),IF(OR(INDEX('Controle de reservas'!$L$14:$L$2013,BU259)="Em cobertura",INDEX('Controle de reservas'!$L$14:$L$2013,BU259)="Programado"),CHAR(10)&amp;"SEM LOCAL",""))&amp;IF(INDEX('Controle de reservas'!$N$14:$N$2013,BU259)&lt;&gt;"",CHAR(10)&amp;"Subst.: "&amp;INDEX('Controle de reservas'!$N$14:$N$2013,BU259),"")&amp;IF(AND(ISNUMBER(INDEX('Controle de reservas'!$I$14:$I$2013,BU259)),INDEX('Controle de reservas'!$I$14:$I$2013,BU259)&gt;0,INDEX('Controle de reservas'!$K$14:$K$2013,BU259)&gt;INDEX('Controle de reservas'!$I$14:$I$2013,BU259)),CHAR(10)&amp;"DIVERGÊNCIA DE DATAS","")&amp;IF(INDEX('Controle de reservas'!$P$14:$P$2013,BU259)&lt;&gt;"OK"," !",""))))</f>
      </c>
      <c r="AH259" s="17">
        <f ca="1">IF(OR($AQ259=0,AH$9="",AH$9&lt;$AS259,AND($AT259&lt;&gt;"",AH$9&gt;$AT259)),"",IF(BV259=0,"—",IF(INDEX('Controle de reservas'!$P$14:$P$2013,BV259)="DUPLICIDADE NO DIA","CONFLITO"&amp;IF(INDEX('Controle de reservas'!$M$14:$M$2013,BV259)&lt;&gt;"",CHAR(10)&amp;INDEX('Controle de reservas'!$M$14:$M$2013,BV259),"")&amp;IF(INDEX('Controle de reservas'!$N$14:$N$2013,BV259)&lt;&gt;"",CHAR(10)&amp;"Subst.: "&amp;INDEX('Controle de reservas'!$N$14:$N$2013,BV259),"")&amp;IF(AND(ISNUMBER(INDEX('Controle de reservas'!$I$14:$I$2013,BV259)),INDEX('Controle de reservas'!$I$14:$I$2013,BV259)&gt;0,INDEX('Controle de reservas'!$K$14:$K$2013,BV259)&gt;INDEX('Controle de reservas'!$I$14:$I$2013,BV259)),CHAR(10)&amp;"DIVERGÊNCIA DE DATAS",""),IF(INDEX('Controle de reservas'!$L$14:$L$2013,BV259)="Em cobertura","COV",IF(INDEX('Controle de reservas'!$L$14:$L$2013,BV259)="Disponível","DISP",IF(INDEX('Controle de reservas'!$L$14:$L$2013,BV259)="Não utilizado","NU",IF(INDEX('Controle de reservas'!$L$14:$L$2013,BV259)="Folga","F",IF(INDEX('Controle de reservas'!$L$14:$L$2013,BV259)="Ocorrência","O",IF(INDEX('Controle de reservas'!$L$14:$L$2013,BV259)="Programado","PROG",IF(INDEX('Controle de reservas'!$L$14:$L$2013,BV259)="Disponível no posto","DP","SEM SITUAÇÃO")))))))&amp;IF(INDEX('Controle de reservas'!$M$14:$M$2013,BV259)&lt;&gt;"",CHAR(10)&amp;INDEX('Controle de reservas'!$M$14:$M$2013,BV259),IF(OR(INDEX('Controle de reservas'!$L$14:$L$2013,BV259)="Em cobertura",INDEX('Controle de reservas'!$L$14:$L$2013,BV259)="Programado"),CHAR(10)&amp;"SEM LOCAL",""))&amp;IF(INDEX('Controle de reservas'!$N$14:$N$2013,BV259)&lt;&gt;"",CHAR(10)&amp;"Subst.: "&amp;INDEX('Controle de reservas'!$N$14:$N$2013,BV259),"")&amp;IF(AND(ISNUMBER(INDEX('Controle de reservas'!$I$14:$I$2013,BV259)),INDEX('Controle de reservas'!$I$14:$I$2013,BV259)&gt;0,INDEX('Controle de reservas'!$K$14:$K$2013,BV259)&gt;INDEX('Controle de reservas'!$I$14:$I$2013,BV259)),CHAR(10)&amp;"DIVERGÊNCIA DE DATAS","")&amp;IF(INDEX('Controle de reservas'!$P$14:$P$2013,BV259)&lt;&gt;"OK"," !",""))))</f>
      </c>
      <c r="AI259" s="17">
        <f ca="1">IF(OR($AQ259=0,AI$9="",AI$9&lt;$AS259,AND($AT259&lt;&gt;"",AI$9&gt;$AT259)),"",IF(BW259=0,"—",IF(INDEX('Controle de reservas'!$P$14:$P$2013,BW259)="DUPLICIDADE NO DIA","CONFLITO"&amp;IF(INDEX('Controle de reservas'!$M$14:$M$2013,BW259)&lt;&gt;"",CHAR(10)&amp;INDEX('Controle de reservas'!$M$14:$M$2013,BW259),"")&amp;IF(INDEX('Controle de reservas'!$N$14:$N$2013,BW259)&lt;&gt;"",CHAR(10)&amp;"Subst.: "&amp;INDEX('Controle de reservas'!$N$14:$N$2013,BW259),"")&amp;IF(AND(ISNUMBER(INDEX('Controle de reservas'!$I$14:$I$2013,BW259)),INDEX('Controle de reservas'!$I$14:$I$2013,BW259)&gt;0,INDEX('Controle de reservas'!$K$14:$K$2013,BW259)&gt;INDEX('Controle de reservas'!$I$14:$I$2013,BW259)),CHAR(10)&amp;"DIVERGÊNCIA DE DATAS",""),IF(INDEX('Controle de reservas'!$L$14:$L$2013,BW259)="Em cobertura","COV",IF(INDEX('Controle de reservas'!$L$14:$L$2013,BW259)="Disponível","DISP",IF(INDEX('Controle de reservas'!$L$14:$L$2013,BW259)="Não utilizado","NU",IF(INDEX('Controle de reservas'!$L$14:$L$2013,BW259)="Folga","F",IF(INDEX('Controle de reservas'!$L$14:$L$2013,BW259)="Ocorrência","O",IF(INDEX('Controle de reservas'!$L$14:$L$2013,BW259)="Programado","PROG",IF(INDEX('Controle de reservas'!$L$14:$L$2013,BW259)="Disponível no posto","DP","SEM SITUAÇÃO")))))))&amp;IF(INDEX('Controle de reservas'!$M$14:$M$2013,BW259)&lt;&gt;"",CHAR(10)&amp;INDEX('Controle de reservas'!$M$14:$M$2013,BW259),IF(OR(INDEX('Controle de reservas'!$L$14:$L$2013,BW259)="Em cobertura",INDEX('Controle de reservas'!$L$14:$L$2013,BW259)="Programado"),CHAR(10)&amp;"SEM LOCAL",""))&amp;IF(INDEX('Controle de reservas'!$N$14:$N$2013,BW259)&lt;&gt;"",CHAR(10)&amp;"Subst.: "&amp;INDEX('Controle de reservas'!$N$14:$N$2013,BW259),"")&amp;IF(AND(ISNUMBER(INDEX('Controle de reservas'!$I$14:$I$2013,BW259)),INDEX('Controle de reservas'!$I$14:$I$2013,BW259)&gt;0,INDEX('Controle de reservas'!$K$14:$K$2013,BW259)&gt;INDEX('Controle de reservas'!$I$14:$I$2013,BW259)),CHAR(10)&amp;"DIVERGÊNCIA DE DATAS","")&amp;IF(INDEX('Controle de reservas'!$P$14:$P$2013,BW259)&lt;&gt;"OK"," !",""))))</f>
      </c>
      <c r="AJ259" s="17">
        <f ca="1">IF(OR($AQ259=0,AJ$9="",AJ$9&lt;$AS259,AND($AT259&lt;&gt;"",AJ$9&gt;$AT259)),"",IF(BX259=0,"—",IF(INDEX('Controle de reservas'!$P$14:$P$2013,BX259)="DUPLICIDADE NO DIA","CONFLITO"&amp;IF(INDEX('Controle de reservas'!$M$14:$M$2013,BX259)&lt;&gt;"",CHAR(10)&amp;INDEX('Controle de reservas'!$M$14:$M$2013,BX259),"")&amp;IF(INDEX('Controle de reservas'!$N$14:$N$2013,BX259)&lt;&gt;"",CHAR(10)&amp;"Subst.: "&amp;INDEX('Controle de reservas'!$N$14:$N$2013,BX259),"")&amp;IF(AND(ISNUMBER(INDEX('Controle de reservas'!$I$14:$I$2013,BX259)),INDEX('Controle de reservas'!$I$14:$I$2013,BX259)&gt;0,INDEX('Controle de reservas'!$K$14:$K$2013,BX259)&gt;INDEX('Controle de reservas'!$I$14:$I$2013,BX259)),CHAR(10)&amp;"DIVERGÊNCIA DE DATAS",""),IF(INDEX('Controle de reservas'!$L$14:$L$2013,BX259)="Em cobertura","COV",IF(INDEX('Controle de reservas'!$L$14:$L$2013,BX259)="Disponível","DISP",IF(INDEX('Controle de reservas'!$L$14:$L$2013,BX259)="Não utilizado","NU",IF(INDEX('Controle de reservas'!$L$14:$L$2013,BX259)="Folga","F",IF(INDEX('Controle de reservas'!$L$14:$L$2013,BX259)="Ocorrência","O",IF(INDEX('Controle de reservas'!$L$14:$L$2013,BX259)="Programado","PROG",IF(INDEX('Controle de reservas'!$L$14:$L$2013,BX259)="Disponível no posto","DP","SEM SITUAÇÃO")))))))&amp;IF(INDEX('Controle de reservas'!$M$14:$M$2013,BX259)&lt;&gt;"",CHAR(10)&amp;INDEX('Controle de reservas'!$M$14:$M$2013,BX259),IF(OR(INDEX('Controle de reservas'!$L$14:$L$2013,BX259)="Em cobertura",INDEX('Controle de reservas'!$L$14:$L$2013,BX259)="Programado"),CHAR(10)&amp;"SEM LOCAL",""))&amp;IF(INDEX('Controle de reservas'!$N$14:$N$2013,BX259)&lt;&gt;"",CHAR(10)&amp;"Subst.: "&amp;INDEX('Controle de reservas'!$N$14:$N$2013,BX259),"")&amp;IF(AND(ISNUMBER(INDEX('Controle de reservas'!$I$14:$I$2013,BX259)),INDEX('Controle de reservas'!$I$14:$I$2013,BX259)&gt;0,INDEX('Controle de reservas'!$K$14:$K$2013,BX259)&gt;INDEX('Controle de reservas'!$I$14:$I$2013,BX259)),CHAR(10)&amp;"DIVERGÊNCIA DE DATAS","")&amp;IF(INDEX('Controle de reservas'!$P$14:$P$2013,BX259)&lt;&gt;"OK"," !",""))))</f>
      </c>
      <c r="AK259" s="17">
        <f ca="1">IF(OR($AQ259=0,AK$9="",AK$9&lt;$AS259,AND($AT259&lt;&gt;"",AK$9&gt;$AT259)),"",IF(BY259=0,"—",IF(INDEX('Controle de reservas'!$P$14:$P$2013,BY259)="DUPLICIDADE NO DIA","CONFLITO"&amp;IF(INDEX('Controle de reservas'!$M$14:$M$2013,BY259)&lt;&gt;"",CHAR(10)&amp;INDEX('Controle de reservas'!$M$14:$M$2013,BY259),"")&amp;IF(INDEX('Controle de reservas'!$N$14:$N$2013,BY259)&lt;&gt;"",CHAR(10)&amp;"Subst.: "&amp;INDEX('Controle de reservas'!$N$14:$N$2013,BY259),"")&amp;IF(AND(ISNUMBER(INDEX('Controle de reservas'!$I$14:$I$2013,BY259)),INDEX('Controle de reservas'!$I$14:$I$2013,BY259)&gt;0,INDEX('Controle de reservas'!$K$14:$K$2013,BY259)&gt;INDEX('Controle de reservas'!$I$14:$I$2013,BY259)),CHAR(10)&amp;"DIVERGÊNCIA DE DATAS",""),IF(INDEX('Controle de reservas'!$L$14:$L$2013,BY259)="Em cobertura","COV",IF(INDEX('Controle de reservas'!$L$14:$L$2013,BY259)="Disponível","DISP",IF(INDEX('Controle de reservas'!$L$14:$L$2013,BY259)="Não utilizado","NU",IF(INDEX('Controle de reservas'!$L$14:$L$2013,BY259)="Folga","F",IF(INDEX('Controle de reservas'!$L$14:$L$2013,BY259)="Ocorrência","O",IF(INDEX('Controle de reservas'!$L$14:$L$2013,BY259)="Programado","PROG",IF(INDEX('Controle de reservas'!$L$14:$L$2013,BY259)="Disponível no posto","DP","SEM SITUAÇÃO")))))))&amp;IF(INDEX('Controle de reservas'!$M$14:$M$2013,BY259)&lt;&gt;"",CHAR(10)&amp;INDEX('Controle de reservas'!$M$14:$M$2013,BY259),IF(OR(INDEX('Controle de reservas'!$L$14:$L$2013,BY259)="Em cobertura",INDEX('Controle de reservas'!$L$14:$L$2013,BY259)="Programado"),CHAR(10)&amp;"SEM LOCAL",""))&amp;IF(INDEX('Controle de reservas'!$N$14:$N$2013,BY259)&lt;&gt;"",CHAR(10)&amp;"Subst.: "&amp;INDEX('Controle de reservas'!$N$14:$N$2013,BY259),"")&amp;IF(AND(ISNUMBER(INDEX('Controle de reservas'!$I$14:$I$2013,BY259)),INDEX('Controle de reservas'!$I$14:$I$2013,BY259)&gt;0,INDEX('Controle de reservas'!$K$14:$K$2013,BY259)&gt;INDEX('Controle de reservas'!$I$14:$I$2013,BY259)),CHAR(10)&amp;"DIVERGÊNCIA DE DATAS","")&amp;IF(INDEX('Controle de reservas'!$P$14:$P$2013,BY259)&lt;&gt;"OK"," !",""))))</f>
      </c>
      <c r="AL259" s="16">
        <f t="shared" ca="1" si="13"/>
      </c>
      <c r="AM259" s="16">
        <f t="shared" ca="1" si="14"/>
      </c>
      <c r="AN259" s="16">
        <f t="shared" ca="1" si="15"/>
      </c>
      <c r="AO259" s="16">
        <f t="shared" ca="1" si="16"/>
      </c>
      <c r="AP259" s="16">
        <f ca="1">IF($AQ259=0,"",INDEX('Controle de reservas'!$O$14:$O$2013,$AQ259))</f>
      </c>
      <c r="AQ259">
        <f ca="1">IFERROR(MATCH(ROW()-9,'Controle de reservas'!$S$14:$S$2013,0),0)</f>
      </c>
      <c r="AR259">
        <f ca="1">IF($AQ259=0,"",INDEX('Controle de reservas'!$Q$14:$Q$2013,$AQ259))</f>
      </c>
      <c r="AS259">
        <f ca="1">IF($AQ259=0,"",INDEX('Controle de reservas'!$H$14:$H$2013,$AQ259))</f>
      </c>
      <c r="AT259">
        <f ca="1">IF($AQ259=0,"",IF(INDEX('Controle de reservas'!$J$14:$J$2013,$AQ259)=0,"",INDEX('Controle de reservas'!$J$14:$J$2013,$AQ259)))</f>
      </c>
      <c r="AU259">
        <f ca="1">IF(OR($AQ259=0,G$9=""),0,IFERROR(MATCH($AR259&amp;"|"&amp;TEXT(G$9,"yyyymmdd"),'Controle de reservas'!$T$14:$T$2013,0),0))</f>
      </c>
      <c r="AV259">
        <f ca="1">IF(OR($AQ259=0,H$9=""),0,IFERROR(MATCH($AR259&amp;"|"&amp;TEXT(H$9,"yyyymmdd"),'Controle de reservas'!$T$14:$T$2013,0),0))</f>
      </c>
      <c r="AW259">
        <f ca="1">IF(OR($AQ259=0,I$9=""),0,IFERROR(MATCH($AR259&amp;"|"&amp;TEXT(I$9,"yyyymmdd"),'Controle de reservas'!$T$14:$T$2013,0),0))</f>
      </c>
      <c r="AX259">
        <f ca="1">IF(OR($AQ259=0,J$9=""),0,IFERROR(MATCH($AR259&amp;"|"&amp;TEXT(J$9,"yyyymmdd"),'Controle de reservas'!$T$14:$T$2013,0),0))</f>
      </c>
      <c r="AY259">
        <f ca="1">IF(OR($AQ259=0,K$9=""),0,IFERROR(MATCH($AR259&amp;"|"&amp;TEXT(K$9,"yyyymmdd"),'Controle de reservas'!$T$14:$T$2013,0),0))</f>
      </c>
      <c r="AZ259">
        <f ca="1">IF(OR($AQ259=0,L$9=""),0,IFERROR(MATCH($AR259&amp;"|"&amp;TEXT(L$9,"yyyymmdd"),'Controle de reservas'!$T$14:$T$2013,0),0))</f>
      </c>
      <c r="BA259">
        <f ca="1">IF(OR($AQ259=0,M$9=""),0,IFERROR(MATCH($AR259&amp;"|"&amp;TEXT(M$9,"yyyymmdd"),'Controle de reservas'!$T$14:$T$2013,0),0))</f>
      </c>
      <c r="BB259">
        <f ca="1">IF(OR($AQ259=0,N$9=""),0,IFERROR(MATCH($AR259&amp;"|"&amp;TEXT(N$9,"yyyymmdd"),'Controle de reservas'!$T$14:$T$2013,0),0))</f>
      </c>
      <c r="BC259">
        <f ca="1">IF(OR($AQ259=0,O$9=""),0,IFERROR(MATCH($AR259&amp;"|"&amp;TEXT(O$9,"yyyymmdd"),'Controle de reservas'!$T$14:$T$2013,0),0))</f>
      </c>
      <c r="BD259">
        <f ca="1">IF(OR($AQ259=0,P$9=""),0,IFERROR(MATCH($AR259&amp;"|"&amp;TEXT(P$9,"yyyymmdd"),'Controle de reservas'!$T$14:$T$2013,0),0))</f>
      </c>
      <c r="BE259">
        <f ca="1">IF(OR($AQ259=0,Q$9=""),0,IFERROR(MATCH($AR259&amp;"|"&amp;TEXT(Q$9,"yyyymmdd"),'Controle de reservas'!$T$14:$T$2013,0),0))</f>
      </c>
      <c r="BF259">
        <f ca="1">IF(OR($AQ259=0,R$9=""),0,IFERROR(MATCH($AR259&amp;"|"&amp;TEXT(R$9,"yyyymmdd"),'Controle de reservas'!$T$14:$T$2013,0),0))</f>
      </c>
      <c r="BG259">
        <f ca="1">IF(OR($AQ259=0,S$9=""),0,IFERROR(MATCH($AR259&amp;"|"&amp;TEXT(S$9,"yyyymmdd"),'Controle de reservas'!$T$14:$T$2013,0),0))</f>
      </c>
      <c r="BH259">
        <f ca="1">IF(OR($AQ259=0,T$9=""),0,IFERROR(MATCH($AR259&amp;"|"&amp;TEXT(T$9,"yyyymmdd"),'Controle de reservas'!$T$14:$T$2013,0),0))</f>
      </c>
      <c r="BI259">
        <f ca="1">IF(OR($AQ259=0,U$9=""),0,IFERROR(MATCH($AR259&amp;"|"&amp;TEXT(U$9,"yyyymmdd"),'Controle de reservas'!$T$14:$T$2013,0),0))</f>
      </c>
      <c r="BJ259">
        <f ca="1">IF(OR($AQ259=0,V$9=""),0,IFERROR(MATCH($AR259&amp;"|"&amp;TEXT(V$9,"yyyymmdd"),'Controle de reservas'!$T$14:$T$2013,0),0))</f>
      </c>
      <c r="BK259">
        <f ca="1">IF(OR($AQ259=0,W$9=""),0,IFERROR(MATCH($AR259&amp;"|"&amp;TEXT(W$9,"yyyymmdd"),'Controle de reservas'!$T$14:$T$2013,0),0))</f>
      </c>
      <c r="BL259">
        <f ca="1">IF(OR($AQ259=0,X$9=""),0,IFERROR(MATCH($AR259&amp;"|"&amp;TEXT(X$9,"yyyymmdd"),'Controle de reservas'!$T$14:$T$2013,0),0))</f>
      </c>
      <c r="BM259">
        <f ca="1">IF(OR($AQ259=0,Y$9=""),0,IFERROR(MATCH($AR259&amp;"|"&amp;TEXT(Y$9,"yyyymmdd"),'Controle de reservas'!$T$14:$T$2013,0),0))</f>
      </c>
      <c r="BN259">
        <f ca="1">IF(OR($AQ259=0,Z$9=""),0,IFERROR(MATCH($AR259&amp;"|"&amp;TEXT(Z$9,"yyyymmdd"),'Controle de reservas'!$T$14:$T$2013,0),0))</f>
      </c>
      <c r="BO259">
        <f ca="1">IF(OR($AQ259=0,AA$9=""),0,IFERROR(MATCH($AR259&amp;"|"&amp;TEXT(AA$9,"yyyymmdd"),'Controle de reservas'!$T$14:$T$2013,0),0))</f>
      </c>
      <c r="BP259">
        <f ca="1">IF(OR($AQ259=0,AB$9=""),0,IFERROR(MATCH($AR259&amp;"|"&amp;TEXT(AB$9,"yyyymmdd"),'Controle de reservas'!$T$14:$T$2013,0),0))</f>
      </c>
      <c r="BQ259">
        <f ca="1">IF(OR($AQ259=0,AC$9=""),0,IFERROR(MATCH($AR259&amp;"|"&amp;TEXT(AC$9,"yyyymmdd"),'Controle de reservas'!$T$14:$T$2013,0),0))</f>
      </c>
      <c r="BR259">
        <f ca="1">IF(OR($AQ259=0,AD$9=""),0,IFERROR(MATCH($AR259&amp;"|"&amp;TEXT(AD$9,"yyyymmdd"),'Controle de reservas'!$T$14:$T$2013,0),0))</f>
      </c>
      <c r="BS259">
        <f ca="1">IF(OR($AQ259=0,AE$9=""),0,IFERROR(MATCH($AR259&amp;"|"&amp;TEXT(AE$9,"yyyymmdd"),'Controle de reservas'!$T$14:$T$2013,0),0))</f>
      </c>
      <c r="BT259">
        <f ca="1">IF(OR($AQ259=0,AF$9=""),0,IFERROR(MATCH($AR259&amp;"|"&amp;TEXT(AF$9,"yyyymmdd"),'Controle de reservas'!$T$14:$T$2013,0),0))</f>
      </c>
      <c r="BU259">
        <f ca="1">IF(OR($AQ259=0,AG$9=""),0,IFERROR(MATCH($AR259&amp;"|"&amp;TEXT(AG$9,"yyyymmdd"),'Controle de reservas'!$T$14:$T$2013,0),0))</f>
      </c>
      <c r="BV259">
        <f ca="1">IF(OR($AQ259=0,AH$9=""),0,IFERROR(MATCH($AR259&amp;"|"&amp;TEXT(AH$9,"yyyymmdd"),'Controle de reservas'!$T$14:$T$2013,0),0))</f>
      </c>
      <c r="BW259">
        <f ca="1">IF(OR($AQ259=0,AI$9=""),0,IFERROR(MATCH($AR259&amp;"|"&amp;TEXT(AI$9,"yyyymmdd"),'Controle de reservas'!$T$14:$T$2013,0),0))</f>
      </c>
      <c r="BX259">
        <f ca="1">IF(OR($AQ259=0,AJ$9=""),0,IFERROR(MATCH($AR259&amp;"|"&amp;TEXT(AJ$9,"yyyymmdd"),'Controle de reservas'!$T$14:$T$2013,0),0))</f>
      </c>
      <c r="BY259">
        <f ca="1">IF(OR($AQ259=0,AK$9=""),0,IFERROR(MATCH($AR259&amp;"|"&amp;TEXT(AK$9,"yyyymmdd"),'Controle de reservas'!$T$14:$T$2013,0),0))</f>
      </c>
    </row>
    <row r="260" spans="1:77" ht="105" customHeight="1" x14ac:dyDescent="0.25">
      <c r="A260" s="14">
        <f ca="1">IF($AQ260=0,"",INDEX('Controle de reservas'!$A$14:$A$2013,$AQ260))</f>
      </c>
      <c r="B260" s="14">
        <f ca="1">IF($AQ260=0,"",INDEX('Controle de reservas'!$B$14:$B$2013,$AQ260))</f>
      </c>
      <c r="C260" s="14">
        <f ca="1">IF($AQ260=0,"",INDEX('Controle de reservas'!$C$14:$C$2013,$AQ260))</f>
      </c>
      <c r="D260" s="14">
        <f ca="1">IF($AQ260=0,"",INDEX('Controle de reservas'!$D$14:$D$2013,$AQ260))</f>
      </c>
      <c r="E260" s="14">
        <f ca="1">IF($AQ260=0,"",INDEX('Controle de reservas'!$E$14:$E$2013,$AQ260))</f>
      </c>
      <c r="F260" s="14">
        <f ca="1">IF($AQ260=0,"",INDEX('Controle de reservas'!$F$14:$F$2013,$AQ260))</f>
      </c>
      <c r="G260" s="15">
        <f ca="1">IF(OR($AQ260=0,G$9="",G$9&lt;$AS260,AND($AT260&lt;&gt;"",G$9&gt;$AT260)),"",IF(AU260=0,"—",IF(INDEX('Controle de reservas'!$P$14:$P$2013,AU260)="DUPLICIDADE NO DIA","CONFLITO"&amp;IF(INDEX('Controle de reservas'!$M$14:$M$2013,AU260)&lt;&gt;"",CHAR(10)&amp;INDEX('Controle de reservas'!$M$14:$M$2013,AU260),"")&amp;IF(INDEX('Controle de reservas'!$N$14:$N$2013,AU260)&lt;&gt;"",CHAR(10)&amp;"Subst.: "&amp;INDEX('Controle de reservas'!$N$14:$N$2013,AU260),"")&amp;IF(AND(ISNUMBER(INDEX('Controle de reservas'!$I$14:$I$2013,AU260)),INDEX('Controle de reservas'!$I$14:$I$2013,AU260)&gt;0,INDEX('Controle de reservas'!$K$14:$K$2013,AU260)&gt;INDEX('Controle de reservas'!$I$14:$I$2013,AU260)),CHAR(10)&amp;"DIVERGÊNCIA DE DATAS",""),IF(INDEX('Controle de reservas'!$L$14:$L$2013,AU260)="Em cobertura","COV",IF(INDEX('Controle de reservas'!$L$14:$L$2013,AU260)="Disponível","DISP",IF(INDEX('Controle de reservas'!$L$14:$L$2013,AU260)="Não utilizado","NU",IF(INDEX('Controle de reservas'!$L$14:$L$2013,AU260)="Folga","F",IF(INDEX('Controle de reservas'!$L$14:$L$2013,AU260)="Ocorrência","O",IF(INDEX('Controle de reservas'!$L$14:$L$2013,AU260)="Programado","PROG",IF(INDEX('Controle de reservas'!$L$14:$L$2013,AU260)="Disponível no posto","DP","SEM SITUAÇÃO")))))))&amp;IF(INDEX('Controle de reservas'!$M$14:$M$2013,AU260)&lt;&gt;"",CHAR(10)&amp;INDEX('Controle de reservas'!$M$14:$M$2013,AU260),IF(OR(INDEX('Controle de reservas'!$L$14:$L$2013,AU260)="Em cobertura",INDEX('Controle de reservas'!$L$14:$L$2013,AU260)="Programado"),CHAR(10)&amp;"SEM LOCAL",""))&amp;IF(INDEX('Controle de reservas'!$N$14:$N$2013,AU260)&lt;&gt;"",CHAR(10)&amp;"Subst.: "&amp;INDEX('Controle de reservas'!$N$14:$N$2013,AU260),"")&amp;IF(AND(ISNUMBER(INDEX('Controle de reservas'!$I$14:$I$2013,AU260)),INDEX('Controle de reservas'!$I$14:$I$2013,AU260)&gt;0,INDEX('Controle de reservas'!$K$14:$K$2013,AU260)&gt;INDEX('Controle de reservas'!$I$14:$I$2013,AU260)),CHAR(10)&amp;"DIVERGÊNCIA DE DATAS","")&amp;IF(INDEX('Controle de reservas'!$P$14:$P$2013,AU260)&lt;&gt;"OK"," !",""))))</f>
      </c>
      <c r="H260" s="15">
        <f ca="1">IF(OR($AQ260=0,H$9="",H$9&lt;$AS260,AND($AT260&lt;&gt;"",H$9&gt;$AT260)),"",IF(AV260=0,"—",IF(INDEX('Controle de reservas'!$P$14:$P$2013,AV260)="DUPLICIDADE NO DIA","CONFLITO"&amp;IF(INDEX('Controle de reservas'!$M$14:$M$2013,AV260)&lt;&gt;"",CHAR(10)&amp;INDEX('Controle de reservas'!$M$14:$M$2013,AV260),"")&amp;IF(INDEX('Controle de reservas'!$N$14:$N$2013,AV260)&lt;&gt;"",CHAR(10)&amp;"Subst.: "&amp;INDEX('Controle de reservas'!$N$14:$N$2013,AV260),"")&amp;IF(AND(ISNUMBER(INDEX('Controle de reservas'!$I$14:$I$2013,AV260)),INDEX('Controle de reservas'!$I$14:$I$2013,AV260)&gt;0,INDEX('Controle de reservas'!$K$14:$K$2013,AV260)&gt;INDEX('Controle de reservas'!$I$14:$I$2013,AV260)),CHAR(10)&amp;"DIVERGÊNCIA DE DATAS",""),IF(INDEX('Controle de reservas'!$L$14:$L$2013,AV260)="Em cobertura","COV",IF(INDEX('Controle de reservas'!$L$14:$L$2013,AV260)="Disponível","DISP",IF(INDEX('Controle de reservas'!$L$14:$L$2013,AV260)="Não utilizado","NU",IF(INDEX('Controle de reservas'!$L$14:$L$2013,AV260)="Folga","F",IF(INDEX('Controle de reservas'!$L$14:$L$2013,AV260)="Ocorrência","O",IF(INDEX('Controle de reservas'!$L$14:$L$2013,AV260)="Programado","PROG",IF(INDEX('Controle de reservas'!$L$14:$L$2013,AV260)="Disponível no posto","DP","SEM SITUAÇÃO")))))))&amp;IF(INDEX('Controle de reservas'!$M$14:$M$2013,AV260)&lt;&gt;"",CHAR(10)&amp;INDEX('Controle de reservas'!$M$14:$M$2013,AV260),IF(OR(INDEX('Controle de reservas'!$L$14:$L$2013,AV260)="Em cobertura",INDEX('Controle de reservas'!$L$14:$L$2013,AV260)="Programado"),CHAR(10)&amp;"SEM LOCAL",""))&amp;IF(INDEX('Controle de reservas'!$N$14:$N$2013,AV260)&lt;&gt;"",CHAR(10)&amp;"Subst.: "&amp;INDEX('Controle de reservas'!$N$14:$N$2013,AV260),"")&amp;IF(AND(ISNUMBER(INDEX('Controle de reservas'!$I$14:$I$2013,AV260)),INDEX('Controle de reservas'!$I$14:$I$2013,AV260)&gt;0,INDEX('Controle de reservas'!$K$14:$K$2013,AV260)&gt;INDEX('Controle de reservas'!$I$14:$I$2013,AV260)),CHAR(10)&amp;"DIVERGÊNCIA DE DATAS","")&amp;IF(INDEX('Controle de reservas'!$P$14:$P$2013,AV260)&lt;&gt;"OK"," !",""))))</f>
      </c>
      <c r="I260" s="15">
        <f ca="1">IF(OR($AQ260=0,I$9="",I$9&lt;$AS260,AND($AT260&lt;&gt;"",I$9&gt;$AT260)),"",IF(AW260=0,"—",IF(INDEX('Controle de reservas'!$P$14:$P$2013,AW260)="DUPLICIDADE NO DIA","CONFLITO"&amp;IF(INDEX('Controle de reservas'!$M$14:$M$2013,AW260)&lt;&gt;"",CHAR(10)&amp;INDEX('Controle de reservas'!$M$14:$M$2013,AW260),"")&amp;IF(INDEX('Controle de reservas'!$N$14:$N$2013,AW260)&lt;&gt;"",CHAR(10)&amp;"Subst.: "&amp;INDEX('Controle de reservas'!$N$14:$N$2013,AW260),"")&amp;IF(AND(ISNUMBER(INDEX('Controle de reservas'!$I$14:$I$2013,AW260)),INDEX('Controle de reservas'!$I$14:$I$2013,AW260)&gt;0,INDEX('Controle de reservas'!$K$14:$K$2013,AW260)&gt;INDEX('Controle de reservas'!$I$14:$I$2013,AW260)),CHAR(10)&amp;"DIVERGÊNCIA DE DATAS",""),IF(INDEX('Controle de reservas'!$L$14:$L$2013,AW260)="Em cobertura","COV",IF(INDEX('Controle de reservas'!$L$14:$L$2013,AW260)="Disponível","DISP",IF(INDEX('Controle de reservas'!$L$14:$L$2013,AW260)="Não utilizado","NU",IF(INDEX('Controle de reservas'!$L$14:$L$2013,AW260)="Folga","F",IF(INDEX('Controle de reservas'!$L$14:$L$2013,AW260)="Ocorrência","O",IF(INDEX('Controle de reservas'!$L$14:$L$2013,AW260)="Programado","PROG",IF(INDEX('Controle de reservas'!$L$14:$L$2013,AW260)="Disponível no posto","DP","SEM SITUAÇÃO")))))))&amp;IF(INDEX('Controle de reservas'!$M$14:$M$2013,AW260)&lt;&gt;"",CHAR(10)&amp;INDEX('Controle de reservas'!$M$14:$M$2013,AW260),IF(OR(INDEX('Controle de reservas'!$L$14:$L$2013,AW260)="Em cobertura",INDEX('Controle de reservas'!$L$14:$L$2013,AW260)="Programado"),CHAR(10)&amp;"SEM LOCAL",""))&amp;IF(INDEX('Controle de reservas'!$N$14:$N$2013,AW260)&lt;&gt;"",CHAR(10)&amp;"Subst.: "&amp;INDEX('Controle de reservas'!$N$14:$N$2013,AW260),"")&amp;IF(AND(ISNUMBER(INDEX('Controle de reservas'!$I$14:$I$2013,AW260)),INDEX('Controle de reservas'!$I$14:$I$2013,AW260)&gt;0,INDEX('Controle de reservas'!$K$14:$K$2013,AW260)&gt;INDEX('Controle de reservas'!$I$14:$I$2013,AW260)),CHAR(10)&amp;"DIVERGÊNCIA DE DATAS","")&amp;IF(INDEX('Controle de reservas'!$P$14:$P$2013,AW260)&lt;&gt;"OK"," !",""))))</f>
      </c>
      <c r="J260" s="15">
        <f ca="1">IF(OR($AQ260=0,J$9="",J$9&lt;$AS260,AND($AT260&lt;&gt;"",J$9&gt;$AT260)),"",IF(AX260=0,"—",IF(INDEX('Controle de reservas'!$P$14:$P$2013,AX260)="DUPLICIDADE NO DIA","CONFLITO"&amp;IF(INDEX('Controle de reservas'!$M$14:$M$2013,AX260)&lt;&gt;"",CHAR(10)&amp;INDEX('Controle de reservas'!$M$14:$M$2013,AX260),"")&amp;IF(INDEX('Controle de reservas'!$N$14:$N$2013,AX260)&lt;&gt;"",CHAR(10)&amp;"Subst.: "&amp;INDEX('Controle de reservas'!$N$14:$N$2013,AX260),"")&amp;IF(AND(ISNUMBER(INDEX('Controle de reservas'!$I$14:$I$2013,AX260)),INDEX('Controle de reservas'!$I$14:$I$2013,AX260)&gt;0,INDEX('Controle de reservas'!$K$14:$K$2013,AX260)&gt;INDEX('Controle de reservas'!$I$14:$I$2013,AX260)),CHAR(10)&amp;"DIVERGÊNCIA DE DATAS",""),IF(INDEX('Controle de reservas'!$L$14:$L$2013,AX260)="Em cobertura","COV",IF(INDEX('Controle de reservas'!$L$14:$L$2013,AX260)="Disponível","DISP",IF(INDEX('Controle de reservas'!$L$14:$L$2013,AX260)="Não utilizado","NU",IF(INDEX('Controle de reservas'!$L$14:$L$2013,AX260)="Folga","F",IF(INDEX('Controle de reservas'!$L$14:$L$2013,AX260)="Ocorrência","O",IF(INDEX('Controle de reservas'!$L$14:$L$2013,AX260)="Programado","PROG",IF(INDEX('Controle de reservas'!$L$14:$L$2013,AX260)="Disponível no posto","DP","SEM SITUAÇÃO")))))))&amp;IF(INDEX('Controle de reservas'!$M$14:$M$2013,AX260)&lt;&gt;"",CHAR(10)&amp;INDEX('Controle de reservas'!$M$14:$M$2013,AX260),IF(OR(INDEX('Controle de reservas'!$L$14:$L$2013,AX260)="Em cobertura",INDEX('Controle de reservas'!$L$14:$L$2013,AX260)="Programado"),CHAR(10)&amp;"SEM LOCAL",""))&amp;IF(INDEX('Controle de reservas'!$N$14:$N$2013,AX260)&lt;&gt;"",CHAR(10)&amp;"Subst.: "&amp;INDEX('Controle de reservas'!$N$14:$N$2013,AX260),"")&amp;IF(AND(ISNUMBER(INDEX('Controle de reservas'!$I$14:$I$2013,AX260)),INDEX('Controle de reservas'!$I$14:$I$2013,AX260)&gt;0,INDEX('Controle de reservas'!$K$14:$K$2013,AX260)&gt;INDEX('Controle de reservas'!$I$14:$I$2013,AX260)),CHAR(10)&amp;"DIVERGÊNCIA DE DATAS","")&amp;IF(INDEX('Controle de reservas'!$P$14:$P$2013,AX260)&lt;&gt;"OK"," !",""))))</f>
      </c>
      <c r="K260" s="15">
        <f ca="1">IF(OR($AQ260=0,K$9="",K$9&lt;$AS260,AND($AT260&lt;&gt;"",K$9&gt;$AT260)),"",IF(AY260=0,"—",IF(INDEX('Controle de reservas'!$P$14:$P$2013,AY260)="DUPLICIDADE NO DIA","CONFLITO"&amp;IF(INDEX('Controle de reservas'!$M$14:$M$2013,AY260)&lt;&gt;"",CHAR(10)&amp;INDEX('Controle de reservas'!$M$14:$M$2013,AY260),"")&amp;IF(INDEX('Controle de reservas'!$N$14:$N$2013,AY260)&lt;&gt;"",CHAR(10)&amp;"Subst.: "&amp;INDEX('Controle de reservas'!$N$14:$N$2013,AY260),"")&amp;IF(AND(ISNUMBER(INDEX('Controle de reservas'!$I$14:$I$2013,AY260)),INDEX('Controle de reservas'!$I$14:$I$2013,AY260)&gt;0,INDEX('Controle de reservas'!$K$14:$K$2013,AY260)&gt;INDEX('Controle de reservas'!$I$14:$I$2013,AY260)),CHAR(10)&amp;"DIVERGÊNCIA DE DATAS",""),IF(INDEX('Controle de reservas'!$L$14:$L$2013,AY260)="Em cobertura","COV",IF(INDEX('Controle de reservas'!$L$14:$L$2013,AY260)="Disponível","DISP",IF(INDEX('Controle de reservas'!$L$14:$L$2013,AY260)="Não utilizado","NU",IF(INDEX('Controle de reservas'!$L$14:$L$2013,AY260)="Folga","F",IF(INDEX('Controle de reservas'!$L$14:$L$2013,AY260)="Ocorrência","O",IF(INDEX('Controle de reservas'!$L$14:$L$2013,AY260)="Programado","PROG",IF(INDEX('Controle de reservas'!$L$14:$L$2013,AY260)="Disponível no posto","DP","SEM SITUAÇÃO")))))))&amp;IF(INDEX('Controle de reservas'!$M$14:$M$2013,AY260)&lt;&gt;"",CHAR(10)&amp;INDEX('Controle de reservas'!$M$14:$M$2013,AY260),IF(OR(INDEX('Controle de reservas'!$L$14:$L$2013,AY260)="Em cobertura",INDEX('Controle de reservas'!$L$14:$L$2013,AY260)="Programado"),CHAR(10)&amp;"SEM LOCAL",""))&amp;IF(INDEX('Controle de reservas'!$N$14:$N$2013,AY260)&lt;&gt;"",CHAR(10)&amp;"Subst.: "&amp;INDEX('Controle de reservas'!$N$14:$N$2013,AY260),"")&amp;IF(AND(ISNUMBER(INDEX('Controle de reservas'!$I$14:$I$2013,AY260)),INDEX('Controle de reservas'!$I$14:$I$2013,AY260)&gt;0,INDEX('Controle de reservas'!$K$14:$K$2013,AY260)&gt;INDEX('Controle de reservas'!$I$14:$I$2013,AY260)),CHAR(10)&amp;"DIVERGÊNCIA DE DATAS","")&amp;IF(INDEX('Controle de reservas'!$P$14:$P$2013,AY260)&lt;&gt;"OK"," !",""))))</f>
      </c>
      <c r="L260" s="15">
        <f ca="1">IF(OR($AQ260=0,L$9="",L$9&lt;$AS260,AND($AT260&lt;&gt;"",L$9&gt;$AT260)),"",IF(AZ260=0,"—",IF(INDEX('Controle de reservas'!$P$14:$P$2013,AZ260)="DUPLICIDADE NO DIA","CONFLITO"&amp;IF(INDEX('Controle de reservas'!$M$14:$M$2013,AZ260)&lt;&gt;"",CHAR(10)&amp;INDEX('Controle de reservas'!$M$14:$M$2013,AZ260),"")&amp;IF(INDEX('Controle de reservas'!$N$14:$N$2013,AZ260)&lt;&gt;"",CHAR(10)&amp;"Subst.: "&amp;INDEX('Controle de reservas'!$N$14:$N$2013,AZ260),"")&amp;IF(AND(ISNUMBER(INDEX('Controle de reservas'!$I$14:$I$2013,AZ260)),INDEX('Controle de reservas'!$I$14:$I$2013,AZ260)&gt;0,INDEX('Controle de reservas'!$K$14:$K$2013,AZ260)&gt;INDEX('Controle de reservas'!$I$14:$I$2013,AZ260)),CHAR(10)&amp;"DIVERGÊNCIA DE DATAS",""),IF(INDEX('Controle de reservas'!$L$14:$L$2013,AZ260)="Em cobertura","COV",IF(INDEX('Controle de reservas'!$L$14:$L$2013,AZ260)="Disponível","DISP",IF(INDEX('Controle de reservas'!$L$14:$L$2013,AZ260)="Não utilizado","NU",IF(INDEX('Controle de reservas'!$L$14:$L$2013,AZ260)="Folga","F",IF(INDEX('Controle de reservas'!$L$14:$L$2013,AZ260)="Ocorrência","O",IF(INDEX('Controle de reservas'!$L$14:$L$2013,AZ260)="Programado","PROG",IF(INDEX('Controle de reservas'!$L$14:$L$2013,AZ260)="Disponível no posto","DP","SEM SITUAÇÃO")))))))&amp;IF(INDEX('Controle de reservas'!$M$14:$M$2013,AZ260)&lt;&gt;"",CHAR(10)&amp;INDEX('Controle de reservas'!$M$14:$M$2013,AZ260),IF(OR(INDEX('Controle de reservas'!$L$14:$L$2013,AZ260)="Em cobertura",INDEX('Controle de reservas'!$L$14:$L$2013,AZ260)="Programado"),CHAR(10)&amp;"SEM LOCAL",""))&amp;IF(INDEX('Controle de reservas'!$N$14:$N$2013,AZ260)&lt;&gt;"",CHAR(10)&amp;"Subst.: "&amp;INDEX('Controle de reservas'!$N$14:$N$2013,AZ260),"")&amp;IF(AND(ISNUMBER(INDEX('Controle de reservas'!$I$14:$I$2013,AZ260)),INDEX('Controle de reservas'!$I$14:$I$2013,AZ260)&gt;0,INDEX('Controle de reservas'!$K$14:$K$2013,AZ260)&gt;INDEX('Controle de reservas'!$I$14:$I$2013,AZ260)),CHAR(10)&amp;"DIVERGÊNCIA DE DATAS","")&amp;IF(INDEX('Controle de reservas'!$P$14:$P$2013,AZ260)&lt;&gt;"OK"," !",""))))</f>
      </c>
      <c r="M260" s="15">
        <f ca="1">IF(OR($AQ260=0,M$9="",M$9&lt;$AS260,AND($AT260&lt;&gt;"",M$9&gt;$AT260)),"",IF(BA260=0,"—",IF(INDEX('Controle de reservas'!$P$14:$P$2013,BA260)="DUPLICIDADE NO DIA","CONFLITO"&amp;IF(INDEX('Controle de reservas'!$M$14:$M$2013,BA260)&lt;&gt;"",CHAR(10)&amp;INDEX('Controle de reservas'!$M$14:$M$2013,BA260),"")&amp;IF(INDEX('Controle de reservas'!$N$14:$N$2013,BA260)&lt;&gt;"",CHAR(10)&amp;"Subst.: "&amp;INDEX('Controle de reservas'!$N$14:$N$2013,BA260),"")&amp;IF(AND(ISNUMBER(INDEX('Controle de reservas'!$I$14:$I$2013,BA260)),INDEX('Controle de reservas'!$I$14:$I$2013,BA260)&gt;0,INDEX('Controle de reservas'!$K$14:$K$2013,BA260)&gt;INDEX('Controle de reservas'!$I$14:$I$2013,BA260)),CHAR(10)&amp;"DIVERGÊNCIA DE DATAS",""),IF(INDEX('Controle de reservas'!$L$14:$L$2013,BA260)="Em cobertura","COV",IF(INDEX('Controle de reservas'!$L$14:$L$2013,BA260)="Disponível","DISP",IF(INDEX('Controle de reservas'!$L$14:$L$2013,BA260)="Não utilizado","NU",IF(INDEX('Controle de reservas'!$L$14:$L$2013,BA260)="Folga","F",IF(INDEX('Controle de reservas'!$L$14:$L$2013,BA260)="Ocorrência","O",IF(INDEX('Controle de reservas'!$L$14:$L$2013,BA260)="Programado","PROG",IF(INDEX('Controle de reservas'!$L$14:$L$2013,BA260)="Disponível no posto","DP","SEM SITUAÇÃO")))))))&amp;IF(INDEX('Controle de reservas'!$M$14:$M$2013,BA260)&lt;&gt;"",CHAR(10)&amp;INDEX('Controle de reservas'!$M$14:$M$2013,BA260),IF(OR(INDEX('Controle de reservas'!$L$14:$L$2013,BA260)="Em cobertura",INDEX('Controle de reservas'!$L$14:$L$2013,BA260)="Programado"),CHAR(10)&amp;"SEM LOCAL",""))&amp;IF(INDEX('Controle de reservas'!$N$14:$N$2013,BA260)&lt;&gt;"",CHAR(10)&amp;"Subst.: "&amp;INDEX('Controle de reservas'!$N$14:$N$2013,BA260),"")&amp;IF(AND(ISNUMBER(INDEX('Controle de reservas'!$I$14:$I$2013,BA260)),INDEX('Controle de reservas'!$I$14:$I$2013,BA260)&gt;0,INDEX('Controle de reservas'!$K$14:$K$2013,BA260)&gt;INDEX('Controle de reservas'!$I$14:$I$2013,BA260)),CHAR(10)&amp;"DIVERGÊNCIA DE DATAS","")&amp;IF(INDEX('Controle de reservas'!$P$14:$P$2013,BA260)&lt;&gt;"OK"," !",""))))</f>
      </c>
      <c r="N260" s="15">
        <f ca="1">IF(OR($AQ260=0,N$9="",N$9&lt;$AS260,AND($AT260&lt;&gt;"",N$9&gt;$AT260)),"",IF(BB260=0,"—",IF(INDEX('Controle de reservas'!$P$14:$P$2013,BB260)="DUPLICIDADE NO DIA","CONFLITO"&amp;IF(INDEX('Controle de reservas'!$M$14:$M$2013,BB260)&lt;&gt;"",CHAR(10)&amp;INDEX('Controle de reservas'!$M$14:$M$2013,BB260),"")&amp;IF(INDEX('Controle de reservas'!$N$14:$N$2013,BB260)&lt;&gt;"",CHAR(10)&amp;"Subst.: "&amp;INDEX('Controle de reservas'!$N$14:$N$2013,BB260),"")&amp;IF(AND(ISNUMBER(INDEX('Controle de reservas'!$I$14:$I$2013,BB260)),INDEX('Controle de reservas'!$I$14:$I$2013,BB260)&gt;0,INDEX('Controle de reservas'!$K$14:$K$2013,BB260)&gt;INDEX('Controle de reservas'!$I$14:$I$2013,BB260)),CHAR(10)&amp;"DIVERGÊNCIA DE DATAS",""),IF(INDEX('Controle de reservas'!$L$14:$L$2013,BB260)="Em cobertura","COV",IF(INDEX('Controle de reservas'!$L$14:$L$2013,BB260)="Disponível","DISP",IF(INDEX('Controle de reservas'!$L$14:$L$2013,BB260)="Não utilizado","NU",IF(INDEX('Controle de reservas'!$L$14:$L$2013,BB260)="Folga","F",IF(INDEX('Controle de reservas'!$L$14:$L$2013,BB260)="Ocorrência","O",IF(INDEX('Controle de reservas'!$L$14:$L$2013,BB260)="Programado","PROG",IF(INDEX('Controle de reservas'!$L$14:$L$2013,BB260)="Disponível no posto","DP","SEM SITUAÇÃO")))))))&amp;IF(INDEX('Controle de reservas'!$M$14:$M$2013,BB260)&lt;&gt;"",CHAR(10)&amp;INDEX('Controle de reservas'!$M$14:$M$2013,BB260),IF(OR(INDEX('Controle de reservas'!$L$14:$L$2013,BB260)="Em cobertura",INDEX('Controle de reservas'!$L$14:$L$2013,BB260)="Programado"),CHAR(10)&amp;"SEM LOCAL",""))&amp;IF(INDEX('Controle de reservas'!$N$14:$N$2013,BB260)&lt;&gt;"",CHAR(10)&amp;"Subst.: "&amp;INDEX('Controle de reservas'!$N$14:$N$2013,BB260),"")&amp;IF(AND(ISNUMBER(INDEX('Controle de reservas'!$I$14:$I$2013,BB260)),INDEX('Controle de reservas'!$I$14:$I$2013,BB260)&gt;0,INDEX('Controle de reservas'!$K$14:$K$2013,BB260)&gt;INDEX('Controle de reservas'!$I$14:$I$2013,BB260)),CHAR(10)&amp;"DIVERGÊNCIA DE DATAS","")&amp;IF(INDEX('Controle de reservas'!$P$14:$P$2013,BB260)&lt;&gt;"OK"," !",""))))</f>
      </c>
      <c r="O260" s="15">
        <f ca="1">IF(OR($AQ260=0,O$9="",O$9&lt;$AS260,AND($AT260&lt;&gt;"",O$9&gt;$AT260)),"",IF(BC260=0,"—",IF(INDEX('Controle de reservas'!$P$14:$P$2013,BC260)="DUPLICIDADE NO DIA","CONFLITO"&amp;IF(INDEX('Controle de reservas'!$M$14:$M$2013,BC260)&lt;&gt;"",CHAR(10)&amp;INDEX('Controle de reservas'!$M$14:$M$2013,BC260),"")&amp;IF(INDEX('Controle de reservas'!$N$14:$N$2013,BC260)&lt;&gt;"",CHAR(10)&amp;"Subst.: "&amp;INDEX('Controle de reservas'!$N$14:$N$2013,BC260),"")&amp;IF(AND(ISNUMBER(INDEX('Controle de reservas'!$I$14:$I$2013,BC260)),INDEX('Controle de reservas'!$I$14:$I$2013,BC260)&gt;0,INDEX('Controle de reservas'!$K$14:$K$2013,BC260)&gt;INDEX('Controle de reservas'!$I$14:$I$2013,BC260)),CHAR(10)&amp;"DIVERGÊNCIA DE DATAS",""),IF(INDEX('Controle de reservas'!$L$14:$L$2013,BC260)="Em cobertura","COV",IF(INDEX('Controle de reservas'!$L$14:$L$2013,BC260)="Disponível","DISP",IF(INDEX('Controle de reservas'!$L$14:$L$2013,BC260)="Não utilizado","NU",IF(INDEX('Controle de reservas'!$L$14:$L$2013,BC260)="Folga","F",IF(INDEX('Controle de reservas'!$L$14:$L$2013,BC260)="Ocorrência","O",IF(INDEX('Controle de reservas'!$L$14:$L$2013,BC260)="Programado","PROG",IF(INDEX('Controle de reservas'!$L$14:$L$2013,BC260)="Disponível no posto","DP","SEM SITUAÇÃO")))))))&amp;IF(INDEX('Controle de reservas'!$M$14:$M$2013,BC260)&lt;&gt;"",CHAR(10)&amp;INDEX('Controle de reservas'!$M$14:$M$2013,BC260),IF(OR(INDEX('Controle de reservas'!$L$14:$L$2013,BC260)="Em cobertura",INDEX('Controle de reservas'!$L$14:$L$2013,BC260)="Programado"),CHAR(10)&amp;"SEM LOCAL",""))&amp;IF(INDEX('Controle de reservas'!$N$14:$N$2013,BC260)&lt;&gt;"",CHAR(10)&amp;"Subst.: "&amp;INDEX('Controle de reservas'!$N$14:$N$2013,BC260),"")&amp;IF(AND(ISNUMBER(INDEX('Controle de reservas'!$I$14:$I$2013,BC260)),INDEX('Controle de reservas'!$I$14:$I$2013,BC260)&gt;0,INDEX('Controle de reservas'!$K$14:$K$2013,BC260)&gt;INDEX('Controle de reservas'!$I$14:$I$2013,BC260)),CHAR(10)&amp;"DIVERGÊNCIA DE DATAS","")&amp;IF(INDEX('Controle de reservas'!$P$14:$P$2013,BC260)&lt;&gt;"OK"," !",""))))</f>
      </c>
      <c r="P260" s="15">
        <f ca="1">IF(OR($AQ260=0,P$9="",P$9&lt;$AS260,AND($AT260&lt;&gt;"",P$9&gt;$AT260)),"",IF(BD260=0,"—",IF(INDEX('Controle de reservas'!$P$14:$P$2013,BD260)="DUPLICIDADE NO DIA","CONFLITO"&amp;IF(INDEX('Controle de reservas'!$M$14:$M$2013,BD260)&lt;&gt;"",CHAR(10)&amp;INDEX('Controle de reservas'!$M$14:$M$2013,BD260),"")&amp;IF(INDEX('Controle de reservas'!$N$14:$N$2013,BD260)&lt;&gt;"",CHAR(10)&amp;"Subst.: "&amp;INDEX('Controle de reservas'!$N$14:$N$2013,BD260),"")&amp;IF(AND(ISNUMBER(INDEX('Controle de reservas'!$I$14:$I$2013,BD260)),INDEX('Controle de reservas'!$I$14:$I$2013,BD260)&gt;0,INDEX('Controle de reservas'!$K$14:$K$2013,BD260)&gt;INDEX('Controle de reservas'!$I$14:$I$2013,BD260)),CHAR(10)&amp;"DIVERGÊNCIA DE DATAS",""),IF(INDEX('Controle de reservas'!$L$14:$L$2013,BD260)="Em cobertura","COV",IF(INDEX('Controle de reservas'!$L$14:$L$2013,BD260)="Disponível","DISP",IF(INDEX('Controle de reservas'!$L$14:$L$2013,BD260)="Não utilizado","NU",IF(INDEX('Controle de reservas'!$L$14:$L$2013,BD260)="Folga","F",IF(INDEX('Controle de reservas'!$L$14:$L$2013,BD260)="Ocorrência","O",IF(INDEX('Controle de reservas'!$L$14:$L$2013,BD260)="Programado","PROG",IF(INDEX('Controle de reservas'!$L$14:$L$2013,BD260)="Disponível no posto","DP","SEM SITUAÇÃO")))))))&amp;IF(INDEX('Controle de reservas'!$M$14:$M$2013,BD260)&lt;&gt;"",CHAR(10)&amp;INDEX('Controle de reservas'!$M$14:$M$2013,BD260),IF(OR(INDEX('Controle de reservas'!$L$14:$L$2013,BD260)="Em cobertura",INDEX('Controle de reservas'!$L$14:$L$2013,BD260)="Programado"),CHAR(10)&amp;"SEM LOCAL",""))&amp;IF(INDEX('Controle de reservas'!$N$14:$N$2013,BD260)&lt;&gt;"",CHAR(10)&amp;"Subst.: "&amp;INDEX('Controle de reservas'!$N$14:$N$2013,BD260),"")&amp;IF(AND(ISNUMBER(INDEX('Controle de reservas'!$I$14:$I$2013,BD260)),INDEX('Controle de reservas'!$I$14:$I$2013,BD260)&gt;0,INDEX('Controle de reservas'!$K$14:$K$2013,BD260)&gt;INDEX('Controle de reservas'!$I$14:$I$2013,BD260)),CHAR(10)&amp;"DIVERGÊNCIA DE DATAS","")&amp;IF(INDEX('Controle de reservas'!$P$14:$P$2013,BD260)&lt;&gt;"OK"," !",""))))</f>
      </c>
      <c r="Q260" s="15">
        <f ca="1">IF(OR($AQ260=0,Q$9="",Q$9&lt;$AS260,AND($AT260&lt;&gt;"",Q$9&gt;$AT260)),"",IF(BE260=0,"—",IF(INDEX('Controle de reservas'!$P$14:$P$2013,BE260)="DUPLICIDADE NO DIA","CONFLITO"&amp;IF(INDEX('Controle de reservas'!$M$14:$M$2013,BE260)&lt;&gt;"",CHAR(10)&amp;INDEX('Controle de reservas'!$M$14:$M$2013,BE260),"")&amp;IF(INDEX('Controle de reservas'!$N$14:$N$2013,BE260)&lt;&gt;"",CHAR(10)&amp;"Subst.: "&amp;INDEX('Controle de reservas'!$N$14:$N$2013,BE260),"")&amp;IF(AND(ISNUMBER(INDEX('Controle de reservas'!$I$14:$I$2013,BE260)),INDEX('Controle de reservas'!$I$14:$I$2013,BE260)&gt;0,INDEX('Controle de reservas'!$K$14:$K$2013,BE260)&gt;INDEX('Controle de reservas'!$I$14:$I$2013,BE260)),CHAR(10)&amp;"DIVERGÊNCIA DE DATAS",""),IF(INDEX('Controle de reservas'!$L$14:$L$2013,BE260)="Em cobertura","COV",IF(INDEX('Controle de reservas'!$L$14:$L$2013,BE260)="Disponível","DISP",IF(INDEX('Controle de reservas'!$L$14:$L$2013,BE260)="Não utilizado","NU",IF(INDEX('Controle de reservas'!$L$14:$L$2013,BE260)="Folga","F",IF(INDEX('Controle de reservas'!$L$14:$L$2013,BE260)="Ocorrência","O",IF(INDEX('Controle de reservas'!$L$14:$L$2013,BE260)="Programado","PROG",IF(INDEX('Controle de reservas'!$L$14:$L$2013,BE260)="Disponível no posto","DP","SEM SITUAÇÃO")))))))&amp;IF(INDEX('Controle de reservas'!$M$14:$M$2013,BE260)&lt;&gt;"",CHAR(10)&amp;INDEX('Controle de reservas'!$M$14:$M$2013,BE260),IF(OR(INDEX('Controle de reservas'!$L$14:$L$2013,BE260)="Em cobertura",INDEX('Controle de reservas'!$L$14:$L$2013,BE260)="Programado"),CHAR(10)&amp;"SEM LOCAL",""))&amp;IF(INDEX('Controle de reservas'!$N$14:$N$2013,BE260)&lt;&gt;"",CHAR(10)&amp;"Subst.: "&amp;INDEX('Controle de reservas'!$N$14:$N$2013,BE260),"")&amp;IF(AND(ISNUMBER(INDEX('Controle de reservas'!$I$14:$I$2013,BE260)),INDEX('Controle de reservas'!$I$14:$I$2013,BE260)&gt;0,INDEX('Controle de reservas'!$K$14:$K$2013,BE260)&gt;INDEX('Controle de reservas'!$I$14:$I$2013,BE260)),CHAR(10)&amp;"DIVERGÊNCIA DE DATAS","")&amp;IF(INDEX('Controle de reservas'!$P$14:$P$2013,BE260)&lt;&gt;"OK"," !",""))))</f>
      </c>
      <c r="R260" s="15">
        <f ca="1">IF(OR($AQ260=0,R$9="",R$9&lt;$AS260,AND($AT260&lt;&gt;"",R$9&gt;$AT260)),"",IF(BF260=0,"—",IF(INDEX('Controle de reservas'!$P$14:$P$2013,BF260)="DUPLICIDADE NO DIA","CONFLITO"&amp;IF(INDEX('Controle de reservas'!$M$14:$M$2013,BF260)&lt;&gt;"",CHAR(10)&amp;INDEX('Controle de reservas'!$M$14:$M$2013,BF260),"")&amp;IF(INDEX('Controle de reservas'!$N$14:$N$2013,BF260)&lt;&gt;"",CHAR(10)&amp;"Subst.: "&amp;INDEX('Controle de reservas'!$N$14:$N$2013,BF260),"")&amp;IF(AND(ISNUMBER(INDEX('Controle de reservas'!$I$14:$I$2013,BF260)),INDEX('Controle de reservas'!$I$14:$I$2013,BF260)&gt;0,INDEX('Controle de reservas'!$K$14:$K$2013,BF260)&gt;INDEX('Controle de reservas'!$I$14:$I$2013,BF260)),CHAR(10)&amp;"DIVERGÊNCIA DE DATAS",""),IF(INDEX('Controle de reservas'!$L$14:$L$2013,BF260)="Em cobertura","COV",IF(INDEX('Controle de reservas'!$L$14:$L$2013,BF260)="Disponível","DISP",IF(INDEX('Controle de reservas'!$L$14:$L$2013,BF260)="Não utilizado","NU",IF(INDEX('Controle de reservas'!$L$14:$L$2013,BF260)="Folga","F",IF(INDEX('Controle de reservas'!$L$14:$L$2013,BF260)="Ocorrência","O",IF(INDEX('Controle de reservas'!$L$14:$L$2013,BF260)="Programado","PROG",IF(INDEX('Controle de reservas'!$L$14:$L$2013,BF260)="Disponível no posto","DP","SEM SITUAÇÃO")))))))&amp;IF(INDEX('Controle de reservas'!$M$14:$M$2013,BF260)&lt;&gt;"",CHAR(10)&amp;INDEX('Controle de reservas'!$M$14:$M$2013,BF260),IF(OR(INDEX('Controle de reservas'!$L$14:$L$2013,BF260)="Em cobertura",INDEX('Controle de reservas'!$L$14:$L$2013,BF260)="Programado"),CHAR(10)&amp;"SEM LOCAL",""))&amp;IF(INDEX('Controle de reservas'!$N$14:$N$2013,BF260)&lt;&gt;"",CHAR(10)&amp;"Subst.: "&amp;INDEX('Controle de reservas'!$N$14:$N$2013,BF260),"")&amp;IF(AND(ISNUMBER(INDEX('Controle de reservas'!$I$14:$I$2013,BF260)),INDEX('Controle de reservas'!$I$14:$I$2013,BF260)&gt;0,INDEX('Controle de reservas'!$K$14:$K$2013,BF260)&gt;INDEX('Controle de reservas'!$I$14:$I$2013,BF260)),CHAR(10)&amp;"DIVERGÊNCIA DE DATAS","")&amp;IF(INDEX('Controle de reservas'!$P$14:$P$2013,BF260)&lt;&gt;"OK"," !",""))))</f>
      </c>
      <c r="S260" s="15">
        <f ca="1">IF(OR($AQ260=0,S$9="",S$9&lt;$AS260,AND($AT260&lt;&gt;"",S$9&gt;$AT260)),"",IF(BG260=0,"—",IF(INDEX('Controle de reservas'!$P$14:$P$2013,BG260)="DUPLICIDADE NO DIA","CONFLITO"&amp;IF(INDEX('Controle de reservas'!$M$14:$M$2013,BG260)&lt;&gt;"",CHAR(10)&amp;INDEX('Controle de reservas'!$M$14:$M$2013,BG260),"")&amp;IF(INDEX('Controle de reservas'!$N$14:$N$2013,BG260)&lt;&gt;"",CHAR(10)&amp;"Subst.: "&amp;INDEX('Controle de reservas'!$N$14:$N$2013,BG260),"")&amp;IF(AND(ISNUMBER(INDEX('Controle de reservas'!$I$14:$I$2013,BG260)),INDEX('Controle de reservas'!$I$14:$I$2013,BG260)&gt;0,INDEX('Controle de reservas'!$K$14:$K$2013,BG260)&gt;INDEX('Controle de reservas'!$I$14:$I$2013,BG260)),CHAR(10)&amp;"DIVERGÊNCIA DE DATAS",""),IF(INDEX('Controle de reservas'!$L$14:$L$2013,BG260)="Em cobertura","COV",IF(INDEX('Controle de reservas'!$L$14:$L$2013,BG260)="Disponível","DISP",IF(INDEX('Controle de reservas'!$L$14:$L$2013,BG260)="Não utilizado","NU",IF(INDEX('Controle de reservas'!$L$14:$L$2013,BG260)="Folga","F",IF(INDEX('Controle de reservas'!$L$14:$L$2013,BG260)="Ocorrência","O",IF(INDEX('Controle de reservas'!$L$14:$L$2013,BG260)="Programado","PROG",IF(INDEX('Controle de reservas'!$L$14:$L$2013,BG260)="Disponível no posto","DP","SEM SITUAÇÃO")))))))&amp;IF(INDEX('Controle de reservas'!$M$14:$M$2013,BG260)&lt;&gt;"",CHAR(10)&amp;INDEX('Controle de reservas'!$M$14:$M$2013,BG260),IF(OR(INDEX('Controle de reservas'!$L$14:$L$2013,BG260)="Em cobertura",INDEX('Controle de reservas'!$L$14:$L$2013,BG260)="Programado"),CHAR(10)&amp;"SEM LOCAL",""))&amp;IF(INDEX('Controle de reservas'!$N$14:$N$2013,BG260)&lt;&gt;"",CHAR(10)&amp;"Subst.: "&amp;INDEX('Controle de reservas'!$N$14:$N$2013,BG260),"")&amp;IF(AND(ISNUMBER(INDEX('Controle de reservas'!$I$14:$I$2013,BG260)),INDEX('Controle de reservas'!$I$14:$I$2013,BG260)&gt;0,INDEX('Controle de reservas'!$K$14:$K$2013,BG260)&gt;INDEX('Controle de reservas'!$I$14:$I$2013,BG260)),CHAR(10)&amp;"DIVERGÊNCIA DE DATAS","")&amp;IF(INDEX('Controle de reservas'!$P$14:$P$2013,BG260)&lt;&gt;"OK"," !",""))))</f>
      </c>
      <c r="T260" s="15">
        <f ca="1">IF(OR($AQ260=0,T$9="",T$9&lt;$AS260,AND($AT260&lt;&gt;"",T$9&gt;$AT260)),"",IF(BH260=0,"—",IF(INDEX('Controle de reservas'!$P$14:$P$2013,BH260)="DUPLICIDADE NO DIA","CONFLITO"&amp;IF(INDEX('Controle de reservas'!$M$14:$M$2013,BH260)&lt;&gt;"",CHAR(10)&amp;INDEX('Controle de reservas'!$M$14:$M$2013,BH260),"")&amp;IF(INDEX('Controle de reservas'!$N$14:$N$2013,BH260)&lt;&gt;"",CHAR(10)&amp;"Subst.: "&amp;INDEX('Controle de reservas'!$N$14:$N$2013,BH260),"")&amp;IF(AND(ISNUMBER(INDEX('Controle de reservas'!$I$14:$I$2013,BH260)),INDEX('Controle de reservas'!$I$14:$I$2013,BH260)&gt;0,INDEX('Controle de reservas'!$K$14:$K$2013,BH260)&gt;INDEX('Controle de reservas'!$I$14:$I$2013,BH260)),CHAR(10)&amp;"DIVERGÊNCIA DE DATAS",""),IF(INDEX('Controle de reservas'!$L$14:$L$2013,BH260)="Em cobertura","COV",IF(INDEX('Controle de reservas'!$L$14:$L$2013,BH260)="Disponível","DISP",IF(INDEX('Controle de reservas'!$L$14:$L$2013,BH260)="Não utilizado","NU",IF(INDEX('Controle de reservas'!$L$14:$L$2013,BH260)="Folga","F",IF(INDEX('Controle de reservas'!$L$14:$L$2013,BH260)="Ocorrência","O",IF(INDEX('Controle de reservas'!$L$14:$L$2013,BH260)="Programado","PROG",IF(INDEX('Controle de reservas'!$L$14:$L$2013,BH260)="Disponível no posto","DP","SEM SITUAÇÃO")))))))&amp;IF(INDEX('Controle de reservas'!$M$14:$M$2013,BH260)&lt;&gt;"",CHAR(10)&amp;INDEX('Controle de reservas'!$M$14:$M$2013,BH260),IF(OR(INDEX('Controle de reservas'!$L$14:$L$2013,BH260)="Em cobertura",INDEX('Controle de reservas'!$L$14:$L$2013,BH260)="Programado"),CHAR(10)&amp;"SEM LOCAL",""))&amp;IF(INDEX('Controle de reservas'!$N$14:$N$2013,BH260)&lt;&gt;"",CHAR(10)&amp;"Subst.: "&amp;INDEX('Controle de reservas'!$N$14:$N$2013,BH260),"")&amp;IF(AND(ISNUMBER(INDEX('Controle de reservas'!$I$14:$I$2013,BH260)),INDEX('Controle de reservas'!$I$14:$I$2013,BH260)&gt;0,INDEX('Controle de reservas'!$K$14:$K$2013,BH260)&gt;INDEX('Controle de reservas'!$I$14:$I$2013,BH260)),CHAR(10)&amp;"DIVERGÊNCIA DE DATAS","")&amp;IF(INDEX('Controle de reservas'!$P$14:$P$2013,BH260)&lt;&gt;"OK"," !",""))))</f>
      </c>
      <c r="U260" s="15">
        <f ca="1">IF(OR($AQ260=0,U$9="",U$9&lt;$AS260,AND($AT260&lt;&gt;"",U$9&gt;$AT260)),"",IF(BI260=0,"—",IF(INDEX('Controle de reservas'!$P$14:$P$2013,BI260)="DUPLICIDADE NO DIA","CONFLITO"&amp;IF(INDEX('Controle de reservas'!$M$14:$M$2013,BI260)&lt;&gt;"",CHAR(10)&amp;INDEX('Controle de reservas'!$M$14:$M$2013,BI260),"")&amp;IF(INDEX('Controle de reservas'!$N$14:$N$2013,BI260)&lt;&gt;"",CHAR(10)&amp;"Subst.: "&amp;INDEX('Controle de reservas'!$N$14:$N$2013,BI260),"")&amp;IF(AND(ISNUMBER(INDEX('Controle de reservas'!$I$14:$I$2013,BI260)),INDEX('Controle de reservas'!$I$14:$I$2013,BI260)&gt;0,INDEX('Controle de reservas'!$K$14:$K$2013,BI260)&gt;INDEX('Controle de reservas'!$I$14:$I$2013,BI260)),CHAR(10)&amp;"DIVERGÊNCIA DE DATAS",""),IF(INDEX('Controle de reservas'!$L$14:$L$2013,BI260)="Em cobertura","COV",IF(INDEX('Controle de reservas'!$L$14:$L$2013,BI260)="Disponível","DISP",IF(INDEX('Controle de reservas'!$L$14:$L$2013,BI260)="Não utilizado","NU",IF(INDEX('Controle de reservas'!$L$14:$L$2013,BI260)="Folga","F",IF(INDEX('Controle de reservas'!$L$14:$L$2013,BI260)="Ocorrência","O",IF(INDEX('Controle de reservas'!$L$14:$L$2013,BI260)="Programado","PROG",IF(INDEX('Controle de reservas'!$L$14:$L$2013,BI260)="Disponível no posto","DP","SEM SITUAÇÃO")))))))&amp;IF(INDEX('Controle de reservas'!$M$14:$M$2013,BI260)&lt;&gt;"",CHAR(10)&amp;INDEX('Controle de reservas'!$M$14:$M$2013,BI260),IF(OR(INDEX('Controle de reservas'!$L$14:$L$2013,BI260)="Em cobertura",INDEX('Controle de reservas'!$L$14:$L$2013,BI260)="Programado"),CHAR(10)&amp;"SEM LOCAL",""))&amp;IF(INDEX('Controle de reservas'!$N$14:$N$2013,BI260)&lt;&gt;"",CHAR(10)&amp;"Subst.: "&amp;INDEX('Controle de reservas'!$N$14:$N$2013,BI260),"")&amp;IF(AND(ISNUMBER(INDEX('Controle de reservas'!$I$14:$I$2013,BI260)),INDEX('Controle de reservas'!$I$14:$I$2013,BI260)&gt;0,INDEX('Controle de reservas'!$K$14:$K$2013,BI260)&gt;INDEX('Controle de reservas'!$I$14:$I$2013,BI260)),CHAR(10)&amp;"DIVERGÊNCIA DE DATAS","")&amp;IF(INDEX('Controle de reservas'!$P$14:$P$2013,BI260)&lt;&gt;"OK"," !",""))))</f>
      </c>
      <c r="V260" s="15">
        <f ca="1">IF(OR($AQ260=0,V$9="",V$9&lt;$AS260,AND($AT260&lt;&gt;"",V$9&gt;$AT260)),"",IF(BJ260=0,"—",IF(INDEX('Controle de reservas'!$P$14:$P$2013,BJ260)="DUPLICIDADE NO DIA","CONFLITO"&amp;IF(INDEX('Controle de reservas'!$M$14:$M$2013,BJ260)&lt;&gt;"",CHAR(10)&amp;INDEX('Controle de reservas'!$M$14:$M$2013,BJ260),"")&amp;IF(INDEX('Controle de reservas'!$N$14:$N$2013,BJ260)&lt;&gt;"",CHAR(10)&amp;"Subst.: "&amp;INDEX('Controle de reservas'!$N$14:$N$2013,BJ260),"")&amp;IF(AND(ISNUMBER(INDEX('Controle de reservas'!$I$14:$I$2013,BJ260)),INDEX('Controle de reservas'!$I$14:$I$2013,BJ260)&gt;0,INDEX('Controle de reservas'!$K$14:$K$2013,BJ260)&gt;INDEX('Controle de reservas'!$I$14:$I$2013,BJ260)),CHAR(10)&amp;"DIVERGÊNCIA DE DATAS",""),IF(INDEX('Controle de reservas'!$L$14:$L$2013,BJ260)="Em cobertura","COV",IF(INDEX('Controle de reservas'!$L$14:$L$2013,BJ260)="Disponível","DISP",IF(INDEX('Controle de reservas'!$L$14:$L$2013,BJ260)="Não utilizado","NU",IF(INDEX('Controle de reservas'!$L$14:$L$2013,BJ260)="Folga","F",IF(INDEX('Controle de reservas'!$L$14:$L$2013,BJ260)="Ocorrência","O",IF(INDEX('Controle de reservas'!$L$14:$L$2013,BJ260)="Programado","PROG",IF(INDEX('Controle de reservas'!$L$14:$L$2013,BJ260)="Disponível no posto","DP","SEM SITUAÇÃO")))))))&amp;IF(INDEX('Controle de reservas'!$M$14:$M$2013,BJ260)&lt;&gt;"",CHAR(10)&amp;INDEX('Controle de reservas'!$M$14:$M$2013,BJ260),IF(OR(INDEX('Controle de reservas'!$L$14:$L$2013,BJ260)="Em cobertura",INDEX('Controle de reservas'!$L$14:$L$2013,BJ260)="Programado"),CHAR(10)&amp;"SEM LOCAL",""))&amp;IF(INDEX('Controle de reservas'!$N$14:$N$2013,BJ260)&lt;&gt;"",CHAR(10)&amp;"Subst.: "&amp;INDEX('Controle de reservas'!$N$14:$N$2013,BJ260),"")&amp;IF(AND(ISNUMBER(INDEX('Controle de reservas'!$I$14:$I$2013,BJ260)),INDEX('Controle de reservas'!$I$14:$I$2013,BJ260)&gt;0,INDEX('Controle de reservas'!$K$14:$K$2013,BJ260)&gt;INDEX('Controle de reservas'!$I$14:$I$2013,BJ260)),CHAR(10)&amp;"DIVERGÊNCIA DE DATAS","")&amp;IF(INDEX('Controle de reservas'!$P$14:$P$2013,BJ260)&lt;&gt;"OK"," !",""))))</f>
      </c>
      <c r="W260" s="15">
        <f ca="1">IF(OR($AQ260=0,W$9="",W$9&lt;$AS260,AND($AT260&lt;&gt;"",W$9&gt;$AT260)),"",IF(BK260=0,"—",IF(INDEX('Controle de reservas'!$P$14:$P$2013,BK260)="DUPLICIDADE NO DIA","CONFLITO"&amp;IF(INDEX('Controle de reservas'!$M$14:$M$2013,BK260)&lt;&gt;"",CHAR(10)&amp;INDEX('Controle de reservas'!$M$14:$M$2013,BK260),"")&amp;IF(INDEX('Controle de reservas'!$N$14:$N$2013,BK260)&lt;&gt;"",CHAR(10)&amp;"Subst.: "&amp;INDEX('Controle de reservas'!$N$14:$N$2013,BK260),"")&amp;IF(AND(ISNUMBER(INDEX('Controle de reservas'!$I$14:$I$2013,BK260)),INDEX('Controle de reservas'!$I$14:$I$2013,BK260)&gt;0,INDEX('Controle de reservas'!$K$14:$K$2013,BK260)&gt;INDEX('Controle de reservas'!$I$14:$I$2013,BK260)),CHAR(10)&amp;"DIVERGÊNCIA DE DATAS",""),IF(INDEX('Controle de reservas'!$L$14:$L$2013,BK260)="Em cobertura","COV",IF(INDEX('Controle de reservas'!$L$14:$L$2013,BK260)="Disponível","DISP",IF(INDEX('Controle de reservas'!$L$14:$L$2013,BK260)="Não utilizado","NU",IF(INDEX('Controle de reservas'!$L$14:$L$2013,BK260)="Folga","F",IF(INDEX('Controle de reservas'!$L$14:$L$2013,BK260)="Ocorrência","O",IF(INDEX('Controle de reservas'!$L$14:$L$2013,BK260)="Programado","PROG",IF(INDEX('Controle de reservas'!$L$14:$L$2013,BK260)="Disponível no posto","DP","SEM SITUAÇÃO")))))))&amp;IF(INDEX('Controle de reservas'!$M$14:$M$2013,BK260)&lt;&gt;"",CHAR(10)&amp;INDEX('Controle de reservas'!$M$14:$M$2013,BK260),IF(OR(INDEX('Controle de reservas'!$L$14:$L$2013,BK260)="Em cobertura",INDEX('Controle de reservas'!$L$14:$L$2013,BK260)="Programado"),CHAR(10)&amp;"SEM LOCAL",""))&amp;IF(INDEX('Controle de reservas'!$N$14:$N$2013,BK260)&lt;&gt;"",CHAR(10)&amp;"Subst.: "&amp;INDEX('Controle de reservas'!$N$14:$N$2013,BK260),"")&amp;IF(AND(ISNUMBER(INDEX('Controle de reservas'!$I$14:$I$2013,BK260)),INDEX('Controle de reservas'!$I$14:$I$2013,BK260)&gt;0,INDEX('Controle de reservas'!$K$14:$K$2013,BK260)&gt;INDEX('Controle de reservas'!$I$14:$I$2013,BK260)),CHAR(10)&amp;"DIVERGÊNCIA DE DATAS","")&amp;IF(INDEX('Controle de reservas'!$P$14:$P$2013,BK260)&lt;&gt;"OK"," !",""))))</f>
      </c>
      <c r="X260" s="15">
        <f ca="1">IF(OR($AQ260=0,X$9="",X$9&lt;$AS260,AND($AT260&lt;&gt;"",X$9&gt;$AT260)),"",IF(BL260=0,"—",IF(INDEX('Controle de reservas'!$P$14:$P$2013,BL260)="DUPLICIDADE NO DIA","CONFLITO"&amp;IF(INDEX('Controle de reservas'!$M$14:$M$2013,BL260)&lt;&gt;"",CHAR(10)&amp;INDEX('Controle de reservas'!$M$14:$M$2013,BL260),"")&amp;IF(INDEX('Controle de reservas'!$N$14:$N$2013,BL260)&lt;&gt;"",CHAR(10)&amp;"Subst.: "&amp;INDEX('Controle de reservas'!$N$14:$N$2013,BL260),"")&amp;IF(AND(ISNUMBER(INDEX('Controle de reservas'!$I$14:$I$2013,BL260)),INDEX('Controle de reservas'!$I$14:$I$2013,BL260)&gt;0,INDEX('Controle de reservas'!$K$14:$K$2013,BL260)&gt;INDEX('Controle de reservas'!$I$14:$I$2013,BL260)),CHAR(10)&amp;"DIVERGÊNCIA DE DATAS",""),IF(INDEX('Controle de reservas'!$L$14:$L$2013,BL260)="Em cobertura","COV",IF(INDEX('Controle de reservas'!$L$14:$L$2013,BL260)="Disponível","DISP",IF(INDEX('Controle de reservas'!$L$14:$L$2013,BL260)="Não utilizado","NU",IF(INDEX('Controle de reservas'!$L$14:$L$2013,BL260)="Folga","F",IF(INDEX('Controle de reservas'!$L$14:$L$2013,BL260)="Ocorrência","O",IF(INDEX('Controle de reservas'!$L$14:$L$2013,BL260)="Programado","PROG",IF(INDEX('Controle de reservas'!$L$14:$L$2013,BL260)="Disponível no posto","DP","SEM SITUAÇÃO")))))))&amp;IF(INDEX('Controle de reservas'!$M$14:$M$2013,BL260)&lt;&gt;"",CHAR(10)&amp;INDEX('Controle de reservas'!$M$14:$M$2013,BL260),IF(OR(INDEX('Controle de reservas'!$L$14:$L$2013,BL260)="Em cobertura",INDEX('Controle de reservas'!$L$14:$L$2013,BL260)="Programado"),CHAR(10)&amp;"SEM LOCAL",""))&amp;IF(INDEX('Controle de reservas'!$N$14:$N$2013,BL260)&lt;&gt;"",CHAR(10)&amp;"Subst.: "&amp;INDEX('Controle de reservas'!$N$14:$N$2013,BL260),"")&amp;IF(AND(ISNUMBER(INDEX('Controle de reservas'!$I$14:$I$2013,BL260)),INDEX('Controle de reservas'!$I$14:$I$2013,BL260)&gt;0,INDEX('Controle de reservas'!$K$14:$K$2013,BL260)&gt;INDEX('Controle de reservas'!$I$14:$I$2013,BL260)),CHAR(10)&amp;"DIVERGÊNCIA DE DATAS","")&amp;IF(INDEX('Controle de reservas'!$P$14:$P$2013,BL260)&lt;&gt;"OK"," !",""))))</f>
      </c>
      <c r="Y260" s="15">
        <f ca="1">IF(OR($AQ260=0,Y$9="",Y$9&lt;$AS260,AND($AT260&lt;&gt;"",Y$9&gt;$AT260)),"",IF(BM260=0,"—",IF(INDEX('Controle de reservas'!$P$14:$P$2013,BM260)="DUPLICIDADE NO DIA","CONFLITO"&amp;IF(INDEX('Controle de reservas'!$M$14:$M$2013,BM260)&lt;&gt;"",CHAR(10)&amp;INDEX('Controle de reservas'!$M$14:$M$2013,BM260),"")&amp;IF(INDEX('Controle de reservas'!$N$14:$N$2013,BM260)&lt;&gt;"",CHAR(10)&amp;"Subst.: "&amp;INDEX('Controle de reservas'!$N$14:$N$2013,BM260),"")&amp;IF(AND(ISNUMBER(INDEX('Controle de reservas'!$I$14:$I$2013,BM260)),INDEX('Controle de reservas'!$I$14:$I$2013,BM260)&gt;0,INDEX('Controle de reservas'!$K$14:$K$2013,BM260)&gt;INDEX('Controle de reservas'!$I$14:$I$2013,BM260)),CHAR(10)&amp;"DIVERGÊNCIA DE DATAS",""),IF(INDEX('Controle de reservas'!$L$14:$L$2013,BM260)="Em cobertura","COV",IF(INDEX('Controle de reservas'!$L$14:$L$2013,BM260)="Disponível","DISP",IF(INDEX('Controle de reservas'!$L$14:$L$2013,BM260)="Não utilizado","NU",IF(INDEX('Controle de reservas'!$L$14:$L$2013,BM260)="Folga","F",IF(INDEX('Controle de reservas'!$L$14:$L$2013,BM260)="Ocorrência","O",IF(INDEX('Controle de reservas'!$L$14:$L$2013,BM260)="Programado","PROG",IF(INDEX('Controle de reservas'!$L$14:$L$2013,BM260)="Disponível no posto","DP","SEM SITUAÇÃO")))))))&amp;IF(INDEX('Controle de reservas'!$M$14:$M$2013,BM260)&lt;&gt;"",CHAR(10)&amp;INDEX('Controle de reservas'!$M$14:$M$2013,BM260),IF(OR(INDEX('Controle de reservas'!$L$14:$L$2013,BM260)="Em cobertura",INDEX('Controle de reservas'!$L$14:$L$2013,BM260)="Programado"),CHAR(10)&amp;"SEM LOCAL",""))&amp;IF(INDEX('Controle de reservas'!$N$14:$N$2013,BM260)&lt;&gt;"",CHAR(10)&amp;"Subst.: "&amp;INDEX('Controle de reservas'!$N$14:$N$2013,BM260),"")&amp;IF(AND(ISNUMBER(INDEX('Controle de reservas'!$I$14:$I$2013,BM260)),INDEX('Controle de reservas'!$I$14:$I$2013,BM260)&gt;0,INDEX('Controle de reservas'!$K$14:$K$2013,BM260)&gt;INDEX('Controle de reservas'!$I$14:$I$2013,BM260)),CHAR(10)&amp;"DIVERGÊNCIA DE DATAS","")&amp;IF(INDEX('Controle de reservas'!$P$14:$P$2013,BM260)&lt;&gt;"OK"," !",""))))</f>
      </c>
      <c r="Z260" s="15">
        <f ca="1">IF(OR($AQ260=0,Z$9="",Z$9&lt;$AS260,AND($AT260&lt;&gt;"",Z$9&gt;$AT260)),"",IF(BN260=0,"—",IF(INDEX('Controle de reservas'!$P$14:$P$2013,BN260)="DUPLICIDADE NO DIA","CONFLITO"&amp;IF(INDEX('Controle de reservas'!$M$14:$M$2013,BN260)&lt;&gt;"",CHAR(10)&amp;INDEX('Controle de reservas'!$M$14:$M$2013,BN260),"")&amp;IF(INDEX('Controle de reservas'!$N$14:$N$2013,BN260)&lt;&gt;"",CHAR(10)&amp;"Subst.: "&amp;INDEX('Controle de reservas'!$N$14:$N$2013,BN260),"")&amp;IF(AND(ISNUMBER(INDEX('Controle de reservas'!$I$14:$I$2013,BN260)),INDEX('Controle de reservas'!$I$14:$I$2013,BN260)&gt;0,INDEX('Controle de reservas'!$K$14:$K$2013,BN260)&gt;INDEX('Controle de reservas'!$I$14:$I$2013,BN260)),CHAR(10)&amp;"DIVERGÊNCIA DE DATAS",""),IF(INDEX('Controle de reservas'!$L$14:$L$2013,BN260)="Em cobertura","COV",IF(INDEX('Controle de reservas'!$L$14:$L$2013,BN260)="Disponível","DISP",IF(INDEX('Controle de reservas'!$L$14:$L$2013,BN260)="Não utilizado","NU",IF(INDEX('Controle de reservas'!$L$14:$L$2013,BN260)="Folga","F",IF(INDEX('Controle de reservas'!$L$14:$L$2013,BN260)="Ocorrência","O",IF(INDEX('Controle de reservas'!$L$14:$L$2013,BN260)="Programado","PROG",IF(INDEX('Controle de reservas'!$L$14:$L$2013,BN260)="Disponível no posto","DP","SEM SITUAÇÃO")))))))&amp;IF(INDEX('Controle de reservas'!$M$14:$M$2013,BN260)&lt;&gt;"",CHAR(10)&amp;INDEX('Controle de reservas'!$M$14:$M$2013,BN260),IF(OR(INDEX('Controle de reservas'!$L$14:$L$2013,BN260)="Em cobertura",INDEX('Controle de reservas'!$L$14:$L$2013,BN260)="Programado"),CHAR(10)&amp;"SEM LOCAL",""))&amp;IF(INDEX('Controle de reservas'!$N$14:$N$2013,BN260)&lt;&gt;"",CHAR(10)&amp;"Subst.: "&amp;INDEX('Controle de reservas'!$N$14:$N$2013,BN260),"")&amp;IF(AND(ISNUMBER(INDEX('Controle de reservas'!$I$14:$I$2013,BN260)),INDEX('Controle de reservas'!$I$14:$I$2013,BN260)&gt;0,INDEX('Controle de reservas'!$K$14:$K$2013,BN260)&gt;INDEX('Controle de reservas'!$I$14:$I$2013,BN260)),CHAR(10)&amp;"DIVERGÊNCIA DE DATAS","")&amp;IF(INDEX('Controle de reservas'!$P$14:$P$2013,BN260)&lt;&gt;"OK"," !",""))))</f>
      </c>
      <c r="AA260" s="15">
        <f ca="1">IF(OR($AQ260=0,AA$9="",AA$9&lt;$AS260,AND($AT260&lt;&gt;"",AA$9&gt;$AT260)),"",IF(BO260=0,"—",IF(INDEX('Controle de reservas'!$P$14:$P$2013,BO260)="DUPLICIDADE NO DIA","CONFLITO"&amp;IF(INDEX('Controle de reservas'!$M$14:$M$2013,BO260)&lt;&gt;"",CHAR(10)&amp;INDEX('Controle de reservas'!$M$14:$M$2013,BO260),"")&amp;IF(INDEX('Controle de reservas'!$N$14:$N$2013,BO260)&lt;&gt;"",CHAR(10)&amp;"Subst.: "&amp;INDEX('Controle de reservas'!$N$14:$N$2013,BO260),"")&amp;IF(AND(ISNUMBER(INDEX('Controle de reservas'!$I$14:$I$2013,BO260)),INDEX('Controle de reservas'!$I$14:$I$2013,BO260)&gt;0,INDEX('Controle de reservas'!$K$14:$K$2013,BO260)&gt;INDEX('Controle de reservas'!$I$14:$I$2013,BO260)),CHAR(10)&amp;"DIVERGÊNCIA DE DATAS",""),IF(INDEX('Controle de reservas'!$L$14:$L$2013,BO260)="Em cobertura","COV",IF(INDEX('Controle de reservas'!$L$14:$L$2013,BO260)="Disponível","DISP",IF(INDEX('Controle de reservas'!$L$14:$L$2013,BO260)="Não utilizado","NU",IF(INDEX('Controle de reservas'!$L$14:$L$2013,BO260)="Folga","F",IF(INDEX('Controle de reservas'!$L$14:$L$2013,BO260)="Ocorrência","O",IF(INDEX('Controle de reservas'!$L$14:$L$2013,BO260)="Programado","PROG",IF(INDEX('Controle de reservas'!$L$14:$L$2013,BO260)="Disponível no posto","DP","SEM SITUAÇÃO")))))))&amp;IF(INDEX('Controle de reservas'!$M$14:$M$2013,BO260)&lt;&gt;"",CHAR(10)&amp;INDEX('Controle de reservas'!$M$14:$M$2013,BO260),IF(OR(INDEX('Controle de reservas'!$L$14:$L$2013,BO260)="Em cobertura",INDEX('Controle de reservas'!$L$14:$L$2013,BO260)="Programado"),CHAR(10)&amp;"SEM LOCAL",""))&amp;IF(INDEX('Controle de reservas'!$N$14:$N$2013,BO260)&lt;&gt;"",CHAR(10)&amp;"Subst.: "&amp;INDEX('Controle de reservas'!$N$14:$N$2013,BO260),"")&amp;IF(AND(ISNUMBER(INDEX('Controle de reservas'!$I$14:$I$2013,BO260)),INDEX('Controle de reservas'!$I$14:$I$2013,BO260)&gt;0,INDEX('Controle de reservas'!$K$14:$K$2013,BO260)&gt;INDEX('Controle de reservas'!$I$14:$I$2013,BO260)),CHAR(10)&amp;"DIVERGÊNCIA DE DATAS","")&amp;IF(INDEX('Controle de reservas'!$P$14:$P$2013,BO260)&lt;&gt;"OK"," !",""))))</f>
      </c>
      <c r="AB260" s="15">
        <f ca="1">IF(OR($AQ260=0,AB$9="",AB$9&lt;$AS260,AND($AT260&lt;&gt;"",AB$9&gt;$AT260)),"",IF(BP260=0,"—",IF(INDEX('Controle de reservas'!$P$14:$P$2013,BP260)="DUPLICIDADE NO DIA","CONFLITO"&amp;IF(INDEX('Controle de reservas'!$M$14:$M$2013,BP260)&lt;&gt;"",CHAR(10)&amp;INDEX('Controle de reservas'!$M$14:$M$2013,BP260),"")&amp;IF(INDEX('Controle de reservas'!$N$14:$N$2013,BP260)&lt;&gt;"",CHAR(10)&amp;"Subst.: "&amp;INDEX('Controle de reservas'!$N$14:$N$2013,BP260),"")&amp;IF(AND(ISNUMBER(INDEX('Controle de reservas'!$I$14:$I$2013,BP260)),INDEX('Controle de reservas'!$I$14:$I$2013,BP260)&gt;0,INDEX('Controle de reservas'!$K$14:$K$2013,BP260)&gt;INDEX('Controle de reservas'!$I$14:$I$2013,BP260)),CHAR(10)&amp;"DIVERGÊNCIA DE DATAS",""),IF(INDEX('Controle de reservas'!$L$14:$L$2013,BP260)="Em cobertura","COV",IF(INDEX('Controle de reservas'!$L$14:$L$2013,BP260)="Disponível","DISP",IF(INDEX('Controle de reservas'!$L$14:$L$2013,BP260)="Não utilizado","NU",IF(INDEX('Controle de reservas'!$L$14:$L$2013,BP260)="Folga","F",IF(INDEX('Controle de reservas'!$L$14:$L$2013,BP260)="Ocorrência","O",IF(INDEX('Controle de reservas'!$L$14:$L$2013,BP260)="Programado","PROG",IF(INDEX('Controle de reservas'!$L$14:$L$2013,BP260)="Disponível no posto","DP","SEM SITUAÇÃO")))))))&amp;IF(INDEX('Controle de reservas'!$M$14:$M$2013,BP260)&lt;&gt;"",CHAR(10)&amp;INDEX('Controle de reservas'!$M$14:$M$2013,BP260),IF(OR(INDEX('Controle de reservas'!$L$14:$L$2013,BP260)="Em cobertura",INDEX('Controle de reservas'!$L$14:$L$2013,BP260)="Programado"),CHAR(10)&amp;"SEM LOCAL",""))&amp;IF(INDEX('Controle de reservas'!$N$14:$N$2013,BP260)&lt;&gt;"",CHAR(10)&amp;"Subst.: "&amp;INDEX('Controle de reservas'!$N$14:$N$2013,BP260),"")&amp;IF(AND(ISNUMBER(INDEX('Controle de reservas'!$I$14:$I$2013,BP260)),INDEX('Controle de reservas'!$I$14:$I$2013,BP260)&gt;0,INDEX('Controle de reservas'!$K$14:$K$2013,BP260)&gt;INDEX('Controle de reservas'!$I$14:$I$2013,BP260)),CHAR(10)&amp;"DIVERGÊNCIA DE DATAS","")&amp;IF(INDEX('Controle de reservas'!$P$14:$P$2013,BP260)&lt;&gt;"OK"," !",""))))</f>
      </c>
      <c r="AC260" s="15">
        <f ca="1">IF(OR($AQ260=0,AC$9="",AC$9&lt;$AS260,AND($AT260&lt;&gt;"",AC$9&gt;$AT260)),"",IF(BQ260=0,"—",IF(INDEX('Controle de reservas'!$P$14:$P$2013,BQ260)="DUPLICIDADE NO DIA","CONFLITO"&amp;IF(INDEX('Controle de reservas'!$M$14:$M$2013,BQ260)&lt;&gt;"",CHAR(10)&amp;INDEX('Controle de reservas'!$M$14:$M$2013,BQ260),"")&amp;IF(INDEX('Controle de reservas'!$N$14:$N$2013,BQ260)&lt;&gt;"",CHAR(10)&amp;"Subst.: "&amp;INDEX('Controle de reservas'!$N$14:$N$2013,BQ260),"")&amp;IF(AND(ISNUMBER(INDEX('Controle de reservas'!$I$14:$I$2013,BQ260)),INDEX('Controle de reservas'!$I$14:$I$2013,BQ260)&gt;0,INDEX('Controle de reservas'!$K$14:$K$2013,BQ260)&gt;INDEX('Controle de reservas'!$I$14:$I$2013,BQ260)),CHAR(10)&amp;"DIVERGÊNCIA DE DATAS",""),IF(INDEX('Controle de reservas'!$L$14:$L$2013,BQ260)="Em cobertura","COV",IF(INDEX('Controle de reservas'!$L$14:$L$2013,BQ260)="Disponível","DISP",IF(INDEX('Controle de reservas'!$L$14:$L$2013,BQ260)="Não utilizado","NU",IF(INDEX('Controle de reservas'!$L$14:$L$2013,BQ260)="Folga","F",IF(INDEX('Controle de reservas'!$L$14:$L$2013,BQ260)="Ocorrência","O",IF(INDEX('Controle de reservas'!$L$14:$L$2013,BQ260)="Programado","PROG",IF(INDEX('Controle de reservas'!$L$14:$L$2013,BQ260)="Disponível no posto","DP","SEM SITUAÇÃO")))))))&amp;IF(INDEX('Controle de reservas'!$M$14:$M$2013,BQ260)&lt;&gt;"",CHAR(10)&amp;INDEX('Controle de reservas'!$M$14:$M$2013,BQ260),IF(OR(INDEX('Controle de reservas'!$L$14:$L$2013,BQ260)="Em cobertura",INDEX('Controle de reservas'!$L$14:$L$2013,BQ260)="Programado"),CHAR(10)&amp;"SEM LOCAL",""))&amp;IF(INDEX('Controle de reservas'!$N$14:$N$2013,BQ260)&lt;&gt;"",CHAR(10)&amp;"Subst.: "&amp;INDEX('Controle de reservas'!$N$14:$N$2013,BQ260),"")&amp;IF(AND(ISNUMBER(INDEX('Controle de reservas'!$I$14:$I$2013,BQ260)),INDEX('Controle de reservas'!$I$14:$I$2013,BQ260)&gt;0,INDEX('Controle de reservas'!$K$14:$K$2013,BQ260)&gt;INDEX('Controle de reservas'!$I$14:$I$2013,BQ260)),CHAR(10)&amp;"DIVERGÊNCIA DE DATAS","")&amp;IF(INDEX('Controle de reservas'!$P$14:$P$2013,BQ260)&lt;&gt;"OK"," !",""))))</f>
      </c>
      <c r="AD260" s="15">
        <f ca="1">IF(OR($AQ260=0,AD$9="",AD$9&lt;$AS260,AND($AT260&lt;&gt;"",AD$9&gt;$AT260)),"",IF(BR260=0,"—",IF(INDEX('Controle de reservas'!$P$14:$P$2013,BR260)="DUPLICIDADE NO DIA","CONFLITO"&amp;IF(INDEX('Controle de reservas'!$M$14:$M$2013,BR260)&lt;&gt;"",CHAR(10)&amp;INDEX('Controle de reservas'!$M$14:$M$2013,BR260),"")&amp;IF(INDEX('Controle de reservas'!$N$14:$N$2013,BR260)&lt;&gt;"",CHAR(10)&amp;"Subst.: "&amp;INDEX('Controle de reservas'!$N$14:$N$2013,BR260),"")&amp;IF(AND(ISNUMBER(INDEX('Controle de reservas'!$I$14:$I$2013,BR260)),INDEX('Controle de reservas'!$I$14:$I$2013,BR260)&gt;0,INDEX('Controle de reservas'!$K$14:$K$2013,BR260)&gt;INDEX('Controle de reservas'!$I$14:$I$2013,BR260)),CHAR(10)&amp;"DIVERGÊNCIA DE DATAS",""),IF(INDEX('Controle de reservas'!$L$14:$L$2013,BR260)="Em cobertura","COV",IF(INDEX('Controle de reservas'!$L$14:$L$2013,BR260)="Disponível","DISP",IF(INDEX('Controle de reservas'!$L$14:$L$2013,BR260)="Não utilizado","NU",IF(INDEX('Controle de reservas'!$L$14:$L$2013,BR260)="Folga","F",IF(INDEX('Controle de reservas'!$L$14:$L$2013,BR260)="Ocorrência","O",IF(INDEX('Controle de reservas'!$L$14:$L$2013,BR260)="Programado","PROG",IF(INDEX('Controle de reservas'!$L$14:$L$2013,BR260)="Disponível no posto","DP","SEM SITUAÇÃO")))))))&amp;IF(INDEX('Controle de reservas'!$M$14:$M$2013,BR260)&lt;&gt;"",CHAR(10)&amp;INDEX('Controle de reservas'!$M$14:$M$2013,BR260),IF(OR(INDEX('Controle de reservas'!$L$14:$L$2013,BR260)="Em cobertura",INDEX('Controle de reservas'!$L$14:$L$2013,BR260)="Programado"),CHAR(10)&amp;"SEM LOCAL",""))&amp;IF(INDEX('Controle de reservas'!$N$14:$N$2013,BR260)&lt;&gt;"",CHAR(10)&amp;"Subst.: "&amp;INDEX('Controle de reservas'!$N$14:$N$2013,BR260),"")&amp;IF(AND(ISNUMBER(INDEX('Controle de reservas'!$I$14:$I$2013,BR260)),INDEX('Controle de reservas'!$I$14:$I$2013,BR260)&gt;0,INDEX('Controle de reservas'!$K$14:$K$2013,BR260)&gt;INDEX('Controle de reservas'!$I$14:$I$2013,BR260)),CHAR(10)&amp;"DIVERGÊNCIA DE DATAS","")&amp;IF(INDEX('Controle de reservas'!$P$14:$P$2013,BR260)&lt;&gt;"OK"," !",""))))</f>
      </c>
      <c r="AE260" s="15">
        <f ca="1">IF(OR($AQ260=0,AE$9="",AE$9&lt;$AS260,AND($AT260&lt;&gt;"",AE$9&gt;$AT260)),"",IF(BS260=0,"—",IF(INDEX('Controle de reservas'!$P$14:$P$2013,BS260)="DUPLICIDADE NO DIA","CONFLITO"&amp;IF(INDEX('Controle de reservas'!$M$14:$M$2013,BS260)&lt;&gt;"",CHAR(10)&amp;INDEX('Controle de reservas'!$M$14:$M$2013,BS260),"")&amp;IF(INDEX('Controle de reservas'!$N$14:$N$2013,BS260)&lt;&gt;"",CHAR(10)&amp;"Subst.: "&amp;INDEX('Controle de reservas'!$N$14:$N$2013,BS260),"")&amp;IF(AND(ISNUMBER(INDEX('Controle de reservas'!$I$14:$I$2013,BS260)),INDEX('Controle de reservas'!$I$14:$I$2013,BS260)&gt;0,INDEX('Controle de reservas'!$K$14:$K$2013,BS260)&gt;INDEX('Controle de reservas'!$I$14:$I$2013,BS260)),CHAR(10)&amp;"DIVERGÊNCIA DE DATAS",""),IF(INDEX('Controle de reservas'!$L$14:$L$2013,BS260)="Em cobertura","COV",IF(INDEX('Controle de reservas'!$L$14:$L$2013,BS260)="Disponível","DISP",IF(INDEX('Controle de reservas'!$L$14:$L$2013,BS260)="Não utilizado","NU",IF(INDEX('Controle de reservas'!$L$14:$L$2013,BS260)="Folga","F",IF(INDEX('Controle de reservas'!$L$14:$L$2013,BS260)="Ocorrência","O",IF(INDEX('Controle de reservas'!$L$14:$L$2013,BS260)="Programado","PROG",IF(INDEX('Controle de reservas'!$L$14:$L$2013,BS260)="Disponível no posto","DP","SEM SITUAÇÃO")))))))&amp;IF(INDEX('Controle de reservas'!$M$14:$M$2013,BS260)&lt;&gt;"",CHAR(10)&amp;INDEX('Controle de reservas'!$M$14:$M$2013,BS260),IF(OR(INDEX('Controle de reservas'!$L$14:$L$2013,BS260)="Em cobertura",INDEX('Controle de reservas'!$L$14:$L$2013,BS260)="Programado"),CHAR(10)&amp;"SEM LOCAL",""))&amp;IF(INDEX('Controle de reservas'!$N$14:$N$2013,BS260)&lt;&gt;"",CHAR(10)&amp;"Subst.: "&amp;INDEX('Controle de reservas'!$N$14:$N$2013,BS260),"")&amp;IF(AND(ISNUMBER(INDEX('Controle de reservas'!$I$14:$I$2013,BS260)),INDEX('Controle de reservas'!$I$14:$I$2013,BS260)&gt;0,INDEX('Controle de reservas'!$K$14:$K$2013,BS260)&gt;INDEX('Controle de reservas'!$I$14:$I$2013,BS260)),CHAR(10)&amp;"DIVERGÊNCIA DE DATAS","")&amp;IF(INDEX('Controle de reservas'!$P$14:$P$2013,BS260)&lt;&gt;"OK"," !",""))))</f>
      </c>
      <c r="AF260" s="15">
        <f ca="1">IF(OR($AQ260=0,AF$9="",AF$9&lt;$AS260,AND($AT260&lt;&gt;"",AF$9&gt;$AT260)),"",IF(BT260=0,"—",IF(INDEX('Controle de reservas'!$P$14:$P$2013,BT260)="DUPLICIDADE NO DIA","CONFLITO"&amp;IF(INDEX('Controle de reservas'!$M$14:$M$2013,BT260)&lt;&gt;"",CHAR(10)&amp;INDEX('Controle de reservas'!$M$14:$M$2013,BT260),"")&amp;IF(INDEX('Controle de reservas'!$N$14:$N$2013,BT260)&lt;&gt;"",CHAR(10)&amp;"Subst.: "&amp;INDEX('Controle de reservas'!$N$14:$N$2013,BT260),"")&amp;IF(AND(ISNUMBER(INDEX('Controle de reservas'!$I$14:$I$2013,BT260)),INDEX('Controle de reservas'!$I$14:$I$2013,BT260)&gt;0,INDEX('Controle de reservas'!$K$14:$K$2013,BT260)&gt;INDEX('Controle de reservas'!$I$14:$I$2013,BT260)),CHAR(10)&amp;"DIVERGÊNCIA DE DATAS",""),IF(INDEX('Controle de reservas'!$L$14:$L$2013,BT260)="Em cobertura","COV",IF(INDEX('Controle de reservas'!$L$14:$L$2013,BT260)="Disponível","DISP",IF(INDEX('Controle de reservas'!$L$14:$L$2013,BT260)="Não utilizado","NU",IF(INDEX('Controle de reservas'!$L$14:$L$2013,BT260)="Folga","F",IF(INDEX('Controle de reservas'!$L$14:$L$2013,BT260)="Ocorrência","O",IF(INDEX('Controle de reservas'!$L$14:$L$2013,BT260)="Programado","PROG",IF(INDEX('Controle de reservas'!$L$14:$L$2013,BT260)="Disponível no posto","DP","SEM SITUAÇÃO")))))))&amp;IF(INDEX('Controle de reservas'!$M$14:$M$2013,BT260)&lt;&gt;"",CHAR(10)&amp;INDEX('Controle de reservas'!$M$14:$M$2013,BT260),IF(OR(INDEX('Controle de reservas'!$L$14:$L$2013,BT260)="Em cobertura",INDEX('Controle de reservas'!$L$14:$L$2013,BT260)="Programado"),CHAR(10)&amp;"SEM LOCAL",""))&amp;IF(INDEX('Controle de reservas'!$N$14:$N$2013,BT260)&lt;&gt;"",CHAR(10)&amp;"Subst.: "&amp;INDEX('Controle de reservas'!$N$14:$N$2013,BT260),"")&amp;IF(AND(ISNUMBER(INDEX('Controle de reservas'!$I$14:$I$2013,BT260)),INDEX('Controle de reservas'!$I$14:$I$2013,BT260)&gt;0,INDEX('Controle de reservas'!$K$14:$K$2013,BT260)&gt;INDEX('Controle de reservas'!$I$14:$I$2013,BT260)),CHAR(10)&amp;"DIVERGÊNCIA DE DATAS","")&amp;IF(INDEX('Controle de reservas'!$P$14:$P$2013,BT260)&lt;&gt;"OK"," !",""))))</f>
      </c>
      <c r="AG260" s="15">
        <f ca="1">IF(OR($AQ260=0,AG$9="",AG$9&lt;$AS260,AND($AT260&lt;&gt;"",AG$9&gt;$AT260)),"",IF(BU260=0,"—",IF(INDEX('Controle de reservas'!$P$14:$P$2013,BU260)="DUPLICIDADE NO DIA","CONFLITO"&amp;IF(INDEX('Controle de reservas'!$M$14:$M$2013,BU260)&lt;&gt;"",CHAR(10)&amp;INDEX('Controle de reservas'!$M$14:$M$2013,BU260),"")&amp;IF(INDEX('Controle de reservas'!$N$14:$N$2013,BU260)&lt;&gt;"",CHAR(10)&amp;"Subst.: "&amp;INDEX('Controle de reservas'!$N$14:$N$2013,BU260),"")&amp;IF(AND(ISNUMBER(INDEX('Controle de reservas'!$I$14:$I$2013,BU260)),INDEX('Controle de reservas'!$I$14:$I$2013,BU260)&gt;0,INDEX('Controle de reservas'!$K$14:$K$2013,BU260)&gt;INDEX('Controle de reservas'!$I$14:$I$2013,BU260)),CHAR(10)&amp;"DIVERGÊNCIA DE DATAS",""),IF(INDEX('Controle de reservas'!$L$14:$L$2013,BU260)="Em cobertura","COV",IF(INDEX('Controle de reservas'!$L$14:$L$2013,BU260)="Disponível","DISP",IF(INDEX('Controle de reservas'!$L$14:$L$2013,BU260)="Não utilizado","NU",IF(INDEX('Controle de reservas'!$L$14:$L$2013,BU260)="Folga","F",IF(INDEX('Controle de reservas'!$L$14:$L$2013,BU260)="Ocorrência","O",IF(INDEX('Controle de reservas'!$L$14:$L$2013,BU260)="Programado","PROG",IF(INDEX('Controle de reservas'!$L$14:$L$2013,BU260)="Disponível no posto","DP","SEM SITUAÇÃO")))))))&amp;IF(INDEX('Controle de reservas'!$M$14:$M$2013,BU260)&lt;&gt;"",CHAR(10)&amp;INDEX('Controle de reservas'!$M$14:$M$2013,BU260),IF(OR(INDEX('Controle de reservas'!$L$14:$L$2013,BU260)="Em cobertura",INDEX('Controle de reservas'!$L$14:$L$2013,BU260)="Programado"),CHAR(10)&amp;"SEM LOCAL",""))&amp;IF(INDEX('Controle de reservas'!$N$14:$N$2013,BU260)&lt;&gt;"",CHAR(10)&amp;"Subst.: "&amp;INDEX('Controle de reservas'!$N$14:$N$2013,BU260),"")&amp;IF(AND(ISNUMBER(INDEX('Controle de reservas'!$I$14:$I$2013,BU260)),INDEX('Controle de reservas'!$I$14:$I$2013,BU260)&gt;0,INDEX('Controle de reservas'!$K$14:$K$2013,BU260)&gt;INDEX('Controle de reservas'!$I$14:$I$2013,BU260)),CHAR(10)&amp;"DIVERGÊNCIA DE DATAS","")&amp;IF(INDEX('Controle de reservas'!$P$14:$P$2013,BU260)&lt;&gt;"OK"," !",""))))</f>
      </c>
      <c r="AH260" s="15">
        <f ca="1">IF(OR($AQ260=0,AH$9="",AH$9&lt;$AS260,AND($AT260&lt;&gt;"",AH$9&gt;$AT260)),"",IF(BV260=0,"—",IF(INDEX('Controle de reservas'!$P$14:$P$2013,BV260)="DUPLICIDADE NO DIA","CONFLITO"&amp;IF(INDEX('Controle de reservas'!$M$14:$M$2013,BV260)&lt;&gt;"",CHAR(10)&amp;INDEX('Controle de reservas'!$M$14:$M$2013,BV260),"")&amp;IF(INDEX('Controle de reservas'!$N$14:$N$2013,BV260)&lt;&gt;"",CHAR(10)&amp;"Subst.: "&amp;INDEX('Controle de reservas'!$N$14:$N$2013,BV260),"")&amp;IF(AND(ISNUMBER(INDEX('Controle de reservas'!$I$14:$I$2013,BV260)),INDEX('Controle de reservas'!$I$14:$I$2013,BV260)&gt;0,INDEX('Controle de reservas'!$K$14:$K$2013,BV260)&gt;INDEX('Controle de reservas'!$I$14:$I$2013,BV260)),CHAR(10)&amp;"DIVERGÊNCIA DE DATAS",""),IF(INDEX('Controle de reservas'!$L$14:$L$2013,BV260)="Em cobertura","COV",IF(INDEX('Controle de reservas'!$L$14:$L$2013,BV260)="Disponível","DISP",IF(INDEX('Controle de reservas'!$L$14:$L$2013,BV260)="Não utilizado","NU",IF(INDEX('Controle de reservas'!$L$14:$L$2013,BV260)="Folga","F",IF(INDEX('Controle de reservas'!$L$14:$L$2013,BV260)="Ocorrência","O",IF(INDEX('Controle de reservas'!$L$14:$L$2013,BV260)="Programado","PROG",IF(INDEX('Controle de reservas'!$L$14:$L$2013,BV260)="Disponível no posto","DP","SEM SITUAÇÃO")))))))&amp;IF(INDEX('Controle de reservas'!$M$14:$M$2013,BV260)&lt;&gt;"",CHAR(10)&amp;INDEX('Controle de reservas'!$M$14:$M$2013,BV260),IF(OR(INDEX('Controle de reservas'!$L$14:$L$2013,BV260)="Em cobertura",INDEX('Controle de reservas'!$L$14:$L$2013,BV260)="Programado"),CHAR(10)&amp;"SEM LOCAL",""))&amp;IF(INDEX('Controle de reservas'!$N$14:$N$2013,BV260)&lt;&gt;"",CHAR(10)&amp;"Subst.: "&amp;INDEX('Controle de reservas'!$N$14:$N$2013,BV260),"")&amp;IF(AND(ISNUMBER(INDEX('Controle de reservas'!$I$14:$I$2013,BV260)),INDEX('Controle de reservas'!$I$14:$I$2013,BV260)&gt;0,INDEX('Controle de reservas'!$K$14:$K$2013,BV260)&gt;INDEX('Controle de reservas'!$I$14:$I$2013,BV260)),CHAR(10)&amp;"DIVERGÊNCIA DE DATAS","")&amp;IF(INDEX('Controle de reservas'!$P$14:$P$2013,BV260)&lt;&gt;"OK"," !",""))))</f>
      </c>
      <c r="AI260" s="15">
        <f ca="1">IF(OR($AQ260=0,AI$9="",AI$9&lt;$AS260,AND($AT260&lt;&gt;"",AI$9&gt;$AT260)),"",IF(BW260=0,"—",IF(INDEX('Controle de reservas'!$P$14:$P$2013,BW260)="DUPLICIDADE NO DIA","CONFLITO"&amp;IF(INDEX('Controle de reservas'!$M$14:$M$2013,BW260)&lt;&gt;"",CHAR(10)&amp;INDEX('Controle de reservas'!$M$14:$M$2013,BW260),"")&amp;IF(INDEX('Controle de reservas'!$N$14:$N$2013,BW260)&lt;&gt;"",CHAR(10)&amp;"Subst.: "&amp;INDEX('Controle de reservas'!$N$14:$N$2013,BW260),"")&amp;IF(AND(ISNUMBER(INDEX('Controle de reservas'!$I$14:$I$2013,BW260)),INDEX('Controle de reservas'!$I$14:$I$2013,BW260)&gt;0,INDEX('Controle de reservas'!$K$14:$K$2013,BW260)&gt;INDEX('Controle de reservas'!$I$14:$I$2013,BW260)),CHAR(10)&amp;"DIVERGÊNCIA DE DATAS",""),IF(INDEX('Controle de reservas'!$L$14:$L$2013,BW260)="Em cobertura","COV",IF(INDEX('Controle de reservas'!$L$14:$L$2013,BW260)="Disponível","DISP",IF(INDEX('Controle de reservas'!$L$14:$L$2013,BW260)="Não utilizado","NU",IF(INDEX('Controle de reservas'!$L$14:$L$2013,BW260)="Folga","F",IF(INDEX('Controle de reservas'!$L$14:$L$2013,BW260)="Ocorrência","O",IF(INDEX('Controle de reservas'!$L$14:$L$2013,BW260)="Programado","PROG",IF(INDEX('Controle de reservas'!$L$14:$L$2013,BW260)="Disponível no posto","DP","SEM SITUAÇÃO")))))))&amp;IF(INDEX('Controle de reservas'!$M$14:$M$2013,BW260)&lt;&gt;"",CHAR(10)&amp;INDEX('Controle de reservas'!$M$14:$M$2013,BW260),IF(OR(INDEX('Controle de reservas'!$L$14:$L$2013,BW260)="Em cobertura",INDEX('Controle de reservas'!$L$14:$L$2013,BW260)="Programado"),CHAR(10)&amp;"SEM LOCAL",""))&amp;IF(INDEX('Controle de reservas'!$N$14:$N$2013,BW260)&lt;&gt;"",CHAR(10)&amp;"Subst.: "&amp;INDEX('Controle de reservas'!$N$14:$N$2013,BW260),"")&amp;IF(AND(ISNUMBER(INDEX('Controle de reservas'!$I$14:$I$2013,BW260)),INDEX('Controle de reservas'!$I$14:$I$2013,BW260)&gt;0,INDEX('Controle de reservas'!$K$14:$K$2013,BW260)&gt;INDEX('Controle de reservas'!$I$14:$I$2013,BW260)),CHAR(10)&amp;"DIVERGÊNCIA DE DATAS","")&amp;IF(INDEX('Controle de reservas'!$P$14:$P$2013,BW260)&lt;&gt;"OK"," !",""))))</f>
      </c>
      <c r="AJ260" s="15">
        <f ca="1">IF(OR($AQ260=0,AJ$9="",AJ$9&lt;$AS260,AND($AT260&lt;&gt;"",AJ$9&gt;$AT260)),"",IF(BX260=0,"—",IF(INDEX('Controle de reservas'!$P$14:$P$2013,BX260)="DUPLICIDADE NO DIA","CONFLITO"&amp;IF(INDEX('Controle de reservas'!$M$14:$M$2013,BX260)&lt;&gt;"",CHAR(10)&amp;INDEX('Controle de reservas'!$M$14:$M$2013,BX260),"")&amp;IF(INDEX('Controle de reservas'!$N$14:$N$2013,BX260)&lt;&gt;"",CHAR(10)&amp;"Subst.: "&amp;INDEX('Controle de reservas'!$N$14:$N$2013,BX260),"")&amp;IF(AND(ISNUMBER(INDEX('Controle de reservas'!$I$14:$I$2013,BX260)),INDEX('Controle de reservas'!$I$14:$I$2013,BX260)&gt;0,INDEX('Controle de reservas'!$K$14:$K$2013,BX260)&gt;INDEX('Controle de reservas'!$I$14:$I$2013,BX260)),CHAR(10)&amp;"DIVERGÊNCIA DE DATAS",""),IF(INDEX('Controle de reservas'!$L$14:$L$2013,BX260)="Em cobertura","COV",IF(INDEX('Controle de reservas'!$L$14:$L$2013,BX260)="Disponível","DISP",IF(INDEX('Controle de reservas'!$L$14:$L$2013,BX260)="Não utilizado","NU",IF(INDEX('Controle de reservas'!$L$14:$L$2013,BX260)="Folga","F",IF(INDEX('Controle de reservas'!$L$14:$L$2013,BX260)="Ocorrência","O",IF(INDEX('Controle de reservas'!$L$14:$L$2013,BX260)="Programado","PROG",IF(INDEX('Controle de reservas'!$L$14:$L$2013,BX260)="Disponível no posto","DP","SEM SITUAÇÃO")))))))&amp;IF(INDEX('Controle de reservas'!$M$14:$M$2013,BX260)&lt;&gt;"",CHAR(10)&amp;INDEX('Controle de reservas'!$M$14:$M$2013,BX260),IF(OR(INDEX('Controle de reservas'!$L$14:$L$2013,BX260)="Em cobertura",INDEX('Controle de reservas'!$L$14:$L$2013,BX260)="Programado"),CHAR(10)&amp;"SEM LOCAL",""))&amp;IF(INDEX('Controle de reservas'!$N$14:$N$2013,BX260)&lt;&gt;"",CHAR(10)&amp;"Subst.: "&amp;INDEX('Controle de reservas'!$N$14:$N$2013,BX260),"")&amp;IF(AND(ISNUMBER(INDEX('Controle de reservas'!$I$14:$I$2013,BX260)),INDEX('Controle de reservas'!$I$14:$I$2013,BX260)&gt;0,INDEX('Controle de reservas'!$K$14:$K$2013,BX260)&gt;INDEX('Controle de reservas'!$I$14:$I$2013,BX260)),CHAR(10)&amp;"DIVERGÊNCIA DE DATAS","")&amp;IF(INDEX('Controle de reservas'!$P$14:$P$2013,BX260)&lt;&gt;"OK"," !",""))))</f>
      </c>
      <c r="AK260" s="15">
        <f ca="1">IF(OR($AQ260=0,AK$9="",AK$9&lt;$AS260,AND($AT260&lt;&gt;"",AK$9&gt;$AT260)),"",IF(BY260=0,"—",IF(INDEX('Controle de reservas'!$P$14:$P$2013,BY260)="DUPLICIDADE NO DIA","CONFLITO"&amp;IF(INDEX('Controle de reservas'!$M$14:$M$2013,BY260)&lt;&gt;"",CHAR(10)&amp;INDEX('Controle de reservas'!$M$14:$M$2013,BY260),"")&amp;IF(INDEX('Controle de reservas'!$N$14:$N$2013,BY260)&lt;&gt;"",CHAR(10)&amp;"Subst.: "&amp;INDEX('Controle de reservas'!$N$14:$N$2013,BY260),"")&amp;IF(AND(ISNUMBER(INDEX('Controle de reservas'!$I$14:$I$2013,BY260)),INDEX('Controle de reservas'!$I$14:$I$2013,BY260)&gt;0,INDEX('Controle de reservas'!$K$14:$K$2013,BY260)&gt;INDEX('Controle de reservas'!$I$14:$I$2013,BY260)),CHAR(10)&amp;"DIVERGÊNCIA DE DATAS",""),IF(INDEX('Controle de reservas'!$L$14:$L$2013,BY260)="Em cobertura","COV",IF(INDEX('Controle de reservas'!$L$14:$L$2013,BY260)="Disponível","DISP",IF(INDEX('Controle de reservas'!$L$14:$L$2013,BY260)="Não utilizado","NU",IF(INDEX('Controle de reservas'!$L$14:$L$2013,BY260)="Folga","F",IF(INDEX('Controle de reservas'!$L$14:$L$2013,BY260)="Ocorrência","O",IF(INDEX('Controle de reservas'!$L$14:$L$2013,BY260)="Programado","PROG",IF(INDEX('Controle de reservas'!$L$14:$L$2013,BY260)="Disponível no posto","DP","SEM SITUAÇÃO")))))))&amp;IF(INDEX('Controle de reservas'!$M$14:$M$2013,BY260)&lt;&gt;"",CHAR(10)&amp;INDEX('Controle de reservas'!$M$14:$M$2013,BY260),IF(OR(INDEX('Controle de reservas'!$L$14:$L$2013,BY260)="Em cobertura",INDEX('Controle de reservas'!$L$14:$L$2013,BY260)="Programado"),CHAR(10)&amp;"SEM LOCAL",""))&amp;IF(INDEX('Controle de reservas'!$N$14:$N$2013,BY260)&lt;&gt;"",CHAR(10)&amp;"Subst.: "&amp;INDEX('Controle de reservas'!$N$14:$N$2013,BY260),"")&amp;IF(AND(ISNUMBER(INDEX('Controle de reservas'!$I$14:$I$2013,BY260)),INDEX('Controle de reservas'!$I$14:$I$2013,BY260)&gt;0,INDEX('Controle de reservas'!$K$14:$K$2013,BY260)&gt;INDEX('Controle de reservas'!$I$14:$I$2013,BY260)),CHAR(10)&amp;"DIVERGÊNCIA DE DATAS","")&amp;IF(INDEX('Controle de reservas'!$P$14:$P$2013,BY260)&lt;&gt;"OK"," !",""))))</f>
      </c>
      <c r="AL260" s="14">
        <f t="shared" ca="1" si="13"/>
      </c>
      <c r="AM260" s="14">
        <f t="shared" ca="1" si="14"/>
      </c>
      <c r="AN260" s="14">
        <f t="shared" ca="1" si="15"/>
      </c>
      <c r="AO260" s="14">
        <f t="shared" ca="1" si="16"/>
      </c>
      <c r="AP260" s="14">
        <f ca="1">IF($AQ260=0,"",INDEX('Controle de reservas'!$O$14:$O$2013,$AQ260))</f>
      </c>
      <c r="AQ260">
        <f ca="1">IFERROR(MATCH(ROW()-9,'Controle de reservas'!$S$14:$S$2013,0),0)</f>
      </c>
      <c r="AR260">
        <f ca="1">IF($AQ260=0,"",INDEX('Controle de reservas'!$Q$14:$Q$2013,$AQ260))</f>
      </c>
      <c r="AS260">
        <f ca="1">IF($AQ260=0,"",INDEX('Controle de reservas'!$H$14:$H$2013,$AQ260))</f>
      </c>
      <c r="AT260">
        <f ca="1">IF($AQ260=0,"",IF(INDEX('Controle de reservas'!$J$14:$J$2013,$AQ260)=0,"",INDEX('Controle de reservas'!$J$14:$J$2013,$AQ260)))</f>
      </c>
      <c r="AU260">
        <f ca="1">IF(OR($AQ260=0,G$9=""),0,IFERROR(MATCH($AR260&amp;"|"&amp;TEXT(G$9,"yyyymmdd"),'Controle de reservas'!$T$14:$T$2013,0),0))</f>
      </c>
      <c r="AV260">
        <f ca="1">IF(OR($AQ260=0,H$9=""),0,IFERROR(MATCH($AR260&amp;"|"&amp;TEXT(H$9,"yyyymmdd"),'Controle de reservas'!$T$14:$T$2013,0),0))</f>
      </c>
      <c r="AW260">
        <f ca="1">IF(OR($AQ260=0,I$9=""),0,IFERROR(MATCH($AR260&amp;"|"&amp;TEXT(I$9,"yyyymmdd"),'Controle de reservas'!$T$14:$T$2013,0),0))</f>
      </c>
      <c r="AX260">
        <f ca="1">IF(OR($AQ260=0,J$9=""),0,IFERROR(MATCH($AR260&amp;"|"&amp;TEXT(J$9,"yyyymmdd"),'Controle de reservas'!$T$14:$T$2013,0),0))</f>
      </c>
      <c r="AY260">
        <f ca="1">IF(OR($AQ260=0,K$9=""),0,IFERROR(MATCH($AR260&amp;"|"&amp;TEXT(K$9,"yyyymmdd"),'Controle de reservas'!$T$14:$T$2013,0),0))</f>
      </c>
      <c r="AZ260">
        <f ca="1">IF(OR($AQ260=0,L$9=""),0,IFERROR(MATCH($AR260&amp;"|"&amp;TEXT(L$9,"yyyymmdd"),'Controle de reservas'!$T$14:$T$2013,0),0))</f>
      </c>
      <c r="BA260">
        <f ca="1">IF(OR($AQ260=0,M$9=""),0,IFERROR(MATCH($AR260&amp;"|"&amp;TEXT(M$9,"yyyymmdd"),'Controle de reservas'!$T$14:$T$2013,0),0))</f>
      </c>
      <c r="BB260">
        <f ca="1">IF(OR($AQ260=0,N$9=""),0,IFERROR(MATCH($AR260&amp;"|"&amp;TEXT(N$9,"yyyymmdd"),'Controle de reservas'!$T$14:$T$2013,0),0))</f>
      </c>
      <c r="BC260">
        <f ca="1">IF(OR($AQ260=0,O$9=""),0,IFERROR(MATCH($AR260&amp;"|"&amp;TEXT(O$9,"yyyymmdd"),'Controle de reservas'!$T$14:$T$2013,0),0))</f>
      </c>
      <c r="BD260">
        <f ca="1">IF(OR($AQ260=0,P$9=""),0,IFERROR(MATCH($AR260&amp;"|"&amp;TEXT(P$9,"yyyymmdd"),'Controle de reservas'!$T$14:$T$2013,0),0))</f>
      </c>
      <c r="BE260">
        <f ca="1">IF(OR($AQ260=0,Q$9=""),0,IFERROR(MATCH($AR260&amp;"|"&amp;TEXT(Q$9,"yyyymmdd"),'Controle de reservas'!$T$14:$T$2013,0),0))</f>
      </c>
      <c r="BF260">
        <f ca="1">IF(OR($AQ260=0,R$9=""),0,IFERROR(MATCH($AR260&amp;"|"&amp;TEXT(R$9,"yyyymmdd"),'Controle de reservas'!$T$14:$T$2013,0),0))</f>
      </c>
      <c r="BG260">
        <f ca="1">IF(OR($AQ260=0,S$9=""),0,IFERROR(MATCH($AR260&amp;"|"&amp;TEXT(S$9,"yyyymmdd"),'Controle de reservas'!$T$14:$T$2013,0),0))</f>
      </c>
      <c r="BH260">
        <f ca="1">IF(OR($AQ260=0,T$9=""),0,IFERROR(MATCH($AR260&amp;"|"&amp;TEXT(T$9,"yyyymmdd"),'Controle de reservas'!$T$14:$T$2013,0),0))</f>
      </c>
      <c r="BI260">
        <f ca="1">IF(OR($AQ260=0,U$9=""),0,IFERROR(MATCH($AR260&amp;"|"&amp;TEXT(U$9,"yyyymmdd"),'Controle de reservas'!$T$14:$T$2013,0),0))</f>
      </c>
      <c r="BJ260">
        <f ca="1">IF(OR($AQ260=0,V$9=""),0,IFERROR(MATCH($AR260&amp;"|"&amp;TEXT(V$9,"yyyymmdd"),'Controle de reservas'!$T$14:$T$2013,0),0))</f>
      </c>
      <c r="BK260">
        <f ca="1">IF(OR($AQ260=0,W$9=""),0,IFERROR(MATCH($AR260&amp;"|"&amp;TEXT(W$9,"yyyymmdd"),'Controle de reservas'!$T$14:$T$2013,0),0))</f>
      </c>
      <c r="BL260">
        <f ca="1">IF(OR($AQ260=0,X$9=""),0,IFERROR(MATCH($AR260&amp;"|"&amp;TEXT(X$9,"yyyymmdd"),'Controle de reservas'!$T$14:$T$2013,0),0))</f>
      </c>
      <c r="BM260">
        <f ca="1">IF(OR($AQ260=0,Y$9=""),0,IFERROR(MATCH($AR260&amp;"|"&amp;TEXT(Y$9,"yyyymmdd"),'Controle de reservas'!$T$14:$T$2013,0),0))</f>
      </c>
      <c r="BN260">
        <f ca="1">IF(OR($AQ260=0,Z$9=""),0,IFERROR(MATCH($AR260&amp;"|"&amp;TEXT(Z$9,"yyyymmdd"),'Controle de reservas'!$T$14:$T$2013,0),0))</f>
      </c>
      <c r="BO260">
        <f ca="1">IF(OR($AQ260=0,AA$9=""),0,IFERROR(MATCH($AR260&amp;"|"&amp;TEXT(AA$9,"yyyymmdd"),'Controle de reservas'!$T$14:$T$2013,0),0))</f>
      </c>
      <c r="BP260">
        <f ca="1">IF(OR($AQ260=0,AB$9=""),0,IFERROR(MATCH($AR260&amp;"|"&amp;TEXT(AB$9,"yyyymmdd"),'Controle de reservas'!$T$14:$T$2013,0),0))</f>
      </c>
      <c r="BQ260">
        <f ca="1">IF(OR($AQ260=0,AC$9=""),0,IFERROR(MATCH($AR260&amp;"|"&amp;TEXT(AC$9,"yyyymmdd"),'Controle de reservas'!$T$14:$T$2013,0),0))</f>
      </c>
      <c r="BR260">
        <f ca="1">IF(OR($AQ260=0,AD$9=""),0,IFERROR(MATCH($AR260&amp;"|"&amp;TEXT(AD$9,"yyyymmdd"),'Controle de reservas'!$T$14:$T$2013,0),0))</f>
      </c>
      <c r="BS260">
        <f ca="1">IF(OR($AQ260=0,AE$9=""),0,IFERROR(MATCH($AR260&amp;"|"&amp;TEXT(AE$9,"yyyymmdd"),'Controle de reservas'!$T$14:$T$2013,0),0))</f>
      </c>
      <c r="BT260">
        <f ca="1">IF(OR($AQ260=0,AF$9=""),0,IFERROR(MATCH($AR260&amp;"|"&amp;TEXT(AF$9,"yyyymmdd"),'Controle de reservas'!$T$14:$T$2013,0),0))</f>
      </c>
      <c r="BU260">
        <f ca="1">IF(OR($AQ260=0,AG$9=""),0,IFERROR(MATCH($AR260&amp;"|"&amp;TEXT(AG$9,"yyyymmdd"),'Controle de reservas'!$T$14:$T$2013,0),0))</f>
      </c>
      <c r="BV260">
        <f ca="1">IF(OR($AQ260=0,AH$9=""),0,IFERROR(MATCH($AR260&amp;"|"&amp;TEXT(AH$9,"yyyymmdd"),'Controle de reservas'!$T$14:$T$2013,0),0))</f>
      </c>
      <c r="BW260">
        <f ca="1">IF(OR($AQ260=0,AI$9=""),0,IFERROR(MATCH($AR260&amp;"|"&amp;TEXT(AI$9,"yyyymmdd"),'Controle de reservas'!$T$14:$T$2013,0),0))</f>
      </c>
      <c r="BX260">
        <f ca="1">IF(OR($AQ260=0,AJ$9=""),0,IFERROR(MATCH($AR260&amp;"|"&amp;TEXT(AJ$9,"yyyymmdd"),'Controle de reservas'!$T$14:$T$2013,0),0))</f>
      </c>
      <c r="BY260">
        <f ca="1">IF(OR($AQ260=0,AK$9=""),0,IFERROR(MATCH($AR260&amp;"|"&amp;TEXT(AK$9,"yyyymmdd"),'Controle de reservas'!$T$14:$T$2013,0),0))</f>
      </c>
    </row>
    <row r="261" spans="1:77" ht="105" customHeight="1" x14ac:dyDescent="0.25">
      <c r="A261" s="16">
        <f ca="1">IF($AQ261=0,"",INDEX('Controle de reservas'!$A$14:$A$2013,$AQ261))</f>
      </c>
      <c r="B261" s="16">
        <f ca="1">IF($AQ261=0,"",INDEX('Controle de reservas'!$B$14:$B$2013,$AQ261))</f>
      </c>
      <c r="C261" s="16">
        <f ca="1">IF($AQ261=0,"",INDEX('Controle de reservas'!$C$14:$C$2013,$AQ261))</f>
      </c>
      <c r="D261" s="16">
        <f ca="1">IF($AQ261=0,"",INDEX('Controle de reservas'!$D$14:$D$2013,$AQ261))</f>
      </c>
      <c r="E261" s="16">
        <f ca="1">IF($AQ261=0,"",INDEX('Controle de reservas'!$E$14:$E$2013,$AQ261))</f>
      </c>
      <c r="F261" s="16">
        <f ca="1">IF($AQ261=0,"",INDEX('Controle de reservas'!$F$14:$F$2013,$AQ261))</f>
      </c>
      <c r="G261" s="17">
        <f ca="1">IF(OR($AQ261=0,G$9="",G$9&lt;$AS261,AND($AT261&lt;&gt;"",G$9&gt;$AT261)),"",IF(AU261=0,"—",IF(INDEX('Controle de reservas'!$P$14:$P$2013,AU261)="DUPLICIDADE NO DIA","CONFLITO"&amp;IF(INDEX('Controle de reservas'!$M$14:$M$2013,AU261)&lt;&gt;"",CHAR(10)&amp;INDEX('Controle de reservas'!$M$14:$M$2013,AU261),"")&amp;IF(INDEX('Controle de reservas'!$N$14:$N$2013,AU261)&lt;&gt;"",CHAR(10)&amp;"Subst.: "&amp;INDEX('Controle de reservas'!$N$14:$N$2013,AU261),"")&amp;IF(AND(ISNUMBER(INDEX('Controle de reservas'!$I$14:$I$2013,AU261)),INDEX('Controle de reservas'!$I$14:$I$2013,AU261)&gt;0,INDEX('Controle de reservas'!$K$14:$K$2013,AU261)&gt;INDEX('Controle de reservas'!$I$14:$I$2013,AU261)),CHAR(10)&amp;"DIVERGÊNCIA DE DATAS",""),IF(INDEX('Controle de reservas'!$L$14:$L$2013,AU261)="Em cobertura","COV",IF(INDEX('Controle de reservas'!$L$14:$L$2013,AU261)="Disponível","DISP",IF(INDEX('Controle de reservas'!$L$14:$L$2013,AU261)="Não utilizado","NU",IF(INDEX('Controle de reservas'!$L$14:$L$2013,AU261)="Folga","F",IF(INDEX('Controle de reservas'!$L$14:$L$2013,AU261)="Ocorrência","O",IF(INDEX('Controle de reservas'!$L$14:$L$2013,AU261)="Programado","PROG",IF(INDEX('Controle de reservas'!$L$14:$L$2013,AU261)="Disponível no posto","DP","SEM SITUAÇÃO")))))))&amp;IF(INDEX('Controle de reservas'!$M$14:$M$2013,AU261)&lt;&gt;"",CHAR(10)&amp;INDEX('Controle de reservas'!$M$14:$M$2013,AU261),IF(OR(INDEX('Controle de reservas'!$L$14:$L$2013,AU261)="Em cobertura",INDEX('Controle de reservas'!$L$14:$L$2013,AU261)="Programado"),CHAR(10)&amp;"SEM LOCAL",""))&amp;IF(INDEX('Controle de reservas'!$N$14:$N$2013,AU261)&lt;&gt;"",CHAR(10)&amp;"Subst.: "&amp;INDEX('Controle de reservas'!$N$14:$N$2013,AU261),"")&amp;IF(AND(ISNUMBER(INDEX('Controle de reservas'!$I$14:$I$2013,AU261)),INDEX('Controle de reservas'!$I$14:$I$2013,AU261)&gt;0,INDEX('Controle de reservas'!$K$14:$K$2013,AU261)&gt;INDEX('Controle de reservas'!$I$14:$I$2013,AU261)),CHAR(10)&amp;"DIVERGÊNCIA DE DATAS","")&amp;IF(INDEX('Controle de reservas'!$P$14:$P$2013,AU261)&lt;&gt;"OK"," !",""))))</f>
      </c>
      <c r="H261" s="17">
        <f ca="1">IF(OR($AQ261=0,H$9="",H$9&lt;$AS261,AND($AT261&lt;&gt;"",H$9&gt;$AT261)),"",IF(AV261=0,"—",IF(INDEX('Controle de reservas'!$P$14:$P$2013,AV261)="DUPLICIDADE NO DIA","CONFLITO"&amp;IF(INDEX('Controle de reservas'!$M$14:$M$2013,AV261)&lt;&gt;"",CHAR(10)&amp;INDEX('Controle de reservas'!$M$14:$M$2013,AV261),"")&amp;IF(INDEX('Controle de reservas'!$N$14:$N$2013,AV261)&lt;&gt;"",CHAR(10)&amp;"Subst.: "&amp;INDEX('Controle de reservas'!$N$14:$N$2013,AV261),"")&amp;IF(AND(ISNUMBER(INDEX('Controle de reservas'!$I$14:$I$2013,AV261)),INDEX('Controle de reservas'!$I$14:$I$2013,AV261)&gt;0,INDEX('Controle de reservas'!$K$14:$K$2013,AV261)&gt;INDEX('Controle de reservas'!$I$14:$I$2013,AV261)),CHAR(10)&amp;"DIVERGÊNCIA DE DATAS",""),IF(INDEX('Controle de reservas'!$L$14:$L$2013,AV261)="Em cobertura","COV",IF(INDEX('Controle de reservas'!$L$14:$L$2013,AV261)="Disponível","DISP",IF(INDEX('Controle de reservas'!$L$14:$L$2013,AV261)="Não utilizado","NU",IF(INDEX('Controle de reservas'!$L$14:$L$2013,AV261)="Folga","F",IF(INDEX('Controle de reservas'!$L$14:$L$2013,AV261)="Ocorrência","O",IF(INDEX('Controle de reservas'!$L$14:$L$2013,AV261)="Programado","PROG",IF(INDEX('Controle de reservas'!$L$14:$L$2013,AV261)="Disponível no posto","DP","SEM SITUAÇÃO")))))))&amp;IF(INDEX('Controle de reservas'!$M$14:$M$2013,AV261)&lt;&gt;"",CHAR(10)&amp;INDEX('Controle de reservas'!$M$14:$M$2013,AV261),IF(OR(INDEX('Controle de reservas'!$L$14:$L$2013,AV261)="Em cobertura",INDEX('Controle de reservas'!$L$14:$L$2013,AV261)="Programado"),CHAR(10)&amp;"SEM LOCAL",""))&amp;IF(INDEX('Controle de reservas'!$N$14:$N$2013,AV261)&lt;&gt;"",CHAR(10)&amp;"Subst.: "&amp;INDEX('Controle de reservas'!$N$14:$N$2013,AV261),"")&amp;IF(AND(ISNUMBER(INDEX('Controle de reservas'!$I$14:$I$2013,AV261)),INDEX('Controle de reservas'!$I$14:$I$2013,AV261)&gt;0,INDEX('Controle de reservas'!$K$14:$K$2013,AV261)&gt;INDEX('Controle de reservas'!$I$14:$I$2013,AV261)),CHAR(10)&amp;"DIVERGÊNCIA DE DATAS","")&amp;IF(INDEX('Controle de reservas'!$P$14:$P$2013,AV261)&lt;&gt;"OK"," !",""))))</f>
      </c>
      <c r="I261" s="17">
        <f ca="1">IF(OR($AQ261=0,I$9="",I$9&lt;$AS261,AND($AT261&lt;&gt;"",I$9&gt;$AT261)),"",IF(AW261=0,"—",IF(INDEX('Controle de reservas'!$P$14:$P$2013,AW261)="DUPLICIDADE NO DIA","CONFLITO"&amp;IF(INDEX('Controle de reservas'!$M$14:$M$2013,AW261)&lt;&gt;"",CHAR(10)&amp;INDEX('Controle de reservas'!$M$14:$M$2013,AW261),"")&amp;IF(INDEX('Controle de reservas'!$N$14:$N$2013,AW261)&lt;&gt;"",CHAR(10)&amp;"Subst.: "&amp;INDEX('Controle de reservas'!$N$14:$N$2013,AW261),"")&amp;IF(AND(ISNUMBER(INDEX('Controle de reservas'!$I$14:$I$2013,AW261)),INDEX('Controle de reservas'!$I$14:$I$2013,AW261)&gt;0,INDEX('Controle de reservas'!$K$14:$K$2013,AW261)&gt;INDEX('Controle de reservas'!$I$14:$I$2013,AW261)),CHAR(10)&amp;"DIVERGÊNCIA DE DATAS",""),IF(INDEX('Controle de reservas'!$L$14:$L$2013,AW261)="Em cobertura","COV",IF(INDEX('Controle de reservas'!$L$14:$L$2013,AW261)="Disponível","DISP",IF(INDEX('Controle de reservas'!$L$14:$L$2013,AW261)="Não utilizado","NU",IF(INDEX('Controle de reservas'!$L$14:$L$2013,AW261)="Folga","F",IF(INDEX('Controle de reservas'!$L$14:$L$2013,AW261)="Ocorrência","O",IF(INDEX('Controle de reservas'!$L$14:$L$2013,AW261)="Programado","PROG",IF(INDEX('Controle de reservas'!$L$14:$L$2013,AW261)="Disponível no posto","DP","SEM SITUAÇÃO")))))))&amp;IF(INDEX('Controle de reservas'!$M$14:$M$2013,AW261)&lt;&gt;"",CHAR(10)&amp;INDEX('Controle de reservas'!$M$14:$M$2013,AW261),IF(OR(INDEX('Controle de reservas'!$L$14:$L$2013,AW261)="Em cobertura",INDEX('Controle de reservas'!$L$14:$L$2013,AW261)="Programado"),CHAR(10)&amp;"SEM LOCAL",""))&amp;IF(INDEX('Controle de reservas'!$N$14:$N$2013,AW261)&lt;&gt;"",CHAR(10)&amp;"Subst.: "&amp;INDEX('Controle de reservas'!$N$14:$N$2013,AW261),"")&amp;IF(AND(ISNUMBER(INDEX('Controle de reservas'!$I$14:$I$2013,AW261)),INDEX('Controle de reservas'!$I$14:$I$2013,AW261)&gt;0,INDEX('Controle de reservas'!$K$14:$K$2013,AW261)&gt;INDEX('Controle de reservas'!$I$14:$I$2013,AW261)),CHAR(10)&amp;"DIVERGÊNCIA DE DATAS","")&amp;IF(INDEX('Controle de reservas'!$P$14:$P$2013,AW261)&lt;&gt;"OK"," !",""))))</f>
      </c>
      <c r="J261" s="17">
        <f ca="1">IF(OR($AQ261=0,J$9="",J$9&lt;$AS261,AND($AT261&lt;&gt;"",J$9&gt;$AT261)),"",IF(AX261=0,"—",IF(INDEX('Controle de reservas'!$P$14:$P$2013,AX261)="DUPLICIDADE NO DIA","CONFLITO"&amp;IF(INDEX('Controle de reservas'!$M$14:$M$2013,AX261)&lt;&gt;"",CHAR(10)&amp;INDEX('Controle de reservas'!$M$14:$M$2013,AX261),"")&amp;IF(INDEX('Controle de reservas'!$N$14:$N$2013,AX261)&lt;&gt;"",CHAR(10)&amp;"Subst.: "&amp;INDEX('Controle de reservas'!$N$14:$N$2013,AX261),"")&amp;IF(AND(ISNUMBER(INDEX('Controle de reservas'!$I$14:$I$2013,AX261)),INDEX('Controle de reservas'!$I$14:$I$2013,AX261)&gt;0,INDEX('Controle de reservas'!$K$14:$K$2013,AX261)&gt;INDEX('Controle de reservas'!$I$14:$I$2013,AX261)),CHAR(10)&amp;"DIVERGÊNCIA DE DATAS",""),IF(INDEX('Controle de reservas'!$L$14:$L$2013,AX261)="Em cobertura","COV",IF(INDEX('Controle de reservas'!$L$14:$L$2013,AX261)="Disponível","DISP",IF(INDEX('Controle de reservas'!$L$14:$L$2013,AX261)="Não utilizado","NU",IF(INDEX('Controle de reservas'!$L$14:$L$2013,AX261)="Folga","F",IF(INDEX('Controle de reservas'!$L$14:$L$2013,AX261)="Ocorrência","O",IF(INDEX('Controle de reservas'!$L$14:$L$2013,AX261)="Programado","PROG",IF(INDEX('Controle de reservas'!$L$14:$L$2013,AX261)="Disponível no posto","DP","SEM SITUAÇÃO")))))))&amp;IF(INDEX('Controle de reservas'!$M$14:$M$2013,AX261)&lt;&gt;"",CHAR(10)&amp;INDEX('Controle de reservas'!$M$14:$M$2013,AX261),IF(OR(INDEX('Controle de reservas'!$L$14:$L$2013,AX261)="Em cobertura",INDEX('Controle de reservas'!$L$14:$L$2013,AX261)="Programado"),CHAR(10)&amp;"SEM LOCAL",""))&amp;IF(INDEX('Controle de reservas'!$N$14:$N$2013,AX261)&lt;&gt;"",CHAR(10)&amp;"Subst.: "&amp;INDEX('Controle de reservas'!$N$14:$N$2013,AX261),"")&amp;IF(AND(ISNUMBER(INDEX('Controle de reservas'!$I$14:$I$2013,AX261)),INDEX('Controle de reservas'!$I$14:$I$2013,AX261)&gt;0,INDEX('Controle de reservas'!$K$14:$K$2013,AX261)&gt;INDEX('Controle de reservas'!$I$14:$I$2013,AX261)),CHAR(10)&amp;"DIVERGÊNCIA DE DATAS","")&amp;IF(INDEX('Controle de reservas'!$P$14:$P$2013,AX261)&lt;&gt;"OK"," !",""))))</f>
      </c>
      <c r="K261" s="17">
        <f ca="1">IF(OR($AQ261=0,K$9="",K$9&lt;$AS261,AND($AT261&lt;&gt;"",K$9&gt;$AT261)),"",IF(AY261=0,"—",IF(INDEX('Controle de reservas'!$P$14:$P$2013,AY261)="DUPLICIDADE NO DIA","CONFLITO"&amp;IF(INDEX('Controle de reservas'!$M$14:$M$2013,AY261)&lt;&gt;"",CHAR(10)&amp;INDEX('Controle de reservas'!$M$14:$M$2013,AY261),"")&amp;IF(INDEX('Controle de reservas'!$N$14:$N$2013,AY261)&lt;&gt;"",CHAR(10)&amp;"Subst.: "&amp;INDEX('Controle de reservas'!$N$14:$N$2013,AY261),"")&amp;IF(AND(ISNUMBER(INDEX('Controle de reservas'!$I$14:$I$2013,AY261)),INDEX('Controle de reservas'!$I$14:$I$2013,AY261)&gt;0,INDEX('Controle de reservas'!$K$14:$K$2013,AY261)&gt;INDEX('Controle de reservas'!$I$14:$I$2013,AY261)),CHAR(10)&amp;"DIVERGÊNCIA DE DATAS",""),IF(INDEX('Controle de reservas'!$L$14:$L$2013,AY261)="Em cobertura","COV",IF(INDEX('Controle de reservas'!$L$14:$L$2013,AY261)="Disponível","DISP",IF(INDEX('Controle de reservas'!$L$14:$L$2013,AY261)="Não utilizado","NU",IF(INDEX('Controle de reservas'!$L$14:$L$2013,AY261)="Folga","F",IF(INDEX('Controle de reservas'!$L$14:$L$2013,AY261)="Ocorrência","O",IF(INDEX('Controle de reservas'!$L$14:$L$2013,AY261)="Programado","PROG",IF(INDEX('Controle de reservas'!$L$14:$L$2013,AY261)="Disponível no posto","DP","SEM SITUAÇÃO")))))))&amp;IF(INDEX('Controle de reservas'!$M$14:$M$2013,AY261)&lt;&gt;"",CHAR(10)&amp;INDEX('Controle de reservas'!$M$14:$M$2013,AY261),IF(OR(INDEX('Controle de reservas'!$L$14:$L$2013,AY261)="Em cobertura",INDEX('Controle de reservas'!$L$14:$L$2013,AY261)="Programado"),CHAR(10)&amp;"SEM LOCAL",""))&amp;IF(INDEX('Controle de reservas'!$N$14:$N$2013,AY261)&lt;&gt;"",CHAR(10)&amp;"Subst.: "&amp;INDEX('Controle de reservas'!$N$14:$N$2013,AY261),"")&amp;IF(AND(ISNUMBER(INDEX('Controle de reservas'!$I$14:$I$2013,AY261)),INDEX('Controle de reservas'!$I$14:$I$2013,AY261)&gt;0,INDEX('Controle de reservas'!$K$14:$K$2013,AY261)&gt;INDEX('Controle de reservas'!$I$14:$I$2013,AY261)),CHAR(10)&amp;"DIVERGÊNCIA DE DATAS","")&amp;IF(INDEX('Controle de reservas'!$P$14:$P$2013,AY261)&lt;&gt;"OK"," !",""))))</f>
      </c>
      <c r="L261" s="17">
        <f ca="1">IF(OR($AQ261=0,L$9="",L$9&lt;$AS261,AND($AT261&lt;&gt;"",L$9&gt;$AT261)),"",IF(AZ261=0,"—",IF(INDEX('Controle de reservas'!$P$14:$P$2013,AZ261)="DUPLICIDADE NO DIA","CONFLITO"&amp;IF(INDEX('Controle de reservas'!$M$14:$M$2013,AZ261)&lt;&gt;"",CHAR(10)&amp;INDEX('Controle de reservas'!$M$14:$M$2013,AZ261),"")&amp;IF(INDEX('Controle de reservas'!$N$14:$N$2013,AZ261)&lt;&gt;"",CHAR(10)&amp;"Subst.: "&amp;INDEX('Controle de reservas'!$N$14:$N$2013,AZ261),"")&amp;IF(AND(ISNUMBER(INDEX('Controle de reservas'!$I$14:$I$2013,AZ261)),INDEX('Controle de reservas'!$I$14:$I$2013,AZ261)&gt;0,INDEX('Controle de reservas'!$K$14:$K$2013,AZ261)&gt;INDEX('Controle de reservas'!$I$14:$I$2013,AZ261)),CHAR(10)&amp;"DIVERGÊNCIA DE DATAS",""),IF(INDEX('Controle de reservas'!$L$14:$L$2013,AZ261)="Em cobertura","COV",IF(INDEX('Controle de reservas'!$L$14:$L$2013,AZ261)="Disponível","DISP",IF(INDEX('Controle de reservas'!$L$14:$L$2013,AZ261)="Não utilizado","NU",IF(INDEX('Controle de reservas'!$L$14:$L$2013,AZ261)="Folga","F",IF(INDEX('Controle de reservas'!$L$14:$L$2013,AZ261)="Ocorrência","O",IF(INDEX('Controle de reservas'!$L$14:$L$2013,AZ261)="Programado","PROG",IF(INDEX('Controle de reservas'!$L$14:$L$2013,AZ261)="Disponível no posto","DP","SEM SITUAÇÃO")))))))&amp;IF(INDEX('Controle de reservas'!$M$14:$M$2013,AZ261)&lt;&gt;"",CHAR(10)&amp;INDEX('Controle de reservas'!$M$14:$M$2013,AZ261),IF(OR(INDEX('Controle de reservas'!$L$14:$L$2013,AZ261)="Em cobertura",INDEX('Controle de reservas'!$L$14:$L$2013,AZ261)="Programado"),CHAR(10)&amp;"SEM LOCAL",""))&amp;IF(INDEX('Controle de reservas'!$N$14:$N$2013,AZ261)&lt;&gt;"",CHAR(10)&amp;"Subst.: "&amp;INDEX('Controle de reservas'!$N$14:$N$2013,AZ261),"")&amp;IF(AND(ISNUMBER(INDEX('Controle de reservas'!$I$14:$I$2013,AZ261)),INDEX('Controle de reservas'!$I$14:$I$2013,AZ261)&gt;0,INDEX('Controle de reservas'!$K$14:$K$2013,AZ261)&gt;INDEX('Controle de reservas'!$I$14:$I$2013,AZ261)),CHAR(10)&amp;"DIVERGÊNCIA DE DATAS","")&amp;IF(INDEX('Controle de reservas'!$P$14:$P$2013,AZ261)&lt;&gt;"OK"," !",""))))</f>
      </c>
      <c r="M261" s="17">
        <f ca="1">IF(OR($AQ261=0,M$9="",M$9&lt;$AS261,AND($AT261&lt;&gt;"",M$9&gt;$AT261)),"",IF(BA261=0,"—",IF(INDEX('Controle de reservas'!$P$14:$P$2013,BA261)="DUPLICIDADE NO DIA","CONFLITO"&amp;IF(INDEX('Controle de reservas'!$M$14:$M$2013,BA261)&lt;&gt;"",CHAR(10)&amp;INDEX('Controle de reservas'!$M$14:$M$2013,BA261),"")&amp;IF(INDEX('Controle de reservas'!$N$14:$N$2013,BA261)&lt;&gt;"",CHAR(10)&amp;"Subst.: "&amp;INDEX('Controle de reservas'!$N$14:$N$2013,BA261),"")&amp;IF(AND(ISNUMBER(INDEX('Controle de reservas'!$I$14:$I$2013,BA261)),INDEX('Controle de reservas'!$I$14:$I$2013,BA261)&gt;0,INDEX('Controle de reservas'!$K$14:$K$2013,BA261)&gt;INDEX('Controle de reservas'!$I$14:$I$2013,BA261)),CHAR(10)&amp;"DIVERGÊNCIA DE DATAS",""),IF(INDEX('Controle de reservas'!$L$14:$L$2013,BA261)="Em cobertura","COV",IF(INDEX('Controle de reservas'!$L$14:$L$2013,BA261)="Disponível","DISP",IF(INDEX('Controle de reservas'!$L$14:$L$2013,BA261)="Não utilizado","NU",IF(INDEX('Controle de reservas'!$L$14:$L$2013,BA261)="Folga","F",IF(INDEX('Controle de reservas'!$L$14:$L$2013,BA261)="Ocorrência","O",IF(INDEX('Controle de reservas'!$L$14:$L$2013,BA261)="Programado","PROG",IF(INDEX('Controle de reservas'!$L$14:$L$2013,BA261)="Disponível no posto","DP","SEM SITUAÇÃO")))))))&amp;IF(INDEX('Controle de reservas'!$M$14:$M$2013,BA261)&lt;&gt;"",CHAR(10)&amp;INDEX('Controle de reservas'!$M$14:$M$2013,BA261),IF(OR(INDEX('Controle de reservas'!$L$14:$L$2013,BA261)="Em cobertura",INDEX('Controle de reservas'!$L$14:$L$2013,BA261)="Programado"),CHAR(10)&amp;"SEM LOCAL",""))&amp;IF(INDEX('Controle de reservas'!$N$14:$N$2013,BA261)&lt;&gt;"",CHAR(10)&amp;"Subst.: "&amp;INDEX('Controle de reservas'!$N$14:$N$2013,BA261),"")&amp;IF(AND(ISNUMBER(INDEX('Controle de reservas'!$I$14:$I$2013,BA261)),INDEX('Controle de reservas'!$I$14:$I$2013,BA261)&gt;0,INDEX('Controle de reservas'!$K$14:$K$2013,BA261)&gt;INDEX('Controle de reservas'!$I$14:$I$2013,BA261)),CHAR(10)&amp;"DIVERGÊNCIA DE DATAS","")&amp;IF(INDEX('Controle de reservas'!$P$14:$P$2013,BA261)&lt;&gt;"OK"," !",""))))</f>
      </c>
      <c r="N261" s="17">
        <f ca="1">IF(OR($AQ261=0,N$9="",N$9&lt;$AS261,AND($AT261&lt;&gt;"",N$9&gt;$AT261)),"",IF(BB261=0,"—",IF(INDEX('Controle de reservas'!$P$14:$P$2013,BB261)="DUPLICIDADE NO DIA","CONFLITO"&amp;IF(INDEX('Controle de reservas'!$M$14:$M$2013,BB261)&lt;&gt;"",CHAR(10)&amp;INDEX('Controle de reservas'!$M$14:$M$2013,BB261),"")&amp;IF(INDEX('Controle de reservas'!$N$14:$N$2013,BB261)&lt;&gt;"",CHAR(10)&amp;"Subst.: "&amp;INDEX('Controle de reservas'!$N$14:$N$2013,BB261),"")&amp;IF(AND(ISNUMBER(INDEX('Controle de reservas'!$I$14:$I$2013,BB261)),INDEX('Controle de reservas'!$I$14:$I$2013,BB261)&gt;0,INDEX('Controle de reservas'!$K$14:$K$2013,BB261)&gt;INDEX('Controle de reservas'!$I$14:$I$2013,BB261)),CHAR(10)&amp;"DIVERGÊNCIA DE DATAS",""),IF(INDEX('Controle de reservas'!$L$14:$L$2013,BB261)="Em cobertura","COV",IF(INDEX('Controle de reservas'!$L$14:$L$2013,BB261)="Disponível","DISP",IF(INDEX('Controle de reservas'!$L$14:$L$2013,BB261)="Não utilizado","NU",IF(INDEX('Controle de reservas'!$L$14:$L$2013,BB261)="Folga","F",IF(INDEX('Controle de reservas'!$L$14:$L$2013,BB261)="Ocorrência","O",IF(INDEX('Controle de reservas'!$L$14:$L$2013,BB261)="Programado","PROG",IF(INDEX('Controle de reservas'!$L$14:$L$2013,BB261)="Disponível no posto","DP","SEM SITUAÇÃO")))))))&amp;IF(INDEX('Controle de reservas'!$M$14:$M$2013,BB261)&lt;&gt;"",CHAR(10)&amp;INDEX('Controle de reservas'!$M$14:$M$2013,BB261),IF(OR(INDEX('Controle de reservas'!$L$14:$L$2013,BB261)="Em cobertura",INDEX('Controle de reservas'!$L$14:$L$2013,BB261)="Programado"),CHAR(10)&amp;"SEM LOCAL",""))&amp;IF(INDEX('Controle de reservas'!$N$14:$N$2013,BB261)&lt;&gt;"",CHAR(10)&amp;"Subst.: "&amp;INDEX('Controle de reservas'!$N$14:$N$2013,BB261),"")&amp;IF(AND(ISNUMBER(INDEX('Controle de reservas'!$I$14:$I$2013,BB261)),INDEX('Controle de reservas'!$I$14:$I$2013,BB261)&gt;0,INDEX('Controle de reservas'!$K$14:$K$2013,BB261)&gt;INDEX('Controle de reservas'!$I$14:$I$2013,BB261)),CHAR(10)&amp;"DIVERGÊNCIA DE DATAS","")&amp;IF(INDEX('Controle de reservas'!$P$14:$P$2013,BB261)&lt;&gt;"OK"," !",""))))</f>
      </c>
      <c r="O261" s="17">
        <f ca="1">IF(OR($AQ261=0,O$9="",O$9&lt;$AS261,AND($AT261&lt;&gt;"",O$9&gt;$AT261)),"",IF(BC261=0,"—",IF(INDEX('Controle de reservas'!$P$14:$P$2013,BC261)="DUPLICIDADE NO DIA","CONFLITO"&amp;IF(INDEX('Controle de reservas'!$M$14:$M$2013,BC261)&lt;&gt;"",CHAR(10)&amp;INDEX('Controle de reservas'!$M$14:$M$2013,BC261),"")&amp;IF(INDEX('Controle de reservas'!$N$14:$N$2013,BC261)&lt;&gt;"",CHAR(10)&amp;"Subst.: "&amp;INDEX('Controle de reservas'!$N$14:$N$2013,BC261),"")&amp;IF(AND(ISNUMBER(INDEX('Controle de reservas'!$I$14:$I$2013,BC261)),INDEX('Controle de reservas'!$I$14:$I$2013,BC261)&gt;0,INDEX('Controle de reservas'!$K$14:$K$2013,BC261)&gt;INDEX('Controle de reservas'!$I$14:$I$2013,BC261)),CHAR(10)&amp;"DIVERGÊNCIA DE DATAS",""),IF(INDEX('Controle de reservas'!$L$14:$L$2013,BC261)="Em cobertura","COV",IF(INDEX('Controle de reservas'!$L$14:$L$2013,BC261)="Disponível","DISP",IF(INDEX('Controle de reservas'!$L$14:$L$2013,BC261)="Não utilizado","NU",IF(INDEX('Controle de reservas'!$L$14:$L$2013,BC261)="Folga","F",IF(INDEX('Controle de reservas'!$L$14:$L$2013,BC261)="Ocorrência","O",IF(INDEX('Controle de reservas'!$L$14:$L$2013,BC261)="Programado","PROG",IF(INDEX('Controle de reservas'!$L$14:$L$2013,BC261)="Disponível no posto","DP","SEM SITUAÇÃO")))))))&amp;IF(INDEX('Controle de reservas'!$M$14:$M$2013,BC261)&lt;&gt;"",CHAR(10)&amp;INDEX('Controle de reservas'!$M$14:$M$2013,BC261),IF(OR(INDEX('Controle de reservas'!$L$14:$L$2013,BC261)="Em cobertura",INDEX('Controle de reservas'!$L$14:$L$2013,BC261)="Programado"),CHAR(10)&amp;"SEM LOCAL",""))&amp;IF(INDEX('Controle de reservas'!$N$14:$N$2013,BC261)&lt;&gt;"",CHAR(10)&amp;"Subst.: "&amp;INDEX('Controle de reservas'!$N$14:$N$2013,BC261),"")&amp;IF(AND(ISNUMBER(INDEX('Controle de reservas'!$I$14:$I$2013,BC261)),INDEX('Controle de reservas'!$I$14:$I$2013,BC261)&gt;0,INDEX('Controle de reservas'!$K$14:$K$2013,BC261)&gt;INDEX('Controle de reservas'!$I$14:$I$2013,BC261)),CHAR(10)&amp;"DIVERGÊNCIA DE DATAS","")&amp;IF(INDEX('Controle de reservas'!$P$14:$P$2013,BC261)&lt;&gt;"OK"," !",""))))</f>
      </c>
      <c r="P261" s="17">
        <f ca="1">IF(OR($AQ261=0,P$9="",P$9&lt;$AS261,AND($AT261&lt;&gt;"",P$9&gt;$AT261)),"",IF(BD261=0,"—",IF(INDEX('Controle de reservas'!$P$14:$P$2013,BD261)="DUPLICIDADE NO DIA","CONFLITO"&amp;IF(INDEX('Controle de reservas'!$M$14:$M$2013,BD261)&lt;&gt;"",CHAR(10)&amp;INDEX('Controle de reservas'!$M$14:$M$2013,BD261),"")&amp;IF(INDEX('Controle de reservas'!$N$14:$N$2013,BD261)&lt;&gt;"",CHAR(10)&amp;"Subst.: "&amp;INDEX('Controle de reservas'!$N$14:$N$2013,BD261),"")&amp;IF(AND(ISNUMBER(INDEX('Controle de reservas'!$I$14:$I$2013,BD261)),INDEX('Controle de reservas'!$I$14:$I$2013,BD261)&gt;0,INDEX('Controle de reservas'!$K$14:$K$2013,BD261)&gt;INDEX('Controle de reservas'!$I$14:$I$2013,BD261)),CHAR(10)&amp;"DIVERGÊNCIA DE DATAS",""),IF(INDEX('Controle de reservas'!$L$14:$L$2013,BD261)="Em cobertura","COV",IF(INDEX('Controle de reservas'!$L$14:$L$2013,BD261)="Disponível","DISP",IF(INDEX('Controle de reservas'!$L$14:$L$2013,BD261)="Não utilizado","NU",IF(INDEX('Controle de reservas'!$L$14:$L$2013,BD261)="Folga","F",IF(INDEX('Controle de reservas'!$L$14:$L$2013,BD261)="Ocorrência","O",IF(INDEX('Controle de reservas'!$L$14:$L$2013,BD261)="Programado","PROG",IF(INDEX('Controle de reservas'!$L$14:$L$2013,BD261)="Disponível no posto","DP","SEM SITUAÇÃO")))))))&amp;IF(INDEX('Controle de reservas'!$M$14:$M$2013,BD261)&lt;&gt;"",CHAR(10)&amp;INDEX('Controle de reservas'!$M$14:$M$2013,BD261),IF(OR(INDEX('Controle de reservas'!$L$14:$L$2013,BD261)="Em cobertura",INDEX('Controle de reservas'!$L$14:$L$2013,BD261)="Programado"),CHAR(10)&amp;"SEM LOCAL",""))&amp;IF(INDEX('Controle de reservas'!$N$14:$N$2013,BD261)&lt;&gt;"",CHAR(10)&amp;"Subst.: "&amp;INDEX('Controle de reservas'!$N$14:$N$2013,BD261),"")&amp;IF(AND(ISNUMBER(INDEX('Controle de reservas'!$I$14:$I$2013,BD261)),INDEX('Controle de reservas'!$I$14:$I$2013,BD261)&gt;0,INDEX('Controle de reservas'!$K$14:$K$2013,BD261)&gt;INDEX('Controle de reservas'!$I$14:$I$2013,BD261)),CHAR(10)&amp;"DIVERGÊNCIA DE DATAS","")&amp;IF(INDEX('Controle de reservas'!$P$14:$P$2013,BD261)&lt;&gt;"OK"," !",""))))</f>
      </c>
      <c r="Q261" s="17">
        <f ca="1">IF(OR($AQ261=0,Q$9="",Q$9&lt;$AS261,AND($AT261&lt;&gt;"",Q$9&gt;$AT261)),"",IF(BE261=0,"—",IF(INDEX('Controle de reservas'!$P$14:$P$2013,BE261)="DUPLICIDADE NO DIA","CONFLITO"&amp;IF(INDEX('Controle de reservas'!$M$14:$M$2013,BE261)&lt;&gt;"",CHAR(10)&amp;INDEX('Controle de reservas'!$M$14:$M$2013,BE261),"")&amp;IF(INDEX('Controle de reservas'!$N$14:$N$2013,BE261)&lt;&gt;"",CHAR(10)&amp;"Subst.: "&amp;INDEX('Controle de reservas'!$N$14:$N$2013,BE261),"")&amp;IF(AND(ISNUMBER(INDEX('Controle de reservas'!$I$14:$I$2013,BE261)),INDEX('Controle de reservas'!$I$14:$I$2013,BE261)&gt;0,INDEX('Controle de reservas'!$K$14:$K$2013,BE261)&gt;INDEX('Controle de reservas'!$I$14:$I$2013,BE261)),CHAR(10)&amp;"DIVERGÊNCIA DE DATAS",""),IF(INDEX('Controle de reservas'!$L$14:$L$2013,BE261)="Em cobertura","COV",IF(INDEX('Controle de reservas'!$L$14:$L$2013,BE261)="Disponível","DISP",IF(INDEX('Controle de reservas'!$L$14:$L$2013,BE261)="Não utilizado","NU",IF(INDEX('Controle de reservas'!$L$14:$L$2013,BE261)="Folga","F",IF(INDEX('Controle de reservas'!$L$14:$L$2013,BE261)="Ocorrência","O",IF(INDEX('Controle de reservas'!$L$14:$L$2013,BE261)="Programado","PROG",IF(INDEX('Controle de reservas'!$L$14:$L$2013,BE261)="Disponível no posto","DP","SEM SITUAÇÃO")))))))&amp;IF(INDEX('Controle de reservas'!$M$14:$M$2013,BE261)&lt;&gt;"",CHAR(10)&amp;INDEX('Controle de reservas'!$M$14:$M$2013,BE261),IF(OR(INDEX('Controle de reservas'!$L$14:$L$2013,BE261)="Em cobertura",INDEX('Controle de reservas'!$L$14:$L$2013,BE261)="Programado"),CHAR(10)&amp;"SEM LOCAL",""))&amp;IF(INDEX('Controle de reservas'!$N$14:$N$2013,BE261)&lt;&gt;"",CHAR(10)&amp;"Subst.: "&amp;INDEX('Controle de reservas'!$N$14:$N$2013,BE261),"")&amp;IF(AND(ISNUMBER(INDEX('Controle de reservas'!$I$14:$I$2013,BE261)),INDEX('Controle de reservas'!$I$14:$I$2013,BE261)&gt;0,INDEX('Controle de reservas'!$K$14:$K$2013,BE261)&gt;INDEX('Controle de reservas'!$I$14:$I$2013,BE261)),CHAR(10)&amp;"DIVERGÊNCIA DE DATAS","")&amp;IF(INDEX('Controle de reservas'!$P$14:$P$2013,BE261)&lt;&gt;"OK"," !",""))))</f>
      </c>
      <c r="R261" s="17">
        <f ca="1">IF(OR($AQ261=0,R$9="",R$9&lt;$AS261,AND($AT261&lt;&gt;"",R$9&gt;$AT261)),"",IF(BF261=0,"—",IF(INDEX('Controle de reservas'!$P$14:$P$2013,BF261)="DUPLICIDADE NO DIA","CONFLITO"&amp;IF(INDEX('Controle de reservas'!$M$14:$M$2013,BF261)&lt;&gt;"",CHAR(10)&amp;INDEX('Controle de reservas'!$M$14:$M$2013,BF261),"")&amp;IF(INDEX('Controle de reservas'!$N$14:$N$2013,BF261)&lt;&gt;"",CHAR(10)&amp;"Subst.: "&amp;INDEX('Controle de reservas'!$N$14:$N$2013,BF261),"")&amp;IF(AND(ISNUMBER(INDEX('Controle de reservas'!$I$14:$I$2013,BF261)),INDEX('Controle de reservas'!$I$14:$I$2013,BF261)&gt;0,INDEX('Controle de reservas'!$K$14:$K$2013,BF261)&gt;INDEX('Controle de reservas'!$I$14:$I$2013,BF261)),CHAR(10)&amp;"DIVERGÊNCIA DE DATAS",""),IF(INDEX('Controle de reservas'!$L$14:$L$2013,BF261)="Em cobertura","COV",IF(INDEX('Controle de reservas'!$L$14:$L$2013,BF261)="Disponível","DISP",IF(INDEX('Controle de reservas'!$L$14:$L$2013,BF261)="Não utilizado","NU",IF(INDEX('Controle de reservas'!$L$14:$L$2013,BF261)="Folga","F",IF(INDEX('Controle de reservas'!$L$14:$L$2013,BF261)="Ocorrência","O",IF(INDEX('Controle de reservas'!$L$14:$L$2013,BF261)="Programado","PROG",IF(INDEX('Controle de reservas'!$L$14:$L$2013,BF261)="Disponível no posto","DP","SEM SITUAÇÃO")))))))&amp;IF(INDEX('Controle de reservas'!$M$14:$M$2013,BF261)&lt;&gt;"",CHAR(10)&amp;INDEX('Controle de reservas'!$M$14:$M$2013,BF261),IF(OR(INDEX('Controle de reservas'!$L$14:$L$2013,BF261)="Em cobertura",INDEX('Controle de reservas'!$L$14:$L$2013,BF261)="Programado"),CHAR(10)&amp;"SEM LOCAL",""))&amp;IF(INDEX('Controle de reservas'!$N$14:$N$2013,BF261)&lt;&gt;"",CHAR(10)&amp;"Subst.: "&amp;INDEX('Controle de reservas'!$N$14:$N$2013,BF261),"")&amp;IF(AND(ISNUMBER(INDEX('Controle de reservas'!$I$14:$I$2013,BF261)),INDEX('Controle de reservas'!$I$14:$I$2013,BF261)&gt;0,INDEX('Controle de reservas'!$K$14:$K$2013,BF261)&gt;INDEX('Controle de reservas'!$I$14:$I$2013,BF261)),CHAR(10)&amp;"DIVERGÊNCIA DE DATAS","")&amp;IF(INDEX('Controle de reservas'!$P$14:$P$2013,BF261)&lt;&gt;"OK"," !",""))))</f>
      </c>
      <c r="S261" s="17">
        <f ca="1">IF(OR($AQ261=0,S$9="",S$9&lt;$AS261,AND($AT261&lt;&gt;"",S$9&gt;$AT261)),"",IF(BG261=0,"—",IF(INDEX('Controle de reservas'!$P$14:$P$2013,BG261)="DUPLICIDADE NO DIA","CONFLITO"&amp;IF(INDEX('Controle de reservas'!$M$14:$M$2013,BG261)&lt;&gt;"",CHAR(10)&amp;INDEX('Controle de reservas'!$M$14:$M$2013,BG261),"")&amp;IF(INDEX('Controle de reservas'!$N$14:$N$2013,BG261)&lt;&gt;"",CHAR(10)&amp;"Subst.: "&amp;INDEX('Controle de reservas'!$N$14:$N$2013,BG261),"")&amp;IF(AND(ISNUMBER(INDEX('Controle de reservas'!$I$14:$I$2013,BG261)),INDEX('Controle de reservas'!$I$14:$I$2013,BG261)&gt;0,INDEX('Controle de reservas'!$K$14:$K$2013,BG261)&gt;INDEX('Controle de reservas'!$I$14:$I$2013,BG261)),CHAR(10)&amp;"DIVERGÊNCIA DE DATAS",""),IF(INDEX('Controle de reservas'!$L$14:$L$2013,BG261)="Em cobertura","COV",IF(INDEX('Controle de reservas'!$L$14:$L$2013,BG261)="Disponível","DISP",IF(INDEX('Controle de reservas'!$L$14:$L$2013,BG261)="Não utilizado","NU",IF(INDEX('Controle de reservas'!$L$14:$L$2013,BG261)="Folga","F",IF(INDEX('Controle de reservas'!$L$14:$L$2013,BG261)="Ocorrência","O",IF(INDEX('Controle de reservas'!$L$14:$L$2013,BG261)="Programado","PROG",IF(INDEX('Controle de reservas'!$L$14:$L$2013,BG261)="Disponível no posto","DP","SEM SITUAÇÃO")))))))&amp;IF(INDEX('Controle de reservas'!$M$14:$M$2013,BG261)&lt;&gt;"",CHAR(10)&amp;INDEX('Controle de reservas'!$M$14:$M$2013,BG261),IF(OR(INDEX('Controle de reservas'!$L$14:$L$2013,BG261)="Em cobertura",INDEX('Controle de reservas'!$L$14:$L$2013,BG261)="Programado"),CHAR(10)&amp;"SEM LOCAL",""))&amp;IF(INDEX('Controle de reservas'!$N$14:$N$2013,BG261)&lt;&gt;"",CHAR(10)&amp;"Subst.: "&amp;INDEX('Controle de reservas'!$N$14:$N$2013,BG261),"")&amp;IF(AND(ISNUMBER(INDEX('Controle de reservas'!$I$14:$I$2013,BG261)),INDEX('Controle de reservas'!$I$14:$I$2013,BG261)&gt;0,INDEX('Controle de reservas'!$K$14:$K$2013,BG261)&gt;INDEX('Controle de reservas'!$I$14:$I$2013,BG261)),CHAR(10)&amp;"DIVERGÊNCIA DE DATAS","")&amp;IF(INDEX('Controle de reservas'!$P$14:$P$2013,BG261)&lt;&gt;"OK"," !",""))))</f>
      </c>
      <c r="T261" s="17">
        <f ca="1">IF(OR($AQ261=0,T$9="",T$9&lt;$AS261,AND($AT261&lt;&gt;"",T$9&gt;$AT261)),"",IF(BH261=0,"—",IF(INDEX('Controle de reservas'!$P$14:$P$2013,BH261)="DUPLICIDADE NO DIA","CONFLITO"&amp;IF(INDEX('Controle de reservas'!$M$14:$M$2013,BH261)&lt;&gt;"",CHAR(10)&amp;INDEX('Controle de reservas'!$M$14:$M$2013,BH261),"")&amp;IF(INDEX('Controle de reservas'!$N$14:$N$2013,BH261)&lt;&gt;"",CHAR(10)&amp;"Subst.: "&amp;INDEX('Controle de reservas'!$N$14:$N$2013,BH261),"")&amp;IF(AND(ISNUMBER(INDEX('Controle de reservas'!$I$14:$I$2013,BH261)),INDEX('Controle de reservas'!$I$14:$I$2013,BH261)&gt;0,INDEX('Controle de reservas'!$K$14:$K$2013,BH261)&gt;INDEX('Controle de reservas'!$I$14:$I$2013,BH261)),CHAR(10)&amp;"DIVERGÊNCIA DE DATAS",""),IF(INDEX('Controle de reservas'!$L$14:$L$2013,BH261)="Em cobertura","COV",IF(INDEX('Controle de reservas'!$L$14:$L$2013,BH261)="Disponível","DISP",IF(INDEX('Controle de reservas'!$L$14:$L$2013,BH261)="Não utilizado","NU",IF(INDEX('Controle de reservas'!$L$14:$L$2013,BH261)="Folga","F",IF(INDEX('Controle de reservas'!$L$14:$L$2013,BH261)="Ocorrência","O",IF(INDEX('Controle de reservas'!$L$14:$L$2013,BH261)="Programado","PROG",IF(INDEX('Controle de reservas'!$L$14:$L$2013,BH261)="Disponível no posto","DP","SEM SITUAÇÃO")))))))&amp;IF(INDEX('Controle de reservas'!$M$14:$M$2013,BH261)&lt;&gt;"",CHAR(10)&amp;INDEX('Controle de reservas'!$M$14:$M$2013,BH261),IF(OR(INDEX('Controle de reservas'!$L$14:$L$2013,BH261)="Em cobertura",INDEX('Controle de reservas'!$L$14:$L$2013,BH261)="Programado"),CHAR(10)&amp;"SEM LOCAL",""))&amp;IF(INDEX('Controle de reservas'!$N$14:$N$2013,BH261)&lt;&gt;"",CHAR(10)&amp;"Subst.: "&amp;INDEX('Controle de reservas'!$N$14:$N$2013,BH261),"")&amp;IF(AND(ISNUMBER(INDEX('Controle de reservas'!$I$14:$I$2013,BH261)),INDEX('Controle de reservas'!$I$14:$I$2013,BH261)&gt;0,INDEX('Controle de reservas'!$K$14:$K$2013,BH261)&gt;INDEX('Controle de reservas'!$I$14:$I$2013,BH261)),CHAR(10)&amp;"DIVERGÊNCIA DE DATAS","")&amp;IF(INDEX('Controle de reservas'!$P$14:$P$2013,BH261)&lt;&gt;"OK"," !",""))))</f>
      </c>
      <c r="U261" s="17">
        <f ca="1">IF(OR($AQ261=0,U$9="",U$9&lt;$AS261,AND($AT261&lt;&gt;"",U$9&gt;$AT261)),"",IF(BI261=0,"—",IF(INDEX('Controle de reservas'!$P$14:$P$2013,BI261)="DUPLICIDADE NO DIA","CONFLITO"&amp;IF(INDEX('Controle de reservas'!$M$14:$M$2013,BI261)&lt;&gt;"",CHAR(10)&amp;INDEX('Controle de reservas'!$M$14:$M$2013,BI261),"")&amp;IF(INDEX('Controle de reservas'!$N$14:$N$2013,BI261)&lt;&gt;"",CHAR(10)&amp;"Subst.: "&amp;INDEX('Controle de reservas'!$N$14:$N$2013,BI261),"")&amp;IF(AND(ISNUMBER(INDEX('Controle de reservas'!$I$14:$I$2013,BI261)),INDEX('Controle de reservas'!$I$14:$I$2013,BI261)&gt;0,INDEX('Controle de reservas'!$K$14:$K$2013,BI261)&gt;INDEX('Controle de reservas'!$I$14:$I$2013,BI261)),CHAR(10)&amp;"DIVERGÊNCIA DE DATAS",""),IF(INDEX('Controle de reservas'!$L$14:$L$2013,BI261)="Em cobertura","COV",IF(INDEX('Controle de reservas'!$L$14:$L$2013,BI261)="Disponível","DISP",IF(INDEX('Controle de reservas'!$L$14:$L$2013,BI261)="Não utilizado","NU",IF(INDEX('Controle de reservas'!$L$14:$L$2013,BI261)="Folga","F",IF(INDEX('Controle de reservas'!$L$14:$L$2013,BI261)="Ocorrência","O",IF(INDEX('Controle de reservas'!$L$14:$L$2013,BI261)="Programado","PROG",IF(INDEX('Controle de reservas'!$L$14:$L$2013,BI261)="Disponível no posto","DP","SEM SITUAÇÃO")))))))&amp;IF(INDEX('Controle de reservas'!$M$14:$M$2013,BI261)&lt;&gt;"",CHAR(10)&amp;INDEX('Controle de reservas'!$M$14:$M$2013,BI261),IF(OR(INDEX('Controle de reservas'!$L$14:$L$2013,BI261)="Em cobertura",INDEX('Controle de reservas'!$L$14:$L$2013,BI261)="Programado"),CHAR(10)&amp;"SEM LOCAL",""))&amp;IF(INDEX('Controle de reservas'!$N$14:$N$2013,BI261)&lt;&gt;"",CHAR(10)&amp;"Subst.: "&amp;INDEX('Controle de reservas'!$N$14:$N$2013,BI261),"")&amp;IF(AND(ISNUMBER(INDEX('Controle de reservas'!$I$14:$I$2013,BI261)),INDEX('Controle de reservas'!$I$14:$I$2013,BI261)&gt;0,INDEX('Controle de reservas'!$K$14:$K$2013,BI261)&gt;INDEX('Controle de reservas'!$I$14:$I$2013,BI261)),CHAR(10)&amp;"DIVERGÊNCIA DE DATAS","")&amp;IF(INDEX('Controle de reservas'!$P$14:$P$2013,BI261)&lt;&gt;"OK"," !",""))))</f>
      </c>
      <c r="V261" s="17">
        <f ca="1">IF(OR($AQ261=0,V$9="",V$9&lt;$AS261,AND($AT261&lt;&gt;"",V$9&gt;$AT261)),"",IF(BJ261=0,"—",IF(INDEX('Controle de reservas'!$P$14:$P$2013,BJ261)="DUPLICIDADE NO DIA","CONFLITO"&amp;IF(INDEX('Controle de reservas'!$M$14:$M$2013,BJ261)&lt;&gt;"",CHAR(10)&amp;INDEX('Controle de reservas'!$M$14:$M$2013,BJ261),"")&amp;IF(INDEX('Controle de reservas'!$N$14:$N$2013,BJ261)&lt;&gt;"",CHAR(10)&amp;"Subst.: "&amp;INDEX('Controle de reservas'!$N$14:$N$2013,BJ261),"")&amp;IF(AND(ISNUMBER(INDEX('Controle de reservas'!$I$14:$I$2013,BJ261)),INDEX('Controle de reservas'!$I$14:$I$2013,BJ261)&gt;0,INDEX('Controle de reservas'!$K$14:$K$2013,BJ261)&gt;INDEX('Controle de reservas'!$I$14:$I$2013,BJ261)),CHAR(10)&amp;"DIVERGÊNCIA DE DATAS",""),IF(INDEX('Controle de reservas'!$L$14:$L$2013,BJ261)="Em cobertura","COV",IF(INDEX('Controle de reservas'!$L$14:$L$2013,BJ261)="Disponível","DISP",IF(INDEX('Controle de reservas'!$L$14:$L$2013,BJ261)="Não utilizado","NU",IF(INDEX('Controle de reservas'!$L$14:$L$2013,BJ261)="Folga","F",IF(INDEX('Controle de reservas'!$L$14:$L$2013,BJ261)="Ocorrência","O",IF(INDEX('Controle de reservas'!$L$14:$L$2013,BJ261)="Programado","PROG",IF(INDEX('Controle de reservas'!$L$14:$L$2013,BJ261)="Disponível no posto","DP","SEM SITUAÇÃO")))))))&amp;IF(INDEX('Controle de reservas'!$M$14:$M$2013,BJ261)&lt;&gt;"",CHAR(10)&amp;INDEX('Controle de reservas'!$M$14:$M$2013,BJ261),IF(OR(INDEX('Controle de reservas'!$L$14:$L$2013,BJ261)="Em cobertura",INDEX('Controle de reservas'!$L$14:$L$2013,BJ261)="Programado"),CHAR(10)&amp;"SEM LOCAL",""))&amp;IF(INDEX('Controle de reservas'!$N$14:$N$2013,BJ261)&lt;&gt;"",CHAR(10)&amp;"Subst.: "&amp;INDEX('Controle de reservas'!$N$14:$N$2013,BJ261),"")&amp;IF(AND(ISNUMBER(INDEX('Controle de reservas'!$I$14:$I$2013,BJ261)),INDEX('Controle de reservas'!$I$14:$I$2013,BJ261)&gt;0,INDEX('Controle de reservas'!$K$14:$K$2013,BJ261)&gt;INDEX('Controle de reservas'!$I$14:$I$2013,BJ261)),CHAR(10)&amp;"DIVERGÊNCIA DE DATAS","")&amp;IF(INDEX('Controle de reservas'!$P$14:$P$2013,BJ261)&lt;&gt;"OK"," !",""))))</f>
      </c>
      <c r="W261" s="17">
        <f ca="1">IF(OR($AQ261=0,W$9="",W$9&lt;$AS261,AND($AT261&lt;&gt;"",W$9&gt;$AT261)),"",IF(BK261=0,"—",IF(INDEX('Controle de reservas'!$P$14:$P$2013,BK261)="DUPLICIDADE NO DIA","CONFLITO"&amp;IF(INDEX('Controle de reservas'!$M$14:$M$2013,BK261)&lt;&gt;"",CHAR(10)&amp;INDEX('Controle de reservas'!$M$14:$M$2013,BK261),"")&amp;IF(INDEX('Controle de reservas'!$N$14:$N$2013,BK261)&lt;&gt;"",CHAR(10)&amp;"Subst.: "&amp;INDEX('Controle de reservas'!$N$14:$N$2013,BK261),"")&amp;IF(AND(ISNUMBER(INDEX('Controle de reservas'!$I$14:$I$2013,BK261)),INDEX('Controle de reservas'!$I$14:$I$2013,BK261)&gt;0,INDEX('Controle de reservas'!$K$14:$K$2013,BK261)&gt;INDEX('Controle de reservas'!$I$14:$I$2013,BK261)),CHAR(10)&amp;"DIVERGÊNCIA DE DATAS",""),IF(INDEX('Controle de reservas'!$L$14:$L$2013,BK261)="Em cobertura","COV",IF(INDEX('Controle de reservas'!$L$14:$L$2013,BK261)="Disponível","DISP",IF(INDEX('Controle de reservas'!$L$14:$L$2013,BK261)="Não utilizado","NU",IF(INDEX('Controle de reservas'!$L$14:$L$2013,BK261)="Folga","F",IF(INDEX('Controle de reservas'!$L$14:$L$2013,BK261)="Ocorrência","O",IF(INDEX('Controle de reservas'!$L$14:$L$2013,BK261)="Programado","PROG",IF(INDEX('Controle de reservas'!$L$14:$L$2013,BK261)="Disponível no posto","DP","SEM SITUAÇÃO")))))))&amp;IF(INDEX('Controle de reservas'!$M$14:$M$2013,BK261)&lt;&gt;"",CHAR(10)&amp;INDEX('Controle de reservas'!$M$14:$M$2013,BK261),IF(OR(INDEX('Controle de reservas'!$L$14:$L$2013,BK261)="Em cobertura",INDEX('Controle de reservas'!$L$14:$L$2013,BK261)="Programado"),CHAR(10)&amp;"SEM LOCAL",""))&amp;IF(INDEX('Controle de reservas'!$N$14:$N$2013,BK261)&lt;&gt;"",CHAR(10)&amp;"Subst.: "&amp;INDEX('Controle de reservas'!$N$14:$N$2013,BK261),"")&amp;IF(AND(ISNUMBER(INDEX('Controle de reservas'!$I$14:$I$2013,BK261)),INDEX('Controle de reservas'!$I$14:$I$2013,BK261)&gt;0,INDEX('Controle de reservas'!$K$14:$K$2013,BK261)&gt;INDEX('Controle de reservas'!$I$14:$I$2013,BK261)),CHAR(10)&amp;"DIVERGÊNCIA DE DATAS","")&amp;IF(INDEX('Controle de reservas'!$P$14:$P$2013,BK261)&lt;&gt;"OK"," !",""))))</f>
      </c>
      <c r="X261" s="17">
        <f ca="1">IF(OR($AQ261=0,X$9="",X$9&lt;$AS261,AND($AT261&lt;&gt;"",X$9&gt;$AT261)),"",IF(BL261=0,"—",IF(INDEX('Controle de reservas'!$P$14:$P$2013,BL261)="DUPLICIDADE NO DIA","CONFLITO"&amp;IF(INDEX('Controle de reservas'!$M$14:$M$2013,BL261)&lt;&gt;"",CHAR(10)&amp;INDEX('Controle de reservas'!$M$14:$M$2013,BL261),"")&amp;IF(INDEX('Controle de reservas'!$N$14:$N$2013,BL261)&lt;&gt;"",CHAR(10)&amp;"Subst.: "&amp;INDEX('Controle de reservas'!$N$14:$N$2013,BL261),"")&amp;IF(AND(ISNUMBER(INDEX('Controle de reservas'!$I$14:$I$2013,BL261)),INDEX('Controle de reservas'!$I$14:$I$2013,BL261)&gt;0,INDEX('Controle de reservas'!$K$14:$K$2013,BL261)&gt;INDEX('Controle de reservas'!$I$14:$I$2013,BL261)),CHAR(10)&amp;"DIVERGÊNCIA DE DATAS",""),IF(INDEX('Controle de reservas'!$L$14:$L$2013,BL261)="Em cobertura","COV",IF(INDEX('Controle de reservas'!$L$14:$L$2013,BL261)="Disponível","DISP",IF(INDEX('Controle de reservas'!$L$14:$L$2013,BL261)="Não utilizado","NU",IF(INDEX('Controle de reservas'!$L$14:$L$2013,BL261)="Folga","F",IF(INDEX('Controle de reservas'!$L$14:$L$2013,BL261)="Ocorrência","O",IF(INDEX('Controle de reservas'!$L$14:$L$2013,BL261)="Programado","PROG",IF(INDEX('Controle de reservas'!$L$14:$L$2013,BL261)="Disponível no posto","DP","SEM SITUAÇÃO")))))))&amp;IF(INDEX('Controle de reservas'!$M$14:$M$2013,BL261)&lt;&gt;"",CHAR(10)&amp;INDEX('Controle de reservas'!$M$14:$M$2013,BL261),IF(OR(INDEX('Controle de reservas'!$L$14:$L$2013,BL261)="Em cobertura",INDEX('Controle de reservas'!$L$14:$L$2013,BL261)="Programado"),CHAR(10)&amp;"SEM LOCAL",""))&amp;IF(INDEX('Controle de reservas'!$N$14:$N$2013,BL261)&lt;&gt;"",CHAR(10)&amp;"Subst.: "&amp;INDEX('Controle de reservas'!$N$14:$N$2013,BL261),"")&amp;IF(AND(ISNUMBER(INDEX('Controle de reservas'!$I$14:$I$2013,BL261)),INDEX('Controle de reservas'!$I$14:$I$2013,BL261)&gt;0,INDEX('Controle de reservas'!$K$14:$K$2013,BL261)&gt;INDEX('Controle de reservas'!$I$14:$I$2013,BL261)),CHAR(10)&amp;"DIVERGÊNCIA DE DATAS","")&amp;IF(INDEX('Controle de reservas'!$P$14:$P$2013,BL261)&lt;&gt;"OK"," !",""))))</f>
      </c>
      <c r="Y261" s="17">
        <f ca="1">IF(OR($AQ261=0,Y$9="",Y$9&lt;$AS261,AND($AT261&lt;&gt;"",Y$9&gt;$AT261)),"",IF(BM261=0,"—",IF(INDEX('Controle de reservas'!$P$14:$P$2013,BM261)="DUPLICIDADE NO DIA","CONFLITO"&amp;IF(INDEX('Controle de reservas'!$M$14:$M$2013,BM261)&lt;&gt;"",CHAR(10)&amp;INDEX('Controle de reservas'!$M$14:$M$2013,BM261),"")&amp;IF(INDEX('Controle de reservas'!$N$14:$N$2013,BM261)&lt;&gt;"",CHAR(10)&amp;"Subst.: "&amp;INDEX('Controle de reservas'!$N$14:$N$2013,BM261),"")&amp;IF(AND(ISNUMBER(INDEX('Controle de reservas'!$I$14:$I$2013,BM261)),INDEX('Controle de reservas'!$I$14:$I$2013,BM261)&gt;0,INDEX('Controle de reservas'!$K$14:$K$2013,BM261)&gt;INDEX('Controle de reservas'!$I$14:$I$2013,BM261)),CHAR(10)&amp;"DIVERGÊNCIA DE DATAS",""),IF(INDEX('Controle de reservas'!$L$14:$L$2013,BM261)="Em cobertura","COV",IF(INDEX('Controle de reservas'!$L$14:$L$2013,BM261)="Disponível","DISP",IF(INDEX('Controle de reservas'!$L$14:$L$2013,BM261)="Não utilizado","NU",IF(INDEX('Controle de reservas'!$L$14:$L$2013,BM261)="Folga","F",IF(INDEX('Controle de reservas'!$L$14:$L$2013,BM261)="Ocorrência","O",IF(INDEX('Controle de reservas'!$L$14:$L$2013,BM261)="Programado","PROG",IF(INDEX('Controle de reservas'!$L$14:$L$2013,BM261)="Disponível no posto","DP","SEM SITUAÇÃO")))))))&amp;IF(INDEX('Controle de reservas'!$M$14:$M$2013,BM261)&lt;&gt;"",CHAR(10)&amp;INDEX('Controle de reservas'!$M$14:$M$2013,BM261),IF(OR(INDEX('Controle de reservas'!$L$14:$L$2013,BM261)="Em cobertura",INDEX('Controle de reservas'!$L$14:$L$2013,BM261)="Programado"),CHAR(10)&amp;"SEM LOCAL",""))&amp;IF(INDEX('Controle de reservas'!$N$14:$N$2013,BM261)&lt;&gt;"",CHAR(10)&amp;"Subst.: "&amp;INDEX('Controle de reservas'!$N$14:$N$2013,BM261),"")&amp;IF(AND(ISNUMBER(INDEX('Controle de reservas'!$I$14:$I$2013,BM261)),INDEX('Controle de reservas'!$I$14:$I$2013,BM261)&gt;0,INDEX('Controle de reservas'!$K$14:$K$2013,BM261)&gt;INDEX('Controle de reservas'!$I$14:$I$2013,BM261)),CHAR(10)&amp;"DIVERGÊNCIA DE DATAS","")&amp;IF(INDEX('Controle de reservas'!$P$14:$P$2013,BM261)&lt;&gt;"OK"," !",""))))</f>
      </c>
      <c r="Z261" s="17">
        <f ca="1">IF(OR($AQ261=0,Z$9="",Z$9&lt;$AS261,AND($AT261&lt;&gt;"",Z$9&gt;$AT261)),"",IF(BN261=0,"—",IF(INDEX('Controle de reservas'!$P$14:$P$2013,BN261)="DUPLICIDADE NO DIA","CONFLITO"&amp;IF(INDEX('Controle de reservas'!$M$14:$M$2013,BN261)&lt;&gt;"",CHAR(10)&amp;INDEX('Controle de reservas'!$M$14:$M$2013,BN261),"")&amp;IF(INDEX('Controle de reservas'!$N$14:$N$2013,BN261)&lt;&gt;"",CHAR(10)&amp;"Subst.: "&amp;INDEX('Controle de reservas'!$N$14:$N$2013,BN261),"")&amp;IF(AND(ISNUMBER(INDEX('Controle de reservas'!$I$14:$I$2013,BN261)),INDEX('Controle de reservas'!$I$14:$I$2013,BN261)&gt;0,INDEX('Controle de reservas'!$K$14:$K$2013,BN261)&gt;INDEX('Controle de reservas'!$I$14:$I$2013,BN261)),CHAR(10)&amp;"DIVERGÊNCIA DE DATAS",""),IF(INDEX('Controle de reservas'!$L$14:$L$2013,BN261)="Em cobertura","COV",IF(INDEX('Controle de reservas'!$L$14:$L$2013,BN261)="Disponível","DISP",IF(INDEX('Controle de reservas'!$L$14:$L$2013,BN261)="Não utilizado","NU",IF(INDEX('Controle de reservas'!$L$14:$L$2013,BN261)="Folga","F",IF(INDEX('Controle de reservas'!$L$14:$L$2013,BN261)="Ocorrência","O",IF(INDEX('Controle de reservas'!$L$14:$L$2013,BN261)="Programado","PROG",IF(INDEX('Controle de reservas'!$L$14:$L$2013,BN261)="Disponível no posto","DP","SEM SITUAÇÃO")))))))&amp;IF(INDEX('Controle de reservas'!$M$14:$M$2013,BN261)&lt;&gt;"",CHAR(10)&amp;INDEX('Controle de reservas'!$M$14:$M$2013,BN261),IF(OR(INDEX('Controle de reservas'!$L$14:$L$2013,BN261)="Em cobertura",INDEX('Controle de reservas'!$L$14:$L$2013,BN261)="Programado"),CHAR(10)&amp;"SEM LOCAL",""))&amp;IF(INDEX('Controle de reservas'!$N$14:$N$2013,BN261)&lt;&gt;"",CHAR(10)&amp;"Subst.: "&amp;INDEX('Controle de reservas'!$N$14:$N$2013,BN261),"")&amp;IF(AND(ISNUMBER(INDEX('Controle de reservas'!$I$14:$I$2013,BN261)),INDEX('Controle de reservas'!$I$14:$I$2013,BN261)&gt;0,INDEX('Controle de reservas'!$K$14:$K$2013,BN261)&gt;INDEX('Controle de reservas'!$I$14:$I$2013,BN261)),CHAR(10)&amp;"DIVERGÊNCIA DE DATAS","")&amp;IF(INDEX('Controle de reservas'!$P$14:$P$2013,BN261)&lt;&gt;"OK"," !",""))))</f>
      </c>
      <c r="AA261" s="17">
        <f ca="1">IF(OR($AQ261=0,AA$9="",AA$9&lt;$AS261,AND($AT261&lt;&gt;"",AA$9&gt;$AT261)),"",IF(BO261=0,"—",IF(INDEX('Controle de reservas'!$P$14:$P$2013,BO261)="DUPLICIDADE NO DIA","CONFLITO"&amp;IF(INDEX('Controle de reservas'!$M$14:$M$2013,BO261)&lt;&gt;"",CHAR(10)&amp;INDEX('Controle de reservas'!$M$14:$M$2013,BO261),"")&amp;IF(INDEX('Controle de reservas'!$N$14:$N$2013,BO261)&lt;&gt;"",CHAR(10)&amp;"Subst.: "&amp;INDEX('Controle de reservas'!$N$14:$N$2013,BO261),"")&amp;IF(AND(ISNUMBER(INDEX('Controle de reservas'!$I$14:$I$2013,BO261)),INDEX('Controle de reservas'!$I$14:$I$2013,BO261)&gt;0,INDEX('Controle de reservas'!$K$14:$K$2013,BO261)&gt;INDEX('Controle de reservas'!$I$14:$I$2013,BO261)),CHAR(10)&amp;"DIVERGÊNCIA DE DATAS",""),IF(INDEX('Controle de reservas'!$L$14:$L$2013,BO261)="Em cobertura","COV",IF(INDEX('Controle de reservas'!$L$14:$L$2013,BO261)="Disponível","DISP",IF(INDEX('Controle de reservas'!$L$14:$L$2013,BO261)="Não utilizado","NU",IF(INDEX('Controle de reservas'!$L$14:$L$2013,BO261)="Folga","F",IF(INDEX('Controle de reservas'!$L$14:$L$2013,BO261)="Ocorrência","O",IF(INDEX('Controle de reservas'!$L$14:$L$2013,BO261)="Programado","PROG",IF(INDEX('Controle de reservas'!$L$14:$L$2013,BO261)="Disponível no posto","DP","SEM SITUAÇÃO")))))))&amp;IF(INDEX('Controle de reservas'!$M$14:$M$2013,BO261)&lt;&gt;"",CHAR(10)&amp;INDEX('Controle de reservas'!$M$14:$M$2013,BO261),IF(OR(INDEX('Controle de reservas'!$L$14:$L$2013,BO261)="Em cobertura",INDEX('Controle de reservas'!$L$14:$L$2013,BO261)="Programado"),CHAR(10)&amp;"SEM LOCAL",""))&amp;IF(INDEX('Controle de reservas'!$N$14:$N$2013,BO261)&lt;&gt;"",CHAR(10)&amp;"Subst.: "&amp;INDEX('Controle de reservas'!$N$14:$N$2013,BO261),"")&amp;IF(AND(ISNUMBER(INDEX('Controle de reservas'!$I$14:$I$2013,BO261)),INDEX('Controle de reservas'!$I$14:$I$2013,BO261)&gt;0,INDEX('Controle de reservas'!$K$14:$K$2013,BO261)&gt;INDEX('Controle de reservas'!$I$14:$I$2013,BO261)),CHAR(10)&amp;"DIVERGÊNCIA DE DATAS","")&amp;IF(INDEX('Controle de reservas'!$P$14:$P$2013,BO261)&lt;&gt;"OK"," !",""))))</f>
      </c>
      <c r="AB261" s="17">
        <f ca="1">IF(OR($AQ261=0,AB$9="",AB$9&lt;$AS261,AND($AT261&lt;&gt;"",AB$9&gt;$AT261)),"",IF(BP261=0,"—",IF(INDEX('Controle de reservas'!$P$14:$P$2013,BP261)="DUPLICIDADE NO DIA","CONFLITO"&amp;IF(INDEX('Controle de reservas'!$M$14:$M$2013,BP261)&lt;&gt;"",CHAR(10)&amp;INDEX('Controle de reservas'!$M$14:$M$2013,BP261),"")&amp;IF(INDEX('Controle de reservas'!$N$14:$N$2013,BP261)&lt;&gt;"",CHAR(10)&amp;"Subst.: "&amp;INDEX('Controle de reservas'!$N$14:$N$2013,BP261),"")&amp;IF(AND(ISNUMBER(INDEX('Controle de reservas'!$I$14:$I$2013,BP261)),INDEX('Controle de reservas'!$I$14:$I$2013,BP261)&gt;0,INDEX('Controle de reservas'!$K$14:$K$2013,BP261)&gt;INDEX('Controle de reservas'!$I$14:$I$2013,BP261)),CHAR(10)&amp;"DIVERGÊNCIA DE DATAS",""),IF(INDEX('Controle de reservas'!$L$14:$L$2013,BP261)="Em cobertura","COV",IF(INDEX('Controle de reservas'!$L$14:$L$2013,BP261)="Disponível","DISP",IF(INDEX('Controle de reservas'!$L$14:$L$2013,BP261)="Não utilizado","NU",IF(INDEX('Controle de reservas'!$L$14:$L$2013,BP261)="Folga","F",IF(INDEX('Controle de reservas'!$L$14:$L$2013,BP261)="Ocorrência","O",IF(INDEX('Controle de reservas'!$L$14:$L$2013,BP261)="Programado","PROG",IF(INDEX('Controle de reservas'!$L$14:$L$2013,BP261)="Disponível no posto","DP","SEM SITUAÇÃO")))))))&amp;IF(INDEX('Controle de reservas'!$M$14:$M$2013,BP261)&lt;&gt;"",CHAR(10)&amp;INDEX('Controle de reservas'!$M$14:$M$2013,BP261),IF(OR(INDEX('Controle de reservas'!$L$14:$L$2013,BP261)="Em cobertura",INDEX('Controle de reservas'!$L$14:$L$2013,BP261)="Programado"),CHAR(10)&amp;"SEM LOCAL",""))&amp;IF(INDEX('Controle de reservas'!$N$14:$N$2013,BP261)&lt;&gt;"",CHAR(10)&amp;"Subst.: "&amp;INDEX('Controle de reservas'!$N$14:$N$2013,BP261),"")&amp;IF(AND(ISNUMBER(INDEX('Controle de reservas'!$I$14:$I$2013,BP261)),INDEX('Controle de reservas'!$I$14:$I$2013,BP261)&gt;0,INDEX('Controle de reservas'!$K$14:$K$2013,BP261)&gt;INDEX('Controle de reservas'!$I$14:$I$2013,BP261)),CHAR(10)&amp;"DIVERGÊNCIA DE DATAS","")&amp;IF(INDEX('Controle de reservas'!$P$14:$P$2013,BP261)&lt;&gt;"OK"," !",""))))</f>
      </c>
      <c r="AC261" s="17">
        <f ca="1">IF(OR($AQ261=0,AC$9="",AC$9&lt;$AS261,AND($AT261&lt;&gt;"",AC$9&gt;$AT261)),"",IF(BQ261=0,"—",IF(INDEX('Controle de reservas'!$P$14:$P$2013,BQ261)="DUPLICIDADE NO DIA","CONFLITO"&amp;IF(INDEX('Controle de reservas'!$M$14:$M$2013,BQ261)&lt;&gt;"",CHAR(10)&amp;INDEX('Controle de reservas'!$M$14:$M$2013,BQ261),"")&amp;IF(INDEX('Controle de reservas'!$N$14:$N$2013,BQ261)&lt;&gt;"",CHAR(10)&amp;"Subst.: "&amp;INDEX('Controle de reservas'!$N$14:$N$2013,BQ261),"")&amp;IF(AND(ISNUMBER(INDEX('Controle de reservas'!$I$14:$I$2013,BQ261)),INDEX('Controle de reservas'!$I$14:$I$2013,BQ261)&gt;0,INDEX('Controle de reservas'!$K$14:$K$2013,BQ261)&gt;INDEX('Controle de reservas'!$I$14:$I$2013,BQ261)),CHAR(10)&amp;"DIVERGÊNCIA DE DATAS",""),IF(INDEX('Controle de reservas'!$L$14:$L$2013,BQ261)="Em cobertura","COV",IF(INDEX('Controle de reservas'!$L$14:$L$2013,BQ261)="Disponível","DISP",IF(INDEX('Controle de reservas'!$L$14:$L$2013,BQ261)="Não utilizado","NU",IF(INDEX('Controle de reservas'!$L$14:$L$2013,BQ261)="Folga","F",IF(INDEX('Controle de reservas'!$L$14:$L$2013,BQ261)="Ocorrência","O",IF(INDEX('Controle de reservas'!$L$14:$L$2013,BQ261)="Programado","PROG",IF(INDEX('Controle de reservas'!$L$14:$L$2013,BQ261)="Disponível no posto","DP","SEM SITUAÇÃO")))))))&amp;IF(INDEX('Controle de reservas'!$M$14:$M$2013,BQ261)&lt;&gt;"",CHAR(10)&amp;INDEX('Controle de reservas'!$M$14:$M$2013,BQ261),IF(OR(INDEX('Controle de reservas'!$L$14:$L$2013,BQ261)="Em cobertura",INDEX('Controle de reservas'!$L$14:$L$2013,BQ261)="Programado"),CHAR(10)&amp;"SEM LOCAL",""))&amp;IF(INDEX('Controle de reservas'!$N$14:$N$2013,BQ261)&lt;&gt;"",CHAR(10)&amp;"Subst.: "&amp;INDEX('Controle de reservas'!$N$14:$N$2013,BQ261),"")&amp;IF(AND(ISNUMBER(INDEX('Controle de reservas'!$I$14:$I$2013,BQ261)),INDEX('Controle de reservas'!$I$14:$I$2013,BQ261)&gt;0,INDEX('Controle de reservas'!$K$14:$K$2013,BQ261)&gt;INDEX('Controle de reservas'!$I$14:$I$2013,BQ261)),CHAR(10)&amp;"DIVERGÊNCIA DE DATAS","")&amp;IF(INDEX('Controle de reservas'!$P$14:$P$2013,BQ261)&lt;&gt;"OK"," !",""))))</f>
      </c>
      <c r="AD261" s="17">
        <f ca="1">IF(OR($AQ261=0,AD$9="",AD$9&lt;$AS261,AND($AT261&lt;&gt;"",AD$9&gt;$AT261)),"",IF(BR261=0,"—",IF(INDEX('Controle de reservas'!$P$14:$P$2013,BR261)="DUPLICIDADE NO DIA","CONFLITO"&amp;IF(INDEX('Controle de reservas'!$M$14:$M$2013,BR261)&lt;&gt;"",CHAR(10)&amp;INDEX('Controle de reservas'!$M$14:$M$2013,BR261),"")&amp;IF(INDEX('Controle de reservas'!$N$14:$N$2013,BR261)&lt;&gt;"",CHAR(10)&amp;"Subst.: "&amp;INDEX('Controle de reservas'!$N$14:$N$2013,BR261),"")&amp;IF(AND(ISNUMBER(INDEX('Controle de reservas'!$I$14:$I$2013,BR261)),INDEX('Controle de reservas'!$I$14:$I$2013,BR261)&gt;0,INDEX('Controle de reservas'!$K$14:$K$2013,BR261)&gt;INDEX('Controle de reservas'!$I$14:$I$2013,BR261)),CHAR(10)&amp;"DIVERGÊNCIA DE DATAS",""),IF(INDEX('Controle de reservas'!$L$14:$L$2013,BR261)="Em cobertura","COV",IF(INDEX('Controle de reservas'!$L$14:$L$2013,BR261)="Disponível","DISP",IF(INDEX('Controle de reservas'!$L$14:$L$2013,BR261)="Não utilizado","NU",IF(INDEX('Controle de reservas'!$L$14:$L$2013,BR261)="Folga","F",IF(INDEX('Controle de reservas'!$L$14:$L$2013,BR261)="Ocorrência","O",IF(INDEX('Controle de reservas'!$L$14:$L$2013,BR261)="Programado","PROG",IF(INDEX('Controle de reservas'!$L$14:$L$2013,BR261)="Disponível no posto","DP","SEM SITUAÇÃO")))))))&amp;IF(INDEX('Controle de reservas'!$M$14:$M$2013,BR261)&lt;&gt;"",CHAR(10)&amp;INDEX('Controle de reservas'!$M$14:$M$2013,BR261),IF(OR(INDEX('Controle de reservas'!$L$14:$L$2013,BR261)="Em cobertura",INDEX('Controle de reservas'!$L$14:$L$2013,BR261)="Programado"),CHAR(10)&amp;"SEM LOCAL",""))&amp;IF(INDEX('Controle de reservas'!$N$14:$N$2013,BR261)&lt;&gt;"",CHAR(10)&amp;"Subst.: "&amp;INDEX('Controle de reservas'!$N$14:$N$2013,BR261),"")&amp;IF(AND(ISNUMBER(INDEX('Controle de reservas'!$I$14:$I$2013,BR261)),INDEX('Controle de reservas'!$I$14:$I$2013,BR261)&gt;0,INDEX('Controle de reservas'!$K$14:$K$2013,BR261)&gt;INDEX('Controle de reservas'!$I$14:$I$2013,BR261)),CHAR(10)&amp;"DIVERGÊNCIA DE DATAS","")&amp;IF(INDEX('Controle de reservas'!$P$14:$P$2013,BR261)&lt;&gt;"OK"," !",""))))</f>
      </c>
      <c r="AE261" s="17">
        <f ca="1">IF(OR($AQ261=0,AE$9="",AE$9&lt;$AS261,AND($AT261&lt;&gt;"",AE$9&gt;$AT261)),"",IF(BS261=0,"—",IF(INDEX('Controle de reservas'!$P$14:$P$2013,BS261)="DUPLICIDADE NO DIA","CONFLITO"&amp;IF(INDEX('Controle de reservas'!$M$14:$M$2013,BS261)&lt;&gt;"",CHAR(10)&amp;INDEX('Controle de reservas'!$M$14:$M$2013,BS261),"")&amp;IF(INDEX('Controle de reservas'!$N$14:$N$2013,BS261)&lt;&gt;"",CHAR(10)&amp;"Subst.: "&amp;INDEX('Controle de reservas'!$N$14:$N$2013,BS261),"")&amp;IF(AND(ISNUMBER(INDEX('Controle de reservas'!$I$14:$I$2013,BS261)),INDEX('Controle de reservas'!$I$14:$I$2013,BS261)&gt;0,INDEX('Controle de reservas'!$K$14:$K$2013,BS261)&gt;INDEX('Controle de reservas'!$I$14:$I$2013,BS261)),CHAR(10)&amp;"DIVERGÊNCIA DE DATAS",""),IF(INDEX('Controle de reservas'!$L$14:$L$2013,BS261)="Em cobertura","COV",IF(INDEX('Controle de reservas'!$L$14:$L$2013,BS261)="Disponível","DISP",IF(INDEX('Controle de reservas'!$L$14:$L$2013,BS261)="Não utilizado","NU",IF(INDEX('Controle de reservas'!$L$14:$L$2013,BS261)="Folga","F",IF(INDEX('Controle de reservas'!$L$14:$L$2013,BS261)="Ocorrência","O",IF(INDEX('Controle de reservas'!$L$14:$L$2013,BS261)="Programado","PROG",IF(INDEX('Controle de reservas'!$L$14:$L$2013,BS261)="Disponível no posto","DP","SEM SITUAÇÃO")))))))&amp;IF(INDEX('Controle de reservas'!$M$14:$M$2013,BS261)&lt;&gt;"",CHAR(10)&amp;INDEX('Controle de reservas'!$M$14:$M$2013,BS261),IF(OR(INDEX('Controle de reservas'!$L$14:$L$2013,BS261)="Em cobertura",INDEX('Controle de reservas'!$L$14:$L$2013,BS261)="Programado"),CHAR(10)&amp;"SEM LOCAL",""))&amp;IF(INDEX('Controle de reservas'!$N$14:$N$2013,BS261)&lt;&gt;"",CHAR(10)&amp;"Subst.: "&amp;INDEX('Controle de reservas'!$N$14:$N$2013,BS261),"")&amp;IF(AND(ISNUMBER(INDEX('Controle de reservas'!$I$14:$I$2013,BS261)),INDEX('Controle de reservas'!$I$14:$I$2013,BS261)&gt;0,INDEX('Controle de reservas'!$K$14:$K$2013,BS261)&gt;INDEX('Controle de reservas'!$I$14:$I$2013,BS261)),CHAR(10)&amp;"DIVERGÊNCIA DE DATAS","")&amp;IF(INDEX('Controle de reservas'!$P$14:$P$2013,BS261)&lt;&gt;"OK"," !",""))))</f>
      </c>
      <c r="AF261" s="17">
        <f ca="1">IF(OR($AQ261=0,AF$9="",AF$9&lt;$AS261,AND($AT261&lt;&gt;"",AF$9&gt;$AT261)),"",IF(BT261=0,"—",IF(INDEX('Controle de reservas'!$P$14:$P$2013,BT261)="DUPLICIDADE NO DIA","CONFLITO"&amp;IF(INDEX('Controle de reservas'!$M$14:$M$2013,BT261)&lt;&gt;"",CHAR(10)&amp;INDEX('Controle de reservas'!$M$14:$M$2013,BT261),"")&amp;IF(INDEX('Controle de reservas'!$N$14:$N$2013,BT261)&lt;&gt;"",CHAR(10)&amp;"Subst.: "&amp;INDEX('Controle de reservas'!$N$14:$N$2013,BT261),"")&amp;IF(AND(ISNUMBER(INDEX('Controle de reservas'!$I$14:$I$2013,BT261)),INDEX('Controle de reservas'!$I$14:$I$2013,BT261)&gt;0,INDEX('Controle de reservas'!$K$14:$K$2013,BT261)&gt;INDEX('Controle de reservas'!$I$14:$I$2013,BT261)),CHAR(10)&amp;"DIVERGÊNCIA DE DATAS",""),IF(INDEX('Controle de reservas'!$L$14:$L$2013,BT261)="Em cobertura","COV",IF(INDEX('Controle de reservas'!$L$14:$L$2013,BT261)="Disponível","DISP",IF(INDEX('Controle de reservas'!$L$14:$L$2013,BT261)="Não utilizado","NU",IF(INDEX('Controle de reservas'!$L$14:$L$2013,BT261)="Folga","F",IF(INDEX('Controle de reservas'!$L$14:$L$2013,BT261)="Ocorrência","O",IF(INDEX('Controle de reservas'!$L$14:$L$2013,BT261)="Programado","PROG",IF(INDEX('Controle de reservas'!$L$14:$L$2013,BT261)="Disponível no posto","DP","SEM SITUAÇÃO")))))))&amp;IF(INDEX('Controle de reservas'!$M$14:$M$2013,BT261)&lt;&gt;"",CHAR(10)&amp;INDEX('Controle de reservas'!$M$14:$M$2013,BT261),IF(OR(INDEX('Controle de reservas'!$L$14:$L$2013,BT261)="Em cobertura",INDEX('Controle de reservas'!$L$14:$L$2013,BT261)="Programado"),CHAR(10)&amp;"SEM LOCAL",""))&amp;IF(INDEX('Controle de reservas'!$N$14:$N$2013,BT261)&lt;&gt;"",CHAR(10)&amp;"Subst.: "&amp;INDEX('Controle de reservas'!$N$14:$N$2013,BT261),"")&amp;IF(AND(ISNUMBER(INDEX('Controle de reservas'!$I$14:$I$2013,BT261)),INDEX('Controle de reservas'!$I$14:$I$2013,BT261)&gt;0,INDEX('Controle de reservas'!$K$14:$K$2013,BT261)&gt;INDEX('Controle de reservas'!$I$14:$I$2013,BT261)),CHAR(10)&amp;"DIVERGÊNCIA DE DATAS","")&amp;IF(INDEX('Controle de reservas'!$P$14:$P$2013,BT261)&lt;&gt;"OK"," !",""))))</f>
      </c>
      <c r="AG261" s="17">
        <f ca="1">IF(OR($AQ261=0,AG$9="",AG$9&lt;$AS261,AND($AT261&lt;&gt;"",AG$9&gt;$AT261)),"",IF(BU261=0,"—",IF(INDEX('Controle de reservas'!$P$14:$P$2013,BU261)="DUPLICIDADE NO DIA","CONFLITO"&amp;IF(INDEX('Controle de reservas'!$M$14:$M$2013,BU261)&lt;&gt;"",CHAR(10)&amp;INDEX('Controle de reservas'!$M$14:$M$2013,BU261),"")&amp;IF(INDEX('Controle de reservas'!$N$14:$N$2013,BU261)&lt;&gt;"",CHAR(10)&amp;"Subst.: "&amp;INDEX('Controle de reservas'!$N$14:$N$2013,BU261),"")&amp;IF(AND(ISNUMBER(INDEX('Controle de reservas'!$I$14:$I$2013,BU261)),INDEX('Controle de reservas'!$I$14:$I$2013,BU261)&gt;0,INDEX('Controle de reservas'!$K$14:$K$2013,BU261)&gt;INDEX('Controle de reservas'!$I$14:$I$2013,BU261)),CHAR(10)&amp;"DIVERGÊNCIA DE DATAS",""),IF(INDEX('Controle de reservas'!$L$14:$L$2013,BU261)="Em cobertura","COV",IF(INDEX('Controle de reservas'!$L$14:$L$2013,BU261)="Disponível","DISP",IF(INDEX('Controle de reservas'!$L$14:$L$2013,BU261)="Não utilizado","NU",IF(INDEX('Controle de reservas'!$L$14:$L$2013,BU261)="Folga","F",IF(INDEX('Controle de reservas'!$L$14:$L$2013,BU261)="Ocorrência","O",IF(INDEX('Controle de reservas'!$L$14:$L$2013,BU261)="Programado","PROG",IF(INDEX('Controle de reservas'!$L$14:$L$2013,BU261)="Disponível no posto","DP","SEM SITUAÇÃO")))))))&amp;IF(INDEX('Controle de reservas'!$M$14:$M$2013,BU261)&lt;&gt;"",CHAR(10)&amp;INDEX('Controle de reservas'!$M$14:$M$2013,BU261),IF(OR(INDEX('Controle de reservas'!$L$14:$L$2013,BU261)="Em cobertura",INDEX('Controle de reservas'!$L$14:$L$2013,BU261)="Programado"),CHAR(10)&amp;"SEM LOCAL",""))&amp;IF(INDEX('Controle de reservas'!$N$14:$N$2013,BU261)&lt;&gt;"",CHAR(10)&amp;"Subst.: "&amp;INDEX('Controle de reservas'!$N$14:$N$2013,BU261),"")&amp;IF(AND(ISNUMBER(INDEX('Controle de reservas'!$I$14:$I$2013,BU261)),INDEX('Controle de reservas'!$I$14:$I$2013,BU261)&gt;0,INDEX('Controle de reservas'!$K$14:$K$2013,BU261)&gt;INDEX('Controle de reservas'!$I$14:$I$2013,BU261)),CHAR(10)&amp;"DIVERGÊNCIA DE DATAS","")&amp;IF(INDEX('Controle de reservas'!$P$14:$P$2013,BU261)&lt;&gt;"OK"," !",""))))</f>
      </c>
      <c r="AH261" s="17">
        <f ca="1">IF(OR($AQ261=0,AH$9="",AH$9&lt;$AS261,AND($AT261&lt;&gt;"",AH$9&gt;$AT261)),"",IF(BV261=0,"—",IF(INDEX('Controle de reservas'!$P$14:$P$2013,BV261)="DUPLICIDADE NO DIA","CONFLITO"&amp;IF(INDEX('Controle de reservas'!$M$14:$M$2013,BV261)&lt;&gt;"",CHAR(10)&amp;INDEX('Controle de reservas'!$M$14:$M$2013,BV261),"")&amp;IF(INDEX('Controle de reservas'!$N$14:$N$2013,BV261)&lt;&gt;"",CHAR(10)&amp;"Subst.: "&amp;INDEX('Controle de reservas'!$N$14:$N$2013,BV261),"")&amp;IF(AND(ISNUMBER(INDEX('Controle de reservas'!$I$14:$I$2013,BV261)),INDEX('Controle de reservas'!$I$14:$I$2013,BV261)&gt;0,INDEX('Controle de reservas'!$K$14:$K$2013,BV261)&gt;INDEX('Controle de reservas'!$I$14:$I$2013,BV261)),CHAR(10)&amp;"DIVERGÊNCIA DE DATAS",""),IF(INDEX('Controle de reservas'!$L$14:$L$2013,BV261)="Em cobertura","COV",IF(INDEX('Controle de reservas'!$L$14:$L$2013,BV261)="Disponível","DISP",IF(INDEX('Controle de reservas'!$L$14:$L$2013,BV261)="Não utilizado","NU",IF(INDEX('Controle de reservas'!$L$14:$L$2013,BV261)="Folga","F",IF(INDEX('Controle de reservas'!$L$14:$L$2013,BV261)="Ocorrência","O",IF(INDEX('Controle de reservas'!$L$14:$L$2013,BV261)="Programado","PROG",IF(INDEX('Controle de reservas'!$L$14:$L$2013,BV261)="Disponível no posto","DP","SEM SITUAÇÃO")))))))&amp;IF(INDEX('Controle de reservas'!$M$14:$M$2013,BV261)&lt;&gt;"",CHAR(10)&amp;INDEX('Controle de reservas'!$M$14:$M$2013,BV261),IF(OR(INDEX('Controle de reservas'!$L$14:$L$2013,BV261)="Em cobertura",INDEX('Controle de reservas'!$L$14:$L$2013,BV261)="Programado"),CHAR(10)&amp;"SEM LOCAL",""))&amp;IF(INDEX('Controle de reservas'!$N$14:$N$2013,BV261)&lt;&gt;"",CHAR(10)&amp;"Subst.: "&amp;INDEX('Controle de reservas'!$N$14:$N$2013,BV261),"")&amp;IF(AND(ISNUMBER(INDEX('Controle de reservas'!$I$14:$I$2013,BV261)),INDEX('Controle de reservas'!$I$14:$I$2013,BV261)&gt;0,INDEX('Controle de reservas'!$K$14:$K$2013,BV261)&gt;INDEX('Controle de reservas'!$I$14:$I$2013,BV261)),CHAR(10)&amp;"DIVERGÊNCIA DE DATAS","")&amp;IF(INDEX('Controle de reservas'!$P$14:$P$2013,BV261)&lt;&gt;"OK"," !",""))))</f>
      </c>
      <c r="AI261" s="17">
        <f ca="1">IF(OR($AQ261=0,AI$9="",AI$9&lt;$AS261,AND($AT261&lt;&gt;"",AI$9&gt;$AT261)),"",IF(BW261=0,"—",IF(INDEX('Controle de reservas'!$P$14:$P$2013,BW261)="DUPLICIDADE NO DIA","CONFLITO"&amp;IF(INDEX('Controle de reservas'!$M$14:$M$2013,BW261)&lt;&gt;"",CHAR(10)&amp;INDEX('Controle de reservas'!$M$14:$M$2013,BW261),"")&amp;IF(INDEX('Controle de reservas'!$N$14:$N$2013,BW261)&lt;&gt;"",CHAR(10)&amp;"Subst.: "&amp;INDEX('Controle de reservas'!$N$14:$N$2013,BW261),"")&amp;IF(AND(ISNUMBER(INDEX('Controle de reservas'!$I$14:$I$2013,BW261)),INDEX('Controle de reservas'!$I$14:$I$2013,BW261)&gt;0,INDEX('Controle de reservas'!$K$14:$K$2013,BW261)&gt;INDEX('Controle de reservas'!$I$14:$I$2013,BW261)),CHAR(10)&amp;"DIVERGÊNCIA DE DATAS",""),IF(INDEX('Controle de reservas'!$L$14:$L$2013,BW261)="Em cobertura","COV",IF(INDEX('Controle de reservas'!$L$14:$L$2013,BW261)="Disponível","DISP",IF(INDEX('Controle de reservas'!$L$14:$L$2013,BW261)="Não utilizado","NU",IF(INDEX('Controle de reservas'!$L$14:$L$2013,BW261)="Folga","F",IF(INDEX('Controle de reservas'!$L$14:$L$2013,BW261)="Ocorrência","O",IF(INDEX('Controle de reservas'!$L$14:$L$2013,BW261)="Programado","PROG",IF(INDEX('Controle de reservas'!$L$14:$L$2013,BW261)="Disponível no posto","DP","SEM SITUAÇÃO")))))))&amp;IF(INDEX('Controle de reservas'!$M$14:$M$2013,BW261)&lt;&gt;"",CHAR(10)&amp;INDEX('Controle de reservas'!$M$14:$M$2013,BW261),IF(OR(INDEX('Controle de reservas'!$L$14:$L$2013,BW261)="Em cobertura",INDEX('Controle de reservas'!$L$14:$L$2013,BW261)="Programado"),CHAR(10)&amp;"SEM LOCAL",""))&amp;IF(INDEX('Controle de reservas'!$N$14:$N$2013,BW261)&lt;&gt;"",CHAR(10)&amp;"Subst.: "&amp;INDEX('Controle de reservas'!$N$14:$N$2013,BW261),"")&amp;IF(AND(ISNUMBER(INDEX('Controle de reservas'!$I$14:$I$2013,BW261)),INDEX('Controle de reservas'!$I$14:$I$2013,BW261)&gt;0,INDEX('Controle de reservas'!$K$14:$K$2013,BW261)&gt;INDEX('Controle de reservas'!$I$14:$I$2013,BW261)),CHAR(10)&amp;"DIVERGÊNCIA DE DATAS","")&amp;IF(INDEX('Controle de reservas'!$P$14:$P$2013,BW261)&lt;&gt;"OK"," !",""))))</f>
      </c>
      <c r="AJ261" s="17">
        <f ca="1">IF(OR($AQ261=0,AJ$9="",AJ$9&lt;$AS261,AND($AT261&lt;&gt;"",AJ$9&gt;$AT261)),"",IF(BX261=0,"—",IF(INDEX('Controle de reservas'!$P$14:$P$2013,BX261)="DUPLICIDADE NO DIA","CONFLITO"&amp;IF(INDEX('Controle de reservas'!$M$14:$M$2013,BX261)&lt;&gt;"",CHAR(10)&amp;INDEX('Controle de reservas'!$M$14:$M$2013,BX261),"")&amp;IF(INDEX('Controle de reservas'!$N$14:$N$2013,BX261)&lt;&gt;"",CHAR(10)&amp;"Subst.: "&amp;INDEX('Controle de reservas'!$N$14:$N$2013,BX261),"")&amp;IF(AND(ISNUMBER(INDEX('Controle de reservas'!$I$14:$I$2013,BX261)),INDEX('Controle de reservas'!$I$14:$I$2013,BX261)&gt;0,INDEX('Controle de reservas'!$K$14:$K$2013,BX261)&gt;INDEX('Controle de reservas'!$I$14:$I$2013,BX261)),CHAR(10)&amp;"DIVERGÊNCIA DE DATAS",""),IF(INDEX('Controle de reservas'!$L$14:$L$2013,BX261)="Em cobertura","COV",IF(INDEX('Controle de reservas'!$L$14:$L$2013,BX261)="Disponível","DISP",IF(INDEX('Controle de reservas'!$L$14:$L$2013,BX261)="Não utilizado","NU",IF(INDEX('Controle de reservas'!$L$14:$L$2013,BX261)="Folga","F",IF(INDEX('Controle de reservas'!$L$14:$L$2013,BX261)="Ocorrência","O",IF(INDEX('Controle de reservas'!$L$14:$L$2013,BX261)="Programado","PROG",IF(INDEX('Controle de reservas'!$L$14:$L$2013,BX261)="Disponível no posto","DP","SEM SITUAÇÃO")))))))&amp;IF(INDEX('Controle de reservas'!$M$14:$M$2013,BX261)&lt;&gt;"",CHAR(10)&amp;INDEX('Controle de reservas'!$M$14:$M$2013,BX261),IF(OR(INDEX('Controle de reservas'!$L$14:$L$2013,BX261)="Em cobertura",INDEX('Controle de reservas'!$L$14:$L$2013,BX261)="Programado"),CHAR(10)&amp;"SEM LOCAL",""))&amp;IF(INDEX('Controle de reservas'!$N$14:$N$2013,BX261)&lt;&gt;"",CHAR(10)&amp;"Subst.: "&amp;INDEX('Controle de reservas'!$N$14:$N$2013,BX261),"")&amp;IF(AND(ISNUMBER(INDEX('Controle de reservas'!$I$14:$I$2013,BX261)),INDEX('Controle de reservas'!$I$14:$I$2013,BX261)&gt;0,INDEX('Controle de reservas'!$K$14:$K$2013,BX261)&gt;INDEX('Controle de reservas'!$I$14:$I$2013,BX261)),CHAR(10)&amp;"DIVERGÊNCIA DE DATAS","")&amp;IF(INDEX('Controle de reservas'!$P$14:$P$2013,BX261)&lt;&gt;"OK"," !",""))))</f>
      </c>
      <c r="AK261" s="17">
        <f ca="1">IF(OR($AQ261=0,AK$9="",AK$9&lt;$AS261,AND($AT261&lt;&gt;"",AK$9&gt;$AT261)),"",IF(BY261=0,"—",IF(INDEX('Controle de reservas'!$P$14:$P$2013,BY261)="DUPLICIDADE NO DIA","CONFLITO"&amp;IF(INDEX('Controle de reservas'!$M$14:$M$2013,BY261)&lt;&gt;"",CHAR(10)&amp;INDEX('Controle de reservas'!$M$14:$M$2013,BY261),"")&amp;IF(INDEX('Controle de reservas'!$N$14:$N$2013,BY261)&lt;&gt;"",CHAR(10)&amp;"Subst.: "&amp;INDEX('Controle de reservas'!$N$14:$N$2013,BY261),"")&amp;IF(AND(ISNUMBER(INDEX('Controle de reservas'!$I$14:$I$2013,BY261)),INDEX('Controle de reservas'!$I$14:$I$2013,BY261)&gt;0,INDEX('Controle de reservas'!$K$14:$K$2013,BY261)&gt;INDEX('Controle de reservas'!$I$14:$I$2013,BY261)),CHAR(10)&amp;"DIVERGÊNCIA DE DATAS",""),IF(INDEX('Controle de reservas'!$L$14:$L$2013,BY261)="Em cobertura","COV",IF(INDEX('Controle de reservas'!$L$14:$L$2013,BY261)="Disponível","DISP",IF(INDEX('Controle de reservas'!$L$14:$L$2013,BY261)="Não utilizado","NU",IF(INDEX('Controle de reservas'!$L$14:$L$2013,BY261)="Folga","F",IF(INDEX('Controle de reservas'!$L$14:$L$2013,BY261)="Ocorrência","O",IF(INDEX('Controle de reservas'!$L$14:$L$2013,BY261)="Programado","PROG",IF(INDEX('Controle de reservas'!$L$14:$L$2013,BY261)="Disponível no posto","DP","SEM SITUAÇÃO")))))))&amp;IF(INDEX('Controle de reservas'!$M$14:$M$2013,BY261)&lt;&gt;"",CHAR(10)&amp;INDEX('Controle de reservas'!$M$14:$M$2013,BY261),IF(OR(INDEX('Controle de reservas'!$L$14:$L$2013,BY261)="Em cobertura",INDEX('Controle de reservas'!$L$14:$L$2013,BY261)="Programado"),CHAR(10)&amp;"SEM LOCAL",""))&amp;IF(INDEX('Controle de reservas'!$N$14:$N$2013,BY261)&lt;&gt;"",CHAR(10)&amp;"Subst.: "&amp;INDEX('Controle de reservas'!$N$14:$N$2013,BY261),"")&amp;IF(AND(ISNUMBER(INDEX('Controle de reservas'!$I$14:$I$2013,BY261)),INDEX('Controle de reservas'!$I$14:$I$2013,BY261)&gt;0,INDEX('Controle de reservas'!$K$14:$K$2013,BY261)&gt;INDEX('Controle de reservas'!$I$14:$I$2013,BY261)),CHAR(10)&amp;"DIVERGÊNCIA DE DATAS","")&amp;IF(INDEX('Controle de reservas'!$P$14:$P$2013,BY261)&lt;&gt;"OK"," !",""))))</f>
      </c>
      <c r="AL261" s="16">
        <f t="shared" ca="1" si="13"/>
      </c>
      <c r="AM261" s="16">
        <f t="shared" ca="1" si="14"/>
      </c>
      <c r="AN261" s="16">
        <f t="shared" ca="1" si="15"/>
      </c>
      <c r="AO261" s="16">
        <f t="shared" ca="1" si="16"/>
      </c>
      <c r="AP261" s="16">
        <f ca="1">IF($AQ261=0,"",INDEX('Controle de reservas'!$O$14:$O$2013,$AQ261))</f>
      </c>
      <c r="AQ261">
        <f ca="1">IFERROR(MATCH(ROW()-9,'Controle de reservas'!$S$14:$S$2013,0),0)</f>
      </c>
      <c r="AR261">
        <f ca="1">IF($AQ261=0,"",INDEX('Controle de reservas'!$Q$14:$Q$2013,$AQ261))</f>
      </c>
      <c r="AS261">
        <f ca="1">IF($AQ261=0,"",INDEX('Controle de reservas'!$H$14:$H$2013,$AQ261))</f>
      </c>
      <c r="AT261">
        <f ca="1">IF($AQ261=0,"",IF(INDEX('Controle de reservas'!$J$14:$J$2013,$AQ261)=0,"",INDEX('Controle de reservas'!$J$14:$J$2013,$AQ261)))</f>
      </c>
      <c r="AU261">
        <f ca="1">IF(OR($AQ261=0,G$9=""),0,IFERROR(MATCH($AR261&amp;"|"&amp;TEXT(G$9,"yyyymmdd"),'Controle de reservas'!$T$14:$T$2013,0),0))</f>
      </c>
      <c r="AV261">
        <f ca="1">IF(OR($AQ261=0,H$9=""),0,IFERROR(MATCH($AR261&amp;"|"&amp;TEXT(H$9,"yyyymmdd"),'Controle de reservas'!$T$14:$T$2013,0),0))</f>
      </c>
      <c r="AW261">
        <f ca="1">IF(OR($AQ261=0,I$9=""),0,IFERROR(MATCH($AR261&amp;"|"&amp;TEXT(I$9,"yyyymmdd"),'Controle de reservas'!$T$14:$T$2013,0),0))</f>
      </c>
      <c r="AX261">
        <f ca="1">IF(OR($AQ261=0,J$9=""),0,IFERROR(MATCH($AR261&amp;"|"&amp;TEXT(J$9,"yyyymmdd"),'Controle de reservas'!$T$14:$T$2013,0),0))</f>
      </c>
      <c r="AY261">
        <f ca="1">IF(OR($AQ261=0,K$9=""),0,IFERROR(MATCH($AR261&amp;"|"&amp;TEXT(K$9,"yyyymmdd"),'Controle de reservas'!$T$14:$T$2013,0),0))</f>
      </c>
      <c r="AZ261">
        <f ca="1">IF(OR($AQ261=0,L$9=""),0,IFERROR(MATCH($AR261&amp;"|"&amp;TEXT(L$9,"yyyymmdd"),'Controle de reservas'!$T$14:$T$2013,0),0))</f>
      </c>
      <c r="BA261">
        <f ca="1">IF(OR($AQ261=0,M$9=""),0,IFERROR(MATCH($AR261&amp;"|"&amp;TEXT(M$9,"yyyymmdd"),'Controle de reservas'!$T$14:$T$2013,0),0))</f>
      </c>
      <c r="BB261">
        <f ca="1">IF(OR($AQ261=0,N$9=""),0,IFERROR(MATCH($AR261&amp;"|"&amp;TEXT(N$9,"yyyymmdd"),'Controle de reservas'!$T$14:$T$2013,0),0))</f>
      </c>
      <c r="BC261">
        <f ca="1">IF(OR($AQ261=0,O$9=""),0,IFERROR(MATCH($AR261&amp;"|"&amp;TEXT(O$9,"yyyymmdd"),'Controle de reservas'!$T$14:$T$2013,0),0))</f>
      </c>
      <c r="BD261">
        <f ca="1">IF(OR($AQ261=0,P$9=""),0,IFERROR(MATCH($AR261&amp;"|"&amp;TEXT(P$9,"yyyymmdd"),'Controle de reservas'!$T$14:$T$2013,0),0))</f>
      </c>
      <c r="BE261">
        <f ca="1">IF(OR($AQ261=0,Q$9=""),0,IFERROR(MATCH($AR261&amp;"|"&amp;TEXT(Q$9,"yyyymmdd"),'Controle de reservas'!$T$14:$T$2013,0),0))</f>
      </c>
      <c r="BF261">
        <f ca="1">IF(OR($AQ261=0,R$9=""),0,IFERROR(MATCH($AR261&amp;"|"&amp;TEXT(R$9,"yyyymmdd"),'Controle de reservas'!$T$14:$T$2013,0),0))</f>
      </c>
      <c r="BG261">
        <f ca="1">IF(OR($AQ261=0,S$9=""),0,IFERROR(MATCH($AR261&amp;"|"&amp;TEXT(S$9,"yyyymmdd"),'Controle de reservas'!$T$14:$T$2013,0),0))</f>
      </c>
      <c r="BH261">
        <f ca="1">IF(OR($AQ261=0,T$9=""),0,IFERROR(MATCH($AR261&amp;"|"&amp;TEXT(T$9,"yyyymmdd"),'Controle de reservas'!$T$14:$T$2013,0),0))</f>
      </c>
      <c r="BI261">
        <f ca="1">IF(OR($AQ261=0,U$9=""),0,IFERROR(MATCH($AR261&amp;"|"&amp;TEXT(U$9,"yyyymmdd"),'Controle de reservas'!$T$14:$T$2013,0),0))</f>
      </c>
      <c r="BJ261">
        <f ca="1">IF(OR($AQ261=0,V$9=""),0,IFERROR(MATCH($AR261&amp;"|"&amp;TEXT(V$9,"yyyymmdd"),'Controle de reservas'!$T$14:$T$2013,0),0))</f>
      </c>
      <c r="BK261">
        <f ca="1">IF(OR($AQ261=0,W$9=""),0,IFERROR(MATCH($AR261&amp;"|"&amp;TEXT(W$9,"yyyymmdd"),'Controle de reservas'!$T$14:$T$2013,0),0))</f>
      </c>
      <c r="BL261">
        <f ca="1">IF(OR($AQ261=0,X$9=""),0,IFERROR(MATCH($AR261&amp;"|"&amp;TEXT(X$9,"yyyymmdd"),'Controle de reservas'!$T$14:$T$2013,0),0))</f>
      </c>
      <c r="BM261">
        <f ca="1">IF(OR($AQ261=0,Y$9=""),0,IFERROR(MATCH($AR261&amp;"|"&amp;TEXT(Y$9,"yyyymmdd"),'Controle de reservas'!$T$14:$T$2013,0),0))</f>
      </c>
      <c r="BN261">
        <f ca="1">IF(OR($AQ261=0,Z$9=""),0,IFERROR(MATCH($AR261&amp;"|"&amp;TEXT(Z$9,"yyyymmdd"),'Controle de reservas'!$T$14:$T$2013,0),0))</f>
      </c>
      <c r="BO261">
        <f ca="1">IF(OR($AQ261=0,AA$9=""),0,IFERROR(MATCH($AR261&amp;"|"&amp;TEXT(AA$9,"yyyymmdd"),'Controle de reservas'!$T$14:$T$2013,0),0))</f>
      </c>
      <c r="BP261">
        <f ca="1">IF(OR($AQ261=0,AB$9=""),0,IFERROR(MATCH($AR261&amp;"|"&amp;TEXT(AB$9,"yyyymmdd"),'Controle de reservas'!$T$14:$T$2013,0),0))</f>
      </c>
      <c r="BQ261">
        <f ca="1">IF(OR($AQ261=0,AC$9=""),0,IFERROR(MATCH($AR261&amp;"|"&amp;TEXT(AC$9,"yyyymmdd"),'Controle de reservas'!$T$14:$T$2013,0),0))</f>
      </c>
      <c r="BR261">
        <f ca="1">IF(OR($AQ261=0,AD$9=""),0,IFERROR(MATCH($AR261&amp;"|"&amp;TEXT(AD$9,"yyyymmdd"),'Controle de reservas'!$T$14:$T$2013,0),0))</f>
      </c>
      <c r="BS261">
        <f ca="1">IF(OR($AQ261=0,AE$9=""),0,IFERROR(MATCH($AR261&amp;"|"&amp;TEXT(AE$9,"yyyymmdd"),'Controle de reservas'!$T$14:$T$2013,0),0))</f>
      </c>
      <c r="BT261">
        <f ca="1">IF(OR($AQ261=0,AF$9=""),0,IFERROR(MATCH($AR261&amp;"|"&amp;TEXT(AF$9,"yyyymmdd"),'Controle de reservas'!$T$14:$T$2013,0),0))</f>
      </c>
      <c r="BU261">
        <f ca="1">IF(OR($AQ261=0,AG$9=""),0,IFERROR(MATCH($AR261&amp;"|"&amp;TEXT(AG$9,"yyyymmdd"),'Controle de reservas'!$T$14:$T$2013,0),0))</f>
      </c>
      <c r="BV261">
        <f ca="1">IF(OR($AQ261=0,AH$9=""),0,IFERROR(MATCH($AR261&amp;"|"&amp;TEXT(AH$9,"yyyymmdd"),'Controle de reservas'!$T$14:$T$2013,0),0))</f>
      </c>
      <c r="BW261">
        <f ca="1">IF(OR($AQ261=0,AI$9=""),0,IFERROR(MATCH($AR261&amp;"|"&amp;TEXT(AI$9,"yyyymmdd"),'Controle de reservas'!$T$14:$T$2013,0),0))</f>
      </c>
      <c r="BX261">
        <f ca="1">IF(OR($AQ261=0,AJ$9=""),0,IFERROR(MATCH($AR261&amp;"|"&amp;TEXT(AJ$9,"yyyymmdd"),'Controle de reservas'!$T$14:$T$2013,0),0))</f>
      </c>
      <c r="BY261">
        <f ca="1">IF(OR($AQ261=0,AK$9=""),0,IFERROR(MATCH($AR261&amp;"|"&amp;TEXT(AK$9,"yyyymmdd"),'Controle de reservas'!$T$14:$T$2013,0),0))</f>
      </c>
    </row>
    <row r="262" spans="1:77" ht="105" customHeight="1" x14ac:dyDescent="0.25">
      <c r="A262" s="14">
        <f ca="1">IF($AQ262=0,"",INDEX('Controle de reservas'!$A$14:$A$2013,$AQ262))</f>
      </c>
      <c r="B262" s="14">
        <f ca="1">IF($AQ262=0,"",INDEX('Controle de reservas'!$B$14:$B$2013,$AQ262))</f>
      </c>
      <c r="C262" s="14">
        <f ca="1">IF($AQ262=0,"",INDEX('Controle de reservas'!$C$14:$C$2013,$AQ262))</f>
      </c>
      <c r="D262" s="14">
        <f ca="1">IF($AQ262=0,"",INDEX('Controle de reservas'!$D$14:$D$2013,$AQ262))</f>
      </c>
      <c r="E262" s="14">
        <f ca="1">IF($AQ262=0,"",INDEX('Controle de reservas'!$E$14:$E$2013,$AQ262))</f>
      </c>
      <c r="F262" s="14">
        <f ca="1">IF($AQ262=0,"",INDEX('Controle de reservas'!$F$14:$F$2013,$AQ262))</f>
      </c>
      <c r="G262" s="15">
        <f ca="1">IF(OR($AQ262=0,G$9="",G$9&lt;$AS262,AND($AT262&lt;&gt;"",G$9&gt;$AT262)),"",IF(AU262=0,"—",IF(INDEX('Controle de reservas'!$P$14:$P$2013,AU262)="DUPLICIDADE NO DIA","CONFLITO"&amp;IF(INDEX('Controle de reservas'!$M$14:$M$2013,AU262)&lt;&gt;"",CHAR(10)&amp;INDEX('Controle de reservas'!$M$14:$M$2013,AU262),"")&amp;IF(INDEX('Controle de reservas'!$N$14:$N$2013,AU262)&lt;&gt;"",CHAR(10)&amp;"Subst.: "&amp;INDEX('Controle de reservas'!$N$14:$N$2013,AU262),"")&amp;IF(AND(ISNUMBER(INDEX('Controle de reservas'!$I$14:$I$2013,AU262)),INDEX('Controle de reservas'!$I$14:$I$2013,AU262)&gt;0,INDEX('Controle de reservas'!$K$14:$K$2013,AU262)&gt;INDEX('Controle de reservas'!$I$14:$I$2013,AU262)),CHAR(10)&amp;"DIVERGÊNCIA DE DATAS",""),IF(INDEX('Controle de reservas'!$L$14:$L$2013,AU262)="Em cobertura","COV",IF(INDEX('Controle de reservas'!$L$14:$L$2013,AU262)="Disponível","DISP",IF(INDEX('Controle de reservas'!$L$14:$L$2013,AU262)="Não utilizado","NU",IF(INDEX('Controle de reservas'!$L$14:$L$2013,AU262)="Folga","F",IF(INDEX('Controle de reservas'!$L$14:$L$2013,AU262)="Ocorrência","O",IF(INDEX('Controle de reservas'!$L$14:$L$2013,AU262)="Programado","PROG",IF(INDEX('Controle de reservas'!$L$14:$L$2013,AU262)="Disponível no posto","DP","SEM SITUAÇÃO")))))))&amp;IF(INDEX('Controle de reservas'!$M$14:$M$2013,AU262)&lt;&gt;"",CHAR(10)&amp;INDEX('Controle de reservas'!$M$14:$M$2013,AU262),IF(OR(INDEX('Controle de reservas'!$L$14:$L$2013,AU262)="Em cobertura",INDEX('Controle de reservas'!$L$14:$L$2013,AU262)="Programado"),CHAR(10)&amp;"SEM LOCAL",""))&amp;IF(INDEX('Controle de reservas'!$N$14:$N$2013,AU262)&lt;&gt;"",CHAR(10)&amp;"Subst.: "&amp;INDEX('Controle de reservas'!$N$14:$N$2013,AU262),"")&amp;IF(AND(ISNUMBER(INDEX('Controle de reservas'!$I$14:$I$2013,AU262)),INDEX('Controle de reservas'!$I$14:$I$2013,AU262)&gt;0,INDEX('Controle de reservas'!$K$14:$K$2013,AU262)&gt;INDEX('Controle de reservas'!$I$14:$I$2013,AU262)),CHAR(10)&amp;"DIVERGÊNCIA DE DATAS","")&amp;IF(INDEX('Controle de reservas'!$P$14:$P$2013,AU262)&lt;&gt;"OK"," !",""))))</f>
      </c>
      <c r="H262" s="15">
        <f ca="1">IF(OR($AQ262=0,H$9="",H$9&lt;$AS262,AND($AT262&lt;&gt;"",H$9&gt;$AT262)),"",IF(AV262=0,"—",IF(INDEX('Controle de reservas'!$P$14:$P$2013,AV262)="DUPLICIDADE NO DIA","CONFLITO"&amp;IF(INDEX('Controle de reservas'!$M$14:$M$2013,AV262)&lt;&gt;"",CHAR(10)&amp;INDEX('Controle de reservas'!$M$14:$M$2013,AV262),"")&amp;IF(INDEX('Controle de reservas'!$N$14:$N$2013,AV262)&lt;&gt;"",CHAR(10)&amp;"Subst.: "&amp;INDEX('Controle de reservas'!$N$14:$N$2013,AV262),"")&amp;IF(AND(ISNUMBER(INDEX('Controle de reservas'!$I$14:$I$2013,AV262)),INDEX('Controle de reservas'!$I$14:$I$2013,AV262)&gt;0,INDEX('Controle de reservas'!$K$14:$K$2013,AV262)&gt;INDEX('Controle de reservas'!$I$14:$I$2013,AV262)),CHAR(10)&amp;"DIVERGÊNCIA DE DATAS",""),IF(INDEX('Controle de reservas'!$L$14:$L$2013,AV262)="Em cobertura","COV",IF(INDEX('Controle de reservas'!$L$14:$L$2013,AV262)="Disponível","DISP",IF(INDEX('Controle de reservas'!$L$14:$L$2013,AV262)="Não utilizado","NU",IF(INDEX('Controle de reservas'!$L$14:$L$2013,AV262)="Folga","F",IF(INDEX('Controle de reservas'!$L$14:$L$2013,AV262)="Ocorrência","O",IF(INDEX('Controle de reservas'!$L$14:$L$2013,AV262)="Programado","PROG",IF(INDEX('Controle de reservas'!$L$14:$L$2013,AV262)="Disponível no posto","DP","SEM SITUAÇÃO")))))))&amp;IF(INDEX('Controle de reservas'!$M$14:$M$2013,AV262)&lt;&gt;"",CHAR(10)&amp;INDEX('Controle de reservas'!$M$14:$M$2013,AV262),IF(OR(INDEX('Controle de reservas'!$L$14:$L$2013,AV262)="Em cobertura",INDEX('Controle de reservas'!$L$14:$L$2013,AV262)="Programado"),CHAR(10)&amp;"SEM LOCAL",""))&amp;IF(INDEX('Controle de reservas'!$N$14:$N$2013,AV262)&lt;&gt;"",CHAR(10)&amp;"Subst.: "&amp;INDEX('Controle de reservas'!$N$14:$N$2013,AV262),"")&amp;IF(AND(ISNUMBER(INDEX('Controle de reservas'!$I$14:$I$2013,AV262)),INDEX('Controle de reservas'!$I$14:$I$2013,AV262)&gt;0,INDEX('Controle de reservas'!$K$14:$K$2013,AV262)&gt;INDEX('Controle de reservas'!$I$14:$I$2013,AV262)),CHAR(10)&amp;"DIVERGÊNCIA DE DATAS","")&amp;IF(INDEX('Controle de reservas'!$P$14:$P$2013,AV262)&lt;&gt;"OK"," !",""))))</f>
      </c>
      <c r="I262" s="15">
        <f ca="1">IF(OR($AQ262=0,I$9="",I$9&lt;$AS262,AND($AT262&lt;&gt;"",I$9&gt;$AT262)),"",IF(AW262=0,"—",IF(INDEX('Controle de reservas'!$P$14:$P$2013,AW262)="DUPLICIDADE NO DIA","CONFLITO"&amp;IF(INDEX('Controle de reservas'!$M$14:$M$2013,AW262)&lt;&gt;"",CHAR(10)&amp;INDEX('Controle de reservas'!$M$14:$M$2013,AW262),"")&amp;IF(INDEX('Controle de reservas'!$N$14:$N$2013,AW262)&lt;&gt;"",CHAR(10)&amp;"Subst.: "&amp;INDEX('Controle de reservas'!$N$14:$N$2013,AW262),"")&amp;IF(AND(ISNUMBER(INDEX('Controle de reservas'!$I$14:$I$2013,AW262)),INDEX('Controle de reservas'!$I$14:$I$2013,AW262)&gt;0,INDEX('Controle de reservas'!$K$14:$K$2013,AW262)&gt;INDEX('Controle de reservas'!$I$14:$I$2013,AW262)),CHAR(10)&amp;"DIVERGÊNCIA DE DATAS",""),IF(INDEX('Controle de reservas'!$L$14:$L$2013,AW262)="Em cobertura","COV",IF(INDEX('Controle de reservas'!$L$14:$L$2013,AW262)="Disponível","DISP",IF(INDEX('Controle de reservas'!$L$14:$L$2013,AW262)="Não utilizado","NU",IF(INDEX('Controle de reservas'!$L$14:$L$2013,AW262)="Folga","F",IF(INDEX('Controle de reservas'!$L$14:$L$2013,AW262)="Ocorrência","O",IF(INDEX('Controle de reservas'!$L$14:$L$2013,AW262)="Programado","PROG",IF(INDEX('Controle de reservas'!$L$14:$L$2013,AW262)="Disponível no posto","DP","SEM SITUAÇÃO")))))))&amp;IF(INDEX('Controle de reservas'!$M$14:$M$2013,AW262)&lt;&gt;"",CHAR(10)&amp;INDEX('Controle de reservas'!$M$14:$M$2013,AW262),IF(OR(INDEX('Controle de reservas'!$L$14:$L$2013,AW262)="Em cobertura",INDEX('Controle de reservas'!$L$14:$L$2013,AW262)="Programado"),CHAR(10)&amp;"SEM LOCAL",""))&amp;IF(INDEX('Controle de reservas'!$N$14:$N$2013,AW262)&lt;&gt;"",CHAR(10)&amp;"Subst.: "&amp;INDEX('Controle de reservas'!$N$14:$N$2013,AW262),"")&amp;IF(AND(ISNUMBER(INDEX('Controle de reservas'!$I$14:$I$2013,AW262)),INDEX('Controle de reservas'!$I$14:$I$2013,AW262)&gt;0,INDEX('Controle de reservas'!$K$14:$K$2013,AW262)&gt;INDEX('Controle de reservas'!$I$14:$I$2013,AW262)),CHAR(10)&amp;"DIVERGÊNCIA DE DATAS","")&amp;IF(INDEX('Controle de reservas'!$P$14:$P$2013,AW262)&lt;&gt;"OK"," !",""))))</f>
      </c>
      <c r="J262" s="15">
        <f ca="1">IF(OR($AQ262=0,J$9="",J$9&lt;$AS262,AND($AT262&lt;&gt;"",J$9&gt;$AT262)),"",IF(AX262=0,"—",IF(INDEX('Controle de reservas'!$P$14:$P$2013,AX262)="DUPLICIDADE NO DIA","CONFLITO"&amp;IF(INDEX('Controle de reservas'!$M$14:$M$2013,AX262)&lt;&gt;"",CHAR(10)&amp;INDEX('Controle de reservas'!$M$14:$M$2013,AX262),"")&amp;IF(INDEX('Controle de reservas'!$N$14:$N$2013,AX262)&lt;&gt;"",CHAR(10)&amp;"Subst.: "&amp;INDEX('Controle de reservas'!$N$14:$N$2013,AX262),"")&amp;IF(AND(ISNUMBER(INDEX('Controle de reservas'!$I$14:$I$2013,AX262)),INDEX('Controle de reservas'!$I$14:$I$2013,AX262)&gt;0,INDEX('Controle de reservas'!$K$14:$K$2013,AX262)&gt;INDEX('Controle de reservas'!$I$14:$I$2013,AX262)),CHAR(10)&amp;"DIVERGÊNCIA DE DATAS",""),IF(INDEX('Controle de reservas'!$L$14:$L$2013,AX262)="Em cobertura","COV",IF(INDEX('Controle de reservas'!$L$14:$L$2013,AX262)="Disponível","DISP",IF(INDEX('Controle de reservas'!$L$14:$L$2013,AX262)="Não utilizado","NU",IF(INDEX('Controle de reservas'!$L$14:$L$2013,AX262)="Folga","F",IF(INDEX('Controle de reservas'!$L$14:$L$2013,AX262)="Ocorrência","O",IF(INDEX('Controle de reservas'!$L$14:$L$2013,AX262)="Programado","PROG",IF(INDEX('Controle de reservas'!$L$14:$L$2013,AX262)="Disponível no posto","DP","SEM SITUAÇÃO")))))))&amp;IF(INDEX('Controle de reservas'!$M$14:$M$2013,AX262)&lt;&gt;"",CHAR(10)&amp;INDEX('Controle de reservas'!$M$14:$M$2013,AX262),IF(OR(INDEX('Controle de reservas'!$L$14:$L$2013,AX262)="Em cobertura",INDEX('Controle de reservas'!$L$14:$L$2013,AX262)="Programado"),CHAR(10)&amp;"SEM LOCAL",""))&amp;IF(INDEX('Controle de reservas'!$N$14:$N$2013,AX262)&lt;&gt;"",CHAR(10)&amp;"Subst.: "&amp;INDEX('Controle de reservas'!$N$14:$N$2013,AX262),"")&amp;IF(AND(ISNUMBER(INDEX('Controle de reservas'!$I$14:$I$2013,AX262)),INDEX('Controle de reservas'!$I$14:$I$2013,AX262)&gt;0,INDEX('Controle de reservas'!$K$14:$K$2013,AX262)&gt;INDEX('Controle de reservas'!$I$14:$I$2013,AX262)),CHAR(10)&amp;"DIVERGÊNCIA DE DATAS","")&amp;IF(INDEX('Controle de reservas'!$P$14:$P$2013,AX262)&lt;&gt;"OK"," !",""))))</f>
      </c>
      <c r="K262" s="15">
        <f ca="1">IF(OR($AQ262=0,K$9="",K$9&lt;$AS262,AND($AT262&lt;&gt;"",K$9&gt;$AT262)),"",IF(AY262=0,"—",IF(INDEX('Controle de reservas'!$P$14:$P$2013,AY262)="DUPLICIDADE NO DIA","CONFLITO"&amp;IF(INDEX('Controle de reservas'!$M$14:$M$2013,AY262)&lt;&gt;"",CHAR(10)&amp;INDEX('Controle de reservas'!$M$14:$M$2013,AY262),"")&amp;IF(INDEX('Controle de reservas'!$N$14:$N$2013,AY262)&lt;&gt;"",CHAR(10)&amp;"Subst.: "&amp;INDEX('Controle de reservas'!$N$14:$N$2013,AY262),"")&amp;IF(AND(ISNUMBER(INDEX('Controle de reservas'!$I$14:$I$2013,AY262)),INDEX('Controle de reservas'!$I$14:$I$2013,AY262)&gt;0,INDEX('Controle de reservas'!$K$14:$K$2013,AY262)&gt;INDEX('Controle de reservas'!$I$14:$I$2013,AY262)),CHAR(10)&amp;"DIVERGÊNCIA DE DATAS",""),IF(INDEX('Controle de reservas'!$L$14:$L$2013,AY262)="Em cobertura","COV",IF(INDEX('Controle de reservas'!$L$14:$L$2013,AY262)="Disponível","DISP",IF(INDEX('Controle de reservas'!$L$14:$L$2013,AY262)="Não utilizado","NU",IF(INDEX('Controle de reservas'!$L$14:$L$2013,AY262)="Folga","F",IF(INDEX('Controle de reservas'!$L$14:$L$2013,AY262)="Ocorrência","O",IF(INDEX('Controle de reservas'!$L$14:$L$2013,AY262)="Programado","PROG",IF(INDEX('Controle de reservas'!$L$14:$L$2013,AY262)="Disponível no posto","DP","SEM SITUAÇÃO")))))))&amp;IF(INDEX('Controle de reservas'!$M$14:$M$2013,AY262)&lt;&gt;"",CHAR(10)&amp;INDEX('Controle de reservas'!$M$14:$M$2013,AY262),IF(OR(INDEX('Controle de reservas'!$L$14:$L$2013,AY262)="Em cobertura",INDEX('Controle de reservas'!$L$14:$L$2013,AY262)="Programado"),CHAR(10)&amp;"SEM LOCAL",""))&amp;IF(INDEX('Controle de reservas'!$N$14:$N$2013,AY262)&lt;&gt;"",CHAR(10)&amp;"Subst.: "&amp;INDEX('Controle de reservas'!$N$14:$N$2013,AY262),"")&amp;IF(AND(ISNUMBER(INDEX('Controle de reservas'!$I$14:$I$2013,AY262)),INDEX('Controle de reservas'!$I$14:$I$2013,AY262)&gt;0,INDEX('Controle de reservas'!$K$14:$K$2013,AY262)&gt;INDEX('Controle de reservas'!$I$14:$I$2013,AY262)),CHAR(10)&amp;"DIVERGÊNCIA DE DATAS","")&amp;IF(INDEX('Controle de reservas'!$P$14:$P$2013,AY262)&lt;&gt;"OK"," !",""))))</f>
      </c>
      <c r="L262" s="15">
        <f ca="1">IF(OR($AQ262=0,L$9="",L$9&lt;$AS262,AND($AT262&lt;&gt;"",L$9&gt;$AT262)),"",IF(AZ262=0,"—",IF(INDEX('Controle de reservas'!$P$14:$P$2013,AZ262)="DUPLICIDADE NO DIA","CONFLITO"&amp;IF(INDEX('Controle de reservas'!$M$14:$M$2013,AZ262)&lt;&gt;"",CHAR(10)&amp;INDEX('Controle de reservas'!$M$14:$M$2013,AZ262),"")&amp;IF(INDEX('Controle de reservas'!$N$14:$N$2013,AZ262)&lt;&gt;"",CHAR(10)&amp;"Subst.: "&amp;INDEX('Controle de reservas'!$N$14:$N$2013,AZ262),"")&amp;IF(AND(ISNUMBER(INDEX('Controle de reservas'!$I$14:$I$2013,AZ262)),INDEX('Controle de reservas'!$I$14:$I$2013,AZ262)&gt;0,INDEX('Controle de reservas'!$K$14:$K$2013,AZ262)&gt;INDEX('Controle de reservas'!$I$14:$I$2013,AZ262)),CHAR(10)&amp;"DIVERGÊNCIA DE DATAS",""),IF(INDEX('Controle de reservas'!$L$14:$L$2013,AZ262)="Em cobertura","COV",IF(INDEX('Controle de reservas'!$L$14:$L$2013,AZ262)="Disponível","DISP",IF(INDEX('Controle de reservas'!$L$14:$L$2013,AZ262)="Não utilizado","NU",IF(INDEX('Controle de reservas'!$L$14:$L$2013,AZ262)="Folga","F",IF(INDEX('Controle de reservas'!$L$14:$L$2013,AZ262)="Ocorrência","O",IF(INDEX('Controle de reservas'!$L$14:$L$2013,AZ262)="Programado","PROG",IF(INDEX('Controle de reservas'!$L$14:$L$2013,AZ262)="Disponível no posto","DP","SEM SITUAÇÃO")))))))&amp;IF(INDEX('Controle de reservas'!$M$14:$M$2013,AZ262)&lt;&gt;"",CHAR(10)&amp;INDEX('Controle de reservas'!$M$14:$M$2013,AZ262),IF(OR(INDEX('Controle de reservas'!$L$14:$L$2013,AZ262)="Em cobertura",INDEX('Controle de reservas'!$L$14:$L$2013,AZ262)="Programado"),CHAR(10)&amp;"SEM LOCAL",""))&amp;IF(INDEX('Controle de reservas'!$N$14:$N$2013,AZ262)&lt;&gt;"",CHAR(10)&amp;"Subst.: "&amp;INDEX('Controle de reservas'!$N$14:$N$2013,AZ262),"")&amp;IF(AND(ISNUMBER(INDEX('Controle de reservas'!$I$14:$I$2013,AZ262)),INDEX('Controle de reservas'!$I$14:$I$2013,AZ262)&gt;0,INDEX('Controle de reservas'!$K$14:$K$2013,AZ262)&gt;INDEX('Controle de reservas'!$I$14:$I$2013,AZ262)),CHAR(10)&amp;"DIVERGÊNCIA DE DATAS","")&amp;IF(INDEX('Controle de reservas'!$P$14:$P$2013,AZ262)&lt;&gt;"OK"," !",""))))</f>
      </c>
      <c r="M262" s="15">
        <f ca="1">IF(OR($AQ262=0,M$9="",M$9&lt;$AS262,AND($AT262&lt;&gt;"",M$9&gt;$AT262)),"",IF(BA262=0,"—",IF(INDEX('Controle de reservas'!$P$14:$P$2013,BA262)="DUPLICIDADE NO DIA","CONFLITO"&amp;IF(INDEX('Controle de reservas'!$M$14:$M$2013,BA262)&lt;&gt;"",CHAR(10)&amp;INDEX('Controle de reservas'!$M$14:$M$2013,BA262),"")&amp;IF(INDEX('Controle de reservas'!$N$14:$N$2013,BA262)&lt;&gt;"",CHAR(10)&amp;"Subst.: "&amp;INDEX('Controle de reservas'!$N$14:$N$2013,BA262),"")&amp;IF(AND(ISNUMBER(INDEX('Controle de reservas'!$I$14:$I$2013,BA262)),INDEX('Controle de reservas'!$I$14:$I$2013,BA262)&gt;0,INDEX('Controle de reservas'!$K$14:$K$2013,BA262)&gt;INDEX('Controle de reservas'!$I$14:$I$2013,BA262)),CHAR(10)&amp;"DIVERGÊNCIA DE DATAS",""),IF(INDEX('Controle de reservas'!$L$14:$L$2013,BA262)="Em cobertura","COV",IF(INDEX('Controle de reservas'!$L$14:$L$2013,BA262)="Disponível","DISP",IF(INDEX('Controle de reservas'!$L$14:$L$2013,BA262)="Não utilizado","NU",IF(INDEX('Controle de reservas'!$L$14:$L$2013,BA262)="Folga","F",IF(INDEX('Controle de reservas'!$L$14:$L$2013,BA262)="Ocorrência","O",IF(INDEX('Controle de reservas'!$L$14:$L$2013,BA262)="Programado","PROG",IF(INDEX('Controle de reservas'!$L$14:$L$2013,BA262)="Disponível no posto","DP","SEM SITUAÇÃO")))))))&amp;IF(INDEX('Controle de reservas'!$M$14:$M$2013,BA262)&lt;&gt;"",CHAR(10)&amp;INDEX('Controle de reservas'!$M$14:$M$2013,BA262),IF(OR(INDEX('Controle de reservas'!$L$14:$L$2013,BA262)="Em cobertura",INDEX('Controle de reservas'!$L$14:$L$2013,BA262)="Programado"),CHAR(10)&amp;"SEM LOCAL",""))&amp;IF(INDEX('Controle de reservas'!$N$14:$N$2013,BA262)&lt;&gt;"",CHAR(10)&amp;"Subst.: "&amp;INDEX('Controle de reservas'!$N$14:$N$2013,BA262),"")&amp;IF(AND(ISNUMBER(INDEX('Controle de reservas'!$I$14:$I$2013,BA262)),INDEX('Controle de reservas'!$I$14:$I$2013,BA262)&gt;0,INDEX('Controle de reservas'!$K$14:$K$2013,BA262)&gt;INDEX('Controle de reservas'!$I$14:$I$2013,BA262)),CHAR(10)&amp;"DIVERGÊNCIA DE DATAS","")&amp;IF(INDEX('Controle de reservas'!$P$14:$P$2013,BA262)&lt;&gt;"OK"," !",""))))</f>
      </c>
      <c r="N262" s="15">
        <f ca="1">IF(OR($AQ262=0,N$9="",N$9&lt;$AS262,AND($AT262&lt;&gt;"",N$9&gt;$AT262)),"",IF(BB262=0,"—",IF(INDEX('Controle de reservas'!$P$14:$P$2013,BB262)="DUPLICIDADE NO DIA","CONFLITO"&amp;IF(INDEX('Controle de reservas'!$M$14:$M$2013,BB262)&lt;&gt;"",CHAR(10)&amp;INDEX('Controle de reservas'!$M$14:$M$2013,BB262),"")&amp;IF(INDEX('Controle de reservas'!$N$14:$N$2013,BB262)&lt;&gt;"",CHAR(10)&amp;"Subst.: "&amp;INDEX('Controle de reservas'!$N$14:$N$2013,BB262),"")&amp;IF(AND(ISNUMBER(INDEX('Controle de reservas'!$I$14:$I$2013,BB262)),INDEX('Controle de reservas'!$I$14:$I$2013,BB262)&gt;0,INDEX('Controle de reservas'!$K$14:$K$2013,BB262)&gt;INDEX('Controle de reservas'!$I$14:$I$2013,BB262)),CHAR(10)&amp;"DIVERGÊNCIA DE DATAS",""),IF(INDEX('Controle de reservas'!$L$14:$L$2013,BB262)="Em cobertura","COV",IF(INDEX('Controle de reservas'!$L$14:$L$2013,BB262)="Disponível","DISP",IF(INDEX('Controle de reservas'!$L$14:$L$2013,BB262)="Não utilizado","NU",IF(INDEX('Controle de reservas'!$L$14:$L$2013,BB262)="Folga","F",IF(INDEX('Controle de reservas'!$L$14:$L$2013,BB262)="Ocorrência","O",IF(INDEX('Controle de reservas'!$L$14:$L$2013,BB262)="Programado","PROG",IF(INDEX('Controle de reservas'!$L$14:$L$2013,BB262)="Disponível no posto","DP","SEM SITUAÇÃO")))))))&amp;IF(INDEX('Controle de reservas'!$M$14:$M$2013,BB262)&lt;&gt;"",CHAR(10)&amp;INDEX('Controle de reservas'!$M$14:$M$2013,BB262),IF(OR(INDEX('Controle de reservas'!$L$14:$L$2013,BB262)="Em cobertura",INDEX('Controle de reservas'!$L$14:$L$2013,BB262)="Programado"),CHAR(10)&amp;"SEM LOCAL",""))&amp;IF(INDEX('Controle de reservas'!$N$14:$N$2013,BB262)&lt;&gt;"",CHAR(10)&amp;"Subst.: "&amp;INDEX('Controle de reservas'!$N$14:$N$2013,BB262),"")&amp;IF(AND(ISNUMBER(INDEX('Controle de reservas'!$I$14:$I$2013,BB262)),INDEX('Controle de reservas'!$I$14:$I$2013,BB262)&gt;0,INDEX('Controle de reservas'!$K$14:$K$2013,BB262)&gt;INDEX('Controle de reservas'!$I$14:$I$2013,BB262)),CHAR(10)&amp;"DIVERGÊNCIA DE DATAS","")&amp;IF(INDEX('Controle de reservas'!$P$14:$P$2013,BB262)&lt;&gt;"OK"," !",""))))</f>
      </c>
      <c r="O262" s="15">
        <f ca="1">IF(OR($AQ262=0,O$9="",O$9&lt;$AS262,AND($AT262&lt;&gt;"",O$9&gt;$AT262)),"",IF(BC262=0,"—",IF(INDEX('Controle de reservas'!$P$14:$P$2013,BC262)="DUPLICIDADE NO DIA","CONFLITO"&amp;IF(INDEX('Controle de reservas'!$M$14:$M$2013,BC262)&lt;&gt;"",CHAR(10)&amp;INDEX('Controle de reservas'!$M$14:$M$2013,BC262),"")&amp;IF(INDEX('Controle de reservas'!$N$14:$N$2013,BC262)&lt;&gt;"",CHAR(10)&amp;"Subst.: "&amp;INDEX('Controle de reservas'!$N$14:$N$2013,BC262),"")&amp;IF(AND(ISNUMBER(INDEX('Controle de reservas'!$I$14:$I$2013,BC262)),INDEX('Controle de reservas'!$I$14:$I$2013,BC262)&gt;0,INDEX('Controle de reservas'!$K$14:$K$2013,BC262)&gt;INDEX('Controle de reservas'!$I$14:$I$2013,BC262)),CHAR(10)&amp;"DIVERGÊNCIA DE DATAS",""),IF(INDEX('Controle de reservas'!$L$14:$L$2013,BC262)="Em cobertura","COV",IF(INDEX('Controle de reservas'!$L$14:$L$2013,BC262)="Disponível","DISP",IF(INDEX('Controle de reservas'!$L$14:$L$2013,BC262)="Não utilizado","NU",IF(INDEX('Controle de reservas'!$L$14:$L$2013,BC262)="Folga","F",IF(INDEX('Controle de reservas'!$L$14:$L$2013,BC262)="Ocorrência","O",IF(INDEX('Controle de reservas'!$L$14:$L$2013,BC262)="Programado","PROG",IF(INDEX('Controle de reservas'!$L$14:$L$2013,BC262)="Disponível no posto","DP","SEM SITUAÇÃO")))))))&amp;IF(INDEX('Controle de reservas'!$M$14:$M$2013,BC262)&lt;&gt;"",CHAR(10)&amp;INDEX('Controle de reservas'!$M$14:$M$2013,BC262),IF(OR(INDEX('Controle de reservas'!$L$14:$L$2013,BC262)="Em cobertura",INDEX('Controle de reservas'!$L$14:$L$2013,BC262)="Programado"),CHAR(10)&amp;"SEM LOCAL",""))&amp;IF(INDEX('Controle de reservas'!$N$14:$N$2013,BC262)&lt;&gt;"",CHAR(10)&amp;"Subst.: "&amp;INDEX('Controle de reservas'!$N$14:$N$2013,BC262),"")&amp;IF(AND(ISNUMBER(INDEX('Controle de reservas'!$I$14:$I$2013,BC262)),INDEX('Controle de reservas'!$I$14:$I$2013,BC262)&gt;0,INDEX('Controle de reservas'!$K$14:$K$2013,BC262)&gt;INDEX('Controle de reservas'!$I$14:$I$2013,BC262)),CHAR(10)&amp;"DIVERGÊNCIA DE DATAS","")&amp;IF(INDEX('Controle de reservas'!$P$14:$P$2013,BC262)&lt;&gt;"OK"," !",""))))</f>
      </c>
      <c r="P262" s="15">
        <f ca="1">IF(OR($AQ262=0,P$9="",P$9&lt;$AS262,AND($AT262&lt;&gt;"",P$9&gt;$AT262)),"",IF(BD262=0,"—",IF(INDEX('Controle de reservas'!$P$14:$P$2013,BD262)="DUPLICIDADE NO DIA","CONFLITO"&amp;IF(INDEX('Controle de reservas'!$M$14:$M$2013,BD262)&lt;&gt;"",CHAR(10)&amp;INDEX('Controle de reservas'!$M$14:$M$2013,BD262),"")&amp;IF(INDEX('Controle de reservas'!$N$14:$N$2013,BD262)&lt;&gt;"",CHAR(10)&amp;"Subst.: "&amp;INDEX('Controle de reservas'!$N$14:$N$2013,BD262),"")&amp;IF(AND(ISNUMBER(INDEX('Controle de reservas'!$I$14:$I$2013,BD262)),INDEX('Controle de reservas'!$I$14:$I$2013,BD262)&gt;0,INDEX('Controle de reservas'!$K$14:$K$2013,BD262)&gt;INDEX('Controle de reservas'!$I$14:$I$2013,BD262)),CHAR(10)&amp;"DIVERGÊNCIA DE DATAS",""),IF(INDEX('Controle de reservas'!$L$14:$L$2013,BD262)="Em cobertura","COV",IF(INDEX('Controle de reservas'!$L$14:$L$2013,BD262)="Disponível","DISP",IF(INDEX('Controle de reservas'!$L$14:$L$2013,BD262)="Não utilizado","NU",IF(INDEX('Controle de reservas'!$L$14:$L$2013,BD262)="Folga","F",IF(INDEX('Controle de reservas'!$L$14:$L$2013,BD262)="Ocorrência","O",IF(INDEX('Controle de reservas'!$L$14:$L$2013,BD262)="Programado","PROG",IF(INDEX('Controle de reservas'!$L$14:$L$2013,BD262)="Disponível no posto","DP","SEM SITUAÇÃO")))))))&amp;IF(INDEX('Controle de reservas'!$M$14:$M$2013,BD262)&lt;&gt;"",CHAR(10)&amp;INDEX('Controle de reservas'!$M$14:$M$2013,BD262),IF(OR(INDEX('Controle de reservas'!$L$14:$L$2013,BD262)="Em cobertura",INDEX('Controle de reservas'!$L$14:$L$2013,BD262)="Programado"),CHAR(10)&amp;"SEM LOCAL",""))&amp;IF(INDEX('Controle de reservas'!$N$14:$N$2013,BD262)&lt;&gt;"",CHAR(10)&amp;"Subst.: "&amp;INDEX('Controle de reservas'!$N$14:$N$2013,BD262),"")&amp;IF(AND(ISNUMBER(INDEX('Controle de reservas'!$I$14:$I$2013,BD262)),INDEX('Controle de reservas'!$I$14:$I$2013,BD262)&gt;0,INDEX('Controle de reservas'!$K$14:$K$2013,BD262)&gt;INDEX('Controle de reservas'!$I$14:$I$2013,BD262)),CHAR(10)&amp;"DIVERGÊNCIA DE DATAS","")&amp;IF(INDEX('Controle de reservas'!$P$14:$P$2013,BD262)&lt;&gt;"OK"," !",""))))</f>
      </c>
      <c r="Q262" s="15">
        <f ca="1">IF(OR($AQ262=0,Q$9="",Q$9&lt;$AS262,AND($AT262&lt;&gt;"",Q$9&gt;$AT262)),"",IF(BE262=0,"—",IF(INDEX('Controle de reservas'!$P$14:$P$2013,BE262)="DUPLICIDADE NO DIA","CONFLITO"&amp;IF(INDEX('Controle de reservas'!$M$14:$M$2013,BE262)&lt;&gt;"",CHAR(10)&amp;INDEX('Controle de reservas'!$M$14:$M$2013,BE262),"")&amp;IF(INDEX('Controle de reservas'!$N$14:$N$2013,BE262)&lt;&gt;"",CHAR(10)&amp;"Subst.: "&amp;INDEX('Controle de reservas'!$N$14:$N$2013,BE262),"")&amp;IF(AND(ISNUMBER(INDEX('Controle de reservas'!$I$14:$I$2013,BE262)),INDEX('Controle de reservas'!$I$14:$I$2013,BE262)&gt;0,INDEX('Controle de reservas'!$K$14:$K$2013,BE262)&gt;INDEX('Controle de reservas'!$I$14:$I$2013,BE262)),CHAR(10)&amp;"DIVERGÊNCIA DE DATAS",""),IF(INDEX('Controle de reservas'!$L$14:$L$2013,BE262)="Em cobertura","COV",IF(INDEX('Controle de reservas'!$L$14:$L$2013,BE262)="Disponível","DISP",IF(INDEX('Controle de reservas'!$L$14:$L$2013,BE262)="Não utilizado","NU",IF(INDEX('Controle de reservas'!$L$14:$L$2013,BE262)="Folga","F",IF(INDEX('Controle de reservas'!$L$14:$L$2013,BE262)="Ocorrência","O",IF(INDEX('Controle de reservas'!$L$14:$L$2013,BE262)="Programado","PROG",IF(INDEX('Controle de reservas'!$L$14:$L$2013,BE262)="Disponível no posto","DP","SEM SITUAÇÃO")))))))&amp;IF(INDEX('Controle de reservas'!$M$14:$M$2013,BE262)&lt;&gt;"",CHAR(10)&amp;INDEX('Controle de reservas'!$M$14:$M$2013,BE262),IF(OR(INDEX('Controle de reservas'!$L$14:$L$2013,BE262)="Em cobertura",INDEX('Controle de reservas'!$L$14:$L$2013,BE262)="Programado"),CHAR(10)&amp;"SEM LOCAL",""))&amp;IF(INDEX('Controle de reservas'!$N$14:$N$2013,BE262)&lt;&gt;"",CHAR(10)&amp;"Subst.: "&amp;INDEX('Controle de reservas'!$N$14:$N$2013,BE262),"")&amp;IF(AND(ISNUMBER(INDEX('Controle de reservas'!$I$14:$I$2013,BE262)),INDEX('Controle de reservas'!$I$14:$I$2013,BE262)&gt;0,INDEX('Controle de reservas'!$K$14:$K$2013,BE262)&gt;INDEX('Controle de reservas'!$I$14:$I$2013,BE262)),CHAR(10)&amp;"DIVERGÊNCIA DE DATAS","")&amp;IF(INDEX('Controle de reservas'!$P$14:$P$2013,BE262)&lt;&gt;"OK"," !",""))))</f>
      </c>
      <c r="R262" s="15">
        <f ca="1">IF(OR($AQ262=0,R$9="",R$9&lt;$AS262,AND($AT262&lt;&gt;"",R$9&gt;$AT262)),"",IF(BF262=0,"—",IF(INDEX('Controle de reservas'!$P$14:$P$2013,BF262)="DUPLICIDADE NO DIA","CONFLITO"&amp;IF(INDEX('Controle de reservas'!$M$14:$M$2013,BF262)&lt;&gt;"",CHAR(10)&amp;INDEX('Controle de reservas'!$M$14:$M$2013,BF262),"")&amp;IF(INDEX('Controle de reservas'!$N$14:$N$2013,BF262)&lt;&gt;"",CHAR(10)&amp;"Subst.: "&amp;INDEX('Controle de reservas'!$N$14:$N$2013,BF262),"")&amp;IF(AND(ISNUMBER(INDEX('Controle de reservas'!$I$14:$I$2013,BF262)),INDEX('Controle de reservas'!$I$14:$I$2013,BF262)&gt;0,INDEX('Controle de reservas'!$K$14:$K$2013,BF262)&gt;INDEX('Controle de reservas'!$I$14:$I$2013,BF262)),CHAR(10)&amp;"DIVERGÊNCIA DE DATAS",""),IF(INDEX('Controle de reservas'!$L$14:$L$2013,BF262)="Em cobertura","COV",IF(INDEX('Controle de reservas'!$L$14:$L$2013,BF262)="Disponível","DISP",IF(INDEX('Controle de reservas'!$L$14:$L$2013,BF262)="Não utilizado","NU",IF(INDEX('Controle de reservas'!$L$14:$L$2013,BF262)="Folga","F",IF(INDEX('Controle de reservas'!$L$14:$L$2013,BF262)="Ocorrência","O",IF(INDEX('Controle de reservas'!$L$14:$L$2013,BF262)="Programado","PROG",IF(INDEX('Controle de reservas'!$L$14:$L$2013,BF262)="Disponível no posto","DP","SEM SITUAÇÃO")))))))&amp;IF(INDEX('Controle de reservas'!$M$14:$M$2013,BF262)&lt;&gt;"",CHAR(10)&amp;INDEX('Controle de reservas'!$M$14:$M$2013,BF262),IF(OR(INDEX('Controle de reservas'!$L$14:$L$2013,BF262)="Em cobertura",INDEX('Controle de reservas'!$L$14:$L$2013,BF262)="Programado"),CHAR(10)&amp;"SEM LOCAL",""))&amp;IF(INDEX('Controle de reservas'!$N$14:$N$2013,BF262)&lt;&gt;"",CHAR(10)&amp;"Subst.: "&amp;INDEX('Controle de reservas'!$N$14:$N$2013,BF262),"")&amp;IF(AND(ISNUMBER(INDEX('Controle de reservas'!$I$14:$I$2013,BF262)),INDEX('Controle de reservas'!$I$14:$I$2013,BF262)&gt;0,INDEX('Controle de reservas'!$K$14:$K$2013,BF262)&gt;INDEX('Controle de reservas'!$I$14:$I$2013,BF262)),CHAR(10)&amp;"DIVERGÊNCIA DE DATAS","")&amp;IF(INDEX('Controle de reservas'!$P$14:$P$2013,BF262)&lt;&gt;"OK"," !",""))))</f>
      </c>
      <c r="S262" s="15">
        <f ca="1">IF(OR($AQ262=0,S$9="",S$9&lt;$AS262,AND($AT262&lt;&gt;"",S$9&gt;$AT262)),"",IF(BG262=0,"—",IF(INDEX('Controle de reservas'!$P$14:$P$2013,BG262)="DUPLICIDADE NO DIA","CONFLITO"&amp;IF(INDEX('Controle de reservas'!$M$14:$M$2013,BG262)&lt;&gt;"",CHAR(10)&amp;INDEX('Controle de reservas'!$M$14:$M$2013,BG262),"")&amp;IF(INDEX('Controle de reservas'!$N$14:$N$2013,BG262)&lt;&gt;"",CHAR(10)&amp;"Subst.: "&amp;INDEX('Controle de reservas'!$N$14:$N$2013,BG262),"")&amp;IF(AND(ISNUMBER(INDEX('Controle de reservas'!$I$14:$I$2013,BG262)),INDEX('Controle de reservas'!$I$14:$I$2013,BG262)&gt;0,INDEX('Controle de reservas'!$K$14:$K$2013,BG262)&gt;INDEX('Controle de reservas'!$I$14:$I$2013,BG262)),CHAR(10)&amp;"DIVERGÊNCIA DE DATAS",""),IF(INDEX('Controle de reservas'!$L$14:$L$2013,BG262)="Em cobertura","COV",IF(INDEX('Controle de reservas'!$L$14:$L$2013,BG262)="Disponível","DISP",IF(INDEX('Controle de reservas'!$L$14:$L$2013,BG262)="Não utilizado","NU",IF(INDEX('Controle de reservas'!$L$14:$L$2013,BG262)="Folga","F",IF(INDEX('Controle de reservas'!$L$14:$L$2013,BG262)="Ocorrência","O",IF(INDEX('Controle de reservas'!$L$14:$L$2013,BG262)="Programado","PROG",IF(INDEX('Controle de reservas'!$L$14:$L$2013,BG262)="Disponível no posto","DP","SEM SITUAÇÃO")))))))&amp;IF(INDEX('Controle de reservas'!$M$14:$M$2013,BG262)&lt;&gt;"",CHAR(10)&amp;INDEX('Controle de reservas'!$M$14:$M$2013,BG262),IF(OR(INDEX('Controle de reservas'!$L$14:$L$2013,BG262)="Em cobertura",INDEX('Controle de reservas'!$L$14:$L$2013,BG262)="Programado"),CHAR(10)&amp;"SEM LOCAL",""))&amp;IF(INDEX('Controle de reservas'!$N$14:$N$2013,BG262)&lt;&gt;"",CHAR(10)&amp;"Subst.: "&amp;INDEX('Controle de reservas'!$N$14:$N$2013,BG262),"")&amp;IF(AND(ISNUMBER(INDEX('Controle de reservas'!$I$14:$I$2013,BG262)),INDEX('Controle de reservas'!$I$14:$I$2013,BG262)&gt;0,INDEX('Controle de reservas'!$K$14:$K$2013,BG262)&gt;INDEX('Controle de reservas'!$I$14:$I$2013,BG262)),CHAR(10)&amp;"DIVERGÊNCIA DE DATAS","")&amp;IF(INDEX('Controle de reservas'!$P$14:$P$2013,BG262)&lt;&gt;"OK"," !",""))))</f>
      </c>
      <c r="T262" s="15">
        <f ca="1">IF(OR($AQ262=0,T$9="",T$9&lt;$AS262,AND($AT262&lt;&gt;"",T$9&gt;$AT262)),"",IF(BH262=0,"—",IF(INDEX('Controle de reservas'!$P$14:$P$2013,BH262)="DUPLICIDADE NO DIA","CONFLITO"&amp;IF(INDEX('Controle de reservas'!$M$14:$M$2013,BH262)&lt;&gt;"",CHAR(10)&amp;INDEX('Controle de reservas'!$M$14:$M$2013,BH262),"")&amp;IF(INDEX('Controle de reservas'!$N$14:$N$2013,BH262)&lt;&gt;"",CHAR(10)&amp;"Subst.: "&amp;INDEX('Controle de reservas'!$N$14:$N$2013,BH262),"")&amp;IF(AND(ISNUMBER(INDEX('Controle de reservas'!$I$14:$I$2013,BH262)),INDEX('Controle de reservas'!$I$14:$I$2013,BH262)&gt;0,INDEX('Controle de reservas'!$K$14:$K$2013,BH262)&gt;INDEX('Controle de reservas'!$I$14:$I$2013,BH262)),CHAR(10)&amp;"DIVERGÊNCIA DE DATAS",""),IF(INDEX('Controle de reservas'!$L$14:$L$2013,BH262)="Em cobertura","COV",IF(INDEX('Controle de reservas'!$L$14:$L$2013,BH262)="Disponível","DISP",IF(INDEX('Controle de reservas'!$L$14:$L$2013,BH262)="Não utilizado","NU",IF(INDEX('Controle de reservas'!$L$14:$L$2013,BH262)="Folga","F",IF(INDEX('Controle de reservas'!$L$14:$L$2013,BH262)="Ocorrência","O",IF(INDEX('Controle de reservas'!$L$14:$L$2013,BH262)="Programado","PROG",IF(INDEX('Controle de reservas'!$L$14:$L$2013,BH262)="Disponível no posto","DP","SEM SITUAÇÃO")))))))&amp;IF(INDEX('Controle de reservas'!$M$14:$M$2013,BH262)&lt;&gt;"",CHAR(10)&amp;INDEX('Controle de reservas'!$M$14:$M$2013,BH262),IF(OR(INDEX('Controle de reservas'!$L$14:$L$2013,BH262)="Em cobertura",INDEX('Controle de reservas'!$L$14:$L$2013,BH262)="Programado"),CHAR(10)&amp;"SEM LOCAL",""))&amp;IF(INDEX('Controle de reservas'!$N$14:$N$2013,BH262)&lt;&gt;"",CHAR(10)&amp;"Subst.: "&amp;INDEX('Controle de reservas'!$N$14:$N$2013,BH262),"")&amp;IF(AND(ISNUMBER(INDEX('Controle de reservas'!$I$14:$I$2013,BH262)),INDEX('Controle de reservas'!$I$14:$I$2013,BH262)&gt;0,INDEX('Controle de reservas'!$K$14:$K$2013,BH262)&gt;INDEX('Controle de reservas'!$I$14:$I$2013,BH262)),CHAR(10)&amp;"DIVERGÊNCIA DE DATAS","")&amp;IF(INDEX('Controle de reservas'!$P$14:$P$2013,BH262)&lt;&gt;"OK"," !",""))))</f>
      </c>
      <c r="U262" s="15">
        <f ca="1">IF(OR($AQ262=0,U$9="",U$9&lt;$AS262,AND($AT262&lt;&gt;"",U$9&gt;$AT262)),"",IF(BI262=0,"—",IF(INDEX('Controle de reservas'!$P$14:$P$2013,BI262)="DUPLICIDADE NO DIA","CONFLITO"&amp;IF(INDEX('Controle de reservas'!$M$14:$M$2013,BI262)&lt;&gt;"",CHAR(10)&amp;INDEX('Controle de reservas'!$M$14:$M$2013,BI262),"")&amp;IF(INDEX('Controle de reservas'!$N$14:$N$2013,BI262)&lt;&gt;"",CHAR(10)&amp;"Subst.: "&amp;INDEX('Controle de reservas'!$N$14:$N$2013,BI262),"")&amp;IF(AND(ISNUMBER(INDEX('Controle de reservas'!$I$14:$I$2013,BI262)),INDEX('Controle de reservas'!$I$14:$I$2013,BI262)&gt;0,INDEX('Controle de reservas'!$K$14:$K$2013,BI262)&gt;INDEX('Controle de reservas'!$I$14:$I$2013,BI262)),CHAR(10)&amp;"DIVERGÊNCIA DE DATAS",""),IF(INDEX('Controle de reservas'!$L$14:$L$2013,BI262)="Em cobertura","COV",IF(INDEX('Controle de reservas'!$L$14:$L$2013,BI262)="Disponível","DISP",IF(INDEX('Controle de reservas'!$L$14:$L$2013,BI262)="Não utilizado","NU",IF(INDEX('Controle de reservas'!$L$14:$L$2013,BI262)="Folga","F",IF(INDEX('Controle de reservas'!$L$14:$L$2013,BI262)="Ocorrência","O",IF(INDEX('Controle de reservas'!$L$14:$L$2013,BI262)="Programado","PROG",IF(INDEX('Controle de reservas'!$L$14:$L$2013,BI262)="Disponível no posto","DP","SEM SITUAÇÃO")))))))&amp;IF(INDEX('Controle de reservas'!$M$14:$M$2013,BI262)&lt;&gt;"",CHAR(10)&amp;INDEX('Controle de reservas'!$M$14:$M$2013,BI262),IF(OR(INDEX('Controle de reservas'!$L$14:$L$2013,BI262)="Em cobertura",INDEX('Controle de reservas'!$L$14:$L$2013,BI262)="Programado"),CHAR(10)&amp;"SEM LOCAL",""))&amp;IF(INDEX('Controle de reservas'!$N$14:$N$2013,BI262)&lt;&gt;"",CHAR(10)&amp;"Subst.: "&amp;INDEX('Controle de reservas'!$N$14:$N$2013,BI262),"")&amp;IF(AND(ISNUMBER(INDEX('Controle de reservas'!$I$14:$I$2013,BI262)),INDEX('Controle de reservas'!$I$14:$I$2013,BI262)&gt;0,INDEX('Controle de reservas'!$K$14:$K$2013,BI262)&gt;INDEX('Controle de reservas'!$I$14:$I$2013,BI262)),CHAR(10)&amp;"DIVERGÊNCIA DE DATAS","")&amp;IF(INDEX('Controle de reservas'!$P$14:$P$2013,BI262)&lt;&gt;"OK"," !",""))))</f>
      </c>
      <c r="V262" s="15">
        <f ca="1">IF(OR($AQ262=0,V$9="",V$9&lt;$AS262,AND($AT262&lt;&gt;"",V$9&gt;$AT262)),"",IF(BJ262=0,"—",IF(INDEX('Controle de reservas'!$P$14:$P$2013,BJ262)="DUPLICIDADE NO DIA","CONFLITO"&amp;IF(INDEX('Controle de reservas'!$M$14:$M$2013,BJ262)&lt;&gt;"",CHAR(10)&amp;INDEX('Controle de reservas'!$M$14:$M$2013,BJ262),"")&amp;IF(INDEX('Controle de reservas'!$N$14:$N$2013,BJ262)&lt;&gt;"",CHAR(10)&amp;"Subst.: "&amp;INDEX('Controle de reservas'!$N$14:$N$2013,BJ262),"")&amp;IF(AND(ISNUMBER(INDEX('Controle de reservas'!$I$14:$I$2013,BJ262)),INDEX('Controle de reservas'!$I$14:$I$2013,BJ262)&gt;0,INDEX('Controle de reservas'!$K$14:$K$2013,BJ262)&gt;INDEX('Controle de reservas'!$I$14:$I$2013,BJ262)),CHAR(10)&amp;"DIVERGÊNCIA DE DATAS",""),IF(INDEX('Controle de reservas'!$L$14:$L$2013,BJ262)="Em cobertura","COV",IF(INDEX('Controle de reservas'!$L$14:$L$2013,BJ262)="Disponível","DISP",IF(INDEX('Controle de reservas'!$L$14:$L$2013,BJ262)="Não utilizado","NU",IF(INDEX('Controle de reservas'!$L$14:$L$2013,BJ262)="Folga","F",IF(INDEX('Controle de reservas'!$L$14:$L$2013,BJ262)="Ocorrência","O",IF(INDEX('Controle de reservas'!$L$14:$L$2013,BJ262)="Programado","PROG",IF(INDEX('Controle de reservas'!$L$14:$L$2013,BJ262)="Disponível no posto","DP","SEM SITUAÇÃO")))))))&amp;IF(INDEX('Controle de reservas'!$M$14:$M$2013,BJ262)&lt;&gt;"",CHAR(10)&amp;INDEX('Controle de reservas'!$M$14:$M$2013,BJ262),IF(OR(INDEX('Controle de reservas'!$L$14:$L$2013,BJ262)="Em cobertura",INDEX('Controle de reservas'!$L$14:$L$2013,BJ262)="Programado"),CHAR(10)&amp;"SEM LOCAL",""))&amp;IF(INDEX('Controle de reservas'!$N$14:$N$2013,BJ262)&lt;&gt;"",CHAR(10)&amp;"Subst.: "&amp;INDEX('Controle de reservas'!$N$14:$N$2013,BJ262),"")&amp;IF(AND(ISNUMBER(INDEX('Controle de reservas'!$I$14:$I$2013,BJ262)),INDEX('Controle de reservas'!$I$14:$I$2013,BJ262)&gt;0,INDEX('Controle de reservas'!$K$14:$K$2013,BJ262)&gt;INDEX('Controle de reservas'!$I$14:$I$2013,BJ262)),CHAR(10)&amp;"DIVERGÊNCIA DE DATAS","")&amp;IF(INDEX('Controle de reservas'!$P$14:$P$2013,BJ262)&lt;&gt;"OK"," !",""))))</f>
      </c>
      <c r="W262" s="15">
        <f ca="1">IF(OR($AQ262=0,W$9="",W$9&lt;$AS262,AND($AT262&lt;&gt;"",W$9&gt;$AT262)),"",IF(BK262=0,"—",IF(INDEX('Controle de reservas'!$P$14:$P$2013,BK262)="DUPLICIDADE NO DIA","CONFLITO"&amp;IF(INDEX('Controle de reservas'!$M$14:$M$2013,BK262)&lt;&gt;"",CHAR(10)&amp;INDEX('Controle de reservas'!$M$14:$M$2013,BK262),"")&amp;IF(INDEX('Controle de reservas'!$N$14:$N$2013,BK262)&lt;&gt;"",CHAR(10)&amp;"Subst.: "&amp;INDEX('Controle de reservas'!$N$14:$N$2013,BK262),"")&amp;IF(AND(ISNUMBER(INDEX('Controle de reservas'!$I$14:$I$2013,BK262)),INDEX('Controle de reservas'!$I$14:$I$2013,BK262)&gt;0,INDEX('Controle de reservas'!$K$14:$K$2013,BK262)&gt;INDEX('Controle de reservas'!$I$14:$I$2013,BK262)),CHAR(10)&amp;"DIVERGÊNCIA DE DATAS",""),IF(INDEX('Controle de reservas'!$L$14:$L$2013,BK262)="Em cobertura","COV",IF(INDEX('Controle de reservas'!$L$14:$L$2013,BK262)="Disponível","DISP",IF(INDEX('Controle de reservas'!$L$14:$L$2013,BK262)="Não utilizado","NU",IF(INDEX('Controle de reservas'!$L$14:$L$2013,BK262)="Folga","F",IF(INDEX('Controle de reservas'!$L$14:$L$2013,BK262)="Ocorrência","O",IF(INDEX('Controle de reservas'!$L$14:$L$2013,BK262)="Programado","PROG",IF(INDEX('Controle de reservas'!$L$14:$L$2013,BK262)="Disponível no posto","DP","SEM SITUAÇÃO")))))))&amp;IF(INDEX('Controle de reservas'!$M$14:$M$2013,BK262)&lt;&gt;"",CHAR(10)&amp;INDEX('Controle de reservas'!$M$14:$M$2013,BK262),IF(OR(INDEX('Controle de reservas'!$L$14:$L$2013,BK262)="Em cobertura",INDEX('Controle de reservas'!$L$14:$L$2013,BK262)="Programado"),CHAR(10)&amp;"SEM LOCAL",""))&amp;IF(INDEX('Controle de reservas'!$N$14:$N$2013,BK262)&lt;&gt;"",CHAR(10)&amp;"Subst.: "&amp;INDEX('Controle de reservas'!$N$14:$N$2013,BK262),"")&amp;IF(AND(ISNUMBER(INDEX('Controle de reservas'!$I$14:$I$2013,BK262)),INDEX('Controle de reservas'!$I$14:$I$2013,BK262)&gt;0,INDEX('Controle de reservas'!$K$14:$K$2013,BK262)&gt;INDEX('Controle de reservas'!$I$14:$I$2013,BK262)),CHAR(10)&amp;"DIVERGÊNCIA DE DATAS","")&amp;IF(INDEX('Controle de reservas'!$P$14:$P$2013,BK262)&lt;&gt;"OK"," !",""))))</f>
      </c>
      <c r="X262" s="15">
        <f ca="1">IF(OR($AQ262=0,X$9="",X$9&lt;$AS262,AND($AT262&lt;&gt;"",X$9&gt;$AT262)),"",IF(BL262=0,"—",IF(INDEX('Controle de reservas'!$P$14:$P$2013,BL262)="DUPLICIDADE NO DIA","CONFLITO"&amp;IF(INDEX('Controle de reservas'!$M$14:$M$2013,BL262)&lt;&gt;"",CHAR(10)&amp;INDEX('Controle de reservas'!$M$14:$M$2013,BL262),"")&amp;IF(INDEX('Controle de reservas'!$N$14:$N$2013,BL262)&lt;&gt;"",CHAR(10)&amp;"Subst.: "&amp;INDEX('Controle de reservas'!$N$14:$N$2013,BL262),"")&amp;IF(AND(ISNUMBER(INDEX('Controle de reservas'!$I$14:$I$2013,BL262)),INDEX('Controle de reservas'!$I$14:$I$2013,BL262)&gt;0,INDEX('Controle de reservas'!$K$14:$K$2013,BL262)&gt;INDEX('Controle de reservas'!$I$14:$I$2013,BL262)),CHAR(10)&amp;"DIVERGÊNCIA DE DATAS",""),IF(INDEX('Controle de reservas'!$L$14:$L$2013,BL262)="Em cobertura","COV",IF(INDEX('Controle de reservas'!$L$14:$L$2013,BL262)="Disponível","DISP",IF(INDEX('Controle de reservas'!$L$14:$L$2013,BL262)="Não utilizado","NU",IF(INDEX('Controle de reservas'!$L$14:$L$2013,BL262)="Folga","F",IF(INDEX('Controle de reservas'!$L$14:$L$2013,BL262)="Ocorrência","O",IF(INDEX('Controle de reservas'!$L$14:$L$2013,BL262)="Programado","PROG",IF(INDEX('Controle de reservas'!$L$14:$L$2013,BL262)="Disponível no posto","DP","SEM SITUAÇÃO")))))))&amp;IF(INDEX('Controle de reservas'!$M$14:$M$2013,BL262)&lt;&gt;"",CHAR(10)&amp;INDEX('Controle de reservas'!$M$14:$M$2013,BL262),IF(OR(INDEX('Controle de reservas'!$L$14:$L$2013,BL262)="Em cobertura",INDEX('Controle de reservas'!$L$14:$L$2013,BL262)="Programado"),CHAR(10)&amp;"SEM LOCAL",""))&amp;IF(INDEX('Controle de reservas'!$N$14:$N$2013,BL262)&lt;&gt;"",CHAR(10)&amp;"Subst.: "&amp;INDEX('Controle de reservas'!$N$14:$N$2013,BL262),"")&amp;IF(AND(ISNUMBER(INDEX('Controle de reservas'!$I$14:$I$2013,BL262)),INDEX('Controle de reservas'!$I$14:$I$2013,BL262)&gt;0,INDEX('Controle de reservas'!$K$14:$K$2013,BL262)&gt;INDEX('Controle de reservas'!$I$14:$I$2013,BL262)),CHAR(10)&amp;"DIVERGÊNCIA DE DATAS","")&amp;IF(INDEX('Controle de reservas'!$P$14:$P$2013,BL262)&lt;&gt;"OK"," !",""))))</f>
      </c>
      <c r="Y262" s="15">
        <f ca="1">IF(OR($AQ262=0,Y$9="",Y$9&lt;$AS262,AND($AT262&lt;&gt;"",Y$9&gt;$AT262)),"",IF(BM262=0,"—",IF(INDEX('Controle de reservas'!$P$14:$P$2013,BM262)="DUPLICIDADE NO DIA","CONFLITO"&amp;IF(INDEX('Controle de reservas'!$M$14:$M$2013,BM262)&lt;&gt;"",CHAR(10)&amp;INDEX('Controle de reservas'!$M$14:$M$2013,BM262),"")&amp;IF(INDEX('Controle de reservas'!$N$14:$N$2013,BM262)&lt;&gt;"",CHAR(10)&amp;"Subst.: "&amp;INDEX('Controle de reservas'!$N$14:$N$2013,BM262),"")&amp;IF(AND(ISNUMBER(INDEX('Controle de reservas'!$I$14:$I$2013,BM262)),INDEX('Controle de reservas'!$I$14:$I$2013,BM262)&gt;0,INDEX('Controle de reservas'!$K$14:$K$2013,BM262)&gt;INDEX('Controle de reservas'!$I$14:$I$2013,BM262)),CHAR(10)&amp;"DIVERGÊNCIA DE DATAS",""),IF(INDEX('Controle de reservas'!$L$14:$L$2013,BM262)="Em cobertura","COV",IF(INDEX('Controle de reservas'!$L$14:$L$2013,BM262)="Disponível","DISP",IF(INDEX('Controle de reservas'!$L$14:$L$2013,BM262)="Não utilizado","NU",IF(INDEX('Controle de reservas'!$L$14:$L$2013,BM262)="Folga","F",IF(INDEX('Controle de reservas'!$L$14:$L$2013,BM262)="Ocorrência","O",IF(INDEX('Controle de reservas'!$L$14:$L$2013,BM262)="Programado","PROG",IF(INDEX('Controle de reservas'!$L$14:$L$2013,BM262)="Disponível no posto","DP","SEM SITUAÇÃO")))))))&amp;IF(INDEX('Controle de reservas'!$M$14:$M$2013,BM262)&lt;&gt;"",CHAR(10)&amp;INDEX('Controle de reservas'!$M$14:$M$2013,BM262),IF(OR(INDEX('Controle de reservas'!$L$14:$L$2013,BM262)="Em cobertura",INDEX('Controle de reservas'!$L$14:$L$2013,BM262)="Programado"),CHAR(10)&amp;"SEM LOCAL",""))&amp;IF(INDEX('Controle de reservas'!$N$14:$N$2013,BM262)&lt;&gt;"",CHAR(10)&amp;"Subst.: "&amp;INDEX('Controle de reservas'!$N$14:$N$2013,BM262),"")&amp;IF(AND(ISNUMBER(INDEX('Controle de reservas'!$I$14:$I$2013,BM262)),INDEX('Controle de reservas'!$I$14:$I$2013,BM262)&gt;0,INDEX('Controle de reservas'!$K$14:$K$2013,BM262)&gt;INDEX('Controle de reservas'!$I$14:$I$2013,BM262)),CHAR(10)&amp;"DIVERGÊNCIA DE DATAS","")&amp;IF(INDEX('Controle de reservas'!$P$14:$P$2013,BM262)&lt;&gt;"OK"," !",""))))</f>
      </c>
      <c r="Z262" s="15">
        <f ca="1">IF(OR($AQ262=0,Z$9="",Z$9&lt;$AS262,AND($AT262&lt;&gt;"",Z$9&gt;$AT262)),"",IF(BN262=0,"—",IF(INDEX('Controle de reservas'!$P$14:$P$2013,BN262)="DUPLICIDADE NO DIA","CONFLITO"&amp;IF(INDEX('Controle de reservas'!$M$14:$M$2013,BN262)&lt;&gt;"",CHAR(10)&amp;INDEX('Controle de reservas'!$M$14:$M$2013,BN262),"")&amp;IF(INDEX('Controle de reservas'!$N$14:$N$2013,BN262)&lt;&gt;"",CHAR(10)&amp;"Subst.: "&amp;INDEX('Controle de reservas'!$N$14:$N$2013,BN262),"")&amp;IF(AND(ISNUMBER(INDEX('Controle de reservas'!$I$14:$I$2013,BN262)),INDEX('Controle de reservas'!$I$14:$I$2013,BN262)&gt;0,INDEX('Controle de reservas'!$K$14:$K$2013,BN262)&gt;INDEX('Controle de reservas'!$I$14:$I$2013,BN262)),CHAR(10)&amp;"DIVERGÊNCIA DE DATAS",""),IF(INDEX('Controle de reservas'!$L$14:$L$2013,BN262)="Em cobertura","COV",IF(INDEX('Controle de reservas'!$L$14:$L$2013,BN262)="Disponível","DISP",IF(INDEX('Controle de reservas'!$L$14:$L$2013,BN262)="Não utilizado","NU",IF(INDEX('Controle de reservas'!$L$14:$L$2013,BN262)="Folga","F",IF(INDEX('Controle de reservas'!$L$14:$L$2013,BN262)="Ocorrência","O",IF(INDEX('Controle de reservas'!$L$14:$L$2013,BN262)="Programado","PROG",IF(INDEX('Controle de reservas'!$L$14:$L$2013,BN262)="Disponível no posto","DP","SEM SITUAÇÃO")))))))&amp;IF(INDEX('Controle de reservas'!$M$14:$M$2013,BN262)&lt;&gt;"",CHAR(10)&amp;INDEX('Controle de reservas'!$M$14:$M$2013,BN262),IF(OR(INDEX('Controle de reservas'!$L$14:$L$2013,BN262)="Em cobertura",INDEX('Controle de reservas'!$L$14:$L$2013,BN262)="Programado"),CHAR(10)&amp;"SEM LOCAL",""))&amp;IF(INDEX('Controle de reservas'!$N$14:$N$2013,BN262)&lt;&gt;"",CHAR(10)&amp;"Subst.: "&amp;INDEX('Controle de reservas'!$N$14:$N$2013,BN262),"")&amp;IF(AND(ISNUMBER(INDEX('Controle de reservas'!$I$14:$I$2013,BN262)),INDEX('Controle de reservas'!$I$14:$I$2013,BN262)&gt;0,INDEX('Controle de reservas'!$K$14:$K$2013,BN262)&gt;INDEX('Controle de reservas'!$I$14:$I$2013,BN262)),CHAR(10)&amp;"DIVERGÊNCIA DE DATAS","")&amp;IF(INDEX('Controle de reservas'!$P$14:$P$2013,BN262)&lt;&gt;"OK"," !",""))))</f>
      </c>
      <c r="AA262" s="15">
        <f ca="1">IF(OR($AQ262=0,AA$9="",AA$9&lt;$AS262,AND($AT262&lt;&gt;"",AA$9&gt;$AT262)),"",IF(BO262=0,"—",IF(INDEX('Controle de reservas'!$P$14:$P$2013,BO262)="DUPLICIDADE NO DIA","CONFLITO"&amp;IF(INDEX('Controle de reservas'!$M$14:$M$2013,BO262)&lt;&gt;"",CHAR(10)&amp;INDEX('Controle de reservas'!$M$14:$M$2013,BO262),"")&amp;IF(INDEX('Controle de reservas'!$N$14:$N$2013,BO262)&lt;&gt;"",CHAR(10)&amp;"Subst.: "&amp;INDEX('Controle de reservas'!$N$14:$N$2013,BO262),"")&amp;IF(AND(ISNUMBER(INDEX('Controle de reservas'!$I$14:$I$2013,BO262)),INDEX('Controle de reservas'!$I$14:$I$2013,BO262)&gt;0,INDEX('Controle de reservas'!$K$14:$K$2013,BO262)&gt;INDEX('Controle de reservas'!$I$14:$I$2013,BO262)),CHAR(10)&amp;"DIVERGÊNCIA DE DATAS",""),IF(INDEX('Controle de reservas'!$L$14:$L$2013,BO262)="Em cobertura","COV",IF(INDEX('Controle de reservas'!$L$14:$L$2013,BO262)="Disponível","DISP",IF(INDEX('Controle de reservas'!$L$14:$L$2013,BO262)="Não utilizado","NU",IF(INDEX('Controle de reservas'!$L$14:$L$2013,BO262)="Folga","F",IF(INDEX('Controle de reservas'!$L$14:$L$2013,BO262)="Ocorrência","O",IF(INDEX('Controle de reservas'!$L$14:$L$2013,BO262)="Programado","PROG",IF(INDEX('Controle de reservas'!$L$14:$L$2013,BO262)="Disponível no posto","DP","SEM SITUAÇÃO")))))))&amp;IF(INDEX('Controle de reservas'!$M$14:$M$2013,BO262)&lt;&gt;"",CHAR(10)&amp;INDEX('Controle de reservas'!$M$14:$M$2013,BO262),IF(OR(INDEX('Controle de reservas'!$L$14:$L$2013,BO262)="Em cobertura",INDEX('Controle de reservas'!$L$14:$L$2013,BO262)="Programado"),CHAR(10)&amp;"SEM LOCAL",""))&amp;IF(INDEX('Controle de reservas'!$N$14:$N$2013,BO262)&lt;&gt;"",CHAR(10)&amp;"Subst.: "&amp;INDEX('Controle de reservas'!$N$14:$N$2013,BO262),"")&amp;IF(AND(ISNUMBER(INDEX('Controle de reservas'!$I$14:$I$2013,BO262)),INDEX('Controle de reservas'!$I$14:$I$2013,BO262)&gt;0,INDEX('Controle de reservas'!$K$14:$K$2013,BO262)&gt;INDEX('Controle de reservas'!$I$14:$I$2013,BO262)),CHAR(10)&amp;"DIVERGÊNCIA DE DATAS","")&amp;IF(INDEX('Controle de reservas'!$P$14:$P$2013,BO262)&lt;&gt;"OK"," !",""))))</f>
      </c>
      <c r="AB262" s="15">
        <f ca="1">IF(OR($AQ262=0,AB$9="",AB$9&lt;$AS262,AND($AT262&lt;&gt;"",AB$9&gt;$AT262)),"",IF(BP262=0,"—",IF(INDEX('Controle de reservas'!$P$14:$P$2013,BP262)="DUPLICIDADE NO DIA","CONFLITO"&amp;IF(INDEX('Controle de reservas'!$M$14:$M$2013,BP262)&lt;&gt;"",CHAR(10)&amp;INDEX('Controle de reservas'!$M$14:$M$2013,BP262),"")&amp;IF(INDEX('Controle de reservas'!$N$14:$N$2013,BP262)&lt;&gt;"",CHAR(10)&amp;"Subst.: "&amp;INDEX('Controle de reservas'!$N$14:$N$2013,BP262),"")&amp;IF(AND(ISNUMBER(INDEX('Controle de reservas'!$I$14:$I$2013,BP262)),INDEX('Controle de reservas'!$I$14:$I$2013,BP262)&gt;0,INDEX('Controle de reservas'!$K$14:$K$2013,BP262)&gt;INDEX('Controle de reservas'!$I$14:$I$2013,BP262)),CHAR(10)&amp;"DIVERGÊNCIA DE DATAS",""),IF(INDEX('Controle de reservas'!$L$14:$L$2013,BP262)="Em cobertura","COV",IF(INDEX('Controle de reservas'!$L$14:$L$2013,BP262)="Disponível","DISP",IF(INDEX('Controle de reservas'!$L$14:$L$2013,BP262)="Não utilizado","NU",IF(INDEX('Controle de reservas'!$L$14:$L$2013,BP262)="Folga","F",IF(INDEX('Controle de reservas'!$L$14:$L$2013,BP262)="Ocorrência","O",IF(INDEX('Controle de reservas'!$L$14:$L$2013,BP262)="Programado","PROG",IF(INDEX('Controle de reservas'!$L$14:$L$2013,BP262)="Disponível no posto","DP","SEM SITUAÇÃO")))))))&amp;IF(INDEX('Controle de reservas'!$M$14:$M$2013,BP262)&lt;&gt;"",CHAR(10)&amp;INDEX('Controle de reservas'!$M$14:$M$2013,BP262),IF(OR(INDEX('Controle de reservas'!$L$14:$L$2013,BP262)="Em cobertura",INDEX('Controle de reservas'!$L$14:$L$2013,BP262)="Programado"),CHAR(10)&amp;"SEM LOCAL",""))&amp;IF(INDEX('Controle de reservas'!$N$14:$N$2013,BP262)&lt;&gt;"",CHAR(10)&amp;"Subst.: "&amp;INDEX('Controle de reservas'!$N$14:$N$2013,BP262),"")&amp;IF(AND(ISNUMBER(INDEX('Controle de reservas'!$I$14:$I$2013,BP262)),INDEX('Controle de reservas'!$I$14:$I$2013,BP262)&gt;0,INDEX('Controle de reservas'!$K$14:$K$2013,BP262)&gt;INDEX('Controle de reservas'!$I$14:$I$2013,BP262)),CHAR(10)&amp;"DIVERGÊNCIA DE DATAS","")&amp;IF(INDEX('Controle de reservas'!$P$14:$P$2013,BP262)&lt;&gt;"OK"," !",""))))</f>
      </c>
      <c r="AC262" s="15">
        <f ca="1">IF(OR($AQ262=0,AC$9="",AC$9&lt;$AS262,AND($AT262&lt;&gt;"",AC$9&gt;$AT262)),"",IF(BQ262=0,"—",IF(INDEX('Controle de reservas'!$P$14:$P$2013,BQ262)="DUPLICIDADE NO DIA","CONFLITO"&amp;IF(INDEX('Controle de reservas'!$M$14:$M$2013,BQ262)&lt;&gt;"",CHAR(10)&amp;INDEX('Controle de reservas'!$M$14:$M$2013,BQ262),"")&amp;IF(INDEX('Controle de reservas'!$N$14:$N$2013,BQ262)&lt;&gt;"",CHAR(10)&amp;"Subst.: "&amp;INDEX('Controle de reservas'!$N$14:$N$2013,BQ262),"")&amp;IF(AND(ISNUMBER(INDEX('Controle de reservas'!$I$14:$I$2013,BQ262)),INDEX('Controle de reservas'!$I$14:$I$2013,BQ262)&gt;0,INDEX('Controle de reservas'!$K$14:$K$2013,BQ262)&gt;INDEX('Controle de reservas'!$I$14:$I$2013,BQ262)),CHAR(10)&amp;"DIVERGÊNCIA DE DATAS",""),IF(INDEX('Controle de reservas'!$L$14:$L$2013,BQ262)="Em cobertura","COV",IF(INDEX('Controle de reservas'!$L$14:$L$2013,BQ262)="Disponível","DISP",IF(INDEX('Controle de reservas'!$L$14:$L$2013,BQ262)="Não utilizado","NU",IF(INDEX('Controle de reservas'!$L$14:$L$2013,BQ262)="Folga","F",IF(INDEX('Controle de reservas'!$L$14:$L$2013,BQ262)="Ocorrência","O",IF(INDEX('Controle de reservas'!$L$14:$L$2013,BQ262)="Programado","PROG",IF(INDEX('Controle de reservas'!$L$14:$L$2013,BQ262)="Disponível no posto","DP","SEM SITUAÇÃO")))))))&amp;IF(INDEX('Controle de reservas'!$M$14:$M$2013,BQ262)&lt;&gt;"",CHAR(10)&amp;INDEX('Controle de reservas'!$M$14:$M$2013,BQ262),IF(OR(INDEX('Controle de reservas'!$L$14:$L$2013,BQ262)="Em cobertura",INDEX('Controle de reservas'!$L$14:$L$2013,BQ262)="Programado"),CHAR(10)&amp;"SEM LOCAL",""))&amp;IF(INDEX('Controle de reservas'!$N$14:$N$2013,BQ262)&lt;&gt;"",CHAR(10)&amp;"Subst.: "&amp;INDEX('Controle de reservas'!$N$14:$N$2013,BQ262),"")&amp;IF(AND(ISNUMBER(INDEX('Controle de reservas'!$I$14:$I$2013,BQ262)),INDEX('Controle de reservas'!$I$14:$I$2013,BQ262)&gt;0,INDEX('Controle de reservas'!$K$14:$K$2013,BQ262)&gt;INDEX('Controle de reservas'!$I$14:$I$2013,BQ262)),CHAR(10)&amp;"DIVERGÊNCIA DE DATAS","")&amp;IF(INDEX('Controle de reservas'!$P$14:$P$2013,BQ262)&lt;&gt;"OK"," !",""))))</f>
      </c>
      <c r="AD262" s="15">
        <f ca="1">IF(OR($AQ262=0,AD$9="",AD$9&lt;$AS262,AND($AT262&lt;&gt;"",AD$9&gt;$AT262)),"",IF(BR262=0,"—",IF(INDEX('Controle de reservas'!$P$14:$P$2013,BR262)="DUPLICIDADE NO DIA","CONFLITO"&amp;IF(INDEX('Controle de reservas'!$M$14:$M$2013,BR262)&lt;&gt;"",CHAR(10)&amp;INDEX('Controle de reservas'!$M$14:$M$2013,BR262),"")&amp;IF(INDEX('Controle de reservas'!$N$14:$N$2013,BR262)&lt;&gt;"",CHAR(10)&amp;"Subst.: "&amp;INDEX('Controle de reservas'!$N$14:$N$2013,BR262),"")&amp;IF(AND(ISNUMBER(INDEX('Controle de reservas'!$I$14:$I$2013,BR262)),INDEX('Controle de reservas'!$I$14:$I$2013,BR262)&gt;0,INDEX('Controle de reservas'!$K$14:$K$2013,BR262)&gt;INDEX('Controle de reservas'!$I$14:$I$2013,BR262)),CHAR(10)&amp;"DIVERGÊNCIA DE DATAS",""),IF(INDEX('Controle de reservas'!$L$14:$L$2013,BR262)="Em cobertura","COV",IF(INDEX('Controle de reservas'!$L$14:$L$2013,BR262)="Disponível","DISP",IF(INDEX('Controle de reservas'!$L$14:$L$2013,BR262)="Não utilizado","NU",IF(INDEX('Controle de reservas'!$L$14:$L$2013,BR262)="Folga","F",IF(INDEX('Controle de reservas'!$L$14:$L$2013,BR262)="Ocorrência","O",IF(INDEX('Controle de reservas'!$L$14:$L$2013,BR262)="Programado","PROG",IF(INDEX('Controle de reservas'!$L$14:$L$2013,BR262)="Disponível no posto","DP","SEM SITUAÇÃO")))))))&amp;IF(INDEX('Controle de reservas'!$M$14:$M$2013,BR262)&lt;&gt;"",CHAR(10)&amp;INDEX('Controle de reservas'!$M$14:$M$2013,BR262),IF(OR(INDEX('Controle de reservas'!$L$14:$L$2013,BR262)="Em cobertura",INDEX('Controle de reservas'!$L$14:$L$2013,BR262)="Programado"),CHAR(10)&amp;"SEM LOCAL",""))&amp;IF(INDEX('Controle de reservas'!$N$14:$N$2013,BR262)&lt;&gt;"",CHAR(10)&amp;"Subst.: "&amp;INDEX('Controle de reservas'!$N$14:$N$2013,BR262),"")&amp;IF(AND(ISNUMBER(INDEX('Controle de reservas'!$I$14:$I$2013,BR262)),INDEX('Controle de reservas'!$I$14:$I$2013,BR262)&gt;0,INDEX('Controle de reservas'!$K$14:$K$2013,BR262)&gt;INDEX('Controle de reservas'!$I$14:$I$2013,BR262)),CHAR(10)&amp;"DIVERGÊNCIA DE DATAS","")&amp;IF(INDEX('Controle de reservas'!$P$14:$P$2013,BR262)&lt;&gt;"OK"," !",""))))</f>
      </c>
      <c r="AE262" s="15">
        <f ca="1">IF(OR($AQ262=0,AE$9="",AE$9&lt;$AS262,AND($AT262&lt;&gt;"",AE$9&gt;$AT262)),"",IF(BS262=0,"—",IF(INDEX('Controle de reservas'!$P$14:$P$2013,BS262)="DUPLICIDADE NO DIA","CONFLITO"&amp;IF(INDEX('Controle de reservas'!$M$14:$M$2013,BS262)&lt;&gt;"",CHAR(10)&amp;INDEX('Controle de reservas'!$M$14:$M$2013,BS262),"")&amp;IF(INDEX('Controle de reservas'!$N$14:$N$2013,BS262)&lt;&gt;"",CHAR(10)&amp;"Subst.: "&amp;INDEX('Controle de reservas'!$N$14:$N$2013,BS262),"")&amp;IF(AND(ISNUMBER(INDEX('Controle de reservas'!$I$14:$I$2013,BS262)),INDEX('Controle de reservas'!$I$14:$I$2013,BS262)&gt;0,INDEX('Controle de reservas'!$K$14:$K$2013,BS262)&gt;INDEX('Controle de reservas'!$I$14:$I$2013,BS262)),CHAR(10)&amp;"DIVERGÊNCIA DE DATAS",""),IF(INDEX('Controle de reservas'!$L$14:$L$2013,BS262)="Em cobertura","COV",IF(INDEX('Controle de reservas'!$L$14:$L$2013,BS262)="Disponível","DISP",IF(INDEX('Controle de reservas'!$L$14:$L$2013,BS262)="Não utilizado","NU",IF(INDEX('Controle de reservas'!$L$14:$L$2013,BS262)="Folga","F",IF(INDEX('Controle de reservas'!$L$14:$L$2013,BS262)="Ocorrência","O",IF(INDEX('Controle de reservas'!$L$14:$L$2013,BS262)="Programado","PROG",IF(INDEX('Controle de reservas'!$L$14:$L$2013,BS262)="Disponível no posto","DP","SEM SITUAÇÃO")))))))&amp;IF(INDEX('Controle de reservas'!$M$14:$M$2013,BS262)&lt;&gt;"",CHAR(10)&amp;INDEX('Controle de reservas'!$M$14:$M$2013,BS262),IF(OR(INDEX('Controle de reservas'!$L$14:$L$2013,BS262)="Em cobertura",INDEX('Controle de reservas'!$L$14:$L$2013,BS262)="Programado"),CHAR(10)&amp;"SEM LOCAL",""))&amp;IF(INDEX('Controle de reservas'!$N$14:$N$2013,BS262)&lt;&gt;"",CHAR(10)&amp;"Subst.: "&amp;INDEX('Controle de reservas'!$N$14:$N$2013,BS262),"")&amp;IF(AND(ISNUMBER(INDEX('Controle de reservas'!$I$14:$I$2013,BS262)),INDEX('Controle de reservas'!$I$14:$I$2013,BS262)&gt;0,INDEX('Controle de reservas'!$K$14:$K$2013,BS262)&gt;INDEX('Controle de reservas'!$I$14:$I$2013,BS262)),CHAR(10)&amp;"DIVERGÊNCIA DE DATAS","")&amp;IF(INDEX('Controle de reservas'!$P$14:$P$2013,BS262)&lt;&gt;"OK"," !",""))))</f>
      </c>
      <c r="AF262" s="15">
        <f ca="1">IF(OR($AQ262=0,AF$9="",AF$9&lt;$AS262,AND($AT262&lt;&gt;"",AF$9&gt;$AT262)),"",IF(BT262=0,"—",IF(INDEX('Controle de reservas'!$P$14:$P$2013,BT262)="DUPLICIDADE NO DIA","CONFLITO"&amp;IF(INDEX('Controle de reservas'!$M$14:$M$2013,BT262)&lt;&gt;"",CHAR(10)&amp;INDEX('Controle de reservas'!$M$14:$M$2013,BT262),"")&amp;IF(INDEX('Controle de reservas'!$N$14:$N$2013,BT262)&lt;&gt;"",CHAR(10)&amp;"Subst.: "&amp;INDEX('Controle de reservas'!$N$14:$N$2013,BT262),"")&amp;IF(AND(ISNUMBER(INDEX('Controle de reservas'!$I$14:$I$2013,BT262)),INDEX('Controle de reservas'!$I$14:$I$2013,BT262)&gt;0,INDEX('Controle de reservas'!$K$14:$K$2013,BT262)&gt;INDEX('Controle de reservas'!$I$14:$I$2013,BT262)),CHAR(10)&amp;"DIVERGÊNCIA DE DATAS",""),IF(INDEX('Controle de reservas'!$L$14:$L$2013,BT262)="Em cobertura","COV",IF(INDEX('Controle de reservas'!$L$14:$L$2013,BT262)="Disponível","DISP",IF(INDEX('Controle de reservas'!$L$14:$L$2013,BT262)="Não utilizado","NU",IF(INDEX('Controle de reservas'!$L$14:$L$2013,BT262)="Folga","F",IF(INDEX('Controle de reservas'!$L$14:$L$2013,BT262)="Ocorrência","O",IF(INDEX('Controle de reservas'!$L$14:$L$2013,BT262)="Programado","PROG",IF(INDEX('Controle de reservas'!$L$14:$L$2013,BT262)="Disponível no posto","DP","SEM SITUAÇÃO")))))))&amp;IF(INDEX('Controle de reservas'!$M$14:$M$2013,BT262)&lt;&gt;"",CHAR(10)&amp;INDEX('Controle de reservas'!$M$14:$M$2013,BT262),IF(OR(INDEX('Controle de reservas'!$L$14:$L$2013,BT262)="Em cobertura",INDEX('Controle de reservas'!$L$14:$L$2013,BT262)="Programado"),CHAR(10)&amp;"SEM LOCAL",""))&amp;IF(INDEX('Controle de reservas'!$N$14:$N$2013,BT262)&lt;&gt;"",CHAR(10)&amp;"Subst.: "&amp;INDEX('Controle de reservas'!$N$14:$N$2013,BT262),"")&amp;IF(AND(ISNUMBER(INDEX('Controle de reservas'!$I$14:$I$2013,BT262)),INDEX('Controle de reservas'!$I$14:$I$2013,BT262)&gt;0,INDEX('Controle de reservas'!$K$14:$K$2013,BT262)&gt;INDEX('Controle de reservas'!$I$14:$I$2013,BT262)),CHAR(10)&amp;"DIVERGÊNCIA DE DATAS","")&amp;IF(INDEX('Controle de reservas'!$P$14:$P$2013,BT262)&lt;&gt;"OK"," !",""))))</f>
      </c>
      <c r="AG262" s="15">
        <f ca="1">IF(OR($AQ262=0,AG$9="",AG$9&lt;$AS262,AND($AT262&lt;&gt;"",AG$9&gt;$AT262)),"",IF(BU262=0,"—",IF(INDEX('Controle de reservas'!$P$14:$P$2013,BU262)="DUPLICIDADE NO DIA","CONFLITO"&amp;IF(INDEX('Controle de reservas'!$M$14:$M$2013,BU262)&lt;&gt;"",CHAR(10)&amp;INDEX('Controle de reservas'!$M$14:$M$2013,BU262),"")&amp;IF(INDEX('Controle de reservas'!$N$14:$N$2013,BU262)&lt;&gt;"",CHAR(10)&amp;"Subst.: "&amp;INDEX('Controle de reservas'!$N$14:$N$2013,BU262),"")&amp;IF(AND(ISNUMBER(INDEX('Controle de reservas'!$I$14:$I$2013,BU262)),INDEX('Controle de reservas'!$I$14:$I$2013,BU262)&gt;0,INDEX('Controle de reservas'!$K$14:$K$2013,BU262)&gt;INDEX('Controle de reservas'!$I$14:$I$2013,BU262)),CHAR(10)&amp;"DIVERGÊNCIA DE DATAS",""),IF(INDEX('Controle de reservas'!$L$14:$L$2013,BU262)="Em cobertura","COV",IF(INDEX('Controle de reservas'!$L$14:$L$2013,BU262)="Disponível","DISP",IF(INDEX('Controle de reservas'!$L$14:$L$2013,BU262)="Não utilizado","NU",IF(INDEX('Controle de reservas'!$L$14:$L$2013,BU262)="Folga","F",IF(INDEX('Controle de reservas'!$L$14:$L$2013,BU262)="Ocorrência","O",IF(INDEX('Controle de reservas'!$L$14:$L$2013,BU262)="Programado","PROG",IF(INDEX('Controle de reservas'!$L$14:$L$2013,BU262)="Disponível no posto","DP","SEM SITUAÇÃO")))))))&amp;IF(INDEX('Controle de reservas'!$M$14:$M$2013,BU262)&lt;&gt;"",CHAR(10)&amp;INDEX('Controle de reservas'!$M$14:$M$2013,BU262),IF(OR(INDEX('Controle de reservas'!$L$14:$L$2013,BU262)="Em cobertura",INDEX('Controle de reservas'!$L$14:$L$2013,BU262)="Programado"),CHAR(10)&amp;"SEM LOCAL",""))&amp;IF(INDEX('Controle de reservas'!$N$14:$N$2013,BU262)&lt;&gt;"",CHAR(10)&amp;"Subst.: "&amp;INDEX('Controle de reservas'!$N$14:$N$2013,BU262),"")&amp;IF(AND(ISNUMBER(INDEX('Controle de reservas'!$I$14:$I$2013,BU262)),INDEX('Controle de reservas'!$I$14:$I$2013,BU262)&gt;0,INDEX('Controle de reservas'!$K$14:$K$2013,BU262)&gt;INDEX('Controle de reservas'!$I$14:$I$2013,BU262)),CHAR(10)&amp;"DIVERGÊNCIA DE DATAS","")&amp;IF(INDEX('Controle de reservas'!$P$14:$P$2013,BU262)&lt;&gt;"OK"," !",""))))</f>
      </c>
      <c r="AH262" s="15">
        <f ca="1">IF(OR($AQ262=0,AH$9="",AH$9&lt;$AS262,AND($AT262&lt;&gt;"",AH$9&gt;$AT262)),"",IF(BV262=0,"—",IF(INDEX('Controle de reservas'!$P$14:$P$2013,BV262)="DUPLICIDADE NO DIA","CONFLITO"&amp;IF(INDEX('Controle de reservas'!$M$14:$M$2013,BV262)&lt;&gt;"",CHAR(10)&amp;INDEX('Controle de reservas'!$M$14:$M$2013,BV262),"")&amp;IF(INDEX('Controle de reservas'!$N$14:$N$2013,BV262)&lt;&gt;"",CHAR(10)&amp;"Subst.: "&amp;INDEX('Controle de reservas'!$N$14:$N$2013,BV262),"")&amp;IF(AND(ISNUMBER(INDEX('Controle de reservas'!$I$14:$I$2013,BV262)),INDEX('Controle de reservas'!$I$14:$I$2013,BV262)&gt;0,INDEX('Controle de reservas'!$K$14:$K$2013,BV262)&gt;INDEX('Controle de reservas'!$I$14:$I$2013,BV262)),CHAR(10)&amp;"DIVERGÊNCIA DE DATAS",""),IF(INDEX('Controle de reservas'!$L$14:$L$2013,BV262)="Em cobertura","COV",IF(INDEX('Controle de reservas'!$L$14:$L$2013,BV262)="Disponível","DISP",IF(INDEX('Controle de reservas'!$L$14:$L$2013,BV262)="Não utilizado","NU",IF(INDEX('Controle de reservas'!$L$14:$L$2013,BV262)="Folga","F",IF(INDEX('Controle de reservas'!$L$14:$L$2013,BV262)="Ocorrência","O",IF(INDEX('Controle de reservas'!$L$14:$L$2013,BV262)="Programado","PROG",IF(INDEX('Controle de reservas'!$L$14:$L$2013,BV262)="Disponível no posto","DP","SEM SITUAÇÃO")))))))&amp;IF(INDEX('Controle de reservas'!$M$14:$M$2013,BV262)&lt;&gt;"",CHAR(10)&amp;INDEX('Controle de reservas'!$M$14:$M$2013,BV262),IF(OR(INDEX('Controle de reservas'!$L$14:$L$2013,BV262)="Em cobertura",INDEX('Controle de reservas'!$L$14:$L$2013,BV262)="Programado"),CHAR(10)&amp;"SEM LOCAL",""))&amp;IF(INDEX('Controle de reservas'!$N$14:$N$2013,BV262)&lt;&gt;"",CHAR(10)&amp;"Subst.: "&amp;INDEX('Controle de reservas'!$N$14:$N$2013,BV262),"")&amp;IF(AND(ISNUMBER(INDEX('Controle de reservas'!$I$14:$I$2013,BV262)),INDEX('Controle de reservas'!$I$14:$I$2013,BV262)&gt;0,INDEX('Controle de reservas'!$K$14:$K$2013,BV262)&gt;INDEX('Controle de reservas'!$I$14:$I$2013,BV262)),CHAR(10)&amp;"DIVERGÊNCIA DE DATAS","")&amp;IF(INDEX('Controle de reservas'!$P$14:$P$2013,BV262)&lt;&gt;"OK"," !",""))))</f>
      </c>
      <c r="AI262" s="15">
        <f ca="1">IF(OR($AQ262=0,AI$9="",AI$9&lt;$AS262,AND($AT262&lt;&gt;"",AI$9&gt;$AT262)),"",IF(BW262=0,"—",IF(INDEX('Controle de reservas'!$P$14:$P$2013,BW262)="DUPLICIDADE NO DIA","CONFLITO"&amp;IF(INDEX('Controle de reservas'!$M$14:$M$2013,BW262)&lt;&gt;"",CHAR(10)&amp;INDEX('Controle de reservas'!$M$14:$M$2013,BW262),"")&amp;IF(INDEX('Controle de reservas'!$N$14:$N$2013,BW262)&lt;&gt;"",CHAR(10)&amp;"Subst.: "&amp;INDEX('Controle de reservas'!$N$14:$N$2013,BW262),"")&amp;IF(AND(ISNUMBER(INDEX('Controle de reservas'!$I$14:$I$2013,BW262)),INDEX('Controle de reservas'!$I$14:$I$2013,BW262)&gt;0,INDEX('Controle de reservas'!$K$14:$K$2013,BW262)&gt;INDEX('Controle de reservas'!$I$14:$I$2013,BW262)),CHAR(10)&amp;"DIVERGÊNCIA DE DATAS",""),IF(INDEX('Controle de reservas'!$L$14:$L$2013,BW262)="Em cobertura","COV",IF(INDEX('Controle de reservas'!$L$14:$L$2013,BW262)="Disponível","DISP",IF(INDEX('Controle de reservas'!$L$14:$L$2013,BW262)="Não utilizado","NU",IF(INDEX('Controle de reservas'!$L$14:$L$2013,BW262)="Folga","F",IF(INDEX('Controle de reservas'!$L$14:$L$2013,BW262)="Ocorrência","O",IF(INDEX('Controle de reservas'!$L$14:$L$2013,BW262)="Programado","PROG",IF(INDEX('Controle de reservas'!$L$14:$L$2013,BW262)="Disponível no posto","DP","SEM SITUAÇÃO")))))))&amp;IF(INDEX('Controle de reservas'!$M$14:$M$2013,BW262)&lt;&gt;"",CHAR(10)&amp;INDEX('Controle de reservas'!$M$14:$M$2013,BW262),IF(OR(INDEX('Controle de reservas'!$L$14:$L$2013,BW262)="Em cobertura",INDEX('Controle de reservas'!$L$14:$L$2013,BW262)="Programado"),CHAR(10)&amp;"SEM LOCAL",""))&amp;IF(INDEX('Controle de reservas'!$N$14:$N$2013,BW262)&lt;&gt;"",CHAR(10)&amp;"Subst.: "&amp;INDEX('Controle de reservas'!$N$14:$N$2013,BW262),"")&amp;IF(AND(ISNUMBER(INDEX('Controle de reservas'!$I$14:$I$2013,BW262)),INDEX('Controle de reservas'!$I$14:$I$2013,BW262)&gt;0,INDEX('Controle de reservas'!$K$14:$K$2013,BW262)&gt;INDEX('Controle de reservas'!$I$14:$I$2013,BW262)),CHAR(10)&amp;"DIVERGÊNCIA DE DATAS","")&amp;IF(INDEX('Controle de reservas'!$P$14:$P$2013,BW262)&lt;&gt;"OK"," !",""))))</f>
      </c>
      <c r="AJ262" s="15">
        <f ca="1">IF(OR($AQ262=0,AJ$9="",AJ$9&lt;$AS262,AND($AT262&lt;&gt;"",AJ$9&gt;$AT262)),"",IF(BX262=0,"—",IF(INDEX('Controle de reservas'!$P$14:$P$2013,BX262)="DUPLICIDADE NO DIA","CONFLITO"&amp;IF(INDEX('Controle de reservas'!$M$14:$M$2013,BX262)&lt;&gt;"",CHAR(10)&amp;INDEX('Controle de reservas'!$M$14:$M$2013,BX262),"")&amp;IF(INDEX('Controle de reservas'!$N$14:$N$2013,BX262)&lt;&gt;"",CHAR(10)&amp;"Subst.: "&amp;INDEX('Controle de reservas'!$N$14:$N$2013,BX262),"")&amp;IF(AND(ISNUMBER(INDEX('Controle de reservas'!$I$14:$I$2013,BX262)),INDEX('Controle de reservas'!$I$14:$I$2013,BX262)&gt;0,INDEX('Controle de reservas'!$K$14:$K$2013,BX262)&gt;INDEX('Controle de reservas'!$I$14:$I$2013,BX262)),CHAR(10)&amp;"DIVERGÊNCIA DE DATAS",""),IF(INDEX('Controle de reservas'!$L$14:$L$2013,BX262)="Em cobertura","COV",IF(INDEX('Controle de reservas'!$L$14:$L$2013,BX262)="Disponível","DISP",IF(INDEX('Controle de reservas'!$L$14:$L$2013,BX262)="Não utilizado","NU",IF(INDEX('Controle de reservas'!$L$14:$L$2013,BX262)="Folga","F",IF(INDEX('Controle de reservas'!$L$14:$L$2013,BX262)="Ocorrência","O",IF(INDEX('Controle de reservas'!$L$14:$L$2013,BX262)="Programado","PROG",IF(INDEX('Controle de reservas'!$L$14:$L$2013,BX262)="Disponível no posto","DP","SEM SITUAÇÃO")))))))&amp;IF(INDEX('Controle de reservas'!$M$14:$M$2013,BX262)&lt;&gt;"",CHAR(10)&amp;INDEX('Controle de reservas'!$M$14:$M$2013,BX262),IF(OR(INDEX('Controle de reservas'!$L$14:$L$2013,BX262)="Em cobertura",INDEX('Controle de reservas'!$L$14:$L$2013,BX262)="Programado"),CHAR(10)&amp;"SEM LOCAL",""))&amp;IF(INDEX('Controle de reservas'!$N$14:$N$2013,BX262)&lt;&gt;"",CHAR(10)&amp;"Subst.: "&amp;INDEX('Controle de reservas'!$N$14:$N$2013,BX262),"")&amp;IF(AND(ISNUMBER(INDEX('Controle de reservas'!$I$14:$I$2013,BX262)),INDEX('Controle de reservas'!$I$14:$I$2013,BX262)&gt;0,INDEX('Controle de reservas'!$K$14:$K$2013,BX262)&gt;INDEX('Controle de reservas'!$I$14:$I$2013,BX262)),CHAR(10)&amp;"DIVERGÊNCIA DE DATAS","")&amp;IF(INDEX('Controle de reservas'!$P$14:$P$2013,BX262)&lt;&gt;"OK"," !",""))))</f>
      </c>
      <c r="AK262" s="15">
        <f ca="1">IF(OR($AQ262=0,AK$9="",AK$9&lt;$AS262,AND($AT262&lt;&gt;"",AK$9&gt;$AT262)),"",IF(BY262=0,"—",IF(INDEX('Controle de reservas'!$P$14:$P$2013,BY262)="DUPLICIDADE NO DIA","CONFLITO"&amp;IF(INDEX('Controle de reservas'!$M$14:$M$2013,BY262)&lt;&gt;"",CHAR(10)&amp;INDEX('Controle de reservas'!$M$14:$M$2013,BY262),"")&amp;IF(INDEX('Controle de reservas'!$N$14:$N$2013,BY262)&lt;&gt;"",CHAR(10)&amp;"Subst.: "&amp;INDEX('Controle de reservas'!$N$14:$N$2013,BY262),"")&amp;IF(AND(ISNUMBER(INDEX('Controle de reservas'!$I$14:$I$2013,BY262)),INDEX('Controle de reservas'!$I$14:$I$2013,BY262)&gt;0,INDEX('Controle de reservas'!$K$14:$K$2013,BY262)&gt;INDEX('Controle de reservas'!$I$14:$I$2013,BY262)),CHAR(10)&amp;"DIVERGÊNCIA DE DATAS",""),IF(INDEX('Controle de reservas'!$L$14:$L$2013,BY262)="Em cobertura","COV",IF(INDEX('Controle de reservas'!$L$14:$L$2013,BY262)="Disponível","DISP",IF(INDEX('Controle de reservas'!$L$14:$L$2013,BY262)="Não utilizado","NU",IF(INDEX('Controle de reservas'!$L$14:$L$2013,BY262)="Folga","F",IF(INDEX('Controle de reservas'!$L$14:$L$2013,BY262)="Ocorrência","O",IF(INDEX('Controle de reservas'!$L$14:$L$2013,BY262)="Programado","PROG",IF(INDEX('Controle de reservas'!$L$14:$L$2013,BY262)="Disponível no posto","DP","SEM SITUAÇÃO")))))))&amp;IF(INDEX('Controle de reservas'!$M$14:$M$2013,BY262)&lt;&gt;"",CHAR(10)&amp;INDEX('Controle de reservas'!$M$14:$M$2013,BY262),IF(OR(INDEX('Controle de reservas'!$L$14:$L$2013,BY262)="Em cobertura",INDEX('Controle de reservas'!$L$14:$L$2013,BY262)="Programado"),CHAR(10)&amp;"SEM LOCAL",""))&amp;IF(INDEX('Controle de reservas'!$N$14:$N$2013,BY262)&lt;&gt;"",CHAR(10)&amp;"Subst.: "&amp;INDEX('Controle de reservas'!$N$14:$N$2013,BY262),"")&amp;IF(AND(ISNUMBER(INDEX('Controle de reservas'!$I$14:$I$2013,BY262)),INDEX('Controle de reservas'!$I$14:$I$2013,BY262)&gt;0,INDEX('Controle de reservas'!$K$14:$K$2013,BY262)&gt;INDEX('Controle de reservas'!$I$14:$I$2013,BY262)),CHAR(10)&amp;"DIVERGÊNCIA DE DATAS","")&amp;IF(INDEX('Controle de reservas'!$P$14:$P$2013,BY262)&lt;&gt;"OK"," !",""))))</f>
      </c>
      <c r="AL262" s="14">
        <f t="shared" ca="1" si="13"/>
      </c>
      <c r="AM262" s="14">
        <f t="shared" ca="1" si="14"/>
      </c>
      <c r="AN262" s="14">
        <f t="shared" ca="1" si="15"/>
      </c>
      <c r="AO262" s="14">
        <f t="shared" ca="1" si="16"/>
      </c>
      <c r="AP262" s="14">
        <f ca="1">IF($AQ262=0,"",INDEX('Controle de reservas'!$O$14:$O$2013,$AQ262))</f>
      </c>
      <c r="AQ262">
        <f ca="1">IFERROR(MATCH(ROW()-9,'Controle de reservas'!$S$14:$S$2013,0),0)</f>
      </c>
      <c r="AR262">
        <f ca="1">IF($AQ262=0,"",INDEX('Controle de reservas'!$Q$14:$Q$2013,$AQ262))</f>
      </c>
      <c r="AS262">
        <f ca="1">IF($AQ262=0,"",INDEX('Controle de reservas'!$H$14:$H$2013,$AQ262))</f>
      </c>
      <c r="AT262">
        <f ca="1">IF($AQ262=0,"",IF(INDEX('Controle de reservas'!$J$14:$J$2013,$AQ262)=0,"",INDEX('Controle de reservas'!$J$14:$J$2013,$AQ262)))</f>
      </c>
      <c r="AU262">
        <f ca="1">IF(OR($AQ262=0,G$9=""),0,IFERROR(MATCH($AR262&amp;"|"&amp;TEXT(G$9,"yyyymmdd"),'Controle de reservas'!$T$14:$T$2013,0),0))</f>
      </c>
      <c r="AV262">
        <f ca="1">IF(OR($AQ262=0,H$9=""),0,IFERROR(MATCH($AR262&amp;"|"&amp;TEXT(H$9,"yyyymmdd"),'Controle de reservas'!$T$14:$T$2013,0),0))</f>
      </c>
      <c r="AW262">
        <f ca="1">IF(OR($AQ262=0,I$9=""),0,IFERROR(MATCH($AR262&amp;"|"&amp;TEXT(I$9,"yyyymmdd"),'Controle de reservas'!$T$14:$T$2013,0),0))</f>
      </c>
      <c r="AX262">
        <f ca="1">IF(OR($AQ262=0,J$9=""),0,IFERROR(MATCH($AR262&amp;"|"&amp;TEXT(J$9,"yyyymmdd"),'Controle de reservas'!$T$14:$T$2013,0),0))</f>
      </c>
      <c r="AY262">
        <f ca="1">IF(OR($AQ262=0,K$9=""),0,IFERROR(MATCH($AR262&amp;"|"&amp;TEXT(K$9,"yyyymmdd"),'Controle de reservas'!$T$14:$T$2013,0),0))</f>
      </c>
      <c r="AZ262">
        <f ca="1">IF(OR($AQ262=0,L$9=""),0,IFERROR(MATCH($AR262&amp;"|"&amp;TEXT(L$9,"yyyymmdd"),'Controle de reservas'!$T$14:$T$2013,0),0))</f>
      </c>
      <c r="BA262">
        <f ca="1">IF(OR($AQ262=0,M$9=""),0,IFERROR(MATCH($AR262&amp;"|"&amp;TEXT(M$9,"yyyymmdd"),'Controle de reservas'!$T$14:$T$2013,0),0))</f>
      </c>
      <c r="BB262">
        <f ca="1">IF(OR($AQ262=0,N$9=""),0,IFERROR(MATCH($AR262&amp;"|"&amp;TEXT(N$9,"yyyymmdd"),'Controle de reservas'!$T$14:$T$2013,0),0))</f>
      </c>
      <c r="BC262">
        <f ca="1">IF(OR($AQ262=0,O$9=""),0,IFERROR(MATCH($AR262&amp;"|"&amp;TEXT(O$9,"yyyymmdd"),'Controle de reservas'!$T$14:$T$2013,0),0))</f>
      </c>
      <c r="BD262">
        <f ca="1">IF(OR($AQ262=0,P$9=""),0,IFERROR(MATCH($AR262&amp;"|"&amp;TEXT(P$9,"yyyymmdd"),'Controle de reservas'!$T$14:$T$2013,0),0))</f>
      </c>
      <c r="BE262">
        <f ca="1">IF(OR($AQ262=0,Q$9=""),0,IFERROR(MATCH($AR262&amp;"|"&amp;TEXT(Q$9,"yyyymmdd"),'Controle de reservas'!$T$14:$T$2013,0),0))</f>
      </c>
      <c r="BF262">
        <f ca="1">IF(OR($AQ262=0,R$9=""),0,IFERROR(MATCH($AR262&amp;"|"&amp;TEXT(R$9,"yyyymmdd"),'Controle de reservas'!$T$14:$T$2013,0),0))</f>
      </c>
      <c r="BG262">
        <f ca="1">IF(OR($AQ262=0,S$9=""),0,IFERROR(MATCH($AR262&amp;"|"&amp;TEXT(S$9,"yyyymmdd"),'Controle de reservas'!$T$14:$T$2013,0),0))</f>
      </c>
      <c r="BH262">
        <f ca="1">IF(OR($AQ262=0,T$9=""),0,IFERROR(MATCH($AR262&amp;"|"&amp;TEXT(T$9,"yyyymmdd"),'Controle de reservas'!$T$14:$T$2013,0),0))</f>
      </c>
      <c r="BI262">
        <f ca="1">IF(OR($AQ262=0,U$9=""),0,IFERROR(MATCH($AR262&amp;"|"&amp;TEXT(U$9,"yyyymmdd"),'Controle de reservas'!$T$14:$T$2013,0),0))</f>
      </c>
      <c r="BJ262">
        <f ca="1">IF(OR($AQ262=0,V$9=""),0,IFERROR(MATCH($AR262&amp;"|"&amp;TEXT(V$9,"yyyymmdd"),'Controle de reservas'!$T$14:$T$2013,0),0))</f>
      </c>
      <c r="BK262">
        <f ca="1">IF(OR($AQ262=0,W$9=""),0,IFERROR(MATCH($AR262&amp;"|"&amp;TEXT(W$9,"yyyymmdd"),'Controle de reservas'!$T$14:$T$2013,0),0))</f>
      </c>
      <c r="BL262">
        <f ca="1">IF(OR($AQ262=0,X$9=""),0,IFERROR(MATCH($AR262&amp;"|"&amp;TEXT(X$9,"yyyymmdd"),'Controle de reservas'!$T$14:$T$2013,0),0))</f>
      </c>
      <c r="BM262">
        <f ca="1">IF(OR($AQ262=0,Y$9=""),0,IFERROR(MATCH($AR262&amp;"|"&amp;TEXT(Y$9,"yyyymmdd"),'Controle de reservas'!$T$14:$T$2013,0),0))</f>
      </c>
      <c r="BN262">
        <f ca="1">IF(OR($AQ262=0,Z$9=""),0,IFERROR(MATCH($AR262&amp;"|"&amp;TEXT(Z$9,"yyyymmdd"),'Controle de reservas'!$T$14:$T$2013,0),0))</f>
      </c>
      <c r="BO262">
        <f ca="1">IF(OR($AQ262=0,AA$9=""),0,IFERROR(MATCH($AR262&amp;"|"&amp;TEXT(AA$9,"yyyymmdd"),'Controle de reservas'!$T$14:$T$2013,0),0))</f>
      </c>
      <c r="BP262">
        <f ca="1">IF(OR($AQ262=0,AB$9=""),0,IFERROR(MATCH($AR262&amp;"|"&amp;TEXT(AB$9,"yyyymmdd"),'Controle de reservas'!$T$14:$T$2013,0),0))</f>
      </c>
      <c r="BQ262">
        <f ca="1">IF(OR($AQ262=0,AC$9=""),0,IFERROR(MATCH($AR262&amp;"|"&amp;TEXT(AC$9,"yyyymmdd"),'Controle de reservas'!$T$14:$T$2013,0),0))</f>
      </c>
      <c r="BR262">
        <f ca="1">IF(OR($AQ262=0,AD$9=""),0,IFERROR(MATCH($AR262&amp;"|"&amp;TEXT(AD$9,"yyyymmdd"),'Controle de reservas'!$T$14:$T$2013,0),0))</f>
      </c>
      <c r="BS262">
        <f ca="1">IF(OR($AQ262=0,AE$9=""),0,IFERROR(MATCH($AR262&amp;"|"&amp;TEXT(AE$9,"yyyymmdd"),'Controle de reservas'!$T$14:$T$2013,0),0))</f>
      </c>
      <c r="BT262">
        <f ca="1">IF(OR($AQ262=0,AF$9=""),0,IFERROR(MATCH($AR262&amp;"|"&amp;TEXT(AF$9,"yyyymmdd"),'Controle de reservas'!$T$14:$T$2013,0),0))</f>
      </c>
      <c r="BU262">
        <f ca="1">IF(OR($AQ262=0,AG$9=""),0,IFERROR(MATCH($AR262&amp;"|"&amp;TEXT(AG$9,"yyyymmdd"),'Controle de reservas'!$T$14:$T$2013,0),0))</f>
      </c>
      <c r="BV262">
        <f ca="1">IF(OR($AQ262=0,AH$9=""),0,IFERROR(MATCH($AR262&amp;"|"&amp;TEXT(AH$9,"yyyymmdd"),'Controle de reservas'!$T$14:$T$2013,0),0))</f>
      </c>
      <c r="BW262">
        <f ca="1">IF(OR($AQ262=0,AI$9=""),0,IFERROR(MATCH($AR262&amp;"|"&amp;TEXT(AI$9,"yyyymmdd"),'Controle de reservas'!$T$14:$T$2013,0),0))</f>
      </c>
      <c r="BX262">
        <f ca="1">IF(OR($AQ262=0,AJ$9=""),0,IFERROR(MATCH($AR262&amp;"|"&amp;TEXT(AJ$9,"yyyymmdd"),'Controle de reservas'!$T$14:$T$2013,0),0))</f>
      </c>
      <c r="BY262">
        <f ca="1">IF(OR($AQ262=0,AK$9=""),0,IFERROR(MATCH($AR262&amp;"|"&amp;TEXT(AK$9,"yyyymmdd"),'Controle de reservas'!$T$14:$T$2013,0),0))</f>
      </c>
    </row>
    <row r="263" spans="1:77" ht="105" customHeight="1" x14ac:dyDescent="0.25">
      <c r="A263" s="16">
        <f ca="1">IF($AQ263=0,"",INDEX('Controle de reservas'!$A$14:$A$2013,$AQ263))</f>
      </c>
      <c r="B263" s="16">
        <f ca="1">IF($AQ263=0,"",INDEX('Controle de reservas'!$B$14:$B$2013,$AQ263))</f>
      </c>
      <c r="C263" s="16">
        <f ca="1">IF($AQ263=0,"",INDEX('Controle de reservas'!$C$14:$C$2013,$AQ263))</f>
      </c>
      <c r="D263" s="16">
        <f ca="1">IF($AQ263=0,"",INDEX('Controle de reservas'!$D$14:$D$2013,$AQ263))</f>
      </c>
      <c r="E263" s="16">
        <f ca="1">IF($AQ263=0,"",INDEX('Controle de reservas'!$E$14:$E$2013,$AQ263))</f>
      </c>
      <c r="F263" s="16">
        <f ca="1">IF($AQ263=0,"",INDEX('Controle de reservas'!$F$14:$F$2013,$AQ263))</f>
      </c>
      <c r="G263" s="17">
        <f ca="1">IF(OR($AQ263=0,G$9="",G$9&lt;$AS263,AND($AT263&lt;&gt;"",G$9&gt;$AT263)),"",IF(AU263=0,"—",IF(INDEX('Controle de reservas'!$P$14:$P$2013,AU263)="DUPLICIDADE NO DIA","CONFLITO"&amp;IF(INDEX('Controle de reservas'!$M$14:$M$2013,AU263)&lt;&gt;"",CHAR(10)&amp;INDEX('Controle de reservas'!$M$14:$M$2013,AU263),"")&amp;IF(INDEX('Controle de reservas'!$N$14:$N$2013,AU263)&lt;&gt;"",CHAR(10)&amp;"Subst.: "&amp;INDEX('Controle de reservas'!$N$14:$N$2013,AU263),"")&amp;IF(AND(ISNUMBER(INDEX('Controle de reservas'!$I$14:$I$2013,AU263)),INDEX('Controle de reservas'!$I$14:$I$2013,AU263)&gt;0,INDEX('Controle de reservas'!$K$14:$K$2013,AU263)&gt;INDEX('Controle de reservas'!$I$14:$I$2013,AU263)),CHAR(10)&amp;"DIVERGÊNCIA DE DATAS",""),IF(INDEX('Controle de reservas'!$L$14:$L$2013,AU263)="Em cobertura","COV",IF(INDEX('Controle de reservas'!$L$14:$L$2013,AU263)="Disponível","DISP",IF(INDEX('Controle de reservas'!$L$14:$L$2013,AU263)="Não utilizado","NU",IF(INDEX('Controle de reservas'!$L$14:$L$2013,AU263)="Folga","F",IF(INDEX('Controle de reservas'!$L$14:$L$2013,AU263)="Ocorrência","O",IF(INDEX('Controle de reservas'!$L$14:$L$2013,AU263)="Programado","PROG",IF(INDEX('Controle de reservas'!$L$14:$L$2013,AU263)="Disponível no posto","DP","SEM SITUAÇÃO")))))))&amp;IF(INDEX('Controle de reservas'!$M$14:$M$2013,AU263)&lt;&gt;"",CHAR(10)&amp;INDEX('Controle de reservas'!$M$14:$M$2013,AU263),IF(OR(INDEX('Controle de reservas'!$L$14:$L$2013,AU263)="Em cobertura",INDEX('Controle de reservas'!$L$14:$L$2013,AU263)="Programado"),CHAR(10)&amp;"SEM LOCAL",""))&amp;IF(INDEX('Controle de reservas'!$N$14:$N$2013,AU263)&lt;&gt;"",CHAR(10)&amp;"Subst.: "&amp;INDEX('Controle de reservas'!$N$14:$N$2013,AU263),"")&amp;IF(AND(ISNUMBER(INDEX('Controle de reservas'!$I$14:$I$2013,AU263)),INDEX('Controle de reservas'!$I$14:$I$2013,AU263)&gt;0,INDEX('Controle de reservas'!$K$14:$K$2013,AU263)&gt;INDEX('Controle de reservas'!$I$14:$I$2013,AU263)),CHAR(10)&amp;"DIVERGÊNCIA DE DATAS","")&amp;IF(INDEX('Controle de reservas'!$P$14:$P$2013,AU263)&lt;&gt;"OK"," !",""))))</f>
      </c>
      <c r="H263" s="17">
        <f ca="1">IF(OR($AQ263=0,H$9="",H$9&lt;$AS263,AND($AT263&lt;&gt;"",H$9&gt;$AT263)),"",IF(AV263=0,"—",IF(INDEX('Controle de reservas'!$P$14:$P$2013,AV263)="DUPLICIDADE NO DIA","CONFLITO"&amp;IF(INDEX('Controle de reservas'!$M$14:$M$2013,AV263)&lt;&gt;"",CHAR(10)&amp;INDEX('Controle de reservas'!$M$14:$M$2013,AV263),"")&amp;IF(INDEX('Controle de reservas'!$N$14:$N$2013,AV263)&lt;&gt;"",CHAR(10)&amp;"Subst.: "&amp;INDEX('Controle de reservas'!$N$14:$N$2013,AV263),"")&amp;IF(AND(ISNUMBER(INDEX('Controle de reservas'!$I$14:$I$2013,AV263)),INDEX('Controle de reservas'!$I$14:$I$2013,AV263)&gt;0,INDEX('Controle de reservas'!$K$14:$K$2013,AV263)&gt;INDEX('Controle de reservas'!$I$14:$I$2013,AV263)),CHAR(10)&amp;"DIVERGÊNCIA DE DATAS",""),IF(INDEX('Controle de reservas'!$L$14:$L$2013,AV263)="Em cobertura","COV",IF(INDEX('Controle de reservas'!$L$14:$L$2013,AV263)="Disponível","DISP",IF(INDEX('Controle de reservas'!$L$14:$L$2013,AV263)="Não utilizado","NU",IF(INDEX('Controle de reservas'!$L$14:$L$2013,AV263)="Folga","F",IF(INDEX('Controle de reservas'!$L$14:$L$2013,AV263)="Ocorrência","O",IF(INDEX('Controle de reservas'!$L$14:$L$2013,AV263)="Programado","PROG",IF(INDEX('Controle de reservas'!$L$14:$L$2013,AV263)="Disponível no posto","DP","SEM SITUAÇÃO")))))))&amp;IF(INDEX('Controle de reservas'!$M$14:$M$2013,AV263)&lt;&gt;"",CHAR(10)&amp;INDEX('Controle de reservas'!$M$14:$M$2013,AV263),IF(OR(INDEX('Controle de reservas'!$L$14:$L$2013,AV263)="Em cobertura",INDEX('Controle de reservas'!$L$14:$L$2013,AV263)="Programado"),CHAR(10)&amp;"SEM LOCAL",""))&amp;IF(INDEX('Controle de reservas'!$N$14:$N$2013,AV263)&lt;&gt;"",CHAR(10)&amp;"Subst.: "&amp;INDEX('Controle de reservas'!$N$14:$N$2013,AV263),"")&amp;IF(AND(ISNUMBER(INDEX('Controle de reservas'!$I$14:$I$2013,AV263)),INDEX('Controle de reservas'!$I$14:$I$2013,AV263)&gt;0,INDEX('Controle de reservas'!$K$14:$K$2013,AV263)&gt;INDEX('Controle de reservas'!$I$14:$I$2013,AV263)),CHAR(10)&amp;"DIVERGÊNCIA DE DATAS","")&amp;IF(INDEX('Controle de reservas'!$P$14:$P$2013,AV263)&lt;&gt;"OK"," !",""))))</f>
      </c>
      <c r="I263" s="17">
        <f ca="1">IF(OR($AQ263=0,I$9="",I$9&lt;$AS263,AND($AT263&lt;&gt;"",I$9&gt;$AT263)),"",IF(AW263=0,"—",IF(INDEX('Controle de reservas'!$P$14:$P$2013,AW263)="DUPLICIDADE NO DIA","CONFLITO"&amp;IF(INDEX('Controle de reservas'!$M$14:$M$2013,AW263)&lt;&gt;"",CHAR(10)&amp;INDEX('Controle de reservas'!$M$14:$M$2013,AW263),"")&amp;IF(INDEX('Controle de reservas'!$N$14:$N$2013,AW263)&lt;&gt;"",CHAR(10)&amp;"Subst.: "&amp;INDEX('Controle de reservas'!$N$14:$N$2013,AW263),"")&amp;IF(AND(ISNUMBER(INDEX('Controle de reservas'!$I$14:$I$2013,AW263)),INDEX('Controle de reservas'!$I$14:$I$2013,AW263)&gt;0,INDEX('Controle de reservas'!$K$14:$K$2013,AW263)&gt;INDEX('Controle de reservas'!$I$14:$I$2013,AW263)),CHAR(10)&amp;"DIVERGÊNCIA DE DATAS",""),IF(INDEX('Controle de reservas'!$L$14:$L$2013,AW263)="Em cobertura","COV",IF(INDEX('Controle de reservas'!$L$14:$L$2013,AW263)="Disponível","DISP",IF(INDEX('Controle de reservas'!$L$14:$L$2013,AW263)="Não utilizado","NU",IF(INDEX('Controle de reservas'!$L$14:$L$2013,AW263)="Folga","F",IF(INDEX('Controle de reservas'!$L$14:$L$2013,AW263)="Ocorrência","O",IF(INDEX('Controle de reservas'!$L$14:$L$2013,AW263)="Programado","PROG",IF(INDEX('Controle de reservas'!$L$14:$L$2013,AW263)="Disponível no posto","DP","SEM SITUAÇÃO")))))))&amp;IF(INDEX('Controle de reservas'!$M$14:$M$2013,AW263)&lt;&gt;"",CHAR(10)&amp;INDEX('Controle de reservas'!$M$14:$M$2013,AW263),IF(OR(INDEX('Controle de reservas'!$L$14:$L$2013,AW263)="Em cobertura",INDEX('Controle de reservas'!$L$14:$L$2013,AW263)="Programado"),CHAR(10)&amp;"SEM LOCAL",""))&amp;IF(INDEX('Controle de reservas'!$N$14:$N$2013,AW263)&lt;&gt;"",CHAR(10)&amp;"Subst.: "&amp;INDEX('Controle de reservas'!$N$14:$N$2013,AW263),"")&amp;IF(AND(ISNUMBER(INDEX('Controle de reservas'!$I$14:$I$2013,AW263)),INDEX('Controle de reservas'!$I$14:$I$2013,AW263)&gt;0,INDEX('Controle de reservas'!$K$14:$K$2013,AW263)&gt;INDEX('Controle de reservas'!$I$14:$I$2013,AW263)),CHAR(10)&amp;"DIVERGÊNCIA DE DATAS","")&amp;IF(INDEX('Controle de reservas'!$P$14:$P$2013,AW263)&lt;&gt;"OK"," !",""))))</f>
      </c>
      <c r="J263" s="17">
        <f ca="1">IF(OR($AQ263=0,J$9="",J$9&lt;$AS263,AND($AT263&lt;&gt;"",J$9&gt;$AT263)),"",IF(AX263=0,"—",IF(INDEX('Controle de reservas'!$P$14:$P$2013,AX263)="DUPLICIDADE NO DIA","CONFLITO"&amp;IF(INDEX('Controle de reservas'!$M$14:$M$2013,AX263)&lt;&gt;"",CHAR(10)&amp;INDEX('Controle de reservas'!$M$14:$M$2013,AX263),"")&amp;IF(INDEX('Controle de reservas'!$N$14:$N$2013,AX263)&lt;&gt;"",CHAR(10)&amp;"Subst.: "&amp;INDEX('Controle de reservas'!$N$14:$N$2013,AX263),"")&amp;IF(AND(ISNUMBER(INDEX('Controle de reservas'!$I$14:$I$2013,AX263)),INDEX('Controle de reservas'!$I$14:$I$2013,AX263)&gt;0,INDEX('Controle de reservas'!$K$14:$K$2013,AX263)&gt;INDEX('Controle de reservas'!$I$14:$I$2013,AX263)),CHAR(10)&amp;"DIVERGÊNCIA DE DATAS",""),IF(INDEX('Controle de reservas'!$L$14:$L$2013,AX263)="Em cobertura","COV",IF(INDEX('Controle de reservas'!$L$14:$L$2013,AX263)="Disponível","DISP",IF(INDEX('Controle de reservas'!$L$14:$L$2013,AX263)="Não utilizado","NU",IF(INDEX('Controle de reservas'!$L$14:$L$2013,AX263)="Folga","F",IF(INDEX('Controle de reservas'!$L$14:$L$2013,AX263)="Ocorrência","O",IF(INDEX('Controle de reservas'!$L$14:$L$2013,AX263)="Programado","PROG",IF(INDEX('Controle de reservas'!$L$14:$L$2013,AX263)="Disponível no posto","DP","SEM SITUAÇÃO")))))))&amp;IF(INDEX('Controle de reservas'!$M$14:$M$2013,AX263)&lt;&gt;"",CHAR(10)&amp;INDEX('Controle de reservas'!$M$14:$M$2013,AX263),IF(OR(INDEX('Controle de reservas'!$L$14:$L$2013,AX263)="Em cobertura",INDEX('Controle de reservas'!$L$14:$L$2013,AX263)="Programado"),CHAR(10)&amp;"SEM LOCAL",""))&amp;IF(INDEX('Controle de reservas'!$N$14:$N$2013,AX263)&lt;&gt;"",CHAR(10)&amp;"Subst.: "&amp;INDEX('Controle de reservas'!$N$14:$N$2013,AX263),"")&amp;IF(AND(ISNUMBER(INDEX('Controle de reservas'!$I$14:$I$2013,AX263)),INDEX('Controle de reservas'!$I$14:$I$2013,AX263)&gt;0,INDEX('Controle de reservas'!$K$14:$K$2013,AX263)&gt;INDEX('Controle de reservas'!$I$14:$I$2013,AX263)),CHAR(10)&amp;"DIVERGÊNCIA DE DATAS","")&amp;IF(INDEX('Controle de reservas'!$P$14:$P$2013,AX263)&lt;&gt;"OK"," !",""))))</f>
      </c>
      <c r="K263" s="17">
        <f ca="1">IF(OR($AQ263=0,K$9="",K$9&lt;$AS263,AND($AT263&lt;&gt;"",K$9&gt;$AT263)),"",IF(AY263=0,"—",IF(INDEX('Controle de reservas'!$P$14:$P$2013,AY263)="DUPLICIDADE NO DIA","CONFLITO"&amp;IF(INDEX('Controle de reservas'!$M$14:$M$2013,AY263)&lt;&gt;"",CHAR(10)&amp;INDEX('Controle de reservas'!$M$14:$M$2013,AY263),"")&amp;IF(INDEX('Controle de reservas'!$N$14:$N$2013,AY263)&lt;&gt;"",CHAR(10)&amp;"Subst.: "&amp;INDEX('Controle de reservas'!$N$14:$N$2013,AY263),"")&amp;IF(AND(ISNUMBER(INDEX('Controle de reservas'!$I$14:$I$2013,AY263)),INDEX('Controle de reservas'!$I$14:$I$2013,AY263)&gt;0,INDEX('Controle de reservas'!$K$14:$K$2013,AY263)&gt;INDEX('Controle de reservas'!$I$14:$I$2013,AY263)),CHAR(10)&amp;"DIVERGÊNCIA DE DATAS",""),IF(INDEX('Controle de reservas'!$L$14:$L$2013,AY263)="Em cobertura","COV",IF(INDEX('Controle de reservas'!$L$14:$L$2013,AY263)="Disponível","DISP",IF(INDEX('Controle de reservas'!$L$14:$L$2013,AY263)="Não utilizado","NU",IF(INDEX('Controle de reservas'!$L$14:$L$2013,AY263)="Folga","F",IF(INDEX('Controle de reservas'!$L$14:$L$2013,AY263)="Ocorrência","O",IF(INDEX('Controle de reservas'!$L$14:$L$2013,AY263)="Programado","PROG",IF(INDEX('Controle de reservas'!$L$14:$L$2013,AY263)="Disponível no posto","DP","SEM SITUAÇÃO")))))))&amp;IF(INDEX('Controle de reservas'!$M$14:$M$2013,AY263)&lt;&gt;"",CHAR(10)&amp;INDEX('Controle de reservas'!$M$14:$M$2013,AY263),IF(OR(INDEX('Controle de reservas'!$L$14:$L$2013,AY263)="Em cobertura",INDEX('Controle de reservas'!$L$14:$L$2013,AY263)="Programado"),CHAR(10)&amp;"SEM LOCAL",""))&amp;IF(INDEX('Controle de reservas'!$N$14:$N$2013,AY263)&lt;&gt;"",CHAR(10)&amp;"Subst.: "&amp;INDEX('Controle de reservas'!$N$14:$N$2013,AY263),"")&amp;IF(AND(ISNUMBER(INDEX('Controle de reservas'!$I$14:$I$2013,AY263)),INDEX('Controle de reservas'!$I$14:$I$2013,AY263)&gt;0,INDEX('Controle de reservas'!$K$14:$K$2013,AY263)&gt;INDEX('Controle de reservas'!$I$14:$I$2013,AY263)),CHAR(10)&amp;"DIVERGÊNCIA DE DATAS","")&amp;IF(INDEX('Controle de reservas'!$P$14:$P$2013,AY263)&lt;&gt;"OK"," !",""))))</f>
      </c>
      <c r="L263" s="17">
        <f ca="1">IF(OR($AQ263=0,L$9="",L$9&lt;$AS263,AND($AT263&lt;&gt;"",L$9&gt;$AT263)),"",IF(AZ263=0,"—",IF(INDEX('Controle de reservas'!$P$14:$P$2013,AZ263)="DUPLICIDADE NO DIA","CONFLITO"&amp;IF(INDEX('Controle de reservas'!$M$14:$M$2013,AZ263)&lt;&gt;"",CHAR(10)&amp;INDEX('Controle de reservas'!$M$14:$M$2013,AZ263),"")&amp;IF(INDEX('Controle de reservas'!$N$14:$N$2013,AZ263)&lt;&gt;"",CHAR(10)&amp;"Subst.: "&amp;INDEX('Controle de reservas'!$N$14:$N$2013,AZ263),"")&amp;IF(AND(ISNUMBER(INDEX('Controle de reservas'!$I$14:$I$2013,AZ263)),INDEX('Controle de reservas'!$I$14:$I$2013,AZ263)&gt;0,INDEX('Controle de reservas'!$K$14:$K$2013,AZ263)&gt;INDEX('Controle de reservas'!$I$14:$I$2013,AZ263)),CHAR(10)&amp;"DIVERGÊNCIA DE DATAS",""),IF(INDEX('Controle de reservas'!$L$14:$L$2013,AZ263)="Em cobertura","COV",IF(INDEX('Controle de reservas'!$L$14:$L$2013,AZ263)="Disponível","DISP",IF(INDEX('Controle de reservas'!$L$14:$L$2013,AZ263)="Não utilizado","NU",IF(INDEX('Controle de reservas'!$L$14:$L$2013,AZ263)="Folga","F",IF(INDEX('Controle de reservas'!$L$14:$L$2013,AZ263)="Ocorrência","O",IF(INDEX('Controle de reservas'!$L$14:$L$2013,AZ263)="Programado","PROG",IF(INDEX('Controle de reservas'!$L$14:$L$2013,AZ263)="Disponível no posto","DP","SEM SITUAÇÃO")))))))&amp;IF(INDEX('Controle de reservas'!$M$14:$M$2013,AZ263)&lt;&gt;"",CHAR(10)&amp;INDEX('Controle de reservas'!$M$14:$M$2013,AZ263),IF(OR(INDEX('Controle de reservas'!$L$14:$L$2013,AZ263)="Em cobertura",INDEX('Controle de reservas'!$L$14:$L$2013,AZ263)="Programado"),CHAR(10)&amp;"SEM LOCAL",""))&amp;IF(INDEX('Controle de reservas'!$N$14:$N$2013,AZ263)&lt;&gt;"",CHAR(10)&amp;"Subst.: "&amp;INDEX('Controle de reservas'!$N$14:$N$2013,AZ263),"")&amp;IF(AND(ISNUMBER(INDEX('Controle de reservas'!$I$14:$I$2013,AZ263)),INDEX('Controle de reservas'!$I$14:$I$2013,AZ263)&gt;0,INDEX('Controle de reservas'!$K$14:$K$2013,AZ263)&gt;INDEX('Controle de reservas'!$I$14:$I$2013,AZ263)),CHAR(10)&amp;"DIVERGÊNCIA DE DATAS","")&amp;IF(INDEX('Controle de reservas'!$P$14:$P$2013,AZ263)&lt;&gt;"OK"," !",""))))</f>
      </c>
      <c r="M263" s="17">
        <f ca="1">IF(OR($AQ263=0,M$9="",M$9&lt;$AS263,AND($AT263&lt;&gt;"",M$9&gt;$AT263)),"",IF(BA263=0,"—",IF(INDEX('Controle de reservas'!$P$14:$P$2013,BA263)="DUPLICIDADE NO DIA","CONFLITO"&amp;IF(INDEX('Controle de reservas'!$M$14:$M$2013,BA263)&lt;&gt;"",CHAR(10)&amp;INDEX('Controle de reservas'!$M$14:$M$2013,BA263),"")&amp;IF(INDEX('Controle de reservas'!$N$14:$N$2013,BA263)&lt;&gt;"",CHAR(10)&amp;"Subst.: "&amp;INDEX('Controle de reservas'!$N$14:$N$2013,BA263),"")&amp;IF(AND(ISNUMBER(INDEX('Controle de reservas'!$I$14:$I$2013,BA263)),INDEX('Controle de reservas'!$I$14:$I$2013,BA263)&gt;0,INDEX('Controle de reservas'!$K$14:$K$2013,BA263)&gt;INDEX('Controle de reservas'!$I$14:$I$2013,BA263)),CHAR(10)&amp;"DIVERGÊNCIA DE DATAS",""),IF(INDEX('Controle de reservas'!$L$14:$L$2013,BA263)="Em cobertura","COV",IF(INDEX('Controle de reservas'!$L$14:$L$2013,BA263)="Disponível","DISP",IF(INDEX('Controle de reservas'!$L$14:$L$2013,BA263)="Não utilizado","NU",IF(INDEX('Controle de reservas'!$L$14:$L$2013,BA263)="Folga","F",IF(INDEX('Controle de reservas'!$L$14:$L$2013,BA263)="Ocorrência","O",IF(INDEX('Controle de reservas'!$L$14:$L$2013,BA263)="Programado","PROG",IF(INDEX('Controle de reservas'!$L$14:$L$2013,BA263)="Disponível no posto","DP","SEM SITUAÇÃO")))))))&amp;IF(INDEX('Controle de reservas'!$M$14:$M$2013,BA263)&lt;&gt;"",CHAR(10)&amp;INDEX('Controle de reservas'!$M$14:$M$2013,BA263),IF(OR(INDEX('Controle de reservas'!$L$14:$L$2013,BA263)="Em cobertura",INDEX('Controle de reservas'!$L$14:$L$2013,BA263)="Programado"),CHAR(10)&amp;"SEM LOCAL",""))&amp;IF(INDEX('Controle de reservas'!$N$14:$N$2013,BA263)&lt;&gt;"",CHAR(10)&amp;"Subst.: "&amp;INDEX('Controle de reservas'!$N$14:$N$2013,BA263),"")&amp;IF(AND(ISNUMBER(INDEX('Controle de reservas'!$I$14:$I$2013,BA263)),INDEX('Controle de reservas'!$I$14:$I$2013,BA263)&gt;0,INDEX('Controle de reservas'!$K$14:$K$2013,BA263)&gt;INDEX('Controle de reservas'!$I$14:$I$2013,BA263)),CHAR(10)&amp;"DIVERGÊNCIA DE DATAS","")&amp;IF(INDEX('Controle de reservas'!$P$14:$P$2013,BA263)&lt;&gt;"OK"," !",""))))</f>
      </c>
      <c r="N263" s="17">
        <f ca="1">IF(OR($AQ263=0,N$9="",N$9&lt;$AS263,AND($AT263&lt;&gt;"",N$9&gt;$AT263)),"",IF(BB263=0,"—",IF(INDEX('Controle de reservas'!$P$14:$P$2013,BB263)="DUPLICIDADE NO DIA","CONFLITO"&amp;IF(INDEX('Controle de reservas'!$M$14:$M$2013,BB263)&lt;&gt;"",CHAR(10)&amp;INDEX('Controle de reservas'!$M$14:$M$2013,BB263),"")&amp;IF(INDEX('Controle de reservas'!$N$14:$N$2013,BB263)&lt;&gt;"",CHAR(10)&amp;"Subst.: "&amp;INDEX('Controle de reservas'!$N$14:$N$2013,BB263),"")&amp;IF(AND(ISNUMBER(INDEX('Controle de reservas'!$I$14:$I$2013,BB263)),INDEX('Controle de reservas'!$I$14:$I$2013,BB263)&gt;0,INDEX('Controle de reservas'!$K$14:$K$2013,BB263)&gt;INDEX('Controle de reservas'!$I$14:$I$2013,BB263)),CHAR(10)&amp;"DIVERGÊNCIA DE DATAS",""),IF(INDEX('Controle de reservas'!$L$14:$L$2013,BB263)="Em cobertura","COV",IF(INDEX('Controle de reservas'!$L$14:$L$2013,BB263)="Disponível","DISP",IF(INDEX('Controle de reservas'!$L$14:$L$2013,BB263)="Não utilizado","NU",IF(INDEX('Controle de reservas'!$L$14:$L$2013,BB263)="Folga","F",IF(INDEX('Controle de reservas'!$L$14:$L$2013,BB263)="Ocorrência","O",IF(INDEX('Controle de reservas'!$L$14:$L$2013,BB263)="Programado","PROG",IF(INDEX('Controle de reservas'!$L$14:$L$2013,BB263)="Disponível no posto","DP","SEM SITUAÇÃO")))))))&amp;IF(INDEX('Controle de reservas'!$M$14:$M$2013,BB263)&lt;&gt;"",CHAR(10)&amp;INDEX('Controle de reservas'!$M$14:$M$2013,BB263),IF(OR(INDEX('Controle de reservas'!$L$14:$L$2013,BB263)="Em cobertura",INDEX('Controle de reservas'!$L$14:$L$2013,BB263)="Programado"),CHAR(10)&amp;"SEM LOCAL",""))&amp;IF(INDEX('Controle de reservas'!$N$14:$N$2013,BB263)&lt;&gt;"",CHAR(10)&amp;"Subst.: "&amp;INDEX('Controle de reservas'!$N$14:$N$2013,BB263),"")&amp;IF(AND(ISNUMBER(INDEX('Controle de reservas'!$I$14:$I$2013,BB263)),INDEX('Controle de reservas'!$I$14:$I$2013,BB263)&gt;0,INDEX('Controle de reservas'!$K$14:$K$2013,BB263)&gt;INDEX('Controle de reservas'!$I$14:$I$2013,BB263)),CHAR(10)&amp;"DIVERGÊNCIA DE DATAS","")&amp;IF(INDEX('Controle de reservas'!$P$14:$P$2013,BB263)&lt;&gt;"OK"," !",""))))</f>
      </c>
      <c r="O263" s="17">
        <f ca="1">IF(OR($AQ263=0,O$9="",O$9&lt;$AS263,AND($AT263&lt;&gt;"",O$9&gt;$AT263)),"",IF(BC263=0,"—",IF(INDEX('Controle de reservas'!$P$14:$P$2013,BC263)="DUPLICIDADE NO DIA","CONFLITO"&amp;IF(INDEX('Controle de reservas'!$M$14:$M$2013,BC263)&lt;&gt;"",CHAR(10)&amp;INDEX('Controle de reservas'!$M$14:$M$2013,BC263),"")&amp;IF(INDEX('Controle de reservas'!$N$14:$N$2013,BC263)&lt;&gt;"",CHAR(10)&amp;"Subst.: "&amp;INDEX('Controle de reservas'!$N$14:$N$2013,BC263),"")&amp;IF(AND(ISNUMBER(INDEX('Controle de reservas'!$I$14:$I$2013,BC263)),INDEX('Controle de reservas'!$I$14:$I$2013,BC263)&gt;0,INDEX('Controle de reservas'!$K$14:$K$2013,BC263)&gt;INDEX('Controle de reservas'!$I$14:$I$2013,BC263)),CHAR(10)&amp;"DIVERGÊNCIA DE DATAS",""),IF(INDEX('Controle de reservas'!$L$14:$L$2013,BC263)="Em cobertura","COV",IF(INDEX('Controle de reservas'!$L$14:$L$2013,BC263)="Disponível","DISP",IF(INDEX('Controle de reservas'!$L$14:$L$2013,BC263)="Não utilizado","NU",IF(INDEX('Controle de reservas'!$L$14:$L$2013,BC263)="Folga","F",IF(INDEX('Controle de reservas'!$L$14:$L$2013,BC263)="Ocorrência","O",IF(INDEX('Controle de reservas'!$L$14:$L$2013,BC263)="Programado","PROG",IF(INDEX('Controle de reservas'!$L$14:$L$2013,BC263)="Disponível no posto","DP","SEM SITUAÇÃO")))))))&amp;IF(INDEX('Controle de reservas'!$M$14:$M$2013,BC263)&lt;&gt;"",CHAR(10)&amp;INDEX('Controle de reservas'!$M$14:$M$2013,BC263),IF(OR(INDEX('Controle de reservas'!$L$14:$L$2013,BC263)="Em cobertura",INDEX('Controle de reservas'!$L$14:$L$2013,BC263)="Programado"),CHAR(10)&amp;"SEM LOCAL",""))&amp;IF(INDEX('Controle de reservas'!$N$14:$N$2013,BC263)&lt;&gt;"",CHAR(10)&amp;"Subst.: "&amp;INDEX('Controle de reservas'!$N$14:$N$2013,BC263),"")&amp;IF(AND(ISNUMBER(INDEX('Controle de reservas'!$I$14:$I$2013,BC263)),INDEX('Controle de reservas'!$I$14:$I$2013,BC263)&gt;0,INDEX('Controle de reservas'!$K$14:$K$2013,BC263)&gt;INDEX('Controle de reservas'!$I$14:$I$2013,BC263)),CHAR(10)&amp;"DIVERGÊNCIA DE DATAS","")&amp;IF(INDEX('Controle de reservas'!$P$14:$P$2013,BC263)&lt;&gt;"OK"," !",""))))</f>
      </c>
      <c r="P263" s="17">
        <f ca="1">IF(OR($AQ263=0,P$9="",P$9&lt;$AS263,AND($AT263&lt;&gt;"",P$9&gt;$AT263)),"",IF(BD263=0,"—",IF(INDEX('Controle de reservas'!$P$14:$P$2013,BD263)="DUPLICIDADE NO DIA","CONFLITO"&amp;IF(INDEX('Controle de reservas'!$M$14:$M$2013,BD263)&lt;&gt;"",CHAR(10)&amp;INDEX('Controle de reservas'!$M$14:$M$2013,BD263),"")&amp;IF(INDEX('Controle de reservas'!$N$14:$N$2013,BD263)&lt;&gt;"",CHAR(10)&amp;"Subst.: "&amp;INDEX('Controle de reservas'!$N$14:$N$2013,BD263),"")&amp;IF(AND(ISNUMBER(INDEX('Controle de reservas'!$I$14:$I$2013,BD263)),INDEX('Controle de reservas'!$I$14:$I$2013,BD263)&gt;0,INDEX('Controle de reservas'!$K$14:$K$2013,BD263)&gt;INDEX('Controle de reservas'!$I$14:$I$2013,BD263)),CHAR(10)&amp;"DIVERGÊNCIA DE DATAS",""),IF(INDEX('Controle de reservas'!$L$14:$L$2013,BD263)="Em cobertura","COV",IF(INDEX('Controle de reservas'!$L$14:$L$2013,BD263)="Disponível","DISP",IF(INDEX('Controle de reservas'!$L$14:$L$2013,BD263)="Não utilizado","NU",IF(INDEX('Controle de reservas'!$L$14:$L$2013,BD263)="Folga","F",IF(INDEX('Controle de reservas'!$L$14:$L$2013,BD263)="Ocorrência","O",IF(INDEX('Controle de reservas'!$L$14:$L$2013,BD263)="Programado","PROG",IF(INDEX('Controle de reservas'!$L$14:$L$2013,BD263)="Disponível no posto","DP","SEM SITUAÇÃO")))))))&amp;IF(INDEX('Controle de reservas'!$M$14:$M$2013,BD263)&lt;&gt;"",CHAR(10)&amp;INDEX('Controle de reservas'!$M$14:$M$2013,BD263),IF(OR(INDEX('Controle de reservas'!$L$14:$L$2013,BD263)="Em cobertura",INDEX('Controle de reservas'!$L$14:$L$2013,BD263)="Programado"),CHAR(10)&amp;"SEM LOCAL",""))&amp;IF(INDEX('Controle de reservas'!$N$14:$N$2013,BD263)&lt;&gt;"",CHAR(10)&amp;"Subst.: "&amp;INDEX('Controle de reservas'!$N$14:$N$2013,BD263),"")&amp;IF(AND(ISNUMBER(INDEX('Controle de reservas'!$I$14:$I$2013,BD263)),INDEX('Controle de reservas'!$I$14:$I$2013,BD263)&gt;0,INDEX('Controle de reservas'!$K$14:$K$2013,BD263)&gt;INDEX('Controle de reservas'!$I$14:$I$2013,BD263)),CHAR(10)&amp;"DIVERGÊNCIA DE DATAS","")&amp;IF(INDEX('Controle de reservas'!$P$14:$P$2013,BD263)&lt;&gt;"OK"," !",""))))</f>
      </c>
      <c r="Q263" s="17">
        <f ca="1">IF(OR($AQ263=0,Q$9="",Q$9&lt;$AS263,AND($AT263&lt;&gt;"",Q$9&gt;$AT263)),"",IF(BE263=0,"—",IF(INDEX('Controle de reservas'!$P$14:$P$2013,BE263)="DUPLICIDADE NO DIA","CONFLITO"&amp;IF(INDEX('Controle de reservas'!$M$14:$M$2013,BE263)&lt;&gt;"",CHAR(10)&amp;INDEX('Controle de reservas'!$M$14:$M$2013,BE263),"")&amp;IF(INDEX('Controle de reservas'!$N$14:$N$2013,BE263)&lt;&gt;"",CHAR(10)&amp;"Subst.: "&amp;INDEX('Controle de reservas'!$N$14:$N$2013,BE263),"")&amp;IF(AND(ISNUMBER(INDEX('Controle de reservas'!$I$14:$I$2013,BE263)),INDEX('Controle de reservas'!$I$14:$I$2013,BE263)&gt;0,INDEX('Controle de reservas'!$K$14:$K$2013,BE263)&gt;INDEX('Controle de reservas'!$I$14:$I$2013,BE263)),CHAR(10)&amp;"DIVERGÊNCIA DE DATAS",""),IF(INDEX('Controle de reservas'!$L$14:$L$2013,BE263)="Em cobertura","COV",IF(INDEX('Controle de reservas'!$L$14:$L$2013,BE263)="Disponível","DISP",IF(INDEX('Controle de reservas'!$L$14:$L$2013,BE263)="Não utilizado","NU",IF(INDEX('Controle de reservas'!$L$14:$L$2013,BE263)="Folga","F",IF(INDEX('Controle de reservas'!$L$14:$L$2013,BE263)="Ocorrência","O",IF(INDEX('Controle de reservas'!$L$14:$L$2013,BE263)="Programado","PROG",IF(INDEX('Controle de reservas'!$L$14:$L$2013,BE263)="Disponível no posto","DP","SEM SITUAÇÃO")))))))&amp;IF(INDEX('Controle de reservas'!$M$14:$M$2013,BE263)&lt;&gt;"",CHAR(10)&amp;INDEX('Controle de reservas'!$M$14:$M$2013,BE263),IF(OR(INDEX('Controle de reservas'!$L$14:$L$2013,BE263)="Em cobertura",INDEX('Controle de reservas'!$L$14:$L$2013,BE263)="Programado"),CHAR(10)&amp;"SEM LOCAL",""))&amp;IF(INDEX('Controle de reservas'!$N$14:$N$2013,BE263)&lt;&gt;"",CHAR(10)&amp;"Subst.: "&amp;INDEX('Controle de reservas'!$N$14:$N$2013,BE263),"")&amp;IF(AND(ISNUMBER(INDEX('Controle de reservas'!$I$14:$I$2013,BE263)),INDEX('Controle de reservas'!$I$14:$I$2013,BE263)&gt;0,INDEX('Controle de reservas'!$K$14:$K$2013,BE263)&gt;INDEX('Controle de reservas'!$I$14:$I$2013,BE263)),CHAR(10)&amp;"DIVERGÊNCIA DE DATAS","")&amp;IF(INDEX('Controle de reservas'!$P$14:$P$2013,BE263)&lt;&gt;"OK"," !",""))))</f>
      </c>
      <c r="R263" s="17">
        <f ca="1">IF(OR($AQ263=0,R$9="",R$9&lt;$AS263,AND($AT263&lt;&gt;"",R$9&gt;$AT263)),"",IF(BF263=0,"—",IF(INDEX('Controle de reservas'!$P$14:$P$2013,BF263)="DUPLICIDADE NO DIA","CONFLITO"&amp;IF(INDEX('Controle de reservas'!$M$14:$M$2013,BF263)&lt;&gt;"",CHAR(10)&amp;INDEX('Controle de reservas'!$M$14:$M$2013,BF263),"")&amp;IF(INDEX('Controle de reservas'!$N$14:$N$2013,BF263)&lt;&gt;"",CHAR(10)&amp;"Subst.: "&amp;INDEX('Controle de reservas'!$N$14:$N$2013,BF263),"")&amp;IF(AND(ISNUMBER(INDEX('Controle de reservas'!$I$14:$I$2013,BF263)),INDEX('Controle de reservas'!$I$14:$I$2013,BF263)&gt;0,INDEX('Controle de reservas'!$K$14:$K$2013,BF263)&gt;INDEX('Controle de reservas'!$I$14:$I$2013,BF263)),CHAR(10)&amp;"DIVERGÊNCIA DE DATAS",""),IF(INDEX('Controle de reservas'!$L$14:$L$2013,BF263)="Em cobertura","COV",IF(INDEX('Controle de reservas'!$L$14:$L$2013,BF263)="Disponível","DISP",IF(INDEX('Controle de reservas'!$L$14:$L$2013,BF263)="Não utilizado","NU",IF(INDEX('Controle de reservas'!$L$14:$L$2013,BF263)="Folga","F",IF(INDEX('Controle de reservas'!$L$14:$L$2013,BF263)="Ocorrência","O",IF(INDEX('Controle de reservas'!$L$14:$L$2013,BF263)="Programado","PROG",IF(INDEX('Controle de reservas'!$L$14:$L$2013,BF263)="Disponível no posto","DP","SEM SITUAÇÃO")))))))&amp;IF(INDEX('Controle de reservas'!$M$14:$M$2013,BF263)&lt;&gt;"",CHAR(10)&amp;INDEX('Controle de reservas'!$M$14:$M$2013,BF263),IF(OR(INDEX('Controle de reservas'!$L$14:$L$2013,BF263)="Em cobertura",INDEX('Controle de reservas'!$L$14:$L$2013,BF263)="Programado"),CHAR(10)&amp;"SEM LOCAL",""))&amp;IF(INDEX('Controle de reservas'!$N$14:$N$2013,BF263)&lt;&gt;"",CHAR(10)&amp;"Subst.: "&amp;INDEX('Controle de reservas'!$N$14:$N$2013,BF263),"")&amp;IF(AND(ISNUMBER(INDEX('Controle de reservas'!$I$14:$I$2013,BF263)),INDEX('Controle de reservas'!$I$14:$I$2013,BF263)&gt;0,INDEX('Controle de reservas'!$K$14:$K$2013,BF263)&gt;INDEX('Controle de reservas'!$I$14:$I$2013,BF263)),CHAR(10)&amp;"DIVERGÊNCIA DE DATAS","")&amp;IF(INDEX('Controle de reservas'!$P$14:$P$2013,BF263)&lt;&gt;"OK"," !",""))))</f>
      </c>
      <c r="S263" s="17">
        <f ca="1">IF(OR($AQ263=0,S$9="",S$9&lt;$AS263,AND($AT263&lt;&gt;"",S$9&gt;$AT263)),"",IF(BG263=0,"—",IF(INDEX('Controle de reservas'!$P$14:$P$2013,BG263)="DUPLICIDADE NO DIA","CONFLITO"&amp;IF(INDEX('Controle de reservas'!$M$14:$M$2013,BG263)&lt;&gt;"",CHAR(10)&amp;INDEX('Controle de reservas'!$M$14:$M$2013,BG263),"")&amp;IF(INDEX('Controle de reservas'!$N$14:$N$2013,BG263)&lt;&gt;"",CHAR(10)&amp;"Subst.: "&amp;INDEX('Controle de reservas'!$N$14:$N$2013,BG263),"")&amp;IF(AND(ISNUMBER(INDEX('Controle de reservas'!$I$14:$I$2013,BG263)),INDEX('Controle de reservas'!$I$14:$I$2013,BG263)&gt;0,INDEX('Controle de reservas'!$K$14:$K$2013,BG263)&gt;INDEX('Controle de reservas'!$I$14:$I$2013,BG263)),CHAR(10)&amp;"DIVERGÊNCIA DE DATAS",""),IF(INDEX('Controle de reservas'!$L$14:$L$2013,BG263)="Em cobertura","COV",IF(INDEX('Controle de reservas'!$L$14:$L$2013,BG263)="Disponível","DISP",IF(INDEX('Controle de reservas'!$L$14:$L$2013,BG263)="Não utilizado","NU",IF(INDEX('Controle de reservas'!$L$14:$L$2013,BG263)="Folga","F",IF(INDEX('Controle de reservas'!$L$14:$L$2013,BG263)="Ocorrência","O",IF(INDEX('Controle de reservas'!$L$14:$L$2013,BG263)="Programado","PROG",IF(INDEX('Controle de reservas'!$L$14:$L$2013,BG263)="Disponível no posto","DP","SEM SITUAÇÃO")))))))&amp;IF(INDEX('Controle de reservas'!$M$14:$M$2013,BG263)&lt;&gt;"",CHAR(10)&amp;INDEX('Controle de reservas'!$M$14:$M$2013,BG263),IF(OR(INDEX('Controle de reservas'!$L$14:$L$2013,BG263)="Em cobertura",INDEX('Controle de reservas'!$L$14:$L$2013,BG263)="Programado"),CHAR(10)&amp;"SEM LOCAL",""))&amp;IF(INDEX('Controle de reservas'!$N$14:$N$2013,BG263)&lt;&gt;"",CHAR(10)&amp;"Subst.: "&amp;INDEX('Controle de reservas'!$N$14:$N$2013,BG263),"")&amp;IF(AND(ISNUMBER(INDEX('Controle de reservas'!$I$14:$I$2013,BG263)),INDEX('Controle de reservas'!$I$14:$I$2013,BG263)&gt;0,INDEX('Controle de reservas'!$K$14:$K$2013,BG263)&gt;INDEX('Controle de reservas'!$I$14:$I$2013,BG263)),CHAR(10)&amp;"DIVERGÊNCIA DE DATAS","")&amp;IF(INDEX('Controle de reservas'!$P$14:$P$2013,BG263)&lt;&gt;"OK"," !",""))))</f>
      </c>
      <c r="T263" s="17">
        <f ca="1">IF(OR($AQ263=0,T$9="",T$9&lt;$AS263,AND($AT263&lt;&gt;"",T$9&gt;$AT263)),"",IF(BH263=0,"—",IF(INDEX('Controle de reservas'!$P$14:$P$2013,BH263)="DUPLICIDADE NO DIA","CONFLITO"&amp;IF(INDEX('Controle de reservas'!$M$14:$M$2013,BH263)&lt;&gt;"",CHAR(10)&amp;INDEX('Controle de reservas'!$M$14:$M$2013,BH263),"")&amp;IF(INDEX('Controle de reservas'!$N$14:$N$2013,BH263)&lt;&gt;"",CHAR(10)&amp;"Subst.: "&amp;INDEX('Controle de reservas'!$N$14:$N$2013,BH263),"")&amp;IF(AND(ISNUMBER(INDEX('Controle de reservas'!$I$14:$I$2013,BH263)),INDEX('Controle de reservas'!$I$14:$I$2013,BH263)&gt;0,INDEX('Controle de reservas'!$K$14:$K$2013,BH263)&gt;INDEX('Controle de reservas'!$I$14:$I$2013,BH263)),CHAR(10)&amp;"DIVERGÊNCIA DE DATAS",""),IF(INDEX('Controle de reservas'!$L$14:$L$2013,BH263)="Em cobertura","COV",IF(INDEX('Controle de reservas'!$L$14:$L$2013,BH263)="Disponível","DISP",IF(INDEX('Controle de reservas'!$L$14:$L$2013,BH263)="Não utilizado","NU",IF(INDEX('Controle de reservas'!$L$14:$L$2013,BH263)="Folga","F",IF(INDEX('Controle de reservas'!$L$14:$L$2013,BH263)="Ocorrência","O",IF(INDEX('Controle de reservas'!$L$14:$L$2013,BH263)="Programado","PROG",IF(INDEX('Controle de reservas'!$L$14:$L$2013,BH263)="Disponível no posto","DP","SEM SITUAÇÃO")))))))&amp;IF(INDEX('Controle de reservas'!$M$14:$M$2013,BH263)&lt;&gt;"",CHAR(10)&amp;INDEX('Controle de reservas'!$M$14:$M$2013,BH263),IF(OR(INDEX('Controle de reservas'!$L$14:$L$2013,BH263)="Em cobertura",INDEX('Controle de reservas'!$L$14:$L$2013,BH263)="Programado"),CHAR(10)&amp;"SEM LOCAL",""))&amp;IF(INDEX('Controle de reservas'!$N$14:$N$2013,BH263)&lt;&gt;"",CHAR(10)&amp;"Subst.: "&amp;INDEX('Controle de reservas'!$N$14:$N$2013,BH263),"")&amp;IF(AND(ISNUMBER(INDEX('Controle de reservas'!$I$14:$I$2013,BH263)),INDEX('Controle de reservas'!$I$14:$I$2013,BH263)&gt;0,INDEX('Controle de reservas'!$K$14:$K$2013,BH263)&gt;INDEX('Controle de reservas'!$I$14:$I$2013,BH263)),CHAR(10)&amp;"DIVERGÊNCIA DE DATAS","")&amp;IF(INDEX('Controle de reservas'!$P$14:$P$2013,BH263)&lt;&gt;"OK"," !",""))))</f>
      </c>
      <c r="U263" s="17">
        <f ca="1">IF(OR($AQ263=0,U$9="",U$9&lt;$AS263,AND($AT263&lt;&gt;"",U$9&gt;$AT263)),"",IF(BI263=0,"—",IF(INDEX('Controle de reservas'!$P$14:$P$2013,BI263)="DUPLICIDADE NO DIA","CONFLITO"&amp;IF(INDEX('Controle de reservas'!$M$14:$M$2013,BI263)&lt;&gt;"",CHAR(10)&amp;INDEX('Controle de reservas'!$M$14:$M$2013,BI263),"")&amp;IF(INDEX('Controle de reservas'!$N$14:$N$2013,BI263)&lt;&gt;"",CHAR(10)&amp;"Subst.: "&amp;INDEX('Controle de reservas'!$N$14:$N$2013,BI263),"")&amp;IF(AND(ISNUMBER(INDEX('Controle de reservas'!$I$14:$I$2013,BI263)),INDEX('Controle de reservas'!$I$14:$I$2013,BI263)&gt;0,INDEX('Controle de reservas'!$K$14:$K$2013,BI263)&gt;INDEX('Controle de reservas'!$I$14:$I$2013,BI263)),CHAR(10)&amp;"DIVERGÊNCIA DE DATAS",""),IF(INDEX('Controle de reservas'!$L$14:$L$2013,BI263)="Em cobertura","COV",IF(INDEX('Controle de reservas'!$L$14:$L$2013,BI263)="Disponível","DISP",IF(INDEX('Controle de reservas'!$L$14:$L$2013,BI263)="Não utilizado","NU",IF(INDEX('Controle de reservas'!$L$14:$L$2013,BI263)="Folga","F",IF(INDEX('Controle de reservas'!$L$14:$L$2013,BI263)="Ocorrência","O",IF(INDEX('Controle de reservas'!$L$14:$L$2013,BI263)="Programado","PROG",IF(INDEX('Controle de reservas'!$L$14:$L$2013,BI263)="Disponível no posto","DP","SEM SITUAÇÃO")))))))&amp;IF(INDEX('Controle de reservas'!$M$14:$M$2013,BI263)&lt;&gt;"",CHAR(10)&amp;INDEX('Controle de reservas'!$M$14:$M$2013,BI263),IF(OR(INDEX('Controle de reservas'!$L$14:$L$2013,BI263)="Em cobertura",INDEX('Controle de reservas'!$L$14:$L$2013,BI263)="Programado"),CHAR(10)&amp;"SEM LOCAL",""))&amp;IF(INDEX('Controle de reservas'!$N$14:$N$2013,BI263)&lt;&gt;"",CHAR(10)&amp;"Subst.: "&amp;INDEX('Controle de reservas'!$N$14:$N$2013,BI263),"")&amp;IF(AND(ISNUMBER(INDEX('Controle de reservas'!$I$14:$I$2013,BI263)),INDEX('Controle de reservas'!$I$14:$I$2013,BI263)&gt;0,INDEX('Controle de reservas'!$K$14:$K$2013,BI263)&gt;INDEX('Controle de reservas'!$I$14:$I$2013,BI263)),CHAR(10)&amp;"DIVERGÊNCIA DE DATAS","")&amp;IF(INDEX('Controle de reservas'!$P$14:$P$2013,BI263)&lt;&gt;"OK"," !",""))))</f>
      </c>
      <c r="V263" s="17">
        <f ca="1">IF(OR($AQ263=0,V$9="",V$9&lt;$AS263,AND($AT263&lt;&gt;"",V$9&gt;$AT263)),"",IF(BJ263=0,"—",IF(INDEX('Controle de reservas'!$P$14:$P$2013,BJ263)="DUPLICIDADE NO DIA","CONFLITO"&amp;IF(INDEX('Controle de reservas'!$M$14:$M$2013,BJ263)&lt;&gt;"",CHAR(10)&amp;INDEX('Controle de reservas'!$M$14:$M$2013,BJ263),"")&amp;IF(INDEX('Controle de reservas'!$N$14:$N$2013,BJ263)&lt;&gt;"",CHAR(10)&amp;"Subst.: "&amp;INDEX('Controle de reservas'!$N$14:$N$2013,BJ263),"")&amp;IF(AND(ISNUMBER(INDEX('Controle de reservas'!$I$14:$I$2013,BJ263)),INDEX('Controle de reservas'!$I$14:$I$2013,BJ263)&gt;0,INDEX('Controle de reservas'!$K$14:$K$2013,BJ263)&gt;INDEX('Controle de reservas'!$I$14:$I$2013,BJ263)),CHAR(10)&amp;"DIVERGÊNCIA DE DATAS",""),IF(INDEX('Controle de reservas'!$L$14:$L$2013,BJ263)="Em cobertura","COV",IF(INDEX('Controle de reservas'!$L$14:$L$2013,BJ263)="Disponível","DISP",IF(INDEX('Controle de reservas'!$L$14:$L$2013,BJ263)="Não utilizado","NU",IF(INDEX('Controle de reservas'!$L$14:$L$2013,BJ263)="Folga","F",IF(INDEX('Controle de reservas'!$L$14:$L$2013,BJ263)="Ocorrência","O",IF(INDEX('Controle de reservas'!$L$14:$L$2013,BJ263)="Programado","PROG",IF(INDEX('Controle de reservas'!$L$14:$L$2013,BJ263)="Disponível no posto","DP","SEM SITUAÇÃO")))))))&amp;IF(INDEX('Controle de reservas'!$M$14:$M$2013,BJ263)&lt;&gt;"",CHAR(10)&amp;INDEX('Controle de reservas'!$M$14:$M$2013,BJ263),IF(OR(INDEX('Controle de reservas'!$L$14:$L$2013,BJ263)="Em cobertura",INDEX('Controle de reservas'!$L$14:$L$2013,BJ263)="Programado"),CHAR(10)&amp;"SEM LOCAL",""))&amp;IF(INDEX('Controle de reservas'!$N$14:$N$2013,BJ263)&lt;&gt;"",CHAR(10)&amp;"Subst.: "&amp;INDEX('Controle de reservas'!$N$14:$N$2013,BJ263),"")&amp;IF(AND(ISNUMBER(INDEX('Controle de reservas'!$I$14:$I$2013,BJ263)),INDEX('Controle de reservas'!$I$14:$I$2013,BJ263)&gt;0,INDEX('Controle de reservas'!$K$14:$K$2013,BJ263)&gt;INDEX('Controle de reservas'!$I$14:$I$2013,BJ263)),CHAR(10)&amp;"DIVERGÊNCIA DE DATAS","")&amp;IF(INDEX('Controle de reservas'!$P$14:$P$2013,BJ263)&lt;&gt;"OK"," !",""))))</f>
      </c>
      <c r="W263" s="17">
        <f ca="1">IF(OR($AQ263=0,W$9="",W$9&lt;$AS263,AND($AT263&lt;&gt;"",W$9&gt;$AT263)),"",IF(BK263=0,"—",IF(INDEX('Controle de reservas'!$P$14:$P$2013,BK263)="DUPLICIDADE NO DIA","CONFLITO"&amp;IF(INDEX('Controle de reservas'!$M$14:$M$2013,BK263)&lt;&gt;"",CHAR(10)&amp;INDEX('Controle de reservas'!$M$14:$M$2013,BK263),"")&amp;IF(INDEX('Controle de reservas'!$N$14:$N$2013,BK263)&lt;&gt;"",CHAR(10)&amp;"Subst.: "&amp;INDEX('Controle de reservas'!$N$14:$N$2013,BK263),"")&amp;IF(AND(ISNUMBER(INDEX('Controle de reservas'!$I$14:$I$2013,BK263)),INDEX('Controle de reservas'!$I$14:$I$2013,BK263)&gt;0,INDEX('Controle de reservas'!$K$14:$K$2013,BK263)&gt;INDEX('Controle de reservas'!$I$14:$I$2013,BK263)),CHAR(10)&amp;"DIVERGÊNCIA DE DATAS",""),IF(INDEX('Controle de reservas'!$L$14:$L$2013,BK263)="Em cobertura","COV",IF(INDEX('Controle de reservas'!$L$14:$L$2013,BK263)="Disponível","DISP",IF(INDEX('Controle de reservas'!$L$14:$L$2013,BK263)="Não utilizado","NU",IF(INDEX('Controle de reservas'!$L$14:$L$2013,BK263)="Folga","F",IF(INDEX('Controle de reservas'!$L$14:$L$2013,BK263)="Ocorrência","O",IF(INDEX('Controle de reservas'!$L$14:$L$2013,BK263)="Programado","PROG",IF(INDEX('Controle de reservas'!$L$14:$L$2013,BK263)="Disponível no posto","DP","SEM SITUAÇÃO")))))))&amp;IF(INDEX('Controle de reservas'!$M$14:$M$2013,BK263)&lt;&gt;"",CHAR(10)&amp;INDEX('Controle de reservas'!$M$14:$M$2013,BK263),IF(OR(INDEX('Controle de reservas'!$L$14:$L$2013,BK263)="Em cobertura",INDEX('Controle de reservas'!$L$14:$L$2013,BK263)="Programado"),CHAR(10)&amp;"SEM LOCAL",""))&amp;IF(INDEX('Controle de reservas'!$N$14:$N$2013,BK263)&lt;&gt;"",CHAR(10)&amp;"Subst.: "&amp;INDEX('Controle de reservas'!$N$14:$N$2013,BK263),"")&amp;IF(AND(ISNUMBER(INDEX('Controle de reservas'!$I$14:$I$2013,BK263)),INDEX('Controle de reservas'!$I$14:$I$2013,BK263)&gt;0,INDEX('Controle de reservas'!$K$14:$K$2013,BK263)&gt;INDEX('Controle de reservas'!$I$14:$I$2013,BK263)),CHAR(10)&amp;"DIVERGÊNCIA DE DATAS","")&amp;IF(INDEX('Controle de reservas'!$P$14:$P$2013,BK263)&lt;&gt;"OK"," !",""))))</f>
      </c>
      <c r="X263" s="17">
        <f ca="1">IF(OR($AQ263=0,X$9="",X$9&lt;$AS263,AND($AT263&lt;&gt;"",X$9&gt;$AT263)),"",IF(BL263=0,"—",IF(INDEX('Controle de reservas'!$P$14:$P$2013,BL263)="DUPLICIDADE NO DIA","CONFLITO"&amp;IF(INDEX('Controle de reservas'!$M$14:$M$2013,BL263)&lt;&gt;"",CHAR(10)&amp;INDEX('Controle de reservas'!$M$14:$M$2013,BL263),"")&amp;IF(INDEX('Controle de reservas'!$N$14:$N$2013,BL263)&lt;&gt;"",CHAR(10)&amp;"Subst.: "&amp;INDEX('Controle de reservas'!$N$14:$N$2013,BL263),"")&amp;IF(AND(ISNUMBER(INDEX('Controle de reservas'!$I$14:$I$2013,BL263)),INDEX('Controle de reservas'!$I$14:$I$2013,BL263)&gt;0,INDEX('Controle de reservas'!$K$14:$K$2013,BL263)&gt;INDEX('Controle de reservas'!$I$14:$I$2013,BL263)),CHAR(10)&amp;"DIVERGÊNCIA DE DATAS",""),IF(INDEX('Controle de reservas'!$L$14:$L$2013,BL263)="Em cobertura","COV",IF(INDEX('Controle de reservas'!$L$14:$L$2013,BL263)="Disponível","DISP",IF(INDEX('Controle de reservas'!$L$14:$L$2013,BL263)="Não utilizado","NU",IF(INDEX('Controle de reservas'!$L$14:$L$2013,BL263)="Folga","F",IF(INDEX('Controle de reservas'!$L$14:$L$2013,BL263)="Ocorrência","O",IF(INDEX('Controle de reservas'!$L$14:$L$2013,BL263)="Programado","PROG",IF(INDEX('Controle de reservas'!$L$14:$L$2013,BL263)="Disponível no posto","DP","SEM SITUAÇÃO")))))))&amp;IF(INDEX('Controle de reservas'!$M$14:$M$2013,BL263)&lt;&gt;"",CHAR(10)&amp;INDEX('Controle de reservas'!$M$14:$M$2013,BL263),IF(OR(INDEX('Controle de reservas'!$L$14:$L$2013,BL263)="Em cobertura",INDEX('Controle de reservas'!$L$14:$L$2013,BL263)="Programado"),CHAR(10)&amp;"SEM LOCAL",""))&amp;IF(INDEX('Controle de reservas'!$N$14:$N$2013,BL263)&lt;&gt;"",CHAR(10)&amp;"Subst.: "&amp;INDEX('Controle de reservas'!$N$14:$N$2013,BL263),"")&amp;IF(AND(ISNUMBER(INDEX('Controle de reservas'!$I$14:$I$2013,BL263)),INDEX('Controle de reservas'!$I$14:$I$2013,BL263)&gt;0,INDEX('Controle de reservas'!$K$14:$K$2013,BL263)&gt;INDEX('Controle de reservas'!$I$14:$I$2013,BL263)),CHAR(10)&amp;"DIVERGÊNCIA DE DATAS","")&amp;IF(INDEX('Controle de reservas'!$P$14:$P$2013,BL263)&lt;&gt;"OK"," !",""))))</f>
      </c>
      <c r="Y263" s="17">
        <f ca="1">IF(OR($AQ263=0,Y$9="",Y$9&lt;$AS263,AND($AT263&lt;&gt;"",Y$9&gt;$AT263)),"",IF(BM263=0,"—",IF(INDEX('Controle de reservas'!$P$14:$P$2013,BM263)="DUPLICIDADE NO DIA","CONFLITO"&amp;IF(INDEX('Controle de reservas'!$M$14:$M$2013,BM263)&lt;&gt;"",CHAR(10)&amp;INDEX('Controle de reservas'!$M$14:$M$2013,BM263),"")&amp;IF(INDEX('Controle de reservas'!$N$14:$N$2013,BM263)&lt;&gt;"",CHAR(10)&amp;"Subst.: "&amp;INDEX('Controle de reservas'!$N$14:$N$2013,BM263),"")&amp;IF(AND(ISNUMBER(INDEX('Controle de reservas'!$I$14:$I$2013,BM263)),INDEX('Controle de reservas'!$I$14:$I$2013,BM263)&gt;0,INDEX('Controle de reservas'!$K$14:$K$2013,BM263)&gt;INDEX('Controle de reservas'!$I$14:$I$2013,BM263)),CHAR(10)&amp;"DIVERGÊNCIA DE DATAS",""),IF(INDEX('Controle de reservas'!$L$14:$L$2013,BM263)="Em cobertura","COV",IF(INDEX('Controle de reservas'!$L$14:$L$2013,BM263)="Disponível","DISP",IF(INDEX('Controle de reservas'!$L$14:$L$2013,BM263)="Não utilizado","NU",IF(INDEX('Controle de reservas'!$L$14:$L$2013,BM263)="Folga","F",IF(INDEX('Controle de reservas'!$L$14:$L$2013,BM263)="Ocorrência","O",IF(INDEX('Controle de reservas'!$L$14:$L$2013,BM263)="Programado","PROG",IF(INDEX('Controle de reservas'!$L$14:$L$2013,BM263)="Disponível no posto","DP","SEM SITUAÇÃO")))))))&amp;IF(INDEX('Controle de reservas'!$M$14:$M$2013,BM263)&lt;&gt;"",CHAR(10)&amp;INDEX('Controle de reservas'!$M$14:$M$2013,BM263),IF(OR(INDEX('Controle de reservas'!$L$14:$L$2013,BM263)="Em cobertura",INDEX('Controle de reservas'!$L$14:$L$2013,BM263)="Programado"),CHAR(10)&amp;"SEM LOCAL",""))&amp;IF(INDEX('Controle de reservas'!$N$14:$N$2013,BM263)&lt;&gt;"",CHAR(10)&amp;"Subst.: "&amp;INDEX('Controle de reservas'!$N$14:$N$2013,BM263),"")&amp;IF(AND(ISNUMBER(INDEX('Controle de reservas'!$I$14:$I$2013,BM263)),INDEX('Controle de reservas'!$I$14:$I$2013,BM263)&gt;0,INDEX('Controle de reservas'!$K$14:$K$2013,BM263)&gt;INDEX('Controle de reservas'!$I$14:$I$2013,BM263)),CHAR(10)&amp;"DIVERGÊNCIA DE DATAS","")&amp;IF(INDEX('Controle de reservas'!$P$14:$P$2013,BM263)&lt;&gt;"OK"," !",""))))</f>
      </c>
      <c r="Z263" s="17">
        <f ca="1">IF(OR($AQ263=0,Z$9="",Z$9&lt;$AS263,AND($AT263&lt;&gt;"",Z$9&gt;$AT263)),"",IF(BN263=0,"—",IF(INDEX('Controle de reservas'!$P$14:$P$2013,BN263)="DUPLICIDADE NO DIA","CONFLITO"&amp;IF(INDEX('Controle de reservas'!$M$14:$M$2013,BN263)&lt;&gt;"",CHAR(10)&amp;INDEX('Controle de reservas'!$M$14:$M$2013,BN263),"")&amp;IF(INDEX('Controle de reservas'!$N$14:$N$2013,BN263)&lt;&gt;"",CHAR(10)&amp;"Subst.: "&amp;INDEX('Controle de reservas'!$N$14:$N$2013,BN263),"")&amp;IF(AND(ISNUMBER(INDEX('Controle de reservas'!$I$14:$I$2013,BN263)),INDEX('Controle de reservas'!$I$14:$I$2013,BN263)&gt;0,INDEX('Controle de reservas'!$K$14:$K$2013,BN263)&gt;INDEX('Controle de reservas'!$I$14:$I$2013,BN263)),CHAR(10)&amp;"DIVERGÊNCIA DE DATAS",""),IF(INDEX('Controle de reservas'!$L$14:$L$2013,BN263)="Em cobertura","COV",IF(INDEX('Controle de reservas'!$L$14:$L$2013,BN263)="Disponível","DISP",IF(INDEX('Controle de reservas'!$L$14:$L$2013,BN263)="Não utilizado","NU",IF(INDEX('Controle de reservas'!$L$14:$L$2013,BN263)="Folga","F",IF(INDEX('Controle de reservas'!$L$14:$L$2013,BN263)="Ocorrência","O",IF(INDEX('Controle de reservas'!$L$14:$L$2013,BN263)="Programado","PROG",IF(INDEX('Controle de reservas'!$L$14:$L$2013,BN263)="Disponível no posto","DP","SEM SITUAÇÃO")))))))&amp;IF(INDEX('Controle de reservas'!$M$14:$M$2013,BN263)&lt;&gt;"",CHAR(10)&amp;INDEX('Controle de reservas'!$M$14:$M$2013,BN263),IF(OR(INDEX('Controle de reservas'!$L$14:$L$2013,BN263)="Em cobertura",INDEX('Controle de reservas'!$L$14:$L$2013,BN263)="Programado"),CHAR(10)&amp;"SEM LOCAL",""))&amp;IF(INDEX('Controle de reservas'!$N$14:$N$2013,BN263)&lt;&gt;"",CHAR(10)&amp;"Subst.: "&amp;INDEX('Controle de reservas'!$N$14:$N$2013,BN263),"")&amp;IF(AND(ISNUMBER(INDEX('Controle de reservas'!$I$14:$I$2013,BN263)),INDEX('Controle de reservas'!$I$14:$I$2013,BN263)&gt;0,INDEX('Controle de reservas'!$K$14:$K$2013,BN263)&gt;INDEX('Controle de reservas'!$I$14:$I$2013,BN263)),CHAR(10)&amp;"DIVERGÊNCIA DE DATAS","")&amp;IF(INDEX('Controle de reservas'!$P$14:$P$2013,BN263)&lt;&gt;"OK"," !",""))))</f>
      </c>
      <c r="AA263" s="17">
        <f ca="1">IF(OR($AQ263=0,AA$9="",AA$9&lt;$AS263,AND($AT263&lt;&gt;"",AA$9&gt;$AT263)),"",IF(BO263=0,"—",IF(INDEX('Controle de reservas'!$P$14:$P$2013,BO263)="DUPLICIDADE NO DIA","CONFLITO"&amp;IF(INDEX('Controle de reservas'!$M$14:$M$2013,BO263)&lt;&gt;"",CHAR(10)&amp;INDEX('Controle de reservas'!$M$14:$M$2013,BO263),"")&amp;IF(INDEX('Controle de reservas'!$N$14:$N$2013,BO263)&lt;&gt;"",CHAR(10)&amp;"Subst.: "&amp;INDEX('Controle de reservas'!$N$14:$N$2013,BO263),"")&amp;IF(AND(ISNUMBER(INDEX('Controle de reservas'!$I$14:$I$2013,BO263)),INDEX('Controle de reservas'!$I$14:$I$2013,BO263)&gt;0,INDEX('Controle de reservas'!$K$14:$K$2013,BO263)&gt;INDEX('Controle de reservas'!$I$14:$I$2013,BO263)),CHAR(10)&amp;"DIVERGÊNCIA DE DATAS",""),IF(INDEX('Controle de reservas'!$L$14:$L$2013,BO263)="Em cobertura","COV",IF(INDEX('Controle de reservas'!$L$14:$L$2013,BO263)="Disponível","DISP",IF(INDEX('Controle de reservas'!$L$14:$L$2013,BO263)="Não utilizado","NU",IF(INDEX('Controle de reservas'!$L$14:$L$2013,BO263)="Folga","F",IF(INDEX('Controle de reservas'!$L$14:$L$2013,BO263)="Ocorrência","O",IF(INDEX('Controle de reservas'!$L$14:$L$2013,BO263)="Programado","PROG",IF(INDEX('Controle de reservas'!$L$14:$L$2013,BO263)="Disponível no posto","DP","SEM SITUAÇÃO")))))))&amp;IF(INDEX('Controle de reservas'!$M$14:$M$2013,BO263)&lt;&gt;"",CHAR(10)&amp;INDEX('Controle de reservas'!$M$14:$M$2013,BO263),IF(OR(INDEX('Controle de reservas'!$L$14:$L$2013,BO263)="Em cobertura",INDEX('Controle de reservas'!$L$14:$L$2013,BO263)="Programado"),CHAR(10)&amp;"SEM LOCAL",""))&amp;IF(INDEX('Controle de reservas'!$N$14:$N$2013,BO263)&lt;&gt;"",CHAR(10)&amp;"Subst.: "&amp;INDEX('Controle de reservas'!$N$14:$N$2013,BO263),"")&amp;IF(AND(ISNUMBER(INDEX('Controle de reservas'!$I$14:$I$2013,BO263)),INDEX('Controle de reservas'!$I$14:$I$2013,BO263)&gt;0,INDEX('Controle de reservas'!$K$14:$K$2013,BO263)&gt;INDEX('Controle de reservas'!$I$14:$I$2013,BO263)),CHAR(10)&amp;"DIVERGÊNCIA DE DATAS","")&amp;IF(INDEX('Controle de reservas'!$P$14:$P$2013,BO263)&lt;&gt;"OK"," !",""))))</f>
      </c>
      <c r="AB263" s="17">
        <f ca="1">IF(OR($AQ263=0,AB$9="",AB$9&lt;$AS263,AND($AT263&lt;&gt;"",AB$9&gt;$AT263)),"",IF(BP263=0,"—",IF(INDEX('Controle de reservas'!$P$14:$P$2013,BP263)="DUPLICIDADE NO DIA","CONFLITO"&amp;IF(INDEX('Controle de reservas'!$M$14:$M$2013,BP263)&lt;&gt;"",CHAR(10)&amp;INDEX('Controle de reservas'!$M$14:$M$2013,BP263),"")&amp;IF(INDEX('Controle de reservas'!$N$14:$N$2013,BP263)&lt;&gt;"",CHAR(10)&amp;"Subst.: "&amp;INDEX('Controle de reservas'!$N$14:$N$2013,BP263),"")&amp;IF(AND(ISNUMBER(INDEX('Controle de reservas'!$I$14:$I$2013,BP263)),INDEX('Controle de reservas'!$I$14:$I$2013,BP263)&gt;0,INDEX('Controle de reservas'!$K$14:$K$2013,BP263)&gt;INDEX('Controle de reservas'!$I$14:$I$2013,BP263)),CHAR(10)&amp;"DIVERGÊNCIA DE DATAS",""),IF(INDEX('Controle de reservas'!$L$14:$L$2013,BP263)="Em cobertura","COV",IF(INDEX('Controle de reservas'!$L$14:$L$2013,BP263)="Disponível","DISP",IF(INDEX('Controle de reservas'!$L$14:$L$2013,BP263)="Não utilizado","NU",IF(INDEX('Controle de reservas'!$L$14:$L$2013,BP263)="Folga","F",IF(INDEX('Controle de reservas'!$L$14:$L$2013,BP263)="Ocorrência","O",IF(INDEX('Controle de reservas'!$L$14:$L$2013,BP263)="Programado","PROG",IF(INDEX('Controle de reservas'!$L$14:$L$2013,BP263)="Disponível no posto","DP","SEM SITUAÇÃO")))))))&amp;IF(INDEX('Controle de reservas'!$M$14:$M$2013,BP263)&lt;&gt;"",CHAR(10)&amp;INDEX('Controle de reservas'!$M$14:$M$2013,BP263),IF(OR(INDEX('Controle de reservas'!$L$14:$L$2013,BP263)="Em cobertura",INDEX('Controle de reservas'!$L$14:$L$2013,BP263)="Programado"),CHAR(10)&amp;"SEM LOCAL",""))&amp;IF(INDEX('Controle de reservas'!$N$14:$N$2013,BP263)&lt;&gt;"",CHAR(10)&amp;"Subst.: "&amp;INDEX('Controle de reservas'!$N$14:$N$2013,BP263),"")&amp;IF(AND(ISNUMBER(INDEX('Controle de reservas'!$I$14:$I$2013,BP263)),INDEX('Controle de reservas'!$I$14:$I$2013,BP263)&gt;0,INDEX('Controle de reservas'!$K$14:$K$2013,BP263)&gt;INDEX('Controle de reservas'!$I$14:$I$2013,BP263)),CHAR(10)&amp;"DIVERGÊNCIA DE DATAS","")&amp;IF(INDEX('Controle de reservas'!$P$14:$P$2013,BP263)&lt;&gt;"OK"," !",""))))</f>
      </c>
      <c r="AC263" s="17">
        <f ca="1">IF(OR($AQ263=0,AC$9="",AC$9&lt;$AS263,AND($AT263&lt;&gt;"",AC$9&gt;$AT263)),"",IF(BQ263=0,"—",IF(INDEX('Controle de reservas'!$P$14:$P$2013,BQ263)="DUPLICIDADE NO DIA","CONFLITO"&amp;IF(INDEX('Controle de reservas'!$M$14:$M$2013,BQ263)&lt;&gt;"",CHAR(10)&amp;INDEX('Controle de reservas'!$M$14:$M$2013,BQ263),"")&amp;IF(INDEX('Controle de reservas'!$N$14:$N$2013,BQ263)&lt;&gt;"",CHAR(10)&amp;"Subst.: "&amp;INDEX('Controle de reservas'!$N$14:$N$2013,BQ263),"")&amp;IF(AND(ISNUMBER(INDEX('Controle de reservas'!$I$14:$I$2013,BQ263)),INDEX('Controle de reservas'!$I$14:$I$2013,BQ263)&gt;0,INDEX('Controle de reservas'!$K$14:$K$2013,BQ263)&gt;INDEX('Controle de reservas'!$I$14:$I$2013,BQ263)),CHAR(10)&amp;"DIVERGÊNCIA DE DATAS",""),IF(INDEX('Controle de reservas'!$L$14:$L$2013,BQ263)="Em cobertura","COV",IF(INDEX('Controle de reservas'!$L$14:$L$2013,BQ263)="Disponível","DISP",IF(INDEX('Controle de reservas'!$L$14:$L$2013,BQ263)="Não utilizado","NU",IF(INDEX('Controle de reservas'!$L$14:$L$2013,BQ263)="Folga","F",IF(INDEX('Controle de reservas'!$L$14:$L$2013,BQ263)="Ocorrência","O",IF(INDEX('Controle de reservas'!$L$14:$L$2013,BQ263)="Programado","PROG",IF(INDEX('Controle de reservas'!$L$14:$L$2013,BQ263)="Disponível no posto","DP","SEM SITUAÇÃO")))))))&amp;IF(INDEX('Controle de reservas'!$M$14:$M$2013,BQ263)&lt;&gt;"",CHAR(10)&amp;INDEX('Controle de reservas'!$M$14:$M$2013,BQ263),IF(OR(INDEX('Controle de reservas'!$L$14:$L$2013,BQ263)="Em cobertura",INDEX('Controle de reservas'!$L$14:$L$2013,BQ263)="Programado"),CHAR(10)&amp;"SEM LOCAL",""))&amp;IF(INDEX('Controle de reservas'!$N$14:$N$2013,BQ263)&lt;&gt;"",CHAR(10)&amp;"Subst.: "&amp;INDEX('Controle de reservas'!$N$14:$N$2013,BQ263),"")&amp;IF(AND(ISNUMBER(INDEX('Controle de reservas'!$I$14:$I$2013,BQ263)),INDEX('Controle de reservas'!$I$14:$I$2013,BQ263)&gt;0,INDEX('Controle de reservas'!$K$14:$K$2013,BQ263)&gt;INDEX('Controle de reservas'!$I$14:$I$2013,BQ263)),CHAR(10)&amp;"DIVERGÊNCIA DE DATAS","")&amp;IF(INDEX('Controle de reservas'!$P$14:$P$2013,BQ263)&lt;&gt;"OK"," !",""))))</f>
      </c>
      <c r="AD263" s="17">
        <f ca="1">IF(OR($AQ263=0,AD$9="",AD$9&lt;$AS263,AND($AT263&lt;&gt;"",AD$9&gt;$AT263)),"",IF(BR263=0,"—",IF(INDEX('Controle de reservas'!$P$14:$P$2013,BR263)="DUPLICIDADE NO DIA","CONFLITO"&amp;IF(INDEX('Controle de reservas'!$M$14:$M$2013,BR263)&lt;&gt;"",CHAR(10)&amp;INDEX('Controle de reservas'!$M$14:$M$2013,BR263),"")&amp;IF(INDEX('Controle de reservas'!$N$14:$N$2013,BR263)&lt;&gt;"",CHAR(10)&amp;"Subst.: "&amp;INDEX('Controle de reservas'!$N$14:$N$2013,BR263),"")&amp;IF(AND(ISNUMBER(INDEX('Controle de reservas'!$I$14:$I$2013,BR263)),INDEX('Controle de reservas'!$I$14:$I$2013,BR263)&gt;0,INDEX('Controle de reservas'!$K$14:$K$2013,BR263)&gt;INDEX('Controle de reservas'!$I$14:$I$2013,BR263)),CHAR(10)&amp;"DIVERGÊNCIA DE DATAS",""),IF(INDEX('Controle de reservas'!$L$14:$L$2013,BR263)="Em cobertura","COV",IF(INDEX('Controle de reservas'!$L$14:$L$2013,BR263)="Disponível","DISP",IF(INDEX('Controle de reservas'!$L$14:$L$2013,BR263)="Não utilizado","NU",IF(INDEX('Controle de reservas'!$L$14:$L$2013,BR263)="Folga","F",IF(INDEX('Controle de reservas'!$L$14:$L$2013,BR263)="Ocorrência","O",IF(INDEX('Controle de reservas'!$L$14:$L$2013,BR263)="Programado","PROG",IF(INDEX('Controle de reservas'!$L$14:$L$2013,BR263)="Disponível no posto","DP","SEM SITUAÇÃO")))))))&amp;IF(INDEX('Controle de reservas'!$M$14:$M$2013,BR263)&lt;&gt;"",CHAR(10)&amp;INDEX('Controle de reservas'!$M$14:$M$2013,BR263),IF(OR(INDEX('Controle de reservas'!$L$14:$L$2013,BR263)="Em cobertura",INDEX('Controle de reservas'!$L$14:$L$2013,BR263)="Programado"),CHAR(10)&amp;"SEM LOCAL",""))&amp;IF(INDEX('Controle de reservas'!$N$14:$N$2013,BR263)&lt;&gt;"",CHAR(10)&amp;"Subst.: "&amp;INDEX('Controle de reservas'!$N$14:$N$2013,BR263),"")&amp;IF(AND(ISNUMBER(INDEX('Controle de reservas'!$I$14:$I$2013,BR263)),INDEX('Controle de reservas'!$I$14:$I$2013,BR263)&gt;0,INDEX('Controle de reservas'!$K$14:$K$2013,BR263)&gt;INDEX('Controle de reservas'!$I$14:$I$2013,BR263)),CHAR(10)&amp;"DIVERGÊNCIA DE DATAS","")&amp;IF(INDEX('Controle de reservas'!$P$14:$P$2013,BR263)&lt;&gt;"OK"," !",""))))</f>
      </c>
      <c r="AE263" s="17">
        <f ca="1">IF(OR($AQ263=0,AE$9="",AE$9&lt;$AS263,AND($AT263&lt;&gt;"",AE$9&gt;$AT263)),"",IF(BS263=0,"—",IF(INDEX('Controle de reservas'!$P$14:$P$2013,BS263)="DUPLICIDADE NO DIA","CONFLITO"&amp;IF(INDEX('Controle de reservas'!$M$14:$M$2013,BS263)&lt;&gt;"",CHAR(10)&amp;INDEX('Controle de reservas'!$M$14:$M$2013,BS263),"")&amp;IF(INDEX('Controle de reservas'!$N$14:$N$2013,BS263)&lt;&gt;"",CHAR(10)&amp;"Subst.: "&amp;INDEX('Controle de reservas'!$N$14:$N$2013,BS263),"")&amp;IF(AND(ISNUMBER(INDEX('Controle de reservas'!$I$14:$I$2013,BS263)),INDEX('Controle de reservas'!$I$14:$I$2013,BS263)&gt;0,INDEX('Controle de reservas'!$K$14:$K$2013,BS263)&gt;INDEX('Controle de reservas'!$I$14:$I$2013,BS263)),CHAR(10)&amp;"DIVERGÊNCIA DE DATAS",""),IF(INDEX('Controle de reservas'!$L$14:$L$2013,BS263)="Em cobertura","COV",IF(INDEX('Controle de reservas'!$L$14:$L$2013,BS263)="Disponível","DISP",IF(INDEX('Controle de reservas'!$L$14:$L$2013,BS263)="Não utilizado","NU",IF(INDEX('Controle de reservas'!$L$14:$L$2013,BS263)="Folga","F",IF(INDEX('Controle de reservas'!$L$14:$L$2013,BS263)="Ocorrência","O",IF(INDEX('Controle de reservas'!$L$14:$L$2013,BS263)="Programado","PROG",IF(INDEX('Controle de reservas'!$L$14:$L$2013,BS263)="Disponível no posto","DP","SEM SITUAÇÃO")))))))&amp;IF(INDEX('Controle de reservas'!$M$14:$M$2013,BS263)&lt;&gt;"",CHAR(10)&amp;INDEX('Controle de reservas'!$M$14:$M$2013,BS263),IF(OR(INDEX('Controle de reservas'!$L$14:$L$2013,BS263)="Em cobertura",INDEX('Controle de reservas'!$L$14:$L$2013,BS263)="Programado"),CHAR(10)&amp;"SEM LOCAL",""))&amp;IF(INDEX('Controle de reservas'!$N$14:$N$2013,BS263)&lt;&gt;"",CHAR(10)&amp;"Subst.: "&amp;INDEX('Controle de reservas'!$N$14:$N$2013,BS263),"")&amp;IF(AND(ISNUMBER(INDEX('Controle de reservas'!$I$14:$I$2013,BS263)),INDEX('Controle de reservas'!$I$14:$I$2013,BS263)&gt;0,INDEX('Controle de reservas'!$K$14:$K$2013,BS263)&gt;INDEX('Controle de reservas'!$I$14:$I$2013,BS263)),CHAR(10)&amp;"DIVERGÊNCIA DE DATAS","")&amp;IF(INDEX('Controle de reservas'!$P$14:$P$2013,BS263)&lt;&gt;"OK"," !",""))))</f>
      </c>
      <c r="AF263" s="17">
        <f ca="1">IF(OR($AQ263=0,AF$9="",AF$9&lt;$AS263,AND($AT263&lt;&gt;"",AF$9&gt;$AT263)),"",IF(BT263=0,"—",IF(INDEX('Controle de reservas'!$P$14:$P$2013,BT263)="DUPLICIDADE NO DIA","CONFLITO"&amp;IF(INDEX('Controle de reservas'!$M$14:$M$2013,BT263)&lt;&gt;"",CHAR(10)&amp;INDEX('Controle de reservas'!$M$14:$M$2013,BT263),"")&amp;IF(INDEX('Controle de reservas'!$N$14:$N$2013,BT263)&lt;&gt;"",CHAR(10)&amp;"Subst.: "&amp;INDEX('Controle de reservas'!$N$14:$N$2013,BT263),"")&amp;IF(AND(ISNUMBER(INDEX('Controle de reservas'!$I$14:$I$2013,BT263)),INDEX('Controle de reservas'!$I$14:$I$2013,BT263)&gt;0,INDEX('Controle de reservas'!$K$14:$K$2013,BT263)&gt;INDEX('Controle de reservas'!$I$14:$I$2013,BT263)),CHAR(10)&amp;"DIVERGÊNCIA DE DATAS",""),IF(INDEX('Controle de reservas'!$L$14:$L$2013,BT263)="Em cobertura","COV",IF(INDEX('Controle de reservas'!$L$14:$L$2013,BT263)="Disponível","DISP",IF(INDEX('Controle de reservas'!$L$14:$L$2013,BT263)="Não utilizado","NU",IF(INDEX('Controle de reservas'!$L$14:$L$2013,BT263)="Folga","F",IF(INDEX('Controle de reservas'!$L$14:$L$2013,BT263)="Ocorrência","O",IF(INDEX('Controle de reservas'!$L$14:$L$2013,BT263)="Programado","PROG",IF(INDEX('Controle de reservas'!$L$14:$L$2013,BT263)="Disponível no posto","DP","SEM SITUAÇÃO")))))))&amp;IF(INDEX('Controle de reservas'!$M$14:$M$2013,BT263)&lt;&gt;"",CHAR(10)&amp;INDEX('Controle de reservas'!$M$14:$M$2013,BT263),IF(OR(INDEX('Controle de reservas'!$L$14:$L$2013,BT263)="Em cobertura",INDEX('Controle de reservas'!$L$14:$L$2013,BT263)="Programado"),CHAR(10)&amp;"SEM LOCAL",""))&amp;IF(INDEX('Controle de reservas'!$N$14:$N$2013,BT263)&lt;&gt;"",CHAR(10)&amp;"Subst.: "&amp;INDEX('Controle de reservas'!$N$14:$N$2013,BT263),"")&amp;IF(AND(ISNUMBER(INDEX('Controle de reservas'!$I$14:$I$2013,BT263)),INDEX('Controle de reservas'!$I$14:$I$2013,BT263)&gt;0,INDEX('Controle de reservas'!$K$14:$K$2013,BT263)&gt;INDEX('Controle de reservas'!$I$14:$I$2013,BT263)),CHAR(10)&amp;"DIVERGÊNCIA DE DATAS","")&amp;IF(INDEX('Controle de reservas'!$P$14:$P$2013,BT263)&lt;&gt;"OK"," !",""))))</f>
      </c>
      <c r="AG263" s="17">
        <f ca="1">IF(OR($AQ263=0,AG$9="",AG$9&lt;$AS263,AND($AT263&lt;&gt;"",AG$9&gt;$AT263)),"",IF(BU263=0,"—",IF(INDEX('Controle de reservas'!$P$14:$P$2013,BU263)="DUPLICIDADE NO DIA","CONFLITO"&amp;IF(INDEX('Controle de reservas'!$M$14:$M$2013,BU263)&lt;&gt;"",CHAR(10)&amp;INDEX('Controle de reservas'!$M$14:$M$2013,BU263),"")&amp;IF(INDEX('Controle de reservas'!$N$14:$N$2013,BU263)&lt;&gt;"",CHAR(10)&amp;"Subst.: "&amp;INDEX('Controle de reservas'!$N$14:$N$2013,BU263),"")&amp;IF(AND(ISNUMBER(INDEX('Controle de reservas'!$I$14:$I$2013,BU263)),INDEX('Controle de reservas'!$I$14:$I$2013,BU263)&gt;0,INDEX('Controle de reservas'!$K$14:$K$2013,BU263)&gt;INDEX('Controle de reservas'!$I$14:$I$2013,BU263)),CHAR(10)&amp;"DIVERGÊNCIA DE DATAS",""),IF(INDEX('Controle de reservas'!$L$14:$L$2013,BU263)="Em cobertura","COV",IF(INDEX('Controle de reservas'!$L$14:$L$2013,BU263)="Disponível","DISP",IF(INDEX('Controle de reservas'!$L$14:$L$2013,BU263)="Não utilizado","NU",IF(INDEX('Controle de reservas'!$L$14:$L$2013,BU263)="Folga","F",IF(INDEX('Controle de reservas'!$L$14:$L$2013,BU263)="Ocorrência","O",IF(INDEX('Controle de reservas'!$L$14:$L$2013,BU263)="Programado","PROG",IF(INDEX('Controle de reservas'!$L$14:$L$2013,BU263)="Disponível no posto","DP","SEM SITUAÇÃO")))))))&amp;IF(INDEX('Controle de reservas'!$M$14:$M$2013,BU263)&lt;&gt;"",CHAR(10)&amp;INDEX('Controle de reservas'!$M$14:$M$2013,BU263),IF(OR(INDEX('Controle de reservas'!$L$14:$L$2013,BU263)="Em cobertura",INDEX('Controle de reservas'!$L$14:$L$2013,BU263)="Programado"),CHAR(10)&amp;"SEM LOCAL",""))&amp;IF(INDEX('Controle de reservas'!$N$14:$N$2013,BU263)&lt;&gt;"",CHAR(10)&amp;"Subst.: "&amp;INDEX('Controle de reservas'!$N$14:$N$2013,BU263),"")&amp;IF(AND(ISNUMBER(INDEX('Controle de reservas'!$I$14:$I$2013,BU263)),INDEX('Controle de reservas'!$I$14:$I$2013,BU263)&gt;0,INDEX('Controle de reservas'!$K$14:$K$2013,BU263)&gt;INDEX('Controle de reservas'!$I$14:$I$2013,BU263)),CHAR(10)&amp;"DIVERGÊNCIA DE DATAS","")&amp;IF(INDEX('Controle de reservas'!$P$14:$P$2013,BU263)&lt;&gt;"OK"," !",""))))</f>
      </c>
      <c r="AH263" s="17">
        <f ca="1">IF(OR($AQ263=0,AH$9="",AH$9&lt;$AS263,AND($AT263&lt;&gt;"",AH$9&gt;$AT263)),"",IF(BV263=0,"—",IF(INDEX('Controle de reservas'!$P$14:$P$2013,BV263)="DUPLICIDADE NO DIA","CONFLITO"&amp;IF(INDEX('Controle de reservas'!$M$14:$M$2013,BV263)&lt;&gt;"",CHAR(10)&amp;INDEX('Controle de reservas'!$M$14:$M$2013,BV263),"")&amp;IF(INDEX('Controle de reservas'!$N$14:$N$2013,BV263)&lt;&gt;"",CHAR(10)&amp;"Subst.: "&amp;INDEX('Controle de reservas'!$N$14:$N$2013,BV263),"")&amp;IF(AND(ISNUMBER(INDEX('Controle de reservas'!$I$14:$I$2013,BV263)),INDEX('Controle de reservas'!$I$14:$I$2013,BV263)&gt;0,INDEX('Controle de reservas'!$K$14:$K$2013,BV263)&gt;INDEX('Controle de reservas'!$I$14:$I$2013,BV263)),CHAR(10)&amp;"DIVERGÊNCIA DE DATAS",""),IF(INDEX('Controle de reservas'!$L$14:$L$2013,BV263)="Em cobertura","COV",IF(INDEX('Controle de reservas'!$L$14:$L$2013,BV263)="Disponível","DISP",IF(INDEX('Controle de reservas'!$L$14:$L$2013,BV263)="Não utilizado","NU",IF(INDEX('Controle de reservas'!$L$14:$L$2013,BV263)="Folga","F",IF(INDEX('Controle de reservas'!$L$14:$L$2013,BV263)="Ocorrência","O",IF(INDEX('Controle de reservas'!$L$14:$L$2013,BV263)="Programado","PROG",IF(INDEX('Controle de reservas'!$L$14:$L$2013,BV263)="Disponível no posto","DP","SEM SITUAÇÃO")))))))&amp;IF(INDEX('Controle de reservas'!$M$14:$M$2013,BV263)&lt;&gt;"",CHAR(10)&amp;INDEX('Controle de reservas'!$M$14:$M$2013,BV263),IF(OR(INDEX('Controle de reservas'!$L$14:$L$2013,BV263)="Em cobertura",INDEX('Controle de reservas'!$L$14:$L$2013,BV263)="Programado"),CHAR(10)&amp;"SEM LOCAL",""))&amp;IF(INDEX('Controle de reservas'!$N$14:$N$2013,BV263)&lt;&gt;"",CHAR(10)&amp;"Subst.: "&amp;INDEX('Controle de reservas'!$N$14:$N$2013,BV263),"")&amp;IF(AND(ISNUMBER(INDEX('Controle de reservas'!$I$14:$I$2013,BV263)),INDEX('Controle de reservas'!$I$14:$I$2013,BV263)&gt;0,INDEX('Controle de reservas'!$K$14:$K$2013,BV263)&gt;INDEX('Controle de reservas'!$I$14:$I$2013,BV263)),CHAR(10)&amp;"DIVERGÊNCIA DE DATAS","")&amp;IF(INDEX('Controle de reservas'!$P$14:$P$2013,BV263)&lt;&gt;"OK"," !",""))))</f>
      </c>
      <c r="AI263" s="17">
        <f ca="1">IF(OR($AQ263=0,AI$9="",AI$9&lt;$AS263,AND($AT263&lt;&gt;"",AI$9&gt;$AT263)),"",IF(BW263=0,"—",IF(INDEX('Controle de reservas'!$P$14:$P$2013,BW263)="DUPLICIDADE NO DIA","CONFLITO"&amp;IF(INDEX('Controle de reservas'!$M$14:$M$2013,BW263)&lt;&gt;"",CHAR(10)&amp;INDEX('Controle de reservas'!$M$14:$M$2013,BW263),"")&amp;IF(INDEX('Controle de reservas'!$N$14:$N$2013,BW263)&lt;&gt;"",CHAR(10)&amp;"Subst.: "&amp;INDEX('Controle de reservas'!$N$14:$N$2013,BW263),"")&amp;IF(AND(ISNUMBER(INDEX('Controle de reservas'!$I$14:$I$2013,BW263)),INDEX('Controle de reservas'!$I$14:$I$2013,BW263)&gt;0,INDEX('Controle de reservas'!$K$14:$K$2013,BW263)&gt;INDEX('Controle de reservas'!$I$14:$I$2013,BW263)),CHAR(10)&amp;"DIVERGÊNCIA DE DATAS",""),IF(INDEX('Controle de reservas'!$L$14:$L$2013,BW263)="Em cobertura","COV",IF(INDEX('Controle de reservas'!$L$14:$L$2013,BW263)="Disponível","DISP",IF(INDEX('Controle de reservas'!$L$14:$L$2013,BW263)="Não utilizado","NU",IF(INDEX('Controle de reservas'!$L$14:$L$2013,BW263)="Folga","F",IF(INDEX('Controle de reservas'!$L$14:$L$2013,BW263)="Ocorrência","O",IF(INDEX('Controle de reservas'!$L$14:$L$2013,BW263)="Programado","PROG",IF(INDEX('Controle de reservas'!$L$14:$L$2013,BW263)="Disponível no posto","DP","SEM SITUAÇÃO")))))))&amp;IF(INDEX('Controle de reservas'!$M$14:$M$2013,BW263)&lt;&gt;"",CHAR(10)&amp;INDEX('Controle de reservas'!$M$14:$M$2013,BW263),IF(OR(INDEX('Controle de reservas'!$L$14:$L$2013,BW263)="Em cobertura",INDEX('Controle de reservas'!$L$14:$L$2013,BW263)="Programado"),CHAR(10)&amp;"SEM LOCAL",""))&amp;IF(INDEX('Controle de reservas'!$N$14:$N$2013,BW263)&lt;&gt;"",CHAR(10)&amp;"Subst.: "&amp;INDEX('Controle de reservas'!$N$14:$N$2013,BW263),"")&amp;IF(AND(ISNUMBER(INDEX('Controle de reservas'!$I$14:$I$2013,BW263)),INDEX('Controle de reservas'!$I$14:$I$2013,BW263)&gt;0,INDEX('Controle de reservas'!$K$14:$K$2013,BW263)&gt;INDEX('Controle de reservas'!$I$14:$I$2013,BW263)),CHAR(10)&amp;"DIVERGÊNCIA DE DATAS","")&amp;IF(INDEX('Controle de reservas'!$P$14:$P$2013,BW263)&lt;&gt;"OK"," !",""))))</f>
      </c>
      <c r="AJ263" s="17">
        <f ca="1">IF(OR($AQ263=0,AJ$9="",AJ$9&lt;$AS263,AND($AT263&lt;&gt;"",AJ$9&gt;$AT263)),"",IF(BX263=0,"—",IF(INDEX('Controle de reservas'!$P$14:$P$2013,BX263)="DUPLICIDADE NO DIA","CONFLITO"&amp;IF(INDEX('Controle de reservas'!$M$14:$M$2013,BX263)&lt;&gt;"",CHAR(10)&amp;INDEX('Controle de reservas'!$M$14:$M$2013,BX263),"")&amp;IF(INDEX('Controle de reservas'!$N$14:$N$2013,BX263)&lt;&gt;"",CHAR(10)&amp;"Subst.: "&amp;INDEX('Controle de reservas'!$N$14:$N$2013,BX263),"")&amp;IF(AND(ISNUMBER(INDEX('Controle de reservas'!$I$14:$I$2013,BX263)),INDEX('Controle de reservas'!$I$14:$I$2013,BX263)&gt;0,INDEX('Controle de reservas'!$K$14:$K$2013,BX263)&gt;INDEX('Controle de reservas'!$I$14:$I$2013,BX263)),CHAR(10)&amp;"DIVERGÊNCIA DE DATAS",""),IF(INDEX('Controle de reservas'!$L$14:$L$2013,BX263)="Em cobertura","COV",IF(INDEX('Controle de reservas'!$L$14:$L$2013,BX263)="Disponível","DISP",IF(INDEX('Controle de reservas'!$L$14:$L$2013,BX263)="Não utilizado","NU",IF(INDEX('Controle de reservas'!$L$14:$L$2013,BX263)="Folga","F",IF(INDEX('Controle de reservas'!$L$14:$L$2013,BX263)="Ocorrência","O",IF(INDEX('Controle de reservas'!$L$14:$L$2013,BX263)="Programado","PROG",IF(INDEX('Controle de reservas'!$L$14:$L$2013,BX263)="Disponível no posto","DP","SEM SITUAÇÃO")))))))&amp;IF(INDEX('Controle de reservas'!$M$14:$M$2013,BX263)&lt;&gt;"",CHAR(10)&amp;INDEX('Controle de reservas'!$M$14:$M$2013,BX263),IF(OR(INDEX('Controle de reservas'!$L$14:$L$2013,BX263)="Em cobertura",INDEX('Controle de reservas'!$L$14:$L$2013,BX263)="Programado"),CHAR(10)&amp;"SEM LOCAL",""))&amp;IF(INDEX('Controle de reservas'!$N$14:$N$2013,BX263)&lt;&gt;"",CHAR(10)&amp;"Subst.: "&amp;INDEX('Controle de reservas'!$N$14:$N$2013,BX263),"")&amp;IF(AND(ISNUMBER(INDEX('Controle de reservas'!$I$14:$I$2013,BX263)),INDEX('Controle de reservas'!$I$14:$I$2013,BX263)&gt;0,INDEX('Controle de reservas'!$K$14:$K$2013,BX263)&gt;INDEX('Controle de reservas'!$I$14:$I$2013,BX263)),CHAR(10)&amp;"DIVERGÊNCIA DE DATAS","")&amp;IF(INDEX('Controle de reservas'!$P$14:$P$2013,BX263)&lt;&gt;"OK"," !",""))))</f>
      </c>
      <c r="AK263" s="17">
        <f ca="1">IF(OR($AQ263=0,AK$9="",AK$9&lt;$AS263,AND($AT263&lt;&gt;"",AK$9&gt;$AT263)),"",IF(BY263=0,"—",IF(INDEX('Controle de reservas'!$P$14:$P$2013,BY263)="DUPLICIDADE NO DIA","CONFLITO"&amp;IF(INDEX('Controle de reservas'!$M$14:$M$2013,BY263)&lt;&gt;"",CHAR(10)&amp;INDEX('Controle de reservas'!$M$14:$M$2013,BY263),"")&amp;IF(INDEX('Controle de reservas'!$N$14:$N$2013,BY263)&lt;&gt;"",CHAR(10)&amp;"Subst.: "&amp;INDEX('Controle de reservas'!$N$14:$N$2013,BY263),"")&amp;IF(AND(ISNUMBER(INDEX('Controle de reservas'!$I$14:$I$2013,BY263)),INDEX('Controle de reservas'!$I$14:$I$2013,BY263)&gt;0,INDEX('Controle de reservas'!$K$14:$K$2013,BY263)&gt;INDEX('Controle de reservas'!$I$14:$I$2013,BY263)),CHAR(10)&amp;"DIVERGÊNCIA DE DATAS",""),IF(INDEX('Controle de reservas'!$L$14:$L$2013,BY263)="Em cobertura","COV",IF(INDEX('Controle de reservas'!$L$14:$L$2013,BY263)="Disponível","DISP",IF(INDEX('Controle de reservas'!$L$14:$L$2013,BY263)="Não utilizado","NU",IF(INDEX('Controle de reservas'!$L$14:$L$2013,BY263)="Folga","F",IF(INDEX('Controle de reservas'!$L$14:$L$2013,BY263)="Ocorrência","O",IF(INDEX('Controle de reservas'!$L$14:$L$2013,BY263)="Programado","PROG",IF(INDEX('Controle de reservas'!$L$14:$L$2013,BY263)="Disponível no posto","DP","SEM SITUAÇÃO")))))))&amp;IF(INDEX('Controle de reservas'!$M$14:$M$2013,BY263)&lt;&gt;"",CHAR(10)&amp;INDEX('Controle de reservas'!$M$14:$M$2013,BY263),IF(OR(INDEX('Controle de reservas'!$L$14:$L$2013,BY263)="Em cobertura",INDEX('Controle de reservas'!$L$14:$L$2013,BY263)="Programado"),CHAR(10)&amp;"SEM LOCAL",""))&amp;IF(INDEX('Controle de reservas'!$N$14:$N$2013,BY263)&lt;&gt;"",CHAR(10)&amp;"Subst.: "&amp;INDEX('Controle de reservas'!$N$14:$N$2013,BY263),"")&amp;IF(AND(ISNUMBER(INDEX('Controle de reservas'!$I$14:$I$2013,BY263)),INDEX('Controle de reservas'!$I$14:$I$2013,BY263)&gt;0,INDEX('Controle de reservas'!$K$14:$K$2013,BY263)&gt;INDEX('Controle de reservas'!$I$14:$I$2013,BY263)),CHAR(10)&amp;"DIVERGÊNCIA DE DATAS","")&amp;IF(INDEX('Controle de reservas'!$P$14:$P$2013,BY263)&lt;&gt;"OK"," !",""))))</f>
      </c>
      <c r="AL263" s="16">
        <f t="shared" ca="1" si="13"/>
      </c>
      <c r="AM263" s="16">
        <f t="shared" ca="1" si="14"/>
      </c>
      <c r="AN263" s="16">
        <f t="shared" ca="1" si="15"/>
      </c>
      <c r="AO263" s="16">
        <f t="shared" ca="1" si="16"/>
      </c>
      <c r="AP263" s="16">
        <f ca="1">IF($AQ263=0,"",INDEX('Controle de reservas'!$O$14:$O$2013,$AQ263))</f>
      </c>
      <c r="AQ263">
        <f ca="1">IFERROR(MATCH(ROW()-9,'Controle de reservas'!$S$14:$S$2013,0),0)</f>
      </c>
      <c r="AR263">
        <f ca="1">IF($AQ263=0,"",INDEX('Controle de reservas'!$Q$14:$Q$2013,$AQ263))</f>
      </c>
      <c r="AS263">
        <f ca="1">IF($AQ263=0,"",INDEX('Controle de reservas'!$H$14:$H$2013,$AQ263))</f>
      </c>
      <c r="AT263">
        <f ca="1">IF($AQ263=0,"",IF(INDEX('Controle de reservas'!$J$14:$J$2013,$AQ263)=0,"",INDEX('Controle de reservas'!$J$14:$J$2013,$AQ263)))</f>
      </c>
      <c r="AU263">
        <f ca="1">IF(OR($AQ263=0,G$9=""),0,IFERROR(MATCH($AR263&amp;"|"&amp;TEXT(G$9,"yyyymmdd"),'Controle de reservas'!$T$14:$T$2013,0),0))</f>
      </c>
      <c r="AV263">
        <f ca="1">IF(OR($AQ263=0,H$9=""),0,IFERROR(MATCH($AR263&amp;"|"&amp;TEXT(H$9,"yyyymmdd"),'Controle de reservas'!$T$14:$T$2013,0),0))</f>
      </c>
      <c r="AW263">
        <f ca="1">IF(OR($AQ263=0,I$9=""),0,IFERROR(MATCH($AR263&amp;"|"&amp;TEXT(I$9,"yyyymmdd"),'Controle de reservas'!$T$14:$T$2013,0),0))</f>
      </c>
      <c r="AX263">
        <f ca="1">IF(OR($AQ263=0,J$9=""),0,IFERROR(MATCH($AR263&amp;"|"&amp;TEXT(J$9,"yyyymmdd"),'Controle de reservas'!$T$14:$T$2013,0),0))</f>
      </c>
      <c r="AY263">
        <f ca="1">IF(OR($AQ263=0,K$9=""),0,IFERROR(MATCH($AR263&amp;"|"&amp;TEXT(K$9,"yyyymmdd"),'Controle de reservas'!$T$14:$T$2013,0),0))</f>
      </c>
      <c r="AZ263">
        <f ca="1">IF(OR($AQ263=0,L$9=""),0,IFERROR(MATCH($AR263&amp;"|"&amp;TEXT(L$9,"yyyymmdd"),'Controle de reservas'!$T$14:$T$2013,0),0))</f>
      </c>
      <c r="BA263">
        <f ca="1">IF(OR($AQ263=0,M$9=""),0,IFERROR(MATCH($AR263&amp;"|"&amp;TEXT(M$9,"yyyymmdd"),'Controle de reservas'!$T$14:$T$2013,0),0))</f>
      </c>
      <c r="BB263">
        <f ca="1">IF(OR($AQ263=0,N$9=""),0,IFERROR(MATCH($AR263&amp;"|"&amp;TEXT(N$9,"yyyymmdd"),'Controle de reservas'!$T$14:$T$2013,0),0))</f>
      </c>
      <c r="BC263">
        <f ca="1">IF(OR($AQ263=0,O$9=""),0,IFERROR(MATCH($AR263&amp;"|"&amp;TEXT(O$9,"yyyymmdd"),'Controle de reservas'!$T$14:$T$2013,0),0))</f>
      </c>
      <c r="BD263">
        <f ca="1">IF(OR($AQ263=0,P$9=""),0,IFERROR(MATCH($AR263&amp;"|"&amp;TEXT(P$9,"yyyymmdd"),'Controle de reservas'!$T$14:$T$2013,0),0))</f>
      </c>
      <c r="BE263">
        <f ca="1">IF(OR($AQ263=0,Q$9=""),0,IFERROR(MATCH($AR263&amp;"|"&amp;TEXT(Q$9,"yyyymmdd"),'Controle de reservas'!$T$14:$T$2013,0),0))</f>
      </c>
      <c r="BF263">
        <f ca="1">IF(OR($AQ263=0,R$9=""),0,IFERROR(MATCH($AR263&amp;"|"&amp;TEXT(R$9,"yyyymmdd"),'Controle de reservas'!$T$14:$T$2013,0),0))</f>
      </c>
      <c r="BG263">
        <f ca="1">IF(OR($AQ263=0,S$9=""),0,IFERROR(MATCH($AR263&amp;"|"&amp;TEXT(S$9,"yyyymmdd"),'Controle de reservas'!$T$14:$T$2013,0),0))</f>
      </c>
      <c r="BH263">
        <f ca="1">IF(OR($AQ263=0,T$9=""),0,IFERROR(MATCH($AR263&amp;"|"&amp;TEXT(T$9,"yyyymmdd"),'Controle de reservas'!$T$14:$T$2013,0),0))</f>
      </c>
      <c r="BI263">
        <f ca="1">IF(OR($AQ263=0,U$9=""),0,IFERROR(MATCH($AR263&amp;"|"&amp;TEXT(U$9,"yyyymmdd"),'Controle de reservas'!$T$14:$T$2013,0),0))</f>
      </c>
      <c r="BJ263">
        <f ca="1">IF(OR($AQ263=0,V$9=""),0,IFERROR(MATCH($AR263&amp;"|"&amp;TEXT(V$9,"yyyymmdd"),'Controle de reservas'!$T$14:$T$2013,0),0))</f>
      </c>
      <c r="BK263">
        <f ca="1">IF(OR($AQ263=0,W$9=""),0,IFERROR(MATCH($AR263&amp;"|"&amp;TEXT(W$9,"yyyymmdd"),'Controle de reservas'!$T$14:$T$2013,0),0))</f>
      </c>
      <c r="BL263">
        <f ca="1">IF(OR($AQ263=0,X$9=""),0,IFERROR(MATCH($AR263&amp;"|"&amp;TEXT(X$9,"yyyymmdd"),'Controle de reservas'!$T$14:$T$2013,0),0))</f>
      </c>
      <c r="BM263">
        <f ca="1">IF(OR($AQ263=0,Y$9=""),0,IFERROR(MATCH($AR263&amp;"|"&amp;TEXT(Y$9,"yyyymmdd"),'Controle de reservas'!$T$14:$T$2013,0),0))</f>
      </c>
      <c r="BN263">
        <f ca="1">IF(OR($AQ263=0,Z$9=""),0,IFERROR(MATCH($AR263&amp;"|"&amp;TEXT(Z$9,"yyyymmdd"),'Controle de reservas'!$T$14:$T$2013,0),0))</f>
      </c>
      <c r="BO263">
        <f ca="1">IF(OR($AQ263=0,AA$9=""),0,IFERROR(MATCH($AR263&amp;"|"&amp;TEXT(AA$9,"yyyymmdd"),'Controle de reservas'!$T$14:$T$2013,0),0))</f>
      </c>
      <c r="BP263">
        <f ca="1">IF(OR($AQ263=0,AB$9=""),0,IFERROR(MATCH($AR263&amp;"|"&amp;TEXT(AB$9,"yyyymmdd"),'Controle de reservas'!$T$14:$T$2013,0),0))</f>
      </c>
      <c r="BQ263">
        <f ca="1">IF(OR($AQ263=0,AC$9=""),0,IFERROR(MATCH($AR263&amp;"|"&amp;TEXT(AC$9,"yyyymmdd"),'Controle de reservas'!$T$14:$T$2013,0),0))</f>
      </c>
      <c r="BR263">
        <f ca="1">IF(OR($AQ263=0,AD$9=""),0,IFERROR(MATCH($AR263&amp;"|"&amp;TEXT(AD$9,"yyyymmdd"),'Controle de reservas'!$T$14:$T$2013,0),0))</f>
      </c>
      <c r="BS263">
        <f ca="1">IF(OR($AQ263=0,AE$9=""),0,IFERROR(MATCH($AR263&amp;"|"&amp;TEXT(AE$9,"yyyymmdd"),'Controle de reservas'!$T$14:$T$2013,0),0))</f>
      </c>
      <c r="BT263">
        <f ca="1">IF(OR($AQ263=0,AF$9=""),0,IFERROR(MATCH($AR263&amp;"|"&amp;TEXT(AF$9,"yyyymmdd"),'Controle de reservas'!$T$14:$T$2013,0),0))</f>
      </c>
      <c r="BU263">
        <f ca="1">IF(OR($AQ263=0,AG$9=""),0,IFERROR(MATCH($AR263&amp;"|"&amp;TEXT(AG$9,"yyyymmdd"),'Controle de reservas'!$T$14:$T$2013,0),0))</f>
      </c>
      <c r="BV263">
        <f ca="1">IF(OR($AQ263=0,AH$9=""),0,IFERROR(MATCH($AR263&amp;"|"&amp;TEXT(AH$9,"yyyymmdd"),'Controle de reservas'!$T$14:$T$2013,0),0))</f>
      </c>
      <c r="BW263">
        <f ca="1">IF(OR($AQ263=0,AI$9=""),0,IFERROR(MATCH($AR263&amp;"|"&amp;TEXT(AI$9,"yyyymmdd"),'Controle de reservas'!$T$14:$T$2013,0),0))</f>
      </c>
      <c r="BX263">
        <f ca="1">IF(OR($AQ263=0,AJ$9=""),0,IFERROR(MATCH($AR263&amp;"|"&amp;TEXT(AJ$9,"yyyymmdd"),'Controle de reservas'!$T$14:$T$2013,0),0))</f>
      </c>
      <c r="BY263">
        <f ca="1">IF(OR($AQ263=0,AK$9=""),0,IFERROR(MATCH($AR263&amp;"|"&amp;TEXT(AK$9,"yyyymmdd"),'Controle de reservas'!$T$14:$T$2013,0),0))</f>
      </c>
    </row>
    <row r="264" spans="1:77" ht="105" customHeight="1" x14ac:dyDescent="0.25">
      <c r="A264" s="14">
        <f ca="1">IF($AQ264=0,"",INDEX('Controle de reservas'!$A$14:$A$2013,$AQ264))</f>
      </c>
      <c r="B264" s="14">
        <f ca="1">IF($AQ264=0,"",INDEX('Controle de reservas'!$B$14:$B$2013,$AQ264))</f>
      </c>
      <c r="C264" s="14">
        <f ca="1">IF($AQ264=0,"",INDEX('Controle de reservas'!$C$14:$C$2013,$AQ264))</f>
      </c>
      <c r="D264" s="14">
        <f ca="1">IF($AQ264=0,"",INDEX('Controle de reservas'!$D$14:$D$2013,$AQ264))</f>
      </c>
      <c r="E264" s="14">
        <f ca="1">IF($AQ264=0,"",INDEX('Controle de reservas'!$E$14:$E$2013,$AQ264))</f>
      </c>
      <c r="F264" s="14">
        <f ca="1">IF($AQ264=0,"",INDEX('Controle de reservas'!$F$14:$F$2013,$AQ264))</f>
      </c>
      <c r="G264" s="15">
        <f ca="1">IF(OR($AQ264=0,G$9="",G$9&lt;$AS264,AND($AT264&lt;&gt;"",G$9&gt;$AT264)),"",IF(AU264=0,"—",IF(INDEX('Controle de reservas'!$P$14:$P$2013,AU264)="DUPLICIDADE NO DIA","CONFLITO"&amp;IF(INDEX('Controle de reservas'!$M$14:$M$2013,AU264)&lt;&gt;"",CHAR(10)&amp;INDEX('Controle de reservas'!$M$14:$M$2013,AU264),"")&amp;IF(INDEX('Controle de reservas'!$N$14:$N$2013,AU264)&lt;&gt;"",CHAR(10)&amp;"Subst.: "&amp;INDEX('Controle de reservas'!$N$14:$N$2013,AU264),"")&amp;IF(AND(ISNUMBER(INDEX('Controle de reservas'!$I$14:$I$2013,AU264)),INDEX('Controle de reservas'!$I$14:$I$2013,AU264)&gt;0,INDEX('Controle de reservas'!$K$14:$K$2013,AU264)&gt;INDEX('Controle de reservas'!$I$14:$I$2013,AU264)),CHAR(10)&amp;"DIVERGÊNCIA DE DATAS",""),IF(INDEX('Controle de reservas'!$L$14:$L$2013,AU264)="Em cobertura","COV",IF(INDEX('Controle de reservas'!$L$14:$L$2013,AU264)="Disponível","DISP",IF(INDEX('Controle de reservas'!$L$14:$L$2013,AU264)="Não utilizado","NU",IF(INDEX('Controle de reservas'!$L$14:$L$2013,AU264)="Folga","F",IF(INDEX('Controle de reservas'!$L$14:$L$2013,AU264)="Ocorrência","O",IF(INDEX('Controle de reservas'!$L$14:$L$2013,AU264)="Programado","PROG",IF(INDEX('Controle de reservas'!$L$14:$L$2013,AU264)="Disponível no posto","DP","SEM SITUAÇÃO")))))))&amp;IF(INDEX('Controle de reservas'!$M$14:$M$2013,AU264)&lt;&gt;"",CHAR(10)&amp;INDEX('Controle de reservas'!$M$14:$M$2013,AU264),IF(OR(INDEX('Controle de reservas'!$L$14:$L$2013,AU264)="Em cobertura",INDEX('Controle de reservas'!$L$14:$L$2013,AU264)="Programado"),CHAR(10)&amp;"SEM LOCAL",""))&amp;IF(INDEX('Controle de reservas'!$N$14:$N$2013,AU264)&lt;&gt;"",CHAR(10)&amp;"Subst.: "&amp;INDEX('Controle de reservas'!$N$14:$N$2013,AU264),"")&amp;IF(AND(ISNUMBER(INDEX('Controle de reservas'!$I$14:$I$2013,AU264)),INDEX('Controle de reservas'!$I$14:$I$2013,AU264)&gt;0,INDEX('Controle de reservas'!$K$14:$K$2013,AU264)&gt;INDEX('Controle de reservas'!$I$14:$I$2013,AU264)),CHAR(10)&amp;"DIVERGÊNCIA DE DATAS","")&amp;IF(INDEX('Controle de reservas'!$P$14:$P$2013,AU264)&lt;&gt;"OK"," !",""))))</f>
      </c>
      <c r="H264" s="15">
        <f ca="1">IF(OR($AQ264=0,H$9="",H$9&lt;$AS264,AND($AT264&lt;&gt;"",H$9&gt;$AT264)),"",IF(AV264=0,"—",IF(INDEX('Controle de reservas'!$P$14:$P$2013,AV264)="DUPLICIDADE NO DIA","CONFLITO"&amp;IF(INDEX('Controle de reservas'!$M$14:$M$2013,AV264)&lt;&gt;"",CHAR(10)&amp;INDEX('Controle de reservas'!$M$14:$M$2013,AV264),"")&amp;IF(INDEX('Controle de reservas'!$N$14:$N$2013,AV264)&lt;&gt;"",CHAR(10)&amp;"Subst.: "&amp;INDEX('Controle de reservas'!$N$14:$N$2013,AV264),"")&amp;IF(AND(ISNUMBER(INDEX('Controle de reservas'!$I$14:$I$2013,AV264)),INDEX('Controle de reservas'!$I$14:$I$2013,AV264)&gt;0,INDEX('Controle de reservas'!$K$14:$K$2013,AV264)&gt;INDEX('Controle de reservas'!$I$14:$I$2013,AV264)),CHAR(10)&amp;"DIVERGÊNCIA DE DATAS",""),IF(INDEX('Controle de reservas'!$L$14:$L$2013,AV264)="Em cobertura","COV",IF(INDEX('Controle de reservas'!$L$14:$L$2013,AV264)="Disponível","DISP",IF(INDEX('Controle de reservas'!$L$14:$L$2013,AV264)="Não utilizado","NU",IF(INDEX('Controle de reservas'!$L$14:$L$2013,AV264)="Folga","F",IF(INDEX('Controle de reservas'!$L$14:$L$2013,AV264)="Ocorrência","O",IF(INDEX('Controle de reservas'!$L$14:$L$2013,AV264)="Programado","PROG",IF(INDEX('Controle de reservas'!$L$14:$L$2013,AV264)="Disponível no posto","DP","SEM SITUAÇÃO")))))))&amp;IF(INDEX('Controle de reservas'!$M$14:$M$2013,AV264)&lt;&gt;"",CHAR(10)&amp;INDEX('Controle de reservas'!$M$14:$M$2013,AV264),IF(OR(INDEX('Controle de reservas'!$L$14:$L$2013,AV264)="Em cobertura",INDEX('Controle de reservas'!$L$14:$L$2013,AV264)="Programado"),CHAR(10)&amp;"SEM LOCAL",""))&amp;IF(INDEX('Controle de reservas'!$N$14:$N$2013,AV264)&lt;&gt;"",CHAR(10)&amp;"Subst.: "&amp;INDEX('Controle de reservas'!$N$14:$N$2013,AV264),"")&amp;IF(AND(ISNUMBER(INDEX('Controle de reservas'!$I$14:$I$2013,AV264)),INDEX('Controle de reservas'!$I$14:$I$2013,AV264)&gt;0,INDEX('Controle de reservas'!$K$14:$K$2013,AV264)&gt;INDEX('Controle de reservas'!$I$14:$I$2013,AV264)),CHAR(10)&amp;"DIVERGÊNCIA DE DATAS","")&amp;IF(INDEX('Controle de reservas'!$P$14:$P$2013,AV264)&lt;&gt;"OK"," !",""))))</f>
      </c>
      <c r="I264" s="15">
        <f ca="1">IF(OR($AQ264=0,I$9="",I$9&lt;$AS264,AND($AT264&lt;&gt;"",I$9&gt;$AT264)),"",IF(AW264=0,"—",IF(INDEX('Controle de reservas'!$P$14:$P$2013,AW264)="DUPLICIDADE NO DIA","CONFLITO"&amp;IF(INDEX('Controle de reservas'!$M$14:$M$2013,AW264)&lt;&gt;"",CHAR(10)&amp;INDEX('Controle de reservas'!$M$14:$M$2013,AW264),"")&amp;IF(INDEX('Controle de reservas'!$N$14:$N$2013,AW264)&lt;&gt;"",CHAR(10)&amp;"Subst.: "&amp;INDEX('Controle de reservas'!$N$14:$N$2013,AW264),"")&amp;IF(AND(ISNUMBER(INDEX('Controle de reservas'!$I$14:$I$2013,AW264)),INDEX('Controle de reservas'!$I$14:$I$2013,AW264)&gt;0,INDEX('Controle de reservas'!$K$14:$K$2013,AW264)&gt;INDEX('Controle de reservas'!$I$14:$I$2013,AW264)),CHAR(10)&amp;"DIVERGÊNCIA DE DATAS",""),IF(INDEX('Controle de reservas'!$L$14:$L$2013,AW264)="Em cobertura","COV",IF(INDEX('Controle de reservas'!$L$14:$L$2013,AW264)="Disponível","DISP",IF(INDEX('Controle de reservas'!$L$14:$L$2013,AW264)="Não utilizado","NU",IF(INDEX('Controle de reservas'!$L$14:$L$2013,AW264)="Folga","F",IF(INDEX('Controle de reservas'!$L$14:$L$2013,AW264)="Ocorrência","O",IF(INDEX('Controle de reservas'!$L$14:$L$2013,AW264)="Programado","PROG",IF(INDEX('Controle de reservas'!$L$14:$L$2013,AW264)="Disponível no posto","DP","SEM SITUAÇÃO")))))))&amp;IF(INDEX('Controle de reservas'!$M$14:$M$2013,AW264)&lt;&gt;"",CHAR(10)&amp;INDEX('Controle de reservas'!$M$14:$M$2013,AW264),IF(OR(INDEX('Controle de reservas'!$L$14:$L$2013,AW264)="Em cobertura",INDEX('Controle de reservas'!$L$14:$L$2013,AW264)="Programado"),CHAR(10)&amp;"SEM LOCAL",""))&amp;IF(INDEX('Controle de reservas'!$N$14:$N$2013,AW264)&lt;&gt;"",CHAR(10)&amp;"Subst.: "&amp;INDEX('Controle de reservas'!$N$14:$N$2013,AW264),"")&amp;IF(AND(ISNUMBER(INDEX('Controle de reservas'!$I$14:$I$2013,AW264)),INDEX('Controle de reservas'!$I$14:$I$2013,AW264)&gt;0,INDEX('Controle de reservas'!$K$14:$K$2013,AW264)&gt;INDEX('Controle de reservas'!$I$14:$I$2013,AW264)),CHAR(10)&amp;"DIVERGÊNCIA DE DATAS","")&amp;IF(INDEX('Controle de reservas'!$P$14:$P$2013,AW264)&lt;&gt;"OK"," !",""))))</f>
      </c>
      <c r="J264" s="15">
        <f ca="1">IF(OR($AQ264=0,J$9="",J$9&lt;$AS264,AND($AT264&lt;&gt;"",J$9&gt;$AT264)),"",IF(AX264=0,"—",IF(INDEX('Controle de reservas'!$P$14:$P$2013,AX264)="DUPLICIDADE NO DIA","CONFLITO"&amp;IF(INDEX('Controle de reservas'!$M$14:$M$2013,AX264)&lt;&gt;"",CHAR(10)&amp;INDEX('Controle de reservas'!$M$14:$M$2013,AX264),"")&amp;IF(INDEX('Controle de reservas'!$N$14:$N$2013,AX264)&lt;&gt;"",CHAR(10)&amp;"Subst.: "&amp;INDEX('Controle de reservas'!$N$14:$N$2013,AX264),"")&amp;IF(AND(ISNUMBER(INDEX('Controle de reservas'!$I$14:$I$2013,AX264)),INDEX('Controle de reservas'!$I$14:$I$2013,AX264)&gt;0,INDEX('Controle de reservas'!$K$14:$K$2013,AX264)&gt;INDEX('Controle de reservas'!$I$14:$I$2013,AX264)),CHAR(10)&amp;"DIVERGÊNCIA DE DATAS",""),IF(INDEX('Controle de reservas'!$L$14:$L$2013,AX264)="Em cobertura","COV",IF(INDEX('Controle de reservas'!$L$14:$L$2013,AX264)="Disponível","DISP",IF(INDEX('Controle de reservas'!$L$14:$L$2013,AX264)="Não utilizado","NU",IF(INDEX('Controle de reservas'!$L$14:$L$2013,AX264)="Folga","F",IF(INDEX('Controle de reservas'!$L$14:$L$2013,AX264)="Ocorrência","O",IF(INDEX('Controle de reservas'!$L$14:$L$2013,AX264)="Programado","PROG",IF(INDEX('Controle de reservas'!$L$14:$L$2013,AX264)="Disponível no posto","DP","SEM SITUAÇÃO")))))))&amp;IF(INDEX('Controle de reservas'!$M$14:$M$2013,AX264)&lt;&gt;"",CHAR(10)&amp;INDEX('Controle de reservas'!$M$14:$M$2013,AX264),IF(OR(INDEX('Controle de reservas'!$L$14:$L$2013,AX264)="Em cobertura",INDEX('Controle de reservas'!$L$14:$L$2013,AX264)="Programado"),CHAR(10)&amp;"SEM LOCAL",""))&amp;IF(INDEX('Controle de reservas'!$N$14:$N$2013,AX264)&lt;&gt;"",CHAR(10)&amp;"Subst.: "&amp;INDEX('Controle de reservas'!$N$14:$N$2013,AX264),"")&amp;IF(AND(ISNUMBER(INDEX('Controle de reservas'!$I$14:$I$2013,AX264)),INDEX('Controle de reservas'!$I$14:$I$2013,AX264)&gt;0,INDEX('Controle de reservas'!$K$14:$K$2013,AX264)&gt;INDEX('Controle de reservas'!$I$14:$I$2013,AX264)),CHAR(10)&amp;"DIVERGÊNCIA DE DATAS","")&amp;IF(INDEX('Controle de reservas'!$P$14:$P$2013,AX264)&lt;&gt;"OK"," !",""))))</f>
      </c>
      <c r="K264" s="15">
        <f ca="1">IF(OR($AQ264=0,K$9="",K$9&lt;$AS264,AND($AT264&lt;&gt;"",K$9&gt;$AT264)),"",IF(AY264=0,"—",IF(INDEX('Controle de reservas'!$P$14:$P$2013,AY264)="DUPLICIDADE NO DIA","CONFLITO"&amp;IF(INDEX('Controle de reservas'!$M$14:$M$2013,AY264)&lt;&gt;"",CHAR(10)&amp;INDEX('Controle de reservas'!$M$14:$M$2013,AY264),"")&amp;IF(INDEX('Controle de reservas'!$N$14:$N$2013,AY264)&lt;&gt;"",CHAR(10)&amp;"Subst.: "&amp;INDEX('Controle de reservas'!$N$14:$N$2013,AY264),"")&amp;IF(AND(ISNUMBER(INDEX('Controle de reservas'!$I$14:$I$2013,AY264)),INDEX('Controle de reservas'!$I$14:$I$2013,AY264)&gt;0,INDEX('Controle de reservas'!$K$14:$K$2013,AY264)&gt;INDEX('Controle de reservas'!$I$14:$I$2013,AY264)),CHAR(10)&amp;"DIVERGÊNCIA DE DATAS",""),IF(INDEX('Controle de reservas'!$L$14:$L$2013,AY264)="Em cobertura","COV",IF(INDEX('Controle de reservas'!$L$14:$L$2013,AY264)="Disponível","DISP",IF(INDEX('Controle de reservas'!$L$14:$L$2013,AY264)="Não utilizado","NU",IF(INDEX('Controle de reservas'!$L$14:$L$2013,AY264)="Folga","F",IF(INDEX('Controle de reservas'!$L$14:$L$2013,AY264)="Ocorrência","O",IF(INDEX('Controle de reservas'!$L$14:$L$2013,AY264)="Programado","PROG",IF(INDEX('Controle de reservas'!$L$14:$L$2013,AY264)="Disponível no posto","DP","SEM SITUAÇÃO")))))))&amp;IF(INDEX('Controle de reservas'!$M$14:$M$2013,AY264)&lt;&gt;"",CHAR(10)&amp;INDEX('Controle de reservas'!$M$14:$M$2013,AY264),IF(OR(INDEX('Controle de reservas'!$L$14:$L$2013,AY264)="Em cobertura",INDEX('Controle de reservas'!$L$14:$L$2013,AY264)="Programado"),CHAR(10)&amp;"SEM LOCAL",""))&amp;IF(INDEX('Controle de reservas'!$N$14:$N$2013,AY264)&lt;&gt;"",CHAR(10)&amp;"Subst.: "&amp;INDEX('Controle de reservas'!$N$14:$N$2013,AY264),"")&amp;IF(AND(ISNUMBER(INDEX('Controle de reservas'!$I$14:$I$2013,AY264)),INDEX('Controle de reservas'!$I$14:$I$2013,AY264)&gt;0,INDEX('Controle de reservas'!$K$14:$K$2013,AY264)&gt;INDEX('Controle de reservas'!$I$14:$I$2013,AY264)),CHAR(10)&amp;"DIVERGÊNCIA DE DATAS","")&amp;IF(INDEX('Controle de reservas'!$P$14:$P$2013,AY264)&lt;&gt;"OK"," !",""))))</f>
      </c>
      <c r="L264" s="15">
        <f ca="1">IF(OR($AQ264=0,L$9="",L$9&lt;$AS264,AND($AT264&lt;&gt;"",L$9&gt;$AT264)),"",IF(AZ264=0,"—",IF(INDEX('Controle de reservas'!$P$14:$P$2013,AZ264)="DUPLICIDADE NO DIA","CONFLITO"&amp;IF(INDEX('Controle de reservas'!$M$14:$M$2013,AZ264)&lt;&gt;"",CHAR(10)&amp;INDEX('Controle de reservas'!$M$14:$M$2013,AZ264),"")&amp;IF(INDEX('Controle de reservas'!$N$14:$N$2013,AZ264)&lt;&gt;"",CHAR(10)&amp;"Subst.: "&amp;INDEX('Controle de reservas'!$N$14:$N$2013,AZ264),"")&amp;IF(AND(ISNUMBER(INDEX('Controle de reservas'!$I$14:$I$2013,AZ264)),INDEX('Controle de reservas'!$I$14:$I$2013,AZ264)&gt;0,INDEX('Controle de reservas'!$K$14:$K$2013,AZ264)&gt;INDEX('Controle de reservas'!$I$14:$I$2013,AZ264)),CHAR(10)&amp;"DIVERGÊNCIA DE DATAS",""),IF(INDEX('Controle de reservas'!$L$14:$L$2013,AZ264)="Em cobertura","COV",IF(INDEX('Controle de reservas'!$L$14:$L$2013,AZ264)="Disponível","DISP",IF(INDEX('Controle de reservas'!$L$14:$L$2013,AZ264)="Não utilizado","NU",IF(INDEX('Controle de reservas'!$L$14:$L$2013,AZ264)="Folga","F",IF(INDEX('Controle de reservas'!$L$14:$L$2013,AZ264)="Ocorrência","O",IF(INDEX('Controle de reservas'!$L$14:$L$2013,AZ264)="Programado","PROG",IF(INDEX('Controle de reservas'!$L$14:$L$2013,AZ264)="Disponível no posto","DP","SEM SITUAÇÃO")))))))&amp;IF(INDEX('Controle de reservas'!$M$14:$M$2013,AZ264)&lt;&gt;"",CHAR(10)&amp;INDEX('Controle de reservas'!$M$14:$M$2013,AZ264),IF(OR(INDEX('Controle de reservas'!$L$14:$L$2013,AZ264)="Em cobertura",INDEX('Controle de reservas'!$L$14:$L$2013,AZ264)="Programado"),CHAR(10)&amp;"SEM LOCAL",""))&amp;IF(INDEX('Controle de reservas'!$N$14:$N$2013,AZ264)&lt;&gt;"",CHAR(10)&amp;"Subst.: "&amp;INDEX('Controle de reservas'!$N$14:$N$2013,AZ264),"")&amp;IF(AND(ISNUMBER(INDEX('Controle de reservas'!$I$14:$I$2013,AZ264)),INDEX('Controle de reservas'!$I$14:$I$2013,AZ264)&gt;0,INDEX('Controle de reservas'!$K$14:$K$2013,AZ264)&gt;INDEX('Controle de reservas'!$I$14:$I$2013,AZ264)),CHAR(10)&amp;"DIVERGÊNCIA DE DATAS","")&amp;IF(INDEX('Controle de reservas'!$P$14:$P$2013,AZ264)&lt;&gt;"OK"," !",""))))</f>
      </c>
      <c r="M264" s="15">
        <f ca="1">IF(OR($AQ264=0,M$9="",M$9&lt;$AS264,AND($AT264&lt;&gt;"",M$9&gt;$AT264)),"",IF(BA264=0,"—",IF(INDEX('Controle de reservas'!$P$14:$P$2013,BA264)="DUPLICIDADE NO DIA","CONFLITO"&amp;IF(INDEX('Controle de reservas'!$M$14:$M$2013,BA264)&lt;&gt;"",CHAR(10)&amp;INDEX('Controle de reservas'!$M$14:$M$2013,BA264),"")&amp;IF(INDEX('Controle de reservas'!$N$14:$N$2013,BA264)&lt;&gt;"",CHAR(10)&amp;"Subst.: "&amp;INDEX('Controle de reservas'!$N$14:$N$2013,BA264),"")&amp;IF(AND(ISNUMBER(INDEX('Controle de reservas'!$I$14:$I$2013,BA264)),INDEX('Controle de reservas'!$I$14:$I$2013,BA264)&gt;0,INDEX('Controle de reservas'!$K$14:$K$2013,BA264)&gt;INDEX('Controle de reservas'!$I$14:$I$2013,BA264)),CHAR(10)&amp;"DIVERGÊNCIA DE DATAS",""),IF(INDEX('Controle de reservas'!$L$14:$L$2013,BA264)="Em cobertura","COV",IF(INDEX('Controle de reservas'!$L$14:$L$2013,BA264)="Disponível","DISP",IF(INDEX('Controle de reservas'!$L$14:$L$2013,BA264)="Não utilizado","NU",IF(INDEX('Controle de reservas'!$L$14:$L$2013,BA264)="Folga","F",IF(INDEX('Controle de reservas'!$L$14:$L$2013,BA264)="Ocorrência","O",IF(INDEX('Controle de reservas'!$L$14:$L$2013,BA264)="Programado","PROG",IF(INDEX('Controle de reservas'!$L$14:$L$2013,BA264)="Disponível no posto","DP","SEM SITUAÇÃO")))))))&amp;IF(INDEX('Controle de reservas'!$M$14:$M$2013,BA264)&lt;&gt;"",CHAR(10)&amp;INDEX('Controle de reservas'!$M$14:$M$2013,BA264),IF(OR(INDEX('Controle de reservas'!$L$14:$L$2013,BA264)="Em cobertura",INDEX('Controle de reservas'!$L$14:$L$2013,BA264)="Programado"),CHAR(10)&amp;"SEM LOCAL",""))&amp;IF(INDEX('Controle de reservas'!$N$14:$N$2013,BA264)&lt;&gt;"",CHAR(10)&amp;"Subst.: "&amp;INDEX('Controle de reservas'!$N$14:$N$2013,BA264),"")&amp;IF(AND(ISNUMBER(INDEX('Controle de reservas'!$I$14:$I$2013,BA264)),INDEX('Controle de reservas'!$I$14:$I$2013,BA264)&gt;0,INDEX('Controle de reservas'!$K$14:$K$2013,BA264)&gt;INDEX('Controle de reservas'!$I$14:$I$2013,BA264)),CHAR(10)&amp;"DIVERGÊNCIA DE DATAS","")&amp;IF(INDEX('Controle de reservas'!$P$14:$P$2013,BA264)&lt;&gt;"OK"," !",""))))</f>
      </c>
      <c r="N264" s="15">
        <f ca="1">IF(OR($AQ264=0,N$9="",N$9&lt;$AS264,AND($AT264&lt;&gt;"",N$9&gt;$AT264)),"",IF(BB264=0,"—",IF(INDEX('Controle de reservas'!$P$14:$P$2013,BB264)="DUPLICIDADE NO DIA","CONFLITO"&amp;IF(INDEX('Controle de reservas'!$M$14:$M$2013,BB264)&lt;&gt;"",CHAR(10)&amp;INDEX('Controle de reservas'!$M$14:$M$2013,BB264),"")&amp;IF(INDEX('Controle de reservas'!$N$14:$N$2013,BB264)&lt;&gt;"",CHAR(10)&amp;"Subst.: "&amp;INDEX('Controle de reservas'!$N$14:$N$2013,BB264),"")&amp;IF(AND(ISNUMBER(INDEX('Controle de reservas'!$I$14:$I$2013,BB264)),INDEX('Controle de reservas'!$I$14:$I$2013,BB264)&gt;0,INDEX('Controle de reservas'!$K$14:$K$2013,BB264)&gt;INDEX('Controle de reservas'!$I$14:$I$2013,BB264)),CHAR(10)&amp;"DIVERGÊNCIA DE DATAS",""),IF(INDEX('Controle de reservas'!$L$14:$L$2013,BB264)="Em cobertura","COV",IF(INDEX('Controle de reservas'!$L$14:$L$2013,BB264)="Disponível","DISP",IF(INDEX('Controle de reservas'!$L$14:$L$2013,BB264)="Não utilizado","NU",IF(INDEX('Controle de reservas'!$L$14:$L$2013,BB264)="Folga","F",IF(INDEX('Controle de reservas'!$L$14:$L$2013,BB264)="Ocorrência","O",IF(INDEX('Controle de reservas'!$L$14:$L$2013,BB264)="Programado","PROG",IF(INDEX('Controle de reservas'!$L$14:$L$2013,BB264)="Disponível no posto","DP","SEM SITUAÇÃO")))))))&amp;IF(INDEX('Controle de reservas'!$M$14:$M$2013,BB264)&lt;&gt;"",CHAR(10)&amp;INDEX('Controle de reservas'!$M$14:$M$2013,BB264),IF(OR(INDEX('Controle de reservas'!$L$14:$L$2013,BB264)="Em cobertura",INDEX('Controle de reservas'!$L$14:$L$2013,BB264)="Programado"),CHAR(10)&amp;"SEM LOCAL",""))&amp;IF(INDEX('Controle de reservas'!$N$14:$N$2013,BB264)&lt;&gt;"",CHAR(10)&amp;"Subst.: "&amp;INDEX('Controle de reservas'!$N$14:$N$2013,BB264),"")&amp;IF(AND(ISNUMBER(INDEX('Controle de reservas'!$I$14:$I$2013,BB264)),INDEX('Controle de reservas'!$I$14:$I$2013,BB264)&gt;0,INDEX('Controle de reservas'!$K$14:$K$2013,BB264)&gt;INDEX('Controle de reservas'!$I$14:$I$2013,BB264)),CHAR(10)&amp;"DIVERGÊNCIA DE DATAS","")&amp;IF(INDEX('Controle de reservas'!$P$14:$P$2013,BB264)&lt;&gt;"OK"," !",""))))</f>
      </c>
      <c r="O264" s="15">
        <f ca="1">IF(OR($AQ264=0,O$9="",O$9&lt;$AS264,AND($AT264&lt;&gt;"",O$9&gt;$AT264)),"",IF(BC264=0,"—",IF(INDEX('Controle de reservas'!$P$14:$P$2013,BC264)="DUPLICIDADE NO DIA","CONFLITO"&amp;IF(INDEX('Controle de reservas'!$M$14:$M$2013,BC264)&lt;&gt;"",CHAR(10)&amp;INDEX('Controle de reservas'!$M$14:$M$2013,BC264),"")&amp;IF(INDEX('Controle de reservas'!$N$14:$N$2013,BC264)&lt;&gt;"",CHAR(10)&amp;"Subst.: "&amp;INDEX('Controle de reservas'!$N$14:$N$2013,BC264),"")&amp;IF(AND(ISNUMBER(INDEX('Controle de reservas'!$I$14:$I$2013,BC264)),INDEX('Controle de reservas'!$I$14:$I$2013,BC264)&gt;0,INDEX('Controle de reservas'!$K$14:$K$2013,BC264)&gt;INDEX('Controle de reservas'!$I$14:$I$2013,BC264)),CHAR(10)&amp;"DIVERGÊNCIA DE DATAS",""),IF(INDEX('Controle de reservas'!$L$14:$L$2013,BC264)="Em cobertura","COV",IF(INDEX('Controle de reservas'!$L$14:$L$2013,BC264)="Disponível","DISP",IF(INDEX('Controle de reservas'!$L$14:$L$2013,BC264)="Não utilizado","NU",IF(INDEX('Controle de reservas'!$L$14:$L$2013,BC264)="Folga","F",IF(INDEX('Controle de reservas'!$L$14:$L$2013,BC264)="Ocorrência","O",IF(INDEX('Controle de reservas'!$L$14:$L$2013,BC264)="Programado","PROG",IF(INDEX('Controle de reservas'!$L$14:$L$2013,BC264)="Disponível no posto","DP","SEM SITUAÇÃO")))))))&amp;IF(INDEX('Controle de reservas'!$M$14:$M$2013,BC264)&lt;&gt;"",CHAR(10)&amp;INDEX('Controle de reservas'!$M$14:$M$2013,BC264),IF(OR(INDEX('Controle de reservas'!$L$14:$L$2013,BC264)="Em cobertura",INDEX('Controle de reservas'!$L$14:$L$2013,BC264)="Programado"),CHAR(10)&amp;"SEM LOCAL",""))&amp;IF(INDEX('Controle de reservas'!$N$14:$N$2013,BC264)&lt;&gt;"",CHAR(10)&amp;"Subst.: "&amp;INDEX('Controle de reservas'!$N$14:$N$2013,BC264),"")&amp;IF(AND(ISNUMBER(INDEX('Controle de reservas'!$I$14:$I$2013,BC264)),INDEX('Controle de reservas'!$I$14:$I$2013,BC264)&gt;0,INDEX('Controle de reservas'!$K$14:$K$2013,BC264)&gt;INDEX('Controle de reservas'!$I$14:$I$2013,BC264)),CHAR(10)&amp;"DIVERGÊNCIA DE DATAS","")&amp;IF(INDEX('Controle de reservas'!$P$14:$P$2013,BC264)&lt;&gt;"OK"," !",""))))</f>
      </c>
      <c r="P264" s="15">
        <f ca="1">IF(OR($AQ264=0,P$9="",P$9&lt;$AS264,AND($AT264&lt;&gt;"",P$9&gt;$AT264)),"",IF(BD264=0,"—",IF(INDEX('Controle de reservas'!$P$14:$P$2013,BD264)="DUPLICIDADE NO DIA","CONFLITO"&amp;IF(INDEX('Controle de reservas'!$M$14:$M$2013,BD264)&lt;&gt;"",CHAR(10)&amp;INDEX('Controle de reservas'!$M$14:$M$2013,BD264),"")&amp;IF(INDEX('Controle de reservas'!$N$14:$N$2013,BD264)&lt;&gt;"",CHAR(10)&amp;"Subst.: "&amp;INDEX('Controle de reservas'!$N$14:$N$2013,BD264),"")&amp;IF(AND(ISNUMBER(INDEX('Controle de reservas'!$I$14:$I$2013,BD264)),INDEX('Controle de reservas'!$I$14:$I$2013,BD264)&gt;0,INDEX('Controle de reservas'!$K$14:$K$2013,BD264)&gt;INDEX('Controle de reservas'!$I$14:$I$2013,BD264)),CHAR(10)&amp;"DIVERGÊNCIA DE DATAS",""),IF(INDEX('Controle de reservas'!$L$14:$L$2013,BD264)="Em cobertura","COV",IF(INDEX('Controle de reservas'!$L$14:$L$2013,BD264)="Disponível","DISP",IF(INDEX('Controle de reservas'!$L$14:$L$2013,BD264)="Não utilizado","NU",IF(INDEX('Controle de reservas'!$L$14:$L$2013,BD264)="Folga","F",IF(INDEX('Controle de reservas'!$L$14:$L$2013,BD264)="Ocorrência","O",IF(INDEX('Controle de reservas'!$L$14:$L$2013,BD264)="Programado","PROG",IF(INDEX('Controle de reservas'!$L$14:$L$2013,BD264)="Disponível no posto","DP","SEM SITUAÇÃO")))))))&amp;IF(INDEX('Controle de reservas'!$M$14:$M$2013,BD264)&lt;&gt;"",CHAR(10)&amp;INDEX('Controle de reservas'!$M$14:$M$2013,BD264),IF(OR(INDEX('Controle de reservas'!$L$14:$L$2013,BD264)="Em cobertura",INDEX('Controle de reservas'!$L$14:$L$2013,BD264)="Programado"),CHAR(10)&amp;"SEM LOCAL",""))&amp;IF(INDEX('Controle de reservas'!$N$14:$N$2013,BD264)&lt;&gt;"",CHAR(10)&amp;"Subst.: "&amp;INDEX('Controle de reservas'!$N$14:$N$2013,BD264),"")&amp;IF(AND(ISNUMBER(INDEX('Controle de reservas'!$I$14:$I$2013,BD264)),INDEX('Controle de reservas'!$I$14:$I$2013,BD264)&gt;0,INDEX('Controle de reservas'!$K$14:$K$2013,BD264)&gt;INDEX('Controle de reservas'!$I$14:$I$2013,BD264)),CHAR(10)&amp;"DIVERGÊNCIA DE DATAS","")&amp;IF(INDEX('Controle de reservas'!$P$14:$P$2013,BD264)&lt;&gt;"OK"," !",""))))</f>
      </c>
      <c r="Q264" s="15">
        <f ca="1">IF(OR($AQ264=0,Q$9="",Q$9&lt;$AS264,AND($AT264&lt;&gt;"",Q$9&gt;$AT264)),"",IF(BE264=0,"—",IF(INDEX('Controle de reservas'!$P$14:$P$2013,BE264)="DUPLICIDADE NO DIA","CONFLITO"&amp;IF(INDEX('Controle de reservas'!$M$14:$M$2013,BE264)&lt;&gt;"",CHAR(10)&amp;INDEX('Controle de reservas'!$M$14:$M$2013,BE264),"")&amp;IF(INDEX('Controle de reservas'!$N$14:$N$2013,BE264)&lt;&gt;"",CHAR(10)&amp;"Subst.: "&amp;INDEX('Controle de reservas'!$N$14:$N$2013,BE264),"")&amp;IF(AND(ISNUMBER(INDEX('Controle de reservas'!$I$14:$I$2013,BE264)),INDEX('Controle de reservas'!$I$14:$I$2013,BE264)&gt;0,INDEX('Controle de reservas'!$K$14:$K$2013,BE264)&gt;INDEX('Controle de reservas'!$I$14:$I$2013,BE264)),CHAR(10)&amp;"DIVERGÊNCIA DE DATAS",""),IF(INDEX('Controle de reservas'!$L$14:$L$2013,BE264)="Em cobertura","COV",IF(INDEX('Controle de reservas'!$L$14:$L$2013,BE264)="Disponível","DISP",IF(INDEX('Controle de reservas'!$L$14:$L$2013,BE264)="Não utilizado","NU",IF(INDEX('Controle de reservas'!$L$14:$L$2013,BE264)="Folga","F",IF(INDEX('Controle de reservas'!$L$14:$L$2013,BE264)="Ocorrência","O",IF(INDEX('Controle de reservas'!$L$14:$L$2013,BE264)="Programado","PROG",IF(INDEX('Controle de reservas'!$L$14:$L$2013,BE264)="Disponível no posto","DP","SEM SITUAÇÃO")))))))&amp;IF(INDEX('Controle de reservas'!$M$14:$M$2013,BE264)&lt;&gt;"",CHAR(10)&amp;INDEX('Controle de reservas'!$M$14:$M$2013,BE264),IF(OR(INDEX('Controle de reservas'!$L$14:$L$2013,BE264)="Em cobertura",INDEX('Controle de reservas'!$L$14:$L$2013,BE264)="Programado"),CHAR(10)&amp;"SEM LOCAL",""))&amp;IF(INDEX('Controle de reservas'!$N$14:$N$2013,BE264)&lt;&gt;"",CHAR(10)&amp;"Subst.: "&amp;INDEX('Controle de reservas'!$N$14:$N$2013,BE264),"")&amp;IF(AND(ISNUMBER(INDEX('Controle de reservas'!$I$14:$I$2013,BE264)),INDEX('Controle de reservas'!$I$14:$I$2013,BE264)&gt;0,INDEX('Controle de reservas'!$K$14:$K$2013,BE264)&gt;INDEX('Controle de reservas'!$I$14:$I$2013,BE264)),CHAR(10)&amp;"DIVERGÊNCIA DE DATAS","")&amp;IF(INDEX('Controle de reservas'!$P$14:$P$2013,BE264)&lt;&gt;"OK"," !",""))))</f>
      </c>
      <c r="R264" s="15">
        <f ca="1">IF(OR($AQ264=0,R$9="",R$9&lt;$AS264,AND($AT264&lt;&gt;"",R$9&gt;$AT264)),"",IF(BF264=0,"—",IF(INDEX('Controle de reservas'!$P$14:$P$2013,BF264)="DUPLICIDADE NO DIA","CONFLITO"&amp;IF(INDEX('Controle de reservas'!$M$14:$M$2013,BF264)&lt;&gt;"",CHAR(10)&amp;INDEX('Controle de reservas'!$M$14:$M$2013,BF264),"")&amp;IF(INDEX('Controle de reservas'!$N$14:$N$2013,BF264)&lt;&gt;"",CHAR(10)&amp;"Subst.: "&amp;INDEX('Controle de reservas'!$N$14:$N$2013,BF264),"")&amp;IF(AND(ISNUMBER(INDEX('Controle de reservas'!$I$14:$I$2013,BF264)),INDEX('Controle de reservas'!$I$14:$I$2013,BF264)&gt;0,INDEX('Controle de reservas'!$K$14:$K$2013,BF264)&gt;INDEX('Controle de reservas'!$I$14:$I$2013,BF264)),CHAR(10)&amp;"DIVERGÊNCIA DE DATAS",""),IF(INDEX('Controle de reservas'!$L$14:$L$2013,BF264)="Em cobertura","COV",IF(INDEX('Controle de reservas'!$L$14:$L$2013,BF264)="Disponível","DISP",IF(INDEX('Controle de reservas'!$L$14:$L$2013,BF264)="Não utilizado","NU",IF(INDEX('Controle de reservas'!$L$14:$L$2013,BF264)="Folga","F",IF(INDEX('Controle de reservas'!$L$14:$L$2013,BF264)="Ocorrência","O",IF(INDEX('Controle de reservas'!$L$14:$L$2013,BF264)="Programado","PROG",IF(INDEX('Controle de reservas'!$L$14:$L$2013,BF264)="Disponível no posto","DP","SEM SITUAÇÃO")))))))&amp;IF(INDEX('Controle de reservas'!$M$14:$M$2013,BF264)&lt;&gt;"",CHAR(10)&amp;INDEX('Controle de reservas'!$M$14:$M$2013,BF264),IF(OR(INDEX('Controle de reservas'!$L$14:$L$2013,BF264)="Em cobertura",INDEX('Controle de reservas'!$L$14:$L$2013,BF264)="Programado"),CHAR(10)&amp;"SEM LOCAL",""))&amp;IF(INDEX('Controle de reservas'!$N$14:$N$2013,BF264)&lt;&gt;"",CHAR(10)&amp;"Subst.: "&amp;INDEX('Controle de reservas'!$N$14:$N$2013,BF264),"")&amp;IF(AND(ISNUMBER(INDEX('Controle de reservas'!$I$14:$I$2013,BF264)),INDEX('Controle de reservas'!$I$14:$I$2013,BF264)&gt;0,INDEX('Controle de reservas'!$K$14:$K$2013,BF264)&gt;INDEX('Controle de reservas'!$I$14:$I$2013,BF264)),CHAR(10)&amp;"DIVERGÊNCIA DE DATAS","")&amp;IF(INDEX('Controle de reservas'!$P$14:$P$2013,BF264)&lt;&gt;"OK"," !",""))))</f>
      </c>
      <c r="S264" s="15">
        <f ca="1">IF(OR($AQ264=0,S$9="",S$9&lt;$AS264,AND($AT264&lt;&gt;"",S$9&gt;$AT264)),"",IF(BG264=0,"—",IF(INDEX('Controle de reservas'!$P$14:$P$2013,BG264)="DUPLICIDADE NO DIA","CONFLITO"&amp;IF(INDEX('Controle de reservas'!$M$14:$M$2013,BG264)&lt;&gt;"",CHAR(10)&amp;INDEX('Controle de reservas'!$M$14:$M$2013,BG264),"")&amp;IF(INDEX('Controle de reservas'!$N$14:$N$2013,BG264)&lt;&gt;"",CHAR(10)&amp;"Subst.: "&amp;INDEX('Controle de reservas'!$N$14:$N$2013,BG264),"")&amp;IF(AND(ISNUMBER(INDEX('Controle de reservas'!$I$14:$I$2013,BG264)),INDEX('Controle de reservas'!$I$14:$I$2013,BG264)&gt;0,INDEX('Controle de reservas'!$K$14:$K$2013,BG264)&gt;INDEX('Controle de reservas'!$I$14:$I$2013,BG264)),CHAR(10)&amp;"DIVERGÊNCIA DE DATAS",""),IF(INDEX('Controle de reservas'!$L$14:$L$2013,BG264)="Em cobertura","COV",IF(INDEX('Controle de reservas'!$L$14:$L$2013,BG264)="Disponível","DISP",IF(INDEX('Controle de reservas'!$L$14:$L$2013,BG264)="Não utilizado","NU",IF(INDEX('Controle de reservas'!$L$14:$L$2013,BG264)="Folga","F",IF(INDEX('Controle de reservas'!$L$14:$L$2013,BG264)="Ocorrência","O",IF(INDEX('Controle de reservas'!$L$14:$L$2013,BG264)="Programado","PROG",IF(INDEX('Controle de reservas'!$L$14:$L$2013,BG264)="Disponível no posto","DP","SEM SITUAÇÃO")))))))&amp;IF(INDEX('Controle de reservas'!$M$14:$M$2013,BG264)&lt;&gt;"",CHAR(10)&amp;INDEX('Controle de reservas'!$M$14:$M$2013,BG264),IF(OR(INDEX('Controle de reservas'!$L$14:$L$2013,BG264)="Em cobertura",INDEX('Controle de reservas'!$L$14:$L$2013,BG264)="Programado"),CHAR(10)&amp;"SEM LOCAL",""))&amp;IF(INDEX('Controle de reservas'!$N$14:$N$2013,BG264)&lt;&gt;"",CHAR(10)&amp;"Subst.: "&amp;INDEX('Controle de reservas'!$N$14:$N$2013,BG264),"")&amp;IF(AND(ISNUMBER(INDEX('Controle de reservas'!$I$14:$I$2013,BG264)),INDEX('Controle de reservas'!$I$14:$I$2013,BG264)&gt;0,INDEX('Controle de reservas'!$K$14:$K$2013,BG264)&gt;INDEX('Controle de reservas'!$I$14:$I$2013,BG264)),CHAR(10)&amp;"DIVERGÊNCIA DE DATAS","")&amp;IF(INDEX('Controle de reservas'!$P$14:$P$2013,BG264)&lt;&gt;"OK"," !",""))))</f>
      </c>
      <c r="T264" s="15">
        <f ca="1">IF(OR($AQ264=0,T$9="",T$9&lt;$AS264,AND($AT264&lt;&gt;"",T$9&gt;$AT264)),"",IF(BH264=0,"—",IF(INDEX('Controle de reservas'!$P$14:$P$2013,BH264)="DUPLICIDADE NO DIA","CONFLITO"&amp;IF(INDEX('Controle de reservas'!$M$14:$M$2013,BH264)&lt;&gt;"",CHAR(10)&amp;INDEX('Controle de reservas'!$M$14:$M$2013,BH264),"")&amp;IF(INDEX('Controle de reservas'!$N$14:$N$2013,BH264)&lt;&gt;"",CHAR(10)&amp;"Subst.: "&amp;INDEX('Controle de reservas'!$N$14:$N$2013,BH264),"")&amp;IF(AND(ISNUMBER(INDEX('Controle de reservas'!$I$14:$I$2013,BH264)),INDEX('Controle de reservas'!$I$14:$I$2013,BH264)&gt;0,INDEX('Controle de reservas'!$K$14:$K$2013,BH264)&gt;INDEX('Controle de reservas'!$I$14:$I$2013,BH264)),CHAR(10)&amp;"DIVERGÊNCIA DE DATAS",""),IF(INDEX('Controle de reservas'!$L$14:$L$2013,BH264)="Em cobertura","COV",IF(INDEX('Controle de reservas'!$L$14:$L$2013,BH264)="Disponível","DISP",IF(INDEX('Controle de reservas'!$L$14:$L$2013,BH264)="Não utilizado","NU",IF(INDEX('Controle de reservas'!$L$14:$L$2013,BH264)="Folga","F",IF(INDEX('Controle de reservas'!$L$14:$L$2013,BH264)="Ocorrência","O",IF(INDEX('Controle de reservas'!$L$14:$L$2013,BH264)="Programado","PROG",IF(INDEX('Controle de reservas'!$L$14:$L$2013,BH264)="Disponível no posto","DP","SEM SITUAÇÃO")))))))&amp;IF(INDEX('Controle de reservas'!$M$14:$M$2013,BH264)&lt;&gt;"",CHAR(10)&amp;INDEX('Controle de reservas'!$M$14:$M$2013,BH264),IF(OR(INDEX('Controle de reservas'!$L$14:$L$2013,BH264)="Em cobertura",INDEX('Controle de reservas'!$L$14:$L$2013,BH264)="Programado"),CHAR(10)&amp;"SEM LOCAL",""))&amp;IF(INDEX('Controle de reservas'!$N$14:$N$2013,BH264)&lt;&gt;"",CHAR(10)&amp;"Subst.: "&amp;INDEX('Controle de reservas'!$N$14:$N$2013,BH264),"")&amp;IF(AND(ISNUMBER(INDEX('Controle de reservas'!$I$14:$I$2013,BH264)),INDEX('Controle de reservas'!$I$14:$I$2013,BH264)&gt;0,INDEX('Controle de reservas'!$K$14:$K$2013,BH264)&gt;INDEX('Controle de reservas'!$I$14:$I$2013,BH264)),CHAR(10)&amp;"DIVERGÊNCIA DE DATAS","")&amp;IF(INDEX('Controle de reservas'!$P$14:$P$2013,BH264)&lt;&gt;"OK"," !",""))))</f>
      </c>
      <c r="U264" s="15">
        <f ca="1">IF(OR($AQ264=0,U$9="",U$9&lt;$AS264,AND($AT264&lt;&gt;"",U$9&gt;$AT264)),"",IF(BI264=0,"—",IF(INDEX('Controle de reservas'!$P$14:$P$2013,BI264)="DUPLICIDADE NO DIA","CONFLITO"&amp;IF(INDEX('Controle de reservas'!$M$14:$M$2013,BI264)&lt;&gt;"",CHAR(10)&amp;INDEX('Controle de reservas'!$M$14:$M$2013,BI264),"")&amp;IF(INDEX('Controle de reservas'!$N$14:$N$2013,BI264)&lt;&gt;"",CHAR(10)&amp;"Subst.: "&amp;INDEX('Controle de reservas'!$N$14:$N$2013,BI264),"")&amp;IF(AND(ISNUMBER(INDEX('Controle de reservas'!$I$14:$I$2013,BI264)),INDEX('Controle de reservas'!$I$14:$I$2013,BI264)&gt;0,INDEX('Controle de reservas'!$K$14:$K$2013,BI264)&gt;INDEX('Controle de reservas'!$I$14:$I$2013,BI264)),CHAR(10)&amp;"DIVERGÊNCIA DE DATAS",""),IF(INDEX('Controle de reservas'!$L$14:$L$2013,BI264)="Em cobertura","COV",IF(INDEX('Controle de reservas'!$L$14:$L$2013,BI264)="Disponível","DISP",IF(INDEX('Controle de reservas'!$L$14:$L$2013,BI264)="Não utilizado","NU",IF(INDEX('Controle de reservas'!$L$14:$L$2013,BI264)="Folga","F",IF(INDEX('Controle de reservas'!$L$14:$L$2013,BI264)="Ocorrência","O",IF(INDEX('Controle de reservas'!$L$14:$L$2013,BI264)="Programado","PROG",IF(INDEX('Controle de reservas'!$L$14:$L$2013,BI264)="Disponível no posto","DP","SEM SITUAÇÃO")))))))&amp;IF(INDEX('Controle de reservas'!$M$14:$M$2013,BI264)&lt;&gt;"",CHAR(10)&amp;INDEX('Controle de reservas'!$M$14:$M$2013,BI264),IF(OR(INDEX('Controle de reservas'!$L$14:$L$2013,BI264)="Em cobertura",INDEX('Controle de reservas'!$L$14:$L$2013,BI264)="Programado"),CHAR(10)&amp;"SEM LOCAL",""))&amp;IF(INDEX('Controle de reservas'!$N$14:$N$2013,BI264)&lt;&gt;"",CHAR(10)&amp;"Subst.: "&amp;INDEX('Controle de reservas'!$N$14:$N$2013,BI264),"")&amp;IF(AND(ISNUMBER(INDEX('Controle de reservas'!$I$14:$I$2013,BI264)),INDEX('Controle de reservas'!$I$14:$I$2013,BI264)&gt;0,INDEX('Controle de reservas'!$K$14:$K$2013,BI264)&gt;INDEX('Controle de reservas'!$I$14:$I$2013,BI264)),CHAR(10)&amp;"DIVERGÊNCIA DE DATAS","")&amp;IF(INDEX('Controle de reservas'!$P$14:$P$2013,BI264)&lt;&gt;"OK"," !",""))))</f>
      </c>
      <c r="V264" s="15">
        <f ca="1">IF(OR($AQ264=0,V$9="",V$9&lt;$AS264,AND($AT264&lt;&gt;"",V$9&gt;$AT264)),"",IF(BJ264=0,"—",IF(INDEX('Controle de reservas'!$P$14:$P$2013,BJ264)="DUPLICIDADE NO DIA","CONFLITO"&amp;IF(INDEX('Controle de reservas'!$M$14:$M$2013,BJ264)&lt;&gt;"",CHAR(10)&amp;INDEX('Controle de reservas'!$M$14:$M$2013,BJ264),"")&amp;IF(INDEX('Controle de reservas'!$N$14:$N$2013,BJ264)&lt;&gt;"",CHAR(10)&amp;"Subst.: "&amp;INDEX('Controle de reservas'!$N$14:$N$2013,BJ264),"")&amp;IF(AND(ISNUMBER(INDEX('Controle de reservas'!$I$14:$I$2013,BJ264)),INDEX('Controle de reservas'!$I$14:$I$2013,BJ264)&gt;0,INDEX('Controle de reservas'!$K$14:$K$2013,BJ264)&gt;INDEX('Controle de reservas'!$I$14:$I$2013,BJ264)),CHAR(10)&amp;"DIVERGÊNCIA DE DATAS",""),IF(INDEX('Controle de reservas'!$L$14:$L$2013,BJ264)="Em cobertura","COV",IF(INDEX('Controle de reservas'!$L$14:$L$2013,BJ264)="Disponível","DISP",IF(INDEX('Controle de reservas'!$L$14:$L$2013,BJ264)="Não utilizado","NU",IF(INDEX('Controle de reservas'!$L$14:$L$2013,BJ264)="Folga","F",IF(INDEX('Controle de reservas'!$L$14:$L$2013,BJ264)="Ocorrência","O",IF(INDEX('Controle de reservas'!$L$14:$L$2013,BJ264)="Programado","PROG",IF(INDEX('Controle de reservas'!$L$14:$L$2013,BJ264)="Disponível no posto","DP","SEM SITUAÇÃO")))))))&amp;IF(INDEX('Controle de reservas'!$M$14:$M$2013,BJ264)&lt;&gt;"",CHAR(10)&amp;INDEX('Controle de reservas'!$M$14:$M$2013,BJ264),IF(OR(INDEX('Controle de reservas'!$L$14:$L$2013,BJ264)="Em cobertura",INDEX('Controle de reservas'!$L$14:$L$2013,BJ264)="Programado"),CHAR(10)&amp;"SEM LOCAL",""))&amp;IF(INDEX('Controle de reservas'!$N$14:$N$2013,BJ264)&lt;&gt;"",CHAR(10)&amp;"Subst.: "&amp;INDEX('Controle de reservas'!$N$14:$N$2013,BJ264),"")&amp;IF(AND(ISNUMBER(INDEX('Controle de reservas'!$I$14:$I$2013,BJ264)),INDEX('Controle de reservas'!$I$14:$I$2013,BJ264)&gt;0,INDEX('Controle de reservas'!$K$14:$K$2013,BJ264)&gt;INDEX('Controle de reservas'!$I$14:$I$2013,BJ264)),CHAR(10)&amp;"DIVERGÊNCIA DE DATAS","")&amp;IF(INDEX('Controle de reservas'!$P$14:$P$2013,BJ264)&lt;&gt;"OK"," !",""))))</f>
      </c>
      <c r="W264" s="15">
        <f ca="1">IF(OR($AQ264=0,W$9="",W$9&lt;$AS264,AND($AT264&lt;&gt;"",W$9&gt;$AT264)),"",IF(BK264=0,"—",IF(INDEX('Controle de reservas'!$P$14:$P$2013,BK264)="DUPLICIDADE NO DIA","CONFLITO"&amp;IF(INDEX('Controle de reservas'!$M$14:$M$2013,BK264)&lt;&gt;"",CHAR(10)&amp;INDEX('Controle de reservas'!$M$14:$M$2013,BK264),"")&amp;IF(INDEX('Controle de reservas'!$N$14:$N$2013,BK264)&lt;&gt;"",CHAR(10)&amp;"Subst.: "&amp;INDEX('Controle de reservas'!$N$14:$N$2013,BK264),"")&amp;IF(AND(ISNUMBER(INDEX('Controle de reservas'!$I$14:$I$2013,BK264)),INDEX('Controle de reservas'!$I$14:$I$2013,BK264)&gt;0,INDEX('Controle de reservas'!$K$14:$K$2013,BK264)&gt;INDEX('Controle de reservas'!$I$14:$I$2013,BK264)),CHAR(10)&amp;"DIVERGÊNCIA DE DATAS",""),IF(INDEX('Controle de reservas'!$L$14:$L$2013,BK264)="Em cobertura","COV",IF(INDEX('Controle de reservas'!$L$14:$L$2013,BK264)="Disponível","DISP",IF(INDEX('Controle de reservas'!$L$14:$L$2013,BK264)="Não utilizado","NU",IF(INDEX('Controle de reservas'!$L$14:$L$2013,BK264)="Folga","F",IF(INDEX('Controle de reservas'!$L$14:$L$2013,BK264)="Ocorrência","O",IF(INDEX('Controle de reservas'!$L$14:$L$2013,BK264)="Programado","PROG",IF(INDEX('Controle de reservas'!$L$14:$L$2013,BK264)="Disponível no posto","DP","SEM SITUAÇÃO")))))))&amp;IF(INDEX('Controle de reservas'!$M$14:$M$2013,BK264)&lt;&gt;"",CHAR(10)&amp;INDEX('Controle de reservas'!$M$14:$M$2013,BK264),IF(OR(INDEX('Controle de reservas'!$L$14:$L$2013,BK264)="Em cobertura",INDEX('Controle de reservas'!$L$14:$L$2013,BK264)="Programado"),CHAR(10)&amp;"SEM LOCAL",""))&amp;IF(INDEX('Controle de reservas'!$N$14:$N$2013,BK264)&lt;&gt;"",CHAR(10)&amp;"Subst.: "&amp;INDEX('Controle de reservas'!$N$14:$N$2013,BK264),"")&amp;IF(AND(ISNUMBER(INDEX('Controle de reservas'!$I$14:$I$2013,BK264)),INDEX('Controle de reservas'!$I$14:$I$2013,BK264)&gt;0,INDEX('Controle de reservas'!$K$14:$K$2013,BK264)&gt;INDEX('Controle de reservas'!$I$14:$I$2013,BK264)),CHAR(10)&amp;"DIVERGÊNCIA DE DATAS","")&amp;IF(INDEX('Controle de reservas'!$P$14:$P$2013,BK264)&lt;&gt;"OK"," !",""))))</f>
      </c>
      <c r="X264" s="15">
        <f ca="1">IF(OR($AQ264=0,X$9="",X$9&lt;$AS264,AND($AT264&lt;&gt;"",X$9&gt;$AT264)),"",IF(BL264=0,"—",IF(INDEX('Controle de reservas'!$P$14:$P$2013,BL264)="DUPLICIDADE NO DIA","CONFLITO"&amp;IF(INDEX('Controle de reservas'!$M$14:$M$2013,BL264)&lt;&gt;"",CHAR(10)&amp;INDEX('Controle de reservas'!$M$14:$M$2013,BL264),"")&amp;IF(INDEX('Controle de reservas'!$N$14:$N$2013,BL264)&lt;&gt;"",CHAR(10)&amp;"Subst.: "&amp;INDEX('Controle de reservas'!$N$14:$N$2013,BL264),"")&amp;IF(AND(ISNUMBER(INDEX('Controle de reservas'!$I$14:$I$2013,BL264)),INDEX('Controle de reservas'!$I$14:$I$2013,BL264)&gt;0,INDEX('Controle de reservas'!$K$14:$K$2013,BL264)&gt;INDEX('Controle de reservas'!$I$14:$I$2013,BL264)),CHAR(10)&amp;"DIVERGÊNCIA DE DATAS",""),IF(INDEX('Controle de reservas'!$L$14:$L$2013,BL264)="Em cobertura","COV",IF(INDEX('Controle de reservas'!$L$14:$L$2013,BL264)="Disponível","DISP",IF(INDEX('Controle de reservas'!$L$14:$L$2013,BL264)="Não utilizado","NU",IF(INDEX('Controle de reservas'!$L$14:$L$2013,BL264)="Folga","F",IF(INDEX('Controle de reservas'!$L$14:$L$2013,BL264)="Ocorrência","O",IF(INDEX('Controle de reservas'!$L$14:$L$2013,BL264)="Programado","PROG",IF(INDEX('Controle de reservas'!$L$14:$L$2013,BL264)="Disponível no posto","DP","SEM SITUAÇÃO")))))))&amp;IF(INDEX('Controle de reservas'!$M$14:$M$2013,BL264)&lt;&gt;"",CHAR(10)&amp;INDEX('Controle de reservas'!$M$14:$M$2013,BL264),IF(OR(INDEX('Controle de reservas'!$L$14:$L$2013,BL264)="Em cobertura",INDEX('Controle de reservas'!$L$14:$L$2013,BL264)="Programado"),CHAR(10)&amp;"SEM LOCAL",""))&amp;IF(INDEX('Controle de reservas'!$N$14:$N$2013,BL264)&lt;&gt;"",CHAR(10)&amp;"Subst.: "&amp;INDEX('Controle de reservas'!$N$14:$N$2013,BL264),"")&amp;IF(AND(ISNUMBER(INDEX('Controle de reservas'!$I$14:$I$2013,BL264)),INDEX('Controle de reservas'!$I$14:$I$2013,BL264)&gt;0,INDEX('Controle de reservas'!$K$14:$K$2013,BL264)&gt;INDEX('Controle de reservas'!$I$14:$I$2013,BL264)),CHAR(10)&amp;"DIVERGÊNCIA DE DATAS","")&amp;IF(INDEX('Controle de reservas'!$P$14:$P$2013,BL264)&lt;&gt;"OK"," !",""))))</f>
      </c>
      <c r="Y264" s="15">
        <f ca="1">IF(OR($AQ264=0,Y$9="",Y$9&lt;$AS264,AND($AT264&lt;&gt;"",Y$9&gt;$AT264)),"",IF(BM264=0,"—",IF(INDEX('Controle de reservas'!$P$14:$P$2013,BM264)="DUPLICIDADE NO DIA","CONFLITO"&amp;IF(INDEX('Controle de reservas'!$M$14:$M$2013,BM264)&lt;&gt;"",CHAR(10)&amp;INDEX('Controle de reservas'!$M$14:$M$2013,BM264),"")&amp;IF(INDEX('Controle de reservas'!$N$14:$N$2013,BM264)&lt;&gt;"",CHAR(10)&amp;"Subst.: "&amp;INDEX('Controle de reservas'!$N$14:$N$2013,BM264),"")&amp;IF(AND(ISNUMBER(INDEX('Controle de reservas'!$I$14:$I$2013,BM264)),INDEX('Controle de reservas'!$I$14:$I$2013,BM264)&gt;0,INDEX('Controle de reservas'!$K$14:$K$2013,BM264)&gt;INDEX('Controle de reservas'!$I$14:$I$2013,BM264)),CHAR(10)&amp;"DIVERGÊNCIA DE DATAS",""),IF(INDEX('Controle de reservas'!$L$14:$L$2013,BM264)="Em cobertura","COV",IF(INDEX('Controle de reservas'!$L$14:$L$2013,BM264)="Disponível","DISP",IF(INDEX('Controle de reservas'!$L$14:$L$2013,BM264)="Não utilizado","NU",IF(INDEX('Controle de reservas'!$L$14:$L$2013,BM264)="Folga","F",IF(INDEX('Controle de reservas'!$L$14:$L$2013,BM264)="Ocorrência","O",IF(INDEX('Controle de reservas'!$L$14:$L$2013,BM264)="Programado","PROG",IF(INDEX('Controle de reservas'!$L$14:$L$2013,BM264)="Disponível no posto","DP","SEM SITUAÇÃO")))))))&amp;IF(INDEX('Controle de reservas'!$M$14:$M$2013,BM264)&lt;&gt;"",CHAR(10)&amp;INDEX('Controle de reservas'!$M$14:$M$2013,BM264),IF(OR(INDEX('Controle de reservas'!$L$14:$L$2013,BM264)="Em cobertura",INDEX('Controle de reservas'!$L$14:$L$2013,BM264)="Programado"),CHAR(10)&amp;"SEM LOCAL",""))&amp;IF(INDEX('Controle de reservas'!$N$14:$N$2013,BM264)&lt;&gt;"",CHAR(10)&amp;"Subst.: "&amp;INDEX('Controle de reservas'!$N$14:$N$2013,BM264),"")&amp;IF(AND(ISNUMBER(INDEX('Controle de reservas'!$I$14:$I$2013,BM264)),INDEX('Controle de reservas'!$I$14:$I$2013,BM264)&gt;0,INDEX('Controle de reservas'!$K$14:$K$2013,BM264)&gt;INDEX('Controle de reservas'!$I$14:$I$2013,BM264)),CHAR(10)&amp;"DIVERGÊNCIA DE DATAS","")&amp;IF(INDEX('Controle de reservas'!$P$14:$P$2013,BM264)&lt;&gt;"OK"," !",""))))</f>
      </c>
      <c r="Z264" s="15">
        <f ca="1">IF(OR($AQ264=0,Z$9="",Z$9&lt;$AS264,AND($AT264&lt;&gt;"",Z$9&gt;$AT264)),"",IF(BN264=0,"—",IF(INDEX('Controle de reservas'!$P$14:$P$2013,BN264)="DUPLICIDADE NO DIA","CONFLITO"&amp;IF(INDEX('Controle de reservas'!$M$14:$M$2013,BN264)&lt;&gt;"",CHAR(10)&amp;INDEX('Controle de reservas'!$M$14:$M$2013,BN264),"")&amp;IF(INDEX('Controle de reservas'!$N$14:$N$2013,BN264)&lt;&gt;"",CHAR(10)&amp;"Subst.: "&amp;INDEX('Controle de reservas'!$N$14:$N$2013,BN264),"")&amp;IF(AND(ISNUMBER(INDEX('Controle de reservas'!$I$14:$I$2013,BN264)),INDEX('Controle de reservas'!$I$14:$I$2013,BN264)&gt;0,INDEX('Controle de reservas'!$K$14:$K$2013,BN264)&gt;INDEX('Controle de reservas'!$I$14:$I$2013,BN264)),CHAR(10)&amp;"DIVERGÊNCIA DE DATAS",""),IF(INDEX('Controle de reservas'!$L$14:$L$2013,BN264)="Em cobertura","COV",IF(INDEX('Controle de reservas'!$L$14:$L$2013,BN264)="Disponível","DISP",IF(INDEX('Controle de reservas'!$L$14:$L$2013,BN264)="Não utilizado","NU",IF(INDEX('Controle de reservas'!$L$14:$L$2013,BN264)="Folga","F",IF(INDEX('Controle de reservas'!$L$14:$L$2013,BN264)="Ocorrência","O",IF(INDEX('Controle de reservas'!$L$14:$L$2013,BN264)="Programado","PROG",IF(INDEX('Controle de reservas'!$L$14:$L$2013,BN264)="Disponível no posto","DP","SEM SITUAÇÃO")))))))&amp;IF(INDEX('Controle de reservas'!$M$14:$M$2013,BN264)&lt;&gt;"",CHAR(10)&amp;INDEX('Controle de reservas'!$M$14:$M$2013,BN264),IF(OR(INDEX('Controle de reservas'!$L$14:$L$2013,BN264)="Em cobertura",INDEX('Controle de reservas'!$L$14:$L$2013,BN264)="Programado"),CHAR(10)&amp;"SEM LOCAL",""))&amp;IF(INDEX('Controle de reservas'!$N$14:$N$2013,BN264)&lt;&gt;"",CHAR(10)&amp;"Subst.: "&amp;INDEX('Controle de reservas'!$N$14:$N$2013,BN264),"")&amp;IF(AND(ISNUMBER(INDEX('Controle de reservas'!$I$14:$I$2013,BN264)),INDEX('Controle de reservas'!$I$14:$I$2013,BN264)&gt;0,INDEX('Controle de reservas'!$K$14:$K$2013,BN264)&gt;INDEX('Controle de reservas'!$I$14:$I$2013,BN264)),CHAR(10)&amp;"DIVERGÊNCIA DE DATAS","")&amp;IF(INDEX('Controle de reservas'!$P$14:$P$2013,BN264)&lt;&gt;"OK"," !",""))))</f>
      </c>
      <c r="AA264" s="15">
        <f ca="1">IF(OR($AQ264=0,AA$9="",AA$9&lt;$AS264,AND($AT264&lt;&gt;"",AA$9&gt;$AT264)),"",IF(BO264=0,"—",IF(INDEX('Controle de reservas'!$P$14:$P$2013,BO264)="DUPLICIDADE NO DIA","CONFLITO"&amp;IF(INDEX('Controle de reservas'!$M$14:$M$2013,BO264)&lt;&gt;"",CHAR(10)&amp;INDEX('Controle de reservas'!$M$14:$M$2013,BO264),"")&amp;IF(INDEX('Controle de reservas'!$N$14:$N$2013,BO264)&lt;&gt;"",CHAR(10)&amp;"Subst.: "&amp;INDEX('Controle de reservas'!$N$14:$N$2013,BO264),"")&amp;IF(AND(ISNUMBER(INDEX('Controle de reservas'!$I$14:$I$2013,BO264)),INDEX('Controle de reservas'!$I$14:$I$2013,BO264)&gt;0,INDEX('Controle de reservas'!$K$14:$K$2013,BO264)&gt;INDEX('Controle de reservas'!$I$14:$I$2013,BO264)),CHAR(10)&amp;"DIVERGÊNCIA DE DATAS",""),IF(INDEX('Controle de reservas'!$L$14:$L$2013,BO264)="Em cobertura","COV",IF(INDEX('Controle de reservas'!$L$14:$L$2013,BO264)="Disponível","DISP",IF(INDEX('Controle de reservas'!$L$14:$L$2013,BO264)="Não utilizado","NU",IF(INDEX('Controle de reservas'!$L$14:$L$2013,BO264)="Folga","F",IF(INDEX('Controle de reservas'!$L$14:$L$2013,BO264)="Ocorrência","O",IF(INDEX('Controle de reservas'!$L$14:$L$2013,BO264)="Programado","PROG",IF(INDEX('Controle de reservas'!$L$14:$L$2013,BO264)="Disponível no posto","DP","SEM SITUAÇÃO")))))))&amp;IF(INDEX('Controle de reservas'!$M$14:$M$2013,BO264)&lt;&gt;"",CHAR(10)&amp;INDEX('Controle de reservas'!$M$14:$M$2013,BO264),IF(OR(INDEX('Controle de reservas'!$L$14:$L$2013,BO264)="Em cobertura",INDEX('Controle de reservas'!$L$14:$L$2013,BO264)="Programado"),CHAR(10)&amp;"SEM LOCAL",""))&amp;IF(INDEX('Controle de reservas'!$N$14:$N$2013,BO264)&lt;&gt;"",CHAR(10)&amp;"Subst.: "&amp;INDEX('Controle de reservas'!$N$14:$N$2013,BO264),"")&amp;IF(AND(ISNUMBER(INDEX('Controle de reservas'!$I$14:$I$2013,BO264)),INDEX('Controle de reservas'!$I$14:$I$2013,BO264)&gt;0,INDEX('Controle de reservas'!$K$14:$K$2013,BO264)&gt;INDEX('Controle de reservas'!$I$14:$I$2013,BO264)),CHAR(10)&amp;"DIVERGÊNCIA DE DATAS","")&amp;IF(INDEX('Controle de reservas'!$P$14:$P$2013,BO264)&lt;&gt;"OK"," !",""))))</f>
      </c>
      <c r="AB264" s="15">
        <f ca="1">IF(OR($AQ264=0,AB$9="",AB$9&lt;$AS264,AND($AT264&lt;&gt;"",AB$9&gt;$AT264)),"",IF(BP264=0,"—",IF(INDEX('Controle de reservas'!$P$14:$P$2013,BP264)="DUPLICIDADE NO DIA","CONFLITO"&amp;IF(INDEX('Controle de reservas'!$M$14:$M$2013,BP264)&lt;&gt;"",CHAR(10)&amp;INDEX('Controle de reservas'!$M$14:$M$2013,BP264),"")&amp;IF(INDEX('Controle de reservas'!$N$14:$N$2013,BP264)&lt;&gt;"",CHAR(10)&amp;"Subst.: "&amp;INDEX('Controle de reservas'!$N$14:$N$2013,BP264),"")&amp;IF(AND(ISNUMBER(INDEX('Controle de reservas'!$I$14:$I$2013,BP264)),INDEX('Controle de reservas'!$I$14:$I$2013,BP264)&gt;0,INDEX('Controle de reservas'!$K$14:$K$2013,BP264)&gt;INDEX('Controle de reservas'!$I$14:$I$2013,BP264)),CHAR(10)&amp;"DIVERGÊNCIA DE DATAS",""),IF(INDEX('Controle de reservas'!$L$14:$L$2013,BP264)="Em cobertura","COV",IF(INDEX('Controle de reservas'!$L$14:$L$2013,BP264)="Disponível","DISP",IF(INDEX('Controle de reservas'!$L$14:$L$2013,BP264)="Não utilizado","NU",IF(INDEX('Controle de reservas'!$L$14:$L$2013,BP264)="Folga","F",IF(INDEX('Controle de reservas'!$L$14:$L$2013,BP264)="Ocorrência","O",IF(INDEX('Controle de reservas'!$L$14:$L$2013,BP264)="Programado","PROG",IF(INDEX('Controle de reservas'!$L$14:$L$2013,BP264)="Disponível no posto","DP","SEM SITUAÇÃO")))))))&amp;IF(INDEX('Controle de reservas'!$M$14:$M$2013,BP264)&lt;&gt;"",CHAR(10)&amp;INDEX('Controle de reservas'!$M$14:$M$2013,BP264),IF(OR(INDEX('Controle de reservas'!$L$14:$L$2013,BP264)="Em cobertura",INDEX('Controle de reservas'!$L$14:$L$2013,BP264)="Programado"),CHAR(10)&amp;"SEM LOCAL",""))&amp;IF(INDEX('Controle de reservas'!$N$14:$N$2013,BP264)&lt;&gt;"",CHAR(10)&amp;"Subst.: "&amp;INDEX('Controle de reservas'!$N$14:$N$2013,BP264),"")&amp;IF(AND(ISNUMBER(INDEX('Controle de reservas'!$I$14:$I$2013,BP264)),INDEX('Controle de reservas'!$I$14:$I$2013,BP264)&gt;0,INDEX('Controle de reservas'!$K$14:$K$2013,BP264)&gt;INDEX('Controle de reservas'!$I$14:$I$2013,BP264)),CHAR(10)&amp;"DIVERGÊNCIA DE DATAS","")&amp;IF(INDEX('Controle de reservas'!$P$14:$P$2013,BP264)&lt;&gt;"OK"," !",""))))</f>
      </c>
      <c r="AC264" s="15">
        <f ca="1">IF(OR($AQ264=0,AC$9="",AC$9&lt;$AS264,AND($AT264&lt;&gt;"",AC$9&gt;$AT264)),"",IF(BQ264=0,"—",IF(INDEX('Controle de reservas'!$P$14:$P$2013,BQ264)="DUPLICIDADE NO DIA","CONFLITO"&amp;IF(INDEX('Controle de reservas'!$M$14:$M$2013,BQ264)&lt;&gt;"",CHAR(10)&amp;INDEX('Controle de reservas'!$M$14:$M$2013,BQ264),"")&amp;IF(INDEX('Controle de reservas'!$N$14:$N$2013,BQ264)&lt;&gt;"",CHAR(10)&amp;"Subst.: "&amp;INDEX('Controle de reservas'!$N$14:$N$2013,BQ264),"")&amp;IF(AND(ISNUMBER(INDEX('Controle de reservas'!$I$14:$I$2013,BQ264)),INDEX('Controle de reservas'!$I$14:$I$2013,BQ264)&gt;0,INDEX('Controle de reservas'!$K$14:$K$2013,BQ264)&gt;INDEX('Controle de reservas'!$I$14:$I$2013,BQ264)),CHAR(10)&amp;"DIVERGÊNCIA DE DATAS",""),IF(INDEX('Controle de reservas'!$L$14:$L$2013,BQ264)="Em cobertura","COV",IF(INDEX('Controle de reservas'!$L$14:$L$2013,BQ264)="Disponível","DISP",IF(INDEX('Controle de reservas'!$L$14:$L$2013,BQ264)="Não utilizado","NU",IF(INDEX('Controle de reservas'!$L$14:$L$2013,BQ264)="Folga","F",IF(INDEX('Controle de reservas'!$L$14:$L$2013,BQ264)="Ocorrência","O",IF(INDEX('Controle de reservas'!$L$14:$L$2013,BQ264)="Programado","PROG",IF(INDEX('Controle de reservas'!$L$14:$L$2013,BQ264)="Disponível no posto","DP","SEM SITUAÇÃO")))))))&amp;IF(INDEX('Controle de reservas'!$M$14:$M$2013,BQ264)&lt;&gt;"",CHAR(10)&amp;INDEX('Controle de reservas'!$M$14:$M$2013,BQ264),IF(OR(INDEX('Controle de reservas'!$L$14:$L$2013,BQ264)="Em cobertura",INDEX('Controle de reservas'!$L$14:$L$2013,BQ264)="Programado"),CHAR(10)&amp;"SEM LOCAL",""))&amp;IF(INDEX('Controle de reservas'!$N$14:$N$2013,BQ264)&lt;&gt;"",CHAR(10)&amp;"Subst.: "&amp;INDEX('Controle de reservas'!$N$14:$N$2013,BQ264),"")&amp;IF(AND(ISNUMBER(INDEX('Controle de reservas'!$I$14:$I$2013,BQ264)),INDEX('Controle de reservas'!$I$14:$I$2013,BQ264)&gt;0,INDEX('Controle de reservas'!$K$14:$K$2013,BQ264)&gt;INDEX('Controle de reservas'!$I$14:$I$2013,BQ264)),CHAR(10)&amp;"DIVERGÊNCIA DE DATAS","")&amp;IF(INDEX('Controle de reservas'!$P$14:$P$2013,BQ264)&lt;&gt;"OK"," !",""))))</f>
      </c>
      <c r="AD264" s="15">
        <f ca="1">IF(OR($AQ264=0,AD$9="",AD$9&lt;$AS264,AND($AT264&lt;&gt;"",AD$9&gt;$AT264)),"",IF(BR264=0,"—",IF(INDEX('Controle de reservas'!$P$14:$P$2013,BR264)="DUPLICIDADE NO DIA","CONFLITO"&amp;IF(INDEX('Controle de reservas'!$M$14:$M$2013,BR264)&lt;&gt;"",CHAR(10)&amp;INDEX('Controle de reservas'!$M$14:$M$2013,BR264),"")&amp;IF(INDEX('Controle de reservas'!$N$14:$N$2013,BR264)&lt;&gt;"",CHAR(10)&amp;"Subst.: "&amp;INDEX('Controle de reservas'!$N$14:$N$2013,BR264),"")&amp;IF(AND(ISNUMBER(INDEX('Controle de reservas'!$I$14:$I$2013,BR264)),INDEX('Controle de reservas'!$I$14:$I$2013,BR264)&gt;0,INDEX('Controle de reservas'!$K$14:$K$2013,BR264)&gt;INDEX('Controle de reservas'!$I$14:$I$2013,BR264)),CHAR(10)&amp;"DIVERGÊNCIA DE DATAS",""),IF(INDEX('Controle de reservas'!$L$14:$L$2013,BR264)="Em cobertura","COV",IF(INDEX('Controle de reservas'!$L$14:$L$2013,BR264)="Disponível","DISP",IF(INDEX('Controle de reservas'!$L$14:$L$2013,BR264)="Não utilizado","NU",IF(INDEX('Controle de reservas'!$L$14:$L$2013,BR264)="Folga","F",IF(INDEX('Controle de reservas'!$L$14:$L$2013,BR264)="Ocorrência","O",IF(INDEX('Controle de reservas'!$L$14:$L$2013,BR264)="Programado","PROG",IF(INDEX('Controle de reservas'!$L$14:$L$2013,BR264)="Disponível no posto","DP","SEM SITUAÇÃO")))))))&amp;IF(INDEX('Controle de reservas'!$M$14:$M$2013,BR264)&lt;&gt;"",CHAR(10)&amp;INDEX('Controle de reservas'!$M$14:$M$2013,BR264),IF(OR(INDEX('Controle de reservas'!$L$14:$L$2013,BR264)="Em cobertura",INDEX('Controle de reservas'!$L$14:$L$2013,BR264)="Programado"),CHAR(10)&amp;"SEM LOCAL",""))&amp;IF(INDEX('Controle de reservas'!$N$14:$N$2013,BR264)&lt;&gt;"",CHAR(10)&amp;"Subst.: "&amp;INDEX('Controle de reservas'!$N$14:$N$2013,BR264),"")&amp;IF(AND(ISNUMBER(INDEX('Controle de reservas'!$I$14:$I$2013,BR264)),INDEX('Controle de reservas'!$I$14:$I$2013,BR264)&gt;0,INDEX('Controle de reservas'!$K$14:$K$2013,BR264)&gt;INDEX('Controle de reservas'!$I$14:$I$2013,BR264)),CHAR(10)&amp;"DIVERGÊNCIA DE DATAS","")&amp;IF(INDEX('Controle de reservas'!$P$14:$P$2013,BR264)&lt;&gt;"OK"," !",""))))</f>
      </c>
      <c r="AE264" s="15">
        <f ca="1">IF(OR($AQ264=0,AE$9="",AE$9&lt;$AS264,AND($AT264&lt;&gt;"",AE$9&gt;$AT264)),"",IF(BS264=0,"—",IF(INDEX('Controle de reservas'!$P$14:$P$2013,BS264)="DUPLICIDADE NO DIA","CONFLITO"&amp;IF(INDEX('Controle de reservas'!$M$14:$M$2013,BS264)&lt;&gt;"",CHAR(10)&amp;INDEX('Controle de reservas'!$M$14:$M$2013,BS264),"")&amp;IF(INDEX('Controle de reservas'!$N$14:$N$2013,BS264)&lt;&gt;"",CHAR(10)&amp;"Subst.: "&amp;INDEX('Controle de reservas'!$N$14:$N$2013,BS264),"")&amp;IF(AND(ISNUMBER(INDEX('Controle de reservas'!$I$14:$I$2013,BS264)),INDEX('Controle de reservas'!$I$14:$I$2013,BS264)&gt;0,INDEX('Controle de reservas'!$K$14:$K$2013,BS264)&gt;INDEX('Controle de reservas'!$I$14:$I$2013,BS264)),CHAR(10)&amp;"DIVERGÊNCIA DE DATAS",""),IF(INDEX('Controle de reservas'!$L$14:$L$2013,BS264)="Em cobertura","COV",IF(INDEX('Controle de reservas'!$L$14:$L$2013,BS264)="Disponível","DISP",IF(INDEX('Controle de reservas'!$L$14:$L$2013,BS264)="Não utilizado","NU",IF(INDEX('Controle de reservas'!$L$14:$L$2013,BS264)="Folga","F",IF(INDEX('Controle de reservas'!$L$14:$L$2013,BS264)="Ocorrência","O",IF(INDEX('Controle de reservas'!$L$14:$L$2013,BS264)="Programado","PROG",IF(INDEX('Controle de reservas'!$L$14:$L$2013,BS264)="Disponível no posto","DP","SEM SITUAÇÃO")))))))&amp;IF(INDEX('Controle de reservas'!$M$14:$M$2013,BS264)&lt;&gt;"",CHAR(10)&amp;INDEX('Controle de reservas'!$M$14:$M$2013,BS264),IF(OR(INDEX('Controle de reservas'!$L$14:$L$2013,BS264)="Em cobertura",INDEX('Controle de reservas'!$L$14:$L$2013,BS264)="Programado"),CHAR(10)&amp;"SEM LOCAL",""))&amp;IF(INDEX('Controle de reservas'!$N$14:$N$2013,BS264)&lt;&gt;"",CHAR(10)&amp;"Subst.: "&amp;INDEX('Controle de reservas'!$N$14:$N$2013,BS264),"")&amp;IF(AND(ISNUMBER(INDEX('Controle de reservas'!$I$14:$I$2013,BS264)),INDEX('Controle de reservas'!$I$14:$I$2013,BS264)&gt;0,INDEX('Controle de reservas'!$K$14:$K$2013,BS264)&gt;INDEX('Controle de reservas'!$I$14:$I$2013,BS264)),CHAR(10)&amp;"DIVERGÊNCIA DE DATAS","")&amp;IF(INDEX('Controle de reservas'!$P$14:$P$2013,BS264)&lt;&gt;"OK"," !",""))))</f>
      </c>
      <c r="AF264" s="15">
        <f ca="1">IF(OR($AQ264=0,AF$9="",AF$9&lt;$AS264,AND($AT264&lt;&gt;"",AF$9&gt;$AT264)),"",IF(BT264=0,"—",IF(INDEX('Controle de reservas'!$P$14:$P$2013,BT264)="DUPLICIDADE NO DIA","CONFLITO"&amp;IF(INDEX('Controle de reservas'!$M$14:$M$2013,BT264)&lt;&gt;"",CHAR(10)&amp;INDEX('Controle de reservas'!$M$14:$M$2013,BT264),"")&amp;IF(INDEX('Controle de reservas'!$N$14:$N$2013,BT264)&lt;&gt;"",CHAR(10)&amp;"Subst.: "&amp;INDEX('Controle de reservas'!$N$14:$N$2013,BT264),"")&amp;IF(AND(ISNUMBER(INDEX('Controle de reservas'!$I$14:$I$2013,BT264)),INDEX('Controle de reservas'!$I$14:$I$2013,BT264)&gt;0,INDEX('Controle de reservas'!$K$14:$K$2013,BT264)&gt;INDEX('Controle de reservas'!$I$14:$I$2013,BT264)),CHAR(10)&amp;"DIVERGÊNCIA DE DATAS",""),IF(INDEX('Controle de reservas'!$L$14:$L$2013,BT264)="Em cobertura","COV",IF(INDEX('Controle de reservas'!$L$14:$L$2013,BT264)="Disponível","DISP",IF(INDEX('Controle de reservas'!$L$14:$L$2013,BT264)="Não utilizado","NU",IF(INDEX('Controle de reservas'!$L$14:$L$2013,BT264)="Folga","F",IF(INDEX('Controle de reservas'!$L$14:$L$2013,BT264)="Ocorrência","O",IF(INDEX('Controle de reservas'!$L$14:$L$2013,BT264)="Programado","PROG",IF(INDEX('Controle de reservas'!$L$14:$L$2013,BT264)="Disponível no posto","DP","SEM SITUAÇÃO")))))))&amp;IF(INDEX('Controle de reservas'!$M$14:$M$2013,BT264)&lt;&gt;"",CHAR(10)&amp;INDEX('Controle de reservas'!$M$14:$M$2013,BT264),IF(OR(INDEX('Controle de reservas'!$L$14:$L$2013,BT264)="Em cobertura",INDEX('Controle de reservas'!$L$14:$L$2013,BT264)="Programado"),CHAR(10)&amp;"SEM LOCAL",""))&amp;IF(INDEX('Controle de reservas'!$N$14:$N$2013,BT264)&lt;&gt;"",CHAR(10)&amp;"Subst.: "&amp;INDEX('Controle de reservas'!$N$14:$N$2013,BT264),"")&amp;IF(AND(ISNUMBER(INDEX('Controle de reservas'!$I$14:$I$2013,BT264)),INDEX('Controle de reservas'!$I$14:$I$2013,BT264)&gt;0,INDEX('Controle de reservas'!$K$14:$K$2013,BT264)&gt;INDEX('Controle de reservas'!$I$14:$I$2013,BT264)),CHAR(10)&amp;"DIVERGÊNCIA DE DATAS","")&amp;IF(INDEX('Controle de reservas'!$P$14:$P$2013,BT264)&lt;&gt;"OK"," !",""))))</f>
      </c>
      <c r="AG264" s="15">
        <f ca="1">IF(OR($AQ264=0,AG$9="",AG$9&lt;$AS264,AND($AT264&lt;&gt;"",AG$9&gt;$AT264)),"",IF(BU264=0,"—",IF(INDEX('Controle de reservas'!$P$14:$P$2013,BU264)="DUPLICIDADE NO DIA","CONFLITO"&amp;IF(INDEX('Controle de reservas'!$M$14:$M$2013,BU264)&lt;&gt;"",CHAR(10)&amp;INDEX('Controle de reservas'!$M$14:$M$2013,BU264),"")&amp;IF(INDEX('Controle de reservas'!$N$14:$N$2013,BU264)&lt;&gt;"",CHAR(10)&amp;"Subst.: "&amp;INDEX('Controle de reservas'!$N$14:$N$2013,BU264),"")&amp;IF(AND(ISNUMBER(INDEX('Controle de reservas'!$I$14:$I$2013,BU264)),INDEX('Controle de reservas'!$I$14:$I$2013,BU264)&gt;0,INDEX('Controle de reservas'!$K$14:$K$2013,BU264)&gt;INDEX('Controle de reservas'!$I$14:$I$2013,BU264)),CHAR(10)&amp;"DIVERGÊNCIA DE DATAS",""),IF(INDEX('Controle de reservas'!$L$14:$L$2013,BU264)="Em cobertura","COV",IF(INDEX('Controle de reservas'!$L$14:$L$2013,BU264)="Disponível","DISP",IF(INDEX('Controle de reservas'!$L$14:$L$2013,BU264)="Não utilizado","NU",IF(INDEX('Controle de reservas'!$L$14:$L$2013,BU264)="Folga","F",IF(INDEX('Controle de reservas'!$L$14:$L$2013,BU264)="Ocorrência","O",IF(INDEX('Controle de reservas'!$L$14:$L$2013,BU264)="Programado","PROG",IF(INDEX('Controle de reservas'!$L$14:$L$2013,BU264)="Disponível no posto","DP","SEM SITUAÇÃO")))))))&amp;IF(INDEX('Controle de reservas'!$M$14:$M$2013,BU264)&lt;&gt;"",CHAR(10)&amp;INDEX('Controle de reservas'!$M$14:$M$2013,BU264),IF(OR(INDEX('Controle de reservas'!$L$14:$L$2013,BU264)="Em cobertura",INDEX('Controle de reservas'!$L$14:$L$2013,BU264)="Programado"),CHAR(10)&amp;"SEM LOCAL",""))&amp;IF(INDEX('Controle de reservas'!$N$14:$N$2013,BU264)&lt;&gt;"",CHAR(10)&amp;"Subst.: "&amp;INDEX('Controle de reservas'!$N$14:$N$2013,BU264),"")&amp;IF(AND(ISNUMBER(INDEX('Controle de reservas'!$I$14:$I$2013,BU264)),INDEX('Controle de reservas'!$I$14:$I$2013,BU264)&gt;0,INDEX('Controle de reservas'!$K$14:$K$2013,BU264)&gt;INDEX('Controle de reservas'!$I$14:$I$2013,BU264)),CHAR(10)&amp;"DIVERGÊNCIA DE DATAS","")&amp;IF(INDEX('Controle de reservas'!$P$14:$P$2013,BU264)&lt;&gt;"OK"," !",""))))</f>
      </c>
      <c r="AH264" s="15">
        <f ca="1">IF(OR($AQ264=0,AH$9="",AH$9&lt;$AS264,AND($AT264&lt;&gt;"",AH$9&gt;$AT264)),"",IF(BV264=0,"—",IF(INDEX('Controle de reservas'!$P$14:$P$2013,BV264)="DUPLICIDADE NO DIA","CONFLITO"&amp;IF(INDEX('Controle de reservas'!$M$14:$M$2013,BV264)&lt;&gt;"",CHAR(10)&amp;INDEX('Controle de reservas'!$M$14:$M$2013,BV264),"")&amp;IF(INDEX('Controle de reservas'!$N$14:$N$2013,BV264)&lt;&gt;"",CHAR(10)&amp;"Subst.: "&amp;INDEX('Controle de reservas'!$N$14:$N$2013,BV264),"")&amp;IF(AND(ISNUMBER(INDEX('Controle de reservas'!$I$14:$I$2013,BV264)),INDEX('Controle de reservas'!$I$14:$I$2013,BV264)&gt;0,INDEX('Controle de reservas'!$K$14:$K$2013,BV264)&gt;INDEX('Controle de reservas'!$I$14:$I$2013,BV264)),CHAR(10)&amp;"DIVERGÊNCIA DE DATAS",""),IF(INDEX('Controle de reservas'!$L$14:$L$2013,BV264)="Em cobertura","COV",IF(INDEX('Controle de reservas'!$L$14:$L$2013,BV264)="Disponível","DISP",IF(INDEX('Controle de reservas'!$L$14:$L$2013,BV264)="Não utilizado","NU",IF(INDEX('Controle de reservas'!$L$14:$L$2013,BV264)="Folga","F",IF(INDEX('Controle de reservas'!$L$14:$L$2013,BV264)="Ocorrência","O",IF(INDEX('Controle de reservas'!$L$14:$L$2013,BV264)="Programado","PROG",IF(INDEX('Controle de reservas'!$L$14:$L$2013,BV264)="Disponível no posto","DP","SEM SITUAÇÃO")))))))&amp;IF(INDEX('Controle de reservas'!$M$14:$M$2013,BV264)&lt;&gt;"",CHAR(10)&amp;INDEX('Controle de reservas'!$M$14:$M$2013,BV264),IF(OR(INDEX('Controle de reservas'!$L$14:$L$2013,BV264)="Em cobertura",INDEX('Controle de reservas'!$L$14:$L$2013,BV264)="Programado"),CHAR(10)&amp;"SEM LOCAL",""))&amp;IF(INDEX('Controle de reservas'!$N$14:$N$2013,BV264)&lt;&gt;"",CHAR(10)&amp;"Subst.: "&amp;INDEX('Controle de reservas'!$N$14:$N$2013,BV264),"")&amp;IF(AND(ISNUMBER(INDEX('Controle de reservas'!$I$14:$I$2013,BV264)),INDEX('Controle de reservas'!$I$14:$I$2013,BV264)&gt;0,INDEX('Controle de reservas'!$K$14:$K$2013,BV264)&gt;INDEX('Controle de reservas'!$I$14:$I$2013,BV264)),CHAR(10)&amp;"DIVERGÊNCIA DE DATAS","")&amp;IF(INDEX('Controle de reservas'!$P$14:$P$2013,BV264)&lt;&gt;"OK"," !",""))))</f>
      </c>
      <c r="AI264" s="15">
        <f ca="1">IF(OR($AQ264=0,AI$9="",AI$9&lt;$AS264,AND($AT264&lt;&gt;"",AI$9&gt;$AT264)),"",IF(BW264=0,"—",IF(INDEX('Controle de reservas'!$P$14:$P$2013,BW264)="DUPLICIDADE NO DIA","CONFLITO"&amp;IF(INDEX('Controle de reservas'!$M$14:$M$2013,BW264)&lt;&gt;"",CHAR(10)&amp;INDEX('Controle de reservas'!$M$14:$M$2013,BW264),"")&amp;IF(INDEX('Controle de reservas'!$N$14:$N$2013,BW264)&lt;&gt;"",CHAR(10)&amp;"Subst.: "&amp;INDEX('Controle de reservas'!$N$14:$N$2013,BW264),"")&amp;IF(AND(ISNUMBER(INDEX('Controle de reservas'!$I$14:$I$2013,BW264)),INDEX('Controle de reservas'!$I$14:$I$2013,BW264)&gt;0,INDEX('Controle de reservas'!$K$14:$K$2013,BW264)&gt;INDEX('Controle de reservas'!$I$14:$I$2013,BW264)),CHAR(10)&amp;"DIVERGÊNCIA DE DATAS",""),IF(INDEX('Controle de reservas'!$L$14:$L$2013,BW264)="Em cobertura","COV",IF(INDEX('Controle de reservas'!$L$14:$L$2013,BW264)="Disponível","DISP",IF(INDEX('Controle de reservas'!$L$14:$L$2013,BW264)="Não utilizado","NU",IF(INDEX('Controle de reservas'!$L$14:$L$2013,BW264)="Folga","F",IF(INDEX('Controle de reservas'!$L$14:$L$2013,BW264)="Ocorrência","O",IF(INDEX('Controle de reservas'!$L$14:$L$2013,BW264)="Programado","PROG",IF(INDEX('Controle de reservas'!$L$14:$L$2013,BW264)="Disponível no posto","DP","SEM SITUAÇÃO")))))))&amp;IF(INDEX('Controle de reservas'!$M$14:$M$2013,BW264)&lt;&gt;"",CHAR(10)&amp;INDEX('Controle de reservas'!$M$14:$M$2013,BW264),IF(OR(INDEX('Controle de reservas'!$L$14:$L$2013,BW264)="Em cobertura",INDEX('Controle de reservas'!$L$14:$L$2013,BW264)="Programado"),CHAR(10)&amp;"SEM LOCAL",""))&amp;IF(INDEX('Controle de reservas'!$N$14:$N$2013,BW264)&lt;&gt;"",CHAR(10)&amp;"Subst.: "&amp;INDEX('Controle de reservas'!$N$14:$N$2013,BW264),"")&amp;IF(AND(ISNUMBER(INDEX('Controle de reservas'!$I$14:$I$2013,BW264)),INDEX('Controle de reservas'!$I$14:$I$2013,BW264)&gt;0,INDEX('Controle de reservas'!$K$14:$K$2013,BW264)&gt;INDEX('Controle de reservas'!$I$14:$I$2013,BW264)),CHAR(10)&amp;"DIVERGÊNCIA DE DATAS","")&amp;IF(INDEX('Controle de reservas'!$P$14:$P$2013,BW264)&lt;&gt;"OK"," !",""))))</f>
      </c>
      <c r="AJ264" s="15">
        <f ca="1">IF(OR($AQ264=0,AJ$9="",AJ$9&lt;$AS264,AND($AT264&lt;&gt;"",AJ$9&gt;$AT264)),"",IF(BX264=0,"—",IF(INDEX('Controle de reservas'!$P$14:$P$2013,BX264)="DUPLICIDADE NO DIA","CONFLITO"&amp;IF(INDEX('Controle de reservas'!$M$14:$M$2013,BX264)&lt;&gt;"",CHAR(10)&amp;INDEX('Controle de reservas'!$M$14:$M$2013,BX264),"")&amp;IF(INDEX('Controle de reservas'!$N$14:$N$2013,BX264)&lt;&gt;"",CHAR(10)&amp;"Subst.: "&amp;INDEX('Controle de reservas'!$N$14:$N$2013,BX264),"")&amp;IF(AND(ISNUMBER(INDEX('Controle de reservas'!$I$14:$I$2013,BX264)),INDEX('Controle de reservas'!$I$14:$I$2013,BX264)&gt;0,INDEX('Controle de reservas'!$K$14:$K$2013,BX264)&gt;INDEX('Controle de reservas'!$I$14:$I$2013,BX264)),CHAR(10)&amp;"DIVERGÊNCIA DE DATAS",""),IF(INDEX('Controle de reservas'!$L$14:$L$2013,BX264)="Em cobertura","COV",IF(INDEX('Controle de reservas'!$L$14:$L$2013,BX264)="Disponível","DISP",IF(INDEX('Controle de reservas'!$L$14:$L$2013,BX264)="Não utilizado","NU",IF(INDEX('Controle de reservas'!$L$14:$L$2013,BX264)="Folga","F",IF(INDEX('Controle de reservas'!$L$14:$L$2013,BX264)="Ocorrência","O",IF(INDEX('Controle de reservas'!$L$14:$L$2013,BX264)="Programado","PROG",IF(INDEX('Controle de reservas'!$L$14:$L$2013,BX264)="Disponível no posto","DP","SEM SITUAÇÃO")))))))&amp;IF(INDEX('Controle de reservas'!$M$14:$M$2013,BX264)&lt;&gt;"",CHAR(10)&amp;INDEX('Controle de reservas'!$M$14:$M$2013,BX264),IF(OR(INDEX('Controle de reservas'!$L$14:$L$2013,BX264)="Em cobertura",INDEX('Controle de reservas'!$L$14:$L$2013,BX264)="Programado"),CHAR(10)&amp;"SEM LOCAL",""))&amp;IF(INDEX('Controle de reservas'!$N$14:$N$2013,BX264)&lt;&gt;"",CHAR(10)&amp;"Subst.: "&amp;INDEX('Controle de reservas'!$N$14:$N$2013,BX264),"")&amp;IF(AND(ISNUMBER(INDEX('Controle de reservas'!$I$14:$I$2013,BX264)),INDEX('Controle de reservas'!$I$14:$I$2013,BX264)&gt;0,INDEX('Controle de reservas'!$K$14:$K$2013,BX264)&gt;INDEX('Controle de reservas'!$I$14:$I$2013,BX264)),CHAR(10)&amp;"DIVERGÊNCIA DE DATAS","")&amp;IF(INDEX('Controle de reservas'!$P$14:$P$2013,BX264)&lt;&gt;"OK"," !",""))))</f>
      </c>
      <c r="AK264" s="15">
        <f ca="1">IF(OR($AQ264=0,AK$9="",AK$9&lt;$AS264,AND($AT264&lt;&gt;"",AK$9&gt;$AT264)),"",IF(BY264=0,"—",IF(INDEX('Controle de reservas'!$P$14:$P$2013,BY264)="DUPLICIDADE NO DIA","CONFLITO"&amp;IF(INDEX('Controle de reservas'!$M$14:$M$2013,BY264)&lt;&gt;"",CHAR(10)&amp;INDEX('Controle de reservas'!$M$14:$M$2013,BY264),"")&amp;IF(INDEX('Controle de reservas'!$N$14:$N$2013,BY264)&lt;&gt;"",CHAR(10)&amp;"Subst.: "&amp;INDEX('Controle de reservas'!$N$14:$N$2013,BY264),"")&amp;IF(AND(ISNUMBER(INDEX('Controle de reservas'!$I$14:$I$2013,BY264)),INDEX('Controle de reservas'!$I$14:$I$2013,BY264)&gt;0,INDEX('Controle de reservas'!$K$14:$K$2013,BY264)&gt;INDEX('Controle de reservas'!$I$14:$I$2013,BY264)),CHAR(10)&amp;"DIVERGÊNCIA DE DATAS",""),IF(INDEX('Controle de reservas'!$L$14:$L$2013,BY264)="Em cobertura","COV",IF(INDEX('Controle de reservas'!$L$14:$L$2013,BY264)="Disponível","DISP",IF(INDEX('Controle de reservas'!$L$14:$L$2013,BY264)="Não utilizado","NU",IF(INDEX('Controle de reservas'!$L$14:$L$2013,BY264)="Folga","F",IF(INDEX('Controle de reservas'!$L$14:$L$2013,BY264)="Ocorrência","O",IF(INDEX('Controle de reservas'!$L$14:$L$2013,BY264)="Programado","PROG",IF(INDEX('Controle de reservas'!$L$14:$L$2013,BY264)="Disponível no posto","DP","SEM SITUAÇÃO")))))))&amp;IF(INDEX('Controle de reservas'!$M$14:$M$2013,BY264)&lt;&gt;"",CHAR(10)&amp;INDEX('Controle de reservas'!$M$14:$M$2013,BY264),IF(OR(INDEX('Controle de reservas'!$L$14:$L$2013,BY264)="Em cobertura",INDEX('Controle de reservas'!$L$14:$L$2013,BY264)="Programado"),CHAR(10)&amp;"SEM LOCAL",""))&amp;IF(INDEX('Controle de reservas'!$N$14:$N$2013,BY264)&lt;&gt;"",CHAR(10)&amp;"Subst.: "&amp;INDEX('Controle de reservas'!$N$14:$N$2013,BY264),"")&amp;IF(AND(ISNUMBER(INDEX('Controle de reservas'!$I$14:$I$2013,BY264)),INDEX('Controle de reservas'!$I$14:$I$2013,BY264)&gt;0,INDEX('Controle de reservas'!$K$14:$K$2013,BY264)&gt;INDEX('Controle de reservas'!$I$14:$I$2013,BY264)),CHAR(10)&amp;"DIVERGÊNCIA DE DATAS","")&amp;IF(INDEX('Controle de reservas'!$P$14:$P$2013,BY264)&lt;&gt;"OK"," !",""))))</f>
      </c>
      <c r="AL264" s="14">
        <f t="shared" ca="1" si="13"/>
      </c>
      <c r="AM264" s="14">
        <f t="shared" ca="1" si="14"/>
      </c>
      <c r="AN264" s="14">
        <f t="shared" ca="1" si="15"/>
      </c>
      <c r="AO264" s="14">
        <f t="shared" ca="1" si="16"/>
      </c>
      <c r="AP264" s="14">
        <f ca="1">IF($AQ264=0,"",INDEX('Controle de reservas'!$O$14:$O$2013,$AQ264))</f>
      </c>
      <c r="AQ264">
        <f ca="1">IFERROR(MATCH(ROW()-9,'Controle de reservas'!$S$14:$S$2013,0),0)</f>
      </c>
      <c r="AR264">
        <f ca="1">IF($AQ264=0,"",INDEX('Controle de reservas'!$Q$14:$Q$2013,$AQ264))</f>
      </c>
      <c r="AS264">
        <f ca="1">IF($AQ264=0,"",INDEX('Controle de reservas'!$H$14:$H$2013,$AQ264))</f>
      </c>
      <c r="AT264">
        <f ca="1">IF($AQ264=0,"",IF(INDEX('Controle de reservas'!$J$14:$J$2013,$AQ264)=0,"",INDEX('Controle de reservas'!$J$14:$J$2013,$AQ264)))</f>
      </c>
      <c r="AU264">
        <f ca="1">IF(OR($AQ264=0,G$9=""),0,IFERROR(MATCH($AR264&amp;"|"&amp;TEXT(G$9,"yyyymmdd"),'Controle de reservas'!$T$14:$T$2013,0),0))</f>
      </c>
      <c r="AV264">
        <f ca="1">IF(OR($AQ264=0,H$9=""),0,IFERROR(MATCH($AR264&amp;"|"&amp;TEXT(H$9,"yyyymmdd"),'Controle de reservas'!$T$14:$T$2013,0),0))</f>
      </c>
      <c r="AW264">
        <f ca="1">IF(OR($AQ264=0,I$9=""),0,IFERROR(MATCH($AR264&amp;"|"&amp;TEXT(I$9,"yyyymmdd"),'Controle de reservas'!$T$14:$T$2013,0),0))</f>
      </c>
      <c r="AX264">
        <f ca="1">IF(OR($AQ264=0,J$9=""),0,IFERROR(MATCH($AR264&amp;"|"&amp;TEXT(J$9,"yyyymmdd"),'Controle de reservas'!$T$14:$T$2013,0),0))</f>
      </c>
      <c r="AY264">
        <f ca="1">IF(OR($AQ264=0,K$9=""),0,IFERROR(MATCH($AR264&amp;"|"&amp;TEXT(K$9,"yyyymmdd"),'Controle de reservas'!$T$14:$T$2013,0),0))</f>
      </c>
      <c r="AZ264">
        <f ca="1">IF(OR($AQ264=0,L$9=""),0,IFERROR(MATCH($AR264&amp;"|"&amp;TEXT(L$9,"yyyymmdd"),'Controle de reservas'!$T$14:$T$2013,0),0))</f>
      </c>
      <c r="BA264">
        <f ca="1">IF(OR($AQ264=0,M$9=""),0,IFERROR(MATCH($AR264&amp;"|"&amp;TEXT(M$9,"yyyymmdd"),'Controle de reservas'!$T$14:$T$2013,0),0))</f>
      </c>
      <c r="BB264">
        <f ca="1">IF(OR($AQ264=0,N$9=""),0,IFERROR(MATCH($AR264&amp;"|"&amp;TEXT(N$9,"yyyymmdd"),'Controle de reservas'!$T$14:$T$2013,0),0))</f>
      </c>
      <c r="BC264">
        <f ca="1">IF(OR($AQ264=0,O$9=""),0,IFERROR(MATCH($AR264&amp;"|"&amp;TEXT(O$9,"yyyymmdd"),'Controle de reservas'!$T$14:$T$2013,0),0))</f>
      </c>
      <c r="BD264">
        <f ca="1">IF(OR($AQ264=0,P$9=""),0,IFERROR(MATCH($AR264&amp;"|"&amp;TEXT(P$9,"yyyymmdd"),'Controle de reservas'!$T$14:$T$2013,0),0))</f>
      </c>
      <c r="BE264">
        <f ca="1">IF(OR($AQ264=0,Q$9=""),0,IFERROR(MATCH($AR264&amp;"|"&amp;TEXT(Q$9,"yyyymmdd"),'Controle de reservas'!$T$14:$T$2013,0),0))</f>
      </c>
      <c r="BF264">
        <f ca="1">IF(OR($AQ264=0,R$9=""),0,IFERROR(MATCH($AR264&amp;"|"&amp;TEXT(R$9,"yyyymmdd"),'Controle de reservas'!$T$14:$T$2013,0),0))</f>
      </c>
      <c r="BG264">
        <f ca="1">IF(OR($AQ264=0,S$9=""),0,IFERROR(MATCH($AR264&amp;"|"&amp;TEXT(S$9,"yyyymmdd"),'Controle de reservas'!$T$14:$T$2013,0),0))</f>
      </c>
      <c r="BH264">
        <f ca="1">IF(OR($AQ264=0,T$9=""),0,IFERROR(MATCH($AR264&amp;"|"&amp;TEXT(T$9,"yyyymmdd"),'Controle de reservas'!$T$14:$T$2013,0),0))</f>
      </c>
      <c r="BI264">
        <f ca="1">IF(OR($AQ264=0,U$9=""),0,IFERROR(MATCH($AR264&amp;"|"&amp;TEXT(U$9,"yyyymmdd"),'Controle de reservas'!$T$14:$T$2013,0),0))</f>
      </c>
      <c r="BJ264">
        <f ca="1">IF(OR($AQ264=0,V$9=""),0,IFERROR(MATCH($AR264&amp;"|"&amp;TEXT(V$9,"yyyymmdd"),'Controle de reservas'!$T$14:$T$2013,0),0))</f>
      </c>
      <c r="BK264">
        <f ca="1">IF(OR($AQ264=0,W$9=""),0,IFERROR(MATCH($AR264&amp;"|"&amp;TEXT(W$9,"yyyymmdd"),'Controle de reservas'!$T$14:$T$2013,0),0))</f>
      </c>
      <c r="BL264">
        <f ca="1">IF(OR($AQ264=0,X$9=""),0,IFERROR(MATCH($AR264&amp;"|"&amp;TEXT(X$9,"yyyymmdd"),'Controle de reservas'!$T$14:$T$2013,0),0))</f>
      </c>
      <c r="BM264">
        <f ca="1">IF(OR($AQ264=0,Y$9=""),0,IFERROR(MATCH($AR264&amp;"|"&amp;TEXT(Y$9,"yyyymmdd"),'Controle de reservas'!$T$14:$T$2013,0),0))</f>
      </c>
      <c r="BN264">
        <f ca="1">IF(OR($AQ264=0,Z$9=""),0,IFERROR(MATCH($AR264&amp;"|"&amp;TEXT(Z$9,"yyyymmdd"),'Controle de reservas'!$T$14:$T$2013,0),0))</f>
      </c>
      <c r="BO264">
        <f ca="1">IF(OR($AQ264=0,AA$9=""),0,IFERROR(MATCH($AR264&amp;"|"&amp;TEXT(AA$9,"yyyymmdd"),'Controle de reservas'!$T$14:$T$2013,0),0))</f>
      </c>
      <c r="BP264">
        <f ca="1">IF(OR($AQ264=0,AB$9=""),0,IFERROR(MATCH($AR264&amp;"|"&amp;TEXT(AB$9,"yyyymmdd"),'Controle de reservas'!$T$14:$T$2013,0),0))</f>
      </c>
      <c r="BQ264">
        <f ca="1">IF(OR($AQ264=0,AC$9=""),0,IFERROR(MATCH($AR264&amp;"|"&amp;TEXT(AC$9,"yyyymmdd"),'Controle de reservas'!$T$14:$T$2013,0),0))</f>
      </c>
      <c r="BR264">
        <f ca="1">IF(OR($AQ264=0,AD$9=""),0,IFERROR(MATCH($AR264&amp;"|"&amp;TEXT(AD$9,"yyyymmdd"),'Controle de reservas'!$T$14:$T$2013,0),0))</f>
      </c>
      <c r="BS264">
        <f ca="1">IF(OR($AQ264=0,AE$9=""),0,IFERROR(MATCH($AR264&amp;"|"&amp;TEXT(AE$9,"yyyymmdd"),'Controle de reservas'!$T$14:$T$2013,0),0))</f>
      </c>
      <c r="BT264">
        <f ca="1">IF(OR($AQ264=0,AF$9=""),0,IFERROR(MATCH($AR264&amp;"|"&amp;TEXT(AF$9,"yyyymmdd"),'Controle de reservas'!$T$14:$T$2013,0),0))</f>
      </c>
      <c r="BU264">
        <f ca="1">IF(OR($AQ264=0,AG$9=""),0,IFERROR(MATCH($AR264&amp;"|"&amp;TEXT(AG$9,"yyyymmdd"),'Controle de reservas'!$T$14:$T$2013,0),0))</f>
      </c>
      <c r="BV264">
        <f ca="1">IF(OR($AQ264=0,AH$9=""),0,IFERROR(MATCH($AR264&amp;"|"&amp;TEXT(AH$9,"yyyymmdd"),'Controle de reservas'!$T$14:$T$2013,0),0))</f>
      </c>
      <c r="BW264">
        <f ca="1">IF(OR($AQ264=0,AI$9=""),0,IFERROR(MATCH($AR264&amp;"|"&amp;TEXT(AI$9,"yyyymmdd"),'Controle de reservas'!$T$14:$T$2013,0),0))</f>
      </c>
      <c r="BX264">
        <f ca="1">IF(OR($AQ264=0,AJ$9=""),0,IFERROR(MATCH($AR264&amp;"|"&amp;TEXT(AJ$9,"yyyymmdd"),'Controle de reservas'!$T$14:$T$2013,0),0))</f>
      </c>
      <c r="BY264">
        <f ca="1">IF(OR($AQ264=0,AK$9=""),0,IFERROR(MATCH($AR264&amp;"|"&amp;TEXT(AK$9,"yyyymmdd"),'Controle de reservas'!$T$14:$T$2013,0),0))</f>
      </c>
    </row>
    <row r="265" spans="1:77" ht="105" customHeight="1" x14ac:dyDescent="0.25">
      <c r="A265" s="16">
        <f ca="1">IF($AQ265=0,"",INDEX('Controle de reservas'!$A$14:$A$2013,$AQ265))</f>
      </c>
      <c r="B265" s="16">
        <f ca="1">IF($AQ265=0,"",INDEX('Controle de reservas'!$B$14:$B$2013,$AQ265))</f>
      </c>
      <c r="C265" s="16">
        <f ca="1">IF($AQ265=0,"",INDEX('Controle de reservas'!$C$14:$C$2013,$AQ265))</f>
      </c>
      <c r="D265" s="16">
        <f ca="1">IF($AQ265=0,"",INDEX('Controle de reservas'!$D$14:$D$2013,$AQ265))</f>
      </c>
      <c r="E265" s="16">
        <f ca="1">IF($AQ265=0,"",INDEX('Controle de reservas'!$E$14:$E$2013,$AQ265))</f>
      </c>
      <c r="F265" s="16">
        <f ca="1">IF($AQ265=0,"",INDEX('Controle de reservas'!$F$14:$F$2013,$AQ265))</f>
      </c>
      <c r="G265" s="17">
        <f ca="1">IF(OR($AQ265=0,G$9="",G$9&lt;$AS265,AND($AT265&lt;&gt;"",G$9&gt;$AT265)),"",IF(AU265=0,"—",IF(INDEX('Controle de reservas'!$P$14:$P$2013,AU265)="DUPLICIDADE NO DIA","CONFLITO"&amp;IF(INDEX('Controle de reservas'!$M$14:$M$2013,AU265)&lt;&gt;"",CHAR(10)&amp;INDEX('Controle de reservas'!$M$14:$M$2013,AU265),"")&amp;IF(INDEX('Controle de reservas'!$N$14:$N$2013,AU265)&lt;&gt;"",CHAR(10)&amp;"Subst.: "&amp;INDEX('Controle de reservas'!$N$14:$N$2013,AU265),"")&amp;IF(AND(ISNUMBER(INDEX('Controle de reservas'!$I$14:$I$2013,AU265)),INDEX('Controle de reservas'!$I$14:$I$2013,AU265)&gt;0,INDEX('Controle de reservas'!$K$14:$K$2013,AU265)&gt;INDEX('Controle de reservas'!$I$14:$I$2013,AU265)),CHAR(10)&amp;"DIVERGÊNCIA DE DATAS",""),IF(INDEX('Controle de reservas'!$L$14:$L$2013,AU265)="Em cobertura","COV",IF(INDEX('Controle de reservas'!$L$14:$L$2013,AU265)="Disponível","DISP",IF(INDEX('Controle de reservas'!$L$14:$L$2013,AU265)="Não utilizado","NU",IF(INDEX('Controle de reservas'!$L$14:$L$2013,AU265)="Folga","F",IF(INDEX('Controle de reservas'!$L$14:$L$2013,AU265)="Ocorrência","O",IF(INDEX('Controle de reservas'!$L$14:$L$2013,AU265)="Programado","PROG",IF(INDEX('Controle de reservas'!$L$14:$L$2013,AU265)="Disponível no posto","DP","SEM SITUAÇÃO")))))))&amp;IF(INDEX('Controle de reservas'!$M$14:$M$2013,AU265)&lt;&gt;"",CHAR(10)&amp;INDEX('Controle de reservas'!$M$14:$M$2013,AU265),IF(OR(INDEX('Controle de reservas'!$L$14:$L$2013,AU265)="Em cobertura",INDEX('Controle de reservas'!$L$14:$L$2013,AU265)="Programado"),CHAR(10)&amp;"SEM LOCAL",""))&amp;IF(INDEX('Controle de reservas'!$N$14:$N$2013,AU265)&lt;&gt;"",CHAR(10)&amp;"Subst.: "&amp;INDEX('Controle de reservas'!$N$14:$N$2013,AU265),"")&amp;IF(AND(ISNUMBER(INDEX('Controle de reservas'!$I$14:$I$2013,AU265)),INDEX('Controle de reservas'!$I$14:$I$2013,AU265)&gt;0,INDEX('Controle de reservas'!$K$14:$K$2013,AU265)&gt;INDEX('Controle de reservas'!$I$14:$I$2013,AU265)),CHAR(10)&amp;"DIVERGÊNCIA DE DATAS","")&amp;IF(INDEX('Controle de reservas'!$P$14:$P$2013,AU265)&lt;&gt;"OK"," !",""))))</f>
      </c>
      <c r="H265" s="17">
        <f ca="1">IF(OR($AQ265=0,H$9="",H$9&lt;$AS265,AND($AT265&lt;&gt;"",H$9&gt;$AT265)),"",IF(AV265=0,"—",IF(INDEX('Controle de reservas'!$P$14:$P$2013,AV265)="DUPLICIDADE NO DIA","CONFLITO"&amp;IF(INDEX('Controle de reservas'!$M$14:$M$2013,AV265)&lt;&gt;"",CHAR(10)&amp;INDEX('Controle de reservas'!$M$14:$M$2013,AV265),"")&amp;IF(INDEX('Controle de reservas'!$N$14:$N$2013,AV265)&lt;&gt;"",CHAR(10)&amp;"Subst.: "&amp;INDEX('Controle de reservas'!$N$14:$N$2013,AV265),"")&amp;IF(AND(ISNUMBER(INDEX('Controle de reservas'!$I$14:$I$2013,AV265)),INDEX('Controle de reservas'!$I$14:$I$2013,AV265)&gt;0,INDEX('Controle de reservas'!$K$14:$K$2013,AV265)&gt;INDEX('Controle de reservas'!$I$14:$I$2013,AV265)),CHAR(10)&amp;"DIVERGÊNCIA DE DATAS",""),IF(INDEX('Controle de reservas'!$L$14:$L$2013,AV265)="Em cobertura","COV",IF(INDEX('Controle de reservas'!$L$14:$L$2013,AV265)="Disponível","DISP",IF(INDEX('Controle de reservas'!$L$14:$L$2013,AV265)="Não utilizado","NU",IF(INDEX('Controle de reservas'!$L$14:$L$2013,AV265)="Folga","F",IF(INDEX('Controle de reservas'!$L$14:$L$2013,AV265)="Ocorrência","O",IF(INDEX('Controle de reservas'!$L$14:$L$2013,AV265)="Programado","PROG",IF(INDEX('Controle de reservas'!$L$14:$L$2013,AV265)="Disponível no posto","DP","SEM SITUAÇÃO")))))))&amp;IF(INDEX('Controle de reservas'!$M$14:$M$2013,AV265)&lt;&gt;"",CHAR(10)&amp;INDEX('Controle de reservas'!$M$14:$M$2013,AV265),IF(OR(INDEX('Controle de reservas'!$L$14:$L$2013,AV265)="Em cobertura",INDEX('Controle de reservas'!$L$14:$L$2013,AV265)="Programado"),CHAR(10)&amp;"SEM LOCAL",""))&amp;IF(INDEX('Controle de reservas'!$N$14:$N$2013,AV265)&lt;&gt;"",CHAR(10)&amp;"Subst.: "&amp;INDEX('Controle de reservas'!$N$14:$N$2013,AV265),"")&amp;IF(AND(ISNUMBER(INDEX('Controle de reservas'!$I$14:$I$2013,AV265)),INDEX('Controle de reservas'!$I$14:$I$2013,AV265)&gt;0,INDEX('Controle de reservas'!$K$14:$K$2013,AV265)&gt;INDEX('Controle de reservas'!$I$14:$I$2013,AV265)),CHAR(10)&amp;"DIVERGÊNCIA DE DATAS","")&amp;IF(INDEX('Controle de reservas'!$P$14:$P$2013,AV265)&lt;&gt;"OK"," !",""))))</f>
      </c>
      <c r="I265" s="17">
        <f ca="1">IF(OR($AQ265=0,I$9="",I$9&lt;$AS265,AND($AT265&lt;&gt;"",I$9&gt;$AT265)),"",IF(AW265=0,"—",IF(INDEX('Controle de reservas'!$P$14:$P$2013,AW265)="DUPLICIDADE NO DIA","CONFLITO"&amp;IF(INDEX('Controle de reservas'!$M$14:$M$2013,AW265)&lt;&gt;"",CHAR(10)&amp;INDEX('Controle de reservas'!$M$14:$M$2013,AW265),"")&amp;IF(INDEX('Controle de reservas'!$N$14:$N$2013,AW265)&lt;&gt;"",CHAR(10)&amp;"Subst.: "&amp;INDEX('Controle de reservas'!$N$14:$N$2013,AW265),"")&amp;IF(AND(ISNUMBER(INDEX('Controle de reservas'!$I$14:$I$2013,AW265)),INDEX('Controle de reservas'!$I$14:$I$2013,AW265)&gt;0,INDEX('Controle de reservas'!$K$14:$K$2013,AW265)&gt;INDEX('Controle de reservas'!$I$14:$I$2013,AW265)),CHAR(10)&amp;"DIVERGÊNCIA DE DATAS",""),IF(INDEX('Controle de reservas'!$L$14:$L$2013,AW265)="Em cobertura","COV",IF(INDEX('Controle de reservas'!$L$14:$L$2013,AW265)="Disponível","DISP",IF(INDEX('Controle de reservas'!$L$14:$L$2013,AW265)="Não utilizado","NU",IF(INDEX('Controle de reservas'!$L$14:$L$2013,AW265)="Folga","F",IF(INDEX('Controle de reservas'!$L$14:$L$2013,AW265)="Ocorrência","O",IF(INDEX('Controle de reservas'!$L$14:$L$2013,AW265)="Programado","PROG",IF(INDEX('Controle de reservas'!$L$14:$L$2013,AW265)="Disponível no posto","DP","SEM SITUAÇÃO")))))))&amp;IF(INDEX('Controle de reservas'!$M$14:$M$2013,AW265)&lt;&gt;"",CHAR(10)&amp;INDEX('Controle de reservas'!$M$14:$M$2013,AW265),IF(OR(INDEX('Controle de reservas'!$L$14:$L$2013,AW265)="Em cobertura",INDEX('Controle de reservas'!$L$14:$L$2013,AW265)="Programado"),CHAR(10)&amp;"SEM LOCAL",""))&amp;IF(INDEX('Controle de reservas'!$N$14:$N$2013,AW265)&lt;&gt;"",CHAR(10)&amp;"Subst.: "&amp;INDEX('Controle de reservas'!$N$14:$N$2013,AW265),"")&amp;IF(AND(ISNUMBER(INDEX('Controle de reservas'!$I$14:$I$2013,AW265)),INDEX('Controle de reservas'!$I$14:$I$2013,AW265)&gt;0,INDEX('Controle de reservas'!$K$14:$K$2013,AW265)&gt;INDEX('Controle de reservas'!$I$14:$I$2013,AW265)),CHAR(10)&amp;"DIVERGÊNCIA DE DATAS","")&amp;IF(INDEX('Controle de reservas'!$P$14:$P$2013,AW265)&lt;&gt;"OK"," !",""))))</f>
      </c>
      <c r="J265" s="17">
        <f ca="1">IF(OR($AQ265=0,J$9="",J$9&lt;$AS265,AND($AT265&lt;&gt;"",J$9&gt;$AT265)),"",IF(AX265=0,"—",IF(INDEX('Controle de reservas'!$P$14:$P$2013,AX265)="DUPLICIDADE NO DIA","CONFLITO"&amp;IF(INDEX('Controle de reservas'!$M$14:$M$2013,AX265)&lt;&gt;"",CHAR(10)&amp;INDEX('Controle de reservas'!$M$14:$M$2013,AX265),"")&amp;IF(INDEX('Controle de reservas'!$N$14:$N$2013,AX265)&lt;&gt;"",CHAR(10)&amp;"Subst.: "&amp;INDEX('Controle de reservas'!$N$14:$N$2013,AX265),"")&amp;IF(AND(ISNUMBER(INDEX('Controle de reservas'!$I$14:$I$2013,AX265)),INDEX('Controle de reservas'!$I$14:$I$2013,AX265)&gt;0,INDEX('Controle de reservas'!$K$14:$K$2013,AX265)&gt;INDEX('Controle de reservas'!$I$14:$I$2013,AX265)),CHAR(10)&amp;"DIVERGÊNCIA DE DATAS",""),IF(INDEX('Controle de reservas'!$L$14:$L$2013,AX265)="Em cobertura","COV",IF(INDEX('Controle de reservas'!$L$14:$L$2013,AX265)="Disponível","DISP",IF(INDEX('Controle de reservas'!$L$14:$L$2013,AX265)="Não utilizado","NU",IF(INDEX('Controle de reservas'!$L$14:$L$2013,AX265)="Folga","F",IF(INDEX('Controle de reservas'!$L$14:$L$2013,AX265)="Ocorrência","O",IF(INDEX('Controle de reservas'!$L$14:$L$2013,AX265)="Programado","PROG",IF(INDEX('Controle de reservas'!$L$14:$L$2013,AX265)="Disponível no posto","DP","SEM SITUAÇÃO")))))))&amp;IF(INDEX('Controle de reservas'!$M$14:$M$2013,AX265)&lt;&gt;"",CHAR(10)&amp;INDEX('Controle de reservas'!$M$14:$M$2013,AX265),IF(OR(INDEX('Controle de reservas'!$L$14:$L$2013,AX265)="Em cobertura",INDEX('Controle de reservas'!$L$14:$L$2013,AX265)="Programado"),CHAR(10)&amp;"SEM LOCAL",""))&amp;IF(INDEX('Controle de reservas'!$N$14:$N$2013,AX265)&lt;&gt;"",CHAR(10)&amp;"Subst.: "&amp;INDEX('Controle de reservas'!$N$14:$N$2013,AX265),"")&amp;IF(AND(ISNUMBER(INDEX('Controle de reservas'!$I$14:$I$2013,AX265)),INDEX('Controle de reservas'!$I$14:$I$2013,AX265)&gt;0,INDEX('Controle de reservas'!$K$14:$K$2013,AX265)&gt;INDEX('Controle de reservas'!$I$14:$I$2013,AX265)),CHAR(10)&amp;"DIVERGÊNCIA DE DATAS","")&amp;IF(INDEX('Controle de reservas'!$P$14:$P$2013,AX265)&lt;&gt;"OK"," !",""))))</f>
      </c>
      <c r="K265" s="17">
        <f ca="1">IF(OR($AQ265=0,K$9="",K$9&lt;$AS265,AND($AT265&lt;&gt;"",K$9&gt;$AT265)),"",IF(AY265=0,"—",IF(INDEX('Controle de reservas'!$P$14:$P$2013,AY265)="DUPLICIDADE NO DIA","CONFLITO"&amp;IF(INDEX('Controle de reservas'!$M$14:$M$2013,AY265)&lt;&gt;"",CHAR(10)&amp;INDEX('Controle de reservas'!$M$14:$M$2013,AY265),"")&amp;IF(INDEX('Controle de reservas'!$N$14:$N$2013,AY265)&lt;&gt;"",CHAR(10)&amp;"Subst.: "&amp;INDEX('Controle de reservas'!$N$14:$N$2013,AY265),"")&amp;IF(AND(ISNUMBER(INDEX('Controle de reservas'!$I$14:$I$2013,AY265)),INDEX('Controle de reservas'!$I$14:$I$2013,AY265)&gt;0,INDEX('Controle de reservas'!$K$14:$K$2013,AY265)&gt;INDEX('Controle de reservas'!$I$14:$I$2013,AY265)),CHAR(10)&amp;"DIVERGÊNCIA DE DATAS",""),IF(INDEX('Controle de reservas'!$L$14:$L$2013,AY265)="Em cobertura","COV",IF(INDEX('Controle de reservas'!$L$14:$L$2013,AY265)="Disponível","DISP",IF(INDEX('Controle de reservas'!$L$14:$L$2013,AY265)="Não utilizado","NU",IF(INDEX('Controle de reservas'!$L$14:$L$2013,AY265)="Folga","F",IF(INDEX('Controle de reservas'!$L$14:$L$2013,AY265)="Ocorrência","O",IF(INDEX('Controle de reservas'!$L$14:$L$2013,AY265)="Programado","PROG",IF(INDEX('Controle de reservas'!$L$14:$L$2013,AY265)="Disponível no posto","DP","SEM SITUAÇÃO")))))))&amp;IF(INDEX('Controle de reservas'!$M$14:$M$2013,AY265)&lt;&gt;"",CHAR(10)&amp;INDEX('Controle de reservas'!$M$14:$M$2013,AY265),IF(OR(INDEX('Controle de reservas'!$L$14:$L$2013,AY265)="Em cobertura",INDEX('Controle de reservas'!$L$14:$L$2013,AY265)="Programado"),CHAR(10)&amp;"SEM LOCAL",""))&amp;IF(INDEX('Controle de reservas'!$N$14:$N$2013,AY265)&lt;&gt;"",CHAR(10)&amp;"Subst.: "&amp;INDEX('Controle de reservas'!$N$14:$N$2013,AY265),"")&amp;IF(AND(ISNUMBER(INDEX('Controle de reservas'!$I$14:$I$2013,AY265)),INDEX('Controle de reservas'!$I$14:$I$2013,AY265)&gt;0,INDEX('Controle de reservas'!$K$14:$K$2013,AY265)&gt;INDEX('Controle de reservas'!$I$14:$I$2013,AY265)),CHAR(10)&amp;"DIVERGÊNCIA DE DATAS","")&amp;IF(INDEX('Controle de reservas'!$P$14:$P$2013,AY265)&lt;&gt;"OK"," !",""))))</f>
      </c>
      <c r="L265" s="17">
        <f ca="1">IF(OR($AQ265=0,L$9="",L$9&lt;$AS265,AND($AT265&lt;&gt;"",L$9&gt;$AT265)),"",IF(AZ265=0,"—",IF(INDEX('Controle de reservas'!$P$14:$P$2013,AZ265)="DUPLICIDADE NO DIA","CONFLITO"&amp;IF(INDEX('Controle de reservas'!$M$14:$M$2013,AZ265)&lt;&gt;"",CHAR(10)&amp;INDEX('Controle de reservas'!$M$14:$M$2013,AZ265),"")&amp;IF(INDEX('Controle de reservas'!$N$14:$N$2013,AZ265)&lt;&gt;"",CHAR(10)&amp;"Subst.: "&amp;INDEX('Controle de reservas'!$N$14:$N$2013,AZ265),"")&amp;IF(AND(ISNUMBER(INDEX('Controle de reservas'!$I$14:$I$2013,AZ265)),INDEX('Controle de reservas'!$I$14:$I$2013,AZ265)&gt;0,INDEX('Controle de reservas'!$K$14:$K$2013,AZ265)&gt;INDEX('Controle de reservas'!$I$14:$I$2013,AZ265)),CHAR(10)&amp;"DIVERGÊNCIA DE DATAS",""),IF(INDEX('Controle de reservas'!$L$14:$L$2013,AZ265)="Em cobertura","COV",IF(INDEX('Controle de reservas'!$L$14:$L$2013,AZ265)="Disponível","DISP",IF(INDEX('Controle de reservas'!$L$14:$L$2013,AZ265)="Não utilizado","NU",IF(INDEX('Controle de reservas'!$L$14:$L$2013,AZ265)="Folga","F",IF(INDEX('Controle de reservas'!$L$14:$L$2013,AZ265)="Ocorrência","O",IF(INDEX('Controle de reservas'!$L$14:$L$2013,AZ265)="Programado","PROG",IF(INDEX('Controle de reservas'!$L$14:$L$2013,AZ265)="Disponível no posto","DP","SEM SITUAÇÃO")))))))&amp;IF(INDEX('Controle de reservas'!$M$14:$M$2013,AZ265)&lt;&gt;"",CHAR(10)&amp;INDEX('Controle de reservas'!$M$14:$M$2013,AZ265),IF(OR(INDEX('Controle de reservas'!$L$14:$L$2013,AZ265)="Em cobertura",INDEX('Controle de reservas'!$L$14:$L$2013,AZ265)="Programado"),CHAR(10)&amp;"SEM LOCAL",""))&amp;IF(INDEX('Controle de reservas'!$N$14:$N$2013,AZ265)&lt;&gt;"",CHAR(10)&amp;"Subst.: "&amp;INDEX('Controle de reservas'!$N$14:$N$2013,AZ265),"")&amp;IF(AND(ISNUMBER(INDEX('Controle de reservas'!$I$14:$I$2013,AZ265)),INDEX('Controle de reservas'!$I$14:$I$2013,AZ265)&gt;0,INDEX('Controle de reservas'!$K$14:$K$2013,AZ265)&gt;INDEX('Controle de reservas'!$I$14:$I$2013,AZ265)),CHAR(10)&amp;"DIVERGÊNCIA DE DATAS","")&amp;IF(INDEX('Controle de reservas'!$P$14:$P$2013,AZ265)&lt;&gt;"OK"," !",""))))</f>
      </c>
      <c r="M265" s="17">
        <f ca="1">IF(OR($AQ265=0,M$9="",M$9&lt;$AS265,AND($AT265&lt;&gt;"",M$9&gt;$AT265)),"",IF(BA265=0,"—",IF(INDEX('Controle de reservas'!$P$14:$P$2013,BA265)="DUPLICIDADE NO DIA","CONFLITO"&amp;IF(INDEX('Controle de reservas'!$M$14:$M$2013,BA265)&lt;&gt;"",CHAR(10)&amp;INDEX('Controle de reservas'!$M$14:$M$2013,BA265),"")&amp;IF(INDEX('Controle de reservas'!$N$14:$N$2013,BA265)&lt;&gt;"",CHAR(10)&amp;"Subst.: "&amp;INDEX('Controle de reservas'!$N$14:$N$2013,BA265),"")&amp;IF(AND(ISNUMBER(INDEX('Controle de reservas'!$I$14:$I$2013,BA265)),INDEX('Controle de reservas'!$I$14:$I$2013,BA265)&gt;0,INDEX('Controle de reservas'!$K$14:$K$2013,BA265)&gt;INDEX('Controle de reservas'!$I$14:$I$2013,BA265)),CHAR(10)&amp;"DIVERGÊNCIA DE DATAS",""),IF(INDEX('Controle de reservas'!$L$14:$L$2013,BA265)="Em cobertura","COV",IF(INDEX('Controle de reservas'!$L$14:$L$2013,BA265)="Disponível","DISP",IF(INDEX('Controle de reservas'!$L$14:$L$2013,BA265)="Não utilizado","NU",IF(INDEX('Controle de reservas'!$L$14:$L$2013,BA265)="Folga","F",IF(INDEX('Controle de reservas'!$L$14:$L$2013,BA265)="Ocorrência","O",IF(INDEX('Controle de reservas'!$L$14:$L$2013,BA265)="Programado","PROG",IF(INDEX('Controle de reservas'!$L$14:$L$2013,BA265)="Disponível no posto","DP","SEM SITUAÇÃO")))))))&amp;IF(INDEX('Controle de reservas'!$M$14:$M$2013,BA265)&lt;&gt;"",CHAR(10)&amp;INDEX('Controle de reservas'!$M$14:$M$2013,BA265),IF(OR(INDEX('Controle de reservas'!$L$14:$L$2013,BA265)="Em cobertura",INDEX('Controle de reservas'!$L$14:$L$2013,BA265)="Programado"),CHAR(10)&amp;"SEM LOCAL",""))&amp;IF(INDEX('Controle de reservas'!$N$14:$N$2013,BA265)&lt;&gt;"",CHAR(10)&amp;"Subst.: "&amp;INDEX('Controle de reservas'!$N$14:$N$2013,BA265),"")&amp;IF(AND(ISNUMBER(INDEX('Controle de reservas'!$I$14:$I$2013,BA265)),INDEX('Controle de reservas'!$I$14:$I$2013,BA265)&gt;0,INDEX('Controle de reservas'!$K$14:$K$2013,BA265)&gt;INDEX('Controle de reservas'!$I$14:$I$2013,BA265)),CHAR(10)&amp;"DIVERGÊNCIA DE DATAS","")&amp;IF(INDEX('Controle de reservas'!$P$14:$P$2013,BA265)&lt;&gt;"OK"," !",""))))</f>
      </c>
      <c r="N265" s="17">
        <f ca="1">IF(OR($AQ265=0,N$9="",N$9&lt;$AS265,AND($AT265&lt;&gt;"",N$9&gt;$AT265)),"",IF(BB265=0,"—",IF(INDEX('Controle de reservas'!$P$14:$P$2013,BB265)="DUPLICIDADE NO DIA","CONFLITO"&amp;IF(INDEX('Controle de reservas'!$M$14:$M$2013,BB265)&lt;&gt;"",CHAR(10)&amp;INDEX('Controle de reservas'!$M$14:$M$2013,BB265),"")&amp;IF(INDEX('Controle de reservas'!$N$14:$N$2013,BB265)&lt;&gt;"",CHAR(10)&amp;"Subst.: "&amp;INDEX('Controle de reservas'!$N$14:$N$2013,BB265),"")&amp;IF(AND(ISNUMBER(INDEX('Controle de reservas'!$I$14:$I$2013,BB265)),INDEX('Controle de reservas'!$I$14:$I$2013,BB265)&gt;0,INDEX('Controle de reservas'!$K$14:$K$2013,BB265)&gt;INDEX('Controle de reservas'!$I$14:$I$2013,BB265)),CHAR(10)&amp;"DIVERGÊNCIA DE DATAS",""),IF(INDEX('Controle de reservas'!$L$14:$L$2013,BB265)="Em cobertura","COV",IF(INDEX('Controle de reservas'!$L$14:$L$2013,BB265)="Disponível","DISP",IF(INDEX('Controle de reservas'!$L$14:$L$2013,BB265)="Não utilizado","NU",IF(INDEX('Controle de reservas'!$L$14:$L$2013,BB265)="Folga","F",IF(INDEX('Controle de reservas'!$L$14:$L$2013,BB265)="Ocorrência","O",IF(INDEX('Controle de reservas'!$L$14:$L$2013,BB265)="Programado","PROG",IF(INDEX('Controle de reservas'!$L$14:$L$2013,BB265)="Disponível no posto","DP","SEM SITUAÇÃO")))))))&amp;IF(INDEX('Controle de reservas'!$M$14:$M$2013,BB265)&lt;&gt;"",CHAR(10)&amp;INDEX('Controle de reservas'!$M$14:$M$2013,BB265),IF(OR(INDEX('Controle de reservas'!$L$14:$L$2013,BB265)="Em cobertura",INDEX('Controle de reservas'!$L$14:$L$2013,BB265)="Programado"),CHAR(10)&amp;"SEM LOCAL",""))&amp;IF(INDEX('Controle de reservas'!$N$14:$N$2013,BB265)&lt;&gt;"",CHAR(10)&amp;"Subst.: "&amp;INDEX('Controle de reservas'!$N$14:$N$2013,BB265),"")&amp;IF(AND(ISNUMBER(INDEX('Controle de reservas'!$I$14:$I$2013,BB265)),INDEX('Controle de reservas'!$I$14:$I$2013,BB265)&gt;0,INDEX('Controle de reservas'!$K$14:$K$2013,BB265)&gt;INDEX('Controle de reservas'!$I$14:$I$2013,BB265)),CHAR(10)&amp;"DIVERGÊNCIA DE DATAS","")&amp;IF(INDEX('Controle de reservas'!$P$14:$P$2013,BB265)&lt;&gt;"OK"," !",""))))</f>
      </c>
      <c r="O265" s="17">
        <f ca="1">IF(OR($AQ265=0,O$9="",O$9&lt;$AS265,AND($AT265&lt;&gt;"",O$9&gt;$AT265)),"",IF(BC265=0,"—",IF(INDEX('Controle de reservas'!$P$14:$P$2013,BC265)="DUPLICIDADE NO DIA","CONFLITO"&amp;IF(INDEX('Controle de reservas'!$M$14:$M$2013,BC265)&lt;&gt;"",CHAR(10)&amp;INDEX('Controle de reservas'!$M$14:$M$2013,BC265),"")&amp;IF(INDEX('Controle de reservas'!$N$14:$N$2013,BC265)&lt;&gt;"",CHAR(10)&amp;"Subst.: "&amp;INDEX('Controle de reservas'!$N$14:$N$2013,BC265),"")&amp;IF(AND(ISNUMBER(INDEX('Controle de reservas'!$I$14:$I$2013,BC265)),INDEX('Controle de reservas'!$I$14:$I$2013,BC265)&gt;0,INDEX('Controle de reservas'!$K$14:$K$2013,BC265)&gt;INDEX('Controle de reservas'!$I$14:$I$2013,BC265)),CHAR(10)&amp;"DIVERGÊNCIA DE DATAS",""),IF(INDEX('Controle de reservas'!$L$14:$L$2013,BC265)="Em cobertura","COV",IF(INDEX('Controle de reservas'!$L$14:$L$2013,BC265)="Disponível","DISP",IF(INDEX('Controle de reservas'!$L$14:$L$2013,BC265)="Não utilizado","NU",IF(INDEX('Controle de reservas'!$L$14:$L$2013,BC265)="Folga","F",IF(INDEX('Controle de reservas'!$L$14:$L$2013,BC265)="Ocorrência","O",IF(INDEX('Controle de reservas'!$L$14:$L$2013,BC265)="Programado","PROG",IF(INDEX('Controle de reservas'!$L$14:$L$2013,BC265)="Disponível no posto","DP","SEM SITUAÇÃO")))))))&amp;IF(INDEX('Controle de reservas'!$M$14:$M$2013,BC265)&lt;&gt;"",CHAR(10)&amp;INDEX('Controle de reservas'!$M$14:$M$2013,BC265),IF(OR(INDEX('Controle de reservas'!$L$14:$L$2013,BC265)="Em cobertura",INDEX('Controle de reservas'!$L$14:$L$2013,BC265)="Programado"),CHAR(10)&amp;"SEM LOCAL",""))&amp;IF(INDEX('Controle de reservas'!$N$14:$N$2013,BC265)&lt;&gt;"",CHAR(10)&amp;"Subst.: "&amp;INDEX('Controle de reservas'!$N$14:$N$2013,BC265),"")&amp;IF(AND(ISNUMBER(INDEX('Controle de reservas'!$I$14:$I$2013,BC265)),INDEX('Controle de reservas'!$I$14:$I$2013,BC265)&gt;0,INDEX('Controle de reservas'!$K$14:$K$2013,BC265)&gt;INDEX('Controle de reservas'!$I$14:$I$2013,BC265)),CHAR(10)&amp;"DIVERGÊNCIA DE DATAS","")&amp;IF(INDEX('Controle de reservas'!$P$14:$P$2013,BC265)&lt;&gt;"OK"," !",""))))</f>
      </c>
      <c r="P265" s="17">
        <f ca="1">IF(OR($AQ265=0,P$9="",P$9&lt;$AS265,AND($AT265&lt;&gt;"",P$9&gt;$AT265)),"",IF(BD265=0,"—",IF(INDEX('Controle de reservas'!$P$14:$P$2013,BD265)="DUPLICIDADE NO DIA","CONFLITO"&amp;IF(INDEX('Controle de reservas'!$M$14:$M$2013,BD265)&lt;&gt;"",CHAR(10)&amp;INDEX('Controle de reservas'!$M$14:$M$2013,BD265),"")&amp;IF(INDEX('Controle de reservas'!$N$14:$N$2013,BD265)&lt;&gt;"",CHAR(10)&amp;"Subst.: "&amp;INDEX('Controle de reservas'!$N$14:$N$2013,BD265),"")&amp;IF(AND(ISNUMBER(INDEX('Controle de reservas'!$I$14:$I$2013,BD265)),INDEX('Controle de reservas'!$I$14:$I$2013,BD265)&gt;0,INDEX('Controle de reservas'!$K$14:$K$2013,BD265)&gt;INDEX('Controle de reservas'!$I$14:$I$2013,BD265)),CHAR(10)&amp;"DIVERGÊNCIA DE DATAS",""),IF(INDEX('Controle de reservas'!$L$14:$L$2013,BD265)="Em cobertura","COV",IF(INDEX('Controle de reservas'!$L$14:$L$2013,BD265)="Disponível","DISP",IF(INDEX('Controle de reservas'!$L$14:$L$2013,BD265)="Não utilizado","NU",IF(INDEX('Controle de reservas'!$L$14:$L$2013,BD265)="Folga","F",IF(INDEX('Controle de reservas'!$L$14:$L$2013,BD265)="Ocorrência","O",IF(INDEX('Controle de reservas'!$L$14:$L$2013,BD265)="Programado","PROG",IF(INDEX('Controle de reservas'!$L$14:$L$2013,BD265)="Disponível no posto","DP","SEM SITUAÇÃO")))))))&amp;IF(INDEX('Controle de reservas'!$M$14:$M$2013,BD265)&lt;&gt;"",CHAR(10)&amp;INDEX('Controle de reservas'!$M$14:$M$2013,BD265),IF(OR(INDEX('Controle de reservas'!$L$14:$L$2013,BD265)="Em cobertura",INDEX('Controle de reservas'!$L$14:$L$2013,BD265)="Programado"),CHAR(10)&amp;"SEM LOCAL",""))&amp;IF(INDEX('Controle de reservas'!$N$14:$N$2013,BD265)&lt;&gt;"",CHAR(10)&amp;"Subst.: "&amp;INDEX('Controle de reservas'!$N$14:$N$2013,BD265),"")&amp;IF(AND(ISNUMBER(INDEX('Controle de reservas'!$I$14:$I$2013,BD265)),INDEX('Controle de reservas'!$I$14:$I$2013,BD265)&gt;0,INDEX('Controle de reservas'!$K$14:$K$2013,BD265)&gt;INDEX('Controle de reservas'!$I$14:$I$2013,BD265)),CHAR(10)&amp;"DIVERGÊNCIA DE DATAS","")&amp;IF(INDEX('Controle de reservas'!$P$14:$P$2013,BD265)&lt;&gt;"OK"," !",""))))</f>
      </c>
      <c r="Q265" s="17">
        <f ca="1">IF(OR($AQ265=0,Q$9="",Q$9&lt;$AS265,AND($AT265&lt;&gt;"",Q$9&gt;$AT265)),"",IF(BE265=0,"—",IF(INDEX('Controle de reservas'!$P$14:$P$2013,BE265)="DUPLICIDADE NO DIA","CONFLITO"&amp;IF(INDEX('Controle de reservas'!$M$14:$M$2013,BE265)&lt;&gt;"",CHAR(10)&amp;INDEX('Controle de reservas'!$M$14:$M$2013,BE265),"")&amp;IF(INDEX('Controle de reservas'!$N$14:$N$2013,BE265)&lt;&gt;"",CHAR(10)&amp;"Subst.: "&amp;INDEX('Controle de reservas'!$N$14:$N$2013,BE265),"")&amp;IF(AND(ISNUMBER(INDEX('Controle de reservas'!$I$14:$I$2013,BE265)),INDEX('Controle de reservas'!$I$14:$I$2013,BE265)&gt;0,INDEX('Controle de reservas'!$K$14:$K$2013,BE265)&gt;INDEX('Controle de reservas'!$I$14:$I$2013,BE265)),CHAR(10)&amp;"DIVERGÊNCIA DE DATAS",""),IF(INDEX('Controle de reservas'!$L$14:$L$2013,BE265)="Em cobertura","COV",IF(INDEX('Controle de reservas'!$L$14:$L$2013,BE265)="Disponível","DISP",IF(INDEX('Controle de reservas'!$L$14:$L$2013,BE265)="Não utilizado","NU",IF(INDEX('Controle de reservas'!$L$14:$L$2013,BE265)="Folga","F",IF(INDEX('Controle de reservas'!$L$14:$L$2013,BE265)="Ocorrência","O",IF(INDEX('Controle de reservas'!$L$14:$L$2013,BE265)="Programado","PROG",IF(INDEX('Controle de reservas'!$L$14:$L$2013,BE265)="Disponível no posto","DP","SEM SITUAÇÃO")))))))&amp;IF(INDEX('Controle de reservas'!$M$14:$M$2013,BE265)&lt;&gt;"",CHAR(10)&amp;INDEX('Controle de reservas'!$M$14:$M$2013,BE265),IF(OR(INDEX('Controle de reservas'!$L$14:$L$2013,BE265)="Em cobertura",INDEX('Controle de reservas'!$L$14:$L$2013,BE265)="Programado"),CHAR(10)&amp;"SEM LOCAL",""))&amp;IF(INDEX('Controle de reservas'!$N$14:$N$2013,BE265)&lt;&gt;"",CHAR(10)&amp;"Subst.: "&amp;INDEX('Controle de reservas'!$N$14:$N$2013,BE265),"")&amp;IF(AND(ISNUMBER(INDEX('Controle de reservas'!$I$14:$I$2013,BE265)),INDEX('Controle de reservas'!$I$14:$I$2013,BE265)&gt;0,INDEX('Controle de reservas'!$K$14:$K$2013,BE265)&gt;INDEX('Controle de reservas'!$I$14:$I$2013,BE265)),CHAR(10)&amp;"DIVERGÊNCIA DE DATAS","")&amp;IF(INDEX('Controle de reservas'!$P$14:$P$2013,BE265)&lt;&gt;"OK"," !",""))))</f>
      </c>
      <c r="R265" s="17">
        <f ca="1">IF(OR($AQ265=0,R$9="",R$9&lt;$AS265,AND($AT265&lt;&gt;"",R$9&gt;$AT265)),"",IF(BF265=0,"—",IF(INDEX('Controle de reservas'!$P$14:$P$2013,BF265)="DUPLICIDADE NO DIA","CONFLITO"&amp;IF(INDEX('Controle de reservas'!$M$14:$M$2013,BF265)&lt;&gt;"",CHAR(10)&amp;INDEX('Controle de reservas'!$M$14:$M$2013,BF265),"")&amp;IF(INDEX('Controle de reservas'!$N$14:$N$2013,BF265)&lt;&gt;"",CHAR(10)&amp;"Subst.: "&amp;INDEX('Controle de reservas'!$N$14:$N$2013,BF265),"")&amp;IF(AND(ISNUMBER(INDEX('Controle de reservas'!$I$14:$I$2013,BF265)),INDEX('Controle de reservas'!$I$14:$I$2013,BF265)&gt;0,INDEX('Controle de reservas'!$K$14:$K$2013,BF265)&gt;INDEX('Controle de reservas'!$I$14:$I$2013,BF265)),CHAR(10)&amp;"DIVERGÊNCIA DE DATAS",""),IF(INDEX('Controle de reservas'!$L$14:$L$2013,BF265)="Em cobertura","COV",IF(INDEX('Controle de reservas'!$L$14:$L$2013,BF265)="Disponível","DISP",IF(INDEX('Controle de reservas'!$L$14:$L$2013,BF265)="Não utilizado","NU",IF(INDEX('Controle de reservas'!$L$14:$L$2013,BF265)="Folga","F",IF(INDEX('Controle de reservas'!$L$14:$L$2013,BF265)="Ocorrência","O",IF(INDEX('Controle de reservas'!$L$14:$L$2013,BF265)="Programado","PROG",IF(INDEX('Controle de reservas'!$L$14:$L$2013,BF265)="Disponível no posto","DP","SEM SITUAÇÃO")))))))&amp;IF(INDEX('Controle de reservas'!$M$14:$M$2013,BF265)&lt;&gt;"",CHAR(10)&amp;INDEX('Controle de reservas'!$M$14:$M$2013,BF265),IF(OR(INDEX('Controle de reservas'!$L$14:$L$2013,BF265)="Em cobertura",INDEX('Controle de reservas'!$L$14:$L$2013,BF265)="Programado"),CHAR(10)&amp;"SEM LOCAL",""))&amp;IF(INDEX('Controle de reservas'!$N$14:$N$2013,BF265)&lt;&gt;"",CHAR(10)&amp;"Subst.: "&amp;INDEX('Controle de reservas'!$N$14:$N$2013,BF265),"")&amp;IF(AND(ISNUMBER(INDEX('Controle de reservas'!$I$14:$I$2013,BF265)),INDEX('Controle de reservas'!$I$14:$I$2013,BF265)&gt;0,INDEX('Controle de reservas'!$K$14:$K$2013,BF265)&gt;INDEX('Controle de reservas'!$I$14:$I$2013,BF265)),CHAR(10)&amp;"DIVERGÊNCIA DE DATAS","")&amp;IF(INDEX('Controle de reservas'!$P$14:$P$2013,BF265)&lt;&gt;"OK"," !",""))))</f>
      </c>
      <c r="S265" s="17">
        <f ca="1">IF(OR($AQ265=0,S$9="",S$9&lt;$AS265,AND($AT265&lt;&gt;"",S$9&gt;$AT265)),"",IF(BG265=0,"—",IF(INDEX('Controle de reservas'!$P$14:$P$2013,BG265)="DUPLICIDADE NO DIA","CONFLITO"&amp;IF(INDEX('Controle de reservas'!$M$14:$M$2013,BG265)&lt;&gt;"",CHAR(10)&amp;INDEX('Controle de reservas'!$M$14:$M$2013,BG265),"")&amp;IF(INDEX('Controle de reservas'!$N$14:$N$2013,BG265)&lt;&gt;"",CHAR(10)&amp;"Subst.: "&amp;INDEX('Controle de reservas'!$N$14:$N$2013,BG265),"")&amp;IF(AND(ISNUMBER(INDEX('Controle de reservas'!$I$14:$I$2013,BG265)),INDEX('Controle de reservas'!$I$14:$I$2013,BG265)&gt;0,INDEX('Controle de reservas'!$K$14:$K$2013,BG265)&gt;INDEX('Controle de reservas'!$I$14:$I$2013,BG265)),CHAR(10)&amp;"DIVERGÊNCIA DE DATAS",""),IF(INDEX('Controle de reservas'!$L$14:$L$2013,BG265)="Em cobertura","COV",IF(INDEX('Controle de reservas'!$L$14:$L$2013,BG265)="Disponível","DISP",IF(INDEX('Controle de reservas'!$L$14:$L$2013,BG265)="Não utilizado","NU",IF(INDEX('Controle de reservas'!$L$14:$L$2013,BG265)="Folga","F",IF(INDEX('Controle de reservas'!$L$14:$L$2013,BG265)="Ocorrência","O",IF(INDEX('Controle de reservas'!$L$14:$L$2013,BG265)="Programado","PROG",IF(INDEX('Controle de reservas'!$L$14:$L$2013,BG265)="Disponível no posto","DP","SEM SITUAÇÃO")))))))&amp;IF(INDEX('Controle de reservas'!$M$14:$M$2013,BG265)&lt;&gt;"",CHAR(10)&amp;INDEX('Controle de reservas'!$M$14:$M$2013,BG265),IF(OR(INDEX('Controle de reservas'!$L$14:$L$2013,BG265)="Em cobertura",INDEX('Controle de reservas'!$L$14:$L$2013,BG265)="Programado"),CHAR(10)&amp;"SEM LOCAL",""))&amp;IF(INDEX('Controle de reservas'!$N$14:$N$2013,BG265)&lt;&gt;"",CHAR(10)&amp;"Subst.: "&amp;INDEX('Controle de reservas'!$N$14:$N$2013,BG265),"")&amp;IF(AND(ISNUMBER(INDEX('Controle de reservas'!$I$14:$I$2013,BG265)),INDEX('Controle de reservas'!$I$14:$I$2013,BG265)&gt;0,INDEX('Controle de reservas'!$K$14:$K$2013,BG265)&gt;INDEX('Controle de reservas'!$I$14:$I$2013,BG265)),CHAR(10)&amp;"DIVERGÊNCIA DE DATAS","")&amp;IF(INDEX('Controle de reservas'!$P$14:$P$2013,BG265)&lt;&gt;"OK"," !",""))))</f>
      </c>
      <c r="T265" s="17">
        <f ca="1">IF(OR($AQ265=0,T$9="",T$9&lt;$AS265,AND($AT265&lt;&gt;"",T$9&gt;$AT265)),"",IF(BH265=0,"—",IF(INDEX('Controle de reservas'!$P$14:$P$2013,BH265)="DUPLICIDADE NO DIA","CONFLITO"&amp;IF(INDEX('Controle de reservas'!$M$14:$M$2013,BH265)&lt;&gt;"",CHAR(10)&amp;INDEX('Controle de reservas'!$M$14:$M$2013,BH265),"")&amp;IF(INDEX('Controle de reservas'!$N$14:$N$2013,BH265)&lt;&gt;"",CHAR(10)&amp;"Subst.: "&amp;INDEX('Controle de reservas'!$N$14:$N$2013,BH265),"")&amp;IF(AND(ISNUMBER(INDEX('Controle de reservas'!$I$14:$I$2013,BH265)),INDEX('Controle de reservas'!$I$14:$I$2013,BH265)&gt;0,INDEX('Controle de reservas'!$K$14:$K$2013,BH265)&gt;INDEX('Controle de reservas'!$I$14:$I$2013,BH265)),CHAR(10)&amp;"DIVERGÊNCIA DE DATAS",""),IF(INDEX('Controle de reservas'!$L$14:$L$2013,BH265)="Em cobertura","COV",IF(INDEX('Controle de reservas'!$L$14:$L$2013,BH265)="Disponível","DISP",IF(INDEX('Controle de reservas'!$L$14:$L$2013,BH265)="Não utilizado","NU",IF(INDEX('Controle de reservas'!$L$14:$L$2013,BH265)="Folga","F",IF(INDEX('Controle de reservas'!$L$14:$L$2013,BH265)="Ocorrência","O",IF(INDEX('Controle de reservas'!$L$14:$L$2013,BH265)="Programado","PROG",IF(INDEX('Controle de reservas'!$L$14:$L$2013,BH265)="Disponível no posto","DP","SEM SITUAÇÃO")))))))&amp;IF(INDEX('Controle de reservas'!$M$14:$M$2013,BH265)&lt;&gt;"",CHAR(10)&amp;INDEX('Controle de reservas'!$M$14:$M$2013,BH265),IF(OR(INDEX('Controle de reservas'!$L$14:$L$2013,BH265)="Em cobertura",INDEX('Controle de reservas'!$L$14:$L$2013,BH265)="Programado"),CHAR(10)&amp;"SEM LOCAL",""))&amp;IF(INDEX('Controle de reservas'!$N$14:$N$2013,BH265)&lt;&gt;"",CHAR(10)&amp;"Subst.: "&amp;INDEX('Controle de reservas'!$N$14:$N$2013,BH265),"")&amp;IF(AND(ISNUMBER(INDEX('Controle de reservas'!$I$14:$I$2013,BH265)),INDEX('Controle de reservas'!$I$14:$I$2013,BH265)&gt;0,INDEX('Controle de reservas'!$K$14:$K$2013,BH265)&gt;INDEX('Controle de reservas'!$I$14:$I$2013,BH265)),CHAR(10)&amp;"DIVERGÊNCIA DE DATAS","")&amp;IF(INDEX('Controle de reservas'!$P$14:$P$2013,BH265)&lt;&gt;"OK"," !",""))))</f>
      </c>
      <c r="U265" s="17">
        <f ca="1">IF(OR($AQ265=0,U$9="",U$9&lt;$AS265,AND($AT265&lt;&gt;"",U$9&gt;$AT265)),"",IF(BI265=0,"—",IF(INDEX('Controle de reservas'!$P$14:$P$2013,BI265)="DUPLICIDADE NO DIA","CONFLITO"&amp;IF(INDEX('Controle de reservas'!$M$14:$M$2013,BI265)&lt;&gt;"",CHAR(10)&amp;INDEX('Controle de reservas'!$M$14:$M$2013,BI265),"")&amp;IF(INDEX('Controle de reservas'!$N$14:$N$2013,BI265)&lt;&gt;"",CHAR(10)&amp;"Subst.: "&amp;INDEX('Controle de reservas'!$N$14:$N$2013,BI265),"")&amp;IF(AND(ISNUMBER(INDEX('Controle de reservas'!$I$14:$I$2013,BI265)),INDEX('Controle de reservas'!$I$14:$I$2013,BI265)&gt;0,INDEX('Controle de reservas'!$K$14:$K$2013,BI265)&gt;INDEX('Controle de reservas'!$I$14:$I$2013,BI265)),CHAR(10)&amp;"DIVERGÊNCIA DE DATAS",""),IF(INDEX('Controle de reservas'!$L$14:$L$2013,BI265)="Em cobertura","COV",IF(INDEX('Controle de reservas'!$L$14:$L$2013,BI265)="Disponível","DISP",IF(INDEX('Controle de reservas'!$L$14:$L$2013,BI265)="Não utilizado","NU",IF(INDEX('Controle de reservas'!$L$14:$L$2013,BI265)="Folga","F",IF(INDEX('Controle de reservas'!$L$14:$L$2013,BI265)="Ocorrência","O",IF(INDEX('Controle de reservas'!$L$14:$L$2013,BI265)="Programado","PROG",IF(INDEX('Controle de reservas'!$L$14:$L$2013,BI265)="Disponível no posto","DP","SEM SITUAÇÃO")))))))&amp;IF(INDEX('Controle de reservas'!$M$14:$M$2013,BI265)&lt;&gt;"",CHAR(10)&amp;INDEX('Controle de reservas'!$M$14:$M$2013,BI265),IF(OR(INDEX('Controle de reservas'!$L$14:$L$2013,BI265)="Em cobertura",INDEX('Controle de reservas'!$L$14:$L$2013,BI265)="Programado"),CHAR(10)&amp;"SEM LOCAL",""))&amp;IF(INDEX('Controle de reservas'!$N$14:$N$2013,BI265)&lt;&gt;"",CHAR(10)&amp;"Subst.: "&amp;INDEX('Controle de reservas'!$N$14:$N$2013,BI265),"")&amp;IF(AND(ISNUMBER(INDEX('Controle de reservas'!$I$14:$I$2013,BI265)),INDEX('Controle de reservas'!$I$14:$I$2013,BI265)&gt;0,INDEX('Controle de reservas'!$K$14:$K$2013,BI265)&gt;INDEX('Controle de reservas'!$I$14:$I$2013,BI265)),CHAR(10)&amp;"DIVERGÊNCIA DE DATAS","")&amp;IF(INDEX('Controle de reservas'!$P$14:$P$2013,BI265)&lt;&gt;"OK"," !",""))))</f>
      </c>
      <c r="V265" s="17">
        <f ca="1">IF(OR($AQ265=0,V$9="",V$9&lt;$AS265,AND($AT265&lt;&gt;"",V$9&gt;$AT265)),"",IF(BJ265=0,"—",IF(INDEX('Controle de reservas'!$P$14:$P$2013,BJ265)="DUPLICIDADE NO DIA","CONFLITO"&amp;IF(INDEX('Controle de reservas'!$M$14:$M$2013,BJ265)&lt;&gt;"",CHAR(10)&amp;INDEX('Controle de reservas'!$M$14:$M$2013,BJ265),"")&amp;IF(INDEX('Controle de reservas'!$N$14:$N$2013,BJ265)&lt;&gt;"",CHAR(10)&amp;"Subst.: "&amp;INDEX('Controle de reservas'!$N$14:$N$2013,BJ265),"")&amp;IF(AND(ISNUMBER(INDEX('Controle de reservas'!$I$14:$I$2013,BJ265)),INDEX('Controle de reservas'!$I$14:$I$2013,BJ265)&gt;0,INDEX('Controle de reservas'!$K$14:$K$2013,BJ265)&gt;INDEX('Controle de reservas'!$I$14:$I$2013,BJ265)),CHAR(10)&amp;"DIVERGÊNCIA DE DATAS",""),IF(INDEX('Controle de reservas'!$L$14:$L$2013,BJ265)="Em cobertura","COV",IF(INDEX('Controle de reservas'!$L$14:$L$2013,BJ265)="Disponível","DISP",IF(INDEX('Controle de reservas'!$L$14:$L$2013,BJ265)="Não utilizado","NU",IF(INDEX('Controle de reservas'!$L$14:$L$2013,BJ265)="Folga","F",IF(INDEX('Controle de reservas'!$L$14:$L$2013,BJ265)="Ocorrência","O",IF(INDEX('Controle de reservas'!$L$14:$L$2013,BJ265)="Programado","PROG",IF(INDEX('Controle de reservas'!$L$14:$L$2013,BJ265)="Disponível no posto","DP","SEM SITUAÇÃO")))))))&amp;IF(INDEX('Controle de reservas'!$M$14:$M$2013,BJ265)&lt;&gt;"",CHAR(10)&amp;INDEX('Controle de reservas'!$M$14:$M$2013,BJ265),IF(OR(INDEX('Controle de reservas'!$L$14:$L$2013,BJ265)="Em cobertura",INDEX('Controle de reservas'!$L$14:$L$2013,BJ265)="Programado"),CHAR(10)&amp;"SEM LOCAL",""))&amp;IF(INDEX('Controle de reservas'!$N$14:$N$2013,BJ265)&lt;&gt;"",CHAR(10)&amp;"Subst.: "&amp;INDEX('Controle de reservas'!$N$14:$N$2013,BJ265),"")&amp;IF(AND(ISNUMBER(INDEX('Controle de reservas'!$I$14:$I$2013,BJ265)),INDEX('Controle de reservas'!$I$14:$I$2013,BJ265)&gt;0,INDEX('Controle de reservas'!$K$14:$K$2013,BJ265)&gt;INDEX('Controle de reservas'!$I$14:$I$2013,BJ265)),CHAR(10)&amp;"DIVERGÊNCIA DE DATAS","")&amp;IF(INDEX('Controle de reservas'!$P$14:$P$2013,BJ265)&lt;&gt;"OK"," !",""))))</f>
      </c>
      <c r="W265" s="17">
        <f ca="1">IF(OR($AQ265=0,W$9="",W$9&lt;$AS265,AND($AT265&lt;&gt;"",W$9&gt;$AT265)),"",IF(BK265=0,"—",IF(INDEX('Controle de reservas'!$P$14:$P$2013,BK265)="DUPLICIDADE NO DIA","CONFLITO"&amp;IF(INDEX('Controle de reservas'!$M$14:$M$2013,BK265)&lt;&gt;"",CHAR(10)&amp;INDEX('Controle de reservas'!$M$14:$M$2013,BK265),"")&amp;IF(INDEX('Controle de reservas'!$N$14:$N$2013,BK265)&lt;&gt;"",CHAR(10)&amp;"Subst.: "&amp;INDEX('Controle de reservas'!$N$14:$N$2013,BK265),"")&amp;IF(AND(ISNUMBER(INDEX('Controle de reservas'!$I$14:$I$2013,BK265)),INDEX('Controle de reservas'!$I$14:$I$2013,BK265)&gt;0,INDEX('Controle de reservas'!$K$14:$K$2013,BK265)&gt;INDEX('Controle de reservas'!$I$14:$I$2013,BK265)),CHAR(10)&amp;"DIVERGÊNCIA DE DATAS",""),IF(INDEX('Controle de reservas'!$L$14:$L$2013,BK265)="Em cobertura","COV",IF(INDEX('Controle de reservas'!$L$14:$L$2013,BK265)="Disponível","DISP",IF(INDEX('Controle de reservas'!$L$14:$L$2013,BK265)="Não utilizado","NU",IF(INDEX('Controle de reservas'!$L$14:$L$2013,BK265)="Folga","F",IF(INDEX('Controle de reservas'!$L$14:$L$2013,BK265)="Ocorrência","O",IF(INDEX('Controle de reservas'!$L$14:$L$2013,BK265)="Programado","PROG",IF(INDEX('Controle de reservas'!$L$14:$L$2013,BK265)="Disponível no posto","DP","SEM SITUAÇÃO")))))))&amp;IF(INDEX('Controle de reservas'!$M$14:$M$2013,BK265)&lt;&gt;"",CHAR(10)&amp;INDEX('Controle de reservas'!$M$14:$M$2013,BK265),IF(OR(INDEX('Controle de reservas'!$L$14:$L$2013,BK265)="Em cobertura",INDEX('Controle de reservas'!$L$14:$L$2013,BK265)="Programado"),CHAR(10)&amp;"SEM LOCAL",""))&amp;IF(INDEX('Controle de reservas'!$N$14:$N$2013,BK265)&lt;&gt;"",CHAR(10)&amp;"Subst.: "&amp;INDEX('Controle de reservas'!$N$14:$N$2013,BK265),"")&amp;IF(AND(ISNUMBER(INDEX('Controle de reservas'!$I$14:$I$2013,BK265)),INDEX('Controle de reservas'!$I$14:$I$2013,BK265)&gt;0,INDEX('Controle de reservas'!$K$14:$K$2013,BK265)&gt;INDEX('Controle de reservas'!$I$14:$I$2013,BK265)),CHAR(10)&amp;"DIVERGÊNCIA DE DATAS","")&amp;IF(INDEX('Controle de reservas'!$P$14:$P$2013,BK265)&lt;&gt;"OK"," !",""))))</f>
      </c>
      <c r="X265" s="17">
        <f ca="1">IF(OR($AQ265=0,X$9="",X$9&lt;$AS265,AND($AT265&lt;&gt;"",X$9&gt;$AT265)),"",IF(BL265=0,"—",IF(INDEX('Controle de reservas'!$P$14:$P$2013,BL265)="DUPLICIDADE NO DIA","CONFLITO"&amp;IF(INDEX('Controle de reservas'!$M$14:$M$2013,BL265)&lt;&gt;"",CHAR(10)&amp;INDEX('Controle de reservas'!$M$14:$M$2013,BL265),"")&amp;IF(INDEX('Controle de reservas'!$N$14:$N$2013,BL265)&lt;&gt;"",CHAR(10)&amp;"Subst.: "&amp;INDEX('Controle de reservas'!$N$14:$N$2013,BL265),"")&amp;IF(AND(ISNUMBER(INDEX('Controle de reservas'!$I$14:$I$2013,BL265)),INDEX('Controle de reservas'!$I$14:$I$2013,BL265)&gt;0,INDEX('Controle de reservas'!$K$14:$K$2013,BL265)&gt;INDEX('Controle de reservas'!$I$14:$I$2013,BL265)),CHAR(10)&amp;"DIVERGÊNCIA DE DATAS",""),IF(INDEX('Controle de reservas'!$L$14:$L$2013,BL265)="Em cobertura","COV",IF(INDEX('Controle de reservas'!$L$14:$L$2013,BL265)="Disponível","DISP",IF(INDEX('Controle de reservas'!$L$14:$L$2013,BL265)="Não utilizado","NU",IF(INDEX('Controle de reservas'!$L$14:$L$2013,BL265)="Folga","F",IF(INDEX('Controle de reservas'!$L$14:$L$2013,BL265)="Ocorrência","O",IF(INDEX('Controle de reservas'!$L$14:$L$2013,BL265)="Programado","PROG",IF(INDEX('Controle de reservas'!$L$14:$L$2013,BL265)="Disponível no posto","DP","SEM SITUAÇÃO")))))))&amp;IF(INDEX('Controle de reservas'!$M$14:$M$2013,BL265)&lt;&gt;"",CHAR(10)&amp;INDEX('Controle de reservas'!$M$14:$M$2013,BL265),IF(OR(INDEX('Controle de reservas'!$L$14:$L$2013,BL265)="Em cobertura",INDEX('Controle de reservas'!$L$14:$L$2013,BL265)="Programado"),CHAR(10)&amp;"SEM LOCAL",""))&amp;IF(INDEX('Controle de reservas'!$N$14:$N$2013,BL265)&lt;&gt;"",CHAR(10)&amp;"Subst.: "&amp;INDEX('Controle de reservas'!$N$14:$N$2013,BL265),"")&amp;IF(AND(ISNUMBER(INDEX('Controle de reservas'!$I$14:$I$2013,BL265)),INDEX('Controle de reservas'!$I$14:$I$2013,BL265)&gt;0,INDEX('Controle de reservas'!$K$14:$K$2013,BL265)&gt;INDEX('Controle de reservas'!$I$14:$I$2013,BL265)),CHAR(10)&amp;"DIVERGÊNCIA DE DATAS","")&amp;IF(INDEX('Controle de reservas'!$P$14:$P$2013,BL265)&lt;&gt;"OK"," !",""))))</f>
      </c>
      <c r="Y265" s="17">
        <f ca="1">IF(OR($AQ265=0,Y$9="",Y$9&lt;$AS265,AND($AT265&lt;&gt;"",Y$9&gt;$AT265)),"",IF(BM265=0,"—",IF(INDEX('Controle de reservas'!$P$14:$P$2013,BM265)="DUPLICIDADE NO DIA","CONFLITO"&amp;IF(INDEX('Controle de reservas'!$M$14:$M$2013,BM265)&lt;&gt;"",CHAR(10)&amp;INDEX('Controle de reservas'!$M$14:$M$2013,BM265),"")&amp;IF(INDEX('Controle de reservas'!$N$14:$N$2013,BM265)&lt;&gt;"",CHAR(10)&amp;"Subst.: "&amp;INDEX('Controle de reservas'!$N$14:$N$2013,BM265),"")&amp;IF(AND(ISNUMBER(INDEX('Controle de reservas'!$I$14:$I$2013,BM265)),INDEX('Controle de reservas'!$I$14:$I$2013,BM265)&gt;0,INDEX('Controle de reservas'!$K$14:$K$2013,BM265)&gt;INDEX('Controle de reservas'!$I$14:$I$2013,BM265)),CHAR(10)&amp;"DIVERGÊNCIA DE DATAS",""),IF(INDEX('Controle de reservas'!$L$14:$L$2013,BM265)="Em cobertura","COV",IF(INDEX('Controle de reservas'!$L$14:$L$2013,BM265)="Disponível","DISP",IF(INDEX('Controle de reservas'!$L$14:$L$2013,BM265)="Não utilizado","NU",IF(INDEX('Controle de reservas'!$L$14:$L$2013,BM265)="Folga","F",IF(INDEX('Controle de reservas'!$L$14:$L$2013,BM265)="Ocorrência","O",IF(INDEX('Controle de reservas'!$L$14:$L$2013,BM265)="Programado","PROG",IF(INDEX('Controle de reservas'!$L$14:$L$2013,BM265)="Disponível no posto","DP","SEM SITUAÇÃO")))))))&amp;IF(INDEX('Controle de reservas'!$M$14:$M$2013,BM265)&lt;&gt;"",CHAR(10)&amp;INDEX('Controle de reservas'!$M$14:$M$2013,BM265),IF(OR(INDEX('Controle de reservas'!$L$14:$L$2013,BM265)="Em cobertura",INDEX('Controle de reservas'!$L$14:$L$2013,BM265)="Programado"),CHAR(10)&amp;"SEM LOCAL",""))&amp;IF(INDEX('Controle de reservas'!$N$14:$N$2013,BM265)&lt;&gt;"",CHAR(10)&amp;"Subst.: "&amp;INDEX('Controle de reservas'!$N$14:$N$2013,BM265),"")&amp;IF(AND(ISNUMBER(INDEX('Controle de reservas'!$I$14:$I$2013,BM265)),INDEX('Controle de reservas'!$I$14:$I$2013,BM265)&gt;0,INDEX('Controle de reservas'!$K$14:$K$2013,BM265)&gt;INDEX('Controle de reservas'!$I$14:$I$2013,BM265)),CHAR(10)&amp;"DIVERGÊNCIA DE DATAS","")&amp;IF(INDEX('Controle de reservas'!$P$14:$P$2013,BM265)&lt;&gt;"OK"," !",""))))</f>
      </c>
      <c r="Z265" s="17">
        <f ca="1">IF(OR($AQ265=0,Z$9="",Z$9&lt;$AS265,AND($AT265&lt;&gt;"",Z$9&gt;$AT265)),"",IF(BN265=0,"—",IF(INDEX('Controle de reservas'!$P$14:$P$2013,BN265)="DUPLICIDADE NO DIA","CONFLITO"&amp;IF(INDEX('Controle de reservas'!$M$14:$M$2013,BN265)&lt;&gt;"",CHAR(10)&amp;INDEX('Controle de reservas'!$M$14:$M$2013,BN265),"")&amp;IF(INDEX('Controle de reservas'!$N$14:$N$2013,BN265)&lt;&gt;"",CHAR(10)&amp;"Subst.: "&amp;INDEX('Controle de reservas'!$N$14:$N$2013,BN265),"")&amp;IF(AND(ISNUMBER(INDEX('Controle de reservas'!$I$14:$I$2013,BN265)),INDEX('Controle de reservas'!$I$14:$I$2013,BN265)&gt;0,INDEX('Controle de reservas'!$K$14:$K$2013,BN265)&gt;INDEX('Controle de reservas'!$I$14:$I$2013,BN265)),CHAR(10)&amp;"DIVERGÊNCIA DE DATAS",""),IF(INDEX('Controle de reservas'!$L$14:$L$2013,BN265)="Em cobertura","COV",IF(INDEX('Controle de reservas'!$L$14:$L$2013,BN265)="Disponível","DISP",IF(INDEX('Controle de reservas'!$L$14:$L$2013,BN265)="Não utilizado","NU",IF(INDEX('Controle de reservas'!$L$14:$L$2013,BN265)="Folga","F",IF(INDEX('Controle de reservas'!$L$14:$L$2013,BN265)="Ocorrência","O",IF(INDEX('Controle de reservas'!$L$14:$L$2013,BN265)="Programado","PROG",IF(INDEX('Controle de reservas'!$L$14:$L$2013,BN265)="Disponível no posto","DP","SEM SITUAÇÃO")))))))&amp;IF(INDEX('Controle de reservas'!$M$14:$M$2013,BN265)&lt;&gt;"",CHAR(10)&amp;INDEX('Controle de reservas'!$M$14:$M$2013,BN265),IF(OR(INDEX('Controle de reservas'!$L$14:$L$2013,BN265)="Em cobertura",INDEX('Controle de reservas'!$L$14:$L$2013,BN265)="Programado"),CHAR(10)&amp;"SEM LOCAL",""))&amp;IF(INDEX('Controle de reservas'!$N$14:$N$2013,BN265)&lt;&gt;"",CHAR(10)&amp;"Subst.: "&amp;INDEX('Controle de reservas'!$N$14:$N$2013,BN265),"")&amp;IF(AND(ISNUMBER(INDEX('Controle de reservas'!$I$14:$I$2013,BN265)),INDEX('Controle de reservas'!$I$14:$I$2013,BN265)&gt;0,INDEX('Controle de reservas'!$K$14:$K$2013,BN265)&gt;INDEX('Controle de reservas'!$I$14:$I$2013,BN265)),CHAR(10)&amp;"DIVERGÊNCIA DE DATAS","")&amp;IF(INDEX('Controle de reservas'!$P$14:$P$2013,BN265)&lt;&gt;"OK"," !",""))))</f>
      </c>
      <c r="AA265" s="17">
        <f ca="1">IF(OR($AQ265=0,AA$9="",AA$9&lt;$AS265,AND($AT265&lt;&gt;"",AA$9&gt;$AT265)),"",IF(BO265=0,"—",IF(INDEX('Controle de reservas'!$P$14:$P$2013,BO265)="DUPLICIDADE NO DIA","CONFLITO"&amp;IF(INDEX('Controle de reservas'!$M$14:$M$2013,BO265)&lt;&gt;"",CHAR(10)&amp;INDEX('Controle de reservas'!$M$14:$M$2013,BO265),"")&amp;IF(INDEX('Controle de reservas'!$N$14:$N$2013,BO265)&lt;&gt;"",CHAR(10)&amp;"Subst.: "&amp;INDEX('Controle de reservas'!$N$14:$N$2013,BO265),"")&amp;IF(AND(ISNUMBER(INDEX('Controle de reservas'!$I$14:$I$2013,BO265)),INDEX('Controle de reservas'!$I$14:$I$2013,BO265)&gt;0,INDEX('Controle de reservas'!$K$14:$K$2013,BO265)&gt;INDEX('Controle de reservas'!$I$14:$I$2013,BO265)),CHAR(10)&amp;"DIVERGÊNCIA DE DATAS",""),IF(INDEX('Controle de reservas'!$L$14:$L$2013,BO265)="Em cobertura","COV",IF(INDEX('Controle de reservas'!$L$14:$L$2013,BO265)="Disponível","DISP",IF(INDEX('Controle de reservas'!$L$14:$L$2013,BO265)="Não utilizado","NU",IF(INDEX('Controle de reservas'!$L$14:$L$2013,BO265)="Folga","F",IF(INDEX('Controle de reservas'!$L$14:$L$2013,BO265)="Ocorrência","O",IF(INDEX('Controle de reservas'!$L$14:$L$2013,BO265)="Programado","PROG",IF(INDEX('Controle de reservas'!$L$14:$L$2013,BO265)="Disponível no posto","DP","SEM SITUAÇÃO")))))))&amp;IF(INDEX('Controle de reservas'!$M$14:$M$2013,BO265)&lt;&gt;"",CHAR(10)&amp;INDEX('Controle de reservas'!$M$14:$M$2013,BO265),IF(OR(INDEX('Controle de reservas'!$L$14:$L$2013,BO265)="Em cobertura",INDEX('Controle de reservas'!$L$14:$L$2013,BO265)="Programado"),CHAR(10)&amp;"SEM LOCAL",""))&amp;IF(INDEX('Controle de reservas'!$N$14:$N$2013,BO265)&lt;&gt;"",CHAR(10)&amp;"Subst.: "&amp;INDEX('Controle de reservas'!$N$14:$N$2013,BO265),"")&amp;IF(AND(ISNUMBER(INDEX('Controle de reservas'!$I$14:$I$2013,BO265)),INDEX('Controle de reservas'!$I$14:$I$2013,BO265)&gt;0,INDEX('Controle de reservas'!$K$14:$K$2013,BO265)&gt;INDEX('Controle de reservas'!$I$14:$I$2013,BO265)),CHAR(10)&amp;"DIVERGÊNCIA DE DATAS","")&amp;IF(INDEX('Controle de reservas'!$P$14:$P$2013,BO265)&lt;&gt;"OK"," !",""))))</f>
      </c>
      <c r="AB265" s="17">
        <f ca="1">IF(OR($AQ265=0,AB$9="",AB$9&lt;$AS265,AND($AT265&lt;&gt;"",AB$9&gt;$AT265)),"",IF(BP265=0,"—",IF(INDEX('Controle de reservas'!$P$14:$P$2013,BP265)="DUPLICIDADE NO DIA","CONFLITO"&amp;IF(INDEX('Controle de reservas'!$M$14:$M$2013,BP265)&lt;&gt;"",CHAR(10)&amp;INDEX('Controle de reservas'!$M$14:$M$2013,BP265),"")&amp;IF(INDEX('Controle de reservas'!$N$14:$N$2013,BP265)&lt;&gt;"",CHAR(10)&amp;"Subst.: "&amp;INDEX('Controle de reservas'!$N$14:$N$2013,BP265),"")&amp;IF(AND(ISNUMBER(INDEX('Controle de reservas'!$I$14:$I$2013,BP265)),INDEX('Controle de reservas'!$I$14:$I$2013,BP265)&gt;0,INDEX('Controle de reservas'!$K$14:$K$2013,BP265)&gt;INDEX('Controle de reservas'!$I$14:$I$2013,BP265)),CHAR(10)&amp;"DIVERGÊNCIA DE DATAS",""),IF(INDEX('Controle de reservas'!$L$14:$L$2013,BP265)="Em cobertura","COV",IF(INDEX('Controle de reservas'!$L$14:$L$2013,BP265)="Disponível","DISP",IF(INDEX('Controle de reservas'!$L$14:$L$2013,BP265)="Não utilizado","NU",IF(INDEX('Controle de reservas'!$L$14:$L$2013,BP265)="Folga","F",IF(INDEX('Controle de reservas'!$L$14:$L$2013,BP265)="Ocorrência","O",IF(INDEX('Controle de reservas'!$L$14:$L$2013,BP265)="Programado","PROG",IF(INDEX('Controle de reservas'!$L$14:$L$2013,BP265)="Disponível no posto","DP","SEM SITUAÇÃO")))))))&amp;IF(INDEX('Controle de reservas'!$M$14:$M$2013,BP265)&lt;&gt;"",CHAR(10)&amp;INDEX('Controle de reservas'!$M$14:$M$2013,BP265),IF(OR(INDEX('Controle de reservas'!$L$14:$L$2013,BP265)="Em cobertura",INDEX('Controle de reservas'!$L$14:$L$2013,BP265)="Programado"),CHAR(10)&amp;"SEM LOCAL",""))&amp;IF(INDEX('Controle de reservas'!$N$14:$N$2013,BP265)&lt;&gt;"",CHAR(10)&amp;"Subst.: "&amp;INDEX('Controle de reservas'!$N$14:$N$2013,BP265),"")&amp;IF(AND(ISNUMBER(INDEX('Controle de reservas'!$I$14:$I$2013,BP265)),INDEX('Controle de reservas'!$I$14:$I$2013,BP265)&gt;0,INDEX('Controle de reservas'!$K$14:$K$2013,BP265)&gt;INDEX('Controle de reservas'!$I$14:$I$2013,BP265)),CHAR(10)&amp;"DIVERGÊNCIA DE DATAS","")&amp;IF(INDEX('Controle de reservas'!$P$14:$P$2013,BP265)&lt;&gt;"OK"," !",""))))</f>
      </c>
      <c r="AC265" s="17">
        <f ca="1">IF(OR($AQ265=0,AC$9="",AC$9&lt;$AS265,AND($AT265&lt;&gt;"",AC$9&gt;$AT265)),"",IF(BQ265=0,"—",IF(INDEX('Controle de reservas'!$P$14:$P$2013,BQ265)="DUPLICIDADE NO DIA","CONFLITO"&amp;IF(INDEX('Controle de reservas'!$M$14:$M$2013,BQ265)&lt;&gt;"",CHAR(10)&amp;INDEX('Controle de reservas'!$M$14:$M$2013,BQ265),"")&amp;IF(INDEX('Controle de reservas'!$N$14:$N$2013,BQ265)&lt;&gt;"",CHAR(10)&amp;"Subst.: "&amp;INDEX('Controle de reservas'!$N$14:$N$2013,BQ265),"")&amp;IF(AND(ISNUMBER(INDEX('Controle de reservas'!$I$14:$I$2013,BQ265)),INDEX('Controle de reservas'!$I$14:$I$2013,BQ265)&gt;0,INDEX('Controle de reservas'!$K$14:$K$2013,BQ265)&gt;INDEX('Controle de reservas'!$I$14:$I$2013,BQ265)),CHAR(10)&amp;"DIVERGÊNCIA DE DATAS",""),IF(INDEX('Controle de reservas'!$L$14:$L$2013,BQ265)="Em cobertura","COV",IF(INDEX('Controle de reservas'!$L$14:$L$2013,BQ265)="Disponível","DISP",IF(INDEX('Controle de reservas'!$L$14:$L$2013,BQ265)="Não utilizado","NU",IF(INDEX('Controle de reservas'!$L$14:$L$2013,BQ265)="Folga","F",IF(INDEX('Controle de reservas'!$L$14:$L$2013,BQ265)="Ocorrência","O",IF(INDEX('Controle de reservas'!$L$14:$L$2013,BQ265)="Programado","PROG",IF(INDEX('Controle de reservas'!$L$14:$L$2013,BQ265)="Disponível no posto","DP","SEM SITUAÇÃO")))))))&amp;IF(INDEX('Controle de reservas'!$M$14:$M$2013,BQ265)&lt;&gt;"",CHAR(10)&amp;INDEX('Controle de reservas'!$M$14:$M$2013,BQ265),IF(OR(INDEX('Controle de reservas'!$L$14:$L$2013,BQ265)="Em cobertura",INDEX('Controle de reservas'!$L$14:$L$2013,BQ265)="Programado"),CHAR(10)&amp;"SEM LOCAL",""))&amp;IF(INDEX('Controle de reservas'!$N$14:$N$2013,BQ265)&lt;&gt;"",CHAR(10)&amp;"Subst.: "&amp;INDEX('Controle de reservas'!$N$14:$N$2013,BQ265),"")&amp;IF(AND(ISNUMBER(INDEX('Controle de reservas'!$I$14:$I$2013,BQ265)),INDEX('Controle de reservas'!$I$14:$I$2013,BQ265)&gt;0,INDEX('Controle de reservas'!$K$14:$K$2013,BQ265)&gt;INDEX('Controle de reservas'!$I$14:$I$2013,BQ265)),CHAR(10)&amp;"DIVERGÊNCIA DE DATAS","")&amp;IF(INDEX('Controle de reservas'!$P$14:$P$2013,BQ265)&lt;&gt;"OK"," !",""))))</f>
      </c>
      <c r="AD265" s="17">
        <f ca="1">IF(OR($AQ265=0,AD$9="",AD$9&lt;$AS265,AND($AT265&lt;&gt;"",AD$9&gt;$AT265)),"",IF(BR265=0,"—",IF(INDEX('Controle de reservas'!$P$14:$P$2013,BR265)="DUPLICIDADE NO DIA","CONFLITO"&amp;IF(INDEX('Controle de reservas'!$M$14:$M$2013,BR265)&lt;&gt;"",CHAR(10)&amp;INDEX('Controle de reservas'!$M$14:$M$2013,BR265),"")&amp;IF(INDEX('Controle de reservas'!$N$14:$N$2013,BR265)&lt;&gt;"",CHAR(10)&amp;"Subst.: "&amp;INDEX('Controle de reservas'!$N$14:$N$2013,BR265),"")&amp;IF(AND(ISNUMBER(INDEX('Controle de reservas'!$I$14:$I$2013,BR265)),INDEX('Controle de reservas'!$I$14:$I$2013,BR265)&gt;0,INDEX('Controle de reservas'!$K$14:$K$2013,BR265)&gt;INDEX('Controle de reservas'!$I$14:$I$2013,BR265)),CHAR(10)&amp;"DIVERGÊNCIA DE DATAS",""),IF(INDEX('Controle de reservas'!$L$14:$L$2013,BR265)="Em cobertura","COV",IF(INDEX('Controle de reservas'!$L$14:$L$2013,BR265)="Disponível","DISP",IF(INDEX('Controle de reservas'!$L$14:$L$2013,BR265)="Não utilizado","NU",IF(INDEX('Controle de reservas'!$L$14:$L$2013,BR265)="Folga","F",IF(INDEX('Controle de reservas'!$L$14:$L$2013,BR265)="Ocorrência","O",IF(INDEX('Controle de reservas'!$L$14:$L$2013,BR265)="Programado","PROG",IF(INDEX('Controle de reservas'!$L$14:$L$2013,BR265)="Disponível no posto","DP","SEM SITUAÇÃO")))))))&amp;IF(INDEX('Controle de reservas'!$M$14:$M$2013,BR265)&lt;&gt;"",CHAR(10)&amp;INDEX('Controle de reservas'!$M$14:$M$2013,BR265),IF(OR(INDEX('Controle de reservas'!$L$14:$L$2013,BR265)="Em cobertura",INDEX('Controle de reservas'!$L$14:$L$2013,BR265)="Programado"),CHAR(10)&amp;"SEM LOCAL",""))&amp;IF(INDEX('Controle de reservas'!$N$14:$N$2013,BR265)&lt;&gt;"",CHAR(10)&amp;"Subst.: "&amp;INDEX('Controle de reservas'!$N$14:$N$2013,BR265),"")&amp;IF(AND(ISNUMBER(INDEX('Controle de reservas'!$I$14:$I$2013,BR265)),INDEX('Controle de reservas'!$I$14:$I$2013,BR265)&gt;0,INDEX('Controle de reservas'!$K$14:$K$2013,BR265)&gt;INDEX('Controle de reservas'!$I$14:$I$2013,BR265)),CHAR(10)&amp;"DIVERGÊNCIA DE DATAS","")&amp;IF(INDEX('Controle de reservas'!$P$14:$P$2013,BR265)&lt;&gt;"OK"," !",""))))</f>
      </c>
      <c r="AE265" s="17">
        <f ca="1">IF(OR($AQ265=0,AE$9="",AE$9&lt;$AS265,AND($AT265&lt;&gt;"",AE$9&gt;$AT265)),"",IF(BS265=0,"—",IF(INDEX('Controle de reservas'!$P$14:$P$2013,BS265)="DUPLICIDADE NO DIA","CONFLITO"&amp;IF(INDEX('Controle de reservas'!$M$14:$M$2013,BS265)&lt;&gt;"",CHAR(10)&amp;INDEX('Controle de reservas'!$M$14:$M$2013,BS265),"")&amp;IF(INDEX('Controle de reservas'!$N$14:$N$2013,BS265)&lt;&gt;"",CHAR(10)&amp;"Subst.: "&amp;INDEX('Controle de reservas'!$N$14:$N$2013,BS265),"")&amp;IF(AND(ISNUMBER(INDEX('Controle de reservas'!$I$14:$I$2013,BS265)),INDEX('Controle de reservas'!$I$14:$I$2013,BS265)&gt;0,INDEX('Controle de reservas'!$K$14:$K$2013,BS265)&gt;INDEX('Controle de reservas'!$I$14:$I$2013,BS265)),CHAR(10)&amp;"DIVERGÊNCIA DE DATAS",""),IF(INDEX('Controle de reservas'!$L$14:$L$2013,BS265)="Em cobertura","COV",IF(INDEX('Controle de reservas'!$L$14:$L$2013,BS265)="Disponível","DISP",IF(INDEX('Controle de reservas'!$L$14:$L$2013,BS265)="Não utilizado","NU",IF(INDEX('Controle de reservas'!$L$14:$L$2013,BS265)="Folga","F",IF(INDEX('Controle de reservas'!$L$14:$L$2013,BS265)="Ocorrência","O",IF(INDEX('Controle de reservas'!$L$14:$L$2013,BS265)="Programado","PROG",IF(INDEX('Controle de reservas'!$L$14:$L$2013,BS265)="Disponível no posto","DP","SEM SITUAÇÃO")))))))&amp;IF(INDEX('Controle de reservas'!$M$14:$M$2013,BS265)&lt;&gt;"",CHAR(10)&amp;INDEX('Controle de reservas'!$M$14:$M$2013,BS265),IF(OR(INDEX('Controle de reservas'!$L$14:$L$2013,BS265)="Em cobertura",INDEX('Controle de reservas'!$L$14:$L$2013,BS265)="Programado"),CHAR(10)&amp;"SEM LOCAL",""))&amp;IF(INDEX('Controle de reservas'!$N$14:$N$2013,BS265)&lt;&gt;"",CHAR(10)&amp;"Subst.: "&amp;INDEX('Controle de reservas'!$N$14:$N$2013,BS265),"")&amp;IF(AND(ISNUMBER(INDEX('Controle de reservas'!$I$14:$I$2013,BS265)),INDEX('Controle de reservas'!$I$14:$I$2013,BS265)&gt;0,INDEX('Controle de reservas'!$K$14:$K$2013,BS265)&gt;INDEX('Controle de reservas'!$I$14:$I$2013,BS265)),CHAR(10)&amp;"DIVERGÊNCIA DE DATAS","")&amp;IF(INDEX('Controle de reservas'!$P$14:$P$2013,BS265)&lt;&gt;"OK"," !",""))))</f>
      </c>
      <c r="AF265" s="17">
        <f ca="1">IF(OR($AQ265=0,AF$9="",AF$9&lt;$AS265,AND($AT265&lt;&gt;"",AF$9&gt;$AT265)),"",IF(BT265=0,"—",IF(INDEX('Controle de reservas'!$P$14:$P$2013,BT265)="DUPLICIDADE NO DIA","CONFLITO"&amp;IF(INDEX('Controle de reservas'!$M$14:$M$2013,BT265)&lt;&gt;"",CHAR(10)&amp;INDEX('Controle de reservas'!$M$14:$M$2013,BT265),"")&amp;IF(INDEX('Controle de reservas'!$N$14:$N$2013,BT265)&lt;&gt;"",CHAR(10)&amp;"Subst.: "&amp;INDEX('Controle de reservas'!$N$14:$N$2013,BT265),"")&amp;IF(AND(ISNUMBER(INDEX('Controle de reservas'!$I$14:$I$2013,BT265)),INDEX('Controle de reservas'!$I$14:$I$2013,BT265)&gt;0,INDEX('Controle de reservas'!$K$14:$K$2013,BT265)&gt;INDEX('Controle de reservas'!$I$14:$I$2013,BT265)),CHAR(10)&amp;"DIVERGÊNCIA DE DATAS",""),IF(INDEX('Controle de reservas'!$L$14:$L$2013,BT265)="Em cobertura","COV",IF(INDEX('Controle de reservas'!$L$14:$L$2013,BT265)="Disponível","DISP",IF(INDEX('Controle de reservas'!$L$14:$L$2013,BT265)="Não utilizado","NU",IF(INDEX('Controle de reservas'!$L$14:$L$2013,BT265)="Folga","F",IF(INDEX('Controle de reservas'!$L$14:$L$2013,BT265)="Ocorrência","O",IF(INDEX('Controle de reservas'!$L$14:$L$2013,BT265)="Programado","PROG",IF(INDEX('Controle de reservas'!$L$14:$L$2013,BT265)="Disponível no posto","DP","SEM SITUAÇÃO")))))))&amp;IF(INDEX('Controle de reservas'!$M$14:$M$2013,BT265)&lt;&gt;"",CHAR(10)&amp;INDEX('Controle de reservas'!$M$14:$M$2013,BT265),IF(OR(INDEX('Controle de reservas'!$L$14:$L$2013,BT265)="Em cobertura",INDEX('Controle de reservas'!$L$14:$L$2013,BT265)="Programado"),CHAR(10)&amp;"SEM LOCAL",""))&amp;IF(INDEX('Controle de reservas'!$N$14:$N$2013,BT265)&lt;&gt;"",CHAR(10)&amp;"Subst.: "&amp;INDEX('Controle de reservas'!$N$14:$N$2013,BT265),"")&amp;IF(AND(ISNUMBER(INDEX('Controle de reservas'!$I$14:$I$2013,BT265)),INDEX('Controle de reservas'!$I$14:$I$2013,BT265)&gt;0,INDEX('Controle de reservas'!$K$14:$K$2013,BT265)&gt;INDEX('Controle de reservas'!$I$14:$I$2013,BT265)),CHAR(10)&amp;"DIVERGÊNCIA DE DATAS","")&amp;IF(INDEX('Controle de reservas'!$P$14:$P$2013,BT265)&lt;&gt;"OK"," !",""))))</f>
      </c>
      <c r="AG265" s="17">
        <f ca="1">IF(OR($AQ265=0,AG$9="",AG$9&lt;$AS265,AND($AT265&lt;&gt;"",AG$9&gt;$AT265)),"",IF(BU265=0,"—",IF(INDEX('Controle de reservas'!$P$14:$P$2013,BU265)="DUPLICIDADE NO DIA","CONFLITO"&amp;IF(INDEX('Controle de reservas'!$M$14:$M$2013,BU265)&lt;&gt;"",CHAR(10)&amp;INDEX('Controle de reservas'!$M$14:$M$2013,BU265),"")&amp;IF(INDEX('Controle de reservas'!$N$14:$N$2013,BU265)&lt;&gt;"",CHAR(10)&amp;"Subst.: "&amp;INDEX('Controle de reservas'!$N$14:$N$2013,BU265),"")&amp;IF(AND(ISNUMBER(INDEX('Controle de reservas'!$I$14:$I$2013,BU265)),INDEX('Controle de reservas'!$I$14:$I$2013,BU265)&gt;0,INDEX('Controle de reservas'!$K$14:$K$2013,BU265)&gt;INDEX('Controle de reservas'!$I$14:$I$2013,BU265)),CHAR(10)&amp;"DIVERGÊNCIA DE DATAS",""),IF(INDEX('Controle de reservas'!$L$14:$L$2013,BU265)="Em cobertura","COV",IF(INDEX('Controle de reservas'!$L$14:$L$2013,BU265)="Disponível","DISP",IF(INDEX('Controle de reservas'!$L$14:$L$2013,BU265)="Não utilizado","NU",IF(INDEX('Controle de reservas'!$L$14:$L$2013,BU265)="Folga","F",IF(INDEX('Controle de reservas'!$L$14:$L$2013,BU265)="Ocorrência","O",IF(INDEX('Controle de reservas'!$L$14:$L$2013,BU265)="Programado","PROG",IF(INDEX('Controle de reservas'!$L$14:$L$2013,BU265)="Disponível no posto","DP","SEM SITUAÇÃO")))))))&amp;IF(INDEX('Controle de reservas'!$M$14:$M$2013,BU265)&lt;&gt;"",CHAR(10)&amp;INDEX('Controle de reservas'!$M$14:$M$2013,BU265),IF(OR(INDEX('Controle de reservas'!$L$14:$L$2013,BU265)="Em cobertura",INDEX('Controle de reservas'!$L$14:$L$2013,BU265)="Programado"),CHAR(10)&amp;"SEM LOCAL",""))&amp;IF(INDEX('Controle de reservas'!$N$14:$N$2013,BU265)&lt;&gt;"",CHAR(10)&amp;"Subst.: "&amp;INDEX('Controle de reservas'!$N$14:$N$2013,BU265),"")&amp;IF(AND(ISNUMBER(INDEX('Controle de reservas'!$I$14:$I$2013,BU265)),INDEX('Controle de reservas'!$I$14:$I$2013,BU265)&gt;0,INDEX('Controle de reservas'!$K$14:$K$2013,BU265)&gt;INDEX('Controle de reservas'!$I$14:$I$2013,BU265)),CHAR(10)&amp;"DIVERGÊNCIA DE DATAS","")&amp;IF(INDEX('Controle de reservas'!$P$14:$P$2013,BU265)&lt;&gt;"OK"," !",""))))</f>
      </c>
      <c r="AH265" s="17">
        <f ca="1">IF(OR($AQ265=0,AH$9="",AH$9&lt;$AS265,AND($AT265&lt;&gt;"",AH$9&gt;$AT265)),"",IF(BV265=0,"—",IF(INDEX('Controle de reservas'!$P$14:$P$2013,BV265)="DUPLICIDADE NO DIA","CONFLITO"&amp;IF(INDEX('Controle de reservas'!$M$14:$M$2013,BV265)&lt;&gt;"",CHAR(10)&amp;INDEX('Controle de reservas'!$M$14:$M$2013,BV265),"")&amp;IF(INDEX('Controle de reservas'!$N$14:$N$2013,BV265)&lt;&gt;"",CHAR(10)&amp;"Subst.: "&amp;INDEX('Controle de reservas'!$N$14:$N$2013,BV265),"")&amp;IF(AND(ISNUMBER(INDEX('Controle de reservas'!$I$14:$I$2013,BV265)),INDEX('Controle de reservas'!$I$14:$I$2013,BV265)&gt;0,INDEX('Controle de reservas'!$K$14:$K$2013,BV265)&gt;INDEX('Controle de reservas'!$I$14:$I$2013,BV265)),CHAR(10)&amp;"DIVERGÊNCIA DE DATAS",""),IF(INDEX('Controle de reservas'!$L$14:$L$2013,BV265)="Em cobertura","COV",IF(INDEX('Controle de reservas'!$L$14:$L$2013,BV265)="Disponível","DISP",IF(INDEX('Controle de reservas'!$L$14:$L$2013,BV265)="Não utilizado","NU",IF(INDEX('Controle de reservas'!$L$14:$L$2013,BV265)="Folga","F",IF(INDEX('Controle de reservas'!$L$14:$L$2013,BV265)="Ocorrência","O",IF(INDEX('Controle de reservas'!$L$14:$L$2013,BV265)="Programado","PROG",IF(INDEX('Controle de reservas'!$L$14:$L$2013,BV265)="Disponível no posto","DP","SEM SITUAÇÃO")))))))&amp;IF(INDEX('Controle de reservas'!$M$14:$M$2013,BV265)&lt;&gt;"",CHAR(10)&amp;INDEX('Controle de reservas'!$M$14:$M$2013,BV265),IF(OR(INDEX('Controle de reservas'!$L$14:$L$2013,BV265)="Em cobertura",INDEX('Controle de reservas'!$L$14:$L$2013,BV265)="Programado"),CHAR(10)&amp;"SEM LOCAL",""))&amp;IF(INDEX('Controle de reservas'!$N$14:$N$2013,BV265)&lt;&gt;"",CHAR(10)&amp;"Subst.: "&amp;INDEX('Controle de reservas'!$N$14:$N$2013,BV265),"")&amp;IF(AND(ISNUMBER(INDEX('Controle de reservas'!$I$14:$I$2013,BV265)),INDEX('Controle de reservas'!$I$14:$I$2013,BV265)&gt;0,INDEX('Controle de reservas'!$K$14:$K$2013,BV265)&gt;INDEX('Controle de reservas'!$I$14:$I$2013,BV265)),CHAR(10)&amp;"DIVERGÊNCIA DE DATAS","")&amp;IF(INDEX('Controle de reservas'!$P$14:$P$2013,BV265)&lt;&gt;"OK"," !",""))))</f>
      </c>
      <c r="AI265" s="17">
        <f ca="1">IF(OR($AQ265=0,AI$9="",AI$9&lt;$AS265,AND($AT265&lt;&gt;"",AI$9&gt;$AT265)),"",IF(BW265=0,"—",IF(INDEX('Controle de reservas'!$P$14:$P$2013,BW265)="DUPLICIDADE NO DIA","CONFLITO"&amp;IF(INDEX('Controle de reservas'!$M$14:$M$2013,BW265)&lt;&gt;"",CHAR(10)&amp;INDEX('Controle de reservas'!$M$14:$M$2013,BW265),"")&amp;IF(INDEX('Controle de reservas'!$N$14:$N$2013,BW265)&lt;&gt;"",CHAR(10)&amp;"Subst.: "&amp;INDEX('Controle de reservas'!$N$14:$N$2013,BW265),"")&amp;IF(AND(ISNUMBER(INDEX('Controle de reservas'!$I$14:$I$2013,BW265)),INDEX('Controle de reservas'!$I$14:$I$2013,BW265)&gt;0,INDEX('Controle de reservas'!$K$14:$K$2013,BW265)&gt;INDEX('Controle de reservas'!$I$14:$I$2013,BW265)),CHAR(10)&amp;"DIVERGÊNCIA DE DATAS",""),IF(INDEX('Controle de reservas'!$L$14:$L$2013,BW265)="Em cobertura","COV",IF(INDEX('Controle de reservas'!$L$14:$L$2013,BW265)="Disponível","DISP",IF(INDEX('Controle de reservas'!$L$14:$L$2013,BW265)="Não utilizado","NU",IF(INDEX('Controle de reservas'!$L$14:$L$2013,BW265)="Folga","F",IF(INDEX('Controle de reservas'!$L$14:$L$2013,BW265)="Ocorrência","O",IF(INDEX('Controle de reservas'!$L$14:$L$2013,BW265)="Programado","PROG",IF(INDEX('Controle de reservas'!$L$14:$L$2013,BW265)="Disponível no posto","DP","SEM SITUAÇÃO")))))))&amp;IF(INDEX('Controle de reservas'!$M$14:$M$2013,BW265)&lt;&gt;"",CHAR(10)&amp;INDEX('Controle de reservas'!$M$14:$M$2013,BW265),IF(OR(INDEX('Controle de reservas'!$L$14:$L$2013,BW265)="Em cobertura",INDEX('Controle de reservas'!$L$14:$L$2013,BW265)="Programado"),CHAR(10)&amp;"SEM LOCAL",""))&amp;IF(INDEX('Controle de reservas'!$N$14:$N$2013,BW265)&lt;&gt;"",CHAR(10)&amp;"Subst.: "&amp;INDEX('Controle de reservas'!$N$14:$N$2013,BW265),"")&amp;IF(AND(ISNUMBER(INDEX('Controle de reservas'!$I$14:$I$2013,BW265)),INDEX('Controle de reservas'!$I$14:$I$2013,BW265)&gt;0,INDEX('Controle de reservas'!$K$14:$K$2013,BW265)&gt;INDEX('Controle de reservas'!$I$14:$I$2013,BW265)),CHAR(10)&amp;"DIVERGÊNCIA DE DATAS","")&amp;IF(INDEX('Controle de reservas'!$P$14:$P$2013,BW265)&lt;&gt;"OK"," !",""))))</f>
      </c>
      <c r="AJ265" s="17">
        <f ca="1">IF(OR($AQ265=0,AJ$9="",AJ$9&lt;$AS265,AND($AT265&lt;&gt;"",AJ$9&gt;$AT265)),"",IF(BX265=0,"—",IF(INDEX('Controle de reservas'!$P$14:$P$2013,BX265)="DUPLICIDADE NO DIA","CONFLITO"&amp;IF(INDEX('Controle de reservas'!$M$14:$M$2013,BX265)&lt;&gt;"",CHAR(10)&amp;INDEX('Controle de reservas'!$M$14:$M$2013,BX265),"")&amp;IF(INDEX('Controle de reservas'!$N$14:$N$2013,BX265)&lt;&gt;"",CHAR(10)&amp;"Subst.: "&amp;INDEX('Controle de reservas'!$N$14:$N$2013,BX265),"")&amp;IF(AND(ISNUMBER(INDEX('Controle de reservas'!$I$14:$I$2013,BX265)),INDEX('Controle de reservas'!$I$14:$I$2013,BX265)&gt;0,INDEX('Controle de reservas'!$K$14:$K$2013,BX265)&gt;INDEX('Controle de reservas'!$I$14:$I$2013,BX265)),CHAR(10)&amp;"DIVERGÊNCIA DE DATAS",""),IF(INDEX('Controle de reservas'!$L$14:$L$2013,BX265)="Em cobertura","COV",IF(INDEX('Controle de reservas'!$L$14:$L$2013,BX265)="Disponível","DISP",IF(INDEX('Controle de reservas'!$L$14:$L$2013,BX265)="Não utilizado","NU",IF(INDEX('Controle de reservas'!$L$14:$L$2013,BX265)="Folga","F",IF(INDEX('Controle de reservas'!$L$14:$L$2013,BX265)="Ocorrência","O",IF(INDEX('Controle de reservas'!$L$14:$L$2013,BX265)="Programado","PROG",IF(INDEX('Controle de reservas'!$L$14:$L$2013,BX265)="Disponível no posto","DP","SEM SITUAÇÃO")))))))&amp;IF(INDEX('Controle de reservas'!$M$14:$M$2013,BX265)&lt;&gt;"",CHAR(10)&amp;INDEX('Controle de reservas'!$M$14:$M$2013,BX265),IF(OR(INDEX('Controle de reservas'!$L$14:$L$2013,BX265)="Em cobertura",INDEX('Controle de reservas'!$L$14:$L$2013,BX265)="Programado"),CHAR(10)&amp;"SEM LOCAL",""))&amp;IF(INDEX('Controle de reservas'!$N$14:$N$2013,BX265)&lt;&gt;"",CHAR(10)&amp;"Subst.: "&amp;INDEX('Controle de reservas'!$N$14:$N$2013,BX265),"")&amp;IF(AND(ISNUMBER(INDEX('Controle de reservas'!$I$14:$I$2013,BX265)),INDEX('Controle de reservas'!$I$14:$I$2013,BX265)&gt;0,INDEX('Controle de reservas'!$K$14:$K$2013,BX265)&gt;INDEX('Controle de reservas'!$I$14:$I$2013,BX265)),CHAR(10)&amp;"DIVERGÊNCIA DE DATAS","")&amp;IF(INDEX('Controle de reservas'!$P$14:$P$2013,BX265)&lt;&gt;"OK"," !",""))))</f>
      </c>
      <c r="AK265" s="17">
        <f ca="1">IF(OR($AQ265=0,AK$9="",AK$9&lt;$AS265,AND($AT265&lt;&gt;"",AK$9&gt;$AT265)),"",IF(BY265=0,"—",IF(INDEX('Controle de reservas'!$P$14:$P$2013,BY265)="DUPLICIDADE NO DIA","CONFLITO"&amp;IF(INDEX('Controle de reservas'!$M$14:$M$2013,BY265)&lt;&gt;"",CHAR(10)&amp;INDEX('Controle de reservas'!$M$14:$M$2013,BY265),"")&amp;IF(INDEX('Controle de reservas'!$N$14:$N$2013,BY265)&lt;&gt;"",CHAR(10)&amp;"Subst.: "&amp;INDEX('Controle de reservas'!$N$14:$N$2013,BY265),"")&amp;IF(AND(ISNUMBER(INDEX('Controle de reservas'!$I$14:$I$2013,BY265)),INDEX('Controle de reservas'!$I$14:$I$2013,BY265)&gt;0,INDEX('Controle de reservas'!$K$14:$K$2013,BY265)&gt;INDEX('Controle de reservas'!$I$14:$I$2013,BY265)),CHAR(10)&amp;"DIVERGÊNCIA DE DATAS",""),IF(INDEX('Controle de reservas'!$L$14:$L$2013,BY265)="Em cobertura","COV",IF(INDEX('Controle de reservas'!$L$14:$L$2013,BY265)="Disponível","DISP",IF(INDEX('Controle de reservas'!$L$14:$L$2013,BY265)="Não utilizado","NU",IF(INDEX('Controle de reservas'!$L$14:$L$2013,BY265)="Folga","F",IF(INDEX('Controle de reservas'!$L$14:$L$2013,BY265)="Ocorrência","O",IF(INDEX('Controle de reservas'!$L$14:$L$2013,BY265)="Programado","PROG",IF(INDEX('Controle de reservas'!$L$14:$L$2013,BY265)="Disponível no posto","DP","SEM SITUAÇÃO")))))))&amp;IF(INDEX('Controle de reservas'!$M$14:$M$2013,BY265)&lt;&gt;"",CHAR(10)&amp;INDEX('Controle de reservas'!$M$14:$M$2013,BY265),IF(OR(INDEX('Controle de reservas'!$L$14:$L$2013,BY265)="Em cobertura",INDEX('Controle de reservas'!$L$14:$L$2013,BY265)="Programado"),CHAR(10)&amp;"SEM LOCAL",""))&amp;IF(INDEX('Controle de reservas'!$N$14:$N$2013,BY265)&lt;&gt;"",CHAR(10)&amp;"Subst.: "&amp;INDEX('Controle de reservas'!$N$14:$N$2013,BY265),"")&amp;IF(AND(ISNUMBER(INDEX('Controle de reservas'!$I$14:$I$2013,BY265)),INDEX('Controle de reservas'!$I$14:$I$2013,BY265)&gt;0,INDEX('Controle de reservas'!$K$14:$K$2013,BY265)&gt;INDEX('Controle de reservas'!$I$14:$I$2013,BY265)),CHAR(10)&amp;"DIVERGÊNCIA DE DATAS","")&amp;IF(INDEX('Controle de reservas'!$P$14:$P$2013,BY265)&lt;&gt;"OK"," !",""))))</f>
      </c>
      <c r="AL265" s="16">
        <f t="shared" ca="1" si="13"/>
      </c>
      <c r="AM265" s="16">
        <f t="shared" ca="1" si="14"/>
      </c>
      <c r="AN265" s="16">
        <f t="shared" ca="1" si="15"/>
      </c>
      <c r="AO265" s="16">
        <f t="shared" ca="1" si="16"/>
      </c>
      <c r="AP265" s="16">
        <f ca="1">IF($AQ265=0,"",INDEX('Controle de reservas'!$O$14:$O$2013,$AQ265))</f>
      </c>
      <c r="AQ265">
        <f ca="1">IFERROR(MATCH(ROW()-9,'Controle de reservas'!$S$14:$S$2013,0),0)</f>
      </c>
      <c r="AR265">
        <f ca="1">IF($AQ265=0,"",INDEX('Controle de reservas'!$Q$14:$Q$2013,$AQ265))</f>
      </c>
      <c r="AS265">
        <f ca="1">IF($AQ265=0,"",INDEX('Controle de reservas'!$H$14:$H$2013,$AQ265))</f>
      </c>
      <c r="AT265">
        <f ca="1">IF($AQ265=0,"",IF(INDEX('Controle de reservas'!$J$14:$J$2013,$AQ265)=0,"",INDEX('Controle de reservas'!$J$14:$J$2013,$AQ265)))</f>
      </c>
      <c r="AU265">
        <f ca="1">IF(OR($AQ265=0,G$9=""),0,IFERROR(MATCH($AR265&amp;"|"&amp;TEXT(G$9,"yyyymmdd"),'Controle de reservas'!$T$14:$T$2013,0),0))</f>
      </c>
      <c r="AV265">
        <f ca="1">IF(OR($AQ265=0,H$9=""),0,IFERROR(MATCH($AR265&amp;"|"&amp;TEXT(H$9,"yyyymmdd"),'Controle de reservas'!$T$14:$T$2013,0),0))</f>
      </c>
      <c r="AW265">
        <f ca="1">IF(OR($AQ265=0,I$9=""),0,IFERROR(MATCH($AR265&amp;"|"&amp;TEXT(I$9,"yyyymmdd"),'Controle de reservas'!$T$14:$T$2013,0),0))</f>
      </c>
      <c r="AX265">
        <f ca="1">IF(OR($AQ265=0,J$9=""),0,IFERROR(MATCH($AR265&amp;"|"&amp;TEXT(J$9,"yyyymmdd"),'Controle de reservas'!$T$14:$T$2013,0),0))</f>
      </c>
      <c r="AY265">
        <f ca="1">IF(OR($AQ265=0,K$9=""),0,IFERROR(MATCH($AR265&amp;"|"&amp;TEXT(K$9,"yyyymmdd"),'Controle de reservas'!$T$14:$T$2013,0),0))</f>
      </c>
      <c r="AZ265">
        <f ca="1">IF(OR($AQ265=0,L$9=""),0,IFERROR(MATCH($AR265&amp;"|"&amp;TEXT(L$9,"yyyymmdd"),'Controle de reservas'!$T$14:$T$2013,0),0))</f>
      </c>
      <c r="BA265">
        <f ca="1">IF(OR($AQ265=0,M$9=""),0,IFERROR(MATCH($AR265&amp;"|"&amp;TEXT(M$9,"yyyymmdd"),'Controle de reservas'!$T$14:$T$2013,0),0))</f>
      </c>
      <c r="BB265">
        <f ca="1">IF(OR($AQ265=0,N$9=""),0,IFERROR(MATCH($AR265&amp;"|"&amp;TEXT(N$9,"yyyymmdd"),'Controle de reservas'!$T$14:$T$2013,0),0))</f>
      </c>
      <c r="BC265">
        <f ca="1">IF(OR($AQ265=0,O$9=""),0,IFERROR(MATCH($AR265&amp;"|"&amp;TEXT(O$9,"yyyymmdd"),'Controle de reservas'!$T$14:$T$2013,0),0))</f>
      </c>
      <c r="BD265">
        <f ca="1">IF(OR($AQ265=0,P$9=""),0,IFERROR(MATCH($AR265&amp;"|"&amp;TEXT(P$9,"yyyymmdd"),'Controle de reservas'!$T$14:$T$2013,0),0))</f>
      </c>
      <c r="BE265">
        <f ca="1">IF(OR($AQ265=0,Q$9=""),0,IFERROR(MATCH($AR265&amp;"|"&amp;TEXT(Q$9,"yyyymmdd"),'Controle de reservas'!$T$14:$T$2013,0),0))</f>
      </c>
      <c r="BF265">
        <f ca="1">IF(OR($AQ265=0,R$9=""),0,IFERROR(MATCH($AR265&amp;"|"&amp;TEXT(R$9,"yyyymmdd"),'Controle de reservas'!$T$14:$T$2013,0),0))</f>
      </c>
      <c r="BG265">
        <f ca="1">IF(OR($AQ265=0,S$9=""),0,IFERROR(MATCH($AR265&amp;"|"&amp;TEXT(S$9,"yyyymmdd"),'Controle de reservas'!$T$14:$T$2013,0),0))</f>
      </c>
      <c r="BH265">
        <f ca="1">IF(OR($AQ265=0,T$9=""),0,IFERROR(MATCH($AR265&amp;"|"&amp;TEXT(T$9,"yyyymmdd"),'Controle de reservas'!$T$14:$T$2013,0),0))</f>
      </c>
      <c r="BI265">
        <f ca="1">IF(OR($AQ265=0,U$9=""),0,IFERROR(MATCH($AR265&amp;"|"&amp;TEXT(U$9,"yyyymmdd"),'Controle de reservas'!$T$14:$T$2013,0),0))</f>
      </c>
      <c r="BJ265">
        <f ca="1">IF(OR($AQ265=0,V$9=""),0,IFERROR(MATCH($AR265&amp;"|"&amp;TEXT(V$9,"yyyymmdd"),'Controle de reservas'!$T$14:$T$2013,0),0))</f>
      </c>
      <c r="BK265">
        <f ca="1">IF(OR($AQ265=0,W$9=""),0,IFERROR(MATCH($AR265&amp;"|"&amp;TEXT(W$9,"yyyymmdd"),'Controle de reservas'!$T$14:$T$2013,0),0))</f>
      </c>
      <c r="BL265">
        <f ca="1">IF(OR($AQ265=0,X$9=""),0,IFERROR(MATCH($AR265&amp;"|"&amp;TEXT(X$9,"yyyymmdd"),'Controle de reservas'!$T$14:$T$2013,0),0))</f>
      </c>
      <c r="BM265">
        <f ca="1">IF(OR($AQ265=0,Y$9=""),0,IFERROR(MATCH($AR265&amp;"|"&amp;TEXT(Y$9,"yyyymmdd"),'Controle de reservas'!$T$14:$T$2013,0),0))</f>
      </c>
      <c r="BN265">
        <f ca="1">IF(OR($AQ265=0,Z$9=""),0,IFERROR(MATCH($AR265&amp;"|"&amp;TEXT(Z$9,"yyyymmdd"),'Controle de reservas'!$T$14:$T$2013,0),0))</f>
      </c>
      <c r="BO265">
        <f ca="1">IF(OR($AQ265=0,AA$9=""),0,IFERROR(MATCH($AR265&amp;"|"&amp;TEXT(AA$9,"yyyymmdd"),'Controle de reservas'!$T$14:$T$2013,0),0))</f>
      </c>
      <c r="BP265">
        <f ca="1">IF(OR($AQ265=0,AB$9=""),0,IFERROR(MATCH($AR265&amp;"|"&amp;TEXT(AB$9,"yyyymmdd"),'Controle de reservas'!$T$14:$T$2013,0),0))</f>
      </c>
      <c r="BQ265">
        <f ca="1">IF(OR($AQ265=0,AC$9=""),0,IFERROR(MATCH($AR265&amp;"|"&amp;TEXT(AC$9,"yyyymmdd"),'Controle de reservas'!$T$14:$T$2013,0),0))</f>
      </c>
      <c r="BR265">
        <f ca="1">IF(OR($AQ265=0,AD$9=""),0,IFERROR(MATCH($AR265&amp;"|"&amp;TEXT(AD$9,"yyyymmdd"),'Controle de reservas'!$T$14:$T$2013,0),0))</f>
      </c>
      <c r="BS265">
        <f ca="1">IF(OR($AQ265=0,AE$9=""),0,IFERROR(MATCH($AR265&amp;"|"&amp;TEXT(AE$9,"yyyymmdd"),'Controle de reservas'!$T$14:$T$2013,0),0))</f>
      </c>
      <c r="BT265">
        <f ca="1">IF(OR($AQ265=0,AF$9=""),0,IFERROR(MATCH($AR265&amp;"|"&amp;TEXT(AF$9,"yyyymmdd"),'Controle de reservas'!$T$14:$T$2013,0),0))</f>
      </c>
      <c r="BU265">
        <f ca="1">IF(OR($AQ265=0,AG$9=""),0,IFERROR(MATCH($AR265&amp;"|"&amp;TEXT(AG$9,"yyyymmdd"),'Controle de reservas'!$T$14:$T$2013,0),0))</f>
      </c>
      <c r="BV265">
        <f ca="1">IF(OR($AQ265=0,AH$9=""),0,IFERROR(MATCH($AR265&amp;"|"&amp;TEXT(AH$9,"yyyymmdd"),'Controle de reservas'!$T$14:$T$2013,0),0))</f>
      </c>
      <c r="BW265">
        <f ca="1">IF(OR($AQ265=0,AI$9=""),0,IFERROR(MATCH($AR265&amp;"|"&amp;TEXT(AI$9,"yyyymmdd"),'Controle de reservas'!$T$14:$T$2013,0),0))</f>
      </c>
      <c r="BX265">
        <f ca="1">IF(OR($AQ265=0,AJ$9=""),0,IFERROR(MATCH($AR265&amp;"|"&amp;TEXT(AJ$9,"yyyymmdd"),'Controle de reservas'!$T$14:$T$2013,0),0))</f>
      </c>
      <c r="BY265">
        <f ca="1">IF(OR($AQ265=0,AK$9=""),0,IFERROR(MATCH($AR265&amp;"|"&amp;TEXT(AK$9,"yyyymmdd"),'Controle de reservas'!$T$14:$T$2013,0),0))</f>
      </c>
    </row>
    <row r="266" spans="1:77" ht="105" customHeight="1" x14ac:dyDescent="0.25">
      <c r="A266" s="14">
        <f ca="1">IF($AQ266=0,"",INDEX('Controle de reservas'!$A$14:$A$2013,$AQ266))</f>
      </c>
      <c r="B266" s="14">
        <f ca="1">IF($AQ266=0,"",INDEX('Controle de reservas'!$B$14:$B$2013,$AQ266))</f>
      </c>
      <c r="C266" s="14">
        <f ca="1">IF($AQ266=0,"",INDEX('Controle de reservas'!$C$14:$C$2013,$AQ266))</f>
      </c>
      <c r="D266" s="14">
        <f ca="1">IF($AQ266=0,"",INDEX('Controle de reservas'!$D$14:$D$2013,$AQ266))</f>
      </c>
      <c r="E266" s="14">
        <f ca="1">IF($AQ266=0,"",INDEX('Controle de reservas'!$E$14:$E$2013,$AQ266))</f>
      </c>
      <c r="F266" s="14">
        <f ca="1">IF($AQ266=0,"",INDEX('Controle de reservas'!$F$14:$F$2013,$AQ266))</f>
      </c>
      <c r="G266" s="15">
        <f ca="1">IF(OR($AQ266=0,G$9="",G$9&lt;$AS266,AND($AT266&lt;&gt;"",G$9&gt;$AT266)),"",IF(AU266=0,"—",IF(INDEX('Controle de reservas'!$P$14:$P$2013,AU266)="DUPLICIDADE NO DIA","CONFLITO"&amp;IF(INDEX('Controle de reservas'!$M$14:$M$2013,AU266)&lt;&gt;"",CHAR(10)&amp;INDEX('Controle de reservas'!$M$14:$M$2013,AU266),"")&amp;IF(INDEX('Controle de reservas'!$N$14:$N$2013,AU266)&lt;&gt;"",CHAR(10)&amp;"Subst.: "&amp;INDEX('Controle de reservas'!$N$14:$N$2013,AU266),"")&amp;IF(AND(ISNUMBER(INDEX('Controle de reservas'!$I$14:$I$2013,AU266)),INDEX('Controle de reservas'!$I$14:$I$2013,AU266)&gt;0,INDEX('Controle de reservas'!$K$14:$K$2013,AU266)&gt;INDEX('Controle de reservas'!$I$14:$I$2013,AU266)),CHAR(10)&amp;"DIVERGÊNCIA DE DATAS",""),IF(INDEX('Controle de reservas'!$L$14:$L$2013,AU266)="Em cobertura","COV",IF(INDEX('Controle de reservas'!$L$14:$L$2013,AU266)="Disponível","DISP",IF(INDEX('Controle de reservas'!$L$14:$L$2013,AU266)="Não utilizado","NU",IF(INDEX('Controle de reservas'!$L$14:$L$2013,AU266)="Folga","F",IF(INDEX('Controle de reservas'!$L$14:$L$2013,AU266)="Ocorrência","O",IF(INDEX('Controle de reservas'!$L$14:$L$2013,AU266)="Programado","PROG",IF(INDEX('Controle de reservas'!$L$14:$L$2013,AU266)="Disponível no posto","DP","SEM SITUAÇÃO")))))))&amp;IF(INDEX('Controle de reservas'!$M$14:$M$2013,AU266)&lt;&gt;"",CHAR(10)&amp;INDEX('Controle de reservas'!$M$14:$M$2013,AU266),IF(OR(INDEX('Controle de reservas'!$L$14:$L$2013,AU266)="Em cobertura",INDEX('Controle de reservas'!$L$14:$L$2013,AU266)="Programado"),CHAR(10)&amp;"SEM LOCAL",""))&amp;IF(INDEX('Controle de reservas'!$N$14:$N$2013,AU266)&lt;&gt;"",CHAR(10)&amp;"Subst.: "&amp;INDEX('Controle de reservas'!$N$14:$N$2013,AU266),"")&amp;IF(AND(ISNUMBER(INDEX('Controle de reservas'!$I$14:$I$2013,AU266)),INDEX('Controle de reservas'!$I$14:$I$2013,AU266)&gt;0,INDEX('Controle de reservas'!$K$14:$K$2013,AU266)&gt;INDEX('Controle de reservas'!$I$14:$I$2013,AU266)),CHAR(10)&amp;"DIVERGÊNCIA DE DATAS","")&amp;IF(INDEX('Controle de reservas'!$P$14:$P$2013,AU266)&lt;&gt;"OK"," !",""))))</f>
      </c>
      <c r="H266" s="15">
        <f ca="1">IF(OR($AQ266=0,H$9="",H$9&lt;$AS266,AND($AT266&lt;&gt;"",H$9&gt;$AT266)),"",IF(AV266=0,"—",IF(INDEX('Controle de reservas'!$P$14:$P$2013,AV266)="DUPLICIDADE NO DIA","CONFLITO"&amp;IF(INDEX('Controle de reservas'!$M$14:$M$2013,AV266)&lt;&gt;"",CHAR(10)&amp;INDEX('Controle de reservas'!$M$14:$M$2013,AV266),"")&amp;IF(INDEX('Controle de reservas'!$N$14:$N$2013,AV266)&lt;&gt;"",CHAR(10)&amp;"Subst.: "&amp;INDEX('Controle de reservas'!$N$14:$N$2013,AV266),"")&amp;IF(AND(ISNUMBER(INDEX('Controle de reservas'!$I$14:$I$2013,AV266)),INDEX('Controle de reservas'!$I$14:$I$2013,AV266)&gt;0,INDEX('Controle de reservas'!$K$14:$K$2013,AV266)&gt;INDEX('Controle de reservas'!$I$14:$I$2013,AV266)),CHAR(10)&amp;"DIVERGÊNCIA DE DATAS",""),IF(INDEX('Controle de reservas'!$L$14:$L$2013,AV266)="Em cobertura","COV",IF(INDEX('Controle de reservas'!$L$14:$L$2013,AV266)="Disponível","DISP",IF(INDEX('Controle de reservas'!$L$14:$L$2013,AV266)="Não utilizado","NU",IF(INDEX('Controle de reservas'!$L$14:$L$2013,AV266)="Folga","F",IF(INDEX('Controle de reservas'!$L$14:$L$2013,AV266)="Ocorrência","O",IF(INDEX('Controle de reservas'!$L$14:$L$2013,AV266)="Programado","PROG",IF(INDEX('Controle de reservas'!$L$14:$L$2013,AV266)="Disponível no posto","DP","SEM SITUAÇÃO")))))))&amp;IF(INDEX('Controle de reservas'!$M$14:$M$2013,AV266)&lt;&gt;"",CHAR(10)&amp;INDEX('Controle de reservas'!$M$14:$M$2013,AV266),IF(OR(INDEX('Controle de reservas'!$L$14:$L$2013,AV266)="Em cobertura",INDEX('Controle de reservas'!$L$14:$L$2013,AV266)="Programado"),CHAR(10)&amp;"SEM LOCAL",""))&amp;IF(INDEX('Controle de reservas'!$N$14:$N$2013,AV266)&lt;&gt;"",CHAR(10)&amp;"Subst.: "&amp;INDEX('Controle de reservas'!$N$14:$N$2013,AV266),"")&amp;IF(AND(ISNUMBER(INDEX('Controle de reservas'!$I$14:$I$2013,AV266)),INDEX('Controle de reservas'!$I$14:$I$2013,AV266)&gt;0,INDEX('Controle de reservas'!$K$14:$K$2013,AV266)&gt;INDEX('Controle de reservas'!$I$14:$I$2013,AV266)),CHAR(10)&amp;"DIVERGÊNCIA DE DATAS","")&amp;IF(INDEX('Controle de reservas'!$P$14:$P$2013,AV266)&lt;&gt;"OK"," !",""))))</f>
      </c>
      <c r="I266" s="15">
        <f ca="1">IF(OR($AQ266=0,I$9="",I$9&lt;$AS266,AND($AT266&lt;&gt;"",I$9&gt;$AT266)),"",IF(AW266=0,"—",IF(INDEX('Controle de reservas'!$P$14:$P$2013,AW266)="DUPLICIDADE NO DIA","CONFLITO"&amp;IF(INDEX('Controle de reservas'!$M$14:$M$2013,AW266)&lt;&gt;"",CHAR(10)&amp;INDEX('Controle de reservas'!$M$14:$M$2013,AW266),"")&amp;IF(INDEX('Controle de reservas'!$N$14:$N$2013,AW266)&lt;&gt;"",CHAR(10)&amp;"Subst.: "&amp;INDEX('Controle de reservas'!$N$14:$N$2013,AW266),"")&amp;IF(AND(ISNUMBER(INDEX('Controle de reservas'!$I$14:$I$2013,AW266)),INDEX('Controle de reservas'!$I$14:$I$2013,AW266)&gt;0,INDEX('Controle de reservas'!$K$14:$K$2013,AW266)&gt;INDEX('Controle de reservas'!$I$14:$I$2013,AW266)),CHAR(10)&amp;"DIVERGÊNCIA DE DATAS",""),IF(INDEX('Controle de reservas'!$L$14:$L$2013,AW266)="Em cobertura","COV",IF(INDEX('Controle de reservas'!$L$14:$L$2013,AW266)="Disponível","DISP",IF(INDEX('Controle de reservas'!$L$14:$L$2013,AW266)="Não utilizado","NU",IF(INDEX('Controle de reservas'!$L$14:$L$2013,AW266)="Folga","F",IF(INDEX('Controle de reservas'!$L$14:$L$2013,AW266)="Ocorrência","O",IF(INDEX('Controle de reservas'!$L$14:$L$2013,AW266)="Programado","PROG",IF(INDEX('Controle de reservas'!$L$14:$L$2013,AW266)="Disponível no posto","DP","SEM SITUAÇÃO")))))))&amp;IF(INDEX('Controle de reservas'!$M$14:$M$2013,AW266)&lt;&gt;"",CHAR(10)&amp;INDEX('Controle de reservas'!$M$14:$M$2013,AW266),IF(OR(INDEX('Controle de reservas'!$L$14:$L$2013,AW266)="Em cobertura",INDEX('Controle de reservas'!$L$14:$L$2013,AW266)="Programado"),CHAR(10)&amp;"SEM LOCAL",""))&amp;IF(INDEX('Controle de reservas'!$N$14:$N$2013,AW266)&lt;&gt;"",CHAR(10)&amp;"Subst.: "&amp;INDEX('Controle de reservas'!$N$14:$N$2013,AW266),"")&amp;IF(AND(ISNUMBER(INDEX('Controle de reservas'!$I$14:$I$2013,AW266)),INDEX('Controle de reservas'!$I$14:$I$2013,AW266)&gt;0,INDEX('Controle de reservas'!$K$14:$K$2013,AW266)&gt;INDEX('Controle de reservas'!$I$14:$I$2013,AW266)),CHAR(10)&amp;"DIVERGÊNCIA DE DATAS","")&amp;IF(INDEX('Controle de reservas'!$P$14:$P$2013,AW266)&lt;&gt;"OK"," !",""))))</f>
      </c>
      <c r="J266" s="15">
        <f ca="1">IF(OR($AQ266=0,J$9="",J$9&lt;$AS266,AND($AT266&lt;&gt;"",J$9&gt;$AT266)),"",IF(AX266=0,"—",IF(INDEX('Controle de reservas'!$P$14:$P$2013,AX266)="DUPLICIDADE NO DIA","CONFLITO"&amp;IF(INDEX('Controle de reservas'!$M$14:$M$2013,AX266)&lt;&gt;"",CHAR(10)&amp;INDEX('Controle de reservas'!$M$14:$M$2013,AX266),"")&amp;IF(INDEX('Controle de reservas'!$N$14:$N$2013,AX266)&lt;&gt;"",CHAR(10)&amp;"Subst.: "&amp;INDEX('Controle de reservas'!$N$14:$N$2013,AX266),"")&amp;IF(AND(ISNUMBER(INDEX('Controle de reservas'!$I$14:$I$2013,AX266)),INDEX('Controle de reservas'!$I$14:$I$2013,AX266)&gt;0,INDEX('Controle de reservas'!$K$14:$K$2013,AX266)&gt;INDEX('Controle de reservas'!$I$14:$I$2013,AX266)),CHAR(10)&amp;"DIVERGÊNCIA DE DATAS",""),IF(INDEX('Controle de reservas'!$L$14:$L$2013,AX266)="Em cobertura","COV",IF(INDEX('Controle de reservas'!$L$14:$L$2013,AX266)="Disponível","DISP",IF(INDEX('Controle de reservas'!$L$14:$L$2013,AX266)="Não utilizado","NU",IF(INDEX('Controle de reservas'!$L$14:$L$2013,AX266)="Folga","F",IF(INDEX('Controle de reservas'!$L$14:$L$2013,AX266)="Ocorrência","O",IF(INDEX('Controle de reservas'!$L$14:$L$2013,AX266)="Programado","PROG",IF(INDEX('Controle de reservas'!$L$14:$L$2013,AX266)="Disponível no posto","DP","SEM SITUAÇÃO")))))))&amp;IF(INDEX('Controle de reservas'!$M$14:$M$2013,AX266)&lt;&gt;"",CHAR(10)&amp;INDEX('Controle de reservas'!$M$14:$M$2013,AX266),IF(OR(INDEX('Controle de reservas'!$L$14:$L$2013,AX266)="Em cobertura",INDEX('Controle de reservas'!$L$14:$L$2013,AX266)="Programado"),CHAR(10)&amp;"SEM LOCAL",""))&amp;IF(INDEX('Controle de reservas'!$N$14:$N$2013,AX266)&lt;&gt;"",CHAR(10)&amp;"Subst.: "&amp;INDEX('Controle de reservas'!$N$14:$N$2013,AX266),"")&amp;IF(AND(ISNUMBER(INDEX('Controle de reservas'!$I$14:$I$2013,AX266)),INDEX('Controle de reservas'!$I$14:$I$2013,AX266)&gt;0,INDEX('Controle de reservas'!$K$14:$K$2013,AX266)&gt;INDEX('Controle de reservas'!$I$14:$I$2013,AX266)),CHAR(10)&amp;"DIVERGÊNCIA DE DATAS","")&amp;IF(INDEX('Controle de reservas'!$P$14:$P$2013,AX266)&lt;&gt;"OK"," !",""))))</f>
      </c>
      <c r="K266" s="15">
        <f ca="1">IF(OR($AQ266=0,K$9="",K$9&lt;$AS266,AND($AT266&lt;&gt;"",K$9&gt;$AT266)),"",IF(AY266=0,"—",IF(INDEX('Controle de reservas'!$P$14:$P$2013,AY266)="DUPLICIDADE NO DIA","CONFLITO"&amp;IF(INDEX('Controle de reservas'!$M$14:$M$2013,AY266)&lt;&gt;"",CHAR(10)&amp;INDEX('Controle de reservas'!$M$14:$M$2013,AY266),"")&amp;IF(INDEX('Controle de reservas'!$N$14:$N$2013,AY266)&lt;&gt;"",CHAR(10)&amp;"Subst.: "&amp;INDEX('Controle de reservas'!$N$14:$N$2013,AY266),"")&amp;IF(AND(ISNUMBER(INDEX('Controle de reservas'!$I$14:$I$2013,AY266)),INDEX('Controle de reservas'!$I$14:$I$2013,AY266)&gt;0,INDEX('Controle de reservas'!$K$14:$K$2013,AY266)&gt;INDEX('Controle de reservas'!$I$14:$I$2013,AY266)),CHAR(10)&amp;"DIVERGÊNCIA DE DATAS",""),IF(INDEX('Controle de reservas'!$L$14:$L$2013,AY266)="Em cobertura","COV",IF(INDEX('Controle de reservas'!$L$14:$L$2013,AY266)="Disponível","DISP",IF(INDEX('Controle de reservas'!$L$14:$L$2013,AY266)="Não utilizado","NU",IF(INDEX('Controle de reservas'!$L$14:$L$2013,AY266)="Folga","F",IF(INDEX('Controle de reservas'!$L$14:$L$2013,AY266)="Ocorrência","O",IF(INDEX('Controle de reservas'!$L$14:$L$2013,AY266)="Programado","PROG",IF(INDEX('Controle de reservas'!$L$14:$L$2013,AY266)="Disponível no posto","DP","SEM SITUAÇÃO")))))))&amp;IF(INDEX('Controle de reservas'!$M$14:$M$2013,AY266)&lt;&gt;"",CHAR(10)&amp;INDEX('Controle de reservas'!$M$14:$M$2013,AY266),IF(OR(INDEX('Controle de reservas'!$L$14:$L$2013,AY266)="Em cobertura",INDEX('Controle de reservas'!$L$14:$L$2013,AY266)="Programado"),CHAR(10)&amp;"SEM LOCAL",""))&amp;IF(INDEX('Controle de reservas'!$N$14:$N$2013,AY266)&lt;&gt;"",CHAR(10)&amp;"Subst.: "&amp;INDEX('Controle de reservas'!$N$14:$N$2013,AY266),"")&amp;IF(AND(ISNUMBER(INDEX('Controle de reservas'!$I$14:$I$2013,AY266)),INDEX('Controle de reservas'!$I$14:$I$2013,AY266)&gt;0,INDEX('Controle de reservas'!$K$14:$K$2013,AY266)&gt;INDEX('Controle de reservas'!$I$14:$I$2013,AY266)),CHAR(10)&amp;"DIVERGÊNCIA DE DATAS","")&amp;IF(INDEX('Controle de reservas'!$P$14:$P$2013,AY266)&lt;&gt;"OK"," !",""))))</f>
      </c>
      <c r="L266" s="15">
        <f ca="1">IF(OR($AQ266=0,L$9="",L$9&lt;$AS266,AND($AT266&lt;&gt;"",L$9&gt;$AT266)),"",IF(AZ266=0,"—",IF(INDEX('Controle de reservas'!$P$14:$P$2013,AZ266)="DUPLICIDADE NO DIA","CONFLITO"&amp;IF(INDEX('Controle de reservas'!$M$14:$M$2013,AZ266)&lt;&gt;"",CHAR(10)&amp;INDEX('Controle de reservas'!$M$14:$M$2013,AZ266),"")&amp;IF(INDEX('Controle de reservas'!$N$14:$N$2013,AZ266)&lt;&gt;"",CHAR(10)&amp;"Subst.: "&amp;INDEX('Controle de reservas'!$N$14:$N$2013,AZ266),"")&amp;IF(AND(ISNUMBER(INDEX('Controle de reservas'!$I$14:$I$2013,AZ266)),INDEX('Controle de reservas'!$I$14:$I$2013,AZ266)&gt;0,INDEX('Controle de reservas'!$K$14:$K$2013,AZ266)&gt;INDEX('Controle de reservas'!$I$14:$I$2013,AZ266)),CHAR(10)&amp;"DIVERGÊNCIA DE DATAS",""),IF(INDEX('Controle de reservas'!$L$14:$L$2013,AZ266)="Em cobertura","COV",IF(INDEX('Controle de reservas'!$L$14:$L$2013,AZ266)="Disponível","DISP",IF(INDEX('Controle de reservas'!$L$14:$L$2013,AZ266)="Não utilizado","NU",IF(INDEX('Controle de reservas'!$L$14:$L$2013,AZ266)="Folga","F",IF(INDEX('Controle de reservas'!$L$14:$L$2013,AZ266)="Ocorrência","O",IF(INDEX('Controle de reservas'!$L$14:$L$2013,AZ266)="Programado","PROG",IF(INDEX('Controle de reservas'!$L$14:$L$2013,AZ266)="Disponível no posto","DP","SEM SITUAÇÃO")))))))&amp;IF(INDEX('Controle de reservas'!$M$14:$M$2013,AZ266)&lt;&gt;"",CHAR(10)&amp;INDEX('Controle de reservas'!$M$14:$M$2013,AZ266),IF(OR(INDEX('Controle de reservas'!$L$14:$L$2013,AZ266)="Em cobertura",INDEX('Controle de reservas'!$L$14:$L$2013,AZ266)="Programado"),CHAR(10)&amp;"SEM LOCAL",""))&amp;IF(INDEX('Controle de reservas'!$N$14:$N$2013,AZ266)&lt;&gt;"",CHAR(10)&amp;"Subst.: "&amp;INDEX('Controle de reservas'!$N$14:$N$2013,AZ266),"")&amp;IF(AND(ISNUMBER(INDEX('Controle de reservas'!$I$14:$I$2013,AZ266)),INDEX('Controle de reservas'!$I$14:$I$2013,AZ266)&gt;0,INDEX('Controle de reservas'!$K$14:$K$2013,AZ266)&gt;INDEX('Controle de reservas'!$I$14:$I$2013,AZ266)),CHAR(10)&amp;"DIVERGÊNCIA DE DATAS","")&amp;IF(INDEX('Controle de reservas'!$P$14:$P$2013,AZ266)&lt;&gt;"OK"," !",""))))</f>
      </c>
      <c r="M266" s="15">
        <f ca="1">IF(OR($AQ266=0,M$9="",M$9&lt;$AS266,AND($AT266&lt;&gt;"",M$9&gt;$AT266)),"",IF(BA266=0,"—",IF(INDEX('Controle de reservas'!$P$14:$P$2013,BA266)="DUPLICIDADE NO DIA","CONFLITO"&amp;IF(INDEX('Controle de reservas'!$M$14:$M$2013,BA266)&lt;&gt;"",CHAR(10)&amp;INDEX('Controle de reservas'!$M$14:$M$2013,BA266),"")&amp;IF(INDEX('Controle de reservas'!$N$14:$N$2013,BA266)&lt;&gt;"",CHAR(10)&amp;"Subst.: "&amp;INDEX('Controle de reservas'!$N$14:$N$2013,BA266),"")&amp;IF(AND(ISNUMBER(INDEX('Controle de reservas'!$I$14:$I$2013,BA266)),INDEX('Controle de reservas'!$I$14:$I$2013,BA266)&gt;0,INDEX('Controle de reservas'!$K$14:$K$2013,BA266)&gt;INDEX('Controle de reservas'!$I$14:$I$2013,BA266)),CHAR(10)&amp;"DIVERGÊNCIA DE DATAS",""),IF(INDEX('Controle de reservas'!$L$14:$L$2013,BA266)="Em cobertura","COV",IF(INDEX('Controle de reservas'!$L$14:$L$2013,BA266)="Disponível","DISP",IF(INDEX('Controle de reservas'!$L$14:$L$2013,BA266)="Não utilizado","NU",IF(INDEX('Controle de reservas'!$L$14:$L$2013,BA266)="Folga","F",IF(INDEX('Controle de reservas'!$L$14:$L$2013,BA266)="Ocorrência","O",IF(INDEX('Controle de reservas'!$L$14:$L$2013,BA266)="Programado","PROG",IF(INDEX('Controle de reservas'!$L$14:$L$2013,BA266)="Disponível no posto","DP","SEM SITUAÇÃO")))))))&amp;IF(INDEX('Controle de reservas'!$M$14:$M$2013,BA266)&lt;&gt;"",CHAR(10)&amp;INDEX('Controle de reservas'!$M$14:$M$2013,BA266),IF(OR(INDEX('Controle de reservas'!$L$14:$L$2013,BA266)="Em cobertura",INDEX('Controle de reservas'!$L$14:$L$2013,BA266)="Programado"),CHAR(10)&amp;"SEM LOCAL",""))&amp;IF(INDEX('Controle de reservas'!$N$14:$N$2013,BA266)&lt;&gt;"",CHAR(10)&amp;"Subst.: "&amp;INDEX('Controle de reservas'!$N$14:$N$2013,BA266),"")&amp;IF(AND(ISNUMBER(INDEX('Controle de reservas'!$I$14:$I$2013,BA266)),INDEX('Controle de reservas'!$I$14:$I$2013,BA266)&gt;0,INDEX('Controle de reservas'!$K$14:$K$2013,BA266)&gt;INDEX('Controle de reservas'!$I$14:$I$2013,BA266)),CHAR(10)&amp;"DIVERGÊNCIA DE DATAS","")&amp;IF(INDEX('Controle de reservas'!$P$14:$P$2013,BA266)&lt;&gt;"OK"," !",""))))</f>
      </c>
      <c r="N266" s="15">
        <f ca="1">IF(OR($AQ266=0,N$9="",N$9&lt;$AS266,AND($AT266&lt;&gt;"",N$9&gt;$AT266)),"",IF(BB266=0,"—",IF(INDEX('Controle de reservas'!$P$14:$P$2013,BB266)="DUPLICIDADE NO DIA","CONFLITO"&amp;IF(INDEX('Controle de reservas'!$M$14:$M$2013,BB266)&lt;&gt;"",CHAR(10)&amp;INDEX('Controle de reservas'!$M$14:$M$2013,BB266),"")&amp;IF(INDEX('Controle de reservas'!$N$14:$N$2013,BB266)&lt;&gt;"",CHAR(10)&amp;"Subst.: "&amp;INDEX('Controle de reservas'!$N$14:$N$2013,BB266),"")&amp;IF(AND(ISNUMBER(INDEX('Controle de reservas'!$I$14:$I$2013,BB266)),INDEX('Controle de reservas'!$I$14:$I$2013,BB266)&gt;0,INDEX('Controle de reservas'!$K$14:$K$2013,BB266)&gt;INDEX('Controle de reservas'!$I$14:$I$2013,BB266)),CHAR(10)&amp;"DIVERGÊNCIA DE DATAS",""),IF(INDEX('Controle de reservas'!$L$14:$L$2013,BB266)="Em cobertura","COV",IF(INDEX('Controle de reservas'!$L$14:$L$2013,BB266)="Disponível","DISP",IF(INDEX('Controle de reservas'!$L$14:$L$2013,BB266)="Não utilizado","NU",IF(INDEX('Controle de reservas'!$L$14:$L$2013,BB266)="Folga","F",IF(INDEX('Controle de reservas'!$L$14:$L$2013,BB266)="Ocorrência","O",IF(INDEX('Controle de reservas'!$L$14:$L$2013,BB266)="Programado","PROG",IF(INDEX('Controle de reservas'!$L$14:$L$2013,BB266)="Disponível no posto","DP","SEM SITUAÇÃO")))))))&amp;IF(INDEX('Controle de reservas'!$M$14:$M$2013,BB266)&lt;&gt;"",CHAR(10)&amp;INDEX('Controle de reservas'!$M$14:$M$2013,BB266),IF(OR(INDEX('Controle de reservas'!$L$14:$L$2013,BB266)="Em cobertura",INDEX('Controle de reservas'!$L$14:$L$2013,BB266)="Programado"),CHAR(10)&amp;"SEM LOCAL",""))&amp;IF(INDEX('Controle de reservas'!$N$14:$N$2013,BB266)&lt;&gt;"",CHAR(10)&amp;"Subst.: "&amp;INDEX('Controle de reservas'!$N$14:$N$2013,BB266),"")&amp;IF(AND(ISNUMBER(INDEX('Controle de reservas'!$I$14:$I$2013,BB266)),INDEX('Controle de reservas'!$I$14:$I$2013,BB266)&gt;0,INDEX('Controle de reservas'!$K$14:$K$2013,BB266)&gt;INDEX('Controle de reservas'!$I$14:$I$2013,BB266)),CHAR(10)&amp;"DIVERGÊNCIA DE DATAS","")&amp;IF(INDEX('Controle de reservas'!$P$14:$P$2013,BB266)&lt;&gt;"OK"," !",""))))</f>
      </c>
      <c r="O266" s="15">
        <f ca="1">IF(OR($AQ266=0,O$9="",O$9&lt;$AS266,AND($AT266&lt;&gt;"",O$9&gt;$AT266)),"",IF(BC266=0,"—",IF(INDEX('Controle de reservas'!$P$14:$P$2013,BC266)="DUPLICIDADE NO DIA","CONFLITO"&amp;IF(INDEX('Controle de reservas'!$M$14:$M$2013,BC266)&lt;&gt;"",CHAR(10)&amp;INDEX('Controle de reservas'!$M$14:$M$2013,BC266),"")&amp;IF(INDEX('Controle de reservas'!$N$14:$N$2013,BC266)&lt;&gt;"",CHAR(10)&amp;"Subst.: "&amp;INDEX('Controle de reservas'!$N$14:$N$2013,BC266),"")&amp;IF(AND(ISNUMBER(INDEX('Controle de reservas'!$I$14:$I$2013,BC266)),INDEX('Controle de reservas'!$I$14:$I$2013,BC266)&gt;0,INDEX('Controle de reservas'!$K$14:$K$2013,BC266)&gt;INDEX('Controle de reservas'!$I$14:$I$2013,BC266)),CHAR(10)&amp;"DIVERGÊNCIA DE DATAS",""),IF(INDEX('Controle de reservas'!$L$14:$L$2013,BC266)="Em cobertura","COV",IF(INDEX('Controle de reservas'!$L$14:$L$2013,BC266)="Disponível","DISP",IF(INDEX('Controle de reservas'!$L$14:$L$2013,BC266)="Não utilizado","NU",IF(INDEX('Controle de reservas'!$L$14:$L$2013,BC266)="Folga","F",IF(INDEX('Controle de reservas'!$L$14:$L$2013,BC266)="Ocorrência","O",IF(INDEX('Controle de reservas'!$L$14:$L$2013,BC266)="Programado","PROG",IF(INDEX('Controle de reservas'!$L$14:$L$2013,BC266)="Disponível no posto","DP","SEM SITUAÇÃO")))))))&amp;IF(INDEX('Controle de reservas'!$M$14:$M$2013,BC266)&lt;&gt;"",CHAR(10)&amp;INDEX('Controle de reservas'!$M$14:$M$2013,BC266),IF(OR(INDEX('Controle de reservas'!$L$14:$L$2013,BC266)="Em cobertura",INDEX('Controle de reservas'!$L$14:$L$2013,BC266)="Programado"),CHAR(10)&amp;"SEM LOCAL",""))&amp;IF(INDEX('Controle de reservas'!$N$14:$N$2013,BC266)&lt;&gt;"",CHAR(10)&amp;"Subst.: "&amp;INDEX('Controle de reservas'!$N$14:$N$2013,BC266),"")&amp;IF(AND(ISNUMBER(INDEX('Controle de reservas'!$I$14:$I$2013,BC266)),INDEX('Controle de reservas'!$I$14:$I$2013,BC266)&gt;0,INDEX('Controle de reservas'!$K$14:$K$2013,BC266)&gt;INDEX('Controle de reservas'!$I$14:$I$2013,BC266)),CHAR(10)&amp;"DIVERGÊNCIA DE DATAS","")&amp;IF(INDEX('Controle de reservas'!$P$14:$P$2013,BC266)&lt;&gt;"OK"," !",""))))</f>
      </c>
      <c r="P266" s="15">
        <f ca="1">IF(OR($AQ266=0,P$9="",P$9&lt;$AS266,AND($AT266&lt;&gt;"",P$9&gt;$AT266)),"",IF(BD266=0,"—",IF(INDEX('Controle de reservas'!$P$14:$P$2013,BD266)="DUPLICIDADE NO DIA","CONFLITO"&amp;IF(INDEX('Controle de reservas'!$M$14:$M$2013,BD266)&lt;&gt;"",CHAR(10)&amp;INDEX('Controle de reservas'!$M$14:$M$2013,BD266),"")&amp;IF(INDEX('Controle de reservas'!$N$14:$N$2013,BD266)&lt;&gt;"",CHAR(10)&amp;"Subst.: "&amp;INDEX('Controle de reservas'!$N$14:$N$2013,BD266),"")&amp;IF(AND(ISNUMBER(INDEX('Controle de reservas'!$I$14:$I$2013,BD266)),INDEX('Controle de reservas'!$I$14:$I$2013,BD266)&gt;0,INDEX('Controle de reservas'!$K$14:$K$2013,BD266)&gt;INDEX('Controle de reservas'!$I$14:$I$2013,BD266)),CHAR(10)&amp;"DIVERGÊNCIA DE DATAS",""),IF(INDEX('Controle de reservas'!$L$14:$L$2013,BD266)="Em cobertura","COV",IF(INDEX('Controle de reservas'!$L$14:$L$2013,BD266)="Disponível","DISP",IF(INDEX('Controle de reservas'!$L$14:$L$2013,BD266)="Não utilizado","NU",IF(INDEX('Controle de reservas'!$L$14:$L$2013,BD266)="Folga","F",IF(INDEX('Controle de reservas'!$L$14:$L$2013,BD266)="Ocorrência","O",IF(INDEX('Controle de reservas'!$L$14:$L$2013,BD266)="Programado","PROG",IF(INDEX('Controle de reservas'!$L$14:$L$2013,BD266)="Disponível no posto","DP","SEM SITUAÇÃO")))))))&amp;IF(INDEX('Controle de reservas'!$M$14:$M$2013,BD266)&lt;&gt;"",CHAR(10)&amp;INDEX('Controle de reservas'!$M$14:$M$2013,BD266),IF(OR(INDEX('Controle de reservas'!$L$14:$L$2013,BD266)="Em cobertura",INDEX('Controle de reservas'!$L$14:$L$2013,BD266)="Programado"),CHAR(10)&amp;"SEM LOCAL",""))&amp;IF(INDEX('Controle de reservas'!$N$14:$N$2013,BD266)&lt;&gt;"",CHAR(10)&amp;"Subst.: "&amp;INDEX('Controle de reservas'!$N$14:$N$2013,BD266),"")&amp;IF(AND(ISNUMBER(INDEX('Controle de reservas'!$I$14:$I$2013,BD266)),INDEX('Controle de reservas'!$I$14:$I$2013,BD266)&gt;0,INDEX('Controle de reservas'!$K$14:$K$2013,BD266)&gt;INDEX('Controle de reservas'!$I$14:$I$2013,BD266)),CHAR(10)&amp;"DIVERGÊNCIA DE DATAS","")&amp;IF(INDEX('Controle de reservas'!$P$14:$P$2013,BD266)&lt;&gt;"OK"," !",""))))</f>
      </c>
      <c r="Q266" s="15">
        <f ca="1">IF(OR($AQ266=0,Q$9="",Q$9&lt;$AS266,AND($AT266&lt;&gt;"",Q$9&gt;$AT266)),"",IF(BE266=0,"—",IF(INDEX('Controle de reservas'!$P$14:$P$2013,BE266)="DUPLICIDADE NO DIA","CONFLITO"&amp;IF(INDEX('Controle de reservas'!$M$14:$M$2013,BE266)&lt;&gt;"",CHAR(10)&amp;INDEX('Controle de reservas'!$M$14:$M$2013,BE266),"")&amp;IF(INDEX('Controle de reservas'!$N$14:$N$2013,BE266)&lt;&gt;"",CHAR(10)&amp;"Subst.: "&amp;INDEX('Controle de reservas'!$N$14:$N$2013,BE266),"")&amp;IF(AND(ISNUMBER(INDEX('Controle de reservas'!$I$14:$I$2013,BE266)),INDEX('Controle de reservas'!$I$14:$I$2013,BE266)&gt;0,INDEX('Controle de reservas'!$K$14:$K$2013,BE266)&gt;INDEX('Controle de reservas'!$I$14:$I$2013,BE266)),CHAR(10)&amp;"DIVERGÊNCIA DE DATAS",""),IF(INDEX('Controle de reservas'!$L$14:$L$2013,BE266)="Em cobertura","COV",IF(INDEX('Controle de reservas'!$L$14:$L$2013,BE266)="Disponível","DISP",IF(INDEX('Controle de reservas'!$L$14:$L$2013,BE266)="Não utilizado","NU",IF(INDEX('Controle de reservas'!$L$14:$L$2013,BE266)="Folga","F",IF(INDEX('Controle de reservas'!$L$14:$L$2013,BE266)="Ocorrência","O",IF(INDEX('Controle de reservas'!$L$14:$L$2013,BE266)="Programado","PROG",IF(INDEX('Controle de reservas'!$L$14:$L$2013,BE266)="Disponível no posto","DP","SEM SITUAÇÃO")))))))&amp;IF(INDEX('Controle de reservas'!$M$14:$M$2013,BE266)&lt;&gt;"",CHAR(10)&amp;INDEX('Controle de reservas'!$M$14:$M$2013,BE266),IF(OR(INDEX('Controle de reservas'!$L$14:$L$2013,BE266)="Em cobertura",INDEX('Controle de reservas'!$L$14:$L$2013,BE266)="Programado"),CHAR(10)&amp;"SEM LOCAL",""))&amp;IF(INDEX('Controle de reservas'!$N$14:$N$2013,BE266)&lt;&gt;"",CHAR(10)&amp;"Subst.: "&amp;INDEX('Controle de reservas'!$N$14:$N$2013,BE266),"")&amp;IF(AND(ISNUMBER(INDEX('Controle de reservas'!$I$14:$I$2013,BE266)),INDEX('Controle de reservas'!$I$14:$I$2013,BE266)&gt;0,INDEX('Controle de reservas'!$K$14:$K$2013,BE266)&gt;INDEX('Controle de reservas'!$I$14:$I$2013,BE266)),CHAR(10)&amp;"DIVERGÊNCIA DE DATAS","")&amp;IF(INDEX('Controle de reservas'!$P$14:$P$2013,BE266)&lt;&gt;"OK"," !",""))))</f>
      </c>
      <c r="R266" s="15">
        <f ca="1">IF(OR($AQ266=0,R$9="",R$9&lt;$AS266,AND($AT266&lt;&gt;"",R$9&gt;$AT266)),"",IF(BF266=0,"—",IF(INDEX('Controle de reservas'!$P$14:$P$2013,BF266)="DUPLICIDADE NO DIA","CONFLITO"&amp;IF(INDEX('Controle de reservas'!$M$14:$M$2013,BF266)&lt;&gt;"",CHAR(10)&amp;INDEX('Controle de reservas'!$M$14:$M$2013,BF266),"")&amp;IF(INDEX('Controle de reservas'!$N$14:$N$2013,BF266)&lt;&gt;"",CHAR(10)&amp;"Subst.: "&amp;INDEX('Controle de reservas'!$N$14:$N$2013,BF266),"")&amp;IF(AND(ISNUMBER(INDEX('Controle de reservas'!$I$14:$I$2013,BF266)),INDEX('Controle de reservas'!$I$14:$I$2013,BF266)&gt;0,INDEX('Controle de reservas'!$K$14:$K$2013,BF266)&gt;INDEX('Controle de reservas'!$I$14:$I$2013,BF266)),CHAR(10)&amp;"DIVERGÊNCIA DE DATAS",""),IF(INDEX('Controle de reservas'!$L$14:$L$2013,BF266)="Em cobertura","COV",IF(INDEX('Controle de reservas'!$L$14:$L$2013,BF266)="Disponível","DISP",IF(INDEX('Controle de reservas'!$L$14:$L$2013,BF266)="Não utilizado","NU",IF(INDEX('Controle de reservas'!$L$14:$L$2013,BF266)="Folga","F",IF(INDEX('Controle de reservas'!$L$14:$L$2013,BF266)="Ocorrência","O",IF(INDEX('Controle de reservas'!$L$14:$L$2013,BF266)="Programado","PROG",IF(INDEX('Controle de reservas'!$L$14:$L$2013,BF266)="Disponível no posto","DP","SEM SITUAÇÃO")))))))&amp;IF(INDEX('Controle de reservas'!$M$14:$M$2013,BF266)&lt;&gt;"",CHAR(10)&amp;INDEX('Controle de reservas'!$M$14:$M$2013,BF266),IF(OR(INDEX('Controle de reservas'!$L$14:$L$2013,BF266)="Em cobertura",INDEX('Controle de reservas'!$L$14:$L$2013,BF266)="Programado"),CHAR(10)&amp;"SEM LOCAL",""))&amp;IF(INDEX('Controle de reservas'!$N$14:$N$2013,BF266)&lt;&gt;"",CHAR(10)&amp;"Subst.: "&amp;INDEX('Controle de reservas'!$N$14:$N$2013,BF266),"")&amp;IF(AND(ISNUMBER(INDEX('Controle de reservas'!$I$14:$I$2013,BF266)),INDEX('Controle de reservas'!$I$14:$I$2013,BF266)&gt;0,INDEX('Controle de reservas'!$K$14:$K$2013,BF266)&gt;INDEX('Controle de reservas'!$I$14:$I$2013,BF266)),CHAR(10)&amp;"DIVERGÊNCIA DE DATAS","")&amp;IF(INDEX('Controle de reservas'!$P$14:$P$2013,BF266)&lt;&gt;"OK"," !",""))))</f>
      </c>
      <c r="S266" s="15">
        <f ca="1">IF(OR($AQ266=0,S$9="",S$9&lt;$AS266,AND($AT266&lt;&gt;"",S$9&gt;$AT266)),"",IF(BG266=0,"—",IF(INDEX('Controle de reservas'!$P$14:$P$2013,BG266)="DUPLICIDADE NO DIA","CONFLITO"&amp;IF(INDEX('Controle de reservas'!$M$14:$M$2013,BG266)&lt;&gt;"",CHAR(10)&amp;INDEX('Controle de reservas'!$M$14:$M$2013,BG266),"")&amp;IF(INDEX('Controle de reservas'!$N$14:$N$2013,BG266)&lt;&gt;"",CHAR(10)&amp;"Subst.: "&amp;INDEX('Controle de reservas'!$N$14:$N$2013,BG266),"")&amp;IF(AND(ISNUMBER(INDEX('Controle de reservas'!$I$14:$I$2013,BG266)),INDEX('Controle de reservas'!$I$14:$I$2013,BG266)&gt;0,INDEX('Controle de reservas'!$K$14:$K$2013,BG266)&gt;INDEX('Controle de reservas'!$I$14:$I$2013,BG266)),CHAR(10)&amp;"DIVERGÊNCIA DE DATAS",""),IF(INDEX('Controle de reservas'!$L$14:$L$2013,BG266)="Em cobertura","COV",IF(INDEX('Controle de reservas'!$L$14:$L$2013,BG266)="Disponível","DISP",IF(INDEX('Controle de reservas'!$L$14:$L$2013,BG266)="Não utilizado","NU",IF(INDEX('Controle de reservas'!$L$14:$L$2013,BG266)="Folga","F",IF(INDEX('Controle de reservas'!$L$14:$L$2013,BG266)="Ocorrência","O",IF(INDEX('Controle de reservas'!$L$14:$L$2013,BG266)="Programado","PROG",IF(INDEX('Controle de reservas'!$L$14:$L$2013,BG266)="Disponível no posto","DP","SEM SITUAÇÃO")))))))&amp;IF(INDEX('Controle de reservas'!$M$14:$M$2013,BG266)&lt;&gt;"",CHAR(10)&amp;INDEX('Controle de reservas'!$M$14:$M$2013,BG266),IF(OR(INDEX('Controle de reservas'!$L$14:$L$2013,BG266)="Em cobertura",INDEX('Controle de reservas'!$L$14:$L$2013,BG266)="Programado"),CHAR(10)&amp;"SEM LOCAL",""))&amp;IF(INDEX('Controle de reservas'!$N$14:$N$2013,BG266)&lt;&gt;"",CHAR(10)&amp;"Subst.: "&amp;INDEX('Controle de reservas'!$N$14:$N$2013,BG266),"")&amp;IF(AND(ISNUMBER(INDEX('Controle de reservas'!$I$14:$I$2013,BG266)),INDEX('Controle de reservas'!$I$14:$I$2013,BG266)&gt;0,INDEX('Controle de reservas'!$K$14:$K$2013,BG266)&gt;INDEX('Controle de reservas'!$I$14:$I$2013,BG266)),CHAR(10)&amp;"DIVERGÊNCIA DE DATAS","")&amp;IF(INDEX('Controle de reservas'!$P$14:$P$2013,BG266)&lt;&gt;"OK"," !",""))))</f>
      </c>
      <c r="T266" s="15">
        <f ca="1">IF(OR($AQ266=0,T$9="",T$9&lt;$AS266,AND($AT266&lt;&gt;"",T$9&gt;$AT266)),"",IF(BH266=0,"—",IF(INDEX('Controle de reservas'!$P$14:$P$2013,BH266)="DUPLICIDADE NO DIA","CONFLITO"&amp;IF(INDEX('Controle de reservas'!$M$14:$M$2013,BH266)&lt;&gt;"",CHAR(10)&amp;INDEX('Controle de reservas'!$M$14:$M$2013,BH266),"")&amp;IF(INDEX('Controle de reservas'!$N$14:$N$2013,BH266)&lt;&gt;"",CHAR(10)&amp;"Subst.: "&amp;INDEX('Controle de reservas'!$N$14:$N$2013,BH266),"")&amp;IF(AND(ISNUMBER(INDEX('Controle de reservas'!$I$14:$I$2013,BH266)),INDEX('Controle de reservas'!$I$14:$I$2013,BH266)&gt;0,INDEX('Controle de reservas'!$K$14:$K$2013,BH266)&gt;INDEX('Controle de reservas'!$I$14:$I$2013,BH266)),CHAR(10)&amp;"DIVERGÊNCIA DE DATAS",""),IF(INDEX('Controle de reservas'!$L$14:$L$2013,BH266)="Em cobertura","COV",IF(INDEX('Controle de reservas'!$L$14:$L$2013,BH266)="Disponível","DISP",IF(INDEX('Controle de reservas'!$L$14:$L$2013,BH266)="Não utilizado","NU",IF(INDEX('Controle de reservas'!$L$14:$L$2013,BH266)="Folga","F",IF(INDEX('Controle de reservas'!$L$14:$L$2013,BH266)="Ocorrência","O",IF(INDEX('Controle de reservas'!$L$14:$L$2013,BH266)="Programado","PROG",IF(INDEX('Controle de reservas'!$L$14:$L$2013,BH266)="Disponível no posto","DP","SEM SITUAÇÃO")))))))&amp;IF(INDEX('Controle de reservas'!$M$14:$M$2013,BH266)&lt;&gt;"",CHAR(10)&amp;INDEX('Controle de reservas'!$M$14:$M$2013,BH266),IF(OR(INDEX('Controle de reservas'!$L$14:$L$2013,BH266)="Em cobertura",INDEX('Controle de reservas'!$L$14:$L$2013,BH266)="Programado"),CHAR(10)&amp;"SEM LOCAL",""))&amp;IF(INDEX('Controle de reservas'!$N$14:$N$2013,BH266)&lt;&gt;"",CHAR(10)&amp;"Subst.: "&amp;INDEX('Controle de reservas'!$N$14:$N$2013,BH266),"")&amp;IF(AND(ISNUMBER(INDEX('Controle de reservas'!$I$14:$I$2013,BH266)),INDEX('Controle de reservas'!$I$14:$I$2013,BH266)&gt;0,INDEX('Controle de reservas'!$K$14:$K$2013,BH266)&gt;INDEX('Controle de reservas'!$I$14:$I$2013,BH266)),CHAR(10)&amp;"DIVERGÊNCIA DE DATAS","")&amp;IF(INDEX('Controle de reservas'!$P$14:$P$2013,BH266)&lt;&gt;"OK"," !",""))))</f>
      </c>
      <c r="U266" s="15">
        <f ca="1">IF(OR($AQ266=0,U$9="",U$9&lt;$AS266,AND($AT266&lt;&gt;"",U$9&gt;$AT266)),"",IF(BI266=0,"—",IF(INDEX('Controle de reservas'!$P$14:$P$2013,BI266)="DUPLICIDADE NO DIA","CONFLITO"&amp;IF(INDEX('Controle de reservas'!$M$14:$M$2013,BI266)&lt;&gt;"",CHAR(10)&amp;INDEX('Controle de reservas'!$M$14:$M$2013,BI266),"")&amp;IF(INDEX('Controle de reservas'!$N$14:$N$2013,BI266)&lt;&gt;"",CHAR(10)&amp;"Subst.: "&amp;INDEX('Controle de reservas'!$N$14:$N$2013,BI266),"")&amp;IF(AND(ISNUMBER(INDEX('Controle de reservas'!$I$14:$I$2013,BI266)),INDEX('Controle de reservas'!$I$14:$I$2013,BI266)&gt;0,INDEX('Controle de reservas'!$K$14:$K$2013,BI266)&gt;INDEX('Controle de reservas'!$I$14:$I$2013,BI266)),CHAR(10)&amp;"DIVERGÊNCIA DE DATAS",""),IF(INDEX('Controle de reservas'!$L$14:$L$2013,BI266)="Em cobertura","COV",IF(INDEX('Controle de reservas'!$L$14:$L$2013,BI266)="Disponível","DISP",IF(INDEX('Controle de reservas'!$L$14:$L$2013,BI266)="Não utilizado","NU",IF(INDEX('Controle de reservas'!$L$14:$L$2013,BI266)="Folga","F",IF(INDEX('Controle de reservas'!$L$14:$L$2013,BI266)="Ocorrência","O",IF(INDEX('Controle de reservas'!$L$14:$L$2013,BI266)="Programado","PROG",IF(INDEX('Controle de reservas'!$L$14:$L$2013,BI266)="Disponível no posto","DP","SEM SITUAÇÃO")))))))&amp;IF(INDEX('Controle de reservas'!$M$14:$M$2013,BI266)&lt;&gt;"",CHAR(10)&amp;INDEX('Controle de reservas'!$M$14:$M$2013,BI266),IF(OR(INDEX('Controle de reservas'!$L$14:$L$2013,BI266)="Em cobertura",INDEX('Controle de reservas'!$L$14:$L$2013,BI266)="Programado"),CHAR(10)&amp;"SEM LOCAL",""))&amp;IF(INDEX('Controle de reservas'!$N$14:$N$2013,BI266)&lt;&gt;"",CHAR(10)&amp;"Subst.: "&amp;INDEX('Controle de reservas'!$N$14:$N$2013,BI266),"")&amp;IF(AND(ISNUMBER(INDEX('Controle de reservas'!$I$14:$I$2013,BI266)),INDEX('Controle de reservas'!$I$14:$I$2013,BI266)&gt;0,INDEX('Controle de reservas'!$K$14:$K$2013,BI266)&gt;INDEX('Controle de reservas'!$I$14:$I$2013,BI266)),CHAR(10)&amp;"DIVERGÊNCIA DE DATAS","")&amp;IF(INDEX('Controle de reservas'!$P$14:$P$2013,BI266)&lt;&gt;"OK"," !",""))))</f>
      </c>
      <c r="V266" s="15">
        <f ca="1">IF(OR($AQ266=0,V$9="",V$9&lt;$AS266,AND($AT266&lt;&gt;"",V$9&gt;$AT266)),"",IF(BJ266=0,"—",IF(INDEX('Controle de reservas'!$P$14:$P$2013,BJ266)="DUPLICIDADE NO DIA","CONFLITO"&amp;IF(INDEX('Controle de reservas'!$M$14:$M$2013,BJ266)&lt;&gt;"",CHAR(10)&amp;INDEX('Controle de reservas'!$M$14:$M$2013,BJ266),"")&amp;IF(INDEX('Controle de reservas'!$N$14:$N$2013,BJ266)&lt;&gt;"",CHAR(10)&amp;"Subst.: "&amp;INDEX('Controle de reservas'!$N$14:$N$2013,BJ266),"")&amp;IF(AND(ISNUMBER(INDEX('Controle de reservas'!$I$14:$I$2013,BJ266)),INDEX('Controle de reservas'!$I$14:$I$2013,BJ266)&gt;0,INDEX('Controle de reservas'!$K$14:$K$2013,BJ266)&gt;INDEX('Controle de reservas'!$I$14:$I$2013,BJ266)),CHAR(10)&amp;"DIVERGÊNCIA DE DATAS",""),IF(INDEX('Controle de reservas'!$L$14:$L$2013,BJ266)="Em cobertura","COV",IF(INDEX('Controle de reservas'!$L$14:$L$2013,BJ266)="Disponível","DISP",IF(INDEX('Controle de reservas'!$L$14:$L$2013,BJ266)="Não utilizado","NU",IF(INDEX('Controle de reservas'!$L$14:$L$2013,BJ266)="Folga","F",IF(INDEX('Controle de reservas'!$L$14:$L$2013,BJ266)="Ocorrência","O",IF(INDEX('Controle de reservas'!$L$14:$L$2013,BJ266)="Programado","PROG",IF(INDEX('Controle de reservas'!$L$14:$L$2013,BJ266)="Disponível no posto","DP","SEM SITUAÇÃO")))))))&amp;IF(INDEX('Controle de reservas'!$M$14:$M$2013,BJ266)&lt;&gt;"",CHAR(10)&amp;INDEX('Controle de reservas'!$M$14:$M$2013,BJ266),IF(OR(INDEX('Controle de reservas'!$L$14:$L$2013,BJ266)="Em cobertura",INDEX('Controle de reservas'!$L$14:$L$2013,BJ266)="Programado"),CHAR(10)&amp;"SEM LOCAL",""))&amp;IF(INDEX('Controle de reservas'!$N$14:$N$2013,BJ266)&lt;&gt;"",CHAR(10)&amp;"Subst.: "&amp;INDEX('Controle de reservas'!$N$14:$N$2013,BJ266),"")&amp;IF(AND(ISNUMBER(INDEX('Controle de reservas'!$I$14:$I$2013,BJ266)),INDEX('Controle de reservas'!$I$14:$I$2013,BJ266)&gt;0,INDEX('Controle de reservas'!$K$14:$K$2013,BJ266)&gt;INDEX('Controle de reservas'!$I$14:$I$2013,BJ266)),CHAR(10)&amp;"DIVERGÊNCIA DE DATAS","")&amp;IF(INDEX('Controle de reservas'!$P$14:$P$2013,BJ266)&lt;&gt;"OK"," !",""))))</f>
      </c>
      <c r="W266" s="15">
        <f ca="1">IF(OR($AQ266=0,W$9="",W$9&lt;$AS266,AND($AT266&lt;&gt;"",W$9&gt;$AT266)),"",IF(BK266=0,"—",IF(INDEX('Controle de reservas'!$P$14:$P$2013,BK266)="DUPLICIDADE NO DIA","CONFLITO"&amp;IF(INDEX('Controle de reservas'!$M$14:$M$2013,BK266)&lt;&gt;"",CHAR(10)&amp;INDEX('Controle de reservas'!$M$14:$M$2013,BK266),"")&amp;IF(INDEX('Controle de reservas'!$N$14:$N$2013,BK266)&lt;&gt;"",CHAR(10)&amp;"Subst.: "&amp;INDEX('Controle de reservas'!$N$14:$N$2013,BK266),"")&amp;IF(AND(ISNUMBER(INDEX('Controle de reservas'!$I$14:$I$2013,BK266)),INDEX('Controle de reservas'!$I$14:$I$2013,BK266)&gt;0,INDEX('Controle de reservas'!$K$14:$K$2013,BK266)&gt;INDEX('Controle de reservas'!$I$14:$I$2013,BK266)),CHAR(10)&amp;"DIVERGÊNCIA DE DATAS",""),IF(INDEX('Controle de reservas'!$L$14:$L$2013,BK266)="Em cobertura","COV",IF(INDEX('Controle de reservas'!$L$14:$L$2013,BK266)="Disponível","DISP",IF(INDEX('Controle de reservas'!$L$14:$L$2013,BK266)="Não utilizado","NU",IF(INDEX('Controle de reservas'!$L$14:$L$2013,BK266)="Folga","F",IF(INDEX('Controle de reservas'!$L$14:$L$2013,BK266)="Ocorrência","O",IF(INDEX('Controle de reservas'!$L$14:$L$2013,BK266)="Programado","PROG",IF(INDEX('Controle de reservas'!$L$14:$L$2013,BK266)="Disponível no posto","DP","SEM SITUAÇÃO")))))))&amp;IF(INDEX('Controle de reservas'!$M$14:$M$2013,BK266)&lt;&gt;"",CHAR(10)&amp;INDEX('Controle de reservas'!$M$14:$M$2013,BK266),IF(OR(INDEX('Controle de reservas'!$L$14:$L$2013,BK266)="Em cobertura",INDEX('Controle de reservas'!$L$14:$L$2013,BK266)="Programado"),CHAR(10)&amp;"SEM LOCAL",""))&amp;IF(INDEX('Controle de reservas'!$N$14:$N$2013,BK266)&lt;&gt;"",CHAR(10)&amp;"Subst.: "&amp;INDEX('Controle de reservas'!$N$14:$N$2013,BK266),"")&amp;IF(AND(ISNUMBER(INDEX('Controle de reservas'!$I$14:$I$2013,BK266)),INDEX('Controle de reservas'!$I$14:$I$2013,BK266)&gt;0,INDEX('Controle de reservas'!$K$14:$K$2013,BK266)&gt;INDEX('Controle de reservas'!$I$14:$I$2013,BK266)),CHAR(10)&amp;"DIVERGÊNCIA DE DATAS","")&amp;IF(INDEX('Controle de reservas'!$P$14:$P$2013,BK266)&lt;&gt;"OK"," !",""))))</f>
      </c>
      <c r="X266" s="15">
        <f ca="1">IF(OR($AQ266=0,X$9="",X$9&lt;$AS266,AND($AT266&lt;&gt;"",X$9&gt;$AT266)),"",IF(BL266=0,"—",IF(INDEX('Controle de reservas'!$P$14:$P$2013,BL266)="DUPLICIDADE NO DIA","CONFLITO"&amp;IF(INDEX('Controle de reservas'!$M$14:$M$2013,BL266)&lt;&gt;"",CHAR(10)&amp;INDEX('Controle de reservas'!$M$14:$M$2013,BL266),"")&amp;IF(INDEX('Controle de reservas'!$N$14:$N$2013,BL266)&lt;&gt;"",CHAR(10)&amp;"Subst.: "&amp;INDEX('Controle de reservas'!$N$14:$N$2013,BL266),"")&amp;IF(AND(ISNUMBER(INDEX('Controle de reservas'!$I$14:$I$2013,BL266)),INDEX('Controle de reservas'!$I$14:$I$2013,BL266)&gt;0,INDEX('Controle de reservas'!$K$14:$K$2013,BL266)&gt;INDEX('Controle de reservas'!$I$14:$I$2013,BL266)),CHAR(10)&amp;"DIVERGÊNCIA DE DATAS",""),IF(INDEX('Controle de reservas'!$L$14:$L$2013,BL266)="Em cobertura","COV",IF(INDEX('Controle de reservas'!$L$14:$L$2013,BL266)="Disponível","DISP",IF(INDEX('Controle de reservas'!$L$14:$L$2013,BL266)="Não utilizado","NU",IF(INDEX('Controle de reservas'!$L$14:$L$2013,BL266)="Folga","F",IF(INDEX('Controle de reservas'!$L$14:$L$2013,BL266)="Ocorrência","O",IF(INDEX('Controle de reservas'!$L$14:$L$2013,BL266)="Programado","PROG",IF(INDEX('Controle de reservas'!$L$14:$L$2013,BL266)="Disponível no posto","DP","SEM SITUAÇÃO")))))))&amp;IF(INDEX('Controle de reservas'!$M$14:$M$2013,BL266)&lt;&gt;"",CHAR(10)&amp;INDEX('Controle de reservas'!$M$14:$M$2013,BL266),IF(OR(INDEX('Controle de reservas'!$L$14:$L$2013,BL266)="Em cobertura",INDEX('Controle de reservas'!$L$14:$L$2013,BL266)="Programado"),CHAR(10)&amp;"SEM LOCAL",""))&amp;IF(INDEX('Controle de reservas'!$N$14:$N$2013,BL266)&lt;&gt;"",CHAR(10)&amp;"Subst.: "&amp;INDEX('Controle de reservas'!$N$14:$N$2013,BL266),"")&amp;IF(AND(ISNUMBER(INDEX('Controle de reservas'!$I$14:$I$2013,BL266)),INDEX('Controle de reservas'!$I$14:$I$2013,BL266)&gt;0,INDEX('Controle de reservas'!$K$14:$K$2013,BL266)&gt;INDEX('Controle de reservas'!$I$14:$I$2013,BL266)),CHAR(10)&amp;"DIVERGÊNCIA DE DATAS","")&amp;IF(INDEX('Controle de reservas'!$P$14:$P$2013,BL266)&lt;&gt;"OK"," !",""))))</f>
      </c>
      <c r="Y266" s="15">
        <f ca="1">IF(OR($AQ266=0,Y$9="",Y$9&lt;$AS266,AND($AT266&lt;&gt;"",Y$9&gt;$AT266)),"",IF(BM266=0,"—",IF(INDEX('Controle de reservas'!$P$14:$P$2013,BM266)="DUPLICIDADE NO DIA","CONFLITO"&amp;IF(INDEX('Controle de reservas'!$M$14:$M$2013,BM266)&lt;&gt;"",CHAR(10)&amp;INDEX('Controle de reservas'!$M$14:$M$2013,BM266),"")&amp;IF(INDEX('Controle de reservas'!$N$14:$N$2013,BM266)&lt;&gt;"",CHAR(10)&amp;"Subst.: "&amp;INDEX('Controle de reservas'!$N$14:$N$2013,BM266),"")&amp;IF(AND(ISNUMBER(INDEX('Controle de reservas'!$I$14:$I$2013,BM266)),INDEX('Controle de reservas'!$I$14:$I$2013,BM266)&gt;0,INDEX('Controle de reservas'!$K$14:$K$2013,BM266)&gt;INDEX('Controle de reservas'!$I$14:$I$2013,BM266)),CHAR(10)&amp;"DIVERGÊNCIA DE DATAS",""),IF(INDEX('Controle de reservas'!$L$14:$L$2013,BM266)="Em cobertura","COV",IF(INDEX('Controle de reservas'!$L$14:$L$2013,BM266)="Disponível","DISP",IF(INDEX('Controle de reservas'!$L$14:$L$2013,BM266)="Não utilizado","NU",IF(INDEX('Controle de reservas'!$L$14:$L$2013,BM266)="Folga","F",IF(INDEX('Controle de reservas'!$L$14:$L$2013,BM266)="Ocorrência","O",IF(INDEX('Controle de reservas'!$L$14:$L$2013,BM266)="Programado","PROG",IF(INDEX('Controle de reservas'!$L$14:$L$2013,BM266)="Disponível no posto","DP","SEM SITUAÇÃO")))))))&amp;IF(INDEX('Controle de reservas'!$M$14:$M$2013,BM266)&lt;&gt;"",CHAR(10)&amp;INDEX('Controle de reservas'!$M$14:$M$2013,BM266),IF(OR(INDEX('Controle de reservas'!$L$14:$L$2013,BM266)="Em cobertura",INDEX('Controle de reservas'!$L$14:$L$2013,BM266)="Programado"),CHAR(10)&amp;"SEM LOCAL",""))&amp;IF(INDEX('Controle de reservas'!$N$14:$N$2013,BM266)&lt;&gt;"",CHAR(10)&amp;"Subst.: "&amp;INDEX('Controle de reservas'!$N$14:$N$2013,BM266),"")&amp;IF(AND(ISNUMBER(INDEX('Controle de reservas'!$I$14:$I$2013,BM266)),INDEX('Controle de reservas'!$I$14:$I$2013,BM266)&gt;0,INDEX('Controle de reservas'!$K$14:$K$2013,BM266)&gt;INDEX('Controle de reservas'!$I$14:$I$2013,BM266)),CHAR(10)&amp;"DIVERGÊNCIA DE DATAS","")&amp;IF(INDEX('Controle de reservas'!$P$14:$P$2013,BM266)&lt;&gt;"OK"," !",""))))</f>
      </c>
      <c r="Z266" s="15">
        <f ca="1">IF(OR($AQ266=0,Z$9="",Z$9&lt;$AS266,AND($AT266&lt;&gt;"",Z$9&gt;$AT266)),"",IF(BN266=0,"—",IF(INDEX('Controle de reservas'!$P$14:$P$2013,BN266)="DUPLICIDADE NO DIA","CONFLITO"&amp;IF(INDEX('Controle de reservas'!$M$14:$M$2013,BN266)&lt;&gt;"",CHAR(10)&amp;INDEX('Controle de reservas'!$M$14:$M$2013,BN266),"")&amp;IF(INDEX('Controle de reservas'!$N$14:$N$2013,BN266)&lt;&gt;"",CHAR(10)&amp;"Subst.: "&amp;INDEX('Controle de reservas'!$N$14:$N$2013,BN266),"")&amp;IF(AND(ISNUMBER(INDEX('Controle de reservas'!$I$14:$I$2013,BN266)),INDEX('Controle de reservas'!$I$14:$I$2013,BN266)&gt;0,INDEX('Controle de reservas'!$K$14:$K$2013,BN266)&gt;INDEX('Controle de reservas'!$I$14:$I$2013,BN266)),CHAR(10)&amp;"DIVERGÊNCIA DE DATAS",""),IF(INDEX('Controle de reservas'!$L$14:$L$2013,BN266)="Em cobertura","COV",IF(INDEX('Controle de reservas'!$L$14:$L$2013,BN266)="Disponível","DISP",IF(INDEX('Controle de reservas'!$L$14:$L$2013,BN266)="Não utilizado","NU",IF(INDEX('Controle de reservas'!$L$14:$L$2013,BN266)="Folga","F",IF(INDEX('Controle de reservas'!$L$14:$L$2013,BN266)="Ocorrência","O",IF(INDEX('Controle de reservas'!$L$14:$L$2013,BN266)="Programado","PROG",IF(INDEX('Controle de reservas'!$L$14:$L$2013,BN266)="Disponível no posto","DP","SEM SITUAÇÃO")))))))&amp;IF(INDEX('Controle de reservas'!$M$14:$M$2013,BN266)&lt;&gt;"",CHAR(10)&amp;INDEX('Controle de reservas'!$M$14:$M$2013,BN266),IF(OR(INDEX('Controle de reservas'!$L$14:$L$2013,BN266)="Em cobertura",INDEX('Controle de reservas'!$L$14:$L$2013,BN266)="Programado"),CHAR(10)&amp;"SEM LOCAL",""))&amp;IF(INDEX('Controle de reservas'!$N$14:$N$2013,BN266)&lt;&gt;"",CHAR(10)&amp;"Subst.: "&amp;INDEX('Controle de reservas'!$N$14:$N$2013,BN266),"")&amp;IF(AND(ISNUMBER(INDEX('Controle de reservas'!$I$14:$I$2013,BN266)),INDEX('Controle de reservas'!$I$14:$I$2013,BN266)&gt;0,INDEX('Controle de reservas'!$K$14:$K$2013,BN266)&gt;INDEX('Controle de reservas'!$I$14:$I$2013,BN266)),CHAR(10)&amp;"DIVERGÊNCIA DE DATAS","")&amp;IF(INDEX('Controle de reservas'!$P$14:$P$2013,BN266)&lt;&gt;"OK"," !",""))))</f>
      </c>
      <c r="AA266" s="15">
        <f ca="1">IF(OR($AQ266=0,AA$9="",AA$9&lt;$AS266,AND($AT266&lt;&gt;"",AA$9&gt;$AT266)),"",IF(BO266=0,"—",IF(INDEX('Controle de reservas'!$P$14:$P$2013,BO266)="DUPLICIDADE NO DIA","CONFLITO"&amp;IF(INDEX('Controle de reservas'!$M$14:$M$2013,BO266)&lt;&gt;"",CHAR(10)&amp;INDEX('Controle de reservas'!$M$14:$M$2013,BO266),"")&amp;IF(INDEX('Controle de reservas'!$N$14:$N$2013,BO266)&lt;&gt;"",CHAR(10)&amp;"Subst.: "&amp;INDEX('Controle de reservas'!$N$14:$N$2013,BO266),"")&amp;IF(AND(ISNUMBER(INDEX('Controle de reservas'!$I$14:$I$2013,BO266)),INDEX('Controle de reservas'!$I$14:$I$2013,BO266)&gt;0,INDEX('Controle de reservas'!$K$14:$K$2013,BO266)&gt;INDEX('Controle de reservas'!$I$14:$I$2013,BO266)),CHAR(10)&amp;"DIVERGÊNCIA DE DATAS",""),IF(INDEX('Controle de reservas'!$L$14:$L$2013,BO266)="Em cobertura","COV",IF(INDEX('Controle de reservas'!$L$14:$L$2013,BO266)="Disponível","DISP",IF(INDEX('Controle de reservas'!$L$14:$L$2013,BO266)="Não utilizado","NU",IF(INDEX('Controle de reservas'!$L$14:$L$2013,BO266)="Folga","F",IF(INDEX('Controle de reservas'!$L$14:$L$2013,BO266)="Ocorrência","O",IF(INDEX('Controle de reservas'!$L$14:$L$2013,BO266)="Programado","PROG",IF(INDEX('Controle de reservas'!$L$14:$L$2013,BO266)="Disponível no posto","DP","SEM SITUAÇÃO")))))))&amp;IF(INDEX('Controle de reservas'!$M$14:$M$2013,BO266)&lt;&gt;"",CHAR(10)&amp;INDEX('Controle de reservas'!$M$14:$M$2013,BO266),IF(OR(INDEX('Controle de reservas'!$L$14:$L$2013,BO266)="Em cobertura",INDEX('Controle de reservas'!$L$14:$L$2013,BO266)="Programado"),CHAR(10)&amp;"SEM LOCAL",""))&amp;IF(INDEX('Controle de reservas'!$N$14:$N$2013,BO266)&lt;&gt;"",CHAR(10)&amp;"Subst.: "&amp;INDEX('Controle de reservas'!$N$14:$N$2013,BO266),"")&amp;IF(AND(ISNUMBER(INDEX('Controle de reservas'!$I$14:$I$2013,BO266)),INDEX('Controle de reservas'!$I$14:$I$2013,BO266)&gt;0,INDEX('Controle de reservas'!$K$14:$K$2013,BO266)&gt;INDEX('Controle de reservas'!$I$14:$I$2013,BO266)),CHAR(10)&amp;"DIVERGÊNCIA DE DATAS","")&amp;IF(INDEX('Controle de reservas'!$P$14:$P$2013,BO266)&lt;&gt;"OK"," !",""))))</f>
      </c>
      <c r="AB266" s="15">
        <f ca="1">IF(OR($AQ266=0,AB$9="",AB$9&lt;$AS266,AND($AT266&lt;&gt;"",AB$9&gt;$AT266)),"",IF(BP266=0,"—",IF(INDEX('Controle de reservas'!$P$14:$P$2013,BP266)="DUPLICIDADE NO DIA","CONFLITO"&amp;IF(INDEX('Controle de reservas'!$M$14:$M$2013,BP266)&lt;&gt;"",CHAR(10)&amp;INDEX('Controle de reservas'!$M$14:$M$2013,BP266),"")&amp;IF(INDEX('Controle de reservas'!$N$14:$N$2013,BP266)&lt;&gt;"",CHAR(10)&amp;"Subst.: "&amp;INDEX('Controle de reservas'!$N$14:$N$2013,BP266),"")&amp;IF(AND(ISNUMBER(INDEX('Controle de reservas'!$I$14:$I$2013,BP266)),INDEX('Controle de reservas'!$I$14:$I$2013,BP266)&gt;0,INDEX('Controle de reservas'!$K$14:$K$2013,BP266)&gt;INDEX('Controle de reservas'!$I$14:$I$2013,BP266)),CHAR(10)&amp;"DIVERGÊNCIA DE DATAS",""),IF(INDEX('Controle de reservas'!$L$14:$L$2013,BP266)="Em cobertura","COV",IF(INDEX('Controle de reservas'!$L$14:$L$2013,BP266)="Disponível","DISP",IF(INDEX('Controle de reservas'!$L$14:$L$2013,BP266)="Não utilizado","NU",IF(INDEX('Controle de reservas'!$L$14:$L$2013,BP266)="Folga","F",IF(INDEX('Controle de reservas'!$L$14:$L$2013,BP266)="Ocorrência","O",IF(INDEX('Controle de reservas'!$L$14:$L$2013,BP266)="Programado","PROG",IF(INDEX('Controle de reservas'!$L$14:$L$2013,BP266)="Disponível no posto","DP","SEM SITUAÇÃO")))))))&amp;IF(INDEX('Controle de reservas'!$M$14:$M$2013,BP266)&lt;&gt;"",CHAR(10)&amp;INDEX('Controle de reservas'!$M$14:$M$2013,BP266),IF(OR(INDEX('Controle de reservas'!$L$14:$L$2013,BP266)="Em cobertura",INDEX('Controle de reservas'!$L$14:$L$2013,BP266)="Programado"),CHAR(10)&amp;"SEM LOCAL",""))&amp;IF(INDEX('Controle de reservas'!$N$14:$N$2013,BP266)&lt;&gt;"",CHAR(10)&amp;"Subst.: "&amp;INDEX('Controle de reservas'!$N$14:$N$2013,BP266),"")&amp;IF(AND(ISNUMBER(INDEX('Controle de reservas'!$I$14:$I$2013,BP266)),INDEX('Controle de reservas'!$I$14:$I$2013,BP266)&gt;0,INDEX('Controle de reservas'!$K$14:$K$2013,BP266)&gt;INDEX('Controle de reservas'!$I$14:$I$2013,BP266)),CHAR(10)&amp;"DIVERGÊNCIA DE DATAS","")&amp;IF(INDEX('Controle de reservas'!$P$14:$P$2013,BP266)&lt;&gt;"OK"," !",""))))</f>
      </c>
      <c r="AC266" s="15">
        <f ca="1">IF(OR($AQ266=0,AC$9="",AC$9&lt;$AS266,AND($AT266&lt;&gt;"",AC$9&gt;$AT266)),"",IF(BQ266=0,"—",IF(INDEX('Controle de reservas'!$P$14:$P$2013,BQ266)="DUPLICIDADE NO DIA","CONFLITO"&amp;IF(INDEX('Controle de reservas'!$M$14:$M$2013,BQ266)&lt;&gt;"",CHAR(10)&amp;INDEX('Controle de reservas'!$M$14:$M$2013,BQ266),"")&amp;IF(INDEX('Controle de reservas'!$N$14:$N$2013,BQ266)&lt;&gt;"",CHAR(10)&amp;"Subst.: "&amp;INDEX('Controle de reservas'!$N$14:$N$2013,BQ266),"")&amp;IF(AND(ISNUMBER(INDEX('Controle de reservas'!$I$14:$I$2013,BQ266)),INDEX('Controle de reservas'!$I$14:$I$2013,BQ266)&gt;0,INDEX('Controle de reservas'!$K$14:$K$2013,BQ266)&gt;INDEX('Controle de reservas'!$I$14:$I$2013,BQ266)),CHAR(10)&amp;"DIVERGÊNCIA DE DATAS",""),IF(INDEX('Controle de reservas'!$L$14:$L$2013,BQ266)="Em cobertura","COV",IF(INDEX('Controle de reservas'!$L$14:$L$2013,BQ266)="Disponível","DISP",IF(INDEX('Controle de reservas'!$L$14:$L$2013,BQ266)="Não utilizado","NU",IF(INDEX('Controle de reservas'!$L$14:$L$2013,BQ266)="Folga","F",IF(INDEX('Controle de reservas'!$L$14:$L$2013,BQ266)="Ocorrência","O",IF(INDEX('Controle de reservas'!$L$14:$L$2013,BQ266)="Programado","PROG",IF(INDEX('Controle de reservas'!$L$14:$L$2013,BQ266)="Disponível no posto","DP","SEM SITUAÇÃO")))))))&amp;IF(INDEX('Controle de reservas'!$M$14:$M$2013,BQ266)&lt;&gt;"",CHAR(10)&amp;INDEX('Controle de reservas'!$M$14:$M$2013,BQ266),IF(OR(INDEX('Controle de reservas'!$L$14:$L$2013,BQ266)="Em cobertura",INDEX('Controle de reservas'!$L$14:$L$2013,BQ266)="Programado"),CHAR(10)&amp;"SEM LOCAL",""))&amp;IF(INDEX('Controle de reservas'!$N$14:$N$2013,BQ266)&lt;&gt;"",CHAR(10)&amp;"Subst.: "&amp;INDEX('Controle de reservas'!$N$14:$N$2013,BQ266),"")&amp;IF(AND(ISNUMBER(INDEX('Controle de reservas'!$I$14:$I$2013,BQ266)),INDEX('Controle de reservas'!$I$14:$I$2013,BQ266)&gt;0,INDEX('Controle de reservas'!$K$14:$K$2013,BQ266)&gt;INDEX('Controle de reservas'!$I$14:$I$2013,BQ266)),CHAR(10)&amp;"DIVERGÊNCIA DE DATAS","")&amp;IF(INDEX('Controle de reservas'!$P$14:$P$2013,BQ266)&lt;&gt;"OK"," !",""))))</f>
      </c>
      <c r="AD266" s="15">
        <f ca="1">IF(OR($AQ266=0,AD$9="",AD$9&lt;$AS266,AND($AT266&lt;&gt;"",AD$9&gt;$AT266)),"",IF(BR266=0,"—",IF(INDEX('Controle de reservas'!$P$14:$P$2013,BR266)="DUPLICIDADE NO DIA","CONFLITO"&amp;IF(INDEX('Controle de reservas'!$M$14:$M$2013,BR266)&lt;&gt;"",CHAR(10)&amp;INDEX('Controle de reservas'!$M$14:$M$2013,BR266),"")&amp;IF(INDEX('Controle de reservas'!$N$14:$N$2013,BR266)&lt;&gt;"",CHAR(10)&amp;"Subst.: "&amp;INDEX('Controle de reservas'!$N$14:$N$2013,BR266),"")&amp;IF(AND(ISNUMBER(INDEX('Controle de reservas'!$I$14:$I$2013,BR266)),INDEX('Controle de reservas'!$I$14:$I$2013,BR266)&gt;0,INDEX('Controle de reservas'!$K$14:$K$2013,BR266)&gt;INDEX('Controle de reservas'!$I$14:$I$2013,BR266)),CHAR(10)&amp;"DIVERGÊNCIA DE DATAS",""),IF(INDEX('Controle de reservas'!$L$14:$L$2013,BR266)="Em cobertura","COV",IF(INDEX('Controle de reservas'!$L$14:$L$2013,BR266)="Disponível","DISP",IF(INDEX('Controle de reservas'!$L$14:$L$2013,BR266)="Não utilizado","NU",IF(INDEX('Controle de reservas'!$L$14:$L$2013,BR266)="Folga","F",IF(INDEX('Controle de reservas'!$L$14:$L$2013,BR266)="Ocorrência","O",IF(INDEX('Controle de reservas'!$L$14:$L$2013,BR266)="Programado","PROG",IF(INDEX('Controle de reservas'!$L$14:$L$2013,BR266)="Disponível no posto","DP","SEM SITUAÇÃO")))))))&amp;IF(INDEX('Controle de reservas'!$M$14:$M$2013,BR266)&lt;&gt;"",CHAR(10)&amp;INDEX('Controle de reservas'!$M$14:$M$2013,BR266),IF(OR(INDEX('Controle de reservas'!$L$14:$L$2013,BR266)="Em cobertura",INDEX('Controle de reservas'!$L$14:$L$2013,BR266)="Programado"),CHAR(10)&amp;"SEM LOCAL",""))&amp;IF(INDEX('Controle de reservas'!$N$14:$N$2013,BR266)&lt;&gt;"",CHAR(10)&amp;"Subst.: "&amp;INDEX('Controle de reservas'!$N$14:$N$2013,BR266),"")&amp;IF(AND(ISNUMBER(INDEX('Controle de reservas'!$I$14:$I$2013,BR266)),INDEX('Controle de reservas'!$I$14:$I$2013,BR266)&gt;0,INDEX('Controle de reservas'!$K$14:$K$2013,BR266)&gt;INDEX('Controle de reservas'!$I$14:$I$2013,BR266)),CHAR(10)&amp;"DIVERGÊNCIA DE DATAS","")&amp;IF(INDEX('Controle de reservas'!$P$14:$P$2013,BR266)&lt;&gt;"OK"," !",""))))</f>
      </c>
      <c r="AE266" s="15">
        <f ca="1">IF(OR($AQ266=0,AE$9="",AE$9&lt;$AS266,AND($AT266&lt;&gt;"",AE$9&gt;$AT266)),"",IF(BS266=0,"—",IF(INDEX('Controle de reservas'!$P$14:$P$2013,BS266)="DUPLICIDADE NO DIA","CONFLITO"&amp;IF(INDEX('Controle de reservas'!$M$14:$M$2013,BS266)&lt;&gt;"",CHAR(10)&amp;INDEX('Controle de reservas'!$M$14:$M$2013,BS266),"")&amp;IF(INDEX('Controle de reservas'!$N$14:$N$2013,BS266)&lt;&gt;"",CHAR(10)&amp;"Subst.: "&amp;INDEX('Controle de reservas'!$N$14:$N$2013,BS266),"")&amp;IF(AND(ISNUMBER(INDEX('Controle de reservas'!$I$14:$I$2013,BS266)),INDEX('Controle de reservas'!$I$14:$I$2013,BS266)&gt;0,INDEX('Controle de reservas'!$K$14:$K$2013,BS266)&gt;INDEX('Controle de reservas'!$I$14:$I$2013,BS266)),CHAR(10)&amp;"DIVERGÊNCIA DE DATAS",""),IF(INDEX('Controle de reservas'!$L$14:$L$2013,BS266)="Em cobertura","COV",IF(INDEX('Controle de reservas'!$L$14:$L$2013,BS266)="Disponível","DISP",IF(INDEX('Controle de reservas'!$L$14:$L$2013,BS266)="Não utilizado","NU",IF(INDEX('Controle de reservas'!$L$14:$L$2013,BS266)="Folga","F",IF(INDEX('Controle de reservas'!$L$14:$L$2013,BS266)="Ocorrência","O",IF(INDEX('Controle de reservas'!$L$14:$L$2013,BS266)="Programado","PROG",IF(INDEX('Controle de reservas'!$L$14:$L$2013,BS266)="Disponível no posto","DP","SEM SITUAÇÃO")))))))&amp;IF(INDEX('Controle de reservas'!$M$14:$M$2013,BS266)&lt;&gt;"",CHAR(10)&amp;INDEX('Controle de reservas'!$M$14:$M$2013,BS266),IF(OR(INDEX('Controle de reservas'!$L$14:$L$2013,BS266)="Em cobertura",INDEX('Controle de reservas'!$L$14:$L$2013,BS266)="Programado"),CHAR(10)&amp;"SEM LOCAL",""))&amp;IF(INDEX('Controle de reservas'!$N$14:$N$2013,BS266)&lt;&gt;"",CHAR(10)&amp;"Subst.: "&amp;INDEX('Controle de reservas'!$N$14:$N$2013,BS266),"")&amp;IF(AND(ISNUMBER(INDEX('Controle de reservas'!$I$14:$I$2013,BS266)),INDEX('Controle de reservas'!$I$14:$I$2013,BS266)&gt;0,INDEX('Controle de reservas'!$K$14:$K$2013,BS266)&gt;INDEX('Controle de reservas'!$I$14:$I$2013,BS266)),CHAR(10)&amp;"DIVERGÊNCIA DE DATAS","")&amp;IF(INDEX('Controle de reservas'!$P$14:$P$2013,BS266)&lt;&gt;"OK"," !",""))))</f>
      </c>
      <c r="AF266" s="15">
        <f ca="1">IF(OR($AQ266=0,AF$9="",AF$9&lt;$AS266,AND($AT266&lt;&gt;"",AF$9&gt;$AT266)),"",IF(BT266=0,"—",IF(INDEX('Controle de reservas'!$P$14:$P$2013,BT266)="DUPLICIDADE NO DIA","CONFLITO"&amp;IF(INDEX('Controle de reservas'!$M$14:$M$2013,BT266)&lt;&gt;"",CHAR(10)&amp;INDEX('Controle de reservas'!$M$14:$M$2013,BT266),"")&amp;IF(INDEX('Controle de reservas'!$N$14:$N$2013,BT266)&lt;&gt;"",CHAR(10)&amp;"Subst.: "&amp;INDEX('Controle de reservas'!$N$14:$N$2013,BT266),"")&amp;IF(AND(ISNUMBER(INDEX('Controle de reservas'!$I$14:$I$2013,BT266)),INDEX('Controle de reservas'!$I$14:$I$2013,BT266)&gt;0,INDEX('Controle de reservas'!$K$14:$K$2013,BT266)&gt;INDEX('Controle de reservas'!$I$14:$I$2013,BT266)),CHAR(10)&amp;"DIVERGÊNCIA DE DATAS",""),IF(INDEX('Controle de reservas'!$L$14:$L$2013,BT266)="Em cobertura","COV",IF(INDEX('Controle de reservas'!$L$14:$L$2013,BT266)="Disponível","DISP",IF(INDEX('Controle de reservas'!$L$14:$L$2013,BT266)="Não utilizado","NU",IF(INDEX('Controle de reservas'!$L$14:$L$2013,BT266)="Folga","F",IF(INDEX('Controle de reservas'!$L$14:$L$2013,BT266)="Ocorrência","O",IF(INDEX('Controle de reservas'!$L$14:$L$2013,BT266)="Programado","PROG",IF(INDEX('Controle de reservas'!$L$14:$L$2013,BT266)="Disponível no posto","DP","SEM SITUAÇÃO")))))))&amp;IF(INDEX('Controle de reservas'!$M$14:$M$2013,BT266)&lt;&gt;"",CHAR(10)&amp;INDEX('Controle de reservas'!$M$14:$M$2013,BT266),IF(OR(INDEX('Controle de reservas'!$L$14:$L$2013,BT266)="Em cobertura",INDEX('Controle de reservas'!$L$14:$L$2013,BT266)="Programado"),CHAR(10)&amp;"SEM LOCAL",""))&amp;IF(INDEX('Controle de reservas'!$N$14:$N$2013,BT266)&lt;&gt;"",CHAR(10)&amp;"Subst.: "&amp;INDEX('Controle de reservas'!$N$14:$N$2013,BT266),"")&amp;IF(AND(ISNUMBER(INDEX('Controle de reservas'!$I$14:$I$2013,BT266)),INDEX('Controle de reservas'!$I$14:$I$2013,BT266)&gt;0,INDEX('Controle de reservas'!$K$14:$K$2013,BT266)&gt;INDEX('Controle de reservas'!$I$14:$I$2013,BT266)),CHAR(10)&amp;"DIVERGÊNCIA DE DATAS","")&amp;IF(INDEX('Controle de reservas'!$P$14:$P$2013,BT266)&lt;&gt;"OK"," !",""))))</f>
      </c>
      <c r="AG266" s="15">
        <f ca="1">IF(OR($AQ266=0,AG$9="",AG$9&lt;$AS266,AND($AT266&lt;&gt;"",AG$9&gt;$AT266)),"",IF(BU266=0,"—",IF(INDEX('Controle de reservas'!$P$14:$P$2013,BU266)="DUPLICIDADE NO DIA","CONFLITO"&amp;IF(INDEX('Controle de reservas'!$M$14:$M$2013,BU266)&lt;&gt;"",CHAR(10)&amp;INDEX('Controle de reservas'!$M$14:$M$2013,BU266),"")&amp;IF(INDEX('Controle de reservas'!$N$14:$N$2013,BU266)&lt;&gt;"",CHAR(10)&amp;"Subst.: "&amp;INDEX('Controle de reservas'!$N$14:$N$2013,BU266),"")&amp;IF(AND(ISNUMBER(INDEX('Controle de reservas'!$I$14:$I$2013,BU266)),INDEX('Controle de reservas'!$I$14:$I$2013,BU266)&gt;0,INDEX('Controle de reservas'!$K$14:$K$2013,BU266)&gt;INDEX('Controle de reservas'!$I$14:$I$2013,BU266)),CHAR(10)&amp;"DIVERGÊNCIA DE DATAS",""),IF(INDEX('Controle de reservas'!$L$14:$L$2013,BU266)="Em cobertura","COV",IF(INDEX('Controle de reservas'!$L$14:$L$2013,BU266)="Disponível","DISP",IF(INDEX('Controle de reservas'!$L$14:$L$2013,BU266)="Não utilizado","NU",IF(INDEX('Controle de reservas'!$L$14:$L$2013,BU266)="Folga","F",IF(INDEX('Controle de reservas'!$L$14:$L$2013,BU266)="Ocorrência","O",IF(INDEX('Controle de reservas'!$L$14:$L$2013,BU266)="Programado","PROG",IF(INDEX('Controle de reservas'!$L$14:$L$2013,BU266)="Disponível no posto","DP","SEM SITUAÇÃO")))))))&amp;IF(INDEX('Controle de reservas'!$M$14:$M$2013,BU266)&lt;&gt;"",CHAR(10)&amp;INDEX('Controle de reservas'!$M$14:$M$2013,BU266),IF(OR(INDEX('Controle de reservas'!$L$14:$L$2013,BU266)="Em cobertura",INDEX('Controle de reservas'!$L$14:$L$2013,BU266)="Programado"),CHAR(10)&amp;"SEM LOCAL",""))&amp;IF(INDEX('Controle de reservas'!$N$14:$N$2013,BU266)&lt;&gt;"",CHAR(10)&amp;"Subst.: "&amp;INDEX('Controle de reservas'!$N$14:$N$2013,BU266),"")&amp;IF(AND(ISNUMBER(INDEX('Controle de reservas'!$I$14:$I$2013,BU266)),INDEX('Controle de reservas'!$I$14:$I$2013,BU266)&gt;0,INDEX('Controle de reservas'!$K$14:$K$2013,BU266)&gt;INDEX('Controle de reservas'!$I$14:$I$2013,BU266)),CHAR(10)&amp;"DIVERGÊNCIA DE DATAS","")&amp;IF(INDEX('Controle de reservas'!$P$14:$P$2013,BU266)&lt;&gt;"OK"," !",""))))</f>
      </c>
      <c r="AH266" s="15">
        <f ca="1">IF(OR($AQ266=0,AH$9="",AH$9&lt;$AS266,AND($AT266&lt;&gt;"",AH$9&gt;$AT266)),"",IF(BV266=0,"—",IF(INDEX('Controle de reservas'!$P$14:$P$2013,BV266)="DUPLICIDADE NO DIA","CONFLITO"&amp;IF(INDEX('Controle de reservas'!$M$14:$M$2013,BV266)&lt;&gt;"",CHAR(10)&amp;INDEX('Controle de reservas'!$M$14:$M$2013,BV266),"")&amp;IF(INDEX('Controle de reservas'!$N$14:$N$2013,BV266)&lt;&gt;"",CHAR(10)&amp;"Subst.: "&amp;INDEX('Controle de reservas'!$N$14:$N$2013,BV266),"")&amp;IF(AND(ISNUMBER(INDEX('Controle de reservas'!$I$14:$I$2013,BV266)),INDEX('Controle de reservas'!$I$14:$I$2013,BV266)&gt;0,INDEX('Controle de reservas'!$K$14:$K$2013,BV266)&gt;INDEX('Controle de reservas'!$I$14:$I$2013,BV266)),CHAR(10)&amp;"DIVERGÊNCIA DE DATAS",""),IF(INDEX('Controle de reservas'!$L$14:$L$2013,BV266)="Em cobertura","COV",IF(INDEX('Controle de reservas'!$L$14:$L$2013,BV266)="Disponível","DISP",IF(INDEX('Controle de reservas'!$L$14:$L$2013,BV266)="Não utilizado","NU",IF(INDEX('Controle de reservas'!$L$14:$L$2013,BV266)="Folga","F",IF(INDEX('Controle de reservas'!$L$14:$L$2013,BV266)="Ocorrência","O",IF(INDEX('Controle de reservas'!$L$14:$L$2013,BV266)="Programado","PROG",IF(INDEX('Controle de reservas'!$L$14:$L$2013,BV266)="Disponível no posto","DP","SEM SITUAÇÃO")))))))&amp;IF(INDEX('Controle de reservas'!$M$14:$M$2013,BV266)&lt;&gt;"",CHAR(10)&amp;INDEX('Controle de reservas'!$M$14:$M$2013,BV266),IF(OR(INDEX('Controle de reservas'!$L$14:$L$2013,BV266)="Em cobertura",INDEX('Controle de reservas'!$L$14:$L$2013,BV266)="Programado"),CHAR(10)&amp;"SEM LOCAL",""))&amp;IF(INDEX('Controle de reservas'!$N$14:$N$2013,BV266)&lt;&gt;"",CHAR(10)&amp;"Subst.: "&amp;INDEX('Controle de reservas'!$N$14:$N$2013,BV266),"")&amp;IF(AND(ISNUMBER(INDEX('Controle de reservas'!$I$14:$I$2013,BV266)),INDEX('Controle de reservas'!$I$14:$I$2013,BV266)&gt;0,INDEX('Controle de reservas'!$K$14:$K$2013,BV266)&gt;INDEX('Controle de reservas'!$I$14:$I$2013,BV266)),CHAR(10)&amp;"DIVERGÊNCIA DE DATAS","")&amp;IF(INDEX('Controle de reservas'!$P$14:$P$2013,BV266)&lt;&gt;"OK"," !",""))))</f>
      </c>
      <c r="AI266" s="15">
        <f ca="1">IF(OR($AQ266=0,AI$9="",AI$9&lt;$AS266,AND($AT266&lt;&gt;"",AI$9&gt;$AT266)),"",IF(BW266=0,"—",IF(INDEX('Controle de reservas'!$P$14:$P$2013,BW266)="DUPLICIDADE NO DIA","CONFLITO"&amp;IF(INDEX('Controle de reservas'!$M$14:$M$2013,BW266)&lt;&gt;"",CHAR(10)&amp;INDEX('Controle de reservas'!$M$14:$M$2013,BW266),"")&amp;IF(INDEX('Controle de reservas'!$N$14:$N$2013,BW266)&lt;&gt;"",CHAR(10)&amp;"Subst.: "&amp;INDEX('Controle de reservas'!$N$14:$N$2013,BW266),"")&amp;IF(AND(ISNUMBER(INDEX('Controle de reservas'!$I$14:$I$2013,BW266)),INDEX('Controle de reservas'!$I$14:$I$2013,BW266)&gt;0,INDEX('Controle de reservas'!$K$14:$K$2013,BW266)&gt;INDEX('Controle de reservas'!$I$14:$I$2013,BW266)),CHAR(10)&amp;"DIVERGÊNCIA DE DATAS",""),IF(INDEX('Controle de reservas'!$L$14:$L$2013,BW266)="Em cobertura","COV",IF(INDEX('Controle de reservas'!$L$14:$L$2013,BW266)="Disponível","DISP",IF(INDEX('Controle de reservas'!$L$14:$L$2013,BW266)="Não utilizado","NU",IF(INDEX('Controle de reservas'!$L$14:$L$2013,BW266)="Folga","F",IF(INDEX('Controle de reservas'!$L$14:$L$2013,BW266)="Ocorrência","O",IF(INDEX('Controle de reservas'!$L$14:$L$2013,BW266)="Programado","PROG",IF(INDEX('Controle de reservas'!$L$14:$L$2013,BW266)="Disponível no posto","DP","SEM SITUAÇÃO")))))))&amp;IF(INDEX('Controle de reservas'!$M$14:$M$2013,BW266)&lt;&gt;"",CHAR(10)&amp;INDEX('Controle de reservas'!$M$14:$M$2013,BW266),IF(OR(INDEX('Controle de reservas'!$L$14:$L$2013,BW266)="Em cobertura",INDEX('Controle de reservas'!$L$14:$L$2013,BW266)="Programado"),CHAR(10)&amp;"SEM LOCAL",""))&amp;IF(INDEX('Controle de reservas'!$N$14:$N$2013,BW266)&lt;&gt;"",CHAR(10)&amp;"Subst.: "&amp;INDEX('Controle de reservas'!$N$14:$N$2013,BW266),"")&amp;IF(AND(ISNUMBER(INDEX('Controle de reservas'!$I$14:$I$2013,BW266)),INDEX('Controle de reservas'!$I$14:$I$2013,BW266)&gt;0,INDEX('Controle de reservas'!$K$14:$K$2013,BW266)&gt;INDEX('Controle de reservas'!$I$14:$I$2013,BW266)),CHAR(10)&amp;"DIVERGÊNCIA DE DATAS","")&amp;IF(INDEX('Controle de reservas'!$P$14:$P$2013,BW266)&lt;&gt;"OK"," !",""))))</f>
      </c>
      <c r="AJ266" s="15">
        <f ca="1">IF(OR($AQ266=0,AJ$9="",AJ$9&lt;$AS266,AND($AT266&lt;&gt;"",AJ$9&gt;$AT266)),"",IF(BX266=0,"—",IF(INDEX('Controle de reservas'!$P$14:$P$2013,BX266)="DUPLICIDADE NO DIA","CONFLITO"&amp;IF(INDEX('Controle de reservas'!$M$14:$M$2013,BX266)&lt;&gt;"",CHAR(10)&amp;INDEX('Controle de reservas'!$M$14:$M$2013,BX266),"")&amp;IF(INDEX('Controle de reservas'!$N$14:$N$2013,BX266)&lt;&gt;"",CHAR(10)&amp;"Subst.: "&amp;INDEX('Controle de reservas'!$N$14:$N$2013,BX266),"")&amp;IF(AND(ISNUMBER(INDEX('Controle de reservas'!$I$14:$I$2013,BX266)),INDEX('Controle de reservas'!$I$14:$I$2013,BX266)&gt;0,INDEX('Controle de reservas'!$K$14:$K$2013,BX266)&gt;INDEX('Controle de reservas'!$I$14:$I$2013,BX266)),CHAR(10)&amp;"DIVERGÊNCIA DE DATAS",""),IF(INDEX('Controle de reservas'!$L$14:$L$2013,BX266)="Em cobertura","COV",IF(INDEX('Controle de reservas'!$L$14:$L$2013,BX266)="Disponível","DISP",IF(INDEX('Controle de reservas'!$L$14:$L$2013,BX266)="Não utilizado","NU",IF(INDEX('Controle de reservas'!$L$14:$L$2013,BX266)="Folga","F",IF(INDEX('Controle de reservas'!$L$14:$L$2013,BX266)="Ocorrência","O",IF(INDEX('Controle de reservas'!$L$14:$L$2013,BX266)="Programado","PROG",IF(INDEX('Controle de reservas'!$L$14:$L$2013,BX266)="Disponível no posto","DP","SEM SITUAÇÃO")))))))&amp;IF(INDEX('Controle de reservas'!$M$14:$M$2013,BX266)&lt;&gt;"",CHAR(10)&amp;INDEX('Controle de reservas'!$M$14:$M$2013,BX266),IF(OR(INDEX('Controle de reservas'!$L$14:$L$2013,BX266)="Em cobertura",INDEX('Controle de reservas'!$L$14:$L$2013,BX266)="Programado"),CHAR(10)&amp;"SEM LOCAL",""))&amp;IF(INDEX('Controle de reservas'!$N$14:$N$2013,BX266)&lt;&gt;"",CHAR(10)&amp;"Subst.: "&amp;INDEX('Controle de reservas'!$N$14:$N$2013,BX266),"")&amp;IF(AND(ISNUMBER(INDEX('Controle de reservas'!$I$14:$I$2013,BX266)),INDEX('Controle de reservas'!$I$14:$I$2013,BX266)&gt;0,INDEX('Controle de reservas'!$K$14:$K$2013,BX266)&gt;INDEX('Controle de reservas'!$I$14:$I$2013,BX266)),CHAR(10)&amp;"DIVERGÊNCIA DE DATAS","")&amp;IF(INDEX('Controle de reservas'!$P$14:$P$2013,BX266)&lt;&gt;"OK"," !",""))))</f>
      </c>
      <c r="AK266" s="15">
        <f ca="1">IF(OR($AQ266=0,AK$9="",AK$9&lt;$AS266,AND($AT266&lt;&gt;"",AK$9&gt;$AT266)),"",IF(BY266=0,"—",IF(INDEX('Controle de reservas'!$P$14:$P$2013,BY266)="DUPLICIDADE NO DIA","CONFLITO"&amp;IF(INDEX('Controle de reservas'!$M$14:$M$2013,BY266)&lt;&gt;"",CHAR(10)&amp;INDEX('Controle de reservas'!$M$14:$M$2013,BY266),"")&amp;IF(INDEX('Controle de reservas'!$N$14:$N$2013,BY266)&lt;&gt;"",CHAR(10)&amp;"Subst.: "&amp;INDEX('Controle de reservas'!$N$14:$N$2013,BY266),"")&amp;IF(AND(ISNUMBER(INDEX('Controle de reservas'!$I$14:$I$2013,BY266)),INDEX('Controle de reservas'!$I$14:$I$2013,BY266)&gt;0,INDEX('Controle de reservas'!$K$14:$K$2013,BY266)&gt;INDEX('Controle de reservas'!$I$14:$I$2013,BY266)),CHAR(10)&amp;"DIVERGÊNCIA DE DATAS",""),IF(INDEX('Controle de reservas'!$L$14:$L$2013,BY266)="Em cobertura","COV",IF(INDEX('Controle de reservas'!$L$14:$L$2013,BY266)="Disponível","DISP",IF(INDEX('Controle de reservas'!$L$14:$L$2013,BY266)="Não utilizado","NU",IF(INDEX('Controle de reservas'!$L$14:$L$2013,BY266)="Folga","F",IF(INDEX('Controle de reservas'!$L$14:$L$2013,BY266)="Ocorrência","O",IF(INDEX('Controle de reservas'!$L$14:$L$2013,BY266)="Programado","PROG",IF(INDEX('Controle de reservas'!$L$14:$L$2013,BY266)="Disponível no posto","DP","SEM SITUAÇÃO")))))))&amp;IF(INDEX('Controle de reservas'!$M$14:$M$2013,BY266)&lt;&gt;"",CHAR(10)&amp;INDEX('Controle de reservas'!$M$14:$M$2013,BY266),IF(OR(INDEX('Controle de reservas'!$L$14:$L$2013,BY266)="Em cobertura",INDEX('Controle de reservas'!$L$14:$L$2013,BY266)="Programado"),CHAR(10)&amp;"SEM LOCAL",""))&amp;IF(INDEX('Controle de reservas'!$N$14:$N$2013,BY266)&lt;&gt;"",CHAR(10)&amp;"Subst.: "&amp;INDEX('Controle de reservas'!$N$14:$N$2013,BY266),"")&amp;IF(AND(ISNUMBER(INDEX('Controle de reservas'!$I$14:$I$2013,BY266)),INDEX('Controle de reservas'!$I$14:$I$2013,BY266)&gt;0,INDEX('Controle de reservas'!$K$14:$K$2013,BY266)&gt;INDEX('Controle de reservas'!$I$14:$I$2013,BY266)),CHAR(10)&amp;"DIVERGÊNCIA DE DATAS","")&amp;IF(INDEX('Controle de reservas'!$P$14:$P$2013,BY266)&lt;&gt;"OK"," !",""))))</f>
      </c>
      <c r="AL266" s="14">
        <f t="shared" ref="AL266:AL309" ca="1" si="17">IF($AQ266=0,"",COUNTIF(G266:AK266,"COV*")-COUNTIF(G266:AK266,"COV* !"))</f>
      </c>
      <c r="AM266" s="14">
        <f t="shared" ref="AM266:AM309" ca="1" si="18">IF($AQ266=0,"",COUNTIF(G266:AK266,"DISP*")-COUNTIF(G266:AK266,"DISP* !"))</f>
      </c>
      <c r="AN266" s="14">
        <f t="shared" ref="AN266:AN309" ca="1" si="19">IF($AQ266=0,"",COUNTIF(G266:AK266,"NU*")-COUNTIF(G266:AK266,"NU* !"))</f>
      </c>
      <c r="AO266" s="14">
        <f t="shared" ref="AO266:AO309" ca="1" si="20">IF($AQ266=0,"",SUMPRODUCT(--(G266:AK266="—"),--($G$9:$AK$9&lt;&gt;""),--($G$9:$AK$9&lt;=TODAY())))</f>
      </c>
      <c r="AP266" s="14">
        <f ca="1">IF($AQ266=0,"",INDEX('Controle de reservas'!$O$14:$O$2013,$AQ266))</f>
      </c>
      <c r="AQ266">
        <f ca="1">IFERROR(MATCH(ROW()-9,'Controle de reservas'!$S$14:$S$2013,0),0)</f>
      </c>
      <c r="AR266">
        <f ca="1">IF($AQ266=0,"",INDEX('Controle de reservas'!$Q$14:$Q$2013,$AQ266))</f>
      </c>
      <c r="AS266">
        <f ca="1">IF($AQ266=0,"",INDEX('Controle de reservas'!$H$14:$H$2013,$AQ266))</f>
      </c>
      <c r="AT266">
        <f ca="1">IF($AQ266=0,"",IF(INDEX('Controle de reservas'!$J$14:$J$2013,$AQ266)=0,"",INDEX('Controle de reservas'!$J$14:$J$2013,$AQ266)))</f>
      </c>
      <c r="AU266">
        <f ca="1">IF(OR($AQ266=0,G$9=""),0,IFERROR(MATCH($AR266&amp;"|"&amp;TEXT(G$9,"yyyymmdd"),'Controle de reservas'!$T$14:$T$2013,0),0))</f>
      </c>
      <c r="AV266">
        <f ca="1">IF(OR($AQ266=0,H$9=""),0,IFERROR(MATCH($AR266&amp;"|"&amp;TEXT(H$9,"yyyymmdd"),'Controle de reservas'!$T$14:$T$2013,0),0))</f>
      </c>
      <c r="AW266">
        <f ca="1">IF(OR($AQ266=0,I$9=""),0,IFERROR(MATCH($AR266&amp;"|"&amp;TEXT(I$9,"yyyymmdd"),'Controle de reservas'!$T$14:$T$2013,0),0))</f>
      </c>
      <c r="AX266">
        <f ca="1">IF(OR($AQ266=0,J$9=""),0,IFERROR(MATCH($AR266&amp;"|"&amp;TEXT(J$9,"yyyymmdd"),'Controle de reservas'!$T$14:$T$2013,0),0))</f>
      </c>
      <c r="AY266">
        <f ca="1">IF(OR($AQ266=0,K$9=""),0,IFERROR(MATCH($AR266&amp;"|"&amp;TEXT(K$9,"yyyymmdd"),'Controle de reservas'!$T$14:$T$2013,0),0))</f>
      </c>
      <c r="AZ266">
        <f ca="1">IF(OR($AQ266=0,L$9=""),0,IFERROR(MATCH($AR266&amp;"|"&amp;TEXT(L$9,"yyyymmdd"),'Controle de reservas'!$T$14:$T$2013,0),0))</f>
      </c>
      <c r="BA266">
        <f ca="1">IF(OR($AQ266=0,M$9=""),0,IFERROR(MATCH($AR266&amp;"|"&amp;TEXT(M$9,"yyyymmdd"),'Controle de reservas'!$T$14:$T$2013,0),0))</f>
      </c>
      <c r="BB266">
        <f ca="1">IF(OR($AQ266=0,N$9=""),0,IFERROR(MATCH($AR266&amp;"|"&amp;TEXT(N$9,"yyyymmdd"),'Controle de reservas'!$T$14:$T$2013,0),0))</f>
      </c>
      <c r="BC266">
        <f ca="1">IF(OR($AQ266=0,O$9=""),0,IFERROR(MATCH($AR266&amp;"|"&amp;TEXT(O$9,"yyyymmdd"),'Controle de reservas'!$T$14:$T$2013,0),0))</f>
      </c>
      <c r="BD266">
        <f ca="1">IF(OR($AQ266=0,P$9=""),0,IFERROR(MATCH($AR266&amp;"|"&amp;TEXT(P$9,"yyyymmdd"),'Controle de reservas'!$T$14:$T$2013,0),0))</f>
      </c>
      <c r="BE266">
        <f ca="1">IF(OR($AQ266=0,Q$9=""),0,IFERROR(MATCH($AR266&amp;"|"&amp;TEXT(Q$9,"yyyymmdd"),'Controle de reservas'!$T$14:$T$2013,0),0))</f>
      </c>
      <c r="BF266">
        <f ca="1">IF(OR($AQ266=0,R$9=""),0,IFERROR(MATCH($AR266&amp;"|"&amp;TEXT(R$9,"yyyymmdd"),'Controle de reservas'!$T$14:$T$2013,0),0))</f>
      </c>
      <c r="BG266">
        <f ca="1">IF(OR($AQ266=0,S$9=""),0,IFERROR(MATCH($AR266&amp;"|"&amp;TEXT(S$9,"yyyymmdd"),'Controle de reservas'!$T$14:$T$2013,0),0))</f>
      </c>
      <c r="BH266">
        <f ca="1">IF(OR($AQ266=0,T$9=""),0,IFERROR(MATCH($AR266&amp;"|"&amp;TEXT(T$9,"yyyymmdd"),'Controle de reservas'!$T$14:$T$2013,0),0))</f>
      </c>
      <c r="BI266">
        <f ca="1">IF(OR($AQ266=0,U$9=""),0,IFERROR(MATCH($AR266&amp;"|"&amp;TEXT(U$9,"yyyymmdd"),'Controle de reservas'!$T$14:$T$2013,0),0))</f>
      </c>
      <c r="BJ266">
        <f ca="1">IF(OR($AQ266=0,V$9=""),0,IFERROR(MATCH($AR266&amp;"|"&amp;TEXT(V$9,"yyyymmdd"),'Controle de reservas'!$T$14:$T$2013,0),0))</f>
      </c>
      <c r="BK266">
        <f ca="1">IF(OR($AQ266=0,W$9=""),0,IFERROR(MATCH($AR266&amp;"|"&amp;TEXT(W$9,"yyyymmdd"),'Controle de reservas'!$T$14:$T$2013,0),0))</f>
      </c>
      <c r="BL266">
        <f ca="1">IF(OR($AQ266=0,X$9=""),0,IFERROR(MATCH($AR266&amp;"|"&amp;TEXT(X$9,"yyyymmdd"),'Controle de reservas'!$T$14:$T$2013,0),0))</f>
      </c>
      <c r="BM266">
        <f ca="1">IF(OR($AQ266=0,Y$9=""),0,IFERROR(MATCH($AR266&amp;"|"&amp;TEXT(Y$9,"yyyymmdd"),'Controle de reservas'!$T$14:$T$2013,0),0))</f>
      </c>
      <c r="BN266">
        <f ca="1">IF(OR($AQ266=0,Z$9=""),0,IFERROR(MATCH($AR266&amp;"|"&amp;TEXT(Z$9,"yyyymmdd"),'Controle de reservas'!$T$14:$T$2013,0),0))</f>
      </c>
      <c r="BO266">
        <f ca="1">IF(OR($AQ266=0,AA$9=""),0,IFERROR(MATCH($AR266&amp;"|"&amp;TEXT(AA$9,"yyyymmdd"),'Controle de reservas'!$T$14:$T$2013,0),0))</f>
      </c>
      <c r="BP266">
        <f ca="1">IF(OR($AQ266=0,AB$9=""),0,IFERROR(MATCH($AR266&amp;"|"&amp;TEXT(AB$9,"yyyymmdd"),'Controle de reservas'!$T$14:$T$2013,0),0))</f>
      </c>
      <c r="BQ266">
        <f ca="1">IF(OR($AQ266=0,AC$9=""),0,IFERROR(MATCH($AR266&amp;"|"&amp;TEXT(AC$9,"yyyymmdd"),'Controle de reservas'!$T$14:$T$2013,0),0))</f>
      </c>
      <c r="BR266">
        <f ca="1">IF(OR($AQ266=0,AD$9=""),0,IFERROR(MATCH($AR266&amp;"|"&amp;TEXT(AD$9,"yyyymmdd"),'Controle de reservas'!$T$14:$T$2013,0),0))</f>
      </c>
      <c r="BS266">
        <f ca="1">IF(OR($AQ266=0,AE$9=""),0,IFERROR(MATCH($AR266&amp;"|"&amp;TEXT(AE$9,"yyyymmdd"),'Controle de reservas'!$T$14:$T$2013,0),0))</f>
      </c>
      <c r="BT266">
        <f ca="1">IF(OR($AQ266=0,AF$9=""),0,IFERROR(MATCH($AR266&amp;"|"&amp;TEXT(AF$9,"yyyymmdd"),'Controle de reservas'!$T$14:$T$2013,0),0))</f>
      </c>
      <c r="BU266">
        <f ca="1">IF(OR($AQ266=0,AG$9=""),0,IFERROR(MATCH($AR266&amp;"|"&amp;TEXT(AG$9,"yyyymmdd"),'Controle de reservas'!$T$14:$T$2013,0),0))</f>
      </c>
      <c r="BV266">
        <f ca="1">IF(OR($AQ266=0,AH$9=""),0,IFERROR(MATCH($AR266&amp;"|"&amp;TEXT(AH$9,"yyyymmdd"),'Controle de reservas'!$T$14:$T$2013,0),0))</f>
      </c>
      <c r="BW266">
        <f ca="1">IF(OR($AQ266=0,AI$9=""),0,IFERROR(MATCH($AR266&amp;"|"&amp;TEXT(AI$9,"yyyymmdd"),'Controle de reservas'!$T$14:$T$2013,0),0))</f>
      </c>
      <c r="BX266">
        <f ca="1">IF(OR($AQ266=0,AJ$9=""),0,IFERROR(MATCH($AR266&amp;"|"&amp;TEXT(AJ$9,"yyyymmdd"),'Controle de reservas'!$T$14:$T$2013,0),0))</f>
      </c>
      <c r="BY266">
        <f ca="1">IF(OR($AQ266=0,AK$9=""),0,IFERROR(MATCH($AR266&amp;"|"&amp;TEXT(AK$9,"yyyymmdd"),'Controle de reservas'!$T$14:$T$2013,0),0))</f>
      </c>
    </row>
    <row r="267" spans="1:77" ht="105" customHeight="1" x14ac:dyDescent="0.25">
      <c r="A267" s="16">
        <f ca="1">IF($AQ267=0,"",INDEX('Controle de reservas'!$A$14:$A$2013,$AQ267))</f>
      </c>
      <c r="B267" s="16">
        <f ca="1">IF($AQ267=0,"",INDEX('Controle de reservas'!$B$14:$B$2013,$AQ267))</f>
      </c>
      <c r="C267" s="16">
        <f ca="1">IF($AQ267=0,"",INDEX('Controle de reservas'!$C$14:$C$2013,$AQ267))</f>
      </c>
      <c r="D267" s="16">
        <f ca="1">IF($AQ267=0,"",INDEX('Controle de reservas'!$D$14:$D$2013,$AQ267))</f>
      </c>
      <c r="E267" s="16">
        <f ca="1">IF($AQ267=0,"",INDEX('Controle de reservas'!$E$14:$E$2013,$AQ267))</f>
      </c>
      <c r="F267" s="16">
        <f ca="1">IF($AQ267=0,"",INDEX('Controle de reservas'!$F$14:$F$2013,$AQ267))</f>
      </c>
      <c r="G267" s="17">
        <f ca="1">IF(OR($AQ267=0,G$9="",G$9&lt;$AS267,AND($AT267&lt;&gt;"",G$9&gt;$AT267)),"",IF(AU267=0,"—",IF(INDEX('Controle de reservas'!$P$14:$P$2013,AU267)="DUPLICIDADE NO DIA","CONFLITO"&amp;IF(INDEX('Controle de reservas'!$M$14:$M$2013,AU267)&lt;&gt;"",CHAR(10)&amp;INDEX('Controle de reservas'!$M$14:$M$2013,AU267),"")&amp;IF(INDEX('Controle de reservas'!$N$14:$N$2013,AU267)&lt;&gt;"",CHAR(10)&amp;"Subst.: "&amp;INDEX('Controle de reservas'!$N$14:$N$2013,AU267),"")&amp;IF(AND(ISNUMBER(INDEX('Controle de reservas'!$I$14:$I$2013,AU267)),INDEX('Controle de reservas'!$I$14:$I$2013,AU267)&gt;0,INDEX('Controle de reservas'!$K$14:$K$2013,AU267)&gt;INDEX('Controle de reservas'!$I$14:$I$2013,AU267)),CHAR(10)&amp;"DIVERGÊNCIA DE DATAS",""),IF(INDEX('Controle de reservas'!$L$14:$L$2013,AU267)="Em cobertura","COV",IF(INDEX('Controle de reservas'!$L$14:$L$2013,AU267)="Disponível","DISP",IF(INDEX('Controle de reservas'!$L$14:$L$2013,AU267)="Não utilizado","NU",IF(INDEX('Controle de reservas'!$L$14:$L$2013,AU267)="Folga","F",IF(INDEX('Controle de reservas'!$L$14:$L$2013,AU267)="Ocorrência","O",IF(INDEX('Controle de reservas'!$L$14:$L$2013,AU267)="Programado","PROG",IF(INDEX('Controle de reservas'!$L$14:$L$2013,AU267)="Disponível no posto","DP","SEM SITUAÇÃO")))))))&amp;IF(INDEX('Controle de reservas'!$M$14:$M$2013,AU267)&lt;&gt;"",CHAR(10)&amp;INDEX('Controle de reservas'!$M$14:$M$2013,AU267),IF(OR(INDEX('Controle de reservas'!$L$14:$L$2013,AU267)="Em cobertura",INDEX('Controle de reservas'!$L$14:$L$2013,AU267)="Programado"),CHAR(10)&amp;"SEM LOCAL",""))&amp;IF(INDEX('Controle de reservas'!$N$14:$N$2013,AU267)&lt;&gt;"",CHAR(10)&amp;"Subst.: "&amp;INDEX('Controle de reservas'!$N$14:$N$2013,AU267),"")&amp;IF(AND(ISNUMBER(INDEX('Controle de reservas'!$I$14:$I$2013,AU267)),INDEX('Controle de reservas'!$I$14:$I$2013,AU267)&gt;0,INDEX('Controle de reservas'!$K$14:$K$2013,AU267)&gt;INDEX('Controle de reservas'!$I$14:$I$2013,AU267)),CHAR(10)&amp;"DIVERGÊNCIA DE DATAS","")&amp;IF(INDEX('Controle de reservas'!$P$14:$P$2013,AU267)&lt;&gt;"OK"," !",""))))</f>
      </c>
      <c r="H267" s="17">
        <f ca="1">IF(OR($AQ267=0,H$9="",H$9&lt;$AS267,AND($AT267&lt;&gt;"",H$9&gt;$AT267)),"",IF(AV267=0,"—",IF(INDEX('Controle de reservas'!$P$14:$P$2013,AV267)="DUPLICIDADE NO DIA","CONFLITO"&amp;IF(INDEX('Controle de reservas'!$M$14:$M$2013,AV267)&lt;&gt;"",CHAR(10)&amp;INDEX('Controle de reservas'!$M$14:$M$2013,AV267),"")&amp;IF(INDEX('Controle de reservas'!$N$14:$N$2013,AV267)&lt;&gt;"",CHAR(10)&amp;"Subst.: "&amp;INDEX('Controle de reservas'!$N$14:$N$2013,AV267),"")&amp;IF(AND(ISNUMBER(INDEX('Controle de reservas'!$I$14:$I$2013,AV267)),INDEX('Controle de reservas'!$I$14:$I$2013,AV267)&gt;0,INDEX('Controle de reservas'!$K$14:$K$2013,AV267)&gt;INDEX('Controle de reservas'!$I$14:$I$2013,AV267)),CHAR(10)&amp;"DIVERGÊNCIA DE DATAS",""),IF(INDEX('Controle de reservas'!$L$14:$L$2013,AV267)="Em cobertura","COV",IF(INDEX('Controle de reservas'!$L$14:$L$2013,AV267)="Disponível","DISP",IF(INDEX('Controle de reservas'!$L$14:$L$2013,AV267)="Não utilizado","NU",IF(INDEX('Controle de reservas'!$L$14:$L$2013,AV267)="Folga","F",IF(INDEX('Controle de reservas'!$L$14:$L$2013,AV267)="Ocorrência","O",IF(INDEX('Controle de reservas'!$L$14:$L$2013,AV267)="Programado","PROG",IF(INDEX('Controle de reservas'!$L$14:$L$2013,AV267)="Disponível no posto","DP","SEM SITUAÇÃO")))))))&amp;IF(INDEX('Controle de reservas'!$M$14:$M$2013,AV267)&lt;&gt;"",CHAR(10)&amp;INDEX('Controle de reservas'!$M$14:$M$2013,AV267),IF(OR(INDEX('Controle de reservas'!$L$14:$L$2013,AV267)="Em cobertura",INDEX('Controle de reservas'!$L$14:$L$2013,AV267)="Programado"),CHAR(10)&amp;"SEM LOCAL",""))&amp;IF(INDEX('Controle de reservas'!$N$14:$N$2013,AV267)&lt;&gt;"",CHAR(10)&amp;"Subst.: "&amp;INDEX('Controle de reservas'!$N$14:$N$2013,AV267),"")&amp;IF(AND(ISNUMBER(INDEX('Controle de reservas'!$I$14:$I$2013,AV267)),INDEX('Controle de reservas'!$I$14:$I$2013,AV267)&gt;0,INDEX('Controle de reservas'!$K$14:$K$2013,AV267)&gt;INDEX('Controle de reservas'!$I$14:$I$2013,AV267)),CHAR(10)&amp;"DIVERGÊNCIA DE DATAS","")&amp;IF(INDEX('Controle de reservas'!$P$14:$P$2013,AV267)&lt;&gt;"OK"," !",""))))</f>
      </c>
      <c r="I267" s="17">
        <f ca="1">IF(OR($AQ267=0,I$9="",I$9&lt;$AS267,AND($AT267&lt;&gt;"",I$9&gt;$AT267)),"",IF(AW267=0,"—",IF(INDEX('Controle de reservas'!$P$14:$P$2013,AW267)="DUPLICIDADE NO DIA","CONFLITO"&amp;IF(INDEX('Controle de reservas'!$M$14:$M$2013,AW267)&lt;&gt;"",CHAR(10)&amp;INDEX('Controle de reservas'!$M$14:$M$2013,AW267),"")&amp;IF(INDEX('Controle de reservas'!$N$14:$N$2013,AW267)&lt;&gt;"",CHAR(10)&amp;"Subst.: "&amp;INDEX('Controle de reservas'!$N$14:$N$2013,AW267),"")&amp;IF(AND(ISNUMBER(INDEX('Controle de reservas'!$I$14:$I$2013,AW267)),INDEX('Controle de reservas'!$I$14:$I$2013,AW267)&gt;0,INDEX('Controle de reservas'!$K$14:$K$2013,AW267)&gt;INDEX('Controle de reservas'!$I$14:$I$2013,AW267)),CHAR(10)&amp;"DIVERGÊNCIA DE DATAS",""),IF(INDEX('Controle de reservas'!$L$14:$L$2013,AW267)="Em cobertura","COV",IF(INDEX('Controle de reservas'!$L$14:$L$2013,AW267)="Disponível","DISP",IF(INDEX('Controle de reservas'!$L$14:$L$2013,AW267)="Não utilizado","NU",IF(INDEX('Controle de reservas'!$L$14:$L$2013,AW267)="Folga","F",IF(INDEX('Controle de reservas'!$L$14:$L$2013,AW267)="Ocorrência","O",IF(INDEX('Controle de reservas'!$L$14:$L$2013,AW267)="Programado","PROG",IF(INDEX('Controle de reservas'!$L$14:$L$2013,AW267)="Disponível no posto","DP","SEM SITUAÇÃO")))))))&amp;IF(INDEX('Controle de reservas'!$M$14:$M$2013,AW267)&lt;&gt;"",CHAR(10)&amp;INDEX('Controle de reservas'!$M$14:$M$2013,AW267),IF(OR(INDEX('Controle de reservas'!$L$14:$L$2013,AW267)="Em cobertura",INDEX('Controle de reservas'!$L$14:$L$2013,AW267)="Programado"),CHAR(10)&amp;"SEM LOCAL",""))&amp;IF(INDEX('Controle de reservas'!$N$14:$N$2013,AW267)&lt;&gt;"",CHAR(10)&amp;"Subst.: "&amp;INDEX('Controle de reservas'!$N$14:$N$2013,AW267),"")&amp;IF(AND(ISNUMBER(INDEX('Controle de reservas'!$I$14:$I$2013,AW267)),INDEX('Controle de reservas'!$I$14:$I$2013,AW267)&gt;0,INDEX('Controle de reservas'!$K$14:$K$2013,AW267)&gt;INDEX('Controle de reservas'!$I$14:$I$2013,AW267)),CHAR(10)&amp;"DIVERGÊNCIA DE DATAS","")&amp;IF(INDEX('Controle de reservas'!$P$14:$P$2013,AW267)&lt;&gt;"OK"," !",""))))</f>
      </c>
      <c r="J267" s="17">
        <f ca="1">IF(OR($AQ267=0,J$9="",J$9&lt;$AS267,AND($AT267&lt;&gt;"",J$9&gt;$AT267)),"",IF(AX267=0,"—",IF(INDEX('Controle de reservas'!$P$14:$P$2013,AX267)="DUPLICIDADE NO DIA","CONFLITO"&amp;IF(INDEX('Controle de reservas'!$M$14:$M$2013,AX267)&lt;&gt;"",CHAR(10)&amp;INDEX('Controle de reservas'!$M$14:$M$2013,AX267),"")&amp;IF(INDEX('Controle de reservas'!$N$14:$N$2013,AX267)&lt;&gt;"",CHAR(10)&amp;"Subst.: "&amp;INDEX('Controle de reservas'!$N$14:$N$2013,AX267),"")&amp;IF(AND(ISNUMBER(INDEX('Controle de reservas'!$I$14:$I$2013,AX267)),INDEX('Controle de reservas'!$I$14:$I$2013,AX267)&gt;0,INDEX('Controle de reservas'!$K$14:$K$2013,AX267)&gt;INDEX('Controle de reservas'!$I$14:$I$2013,AX267)),CHAR(10)&amp;"DIVERGÊNCIA DE DATAS",""),IF(INDEX('Controle de reservas'!$L$14:$L$2013,AX267)="Em cobertura","COV",IF(INDEX('Controle de reservas'!$L$14:$L$2013,AX267)="Disponível","DISP",IF(INDEX('Controle de reservas'!$L$14:$L$2013,AX267)="Não utilizado","NU",IF(INDEX('Controle de reservas'!$L$14:$L$2013,AX267)="Folga","F",IF(INDEX('Controle de reservas'!$L$14:$L$2013,AX267)="Ocorrência","O",IF(INDEX('Controle de reservas'!$L$14:$L$2013,AX267)="Programado","PROG",IF(INDEX('Controle de reservas'!$L$14:$L$2013,AX267)="Disponível no posto","DP","SEM SITUAÇÃO")))))))&amp;IF(INDEX('Controle de reservas'!$M$14:$M$2013,AX267)&lt;&gt;"",CHAR(10)&amp;INDEX('Controle de reservas'!$M$14:$M$2013,AX267),IF(OR(INDEX('Controle de reservas'!$L$14:$L$2013,AX267)="Em cobertura",INDEX('Controle de reservas'!$L$14:$L$2013,AX267)="Programado"),CHAR(10)&amp;"SEM LOCAL",""))&amp;IF(INDEX('Controle de reservas'!$N$14:$N$2013,AX267)&lt;&gt;"",CHAR(10)&amp;"Subst.: "&amp;INDEX('Controle de reservas'!$N$14:$N$2013,AX267),"")&amp;IF(AND(ISNUMBER(INDEX('Controle de reservas'!$I$14:$I$2013,AX267)),INDEX('Controle de reservas'!$I$14:$I$2013,AX267)&gt;0,INDEX('Controle de reservas'!$K$14:$K$2013,AX267)&gt;INDEX('Controle de reservas'!$I$14:$I$2013,AX267)),CHAR(10)&amp;"DIVERGÊNCIA DE DATAS","")&amp;IF(INDEX('Controle de reservas'!$P$14:$P$2013,AX267)&lt;&gt;"OK"," !",""))))</f>
      </c>
      <c r="K267" s="17">
        <f ca="1">IF(OR($AQ267=0,K$9="",K$9&lt;$AS267,AND($AT267&lt;&gt;"",K$9&gt;$AT267)),"",IF(AY267=0,"—",IF(INDEX('Controle de reservas'!$P$14:$P$2013,AY267)="DUPLICIDADE NO DIA","CONFLITO"&amp;IF(INDEX('Controle de reservas'!$M$14:$M$2013,AY267)&lt;&gt;"",CHAR(10)&amp;INDEX('Controle de reservas'!$M$14:$M$2013,AY267),"")&amp;IF(INDEX('Controle de reservas'!$N$14:$N$2013,AY267)&lt;&gt;"",CHAR(10)&amp;"Subst.: "&amp;INDEX('Controle de reservas'!$N$14:$N$2013,AY267),"")&amp;IF(AND(ISNUMBER(INDEX('Controle de reservas'!$I$14:$I$2013,AY267)),INDEX('Controle de reservas'!$I$14:$I$2013,AY267)&gt;0,INDEX('Controle de reservas'!$K$14:$K$2013,AY267)&gt;INDEX('Controle de reservas'!$I$14:$I$2013,AY267)),CHAR(10)&amp;"DIVERGÊNCIA DE DATAS",""),IF(INDEX('Controle de reservas'!$L$14:$L$2013,AY267)="Em cobertura","COV",IF(INDEX('Controle de reservas'!$L$14:$L$2013,AY267)="Disponível","DISP",IF(INDEX('Controle de reservas'!$L$14:$L$2013,AY267)="Não utilizado","NU",IF(INDEX('Controle de reservas'!$L$14:$L$2013,AY267)="Folga","F",IF(INDEX('Controle de reservas'!$L$14:$L$2013,AY267)="Ocorrência","O",IF(INDEX('Controle de reservas'!$L$14:$L$2013,AY267)="Programado","PROG",IF(INDEX('Controle de reservas'!$L$14:$L$2013,AY267)="Disponível no posto","DP","SEM SITUAÇÃO")))))))&amp;IF(INDEX('Controle de reservas'!$M$14:$M$2013,AY267)&lt;&gt;"",CHAR(10)&amp;INDEX('Controle de reservas'!$M$14:$M$2013,AY267),IF(OR(INDEX('Controle de reservas'!$L$14:$L$2013,AY267)="Em cobertura",INDEX('Controle de reservas'!$L$14:$L$2013,AY267)="Programado"),CHAR(10)&amp;"SEM LOCAL",""))&amp;IF(INDEX('Controle de reservas'!$N$14:$N$2013,AY267)&lt;&gt;"",CHAR(10)&amp;"Subst.: "&amp;INDEX('Controle de reservas'!$N$14:$N$2013,AY267),"")&amp;IF(AND(ISNUMBER(INDEX('Controle de reservas'!$I$14:$I$2013,AY267)),INDEX('Controle de reservas'!$I$14:$I$2013,AY267)&gt;0,INDEX('Controle de reservas'!$K$14:$K$2013,AY267)&gt;INDEX('Controle de reservas'!$I$14:$I$2013,AY267)),CHAR(10)&amp;"DIVERGÊNCIA DE DATAS","")&amp;IF(INDEX('Controle de reservas'!$P$14:$P$2013,AY267)&lt;&gt;"OK"," !",""))))</f>
      </c>
      <c r="L267" s="17">
        <f ca="1">IF(OR($AQ267=0,L$9="",L$9&lt;$AS267,AND($AT267&lt;&gt;"",L$9&gt;$AT267)),"",IF(AZ267=0,"—",IF(INDEX('Controle de reservas'!$P$14:$P$2013,AZ267)="DUPLICIDADE NO DIA","CONFLITO"&amp;IF(INDEX('Controle de reservas'!$M$14:$M$2013,AZ267)&lt;&gt;"",CHAR(10)&amp;INDEX('Controle de reservas'!$M$14:$M$2013,AZ267),"")&amp;IF(INDEX('Controle de reservas'!$N$14:$N$2013,AZ267)&lt;&gt;"",CHAR(10)&amp;"Subst.: "&amp;INDEX('Controle de reservas'!$N$14:$N$2013,AZ267),"")&amp;IF(AND(ISNUMBER(INDEX('Controle de reservas'!$I$14:$I$2013,AZ267)),INDEX('Controle de reservas'!$I$14:$I$2013,AZ267)&gt;0,INDEX('Controle de reservas'!$K$14:$K$2013,AZ267)&gt;INDEX('Controle de reservas'!$I$14:$I$2013,AZ267)),CHAR(10)&amp;"DIVERGÊNCIA DE DATAS",""),IF(INDEX('Controle de reservas'!$L$14:$L$2013,AZ267)="Em cobertura","COV",IF(INDEX('Controle de reservas'!$L$14:$L$2013,AZ267)="Disponível","DISP",IF(INDEX('Controle de reservas'!$L$14:$L$2013,AZ267)="Não utilizado","NU",IF(INDEX('Controle de reservas'!$L$14:$L$2013,AZ267)="Folga","F",IF(INDEX('Controle de reservas'!$L$14:$L$2013,AZ267)="Ocorrência","O",IF(INDEX('Controle de reservas'!$L$14:$L$2013,AZ267)="Programado","PROG",IF(INDEX('Controle de reservas'!$L$14:$L$2013,AZ267)="Disponível no posto","DP","SEM SITUAÇÃO")))))))&amp;IF(INDEX('Controle de reservas'!$M$14:$M$2013,AZ267)&lt;&gt;"",CHAR(10)&amp;INDEX('Controle de reservas'!$M$14:$M$2013,AZ267),IF(OR(INDEX('Controle de reservas'!$L$14:$L$2013,AZ267)="Em cobertura",INDEX('Controle de reservas'!$L$14:$L$2013,AZ267)="Programado"),CHAR(10)&amp;"SEM LOCAL",""))&amp;IF(INDEX('Controle de reservas'!$N$14:$N$2013,AZ267)&lt;&gt;"",CHAR(10)&amp;"Subst.: "&amp;INDEX('Controle de reservas'!$N$14:$N$2013,AZ267),"")&amp;IF(AND(ISNUMBER(INDEX('Controle de reservas'!$I$14:$I$2013,AZ267)),INDEX('Controle de reservas'!$I$14:$I$2013,AZ267)&gt;0,INDEX('Controle de reservas'!$K$14:$K$2013,AZ267)&gt;INDEX('Controle de reservas'!$I$14:$I$2013,AZ267)),CHAR(10)&amp;"DIVERGÊNCIA DE DATAS","")&amp;IF(INDEX('Controle de reservas'!$P$14:$P$2013,AZ267)&lt;&gt;"OK"," !",""))))</f>
      </c>
      <c r="M267" s="17">
        <f ca="1">IF(OR($AQ267=0,M$9="",M$9&lt;$AS267,AND($AT267&lt;&gt;"",M$9&gt;$AT267)),"",IF(BA267=0,"—",IF(INDEX('Controle de reservas'!$P$14:$P$2013,BA267)="DUPLICIDADE NO DIA","CONFLITO"&amp;IF(INDEX('Controle de reservas'!$M$14:$M$2013,BA267)&lt;&gt;"",CHAR(10)&amp;INDEX('Controle de reservas'!$M$14:$M$2013,BA267),"")&amp;IF(INDEX('Controle de reservas'!$N$14:$N$2013,BA267)&lt;&gt;"",CHAR(10)&amp;"Subst.: "&amp;INDEX('Controle de reservas'!$N$14:$N$2013,BA267),"")&amp;IF(AND(ISNUMBER(INDEX('Controle de reservas'!$I$14:$I$2013,BA267)),INDEX('Controle de reservas'!$I$14:$I$2013,BA267)&gt;0,INDEX('Controle de reservas'!$K$14:$K$2013,BA267)&gt;INDEX('Controle de reservas'!$I$14:$I$2013,BA267)),CHAR(10)&amp;"DIVERGÊNCIA DE DATAS",""),IF(INDEX('Controle de reservas'!$L$14:$L$2013,BA267)="Em cobertura","COV",IF(INDEX('Controle de reservas'!$L$14:$L$2013,BA267)="Disponível","DISP",IF(INDEX('Controle de reservas'!$L$14:$L$2013,BA267)="Não utilizado","NU",IF(INDEX('Controle de reservas'!$L$14:$L$2013,BA267)="Folga","F",IF(INDEX('Controle de reservas'!$L$14:$L$2013,BA267)="Ocorrência","O",IF(INDEX('Controle de reservas'!$L$14:$L$2013,BA267)="Programado","PROG",IF(INDEX('Controle de reservas'!$L$14:$L$2013,BA267)="Disponível no posto","DP","SEM SITUAÇÃO")))))))&amp;IF(INDEX('Controle de reservas'!$M$14:$M$2013,BA267)&lt;&gt;"",CHAR(10)&amp;INDEX('Controle de reservas'!$M$14:$M$2013,BA267),IF(OR(INDEX('Controle de reservas'!$L$14:$L$2013,BA267)="Em cobertura",INDEX('Controle de reservas'!$L$14:$L$2013,BA267)="Programado"),CHAR(10)&amp;"SEM LOCAL",""))&amp;IF(INDEX('Controle de reservas'!$N$14:$N$2013,BA267)&lt;&gt;"",CHAR(10)&amp;"Subst.: "&amp;INDEX('Controle de reservas'!$N$14:$N$2013,BA267),"")&amp;IF(AND(ISNUMBER(INDEX('Controle de reservas'!$I$14:$I$2013,BA267)),INDEX('Controle de reservas'!$I$14:$I$2013,BA267)&gt;0,INDEX('Controle de reservas'!$K$14:$K$2013,BA267)&gt;INDEX('Controle de reservas'!$I$14:$I$2013,BA267)),CHAR(10)&amp;"DIVERGÊNCIA DE DATAS","")&amp;IF(INDEX('Controle de reservas'!$P$14:$P$2013,BA267)&lt;&gt;"OK"," !",""))))</f>
      </c>
      <c r="N267" s="17">
        <f ca="1">IF(OR($AQ267=0,N$9="",N$9&lt;$AS267,AND($AT267&lt;&gt;"",N$9&gt;$AT267)),"",IF(BB267=0,"—",IF(INDEX('Controle de reservas'!$P$14:$P$2013,BB267)="DUPLICIDADE NO DIA","CONFLITO"&amp;IF(INDEX('Controle de reservas'!$M$14:$M$2013,BB267)&lt;&gt;"",CHAR(10)&amp;INDEX('Controle de reservas'!$M$14:$M$2013,BB267),"")&amp;IF(INDEX('Controle de reservas'!$N$14:$N$2013,BB267)&lt;&gt;"",CHAR(10)&amp;"Subst.: "&amp;INDEX('Controle de reservas'!$N$14:$N$2013,BB267),"")&amp;IF(AND(ISNUMBER(INDEX('Controle de reservas'!$I$14:$I$2013,BB267)),INDEX('Controle de reservas'!$I$14:$I$2013,BB267)&gt;0,INDEX('Controle de reservas'!$K$14:$K$2013,BB267)&gt;INDEX('Controle de reservas'!$I$14:$I$2013,BB267)),CHAR(10)&amp;"DIVERGÊNCIA DE DATAS",""),IF(INDEX('Controle de reservas'!$L$14:$L$2013,BB267)="Em cobertura","COV",IF(INDEX('Controle de reservas'!$L$14:$L$2013,BB267)="Disponível","DISP",IF(INDEX('Controle de reservas'!$L$14:$L$2013,BB267)="Não utilizado","NU",IF(INDEX('Controle de reservas'!$L$14:$L$2013,BB267)="Folga","F",IF(INDEX('Controle de reservas'!$L$14:$L$2013,BB267)="Ocorrência","O",IF(INDEX('Controle de reservas'!$L$14:$L$2013,BB267)="Programado","PROG",IF(INDEX('Controle de reservas'!$L$14:$L$2013,BB267)="Disponível no posto","DP","SEM SITUAÇÃO")))))))&amp;IF(INDEX('Controle de reservas'!$M$14:$M$2013,BB267)&lt;&gt;"",CHAR(10)&amp;INDEX('Controle de reservas'!$M$14:$M$2013,BB267),IF(OR(INDEX('Controle de reservas'!$L$14:$L$2013,BB267)="Em cobertura",INDEX('Controle de reservas'!$L$14:$L$2013,BB267)="Programado"),CHAR(10)&amp;"SEM LOCAL",""))&amp;IF(INDEX('Controle de reservas'!$N$14:$N$2013,BB267)&lt;&gt;"",CHAR(10)&amp;"Subst.: "&amp;INDEX('Controle de reservas'!$N$14:$N$2013,BB267),"")&amp;IF(AND(ISNUMBER(INDEX('Controle de reservas'!$I$14:$I$2013,BB267)),INDEX('Controle de reservas'!$I$14:$I$2013,BB267)&gt;0,INDEX('Controle de reservas'!$K$14:$K$2013,BB267)&gt;INDEX('Controle de reservas'!$I$14:$I$2013,BB267)),CHAR(10)&amp;"DIVERGÊNCIA DE DATAS","")&amp;IF(INDEX('Controle de reservas'!$P$14:$P$2013,BB267)&lt;&gt;"OK"," !",""))))</f>
      </c>
      <c r="O267" s="17">
        <f ca="1">IF(OR($AQ267=0,O$9="",O$9&lt;$AS267,AND($AT267&lt;&gt;"",O$9&gt;$AT267)),"",IF(BC267=0,"—",IF(INDEX('Controle de reservas'!$P$14:$P$2013,BC267)="DUPLICIDADE NO DIA","CONFLITO"&amp;IF(INDEX('Controle de reservas'!$M$14:$M$2013,BC267)&lt;&gt;"",CHAR(10)&amp;INDEX('Controle de reservas'!$M$14:$M$2013,BC267),"")&amp;IF(INDEX('Controle de reservas'!$N$14:$N$2013,BC267)&lt;&gt;"",CHAR(10)&amp;"Subst.: "&amp;INDEX('Controle de reservas'!$N$14:$N$2013,BC267),"")&amp;IF(AND(ISNUMBER(INDEX('Controle de reservas'!$I$14:$I$2013,BC267)),INDEX('Controle de reservas'!$I$14:$I$2013,BC267)&gt;0,INDEX('Controle de reservas'!$K$14:$K$2013,BC267)&gt;INDEX('Controle de reservas'!$I$14:$I$2013,BC267)),CHAR(10)&amp;"DIVERGÊNCIA DE DATAS",""),IF(INDEX('Controle de reservas'!$L$14:$L$2013,BC267)="Em cobertura","COV",IF(INDEX('Controle de reservas'!$L$14:$L$2013,BC267)="Disponível","DISP",IF(INDEX('Controle de reservas'!$L$14:$L$2013,BC267)="Não utilizado","NU",IF(INDEX('Controle de reservas'!$L$14:$L$2013,BC267)="Folga","F",IF(INDEX('Controle de reservas'!$L$14:$L$2013,BC267)="Ocorrência","O",IF(INDEX('Controle de reservas'!$L$14:$L$2013,BC267)="Programado","PROG",IF(INDEX('Controle de reservas'!$L$14:$L$2013,BC267)="Disponível no posto","DP","SEM SITUAÇÃO")))))))&amp;IF(INDEX('Controle de reservas'!$M$14:$M$2013,BC267)&lt;&gt;"",CHAR(10)&amp;INDEX('Controle de reservas'!$M$14:$M$2013,BC267),IF(OR(INDEX('Controle de reservas'!$L$14:$L$2013,BC267)="Em cobertura",INDEX('Controle de reservas'!$L$14:$L$2013,BC267)="Programado"),CHAR(10)&amp;"SEM LOCAL",""))&amp;IF(INDEX('Controle de reservas'!$N$14:$N$2013,BC267)&lt;&gt;"",CHAR(10)&amp;"Subst.: "&amp;INDEX('Controle de reservas'!$N$14:$N$2013,BC267),"")&amp;IF(AND(ISNUMBER(INDEX('Controle de reservas'!$I$14:$I$2013,BC267)),INDEX('Controle de reservas'!$I$14:$I$2013,BC267)&gt;0,INDEX('Controle de reservas'!$K$14:$K$2013,BC267)&gt;INDEX('Controle de reservas'!$I$14:$I$2013,BC267)),CHAR(10)&amp;"DIVERGÊNCIA DE DATAS","")&amp;IF(INDEX('Controle de reservas'!$P$14:$P$2013,BC267)&lt;&gt;"OK"," !",""))))</f>
      </c>
      <c r="P267" s="17">
        <f ca="1">IF(OR($AQ267=0,P$9="",P$9&lt;$AS267,AND($AT267&lt;&gt;"",P$9&gt;$AT267)),"",IF(BD267=0,"—",IF(INDEX('Controle de reservas'!$P$14:$P$2013,BD267)="DUPLICIDADE NO DIA","CONFLITO"&amp;IF(INDEX('Controle de reservas'!$M$14:$M$2013,BD267)&lt;&gt;"",CHAR(10)&amp;INDEX('Controle de reservas'!$M$14:$M$2013,BD267),"")&amp;IF(INDEX('Controle de reservas'!$N$14:$N$2013,BD267)&lt;&gt;"",CHAR(10)&amp;"Subst.: "&amp;INDEX('Controle de reservas'!$N$14:$N$2013,BD267),"")&amp;IF(AND(ISNUMBER(INDEX('Controle de reservas'!$I$14:$I$2013,BD267)),INDEX('Controle de reservas'!$I$14:$I$2013,BD267)&gt;0,INDEX('Controle de reservas'!$K$14:$K$2013,BD267)&gt;INDEX('Controle de reservas'!$I$14:$I$2013,BD267)),CHAR(10)&amp;"DIVERGÊNCIA DE DATAS",""),IF(INDEX('Controle de reservas'!$L$14:$L$2013,BD267)="Em cobertura","COV",IF(INDEX('Controle de reservas'!$L$14:$L$2013,BD267)="Disponível","DISP",IF(INDEX('Controle de reservas'!$L$14:$L$2013,BD267)="Não utilizado","NU",IF(INDEX('Controle de reservas'!$L$14:$L$2013,BD267)="Folga","F",IF(INDEX('Controle de reservas'!$L$14:$L$2013,BD267)="Ocorrência","O",IF(INDEX('Controle de reservas'!$L$14:$L$2013,BD267)="Programado","PROG",IF(INDEX('Controle de reservas'!$L$14:$L$2013,BD267)="Disponível no posto","DP","SEM SITUAÇÃO")))))))&amp;IF(INDEX('Controle de reservas'!$M$14:$M$2013,BD267)&lt;&gt;"",CHAR(10)&amp;INDEX('Controle de reservas'!$M$14:$M$2013,BD267),IF(OR(INDEX('Controle de reservas'!$L$14:$L$2013,BD267)="Em cobertura",INDEX('Controle de reservas'!$L$14:$L$2013,BD267)="Programado"),CHAR(10)&amp;"SEM LOCAL",""))&amp;IF(INDEX('Controle de reservas'!$N$14:$N$2013,BD267)&lt;&gt;"",CHAR(10)&amp;"Subst.: "&amp;INDEX('Controle de reservas'!$N$14:$N$2013,BD267),"")&amp;IF(AND(ISNUMBER(INDEX('Controle de reservas'!$I$14:$I$2013,BD267)),INDEX('Controle de reservas'!$I$14:$I$2013,BD267)&gt;0,INDEX('Controle de reservas'!$K$14:$K$2013,BD267)&gt;INDEX('Controle de reservas'!$I$14:$I$2013,BD267)),CHAR(10)&amp;"DIVERGÊNCIA DE DATAS","")&amp;IF(INDEX('Controle de reservas'!$P$14:$P$2013,BD267)&lt;&gt;"OK"," !",""))))</f>
      </c>
      <c r="Q267" s="17">
        <f ca="1">IF(OR($AQ267=0,Q$9="",Q$9&lt;$AS267,AND($AT267&lt;&gt;"",Q$9&gt;$AT267)),"",IF(BE267=0,"—",IF(INDEX('Controle de reservas'!$P$14:$P$2013,BE267)="DUPLICIDADE NO DIA","CONFLITO"&amp;IF(INDEX('Controle de reservas'!$M$14:$M$2013,BE267)&lt;&gt;"",CHAR(10)&amp;INDEX('Controle de reservas'!$M$14:$M$2013,BE267),"")&amp;IF(INDEX('Controle de reservas'!$N$14:$N$2013,BE267)&lt;&gt;"",CHAR(10)&amp;"Subst.: "&amp;INDEX('Controle de reservas'!$N$14:$N$2013,BE267),"")&amp;IF(AND(ISNUMBER(INDEX('Controle de reservas'!$I$14:$I$2013,BE267)),INDEX('Controle de reservas'!$I$14:$I$2013,BE267)&gt;0,INDEX('Controle de reservas'!$K$14:$K$2013,BE267)&gt;INDEX('Controle de reservas'!$I$14:$I$2013,BE267)),CHAR(10)&amp;"DIVERGÊNCIA DE DATAS",""),IF(INDEX('Controle de reservas'!$L$14:$L$2013,BE267)="Em cobertura","COV",IF(INDEX('Controle de reservas'!$L$14:$L$2013,BE267)="Disponível","DISP",IF(INDEX('Controle de reservas'!$L$14:$L$2013,BE267)="Não utilizado","NU",IF(INDEX('Controle de reservas'!$L$14:$L$2013,BE267)="Folga","F",IF(INDEX('Controle de reservas'!$L$14:$L$2013,BE267)="Ocorrência","O",IF(INDEX('Controle de reservas'!$L$14:$L$2013,BE267)="Programado","PROG",IF(INDEX('Controle de reservas'!$L$14:$L$2013,BE267)="Disponível no posto","DP","SEM SITUAÇÃO")))))))&amp;IF(INDEX('Controle de reservas'!$M$14:$M$2013,BE267)&lt;&gt;"",CHAR(10)&amp;INDEX('Controle de reservas'!$M$14:$M$2013,BE267),IF(OR(INDEX('Controle de reservas'!$L$14:$L$2013,BE267)="Em cobertura",INDEX('Controle de reservas'!$L$14:$L$2013,BE267)="Programado"),CHAR(10)&amp;"SEM LOCAL",""))&amp;IF(INDEX('Controle de reservas'!$N$14:$N$2013,BE267)&lt;&gt;"",CHAR(10)&amp;"Subst.: "&amp;INDEX('Controle de reservas'!$N$14:$N$2013,BE267),"")&amp;IF(AND(ISNUMBER(INDEX('Controle de reservas'!$I$14:$I$2013,BE267)),INDEX('Controle de reservas'!$I$14:$I$2013,BE267)&gt;0,INDEX('Controle de reservas'!$K$14:$K$2013,BE267)&gt;INDEX('Controle de reservas'!$I$14:$I$2013,BE267)),CHAR(10)&amp;"DIVERGÊNCIA DE DATAS","")&amp;IF(INDEX('Controle de reservas'!$P$14:$P$2013,BE267)&lt;&gt;"OK"," !",""))))</f>
      </c>
      <c r="R267" s="17">
        <f ca="1">IF(OR($AQ267=0,R$9="",R$9&lt;$AS267,AND($AT267&lt;&gt;"",R$9&gt;$AT267)),"",IF(BF267=0,"—",IF(INDEX('Controle de reservas'!$P$14:$P$2013,BF267)="DUPLICIDADE NO DIA","CONFLITO"&amp;IF(INDEX('Controle de reservas'!$M$14:$M$2013,BF267)&lt;&gt;"",CHAR(10)&amp;INDEX('Controle de reservas'!$M$14:$M$2013,BF267),"")&amp;IF(INDEX('Controle de reservas'!$N$14:$N$2013,BF267)&lt;&gt;"",CHAR(10)&amp;"Subst.: "&amp;INDEX('Controle de reservas'!$N$14:$N$2013,BF267),"")&amp;IF(AND(ISNUMBER(INDEX('Controle de reservas'!$I$14:$I$2013,BF267)),INDEX('Controle de reservas'!$I$14:$I$2013,BF267)&gt;0,INDEX('Controle de reservas'!$K$14:$K$2013,BF267)&gt;INDEX('Controle de reservas'!$I$14:$I$2013,BF267)),CHAR(10)&amp;"DIVERGÊNCIA DE DATAS",""),IF(INDEX('Controle de reservas'!$L$14:$L$2013,BF267)="Em cobertura","COV",IF(INDEX('Controle de reservas'!$L$14:$L$2013,BF267)="Disponível","DISP",IF(INDEX('Controle de reservas'!$L$14:$L$2013,BF267)="Não utilizado","NU",IF(INDEX('Controle de reservas'!$L$14:$L$2013,BF267)="Folga","F",IF(INDEX('Controle de reservas'!$L$14:$L$2013,BF267)="Ocorrência","O",IF(INDEX('Controle de reservas'!$L$14:$L$2013,BF267)="Programado","PROG",IF(INDEX('Controle de reservas'!$L$14:$L$2013,BF267)="Disponível no posto","DP","SEM SITUAÇÃO")))))))&amp;IF(INDEX('Controle de reservas'!$M$14:$M$2013,BF267)&lt;&gt;"",CHAR(10)&amp;INDEX('Controle de reservas'!$M$14:$M$2013,BF267),IF(OR(INDEX('Controle de reservas'!$L$14:$L$2013,BF267)="Em cobertura",INDEX('Controle de reservas'!$L$14:$L$2013,BF267)="Programado"),CHAR(10)&amp;"SEM LOCAL",""))&amp;IF(INDEX('Controle de reservas'!$N$14:$N$2013,BF267)&lt;&gt;"",CHAR(10)&amp;"Subst.: "&amp;INDEX('Controle de reservas'!$N$14:$N$2013,BF267),"")&amp;IF(AND(ISNUMBER(INDEX('Controle de reservas'!$I$14:$I$2013,BF267)),INDEX('Controle de reservas'!$I$14:$I$2013,BF267)&gt;0,INDEX('Controle de reservas'!$K$14:$K$2013,BF267)&gt;INDEX('Controle de reservas'!$I$14:$I$2013,BF267)),CHAR(10)&amp;"DIVERGÊNCIA DE DATAS","")&amp;IF(INDEX('Controle de reservas'!$P$14:$P$2013,BF267)&lt;&gt;"OK"," !",""))))</f>
      </c>
      <c r="S267" s="17">
        <f ca="1">IF(OR($AQ267=0,S$9="",S$9&lt;$AS267,AND($AT267&lt;&gt;"",S$9&gt;$AT267)),"",IF(BG267=0,"—",IF(INDEX('Controle de reservas'!$P$14:$P$2013,BG267)="DUPLICIDADE NO DIA","CONFLITO"&amp;IF(INDEX('Controle de reservas'!$M$14:$M$2013,BG267)&lt;&gt;"",CHAR(10)&amp;INDEX('Controle de reservas'!$M$14:$M$2013,BG267),"")&amp;IF(INDEX('Controle de reservas'!$N$14:$N$2013,BG267)&lt;&gt;"",CHAR(10)&amp;"Subst.: "&amp;INDEX('Controle de reservas'!$N$14:$N$2013,BG267),"")&amp;IF(AND(ISNUMBER(INDEX('Controle de reservas'!$I$14:$I$2013,BG267)),INDEX('Controle de reservas'!$I$14:$I$2013,BG267)&gt;0,INDEX('Controle de reservas'!$K$14:$K$2013,BG267)&gt;INDEX('Controle de reservas'!$I$14:$I$2013,BG267)),CHAR(10)&amp;"DIVERGÊNCIA DE DATAS",""),IF(INDEX('Controle de reservas'!$L$14:$L$2013,BG267)="Em cobertura","COV",IF(INDEX('Controle de reservas'!$L$14:$L$2013,BG267)="Disponível","DISP",IF(INDEX('Controle de reservas'!$L$14:$L$2013,BG267)="Não utilizado","NU",IF(INDEX('Controle de reservas'!$L$14:$L$2013,BG267)="Folga","F",IF(INDEX('Controle de reservas'!$L$14:$L$2013,BG267)="Ocorrência","O",IF(INDEX('Controle de reservas'!$L$14:$L$2013,BG267)="Programado","PROG",IF(INDEX('Controle de reservas'!$L$14:$L$2013,BG267)="Disponível no posto","DP","SEM SITUAÇÃO")))))))&amp;IF(INDEX('Controle de reservas'!$M$14:$M$2013,BG267)&lt;&gt;"",CHAR(10)&amp;INDEX('Controle de reservas'!$M$14:$M$2013,BG267),IF(OR(INDEX('Controle de reservas'!$L$14:$L$2013,BG267)="Em cobertura",INDEX('Controle de reservas'!$L$14:$L$2013,BG267)="Programado"),CHAR(10)&amp;"SEM LOCAL",""))&amp;IF(INDEX('Controle de reservas'!$N$14:$N$2013,BG267)&lt;&gt;"",CHAR(10)&amp;"Subst.: "&amp;INDEX('Controle de reservas'!$N$14:$N$2013,BG267),"")&amp;IF(AND(ISNUMBER(INDEX('Controle de reservas'!$I$14:$I$2013,BG267)),INDEX('Controle de reservas'!$I$14:$I$2013,BG267)&gt;0,INDEX('Controle de reservas'!$K$14:$K$2013,BG267)&gt;INDEX('Controle de reservas'!$I$14:$I$2013,BG267)),CHAR(10)&amp;"DIVERGÊNCIA DE DATAS","")&amp;IF(INDEX('Controle de reservas'!$P$14:$P$2013,BG267)&lt;&gt;"OK"," !",""))))</f>
      </c>
      <c r="T267" s="17">
        <f ca="1">IF(OR($AQ267=0,T$9="",T$9&lt;$AS267,AND($AT267&lt;&gt;"",T$9&gt;$AT267)),"",IF(BH267=0,"—",IF(INDEX('Controle de reservas'!$P$14:$P$2013,BH267)="DUPLICIDADE NO DIA","CONFLITO"&amp;IF(INDEX('Controle de reservas'!$M$14:$M$2013,BH267)&lt;&gt;"",CHAR(10)&amp;INDEX('Controle de reservas'!$M$14:$M$2013,BH267),"")&amp;IF(INDEX('Controle de reservas'!$N$14:$N$2013,BH267)&lt;&gt;"",CHAR(10)&amp;"Subst.: "&amp;INDEX('Controle de reservas'!$N$14:$N$2013,BH267),"")&amp;IF(AND(ISNUMBER(INDEX('Controle de reservas'!$I$14:$I$2013,BH267)),INDEX('Controle de reservas'!$I$14:$I$2013,BH267)&gt;0,INDEX('Controle de reservas'!$K$14:$K$2013,BH267)&gt;INDEX('Controle de reservas'!$I$14:$I$2013,BH267)),CHAR(10)&amp;"DIVERGÊNCIA DE DATAS",""),IF(INDEX('Controle de reservas'!$L$14:$L$2013,BH267)="Em cobertura","COV",IF(INDEX('Controle de reservas'!$L$14:$L$2013,BH267)="Disponível","DISP",IF(INDEX('Controle de reservas'!$L$14:$L$2013,BH267)="Não utilizado","NU",IF(INDEX('Controle de reservas'!$L$14:$L$2013,BH267)="Folga","F",IF(INDEX('Controle de reservas'!$L$14:$L$2013,BH267)="Ocorrência","O",IF(INDEX('Controle de reservas'!$L$14:$L$2013,BH267)="Programado","PROG",IF(INDEX('Controle de reservas'!$L$14:$L$2013,BH267)="Disponível no posto","DP","SEM SITUAÇÃO")))))))&amp;IF(INDEX('Controle de reservas'!$M$14:$M$2013,BH267)&lt;&gt;"",CHAR(10)&amp;INDEX('Controle de reservas'!$M$14:$M$2013,BH267),IF(OR(INDEX('Controle de reservas'!$L$14:$L$2013,BH267)="Em cobertura",INDEX('Controle de reservas'!$L$14:$L$2013,BH267)="Programado"),CHAR(10)&amp;"SEM LOCAL",""))&amp;IF(INDEX('Controle de reservas'!$N$14:$N$2013,BH267)&lt;&gt;"",CHAR(10)&amp;"Subst.: "&amp;INDEX('Controle de reservas'!$N$14:$N$2013,BH267),"")&amp;IF(AND(ISNUMBER(INDEX('Controle de reservas'!$I$14:$I$2013,BH267)),INDEX('Controle de reservas'!$I$14:$I$2013,BH267)&gt;0,INDEX('Controle de reservas'!$K$14:$K$2013,BH267)&gt;INDEX('Controle de reservas'!$I$14:$I$2013,BH267)),CHAR(10)&amp;"DIVERGÊNCIA DE DATAS","")&amp;IF(INDEX('Controle de reservas'!$P$14:$P$2013,BH267)&lt;&gt;"OK"," !",""))))</f>
      </c>
      <c r="U267" s="17">
        <f ca="1">IF(OR($AQ267=0,U$9="",U$9&lt;$AS267,AND($AT267&lt;&gt;"",U$9&gt;$AT267)),"",IF(BI267=0,"—",IF(INDEX('Controle de reservas'!$P$14:$P$2013,BI267)="DUPLICIDADE NO DIA","CONFLITO"&amp;IF(INDEX('Controle de reservas'!$M$14:$M$2013,BI267)&lt;&gt;"",CHAR(10)&amp;INDEX('Controle de reservas'!$M$14:$M$2013,BI267),"")&amp;IF(INDEX('Controle de reservas'!$N$14:$N$2013,BI267)&lt;&gt;"",CHAR(10)&amp;"Subst.: "&amp;INDEX('Controle de reservas'!$N$14:$N$2013,BI267),"")&amp;IF(AND(ISNUMBER(INDEX('Controle de reservas'!$I$14:$I$2013,BI267)),INDEX('Controle de reservas'!$I$14:$I$2013,BI267)&gt;0,INDEX('Controle de reservas'!$K$14:$K$2013,BI267)&gt;INDEX('Controle de reservas'!$I$14:$I$2013,BI267)),CHAR(10)&amp;"DIVERGÊNCIA DE DATAS",""),IF(INDEX('Controle de reservas'!$L$14:$L$2013,BI267)="Em cobertura","COV",IF(INDEX('Controle de reservas'!$L$14:$L$2013,BI267)="Disponível","DISP",IF(INDEX('Controle de reservas'!$L$14:$L$2013,BI267)="Não utilizado","NU",IF(INDEX('Controle de reservas'!$L$14:$L$2013,BI267)="Folga","F",IF(INDEX('Controle de reservas'!$L$14:$L$2013,BI267)="Ocorrência","O",IF(INDEX('Controle de reservas'!$L$14:$L$2013,BI267)="Programado","PROG",IF(INDEX('Controle de reservas'!$L$14:$L$2013,BI267)="Disponível no posto","DP","SEM SITUAÇÃO")))))))&amp;IF(INDEX('Controle de reservas'!$M$14:$M$2013,BI267)&lt;&gt;"",CHAR(10)&amp;INDEX('Controle de reservas'!$M$14:$M$2013,BI267),IF(OR(INDEX('Controle de reservas'!$L$14:$L$2013,BI267)="Em cobertura",INDEX('Controle de reservas'!$L$14:$L$2013,BI267)="Programado"),CHAR(10)&amp;"SEM LOCAL",""))&amp;IF(INDEX('Controle de reservas'!$N$14:$N$2013,BI267)&lt;&gt;"",CHAR(10)&amp;"Subst.: "&amp;INDEX('Controle de reservas'!$N$14:$N$2013,BI267),"")&amp;IF(AND(ISNUMBER(INDEX('Controle de reservas'!$I$14:$I$2013,BI267)),INDEX('Controle de reservas'!$I$14:$I$2013,BI267)&gt;0,INDEX('Controle de reservas'!$K$14:$K$2013,BI267)&gt;INDEX('Controle de reservas'!$I$14:$I$2013,BI267)),CHAR(10)&amp;"DIVERGÊNCIA DE DATAS","")&amp;IF(INDEX('Controle de reservas'!$P$14:$P$2013,BI267)&lt;&gt;"OK"," !",""))))</f>
      </c>
      <c r="V267" s="17">
        <f ca="1">IF(OR($AQ267=0,V$9="",V$9&lt;$AS267,AND($AT267&lt;&gt;"",V$9&gt;$AT267)),"",IF(BJ267=0,"—",IF(INDEX('Controle de reservas'!$P$14:$P$2013,BJ267)="DUPLICIDADE NO DIA","CONFLITO"&amp;IF(INDEX('Controle de reservas'!$M$14:$M$2013,BJ267)&lt;&gt;"",CHAR(10)&amp;INDEX('Controle de reservas'!$M$14:$M$2013,BJ267),"")&amp;IF(INDEX('Controle de reservas'!$N$14:$N$2013,BJ267)&lt;&gt;"",CHAR(10)&amp;"Subst.: "&amp;INDEX('Controle de reservas'!$N$14:$N$2013,BJ267),"")&amp;IF(AND(ISNUMBER(INDEX('Controle de reservas'!$I$14:$I$2013,BJ267)),INDEX('Controle de reservas'!$I$14:$I$2013,BJ267)&gt;0,INDEX('Controle de reservas'!$K$14:$K$2013,BJ267)&gt;INDEX('Controle de reservas'!$I$14:$I$2013,BJ267)),CHAR(10)&amp;"DIVERGÊNCIA DE DATAS",""),IF(INDEX('Controle de reservas'!$L$14:$L$2013,BJ267)="Em cobertura","COV",IF(INDEX('Controle de reservas'!$L$14:$L$2013,BJ267)="Disponível","DISP",IF(INDEX('Controle de reservas'!$L$14:$L$2013,BJ267)="Não utilizado","NU",IF(INDEX('Controle de reservas'!$L$14:$L$2013,BJ267)="Folga","F",IF(INDEX('Controle de reservas'!$L$14:$L$2013,BJ267)="Ocorrência","O",IF(INDEX('Controle de reservas'!$L$14:$L$2013,BJ267)="Programado","PROG",IF(INDEX('Controle de reservas'!$L$14:$L$2013,BJ267)="Disponível no posto","DP","SEM SITUAÇÃO")))))))&amp;IF(INDEX('Controle de reservas'!$M$14:$M$2013,BJ267)&lt;&gt;"",CHAR(10)&amp;INDEX('Controle de reservas'!$M$14:$M$2013,BJ267),IF(OR(INDEX('Controle de reservas'!$L$14:$L$2013,BJ267)="Em cobertura",INDEX('Controle de reservas'!$L$14:$L$2013,BJ267)="Programado"),CHAR(10)&amp;"SEM LOCAL",""))&amp;IF(INDEX('Controle de reservas'!$N$14:$N$2013,BJ267)&lt;&gt;"",CHAR(10)&amp;"Subst.: "&amp;INDEX('Controle de reservas'!$N$14:$N$2013,BJ267),"")&amp;IF(AND(ISNUMBER(INDEX('Controle de reservas'!$I$14:$I$2013,BJ267)),INDEX('Controle de reservas'!$I$14:$I$2013,BJ267)&gt;0,INDEX('Controle de reservas'!$K$14:$K$2013,BJ267)&gt;INDEX('Controle de reservas'!$I$14:$I$2013,BJ267)),CHAR(10)&amp;"DIVERGÊNCIA DE DATAS","")&amp;IF(INDEX('Controle de reservas'!$P$14:$P$2013,BJ267)&lt;&gt;"OK"," !",""))))</f>
      </c>
      <c r="W267" s="17">
        <f ca="1">IF(OR($AQ267=0,W$9="",W$9&lt;$AS267,AND($AT267&lt;&gt;"",W$9&gt;$AT267)),"",IF(BK267=0,"—",IF(INDEX('Controle de reservas'!$P$14:$P$2013,BK267)="DUPLICIDADE NO DIA","CONFLITO"&amp;IF(INDEX('Controle de reservas'!$M$14:$M$2013,BK267)&lt;&gt;"",CHAR(10)&amp;INDEX('Controle de reservas'!$M$14:$M$2013,BK267),"")&amp;IF(INDEX('Controle de reservas'!$N$14:$N$2013,BK267)&lt;&gt;"",CHAR(10)&amp;"Subst.: "&amp;INDEX('Controle de reservas'!$N$14:$N$2013,BK267),"")&amp;IF(AND(ISNUMBER(INDEX('Controle de reservas'!$I$14:$I$2013,BK267)),INDEX('Controle de reservas'!$I$14:$I$2013,BK267)&gt;0,INDEX('Controle de reservas'!$K$14:$K$2013,BK267)&gt;INDEX('Controle de reservas'!$I$14:$I$2013,BK267)),CHAR(10)&amp;"DIVERGÊNCIA DE DATAS",""),IF(INDEX('Controle de reservas'!$L$14:$L$2013,BK267)="Em cobertura","COV",IF(INDEX('Controle de reservas'!$L$14:$L$2013,BK267)="Disponível","DISP",IF(INDEX('Controle de reservas'!$L$14:$L$2013,BK267)="Não utilizado","NU",IF(INDEX('Controle de reservas'!$L$14:$L$2013,BK267)="Folga","F",IF(INDEX('Controle de reservas'!$L$14:$L$2013,BK267)="Ocorrência","O",IF(INDEX('Controle de reservas'!$L$14:$L$2013,BK267)="Programado","PROG",IF(INDEX('Controle de reservas'!$L$14:$L$2013,BK267)="Disponível no posto","DP","SEM SITUAÇÃO")))))))&amp;IF(INDEX('Controle de reservas'!$M$14:$M$2013,BK267)&lt;&gt;"",CHAR(10)&amp;INDEX('Controle de reservas'!$M$14:$M$2013,BK267),IF(OR(INDEX('Controle de reservas'!$L$14:$L$2013,BK267)="Em cobertura",INDEX('Controle de reservas'!$L$14:$L$2013,BK267)="Programado"),CHAR(10)&amp;"SEM LOCAL",""))&amp;IF(INDEX('Controle de reservas'!$N$14:$N$2013,BK267)&lt;&gt;"",CHAR(10)&amp;"Subst.: "&amp;INDEX('Controle de reservas'!$N$14:$N$2013,BK267),"")&amp;IF(AND(ISNUMBER(INDEX('Controle de reservas'!$I$14:$I$2013,BK267)),INDEX('Controle de reservas'!$I$14:$I$2013,BK267)&gt;0,INDEX('Controle de reservas'!$K$14:$K$2013,BK267)&gt;INDEX('Controle de reservas'!$I$14:$I$2013,BK267)),CHAR(10)&amp;"DIVERGÊNCIA DE DATAS","")&amp;IF(INDEX('Controle de reservas'!$P$14:$P$2013,BK267)&lt;&gt;"OK"," !",""))))</f>
      </c>
      <c r="X267" s="17">
        <f ca="1">IF(OR($AQ267=0,X$9="",X$9&lt;$AS267,AND($AT267&lt;&gt;"",X$9&gt;$AT267)),"",IF(BL267=0,"—",IF(INDEX('Controle de reservas'!$P$14:$P$2013,BL267)="DUPLICIDADE NO DIA","CONFLITO"&amp;IF(INDEX('Controle de reservas'!$M$14:$M$2013,BL267)&lt;&gt;"",CHAR(10)&amp;INDEX('Controle de reservas'!$M$14:$M$2013,BL267),"")&amp;IF(INDEX('Controle de reservas'!$N$14:$N$2013,BL267)&lt;&gt;"",CHAR(10)&amp;"Subst.: "&amp;INDEX('Controle de reservas'!$N$14:$N$2013,BL267),"")&amp;IF(AND(ISNUMBER(INDEX('Controle de reservas'!$I$14:$I$2013,BL267)),INDEX('Controle de reservas'!$I$14:$I$2013,BL267)&gt;0,INDEX('Controle de reservas'!$K$14:$K$2013,BL267)&gt;INDEX('Controle de reservas'!$I$14:$I$2013,BL267)),CHAR(10)&amp;"DIVERGÊNCIA DE DATAS",""),IF(INDEX('Controle de reservas'!$L$14:$L$2013,BL267)="Em cobertura","COV",IF(INDEX('Controle de reservas'!$L$14:$L$2013,BL267)="Disponível","DISP",IF(INDEX('Controle de reservas'!$L$14:$L$2013,BL267)="Não utilizado","NU",IF(INDEX('Controle de reservas'!$L$14:$L$2013,BL267)="Folga","F",IF(INDEX('Controle de reservas'!$L$14:$L$2013,BL267)="Ocorrência","O",IF(INDEX('Controle de reservas'!$L$14:$L$2013,BL267)="Programado","PROG",IF(INDEX('Controle de reservas'!$L$14:$L$2013,BL267)="Disponível no posto","DP","SEM SITUAÇÃO")))))))&amp;IF(INDEX('Controle de reservas'!$M$14:$M$2013,BL267)&lt;&gt;"",CHAR(10)&amp;INDEX('Controle de reservas'!$M$14:$M$2013,BL267),IF(OR(INDEX('Controle de reservas'!$L$14:$L$2013,BL267)="Em cobertura",INDEX('Controle de reservas'!$L$14:$L$2013,BL267)="Programado"),CHAR(10)&amp;"SEM LOCAL",""))&amp;IF(INDEX('Controle de reservas'!$N$14:$N$2013,BL267)&lt;&gt;"",CHAR(10)&amp;"Subst.: "&amp;INDEX('Controle de reservas'!$N$14:$N$2013,BL267),"")&amp;IF(AND(ISNUMBER(INDEX('Controle de reservas'!$I$14:$I$2013,BL267)),INDEX('Controle de reservas'!$I$14:$I$2013,BL267)&gt;0,INDEX('Controle de reservas'!$K$14:$K$2013,BL267)&gt;INDEX('Controle de reservas'!$I$14:$I$2013,BL267)),CHAR(10)&amp;"DIVERGÊNCIA DE DATAS","")&amp;IF(INDEX('Controle de reservas'!$P$14:$P$2013,BL267)&lt;&gt;"OK"," !",""))))</f>
      </c>
      <c r="Y267" s="17">
        <f ca="1">IF(OR($AQ267=0,Y$9="",Y$9&lt;$AS267,AND($AT267&lt;&gt;"",Y$9&gt;$AT267)),"",IF(BM267=0,"—",IF(INDEX('Controle de reservas'!$P$14:$P$2013,BM267)="DUPLICIDADE NO DIA","CONFLITO"&amp;IF(INDEX('Controle de reservas'!$M$14:$M$2013,BM267)&lt;&gt;"",CHAR(10)&amp;INDEX('Controle de reservas'!$M$14:$M$2013,BM267),"")&amp;IF(INDEX('Controle de reservas'!$N$14:$N$2013,BM267)&lt;&gt;"",CHAR(10)&amp;"Subst.: "&amp;INDEX('Controle de reservas'!$N$14:$N$2013,BM267),"")&amp;IF(AND(ISNUMBER(INDEX('Controle de reservas'!$I$14:$I$2013,BM267)),INDEX('Controle de reservas'!$I$14:$I$2013,BM267)&gt;0,INDEX('Controle de reservas'!$K$14:$K$2013,BM267)&gt;INDEX('Controle de reservas'!$I$14:$I$2013,BM267)),CHAR(10)&amp;"DIVERGÊNCIA DE DATAS",""),IF(INDEX('Controle de reservas'!$L$14:$L$2013,BM267)="Em cobertura","COV",IF(INDEX('Controle de reservas'!$L$14:$L$2013,BM267)="Disponível","DISP",IF(INDEX('Controle de reservas'!$L$14:$L$2013,BM267)="Não utilizado","NU",IF(INDEX('Controle de reservas'!$L$14:$L$2013,BM267)="Folga","F",IF(INDEX('Controle de reservas'!$L$14:$L$2013,BM267)="Ocorrência","O",IF(INDEX('Controle de reservas'!$L$14:$L$2013,BM267)="Programado","PROG",IF(INDEX('Controle de reservas'!$L$14:$L$2013,BM267)="Disponível no posto","DP","SEM SITUAÇÃO")))))))&amp;IF(INDEX('Controle de reservas'!$M$14:$M$2013,BM267)&lt;&gt;"",CHAR(10)&amp;INDEX('Controle de reservas'!$M$14:$M$2013,BM267),IF(OR(INDEX('Controle de reservas'!$L$14:$L$2013,BM267)="Em cobertura",INDEX('Controle de reservas'!$L$14:$L$2013,BM267)="Programado"),CHAR(10)&amp;"SEM LOCAL",""))&amp;IF(INDEX('Controle de reservas'!$N$14:$N$2013,BM267)&lt;&gt;"",CHAR(10)&amp;"Subst.: "&amp;INDEX('Controle de reservas'!$N$14:$N$2013,BM267),"")&amp;IF(AND(ISNUMBER(INDEX('Controle de reservas'!$I$14:$I$2013,BM267)),INDEX('Controle de reservas'!$I$14:$I$2013,BM267)&gt;0,INDEX('Controle de reservas'!$K$14:$K$2013,BM267)&gt;INDEX('Controle de reservas'!$I$14:$I$2013,BM267)),CHAR(10)&amp;"DIVERGÊNCIA DE DATAS","")&amp;IF(INDEX('Controle de reservas'!$P$14:$P$2013,BM267)&lt;&gt;"OK"," !",""))))</f>
      </c>
      <c r="Z267" s="17">
        <f ca="1">IF(OR($AQ267=0,Z$9="",Z$9&lt;$AS267,AND($AT267&lt;&gt;"",Z$9&gt;$AT267)),"",IF(BN267=0,"—",IF(INDEX('Controle de reservas'!$P$14:$P$2013,BN267)="DUPLICIDADE NO DIA","CONFLITO"&amp;IF(INDEX('Controle de reservas'!$M$14:$M$2013,BN267)&lt;&gt;"",CHAR(10)&amp;INDEX('Controle de reservas'!$M$14:$M$2013,BN267),"")&amp;IF(INDEX('Controle de reservas'!$N$14:$N$2013,BN267)&lt;&gt;"",CHAR(10)&amp;"Subst.: "&amp;INDEX('Controle de reservas'!$N$14:$N$2013,BN267),"")&amp;IF(AND(ISNUMBER(INDEX('Controle de reservas'!$I$14:$I$2013,BN267)),INDEX('Controle de reservas'!$I$14:$I$2013,BN267)&gt;0,INDEX('Controle de reservas'!$K$14:$K$2013,BN267)&gt;INDEX('Controle de reservas'!$I$14:$I$2013,BN267)),CHAR(10)&amp;"DIVERGÊNCIA DE DATAS",""),IF(INDEX('Controle de reservas'!$L$14:$L$2013,BN267)="Em cobertura","COV",IF(INDEX('Controle de reservas'!$L$14:$L$2013,BN267)="Disponível","DISP",IF(INDEX('Controle de reservas'!$L$14:$L$2013,BN267)="Não utilizado","NU",IF(INDEX('Controle de reservas'!$L$14:$L$2013,BN267)="Folga","F",IF(INDEX('Controle de reservas'!$L$14:$L$2013,BN267)="Ocorrência","O",IF(INDEX('Controle de reservas'!$L$14:$L$2013,BN267)="Programado","PROG",IF(INDEX('Controle de reservas'!$L$14:$L$2013,BN267)="Disponível no posto","DP","SEM SITUAÇÃO")))))))&amp;IF(INDEX('Controle de reservas'!$M$14:$M$2013,BN267)&lt;&gt;"",CHAR(10)&amp;INDEX('Controle de reservas'!$M$14:$M$2013,BN267),IF(OR(INDEX('Controle de reservas'!$L$14:$L$2013,BN267)="Em cobertura",INDEX('Controle de reservas'!$L$14:$L$2013,BN267)="Programado"),CHAR(10)&amp;"SEM LOCAL",""))&amp;IF(INDEX('Controle de reservas'!$N$14:$N$2013,BN267)&lt;&gt;"",CHAR(10)&amp;"Subst.: "&amp;INDEX('Controle de reservas'!$N$14:$N$2013,BN267),"")&amp;IF(AND(ISNUMBER(INDEX('Controle de reservas'!$I$14:$I$2013,BN267)),INDEX('Controle de reservas'!$I$14:$I$2013,BN267)&gt;0,INDEX('Controle de reservas'!$K$14:$K$2013,BN267)&gt;INDEX('Controle de reservas'!$I$14:$I$2013,BN267)),CHAR(10)&amp;"DIVERGÊNCIA DE DATAS","")&amp;IF(INDEX('Controle de reservas'!$P$14:$P$2013,BN267)&lt;&gt;"OK"," !",""))))</f>
      </c>
      <c r="AA267" s="17">
        <f ca="1">IF(OR($AQ267=0,AA$9="",AA$9&lt;$AS267,AND($AT267&lt;&gt;"",AA$9&gt;$AT267)),"",IF(BO267=0,"—",IF(INDEX('Controle de reservas'!$P$14:$P$2013,BO267)="DUPLICIDADE NO DIA","CONFLITO"&amp;IF(INDEX('Controle de reservas'!$M$14:$M$2013,BO267)&lt;&gt;"",CHAR(10)&amp;INDEX('Controle de reservas'!$M$14:$M$2013,BO267),"")&amp;IF(INDEX('Controle de reservas'!$N$14:$N$2013,BO267)&lt;&gt;"",CHAR(10)&amp;"Subst.: "&amp;INDEX('Controle de reservas'!$N$14:$N$2013,BO267),"")&amp;IF(AND(ISNUMBER(INDEX('Controle de reservas'!$I$14:$I$2013,BO267)),INDEX('Controle de reservas'!$I$14:$I$2013,BO267)&gt;0,INDEX('Controle de reservas'!$K$14:$K$2013,BO267)&gt;INDEX('Controle de reservas'!$I$14:$I$2013,BO267)),CHAR(10)&amp;"DIVERGÊNCIA DE DATAS",""),IF(INDEX('Controle de reservas'!$L$14:$L$2013,BO267)="Em cobertura","COV",IF(INDEX('Controle de reservas'!$L$14:$L$2013,BO267)="Disponível","DISP",IF(INDEX('Controle de reservas'!$L$14:$L$2013,BO267)="Não utilizado","NU",IF(INDEX('Controle de reservas'!$L$14:$L$2013,BO267)="Folga","F",IF(INDEX('Controle de reservas'!$L$14:$L$2013,BO267)="Ocorrência","O",IF(INDEX('Controle de reservas'!$L$14:$L$2013,BO267)="Programado","PROG",IF(INDEX('Controle de reservas'!$L$14:$L$2013,BO267)="Disponível no posto","DP","SEM SITUAÇÃO")))))))&amp;IF(INDEX('Controle de reservas'!$M$14:$M$2013,BO267)&lt;&gt;"",CHAR(10)&amp;INDEX('Controle de reservas'!$M$14:$M$2013,BO267),IF(OR(INDEX('Controle de reservas'!$L$14:$L$2013,BO267)="Em cobertura",INDEX('Controle de reservas'!$L$14:$L$2013,BO267)="Programado"),CHAR(10)&amp;"SEM LOCAL",""))&amp;IF(INDEX('Controle de reservas'!$N$14:$N$2013,BO267)&lt;&gt;"",CHAR(10)&amp;"Subst.: "&amp;INDEX('Controle de reservas'!$N$14:$N$2013,BO267),"")&amp;IF(AND(ISNUMBER(INDEX('Controle de reservas'!$I$14:$I$2013,BO267)),INDEX('Controle de reservas'!$I$14:$I$2013,BO267)&gt;0,INDEX('Controle de reservas'!$K$14:$K$2013,BO267)&gt;INDEX('Controle de reservas'!$I$14:$I$2013,BO267)),CHAR(10)&amp;"DIVERGÊNCIA DE DATAS","")&amp;IF(INDEX('Controle de reservas'!$P$14:$P$2013,BO267)&lt;&gt;"OK"," !",""))))</f>
      </c>
      <c r="AB267" s="17">
        <f ca="1">IF(OR($AQ267=0,AB$9="",AB$9&lt;$AS267,AND($AT267&lt;&gt;"",AB$9&gt;$AT267)),"",IF(BP267=0,"—",IF(INDEX('Controle de reservas'!$P$14:$P$2013,BP267)="DUPLICIDADE NO DIA","CONFLITO"&amp;IF(INDEX('Controle de reservas'!$M$14:$M$2013,BP267)&lt;&gt;"",CHAR(10)&amp;INDEX('Controle de reservas'!$M$14:$M$2013,BP267),"")&amp;IF(INDEX('Controle de reservas'!$N$14:$N$2013,BP267)&lt;&gt;"",CHAR(10)&amp;"Subst.: "&amp;INDEX('Controle de reservas'!$N$14:$N$2013,BP267),"")&amp;IF(AND(ISNUMBER(INDEX('Controle de reservas'!$I$14:$I$2013,BP267)),INDEX('Controle de reservas'!$I$14:$I$2013,BP267)&gt;0,INDEX('Controle de reservas'!$K$14:$K$2013,BP267)&gt;INDEX('Controle de reservas'!$I$14:$I$2013,BP267)),CHAR(10)&amp;"DIVERGÊNCIA DE DATAS",""),IF(INDEX('Controle de reservas'!$L$14:$L$2013,BP267)="Em cobertura","COV",IF(INDEX('Controle de reservas'!$L$14:$L$2013,BP267)="Disponível","DISP",IF(INDEX('Controle de reservas'!$L$14:$L$2013,BP267)="Não utilizado","NU",IF(INDEX('Controle de reservas'!$L$14:$L$2013,BP267)="Folga","F",IF(INDEX('Controle de reservas'!$L$14:$L$2013,BP267)="Ocorrência","O",IF(INDEX('Controle de reservas'!$L$14:$L$2013,BP267)="Programado","PROG",IF(INDEX('Controle de reservas'!$L$14:$L$2013,BP267)="Disponível no posto","DP","SEM SITUAÇÃO")))))))&amp;IF(INDEX('Controle de reservas'!$M$14:$M$2013,BP267)&lt;&gt;"",CHAR(10)&amp;INDEX('Controle de reservas'!$M$14:$M$2013,BP267),IF(OR(INDEX('Controle de reservas'!$L$14:$L$2013,BP267)="Em cobertura",INDEX('Controle de reservas'!$L$14:$L$2013,BP267)="Programado"),CHAR(10)&amp;"SEM LOCAL",""))&amp;IF(INDEX('Controle de reservas'!$N$14:$N$2013,BP267)&lt;&gt;"",CHAR(10)&amp;"Subst.: "&amp;INDEX('Controle de reservas'!$N$14:$N$2013,BP267),"")&amp;IF(AND(ISNUMBER(INDEX('Controle de reservas'!$I$14:$I$2013,BP267)),INDEX('Controle de reservas'!$I$14:$I$2013,BP267)&gt;0,INDEX('Controle de reservas'!$K$14:$K$2013,BP267)&gt;INDEX('Controle de reservas'!$I$14:$I$2013,BP267)),CHAR(10)&amp;"DIVERGÊNCIA DE DATAS","")&amp;IF(INDEX('Controle de reservas'!$P$14:$P$2013,BP267)&lt;&gt;"OK"," !",""))))</f>
      </c>
      <c r="AC267" s="17">
        <f ca="1">IF(OR($AQ267=0,AC$9="",AC$9&lt;$AS267,AND($AT267&lt;&gt;"",AC$9&gt;$AT267)),"",IF(BQ267=0,"—",IF(INDEX('Controle de reservas'!$P$14:$P$2013,BQ267)="DUPLICIDADE NO DIA","CONFLITO"&amp;IF(INDEX('Controle de reservas'!$M$14:$M$2013,BQ267)&lt;&gt;"",CHAR(10)&amp;INDEX('Controle de reservas'!$M$14:$M$2013,BQ267),"")&amp;IF(INDEX('Controle de reservas'!$N$14:$N$2013,BQ267)&lt;&gt;"",CHAR(10)&amp;"Subst.: "&amp;INDEX('Controle de reservas'!$N$14:$N$2013,BQ267),"")&amp;IF(AND(ISNUMBER(INDEX('Controle de reservas'!$I$14:$I$2013,BQ267)),INDEX('Controle de reservas'!$I$14:$I$2013,BQ267)&gt;0,INDEX('Controle de reservas'!$K$14:$K$2013,BQ267)&gt;INDEX('Controle de reservas'!$I$14:$I$2013,BQ267)),CHAR(10)&amp;"DIVERGÊNCIA DE DATAS",""),IF(INDEX('Controle de reservas'!$L$14:$L$2013,BQ267)="Em cobertura","COV",IF(INDEX('Controle de reservas'!$L$14:$L$2013,BQ267)="Disponível","DISP",IF(INDEX('Controle de reservas'!$L$14:$L$2013,BQ267)="Não utilizado","NU",IF(INDEX('Controle de reservas'!$L$14:$L$2013,BQ267)="Folga","F",IF(INDEX('Controle de reservas'!$L$14:$L$2013,BQ267)="Ocorrência","O",IF(INDEX('Controle de reservas'!$L$14:$L$2013,BQ267)="Programado","PROG",IF(INDEX('Controle de reservas'!$L$14:$L$2013,BQ267)="Disponível no posto","DP","SEM SITUAÇÃO")))))))&amp;IF(INDEX('Controle de reservas'!$M$14:$M$2013,BQ267)&lt;&gt;"",CHAR(10)&amp;INDEX('Controle de reservas'!$M$14:$M$2013,BQ267),IF(OR(INDEX('Controle de reservas'!$L$14:$L$2013,BQ267)="Em cobertura",INDEX('Controle de reservas'!$L$14:$L$2013,BQ267)="Programado"),CHAR(10)&amp;"SEM LOCAL",""))&amp;IF(INDEX('Controle de reservas'!$N$14:$N$2013,BQ267)&lt;&gt;"",CHAR(10)&amp;"Subst.: "&amp;INDEX('Controle de reservas'!$N$14:$N$2013,BQ267),"")&amp;IF(AND(ISNUMBER(INDEX('Controle de reservas'!$I$14:$I$2013,BQ267)),INDEX('Controle de reservas'!$I$14:$I$2013,BQ267)&gt;0,INDEX('Controle de reservas'!$K$14:$K$2013,BQ267)&gt;INDEX('Controle de reservas'!$I$14:$I$2013,BQ267)),CHAR(10)&amp;"DIVERGÊNCIA DE DATAS","")&amp;IF(INDEX('Controle de reservas'!$P$14:$P$2013,BQ267)&lt;&gt;"OK"," !",""))))</f>
      </c>
      <c r="AD267" s="17">
        <f ca="1">IF(OR($AQ267=0,AD$9="",AD$9&lt;$AS267,AND($AT267&lt;&gt;"",AD$9&gt;$AT267)),"",IF(BR267=0,"—",IF(INDEX('Controle de reservas'!$P$14:$P$2013,BR267)="DUPLICIDADE NO DIA","CONFLITO"&amp;IF(INDEX('Controle de reservas'!$M$14:$M$2013,BR267)&lt;&gt;"",CHAR(10)&amp;INDEX('Controle de reservas'!$M$14:$M$2013,BR267),"")&amp;IF(INDEX('Controle de reservas'!$N$14:$N$2013,BR267)&lt;&gt;"",CHAR(10)&amp;"Subst.: "&amp;INDEX('Controle de reservas'!$N$14:$N$2013,BR267),"")&amp;IF(AND(ISNUMBER(INDEX('Controle de reservas'!$I$14:$I$2013,BR267)),INDEX('Controle de reservas'!$I$14:$I$2013,BR267)&gt;0,INDEX('Controle de reservas'!$K$14:$K$2013,BR267)&gt;INDEX('Controle de reservas'!$I$14:$I$2013,BR267)),CHAR(10)&amp;"DIVERGÊNCIA DE DATAS",""),IF(INDEX('Controle de reservas'!$L$14:$L$2013,BR267)="Em cobertura","COV",IF(INDEX('Controle de reservas'!$L$14:$L$2013,BR267)="Disponível","DISP",IF(INDEX('Controle de reservas'!$L$14:$L$2013,BR267)="Não utilizado","NU",IF(INDEX('Controle de reservas'!$L$14:$L$2013,BR267)="Folga","F",IF(INDEX('Controle de reservas'!$L$14:$L$2013,BR267)="Ocorrência","O",IF(INDEX('Controle de reservas'!$L$14:$L$2013,BR267)="Programado","PROG",IF(INDEX('Controle de reservas'!$L$14:$L$2013,BR267)="Disponível no posto","DP","SEM SITUAÇÃO")))))))&amp;IF(INDEX('Controle de reservas'!$M$14:$M$2013,BR267)&lt;&gt;"",CHAR(10)&amp;INDEX('Controle de reservas'!$M$14:$M$2013,BR267),IF(OR(INDEX('Controle de reservas'!$L$14:$L$2013,BR267)="Em cobertura",INDEX('Controle de reservas'!$L$14:$L$2013,BR267)="Programado"),CHAR(10)&amp;"SEM LOCAL",""))&amp;IF(INDEX('Controle de reservas'!$N$14:$N$2013,BR267)&lt;&gt;"",CHAR(10)&amp;"Subst.: "&amp;INDEX('Controle de reservas'!$N$14:$N$2013,BR267),"")&amp;IF(AND(ISNUMBER(INDEX('Controle de reservas'!$I$14:$I$2013,BR267)),INDEX('Controle de reservas'!$I$14:$I$2013,BR267)&gt;0,INDEX('Controle de reservas'!$K$14:$K$2013,BR267)&gt;INDEX('Controle de reservas'!$I$14:$I$2013,BR267)),CHAR(10)&amp;"DIVERGÊNCIA DE DATAS","")&amp;IF(INDEX('Controle de reservas'!$P$14:$P$2013,BR267)&lt;&gt;"OK"," !",""))))</f>
      </c>
      <c r="AE267" s="17">
        <f ca="1">IF(OR($AQ267=0,AE$9="",AE$9&lt;$AS267,AND($AT267&lt;&gt;"",AE$9&gt;$AT267)),"",IF(BS267=0,"—",IF(INDEX('Controle de reservas'!$P$14:$P$2013,BS267)="DUPLICIDADE NO DIA","CONFLITO"&amp;IF(INDEX('Controle de reservas'!$M$14:$M$2013,BS267)&lt;&gt;"",CHAR(10)&amp;INDEX('Controle de reservas'!$M$14:$M$2013,BS267),"")&amp;IF(INDEX('Controle de reservas'!$N$14:$N$2013,BS267)&lt;&gt;"",CHAR(10)&amp;"Subst.: "&amp;INDEX('Controle de reservas'!$N$14:$N$2013,BS267),"")&amp;IF(AND(ISNUMBER(INDEX('Controle de reservas'!$I$14:$I$2013,BS267)),INDEX('Controle de reservas'!$I$14:$I$2013,BS267)&gt;0,INDEX('Controle de reservas'!$K$14:$K$2013,BS267)&gt;INDEX('Controle de reservas'!$I$14:$I$2013,BS267)),CHAR(10)&amp;"DIVERGÊNCIA DE DATAS",""),IF(INDEX('Controle de reservas'!$L$14:$L$2013,BS267)="Em cobertura","COV",IF(INDEX('Controle de reservas'!$L$14:$L$2013,BS267)="Disponível","DISP",IF(INDEX('Controle de reservas'!$L$14:$L$2013,BS267)="Não utilizado","NU",IF(INDEX('Controle de reservas'!$L$14:$L$2013,BS267)="Folga","F",IF(INDEX('Controle de reservas'!$L$14:$L$2013,BS267)="Ocorrência","O",IF(INDEX('Controle de reservas'!$L$14:$L$2013,BS267)="Programado","PROG",IF(INDEX('Controle de reservas'!$L$14:$L$2013,BS267)="Disponível no posto","DP","SEM SITUAÇÃO")))))))&amp;IF(INDEX('Controle de reservas'!$M$14:$M$2013,BS267)&lt;&gt;"",CHAR(10)&amp;INDEX('Controle de reservas'!$M$14:$M$2013,BS267),IF(OR(INDEX('Controle de reservas'!$L$14:$L$2013,BS267)="Em cobertura",INDEX('Controle de reservas'!$L$14:$L$2013,BS267)="Programado"),CHAR(10)&amp;"SEM LOCAL",""))&amp;IF(INDEX('Controle de reservas'!$N$14:$N$2013,BS267)&lt;&gt;"",CHAR(10)&amp;"Subst.: "&amp;INDEX('Controle de reservas'!$N$14:$N$2013,BS267),"")&amp;IF(AND(ISNUMBER(INDEX('Controle de reservas'!$I$14:$I$2013,BS267)),INDEX('Controle de reservas'!$I$14:$I$2013,BS267)&gt;0,INDEX('Controle de reservas'!$K$14:$K$2013,BS267)&gt;INDEX('Controle de reservas'!$I$14:$I$2013,BS267)),CHAR(10)&amp;"DIVERGÊNCIA DE DATAS","")&amp;IF(INDEX('Controle de reservas'!$P$14:$P$2013,BS267)&lt;&gt;"OK"," !",""))))</f>
      </c>
      <c r="AF267" s="17">
        <f ca="1">IF(OR($AQ267=0,AF$9="",AF$9&lt;$AS267,AND($AT267&lt;&gt;"",AF$9&gt;$AT267)),"",IF(BT267=0,"—",IF(INDEX('Controle de reservas'!$P$14:$P$2013,BT267)="DUPLICIDADE NO DIA","CONFLITO"&amp;IF(INDEX('Controle de reservas'!$M$14:$M$2013,BT267)&lt;&gt;"",CHAR(10)&amp;INDEX('Controle de reservas'!$M$14:$M$2013,BT267),"")&amp;IF(INDEX('Controle de reservas'!$N$14:$N$2013,BT267)&lt;&gt;"",CHAR(10)&amp;"Subst.: "&amp;INDEX('Controle de reservas'!$N$14:$N$2013,BT267),"")&amp;IF(AND(ISNUMBER(INDEX('Controle de reservas'!$I$14:$I$2013,BT267)),INDEX('Controle de reservas'!$I$14:$I$2013,BT267)&gt;0,INDEX('Controle de reservas'!$K$14:$K$2013,BT267)&gt;INDEX('Controle de reservas'!$I$14:$I$2013,BT267)),CHAR(10)&amp;"DIVERGÊNCIA DE DATAS",""),IF(INDEX('Controle de reservas'!$L$14:$L$2013,BT267)="Em cobertura","COV",IF(INDEX('Controle de reservas'!$L$14:$L$2013,BT267)="Disponível","DISP",IF(INDEX('Controle de reservas'!$L$14:$L$2013,BT267)="Não utilizado","NU",IF(INDEX('Controle de reservas'!$L$14:$L$2013,BT267)="Folga","F",IF(INDEX('Controle de reservas'!$L$14:$L$2013,BT267)="Ocorrência","O",IF(INDEX('Controle de reservas'!$L$14:$L$2013,BT267)="Programado","PROG",IF(INDEX('Controle de reservas'!$L$14:$L$2013,BT267)="Disponível no posto","DP","SEM SITUAÇÃO")))))))&amp;IF(INDEX('Controle de reservas'!$M$14:$M$2013,BT267)&lt;&gt;"",CHAR(10)&amp;INDEX('Controle de reservas'!$M$14:$M$2013,BT267),IF(OR(INDEX('Controle de reservas'!$L$14:$L$2013,BT267)="Em cobertura",INDEX('Controle de reservas'!$L$14:$L$2013,BT267)="Programado"),CHAR(10)&amp;"SEM LOCAL",""))&amp;IF(INDEX('Controle de reservas'!$N$14:$N$2013,BT267)&lt;&gt;"",CHAR(10)&amp;"Subst.: "&amp;INDEX('Controle de reservas'!$N$14:$N$2013,BT267),"")&amp;IF(AND(ISNUMBER(INDEX('Controle de reservas'!$I$14:$I$2013,BT267)),INDEX('Controle de reservas'!$I$14:$I$2013,BT267)&gt;0,INDEX('Controle de reservas'!$K$14:$K$2013,BT267)&gt;INDEX('Controle de reservas'!$I$14:$I$2013,BT267)),CHAR(10)&amp;"DIVERGÊNCIA DE DATAS","")&amp;IF(INDEX('Controle de reservas'!$P$14:$P$2013,BT267)&lt;&gt;"OK"," !",""))))</f>
      </c>
      <c r="AG267" s="17">
        <f ca="1">IF(OR($AQ267=0,AG$9="",AG$9&lt;$AS267,AND($AT267&lt;&gt;"",AG$9&gt;$AT267)),"",IF(BU267=0,"—",IF(INDEX('Controle de reservas'!$P$14:$P$2013,BU267)="DUPLICIDADE NO DIA","CONFLITO"&amp;IF(INDEX('Controle de reservas'!$M$14:$M$2013,BU267)&lt;&gt;"",CHAR(10)&amp;INDEX('Controle de reservas'!$M$14:$M$2013,BU267),"")&amp;IF(INDEX('Controle de reservas'!$N$14:$N$2013,BU267)&lt;&gt;"",CHAR(10)&amp;"Subst.: "&amp;INDEX('Controle de reservas'!$N$14:$N$2013,BU267),"")&amp;IF(AND(ISNUMBER(INDEX('Controle de reservas'!$I$14:$I$2013,BU267)),INDEX('Controle de reservas'!$I$14:$I$2013,BU267)&gt;0,INDEX('Controle de reservas'!$K$14:$K$2013,BU267)&gt;INDEX('Controle de reservas'!$I$14:$I$2013,BU267)),CHAR(10)&amp;"DIVERGÊNCIA DE DATAS",""),IF(INDEX('Controle de reservas'!$L$14:$L$2013,BU267)="Em cobertura","COV",IF(INDEX('Controle de reservas'!$L$14:$L$2013,BU267)="Disponível","DISP",IF(INDEX('Controle de reservas'!$L$14:$L$2013,BU267)="Não utilizado","NU",IF(INDEX('Controle de reservas'!$L$14:$L$2013,BU267)="Folga","F",IF(INDEX('Controle de reservas'!$L$14:$L$2013,BU267)="Ocorrência","O",IF(INDEX('Controle de reservas'!$L$14:$L$2013,BU267)="Programado","PROG",IF(INDEX('Controle de reservas'!$L$14:$L$2013,BU267)="Disponível no posto","DP","SEM SITUAÇÃO")))))))&amp;IF(INDEX('Controle de reservas'!$M$14:$M$2013,BU267)&lt;&gt;"",CHAR(10)&amp;INDEX('Controle de reservas'!$M$14:$M$2013,BU267),IF(OR(INDEX('Controle de reservas'!$L$14:$L$2013,BU267)="Em cobertura",INDEX('Controle de reservas'!$L$14:$L$2013,BU267)="Programado"),CHAR(10)&amp;"SEM LOCAL",""))&amp;IF(INDEX('Controle de reservas'!$N$14:$N$2013,BU267)&lt;&gt;"",CHAR(10)&amp;"Subst.: "&amp;INDEX('Controle de reservas'!$N$14:$N$2013,BU267),"")&amp;IF(AND(ISNUMBER(INDEX('Controle de reservas'!$I$14:$I$2013,BU267)),INDEX('Controle de reservas'!$I$14:$I$2013,BU267)&gt;0,INDEX('Controle de reservas'!$K$14:$K$2013,BU267)&gt;INDEX('Controle de reservas'!$I$14:$I$2013,BU267)),CHAR(10)&amp;"DIVERGÊNCIA DE DATAS","")&amp;IF(INDEX('Controle de reservas'!$P$14:$P$2013,BU267)&lt;&gt;"OK"," !",""))))</f>
      </c>
      <c r="AH267" s="17">
        <f ca="1">IF(OR($AQ267=0,AH$9="",AH$9&lt;$AS267,AND($AT267&lt;&gt;"",AH$9&gt;$AT267)),"",IF(BV267=0,"—",IF(INDEX('Controle de reservas'!$P$14:$P$2013,BV267)="DUPLICIDADE NO DIA","CONFLITO"&amp;IF(INDEX('Controle de reservas'!$M$14:$M$2013,BV267)&lt;&gt;"",CHAR(10)&amp;INDEX('Controle de reservas'!$M$14:$M$2013,BV267),"")&amp;IF(INDEX('Controle de reservas'!$N$14:$N$2013,BV267)&lt;&gt;"",CHAR(10)&amp;"Subst.: "&amp;INDEX('Controle de reservas'!$N$14:$N$2013,BV267),"")&amp;IF(AND(ISNUMBER(INDEX('Controle de reservas'!$I$14:$I$2013,BV267)),INDEX('Controle de reservas'!$I$14:$I$2013,BV267)&gt;0,INDEX('Controle de reservas'!$K$14:$K$2013,BV267)&gt;INDEX('Controle de reservas'!$I$14:$I$2013,BV267)),CHAR(10)&amp;"DIVERGÊNCIA DE DATAS",""),IF(INDEX('Controle de reservas'!$L$14:$L$2013,BV267)="Em cobertura","COV",IF(INDEX('Controle de reservas'!$L$14:$L$2013,BV267)="Disponível","DISP",IF(INDEX('Controle de reservas'!$L$14:$L$2013,BV267)="Não utilizado","NU",IF(INDEX('Controle de reservas'!$L$14:$L$2013,BV267)="Folga","F",IF(INDEX('Controle de reservas'!$L$14:$L$2013,BV267)="Ocorrência","O",IF(INDEX('Controle de reservas'!$L$14:$L$2013,BV267)="Programado","PROG",IF(INDEX('Controle de reservas'!$L$14:$L$2013,BV267)="Disponível no posto","DP","SEM SITUAÇÃO")))))))&amp;IF(INDEX('Controle de reservas'!$M$14:$M$2013,BV267)&lt;&gt;"",CHAR(10)&amp;INDEX('Controle de reservas'!$M$14:$M$2013,BV267),IF(OR(INDEX('Controle de reservas'!$L$14:$L$2013,BV267)="Em cobertura",INDEX('Controle de reservas'!$L$14:$L$2013,BV267)="Programado"),CHAR(10)&amp;"SEM LOCAL",""))&amp;IF(INDEX('Controle de reservas'!$N$14:$N$2013,BV267)&lt;&gt;"",CHAR(10)&amp;"Subst.: "&amp;INDEX('Controle de reservas'!$N$14:$N$2013,BV267),"")&amp;IF(AND(ISNUMBER(INDEX('Controle de reservas'!$I$14:$I$2013,BV267)),INDEX('Controle de reservas'!$I$14:$I$2013,BV267)&gt;0,INDEX('Controle de reservas'!$K$14:$K$2013,BV267)&gt;INDEX('Controle de reservas'!$I$14:$I$2013,BV267)),CHAR(10)&amp;"DIVERGÊNCIA DE DATAS","")&amp;IF(INDEX('Controle de reservas'!$P$14:$P$2013,BV267)&lt;&gt;"OK"," !",""))))</f>
      </c>
      <c r="AI267" s="17">
        <f ca="1">IF(OR($AQ267=0,AI$9="",AI$9&lt;$AS267,AND($AT267&lt;&gt;"",AI$9&gt;$AT267)),"",IF(BW267=0,"—",IF(INDEX('Controle de reservas'!$P$14:$P$2013,BW267)="DUPLICIDADE NO DIA","CONFLITO"&amp;IF(INDEX('Controle de reservas'!$M$14:$M$2013,BW267)&lt;&gt;"",CHAR(10)&amp;INDEX('Controle de reservas'!$M$14:$M$2013,BW267),"")&amp;IF(INDEX('Controle de reservas'!$N$14:$N$2013,BW267)&lt;&gt;"",CHAR(10)&amp;"Subst.: "&amp;INDEX('Controle de reservas'!$N$14:$N$2013,BW267),"")&amp;IF(AND(ISNUMBER(INDEX('Controle de reservas'!$I$14:$I$2013,BW267)),INDEX('Controle de reservas'!$I$14:$I$2013,BW267)&gt;0,INDEX('Controle de reservas'!$K$14:$K$2013,BW267)&gt;INDEX('Controle de reservas'!$I$14:$I$2013,BW267)),CHAR(10)&amp;"DIVERGÊNCIA DE DATAS",""),IF(INDEX('Controle de reservas'!$L$14:$L$2013,BW267)="Em cobertura","COV",IF(INDEX('Controle de reservas'!$L$14:$L$2013,BW267)="Disponível","DISP",IF(INDEX('Controle de reservas'!$L$14:$L$2013,BW267)="Não utilizado","NU",IF(INDEX('Controle de reservas'!$L$14:$L$2013,BW267)="Folga","F",IF(INDEX('Controle de reservas'!$L$14:$L$2013,BW267)="Ocorrência","O",IF(INDEX('Controle de reservas'!$L$14:$L$2013,BW267)="Programado","PROG",IF(INDEX('Controle de reservas'!$L$14:$L$2013,BW267)="Disponível no posto","DP","SEM SITUAÇÃO")))))))&amp;IF(INDEX('Controle de reservas'!$M$14:$M$2013,BW267)&lt;&gt;"",CHAR(10)&amp;INDEX('Controle de reservas'!$M$14:$M$2013,BW267),IF(OR(INDEX('Controle de reservas'!$L$14:$L$2013,BW267)="Em cobertura",INDEX('Controle de reservas'!$L$14:$L$2013,BW267)="Programado"),CHAR(10)&amp;"SEM LOCAL",""))&amp;IF(INDEX('Controle de reservas'!$N$14:$N$2013,BW267)&lt;&gt;"",CHAR(10)&amp;"Subst.: "&amp;INDEX('Controle de reservas'!$N$14:$N$2013,BW267),"")&amp;IF(AND(ISNUMBER(INDEX('Controle de reservas'!$I$14:$I$2013,BW267)),INDEX('Controle de reservas'!$I$14:$I$2013,BW267)&gt;0,INDEX('Controle de reservas'!$K$14:$K$2013,BW267)&gt;INDEX('Controle de reservas'!$I$14:$I$2013,BW267)),CHAR(10)&amp;"DIVERGÊNCIA DE DATAS","")&amp;IF(INDEX('Controle de reservas'!$P$14:$P$2013,BW267)&lt;&gt;"OK"," !",""))))</f>
      </c>
      <c r="AJ267" s="17">
        <f ca="1">IF(OR($AQ267=0,AJ$9="",AJ$9&lt;$AS267,AND($AT267&lt;&gt;"",AJ$9&gt;$AT267)),"",IF(BX267=0,"—",IF(INDEX('Controle de reservas'!$P$14:$P$2013,BX267)="DUPLICIDADE NO DIA","CONFLITO"&amp;IF(INDEX('Controle de reservas'!$M$14:$M$2013,BX267)&lt;&gt;"",CHAR(10)&amp;INDEX('Controle de reservas'!$M$14:$M$2013,BX267),"")&amp;IF(INDEX('Controle de reservas'!$N$14:$N$2013,BX267)&lt;&gt;"",CHAR(10)&amp;"Subst.: "&amp;INDEX('Controle de reservas'!$N$14:$N$2013,BX267),"")&amp;IF(AND(ISNUMBER(INDEX('Controle de reservas'!$I$14:$I$2013,BX267)),INDEX('Controle de reservas'!$I$14:$I$2013,BX267)&gt;0,INDEX('Controle de reservas'!$K$14:$K$2013,BX267)&gt;INDEX('Controle de reservas'!$I$14:$I$2013,BX267)),CHAR(10)&amp;"DIVERGÊNCIA DE DATAS",""),IF(INDEX('Controle de reservas'!$L$14:$L$2013,BX267)="Em cobertura","COV",IF(INDEX('Controle de reservas'!$L$14:$L$2013,BX267)="Disponível","DISP",IF(INDEX('Controle de reservas'!$L$14:$L$2013,BX267)="Não utilizado","NU",IF(INDEX('Controle de reservas'!$L$14:$L$2013,BX267)="Folga","F",IF(INDEX('Controle de reservas'!$L$14:$L$2013,BX267)="Ocorrência","O",IF(INDEX('Controle de reservas'!$L$14:$L$2013,BX267)="Programado","PROG",IF(INDEX('Controle de reservas'!$L$14:$L$2013,BX267)="Disponível no posto","DP","SEM SITUAÇÃO")))))))&amp;IF(INDEX('Controle de reservas'!$M$14:$M$2013,BX267)&lt;&gt;"",CHAR(10)&amp;INDEX('Controle de reservas'!$M$14:$M$2013,BX267),IF(OR(INDEX('Controle de reservas'!$L$14:$L$2013,BX267)="Em cobertura",INDEX('Controle de reservas'!$L$14:$L$2013,BX267)="Programado"),CHAR(10)&amp;"SEM LOCAL",""))&amp;IF(INDEX('Controle de reservas'!$N$14:$N$2013,BX267)&lt;&gt;"",CHAR(10)&amp;"Subst.: "&amp;INDEX('Controle de reservas'!$N$14:$N$2013,BX267),"")&amp;IF(AND(ISNUMBER(INDEX('Controle de reservas'!$I$14:$I$2013,BX267)),INDEX('Controle de reservas'!$I$14:$I$2013,BX267)&gt;0,INDEX('Controle de reservas'!$K$14:$K$2013,BX267)&gt;INDEX('Controle de reservas'!$I$14:$I$2013,BX267)),CHAR(10)&amp;"DIVERGÊNCIA DE DATAS","")&amp;IF(INDEX('Controle de reservas'!$P$14:$P$2013,BX267)&lt;&gt;"OK"," !",""))))</f>
      </c>
      <c r="AK267" s="17">
        <f ca="1">IF(OR($AQ267=0,AK$9="",AK$9&lt;$AS267,AND($AT267&lt;&gt;"",AK$9&gt;$AT267)),"",IF(BY267=0,"—",IF(INDEX('Controle de reservas'!$P$14:$P$2013,BY267)="DUPLICIDADE NO DIA","CONFLITO"&amp;IF(INDEX('Controle de reservas'!$M$14:$M$2013,BY267)&lt;&gt;"",CHAR(10)&amp;INDEX('Controle de reservas'!$M$14:$M$2013,BY267),"")&amp;IF(INDEX('Controle de reservas'!$N$14:$N$2013,BY267)&lt;&gt;"",CHAR(10)&amp;"Subst.: "&amp;INDEX('Controle de reservas'!$N$14:$N$2013,BY267),"")&amp;IF(AND(ISNUMBER(INDEX('Controle de reservas'!$I$14:$I$2013,BY267)),INDEX('Controle de reservas'!$I$14:$I$2013,BY267)&gt;0,INDEX('Controle de reservas'!$K$14:$K$2013,BY267)&gt;INDEX('Controle de reservas'!$I$14:$I$2013,BY267)),CHAR(10)&amp;"DIVERGÊNCIA DE DATAS",""),IF(INDEX('Controle de reservas'!$L$14:$L$2013,BY267)="Em cobertura","COV",IF(INDEX('Controle de reservas'!$L$14:$L$2013,BY267)="Disponível","DISP",IF(INDEX('Controle de reservas'!$L$14:$L$2013,BY267)="Não utilizado","NU",IF(INDEX('Controle de reservas'!$L$14:$L$2013,BY267)="Folga","F",IF(INDEX('Controle de reservas'!$L$14:$L$2013,BY267)="Ocorrência","O",IF(INDEX('Controle de reservas'!$L$14:$L$2013,BY267)="Programado","PROG",IF(INDEX('Controle de reservas'!$L$14:$L$2013,BY267)="Disponível no posto","DP","SEM SITUAÇÃO")))))))&amp;IF(INDEX('Controle de reservas'!$M$14:$M$2013,BY267)&lt;&gt;"",CHAR(10)&amp;INDEX('Controle de reservas'!$M$14:$M$2013,BY267),IF(OR(INDEX('Controle de reservas'!$L$14:$L$2013,BY267)="Em cobertura",INDEX('Controle de reservas'!$L$14:$L$2013,BY267)="Programado"),CHAR(10)&amp;"SEM LOCAL",""))&amp;IF(INDEX('Controle de reservas'!$N$14:$N$2013,BY267)&lt;&gt;"",CHAR(10)&amp;"Subst.: "&amp;INDEX('Controle de reservas'!$N$14:$N$2013,BY267),"")&amp;IF(AND(ISNUMBER(INDEX('Controle de reservas'!$I$14:$I$2013,BY267)),INDEX('Controle de reservas'!$I$14:$I$2013,BY267)&gt;0,INDEX('Controle de reservas'!$K$14:$K$2013,BY267)&gt;INDEX('Controle de reservas'!$I$14:$I$2013,BY267)),CHAR(10)&amp;"DIVERGÊNCIA DE DATAS","")&amp;IF(INDEX('Controle de reservas'!$P$14:$P$2013,BY267)&lt;&gt;"OK"," !",""))))</f>
      </c>
      <c r="AL267" s="16">
        <f t="shared" ca="1" si="17"/>
      </c>
      <c r="AM267" s="16">
        <f t="shared" ca="1" si="18"/>
      </c>
      <c r="AN267" s="16">
        <f t="shared" ca="1" si="19"/>
      </c>
      <c r="AO267" s="16">
        <f t="shared" ca="1" si="20"/>
      </c>
      <c r="AP267" s="16">
        <f ca="1">IF($AQ267=0,"",INDEX('Controle de reservas'!$O$14:$O$2013,$AQ267))</f>
      </c>
      <c r="AQ267">
        <f ca="1">IFERROR(MATCH(ROW()-9,'Controle de reservas'!$S$14:$S$2013,0),0)</f>
      </c>
      <c r="AR267">
        <f ca="1">IF($AQ267=0,"",INDEX('Controle de reservas'!$Q$14:$Q$2013,$AQ267))</f>
      </c>
      <c r="AS267">
        <f ca="1">IF($AQ267=0,"",INDEX('Controle de reservas'!$H$14:$H$2013,$AQ267))</f>
      </c>
      <c r="AT267">
        <f ca="1">IF($AQ267=0,"",IF(INDEX('Controle de reservas'!$J$14:$J$2013,$AQ267)=0,"",INDEX('Controle de reservas'!$J$14:$J$2013,$AQ267)))</f>
      </c>
      <c r="AU267">
        <f ca="1">IF(OR($AQ267=0,G$9=""),0,IFERROR(MATCH($AR267&amp;"|"&amp;TEXT(G$9,"yyyymmdd"),'Controle de reservas'!$T$14:$T$2013,0),0))</f>
      </c>
      <c r="AV267">
        <f ca="1">IF(OR($AQ267=0,H$9=""),0,IFERROR(MATCH($AR267&amp;"|"&amp;TEXT(H$9,"yyyymmdd"),'Controle de reservas'!$T$14:$T$2013,0),0))</f>
      </c>
      <c r="AW267">
        <f ca="1">IF(OR($AQ267=0,I$9=""),0,IFERROR(MATCH($AR267&amp;"|"&amp;TEXT(I$9,"yyyymmdd"),'Controle de reservas'!$T$14:$T$2013,0),0))</f>
      </c>
      <c r="AX267">
        <f ca="1">IF(OR($AQ267=0,J$9=""),0,IFERROR(MATCH($AR267&amp;"|"&amp;TEXT(J$9,"yyyymmdd"),'Controle de reservas'!$T$14:$T$2013,0),0))</f>
      </c>
      <c r="AY267">
        <f ca="1">IF(OR($AQ267=0,K$9=""),0,IFERROR(MATCH($AR267&amp;"|"&amp;TEXT(K$9,"yyyymmdd"),'Controle de reservas'!$T$14:$T$2013,0),0))</f>
      </c>
      <c r="AZ267">
        <f ca="1">IF(OR($AQ267=0,L$9=""),0,IFERROR(MATCH($AR267&amp;"|"&amp;TEXT(L$9,"yyyymmdd"),'Controle de reservas'!$T$14:$T$2013,0),0))</f>
      </c>
      <c r="BA267">
        <f ca="1">IF(OR($AQ267=0,M$9=""),0,IFERROR(MATCH($AR267&amp;"|"&amp;TEXT(M$9,"yyyymmdd"),'Controle de reservas'!$T$14:$T$2013,0),0))</f>
      </c>
      <c r="BB267">
        <f ca="1">IF(OR($AQ267=0,N$9=""),0,IFERROR(MATCH($AR267&amp;"|"&amp;TEXT(N$9,"yyyymmdd"),'Controle de reservas'!$T$14:$T$2013,0),0))</f>
      </c>
      <c r="BC267">
        <f ca="1">IF(OR($AQ267=0,O$9=""),0,IFERROR(MATCH($AR267&amp;"|"&amp;TEXT(O$9,"yyyymmdd"),'Controle de reservas'!$T$14:$T$2013,0),0))</f>
      </c>
      <c r="BD267">
        <f ca="1">IF(OR($AQ267=0,P$9=""),0,IFERROR(MATCH($AR267&amp;"|"&amp;TEXT(P$9,"yyyymmdd"),'Controle de reservas'!$T$14:$T$2013,0),0))</f>
      </c>
      <c r="BE267">
        <f ca="1">IF(OR($AQ267=0,Q$9=""),0,IFERROR(MATCH($AR267&amp;"|"&amp;TEXT(Q$9,"yyyymmdd"),'Controle de reservas'!$T$14:$T$2013,0),0))</f>
      </c>
      <c r="BF267">
        <f ca="1">IF(OR($AQ267=0,R$9=""),0,IFERROR(MATCH($AR267&amp;"|"&amp;TEXT(R$9,"yyyymmdd"),'Controle de reservas'!$T$14:$T$2013,0),0))</f>
      </c>
      <c r="BG267">
        <f ca="1">IF(OR($AQ267=0,S$9=""),0,IFERROR(MATCH($AR267&amp;"|"&amp;TEXT(S$9,"yyyymmdd"),'Controle de reservas'!$T$14:$T$2013,0),0))</f>
      </c>
      <c r="BH267">
        <f ca="1">IF(OR($AQ267=0,T$9=""),0,IFERROR(MATCH($AR267&amp;"|"&amp;TEXT(T$9,"yyyymmdd"),'Controle de reservas'!$T$14:$T$2013,0),0))</f>
      </c>
      <c r="BI267">
        <f ca="1">IF(OR($AQ267=0,U$9=""),0,IFERROR(MATCH($AR267&amp;"|"&amp;TEXT(U$9,"yyyymmdd"),'Controle de reservas'!$T$14:$T$2013,0),0))</f>
      </c>
      <c r="BJ267">
        <f ca="1">IF(OR($AQ267=0,V$9=""),0,IFERROR(MATCH($AR267&amp;"|"&amp;TEXT(V$9,"yyyymmdd"),'Controle de reservas'!$T$14:$T$2013,0),0))</f>
      </c>
      <c r="BK267">
        <f ca="1">IF(OR($AQ267=0,W$9=""),0,IFERROR(MATCH($AR267&amp;"|"&amp;TEXT(W$9,"yyyymmdd"),'Controle de reservas'!$T$14:$T$2013,0),0))</f>
      </c>
      <c r="BL267">
        <f ca="1">IF(OR($AQ267=0,X$9=""),0,IFERROR(MATCH($AR267&amp;"|"&amp;TEXT(X$9,"yyyymmdd"),'Controle de reservas'!$T$14:$T$2013,0),0))</f>
      </c>
      <c r="BM267">
        <f ca="1">IF(OR($AQ267=0,Y$9=""),0,IFERROR(MATCH($AR267&amp;"|"&amp;TEXT(Y$9,"yyyymmdd"),'Controle de reservas'!$T$14:$T$2013,0),0))</f>
      </c>
      <c r="BN267">
        <f ca="1">IF(OR($AQ267=0,Z$9=""),0,IFERROR(MATCH($AR267&amp;"|"&amp;TEXT(Z$9,"yyyymmdd"),'Controle de reservas'!$T$14:$T$2013,0),0))</f>
      </c>
      <c r="BO267">
        <f ca="1">IF(OR($AQ267=0,AA$9=""),0,IFERROR(MATCH($AR267&amp;"|"&amp;TEXT(AA$9,"yyyymmdd"),'Controle de reservas'!$T$14:$T$2013,0),0))</f>
      </c>
      <c r="BP267">
        <f ca="1">IF(OR($AQ267=0,AB$9=""),0,IFERROR(MATCH($AR267&amp;"|"&amp;TEXT(AB$9,"yyyymmdd"),'Controle de reservas'!$T$14:$T$2013,0),0))</f>
      </c>
      <c r="BQ267">
        <f ca="1">IF(OR($AQ267=0,AC$9=""),0,IFERROR(MATCH($AR267&amp;"|"&amp;TEXT(AC$9,"yyyymmdd"),'Controle de reservas'!$T$14:$T$2013,0),0))</f>
      </c>
      <c r="BR267">
        <f ca="1">IF(OR($AQ267=0,AD$9=""),0,IFERROR(MATCH($AR267&amp;"|"&amp;TEXT(AD$9,"yyyymmdd"),'Controle de reservas'!$T$14:$T$2013,0),0))</f>
      </c>
      <c r="BS267">
        <f ca="1">IF(OR($AQ267=0,AE$9=""),0,IFERROR(MATCH($AR267&amp;"|"&amp;TEXT(AE$9,"yyyymmdd"),'Controle de reservas'!$T$14:$T$2013,0),0))</f>
      </c>
      <c r="BT267">
        <f ca="1">IF(OR($AQ267=0,AF$9=""),0,IFERROR(MATCH($AR267&amp;"|"&amp;TEXT(AF$9,"yyyymmdd"),'Controle de reservas'!$T$14:$T$2013,0),0))</f>
      </c>
      <c r="BU267">
        <f ca="1">IF(OR($AQ267=0,AG$9=""),0,IFERROR(MATCH($AR267&amp;"|"&amp;TEXT(AG$9,"yyyymmdd"),'Controle de reservas'!$T$14:$T$2013,0),0))</f>
      </c>
      <c r="BV267">
        <f ca="1">IF(OR($AQ267=0,AH$9=""),0,IFERROR(MATCH($AR267&amp;"|"&amp;TEXT(AH$9,"yyyymmdd"),'Controle de reservas'!$T$14:$T$2013,0),0))</f>
      </c>
      <c r="BW267">
        <f ca="1">IF(OR($AQ267=0,AI$9=""),0,IFERROR(MATCH($AR267&amp;"|"&amp;TEXT(AI$9,"yyyymmdd"),'Controle de reservas'!$T$14:$T$2013,0),0))</f>
      </c>
      <c r="BX267">
        <f ca="1">IF(OR($AQ267=0,AJ$9=""),0,IFERROR(MATCH($AR267&amp;"|"&amp;TEXT(AJ$9,"yyyymmdd"),'Controle de reservas'!$T$14:$T$2013,0),0))</f>
      </c>
      <c r="BY267">
        <f ca="1">IF(OR($AQ267=0,AK$9=""),0,IFERROR(MATCH($AR267&amp;"|"&amp;TEXT(AK$9,"yyyymmdd"),'Controle de reservas'!$T$14:$T$2013,0),0))</f>
      </c>
    </row>
    <row r="268" spans="1:77" ht="105" customHeight="1" x14ac:dyDescent="0.25">
      <c r="A268" s="14">
        <f ca="1">IF($AQ268=0,"",INDEX('Controle de reservas'!$A$14:$A$2013,$AQ268))</f>
      </c>
      <c r="B268" s="14">
        <f ca="1">IF($AQ268=0,"",INDEX('Controle de reservas'!$B$14:$B$2013,$AQ268))</f>
      </c>
      <c r="C268" s="14">
        <f ca="1">IF($AQ268=0,"",INDEX('Controle de reservas'!$C$14:$C$2013,$AQ268))</f>
      </c>
      <c r="D268" s="14">
        <f ca="1">IF($AQ268=0,"",INDEX('Controle de reservas'!$D$14:$D$2013,$AQ268))</f>
      </c>
      <c r="E268" s="14">
        <f ca="1">IF($AQ268=0,"",INDEX('Controle de reservas'!$E$14:$E$2013,$AQ268))</f>
      </c>
      <c r="F268" s="14">
        <f ca="1">IF($AQ268=0,"",INDEX('Controle de reservas'!$F$14:$F$2013,$AQ268))</f>
      </c>
      <c r="G268" s="15">
        <f ca="1">IF(OR($AQ268=0,G$9="",G$9&lt;$AS268,AND($AT268&lt;&gt;"",G$9&gt;$AT268)),"",IF(AU268=0,"—",IF(INDEX('Controle de reservas'!$P$14:$P$2013,AU268)="DUPLICIDADE NO DIA","CONFLITO"&amp;IF(INDEX('Controle de reservas'!$M$14:$M$2013,AU268)&lt;&gt;"",CHAR(10)&amp;INDEX('Controle de reservas'!$M$14:$M$2013,AU268),"")&amp;IF(INDEX('Controle de reservas'!$N$14:$N$2013,AU268)&lt;&gt;"",CHAR(10)&amp;"Subst.: "&amp;INDEX('Controle de reservas'!$N$14:$N$2013,AU268),"")&amp;IF(AND(ISNUMBER(INDEX('Controle de reservas'!$I$14:$I$2013,AU268)),INDEX('Controle de reservas'!$I$14:$I$2013,AU268)&gt;0,INDEX('Controle de reservas'!$K$14:$K$2013,AU268)&gt;INDEX('Controle de reservas'!$I$14:$I$2013,AU268)),CHAR(10)&amp;"DIVERGÊNCIA DE DATAS",""),IF(INDEX('Controle de reservas'!$L$14:$L$2013,AU268)="Em cobertura","COV",IF(INDEX('Controle de reservas'!$L$14:$L$2013,AU268)="Disponível","DISP",IF(INDEX('Controle de reservas'!$L$14:$L$2013,AU268)="Não utilizado","NU",IF(INDEX('Controle de reservas'!$L$14:$L$2013,AU268)="Folga","F",IF(INDEX('Controle de reservas'!$L$14:$L$2013,AU268)="Ocorrência","O",IF(INDEX('Controle de reservas'!$L$14:$L$2013,AU268)="Programado","PROG",IF(INDEX('Controle de reservas'!$L$14:$L$2013,AU268)="Disponível no posto","DP","SEM SITUAÇÃO")))))))&amp;IF(INDEX('Controle de reservas'!$M$14:$M$2013,AU268)&lt;&gt;"",CHAR(10)&amp;INDEX('Controle de reservas'!$M$14:$M$2013,AU268),IF(OR(INDEX('Controle de reservas'!$L$14:$L$2013,AU268)="Em cobertura",INDEX('Controle de reservas'!$L$14:$L$2013,AU268)="Programado"),CHAR(10)&amp;"SEM LOCAL",""))&amp;IF(INDEX('Controle de reservas'!$N$14:$N$2013,AU268)&lt;&gt;"",CHAR(10)&amp;"Subst.: "&amp;INDEX('Controle de reservas'!$N$14:$N$2013,AU268),"")&amp;IF(AND(ISNUMBER(INDEX('Controle de reservas'!$I$14:$I$2013,AU268)),INDEX('Controle de reservas'!$I$14:$I$2013,AU268)&gt;0,INDEX('Controle de reservas'!$K$14:$K$2013,AU268)&gt;INDEX('Controle de reservas'!$I$14:$I$2013,AU268)),CHAR(10)&amp;"DIVERGÊNCIA DE DATAS","")&amp;IF(INDEX('Controle de reservas'!$P$14:$P$2013,AU268)&lt;&gt;"OK"," !",""))))</f>
      </c>
      <c r="H268" s="15">
        <f ca="1">IF(OR($AQ268=0,H$9="",H$9&lt;$AS268,AND($AT268&lt;&gt;"",H$9&gt;$AT268)),"",IF(AV268=0,"—",IF(INDEX('Controle de reservas'!$P$14:$P$2013,AV268)="DUPLICIDADE NO DIA","CONFLITO"&amp;IF(INDEX('Controle de reservas'!$M$14:$M$2013,AV268)&lt;&gt;"",CHAR(10)&amp;INDEX('Controle de reservas'!$M$14:$M$2013,AV268),"")&amp;IF(INDEX('Controle de reservas'!$N$14:$N$2013,AV268)&lt;&gt;"",CHAR(10)&amp;"Subst.: "&amp;INDEX('Controle de reservas'!$N$14:$N$2013,AV268),"")&amp;IF(AND(ISNUMBER(INDEX('Controle de reservas'!$I$14:$I$2013,AV268)),INDEX('Controle de reservas'!$I$14:$I$2013,AV268)&gt;0,INDEX('Controle de reservas'!$K$14:$K$2013,AV268)&gt;INDEX('Controle de reservas'!$I$14:$I$2013,AV268)),CHAR(10)&amp;"DIVERGÊNCIA DE DATAS",""),IF(INDEX('Controle de reservas'!$L$14:$L$2013,AV268)="Em cobertura","COV",IF(INDEX('Controle de reservas'!$L$14:$L$2013,AV268)="Disponível","DISP",IF(INDEX('Controle de reservas'!$L$14:$L$2013,AV268)="Não utilizado","NU",IF(INDEX('Controle de reservas'!$L$14:$L$2013,AV268)="Folga","F",IF(INDEX('Controle de reservas'!$L$14:$L$2013,AV268)="Ocorrência","O",IF(INDEX('Controle de reservas'!$L$14:$L$2013,AV268)="Programado","PROG",IF(INDEX('Controle de reservas'!$L$14:$L$2013,AV268)="Disponível no posto","DP","SEM SITUAÇÃO")))))))&amp;IF(INDEX('Controle de reservas'!$M$14:$M$2013,AV268)&lt;&gt;"",CHAR(10)&amp;INDEX('Controle de reservas'!$M$14:$M$2013,AV268),IF(OR(INDEX('Controle de reservas'!$L$14:$L$2013,AV268)="Em cobertura",INDEX('Controle de reservas'!$L$14:$L$2013,AV268)="Programado"),CHAR(10)&amp;"SEM LOCAL",""))&amp;IF(INDEX('Controle de reservas'!$N$14:$N$2013,AV268)&lt;&gt;"",CHAR(10)&amp;"Subst.: "&amp;INDEX('Controle de reservas'!$N$14:$N$2013,AV268),"")&amp;IF(AND(ISNUMBER(INDEX('Controle de reservas'!$I$14:$I$2013,AV268)),INDEX('Controle de reservas'!$I$14:$I$2013,AV268)&gt;0,INDEX('Controle de reservas'!$K$14:$K$2013,AV268)&gt;INDEX('Controle de reservas'!$I$14:$I$2013,AV268)),CHAR(10)&amp;"DIVERGÊNCIA DE DATAS","")&amp;IF(INDEX('Controle de reservas'!$P$14:$P$2013,AV268)&lt;&gt;"OK"," !",""))))</f>
      </c>
      <c r="I268" s="15">
        <f ca="1">IF(OR($AQ268=0,I$9="",I$9&lt;$AS268,AND($AT268&lt;&gt;"",I$9&gt;$AT268)),"",IF(AW268=0,"—",IF(INDEX('Controle de reservas'!$P$14:$P$2013,AW268)="DUPLICIDADE NO DIA","CONFLITO"&amp;IF(INDEX('Controle de reservas'!$M$14:$M$2013,AW268)&lt;&gt;"",CHAR(10)&amp;INDEX('Controle de reservas'!$M$14:$M$2013,AW268),"")&amp;IF(INDEX('Controle de reservas'!$N$14:$N$2013,AW268)&lt;&gt;"",CHAR(10)&amp;"Subst.: "&amp;INDEX('Controle de reservas'!$N$14:$N$2013,AW268),"")&amp;IF(AND(ISNUMBER(INDEX('Controle de reservas'!$I$14:$I$2013,AW268)),INDEX('Controle de reservas'!$I$14:$I$2013,AW268)&gt;0,INDEX('Controle de reservas'!$K$14:$K$2013,AW268)&gt;INDEX('Controle de reservas'!$I$14:$I$2013,AW268)),CHAR(10)&amp;"DIVERGÊNCIA DE DATAS",""),IF(INDEX('Controle de reservas'!$L$14:$L$2013,AW268)="Em cobertura","COV",IF(INDEX('Controle de reservas'!$L$14:$L$2013,AW268)="Disponível","DISP",IF(INDEX('Controle de reservas'!$L$14:$L$2013,AW268)="Não utilizado","NU",IF(INDEX('Controle de reservas'!$L$14:$L$2013,AW268)="Folga","F",IF(INDEX('Controle de reservas'!$L$14:$L$2013,AW268)="Ocorrência","O",IF(INDEX('Controle de reservas'!$L$14:$L$2013,AW268)="Programado","PROG",IF(INDEX('Controle de reservas'!$L$14:$L$2013,AW268)="Disponível no posto","DP","SEM SITUAÇÃO")))))))&amp;IF(INDEX('Controle de reservas'!$M$14:$M$2013,AW268)&lt;&gt;"",CHAR(10)&amp;INDEX('Controle de reservas'!$M$14:$M$2013,AW268),IF(OR(INDEX('Controle de reservas'!$L$14:$L$2013,AW268)="Em cobertura",INDEX('Controle de reservas'!$L$14:$L$2013,AW268)="Programado"),CHAR(10)&amp;"SEM LOCAL",""))&amp;IF(INDEX('Controle de reservas'!$N$14:$N$2013,AW268)&lt;&gt;"",CHAR(10)&amp;"Subst.: "&amp;INDEX('Controle de reservas'!$N$14:$N$2013,AW268),"")&amp;IF(AND(ISNUMBER(INDEX('Controle de reservas'!$I$14:$I$2013,AW268)),INDEX('Controle de reservas'!$I$14:$I$2013,AW268)&gt;0,INDEX('Controle de reservas'!$K$14:$K$2013,AW268)&gt;INDEX('Controle de reservas'!$I$14:$I$2013,AW268)),CHAR(10)&amp;"DIVERGÊNCIA DE DATAS","")&amp;IF(INDEX('Controle de reservas'!$P$14:$P$2013,AW268)&lt;&gt;"OK"," !",""))))</f>
      </c>
      <c r="J268" s="15">
        <f ca="1">IF(OR($AQ268=0,J$9="",J$9&lt;$AS268,AND($AT268&lt;&gt;"",J$9&gt;$AT268)),"",IF(AX268=0,"—",IF(INDEX('Controle de reservas'!$P$14:$P$2013,AX268)="DUPLICIDADE NO DIA","CONFLITO"&amp;IF(INDEX('Controle de reservas'!$M$14:$M$2013,AX268)&lt;&gt;"",CHAR(10)&amp;INDEX('Controle de reservas'!$M$14:$M$2013,AX268),"")&amp;IF(INDEX('Controle de reservas'!$N$14:$N$2013,AX268)&lt;&gt;"",CHAR(10)&amp;"Subst.: "&amp;INDEX('Controle de reservas'!$N$14:$N$2013,AX268),"")&amp;IF(AND(ISNUMBER(INDEX('Controle de reservas'!$I$14:$I$2013,AX268)),INDEX('Controle de reservas'!$I$14:$I$2013,AX268)&gt;0,INDEX('Controle de reservas'!$K$14:$K$2013,AX268)&gt;INDEX('Controle de reservas'!$I$14:$I$2013,AX268)),CHAR(10)&amp;"DIVERGÊNCIA DE DATAS",""),IF(INDEX('Controle de reservas'!$L$14:$L$2013,AX268)="Em cobertura","COV",IF(INDEX('Controle de reservas'!$L$14:$L$2013,AX268)="Disponível","DISP",IF(INDEX('Controle de reservas'!$L$14:$L$2013,AX268)="Não utilizado","NU",IF(INDEX('Controle de reservas'!$L$14:$L$2013,AX268)="Folga","F",IF(INDEX('Controle de reservas'!$L$14:$L$2013,AX268)="Ocorrência","O",IF(INDEX('Controle de reservas'!$L$14:$L$2013,AX268)="Programado","PROG",IF(INDEX('Controle de reservas'!$L$14:$L$2013,AX268)="Disponível no posto","DP","SEM SITUAÇÃO")))))))&amp;IF(INDEX('Controle de reservas'!$M$14:$M$2013,AX268)&lt;&gt;"",CHAR(10)&amp;INDEX('Controle de reservas'!$M$14:$M$2013,AX268),IF(OR(INDEX('Controle de reservas'!$L$14:$L$2013,AX268)="Em cobertura",INDEX('Controle de reservas'!$L$14:$L$2013,AX268)="Programado"),CHAR(10)&amp;"SEM LOCAL",""))&amp;IF(INDEX('Controle de reservas'!$N$14:$N$2013,AX268)&lt;&gt;"",CHAR(10)&amp;"Subst.: "&amp;INDEX('Controle de reservas'!$N$14:$N$2013,AX268),"")&amp;IF(AND(ISNUMBER(INDEX('Controle de reservas'!$I$14:$I$2013,AX268)),INDEX('Controle de reservas'!$I$14:$I$2013,AX268)&gt;0,INDEX('Controle de reservas'!$K$14:$K$2013,AX268)&gt;INDEX('Controle de reservas'!$I$14:$I$2013,AX268)),CHAR(10)&amp;"DIVERGÊNCIA DE DATAS","")&amp;IF(INDEX('Controle de reservas'!$P$14:$P$2013,AX268)&lt;&gt;"OK"," !",""))))</f>
      </c>
      <c r="K268" s="15">
        <f ca="1">IF(OR($AQ268=0,K$9="",K$9&lt;$AS268,AND($AT268&lt;&gt;"",K$9&gt;$AT268)),"",IF(AY268=0,"—",IF(INDEX('Controle de reservas'!$P$14:$P$2013,AY268)="DUPLICIDADE NO DIA","CONFLITO"&amp;IF(INDEX('Controle de reservas'!$M$14:$M$2013,AY268)&lt;&gt;"",CHAR(10)&amp;INDEX('Controle de reservas'!$M$14:$M$2013,AY268),"")&amp;IF(INDEX('Controle de reservas'!$N$14:$N$2013,AY268)&lt;&gt;"",CHAR(10)&amp;"Subst.: "&amp;INDEX('Controle de reservas'!$N$14:$N$2013,AY268),"")&amp;IF(AND(ISNUMBER(INDEX('Controle de reservas'!$I$14:$I$2013,AY268)),INDEX('Controle de reservas'!$I$14:$I$2013,AY268)&gt;0,INDEX('Controle de reservas'!$K$14:$K$2013,AY268)&gt;INDEX('Controle de reservas'!$I$14:$I$2013,AY268)),CHAR(10)&amp;"DIVERGÊNCIA DE DATAS",""),IF(INDEX('Controle de reservas'!$L$14:$L$2013,AY268)="Em cobertura","COV",IF(INDEX('Controle de reservas'!$L$14:$L$2013,AY268)="Disponível","DISP",IF(INDEX('Controle de reservas'!$L$14:$L$2013,AY268)="Não utilizado","NU",IF(INDEX('Controle de reservas'!$L$14:$L$2013,AY268)="Folga","F",IF(INDEX('Controle de reservas'!$L$14:$L$2013,AY268)="Ocorrência","O",IF(INDEX('Controle de reservas'!$L$14:$L$2013,AY268)="Programado","PROG",IF(INDEX('Controle de reservas'!$L$14:$L$2013,AY268)="Disponível no posto","DP","SEM SITUAÇÃO")))))))&amp;IF(INDEX('Controle de reservas'!$M$14:$M$2013,AY268)&lt;&gt;"",CHAR(10)&amp;INDEX('Controle de reservas'!$M$14:$M$2013,AY268),IF(OR(INDEX('Controle de reservas'!$L$14:$L$2013,AY268)="Em cobertura",INDEX('Controle de reservas'!$L$14:$L$2013,AY268)="Programado"),CHAR(10)&amp;"SEM LOCAL",""))&amp;IF(INDEX('Controle de reservas'!$N$14:$N$2013,AY268)&lt;&gt;"",CHAR(10)&amp;"Subst.: "&amp;INDEX('Controle de reservas'!$N$14:$N$2013,AY268),"")&amp;IF(AND(ISNUMBER(INDEX('Controle de reservas'!$I$14:$I$2013,AY268)),INDEX('Controle de reservas'!$I$14:$I$2013,AY268)&gt;0,INDEX('Controle de reservas'!$K$14:$K$2013,AY268)&gt;INDEX('Controle de reservas'!$I$14:$I$2013,AY268)),CHAR(10)&amp;"DIVERGÊNCIA DE DATAS","")&amp;IF(INDEX('Controle de reservas'!$P$14:$P$2013,AY268)&lt;&gt;"OK"," !",""))))</f>
      </c>
      <c r="L268" s="15">
        <f ca="1">IF(OR($AQ268=0,L$9="",L$9&lt;$AS268,AND($AT268&lt;&gt;"",L$9&gt;$AT268)),"",IF(AZ268=0,"—",IF(INDEX('Controle de reservas'!$P$14:$P$2013,AZ268)="DUPLICIDADE NO DIA","CONFLITO"&amp;IF(INDEX('Controle de reservas'!$M$14:$M$2013,AZ268)&lt;&gt;"",CHAR(10)&amp;INDEX('Controle de reservas'!$M$14:$M$2013,AZ268),"")&amp;IF(INDEX('Controle de reservas'!$N$14:$N$2013,AZ268)&lt;&gt;"",CHAR(10)&amp;"Subst.: "&amp;INDEX('Controle de reservas'!$N$14:$N$2013,AZ268),"")&amp;IF(AND(ISNUMBER(INDEX('Controle de reservas'!$I$14:$I$2013,AZ268)),INDEX('Controle de reservas'!$I$14:$I$2013,AZ268)&gt;0,INDEX('Controle de reservas'!$K$14:$K$2013,AZ268)&gt;INDEX('Controle de reservas'!$I$14:$I$2013,AZ268)),CHAR(10)&amp;"DIVERGÊNCIA DE DATAS",""),IF(INDEX('Controle de reservas'!$L$14:$L$2013,AZ268)="Em cobertura","COV",IF(INDEX('Controle de reservas'!$L$14:$L$2013,AZ268)="Disponível","DISP",IF(INDEX('Controle de reservas'!$L$14:$L$2013,AZ268)="Não utilizado","NU",IF(INDEX('Controle de reservas'!$L$14:$L$2013,AZ268)="Folga","F",IF(INDEX('Controle de reservas'!$L$14:$L$2013,AZ268)="Ocorrência","O",IF(INDEX('Controle de reservas'!$L$14:$L$2013,AZ268)="Programado","PROG",IF(INDEX('Controle de reservas'!$L$14:$L$2013,AZ268)="Disponível no posto","DP","SEM SITUAÇÃO")))))))&amp;IF(INDEX('Controle de reservas'!$M$14:$M$2013,AZ268)&lt;&gt;"",CHAR(10)&amp;INDEX('Controle de reservas'!$M$14:$M$2013,AZ268),IF(OR(INDEX('Controle de reservas'!$L$14:$L$2013,AZ268)="Em cobertura",INDEX('Controle de reservas'!$L$14:$L$2013,AZ268)="Programado"),CHAR(10)&amp;"SEM LOCAL",""))&amp;IF(INDEX('Controle de reservas'!$N$14:$N$2013,AZ268)&lt;&gt;"",CHAR(10)&amp;"Subst.: "&amp;INDEX('Controle de reservas'!$N$14:$N$2013,AZ268),"")&amp;IF(AND(ISNUMBER(INDEX('Controle de reservas'!$I$14:$I$2013,AZ268)),INDEX('Controle de reservas'!$I$14:$I$2013,AZ268)&gt;0,INDEX('Controle de reservas'!$K$14:$K$2013,AZ268)&gt;INDEX('Controle de reservas'!$I$14:$I$2013,AZ268)),CHAR(10)&amp;"DIVERGÊNCIA DE DATAS","")&amp;IF(INDEX('Controle de reservas'!$P$14:$P$2013,AZ268)&lt;&gt;"OK"," !",""))))</f>
      </c>
      <c r="M268" s="15">
        <f ca="1">IF(OR($AQ268=0,M$9="",M$9&lt;$AS268,AND($AT268&lt;&gt;"",M$9&gt;$AT268)),"",IF(BA268=0,"—",IF(INDEX('Controle de reservas'!$P$14:$P$2013,BA268)="DUPLICIDADE NO DIA","CONFLITO"&amp;IF(INDEX('Controle de reservas'!$M$14:$M$2013,BA268)&lt;&gt;"",CHAR(10)&amp;INDEX('Controle de reservas'!$M$14:$M$2013,BA268),"")&amp;IF(INDEX('Controle de reservas'!$N$14:$N$2013,BA268)&lt;&gt;"",CHAR(10)&amp;"Subst.: "&amp;INDEX('Controle de reservas'!$N$14:$N$2013,BA268),"")&amp;IF(AND(ISNUMBER(INDEX('Controle de reservas'!$I$14:$I$2013,BA268)),INDEX('Controle de reservas'!$I$14:$I$2013,BA268)&gt;0,INDEX('Controle de reservas'!$K$14:$K$2013,BA268)&gt;INDEX('Controle de reservas'!$I$14:$I$2013,BA268)),CHAR(10)&amp;"DIVERGÊNCIA DE DATAS",""),IF(INDEX('Controle de reservas'!$L$14:$L$2013,BA268)="Em cobertura","COV",IF(INDEX('Controle de reservas'!$L$14:$L$2013,BA268)="Disponível","DISP",IF(INDEX('Controle de reservas'!$L$14:$L$2013,BA268)="Não utilizado","NU",IF(INDEX('Controle de reservas'!$L$14:$L$2013,BA268)="Folga","F",IF(INDEX('Controle de reservas'!$L$14:$L$2013,BA268)="Ocorrência","O",IF(INDEX('Controle de reservas'!$L$14:$L$2013,BA268)="Programado","PROG",IF(INDEX('Controle de reservas'!$L$14:$L$2013,BA268)="Disponível no posto","DP","SEM SITUAÇÃO")))))))&amp;IF(INDEX('Controle de reservas'!$M$14:$M$2013,BA268)&lt;&gt;"",CHAR(10)&amp;INDEX('Controle de reservas'!$M$14:$M$2013,BA268),IF(OR(INDEX('Controle de reservas'!$L$14:$L$2013,BA268)="Em cobertura",INDEX('Controle de reservas'!$L$14:$L$2013,BA268)="Programado"),CHAR(10)&amp;"SEM LOCAL",""))&amp;IF(INDEX('Controle de reservas'!$N$14:$N$2013,BA268)&lt;&gt;"",CHAR(10)&amp;"Subst.: "&amp;INDEX('Controle de reservas'!$N$14:$N$2013,BA268),"")&amp;IF(AND(ISNUMBER(INDEX('Controle de reservas'!$I$14:$I$2013,BA268)),INDEX('Controle de reservas'!$I$14:$I$2013,BA268)&gt;0,INDEX('Controle de reservas'!$K$14:$K$2013,BA268)&gt;INDEX('Controle de reservas'!$I$14:$I$2013,BA268)),CHAR(10)&amp;"DIVERGÊNCIA DE DATAS","")&amp;IF(INDEX('Controle de reservas'!$P$14:$P$2013,BA268)&lt;&gt;"OK"," !",""))))</f>
      </c>
      <c r="N268" s="15">
        <f ca="1">IF(OR($AQ268=0,N$9="",N$9&lt;$AS268,AND($AT268&lt;&gt;"",N$9&gt;$AT268)),"",IF(BB268=0,"—",IF(INDEX('Controle de reservas'!$P$14:$P$2013,BB268)="DUPLICIDADE NO DIA","CONFLITO"&amp;IF(INDEX('Controle de reservas'!$M$14:$M$2013,BB268)&lt;&gt;"",CHAR(10)&amp;INDEX('Controle de reservas'!$M$14:$M$2013,BB268),"")&amp;IF(INDEX('Controle de reservas'!$N$14:$N$2013,BB268)&lt;&gt;"",CHAR(10)&amp;"Subst.: "&amp;INDEX('Controle de reservas'!$N$14:$N$2013,BB268),"")&amp;IF(AND(ISNUMBER(INDEX('Controle de reservas'!$I$14:$I$2013,BB268)),INDEX('Controle de reservas'!$I$14:$I$2013,BB268)&gt;0,INDEX('Controle de reservas'!$K$14:$K$2013,BB268)&gt;INDEX('Controle de reservas'!$I$14:$I$2013,BB268)),CHAR(10)&amp;"DIVERGÊNCIA DE DATAS",""),IF(INDEX('Controle de reservas'!$L$14:$L$2013,BB268)="Em cobertura","COV",IF(INDEX('Controle de reservas'!$L$14:$L$2013,BB268)="Disponível","DISP",IF(INDEX('Controle de reservas'!$L$14:$L$2013,BB268)="Não utilizado","NU",IF(INDEX('Controle de reservas'!$L$14:$L$2013,BB268)="Folga","F",IF(INDEX('Controle de reservas'!$L$14:$L$2013,BB268)="Ocorrência","O",IF(INDEX('Controle de reservas'!$L$14:$L$2013,BB268)="Programado","PROG",IF(INDEX('Controle de reservas'!$L$14:$L$2013,BB268)="Disponível no posto","DP","SEM SITUAÇÃO")))))))&amp;IF(INDEX('Controle de reservas'!$M$14:$M$2013,BB268)&lt;&gt;"",CHAR(10)&amp;INDEX('Controle de reservas'!$M$14:$M$2013,BB268),IF(OR(INDEX('Controle de reservas'!$L$14:$L$2013,BB268)="Em cobertura",INDEX('Controle de reservas'!$L$14:$L$2013,BB268)="Programado"),CHAR(10)&amp;"SEM LOCAL",""))&amp;IF(INDEX('Controle de reservas'!$N$14:$N$2013,BB268)&lt;&gt;"",CHAR(10)&amp;"Subst.: "&amp;INDEX('Controle de reservas'!$N$14:$N$2013,BB268),"")&amp;IF(AND(ISNUMBER(INDEX('Controle de reservas'!$I$14:$I$2013,BB268)),INDEX('Controle de reservas'!$I$14:$I$2013,BB268)&gt;0,INDEX('Controle de reservas'!$K$14:$K$2013,BB268)&gt;INDEX('Controle de reservas'!$I$14:$I$2013,BB268)),CHAR(10)&amp;"DIVERGÊNCIA DE DATAS","")&amp;IF(INDEX('Controle de reservas'!$P$14:$P$2013,BB268)&lt;&gt;"OK"," !",""))))</f>
      </c>
      <c r="O268" s="15">
        <f ca="1">IF(OR($AQ268=0,O$9="",O$9&lt;$AS268,AND($AT268&lt;&gt;"",O$9&gt;$AT268)),"",IF(BC268=0,"—",IF(INDEX('Controle de reservas'!$P$14:$P$2013,BC268)="DUPLICIDADE NO DIA","CONFLITO"&amp;IF(INDEX('Controle de reservas'!$M$14:$M$2013,BC268)&lt;&gt;"",CHAR(10)&amp;INDEX('Controle de reservas'!$M$14:$M$2013,BC268),"")&amp;IF(INDEX('Controle de reservas'!$N$14:$N$2013,BC268)&lt;&gt;"",CHAR(10)&amp;"Subst.: "&amp;INDEX('Controle de reservas'!$N$14:$N$2013,BC268),"")&amp;IF(AND(ISNUMBER(INDEX('Controle de reservas'!$I$14:$I$2013,BC268)),INDEX('Controle de reservas'!$I$14:$I$2013,BC268)&gt;0,INDEX('Controle de reservas'!$K$14:$K$2013,BC268)&gt;INDEX('Controle de reservas'!$I$14:$I$2013,BC268)),CHAR(10)&amp;"DIVERGÊNCIA DE DATAS",""),IF(INDEX('Controle de reservas'!$L$14:$L$2013,BC268)="Em cobertura","COV",IF(INDEX('Controle de reservas'!$L$14:$L$2013,BC268)="Disponível","DISP",IF(INDEX('Controle de reservas'!$L$14:$L$2013,BC268)="Não utilizado","NU",IF(INDEX('Controle de reservas'!$L$14:$L$2013,BC268)="Folga","F",IF(INDEX('Controle de reservas'!$L$14:$L$2013,BC268)="Ocorrência","O",IF(INDEX('Controle de reservas'!$L$14:$L$2013,BC268)="Programado","PROG",IF(INDEX('Controle de reservas'!$L$14:$L$2013,BC268)="Disponível no posto","DP","SEM SITUAÇÃO")))))))&amp;IF(INDEX('Controle de reservas'!$M$14:$M$2013,BC268)&lt;&gt;"",CHAR(10)&amp;INDEX('Controle de reservas'!$M$14:$M$2013,BC268),IF(OR(INDEX('Controle de reservas'!$L$14:$L$2013,BC268)="Em cobertura",INDEX('Controle de reservas'!$L$14:$L$2013,BC268)="Programado"),CHAR(10)&amp;"SEM LOCAL",""))&amp;IF(INDEX('Controle de reservas'!$N$14:$N$2013,BC268)&lt;&gt;"",CHAR(10)&amp;"Subst.: "&amp;INDEX('Controle de reservas'!$N$14:$N$2013,BC268),"")&amp;IF(AND(ISNUMBER(INDEX('Controle de reservas'!$I$14:$I$2013,BC268)),INDEX('Controle de reservas'!$I$14:$I$2013,BC268)&gt;0,INDEX('Controle de reservas'!$K$14:$K$2013,BC268)&gt;INDEX('Controle de reservas'!$I$14:$I$2013,BC268)),CHAR(10)&amp;"DIVERGÊNCIA DE DATAS","")&amp;IF(INDEX('Controle de reservas'!$P$14:$P$2013,BC268)&lt;&gt;"OK"," !",""))))</f>
      </c>
      <c r="P268" s="15">
        <f ca="1">IF(OR($AQ268=0,P$9="",P$9&lt;$AS268,AND($AT268&lt;&gt;"",P$9&gt;$AT268)),"",IF(BD268=0,"—",IF(INDEX('Controle de reservas'!$P$14:$P$2013,BD268)="DUPLICIDADE NO DIA","CONFLITO"&amp;IF(INDEX('Controle de reservas'!$M$14:$M$2013,BD268)&lt;&gt;"",CHAR(10)&amp;INDEX('Controle de reservas'!$M$14:$M$2013,BD268),"")&amp;IF(INDEX('Controle de reservas'!$N$14:$N$2013,BD268)&lt;&gt;"",CHAR(10)&amp;"Subst.: "&amp;INDEX('Controle de reservas'!$N$14:$N$2013,BD268),"")&amp;IF(AND(ISNUMBER(INDEX('Controle de reservas'!$I$14:$I$2013,BD268)),INDEX('Controle de reservas'!$I$14:$I$2013,BD268)&gt;0,INDEX('Controle de reservas'!$K$14:$K$2013,BD268)&gt;INDEX('Controle de reservas'!$I$14:$I$2013,BD268)),CHAR(10)&amp;"DIVERGÊNCIA DE DATAS",""),IF(INDEX('Controle de reservas'!$L$14:$L$2013,BD268)="Em cobertura","COV",IF(INDEX('Controle de reservas'!$L$14:$L$2013,BD268)="Disponível","DISP",IF(INDEX('Controle de reservas'!$L$14:$L$2013,BD268)="Não utilizado","NU",IF(INDEX('Controle de reservas'!$L$14:$L$2013,BD268)="Folga","F",IF(INDEX('Controle de reservas'!$L$14:$L$2013,BD268)="Ocorrência","O",IF(INDEX('Controle de reservas'!$L$14:$L$2013,BD268)="Programado","PROG",IF(INDEX('Controle de reservas'!$L$14:$L$2013,BD268)="Disponível no posto","DP","SEM SITUAÇÃO")))))))&amp;IF(INDEX('Controle de reservas'!$M$14:$M$2013,BD268)&lt;&gt;"",CHAR(10)&amp;INDEX('Controle de reservas'!$M$14:$M$2013,BD268),IF(OR(INDEX('Controle de reservas'!$L$14:$L$2013,BD268)="Em cobertura",INDEX('Controle de reservas'!$L$14:$L$2013,BD268)="Programado"),CHAR(10)&amp;"SEM LOCAL",""))&amp;IF(INDEX('Controle de reservas'!$N$14:$N$2013,BD268)&lt;&gt;"",CHAR(10)&amp;"Subst.: "&amp;INDEX('Controle de reservas'!$N$14:$N$2013,BD268),"")&amp;IF(AND(ISNUMBER(INDEX('Controle de reservas'!$I$14:$I$2013,BD268)),INDEX('Controle de reservas'!$I$14:$I$2013,BD268)&gt;0,INDEX('Controle de reservas'!$K$14:$K$2013,BD268)&gt;INDEX('Controle de reservas'!$I$14:$I$2013,BD268)),CHAR(10)&amp;"DIVERGÊNCIA DE DATAS","")&amp;IF(INDEX('Controle de reservas'!$P$14:$P$2013,BD268)&lt;&gt;"OK"," !",""))))</f>
      </c>
      <c r="Q268" s="15">
        <f ca="1">IF(OR($AQ268=0,Q$9="",Q$9&lt;$AS268,AND($AT268&lt;&gt;"",Q$9&gt;$AT268)),"",IF(BE268=0,"—",IF(INDEX('Controle de reservas'!$P$14:$P$2013,BE268)="DUPLICIDADE NO DIA","CONFLITO"&amp;IF(INDEX('Controle de reservas'!$M$14:$M$2013,BE268)&lt;&gt;"",CHAR(10)&amp;INDEX('Controle de reservas'!$M$14:$M$2013,BE268),"")&amp;IF(INDEX('Controle de reservas'!$N$14:$N$2013,BE268)&lt;&gt;"",CHAR(10)&amp;"Subst.: "&amp;INDEX('Controle de reservas'!$N$14:$N$2013,BE268),"")&amp;IF(AND(ISNUMBER(INDEX('Controle de reservas'!$I$14:$I$2013,BE268)),INDEX('Controle de reservas'!$I$14:$I$2013,BE268)&gt;0,INDEX('Controle de reservas'!$K$14:$K$2013,BE268)&gt;INDEX('Controle de reservas'!$I$14:$I$2013,BE268)),CHAR(10)&amp;"DIVERGÊNCIA DE DATAS",""),IF(INDEX('Controle de reservas'!$L$14:$L$2013,BE268)="Em cobertura","COV",IF(INDEX('Controle de reservas'!$L$14:$L$2013,BE268)="Disponível","DISP",IF(INDEX('Controle de reservas'!$L$14:$L$2013,BE268)="Não utilizado","NU",IF(INDEX('Controle de reservas'!$L$14:$L$2013,BE268)="Folga","F",IF(INDEX('Controle de reservas'!$L$14:$L$2013,BE268)="Ocorrência","O",IF(INDEX('Controle de reservas'!$L$14:$L$2013,BE268)="Programado","PROG",IF(INDEX('Controle de reservas'!$L$14:$L$2013,BE268)="Disponível no posto","DP","SEM SITUAÇÃO")))))))&amp;IF(INDEX('Controle de reservas'!$M$14:$M$2013,BE268)&lt;&gt;"",CHAR(10)&amp;INDEX('Controle de reservas'!$M$14:$M$2013,BE268),IF(OR(INDEX('Controle de reservas'!$L$14:$L$2013,BE268)="Em cobertura",INDEX('Controle de reservas'!$L$14:$L$2013,BE268)="Programado"),CHAR(10)&amp;"SEM LOCAL",""))&amp;IF(INDEX('Controle de reservas'!$N$14:$N$2013,BE268)&lt;&gt;"",CHAR(10)&amp;"Subst.: "&amp;INDEX('Controle de reservas'!$N$14:$N$2013,BE268),"")&amp;IF(AND(ISNUMBER(INDEX('Controle de reservas'!$I$14:$I$2013,BE268)),INDEX('Controle de reservas'!$I$14:$I$2013,BE268)&gt;0,INDEX('Controle de reservas'!$K$14:$K$2013,BE268)&gt;INDEX('Controle de reservas'!$I$14:$I$2013,BE268)),CHAR(10)&amp;"DIVERGÊNCIA DE DATAS","")&amp;IF(INDEX('Controle de reservas'!$P$14:$P$2013,BE268)&lt;&gt;"OK"," !",""))))</f>
      </c>
      <c r="R268" s="15">
        <f ca="1">IF(OR($AQ268=0,R$9="",R$9&lt;$AS268,AND($AT268&lt;&gt;"",R$9&gt;$AT268)),"",IF(BF268=0,"—",IF(INDEX('Controle de reservas'!$P$14:$P$2013,BF268)="DUPLICIDADE NO DIA","CONFLITO"&amp;IF(INDEX('Controle de reservas'!$M$14:$M$2013,BF268)&lt;&gt;"",CHAR(10)&amp;INDEX('Controle de reservas'!$M$14:$M$2013,BF268),"")&amp;IF(INDEX('Controle de reservas'!$N$14:$N$2013,BF268)&lt;&gt;"",CHAR(10)&amp;"Subst.: "&amp;INDEX('Controle de reservas'!$N$14:$N$2013,BF268),"")&amp;IF(AND(ISNUMBER(INDEX('Controle de reservas'!$I$14:$I$2013,BF268)),INDEX('Controle de reservas'!$I$14:$I$2013,BF268)&gt;0,INDEX('Controle de reservas'!$K$14:$K$2013,BF268)&gt;INDEX('Controle de reservas'!$I$14:$I$2013,BF268)),CHAR(10)&amp;"DIVERGÊNCIA DE DATAS",""),IF(INDEX('Controle de reservas'!$L$14:$L$2013,BF268)="Em cobertura","COV",IF(INDEX('Controle de reservas'!$L$14:$L$2013,BF268)="Disponível","DISP",IF(INDEX('Controle de reservas'!$L$14:$L$2013,BF268)="Não utilizado","NU",IF(INDEX('Controle de reservas'!$L$14:$L$2013,BF268)="Folga","F",IF(INDEX('Controle de reservas'!$L$14:$L$2013,BF268)="Ocorrência","O",IF(INDEX('Controle de reservas'!$L$14:$L$2013,BF268)="Programado","PROG",IF(INDEX('Controle de reservas'!$L$14:$L$2013,BF268)="Disponível no posto","DP","SEM SITUAÇÃO")))))))&amp;IF(INDEX('Controle de reservas'!$M$14:$M$2013,BF268)&lt;&gt;"",CHAR(10)&amp;INDEX('Controle de reservas'!$M$14:$M$2013,BF268),IF(OR(INDEX('Controle de reservas'!$L$14:$L$2013,BF268)="Em cobertura",INDEX('Controle de reservas'!$L$14:$L$2013,BF268)="Programado"),CHAR(10)&amp;"SEM LOCAL",""))&amp;IF(INDEX('Controle de reservas'!$N$14:$N$2013,BF268)&lt;&gt;"",CHAR(10)&amp;"Subst.: "&amp;INDEX('Controle de reservas'!$N$14:$N$2013,BF268),"")&amp;IF(AND(ISNUMBER(INDEX('Controle de reservas'!$I$14:$I$2013,BF268)),INDEX('Controle de reservas'!$I$14:$I$2013,BF268)&gt;0,INDEX('Controle de reservas'!$K$14:$K$2013,BF268)&gt;INDEX('Controle de reservas'!$I$14:$I$2013,BF268)),CHAR(10)&amp;"DIVERGÊNCIA DE DATAS","")&amp;IF(INDEX('Controle de reservas'!$P$14:$P$2013,BF268)&lt;&gt;"OK"," !",""))))</f>
      </c>
      <c r="S268" s="15">
        <f ca="1">IF(OR($AQ268=0,S$9="",S$9&lt;$AS268,AND($AT268&lt;&gt;"",S$9&gt;$AT268)),"",IF(BG268=0,"—",IF(INDEX('Controle de reservas'!$P$14:$P$2013,BG268)="DUPLICIDADE NO DIA","CONFLITO"&amp;IF(INDEX('Controle de reservas'!$M$14:$M$2013,BG268)&lt;&gt;"",CHAR(10)&amp;INDEX('Controle de reservas'!$M$14:$M$2013,BG268),"")&amp;IF(INDEX('Controle de reservas'!$N$14:$N$2013,BG268)&lt;&gt;"",CHAR(10)&amp;"Subst.: "&amp;INDEX('Controle de reservas'!$N$14:$N$2013,BG268),"")&amp;IF(AND(ISNUMBER(INDEX('Controle de reservas'!$I$14:$I$2013,BG268)),INDEX('Controle de reservas'!$I$14:$I$2013,BG268)&gt;0,INDEX('Controle de reservas'!$K$14:$K$2013,BG268)&gt;INDEX('Controle de reservas'!$I$14:$I$2013,BG268)),CHAR(10)&amp;"DIVERGÊNCIA DE DATAS",""),IF(INDEX('Controle de reservas'!$L$14:$L$2013,BG268)="Em cobertura","COV",IF(INDEX('Controle de reservas'!$L$14:$L$2013,BG268)="Disponível","DISP",IF(INDEX('Controle de reservas'!$L$14:$L$2013,BG268)="Não utilizado","NU",IF(INDEX('Controle de reservas'!$L$14:$L$2013,BG268)="Folga","F",IF(INDEX('Controle de reservas'!$L$14:$L$2013,BG268)="Ocorrência","O",IF(INDEX('Controle de reservas'!$L$14:$L$2013,BG268)="Programado","PROG",IF(INDEX('Controle de reservas'!$L$14:$L$2013,BG268)="Disponível no posto","DP","SEM SITUAÇÃO")))))))&amp;IF(INDEX('Controle de reservas'!$M$14:$M$2013,BG268)&lt;&gt;"",CHAR(10)&amp;INDEX('Controle de reservas'!$M$14:$M$2013,BG268),IF(OR(INDEX('Controle de reservas'!$L$14:$L$2013,BG268)="Em cobertura",INDEX('Controle de reservas'!$L$14:$L$2013,BG268)="Programado"),CHAR(10)&amp;"SEM LOCAL",""))&amp;IF(INDEX('Controle de reservas'!$N$14:$N$2013,BG268)&lt;&gt;"",CHAR(10)&amp;"Subst.: "&amp;INDEX('Controle de reservas'!$N$14:$N$2013,BG268),"")&amp;IF(AND(ISNUMBER(INDEX('Controle de reservas'!$I$14:$I$2013,BG268)),INDEX('Controle de reservas'!$I$14:$I$2013,BG268)&gt;0,INDEX('Controle de reservas'!$K$14:$K$2013,BG268)&gt;INDEX('Controle de reservas'!$I$14:$I$2013,BG268)),CHAR(10)&amp;"DIVERGÊNCIA DE DATAS","")&amp;IF(INDEX('Controle de reservas'!$P$14:$P$2013,BG268)&lt;&gt;"OK"," !",""))))</f>
      </c>
      <c r="T268" s="15">
        <f ca="1">IF(OR($AQ268=0,T$9="",T$9&lt;$AS268,AND($AT268&lt;&gt;"",T$9&gt;$AT268)),"",IF(BH268=0,"—",IF(INDEX('Controle de reservas'!$P$14:$P$2013,BH268)="DUPLICIDADE NO DIA","CONFLITO"&amp;IF(INDEX('Controle de reservas'!$M$14:$M$2013,BH268)&lt;&gt;"",CHAR(10)&amp;INDEX('Controle de reservas'!$M$14:$M$2013,BH268),"")&amp;IF(INDEX('Controle de reservas'!$N$14:$N$2013,BH268)&lt;&gt;"",CHAR(10)&amp;"Subst.: "&amp;INDEX('Controle de reservas'!$N$14:$N$2013,BH268),"")&amp;IF(AND(ISNUMBER(INDEX('Controle de reservas'!$I$14:$I$2013,BH268)),INDEX('Controle de reservas'!$I$14:$I$2013,BH268)&gt;0,INDEX('Controle de reservas'!$K$14:$K$2013,BH268)&gt;INDEX('Controle de reservas'!$I$14:$I$2013,BH268)),CHAR(10)&amp;"DIVERGÊNCIA DE DATAS",""),IF(INDEX('Controle de reservas'!$L$14:$L$2013,BH268)="Em cobertura","COV",IF(INDEX('Controle de reservas'!$L$14:$L$2013,BH268)="Disponível","DISP",IF(INDEX('Controle de reservas'!$L$14:$L$2013,BH268)="Não utilizado","NU",IF(INDEX('Controle de reservas'!$L$14:$L$2013,BH268)="Folga","F",IF(INDEX('Controle de reservas'!$L$14:$L$2013,BH268)="Ocorrência","O",IF(INDEX('Controle de reservas'!$L$14:$L$2013,BH268)="Programado","PROG",IF(INDEX('Controle de reservas'!$L$14:$L$2013,BH268)="Disponível no posto","DP","SEM SITUAÇÃO")))))))&amp;IF(INDEX('Controle de reservas'!$M$14:$M$2013,BH268)&lt;&gt;"",CHAR(10)&amp;INDEX('Controle de reservas'!$M$14:$M$2013,BH268),IF(OR(INDEX('Controle de reservas'!$L$14:$L$2013,BH268)="Em cobertura",INDEX('Controle de reservas'!$L$14:$L$2013,BH268)="Programado"),CHAR(10)&amp;"SEM LOCAL",""))&amp;IF(INDEX('Controle de reservas'!$N$14:$N$2013,BH268)&lt;&gt;"",CHAR(10)&amp;"Subst.: "&amp;INDEX('Controle de reservas'!$N$14:$N$2013,BH268),"")&amp;IF(AND(ISNUMBER(INDEX('Controle de reservas'!$I$14:$I$2013,BH268)),INDEX('Controle de reservas'!$I$14:$I$2013,BH268)&gt;0,INDEX('Controle de reservas'!$K$14:$K$2013,BH268)&gt;INDEX('Controle de reservas'!$I$14:$I$2013,BH268)),CHAR(10)&amp;"DIVERGÊNCIA DE DATAS","")&amp;IF(INDEX('Controle de reservas'!$P$14:$P$2013,BH268)&lt;&gt;"OK"," !",""))))</f>
      </c>
      <c r="U268" s="15">
        <f ca="1">IF(OR($AQ268=0,U$9="",U$9&lt;$AS268,AND($AT268&lt;&gt;"",U$9&gt;$AT268)),"",IF(BI268=0,"—",IF(INDEX('Controle de reservas'!$P$14:$P$2013,BI268)="DUPLICIDADE NO DIA","CONFLITO"&amp;IF(INDEX('Controle de reservas'!$M$14:$M$2013,BI268)&lt;&gt;"",CHAR(10)&amp;INDEX('Controle de reservas'!$M$14:$M$2013,BI268),"")&amp;IF(INDEX('Controle de reservas'!$N$14:$N$2013,BI268)&lt;&gt;"",CHAR(10)&amp;"Subst.: "&amp;INDEX('Controle de reservas'!$N$14:$N$2013,BI268),"")&amp;IF(AND(ISNUMBER(INDEX('Controle de reservas'!$I$14:$I$2013,BI268)),INDEX('Controle de reservas'!$I$14:$I$2013,BI268)&gt;0,INDEX('Controle de reservas'!$K$14:$K$2013,BI268)&gt;INDEX('Controle de reservas'!$I$14:$I$2013,BI268)),CHAR(10)&amp;"DIVERGÊNCIA DE DATAS",""),IF(INDEX('Controle de reservas'!$L$14:$L$2013,BI268)="Em cobertura","COV",IF(INDEX('Controle de reservas'!$L$14:$L$2013,BI268)="Disponível","DISP",IF(INDEX('Controle de reservas'!$L$14:$L$2013,BI268)="Não utilizado","NU",IF(INDEX('Controle de reservas'!$L$14:$L$2013,BI268)="Folga","F",IF(INDEX('Controle de reservas'!$L$14:$L$2013,BI268)="Ocorrência","O",IF(INDEX('Controle de reservas'!$L$14:$L$2013,BI268)="Programado","PROG",IF(INDEX('Controle de reservas'!$L$14:$L$2013,BI268)="Disponível no posto","DP","SEM SITUAÇÃO")))))))&amp;IF(INDEX('Controle de reservas'!$M$14:$M$2013,BI268)&lt;&gt;"",CHAR(10)&amp;INDEX('Controle de reservas'!$M$14:$M$2013,BI268),IF(OR(INDEX('Controle de reservas'!$L$14:$L$2013,BI268)="Em cobertura",INDEX('Controle de reservas'!$L$14:$L$2013,BI268)="Programado"),CHAR(10)&amp;"SEM LOCAL",""))&amp;IF(INDEX('Controle de reservas'!$N$14:$N$2013,BI268)&lt;&gt;"",CHAR(10)&amp;"Subst.: "&amp;INDEX('Controle de reservas'!$N$14:$N$2013,BI268),"")&amp;IF(AND(ISNUMBER(INDEX('Controle de reservas'!$I$14:$I$2013,BI268)),INDEX('Controle de reservas'!$I$14:$I$2013,BI268)&gt;0,INDEX('Controle de reservas'!$K$14:$K$2013,BI268)&gt;INDEX('Controle de reservas'!$I$14:$I$2013,BI268)),CHAR(10)&amp;"DIVERGÊNCIA DE DATAS","")&amp;IF(INDEX('Controle de reservas'!$P$14:$P$2013,BI268)&lt;&gt;"OK"," !",""))))</f>
      </c>
      <c r="V268" s="15">
        <f ca="1">IF(OR($AQ268=0,V$9="",V$9&lt;$AS268,AND($AT268&lt;&gt;"",V$9&gt;$AT268)),"",IF(BJ268=0,"—",IF(INDEX('Controle de reservas'!$P$14:$P$2013,BJ268)="DUPLICIDADE NO DIA","CONFLITO"&amp;IF(INDEX('Controle de reservas'!$M$14:$M$2013,BJ268)&lt;&gt;"",CHAR(10)&amp;INDEX('Controle de reservas'!$M$14:$M$2013,BJ268),"")&amp;IF(INDEX('Controle de reservas'!$N$14:$N$2013,BJ268)&lt;&gt;"",CHAR(10)&amp;"Subst.: "&amp;INDEX('Controle de reservas'!$N$14:$N$2013,BJ268),"")&amp;IF(AND(ISNUMBER(INDEX('Controle de reservas'!$I$14:$I$2013,BJ268)),INDEX('Controle de reservas'!$I$14:$I$2013,BJ268)&gt;0,INDEX('Controle de reservas'!$K$14:$K$2013,BJ268)&gt;INDEX('Controle de reservas'!$I$14:$I$2013,BJ268)),CHAR(10)&amp;"DIVERGÊNCIA DE DATAS",""),IF(INDEX('Controle de reservas'!$L$14:$L$2013,BJ268)="Em cobertura","COV",IF(INDEX('Controle de reservas'!$L$14:$L$2013,BJ268)="Disponível","DISP",IF(INDEX('Controle de reservas'!$L$14:$L$2013,BJ268)="Não utilizado","NU",IF(INDEX('Controle de reservas'!$L$14:$L$2013,BJ268)="Folga","F",IF(INDEX('Controle de reservas'!$L$14:$L$2013,BJ268)="Ocorrência","O",IF(INDEX('Controle de reservas'!$L$14:$L$2013,BJ268)="Programado","PROG",IF(INDEX('Controle de reservas'!$L$14:$L$2013,BJ268)="Disponível no posto","DP","SEM SITUAÇÃO")))))))&amp;IF(INDEX('Controle de reservas'!$M$14:$M$2013,BJ268)&lt;&gt;"",CHAR(10)&amp;INDEX('Controle de reservas'!$M$14:$M$2013,BJ268),IF(OR(INDEX('Controle de reservas'!$L$14:$L$2013,BJ268)="Em cobertura",INDEX('Controle de reservas'!$L$14:$L$2013,BJ268)="Programado"),CHAR(10)&amp;"SEM LOCAL",""))&amp;IF(INDEX('Controle de reservas'!$N$14:$N$2013,BJ268)&lt;&gt;"",CHAR(10)&amp;"Subst.: "&amp;INDEX('Controle de reservas'!$N$14:$N$2013,BJ268),"")&amp;IF(AND(ISNUMBER(INDEX('Controle de reservas'!$I$14:$I$2013,BJ268)),INDEX('Controle de reservas'!$I$14:$I$2013,BJ268)&gt;0,INDEX('Controle de reservas'!$K$14:$K$2013,BJ268)&gt;INDEX('Controle de reservas'!$I$14:$I$2013,BJ268)),CHAR(10)&amp;"DIVERGÊNCIA DE DATAS","")&amp;IF(INDEX('Controle de reservas'!$P$14:$P$2013,BJ268)&lt;&gt;"OK"," !",""))))</f>
      </c>
      <c r="W268" s="15">
        <f ca="1">IF(OR($AQ268=0,W$9="",W$9&lt;$AS268,AND($AT268&lt;&gt;"",W$9&gt;$AT268)),"",IF(BK268=0,"—",IF(INDEX('Controle de reservas'!$P$14:$P$2013,BK268)="DUPLICIDADE NO DIA","CONFLITO"&amp;IF(INDEX('Controle de reservas'!$M$14:$M$2013,BK268)&lt;&gt;"",CHAR(10)&amp;INDEX('Controle de reservas'!$M$14:$M$2013,BK268),"")&amp;IF(INDEX('Controle de reservas'!$N$14:$N$2013,BK268)&lt;&gt;"",CHAR(10)&amp;"Subst.: "&amp;INDEX('Controle de reservas'!$N$14:$N$2013,BK268),"")&amp;IF(AND(ISNUMBER(INDEX('Controle de reservas'!$I$14:$I$2013,BK268)),INDEX('Controle de reservas'!$I$14:$I$2013,BK268)&gt;0,INDEX('Controle de reservas'!$K$14:$K$2013,BK268)&gt;INDEX('Controle de reservas'!$I$14:$I$2013,BK268)),CHAR(10)&amp;"DIVERGÊNCIA DE DATAS",""),IF(INDEX('Controle de reservas'!$L$14:$L$2013,BK268)="Em cobertura","COV",IF(INDEX('Controle de reservas'!$L$14:$L$2013,BK268)="Disponível","DISP",IF(INDEX('Controle de reservas'!$L$14:$L$2013,BK268)="Não utilizado","NU",IF(INDEX('Controle de reservas'!$L$14:$L$2013,BK268)="Folga","F",IF(INDEX('Controle de reservas'!$L$14:$L$2013,BK268)="Ocorrência","O",IF(INDEX('Controle de reservas'!$L$14:$L$2013,BK268)="Programado","PROG",IF(INDEX('Controle de reservas'!$L$14:$L$2013,BK268)="Disponível no posto","DP","SEM SITUAÇÃO")))))))&amp;IF(INDEX('Controle de reservas'!$M$14:$M$2013,BK268)&lt;&gt;"",CHAR(10)&amp;INDEX('Controle de reservas'!$M$14:$M$2013,BK268),IF(OR(INDEX('Controle de reservas'!$L$14:$L$2013,BK268)="Em cobertura",INDEX('Controle de reservas'!$L$14:$L$2013,BK268)="Programado"),CHAR(10)&amp;"SEM LOCAL",""))&amp;IF(INDEX('Controle de reservas'!$N$14:$N$2013,BK268)&lt;&gt;"",CHAR(10)&amp;"Subst.: "&amp;INDEX('Controle de reservas'!$N$14:$N$2013,BK268),"")&amp;IF(AND(ISNUMBER(INDEX('Controle de reservas'!$I$14:$I$2013,BK268)),INDEX('Controle de reservas'!$I$14:$I$2013,BK268)&gt;0,INDEX('Controle de reservas'!$K$14:$K$2013,BK268)&gt;INDEX('Controle de reservas'!$I$14:$I$2013,BK268)),CHAR(10)&amp;"DIVERGÊNCIA DE DATAS","")&amp;IF(INDEX('Controle de reservas'!$P$14:$P$2013,BK268)&lt;&gt;"OK"," !",""))))</f>
      </c>
      <c r="X268" s="15">
        <f ca="1">IF(OR($AQ268=0,X$9="",X$9&lt;$AS268,AND($AT268&lt;&gt;"",X$9&gt;$AT268)),"",IF(BL268=0,"—",IF(INDEX('Controle de reservas'!$P$14:$P$2013,BL268)="DUPLICIDADE NO DIA","CONFLITO"&amp;IF(INDEX('Controle de reservas'!$M$14:$M$2013,BL268)&lt;&gt;"",CHAR(10)&amp;INDEX('Controle de reservas'!$M$14:$M$2013,BL268),"")&amp;IF(INDEX('Controle de reservas'!$N$14:$N$2013,BL268)&lt;&gt;"",CHAR(10)&amp;"Subst.: "&amp;INDEX('Controle de reservas'!$N$14:$N$2013,BL268),"")&amp;IF(AND(ISNUMBER(INDEX('Controle de reservas'!$I$14:$I$2013,BL268)),INDEX('Controle de reservas'!$I$14:$I$2013,BL268)&gt;0,INDEX('Controle de reservas'!$K$14:$K$2013,BL268)&gt;INDEX('Controle de reservas'!$I$14:$I$2013,BL268)),CHAR(10)&amp;"DIVERGÊNCIA DE DATAS",""),IF(INDEX('Controle de reservas'!$L$14:$L$2013,BL268)="Em cobertura","COV",IF(INDEX('Controle de reservas'!$L$14:$L$2013,BL268)="Disponível","DISP",IF(INDEX('Controle de reservas'!$L$14:$L$2013,BL268)="Não utilizado","NU",IF(INDEX('Controle de reservas'!$L$14:$L$2013,BL268)="Folga","F",IF(INDEX('Controle de reservas'!$L$14:$L$2013,BL268)="Ocorrência","O",IF(INDEX('Controle de reservas'!$L$14:$L$2013,BL268)="Programado","PROG",IF(INDEX('Controle de reservas'!$L$14:$L$2013,BL268)="Disponível no posto","DP","SEM SITUAÇÃO")))))))&amp;IF(INDEX('Controle de reservas'!$M$14:$M$2013,BL268)&lt;&gt;"",CHAR(10)&amp;INDEX('Controle de reservas'!$M$14:$M$2013,BL268),IF(OR(INDEX('Controle de reservas'!$L$14:$L$2013,BL268)="Em cobertura",INDEX('Controle de reservas'!$L$14:$L$2013,BL268)="Programado"),CHAR(10)&amp;"SEM LOCAL",""))&amp;IF(INDEX('Controle de reservas'!$N$14:$N$2013,BL268)&lt;&gt;"",CHAR(10)&amp;"Subst.: "&amp;INDEX('Controle de reservas'!$N$14:$N$2013,BL268),"")&amp;IF(AND(ISNUMBER(INDEX('Controle de reservas'!$I$14:$I$2013,BL268)),INDEX('Controle de reservas'!$I$14:$I$2013,BL268)&gt;0,INDEX('Controle de reservas'!$K$14:$K$2013,BL268)&gt;INDEX('Controle de reservas'!$I$14:$I$2013,BL268)),CHAR(10)&amp;"DIVERGÊNCIA DE DATAS","")&amp;IF(INDEX('Controle de reservas'!$P$14:$P$2013,BL268)&lt;&gt;"OK"," !",""))))</f>
      </c>
      <c r="Y268" s="15">
        <f ca="1">IF(OR($AQ268=0,Y$9="",Y$9&lt;$AS268,AND($AT268&lt;&gt;"",Y$9&gt;$AT268)),"",IF(BM268=0,"—",IF(INDEX('Controle de reservas'!$P$14:$P$2013,BM268)="DUPLICIDADE NO DIA","CONFLITO"&amp;IF(INDEX('Controle de reservas'!$M$14:$M$2013,BM268)&lt;&gt;"",CHAR(10)&amp;INDEX('Controle de reservas'!$M$14:$M$2013,BM268),"")&amp;IF(INDEX('Controle de reservas'!$N$14:$N$2013,BM268)&lt;&gt;"",CHAR(10)&amp;"Subst.: "&amp;INDEX('Controle de reservas'!$N$14:$N$2013,BM268),"")&amp;IF(AND(ISNUMBER(INDEX('Controle de reservas'!$I$14:$I$2013,BM268)),INDEX('Controle de reservas'!$I$14:$I$2013,BM268)&gt;0,INDEX('Controle de reservas'!$K$14:$K$2013,BM268)&gt;INDEX('Controle de reservas'!$I$14:$I$2013,BM268)),CHAR(10)&amp;"DIVERGÊNCIA DE DATAS",""),IF(INDEX('Controle de reservas'!$L$14:$L$2013,BM268)="Em cobertura","COV",IF(INDEX('Controle de reservas'!$L$14:$L$2013,BM268)="Disponível","DISP",IF(INDEX('Controle de reservas'!$L$14:$L$2013,BM268)="Não utilizado","NU",IF(INDEX('Controle de reservas'!$L$14:$L$2013,BM268)="Folga","F",IF(INDEX('Controle de reservas'!$L$14:$L$2013,BM268)="Ocorrência","O",IF(INDEX('Controle de reservas'!$L$14:$L$2013,BM268)="Programado","PROG",IF(INDEX('Controle de reservas'!$L$14:$L$2013,BM268)="Disponível no posto","DP","SEM SITUAÇÃO")))))))&amp;IF(INDEX('Controle de reservas'!$M$14:$M$2013,BM268)&lt;&gt;"",CHAR(10)&amp;INDEX('Controle de reservas'!$M$14:$M$2013,BM268),IF(OR(INDEX('Controle de reservas'!$L$14:$L$2013,BM268)="Em cobertura",INDEX('Controle de reservas'!$L$14:$L$2013,BM268)="Programado"),CHAR(10)&amp;"SEM LOCAL",""))&amp;IF(INDEX('Controle de reservas'!$N$14:$N$2013,BM268)&lt;&gt;"",CHAR(10)&amp;"Subst.: "&amp;INDEX('Controle de reservas'!$N$14:$N$2013,BM268),"")&amp;IF(AND(ISNUMBER(INDEX('Controle de reservas'!$I$14:$I$2013,BM268)),INDEX('Controle de reservas'!$I$14:$I$2013,BM268)&gt;0,INDEX('Controle de reservas'!$K$14:$K$2013,BM268)&gt;INDEX('Controle de reservas'!$I$14:$I$2013,BM268)),CHAR(10)&amp;"DIVERGÊNCIA DE DATAS","")&amp;IF(INDEX('Controle de reservas'!$P$14:$P$2013,BM268)&lt;&gt;"OK"," !",""))))</f>
      </c>
      <c r="Z268" s="15">
        <f ca="1">IF(OR($AQ268=0,Z$9="",Z$9&lt;$AS268,AND($AT268&lt;&gt;"",Z$9&gt;$AT268)),"",IF(BN268=0,"—",IF(INDEX('Controle de reservas'!$P$14:$P$2013,BN268)="DUPLICIDADE NO DIA","CONFLITO"&amp;IF(INDEX('Controle de reservas'!$M$14:$M$2013,BN268)&lt;&gt;"",CHAR(10)&amp;INDEX('Controle de reservas'!$M$14:$M$2013,BN268),"")&amp;IF(INDEX('Controle de reservas'!$N$14:$N$2013,BN268)&lt;&gt;"",CHAR(10)&amp;"Subst.: "&amp;INDEX('Controle de reservas'!$N$14:$N$2013,BN268),"")&amp;IF(AND(ISNUMBER(INDEX('Controle de reservas'!$I$14:$I$2013,BN268)),INDEX('Controle de reservas'!$I$14:$I$2013,BN268)&gt;0,INDEX('Controle de reservas'!$K$14:$K$2013,BN268)&gt;INDEX('Controle de reservas'!$I$14:$I$2013,BN268)),CHAR(10)&amp;"DIVERGÊNCIA DE DATAS",""),IF(INDEX('Controle de reservas'!$L$14:$L$2013,BN268)="Em cobertura","COV",IF(INDEX('Controle de reservas'!$L$14:$L$2013,BN268)="Disponível","DISP",IF(INDEX('Controle de reservas'!$L$14:$L$2013,BN268)="Não utilizado","NU",IF(INDEX('Controle de reservas'!$L$14:$L$2013,BN268)="Folga","F",IF(INDEX('Controle de reservas'!$L$14:$L$2013,BN268)="Ocorrência","O",IF(INDEX('Controle de reservas'!$L$14:$L$2013,BN268)="Programado","PROG",IF(INDEX('Controle de reservas'!$L$14:$L$2013,BN268)="Disponível no posto","DP","SEM SITUAÇÃO")))))))&amp;IF(INDEX('Controle de reservas'!$M$14:$M$2013,BN268)&lt;&gt;"",CHAR(10)&amp;INDEX('Controle de reservas'!$M$14:$M$2013,BN268),IF(OR(INDEX('Controle de reservas'!$L$14:$L$2013,BN268)="Em cobertura",INDEX('Controle de reservas'!$L$14:$L$2013,BN268)="Programado"),CHAR(10)&amp;"SEM LOCAL",""))&amp;IF(INDEX('Controle de reservas'!$N$14:$N$2013,BN268)&lt;&gt;"",CHAR(10)&amp;"Subst.: "&amp;INDEX('Controle de reservas'!$N$14:$N$2013,BN268),"")&amp;IF(AND(ISNUMBER(INDEX('Controle de reservas'!$I$14:$I$2013,BN268)),INDEX('Controle de reservas'!$I$14:$I$2013,BN268)&gt;0,INDEX('Controle de reservas'!$K$14:$K$2013,BN268)&gt;INDEX('Controle de reservas'!$I$14:$I$2013,BN268)),CHAR(10)&amp;"DIVERGÊNCIA DE DATAS","")&amp;IF(INDEX('Controle de reservas'!$P$14:$P$2013,BN268)&lt;&gt;"OK"," !",""))))</f>
      </c>
      <c r="AA268" s="15">
        <f ca="1">IF(OR($AQ268=0,AA$9="",AA$9&lt;$AS268,AND($AT268&lt;&gt;"",AA$9&gt;$AT268)),"",IF(BO268=0,"—",IF(INDEX('Controle de reservas'!$P$14:$P$2013,BO268)="DUPLICIDADE NO DIA","CONFLITO"&amp;IF(INDEX('Controle de reservas'!$M$14:$M$2013,BO268)&lt;&gt;"",CHAR(10)&amp;INDEX('Controle de reservas'!$M$14:$M$2013,BO268),"")&amp;IF(INDEX('Controle de reservas'!$N$14:$N$2013,BO268)&lt;&gt;"",CHAR(10)&amp;"Subst.: "&amp;INDEX('Controle de reservas'!$N$14:$N$2013,BO268),"")&amp;IF(AND(ISNUMBER(INDEX('Controle de reservas'!$I$14:$I$2013,BO268)),INDEX('Controle de reservas'!$I$14:$I$2013,BO268)&gt;0,INDEX('Controle de reservas'!$K$14:$K$2013,BO268)&gt;INDEX('Controle de reservas'!$I$14:$I$2013,BO268)),CHAR(10)&amp;"DIVERGÊNCIA DE DATAS",""),IF(INDEX('Controle de reservas'!$L$14:$L$2013,BO268)="Em cobertura","COV",IF(INDEX('Controle de reservas'!$L$14:$L$2013,BO268)="Disponível","DISP",IF(INDEX('Controle de reservas'!$L$14:$L$2013,BO268)="Não utilizado","NU",IF(INDEX('Controle de reservas'!$L$14:$L$2013,BO268)="Folga","F",IF(INDEX('Controle de reservas'!$L$14:$L$2013,BO268)="Ocorrência","O",IF(INDEX('Controle de reservas'!$L$14:$L$2013,BO268)="Programado","PROG",IF(INDEX('Controle de reservas'!$L$14:$L$2013,BO268)="Disponível no posto","DP","SEM SITUAÇÃO")))))))&amp;IF(INDEX('Controle de reservas'!$M$14:$M$2013,BO268)&lt;&gt;"",CHAR(10)&amp;INDEX('Controle de reservas'!$M$14:$M$2013,BO268),IF(OR(INDEX('Controle de reservas'!$L$14:$L$2013,BO268)="Em cobertura",INDEX('Controle de reservas'!$L$14:$L$2013,BO268)="Programado"),CHAR(10)&amp;"SEM LOCAL",""))&amp;IF(INDEX('Controle de reservas'!$N$14:$N$2013,BO268)&lt;&gt;"",CHAR(10)&amp;"Subst.: "&amp;INDEX('Controle de reservas'!$N$14:$N$2013,BO268),"")&amp;IF(AND(ISNUMBER(INDEX('Controle de reservas'!$I$14:$I$2013,BO268)),INDEX('Controle de reservas'!$I$14:$I$2013,BO268)&gt;0,INDEX('Controle de reservas'!$K$14:$K$2013,BO268)&gt;INDEX('Controle de reservas'!$I$14:$I$2013,BO268)),CHAR(10)&amp;"DIVERGÊNCIA DE DATAS","")&amp;IF(INDEX('Controle de reservas'!$P$14:$P$2013,BO268)&lt;&gt;"OK"," !",""))))</f>
      </c>
      <c r="AB268" s="15">
        <f ca="1">IF(OR($AQ268=0,AB$9="",AB$9&lt;$AS268,AND($AT268&lt;&gt;"",AB$9&gt;$AT268)),"",IF(BP268=0,"—",IF(INDEX('Controle de reservas'!$P$14:$P$2013,BP268)="DUPLICIDADE NO DIA","CONFLITO"&amp;IF(INDEX('Controle de reservas'!$M$14:$M$2013,BP268)&lt;&gt;"",CHAR(10)&amp;INDEX('Controle de reservas'!$M$14:$M$2013,BP268),"")&amp;IF(INDEX('Controle de reservas'!$N$14:$N$2013,BP268)&lt;&gt;"",CHAR(10)&amp;"Subst.: "&amp;INDEX('Controle de reservas'!$N$14:$N$2013,BP268),"")&amp;IF(AND(ISNUMBER(INDEX('Controle de reservas'!$I$14:$I$2013,BP268)),INDEX('Controle de reservas'!$I$14:$I$2013,BP268)&gt;0,INDEX('Controle de reservas'!$K$14:$K$2013,BP268)&gt;INDEX('Controle de reservas'!$I$14:$I$2013,BP268)),CHAR(10)&amp;"DIVERGÊNCIA DE DATAS",""),IF(INDEX('Controle de reservas'!$L$14:$L$2013,BP268)="Em cobertura","COV",IF(INDEX('Controle de reservas'!$L$14:$L$2013,BP268)="Disponível","DISP",IF(INDEX('Controle de reservas'!$L$14:$L$2013,BP268)="Não utilizado","NU",IF(INDEX('Controle de reservas'!$L$14:$L$2013,BP268)="Folga","F",IF(INDEX('Controle de reservas'!$L$14:$L$2013,BP268)="Ocorrência","O",IF(INDEX('Controle de reservas'!$L$14:$L$2013,BP268)="Programado","PROG",IF(INDEX('Controle de reservas'!$L$14:$L$2013,BP268)="Disponível no posto","DP","SEM SITUAÇÃO")))))))&amp;IF(INDEX('Controle de reservas'!$M$14:$M$2013,BP268)&lt;&gt;"",CHAR(10)&amp;INDEX('Controle de reservas'!$M$14:$M$2013,BP268),IF(OR(INDEX('Controle de reservas'!$L$14:$L$2013,BP268)="Em cobertura",INDEX('Controle de reservas'!$L$14:$L$2013,BP268)="Programado"),CHAR(10)&amp;"SEM LOCAL",""))&amp;IF(INDEX('Controle de reservas'!$N$14:$N$2013,BP268)&lt;&gt;"",CHAR(10)&amp;"Subst.: "&amp;INDEX('Controle de reservas'!$N$14:$N$2013,BP268),"")&amp;IF(AND(ISNUMBER(INDEX('Controle de reservas'!$I$14:$I$2013,BP268)),INDEX('Controle de reservas'!$I$14:$I$2013,BP268)&gt;0,INDEX('Controle de reservas'!$K$14:$K$2013,BP268)&gt;INDEX('Controle de reservas'!$I$14:$I$2013,BP268)),CHAR(10)&amp;"DIVERGÊNCIA DE DATAS","")&amp;IF(INDEX('Controle de reservas'!$P$14:$P$2013,BP268)&lt;&gt;"OK"," !",""))))</f>
      </c>
      <c r="AC268" s="15">
        <f ca="1">IF(OR($AQ268=0,AC$9="",AC$9&lt;$AS268,AND($AT268&lt;&gt;"",AC$9&gt;$AT268)),"",IF(BQ268=0,"—",IF(INDEX('Controle de reservas'!$P$14:$P$2013,BQ268)="DUPLICIDADE NO DIA","CONFLITO"&amp;IF(INDEX('Controle de reservas'!$M$14:$M$2013,BQ268)&lt;&gt;"",CHAR(10)&amp;INDEX('Controle de reservas'!$M$14:$M$2013,BQ268),"")&amp;IF(INDEX('Controle de reservas'!$N$14:$N$2013,BQ268)&lt;&gt;"",CHAR(10)&amp;"Subst.: "&amp;INDEX('Controle de reservas'!$N$14:$N$2013,BQ268),"")&amp;IF(AND(ISNUMBER(INDEX('Controle de reservas'!$I$14:$I$2013,BQ268)),INDEX('Controle de reservas'!$I$14:$I$2013,BQ268)&gt;0,INDEX('Controle de reservas'!$K$14:$K$2013,BQ268)&gt;INDEX('Controle de reservas'!$I$14:$I$2013,BQ268)),CHAR(10)&amp;"DIVERGÊNCIA DE DATAS",""),IF(INDEX('Controle de reservas'!$L$14:$L$2013,BQ268)="Em cobertura","COV",IF(INDEX('Controle de reservas'!$L$14:$L$2013,BQ268)="Disponível","DISP",IF(INDEX('Controle de reservas'!$L$14:$L$2013,BQ268)="Não utilizado","NU",IF(INDEX('Controle de reservas'!$L$14:$L$2013,BQ268)="Folga","F",IF(INDEX('Controle de reservas'!$L$14:$L$2013,BQ268)="Ocorrência","O",IF(INDEX('Controle de reservas'!$L$14:$L$2013,BQ268)="Programado","PROG",IF(INDEX('Controle de reservas'!$L$14:$L$2013,BQ268)="Disponível no posto","DP","SEM SITUAÇÃO")))))))&amp;IF(INDEX('Controle de reservas'!$M$14:$M$2013,BQ268)&lt;&gt;"",CHAR(10)&amp;INDEX('Controle de reservas'!$M$14:$M$2013,BQ268),IF(OR(INDEX('Controle de reservas'!$L$14:$L$2013,BQ268)="Em cobertura",INDEX('Controle de reservas'!$L$14:$L$2013,BQ268)="Programado"),CHAR(10)&amp;"SEM LOCAL",""))&amp;IF(INDEX('Controle de reservas'!$N$14:$N$2013,BQ268)&lt;&gt;"",CHAR(10)&amp;"Subst.: "&amp;INDEX('Controle de reservas'!$N$14:$N$2013,BQ268),"")&amp;IF(AND(ISNUMBER(INDEX('Controle de reservas'!$I$14:$I$2013,BQ268)),INDEX('Controle de reservas'!$I$14:$I$2013,BQ268)&gt;0,INDEX('Controle de reservas'!$K$14:$K$2013,BQ268)&gt;INDEX('Controle de reservas'!$I$14:$I$2013,BQ268)),CHAR(10)&amp;"DIVERGÊNCIA DE DATAS","")&amp;IF(INDEX('Controle de reservas'!$P$14:$P$2013,BQ268)&lt;&gt;"OK"," !",""))))</f>
      </c>
      <c r="AD268" s="15">
        <f ca="1">IF(OR($AQ268=0,AD$9="",AD$9&lt;$AS268,AND($AT268&lt;&gt;"",AD$9&gt;$AT268)),"",IF(BR268=0,"—",IF(INDEX('Controle de reservas'!$P$14:$P$2013,BR268)="DUPLICIDADE NO DIA","CONFLITO"&amp;IF(INDEX('Controle de reservas'!$M$14:$M$2013,BR268)&lt;&gt;"",CHAR(10)&amp;INDEX('Controle de reservas'!$M$14:$M$2013,BR268),"")&amp;IF(INDEX('Controle de reservas'!$N$14:$N$2013,BR268)&lt;&gt;"",CHAR(10)&amp;"Subst.: "&amp;INDEX('Controle de reservas'!$N$14:$N$2013,BR268),"")&amp;IF(AND(ISNUMBER(INDEX('Controle de reservas'!$I$14:$I$2013,BR268)),INDEX('Controle de reservas'!$I$14:$I$2013,BR268)&gt;0,INDEX('Controle de reservas'!$K$14:$K$2013,BR268)&gt;INDEX('Controle de reservas'!$I$14:$I$2013,BR268)),CHAR(10)&amp;"DIVERGÊNCIA DE DATAS",""),IF(INDEX('Controle de reservas'!$L$14:$L$2013,BR268)="Em cobertura","COV",IF(INDEX('Controle de reservas'!$L$14:$L$2013,BR268)="Disponível","DISP",IF(INDEX('Controle de reservas'!$L$14:$L$2013,BR268)="Não utilizado","NU",IF(INDEX('Controle de reservas'!$L$14:$L$2013,BR268)="Folga","F",IF(INDEX('Controle de reservas'!$L$14:$L$2013,BR268)="Ocorrência","O",IF(INDEX('Controle de reservas'!$L$14:$L$2013,BR268)="Programado","PROG",IF(INDEX('Controle de reservas'!$L$14:$L$2013,BR268)="Disponível no posto","DP","SEM SITUAÇÃO")))))))&amp;IF(INDEX('Controle de reservas'!$M$14:$M$2013,BR268)&lt;&gt;"",CHAR(10)&amp;INDEX('Controle de reservas'!$M$14:$M$2013,BR268),IF(OR(INDEX('Controle de reservas'!$L$14:$L$2013,BR268)="Em cobertura",INDEX('Controle de reservas'!$L$14:$L$2013,BR268)="Programado"),CHAR(10)&amp;"SEM LOCAL",""))&amp;IF(INDEX('Controle de reservas'!$N$14:$N$2013,BR268)&lt;&gt;"",CHAR(10)&amp;"Subst.: "&amp;INDEX('Controle de reservas'!$N$14:$N$2013,BR268),"")&amp;IF(AND(ISNUMBER(INDEX('Controle de reservas'!$I$14:$I$2013,BR268)),INDEX('Controle de reservas'!$I$14:$I$2013,BR268)&gt;0,INDEX('Controle de reservas'!$K$14:$K$2013,BR268)&gt;INDEX('Controle de reservas'!$I$14:$I$2013,BR268)),CHAR(10)&amp;"DIVERGÊNCIA DE DATAS","")&amp;IF(INDEX('Controle de reservas'!$P$14:$P$2013,BR268)&lt;&gt;"OK"," !",""))))</f>
      </c>
      <c r="AE268" s="15">
        <f ca="1">IF(OR($AQ268=0,AE$9="",AE$9&lt;$AS268,AND($AT268&lt;&gt;"",AE$9&gt;$AT268)),"",IF(BS268=0,"—",IF(INDEX('Controle de reservas'!$P$14:$P$2013,BS268)="DUPLICIDADE NO DIA","CONFLITO"&amp;IF(INDEX('Controle de reservas'!$M$14:$M$2013,BS268)&lt;&gt;"",CHAR(10)&amp;INDEX('Controle de reservas'!$M$14:$M$2013,BS268),"")&amp;IF(INDEX('Controle de reservas'!$N$14:$N$2013,BS268)&lt;&gt;"",CHAR(10)&amp;"Subst.: "&amp;INDEX('Controle de reservas'!$N$14:$N$2013,BS268),"")&amp;IF(AND(ISNUMBER(INDEX('Controle de reservas'!$I$14:$I$2013,BS268)),INDEX('Controle de reservas'!$I$14:$I$2013,BS268)&gt;0,INDEX('Controle de reservas'!$K$14:$K$2013,BS268)&gt;INDEX('Controle de reservas'!$I$14:$I$2013,BS268)),CHAR(10)&amp;"DIVERGÊNCIA DE DATAS",""),IF(INDEX('Controle de reservas'!$L$14:$L$2013,BS268)="Em cobertura","COV",IF(INDEX('Controle de reservas'!$L$14:$L$2013,BS268)="Disponível","DISP",IF(INDEX('Controle de reservas'!$L$14:$L$2013,BS268)="Não utilizado","NU",IF(INDEX('Controle de reservas'!$L$14:$L$2013,BS268)="Folga","F",IF(INDEX('Controle de reservas'!$L$14:$L$2013,BS268)="Ocorrência","O",IF(INDEX('Controle de reservas'!$L$14:$L$2013,BS268)="Programado","PROG",IF(INDEX('Controle de reservas'!$L$14:$L$2013,BS268)="Disponível no posto","DP","SEM SITUAÇÃO")))))))&amp;IF(INDEX('Controle de reservas'!$M$14:$M$2013,BS268)&lt;&gt;"",CHAR(10)&amp;INDEX('Controle de reservas'!$M$14:$M$2013,BS268),IF(OR(INDEX('Controle de reservas'!$L$14:$L$2013,BS268)="Em cobertura",INDEX('Controle de reservas'!$L$14:$L$2013,BS268)="Programado"),CHAR(10)&amp;"SEM LOCAL",""))&amp;IF(INDEX('Controle de reservas'!$N$14:$N$2013,BS268)&lt;&gt;"",CHAR(10)&amp;"Subst.: "&amp;INDEX('Controle de reservas'!$N$14:$N$2013,BS268),"")&amp;IF(AND(ISNUMBER(INDEX('Controle de reservas'!$I$14:$I$2013,BS268)),INDEX('Controle de reservas'!$I$14:$I$2013,BS268)&gt;0,INDEX('Controle de reservas'!$K$14:$K$2013,BS268)&gt;INDEX('Controle de reservas'!$I$14:$I$2013,BS268)),CHAR(10)&amp;"DIVERGÊNCIA DE DATAS","")&amp;IF(INDEX('Controle de reservas'!$P$14:$P$2013,BS268)&lt;&gt;"OK"," !",""))))</f>
      </c>
      <c r="AF268" s="15">
        <f ca="1">IF(OR($AQ268=0,AF$9="",AF$9&lt;$AS268,AND($AT268&lt;&gt;"",AF$9&gt;$AT268)),"",IF(BT268=0,"—",IF(INDEX('Controle de reservas'!$P$14:$P$2013,BT268)="DUPLICIDADE NO DIA","CONFLITO"&amp;IF(INDEX('Controle de reservas'!$M$14:$M$2013,BT268)&lt;&gt;"",CHAR(10)&amp;INDEX('Controle de reservas'!$M$14:$M$2013,BT268),"")&amp;IF(INDEX('Controle de reservas'!$N$14:$N$2013,BT268)&lt;&gt;"",CHAR(10)&amp;"Subst.: "&amp;INDEX('Controle de reservas'!$N$14:$N$2013,BT268),"")&amp;IF(AND(ISNUMBER(INDEX('Controle de reservas'!$I$14:$I$2013,BT268)),INDEX('Controle de reservas'!$I$14:$I$2013,BT268)&gt;0,INDEX('Controle de reservas'!$K$14:$K$2013,BT268)&gt;INDEX('Controle de reservas'!$I$14:$I$2013,BT268)),CHAR(10)&amp;"DIVERGÊNCIA DE DATAS",""),IF(INDEX('Controle de reservas'!$L$14:$L$2013,BT268)="Em cobertura","COV",IF(INDEX('Controle de reservas'!$L$14:$L$2013,BT268)="Disponível","DISP",IF(INDEX('Controle de reservas'!$L$14:$L$2013,BT268)="Não utilizado","NU",IF(INDEX('Controle de reservas'!$L$14:$L$2013,BT268)="Folga","F",IF(INDEX('Controle de reservas'!$L$14:$L$2013,BT268)="Ocorrência","O",IF(INDEX('Controle de reservas'!$L$14:$L$2013,BT268)="Programado","PROG",IF(INDEX('Controle de reservas'!$L$14:$L$2013,BT268)="Disponível no posto","DP","SEM SITUAÇÃO")))))))&amp;IF(INDEX('Controle de reservas'!$M$14:$M$2013,BT268)&lt;&gt;"",CHAR(10)&amp;INDEX('Controle de reservas'!$M$14:$M$2013,BT268),IF(OR(INDEX('Controle de reservas'!$L$14:$L$2013,BT268)="Em cobertura",INDEX('Controle de reservas'!$L$14:$L$2013,BT268)="Programado"),CHAR(10)&amp;"SEM LOCAL",""))&amp;IF(INDEX('Controle de reservas'!$N$14:$N$2013,BT268)&lt;&gt;"",CHAR(10)&amp;"Subst.: "&amp;INDEX('Controle de reservas'!$N$14:$N$2013,BT268),"")&amp;IF(AND(ISNUMBER(INDEX('Controle de reservas'!$I$14:$I$2013,BT268)),INDEX('Controle de reservas'!$I$14:$I$2013,BT268)&gt;0,INDEX('Controle de reservas'!$K$14:$K$2013,BT268)&gt;INDEX('Controle de reservas'!$I$14:$I$2013,BT268)),CHAR(10)&amp;"DIVERGÊNCIA DE DATAS","")&amp;IF(INDEX('Controle de reservas'!$P$14:$P$2013,BT268)&lt;&gt;"OK"," !",""))))</f>
      </c>
      <c r="AG268" s="15">
        <f ca="1">IF(OR($AQ268=0,AG$9="",AG$9&lt;$AS268,AND($AT268&lt;&gt;"",AG$9&gt;$AT268)),"",IF(BU268=0,"—",IF(INDEX('Controle de reservas'!$P$14:$P$2013,BU268)="DUPLICIDADE NO DIA","CONFLITO"&amp;IF(INDEX('Controle de reservas'!$M$14:$M$2013,BU268)&lt;&gt;"",CHAR(10)&amp;INDEX('Controle de reservas'!$M$14:$M$2013,BU268),"")&amp;IF(INDEX('Controle de reservas'!$N$14:$N$2013,BU268)&lt;&gt;"",CHAR(10)&amp;"Subst.: "&amp;INDEX('Controle de reservas'!$N$14:$N$2013,BU268),"")&amp;IF(AND(ISNUMBER(INDEX('Controle de reservas'!$I$14:$I$2013,BU268)),INDEX('Controle de reservas'!$I$14:$I$2013,BU268)&gt;0,INDEX('Controle de reservas'!$K$14:$K$2013,BU268)&gt;INDEX('Controle de reservas'!$I$14:$I$2013,BU268)),CHAR(10)&amp;"DIVERGÊNCIA DE DATAS",""),IF(INDEX('Controle de reservas'!$L$14:$L$2013,BU268)="Em cobertura","COV",IF(INDEX('Controle de reservas'!$L$14:$L$2013,BU268)="Disponível","DISP",IF(INDEX('Controle de reservas'!$L$14:$L$2013,BU268)="Não utilizado","NU",IF(INDEX('Controle de reservas'!$L$14:$L$2013,BU268)="Folga","F",IF(INDEX('Controle de reservas'!$L$14:$L$2013,BU268)="Ocorrência","O",IF(INDEX('Controle de reservas'!$L$14:$L$2013,BU268)="Programado","PROG",IF(INDEX('Controle de reservas'!$L$14:$L$2013,BU268)="Disponível no posto","DP","SEM SITUAÇÃO")))))))&amp;IF(INDEX('Controle de reservas'!$M$14:$M$2013,BU268)&lt;&gt;"",CHAR(10)&amp;INDEX('Controle de reservas'!$M$14:$M$2013,BU268),IF(OR(INDEX('Controle de reservas'!$L$14:$L$2013,BU268)="Em cobertura",INDEX('Controle de reservas'!$L$14:$L$2013,BU268)="Programado"),CHAR(10)&amp;"SEM LOCAL",""))&amp;IF(INDEX('Controle de reservas'!$N$14:$N$2013,BU268)&lt;&gt;"",CHAR(10)&amp;"Subst.: "&amp;INDEX('Controle de reservas'!$N$14:$N$2013,BU268),"")&amp;IF(AND(ISNUMBER(INDEX('Controle de reservas'!$I$14:$I$2013,BU268)),INDEX('Controle de reservas'!$I$14:$I$2013,BU268)&gt;0,INDEX('Controle de reservas'!$K$14:$K$2013,BU268)&gt;INDEX('Controle de reservas'!$I$14:$I$2013,BU268)),CHAR(10)&amp;"DIVERGÊNCIA DE DATAS","")&amp;IF(INDEX('Controle de reservas'!$P$14:$P$2013,BU268)&lt;&gt;"OK"," !",""))))</f>
      </c>
      <c r="AH268" s="15">
        <f ca="1">IF(OR($AQ268=0,AH$9="",AH$9&lt;$AS268,AND($AT268&lt;&gt;"",AH$9&gt;$AT268)),"",IF(BV268=0,"—",IF(INDEX('Controle de reservas'!$P$14:$P$2013,BV268)="DUPLICIDADE NO DIA","CONFLITO"&amp;IF(INDEX('Controle de reservas'!$M$14:$M$2013,BV268)&lt;&gt;"",CHAR(10)&amp;INDEX('Controle de reservas'!$M$14:$M$2013,BV268),"")&amp;IF(INDEX('Controle de reservas'!$N$14:$N$2013,BV268)&lt;&gt;"",CHAR(10)&amp;"Subst.: "&amp;INDEX('Controle de reservas'!$N$14:$N$2013,BV268),"")&amp;IF(AND(ISNUMBER(INDEX('Controle de reservas'!$I$14:$I$2013,BV268)),INDEX('Controle de reservas'!$I$14:$I$2013,BV268)&gt;0,INDEX('Controle de reservas'!$K$14:$K$2013,BV268)&gt;INDEX('Controle de reservas'!$I$14:$I$2013,BV268)),CHAR(10)&amp;"DIVERGÊNCIA DE DATAS",""),IF(INDEX('Controle de reservas'!$L$14:$L$2013,BV268)="Em cobertura","COV",IF(INDEX('Controle de reservas'!$L$14:$L$2013,BV268)="Disponível","DISP",IF(INDEX('Controle de reservas'!$L$14:$L$2013,BV268)="Não utilizado","NU",IF(INDEX('Controle de reservas'!$L$14:$L$2013,BV268)="Folga","F",IF(INDEX('Controle de reservas'!$L$14:$L$2013,BV268)="Ocorrência","O",IF(INDEX('Controle de reservas'!$L$14:$L$2013,BV268)="Programado","PROG",IF(INDEX('Controle de reservas'!$L$14:$L$2013,BV268)="Disponível no posto","DP","SEM SITUAÇÃO")))))))&amp;IF(INDEX('Controle de reservas'!$M$14:$M$2013,BV268)&lt;&gt;"",CHAR(10)&amp;INDEX('Controle de reservas'!$M$14:$M$2013,BV268),IF(OR(INDEX('Controle de reservas'!$L$14:$L$2013,BV268)="Em cobertura",INDEX('Controle de reservas'!$L$14:$L$2013,BV268)="Programado"),CHAR(10)&amp;"SEM LOCAL",""))&amp;IF(INDEX('Controle de reservas'!$N$14:$N$2013,BV268)&lt;&gt;"",CHAR(10)&amp;"Subst.: "&amp;INDEX('Controle de reservas'!$N$14:$N$2013,BV268),"")&amp;IF(AND(ISNUMBER(INDEX('Controle de reservas'!$I$14:$I$2013,BV268)),INDEX('Controle de reservas'!$I$14:$I$2013,BV268)&gt;0,INDEX('Controle de reservas'!$K$14:$K$2013,BV268)&gt;INDEX('Controle de reservas'!$I$14:$I$2013,BV268)),CHAR(10)&amp;"DIVERGÊNCIA DE DATAS","")&amp;IF(INDEX('Controle de reservas'!$P$14:$P$2013,BV268)&lt;&gt;"OK"," !",""))))</f>
      </c>
      <c r="AI268" s="15">
        <f ca="1">IF(OR($AQ268=0,AI$9="",AI$9&lt;$AS268,AND($AT268&lt;&gt;"",AI$9&gt;$AT268)),"",IF(BW268=0,"—",IF(INDEX('Controle de reservas'!$P$14:$P$2013,BW268)="DUPLICIDADE NO DIA","CONFLITO"&amp;IF(INDEX('Controle de reservas'!$M$14:$M$2013,BW268)&lt;&gt;"",CHAR(10)&amp;INDEX('Controle de reservas'!$M$14:$M$2013,BW268),"")&amp;IF(INDEX('Controle de reservas'!$N$14:$N$2013,BW268)&lt;&gt;"",CHAR(10)&amp;"Subst.: "&amp;INDEX('Controle de reservas'!$N$14:$N$2013,BW268),"")&amp;IF(AND(ISNUMBER(INDEX('Controle de reservas'!$I$14:$I$2013,BW268)),INDEX('Controle de reservas'!$I$14:$I$2013,BW268)&gt;0,INDEX('Controle de reservas'!$K$14:$K$2013,BW268)&gt;INDEX('Controle de reservas'!$I$14:$I$2013,BW268)),CHAR(10)&amp;"DIVERGÊNCIA DE DATAS",""),IF(INDEX('Controle de reservas'!$L$14:$L$2013,BW268)="Em cobertura","COV",IF(INDEX('Controle de reservas'!$L$14:$L$2013,BW268)="Disponível","DISP",IF(INDEX('Controle de reservas'!$L$14:$L$2013,BW268)="Não utilizado","NU",IF(INDEX('Controle de reservas'!$L$14:$L$2013,BW268)="Folga","F",IF(INDEX('Controle de reservas'!$L$14:$L$2013,BW268)="Ocorrência","O",IF(INDEX('Controle de reservas'!$L$14:$L$2013,BW268)="Programado","PROG",IF(INDEX('Controle de reservas'!$L$14:$L$2013,BW268)="Disponível no posto","DP","SEM SITUAÇÃO")))))))&amp;IF(INDEX('Controle de reservas'!$M$14:$M$2013,BW268)&lt;&gt;"",CHAR(10)&amp;INDEX('Controle de reservas'!$M$14:$M$2013,BW268),IF(OR(INDEX('Controle de reservas'!$L$14:$L$2013,BW268)="Em cobertura",INDEX('Controle de reservas'!$L$14:$L$2013,BW268)="Programado"),CHAR(10)&amp;"SEM LOCAL",""))&amp;IF(INDEX('Controle de reservas'!$N$14:$N$2013,BW268)&lt;&gt;"",CHAR(10)&amp;"Subst.: "&amp;INDEX('Controle de reservas'!$N$14:$N$2013,BW268),"")&amp;IF(AND(ISNUMBER(INDEX('Controle de reservas'!$I$14:$I$2013,BW268)),INDEX('Controle de reservas'!$I$14:$I$2013,BW268)&gt;0,INDEX('Controle de reservas'!$K$14:$K$2013,BW268)&gt;INDEX('Controle de reservas'!$I$14:$I$2013,BW268)),CHAR(10)&amp;"DIVERGÊNCIA DE DATAS","")&amp;IF(INDEX('Controle de reservas'!$P$14:$P$2013,BW268)&lt;&gt;"OK"," !",""))))</f>
      </c>
      <c r="AJ268" s="15">
        <f ca="1">IF(OR($AQ268=0,AJ$9="",AJ$9&lt;$AS268,AND($AT268&lt;&gt;"",AJ$9&gt;$AT268)),"",IF(BX268=0,"—",IF(INDEX('Controle de reservas'!$P$14:$P$2013,BX268)="DUPLICIDADE NO DIA","CONFLITO"&amp;IF(INDEX('Controle de reservas'!$M$14:$M$2013,BX268)&lt;&gt;"",CHAR(10)&amp;INDEX('Controle de reservas'!$M$14:$M$2013,BX268),"")&amp;IF(INDEX('Controle de reservas'!$N$14:$N$2013,BX268)&lt;&gt;"",CHAR(10)&amp;"Subst.: "&amp;INDEX('Controle de reservas'!$N$14:$N$2013,BX268),"")&amp;IF(AND(ISNUMBER(INDEX('Controle de reservas'!$I$14:$I$2013,BX268)),INDEX('Controle de reservas'!$I$14:$I$2013,BX268)&gt;0,INDEX('Controle de reservas'!$K$14:$K$2013,BX268)&gt;INDEX('Controle de reservas'!$I$14:$I$2013,BX268)),CHAR(10)&amp;"DIVERGÊNCIA DE DATAS",""),IF(INDEX('Controle de reservas'!$L$14:$L$2013,BX268)="Em cobertura","COV",IF(INDEX('Controle de reservas'!$L$14:$L$2013,BX268)="Disponível","DISP",IF(INDEX('Controle de reservas'!$L$14:$L$2013,BX268)="Não utilizado","NU",IF(INDEX('Controle de reservas'!$L$14:$L$2013,BX268)="Folga","F",IF(INDEX('Controle de reservas'!$L$14:$L$2013,BX268)="Ocorrência","O",IF(INDEX('Controle de reservas'!$L$14:$L$2013,BX268)="Programado","PROG",IF(INDEX('Controle de reservas'!$L$14:$L$2013,BX268)="Disponível no posto","DP","SEM SITUAÇÃO")))))))&amp;IF(INDEX('Controle de reservas'!$M$14:$M$2013,BX268)&lt;&gt;"",CHAR(10)&amp;INDEX('Controle de reservas'!$M$14:$M$2013,BX268),IF(OR(INDEX('Controle de reservas'!$L$14:$L$2013,BX268)="Em cobertura",INDEX('Controle de reservas'!$L$14:$L$2013,BX268)="Programado"),CHAR(10)&amp;"SEM LOCAL",""))&amp;IF(INDEX('Controle de reservas'!$N$14:$N$2013,BX268)&lt;&gt;"",CHAR(10)&amp;"Subst.: "&amp;INDEX('Controle de reservas'!$N$14:$N$2013,BX268),"")&amp;IF(AND(ISNUMBER(INDEX('Controle de reservas'!$I$14:$I$2013,BX268)),INDEX('Controle de reservas'!$I$14:$I$2013,BX268)&gt;0,INDEX('Controle de reservas'!$K$14:$K$2013,BX268)&gt;INDEX('Controle de reservas'!$I$14:$I$2013,BX268)),CHAR(10)&amp;"DIVERGÊNCIA DE DATAS","")&amp;IF(INDEX('Controle de reservas'!$P$14:$P$2013,BX268)&lt;&gt;"OK"," !",""))))</f>
      </c>
      <c r="AK268" s="15">
        <f ca="1">IF(OR($AQ268=0,AK$9="",AK$9&lt;$AS268,AND($AT268&lt;&gt;"",AK$9&gt;$AT268)),"",IF(BY268=0,"—",IF(INDEX('Controle de reservas'!$P$14:$P$2013,BY268)="DUPLICIDADE NO DIA","CONFLITO"&amp;IF(INDEX('Controle de reservas'!$M$14:$M$2013,BY268)&lt;&gt;"",CHAR(10)&amp;INDEX('Controle de reservas'!$M$14:$M$2013,BY268),"")&amp;IF(INDEX('Controle de reservas'!$N$14:$N$2013,BY268)&lt;&gt;"",CHAR(10)&amp;"Subst.: "&amp;INDEX('Controle de reservas'!$N$14:$N$2013,BY268),"")&amp;IF(AND(ISNUMBER(INDEX('Controle de reservas'!$I$14:$I$2013,BY268)),INDEX('Controle de reservas'!$I$14:$I$2013,BY268)&gt;0,INDEX('Controle de reservas'!$K$14:$K$2013,BY268)&gt;INDEX('Controle de reservas'!$I$14:$I$2013,BY268)),CHAR(10)&amp;"DIVERGÊNCIA DE DATAS",""),IF(INDEX('Controle de reservas'!$L$14:$L$2013,BY268)="Em cobertura","COV",IF(INDEX('Controle de reservas'!$L$14:$L$2013,BY268)="Disponível","DISP",IF(INDEX('Controle de reservas'!$L$14:$L$2013,BY268)="Não utilizado","NU",IF(INDEX('Controle de reservas'!$L$14:$L$2013,BY268)="Folga","F",IF(INDEX('Controle de reservas'!$L$14:$L$2013,BY268)="Ocorrência","O",IF(INDEX('Controle de reservas'!$L$14:$L$2013,BY268)="Programado","PROG",IF(INDEX('Controle de reservas'!$L$14:$L$2013,BY268)="Disponível no posto","DP","SEM SITUAÇÃO")))))))&amp;IF(INDEX('Controle de reservas'!$M$14:$M$2013,BY268)&lt;&gt;"",CHAR(10)&amp;INDEX('Controle de reservas'!$M$14:$M$2013,BY268),IF(OR(INDEX('Controle de reservas'!$L$14:$L$2013,BY268)="Em cobertura",INDEX('Controle de reservas'!$L$14:$L$2013,BY268)="Programado"),CHAR(10)&amp;"SEM LOCAL",""))&amp;IF(INDEX('Controle de reservas'!$N$14:$N$2013,BY268)&lt;&gt;"",CHAR(10)&amp;"Subst.: "&amp;INDEX('Controle de reservas'!$N$14:$N$2013,BY268),"")&amp;IF(AND(ISNUMBER(INDEX('Controle de reservas'!$I$14:$I$2013,BY268)),INDEX('Controle de reservas'!$I$14:$I$2013,BY268)&gt;0,INDEX('Controle de reservas'!$K$14:$K$2013,BY268)&gt;INDEX('Controle de reservas'!$I$14:$I$2013,BY268)),CHAR(10)&amp;"DIVERGÊNCIA DE DATAS","")&amp;IF(INDEX('Controle de reservas'!$P$14:$P$2013,BY268)&lt;&gt;"OK"," !",""))))</f>
      </c>
      <c r="AL268" s="14">
        <f t="shared" ca="1" si="17"/>
      </c>
      <c r="AM268" s="14">
        <f t="shared" ca="1" si="18"/>
      </c>
      <c r="AN268" s="14">
        <f t="shared" ca="1" si="19"/>
      </c>
      <c r="AO268" s="14">
        <f t="shared" ca="1" si="20"/>
      </c>
      <c r="AP268" s="14">
        <f ca="1">IF($AQ268=0,"",INDEX('Controle de reservas'!$O$14:$O$2013,$AQ268))</f>
      </c>
      <c r="AQ268">
        <f ca="1">IFERROR(MATCH(ROW()-9,'Controle de reservas'!$S$14:$S$2013,0),0)</f>
      </c>
      <c r="AR268">
        <f ca="1">IF($AQ268=0,"",INDEX('Controle de reservas'!$Q$14:$Q$2013,$AQ268))</f>
      </c>
      <c r="AS268">
        <f ca="1">IF($AQ268=0,"",INDEX('Controle de reservas'!$H$14:$H$2013,$AQ268))</f>
      </c>
      <c r="AT268">
        <f ca="1">IF($AQ268=0,"",IF(INDEX('Controle de reservas'!$J$14:$J$2013,$AQ268)=0,"",INDEX('Controle de reservas'!$J$14:$J$2013,$AQ268)))</f>
      </c>
      <c r="AU268">
        <f ca="1">IF(OR($AQ268=0,G$9=""),0,IFERROR(MATCH($AR268&amp;"|"&amp;TEXT(G$9,"yyyymmdd"),'Controle de reservas'!$T$14:$T$2013,0),0))</f>
      </c>
      <c r="AV268">
        <f ca="1">IF(OR($AQ268=0,H$9=""),0,IFERROR(MATCH($AR268&amp;"|"&amp;TEXT(H$9,"yyyymmdd"),'Controle de reservas'!$T$14:$T$2013,0),0))</f>
      </c>
      <c r="AW268">
        <f ca="1">IF(OR($AQ268=0,I$9=""),0,IFERROR(MATCH($AR268&amp;"|"&amp;TEXT(I$9,"yyyymmdd"),'Controle de reservas'!$T$14:$T$2013,0),0))</f>
      </c>
      <c r="AX268">
        <f ca="1">IF(OR($AQ268=0,J$9=""),0,IFERROR(MATCH($AR268&amp;"|"&amp;TEXT(J$9,"yyyymmdd"),'Controle de reservas'!$T$14:$T$2013,0),0))</f>
      </c>
      <c r="AY268">
        <f ca="1">IF(OR($AQ268=0,K$9=""),0,IFERROR(MATCH($AR268&amp;"|"&amp;TEXT(K$9,"yyyymmdd"),'Controle de reservas'!$T$14:$T$2013,0),0))</f>
      </c>
      <c r="AZ268">
        <f ca="1">IF(OR($AQ268=0,L$9=""),0,IFERROR(MATCH($AR268&amp;"|"&amp;TEXT(L$9,"yyyymmdd"),'Controle de reservas'!$T$14:$T$2013,0),0))</f>
      </c>
      <c r="BA268">
        <f ca="1">IF(OR($AQ268=0,M$9=""),0,IFERROR(MATCH($AR268&amp;"|"&amp;TEXT(M$9,"yyyymmdd"),'Controle de reservas'!$T$14:$T$2013,0),0))</f>
      </c>
      <c r="BB268">
        <f ca="1">IF(OR($AQ268=0,N$9=""),0,IFERROR(MATCH($AR268&amp;"|"&amp;TEXT(N$9,"yyyymmdd"),'Controle de reservas'!$T$14:$T$2013,0),0))</f>
      </c>
      <c r="BC268">
        <f ca="1">IF(OR($AQ268=0,O$9=""),0,IFERROR(MATCH($AR268&amp;"|"&amp;TEXT(O$9,"yyyymmdd"),'Controle de reservas'!$T$14:$T$2013,0),0))</f>
      </c>
      <c r="BD268">
        <f ca="1">IF(OR($AQ268=0,P$9=""),0,IFERROR(MATCH($AR268&amp;"|"&amp;TEXT(P$9,"yyyymmdd"),'Controle de reservas'!$T$14:$T$2013,0),0))</f>
      </c>
      <c r="BE268">
        <f ca="1">IF(OR($AQ268=0,Q$9=""),0,IFERROR(MATCH($AR268&amp;"|"&amp;TEXT(Q$9,"yyyymmdd"),'Controle de reservas'!$T$14:$T$2013,0),0))</f>
      </c>
      <c r="BF268">
        <f ca="1">IF(OR($AQ268=0,R$9=""),0,IFERROR(MATCH($AR268&amp;"|"&amp;TEXT(R$9,"yyyymmdd"),'Controle de reservas'!$T$14:$T$2013,0),0))</f>
      </c>
      <c r="BG268">
        <f ca="1">IF(OR($AQ268=0,S$9=""),0,IFERROR(MATCH($AR268&amp;"|"&amp;TEXT(S$9,"yyyymmdd"),'Controle de reservas'!$T$14:$T$2013,0),0))</f>
      </c>
      <c r="BH268">
        <f ca="1">IF(OR($AQ268=0,T$9=""),0,IFERROR(MATCH($AR268&amp;"|"&amp;TEXT(T$9,"yyyymmdd"),'Controle de reservas'!$T$14:$T$2013,0),0))</f>
      </c>
      <c r="BI268">
        <f ca="1">IF(OR($AQ268=0,U$9=""),0,IFERROR(MATCH($AR268&amp;"|"&amp;TEXT(U$9,"yyyymmdd"),'Controle de reservas'!$T$14:$T$2013,0),0))</f>
      </c>
      <c r="BJ268">
        <f ca="1">IF(OR($AQ268=0,V$9=""),0,IFERROR(MATCH($AR268&amp;"|"&amp;TEXT(V$9,"yyyymmdd"),'Controle de reservas'!$T$14:$T$2013,0),0))</f>
      </c>
      <c r="BK268">
        <f ca="1">IF(OR($AQ268=0,W$9=""),0,IFERROR(MATCH($AR268&amp;"|"&amp;TEXT(W$9,"yyyymmdd"),'Controle de reservas'!$T$14:$T$2013,0),0))</f>
      </c>
      <c r="BL268">
        <f ca="1">IF(OR($AQ268=0,X$9=""),0,IFERROR(MATCH($AR268&amp;"|"&amp;TEXT(X$9,"yyyymmdd"),'Controle de reservas'!$T$14:$T$2013,0),0))</f>
      </c>
      <c r="BM268">
        <f ca="1">IF(OR($AQ268=0,Y$9=""),0,IFERROR(MATCH($AR268&amp;"|"&amp;TEXT(Y$9,"yyyymmdd"),'Controle de reservas'!$T$14:$T$2013,0),0))</f>
      </c>
      <c r="BN268">
        <f ca="1">IF(OR($AQ268=0,Z$9=""),0,IFERROR(MATCH($AR268&amp;"|"&amp;TEXT(Z$9,"yyyymmdd"),'Controle de reservas'!$T$14:$T$2013,0),0))</f>
      </c>
      <c r="BO268">
        <f ca="1">IF(OR($AQ268=0,AA$9=""),0,IFERROR(MATCH($AR268&amp;"|"&amp;TEXT(AA$9,"yyyymmdd"),'Controle de reservas'!$T$14:$T$2013,0),0))</f>
      </c>
      <c r="BP268">
        <f ca="1">IF(OR($AQ268=0,AB$9=""),0,IFERROR(MATCH($AR268&amp;"|"&amp;TEXT(AB$9,"yyyymmdd"),'Controle de reservas'!$T$14:$T$2013,0),0))</f>
      </c>
      <c r="BQ268">
        <f ca="1">IF(OR($AQ268=0,AC$9=""),0,IFERROR(MATCH($AR268&amp;"|"&amp;TEXT(AC$9,"yyyymmdd"),'Controle de reservas'!$T$14:$T$2013,0),0))</f>
      </c>
      <c r="BR268">
        <f ca="1">IF(OR($AQ268=0,AD$9=""),0,IFERROR(MATCH($AR268&amp;"|"&amp;TEXT(AD$9,"yyyymmdd"),'Controle de reservas'!$T$14:$T$2013,0),0))</f>
      </c>
      <c r="BS268">
        <f ca="1">IF(OR($AQ268=0,AE$9=""),0,IFERROR(MATCH($AR268&amp;"|"&amp;TEXT(AE$9,"yyyymmdd"),'Controle de reservas'!$T$14:$T$2013,0),0))</f>
      </c>
      <c r="BT268">
        <f ca="1">IF(OR($AQ268=0,AF$9=""),0,IFERROR(MATCH($AR268&amp;"|"&amp;TEXT(AF$9,"yyyymmdd"),'Controle de reservas'!$T$14:$T$2013,0),0))</f>
      </c>
      <c r="BU268">
        <f ca="1">IF(OR($AQ268=0,AG$9=""),0,IFERROR(MATCH($AR268&amp;"|"&amp;TEXT(AG$9,"yyyymmdd"),'Controle de reservas'!$T$14:$T$2013,0),0))</f>
      </c>
      <c r="BV268">
        <f ca="1">IF(OR($AQ268=0,AH$9=""),0,IFERROR(MATCH($AR268&amp;"|"&amp;TEXT(AH$9,"yyyymmdd"),'Controle de reservas'!$T$14:$T$2013,0),0))</f>
      </c>
      <c r="BW268">
        <f ca="1">IF(OR($AQ268=0,AI$9=""),0,IFERROR(MATCH($AR268&amp;"|"&amp;TEXT(AI$9,"yyyymmdd"),'Controle de reservas'!$T$14:$T$2013,0),0))</f>
      </c>
      <c r="BX268">
        <f ca="1">IF(OR($AQ268=0,AJ$9=""),0,IFERROR(MATCH($AR268&amp;"|"&amp;TEXT(AJ$9,"yyyymmdd"),'Controle de reservas'!$T$14:$T$2013,0),0))</f>
      </c>
      <c r="BY268">
        <f ca="1">IF(OR($AQ268=0,AK$9=""),0,IFERROR(MATCH($AR268&amp;"|"&amp;TEXT(AK$9,"yyyymmdd"),'Controle de reservas'!$T$14:$T$2013,0),0))</f>
      </c>
    </row>
    <row r="269" spans="1:77" ht="105" customHeight="1" x14ac:dyDescent="0.25">
      <c r="A269" s="16">
        <f ca="1">IF($AQ269=0,"",INDEX('Controle de reservas'!$A$14:$A$2013,$AQ269))</f>
      </c>
      <c r="B269" s="16">
        <f ca="1">IF($AQ269=0,"",INDEX('Controle de reservas'!$B$14:$B$2013,$AQ269))</f>
      </c>
      <c r="C269" s="16">
        <f ca="1">IF($AQ269=0,"",INDEX('Controle de reservas'!$C$14:$C$2013,$AQ269))</f>
      </c>
      <c r="D269" s="16">
        <f ca="1">IF($AQ269=0,"",INDEX('Controle de reservas'!$D$14:$D$2013,$AQ269))</f>
      </c>
      <c r="E269" s="16">
        <f ca="1">IF($AQ269=0,"",INDEX('Controle de reservas'!$E$14:$E$2013,$AQ269))</f>
      </c>
      <c r="F269" s="16">
        <f ca="1">IF($AQ269=0,"",INDEX('Controle de reservas'!$F$14:$F$2013,$AQ269))</f>
      </c>
      <c r="G269" s="17">
        <f ca="1">IF(OR($AQ269=0,G$9="",G$9&lt;$AS269,AND($AT269&lt;&gt;"",G$9&gt;$AT269)),"",IF(AU269=0,"—",IF(INDEX('Controle de reservas'!$P$14:$P$2013,AU269)="DUPLICIDADE NO DIA","CONFLITO"&amp;IF(INDEX('Controle de reservas'!$M$14:$M$2013,AU269)&lt;&gt;"",CHAR(10)&amp;INDEX('Controle de reservas'!$M$14:$M$2013,AU269),"")&amp;IF(INDEX('Controle de reservas'!$N$14:$N$2013,AU269)&lt;&gt;"",CHAR(10)&amp;"Subst.: "&amp;INDEX('Controle de reservas'!$N$14:$N$2013,AU269),"")&amp;IF(AND(ISNUMBER(INDEX('Controle de reservas'!$I$14:$I$2013,AU269)),INDEX('Controle de reservas'!$I$14:$I$2013,AU269)&gt;0,INDEX('Controle de reservas'!$K$14:$K$2013,AU269)&gt;INDEX('Controle de reservas'!$I$14:$I$2013,AU269)),CHAR(10)&amp;"DIVERGÊNCIA DE DATAS",""),IF(INDEX('Controle de reservas'!$L$14:$L$2013,AU269)="Em cobertura","COV",IF(INDEX('Controle de reservas'!$L$14:$L$2013,AU269)="Disponível","DISP",IF(INDEX('Controle de reservas'!$L$14:$L$2013,AU269)="Não utilizado","NU",IF(INDEX('Controle de reservas'!$L$14:$L$2013,AU269)="Folga","F",IF(INDEX('Controle de reservas'!$L$14:$L$2013,AU269)="Ocorrência","O",IF(INDEX('Controle de reservas'!$L$14:$L$2013,AU269)="Programado","PROG",IF(INDEX('Controle de reservas'!$L$14:$L$2013,AU269)="Disponível no posto","DP","SEM SITUAÇÃO")))))))&amp;IF(INDEX('Controle de reservas'!$M$14:$M$2013,AU269)&lt;&gt;"",CHAR(10)&amp;INDEX('Controle de reservas'!$M$14:$M$2013,AU269),IF(OR(INDEX('Controle de reservas'!$L$14:$L$2013,AU269)="Em cobertura",INDEX('Controle de reservas'!$L$14:$L$2013,AU269)="Programado"),CHAR(10)&amp;"SEM LOCAL",""))&amp;IF(INDEX('Controle de reservas'!$N$14:$N$2013,AU269)&lt;&gt;"",CHAR(10)&amp;"Subst.: "&amp;INDEX('Controle de reservas'!$N$14:$N$2013,AU269),"")&amp;IF(AND(ISNUMBER(INDEX('Controle de reservas'!$I$14:$I$2013,AU269)),INDEX('Controle de reservas'!$I$14:$I$2013,AU269)&gt;0,INDEX('Controle de reservas'!$K$14:$K$2013,AU269)&gt;INDEX('Controle de reservas'!$I$14:$I$2013,AU269)),CHAR(10)&amp;"DIVERGÊNCIA DE DATAS","")&amp;IF(INDEX('Controle de reservas'!$P$14:$P$2013,AU269)&lt;&gt;"OK"," !",""))))</f>
      </c>
      <c r="H269" s="17">
        <f ca="1">IF(OR($AQ269=0,H$9="",H$9&lt;$AS269,AND($AT269&lt;&gt;"",H$9&gt;$AT269)),"",IF(AV269=0,"—",IF(INDEX('Controle de reservas'!$P$14:$P$2013,AV269)="DUPLICIDADE NO DIA","CONFLITO"&amp;IF(INDEX('Controle de reservas'!$M$14:$M$2013,AV269)&lt;&gt;"",CHAR(10)&amp;INDEX('Controle de reservas'!$M$14:$M$2013,AV269),"")&amp;IF(INDEX('Controle de reservas'!$N$14:$N$2013,AV269)&lt;&gt;"",CHAR(10)&amp;"Subst.: "&amp;INDEX('Controle de reservas'!$N$14:$N$2013,AV269),"")&amp;IF(AND(ISNUMBER(INDEX('Controle de reservas'!$I$14:$I$2013,AV269)),INDEX('Controle de reservas'!$I$14:$I$2013,AV269)&gt;0,INDEX('Controle de reservas'!$K$14:$K$2013,AV269)&gt;INDEX('Controle de reservas'!$I$14:$I$2013,AV269)),CHAR(10)&amp;"DIVERGÊNCIA DE DATAS",""),IF(INDEX('Controle de reservas'!$L$14:$L$2013,AV269)="Em cobertura","COV",IF(INDEX('Controle de reservas'!$L$14:$L$2013,AV269)="Disponível","DISP",IF(INDEX('Controle de reservas'!$L$14:$L$2013,AV269)="Não utilizado","NU",IF(INDEX('Controle de reservas'!$L$14:$L$2013,AV269)="Folga","F",IF(INDEX('Controle de reservas'!$L$14:$L$2013,AV269)="Ocorrência","O",IF(INDEX('Controle de reservas'!$L$14:$L$2013,AV269)="Programado","PROG",IF(INDEX('Controle de reservas'!$L$14:$L$2013,AV269)="Disponível no posto","DP","SEM SITUAÇÃO")))))))&amp;IF(INDEX('Controle de reservas'!$M$14:$M$2013,AV269)&lt;&gt;"",CHAR(10)&amp;INDEX('Controle de reservas'!$M$14:$M$2013,AV269),IF(OR(INDEX('Controle de reservas'!$L$14:$L$2013,AV269)="Em cobertura",INDEX('Controle de reservas'!$L$14:$L$2013,AV269)="Programado"),CHAR(10)&amp;"SEM LOCAL",""))&amp;IF(INDEX('Controle de reservas'!$N$14:$N$2013,AV269)&lt;&gt;"",CHAR(10)&amp;"Subst.: "&amp;INDEX('Controle de reservas'!$N$14:$N$2013,AV269),"")&amp;IF(AND(ISNUMBER(INDEX('Controle de reservas'!$I$14:$I$2013,AV269)),INDEX('Controle de reservas'!$I$14:$I$2013,AV269)&gt;0,INDEX('Controle de reservas'!$K$14:$K$2013,AV269)&gt;INDEX('Controle de reservas'!$I$14:$I$2013,AV269)),CHAR(10)&amp;"DIVERGÊNCIA DE DATAS","")&amp;IF(INDEX('Controle de reservas'!$P$14:$P$2013,AV269)&lt;&gt;"OK"," !",""))))</f>
      </c>
      <c r="I269" s="17">
        <f ca="1">IF(OR($AQ269=0,I$9="",I$9&lt;$AS269,AND($AT269&lt;&gt;"",I$9&gt;$AT269)),"",IF(AW269=0,"—",IF(INDEX('Controle de reservas'!$P$14:$P$2013,AW269)="DUPLICIDADE NO DIA","CONFLITO"&amp;IF(INDEX('Controle de reservas'!$M$14:$M$2013,AW269)&lt;&gt;"",CHAR(10)&amp;INDEX('Controle de reservas'!$M$14:$M$2013,AW269),"")&amp;IF(INDEX('Controle de reservas'!$N$14:$N$2013,AW269)&lt;&gt;"",CHAR(10)&amp;"Subst.: "&amp;INDEX('Controle de reservas'!$N$14:$N$2013,AW269),"")&amp;IF(AND(ISNUMBER(INDEX('Controle de reservas'!$I$14:$I$2013,AW269)),INDEX('Controle de reservas'!$I$14:$I$2013,AW269)&gt;0,INDEX('Controle de reservas'!$K$14:$K$2013,AW269)&gt;INDEX('Controle de reservas'!$I$14:$I$2013,AW269)),CHAR(10)&amp;"DIVERGÊNCIA DE DATAS",""),IF(INDEX('Controle de reservas'!$L$14:$L$2013,AW269)="Em cobertura","COV",IF(INDEX('Controle de reservas'!$L$14:$L$2013,AW269)="Disponível","DISP",IF(INDEX('Controle de reservas'!$L$14:$L$2013,AW269)="Não utilizado","NU",IF(INDEX('Controle de reservas'!$L$14:$L$2013,AW269)="Folga","F",IF(INDEX('Controle de reservas'!$L$14:$L$2013,AW269)="Ocorrência","O",IF(INDEX('Controle de reservas'!$L$14:$L$2013,AW269)="Programado","PROG",IF(INDEX('Controle de reservas'!$L$14:$L$2013,AW269)="Disponível no posto","DP","SEM SITUAÇÃO")))))))&amp;IF(INDEX('Controle de reservas'!$M$14:$M$2013,AW269)&lt;&gt;"",CHAR(10)&amp;INDEX('Controle de reservas'!$M$14:$M$2013,AW269),IF(OR(INDEX('Controle de reservas'!$L$14:$L$2013,AW269)="Em cobertura",INDEX('Controle de reservas'!$L$14:$L$2013,AW269)="Programado"),CHAR(10)&amp;"SEM LOCAL",""))&amp;IF(INDEX('Controle de reservas'!$N$14:$N$2013,AW269)&lt;&gt;"",CHAR(10)&amp;"Subst.: "&amp;INDEX('Controle de reservas'!$N$14:$N$2013,AW269),"")&amp;IF(AND(ISNUMBER(INDEX('Controle de reservas'!$I$14:$I$2013,AW269)),INDEX('Controle de reservas'!$I$14:$I$2013,AW269)&gt;0,INDEX('Controle de reservas'!$K$14:$K$2013,AW269)&gt;INDEX('Controle de reservas'!$I$14:$I$2013,AW269)),CHAR(10)&amp;"DIVERGÊNCIA DE DATAS","")&amp;IF(INDEX('Controle de reservas'!$P$14:$P$2013,AW269)&lt;&gt;"OK"," !",""))))</f>
      </c>
      <c r="J269" s="17">
        <f ca="1">IF(OR($AQ269=0,J$9="",J$9&lt;$AS269,AND($AT269&lt;&gt;"",J$9&gt;$AT269)),"",IF(AX269=0,"—",IF(INDEX('Controle de reservas'!$P$14:$P$2013,AX269)="DUPLICIDADE NO DIA","CONFLITO"&amp;IF(INDEX('Controle de reservas'!$M$14:$M$2013,AX269)&lt;&gt;"",CHAR(10)&amp;INDEX('Controle de reservas'!$M$14:$M$2013,AX269),"")&amp;IF(INDEX('Controle de reservas'!$N$14:$N$2013,AX269)&lt;&gt;"",CHAR(10)&amp;"Subst.: "&amp;INDEX('Controle de reservas'!$N$14:$N$2013,AX269),"")&amp;IF(AND(ISNUMBER(INDEX('Controle de reservas'!$I$14:$I$2013,AX269)),INDEX('Controle de reservas'!$I$14:$I$2013,AX269)&gt;0,INDEX('Controle de reservas'!$K$14:$K$2013,AX269)&gt;INDEX('Controle de reservas'!$I$14:$I$2013,AX269)),CHAR(10)&amp;"DIVERGÊNCIA DE DATAS",""),IF(INDEX('Controle de reservas'!$L$14:$L$2013,AX269)="Em cobertura","COV",IF(INDEX('Controle de reservas'!$L$14:$L$2013,AX269)="Disponível","DISP",IF(INDEX('Controle de reservas'!$L$14:$L$2013,AX269)="Não utilizado","NU",IF(INDEX('Controle de reservas'!$L$14:$L$2013,AX269)="Folga","F",IF(INDEX('Controle de reservas'!$L$14:$L$2013,AX269)="Ocorrência","O",IF(INDEX('Controle de reservas'!$L$14:$L$2013,AX269)="Programado","PROG",IF(INDEX('Controle de reservas'!$L$14:$L$2013,AX269)="Disponível no posto","DP","SEM SITUAÇÃO")))))))&amp;IF(INDEX('Controle de reservas'!$M$14:$M$2013,AX269)&lt;&gt;"",CHAR(10)&amp;INDEX('Controle de reservas'!$M$14:$M$2013,AX269),IF(OR(INDEX('Controle de reservas'!$L$14:$L$2013,AX269)="Em cobertura",INDEX('Controle de reservas'!$L$14:$L$2013,AX269)="Programado"),CHAR(10)&amp;"SEM LOCAL",""))&amp;IF(INDEX('Controle de reservas'!$N$14:$N$2013,AX269)&lt;&gt;"",CHAR(10)&amp;"Subst.: "&amp;INDEX('Controle de reservas'!$N$14:$N$2013,AX269),"")&amp;IF(AND(ISNUMBER(INDEX('Controle de reservas'!$I$14:$I$2013,AX269)),INDEX('Controle de reservas'!$I$14:$I$2013,AX269)&gt;0,INDEX('Controle de reservas'!$K$14:$K$2013,AX269)&gt;INDEX('Controle de reservas'!$I$14:$I$2013,AX269)),CHAR(10)&amp;"DIVERGÊNCIA DE DATAS","")&amp;IF(INDEX('Controle de reservas'!$P$14:$P$2013,AX269)&lt;&gt;"OK"," !",""))))</f>
      </c>
      <c r="K269" s="17">
        <f ca="1">IF(OR($AQ269=0,K$9="",K$9&lt;$AS269,AND($AT269&lt;&gt;"",K$9&gt;$AT269)),"",IF(AY269=0,"—",IF(INDEX('Controle de reservas'!$P$14:$P$2013,AY269)="DUPLICIDADE NO DIA","CONFLITO"&amp;IF(INDEX('Controle de reservas'!$M$14:$M$2013,AY269)&lt;&gt;"",CHAR(10)&amp;INDEX('Controle de reservas'!$M$14:$M$2013,AY269),"")&amp;IF(INDEX('Controle de reservas'!$N$14:$N$2013,AY269)&lt;&gt;"",CHAR(10)&amp;"Subst.: "&amp;INDEX('Controle de reservas'!$N$14:$N$2013,AY269),"")&amp;IF(AND(ISNUMBER(INDEX('Controle de reservas'!$I$14:$I$2013,AY269)),INDEX('Controle de reservas'!$I$14:$I$2013,AY269)&gt;0,INDEX('Controle de reservas'!$K$14:$K$2013,AY269)&gt;INDEX('Controle de reservas'!$I$14:$I$2013,AY269)),CHAR(10)&amp;"DIVERGÊNCIA DE DATAS",""),IF(INDEX('Controle de reservas'!$L$14:$L$2013,AY269)="Em cobertura","COV",IF(INDEX('Controle de reservas'!$L$14:$L$2013,AY269)="Disponível","DISP",IF(INDEX('Controle de reservas'!$L$14:$L$2013,AY269)="Não utilizado","NU",IF(INDEX('Controle de reservas'!$L$14:$L$2013,AY269)="Folga","F",IF(INDEX('Controle de reservas'!$L$14:$L$2013,AY269)="Ocorrência","O",IF(INDEX('Controle de reservas'!$L$14:$L$2013,AY269)="Programado","PROG",IF(INDEX('Controle de reservas'!$L$14:$L$2013,AY269)="Disponível no posto","DP","SEM SITUAÇÃO")))))))&amp;IF(INDEX('Controle de reservas'!$M$14:$M$2013,AY269)&lt;&gt;"",CHAR(10)&amp;INDEX('Controle de reservas'!$M$14:$M$2013,AY269),IF(OR(INDEX('Controle de reservas'!$L$14:$L$2013,AY269)="Em cobertura",INDEX('Controle de reservas'!$L$14:$L$2013,AY269)="Programado"),CHAR(10)&amp;"SEM LOCAL",""))&amp;IF(INDEX('Controle de reservas'!$N$14:$N$2013,AY269)&lt;&gt;"",CHAR(10)&amp;"Subst.: "&amp;INDEX('Controle de reservas'!$N$14:$N$2013,AY269),"")&amp;IF(AND(ISNUMBER(INDEX('Controle de reservas'!$I$14:$I$2013,AY269)),INDEX('Controle de reservas'!$I$14:$I$2013,AY269)&gt;0,INDEX('Controle de reservas'!$K$14:$K$2013,AY269)&gt;INDEX('Controle de reservas'!$I$14:$I$2013,AY269)),CHAR(10)&amp;"DIVERGÊNCIA DE DATAS","")&amp;IF(INDEX('Controle de reservas'!$P$14:$P$2013,AY269)&lt;&gt;"OK"," !",""))))</f>
      </c>
      <c r="L269" s="17">
        <f ca="1">IF(OR($AQ269=0,L$9="",L$9&lt;$AS269,AND($AT269&lt;&gt;"",L$9&gt;$AT269)),"",IF(AZ269=0,"—",IF(INDEX('Controle de reservas'!$P$14:$P$2013,AZ269)="DUPLICIDADE NO DIA","CONFLITO"&amp;IF(INDEX('Controle de reservas'!$M$14:$M$2013,AZ269)&lt;&gt;"",CHAR(10)&amp;INDEX('Controle de reservas'!$M$14:$M$2013,AZ269),"")&amp;IF(INDEX('Controle de reservas'!$N$14:$N$2013,AZ269)&lt;&gt;"",CHAR(10)&amp;"Subst.: "&amp;INDEX('Controle de reservas'!$N$14:$N$2013,AZ269),"")&amp;IF(AND(ISNUMBER(INDEX('Controle de reservas'!$I$14:$I$2013,AZ269)),INDEX('Controle de reservas'!$I$14:$I$2013,AZ269)&gt;0,INDEX('Controle de reservas'!$K$14:$K$2013,AZ269)&gt;INDEX('Controle de reservas'!$I$14:$I$2013,AZ269)),CHAR(10)&amp;"DIVERGÊNCIA DE DATAS",""),IF(INDEX('Controle de reservas'!$L$14:$L$2013,AZ269)="Em cobertura","COV",IF(INDEX('Controle de reservas'!$L$14:$L$2013,AZ269)="Disponível","DISP",IF(INDEX('Controle de reservas'!$L$14:$L$2013,AZ269)="Não utilizado","NU",IF(INDEX('Controle de reservas'!$L$14:$L$2013,AZ269)="Folga","F",IF(INDEX('Controle de reservas'!$L$14:$L$2013,AZ269)="Ocorrência","O",IF(INDEX('Controle de reservas'!$L$14:$L$2013,AZ269)="Programado","PROG",IF(INDEX('Controle de reservas'!$L$14:$L$2013,AZ269)="Disponível no posto","DP","SEM SITUAÇÃO")))))))&amp;IF(INDEX('Controle de reservas'!$M$14:$M$2013,AZ269)&lt;&gt;"",CHAR(10)&amp;INDEX('Controle de reservas'!$M$14:$M$2013,AZ269),IF(OR(INDEX('Controle de reservas'!$L$14:$L$2013,AZ269)="Em cobertura",INDEX('Controle de reservas'!$L$14:$L$2013,AZ269)="Programado"),CHAR(10)&amp;"SEM LOCAL",""))&amp;IF(INDEX('Controle de reservas'!$N$14:$N$2013,AZ269)&lt;&gt;"",CHAR(10)&amp;"Subst.: "&amp;INDEX('Controle de reservas'!$N$14:$N$2013,AZ269),"")&amp;IF(AND(ISNUMBER(INDEX('Controle de reservas'!$I$14:$I$2013,AZ269)),INDEX('Controle de reservas'!$I$14:$I$2013,AZ269)&gt;0,INDEX('Controle de reservas'!$K$14:$K$2013,AZ269)&gt;INDEX('Controle de reservas'!$I$14:$I$2013,AZ269)),CHAR(10)&amp;"DIVERGÊNCIA DE DATAS","")&amp;IF(INDEX('Controle de reservas'!$P$14:$P$2013,AZ269)&lt;&gt;"OK"," !",""))))</f>
      </c>
      <c r="M269" s="17">
        <f ca="1">IF(OR($AQ269=0,M$9="",M$9&lt;$AS269,AND($AT269&lt;&gt;"",M$9&gt;$AT269)),"",IF(BA269=0,"—",IF(INDEX('Controle de reservas'!$P$14:$P$2013,BA269)="DUPLICIDADE NO DIA","CONFLITO"&amp;IF(INDEX('Controle de reservas'!$M$14:$M$2013,BA269)&lt;&gt;"",CHAR(10)&amp;INDEX('Controle de reservas'!$M$14:$M$2013,BA269),"")&amp;IF(INDEX('Controle de reservas'!$N$14:$N$2013,BA269)&lt;&gt;"",CHAR(10)&amp;"Subst.: "&amp;INDEX('Controle de reservas'!$N$14:$N$2013,BA269),"")&amp;IF(AND(ISNUMBER(INDEX('Controle de reservas'!$I$14:$I$2013,BA269)),INDEX('Controle de reservas'!$I$14:$I$2013,BA269)&gt;0,INDEX('Controle de reservas'!$K$14:$K$2013,BA269)&gt;INDEX('Controle de reservas'!$I$14:$I$2013,BA269)),CHAR(10)&amp;"DIVERGÊNCIA DE DATAS",""),IF(INDEX('Controle de reservas'!$L$14:$L$2013,BA269)="Em cobertura","COV",IF(INDEX('Controle de reservas'!$L$14:$L$2013,BA269)="Disponível","DISP",IF(INDEX('Controle de reservas'!$L$14:$L$2013,BA269)="Não utilizado","NU",IF(INDEX('Controle de reservas'!$L$14:$L$2013,BA269)="Folga","F",IF(INDEX('Controle de reservas'!$L$14:$L$2013,BA269)="Ocorrência","O",IF(INDEX('Controle de reservas'!$L$14:$L$2013,BA269)="Programado","PROG",IF(INDEX('Controle de reservas'!$L$14:$L$2013,BA269)="Disponível no posto","DP","SEM SITUAÇÃO")))))))&amp;IF(INDEX('Controle de reservas'!$M$14:$M$2013,BA269)&lt;&gt;"",CHAR(10)&amp;INDEX('Controle de reservas'!$M$14:$M$2013,BA269),IF(OR(INDEX('Controle de reservas'!$L$14:$L$2013,BA269)="Em cobertura",INDEX('Controle de reservas'!$L$14:$L$2013,BA269)="Programado"),CHAR(10)&amp;"SEM LOCAL",""))&amp;IF(INDEX('Controle de reservas'!$N$14:$N$2013,BA269)&lt;&gt;"",CHAR(10)&amp;"Subst.: "&amp;INDEX('Controle de reservas'!$N$14:$N$2013,BA269),"")&amp;IF(AND(ISNUMBER(INDEX('Controle de reservas'!$I$14:$I$2013,BA269)),INDEX('Controle de reservas'!$I$14:$I$2013,BA269)&gt;0,INDEX('Controle de reservas'!$K$14:$K$2013,BA269)&gt;INDEX('Controle de reservas'!$I$14:$I$2013,BA269)),CHAR(10)&amp;"DIVERGÊNCIA DE DATAS","")&amp;IF(INDEX('Controle de reservas'!$P$14:$P$2013,BA269)&lt;&gt;"OK"," !",""))))</f>
      </c>
      <c r="N269" s="17">
        <f ca="1">IF(OR($AQ269=0,N$9="",N$9&lt;$AS269,AND($AT269&lt;&gt;"",N$9&gt;$AT269)),"",IF(BB269=0,"—",IF(INDEX('Controle de reservas'!$P$14:$P$2013,BB269)="DUPLICIDADE NO DIA","CONFLITO"&amp;IF(INDEX('Controle de reservas'!$M$14:$M$2013,BB269)&lt;&gt;"",CHAR(10)&amp;INDEX('Controle de reservas'!$M$14:$M$2013,BB269),"")&amp;IF(INDEX('Controle de reservas'!$N$14:$N$2013,BB269)&lt;&gt;"",CHAR(10)&amp;"Subst.: "&amp;INDEX('Controle de reservas'!$N$14:$N$2013,BB269),"")&amp;IF(AND(ISNUMBER(INDEX('Controle de reservas'!$I$14:$I$2013,BB269)),INDEX('Controle de reservas'!$I$14:$I$2013,BB269)&gt;0,INDEX('Controle de reservas'!$K$14:$K$2013,BB269)&gt;INDEX('Controle de reservas'!$I$14:$I$2013,BB269)),CHAR(10)&amp;"DIVERGÊNCIA DE DATAS",""),IF(INDEX('Controle de reservas'!$L$14:$L$2013,BB269)="Em cobertura","COV",IF(INDEX('Controle de reservas'!$L$14:$L$2013,BB269)="Disponível","DISP",IF(INDEX('Controle de reservas'!$L$14:$L$2013,BB269)="Não utilizado","NU",IF(INDEX('Controle de reservas'!$L$14:$L$2013,BB269)="Folga","F",IF(INDEX('Controle de reservas'!$L$14:$L$2013,BB269)="Ocorrência","O",IF(INDEX('Controle de reservas'!$L$14:$L$2013,BB269)="Programado","PROG",IF(INDEX('Controle de reservas'!$L$14:$L$2013,BB269)="Disponível no posto","DP","SEM SITUAÇÃO")))))))&amp;IF(INDEX('Controle de reservas'!$M$14:$M$2013,BB269)&lt;&gt;"",CHAR(10)&amp;INDEX('Controle de reservas'!$M$14:$M$2013,BB269),IF(OR(INDEX('Controle de reservas'!$L$14:$L$2013,BB269)="Em cobertura",INDEX('Controle de reservas'!$L$14:$L$2013,BB269)="Programado"),CHAR(10)&amp;"SEM LOCAL",""))&amp;IF(INDEX('Controle de reservas'!$N$14:$N$2013,BB269)&lt;&gt;"",CHAR(10)&amp;"Subst.: "&amp;INDEX('Controle de reservas'!$N$14:$N$2013,BB269),"")&amp;IF(AND(ISNUMBER(INDEX('Controle de reservas'!$I$14:$I$2013,BB269)),INDEX('Controle de reservas'!$I$14:$I$2013,BB269)&gt;0,INDEX('Controle de reservas'!$K$14:$K$2013,BB269)&gt;INDEX('Controle de reservas'!$I$14:$I$2013,BB269)),CHAR(10)&amp;"DIVERGÊNCIA DE DATAS","")&amp;IF(INDEX('Controle de reservas'!$P$14:$P$2013,BB269)&lt;&gt;"OK"," !",""))))</f>
      </c>
      <c r="O269" s="17">
        <f ca="1">IF(OR($AQ269=0,O$9="",O$9&lt;$AS269,AND($AT269&lt;&gt;"",O$9&gt;$AT269)),"",IF(BC269=0,"—",IF(INDEX('Controle de reservas'!$P$14:$P$2013,BC269)="DUPLICIDADE NO DIA","CONFLITO"&amp;IF(INDEX('Controle de reservas'!$M$14:$M$2013,BC269)&lt;&gt;"",CHAR(10)&amp;INDEX('Controle de reservas'!$M$14:$M$2013,BC269),"")&amp;IF(INDEX('Controle de reservas'!$N$14:$N$2013,BC269)&lt;&gt;"",CHAR(10)&amp;"Subst.: "&amp;INDEX('Controle de reservas'!$N$14:$N$2013,BC269),"")&amp;IF(AND(ISNUMBER(INDEX('Controle de reservas'!$I$14:$I$2013,BC269)),INDEX('Controle de reservas'!$I$14:$I$2013,BC269)&gt;0,INDEX('Controle de reservas'!$K$14:$K$2013,BC269)&gt;INDEX('Controle de reservas'!$I$14:$I$2013,BC269)),CHAR(10)&amp;"DIVERGÊNCIA DE DATAS",""),IF(INDEX('Controle de reservas'!$L$14:$L$2013,BC269)="Em cobertura","COV",IF(INDEX('Controle de reservas'!$L$14:$L$2013,BC269)="Disponível","DISP",IF(INDEX('Controle de reservas'!$L$14:$L$2013,BC269)="Não utilizado","NU",IF(INDEX('Controle de reservas'!$L$14:$L$2013,BC269)="Folga","F",IF(INDEX('Controle de reservas'!$L$14:$L$2013,BC269)="Ocorrência","O",IF(INDEX('Controle de reservas'!$L$14:$L$2013,BC269)="Programado","PROG",IF(INDEX('Controle de reservas'!$L$14:$L$2013,BC269)="Disponível no posto","DP","SEM SITUAÇÃO")))))))&amp;IF(INDEX('Controle de reservas'!$M$14:$M$2013,BC269)&lt;&gt;"",CHAR(10)&amp;INDEX('Controle de reservas'!$M$14:$M$2013,BC269),IF(OR(INDEX('Controle de reservas'!$L$14:$L$2013,BC269)="Em cobertura",INDEX('Controle de reservas'!$L$14:$L$2013,BC269)="Programado"),CHAR(10)&amp;"SEM LOCAL",""))&amp;IF(INDEX('Controle de reservas'!$N$14:$N$2013,BC269)&lt;&gt;"",CHAR(10)&amp;"Subst.: "&amp;INDEX('Controle de reservas'!$N$14:$N$2013,BC269),"")&amp;IF(AND(ISNUMBER(INDEX('Controle de reservas'!$I$14:$I$2013,BC269)),INDEX('Controle de reservas'!$I$14:$I$2013,BC269)&gt;0,INDEX('Controle de reservas'!$K$14:$K$2013,BC269)&gt;INDEX('Controle de reservas'!$I$14:$I$2013,BC269)),CHAR(10)&amp;"DIVERGÊNCIA DE DATAS","")&amp;IF(INDEX('Controle de reservas'!$P$14:$P$2013,BC269)&lt;&gt;"OK"," !",""))))</f>
      </c>
      <c r="P269" s="17">
        <f ca="1">IF(OR($AQ269=0,P$9="",P$9&lt;$AS269,AND($AT269&lt;&gt;"",P$9&gt;$AT269)),"",IF(BD269=0,"—",IF(INDEX('Controle de reservas'!$P$14:$P$2013,BD269)="DUPLICIDADE NO DIA","CONFLITO"&amp;IF(INDEX('Controle de reservas'!$M$14:$M$2013,BD269)&lt;&gt;"",CHAR(10)&amp;INDEX('Controle de reservas'!$M$14:$M$2013,BD269),"")&amp;IF(INDEX('Controle de reservas'!$N$14:$N$2013,BD269)&lt;&gt;"",CHAR(10)&amp;"Subst.: "&amp;INDEX('Controle de reservas'!$N$14:$N$2013,BD269),"")&amp;IF(AND(ISNUMBER(INDEX('Controle de reservas'!$I$14:$I$2013,BD269)),INDEX('Controle de reservas'!$I$14:$I$2013,BD269)&gt;0,INDEX('Controle de reservas'!$K$14:$K$2013,BD269)&gt;INDEX('Controle de reservas'!$I$14:$I$2013,BD269)),CHAR(10)&amp;"DIVERGÊNCIA DE DATAS",""),IF(INDEX('Controle de reservas'!$L$14:$L$2013,BD269)="Em cobertura","COV",IF(INDEX('Controle de reservas'!$L$14:$L$2013,BD269)="Disponível","DISP",IF(INDEX('Controle de reservas'!$L$14:$L$2013,BD269)="Não utilizado","NU",IF(INDEX('Controle de reservas'!$L$14:$L$2013,BD269)="Folga","F",IF(INDEX('Controle de reservas'!$L$14:$L$2013,BD269)="Ocorrência","O",IF(INDEX('Controle de reservas'!$L$14:$L$2013,BD269)="Programado","PROG",IF(INDEX('Controle de reservas'!$L$14:$L$2013,BD269)="Disponível no posto","DP","SEM SITUAÇÃO")))))))&amp;IF(INDEX('Controle de reservas'!$M$14:$M$2013,BD269)&lt;&gt;"",CHAR(10)&amp;INDEX('Controle de reservas'!$M$14:$M$2013,BD269),IF(OR(INDEX('Controle de reservas'!$L$14:$L$2013,BD269)="Em cobertura",INDEX('Controle de reservas'!$L$14:$L$2013,BD269)="Programado"),CHAR(10)&amp;"SEM LOCAL",""))&amp;IF(INDEX('Controle de reservas'!$N$14:$N$2013,BD269)&lt;&gt;"",CHAR(10)&amp;"Subst.: "&amp;INDEX('Controle de reservas'!$N$14:$N$2013,BD269),"")&amp;IF(AND(ISNUMBER(INDEX('Controle de reservas'!$I$14:$I$2013,BD269)),INDEX('Controle de reservas'!$I$14:$I$2013,BD269)&gt;0,INDEX('Controle de reservas'!$K$14:$K$2013,BD269)&gt;INDEX('Controle de reservas'!$I$14:$I$2013,BD269)),CHAR(10)&amp;"DIVERGÊNCIA DE DATAS","")&amp;IF(INDEX('Controle de reservas'!$P$14:$P$2013,BD269)&lt;&gt;"OK"," !",""))))</f>
      </c>
      <c r="Q269" s="17">
        <f ca="1">IF(OR($AQ269=0,Q$9="",Q$9&lt;$AS269,AND($AT269&lt;&gt;"",Q$9&gt;$AT269)),"",IF(BE269=0,"—",IF(INDEX('Controle de reservas'!$P$14:$P$2013,BE269)="DUPLICIDADE NO DIA","CONFLITO"&amp;IF(INDEX('Controle de reservas'!$M$14:$M$2013,BE269)&lt;&gt;"",CHAR(10)&amp;INDEX('Controle de reservas'!$M$14:$M$2013,BE269),"")&amp;IF(INDEX('Controle de reservas'!$N$14:$N$2013,BE269)&lt;&gt;"",CHAR(10)&amp;"Subst.: "&amp;INDEX('Controle de reservas'!$N$14:$N$2013,BE269),"")&amp;IF(AND(ISNUMBER(INDEX('Controle de reservas'!$I$14:$I$2013,BE269)),INDEX('Controle de reservas'!$I$14:$I$2013,BE269)&gt;0,INDEX('Controle de reservas'!$K$14:$K$2013,BE269)&gt;INDEX('Controle de reservas'!$I$14:$I$2013,BE269)),CHAR(10)&amp;"DIVERGÊNCIA DE DATAS",""),IF(INDEX('Controle de reservas'!$L$14:$L$2013,BE269)="Em cobertura","COV",IF(INDEX('Controle de reservas'!$L$14:$L$2013,BE269)="Disponível","DISP",IF(INDEX('Controle de reservas'!$L$14:$L$2013,BE269)="Não utilizado","NU",IF(INDEX('Controle de reservas'!$L$14:$L$2013,BE269)="Folga","F",IF(INDEX('Controle de reservas'!$L$14:$L$2013,BE269)="Ocorrência","O",IF(INDEX('Controle de reservas'!$L$14:$L$2013,BE269)="Programado","PROG",IF(INDEX('Controle de reservas'!$L$14:$L$2013,BE269)="Disponível no posto","DP","SEM SITUAÇÃO")))))))&amp;IF(INDEX('Controle de reservas'!$M$14:$M$2013,BE269)&lt;&gt;"",CHAR(10)&amp;INDEX('Controle de reservas'!$M$14:$M$2013,BE269),IF(OR(INDEX('Controle de reservas'!$L$14:$L$2013,BE269)="Em cobertura",INDEX('Controle de reservas'!$L$14:$L$2013,BE269)="Programado"),CHAR(10)&amp;"SEM LOCAL",""))&amp;IF(INDEX('Controle de reservas'!$N$14:$N$2013,BE269)&lt;&gt;"",CHAR(10)&amp;"Subst.: "&amp;INDEX('Controle de reservas'!$N$14:$N$2013,BE269),"")&amp;IF(AND(ISNUMBER(INDEX('Controle de reservas'!$I$14:$I$2013,BE269)),INDEX('Controle de reservas'!$I$14:$I$2013,BE269)&gt;0,INDEX('Controle de reservas'!$K$14:$K$2013,BE269)&gt;INDEX('Controle de reservas'!$I$14:$I$2013,BE269)),CHAR(10)&amp;"DIVERGÊNCIA DE DATAS","")&amp;IF(INDEX('Controle de reservas'!$P$14:$P$2013,BE269)&lt;&gt;"OK"," !",""))))</f>
      </c>
      <c r="R269" s="17">
        <f ca="1">IF(OR($AQ269=0,R$9="",R$9&lt;$AS269,AND($AT269&lt;&gt;"",R$9&gt;$AT269)),"",IF(BF269=0,"—",IF(INDEX('Controle de reservas'!$P$14:$P$2013,BF269)="DUPLICIDADE NO DIA","CONFLITO"&amp;IF(INDEX('Controle de reservas'!$M$14:$M$2013,BF269)&lt;&gt;"",CHAR(10)&amp;INDEX('Controle de reservas'!$M$14:$M$2013,BF269),"")&amp;IF(INDEX('Controle de reservas'!$N$14:$N$2013,BF269)&lt;&gt;"",CHAR(10)&amp;"Subst.: "&amp;INDEX('Controle de reservas'!$N$14:$N$2013,BF269),"")&amp;IF(AND(ISNUMBER(INDEX('Controle de reservas'!$I$14:$I$2013,BF269)),INDEX('Controle de reservas'!$I$14:$I$2013,BF269)&gt;0,INDEX('Controle de reservas'!$K$14:$K$2013,BF269)&gt;INDEX('Controle de reservas'!$I$14:$I$2013,BF269)),CHAR(10)&amp;"DIVERGÊNCIA DE DATAS",""),IF(INDEX('Controle de reservas'!$L$14:$L$2013,BF269)="Em cobertura","COV",IF(INDEX('Controle de reservas'!$L$14:$L$2013,BF269)="Disponível","DISP",IF(INDEX('Controle de reservas'!$L$14:$L$2013,BF269)="Não utilizado","NU",IF(INDEX('Controle de reservas'!$L$14:$L$2013,BF269)="Folga","F",IF(INDEX('Controle de reservas'!$L$14:$L$2013,BF269)="Ocorrência","O",IF(INDEX('Controle de reservas'!$L$14:$L$2013,BF269)="Programado","PROG",IF(INDEX('Controle de reservas'!$L$14:$L$2013,BF269)="Disponível no posto","DP","SEM SITUAÇÃO")))))))&amp;IF(INDEX('Controle de reservas'!$M$14:$M$2013,BF269)&lt;&gt;"",CHAR(10)&amp;INDEX('Controle de reservas'!$M$14:$M$2013,BF269),IF(OR(INDEX('Controle de reservas'!$L$14:$L$2013,BF269)="Em cobertura",INDEX('Controle de reservas'!$L$14:$L$2013,BF269)="Programado"),CHAR(10)&amp;"SEM LOCAL",""))&amp;IF(INDEX('Controle de reservas'!$N$14:$N$2013,BF269)&lt;&gt;"",CHAR(10)&amp;"Subst.: "&amp;INDEX('Controle de reservas'!$N$14:$N$2013,BF269),"")&amp;IF(AND(ISNUMBER(INDEX('Controle de reservas'!$I$14:$I$2013,BF269)),INDEX('Controle de reservas'!$I$14:$I$2013,BF269)&gt;0,INDEX('Controle de reservas'!$K$14:$K$2013,BF269)&gt;INDEX('Controle de reservas'!$I$14:$I$2013,BF269)),CHAR(10)&amp;"DIVERGÊNCIA DE DATAS","")&amp;IF(INDEX('Controle de reservas'!$P$14:$P$2013,BF269)&lt;&gt;"OK"," !",""))))</f>
      </c>
      <c r="S269" s="17">
        <f ca="1">IF(OR($AQ269=0,S$9="",S$9&lt;$AS269,AND($AT269&lt;&gt;"",S$9&gt;$AT269)),"",IF(BG269=0,"—",IF(INDEX('Controle de reservas'!$P$14:$P$2013,BG269)="DUPLICIDADE NO DIA","CONFLITO"&amp;IF(INDEX('Controle de reservas'!$M$14:$M$2013,BG269)&lt;&gt;"",CHAR(10)&amp;INDEX('Controle de reservas'!$M$14:$M$2013,BG269),"")&amp;IF(INDEX('Controle de reservas'!$N$14:$N$2013,BG269)&lt;&gt;"",CHAR(10)&amp;"Subst.: "&amp;INDEX('Controle de reservas'!$N$14:$N$2013,BG269),"")&amp;IF(AND(ISNUMBER(INDEX('Controle de reservas'!$I$14:$I$2013,BG269)),INDEX('Controle de reservas'!$I$14:$I$2013,BG269)&gt;0,INDEX('Controle de reservas'!$K$14:$K$2013,BG269)&gt;INDEX('Controle de reservas'!$I$14:$I$2013,BG269)),CHAR(10)&amp;"DIVERGÊNCIA DE DATAS",""),IF(INDEX('Controle de reservas'!$L$14:$L$2013,BG269)="Em cobertura","COV",IF(INDEX('Controle de reservas'!$L$14:$L$2013,BG269)="Disponível","DISP",IF(INDEX('Controle de reservas'!$L$14:$L$2013,BG269)="Não utilizado","NU",IF(INDEX('Controle de reservas'!$L$14:$L$2013,BG269)="Folga","F",IF(INDEX('Controle de reservas'!$L$14:$L$2013,BG269)="Ocorrência","O",IF(INDEX('Controle de reservas'!$L$14:$L$2013,BG269)="Programado","PROG",IF(INDEX('Controle de reservas'!$L$14:$L$2013,BG269)="Disponível no posto","DP","SEM SITUAÇÃO")))))))&amp;IF(INDEX('Controle de reservas'!$M$14:$M$2013,BG269)&lt;&gt;"",CHAR(10)&amp;INDEX('Controle de reservas'!$M$14:$M$2013,BG269),IF(OR(INDEX('Controle de reservas'!$L$14:$L$2013,BG269)="Em cobertura",INDEX('Controle de reservas'!$L$14:$L$2013,BG269)="Programado"),CHAR(10)&amp;"SEM LOCAL",""))&amp;IF(INDEX('Controle de reservas'!$N$14:$N$2013,BG269)&lt;&gt;"",CHAR(10)&amp;"Subst.: "&amp;INDEX('Controle de reservas'!$N$14:$N$2013,BG269),"")&amp;IF(AND(ISNUMBER(INDEX('Controle de reservas'!$I$14:$I$2013,BG269)),INDEX('Controle de reservas'!$I$14:$I$2013,BG269)&gt;0,INDEX('Controle de reservas'!$K$14:$K$2013,BG269)&gt;INDEX('Controle de reservas'!$I$14:$I$2013,BG269)),CHAR(10)&amp;"DIVERGÊNCIA DE DATAS","")&amp;IF(INDEX('Controle de reservas'!$P$14:$P$2013,BG269)&lt;&gt;"OK"," !",""))))</f>
      </c>
      <c r="T269" s="17">
        <f ca="1">IF(OR($AQ269=0,T$9="",T$9&lt;$AS269,AND($AT269&lt;&gt;"",T$9&gt;$AT269)),"",IF(BH269=0,"—",IF(INDEX('Controle de reservas'!$P$14:$P$2013,BH269)="DUPLICIDADE NO DIA","CONFLITO"&amp;IF(INDEX('Controle de reservas'!$M$14:$M$2013,BH269)&lt;&gt;"",CHAR(10)&amp;INDEX('Controle de reservas'!$M$14:$M$2013,BH269),"")&amp;IF(INDEX('Controle de reservas'!$N$14:$N$2013,BH269)&lt;&gt;"",CHAR(10)&amp;"Subst.: "&amp;INDEX('Controle de reservas'!$N$14:$N$2013,BH269),"")&amp;IF(AND(ISNUMBER(INDEX('Controle de reservas'!$I$14:$I$2013,BH269)),INDEX('Controle de reservas'!$I$14:$I$2013,BH269)&gt;0,INDEX('Controle de reservas'!$K$14:$K$2013,BH269)&gt;INDEX('Controle de reservas'!$I$14:$I$2013,BH269)),CHAR(10)&amp;"DIVERGÊNCIA DE DATAS",""),IF(INDEX('Controle de reservas'!$L$14:$L$2013,BH269)="Em cobertura","COV",IF(INDEX('Controle de reservas'!$L$14:$L$2013,BH269)="Disponível","DISP",IF(INDEX('Controle de reservas'!$L$14:$L$2013,BH269)="Não utilizado","NU",IF(INDEX('Controle de reservas'!$L$14:$L$2013,BH269)="Folga","F",IF(INDEX('Controle de reservas'!$L$14:$L$2013,BH269)="Ocorrência","O",IF(INDEX('Controle de reservas'!$L$14:$L$2013,BH269)="Programado","PROG",IF(INDEX('Controle de reservas'!$L$14:$L$2013,BH269)="Disponível no posto","DP","SEM SITUAÇÃO")))))))&amp;IF(INDEX('Controle de reservas'!$M$14:$M$2013,BH269)&lt;&gt;"",CHAR(10)&amp;INDEX('Controle de reservas'!$M$14:$M$2013,BH269),IF(OR(INDEX('Controle de reservas'!$L$14:$L$2013,BH269)="Em cobertura",INDEX('Controle de reservas'!$L$14:$L$2013,BH269)="Programado"),CHAR(10)&amp;"SEM LOCAL",""))&amp;IF(INDEX('Controle de reservas'!$N$14:$N$2013,BH269)&lt;&gt;"",CHAR(10)&amp;"Subst.: "&amp;INDEX('Controle de reservas'!$N$14:$N$2013,BH269),"")&amp;IF(AND(ISNUMBER(INDEX('Controle de reservas'!$I$14:$I$2013,BH269)),INDEX('Controle de reservas'!$I$14:$I$2013,BH269)&gt;0,INDEX('Controle de reservas'!$K$14:$K$2013,BH269)&gt;INDEX('Controle de reservas'!$I$14:$I$2013,BH269)),CHAR(10)&amp;"DIVERGÊNCIA DE DATAS","")&amp;IF(INDEX('Controle de reservas'!$P$14:$P$2013,BH269)&lt;&gt;"OK"," !",""))))</f>
      </c>
      <c r="U269" s="17">
        <f ca="1">IF(OR($AQ269=0,U$9="",U$9&lt;$AS269,AND($AT269&lt;&gt;"",U$9&gt;$AT269)),"",IF(BI269=0,"—",IF(INDEX('Controle de reservas'!$P$14:$P$2013,BI269)="DUPLICIDADE NO DIA","CONFLITO"&amp;IF(INDEX('Controle de reservas'!$M$14:$M$2013,BI269)&lt;&gt;"",CHAR(10)&amp;INDEX('Controle de reservas'!$M$14:$M$2013,BI269),"")&amp;IF(INDEX('Controle de reservas'!$N$14:$N$2013,BI269)&lt;&gt;"",CHAR(10)&amp;"Subst.: "&amp;INDEX('Controle de reservas'!$N$14:$N$2013,BI269),"")&amp;IF(AND(ISNUMBER(INDEX('Controle de reservas'!$I$14:$I$2013,BI269)),INDEX('Controle de reservas'!$I$14:$I$2013,BI269)&gt;0,INDEX('Controle de reservas'!$K$14:$K$2013,BI269)&gt;INDEX('Controle de reservas'!$I$14:$I$2013,BI269)),CHAR(10)&amp;"DIVERGÊNCIA DE DATAS",""),IF(INDEX('Controle de reservas'!$L$14:$L$2013,BI269)="Em cobertura","COV",IF(INDEX('Controle de reservas'!$L$14:$L$2013,BI269)="Disponível","DISP",IF(INDEX('Controle de reservas'!$L$14:$L$2013,BI269)="Não utilizado","NU",IF(INDEX('Controle de reservas'!$L$14:$L$2013,BI269)="Folga","F",IF(INDEX('Controle de reservas'!$L$14:$L$2013,BI269)="Ocorrência","O",IF(INDEX('Controle de reservas'!$L$14:$L$2013,BI269)="Programado","PROG",IF(INDEX('Controle de reservas'!$L$14:$L$2013,BI269)="Disponível no posto","DP","SEM SITUAÇÃO")))))))&amp;IF(INDEX('Controle de reservas'!$M$14:$M$2013,BI269)&lt;&gt;"",CHAR(10)&amp;INDEX('Controle de reservas'!$M$14:$M$2013,BI269),IF(OR(INDEX('Controle de reservas'!$L$14:$L$2013,BI269)="Em cobertura",INDEX('Controle de reservas'!$L$14:$L$2013,BI269)="Programado"),CHAR(10)&amp;"SEM LOCAL",""))&amp;IF(INDEX('Controle de reservas'!$N$14:$N$2013,BI269)&lt;&gt;"",CHAR(10)&amp;"Subst.: "&amp;INDEX('Controle de reservas'!$N$14:$N$2013,BI269),"")&amp;IF(AND(ISNUMBER(INDEX('Controle de reservas'!$I$14:$I$2013,BI269)),INDEX('Controle de reservas'!$I$14:$I$2013,BI269)&gt;0,INDEX('Controle de reservas'!$K$14:$K$2013,BI269)&gt;INDEX('Controle de reservas'!$I$14:$I$2013,BI269)),CHAR(10)&amp;"DIVERGÊNCIA DE DATAS","")&amp;IF(INDEX('Controle de reservas'!$P$14:$P$2013,BI269)&lt;&gt;"OK"," !",""))))</f>
      </c>
      <c r="V269" s="17">
        <f ca="1">IF(OR($AQ269=0,V$9="",V$9&lt;$AS269,AND($AT269&lt;&gt;"",V$9&gt;$AT269)),"",IF(BJ269=0,"—",IF(INDEX('Controle de reservas'!$P$14:$P$2013,BJ269)="DUPLICIDADE NO DIA","CONFLITO"&amp;IF(INDEX('Controle de reservas'!$M$14:$M$2013,BJ269)&lt;&gt;"",CHAR(10)&amp;INDEX('Controle de reservas'!$M$14:$M$2013,BJ269),"")&amp;IF(INDEX('Controle de reservas'!$N$14:$N$2013,BJ269)&lt;&gt;"",CHAR(10)&amp;"Subst.: "&amp;INDEX('Controle de reservas'!$N$14:$N$2013,BJ269),"")&amp;IF(AND(ISNUMBER(INDEX('Controle de reservas'!$I$14:$I$2013,BJ269)),INDEX('Controle de reservas'!$I$14:$I$2013,BJ269)&gt;0,INDEX('Controle de reservas'!$K$14:$K$2013,BJ269)&gt;INDEX('Controle de reservas'!$I$14:$I$2013,BJ269)),CHAR(10)&amp;"DIVERGÊNCIA DE DATAS",""),IF(INDEX('Controle de reservas'!$L$14:$L$2013,BJ269)="Em cobertura","COV",IF(INDEX('Controle de reservas'!$L$14:$L$2013,BJ269)="Disponível","DISP",IF(INDEX('Controle de reservas'!$L$14:$L$2013,BJ269)="Não utilizado","NU",IF(INDEX('Controle de reservas'!$L$14:$L$2013,BJ269)="Folga","F",IF(INDEX('Controle de reservas'!$L$14:$L$2013,BJ269)="Ocorrência","O",IF(INDEX('Controle de reservas'!$L$14:$L$2013,BJ269)="Programado","PROG",IF(INDEX('Controle de reservas'!$L$14:$L$2013,BJ269)="Disponível no posto","DP","SEM SITUAÇÃO")))))))&amp;IF(INDEX('Controle de reservas'!$M$14:$M$2013,BJ269)&lt;&gt;"",CHAR(10)&amp;INDEX('Controle de reservas'!$M$14:$M$2013,BJ269),IF(OR(INDEX('Controle de reservas'!$L$14:$L$2013,BJ269)="Em cobertura",INDEX('Controle de reservas'!$L$14:$L$2013,BJ269)="Programado"),CHAR(10)&amp;"SEM LOCAL",""))&amp;IF(INDEX('Controle de reservas'!$N$14:$N$2013,BJ269)&lt;&gt;"",CHAR(10)&amp;"Subst.: "&amp;INDEX('Controle de reservas'!$N$14:$N$2013,BJ269),"")&amp;IF(AND(ISNUMBER(INDEX('Controle de reservas'!$I$14:$I$2013,BJ269)),INDEX('Controle de reservas'!$I$14:$I$2013,BJ269)&gt;0,INDEX('Controle de reservas'!$K$14:$K$2013,BJ269)&gt;INDEX('Controle de reservas'!$I$14:$I$2013,BJ269)),CHAR(10)&amp;"DIVERGÊNCIA DE DATAS","")&amp;IF(INDEX('Controle de reservas'!$P$14:$P$2013,BJ269)&lt;&gt;"OK"," !",""))))</f>
      </c>
      <c r="W269" s="17">
        <f ca="1">IF(OR($AQ269=0,W$9="",W$9&lt;$AS269,AND($AT269&lt;&gt;"",W$9&gt;$AT269)),"",IF(BK269=0,"—",IF(INDEX('Controle de reservas'!$P$14:$P$2013,BK269)="DUPLICIDADE NO DIA","CONFLITO"&amp;IF(INDEX('Controle de reservas'!$M$14:$M$2013,BK269)&lt;&gt;"",CHAR(10)&amp;INDEX('Controle de reservas'!$M$14:$M$2013,BK269),"")&amp;IF(INDEX('Controle de reservas'!$N$14:$N$2013,BK269)&lt;&gt;"",CHAR(10)&amp;"Subst.: "&amp;INDEX('Controle de reservas'!$N$14:$N$2013,BK269),"")&amp;IF(AND(ISNUMBER(INDEX('Controle de reservas'!$I$14:$I$2013,BK269)),INDEX('Controle de reservas'!$I$14:$I$2013,BK269)&gt;0,INDEX('Controle de reservas'!$K$14:$K$2013,BK269)&gt;INDEX('Controle de reservas'!$I$14:$I$2013,BK269)),CHAR(10)&amp;"DIVERGÊNCIA DE DATAS",""),IF(INDEX('Controle de reservas'!$L$14:$L$2013,BK269)="Em cobertura","COV",IF(INDEX('Controle de reservas'!$L$14:$L$2013,BK269)="Disponível","DISP",IF(INDEX('Controle de reservas'!$L$14:$L$2013,BK269)="Não utilizado","NU",IF(INDEX('Controle de reservas'!$L$14:$L$2013,BK269)="Folga","F",IF(INDEX('Controle de reservas'!$L$14:$L$2013,BK269)="Ocorrência","O",IF(INDEX('Controle de reservas'!$L$14:$L$2013,BK269)="Programado","PROG",IF(INDEX('Controle de reservas'!$L$14:$L$2013,BK269)="Disponível no posto","DP","SEM SITUAÇÃO")))))))&amp;IF(INDEX('Controle de reservas'!$M$14:$M$2013,BK269)&lt;&gt;"",CHAR(10)&amp;INDEX('Controle de reservas'!$M$14:$M$2013,BK269),IF(OR(INDEX('Controle de reservas'!$L$14:$L$2013,BK269)="Em cobertura",INDEX('Controle de reservas'!$L$14:$L$2013,BK269)="Programado"),CHAR(10)&amp;"SEM LOCAL",""))&amp;IF(INDEX('Controle de reservas'!$N$14:$N$2013,BK269)&lt;&gt;"",CHAR(10)&amp;"Subst.: "&amp;INDEX('Controle de reservas'!$N$14:$N$2013,BK269),"")&amp;IF(AND(ISNUMBER(INDEX('Controle de reservas'!$I$14:$I$2013,BK269)),INDEX('Controle de reservas'!$I$14:$I$2013,BK269)&gt;0,INDEX('Controle de reservas'!$K$14:$K$2013,BK269)&gt;INDEX('Controle de reservas'!$I$14:$I$2013,BK269)),CHAR(10)&amp;"DIVERGÊNCIA DE DATAS","")&amp;IF(INDEX('Controle de reservas'!$P$14:$P$2013,BK269)&lt;&gt;"OK"," !",""))))</f>
      </c>
      <c r="X269" s="17">
        <f ca="1">IF(OR($AQ269=0,X$9="",X$9&lt;$AS269,AND($AT269&lt;&gt;"",X$9&gt;$AT269)),"",IF(BL269=0,"—",IF(INDEX('Controle de reservas'!$P$14:$P$2013,BL269)="DUPLICIDADE NO DIA","CONFLITO"&amp;IF(INDEX('Controle de reservas'!$M$14:$M$2013,BL269)&lt;&gt;"",CHAR(10)&amp;INDEX('Controle de reservas'!$M$14:$M$2013,BL269),"")&amp;IF(INDEX('Controle de reservas'!$N$14:$N$2013,BL269)&lt;&gt;"",CHAR(10)&amp;"Subst.: "&amp;INDEX('Controle de reservas'!$N$14:$N$2013,BL269),"")&amp;IF(AND(ISNUMBER(INDEX('Controle de reservas'!$I$14:$I$2013,BL269)),INDEX('Controle de reservas'!$I$14:$I$2013,BL269)&gt;0,INDEX('Controle de reservas'!$K$14:$K$2013,BL269)&gt;INDEX('Controle de reservas'!$I$14:$I$2013,BL269)),CHAR(10)&amp;"DIVERGÊNCIA DE DATAS",""),IF(INDEX('Controle de reservas'!$L$14:$L$2013,BL269)="Em cobertura","COV",IF(INDEX('Controle de reservas'!$L$14:$L$2013,BL269)="Disponível","DISP",IF(INDEX('Controle de reservas'!$L$14:$L$2013,BL269)="Não utilizado","NU",IF(INDEX('Controle de reservas'!$L$14:$L$2013,BL269)="Folga","F",IF(INDEX('Controle de reservas'!$L$14:$L$2013,BL269)="Ocorrência","O",IF(INDEX('Controle de reservas'!$L$14:$L$2013,BL269)="Programado","PROG",IF(INDEX('Controle de reservas'!$L$14:$L$2013,BL269)="Disponível no posto","DP","SEM SITUAÇÃO")))))))&amp;IF(INDEX('Controle de reservas'!$M$14:$M$2013,BL269)&lt;&gt;"",CHAR(10)&amp;INDEX('Controle de reservas'!$M$14:$M$2013,BL269),IF(OR(INDEX('Controle de reservas'!$L$14:$L$2013,BL269)="Em cobertura",INDEX('Controle de reservas'!$L$14:$L$2013,BL269)="Programado"),CHAR(10)&amp;"SEM LOCAL",""))&amp;IF(INDEX('Controle de reservas'!$N$14:$N$2013,BL269)&lt;&gt;"",CHAR(10)&amp;"Subst.: "&amp;INDEX('Controle de reservas'!$N$14:$N$2013,BL269),"")&amp;IF(AND(ISNUMBER(INDEX('Controle de reservas'!$I$14:$I$2013,BL269)),INDEX('Controle de reservas'!$I$14:$I$2013,BL269)&gt;0,INDEX('Controle de reservas'!$K$14:$K$2013,BL269)&gt;INDEX('Controle de reservas'!$I$14:$I$2013,BL269)),CHAR(10)&amp;"DIVERGÊNCIA DE DATAS","")&amp;IF(INDEX('Controle de reservas'!$P$14:$P$2013,BL269)&lt;&gt;"OK"," !",""))))</f>
      </c>
      <c r="Y269" s="17">
        <f ca="1">IF(OR($AQ269=0,Y$9="",Y$9&lt;$AS269,AND($AT269&lt;&gt;"",Y$9&gt;$AT269)),"",IF(BM269=0,"—",IF(INDEX('Controle de reservas'!$P$14:$P$2013,BM269)="DUPLICIDADE NO DIA","CONFLITO"&amp;IF(INDEX('Controle de reservas'!$M$14:$M$2013,BM269)&lt;&gt;"",CHAR(10)&amp;INDEX('Controle de reservas'!$M$14:$M$2013,BM269),"")&amp;IF(INDEX('Controle de reservas'!$N$14:$N$2013,BM269)&lt;&gt;"",CHAR(10)&amp;"Subst.: "&amp;INDEX('Controle de reservas'!$N$14:$N$2013,BM269),"")&amp;IF(AND(ISNUMBER(INDEX('Controle de reservas'!$I$14:$I$2013,BM269)),INDEX('Controle de reservas'!$I$14:$I$2013,BM269)&gt;0,INDEX('Controle de reservas'!$K$14:$K$2013,BM269)&gt;INDEX('Controle de reservas'!$I$14:$I$2013,BM269)),CHAR(10)&amp;"DIVERGÊNCIA DE DATAS",""),IF(INDEX('Controle de reservas'!$L$14:$L$2013,BM269)="Em cobertura","COV",IF(INDEX('Controle de reservas'!$L$14:$L$2013,BM269)="Disponível","DISP",IF(INDEX('Controle de reservas'!$L$14:$L$2013,BM269)="Não utilizado","NU",IF(INDEX('Controle de reservas'!$L$14:$L$2013,BM269)="Folga","F",IF(INDEX('Controle de reservas'!$L$14:$L$2013,BM269)="Ocorrência","O",IF(INDEX('Controle de reservas'!$L$14:$L$2013,BM269)="Programado","PROG",IF(INDEX('Controle de reservas'!$L$14:$L$2013,BM269)="Disponível no posto","DP","SEM SITUAÇÃO")))))))&amp;IF(INDEX('Controle de reservas'!$M$14:$M$2013,BM269)&lt;&gt;"",CHAR(10)&amp;INDEX('Controle de reservas'!$M$14:$M$2013,BM269),IF(OR(INDEX('Controle de reservas'!$L$14:$L$2013,BM269)="Em cobertura",INDEX('Controle de reservas'!$L$14:$L$2013,BM269)="Programado"),CHAR(10)&amp;"SEM LOCAL",""))&amp;IF(INDEX('Controle de reservas'!$N$14:$N$2013,BM269)&lt;&gt;"",CHAR(10)&amp;"Subst.: "&amp;INDEX('Controle de reservas'!$N$14:$N$2013,BM269),"")&amp;IF(AND(ISNUMBER(INDEX('Controle de reservas'!$I$14:$I$2013,BM269)),INDEX('Controle de reservas'!$I$14:$I$2013,BM269)&gt;0,INDEX('Controle de reservas'!$K$14:$K$2013,BM269)&gt;INDEX('Controle de reservas'!$I$14:$I$2013,BM269)),CHAR(10)&amp;"DIVERGÊNCIA DE DATAS","")&amp;IF(INDEX('Controle de reservas'!$P$14:$P$2013,BM269)&lt;&gt;"OK"," !",""))))</f>
      </c>
      <c r="Z269" s="17">
        <f ca="1">IF(OR($AQ269=0,Z$9="",Z$9&lt;$AS269,AND($AT269&lt;&gt;"",Z$9&gt;$AT269)),"",IF(BN269=0,"—",IF(INDEX('Controle de reservas'!$P$14:$P$2013,BN269)="DUPLICIDADE NO DIA","CONFLITO"&amp;IF(INDEX('Controle de reservas'!$M$14:$M$2013,BN269)&lt;&gt;"",CHAR(10)&amp;INDEX('Controle de reservas'!$M$14:$M$2013,BN269),"")&amp;IF(INDEX('Controle de reservas'!$N$14:$N$2013,BN269)&lt;&gt;"",CHAR(10)&amp;"Subst.: "&amp;INDEX('Controle de reservas'!$N$14:$N$2013,BN269),"")&amp;IF(AND(ISNUMBER(INDEX('Controle de reservas'!$I$14:$I$2013,BN269)),INDEX('Controle de reservas'!$I$14:$I$2013,BN269)&gt;0,INDEX('Controle de reservas'!$K$14:$K$2013,BN269)&gt;INDEX('Controle de reservas'!$I$14:$I$2013,BN269)),CHAR(10)&amp;"DIVERGÊNCIA DE DATAS",""),IF(INDEX('Controle de reservas'!$L$14:$L$2013,BN269)="Em cobertura","COV",IF(INDEX('Controle de reservas'!$L$14:$L$2013,BN269)="Disponível","DISP",IF(INDEX('Controle de reservas'!$L$14:$L$2013,BN269)="Não utilizado","NU",IF(INDEX('Controle de reservas'!$L$14:$L$2013,BN269)="Folga","F",IF(INDEX('Controle de reservas'!$L$14:$L$2013,BN269)="Ocorrência","O",IF(INDEX('Controle de reservas'!$L$14:$L$2013,BN269)="Programado","PROG",IF(INDEX('Controle de reservas'!$L$14:$L$2013,BN269)="Disponível no posto","DP","SEM SITUAÇÃO")))))))&amp;IF(INDEX('Controle de reservas'!$M$14:$M$2013,BN269)&lt;&gt;"",CHAR(10)&amp;INDEX('Controle de reservas'!$M$14:$M$2013,BN269),IF(OR(INDEX('Controle de reservas'!$L$14:$L$2013,BN269)="Em cobertura",INDEX('Controle de reservas'!$L$14:$L$2013,BN269)="Programado"),CHAR(10)&amp;"SEM LOCAL",""))&amp;IF(INDEX('Controle de reservas'!$N$14:$N$2013,BN269)&lt;&gt;"",CHAR(10)&amp;"Subst.: "&amp;INDEX('Controle de reservas'!$N$14:$N$2013,BN269),"")&amp;IF(AND(ISNUMBER(INDEX('Controle de reservas'!$I$14:$I$2013,BN269)),INDEX('Controle de reservas'!$I$14:$I$2013,BN269)&gt;0,INDEX('Controle de reservas'!$K$14:$K$2013,BN269)&gt;INDEX('Controle de reservas'!$I$14:$I$2013,BN269)),CHAR(10)&amp;"DIVERGÊNCIA DE DATAS","")&amp;IF(INDEX('Controle de reservas'!$P$14:$P$2013,BN269)&lt;&gt;"OK"," !",""))))</f>
      </c>
      <c r="AA269" s="17">
        <f ca="1">IF(OR($AQ269=0,AA$9="",AA$9&lt;$AS269,AND($AT269&lt;&gt;"",AA$9&gt;$AT269)),"",IF(BO269=0,"—",IF(INDEX('Controle de reservas'!$P$14:$P$2013,BO269)="DUPLICIDADE NO DIA","CONFLITO"&amp;IF(INDEX('Controle de reservas'!$M$14:$M$2013,BO269)&lt;&gt;"",CHAR(10)&amp;INDEX('Controle de reservas'!$M$14:$M$2013,BO269),"")&amp;IF(INDEX('Controle de reservas'!$N$14:$N$2013,BO269)&lt;&gt;"",CHAR(10)&amp;"Subst.: "&amp;INDEX('Controle de reservas'!$N$14:$N$2013,BO269),"")&amp;IF(AND(ISNUMBER(INDEX('Controle de reservas'!$I$14:$I$2013,BO269)),INDEX('Controle de reservas'!$I$14:$I$2013,BO269)&gt;0,INDEX('Controle de reservas'!$K$14:$K$2013,BO269)&gt;INDEX('Controle de reservas'!$I$14:$I$2013,BO269)),CHAR(10)&amp;"DIVERGÊNCIA DE DATAS",""),IF(INDEX('Controle de reservas'!$L$14:$L$2013,BO269)="Em cobertura","COV",IF(INDEX('Controle de reservas'!$L$14:$L$2013,BO269)="Disponível","DISP",IF(INDEX('Controle de reservas'!$L$14:$L$2013,BO269)="Não utilizado","NU",IF(INDEX('Controle de reservas'!$L$14:$L$2013,BO269)="Folga","F",IF(INDEX('Controle de reservas'!$L$14:$L$2013,BO269)="Ocorrência","O",IF(INDEX('Controle de reservas'!$L$14:$L$2013,BO269)="Programado","PROG",IF(INDEX('Controle de reservas'!$L$14:$L$2013,BO269)="Disponível no posto","DP","SEM SITUAÇÃO")))))))&amp;IF(INDEX('Controle de reservas'!$M$14:$M$2013,BO269)&lt;&gt;"",CHAR(10)&amp;INDEX('Controle de reservas'!$M$14:$M$2013,BO269),IF(OR(INDEX('Controle de reservas'!$L$14:$L$2013,BO269)="Em cobertura",INDEX('Controle de reservas'!$L$14:$L$2013,BO269)="Programado"),CHAR(10)&amp;"SEM LOCAL",""))&amp;IF(INDEX('Controle de reservas'!$N$14:$N$2013,BO269)&lt;&gt;"",CHAR(10)&amp;"Subst.: "&amp;INDEX('Controle de reservas'!$N$14:$N$2013,BO269),"")&amp;IF(AND(ISNUMBER(INDEX('Controle de reservas'!$I$14:$I$2013,BO269)),INDEX('Controle de reservas'!$I$14:$I$2013,BO269)&gt;0,INDEX('Controle de reservas'!$K$14:$K$2013,BO269)&gt;INDEX('Controle de reservas'!$I$14:$I$2013,BO269)),CHAR(10)&amp;"DIVERGÊNCIA DE DATAS","")&amp;IF(INDEX('Controle de reservas'!$P$14:$P$2013,BO269)&lt;&gt;"OK"," !",""))))</f>
      </c>
      <c r="AB269" s="17">
        <f ca="1">IF(OR($AQ269=0,AB$9="",AB$9&lt;$AS269,AND($AT269&lt;&gt;"",AB$9&gt;$AT269)),"",IF(BP269=0,"—",IF(INDEX('Controle de reservas'!$P$14:$P$2013,BP269)="DUPLICIDADE NO DIA","CONFLITO"&amp;IF(INDEX('Controle de reservas'!$M$14:$M$2013,BP269)&lt;&gt;"",CHAR(10)&amp;INDEX('Controle de reservas'!$M$14:$M$2013,BP269),"")&amp;IF(INDEX('Controle de reservas'!$N$14:$N$2013,BP269)&lt;&gt;"",CHAR(10)&amp;"Subst.: "&amp;INDEX('Controle de reservas'!$N$14:$N$2013,BP269),"")&amp;IF(AND(ISNUMBER(INDEX('Controle de reservas'!$I$14:$I$2013,BP269)),INDEX('Controle de reservas'!$I$14:$I$2013,BP269)&gt;0,INDEX('Controle de reservas'!$K$14:$K$2013,BP269)&gt;INDEX('Controle de reservas'!$I$14:$I$2013,BP269)),CHAR(10)&amp;"DIVERGÊNCIA DE DATAS",""),IF(INDEX('Controle de reservas'!$L$14:$L$2013,BP269)="Em cobertura","COV",IF(INDEX('Controle de reservas'!$L$14:$L$2013,BP269)="Disponível","DISP",IF(INDEX('Controle de reservas'!$L$14:$L$2013,BP269)="Não utilizado","NU",IF(INDEX('Controle de reservas'!$L$14:$L$2013,BP269)="Folga","F",IF(INDEX('Controle de reservas'!$L$14:$L$2013,BP269)="Ocorrência","O",IF(INDEX('Controle de reservas'!$L$14:$L$2013,BP269)="Programado","PROG",IF(INDEX('Controle de reservas'!$L$14:$L$2013,BP269)="Disponível no posto","DP","SEM SITUAÇÃO")))))))&amp;IF(INDEX('Controle de reservas'!$M$14:$M$2013,BP269)&lt;&gt;"",CHAR(10)&amp;INDEX('Controle de reservas'!$M$14:$M$2013,BP269),IF(OR(INDEX('Controle de reservas'!$L$14:$L$2013,BP269)="Em cobertura",INDEX('Controle de reservas'!$L$14:$L$2013,BP269)="Programado"),CHAR(10)&amp;"SEM LOCAL",""))&amp;IF(INDEX('Controle de reservas'!$N$14:$N$2013,BP269)&lt;&gt;"",CHAR(10)&amp;"Subst.: "&amp;INDEX('Controle de reservas'!$N$14:$N$2013,BP269),"")&amp;IF(AND(ISNUMBER(INDEX('Controle de reservas'!$I$14:$I$2013,BP269)),INDEX('Controle de reservas'!$I$14:$I$2013,BP269)&gt;0,INDEX('Controle de reservas'!$K$14:$K$2013,BP269)&gt;INDEX('Controle de reservas'!$I$14:$I$2013,BP269)),CHAR(10)&amp;"DIVERGÊNCIA DE DATAS","")&amp;IF(INDEX('Controle de reservas'!$P$14:$P$2013,BP269)&lt;&gt;"OK"," !",""))))</f>
      </c>
      <c r="AC269" s="17">
        <f ca="1">IF(OR($AQ269=0,AC$9="",AC$9&lt;$AS269,AND($AT269&lt;&gt;"",AC$9&gt;$AT269)),"",IF(BQ269=0,"—",IF(INDEX('Controle de reservas'!$P$14:$P$2013,BQ269)="DUPLICIDADE NO DIA","CONFLITO"&amp;IF(INDEX('Controle de reservas'!$M$14:$M$2013,BQ269)&lt;&gt;"",CHAR(10)&amp;INDEX('Controle de reservas'!$M$14:$M$2013,BQ269),"")&amp;IF(INDEX('Controle de reservas'!$N$14:$N$2013,BQ269)&lt;&gt;"",CHAR(10)&amp;"Subst.: "&amp;INDEX('Controle de reservas'!$N$14:$N$2013,BQ269),"")&amp;IF(AND(ISNUMBER(INDEX('Controle de reservas'!$I$14:$I$2013,BQ269)),INDEX('Controle de reservas'!$I$14:$I$2013,BQ269)&gt;0,INDEX('Controle de reservas'!$K$14:$K$2013,BQ269)&gt;INDEX('Controle de reservas'!$I$14:$I$2013,BQ269)),CHAR(10)&amp;"DIVERGÊNCIA DE DATAS",""),IF(INDEX('Controle de reservas'!$L$14:$L$2013,BQ269)="Em cobertura","COV",IF(INDEX('Controle de reservas'!$L$14:$L$2013,BQ269)="Disponível","DISP",IF(INDEX('Controle de reservas'!$L$14:$L$2013,BQ269)="Não utilizado","NU",IF(INDEX('Controle de reservas'!$L$14:$L$2013,BQ269)="Folga","F",IF(INDEX('Controle de reservas'!$L$14:$L$2013,BQ269)="Ocorrência","O",IF(INDEX('Controle de reservas'!$L$14:$L$2013,BQ269)="Programado","PROG",IF(INDEX('Controle de reservas'!$L$14:$L$2013,BQ269)="Disponível no posto","DP","SEM SITUAÇÃO")))))))&amp;IF(INDEX('Controle de reservas'!$M$14:$M$2013,BQ269)&lt;&gt;"",CHAR(10)&amp;INDEX('Controle de reservas'!$M$14:$M$2013,BQ269),IF(OR(INDEX('Controle de reservas'!$L$14:$L$2013,BQ269)="Em cobertura",INDEX('Controle de reservas'!$L$14:$L$2013,BQ269)="Programado"),CHAR(10)&amp;"SEM LOCAL",""))&amp;IF(INDEX('Controle de reservas'!$N$14:$N$2013,BQ269)&lt;&gt;"",CHAR(10)&amp;"Subst.: "&amp;INDEX('Controle de reservas'!$N$14:$N$2013,BQ269),"")&amp;IF(AND(ISNUMBER(INDEX('Controle de reservas'!$I$14:$I$2013,BQ269)),INDEX('Controle de reservas'!$I$14:$I$2013,BQ269)&gt;0,INDEX('Controle de reservas'!$K$14:$K$2013,BQ269)&gt;INDEX('Controle de reservas'!$I$14:$I$2013,BQ269)),CHAR(10)&amp;"DIVERGÊNCIA DE DATAS","")&amp;IF(INDEX('Controle de reservas'!$P$14:$P$2013,BQ269)&lt;&gt;"OK"," !",""))))</f>
      </c>
      <c r="AD269" s="17">
        <f ca="1">IF(OR($AQ269=0,AD$9="",AD$9&lt;$AS269,AND($AT269&lt;&gt;"",AD$9&gt;$AT269)),"",IF(BR269=0,"—",IF(INDEX('Controle de reservas'!$P$14:$P$2013,BR269)="DUPLICIDADE NO DIA","CONFLITO"&amp;IF(INDEX('Controle de reservas'!$M$14:$M$2013,BR269)&lt;&gt;"",CHAR(10)&amp;INDEX('Controle de reservas'!$M$14:$M$2013,BR269),"")&amp;IF(INDEX('Controle de reservas'!$N$14:$N$2013,BR269)&lt;&gt;"",CHAR(10)&amp;"Subst.: "&amp;INDEX('Controle de reservas'!$N$14:$N$2013,BR269),"")&amp;IF(AND(ISNUMBER(INDEX('Controle de reservas'!$I$14:$I$2013,BR269)),INDEX('Controle de reservas'!$I$14:$I$2013,BR269)&gt;0,INDEX('Controle de reservas'!$K$14:$K$2013,BR269)&gt;INDEX('Controle de reservas'!$I$14:$I$2013,BR269)),CHAR(10)&amp;"DIVERGÊNCIA DE DATAS",""),IF(INDEX('Controle de reservas'!$L$14:$L$2013,BR269)="Em cobertura","COV",IF(INDEX('Controle de reservas'!$L$14:$L$2013,BR269)="Disponível","DISP",IF(INDEX('Controle de reservas'!$L$14:$L$2013,BR269)="Não utilizado","NU",IF(INDEX('Controle de reservas'!$L$14:$L$2013,BR269)="Folga","F",IF(INDEX('Controle de reservas'!$L$14:$L$2013,BR269)="Ocorrência","O",IF(INDEX('Controle de reservas'!$L$14:$L$2013,BR269)="Programado","PROG",IF(INDEX('Controle de reservas'!$L$14:$L$2013,BR269)="Disponível no posto","DP","SEM SITUAÇÃO")))))))&amp;IF(INDEX('Controle de reservas'!$M$14:$M$2013,BR269)&lt;&gt;"",CHAR(10)&amp;INDEX('Controle de reservas'!$M$14:$M$2013,BR269),IF(OR(INDEX('Controle de reservas'!$L$14:$L$2013,BR269)="Em cobertura",INDEX('Controle de reservas'!$L$14:$L$2013,BR269)="Programado"),CHAR(10)&amp;"SEM LOCAL",""))&amp;IF(INDEX('Controle de reservas'!$N$14:$N$2013,BR269)&lt;&gt;"",CHAR(10)&amp;"Subst.: "&amp;INDEX('Controle de reservas'!$N$14:$N$2013,BR269),"")&amp;IF(AND(ISNUMBER(INDEX('Controle de reservas'!$I$14:$I$2013,BR269)),INDEX('Controle de reservas'!$I$14:$I$2013,BR269)&gt;0,INDEX('Controle de reservas'!$K$14:$K$2013,BR269)&gt;INDEX('Controle de reservas'!$I$14:$I$2013,BR269)),CHAR(10)&amp;"DIVERGÊNCIA DE DATAS","")&amp;IF(INDEX('Controle de reservas'!$P$14:$P$2013,BR269)&lt;&gt;"OK"," !",""))))</f>
      </c>
      <c r="AE269" s="17">
        <f ca="1">IF(OR($AQ269=0,AE$9="",AE$9&lt;$AS269,AND($AT269&lt;&gt;"",AE$9&gt;$AT269)),"",IF(BS269=0,"—",IF(INDEX('Controle de reservas'!$P$14:$P$2013,BS269)="DUPLICIDADE NO DIA","CONFLITO"&amp;IF(INDEX('Controle de reservas'!$M$14:$M$2013,BS269)&lt;&gt;"",CHAR(10)&amp;INDEX('Controle de reservas'!$M$14:$M$2013,BS269),"")&amp;IF(INDEX('Controle de reservas'!$N$14:$N$2013,BS269)&lt;&gt;"",CHAR(10)&amp;"Subst.: "&amp;INDEX('Controle de reservas'!$N$14:$N$2013,BS269),"")&amp;IF(AND(ISNUMBER(INDEX('Controle de reservas'!$I$14:$I$2013,BS269)),INDEX('Controle de reservas'!$I$14:$I$2013,BS269)&gt;0,INDEX('Controle de reservas'!$K$14:$K$2013,BS269)&gt;INDEX('Controle de reservas'!$I$14:$I$2013,BS269)),CHAR(10)&amp;"DIVERGÊNCIA DE DATAS",""),IF(INDEX('Controle de reservas'!$L$14:$L$2013,BS269)="Em cobertura","COV",IF(INDEX('Controle de reservas'!$L$14:$L$2013,BS269)="Disponível","DISP",IF(INDEX('Controle de reservas'!$L$14:$L$2013,BS269)="Não utilizado","NU",IF(INDEX('Controle de reservas'!$L$14:$L$2013,BS269)="Folga","F",IF(INDEX('Controle de reservas'!$L$14:$L$2013,BS269)="Ocorrência","O",IF(INDEX('Controle de reservas'!$L$14:$L$2013,BS269)="Programado","PROG",IF(INDEX('Controle de reservas'!$L$14:$L$2013,BS269)="Disponível no posto","DP","SEM SITUAÇÃO")))))))&amp;IF(INDEX('Controle de reservas'!$M$14:$M$2013,BS269)&lt;&gt;"",CHAR(10)&amp;INDEX('Controle de reservas'!$M$14:$M$2013,BS269),IF(OR(INDEX('Controle de reservas'!$L$14:$L$2013,BS269)="Em cobertura",INDEX('Controle de reservas'!$L$14:$L$2013,BS269)="Programado"),CHAR(10)&amp;"SEM LOCAL",""))&amp;IF(INDEX('Controle de reservas'!$N$14:$N$2013,BS269)&lt;&gt;"",CHAR(10)&amp;"Subst.: "&amp;INDEX('Controle de reservas'!$N$14:$N$2013,BS269),"")&amp;IF(AND(ISNUMBER(INDEX('Controle de reservas'!$I$14:$I$2013,BS269)),INDEX('Controle de reservas'!$I$14:$I$2013,BS269)&gt;0,INDEX('Controle de reservas'!$K$14:$K$2013,BS269)&gt;INDEX('Controle de reservas'!$I$14:$I$2013,BS269)),CHAR(10)&amp;"DIVERGÊNCIA DE DATAS","")&amp;IF(INDEX('Controle de reservas'!$P$14:$P$2013,BS269)&lt;&gt;"OK"," !",""))))</f>
      </c>
      <c r="AF269" s="17">
        <f ca="1">IF(OR($AQ269=0,AF$9="",AF$9&lt;$AS269,AND($AT269&lt;&gt;"",AF$9&gt;$AT269)),"",IF(BT269=0,"—",IF(INDEX('Controle de reservas'!$P$14:$P$2013,BT269)="DUPLICIDADE NO DIA","CONFLITO"&amp;IF(INDEX('Controle de reservas'!$M$14:$M$2013,BT269)&lt;&gt;"",CHAR(10)&amp;INDEX('Controle de reservas'!$M$14:$M$2013,BT269),"")&amp;IF(INDEX('Controle de reservas'!$N$14:$N$2013,BT269)&lt;&gt;"",CHAR(10)&amp;"Subst.: "&amp;INDEX('Controle de reservas'!$N$14:$N$2013,BT269),"")&amp;IF(AND(ISNUMBER(INDEX('Controle de reservas'!$I$14:$I$2013,BT269)),INDEX('Controle de reservas'!$I$14:$I$2013,BT269)&gt;0,INDEX('Controle de reservas'!$K$14:$K$2013,BT269)&gt;INDEX('Controle de reservas'!$I$14:$I$2013,BT269)),CHAR(10)&amp;"DIVERGÊNCIA DE DATAS",""),IF(INDEX('Controle de reservas'!$L$14:$L$2013,BT269)="Em cobertura","COV",IF(INDEX('Controle de reservas'!$L$14:$L$2013,BT269)="Disponível","DISP",IF(INDEX('Controle de reservas'!$L$14:$L$2013,BT269)="Não utilizado","NU",IF(INDEX('Controle de reservas'!$L$14:$L$2013,BT269)="Folga","F",IF(INDEX('Controle de reservas'!$L$14:$L$2013,BT269)="Ocorrência","O",IF(INDEX('Controle de reservas'!$L$14:$L$2013,BT269)="Programado","PROG",IF(INDEX('Controle de reservas'!$L$14:$L$2013,BT269)="Disponível no posto","DP","SEM SITUAÇÃO")))))))&amp;IF(INDEX('Controle de reservas'!$M$14:$M$2013,BT269)&lt;&gt;"",CHAR(10)&amp;INDEX('Controle de reservas'!$M$14:$M$2013,BT269),IF(OR(INDEX('Controle de reservas'!$L$14:$L$2013,BT269)="Em cobertura",INDEX('Controle de reservas'!$L$14:$L$2013,BT269)="Programado"),CHAR(10)&amp;"SEM LOCAL",""))&amp;IF(INDEX('Controle de reservas'!$N$14:$N$2013,BT269)&lt;&gt;"",CHAR(10)&amp;"Subst.: "&amp;INDEX('Controle de reservas'!$N$14:$N$2013,BT269),"")&amp;IF(AND(ISNUMBER(INDEX('Controle de reservas'!$I$14:$I$2013,BT269)),INDEX('Controle de reservas'!$I$14:$I$2013,BT269)&gt;0,INDEX('Controle de reservas'!$K$14:$K$2013,BT269)&gt;INDEX('Controle de reservas'!$I$14:$I$2013,BT269)),CHAR(10)&amp;"DIVERGÊNCIA DE DATAS","")&amp;IF(INDEX('Controle de reservas'!$P$14:$P$2013,BT269)&lt;&gt;"OK"," !",""))))</f>
      </c>
      <c r="AG269" s="17">
        <f ca="1">IF(OR($AQ269=0,AG$9="",AG$9&lt;$AS269,AND($AT269&lt;&gt;"",AG$9&gt;$AT269)),"",IF(BU269=0,"—",IF(INDEX('Controle de reservas'!$P$14:$P$2013,BU269)="DUPLICIDADE NO DIA","CONFLITO"&amp;IF(INDEX('Controle de reservas'!$M$14:$M$2013,BU269)&lt;&gt;"",CHAR(10)&amp;INDEX('Controle de reservas'!$M$14:$M$2013,BU269),"")&amp;IF(INDEX('Controle de reservas'!$N$14:$N$2013,BU269)&lt;&gt;"",CHAR(10)&amp;"Subst.: "&amp;INDEX('Controle de reservas'!$N$14:$N$2013,BU269),"")&amp;IF(AND(ISNUMBER(INDEX('Controle de reservas'!$I$14:$I$2013,BU269)),INDEX('Controle de reservas'!$I$14:$I$2013,BU269)&gt;0,INDEX('Controle de reservas'!$K$14:$K$2013,BU269)&gt;INDEX('Controle de reservas'!$I$14:$I$2013,BU269)),CHAR(10)&amp;"DIVERGÊNCIA DE DATAS",""),IF(INDEX('Controle de reservas'!$L$14:$L$2013,BU269)="Em cobertura","COV",IF(INDEX('Controle de reservas'!$L$14:$L$2013,BU269)="Disponível","DISP",IF(INDEX('Controle de reservas'!$L$14:$L$2013,BU269)="Não utilizado","NU",IF(INDEX('Controle de reservas'!$L$14:$L$2013,BU269)="Folga","F",IF(INDEX('Controle de reservas'!$L$14:$L$2013,BU269)="Ocorrência","O",IF(INDEX('Controle de reservas'!$L$14:$L$2013,BU269)="Programado","PROG",IF(INDEX('Controle de reservas'!$L$14:$L$2013,BU269)="Disponível no posto","DP","SEM SITUAÇÃO")))))))&amp;IF(INDEX('Controle de reservas'!$M$14:$M$2013,BU269)&lt;&gt;"",CHAR(10)&amp;INDEX('Controle de reservas'!$M$14:$M$2013,BU269),IF(OR(INDEX('Controle de reservas'!$L$14:$L$2013,BU269)="Em cobertura",INDEX('Controle de reservas'!$L$14:$L$2013,BU269)="Programado"),CHAR(10)&amp;"SEM LOCAL",""))&amp;IF(INDEX('Controle de reservas'!$N$14:$N$2013,BU269)&lt;&gt;"",CHAR(10)&amp;"Subst.: "&amp;INDEX('Controle de reservas'!$N$14:$N$2013,BU269),"")&amp;IF(AND(ISNUMBER(INDEX('Controle de reservas'!$I$14:$I$2013,BU269)),INDEX('Controle de reservas'!$I$14:$I$2013,BU269)&gt;0,INDEX('Controle de reservas'!$K$14:$K$2013,BU269)&gt;INDEX('Controle de reservas'!$I$14:$I$2013,BU269)),CHAR(10)&amp;"DIVERGÊNCIA DE DATAS","")&amp;IF(INDEX('Controle de reservas'!$P$14:$P$2013,BU269)&lt;&gt;"OK"," !",""))))</f>
      </c>
      <c r="AH269" s="17">
        <f ca="1">IF(OR($AQ269=0,AH$9="",AH$9&lt;$AS269,AND($AT269&lt;&gt;"",AH$9&gt;$AT269)),"",IF(BV269=0,"—",IF(INDEX('Controle de reservas'!$P$14:$P$2013,BV269)="DUPLICIDADE NO DIA","CONFLITO"&amp;IF(INDEX('Controle de reservas'!$M$14:$M$2013,BV269)&lt;&gt;"",CHAR(10)&amp;INDEX('Controle de reservas'!$M$14:$M$2013,BV269),"")&amp;IF(INDEX('Controle de reservas'!$N$14:$N$2013,BV269)&lt;&gt;"",CHAR(10)&amp;"Subst.: "&amp;INDEX('Controle de reservas'!$N$14:$N$2013,BV269),"")&amp;IF(AND(ISNUMBER(INDEX('Controle de reservas'!$I$14:$I$2013,BV269)),INDEX('Controle de reservas'!$I$14:$I$2013,BV269)&gt;0,INDEX('Controle de reservas'!$K$14:$K$2013,BV269)&gt;INDEX('Controle de reservas'!$I$14:$I$2013,BV269)),CHAR(10)&amp;"DIVERGÊNCIA DE DATAS",""),IF(INDEX('Controle de reservas'!$L$14:$L$2013,BV269)="Em cobertura","COV",IF(INDEX('Controle de reservas'!$L$14:$L$2013,BV269)="Disponível","DISP",IF(INDEX('Controle de reservas'!$L$14:$L$2013,BV269)="Não utilizado","NU",IF(INDEX('Controle de reservas'!$L$14:$L$2013,BV269)="Folga","F",IF(INDEX('Controle de reservas'!$L$14:$L$2013,BV269)="Ocorrência","O",IF(INDEX('Controle de reservas'!$L$14:$L$2013,BV269)="Programado","PROG",IF(INDEX('Controle de reservas'!$L$14:$L$2013,BV269)="Disponível no posto","DP","SEM SITUAÇÃO")))))))&amp;IF(INDEX('Controle de reservas'!$M$14:$M$2013,BV269)&lt;&gt;"",CHAR(10)&amp;INDEX('Controle de reservas'!$M$14:$M$2013,BV269),IF(OR(INDEX('Controle de reservas'!$L$14:$L$2013,BV269)="Em cobertura",INDEX('Controle de reservas'!$L$14:$L$2013,BV269)="Programado"),CHAR(10)&amp;"SEM LOCAL",""))&amp;IF(INDEX('Controle de reservas'!$N$14:$N$2013,BV269)&lt;&gt;"",CHAR(10)&amp;"Subst.: "&amp;INDEX('Controle de reservas'!$N$14:$N$2013,BV269),"")&amp;IF(AND(ISNUMBER(INDEX('Controle de reservas'!$I$14:$I$2013,BV269)),INDEX('Controle de reservas'!$I$14:$I$2013,BV269)&gt;0,INDEX('Controle de reservas'!$K$14:$K$2013,BV269)&gt;INDEX('Controle de reservas'!$I$14:$I$2013,BV269)),CHAR(10)&amp;"DIVERGÊNCIA DE DATAS","")&amp;IF(INDEX('Controle de reservas'!$P$14:$P$2013,BV269)&lt;&gt;"OK"," !",""))))</f>
      </c>
      <c r="AI269" s="17">
        <f ca="1">IF(OR($AQ269=0,AI$9="",AI$9&lt;$AS269,AND($AT269&lt;&gt;"",AI$9&gt;$AT269)),"",IF(BW269=0,"—",IF(INDEX('Controle de reservas'!$P$14:$P$2013,BW269)="DUPLICIDADE NO DIA","CONFLITO"&amp;IF(INDEX('Controle de reservas'!$M$14:$M$2013,BW269)&lt;&gt;"",CHAR(10)&amp;INDEX('Controle de reservas'!$M$14:$M$2013,BW269),"")&amp;IF(INDEX('Controle de reservas'!$N$14:$N$2013,BW269)&lt;&gt;"",CHAR(10)&amp;"Subst.: "&amp;INDEX('Controle de reservas'!$N$14:$N$2013,BW269),"")&amp;IF(AND(ISNUMBER(INDEX('Controle de reservas'!$I$14:$I$2013,BW269)),INDEX('Controle de reservas'!$I$14:$I$2013,BW269)&gt;0,INDEX('Controle de reservas'!$K$14:$K$2013,BW269)&gt;INDEX('Controle de reservas'!$I$14:$I$2013,BW269)),CHAR(10)&amp;"DIVERGÊNCIA DE DATAS",""),IF(INDEX('Controle de reservas'!$L$14:$L$2013,BW269)="Em cobertura","COV",IF(INDEX('Controle de reservas'!$L$14:$L$2013,BW269)="Disponível","DISP",IF(INDEX('Controle de reservas'!$L$14:$L$2013,BW269)="Não utilizado","NU",IF(INDEX('Controle de reservas'!$L$14:$L$2013,BW269)="Folga","F",IF(INDEX('Controle de reservas'!$L$14:$L$2013,BW269)="Ocorrência","O",IF(INDEX('Controle de reservas'!$L$14:$L$2013,BW269)="Programado","PROG",IF(INDEX('Controle de reservas'!$L$14:$L$2013,BW269)="Disponível no posto","DP","SEM SITUAÇÃO")))))))&amp;IF(INDEX('Controle de reservas'!$M$14:$M$2013,BW269)&lt;&gt;"",CHAR(10)&amp;INDEX('Controle de reservas'!$M$14:$M$2013,BW269),IF(OR(INDEX('Controle de reservas'!$L$14:$L$2013,BW269)="Em cobertura",INDEX('Controle de reservas'!$L$14:$L$2013,BW269)="Programado"),CHAR(10)&amp;"SEM LOCAL",""))&amp;IF(INDEX('Controle de reservas'!$N$14:$N$2013,BW269)&lt;&gt;"",CHAR(10)&amp;"Subst.: "&amp;INDEX('Controle de reservas'!$N$14:$N$2013,BW269),"")&amp;IF(AND(ISNUMBER(INDEX('Controle de reservas'!$I$14:$I$2013,BW269)),INDEX('Controle de reservas'!$I$14:$I$2013,BW269)&gt;0,INDEX('Controle de reservas'!$K$14:$K$2013,BW269)&gt;INDEX('Controle de reservas'!$I$14:$I$2013,BW269)),CHAR(10)&amp;"DIVERGÊNCIA DE DATAS","")&amp;IF(INDEX('Controle de reservas'!$P$14:$P$2013,BW269)&lt;&gt;"OK"," !",""))))</f>
      </c>
      <c r="AJ269" s="17">
        <f ca="1">IF(OR($AQ269=0,AJ$9="",AJ$9&lt;$AS269,AND($AT269&lt;&gt;"",AJ$9&gt;$AT269)),"",IF(BX269=0,"—",IF(INDEX('Controle de reservas'!$P$14:$P$2013,BX269)="DUPLICIDADE NO DIA","CONFLITO"&amp;IF(INDEX('Controle de reservas'!$M$14:$M$2013,BX269)&lt;&gt;"",CHAR(10)&amp;INDEX('Controle de reservas'!$M$14:$M$2013,BX269),"")&amp;IF(INDEX('Controle de reservas'!$N$14:$N$2013,BX269)&lt;&gt;"",CHAR(10)&amp;"Subst.: "&amp;INDEX('Controle de reservas'!$N$14:$N$2013,BX269),"")&amp;IF(AND(ISNUMBER(INDEX('Controle de reservas'!$I$14:$I$2013,BX269)),INDEX('Controle de reservas'!$I$14:$I$2013,BX269)&gt;0,INDEX('Controle de reservas'!$K$14:$K$2013,BX269)&gt;INDEX('Controle de reservas'!$I$14:$I$2013,BX269)),CHAR(10)&amp;"DIVERGÊNCIA DE DATAS",""),IF(INDEX('Controle de reservas'!$L$14:$L$2013,BX269)="Em cobertura","COV",IF(INDEX('Controle de reservas'!$L$14:$L$2013,BX269)="Disponível","DISP",IF(INDEX('Controle de reservas'!$L$14:$L$2013,BX269)="Não utilizado","NU",IF(INDEX('Controle de reservas'!$L$14:$L$2013,BX269)="Folga","F",IF(INDEX('Controle de reservas'!$L$14:$L$2013,BX269)="Ocorrência","O",IF(INDEX('Controle de reservas'!$L$14:$L$2013,BX269)="Programado","PROG",IF(INDEX('Controle de reservas'!$L$14:$L$2013,BX269)="Disponível no posto","DP","SEM SITUAÇÃO")))))))&amp;IF(INDEX('Controle de reservas'!$M$14:$M$2013,BX269)&lt;&gt;"",CHAR(10)&amp;INDEX('Controle de reservas'!$M$14:$M$2013,BX269),IF(OR(INDEX('Controle de reservas'!$L$14:$L$2013,BX269)="Em cobertura",INDEX('Controle de reservas'!$L$14:$L$2013,BX269)="Programado"),CHAR(10)&amp;"SEM LOCAL",""))&amp;IF(INDEX('Controle de reservas'!$N$14:$N$2013,BX269)&lt;&gt;"",CHAR(10)&amp;"Subst.: "&amp;INDEX('Controle de reservas'!$N$14:$N$2013,BX269),"")&amp;IF(AND(ISNUMBER(INDEX('Controle de reservas'!$I$14:$I$2013,BX269)),INDEX('Controle de reservas'!$I$14:$I$2013,BX269)&gt;0,INDEX('Controle de reservas'!$K$14:$K$2013,BX269)&gt;INDEX('Controle de reservas'!$I$14:$I$2013,BX269)),CHAR(10)&amp;"DIVERGÊNCIA DE DATAS","")&amp;IF(INDEX('Controle de reservas'!$P$14:$P$2013,BX269)&lt;&gt;"OK"," !",""))))</f>
      </c>
      <c r="AK269" s="17">
        <f ca="1">IF(OR($AQ269=0,AK$9="",AK$9&lt;$AS269,AND($AT269&lt;&gt;"",AK$9&gt;$AT269)),"",IF(BY269=0,"—",IF(INDEX('Controle de reservas'!$P$14:$P$2013,BY269)="DUPLICIDADE NO DIA","CONFLITO"&amp;IF(INDEX('Controle de reservas'!$M$14:$M$2013,BY269)&lt;&gt;"",CHAR(10)&amp;INDEX('Controle de reservas'!$M$14:$M$2013,BY269),"")&amp;IF(INDEX('Controle de reservas'!$N$14:$N$2013,BY269)&lt;&gt;"",CHAR(10)&amp;"Subst.: "&amp;INDEX('Controle de reservas'!$N$14:$N$2013,BY269),"")&amp;IF(AND(ISNUMBER(INDEX('Controle de reservas'!$I$14:$I$2013,BY269)),INDEX('Controle de reservas'!$I$14:$I$2013,BY269)&gt;0,INDEX('Controle de reservas'!$K$14:$K$2013,BY269)&gt;INDEX('Controle de reservas'!$I$14:$I$2013,BY269)),CHAR(10)&amp;"DIVERGÊNCIA DE DATAS",""),IF(INDEX('Controle de reservas'!$L$14:$L$2013,BY269)="Em cobertura","COV",IF(INDEX('Controle de reservas'!$L$14:$L$2013,BY269)="Disponível","DISP",IF(INDEX('Controle de reservas'!$L$14:$L$2013,BY269)="Não utilizado","NU",IF(INDEX('Controle de reservas'!$L$14:$L$2013,BY269)="Folga","F",IF(INDEX('Controle de reservas'!$L$14:$L$2013,BY269)="Ocorrência","O",IF(INDEX('Controle de reservas'!$L$14:$L$2013,BY269)="Programado","PROG",IF(INDEX('Controle de reservas'!$L$14:$L$2013,BY269)="Disponível no posto","DP","SEM SITUAÇÃO")))))))&amp;IF(INDEX('Controle de reservas'!$M$14:$M$2013,BY269)&lt;&gt;"",CHAR(10)&amp;INDEX('Controle de reservas'!$M$14:$M$2013,BY269),IF(OR(INDEX('Controle de reservas'!$L$14:$L$2013,BY269)="Em cobertura",INDEX('Controle de reservas'!$L$14:$L$2013,BY269)="Programado"),CHAR(10)&amp;"SEM LOCAL",""))&amp;IF(INDEX('Controle de reservas'!$N$14:$N$2013,BY269)&lt;&gt;"",CHAR(10)&amp;"Subst.: "&amp;INDEX('Controle de reservas'!$N$14:$N$2013,BY269),"")&amp;IF(AND(ISNUMBER(INDEX('Controle de reservas'!$I$14:$I$2013,BY269)),INDEX('Controle de reservas'!$I$14:$I$2013,BY269)&gt;0,INDEX('Controle de reservas'!$K$14:$K$2013,BY269)&gt;INDEX('Controle de reservas'!$I$14:$I$2013,BY269)),CHAR(10)&amp;"DIVERGÊNCIA DE DATAS","")&amp;IF(INDEX('Controle de reservas'!$P$14:$P$2013,BY269)&lt;&gt;"OK"," !",""))))</f>
      </c>
      <c r="AL269" s="16">
        <f t="shared" ca="1" si="17"/>
      </c>
      <c r="AM269" s="16">
        <f t="shared" ca="1" si="18"/>
      </c>
      <c r="AN269" s="16">
        <f t="shared" ca="1" si="19"/>
      </c>
      <c r="AO269" s="16">
        <f t="shared" ca="1" si="20"/>
      </c>
      <c r="AP269" s="16">
        <f ca="1">IF($AQ269=0,"",INDEX('Controle de reservas'!$O$14:$O$2013,$AQ269))</f>
      </c>
      <c r="AQ269">
        <f ca="1">IFERROR(MATCH(ROW()-9,'Controle de reservas'!$S$14:$S$2013,0),0)</f>
      </c>
      <c r="AR269">
        <f ca="1">IF($AQ269=0,"",INDEX('Controle de reservas'!$Q$14:$Q$2013,$AQ269))</f>
      </c>
      <c r="AS269">
        <f ca="1">IF($AQ269=0,"",INDEX('Controle de reservas'!$H$14:$H$2013,$AQ269))</f>
      </c>
      <c r="AT269">
        <f ca="1">IF($AQ269=0,"",IF(INDEX('Controle de reservas'!$J$14:$J$2013,$AQ269)=0,"",INDEX('Controle de reservas'!$J$14:$J$2013,$AQ269)))</f>
      </c>
      <c r="AU269">
        <f ca="1">IF(OR($AQ269=0,G$9=""),0,IFERROR(MATCH($AR269&amp;"|"&amp;TEXT(G$9,"yyyymmdd"),'Controle de reservas'!$T$14:$T$2013,0),0))</f>
      </c>
      <c r="AV269">
        <f ca="1">IF(OR($AQ269=0,H$9=""),0,IFERROR(MATCH($AR269&amp;"|"&amp;TEXT(H$9,"yyyymmdd"),'Controle de reservas'!$T$14:$T$2013,0),0))</f>
      </c>
      <c r="AW269">
        <f ca="1">IF(OR($AQ269=0,I$9=""),0,IFERROR(MATCH($AR269&amp;"|"&amp;TEXT(I$9,"yyyymmdd"),'Controle de reservas'!$T$14:$T$2013,0),0))</f>
      </c>
      <c r="AX269">
        <f ca="1">IF(OR($AQ269=0,J$9=""),0,IFERROR(MATCH($AR269&amp;"|"&amp;TEXT(J$9,"yyyymmdd"),'Controle de reservas'!$T$14:$T$2013,0),0))</f>
      </c>
      <c r="AY269">
        <f ca="1">IF(OR($AQ269=0,K$9=""),0,IFERROR(MATCH($AR269&amp;"|"&amp;TEXT(K$9,"yyyymmdd"),'Controle de reservas'!$T$14:$T$2013,0),0))</f>
      </c>
      <c r="AZ269">
        <f ca="1">IF(OR($AQ269=0,L$9=""),0,IFERROR(MATCH($AR269&amp;"|"&amp;TEXT(L$9,"yyyymmdd"),'Controle de reservas'!$T$14:$T$2013,0),0))</f>
      </c>
      <c r="BA269">
        <f ca="1">IF(OR($AQ269=0,M$9=""),0,IFERROR(MATCH($AR269&amp;"|"&amp;TEXT(M$9,"yyyymmdd"),'Controle de reservas'!$T$14:$T$2013,0),0))</f>
      </c>
      <c r="BB269">
        <f ca="1">IF(OR($AQ269=0,N$9=""),0,IFERROR(MATCH($AR269&amp;"|"&amp;TEXT(N$9,"yyyymmdd"),'Controle de reservas'!$T$14:$T$2013,0),0))</f>
      </c>
      <c r="BC269">
        <f ca="1">IF(OR($AQ269=0,O$9=""),0,IFERROR(MATCH($AR269&amp;"|"&amp;TEXT(O$9,"yyyymmdd"),'Controle de reservas'!$T$14:$T$2013,0),0))</f>
      </c>
      <c r="BD269">
        <f ca="1">IF(OR($AQ269=0,P$9=""),0,IFERROR(MATCH($AR269&amp;"|"&amp;TEXT(P$9,"yyyymmdd"),'Controle de reservas'!$T$14:$T$2013,0),0))</f>
      </c>
      <c r="BE269">
        <f ca="1">IF(OR($AQ269=0,Q$9=""),0,IFERROR(MATCH($AR269&amp;"|"&amp;TEXT(Q$9,"yyyymmdd"),'Controle de reservas'!$T$14:$T$2013,0),0))</f>
      </c>
      <c r="BF269">
        <f ca="1">IF(OR($AQ269=0,R$9=""),0,IFERROR(MATCH($AR269&amp;"|"&amp;TEXT(R$9,"yyyymmdd"),'Controle de reservas'!$T$14:$T$2013,0),0))</f>
      </c>
      <c r="BG269">
        <f ca="1">IF(OR($AQ269=0,S$9=""),0,IFERROR(MATCH($AR269&amp;"|"&amp;TEXT(S$9,"yyyymmdd"),'Controle de reservas'!$T$14:$T$2013,0),0))</f>
      </c>
      <c r="BH269">
        <f ca="1">IF(OR($AQ269=0,T$9=""),0,IFERROR(MATCH($AR269&amp;"|"&amp;TEXT(T$9,"yyyymmdd"),'Controle de reservas'!$T$14:$T$2013,0),0))</f>
      </c>
      <c r="BI269">
        <f ca="1">IF(OR($AQ269=0,U$9=""),0,IFERROR(MATCH($AR269&amp;"|"&amp;TEXT(U$9,"yyyymmdd"),'Controle de reservas'!$T$14:$T$2013,0),0))</f>
      </c>
      <c r="BJ269">
        <f ca="1">IF(OR($AQ269=0,V$9=""),0,IFERROR(MATCH($AR269&amp;"|"&amp;TEXT(V$9,"yyyymmdd"),'Controle de reservas'!$T$14:$T$2013,0),0))</f>
      </c>
      <c r="BK269">
        <f ca="1">IF(OR($AQ269=0,W$9=""),0,IFERROR(MATCH($AR269&amp;"|"&amp;TEXT(W$9,"yyyymmdd"),'Controle de reservas'!$T$14:$T$2013,0),0))</f>
      </c>
      <c r="BL269">
        <f ca="1">IF(OR($AQ269=0,X$9=""),0,IFERROR(MATCH($AR269&amp;"|"&amp;TEXT(X$9,"yyyymmdd"),'Controle de reservas'!$T$14:$T$2013,0),0))</f>
      </c>
      <c r="BM269">
        <f ca="1">IF(OR($AQ269=0,Y$9=""),0,IFERROR(MATCH($AR269&amp;"|"&amp;TEXT(Y$9,"yyyymmdd"),'Controle de reservas'!$T$14:$T$2013,0),0))</f>
      </c>
      <c r="BN269">
        <f ca="1">IF(OR($AQ269=0,Z$9=""),0,IFERROR(MATCH($AR269&amp;"|"&amp;TEXT(Z$9,"yyyymmdd"),'Controle de reservas'!$T$14:$T$2013,0),0))</f>
      </c>
      <c r="BO269">
        <f ca="1">IF(OR($AQ269=0,AA$9=""),0,IFERROR(MATCH($AR269&amp;"|"&amp;TEXT(AA$9,"yyyymmdd"),'Controle de reservas'!$T$14:$T$2013,0),0))</f>
      </c>
      <c r="BP269">
        <f ca="1">IF(OR($AQ269=0,AB$9=""),0,IFERROR(MATCH($AR269&amp;"|"&amp;TEXT(AB$9,"yyyymmdd"),'Controle de reservas'!$T$14:$T$2013,0),0))</f>
      </c>
      <c r="BQ269">
        <f ca="1">IF(OR($AQ269=0,AC$9=""),0,IFERROR(MATCH($AR269&amp;"|"&amp;TEXT(AC$9,"yyyymmdd"),'Controle de reservas'!$T$14:$T$2013,0),0))</f>
      </c>
      <c r="BR269">
        <f ca="1">IF(OR($AQ269=0,AD$9=""),0,IFERROR(MATCH($AR269&amp;"|"&amp;TEXT(AD$9,"yyyymmdd"),'Controle de reservas'!$T$14:$T$2013,0),0))</f>
      </c>
      <c r="BS269">
        <f ca="1">IF(OR($AQ269=0,AE$9=""),0,IFERROR(MATCH($AR269&amp;"|"&amp;TEXT(AE$9,"yyyymmdd"),'Controle de reservas'!$T$14:$T$2013,0),0))</f>
      </c>
      <c r="BT269">
        <f ca="1">IF(OR($AQ269=0,AF$9=""),0,IFERROR(MATCH($AR269&amp;"|"&amp;TEXT(AF$9,"yyyymmdd"),'Controle de reservas'!$T$14:$T$2013,0),0))</f>
      </c>
      <c r="BU269">
        <f ca="1">IF(OR($AQ269=0,AG$9=""),0,IFERROR(MATCH($AR269&amp;"|"&amp;TEXT(AG$9,"yyyymmdd"),'Controle de reservas'!$T$14:$T$2013,0),0))</f>
      </c>
      <c r="BV269">
        <f ca="1">IF(OR($AQ269=0,AH$9=""),0,IFERROR(MATCH($AR269&amp;"|"&amp;TEXT(AH$9,"yyyymmdd"),'Controle de reservas'!$T$14:$T$2013,0),0))</f>
      </c>
      <c r="BW269">
        <f ca="1">IF(OR($AQ269=0,AI$9=""),0,IFERROR(MATCH($AR269&amp;"|"&amp;TEXT(AI$9,"yyyymmdd"),'Controle de reservas'!$T$14:$T$2013,0),0))</f>
      </c>
      <c r="BX269">
        <f ca="1">IF(OR($AQ269=0,AJ$9=""),0,IFERROR(MATCH($AR269&amp;"|"&amp;TEXT(AJ$9,"yyyymmdd"),'Controle de reservas'!$T$14:$T$2013,0),0))</f>
      </c>
      <c r="BY269">
        <f ca="1">IF(OR($AQ269=0,AK$9=""),0,IFERROR(MATCH($AR269&amp;"|"&amp;TEXT(AK$9,"yyyymmdd"),'Controle de reservas'!$T$14:$T$2013,0),0))</f>
      </c>
    </row>
    <row r="270" spans="1:77" ht="105" customHeight="1" x14ac:dyDescent="0.25">
      <c r="A270" s="14">
        <f ca="1">IF($AQ270=0,"",INDEX('Controle de reservas'!$A$14:$A$2013,$AQ270))</f>
      </c>
      <c r="B270" s="14">
        <f ca="1">IF($AQ270=0,"",INDEX('Controle de reservas'!$B$14:$B$2013,$AQ270))</f>
      </c>
      <c r="C270" s="14">
        <f ca="1">IF($AQ270=0,"",INDEX('Controle de reservas'!$C$14:$C$2013,$AQ270))</f>
      </c>
      <c r="D270" s="14">
        <f ca="1">IF($AQ270=0,"",INDEX('Controle de reservas'!$D$14:$D$2013,$AQ270))</f>
      </c>
      <c r="E270" s="14">
        <f ca="1">IF($AQ270=0,"",INDEX('Controle de reservas'!$E$14:$E$2013,$AQ270))</f>
      </c>
      <c r="F270" s="14">
        <f ca="1">IF($AQ270=0,"",INDEX('Controle de reservas'!$F$14:$F$2013,$AQ270))</f>
      </c>
      <c r="G270" s="15">
        <f ca="1">IF(OR($AQ270=0,G$9="",G$9&lt;$AS270,AND($AT270&lt;&gt;"",G$9&gt;$AT270)),"",IF(AU270=0,"—",IF(INDEX('Controle de reservas'!$P$14:$P$2013,AU270)="DUPLICIDADE NO DIA","CONFLITO"&amp;IF(INDEX('Controle de reservas'!$M$14:$M$2013,AU270)&lt;&gt;"",CHAR(10)&amp;INDEX('Controle de reservas'!$M$14:$M$2013,AU270),"")&amp;IF(INDEX('Controle de reservas'!$N$14:$N$2013,AU270)&lt;&gt;"",CHAR(10)&amp;"Subst.: "&amp;INDEX('Controle de reservas'!$N$14:$N$2013,AU270),"")&amp;IF(AND(ISNUMBER(INDEX('Controle de reservas'!$I$14:$I$2013,AU270)),INDEX('Controle de reservas'!$I$14:$I$2013,AU270)&gt;0,INDEX('Controle de reservas'!$K$14:$K$2013,AU270)&gt;INDEX('Controle de reservas'!$I$14:$I$2013,AU270)),CHAR(10)&amp;"DIVERGÊNCIA DE DATAS",""),IF(INDEX('Controle de reservas'!$L$14:$L$2013,AU270)="Em cobertura","COV",IF(INDEX('Controle de reservas'!$L$14:$L$2013,AU270)="Disponível","DISP",IF(INDEX('Controle de reservas'!$L$14:$L$2013,AU270)="Não utilizado","NU",IF(INDEX('Controle de reservas'!$L$14:$L$2013,AU270)="Folga","F",IF(INDEX('Controle de reservas'!$L$14:$L$2013,AU270)="Ocorrência","O",IF(INDEX('Controle de reservas'!$L$14:$L$2013,AU270)="Programado","PROG",IF(INDEX('Controle de reservas'!$L$14:$L$2013,AU270)="Disponível no posto","DP","SEM SITUAÇÃO")))))))&amp;IF(INDEX('Controle de reservas'!$M$14:$M$2013,AU270)&lt;&gt;"",CHAR(10)&amp;INDEX('Controle de reservas'!$M$14:$M$2013,AU270),IF(OR(INDEX('Controle de reservas'!$L$14:$L$2013,AU270)="Em cobertura",INDEX('Controle de reservas'!$L$14:$L$2013,AU270)="Programado"),CHAR(10)&amp;"SEM LOCAL",""))&amp;IF(INDEX('Controle de reservas'!$N$14:$N$2013,AU270)&lt;&gt;"",CHAR(10)&amp;"Subst.: "&amp;INDEX('Controle de reservas'!$N$14:$N$2013,AU270),"")&amp;IF(AND(ISNUMBER(INDEX('Controle de reservas'!$I$14:$I$2013,AU270)),INDEX('Controle de reservas'!$I$14:$I$2013,AU270)&gt;0,INDEX('Controle de reservas'!$K$14:$K$2013,AU270)&gt;INDEX('Controle de reservas'!$I$14:$I$2013,AU270)),CHAR(10)&amp;"DIVERGÊNCIA DE DATAS","")&amp;IF(INDEX('Controle de reservas'!$P$14:$P$2013,AU270)&lt;&gt;"OK"," !",""))))</f>
      </c>
      <c r="H270" s="15">
        <f ca="1">IF(OR($AQ270=0,H$9="",H$9&lt;$AS270,AND($AT270&lt;&gt;"",H$9&gt;$AT270)),"",IF(AV270=0,"—",IF(INDEX('Controle de reservas'!$P$14:$P$2013,AV270)="DUPLICIDADE NO DIA","CONFLITO"&amp;IF(INDEX('Controle de reservas'!$M$14:$M$2013,AV270)&lt;&gt;"",CHAR(10)&amp;INDEX('Controle de reservas'!$M$14:$M$2013,AV270),"")&amp;IF(INDEX('Controle de reservas'!$N$14:$N$2013,AV270)&lt;&gt;"",CHAR(10)&amp;"Subst.: "&amp;INDEX('Controle de reservas'!$N$14:$N$2013,AV270),"")&amp;IF(AND(ISNUMBER(INDEX('Controle de reservas'!$I$14:$I$2013,AV270)),INDEX('Controle de reservas'!$I$14:$I$2013,AV270)&gt;0,INDEX('Controle de reservas'!$K$14:$K$2013,AV270)&gt;INDEX('Controle de reservas'!$I$14:$I$2013,AV270)),CHAR(10)&amp;"DIVERGÊNCIA DE DATAS",""),IF(INDEX('Controle de reservas'!$L$14:$L$2013,AV270)="Em cobertura","COV",IF(INDEX('Controle de reservas'!$L$14:$L$2013,AV270)="Disponível","DISP",IF(INDEX('Controle de reservas'!$L$14:$L$2013,AV270)="Não utilizado","NU",IF(INDEX('Controle de reservas'!$L$14:$L$2013,AV270)="Folga","F",IF(INDEX('Controle de reservas'!$L$14:$L$2013,AV270)="Ocorrência","O",IF(INDEX('Controle de reservas'!$L$14:$L$2013,AV270)="Programado","PROG",IF(INDEX('Controle de reservas'!$L$14:$L$2013,AV270)="Disponível no posto","DP","SEM SITUAÇÃO")))))))&amp;IF(INDEX('Controle de reservas'!$M$14:$M$2013,AV270)&lt;&gt;"",CHAR(10)&amp;INDEX('Controle de reservas'!$M$14:$M$2013,AV270),IF(OR(INDEX('Controle de reservas'!$L$14:$L$2013,AV270)="Em cobertura",INDEX('Controle de reservas'!$L$14:$L$2013,AV270)="Programado"),CHAR(10)&amp;"SEM LOCAL",""))&amp;IF(INDEX('Controle de reservas'!$N$14:$N$2013,AV270)&lt;&gt;"",CHAR(10)&amp;"Subst.: "&amp;INDEX('Controle de reservas'!$N$14:$N$2013,AV270),"")&amp;IF(AND(ISNUMBER(INDEX('Controle de reservas'!$I$14:$I$2013,AV270)),INDEX('Controle de reservas'!$I$14:$I$2013,AV270)&gt;0,INDEX('Controle de reservas'!$K$14:$K$2013,AV270)&gt;INDEX('Controle de reservas'!$I$14:$I$2013,AV270)),CHAR(10)&amp;"DIVERGÊNCIA DE DATAS","")&amp;IF(INDEX('Controle de reservas'!$P$14:$P$2013,AV270)&lt;&gt;"OK"," !",""))))</f>
      </c>
      <c r="I270" s="15">
        <f ca="1">IF(OR($AQ270=0,I$9="",I$9&lt;$AS270,AND($AT270&lt;&gt;"",I$9&gt;$AT270)),"",IF(AW270=0,"—",IF(INDEX('Controle de reservas'!$P$14:$P$2013,AW270)="DUPLICIDADE NO DIA","CONFLITO"&amp;IF(INDEX('Controle de reservas'!$M$14:$M$2013,AW270)&lt;&gt;"",CHAR(10)&amp;INDEX('Controle de reservas'!$M$14:$M$2013,AW270),"")&amp;IF(INDEX('Controle de reservas'!$N$14:$N$2013,AW270)&lt;&gt;"",CHAR(10)&amp;"Subst.: "&amp;INDEX('Controle de reservas'!$N$14:$N$2013,AW270),"")&amp;IF(AND(ISNUMBER(INDEX('Controle de reservas'!$I$14:$I$2013,AW270)),INDEX('Controle de reservas'!$I$14:$I$2013,AW270)&gt;0,INDEX('Controle de reservas'!$K$14:$K$2013,AW270)&gt;INDEX('Controle de reservas'!$I$14:$I$2013,AW270)),CHAR(10)&amp;"DIVERGÊNCIA DE DATAS",""),IF(INDEX('Controle de reservas'!$L$14:$L$2013,AW270)="Em cobertura","COV",IF(INDEX('Controle de reservas'!$L$14:$L$2013,AW270)="Disponível","DISP",IF(INDEX('Controle de reservas'!$L$14:$L$2013,AW270)="Não utilizado","NU",IF(INDEX('Controle de reservas'!$L$14:$L$2013,AW270)="Folga","F",IF(INDEX('Controle de reservas'!$L$14:$L$2013,AW270)="Ocorrência","O",IF(INDEX('Controle de reservas'!$L$14:$L$2013,AW270)="Programado","PROG",IF(INDEX('Controle de reservas'!$L$14:$L$2013,AW270)="Disponível no posto","DP","SEM SITUAÇÃO")))))))&amp;IF(INDEX('Controle de reservas'!$M$14:$M$2013,AW270)&lt;&gt;"",CHAR(10)&amp;INDEX('Controle de reservas'!$M$14:$M$2013,AW270),IF(OR(INDEX('Controle de reservas'!$L$14:$L$2013,AW270)="Em cobertura",INDEX('Controle de reservas'!$L$14:$L$2013,AW270)="Programado"),CHAR(10)&amp;"SEM LOCAL",""))&amp;IF(INDEX('Controle de reservas'!$N$14:$N$2013,AW270)&lt;&gt;"",CHAR(10)&amp;"Subst.: "&amp;INDEX('Controle de reservas'!$N$14:$N$2013,AW270),"")&amp;IF(AND(ISNUMBER(INDEX('Controle de reservas'!$I$14:$I$2013,AW270)),INDEX('Controle de reservas'!$I$14:$I$2013,AW270)&gt;0,INDEX('Controle de reservas'!$K$14:$K$2013,AW270)&gt;INDEX('Controle de reservas'!$I$14:$I$2013,AW270)),CHAR(10)&amp;"DIVERGÊNCIA DE DATAS","")&amp;IF(INDEX('Controle de reservas'!$P$14:$P$2013,AW270)&lt;&gt;"OK"," !",""))))</f>
      </c>
      <c r="J270" s="15">
        <f ca="1">IF(OR($AQ270=0,J$9="",J$9&lt;$AS270,AND($AT270&lt;&gt;"",J$9&gt;$AT270)),"",IF(AX270=0,"—",IF(INDEX('Controle de reservas'!$P$14:$P$2013,AX270)="DUPLICIDADE NO DIA","CONFLITO"&amp;IF(INDEX('Controle de reservas'!$M$14:$M$2013,AX270)&lt;&gt;"",CHAR(10)&amp;INDEX('Controle de reservas'!$M$14:$M$2013,AX270),"")&amp;IF(INDEX('Controle de reservas'!$N$14:$N$2013,AX270)&lt;&gt;"",CHAR(10)&amp;"Subst.: "&amp;INDEX('Controle de reservas'!$N$14:$N$2013,AX270),"")&amp;IF(AND(ISNUMBER(INDEX('Controle de reservas'!$I$14:$I$2013,AX270)),INDEX('Controle de reservas'!$I$14:$I$2013,AX270)&gt;0,INDEX('Controle de reservas'!$K$14:$K$2013,AX270)&gt;INDEX('Controle de reservas'!$I$14:$I$2013,AX270)),CHAR(10)&amp;"DIVERGÊNCIA DE DATAS",""),IF(INDEX('Controle de reservas'!$L$14:$L$2013,AX270)="Em cobertura","COV",IF(INDEX('Controle de reservas'!$L$14:$L$2013,AX270)="Disponível","DISP",IF(INDEX('Controle de reservas'!$L$14:$L$2013,AX270)="Não utilizado","NU",IF(INDEX('Controle de reservas'!$L$14:$L$2013,AX270)="Folga","F",IF(INDEX('Controle de reservas'!$L$14:$L$2013,AX270)="Ocorrência","O",IF(INDEX('Controle de reservas'!$L$14:$L$2013,AX270)="Programado","PROG",IF(INDEX('Controle de reservas'!$L$14:$L$2013,AX270)="Disponível no posto","DP","SEM SITUAÇÃO")))))))&amp;IF(INDEX('Controle de reservas'!$M$14:$M$2013,AX270)&lt;&gt;"",CHAR(10)&amp;INDEX('Controle de reservas'!$M$14:$M$2013,AX270),IF(OR(INDEX('Controle de reservas'!$L$14:$L$2013,AX270)="Em cobertura",INDEX('Controle de reservas'!$L$14:$L$2013,AX270)="Programado"),CHAR(10)&amp;"SEM LOCAL",""))&amp;IF(INDEX('Controle de reservas'!$N$14:$N$2013,AX270)&lt;&gt;"",CHAR(10)&amp;"Subst.: "&amp;INDEX('Controle de reservas'!$N$14:$N$2013,AX270),"")&amp;IF(AND(ISNUMBER(INDEX('Controle de reservas'!$I$14:$I$2013,AX270)),INDEX('Controle de reservas'!$I$14:$I$2013,AX270)&gt;0,INDEX('Controle de reservas'!$K$14:$K$2013,AX270)&gt;INDEX('Controle de reservas'!$I$14:$I$2013,AX270)),CHAR(10)&amp;"DIVERGÊNCIA DE DATAS","")&amp;IF(INDEX('Controle de reservas'!$P$14:$P$2013,AX270)&lt;&gt;"OK"," !",""))))</f>
      </c>
      <c r="K270" s="15">
        <f ca="1">IF(OR($AQ270=0,K$9="",K$9&lt;$AS270,AND($AT270&lt;&gt;"",K$9&gt;$AT270)),"",IF(AY270=0,"—",IF(INDEX('Controle de reservas'!$P$14:$P$2013,AY270)="DUPLICIDADE NO DIA","CONFLITO"&amp;IF(INDEX('Controle de reservas'!$M$14:$M$2013,AY270)&lt;&gt;"",CHAR(10)&amp;INDEX('Controle de reservas'!$M$14:$M$2013,AY270),"")&amp;IF(INDEX('Controle de reservas'!$N$14:$N$2013,AY270)&lt;&gt;"",CHAR(10)&amp;"Subst.: "&amp;INDEX('Controle de reservas'!$N$14:$N$2013,AY270),"")&amp;IF(AND(ISNUMBER(INDEX('Controle de reservas'!$I$14:$I$2013,AY270)),INDEX('Controle de reservas'!$I$14:$I$2013,AY270)&gt;0,INDEX('Controle de reservas'!$K$14:$K$2013,AY270)&gt;INDEX('Controle de reservas'!$I$14:$I$2013,AY270)),CHAR(10)&amp;"DIVERGÊNCIA DE DATAS",""),IF(INDEX('Controle de reservas'!$L$14:$L$2013,AY270)="Em cobertura","COV",IF(INDEX('Controle de reservas'!$L$14:$L$2013,AY270)="Disponível","DISP",IF(INDEX('Controle de reservas'!$L$14:$L$2013,AY270)="Não utilizado","NU",IF(INDEX('Controle de reservas'!$L$14:$L$2013,AY270)="Folga","F",IF(INDEX('Controle de reservas'!$L$14:$L$2013,AY270)="Ocorrência","O",IF(INDEX('Controle de reservas'!$L$14:$L$2013,AY270)="Programado","PROG",IF(INDEX('Controle de reservas'!$L$14:$L$2013,AY270)="Disponível no posto","DP","SEM SITUAÇÃO")))))))&amp;IF(INDEX('Controle de reservas'!$M$14:$M$2013,AY270)&lt;&gt;"",CHAR(10)&amp;INDEX('Controle de reservas'!$M$14:$M$2013,AY270),IF(OR(INDEX('Controle de reservas'!$L$14:$L$2013,AY270)="Em cobertura",INDEX('Controle de reservas'!$L$14:$L$2013,AY270)="Programado"),CHAR(10)&amp;"SEM LOCAL",""))&amp;IF(INDEX('Controle de reservas'!$N$14:$N$2013,AY270)&lt;&gt;"",CHAR(10)&amp;"Subst.: "&amp;INDEX('Controle de reservas'!$N$14:$N$2013,AY270),"")&amp;IF(AND(ISNUMBER(INDEX('Controle de reservas'!$I$14:$I$2013,AY270)),INDEX('Controle de reservas'!$I$14:$I$2013,AY270)&gt;0,INDEX('Controle de reservas'!$K$14:$K$2013,AY270)&gt;INDEX('Controle de reservas'!$I$14:$I$2013,AY270)),CHAR(10)&amp;"DIVERGÊNCIA DE DATAS","")&amp;IF(INDEX('Controle de reservas'!$P$14:$P$2013,AY270)&lt;&gt;"OK"," !",""))))</f>
      </c>
      <c r="L270" s="15">
        <f ca="1">IF(OR($AQ270=0,L$9="",L$9&lt;$AS270,AND($AT270&lt;&gt;"",L$9&gt;$AT270)),"",IF(AZ270=0,"—",IF(INDEX('Controle de reservas'!$P$14:$P$2013,AZ270)="DUPLICIDADE NO DIA","CONFLITO"&amp;IF(INDEX('Controle de reservas'!$M$14:$M$2013,AZ270)&lt;&gt;"",CHAR(10)&amp;INDEX('Controle de reservas'!$M$14:$M$2013,AZ270),"")&amp;IF(INDEX('Controle de reservas'!$N$14:$N$2013,AZ270)&lt;&gt;"",CHAR(10)&amp;"Subst.: "&amp;INDEX('Controle de reservas'!$N$14:$N$2013,AZ270),"")&amp;IF(AND(ISNUMBER(INDEX('Controle de reservas'!$I$14:$I$2013,AZ270)),INDEX('Controle de reservas'!$I$14:$I$2013,AZ270)&gt;0,INDEX('Controle de reservas'!$K$14:$K$2013,AZ270)&gt;INDEX('Controle de reservas'!$I$14:$I$2013,AZ270)),CHAR(10)&amp;"DIVERGÊNCIA DE DATAS",""),IF(INDEX('Controle de reservas'!$L$14:$L$2013,AZ270)="Em cobertura","COV",IF(INDEX('Controle de reservas'!$L$14:$L$2013,AZ270)="Disponível","DISP",IF(INDEX('Controle de reservas'!$L$14:$L$2013,AZ270)="Não utilizado","NU",IF(INDEX('Controle de reservas'!$L$14:$L$2013,AZ270)="Folga","F",IF(INDEX('Controle de reservas'!$L$14:$L$2013,AZ270)="Ocorrência","O",IF(INDEX('Controle de reservas'!$L$14:$L$2013,AZ270)="Programado","PROG",IF(INDEX('Controle de reservas'!$L$14:$L$2013,AZ270)="Disponível no posto","DP","SEM SITUAÇÃO")))))))&amp;IF(INDEX('Controle de reservas'!$M$14:$M$2013,AZ270)&lt;&gt;"",CHAR(10)&amp;INDEX('Controle de reservas'!$M$14:$M$2013,AZ270),IF(OR(INDEX('Controle de reservas'!$L$14:$L$2013,AZ270)="Em cobertura",INDEX('Controle de reservas'!$L$14:$L$2013,AZ270)="Programado"),CHAR(10)&amp;"SEM LOCAL",""))&amp;IF(INDEX('Controle de reservas'!$N$14:$N$2013,AZ270)&lt;&gt;"",CHAR(10)&amp;"Subst.: "&amp;INDEX('Controle de reservas'!$N$14:$N$2013,AZ270),"")&amp;IF(AND(ISNUMBER(INDEX('Controle de reservas'!$I$14:$I$2013,AZ270)),INDEX('Controle de reservas'!$I$14:$I$2013,AZ270)&gt;0,INDEX('Controle de reservas'!$K$14:$K$2013,AZ270)&gt;INDEX('Controle de reservas'!$I$14:$I$2013,AZ270)),CHAR(10)&amp;"DIVERGÊNCIA DE DATAS","")&amp;IF(INDEX('Controle de reservas'!$P$14:$P$2013,AZ270)&lt;&gt;"OK"," !",""))))</f>
      </c>
      <c r="M270" s="15">
        <f ca="1">IF(OR($AQ270=0,M$9="",M$9&lt;$AS270,AND($AT270&lt;&gt;"",M$9&gt;$AT270)),"",IF(BA270=0,"—",IF(INDEX('Controle de reservas'!$P$14:$P$2013,BA270)="DUPLICIDADE NO DIA","CONFLITO"&amp;IF(INDEX('Controle de reservas'!$M$14:$M$2013,BA270)&lt;&gt;"",CHAR(10)&amp;INDEX('Controle de reservas'!$M$14:$M$2013,BA270),"")&amp;IF(INDEX('Controle de reservas'!$N$14:$N$2013,BA270)&lt;&gt;"",CHAR(10)&amp;"Subst.: "&amp;INDEX('Controle de reservas'!$N$14:$N$2013,BA270),"")&amp;IF(AND(ISNUMBER(INDEX('Controle de reservas'!$I$14:$I$2013,BA270)),INDEX('Controle de reservas'!$I$14:$I$2013,BA270)&gt;0,INDEX('Controle de reservas'!$K$14:$K$2013,BA270)&gt;INDEX('Controle de reservas'!$I$14:$I$2013,BA270)),CHAR(10)&amp;"DIVERGÊNCIA DE DATAS",""),IF(INDEX('Controle de reservas'!$L$14:$L$2013,BA270)="Em cobertura","COV",IF(INDEX('Controle de reservas'!$L$14:$L$2013,BA270)="Disponível","DISP",IF(INDEX('Controle de reservas'!$L$14:$L$2013,BA270)="Não utilizado","NU",IF(INDEX('Controle de reservas'!$L$14:$L$2013,BA270)="Folga","F",IF(INDEX('Controle de reservas'!$L$14:$L$2013,BA270)="Ocorrência","O",IF(INDEX('Controle de reservas'!$L$14:$L$2013,BA270)="Programado","PROG",IF(INDEX('Controle de reservas'!$L$14:$L$2013,BA270)="Disponível no posto","DP","SEM SITUAÇÃO")))))))&amp;IF(INDEX('Controle de reservas'!$M$14:$M$2013,BA270)&lt;&gt;"",CHAR(10)&amp;INDEX('Controle de reservas'!$M$14:$M$2013,BA270),IF(OR(INDEX('Controle de reservas'!$L$14:$L$2013,BA270)="Em cobertura",INDEX('Controle de reservas'!$L$14:$L$2013,BA270)="Programado"),CHAR(10)&amp;"SEM LOCAL",""))&amp;IF(INDEX('Controle de reservas'!$N$14:$N$2013,BA270)&lt;&gt;"",CHAR(10)&amp;"Subst.: "&amp;INDEX('Controle de reservas'!$N$14:$N$2013,BA270),"")&amp;IF(AND(ISNUMBER(INDEX('Controle de reservas'!$I$14:$I$2013,BA270)),INDEX('Controle de reservas'!$I$14:$I$2013,BA270)&gt;0,INDEX('Controle de reservas'!$K$14:$K$2013,BA270)&gt;INDEX('Controle de reservas'!$I$14:$I$2013,BA270)),CHAR(10)&amp;"DIVERGÊNCIA DE DATAS","")&amp;IF(INDEX('Controle de reservas'!$P$14:$P$2013,BA270)&lt;&gt;"OK"," !",""))))</f>
      </c>
      <c r="N270" s="15">
        <f ca="1">IF(OR($AQ270=0,N$9="",N$9&lt;$AS270,AND($AT270&lt;&gt;"",N$9&gt;$AT270)),"",IF(BB270=0,"—",IF(INDEX('Controle de reservas'!$P$14:$P$2013,BB270)="DUPLICIDADE NO DIA","CONFLITO"&amp;IF(INDEX('Controle de reservas'!$M$14:$M$2013,BB270)&lt;&gt;"",CHAR(10)&amp;INDEX('Controle de reservas'!$M$14:$M$2013,BB270),"")&amp;IF(INDEX('Controle de reservas'!$N$14:$N$2013,BB270)&lt;&gt;"",CHAR(10)&amp;"Subst.: "&amp;INDEX('Controle de reservas'!$N$14:$N$2013,BB270),"")&amp;IF(AND(ISNUMBER(INDEX('Controle de reservas'!$I$14:$I$2013,BB270)),INDEX('Controle de reservas'!$I$14:$I$2013,BB270)&gt;0,INDEX('Controle de reservas'!$K$14:$K$2013,BB270)&gt;INDEX('Controle de reservas'!$I$14:$I$2013,BB270)),CHAR(10)&amp;"DIVERGÊNCIA DE DATAS",""),IF(INDEX('Controle de reservas'!$L$14:$L$2013,BB270)="Em cobertura","COV",IF(INDEX('Controle de reservas'!$L$14:$L$2013,BB270)="Disponível","DISP",IF(INDEX('Controle de reservas'!$L$14:$L$2013,BB270)="Não utilizado","NU",IF(INDEX('Controle de reservas'!$L$14:$L$2013,BB270)="Folga","F",IF(INDEX('Controle de reservas'!$L$14:$L$2013,BB270)="Ocorrência","O",IF(INDEX('Controle de reservas'!$L$14:$L$2013,BB270)="Programado","PROG",IF(INDEX('Controle de reservas'!$L$14:$L$2013,BB270)="Disponível no posto","DP","SEM SITUAÇÃO")))))))&amp;IF(INDEX('Controle de reservas'!$M$14:$M$2013,BB270)&lt;&gt;"",CHAR(10)&amp;INDEX('Controle de reservas'!$M$14:$M$2013,BB270),IF(OR(INDEX('Controle de reservas'!$L$14:$L$2013,BB270)="Em cobertura",INDEX('Controle de reservas'!$L$14:$L$2013,BB270)="Programado"),CHAR(10)&amp;"SEM LOCAL",""))&amp;IF(INDEX('Controle de reservas'!$N$14:$N$2013,BB270)&lt;&gt;"",CHAR(10)&amp;"Subst.: "&amp;INDEX('Controle de reservas'!$N$14:$N$2013,BB270),"")&amp;IF(AND(ISNUMBER(INDEX('Controle de reservas'!$I$14:$I$2013,BB270)),INDEX('Controle de reservas'!$I$14:$I$2013,BB270)&gt;0,INDEX('Controle de reservas'!$K$14:$K$2013,BB270)&gt;INDEX('Controle de reservas'!$I$14:$I$2013,BB270)),CHAR(10)&amp;"DIVERGÊNCIA DE DATAS","")&amp;IF(INDEX('Controle de reservas'!$P$14:$P$2013,BB270)&lt;&gt;"OK"," !",""))))</f>
      </c>
      <c r="O270" s="15">
        <f ca="1">IF(OR($AQ270=0,O$9="",O$9&lt;$AS270,AND($AT270&lt;&gt;"",O$9&gt;$AT270)),"",IF(BC270=0,"—",IF(INDEX('Controle de reservas'!$P$14:$P$2013,BC270)="DUPLICIDADE NO DIA","CONFLITO"&amp;IF(INDEX('Controle de reservas'!$M$14:$M$2013,BC270)&lt;&gt;"",CHAR(10)&amp;INDEX('Controle de reservas'!$M$14:$M$2013,BC270),"")&amp;IF(INDEX('Controle de reservas'!$N$14:$N$2013,BC270)&lt;&gt;"",CHAR(10)&amp;"Subst.: "&amp;INDEX('Controle de reservas'!$N$14:$N$2013,BC270),"")&amp;IF(AND(ISNUMBER(INDEX('Controle de reservas'!$I$14:$I$2013,BC270)),INDEX('Controle de reservas'!$I$14:$I$2013,BC270)&gt;0,INDEX('Controle de reservas'!$K$14:$K$2013,BC270)&gt;INDEX('Controle de reservas'!$I$14:$I$2013,BC270)),CHAR(10)&amp;"DIVERGÊNCIA DE DATAS",""),IF(INDEX('Controle de reservas'!$L$14:$L$2013,BC270)="Em cobertura","COV",IF(INDEX('Controle de reservas'!$L$14:$L$2013,BC270)="Disponível","DISP",IF(INDEX('Controle de reservas'!$L$14:$L$2013,BC270)="Não utilizado","NU",IF(INDEX('Controle de reservas'!$L$14:$L$2013,BC270)="Folga","F",IF(INDEX('Controle de reservas'!$L$14:$L$2013,BC270)="Ocorrência","O",IF(INDEX('Controle de reservas'!$L$14:$L$2013,BC270)="Programado","PROG",IF(INDEX('Controle de reservas'!$L$14:$L$2013,BC270)="Disponível no posto","DP","SEM SITUAÇÃO")))))))&amp;IF(INDEX('Controle de reservas'!$M$14:$M$2013,BC270)&lt;&gt;"",CHAR(10)&amp;INDEX('Controle de reservas'!$M$14:$M$2013,BC270),IF(OR(INDEX('Controle de reservas'!$L$14:$L$2013,BC270)="Em cobertura",INDEX('Controle de reservas'!$L$14:$L$2013,BC270)="Programado"),CHAR(10)&amp;"SEM LOCAL",""))&amp;IF(INDEX('Controle de reservas'!$N$14:$N$2013,BC270)&lt;&gt;"",CHAR(10)&amp;"Subst.: "&amp;INDEX('Controle de reservas'!$N$14:$N$2013,BC270),"")&amp;IF(AND(ISNUMBER(INDEX('Controle de reservas'!$I$14:$I$2013,BC270)),INDEX('Controle de reservas'!$I$14:$I$2013,BC270)&gt;0,INDEX('Controle de reservas'!$K$14:$K$2013,BC270)&gt;INDEX('Controle de reservas'!$I$14:$I$2013,BC270)),CHAR(10)&amp;"DIVERGÊNCIA DE DATAS","")&amp;IF(INDEX('Controle de reservas'!$P$14:$P$2013,BC270)&lt;&gt;"OK"," !",""))))</f>
      </c>
      <c r="P270" s="15">
        <f ca="1">IF(OR($AQ270=0,P$9="",P$9&lt;$AS270,AND($AT270&lt;&gt;"",P$9&gt;$AT270)),"",IF(BD270=0,"—",IF(INDEX('Controle de reservas'!$P$14:$P$2013,BD270)="DUPLICIDADE NO DIA","CONFLITO"&amp;IF(INDEX('Controle de reservas'!$M$14:$M$2013,BD270)&lt;&gt;"",CHAR(10)&amp;INDEX('Controle de reservas'!$M$14:$M$2013,BD270),"")&amp;IF(INDEX('Controle de reservas'!$N$14:$N$2013,BD270)&lt;&gt;"",CHAR(10)&amp;"Subst.: "&amp;INDEX('Controle de reservas'!$N$14:$N$2013,BD270),"")&amp;IF(AND(ISNUMBER(INDEX('Controle de reservas'!$I$14:$I$2013,BD270)),INDEX('Controle de reservas'!$I$14:$I$2013,BD270)&gt;0,INDEX('Controle de reservas'!$K$14:$K$2013,BD270)&gt;INDEX('Controle de reservas'!$I$14:$I$2013,BD270)),CHAR(10)&amp;"DIVERGÊNCIA DE DATAS",""),IF(INDEX('Controle de reservas'!$L$14:$L$2013,BD270)="Em cobertura","COV",IF(INDEX('Controle de reservas'!$L$14:$L$2013,BD270)="Disponível","DISP",IF(INDEX('Controle de reservas'!$L$14:$L$2013,BD270)="Não utilizado","NU",IF(INDEX('Controle de reservas'!$L$14:$L$2013,BD270)="Folga","F",IF(INDEX('Controle de reservas'!$L$14:$L$2013,BD270)="Ocorrência","O",IF(INDEX('Controle de reservas'!$L$14:$L$2013,BD270)="Programado","PROG",IF(INDEX('Controle de reservas'!$L$14:$L$2013,BD270)="Disponível no posto","DP","SEM SITUAÇÃO")))))))&amp;IF(INDEX('Controle de reservas'!$M$14:$M$2013,BD270)&lt;&gt;"",CHAR(10)&amp;INDEX('Controle de reservas'!$M$14:$M$2013,BD270),IF(OR(INDEX('Controle de reservas'!$L$14:$L$2013,BD270)="Em cobertura",INDEX('Controle de reservas'!$L$14:$L$2013,BD270)="Programado"),CHAR(10)&amp;"SEM LOCAL",""))&amp;IF(INDEX('Controle de reservas'!$N$14:$N$2013,BD270)&lt;&gt;"",CHAR(10)&amp;"Subst.: "&amp;INDEX('Controle de reservas'!$N$14:$N$2013,BD270),"")&amp;IF(AND(ISNUMBER(INDEX('Controle de reservas'!$I$14:$I$2013,BD270)),INDEX('Controle de reservas'!$I$14:$I$2013,BD270)&gt;0,INDEX('Controle de reservas'!$K$14:$K$2013,BD270)&gt;INDEX('Controle de reservas'!$I$14:$I$2013,BD270)),CHAR(10)&amp;"DIVERGÊNCIA DE DATAS","")&amp;IF(INDEX('Controle de reservas'!$P$14:$P$2013,BD270)&lt;&gt;"OK"," !",""))))</f>
      </c>
      <c r="Q270" s="15">
        <f ca="1">IF(OR($AQ270=0,Q$9="",Q$9&lt;$AS270,AND($AT270&lt;&gt;"",Q$9&gt;$AT270)),"",IF(BE270=0,"—",IF(INDEX('Controle de reservas'!$P$14:$P$2013,BE270)="DUPLICIDADE NO DIA","CONFLITO"&amp;IF(INDEX('Controle de reservas'!$M$14:$M$2013,BE270)&lt;&gt;"",CHAR(10)&amp;INDEX('Controle de reservas'!$M$14:$M$2013,BE270),"")&amp;IF(INDEX('Controle de reservas'!$N$14:$N$2013,BE270)&lt;&gt;"",CHAR(10)&amp;"Subst.: "&amp;INDEX('Controle de reservas'!$N$14:$N$2013,BE270),"")&amp;IF(AND(ISNUMBER(INDEX('Controle de reservas'!$I$14:$I$2013,BE270)),INDEX('Controle de reservas'!$I$14:$I$2013,BE270)&gt;0,INDEX('Controle de reservas'!$K$14:$K$2013,BE270)&gt;INDEX('Controle de reservas'!$I$14:$I$2013,BE270)),CHAR(10)&amp;"DIVERGÊNCIA DE DATAS",""),IF(INDEX('Controle de reservas'!$L$14:$L$2013,BE270)="Em cobertura","COV",IF(INDEX('Controle de reservas'!$L$14:$L$2013,BE270)="Disponível","DISP",IF(INDEX('Controle de reservas'!$L$14:$L$2013,BE270)="Não utilizado","NU",IF(INDEX('Controle de reservas'!$L$14:$L$2013,BE270)="Folga","F",IF(INDEX('Controle de reservas'!$L$14:$L$2013,BE270)="Ocorrência","O",IF(INDEX('Controle de reservas'!$L$14:$L$2013,BE270)="Programado","PROG",IF(INDEX('Controle de reservas'!$L$14:$L$2013,BE270)="Disponível no posto","DP","SEM SITUAÇÃO")))))))&amp;IF(INDEX('Controle de reservas'!$M$14:$M$2013,BE270)&lt;&gt;"",CHAR(10)&amp;INDEX('Controle de reservas'!$M$14:$M$2013,BE270),IF(OR(INDEX('Controle de reservas'!$L$14:$L$2013,BE270)="Em cobertura",INDEX('Controle de reservas'!$L$14:$L$2013,BE270)="Programado"),CHAR(10)&amp;"SEM LOCAL",""))&amp;IF(INDEX('Controle de reservas'!$N$14:$N$2013,BE270)&lt;&gt;"",CHAR(10)&amp;"Subst.: "&amp;INDEX('Controle de reservas'!$N$14:$N$2013,BE270),"")&amp;IF(AND(ISNUMBER(INDEX('Controle de reservas'!$I$14:$I$2013,BE270)),INDEX('Controle de reservas'!$I$14:$I$2013,BE270)&gt;0,INDEX('Controle de reservas'!$K$14:$K$2013,BE270)&gt;INDEX('Controle de reservas'!$I$14:$I$2013,BE270)),CHAR(10)&amp;"DIVERGÊNCIA DE DATAS","")&amp;IF(INDEX('Controle de reservas'!$P$14:$P$2013,BE270)&lt;&gt;"OK"," !",""))))</f>
      </c>
      <c r="R270" s="15">
        <f ca="1">IF(OR($AQ270=0,R$9="",R$9&lt;$AS270,AND($AT270&lt;&gt;"",R$9&gt;$AT270)),"",IF(BF270=0,"—",IF(INDEX('Controle de reservas'!$P$14:$P$2013,BF270)="DUPLICIDADE NO DIA","CONFLITO"&amp;IF(INDEX('Controle de reservas'!$M$14:$M$2013,BF270)&lt;&gt;"",CHAR(10)&amp;INDEX('Controle de reservas'!$M$14:$M$2013,BF270),"")&amp;IF(INDEX('Controle de reservas'!$N$14:$N$2013,BF270)&lt;&gt;"",CHAR(10)&amp;"Subst.: "&amp;INDEX('Controle de reservas'!$N$14:$N$2013,BF270),"")&amp;IF(AND(ISNUMBER(INDEX('Controle de reservas'!$I$14:$I$2013,BF270)),INDEX('Controle de reservas'!$I$14:$I$2013,BF270)&gt;0,INDEX('Controle de reservas'!$K$14:$K$2013,BF270)&gt;INDEX('Controle de reservas'!$I$14:$I$2013,BF270)),CHAR(10)&amp;"DIVERGÊNCIA DE DATAS",""),IF(INDEX('Controle de reservas'!$L$14:$L$2013,BF270)="Em cobertura","COV",IF(INDEX('Controle de reservas'!$L$14:$L$2013,BF270)="Disponível","DISP",IF(INDEX('Controle de reservas'!$L$14:$L$2013,BF270)="Não utilizado","NU",IF(INDEX('Controle de reservas'!$L$14:$L$2013,BF270)="Folga","F",IF(INDEX('Controle de reservas'!$L$14:$L$2013,BF270)="Ocorrência","O",IF(INDEX('Controle de reservas'!$L$14:$L$2013,BF270)="Programado","PROG",IF(INDEX('Controle de reservas'!$L$14:$L$2013,BF270)="Disponível no posto","DP","SEM SITUAÇÃO")))))))&amp;IF(INDEX('Controle de reservas'!$M$14:$M$2013,BF270)&lt;&gt;"",CHAR(10)&amp;INDEX('Controle de reservas'!$M$14:$M$2013,BF270),IF(OR(INDEX('Controle de reservas'!$L$14:$L$2013,BF270)="Em cobertura",INDEX('Controle de reservas'!$L$14:$L$2013,BF270)="Programado"),CHAR(10)&amp;"SEM LOCAL",""))&amp;IF(INDEX('Controle de reservas'!$N$14:$N$2013,BF270)&lt;&gt;"",CHAR(10)&amp;"Subst.: "&amp;INDEX('Controle de reservas'!$N$14:$N$2013,BF270),"")&amp;IF(AND(ISNUMBER(INDEX('Controle de reservas'!$I$14:$I$2013,BF270)),INDEX('Controle de reservas'!$I$14:$I$2013,BF270)&gt;0,INDEX('Controle de reservas'!$K$14:$K$2013,BF270)&gt;INDEX('Controle de reservas'!$I$14:$I$2013,BF270)),CHAR(10)&amp;"DIVERGÊNCIA DE DATAS","")&amp;IF(INDEX('Controle de reservas'!$P$14:$P$2013,BF270)&lt;&gt;"OK"," !",""))))</f>
      </c>
      <c r="S270" s="15">
        <f ca="1">IF(OR($AQ270=0,S$9="",S$9&lt;$AS270,AND($AT270&lt;&gt;"",S$9&gt;$AT270)),"",IF(BG270=0,"—",IF(INDEX('Controle de reservas'!$P$14:$P$2013,BG270)="DUPLICIDADE NO DIA","CONFLITO"&amp;IF(INDEX('Controle de reservas'!$M$14:$M$2013,BG270)&lt;&gt;"",CHAR(10)&amp;INDEX('Controle de reservas'!$M$14:$M$2013,BG270),"")&amp;IF(INDEX('Controle de reservas'!$N$14:$N$2013,BG270)&lt;&gt;"",CHAR(10)&amp;"Subst.: "&amp;INDEX('Controle de reservas'!$N$14:$N$2013,BG270),"")&amp;IF(AND(ISNUMBER(INDEX('Controle de reservas'!$I$14:$I$2013,BG270)),INDEX('Controle de reservas'!$I$14:$I$2013,BG270)&gt;0,INDEX('Controle de reservas'!$K$14:$K$2013,BG270)&gt;INDEX('Controle de reservas'!$I$14:$I$2013,BG270)),CHAR(10)&amp;"DIVERGÊNCIA DE DATAS",""),IF(INDEX('Controle de reservas'!$L$14:$L$2013,BG270)="Em cobertura","COV",IF(INDEX('Controle de reservas'!$L$14:$L$2013,BG270)="Disponível","DISP",IF(INDEX('Controle de reservas'!$L$14:$L$2013,BG270)="Não utilizado","NU",IF(INDEX('Controle de reservas'!$L$14:$L$2013,BG270)="Folga","F",IF(INDEX('Controle de reservas'!$L$14:$L$2013,BG270)="Ocorrência","O",IF(INDEX('Controle de reservas'!$L$14:$L$2013,BG270)="Programado","PROG",IF(INDEX('Controle de reservas'!$L$14:$L$2013,BG270)="Disponível no posto","DP","SEM SITUAÇÃO")))))))&amp;IF(INDEX('Controle de reservas'!$M$14:$M$2013,BG270)&lt;&gt;"",CHAR(10)&amp;INDEX('Controle de reservas'!$M$14:$M$2013,BG270),IF(OR(INDEX('Controle de reservas'!$L$14:$L$2013,BG270)="Em cobertura",INDEX('Controle de reservas'!$L$14:$L$2013,BG270)="Programado"),CHAR(10)&amp;"SEM LOCAL",""))&amp;IF(INDEX('Controle de reservas'!$N$14:$N$2013,BG270)&lt;&gt;"",CHAR(10)&amp;"Subst.: "&amp;INDEX('Controle de reservas'!$N$14:$N$2013,BG270),"")&amp;IF(AND(ISNUMBER(INDEX('Controle de reservas'!$I$14:$I$2013,BG270)),INDEX('Controle de reservas'!$I$14:$I$2013,BG270)&gt;0,INDEX('Controle de reservas'!$K$14:$K$2013,BG270)&gt;INDEX('Controle de reservas'!$I$14:$I$2013,BG270)),CHAR(10)&amp;"DIVERGÊNCIA DE DATAS","")&amp;IF(INDEX('Controle de reservas'!$P$14:$P$2013,BG270)&lt;&gt;"OK"," !",""))))</f>
      </c>
      <c r="T270" s="15">
        <f ca="1">IF(OR($AQ270=0,T$9="",T$9&lt;$AS270,AND($AT270&lt;&gt;"",T$9&gt;$AT270)),"",IF(BH270=0,"—",IF(INDEX('Controle de reservas'!$P$14:$P$2013,BH270)="DUPLICIDADE NO DIA","CONFLITO"&amp;IF(INDEX('Controle de reservas'!$M$14:$M$2013,BH270)&lt;&gt;"",CHAR(10)&amp;INDEX('Controle de reservas'!$M$14:$M$2013,BH270),"")&amp;IF(INDEX('Controle de reservas'!$N$14:$N$2013,BH270)&lt;&gt;"",CHAR(10)&amp;"Subst.: "&amp;INDEX('Controle de reservas'!$N$14:$N$2013,BH270),"")&amp;IF(AND(ISNUMBER(INDEX('Controle de reservas'!$I$14:$I$2013,BH270)),INDEX('Controle de reservas'!$I$14:$I$2013,BH270)&gt;0,INDEX('Controle de reservas'!$K$14:$K$2013,BH270)&gt;INDEX('Controle de reservas'!$I$14:$I$2013,BH270)),CHAR(10)&amp;"DIVERGÊNCIA DE DATAS",""),IF(INDEX('Controle de reservas'!$L$14:$L$2013,BH270)="Em cobertura","COV",IF(INDEX('Controle de reservas'!$L$14:$L$2013,BH270)="Disponível","DISP",IF(INDEX('Controle de reservas'!$L$14:$L$2013,BH270)="Não utilizado","NU",IF(INDEX('Controle de reservas'!$L$14:$L$2013,BH270)="Folga","F",IF(INDEX('Controle de reservas'!$L$14:$L$2013,BH270)="Ocorrência","O",IF(INDEX('Controle de reservas'!$L$14:$L$2013,BH270)="Programado","PROG",IF(INDEX('Controle de reservas'!$L$14:$L$2013,BH270)="Disponível no posto","DP","SEM SITUAÇÃO")))))))&amp;IF(INDEX('Controle de reservas'!$M$14:$M$2013,BH270)&lt;&gt;"",CHAR(10)&amp;INDEX('Controle de reservas'!$M$14:$M$2013,BH270),IF(OR(INDEX('Controle de reservas'!$L$14:$L$2013,BH270)="Em cobertura",INDEX('Controle de reservas'!$L$14:$L$2013,BH270)="Programado"),CHAR(10)&amp;"SEM LOCAL",""))&amp;IF(INDEX('Controle de reservas'!$N$14:$N$2013,BH270)&lt;&gt;"",CHAR(10)&amp;"Subst.: "&amp;INDEX('Controle de reservas'!$N$14:$N$2013,BH270),"")&amp;IF(AND(ISNUMBER(INDEX('Controle de reservas'!$I$14:$I$2013,BH270)),INDEX('Controle de reservas'!$I$14:$I$2013,BH270)&gt;0,INDEX('Controle de reservas'!$K$14:$K$2013,BH270)&gt;INDEX('Controle de reservas'!$I$14:$I$2013,BH270)),CHAR(10)&amp;"DIVERGÊNCIA DE DATAS","")&amp;IF(INDEX('Controle de reservas'!$P$14:$P$2013,BH270)&lt;&gt;"OK"," !",""))))</f>
      </c>
      <c r="U270" s="15">
        <f ca="1">IF(OR($AQ270=0,U$9="",U$9&lt;$AS270,AND($AT270&lt;&gt;"",U$9&gt;$AT270)),"",IF(BI270=0,"—",IF(INDEX('Controle de reservas'!$P$14:$P$2013,BI270)="DUPLICIDADE NO DIA","CONFLITO"&amp;IF(INDEX('Controle de reservas'!$M$14:$M$2013,BI270)&lt;&gt;"",CHAR(10)&amp;INDEX('Controle de reservas'!$M$14:$M$2013,BI270),"")&amp;IF(INDEX('Controle de reservas'!$N$14:$N$2013,BI270)&lt;&gt;"",CHAR(10)&amp;"Subst.: "&amp;INDEX('Controle de reservas'!$N$14:$N$2013,BI270),"")&amp;IF(AND(ISNUMBER(INDEX('Controle de reservas'!$I$14:$I$2013,BI270)),INDEX('Controle de reservas'!$I$14:$I$2013,BI270)&gt;0,INDEX('Controle de reservas'!$K$14:$K$2013,BI270)&gt;INDEX('Controle de reservas'!$I$14:$I$2013,BI270)),CHAR(10)&amp;"DIVERGÊNCIA DE DATAS",""),IF(INDEX('Controle de reservas'!$L$14:$L$2013,BI270)="Em cobertura","COV",IF(INDEX('Controle de reservas'!$L$14:$L$2013,BI270)="Disponível","DISP",IF(INDEX('Controle de reservas'!$L$14:$L$2013,BI270)="Não utilizado","NU",IF(INDEX('Controle de reservas'!$L$14:$L$2013,BI270)="Folga","F",IF(INDEX('Controle de reservas'!$L$14:$L$2013,BI270)="Ocorrência","O",IF(INDEX('Controle de reservas'!$L$14:$L$2013,BI270)="Programado","PROG",IF(INDEX('Controle de reservas'!$L$14:$L$2013,BI270)="Disponível no posto","DP","SEM SITUAÇÃO")))))))&amp;IF(INDEX('Controle de reservas'!$M$14:$M$2013,BI270)&lt;&gt;"",CHAR(10)&amp;INDEX('Controle de reservas'!$M$14:$M$2013,BI270),IF(OR(INDEX('Controle de reservas'!$L$14:$L$2013,BI270)="Em cobertura",INDEX('Controle de reservas'!$L$14:$L$2013,BI270)="Programado"),CHAR(10)&amp;"SEM LOCAL",""))&amp;IF(INDEX('Controle de reservas'!$N$14:$N$2013,BI270)&lt;&gt;"",CHAR(10)&amp;"Subst.: "&amp;INDEX('Controle de reservas'!$N$14:$N$2013,BI270),"")&amp;IF(AND(ISNUMBER(INDEX('Controle de reservas'!$I$14:$I$2013,BI270)),INDEX('Controle de reservas'!$I$14:$I$2013,BI270)&gt;0,INDEX('Controle de reservas'!$K$14:$K$2013,BI270)&gt;INDEX('Controle de reservas'!$I$14:$I$2013,BI270)),CHAR(10)&amp;"DIVERGÊNCIA DE DATAS","")&amp;IF(INDEX('Controle de reservas'!$P$14:$P$2013,BI270)&lt;&gt;"OK"," !",""))))</f>
      </c>
      <c r="V270" s="15">
        <f ca="1">IF(OR($AQ270=0,V$9="",V$9&lt;$AS270,AND($AT270&lt;&gt;"",V$9&gt;$AT270)),"",IF(BJ270=0,"—",IF(INDEX('Controle de reservas'!$P$14:$P$2013,BJ270)="DUPLICIDADE NO DIA","CONFLITO"&amp;IF(INDEX('Controle de reservas'!$M$14:$M$2013,BJ270)&lt;&gt;"",CHAR(10)&amp;INDEX('Controle de reservas'!$M$14:$M$2013,BJ270),"")&amp;IF(INDEX('Controle de reservas'!$N$14:$N$2013,BJ270)&lt;&gt;"",CHAR(10)&amp;"Subst.: "&amp;INDEX('Controle de reservas'!$N$14:$N$2013,BJ270),"")&amp;IF(AND(ISNUMBER(INDEX('Controle de reservas'!$I$14:$I$2013,BJ270)),INDEX('Controle de reservas'!$I$14:$I$2013,BJ270)&gt;0,INDEX('Controle de reservas'!$K$14:$K$2013,BJ270)&gt;INDEX('Controle de reservas'!$I$14:$I$2013,BJ270)),CHAR(10)&amp;"DIVERGÊNCIA DE DATAS",""),IF(INDEX('Controle de reservas'!$L$14:$L$2013,BJ270)="Em cobertura","COV",IF(INDEX('Controle de reservas'!$L$14:$L$2013,BJ270)="Disponível","DISP",IF(INDEX('Controle de reservas'!$L$14:$L$2013,BJ270)="Não utilizado","NU",IF(INDEX('Controle de reservas'!$L$14:$L$2013,BJ270)="Folga","F",IF(INDEX('Controle de reservas'!$L$14:$L$2013,BJ270)="Ocorrência","O",IF(INDEX('Controle de reservas'!$L$14:$L$2013,BJ270)="Programado","PROG",IF(INDEX('Controle de reservas'!$L$14:$L$2013,BJ270)="Disponível no posto","DP","SEM SITUAÇÃO")))))))&amp;IF(INDEX('Controle de reservas'!$M$14:$M$2013,BJ270)&lt;&gt;"",CHAR(10)&amp;INDEX('Controle de reservas'!$M$14:$M$2013,BJ270),IF(OR(INDEX('Controle de reservas'!$L$14:$L$2013,BJ270)="Em cobertura",INDEX('Controle de reservas'!$L$14:$L$2013,BJ270)="Programado"),CHAR(10)&amp;"SEM LOCAL",""))&amp;IF(INDEX('Controle de reservas'!$N$14:$N$2013,BJ270)&lt;&gt;"",CHAR(10)&amp;"Subst.: "&amp;INDEX('Controle de reservas'!$N$14:$N$2013,BJ270),"")&amp;IF(AND(ISNUMBER(INDEX('Controle de reservas'!$I$14:$I$2013,BJ270)),INDEX('Controle de reservas'!$I$14:$I$2013,BJ270)&gt;0,INDEX('Controle de reservas'!$K$14:$K$2013,BJ270)&gt;INDEX('Controle de reservas'!$I$14:$I$2013,BJ270)),CHAR(10)&amp;"DIVERGÊNCIA DE DATAS","")&amp;IF(INDEX('Controle de reservas'!$P$14:$P$2013,BJ270)&lt;&gt;"OK"," !",""))))</f>
      </c>
      <c r="W270" s="15">
        <f ca="1">IF(OR($AQ270=0,W$9="",W$9&lt;$AS270,AND($AT270&lt;&gt;"",W$9&gt;$AT270)),"",IF(BK270=0,"—",IF(INDEX('Controle de reservas'!$P$14:$P$2013,BK270)="DUPLICIDADE NO DIA","CONFLITO"&amp;IF(INDEX('Controle de reservas'!$M$14:$M$2013,BK270)&lt;&gt;"",CHAR(10)&amp;INDEX('Controle de reservas'!$M$14:$M$2013,BK270),"")&amp;IF(INDEX('Controle de reservas'!$N$14:$N$2013,BK270)&lt;&gt;"",CHAR(10)&amp;"Subst.: "&amp;INDEX('Controle de reservas'!$N$14:$N$2013,BK270),"")&amp;IF(AND(ISNUMBER(INDEX('Controle de reservas'!$I$14:$I$2013,BK270)),INDEX('Controle de reservas'!$I$14:$I$2013,BK270)&gt;0,INDEX('Controle de reservas'!$K$14:$K$2013,BK270)&gt;INDEX('Controle de reservas'!$I$14:$I$2013,BK270)),CHAR(10)&amp;"DIVERGÊNCIA DE DATAS",""),IF(INDEX('Controle de reservas'!$L$14:$L$2013,BK270)="Em cobertura","COV",IF(INDEX('Controle de reservas'!$L$14:$L$2013,BK270)="Disponível","DISP",IF(INDEX('Controle de reservas'!$L$14:$L$2013,BK270)="Não utilizado","NU",IF(INDEX('Controle de reservas'!$L$14:$L$2013,BK270)="Folga","F",IF(INDEX('Controle de reservas'!$L$14:$L$2013,BK270)="Ocorrência","O",IF(INDEX('Controle de reservas'!$L$14:$L$2013,BK270)="Programado","PROG",IF(INDEX('Controle de reservas'!$L$14:$L$2013,BK270)="Disponível no posto","DP","SEM SITUAÇÃO")))))))&amp;IF(INDEX('Controle de reservas'!$M$14:$M$2013,BK270)&lt;&gt;"",CHAR(10)&amp;INDEX('Controle de reservas'!$M$14:$M$2013,BK270),IF(OR(INDEX('Controle de reservas'!$L$14:$L$2013,BK270)="Em cobertura",INDEX('Controle de reservas'!$L$14:$L$2013,BK270)="Programado"),CHAR(10)&amp;"SEM LOCAL",""))&amp;IF(INDEX('Controle de reservas'!$N$14:$N$2013,BK270)&lt;&gt;"",CHAR(10)&amp;"Subst.: "&amp;INDEX('Controle de reservas'!$N$14:$N$2013,BK270),"")&amp;IF(AND(ISNUMBER(INDEX('Controle de reservas'!$I$14:$I$2013,BK270)),INDEX('Controle de reservas'!$I$14:$I$2013,BK270)&gt;0,INDEX('Controle de reservas'!$K$14:$K$2013,BK270)&gt;INDEX('Controle de reservas'!$I$14:$I$2013,BK270)),CHAR(10)&amp;"DIVERGÊNCIA DE DATAS","")&amp;IF(INDEX('Controle de reservas'!$P$14:$P$2013,BK270)&lt;&gt;"OK"," !",""))))</f>
      </c>
      <c r="X270" s="15">
        <f ca="1">IF(OR($AQ270=0,X$9="",X$9&lt;$AS270,AND($AT270&lt;&gt;"",X$9&gt;$AT270)),"",IF(BL270=0,"—",IF(INDEX('Controle de reservas'!$P$14:$P$2013,BL270)="DUPLICIDADE NO DIA","CONFLITO"&amp;IF(INDEX('Controle de reservas'!$M$14:$M$2013,BL270)&lt;&gt;"",CHAR(10)&amp;INDEX('Controle de reservas'!$M$14:$M$2013,BL270),"")&amp;IF(INDEX('Controle de reservas'!$N$14:$N$2013,BL270)&lt;&gt;"",CHAR(10)&amp;"Subst.: "&amp;INDEX('Controle de reservas'!$N$14:$N$2013,BL270),"")&amp;IF(AND(ISNUMBER(INDEX('Controle de reservas'!$I$14:$I$2013,BL270)),INDEX('Controle de reservas'!$I$14:$I$2013,BL270)&gt;0,INDEX('Controle de reservas'!$K$14:$K$2013,BL270)&gt;INDEX('Controle de reservas'!$I$14:$I$2013,BL270)),CHAR(10)&amp;"DIVERGÊNCIA DE DATAS",""),IF(INDEX('Controle de reservas'!$L$14:$L$2013,BL270)="Em cobertura","COV",IF(INDEX('Controle de reservas'!$L$14:$L$2013,BL270)="Disponível","DISP",IF(INDEX('Controle de reservas'!$L$14:$L$2013,BL270)="Não utilizado","NU",IF(INDEX('Controle de reservas'!$L$14:$L$2013,BL270)="Folga","F",IF(INDEX('Controle de reservas'!$L$14:$L$2013,BL270)="Ocorrência","O",IF(INDEX('Controle de reservas'!$L$14:$L$2013,BL270)="Programado","PROG",IF(INDEX('Controle de reservas'!$L$14:$L$2013,BL270)="Disponível no posto","DP","SEM SITUAÇÃO")))))))&amp;IF(INDEX('Controle de reservas'!$M$14:$M$2013,BL270)&lt;&gt;"",CHAR(10)&amp;INDEX('Controle de reservas'!$M$14:$M$2013,BL270),IF(OR(INDEX('Controle de reservas'!$L$14:$L$2013,BL270)="Em cobertura",INDEX('Controle de reservas'!$L$14:$L$2013,BL270)="Programado"),CHAR(10)&amp;"SEM LOCAL",""))&amp;IF(INDEX('Controle de reservas'!$N$14:$N$2013,BL270)&lt;&gt;"",CHAR(10)&amp;"Subst.: "&amp;INDEX('Controle de reservas'!$N$14:$N$2013,BL270),"")&amp;IF(AND(ISNUMBER(INDEX('Controle de reservas'!$I$14:$I$2013,BL270)),INDEX('Controle de reservas'!$I$14:$I$2013,BL270)&gt;0,INDEX('Controle de reservas'!$K$14:$K$2013,BL270)&gt;INDEX('Controle de reservas'!$I$14:$I$2013,BL270)),CHAR(10)&amp;"DIVERGÊNCIA DE DATAS","")&amp;IF(INDEX('Controle de reservas'!$P$14:$P$2013,BL270)&lt;&gt;"OK"," !",""))))</f>
      </c>
      <c r="Y270" s="15">
        <f ca="1">IF(OR($AQ270=0,Y$9="",Y$9&lt;$AS270,AND($AT270&lt;&gt;"",Y$9&gt;$AT270)),"",IF(BM270=0,"—",IF(INDEX('Controle de reservas'!$P$14:$P$2013,BM270)="DUPLICIDADE NO DIA","CONFLITO"&amp;IF(INDEX('Controle de reservas'!$M$14:$M$2013,BM270)&lt;&gt;"",CHAR(10)&amp;INDEX('Controle de reservas'!$M$14:$M$2013,BM270),"")&amp;IF(INDEX('Controle de reservas'!$N$14:$N$2013,BM270)&lt;&gt;"",CHAR(10)&amp;"Subst.: "&amp;INDEX('Controle de reservas'!$N$14:$N$2013,BM270),"")&amp;IF(AND(ISNUMBER(INDEX('Controle de reservas'!$I$14:$I$2013,BM270)),INDEX('Controle de reservas'!$I$14:$I$2013,BM270)&gt;0,INDEX('Controle de reservas'!$K$14:$K$2013,BM270)&gt;INDEX('Controle de reservas'!$I$14:$I$2013,BM270)),CHAR(10)&amp;"DIVERGÊNCIA DE DATAS",""),IF(INDEX('Controle de reservas'!$L$14:$L$2013,BM270)="Em cobertura","COV",IF(INDEX('Controle de reservas'!$L$14:$L$2013,BM270)="Disponível","DISP",IF(INDEX('Controle de reservas'!$L$14:$L$2013,BM270)="Não utilizado","NU",IF(INDEX('Controle de reservas'!$L$14:$L$2013,BM270)="Folga","F",IF(INDEX('Controle de reservas'!$L$14:$L$2013,BM270)="Ocorrência","O",IF(INDEX('Controle de reservas'!$L$14:$L$2013,BM270)="Programado","PROG",IF(INDEX('Controle de reservas'!$L$14:$L$2013,BM270)="Disponível no posto","DP","SEM SITUAÇÃO")))))))&amp;IF(INDEX('Controle de reservas'!$M$14:$M$2013,BM270)&lt;&gt;"",CHAR(10)&amp;INDEX('Controle de reservas'!$M$14:$M$2013,BM270),IF(OR(INDEX('Controle de reservas'!$L$14:$L$2013,BM270)="Em cobertura",INDEX('Controle de reservas'!$L$14:$L$2013,BM270)="Programado"),CHAR(10)&amp;"SEM LOCAL",""))&amp;IF(INDEX('Controle de reservas'!$N$14:$N$2013,BM270)&lt;&gt;"",CHAR(10)&amp;"Subst.: "&amp;INDEX('Controle de reservas'!$N$14:$N$2013,BM270),"")&amp;IF(AND(ISNUMBER(INDEX('Controle de reservas'!$I$14:$I$2013,BM270)),INDEX('Controle de reservas'!$I$14:$I$2013,BM270)&gt;0,INDEX('Controle de reservas'!$K$14:$K$2013,BM270)&gt;INDEX('Controle de reservas'!$I$14:$I$2013,BM270)),CHAR(10)&amp;"DIVERGÊNCIA DE DATAS","")&amp;IF(INDEX('Controle de reservas'!$P$14:$P$2013,BM270)&lt;&gt;"OK"," !",""))))</f>
      </c>
      <c r="Z270" s="15">
        <f ca="1">IF(OR($AQ270=0,Z$9="",Z$9&lt;$AS270,AND($AT270&lt;&gt;"",Z$9&gt;$AT270)),"",IF(BN270=0,"—",IF(INDEX('Controle de reservas'!$P$14:$P$2013,BN270)="DUPLICIDADE NO DIA","CONFLITO"&amp;IF(INDEX('Controle de reservas'!$M$14:$M$2013,BN270)&lt;&gt;"",CHAR(10)&amp;INDEX('Controle de reservas'!$M$14:$M$2013,BN270),"")&amp;IF(INDEX('Controle de reservas'!$N$14:$N$2013,BN270)&lt;&gt;"",CHAR(10)&amp;"Subst.: "&amp;INDEX('Controle de reservas'!$N$14:$N$2013,BN270),"")&amp;IF(AND(ISNUMBER(INDEX('Controle de reservas'!$I$14:$I$2013,BN270)),INDEX('Controle de reservas'!$I$14:$I$2013,BN270)&gt;0,INDEX('Controle de reservas'!$K$14:$K$2013,BN270)&gt;INDEX('Controle de reservas'!$I$14:$I$2013,BN270)),CHAR(10)&amp;"DIVERGÊNCIA DE DATAS",""),IF(INDEX('Controle de reservas'!$L$14:$L$2013,BN270)="Em cobertura","COV",IF(INDEX('Controle de reservas'!$L$14:$L$2013,BN270)="Disponível","DISP",IF(INDEX('Controle de reservas'!$L$14:$L$2013,BN270)="Não utilizado","NU",IF(INDEX('Controle de reservas'!$L$14:$L$2013,BN270)="Folga","F",IF(INDEX('Controle de reservas'!$L$14:$L$2013,BN270)="Ocorrência","O",IF(INDEX('Controle de reservas'!$L$14:$L$2013,BN270)="Programado","PROG",IF(INDEX('Controle de reservas'!$L$14:$L$2013,BN270)="Disponível no posto","DP","SEM SITUAÇÃO")))))))&amp;IF(INDEX('Controle de reservas'!$M$14:$M$2013,BN270)&lt;&gt;"",CHAR(10)&amp;INDEX('Controle de reservas'!$M$14:$M$2013,BN270),IF(OR(INDEX('Controle de reservas'!$L$14:$L$2013,BN270)="Em cobertura",INDEX('Controle de reservas'!$L$14:$L$2013,BN270)="Programado"),CHAR(10)&amp;"SEM LOCAL",""))&amp;IF(INDEX('Controle de reservas'!$N$14:$N$2013,BN270)&lt;&gt;"",CHAR(10)&amp;"Subst.: "&amp;INDEX('Controle de reservas'!$N$14:$N$2013,BN270),"")&amp;IF(AND(ISNUMBER(INDEX('Controle de reservas'!$I$14:$I$2013,BN270)),INDEX('Controle de reservas'!$I$14:$I$2013,BN270)&gt;0,INDEX('Controle de reservas'!$K$14:$K$2013,BN270)&gt;INDEX('Controle de reservas'!$I$14:$I$2013,BN270)),CHAR(10)&amp;"DIVERGÊNCIA DE DATAS","")&amp;IF(INDEX('Controle de reservas'!$P$14:$P$2013,BN270)&lt;&gt;"OK"," !",""))))</f>
      </c>
      <c r="AA270" s="15">
        <f ca="1">IF(OR($AQ270=0,AA$9="",AA$9&lt;$AS270,AND($AT270&lt;&gt;"",AA$9&gt;$AT270)),"",IF(BO270=0,"—",IF(INDEX('Controle de reservas'!$P$14:$P$2013,BO270)="DUPLICIDADE NO DIA","CONFLITO"&amp;IF(INDEX('Controle de reservas'!$M$14:$M$2013,BO270)&lt;&gt;"",CHAR(10)&amp;INDEX('Controle de reservas'!$M$14:$M$2013,BO270),"")&amp;IF(INDEX('Controle de reservas'!$N$14:$N$2013,BO270)&lt;&gt;"",CHAR(10)&amp;"Subst.: "&amp;INDEX('Controle de reservas'!$N$14:$N$2013,BO270),"")&amp;IF(AND(ISNUMBER(INDEX('Controle de reservas'!$I$14:$I$2013,BO270)),INDEX('Controle de reservas'!$I$14:$I$2013,BO270)&gt;0,INDEX('Controle de reservas'!$K$14:$K$2013,BO270)&gt;INDEX('Controle de reservas'!$I$14:$I$2013,BO270)),CHAR(10)&amp;"DIVERGÊNCIA DE DATAS",""),IF(INDEX('Controle de reservas'!$L$14:$L$2013,BO270)="Em cobertura","COV",IF(INDEX('Controle de reservas'!$L$14:$L$2013,BO270)="Disponível","DISP",IF(INDEX('Controle de reservas'!$L$14:$L$2013,BO270)="Não utilizado","NU",IF(INDEX('Controle de reservas'!$L$14:$L$2013,BO270)="Folga","F",IF(INDEX('Controle de reservas'!$L$14:$L$2013,BO270)="Ocorrência","O",IF(INDEX('Controle de reservas'!$L$14:$L$2013,BO270)="Programado","PROG",IF(INDEX('Controle de reservas'!$L$14:$L$2013,BO270)="Disponível no posto","DP","SEM SITUAÇÃO")))))))&amp;IF(INDEX('Controle de reservas'!$M$14:$M$2013,BO270)&lt;&gt;"",CHAR(10)&amp;INDEX('Controle de reservas'!$M$14:$M$2013,BO270),IF(OR(INDEX('Controle de reservas'!$L$14:$L$2013,BO270)="Em cobertura",INDEX('Controle de reservas'!$L$14:$L$2013,BO270)="Programado"),CHAR(10)&amp;"SEM LOCAL",""))&amp;IF(INDEX('Controle de reservas'!$N$14:$N$2013,BO270)&lt;&gt;"",CHAR(10)&amp;"Subst.: "&amp;INDEX('Controle de reservas'!$N$14:$N$2013,BO270),"")&amp;IF(AND(ISNUMBER(INDEX('Controle de reservas'!$I$14:$I$2013,BO270)),INDEX('Controle de reservas'!$I$14:$I$2013,BO270)&gt;0,INDEX('Controle de reservas'!$K$14:$K$2013,BO270)&gt;INDEX('Controle de reservas'!$I$14:$I$2013,BO270)),CHAR(10)&amp;"DIVERGÊNCIA DE DATAS","")&amp;IF(INDEX('Controle de reservas'!$P$14:$P$2013,BO270)&lt;&gt;"OK"," !",""))))</f>
      </c>
      <c r="AB270" s="15">
        <f ca="1">IF(OR($AQ270=0,AB$9="",AB$9&lt;$AS270,AND($AT270&lt;&gt;"",AB$9&gt;$AT270)),"",IF(BP270=0,"—",IF(INDEX('Controle de reservas'!$P$14:$P$2013,BP270)="DUPLICIDADE NO DIA","CONFLITO"&amp;IF(INDEX('Controle de reservas'!$M$14:$M$2013,BP270)&lt;&gt;"",CHAR(10)&amp;INDEX('Controle de reservas'!$M$14:$M$2013,BP270),"")&amp;IF(INDEX('Controle de reservas'!$N$14:$N$2013,BP270)&lt;&gt;"",CHAR(10)&amp;"Subst.: "&amp;INDEX('Controle de reservas'!$N$14:$N$2013,BP270),"")&amp;IF(AND(ISNUMBER(INDEX('Controle de reservas'!$I$14:$I$2013,BP270)),INDEX('Controle de reservas'!$I$14:$I$2013,BP270)&gt;0,INDEX('Controle de reservas'!$K$14:$K$2013,BP270)&gt;INDEX('Controle de reservas'!$I$14:$I$2013,BP270)),CHAR(10)&amp;"DIVERGÊNCIA DE DATAS",""),IF(INDEX('Controle de reservas'!$L$14:$L$2013,BP270)="Em cobertura","COV",IF(INDEX('Controle de reservas'!$L$14:$L$2013,BP270)="Disponível","DISP",IF(INDEX('Controle de reservas'!$L$14:$L$2013,BP270)="Não utilizado","NU",IF(INDEX('Controle de reservas'!$L$14:$L$2013,BP270)="Folga","F",IF(INDEX('Controle de reservas'!$L$14:$L$2013,BP270)="Ocorrência","O",IF(INDEX('Controle de reservas'!$L$14:$L$2013,BP270)="Programado","PROG",IF(INDEX('Controle de reservas'!$L$14:$L$2013,BP270)="Disponível no posto","DP","SEM SITUAÇÃO")))))))&amp;IF(INDEX('Controle de reservas'!$M$14:$M$2013,BP270)&lt;&gt;"",CHAR(10)&amp;INDEX('Controle de reservas'!$M$14:$M$2013,BP270),IF(OR(INDEX('Controle de reservas'!$L$14:$L$2013,BP270)="Em cobertura",INDEX('Controle de reservas'!$L$14:$L$2013,BP270)="Programado"),CHAR(10)&amp;"SEM LOCAL",""))&amp;IF(INDEX('Controle de reservas'!$N$14:$N$2013,BP270)&lt;&gt;"",CHAR(10)&amp;"Subst.: "&amp;INDEX('Controle de reservas'!$N$14:$N$2013,BP270),"")&amp;IF(AND(ISNUMBER(INDEX('Controle de reservas'!$I$14:$I$2013,BP270)),INDEX('Controle de reservas'!$I$14:$I$2013,BP270)&gt;0,INDEX('Controle de reservas'!$K$14:$K$2013,BP270)&gt;INDEX('Controle de reservas'!$I$14:$I$2013,BP270)),CHAR(10)&amp;"DIVERGÊNCIA DE DATAS","")&amp;IF(INDEX('Controle de reservas'!$P$14:$P$2013,BP270)&lt;&gt;"OK"," !",""))))</f>
      </c>
      <c r="AC270" s="15">
        <f ca="1">IF(OR($AQ270=0,AC$9="",AC$9&lt;$AS270,AND($AT270&lt;&gt;"",AC$9&gt;$AT270)),"",IF(BQ270=0,"—",IF(INDEX('Controle de reservas'!$P$14:$P$2013,BQ270)="DUPLICIDADE NO DIA","CONFLITO"&amp;IF(INDEX('Controle de reservas'!$M$14:$M$2013,BQ270)&lt;&gt;"",CHAR(10)&amp;INDEX('Controle de reservas'!$M$14:$M$2013,BQ270),"")&amp;IF(INDEX('Controle de reservas'!$N$14:$N$2013,BQ270)&lt;&gt;"",CHAR(10)&amp;"Subst.: "&amp;INDEX('Controle de reservas'!$N$14:$N$2013,BQ270),"")&amp;IF(AND(ISNUMBER(INDEX('Controle de reservas'!$I$14:$I$2013,BQ270)),INDEX('Controle de reservas'!$I$14:$I$2013,BQ270)&gt;0,INDEX('Controle de reservas'!$K$14:$K$2013,BQ270)&gt;INDEX('Controle de reservas'!$I$14:$I$2013,BQ270)),CHAR(10)&amp;"DIVERGÊNCIA DE DATAS",""),IF(INDEX('Controle de reservas'!$L$14:$L$2013,BQ270)="Em cobertura","COV",IF(INDEX('Controle de reservas'!$L$14:$L$2013,BQ270)="Disponível","DISP",IF(INDEX('Controle de reservas'!$L$14:$L$2013,BQ270)="Não utilizado","NU",IF(INDEX('Controle de reservas'!$L$14:$L$2013,BQ270)="Folga","F",IF(INDEX('Controle de reservas'!$L$14:$L$2013,BQ270)="Ocorrência","O",IF(INDEX('Controle de reservas'!$L$14:$L$2013,BQ270)="Programado","PROG",IF(INDEX('Controle de reservas'!$L$14:$L$2013,BQ270)="Disponível no posto","DP","SEM SITUAÇÃO")))))))&amp;IF(INDEX('Controle de reservas'!$M$14:$M$2013,BQ270)&lt;&gt;"",CHAR(10)&amp;INDEX('Controle de reservas'!$M$14:$M$2013,BQ270),IF(OR(INDEX('Controle de reservas'!$L$14:$L$2013,BQ270)="Em cobertura",INDEX('Controle de reservas'!$L$14:$L$2013,BQ270)="Programado"),CHAR(10)&amp;"SEM LOCAL",""))&amp;IF(INDEX('Controle de reservas'!$N$14:$N$2013,BQ270)&lt;&gt;"",CHAR(10)&amp;"Subst.: "&amp;INDEX('Controle de reservas'!$N$14:$N$2013,BQ270),"")&amp;IF(AND(ISNUMBER(INDEX('Controle de reservas'!$I$14:$I$2013,BQ270)),INDEX('Controle de reservas'!$I$14:$I$2013,BQ270)&gt;0,INDEX('Controle de reservas'!$K$14:$K$2013,BQ270)&gt;INDEX('Controle de reservas'!$I$14:$I$2013,BQ270)),CHAR(10)&amp;"DIVERGÊNCIA DE DATAS","")&amp;IF(INDEX('Controle de reservas'!$P$14:$P$2013,BQ270)&lt;&gt;"OK"," !",""))))</f>
      </c>
      <c r="AD270" s="15">
        <f ca="1">IF(OR($AQ270=0,AD$9="",AD$9&lt;$AS270,AND($AT270&lt;&gt;"",AD$9&gt;$AT270)),"",IF(BR270=0,"—",IF(INDEX('Controle de reservas'!$P$14:$P$2013,BR270)="DUPLICIDADE NO DIA","CONFLITO"&amp;IF(INDEX('Controle de reservas'!$M$14:$M$2013,BR270)&lt;&gt;"",CHAR(10)&amp;INDEX('Controle de reservas'!$M$14:$M$2013,BR270),"")&amp;IF(INDEX('Controle de reservas'!$N$14:$N$2013,BR270)&lt;&gt;"",CHAR(10)&amp;"Subst.: "&amp;INDEX('Controle de reservas'!$N$14:$N$2013,BR270),"")&amp;IF(AND(ISNUMBER(INDEX('Controle de reservas'!$I$14:$I$2013,BR270)),INDEX('Controle de reservas'!$I$14:$I$2013,BR270)&gt;0,INDEX('Controle de reservas'!$K$14:$K$2013,BR270)&gt;INDEX('Controle de reservas'!$I$14:$I$2013,BR270)),CHAR(10)&amp;"DIVERGÊNCIA DE DATAS",""),IF(INDEX('Controle de reservas'!$L$14:$L$2013,BR270)="Em cobertura","COV",IF(INDEX('Controle de reservas'!$L$14:$L$2013,BR270)="Disponível","DISP",IF(INDEX('Controle de reservas'!$L$14:$L$2013,BR270)="Não utilizado","NU",IF(INDEX('Controle de reservas'!$L$14:$L$2013,BR270)="Folga","F",IF(INDEX('Controle de reservas'!$L$14:$L$2013,BR270)="Ocorrência","O",IF(INDEX('Controle de reservas'!$L$14:$L$2013,BR270)="Programado","PROG",IF(INDEX('Controle de reservas'!$L$14:$L$2013,BR270)="Disponível no posto","DP","SEM SITUAÇÃO")))))))&amp;IF(INDEX('Controle de reservas'!$M$14:$M$2013,BR270)&lt;&gt;"",CHAR(10)&amp;INDEX('Controle de reservas'!$M$14:$M$2013,BR270),IF(OR(INDEX('Controle de reservas'!$L$14:$L$2013,BR270)="Em cobertura",INDEX('Controle de reservas'!$L$14:$L$2013,BR270)="Programado"),CHAR(10)&amp;"SEM LOCAL",""))&amp;IF(INDEX('Controle de reservas'!$N$14:$N$2013,BR270)&lt;&gt;"",CHAR(10)&amp;"Subst.: "&amp;INDEX('Controle de reservas'!$N$14:$N$2013,BR270),"")&amp;IF(AND(ISNUMBER(INDEX('Controle de reservas'!$I$14:$I$2013,BR270)),INDEX('Controle de reservas'!$I$14:$I$2013,BR270)&gt;0,INDEX('Controle de reservas'!$K$14:$K$2013,BR270)&gt;INDEX('Controle de reservas'!$I$14:$I$2013,BR270)),CHAR(10)&amp;"DIVERGÊNCIA DE DATAS","")&amp;IF(INDEX('Controle de reservas'!$P$14:$P$2013,BR270)&lt;&gt;"OK"," !",""))))</f>
      </c>
      <c r="AE270" s="15">
        <f ca="1">IF(OR($AQ270=0,AE$9="",AE$9&lt;$AS270,AND($AT270&lt;&gt;"",AE$9&gt;$AT270)),"",IF(BS270=0,"—",IF(INDEX('Controle de reservas'!$P$14:$P$2013,BS270)="DUPLICIDADE NO DIA","CONFLITO"&amp;IF(INDEX('Controle de reservas'!$M$14:$M$2013,BS270)&lt;&gt;"",CHAR(10)&amp;INDEX('Controle de reservas'!$M$14:$M$2013,BS270),"")&amp;IF(INDEX('Controle de reservas'!$N$14:$N$2013,BS270)&lt;&gt;"",CHAR(10)&amp;"Subst.: "&amp;INDEX('Controle de reservas'!$N$14:$N$2013,BS270),"")&amp;IF(AND(ISNUMBER(INDEX('Controle de reservas'!$I$14:$I$2013,BS270)),INDEX('Controle de reservas'!$I$14:$I$2013,BS270)&gt;0,INDEX('Controle de reservas'!$K$14:$K$2013,BS270)&gt;INDEX('Controle de reservas'!$I$14:$I$2013,BS270)),CHAR(10)&amp;"DIVERGÊNCIA DE DATAS",""),IF(INDEX('Controle de reservas'!$L$14:$L$2013,BS270)="Em cobertura","COV",IF(INDEX('Controle de reservas'!$L$14:$L$2013,BS270)="Disponível","DISP",IF(INDEX('Controle de reservas'!$L$14:$L$2013,BS270)="Não utilizado","NU",IF(INDEX('Controle de reservas'!$L$14:$L$2013,BS270)="Folga","F",IF(INDEX('Controle de reservas'!$L$14:$L$2013,BS270)="Ocorrência","O",IF(INDEX('Controle de reservas'!$L$14:$L$2013,BS270)="Programado","PROG",IF(INDEX('Controle de reservas'!$L$14:$L$2013,BS270)="Disponível no posto","DP","SEM SITUAÇÃO")))))))&amp;IF(INDEX('Controle de reservas'!$M$14:$M$2013,BS270)&lt;&gt;"",CHAR(10)&amp;INDEX('Controle de reservas'!$M$14:$M$2013,BS270),IF(OR(INDEX('Controle de reservas'!$L$14:$L$2013,BS270)="Em cobertura",INDEX('Controle de reservas'!$L$14:$L$2013,BS270)="Programado"),CHAR(10)&amp;"SEM LOCAL",""))&amp;IF(INDEX('Controle de reservas'!$N$14:$N$2013,BS270)&lt;&gt;"",CHAR(10)&amp;"Subst.: "&amp;INDEX('Controle de reservas'!$N$14:$N$2013,BS270),"")&amp;IF(AND(ISNUMBER(INDEX('Controle de reservas'!$I$14:$I$2013,BS270)),INDEX('Controle de reservas'!$I$14:$I$2013,BS270)&gt;0,INDEX('Controle de reservas'!$K$14:$K$2013,BS270)&gt;INDEX('Controle de reservas'!$I$14:$I$2013,BS270)),CHAR(10)&amp;"DIVERGÊNCIA DE DATAS","")&amp;IF(INDEX('Controle de reservas'!$P$14:$P$2013,BS270)&lt;&gt;"OK"," !",""))))</f>
      </c>
      <c r="AF270" s="15">
        <f ca="1">IF(OR($AQ270=0,AF$9="",AF$9&lt;$AS270,AND($AT270&lt;&gt;"",AF$9&gt;$AT270)),"",IF(BT270=0,"—",IF(INDEX('Controle de reservas'!$P$14:$P$2013,BT270)="DUPLICIDADE NO DIA","CONFLITO"&amp;IF(INDEX('Controle de reservas'!$M$14:$M$2013,BT270)&lt;&gt;"",CHAR(10)&amp;INDEX('Controle de reservas'!$M$14:$M$2013,BT270),"")&amp;IF(INDEX('Controle de reservas'!$N$14:$N$2013,BT270)&lt;&gt;"",CHAR(10)&amp;"Subst.: "&amp;INDEX('Controle de reservas'!$N$14:$N$2013,BT270),"")&amp;IF(AND(ISNUMBER(INDEX('Controle de reservas'!$I$14:$I$2013,BT270)),INDEX('Controle de reservas'!$I$14:$I$2013,BT270)&gt;0,INDEX('Controle de reservas'!$K$14:$K$2013,BT270)&gt;INDEX('Controle de reservas'!$I$14:$I$2013,BT270)),CHAR(10)&amp;"DIVERGÊNCIA DE DATAS",""),IF(INDEX('Controle de reservas'!$L$14:$L$2013,BT270)="Em cobertura","COV",IF(INDEX('Controle de reservas'!$L$14:$L$2013,BT270)="Disponível","DISP",IF(INDEX('Controle de reservas'!$L$14:$L$2013,BT270)="Não utilizado","NU",IF(INDEX('Controle de reservas'!$L$14:$L$2013,BT270)="Folga","F",IF(INDEX('Controle de reservas'!$L$14:$L$2013,BT270)="Ocorrência","O",IF(INDEX('Controle de reservas'!$L$14:$L$2013,BT270)="Programado","PROG",IF(INDEX('Controle de reservas'!$L$14:$L$2013,BT270)="Disponível no posto","DP","SEM SITUAÇÃO")))))))&amp;IF(INDEX('Controle de reservas'!$M$14:$M$2013,BT270)&lt;&gt;"",CHAR(10)&amp;INDEX('Controle de reservas'!$M$14:$M$2013,BT270),IF(OR(INDEX('Controle de reservas'!$L$14:$L$2013,BT270)="Em cobertura",INDEX('Controle de reservas'!$L$14:$L$2013,BT270)="Programado"),CHAR(10)&amp;"SEM LOCAL",""))&amp;IF(INDEX('Controle de reservas'!$N$14:$N$2013,BT270)&lt;&gt;"",CHAR(10)&amp;"Subst.: "&amp;INDEX('Controle de reservas'!$N$14:$N$2013,BT270),"")&amp;IF(AND(ISNUMBER(INDEX('Controle de reservas'!$I$14:$I$2013,BT270)),INDEX('Controle de reservas'!$I$14:$I$2013,BT270)&gt;0,INDEX('Controle de reservas'!$K$14:$K$2013,BT270)&gt;INDEX('Controle de reservas'!$I$14:$I$2013,BT270)),CHAR(10)&amp;"DIVERGÊNCIA DE DATAS","")&amp;IF(INDEX('Controle de reservas'!$P$14:$P$2013,BT270)&lt;&gt;"OK"," !",""))))</f>
      </c>
      <c r="AG270" s="15">
        <f ca="1">IF(OR($AQ270=0,AG$9="",AG$9&lt;$AS270,AND($AT270&lt;&gt;"",AG$9&gt;$AT270)),"",IF(BU270=0,"—",IF(INDEX('Controle de reservas'!$P$14:$P$2013,BU270)="DUPLICIDADE NO DIA","CONFLITO"&amp;IF(INDEX('Controle de reservas'!$M$14:$M$2013,BU270)&lt;&gt;"",CHAR(10)&amp;INDEX('Controle de reservas'!$M$14:$M$2013,BU270),"")&amp;IF(INDEX('Controle de reservas'!$N$14:$N$2013,BU270)&lt;&gt;"",CHAR(10)&amp;"Subst.: "&amp;INDEX('Controle de reservas'!$N$14:$N$2013,BU270),"")&amp;IF(AND(ISNUMBER(INDEX('Controle de reservas'!$I$14:$I$2013,BU270)),INDEX('Controle de reservas'!$I$14:$I$2013,BU270)&gt;0,INDEX('Controle de reservas'!$K$14:$K$2013,BU270)&gt;INDEX('Controle de reservas'!$I$14:$I$2013,BU270)),CHAR(10)&amp;"DIVERGÊNCIA DE DATAS",""),IF(INDEX('Controle de reservas'!$L$14:$L$2013,BU270)="Em cobertura","COV",IF(INDEX('Controle de reservas'!$L$14:$L$2013,BU270)="Disponível","DISP",IF(INDEX('Controle de reservas'!$L$14:$L$2013,BU270)="Não utilizado","NU",IF(INDEX('Controle de reservas'!$L$14:$L$2013,BU270)="Folga","F",IF(INDEX('Controle de reservas'!$L$14:$L$2013,BU270)="Ocorrência","O",IF(INDEX('Controle de reservas'!$L$14:$L$2013,BU270)="Programado","PROG",IF(INDEX('Controle de reservas'!$L$14:$L$2013,BU270)="Disponível no posto","DP","SEM SITUAÇÃO")))))))&amp;IF(INDEX('Controle de reservas'!$M$14:$M$2013,BU270)&lt;&gt;"",CHAR(10)&amp;INDEX('Controle de reservas'!$M$14:$M$2013,BU270),IF(OR(INDEX('Controle de reservas'!$L$14:$L$2013,BU270)="Em cobertura",INDEX('Controle de reservas'!$L$14:$L$2013,BU270)="Programado"),CHAR(10)&amp;"SEM LOCAL",""))&amp;IF(INDEX('Controle de reservas'!$N$14:$N$2013,BU270)&lt;&gt;"",CHAR(10)&amp;"Subst.: "&amp;INDEX('Controle de reservas'!$N$14:$N$2013,BU270),"")&amp;IF(AND(ISNUMBER(INDEX('Controle de reservas'!$I$14:$I$2013,BU270)),INDEX('Controle de reservas'!$I$14:$I$2013,BU270)&gt;0,INDEX('Controle de reservas'!$K$14:$K$2013,BU270)&gt;INDEX('Controle de reservas'!$I$14:$I$2013,BU270)),CHAR(10)&amp;"DIVERGÊNCIA DE DATAS","")&amp;IF(INDEX('Controle de reservas'!$P$14:$P$2013,BU270)&lt;&gt;"OK"," !",""))))</f>
      </c>
      <c r="AH270" s="15">
        <f ca="1">IF(OR($AQ270=0,AH$9="",AH$9&lt;$AS270,AND($AT270&lt;&gt;"",AH$9&gt;$AT270)),"",IF(BV270=0,"—",IF(INDEX('Controle de reservas'!$P$14:$P$2013,BV270)="DUPLICIDADE NO DIA","CONFLITO"&amp;IF(INDEX('Controle de reservas'!$M$14:$M$2013,BV270)&lt;&gt;"",CHAR(10)&amp;INDEX('Controle de reservas'!$M$14:$M$2013,BV270),"")&amp;IF(INDEX('Controle de reservas'!$N$14:$N$2013,BV270)&lt;&gt;"",CHAR(10)&amp;"Subst.: "&amp;INDEX('Controle de reservas'!$N$14:$N$2013,BV270),"")&amp;IF(AND(ISNUMBER(INDEX('Controle de reservas'!$I$14:$I$2013,BV270)),INDEX('Controle de reservas'!$I$14:$I$2013,BV270)&gt;0,INDEX('Controle de reservas'!$K$14:$K$2013,BV270)&gt;INDEX('Controle de reservas'!$I$14:$I$2013,BV270)),CHAR(10)&amp;"DIVERGÊNCIA DE DATAS",""),IF(INDEX('Controle de reservas'!$L$14:$L$2013,BV270)="Em cobertura","COV",IF(INDEX('Controle de reservas'!$L$14:$L$2013,BV270)="Disponível","DISP",IF(INDEX('Controle de reservas'!$L$14:$L$2013,BV270)="Não utilizado","NU",IF(INDEX('Controle de reservas'!$L$14:$L$2013,BV270)="Folga","F",IF(INDEX('Controle de reservas'!$L$14:$L$2013,BV270)="Ocorrência","O",IF(INDEX('Controle de reservas'!$L$14:$L$2013,BV270)="Programado","PROG",IF(INDEX('Controle de reservas'!$L$14:$L$2013,BV270)="Disponível no posto","DP","SEM SITUAÇÃO")))))))&amp;IF(INDEX('Controle de reservas'!$M$14:$M$2013,BV270)&lt;&gt;"",CHAR(10)&amp;INDEX('Controle de reservas'!$M$14:$M$2013,BV270),IF(OR(INDEX('Controle de reservas'!$L$14:$L$2013,BV270)="Em cobertura",INDEX('Controle de reservas'!$L$14:$L$2013,BV270)="Programado"),CHAR(10)&amp;"SEM LOCAL",""))&amp;IF(INDEX('Controle de reservas'!$N$14:$N$2013,BV270)&lt;&gt;"",CHAR(10)&amp;"Subst.: "&amp;INDEX('Controle de reservas'!$N$14:$N$2013,BV270),"")&amp;IF(AND(ISNUMBER(INDEX('Controle de reservas'!$I$14:$I$2013,BV270)),INDEX('Controle de reservas'!$I$14:$I$2013,BV270)&gt;0,INDEX('Controle de reservas'!$K$14:$K$2013,BV270)&gt;INDEX('Controle de reservas'!$I$14:$I$2013,BV270)),CHAR(10)&amp;"DIVERGÊNCIA DE DATAS","")&amp;IF(INDEX('Controle de reservas'!$P$14:$P$2013,BV270)&lt;&gt;"OK"," !",""))))</f>
      </c>
      <c r="AI270" s="15">
        <f ca="1">IF(OR($AQ270=0,AI$9="",AI$9&lt;$AS270,AND($AT270&lt;&gt;"",AI$9&gt;$AT270)),"",IF(BW270=0,"—",IF(INDEX('Controle de reservas'!$P$14:$P$2013,BW270)="DUPLICIDADE NO DIA","CONFLITO"&amp;IF(INDEX('Controle de reservas'!$M$14:$M$2013,BW270)&lt;&gt;"",CHAR(10)&amp;INDEX('Controle de reservas'!$M$14:$M$2013,BW270),"")&amp;IF(INDEX('Controle de reservas'!$N$14:$N$2013,BW270)&lt;&gt;"",CHAR(10)&amp;"Subst.: "&amp;INDEX('Controle de reservas'!$N$14:$N$2013,BW270),"")&amp;IF(AND(ISNUMBER(INDEX('Controle de reservas'!$I$14:$I$2013,BW270)),INDEX('Controle de reservas'!$I$14:$I$2013,BW270)&gt;0,INDEX('Controle de reservas'!$K$14:$K$2013,BW270)&gt;INDEX('Controle de reservas'!$I$14:$I$2013,BW270)),CHAR(10)&amp;"DIVERGÊNCIA DE DATAS",""),IF(INDEX('Controle de reservas'!$L$14:$L$2013,BW270)="Em cobertura","COV",IF(INDEX('Controle de reservas'!$L$14:$L$2013,BW270)="Disponível","DISP",IF(INDEX('Controle de reservas'!$L$14:$L$2013,BW270)="Não utilizado","NU",IF(INDEX('Controle de reservas'!$L$14:$L$2013,BW270)="Folga","F",IF(INDEX('Controle de reservas'!$L$14:$L$2013,BW270)="Ocorrência","O",IF(INDEX('Controle de reservas'!$L$14:$L$2013,BW270)="Programado","PROG",IF(INDEX('Controle de reservas'!$L$14:$L$2013,BW270)="Disponível no posto","DP","SEM SITUAÇÃO")))))))&amp;IF(INDEX('Controle de reservas'!$M$14:$M$2013,BW270)&lt;&gt;"",CHAR(10)&amp;INDEX('Controle de reservas'!$M$14:$M$2013,BW270),IF(OR(INDEX('Controle de reservas'!$L$14:$L$2013,BW270)="Em cobertura",INDEX('Controle de reservas'!$L$14:$L$2013,BW270)="Programado"),CHAR(10)&amp;"SEM LOCAL",""))&amp;IF(INDEX('Controle de reservas'!$N$14:$N$2013,BW270)&lt;&gt;"",CHAR(10)&amp;"Subst.: "&amp;INDEX('Controle de reservas'!$N$14:$N$2013,BW270),"")&amp;IF(AND(ISNUMBER(INDEX('Controle de reservas'!$I$14:$I$2013,BW270)),INDEX('Controle de reservas'!$I$14:$I$2013,BW270)&gt;0,INDEX('Controle de reservas'!$K$14:$K$2013,BW270)&gt;INDEX('Controle de reservas'!$I$14:$I$2013,BW270)),CHAR(10)&amp;"DIVERGÊNCIA DE DATAS","")&amp;IF(INDEX('Controle de reservas'!$P$14:$P$2013,BW270)&lt;&gt;"OK"," !",""))))</f>
      </c>
      <c r="AJ270" s="15">
        <f ca="1">IF(OR($AQ270=0,AJ$9="",AJ$9&lt;$AS270,AND($AT270&lt;&gt;"",AJ$9&gt;$AT270)),"",IF(BX270=0,"—",IF(INDEX('Controle de reservas'!$P$14:$P$2013,BX270)="DUPLICIDADE NO DIA","CONFLITO"&amp;IF(INDEX('Controle de reservas'!$M$14:$M$2013,BX270)&lt;&gt;"",CHAR(10)&amp;INDEX('Controle de reservas'!$M$14:$M$2013,BX270),"")&amp;IF(INDEX('Controle de reservas'!$N$14:$N$2013,BX270)&lt;&gt;"",CHAR(10)&amp;"Subst.: "&amp;INDEX('Controle de reservas'!$N$14:$N$2013,BX270),"")&amp;IF(AND(ISNUMBER(INDEX('Controle de reservas'!$I$14:$I$2013,BX270)),INDEX('Controle de reservas'!$I$14:$I$2013,BX270)&gt;0,INDEX('Controle de reservas'!$K$14:$K$2013,BX270)&gt;INDEX('Controle de reservas'!$I$14:$I$2013,BX270)),CHAR(10)&amp;"DIVERGÊNCIA DE DATAS",""),IF(INDEX('Controle de reservas'!$L$14:$L$2013,BX270)="Em cobertura","COV",IF(INDEX('Controle de reservas'!$L$14:$L$2013,BX270)="Disponível","DISP",IF(INDEX('Controle de reservas'!$L$14:$L$2013,BX270)="Não utilizado","NU",IF(INDEX('Controle de reservas'!$L$14:$L$2013,BX270)="Folga","F",IF(INDEX('Controle de reservas'!$L$14:$L$2013,BX270)="Ocorrência","O",IF(INDEX('Controle de reservas'!$L$14:$L$2013,BX270)="Programado","PROG",IF(INDEX('Controle de reservas'!$L$14:$L$2013,BX270)="Disponível no posto","DP","SEM SITUAÇÃO")))))))&amp;IF(INDEX('Controle de reservas'!$M$14:$M$2013,BX270)&lt;&gt;"",CHAR(10)&amp;INDEX('Controle de reservas'!$M$14:$M$2013,BX270),IF(OR(INDEX('Controle de reservas'!$L$14:$L$2013,BX270)="Em cobertura",INDEX('Controle de reservas'!$L$14:$L$2013,BX270)="Programado"),CHAR(10)&amp;"SEM LOCAL",""))&amp;IF(INDEX('Controle de reservas'!$N$14:$N$2013,BX270)&lt;&gt;"",CHAR(10)&amp;"Subst.: "&amp;INDEX('Controle de reservas'!$N$14:$N$2013,BX270),"")&amp;IF(AND(ISNUMBER(INDEX('Controle de reservas'!$I$14:$I$2013,BX270)),INDEX('Controle de reservas'!$I$14:$I$2013,BX270)&gt;0,INDEX('Controle de reservas'!$K$14:$K$2013,BX270)&gt;INDEX('Controle de reservas'!$I$14:$I$2013,BX270)),CHAR(10)&amp;"DIVERGÊNCIA DE DATAS","")&amp;IF(INDEX('Controle de reservas'!$P$14:$P$2013,BX270)&lt;&gt;"OK"," !",""))))</f>
      </c>
      <c r="AK270" s="15">
        <f ca="1">IF(OR($AQ270=0,AK$9="",AK$9&lt;$AS270,AND($AT270&lt;&gt;"",AK$9&gt;$AT270)),"",IF(BY270=0,"—",IF(INDEX('Controle de reservas'!$P$14:$P$2013,BY270)="DUPLICIDADE NO DIA","CONFLITO"&amp;IF(INDEX('Controle de reservas'!$M$14:$M$2013,BY270)&lt;&gt;"",CHAR(10)&amp;INDEX('Controle de reservas'!$M$14:$M$2013,BY270),"")&amp;IF(INDEX('Controle de reservas'!$N$14:$N$2013,BY270)&lt;&gt;"",CHAR(10)&amp;"Subst.: "&amp;INDEX('Controle de reservas'!$N$14:$N$2013,BY270),"")&amp;IF(AND(ISNUMBER(INDEX('Controle de reservas'!$I$14:$I$2013,BY270)),INDEX('Controle de reservas'!$I$14:$I$2013,BY270)&gt;0,INDEX('Controle de reservas'!$K$14:$K$2013,BY270)&gt;INDEX('Controle de reservas'!$I$14:$I$2013,BY270)),CHAR(10)&amp;"DIVERGÊNCIA DE DATAS",""),IF(INDEX('Controle de reservas'!$L$14:$L$2013,BY270)="Em cobertura","COV",IF(INDEX('Controle de reservas'!$L$14:$L$2013,BY270)="Disponível","DISP",IF(INDEX('Controle de reservas'!$L$14:$L$2013,BY270)="Não utilizado","NU",IF(INDEX('Controle de reservas'!$L$14:$L$2013,BY270)="Folga","F",IF(INDEX('Controle de reservas'!$L$14:$L$2013,BY270)="Ocorrência","O",IF(INDEX('Controle de reservas'!$L$14:$L$2013,BY270)="Programado","PROG",IF(INDEX('Controle de reservas'!$L$14:$L$2013,BY270)="Disponível no posto","DP","SEM SITUAÇÃO")))))))&amp;IF(INDEX('Controle de reservas'!$M$14:$M$2013,BY270)&lt;&gt;"",CHAR(10)&amp;INDEX('Controle de reservas'!$M$14:$M$2013,BY270),IF(OR(INDEX('Controle de reservas'!$L$14:$L$2013,BY270)="Em cobertura",INDEX('Controle de reservas'!$L$14:$L$2013,BY270)="Programado"),CHAR(10)&amp;"SEM LOCAL",""))&amp;IF(INDEX('Controle de reservas'!$N$14:$N$2013,BY270)&lt;&gt;"",CHAR(10)&amp;"Subst.: "&amp;INDEX('Controle de reservas'!$N$14:$N$2013,BY270),"")&amp;IF(AND(ISNUMBER(INDEX('Controle de reservas'!$I$14:$I$2013,BY270)),INDEX('Controle de reservas'!$I$14:$I$2013,BY270)&gt;0,INDEX('Controle de reservas'!$K$14:$K$2013,BY270)&gt;INDEX('Controle de reservas'!$I$14:$I$2013,BY270)),CHAR(10)&amp;"DIVERGÊNCIA DE DATAS","")&amp;IF(INDEX('Controle de reservas'!$P$14:$P$2013,BY270)&lt;&gt;"OK"," !",""))))</f>
      </c>
      <c r="AL270" s="14">
        <f t="shared" ca="1" si="17"/>
      </c>
      <c r="AM270" s="14">
        <f t="shared" ca="1" si="18"/>
      </c>
      <c r="AN270" s="14">
        <f t="shared" ca="1" si="19"/>
      </c>
      <c r="AO270" s="14">
        <f t="shared" ca="1" si="20"/>
      </c>
      <c r="AP270" s="14">
        <f ca="1">IF($AQ270=0,"",INDEX('Controle de reservas'!$O$14:$O$2013,$AQ270))</f>
      </c>
      <c r="AQ270">
        <f ca="1">IFERROR(MATCH(ROW()-9,'Controle de reservas'!$S$14:$S$2013,0),0)</f>
      </c>
      <c r="AR270">
        <f ca="1">IF($AQ270=0,"",INDEX('Controle de reservas'!$Q$14:$Q$2013,$AQ270))</f>
      </c>
      <c r="AS270">
        <f ca="1">IF($AQ270=0,"",INDEX('Controle de reservas'!$H$14:$H$2013,$AQ270))</f>
      </c>
      <c r="AT270">
        <f ca="1">IF($AQ270=0,"",IF(INDEX('Controle de reservas'!$J$14:$J$2013,$AQ270)=0,"",INDEX('Controle de reservas'!$J$14:$J$2013,$AQ270)))</f>
      </c>
      <c r="AU270">
        <f ca="1">IF(OR($AQ270=0,G$9=""),0,IFERROR(MATCH($AR270&amp;"|"&amp;TEXT(G$9,"yyyymmdd"),'Controle de reservas'!$T$14:$T$2013,0),0))</f>
      </c>
      <c r="AV270">
        <f ca="1">IF(OR($AQ270=0,H$9=""),0,IFERROR(MATCH($AR270&amp;"|"&amp;TEXT(H$9,"yyyymmdd"),'Controle de reservas'!$T$14:$T$2013,0),0))</f>
      </c>
      <c r="AW270">
        <f ca="1">IF(OR($AQ270=0,I$9=""),0,IFERROR(MATCH($AR270&amp;"|"&amp;TEXT(I$9,"yyyymmdd"),'Controle de reservas'!$T$14:$T$2013,0),0))</f>
      </c>
      <c r="AX270">
        <f ca="1">IF(OR($AQ270=0,J$9=""),0,IFERROR(MATCH($AR270&amp;"|"&amp;TEXT(J$9,"yyyymmdd"),'Controle de reservas'!$T$14:$T$2013,0),0))</f>
      </c>
      <c r="AY270">
        <f ca="1">IF(OR($AQ270=0,K$9=""),0,IFERROR(MATCH($AR270&amp;"|"&amp;TEXT(K$9,"yyyymmdd"),'Controle de reservas'!$T$14:$T$2013,0),0))</f>
      </c>
      <c r="AZ270">
        <f ca="1">IF(OR($AQ270=0,L$9=""),0,IFERROR(MATCH($AR270&amp;"|"&amp;TEXT(L$9,"yyyymmdd"),'Controle de reservas'!$T$14:$T$2013,0),0))</f>
      </c>
      <c r="BA270">
        <f ca="1">IF(OR($AQ270=0,M$9=""),0,IFERROR(MATCH($AR270&amp;"|"&amp;TEXT(M$9,"yyyymmdd"),'Controle de reservas'!$T$14:$T$2013,0),0))</f>
      </c>
      <c r="BB270">
        <f ca="1">IF(OR($AQ270=0,N$9=""),0,IFERROR(MATCH($AR270&amp;"|"&amp;TEXT(N$9,"yyyymmdd"),'Controle de reservas'!$T$14:$T$2013,0),0))</f>
      </c>
      <c r="BC270">
        <f ca="1">IF(OR($AQ270=0,O$9=""),0,IFERROR(MATCH($AR270&amp;"|"&amp;TEXT(O$9,"yyyymmdd"),'Controle de reservas'!$T$14:$T$2013,0),0))</f>
      </c>
      <c r="BD270">
        <f ca="1">IF(OR($AQ270=0,P$9=""),0,IFERROR(MATCH($AR270&amp;"|"&amp;TEXT(P$9,"yyyymmdd"),'Controle de reservas'!$T$14:$T$2013,0),0))</f>
      </c>
      <c r="BE270">
        <f ca="1">IF(OR($AQ270=0,Q$9=""),0,IFERROR(MATCH($AR270&amp;"|"&amp;TEXT(Q$9,"yyyymmdd"),'Controle de reservas'!$T$14:$T$2013,0),0))</f>
      </c>
      <c r="BF270">
        <f ca="1">IF(OR($AQ270=0,R$9=""),0,IFERROR(MATCH($AR270&amp;"|"&amp;TEXT(R$9,"yyyymmdd"),'Controle de reservas'!$T$14:$T$2013,0),0))</f>
      </c>
      <c r="BG270">
        <f ca="1">IF(OR($AQ270=0,S$9=""),0,IFERROR(MATCH($AR270&amp;"|"&amp;TEXT(S$9,"yyyymmdd"),'Controle de reservas'!$T$14:$T$2013,0),0))</f>
      </c>
      <c r="BH270">
        <f ca="1">IF(OR($AQ270=0,T$9=""),0,IFERROR(MATCH($AR270&amp;"|"&amp;TEXT(T$9,"yyyymmdd"),'Controle de reservas'!$T$14:$T$2013,0),0))</f>
      </c>
      <c r="BI270">
        <f ca="1">IF(OR($AQ270=0,U$9=""),0,IFERROR(MATCH($AR270&amp;"|"&amp;TEXT(U$9,"yyyymmdd"),'Controle de reservas'!$T$14:$T$2013,0),0))</f>
      </c>
      <c r="BJ270">
        <f ca="1">IF(OR($AQ270=0,V$9=""),0,IFERROR(MATCH($AR270&amp;"|"&amp;TEXT(V$9,"yyyymmdd"),'Controle de reservas'!$T$14:$T$2013,0),0))</f>
      </c>
      <c r="BK270">
        <f ca="1">IF(OR($AQ270=0,W$9=""),0,IFERROR(MATCH($AR270&amp;"|"&amp;TEXT(W$9,"yyyymmdd"),'Controle de reservas'!$T$14:$T$2013,0),0))</f>
      </c>
      <c r="BL270">
        <f ca="1">IF(OR($AQ270=0,X$9=""),0,IFERROR(MATCH($AR270&amp;"|"&amp;TEXT(X$9,"yyyymmdd"),'Controle de reservas'!$T$14:$T$2013,0),0))</f>
      </c>
      <c r="BM270">
        <f ca="1">IF(OR($AQ270=0,Y$9=""),0,IFERROR(MATCH($AR270&amp;"|"&amp;TEXT(Y$9,"yyyymmdd"),'Controle de reservas'!$T$14:$T$2013,0),0))</f>
      </c>
      <c r="BN270">
        <f ca="1">IF(OR($AQ270=0,Z$9=""),0,IFERROR(MATCH($AR270&amp;"|"&amp;TEXT(Z$9,"yyyymmdd"),'Controle de reservas'!$T$14:$T$2013,0),0))</f>
      </c>
      <c r="BO270">
        <f ca="1">IF(OR($AQ270=0,AA$9=""),0,IFERROR(MATCH($AR270&amp;"|"&amp;TEXT(AA$9,"yyyymmdd"),'Controle de reservas'!$T$14:$T$2013,0),0))</f>
      </c>
      <c r="BP270">
        <f ca="1">IF(OR($AQ270=0,AB$9=""),0,IFERROR(MATCH($AR270&amp;"|"&amp;TEXT(AB$9,"yyyymmdd"),'Controle de reservas'!$T$14:$T$2013,0),0))</f>
      </c>
      <c r="BQ270">
        <f ca="1">IF(OR($AQ270=0,AC$9=""),0,IFERROR(MATCH($AR270&amp;"|"&amp;TEXT(AC$9,"yyyymmdd"),'Controle de reservas'!$T$14:$T$2013,0),0))</f>
      </c>
      <c r="BR270">
        <f ca="1">IF(OR($AQ270=0,AD$9=""),0,IFERROR(MATCH($AR270&amp;"|"&amp;TEXT(AD$9,"yyyymmdd"),'Controle de reservas'!$T$14:$T$2013,0),0))</f>
      </c>
      <c r="BS270">
        <f ca="1">IF(OR($AQ270=0,AE$9=""),0,IFERROR(MATCH($AR270&amp;"|"&amp;TEXT(AE$9,"yyyymmdd"),'Controle de reservas'!$T$14:$T$2013,0),0))</f>
      </c>
      <c r="BT270">
        <f ca="1">IF(OR($AQ270=0,AF$9=""),0,IFERROR(MATCH($AR270&amp;"|"&amp;TEXT(AF$9,"yyyymmdd"),'Controle de reservas'!$T$14:$T$2013,0),0))</f>
      </c>
      <c r="BU270">
        <f ca="1">IF(OR($AQ270=0,AG$9=""),0,IFERROR(MATCH($AR270&amp;"|"&amp;TEXT(AG$9,"yyyymmdd"),'Controle de reservas'!$T$14:$T$2013,0),0))</f>
      </c>
      <c r="BV270">
        <f ca="1">IF(OR($AQ270=0,AH$9=""),0,IFERROR(MATCH($AR270&amp;"|"&amp;TEXT(AH$9,"yyyymmdd"),'Controle de reservas'!$T$14:$T$2013,0),0))</f>
      </c>
      <c r="BW270">
        <f ca="1">IF(OR($AQ270=0,AI$9=""),0,IFERROR(MATCH($AR270&amp;"|"&amp;TEXT(AI$9,"yyyymmdd"),'Controle de reservas'!$T$14:$T$2013,0),0))</f>
      </c>
      <c r="BX270">
        <f ca="1">IF(OR($AQ270=0,AJ$9=""),0,IFERROR(MATCH($AR270&amp;"|"&amp;TEXT(AJ$9,"yyyymmdd"),'Controle de reservas'!$T$14:$T$2013,0),0))</f>
      </c>
      <c r="BY270">
        <f ca="1">IF(OR($AQ270=0,AK$9=""),0,IFERROR(MATCH($AR270&amp;"|"&amp;TEXT(AK$9,"yyyymmdd"),'Controle de reservas'!$T$14:$T$2013,0),0))</f>
      </c>
    </row>
    <row r="271" spans="1:77" ht="105" customHeight="1" x14ac:dyDescent="0.25">
      <c r="A271" s="16">
        <f ca="1">IF($AQ271=0,"",INDEX('Controle de reservas'!$A$14:$A$2013,$AQ271))</f>
      </c>
      <c r="B271" s="16">
        <f ca="1">IF($AQ271=0,"",INDEX('Controle de reservas'!$B$14:$B$2013,$AQ271))</f>
      </c>
      <c r="C271" s="16">
        <f ca="1">IF($AQ271=0,"",INDEX('Controle de reservas'!$C$14:$C$2013,$AQ271))</f>
      </c>
      <c r="D271" s="16">
        <f ca="1">IF($AQ271=0,"",INDEX('Controle de reservas'!$D$14:$D$2013,$AQ271))</f>
      </c>
      <c r="E271" s="16">
        <f ca="1">IF($AQ271=0,"",INDEX('Controle de reservas'!$E$14:$E$2013,$AQ271))</f>
      </c>
      <c r="F271" s="16">
        <f ca="1">IF($AQ271=0,"",INDEX('Controle de reservas'!$F$14:$F$2013,$AQ271))</f>
      </c>
      <c r="G271" s="17">
        <f ca="1">IF(OR($AQ271=0,G$9="",G$9&lt;$AS271,AND($AT271&lt;&gt;"",G$9&gt;$AT271)),"",IF(AU271=0,"—",IF(INDEX('Controle de reservas'!$P$14:$P$2013,AU271)="DUPLICIDADE NO DIA","CONFLITO"&amp;IF(INDEX('Controle de reservas'!$M$14:$M$2013,AU271)&lt;&gt;"",CHAR(10)&amp;INDEX('Controle de reservas'!$M$14:$M$2013,AU271),"")&amp;IF(INDEX('Controle de reservas'!$N$14:$N$2013,AU271)&lt;&gt;"",CHAR(10)&amp;"Subst.: "&amp;INDEX('Controle de reservas'!$N$14:$N$2013,AU271),"")&amp;IF(AND(ISNUMBER(INDEX('Controle de reservas'!$I$14:$I$2013,AU271)),INDEX('Controle de reservas'!$I$14:$I$2013,AU271)&gt;0,INDEX('Controle de reservas'!$K$14:$K$2013,AU271)&gt;INDEX('Controle de reservas'!$I$14:$I$2013,AU271)),CHAR(10)&amp;"DIVERGÊNCIA DE DATAS",""),IF(INDEX('Controle de reservas'!$L$14:$L$2013,AU271)="Em cobertura","COV",IF(INDEX('Controle de reservas'!$L$14:$L$2013,AU271)="Disponível","DISP",IF(INDEX('Controle de reservas'!$L$14:$L$2013,AU271)="Não utilizado","NU",IF(INDEX('Controle de reservas'!$L$14:$L$2013,AU271)="Folga","F",IF(INDEX('Controle de reservas'!$L$14:$L$2013,AU271)="Ocorrência","O",IF(INDEX('Controle de reservas'!$L$14:$L$2013,AU271)="Programado","PROG",IF(INDEX('Controle de reservas'!$L$14:$L$2013,AU271)="Disponível no posto","DP","SEM SITUAÇÃO")))))))&amp;IF(INDEX('Controle de reservas'!$M$14:$M$2013,AU271)&lt;&gt;"",CHAR(10)&amp;INDEX('Controle de reservas'!$M$14:$M$2013,AU271),IF(OR(INDEX('Controle de reservas'!$L$14:$L$2013,AU271)="Em cobertura",INDEX('Controle de reservas'!$L$14:$L$2013,AU271)="Programado"),CHAR(10)&amp;"SEM LOCAL",""))&amp;IF(INDEX('Controle de reservas'!$N$14:$N$2013,AU271)&lt;&gt;"",CHAR(10)&amp;"Subst.: "&amp;INDEX('Controle de reservas'!$N$14:$N$2013,AU271),"")&amp;IF(AND(ISNUMBER(INDEX('Controle de reservas'!$I$14:$I$2013,AU271)),INDEX('Controle de reservas'!$I$14:$I$2013,AU271)&gt;0,INDEX('Controle de reservas'!$K$14:$K$2013,AU271)&gt;INDEX('Controle de reservas'!$I$14:$I$2013,AU271)),CHAR(10)&amp;"DIVERGÊNCIA DE DATAS","")&amp;IF(INDEX('Controle de reservas'!$P$14:$P$2013,AU271)&lt;&gt;"OK"," !",""))))</f>
      </c>
      <c r="H271" s="17">
        <f ca="1">IF(OR($AQ271=0,H$9="",H$9&lt;$AS271,AND($AT271&lt;&gt;"",H$9&gt;$AT271)),"",IF(AV271=0,"—",IF(INDEX('Controle de reservas'!$P$14:$P$2013,AV271)="DUPLICIDADE NO DIA","CONFLITO"&amp;IF(INDEX('Controle de reservas'!$M$14:$M$2013,AV271)&lt;&gt;"",CHAR(10)&amp;INDEX('Controle de reservas'!$M$14:$M$2013,AV271),"")&amp;IF(INDEX('Controle de reservas'!$N$14:$N$2013,AV271)&lt;&gt;"",CHAR(10)&amp;"Subst.: "&amp;INDEX('Controle de reservas'!$N$14:$N$2013,AV271),"")&amp;IF(AND(ISNUMBER(INDEX('Controle de reservas'!$I$14:$I$2013,AV271)),INDEX('Controle de reservas'!$I$14:$I$2013,AV271)&gt;0,INDEX('Controle de reservas'!$K$14:$K$2013,AV271)&gt;INDEX('Controle de reservas'!$I$14:$I$2013,AV271)),CHAR(10)&amp;"DIVERGÊNCIA DE DATAS",""),IF(INDEX('Controle de reservas'!$L$14:$L$2013,AV271)="Em cobertura","COV",IF(INDEX('Controle de reservas'!$L$14:$L$2013,AV271)="Disponível","DISP",IF(INDEX('Controle de reservas'!$L$14:$L$2013,AV271)="Não utilizado","NU",IF(INDEX('Controle de reservas'!$L$14:$L$2013,AV271)="Folga","F",IF(INDEX('Controle de reservas'!$L$14:$L$2013,AV271)="Ocorrência","O",IF(INDEX('Controle de reservas'!$L$14:$L$2013,AV271)="Programado","PROG",IF(INDEX('Controle de reservas'!$L$14:$L$2013,AV271)="Disponível no posto","DP","SEM SITUAÇÃO")))))))&amp;IF(INDEX('Controle de reservas'!$M$14:$M$2013,AV271)&lt;&gt;"",CHAR(10)&amp;INDEX('Controle de reservas'!$M$14:$M$2013,AV271),IF(OR(INDEX('Controle de reservas'!$L$14:$L$2013,AV271)="Em cobertura",INDEX('Controle de reservas'!$L$14:$L$2013,AV271)="Programado"),CHAR(10)&amp;"SEM LOCAL",""))&amp;IF(INDEX('Controle de reservas'!$N$14:$N$2013,AV271)&lt;&gt;"",CHAR(10)&amp;"Subst.: "&amp;INDEX('Controle de reservas'!$N$14:$N$2013,AV271),"")&amp;IF(AND(ISNUMBER(INDEX('Controle de reservas'!$I$14:$I$2013,AV271)),INDEX('Controle de reservas'!$I$14:$I$2013,AV271)&gt;0,INDEX('Controle de reservas'!$K$14:$K$2013,AV271)&gt;INDEX('Controle de reservas'!$I$14:$I$2013,AV271)),CHAR(10)&amp;"DIVERGÊNCIA DE DATAS","")&amp;IF(INDEX('Controle de reservas'!$P$14:$P$2013,AV271)&lt;&gt;"OK"," !",""))))</f>
      </c>
      <c r="I271" s="17">
        <f ca="1">IF(OR($AQ271=0,I$9="",I$9&lt;$AS271,AND($AT271&lt;&gt;"",I$9&gt;$AT271)),"",IF(AW271=0,"—",IF(INDEX('Controle de reservas'!$P$14:$P$2013,AW271)="DUPLICIDADE NO DIA","CONFLITO"&amp;IF(INDEX('Controle de reservas'!$M$14:$M$2013,AW271)&lt;&gt;"",CHAR(10)&amp;INDEX('Controle de reservas'!$M$14:$M$2013,AW271),"")&amp;IF(INDEX('Controle de reservas'!$N$14:$N$2013,AW271)&lt;&gt;"",CHAR(10)&amp;"Subst.: "&amp;INDEX('Controle de reservas'!$N$14:$N$2013,AW271),"")&amp;IF(AND(ISNUMBER(INDEX('Controle de reservas'!$I$14:$I$2013,AW271)),INDEX('Controle de reservas'!$I$14:$I$2013,AW271)&gt;0,INDEX('Controle de reservas'!$K$14:$K$2013,AW271)&gt;INDEX('Controle de reservas'!$I$14:$I$2013,AW271)),CHAR(10)&amp;"DIVERGÊNCIA DE DATAS",""),IF(INDEX('Controle de reservas'!$L$14:$L$2013,AW271)="Em cobertura","COV",IF(INDEX('Controle de reservas'!$L$14:$L$2013,AW271)="Disponível","DISP",IF(INDEX('Controle de reservas'!$L$14:$L$2013,AW271)="Não utilizado","NU",IF(INDEX('Controle de reservas'!$L$14:$L$2013,AW271)="Folga","F",IF(INDEX('Controle de reservas'!$L$14:$L$2013,AW271)="Ocorrência","O",IF(INDEX('Controle de reservas'!$L$14:$L$2013,AW271)="Programado","PROG",IF(INDEX('Controle de reservas'!$L$14:$L$2013,AW271)="Disponível no posto","DP","SEM SITUAÇÃO")))))))&amp;IF(INDEX('Controle de reservas'!$M$14:$M$2013,AW271)&lt;&gt;"",CHAR(10)&amp;INDEX('Controle de reservas'!$M$14:$M$2013,AW271),IF(OR(INDEX('Controle de reservas'!$L$14:$L$2013,AW271)="Em cobertura",INDEX('Controle de reservas'!$L$14:$L$2013,AW271)="Programado"),CHAR(10)&amp;"SEM LOCAL",""))&amp;IF(INDEX('Controle de reservas'!$N$14:$N$2013,AW271)&lt;&gt;"",CHAR(10)&amp;"Subst.: "&amp;INDEX('Controle de reservas'!$N$14:$N$2013,AW271),"")&amp;IF(AND(ISNUMBER(INDEX('Controle de reservas'!$I$14:$I$2013,AW271)),INDEX('Controle de reservas'!$I$14:$I$2013,AW271)&gt;0,INDEX('Controle de reservas'!$K$14:$K$2013,AW271)&gt;INDEX('Controle de reservas'!$I$14:$I$2013,AW271)),CHAR(10)&amp;"DIVERGÊNCIA DE DATAS","")&amp;IF(INDEX('Controle de reservas'!$P$14:$P$2013,AW271)&lt;&gt;"OK"," !",""))))</f>
      </c>
      <c r="J271" s="17">
        <f ca="1">IF(OR($AQ271=0,J$9="",J$9&lt;$AS271,AND($AT271&lt;&gt;"",J$9&gt;$AT271)),"",IF(AX271=0,"—",IF(INDEX('Controle de reservas'!$P$14:$P$2013,AX271)="DUPLICIDADE NO DIA","CONFLITO"&amp;IF(INDEX('Controle de reservas'!$M$14:$M$2013,AX271)&lt;&gt;"",CHAR(10)&amp;INDEX('Controle de reservas'!$M$14:$M$2013,AX271),"")&amp;IF(INDEX('Controle de reservas'!$N$14:$N$2013,AX271)&lt;&gt;"",CHAR(10)&amp;"Subst.: "&amp;INDEX('Controle de reservas'!$N$14:$N$2013,AX271),"")&amp;IF(AND(ISNUMBER(INDEX('Controle de reservas'!$I$14:$I$2013,AX271)),INDEX('Controle de reservas'!$I$14:$I$2013,AX271)&gt;0,INDEX('Controle de reservas'!$K$14:$K$2013,AX271)&gt;INDEX('Controle de reservas'!$I$14:$I$2013,AX271)),CHAR(10)&amp;"DIVERGÊNCIA DE DATAS",""),IF(INDEX('Controle de reservas'!$L$14:$L$2013,AX271)="Em cobertura","COV",IF(INDEX('Controle de reservas'!$L$14:$L$2013,AX271)="Disponível","DISP",IF(INDEX('Controle de reservas'!$L$14:$L$2013,AX271)="Não utilizado","NU",IF(INDEX('Controle de reservas'!$L$14:$L$2013,AX271)="Folga","F",IF(INDEX('Controle de reservas'!$L$14:$L$2013,AX271)="Ocorrência","O",IF(INDEX('Controle de reservas'!$L$14:$L$2013,AX271)="Programado","PROG",IF(INDEX('Controle de reservas'!$L$14:$L$2013,AX271)="Disponível no posto","DP","SEM SITUAÇÃO")))))))&amp;IF(INDEX('Controle de reservas'!$M$14:$M$2013,AX271)&lt;&gt;"",CHAR(10)&amp;INDEX('Controle de reservas'!$M$14:$M$2013,AX271),IF(OR(INDEX('Controle de reservas'!$L$14:$L$2013,AX271)="Em cobertura",INDEX('Controle de reservas'!$L$14:$L$2013,AX271)="Programado"),CHAR(10)&amp;"SEM LOCAL",""))&amp;IF(INDEX('Controle de reservas'!$N$14:$N$2013,AX271)&lt;&gt;"",CHAR(10)&amp;"Subst.: "&amp;INDEX('Controle de reservas'!$N$14:$N$2013,AX271),"")&amp;IF(AND(ISNUMBER(INDEX('Controle de reservas'!$I$14:$I$2013,AX271)),INDEX('Controle de reservas'!$I$14:$I$2013,AX271)&gt;0,INDEX('Controle de reservas'!$K$14:$K$2013,AX271)&gt;INDEX('Controle de reservas'!$I$14:$I$2013,AX271)),CHAR(10)&amp;"DIVERGÊNCIA DE DATAS","")&amp;IF(INDEX('Controle de reservas'!$P$14:$P$2013,AX271)&lt;&gt;"OK"," !",""))))</f>
      </c>
      <c r="K271" s="17">
        <f ca="1">IF(OR($AQ271=0,K$9="",K$9&lt;$AS271,AND($AT271&lt;&gt;"",K$9&gt;$AT271)),"",IF(AY271=0,"—",IF(INDEX('Controle de reservas'!$P$14:$P$2013,AY271)="DUPLICIDADE NO DIA","CONFLITO"&amp;IF(INDEX('Controle de reservas'!$M$14:$M$2013,AY271)&lt;&gt;"",CHAR(10)&amp;INDEX('Controle de reservas'!$M$14:$M$2013,AY271),"")&amp;IF(INDEX('Controle de reservas'!$N$14:$N$2013,AY271)&lt;&gt;"",CHAR(10)&amp;"Subst.: "&amp;INDEX('Controle de reservas'!$N$14:$N$2013,AY271),"")&amp;IF(AND(ISNUMBER(INDEX('Controle de reservas'!$I$14:$I$2013,AY271)),INDEX('Controle de reservas'!$I$14:$I$2013,AY271)&gt;0,INDEX('Controle de reservas'!$K$14:$K$2013,AY271)&gt;INDEX('Controle de reservas'!$I$14:$I$2013,AY271)),CHAR(10)&amp;"DIVERGÊNCIA DE DATAS",""),IF(INDEX('Controle de reservas'!$L$14:$L$2013,AY271)="Em cobertura","COV",IF(INDEX('Controle de reservas'!$L$14:$L$2013,AY271)="Disponível","DISP",IF(INDEX('Controle de reservas'!$L$14:$L$2013,AY271)="Não utilizado","NU",IF(INDEX('Controle de reservas'!$L$14:$L$2013,AY271)="Folga","F",IF(INDEX('Controle de reservas'!$L$14:$L$2013,AY271)="Ocorrência","O",IF(INDEX('Controle de reservas'!$L$14:$L$2013,AY271)="Programado","PROG",IF(INDEX('Controle de reservas'!$L$14:$L$2013,AY271)="Disponível no posto","DP","SEM SITUAÇÃO")))))))&amp;IF(INDEX('Controle de reservas'!$M$14:$M$2013,AY271)&lt;&gt;"",CHAR(10)&amp;INDEX('Controle de reservas'!$M$14:$M$2013,AY271),IF(OR(INDEX('Controle de reservas'!$L$14:$L$2013,AY271)="Em cobertura",INDEX('Controle de reservas'!$L$14:$L$2013,AY271)="Programado"),CHAR(10)&amp;"SEM LOCAL",""))&amp;IF(INDEX('Controle de reservas'!$N$14:$N$2013,AY271)&lt;&gt;"",CHAR(10)&amp;"Subst.: "&amp;INDEX('Controle de reservas'!$N$14:$N$2013,AY271),"")&amp;IF(AND(ISNUMBER(INDEX('Controle de reservas'!$I$14:$I$2013,AY271)),INDEX('Controle de reservas'!$I$14:$I$2013,AY271)&gt;0,INDEX('Controle de reservas'!$K$14:$K$2013,AY271)&gt;INDEX('Controle de reservas'!$I$14:$I$2013,AY271)),CHAR(10)&amp;"DIVERGÊNCIA DE DATAS","")&amp;IF(INDEX('Controle de reservas'!$P$14:$P$2013,AY271)&lt;&gt;"OK"," !",""))))</f>
      </c>
      <c r="L271" s="17">
        <f ca="1">IF(OR($AQ271=0,L$9="",L$9&lt;$AS271,AND($AT271&lt;&gt;"",L$9&gt;$AT271)),"",IF(AZ271=0,"—",IF(INDEX('Controle de reservas'!$P$14:$P$2013,AZ271)="DUPLICIDADE NO DIA","CONFLITO"&amp;IF(INDEX('Controle de reservas'!$M$14:$M$2013,AZ271)&lt;&gt;"",CHAR(10)&amp;INDEX('Controle de reservas'!$M$14:$M$2013,AZ271),"")&amp;IF(INDEX('Controle de reservas'!$N$14:$N$2013,AZ271)&lt;&gt;"",CHAR(10)&amp;"Subst.: "&amp;INDEX('Controle de reservas'!$N$14:$N$2013,AZ271),"")&amp;IF(AND(ISNUMBER(INDEX('Controle de reservas'!$I$14:$I$2013,AZ271)),INDEX('Controle de reservas'!$I$14:$I$2013,AZ271)&gt;0,INDEX('Controle de reservas'!$K$14:$K$2013,AZ271)&gt;INDEX('Controle de reservas'!$I$14:$I$2013,AZ271)),CHAR(10)&amp;"DIVERGÊNCIA DE DATAS",""),IF(INDEX('Controle de reservas'!$L$14:$L$2013,AZ271)="Em cobertura","COV",IF(INDEX('Controle de reservas'!$L$14:$L$2013,AZ271)="Disponível","DISP",IF(INDEX('Controle de reservas'!$L$14:$L$2013,AZ271)="Não utilizado","NU",IF(INDEX('Controle de reservas'!$L$14:$L$2013,AZ271)="Folga","F",IF(INDEX('Controle de reservas'!$L$14:$L$2013,AZ271)="Ocorrência","O",IF(INDEX('Controle de reservas'!$L$14:$L$2013,AZ271)="Programado","PROG",IF(INDEX('Controle de reservas'!$L$14:$L$2013,AZ271)="Disponível no posto","DP","SEM SITUAÇÃO")))))))&amp;IF(INDEX('Controle de reservas'!$M$14:$M$2013,AZ271)&lt;&gt;"",CHAR(10)&amp;INDEX('Controle de reservas'!$M$14:$M$2013,AZ271),IF(OR(INDEX('Controle de reservas'!$L$14:$L$2013,AZ271)="Em cobertura",INDEX('Controle de reservas'!$L$14:$L$2013,AZ271)="Programado"),CHAR(10)&amp;"SEM LOCAL",""))&amp;IF(INDEX('Controle de reservas'!$N$14:$N$2013,AZ271)&lt;&gt;"",CHAR(10)&amp;"Subst.: "&amp;INDEX('Controle de reservas'!$N$14:$N$2013,AZ271),"")&amp;IF(AND(ISNUMBER(INDEX('Controle de reservas'!$I$14:$I$2013,AZ271)),INDEX('Controle de reservas'!$I$14:$I$2013,AZ271)&gt;0,INDEX('Controle de reservas'!$K$14:$K$2013,AZ271)&gt;INDEX('Controle de reservas'!$I$14:$I$2013,AZ271)),CHAR(10)&amp;"DIVERGÊNCIA DE DATAS","")&amp;IF(INDEX('Controle de reservas'!$P$14:$P$2013,AZ271)&lt;&gt;"OK"," !",""))))</f>
      </c>
      <c r="M271" s="17">
        <f ca="1">IF(OR($AQ271=0,M$9="",M$9&lt;$AS271,AND($AT271&lt;&gt;"",M$9&gt;$AT271)),"",IF(BA271=0,"—",IF(INDEX('Controle de reservas'!$P$14:$P$2013,BA271)="DUPLICIDADE NO DIA","CONFLITO"&amp;IF(INDEX('Controle de reservas'!$M$14:$M$2013,BA271)&lt;&gt;"",CHAR(10)&amp;INDEX('Controle de reservas'!$M$14:$M$2013,BA271),"")&amp;IF(INDEX('Controle de reservas'!$N$14:$N$2013,BA271)&lt;&gt;"",CHAR(10)&amp;"Subst.: "&amp;INDEX('Controle de reservas'!$N$14:$N$2013,BA271),"")&amp;IF(AND(ISNUMBER(INDEX('Controle de reservas'!$I$14:$I$2013,BA271)),INDEX('Controle de reservas'!$I$14:$I$2013,BA271)&gt;0,INDEX('Controle de reservas'!$K$14:$K$2013,BA271)&gt;INDEX('Controle de reservas'!$I$14:$I$2013,BA271)),CHAR(10)&amp;"DIVERGÊNCIA DE DATAS",""),IF(INDEX('Controle de reservas'!$L$14:$L$2013,BA271)="Em cobertura","COV",IF(INDEX('Controle de reservas'!$L$14:$L$2013,BA271)="Disponível","DISP",IF(INDEX('Controle de reservas'!$L$14:$L$2013,BA271)="Não utilizado","NU",IF(INDEX('Controle de reservas'!$L$14:$L$2013,BA271)="Folga","F",IF(INDEX('Controle de reservas'!$L$14:$L$2013,BA271)="Ocorrência","O",IF(INDEX('Controle de reservas'!$L$14:$L$2013,BA271)="Programado","PROG",IF(INDEX('Controle de reservas'!$L$14:$L$2013,BA271)="Disponível no posto","DP","SEM SITUAÇÃO")))))))&amp;IF(INDEX('Controle de reservas'!$M$14:$M$2013,BA271)&lt;&gt;"",CHAR(10)&amp;INDEX('Controle de reservas'!$M$14:$M$2013,BA271),IF(OR(INDEX('Controle de reservas'!$L$14:$L$2013,BA271)="Em cobertura",INDEX('Controle de reservas'!$L$14:$L$2013,BA271)="Programado"),CHAR(10)&amp;"SEM LOCAL",""))&amp;IF(INDEX('Controle de reservas'!$N$14:$N$2013,BA271)&lt;&gt;"",CHAR(10)&amp;"Subst.: "&amp;INDEX('Controle de reservas'!$N$14:$N$2013,BA271),"")&amp;IF(AND(ISNUMBER(INDEX('Controle de reservas'!$I$14:$I$2013,BA271)),INDEX('Controle de reservas'!$I$14:$I$2013,BA271)&gt;0,INDEX('Controle de reservas'!$K$14:$K$2013,BA271)&gt;INDEX('Controle de reservas'!$I$14:$I$2013,BA271)),CHAR(10)&amp;"DIVERGÊNCIA DE DATAS","")&amp;IF(INDEX('Controle de reservas'!$P$14:$P$2013,BA271)&lt;&gt;"OK"," !",""))))</f>
      </c>
      <c r="N271" s="17">
        <f ca="1">IF(OR($AQ271=0,N$9="",N$9&lt;$AS271,AND($AT271&lt;&gt;"",N$9&gt;$AT271)),"",IF(BB271=0,"—",IF(INDEX('Controle de reservas'!$P$14:$P$2013,BB271)="DUPLICIDADE NO DIA","CONFLITO"&amp;IF(INDEX('Controle de reservas'!$M$14:$M$2013,BB271)&lt;&gt;"",CHAR(10)&amp;INDEX('Controle de reservas'!$M$14:$M$2013,BB271),"")&amp;IF(INDEX('Controle de reservas'!$N$14:$N$2013,BB271)&lt;&gt;"",CHAR(10)&amp;"Subst.: "&amp;INDEX('Controle de reservas'!$N$14:$N$2013,BB271),"")&amp;IF(AND(ISNUMBER(INDEX('Controle de reservas'!$I$14:$I$2013,BB271)),INDEX('Controle de reservas'!$I$14:$I$2013,BB271)&gt;0,INDEX('Controle de reservas'!$K$14:$K$2013,BB271)&gt;INDEX('Controle de reservas'!$I$14:$I$2013,BB271)),CHAR(10)&amp;"DIVERGÊNCIA DE DATAS",""),IF(INDEX('Controle de reservas'!$L$14:$L$2013,BB271)="Em cobertura","COV",IF(INDEX('Controle de reservas'!$L$14:$L$2013,BB271)="Disponível","DISP",IF(INDEX('Controle de reservas'!$L$14:$L$2013,BB271)="Não utilizado","NU",IF(INDEX('Controle de reservas'!$L$14:$L$2013,BB271)="Folga","F",IF(INDEX('Controle de reservas'!$L$14:$L$2013,BB271)="Ocorrência","O",IF(INDEX('Controle de reservas'!$L$14:$L$2013,BB271)="Programado","PROG",IF(INDEX('Controle de reservas'!$L$14:$L$2013,BB271)="Disponível no posto","DP","SEM SITUAÇÃO")))))))&amp;IF(INDEX('Controle de reservas'!$M$14:$M$2013,BB271)&lt;&gt;"",CHAR(10)&amp;INDEX('Controle de reservas'!$M$14:$M$2013,BB271),IF(OR(INDEX('Controle de reservas'!$L$14:$L$2013,BB271)="Em cobertura",INDEX('Controle de reservas'!$L$14:$L$2013,BB271)="Programado"),CHAR(10)&amp;"SEM LOCAL",""))&amp;IF(INDEX('Controle de reservas'!$N$14:$N$2013,BB271)&lt;&gt;"",CHAR(10)&amp;"Subst.: "&amp;INDEX('Controle de reservas'!$N$14:$N$2013,BB271),"")&amp;IF(AND(ISNUMBER(INDEX('Controle de reservas'!$I$14:$I$2013,BB271)),INDEX('Controle de reservas'!$I$14:$I$2013,BB271)&gt;0,INDEX('Controle de reservas'!$K$14:$K$2013,BB271)&gt;INDEX('Controle de reservas'!$I$14:$I$2013,BB271)),CHAR(10)&amp;"DIVERGÊNCIA DE DATAS","")&amp;IF(INDEX('Controle de reservas'!$P$14:$P$2013,BB271)&lt;&gt;"OK"," !",""))))</f>
      </c>
      <c r="O271" s="17">
        <f ca="1">IF(OR($AQ271=0,O$9="",O$9&lt;$AS271,AND($AT271&lt;&gt;"",O$9&gt;$AT271)),"",IF(BC271=0,"—",IF(INDEX('Controle de reservas'!$P$14:$P$2013,BC271)="DUPLICIDADE NO DIA","CONFLITO"&amp;IF(INDEX('Controle de reservas'!$M$14:$M$2013,BC271)&lt;&gt;"",CHAR(10)&amp;INDEX('Controle de reservas'!$M$14:$M$2013,BC271),"")&amp;IF(INDEX('Controle de reservas'!$N$14:$N$2013,BC271)&lt;&gt;"",CHAR(10)&amp;"Subst.: "&amp;INDEX('Controle de reservas'!$N$14:$N$2013,BC271),"")&amp;IF(AND(ISNUMBER(INDEX('Controle de reservas'!$I$14:$I$2013,BC271)),INDEX('Controle de reservas'!$I$14:$I$2013,BC271)&gt;0,INDEX('Controle de reservas'!$K$14:$K$2013,BC271)&gt;INDEX('Controle de reservas'!$I$14:$I$2013,BC271)),CHAR(10)&amp;"DIVERGÊNCIA DE DATAS",""),IF(INDEX('Controle de reservas'!$L$14:$L$2013,BC271)="Em cobertura","COV",IF(INDEX('Controle de reservas'!$L$14:$L$2013,BC271)="Disponível","DISP",IF(INDEX('Controle de reservas'!$L$14:$L$2013,BC271)="Não utilizado","NU",IF(INDEX('Controle de reservas'!$L$14:$L$2013,BC271)="Folga","F",IF(INDEX('Controle de reservas'!$L$14:$L$2013,BC271)="Ocorrência","O",IF(INDEX('Controle de reservas'!$L$14:$L$2013,BC271)="Programado","PROG",IF(INDEX('Controle de reservas'!$L$14:$L$2013,BC271)="Disponível no posto","DP","SEM SITUAÇÃO")))))))&amp;IF(INDEX('Controle de reservas'!$M$14:$M$2013,BC271)&lt;&gt;"",CHAR(10)&amp;INDEX('Controle de reservas'!$M$14:$M$2013,BC271),IF(OR(INDEX('Controle de reservas'!$L$14:$L$2013,BC271)="Em cobertura",INDEX('Controle de reservas'!$L$14:$L$2013,BC271)="Programado"),CHAR(10)&amp;"SEM LOCAL",""))&amp;IF(INDEX('Controle de reservas'!$N$14:$N$2013,BC271)&lt;&gt;"",CHAR(10)&amp;"Subst.: "&amp;INDEX('Controle de reservas'!$N$14:$N$2013,BC271),"")&amp;IF(AND(ISNUMBER(INDEX('Controle de reservas'!$I$14:$I$2013,BC271)),INDEX('Controle de reservas'!$I$14:$I$2013,BC271)&gt;0,INDEX('Controle de reservas'!$K$14:$K$2013,BC271)&gt;INDEX('Controle de reservas'!$I$14:$I$2013,BC271)),CHAR(10)&amp;"DIVERGÊNCIA DE DATAS","")&amp;IF(INDEX('Controle de reservas'!$P$14:$P$2013,BC271)&lt;&gt;"OK"," !",""))))</f>
      </c>
      <c r="P271" s="17">
        <f ca="1">IF(OR($AQ271=0,P$9="",P$9&lt;$AS271,AND($AT271&lt;&gt;"",P$9&gt;$AT271)),"",IF(BD271=0,"—",IF(INDEX('Controle de reservas'!$P$14:$P$2013,BD271)="DUPLICIDADE NO DIA","CONFLITO"&amp;IF(INDEX('Controle de reservas'!$M$14:$M$2013,BD271)&lt;&gt;"",CHAR(10)&amp;INDEX('Controle de reservas'!$M$14:$M$2013,BD271),"")&amp;IF(INDEX('Controle de reservas'!$N$14:$N$2013,BD271)&lt;&gt;"",CHAR(10)&amp;"Subst.: "&amp;INDEX('Controle de reservas'!$N$14:$N$2013,BD271),"")&amp;IF(AND(ISNUMBER(INDEX('Controle de reservas'!$I$14:$I$2013,BD271)),INDEX('Controle de reservas'!$I$14:$I$2013,BD271)&gt;0,INDEX('Controle de reservas'!$K$14:$K$2013,BD271)&gt;INDEX('Controle de reservas'!$I$14:$I$2013,BD271)),CHAR(10)&amp;"DIVERGÊNCIA DE DATAS",""),IF(INDEX('Controle de reservas'!$L$14:$L$2013,BD271)="Em cobertura","COV",IF(INDEX('Controle de reservas'!$L$14:$L$2013,BD271)="Disponível","DISP",IF(INDEX('Controle de reservas'!$L$14:$L$2013,BD271)="Não utilizado","NU",IF(INDEX('Controle de reservas'!$L$14:$L$2013,BD271)="Folga","F",IF(INDEX('Controle de reservas'!$L$14:$L$2013,BD271)="Ocorrência","O",IF(INDEX('Controle de reservas'!$L$14:$L$2013,BD271)="Programado","PROG",IF(INDEX('Controle de reservas'!$L$14:$L$2013,BD271)="Disponível no posto","DP","SEM SITUAÇÃO")))))))&amp;IF(INDEX('Controle de reservas'!$M$14:$M$2013,BD271)&lt;&gt;"",CHAR(10)&amp;INDEX('Controle de reservas'!$M$14:$M$2013,BD271),IF(OR(INDEX('Controle de reservas'!$L$14:$L$2013,BD271)="Em cobertura",INDEX('Controle de reservas'!$L$14:$L$2013,BD271)="Programado"),CHAR(10)&amp;"SEM LOCAL",""))&amp;IF(INDEX('Controle de reservas'!$N$14:$N$2013,BD271)&lt;&gt;"",CHAR(10)&amp;"Subst.: "&amp;INDEX('Controle de reservas'!$N$14:$N$2013,BD271),"")&amp;IF(AND(ISNUMBER(INDEX('Controle de reservas'!$I$14:$I$2013,BD271)),INDEX('Controle de reservas'!$I$14:$I$2013,BD271)&gt;0,INDEX('Controle de reservas'!$K$14:$K$2013,BD271)&gt;INDEX('Controle de reservas'!$I$14:$I$2013,BD271)),CHAR(10)&amp;"DIVERGÊNCIA DE DATAS","")&amp;IF(INDEX('Controle de reservas'!$P$14:$P$2013,BD271)&lt;&gt;"OK"," !",""))))</f>
      </c>
      <c r="Q271" s="17">
        <f ca="1">IF(OR($AQ271=0,Q$9="",Q$9&lt;$AS271,AND($AT271&lt;&gt;"",Q$9&gt;$AT271)),"",IF(BE271=0,"—",IF(INDEX('Controle de reservas'!$P$14:$P$2013,BE271)="DUPLICIDADE NO DIA","CONFLITO"&amp;IF(INDEX('Controle de reservas'!$M$14:$M$2013,BE271)&lt;&gt;"",CHAR(10)&amp;INDEX('Controle de reservas'!$M$14:$M$2013,BE271),"")&amp;IF(INDEX('Controle de reservas'!$N$14:$N$2013,BE271)&lt;&gt;"",CHAR(10)&amp;"Subst.: "&amp;INDEX('Controle de reservas'!$N$14:$N$2013,BE271),"")&amp;IF(AND(ISNUMBER(INDEX('Controle de reservas'!$I$14:$I$2013,BE271)),INDEX('Controle de reservas'!$I$14:$I$2013,BE271)&gt;0,INDEX('Controle de reservas'!$K$14:$K$2013,BE271)&gt;INDEX('Controle de reservas'!$I$14:$I$2013,BE271)),CHAR(10)&amp;"DIVERGÊNCIA DE DATAS",""),IF(INDEX('Controle de reservas'!$L$14:$L$2013,BE271)="Em cobertura","COV",IF(INDEX('Controle de reservas'!$L$14:$L$2013,BE271)="Disponível","DISP",IF(INDEX('Controle de reservas'!$L$14:$L$2013,BE271)="Não utilizado","NU",IF(INDEX('Controle de reservas'!$L$14:$L$2013,BE271)="Folga","F",IF(INDEX('Controle de reservas'!$L$14:$L$2013,BE271)="Ocorrência","O",IF(INDEX('Controle de reservas'!$L$14:$L$2013,BE271)="Programado","PROG",IF(INDEX('Controle de reservas'!$L$14:$L$2013,BE271)="Disponível no posto","DP","SEM SITUAÇÃO")))))))&amp;IF(INDEX('Controle de reservas'!$M$14:$M$2013,BE271)&lt;&gt;"",CHAR(10)&amp;INDEX('Controle de reservas'!$M$14:$M$2013,BE271),IF(OR(INDEX('Controle de reservas'!$L$14:$L$2013,BE271)="Em cobertura",INDEX('Controle de reservas'!$L$14:$L$2013,BE271)="Programado"),CHAR(10)&amp;"SEM LOCAL",""))&amp;IF(INDEX('Controle de reservas'!$N$14:$N$2013,BE271)&lt;&gt;"",CHAR(10)&amp;"Subst.: "&amp;INDEX('Controle de reservas'!$N$14:$N$2013,BE271),"")&amp;IF(AND(ISNUMBER(INDEX('Controle de reservas'!$I$14:$I$2013,BE271)),INDEX('Controle de reservas'!$I$14:$I$2013,BE271)&gt;0,INDEX('Controle de reservas'!$K$14:$K$2013,BE271)&gt;INDEX('Controle de reservas'!$I$14:$I$2013,BE271)),CHAR(10)&amp;"DIVERGÊNCIA DE DATAS","")&amp;IF(INDEX('Controle de reservas'!$P$14:$P$2013,BE271)&lt;&gt;"OK"," !",""))))</f>
      </c>
      <c r="R271" s="17">
        <f ca="1">IF(OR($AQ271=0,R$9="",R$9&lt;$AS271,AND($AT271&lt;&gt;"",R$9&gt;$AT271)),"",IF(BF271=0,"—",IF(INDEX('Controle de reservas'!$P$14:$P$2013,BF271)="DUPLICIDADE NO DIA","CONFLITO"&amp;IF(INDEX('Controle de reservas'!$M$14:$M$2013,BF271)&lt;&gt;"",CHAR(10)&amp;INDEX('Controle de reservas'!$M$14:$M$2013,BF271),"")&amp;IF(INDEX('Controle de reservas'!$N$14:$N$2013,BF271)&lt;&gt;"",CHAR(10)&amp;"Subst.: "&amp;INDEX('Controle de reservas'!$N$14:$N$2013,BF271),"")&amp;IF(AND(ISNUMBER(INDEX('Controle de reservas'!$I$14:$I$2013,BF271)),INDEX('Controle de reservas'!$I$14:$I$2013,BF271)&gt;0,INDEX('Controle de reservas'!$K$14:$K$2013,BF271)&gt;INDEX('Controle de reservas'!$I$14:$I$2013,BF271)),CHAR(10)&amp;"DIVERGÊNCIA DE DATAS",""),IF(INDEX('Controle de reservas'!$L$14:$L$2013,BF271)="Em cobertura","COV",IF(INDEX('Controle de reservas'!$L$14:$L$2013,BF271)="Disponível","DISP",IF(INDEX('Controle de reservas'!$L$14:$L$2013,BF271)="Não utilizado","NU",IF(INDEX('Controle de reservas'!$L$14:$L$2013,BF271)="Folga","F",IF(INDEX('Controle de reservas'!$L$14:$L$2013,BF271)="Ocorrência","O",IF(INDEX('Controle de reservas'!$L$14:$L$2013,BF271)="Programado","PROG",IF(INDEX('Controle de reservas'!$L$14:$L$2013,BF271)="Disponível no posto","DP","SEM SITUAÇÃO")))))))&amp;IF(INDEX('Controle de reservas'!$M$14:$M$2013,BF271)&lt;&gt;"",CHAR(10)&amp;INDEX('Controle de reservas'!$M$14:$M$2013,BF271),IF(OR(INDEX('Controle de reservas'!$L$14:$L$2013,BF271)="Em cobertura",INDEX('Controle de reservas'!$L$14:$L$2013,BF271)="Programado"),CHAR(10)&amp;"SEM LOCAL",""))&amp;IF(INDEX('Controle de reservas'!$N$14:$N$2013,BF271)&lt;&gt;"",CHAR(10)&amp;"Subst.: "&amp;INDEX('Controle de reservas'!$N$14:$N$2013,BF271),"")&amp;IF(AND(ISNUMBER(INDEX('Controle de reservas'!$I$14:$I$2013,BF271)),INDEX('Controle de reservas'!$I$14:$I$2013,BF271)&gt;0,INDEX('Controle de reservas'!$K$14:$K$2013,BF271)&gt;INDEX('Controle de reservas'!$I$14:$I$2013,BF271)),CHAR(10)&amp;"DIVERGÊNCIA DE DATAS","")&amp;IF(INDEX('Controle de reservas'!$P$14:$P$2013,BF271)&lt;&gt;"OK"," !",""))))</f>
      </c>
      <c r="S271" s="17">
        <f ca="1">IF(OR($AQ271=0,S$9="",S$9&lt;$AS271,AND($AT271&lt;&gt;"",S$9&gt;$AT271)),"",IF(BG271=0,"—",IF(INDEX('Controle de reservas'!$P$14:$P$2013,BG271)="DUPLICIDADE NO DIA","CONFLITO"&amp;IF(INDEX('Controle de reservas'!$M$14:$M$2013,BG271)&lt;&gt;"",CHAR(10)&amp;INDEX('Controle de reservas'!$M$14:$M$2013,BG271),"")&amp;IF(INDEX('Controle de reservas'!$N$14:$N$2013,BG271)&lt;&gt;"",CHAR(10)&amp;"Subst.: "&amp;INDEX('Controle de reservas'!$N$14:$N$2013,BG271),"")&amp;IF(AND(ISNUMBER(INDEX('Controle de reservas'!$I$14:$I$2013,BG271)),INDEX('Controle de reservas'!$I$14:$I$2013,BG271)&gt;0,INDEX('Controle de reservas'!$K$14:$K$2013,BG271)&gt;INDEX('Controle de reservas'!$I$14:$I$2013,BG271)),CHAR(10)&amp;"DIVERGÊNCIA DE DATAS",""),IF(INDEX('Controle de reservas'!$L$14:$L$2013,BG271)="Em cobertura","COV",IF(INDEX('Controle de reservas'!$L$14:$L$2013,BG271)="Disponível","DISP",IF(INDEX('Controle de reservas'!$L$14:$L$2013,BG271)="Não utilizado","NU",IF(INDEX('Controle de reservas'!$L$14:$L$2013,BG271)="Folga","F",IF(INDEX('Controle de reservas'!$L$14:$L$2013,BG271)="Ocorrência","O",IF(INDEX('Controle de reservas'!$L$14:$L$2013,BG271)="Programado","PROG",IF(INDEX('Controle de reservas'!$L$14:$L$2013,BG271)="Disponível no posto","DP","SEM SITUAÇÃO")))))))&amp;IF(INDEX('Controle de reservas'!$M$14:$M$2013,BG271)&lt;&gt;"",CHAR(10)&amp;INDEX('Controle de reservas'!$M$14:$M$2013,BG271),IF(OR(INDEX('Controle de reservas'!$L$14:$L$2013,BG271)="Em cobertura",INDEX('Controle de reservas'!$L$14:$L$2013,BG271)="Programado"),CHAR(10)&amp;"SEM LOCAL",""))&amp;IF(INDEX('Controle de reservas'!$N$14:$N$2013,BG271)&lt;&gt;"",CHAR(10)&amp;"Subst.: "&amp;INDEX('Controle de reservas'!$N$14:$N$2013,BG271),"")&amp;IF(AND(ISNUMBER(INDEX('Controle de reservas'!$I$14:$I$2013,BG271)),INDEX('Controle de reservas'!$I$14:$I$2013,BG271)&gt;0,INDEX('Controle de reservas'!$K$14:$K$2013,BG271)&gt;INDEX('Controle de reservas'!$I$14:$I$2013,BG271)),CHAR(10)&amp;"DIVERGÊNCIA DE DATAS","")&amp;IF(INDEX('Controle de reservas'!$P$14:$P$2013,BG271)&lt;&gt;"OK"," !",""))))</f>
      </c>
      <c r="T271" s="17">
        <f ca="1">IF(OR($AQ271=0,T$9="",T$9&lt;$AS271,AND($AT271&lt;&gt;"",T$9&gt;$AT271)),"",IF(BH271=0,"—",IF(INDEX('Controle de reservas'!$P$14:$P$2013,BH271)="DUPLICIDADE NO DIA","CONFLITO"&amp;IF(INDEX('Controle de reservas'!$M$14:$M$2013,BH271)&lt;&gt;"",CHAR(10)&amp;INDEX('Controle de reservas'!$M$14:$M$2013,BH271),"")&amp;IF(INDEX('Controle de reservas'!$N$14:$N$2013,BH271)&lt;&gt;"",CHAR(10)&amp;"Subst.: "&amp;INDEX('Controle de reservas'!$N$14:$N$2013,BH271),"")&amp;IF(AND(ISNUMBER(INDEX('Controle de reservas'!$I$14:$I$2013,BH271)),INDEX('Controle de reservas'!$I$14:$I$2013,BH271)&gt;0,INDEX('Controle de reservas'!$K$14:$K$2013,BH271)&gt;INDEX('Controle de reservas'!$I$14:$I$2013,BH271)),CHAR(10)&amp;"DIVERGÊNCIA DE DATAS",""),IF(INDEX('Controle de reservas'!$L$14:$L$2013,BH271)="Em cobertura","COV",IF(INDEX('Controle de reservas'!$L$14:$L$2013,BH271)="Disponível","DISP",IF(INDEX('Controle de reservas'!$L$14:$L$2013,BH271)="Não utilizado","NU",IF(INDEX('Controle de reservas'!$L$14:$L$2013,BH271)="Folga","F",IF(INDEX('Controle de reservas'!$L$14:$L$2013,BH271)="Ocorrência","O",IF(INDEX('Controle de reservas'!$L$14:$L$2013,BH271)="Programado","PROG",IF(INDEX('Controle de reservas'!$L$14:$L$2013,BH271)="Disponível no posto","DP","SEM SITUAÇÃO")))))))&amp;IF(INDEX('Controle de reservas'!$M$14:$M$2013,BH271)&lt;&gt;"",CHAR(10)&amp;INDEX('Controle de reservas'!$M$14:$M$2013,BH271),IF(OR(INDEX('Controle de reservas'!$L$14:$L$2013,BH271)="Em cobertura",INDEX('Controle de reservas'!$L$14:$L$2013,BH271)="Programado"),CHAR(10)&amp;"SEM LOCAL",""))&amp;IF(INDEX('Controle de reservas'!$N$14:$N$2013,BH271)&lt;&gt;"",CHAR(10)&amp;"Subst.: "&amp;INDEX('Controle de reservas'!$N$14:$N$2013,BH271),"")&amp;IF(AND(ISNUMBER(INDEX('Controle de reservas'!$I$14:$I$2013,BH271)),INDEX('Controle de reservas'!$I$14:$I$2013,BH271)&gt;0,INDEX('Controle de reservas'!$K$14:$K$2013,BH271)&gt;INDEX('Controle de reservas'!$I$14:$I$2013,BH271)),CHAR(10)&amp;"DIVERGÊNCIA DE DATAS","")&amp;IF(INDEX('Controle de reservas'!$P$14:$P$2013,BH271)&lt;&gt;"OK"," !",""))))</f>
      </c>
      <c r="U271" s="17">
        <f ca="1">IF(OR($AQ271=0,U$9="",U$9&lt;$AS271,AND($AT271&lt;&gt;"",U$9&gt;$AT271)),"",IF(BI271=0,"—",IF(INDEX('Controle de reservas'!$P$14:$P$2013,BI271)="DUPLICIDADE NO DIA","CONFLITO"&amp;IF(INDEX('Controle de reservas'!$M$14:$M$2013,BI271)&lt;&gt;"",CHAR(10)&amp;INDEX('Controle de reservas'!$M$14:$M$2013,BI271),"")&amp;IF(INDEX('Controle de reservas'!$N$14:$N$2013,BI271)&lt;&gt;"",CHAR(10)&amp;"Subst.: "&amp;INDEX('Controle de reservas'!$N$14:$N$2013,BI271),"")&amp;IF(AND(ISNUMBER(INDEX('Controle de reservas'!$I$14:$I$2013,BI271)),INDEX('Controle de reservas'!$I$14:$I$2013,BI271)&gt;0,INDEX('Controle de reservas'!$K$14:$K$2013,BI271)&gt;INDEX('Controle de reservas'!$I$14:$I$2013,BI271)),CHAR(10)&amp;"DIVERGÊNCIA DE DATAS",""),IF(INDEX('Controle de reservas'!$L$14:$L$2013,BI271)="Em cobertura","COV",IF(INDEX('Controle de reservas'!$L$14:$L$2013,BI271)="Disponível","DISP",IF(INDEX('Controle de reservas'!$L$14:$L$2013,BI271)="Não utilizado","NU",IF(INDEX('Controle de reservas'!$L$14:$L$2013,BI271)="Folga","F",IF(INDEX('Controle de reservas'!$L$14:$L$2013,BI271)="Ocorrência","O",IF(INDEX('Controle de reservas'!$L$14:$L$2013,BI271)="Programado","PROG",IF(INDEX('Controle de reservas'!$L$14:$L$2013,BI271)="Disponível no posto","DP","SEM SITUAÇÃO")))))))&amp;IF(INDEX('Controle de reservas'!$M$14:$M$2013,BI271)&lt;&gt;"",CHAR(10)&amp;INDEX('Controle de reservas'!$M$14:$M$2013,BI271),IF(OR(INDEX('Controle de reservas'!$L$14:$L$2013,BI271)="Em cobertura",INDEX('Controle de reservas'!$L$14:$L$2013,BI271)="Programado"),CHAR(10)&amp;"SEM LOCAL",""))&amp;IF(INDEX('Controle de reservas'!$N$14:$N$2013,BI271)&lt;&gt;"",CHAR(10)&amp;"Subst.: "&amp;INDEX('Controle de reservas'!$N$14:$N$2013,BI271),"")&amp;IF(AND(ISNUMBER(INDEX('Controle de reservas'!$I$14:$I$2013,BI271)),INDEX('Controle de reservas'!$I$14:$I$2013,BI271)&gt;0,INDEX('Controle de reservas'!$K$14:$K$2013,BI271)&gt;INDEX('Controle de reservas'!$I$14:$I$2013,BI271)),CHAR(10)&amp;"DIVERGÊNCIA DE DATAS","")&amp;IF(INDEX('Controle de reservas'!$P$14:$P$2013,BI271)&lt;&gt;"OK"," !",""))))</f>
      </c>
      <c r="V271" s="17">
        <f ca="1">IF(OR($AQ271=0,V$9="",V$9&lt;$AS271,AND($AT271&lt;&gt;"",V$9&gt;$AT271)),"",IF(BJ271=0,"—",IF(INDEX('Controle de reservas'!$P$14:$P$2013,BJ271)="DUPLICIDADE NO DIA","CONFLITO"&amp;IF(INDEX('Controle de reservas'!$M$14:$M$2013,BJ271)&lt;&gt;"",CHAR(10)&amp;INDEX('Controle de reservas'!$M$14:$M$2013,BJ271),"")&amp;IF(INDEX('Controle de reservas'!$N$14:$N$2013,BJ271)&lt;&gt;"",CHAR(10)&amp;"Subst.: "&amp;INDEX('Controle de reservas'!$N$14:$N$2013,BJ271),"")&amp;IF(AND(ISNUMBER(INDEX('Controle de reservas'!$I$14:$I$2013,BJ271)),INDEX('Controle de reservas'!$I$14:$I$2013,BJ271)&gt;0,INDEX('Controle de reservas'!$K$14:$K$2013,BJ271)&gt;INDEX('Controle de reservas'!$I$14:$I$2013,BJ271)),CHAR(10)&amp;"DIVERGÊNCIA DE DATAS",""),IF(INDEX('Controle de reservas'!$L$14:$L$2013,BJ271)="Em cobertura","COV",IF(INDEX('Controle de reservas'!$L$14:$L$2013,BJ271)="Disponível","DISP",IF(INDEX('Controle de reservas'!$L$14:$L$2013,BJ271)="Não utilizado","NU",IF(INDEX('Controle de reservas'!$L$14:$L$2013,BJ271)="Folga","F",IF(INDEX('Controle de reservas'!$L$14:$L$2013,BJ271)="Ocorrência","O",IF(INDEX('Controle de reservas'!$L$14:$L$2013,BJ271)="Programado","PROG",IF(INDEX('Controle de reservas'!$L$14:$L$2013,BJ271)="Disponível no posto","DP","SEM SITUAÇÃO")))))))&amp;IF(INDEX('Controle de reservas'!$M$14:$M$2013,BJ271)&lt;&gt;"",CHAR(10)&amp;INDEX('Controle de reservas'!$M$14:$M$2013,BJ271),IF(OR(INDEX('Controle de reservas'!$L$14:$L$2013,BJ271)="Em cobertura",INDEX('Controle de reservas'!$L$14:$L$2013,BJ271)="Programado"),CHAR(10)&amp;"SEM LOCAL",""))&amp;IF(INDEX('Controle de reservas'!$N$14:$N$2013,BJ271)&lt;&gt;"",CHAR(10)&amp;"Subst.: "&amp;INDEX('Controle de reservas'!$N$14:$N$2013,BJ271),"")&amp;IF(AND(ISNUMBER(INDEX('Controle de reservas'!$I$14:$I$2013,BJ271)),INDEX('Controle de reservas'!$I$14:$I$2013,BJ271)&gt;0,INDEX('Controle de reservas'!$K$14:$K$2013,BJ271)&gt;INDEX('Controle de reservas'!$I$14:$I$2013,BJ271)),CHAR(10)&amp;"DIVERGÊNCIA DE DATAS","")&amp;IF(INDEX('Controle de reservas'!$P$14:$P$2013,BJ271)&lt;&gt;"OK"," !",""))))</f>
      </c>
      <c r="W271" s="17">
        <f ca="1">IF(OR($AQ271=0,W$9="",W$9&lt;$AS271,AND($AT271&lt;&gt;"",W$9&gt;$AT271)),"",IF(BK271=0,"—",IF(INDEX('Controle de reservas'!$P$14:$P$2013,BK271)="DUPLICIDADE NO DIA","CONFLITO"&amp;IF(INDEX('Controle de reservas'!$M$14:$M$2013,BK271)&lt;&gt;"",CHAR(10)&amp;INDEX('Controle de reservas'!$M$14:$M$2013,BK271),"")&amp;IF(INDEX('Controle de reservas'!$N$14:$N$2013,BK271)&lt;&gt;"",CHAR(10)&amp;"Subst.: "&amp;INDEX('Controle de reservas'!$N$14:$N$2013,BK271),"")&amp;IF(AND(ISNUMBER(INDEX('Controle de reservas'!$I$14:$I$2013,BK271)),INDEX('Controle de reservas'!$I$14:$I$2013,BK271)&gt;0,INDEX('Controle de reservas'!$K$14:$K$2013,BK271)&gt;INDEX('Controle de reservas'!$I$14:$I$2013,BK271)),CHAR(10)&amp;"DIVERGÊNCIA DE DATAS",""),IF(INDEX('Controle de reservas'!$L$14:$L$2013,BK271)="Em cobertura","COV",IF(INDEX('Controle de reservas'!$L$14:$L$2013,BK271)="Disponível","DISP",IF(INDEX('Controle de reservas'!$L$14:$L$2013,BK271)="Não utilizado","NU",IF(INDEX('Controle de reservas'!$L$14:$L$2013,BK271)="Folga","F",IF(INDEX('Controle de reservas'!$L$14:$L$2013,BK271)="Ocorrência","O",IF(INDEX('Controle de reservas'!$L$14:$L$2013,BK271)="Programado","PROG",IF(INDEX('Controle de reservas'!$L$14:$L$2013,BK271)="Disponível no posto","DP","SEM SITUAÇÃO")))))))&amp;IF(INDEX('Controle de reservas'!$M$14:$M$2013,BK271)&lt;&gt;"",CHAR(10)&amp;INDEX('Controle de reservas'!$M$14:$M$2013,BK271),IF(OR(INDEX('Controle de reservas'!$L$14:$L$2013,BK271)="Em cobertura",INDEX('Controle de reservas'!$L$14:$L$2013,BK271)="Programado"),CHAR(10)&amp;"SEM LOCAL",""))&amp;IF(INDEX('Controle de reservas'!$N$14:$N$2013,BK271)&lt;&gt;"",CHAR(10)&amp;"Subst.: "&amp;INDEX('Controle de reservas'!$N$14:$N$2013,BK271),"")&amp;IF(AND(ISNUMBER(INDEX('Controle de reservas'!$I$14:$I$2013,BK271)),INDEX('Controle de reservas'!$I$14:$I$2013,BK271)&gt;0,INDEX('Controle de reservas'!$K$14:$K$2013,BK271)&gt;INDEX('Controle de reservas'!$I$14:$I$2013,BK271)),CHAR(10)&amp;"DIVERGÊNCIA DE DATAS","")&amp;IF(INDEX('Controle de reservas'!$P$14:$P$2013,BK271)&lt;&gt;"OK"," !",""))))</f>
      </c>
      <c r="X271" s="17">
        <f ca="1">IF(OR($AQ271=0,X$9="",X$9&lt;$AS271,AND($AT271&lt;&gt;"",X$9&gt;$AT271)),"",IF(BL271=0,"—",IF(INDEX('Controle de reservas'!$P$14:$P$2013,BL271)="DUPLICIDADE NO DIA","CONFLITO"&amp;IF(INDEX('Controle de reservas'!$M$14:$M$2013,BL271)&lt;&gt;"",CHAR(10)&amp;INDEX('Controle de reservas'!$M$14:$M$2013,BL271),"")&amp;IF(INDEX('Controle de reservas'!$N$14:$N$2013,BL271)&lt;&gt;"",CHAR(10)&amp;"Subst.: "&amp;INDEX('Controle de reservas'!$N$14:$N$2013,BL271),"")&amp;IF(AND(ISNUMBER(INDEX('Controle de reservas'!$I$14:$I$2013,BL271)),INDEX('Controle de reservas'!$I$14:$I$2013,BL271)&gt;0,INDEX('Controle de reservas'!$K$14:$K$2013,BL271)&gt;INDEX('Controle de reservas'!$I$14:$I$2013,BL271)),CHAR(10)&amp;"DIVERGÊNCIA DE DATAS",""),IF(INDEX('Controle de reservas'!$L$14:$L$2013,BL271)="Em cobertura","COV",IF(INDEX('Controle de reservas'!$L$14:$L$2013,BL271)="Disponível","DISP",IF(INDEX('Controle de reservas'!$L$14:$L$2013,BL271)="Não utilizado","NU",IF(INDEX('Controle de reservas'!$L$14:$L$2013,BL271)="Folga","F",IF(INDEX('Controle de reservas'!$L$14:$L$2013,BL271)="Ocorrência","O",IF(INDEX('Controle de reservas'!$L$14:$L$2013,BL271)="Programado","PROG",IF(INDEX('Controle de reservas'!$L$14:$L$2013,BL271)="Disponível no posto","DP","SEM SITUAÇÃO")))))))&amp;IF(INDEX('Controle de reservas'!$M$14:$M$2013,BL271)&lt;&gt;"",CHAR(10)&amp;INDEX('Controle de reservas'!$M$14:$M$2013,BL271),IF(OR(INDEX('Controle de reservas'!$L$14:$L$2013,BL271)="Em cobertura",INDEX('Controle de reservas'!$L$14:$L$2013,BL271)="Programado"),CHAR(10)&amp;"SEM LOCAL",""))&amp;IF(INDEX('Controle de reservas'!$N$14:$N$2013,BL271)&lt;&gt;"",CHAR(10)&amp;"Subst.: "&amp;INDEX('Controle de reservas'!$N$14:$N$2013,BL271),"")&amp;IF(AND(ISNUMBER(INDEX('Controle de reservas'!$I$14:$I$2013,BL271)),INDEX('Controle de reservas'!$I$14:$I$2013,BL271)&gt;0,INDEX('Controle de reservas'!$K$14:$K$2013,BL271)&gt;INDEX('Controle de reservas'!$I$14:$I$2013,BL271)),CHAR(10)&amp;"DIVERGÊNCIA DE DATAS","")&amp;IF(INDEX('Controle de reservas'!$P$14:$P$2013,BL271)&lt;&gt;"OK"," !",""))))</f>
      </c>
      <c r="Y271" s="17">
        <f ca="1">IF(OR($AQ271=0,Y$9="",Y$9&lt;$AS271,AND($AT271&lt;&gt;"",Y$9&gt;$AT271)),"",IF(BM271=0,"—",IF(INDEX('Controle de reservas'!$P$14:$P$2013,BM271)="DUPLICIDADE NO DIA","CONFLITO"&amp;IF(INDEX('Controle de reservas'!$M$14:$M$2013,BM271)&lt;&gt;"",CHAR(10)&amp;INDEX('Controle de reservas'!$M$14:$M$2013,BM271),"")&amp;IF(INDEX('Controle de reservas'!$N$14:$N$2013,BM271)&lt;&gt;"",CHAR(10)&amp;"Subst.: "&amp;INDEX('Controle de reservas'!$N$14:$N$2013,BM271),"")&amp;IF(AND(ISNUMBER(INDEX('Controle de reservas'!$I$14:$I$2013,BM271)),INDEX('Controle de reservas'!$I$14:$I$2013,BM271)&gt;0,INDEX('Controle de reservas'!$K$14:$K$2013,BM271)&gt;INDEX('Controle de reservas'!$I$14:$I$2013,BM271)),CHAR(10)&amp;"DIVERGÊNCIA DE DATAS",""),IF(INDEX('Controle de reservas'!$L$14:$L$2013,BM271)="Em cobertura","COV",IF(INDEX('Controle de reservas'!$L$14:$L$2013,BM271)="Disponível","DISP",IF(INDEX('Controle de reservas'!$L$14:$L$2013,BM271)="Não utilizado","NU",IF(INDEX('Controle de reservas'!$L$14:$L$2013,BM271)="Folga","F",IF(INDEX('Controle de reservas'!$L$14:$L$2013,BM271)="Ocorrência","O",IF(INDEX('Controle de reservas'!$L$14:$L$2013,BM271)="Programado","PROG",IF(INDEX('Controle de reservas'!$L$14:$L$2013,BM271)="Disponível no posto","DP","SEM SITUAÇÃO")))))))&amp;IF(INDEX('Controle de reservas'!$M$14:$M$2013,BM271)&lt;&gt;"",CHAR(10)&amp;INDEX('Controle de reservas'!$M$14:$M$2013,BM271),IF(OR(INDEX('Controle de reservas'!$L$14:$L$2013,BM271)="Em cobertura",INDEX('Controle de reservas'!$L$14:$L$2013,BM271)="Programado"),CHAR(10)&amp;"SEM LOCAL",""))&amp;IF(INDEX('Controle de reservas'!$N$14:$N$2013,BM271)&lt;&gt;"",CHAR(10)&amp;"Subst.: "&amp;INDEX('Controle de reservas'!$N$14:$N$2013,BM271),"")&amp;IF(AND(ISNUMBER(INDEX('Controle de reservas'!$I$14:$I$2013,BM271)),INDEX('Controle de reservas'!$I$14:$I$2013,BM271)&gt;0,INDEX('Controle de reservas'!$K$14:$K$2013,BM271)&gt;INDEX('Controle de reservas'!$I$14:$I$2013,BM271)),CHAR(10)&amp;"DIVERGÊNCIA DE DATAS","")&amp;IF(INDEX('Controle de reservas'!$P$14:$P$2013,BM271)&lt;&gt;"OK"," !",""))))</f>
      </c>
      <c r="Z271" s="17">
        <f ca="1">IF(OR($AQ271=0,Z$9="",Z$9&lt;$AS271,AND($AT271&lt;&gt;"",Z$9&gt;$AT271)),"",IF(BN271=0,"—",IF(INDEX('Controle de reservas'!$P$14:$P$2013,BN271)="DUPLICIDADE NO DIA","CONFLITO"&amp;IF(INDEX('Controle de reservas'!$M$14:$M$2013,BN271)&lt;&gt;"",CHAR(10)&amp;INDEX('Controle de reservas'!$M$14:$M$2013,BN271),"")&amp;IF(INDEX('Controle de reservas'!$N$14:$N$2013,BN271)&lt;&gt;"",CHAR(10)&amp;"Subst.: "&amp;INDEX('Controle de reservas'!$N$14:$N$2013,BN271),"")&amp;IF(AND(ISNUMBER(INDEX('Controle de reservas'!$I$14:$I$2013,BN271)),INDEX('Controle de reservas'!$I$14:$I$2013,BN271)&gt;0,INDEX('Controle de reservas'!$K$14:$K$2013,BN271)&gt;INDEX('Controle de reservas'!$I$14:$I$2013,BN271)),CHAR(10)&amp;"DIVERGÊNCIA DE DATAS",""),IF(INDEX('Controle de reservas'!$L$14:$L$2013,BN271)="Em cobertura","COV",IF(INDEX('Controle de reservas'!$L$14:$L$2013,BN271)="Disponível","DISP",IF(INDEX('Controle de reservas'!$L$14:$L$2013,BN271)="Não utilizado","NU",IF(INDEX('Controle de reservas'!$L$14:$L$2013,BN271)="Folga","F",IF(INDEX('Controle de reservas'!$L$14:$L$2013,BN271)="Ocorrência","O",IF(INDEX('Controle de reservas'!$L$14:$L$2013,BN271)="Programado","PROG",IF(INDEX('Controle de reservas'!$L$14:$L$2013,BN271)="Disponível no posto","DP","SEM SITUAÇÃO")))))))&amp;IF(INDEX('Controle de reservas'!$M$14:$M$2013,BN271)&lt;&gt;"",CHAR(10)&amp;INDEX('Controle de reservas'!$M$14:$M$2013,BN271),IF(OR(INDEX('Controle de reservas'!$L$14:$L$2013,BN271)="Em cobertura",INDEX('Controle de reservas'!$L$14:$L$2013,BN271)="Programado"),CHAR(10)&amp;"SEM LOCAL",""))&amp;IF(INDEX('Controle de reservas'!$N$14:$N$2013,BN271)&lt;&gt;"",CHAR(10)&amp;"Subst.: "&amp;INDEX('Controle de reservas'!$N$14:$N$2013,BN271),"")&amp;IF(AND(ISNUMBER(INDEX('Controle de reservas'!$I$14:$I$2013,BN271)),INDEX('Controle de reservas'!$I$14:$I$2013,BN271)&gt;0,INDEX('Controle de reservas'!$K$14:$K$2013,BN271)&gt;INDEX('Controle de reservas'!$I$14:$I$2013,BN271)),CHAR(10)&amp;"DIVERGÊNCIA DE DATAS","")&amp;IF(INDEX('Controle de reservas'!$P$14:$P$2013,BN271)&lt;&gt;"OK"," !",""))))</f>
      </c>
      <c r="AA271" s="17">
        <f ca="1">IF(OR($AQ271=0,AA$9="",AA$9&lt;$AS271,AND($AT271&lt;&gt;"",AA$9&gt;$AT271)),"",IF(BO271=0,"—",IF(INDEX('Controle de reservas'!$P$14:$P$2013,BO271)="DUPLICIDADE NO DIA","CONFLITO"&amp;IF(INDEX('Controle de reservas'!$M$14:$M$2013,BO271)&lt;&gt;"",CHAR(10)&amp;INDEX('Controle de reservas'!$M$14:$M$2013,BO271),"")&amp;IF(INDEX('Controle de reservas'!$N$14:$N$2013,BO271)&lt;&gt;"",CHAR(10)&amp;"Subst.: "&amp;INDEX('Controle de reservas'!$N$14:$N$2013,BO271),"")&amp;IF(AND(ISNUMBER(INDEX('Controle de reservas'!$I$14:$I$2013,BO271)),INDEX('Controle de reservas'!$I$14:$I$2013,BO271)&gt;0,INDEX('Controle de reservas'!$K$14:$K$2013,BO271)&gt;INDEX('Controle de reservas'!$I$14:$I$2013,BO271)),CHAR(10)&amp;"DIVERGÊNCIA DE DATAS",""),IF(INDEX('Controle de reservas'!$L$14:$L$2013,BO271)="Em cobertura","COV",IF(INDEX('Controle de reservas'!$L$14:$L$2013,BO271)="Disponível","DISP",IF(INDEX('Controle de reservas'!$L$14:$L$2013,BO271)="Não utilizado","NU",IF(INDEX('Controle de reservas'!$L$14:$L$2013,BO271)="Folga","F",IF(INDEX('Controle de reservas'!$L$14:$L$2013,BO271)="Ocorrência","O",IF(INDEX('Controle de reservas'!$L$14:$L$2013,BO271)="Programado","PROG",IF(INDEX('Controle de reservas'!$L$14:$L$2013,BO271)="Disponível no posto","DP","SEM SITUAÇÃO")))))))&amp;IF(INDEX('Controle de reservas'!$M$14:$M$2013,BO271)&lt;&gt;"",CHAR(10)&amp;INDEX('Controle de reservas'!$M$14:$M$2013,BO271),IF(OR(INDEX('Controle de reservas'!$L$14:$L$2013,BO271)="Em cobertura",INDEX('Controle de reservas'!$L$14:$L$2013,BO271)="Programado"),CHAR(10)&amp;"SEM LOCAL",""))&amp;IF(INDEX('Controle de reservas'!$N$14:$N$2013,BO271)&lt;&gt;"",CHAR(10)&amp;"Subst.: "&amp;INDEX('Controle de reservas'!$N$14:$N$2013,BO271),"")&amp;IF(AND(ISNUMBER(INDEX('Controle de reservas'!$I$14:$I$2013,BO271)),INDEX('Controle de reservas'!$I$14:$I$2013,BO271)&gt;0,INDEX('Controle de reservas'!$K$14:$K$2013,BO271)&gt;INDEX('Controle de reservas'!$I$14:$I$2013,BO271)),CHAR(10)&amp;"DIVERGÊNCIA DE DATAS","")&amp;IF(INDEX('Controle de reservas'!$P$14:$P$2013,BO271)&lt;&gt;"OK"," !",""))))</f>
      </c>
      <c r="AB271" s="17">
        <f ca="1">IF(OR($AQ271=0,AB$9="",AB$9&lt;$AS271,AND($AT271&lt;&gt;"",AB$9&gt;$AT271)),"",IF(BP271=0,"—",IF(INDEX('Controle de reservas'!$P$14:$P$2013,BP271)="DUPLICIDADE NO DIA","CONFLITO"&amp;IF(INDEX('Controle de reservas'!$M$14:$M$2013,BP271)&lt;&gt;"",CHAR(10)&amp;INDEX('Controle de reservas'!$M$14:$M$2013,BP271),"")&amp;IF(INDEX('Controle de reservas'!$N$14:$N$2013,BP271)&lt;&gt;"",CHAR(10)&amp;"Subst.: "&amp;INDEX('Controle de reservas'!$N$14:$N$2013,BP271),"")&amp;IF(AND(ISNUMBER(INDEX('Controle de reservas'!$I$14:$I$2013,BP271)),INDEX('Controle de reservas'!$I$14:$I$2013,BP271)&gt;0,INDEX('Controle de reservas'!$K$14:$K$2013,BP271)&gt;INDEX('Controle de reservas'!$I$14:$I$2013,BP271)),CHAR(10)&amp;"DIVERGÊNCIA DE DATAS",""),IF(INDEX('Controle de reservas'!$L$14:$L$2013,BP271)="Em cobertura","COV",IF(INDEX('Controle de reservas'!$L$14:$L$2013,BP271)="Disponível","DISP",IF(INDEX('Controle de reservas'!$L$14:$L$2013,BP271)="Não utilizado","NU",IF(INDEX('Controle de reservas'!$L$14:$L$2013,BP271)="Folga","F",IF(INDEX('Controle de reservas'!$L$14:$L$2013,BP271)="Ocorrência","O",IF(INDEX('Controle de reservas'!$L$14:$L$2013,BP271)="Programado","PROG",IF(INDEX('Controle de reservas'!$L$14:$L$2013,BP271)="Disponível no posto","DP","SEM SITUAÇÃO")))))))&amp;IF(INDEX('Controle de reservas'!$M$14:$M$2013,BP271)&lt;&gt;"",CHAR(10)&amp;INDEX('Controle de reservas'!$M$14:$M$2013,BP271),IF(OR(INDEX('Controle de reservas'!$L$14:$L$2013,BP271)="Em cobertura",INDEX('Controle de reservas'!$L$14:$L$2013,BP271)="Programado"),CHAR(10)&amp;"SEM LOCAL",""))&amp;IF(INDEX('Controle de reservas'!$N$14:$N$2013,BP271)&lt;&gt;"",CHAR(10)&amp;"Subst.: "&amp;INDEX('Controle de reservas'!$N$14:$N$2013,BP271),"")&amp;IF(AND(ISNUMBER(INDEX('Controle de reservas'!$I$14:$I$2013,BP271)),INDEX('Controle de reservas'!$I$14:$I$2013,BP271)&gt;0,INDEX('Controle de reservas'!$K$14:$K$2013,BP271)&gt;INDEX('Controle de reservas'!$I$14:$I$2013,BP271)),CHAR(10)&amp;"DIVERGÊNCIA DE DATAS","")&amp;IF(INDEX('Controle de reservas'!$P$14:$P$2013,BP271)&lt;&gt;"OK"," !",""))))</f>
      </c>
      <c r="AC271" s="17">
        <f ca="1">IF(OR($AQ271=0,AC$9="",AC$9&lt;$AS271,AND($AT271&lt;&gt;"",AC$9&gt;$AT271)),"",IF(BQ271=0,"—",IF(INDEX('Controle de reservas'!$P$14:$P$2013,BQ271)="DUPLICIDADE NO DIA","CONFLITO"&amp;IF(INDEX('Controle de reservas'!$M$14:$M$2013,BQ271)&lt;&gt;"",CHAR(10)&amp;INDEX('Controle de reservas'!$M$14:$M$2013,BQ271),"")&amp;IF(INDEX('Controle de reservas'!$N$14:$N$2013,BQ271)&lt;&gt;"",CHAR(10)&amp;"Subst.: "&amp;INDEX('Controle de reservas'!$N$14:$N$2013,BQ271),"")&amp;IF(AND(ISNUMBER(INDEX('Controle de reservas'!$I$14:$I$2013,BQ271)),INDEX('Controle de reservas'!$I$14:$I$2013,BQ271)&gt;0,INDEX('Controle de reservas'!$K$14:$K$2013,BQ271)&gt;INDEX('Controle de reservas'!$I$14:$I$2013,BQ271)),CHAR(10)&amp;"DIVERGÊNCIA DE DATAS",""),IF(INDEX('Controle de reservas'!$L$14:$L$2013,BQ271)="Em cobertura","COV",IF(INDEX('Controle de reservas'!$L$14:$L$2013,BQ271)="Disponível","DISP",IF(INDEX('Controle de reservas'!$L$14:$L$2013,BQ271)="Não utilizado","NU",IF(INDEX('Controle de reservas'!$L$14:$L$2013,BQ271)="Folga","F",IF(INDEX('Controle de reservas'!$L$14:$L$2013,BQ271)="Ocorrência","O",IF(INDEX('Controle de reservas'!$L$14:$L$2013,BQ271)="Programado","PROG",IF(INDEX('Controle de reservas'!$L$14:$L$2013,BQ271)="Disponível no posto","DP","SEM SITUAÇÃO")))))))&amp;IF(INDEX('Controle de reservas'!$M$14:$M$2013,BQ271)&lt;&gt;"",CHAR(10)&amp;INDEX('Controle de reservas'!$M$14:$M$2013,BQ271),IF(OR(INDEX('Controle de reservas'!$L$14:$L$2013,BQ271)="Em cobertura",INDEX('Controle de reservas'!$L$14:$L$2013,BQ271)="Programado"),CHAR(10)&amp;"SEM LOCAL",""))&amp;IF(INDEX('Controle de reservas'!$N$14:$N$2013,BQ271)&lt;&gt;"",CHAR(10)&amp;"Subst.: "&amp;INDEX('Controle de reservas'!$N$14:$N$2013,BQ271),"")&amp;IF(AND(ISNUMBER(INDEX('Controle de reservas'!$I$14:$I$2013,BQ271)),INDEX('Controle de reservas'!$I$14:$I$2013,BQ271)&gt;0,INDEX('Controle de reservas'!$K$14:$K$2013,BQ271)&gt;INDEX('Controle de reservas'!$I$14:$I$2013,BQ271)),CHAR(10)&amp;"DIVERGÊNCIA DE DATAS","")&amp;IF(INDEX('Controle de reservas'!$P$14:$P$2013,BQ271)&lt;&gt;"OK"," !",""))))</f>
      </c>
      <c r="AD271" s="17">
        <f ca="1">IF(OR($AQ271=0,AD$9="",AD$9&lt;$AS271,AND($AT271&lt;&gt;"",AD$9&gt;$AT271)),"",IF(BR271=0,"—",IF(INDEX('Controle de reservas'!$P$14:$P$2013,BR271)="DUPLICIDADE NO DIA","CONFLITO"&amp;IF(INDEX('Controle de reservas'!$M$14:$M$2013,BR271)&lt;&gt;"",CHAR(10)&amp;INDEX('Controle de reservas'!$M$14:$M$2013,BR271),"")&amp;IF(INDEX('Controle de reservas'!$N$14:$N$2013,BR271)&lt;&gt;"",CHAR(10)&amp;"Subst.: "&amp;INDEX('Controle de reservas'!$N$14:$N$2013,BR271),"")&amp;IF(AND(ISNUMBER(INDEX('Controle de reservas'!$I$14:$I$2013,BR271)),INDEX('Controle de reservas'!$I$14:$I$2013,BR271)&gt;0,INDEX('Controle de reservas'!$K$14:$K$2013,BR271)&gt;INDEX('Controle de reservas'!$I$14:$I$2013,BR271)),CHAR(10)&amp;"DIVERGÊNCIA DE DATAS",""),IF(INDEX('Controle de reservas'!$L$14:$L$2013,BR271)="Em cobertura","COV",IF(INDEX('Controle de reservas'!$L$14:$L$2013,BR271)="Disponível","DISP",IF(INDEX('Controle de reservas'!$L$14:$L$2013,BR271)="Não utilizado","NU",IF(INDEX('Controle de reservas'!$L$14:$L$2013,BR271)="Folga","F",IF(INDEX('Controle de reservas'!$L$14:$L$2013,BR271)="Ocorrência","O",IF(INDEX('Controle de reservas'!$L$14:$L$2013,BR271)="Programado","PROG",IF(INDEX('Controle de reservas'!$L$14:$L$2013,BR271)="Disponível no posto","DP","SEM SITUAÇÃO")))))))&amp;IF(INDEX('Controle de reservas'!$M$14:$M$2013,BR271)&lt;&gt;"",CHAR(10)&amp;INDEX('Controle de reservas'!$M$14:$M$2013,BR271),IF(OR(INDEX('Controle de reservas'!$L$14:$L$2013,BR271)="Em cobertura",INDEX('Controle de reservas'!$L$14:$L$2013,BR271)="Programado"),CHAR(10)&amp;"SEM LOCAL",""))&amp;IF(INDEX('Controle de reservas'!$N$14:$N$2013,BR271)&lt;&gt;"",CHAR(10)&amp;"Subst.: "&amp;INDEX('Controle de reservas'!$N$14:$N$2013,BR271),"")&amp;IF(AND(ISNUMBER(INDEX('Controle de reservas'!$I$14:$I$2013,BR271)),INDEX('Controle de reservas'!$I$14:$I$2013,BR271)&gt;0,INDEX('Controle de reservas'!$K$14:$K$2013,BR271)&gt;INDEX('Controle de reservas'!$I$14:$I$2013,BR271)),CHAR(10)&amp;"DIVERGÊNCIA DE DATAS","")&amp;IF(INDEX('Controle de reservas'!$P$14:$P$2013,BR271)&lt;&gt;"OK"," !",""))))</f>
      </c>
      <c r="AE271" s="17">
        <f ca="1">IF(OR($AQ271=0,AE$9="",AE$9&lt;$AS271,AND($AT271&lt;&gt;"",AE$9&gt;$AT271)),"",IF(BS271=0,"—",IF(INDEX('Controle de reservas'!$P$14:$P$2013,BS271)="DUPLICIDADE NO DIA","CONFLITO"&amp;IF(INDEX('Controle de reservas'!$M$14:$M$2013,BS271)&lt;&gt;"",CHAR(10)&amp;INDEX('Controle de reservas'!$M$14:$M$2013,BS271),"")&amp;IF(INDEX('Controle de reservas'!$N$14:$N$2013,BS271)&lt;&gt;"",CHAR(10)&amp;"Subst.: "&amp;INDEX('Controle de reservas'!$N$14:$N$2013,BS271),"")&amp;IF(AND(ISNUMBER(INDEX('Controle de reservas'!$I$14:$I$2013,BS271)),INDEX('Controle de reservas'!$I$14:$I$2013,BS271)&gt;0,INDEX('Controle de reservas'!$K$14:$K$2013,BS271)&gt;INDEX('Controle de reservas'!$I$14:$I$2013,BS271)),CHAR(10)&amp;"DIVERGÊNCIA DE DATAS",""),IF(INDEX('Controle de reservas'!$L$14:$L$2013,BS271)="Em cobertura","COV",IF(INDEX('Controle de reservas'!$L$14:$L$2013,BS271)="Disponível","DISP",IF(INDEX('Controle de reservas'!$L$14:$L$2013,BS271)="Não utilizado","NU",IF(INDEX('Controle de reservas'!$L$14:$L$2013,BS271)="Folga","F",IF(INDEX('Controle de reservas'!$L$14:$L$2013,BS271)="Ocorrência","O",IF(INDEX('Controle de reservas'!$L$14:$L$2013,BS271)="Programado","PROG",IF(INDEX('Controle de reservas'!$L$14:$L$2013,BS271)="Disponível no posto","DP","SEM SITUAÇÃO")))))))&amp;IF(INDEX('Controle de reservas'!$M$14:$M$2013,BS271)&lt;&gt;"",CHAR(10)&amp;INDEX('Controle de reservas'!$M$14:$M$2013,BS271),IF(OR(INDEX('Controle de reservas'!$L$14:$L$2013,BS271)="Em cobertura",INDEX('Controle de reservas'!$L$14:$L$2013,BS271)="Programado"),CHAR(10)&amp;"SEM LOCAL",""))&amp;IF(INDEX('Controle de reservas'!$N$14:$N$2013,BS271)&lt;&gt;"",CHAR(10)&amp;"Subst.: "&amp;INDEX('Controle de reservas'!$N$14:$N$2013,BS271),"")&amp;IF(AND(ISNUMBER(INDEX('Controle de reservas'!$I$14:$I$2013,BS271)),INDEX('Controle de reservas'!$I$14:$I$2013,BS271)&gt;0,INDEX('Controle de reservas'!$K$14:$K$2013,BS271)&gt;INDEX('Controle de reservas'!$I$14:$I$2013,BS271)),CHAR(10)&amp;"DIVERGÊNCIA DE DATAS","")&amp;IF(INDEX('Controle de reservas'!$P$14:$P$2013,BS271)&lt;&gt;"OK"," !",""))))</f>
      </c>
      <c r="AF271" s="17">
        <f ca="1">IF(OR($AQ271=0,AF$9="",AF$9&lt;$AS271,AND($AT271&lt;&gt;"",AF$9&gt;$AT271)),"",IF(BT271=0,"—",IF(INDEX('Controle de reservas'!$P$14:$P$2013,BT271)="DUPLICIDADE NO DIA","CONFLITO"&amp;IF(INDEX('Controle de reservas'!$M$14:$M$2013,BT271)&lt;&gt;"",CHAR(10)&amp;INDEX('Controle de reservas'!$M$14:$M$2013,BT271),"")&amp;IF(INDEX('Controle de reservas'!$N$14:$N$2013,BT271)&lt;&gt;"",CHAR(10)&amp;"Subst.: "&amp;INDEX('Controle de reservas'!$N$14:$N$2013,BT271),"")&amp;IF(AND(ISNUMBER(INDEX('Controle de reservas'!$I$14:$I$2013,BT271)),INDEX('Controle de reservas'!$I$14:$I$2013,BT271)&gt;0,INDEX('Controle de reservas'!$K$14:$K$2013,BT271)&gt;INDEX('Controle de reservas'!$I$14:$I$2013,BT271)),CHAR(10)&amp;"DIVERGÊNCIA DE DATAS",""),IF(INDEX('Controle de reservas'!$L$14:$L$2013,BT271)="Em cobertura","COV",IF(INDEX('Controle de reservas'!$L$14:$L$2013,BT271)="Disponível","DISP",IF(INDEX('Controle de reservas'!$L$14:$L$2013,BT271)="Não utilizado","NU",IF(INDEX('Controle de reservas'!$L$14:$L$2013,BT271)="Folga","F",IF(INDEX('Controle de reservas'!$L$14:$L$2013,BT271)="Ocorrência","O",IF(INDEX('Controle de reservas'!$L$14:$L$2013,BT271)="Programado","PROG",IF(INDEX('Controle de reservas'!$L$14:$L$2013,BT271)="Disponível no posto","DP","SEM SITUAÇÃO")))))))&amp;IF(INDEX('Controle de reservas'!$M$14:$M$2013,BT271)&lt;&gt;"",CHAR(10)&amp;INDEX('Controle de reservas'!$M$14:$M$2013,BT271),IF(OR(INDEX('Controle de reservas'!$L$14:$L$2013,BT271)="Em cobertura",INDEX('Controle de reservas'!$L$14:$L$2013,BT271)="Programado"),CHAR(10)&amp;"SEM LOCAL",""))&amp;IF(INDEX('Controle de reservas'!$N$14:$N$2013,BT271)&lt;&gt;"",CHAR(10)&amp;"Subst.: "&amp;INDEX('Controle de reservas'!$N$14:$N$2013,BT271),"")&amp;IF(AND(ISNUMBER(INDEX('Controle de reservas'!$I$14:$I$2013,BT271)),INDEX('Controle de reservas'!$I$14:$I$2013,BT271)&gt;0,INDEX('Controle de reservas'!$K$14:$K$2013,BT271)&gt;INDEX('Controle de reservas'!$I$14:$I$2013,BT271)),CHAR(10)&amp;"DIVERGÊNCIA DE DATAS","")&amp;IF(INDEX('Controle de reservas'!$P$14:$P$2013,BT271)&lt;&gt;"OK"," !",""))))</f>
      </c>
      <c r="AG271" s="17">
        <f ca="1">IF(OR($AQ271=0,AG$9="",AG$9&lt;$AS271,AND($AT271&lt;&gt;"",AG$9&gt;$AT271)),"",IF(BU271=0,"—",IF(INDEX('Controle de reservas'!$P$14:$P$2013,BU271)="DUPLICIDADE NO DIA","CONFLITO"&amp;IF(INDEX('Controle de reservas'!$M$14:$M$2013,BU271)&lt;&gt;"",CHAR(10)&amp;INDEX('Controle de reservas'!$M$14:$M$2013,BU271),"")&amp;IF(INDEX('Controle de reservas'!$N$14:$N$2013,BU271)&lt;&gt;"",CHAR(10)&amp;"Subst.: "&amp;INDEX('Controle de reservas'!$N$14:$N$2013,BU271),"")&amp;IF(AND(ISNUMBER(INDEX('Controle de reservas'!$I$14:$I$2013,BU271)),INDEX('Controle de reservas'!$I$14:$I$2013,BU271)&gt;0,INDEX('Controle de reservas'!$K$14:$K$2013,BU271)&gt;INDEX('Controle de reservas'!$I$14:$I$2013,BU271)),CHAR(10)&amp;"DIVERGÊNCIA DE DATAS",""),IF(INDEX('Controle de reservas'!$L$14:$L$2013,BU271)="Em cobertura","COV",IF(INDEX('Controle de reservas'!$L$14:$L$2013,BU271)="Disponível","DISP",IF(INDEX('Controle de reservas'!$L$14:$L$2013,BU271)="Não utilizado","NU",IF(INDEX('Controle de reservas'!$L$14:$L$2013,BU271)="Folga","F",IF(INDEX('Controle de reservas'!$L$14:$L$2013,BU271)="Ocorrência","O",IF(INDEX('Controle de reservas'!$L$14:$L$2013,BU271)="Programado","PROG",IF(INDEX('Controle de reservas'!$L$14:$L$2013,BU271)="Disponível no posto","DP","SEM SITUAÇÃO")))))))&amp;IF(INDEX('Controle de reservas'!$M$14:$M$2013,BU271)&lt;&gt;"",CHAR(10)&amp;INDEX('Controle de reservas'!$M$14:$M$2013,BU271),IF(OR(INDEX('Controle de reservas'!$L$14:$L$2013,BU271)="Em cobertura",INDEX('Controle de reservas'!$L$14:$L$2013,BU271)="Programado"),CHAR(10)&amp;"SEM LOCAL",""))&amp;IF(INDEX('Controle de reservas'!$N$14:$N$2013,BU271)&lt;&gt;"",CHAR(10)&amp;"Subst.: "&amp;INDEX('Controle de reservas'!$N$14:$N$2013,BU271),"")&amp;IF(AND(ISNUMBER(INDEX('Controle de reservas'!$I$14:$I$2013,BU271)),INDEX('Controle de reservas'!$I$14:$I$2013,BU271)&gt;0,INDEX('Controle de reservas'!$K$14:$K$2013,BU271)&gt;INDEX('Controle de reservas'!$I$14:$I$2013,BU271)),CHAR(10)&amp;"DIVERGÊNCIA DE DATAS","")&amp;IF(INDEX('Controle de reservas'!$P$14:$P$2013,BU271)&lt;&gt;"OK"," !",""))))</f>
      </c>
      <c r="AH271" s="17">
        <f ca="1">IF(OR($AQ271=0,AH$9="",AH$9&lt;$AS271,AND($AT271&lt;&gt;"",AH$9&gt;$AT271)),"",IF(BV271=0,"—",IF(INDEX('Controle de reservas'!$P$14:$P$2013,BV271)="DUPLICIDADE NO DIA","CONFLITO"&amp;IF(INDEX('Controle de reservas'!$M$14:$M$2013,BV271)&lt;&gt;"",CHAR(10)&amp;INDEX('Controle de reservas'!$M$14:$M$2013,BV271),"")&amp;IF(INDEX('Controle de reservas'!$N$14:$N$2013,BV271)&lt;&gt;"",CHAR(10)&amp;"Subst.: "&amp;INDEX('Controle de reservas'!$N$14:$N$2013,BV271),"")&amp;IF(AND(ISNUMBER(INDEX('Controle de reservas'!$I$14:$I$2013,BV271)),INDEX('Controle de reservas'!$I$14:$I$2013,BV271)&gt;0,INDEX('Controle de reservas'!$K$14:$K$2013,BV271)&gt;INDEX('Controle de reservas'!$I$14:$I$2013,BV271)),CHAR(10)&amp;"DIVERGÊNCIA DE DATAS",""),IF(INDEX('Controle de reservas'!$L$14:$L$2013,BV271)="Em cobertura","COV",IF(INDEX('Controle de reservas'!$L$14:$L$2013,BV271)="Disponível","DISP",IF(INDEX('Controle de reservas'!$L$14:$L$2013,BV271)="Não utilizado","NU",IF(INDEX('Controle de reservas'!$L$14:$L$2013,BV271)="Folga","F",IF(INDEX('Controle de reservas'!$L$14:$L$2013,BV271)="Ocorrência","O",IF(INDEX('Controle de reservas'!$L$14:$L$2013,BV271)="Programado","PROG",IF(INDEX('Controle de reservas'!$L$14:$L$2013,BV271)="Disponível no posto","DP","SEM SITUAÇÃO")))))))&amp;IF(INDEX('Controle de reservas'!$M$14:$M$2013,BV271)&lt;&gt;"",CHAR(10)&amp;INDEX('Controle de reservas'!$M$14:$M$2013,BV271),IF(OR(INDEX('Controle de reservas'!$L$14:$L$2013,BV271)="Em cobertura",INDEX('Controle de reservas'!$L$14:$L$2013,BV271)="Programado"),CHAR(10)&amp;"SEM LOCAL",""))&amp;IF(INDEX('Controle de reservas'!$N$14:$N$2013,BV271)&lt;&gt;"",CHAR(10)&amp;"Subst.: "&amp;INDEX('Controle de reservas'!$N$14:$N$2013,BV271),"")&amp;IF(AND(ISNUMBER(INDEX('Controle de reservas'!$I$14:$I$2013,BV271)),INDEX('Controle de reservas'!$I$14:$I$2013,BV271)&gt;0,INDEX('Controle de reservas'!$K$14:$K$2013,BV271)&gt;INDEX('Controle de reservas'!$I$14:$I$2013,BV271)),CHAR(10)&amp;"DIVERGÊNCIA DE DATAS","")&amp;IF(INDEX('Controle de reservas'!$P$14:$P$2013,BV271)&lt;&gt;"OK"," !",""))))</f>
      </c>
      <c r="AI271" s="17">
        <f ca="1">IF(OR($AQ271=0,AI$9="",AI$9&lt;$AS271,AND($AT271&lt;&gt;"",AI$9&gt;$AT271)),"",IF(BW271=0,"—",IF(INDEX('Controle de reservas'!$P$14:$P$2013,BW271)="DUPLICIDADE NO DIA","CONFLITO"&amp;IF(INDEX('Controle de reservas'!$M$14:$M$2013,BW271)&lt;&gt;"",CHAR(10)&amp;INDEX('Controle de reservas'!$M$14:$M$2013,BW271),"")&amp;IF(INDEX('Controle de reservas'!$N$14:$N$2013,BW271)&lt;&gt;"",CHAR(10)&amp;"Subst.: "&amp;INDEX('Controle de reservas'!$N$14:$N$2013,BW271),"")&amp;IF(AND(ISNUMBER(INDEX('Controle de reservas'!$I$14:$I$2013,BW271)),INDEX('Controle de reservas'!$I$14:$I$2013,BW271)&gt;0,INDEX('Controle de reservas'!$K$14:$K$2013,BW271)&gt;INDEX('Controle de reservas'!$I$14:$I$2013,BW271)),CHAR(10)&amp;"DIVERGÊNCIA DE DATAS",""),IF(INDEX('Controle de reservas'!$L$14:$L$2013,BW271)="Em cobertura","COV",IF(INDEX('Controle de reservas'!$L$14:$L$2013,BW271)="Disponível","DISP",IF(INDEX('Controle de reservas'!$L$14:$L$2013,BW271)="Não utilizado","NU",IF(INDEX('Controle de reservas'!$L$14:$L$2013,BW271)="Folga","F",IF(INDEX('Controle de reservas'!$L$14:$L$2013,BW271)="Ocorrência","O",IF(INDEX('Controle de reservas'!$L$14:$L$2013,BW271)="Programado","PROG",IF(INDEX('Controle de reservas'!$L$14:$L$2013,BW271)="Disponível no posto","DP","SEM SITUAÇÃO")))))))&amp;IF(INDEX('Controle de reservas'!$M$14:$M$2013,BW271)&lt;&gt;"",CHAR(10)&amp;INDEX('Controle de reservas'!$M$14:$M$2013,BW271),IF(OR(INDEX('Controle de reservas'!$L$14:$L$2013,BW271)="Em cobertura",INDEX('Controle de reservas'!$L$14:$L$2013,BW271)="Programado"),CHAR(10)&amp;"SEM LOCAL",""))&amp;IF(INDEX('Controle de reservas'!$N$14:$N$2013,BW271)&lt;&gt;"",CHAR(10)&amp;"Subst.: "&amp;INDEX('Controle de reservas'!$N$14:$N$2013,BW271),"")&amp;IF(AND(ISNUMBER(INDEX('Controle de reservas'!$I$14:$I$2013,BW271)),INDEX('Controle de reservas'!$I$14:$I$2013,BW271)&gt;0,INDEX('Controle de reservas'!$K$14:$K$2013,BW271)&gt;INDEX('Controle de reservas'!$I$14:$I$2013,BW271)),CHAR(10)&amp;"DIVERGÊNCIA DE DATAS","")&amp;IF(INDEX('Controle de reservas'!$P$14:$P$2013,BW271)&lt;&gt;"OK"," !",""))))</f>
      </c>
      <c r="AJ271" s="17">
        <f ca="1">IF(OR($AQ271=0,AJ$9="",AJ$9&lt;$AS271,AND($AT271&lt;&gt;"",AJ$9&gt;$AT271)),"",IF(BX271=0,"—",IF(INDEX('Controle de reservas'!$P$14:$P$2013,BX271)="DUPLICIDADE NO DIA","CONFLITO"&amp;IF(INDEX('Controle de reservas'!$M$14:$M$2013,BX271)&lt;&gt;"",CHAR(10)&amp;INDEX('Controle de reservas'!$M$14:$M$2013,BX271),"")&amp;IF(INDEX('Controle de reservas'!$N$14:$N$2013,BX271)&lt;&gt;"",CHAR(10)&amp;"Subst.: "&amp;INDEX('Controle de reservas'!$N$14:$N$2013,BX271),"")&amp;IF(AND(ISNUMBER(INDEX('Controle de reservas'!$I$14:$I$2013,BX271)),INDEX('Controle de reservas'!$I$14:$I$2013,BX271)&gt;0,INDEX('Controle de reservas'!$K$14:$K$2013,BX271)&gt;INDEX('Controle de reservas'!$I$14:$I$2013,BX271)),CHAR(10)&amp;"DIVERGÊNCIA DE DATAS",""),IF(INDEX('Controle de reservas'!$L$14:$L$2013,BX271)="Em cobertura","COV",IF(INDEX('Controle de reservas'!$L$14:$L$2013,BX271)="Disponível","DISP",IF(INDEX('Controle de reservas'!$L$14:$L$2013,BX271)="Não utilizado","NU",IF(INDEX('Controle de reservas'!$L$14:$L$2013,BX271)="Folga","F",IF(INDEX('Controle de reservas'!$L$14:$L$2013,BX271)="Ocorrência","O",IF(INDEX('Controle de reservas'!$L$14:$L$2013,BX271)="Programado","PROG",IF(INDEX('Controle de reservas'!$L$14:$L$2013,BX271)="Disponível no posto","DP","SEM SITUAÇÃO")))))))&amp;IF(INDEX('Controle de reservas'!$M$14:$M$2013,BX271)&lt;&gt;"",CHAR(10)&amp;INDEX('Controle de reservas'!$M$14:$M$2013,BX271),IF(OR(INDEX('Controle de reservas'!$L$14:$L$2013,BX271)="Em cobertura",INDEX('Controle de reservas'!$L$14:$L$2013,BX271)="Programado"),CHAR(10)&amp;"SEM LOCAL",""))&amp;IF(INDEX('Controle de reservas'!$N$14:$N$2013,BX271)&lt;&gt;"",CHAR(10)&amp;"Subst.: "&amp;INDEX('Controle de reservas'!$N$14:$N$2013,BX271),"")&amp;IF(AND(ISNUMBER(INDEX('Controle de reservas'!$I$14:$I$2013,BX271)),INDEX('Controle de reservas'!$I$14:$I$2013,BX271)&gt;0,INDEX('Controle de reservas'!$K$14:$K$2013,BX271)&gt;INDEX('Controle de reservas'!$I$14:$I$2013,BX271)),CHAR(10)&amp;"DIVERGÊNCIA DE DATAS","")&amp;IF(INDEX('Controle de reservas'!$P$14:$P$2013,BX271)&lt;&gt;"OK"," !",""))))</f>
      </c>
      <c r="AK271" s="17">
        <f ca="1">IF(OR($AQ271=0,AK$9="",AK$9&lt;$AS271,AND($AT271&lt;&gt;"",AK$9&gt;$AT271)),"",IF(BY271=0,"—",IF(INDEX('Controle de reservas'!$P$14:$P$2013,BY271)="DUPLICIDADE NO DIA","CONFLITO"&amp;IF(INDEX('Controle de reservas'!$M$14:$M$2013,BY271)&lt;&gt;"",CHAR(10)&amp;INDEX('Controle de reservas'!$M$14:$M$2013,BY271),"")&amp;IF(INDEX('Controle de reservas'!$N$14:$N$2013,BY271)&lt;&gt;"",CHAR(10)&amp;"Subst.: "&amp;INDEX('Controle de reservas'!$N$14:$N$2013,BY271),"")&amp;IF(AND(ISNUMBER(INDEX('Controle de reservas'!$I$14:$I$2013,BY271)),INDEX('Controle de reservas'!$I$14:$I$2013,BY271)&gt;0,INDEX('Controle de reservas'!$K$14:$K$2013,BY271)&gt;INDEX('Controle de reservas'!$I$14:$I$2013,BY271)),CHAR(10)&amp;"DIVERGÊNCIA DE DATAS",""),IF(INDEX('Controle de reservas'!$L$14:$L$2013,BY271)="Em cobertura","COV",IF(INDEX('Controle de reservas'!$L$14:$L$2013,BY271)="Disponível","DISP",IF(INDEX('Controle de reservas'!$L$14:$L$2013,BY271)="Não utilizado","NU",IF(INDEX('Controle de reservas'!$L$14:$L$2013,BY271)="Folga","F",IF(INDEX('Controle de reservas'!$L$14:$L$2013,BY271)="Ocorrência","O",IF(INDEX('Controle de reservas'!$L$14:$L$2013,BY271)="Programado","PROG",IF(INDEX('Controle de reservas'!$L$14:$L$2013,BY271)="Disponível no posto","DP","SEM SITUAÇÃO")))))))&amp;IF(INDEX('Controle de reservas'!$M$14:$M$2013,BY271)&lt;&gt;"",CHAR(10)&amp;INDEX('Controle de reservas'!$M$14:$M$2013,BY271),IF(OR(INDEX('Controle de reservas'!$L$14:$L$2013,BY271)="Em cobertura",INDEX('Controle de reservas'!$L$14:$L$2013,BY271)="Programado"),CHAR(10)&amp;"SEM LOCAL",""))&amp;IF(INDEX('Controle de reservas'!$N$14:$N$2013,BY271)&lt;&gt;"",CHAR(10)&amp;"Subst.: "&amp;INDEX('Controle de reservas'!$N$14:$N$2013,BY271),"")&amp;IF(AND(ISNUMBER(INDEX('Controle de reservas'!$I$14:$I$2013,BY271)),INDEX('Controle de reservas'!$I$14:$I$2013,BY271)&gt;0,INDEX('Controle de reservas'!$K$14:$K$2013,BY271)&gt;INDEX('Controle de reservas'!$I$14:$I$2013,BY271)),CHAR(10)&amp;"DIVERGÊNCIA DE DATAS","")&amp;IF(INDEX('Controle de reservas'!$P$14:$P$2013,BY271)&lt;&gt;"OK"," !",""))))</f>
      </c>
      <c r="AL271" s="16">
        <f t="shared" ca="1" si="17"/>
      </c>
      <c r="AM271" s="16">
        <f t="shared" ca="1" si="18"/>
      </c>
      <c r="AN271" s="16">
        <f t="shared" ca="1" si="19"/>
      </c>
      <c r="AO271" s="16">
        <f t="shared" ca="1" si="20"/>
      </c>
      <c r="AP271" s="16">
        <f ca="1">IF($AQ271=0,"",INDEX('Controle de reservas'!$O$14:$O$2013,$AQ271))</f>
      </c>
      <c r="AQ271">
        <f ca="1">IFERROR(MATCH(ROW()-9,'Controle de reservas'!$S$14:$S$2013,0),0)</f>
      </c>
      <c r="AR271">
        <f ca="1">IF($AQ271=0,"",INDEX('Controle de reservas'!$Q$14:$Q$2013,$AQ271))</f>
      </c>
      <c r="AS271">
        <f ca="1">IF($AQ271=0,"",INDEX('Controle de reservas'!$H$14:$H$2013,$AQ271))</f>
      </c>
      <c r="AT271">
        <f ca="1">IF($AQ271=0,"",IF(INDEX('Controle de reservas'!$J$14:$J$2013,$AQ271)=0,"",INDEX('Controle de reservas'!$J$14:$J$2013,$AQ271)))</f>
      </c>
      <c r="AU271">
        <f ca="1">IF(OR($AQ271=0,G$9=""),0,IFERROR(MATCH($AR271&amp;"|"&amp;TEXT(G$9,"yyyymmdd"),'Controle de reservas'!$T$14:$T$2013,0),0))</f>
      </c>
      <c r="AV271">
        <f ca="1">IF(OR($AQ271=0,H$9=""),0,IFERROR(MATCH($AR271&amp;"|"&amp;TEXT(H$9,"yyyymmdd"),'Controle de reservas'!$T$14:$T$2013,0),0))</f>
      </c>
      <c r="AW271">
        <f ca="1">IF(OR($AQ271=0,I$9=""),0,IFERROR(MATCH($AR271&amp;"|"&amp;TEXT(I$9,"yyyymmdd"),'Controle de reservas'!$T$14:$T$2013,0),0))</f>
      </c>
      <c r="AX271">
        <f ca="1">IF(OR($AQ271=0,J$9=""),0,IFERROR(MATCH($AR271&amp;"|"&amp;TEXT(J$9,"yyyymmdd"),'Controle de reservas'!$T$14:$T$2013,0),0))</f>
      </c>
      <c r="AY271">
        <f ca="1">IF(OR($AQ271=0,K$9=""),0,IFERROR(MATCH($AR271&amp;"|"&amp;TEXT(K$9,"yyyymmdd"),'Controle de reservas'!$T$14:$T$2013,0),0))</f>
      </c>
      <c r="AZ271">
        <f ca="1">IF(OR($AQ271=0,L$9=""),0,IFERROR(MATCH($AR271&amp;"|"&amp;TEXT(L$9,"yyyymmdd"),'Controle de reservas'!$T$14:$T$2013,0),0))</f>
      </c>
      <c r="BA271">
        <f ca="1">IF(OR($AQ271=0,M$9=""),0,IFERROR(MATCH($AR271&amp;"|"&amp;TEXT(M$9,"yyyymmdd"),'Controle de reservas'!$T$14:$T$2013,0),0))</f>
      </c>
      <c r="BB271">
        <f ca="1">IF(OR($AQ271=0,N$9=""),0,IFERROR(MATCH($AR271&amp;"|"&amp;TEXT(N$9,"yyyymmdd"),'Controle de reservas'!$T$14:$T$2013,0),0))</f>
      </c>
      <c r="BC271">
        <f ca="1">IF(OR($AQ271=0,O$9=""),0,IFERROR(MATCH($AR271&amp;"|"&amp;TEXT(O$9,"yyyymmdd"),'Controle de reservas'!$T$14:$T$2013,0),0))</f>
      </c>
      <c r="BD271">
        <f ca="1">IF(OR($AQ271=0,P$9=""),0,IFERROR(MATCH($AR271&amp;"|"&amp;TEXT(P$9,"yyyymmdd"),'Controle de reservas'!$T$14:$T$2013,0),0))</f>
      </c>
      <c r="BE271">
        <f ca="1">IF(OR($AQ271=0,Q$9=""),0,IFERROR(MATCH($AR271&amp;"|"&amp;TEXT(Q$9,"yyyymmdd"),'Controle de reservas'!$T$14:$T$2013,0),0))</f>
      </c>
      <c r="BF271">
        <f ca="1">IF(OR($AQ271=0,R$9=""),0,IFERROR(MATCH($AR271&amp;"|"&amp;TEXT(R$9,"yyyymmdd"),'Controle de reservas'!$T$14:$T$2013,0),0))</f>
      </c>
      <c r="BG271">
        <f ca="1">IF(OR($AQ271=0,S$9=""),0,IFERROR(MATCH($AR271&amp;"|"&amp;TEXT(S$9,"yyyymmdd"),'Controle de reservas'!$T$14:$T$2013,0),0))</f>
      </c>
      <c r="BH271">
        <f ca="1">IF(OR($AQ271=0,T$9=""),0,IFERROR(MATCH($AR271&amp;"|"&amp;TEXT(T$9,"yyyymmdd"),'Controle de reservas'!$T$14:$T$2013,0),0))</f>
      </c>
      <c r="BI271">
        <f ca="1">IF(OR($AQ271=0,U$9=""),0,IFERROR(MATCH($AR271&amp;"|"&amp;TEXT(U$9,"yyyymmdd"),'Controle de reservas'!$T$14:$T$2013,0),0))</f>
      </c>
      <c r="BJ271">
        <f ca="1">IF(OR($AQ271=0,V$9=""),0,IFERROR(MATCH($AR271&amp;"|"&amp;TEXT(V$9,"yyyymmdd"),'Controle de reservas'!$T$14:$T$2013,0),0))</f>
      </c>
      <c r="BK271">
        <f ca="1">IF(OR($AQ271=0,W$9=""),0,IFERROR(MATCH($AR271&amp;"|"&amp;TEXT(W$9,"yyyymmdd"),'Controle de reservas'!$T$14:$T$2013,0),0))</f>
      </c>
      <c r="BL271">
        <f ca="1">IF(OR($AQ271=0,X$9=""),0,IFERROR(MATCH($AR271&amp;"|"&amp;TEXT(X$9,"yyyymmdd"),'Controle de reservas'!$T$14:$T$2013,0),0))</f>
      </c>
      <c r="BM271">
        <f ca="1">IF(OR($AQ271=0,Y$9=""),0,IFERROR(MATCH($AR271&amp;"|"&amp;TEXT(Y$9,"yyyymmdd"),'Controle de reservas'!$T$14:$T$2013,0),0))</f>
      </c>
      <c r="BN271">
        <f ca="1">IF(OR($AQ271=0,Z$9=""),0,IFERROR(MATCH($AR271&amp;"|"&amp;TEXT(Z$9,"yyyymmdd"),'Controle de reservas'!$T$14:$T$2013,0),0))</f>
      </c>
      <c r="BO271">
        <f ca="1">IF(OR($AQ271=0,AA$9=""),0,IFERROR(MATCH($AR271&amp;"|"&amp;TEXT(AA$9,"yyyymmdd"),'Controle de reservas'!$T$14:$T$2013,0),0))</f>
      </c>
      <c r="BP271">
        <f ca="1">IF(OR($AQ271=0,AB$9=""),0,IFERROR(MATCH($AR271&amp;"|"&amp;TEXT(AB$9,"yyyymmdd"),'Controle de reservas'!$T$14:$T$2013,0),0))</f>
      </c>
      <c r="BQ271">
        <f ca="1">IF(OR($AQ271=0,AC$9=""),0,IFERROR(MATCH($AR271&amp;"|"&amp;TEXT(AC$9,"yyyymmdd"),'Controle de reservas'!$T$14:$T$2013,0),0))</f>
      </c>
      <c r="BR271">
        <f ca="1">IF(OR($AQ271=0,AD$9=""),0,IFERROR(MATCH($AR271&amp;"|"&amp;TEXT(AD$9,"yyyymmdd"),'Controle de reservas'!$T$14:$T$2013,0),0))</f>
      </c>
      <c r="BS271">
        <f ca="1">IF(OR($AQ271=0,AE$9=""),0,IFERROR(MATCH($AR271&amp;"|"&amp;TEXT(AE$9,"yyyymmdd"),'Controle de reservas'!$T$14:$T$2013,0),0))</f>
      </c>
      <c r="BT271">
        <f ca="1">IF(OR($AQ271=0,AF$9=""),0,IFERROR(MATCH($AR271&amp;"|"&amp;TEXT(AF$9,"yyyymmdd"),'Controle de reservas'!$T$14:$T$2013,0),0))</f>
      </c>
      <c r="BU271">
        <f ca="1">IF(OR($AQ271=0,AG$9=""),0,IFERROR(MATCH($AR271&amp;"|"&amp;TEXT(AG$9,"yyyymmdd"),'Controle de reservas'!$T$14:$T$2013,0),0))</f>
      </c>
      <c r="BV271">
        <f ca="1">IF(OR($AQ271=0,AH$9=""),0,IFERROR(MATCH($AR271&amp;"|"&amp;TEXT(AH$9,"yyyymmdd"),'Controle de reservas'!$T$14:$T$2013,0),0))</f>
      </c>
      <c r="BW271">
        <f ca="1">IF(OR($AQ271=0,AI$9=""),0,IFERROR(MATCH($AR271&amp;"|"&amp;TEXT(AI$9,"yyyymmdd"),'Controle de reservas'!$T$14:$T$2013,0),0))</f>
      </c>
      <c r="BX271">
        <f ca="1">IF(OR($AQ271=0,AJ$9=""),0,IFERROR(MATCH($AR271&amp;"|"&amp;TEXT(AJ$9,"yyyymmdd"),'Controle de reservas'!$T$14:$T$2013,0),0))</f>
      </c>
      <c r="BY271">
        <f ca="1">IF(OR($AQ271=0,AK$9=""),0,IFERROR(MATCH($AR271&amp;"|"&amp;TEXT(AK$9,"yyyymmdd"),'Controle de reservas'!$T$14:$T$2013,0),0))</f>
      </c>
    </row>
    <row r="272" spans="1:77" ht="105" customHeight="1" x14ac:dyDescent="0.25">
      <c r="A272" s="14">
        <f ca="1">IF($AQ272=0,"",INDEX('Controle de reservas'!$A$14:$A$2013,$AQ272))</f>
      </c>
      <c r="B272" s="14">
        <f ca="1">IF($AQ272=0,"",INDEX('Controle de reservas'!$B$14:$B$2013,$AQ272))</f>
      </c>
      <c r="C272" s="14">
        <f ca="1">IF($AQ272=0,"",INDEX('Controle de reservas'!$C$14:$C$2013,$AQ272))</f>
      </c>
      <c r="D272" s="14">
        <f ca="1">IF($AQ272=0,"",INDEX('Controle de reservas'!$D$14:$D$2013,$AQ272))</f>
      </c>
      <c r="E272" s="14">
        <f ca="1">IF($AQ272=0,"",INDEX('Controle de reservas'!$E$14:$E$2013,$AQ272))</f>
      </c>
      <c r="F272" s="14">
        <f ca="1">IF($AQ272=0,"",INDEX('Controle de reservas'!$F$14:$F$2013,$AQ272))</f>
      </c>
      <c r="G272" s="15">
        <f ca="1">IF(OR($AQ272=0,G$9="",G$9&lt;$AS272,AND($AT272&lt;&gt;"",G$9&gt;$AT272)),"",IF(AU272=0,"—",IF(INDEX('Controle de reservas'!$P$14:$P$2013,AU272)="DUPLICIDADE NO DIA","CONFLITO"&amp;IF(INDEX('Controle de reservas'!$M$14:$M$2013,AU272)&lt;&gt;"",CHAR(10)&amp;INDEX('Controle de reservas'!$M$14:$M$2013,AU272),"")&amp;IF(INDEX('Controle de reservas'!$N$14:$N$2013,AU272)&lt;&gt;"",CHAR(10)&amp;"Subst.: "&amp;INDEX('Controle de reservas'!$N$14:$N$2013,AU272),"")&amp;IF(AND(ISNUMBER(INDEX('Controle de reservas'!$I$14:$I$2013,AU272)),INDEX('Controle de reservas'!$I$14:$I$2013,AU272)&gt;0,INDEX('Controle de reservas'!$K$14:$K$2013,AU272)&gt;INDEX('Controle de reservas'!$I$14:$I$2013,AU272)),CHAR(10)&amp;"DIVERGÊNCIA DE DATAS",""),IF(INDEX('Controle de reservas'!$L$14:$L$2013,AU272)="Em cobertura","COV",IF(INDEX('Controle de reservas'!$L$14:$L$2013,AU272)="Disponível","DISP",IF(INDEX('Controle de reservas'!$L$14:$L$2013,AU272)="Não utilizado","NU",IF(INDEX('Controle de reservas'!$L$14:$L$2013,AU272)="Folga","F",IF(INDEX('Controle de reservas'!$L$14:$L$2013,AU272)="Ocorrência","O",IF(INDEX('Controle de reservas'!$L$14:$L$2013,AU272)="Programado","PROG",IF(INDEX('Controle de reservas'!$L$14:$L$2013,AU272)="Disponível no posto","DP","SEM SITUAÇÃO")))))))&amp;IF(INDEX('Controle de reservas'!$M$14:$M$2013,AU272)&lt;&gt;"",CHAR(10)&amp;INDEX('Controle de reservas'!$M$14:$M$2013,AU272),IF(OR(INDEX('Controle de reservas'!$L$14:$L$2013,AU272)="Em cobertura",INDEX('Controle de reservas'!$L$14:$L$2013,AU272)="Programado"),CHAR(10)&amp;"SEM LOCAL",""))&amp;IF(INDEX('Controle de reservas'!$N$14:$N$2013,AU272)&lt;&gt;"",CHAR(10)&amp;"Subst.: "&amp;INDEX('Controle de reservas'!$N$14:$N$2013,AU272),"")&amp;IF(AND(ISNUMBER(INDEX('Controle de reservas'!$I$14:$I$2013,AU272)),INDEX('Controle de reservas'!$I$14:$I$2013,AU272)&gt;0,INDEX('Controle de reservas'!$K$14:$K$2013,AU272)&gt;INDEX('Controle de reservas'!$I$14:$I$2013,AU272)),CHAR(10)&amp;"DIVERGÊNCIA DE DATAS","")&amp;IF(INDEX('Controle de reservas'!$P$14:$P$2013,AU272)&lt;&gt;"OK"," !",""))))</f>
      </c>
      <c r="H272" s="15">
        <f ca="1">IF(OR($AQ272=0,H$9="",H$9&lt;$AS272,AND($AT272&lt;&gt;"",H$9&gt;$AT272)),"",IF(AV272=0,"—",IF(INDEX('Controle de reservas'!$P$14:$P$2013,AV272)="DUPLICIDADE NO DIA","CONFLITO"&amp;IF(INDEX('Controle de reservas'!$M$14:$M$2013,AV272)&lt;&gt;"",CHAR(10)&amp;INDEX('Controle de reservas'!$M$14:$M$2013,AV272),"")&amp;IF(INDEX('Controle de reservas'!$N$14:$N$2013,AV272)&lt;&gt;"",CHAR(10)&amp;"Subst.: "&amp;INDEX('Controle de reservas'!$N$14:$N$2013,AV272),"")&amp;IF(AND(ISNUMBER(INDEX('Controle de reservas'!$I$14:$I$2013,AV272)),INDEX('Controle de reservas'!$I$14:$I$2013,AV272)&gt;0,INDEX('Controle de reservas'!$K$14:$K$2013,AV272)&gt;INDEX('Controle de reservas'!$I$14:$I$2013,AV272)),CHAR(10)&amp;"DIVERGÊNCIA DE DATAS",""),IF(INDEX('Controle de reservas'!$L$14:$L$2013,AV272)="Em cobertura","COV",IF(INDEX('Controle de reservas'!$L$14:$L$2013,AV272)="Disponível","DISP",IF(INDEX('Controle de reservas'!$L$14:$L$2013,AV272)="Não utilizado","NU",IF(INDEX('Controle de reservas'!$L$14:$L$2013,AV272)="Folga","F",IF(INDEX('Controle de reservas'!$L$14:$L$2013,AV272)="Ocorrência","O",IF(INDEX('Controle de reservas'!$L$14:$L$2013,AV272)="Programado","PROG",IF(INDEX('Controle de reservas'!$L$14:$L$2013,AV272)="Disponível no posto","DP","SEM SITUAÇÃO")))))))&amp;IF(INDEX('Controle de reservas'!$M$14:$M$2013,AV272)&lt;&gt;"",CHAR(10)&amp;INDEX('Controle de reservas'!$M$14:$M$2013,AV272),IF(OR(INDEX('Controle de reservas'!$L$14:$L$2013,AV272)="Em cobertura",INDEX('Controle de reservas'!$L$14:$L$2013,AV272)="Programado"),CHAR(10)&amp;"SEM LOCAL",""))&amp;IF(INDEX('Controle de reservas'!$N$14:$N$2013,AV272)&lt;&gt;"",CHAR(10)&amp;"Subst.: "&amp;INDEX('Controle de reservas'!$N$14:$N$2013,AV272),"")&amp;IF(AND(ISNUMBER(INDEX('Controle de reservas'!$I$14:$I$2013,AV272)),INDEX('Controle de reservas'!$I$14:$I$2013,AV272)&gt;0,INDEX('Controle de reservas'!$K$14:$K$2013,AV272)&gt;INDEX('Controle de reservas'!$I$14:$I$2013,AV272)),CHAR(10)&amp;"DIVERGÊNCIA DE DATAS","")&amp;IF(INDEX('Controle de reservas'!$P$14:$P$2013,AV272)&lt;&gt;"OK"," !",""))))</f>
      </c>
      <c r="I272" s="15">
        <f ca="1">IF(OR($AQ272=0,I$9="",I$9&lt;$AS272,AND($AT272&lt;&gt;"",I$9&gt;$AT272)),"",IF(AW272=0,"—",IF(INDEX('Controle de reservas'!$P$14:$P$2013,AW272)="DUPLICIDADE NO DIA","CONFLITO"&amp;IF(INDEX('Controle de reservas'!$M$14:$M$2013,AW272)&lt;&gt;"",CHAR(10)&amp;INDEX('Controle de reservas'!$M$14:$M$2013,AW272),"")&amp;IF(INDEX('Controle de reservas'!$N$14:$N$2013,AW272)&lt;&gt;"",CHAR(10)&amp;"Subst.: "&amp;INDEX('Controle de reservas'!$N$14:$N$2013,AW272),"")&amp;IF(AND(ISNUMBER(INDEX('Controle de reservas'!$I$14:$I$2013,AW272)),INDEX('Controle de reservas'!$I$14:$I$2013,AW272)&gt;0,INDEX('Controle de reservas'!$K$14:$K$2013,AW272)&gt;INDEX('Controle de reservas'!$I$14:$I$2013,AW272)),CHAR(10)&amp;"DIVERGÊNCIA DE DATAS",""),IF(INDEX('Controle de reservas'!$L$14:$L$2013,AW272)="Em cobertura","COV",IF(INDEX('Controle de reservas'!$L$14:$L$2013,AW272)="Disponível","DISP",IF(INDEX('Controle de reservas'!$L$14:$L$2013,AW272)="Não utilizado","NU",IF(INDEX('Controle de reservas'!$L$14:$L$2013,AW272)="Folga","F",IF(INDEX('Controle de reservas'!$L$14:$L$2013,AW272)="Ocorrência","O",IF(INDEX('Controle de reservas'!$L$14:$L$2013,AW272)="Programado","PROG",IF(INDEX('Controle de reservas'!$L$14:$L$2013,AW272)="Disponível no posto","DP","SEM SITUAÇÃO")))))))&amp;IF(INDEX('Controle de reservas'!$M$14:$M$2013,AW272)&lt;&gt;"",CHAR(10)&amp;INDEX('Controle de reservas'!$M$14:$M$2013,AW272),IF(OR(INDEX('Controle de reservas'!$L$14:$L$2013,AW272)="Em cobertura",INDEX('Controle de reservas'!$L$14:$L$2013,AW272)="Programado"),CHAR(10)&amp;"SEM LOCAL",""))&amp;IF(INDEX('Controle de reservas'!$N$14:$N$2013,AW272)&lt;&gt;"",CHAR(10)&amp;"Subst.: "&amp;INDEX('Controle de reservas'!$N$14:$N$2013,AW272),"")&amp;IF(AND(ISNUMBER(INDEX('Controle de reservas'!$I$14:$I$2013,AW272)),INDEX('Controle de reservas'!$I$14:$I$2013,AW272)&gt;0,INDEX('Controle de reservas'!$K$14:$K$2013,AW272)&gt;INDEX('Controle de reservas'!$I$14:$I$2013,AW272)),CHAR(10)&amp;"DIVERGÊNCIA DE DATAS","")&amp;IF(INDEX('Controle de reservas'!$P$14:$P$2013,AW272)&lt;&gt;"OK"," !",""))))</f>
      </c>
      <c r="J272" s="15">
        <f ca="1">IF(OR($AQ272=0,J$9="",J$9&lt;$AS272,AND($AT272&lt;&gt;"",J$9&gt;$AT272)),"",IF(AX272=0,"—",IF(INDEX('Controle de reservas'!$P$14:$P$2013,AX272)="DUPLICIDADE NO DIA","CONFLITO"&amp;IF(INDEX('Controle de reservas'!$M$14:$M$2013,AX272)&lt;&gt;"",CHAR(10)&amp;INDEX('Controle de reservas'!$M$14:$M$2013,AX272),"")&amp;IF(INDEX('Controle de reservas'!$N$14:$N$2013,AX272)&lt;&gt;"",CHAR(10)&amp;"Subst.: "&amp;INDEX('Controle de reservas'!$N$14:$N$2013,AX272),"")&amp;IF(AND(ISNUMBER(INDEX('Controle de reservas'!$I$14:$I$2013,AX272)),INDEX('Controle de reservas'!$I$14:$I$2013,AX272)&gt;0,INDEX('Controle de reservas'!$K$14:$K$2013,AX272)&gt;INDEX('Controle de reservas'!$I$14:$I$2013,AX272)),CHAR(10)&amp;"DIVERGÊNCIA DE DATAS",""),IF(INDEX('Controle de reservas'!$L$14:$L$2013,AX272)="Em cobertura","COV",IF(INDEX('Controle de reservas'!$L$14:$L$2013,AX272)="Disponível","DISP",IF(INDEX('Controle de reservas'!$L$14:$L$2013,AX272)="Não utilizado","NU",IF(INDEX('Controle de reservas'!$L$14:$L$2013,AX272)="Folga","F",IF(INDEX('Controle de reservas'!$L$14:$L$2013,AX272)="Ocorrência","O",IF(INDEX('Controle de reservas'!$L$14:$L$2013,AX272)="Programado","PROG",IF(INDEX('Controle de reservas'!$L$14:$L$2013,AX272)="Disponível no posto","DP","SEM SITUAÇÃO")))))))&amp;IF(INDEX('Controle de reservas'!$M$14:$M$2013,AX272)&lt;&gt;"",CHAR(10)&amp;INDEX('Controle de reservas'!$M$14:$M$2013,AX272),IF(OR(INDEX('Controle de reservas'!$L$14:$L$2013,AX272)="Em cobertura",INDEX('Controle de reservas'!$L$14:$L$2013,AX272)="Programado"),CHAR(10)&amp;"SEM LOCAL",""))&amp;IF(INDEX('Controle de reservas'!$N$14:$N$2013,AX272)&lt;&gt;"",CHAR(10)&amp;"Subst.: "&amp;INDEX('Controle de reservas'!$N$14:$N$2013,AX272),"")&amp;IF(AND(ISNUMBER(INDEX('Controle de reservas'!$I$14:$I$2013,AX272)),INDEX('Controle de reservas'!$I$14:$I$2013,AX272)&gt;0,INDEX('Controle de reservas'!$K$14:$K$2013,AX272)&gt;INDEX('Controle de reservas'!$I$14:$I$2013,AX272)),CHAR(10)&amp;"DIVERGÊNCIA DE DATAS","")&amp;IF(INDEX('Controle de reservas'!$P$14:$P$2013,AX272)&lt;&gt;"OK"," !",""))))</f>
      </c>
      <c r="K272" s="15">
        <f ca="1">IF(OR($AQ272=0,K$9="",K$9&lt;$AS272,AND($AT272&lt;&gt;"",K$9&gt;$AT272)),"",IF(AY272=0,"—",IF(INDEX('Controle de reservas'!$P$14:$P$2013,AY272)="DUPLICIDADE NO DIA","CONFLITO"&amp;IF(INDEX('Controle de reservas'!$M$14:$M$2013,AY272)&lt;&gt;"",CHAR(10)&amp;INDEX('Controle de reservas'!$M$14:$M$2013,AY272),"")&amp;IF(INDEX('Controle de reservas'!$N$14:$N$2013,AY272)&lt;&gt;"",CHAR(10)&amp;"Subst.: "&amp;INDEX('Controle de reservas'!$N$14:$N$2013,AY272),"")&amp;IF(AND(ISNUMBER(INDEX('Controle de reservas'!$I$14:$I$2013,AY272)),INDEX('Controle de reservas'!$I$14:$I$2013,AY272)&gt;0,INDEX('Controle de reservas'!$K$14:$K$2013,AY272)&gt;INDEX('Controle de reservas'!$I$14:$I$2013,AY272)),CHAR(10)&amp;"DIVERGÊNCIA DE DATAS",""),IF(INDEX('Controle de reservas'!$L$14:$L$2013,AY272)="Em cobertura","COV",IF(INDEX('Controle de reservas'!$L$14:$L$2013,AY272)="Disponível","DISP",IF(INDEX('Controle de reservas'!$L$14:$L$2013,AY272)="Não utilizado","NU",IF(INDEX('Controle de reservas'!$L$14:$L$2013,AY272)="Folga","F",IF(INDEX('Controle de reservas'!$L$14:$L$2013,AY272)="Ocorrência","O",IF(INDEX('Controle de reservas'!$L$14:$L$2013,AY272)="Programado","PROG",IF(INDEX('Controle de reservas'!$L$14:$L$2013,AY272)="Disponível no posto","DP","SEM SITUAÇÃO")))))))&amp;IF(INDEX('Controle de reservas'!$M$14:$M$2013,AY272)&lt;&gt;"",CHAR(10)&amp;INDEX('Controle de reservas'!$M$14:$M$2013,AY272),IF(OR(INDEX('Controle de reservas'!$L$14:$L$2013,AY272)="Em cobertura",INDEX('Controle de reservas'!$L$14:$L$2013,AY272)="Programado"),CHAR(10)&amp;"SEM LOCAL",""))&amp;IF(INDEX('Controle de reservas'!$N$14:$N$2013,AY272)&lt;&gt;"",CHAR(10)&amp;"Subst.: "&amp;INDEX('Controle de reservas'!$N$14:$N$2013,AY272),"")&amp;IF(AND(ISNUMBER(INDEX('Controle de reservas'!$I$14:$I$2013,AY272)),INDEX('Controle de reservas'!$I$14:$I$2013,AY272)&gt;0,INDEX('Controle de reservas'!$K$14:$K$2013,AY272)&gt;INDEX('Controle de reservas'!$I$14:$I$2013,AY272)),CHAR(10)&amp;"DIVERGÊNCIA DE DATAS","")&amp;IF(INDEX('Controle de reservas'!$P$14:$P$2013,AY272)&lt;&gt;"OK"," !",""))))</f>
      </c>
      <c r="L272" s="15">
        <f ca="1">IF(OR($AQ272=0,L$9="",L$9&lt;$AS272,AND($AT272&lt;&gt;"",L$9&gt;$AT272)),"",IF(AZ272=0,"—",IF(INDEX('Controle de reservas'!$P$14:$P$2013,AZ272)="DUPLICIDADE NO DIA","CONFLITO"&amp;IF(INDEX('Controle de reservas'!$M$14:$M$2013,AZ272)&lt;&gt;"",CHAR(10)&amp;INDEX('Controle de reservas'!$M$14:$M$2013,AZ272),"")&amp;IF(INDEX('Controle de reservas'!$N$14:$N$2013,AZ272)&lt;&gt;"",CHAR(10)&amp;"Subst.: "&amp;INDEX('Controle de reservas'!$N$14:$N$2013,AZ272),"")&amp;IF(AND(ISNUMBER(INDEX('Controle de reservas'!$I$14:$I$2013,AZ272)),INDEX('Controle de reservas'!$I$14:$I$2013,AZ272)&gt;0,INDEX('Controle de reservas'!$K$14:$K$2013,AZ272)&gt;INDEX('Controle de reservas'!$I$14:$I$2013,AZ272)),CHAR(10)&amp;"DIVERGÊNCIA DE DATAS",""),IF(INDEX('Controle de reservas'!$L$14:$L$2013,AZ272)="Em cobertura","COV",IF(INDEX('Controle de reservas'!$L$14:$L$2013,AZ272)="Disponível","DISP",IF(INDEX('Controle de reservas'!$L$14:$L$2013,AZ272)="Não utilizado","NU",IF(INDEX('Controle de reservas'!$L$14:$L$2013,AZ272)="Folga","F",IF(INDEX('Controle de reservas'!$L$14:$L$2013,AZ272)="Ocorrência","O",IF(INDEX('Controle de reservas'!$L$14:$L$2013,AZ272)="Programado","PROG",IF(INDEX('Controle de reservas'!$L$14:$L$2013,AZ272)="Disponível no posto","DP","SEM SITUAÇÃO")))))))&amp;IF(INDEX('Controle de reservas'!$M$14:$M$2013,AZ272)&lt;&gt;"",CHAR(10)&amp;INDEX('Controle de reservas'!$M$14:$M$2013,AZ272),IF(OR(INDEX('Controle de reservas'!$L$14:$L$2013,AZ272)="Em cobertura",INDEX('Controle de reservas'!$L$14:$L$2013,AZ272)="Programado"),CHAR(10)&amp;"SEM LOCAL",""))&amp;IF(INDEX('Controle de reservas'!$N$14:$N$2013,AZ272)&lt;&gt;"",CHAR(10)&amp;"Subst.: "&amp;INDEX('Controle de reservas'!$N$14:$N$2013,AZ272),"")&amp;IF(AND(ISNUMBER(INDEX('Controle de reservas'!$I$14:$I$2013,AZ272)),INDEX('Controle de reservas'!$I$14:$I$2013,AZ272)&gt;0,INDEX('Controle de reservas'!$K$14:$K$2013,AZ272)&gt;INDEX('Controle de reservas'!$I$14:$I$2013,AZ272)),CHAR(10)&amp;"DIVERGÊNCIA DE DATAS","")&amp;IF(INDEX('Controle de reservas'!$P$14:$P$2013,AZ272)&lt;&gt;"OK"," !",""))))</f>
      </c>
      <c r="M272" s="15">
        <f ca="1">IF(OR($AQ272=0,M$9="",M$9&lt;$AS272,AND($AT272&lt;&gt;"",M$9&gt;$AT272)),"",IF(BA272=0,"—",IF(INDEX('Controle de reservas'!$P$14:$P$2013,BA272)="DUPLICIDADE NO DIA","CONFLITO"&amp;IF(INDEX('Controle de reservas'!$M$14:$M$2013,BA272)&lt;&gt;"",CHAR(10)&amp;INDEX('Controle de reservas'!$M$14:$M$2013,BA272),"")&amp;IF(INDEX('Controle de reservas'!$N$14:$N$2013,BA272)&lt;&gt;"",CHAR(10)&amp;"Subst.: "&amp;INDEX('Controle de reservas'!$N$14:$N$2013,BA272),"")&amp;IF(AND(ISNUMBER(INDEX('Controle de reservas'!$I$14:$I$2013,BA272)),INDEX('Controle de reservas'!$I$14:$I$2013,BA272)&gt;0,INDEX('Controle de reservas'!$K$14:$K$2013,BA272)&gt;INDEX('Controle de reservas'!$I$14:$I$2013,BA272)),CHAR(10)&amp;"DIVERGÊNCIA DE DATAS",""),IF(INDEX('Controle de reservas'!$L$14:$L$2013,BA272)="Em cobertura","COV",IF(INDEX('Controle de reservas'!$L$14:$L$2013,BA272)="Disponível","DISP",IF(INDEX('Controle de reservas'!$L$14:$L$2013,BA272)="Não utilizado","NU",IF(INDEX('Controle de reservas'!$L$14:$L$2013,BA272)="Folga","F",IF(INDEX('Controle de reservas'!$L$14:$L$2013,BA272)="Ocorrência","O",IF(INDEX('Controle de reservas'!$L$14:$L$2013,BA272)="Programado","PROG",IF(INDEX('Controle de reservas'!$L$14:$L$2013,BA272)="Disponível no posto","DP","SEM SITUAÇÃO")))))))&amp;IF(INDEX('Controle de reservas'!$M$14:$M$2013,BA272)&lt;&gt;"",CHAR(10)&amp;INDEX('Controle de reservas'!$M$14:$M$2013,BA272),IF(OR(INDEX('Controle de reservas'!$L$14:$L$2013,BA272)="Em cobertura",INDEX('Controle de reservas'!$L$14:$L$2013,BA272)="Programado"),CHAR(10)&amp;"SEM LOCAL",""))&amp;IF(INDEX('Controle de reservas'!$N$14:$N$2013,BA272)&lt;&gt;"",CHAR(10)&amp;"Subst.: "&amp;INDEX('Controle de reservas'!$N$14:$N$2013,BA272),"")&amp;IF(AND(ISNUMBER(INDEX('Controle de reservas'!$I$14:$I$2013,BA272)),INDEX('Controle de reservas'!$I$14:$I$2013,BA272)&gt;0,INDEX('Controle de reservas'!$K$14:$K$2013,BA272)&gt;INDEX('Controle de reservas'!$I$14:$I$2013,BA272)),CHAR(10)&amp;"DIVERGÊNCIA DE DATAS","")&amp;IF(INDEX('Controle de reservas'!$P$14:$P$2013,BA272)&lt;&gt;"OK"," !",""))))</f>
      </c>
      <c r="N272" s="15">
        <f ca="1">IF(OR($AQ272=0,N$9="",N$9&lt;$AS272,AND($AT272&lt;&gt;"",N$9&gt;$AT272)),"",IF(BB272=0,"—",IF(INDEX('Controle de reservas'!$P$14:$P$2013,BB272)="DUPLICIDADE NO DIA","CONFLITO"&amp;IF(INDEX('Controle de reservas'!$M$14:$M$2013,BB272)&lt;&gt;"",CHAR(10)&amp;INDEX('Controle de reservas'!$M$14:$M$2013,BB272),"")&amp;IF(INDEX('Controle de reservas'!$N$14:$N$2013,BB272)&lt;&gt;"",CHAR(10)&amp;"Subst.: "&amp;INDEX('Controle de reservas'!$N$14:$N$2013,BB272),"")&amp;IF(AND(ISNUMBER(INDEX('Controle de reservas'!$I$14:$I$2013,BB272)),INDEX('Controle de reservas'!$I$14:$I$2013,BB272)&gt;0,INDEX('Controle de reservas'!$K$14:$K$2013,BB272)&gt;INDEX('Controle de reservas'!$I$14:$I$2013,BB272)),CHAR(10)&amp;"DIVERGÊNCIA DE DATAS",""),IF(INDEX('Controle de reservas'!$L$14:$L$2013,BB272)="Em cobertura","COV",IF(INDEX('Controle de reservas'!$L$14:$L$2013,BB272)="Disponível","DISP",IF(INDEX('Controle de reservas'!$L$14:$L$2013,BB272)="Não utilizado","NU",IF(INDEX('Controle de reservas'!$L$14:$L$2013,BB272)="Folga","F",IF(INDEX('Controle de reservas'!$L$14:$L$2013,BB272)="Ocorrência","O",IF(INDEX('Controle de reservas'!$L$14:$L$2013,BB272)="Programado","PROG",IF(INDEX('Controle de reservas'!$L$14:$L$2013,BB272)="Disponível no posto","DP","SEM SITUAÇÃO")))))))&amp;IF(INDEX('Controle de reservas'!$M$14:$M$2013,BB272)&lt;&gt;"",CHAR(10)&amp;INDEX('Controle de reservas'!$M$14:$M$2013,BB272),IF(OR(INDEX('Controle de reservas'!$L$14:$L$2013,BB272)="Em cobertura",INDEX('Controle de reservas'!$L$14:$L$2013,BB272)="Programado"),CHAR(10)&amp;"SEM LOCAL",""))&amp;IF(INDEX('Controle de reservas'!$N$14:$N$2013,BB272)&lt;&gt;"",CHAR(10)&amp;"Subst.: "&amp;INDEX('Controle de reservas'!$N$14:$N$2013,BB272),"")&amp;IF(AND(ISNUMBER(INDEX('Controle de reservas'!$I$14:$I$2013,BB272)),INDEX('Controle de reservas'!$I$14:$I$2013,BB272)&gt;0,INDEX('Controle de reservas'!$K$14:$K$2013,BB272)&gt;INDEX('Controle de reservas'!$I$14:$I$2013,BB272)),CHAR(10)&amp;"DIVERGÊNCIA DE DATAS","")&amp;IF(INDEX('Controle de reservas'!$P$14:$P$2013,BB272)&lt;&gt;"OK"," !",""))))</f>
      </c>
      <c r="O272" s="15">
        <f ca="1">IF(OR($AQ272=0,O$9="",O$9&lt;$AS272,AND($AT272&lt;&gt;"",O$9&gt;$AT272)),"",IF(BC272=0,"—",IF(INDEX('Controle de reservas'!$P$14:$P$2013,BC272)="DUPLICIDADE NO DIA","CONFLITO"&amp;IF(INDEX('Controle de reservas'!$M$14:$M$2013,BC272)&lt;&gt;"",CHAR(10)&amp;INDEX('Controle de reservas'!$M$14:$M$2013,BC272),"")&amp;IF(INDEX('Controle de reservas'!$N$14:$N$2013,BC272)&lt;&gt;"",CHAR(10)&amp;"Subst.: "&amp;INDEX('Controle de reservas'!$N$14:$N$2013,BC272),"")&amp;IF(AND(ISNUMBER(INDEX('Controle de reservas'!$I$14:$I$2013,BC272)),INDEX('Controle de reservas'!$I$14:$I$2013,BC272)&gt;0,INDEX('Controle de reservas'!$K$14:$K$2013,BC272)&gt;INDEX('Controle de reservas'!$I$14:$I$2013,BC272)),CHAR(10)&amp;"DIVERGÊNCIA DE DATAS",""),IF(INDEX('Controle de reservas'!$L$14:$L$2013,BC272)="Em cobertura","COV",IF(INDEX('Controle de reservas'!$L$14:$L$2013,BC272)="Disponível","DISP",IF(INDEX('Controle de reservas'!$L$14:$L$2013,BC272)="Não utilizado","NU",IF(INDEX('Controle de reservas'!$L$14:$L$2013,BC272)="Folga","F",IF(INDEX('Controle de reservas'!$L$14:$L$2013,BC272)="Ocorrência","O",IF(INDEX('Controle de reservas'!$L$14:$L$2013,BC272)="Programado","PROG",IF(INDEX('Controle de reservas'!$L$14:$L$2013,BC272)="Disponível no posto","DP","SEM SITUAÇÃO")))))))&amp;IF(INDEX('Controle de reservas'!$M$14:$M$2013,BC272)&lt;&gt;"",CHAR(10)&amp;INDEX('Controle de reservas'!$M$14:$M$2013,BC272),IF(OR(INDEX('Controle de reservas'!$L$14:$L$2013,BC272)="Em cobertura",INDEX('Controle de reservas'!$L$14:$L$2013,BC272)="Programado"),CHAR(10)&amp;"SEM LOCAL",""))&amp;IF(INDEX('Controle de reservas'!$N$14:$N$2013,BC272)&lt;&gt;"",CHAR(10)&amp;"Subst.: "&amp;INDEX('Controle de reservas'!$N$14:$N$2013,BC272),"")&amp;IF(AND(ISNUMBER(INDEX('Controle de reservas'!$I$14:$I$2013,BC272)),INDEX('Controle de reservas'!$I$14:$I$2013,BC272)&gt;0,INDEX('Controle de reservas'!$K$14:$K$2013,BC272)&gt;INDEX('Controle de reservas'!$I$14:$I$2013,BC272)),CHAR(10)&amp;"DIVERGÊNCIA DE DATAS","")&amp;IF(INDEX('Controle de reservas'!$P$14:$P$2013,BC272)&lt;&gt;"OK"," !",""))))</f>
      </c>
      <c r="P272" s="15">
        <f ca="1">IF(OR($AQ272=0,P$9="",P$9&lt;$AS272,AND($AT272&lt;&gt;"",P$9&gt;$AT272)),"",IF(BD272=0,"—",IF(INDEX('Controle de reservas'!$P$14:$P$2013,BD272)="DUPLICIDADE NO DIA","CONFLITO"&amp;IF(INDEX('Controle de reservas'!$M$14:$M$2013,BD272)&lt;&gt;"",CHAR(10)&amp;INDEX('Controle de reservas'!$M$14:$M$2013,BD272),"")&amp;IF(INDEX('Controle de reservas'!$N$14:$N$2013,BD272)&lt;&gt;"",CHAR(10)&amp;"Subst.: "&amp;INDEX('Controle de reservas'!$N$14:$N$2013,BD272),"")&amp;IF(AND(ISNUMBER(INDEX('Controle de reservas'!$I$14:$I$2013,BD272)),INDEX('Controle de reservas'!$I$14:$I$2013,BD272)&gt;0,INDEX('Controle de reservas'!$K$14:$K$2013,BD272)&gt;INDEX('Controle de reservas'!$I$14:$I$2013,BD272)),CHAR(10)&amp;"DIVERGÊNCIA DE DATAS",""),IF(INDEX('Controle de reservas'!$L$14:$L$2013,BD272)="Em cobertura","COV",IF(INDEX('Controle de reservas'!$L$14:$L$2013,BD272)="Disponível","DISP",IF(INDEX('Controle de reservas'!$L$14:$L$2013,BD272)="Não utilizado","NU",IF(INDEX('Controle de reservas'!$L$14:$L$2013,BD272)="Folga","F",IF(INDEX('Controle de reservas'!$L$14:$L$2013,BD272)="Ocorrência","O",IF(INDEX('Controle de reservas'!$L$14:$L$2013,BD272)="Programado","PROG",IF(INDEX('Controle de reservas'!$L$14:$L$2013,BD272)="Disponível no posto","DP","SEM SITUAÇÃO")))))))&amp;IF(INDEX('Controle de reservas'!$M$14:$M$2013,BD272)&lt;&gt;"",CHAR(10)&amp;INDEX('Controle de reservas'!$M$14:$M$2013,BD272),IF(OR(INDEX('Controle de reservas'!$L$14:$L$2013,BD272)="Em cobertura",INDEX('Controle de reservas'!$L$14:$L$2013,BD272)="Programado"),CHAR(10)&amp;"SEM LOCAL",""))&amp;IF(INDEX('Controle de reservas'!$N$14:$N$2013,BD272)&lt;&gt;"",CHAR(10)&amp;"Subst.: "&amp;INDEX('Controle de reservas'!$N$14:$N$2013,BD272),"")&amp;IF(AND(ISNUMBER(INDEX('Controle de reservas'!$I$14:$I$2013,BD272)),INDEX('Controle de reservas'!$I$14:$I$2013,BD272)&gt;0,INDEX('Controle de reservas'!$K$14:$K$2013,BD272)&gt;INDEX('Controle de reservas'!$I$14:$I$2013,BD272)),CHAR(10)&amp;"DIVERGÊNCIA DE DATAS","")&amp;IF(INDEX('Controle de reservas'!$P$14:$P$2013,BD272)&lt;&gt;"OK"," !",""))))</f>
      </c>
      <c r="Q272" s="15">
        <f ca="1">IF(OR($AQ272=0,Q$9="",Q$9&lt;$AS272,AND($AT272&lt;&gt;"",Q$9&gt;$AT272)),"",IF(BE272=0,"—",IF(INDEX('Controle de reservas'!$P$14:$P$2013,BE272)="DUPLICIDADE NO DIA","CONFLITO"&amp;IF(INDEX('Controle de reservas'!$M$14:$M$2013,BE272)&lt;&gt;"",CHAR(10)&amp;INDEX('Controle de reservas'!$M$14:$M$2013,BE272),"")&amp;IF(INDEX('Controle de reservas'!$N$14:$N$2013,BE272)&lt;&gt;"",CHAR(10)&amp;"Subst.: "&amp;INDEX('Controle de reservas'!$N$14:$N$2013,BE272),"")&amp;IF(AND(ISNUMBER(INDEX('Controle de reservas'!$I$14:$I$2013,BE272)),INDEX('Controle de reservas'!$I$14:$I$2013,BE272)&gt;0,INDEX('Controle de reservas'!$K$14:$K$2013,BE272)&gt;INDEX('Controle de reservas'!$I$14:$I$2013,BE272)),CHAR(10)&amp;"DIVERGÊNCIA DE DATAS",""),IF(INDEX('Controle de reservas'!$L$14:$L$2013,BE272)="Em cobertura","COV",IF(INDEX('Controle de reservas'!$L$14:$L$2013,BE272)="Disponível","DISP",IF(INDEX('Controle de reservas'!$L$14:$L$2013,BE272)="Não utilizado","NU",IF(INDEX('Controle de reservas'!$L$14:$L$2013,BE272)="Folga","F",IF(INDEX('Controle de reservas'!$L$14:$L$2013,BE272)="Ocorrência","O",IF(INDEX('Controle de reservas'!$L$14:$L$2013,BE272)="Programado","PROG",IF(INDEX('Controle de reservas'!$L$14:$L$2013,BE272)="Disponível no posto","DP","SEM SITUAÇÃO")))))))&amp;IF(INDEX('Controle de reservas'!$M$14:$M$2013,BE272)&lt;&gt;"",CHAR(10)&amp;INDEX('Controle de reservas'!$M$14:$M$2013,BE272),IF(OR(INDEX('Controle de reservas'!$L$14:$L$2013,BE272)="Em cobertura",INDEX('Controle de reservas'!$L$14:$L$2013,BE272)="Programado"),CHAR(10)&amp;"SEM LOCAL",""))&amp;IF(INDEX('Controle de reservas'!$N$14:$N$2013,BE272)&lt;&gt;"",CHAR(10)&amp;"Subst.: "&amp;INDEX('Controle de reservas'!$N$14:$N$2013,BE272),"")&amp;IF(AND(ISNUMBER(INDEX('Controle de reservas'!$I$14:$I$2013,BE272)),INDEX('Controle de reservas'!$I$14:$I$2013,BE272)&gt;0,INDEX('Controle de reservas'!$K$14:$K$2013,BE272)&gt;INDEX('Controle de reservas'!$I$14:$I$2013,BE272)),CHAR(10)&amp;"DIVERGÊNCIA DE DATAS","")&amp;IF(INDEX('Controle de reservas'!$P$14:$P$2013,BE272)&lt;&gt;"OK"," !",""))))</f>
      </c>
      <c r="R272" s="15">
        <f ca="1">IF(OR($AQ272=0,R$9="",R$9&lt;$AS272,AND($AT272&lt;&gt;"",R$9&gt;$AT272)),"",IF(BF272=0,"—",IF(INDEX('Controle de reservas'!$P$14:$P$2013,BF272)="DUPLICIDADE NO DIA","CONFLITO"&amp;IF(INDEX('Controle de reservas'!$M$14:$M$2013,BF272)&lt;&gt;"",CHAR(10)&amp;INDEX('Controle de reservas'!$M$14:$M$2013,BF272),"")&amp;IF(INDEX('Controle de reservas'!$N$14:$N$2013,BF272)&lt;&gt;"",CHAR(10)&amp;"Subst.: "&amp;INDEX('Controle de reservas'!$N$14:$N$2013,BF272),"")&amp;IF(AND(ISNUMBER(INDEX('Controle de reservas'!$I$14:$I$2013,BF272)),INDEX('Controle de reservas'!$I$14:$I$2013,BF272)&gt;0,INDEX('Controle de reservas'!$K$14:$K$2013,BF272)&gt;INDEX('Controle de reservas'!$I$14:$I$2013,BF272)),CHAR(10)&amp;"DIVERGÊNCIA DE DATAS",""),IF(INDEX('Controle de reservas'!$L$14:$L$2013,BF272)="Em cobertura","COV",IF(INDEX('Controle de reservas'!$L$14:$L$2013,BF272)="Disponível","DISP",IF(INDEX('Controle de reservas'!$L$14:$L$2013,BF272)="Não utilizado","NU",IF(INDEX('Controle de reservas'!$L$14:$L$2013,BF272)="Folga","F",IF(INDEX('Controle de reservas'!$L$14:$L$2013,BF272)="Ocorrência","O",IF(INDEX('Controle de reservas'!$L$14:$L$2013,BF272)="Programado","PROG",IF(INDEX('Controle de reservas'!$L$14:$L$2013,BF272)="Disponível no posto","DP","SEM SITUAÇÃO")))))))&amp;IF(INDEX('Controle de reservas'!$M$14:$M$2013,BF272)&lt;&gt;"",CHAR(10)&amp;INDEX('Controle de reservas'!$M$14:$M$2013,BF272),IF(OR(INDEX('Controle de reservas'!$L$14:$L$2013,BF272)="Em cobertura",INDEX('Controle de reservas'!$L$14:$L$2013,BF272)="Programado"),CHAR(10)&amp;"SEM LOCAL",""))&amp;IF(INDEX('Controle de reservas'!$N$14:$N$2013,BF272)&lt;&gt;"",CHAR(10)&amp;"Subst.: "&amp;INDEX('Controle de reservas'!$N$14:$N$2013,BF272),"")&amp;IF(AND(ISNUMBER(INDEX('Controle de reservas'!$I$14:$I$2013,BF272)),INDEX('Controle de reservas'!$I$14:$I$2013,BF272)&gt;0,INDEX('Controle de reservas'!$K$14:$K$2013,BF272)&gt;INDEX('Controle de reservas'!$I$14:$I$2013,BF272)),CHAR(10)&amp;"DIVERGÊNCIA DE DATAS","")&amp;IF(INDEX('Controle de reservas'!$P$14:$P$2013,BF272)&lt;&gt;"OK"," !",""))))</f>
      </c>
      <c r="S272" s="15">
        <f ca="1">IF(OR($AQ272=0,S$9="",S$9&lt;$AS272,AND($AT272&lt;&gt;"",S$9&gt;$AT272)),"",IF(BG272=0,"—",IF(INDEX('Controle de reservas'!$P$14:$P$2013,BG272)="DUPLICIDADE NO DIA","CONFLITO"&amp;IF(INDEX('Controle de reservas'!$M$14:$M$2013,BG272)&lt;&gt;"",CHAR(10)&amp;INDEX('Controle de reservas'!$M$14:$M$2013,BG272),"")&amp;IF(INDEX('Controle de reservas'!$N$14:$N$2013,BG272)&lt;&gt;"",CHAR(10)&amp;"Subst.: "&amp;INDEX('Controle de reservas'!$N$14:$N$2013,BG272),"")&amp;IF(AND(ISNUMBER(INDEX('Controle de reservas'!$I$14:$I$2013,BG272)),INDEX('Controle de reservas'!$I$14:$I$2013,BG272)&gt;0,INDEX('Controle de reservas'!$K$14:$K$2013,BG272)&gt;INDEX('Controle de reservas'!$I$14:$I$2013,BG272)),CHAR(10)&amp;"DIVERGÊNCIA DE DATAS",""),IF(INDEX('Controle de reservas'!$L$14:$L$2013,BG272)="Em cobertura","COV",IF(INDEX('Controle de reservas'!$L$14:$L$2013,BG272)="Disponível","DISP",IF(INDEX('Controle de reservas'!$L$14:$L$2013,BG272)="Não utilizado","NU",IF(INDEX('Controle de reservas'!$L$14:$L$2013,BG272)="Folga","F",IF(INDEX('Controle de reservas'!$L$14:$L$2013,BG272)="Ocorrência","O",IF(INDEX('Controle de reservas'!$L$14:$L$2013,BG272)="Programado","PROG",IF(INDEX('Controle de reservas'!$L$14:$L$2013,BG272)="Disponível no posto","DP","SEM SITUAÇÃO")))))))&amp;IF(INDEX('Controle de reservas'!$M$14:$M$2013,BG272)&lt;&gt;"",CHAR(10)&amp;INDEX('Controle de reservas'!$M$14:$M$2013,BG272),IF(OR(INDEX('Controle de reservas'!$L$14:$L$2013,BG272)="Em cobertura",INDEX('Controle de reservas'!$L$14:$L$2013,BG272)="Programado"),CHAR(10)&amp;"SEM LOCAL",""))&amp;IF(INDEX('Controle de reservas'!$N$14:$N$2013,BG272)&lt;&gt;"",CHAR(10)&amp;"Subst.: "&amp;INDEX('Controle de reservas'!$N$14:$N$2013,BG272),"")&amp;IF(AND(ISNUMBER(INDEX('Controle de reservas'!$I$14:$I$2013,BG272)),INDEX('Controle de reservas'!$I$14:$I$2013,BG272)&gt;0,INDEX('Controle de reservas'!$K$14:$K$2013,BG272)&gt;INDEX('Controle de reservas'!$I$14:$I$2013,BG272)),CHAR(10)&amp;"DIVERGÊNCIA DE DATAS","")&amp;IF(INDEX('Controle de reservas'!$P$14:$P$2013,BG272)&lt;&gt;"OK"," !",""))))</f>
      </c>
      <c r="T272" s="15">
        <f ca="1">IF(OR($AQ272=0,T$9="",T$9&lt;$AS272,AND($AT272&lt;&gt;"",T$9&gt;$AT272)),"",IF(BH272=0,"—",IF(INDEX('Controle de reservas'!$P$14:$P$2013,BH272)="DUPLICIDADE NO DIA","CONFLITO"&amp;IF(INDEX('Controle de reservas'!$M$14:$M$2013,BH272)&lt;&gt;"",CHAR(10)&amp;INDEX('Controle de reservas'!$M$14:$M$2013,BH272),"")&amp;IF(INDEX('Controle de reservas'!$N$14:$N$2013,BH272)&lt;&gt;"",CHAR(10)&amp;"Subst.: "&amp;INDEX('Controle de reservas'!$N$14:$N$2013,BH272),"")&amp;IF(AND(ISNUMBER(INDEX('Controle de reservas'!$I$14:$I$2013,BH272)),INDEX('Controle de reservas'!$I$14:$I$2013,BH272)&gt;0,INDEX('Controle de reservas'!$K$14:$K$2013,BH272)&gt;INDEX('Controle de reservas'!$I$14:$I$2013,BH272)),CHAR(10)&amp;"DIVERGÊNCIA DE DATAS",""),IF(INDEX('Controle de reservas'!$L$14:$L$2013,BH272)="Em cobertura","COV",IF(INDEX('Controle de reservas'!$L$14:$L$2013,BH272)="Disponível","DISP",IF(INDEX('Controle de reservas'!$L$14:$L$2013,BH272)="Não utilizado","NU",IF(INDEX('Controle de reservas'!$L$14:$L$2013,BH272)="Folga","F",IF(INDEX('Controle de reservas'!$L$14:$L$2013,BH272)="Ocorrência","O",IF(INDEX('Controle de reservas'!$L$14:$L$2013,BH272)="Programado","PROG",IF(INDEX('Controle de reservas'!$L$14:$L$2013,BH272)="Disponível no posto","DP","SEM SITUAÇÃO")))))))&amp;IF(INDEX('Controle de reservas'!$M$14:$M$2013,BH272)&lt;&gt;"",CHAR(10)&amp;INDEX('Controle de reservas'!$M$14:$M$2013,BH272),IF(OR(INDEX('Controle de reservas'!$L$14:$L$2013,BH272)="Em cobertura",INDEX('Controle de reservas'!$L$14:$L$2013,BH272)="Programado"),CHAR(10)&amp;"SEM LOCAL",""))&amp;IF(INDEX('Controle de reservas'!$N$14:$N$2013,BH272)&lt;&gt;"",CHAR(10)&amp;"Subst.: "&amp;INDEX('Controle de reservas'!$N$14:$N$2013,BH272),"")&amp;IF(AND(ISNUMBER(INDEX('Controle de reservas'!$I$14:$I$2013,BH272)),INDEX('Controle de reservas'!$I$14:$I$2013,BH272)&gt;0,INDEX('Controle de reservas'!$K$14:$K$2013,BH272)&gt;INDEX('Controle de reservas'!$I$14:$I$2013,BH272)),CHAR(10)&amp;"DIVERGÊNCIA DE DATAS","")&amp;IF(INDEX('Controle de reservas'!$P$14:$P$2013,BH272)&lt;&gt;"OK"," !",""))))</f>
      </c>
      <c r="U272" s="15">
        <f ca="1">IF(OR($AQ272=0,U$9="",U$9&lt;$AS272,AND($AT272&lt;&gt;"",U$9&gt;$AT272)),"",IF(BI272=0,"—",IF(INDEX('Controle de reservas'!$P$14:$P$2013,BI272)="DUPLICIDADE NO DIA","CONFLITO"&amp;IF(INDEX('Controle de reservas'!$M$14:$M$2013,BI272)&lt;&gt;"",CHAR(10)&amp;INDEX('Controle de reservas'!$M$14:$M$2013,BI272),"")&amp;IF(INDEX('Controle de reservas'!$N$14:$N$2013,BI272)&lt;&gt;"",CHAR(10)&amp;"Subst.: "&amp;INDEX('Controle de reservas'!$N$14:$N$2013,BI272),"")&amp;IF(AND(ISNUMBER(INDEX('Controle de reservas'!$I$14:$I$2013,BI272)),INDEX('Controle de reservas'!$I$14:$I$2013,BI272)&gt;0,INDEX('Controle de reservas'!$K$14:$K$2013,BI272)&gt;INDEX('Controle de reservas'!$I$14:$I$2013,BI272)),CHAR(10)&amp;"DIVERGÊNCIA DE DATAS",""),IF(INDEX('Controle de reservas'!$L$14:$L$2013,BI272)="Em cobertura","COV",IF(INDEX('Controle de reservas'!$L$14:$L$2013,BI272)="Disponível","DISP",IF(INDEX('Controle de reservas'!$L$14:$L$2013,BI272)="Não utilizado","NU",IF(INDEX('Controle de reservas'!$L$14:$L$2013,BI272)="Folga","F",IF(INDEX('Controle de reservas'!$L$14:$L$2013,BI272)="Ocorrência","O",IF(INDEX('Controle de reservas'!$L$14:$L$2013,BI272)="Programado","PROG",IF(INDEX('Controle de reservas'!$L$14:$L$2013,BI272)="Disponível no posto","DP","SEM SITUAÇÃO")))))))&amp;IF(INDEX('Controle de reservas'!$M$14:$M$2013,BI272)&lt;&gt;"",CHAR(10)&amp;INDEX('Controle de reservas'!$M$14:$M$2013,BI272),IF(OR(INDEX('Controle de reservas'!$L$14:$L$2013,BI272)="Em cobertura",INDEX('Controle de reservas'!$L$14:$L$2013,BI272)="Programado"),CHAR(10)&amp;"SEM LOCAL",""))&amp;IF(INDEX('Controle de reservas'!$N$14:$N$2013,BI272)&lt;&gt;"",CHAR(10)&amp;"Subst.: "&amp;INDEX('Controle de reservas'!$N$14:$N$2013,BI272),"")&amp;IF(AND(ISNUMBER(INDEX('Controle de reservas'!$I$14:$I$2013,BI272)),INDEX('Controle de reservas'!$I$14:$I$2013,BI272)&gt;0,INDEX('Controle de reservas'!$K$14:$K$2013,BI272)&gt;INDEX('Controle de reservas'!$I$14:$I$2013,BI272)),CHAR(10)&amp;"DIVERGÊNCIA DE DATAS","")&amp;IF(INDEX('Controle de reservas'!$P$14:$P$2013,BI272)&lt;&gt;"OK"," !",""))))</f>
      </c>
      <c r="V272" s="15">
        <f ca="1">IF(OR($AQ272=0,V$9="",V$9&lt;$AS272,AND($AT272&lt;&gt;"",V$9&gt;$AT272)),"",IF(BJ272=0,"—",IF(INDEX('Controle de reservas'!$P$14:$P$2013,BJ272)="DUPLICIDADE NO DIA","CONFLITO"&amp;IF(INDEX('Controle de reservas'!$M$14:$M$2013,BJ272)&lt;&gt;"",CHAR(10)&amp;INDEX('Controle de reservas'!$M$14:$M$2013,BJ272),"")&amp;IF(INDEX('Controle de reservas'!$N$14:$N$2013,BJ272)&lt;&gt;"",CHAR(10)&amp;"Subst.: "&amp;INDEX('Controle de reservas'!$N$14:$N$2013,BJ272),"")&amp;IF(AND(ISNUMBER(INDEX('Controle de reservas'!$I$14:$I$2013,BJ272)),INDEX('Controle de reservas'!$I$14:$I$2013,BJ272)&gt;0,INDEX('Controle de reservas'!$K$14:$K$2013,BJ272)&gt;INDEX('Controle de reservas'!$I$14:$I$2013,BJ272)),CHAR(10)&amp;"DIVERGÊNCIA DE DATAS",""),IF(INDEX('Controle de reservas'!$L$14:$L$2013,BJ272)="Em cobertura","COV",IF(INDEX('Controle de reservas'!$L$14:$L$2013,BJ272)="Disponível","DISP",IF(INDEX('Controle de reservas'!$L$14:$L$2013,BJ272)="Não utilizado","NU",IF(INDEX('Controle de reservas'!$L$14:$L$2013,BJ272)="Folga","F",IF(INDEX('Controle de reservas'!$L$14:$L$2013,BJ272)="Ocorrência","O",IF(INDEX('Controle de reservas'!$L$14:$L$2013,BJ272)="Programado","PROG",IF(INDEX('Controle de reservas'!$L$14:$L$2013,BJ272)="Disponível no posto","DP","SEM SITUAÇÃO")))))))&amp;IF(INDEX('Controle de reservas'!$M$14:$M$2013,BJ272)&lt;&gt;"",CHAR(10)&amp;INDEX('Controle de reservas'!$M$14:$M$2013,BJ272),IF(OR(INDEX('Controle de reservas'!$L$14:$L$2013,BJ272)="Em cobertura",INDEX('Controle de reservas'!$L$14:$L$2013,BJ272)="Programado"),CHAR(10)&amp;"SEM LOCAL",""))&amp;IF(INDEX('Controle de reservas'!$N$14:$N$2013,BJ272)&lt;&gt;"",CHAR(10)&amp;"Subst.: "&amp;INDEX('Controle de reservas'!$N$14:$N$2013,BJ272),"")&amp;IF(AND(ISNUMBER(INDEX('Controle de reservas'!$I$14:$I$2013,BJ272)),INDEX('Controle de reservas'!$I$14:$I$2013,BJ272)&gt;0,INDEX('Controle de reservas'!$K$14:$K$2013,BJ272)&gt;INDEX('Controle de reservas'!$I$14:$I$2013,BJ272)),CHAR(10)&amp;"DIVERGÊNCIA DE DATAS","")&amp;IF(INDEX('Controle de reservas'!$P$14:$P$2013,BJ272)&lt;&gt;"OK"," !",""))))</f>
      </c>
      <c r="W272" s="15">
        <f ca="1">IF(OR($AQ272=0,W$9="",W$9&lt;$AS272,AND($AT272&lt;&gt;"",W$9&gt;$AT272)),"",IF(BK272=0,"—",IF(INDEX('Controle de reservas'!$P$14:$P$2013,BK272)="DUPLICIDADE NO DIA","CONFLITO"&amp;IF(INDEX('Controle de reservas'!$M$14:$M$2013,BK272)&lt;&gt;"",CHAR(10)&amp;INDEX('Controle de reservas'!$M$14:$M$2013,BK272),"")&amp;IF(INDEX('Controle de reservas'!$N$14:$N$2013,BK272)&lt;&gt;"",CHAR(10)&amp;"Subst.: "&amp;INDEX('Controle de reservas'!$N$14:$N$2013,BK272),"")&amp;IF(AND(ISNUMBER(INDEX('Controle de reservas'!$I$14:$I$2013,BK272)),INDEX('Controle de reservas'!$I$14:$I$2013,BK272)&gt;0,INDEX('Controle de reservas'!$K$14:$K$2013,BK272)&gt;INDEX('Controle de reservas'!$I$14:$I$2013,BK272)),CHAR(10)&amp;"DIVERGÊNCIA DE DATAS",""),IF(INDEX('Controle de reservas'!$L$14:$L$2013,BK272)="Em cobertura","COV",IF(INDEX('Controle de reservas'!$L$14:$L$2013,BK272)="Disponível","DISP",IF(INDEX('Controle de reservas'!$L$14:$L$2013,BK272)="Não utilizado","NU",IF(INDEX('Controle de reservas'!$L$14:$L$2013,BK272)="Folga","F",IF(INDEX('Controle de reservas'!$L$14:$L$2013,BK272)="Ocorrência","O",IF(INDEX('Controle de reservas'!$L$14:$L$2013,BK272)="Programado","PROG",IF(INDEX('Controle de reservas'!$L$14:$L$2013,BK272)="Disponível no posto","DP","SEM SITUAÇÃO")))))))&amp;IF(INDEX('Controle de reservas'!$M$14:$M$2013,BK272)&lt;&gt;"",CHAR(10)&amp;INDEX('Controle de reservas'!$M$14:$M$2013,BK272),IF(OR(INDEX('Controle de reservas'!$L$14:$L$2013,BK272)="Em cobertura",INDEX('Controle de reservas'!$L$14:$L$2013,BK272)="Programado"),CHAR(10)&amp;"SEM LOCAL",""))&amp;IF(INDEX('Controle de reservas'!$N$14:$N$2013,BK272)&lt;&gt;"",CHAR(10)&amp;"Subst.: "&amp;INDEX('Controle de reservas'!$N$14:$N$2013,BK272),"")&amp;IF(AND(ISNUMBER(INDEX('Controle de reservas'!$I$14:$I$2013,BK272)),INDEX('Controle de reservas'!$I$14:$I$2013,BK272)&gt;0,INDEX('Controle de reservas'!$K$14:$K$2013,BK272)&gt;INDEX('Controle de reservas'!$I$14:$I$2013,BK272)),CHAR(10)&amp;"DIVERGÊNCIA DE DATAS","")&amp;IF(INDEX('Controle de reservas'!$P$14:$P$2013,BK272)&lt;&gt;"OK"," !",""))))</f>
      </c>
      <c r="X272" s="15">
        <f ca="1">IF(OR($AQ272=0,X$9="",X$9&lt;$AS272,AND($AT272&lt;&gt;"",X$9&gt;$AT272)),"",IF(BL272=0,"—",IF(INDEX('Controle de reservas'!$P$14:$P$2013,BL272)="DUPLICIDADE NO DIA","CONFLITO"&amp;IF(INDEX('Controle de reservas'!$M$14:$M$2013,BL272)&lt;&gt;"",CHAR(10)&amp;INDEX('Controle de reservas'!$M$14:$M$2013,BL272),"")&amp;IF(INDEX('Controle de reservas'!$N$14:$N$2013,BL272)&lt;&gt;"",CHAR(10)&amp;"Subst.: "&amp;INDEX('Controle de reservas'!$N$14:$N$2013,BL272),"")&amp;IF(AND(ISNUMBER(INDEX('Controle de reservas'!$I$14:$I$2013,BL272)),INDEX('Controle de reservas'!$I$14:$I$2013,BL272)&gt;0,INDEX('Controle de reservas'!$K$14:$K$2013,BL272)&gt;INDEX('Controle de reservas'!$I$14:$I$2013,BL272)),CHAR(10)&amp;"DIVERGÊNCIA DE DATAS",""),IF(INDEX('Controle de reservas'!$L$14:$L$2013,BL272)="Em cobertura","COV",IF(INDEX('Controle de reservas'!$L$14:$L$2013,BL272)="Disponível","DISP",IF(INDEX('Controle de reservas'!$L$14:$L$2013,BL272)="Não utilizado","NU",IF(INDEX('Controle de reservas'!$L$14:$L$2013,BL272)="Folga","F",IF(INDEX('Controle de reservas'!$L$14:$L$2013,BL272)="Ocorrência","O",IF(INDEX('Controle de reservas'!$L$14:$L$2013,BL272)="Programado","PROG",IF(INDEX('Controle de reservas'!$L$14:$L$2013,BL272)="Disponível no posto","DP","SEM SITUAÇÃO")))))))&amp;IF(INDEX('Controle de reservas'!$M$14:$M$2013,BL272)&lt;&gt;"",CHAR(10)&amp;INDEX('Controle de reservas'!$M$14:$M$2013,BL272),IF(OR(INDEX('Controle de reservas'!$L$14:$L$2013,BL272)="Em cobertura",INDEX('Controle de reservas'!$L$14:$L$2013,BL272)="Programado"),CHAR(10)&amp;"SEM LOCAL",""))&amp;IF(INDEX('Controle de reservas'!$N$14:$N$2013,BL272)&lt;&gt;"",CHAR(10)&amp;"Subst.: "&amp;INDEX('Controle de reservas'!$N$14:$N$2013,BL272),"")&amp;IF(AND(ISNUMBER(INDEX('Controle de reservas'!$I$14:$I$2013,BL272)),INDEX('Controle de reservas'!$I$14:$I$2013,BL272)&gt;0,INDEX('Controle de reservas'!$K$14:$K$2013,BL272)&gt;INDEX('Controle de reservas'!$I$14:$I$2013,BL272)),CHAR(10)&amp;"DIVERGÊNCIA DE DATAS","")&amp;IF(INDEX('Controle de reservas'!$P$14:$P$2013,BL272)&lt;&gt;"OK"," !",""))))</f>
      </c>
      <c r="Y272" s="15">
        <f ca="1">IF(OR($AQ272=0,Y$9="",Y$9&lt;$AS272,AND($AT272&lt;&gt;"",Y$9&gt;$AT272)),"",IF(BM272=0,"—",IF(INDEX('Controle de reservas'!$P$14:$P$2013,BM272)="DUPLICIDADE NO DIA","CONFLITO"&amp;IF(INDEX('Controle de reservas'!$M$14:$M$2013,BM272)&lt;&gt;"",CHAR(10)&amp;INDEX('Controle de reservas'!$M$14:$M$2013,BM272),"")&amp;IF(INDEX('Controle de reservas'!$N$14:$N$2013,BM272)&lt;&gt;"",CHAR(10)&amp;"Subst.: "&amp;INDEX('Controle de reservas'!$N$14:$N$2013,BM272),"")&amp;IF(AND(ISNUMBER(INDEX('Controle de reservas'!$I$14:$I$2013,BM272)),INDEX('Controle de reservas'!$I$14:$I$2013,BM272)&gt;0,INDEX('Controle de reservas'!$K$14:$K$2013,BM272)&gt;INDEX('Controle de reservas'!$I$14:$I$2013,BM272)),CHAR(10)&amp;"DIVERGÊNCIA DE DATAS",""),IF(INDEX('Controle de reservas'!$L$14:$L$2013,BM272)="Em cobertura","COV",IF(INDEX('Controle de reservas'!$L$14:$L$2013,BM272)="Disponível","DISP",IF(INDEX('Controle de reservas'!$L$14:$L$2013,BM272)="Não utilizado","NU",IF(INDEX('Controle de reservas'!$L$14:$L$2013,BM272)="Folga","F",IF(INDEX('Controle de reservas'!$L$14:$L$2013,BM272)="Ocorrência","O",IF(INDEX('Controle de reservas'!$L$14:$L$2013,BM272)="Programado","PROG",IF(INDEX('Controle de reservas'!$L$14:$L$2013,BM272)="Disponível no posto","DP","SEM SITUAÇÃO")))))))&amp;IF(INDEX('Controle de reservas'!$M$14:$M$2013,BM272)&lt;&gt;"",CHAR(10)&amp;INDEX('Controle de reservas'!$M$14:$M$2013,BM272),IF(OR(INDEX('Controle de reservas'!$L$14:$L$2013,BM272)="Em cobertura",INDEX('Controle de reservas'!$L$14:$L$2013,BM272)="Programado"),CHAR(10)&amp;"SEM LOCAL",""))&amp;IF(INDEX('Controle de reservas'!$N$14:$N$2013,BM272)&lt;&gt;"",CHAR(10)&amp;"Subst.: "&amp;INDEX('Controle de reservas'!$N$14:$N$2013,BM272),"")&amp;IF(AND(ISNUMBER(INDEX('Controle de reservas'!$I$14:$I$2013,BM272)),INDEX('Controle de reservas'!$I$14:$I$2013,BM272)&gt;0,INDEX('Controle de reservas'!$K$14:$K$2013,BM272)&gt;INDEX('Controle de reservas'!$I$14:$I$2013,BM272)),CHAR(10)&amp;"DIVERGÊNCIA DE DATAS","")&amp;IF(INDEX('Controle de reservas'!$P$14:$P$2013,BM272)&lt;&gt;"OK"," !",""))))</f>
      </c>
      <c r="Z272" s="15">
        <f ca="1">IF(OR($AQ272=0,Z$9="",Z$9&lt;$AS272,AND($AT272&lt;&gt;"",Z$9&gt;$AT272)),"",IF(BN272=0,"—",IF(INDEX('Controle de reservas'!$P$14:$P$2013,BN272)="DUPLICIDADE NO DIA","CONFLITO"&amp;IF(INDEX('Controle de reservas'!$M$14:$M$2013,BN272)&lt;&gt;"",CHAR(10)&amp;INDEX('Controle de reservas'!$M$14:$M$2013,BN272),"")&amp;IF(INDEX('Controle de reservas'!$N$14:$N$2013,BN272)&lt;&gt;"",CHAR(10)&amp;"Subst.: "&amp;INDEX('Controle de reservas'!$N$14:$N$2013,BN272),"")&amp;IF(AND(ISNUMBER(INDEX('Controle de reservas'!$I$14:$I$2013,BN272)),INDEX('Controle de reservas'!$I$14:$I$2013,BN272)&gt;0,INDEX('Controle de reservas'!$K$14:$K$2013,BN272)&gt;INDEX('Controle de reservas'!$I$14:$I$2013,BN272)),CHAR(10)&amp;"DIVERGÊNCIA DE DATAS",""),IF(INDEX('Controle de reservas'!$L$14:$L$2013,BN272)="Em cobertura","COV",IF(INDEX('Controle de reservas'!$L$14:$L$2013,BN272)="Disponível","DISP",IF(INDEX('Controle de reservas'!$L$14:$L$2013,BN272)="Não utilizado","NU",IF(INDEX('Controle de reservas'!$L$14:$L$2013,BN272)="Folga","F",IF(INDEX('Controle de reservas'!$L$14:$L$2013,BN272)="Ocorrência","O",IF(INDEX('Controle de reservas'!$L$14:$L$2013,BN272)="Programado","PROG",IF(INDEX('Controle de reservas'!$L$14:$L$2013,BN272)="Disponível no posto","DP","SEM SITUAÇÃO")))))))&amp;IF(INDEX('Controle de reservas'!$M$14:$M$2013,BN272)&lt;&gt;"",CHAR(10)&amp;INDEX('Controle de reservas'!$M$14:$M$2013,BN272),IF(OR(INDEX('Controle de reservas'!$L$14:$L$2013,BN272)="Em cobertura",INDEX('Controle de reservas'!$L$14:$L$2013,BN272)="Programado"),CHAR(10)&amp;"SEM LOCAL",""))&amp;IF(INDEX('Controle de reservas'!$N$14:$N$2013,BN272)&lt;&gt;"",CHAR(10)&amp;"Subst.: "&amp;INDEX('Controle de reservas'!$N$14:$N$2013,BN272),"")&amp;IF(AND(ISNUMBER(INDEX('Controle de reservas'!$I$14:$I$2013,BN272)),INDEX('Controle de reservas'!$I$14:$I$2013,BN272)&gt;0,INDEX('Controle de reservas'!$K$14:$K$2013,BN272)&gt;INDEX('Controle de reservas'!$I$14:$I$2013,BN272)),CHAR(10)&amp;"DIVERGÊNCIA DE DATAS","")&amp;IF(INDEX('Controle de reservas'!$P$14:$P$2013,BN272)&lt;&gt;"OK"," !",""))))</f>
      </c>
      <c r="AA272" s="15">
        <f ca="1">IF(OR($AQ272=0,AA$9="",AA$9&lt;$AS272,AND($AT272&lt;&gt;"",AA$9&gt;$AT272)),"",IF(BO272=0,"—",IF(INDEX('Controle de reservas'!$P$14:$P$2013,BO272)="DUPLICIDADE NO DIA","CONFLITO"&amp;IF(INDEX('Controle de reservas'!$M$14:$M$2013,BO272)&lt;&gt;"",CHAR(10)&amp;INDEX('Controle de reservas'!$M$14:$M$2013,BO272),"")&amp;IF(INDEX('Controle de reservas'!$N$14:$N$2013,BO272)&lt;&gt;"",CHAR(10)&amp;"Subst.: "&amp;INDEX('Controle de reservas'!$N$14:$N$2013,BO272),"")&amp;IF(AND(ISNUMBER(INDEX('Controle de reservas'!$I$14:$I$2013,BO272)),INDEX('Controle de reservas'!$I$14:$I$2013,BO272)&gt;0,INDEX('Controle de reservas'!$K$14:$K$2013,BO272)&gt;INDEX('Controle de reservas'!$I$14:$I$2013,BO272)),CHAR(10)&amp;"DIVERGÊNCIA DE DATAS",""),IF(INDEX('Controle de reservas'!$L$14:$L$2013,BO272)="Em cobertura","COV",IF(INDEX('Controle de reservas'!$L$14:$L$2013,BO272)="Disponível","DISP",IF(INDEX('Controle de reservas'!$L$14:$L$2013,BO272)="Não utilizado","NU",IF(INDEX('Controle de reservas'!$L$14:$L$2013,BO272)="Folga","F",IF(INDEX('Controle de reservas'!$L$14:$L$2013,BO272)="Ocorrência","O",IF(INDEX('Controle de reservas'!$L$14:$L$2013,BO272)="Programado","PROG",IF(INDEX('Controle de reservas'!$L$14:$L$2013,BO272)="Disponível no posto","DP","SEM SITUAÇÃO")))))))&amp;IF(INDEX('Controle de reservas'!$M$14:$M$2013,BO272)&lt;&gt;"",CHAR(10)&amp;INDEX('Controle de reservas'!$M$14:$M$2013,BO272),IF(OR(INDEX('Controle de reservas'!$L$14:$L$2013,BO272)="Em cobertura",INDEX('Controle de reservas'!$L$14:$L$2013,BO272)="Programado"),CHAR(10)&amp;"SEM LOCAL",""))&amp;IF(INDEX('Controle de reservas'!$N$14:$N$2013,BO272)&lt;&gt;"",CHAR(10)&amp;"Subst.: "&amp;INDEX('Controle de reservas'!$N$14:$N$2013,BO272),"")&amp;IF(AND(ISNUMBER(INDEX('Controle de reservas'!$I$14:$I$2013,BO272)),INDEX('Controle de reservas'!$I$14:$I$2013,BO272)&gt;0,INDEX('Controle de reservas'!$K$14:$K$2013,BO272)&gt;INDEX('Controle de reservas'!$I$14:$I$2013,BO272)),CHAR(10)&amp;"DIVERGÊNCIA DE DATAS","")&amp;IF(INDEX('Controle de reservas'!$P$14:$P$2013,BO272)&lt;&gt;"OK"," !",""))))</f>
      </c>
      <c r="AB272" s="15">
        <f ca="1">IF(OR($AQ272=0,AB$9="",AB$9&lt;$AS272,AND($AT272&lt;&gt;"",AB$9&gt;$AT272)),"",IF(BP272=0,"—",IF(INDEX('Controle de reservas'!$P$14:$P$2013,BP272)="DUPLICIDADE NO DIA","CONFLITO"&amp;IF(INDEX('Controle de reservas'!$M$14:$M$2013,BP272)&lt;&gt;"",CHAR(10)&amp;INDEX('Controle de reservas'!$M$14:$M$2013,BP272),"")&amp;IF(INDEX('Controle de reservas'!$N$14:$N$2013,BP272)&lt;&gt;"",CHAR(10)&amp;"Subst.: "&amp;INDEX('Controle de reservas'!$N$14:$N$2013,BP272),"")&amp;IF(AND(ISNUMBER(INDEX('Controle de reservas'!$I$14:$I$2013,BP272)),INDEX('Controle de reservas'!$I$14:$I$2013,BP272)&gt;0,INDEX('Controle de reservas'!$K$14:$K$2013,BP272)&gt;INDEX('Controle de reservas'!$I$14:$I$2013,BP272)),CHAR(10)&amp;"DIVERGÊNCIA DE DATAS",""),IF(INDEX('Controle de reservas'!$L$14:$L$2013,BP272)="Em cobertura","COV",IF(INDEX('Controle de reservas'!$L$14:$L$2013,BP272)="Disponível","DISP",IF(INDEX('Controle de reservas'!$L$14:$L$2013,BP272)="Não utilizado","NU",IF(INDEX('Controle de reservas'!$L$14:$L$2013,BP272)="Folga","F",IF(INDEX('Controle de reservas'!$L$14:$L$2013,BP272)="Ocorrência","O",IF(INDEX('Controle de reservas'!$L$14:$L$2013,BP272)="Programado","PROG",IF(INDEX('Controle de reservas'!$L$14:$L$2013,BP272)="Disponível no posto","DP","SEM SITUAÇÃO")))))))&amp;IF(INDEX('Controle de reservas'!$M$14:$M$2013,BP272)&lt;&gt;"",CHAR(10)&amp;INDEX('Controle de reservas'!$M$14:$M$2013,BP272),IF(OR(INDEX('Controle de reservas'!$L$14:$L$2013,BP272)="Em cobertura",INDEX('Controle de reservas'!$L$14:$L$2013,BP272)="Programado"),CHAR(10)&amp;"SEM LOCAL",""))&amp;IF(INDEX('Controle de reservas'!$N$14:$N$2013,BP272)&lt;&gt;"",CHAR(10)&amp;"Subst.: "&amp;INDEX('Controle de reservas'!$N$14:$N$2013,BP272),"")&amp;IF(AND(ISNUMBER(INDEX('Controle de reservas'!$I$14:$I$2013,BP272)),INDEX('Controle de reservas'!$I$14:$I$2013,BP272)&gt;0,INDEX('Controle de reservas'!$K$14:$K$2013,BP272)&gt;INDEX('Controle de reservas'!$I$14:$I$2013,BP272)),CHAR(10)&amp;"DIVERGÊNCIA DE DATAS","")&amp;IF(INDEX('Controle de reservas'!$P$14:$P$2013,BP272)&lt;&gt;"OK"," !",""))))</f>
      </c>
      <c r="AC272" s="15">
        <f ca="1">IF(OR($AQ272=0,AC$9="",AC$9&lt;$AS272,AND($AT272&lt;&gt;"",AC$9&gt;$AT272)),"",IF(BQ272=0,"—",IF(INDEX('Controle de reservas'!$P$14:$P$2013,BQ272)="DUPLICIDADE NO DIA","CONFLITO"&amp;IF(INDEX('Controle de reservas'!$M$14:$M$2013,BQ272)&lt;&gt;"",CHAR(10)&amp;INDEX('Controle de reservas'!$M$14:$M$2013,BQ272),"")&amp;IF(INDEX('Controle de reservas'!$N$14:$N$2013,BQ272)&lt;&gt;"",CHAR(10)&amp;"Subst.: "&amp;INDEX('Controle de reservas'!$N$14:$N$2013,BQ272),"")&amp;IF(AND(ISNUMBER(INDEX('Controle de reservas'!$I$14:$I$2013,BQ272)),INDEX('Controle de reservas'!$I$14:$I$2013,BQ272)&gt;0,INDEX('Controle de reservas'!$K$14:$K$2013,BQ272)&gt;INDEX('Controle de reservas'!$I$14:$I$2013,BQ272)),CHAR(10)&amp;"DIVERGÊNCIA DE DATAS",""),IF(INDEX('Controle de reservas'!$L$14:$L$2013,BQ272)="Em cobertura","COV",IF(INDEX('Controle de reservas'!$L$14:$L$2013,BQ272)="Disponível","DISP",IF(INDEX('Controle de reservas'!$L$14:$L$2013,BQ272)="Não utilizado","NU",IF(INDEX('Controle de reservas'!$L$14:$L$2013,BQ272)="Folga","F",IF(INDEX('Controle de reservas'!$L$14:$L$2013,BQ272)="Ocorrência","O",IF(INDEX('Controle de reservas'!$L$14:$L$2013,BQ272)="Programado","PROG",IF(INDEX('Controle de reservas'!$L$14:$L$2013,BQ272)="Disponível no posto","DP","SEM SITUAÇÃO")))))))&amp;IF(INDEX('Controle de reservas'!$M$14:$M$2013,BQ272)&lt;&gt;"",CHAR(10)&amp;INDEX('Controle de reservas'!$M$14:$M$2013,BQ272),IF(OR(INDEX('Controle de reservas'!$L$14:$L$2013,BQ272)="Em cobertura",INDEX('Controle de reservas'!$L$14:$L$2013,BQ272)="Programado"),CHAR(10)&amp;"SEM LOCAL",""))&amp;IF(INDEX('Controle de reservas'!$N$14:$N$2013,BQ272)&lt;&gt;"",CHAR(10)&amp;"Subst.: "&amp;INDEX('Controle de reservas'!$N$14:$N$2013,BQ272),"")&amp;IF(AND(ISNUMBER(INDEX('Controle de reservas'!$I$14:$I$2013,BQ272)),INDEX('Controle de reservas'!$I$14:$I$2013,BQ272)&gt;0,INDEX('Controle de reservas'!$K$14:$K$2013,BQ272)&gt;INDEX('Controle de reservas'!$I$14:$I$2013,BQ272)),CHAR(10)&amp;"DIVERGÊNCIA DE DATAS","")&amp;IF(INDEX('Controle de reservas'!$P$14:$P$2013,BQ272)&lt;&gt;"OK"," !",""))))</f>
      </c>
      <c r="AD272" s="15">
        <f ca="1">IF(OR($AQ272=0,AD$9="",AD$9&lt;$AS272,AND($AT272&lt;&gt;"",AD$9&gt;$AT272)),"",IF(BR272=0,"—",IF(INDEX('Controle de reservas'!$P$14:$P$2013,BR272)="DUPLICIDADE NO DIA","CONFLITO"&amp;IF(INDEX('Controle de reservas'!$M$14:$M$2013,BR272)&lt;&gt;"",CHAR(10)&amp;INDEX('Controle de reservas'!$M$14:$M$2013,BR272),"")&amp;IF(INDEX('Controle de reservas'!$N$14:$N$2013,BR272)&lt;&gt;"",CHAR(10)&amp;"Subst.: "&amp;INDEX('Controle de reservas'!$N$14:$N$2013,BR272),"")&amp;IF(AND(ISNUMBER(INDEX('Controle de reservas'!$I$14:$I$2013,BR272)),INDEX('Controle de reservas'!$I$14:$I$2013,BR272)&gt;0,INDEX('Controle de reservas'!$K$14:$K$2013,BR272)&gt;INDEX('Controle de reservas'!$I$14:$I$2013,BR272)),CHAR(10)&amp;"DIVERGÊNCIA DE DATAS",""),IF(INDEX('Controle de reservas'!$L$14:$L$2013,BR272)="Em cobertura","COV",IF(INDEX('Controle de reservas'!$L$14:$L$2013,BR272)="Disponível","DISP",IF(INDEX('Controle de reservas'!$L$14:$L$2013,BR272)="Não utilizado","NU",IF(INDEX('Controle de reservas'!$L$14:$L$2013,BR272)="Folga","F",IF(INDEX('Controle de reservas'!$L$14:$L$2013,BR272)="Ocorrência","O",IF(INDEX('Controle de reservas'!$L$14:$L$2013,BR272)="Programado","PROG",IF(INDEX('Controle de reservas'!$L$14:$L$2013,BR272)="Disponível no posto","DP","SEM SITUAÇÃO")))))))&amp;IF(INDEX('Controle de reservas'!$M$14:$M$2013,BR272)&lt;&gt;"",CHAR(10)&amp;INDEX('Controle de reservas'!$M$14:$M$2013,BR272),IF(OR(INDEX('Controle de reservas'!$L$14:$L$2013,BR272)="Em cobertura",INDEX('Controle de reservas'!$L$14:$L$2013,BR272)="Programado"),CHAR(10)&amp;"SEM LOCAL",""))&amp;IF(INDEX('Controle de reservas'!$N$14:$N$2013,BR272)&lt;&gt;"",CHAR(10)&amp;"Subst.: "&amp;INDEX('Controle de reservas'!$N$14:$N$2013,BR272),"")&amp;IF(AND(ISNUMBER(INDEX('Controle de reservas'!$I$14:$I$2013,BR272)),INDEX('Controle de reservas'!$I$14:$I$2013,BR272)&gt;0,INDEX('Controle de reservas'!$K$14:$K$2013,BR272)&gt;INDEX('Controle de reservas'!$I$14:$I$2013,BR272)),CHAR(10)&amp;"DIVERGÊNCIA DE DATAS","")&amp;IF(INDEX('Controle de reservas'!$P$14:$P$2013,BR272)&lt;&gt;"OK"," !",""))))</f>
      </c>
      <c r="AE272" s="15">
        <f ca="1">IF(OR($AQ272=0,AE$9="",AE$9&lt;$AS272,AND($AT272&lt;&gt;"",AE$9&gt;$AT272)),"",IF(BS272=0,"—",IF(INDEX('Controle de reservas'!$P$14:$P$2013,BS272)="DUPLICIDADE NO DIA","CONFLITO"&amp;IF(INDEX('Controle de reservas'!$M$14:$M$2013,BS272)&lt;&gt;"",CHAR(10)&amp;INDEX('Controle de reservas'!$M$14:$M$2013,BS272),"")&amp;IF(INDEX('Controle de reservas'!$N$14:$N$2013,BS272)&lt;&gt;"",CHAR(10)&amp;"Subst.: "&amp;INDEX('Controle de reservas'!$N$14:$N$2013,BS272),"")&amp;IF(AND(ISNUMBER(INDEX('Controle de reservas'!$I$14:$I$2013,BS272)),INDEX('Controle de reservas'!$I$14:$I$2013,BS272)&gt;0,INDEX('Controle de reservas'!$K$14:$K$2013,BS272)&gt;INDEX('Controle de reservas'!$I$14:$I$2013,BS272)),CHAR(10)&amp;"DIVERGÊNCIA DE DATAS",""),IF(INDEX('Controle de reservas'!$L$14:$L$2013,BS272)="Em cobertura","COV",IF(INDEX('Controle de reservas'!$L$14:$L$2013,BS272)="Disponível","DISP",IF(INDEX('Controle de reservas'!$L$14:$L$2013,BS272)="Não utilizado","NU",IF(INDEX('Controle de reservas'!$L$14:$L$2013,BS272)="Folga","F",IF(INDEX('Controle de reservas'!$L$14:$L$2013,BS272)="Ocorrência","O",IF(INDEX('Controle de reservas'!$L$14:$L$2013,BS272)="Programado","PROG",IF(INDEX('Controle de reservas'!$L$14:$L$2013,BS272)="Disponível no posto","DP","SEM SITUAÇÃO")))))))&amp;IF(INDEX('Controle de reservas'!$M$14:$M$2013,BS272)&lt;&gt;"",CHAR(10)&amp;INDEX('Controle de reservas'!$M$14:$M$2013,BS272),IF(OR(INDEX('Controle de reservas'!$L$14:$L$2013,BS272)="Em cobertura",INDEX('Controle de reservas'!$L$14:$L$2013,BS272)="Programado"),CHAR(10)&amp;"SEM LOCAL",""))&amp;IF(INDEX('Controle de reservas'!$N$14:$N$2013,BS272)&lt;&gt;"",CHAR(10)&amp;"Subst.: "&amp;INDEX('Controle de reservas'!$N$14:$N$2013,BS272),"")&amp;IF(AND(ISNUMBER(INDEX('Controle de reservas'!$I$14:$I$2013,BS272)),INDEX('Controle de reservas'!$I$14:$I$2013,BS272)&gt;0,INDEX('Controle de reservas'!$K$14:$K$2013,BS272)&gt;INDEX('Controle de reservas'!$I$14:$I$2013,BS272)),CHAR(10)&amp;"DIVERGÊNCIA DE DATAS","")&amp;IF(INDEX('Controle de reservas'!$P$14:$P$2013,BS272)&lt;&gt;"OK"," !",""))))</f>
      </c>
      <c r="AF272" s="15">
        <f ca="1">IF(OR($AQ272=0,AF$9="",AF$9&lt;$AS272,AND($AT272&lt;&gt;"",AF$9&gt;$AT272)),"",IF(BT272=0,"—",IF(INDEX('Controle de reservas'!$P$14:$P$2013,BT272)="DUPLICIDADE NO DIA","CONFLITO"&amp;IF(INDEX('Controle de reservas'!$M$14:$M$2013,BT272)&lt;&gt;"",CHAR(10)&amp;INDEX('Controle de reservas'!$M$14:$M$2013,BT272),"")&amp;IF(INDEX('Controle de reservas'!$N$14:$N$2013,BT272)&lt;&gt;"",CHAR(10)&amp;"Subst.: "&amp;INDEX('Controle de reservas'!$N$14:$N$2013,BT272),"")&amp;IF(AND(ISNUMBER(INDEX('Controle de reservas'!$I$14:$I$2013,BT272)),INDEX('Controle de reservas'!$I$14:$I$2013,BT272)&gt;0,INDEX('Controle de reservas'!$K$14:$K$2013,BT272)&gt;INDEX('Controle de reservas'!$I$14:$I$2013,BT272)),CHAR(10)&amp;"DIVERGÊNCIA DE DATAS",""),IF(INDEX('Controle de reservas'!$L$14:$L$2013,BT272)="Em cobertura","COV",IF(INDEX('Controle de reservas'!$L$14:$L$2013,BT272)="Disponível","DISP",IF(INDEX('Controle de reservas'!$L$14:$L$2013,BT272)="Não utilizado","NU",IF(INDEX('Controle de reservas'!$L$14:$L$2013,BT272)="Folga","F",IF(INDEX('Controle de reservas'!$L$14:$L$2013,BT272)="Ocorrência","O",IF(INDEX('Controle de reservas'!$L$14:$L$2013,BT272)="Programado","PROG",IF(INDEX('Controle de reservas'!$L$14:$L$2013,BT272)="Disponível no posto","DP","SEM SITUAÇÃO")))))))&amp;IF(INDEX('Controle de reservas'!$M$14:$M$2013,BT272)&lt;&gt;"",CHAR(10)&amp;INDEX('Controle de reservas'!$M$14:$M$2013,BT272),IF(OR(INDEX('Controle de reservas'!$L$14:$L$2013,BT272)="Em cobertura",INDEX('Controle de reservas'!$L$14:$L$2013,BT272)="Programado"),CHAR(10)&amp;"SEM LOCAL",""))&amp;IF(INDEX('Controle de reservas'!$N$14:$N$2013,BT272)&lt;&gt;"",CHAR(10)&amp;"Subst.: "&amp;INDEX('Controle de reservas'!$N$14:$N$2013,BT272),"")&amp;IF(AND(ISNUMBER(INDEX('Controle de reservas'!$I$14:$I$2013,BT272)),INDEX('Controle de reservas'!$I$14:$I$2013,BT272)&gt;0,INDEX('Controle de reservas'!$K$14:$K$2013,BT272)&gt;INDEX('Controle de reservas'!$I$14:$I$2013,BT272)),CHAR(10)&amp;"DIVERGÊNCIA DE DATAS","")&amp;IF(INDEX('Controle de reservas'!$P$14:$P$2013,BT272)&lt;&gt;"OK"," !",""))))</f>
      </c>
      <c r="AG272" s="15">
        <f ca="1">IF(OR($AQ272=0,AG$9="",AG$9&lt;$AS272,AND($AT272&lt;&gt;"",AG$9&gt;$AT272)),"",IF(BU272=0,"—",IF(INDEX('Controle de reservas'!$P$14:$P$2013,BU272)="DUPLICIDADE NO DIA","CONFLITO"&amp;IF(INDEX('Controle de reservas'!$M$14:$M$2013,BU272)&lt;&gt;"",CHAR(10)&amp;INDEX('Controle de reservas'!$M$14:$M$2013,BU272),"")&amp;IF(INDEX('Controle de reservas'!$N$14:$N$2013,BU272)&lt;&gt;"",CHAR(10)&amp;"Subst.: "&amp;INDEX('Controle de reservas'!$N$14:$N$2013,BU272),"")&amp;IF(AND(ISNUMBER(INDEX('Controle de reservas'!$I$14:$I$2013,BU272)),INDEX('Controle de reservas'!$I$14:$I$2013,BU272)&gt;0,INDEX('Controle de reservas'!$K$14:$K$2013,BU272)&gt;INDEX('Controle de reservas'!$I$14:$I$2013,BU272)),CHAR(10)&amp;"DIVERGÊNCIA DE DATAS",""),IF(INDEX('Controle de reservas'!$L$14:$L$2013,BU272)="Em cobertura","COV",IF(INDEX('Controle de reservas'!$L$14:$L$2013,BU272)="Disponível","DISP",IF(INDEX('Controle de reservas'!$L$14:$L$2013,BU272)="Não utilizado","NU",IF(INDEX('Controle de reservas'!$L$14:$L$2013,BU272)="Folga","F",IF(INDEX('Controle de reservas'!$L$14:$L$2013,BU272)="Ocorrência","O",IF(INDEX('Controle de reservas'!$L$14:$L$2013,BU272)="Programado","PROG",IF(INDEX('Controle de reservas'!$L$14:$L$2013,BU272)="Disponível no posto","DP","SEM SITUAÇÃO")))))))&amp;IF(INDEX('Controle de reservas'!$M$14:$M$2013,BU272)&lt;&gt;"",CHAR(10)&amp;INDEX('Controle de reservas'!$M$14:$M$2013,BU272),IF(OR(INDEX('Controle de reservas'!$L$14:$L$2013,BU272)="Em cobertura",INDEX('Controle de reservas'!$L$14:$L$2013,BU272)="Programado"),CHAR(10)&amp;"SEM LOCAL",""))&amp;IF(INDEX('Controle de reservas'!$N$14:$N$2013,BU272)&lt;&gt;"",CHAR(10)&amp;"Subst.: "&amp;INDEX('Controle de reservas'!$N$14:$N$2013,BU272),"")&amp;IF(AND(ISNUMBER(INDEX('Controle de reservas'!$I$14:$I$2013,BU272)),INDEX('Controle de reservas'!$I$14:$I$2013,BU272)&gt;0,INDEX('Controle de reservas'!$K$14:$K$2013,BU272)&gt;INDEX('Controle de reservas'!$I$14:$I$2013,BU272)),CHAR(10)&amp;"DIVERGÊNCIA DE DATAS","")&amp;IF(INDEX('Controle de reservas'!$P$14:$P$2013,BU272)&lt;&gt;"OK"," !",""))))</f>
      </c>
      <c r="AH272" s="15">
        <f ca="1">IF(OR($AQ272=0,AH$9="",AH$9&lt;$AS272,AND($AT272&lt;&gt;"",AH$9&gt;$AT272)),"",IF(BV272=0,"—",IF(INDEX('Controle de reservas'!$P$14:$P$2013,BV272)="DUPLICIDADE NO DIA","CONFLITO"&amp;IF(INDEX('Controle de reservas'!$M$14:$M$2013,BV272)&lt;&gt;"",CHAR(10)&amp;INDEX('Controle de reservas'!$M$14:$M$2013,BV272),"")&amp;IF(INDEX('Controle de reservas'!$N$14:$N$2013,BV272)&lt;&gt;"",CHAR(10)&amp;"Subst.: "&amp;INDEX('Controle de reservas'!$N$14:$N$2013,BV272),"")&amp;IF(AND(ISNUMBER(INDEX('Controle de reservas'!$I$14:$I$2013,BV272)),INDEX('Controle de reservas'!$I$14:$I$2013,BV272)&gt;0,INDEX('Controle de reservas'!$K$14:$K$2013,BV272)&gt;INDEX('Controle de reservas'!$I$14:$I$2013,BV272)),CHAR(10)&amp;"DIVERGÊNCIA DE DATAS",""),IF(INDEX('Controle de reservas'!$L$14:$L$2013,BV272)="Em cobertura","COV",IF(INDEX('Controle de reservas'!$L$14:$L$2013,BV272)="Disponível","DISP",IF(INDEX('Controle de reservas'!$L$14:$L$2013,BV272)="Não utilizado","NU",IF(INDEX('Controle de reservas'!$L$14:$L$2013,BV272)="Folga","F",IF(INDEX('Controle de reservas'!$L$14:$L$2013,BV272)="Ocorrência","O",IF(INDEX('Controle de reservas'!$L$14:$L$2013,BV272)="Programado","PROG",IF(INDEX('Controle de reservas'!$L$14:$L$2013,BV272)="Disponível no posto","DP","SEM SITUAÇÃO")))))))&amp;IF(INDEX('Controle de reservas'!$M$14:$M$2013,BV272)&lt;&gt;"",CHAR(10)&amp;INDEX('Controle de reservas'!$M$14:$M$2013,BV272),IF(OR(INDEX('Controle de reservas'!$L$14:$L$2013,BV272)="Em cobertura",INDEX('Controle de reservas'!$L$14:$L$2013,BV272)="Programado"),CHAR(10)&amp;"SEM LOCAL",""))&amp;IF(INDEX('Controle de reservas'!$N$14:$N$2013,BV272)&lt;&gt;"",CHAR(10)&amp;"Subst.: "&amp;INDEX('Controle de reservas'!$N$14:$N$2013,BV272),"")&amp;IF(AND(ISNUMBER(INDEX('Controle de reservas'!$I$14:$I$2013,BV272)),INDEX('Controle de reservas'!$I$14:$I$2013,BV272)&gt;0,INDEX('Controle de reservas'!$K$14:$K$2013,BV272)&gt;INDEX('Controle de reservas'!$I$14:$I$2013,BV272)),CHAR(10)&amp;"DIVERGÊNCIA DE DATAS","")&amp;IF(INDEX('Controle de reservas'!$P$14:$P$2013,BV272)&lt;&gt;"OK"," !",""))))</f>
      </c>
      <c r="AI272" s="15">
        <f ca="1">IF(OR($AQ272=0,AI$9="",AI$9&lt;$AS272,AND($AT272&lt;&gt;"",AI$9&gt;$AT272)),"",IF(BW272=0,"—",IF(INDEX('Controle de reservas'!$P$14:$P$2013,BW272)="DUPLICIDADE NO DIA","CONFLITO"&amp;IF(INDEX('Controle de reservas'!$M$14:$M$2013,BW272)&lt;&gt;"",CHAR(10)&amp;INDEX('Controle de reservas'!$M$14:$M$2013,BW272),"")&amp;IF(INDEX('Controle de reservas'!$N$14:$N$2013,BW272)&lt;&gt;"",CHAR(10)&amp;"Subst.: "&amp;INDEX('Controle de reservas'!$N$14:$N$2013,BW272),"")&amp;IF(AND(ISNUMBER(INDEX('Controle de reservas'!$I$14:$I$2013,BW272)),INDEX('Controle de reservas'!$I$14:$I$2013,BW272)&gt;0,INDEX('Controle de reservas'!$K$14:$K$2013,BW272)&gt;INDEX('Controle de reservas'!$I$14:$I$2013,BW272)),CHAR(10)&amp;"DIVERGÊNCIA DE DATAS",""),IF(INDEX('Controle de reservas'!$L$14:$L$2013,BW272)="Em cobertura","COV",IF(INDEX('Controle de reservas'!$L$14:$L$2013,BW272)="Disponível","DISP",IF(INDEX('Controle de reservas'!$L$14:$L$2013,BW272)="Não utilizado","NU",IF(INDEX('Controle de reservas'!$L$14:$L$2013,BW272)="Folga","F",IF(INDEX('Controle de reservas'!$L$14:$L$2013,BW272)="Ocorrência","O",IF(INDEX('Controle de reservas'!$L$14:$L$2013,BW272)="Programado","PROG",IF(INDEX('Controle de reservas'!$L$14:$L$2013,BW272)="Disponível no posto","DP","SEM SITUAÇÃO")))))))&amp;IF(INDEX('Controle de reservas'!$M$14:$M$2013,BW272)&lt;&gt;"",CHAR(10)&amp;INDEX('Controle de reservas'!$M$14:$M$2013,BW272),IF(OR(INDEX('Controle de reservas'!$L$14:$L$2013,BW272)="Em cobertura",INDEX('Controle de reservas'!$L$14:$L$2013,BW272)="Programado"),CHAR(10)&amp;"SEM LOCAL",""))&amp;IF(INDEX('Controle de reservas'!$N$14:$N$2013,BW272)&lt;&gt;"",CHAR(10)&amp;"Subst.: "&amp;INDEX('Controle de reservas'!$N$14:$N$2013,BW272),"")&amp;IF(AND(ISNUMBER(INDEX('Controle de reservas'!$I$14:$I$2013,BW272)),INDEX('Controle de reservas'!$I$14:$I$2013,BW272)&gt;0,INDEX('Controle de reservas'!$K$14:$K$2013,BW272)&gt;INDEX('Controle de reservas'!$I$14:$I$2013,BW272)),CHAR(10)&amp;"DIVERGÊNCIA DE DATAS","")&amp;IF(INDEX('Controle de reservas'!$P$14:$P$2013,BW272)&lt;&gt;"OK"," !",""))))</f>
      </c>
      <c r="AJ272" s="15">
        <f ca="1">IF(OR($AQ272=0,AJ$9="",AJ$9&lt;$AS272,AND($AT272&lt;&gt;"",AJ$9&gt;$AT272)),"",IF(BX272=0,"—",IF(INDEX('Controle de reservas'!$P$14:$P$2013,BX272)="DUPLICIDADE NO DIA","CONFLITO"&amp;IF(INDEX('Controle de reservas'!$M$14:$M$2013,BX272)&lt;&gt;"",CHAR(10)&amp;INDEX('Controle de reservas'!$M$14:$M$2013,BX272),"")&amp;IF(INDEX('Controle de reservas'!$N$14:$N$2013,BX272)&lt;&gt;"",CHAR(10)&amp;"Subst.: "&amp;INDEX('Controle de reservas'!$N$14:$N$2013,BX272),"")&amp;IF(AND(ISNUMBER(INDEX('Controle de reservas'!$I$14:$I$2013,BX272)),INDEX('Controle de reservas'!$I$14:$I$2013,BX272)&gt;0,INDEX('Controle de reservas'!$K$14:$K$2013,BX272)&gt;INDEX('Controle de reservas'!$I$14:$I$2013,BX272)),CHAR(10)&amp;"DIVERGÊNCIA DE DATAS",""),IF(INDEX('Controle de reservas'!$L$14:$L$2013,BX272)="Em cobertura","COV",IF(INDEX('Controle de reservas'!$L$14:$L$2013,BX272)="Disponível","DISP",IF(INDEX('Controle de reservas'!$L$14:$L$2013,BX272)="Não utilizado","NU",IF(INDEX('Controle de reservas'!$L$14:$L$2013,BX272)="Folga","F",IF(INDEX('Controle de reservas'!$L$14:$L$2013,BX272)="Ocorrência","O",IF(INDEX('Controle de reservas'!$L$14:$L$2013,BX272)="Programado","PROG",IF(INDEX('Controle de reservas'!$L$14:$L$2013,BX272)="Disponível no posto","DP","SEM SITUAÇÃO")))))))&amp;IF(INDEX('Controle de reservas'!$M$14:$M$2013,BX272)&lt;&gt;"",CHAR(10)&amp;INDEX('Controle de reservas'!$M$14:$M$2013,BX272),IF(OR(INDEX('Controle de reservas'!$L$14:$L$2013,BX272)="Em cobertura",INDEX('Controle de reservas'!$L$14:$L$2013,BX272)="Programado"),CHAR(10)&amp;"SEM LOCAL",""))&amp;IF(INDEX('Controle de reservas'!$N$14:$N$2013,BX272)&lt;&gt;"",CHAR(10)&amp;"Subst.: "&amp;INDEX('Controle de reservas'!$N$14:$N$2013,BX272),"")&amp;IF(AND(ISNUMBER(INDEX('Controle de reservas'!$I$14:$I$2013,BX272)),INDEX('Controle de reservas'!$I$14:$I$2013,BX272)&gt;0,INDEX('Controle de reservas'!$K$14:$K$2013,BX272)&gt;INDEX('Controle de reservas'!$I$14:$I$2013,BX272)),CHAR(10)&amp;"DIVERGÊNCIA DE DATAS","")&amp;IF(INDEX('Controle de reservas'!$P$14:$P$2013,BX272)&lt;&gt;"OK"," !",""))))</f>
      </c>
      <c r="AK272" s="15">
        <f ca="1">IF(OR($AQ272=0,AK$9="",AK$9&lt;$AS272,AND($AT272&lt;&gt;"",AK$9&gt;$AT272)),"",IF(BY272=0,"—",IF(INDEX('Controle de reservas'!$P$14:$P$2013,BY272)="DUPLICIDADE NO DIA","CONFLITO"&amp;IF(INDEX('Controle de reservas'!$M$14:$M$2013,BY272)&lt;&gt;"",CHAR(10)&amp;INDEX('Controle de reservas'!$M$14:$M$2013,BY272),"")&amp;IF(INDEX('Controle de reservas'!$N$14:$N$2013,BY272)&lt;&gt;"",CHAR(10)&amp;"Subst.: "&amp;INDEX('Controle de reservas'!$N$14:$N$2013,BY272),"")&amp;IF(AND(ISNUMBER(INDEX('Controle de reservas'!$I$14:$I$2013,BY272)),INDEX('Controle de reservas'!$I$14:$I$2013,BY272)&gt;0,INDEX('Controle de reservas'!$K$14:$K$2013,BY272)&gt;INDEX('Controle de reservas'!$I$14:$I$2013,BY272)),CHAR(10)&amp;"DIVERGÊNCIA DE DATAS",""),IF(INDEX('Controle de reservas'!$L$14:$L$2013,BY272)="Em cobertura","COV",IF(INDEX('Controle de reservas'!$L$14:$L$2013,BY272)="Disponível","DISP",IF(INDEX('Controle de reservas'!$L$14:$L$2013,BY272)="Não utilizado","NU",IF(INDEX('Controle de reservas'!$L$14:$L$2013,BY272)="Folga","F",IF(INDEX('Controle de reservas'!$L$14:$L$2013,BY272)="Ocorrência","O",IF(INDEX('Controle de reservas'!$L$14:$L$2013,BY272)="Programado","PROG",IF(INDEX('Controle de reservas'!$L$14:$L$2013,BY272)="Disponível no posto","DP","SEM SITUAÇÃO")))))))&amp;IF(INDEX('Controle de reservas'!$M$14:$M$2013,BY272)&lt;&gt;"",CHAR(10)&amp;INDEX('Controle de reservas'!$M$14:$M$2013,BY272),IF(OR(INDEX('Controle de reservas'!$L$14:$L$2013,BY272)="Em cobertura",INDEX('Controle de reservas'!$L$14:$L$2013,BY272)="Programado"),CHAR(10)&amp;"SEM LOCAL",""))&amp;IF(INDEX('Controle de reservas'!$N$14:$N$2013,BY272)&lt;&gt;"",CHAR(10)&amp;"Subst.: "&amp;INDEX('Controle de reservas'!$N$14:$N$2013,BY272),"")&amp;IF(AND(ISNUMBER(INDEX('Controle de reservas'!$I$14:$I$2013,BY272)),INDEX('Controle de reservas'!$I$14:$I$2013,BY272)&gt;0,INDEX('Controle de reservas'!$K$14:$K$2013,BY272)&gt;INDEX('Controle de reservas'!$I$14:$I$2013,BY272)),CHAR(10)&amp;"DIVERGÊNCIA DE DATAS","")&amp;IF(INDEX('Controle de reservas'!$P$14:$P$2013,BY272)&lt;&gt;"OK"," !",""))))</f>
      </c>
      <c r="AL272" s="14">
        <f t="shared" ca="1" si="17"/>
      </c>
      <c r="AM272" s="14">
        <f t="shared" ca="1" si="18"/>
      </c>
      <c r="AN272" s="14">
        <f t="shared" ca="1" si="19"/>
      </c>
      <c r="AO272" s="14">
        <f t="shared" ca="1" si="20"/>
      </c>
      <c r="AP272" s="14">
        <f ca="1">IF($AQ272=0,"",INDEX('Controle de reservas'!$O$14:$O$2013,$AQ272))</f>
      </c>
      <c r="AQ272">
        <f ca="1">IFERROR(MATCH(ROW()-9,'Controle de reservas'!$S$14:$S$2013,0),0)</f>
      </c>
      <c r="AR272">
        <f ca="1">IF($AQ272=0,"",INDEX('Controle de reservas'!$Q$14:$Q$2013,$AQ272))</f>
      </c>
      <c r="AS272">
        <f ca="1">IF($AQ272=0,"",INDEX('Controle de reservas'!$H$14:$H$2013,$AQ272))</f>
      </c>
      <c r="AT272">
        <f ca="1">IF($AQ272=0,"",IF(INDEX('Controle de reservas'!$J$14:$J$2013,$AQ272)=0,"",INDEX('Controle de reservas'!$J$14:$J$2013,$AQ272)))</f>
      </c>
      <c r="AU272">
        <f ca="1">IF(OR($AQ272=0,G$9=""),0,IFERROR(MATCH($AR272&amp;"|"&amp;TEXT(G$9,"yyyymmdd"),'Controle de reservas'!$T$14:$T$2013,0),0))</f>
      </c>
      <c r="AV272">
        <f ca="1">IF(OR($AQ272=0,H$9=""),0,IFERROR(MATCH($AR272&amp;"|"&amp;TEXT(H$9,"yyyymmdd"),'Controle de reservas'!$T$14:$T$2013,0),0))</f>
      </c>
      <c r="AW272">
        <f ca="1">IF(OR($AQ272=0,I$9=""),0,IFERROR(MATCH($AR272&amp;"|"&amp;TEXT(I$9,"yyyymmdd"),'Controle de reservas'!$T$14:$T$2013,0),0))</f>
      </c>
      <c r="AX272">
        <f ca="1">IF(OR($AQ272=0,J$9=""),0,IFERROR(MATCH($AR272&amp;"|"&amp;TEXT(J$9,"yyyymmdd"),'Controle de reservas'!$T$14:$T$2013,0),0))</f>
      </c>
      <c r="AY272">
        <f ca="1">IF(OR($AQ272=0,K$9=""),0,IFERROR(MATCH($AR272&amp;"|"&amp;TEXT(K$9,"yyyymmdd"),'Controle de reservas'!$T$14:$T$2013,0),0))</f>
      </c>
      <c r="AZ272">
        <f ca="1">IF(OR($AQ272=0,L$9=""),0,IFERROR(MATCH($AR272&amp;"|"&amp;TEXT(L$9,"yyyymmdd"),'Controle de reservas'!$T$14:$T$2013,0),0))</f>
      </c>
      <c r="BA272">
        <f ca="1">IF(OR($AQ272=0,M$9=""),0,IFERROR(MATCH($AR272&amp;"|"&amp;TEXT(M$9,"yyyymmdd"),'Controle de reservas'!$T$14:$T$2013,0),0))</f>
      </c>
      <c r="BB272">
        <f ca="1">IF(OR($AQ272=0,N$9=""),0,IFERROR(MATCH($AR272&amp;"|"&amp;TEXT(N$9,"yyyymmdd"),'Controle de reservas'!$T$14:$T$2013,0),0))</f>
      </c>
      <c r="BC272">
        <f ca="1">IF(OR($AQ272=0,O$9=""),0,IFERROR(MATCH($AR272&amp;"|"&amp;TEXT(O$9,"yyyymmdd"),'Controle de reservas'!$T$14:$T$2013,0),0))</f>
      </c>
      <c r="BD272">
        <f ca="1">IF(OR($AQ272=0,P$9=""),0,IFERROR(MATCH($AR272&amp;"|"&amp;TEXT(P$9,"yyyymmdd"),'Controle de reservas'!$T$14:$T$2013,0),0))</f>
      </c>
      <c r="BE272">
        <f ca="1">IF(OR($AQ272=0,Q$9=""),0,IFERROR(MATCH($AR272&amp;"|"&amp;TEXT(Q$9,"yyyymmdd"),'Controle de reservas'!$T$14:$T$2013,0),0))</f>
      </c>
      <c r="BF272">
        <f ca="1">IF(OR($AQ272=0,R$9=""),0,IFERROR(MATCH($AR272&amp;"|"&amp;TEXT(R$9,"yyyymmdd"),'Controle de reservas'!$T$14:$T$2013,0),0))</f>
      </c>
      <c r="BG272">
        <f ca="1">IF(OR($AQ272=0,S$9=""),0,IFERROR(MATCH($AR272&amp;"|"&amp;TEXT(S$9,"yyyymmdd"),'Controle de reservas'!$T$14:$T$2013,0),0))</f>
      </c>
      <c r="BH272">
        <f ca="1">IF(OR($AQ272=0,T$9=""),0,IFERROR(MATCH($AR272&amp;"|"&amp;TEXT(T$9,"yyyymmdd"),'Controle de reservas'!$T$14:$T$2013,0),0))</f>
      </c>
      <c r="BI272">
        <f ca="1">IF(OR($AQ272=0,U$9=""),0,IFERROR(MATCH($AR272&amp;"|"&amp;TEXT(U$9,"yyyymmdd"),'Controle de reservas'!$T$14:$T$2013,0),0))</f>
      </c>
      <c r="BJ272">
        <f ca="1">IF(OR($AQ272=0,V$9=""),0,IFERROR(MATCH($AR272&amp;"|"&amp;TEXT(V$9,"yyyymmdd"),'Controle de reservas'!$T$14:$T$2013,0),0))</f>
      </c>
      <c r="BK272">
        <f ca="1">IF(OR($AQ272=0,W$9=""),0,IFERROR(MATCH($AR272&amp;"|"&amp;TEXT(W$9,"yyyymmdd"),'Controle de reservas'!$T$14:$T$2013,0),0))</f>
      </c>
      <c r="BL272">
        <f ca="1">IF(OR($AQ272=0,X$9=""),0,IFERROR(MATCH($AR272&amp;"|"&amp;TEXT(X$9,"yyyymmdd"),'Controle de reservas'!$T$14:$T$2013,0),0))</f>
      </c>
      <c r="BM272">
        <f ca="1">IF(OR($AQ272=0,Y$9=""),0,IFERROR(MATCH($AR272&amp;"|"&amp;TEXT(Y$9,"yyyymmdd"),'Controle de reservas'!$T$14:$T$2013,0),0))</f>
      </c>
      <c r="BN272">
        <f ca="1">IF(OR($AQ272=0,Z$9=""),0,IFERROR(MATCH($AR272&amp;"|"&amp;TEXT(Z$9,"yyyymmdd"),'Controle de reservas'!$T$14:$T$2013,0),0))</f>
      </c>
      <c r="BO272">
        <f ca="1">IF(OR($AQ272=0,AA$9=""),0,IFERROR(MATCH($AR272&amp;"|"&amp;TEXT(AA$9,"yyyymmdd"),'Controle de reservas'!$T$14:$T$2013,0),0))</f>
      </c>
      <c r="BP272">
        <f ca="1">IF(OR($AQ272=0,AB$9=""),0,IFERROR(MATCH($AR272&amp;"|"&amp;TEXT(AB$9,"yyyymmdd"),'Controle de reservas'!$T$14:$T$2013,0),0))</f>
      </c>
      <c r="BQ272">
        <f ca="1">IF(OR($AQ272=0,AC$9=""),0,IFERROR(MATCH($AR272&amp;"|"&amp;TEXT(AC$9,"yyyymmdd"),'Controle de reservas'!$T$14:$T$2013,0),0))</f>
      </c>
      <c r="BR272">
        <f ca="1">IF(OR($AQ272=0,AD$9=""),0,IFERROR(MATCH($AR272&amp;"|"&amp;TEXT(AD$9,"yyyymmdd"),'Controle de reservas'!$T$14:$T$2013,0),0))</f>
      </c>
      <c r="BS272">
        <f ca="1">IF(OR($AQ272=0,AE$9=""),0,IFERROR(MATCH($AR272&amp;"|"&amp;TEXT(AE$9,"yyyymmdd"),'Controle de reservas'!$T$14:$T$2013,0),0))</f>
      </c>
      <c r="BT272">
        <f ca="1">IF(OR($AQ272=0,AF$9=""),0,IFERROR(MATCH($AR272&amp;"|"&amp;TEXT(AF$9,"yyyymmdd"),'Controle de reservas'!$T$14:$T$2013,0),0))</f>
      </c>
      <c r="BU272">
        <f ca="1">IF(OR($AQ272=0,AG$9=""),0,IFERROR(MATCH($AR272&amp;"|"&amp;TEXT(AG$9,"yyyymmdd"),'Controle de reservas'!$T$14:$T$2013,0),0))</f>
      </c>
      <c r="BV272">
        <f ca="1">IF(OR($AQ272=0,AH$9=""),0,IFERROR(MATCH($AR272&amp;"|"&amp;TEXT(AH$9,"yyyymmdd"),'Controle de reservas'!$T$14:$T$2013,0),0))</f>
      </c>
      <c r="BW272">
        <f ca="1">IF(OR($AQ272=0,AI$9=""),0,IFERROR(MATCH($AR272&amp;"|"&amp;TEXT(AI$9,"yyyymmdd"),'Controle de reservas'!$T$14:$T$2013,0),0))</f>
      </c>
      <c r="BX272">
        <f ca="1">IF(OR($AQ272=0,AJ$9=""),0,IFERROR(MATCH($AR272&amp;"|"&amp;TEXT(AJ$9,"yyyymmdd"),'Controle de reservas'!$T$14:$T$2013,0),0))</f>
      </c>
      <c r="BY272">
        <f ca="1">IF(OR($AQ272=0,AK$9=""),0,IFERROR(MATCH($AR272&amp;"|"&amp;TEXT(AK$9,"yyyymmdd"),'Controle de reservas'!$T$14:$T$2013,0),0))</f>
      </c>
    </row>
    <row r="273" spans="1:77" ht="105" customHeight="1" x14ac:dyDescent="0.25">
      <c r="A273" s="16">
        <f ca="1">IF($AQ273=0,"",INDEX('Controle de reservas'!$A$14:$A$2013,$AQ273))</f>
      </c>
      <c r="B273" s="16">
        <f ca="1">IF($AQ273=0,"",INDEX('Controle de reservas'!$B$14:$B$2013,$AQ273))</f>
      </c>
      <c r="C273" s="16">
        <f ca="1">IF($AQ273=0,"",INDEX('Controle de reservas'!$C$14:$C$2013,$AQ273))</f>
      </c>
      <c r="D273" s="16">
        <f ca="1">IF($AQ273=0,"",INDEX('Controle de reservas'!$D$14:$D$2013,$AQ273))</f>
      </c>
      <c r="E273" s="16">
        <f ca="1">IF($AQ273=0,"",INDEX('Controle de reservas'!$E$14:$E$2013,$AQ273))</f>
      </c>
      <c r="F273" s="16">
        <f ca="1">IF($AQ273=0,"",INDEX('Controle de reservas'!$F$14:$F$2013,$AQ273))</f>
      </c>
      <c r="G273" s="17">
        <f ca="1">IF(OR($AQ273=0,G$9="",G$9&lt;$AS273,AND($AT273&lt;&gt;"",G$9&gt;$AT273)),"",IF(AU273=0,"—",IF(INDEX('Controle de reservas'!$P$14:$P$2013,AU273)="DUPLICIDADE NO DIA","CONFLITO"&amp;IF(INDEX('Controle de reservas'!$M$14:$M$2013,AU273)&lt;&gt;"",CHAR(10)&amp;INDEX('Controle de reservas'!$M$14:$M$2013,AU273),"")&amp;IF(INDEX('Controle de reservas'!$N$14:$N$2013,AU273)&lt;&gt;"",CHAR(10)&amp;"Subst.: "&amp;INDEX('Controle de reservas'!$N$14:$N$2013,AU273),"")&amp;IF(AND(ISNUMBER(INDEX('Controle de reservas'!$I$14:$I$2013,AU273)),INDEX('Controle de reservas'!$I$14:$I$2013,AU273)&gt;0,INDEX('Controle de reservas'!$K$14:$K$2013,AU273)&gt;INDEX('Controle de reservas'!$I$14:$I$2013,AU273)),CHAR(10)&amp;"DIVERGÊNCIA DE DATAS",""),IF(INDEX('Controle de reservas'!$L$14:$L$2013,AU273)="Em cobertura","COV",IF(INDEX('Controle de reservas'!$L$14:$L$2013,AU273)="Disponível","DISP",IF(INDEX('Controle de reservas'!$L$14:$L$2013,AU273)="Não utilizado","NU",IF(INDEX('Controle de reservas'!$L$14:$L$2013,AU273)="Folga","F",IF(INDEX('Controle de reservas'!$L$14:$L$2013,AU273)="Ocorrência","O",IF(INDEX('Controle de reservas'!$L$14:$L$2013,AU273)="Programado","PROG",IF(INDEX('Controle de reservas'!$L$14:$L$2013,AU273)="Disponível no posto","DP","SEM SITUAÇÃO")))))))&amp;IF(INDEX('Controle de reservas'!$M$14:$M$2013,AU273)&lt;&gt;"",CHAR(10)&amp;INDEX('Controle de reservas'!$M$14:$M$2013,AU273),IF(OR(INDEX('Controle de reservas'!$L$14:$L$2013,AU273)="Em cobertura",INDEX('Controle de reservas'!$L$14:$L$2013,AU273)="Programado"),CHAR(10)&amp;"SEM LOCAL",""))&amp;IF(INDEX('Controle de reservas'!$N$14:$N$2013,AU273)&lt;&gt;"",CHAR(10)&amp;"Subst.: "&amp;INDEX('Controle de reservas'!$N$14:$N$2013,AU273),"")&amp;IF(AND(ISNUMBER(INDEX('Controle de reservas'!$I$14:$I$2013,AU273)),INDEX('Controle de reservas'!$I$14:$I$2013,AU273)&gt;0,INDEX('Controle de reservas'!$K$14:$K$2013,AU273)&gt;INDEX('Controle de reservas'!$I$14:$I$2013,AU273)),CHAR(10)&amp;"DIVERGÊNCIA DE DATAS","")&amp;IF(INDEX('Controle de reservas'!$P$14:$P$2013,AU273)&lt;&gt;"OK"," !",""))))</f>
      </c>
      <c r="H273" s="17">
        <f ca="1">IF(OR($AQ273=0,H$9="",H$9&lt;$AS273,AND($AT273&lt;&gt;"",H$9&gt;$AT273)),"",IF(AV273=0,"—",IF(INDEX('Controle de reservas'!$P$14:$P$2013,AV273)="DUPLICIDADE NO DIA","CONFLITO"&amp;IF(INDEX('Controle de reservas'!$M$14:$M$2013,AV273)&lt;&gt;"",CHAR(10)&amp;INDEX('Controle de reservas'!$M$14:$M$2013,AV273),"")&amp;IF(INDEX('Controle de reservas'!$N$14:$N$2013,AV273)&lt;&gt;"",CHAR(10)&amp;"Subst.: "&amp;INDEX('Controle de reservas'!$N$14:$N$2013,AV273),"")&amp;IF(AND(ISNUMBER(INDEX('Controle de reservas'!$I$14:$I$2013,AV273)),INDEX('Controle de reservas'!$I$14:$I$2013,AV273)&gt;0,INDEX('Controle de reservas'!$K$14:$K$2013,AV273)&gt;INDEX('Controle de reservas'!$I$14:$I$2013,AV273)),CHAR(10)&amp;"DIVERGÊNCIA DE DATAS",""),IF(INDEX('Controle de reservas'!$L$14:$L$2013,AV273)="Em cobertura","COV",IF(INDEX('Controle de reservas'!$L$14:$L$2013,AV273)="Disponível","DISP",IF(INDEX('Controle de reservas'!$L$14:$L$2013,AV273)="Não utilizado","NU",IF(INDEX('Controle de reservas'!$L$14:$L$2013,AV273)="Folga","F",IF(INDEX('Controle de reservas'!$L$14:$L$2013,AV273)="Ocorrência","O",IF(INDEX('Controle de reservas'!$L$14:$L$2013,AV273)="Programado","PROG",IF(INDEX('Controle de reservas'!$L$14:$L$2013,AV273)="Disponível no posto","DP","SEM SITUAÇÃO")))))))&amp;IF(INDEX('Controle de reservas'!$M$14:$M$2013,AV273)&lt;&gt;"",CHAR(10)&amp;INDEX('Controle de reservas'!$M$14:$M$2013,AV273),IF(OR(INDEX('Controle de reservas'!$L$14:$L$2013,AV273)="Em cobertura",INDEX('Controle de reservas'!$L$14:$L$2013,AV273)="Programado"),CHAR(10)&amp;"SEM LOCAL",""))&amp;IF(INDEX('Controle de reservas'!$N$14:$N$2013,AV273)&lt;&gt;"",CHAR(10)&amp;"Subst.: "&amp;INDEX('Controle de reservas'!$N$14:$N$2013,AV273),"")&amp;IF(AND(ISNUMBER(INDEX('Controle de reservas'!$I$14:$I$2013,AV273)),INDEX('Controle de reservas'!$I$14:$I$2013,AV273)&gt;0,INDEX('Controle de reservas'!$K$14:$K$2013,AV273)&gt;INDEX('Controle de reservas'!$I$14:$I$2013,AV273)),CHAR(10)&amp;"DIVERGÊNCIA DE DATAS","")&amp;IF(INDEX('Controle de reservas'!$P$14:$P$2013,AV273)&lt;&gt;"OK"," !",""))))</f>
      </c>
      <c r="I273" s="17">
        <f ca="1">IF(OR($AQ273=0,I$9="",I$9&lt;$AS273,AND($AT273&lt;&gt;"",I$9&gt;$AT273)),"",IF(AW273=0,"—",IF(INDEX('Controle de reservas'!$P$14:$P$2013,AW273)="DUPLICIDADE NO DIA","CONFLITO"&amp;IF(INDEX('Controle de reservas'!$M$14:$M$2013,AW273)&lt;&gt;"",CHAR(10)&amp;INDEX('Controle de reservas'!$M$14:$M$2013,AW273),"")&amp;IF(INDEX('Controle de reservas'!$N$14:$N$2013,AW273)&lt;&gt;"",CHAR(10)&amp;"Subst.: "&amp;INDEX('Controle de reservas'!$N$14:$N$2013,AW273),"")&amp;IF(AND(ISNUMBER(INDEX('Controle de reservas'!$I$14:$I$2013,AW273)),INDEX('Controle de reservas'!$I$14:$I$2013,AW273)&gt;0,INDEX('Controle de reservas'!$K$14:$K$2013,AW273)&gt;INDEX('Controle de reservas'!$I$14:$I$2013,AW273)),CHAR(10)&amp;"DIVERGÊNCIA DE DATAS",""),IF(INDEX('Controle de reservas'!$L$14:$L$2013,AW273)="Em cobertura","COV",IF(INDEX('Controle de reservas'!$L$14:$L$2013,AW273)="Disponível","DISP",IF(INDEX('Controle de reservas'!$L$14:$L$2013,AW273)="Não utilizado","NU",IF(INDEX('Controle de reservas'!$L$14:$L$2013,AW273)="Folga","F",IF(INDEX('Controle de reservas'!$L$14:$L$2013,AW273)="Ocorrência","O",IF(INDEX('Controle de reservas'!$L$14:$L$2013,AW273)="Programado","PROG",IF(INDEX('Controle de reservas'!$L$14:$L$2013,AW273)="Disponível no posto","DP","SEM SITUAÇÃO")))))))&amp;IF(INDEX('Controle de reservas'!$M$14:$M$2013,AW273)&lt;&gt;"",CHAR(10)&amp;INDEX('Controle de reservas'!$M$14:$M$2013,AW273),IF(OR(INDEX('Controle de reservas'!$L$14:$L$2013,AW273)="Em cobertura",INDEX('Controle de reservas'!$L$14:$L$2013,AW273)="Programado"),CHAR(10)&amp;"SEM LOCAL",""))&amp;IF(INDEX('Controle de reservas'!$N$14:$N$2013,AW273)&lt;&gt;"",CHAR(10)&amp;"Subst.: "&amp;INDEX('Controle de reservas'!$N$14:$N$2013,AW273),"")&amp;IF(AND(ISNUMBER(INDEX('Controle de reservas'!$I$14:$I$2013,AW273)),INDEX('Controle de reservas'!$I$14:$I$2013,AW273)&gt;0,INDEX('Controle de reservas'!$K$14:$K$2013,AW273)&gt;INDEX('Controle de reservas'!$I$14:$I$2013,AW273)),CHAR(10)&amp;"DIVERGÊNCIA DE DATAS","")&amp;IF(INDEX('Controle de reservas'!$P$14:$P$2013,AW273)&lt;&gt;"OK"," !",""))))</f>
      </c>
      <c r="J273" s="17">
        <f ca="1">IF(OR($AQ273=0,J$9="",J$9&lt;$AS273,AND($AT273&lt;&gt;"",J$9&gt;$AT273)),"",IF(AX273=0,"—",IF(INDEX('Controle de reservas'!$P$14:$P$2013,AX273)="DUPLICIDADE NO DIA","CONFLITO"&amp;IF(INDEX('Controle de reservas'!$M$14:$M$2013,AX273)&lt;&gt;"",CHAR(10)&amp;INDEX('Controle de reservas'!$M$14:$M$2013,AX273),"")&amp;IF(INDEX('Controle de reservas'!$N$14:$N$2013,AX273)&lt;&gt;"",CHAR(10)&amp;"Subst.: "&amp;INDEX('Controle de reservas'!$N$14:$N$2013,AX273),"")&amp;IF(AND(ISNUMBER(INDEX('Controle de reservas'!$I$14:$I$2013,AX273)),INDEX('Controle de reservas'!$I$14:$I$2013,AX273)&gt;0,INDEX('Controle de reservas'!$K$14:$K$2013,AX273)&gt;INDEX('Controle de reservas'!$I$14:$I$2013,AX273)),CHAR(10)&amp;"DIVERGÊNCIA DE DATAS",""),IF(INDEX('Controle de reservas'!$L$14:$L$2013,AX273)="Em cobertura","COV",IF(INDEX('Controle de reservas'!$L$14:$L$2013,AX273)="Disponível","DISP",IF(INDEX('Controle de reservas'!$L$14:$L$2013,AX273)="Não utilizado","NU",IF(INDEX('Controle de reservas'!$L$14:$L$2013,AX273)="Folga","F",IF(INDEX('Controle de reservas'!$L$14:$L$2013,AX273)="Ocorrência","O",IF(INDEX('Controle de reservas'!$L$14:$L$2013,AX273)="Programado","PROG",IF(INDEX('Controle de reservas'!$L$14:$L$2013,AX273)="Disponível no posto","DP","SEM SITUAÇÃO")))))))&amp;IF(INDEX('Controle de reservas'!$M$14:$M$2013,AX273)&lt;&gt;"",CHAR(10)&amp;INDEX('Controle de reservas'!$M$14:$M$2013,AX273),IF(OR(INDEX('Controle de reservas'!$L$14:$L$2013,AX273)="Em cobertura",INDEX('Controle de reservas'!$L$14:$L$2013,AX273)="Programado"),CHAR(10)&amp;"SEM LOCAL",""))&amp;IF(INDEX('Controle de reservas'!$N$14:$N$2013,AX273)&lt;&gt;"",CHAR(10)&amp;"Subst.: "&amp;INDEX('Controle de reservas'!$N$14:$N$2013,AX273),"")&amp;IF(AND(ISNUMBER(INDEX('Controle de reservas'!$I$14:$I$2013,AX273)),INDEX('Controle de reservas'!$I$14:$I$2013,AX273)&gt;0,INDEX('Controle de reservas'!$K$14:$K$2013,AX273)&gt;INDEX('Controle de reservas'!$I$14:$I$2013,AX273)),CHAR(10)&amp;"DIVERGÊNCIA DE DATAS","")&amp;IF(INDEX('Controle de reservas'!$P$14:$P$2013,AX273)&lt;&gt;"OK"," !",""))))</f>
      </c>
      <c r="K273" s="17">
        <f ca="1">IF(OR($AQ273=0,K$9="",K$9&lt;$AS273,AND($AT273&lt;&gt;"",K$9&gt;$AT273)),"",IF(AY273=0,"—",IF(INDEX('Controle de reservas'!$P$14:$P$2013,AY273)="DUPLICIDADE NO DIA","CONFLITO"&amp;IF(INDEX('Controle de reservas'!$M$14:$M$2013,AY273)&lt;&gt;"",CHAR(10)&amp;INDEX('Controle de reservas'!$M$14:$M$2013,AY273),"")&amp;IF(INDEX('Controle de reservas'!$N$14:$N$2013,AY273)&lt;&gt;"",CHAR(10)&amp;"Subst.: "&amp;INDEX('Controle de reservas'!$N$14:$N$2013,AY273),"")&amp;IF(AND(ISNUMBER(INDEX('Controle de reservas'!$I$14:$I$2013,AY273)),INDEX('Controle de reservas'!$I$14:$I$2013,AY273)&gt;0,INDEX('Controle de reservas'!$K$14:$K$2013,AY273)&gt;INDEX('Controle de reservas'!$I$14:$I$2013,AY273)),CHAR(10)&amp;"DIVERGÊNCIA DE DATAS",""),IF(INDEX('Controle de reservas'!$L$14:$L$2013,AY273)="Em cobertura","COV",IF(INDEX('Controle de reservas'!$L$14:$L$2013,AY273)="Disponível","DISP",IF(INDEX('Controle de reservas'!$L$14:$L$2013,AY273)="Não utilizado","NU",IF(INDEX('Controle de reservas'!$L$14:$L$2013,AY273)="Folga","F",IF(INDEX('Controle de reservas'!$L$14:$L$2013,AY273)="Ocorrência","O",IF(INDEX('Controle de reservas'!$L$14:$L$2013,AY273)="Programado","PROG",IF(INDEX('Controle de reservas'!$L$14:$L$2013,AY273)="Disponível no posto","DP","SEM SITUAÇÃO")))))))&amp;IF(INDEX('Controle de reservas'!$M$14:$M$2013,AY273)&lt;&gt;"",CHAR(10)&amp;INDEX('Controle de reservas'!$M$14:$M$2013,AY273),IF(OR(INDEX('Controle de reservas'!$L$14:$L$2013,AY273)="Em cobertura",INDEX('Controle de reservas'!$L$14:$L$2013,AY273)="Programado"),CHAR(10)&amp;"SEM LOCAL",""))&amp;IF(INDEX('Controle de reservas'!$N$14:$N$2013,AY273)&lt;&gt;"",CHAR(10)&amp;"Subst.: "&amp;INDEX('Controle de reservas'!$N$14:$N$2013,AY273),"")&amp;IF(AND(ISNUMBER(INDEX('Controle de reservas'!$I$14:$I$2013,AY273)),INDEX('Controle de reservas'!$I$14:$I$2013,AY273)&gt;0,INDEX('Controle de reservas'!$K$14:$K$2013,AY273)&gt;INDEX('Controle de reservas'!$I$14:$I$2013,AY273)),CHAR(10)&amp;"DIVERGÊNCIA DE DATAS","")&amp;IF(INDEX('Controle de reservas'!$P$14:$P$2013,AY273)&lt;&gt;"OK"," !",""))))</f>
      </c>
      <c r="L273" s="17">
        <f ca="1">IF(OR($AQ273=0,L$9="",L$9&lt;$AS273,AND($AT273&lt;&gt;"",L$9&gt;$AT273)),"",IF(AZ273=0,"—",IF(INDEX('Controle de reservas'!$P$14:$P$2013,AZ273)="DUPLICIDADE NO DIA","CONFLITO"&amp;IF(INDEX('Controle de reservas'!$M$14:$M$2013,AZ273)&lt;&gt;"",CHAR(10)&amp;INDEX('Controle de reservas'!$M$14:$M$2013,AZ273),"")&amp;IF(INDEX('Controle de reservas'!$N$14:$N$2013,AZ273)&lt;&gt;"",CHAR(10)&amp;"Subst.: "&amp;INDEX('Controle de reservas'!$N$14:$N$2013,AZ273),"")&amp;IF(AND(ISNUMBER(INDEX('Controle de reservas'!$I$14:$I$2013,AZ273)),INDEX('Controle de reservas'!$I$14:$I$2013,AZ273)&gt;0,INDEX('Controle de reservas'!$K$14:$K$2013,AZ273)&gt;INDEX('Controle de reservas'!$I$14:$I$2013,AZ273)),CHAR(10)&amp;"DIVERGÊNCIA DE DATAS",""),IF(INDEX('Controle de reservas'!$L$14:$L$2013,AZ273)="Em cobertura","COV",IF(INDEX('Controle de reservas'!$L$14:$L$2013,AZ273)="Disponível","DISP",IF(INDEX('Controle de reservas'!$L$14:$L$2013,AZ273)="Não utilizado","NU",IF(INDEX('Controle de reservas'!$L$14:$L$2013,AZ273)="Folga","F",IF(INDEX('Controle de reservas'!$L$14:$L$2013,AZ273)="Ocorrência","O",IF(INDEX('Controle de reservas'!$L$14:$L$2013,AZ273)="Programado","PROG",IF(INDEX('Controle de reservas'!$L$14:$L$2013,AZ273)="Disponível no posto","DP","SEM SITUAÇÃO")))))))&amp;IF(INDEX('Controle de reservas'!$M$14:$M$2013,AZ273)&lt;&gt;"",CHAR(10)&amp;INDEX('Controle de reservas'!$M$14:$M$2013,AZ273),IF(OR(INDEX('Controle de reservas'!$L$14:$L$2013,AZ273)="Em cobertura",INDEX('Controle de reservas'!$L$14:$L$2013,AZ273)="Programado"),CHAR(10)&amp;"SEM LOCAL",""))&amp;IF(INDEX('Controle de reservas'!$N$14:$N$2013,AZ273)&lt;&gt;"",CHAR(10)&amp;"Subst.: "&amp;INDEX('Controle de reservas'!$N$14:$N$2013,AZ273),"")&amp;IF(AND(ISNUMBER(INDEX('Controle de reservas'!$I$14:$I$2013,AZ273)),INDEX('Controle de reservas'!$I$14:$I$2013,AZ273)&gt;0,INDEX('Controle de reservas'!$K$14:$K$2013,AZ273)&gt;INDEX('Controle de reservas'!$I$14:$I$2013,AZ273)),CHAR(10)&amp;"DIVERGÊNCIA DE DATAS","")&amp;IF(INDEX('Controle de reservas'!$P$14:$P$2013,AZ273)&lt;&gt;"OK"," !",""))))</f>
      </c>
      <c r="M273" s="17">
        <f ca="1">IF(OR($AQ273=0,M$9="",M$9&lt;$AS273,AND($AT273&lt;&gt;"",M$9&gt;$AT273)),"",IF(BA273=0,"—",IF(INDEX('Controle de reservas'!$P$14:$P$2013,BA273)="DUPLICIDADE NO DIA","CONFLITO"&amp;IF(INDEX('Controle de reservas'!$M$14:$M$2013,BA273)&lt;&gt;"",CHAR(10)&amp;INDEX('Controle de reservas'!$M$14:$M$2013,BA273),"")&amp;IF(INDEX('Controle de reservas'!$N$14:$N$2013,BA273)&lt;&gt;"",CHAR(10)&amp;"Subst.: "&amp;INDEX('Controle de reservas'!$N$14:$N$2013,BA273),"")&amp;IF(AND(ISNUMBER(INDEX('Controle de reservas'!$I$14:$I$2013,BA273)),INDEX('Controle de reservas'!$I$14:$I$2013,BA273)&gt;0,INDEX('Controle de reservas'!$K$14:$K$2013,BA273)&gt;INDEX('Controle de reservas'!$I$14:$I$2013,BA273)),CHAR(10)&amp;"DIVERGÊNCIA DE DATAS",""),IF(INDEX('Controle de reservas'!$L$14:$L$2013,BA273)="Em cobertura","COV",IF(INDEX('Controle de reservas'!$L$14:$L$2013,BA273)="Disponível","DISP",IF(INDEX('Controle de reservas'!$L$14:$L$2013,BA273)="Não utilizado","NU",IF(INDEX('Controle de reservas'!$L$14:$L$2013,BA273)="Folga","F",IF(INDEX('Controle de reservas'!$L$14:$L$2013,BA273)="Ocorrência","O",IF(INDEX('Controle de reservas'!$L$14:$L$2013,BA273)="Programado","PROG",IF(INDEX('Controle de reservas'!$L$14:$L$2013,BA273)="Disponível no posto","DP","SEM SITUAÇÃO")))))))&amp;IF(INDEX('Controle de reservas'!$M$14:$M$2013,BA273)&lt;&gt;"",CHAR(10)&amp;INDEX('Controle de reservas'!$M$14:$M$2013,BA273),IF(OR(INDEX('Controle de reservas'!$L$14:$L$2013,BA273)="Em cobertura",INDEX('Controle de reservas'!$L$14:$L$2013,BA273)="Programado"),CHAR(10)&amp;"SEM LOCAL",""))&amp;IF(INDEX('Controle de reservas'!$N$14:$N$2013,BA273)&lt;&gt;"",CHAR(10)&amp;"Subst.: "&amp;INDEX('Controle de reservas'!$N$14:$N$2013,BA273),"")&amp;IF(AND(ISNUMBER(INDEX('Controle de reservas'!$I$14:$I$2013,BA273)),INDEX('Controle de reservas'!$I$14:$I$2013,BA273)&gt;0,INDEX('Controle de reservas'!$K$14:$K$2013,BA273)&gt;INDEX('Controle de reservas'!$I$14:$I$2013,BA273)),CHAR(10)&amp;"DIVERGÊNCIA DE DATAS","")&amp;IF(INDEX('Controle de reservas'!$P$14:$P$2013,BA273)&lt;&gt;"OK"," !",""))))</f>
      </c>
      <c r="N273" s="17">
        <f ca="1">IF(OR($AQ273=0,N$9="",N$9&lt;$AS273,AND($AT273&lt;&gt;"",N$9&gt;$AT273)),"",IF(BB273=0,"—",IF(INDEX('Controle de reservas'!$P$14:$P$2013,BB273)="DUPLICIDADE NO DIA","CONFLITO"&amp;IF(INDEX('Controle de reservas'!$M$14:$M$2013,BB273)&lt;&gt;"",CHAR(10)&amp;INDEX('Controle de reservas'!$M$14:$M$2013,BB273),"")&amp;IF(INDEX('Controle de reservas'!$N$14:$N$2013,BB273)&lt;&gt;"",CHAR(10)&amp;"Subst.: "&amp;INDEX('Controle de reservas'!$N$14:$N$2013,BB273),"")&amp;IF(AND(ISNUMBER(INDEX('Controle de reservas'!$I$14:$I$2013,BB273)),INDEX('Controle de reservas'!$I$14:$I$2013,BB273)&gt;0,INDEX('Controle de reservas'!$K$14:$K$2013,BB273)&gt;INDEX('Controle de reservas'!$I$14:$I$2013,BB273)),CHAR(10)&amp;"DIVERGÊNCIA DE DATAS",""),IF(INDEX('Controle de reservas'!$L$14:$L$2013,BB273)="Em cobertura","COV",IF(INDEX('Controle de reservas'!$L$14:$L$2013,BB273)="Disponível","DISP",IF(INDEX('Controle de reservas'!$L$14:$L$2013,BB273)="Não utilizado","NU",IF(INDEX('Controle de reservas'!$L$14:$L$2013,BB273)="Folga","F",IF(INDEX('Controle de reservas'!$L$14:$L$2013,BB273)="Ocorrência","O",IF(INDEX('Controle de reservas'!$L$14:$L$2013,BB273)="Programado","PROG",IF(INDEX('Controle de reservas'!$L$14:$L$2013,BB273)="Disponível no posto","DP","SEM SITUAÇÃO")))))))&amp;IF(INDEX('Controle de reservas'!$M$14:$M$2013,BB273)&lt;&gt;"",CHAR(10)&amp;INDEX('Controle de reservas'!$M$14:$M$2013,BB273),IF(OR(INDEX('Controle de reservas'!$L$14:$L$2013,BB273)="Em cobertura",INDEX('Controle de reservas'!$L$14:$L$2013,BB273)="Programado"),CHAR(10)&amp;"SEM LOCAL",""))&amp;IF(INDEX('Controle de reservas'!$N$14:$N$2013,BB273)&lt;&gt;"",CHAR(10)&amp;"Subst.: "&amp;INDEX('Controle de reservas'!$N$14:$N$2013,BB273),"")&amp;IF(AND(ISNUMBER(INDEX('Controle de reservas'!$I$14:$I$2013,BB273)),INDEX('Controle de reservas'!$I$14:$I$2013,BB273)&gt;0,INDEX('Controle de reservas'!$K$14:$K$2013,BB273)&gt;INDEX('Controle de reservas'!$I$14:$I$2013,BB273)),CHAR(10)&amp;"DIVERGÊNCIA DE DATAS","")&amp;IF(INDEX('Controle de reservas'!$P$14:$P$2013,BB273)&lt;&gt;"OK"," !",""))))</f>
      </c>
      <c r="O273" s="17">
        <f ca="1">IF(OR($AQ273=0,O$9="",O$9&lt;$AS273,AND($AT273&lt;&gt;"",O$9&gt;$AT273)),"",IF(BC273=0,"—",IF(INDEX('Controle de reservas'!$P$14:$P$2013,BC273)="DUPLICIDADE NO DIA","CONFLITO"&amp;IF(INDEX('Controle de reservas'!$M$14:$M$2013,BC273)&lt;&gt;"",CHAR(10)&amp;INDEX('Controle de reservas'!$M$14:$M$2013,BC273),"")&amp;IF(INDEX('Controle de reservas'!$N$14:$N$2013,BC273)&lt;&gt;"",CHAR(10)&amp;"Subst.: "&amp;INDEX('Controle de reservas'!$N$14:$N$2013,BC273),"")&amp;IF(AND(ISNUMBER(INDEX('Controle de reservas'!$I$14:$I$2013,BC273)),INDEX('Controle de reservas'!$I$14:$I$2013,BC273)&gt;0,INDEX('Controle de reservas'!$K$14:$K$2013,BC273)&gt;INDEX('Controle de reservas'!$I$14:$I$2013,BC273)),CHAR(10)&amp;"DIVERGÊNCIA DE DATAS",""),IF(INDEX('Controle de reservas'!$L$14:$L$2013,BC273)="Em cobertura","COV",IF(INDEX('Controle de reservas'!$L$14:$L$2013,BC273)="Disponível","DISP",IF(INDEX('Controle de reservas'!$L$14:$L$2013,BC273)="Não utilizado","NU",IF(INDEX('Controle de reservas'!$L$14:$L$2013,BC273)="Folga","F",IF(INDEX('Controle de reservas'!$L$14:$L$2013,BC273)="Ocorrência","O",IF(INDEX('Controle de reservas'!$L$14:$L$2013,BC273)="Programado","PROG",IF(INDEX('Controle de reservas'!$L$14:$L$2013,BC273)="Disponível no posto","DP","SEM SITUAÇÃO")))))))&amp;IF(INDEX('Controle de reservas'!$M$14:$M$2013,BC273)&lt;&gt;"",CHAR(10)&amp;INDEX('Controle de reservas'!$M$14:$M$2013,BC273),IF(OR(INDEX('Controle de reservas'!$L$14:$L$2013,BC273)="Em cobertura",INDEX('Controle de reservas'!$L$14:$L$2013,BC273)="Programado"),CHAR(10)&amp;"SEM LOCAL",""))&amp;IF(INDEX('Controle de reservas'!$N$14:$N$2013,BC273)&lt;&gt;"",CHAR(10)&amp;"Subst.: "&amp;INDEX('Controle de reservas'!$N$14:$N$2013,BC273),"")&amp;IF(AND(ISNUMBER(INDEX('Controle de reservas'!$I$14:$I$2013,BC273)),INDEX('Controle de reservas'!$I$14:$I$2013,BC273)&gt;0,INDEX('Controle de reservas'!$K$14:$K$2013,BC273)&gt;INDEX('Controle de reservas'!$I$14:$I$2013,BC273)),CHAR(10)&amp;"DIVERGÊNCIA DE DATAS","")&amp;IF(INDEX('Controle de reservas'!$P$14:$P$2013,BC273)&lt;&gt;"OK"," !",""))))</f>
      </c>
      <c r="P273" s="17">
        <f ca="1">IF(OR($AQ273=0,P$9="",P$9&lt;$AS273,AND($AT273&lt;&gt;"",P$9&gt;$AT273)),"",IF(BD273=0,"—",IF(INDEX('Controle de reservas'!$P$14:$P$2013,BD273)="DUPLICIDADE NO DIA","CONFLITO"&amp;IF(INDEX('Controle de reservas'!$M$14:$M$2013,BD273)&lt;&gt;"",CHAR(10)&amp;INDEX('Controle de reservas'!$M$14:$M$2013,BD273),"")&amp;IF(INDEX('Controle de reservas'!$N$14:$N$2013,BD273)&lt;&gt;"",CHAR(10)&amp;"Subst.: "&amp;INDEX('Controle de reservas'!$N$14:$N$2013,BD273),"")&amp;IF(AND(ISNUMBER(INDEX('Controle de reservas'!$I$14:$I$2013,BD273)),INDEX('Controle de reservas'!$I$14:$I$2013,BD273)&gt;0,INDEX('Controle de reservas'!$K$14:$K$2013,BD273)&gt;INDEX('Controle de reservas'!$I$14:$I$2013,BD273)),CHAR(10)&amp;"DIVERGÊNCIA DE DATAS",""),IF(INDEX('Controle de reservas'!$L$14:$L$2013,BD273)="Em cobertura","COV",IF(INDEX('Controle de reservas'!$L$14:$L$2013,BD273)="Disponível","DISP",IF(INDEX('Controle de reservas'!$L$14:$L$2013,BD273)="Não utilizado","NU",IF(INDEX('Controle de reservas'!$L$14:$L$2013,BD273)="Folga","F",IF(INDEX('Controle de reservas'!$L$14:$L$2013,BD273)="Ocorrência","O",IF(INDEX('Controle de reservas'!$L$14:$L$2013,BD273)="Programado","PROG",IF(INDEX('Controle de reservas'!$L$14:$L$2013,BD273)="Disponível no posto","DP","SEM SITUAÇÃO")))))))&amp;IF(INDEX('Controle de reservas'!$M$14:$M$2013,BD273)&lt;&gt;"",CHAR(10)&amp;INDEX('Controle de reservas'!$M$14:$M$2013,BD273),IF(OR(INDEX('Controle de reservas'!$L$14:$L$2013,BD273)="Em cobertura",INDEX('Controle de reservas'!$L$14:$L$2013,BD273)="Programado"),CHAR(10)&amp;"SEM LOCAL",""))&amp;IF(INDEX('Controle de reservas'!$N$14:$N$2013,BD273)&lt;&gt;"",CHAR(10)&amp;"Subst.: "&amp;INDEX('Controle de reservas'!$N$14:$N$2013,BD273),"")&amp;IF(AND(ISNUMBER(INDEX('Controle de reservas'!$I$14:$I$2013,BD273)),INDEX('Controle de reservas'!$I$14:$I$2013,BD273)&gt;0,INDEX('Controle de reservas'!$K$14:$K$2013,BD273)&gt;INDEX('Controle de reservas'!$I$14:$I$2013,BD273)),CHAR(10)&amp;"DIVERGÊNCIA DE DATAS","")&amp;IF(INDEX('Controle de reservas'!$P$14:$P$2013,BD273)&lt;&gt;"OK"," !",""))))</f>
      </c>
      <c r="Q273" s="17">
        <f ca="1">IF(OR($AQ273=0,Q$9="",Q$9&lt;$AS273,AND($AT273&lt;&gt;"",Q$9&gt;$AT273)),"",IF(BE273=0,"—",IF(INDEX('Controle de reservas'!$P$14:$P$2013,BE273)="DUPLICIDADE NO DIA","CONFLITO"&amp;IF(INDEX('Controle de reservas'!$M$14:$M$2013,BE273)&lt;&gt;"",CHAR(10)&amp;INDEX('Controle de reservas'!$M$14:$M$2013,BE273),"")&amp;IF(INDEX('Controle de reservas'!$N$14:$N$2013,BE273)&lt;&gt;"",CHAR(10)&amp;"Subst.: "&amp;INDEX('Controle de reservas'!$N$14:$N$2013,BE273),"")&amp;IF(AND(ISNUMBER(INDEX('Controle de reservas'!$I$14:$I$2013,BE273)),INDEX('Controle de reservas'!$I$14:$I$2013,BE273)&gt;0,INDEX('Controle de reservas'!$K$14:$K$2013,BE273)&gt;INDEX('Controle de reservas'!$I$14:$I$2013,BE273)),CHAR(10)&amp;"DIVERGÊNCIA DE DATAS",""),IF(INDEX('Controle de reservas'!$L$14:$L$2013,BE273)="Em cobertura","COV",IF(INDEX('Controle de reservas'!$L$14:$L$2013,BE273)="Disponível","DISP",IF(INDEX('Controle de reservas'!$L$14:$L$2013,BE273)="Não utilizado","NU",IF(INDEX('Controle de reservas'!$L$14:$L$2013,BE273)="Folga","F",IF(INDEX('Controle de reservas'!$L$14:$L$2013,BE273)="Ocorrência","O",IF(INDEX('Controle de reservas'!$L$14:$L$2013,BE273)="Programado","PROG",IF(INDEX('Controle de reservas'!$L$14:$L$2013,BE273)="Disponível no posto","DP","SEM SITUAÇÃO")))))))&amp;IF(INDEX('Controle de reservas'!$M$14:$M$2013,BE273)&lt;&gt;"",CHAR(10)&amp;INDEX('Controle de reservas'!$M$14:$M$2013,BE273),IF(OR(INDEX('Controle de reservas'!$L$14:$L$2013,BE273)="Em cobertura",INDEX('Controle de reservas'!$L$14:$L$2013,BE273)="Programado"),CHAR(10)&amp;"SEM LOCAL",""))&amp;IF(INDEX('Controle de reservas'!$N$14:$N$2013,BE273)&lt;&gt;"",CHAR(10)&amp;"Subst.: "&amp;INDEX('Controle de reservas'!$N$14:$N$2013,BE273),"")&amp;IF(AND(ISNUMBER(INDEX('Controle de reservas'!$I$14:$I$2013,BE273)),INDEX('Controle de reservas'!$I$14:$I$2013,BE273)&gt;0,INDEX('Controle de reservas'!$K$14:$K$2013,BE273)&gt;INDEX('Controle de reservas'!$I$14:$I$2013,BE273)),CHAR(10)&amp;"DIVERGÊNCIA DE DATAS","")&amp;IF(INDEX('Controle de reservas'!$P$14:$P$2013,BE273)&lt;&gt;"OK"," !",""))))</f>
      </c>
      <c r="R273" s="17">
        <f ca="1">IF(OR($AQ273=0,R$9="",R$9&lt;$AS273,AND($AT273&lt;&gt;"",R$9&gt;$AT273)),"",IF(BF273=0,"—",IF(INDEX('Controle de reservas'!$P$14:$P$2013,BF273)="DUPLICIDADE NO DIA","CONFLITO"&amp;IF(INDEX('Controle de reservas'!$M$14:$M$2013,BF273)&lt;&gt;"",CHAR(10)&amp;INDEX('Controle de reservas'!$M$14:$M$2013,BF273),"")&amp;IF(INDEX('Controle de reservas'!$N$14:$N$2013,BF273)&lt;&gt;"",CHAR(10)&amp;"Subst.: "&amp;INDEX('Controle de reservas'!$N$14:$N$2013,BF273),"")&amp;IF(AND(ISNUMBER(INDEX('Controle de reservas'!$I$14:$I$2013,BF273)),INDEX('Controle de reservas'!$I$14:$I$2013,BF273)&gt;0,INDEX('Controle de reservas'!$K$14:$K$2013,BF273)&gt;INDEX('Controle de reservas'!$I$14:$I$2013,BF273)),CHAR(10)&amp;"DIVERGÊNCIA DE DATAS",""),IF(INDEX('Controle de reservas'!$L$14:$L$2013,BF273)="Em cobertura","COV",IF(INDEX('Controle de reservas'!$L$14:$L$2013,BF273)="Disponível","DISP",IF(INDEX('Controle de reservas'!$L$14:$L$2013,BF273)="Não utilizado","NU",IF(INDEX('Controle de reservas'!$L$14:$L$2013,BF273)="Folga","F",IF(INDEX('Controle de reservas'!$L$14:$L$2013,BF273)="Ocorrência","O",IF(INDEX('Controle de reservas'!$L$14:$L$2013,BF273)="Programado","PROG",IF(INDEX('Controle de reservas'!$L$14:$L$2013,BF273)="Disponível no posto","DP","SEM SITUAÇÃO")))))))&amp;IF(INDEX('Controle de reservas'!$M$14:$M$2013,BF273)&lt;&gt;"",CHAR(10)&amp;INDEX('Controle de reservas'!$M$14:$M$2013,BF273),IF(OR(INDEX('Controle de reservas'!$L$14:$L$2013,BF273)="Em cobertura",INDEX('Controle de reservas'!$L$14:$L$2013,BF273)="Programado"),CHAR(10)&amp;"SEM LOCAL",""))&amp;IF(INDEX('Controle de reservas'!$N$14:$N$2013,BF273)&lt;&gt;"",CHAR(10)&amp;"Subst.: "&amp;INDEX('Controle de reservas'!$N$14:$N$2013,BF273),"")&amp;IF(AND(ISNUMBER(INDEX('Controle de reservas'!$I$14:$I$2013,BF273)),INDEX('Controle de reservas'!$I$14:$I$2013,BF273)&gt;0,INDEX('Controle de reservas'!$K$14:$K$2013,BF273)&gt;INDEX('Controle de reservas'!$I$14:$I$2013,BF273)),CHAR(10)&amp;"DIVERGÊNCIA DE DATAS","")&amp;IF(INDEX('Controle de reservas'!$P$14:$P$2013,BF273)&lt;&gt;"OK"," !",""))))</f>
      </c>
      <c r="S273" s="17">
        <f ca="1">IF(OR($AQ273=0,S$9="",S$9&lt;$AS273,AND($AT273&lt;&gt;"",S$9&gt;$AT273)),"",IF(BG273=0,"—",IF(INDEX('Controle de reservas'!$P$14:$P$2013,BG273)="DUPLICIDADE NO DIA","CONFLITO"&amp;IF(INDEX('Controle de reservas'!$M$14:$M$2013,BG273)&lt;&gt;"",CHAR(10)&amp;INDEX('Controle de reservas'!$M$14:$M$2013,BG273),"")&amp;IF(INDEX('Controle de reservas'!$N$14:$N$2013,BG273)&lt;&gt;"",CHAR(10)&amp;"Subst.: "&amp;INDEX('Controle de reservas'!$N$14:$N$2013,BG273),"")&amp;IF(AND(ISNUMBER(INDEX('Controle de reservas'!$I$14:$I$2013,BG273)),INDEX('Controle de reservas'!$I$14:$I$2013,BG273)&gt;0,INDEX('Controle de reservas'!$K$14:$K$2013,BG273)&gt;INDEX('Controle de reservas'!$I$14:$I$2013,BG273)),CHAR(10)&amp;"DIVERGÊNCIA DE DATAS",""),IF(INDEX('Controle de reservas'!$L$14:$L$2013,BG273)="Em cobertura","COV",IF(INDEX('Controle de reservas'!$L$14:$L$2013,BG273)="Disponível","DISP",IF(INDEX('Controle de reservas'!$L$14:$L$2013,BG273)="Não utilizado","NU",IF(INDEX('Controle de reservas'!$L$14:$L$2013,BG273)="Folga","F",IF(INDEX('Controle de reservas'!$L$14:$L$2013,BG273)="Ocorrência","O",IF(INDEX('Controle de reservas'!$L$14:$L$2013,BG273)="Programado","PROG",IF(INDEX('Controle de reservas'!$L$14:$L$2013,BG273)="Disponível no posto","DP","SEM SITUAÇÃO")))))))&amp;IF(INDEX('Controle de reservas'!$M$14:$M$2013,BG273)&lt;&gt;"",CHAR(10)&amp;INDEX('Controle de reservas'!$M$14:$M$2013,BG273),IF(OR(INDEX('Controle de reservas'!$L$14:$L$2013,BG273)="Em cobertura",INDEX('Controle de reservas'!$L$14:$L$2013,BG273)="Programado"),CHAR(10)&amp;"SEM LOCAL",""))&amp;IF(INDEX('Controle de reservas'!$N$14:$N$2013,BG273)&lt;&gt;"",CHAR(10)&amp;"Subst.: "&amp;INDEX('Controle de reservas'!$N$14:$N$2013,BG273),"")&amp;IF(AND(ISNUMBER(INDEX('Controle de reservas'!$I$14:$I$2013,BG273)),INDEX('Controle de reservas'!$I$14:$I$2013,BG273)&gt;0,INDEX('Controle de reservas'!$K$14:$K$2013,BG273)&gt;INDEX('Controle de reservas'!$I$14:$I$2013,BG273)),CHAR(10)&amp;"DIVERGÊNCIA DE DATAS","")&amp;IF(INDEX('Controle de reservas'!$P$14:$P$2013,BG273)&lt;&gt;"OK"," !",""))))</f>
      </c>
      <c r="T273" s="17">
        <f ca="1">IF(OR($AQ273=0,T$9="",T$9&lt;$AS273,AND($AT273&lt;&gt;"",T$9&gt;$AT273)),"",IF(BH273=0,"—",IF(INDEX('Controle de reservas'!$P$14:$P$2013,BH273)="DUPLICIDADE NO DIA","CONFLITO"&amp;IF(INDEX('Controle de reservas'!$M$14:$M$2013,BH273)&lt;&gt;"",CHAR(10)&amp;INDEX('Controle de reservas'!$M$14:$M$2013,BH273),"")&amp;IF(INDEX('Controle de reservas'!$N$14:$N$2013,BH273)&lt;&gt;"",CHAR(10)&amp;"Subst.: "&amp;INDEX('Controle de reservas'!$N$14:$N$2013,BH273),"")&amp;IF(AND(ISNUMBER(INDEX('Controle de reservas'!$I$14:$I$2013,BH273)),INDEX('Controle de reservas'!$I$14:$I$2013,BH273)&gt;0,INDEX('Controle de reservas'!$K$14:$K$2013,BH273)&gt;INDEX('Controle de reservas'!$I$14:$I$2013,BH273)),CHAR(10)&amp;"DIVERGÊNCIA DE DATAS",""),IF(INDEX('Controle de reservas'!$L$14:$L$2013,BH273)="Em cobertura","COV",IF(INDEX('Controle de reservas'!$L$14:$L$2013,BH273)="Disponível","DISP",IF(INDEX('Controle de reservas'!$L$14:$L$2013,BH273)="Não utilizado","NU",IF(INDEX('Controle de reservas'!$L$14:$L$2013,BH273)="Folga","F",IF(INDEX('Controle de reservas'!$L$14:$L$2013,BH273)="Ocorrência","O",IF(INDEX('Controle de reservas'!$L$14:$L$2013,BH273)="Programado","PROG",IF(INDEX('Controle de reservas'!$L$14:$L$2013,BH273)="Disponível no posto","DP","SEM SITUAÇÃO")))))))&amp;IF(INDEX('Controle de reservas'!$M$14:$M$2013,BH273)&lt;&gt;"",CHAR(10)&amp;INDEX('Controle de reservas'!$M$14:$M$2013,BH273),IF(OR(INDEX('Controle de reservas'!$L$14:$L$2013,BH273)="Em cobertura",INDEX('Controle de reservas'!$L$14:$L$2013,BH273)="Programado"),CHAR(10)&amp;"SEM LOCAL",""))&amp;IF(INDEX('Controle de reservas'!$N$14:$N$2013,BH273)&lt;&gt;"",CHAR(10)&amp;"Subst.: "&amp;INDEX('Controle de reservas'!$N$14:$N$2013,BH273),"")&amp;IF(AND(ISNUMBER(INDEX('Controle de reservas'!$I$14:$I$2013,BH273)),INDEX('Controle de reservas'!$I$14:$I$2013,BH273)&gt;0,INDEX('Controle de reservas'!$K$14:$K$2013,BH273)&gt;INDEX('Controle de reservas'!$I$14:$I$2013,BH273)),CHAR(10)&amp;"DIVERGÊNCIA DE DATAS","")&amp;IF(INDEX('Controle de reservas'!$P$14:$P$2013,BH273)&lt;&gt;"OK"," !",""))))</f>
      </c>
      <c r="U273" s="17">
        <f ca="1">IF(OR($AQ273=0,U$9="",U$9&lt;$AS273,AND($AT273&lt;&gt;"",U$9&gt;$AT273)),"",IF(BI273=0,"—",IF(INDEX('Controle de reservas'!$P$14:$P$2013,BI273)="DUPLICIDADE NO DIA","CONFLITO"&amp;IF(INDEX('Controle de reservas'!$M$14:$M$2013,BI273)&lt;&gt;"",CHAR(10)&amp;INDEX('Controle de reservas'!$M$14:$M$2013,BI273),"")&amp;IF(INDEX('Controle de reservas'!$N$14:$N$2013,BI273)&lt;&gt;"",CHAR(10)&amp;"Subst.: "&amp;INDEX('Controle de reservas'!$N$14:$N$2013,BI273),"")&amp;IF(AND(ISNUMBER(INDEX('Controle de reservas'!$I$14:$I$2013,BI273)),INDEX('Controle de reservas'!$I$14:$I$2013,BI273)&gt;0,INDEX('Controle de reservas'!$K$14:$K$2013,BI273)&gt;INDEX('Controle de reservas'!$I$14:$I$2013,BI273)),CHAR(10)&amp;"DIVERGÊNCIA DE DATAS",""),IF(INDEX('Controle de reservas'!$L$14:$L$2013,BI273)="Em cobertura","COV",IF(INDEX('Controle de reservas'!$L$14:$L$2013,BI273)="Disponível","DISP",IF(INDEX('Controle de reservas'!$L$14:$L$2013,BI273)="Não utilizado","NU",IF(INDEX('Controle de reservas'!$L$14:$L$2013,BI273)="Folga","F",IF(INDEX('Controle de reservas'!$L$14:$L$2013,BI273)="Ocorrência","O",IF(INDEX('Controle de reservas'!$L$14:$L$2013,BI273)="Programado","PROG",IF(INDEX('Controle de reservas'!$L$14:$L$2013,BI273)="Disponível no posto","DP","SEM SITUAÇÃO")))))))&amp;IF(INDEX('Controle de reservas'!$M$14:$M$2013,BI273)&lt;&gt;"",CHAR(10)&amp;INDEX('Controle de reservas'!$M$14:$M$2013,BI273),IF(OR(INDEX('Controle de reservas'!$L$14:$L$2013,BI273)="Em cobertura",INDEX('Controle de reservas'!$L$14:$L$2013,BI273)="Programado"),CHAR(10)&amp;"SEM LOCAL",""))&amp;IF(INDEX('Controle de reservas'!$N$14:$N$2013,BI273)&lt;&gt;"",CHAR(10)&amp;"Subst.: "&amp;INDEX('Controle de reservas'!$N$14:$N$2013,BI273),"")&amp;IF(AND(ISNUMBER(INDEX('Controle de reservas'!$I$14:$I$2013,BI273)),INDEX('Controle de reservas'!$I$14:$I$2013,BI273)&gt;0,INDEX('Controle de reservas'!$K$14:$K$2013,BI273)&gt;INDEX('Controle de reservas'!$I$14:$I$2013,BI273)),CHAR(10)&amp;"DIVERGÊNCIA DE DATAS","")&amp;IF(INDEX('Controle de reservas'!$P$14:$P$2013,BI273)&lt;&gt;"OK"," !",""))))</f>
      </c>
      <c r="V273" s="17">
        <f ca="1">IF(OR($AQ273=0,V$9="",V$9&lt;$AS273,AND($AT273&lt;&gt;"",V$9&gt;$AT273)),"",IF(BJ273=0,"—",IF(INDEX('Controle de reservas'!$P$14:$P$2013,BJ273)="DUPLICIDADE NO DIA","CONFLITO"&amp;IF(INDEX('Controle de reservas'!$M$14:$M$2013,BJ273)&lt;&gt;"",CHAR(10)&amp;INDEX('Controle de reservas'!$M$14:$M$2013,BJ273),"")&amp;IF(INDEX('Controle de reservas'!$N$14:$N$2013,BJ273)&lt;&gt;"",CHAR(10)&amp;"Subst.: "&amp;INDEX('Controle de reservas'!$N$14:$N$2013,BJ273),"")&amp;IF(AND(ISNUMBER(INDEX('Controle de reservas'!$I$14:$I$2013,BJ273)),INDEX('Controle de reservas'!$I$14:$I$2013,BJ273)&gt;0,INDEX('Controle de reservas'!$K$14:$K$2013,BJ273)&gt;INDEX('Controle de reservas'!$I$14:$I$2013,BJ273)),CHAR(10)&amp;"DIVERGÊNCIA DE DATAS",""),IF(INDEX('Controle de reservas'!$L$14:$L$2013,BJ273)="Em cobertura","COV",IF(INDEX('Controle de reservas'!$L$14:$L$2013,BJ273)="Disponível","DISP",IF(INDEX('Controle de reservas'!$L$14:$L$2013,BJ273)="Não utilizado","NU",IF(INDEX('Controle de reservas'!$L$14:$L$2013,BJ273)="Folga","F",IF(INDEX('Controle de reservas'!$L$14:$L$2013,BJ273)="Ocorrência","O",IF(INDEX('Controle de reservas'!$L$14:$L$2013,BJ273)="Programado","PROG",IF(INDEX('Controle de reservas'!$L$14:$L$2013,BJ273)="Disponível no posto","DP","SEM SITUAÇÃO")))))))&amp;IF(INDEX('Controle de reservas'!$M$14:$M$2013,BJ273)&lt;&gt;"",CHAR(10)&amp;INDEX('Controle de reservas'!$M$14:$M$2013,BJ273),IF(OR(INDEX('Controle de reservas'!$L$14:$L$2013,BJ273)="Em cobertura",INDEX('Controle de reservas'!$L$14:$L$2013,BJ273)="Programado"),CHAR(10)&amp;"SEM LOCAL",""))&amp;IF(INDEX('Controle de reservas'!$N$14:$N$2013,BJ273)&lt;&gt;"",CHAR(10)&amp;"Subst.: "&amp;INDEX('Controle de reservas'!$N$14:$N$2013,BJ273),"")&amp;IF(AND(ISNUMBER(INDEX('Controle de reservas'!$I$14:$I$2013,BJ273)),INDEX('Controle de reservas'!$I$14:$I$2013,BJ273)&gt;0,INDEX('Controle de reservas'!$K$14:$K$2013,BJ273)&gt;INDEX('Controle de reservas'!$I$14:$I$2013,BJ273)),CHAR(10)&amp;"DIVERGÊNCIA DE DATAS","")&amp;IF(INDEX('Controle de reservas'!$P$14:$P$2013,BJ273)&lt;&gt;"OK"," !",""))))</f>
      </c>
      <c r="W273" s="17">
        <f ca="1">IF(OR($AQ273=0,W$9="",W$9&lt;$AS273,AND($AT273&lt;&gt;"",W$9&gt;$AT273)),"",IF(BK273=0,"—",IF(INDEX('Controle de reservas'!$P$14:$P$2013,BK273)="DUPLICIDADE NO DIA","CONFLITO"&amp;IF(INDEX('Controle de reservas'!$M$14:$M$2013,BK273)&lt;&gt;"",CHAR(10)&amp;INDEX('Controle de reservas'!$M$14:$M$2013,BK273),"")&amp;IF(INDEX('Controle de reservas'!$N$14:$N$2013,BK273)&lt;&gt;"",CHAR(10)&amp;"Subst.: "&amp;INDEX('Controle de reservas'!$N$14:$N$2013,BK273),"")&amp;IF(AND(ISNUMBER(INDEX('Controle de reservas'!$I$14:$I$2013,BK273)),INDEX('Controle de reservas'!$I$14:$I$2013,BK273)&gt;0,INDEX('Controle de reservas'!$K$14:$K$2013,BK273)&gt;INDEX('Controle de reservas'!$I$14:$I$2013,BK273)),CHAR(10)&amp;"DIVERGÊNCIA DE DATAS",""),IF(INDEX('Controle de reservas'!$L$14:$L$2013,BK273)="Em cobertura","COV",IF(INDEX('Controle de reservas'!$L$14:$L$2013,BK273)="Disponível","DISP",IF(INDEX('Controle de reservas'!$L$14:$L$2013,BK273)="Não utilizado","NU",IF(INDEX('Controle de reservas'!$L$14:$L$2013,BK273)="Folga","F",IF(INDEX('Controle de reservas'!$L$14:$L$2013,BK273)="Ocorrência","O",IF(INDEX('Controle de reservas'!$L$14:$L$2013,BK273)="Programado","PROG",IF(INDEX('Controle de reservas'!$L$14:$L$2013,BK273)="Disponível no posto","DP","SEM SITUAÇÃO")))))))&amp;IF(INDEX('Controle de reservas'!$M$14:$M$2013,BK273)&lt;&gt;"",CHAR(10)&amp;INDEX('Controle de reservas'!$M$14:$M$2013,BK273),IF(OR(INDEX('Controle de reservas'!$L$14:$L$2013,BK273)="Em cobertura",INDEX('Controle de reservas'!$L$14:$L$2013,BK273)="Programado"),CHAR(10)&amp;"SEM LOCAL",""))&amp;IF(INDEX('Controle de reservas'!$N$14:$N$2013,BK273)&lt;&gt;"",CHAR(10)&amp;"Subst.: "&amp;INDEX('Controle de reservas'!$N$14:$N$2013,BK273),"")&amp;IF(AND(ISNUMBER(INDEX('Controle de reservas'!$I$14:$I$2013,BK273)),INDEX('Controle de reservas'!$I$14:$I$2013,BK273)&gt;0,INDEX('Controle de reservas'!$K$14:$K$2013,BK273)&gt;INDEX('Controle de reservas'!$I$14:$I$2013,BK273)),CHAR(10)&amp;"DIVERGÊNCIA DE DATAS","")&amp;IF(INDEX('Controle de reservas'!$P$14:$P$2013,BK273)&lt;&gt;"OK"," !",""))))</f>
      </c>
      <c r="X273" s="17">
        <f ca="1">IF(OR($AQ273=0,X$9="",X$9&lt;$AS273,AND($AT273&lt;&gt;"",X$9&gt;$AT273)),"",IF(BL273=0,"—",IF(INDEX('Controle de reservas'!$P$14:$P$2013,BL273)="DUPLICIDADE NO DIA","CONFLITO"&amp;IF(INDEX('Controle de reservas'!$M$14:$M$2013,BL273)&lt;&gt;"",CHAR(10)&amp;INDEX('Controle de reservas'!$M$14:$M$2013,BL273),"")&amp;IF(INDEX('Controle de reservas'!$N$14:$N$2013,BL273)&lt;&gt;"",CHAR(10)&amp;"Subst.: "&amp;INDEX('Controle de reservas'!$N$14:$N$2013,BL273),"")&amp;IF(AND(ISNUMBER(INDEX('Controle de reservas'!$I$14:$I$2013,BL273)),INDEX('Controle de reservas'!$I$14:$I$2013,BL273)&gt;0,INDEX('Controle de reservas'!$K$14:$K$2013,BL273)&gt;INDEX('Controle de reservas'!$I$14:$I$2013,BL273)),CHAR(10)&amp;"DIVERGÊNCIA DE DATAS",""),IF(INDEX('Controle de reservas'!$L$14:$L$2013,BL273)="Em cobertura","COV",IF(INDEX('Controle de reservas'!$L$14:$L$2013,BL273)="Disponível","DISP",IF(INDEX('Controle de reservas'!$L$14:$L$2013,BL273)="Não utilizado","NU",IF(INDEX('Controle de reservas'!$L$14:$L$2013,BL273)="Folga","F",IF(INDEX('Controle de reservas'!$L$14:$L$2013,BL273)="Ocorrência","O",IF(INDEX('Controle de reservas'!$L$14:$L$2013,BL273)="Programado","PROG",IF(INDEX('Controle de reservas'!$L$14:$L$2013,BL273)="Disponível no posto","DP","SEM SITUAÇÃO")))))))&amp;IF(INDEX('Controle de reservas'!$M$14:$M$2013,BL273)&lt;&gt;"",CHAR(10)&amp;INDEX('Controle de reservas'!$M$14:$M$2013,BL273),IF(OR(INDEX('Controle de reservas'!$L$14:$L$2013,BL273)="Em cobertura",INDEX('Controle de reservas'!$L$14:$L$2013,BL273)="Programado"),CHAR(10)&amp;"SEM LOCAL",""))&amp;IF(INDEX('Controle de reservas'!$N$14:$N$2013,BL273)&lt;&gt;"",CHAR(10)&amp;"Subst.: "&amp;INDEX('Controle de reservas'!$N$14:$N$2013,BL273),"")&amp;IF(AND(ISNUMBER(INDEX('Controle de reservas'!$I$14:$I$2013,BL273)),INDEX('Controle de reservas'!$I$14:$I$2013,BL273)&gt;0,INDEX('Controle de reservas'!$K$14:$K$2013,BL273)&gt;INDEX('Controle de reservas'!$I$14:$I$2013,BL273)),CHAR(10)&amp;"DIVERGÊNCIA DE DATAS","")&amp;IF(INDEX('Controle de reservas'!$P$14:$P$2013,BL273)&lt;&gt;"OK"," !",""))))</f>
      </c>
      <c r="Y273" s="17">
        <f ca="1">IF(OR($AQ273=0,Y$9="",Y$9&lt;$AS273,AND($AT273&lt;&gt;"",Y$9&gt;$AT273)),"",IF(BM273=0,"—",IF(INDEX('Controle de reservas'!$P$14:$P$2013,BM273)="DUPLICIDADE NO DIA","CONFLITO"&amp;IF(INDEX('Controle de reservas'!$M$14:$M$2013,BM273)&lt;&gt;"",CHAR(10)&amp;INDEX('Controle de reservas'!$M$14:$M$2013,BM273),"")&amp;IF(INDEX('Controle de reservas'!$N$14:$N$2013,BM273)&lt;&gt;"",CHAR(10)&amp;"Subst.: "&amp;INDEX('Controle de reservas'!$N$14:$N$2013,BM273),"")&amp;IF(AND(ISNUMBER(INDEX('Controle de reservas'!$I$14:$I$2013,BM273)),INDEX('Controle de reservas'!$I$14:$I$2013,BM273)&gt;0,INDEX('Controle de reservas'!$K$14:$K$2013,BM273)&gt;INDEX('Controle de reservas'!$I$14:$I$2013,BM273)),CHAR(10)&amp;"DIVERGÊNCIA DE DATAS",""),IF(INDEX('Controle de reservas'!$L$14:$L$2013,BM273)="Em cobertura","COV",IF(INDEX('Controle de reservas'!$L$14:$L$2013,BM273)="Disponível","DISP",IF(INDEX('Controle de reservas'!$L$14:$L$2013,BM273)="Não utilizado","NU",IF(INDEX('Controle de reservas'!$L$14:$L$2013,BM273)="Folga","F",IF(INDEX('Controle de reservas'!$L$14:$L$2013,BM273)="Ocorrência","O",IF(INDEX('Controle de reservas'!$L$14:$L$2013,BM273)="Programado","PROG",IF(INDEX('Controle de reservas'!$L$14:$L$2013,BM273)="Disponível no posto","DP","SEM SITUAÇÃO")))))))&amp;IF(INDEX('Controle de reservas'!$M$14:$M$2013,BM273)&lt;&gt;"",CHAR(10)&amp;INDEX('Controle de reservas'!$M$14:$M$2013,BM273),IF(OR(INDEX('Controle de reservas'!$L$14:$L$2013,BM273)="Em cobertura",INDEX('Controle de reservas'!$L$14:$L$2013,BM273)="Programado"),CHAR(10)&amp;"SEM LOCAL",""))&amp;IF(INDEX('Controle de reservas'!$N$14:$N$2013,BM273)&lt;&gt;"",CHAR(10)&amp;"Subst.: "&amp;INDEX('Controle de reservas'!$N$14:$N$2013,BM273),"")&amp;IF(AND(ISNUMBER(INDEX('Controle de reservas'!$I$14:$I$2013,BM273)),INDEX('Controle de reservas'!$I$14:$I$2013,BM273)&gt;0,INDEX('Controle de reservas'!$K$14:$K$2013,BM273)&gt;INDEX('Controle de reservas'!$I$14:$I$2013,BM273)),CHAR(10)&amp;"DIVERGÊNCIA DE DATAS","")&amp;IF(INDEX('Controle de reservas'!$P$14:$P$2013,BM273)&lt;&gt;"OK"," !",""))))</f>
      </c>
      <c r="Z273" s="17">
        <f ca="1">IF(OR($AQ273=0,Z$9="",Z$9&lt;$AS273,AND($AT273&lt;&gt;"",Z$9&gt;$AT273)),"",IF(BN273=0,"—",IF(INDEX('Controle de reservas'!$P$14:$P$2013,BN273)="DUPLICIDADE NO DIA","CONFLITO"&amp;IF(INDEX('Controle de reservas'!$M$14:$M$2013,BN273)&lt;&gt;"",CHAR(10)&amp;INDEX('Controle de reservas'!$M$14:$M$2013,BN273),"")&amp;IF(INDEX('Controle de reservas'!$N$14:$N$2013,BN273)&lt;&gt;"",CHAR(10)&amp;"Subst.: "&amp;INDEX('Controle de reservas'!$N$14:$N$2013,BN273),"")&amp;IF(AND(ISNUMBER(INDEX('Controle de reservas'!$I$14:$I$2013,BN273)),INDEX('Controle de reservas'!$I$14:$I$2013,BN273)&gt;0,INDEX('Controle de reservas'!$K$14:$K$2013,BN273)&gt;INDEX('Controle de reservas'!$I$14:$I$2013,BN273)),CHAR(10)&amp;"DIVERGÊNCIA DE DATAS",""),IF(INDEX('Controle de reservas'!$L$14:$L$2013,BN273)="Em cobertura","COV",IF(INDEX('Controle de reservas'!$L$14:$L$2013,BN273)="Disponível","DISP",IF(INDEX('Controle de reservas'!$L$14:$L$2013,BN273)="Não utilizado","NU",IF(INDEX('Controle de reservas'!$L$14:$L$2013,BN273)="Folga","F",IF(INDEX('Controle de reservas'!$L$14:$L$2013,BN273)="Ocorrência","O",IF(INDEX('Controle de reservas'!$L$14:$L$2013,BN273)="Programado","PROG",IF(INDEX('Controle de reservas'!$L$14:$L$2013,BN273)="Disponível no posto","DP","SEM SITUAÇÃO")))))))&amp;IF(INDEX('Controle de reservas'!$M$14:$M$2013,BN273)&lt;&gt;"",CHAR(10)&amp;INDEX('Controle de reservas'!$M$14:$M$2013,BN273),IF(OR(INDEX('Controle de reservas'!$L$14:$L$2013,BN273)="Em cobertura",INDEX('Controle de reservas'!$L$14:$L$2013,BN273)="Programado"),CHAR(10)&amp;"SEM LOCAL",""))&amp;IF(INDEX('Controle de reservas'!$N$14:$N$2013,BN273)&lt;&gt;"",CHAR(10)&amp;"Subst.: "&amp;INDEX('Controle de reservas'!$N$14:$N$2013,BN273),"")&amp;IF(AND(ISNUMBER(INDEX('Controle de reservas'!$I$14:$I$2013,BN273)),INDEX('Controle de reservas'!$I$14:$I$2013,BN273)&gt;0,INDEX('Controle de reservas'!$K$14:$K$2013,BN273)&gt;INDEX('Controle de reservas'!$I$14:$I$2013,BN273)),CHAR(10)&amp;"DIVERGÊNCIA DE DATAS","")&amp;IF(INDEX('Controle de reservas'!$P$14:$P$2013,BN273)&lt;&gt;"OK"," !",""))))</f>
      </c>
      <c r="AA273" s="17">
        <f ca="1">IF(OR($AQ273=0,AA$9="",AA$9&lt;$AS273,AND($AT273&lt;&gt;"",AA$9&gt;$AT273)),"",IF(BO273=0,"—",IF(INDEX('Controle de reservas'!$P$14:$P$2013,BO273)="DUPLICIDADE NO DIA","CONFLITO"&amp;IF(INDEX('Controle de reservas'!$M$14:$M$2013,BO273)&lt;&gt;"",CHAR(10)&amp;INDEX('Controle de reservas'!$M$14:$M$2013,BO273),"")&amp;IF(INDEX('Controle de reservas'!$N$14:$N$2013,BO273)&lt;&gt;"",CHAR(10)&amp;"Subst.: "&amp;INDEX('Controle de reservas'!$N$14:$N$2013,BO273),"")&amp;IF(AND(ISNUMBER(INDEX('Controle de reservas'!$I$14:$I$2013,BO273)),INDEX('Controle de reservas'!$I$14:$I$2013,BO273)&gt;0,INDEX('Controle de reservas'!$K$14:$K$2013,BO273)&gt;INDEX('Controle de reservas'!$I$14:$I$2013,BO273)),CHAR(10)&amp;"DIVERGÊNCIA DE DATAS",""),IF(INDEX('Controle de reservas'!$L$14:$L$2013,BO273)="Em cobertura","COV",IF(INDEX('Controle de reservas'!$L$14:$L$2013,BO273)="Disponível","DISP",IF(INDEX('Controle de reservas'!$L$14:$L$2013,BO273)="Não utilizado","NU",IF(INDEX('Controle de reservas'!$L$14:$L$2013,BO273)="Folga","F",IF(INDEX('Controle de reservas'!$L$14:$L$2013,BO273)="Ocorrência","O",IF(INDEX('Controle de reservas'!$L$14:$L$2013,BO273)="Programado","PROG",IF(INDEX('Controle de reservas'!$L$14:$L$2013,BO273)="Disponível no posto","DP","SEM SITUAÇÃO")))))))&amp;IF(INDEX('Controle de reservas'!$M$14:$M$2013,BO273)&lt;&gt;"",CHAR(10)&amp;INDEX('Controle de reservas'!$M$14:$M$2013,BO273),IF(OR(INDEX('Controle de reservas'!$L$14:$L$2013,BO273)="Em cobertura",INDEX('Controle de reservas'!$L$14:$L$2013,BO273)="Programado"),CHAR(10)&amp;"SEM LOCAL",""))&amp;IF(INDEX('Controle de reservas'!$N$14:$N$2013,BO273)&lt;&gt;"",CHAR(10)&amp;"Subst.: "&amp;INDEX('Controle de reservas'!$N$14:$N$2013,BO273),"")&amp;IF(AND(ISNUMBER(INDEX('Controle de reservas'!$I$14:$I$2013,BO273)),INDEX('Controle de reservas'!$I$14:$I$2013,BO273)&gt;0,INDEX('Controle de reservas'!$K$14:$K$2013,BO273)&gt;INDEX('Controle de reservas'!$I$14:$I$2013,BO273)),CHAR(10)&amp;"DIVERGÊNCIA DE DATAS","")&amp;IF(INDEX('Controle de reservas'!$P$14:$P$2013,BO273)&lt;&gt;"OK"," !",""))))</f>
      </c>
      <c r="AB273" s="17">
        <f ca="1">IF(OR($AQ273=0,AB$9="",AB$9&lt;$AS273,AND($AT273&lt;&gt;"",AB$9&gt;$AT273)),"",IF(BP273=0,"—",IF(INDEX('Controle de reservas'!$P$14:$P$2013,BP273)="DUPLICIDADE NO DIA","CONFLITO"&amp;IF(INDEX('Controle de reservas'!$M$14:$M$2013,BP273)&lt;&gt;"",CHAR(10)&amp;INDEX('Controle de reservas'!$M$14:$M$2013,BP273),"")&amp;IF(INDEX('Controle de reservas'!$N$14:$N$2013,BP273)&lt;&gt;"",CHAR(10)&amp;"Subst.: "&amp;INDEX('Controle de reservas'!$N$14:$N$2013,BP273),"")&amp;IF(AND(ISNUMBER(INDEX('Controle de reservas'!$I$14:$I$2013,BP273)),INDEX('Controle de reservas'!$I$14:$I$2013,BP273)&gt;0,INDEX('Controle de reservas'!$K$14:$K$2013,BP273)&gt;INDEX('Controle de reservas'!$I$14:$I$2013,BP273)),CHAR(10)&amp;"DIVERGÊNCIA DE DATAS",""),IF(INDEX('Controle de reservas'!$L$14:$L$2013,BP273)="Em cobertura","COV",IF(INDEX('Controle de reservas'!$L$14:$L$2013,BP273)="Disponível","DISP",IF(INDEX('Controle de reservas'!$L$14:$L$2013,BP273)="Não utilizado","NU",IF(INDEX('Controle de reservas'!$L$14:$L$2013,BP273)="Folga","F",IF(INDEX('Controle de reservas'!$L$14:$L$2013,BP273)="Ocorrência","O",IF(INDEX('Controle de reservas'!$L$14:$L$2013,BP273)="Programado","PROG",IF(INDEX('Controle de reservas'!$L$14:$L$2013,BP273)="Disponível no posto","DP","SEM SITUAÇÃO")))))))&amp;IF(INDEX('Controle de reservas'!$M$14:$M$2013,BP273)&lt;&gt;"",CHAR(10)&amp;INDEX('Controle de reservas'!$M$14:$M$2013,BP273),IF(OR(INDEX('Controle de reservas'!$L$14:$L$2013,BP273)="Em cobertura",INDEX('Controle de reservas'!$L$14:$L$2013,BP273)="Programado"),CHAR(10)&amp;"SEM LOCAL",""))&amp;IF(INDEX('Controle de reservas'!$N$14:$N$2013,BP273)&lt;&gt;"",CHAR(10)&amp;"Subst.: "&amp;INDEX('Controle de reservas'!$N$14:$N$2013,BP273),"")&amp;IF(AND(ISNUMBER(INDEX('Controle de reservas'!$I$14:$I$2013,BP273)),INDEX('Controle de reservas'!$I$14:$I$2013,BP273)&gt;0,INDEX('Controle de reservas'!$K$14:$K$2013,BP273)&gt;INDEX('Controle de reservas'!$I$14:$I$2013,BP273)),CHAR(10)&amp;"DIVERGÊNCIA DE DATAS","")&amp;IF(INDEX('Controle de reservas'!$P$14:$P$2013,BP273)&lt;&gt;"OK"," !",""))))</f>
      </c>
      <c r="AC273" s="17">
        <f ca="1">IF(OR($AQ273=0,AC$9="",AC$9&lt;$AS273,AND($AT273&lt;&gt;"",AC$9&gt;$AT273)),"",IF(BQ273=0,"—",IF(INDEX('Controle de reservas'!$P$14:$P$2013,BQ273)="DUPLICIDADE NO DIA","CONFLITO"&amp;IF(INDEX('Controle de reservas'!$M$14:$M$2013,BQ273)&lt;&gt;"",CHAR(10)&amp;INDEX('Controle de reservas'!$M$14:$M$2013,BQ273),"")&amp;IF(INDEX('Controle de reservas'!$N$14:$N$2013,BQ273)&lt;&gt;"",CHAR(10)&amp;"Subst.: "&amp;INDEX('Controle de reservas'!$N$14:$N$2013,BQ273),"")&amp;IF(AND(ISNUMBER(INDEX('Controle de reservas'!$I$14:$I$2013,BQ273)),INDEX('Controle de reservas'!$I$14:$I$2013,BQ273)&gt;0,INDEX('Controle de reservas'!$K$14:$K$2013,BQ273)&gt;INDEX('Controle de reservas'!$I$14:$I$2013,BQ273)),CHAR(10)&amp;"DIVERGÊNCIA DE DATAS",""),IF(INDEX('Controle de reservas'!$L$14:$L$2013,BQ273)="Em cobertura","COV",IF(INDEX('Controle de reservas'!$L$14:$L$2013,BQ273)="Disponível","DISP",IF(INDEX('Controle de reservas'!$L$14:$L$2013,BQ273)="Não utilizado","NU",IF(INDEX('Controle de reservas'!$L$14:$L$2013,BQ273)="Folga","F",IF(INDEX('Controle de reservas'!$L$14:$L$2013,BQ273)="Ocorrência","O",IF(INDEX('Controle de reservas'!$L$14:$L$2013,BQ273)="Programado","PROG",IF(INDEX('Controle de reservas'!$L$14:$L$2013,BQ273)="Disponível no posto","DP","SEM SITUAÇÃO")))))))&amp;IF(INDEX('Controle de reservas'!$M$14:$M$2013,BQ273)&lt;&gt;"",CHAR(10)&amp;INDEX('Controle de reservas'!$M$14:$M$2013,BQ273),IF(OR(INDEX('Controle de reservas'!$L$14:$L$2013,BQ273)="Em cobertura",INDEX('Controle de reservas'!$L$14:$L$2013,BQ273)="Programado"),CHAR(10)&amp;"SEM LOCAL",""))&amp;IF(INDEX('Controle de reservas'!$N$14:$N$2013,BQ273)&lt;&gt;"",CHAR(10)&amp;"Subst.: "&amp;INDEX('Controle de reservas'!$N$14:$N$2013,BQ273),"")&amp;IF(AND(ISNUMBER(INDEX('Controle de reservas'!$I$14:$I$2013,BQ273)),INDEX('Controle de reservas'!$I$14:$I$2013,BQ273)&gt;0,INDEX('Controle de reservas'!$K$14:$K$2013,BQ273)&gt;INDEX('Controle de reservas'!$I$14:$I$2013,BQ273)),CHAR(10)&amp;"DIVERGÊNCIA DE DATAS","")&amp;IF(INDEX('Controle de reservas'!$P$14:$P$2013,BQ273)&lt;&gt;"OK"," !",""))))</f>
      </c>
      <c r="AD273" s="17">
        <f ca="1">IF(OR($AQ273=0,AD$9="",AD$9&lt;$AS273,AND($AT273&lt;&gt;"",AD$9&gt;$AT273)),"",IF(BR273=0,"—",IF(INDEX('Controle de reservas'!$P$14:$P$2013,BR273)="DUPLICIDADE NO DIA","CONFLITO"&amp;IF(INDEX('Controle de reservas'!$M$14:$M$2013,BR273)&lt;&gt;"",CHAR(10)&amp;INDEX('Controle de reservas'!$M$14:$M$2013,BR273),"")&amp;IF(INDEX('Controle de reservas'!$N$14:$N$2013,BR273)&lt;&gt;"",CHAR(10)&amp;"Subst.: "&amp;INDEX('Controle de reservas'!$N$14:$N$2013,BR273),"")&amp;IF(AND(ISNUMBER(INDEX('Controle de reservas'!$I$14:$I$2013,BR273)),INDEX('Controle de reservas'!$I$14:$I$2013,BR273)&gt;0,INDEX('Controle de reservas'!$K$14:$K$2013,BR273)&gt;INDEX('Controle de reservas'!$I$14:$I$2013,BR273)),CHAR(10)&amp;"DIVERGÊNCIA DE DATAS",""),IF(INDEX('Controle de reservas'!$L$14:$L$2013,BR273)="Em cobertura","COV",IF(INDEX('Controle de reservas'!$L$14:$L$2013,BR273)="Disponível","DISP",IF(INDEX('Controle de reservas'!$L$14:$L$2013,BR273)="Não utilizado","NU",IF(INDEX('Controle de reservas'!$L$14:$L$2013,BR273)="Folga","F",IF(INDEX('Controle de reservas'!$L$14:$L$2013,BR273)="Ocorrência","O",IF(INDEX('Controle de reservas'!$L$14:$L$2013,BR273)="Programado","PROG",IF(INDEX('Controle de reservas'!$L$14:$L$2013,BR273)="Disponível no posto","DP","SEM SITUAÇÃO")))))))&amp;IF(INDEX('Controle de reservas'!$M$14:$M$2013,BR273)&lt;&gt;"",CHAR(10)&amp;INDEX('Controle de reservas'!$M$14:$M$2013,BR273),IF(OR(INDEX('Controle de reservas'!$L$14:$L$2013,BR273)="Em cobertura",INDEX('Controle de reservas'!$L$14:$L$2013,BR273)="Programado"),CHAR(10)&amp;"SEM LOCAL",""))&amp;IF(INDEX('Controle de reservas'!$N$14:$N$2013,BR273)&lt;&gt;"",CHAR(10)&amp;"Subst.: "&amp;INDEX('Controle de reservas'!$N$14:$N$2013,BR273),"")&amp;IF(AND(ISNUMBER(INDEX('Controle de reservas'!$I$14:$I$2013,BR273)),INDEX('Controle de reservas'!$I$14:$I$2013,BR273)&gt;0,INDEX('Controle de reservas'!$K$14:$K$2013,BR273)&gt;INDEX('Controle de reservas'!$I$14:$I$2013,BR273)),CHAR(10)&amp;"DIVERGÊNCIA DE DATAS","")&amp;IF(INDEX('Controle de reservas'!$P$14:$P$2013,BR273)&lt;&gt;"OK"," !",""))))</f>
      </c>
      <c r="AE273" s="17">
        <f ca="1">IF(OR($AQ273=0,AE$9="",AE$9&lt;$AS273,AND($AT273&lt;&gt;"",AE$9&gt;$AT273)),"",IF(BS273=0,"—",IF(INDEX('Controle de reservas'!$P$14:$P$2013,BS273)="DUPLICIDADE NO DIA","CONFLITO"&amp;IF(INDEX('Controle de reservas'!$M$14:$M$2013,BS273)&lt;&gt;"",CHAR(10)&amp;INDEX('Controle de reservas'!$M$14:$M$2013,BS273),"")&amp;IF(INDEX('Controle de reservas'!$N$14:$N$2013,BS273)&lt;&gt;"",CHAR(10)&amp;"Subst.: "&amp;INDEX('Controle de reservas'!$N$14:$N$2013,BS273),"")&amp;IF(AND(ISNUMBER(INDEX('Controle de reservas'!$I$14:$I$2013,BS273)),INDEX('Controle de reservas'!$I$14:$I$2013,BS273)&gt;0,INDEX('Controle de reservas'!$K$14:$K$2013,BS273)&gt;INDEX('Controle de reservas'!$I$14:$I$2013,BS273)),CHAR(10)&amp;"DIVERGÊNCIA DE DATAS",""),IF(INDEX('Controle de reservas'!$L$14:$L$2013,BS273)="Em cobertura","COV",IF(INDEX('Controle de reservas'!$L$14:$L$2013,BS273)="Disponível","DISP",IF(INDEX('Controle de reservas'!$L$14:$L$2013,BS273)="Não utilizado","NU",IF(INDEX('Controle de reservas'!$L$14:$L$2013,BS273)="Folga","F",IF(INDEX('Controle de reservas'!$L$14:$L$2013,BS273)="Ocorrência","O",IF(INDEX('Controle de reservas'!$L$14:$L$2013,BS273)="Programado","PROG",IF(INDEX('Controle de reservas'!$L$14:$L$2013,BS273)="Disponível no posto","DP","SEM SITUAÇÃO")))))))&amp;IF(INDEX('Controle de reservas'!$M$14:$M$2013,BS273)&lt;&gt;"",CHAR(10)&amp;INDEX('Controle de reservas'!$M$14:$M$2013,BS273),IF(OR(INDEX('Controle de reservas'!$L$14:$L$2013,BS273)="Em cobertura",INDEX('Controle de reservas'!$L$14:$L$2013,BS273)="Programado"),CHAR(10)&amp;"SEM LOCAL",""))&amp;IF(INDEX('Controle de reservas'!$N$14:$N$2013,BS273)&lt;&gt;"",CHAR(10)&amp;"Subst.: "&amp;INDEX('Controle de reservas'!$N$14:$N$2013,BS273),"")&amp;IF(AND(ISNUMBER(INDEX('Controle de reservas'!$I$14:$I$2013,BS273)),INDEX('Controle de reservas'!$I$14:$I$2013,BS273)&gt;0,INDEX('Controle de reservas'!$K$14:$K$2013,BS273)&gt;INDEX('Controle de reservas'!$I$14:$I$2013,BS273)),CHAR(10)&amp;"DIVERGÊNCIA DE DATAS","")&amp;IF(INDEX('Controle de reservas'!$P$14:$P$2013,BS273)&lt;&gt;"OK"," !",""))))</f>
      </c>
      <c r="AF273" s="17">
        <f ca="1">IF(OR($AQ273=0,AF$9="",AF$9&lt;$AS273,AND($AT273&lt;&gt;"",AF$9&gt;$AT273)),"",IF(BT273=0,"—",IF(INDEX('Controle de reservas'!$P$14:$P$2013,BT273)="DUPLICIDADE NO DIA","CONFLITO"&amp;IF(INDEX('Controle de reservas'!$M$14:$M$2013,BT273)&lt;&gt;"",CHAR(10)&amp;INDEX('Controle de reservas'!$M$14:$M$2013,BT273),"")&amp;IF(INDEX('Controle de reservas'!$N$14:$N$2013,BT273)&lt;&gt;"",CHAR(10)&amp;"Subst.: "&amp;INDEX('Controle de reservas'!$N$14:$N$2013,BT273),"")&amp;IF(AND(ISNUMBER(INDEX('Controle de reservas'!$I$14:$I$2013,BT273)),INDEX('Controle de reservas'!$I$14:$I$2013,BT273)&gt;0,INDEX('Controle de reservas'!$K$14:$K$2013,BT273)&gt;INDEX('Controle de reservas'!$I$14:$I$2013,BT273)),CHAR(10)&amp;"DIVERGÊNCIA DE DATAS",""),IF(INDEX('Controle de reservas'!$L$14:$L$2013,BT273)="Em cobertura","COV",IF(INDEX('Controle de reservas'!$L$14:$L$2013,BT273)="Disponível","DISP",IF(INDEX('Controle de reservas'!$L$14:$L$2013,BT273)="Não utilizado","NU",IF(INDEX('Controle de reservas'!$L$14:$L$2013,BT273)="Folga","F",IF(INDEX('Controle de reservas'!$L$14:$L$2013,BT273)="Ocorrência","O",IF(INDEX('Controle de reservas'!$L$14:$L$2013,BT273)="Programado","PROG",IF(INDEX('Controle de reservas'!$L$14:$L$2013,BT273)="Disponível no posto","DP","SEM SITUAÇÃO")))))))&amp;IF(INDEX('Controle de reservas'!$M$14:$M$2013,BT273)&lt;&gt;"",CHAR(10)&amp;INDEX('Controle de reservas'!$M$14:$M$2013,BT273),IF(OR(INDEX('Controle de reservas'!$L$14:$L$2013,BT273)="Em cobertura",INDEX('Controle de reservas'!$L$14:$L$2013,BT273)="Programado"),CHAR(10)&amp;"SEM LOCAL",""))&amp;IF(INDEX('Controle de reservas'!$N$14:$N$2013,BT273)&lt;&gt;"",CHAR(10)&amp;"Subst.: "&amp;INDEX('Controle de reservas'!$N$14:$N$2013,BT273),"")&amp;IF(AND(ISNUMBER(INDEX('Controle de reservas'!$I$14:$I$2013,BT273)),INDEX('Controle de reservas'!$I$14:$I$2013,BT273)&gt;0,INDEX('Controle de reservas'!$K$14:$K$2013,BT273)&gt;INDEX('Controle de reservas'!$I$14:$I$2013,BT273)),CHAR(10)&amp;"DIVERGÊNCIA DE DATAS","")&amp;IF(INDEX('Controle de reservas'!$P$14:$P$2013,BT273)&lt;&gt;"OK"," !",""))))</f>
      </c>
      <c r="AG273" s="17">
        <f ca="1">IF(OR($AQ273=0,AG$9="",AG$9&lt;$AS273,AND($AT273&lt;&gt;"",AG$9&gt;$AT273)),"",IF(BU273=0,"—",IF(INDEX('Controle de reservas'!$P$14:$P$2013,BU273)="DUPLICIDADE NO DIA","CONFLITO"&amp;IF(INDEX('Controle de reservas'!$M$14:$M$2013,BU273)&lt;&gt;"",CHAR(10)&amp;INDEX('Controle de reservas'!$M$14:$M$2013,BU273),"")&amp;IF(INDEX('Controle de reservas'!$N$14:$N$2013,BU273)&lt;&gt;"",CHAR(10)&amp;"Subst.: "&amp;INDEX('Controle de reservas'!$N$14:$N$2013,BU273),"")&amp;IF(AND(ISNUMBER(INDEX('Controle de reservas'!$I$14:$I$2013,BU273)),INDEX('Controle de reservas'!$I$14:$I$2013,BU273)&gt;0,INDEX('Controle de reservas'!$K$14:$K$2013,BU273)&gt;INDEX('Controle de reservas'!$I$14:$I$2013,BU273)),CHAR(10)&amp;"DIVERGÊNCIA DE DATAS",""),IF(INDEX('Controle de reservas'!$L$14:$L$2013,BU273)="Em cobertura","COV",IF(INDEX('Controle de reservas'!$L$14:$L$2013,BU273)="Disponível","DISP",IF(INDEX('Controle de reservas'!$L$14:$L$2013,BU273)="Não utilizado","NU",IF(INDEX('Controle de reservas'!$L$14:$L$2013,BU273)="Folga","F",IF(INDEX('Controle de reservas'!$L$14:$L$2013,BU273)="Ocorrência","O",IF(INDEX('Controle de reservas'!$L$14:$L$2013,BU273)="Programado","PROG",IF(INDEX('Controle de reservas'!$L$14:$L$2013,BU273)="Disponível no posto","DP","SEM SITUAÇÃO")))))))&amp;IF(INDEX('Controle de reservas'!$M$14:$M$2013,BU273)&lt;&gt;"",CHAR(10)&amp;INDEX('Controle de reservas'!$M$14:$M$2013,BU273),IF(OR(INDEX('Controle de reservas'!$L$14:$L$2013,BU273)="Em cobertura",INDEX('Controle de reservas'!$L$14:$L$2013,BU273)="Programado"),CHAR(10)&amp;"SEM LOCAL",""))&amp;IF(INDEX('Controle de reservas'!$N$14:$N$2013,BU273)&lt;&gt;"",CHAR(10)&amp;"Subst.: "&amp;INDEX('Controle de reservas'!$N$14:$N$2013,BU273),"")&amp;IF(AND(ISNUMBER(INDEX('Controle de reservas'!$I$14:$I$2013,BU273)),INDEX('Controle de reservas'!$I$14:$I$2013,BU273)&gt;0,INDEX('Controle de reservas'!$K$14:$K$2013,BU273)&gt;INDEX('Controle de reservas'!$I$14:$I$2013,BU273)),CHAR(10)&amp;"DIVERGÊNCIA DE DATAS","")&amp;IF(INDEX('Controle de reservas'!$P$14:$P$2013,BU273)&lt;&gt;"OK"," !",""))))</f>
      </c>
      <c r="AH273" s="17">
        <f ca="1">IF(OR($AQ273=0,AH$9="",AH$9&lt;$AS273,AND($AT273&lt;&gt;"",AH$9&gt;$AT273)),"",IF(BV273=0,"—",IF(INDEX('Controle de reservas'!$P$14:$P$2013,BV273)="DUPLICIDADE NO DIA","CONFLITO"&amp;IF(INDEX('Controle de reservas'!$M$14:$M$2013,BV273)&lt;&gt;"",CHAR(10)&amp;INDEX('Controle de reservas'!$M$14:$M$2013,BV273),"")&amp;IF(INDEX('Controle de reservas'!$N$14:$N$2013,BV273)&lt;&gt;"",CHAR(10)&amp;"Subst.: "&amp;INDEX('Controle de reservas'!$N$14:$N$2013,BV273),"")&amp;IF(AND(ISNUMBER(INDEX('Controle de reservas'!$I$14:$I$2013,BV273)),INDEX('Controle de reservas'!$I$14:$I$2013,BV273)&gt;0,INDEX('Controle de reservas'!$K$14:$K$2013,BV273)&gt;INDEX('Controle de reservas'!$I$14:$I$2013,BV273)),CHAR(10)&amp;"DIVERGÊNCIA DE DATAS",""),IF(INDEX('Controle de reservas'!$L$14:$L$2013,BV273)="Em cobertura","COV",IF(INDEX('Controle de reservas'!$L$14:$L$2013,BV273)="Disponível","DISP",IF(INDEX('Controle de reservas'!$L$14:$L$2013,BV273)="Não utilizado","NU",IF(INDEX('Controle de reservas'!$L$14:$L$2013,BV273)="Folga","F",IF(INDEX('Controle de reservas'!$L$14:$L$2013,BV273)="Ocorrência","O",IF(INDEX('Controle de reservas'!$L$14:$L$2013,BV273)="Programado","PROG",IF(INDEX('Controle de reservas'!$L$14:$L$2013,BV273)="Disponível no posto","DP","SEM SITUAÇÃO")))))))&amp;IF(INDEX('Controle de reservas'!$M$14:$M$2013,BV273)&lt;&gt;"",CHAR(10)&amp;INDEX('Controle de reservas'!$M$14:$M$2013,BV273),IF(OR(INDEX('Controle de reservas'!$L$14:$L$2013,BV273)="Em cobertura",INDEX('Controle de reservas'!$L$14:$L$2013,BV273)="Programado"),CHAR(10)&amp;"SEM LOCAL",""))&amp;IF(INDEX('Controle de reservas'!$N$14:$N$2013,BV273)&lt;&gt;"",CHAR(10)&amp;"Subst.: "&amp;INDEX('Controle de reservas'!$N$14:$N$2013,BV273),"")&amp;IF(AND(ISNUMBER(INDEX('Controle de reservas'!$I$14:$I$2013,BV273)),INDEX('Controle de reservas'!$I$14:$I$2013,BV273)&gt;0,INDEX('Controle de reservas'!$K$14:$K$2013,BV273)&gt;INDEX('Controle de reservas'!$I$14:$I$2013,BV273)),CHAR(10)&amp;"DIVERGÊNCIA DE DATAS","")&amp;IF(INDEX('Controle de reservas'!$P$14:$P$2013,BV273)&lt;&gt;"OK"," !",""))))</f>
      </c>
      <c r="AI273" s="17">
        <f ca="1">IF(OR($AQ273=0,AI$9="",AI$9&lt;$AS273,AND($AT273&lt;&gt;"",AI$9&gt;$AT273)),"",IF(BW273=0,"—",IF(INDEX('Controle de reservas'!$P$14:$P$2013,BW273)="DUPLICIDADE NO DIA","CONFLITO"&amp;IF(INDEX('Controle de reservas'!$M$14:$M$2013,BW273)&lt;&gt;"",CHAR(10)&amp;INDEX('Controle de reservas'!$M$14:$M$2013,BW273),"")&amp;IF(INDEX('Controle de reservas'!$N$14:$N$2013,BW273)&lt;&gt;"",CHAR(10)&amp;"Subst.: "&amp;INDEX('Controle de reservas'!$N$14:$N$2013,BW273),"")&amp;IF(AND(ISNUMBER(INDEX('Controle de reservas'!$I$14:$I$2013,BW273)),INDEX('Controle de reservas'!$I$14:$I$2013,BW273)&gt;0,INDEX('Controle de reservas'!$K$14:$K$2013,BW273)&gt;INDEX('Controle de reservas'!$I$14:$I$2013,BW273)),CHAR(10)&amp;"DIVERGÊNCIA DE DATAS",""),IF(INDEX('Controle de reservas'!$L$14:$L$2013,BW273)="Em cobertura","COV",IF(INDEX('Controle de reservas'!$L$14:$L$2013,BW273)="Disponível","DISP",IF(INDEX('Controle de reservas'!$L$14:$L$2013,BW273)="Não utilizado","NU",IF(INDEX('Controle de reservas'!$L$14:$L$2013,BW273)="Folga","F",IF(INDEX('Controle de reservas'!$L$14:$L$2013,BW273)="Ocorrência","O",IF(INDEX('Controle de reservas'!$L$14:$L$2013,BW273)="Programado","PROG",IF(INDEX('Controle de reservas'!$L$14:$L$2013,BW273)="Disponível no posto","DP","SEM SITUAÇÃO")))))))&amp;IF(INDEX('Controle de reservas'!$M$14:$M$2013,BW273)&lt;&gt;"",CHAR(10)&amp;INDEX('Controle de reservas'!$M$14:$M$2013,BW273),IF(OR(INDEX('Controle de reservas'!$L$14:$L$2013,BW273)="Em cobertura",INDEX('Controle de reservas'!$L$14:$L$2013,BW273)="Programado"),CHAR(10)&amp;"SEM LOCAL",""))&amp;IF(INDEX('Controle de reservas'!$N$14:$N$2013,BW273)&lt;&gt;"",CHAR(10)&amp;"Subst.: "&amp;INDEX('Controle de reservas'!$N$14:$N$2013,BW273),"")&amp;IF(AND(ISNUMBER(INDEX('Controle de reservas'!$I$14:$I$2013,BW273)),INDEX('Controle de reservas'!$I$14:$I$2013,BW273)&gt;0,INDEX('Controle de reservas'!$K$14:$K$2013,BW273)&gt;INDEX('Controle de reservas'!$I$14:$I$2013,BW273)),CHAR(10)&amp;"DIVERGÊNCIA DE DATAS","")&amp;IF(INDEX('Controle de reservas'!$P$14:$P$2013,BW273)&lt;&gt;"OK"," !",""))))</f>
      </c>
      <c r="AJ273" s="17">
        <f ca="1">IF(OR($AQ273=0,AJ$9="",AJ$9&lt;$AS273,AND($AT273&lt;&gt;"",AJ$9&gt;$AT273)),"",IF(BX273=0,"—",IF(INDEX('Controle de reservas'!$P$14:$P$2013,BX273)="DUPLICIDADE NO DIA","CONFLITO"&amp;IF(INDEX('Controle de reservas'!$M$14:$M$2013,BX273)&lt;&gt;"",CHAR(10)&amp;INDEX('Controle de reservas'!$M$14:$M$2013,BX273),"")&amp;IF(INDEX('Controle de reservas'!$N$14:$N$2013,BX273)&lt;&gt;"",CHAR(10)&amp;"Subst.: "&amp;INDEX('Controle de reservas'!$N$14:$N$2013,BX273),"")&amp;IF(AND(ISNUMBER(INDEX('Controle de reservas'!$I$14:$I$2013,BX273)),INDEX('Controle de reservas'!$I$14:$I$2013,BX273)&gt;0,INDEX('Controle de reservas'!$K$14:$K$2013,BX273)&gt;INDEX('Controle de reservas'!$I$14:$I$2013,BX273)),CHAR(10)&amp;"DIVERGÊNCIA DE DATAS",""),IF(INDEX('Controle de reservas'!$L$14:$L$2013,BX273)="Em cobertura","COV",IF(INDEX('Controle de reservas'!$L$14:$L$2013,BX273)="Disponível","DISP",IF(INDEX('Controle de reservas'!$L$14:$L$2013,BX273)="Não utilizado","NU",IF(INDEX('Controle de reservas'!$L$14:$L$2013,BX273)="Folga","F",IF(INDEX('Controle de reservas'!$L$14:$L$2013,BX273)="Ocorrência","O",IF(INDEX('Controle de reservas'!$L$14:$L$2013,BX273)="Programado","PROG",IF(INDEX('Controle de reservas'!$L$14:$L$2013,BX273)="Disponível no posto","DP","SEM SITUAÇÃO")))))))&amp;IF(INDEX('Controle de reservas'!$M$14:$M$2013,BX273)&lt;&gt;"",CHAR(10)&amp;INDEX('Controle de reservas'!$M$14:$M$2013,BX273),IF(OR(INDEX('Controle de reservas'!$L$14:$L$2013,BX273)="Em cobertura",INDEX('Controle de reservas'!$L$14:$L$2013,BX273)="Programado"),CHAR(10)&amp;"SEM LOCAL",""))&amp;IF(INDEX('Controle de reservas'!$N$14:$N$2013,BX273)&lt;&gt;"",CHAR(10)&amp;"Subst.: "&amp;INDEX('Controle de reservas'!$N$14:$N$2013,BX273),"")&amp;IF(AND(ISNUMBER(INDEX('Controle de reservas'!$I$14:$I$2013,BX273)),INDEX('Controle de reservas'!$I$14:$I$2013,BX273)&gt;0,INDEX('Controle de reservas'!$K$14:$K$2013,BX273)&gt;INDEX('Controle de reservas'!$I$14:$I$2013,BX273)),CHAR(10)&amp;"DIVERGÊNCIA DE DATAS","")&amp;IF(INDEX('Controle de reservas'!$P$14:$P$2013,BX273)&lt;&gt;"OK"," !",""))))</f>
      </c>
      <c r="AK273" s="17">
        <f ca="1">IF(OR($AQ273=0,AK$9="",AK$9&lt;$AS273,AND($AT273&lt;&gt;"",AK$9&gt;$AT273)),"",IF(BY273=0,"—",IF(INDEX('Controle de reservas'!$P$14:$P$2013,BY273)="DUPLICIDADE NO DIA","CONFLITO"&amp;IF(INDEX('Controle de reservas'!$M$14:$M$2013,BY273)&lt;&gt;"",CHAR(10)&amp;INDEX('Controle de reservas'!$M$14:$M$2013,BY273),"")&amp;IF(INDEX('Controle de reservas'!$N$14:$N$2013,BY273)&lt;&gt;"",CHAR(10)&amp;"Subst.: "&amp;INDEX('Controle de reservas'!$N$14:$N$2013,BY273),"")&amp;IF(AND(ISNUMBER(INDEX('Controle de reservas'!$I$14:$I$2013,BY273)),INDEX('Controle de reservas'!$I$14:$I$2013,BY273)&gt;0,INDEX('Controle de reservas'!$K$14:$K$2013,BY273)&gt;INDEX('Controle de reservas'!$I$14:$I$2013,BY273)),CHAR(10)&amp;"DIVERGÊNCIA DE DATAS",""),IF(INDEX('Controle de reservas'!$L$14:$L$2013,BY273)="Em cobertura","COV",IF(INDEX('Controle de reservas'!$L$14:$L$2013,BY273)="Disponível","DISP",IF(INDEX('Controle de reservas'!$L$14:$L$2013,BY273)="Não utilizado","NU",IF(INDEX('Controle de reservas'!$L$14:$L$2013,BY273)="Folga","F",IF(INDEX('Controle de reservas'!$L$14:$L$2013,BY273)="Ocorrência","O",IF(INDEX('Controle de reservas'!$L$14:$L$2013,BY273)="Programado","PROG",IF(INDEX('Controle de reservas'!$L$14:$L$2013,BY273)="Disponível no posto","DP","SEM SITUAÇÃO")))))))&amp;IF(INDEX('Controle de reservas'!$M$14:$M$2013,BY273)&lt;&gt;"",CHAR(10)&amp;INDEX('Controle de reservas'!$M$14:$M$2013,BY273),IF(OR(INDEX('Controle de reservas'!$L$14:$L$2013,BY273)="Em cobertura",INDEX('Controle de reservas'!$L$14:$L$2013,BY273)="Programado"),CHAR(10)&amp;"SEM LOCAL",""))&amp;IF(INDEX('Controle de reservas'!$N$14:$N$2013,BY273)&lt;&gt;"",CHAR(10)&amp;"Subst.: "&amp;INDEX('Controle de reservas'!$N$14:$N$2013,BY273),"")&amp;IF(AND(ISNUMBER(INDEX('Controle de reservas'!$I$14:$I$2013,BY273)),INDEX('Controle de reservas'!$I$14:$I$2013,BY273)&gt;0,INDEX('Controle de reservas'!$K$14:$K$2013,BY273)&gt;INDEX('Controle de reservas'!$I$14:$I$2013,BY273)),CHAR(10)&amp;"DIVERGÊNCIA DE DATAS","")&amp;IF(INDEX('Controle de reservas'!$P$14:$P$2013,BY273)&lt;&gt;"OK"," !",""))))</f>
      </c>
      <c r="AL273" s="16">
        <f t="shared" ca="1" si="17"/>
      </c>
      <c r="AM273" s="16">
        <f t="shared" ca="1" si="18"/>
      </c>
      <c r="AN273" s="16">
        <f t="shared" ca="1" si="19"/>
      </c>
      <c r="AO273" s="16">
        <f t="shared" ca="1" si="20"/>
      </c>
      <c r="AP273" s="16">
        <f ca="1">IF($AQ273=0,"",INDEX('Controle de reservas'!$O$14:$O$2013,$AQ273))</f>
      </c>
      <c r="AQ273">
        <f ca="1">IFERROR(MATCH(ROW()-9,'Controle de reservas'!$S$14:$S$2013,0),0)</f>
      </c>
      <c r="AR273">
        <f ca="1">IF($AQ273=0,"",INDEX('Controle de reservas'!$Q$14:$Q$2013,$AQ273))</f>
      </c>
      <c r="AS273">
        <f ca="1">IF($AQ273=0,"",INDEX('Controle de reservas'!$H$14:$H$2013,$AQ273))</f>
      </c>
      <c r="AT273">
        <f ca="1">IF($AQ273=0,"",IF(INDEX('Controle de reservas'!$J$14:$J$2013,$AQ273)=0,"",INDEX('Controle de reservas'!$J$14:$J$2013,$AQ273)))</f>
      </c>
      <c r="AU273">
        <f ca="1">IF(OR($AQ273=0,G$9=""),0,IFERROR(MATCH($AR273&amp;"|"&amp;TEXT(G$9,"yyyymmdd"),'Controle de reservas'!$T$14:$T$2013,0),0))</f>
      </c>
      <c r="AV273">
        <f ca="1">IF(OR($AQ273=0,H$9=""),0,IFERROR(MATCH($AR273&amp;"|"&amp;TEXT(H$9,"yyyymmdd"),'Controle de reservas'!$T$14:$T$2013,0),0))</f>
      </c>
      <c r="AW273">
        <f ca="1">IF(OR($AQ273=0,I$9=""),0,IFERROR(MATCH($AR273&amp;"|"&amp;TEXT(I$9,"yyyymmdd"),'Controle de reservas'!$T$14:$T$2013,0),0))</f>
      </c>
      <c r="AX273">
        <f ca="1">IF(OR($AQ273=0,J$9=""),0,IFERROR(MATCH($AR273&amp;"|"&amp;TEXT(J$9,"yyyymmdd"),'Controle de reservas'!$T$14:$T$2013,0),0))</f>
      </c>
      <c r="AY273">
        <f ca="1">IF(OR($AQ273=0,K$9=""),0,IFERROR(MATCH($AR273&amp;"|"&amp;TEXT(K$9,"yyyymmdd"),'Controle de reservas'!$T$14:$T$2013,0),0))</f>
      </c>
      <c r="AZ273">
        <f ca="1">IF(OR($AQ273=0,L$9=""),0,IFERROR(MATCH($AR273&amp;"|"&amp;TEXT(L$9,"yyyymmdd"),'Controle de reservas'!$T$14:$T$2013,0),0))</f>
      </c>
      <c r="BA273">
        <f ca="1">IF(OR($AQ273=0,M$9=""),0,IFERROR(MATCH($AR273&amp;"|"&amp;TEXT(M$9,"yyyymmdd"),'Controle de reservas'!$T$14:$T$2013,0),0))</f>
      </c>
      <c r="BB273">
        <f ca="1">IF(OR($AQ273=0,N$9=""),0,IFERROR(MATCH($AR273&amp;"|"&amp;TEXT(N$9,"yyyymmdd"),'Controle de reservas'!$T$14:$T$2013,0),0))</f>
      </c>
      <c r="BC273">
        <f ca="1">IF(OR($AQ273=0,O$9=""),0,IFERROR(MATCH($AR273&amp;"|"&amp;TEXT(O$9,"yyyymmdd"),'Controle de reservas'!$T$14:$T$2013,0),0))</f>
      </c>
      <c r="BD273">
        <f ca="1">IF(OR($AQ273=0,P$9=""),0,IFERROR(MATCH($AR273&amp;"|"&amp;TEXT(P$9,"yyyymmdd"),'Controle de reservas'!$T$14:$T$2013,0),0))</f>
      </c>
      <c r="BE273">
        <f ca="1">IF(OR($AQ273=0,Q$9=""),0,IFERROR(MATCH($AR273&amp;"|"&amp;TEXT(Q$9,"yyyymmdd"),'Controle de reservas'!$T$14:$T$2013,0),0))</f>
      </c>
      <c r="BF273">
        <f ca="1">IF(OR($AQ273=0,R$9=""),0,IFERROR(MATCH($AR273&amp;"|"&amp;TEXT(R$9,"yyyymmdd"),'Controle de reservas'!$T$14:$T$2013,0),0))</f>
      </c>
      <c r="BG273">
        <f ca="1">IF(OR($AQ273=0,S$9=""),0,IFERROR(MATCH($AR273&amp;"|"&amp;TEXT(S$9,"yyyymmdd"),'Controle de reservas'!$T$14:$T$2013,0),0))</f>
      </c>
      <c r="BH273">
        <f ca="1">IF(OR($AQ273=0,T$9=""),0,IFERROR(MATCH($AR273&amp;"|"&amp;TEXT(T$9,"yyyymmdd"),'Controle de reservas'!$T$14:$T$2013,0),0))</f>
      </c>
      <c r="BI273">
        <f ca="1">IF(OR($AQ273=0,U$9=""),0,IFERROR(MATCH($AR273&amp;"|"&amp;TEXT(U$9,"yyyymmdd"),'Controle de reservas'!$T$14:$T$2013,0),0))</f>
      </c>
      <c r="BJ273">
        <f ca="1">IF(OR($AQ273=0,V$9=""),0,IFERROR(MATCH($AR273&amp;"|"&amp;TEXT(V$9,"yyyymmdd"),'Controle de reservas'!$T$14:$T$2013,0),0))</f>
      </c>
      <c r="BK273">
        <f ca="1">IF(OR($AQ273=0,W$9=""),0,IFERROR(MATCH($AR273&amp;"|"&amp;TEXT(W$9,"yyyymmdd"),'Controle de reservas'!$T$14:$T$2013,0),0))</f>
      </c>
      <c r="BL273">
        <f ca="1">IF(OR($AQ273=0,X$9=""),0,IFERROR(MATCH($AR273&amp;"|"&amp;TEXT(X$9,"yyyymmdd"),'Controle de reservas'!$T$14:$T$2013,0),0))</f>
      </c>
      <c r="BM273">
        <f ca="1">IF(OR($AQ273=0,Y$9=""),0,IFERROR(MATCH($AR273&amp;"|"&amp;TEXT(Y$9,"yyyymmdd"),'Controle de reservas'!$T$14:$T$2013,0),0))</f>
      </c>
      <c r="BN273">
        <f ca="1">IF(OR($AQ273=0,Z$9=""),0,IFERROR(MATCH($AR273&amp;"|"&amp;TEXT(Z$9,"yyyymmdd"),'Controle de reservas'!$T$14:$T$2013,0),0))</f>
      </c>
      <c r="BO273">
        <f ca="1">IF(OR($AQ273=0,AA$9=""),0,IFERROR(MATCH($AR273&amp;"|"&amp;TEXT(AA$9,"yyyymmdd"),'Controle de reservas'!$T$14:$T$2013,0),0))</f>
      </c>
      <c r="BP273">
        <f ca="1">IF(OR($AQ273=0,AB$9=""),0,IFERROR(MATCH($AR273&amp;"|"&amp;TEXT(AB$9,"yyyymmdd"),'Controle de reservas'!$T$14:$T$2013,0),0))</f>
      </c>
      <c r="BQ273">
        <f ca="1">IF(OR($AQ273=0,AC$9=""),0,IFERROR(MATCH($AR273&amp;"|"&amp;TEXT(AC$9,"yyyymmdd"),'Controle de reservas'!$T$14:$T$2013,0),0))</f>
      </c>
      <c r="BR273">
        <f ca="1">IF(OR($AQ273=0,AD$9=""),0,IFERROR(MATCH($AR273&amp;"|"&amp;TEXT(AD$9,"yyyymmdd"),'Controle de reservas'!$T$14:$T$2013,0),0))</f>
      </c>
      <c r="BS273">
        <f ca="1">IF(OR($AQ273=0,AE$9=""),0,IFERROR(MATCH($AR273&amp;"|"&amp;TEXT(AE$9,"yyyymmdd"),'Controle de reservas'!$T$14:$T$2013,0),0))</f>
      </c>
      <c r="BT273">
        <f ca="1">IF(OR($AQ273=0,AF$9=""),0,IFERROR(MATCH($AR273&amp;"|"&amp;TEXT(AF$9,"yyyymmdd"),'Controle de reservas'!$T$14:$T$2013,0),0))</f>
      </c>
      <c r="BU273">
        <f ca="1">IF(OR($AQ273=0,AG$9=""),0,IFERROR(MATCH($AR273&amp;"|"&amp;TEXT(AG$9,"yyyymmdd"),'Controle de reservas'!$T$14:$T$2013,0),0))</f>
      </c>
      <c r="BV273">
        <f ca="1">IF(OR($AQ273=0,AH$9=""),0,IFERROR(MATCH($AR273&amp;"|"&amp;TEXT(AH$9,"yyyymmdd"),'Controle de reservas'!$T$14:$T$2013,0),0))</f>
      </c>
      <c r="BW273">
        <f ca="1">IF(OR($AQ273=0,AI$9=""),0,IFERROR(MATCH($AR273&amp;"|"&amp;TEXT(AI$9,"yyyymmdd"),'Controle de reservas'!$T$14:$T$2013,0),0))</f>
      </c>
      <c r="BX273">
        <f ca="1">IF(OR($AQ273=0,AJ$9=""),0,IFERROR(MATCH($AR273&amp;"|"&amp;TEXT(AJ$9,"yyyymmdd"),'Controle de reservas'!$T$14:$T$2013,0),0))</f>
      </c>
      <c r="BY273">
        <f ca="1">IF(OR($AQ273=0,AK$9=""),0,IFERROR(MATCH($AR273&amp;"|"&amp;TEXT(AK$9,"yyyymmdd"),'Controle de reservas'!$T$14:$T$2013,0),0))</f>
      </c>
    </row>
    <row r="274" spans="1:77" ht="105" customHeight="1" x14ac:dyDescent="0.25">
      <c r="A274" s="14">
        <f ca="1">IF($AQ274=0,"",INDEX('Controle de reservas'!$A$14:$A$2013,$AQ274))</f>
      </c>
      <c r="B274" s="14">
        <f ca="1">IF($AQ274=0,"",INDEX('Controle de reservas'!$B$14:$B$2013,$AQ274))</f>
      </c>
      <c r="C274" s="14">
        <f ca="1">IF($AQ274=0,"",INDEX('Controle de reservas'!$C$14:$C$2013,$AQ274))</f>
      </c>
      <c r="D274" s="14">
        <f ca="1">IF($AQ274=0,"",INDEX('Controle de reservas'!$D$14:$D$2013,$AQ274))</f>
      </c>
      <c r="E274" s="14">
        <f ca="1">IF($AQ274=0,"",INDEX('Controle de reservas'!$E$14:$E$2013,$AQ274))</f>
      </c>
      <c r="F274" s="14">
        <f ca="1">IF($AQ274=0,"",INDEX('Controle de reservas'!$F$14:$F$2013,$AQ274))</f>
      </c>
      <c r="G274" s="15">
        <f ca="1">IF(OR($AQ274=0,G$9="",G$9&lt;$AS274,AND($AT274&lt;&gt;"",G$9&gt;$AT274)),"",IF(AU274=0,"—",IF(INDEX('Controle de reservas'!$P$14:$P$2013,AU274)="DUPLICIDADE NO DIA","CONFLITO"&amp;IF(INDEX('Controle de reservas'!$M$14:$M$2013,AU274)&lt;&gt;"",CHAR(10)&amp;INDEX('Controle de reservas'!$M$14:$M$2013,AU274),"")&amp;IF(INDEX('Controle de reservas'!$N$14:$N$2013,AU274)&lt;&gt;"",CHAR(10)&amp;"Subst.: "&amp;INDEX('Controle de reservas'!$N$14:$N$2013,AU274),"")&amp;IF(AND(ISNUMBER(INDEX('Controle de reservas'!$I$14:$I$2013,AU274)),INDEX('Controle de reservas'!$I$14:$I$2013,AU274)&gt;0,INDEX('Controle de reservas'!$K$14:$K$2013,AU274)&gt;INDEX('Controle de reservas'!$I$14:$I$2013,AU274)),CHAR(10)&amp;"DIVERGÊNCIA DE DATAS",""),IF(INDEX('Controle de reservas'!$L$14:$L$2013,AU274)="Em cobertura","COV",IF(INDEX('Controle de reservas'!$L$14:$L$2013,AU274)="Disponível","DISP",IF(INDEX('Controle de reservas'!$L$14:$L$2013,AU274)="Não utilizado","NU",IF(INDEX('Controle de reservas'!$L$14:$L$2013,AU274)="Folga","F",IF(INDEX('Controle de reservas'!$L$14:$L$2013,AU274)="Ocorrência","O",IF(INDEX('Controle de reservas'!$L$14:$L$2013,AU274)="Programado","PROG",IF(INDEX('Controle de reservas'!$L$14:$L$2013,AU274)="Disponível no posto","DP","SEM SITUAÇÃO")))))))&amp;IF(INDEX('Controle de reservas'!$M$14:$M$2013,AU274)&lt;&gt;"",CHAR(10)&amp;INDEX('Controle de reservas'!$M$14:$M$2013,AU274),IF(OR(INDEX('Controle de reservas'!$L$14:$L$2013,AU274)="Em cobertura",INDEX('Controle de reservas'!$L$14:$L$2013,AU274)="Programado"),CHAR(10)&amp;"SEM LOCAL",""))&amp;IF(INDEX('Controle de reservas'!$N$14:$N$2013,AU274)&lt;&gt;"",CHAR(10)&amp;"Subst.: "&amp;INDEX('Controle de reservas'!$N$14:$N$2013,AU274),"")&amp;IF(AND(ISNUMBER(INDEX('Controle de reservas'!$I$14:$I$2013,AU274)),INDEX('Controle de reservas'!$I$14:$I$2013,AU274)&gt;0,INDEX('Controle de reservas'!$K$14:$K$2013,AU274)&gt;INDEX('Controle de reservas'!$I$14:$I$2013,AU274)),CHAR(10)&amp;"DIVERGÊNCIA DE DATAS","")&amp;IF(INDEX('Controle de reservas'!$P$14:$P$2013,AU274)&lt;&gt;"OK"," !",""))))</f>
      </c>
      <c r="H274" s="15">
        <f ca="1">IF(OR($AQ274=0,H$9="",H$9&lt;$AS274,AND($AT274&lt;&gt;"",H$9&gt;$AT274)),"",IF(AV274=0,"—",IF(INDEX('Controle de reservas'!$P$14:$P$2013,AV274)="DUPLICIDADE NO DIA","CONFLITO"&amp;IF(INDEX('Controle de reservas'!$M$14:$M$2013,AV274)&lt;&gt;"",CHAR(10)&amp;INDEX('Controle de reservas'!$M$14:$M$2013,AV274),"")&amp;IF(INDEX('Controle de reservas'!$N$14:$N$2013,AV274)&lt;&gt;"",CHAR(10)&amp;"Subst.: "&amp;INDEX('Controle de reservas'!$N$14:$N$2013,AV274),"")&amp;IF(AND(ISNUMBER(INDEX('Controle de reservas'!$I$14:$I$2013,AV274)),INDEX('Controle de reservas'!$I$14:$I$2013,AV274)&gt;0,INDEX('Controle de reservas'!$K$14:$K$2013,AV274)&gt;INDEX('Controle de reservas'!$I$14:$I$2013,AV274)),CHAR(10)&amp;"DIVERGÊNCIA DE DATAS",""),IF(INDEX('Controle de reservas'!$L$14:$L$2013,AV274)="Em cobertura","COV",IF(INDEX('Controle de reservas'!$L$14:$L$2013,AV274)="Disponível","DISP",IF(INDEX('Controle de reservas'!$L$14:$L$2013,AV274)="Não utilizado","NU",IF(INDEX('Controle de reservas'!$L$14:$L$2013,AV274)="Folga","F",IF(INDEX('Controle de reservas'!$L$14:$L$2013,AV274)="Ocorrência","O",IF(INDEX('Controle de reservas'!$L$14:$L$2013,AV274)="Programado","PROG",IF(INDEX('Controle de reservas'!$L$14:$L$2013,AV274)="Disponível no posto","DP","SEM SITUAÇÃO")))))))&amp;IF(INDEX('Controle de reservas'!$M$14:$M$2013,AV274)&lt;&gt;"",CHAR(10)&amp;INDEX('Controle de reservas'!$M$14:$M$2013,AV274),IF(OR(INDEX('Controle de reservas'!$L$14:$L$2013,AV274)="Em cobertura",INDEX('Controle de reservas'!$L$14:$L$2013,AV274)="Programado"),CHAR(10)&amp;"SEM LOCAL",""))&amp;IF(INDEX('Controle de reservas'!$N$14:$N$2013,AV274)&lt;&gt;"",CHAR(10)&amp;"Subst.: "&amp;INDEX('Controle de reservas'!$N$14:$N$2013,AV274),"")&amp;IF(AND(ISNUMBER(INDEX('Controle de reservas'!$I$14:$I$2013,AV274)),INDEX('Controle de reservas'!$I$14:$I$2013,AV274)&gt;0,INDEX('Controle de reservas'!$K$14:$K$2013,AV274)&gt;INDEX('Controle de reservas'!$I$14:$I$2013,AV274)),CHAR(10)&amp;"DIVERGÊNCIA DE DATAS","")&amp;IF(INDEX('Controle de reservas'!$P$14:$P$2013,AV274)&lt;&gt;"OK"," !",""))))</f>
      </c>
      <c r="I274" s="15">
        <f ca="1">IF(OR($AQ274=0,I$9="",I$9&lt;$AS274,AND($AT274&lt;&gt;"",I$9&gt;$AT274)),"",IF(AW274=0,"—",IF(INDEX('Controle de reservas'!$P$14:$P$2013,AW274)="DUPLICIDADE NO DIA","CONFLITO"&amp;IF(INDEX('Controle de reservas'!$M$14:$M$2013,AW274)&lt;&gt;"",CHAR(10)&amp;INDEX('Controle de reservas'!$M$14:$M$2013,AW274),"")&amp;IF(INDEX('Controle de reservas'!$N$14:$N$2013,AW274)&lt;&gt;"",CHAR(10)&amp;"Subst.: "&amp;INDEX('Controle de reservas'!$N$14:$N$2013,AW274),"")&amp;IF(AND(ISNUMBER(INDEX('Controle de reservas'!$I$14:$I$2013,AW274)),INDEX('Controle de reservas'!$I$14:$I$2013,AW274)&gt;0,INDEX('Controle de reservas'!$K$14:$K$2013,AW274)&gt;INDEX('Controle de reservas'!$I$14:$I$2013,AW274)),CHAR(10)&amp;"DIVERGÊNCIA DE DATAS",""),IF(INDEX('Controle de reservas'!$L$14:$L$2013,AW274)="Em cobertura","COV",IF(INDEX('Controle de reservas'!$L$14:$L$2013,AW274)="Disponível","DISP",IF(INDEX('Controle de reservas'!$L$14:$L$2013,AW274)="Não utilizado","NU",IF(INDEX('Controle de reservas'!$L$14:$L$2013,AW274)="Folga","F",IF(INDEX('Controle de reservas'!$L$14:$L$2013,AW274)="Ocorrência","O",IF(INDEX('Controle de reservas'!$L$14:$L$2013,AW274)="Programado","PROG",IF(INDEX('Controle de reservas'!$L$14:$L$2013,AW274)="Disponível no posto","DP","SEM SITUAÇÃO")))))))&amp;IF(INDEX('Controle de reservas'!$M$14:$M$2013,AW274)&lt;&gt;"",CHAR(10)&amp;INDEX('Controle de reservas'!$M$14:$M$2013,AW274),IF(OR(INDEX('Controle de reservas'!$L$14:$L$2013,AW274)="Em cobertura",INDEX('Controle de reservas'!$L$14:$L$2013,AW274)="Programado"),CHAR(10)&amp;"SEM LOCAL",""))&amp;IF(INDEX('Controle de reservas'!$N$14:$N$2013,AW274)&lt;&gt;"",CHAR(10)&amp;"Subst.: "&amp;INDEX('Controle de reservas'!$N$14:$N$2013,AW274),"")&amp;IF(AND(ISNUMBER(INDEX('Controle de reservas'!$I$14:$I$2013,AW274)),INDEX('Controle de reservas'!$I$14:$I$2013,AW274)&gt;0,INDEX('Controle de reservas'!$K$14:$K$2013,AW274)&gt;INDEX('Controle de reservas'!$I$14:$I$2013,AW274)),CHAR(10)&amp;"DIVERGÊNCIA DE DATAS","")&amp;IF(INDEX('Controle de reservas'!$P$14:$P$2013,AW274)&lt;&gt;"OK"," !",""))))</f>
      </c>
      <c r="J274" s="15">
        <f ca="1">IF(OR($AQ274=0,J$9="",J$9&lt;$AS274,AND($AT274&lt;&gt;"",J$9&gt;$AT274)),"",IF(AX274=0,"—",IF(INDEX('Controle de reservas'!$P$14:$P$2013,AX274)="DUPLICIDADE NO DIA","CONFLITO"&amp;IF(INDEX('Controle de reservas'!$M$14:$M$2013,AX274)&lt;&gt;"",CHAR(10)&amp;INDEX('Controle de reservas'!$M$14:$M$2013,AX274),"")&amp;IF(INDEX('Controle de reservas'!$N$14:$N$2013,AX274)&lt;&gt;"",CHAR(10)&amp;"Subst.: "&amp;INDEX('Controle de reservas'!$N$14:$N$2013,AX274),"")&amp;IF(AND(ISNUMBER(INDEX('Controle de reservas'!$I$14:$I$2013,AX274)),INDEX('Controle de reservas'!$I$14:$I$2013,AX274)&gt;0,INDEX('Controle de reservas'!$K$14:$K$2013,AX274)&gt;INDEX('Controle de reservas'!$I$14:$I$2013,AX274)),CHAR(10)&amp;"DIVERGÊNCIA DE DATAS",""),IF(INDEX('Controle de reservas'!$L$14:$L$2013,AX274)="Em cobertura","COV",IF(INDEX('Controle de reservas'!$L$14:$L$2013,AX274)="Disponível","DISP",IF(INDEX('Controle de reservas'!$L$14:$L$2013,AX274)="Não utilizado","NU",IF(INDEX('Controle de reservas'!$L$14:$L$2013,AX274)="Folga","F",IF(INDEX('Controle de reservas'!$L$14:$L$2013,AX274)="Ocorrência","O",IF(INDEX('Controle de reservas'!$L$14:$L$2013,AX274)="Programado","PROG",IF(INDEX('Controle de reservas'!$L$14:$L$2013,AX274)="Disponível no posto","DP","SEM SITUAÇÃO")))))))&amp;IF(INDEX('Controle de reservas'!$M$14:$M$2013,AX274)&lt;&gt;"",CHAR(10)&amp;INDEX('Controle de reservas'!$M$14:$M$2013,AX274),IF(OR(INDEX('Controle de reservas'!$L$14:$L$2013,AX274)="Em cobertura",INDEX('Controle de reservas'!$L$14:$L$2013,AX274)="Programado"),CHAR(10)&amp;"SEM LOCAL",""))&amp;IF(INDEX('Controle de reservas'!$N$14:$N$2013,AX274)&lt;&gt;"",CHAR(10)&amp;"Subst.: "&amp;INDEX('Controle de reservas'!$N$14:$N$2013,AX274),"")&amp;IF(AND(ISNUMBER(INDEX('Controle de reservas'!$I$14:$I$2013,AX274)),INDEX('Controle de reservas'!$I$14:$I$2013,AX274)&gt;0,INDEX('Controle de reservas'!$K$14:$K$2013,AX274)&gt;INDEX('Controle de reservas'!$I$14:$I$2013,AX274)),CHAR(10)&amp;"DIVERGÊNCIA DE DATAS","")&amp;IF(INDEX('Controle de reservas'!$P$14:$P$2013,AX274)&lt;&gt;"OK"," !",""))))</f>
      </c>
      <c r="K274" s="15">
        <f ca="1">IF(OR($AQ274=0,K$9="",K$9&lt;$AS274,AND($AT274&lt;&gt;"",K$9&gt;$AT274)),"",IF(AY274=0,"—",IF(INDEX('Controle de reservas'!$P$14:$P$2013,AY274)="DUPLICIDADE NO DIA","CONFLITO"&amp;IF(INDEX('Controle de reservas'!$M$14:$M$2013,AY274)&lt;&gt;"",CHAR(10)&amp;INDEX('Controle de reservas'!$M$14:$M$2013,AY274),"")&amp;IF(INDEX('Controle de reservas'!$N$14:$N$2013,AY274)&lt;&gt;"",CHAR(10)&amp;"Subst.: "&amp;INDEX('Controle de reservas'!$N$14:$N$2013,AY274),"")&amp;IF(AND(ISNUMBER(INDEX('Controle de reservas'!$I$14:$I$2013,AY274)),INDEX('Controle de reservas'!$I$14:$I$2013,AY274)&gt;0,INDEX('Controle de reservas'!$K$14:$K$2013,AY274)&gt;INDEX('Controle de reservas'!$I$14:$I$2013,AY274)),CHAR(10)&amp;"DIVERGÊNCIA DE DATAS",""),IF(INDEX('Controle de reservas'!$L$14:$L$2013,AY274)="Em cobertura","COV",IF(INDEX('Controle de reservas'!$L$14:$L$2013,AY274)="Disponível","DISP",IF(INDEX('Controle de reservas'!$L$14:$L$2013,AY274)="Não utilizado","NU",IF(INDEX('Controle de reservas'!$L$14:$L$2013,AY274)="Folga","F",IF(INDEX('Controle de reservas'!$L$14:$L$2013,AY274)="Ocorrência","O",IF(INDEX('Controle de reservas'!$L$14:$L$2013,AY274)="Programado","PROG",IF(INDEX('Controle de reservas'!$L$14:$L$2013,AY274)="Disponível no posto","DP","SEM SITUAÇÃO")))))))&amp;IF(INDEX('Controle de reservas'!$M$14:$M$2013,AY274)&lt;&gt;"",CHAR(10)&amp;INDEX('Controle de reservas'!$M$14:$M$2013,AY274),IF(OR(INDEX('Controle de reservas'!$L$14:$L$2013,AY274)="Em cobertura",INDEX('Controle de reservas'!$L$14:$L$2013,AY274)="Programado"),CHAR(10)&amp;"SEM LOCAL",""))&amp;IF(INDEX('Controle de reservas'!$N$14:$N$2013,AY274)&lt;&gt;"",CHAR(10)&amp;"Subst.: "&amp;INDEX('Controle de reservas'!$N$14:$N$2013,AY274),"")&amp;IF(AND(ISNUMBER(INDEX('Controle de reservas'!$I$14:$I$2013,AY274)),INDEX('Controle de reservas'!$I$14:$I$2013,AY274)&gt;0,INDEX('Controle de reservas'!$K$14:$K$2013,AY274)&gt;INDEX('Controle de reservas'!$I$14:$I$2013,AY274)),CHAR(10)&amp;"DIVERGÊNCIA DE DATAS","")&amp;IF(INDEX('Controle de reservas'!$P$14:$P$2013,AY274)&lt;&gt;"OK"," !",""))))</f>
      </c>
      <c r="L274" s="15">
        <f ca="1">IF(OR($AQ274=0,L$9="",L$9&lt;$AS274,AND($AT274&lt;&gt;"",L$9&gt;$AT274)),"",IF(AZ274=0,"—",IF(INDEX('Controle de reservas'!$P$14:$P$2013,AZ274)="DUPLICIDADE NO DIA","CONFLITO"&amp;IF(INDEX('Controle de reservas'!$M$14:$M$2013,AZ274)&lt;&gt;"",CHAR(10)&amp;INDEX('Controle de reservas'!$M$14:$M$2013,AZ274),"")&amp;IF(INDEX('Controle de reservas'!$N$14:$N$2013,AZ274)&lt;&gt;"",CHAR(10)&amp;"Subst.: "&amp;INDEX('Controle de reservas'!$N$14:$N$2013,AZ274),"")&amp;IF(AND(ISNUMBER(INDEX('Controle de reservas'!$I$14:$I$2013,AZ274)),INDEX('Controle de reservas'!$I$14:$I$2013,AZ274)&gt;0,INDEX('Controle de reservas'!$K$14:$K$2013,AZ274)&gt;INDEX('Controle de reservas'!$I$14:$I$2013,AZ274)),CHAR(10)&amp;"DIVERGÊNCIA DE DATAS",""),IF(INDEX('Controle de reservas'!$L$14:$L$2013,AZ274)="Em cobertura","COV",IF(INDEX('Controle de reservas'!$L$14:$L$2013,AZ274)="Disponível","DISP",IF(INDEX('Controle de reservas'!$L$14:$L$2013,AZ274)="Não utilizado","NU",IF(INDEX('Controle de reservas'!$L$14:$L$2013,AZ274)="Folga","F",IF(INDEX('Controle de reservas'!$L$14:$L$2013,AZ274)="Ocorrência","O",IF(INDEX('Controle de reservas'!$L$14:$L$2013,AZ274)="Programado","PROG",IF(INDEX('Controle de reservas'!$L$14:$L$2013,AZ274)="Disponível no posto","DP","SEM SITUAÇÃO")))))))&amp;IF(INDEX('Controle de reservas'!$M$14:$M$2013,AZ274)&lt;&gt;"",CHAR(10)&amp;INDEX('Controle de reservas'!$M$14:$M$2013,AZ274),IF(OR(INDEX('Controle de reservas'!$L$14:$L$2013,AZ274)="Em cobertura",INDEX('Controle de reservas'!$L$14:$L$2013,AZ274)="Programado"),CHAR(10)&amp;"SEM LOCAL",""))&amp;IF(INDEX('Controle de reservas'!$N$14:$N$2013,AZ274)&lt;&gt;"",CHAR(10)&amp;"Subst.: "&amp;INDEX('Controle de reservas'!$N$14:$N$2013,AZ274),"")&amp;IF(AND(ISNUMBER(INDEX('Controle de reservas'!$I$14:$I$2013,AZ274)),INDEX('Controle de reservas'!$I$14:$I$2013,AZ274)&gt;0,INDEX('Controle de reservas'!$K$14:$K$2013,AZ274)&gt;INDEX('Controle de reservas'!$I$14:$I$2013,AZ274)),CHAR(10)&amp;"DIVERGÊNCIA DE DATAS","")&amp;IF(INDEX('Controle de reservas'!$P$14:$P$2013,AZ274)&lt;&gt;"OK"," !",""))))</f>
      </c>
      <c r="M274" s="15">
        <f ca="1">IF(OR($AQ274=0,M$9="",M$9&lt;$AS274,AND($AT274&lt;&gt;"",M$9&gt;$AT274)),"",IF(BA274=0,"—",IF(INDEX('Controle de reservas'!$P$14:$P$2013,BA274)="DUPLICIDADE NO DIA","CONFLITO"&amp;IF(INDEX('Controle de reservas'!$M$14:$M$2013,BA274)&lt;&gt;"",CHAR(10)&amp;INDEX('Controle de reservas'!$M$14:$M$2013,BA274),"")&amp;IF(INDEX('Controle de reservas'!$N$14:$N$2013,BA274)&lt;&gt;"",CHAR(10)&amp;"Subst.: "&amp;INDEX('Controle de reservas'!$N$14:$N$2013,BA274),"")&amp;IF(AND(ISNUMBER(INDEX('Controle de reservas'!$I$14:$I$2013,BA274)),INDEX('Controle de reservas'!$I$14:$I$2013,BA274)&gt;0,INDEX('Controle de reservas'!$K$14:$K$2013,BA274)&gt;INDEX('Controle de reservas'!$I$14:$I$2013,BA274)),CHAR(10)&amp;"DIVERGÊNCIA DE DATAS",""),IF(INDEX('Controle de reservas'!$L$14:$L$2013,BA274)="Em cobertura","COV",IF(INDEX('Controle de reservas'!$L$14:$L$2013,BA274)="Disponível","DISP",IF(INDEX('Controle de reservas'!$L$14:$L$2013,BA274)="Não utilizado","NU",IF(INDEX('Controle de reservas'!$L$14:$L$2013,BA274)="Folga","F",IF(INDEX('Controle de reservas'!$L$14:$L$2013,BA274)="Ocorrência","O",IF(INDEX('Controle de reservas'!$L$14:$L$2013,BA274)="Programado","PROG",IF(INDEX('Controle de reservas'!$L$14:$L$2013,BA274)="Disponível no posto","DP","SEM SITUAÇÃO")))))))&amp;IF(INDEX('Controle de reservas'!$M$14:$M$2013,BA274)&lt;&gt;"",CHAR(10)&amp;INDEX('Controle de reservas'!$M$14:$M$2013,BA274),IF(OR(INDEX('Controle de reservas'!$L$14:$L$2013,BA274)="Em cobertura",INDEX('Controle de reservas'!$L$14:$L$2013,BA274)="Programado"),CHAR(10)&amp;"SEM LOCAL",""))&amp;IF(INDEX('Controle de reservas'!$N$14:$N$2013,BA274)&lt;&gt;"",CHAR(10)&amp;"Subst.: "&amp;INDEX('Controle de reservas'!$N$14:$N$2013,BA274),"")&amp;IF(AND(ISNUMBER(INDEX('Controle de reservas'!$I$14:$I$2013,BA274)),INDEX('Controle de reservas'!$I$14:$I$2013,BA274)&gt;0,INDEX('Controle de reservas'!$K$14:$K$2013,BA274)&gt;INDEX('Controle de reservas'!$I$14:$I$2013,BA274)),CHAR(10)&amp;"DIVERGÊNCIA DE DATAS","")&amp;IF(INDEX('Controle de reservas'!$P$14:$P$2013,BA274)&lt;&gt;"OK"," !",""))))</f>
      </c>
      <c r="N274" s="15">
        <f ca="1">IF(OR($AQ274=0,N$9="",N$9&lt;$AS274,AND($AT274&lt;&gt;"",N$9&gt;$AT274)),"",IF(BB274=0,"—",IF(INDEX('Controle de reservas'!$P$14:$P$2013,BB274)="DUPLICIDADE NO DIA","CONFLITO"&amp;IF(INDEX('Controle de reservas'!$M$14:$M$2013,BB274)&lt;&gt;"",CHAR(10)&amp;INDEX('Controle de reservas'!$M$14:$M$2013,BB274),"")&amp;IF(INDEX('Controle de reservas'!$N$14:$N$2013,BB274)&lt;&gt;"",CHAR(10)&amp;"Subst.: "&amp;INDEX('Controle de reservas'!$N$14:$N$2013,BB274),"")&amp;IF(AND(ISNUMBER(INDEX('Controle de reservas'!$I$14:$I$2013,BB274)),INDEX('Controle de reservas'!$I$14:$I$2013,BB274)&gt;0,INDEX('Controle de reservas'!$K$14:$K$2013,BB274)&gt;INDEX('Controle de reservas'!$I$14:$I$2013,BB274)),CHAR(10)&amp;"DIVERGÊNCIA DE DATAS",""),IF(INDEX('Controle de reservas'!$L$14:$L$2013,BB274)="Em cobertura","COV",IF(INDEX('Controle de reservas'!$L$14:$L$2013,BB274)="Disponível","DISP",IF(INDEX('Controle de reservas'!$L$14:$L$2013,BB274)="Não utilizado","NU",IF(INDEX('Controle de reservas'!$L$14:$L$2013,BB274)="Folga","F",IF(INDEX('Controle de reservas'!$L$14:$L$2013,BB274)="Ocorrência","O",IF(INDEX('Controle de reservas'!$L$14:$L$2013,BB274)="Programado","PROG",IF(INDEX('Controle de reservas'!$L$14:$L$2013,BB274)="Disponível no posto","DP","SEM SITUAÇÃO")))))))&amp;IF(INDEX('Controle de reservas'!$M$14:$M$2013,BB274)&lt;&gt;"",CHAR(10)&amp;INDEX('Controle de reservas'!$M$14:$M$2013,BB274),IF(OR(INDEX('Controle de reservas'!$L$14:$L$2013,BB274)="Em cobertura",INDEX('Controle de reservas'!$L$14:$L$2013,BB274)="Programado"),CHAR(10)&amp;"SEM LOCAL",""))&amp;IF(INDEX('Controle de reservas'!$N$14:$N$2013,BB274)&lt;&gt;"",CHAR(10)&amp;"Subst.: "&amp;INDEX('Controle de reservas'!$N$14:$N$2013,BB274),"")&amp;IF(AND(ISNUMBER(INDEX('Controle de reservas'!$I$14:$I$2013,BB274)),INDEX('Controle de reservas'!$I$14:$I$2013,BB274)&gt;0,INDEX('Controle de reservas'!$K$14:$K$2013,BB274)&gt;INDEX('Controle de reservas'!$I$14:$I$2013,BB274)),CHAR(10)&amp;"DIVERGÊNCIA DE DATAS","")&amp;IF(INDEX('Controle de reservas'!$P$14:$P$2013,BB274)&lt;&gt;"OK"," !",""))))</f>
      </c>
      <c r="O274" s="15">
        <f ca="1">IF(OR($AQ274=0,O$9="",O$9&lt;$AS274,AND($AT274&lt;&gt;"",O$9&gt;$AT274)),"",IF(BC274=0,"—",IF(INDEX('Controle de reservas'!$P$14:$P$2013,BC274)="DUPLICIDADE NO DIA","CONFLITO"&amp;IF(INDEX('Controle de reservas'!$M$14:$M$2013,BC274)&lt;&gt;"",CHAR(10)&amp;INDEX('Controle de reservas'!$M$14:$M$2013,BC274),"")&amp;IF(INDEX('Controle de reservas'!$N$14:$N$2013,BC274)&lt;&gt;"",CHAR(10)&amp;"Subst.: "&amp;INDEX('Controle de reservas'!$N$14:$N$2013,BC274),"")&amp;IF(AND(ISNUMBER(INDEX('Controle de reservas'!$I$14:$I$2013,BC274)),INDEX('Controle de reservas'!$I$14:$I$2013,BC274)&gt;0,INDEX('Controle de reservas'!$K$14:$K$2013,BC274)&gt;INDEX('Controle de reservas'!$I$14:$I$2013,BC274)),CHAR(10)&amp;"DIVERGÊNCIA DE DATAS",""),IF(INDEX('Controle de reservas'!$L$14:$L$2013,BC274)="Em cobertura","COV",IF(INDEX('Controle de reservas'!$L$14:$L$2013,BC274)="Disponível","DISP",IF(INDEX('Controle de reservas'!$L$14:$L$2013,BC274)="Não utilizado","NU",IF(INDEX('Controle de reservas'!$L$14:$L$2013,BC274)="Folga","F",IF(INDEX('Controle de reservas'!$L$14:$L$2013,BC274)="Ocorrência","O",IF(INDEX('Controle de reservas'!$L$14:$L$2013,BC274)="Programado","PROG",IF(INDEX('Controle de reservas'!$L$14:$L$2013,BC274)="Disponível no posto","DP","SEM SITUAÇÃO")))))))&amp;IF(INDEX('Controle de reservas'!$M$14:$M$2013,BC274)&lt;&gt;"",CHAR(10)&amp;INDEX('Controle de reservas'!$M$14:$M$2013,BC274),IF(OR(INDEX('Controle de reservas'!$L$14:$L$2013,BC274)="Em cobertura",INDEX('Controle de reservas'!$L$14:$L$2013,BC274)="Programado"),CHAR(10)&amp;"SEM LOCAL",""))&amp;IF(INDEX('Controle de reservas'!$N$14:$N$2013,BC274)&lt;&gt;"",CHAR(10)&amp;"Subst.: "&amp;INDEX('Controle de reservas'!$N$14:$N$2013,BC274),"")&amp;IF(AND(ISNUMBER(INDEX('Controle de reservas'!$I$14:$I$2013,BC274)),INDEX('Controle de reservas'!$I$14:$I$2013,BC274)&gt;0,INDEX('Controle de reservas'!$K$14:$K$2013,BC274)&gt;INDEX('Controle de reservas'!$I$14:$I$2013,BC274)),CHAR(10)&amp;"DIVERGÊNCIA DE DATAS","")&amp;IF(INDEX('Controle de reservas'!$P$14:$P$2013,BC274)&lt;&gt;"OK"," !",""))))</f>
      </c>
      <c r="P274" s="15">
        <f ca="1">IF(OR($AQ274=0,P$9="",P$9&lt;$AS274,AND($AT274&lt;&gt;"",P$9&gt;$AT274)),"",IF(BD274=0,"—",IF(INDEX('Controle de reservas'!$P$14:$P$2013,BD274)="DUPLICIDADE NO DIA","CONFLITO"&amp;IF(INDEX('Controle de reservas'!$M$14:$M$2013,BD274)&lt;&gt;"",CHAR(10)&amp;INDEX('Controle de reservas'!$M$14:$M$2013,BD274),"")&amp;IF(INDEX('Controle de reservas'!$N$14:$N$2013,BD274)&lt;&gt;"",CHAR(10)&amp;"Subst.: "&amp;INDEX('Controle de reservas'!$N$14:$N$2013,BD274),"")&amp;IF(AND(ISNUMBER(INDEX('Controle de reservas'!$I$14:$I$2013,BD274)),INDEX('Controle de reservas'!$I$14:$I$2013,BD274)&gt;0,INDEX('Controle de reservas'!$K$14:$K$2013,BD274)&gt;INDEX('Controle de reservas'!$I$14:$I$2013,BD274)),CHAR(10)&amp;"DIVERGÊNCIA DE DATAS",""),IF(INDEX('Controle de reservas'!$L$14:$L$2013,BD274)="Em cobertura","COV",IF(INDEX('Controle de reservas'!$L$14:$L$2013,BD274)="Disponível","DISP",IF(INDEX('Controle de reservas'!$L$14:$L$2013,BD274)="Não utilizado","NU",IF(INDEX('Controle de reservas'!$L$14:$L$2013,BD274)="Folga","F",IF(INDEX('Controle de reservas'!$L$14:$L$2013,BD274)="Ocorrência","O",IF(INDEX('Controle de reservas'!$L$14:$L$2013,BD274)="Programado","PROG",IF(INDEX('Controle de reservas'!$L$14:$L$2013,BD274)="Disponível no posto","DP","SEM SITUAÇÃO")))))))&amp;IF(INDEX('Controle de reservas'!$M$14:$M$2013,BD274)&lt;&gt;"",CHAR(10)&amp;INDEX('Controle de reservas'!$M$14:$M$2013,BD274),IF(OR(INDEX('Controle de reservas'!$L$14:$L$2013,BD274)="Em cobertura",INDEX('Controle de reservas'!$L$14:$L$2013,BD274)="Programado"),CHAR(10)&amp;"SEM LOCAL",""))&amp;IF(INDEX('Controle de reservas'!$N$14:$N$2013,BD274)&lt;&gt;"",CHAR(10)&amp;"Subst.: "&amp;INDEX('Controle de reservas'!$N$14:$N$2013,BD274),"")&amp;IF(AND(ISNUMBER(INDEX('Controle de reservas'!$I$14:$I$2013,BD274)),INDEX('Controle de reservas'!$I$14:$I$2013,BD274)&gt;0,INDEX('Controle de reservas'!$K$14:$K$2013,BD274)&gt;INDEX('Controle de reservas'!$I$14:$I$2013,BD274)),CHAR(10)&amp;"DIVERGÊNCIA DE DATAS","")&amp;IF(INDEX('Controle de reservas'!$P$14:$P$2013,BD274)&lt;&gt;"OK"," !",""))))</f>
      </c>
      <c r="Q274" s="15">
        <f ca="1">IF(OR($AQ274=0,Q$9="",Q$9&lt;$AS274,AND($AT274&lt;&gt;"",Q$9&gt;$AT274)),"",IF(BE274=0,"—",IF(INDEX('Controle de reservas'!$P$14:$P$2013,BE274)="DUPLICIDADE NO DIA","CONFLITO"&amp;IF(INDEX('Controle de reservas'!$M$14:$M$2013,BE274)&lt;&gt;"",CHAR(10)&amp;INDEX('Controle de reservas'!$M$14:$M$2013,BE274),"")&amp;IF(INDEX('Controle de reservas'!$N$14:$N$2013,BE274)&lt;&gt;"",CHAR(10)&amp;"Subst.: "&amp;INDEX('Controle de reservas'!$N$14:$N$2013,BE274),"")&amp;IF(AND(ISNUMBER(INDEX('Controle de reservas'!$I$14:$I$2013,BE274)),INDEX('Controle de reservas'!$I$14:$I$2013,BE274)&gt;0,INDEX('Controle de reservas'!$K$14:$K$2013,BE274)&gt;INDEX('Controle de reservas'!$I$14:$I$2013,BE274)),CHAR(10)&amp;"DIVERGÊNCIA DE DATAS",""),IF(INDEX('Controle de reservas'!$L$14:$L$2013,BE274)="Em cobertura","COV",IF(INDEX('Controle de reservas'!$L$14:$L$2013,BE274)="Disponível","DISP",IF(INDEX('Controle de reservas'!$L$14:$L$2013,BE274)="Não utilizado","NU",IF(INDEX('Controle de reservas'!$L$14:$L$2013,BE274)="Folga","F",IF(INDEX('Controle de reservas'!$L$14:$L$2013,BE274)="Ocorrência","O",IF(INDEX('Controle de reservas'!$L$14:$L$2013,BE274)="Programado","PROG",IF(INDEX('Controle de reservas'!$L$14:$L$2013,BE274)="Disponível no posto","DP","SEM SITUAÇÃO")))))))&amp;IF(INDEX('Controle de reservas'!$M$14:$M$2013,BE274)&lt;&gt;"",CHAR(10)&amp;INDEX('Controle de reservas'!$M$14:$M$2013,BE274),IF(OR(INDEX('Controle de reservas'!$L$14:$L$2013,BE274)="Em cobertura",INDEX('Controle de reservas'!$L$14:$L$2013,BE274)="Programado"),CHAR(10)&amp;"SEM LOCAL",""))&amp;IF(INDEX('Controle de reservas'!$N$14:$N$2013,BE274)&lt;&gt;"",CHAR(10)&amp;"Subst.: "&amp;INDEX('Controle de reservas'!$N$14:$N$2013,BE274),"")&amp;IF(AND(ISNUMBER(INDEX('Controle de reservas'!$I$14:$I$2013,BE274)),INDEX('Controle de reservas'!$I$14:$I$2013,BE274)&gt;0,INDEX('Controle de reservas'!$K$14:$K$2013,BE274)&gt;INDEX('Controle de reservas'!$I$14:$I$2013,BE274)),CHAR(10)&amp;"DIVERGÊNCIA DE DATAS","")&amp;IF(INDEX('Controle de reservas'!$P$14:$P$2013,BE274)&lt;&gt;"OK"," !",""))))</f>
      </c>
      <c r="R274" s="15">
        <f ca="1">IF(OR($AQ274=0,R$9="",R$9&lt;$AS274,AND($AT274&lt;&gt;"",R$9&gt;$AT274)),"",IF(BF274=0,"—",IF(INDEX('Controle de reservas'!$P$14:$P$2013,BF274)="DUPLICIDADE NO DIA","CONFLITO"&amp;IF(INDEX('Controle de reservas'!$M$14:$M$2013,BF274)&lt;&gt;"",CHAR(10)&amp;INDEX('Controle de reservas'!$M$14:$M$2013,BF274),"")&amp;IF(INDEX('Controle de reservas'!$N$14:$N$2013,BF274)&lt;&gt;"",CHAR(10)&amp;"Subst.: "&amp;INDEX('Controle de reservas'!$N$14:$N$2013,BF274),"")&amp;IF(AND(ISNUMBER(INDEX('Controle de reservas'!$I$14:$I$2013,BF274)),INDEX('Controle de reservas'!$I$14:$I$2013,BF274)&gt;0,INDEX('Controle de reservas'!$K$14:$K$2013,BF274)&gt;INDEX('Controle de reservas'!$I$14:$I$2013,BF274)),CHAR(10)&amp;"DIVERGÊNCIA DE DATAS",""),IF(INDEX('Controle de reservas'!$L$14:$L$2013,BF274)="Em cobertura","COV",IF(INDEX('Controle de reservas'!$L$14:$L$2013,BF274)="Disponível","DISP",IF(INDEX('Controle de reservas'!$L$14:$L$2013,BF274)="Não utilizado","NU",IF(INDEX('Controle de reservas'!$L$14:$L$2013,BF274)="Folga","F",IF(INDEX('Controle de reservas'!$L$14:$L$2013,BF274)="Ocorrência","O",IF(INDEX('Controle de reservas'!$L$14:$L$2013,BF274)="Programado","PROG",IF(INDEX('Controle de reservas'!$L$14:$L$2013,BF274)="Disponível no posto","DP","SEM SITUAÇÃO")))))))&amp;IF(INDEX('Controle de reservas'!$M$14:$M$2013,BF274)&lt;&gt;"",CHAR(10)&amp;INDEX('Controle de reservas'!$M$14:$M$2013,BF274),IF(OR(INDEX('Controle de reservas'!$L$14:$L$2013,BF274)="Em cobertura",INDEX('Controle de reservas'!$L$14:$L$2013,BF274)="Programado"),CHAR(10)&amp;"SEM LOCAL",""))&amp;IF(INDEX('Controle de reservas'!$N$14:$N$2013,BF274)&lt;&gt;"",CHAR(10)&amp;"Subst.: "&amp;INDEX('Controle de reservas'!$N$14:$N$2013,BF274),"")&amp;IF(AND(ISNUMBER(INDEX('Controle de reservas'!$I$14:$I$2013,BF274)),INDEX('Controle de reservas'!$I$14:$I$2013,BF274)&gt;0,INDEX('Controle de reservas'!$K$14:$K$2013,BF274)&gt;INDEX('Controle de reservas'!$I$14:$I$2013,BF274)),CHAR(10)&amp;"DIVERGÊNCIA DE DATAS","")&amp;IF(INDEX('Controle de reservas'!$P$14:$P$2013,BF274)&lt;&gt;"OK"," !",""))))</f>
      </c>
      <c r="S274" s="15">
        <f ca="1">IF(OR($AQ274=0,S$9="",S$9&lt;$AS274,AND($AT274&lt;&gt;"",S$9&gt;$AT274)),"",IF(BG274=0,"—",IF(INDEX('Controle de reservas'!$P$14:$P$2013,BG274)="DUPLICIDADE NO DIA","CONFLITO"&amp;IF(INDEX('Controle de reservas'!$M$14:$M$2013,BG274)&lt;&gt;"",CHAR(10)&amp;INDEX('Controle de reservas'!$M$14:$M$2013,BG274),"")&amp;IF(INDEX('Controle de reservas'!$N$14:$N$2013,BG274)&lt;&gt;"",CHAR(10)&amp;"Subst.: "&amp;INDEX('Controle de reservas'!$N$14:$N$2013,BG274),"")&amp;IF(AND(ISNUMBER(INDEX('Controle de reservas'!$I$14:$I$2013,BG274)),INDEX('Controle de reservas'!$I$14:$I$2013,BG274)&gt;0,INDEX('Controle de reservas'!$K$14:$K$2013,BG274)&gt;INDEX('Controle de reservas'!$I$14:$I$2013,BG274)),CHAR(10)&amp;"DIVERGÊNCIA DE DATAS",""),IF(INDEX('Controle de reservas'!$L$14:$L$2013,BG274)="Em cobertura","COV",IF(INDEX('Controle de reservas'!$L$14:$L$2013,BG274)="Disponível","DISP",IF(INDEX('Controle de reservas'!$L$14:$L$2013,BG274)="Não utilizado","NU",IF(INDEX('Controle de reservas'!$L$14:$L$2013,BG274)="Folga","F",IF(INDEX('Controle de reservas'!$L$14:$L$2013,BG274)="Ocorrência","O",IF(INDEX('Controle de reservas'!$L$14:$L$2013,BG274)="Programado","PROG",IF(INDEX('Controle de reservas'!$L$14:$L$2013,BG274)="Disponível no posto","DP","SEM SITUAÇÃO")))))))&amp;IF(INDEX('Controle de reservas'!$M$14:$M$2013,BG274)&lt;&gt;"",CHAR(10)&amp;INDEX('Controle de reservas'!$M$14:$M$2013,BG274),IF(OR(INDEX('Controle de reservas'!$L$14:$L$2013,BG274)="Em cobertura",INDEX('Controle de reservas'!$L$14:$L$2013,BG274)="Programado"),CHAR(10)&amp;"SEM LOCAL",""))&amp;IF(INDEX('Controle de reservas'!$N$14:$N$2013,BG274)&lt;&gt;"",CHAR(10)&amp;"Subst.: "&amp;INDEX('Controle de reservas'!$N$14:$N$2013,BG274),"")&amp;IF(AND(ISNUMBER(INDEX('Controle de reservas'!$I$14:$I$2013,BG274)),INDEX('Controle de reservas'!$I$14:$I$2013,BG274)&gt;0,INDEX('Controle de reservas'!$K$14:$K$2013,BG274)&gt;INDEX('Controle de reservas'!$I$14:$I$2013,BG274)),CHAR(10)&amp;"DIVERGÊNCIA DE DATAS","")&amp;IF(INDEX('Controle de reservas'!$P$14:$P$2013,BG274)&lt;&gt;"OK"," !",""))))</f>
      </c>
      <c r="T274" s="15">
        <f ca="1">IF(OR($AQ274=0,T$9="",T$9&lt;$AS274,AND($AT274&lt;&gt;"",T$9&gt;$AT274)),"",IF(BH274=0,"—",IF(INDEX('Controle de reservas'!$P$14:$P$2013,BH274)="DUPLICIDADE NO DIA","CONFLITO"&amp;IF(INDEX('Controle de reservas'!$M$14:$M$2013,BH274)&lt;&gt;"",CHAR(10)&amp;INDEX('Controle de reservas'!$M$14:$M$2013,BH274),"")&amp;IF(INDEX('Controle de reservas'!$N$14:$N$2013,BH274)&lt;&gt;"",CHAR(10)&amp;"Subst.: "&amp;INDEX('Controle de reservas'!$N$14:$N$2013,BH274),"")&amp;IF(AND(ISNUMBER(INDEX('Controle de reservas'!$I$14:$I$2013,BH274)),INDEX('Controle de reservas'!$I$14:$I$2013,BH274)&gt;0,INDEX('Controle de reservas'!$K$14:$K$2013,BH274)&gt;INDEX('Controle de reservas'!$I$14:$I$2013,BH274)),CHAR(10)&amp;"DIVERGÊNCIA DE DATAS",""),IF(INDEX('Controle de reservas'!$L$14:$L$2013,BH274)="Em cobertura","COV",IF(INDEX('Controle de reservas'!$L$14:$L$2013,BH274)="Disponível","DISP",IF(INDEX('Controle de reservas'!$L$14:$L$2013,BH274)="Não utilizado","NU",IF(INDEX('Controle de reservas'!$L$14:$L$2013,BH274)="Folga","F",IF(INDEX('Controle de reservas'!$L$14:$L$2013,BH274)="Ocorrência","O",IF(INDEX('Controle de reservas'!$L$14:$L$2013,BH274)="Programado","PROG",IF(INDEX('Controle de reservas'!$L$14:$L$2013,BH274)="Disponível no posto","DP","SEM SITUAÇÃO")))))))&amp;IF(INDEX('Controle de reservas'!$M$14:$M$2013,BH274)&lt;&gt;"",CHAR(10)&amp;INDEX('Controle de reservas'!$M$14:$M$2013,BH274),IF(OR(INDEX('Controle de reservas'!$L$14:$L$2013,BH274)="Em cobertura",INDEX('Controle de reservas'!$L$14:$L$2013,BH274)="Programado"),CHAR(10)&amp;"SEM LOCAL",""))&amp;IF(INDEX('Controle de reservas'!$N$14:$N$2013,BH274)&lt;&gt;"",CHAR(10)&amp;"Subst.: "&amp;INDEX('Controle de reservas'!$N$14:$N$2013,BH274),"")&amp;IF(AND(ISNUMBER(INDEX('Controle de reservas'!$I$14:$I$2013,BH274)),INDEX('Controle de reservas'!$I$14:$I$2013,BH274)&gt;0,INDEX('Controle de reservas'!$K$14:$K$2013,BH274)&gt;INDEX('Controle de reservas'!$I$14:$I$2013,BH274)),CHAR(10)&amp;"DIVERGÊNCIA DE DATAS","")&amp;IF(INDEX('Controle de reservas'!$P$14:$P$2013,BH274)&lt;&gt;"OK"," !",""))))</f>
      </c>
      <c r="U274" s="15">
        <f ca="1">IF(OR($AQ274=0,U$9="",U$9&lt;$AS274,AND($AT274&lt;&gt;"",U$9&gt;$AT274)),"",IF(BI274=0,"—",IF(INDEX('Controle de reservas'!$P$14:$P$2013,BI274)="DUPLICIDADE NO DIA","CONFLITO"&amp;IF(INDEX('Controle de reservas'!$M$14:$M$2013,BI274)&lt;&gt;"",CHAR(10)&amp;INDEX('Controle de reservas'!$M$14:$M$2013,BI274),"")&amp;IF(INDEX('Controle de reservas'!$N$14:$N$2013,BI274)&lt;&gt;"",CHAR(10)&amp;"Subst.: "&amp;INDEX('Controle de reservas'!$N$14:$N$2013,BI274),"")&amp;IF(AND(ISNUMBER(INDEX('Controle de reservas'!$I$14:$I$2013,BI274)),INDEX('Controle de reservas'!$I$14:$I$2013,BI274)&gt;0,INDEX('Controle de reservas'!$K$14:$K$2013,BI274)&gt;INDEX('Controle de reservas'!$I$14:$I$2013,BI274)),CHAR(10)&amp;"DIVERGÊNCIA DE DATAS",""),IF(INDEX('Controle de reservas'!$L$14:$L$2013,BI274)="Em cobertura","COV",IF(INDEX('Controle de reservas'!$L$14:$L$2013,BI274)="Disponível","DISP",IF(INDEX('Controle de reservas'!$L$14:$L$2013,BI274)="Não utilizado","NU",IF(INDEX('Controle de reservas'!$L$14:$L$2013,BI274)="Folga","F",IF(INDEX('Controle de reservas'!$L$14:$L$2013,BI274)="Ocorrência","O",IF(INDEX('Controle de reservas'!$L$14:$L$2013,BI274)="Programado","PROG",IF(INDEX('Controle de reservas'!$L$14:$L$2013,BI274)="Disponível no posto","DP","SEM SITUAÇÃO")))))))&amp;IF(INDEX('Controle de reservas'!$M$14:$M$2013,BI274)&lt;&gt;"",CHAR(10)&amp;INDEX('Controle de reservas'!$M$14:$M$2013,BI274),IF(OR(INDEX('Controle de reservas'!$L$14:$L$2013,BI274)="Em cobertura",INDEX('Controle de reservas'!$L$14:$L$2013,BI274)="Programado"),CHAR(10)&amp;"SEM LOCAL",""))&amp;IF(INDEX('Controle de reservas'!$N$14:$N$2013,BI274)&lt;&gt;"",CHAR(10)&amp;"Subst.: "&amp;INDEX('Controle de reservas'!$N$14:$N$2013,BI274),"")&amp;IF(AND(ISNUMBER(INDEX('Controle de reservas'!$I$14:$I$2013,BI274)),INDEX('Controle de reservas'!$I$14:$I$2013,BI274)&gt;0,INDEX('Controle de reservas'!$K$14:$K$2013,BI274)&gt;INDEX('Controle de reservas'!$I$14:$I$2013,BI274)),CHAR(10)&amp;"DIVERGÊNCIA DE DATAS","")&amp;IF(INDEX('Controle de reservas'!$P$14:$P$2013,BI274)&lt;&gt;"OK"," !",""))))</f>
      </c>
      <c r="V274" s="15">
        <f ca="1">IF(OR($AQ274=0,V$9="",V$9&lt;$AS274,AND($AT274&lt;&gt;"",V$9&gt;$AT274)),"",IF(BJ274=0,"—",IF(INDEX('Controle de reservas'!$P$14:$P$2013,BJ274)="DUPLICIDADE NO DIA","CONFLITO"&amp;IF(INDEX('Controle de reservas'!$M$14:$M$2013,BJ274)&lt;&gt;"",CHAR(10)&amp;INDEX('Controle de reservas'!$M$14:$M$2013,BJ274),"")&amp;IF(INDEX('Controle de reservas'!$N$14:$N$2013,BJ274)&lt;&gt;"",CHAR(10)&amp;"Subst.: "&amp;INDEX('Controle de reservas'!$N$14:$N$2013,BJ274),"")&amp;IF(AND(ISNUMBER(INDEX('Controle de reservas'!$I$14:$I$2013,BJ274)),INDEX('Controle de reservas'!$I$14:$I$2013,BJ274)&gt;0,INDEX('Controle de reservas'!$K$14:$K$2013,BJ274)&gt;INDEX('Controle de reservas'!$I$14:$I$2013,BJ274)),CHAR(10)&amp;"DIVERGÊNCIA DE DATAS",""),IF(INDEX('Controle de reservas'!$L$14:$L$2013,BJ274)="Em cobertura","COV",IF(INDEX('Controle de reservas'!$L$14:$L$2013,BJ274)="Disponível","DISP",IF(INDEX('Controle de reservas'!$L$14:$L$2013,BJ274)="Não utilizado","NU",IF(INDEX('Controle de reservas'!$L$14:$L$2013,BJ274)="Folga","F",IF(INDEX('Controle de reservas'!$L$14:$L$2013,BJ274)="Ocorrência","O",IF(INDEX('Controle de reservas'!$L$14:$L$2013,BJ274)="Programado","PROG",IF(INDEX('Controle de reservas'!$L$14:$L$2013,BJ274)="Disponível no posto","DP","SEM SITUAÇÃO")))))))&amp;IF(INDEX('Controle de reservas'!$M$14:$M$2013,BJ274)&lt;&gt;"",CHAR(10)&amp;INDEX('Controle de reservas'!$M$14:$M$2013,BJ274),IF(OR(INDEX('Controle de reservas'!$L$14:$L$2013,BJ274)="Em cobertura",INDEX('Controle de reservas'!$L$14:$L$2013,BJ274)="Programado"),CHAR(10)&amp;"SEM LOCAL",""))&amp;IF(INDEX('Controle de reservas'!$N$14:$N$2013,BJ274)&lt;&gt;"",CHAR(10)&amp;"Subst.: "&amp;INDEX('Controle de reservas'!$N$14:$N$2013,BJ274),"")&amp;IF(AND(ISNUMBER(INDEX('Controle de reservas'!$I$14:$I$2013,BJ274)),INDEX('Controle de reservas'!$I$14:$I$2013,BJ274)&gt;0,INDEX('Controle de reservas'!$K$14:$K$2013,BJ274)&gt;INDEX('Controle de reservas'!$I$14:$I$2013,BJ274)),CHAR(10)&amp;"DIVERGÊNCIA DE DATAS","")&amp;IF(INDEX('Controle de reservas'!$P$14:$P$2013,BJ274)&lt;&gt;"OK"," !",""))))</f>
      </c>
      <c r="W274" s="15">
        <f ca="1">IF(OR($AQ274=0,W$9="",W$9&lt;$AS274,AND($AT274&lt;&gt;"",W$9&gt;$AT274)),"",IF(BK274=0,"—",IF(INDEX('Controle de reservas'!$P$14:$P$2013,BK274)="DUPLICIDADE NO DIA","CONFLITO"&amp;IF(INDEX('Controle de reservas'!$M$14:$M$2013,BK274)&lt;&gt;"",CHAR(10)&amp;INDEX('Controle de reservas'!$M$14:$M$2013,BK274),"")&amp;IF(INDEX('Controle de reservas'!$N$14:$N$2013,BK274)&lt;&gt;"",CHAR(10)&amp;"Subst.: "&amp;INDEX('Controle de reservas'!$N$14:$N$2013,BK274),"")&amp;IF(AND(ISNUMBER(INDEX('Controle de reservas'!$I$14:$I$2013,BK274)),INDEX('Controle de reservas'!$I$14:$I$2013,BK274)&gt;0,INDEX('Controle de reservas'!$K$14:$K$2013,BK274)&gt;INDEX('Controle de reservas'!$I$14:$I$2013,BK274)),CHAR(10)&amp;"DIVERGÊNCIA DE DATAS",""),IF(INDEX('Controle de reservas'!$L$14:$L$2013,BK274)="Em cobertura","COV",IF(INDEX('Controle de reservas'!$L$14:$L$2013,BK274)="Disponível","DISP",IF(INDEX('Controle de reservas'!$L$14:$L$2013,BK274)="Não utilizado","NU",IF(INDEX('Controle de reservas'!$L$14:$L$2013,BK274)="Folga","F",IF(INDEX('Controle de reservas'!$L$14:$L$2013,BK274)="Ocorrência","O",IF(INDEX('Controle de reservas'!$L$14:$L$2013,BK274)="Programado","PROG",IF(INDEX('Controle de reservas'!$L$14:$L$2013,BK274)="Disponível no posto","DP","SEM SITUAÇÃO")))))))&amp;IF(INDEX('Controle de reservas'!$M$14:$M$2013,BK274)&lt;&gt;"",CHAR(10)&amp;INDEX('Controle de reservas'!$M$14:$M$2013,BK274),IF(OR(INDEX('Controle de reservas'!$L$14:$L$2013,BK274)="Em cobertura",INDEX('Controle de reservas'!$L$14:$L$2013,BK274)="Programado"),CHAR(10)&amp;"SEM LOCAL",""))&amp;IF(INDEX('Controle de reservas'!$N$14:$N$2013,BK274)&lt;&gt;"",CHAR(10)&amp;"Subst.: "&amp;INDEX('Controle de reservas'!$N$14:$N$2013,BK274),"")&amp;IF(AND(ISNUMBER(INDEX('Controle de reservas'!$I$14:$I$2013,BK274)),INDEX('Controle de reservas'!$I$14:$I$2013,BK274)&gt;0,INDEX('Controle de reservas'!$K$14:$K$2013,BK274)&gt;INDEX('Controle de reservas'!$I$14:$I$2013,BK274)),CHAR(10)&amp;"DIVERGÊNCIA DE DATAS","")&amp;IF(INDEX('Controle de reservas'!$P$14:$P$2013,BK274)&lt;&gt;"OK"," !",""))))</f>
      </c>
      <c r="X274" s="15">
        <f ca="1">IF(OR($AQ274=0,X$9="",X$9&lt;$AS274,AND($AT274&lt;&gt;"",X$9&gt;$AT274)),"",IF(BL274=0,"—",IF(INDEX('Controle de reservas'!$P$14:$P$2013,BL274)="DUPLICIDADE NO DIA","CONFLITO"&amp;IF(INDEX('Controle de reservas'!$M$14:$M$2013,BL274)&lt;&gt;"",CHAR(10)&amp;INDEX('Controle de reservas'!$M$14:$M$2013,BL274),"")&amp;IF(INDEX('Controle de reservas'!$N$14:$N$2013,BL274)&lt;&gt;"",CHAR(10)&amp;"Subst.: "&amp;INDEX('Controle de reservas'!$N$14:$N$2013,BL274),"")&amp;IF(AND(ISNUMBER(INDEX('Controle de reservas'!$I$14:$I$2013,BL274)),INDEX('Controle de reservas'!$I$14:$I$2013,BL274)&gt;0,INDEX('Controle de reservas'!$K$14:$K$2013,BL274)&gt;INDEX('Controle de reservas'!$I$14:$I$2013,BL274)),CHAR(10)&amp;"DIVERGÊNCIA DE DATAS",""),IF(INDEX('Controle de reservas'!$L$14:$L$2013,BL274)="Em cobertura","COV",IF(INDEX('Controle de reservas'!$L$14:$L$2013,BL274)="Disponível","DISP",IF(INDEX('Controle de reservas'!$L$14:$L$2013,BL274)="Não utilizado","NU",IF(INDEX('Controle de reservas'!$L$14:$L$2013,BL274)="Folga","F",IF(INDEX('Controle de reservas'!$L$14:$L$2013,BL274)="Ocorrência","O",IF(INDEX('Controle de reservas'!$L$14:$L$2013,BL274)="Programado","PROG",IF(INDEX('Controle de reservas'!$L$14:$L$2013,BL274)="Disponível no posto","DP","SEM SITUAÇÃO")))))))&amp;IF(INDEX('Controle de reservas'!$M$14:$M$2013,BL274)&lt;&gt;"",CHAR(10)&amp;INDEX('Controle de reservas'!$M$14:$M$2013,BL274),IF(OR(INDEX('Controle de reservas'!$L$14:$L$2013,BL274)="Em cobertura",INDEX('Controle de reservas'!$L$14:$L$2013,BL274)="Programado"),CHAR(10)&amp;"SEM LOCAL",""))&amp;IF(INDEX('Controle de reservas'!$N$14:$N$2013,BL274)&lt;&gt;"",CHAR(10)&amp;"Subst.: "&amp;INDEX('Controle de reservas'!$N$14:$N$2013,BL274),"")&amp;IF(AND(ISNUMBER(INDEX('Controle de reservas'!$I$14:$I$2013,BL274)),INDEX('Controle de reservas'!$I$14:$I$2013,BL274)&gt;0,INDEX('Controle de reservas'!$K$14:$K$2013,BL274)&gt;INDEX('Controle de reservas'!$I$14:$I$2013,BL274)),CHAR(10)&amp;"DIVERGÊNCIA DE DATAS","")&amp;IF(INDEX('Controle de reservas'!$P$14:$P$2013,BL274)&lt;&gt;"OK"," !",""))))</f>
      </c>
      <c r="Y274" s="15">
        <f ca="1">IF(OR($AQ274=0,Y$9="",Y$9&lt;$AS274,AND($AT274&lt;&gt;"",Y$9&gt;$AT274)),"",IF(BM274=0,"—",IF(INDEX('Controle de reservas'!$P$14:$P$2013,BM274)="DUPLICIDADE NO DIA","CONFLITO"&amp;IF(INDEX('Controle de reservas'!$M$14:$M$2013,BM274)&lt;&gt;"",CHAR(10)&amp;INDEX('Controle de reservas'!$M$14:$M$2013,BM274),"")&amp;IF(INDEX('Controle de reservas'!$N$14:$N$2013,BM274)&lt;&gt;"",CHAR(10)&amp;"Subst.: "&amp;INDEX('Controle de reservas'!$N$14:$N$2013,BM274),"")&amp;IF(AND(ISNUMBER(INDEX('Controle de reservas'!$I$14:$I$2013,BM274)),INDEX('Controle de reservas'!$I$14:$I$2013,BM274)&gt;0,INDEX('Controle de reservas'!$K$14:$K$2013,BM274)&gt;INDEX('Controle de reservas'!$I$14:$I$2013,BM274)),CHAR(10)&amp;"DIVERGÊNCIA DE DATAS",""),IF(INDEX('Controle de reservas'!$L$14:$L$2013,BM274)="Em cobertura","COV",IF(INDEX('Controle de reservas'!$L$14:$L$2013,BM274)="Disponível","DISP",IF(INDEX('Controle de reservas'!$L$14:$L$2013,BM274)="Não utilizado","NU",IF(INDEX('Controle de reservas'!$L$14:$L$2013,BM274)="Folga","F",IF(INDEX('Controle de reservas'!$L$14:$L$2013,BM274)="Ocorrência","O",IF(INDEX('Controle de reservas'!$L$14:$L$2013,BM274)="Programado","PROG",IF(INDEX('Controle de reservas'!$L$14:$L$2013,BM274)="Disponível no posto","DP","SEM SITUAÇÃO")))))))&amp;IF(INDEX('Controle de reservas'!$M$14:$M$2013,BM274)&lt;&gt;"",CHAR(10)&amp;INDEX('Controle de reservas'!$M$14:$M$2013,BM274),IF(OR(INDEX('Controle de reservas'!$L$14:$L$2013,BM274)="Em cobertura",INDEX('Controle de reservas'!$L$14:$L$2013,BM274)="Programado"),CHAR(10)&amp;"SEM LOCAL",""))&amp;IF(INDEX('Controle de reservas'!$N$14:$N$2013,BM274)&lt;&gt;"",CHAR(10)&amp;"Subst.: "&amp;INDEX('Controle de reservas'!$N$14:$N$2013,BM274),"")&amp;IF(AND(ISNUMBER(INDEX('Controle de reservas'!$I$14:$I$2013,BM274)),INDEX('Controle de reservas'!$I$14:$I$2013,BM274)&gt;0,INDEX('Controle de reservas'!$K$14:$K$2013,BM274)&gt;INDEX('Controle de reservas'!$I$14:$I$2013,BM274)),CHAR(10)&amp;"DIVERGÊNCIA DE DATAS","")&amp;IF(INDEX('Controle de reservas'!$P$14:$P$2013,BM274)&lt;&gt;"OK"," !",""))))</f>
      </c>
      <c r="Z274" s="15">
        <f ca="1">IF(OR($AQ274=0,Z$9="",Z$9&lt;$AS274,AND($AT274&lt;&gt;"",Z$9&gt;$AT274)),"",IF(BN274=0,"—",IF(INDEX('Controle de reservas'!$P$14:$P$2013,BN274)="DUPLICIDADE NO DIA","CONFLITO"&amp;IF(INDEX('Controle de reservas'!$M$14:$M$2013,BN274)&lt;&gt;"",CHAR(10)&amp;INDEX('Controle de reservas'!$M$14:$M$2013,BN274),"")&amp;IF(INDEX('Controle de reservas'!$N$14:$N$2013,BN274)&lt;&gt;"",CHAR(10)&amp;"Subst.: "&amp;INDEX('Controle de reservas'!$N$14:$N$2013,BN274),"")&amp;IF(AND(ISNUMBER(INDEX('Controle de reservas'!$I$14:$I$2013,BN274)),INDEX('Controle de reservas'!$I$14:$I$2013,BN274)&gt;0,INDEX('Controle de reservas'!$K$14:$K$2013,BN274)&gt;INDEX('Controle de reservas'!$I$14:$I$2013,BN274)),CHAR(10)&amp;"DIVERGÊNCIA DE DATAS",""),IF(INDEX('Controle de reservas'!$L$14:$L$2013,BN274)="Em cobertura","COV",IF(INDEX('Controle de reservas'!$L$14:$L$2013,BN274)="Disponível","DISP",IF(INDEX('Controle de reservas'!$L$14:$L$2013,BN274)="Não utilizado","NU",IF(INDEX('Controle de reservas'!$L$14:$L$2013,BN274)="Folga","F",IF(INDEX('Controle de reservas'!$L$14:$L$2013,BN274)="Ocorrência","O",IF(INDEX('Controle de reservas'!$L$14:$L$2013,BN274)="Programado","PROG",IF(INDEX('Controle de reservas'!$L$14:$L$2013,BN274)="Disponível no posto","DP","SEM SITUAÇÃO")))))))&amp;IF(INDEX('Controle de reservas'!$M$14:$M$2013,BN274)&lt;&gt;"",CHAR(10)&amp;INDEX('Controle de reservas'!$M$14:$M$2013,BN274),IF(OR(INDEX('Controle de reservas'!$L$14:$L$2013,BN274)="Em cobertura",INDEX('Controle de reservas'!$L$14:$L$2013,BN274)="Programado"),CHAR(10)&amp;"SEM LOCAL",""))&amp;IF(INDEX('Controle de reservas'!$N$14:$N$2013,BN274)&lt;&gt;"",CHAR(10)&amp;"Subst.: "&amp;INDEX('Controle de reservas'!$N$14:$N$2013,BN274),"")&amp;IF(AND(ISNUMBER(INDEX('Controle de reservas'!$I$14:$I$2013,BN274)),INDEX('Controle de reservas'!$I$14:$I$2013,BN274)&gt;0,INDEX('Controle de reservas'!$K$14:$K$2013,BN274)&gt;INDEX('Controle de reservas'!$I$14:$I$2013,BN274)),CHAR(10)&amp;"DIVERGÊNCIA DE DATAS","")&amp;IF(INDEX('Controle de reservas'!$P$14:$P$2013,BN274)&lt;&gt;"OK"," !",""))))</f>
      </c>
      <c r="AA274" s="15">
        <f ca="1">IF(OR($AQ274=0,AA$9="",AA$9&lt;$AS274,AND($AT274&lt;&gt;"",AA$9&gt;$AT274)),"",IF(BO274=0,"—",IF(INDEX('Controle de reservas'!$P$14:$P$2013,BO274)="DUPLICIDADE NO DIA","CONFLITO"&amp;IF(INDEX('Controle de reservas'!$M$14:$M$2013,BO274)&lt;&gt;"",CHAR(10)&amp;INDEX('Controle de reservas'!$M$14:$M$2013,BO274),"")&amp;IF(INDEX('Controle de reservas'!$N$14:$N$2013,BO274)&lt;&gt;"",CHAR(10)&amp;"Subst.: "&amp;INDEX('Controle de reservas'!$N$14:$N$2013,BO274),"")&amp;IF(AND(ISNUMBER(INDEX('Controle de reservas'!$I$14:$I$2013,BO274)),INDEX('Controle de reservas'!$I$14:$I$2013,BO274)&gt;0,INDEX('Controle de reservas'!$K$14:$K$2013,BO274)&gt;INDEX('Controle de reservas'!$I$14:$I$2013,BO274)),CHAR(10)&amp;"DIVERGÊNCIA DE DATAS",""),IF(INDEX('Controle de reservas'!$L$14:$L$2013,BO274)="Em cobertura","COV",IF(INDEX('Controle de reservas'!$L$14:$L$2013,BO274)="Disponível","DISP",IF(INDEX('Controle de reservas'!$L$14:$L$2013,BO274)="Não utilizado","NU",IF(INDEX('Controle de reservas'!$L$14:$L$2013,BO274)="Folga","F",IF(INDEX('Controle de reservas'!$L$14:$L$2013,BO274)="Ocorrência","O",IF(INDEX('Controle de reservas'!$L$14:$L$2013,BO274)="Programado","PROG",IF(INDEX('Controle de reservas'!$L$14:$L$2013,BO274)="Disponível no posto","DP","SEM SITUAÇÃO")))))))&amp;IF(INDEX('Controle de reservas'!$M$14:$M$2013,BO274)&lt;&gt;"",CHAR(10)&amp;INDEX('Controle de reservas'!$M$14:$M$2013,BO274),IF(OR(INDEX('Controle de reservas'!$L$14:$L$2013,BO274)="Em cobertura",INDEX('Controle de reservas'!$L$14:$L$2013,BO274)="Programado"),CHAR(10)&amp;"SEM LOCAL",""))&amp;IF(INDEX('Controle de reservas'!$N$14:$N$2013,BO274)&lt;&gt;"",CHAR(10)&amp;"Subst.: "&amp;INDEX('Controle de reservas'!$N$14:$N$2013,BO274),"")&amp;IF(AND(ISNUMBER(INDEX('Controle de reservas'!$I$14:$I$2013,BO274)),INDEX('Controle de reservas'!$I$14:$I$2013,BO274)&gt;0,INDEX('Controle de reservas'!$K$14:$K$2013,BO274)&gt;INDEX('Controle de reservas'!$I$14:$I$2013,BO274)),CHAR(10)&amp;"DIVERGÊNCIA DE DATAS","")&amp;IF(INDEX('Controle de reservas'!$P$14:$P$2013,BO274)&lt;&gt;"OK"," !",""))))</f>
      </c>
      <c r="AB274" s="15">
        <f ca="1">IF(OR($AQ274=0,AB$9="",AB$9&lt;$AS274,AND($AT274&lt;&gt;"",AB$9&gt;$AT274)),"",IF(BP274=0,"—",IF(INDEX('Controle de reservas'!$P$14:$P$2013,BP274)="DUPLICIDADE NO DIA","CONFLITO"&amp;IF(INDEX('Controle de reservas'!$M$14:$M$2013,BP274)&lt;&gt;"",CHAR(10)&amp;INDEX('Controle de reservas'!$M$14:$M$2013,BP274),"")&amp;IF(INDEX('Controle de reservas'!$N$14:$N$2013,BP274)&lt;&gt;"",CHAR(10)&amp;"Subst.: "&amp;INDEX('Controle de reservas'!$N$14:$N$2013,BP274),"")&amp;IF(AND(ISNUMBER(INDEX('Controle de reservas'!$I$14:$I$2013,BP274)),INDEX('Controle de reservas'!$I$14:$I$2013,BP274)&gt;0,INDEX('Controle de reservas'!$K$14:$K$2013,BP274)&gt;INDEX('Controle de reservas'!$I$14:$I$2013,BP274)),CHAR(10)&amp;"DIVERGÊNCIA DE DATAS",""),IF(INDEX('Controle de reservas'!$L$14:$L$2013,BP274)="Em cobertura","COV",IF(INDEX('Controle de reservas'!$L$14:$L$2013,BP274)="Disponível","DISP",IF(INDEX('Controle de reservas'!$L$14:$L$2013,BP274)="Não utilizado","NU",IF(INDEX('Controle de reservas'!$L$14:$L$2013,BP274)="Folga","F",IF(INDEX('Controle de reservas'!$L$14:$L$2013,BP274)="Ocorrência","O",IF(INDEX('Controle de reservas'!$L$14:$L$2013,BP274)="Programado","PROG",IF(INDEX('Controle de reservas'!$L$14:$L$2013,BP274)="Disponível no posto","DP","SEM SITUAÇÃO")))))))&amp;IF(INDEX('Controle de reservas'!$M$14:$M$2013,BP274)&lt;&gt;"",CHAR(10)&amp;INDEX('Controle de reservas'!$M$14:$M$2013,BP274),IF(OR(INDEX('Controle de reservas'!$L$14:$L$2013,BP274)="Em cobertura",INDEX('Controle de reservas'!$L$14:$L$2013,BP274)="Programado"),CHAR(10)&amp;"SEM LOCAL",""))&amp;IF(INDEX('Controle de reservas'!$N$14:$N$2013,BP274)&lt;&gt;"",CHAR(10)&amp;"Subst.: "&amp;INDEX('Controle de reservas'!$N$14:$N$2013,BP274),"")&amp;IF(AND(ISNUMBER(INDEX('Controle de reservas'!$I$14:$I$2013,BP274)),INDEX('Controle de reservas'!$I$14:$I$2013,BP274)&gt;0,INDEX('Controle de reservas'!$K$14:$K$2013,BP274)&gt;INDEX('Controle de reservas'!$I$14:$I$2013,BP274)),CHAR(10)&amp;"DIVERGÊNCIA DE DATAS","")&amp;IF(INDEX('Controle de reservas'!$P$14:$P$2013,BP274)&lt;&gt;"OK"," !",""))))</f>
      </c>
      <c r="AC274" s="15">
        <f ca="1">IF(OR($AQ274=0,AC$9="",AC$9&lt;$AS274,AND($AT274&lt;&gt;"",AC$9&gt;$AT274)),"",IF(BQ274=0,"—",IF(INDEX('Controle de reservas'!$P$14:$P$2013,BQ274)="DUPLICIDADE NO DIA","CONFLITO"&amp;IF(INDEX('Controle de reservas'!$M$14:$M$2013,BQ274)&lt;&gt;"",CHAR(10)&amp;INDEX('Controle de reservas'!$M$14:$M$2013,BQ274),"")&amp;IF(INDEX('Controle de reservas'!$N$14:$N$2013,BQ274)&lt;&gt;"",CHAR(10)&amp;"Subst.: "&amp;INDEX('Controle de reservas'!$N$14:$N$2013,BQ274),"")&amp;IF(AND(ISNUMBER(INDEX('Controle de reservas'!$I$14:$I$2013,BQ274)),INDEX('Controle de reservas'!$I$14:$I$2013,BQ274)&gt;0,INDEX('Controle de reservas'!$K$14:$K$2013,BQ274)&gt;INDEX('Controle de reservas'!$I$14:$I$2013,BQ274)),CHAR(10)&amp;"DIVERGÊNCIA DE DATAS",""),IF(INDEX('Controle de reservas'!$L$14:$L$2013,BQ274)="Em cobertura","COV",IF(INDEX('Controle de reservas'!$L$14:$L$2013,BQ274)="Disponível","DISP",IF(INDEX('Controle de reservas'!$L$14:$L$2013,BQ274)="Não utilizado","NU",IF(INDEX('Controle de reservas'!$L$14:$L$2013,BQ274)="Folga","F",IF(INDEX('Controle de reservas'!$L$14:$L$2013,BQ274)="Ocorrência","O",IF(INDEX('Controle de reservas'!$L$14:$L$2013,BQ274)="Programado","PROG",IF(INDEX('Controle de reservas'!$L$14:$L$2013,BQ274)="Disponível no posto","DP","SEM SITUAÇÃO")))))))&amp;IF(INDEX('Controle de reservas'!$M$14:$M$2013,BQ274)&lt;&gt;"",CHAR(10)&amp;INDEX('Controle de reservas'!$M$14:$M$2013,BQ274),IF(OR(INDEX('Controle de reservas'!$L$14:$L$2013,BQ274)="Em cobertura",INDEX('Controle de reservas'!$L$14:$L$2013,BQ274)="Programado"),CHAR(10)&amp;"SEM LOCAL",""))&amp;IF(INDEX('Controle de reservas'!$N$14:$N$2013,BQ274)&lt;&gt;"",CHAR(10)&amp;"Subst.: "&amp;INDEX('Controle de reservas'!$N$14:$N$2013,BQ274),"")&amp;IF(AND(ISNUMBER(INDEX('Controle de reservas'!$I$14:$I$2013,BQ274)),INDEX('Controle de reservas'!$I$14:$I$2013,BQ274)&gt;0,INDEX('Controle de reservas'!$K$14:$K$2013,BQ274)&gt;INDEX('Controle de reservas'!$I$14:$I$2013,BQ274)),CHAR(10)&amp;"DIVERGÊNCIA DE DATAS","")&amp;IF(INDEX('Controle de reservas'!$P$14:$P$2013,BQ274)&lt;&gt;"OK"," !",""))))</f>
      </c>
      <c r="AD274" s="15">
        <f ca="1">IF(OR($AQ274=0,AD$9="",AD$9&lt;$AS274,AND($AT274&lt;&gt;"",AD$9&gt;$AT274)),"",IF(BR274=0,"—",IF(INDEX('Controle de reservas'!$P$14:$P$2013,BR274)="DUPLICIDADE NO DIA","CONFLITO"&amp;IF(INDEX('Controle de reservas'!$M$14:$M$2013,BR274)&lt;&gt;"",CHAR(10)&amp;INDEX('Controle de reservas'!$M$14:$M$2013,BR274),"")&amp;IF(INDEX('Controle de reservas'!$N$14:$N$2013,BR274)&lt;&gt;"",CHAR(10)&amp;"Subst.: "&amp;INDEX('Controle de reservas'!$N$14:$N$2013,BR274),"")&amp;IF(AND(ISNUMBER(INDEX('Controle de reservas'!$I$14:$I$2013,BR274)),INDEX('Controle de reservas'!$I$14:$I$2013,BR274)&gt;0,INDEX('Controle de reservas'!$K$14:$K$2013,BR274)&gt;INDEX('Controle de reservas'!$I$14:$I$2013,BR274)),CHAR(10)&amp;"DIVERGÊNCIA DE DATAS",""),IF(INDEX('Controle de reservas'!$L$14:$L$2013,BR274)="Em cobertura","COV",IF(INDEX('Controle de reservas'!$L$14:$L$2013,BR274)="Disponível","DISP",IF(INDEX('Controle de reservas'!$L$14:$L$2013,BR274)="Não utilizado","NU",IF(INDEX('Controle de reservas'!$L$14:$L$2013,BR274)="Folga","F",IF(INDEX('Controle de reservas'!$L$14:$L$2013,BR274)="Ocorrência","O",IF(INDEX('Controle de reservas'!$L$14:$L$2013,BR274)="Programado","PROG",IF(INDEX('Controle de reservas'!$L$14:$L$2013,BR274)="Disponível no posto","DP","SEM SITUAÇÃO")))))))&amp;IF(INDEX('Controle de reservas'!$M$14:$M$2013,BR274)&lt;&gt;"",CHAR(10)&amp;INDEX('Controle de reservas'!$M$14:$M$2013,BR274),IF(OR(INDEX('Controle de reservas'!$L$14:$L$2013,BR274)="Em cobertura",INDEX('Controle de reservas'!$L$14:$L$2013,BR274)="Programado"),CHAR(10)&amp;"SEM LOCAL",""))&amp;IF(INDEX('Controle de reservas'!$N$14:$N$2013,BR274)&lt;&gt;"",CHAR(10)&amp;"Subst.: "&amp;INDEX('Controle de reservas'!$N$14:$N$2013,BR274),"")&amp;IF(AND(ISNUMBER(INDEX('Controle de reservas'!$I$14:$I$2013,BR274)),INDEX('Controle de reservas'!$I$14:$I$2013,BR274)&gt;0,INDEX('Controle de reservas'!$K$14:$K$2013,BR274)&gt;INDEX('Controle de reservas'!$I$14:$I$2013,BR274)),CHAR(10)&amp;"DIVERGÊNCIA DE DATAS","")&amp;IF(INDEX('Controle de reservas'!$P$14:$P$2013,BR274)&lt;&gt;"OK"," !",""))))</f>
      </c>
      <c r="AE274" s="15">
        <f ca="1">IF(OR($AQ274=0,AE$9="",AE$9&lt;$AS274,AND($AT274&lt;&gt;"",AE$9&gt;$AT274)),"",IF(BS274=0,"—",IF(INDEX('Controle de reservas'!$P$14:$P$2013,BS274)="DUPLICIDADE NO DIA","CONFLITO"&amp;IF(INDEX('Controle de reservas'!$M$14:$M$2013,BS274)&lt;&gt;"",CHAR(10)&amp;INDEX('Controle de reservas'!$M$14:$M$2013,BS274),"")&amp;IF(INDEX('Controle de reservas'!$N$14:$N$2013,BS274)&lt;&gt;"",CHAR(10)&amp;"Subst.: "&amp;INDEX('Controle de reservas'!$N$14:$N$2013,BS274),"")&amp;IF(AND(ISNUMBER(INDEX('Controle de reservas'!$I$14:$I$2013,BS274)),INDEX('Controle de reservas'!$I$14:$I$2013,BS274)&gt;0,INDEX('Controle de reservas'!$K$14:$K$2013,BS274)&gt;INDEX('Controle de reservas'!$I$14:$I$2013,BS274)),CHAR(10)&amp;"DIVERGÊNCIA DE DATAS",""),IF(INDEX('Controle de reservas'!$L$14:$L$2013,BS274)="Em cobertura","COV",IF(INDEX('Controle de reservas'!$L$14:$L$2013,BS274)="Disponível","DISP",IF(INDEX('Controle de reservas'!$L$14:$L$2013,BS274)="Não utilizado","NU",IF(INDEX('Controle de reservas'!$L$14:$L$2013,BS274)="Folga","F",IF(INDEX('Controle de reservas'!$L$14:$L$2013,BS274)="Ocorrência","O",IF(INDEX('Controle de reservas'!$L$14:$L$2013,BS274)="Programado","PROG",IF(INDEX('Controle de reservas'!$L$14:$L$2013,BS274)="Disponível no posto","DP","SEM SITUAÇÃO")))))))&amp;IF(INDEX('Controle de reservas'!$M$14:$M$2013,BS274)&lt;&gt;"",CHAR(10)&amp;INDEX('Controle de reservas'!$M$14:$M$2013,BS274),IF(OR(INDEX('Controle de reservas'!$L$14:$L$2013,BS274)="Em cobertura",INDEX('Controle de reservas'!$L$14:$L$2013,BS274)="Programado"),CHAR(10)&amp;"SEM LOCAL",""))&amp;IF(INDEX('Controle de reservas'!$N$14:$N$2013,BS274)&lt;&gt;"",CHAR(10)&amp;"Subst.: "&amp;INDEX('Controle de reservas'!$N$14:$N$2013,BS274),"")&amp;IF(AND(ISNUMBER(INDEX('Controle de reservas'!$I$14:$I$2013,BS274)),INDEX('Controle de reservas'!$I$14:$I$2013,BS274)&gt;0,INDEX('Controle de reservas'!$K$14:$K$2013,BS274)&gt;INDEX('Controle de reservas'!$I$14:$I$2013,BS274)),CHAR(10)&amp;"DIVERGÊNCIA DE DATAS","")&amp;IF(INDEX('Controle de reservas'!$P$14:$P$2013,BS274)&lt;&gt;"OK"," !",""))))</f>
      </c>
      <c r="AF274" s="15">
        <f ca="1">IF(OR($AQ274=0,AF$9="",AF$9&lt;$AS274,AND($AT274&lt;&gt;"",AF$9&gt;$AT274)),"",IF(BT274=0,"—",IF(INDEX('Controle de reservas'!$P$14:$P$2013,BT274)="DUPLICIDADE NO DIA","CONFLITO"&amp;IF(INDEX('Controle de reservas'!$M$14:$M$2013,BT274)&lt;&gt;"",CHAR(10)&amp;INDEX('Controle de reservas'!$M$14:$M$2013,BT274),"")&amp;IF(INDEX('Controle de reservas'!$N$14:$N$2013,BT274)&lt;&gt;"",CHAR(10)&amp;"Subst.: "&amp;INDEX('Controle de reservas'!$N$14:$N$2013,BT274),"")&amp;IF(AND(ISNUMBER(INDEX('Controle de reservas'!$I$14:$I$2013,BT274)),INDEX('Controle de reservas'!$I$14:$I$2013,BT274)&gt;0,INDEX('Controle de reservas'!$K$14:$K$2013,BT274)&gt;INDEX('Controle de reservas'!$I$14:$I$2013,BT274)),CHAR(10)&amp;"DIVERGÊNCIA DE DATAS",""),IF(INDEX('Controle de reservas'!$L$14:$L$2013,BT274)="Em cobertura","COV",IF(INDEX('Controle de reservas'!$L$14:$L$2013,BT274)="Disponível","DISP",IF(INDEX('Controle de reservas'!$L$14:$L$2013,BT274)="Não utilizado","NU",IF(INDEX('Controle de reservas'!$L$14:$L$2013,BT274)="Folga","F",IF(INDEX('Controle de reservas'!$L$14:$L$2013,BT274)="Ocorrência","O",IF(INDEX('Controle de reservas'!$L$14:$L$2013,BT274)="Programado","PROG",IF(INDEX('Controle de reservas'!$L$14:$L$2013,BT274)="Disponível no posto","DP","SEM SITUAÇÃO")))))))&amp;IF(INDEX('Controle de reservas'!$M$14:$M$2013,BT274)&lt;&gt;"",CHAR(10)&amp;INDEX('Controle de reservas'!$M$14:$M$2013,BT274),IF(OR(INDEX('Controle de reservas'!$L$14:$L$2013,BT274)="Em cobertura",INDEX('Controle de reservas'!$L$14:$L$2013,BT274)="Programado"),CHAR(10)&amp;"SEM LOCAL",""))&amp;IF(INDEX('Controle de reservas'!$N$14:$N$2013,BT274)&lt;&gt;"",CHAR(10)&amp;"Subst.: "&amp;INDEX('Controle de reservas'!$N$14:$N$2013,BT274),"")&amp;IF(AND(ISNUMBER(INDEX('Controle de reservas'!$I$14:$I$2013,BT274)),INDEX('Controle de reservas'!$I$14:$I$2013,BT274)&gt;0,INDEX('Controle de reservas'!$K$14:$K$2013,BT274)&gt;INDEX('Controle de reservas'!$I$14:$I$2013,BT274)),CHAR(10)&amp;"DIVERGÊNCIA DE DATAS","")&amp;IF(INDEX('Controle de reservas'!$P$14:$P$2013,BT274)&lt;&gt;"OK"," !",""))))</f>
      </c>
      <c r="AG274" s="15">
        <f ca="1">IF(OR($AQ274=0,AG$9="",AG$9&lt;$AS274,AND($AT274&lt;&gt;"",AG$9&gt;$AT274)),"",IF(BU274=0,"—",IF(INDEX('Controle de reservas'!$P$14:$P$2013,BU274)="DUPLICIDADE NO DIA","CONFLITO"&amp;IF(INDEX('Controle de reservas'!$M$14:$M$2013,BU274)&lt;&gt;"",CHAR(10)&amp;INDEX('Controle de reservas'!$M$14:$M$2013,BU274),"")&amp;IF(INDEX('Controle de reservas'!$N$14:$N$2013,BU274)&lt;&gt;"",CHAR(10)&amp;"Subst.: "&amp;INDEX('Controle de reservas'!$N$14:$N$2013,BU274),"")&amp;IF(AND(ISNUMBER(INDEX('Controle de reservas'!$I$14:$I$2013,BU274)),INDEX('Controle de reservas'!$I$14:$I$2013,BU274)&gt;0,INDEX('Controle de reservas'!$K$14:$K$2013,BU274)&gt;INDEX('Controle de reservas'!$I$14:$I$2013,BU274)),CHAR(10)&amp;"DIVERGÊNCIA DE DATAS",""),IF(INDEX('Controle de reservas'!$L$14:$L$2013,BU274)="Em cobertura","COV",IF(INDEX('Controle de reservas'!$L$14:$L$2013,BU274)="Disponível","DISP",IF(INDEX('Controle de reservas'!$L$14:$L$2013,BU274)="Não utilizado","NU",IF(INDEX('Controle de reservas'!$L$14:$L$2013,BU274)="Folga","F",IF(INDEX('Controle de reservas'!$L$14:$L$2013,BU274)="Ocorrência","O",IF(INDEX('Controle de reservas'!$L$14:$L$2013,BU274)="Programado","PROG",IF(INDEX('Controle de reservas'!$L$14:$L$2013,BU274)="Disponível no posto","DP","SEM SITUAÇÃO")))))))&amp;IF(INDEX('Controle de reservas'!$M$14:$M$2013,BU274)&lt;&gt;"",CHAR(10)&amp;INDEX('Controle de reservas'!$M$14:$M$2013,BU274),IF(OR(INDEX('Controle de reservas'!$L$14:$L$2013,BU274)="Em cobertura",INDEX('Controle de reservas'!$L$14:$L$2013,BU274)="Programado"),CHAR(10)&amp;"SEM LOCAL",""))&amp;IF(INDEX('Controle de reservas'!$N$14:$N$2013,BU274)&lt;&gt;"",CHAR(10)&amp;"Subst.: "&amp;INDEX('Controle de reservas'!$N$14:$N$2013,BU274),"")&amp;IF(AND(ISNUMBER(INDEX('Controle de reservas'!$I$14:$I$2013,BU274)),INDEX('Controle de reservas'!$I$14:$I$2013,BU274)&gt;0,INDEX('Controle de reservas'!$K$14:$K$2013,BU274)&gt;INDEX('Controle de reservas'!$I$14:$I$2013,BU274)),CHAR(10)&amp;"DIVERGÊNCIA DE DATAS","")&amp;IF(INDEX('Controle de reservas'!$P$14:$P$2013,BU274)&lt;&gt;"OK"," !",""))))</f>
      </c>
      <c r="AH274" s="15">
        <f ca="1">IF(OR($AQ274=0,AH$9="",AH$9&lt;$AS274,AND($AT274&lt;&gt;"",AH$9&gt;$AT274)),"",IF(BV274=0,"—",IF(INDEX('Controle de reservas'!$P$14:$P$2013,BV274)="DUPLICIDADE NO DIA","CONFLITO"&amp;IF(INDEX('Controle de reservas'!$M$14:$M$2013,BV274)&lt;&gt;"",CHAR(10)&amp;INDEX('Controle de reservas'!$M$14:$M$2013,BV274),"")&amp;IF(INDEX('Controle de reservas'!$N$14:$N$2013,BV274)&lt;&gt;"",CHAR(10)&amp;"Subst.: "&amp;INDEX('Controle de reservas'!$N$14:$N$2013,BV274),"")&amp;IF(AND(ISNUMBER(INDEX('Controle de reservas'!$I$14:$I$2013,BV274)),INDEX('Controle de reservas'!$I$14:$I$2013,BV274)&gt;0,INDEX('Controle de reservas'!$K$14:$K$2013,BV274)&gt;INDEX('Controle de reservas'!$I$14:$I$2013,BV274)),CHAR(10)&amp;"DIVERGÊNCIA DE DATAS",""),IF(INDEX('Controle de reservas'!$L$14:$L$2013,BV274)="Em cobertura","COV",IF(INDEX('Controle de reservas'!$L$14:$L$2013,BV274)="Disponível","DISP",IF(INDEX('Controle de reservas'!$L$14:$L$2013,BV274)="Não utilizado","NU",IF(INDEX('Controle de reservas'!$L$14:$L$2013,BV274)="Folga","F",IF(INDEX('Controle de reservas'!$L$14:$L$2013,BV274)="Ocorrência","O",IF(INDEX('Controle de reservas'!$L$14:$L$2013,BV274)="Programado","PROG",IF(INDEX('Controle de reservas'!$L$14:$L$2013,BV274)="Disponível no posto","DP","SEM SITUAÇÃO")))))))&amp;IF(INDEX('Controle de reservas'!$M$14:$M$2013,BV274)&lt;&gt;"",CHAR(10)&amp;INDEX('Controle de reservas'!$M$14:$M$2013,BV274),IF(OR(INDEX('Controle de reservas'!$L$14:$L$2013,BV274)="Em cobertura",INDEX('Controle de reservas'!$L$14:$L$2013,BV274)="Programado"),CHAR(10)&amp;"SEM LOCAL",""))&amp;IF(INDEX('Controle de reservas'!$N$14:$N$2013,BV274)&lt;&gt;"",CHAR(10)&amp;"Subst.: "&amp;INDEX('Controle de reservas'!$N$14:$N$2013,BV274),"")&amp;IF(AND(ISNUMBER(INDEX('Controle de reservas'!$I$14:$I$2013,BV274)),INDEX('Controle de reservas'!$I$14:$I$2013,BV274)&gt;0,INDEX('Controle de reservas'!$K$14:$K$2013,BV274)&gt;INDEX('Controle de reservas'!$I$14:$I$2013,BV274)),CHAR(10)&amp;"DIVERGÊNCIA DE DATAS","")&amp;IF(INDEX('Controle de reservas'!$P$14:$P$2013,BV274)&lt;&gt;"OK"," !",""))))</f>
      </c>
      <c r="AI274" s="15">
        <f ca="1">IF(OR($AQ274=0,AI$9="",AI$9&lt;$AS274,AND($AT274&lt;&gt;"",AI$9&gt;$AT274)),"",IF(BW274=0,"—",IF(INDEX('Controle de reservas'!$P$14:$P$2013,BW274)="DUPLICIDADE NO DIA","CONFLITO"&amp;IF(INDEX('Controle de reservas'!$M$14:$M$2013,BW274)&lt;&gt;"",CHAR(10)&amp;INDEX('Controle de reservas'!$M$14:$M$2013,BW274),"")&amp;IF(INDEX('Controle de reservas'!$N$14:$N$2013,BW274)&lt;&gt;"",CHAR(10)&amp;"Subst.: "&amp;INDEX('Controle de reservas'!$N$14:$N$2013,BW274),"")&amp;IF(AND(ISNUMBER(INDEX('Controle de reservas'!$I$14:$I$2013,BW274)),INDEX('Controle de reservas'!$I$14:$I$2013,BW274)&gt;0,INDEX('Controle de reservas'!$K$14:$K$2013,BW274)&gt;INDEX('Controle de reservas'!$I$14:$I$2013,BW274)),CHAR(10)&amp;"DIVERGÊNCIA DE DATAS",""),IF(INDEX('Controle de reservas'!$L$14:$L$2013,BW274)="Em cobertura","COV",IF(INDEX('Controle de reservas'!$L$14:$L$2013,BW274)="Disponível","DISP",IF(INDEX('Controle de reservas'!$L$14:$L$2013,BW274)="Não utilizado","NU",IF(INDEX('Controle de reservas'!$L$14:$L$2013,BW274)="Folga","F",IF(INDEX('Controle de reservas'!$L$14:$L$2013,BW274)="Ocorrência","O",IF(INDEX('Controle de reservas'!$L$14:$L$2013,BW274)="Programado","PROG",IF(INDEX('Controle de reservas'!$L$14:$L$2013,BW274)="Disponível no posto","DP","SEM SITUAÇÃO")))))))&amp;IF(INDEX('Controle de reservas'!$M$14:$M$2013,BW274)&lt;&gt;"",CHAR(10)&amp;INDEX('Controle de reservas'!$M$14:$M$2013,BW274),IF(OR(INDEX('Controle de reservas'!$L$14:$L$2013,BW274)="Em cobertura",INDEX('Controle de reservas'!$L$14:$L$2013,BW274)="Programado"),CHAR(10)&amp;"SEM LOCAL",""))&amp;IF(INDEX('Controle de reservas'!$N$14:$N$2013,BW274)&lt;&gt;"",CHAR(10)&amp;"Subst.: "&amp;INDEX('Controle de reservas'!$N$14:$N$2013,BW274),"")&amp;IF(AND(ISNUMBER(INDEX('Controle de reservas'!$I$14:$I$2013,BW274)),INDEX('Controle de reservas'!$I$14:$I$2013,BW274)&gt;0,INDEX('Controle de reservas'!$K$14:$K$2013,BW274)&gt;INDEX('Controle de reservas'!$I$14:$I$2013,BW274)),CHAR(10)&amp;"DIVERGÊNCIA DE DATAS","")&amp;IF(INDEX('Controle de reservas'!$P$14:$P$2013,BW274)&lt;&gt;"OK"," !",""))))</f>
      </c>
      <c r="AJ274" s="15">
        <f ca="1">IF(OR($AQ274=0,AJ$9="",AJ$9&lt;$AS274,AND($AT274&lt;&gt;"",AJ$9&gt;$AT274)),"",IF(BX274=0,"—",IF(INDEX('Controle de reservas'!$P$14:$P$2013,BX274)="DUPLICIDADE NO DIA","CONFLITO"&amp;IF(INDEX('Controle de reservas'!$M$14:$M$2013,BX274)&lt;&gt;"",CHAR(10)&amp;INDEX('Controle de reservas'!$M$14:$M$2013,BX274),"")&amp;IF(INDEX('Controle de reservas'!$N$14:$N$2013,BX274)&lt;&gt;"",CHAR(10)&amp;"Subst.: "&amp;INDEX('Controle de reservas'!$N$14:$N$2013,BX274),"")&amp;IF(AND(ISNUMBER(INDEX('Controle de reservas'!$I$14:$I$2013,BX274)),INDEX('Controle de reservas'!$I$14:$I$2013,BX274)&gt;0,INDEX('Controle de reservas'!$K$14:$K$2013,BX274)&gt;INDEX('Controle de reservas'!$I$14:$I$2013,BX274)),CHAR(10)&amp;"DIVERGÊNCIA DE DATAS",""),IF(INDEX('Controle de reservas'!$L$14:$L$2013,BX274)="Em cobertura","COV",IF(INDEX('Controle de reservas'!$L$14:$L$2013,BX274)="Disponível","DISP",IF(INDEX('Controle de reservas'!$L$14:$L$2013,BX274)="Não utilizado","NU",IF(INDEX('Controle de reservas'!$L$14:$L$2013,BX274)="Folga","F",IF(INDEX('Controle de reservas'!$L$14:$L$2013,BX274)="Ocorrência","O",IF(INDEX('Controle de reservas'!$L$14:$L$2013,BX274)="Programado","PROG",IF(INDEX('Controle de reservas'!$L$14:$L$2013,BX274)="Disponível no posto","DP","SEM SITUAÇÃO")))))))&amp;IF(INDEX('Controle de reservas'!$M$14:$M$2013,BX274)&lt;&gt;"",CHAR(10)&amp;INDEX('Controle de reservas'!$M$14:$M$2013,BX274),IF(OR(INDEX('Controle de reservas'!$L$14:$L$2013,BX274)="Em cobertura",INDEX('Controle de reservas'!$L$14:$L$2013,BX274)="Programado"),CHAR(10)&amp;"SEM LOCAL",""))&amp;IF(INDEX('Controle de reservas'!$N$14:$N$2013,BX274)&lt;&gt;"",CHAR(10)&amp;"Subst.: "&amp;INDEX('Controle de reservas'!$N$14:$N$2013,BX274),"")&amp;IF(AND(ISNUMBER(INDEX('Controle de reservas'!$I$14:$I$2013,BX274)),INDEX('Controle de reservas'!$I$14:$I$2013,BX274)&gt;0,INDEX('Controle de reservas'!$K$14:$K$2013,BX274)&gt;INDEX('Controle de reservas'!$I$14:$I$2013,BX274)),CHAR(10)&amp;"DIVERGÊNCIA DE DATAS","")&amp;IF(INDEX('Controle de reservas'!$P$14:$P$2013,BX274)&lt;&gt;"OK"," !",""))))</f>
      </c>
      <c r="AK274" s="15">
        <f ca="1">IF(OR($AQ274=0,AK$9="",AK$9&lt;$AS274,AND($AT274&lt;&gt;"",AK$9&gt;$AT274)),"",IF(BY274=0,"—",IF(INDEX('Controle de reservas'!$P$14:$P$2013,BY274)="DUPLICIDADE NO DIA","CONFLITO"&amp;IF(INDEX('Controle de reservas'!$M$14:$M$2013,BY274)&lt;&gt;"",CHAR(10)&amp;INDEX('Controle de reservas'!$M$14:$M$2013,BY274),"")&amp;IF(INDEX('Controle de reservas'!$N$14:$N$2013,BY274)&lt;&gt;"",CHAR(10)&amp;"Subst.: "&amp;INDEX('Controle de reservas'!$N$14:$N$2013,BY274),"")&amp;IF(AND(ISNUMBER(INDEX('Controle de reservas'!$I$14:$I$2013,BY274)),INDEX('Controle de reservas'!$I$14:$I$2013,BY274)&gt;0,INDEX('Controle de reservas'!$K$14:$K$2013,BY274)&gt;INDEX('Controle de reservas'!$I$14:$I$2013,BY274)),CHAR(10)&amp;"DIVERGÊNCIA DE DATAS",""),IF(INDEX('Controle de reservas'!$L$14:$L$2013,BY274)="Em cobertura","COV",IF(INDEX('Controle de reservas'!$L$14:$L$2013,BY274)="Disponível","DISP",IF(INDEX('Controle de reservas'!$L$14:$L$2013,BY274)="Não utilizado","NU",IF(INDEX('Controle de reservas'!$L$14:$L$2013,BY274)="Folga","F",IF(INDEX('Controle de reservas'!$L$14:$L$2013,BY274)="Ocorrência","O",IF(INDEX('Controle de reservas'!$L$14:$L$2013,BY274)="Programado","PROG",IF(INDEX('Controle de reservas'!$L$14:$L$2013,BY274)="Disponível no posto","DP","SEM SITUAÇÃO")))))))&amp;IF(INDEX('Controle de reservas'!$M$14:$M$2013,BY274)&lt;&gt;"",CHAR(10)&amp;INDEX('Controle de reservas'!$M$14:$M$2013,BY274),IF(OR(INDEX('Controle de reservas'!$L$14:$L$2013,BY274)="Em cobertura",INDEX('Controle de reservas'!$L$14:$L$2013,BY274)="Programado"),CHAR(10)&amp;"SEM LOCAL",""))&amp;IF(INDEX('Controle de reservas'!$N$14:$N$2013,BY274)&lt;&gt;"",CHAR(10)&amp;"Subst.: "&amp;INDEX('Controle de reservas'!$N$14:$N$2013,BY274),"")&amp;IF(AND(ISNUMBER(INDEX('Controle de reservas'!$I$14:$I$2013,BY274)),INDEX('Controle de reservas'!$I$14:$I$2013,BY274)&gt;0,INDEX('Controle de reservas'!$K$14:$K$2013,BY274)&gt;INDEX('Controle de reservas'!$I$14:$I$2013,BY274)),CHAR(10)&amp;"DIVERGÊNCIA DE DATAS","")&amp;IF(INDEX('Controle de reservas'!$P$14:$P$2013,BY274)&lt;&gt;"OK"," !",""))))</f>
      </c>
      <c r="AL274" s="14">
        <f t="shared" ca="1" si="17"/>
      </c>
      <c r="AM274" s="14">
        <f t="shared" ca="1" si="18"/>
      </c>
      <c r="AN274" s="14">
        <f t="shared" ca="1" si="19"/>
      </c>
      <c r="AO274" s="14">
        <f t="shared" ca="1" si="20"/>
      </c>
      <c r="AP274" s="14">
        <f ca="1">IF($AQ274=0,"",INDEX('Controle de reservas'!$O$14:$O$2013,$AQ274))</f>
      </c>
      <c r="AQ274">
        <f ca="1">IFERROR(MATCH(ROW()-9,'Controle de reservas'!$S$14:$S$2013,0),0)</f>
      </c>
      <c r="AR274">
        <f ca="1">IF($AQ274=0,"",INDEX('Controle de reservas'!$Q$14:$Q$2013,$AQ274))</f>
      </c>
      <c r="AS274">
        <f ca="1">IF($AQ274=0,"",INDEX('Controle de reservas'!$H$14:$H$2013,$AQ274))</f>
      </c>
      <c r="AT274">
        <f ca="1">IF($AQ274=0,"",IF(INDEX('Controle de reservas'!$J$14:$J$2013,$AQ274)=0,"",INDEX('Controle de reservas'!$J$14:$J$2013,$AQ274)))</f>
      </c>
      <c r="AU274">
        <f ca="1">IF(OR($AQ274=0,G$9=""),0,IFERROR(MATCH($AR274&amp;"|"&amp;TEXT(G$9,"yyyymmdd"),'Controle de reservas'!$T$14:$T$2013,0),0))</f>
      </c>
      <c r="AV274">
        <f ca="1">IF(OR($AQ274=0,H$9=""),0,IFERROR(MATCH($AR274&amp;"|"&amp;TEXT(H$9,"yyyymmdd"),'Controle de reservas'!$T$14:$T$2013,0),0))</f>
      </c>
      <c r="AW274">
        <f ca="1">IF(OR($AQ274=0,I$9=""),0,IFERROR(MATCH($AR274&amp;"|"&amp;TEXT(I$9,"yyyymmdd"),'Controle de reservas'!$T$14:$T$2013,0),0))</f>
      </c>
      <c r="AX274">
        <f ca="1">IF(OR($AQ274=0,J$9=""),0,IFERROR(MATCH($AR274&amp;"|"&amp;TEXT(J$9,"yyyymmdd"),'Controle de reservas'!$T$14:$T$2013,0),0))</f>
      </c>
      <c r="AY274">
        <f ca="1">IF(OR($AQ274=0,K$9=""),0,IFERROR(MATCH($AR274&amp;"|"&amp;TEXT(K$9,"yyyymmdd"),'Controle de reservas'!$T$14:$T$2013,0),0))</f>
      </c>
      <c r="AZ274">
        <f ca="1">IF(OR($AQ274=0,L$9=""),0,IFERROR(MATCH($AR274&amp;"|"&amp;TEXT(L$9,"yyyymmdd"),'Controle de reservas'!$T$14:$T$2013,0),0))</f>
      </c>
      <c r="BA274">
        <f ca="1">IF(OR($AQ274=0,M$9=""),0,IFERROR(MATCH($AR274&amp;"|"&amp;TEXT(M$9,"yyyymmdd"),'Controle de reservas'!$T$14:$T$2013,0),0))</f>
      </c>
      <c r="BB274">
        <f ca="1">IF(OR($AQ274=0,N$9=""),0,IFERROR(MATCH($AR274&amp;"|"&amp;TEXT(N$9,"yyyymmdd"),'Controle de reservas'!$T$14:$T$2013,0),0))</f>
      </c>
      <c r="BC274">
        <f ca="1">IF(OR($AQ274=0,O$9=""),0,IFERROR(MATCH($AR274&amp;"|"&amp;TEXT(O$9,"yyyymmdd"),'Controle de reservas'!$T$14:$T$2013,0),0))</f>
      </c>
      <c r="BD274">
        <f ca="1">IF(OR($AQ274=0,P$9=""),0,IFERROR(MATCH($AR274&amp;"|"&amp;TEXT(P$9,"yyyymmdd"),'Controle de reservas'!$T$14:$T$2013,0),0))</f>
      </c>
      <c r="BE274">
        <f ca="1">IF(OR($AQ274=0,Q$9=""),0,IFERROR(MATCH($AR274&amp;"|"&amp;TEXT(Q$9,"yyyymmdd"),'Controle de reservas'!$T$14:$T$2013,0),0))</f>
      </c>
      <c r="BF274">
        <f ca="1">IF(OR($AQ274=0,R$9=""),0,IFERROR(MATCH($AR274&amp;"|"&amp;TEXT(R$9,"yyyymmdd"),'Controle de reservas'!$T$14:$T$2013,0),0))</f>
      </c>
      <c r="BG274">
        <f ca="1">IF(OR($AQ274=0,S$9=""),0,IFERROR(MATCH($AR274&amp;"|"&amp;TEXT(S$9,"yyyymmdd"),'Controle de reservas'!$T$14:$T$2013,0),0))</f>
      </c>
      <c r="BH274">
        <f ca="1">IF(OR($AQ274=0,T$9=""),0,IFERROR(MATCH($AR274&amp;"|"&amp;TEXT(T$9,"yyyymmdd"),'Controle de reservas'!$T$14:$T$2013,0),0))</f>
      </c>
      <c r="BI274">
        <f ca="1">IF(OR($AQ274=0,U$9=""),0,IFERROR(MATCH($AR274&amp;"|"&amp;TEXT(U$9,"yyyymmdd"),'Controle de reservas'!$T$14:$T$2013,0),0))</f>
      </c>
      <c r="BJ274">
        <f ca="1">IF(OR($AQ274=0,V$9=""),0,IFERROR(MATCH($AR274&amp;"|"&amp;TEXT(V$9,"yyyymmdd"),'Controle de reservas'!$T$14:$T$2013,0),0))</f>
      </c>
      <c r="BK274">
        <f ca="1">IF(OR($AQ274=0,W$9=""),0,IFERROR(MATCH($AR274&amp;"|"&amp;TEXT(W$9,"yyyymmdd"),'Controle de reservas'!$T$14:$T$2013,0),0))</f>
      </c>
      <c r="BL274">
        <f ca="1">IF(OR($AQ274=0,X$9=""),0,IFERROR(MATCH($AR274&amp;"|"&amp;TEXT(X$9,"yyyymmdd"),'Controle de reservas'!$T$14:$T$2013,0),0))</f>
      </c>
      <c r="BM274">
        <f ca="1">IF(OR($AQ274=0,Y$9=""),0,IFERROR(MATCH($AR274&amp;"|"&amp;TEXT(Y$9,"yyyymmdd"),'Controle de reservas'!$T$14:$T$2013,0),0))</f>
      </c>
      <c r="BN274">
        <f ca="1">IF(OR($AQ274=0,Z$9=""),0,IFERROR(MATCH($AR274&amp;"|"&amp;TEXT(Z$9,"yyyymmdd"),'Controle de reservas'!$T$14:$T$2013,0),0))</f>
      </c>
      <c r="BO274">
        <f ca="1">IF(OR($AQ274=0,AA$9=""),0,IFERROR(MATCH($AR274&amp;"|"&amp;TEXT(AA$9,"yyyymmdd"),'Controle de reservas'!$T$14:$T$2013,0),0))</f>
      </c>
      <c r="BP274">
        <f ca="1">IF(OR($AQ274=0,AB$9=""),0,IFERROR(MATCH($AR274&amp;"|"&amp;TEXT(AB$9,"yyyymmdd"),'Controle de reservas'!$T$14:$T$2013,0),0))</f>
      </c>
      <c r="BQ274">
        <f ca="1">IF(OR($AQ274=0,AC$9=""),0,IFERROR(MATCH($AR274&amp;"|"&amp;TEXT(AC$9,"yyyymmdd"),'Controle de reservas'!$T$14:$T$2013,0),0))</f>
      </c>
      <c r="BR274">
        <f ca="1">IF(OR($AQ274=0,AD$9=""),0,IFERROR(MATCH($AR274&amp;"|"&amp;TEXT(AD$9,"yyyymmdd"),'Controle de reservas'!$T$14:$T$2013,0),0))</f>
      </c>
      <c r="BS274">
        <f ca="1">IF(OR($AQ274=0,AE$9=""),0,IFERROR(MATCH($AR274&amp;"|"&amp;TEXT(AE$9,"yyyymmdd"),'Controle de reservas'!$T$14:$T$2013,0),0))</f>
      </c>
      <c r="BT274">
        <f ca="1">IF(OR($AQ274=0,AF$9=""),0,IFERROR(MATCH($AR274&amp;"|"&amp;TEXT(AF$9,"yyyymmdd"),'Controle de reservas'!$T$14:$T$2013,0),0))</f>
      </c>
      <c r="BU274">
        <f ca="1">IF(OR($AQ274=0,AG$9=""),0,IFERROR(MATCH($AR274&amp;"|"&amp;TEXT(AG$9,"yyyymmdd"),'Controle de reservas'!$T$14:$T$2013,0),0))</f>
      </c>
      <c r="BV274">
        <f ca="1">IF(OR($AQ274=0,AH$9=""),0,IFERROR(MATCH($AR274&amp;"|"&amp;TEXT(AH$9,"yyyymmdd"),'Controle de reservas'!$T$14:$T$2013,0),0))</f>
      </c>
      <c r="BW274">
        <f ca="1">IF(OR($AQ274=0,AI$9=""),0,IFERROR(MATCH($AR274&amp;"|"&amp;TEXT(AI$9,"yyyymmdd"),'Controle de reservas'!$T$14:$T$2013,0),0))</f>
      </c>
      <c r="BX274">
        <f ca="1">IF(OR($AQ274=0,AJ$9=""),0,IFERROR(MATCH($AR274&amp;"|"&amp;TEXT(AJ$9,"yyyymmdd"),'Controle de reservas'!$T$14:$T$2013,0),0))</f>
      </c>
      <c r="BY274">
        <f ca="1">IF(OR($AQ274=0,AK$9=""),0,IFERROR(MATCH($AR274&amp;"|"&amp;TEXT(AK$9,"yyyymmdd"),'Controle de reservas'!$T$14:$T$2013,0),0))</f>
      </c>
    </row>
    <row r="275" spans="1:77" ht="105" customHeight="1" x14ac:dyDescent="0.25">
      <c r="A275" s="16">
        <f ca="1">IF($AQ275=0,"",INDEX('Controle de reservas'!$A$14:$A$2013,$AQ275))</f>
      </c>
      <c r="B275" s="16">
        <f ca="1">IF($AQ275=0,"",INDEX('Controle de reservas'!$B$14:$B$2013,$AQ275))</f>
      </c>
      <c r="C275" s="16">
        <f ca="1">IF($AQ275=0,"",INDEX('Controle de reservas'!$C$14:$C$2013,$AQ275))</f>
      </c>
      <c r="D275" s="16">
        <f ca="1">IF($AQ275=0,"",INDEX('Controle de reservas'!$D$14:$D$2013,$AQ275))</f>
      </c>
      <c r="E275" s="16">
        <f ca="1">IF($AQ275=0,"",INDEX('Controle de reservas'!$E$14:$E$2013,$AQ275))</f>
      </c>
      <c r="F275" s="16">
        <f ca="1">IF($AQ275=0,"",INDEX('Controle de reservas'!$F$14:$F$2013,$AQ275))</f>
      </c>
      <c r="G275" s="17">
        <f ca="1">IF(OR($AQ275=0,G$9="",G$9&lt;$AS275,AND($AT275&lt;&gt;"",G$9&gt;$AT275)),"",IF(AU275=0,"—",IF(INDEX('Controle de reservas'!$P$14:$P$2013,AU275)="DUPLICIDADE NO DIA","CONFLITO"&amp;IF(INDEX('Controle de reservas'!$M$14:$M$2013,AU275)&lt;&gt;"",CHAR(10)&amp;INDEX('Controle de reservas'!$M$14:$M$2013,AU275),"")&amp;IF(INDEX('Controle de reservas'!$N$14:$N$2013,AU275)&lt;&gt;"",CHAR(10)&amp;"Subst.: "&amp;INDEX('Controle de reservas'!$N$14:$N$2013,AU275),"")&amp;IF(AND(ISNUMBER(INDEX('Controle de reservas'!$I$14:$I$2013,AU275)),INDEX('Controle de reservas'!$I$14:$I$2013,AU275)&gt;0,INDEX('Controle de reservas'!$K$14:$K$2013,AU275)&gt;INDEX('Controle de reservas'!$I$14:$I$2013,AU275)),CHAR(10)&amp;"DIVERGÊNCIA DE DATAS",""),IF(INDEX('Controle de reservas'!$L$14:$L$2013,AU275)="Em cobertura","COV",IF(INDEX('Controle de reservas'!$L$14:$L$2013,AU275)="Disponível","DISP",IF(INDEX('Controle de reservas'!$L$14:$L$2013,AU275)="Não utilizado","NU",IF(INDEX('Controle de reservas'!$L$14:$L$2013,AU275)="Folga","F",IF(INDEX('Controle de reservas'!$L$14:$L$2013,AU275)="Ocorrência","O",IF(INDEX('Controle de reservas'!$L$14:$L$2013,AU275)="Programado","PROG",IF(INDEX('Controle de reservas'!$L$14:$L$2013,AU275)="Disponível no posto","DP","SEM SITUAÇÃO")))))))&amp;IF(INDEX('Controle de reservas'!$M$14:$M$2013,AU275)&lt;&gt;"",CHAR(10)&amp;INDEX('Controle de reservas'!$M$14:$M$2013,AU275),IF(OR(INDEX('Controle de reservas'!$L$14:$L$2013,AU275)="Em cobertura",INDEX('Controle de reservas'!$L$14:$L$2013,AU275)="Programado"),CHAR(10)&amp;"SEM LOCAL",""))&amp;IF(INDEX('Controle de reservas'!$N$14:$N$2013,AU275)&lt;&gt;"",CHAR(10)&amp;"Subst.: "&amp;INDEX('Controle de reservas'!$N$14:$N$2013,AU275),"")&amp;IF(AND(ISNUMBER(INDEX('Controle de reservas'!$I$14:$I$2013,AU275)),INDEX('Controle de reservas'!$I$14:$I$2013,AU275)&gt;0,INDEX('Controle de reservas'!$K$14:$K$2013,AU275)&gt;INDEX('Controle de reservas'!$I$14:$I$2013,AU275)),CHAR(10)&amp;"DIVERGÊNCIA DE DATAS","")&amp;IF(INDEX('Controle de reservas'!$P$14:$P$2013,AU275)&lt;&gt;"OK"," !",""))))</f>
      </c>
      <c r="H275" s="17">
        <f ca="1">IF(OR($AQ275=0,H$9="",H$9&lt;$AS275,AND($AT275&lt;&gt;"",H$9&gt;$AT275)),"",IF(AV275=0,"—",IF(INDEX('Controle de reservas'!$P$14:$P$2013,AV275)="DUPLICIDADE NO DIA","CONFLITO"&amp;IF(INDEX('Controle de reservas'!$M$14:$M$2013,AV275)&lt;&gt;"",CHAR(10)&amp;INDEX('Controle de reservas'!$M$14:$M$2013,AV275),"")&amp;IF(INDEX('Controle de reservas'!$N$14:$N$2013,AV275)&lt;&gt;"",CHAR(10)&amp;"Subst.: "&amp;INDEX('Controle de reservas'!$N$14:$N$2013,AV275),"")&amp;IF(AND(ISNUMBER(INDEX('Controle de reservas'!$I$14:$I$2013,AV275)),INDEX('Controle de reservas'!$I$14:$I$2013,AV275)&gt;0,INDEX('Controle de reservas'!$K$14:$K$2013,AV275)&gt;INDEX('Controle de reservas'!$I$14:$I$2013,AV275)),CHAR(10)&amp;"DIVERGÊNCIA DE DATAS",""),IF(INDEX('Controle de reservas'!$L$14:$L$2013,AV275)="Em cobertura","COV",IF(INDEX('Controle de reservas'!$L$14:$L$2013,AV275)="Disponível","DISP",IF(INDEX('Controle de reservas'!$L$14:$L$2013,AV275)="Não utilizado","NU",IF(INDEX('Controle de reservas'!$L$14:$L$2013,AV275)="Folga","F",IF(INDEX('Controle de reservas'!$L$14:$L$2013,AV275)="Ocorrência","O",IF(INDEX('Controle de reservas'!$L$14:$L$2013,AV275)="Programado","PROG",IF(INDEX('Controle de reservas'!$L$14:$L$2013,AV275)="Disponível no posto","DP","SEM SITUAÇÃO")))))))&amp;IF(INDEX('Controle de reservas'!$M$14:$M$2013,AV275)&lt;&gt;"",CHAR(10)&amp;INDEX('Controle de reservas'!$M$14:$M$2013,AV275),IF(OR(INDEX('Controle de reservas'!$L$14:$L$2013,AV275)="Em cobertura",INDEX('Controle de reservas'!$L$14:$L$2013,AV275)="Programado"),CHAR(10)&amp;"SEM LOCAL",""))&amp;IF(INDEX('Controle de reservas'!$N$14:$N$2013,AV275)&lt;&gt;"",CHAR(10)&amp;"Subst.: "&amp;INDEX('Controle de reservas'!$N$14:$N$2013,AV275),"")&amp;IF(AND(ISNUMBER(INDEX('Controle de reservas'!$I$14:$I$2013,AV275)),INDEX('Controle de reservas'!$I$14:$I$2013,AV275)&gt;0,INDEX('Controle de reservas'!$K$14:$K$2013,AV275)&gt;INDEX('Controle de reservas'!$I$14:$I$2013,AV275)),CHAR(10)&amp;"DIVERGÊNCIA DE DATAS","")&amp;IF(INDEX('Controle de reservas'!$P$14:$P$2013,AV275)&lt;&gt;"OK"," !",""))))</f>
      </c>
      <c r="I275" s="17">
        <f ca="1">IF(OR($AQ275=0,I$9="",I$9&lt;$AS275,AND($AT275&lt;&gt;"",I$9&gt;$AT275)),"",IF(AW275=0,"—",IF(INDEX('Controle de reservas'!$P$14:$P$2013,AW275)="DUPLICIDADE NO DIA","CONFLITO"&amp;IF(INDEX('Controle de reservas'!$M$14:$M$2013,AW275)&lt;&gt;"",CHAR(10)&amp;INDEX('Controle de reservas'!$M$14:$M$2013,AW275),"")&amp;IF(INDEX('Controle de reservas'!$N$14:$N$2013,AW275)&lt;&gt;"",CHAR(10)&amp;"Subst.: "&amp;INDEX('Controle de reservas'!$N$14:$N$2013,AW275),"")&amp;IF(AND(ISNUMBER(INDEX('Controle de reservas'!$I$14:$I$2013,AW275)),INDEX('Controle de reservas'!$I$14:$I$2013,AW275)&gt;0,INDEX('Controle de reservas'!$K$14:$K$2013,AW275)&gt;INDEX('Controle de reservas'!$I$14:$I$2013,AW275)),CHAR(10)&amp;"DIVERGÊNCIA DE DATAS",""),IF(INDEX('Controle de reservas'!$L$14:$L$2013,AW275)="Em cobertura","COV",IF(INDEX('Controle de reservas'!$L$14:$L$2013,AW275)="Disponível","DISP",IF(INDEX('Controle de reservas'!$L$14:$L$2013,AW275)="Não utilizado","NU",IF(INDEX('Controle de reservas'!$L$14:$L$2013,AW275)="Folga","F",IF(INDEX('Controle de reservas'!$L$14:$L$2013,AW275)="Ocorrência","O",IF(INDEX('Controle de reservas'!$L$14:$L$2013,AW275)="Programado","PROG",IF(INDEX('Controle de reservas'!$L$14:$L$2013,AW275)="Disponível no posto","DP","SEM SITUAÇÃO")))))))&amp;IF(INDEX('Controle de reservas'!$M$14:$M$2013,AW275)&lt;&gt;"",CHAR(10)&amp;INDEX('Controle de reservas'!$M$14:$M$2013,AW275),IF(OR(INDEX('Controle de reservas'!$L$14:$L$2013,AW275)="Em cobertura",INDEX('Controle de reservas'!$L$14:$L$2013,AW275)="Programado"),CHAR(10)&amp;"SEM LOCAL",""))&amp;IF(INDEX('Controle de reservas'!$N$14:$N$2013,AW275)&lt;&gt;"",CHAR(10)&amp;"Subst.: "&amp;INDEX('Controle de reservas'!$N$14:$N$2013,AW275),"")&amp;IF(AND(ISNUMBER(INDEX('Controle de reservas'!$I$14:$I$2013,AW275)),INDEX('Controle de reservas'!$I$14:$I$2013,AW275)&gt;0,INDEX('Controle de reservas'!$K$14:$K$2013,AW275)&gt;INDEX('Controle de reservas'!$I$14:$I$2013,AW275)),CHAR(10)&amp;"DIVERGÊNCIA DE DATAS","")&amp;IF(INDEX('Controle de reservas'!$P$14:$P$2013,AW275)&lt;&gt;"OK"," !",""))))</f>
      </c>
      <c r="J275" s="17">
        <f ca="1">IF(OR($AQ275=0,J$9="",J$9&lt;$AS275,AND($AT275&lt;&gt;"",J$9&gt;$AT275)),"",IF(AX275=0,"—",IF(INDEX('Controle de reservas'!$P$14:$P$2013,AX275)="DUPLICIDADE NO DIA","CONFLITO"&amp;IF(INDEX('Controle de reservas'!$M$14:$M$2013,AX275)&lt;&gt;"",CHAR(10)&amp;INDEX('Controle de reservas'!$M$14:$M$2013,AX275),"")&amp;IF(INDEX('Controle de reservas'!$N$14:$N$2013,AX275)&lt;&gt;"",CHAR(10)&amp;"Subst.: "&amp;INDEX('Controle de reservas'!$N$14:$N$2013,AX275),"")&amp;IF(AND(ISNUMBER(INDEX('Controle de reservas'!$I$14:$I$2013,AX275)),INDEX('Controle de reservas'!$I$14:$I$2013,AX275)&gt;0,INDEX('Controle de reservas'!$K$14:$K$2013,AX275)&gt;INDEX('Controle de reservas'!$I$14:$I$2013,AX275)),CHAR(10)&amp;"DIVERGÊNCIA DE DATAS",""),IF(INDEX('Controle de reservas'!$L$14:$L$2013,AX275)="Em cobertura","COV",IF(INDEX('Controle de reservas'!$L$14:$L$2013,AX275)="Disponível","DISP",IF(INDEX('Controle de reservas'!$L$14:$L$2013,AX275)="Não utilizado","NU",IF(INDEX('Controle de reservas'!$L$14:$L$2013,AX275)="Folga","F",IF(INDEX('Controle de reservas'!$L$14:$L$2013,AX275)="Ocorrência","O",IF(INDEX('Controle de reservas'!$L$14:$L$2013,AX275)="Programado","PROG",IF(INDEX('Controle de reservas'!$L$14:$L$2013,AX275)="Disponível no posto","DP","SEM SITUAÇÃO")))))))&amp;IF(INDEX('Controle de reservas'!$M$14:$M$2013,AX275)&lt;&gt;"",CHAR(10)&amp;INDEX('Controle de reservas'!$M$14:$M$2013,AX275),IF(OR(INDEX('Controle de reservas'!$L$14:$L$2013,AX275)="Em cobertura",INDEX('Controle de reservas'!$L$14:$L$2013,AX275)="Programado"),CHAR(10)&amp;"SEM LOCAL",""))&amp;IF(INDEX('Controle de reservas'!$N$14:$N$2013,AX275)&lt;&gt;"",CHAR(10)&amp;"Subst.: "&amp;INDEX('Controle de reservas'!$N$14:$N$2013,AX275),"")&amp;IF(AND(ISNUMBER(INDEX('Controle de reservas'!$I$14:$I$2013,AX275)),INDEX('Controle de reservas'!$I$14:$I$2013,AX275)&gt;0,INDEX('Controle de reservas'!$K$14:$K$2013,AX275)&gt;INDEX('Controle de reservas'!$I$14:$I$2013,AX275)),CHAR(10)&amp;"DIVERGÊNCIA DE DATAS","")&amp;IF(INDEX('Controle de reservas'!$P$14:$P$2013,AX275)&lt;&gt;"OK"," !",""))))</f>
      </c>
      <c r="K275" s="17">
        <f ca="1">IF(OR($AQ275=0,K$9="",K$9&lt;$AS275,AND($AT275&lt;&gt;"",K$9&gt;$AT275)),"",IF(AY275=0,"—",IF(INDEX('Controle de reservas'!$P$14:$P$2013,AY275)="DUPLICIDADE NO DIA","CONFLITO"&amp;IF(INDEX('Controle de reservas'!$M$14:$M$2013,AY275)&lt;&gt;"",CHAR(10)&amp;INDEX('Controle de reservas'!$M$14:$M$2013,AY275),"")&amp;IF(INDEX('Controle de reservas'!$N$14:$N$2013,AY275)&lt;&gt;"",CHAR(10)&amp;"Subst.: "&amp;INDEX('Controle de reservas'!$N$14:$N$2013,AY275),"")&amp;IF(AND(ISNUMBER(INDEX('Controle de reservas'!$I$14:$I$2013,AY275)),INDEX('Controle de reservas'!$I$14:$I$2013,AY275)&gt;0,INDEX('Controle de reservas'!$K$14:$K$2013,AY275)&gt;INDEX('Controle de reservas'!$I$14:$I$2013,AY275)),CHAR(10)&amp;"DIVERGÊNCIA DE DATAS",""),IF(INDEX('Controle de reservas'!$L$14:$L$2013,AY275)="Em cobertura","COV",IF(INDEX('Controle de reservas'!$L$14:$L$2013,AY275)="Disponível","DISP",IF(INDEX('Controle de reservas'!$L$14:$L$2013,AY275)="Não utilizado","NU",IF(INDEX('Controle de reservas'!$L$14:$L$2013,AY275)="Folga","F",IF(INDEX('Controle de reservas'!$L$14:$L$2013,AY275)="Ocorrência","O",IF(INDEX('Controle de reservas'!$L$14:$L$2013,AY275)="Programado","PROG",IF(INDEX('Controle de reservas'!$L$14:$L$2013,AY275)="Disponível no posto","DP","SEM SITUAÇÃO")))))))&amp;IF(INDEX('Controle de reservas'!$M$14:$M$2013,AY275)&lt;&gt;"",CHAR(10)&amp;INDEX('Controle de reservas'!$M$14:$M$2013,AY275),IF(OR(INDEX('Controle de reservas'!$L$14:$L$2013,AY275)="Em cobertura",INDEX('Controle de reservas'!$L$14:$L$2013,AY275)="Programado"),CHAR(10)&amp;"SEM LOCAL",""))&amp;IF(INDEX('Controle de reservas'!$N$14:$N$2013,AY275)&lt;&gt;"",CHAR(10)&amp;"Subst.: "&amp;INDEX('Controle de reservas'!$N$14:$N$2013,AY275),"")&amp;IF(AND(ISNUMBER(INDEX('Controle de reservas'!$I$14:$I$2013,AY275)),INDEX('Controle de reservas'!$I$14:$I$2013,AY275)&gt;0,INDEX('Controle de reservas'!$K$14:$K$2013,AY275)&gt;INDEX('Controle de reservas'!$I$14:$I$2013,AY275)),CHAR(10)&amp;"DIVERGÊNCIA DE DATAS","")&amp;IF(INDEX('Controle de reservas'!$P$14:$P$2013,AY275)&lt;&gt;"OK"," !",""))))</f>
      </c>
      <c r="L275" s="17">
        <f ca="1">IF(OR($AQ275=0,L$9="",L$9&lt;$AS275,AND($AT275&lt;&gt;"",L$9&gt;$AT275)),"",IF(AZ275=0,"—",IF(INDEX('Controle de reservas'!$P$14:$P$2013,AZ275)="DUPLICIDADE NO DIA","CONFLITO"&amp;IF(INDEX('Controle de reservas'!$M$14:$M$2013,AZ275)&lt;&gt;"",CHAR(10)&amp;INDEX('Controle de reservas'!$M$14:$M$2013,AZ275),"")&amp;IF(INDEX('Controle de reservas'!$N$14:$N$2013,AZ275)&lt;&gt;"",CHAR(10)&amp;"Subst.: "&amp;INDEX('Controle de reservas'!$N$14:$N$2013,AZ275),"")&amp;IF(AND(ISNUMBER(INDEX('Controle de reservas'!$I$14:$I$2013,AZ275)),INDEX('Controle de reservas'!$I$14:$I$2013,AZ275)&gt;0,INDEX('Controle de reservas'!$K$14:$K$2013,AZ275)&gt;INDEX('Controle de reservas'!$I$14:$I$2013,AZ275)),CHAR(10)&amp;"DIVERGÊNCIA DE DATAS",""),IF(INDEX('Controle de reservas'!$L$14:$L$2013,AZ275)="Em cobertura","COV",IF(INDEX('Controle de reservas'!$L$14:$L$2013,AZ275)="Disponível","DISP",IF(INDEX('Controle de reservas'!$L$14:$L$2013,AZ275)="Não utilizado","NU",IF(INDEX('Controle de reservas'!$L$14:$L$2013,AZ275)="Folga","F",IF(INDEX('Controle de reservas'!$L$14:$L$2013,AZ275)="Ocorrência","O",IF(INDEX('Controle de reservas'!$L$14:$L$2013,AZ275)="Programado","PROG",IF(INDEX('Controle de reservas'!$L$14:$L$2013,AZ275)="Disponível no posto","DP","SEM SITUAÇÃO")))))))&amp;IF(INDEX('Controle de reservas'!$M$14:$M$2013,AZ275)&lt;&gt;"",CHAR(10)&amp;INDEX('Controle de reservas'!$M$14:$M$2013,AZ275),IF(OR(INDEX('Controle de reservas'!$L$14:$L$2013,AZ275)="Em cobertura",INDEX('Controle de reservas'!$L$14:$L$2013,AZ275)="Programado"),CHAR(10)&amp;"SEM LOCAL",""))&amp;IF(INDEX('Controle de reservas'!$N$14:$N$2013,AZ275)&lt;&gt;"",CHAR(10)&amp;"Subst.: "&amp;INDEX('Controle de reservas'!$N$14:$N$2013,AZ275),"")&amp;IF(AND(ISNUMBER(INDEX('Controle de reservas'!$I$14:$I$2013,AZ275)),INDEX('Controle de reservas'!$I$14:$I$2013,AZ275)&gt;0,INDEX('Controle de reservas'!$K$14:$K$2013,AZ275)&gt;INDEX('Controle de reservas'!$I$14:$I$2013,AZ275)),CHAR(10)&amp;"DIVERGÊNCIA DE DATAS","")&amp;IF(INDEX('Controle de reservas'!$P$14:$P$2013,AZ275)&lt;&gt;"OK"," !",""))))</f>
      </c>
      <c r="M275" s="17">
        <f ca="1">IF(OR($AQ275=0,M$9="",M$9&lt;$AS275,AND($AT275&lt;&gt;"",M$9&gt;$AT275)),"",IF(BA275=0,"—",IF(INDEX('Controle de reservas'!$P$14:$P$2013,BA275)="DUPLICIDADE NO DIA","CONFLITO"&amp;IF(INDEX('Controle de reservas'!$M$14:$M$2013,BA275)&lt;&gt;"",CHAR(10)&amp;INDEX('Controle de reservas'!$M$14:$M$2013,BA275),"")&amp;IF(INDEX('Controle de reservas'!$N$14:$N$2013,BA275)&lt;&gt;"",CHAR(10)&amp;"Subst.: "&amp;INDEX('Controle de reservas'!$N$14:$N$2013,BA275),"")&amp;IF(AND(ISNUMBER(INDEX('Controle de reservas'!$I$14:$I$2013,BA275)),INDEX('Controle de reservas'!$I$14:$I$2013,BA275)&gt;0,INDEX('Controle de reservas'!$K$14:$K$2013,BA275)&gt;INDEX('Controle de reservas'!$I$14:$I$2013,BA275)),CHAR(10)&amp;"DIVERGÊNCIA DE DATAS",""),IF(INDEX('Controle de reservas'!$L$14:$L$2013,BA275)="Em cobertura","COV",IF(INDEX('Controle de reservas'!$L$14:$L$2013,BA275)="Disponível","DISP",IF(INDEX('Controle de reservas'!$L$14:$L$2013,BA275)="Não utilizado","NU",IF(INDEX('Controle de reservas'!$L$14:$L$2013,BA275)="Folga","F",IF(INDEX('Controle de reservas'!$L$14:$L$2013,BA275)="Ocorrência","O",IF(INDEX('Controle de reservas'!$L$14:$L$2013,BA275)="Programado","PROG",IF(INDEX('Controle de reservas'!$L$14:$L$2013,BA275)="Disponível no posto","DP","SEM SITUAÇÃO")))))))&amp;IF(INDEX('Controle de reservas'!$M$14:$M$2013,BA275)&lt;&gt;"",CHAR(10)&amp;INDEX('Controle de reservas'!$M$14:$M$2013,BA275),IF(OR(INDEX('Controle de reservas'!$L$14:$L$2013,BA275)="Em cobertura",INDEX('Controle de reservas'!$L$14:$L$2013,BA275)="Programado"),CHAR(10)&amp;"SEM LOCAL",""))&amp;IF(INDEX('Controle de reservas'!$N$14:$N$2013,BA275)&lt;&gt;"",CHAR(10)&amp;"Subst.: "&amp;INDEX('Controle de reservas'!$N$14:$N$2013,BA275),"")&amp;IF(AND(ISNUMBER(INDEX('Controle de reservas'!$I$14:$I$2013,BA275)),INDEX('Controle de reservas'!$I$14:$I$2013,BA275)&gt;0,INDEX('Controle de reservas'!$K$14:$K$2013,BA275)&gt;INDEX('Controle de reservas'!$I$14:$I$2013,BA275)),CHAR(10)&amp;"DIVERGÊNCIA DE DATAS","")&amp;IF(INDEX('Controle de reservas'!$P$14:$P$2013,BA275)&lt;&gt;"OK"," !",""))))</f>
      </c>
      <c r="N275" s="17">
        <f ca="1">IF(OR($AQ275=0,N$9="",N$9&lt;$AS275,AND($AT275&lt;&gt;"",N$9&gt;$AT275)),"",IF(BB275=0,"—",IF(INDEX('Controle de reservas'!$P$14:$P$2013,BB275)="DUPLICIDADE NO DIA","CONFLITO"&amp;IF(INDEX('Controle de reservas'!$M$14:$M$2013,BB275)&lt;&gt;"",CHAR(10)&amp;INDEX('Controle de reservas'!$M$14:$M$2013,BB275),"")&amp;IF(INDEX('Controle de reservas'!$N$14:$N$2013,BB275)&lt;&gt;"",CHAR(10)&amp;"Subst.: "&amp;INDEX('Controle de reservas'!$N$14:$N$2013,BB275),"")&amp;IF(AND(ISNUMBER(INDEX('Controle de reservas'!$I$14:$I$2013,BB275)),INDEX('Controle de reservas'!$I$14:$I$2013,BB275)&gt;0,INDEX('Controle de reservas'!$K$14:$K$2013,BB275)&gt;INDEX('Controle de reservas'!$I$14:$I$2013,BB275)),CHAR(10)&amp;"DIVERGÊNCIA DE DATAS",""),IF(INDEX('Controle de reservas'!$L$14:$L$2013,BB275)="Em cobertura","COV",IF(INDEX('Controle de reservas'!$L$14:$L$2013,BB275)="Disponível","DISP",IF(INDEX('Controle de reservas'!$L$14:$L$2013,BB275)="Não utilizado","NU",IF(INDEX('Controle de reservas'!$L$14:$L$2013,BB275)="Folga","F",IF(INDEX('Controle de reservas'!$L$14:$L$2013,BB275)="Ocorrência","O",IF(INDEX('Controle de reservas'!$L$14:$L$2013,BB275)="Programado","PROG",IF(INDEX('Controle de reservas'!$L$14:$L$2013,BB275)="Disponível no posto","DP","SEM SITUAÇÃO")))))))&amp;IF(INDEX('Controle de reservas'!$M$14:$M$2013,BB275)&lt;&gt;"",CHAR(10)&amp;INDEX('Controle de reservas'!$M$14:$M$2013,BB275),IF(OR(INDEX('Controle de reservas'!$L$14:$L$2013,BB275)="Em cobertura",INDEX('Controle de reservas'!$L$14:$L$2013,BB275)="Programado"),CHAR(10)&amp;"SEM LOCAL",""))&amp;IF(INDEX('Controle de reservas'!$N$14:$N$2013,BB275)&lt;&gt;"",CHAR(10)&amp;"Subst.: "&amp;INDEX('Controle de reservas'!$N$14:$N$2013,BB275),"")&amp;IF(AND(ISNUMBER(INDEX('Controle de reservas'!$I$14:$I$2013,BB275)),INDEX('Controle de reservas'!$I$14:$I$2013,BB275)&gt;0,INDEX('Controle de reservas'!$K$14:$K$2013,BB275)&gt;INDEX('Controle de reservas'!$I$14:$I$2013,BB275)),CHAR(10)&amp;"DIVERGÊNCIA DE DATAS","")&amp;IF(INDEX('Controle de reservas'!$P$14:$P$2013,BB275)&lt;&gt;"OK"," !",""))))</f>
      </c>
      <c r="O275" s="17">
        <f ca="1">IF(OR($AQ275=0,O$9="",O$9&lt;$AS275,AND($AT275&lt;&gt;"",O$9&gt;$AT275)),"",IF(BC275=0,"—",IF(INDEX('Controle de reservas'!$P$14:$P$2013,BC275)="DUPLICIDADE NO DIA","CONFLITO"&amp;IF(INDEX('Controle de reservas'!$M$14:$M$2013,BC275)&lt;&gt;"",CHAR(10)&amp;INDEX('Controle de reservas'!$M$14:$M$2013,BC275),"")&amp;IF(INDEX('Controle de reservas'!$N$14:$N$2013,BC275)&lt;&gt;"",CHAR(10)&amp;"Subst.: "&amp;INDEX('Controle de reservas'!$N$14:$N$2013,BC275),"")&amp;IF(AND(ISNUMBER(INDEX('Controle de reservas'!$I$14:$I$2013,BC275)),INDEX('Controle de reservas'!$I$14:$I$2013,BC275)&gt;0,INDEX('Controle de reservas'!$K$14:$K$2013,BC275)&gt;INDEX('Controle de reservas'!$I$14:$I$2013,BC275)),CHAR(10)&amp;"DIVERGÊNCIA DE DATAS",""),IF(INDEX('Controle de reservas'!$L$14:$L$2013,BC275)="Em cobertura","COV",IF(INDEX('Controle de reservas'!$L$14:$L$2013,BC275)="Disponível","DISP",IF(INDEX('Controle de reservas'!$L$14:$L$2013,BC275)="Não utilizado","NU",IF(INDEX('Controle de reservas'!$L$14:$L$2013,BC275)="Folga","F",IF(INDEX('Controle de reservas'!$L$14:$L$2013,BC275)="Ocorrência","O",IF(INDEX('Controle de reservas'!$L$14:$L$2013,BC275)="Programado","PROG",IF(INDEX('Controle de reservas'!$L$14:$L$2013,BC275)="Disponível no posto","DP","SEM SITUAÇÃO")))))))&amp;IF(INDEX('Controle de reservas'!$M$14:$M$2013,BC275)&lt;&gt;"",CHAR(10)&amp;INDEX('Controle de reservas'!$M$14:$M$2013,BC275),IF(OR(INDEX('Controle de reservas'!$L$14:$L$2013,BC275)="Em cobertura",INDEX('Controle de reservas'!$L$14:$L$2013,BC275)="Programado"),CHAR(10)&amp;"SEM LOCAL",""))&amp;IF(INDEX('Controle de reservas'!$N$14:$N$2013,BC275)&lt;&gt;"",CHAR(10)&amp;"Subst.: "&amp;INDEX('Controle de reservas'!$N$14:$N$2013,BC275),"")&amp;IF(AND(ISNUMBER(INDEX('Controle de reservas'!$I$14:$I$2013,BC275)),INDEX('Controle de reservas'!$I$14:$I$2013,BC275)&gt;0,INDEX('Controle de reservas'!$K$14:$K$2013,BC275)&gt;INDEX('Controle de reservas'!$I$14:$I$2013,BC275)),CHAR(10)&amp;"DIVERGÊNCIA DE DATAS","")&amp;IF(INDEX('Controle de reservas'!$P$14:$P$2013,BC275)&lt;&gt;"OK"," !",""))))</f>
      </c>
      <c r="P275" s="17">
        <f ca="1">IF(OR($AQ275=0,P$9="",P$9&lt;$AS275,AND($AT275&lt;&gt;"",P$9&gt;$AT275)),"",IF(BD275=0,"—",IF(INDEX('Controle de reservas'!$P$14:$P$2013,BD275)="DUPLICIDADE NO DIA","CONFLITO"&amp;IF(INDEX('Controle de reservas'!$M$14:$M$2013,BD275)&lt;&gt;"",CHAR(10)&amp;INDEX('Controle de reservas'!$M$14:$M$2013,BD275),"")&amp;IF(INDEX('Controle de reservas'!$N$14:$N$2013,BD275)&lt;&gt;"",CHAR(10)&amp;"Subst.: "&amp;INDEX('Controle de reservas'!$N$14:$N$2013,BD275),"")&amp;IF(AND(ISNUMBER(INDEX('Controle de reservas'!$I$14:$I$2013,BD275)),INDEX('Controle de reservas'!$I$14:$I$2013,BD275)&gt;0,INDEX('Controle de reservas'!$K$14:$K$2013,BD275)&gt;INDEX('Controle de reservas'!$I$14:$I$2013,BD275)),CHAR(10)&amp;"DIVERGÊNCIA DE DATAS",""),IF(INDEX('Controle de reservas'!$L$14:$L$2013,BD275)="Em cobertura","COV",IF(INDEX('Controle de reservas'!$L$14:$L$2013,BD275)="Disponível","DISP",IF(INDEX('Controle de reservas'!$L$14:$L$2013,BD275)="Não utilizado","NU",IF(INDEX('Controle de reservas'!$L$14:$L$2013,BD275)="Folga","F",IF(INDEX('Controle de reservas'!$L$14:$L$2013,BD275)="Ocorrência","O",IF(INDEX('Controle de reservas'!$L$14:$L$2013,BD275)="Programado","PROG",IF(INDEX('Controle de reservas'!$L$14:$L$2013,BD275)="Disponível no posto","DP","SEM SITUAÇÃO")))))))&amp;IF(INDEX('Controle de reservas'!$M$14:$M$2013,BD275)&lt;&gt;"",CHAR(10)&amp;INDEX('Controle de reservas'!$M$14:$M$2013,BD275),IF(OR(INDEX('Controle de reservas'!$L$14:$L$2013,BD275)="Em cobertura",INDEX('Controle de reservas'!$L$14:$L$2013,BD275)="Programado"),CHAR(10)&amp;"SEM LOCAL",""))&amp;IF(INDEX('Controle de reservas'!$N$14:$N$2013,BD275)&lt;&gt;"",CHAR(10)&amp;"Subst.: "&amp;INDEX('Controle de reservas'!$N$14:$N$2013,BD275),"")&amp;IF(AND(ISNUMBER(INDEX('Controle de reservas'!$I$14:$I$2013,BD275)),INDEX('Controle de reservas'!$I$14:$I$2013,BD275)&gt;0,INDEX('Controle de reservas'!$K$14:$K$2013,BD275)&gt;INDEX('Controle de reservas'!$I$14:$I$2013,BD275)),CHAR(10)&amp;"DIVERGÊNCIA DE DATAS","")&amp;IF(INDEX('Controle de reservas'!$P$14:$P$2013,BD275)&lt;&gt;"OK"," !",""))))</f>
      </c>
      <c r="Q275" s="17">
        <f ca="1">IF(OR($AQ275=0,Q$9="",Q$9&lt;$AS275,AND($AT275&lt;&gt;"",Q$9&gt;$AT275)),"",IF(BE275=0,"—",IF(INDEX('Controle de reservas'!$P$14:$P$2013,BE275)="DUPLICIDADE NO DIA","CONFLITO"&amp;IF(INDEX('Controle de reservas'!$M$14:$M$2013,BE275)&lt;&gt;"",CHAR(10)&amp;INDEX('Controle de reservas'!$M$14:$M$2013,BE275),"")&amp;IF(INDEX('Controle de reservas'!$N$14:$N$2013,BE275)&lt;&gt;"",CHAR(10)&amp;"Subst.: "&amp;INDEX('Controle de reservas'!$N$14:$N$2013,BE275),"")&amp;IF(AND(ISNUMBER(INDEX('Controle de reservas'!$I$14:$I$2013,BE275)),INDEX('Controle de reservas'!$I$14:$I$2013,BE275)&gt;0,INDEX('Controle de reservas'!$K$14:$K$2013,BE275)&gt;INDEX('Controle de reservas'!$I$14:$I$2013,BE275)),CHAR(10)&amp;"DIVERGÊNCIA DE DATAS",""),IF(INDEX('Controle de reservas'!$L$14:$L$2013,BE275)="Em cobertura","COV",IF(INDEX('Controle de reservas'!$L$14:$L$2013,BE275)="Disponível","DISP",IF(INDEX('Controle de reservas'!$L$14:$L$2013,BE275)="Não utilizado","NU",IF(INDEX('Controle de reservas'!$L$14:$L$2013,BE275)="Folga","F",IF(INDEX('Controle de reservas'!$L$14:$L$2013,BE275)="Ocorrência","O",IF(INDEX('Controle de reservas'!$L$14:$L$2013,BE275)="Programado","PROG",IF(INDEX('Controle de reservas'!$L$14:$L$2013,BE275)="Disponível no posto","DP","SEM SITUAÇÃO")))))))&amp;IF(INDEX('Controle de reservas'!$M$14:$M$2013,BE275)&lt;&gt;"",CHAR(10)&amp;INDEX('Controle de reservas'!$M$14:$M$2013,BE275),IF(OR(INDEX('Controle de reservas'!$L$14:$L$2013,BE275)="Em cobertura",INDEX('Controle de reservas'!$L$14:$L$2013,BE275)="Programado"),CHAR(10)&amp;"SEM LOCAL",""))&amp;IF(INDEX('Controle de reservas'!$N$14:$N$2013,BE275)&lt;&gt;"",CHAR(10)&amp;"Subst.: "&amp;INDEX('Controle de reservas'!$N$14:$N$2013,BE275),"")&amp;IF(AND(ISNUMBER(INDEX('Controle de reservas'!$I$14:$I$2013,BE275)),INDEX('Controle de reservas'!$I$14:$I$2013,BE275)&gt;0,INDEX('Controle de reservas'!$K$14:$K$2013,BE275)&gt;INDEX('Controle de reservas'!$I$14:$I$2013,BE275)),CHAR(10)&amp;"DIVERGÊNCIA DE DATAS","")&amp;IF(INDEX('Controle de reservas'!$P$14:$P$2013,BE275)&lt;&gt;"OK"," !",""))))</f>
      </c>
      <c r="R275" s="17">
        <f ca="1">IF(OR($AQ275=0,R$9="",R$9&lt;$AS275,AND($AT275&lt;&gt;"",R$9&gt;$AT275)),"",IF(BF275=0,"—",IF(INDEX('Controle de reservas'!$P$14:$P$2013,BF275)="DUPLICIDADE NO DIA","CONFLITO"&amp;IF(INDEX('Controle de reservas'!$M$14:$M$2013,BF275)&lt;&gt;"",CHAR(10)&amp;INDEX('Controle de reservas'!$M$14:$M$2013,BF275),"")&amp;IF(INDEX('Controle de reservas'!$N$14:$N$2013,BF275)&lt;&gt;"",CHAR(10)&amp;"Subst.: "&amp;INDEX('Controle de reservas'!$N$14:$N$2013,BF275),"")&amp;IF(AND(ISNUMBER(INDEX('Controle de reservas'!$I$14:$I$2013,BF275)),INDEX('Controle de reservas'!$I$14:$I$2013,BF275)&gt;0,INDEX('Controle de reservas'!$K$14:$K$2013,BF275)&gt;INDEX('Controle de reservas'!$I$14:$I$2013,BF275)),CHAR(10)&amp;"DIVERGÊNCIA DE DATAS",""),IF(INDEX('Controle de reservas'!$L$14:$L$2013,BF275)="Em cobertura","COV",IF(INDEX('Controle de reservas'!$L$14:$L$2013,BF275)="Disponível","DISP",IF(INDEX('Controle de reservas'!$L$14:$L$2013,BF275)="Não utilizado","NU",IF(INDEX('Controle de reservas'!$L$14:$L$2013,BF275)="Folga","F",IF(INDEX('Controle de reservas'!$L$14:$L$2013,BF275)="Ocorrência","O",IF(INDEX('Controle de reservas'!$L$14:$L$2013,BF275)="Programado","PROG",IF(INDEX('Controle de reservas'!$L$14:$L$2013,BF275)="Disponível no posto","DP","SEM SITUAÇÃO")))))))&amp;IF(INDEX('Controle de reservas'!$M$14:$M$2013,BF275)&lt;&gt;"",CHAR(10)&amp;INDEX('Controle de reservas'!$M$14:$M$2013,BF275),IF(OR(INDEX('Controle de reservas'!$L$14:$L$2013,BF275)="Em cobertura",INDEX('Controle de reservas'!$L$14:$L$2013,BF275)="Programado"),CHAR(10)&amp;"SEM LOCAL",""))&amp;IF(INDEX('Controle de reservas'!$N$14:$N$2013,BF275)&lt;&gt;"",CHAR(10)&amp;"Subst.: "&amp;INDEX('Controle de reservas'!$N$14:$N$2013,BF275),"")&amp;IF(AND(ISNUMBER(INDEX('Controle de reservas'!$I$14:$I$2013,BF275)),INDEX('Controle de reservas'!$I$14:$I$2013,BF275)&gt;0,INDEX('Controle de reservas'!$K$14:$K$2013,BF275)&gt;INDEX('Controle de reservas'!$I$14:$I$2013,BF275)),CHAR(10)&amp;"DIVERGÊNCIA DE DATAS","")&amp;IF(INDEX('Controle de reservas'!$P$14:$P$2013,BF275)&lt;&gt;"OK"," !",""))))</f>
      </c>
      <c r="S275" s="17">
        <f ca="1">IF(OR($AQ275=0,S$9="",S$9&lt;$AS275,AND($AT275&lt;&gt;"",S$9&gt;$AT275)),"",IF(BG275=0,"—",IF(INDEX('Controle de reservas'!$P$14:$P$2013,BG275)="DUPLICIDADE NO DIA","CONFLITO"&amp;IF(INDEX('Controle de reservas'!$M$14:$M$2013,BG275)&lt;&gt;"",CHAR(10)&amp;INDEX('Controle de reservas'!$M$14:$M$2013,BG275),"")&amp;IF(INDEX('Controle de reservas'!$N$14:$N$2013,BG275)&lt;&gt;"",CHAR(10)&amp;"Subst.: "&amp;INDEX('Controle de reservas'!$N$14:$N$2013,BG275),"")&amp;IF(AND(ISNUMBER(INDEX('Controle de reservas'!$I$14:$I$2013,BG275)),INDEX('Controle de reservas'!$I$14:$I$2013,BG275)&gt;0,INDEX('Controle de reservas'!$K$14:$K$2013,BG275)&gt;INDEX('Controle de reservas'!$I$14:$I$2013,BG275)),CHAR(10)&amp;"DIVERGÊNCIA DE DATAS",""),IF(INDEX('Controle de reservas'!$L$14:$L$2013,BG275)="Em cobertura","COV",IF(INDEX('Controle de reservas'!$L$14:$L$2013,BG275)="Disponível","DISP",IF(INDEX('Controle de reservas'!$L$14:$L$2013,BG275)="Não utilizado","NU",IF(INDEX('Controle de reservas'!$L$14:$L$2013,BG275)="Folga","F",IF(INDEX('Controle de reservas'!$L$14:$L$2013,BG275)="Ocorrência","O",IF(INDEX('Controle de reservas'!$L$14:$L$2013,BG275)="Programado","PROG",IF(INDEX('Controle de reservas'!$L$14:$L$2013,BG275)="Disponível no posto","DP","SEM SITUAÇÃO")))))))&amp;IF(INDEX('Controle de reservas'!$M$14:$M$2013,BG275)&lt;&gt;"",CHAR(10)&amp;INDEX('Controle de reservas'!$M$14:$M$2013,BG275),IF(OR(INDEX('Controle de reservas'!$L$14:$L$2013,BG275)="Em cobertura",INDEX('Controle de reservas'!$L$14:$L$2013,BG275)="Programado"),CHAR(10)&amp;"SEM LOCAL",""))&amp;IF(INDEX('Controle de reservas'!$N$14:$N$2013,BG275)&lt;&gt;"",CHAR(10)&amp;"Subst.: "&amp;INDEX('Controle de reservas'!$N$14:$N$2013,BG275),"")&amp;IF(AND(ISNUMBER(INDEX('Controle de reservas'!$I$14:$I$2013,BG275)),INDEX('Controle de reservas'!$I$14:$I$2013,BG275)&gt;0,INDEX('Controle de reservas'!$K$14:$K$2013,BG275)&gt;INDEX('Controle de reservas'!$I$14:$I$2013,BG275)),CHAR(10)&amp;"DIVERGÊNCIA DE DATAS","")&amp;IF(INDEX('Controle de reservas'!$P$14:$P$2013,BG275)&lt;&gt;"OK"," !",""))))</f>
      </c>
      <c r="T275" s="17">
        <f ca="1">IF(OR($AQ275=0,T$9="",T$9&lt;$AS275,AND($AT275&lt;&gt;"",T$9&gt;$AT275)),"",IF(BH275=0,"—",IF(INDEX('Controle de reservas'!$P$14:$P$2013,BH275)="DUPLICIDADE NO DIA","CONFLITO"&amp;IF(INDEX('Controle de reservas'!$M$14:$M$2013,BH275)&lt;&gt;"",CHAR(10)&amp;INDEX('Controle de reservas'!$M$14:$M$2013,BH275),"")&amp;IF(INDEX('Controle de reservas'!$N$14:$N$2013,BH275)&lt;&gt;"",CHAR(10)&amp;"Subst.: "&amp;INDEX('Controle de reservas'!$N$14:$N$2013,BH275),"")&amp;IF(AND(ISNUMBER(INDEX('Controle de reservas'!$I$14:$I$2013,BH275)),INDEX('Controle de reservas'!$I$14:$I$2013,BH275)&gt;0,INDEX('Controle de reservas'!$K$14:$K$2013,BH275)&gt;INDEX('Controle de reservas'!$I$14:$I$2013,BH275)),CHAR(10)&amp;"DIVERGÊNCIA DE DATAS",""),IF(INDEX('Controle de reservas'!$L$14:$L$2013,BH275)="Em cobertura","COV",IF(INDEX('Controle de reservas'!$L$14:$L$2013,BH275)="Disponível","DISP",IF(INDEX('Controle de reservas'!$L$14:$L$2013,BH275)="Não utilizado","NU",IF(INDEX('Controle de reservas'!$L$14:$L$2013,BH275)="Folga","F",IF(INDEX('Controle de reservas'!$L$14:$L$2013,BH275)="Ocorrência","O",IF(INDEX('Controle de reservas'!$L$14:$L$2013,BH275)="Programado","PROG",IF(INDEX('Controle de reservas'!$L$14:$L$2013,BH275)="Disponível no posto","DP","SEM SITUAÇÃO")))))))&amp;IF(INDEX('Controle de reservas'!$M$14:$M$2013,BH275)&lt;&gt;"",CHAR(10)&amp;INDEX('Controle de reservas'!$M$14:$M$2013,BH275),IF(OR(INDEX('Controle de reservas'!$L$14:$L$2013,BH275)="Em cobertura",INDEX('Controle de reservas'!$L$14:$L$2013,BH275)="Programado"),CHAR(10)&amp;"SEM LOCAL",""))&amp;IF(INDEX('Controle de reservas'!$N$14:$N$2013,BH275)&lt;&gt;"",CHAR(10)&amp;"Subst.: "&amp;INDEX('Controle de reservas'!$N$14:$N$2013,BH275),"")&amp;IF(AND(ISNUMBER(INDEX('Controle de reservas'!$I$14:$I$2013,BH275)),INDEX('Controle de reservas'!$I$14:$I$2013,BH275)&gt;0,INDEX('Controle de reservas'!$K$14:$K$2013,BH275)&gt;INDEX('Controle de reservas'!$I$14:$I$2013,BH275)),CHAR(10)&amp;"DIVERGÊNCIA DE DATAS","")&amp;IF(INDEX('Controle de reservas'!$P$14:$P$2013,BH275)&lt;&gt;"OK"," !",""))))</f>
      </c>
      <c r="U275" s="17">
        <f ca="1">IF(OR($AQ275=0,U$9="",U$9&lt;$AS275,AND($AT275&lt;&gt;"",U$9&gt;$AT275)),"",IF(BI275=0,"—",IF(INDEX('Controle de reservas'!$P$14:$P$2013,BI275)="DUPLICIDADE NO DIA","CONFLITO"&amp;IF(INDEX('Controle de reservas'!$M$14:$M$2013,BI275)&lt;&gt;"",CHAR(10)&amp;INDEX('Controle de reservas'!$M$14:$M$2013,BI275),"")&amp;IF(INDEX('Controle de reservas'!$N$14:$N$2013,BI275)&lt;&gt;"",CHAR(10)&amp;"Subst.: "&amp;INDEX('Controle de reservas'!$N$14:$N$2013,BI275),"")&amp;IF(AND(ISNUMBER(INDEX('Controle de reservas'!$I$14:$I$2013,BI275)),INDEX('Controle de reservas'!$I$14:$I$2013,BI275)&gt;0,INDEX('Controle de reservas'!$K$14:$K$2013,BI275)&gt;INDEX('Controle de reservas'!$I$14:$I$2013,BI275)),CHAR(10)&amp;"DIVERGÊNCIA DE DATAS",""),IF(INDEX('Controle de reservas'!$L$14:$L$2013,BI275)="Em cobertura","COV",IF(INDEX('Controle de reservas'!$L$14:$L$2013,BI275)="Disponível","DISP",IF(INDEX('Controle de reservas'!$L$14:$L$2013,BI275)="Não utilizado","NU",IF(INDEX('Controle de reservas'!$L$14:$L$2013,BI275)="Folga","F",IF(INDEX('Controle de reservas'!$L$14:$L$2013,BI275)="Ocorrência","O",IF(INDEX('Controle de reservas'!$L$14:$L$2013,BI275)="Programado","PROG",IF(INDEX('Controle de reservas'!$L$14:$L$2013,BI275)="Disponível no posto","DP","SEM SITUAÇÃO")))))))&amp;IF(INDEX('Controle de reservas'!$M$14:$M$2013,BI275)&lt;&gt;"",CHAR(10)&amp;INDEX('Controle de reservas'!$M$14:$M$2013,BI275),IF(OR(INDEX('Controle de reservas'!$L$14:$L$2013,BI275)="Em cobertura",INDEX('Controle de reservas'!$L$14:$L$2013,BI275)="Programado"),CHAR(10)&amp;"SEM LOCAL",""))&amp;IF(INDEX('Controle de reservas'!$N$14:$N$2013,BI275)&lt;&gt;"",CHAR(10)&amp;"Subst.: "&amp;INDEX('Controle de reservas'!$N$14:$N$2013,BI275),"")&amp;IF(AND(ISNUMBER(INDEX('Controle de reservas'!$I$14:$I$2013,BI275)),INDEX('Controle de reservas'!$I$14:$I$2013,BI275)&gt;0,INDEX('Controle de reservas'!$K$14:$K$2013,BI275)&gt;INDEX('Controle de reservas'!$I$14:$I$2013,BI275)),CHAR(10)&amp;"DIVERGÊNCIA DE DATAS","")&amp;IF(INDEX('Controle de reservas'!$P$14:$P$2013,BI275)&lt;&gt;"OK"," !",""))))</f>
      </c>
      <c r="V275" s="17">
        <f ca="1">IF(OR($AQ275=0,V$9="",V$9&lt;$AS275,AND($AT275&lt;&gt;"",V$9&gt;$AT275)),"",IF(BJ275=0,"—",IF(INDEX('Controle de reservas'!$P$14:$P$2013,BJ275)="DUPLICIDADE NO DIA","CONFLITO"&amp;IF(INDEX('Controle de reservas'!$M$14:$M$2013,BJ275)&lt;&gt;"",CHAR(10)&amp;INDEX('Controle de reservas'!$M$14:$M$2013,BJ275),"")&amp;IF(INDEX('Controle de reservas'!$N$14:$N$2013,BJ275)&lt;&gt;"",CHAR(10)&amp;"Subst.: "&amp;INDEX('Controle de reservas'!$N$14:$N$2013,BJ275),"")&amp;IF(AND(ISNUMBER(INDEX('Controle de reservas'!$I$14:$I$2013,BJ275)),INDEX('Controle de reservas'!$I$14:$I$2013,BJ275)&gt;0,INDEX('Controle de reservas'!$K$14:$K$2013,BJ275)&gt;INDEX('Controle de reservas'!$I$14:$I$2013,BJ275)),CHAR(10)&amp;"DIVERGÊNCIA DE DATAS",""),IF(INDEX('Controle de reservas'!$L$14:$L$2013,BJ275)="Em cobertura","COV",IF(INDEX('Controle de reservas'!$L$14:$L$2013,BJ275)="Disponível","DISP",IF(INDEX('Controle de reservas'!$L$14:$L$2013,BJ275)="Não utilizado","NU",IF(INDEX('Controle de reservas'!$L$14:$L$2013,BJ275)="Folga","F",IF(INDEX('Controle de reservas'!$L$14:$L$2013,BJ275)="Ocorrência","O",IF(INDEX('Controle de reservas'!$L$14:$L$2013,BJ275)="Programado","PROG",IF(INDEX('Controle de reservas'!$L$14:$L$2013,BJ275)="Disponível no posto","DP","SEM SITUAÇÃO")))))))&amp;IF(INDEX('Controle de reservas'!$M$14:$M$2013,BJ275)&lt;&gt;"",CHAR(10)&amp;INDEX('Controle de reservas'!$M$14:$M$2013,BJ275),IF(OR(INDEX('Controle de reservas'!$L$14:$L$2013,BJ275)="Em cobertura",INDEX('Controle de reservas'!$L$14:$L$2013,BJ275)="Programado"),CHAR(10)&amp;"SEM LOCAL",""))&amp;IF(INDEX('Controle de reservas'!$N$14:$N$2013,BJ275)&lt;&gt;"",CHAR(10)&amp;"Subst.: "&amp;INDEX('Controle de reservas'!$N$14:$N$2013,BJ275),"")&amp;IF(AND(ISNUMBER(INDEX('Controle de reservas'!$I$14:$I$2013,BJ275)),INDEX('Controle de reservas'!$I$14:$I$2013,BJ275)&gt;0,INDEX('Controle de reservas'!$K$14:$K$2013,BJ275)&gt;INDEX('Controle de reservas'!$I$14:$I$2013,BJ275)),CHAR(10)&amp;"DIVERGÊNCIA DE DATAS","")&amp;IF(INDEX('Controle de reservas'!$P$14:$P$2013,BJ275)&lt;&gt;"OK"," !",""))))</f>
      </c>
      <c r="W275" s="17">
        <f ca="1">IF(OR($AQ275=0,W$9="",W$9&lt;$AS275,AND($AT275&lt;&gt;"",W$9&gt;$AT275)),"",IF(BK275=0,"—",IF(INDEX('Controle de reservas'!$P$14:$P$2013,BK275)="DUPLICIDADE NO DIA","CONFLITO"&amp;IF(INDEX('Controle de reservas'!$M$14:$M$2013,BK275)&lt;&gt;"",CHAR(10)&amp;INDEX('Controle de reservas'!$M$14:$M$2013,BK275),"")&amp;IF(INDEX('Controle de reservas'!$N$14:$N$2013,BK275)&lt;&gt;"",CHAR(10)&amp;"Subst.: "&amp;INDEX('Controle de reservas'!$N$14:$N$2013,BK275),"")&amp;IF(AND(ISNUMBER(INDEX('Controle de reservas'!$I$14:$I$2013,BK275)),INDEX('Controle de reservas'!$I$14:$I$2013,BK275)&gt;0,INDEX('Controle de reservas'!$K$14:$K$2013,BK275)&gt;INDEX('Controle de reservas'!$I$14:$I$2013,BK275)),CHAR(10)&amp;"DIVERGÊNCIA DE DATAS",""),IF(INDEX('Controle de reservas'!$L$14:$L$2013,BK275)="Em cobertura","COV",IF(INDEX('Controle de reservas'!$L$14:$L$2013,BK275)="Disponível","DISP",IF(INDEX('Controle de reservas'!$L$14:$L$2013,BK275)="Não utilizado","NU",IF(INDEX('Controle de reservas'!$L$14:$L$2013,BK275)="Folga","F",IF(INDEX('Controle de reservas'!$L$14:$L$2013,BK275)="Ocorrência","O",IF(INDEX('Controle de reservas'!$L$14:$L$2013,BK275)="Programado","PROG",IF(INDEX('Controle de reservas'!$L$14:$L$2013,BK275)="Disponível no posto","DP","SEM SITUAÇÃO")))))))&amp;IF(INDEX('Controle de reservas'!$M$14:$M$2013,BK275)&lt;&gt;"",CHAR(10)&amp;INDEX('Controle de reservas'!$M$14:$M$2013,BK275),IF(OR(INDEX('Controle de reservas'!$L$14:$L$2013,BK275)="Em cobertura",INDEX('Controle de reservas'!$L$14:$L$2013,BK275)="Programado"),CHAR(10)&amp;"SEM LOCAL",""))&amp;IF(INDEX('Controle de reservas'!$N$14:$N$2013,BK275)&lt;&gt;"",CHAR(10)&amp;"Subst.: "&amp;INDEX('Controle de reservas'!$N$14:$N$2013,BK275),"")&amp;IF(AND(ISNUMBER(INDEX('Controle de reservas'!$I$14:$I$2013,BK275)),INDEX('Controle de reservas'!$I$14:$I$2013,BK275)&gt;0,INDEX('Controle de reservas'!$K$14:$K$2013,BK275)&gt;INDEX('Controle de reservas'!$I$14:$I$2013,BK275)),CHAR(10)&amp;"DIVERGÊNCIA DE DATAS","")&amp;IF(INDEX('Controle de reservas'!$P$14:$P$2013,BK275)&lt;&gt;"OK"," !",""))))</f>
      </c>
      <c r="X275" s="17">
        <f ca="1">IF(OR($AQ275=0,X$9="",X$9&lt;$AS275,AND($AT275&lt;&gt;"",X$9&gt;$AT275)),"",IF(BL275=0,"—",IF(INDEX('Controle de reservas'!$P$14:$P$2013,BL275)="DUPLICIDADE NO DIA","CONFLITO"&amp;IF(INDEX('Controle de reservas'!$M$14:$M$2013,BL275)&lt;&gt;"",CHAR(10)&amp;INDEX('Controle de reservas'!$M$14:$M$2013,BL275),"")&amp;IF(INDEX('Controle de reservas'!$N$14:$N$2013,BL275)&lt;&gt;"",CHAR(10)&amp;"Subst.: "&amp;INDEX('Controle de reservas'!$N$14:$N$2013,BL275),"")&amp;IF(AND(ISNUMBER(INDEX('Controle de reservas'!$I$14:$I$2013,BL275)),INDEX('Controle de reservas'!$I$14:$I$2013,BL275)&gt;0,INDEX('Controle de reservas'!$K$14:$K$2013,BL275)&gt;INDEX('Controle de reservas'!$I$14:$I$2013,BL275)),CHAR(10)&amp;"DIVERGÊNCIA DE DATAS",""),IF(INDEX('Controle de reservas'!$L$14:$L$2013,BL275)="Em cobertura","COV",IF(INDEX('Controle de reservas'!$L$14:$L$2013,BL275)="Disponível","DISP",IF(INDEX('Controle de reservas'!$L$14:$L$2013,BL275)="Não utilizado","NU",IF(INDEX('Controle de reservas'!$L$14:$L$2013,BL275)="Folga","F",IF(INDEX('Controle de reservas'!$L$14:$L$2013,BL275)="Ocorrência","O",IF(INDEX('Controle de reservas'!$L$14:$L$2013,BL275)="Programado","PROG",IF(INDEX('Controle de reservas'!$L$14:$L$2013,BL275)="Disponível no posto","DP","SEM SITUAÇÃO")))))))&amp;IF(INDEX('Controle de reservas'!$M$14:$M$2013,BL275)&lt;&gt;"",CHAR(10)&amp;INDEX('Controle de reservas'!$M$14:$M$2013,BL275),IF(OR(INDEX('Controle de reservas'!$L$14:$L$2013,BL275)="Em cobertura",INDEX('Controle de reservas'!$L$14:$L$2013,BL275)="Programado"),CHAR(10)&amp;"SEM LOCAL",""))&amp;IF(INDEX('Controle de reservas'!$N$14:$N$2013,BL275)&lt;&gt;"",CHAR(10)&amp;"Subst.: "&amp;INDEX('Controle de reservas'!$N$14:$N$2013,BL275),"")&amp;IF(AND(ISNUMBER(INDEX('Controle de reservas'!$I$14:$I$2013,BL275)),INDEX('Controle de reservas'!$I$14:$I$2013,BL275)&gt;0,INDEX('Controle de reservas'!$K$14:$K$2013,BL275)&gt;INDEX('Controle de reservas'!$I$14:$I$2013,BL275)),CHAR(10)&amp;"DIVERGÊNCIA DE DATAS","")&amp;IF(INDEX('Controle de reservas'!$P$14:$P$2013,BL275)&lt;&gt;"OK"," !",""))))</f>
      </c>
      <c r="Y275" s="17">
        <f ca="1">IF(OR($AQ275=0,Y$9="",Y$9&lt;$AS275,AND($AT275&lt;&gt;"",Y$9&gt;$AT275)),"",IF(BM275=0,"—",IF(INDEX('Controle de reservas'!$P$14:$P$2013,BM275)="DUPLICIDADE NO DIA","CONFLITO"&amp;IF(INDEX('Controle de reservas'!$M$14:$M$2013,BM275)&lt;&gt;"",CHAR(10)&amp;INDEX('Controle de reservas'!$M$14:$M$2013,BM275),"")&amp;IF(INDEX('Controle de reservas'!$N$14:$N$2013,BM275)&lt;&gt;"",CHAR(10)&amp;"Subst.: "&amp;INDEX('Controle de reservas'!$N$14:$N$2013,BM275),"")&amp;IF(AND(ISNUMBER(INDEX('Controle de reservas'!$I$14:$I$2013,BM275)),INDEX('Controle de reservas'!$I$14:$I$2013,BM275)&gt;0,INDEX('Controle de reservas'!$K$14:$K$2013,BM275)&gt;INDEX('Controle de reservas'!$I$14:$I$2013,BM275)),CHAR(10)&amp;"DIVERGÊNCIA DE DATAS",""),IF(INDEX('Controle de reservas'!$L$14:$L$2013,BM275)="Em cobertura","COV",IF(INDEX('Controle de reservas'!$L$14:$L$2013,BM275)="Disponível","DISP",IF(INDEX('Controle de reservas'!$L$14:$L$2013,BM275)="Não utilizado","NU",IF(INDEX('Controle de reservas'!$L$14:$L$2013,BM275)="Folga","F",IF(INDEX('Controle de reservas'!$L$14:$L$2013,BM275)="Ocorrência","O",IF(INDEX('Controle de reservas'!$L$14:$L$2013,BM275)="Programado","PROG",IF(INDEX('Controle de reservas'!$L$14:$L$2013,BM275)="Disponível no posto","DP","SEM SITUAÇÃO")))))))&amp;IF(INDEX('Controle de reservas'!$M$14:$M$2013,BM275)&lt;&gt;"",CHAR(10)&amp;INDEX('Controle de reservas'!$M$14:$M$2013,BM275),IF(OR(INDEX('Controle de reservas'!$L$14:$L$2013,BM275)="Em cobertura",INDEX('Controle de reservas'!$L$14:$L$2013,BM275)="Programado"),CHAR(10)&amp;"SEM LOCAL",""))&amp;IF(INDEX('Controle de reservas'!$N$14:$N$2013,BM275)&lt;&gt;"",CHAR(10)&amp;"Subst.: "&amp;INDEX('Controle de reservas'!$N$14:$N$2013,BM275),"")&amp;IF(AND(ISNUMBER(INDEX('Controle de reservas'!$I$14:$I$2013,BM275)),INDEX('Controle de reservas'!$I$14:$I$2013,BM275)&gt;0,INDEX('Controle de reservas'!$K$14:$K$2013,BM275)&gt;INDEX('Controle de reservas'!$I$14:$I$2013,BM275)),CHAR(10)&amp;"DIVERGÊNCIA DE DATAS","")&amp;IF(INDEX('Controle de reservas'!$P$14:$P$2013,BM275)&lt;&gt;"OK"," !",""))))</f>
      </c>
      <c r="Z275" s="17">
        <f ca="1">IF(OR($AQ275=0,Z$9="",Z$9&lt;$AS275,AND($AT275&lt;&gt;"",Z$9&gt;$AT275)),"",IF(BN275=0,"—",IF(INDEX('Controle de reservas'!$P$14:$P$2013,BN275)="DUPLICIDADE NO DIA","CONFLITO"&amp;IF(INDEX('Controle de reservas'!$M$14:$M$2013,BN275)&lt;&gt;"",CHAR(10)&amp;INDEX('Controle de reservas'!$M$14:$M$2013,BN275),"")&amp;IF(INDEX('Controle de reservas'!$N$14:$N$2013,BN275)&lt;&gt;"",CHAR(10)&amp;"Subst.: "&amp;INDEX('Controle de reservas'!$N$14:$N$2013,BN275),"")&amp;IF(AND(ISNUMBER(INDEX('Controle de reservas'!$I$14:$I$2013,BN275)),INDEX('Controle de reservas'!$I$14:$I$2013,BN275)&gt;0,INDEX('Controle de reservas'!$K$14:$K$2013,BN275)&gt;INDEX('Controle de reservas'!$I$14:$I$2013,BN275)),CHAR(10)&amp;"DIVERGÊNCIA DE DATAS",""),IF(INDEX('Controle de reservas'!$L$14:$L$2013,BN275)="Em cobertura","COV",IF(INDEX('Controle de reservas'!$L$14:$L$2013,BN275)="Disponível","DISP",IF(INDEX('Controle de reservas'!$L$14:$L$2013,BN275)="Não utilizado","NU",IF(INDEX('Controle de reservas'!$L$14:$L$2013,BN275)="Folga","F",IF(INDEX('Controle de reservas'!$L$14:$L$2013,BN275)="Ocorrência","O",IF(INDEX('Controle de reservas'!$L$14:$L$2013,BN275)="Programado","PROG",IF(INDEX('Controle de reservas'!$L$14:$L$2013,BN275)="Disponível no posto","DP","SEM SITUAÇÃO")))))))&amp;IF(INDEX('Controle de reservas'!$M$14:$M$2013,BN275)&lt;&gt;"",CHAR(10)&amp;INDEX('Controle de reservas'!$M$14:$M$2013,BN275),IF(OR(INDEX('Controle de reservas'!$L$14:$L$2013,BN275)="Em cobertura",INDEX('Controle de reservas'!$L$14:$L$2013,BN275)="Programado"),CHAR(10)&amp;"SEM LOCAL",""))&amp;IF(INDEX('Controle de reservas'!$N$14:$N$2013,BN275)&lt;&gt;"",CHAR(10)&amp;"Subst.: "&amp;INDEX('Controle de reservas'!$N$14:$N$2013,BN275),"")&amp;IF(AND(ISNUMBER(INDEX('Controle de reservas'!$I$14:$I$2013,BN275)),INDEX('Controle de reservas'!$I$14:$I$2013,BN275)&gt;0,INDEX('Controle de reservas'!$K$14:$K$2013,BN275)&gt;INDEX('Controle de reservas'!$I$14:$I$2013,BN275)),CHAR(10)&amp;"DIVERGÊNCIA DE DATAS","")&amp;IF(INDEX('Controle de reservas'!$P$14:$P$2013,BN275)&lt;&gt;"OK"," !",""))))</f>
      </c>
      <c r="AA275" s="17">
        <f ca="1">IF(OR($AQ275=0,AA$9="",AA$9&lt;$AS275,AND($AT275&lt;&gt;"",AA$9&gt;$AT275)),"",IF(BO275=0,"—",IF(INDEX('Controle de reservas'!$P$14:$P$2013,BO275)="DUPLICIDADE NO DIA","CONFLITO"&amp;IF(INDEX('Controle de reservas'!$M$14:$M$2013,BO275)&lt;&gt;"",CHAR(10)&amp;INDEX('Controle de reservas'!$M$14:$M$2013,BO275),"")&amp;IF(INDEX('Controle de reservas'!$N$14:$N$2013,BO275)&lt;&gt;"",CHAR(10)&amp;"Subst.: "&amp;INDEX('Controle de reservas'!$N$14:$N$2013,BO275),"")&amp;IF(AND(ISNUMBER(INDEX('Controle de reservas'!$I$14:$I$2013,BO275)),INDEX('Controle de reservas'!$I$14:$I$2013,BO275)&gt;0,INDEX('Controle de reservas'!$K$14:$K$2013,BO275)&gt;INDEX('Controle de reservas'!$I$14:$I$2013,BO275)),CHAR(10)&amp;"DIVERGÊNCIA DE DATAS",""),IF(INDEX('Controle de reservas'!$L$14:$L$2013,BO275)="Em cobertura","COV",IF(INDEX('Controle de reservas'!$L$14:$L$2013,BO275)="Disponível","DISP",IF(INDEX('Controle de reservas'!$L$14:$L$2013,BO275)="Não utilizado","NU",IF(INDEX('Controle de reservas'!$L$14:$L$2013,BO275)="Folga","F",IF(INDEX('Controle de reservas'!$L$14:$L$2013,BO275)="Ocorrência","O",IF(INDEX('Controle de reservas'!$L$14:$L$2013,BO275)="Programado","PROG",IF(INDEX('Controle de reservas'!$L$14:$L$2013,BO275)="Disponível no posto","DP","SEM SITUAÇÃO")))))))&amp;IF(INDEX('Controle de reservas'!$M$14:$M$2013,BO275)&lt;&gt;"",CHAR(10)&amp;INDEX('Controle de reservas'!$M$14:$M$2013,BO275),IF(OR(INDEX('Controle de reservas'!$L$14:$L$2013,BO275)="Em cobertura",INDEX('Controle de reservas'!$L$14:$L$2013,BO275)="Programado"),CHAR(10)&amp;"SEM LOCAL",""))&amp;IF(INDEX('Controle de reservas'!$N$14:$N$2013,BO275)&lt;&gt;"",CHAR(10)&amp;"Subst.: "&amp;INDEX('Controle de reservas'!$N$14:$N$2013,BO275),"")&amp;IF(AND(ISNUMBER(INDEX('Controle de reservas'!$I$14:$I$2013,BO275)),INDEX('Controle de reservas'!$I$14:$I$2013,BO275)&gt;0,INDEX('Controle de reservas'!$K$14:$K$2013,BO275)&gt;INDEX('Controle de reservas'!$I$14:$I$2013,BO275)),CHAR(10)&amp;"DIVERGÊNCIA DE DATAS","")&amp;IF(INDEX('Controle de reservas'!$P$14:$P$2013,BO275)&lt;&gt;"OK"," !",""))))</f>
      </c>
      <c r="AB275" s="17">
        <f ca="1">IF(OR($AQ275=0,AB$9="",AB$9&lt;$AS275,AND($AT275&lt;&gt;"",AB$9&gt;$AT275)),"",IF(BP275=0,"—",IF(INDEX('Controle de reservas'!$P$14:$P$2013,BP275)="DUPLICIDADE NO DIA","CONFLITO"&amp;IF(INDEX('Controle de reservas'!$M$14:$M$2013,BP275)&lt;&gt;"",CHAR(10)&amp;INDEX('Controle de reservas'!$M$14:$M$2013,BP275),"")&amp;IF(INDEX('Controle de reservas'!$N$14:$N$2013,BP275)&lt;&gt;"",CHAR(10)&amp;"Subst.: "&amp;INDEX('Controle de reservas'!$N$14:$N$2013,BP275),"")&amp;IF(AND(ISNUMBER(INDEX('Controle de reservas'!$I$14:$I$2013,BP275)),INDEX('Controle de reservas'!$I$14:$I$2013,BP275)&gt;0,INDEX('Controle de reservas'!$K$14:$K$2013,BP275)&gt;INDEX('Controle de reservas'!$I$14:$I$2013,BP275)),CHAR(10)&amp;"DIVERGÊNCIA DE DATAS",""),IF(INDEX('Controle de reservas'!$L$14:$L$2013,BP275)="Em cobertura","COV",IF(INDEX('Controle de reservas'!$L$14:$L$2013,BP275)="Disponível","DISP",IF(INDEX('Controle de reservas'!$L$14:$L$2013,BP275)="Não utilizado","NU",IF(INDEX('Controle de reservas'!$L$14:$L$2013,BP275)="Folga","F",IF(INDEX('Controle de reservas'!$L$14:$L$2013,BP275)="Ocorrência","O",IF(INDEX('Controle de reservas'!$L$14:$L$2013,BP275)="Programado","PROG",IF(INDEX('Controle de reservas'!$L$14:$L$2013,BP275)="Disponível no posto","DP","SEM SITUAÇÃO")))))))&amp;IF(INDEX('Controle de reservas'!$M$14:$M$2013,BP275)&lt;&gt;"",CHAR(10)&amp;INDEX('Controle de reservas'!$M$14:$M$2013,BP275),IF(OR(INDEX('Controle de reservas'!$L$14:$L$2013,BP275)="Em cobertura",INDEX('Controle de reservas'!$L$14:$L$2013,BP275)="Programado"),CHAR(10)&amp;"SEM LOCAL",""))&amp;IF(INDEX('Controle de reservas'!$N$14:$N$2013,BP275)&lt;&gt;"",CHAR(10)&amp;"Subst.: "&amp;INDEX('Controle de reservas'!$N$14:$N$2013,BP275),"")&amp;IF(AND(ISNUMBER(INDEX('Controle de reservas'!$I$14:$I$2013,BP275)),INDEX('Controle de reservas'!$I$14:$I$2013,BP275)&gt;0,INDEX('Controle de reservas'!$K$14:$K$2013,BP275)&gt;INDEX('Controle de reservas'!$I$14:$I$2013,BP275)),CHAR(10)&amp;"DIVERGÊNCIA DE DATAS","")&amp;IF(INDEX('Controle de reservas'!$P$14:$P$2013,BP275)&lt;&gt;"OK"," !",""))))</f>
      </c>
      <c r="AC275" s="17">
        <f ca="1">IF(OR($AQ275=0,AC$9="",AC$9&lt;$AS275,AND($AT275&lt;&gt;"",AC$9&gt;$AT275)),"",IF(BQ275=0,"—",IF(INDEX('Controle de reservas'!$P$14:$P$2013,BQ275)="DUPLICIDADE NO DIA","CONFLITO"&amp;IF(INDEX('Controle de reservas'!$M$14:$M$2013,BQ275)&lt;&gt;"",CHAR(10)&amp;INDEX('Controle de reservas'!$M$14:$M$2013,BQ275),"")&amp;IF(INDEX('Controle de reservas'!$N$14:$N$2013,BQ275)&lt;&gt;"",CHAR(10)&amp;"Subst.: "&amp;INDEX('Controle de reservas'!$N$14:$N$2013,BQ275),"")&amp;IF(AND(ISNUMBER(INDEX('Controle de reservas'!$I$14:$I$2013,BQ275)),INDEX('Controle de reservas'!$I$14:$I$2013,BQ275)&gt;0,INDEX('Controle de reservas'!$K$14:$K$2013,BQ275)&gt;INDEX('Controle de reservas'!$I$14:$I$2013,BQ275)),CHAR(10)&amp;"DIVERGÊNCIA DE DATAS",""),IF(INDEX('Controle de reservas'!$L$14:$L$2013,BQ275)="Em cobertura","COV",IF(INDEX('Controle de reservas'!$L$14:$L$2013,BQ275)="Disponível","DISP",IF(INDEX('Controle de reservas'!$L$14:$L$2013,BQ275)="Não utilizado","NU",IF(INDEX('Controle de reservas'!$L$14:$L$2013,BQ275)="Folga","F",IF(INDEX('Controle de reservas'!$L$14:$L$2013,BQ275)="Ocorrência","O",IF(INDEX('Controle de reservas'!$L$14:$L$2013,BQ275)="Programado","PROG",IF(INDEX('Controle de reservas'!$L$14:$L$2013,BQ275)="Disponível no posto","DP","SEM SITUAÇÃO")))))))&amp;IF(INDEX('Controle de reservas'!$M$14:$M$2013,BQ275)&lt;&gt;"",CHAR(10)&amp;INDEX('Controle de reservas'!$M$14:$M$2013,BQ275),IF(OR(INDEX('Controle de reservas'!$L$14:$L$2013,BQ275)="Em cobertura",INDEX('Controle de reservas'!$L$14:$L$2013,BQ275)="Programado"),CHAR(10)&amp;"SEM LOCAL",""))&amp;IF(INDEX('Controle de reservas'!$N$14:$N$2013,BQ275)&lt;&gt;"",CHAR(10)&amp;"Subst.: "&amp;INDEX('Controle de reservas'!$N$14:$N$2013,BQ275),"")&amp;IF(AND(ISNUMBER(INDEX('Controle de reservas'!$I$14:$I$2013,BQ275)),INDEX('Controle de reservas'!$I$14:$I$2013,BQ275)&gt;0,INDEX('Controle de reservas'!$K$14:$K$2013,BQ275)&gt;INDEX('Controle de reservas'!$I$14:$I$2013,BQ275)),CHAR(10)&amp;"DIVERGÊNCIA DE DATAS","")&amp;IF(INDEX('Controle de reservas'!$P$14:$P$2013,BQ275)&lt;&gt;"OK"," !",""))))</f>
      </c>
      <c r="AD275" s="17">
        <f ca="1">IF(OR($AQ275=0,AD$9="",AD$9&lt;$AS275,AND($AT275&lt;&gt;"",AD$9&gt;$AT275)),"",IF(BR275=0,"—",IF(INDEX('Controle de reservas'!$P$14:$P$2013,BR275)="DUPLICIDADE NO DIA","CONFLITO"&amp;IF(INDEX('Controle de reservas'!$M$14:$M$2013,BR275)&lt;&gt;"",CHAR(10)&amp;INDEX('Controle de reservas'!$M$14:$M$2013,BR275),"")&amp;IF(INDEX('Controle de reservas'!$N$14:$N$2013,BR275)&lt;&gt;"",CHAR(10)&amp;"Subst.: "&amp;INDEX('Controle de reservas'!$N$14:$N$2013,BR275),"")&amp;IF(AND(ISNUMBER(INDEX('Controle de reservas'!$I$14:$I$2013,BR275)),INDEX('Controle de reservas'!$I$14:$I$2013,BR275)&gt;0,INDEX('Controle de reservas'!$K$14:$K$2013,BR275)&gt;INDEX('Controle de reservas'!$I$14:$I$2013,BR275)),CHAR(10)&amp;"DIVERGÊNCIA DE DATAS",""),IF(INDEX('Controle de reservas'!$L$14:$L$2013,BR275)="Em cobertura","COV",IF(INDEX('Controle de reservas'!$L$14:$L$2013,BR275)="Disponível","DISP",IF(INDEX('Controle de reservas'!$L$14:$L$2013,BR275)="Não utilizado","NU",IF(INDEX('Controle de reservas'!$L$14:$L$2013,BR275)="Folga","F",IF(INDEX('Controle de reservas'!$L$14:$L$2013,BR275)="Ocorrência","O",IF(INDEX('Controle de reservas'!$L$14:$L$2013,BR275)="Programado","PROG",IF(INDEX('Controle de reservas'!$L$14:$L$2013,BR275)="Disponível no posto","DP","SEM SITUAÇÃO")))))))&amp;IF(INDEX('Controle de reservas'!$M$14:$M$2013,BR275)&lt;&gt;"",CHAR(10)&amp;INDEX('Controle de reservas'!$M$14:$M$2013,BR275),IF(OR(INDEX('Controle de reservas'!$L$14:$L$2013,BR275)="Em cobertura",INDEX('Controle de reservas'!$L$14:$L$2013,BR275)="Programado"),CHAR(10)&amp;"SEM LOCAL",""))&amp;IF(INDEX('Controle de reservas'!$N$14:$N$2013,BR275)&lt;&gt;"",CHAR(10)&amp;"Subst.: "&amp;INDEX('Controle de reservas'!$N$14:$N$2013,BR275),"")&amp;IF(AND(ISNUMBER(INDEX('Controle de reservas'!$I$14:$I$2013,BR275)),INDEX('Controle de reservas'!$I$14:$I$2013,BR275)&gt;0,INDEX('Controle de reservas'!$K$14:$K$2013,BR275)&gt;INDEX('Controle de reservas'!$I$14:$I$2013,BR275)),CHAR(10)&amp;"DIVERGÊNCIA DE DATAS","")&amp;IF(INDEX('Controle de reservas'!$P$14:$P$2013,BR275)&lt;&gt;"OK"," !",""))))</f>
      </c>
      <c r="AE275" s="17">
        <f ca="1">IF(OR($AQ275=0,AE$9="",AE$9&lt;$AS275,AND($AT275&lt;&gt;"",AE$9&gt;$AT275)),"",IF(BS275=0,"—",IF(INDEX('Controle de reservas'!$P$14:$P$2013,BS275)="DUPLICIDADE NO DIA","CONFLITO"&amp;IF(INDEX('Controle de reservas'!$M$14:$M$2013,BS275)&lt;&gt;"",CHAR(10)&amp;INDEX('Controle de reservas'!$M$14:$M$2013,BS275),"")&amp;IF(INDEX('Controle de reservas'!$N$14:$N$2013,BS275)&lt;&gt;"",CHAR(10)&amp;"Subst.: "&amp;INDEX('Controle de reservas'!$N$14:$N$2013,BS275),"")&amp;IF(AND(ISNUMBER(INDEX('Controle de reservas'!$I$14:$I$2013,BS275)),INDEX('Controle de reservas'!$I$14:$I$2013,BS275)&gt;0,INDEX('Controle de reservas'!$K$14:$K$2013,BS275)&gt;INDEX('Controle de reservas'!$I$14:$I$2013,BS275)),CHAR(10)&amp;"DIVERGÊNCIA DE DATAS",""),IF(INDEX('Controle de reservas'!$L$14:$L$2013,BS275)="Em cobertura","COV",IF(INDEX('Controle de reservas'!$L$14:$L$2013,BS275)="Disponível","DISP",IF(INDEX('Controle de reservas'!$L$14:$L$2013,BS275)="Não utilizado","NU",IF(INDEX('Controle de reservas'!$L$14:$L$2013,BS275)="Folga","F",IF(INDEX('Controle de reservas'!$L$14:$L$2013,BS275)="Ocorrência","O",IF(INDEX('Controle de reservas'!$L$14:$L$2013,BS275)="Programado","PROG",IF(INDEX('Controle de reservas'!$L$14:$L$2013,BS275)="Disponível no posto","DP","SEM SITUAÇÃO")))))))&amp;IF(INDEX('Controle de reservas'!$M$14:$M$2013,BS275)&lt;&gt;"",CHAR(10)&amp;INDEX('Controle de reservas'!$M$14:$M$2013,BS275),IF(OR(INDEX('Controle de reservas'!$L$14:$L$2013,BS275)="Em cobertura",INDEX('Controle de reservas'!$L$14:$L$2013,BS275)="Programado"),CHAR(10)&amp;"SEM LOCAL",""))&amp;IF(INDEX('Controle de reservas'!$N$14:$N$2013,BS275)&lt;&gt;"",CHAR(10)&amp;"Subst.: "&amp;INDEX('Controle de reservas'!$N$14:$N$2013,BS275),"")&amp;IF(AND(ISNUMBER(INDEX('Controle de reservas'!$I$14:$I$2013,BS275)),INDEX('Controle de reservas'!$I$14:$I$2013,BS275)&gt;0,INDEX('Controle de reservas'!$K$14:$K$2013,BS275)&gt;INDEX('Controle de reservas'!$I$14:$I$2013,BS275)),CHAR(10)&amp;"DIVERGÊNCIA DE DATAS","")&amp;IF(INDEX('Controle de reservas'!$P$14:$P$2013,BS275)&lt;&gt;"OK"," !",""))))</f>
      </c>
      <c r="AF275" s="17">
        <f ca="1">IF(OR($AQ275=0,AF$9="",AF$9&lt;$AS275,AND($AT275&lt;&gt;"",AF$9&gt;$AT275)),"",IF(BT275=0,"—",IF(INDEX('Controle de reservas'!$P$14:$P$2013,BT275)="DUPLICIDADE NO DIA","CONFLITO"&amp;IF(INDEX('Controle de reservas'!$M$14:$M$2013,BT275)&lt;&gt;"",CHAR(10)&amp;INDEX('Controle de reservas'!$M$14:$M$2013,BT275),"")&amp;IF(INDEX('Controle de reservas'!$N$14:$N$2013,BT275)&lt;&gt;"",CHAR(10)&amp;"Subst.: "&amp;INDEX('Controle de reservas'!$N$14:$N$2013,BT275),"")&amp;IF(AND(ISNUMBER(INDEX('Controle de reservas'!$I$14:$I$2013,BT275)),INDEX('Controle de reservas'!$I$14:$I$2013,BT275)&gt;0,INDEX('Controle de reservas'!$K$14:$K$2013,BT275)&gt;INDEX('Controle de reservas'!$I$14:$I$2013,BT275)),CHAR(10)&amp;"DIVERGÊNCIA DE DATAS",""),IF(INDEX('Controle de reservas'!$L$14:$L$2013,BT275)="Em cobertura","COV",IF(INDEX('Controle de reservas'!$L$14:$L$2013,BT275)="Disponível","DISP",IF(INDEX('Controle de reservas'!$L$14:$L$2013,BT275)="Não utilizado","NU",IF(INDEX('Controle de reservas'!$L$14:$L$2013,BT275)="Folga","F",IF(INDEX('Controle de reservas'!$L$14:$L$2013,BT275)="Ocorrência","O",IF(INDEX('Controle de reservas'!$L$14:$L$2013,BT275)="Programado","PROG",IF(INDEX('Controle de reservas'!$L$14:$L$2013,BT275)="Disponível no posto","DP","SEM SITUAÇÃO")))))))&amp;IF(INDEX('Controle de reservas'!$M$14:$M$2013,BT275)&lt;&gt;"",CHAR(10)&amp;INDEX('Controle de reservas'!$M$14:$M$2013,BT275),IF(OR(INDEX('Controle de reservas'!$L$14:$L$2013,BT275)="Em cobertura",INDEX('Controle de reservas'!$L$14:$L$2013,BT275)="Programado"),CHAR(10)&amp;"SEM LOCAL",""))&amp;IF(INDEX('Controle de reservas'!$N$14:$N$2013,BT275)&lt;&gt;"",CHAR(10)&amp;"Subst.: "&amp;INDEX('Controle de reservas'!$N$14:$N$2013,BT275),"")&amp;IF(AND(ISNUMBER(INDEX('Controle de reservas'!$I$14:$I$2013,BT275)),INDEX('Controle de reservas'!$I$14:$I$2013,BT275)&gt;0,INDEX('Controle de reservas'!$K$14:$K$2013,BT275)&gt;INDEX('Controle de reservas'!$I$14:$I$2013,BT275)),CHAR(10)&amp;"DIVERGÊNCIA DE DATAS","")&amp;IF(INDEX('Controle de reservas'!$P$14:$P$2013,BT275)&lt;&gt;"OK"," !",""))))</f>
      </c>
      <c r="AG275" s="17">
        <f ca="1">IF(OR($AQ275=0,AG$9="",AG$9&lt;$AS275,AND($AT275&lt;&gt;"",AG$9&gt;$AT275)),"",IF(BU275=0,"—",IF(INDEX('Controle de reservas'!$P$14:$P$2013,BU275)="DUPLICIDADE NO DIA","CONFLITO"&amp;IF(INDEX('Controle de reservas'!$M$14:$M$2013,BU275)&lt;&gt;"",CHAR(10)&amp;INDEX('Controle de reservas'!$M$14:$M$2013,BU275),"")&amp;IF(INDEX('Controle de reservas'!$N$14:$N$2013,BU275)&lt;&gt;"",CHAR(10)&amp;"Subst.: "&amp;INDEX('Controle de reservas'!$N$14:$N$2013,BU275),"")&amp;IF(AND(ISNUMBER(INDEX('Controle de reservas'!$I$14:$I$2013,BU275)),INDEX('Controle de reservas'!$I$14:$I$2013,BU275)&gt;0,INDEX('Controle de reservas'!$K$14:$K$2013,BU275)&gt;INDEX('Controle de reservas'!$I$14:$I$2013,BU275)),CHAR(10)&amp;"DIVERGÊNCIA DE DATAS",""),IF(INDEX('Controle de reservas'!$L$14:$L$2013,BU275)="Em cobertura","COV",IF(INDEX('Controle de reservas'!$L$14:$L$2013,BU275)="Disponível","DISP",IF(INDEX('Controle de reservas'!$L$14:$L$2013,BU275)="Não utilizado","NU",IF(INDEX('Controle de reservas'!$L$14:$L$2013,BU275)="Folga","F",IF(INDEX('Controle de reservas'!$L$14:$L$2013,BU275)="Ocorrência","O",IF(INDEX('Controle de reservas'!$L$14:$L$2013,BU275)="Programado","PROG",IF(INDEX('Controle de reservas'!$L$14:$L$2013,BU275)="Disponível no posto","DP","SEM SITUAÇÃO")))))))&amp;IF(INDEX('Controle de reservas'!$M$14:$M$2013,BU275)&lt;&gt;"",CHAR(10)&amp;INDEX('Controle de reservas'!$M$14:$M$2013,BU275),IF(OR(INDEX('Controle de reservas'!$L$14:$L$2013,BU275)="Em cobertura",INDEX('Controle de reservas'!$L$14:$L$2013,BU275)="Programado"),CHAR(10)&amp;"SEM LOCAL",""))&amp;IF(INDEX('Controle de reservas'!$N$14:$N$2013,BU275)&lt;&gt;"",CHAR(10)&amp;"Subst.: "&amp;INDEX('Controle de reservas'!$N$14:$N$2013,BU275),"")&amp;IF(AND(ISNUMBER(INDEX('Controle de reservas'!$I$14:$I$2013,BU275)),INDEX('Controle de reservas'!$I$14:$I$2013,BU275)&gt;0,INDEX('Controle de reservas'!$K$14:$K$2013,BU275)&gt;INDEX('Controle de reservas'!$I$14:$I$2013,BU275)),CHAR(10)&amp;"DIVERGÊNCIA DE DATAS","")&amp;IF(INDEX('Controle de reservas'!$P$14:$P$2013,BU275)&lt;&gt;"OK"," !",""))))</f>
      </c>
      <c r="AH275" s="17">
        <f ca="1">IF(OR($AQ275=0,AH$9="",AH$9&lt;$AS275,AND($AT275&lt;&gt;"",AH$9&gt;$AT275)),"",IF(BV275=0,"—",IF(INDEX('Controle de reservas'!$P$14:$P$2013,BV275)="DUPLICIDADE NO DIA","CONFLITO"&amp;IF(INDEX('Controle de reservas'!$M$14:$M$2013,BV275)&lt;&gt;"",CHAR(10)&amp;INDEX('Controle de reservas'!$M$14:$M$2013,BV275),"")&amp;IF(INDEX('Controle de reservas'!$N$14:$N$2013,BV275)&lt;&gt;"",CHAR(10)&amp;"Subst.: "&amp;INDEX('Controle de reservas'!$N$14:$N$2013,BV275),"")&amp;IF(AND(ISNUMBER(INDEX('Controle de reservas'!$I$14:$I$2013,BV275)),INDEX('Controle de reservas'!$I$14:$I$2013,BV275)&gt;0,INDEX('Controle de reservas'!$K$14:$K$2013,BV275)&gt;INDEX('Controle de reservas'!$I$14:$I$2013,BV275)),CHAR(10)&amp;"DIVERGÊNCIA DE DATAS",""),IF(INDEX('Controle de reservas'!$L$14:$L$2013,BV275)="Em cobertura","COV",IF(INDEX('Controle de reservas'!$L$14:$L$2013,BV275)="Disponível","DISP",IF(INDEX('Controle de reservas'!$L$14:$L$2013,BV275)="Não utilizado","NU",IF(INDEX('Controle de reservas'!$L$14:$L$2013,BV275)="Folga","F",IF(INDEX('Controle de reservas'!$L$14:$L$2013,BV275)="Ocorrência","O",IF(INDEX('Controle de reservas'!$L$14:$L$2013,BV275)="Programado","PROG",IF(INDEX('Controle de reservas'!$L$14:$L$2013,BV275)="Disponível no posto","DP","SEM SITUAÇÃO")))))))&amp;IF(INDEX('Controle de reservas'!$M$14:$M$2013,BV275)&lt;&gt;"",CHAR(10)&amp;INDEX('Controle de reservas'!$M$14:$M$2013,BV275),IF(OR(INDEX('Controle de reservas'!$L$14:$L$2013,BV275)="Em cobertura",INDEX('Controle de reservas'!$L$14:$L$2013,BV275)="Programado"),CHAR(10)&amp;"SEM LOCAL",""))&amp;IF(INDEX('Controle de reservas'!$N$14:$N$2013,BV275)&lt;&gt;"",CHAR(10)&amp;"Subst.: "&amp;INDEX('Controle de reservas'!$N$14:$N$2013,BV275),"")&amp;IF(AND(ISNUMBER(INDEX('Controle de reservas'!$I$14:$I$2013,BV275)),INDEX('Controle de reservas'!$I$14:$I$2013,BV275)&gt;0,INDEX('Controle de reservas'!$K$14:$K$2013,BV275)&gt;INDEX('Controle de reservas'!$I$14:$I$2013,BV275)),CHAR(10)&amp;"DIVERGÊNCIA DE DATAS","")&amp;IF(INDEX('Controle de reservas'!$P$14:$P$2013,BV275)&lt;&gt;"OK"," !",""))))</f>
      </c>
      <c r="AI275" s="17">
        <f ca="1">IF(OR($AQ275=0,AI$9="",AI$9&lt;$AS275,AND($AT275&lt;&gt;"",AI$9&gt;$AT275)),"",IF(BW275=0,"—",IF(INDEX('Controle de reservas'!$P$14:$P$2013,BW275)="DUPLICIDADE NO DIA","CONFLITO"&amp;IF(INDEX('Controle de reservas'!$M$14:$M$2013,BW275)&lt;&gt;"",CHAR(10)&amp;INDEX('Controle de reservas'!$M$14:$M$2013,BW275),"")&amp;IF(INDEX('Controle de reservas'!$N$14:$N$2013,BW275)&lt;&gt;"",CHAR(10)&amp;"Subst.: "&amp;INDEX('Controle de reservas'!$N$14:$N$2013,BW275),"")&amp;IF(AND(ISNUMBER(INDEX('Controle de reservas'!$I$14:$I$2013,BW275)),INDEX('Controle de reservas'!$I$14:$I$2013,BW275)&gt;0,INDEX('Controle de reservas'!$K$14:$K$2013,BW275)&gt;INDEX('Controle de reservas'!$I$14:$I$2013,BW275)),CHAR(10)&amp;"DIVERGÊNCIA DE DATAS",""),IF(INDEX('Controle de reservas'!$L$14:$L$2013,BW275)="Em cobertura","COV",IF(INDEX('Controle de reservas'!$L$14:$L$2013,BW275)="Disponível","DISP",IF(INDEX('Controle de reservas'!$L$14:$L$2013,BW275)="Não utilizado","NU",IF(INDEX('Controle de reservas'!$L$14:$L$2013,BW275)="Folga","F",IF(INDEX('Controle de reservas'!$L$14:$L$2013,BW275)="Ocorrência","O",IF(INDEX('Controle de reservas'!$L$14:$L$2013,BW275)="Programado","PROG",IF(INDEX('Controle de reservas'!$L$14:$L$2013,BW275)="Disponível no posto","DP","SEM SITUAÇÃO")))))))&amp;IF(INDEX('Controle de reservas'!$M$14:$M$2013,BW275)&lt;&gt;"",CHAR(10)&amp;INDEX('Controle de reservas'!$M$14:$M$2013,BW275),IF(OR(INDEX('Controle de reservas'!$L$14:$L$2013,BW275)="Em cobertura",INDEX('Controle de reservas'!$L$14:$L$2013,BW275)="Programado"),CHAR(10)&amp;"SEM LOCAL",""))&amp;IF(INDEX('Controle de reservas'!$N$14:$N$2013,BW275)&lt;&gt;"",CHAR(10)&amp;"Subst.: "&amp;INDEX('Controle de reservas'!$N$14:$N$2013,BW275),"")&amp;IF(AND(ISNUMBER(INDEX('Controle de reservas'!$I$14:$I$2013,BW275)),INDEX('Controle de reservas'!$I$14:$I$2013,BW275)&gt;0,INDEX('Controle de reservas'!$K$14:$K$2013,BW275)&gt;INDEX('Controle de reservas'!$I$14:$I$2013,BW275)),CHAR(10)&amp;"DIVERGÊNCIA DE DATAS","")&amp;IF(INDEX('Controle de reservas'!$P$14:$P$2013,BW275)&lt;&gt;"OK"," !",""))))</f>
      </c>
      <c r="AJ275" s="17">
        <f ca="1">IF(OR($AQ275=0,AJ$9="",AJ$9&lt;$AS275,AND($AT275&lt;&gt;"",AJ$9&gt;$AT275)),"",IF(BX275=0,"—",IF(INDEX('Controle de reservas'!$P$14:$P$2013,BX275)="DUPLICIDADE NO DIA","CONFLITO"&amp;IF(INDEX('Controle de reservas'!$M$14:$M$2013,BX275)&lt;&gt;"",CHAR(10)&amp;INDEX('Controle de reservas'!$M$14:$M$2013,BX275),"")&amp;IF(INDEX('Controle de reservas'!$N$14:$N$2013,BX275)&lt;&gt;"",CHAR(10)&amp;"Subst.: "&amp;INDEX('Controle de reservas'!$N$14:$N$2013,BX275),"")&amp;IF(AND(ISNUMBER(INDEX('Controle de reservas'!$I$14:$I$2013,BX275)),INDEX('Controle de reservas'!$I$14:$I$2013,BX275)&gt;0,INDEX('Controle de reservas'!$K$14:$K$2013,BX275)&gt;INDEX('Controle de reservas'!$I$14:$I$2013,BX275)),CHAR(10)&amp;"DIVERGÊNCIA DE DATAS",""),IF(INDEX('Controle de reservas'!$L$14:$L$2013,BX275)="Em cobertura","COV",IF(INDEX('Controle de reservas'!$L$14:$L$2013,BX275)="Disponível","DISP",IF(INDEX('Controle de reservas'!$L$14:$L$2013,BX275)="Não utilizado","NU",IF(INDEX('Controle de reservas'!$L$14:$L$2013,BX275)="Folga","F",IF(INDEX('Controle de reservas'!$L$14:$L$2013,BX275)="Ocorrência","O",IF(INDEX('Controle de reservas'!$L$14:$L$2013,BX275)="Programado","PROG",IF(INDEX('Controle de reservas'!$L$14:$L$2013,BX275)="Disponível no posto","DP","SEM SITUAÇÃO")))))))&amp;IF(INDEX('Controle de reservas'!$M$14:$M$2013,BX275)&lt;&gt;"",CHAR(10)&amp;INDEX('Controle de reservas'!$M$14:$M$2013,BX275),IF(OR(INDEX('Controle de reservas'!$L$14:$L$2013,BX275)="Em cobertura",INDEX('Controle de reservas'!$L$14:$L$2013,BX275)="Programado"),CHAR(10)&amp;"SEM LOCAL",""))&amp;IF(INDEX('Controle de reservas'!$N$14:$N$2013,BX275)&lt;&gt;"",CHAR(10)&amp;"Subst.: "&amp;INDEX('Controle de reservas'!$N$14:$N$2013,BX275),"")&amp;IF(AND(ISNUMBER(INDEX('Controle de reservas'!$I$14:$I$2013,BX275)),INDEX('Controle de reservas'!$I$14:$I$2013,BX275)&gt;0,INDEX('Controle de reservas'!$K$14:$K$2013,BX275)&gt;INDEX('Controle de reservas'!$I$14:$I$2013,BX275)),CHAR(10)&amp;"DIVERGÊNCIA DE DATAS","")&amp;IF(INDEX('Controle de reservas'!$P$14:$P$2013,BX275)&lt;&gt;"OK"," !",""))))</f>
      </c>
      <c r="AK275" s="17">
        <f ca="1">IF(OR($AQ275=0,AK$9="",AK$9&lt;$AS275,AND($AT275&lt;&gt;"",AK$9&gt;$AT275)),"",IF(BY275=0,"—",IF(INDEX('Controle de reservas'!$P$14:$P$2013,BY275)="DUPLICIDADE NO DIA","CONFLITO"&amp;IF(INDEX('Controle de reservas'!$M$14:$M$2013,BY275)&lt;&gt;"",CHAR(10)&amp;INDEX('Controle de reservas'!$M$14:$M$2013,BY275),"")&amp;IF(INDEX('Controle de reservas'!$N$14:$N$2013,BY275)&lt;&gt;"",CHAR(10)&amp;"Subst.: "&amp;INDEX('Controle de reservas'!$N$14:$N$2013,BY275),"")&amp;IF(AND(ISNUMBER(INDEX('Controle de reservas'!$I$14:$I$2013,BY275)),INDEX('Controle de reservas'!$I$14:$I$2013,BY275)&gt;0,INDEX('Controle de reservas'!$K$14:$K$2013,BY275)&gt;INDEX('Controle de reservas'!$I$14:$I$2013,BY275)),CHAR(10)&amp;"DIVERGÊNCIA DE DATAS",""),IF(INDEX('Controle de reservas'!$L$14:$L$2013,BY275)="Em cobertura","COV",IF(INDEX('Controle de reservas'!$L$14:$L$2013,BY275)="Disponível","DISP",IF(INDEX('Controle de reservas'!$L$14:$L$2013,BY275)="Não utilizado","NU",IF(INDEX('Controle de reservas'!$L$14:$L$2013,BY275)="Folga","F",IF(INDEX('Controle de reservas'!$L$14:$L$2013,BY275)="Ocorrência","O",IF(INDEX('Controle de reservas'!$L$14:$L$2013,BY275)="Programado","PROG",IF(INDEX('Controle de reservas'!$L$14:$L$2013,BY275)="Disponível no posto","DP","SEM SITUAÇÃO")))))))&amp;IF(INDEX('Controle de reservas'!$M$14:$M$2013,BY275)&lt;&gt;"",CHAR(10)&amp;INDEX('Controle de reservas'!$M$14:$M$2013,BY275),IF(OR(INDEX('Controle de reservas'!$L$14:$L$2013,BY275)="Em cobertura",INDEX('Controle de reservas'!$L$14:$L$2013,BY275)="Programado"),CHAR(10)&amp;"SEM LOCAL",""))&amp;IF(INDEX('Controle de reservas'!$N$14:$N$2013,BY275)&lt;&gt;"",CHAR(10)&amp;"Subst.: "&amp;INDEX('Controle de reservas'!$N$14:$N$2013,BY275),"")&amp;IF(AND(ISNUMBER(INDEX('Controle de reservas'!$I$14:$I$2013,BY275)),INDEX('Controle de reservas'!$I$14:$I$2013,BY275)&gt;0,INDEX('Controle de reservas'!$K$14:$K$2013,BY275)&gt;INDEX('Controle de reservas'!$I$14:$I$2013,BY275)),CHAR(10)&amp;"DIVERGÊNCIA DE DATAS","")&amp;IF(INDEX('Controle de reservas'!$P$14:$P$2013,BY275)&lt;&gt;"OK"," !",""))))</f>
      </c>
      <c r="AL275" s="16">
        <f t="shared" ca="1" si="17"/>
      </c>
      <c r="AM275" s="16">
        <f t="shared" ca="1" si="18"/>
      </c>
      <c r="AN275" s="16">
        <f t="shared" ca="1" si="19"/>
      </c>
      <c r="AO275" s="16">
        <f t="shared" ca="1" si="20"/>
      </c>
      <c r="AP275" s="16">
        <f ca="1">IF($AQ275=0,"",INDEX('Controle de reservas'!$O$14:$O$2013,$AQ275))</f>
      </c>
      <c r="AQ275">
        <f ca="1">IFERROR(MATCH(ROW()-9,'Controle de reservas'!$S$14:$S$2013,0),0)</f>
      </c>
      <c r="AR275">
        <f ca="1">IF($AQ275=0,"",INDEX('Controle de reservas'!$Q$14:$Q$2013,$AQ275))</f>
      </c>
      <c r="AS275">
        <f ca="1">IF($AQ275=0,"",INDEX('Controle de reservas'!$H$14:$H$2013,$AQ275))</f>
      </c>
      <c r="AT275">
        <f ca="1">IF($AQ275=0,"",IF(INDEX('Controle de reservas'!$J$14:$J$2013,$AQ275)=0,"",INDEX('Controle de reservas'!$J$14:$J$2013,$AQ275)))</f>
      </c>
      <c r="AU275">
        <f ca="1">IF(OR($AQ275=0,G$9=""),0,IFERROR(MATCH($AR275&amp;"|"&amp;TEXT(G$9,"yyyymmdd"),'Controle de reservas'!$T$14:$T$2013,0),0))</f>
      </c>
      <c r="AV275">
        <f ca="1">IF(OR($AQ275=0,H$9=""),0,IFERROR(MATCH($AR275&amp;"|"&amp;TEXT(H$9,"yyyymmdd"),'Controle de reservas'!$T$14:$T$2013,0),0))</f>
      </c>
      <c r="AW275">
        <f ca="1">IF(OR($AQ275=0,I$9=""),0,IFERROR(MATCH($AR275&amp;"|"&amp;TEXT(I$9,"yyyymmdd"),'Controle de reservas'!$T$14:$T$2013,0),0))</f>
      </c>
      <c r="AX275">
        <f ca="1">IF(OR($AQ275=0,J$9=""),0,IFERROR(MATCH($AR275&amp;"|"&amp;TEXT(J$9,"yyyymmdd"),'Controle de reservas'!$T$14:$T$2013,0),0))</f>
      </c>
      <c r="AY275">
        <f ca="1">IF(OR($AQ275=0,K$9=""),0,IFERROR(MATCH($AR275&amp;"|"&amp;TEXT(K$9,"yyyymmdd"),'Controle de reservas'!$T$14:$T$2013,0),0))</f>
      </c>
      <c r="AZ275">
        <f ca="1">IF(OR($AQ275=0,L$9=""),0,IFERROR(MATCH($AR275&amp;"|"&amp;TEXT(L$9,"yyyymmdd"),'Controle de reservas'!$T$14:$T$2013,0),0))</f>
      </c>
      <c r="BA275">
        <f ca="1">IF(OR($AQ275=0,M$9=""),0,IFERROR(MATCH($AR275&amp;"|"&amp;TEXT(M$9,"yyyymmdd"),'Controle de reservas'!$T$14:$T$2013,0),0))</f>
      </c>
      <c r="BB275">
        <f ca="1">IF(OR($AQ275=0,N$9=""),0,IFERROR(MATCH($AR275&amp;"|"&amp;TEXT(N$9,"yyyymmdd"),'Controle de reservas'!$T$14:$T$2013,0),0))</f>
      </c>
      <c r="BC275">
        <f ca="1">IF(OR($AQ275=0,O$9=""),0,IFERROR(MATCH($AR275&amp;"|"&amp;TEXT(O$9,"yyyymmdd"),'Controle de reservas'!$T$14:$T$2013,0),0))</f>
      </c>
      <c r="BD275">
        <f ca="1">IF(OR($AQ275=0,P$9=""),0,IFERROR(MATCH($AR275&amp;"|"&amp;TEXT(P$9,"yyyymmdd"),'Controle de reservas'!$T$14:$T$2013,0),0))</f>
      </c>
      <c r="BE275">
        <f ca="1">IF(OR($AQ275=0,Q$9=""),0,IFERROR(MATCH($AR275&amp;"|"&amp;TEXT(Q$9,"yyyymmdd"),'Controle de reservas'!$T$14:$T$2013,0),0))</f>
      </c>
      <c r="BF275">
        <f ca="1">IF(OR($AQ275=0,R$9=""),0,IFERROR(MATCH($AR275&amp;"|"&amp;TEXT(R$9,"yyyymmdd"),'Controle de reservas'!$T$14:$T$2013,0),0))</f>
      </c>
      <c r="BG275">
        <f ca="1">IF(OR($AQ275=0,S$9=""),0,IFERROR(MATCH($AR275&amp;"|"&amp;TEXT(S$9,"yyyymmdd"),'Controle de reservas'!$T$14:$T$2013,0),0))</f>
      </c>
      <c r="BH275">
        <f ca="1">IF(OR($AQ275=0,T$9=""),0,IFERROR(MATCH($AR275&amp;"|"&amp;TEXT(T$9,"yyyymmdd"),'Controle de reservas'!$T$14:$T$2013,0),0))</f>
      </c>
      <c r="BI275">
        <f ca="1">IF(OR($AQ275=0,U$9=""),0,IFERROR(MATCH($AR275&amp;"|"&amp;TEXT(U$9,"yyyymmdd"),'Controle de reservas'!$T$14:$T$2013,0),0))</f>
      </c>
      <c r="BJ275">
        <f ca="1">IF(OR($AQ275=0,V$9=""),0,IFERROR(MATCH($AR275&amp;"|"&amp;TEXT(V$9,"yyyymmdd"),'Controle de reservas'!$T$14:$T$2013,0),0))</f>
      </c>
      <c r="BK275">
        <f ca="1">IF(OR($AQ275=0,W$9=""),0,IFERROR(MATCH($AR275&amp;"|"&amp;TEXT(W$9,"yyyymmdd"),'Controle de reservas'!$T$14:$T$2013,0),0))</f>
      </c>
      <c r="BL275">
        <f ca="1">IF(OR($AQ275=0,X$9=""),0,IFERROR(MATCH($AR275&amp;"|"&amp;TEXT(X$9,"yyyymmdd"),'Controle de reservas'!$T$14:$T$2013,0),0))</f>
      </c>
      <c r="BM275">
        <f ca="1">IF(OR($AQ275=0,Y$9=""),0,IFERROR(MATCH($AR275&amp;"|"&amp;TEXT(Y$9,"yyyymmdd"),'Controle de reservas'!$T$14:$T$2013,0),0))</f>
      </c>
      <c r="BN275">
        <f ca="1">IF(OR($AQ275=0,Z$9=""),0,IFERROR(MATCH($AR275&amp;"|"&amp;TEXT(Z$9,"yyyymmdd"),'Controle de reservas'!$T$14:$T$2013,0),0))</f>
      </c>
      <c r="BO275">
        <f ca="1">IF(OR($AQ275=0,AA$9=""),0,IFERROR(MATCH($AR275&amp;"|"&amp;TEXT(AA$9,"yyyymmdd"),'Controle de reservas'!$T$14:$T$2013,0),0))</f>
      </c>
      <c r="BP275">
        <f ca="1">IF(OR($AQ275=0,AB$9=""),0,IFERROR(MATCH($AR275&amp;"|"&amp;TEXT(AB$9,"yyyymmdd"),'Controle de reservas'!$T$14:$T$2013,0),0))</f>
      </c>
      <c r="BQ275">
        <f ca="1">IF(OR($AQ275=0,AC$9=""),0,IFERROR(MATCH($AR275&amp;"|"&amp;TEXT(AC$9,"yyyymmdd"),'Controle de reservas'!$T$14:$T$2013,0),0))</f>
      </c>
      <c r="BR275">
        <f ca="1">IF(OR($AQ275=0,AD$9=""),0,IFERROR(MATCH($AR275&amp;"|"&amp;TEXT(AD$9,"yyyymmdd"),'Controle de reservas'!$T$14:$T$2013,0),0))</f>
      </c>
      <c r="BS275">
        <f ca="1">IF(OR($AQ275=0,AE$9=""),0,IFERROR(MATCH($AR275&amp;"|"&amp;TEXT(AE$9,"yyyymmdd"),'Controle de reservas'!$T$14:$T$2013,0),0))</f>
      </c>
      <c r="BT275">
        <f ca="1">IF(OR($AQ275=0,AF$9=""),0,IFERROR(MATCH($AR275&amp;"|"&amp;TEXT(AF$9,"yyyymmdd"),'Controle de reservas'!$T$14:$T$2013,0),0))</f>
      </c>
      <c r="BU275">
        <f ca="1">IF(OR($AQ275=0,AG$9=""),0,IFERROR(MATCH($AR275&amp;"|"&amp;TEXT(AG$9,"yyyymmdd"),'Controle de reservas'!$T$14:$T$2013,0),0))</f>
      </c>
      <c r="BV275">
        <f ca="1">IF(OR($AQ275=0,AH$9=""),0,IFERROR(MATCH($AR275&amp;"|"&amp;TEXT(AH$9,"yyyymmdd"),'Controle de reservas'!$T$14:$T$2013,0),0))</f>
      </c>
      <c r="BW275">
        <f ca="1">IF(OR($AQ275=0,AI$9=""),0,IFERROR(MATCH($AR275&amp;"|"&amp;TEXT(AI$9,"yyyymmdd"),'Controle de reservas'!$T$14:$T$2013,0),0))</f>
      </c>
      <c r="BX275">
        <f ca="1">IF(OR($AQ275=0,AJ$9=""),0,IFERROR(MATCH($AR275&amp;"|"&amp;TEXT(AJ$9,"yyyymmdd"),'Controle de reservas'!$T$14:$T$2013,0),0))</f>
      </c>
      <c r="BY275">
        <f ca="1">IF(OR($AQ275=0,AK$9=""),0,IFERROR(MATCH($AR275&amp;"|"&amp;TEXT(AK$9,"yyyymmdd"),'Controle de reservas'!$T$14:$T$2013,0),0))</f>
      </c>
    </row>
    <row r="276" spans="1:77" ht="105" customHeight="1" x14ac:dyDescent="0.25">
      <c r="A276" s="14">
        <f ca="1">IF($AQ276=0,"",INDEX('Controle de reservas'!$A$14:$A$2013,$AQ276))</f>
      </c>
      <c r="B276" s="14">
        <f ca="1">IF($AQ276=0,"",INDEX('Controle de reservas'!$B$14:$B$2013,$AQ276))</f>
      </c>
      <c r="C276" s="14">
        <f ca="1">IF($AQ276=0,"",INDEX('Controle de reservas'!$C$14:$C$2013,$AQ276))</f>
      </c>
      <c r="D276" s="14">
        <f ca="1">IF($AQ276=0,"",INDEX('Controle de reservas'!$D$14:$D$2013,$AQ276))</f>
      </c>
      <c r="E276" s="14">
        <f ca="1">IF($AQ276=0,"",INDEX('Controle de reservas'!$E$14:$E$2013,$AQ276))</f>
      </c>
      <c r="F276" s="14">
        <f ca="1">IF($AQ276=0,"",INDEX('Controle de reservas'!$F$14:$F$2013,$AQ276))</f>
      </c>
      <c r="G276" s="15">
        <f ca="1">IF(OR($AQ276=0,G$9="",G$9&lt;$AS276,AND($AT276&lt;&gt;"",G$9&gt;$AT276)),"",IF(AU276=0,"—",IF(INDEX('Controle de reservas'!$P$14:$P$2013,AU276)="DUPLICIDADE NO DIA","CONFLITO"&amp;IF(INDEX('Controle de reservas'!$M$14:$M$2013,AU276)&lt;&gt;"",CHAR(10)&amp;INDEX('Controle de reservas'!$M$14:$M$2013,AU276),"")&amp;IF(INDEX('Controle de reservas'!$N$14:$N$2013,AU276)&lt;&gt;"",CHAR(10)&amp;"Subst.: "&amp;INDEX('Controle de reservas'!$N$14:$N$2013,AU276),"")&amp;IF(AND(ISNUMBER(INDEX('Controle de reservas'!$I$14:$I$2013,AU276)),INDEX('Controle de reservas'!$I$14:$I$2013,AU276)&gt;0,INDEX('Controle de reservas'!$K$14:$K$2013,AU276)&gt;INDEX('Controle de reservas'!$I$14:$I$2013,AU276)),CHAR(10)&amp;"DIVERGÊNCIA DE DATAS",""),IF(INDEX('Controle de reservas'!$L$14:$L$2013,AU276)="Em cobertura","COV",IF(INDEX('Controle de reservas'!$L$14:$L$2013,AU276)="Disponível","DISP",IF(INDEX('Controle de reservas'!$L$14:$L$2013,AU276)="Não utilizado","NU",IF(INDEX('Controle de reservas'!$L$14:$L$2013,AU276)="Folga","F",IF(INDEX('Controle de reservas'!$L$14:$L$2013,AU276)="Ocorrência","O",IF(INDEX('Controle de reservas'!$L$14:$L$2013,AU276)="Programado","PROG",IF(INDEX('Controle de reservas'!$L$14:$L$2013,AU276)="Disponível no posto","DP","SEM SITUAÇÃO")))))))&amp;IF(INDEX('Controle de reservas'!$M$14:$M$2013,AU276)&lt;&gt;"",CHAR(10)&amp;INDEX('Controle de reservas'!$M$14:$M$2013,AU276),IF(OR(INDEX('Controle de reservas'!$L$14:$L$2013,AU276)="Em cobertura",INDEX('Controle de reservas'!$L$14:$L$2013,AU276)="Programado"),CHAR(10)&amp;"SEM LOCAL",""))&amp;IF(INDEX('Controle de reservas'!$N$14:$N$2013,AU276)&lt;&gt;"",CHAR(10)&amp;"Subst.: "&amp;INDEX('Controle de reservas'!$N$14:$N$2013,AU276),"")&amp;IF(AND(ISNUMBER(INDEX('Controle de reservas'!$I$14:$I$2013,AU276)),INDEX('Controle de reservas'!$I$14:$I$2013,AU276)&gt;0,INDEX('Controle de reservas'!$K$14:$K$2013,AU276)&gt;INDEX('Controle de reservas'!$I$14:$I$2013,AU276)),CHAR(10)&amp;"DIVERGÊNCIA DE DATAS","")&amp;IF(INDEX('Controle de reservas'!$P$14:$P$2013,AU276)&lt;&gt;"OK"," !",""))))</f>
      </c>
      <c r="H276" s="15">
        <f ca="1">IF(OR($AQ276=0,H$9="",H$9&lt;$AS276,AND($AT276&lt;&gt;"",H$9&gt;$AT276)),"",IF(AV276=0,"—",IF(INDEX('Controle de reservas'!$P$14:$P$2013,AV276)="DUPLICIDADE NO DIA","CONFLITO"&amp;IF(INDEX('Controle de reservas'!$M$14:$M$2013,AV276)&lt;&gt;"",CHAR(10)&amp;INDEX('Controle de reservas'!$M$14:$M$2013,AV276),"")&amp;IF(INDEX('Controle de reservas'!$N$14:$N$2013,AV276)&lt;&gt;"",CHAR(10)&amp;"Subst.: "&amp;INDEX('Controle de reservas'!$N$14:$N$2013,AV276),"")&amp;IF(AND(ISNUMBER(INDEX('Controle de reservas'!$I$14:$I$2013,AV276)),INDEX('Controle de reservas'!$I$14:$I$2013,AV276)&gt;0,INDEX('Controle de reservas'!$K$14:$K$2013,AV276)&gt;INDEX('Controle de reservas'!$I$14:$I$2013,AV276)),CHAR(10)&amp;"DIVERGÊNCIA DE DATAS",""),IF(INDEX('Controle de reservas'!$L$14:$L$2013,AV276)="Em cobertura","COV",IF(INDEX('Controle de reservas'!$L$14:$L$2013,AV276)="Disponível","DISP",IF(INDEX('Controle de reservas'!$L$14:$L$2013,AV276)="Não utilizado","NU",IF(INDEX('Controle de reservas'!$L$14:$L$2013,AV276)="Folga","F",IF(INDEX('Controle de reservas'!$L$14:$L$2013,AV276)="Ocorrência","O",IF(INDEX('Controle de reservas'!$L$14:$L$2013,AV276)="Programado","PROG",IF(INDEX('Controle de reservas'!$L$14:$L$2013,AV276)="Disponível no posto","DP","SEM SITUAÇÃO")))))))&amp;IF(INDEX('Controle de reservas'!$M$14:$M$2013,AV276)&lt;&gt;"",CHAR(10)&amp;INDEX('Controle de reservas'!$M$14:$M$2013,AV276),IF(OR(INDEX('Controle de reservas'!$L$14:$L$2013,AV276)="Em cobertura",INDEX('Controle de reservas'!$L$14:$L$2013,AV276)="Programado"),CHAR(10)&amp;"SEM LOCAL",""))&amp;IF(INDEX('Controle de reservas'!$N$14:$N$2013,AV276)&lt;&gt;"",CHAR(10)&amp;"Subst.: "&amp;INDEX('Controle de reservas'!$N$14:$N$2013,AV276),"")&amp;IF(AND(ISNUMBER(INDEX('Controle de reservas'!$I$14:$I$2013,AV276)),INDEX('Controle de reservas'!$I$14:$I$2013,AV276)&gt;0,INDEX('Controle de reservas'!$K$14:$K$2013,AV276)&gt;INDEX('Controle de reservas'!$I$14:$I$2013,AV276)),CHAR(10)&amp;"DIVERGÊNCIA DE DATAS","")&amp;IF(INDEX('Controle de reservas'!$P$14:$P$2013,AV276)&lt;&gt;"OK"," !",""))))</f>
      </c>
      <c r="I276" s="15">
        <f ca="1">IF(OR($AQ276=0,I$9="",I$9&lt;$AS276,AND($AT276&lt;&gt;"",I$9&gt;$AT276)),"",IF(AW276=0,"—",IF(INDEX('Controle de reservas'!$P$14:$P$2013,AW276)="DUPLICIDADE NO DIA","CONFLITO"&amp;IF(INDEX('Controle de reservas'!$M$14:$M$2013,AW276)&lt;&gt;"",CHAR(10)&amp;INDEX('Controle de reservas'!$M$14:$M$2013,AW276),"")&amp;IF(INDEX('Controle de reservas'!$N$14:$N$2013,AW276)&lt;&gt;"",CHAR(10)&amp;"Subst.: "&amp;INDEX('Controle de reservas'!$N$14:$N$2013,AW276),"")&amp;IF(AND(ISNUMBER(INDEX('Controle de reservas'!$I$14:$I$2013,AW276)),INDEX('Controle de reservas'!$I$14:$I$2013,AW276)&gt;0,INDEX('Controle de reservas'!$K$14:$K$2013,AW276)&gt;INDEX('Controle de reservas'!$I$14:$I$2013,AW276)),CHAR(10)&amp;"DIVERGÊNCIA DE DATAS",""),IF(INDEX('Controle de reservas'!$L$14:$L$2013,AW276)="Em cobertura","COV",IF(INDEX('Controle de reservas'!$L$14:$L$2013,AW276)="Disponível","DISP",IF(INDEX('Controle de reservas'!$L$14:$L$2013,AW276)="Não utilizado","NU",IF(INDEX('Controle de reservas'!$L$14:$L$2013,AW276)="Folga","F",IF(INDEX('Controle de reservas'!$L$14:$L$2013,AW276)="Ocorrência","O",IF(INDEX('Controle de reservas'!$L$14:$L$2013,AW276)="Programado","PROG",IF(INDEX('Controle de reservas'!$L$14:$L$2013,AW276)="Disponível no posto","DP","SEM SITUAÇÃO")))))))&amp;IF(INDEX('Controle de reservas'!$M$14:$M$2013,AW276)&lt;&gt;"",CHAR(10)&amp;INDEX('Controle de reservas'!$M$14:$M$2013,AW276),IF(OR(INDEX('Controle de reservas'!$L$14:$L$2013,AW276)="Em cobertura",INDEX('Controle de reservas'!$L$14:$L$2013,AW276)="Programado"),CHAR(10)&amp;"SEM LOCAL",""))&amp;IF(INDEX('Controle de reservas'!$N$14:$N$2013,AW276)&lt;&gt;"",CHAR(10)&amp;"Subst.: "&amp;INDEX('Controle de reservas'!$N$14:$N$2013,AW276),"")&amp;IF(AND(ISNUMBER(INDEX('Controle de reservas'!$I$14:$I$2013,AW276)),INDEX('Controle de reservas'!$I$14:$I$2013,AW276)&gt;0,INDEX('Controle de reservas'!$K$14:$K$2013,AW276)&gt;INDEX('Controle de reservas'!$I$14:$I$2013,AW276)),CHAR(10)&amp;"DIVERGÊNCIA DE DATAS","")&amp;IF(INDEX('Controle de reservas'!$P$14:$P$2013,AW276)&lt;&gt;"OK"," !",""))))</f>
      </c>
      <c r="J276" s="15">
        <f ca="1">IF(OR($AQ276=0,J$9="",J$9&lt;$AS276,AND($AT276&lt;&gt;"",J$9&gt;$AT276)),"",IF(AX276=0,"—",IF(INDEX('Controle de reservas'!$P$14:$P$2013,AX276)="DUPLICIDADE NO DIA","CONFLITO"&amp;IF(INDEX('Controle de reservas'!$M$14:$M$2013,AX276)&lt;&gt;"",CHAR(10)&amp;INDEX('Controle de reservas'!$M$14:$M$2013,AX276),"")&amp;IF(INDEX('Controle de reservas'!$N$14:$N$2013,AX276)&lt;&gt;"",CHAR(10)&amp;"Subst.: "&amp;INDEX('Controle de reservas'!$N$14:$N$2013,AX276),"")&amp;IF(AND(ISNUMBER(INDEX('Controle de reservas'!$I$14:$I$2013,AX276)),INDEX('Controle de reservas'!$I$14:$I$2013,AX276)&gt;0,INDEX('Controle de reservas'!$K$14:$K$2013,AX276)&gt;INDEX('Controle de reservas'!$I$14:$I$2013,AX276)),CHAR(10)&amp;"DIVERGÊNCIA DE DATAS",""),IF(INDEX('Controle de reservas'!$L$14:$L$2013,AX276)="Em cobertura","COV",IF(INDEX('Controle de reservas'!$L$14:$L$2013,AX276)="Disponível","DISP",IF(INDEX('Controle de reservas'!$L$14:$L$2013,AX276)="Não utilizado","NU",IF(INDEX('Controle de reservas'!$L$14:$L$2013,AX276)="Folga","F",IF(INDEX('Controle de reservas'!$L$14:$L$2013,AX276)="Ocorrência","O",IF(INDEX('Controle de reservas'!$L$14:$L$2013,AX276)="Programado","PROG",IF(INDEX('Controle de reservas'!$L$14:$L$2013,AX276)="Disponível no posto","DP","SEM SITUAÇÃO")))))))&amp;IF(INDEX('Controle de reservas'!$M$14:$M$2013,AX276)&lt;&gt;"",CHAR(10)&amp;INDEX('Controle de reservas'!$M$14:$M$2013,AX276),IF(OR(INDEX('Controle de reservas'!$L$14:$L$2013,AX276)="Em cobertura",INDEX('Controle de reservas'!$L$14:$L$2013,AX276)="Programado"),CHAR(10)&amp;"SEM LOCAL",""))&amp;IF(INDEX('Controle de reservas'!$N$14:$N$2013,AX276)&lt;&gt;"",CHAR(10)&amp;"Subst.: "&amp;INDEX('Controle de reservas'!$N$14:$N$2013,AX276),"")&amp;IF(AND(ISNUMBER(INDEX('Controle de reservas'!$I$14:$I$2013,AX276)),INDEX('Controle de reservas'!$I$14:$I$2013,AX276)&gt;0,INDEX('Controle de reservas'!$K$14:$K$2013,AX276)&gt;INDEX('Controle de reservas'!$I$14:$I$2013,AX276)),CHAR(10)&amp;"DIVERGÊNCIA DE DATAS","")&amp;IF(INDEX('Controle de reservas'!$P$14:$P$2013,AX276)&lt;&gt;"OK"," !",""))))</f>
      </c>
      <c r="K276" s="15">
        <f ca="1">IF(OR($AQ276=0,K$9="",K$9&lt;$AS276,AND($AT276&lt;&gt;"",K$9&gt;$AT276)),"",IF(AY276=0,"—",IF(INDEX('Controle de reservas'!$P$14:$P$2013,AY276)="DUPLICIDADE NO DIA","CONFLITO"&amp;IF(INDEX('Controle de reservas'!$M$14:$M$2013,AY276)&lt;&gt;"",CHAR(10)&amp;INDEX('Controle de reservas'!$M$14:$M$2013,AY276),"")&amp;IF(INDEX('Controle de reservas'!$N$14:$N$2013,AY276)&lt;&gt;"",CHAR(10)&amp;"Subst.: "&amp;INDEX('Controle de reservas'!$N$14:$N$2013,AY276),"")&amp;IF(AND(ISNUMBER(INDEX('Controle de reservas'!$I$14:$I$2013,AY276)),INDEX('Controle de reservas'!$I$14:$I$2013,AY276)&gt;0,INDEX('Controle de reservas'!$K$14:$K$2013,AY276)&gt;INDEX('Controle de reservas'!$I$14:$I$2013,AY276)),CHAR(10)&amp;"DIVERGÊNCIA DE DATAS",""),IF(INDEX('Controle de reservas'!$L$14:$L$2013,AY276)="Em cobertura","COV",IF(INDEX('Controle de reservas'!$L$14:$L$2013,AY276)="Disponível","DISP",IF(INDEX('Controle de reservas'!$L$14:$L$2013,AY276)="Não utilizado","NU",IF(INDEX('Controle de reservas'!$L$14:$L$2013,AY276)="Folga","F",IF(INDEX('Controle de reservas'!$L$14:$L$2013,AY276)="Ocorrência","O",IF(INDEX('Controle de reservas'!$L$14:$L$2013,AY276)="Programado","PROG",IF(INDEX('Controle de reservas'!$L$14:$L$2013,AY276)="Disponível no posto","DP","SEM SITUAÇÃO")))))))&amp;IF(INDEX('Controle de reservas'!$M$14:$M$2013,AY276)&lt;&gt;"",CHAR(10)&amp;INDEX('Controle de reservas'!$M$14:$M$2013,AY276),IF(OR(INDEX('Controle de reservas'!$L$14:$L$2013,AY276)="Em cobertura",INDEX('Controle de reservas'!$L$14:$L$2013,AY276)="Programado"),CHAR(10)&amp;"SEM LOCAL",""))&amp;IF(INDEX('Controle de reservas'!$N$14:$N$2013,AY276)&lt;&gt;"",CHAR(10)&amp;"Subst.: "&amp;INDEX('Controle de reservas'!$N$14:$N$2013,AY276),"")&amp;IF(AND(ISNUMBER(INDEX('Controle de reservas'!$I$14:$I$2013,AY276)),INDEX('Controle de reservas'!$I$14:$I$2013,AY276)&gt;0,INDEX('Controle de reservas'!$K$14:$K$2013,AY276)&gt;INDEX('Controle de reservas'!$I$14:$I$2013,AY276)),CHAR(10)&amp;"DIVERGÊNCIA DE DATAS","")&amp;IF(INDEX('Controle de reservas'!$P$14:$P$2013,AY276)&lt;&gt;"OK"," !",""))))</f>
      </c>
      <c r="L276" s="15">
        <f ca="1">IF(OR($AQ276=0,L$9="",L$9&lt;$AS276,AND($AT276&lt;&gt;"",L$9&gt;$AT276)),"",IF(AZ276=0,"—",IF(INDEX('Controle de reservas'!$P$14:$P$2013,AZ276)="DUPLICIDADE NO DIA","CONFLITO"&amp;IF(INDEX('Controle de reservas'!$M$14:$M$2013,AZ276)&lt;&gt;"",CHAR(10)&amp;INDEX('Controle de reservas'!$M$14:$M$2013,AZ276),"")&amp;IF(INDEX('Controle de reservas'!$N$14:$N$2013,AZ276)&lt;&gt;"",CHAR(10)&amp;"Subst.: "&amp;INDEX('Controle de reservas'!$N$14:$N$2013,AZ276),"")&amp;IF(AND(ISNUMBER(INDEX('Controle de reservas'!$I$14:$I$2013,AZ276)),INDEX('Controle de reservas'!$I$14:$I$2013,AZ276)&gt;0,INDEX('Controle de reservas'!$K$14:$K$2013,AZ276)&gt;INDEX('Controle de reservas'!$I$14:$I$2013,AZ276)),CHAR(10)&amp;"DIVERGÊNCIA DE DATAS",""),IF(INDEX('Controle de reservas'!$L$14:$L$2013,AZ276)="Em cobertura","COV",IF(INDEX('Controle de reservas'!$L$14:$L$2013,AZ276)="Disponível","DISP",IF(INDEX('Controle de reservas'!$L$14:$L$2013,AZ276)="Não utilizado","NU",IF(INDEX('Controle de reservas'!$L$14:$L$2013,AZ276)="Folga","F",IF(INDEX('Controle de reservas'!$L$14:$L$2013,AZ276)="Ocorrência","O",IF(INDEX('Controle de reservas'!$L$14:$L$2013,AZ276)="Programado","PROG",IF(INDEX('Controle de reservas'!$L$14:$L$2013,AZ276)="Disponível no posto","DP","SEM SITUAÇÃO")))))))&amp;IF(INDEX('Controle de reservas'!$M$14:$M$2013,AZ276)&lt;&gt;"",CHAR(10)&amp;INDEX('Controle de reservas'!$M$14:$M$2013,AZ276),IF(OR(INDEX('Controle de reservas'!$L$14:$L$2013,AZ276)="Em cobertura",INDEX('Controle de reservas'!$L$14:$L$2013,AZ276)="Programado"),CHAR(10)&amp;"SEM LOCAL",""))&amp;IF(INDEX('Controle de reservas'!$N$14:$N$2013,AZ276)&lt;&gt;"",CHAR(10)&amp;"Subst.: "&amp;INDEX('Controle de reservas'!$N$14:$N$2013,AZ276),"")&amp;IF(AND(ISNUMBER(INDEX('Controle de reservas'!$I$14:$I$2013,AZ276)),INDEX('Controle de reservas'!$I$14:$I$2013,AZ276)&gt;0,INDEX('Controle de reservas'!$K$14:$K$2013,AZ276)&gt;INDEX('Controle de reservas'!$I$14:$I$2013,AZ276)),CHAR(10)&amp;"DIVERGÊNCIA DE DATAS","")&amp;IF(INDEX('Controle de reservas'!$P$14:$P$2013,AZ276)&lt;&gt;"OK"," !",""))))</f>
      </c>
      <c r="M276" s="15">
        <f ca="1">IF(OR($AQ276=0,M$9="",M$9&lt;$AS276,AND($AT276&lt;&gt;"",M$9&gt;$AT276)),"",IF(BA276=0,"—",IF(INDEX('Controle de reservas'!$P$14:$P$2013,BA276)="DUPLICIDADE NO DIA","CONFLITO"&amp;IF(INDEX('Controle de reservas'!$M$14:$M$2013,BA276)&lt;&gt;"",CHAR(10)&amp;INDEX('Controle de reservas'!$M$14:$M$2013,BA276),"")&amp;IF(INDEX('Controle de reservas'!$N$14:$N$2013,BA276)&lt;&gt;"",CHAR(10)&amp;"Subst.: "&amp;INDEX('Controle de reservas'!$N$14:$N$2013,BA276),"")&amp;IF(AND(ISNUMBER(INDEX('Controle de reservas'!$I$14:$I$2013,BA276)),INDEX('Controle de reservas'!$I$14:$I$2013,BA276)&gt;0,INDEX('Controle de reservas'!$K$14:$K$2013,BA276)&gt;INDEX('Controle de reservas'!$I$14:$I$2013,BA276)),CHAR(10)&amp;"DIVERGÊNCIA DE DATAS",""),IF(INDEX('Controle de reservas'!$L$14:$L$2013,BA276)="Em cobertura","COV",IF(INDEX('Controle de reservas'!$L$14:$L$2013,BA276)="Disponível","DISP",IF(INDEX('Controle de reservas'!$L$14:$L$2013,BA276)="Não utilizado","NU",IF(INDEX('Controle de reservas'!$L$14:$L$2013,BA276)="Folga","F",IF(INDEX('Controle de reservas'!$L$14:$L$2013,BA276)="Ocorrência","O",IF(INDEX('Controle de reservas'!$L$14:$L$2013,BA276)="Programado","PROG",IF(INDEX('Controle de reservas'!$L$14:$L$2013,BA276)="Disponível no posto","DP","SEM SITUAÇÃO")))))))&amp;IF(INDEX('Controle de reservas'!$M$14:$M$2013,BA276)&lt;&gt;"",CHAR(10)&amp;INDEX('Controle de reservas'!$M$14:$M$2013,BA276),IF(OR(INDEX('Controle de reservas'!$L$14:$L$2013,BA276)="Em cobertura",INDEX('Controle de reservas'!$L$14:$L$2013,BA276)="Programado"),CHAR(10)&amp;"SEM LOCAL",""))&amp;IF(INDEX('Controle de reservas'!$N$14:$N$2013,BA276)&lt;&gt;"",CHAR(10)&amp;"Subst.: "&amp;INDEX('Controle de reservas'!$N$14:$N$2013,BA276),"")&amp;IF(AND(ISNUMBER(INDEX('Controle de reservas'!$I$14:$I$2013,BA276)),INDEX('Controle de reservas'!$I$14:$I$2013,BA276)&gt;0,INDEX('Controle de reservas'!$K$14:$K$2013,BA276)&gt;INDEX('Controle de reservas'!$I$14:$I$2013,BA276)),CHAR(10)&amp;"DIVERGÊNCIA DE DATAS","")&amp;IF(INDEX('Controle de reservas'!$P$14:$P$2013,BA276)&lt;&gt;"OK"," !",""))))</f>
      </c>
      <c r="N276" s="15">
        <f ca="1">IF(OR($AQ276=0,N$9="",N$9&lt;$AS276,AND($AT276&lt;&gt;"",N$9&gt;$AT276)),"",IF(BB276=0,"—",IF(INDEX('Controle de reservas'!$P$14:$P$2013,BB276)="DUPLICIDADE NO DIA","CONFLITO"&amp;IF(INDEX('Controle de reservas'!$M$14:$M$2013,BB276)&lt;&gt;"",CHAR(10)&amp;INDEX('Controle de reservas'!$M$14:$M$2013,BB276),"")&amp;IF(INDEX('Controle de reservas'!$N$14:$N$2013,BB276)&lt;&gt;"",CHAR(10)&amp;"Subst.: "&amp;INDEX('Controle de reservas'!$N$14:$N$2013,BB276),"")&amp;IF(AND(ISNUMBER(INDEX('Controle de reservas'!$I$14:$I$2013,BB276)),INDEX('Controle de reservas'!$I$14:$I$2013,BB276)&gt;0,INDEX('Controle de reservas'!$K$14:$K$2013,BB276)&gt;INDEX('Controle de reservas'!$I$14:$I$2013,BB276)),CHAR(10)&amp;"DIVERGÊNCIA DE DATAS",""),IF(INDEX('Controle de reservas'!$L$14:$L$2013,BB276)="Em cobertura","COV",IF(INDEX('Controle de reservas'!$L$14:$L$2013,BB276)="Disponível","DISP",IF(INDEX('Controle de reservas'!$L$14:$L$2013,BB276)="Não utilizado","NU",IF(INDEX('Controle de reservas'!$L$14:$L$2013,BB276)="Folga","F",IF(INDEX('Controle de reservas'!$L$14:$L$2013,BB276)="Ocorrência","O",IF(INDEX('Controle de reservas'!$L$14:$L$2013,BB276)="Programado","PROG",IF(INDEX('Controle de reservas'!$L$14:$L$2013,BB276)="Disponível no posto","DP","SEM SITUAÇÃO")))))))&amp;IF(INDEX('Controle de reservas'!$M$14:$M$2013,BB276)&lt;&gt;"",CHAR(10)&amp;INDEX('Controle de reservas'!$M$14:$M$2013,BB276),IF(OR(INDEX('Controle de reservas'!$L$14:$L$2013,BB276)="Em cobertura",INDEX('Controle de reservas'!$L$14:$L$2013,BB276)="Programado"),CHAR(10)&amp;"SEM LOCAL",""))&amp;IF(INDEX('Controle de reservas'!$N$14:$N$2013,BB276)&lt;&gt;"",CHAR(10)&amp;"Subst.: "&amp;INDEX('Controle de reservas'!$N$14:$N$2013,BB276),"")&amp;IF(AND(ISNUMBER(INDEX('Controle de reservas'!$I$14:$I$2013,BB276)),INDEX('Controle de reservas'!$I$14:$I$2013,BB276)&gt;0,INDEX('Controle de reservas'!$K$14:$K$2013,BB276)&gt;INDEX('Controle de reservas'!$I$14:$I$2013,BB276)),CHAR(10)&amp;"DIVERGÊNCIA DE DATAS","")&amp;IF(INDEX('Controle de reservas'!$P$14:$P$2013,BB276)&lt;&gt;"OK"," !",""))))</f>
      </c>
      <c r="O276" s="15">
        <f ca="1">IF(OR($AQ276=0,O$9="",O$9&lt;$AS276,AND($AT276&lt;&gt;"",O$9&gt;$AT276)),"",IF(BC276=0,"—",IF(INDEX('Controle de reservas'!$P$14:$P$2013,BC276)="DUPLICIDADE NO DIA","CONFLITO"&amp;IF(INDEX('Controle de reservas'!$M$14:$M$2013,BC276)&lt;&gt;"",CHAR(10)&amp;INDEX('Controle de reservas'!$M$14:$M$2013,BC276),"")&amp;IF(INDEX('Controle de reservas'!$N$14:$N$2013,BC276)&lt;&gt;"",CHAR(10)&amp;"Subst.: "&amp;INDEX('Controle de reservas'!$N$14:$N$2013,BC276),"")&amp;IF(AND(ISNUMBER(INDEX('Controle de reservas'!$I$14:$I$2013,BC276)),INDEX('Controle de reservas'!$I$14:$I$2013,BC276)&gt;0,INDEX('Controle de reservas'!$K$14:$K$2013,BC276)&gt;INDEX('Controle de reservas'!$I$14:$I$2013,BC276)),CHAR(10)&amp;"DIVERGÊNCIA DE DATAS",""),IF(INDEX('Controle de reservas'!$L$14:$L$2013,BC276)="Em cobertura","COV",IF(INDEX('Controle de reservas'!$L$14:$L$2013,BC276)="Disponível","DISP",IF(INDEX('Controle de reservas'!$L$14:$L$2013,BC276)="Não utilizado","NU",IF(INDEX('Controle de reservas'!$L$14:$L$2013,BC276)="Folga","F",IF(INDEX('Controle de reservas'!$L$14:$L$2013,BC276)="Ocorrência","O",IF(INDEX('Controle de reservas'!$L$14:$L$2013,BC276)="Programado","PROG",IF(INDEX('Controle de reservas'!$L$14:$L$2013,BC276)="Disponível no posto","DP","SEM SITUAÇÃO")))))))&amp;IF(INDEX('Controle de reservas'!$M$14:$M$2013,BC276)&lt;&gt;"",CHAR(10)&amp;INDEX('Controle de reservas'!$M$14:$M$2013,BC276),IF(OR(INDEX('Controle de reservas'!$L$14:$L$2013,BC276)="Em cobertura",INDEX('Controle de reservas'!$L$14:$L$2013,BC276)="Programado"),CHAR(10)&amp;"SEM LOCAL",""))&amp;IF(INDEX('Controle de reservas'!$N$14:$N$2013,BC276)&lt;&gt;"",CHAR(10)&amp;"Subst.: "&amp;INDEX('Controle de reservas'!$N$14:$N$2013,BC276),"")&amp;IF(AND(ISNUMBER(INDEX('Controle de reservas'!$I$14:$I$2013,BC276)),INDEX('Controle de reservas'!$I$14:$I$2013,BC276)&gt;0,INDEX('Controle de reservas'!$K$14:$K$2013,BC276)&gt;INDEX('Controle de reservas'!$I$14:$I$2013,BC276)),CHAR(10)&amp;"DIVERGÊNCIA DE DATAS","")&amp;IF(INDEX('Controle de reservas'!$P$14:$P$2013,BC276)&lt;&gt;"OK"," !",""))))</f>
      </c>
      <c r="P276" s="15">
        <f ca="1">IF(OR($AQ276=0,P$9="",P$9&lt;$AS276,AND($AT276&lt;&gt;"",P$9&gt;$AT276)),"",IF(BD276=0,"—",IF(INDEX('Controle de reservas'!$P$14:$P$2013,BD276)="DUPLICIDADE NO DIA","CONFLITO"&amp;IF(INDEX('Controle de reservas'!$M$14:$M$2013,BD276)&lt;&gt;"",CHAR(10)&amp;INDEX('Controle de reservas'!$M$14:$M$2013,BD276),"")&amp;IF(INDEX('Controle de reservas'!$N$14:$N$2013,BD276)&lt;&gt;"",CHAR(10)&amp;"Subst.: "&amp;INDEX('Controle de reservas'!$N$14:$N$2013,BD276),"")&amp;IF(AND(ISNUMBER(INDEX('Controle de reservas'!$I$14:$I$2013,BD276)),INDEX('Controle de reservas'!$I$14:$I$2013,BD276)&gt;0,INDEX('Controle de reservas'!$K$14:$K$2013,BD276)&gt;INDEX('Controle de reservas'!$I$14:$I$2013,BD276)),CHAR(10)&amp;"DIVERGÊNCIA DE DATAS",""),IF(INDEX('Controle de reservas'!$L$14:$L$2013,BD276)="Em cobertura","COV",IF(INDEX('Controle de reservas'!$L$14:$L$2013,BD276)="Disponível","DISP",IF(INDEX('Controle de reservas'!$L$14:$L$2013,BD276)="Não utilizado","NU",IF(INDEX('Controle de reservas'!$L$14:$L$2013,BD276)="Folga","F",IF(INDEX('Controle de reservas'!$L$14:$L$2013,BD276)="Ocorrência","O",IF(INDEX('Controle de reservas'!$L$14:$L$2013,BD276)="Programado","PROG",IF(INDEX('Controle de reservas'!$L$14:$L$2013,BD276)="Disponível no posto","DP","SEM SITUAÇÃO")))))))&amp;IF(INDEX('Controle de reservas'!$M$14:$M$2013,BD276)&lt;&gt;"",CHAR(10)&amp;INDEX('Controle de reservas'!$M$14:$M$2013,BD276),IF(OR(INDEX('Controle de reservas'!$L$14:$L$2013,BD276)="Em cobertura",INDEX('Controle de reservas'!$L$14:$L$2013,BD276)="Programado"),CHAR(10)&amp;"SEM LOCAL",""))&amp;IF(INDEX('Controle de reservas'!$N$14:$N$2013,BD276)&lt;&gt;"",CHAR(10)&amp;"Subst.: "&amp;INDEX('Controle de reservas'!$N$14:$N$2013,BD276),"")&amp;IF(AND(ISNUMBER(INDEX('Controle de reservas'!$I$14:$I$2013,BD276)),INDEX('Controle de reservas'!$I$14:$I$2013,BD276)&gt;0,INDEX('Controle de reservas'!$K$14:$K$2013,BD276)&gt;INDEX('Controle de reservas'!$I$14:$I$2013,BD276)),CHAR(10)&amp;"DIVERGÊNCIA DE DATAS","")&amp;IF(INDEX('Controle de reservas'!$P$14:$P$2013,BD276)&lt;&gt;"OK"," !",""))))</f>
      </c>
      <c r="Q276" s="15">
        <f ca="1">IF(OR($AQ276=0,Q$9="",Q$9&lt;$AS276,AND($AT276&lt;&gt;"",Q$9&gt;$AT276)),"",IF(BE276=0,"—",IF(INDEX('Controle de reservas'!$P$14:$P$2013,BE276)="DUPLICIDADE NO DIA","CONFLITO"&amp;IF(INDEX('Controle de reservas'!$M$14:$M$2013,BE276)&lt;&gt;"",CHAR(10)&amp;INDEX('Controle de reservas'!$M$14:$M$2013,BE276),"")&amp;IF(INDEX('Controle de reservas'!$N$14:$N$2013,BE276)&lt;&gt;"",CHAR(10)&amp;"Subst.: "&amp;INDEX('Controle de reservas'!$N$14:$N$2013,BE276),"")&amp;IF(AND(ISNUMBER(INDEX('Controle de reservas'!$I$14:$I$2013,BE276)),INDEX('Controle de reservas'!$I$14:$I$2013,BE276)&gt;0,INDEX('Controle de reservas'!$K$14:$K$2013,BE276)&gt;INDEX('Controle de reservas'!$I$14:$I$2013,BE276)),CHAR(10)&amp;"DIVERGÊNCIA DE DATAS",""),IF(INDEX('Controle de reservas'!$L$14:$L$2013,BE276)="Em cobertura","COV",IF(INDEX('Controle de reservas'!$L$14:$L$2013,BE276)="Disponível","DISP",IF(INDEX('Controle de reservas'!$L$14:$L$2013,BE276)="Não utilizado","NU",IF(INDEX('Controle de reservas'!$L$14:$L$2013,BE276)="Folga","F",IF(INDEX('Controle de reservas'!$L$14:$L$2013,BE276)="Ocorrência","O",IF(INDEX('Controle de reservas'!$L$14:$L$2013,BE276)="Programado","PROG",IF(INDEX('Controle de reservas'!$L$14:$L$2013,BE276)="Disponível no posto","DP","SEM SITUAÇÃO")))))))&amp;IF(INDEX('Controle de reservas'!$M$14:$M$2013,BE276)&lt;&gt;"",CHAR(10)&amp;INDEX('Controle de reservas'!$M$14:$M$2013,BE276),IF(OR(INDEX('Controle de reservas'!$L$14:$L$2013,BE276)="Em cobertura",INDEX('Controle de reservas'!$L$14:$L$2013,BE276)="Programado"),CHAR(10)&amp;"SEM LOCAL",""))&amp;IF(INDEX('Controle de reservas'!$N$14:$N$2013,BE276)&lt;&gt;"",CHAR(10)&amp;"Subst.: "&amp;INDEX('Controle de reservas'!$N$14:$N$2013,BE276),"")&amp;IF(AND(ISNUMBER(INDEX('Controle de reservas'!$I$14:$I$2013,BE276)),INDEX('Controle de reservas'!$I$14:$I$2013,BE276)&gt;0,INDEX('Controle de reservas'!$K$14:$K$2013,BE276)&gt;INDEX('Controle de reservas'!$I$14:$I$2013,BE276)),CHAR(10)&amp;"DIVERGÊNCIA DE DATAS","")&amp;IF(INDEX('Controle de reservas'!$P$14:$P$2013,BE276)&lt;&gt;"OK"," !",""))))</f>
      </c>
      <c r="R276" s="15">
        <f ca="1">IF(OR($AQ276=0,R$9="",R$9&lt;$AS276,AND($AT276&lt;&gt;"",R$9&gt;$AT276)),"",IF(BF276=0,"—",IF(INDEX('Controle de reservas'!$P$14:$P$2013,BF276)="DUPLICIDADE NO DIA","CONFLITO"&amp;IF(INDEX('Controle de reservas'!$M$14:$M$2013,BF276)&lt;&gt;"",CHAR(10)&amp;INDEX('Controle de reservas'!$M$14:$M$2013,BF276),"")&amp;IF(INDEX('Controle de reservas'!$N$14:$N$2013,BF276)&lt;&gt;"",CHAR(10)&amp;"Subst.: "&amp;INDEX('Controle de reservas'!$N$14:$N$2013,BF276),"")&amp;IF(AND(ISNUMBER(INDEX('Controle de reservas'!$I$14:$I$2013,BF276)),INDEX('Controle de reservas'!$I$14:$I$2013,BF276)&gt;0,INDEX('Controle de reservas'!$K$14:$K$2013,BF276)&gt;INDEX('Controle de reservas'!$I$14:$I$2013,BF276)),CHAR(10)&amp;"DIVERGÊNCIA DE DATAS",""),IF(INDEX('Controle de reservas'!$L$14:$L$2013,BF276)="Em cobertura","COV",IF(INDEX('Controle de reservas'!$L$14:$L$2013,BF276)="Disponível","DISP",IF(INDEX('Controle de reservas'!$L$14:$L$2013,BF276)="Não utilizado","NU",IF(INDEX('Controle de reservas'!$L$14:$L$2013,BF276)="Folga","F",IF(INDEX('Controle de reservas'!$L$14:$L$2013,BF276)="Ocorrência","O",IF(INDEX('Controle de reservas'!$L$14:$L$2013,BF276)="Programado","PROG",IF(INDEX('Controle de reservas'!$L$14:$L$2013,BF276)="Disponível no posto","DP","SEM SITUAÇÃO")))))))&amp;IF(INDEX('Controle de reservas'!$M$14:$M$2013,BF276)&lt;&gt;"",CHAR(10)&amp;INDEX('Controle de reservas'!$M$14:$M$2013,BF276),IF(OR(INDEX('Controle de reservas'!$L$14:$L$2013,BF276)="Em cobertura",INDEX('Controle de reservas'!$L$14:$L$2013,BF276)="Programado"),CHAR(10)&amp;"SEM LOCAL",""))&amp;IF(INDEX('Controle de reservas'!$N$14:$N$2013,BF276)&lt;&gt;"",CHAR(10)&amp;"Subst.: "&amp;INDEX('Controle de reservas'!$N$14:$N$2013,BF276),"")&amp;IF(AND(ISNUMBER(INDEX('Controle de reservas'!$I$14:$I$2013,BF276)),INDEX('Controle de reservas'!$I$14:$I$2013,BF276)&gt;0,INDEX('Controle de reservas'!$K$14:$K$2013,BF276)&gt;INDEX('Controle de reservas'!$I$14:$I$2013,BF276)),CHAR(10)&amp;"DIVERGÊNCIA DE DATAS","")&amp;IF(INDEX('Controle de reservas'!$P$14:$P$2013,BF276)&lt;&gt;"OK"," !",""))))</f>
      </c>
      <c r="S276" s="15">
        <f ca="1">IF(OR($AQ276=0,S$9="",S$9&lt;$AS276,AND($AT276&lt;&gt;"",S$9&gt;$AT276)),"",IF(BG276=0,"—",IF(INDEX('Controle de reservas'!$P$14:$P$2013,BG276)="DUPLICIDADE NO DIA","CONFLITO"&amp;IF(INDEX('Controle de reservas'!$M$14:$M$2013,BG276)&lt;&gt;"",CHAR(10)&amp;INDEX('Controle de reservas'!$M$14:$M$2013,BG276),"")&amp;IF(INDEX('Controle de reservas'!$N$14:$N$2013,BG276)&lt;&gt;"",CHAR(10)&amp;"Subst.: "&amp;INDEX('Controle de reservas'!$N$14:$N$2013,BG276),"")&amp;IF(AND(ISNUMBER(INDEX('Controle de reservas'!$I$14:$I$2013,BG276)),INDEX('Controle de reservas'!$I$14:$I$2013,BG276)&gt;0,INDEX('Controle de reservas'!$K$14:$K$2013,BG276)&gt;INDEX('Controle de reservas'!$I$14:$I$2013,BG276)),CHAR(10)&amp;"DIVERGÊNCIA DE DATAS",""),IF(INDEX('Controle de reservas'!$L$14:$L$2013,BG276)="Em cobertura","COV",IF(INDEX('Controle de reservas'!$L$14:$L$2013,BG276)="Disponível","DISP",IF(INDEX('Controle de reservas'!$L$14:$L$2013,BG276)="Não utilizado","NU",IF(INDEX('Controle de reservas'!$L$14:$L$2013,BG276)="Folga","F",IF(INDEX('Controle de reservas'!$L$14:$L$2013,BG276)="Ocorrência","O",IF(INDEX('Controle de reservas'!$L$14:$L$2013,BG276)="Programado","PROG",IF(INDEX('Controle de reservas'!$L$14:$L$2013,BG276)="Disponível no posto","DP","SEM SITUAÇÃO")))))))&amp;IF(INDEX('Controle de reservas'!$M$14:$M$2013,BG276)&lt;&gt;"",CHAR(10)&amp;INDEX('Controle de reservas'!$M$14:$M$2013,BG276),IF(OR(INDEX('Controle de reservas'!$L$14:$L$2013,BG276)="Em cobertura",INDEX('Controle de reservas'!$L$14:$L$2013,BG276)="Programado"),CHAR(10)&amp;"SEM LOCAL",""))&amp;IF(INDEX('Controle de reservas'!$N$14:$N$2013,BG276)&lt;&gt;"",CHAR(10)&amp;"Subst.: "&amp;INDEX('Controle de reservas'!$N$14:$N$2013,BG276),"")&amp;IF(AND(ISNUMBER(INDEX('Controle de reservas'!$I$14:$I$2013,BG276)),INDEX('Controle de reservas'!$I$14:$I$2013,BG276)&gt;0,INDEX('Controle de reservas'!$K$14:$K$2013,BG276)&gt;INDEX('Controle de reservas'!$I$14:$I$2013,BG276)),CHAR(10)&amp;"DIVERGÊNCIA DE DATAS","")&amp;IF(INDEX('Controle de reservas'!$P$14:$P$2013,BG276)&lt;&gt;"OK"," !",""))))</f>
      </c>
      <c r="T276" s="15">
        <f ca="1">IF(OR($AQ276=0,T$9="",T$9&lt;$AS276,AND($AT276&lt;&gt;"",T$9&gt;$AT276)),"",IF(BH276=0,"—",IF(INDEX('Controle de reservas'!$P$14:$P$2013,BH276)="DUPLICIDADE NO DIA","CONFLITO"&amp;IF(INDEX('Controle de reservas'!$M$14:$M$2013,BH276)&lt;&gt;"",CHAR(10)&amp;INDEX('Controle de reservas'!$M$14:$M$2013,BH276),"")&amp;IF(INDEX('Controle de reservas'!$N$14:$N$2013,BH276)&lt;&gt;"",CHAR(10)&amp;"Subst.: "&amp;INDEX('Controle de reservas'!$N$14:$N$2013,BH276),"")&amp;IF(AND(ISNUMBER(INDEX('Controle de reservas'!$I$14:$I$2013,BH276)),INDEX('Controle de reservas'!$I$14:$I$2013,BH276)&gt;0,INDEX('Controle de reservas'!$K$14:$K$2013,BH276)&gt;INDEX('Controle de reservas'!$I$14:$I$2013,BH276)),CHAR(10)&amp;"DIVERGÊNCIA DE DATAS",""),IF(INDEX('Controle de reservas'!$L$14:$L$2013,BH276)="Em cobertura","COV",IF(INDEX('Controle de reservas'!$L$14:$L$2013,BH276)="Disponível","DISP",IF(INDEX('Controle de reservas'!$L$14:$L$2013,BH276)="Não utilizado","NU",IF(INDEX('Controle de reservas'!$L$14:$L$2013,BH276)="Folga","F",IF(INDEX('Controle de reservas'!$L$14:$L$2013,BH276)="Ocorrência","O",IF(INDEX('Controle de reservas'!$L$14:$L$2013,BH276)="Programado","PROG",IF(INDEX('Controle de reservas'!$L$14:$L$2013,BH276)="Disponível no posto","DP","SEM SITUAÇÃO")))))))&amp;IF(INDEX('Controle de reservas'!$M$14:$M$2013,BH276)&lt;&gt;"",CHAR(10)&amp;INDEX('Controle de reservas'!$M$14:$M$2013,BH276),IF(OR(INDEX('Controle de reservas'!$L$14:$L$2013,BH276)="Em cobertura",INDEX('Controle de reservas'!$L$14:$L$2013,BH276)="Programado"),CHAR(10)&amp;"SEM LOCAL",""))&amp;IF(INDEX('Controle de reservas'!$N$14:$N$2013,BH276)&lt;&gt;"",CHAR(10)&amp;"Subst.: "&amp;INDEX('Controle de reservas'!$N$14:$N$2013,BH276),"")&amp;IF(AND(ISNUMBER(INDEX('Controle de reservas'!$I$14:$I$2013,BH276)),INDEX('Controle de reservas'!$I$14:$I$2013,BH276)&gt;0,INDEX('Controle de reservas'!$K$14:$K$2013,BH276)&gt;INDEX('Controle de reservas'!$I$14:$I$2013,BH276)),CHAR(10)&amp;"DIVERGÊNCIA DE DATAS","")&amp;IF(INDEX('Controle de reservas'!$P$14:$P$2013,BH276)&lt;&gt;"OK"," !",""))))</f>
      </c>
      <c r="U276" s="15">
        <f ca="1">IF(OR($AQ276=0,U$9="",U$9&lt;$AS276,AND($AT276&lt;&gt;"",U$9&gt;$AT276)),"",IF(BI276=0,"—",IF(INDEX('Controle de reservas'!$P$14:$P$2013,BI276)="DUPLICIDADE NO DIA","CONFLITO"&amp;IF(INDEX('Controle de reservas'!$M$14:$M$2013,BI276)&lt;&gt;"",CHAR(10)&amp;INDEX('Controle de reservas'!$M$14:$M$2013,BI276),"")&amp;IF(INDEX('Controle de reservas'!$N$14:$N$2013,BI276)&lt;&gt;"",CHAR(10)&amp;"Subst.: "&amp;INDEX('Controle de reservas'!$N$14:$N$2013,BI276),"")&amp;IF(AND(ISNUMBER(INDEX('Controle de reservas'!$I$14:$I$2013,BI276)),INDEX('Controle de reservas'!$I$14:$I$2013,BI276)&gt;0,INDEX('Controle de reservas'!$K$14:$K$2013,BI276)&gt;INDEX('Controle de reservas'!$I$14:$I$2013,BI276)),CHAR(10)&amp;"DIVERGÊNCIA DE DATAS",""),IF(INDEX('Controle de reservas'!$L$14:$L$2013,BI276)="Em cobertura","COV",IF(INDEX('Controle de reservas'!$L$14:$L$2013,BI276)="Disponível","DISP",IF(INDEX('Controle de reservas'!$L$14:$L$2013,BI276)="Não utilizado","NU",IF(INDEX('Controle de reservas'!$L$14:$L$2013,BI276)="Folga","F",IF(INDEX('Controle de reservas'!$L$14:$L$2013,BI276)="Ocorrência","O",IF(INDEX('Controle de reservas'!$L$14:$L$2013,BI276)="Programado","PROG",IF(INDEX('Controle de reservas'!$L$14:$L$2013,BI276)="Disponível no posto","DP","SEM SITUAÇÃO")))))))&amp;IF(INDEX('Controle de reservas'!$M$14:$M$2013,BI276)&lt;&gt;"",CHAR(10)&amp;INDEX('Controle de reservas'!$M$14:$M$2013,BI276),IF(OR(INDEX('Controle de reservas'!$L$14:$L$2013,BI276)="Em cobertura",INDEX('Controle de reservas'!$L$14:$L$2013,BI276)="Programado"),CHAR(10)&amp;"SEM LOCAL",""))&amp;IF(INDEX('Controle de reservas'!$N$14:$N$2013,BI276)&lt;&gt;"",CHAR(10)&amp;"Subst.: "&amp;INDEX('Controle de reservas'!$N$14:$N$2013,BI276),"")&amp;IF(AND(ISNUMBER(INDEX('Controle de reservas'!$I$14:$I$2013,BI276)),INDEX('Controle de reservas'!$I$14:$I$2013,BI276)&gt;0,INDEX('Controle de reservas'!$K$14:$K$2013,BI276)&gt;INDEX('Controle de reservas'!$I$14:$I$2013,BI276)),CHAR(10)&amp;"DIVERGÊNCIA DE DATAS","")&amp;IF(INDEX('Controle de reservas'!$P$14:$P$2013,BI276)&lt;&gt;"OK"," !",""))))</f>
      </c>
      <c r="V276" s="15">
        <f ca="1">IF(OR($AQ276=0,V$9="",V$9&lt;$AS276,AND($AT276&lt;&gt;"",V$9&gt;$AT276)),"",IF(BJ276=0,"—",IF(INDEX('Controle de reservas'!$P$14:$P$2013,BJ276)="DUPLICIDADE NO DIA","CONFLITO"&amp;IF(INDEX('Controle de reservas'!$M$14:$M$2013,BJ276)&lt;&gt;"",CHAR(10)&amp;INDEX('Controle de reservas'!$M$14:$M$2013,BJ276),"")&amp;IF(INDEX('Controle de reservas'!$N$14:$N$2013,BJ276)&lt;&gt;"",CHAR(10)&amp;"Subst.: "&amp;INDEX('Controle de reservas'!$N$14:$N$2013,BJ276),"")&amp;IF(AND(ISNUMBER(INDEX('Controle de reservas'!$I$14:$I$2013,BJ276)),INDEX('Controle de reservas'!$I$14:$I$2013,BJ276)&gt;0,INDEX('Controle de reservas'!$K$14:$K$2013,BJ276)&gt;INDEX('Controle de reservas'!$I$14:$I$2013,BJ276)),CHAR(10)&amp;"DIVERGÊNCIA DE DATAS",""),IF(INDEX('Controle de reservas'!$L$14:$L$2013,BJ276)="Em cobertura","COV",IF(INDEX('Controle de reservas'!$L$14:$L$2013,BJ276)="Disponível","DISP",IF(INDEX('Controle de reservas'!$L$14:$L$2013,BJ276)="Não utilizado","NU",IF(INDEX('Controle de reservas'!$L$14:$L$2013,BJ276)="Folga","F",IF(INDEX('Controle de reservas'!$L$14:$L$2013,BJ276)="Ocorrência","O",IF(INDEX('Controle de reservas'!$L$14:$L$2013,BJ276)="Programado","PROG",IF(INDEX('Controle de reservas'!$L$14:$L$2013,BJ276)="Disponível no posto","DP","SEM SITUAÇÃO")))))))&amp;IF(INDEX('Controle de reservas'!$M$14:$M$2013,BJ276)&lt;&gt;"",CHAR(10)&amp;INDEX('Controle de reservas'!$M$14:$M$2013,BJ276),IF(OR(INDEX('Controle de reservas'!$L$14:$L$2013,BJ276)="Em cobertura",INDEX('Controle de reservas'!$L$14:$L$2013,BJ276)="Programado"),CHAR(10)&amp;"SEM LOCAL",""))&amp;IF(INDEX('Controle de reservas'!$N$14:$N$2013,BJ276)&lt;&gt;"",CHAR(10)&amp;"Subst.: "&amp;INDEX('Controle de reservas'!$N$14:$N$2013,BJ276),"")&amp;IF(AND(ISNUMBER(INDEX('Controle de reservas'!$I$14:$I$2013,BJ276)),INDEX('Controle de reservas'!$I$14:$I$2013,BJ276)&gt;0,INDEX('Controle de reservas'!$K$14:$K$2013,BJ276)&gt;INDEX('Controle de reservas'!$I$14:$I$2013,BJ276)),CHAR(10)&amp;"DIVERGÊNCIA DE DATAS","")&amp;IF(INDEX('Controle de reservas'!$P$14:$P$2013,BJ276)&lt;&gt;"OK"," !",""))))</f>
      </c>
      <c r="W276" s="15">
        <f ca="1">IF(OR($AQ276=0,W$9="",W$9&lt;$AS276,AND($AT276&lt;&gt;"",W$9&gt;$AT276)),"",IF(BK276=0,"—",IF(INDEX('Controle de reservas'!$P$14:$P$2013,BK276)="DUPLICIDADE NO DIA","CONFLITO"&amp;IF(INDEX('Controle de reservas'!$M$14:$M$2013,BK276)&lt;&gt;"",CHAR(10)&amp;INDEX('Controle de reservas'!$M$14:$M$2013,BK276),"")&amp;IF(INDEX('Controle de reservas'!$N$14:$N$2013,BK276)&lt;&gt;"",CHAR(10)&amp;"Subst.: "&amp;INDEX('Controle de reservas'!$N$14:$N$2013,BK276),"")&amp;IF(AND(ISNUMBER(INDEX('Controle de reservas'!$I$14:$I$2013,BK276)),INDEX('Controle de reservas'!$I$14:$I$2013,BK276)&gt;0,INDEX('Controle de reservas'!$K$14:$K$2013,BK276)&gt;INDEX('Controle de reservas'!$I$14:$I$2013,BK276)),CHAR(10)&amp;"DIVERGÊNCIA DE DATAS",""),IF(INDEX('Controle de reservas'!$L$14:$L$2013,BK276)="Em cobertura","COV",IF(INDEX('Controle de reservas'!$L$14:$L$2013,BK276)="Disponível","DISP",IF(INDEX('Controle de reservas'!$L$14:$L$2013,BK276)="Não utilizado","NU",IF(INDEX('Controle de reservas'!$L$14:$L$2013,BK276)="Folga","F",IF(INDEX('Controle de reservas'!$L$14:$L$2013,BK276)="Ocorrência","O",IF(INDEX('Controle de reservas'!$L$14:$L$2013,BK276)="Programado","PROG",IF(INDEX('Controle de reservas'!$L$14:$L$2013,BK276)="Disponível no posto","DP","SEM SITUAÇÃO")))))))&amp;IF(INDEX('Controle de reservas'!$M$14:$M$2013,BK276)&lt;&gt;"",CHAR(10)&amp;INDEX('Controle de reservas'!$M$14:$M$2013,BK276),IF(OR(INDEX('Controle de reservas'!$L$14:$L$2013,BK276)="Em cobertura",INDEX('Controle de reservas'!$L$14:$L$2013,BK276)="Programado"),CHAR(10)&amp;"SEM LOCAL",""))&amp;IF(INDEX('Controle de reservas'!$N$14:$N$2013,BK276)&lt;&gt;"",CHAR(10)&amp;"Subst.: "&amp;INDEX('Controle de reservas'!$N$14:$N$2013,BK276),"")&amp;IF(AND(ISNUMBER(INDEX('Controle de reservas'!$I$14:$I$2013,BK276)),INDEX('Controle de reservas'!$I$14:$I$2013,BK276)&gt;0,INDEX('Controle de reservas'!$K$14:$K$2013,BK276)&gt;INDEX('Controle de reservas'!$I$14:$I$2013,BK276)),CHAR(10)&amp;"DIVERGÊNCIA DE DATAS","")&amp;IF(INDEX('Controle de reservas'!$P$14:$P$2013,BK276)&lt;&gt;"OK"," !",""))))</f>
      </c>
      <c r="X276" s="15">
        <f ca="1">IF(OR($AQ276=0,X$9="",X$9&lt;$AS276,AND($AT276&lt;&gt;"",X$9&gt;$AT276)),"",IF(BL276=0,"—",IF(INDEX('Controle de reservas'!$P$14:$P$2013,BL276)="DUPLICIDADE NO DIA","CONFLITO"&amp;IF(INDEX('Controle de reservas'!$M$14:$M$2013,BL276)&lt;&gt;"",CHAR(10)&amp;INDEX('Controle de reservas'!$M$14:$M$2013,BL276),"")&amp;IF(INDEX('Controle de reservas'!$N$14:$N$2013,BL276)&lt;&gt;"",CHAR(10)&amp;"Subst.: "&amp;INDEX('Controle de reservas'!$N$14:$N$2013,BL276),"")&amp;IF(AND(ISNUMBER(INDEX('Controle de reservas'!$I$14:$I$2013,BL276)),INDEX('Controle de reservas'!$I$14:$I$2013,BL276)&gt;0,INDEX('Controle de reservas'!$K$14:$K$2013,BL276)&gt;INDEX('Controle de reservas'!$I$14:$I$2013,BL276)),CHAR(10)&amp;"DIVERGÊNCIA DE DATAS",""),IF(INDEX('Controle de reservas'!$L$14:$L$2013,BL276)="Em cobertura","COV",IF(INDEX('Controle de reservas'!$L$14:$L$2013,BL276)="Disponível","DISP",IF(INDEX('Controle de reservas'!$L$14:$L$2013,BL276)="Não utilizado","NU",IF(INDEX('Controle de reservas'!$L$14:$L$2013,BL276)="Folga","F",IF(INDEX('Controle de reservas'!$L$14:$L$2013,BL276)="Ocorrência","O",IF(INDEX('Controle de reservas'!$L$14:$L$2013,BL276)="Programado","PROG",IF(INDEX('Controle de reservas'!$L$14:$L$2013,BL276)="Disponível no posto","DP","SEM SITUAÇÃO")))))))&amp;IF(INDEX('Controle de reservas'!$M$14:$M$2013,BL276)&lt;&gt;"",CHAR(10)&amp;INDEX('Controle de reservas'!$M$14:$M$2013,BL276),IF(OR(INDEX('Controle de reservas'!$L$14:$L$2013,BL276)="Em cobertura",INDEX('Controle de reservas'!$L$14:$L$2013,BL276)="Programado"),CHAR(10)&amp;"SEM LOCAL",""))&amp;IF(INDEX('Controle de reservas'!$N$14:$N$2013,BL276)&lt;&gt;"",CHAR(10)&amp;"Subst.: "&amp;INDEX('Controle de reservas'!$N$14:$N$2013,BL276),"")&amp;IF(AND(ISNUMBER(INDEX('Controle de reservas'!$I$14:$I$2013,BL276)),INDEX('Controle de reservas'!$I$14:$I$2013,BL276)&gt;0,INDEX('Controle de reservas'!$K$14:$K$2013,BL276)&gt;INDEX('Controle de reservas'!$I$14:$I$2013,BL276)),CHAR(10)&amp;"DIVERGÊNCIA DE DATAS","")&amp;IF(INDEX('Controle de reservas'!$P$14:$P$2013,BL276)&lt;&gt;"OK"," !",""))))</f>
      </c>
      <c r="Y276" s="15">
        <f ca="1">IF(OR($AQ276=0,Y$9="",Y$9&lt;$AS276,AND($AT276&lt;&gt;"",Y$9&gt;$AT276)),"",IF(BM276=0,"—",IF(INDEX('Controle de reservas'!$P$14:$P$2013,BM276)="DUPLICIDADE NO DIA","CONFLITO"&amp;IF(INDEX('Controle de reservas'!$M$14:$M$2013,BM276)&lt;&gt;"",CHAR(10)&amp;INDEX('Controle de reservas'!$M$14:$M$2013,BM276),"")&amp;IF(INDEX('Controle de reservas'!$N$14:$N$2013,BM276)&lt;&gt;"",CHAR(10)&amp;"Subst.: "&amp;INDEX('Controle de reservas'!$N$14:$N$2013,BM276),"")&amp;IF(AND(ISNUMBER(INDEX('Controle de reservas'!$I$14:$I$2013,BM276)),INDEX('Controle de reservas'!$I$14:$I$2013,BM276)&gt;0,INDEX('Controle de reservas'!$K$14:$K$2013,BM276)&gt;INDEX('Controle de reservas'!$I$14:$I$2013,BM276)),CHAR(10)&amp;"DIVERGÊNCIA DE DATAS",""),IF(INDEX('Controle de reservas'!$L$14:$L$2013,BM276)="Em cobertura","COV",IF(INDEX('Controle de reservas'!$L$14:$L$2013,BM276)="Disponível","DISP",IF(INDEX('Controle de reservas'!$L$14:$L$2013,BM276)="Não utilizado","NU",IF(INDEX('Controle de reservas'!$L$14:$L$2013,BM276)="Folga","F",IF(INDEX('Controle de reservas'!$L$14:$L$2013,BM276)="Ocorrência","O",IF(INDEX('Controle de reservas'!$L$14:$L$2013,BM276)="Programado","PROG",IF(INDEX('Controle de reservas'!$L$14:$L$2013,BM276)="Disponível no posto","DP","SEM SITUAÇÃO")))))))&amp;IF(INDEX('Controle de reservas'!$M$14:$M$2013,BM276)&lt;&gt;"",CHAR(10)&amp;INDEX('Controle de reservas'!$M$14:$M$2013,BM276),IF(OR(INDEX('Controle de reservas'!$L$14:$L$2013,BM276)="Em cobertura",INDEX('Controle de reservas'!$L$14:$L$2013,BM276)="Programado"),CHAR(10)&amp;"SEM LOCAL",""))&amp;IF(INDEX('Controle de reservas'!$N$14:$N$2013,BM276)&lt;&gt;"",CHAR(10)&amp;"Subst.: "&amp;INDEX('Controle de reservas'!$N$14:$N$2013,BM276),"")&amp;IF(AND(ISNUMBER(INDEX('Controle de reservas'!$I$14:$I$2013,BM276)),INDEX('Controle de reservas'!$I$14:$I$2013,BM276)&gt;0,INDEX('Controle de reservas'!$K$14:$K$2013,BM276)&gt;INDEX('Controle de reservas'!$I$14:$I$2013,BM276)),CHAR(10)&amp;"DIVERGÊNCIA DE DATAS","")&amp;IF(INDEX('Controle de reservas'!$P$14:$P$2013,BM276)&lt;&gt;"OK"," !",""))))</f>
      </c>
      <c r="Z276" s="15">
        <f ca="1">IF(OR($AQ276=0,Z$9="",Z$9&lt;$AS276,AND($AT276&lt;&gt;"",Z$9&gt;$AT276)),"",IF(BN276=0,"—",IF(INDEX('Controle de reservas'!$P$14:$P$2013,BN276)="DUPLICIDADE NO DIA","CONFLITO"&amp;IF(INDEX('Controle de reservas'!$M$14:$M$2013,BN276)&lt;&gt;"",CHAR(10)&amp;INDEX('Controle de reservas'!$M$14:$M$2013,BN276),"")&amp;IF(INDEX('Controle de reservas'!$N$14:$N$2013,BN276)&lt;&gt;"",CHAR(10)&amp;"Subst.: "&amp;INDEX('Controle de reservas'!$N$14:$N$2013,BN276),"")&amp;IF(AND(ISNUMBER(INDEX('Controle de reservas'!$I$14:$I$2013,BN276)),INDEX('Controle de reservas'!$I$14:$I$2013,BN276)&gt;0,INDEX('Controle de reservas'!$K$14:$K$2013,BN276)&gt;INDEX('Controle de reservas'!$I$14:$I$2013,BN276)),CHAR(10)&amp;"DIVERGÊNCIA DE DATAS",""),IF(INDEX('Controle de reservas'!$L$14:$L$2013,BN276)="Em cobertura","COV",IF(INDEX('Controle de reservas'!$L$14:$L$2013,BN276)="Disponível","DISP",IF(INDEX('Controle de reservas'!$L$14:$L$2013,BN276)="Não utilizado","NU",IF(INDEX('Controle de reservas'!$L$14:$L$2013,BN276)="Folga","F",IF(INDEX('Controle de reservas'!$L$14:$L$2013,BN276)="Ocorrência","O",IF(INDEX('Controle de reservas'!$L$14:$L$2013,BN276)="Programado","PROG",IF(INDEX('Controle de reservas'!$L$14:$L$2013,BN276)="Disponível no posto","DP","SEM SITUAÇÃO")))))))&amp;IF(INDEX('Controle de reservas'!$M$14:$M$2013,BN276)&lt;&gt;"",CHAR(10)&amp;INDEX('Controle de reservas'!$M$14:$M$2013,BN276),IF(OR(INDEX('Controle de reservas'!$L$14:$L$2013,BN276)="Em cobertura",INDEX('Controle de reservas'!$L$14:$L$2013,BN276)="Programado"),CHAR(10)&amp;"SEM LOCAL",""))&amp;IF(INDEX('Controle de reservas'!$N$14:$N$2013,BN276)&lt;&gt;"",CHAR(10)&amp;"Subst.: "&amp;INDEX('Controle de reservas'!$N$14:$N$2013,BN276),"")&amp;IF(AND(ISNUMBER(INDEX('Controle de reservas'!$I$14:$I$2013,BN276)),INDEX('Controle de reservas'!$I$14:$I$2013,BN276)&gt;0,INDEX('Controle de reservas'!$K$14:$K$2013,BN276)&gt;INDEX('Controle de reservas'!$I$14:$I$2013,BN276)),CHAR(10)&amp;"DIVERGÊNCIA DE DATAS","")&amp;IF(INDEX('Controle de reservas'!$P$14:$P$2013,BN276)&lt;&gt;"OK"," !",""))))</f>
      </c>
      <c r="AA276" s="15">
        <f ca="1">IF(OR($AQ276=0,AA$9="",AA$9&lt;$AS276,AND($AT276&lt;&gt;"",AA$9&gt;$AT276)),"",IF(BO276=0,"—",IF(INDEX('Controle de reservas'!$P$14:$P$2013,BO276)="DUPLICIDADE NO DIA","CONFLITO"&amp;IF(INDEX('Controle de reservas'!$M$14:$M$2013,BO276)&lt;&gt;"",CHAR(10)&amp;INDEX('Controle de reservas'!$M$14:$M$2013,BO276),"")&amp;IF(INDEX('Controle de reservas'!$N$14:$N$2013,BO276)&lt;&gt;"",CHAR(10)&amp;"Subst.: "&amp;INDEX('Controle de reservas'!$N$14:$N$2013,BO276),"")&amp;IF(AND(ISNUMBER(INDEX('Controle de reservas'!$I$14:$I$2013,BO276)),INDEX('Controle de reservas'!$I$14:$I$2013,BO276)&gt;0,INDEX('Controle de reservas'!$K$14:$K$2013,BO276)&gt;INDEX('Controle de reservas'!$I$14:$I$2013,BO276)),CHAR(10)&amp;"DIVERGÊNCIA DE DATAS",""),IF(INDEX('Controle de reservas'!$L$14:$L$2013,BO276)="Em cobertura","COV",IF(INDEX('Controle de reservas'!$L$14:$L$2013,BO276)="Disponível","DISP",IF(INDEX('Controle de reservas'!$L$14:$L$2013,BO276)="Não utilizado","NU",IF(INDEX('Controle de reservas'!$L$14:$L$2013,BO276)="Folga","F",IF(INDEX('Controle de reservas'!$L$14:$L$2013,BO276)="Ocorrência","O",IF(INDEX('Controle de reservas'!$L$14:$L$2013,BO276)="Programado","PROG",IF(INDEX('Controle de reservas'!$L$14:$L$2013,BO276)="Disponível no posto","DP","SEM SITUAÇÃO")))))))&amp;IF(INDEX('Controle de reservas'!$M$14:$M$2013,BO276)&lt;&gt;"",CHAR(10)&amp;INDEX('Controle de reservas'!$M$14:$M$2013,BO276),IF(OR(INDEX('Controle de reservas'!$L$14:$L$2013,BO276)="Em cobertura",INDEX('Controle de reservas'!$L$14:$L$2013,BO276)="Programado"),CHAR(10)&amp;"SEM LOCAL",""))&amp;IF(INDEX('Controle de reservas'!$N$14:$N$2013,BO276)&lt;&gt;"",CHAR(10)&amp;"Subst.: "&amp;INDEX('Controle de reservas'!$N$14:$N$2013,BO276),"")&amp;IF(AND(ISNUMBER(INDEX('Controle de reservas'!$I$14:$I$2013,BO276)),INDEX('Controle de reservas'!$I$14:$I$2013,BO276)&gt;0,INDEX('Controle de reservas'!$K$14:$K$2013,BO276)&gt;INDEX('Controle de reservas'!$I$14:$I$2013,BO276)),CHAR(10)&amp;"DIVERGÊNCIA DE DATAS","")&amp;IF(INDEX('Controle de reservas'!$P$14:$P$2013,BO276)&lt;&gt;"OK"," !",""))))</f>
      </c>
      <c r="AB276" s="15">
        <f ca="1">IF(OR($AQ276=0,AB$9="",AB$9&lt;$AS276,AND($AT276&lt;&gt;"",AB$9&gt;$AT276)),"",IF(BP276=0,"—",IF(INDEX('Controle de reservas'!$P$14:$P$2013,BP276)="DUPLICIDADE NO DIA","CONFLITO"&amp;IF(INDEX('Controle de reservas'!$M$14:$M$2013,BP276)&lt;&gt;"",CHAR(10)&amp;INDEX('Controle de reservas'!$M$14:$M$2013,BP276),"")&amp;IF(INDEX('Controle de reservas'!$N$14:$N$2013,BP276)&lt;&gt;"",CHAR(10)&amp;"Subst.: "&amp;INDEX('Controle de reservas'!$N$14:$N$2013,BP276),"")&amp;IF(AND(ISNUMBER(INDEX('Controle de reservas'!$I$14:$I$2013,BP276)),INDEX('Controle de reservas'!$I$14:$I$2013,BP276)&gt;0,INDEX('Controle de reservas'!$K$14:$K$2013,BP276)&gt;INDEX('Controle de reservas'!$I$14:$I$2013,BP276)),CHAR(10)&amp;"DIVERGÊNCIA DE DATAS",""),IF(INDEX('Controle de reservas'!$L$14:$L$2013,BP276)="Em cobertura","COV",IF(INDEX('Controle de reservas'!$L$14:$L$2013,BP276)="Disponível","DISP",IF(INDEX('Controle de reservas'!$L$14:$L$2013,BP276)="Não utilizado","NU",IF(INDEX('Controle de reservas'!$L$14:$L$2013,BP276)="Folga","F",IF(INDEX('Controle de reservas'!$L$14:$L$2013,BP276)="Ocorrência","O",IF(INDEX('Controle de reservas'!$L$14:$L$2013,BP276)="Programado","PROG",IF(INDEX('Controle de reservas'!$L$14:$L$2013,BP276)="Disponível no posto","DP","SEM SITUAÇÃO")))))))&amp;IF(INDEX('Controle de reservas'!$M$14:$M$2013,BP276)&lt;&gt;"",CHAR(10)&amp;INDEX('Controle de reservas'!$M$14:$M$2013,BP276),IF(OR(INDEX('Controle de reservas'!$L$14:$L$2013,BP276)="Em cobertura",INDEX('Controle de reservas'!$L$14:$L$2013,BP276)="Programado"),CHAR(10)&amp;"SEM LOCAL",""))&amp;IF(INDEX('Controle de reservas'!$N$14:$N$2013,BP276)&lt;&gt;"",CHAR(10)&amp;"Subst.: "&amp;INDEX('Controle de reservas'!$N$14:$N$2013,BP276),"")&amp;IF(AND(ISNUMBER(INDEX('Controle de reservas'!$I$14:$I$2013,BP276)),INDEX('Controle de reservas'!$I$14:$I$2013,BP276)&gt;0,INDEX('Controle de reservas'!$K$14:$K$2013,BP276)&gt;INDEX('Controle de reservas'!$I$14:$I$2013,BP276)),CHAR(10)&amp;"DIVERGÊNCIA DE DATAS","")&amp;IF(INDEX('Controle de reservas'!$P$14:$P$2013,BP276)&lt;&gt;"OK"," !",""))))</f>
      </c>
      <c r="AC276" s="15">
        <f ca="1">IF(OR($AQ276=0,AC$9="",AC$9&lt;$AS276,AND($AT276&lt;&gt;"",AC$9&gt;$AT276)),"",IF(BQ276=0,"—",IF(INDEX('Controle de reservas'!$P$14:$P$2013,BQ276)="DUPLICIDADE NO DIA","CONFLITO"&amp;IF(INDEX('Controle de reservas'!$M$14:$M$2013,BQ276)&lt;&gt;"",CHAR(10)&amp;INDEX('Controle de reservas'!$M$14:$M$2013,BQ276),"")&amp;IF(INDEX('Controle de reservas'!$N$14:$N$2013,BQ276)&lt;&gt;"",CHAR(10)&amp;"Subst.: "&amp;INDEX('Controle de reservas'!$N$14:$N$2013,BQ276),"")&amp;IF(AND(ISNUMBER(INDEX('Controle de reservas'!$I$14:$I$2013,BQ276)),INDEX('Controle de reservas'!$I$14:$I$2013,BQ276)&gt;0,INDEX('Controle de reservas'!$K$14:$K$2013,BQ276)&gt;INDEX('Controle de reservas'!$I$14:$I$2013,BQ276)),CHAR(10)&amp;"DIVERGÊNCIA DE DATAS",""),IF(INDEX('Controle de reservas'!$L$14:$L$2013,BQ276)="Em cobertura","COV",IF(INDEX('Controle de reservas'!$L$14:$L$2013,BQ276)="Disponível","DISP",IF(INDEX('Controle de reservas'!$L$14:$L$2013,BQ276)="Não utilizado","NU",IF(INDEX('Controle de reservas'!$L$14:$L$2013,BQ276)="Folga","F",IF(INDEX('Controle de reservas'!$L$14:$L$2013,BQ276)="Ocorrência","O",IF(INDEX('Controle de reservas'!$L$14:$L$2013,BQ276)="Programado","PROG",IF(INDEX('Controle de reservas'!$L$14:$L$2013,BQ276)="Disponível no posto","DP","SEM SITUAÇÃO")))))))&amp;IF(INDEX('Controle de reservas'!$M$14:$M$2013,BQ276)&lt;&gt;"",CHAR(10)&amp;INDEX('Controle de reservas'!$M$14:$M$2013,BQ276),IF(OR(INDEX('Controle de reservas'!$L$14:$L$2013,BQ276)="Em cobertura",INDEX('Controle de reservas'!$L$14:$L$2013,BQ276)="Programado"),CHAR(10)&amp;"SEM LOCAL",""))&amp;IF(INDEX('Controle de reservas'!$N$14:$N$2013,BQ276)&lt;&gt;"",CHAR(10)&amp;"Subst.: "&amp;INDEX('Controle de reservas'!$N$14:$N$2013,BQ276),"")&amp;IF(AND(ISNUMBER(INDEX('Controle de reservas'!$I$14:$I$2013,BQ276)),INDEX('Controle de reservas'!$I$14:$I$2013,BQ276)&gt;0,INDEX('Controle de reservas'!$K$14:$K$2013,BQ276)&gt;INDEX('Controle de reservas'!$I$14:$I$2013,BQ276)),CHAR(10)&amp;"DIVERGÊNCIA DE DATAS","")&amp;IF(INDEX('Controle de reservas'!$P$14:$P$2013,BQ276)&lt;&gt;"OK"," !",""))))</f>
      </c>
      <c r="AD276" s="15">
        <f ca="1">IF(OR($AQ276=0,AD$9="",AD$9&lt;$AS276,AND($AT276&lt;&gt;"",AD$9&gt;$AT276)),"",IF(BR276=0,"—",IF(INDEX('Controle de reservas'!$P$14:$P$2013,BR276)="DUPLICIDADE NO DIA","CONFLITO"&amp;IF(INDEX('Controle de reservas'!$M$14:$M$2013,BR276)&lt;&gt;"",CHAR(10)&amp;INDEX('Controle de reservas'!$M$14:$M$2013,BR276),"")&amp;IF(INDEX('Controle de reservas'!$N$14:$N$2013,BR276)&lt;&gt;"",CHAR(10)&amp;"Subst.: "&amp;INDEX('Controle de reservas'!$N$14:$N$2013,BR276),"")&amp;IF(AND(ISNUMBER(INDEX('Controle de reservas'!$I$14:$I$2013,BR276)),INDEX('Controle de reservas'!$I$14:$I$2013,BR276)&gt;0,INDEX('Controle de reservas'!$K$14:$K$2013,BR276)&gt;INDEX('Controle de reservas'!$I$14:$I$2013,BR276)),CHAR(10)&amp;"DIVERGÊNCIA DE DATAS",""),IF(INDEX('Controle de reservas'!$L$14:$L$2013,BR276)="Em cobertura","COV",IF(INDEX('Controle de reservas'!$L$14:$L$2013,BR276)="Disponível","DISP",IF(INDEX('Controle de reservas'!$L$14:$L$2013,BR276)="Não utilizado","NU",IF(INDEX('Controle de reservas'!$L$14:$L$2013,BR276)="Folga","F",IF(INDEX('Controle de reservas'!$L$14:$L$2013,BR276)="Ocorrência","O",IF(INDEX('Controle de reservas'!$L$14:$L$2013,BR276)="Programado","PROG",IF(INDEX('Controle de reservas'!$L$14:$L$2013,BR276)="Disponível no posto","DP","SEM SITUAÇÃO")))))))&amp;IF(INDEX('Controle de reservas'!$M$14:$M$2013,BR276)&lt;&gt;"",CHAR(10)&amp;INDEX('Controle de reservas'!$M$14:$M$2013,BR276),IF(OR(INDEX('Controle de reservas'!$L$14:$L$2013,BR276)="Em cobertura",INDEX('Controle de reservas'!$L$14:$L$2013,BR276)="Programado"),CHAR(10)&amp;"SEM LOCAL",""))&amp;IF(INDEX('Controle de reservas'!$N$14:$N$2013,BR276)&lt;&gt;"",CHAR(10)&amp;"Subst.: "&amp;INDEX('Controle de reservas'!$N$14:$N$2013,BR276),"")&amp;IF(AND(ISNUMBER(INDEX('Controle de reservas'!$I$14:$I$2013,BR276)),INDEX('Controle de reservas'!$I$14:$I$2013,BR276)&gt;0,INDEX('Controle de reservas'!$K$14:$K$2013,BR276)&gt;INDEX('Controle de reservas'!$I$14:$I$2013,BR276)),CHAR(10)&amp;"DIVERGÊNCIA DE DATAS","")&amp;IF(INDEX('Controle de reservas'!$P$14:$P$2013,BR276)&lt;&gt;"OK"," !",""))))</f>
      </c>
      <c r="AE276" s="15">
        <f ca="1">IF(OR($AQ276=0,AE$9="",AE$9&lt;$AS276,AND($AT276&lt;&gt;"",AE$9&gt;$AT276)),"",IF(BS276=0,"—",IF(INDEX('Controle de reservas'!$P$14:$P$2013,BS276)="DUPLICIDADE NO DIA","CONFLITO"&amp;IF(INDEX('Controle de reservas'!$M$14:$M$2013,BS276)&lt;&gt;"",CHAR(10)&amp;INDEX('Controle de reservas'!$M$14:$M$2013,BS276),"")&amp;IF(INDEX('Controle de reservas'!$N$14:$N$2013,BS276)&lt;&gt;"",CHAR(10)&amp;"Subst.: "&amp;INDEX('Controle de reservas'!$N$14:$N$2013,BS276),"")&amp;IF(AND(ISNUMBER(INDEX('Controle de reservas'!$I$14:$I$2013,BS276)),INDEX('Controle de reservas'!$I$14:$I$2013,BS276)&gt;0,INDEX('Controle de reservas'!$K$14:$K$2013,BS276)&gt;INDEX('Controle de reservas'!$I$14:$I$2013,BS276)),CHAR(10)&amp;"DIVERGÊNCIA DE DATAS",""),IF(INDEX('Controle de reservas'!$L$14:$L$2013,BS276)="Em cobertura","COV",IF(INDEX('Controle de reservas'!$L$14:$L$2013,BS276)="Disponível","DISP",IF(INDEX('Controle de reservas'!$L$14:$L$2013,BS276)="Não utilizado","NU",IF(INDEX('Controle de reservas'!$L$14:$L$2013,BS276)="Folga","F",IF(INDEX('Controle de reservas'!$L$14:$L$2013,BS276)="Ocorrência","O",IF(INDEX('Controle de reservas'!$L$14:$L$2013,BS276)="Programado","PROG",IF(INDEX('Controle de reservas'!$L$14:$L$2013,BS276)="Disponível no posto","DP","SEM SITUAÇÃO")))))))&amp;IF(INDEX('Controle de reservas'!$M$14:$M$2013,BS276)&lt;&gt;"",CHAR(10)&amp;INDEX('Controle de reservas'!$M$14:$M$2013,BS276),IF(OR(INDEX('Controle de reservas'!$L$14:$L$2013,BS276)="Em cobertura",INDEX('Controle de reservas'!$L$14:$L$2013,BS276)="Programado"),CHAR(10)&amp;"SEM LOCAL",""))&amp;IF(INDEX('Controle de reservas'!$N$14:$N$2013,BS276)&lt;&gt;"",CHAR(10)&amp;"Subst.: "&amp;INDEX('Controle de reservas'!$N$14:$N$2013,BS276),"")&amp;IF(AND(ISNUMBER(INDEX('Controle de reservas'!$I$14:$I$2013,BS276)),INDEX('Controle de reservas'!$I$14:$I$2013,BS276)&gt;0,INDEX('Controle de reservas'!$K$14:$K$2013,BS276)&gt;INDEX('Controle de reservas'!$I$14:$I$2013,BS276)),CHAR(10)&amp;"DIVERGÊNCIA DE DATAS","")&amp;IF(INDEX('Controle de reservas'!$P$14:$P$2013,BS276)&lt;&gt;"OK"," !",""))))</f>
      </c>
      <c r="AF276" s="15">
        <f ca="1">IF(OR($AQ276=0,AF$9="",AF$9&lt;$AS276,AND($AT276&lt;&gt;"",AF$9&gt;$AT276)),"",IF(BT276=0,"—",IF(INDEX('Controle de reservas'!$P$14:$P$2013,BT276)="DUPLICIDADE NO DIA","CONFLITO"&amp;IF(INDEX('Controle de reservas'!$M$14:$M$2013,BT276)&lt;&gt;"",CHAR(10)&amp;INDEX('Controle de reservas'!$M$14:$M$2013,BT276),"")&amp;IF(INDEX('Controle de reservas'!$N$14:$N$2013,BT276)&lt;&gt;"",CHAR(10)&amp;"Subst.: "&amp;INDEX('Controle de reservas'!$N$14:$N$2013,BT276),"")&amp;IF(AND(ISNUMBER(INDEX('Controle de reservas'!$I$14:$I$2013,BT276)),INDEX('Controle de reservas'!$I$14:$I$2013,BT276)&gt;0,INDEX('Controle de reservas'!$K$14:$K$2013,BT276)&gt;INDEX('Controle de reservas'!$I$14:$I$2013,BT276)),CHAR(10)&amp;"DIVERGÊNCIA DE DATAS",""),IF(INDEX('Controle de reservas'!$L$14:$L$2013,BT276)="Em cobertura","COV",IF(INDEX('Controle de reservas'!$L$14:$L$2013,BT276)="Disponível","DISP",IF(INDEX('Controle de reservas'!$L$14:$L$2013,BT276)="Não utilizado","NU",IF(INDEX('Controle de reservas'!$L$14:$L$2013,BT276)="Folga","F",IF(INDEX('Controle de reservas'!$L$14:$L$2013,BT276)="Ocorrência","O",IF(INDEX('Controle de reservas'!$L$14:$L$2013,BT276)="Programado","PROG",IF(INDEX('Controle de reservas'!$L$14:$L$2013,BT276)="Disponível no posto","DP","SEM SITUAÇÃO")))))))&amp;IF(INDEX('Controle de reservas'!$M$14:$M$2013,BT276)&lt;&gt;"",CHAR(10)&amp;INDEX('Controle de reservas'!$M$14:$M$2013,BT276),IF(OR(INDEX('Controle de reservas'!$L$14:$L$2013,BT276)="Em cobertura",INDEX('Controle de reservas'!$L$14:$L$2013,BT276)="Programado"),CHAR(10)&amp;"SEM LOCAL",""))&amp;IF(INDEX('Controle de reservas'!$N$14:$N$2013,BT276)&lt;&gt;"",CHAR(10)&amp;"Subst.: "&amp;INDEX('Controle de reservas'!$N$14:$N$2013,BT276),"")&amp;IF(AND(ISNUMBER(INDEX('Controle de reservas'!$I$14:$I$2013,BT276)),INDEX('Controle de reservas'!$I$14:$I$2013,BT276)&gt;0,INDEX('Controle de reservas'!$K$14:$K$2013,BT276)&gt;INDEX('Controle de reservas'!$I$14:$I$2013,BT276)),CHAR(10)&amp;"DIVERGÊNCIA DE DATAS","")&amp;IF(INDEX('Controle de reservas'!$P$14:$P$2013,BT276)&lt;&gt;"OK"," !",""))))</f>
      </c>
      <c r="AG276" s="15">
        <f ca="1">IF(OR($AQ276=0,AG$9="",AG$9&lt;$AS276,AND($AT276&lt;&gt;"",AG$9&gt;$AT276)),"",IF(BU276=0,"—",IF(INDEX('Controle de reservas'!$P$14:$P$2013,BU276)="DUPLICIDADE NO DIA","CONFLITO"&amp;IF(INDEX('Controle de reservas'!$M$14:$M$2013,BU276)&lt;&gt;"",CHAR(10)&amp;INDEX('Controle de reservas'!$M$14:$M$2013,BU276),"")&amp;IF(INDEX('Controle de reservas'!$N$14:$N$2013,BU276)&lt;&gt;"",CHAR(10)&amp;"Subst.: "&amp;INDEX('Controle de reservas'!$N$14:$N$2013,BU276),"")&amp;IF(AND(ISNUMBER(INDEX('Controle de reservas'!$I$14:$I$2013,BU276)),INDEX('Controle de reservas'!$I$14:$I$2013,BU276)&gt;0,INDEX('Controle de reservas'!$K$14:$K$2013,BU276)&gt;INDEX('Controle de reservas'!$I$14:$I$2013,BU276)),CHAR(10)&amp;"DIVERGÊNCIA DE DATAS",""),IF(INDEX('Controle de reservas'!$L$14:$L$2013,BU276)="Em cobertura","COV",IF(INDEX('Controle de reservas'!$L$14:$L$2013,BU276)="Disponível","DISP",IF(INDEX('Controle de reservas'!$L$14:$L$2013,BU276)="Não utilizado","NU",IF(INDEX('Controle de reservas'!$L$14:$L$2013,BU276)="Folga","F",IF(INDEX('Controle de reservas'!$L$14:$L$2013,BU276)="Ocorrência","O",IF(INDEX('Controle de reservas'!$L$14:$L$2013,BU276)="Programado","PROG",IF(INDEX('Controle de reservas'!$L$14:$L$2013,BU276)="Disponível no posto","DP","SEM SITUAÇÃO")))))))&amp;IF(INDEX('Controle de reservas'!$M$14:$M$2013,BU276)&lt;&gt;"",CHAR(10)&amp;INDEX('Controle de reservas'!$M$14:$M$2013,BU276),IF(OR(INDEX('Controle de reservas'!$L$14:$L$2013,BU276)="Em cobertura",INDEX('Controle de reservas'!$L$14:$L$2013,BU276)="Programado"),CHAR(10)&amp;"SEM LOCAL",""))&amp;IF(INDEX('Controle de reservas'!$N$14:$N$2013,BU276)&lt;&gt;"",CHAR(10)&amp;"Subst.: "&amp;INDEX('Controle de reservas'!$N$14:$N$2013,BU276),"")&amp;IF(AND(ISNUMBER(INDEX('Controle de reservas'!$I$14:$I$2013,BU276)),INDEX('Controle de reservas'!$I$14:$I$2013,BU276)&gt;0,INDEX('Controle de reservas'!$K$14:$K$2013,BU276)&gt;INDEX('Controle de reservas'!$I$14:$I$2013,BU276)),CHAR(10)&amp;"DIVERGÊNCIA DE DATAS","")&amp;IF(INDEX('Controle de reservas'!$P$14:$P$2013,BU276)&lt;&gt;"OK"," !",""))))</f>
      </c>
      <c r="AH276" s="15">
        <f ca="1">IF(OR($AQ276=0,AH$9="",AH$9&lt;$AS276,AND($AT276&lt;&gt;"",AH$9&gt;$AT276)),"",IF(BV276=0,"—",IF(INDEX('Controle de reservas'!$P$14:$P$2013,BV276)="DUPLICIDADE NO DIA","CONFLITO"&amp;IF(INDEX('Controle de reservas'!$M$14:$M$2013,BV276)&lt;&gt;"",CHAR(10)&amp;INDEX('Controle de reservas'!$M$14:$M$2013,BV276),"")&amp;IF(INDEX('Controle de reservas'!$N$14:$N$2013,BV276)&lt;&gt;"",CHAR(10)&amp;"Subst.: "&amp;INDEX('Controle de reservas'!$N$14:$N$2013,BV276),"")&amp;IF(AND(ISNUMBER(INDEX('Controle de reservas'!$I$14:$I$2013,BV276)),INDEX('Controle de reservas'!$I$14:$I$2013,BV276)&gt;0,INDEX('Controle de reservas'!$K$14:$K$2013,BV276)&gt;INDEX('Controle de reservas'!$I$14:$I$2013,BV276)),CHAR(10)&amp;"DIVERGÊNCIA DE DATAS",""),IF(INDEX('Controle de reservas'!$L$14:$L$2013,BV276)="Em cobertura","COV",IF(INDEX('Controle de reservas'!$L$14:$L$2013,BV276)="Disponível","DISP",IF(INDEX('Controle de reservas'!$L$14:$L$2013,BV276)="Não utilizado","NU",IF(INDEX('Controle de reservas'!$L$14:$L$2013,BV276)="Folga","F",IF(INDEX('Controle de reservas'!$L$14:$L$2013,BV276)="Ocorrência","O",IF(INDEX('Controle de reservas'!$L$14:$L$2013,BV276)="Programado","PROG",IF(INDEX('Controle de reservas'!$L$14:$L$2013,BV276)="Disponível no posto","DP","SEM SITUAÇÃO")))))))&amp;IF(INDEX('Controle de reservas'!$M$14:$M$2013,BV276)&lt;&gt;"",CHAR(10)&amp;INDEX('Controle de reservas'!$M$14:$M$2013,BV276),IF(OR(INDEX('Controle de reservas'!$L$14:$L$2013,BV276)="Em cobertura",INDEX('Controle de reservas'!$L$14:$L$2013,BV276)="Programado"),CHAR(10)&amp;"SEM LOCAL",""))&amp;IF(INDEX('Controle de reservas'!$N$14:$N$2013,BV276)&lt;&gt;"",CHAR(10)&amp;"Subst.: "&amp;INDEX('Controle de reservas'!$N$14:$N$2013,BV276),"")&amp;IF(AND(ISNUMBER(INDEX('Controle de reservas'!$I$14:$I$2013,BV276)),INDEX('Controle de reservas'!$I$14:$I$2013,BV276)&gt;0,INDEX('Controle de reservas'!$K$14:$K$2013,BV276)&gt;INDEX('Controle de reservas'!$I$14:$I$2013,BV276)),CHAR(10)&amp;"DIVERGÊNCIA DE DATAS","")&amp;IF(INDEX('Controle de reservas'!$P$14:$P$2013,BV276)&lt;&gt;"OK"," !",""))))</f>
      </c>
      <c r="AI276" s="15">
        <f ca="1">IF(OR($AQ276=0,AI$9="",AI$9&lt;$AS276,AND($AT276&lt;&gt;"",AI$9&gt;$AT276)),"",IF(BW276=0,"—",IF(INDEX('Controle de reservas'!$P$14:$P$2013,BW276)="DUPLICIDADE NO DIA","CONFLITO"&amp;IF(INDEX('Controle de reservas'!$M$14:$M$2013,BW276)&lt;&gt;"",CHAR(10)&amp;INDEX('Controle de reservas'!$M$14:$M$2013,BW276),"")&amp;IF(INDEX('Controle de reservas'!$N$14:$N$2013,BW276)&lt;&gt;"",CHAR(10)&amp;"Subst.: "&amp;INDEX('Controle de reservas'!$N$14:$N$2013,BW276),"")&amp;IF(AND(ISNUMBER(INDEX('Controle de reservas'!$I$14:$I$2013,BW276)),INDEX('Controle de reservas'!$I$14:$I$2013,BW276)&gt;0,INDEX('Controle de reservas'!$K$14:$K$2013,BW276)&gt;INDEX('Controle de reservas'!$I$14:$I$2013,BW276)),CHAR(10)&amp;"DIVERGÊNCIA DE DATAS",""),IF(INDEX('Controle de reservas'!$L$14:$L$2013,BW276)="Em cobertura","COV",IF(INDEX('Controle de reservas'!$L$14:$L$2013,BW276)="Disponível","DISP",IF(INDEX('Controle de reservas'!$L$14:$L$2013,BW276)="Não utilizado","NU",IF(INDEX('Controle de reservas'!$L$14:$L$2013,BW276)="Folga","F",IF(INDEX('Controle de reservas'!$L$14:$L$2013,BW276)="Ocorrência","O",IF(INDEX('Controle de reservas'!$L$14:$L$2013,BW276)="Programado","PROG",IF(INDEX('Controle de reservas'!$L$14:$L$2013,BW276)="Disponível no posto","DP","SEM SITUAÇÃO")))))))&amp;IF(INDEX('Controle de reservas'!$M$14:$M$2013,BW276)&lt;&gt;"",CHAR(10)&amp;INDEX('Controle de reservas'!$M$14:$M$2013,BW276),IF(OR(INDEX('Controle de reservas'!$L$14:$L$2013,BW276)="Em cobertura",INDEX('Controle de reservas'!$L$14:$L$2013,BW276)="Programado"),CHAR(10)&amp;"SEM LOCAL",""))&amp;IF(INDEX('Controle de reservas'!$N$14:$N$2013,BW276)&lt;&gt;"",CHAR(10)&amp;"Subst.: "&amp;INDEX('Controle de reservas'!$N$14:$N$2013,BW276),"")&amp;IF(AND(ISNUMBER(INDEX('Controle de reservas'!$I$14:$I$2013,BW276)),INDEX('Controle de reservas'!$I$14:$I$2013,BW276)&gt;0,INDEX('Controle de reservas'!$K$14:$K$2013,BW276)&gt;INDEX('Controle de reservas'!$I$14:$I$2013,BW276)),CHAR(10)&amp;"DIVERGÊNCIA DE DATAS","")&amp;IF(INDEX('Controle de reservas'!$P$14:$P$2013,BW276)&lt;&gt;"OK"," !",""))))</f>
      </c>
      <c r="AJ276" s="15">
        <f ca="1">IF(OR($AQ276=0,AJ$9="",AJ$9&lt;$AS276,AND($AT276&lt;&gt;"",AJ$9&gt;$AT276)),"",IF(BX276=0,"—",IF(INDEX('Controle de reservas'!$P$14:$P$2013,BX276)="DUPLICIDADE NO DIA","CONFLITO"&amp;IF(INDEX('Controle de reservas'!$M$14:$M$2013,BX276)&lt;&gt;"",CHAR(10)&amp;INDEX('Controle de reservas'!$M$14:$M$2013,BX276),"")&amp;IF(INDEX('Controle de reservas'!$N$14:$N$2013,BX276)&lt;&gt;"",CHAR(10)&amp;"Subst.: "&amp;INDEX('Controle de reservas'!$N$14:$N$2013,BX276),"")&amp;IF(AND(ISNUMBER(INDEX('Controle de reservas'!$I$14:$I$2013,BX276)),INDEX('Controle de reservas'!$I$14:$I$2013,BX276)&gt;0,INDEX('Controle de reservas'!$K$14:$K$2013,BX276)&gt;INDEX('Controle de reservas'!$I$14:$I$2013,BX276)),CHAR(10)&amp;"DIVERGÊNCIA DE DATAS",""),IF(INDEX('Controle de reservas'!$L$14:$L$2013,BX276)="Em cobertura","COV",IF(INDEX('Controle de reservas'!$L$14:$L$2013,BX276)="Disponível","DISP",IF(INDEX('Controle de reservas'!$L$14:$L$2013,BX276)="Não utilizado","NU",IF(INDEX('Controle de reservas'!$L$14:$L$2013,BX276)="Folga","F",IF(INDEX('Controle de reservas'!$L$14:$L$2013,BX276)="Ocorrência","O",IF(INDEX('Controle de reservas'!$L$14:$L$2013,BX276)="Programado","PROG",IF(INDEX('Controle de reservas'!$L$14:$L$2013,BX276)="Disponível no posto","DP","SEM SITUAÇÃO")))))))&amp;IF(INDEX('Controle de reservas'!$M$14:$M$2013,BX276)&lt;&gt;"",CHAR(10)&amp;INDEX('Controle de reservas'!$M$14:$M$2013,BX276),IF(OR(INDEX('Controle de reservas'!$L$14:$L$2013,BX276)="Em cobertura",INDEX('Controle de reservas'!$L$14:$L$2013,BX276)="Programado"),CHAR(10)&amp;"SEM LOCAL",""))&amp;IF(INDEX('Controle de reservas'!$N$14:$N$2013,BX276)&lt;&gt;"",CHAR(10)&amp;"Subst.: "&amp;INDEX('Controle de reservas'!$N$14:$N$2013,BX276),"")&amp;IF(AND(ISNUMBER(INDEX('Controle de reservas'!$I$14:$I$2013,BX276)),INDEX('Controle de reservas'!$I$14:$I$2013,BX276)&gt;0,INDEX('Controle de reservas'!$K$14:$K$2013,BX276)&gt;INDEX('Controle de reservas'!$I$14:$I$2013,BX276)),CHAR(10)&amp;"DIVERGÊNCIA DE DATAS","")&amp;IF(INDEX('Controle de reservas'!$P$14:$P$2013,BX276)&lt;&gt;"OK"," !",""))))</f>
      </c>
      <c r="AK276" s="15">
        <f ca="1">IF(OR($AQ276=0,AK$9="",AK$9&lt;$AS276,AND($AT276&lt;&gt;"",AK$9&gt;$AT276)),"",IF(BY276=0,"—",IF(INDEX('Controle de reservas'!$P$14:$P$2013,BY276)="DUPLICIDADE NO DIA","CONFLITO"&amp;IF(INDEX('Controle de reservas'!$M$14:$M$2013,BY276)&lt;&gt;"",CHAR(10)&amp;INDEX('Controle de reservas'!$M$14:$M$2013,BY276),"")&amp;IF(INDEX('Controle de reservas'!$N$14:$N$2013,BY276)&lt;&gt;"",CHAR(10)&amp;"Subst.: "&amp;INDEX('Controle de reservas'!$N$14:$N$2013,BY276),"")&amp;IF(AND(ISNUMBER(INDEX('Controle de reservas'!$I$14:$I$2013,BY276)),INDEX('Controle de reservas'!$I$14:$I$2013,BY276)&gt;0,INDEX('Controle de reservas'!$K$14:$K$2013,BY276)&gt;INDEX('Controle de reservas'!$I$14:$I$2013,BY276)),CHAR(10)&amp;"DIVERGÊNCIA DE DATAS",""),IF(INDEX('Controle de reservas'!$L$14:$L$2013,BY276)="Em cobertura","COV",IF(INDEX('Controle de reservas'!$L$14:$L$2013,BY276)="Disponível","DISP",IF(INDEX('Controle de reservas'!$L$14:$L$2013,BY276)="Não utilizado","NU",IF(INDEX('Controle de reservas'!$L$14:$L$2013,BY276)="Folga","F",IF(INDEX('Controle de reservas'!$L$14:$L$2013,BY276)="Ocorrência","O",IF(INDEX('Controle de reservas'!$L$14:$L$2013,BY276)="Programado","PROG",IF(INDEX('Controle de reservas'!$L$14:$L$2013,BY276)="Disponível no posto","DP","SEM SITUAÇÃO")))))))&amp;IF(INDEX('Controle de reservas'!$M$14:$M$2013,BY276)&lt;&gt;"",CHAR(10)&amp;INDEX('Controle de reservas'!$M$14:$M$2013,BY276),IF(OR(INDEX('Controle de reservas'!$L$14:$L$2013,BY276)="Em cobertura",INDEX('Controle de reservas'!$L$14:$L$2013,BY276)="Programado"),CHAR(10)&amp;"SEM LOCAL",""))&amp;IF(INDEX('Controle de reservas'!$N$14:$N$2013,BY276)&lt;&gt;"",CHAR(10)&amp;"Subst.: "&amp;INDEX('Controle de reservas'!$N$14:$N$2013,BY276),"")&amp;IF(AND(ISNUMBER(INDEX('Controle de reservas'!$I$14:$I$2013,BY276)),INDEX('Controle de reservas'!$I$14:$I$2013,BY276)&gt;0,INDEX('Controle de reservas'!$K$14:$K$2013,BY276)&gt;INDEX('Controle de reservas'!$I$14:$I$2013,BY276)),CHAR(10)&amp;"DIVERGÊNCIA DE DATAS","")&amp;IF(INDEX('Controle de reservas'!$P$14:$P$2013,BY276)&lt;&gt;"OK"," !",""))))</f>
      </c>
      <c r="AL276" s="14">
        <f t="shared" ca="1" si="17"/>
      </c>
      <c r="AM276" s="14">
        <f t="shared" ca="1" si="18"/>
      </c>
      <c r="AN276" s="14">
        <f t="shared" ca="1" si="19"/>
      </c>
      <c r="AO276" s="14">
        <f t="shared" ca="1" si="20"/>
      </c>
      <c r="AP276" s="14">
        <f ca="1">IF($AQ276=0,"",INDEX('Controle de reservas'!$O$14:$O$2013,$AQ276))</f>
      </c>
      <c r="AQ276">
        <f ca="1">IFERROR(MATCH(ROW()-9,'Controle de reservas'!$S$14:$S$2013,0),0)</f>
      </c>
      <c r="AR276">
        <f ca="1">IF($AQ276=0,"",INDEX('Controle de reservas'!$Q$14:$Q$2013,$AQ276))</f>
      </c>
      <c r="AS276">
        <f ca="1">IF($AQ276=0,"",INDEX('Controle de reservas'!$H$14:$H$2013,$AQ276))</f>
      </c>
      <c r="AT276">
        <f ca="1">IF($AQ276=0,"",IF(INDEX('Controle de reservas'!$J$14:$J$2013,$AQ276)=0,"",INDEX('Controle de reservas'!$J$14:$J$2013,$AQ276)))</f>
      </c>
      <c r="AU276">
        <f ca="1">IF(OR($AQ276=0,G$9=""),0,IFERROR(MATCH($AR276&amp;"|"&amp;TEXT(G$9,"yyyymmdd"),'Controle de reservas'!$T$14:$T$2013,0),0))</f>
      </c>
      <c r="AV276">
        <f ca="1">IF(OR($AQ276=0,H$9=""),0,IFERROR(MATCH($AR276&amp;"|"&amp;TEXT(H$9,"yyyymmdd"),'Controle de reservas'!$T$14:$T$2013,0),0))</f>
      </c>
      <c r="AW276">
        <f ca="1">IF(OR($AQ276=0,I$9=""),0,IFERROR(MATCH($AR276&amp;"|"&amp;TEXT(I$9,"yyyymmdd"),'Controle de reservas'!$T$14:$T$2013,0),0))</f>
      </c>
      <c r="AX276">
        <f ca="1">IF(OR($AQ276=0,J$9=""),0,IFERROR(MATCH($AR276&amp;"|"&amp;TEXT(J$9,"yyyymmdd"),'Controle de reservas'!$T$14:$T$2013,0),0))</f>
      </c>
      <c r="AY276">
        <f ca="1">IF(OR($AQ276=0,K$9=""),0,IFERROR(MATCH($AR276&amp;"|"&amp;TEXT(K$9,"yyyymmdd"),'Controle de reservas'!$T$14:$T$2013,0),0))</f>
      </c>
      <c r="AZ276">
        <f ca="1">IF(OR($AQ276=0,L$9=""),0,IFERROR(MATCH($AR276&amp;"|"&amp;TEXT(L$9,"yyyymmdd"),'Controle de reservas'!$T$14:$T$2013,0),0))</f>
      </c>
      <c r="BA276">
        <f ca="1">IF(OR($AQ276=0,M$9=""),0,IFERROR(MATCH($AR276&amp;"|"&amp;TEXT(M$9,"yyyymmdd"),'Controle de reservas'!$T$14:$T$2013,0),0))</f>
      </c>
      <c r="BB276">
        <f ca="1">IF(OR($AQ276=0,N$9=""),0,IFERROR(MATCH($AR276&amp;"|"&amp;TEXT(N$9,"yyyymmdd"),'Controle de reservas'!$T$14:$T$2013,0),0))</f>
      </c>
      <c r="BC276">
        <f ca="1">IF(OR($AQ276=0,O$9=""),0,IFERROR(MATCH($AR276&amp;"|"&amp;TEXT(O$9,"yyyymmdd"),'Controle de reservas'!$T$14:$T$2013,0),0))</f>
      </c>
      <c r="BD276">
        <f ca="1">IF(OR($AQ276=0,P$9=""),0,IFERROR(MATCH($AR276&amp;"|"&amp;TEXT(P$9,"yyyymmdd"),'Controle de reservas'!$T$14:$T$2013,0),0))</f>
      </c>
      <c r="BE276">
        <f ca="1">IF(OR($AQ276=0,Q$9=""),0,IFERROR(MATCH($AR276&amp;"|"&amp;TEXT(Q$9,"yyyymmdd"),'Controle de reservas'!$T$14:$T$2013,0),0))</f>
      </c>
      <c r="BF276">
        <f ca="1">IF(OR($AQ276=0,R$9=""),0,IFERROR(MATCH($AR276&amp;"|"&amp;TEXT(R$9,"yyyymmdd"),'Controle de reservas'!$T$14:$T$2013,0),0))</f>
      </c>
      <c r="BG276">
        <f ca="1">IF(OR($AQ276=0,S$9=""),0,IFERROR(MATCH($AR276&amp;"|"&amp;TEXT(S$9,"yyyymmdd"),'Controle de reservas'!$T$14:$T$2013,0),0))</f>
      </c>
      <c r="BH276">
        <f ca="1">IF(OR($AQ276=0,T$9=""),0,IFERROR(MATCH($AR276&amp;"|"&amp;TEXT(T$9,"yyyymmdd"),'Controle de reservas'!$T$14:$T$2013,0),0))</f>
      </c>
      <c r="BI276">
        <f ca="1">IF(OR($AQ276=0,U$9=""),0,IFERROR(MATCH($AR276&amp;"|"&amp;TEXT(U$9,"yyyymmdd"),'Controle de reservas'!$T$14:$T$2013,0),0))</f>
      </c>
      <c r="BJ276">
        <f ca="1">IF(OR($AQ276=0,V$9=""),0,IFERROR(MATCH($AR276&amp;"|"&amp;TEXT(V$9,"yyyymmdd"),'Controle de reservas'!$T$14:$T$2013,0),0))</f>
      </c>
      <c r="BK276">
        <f ca="1">IF(OR($AQ276=0,W$9=""),0,IFERROR(MATCH($AR276&amp;"|"&amp;TEXT(W$9,"yyyymmdd"),'Controle de reservas'!$T$14:$T$2013,0),0))</f>
      </c>
      <c r="BL276">
        <f ca="1">IF(OR($AQ276=0,X$9=""),0,IFERROR(MATCH($AR276&amp;"|"&amp;TEXT(X$9,"yyyymmdd"),'Controle de reservas'!$T$14:$T$2013,0),0))</f>
      </c>
      <c r="BM276">
        <f ca="1">IF(OR($AQ276=0,Y$9=""),0,IFERROR(MATCH($AR276&amp;"|"&amp;TEXT(Y$9,"yyyymmdd"),'Controle de reservas'!$T$14:$T$2013,0),0))</f>
      </c>
      <c r="BN276">
        <f ca="1">IF(OR($AQ276=0,Z$9=""),0,IFERROR(MATCH($AR276&amp;"|"&amp;TEXT(Z$9,"yyyymmdd"),'Controle de reservas'!$T$14:$T$2013,0),0))</f>
      </c>
      <c r="BO276">
        <f ca="1">IF(OR($AQ276=0,AA$9=""),0,IFERROR(MATCH($AR276&amp;"|"&amp;TEXT(AA$9,"yyyymmdd"),'Controle de reservas'!$T$14:$T$2013,0),0))</f>
      </c>
      <c r="BP276">
        <f ca="1">IF(OR($AQ276=0,AB$9=""),0,IFERROR(MATCH($AR276&amp;"|"&amp;TEXT(AB$9,"yyyymmdd"),'Controle de reservas'!$T$14:$T$2013,0),0))</f>
      </c>
      <c r="BQ276">
        <f ca="1">IF(OR($AQ276=0,AC$9=""),0,IFERROR(MATCH($AR276&amp;"|"&amp;TEXT(AC$9,"yyyymmdd"),'Controle de reservas'!$T$14:$T$2013,0),0))</f>
      </c>
      <c r="BR276">
        <f ca="1">IF(OR($AQ276=0,AD$9=""),0,IFERROR(MATCH($AR276&amp;"|"&amp;TEXT(AD$9,"yyyymmdd"),'Controle de reservas'!$T$14:$T$2013,0),0))</f>
      </c>
      <c r="BS276">
        <f ca="1">IF(OR($AQ276=0,AE$9=""),0,IFERROR(MATCH($AR276&amp;"|"&amp;TEXT(AE$9,"yyyymmdd"),'Controle de reservas'!$T$14:$T$2013,0),0))</f>
      </c>
      <c r="BT276">
        <f ca="1">IF(OR($AQ276=0,AF$9=""),0,IFERROR(MATCH($AR276&amp;"|"&amp;TEXT(AF$9,"yyyymmdd"),'Controle de reservas'!$T$14:$T$2013,0),0))</f>
      </c>
      <c r="BU276">
        <f ca="1">IF(OR($AQ276=0,AG$9=""),0,IFERROR(MATCH($AR276&amp;"|"&amp;TEXT(AG$9,"yyyymmdd"),'Controle de reservas'!$T$14:$T$2013,0),0))</f>
      </c>
      <c r="BV276">
        <f ca="1">IF(OR($AQ276=0,AH$9=""),0,IFERROR(MATCH($AR276&amp;"|"&amp;TEXT(AH$9,"yyyymmdd"),'Controle de reservas'!$T$14:$T$2013,0),0))</f>
      </c>
      <c r="BW276">
        <f ca="1">IF(OR($AQ276=0,AI$9=""),0,IFERROR(MATCH($AR276&amp;"|"&amp;TEXT(AI$9,"yyyymmdd"),'Controle de reservas'!$T$14:$T$2013,0),0))</f>
      </c>
      <c r="BX276">
        <f ca="1">IF(OR($AQ276=0,AJ$9=""),0,IFERROR(MATCH($AR276&amp;"|"&amp;TEXT(AJ$9,"yyyymmdd"),'Controle de reservas'!$T$14:$T$2013,0),0))</f>
      </c>
      <c r="BY276">
        <f ca="1">IF(OR($AQ276=0,AK$9=""),0,IFERROR(MATCH($AR276&amp;"|"&amp;TEXT(AK$9,"yyyymmdd"),'Controle de reservas'!$T$14:$T$2013,0),0))</f>
      </c>
    </row>
    <row r="277" spans="1:77" ht="105" customHeight="1" x14ac:dyDescent="0.25">
      <c r="A277" s="16">
        <f ca="1">IF($AQ277=0,"",INDEX('Controle de reservas'!$A$14:$A$2013,$AQ277))</f>
      </c>
      <c r="B277" s="16">
        <f ca="1">IF($AQ277=0,"",INDEX('Controle de reservas'!$B$14:$B$2013,$AQ277))</f>
      </c>
      <c r="C277" s="16">
        <f ca="1">IF($AQ277=0,"",INDEX('Controle de reservas'!$C$14:$C$2013,$AQ277))</f>
      </c>
      <c r="D277" s="16">
        <f ca="1">IF($AQ277=0,"",INDEX('Controle de reservas'!$D$14:$D$2013,$AQ277))</f>
      </c>
      <c r="E277" s="16">
        <f ca="1">IF($AQ277=0,"",INDEX('Controle de reservas'!$E$14:$E$2013,$AQ277))</f>
      </c>
      <c r="F277" s="16">
        <f ca="1">IF($AQ277=0,"",INDEX('Controle de reservas'!$F$14:$F$2013,$AQ277))</f>
      </c>
      <c r="G277" s="17">
        <f ca="1">IF(OR($AQ277=0,G$9="",G$9&lt;$AS277,AND($AT277&lt;&gt;"",G$9&gt;$AT277)),"",IF(AU277=0,"—",IF(INDEX('Controle de reservas'!$P$14:$P$2013,AU277)="DUPLICIDADE NO DIA","CONFLITO"&amp;IF(INDEX('Controle de reservas'!$M$14:$M$2013,AU277)&lt;&gt;"",CHAR(10)&amp;INDEX('Controle de reservas'!$M$14:$M$2013,AU277),"")&amp;IF(INDEX('Controle de reservas'!$N$14:$N$2013,AU277)&lt;&gt;"",CHAR(10)&amp;"Subst.: "&amp;INDEX('Controle de reservas'!$N$14:$N$2013,AU277),"")&amp;IF(AND(ISNUMBER(INDEX('Controle de reservas'!$I$14:$I$2013,AU277)),INDEX('Controle de reservas'!$I$14:$I$2013,AU277)&gt;0,INDEX('Controle de reservas'!$K$14:$K$2013,AU277)&gt;INDEX('Controle de reservas'!$I$14:$I$2013,AU277)),CHAR(10)&amp;"DIVERGÊNCIA DE DATAS",""),IF(INDEX('Controle de reservas'!$L$14:$L$2013,AU277)="Em cobertura","COV",IF(INDEX('Controle de reservas'!$L$14:$L$2013,AU277)="Disponível","DISP",IF(INDEX('Controle de reservas'!$L$14:$L$2013,AU277)="Não utilizado","NU",IF(INDEX('Controle de reservas'!$L$14:$L$2013,AU277)="Folga","F",IF(INDEX('Controle de reservas'!$L$14:$L$2013,AU277)="Ocorrência","O",IF(INDEX('Controle de reservas'!$L$14:$L$2013,AU277)="Programado","PROG",IF(INDEX('Controle de reservas'!$L$14:$L$2013,AU277)="Disponível no posto","DP","SEM SITUAÇÃO")))))))&amp;IF(INDEX('Controle de reservas'!$M$14:$M$2013,AU277)&lt;&gt;"",CHAR(10)&amp;INDEX('Controle de reservas'!$M$14:$M$2013,AU277),IF(OR(INDEX('Controle de reservas'!$L$14:$L$2013,AU277)="Em cobertura",INDEX('Controle de reservas'!$L$14:$L$2013,AU277)="Programado"),CHAR(10)&amp;"SEM LOCAL",""))&amp;IF(INDEX('Controle de reservas'!$N$14:$N$2013,AU277)&lt;&gt;"",CHAR(10)&amp;"Subst.: "&amp;INDEX('Controle de reservas'!$N$14:$N$2013,AU277),"")&amp;IF(AND(ISNUMBER(INDEX('Controle de reservas'!$I$14:$I$2013,AU277)),INDEX('Controle de reservas'!$I$14:$I$2013,AU277)&gt;0,INDEX('Controle de reservas'!$K$14:$K$2013,AU277)&gt;INDEX('Controle de reservas'!$I$14:$I$2013,AU277)),CHAR(10)&amp;"DIVERGÊNCIA DE DATAS","")&amp;IF(INDEX('Controle de reservas'!$P$14:$P$2013,AU277)&lt;&gt;"OK"," !",""))))</f>
      </c>
      <c r="H277" s="17">
        <f ca="1">IF(OR($AQ277=0,H$9="",H$9&lt;$AS277,AND($AT277&lt;&gt;"",H$9&gt;$AT277)),"",IF(AV277=0,"—",IF(INDEX('Controle de reservas'!$P$14:$P$2013,AV277)="DUPLICIDADE NO DIA","CONFLITO"&amp;IF(INDEX('Controle de reservas'!$M$14:$M$2013,AV277)&lt;&gt;"",CHAR(10)&amp;INDEX('Controle de reservas'!$M$14:$M$2013,AV277),"")&amp;IF(INDEX('Controle de reservas'!$N$14:$N$2013,AV277)&lt;&gt;"",CHAR(10)&amp;"Subst.: "&amp;INDEX('Controle de reservas'!$N$14:$N$2013,AV277),"")&amp;IF(AND(ISNUMBER(INDEX('Controle de reservas'!$I$14:$I$2013,AV277)),INDEX('Controle de reservas'!$I$14:$I$2013,AV277)&gt;0,INDEX('Controle de reservas'!$K$14:$K$2013,AV277)&gt;INDEX('Controle de reservas'!$I$14:$I$2013,AV277)),CHAR(10)&amp;"DIVERGÊNCIA DE DATAS",""),IF(INDEX('Controle de reservas'!$L$14:$L$2013,AV277)="Em cobertura","COV",IF(INDEX('Controle de reservas'!$L$14:$L$2013,AV277)="Disponível","DISP",IF(INDEX('Controle de reservas'!$L$14:$L$2013,AV277)="Não utilizado","NU",IF(INDEX('Controle de reservas'!$L$14:$L$2013,AV277)="Folga","F",IF(INDEX('Controle de reservas'!$L$14:$L$2013,AV277)="Ocorrência","O",IF(INDEX('Controle de reservas'!$L$14:$L$2013,AV277)="Programado","PROG",IF(INDEX('Controle de reservas'!$L$14:$L$2013,AV277)="Disponível no posto","DP","SEM SITUAÇÃO")))))))&amp;IF(INDEX('Controle de reservas'!$M$14:$M$2013,AV277)&lt;&gt;"",CHAR(10)&amp;INDEX('Controle de reservas'!$M$14:$M$2013,AV277),IF(OR(INDEX('Controle de reservas'!$L$14:$L$2013,AV277)="Em cobertura",INDEX('Controle de reservas'!$L$14:$L$2013,AV277)="Programado"),CHAR(10)&amp;"SEM LOCAL",""))&amp;IF(INDEX('Controle de reservas'!$N$14:$N$2013,AV277)&lt;&gt;"",CHAR(10)&amp;"Subst.: "&amp;INDEX('Controle de reservas'!$N$14:$N$2013,AV277),"")&amp;IF(AND(ISNUMBER(INDEX('Controle de reservas'!$I$14:$I$2013,AV277)),INDEX('Controle de reservas'!$I$14:$I$2013,AV277)&gt;0,INDEX('Controle de reservas'!$K$14:$K$2013,AV277)&gt;INDEX('Controle de reservas'!$I$14:$I$2013,AV277)),CHAR(10)&amp;"DIVERGÊNCIA DE DATAS","")&amp;IF(INDEX('Controle de reservas'!$P$14:$P$2013,AV277)&lt;&gt;"OK"," !",""))))</f>
      </c>
      <c r="I277" s="17">
        <f ca="1">IF(OR($AQ277=0,I$9="",I$9&lt;$AS277,AND($AT277&lt;&gt;"",I$9&gt;$AT277)),"",IF(AW277=0,"—",IF(INDEX('Controle de reservas'!$P$14:$P$2013,AW277)="DUPLICIDADE NO DIA","CONFLITO"&amp;IF(INDEX('Controle de reservas'!$M$14:$M$2013,AW277)&lt;&gt;"",CHAR(10)&amp;INDEX('Controle de reservas'!$M$14:$M$2013,AW277),"")&amp;IF(INDEX('Controle de reservas'!$N$14:$N$2013,AW277)&lt;&gt;"",CHAR(10)&amp;"Subst.: "&amp;INDEX('Controle de reservas'!$N$14:$N$2013,AW277),"")&amp;IF(AND(ISNUMBER(INDEX('Controle de reservas'!$I$14:$I$2013,AW277)),INDEX('Controle de reservas'!$I$14:$I$2013,AW277)&gt;0,INDEX('Controle de reservas'!$K$14:$K$2013,AW277)&gt;INDEX('Controle de reservas'!$I$14:$I$2013,AW277)),CHAR(10)&amp;"DIVERGÊNCIA DE DATAS",""),IF(INDEX('Controle de reservas'!$L$14:$L$2013,AW277)="Em cobertura","COV",IF(INDEX('Controle de reservas'!$L$14:$L$2013,AW277)="Disponível","DISP",IF(INDEX('Controle de reservas'!$L$14:$L$2013,AW277)="Não utilizado","NU",IF(INDEX('Controle de reservas'!$L$14:$L$2013,AW277)="Folga","F",IF(INDEX('Controle de reservas'!$L$14:$L$2013,AW277)="Ocorrência","O",IF(INDEX('Controle de reservas'!$L$14:$L$2013,AW277)="Programado","PROG",IF(INDEX('Controle de reservas'!$L$14:$L$2013,AW277)="Disponível no posto","DP","SEM SITUAÇÃO")))))))&amp;IF(INDEX('Controle de reservas'!$M$14:$M$2013,AW277)&lt;&gt;"",CHAR(10)&amp;INDEX('Controle de reservas'!$M$14:$M$2013,AW277),IF(OR(INDEX('Controle de reservas'!$L$14:$L$2013,AW277)="Em cobertura",INDEX('Controle de reservas'!$L$14:$L$2013,AW277)="Programado"),CHAR(10)&amp;"SEM LOCAL",""))&amp;IF(INDEX('Controle de reservas'!$N$14:$N$2013,AW277)&lt;&gt;"",CHAR(10)&amp;"Subst.: "&amp;INDEX('Controle de reservas'!$N$14:$N$2013,AW277),"")&amp;IF(AND(ISNUMBER(INDEX('Controle de reservas'!$I$14:$I$2013,AW277)),INDEX('Controle de reservas'!$I$14:$I$2013,AW277)&gt;0,INDEX('Controle de reservas'!$K$14:$K$2013,AW277)&gt;INDEX('Controle de reservas'!$I$14:$I$2013,AW277)),CHAR(10)&amp;"DIVERGÊNCIA DE DATAS","")&amp;IF(INDEX('Controle de reservas'!$P$14:$P$2013,AW277)&lt;&gt;"OK"," !",""))))</f>
      </c>
      <c r="J277" s="17">
        <f ca="1">IF(OR($AQ277=0,J$9="",J$9&lt;$AS277,AND($AT277&lt;&gt;"",J$9&gt;$AT277)),"",IF(AX277=0,"—",IF(INDEX('Controle de reservas'!$P$14:$P$2013,AX277)="DUPLICIDADE NO DIA","CONFLITO"&amp;IF(INDEX('Controle de reservas'!$M$14:$M$2013,AX277)&lt;&gt;"",CHAR(10)&amp;INDEX('Controle de reservas'!$M$14:$M$2013,AX277),"")&amp;IF(INDEX('Controle de reservas'!$N$14:$N$2013,AX277)&lt;&gt;"",CHAR(10)&amp;"Subst.: "&amp;INDEX('Controle de reservas'!$N$14:$N$2013,AX277),"")&amp;IF(AND(ISNUMBER(INDEX('Controle de reservas'!$I$14:$I$2013,AX277)),INDEX('Controle de reservas'!$I$14:$I$2013,AX277)&gt;0,INDEX('Controle de reservas'!$K$14:$K$2013,AX277)&gt;INDEX('Controle de reservas'!$I$14:$I$2013,AX277)),CHAR(10)&amp;"DIVERGÊNCIA DE DATAS",""),IF(INDEX('Controle de reservas'!$L$14:$L$2013,AX277)="Em cobertura","COV",IF(INDEX('Controle de reservas'!$L$14:$L$2013,AX277)="Disponível","DISP",IF(INDEX('Controle de reservas'!$L$14:$L$2013,AX277)="Não utilizado","NU",IF(INDEX('Controle de reservas'!$L$14:$L$2013,AX277)="Folga","F",IF(INDEX('Controle de reservas'!$L$14:$L$2013,AX277)="Ocorrência","O",IF(INDEX('Controle de reservas'!$L$14:$L$2013,AX277)="Programado","PROG",IF(INDEX('Controle de reservas'!$L$14:$L$2013,AX277)="Disponível no posto","DP","SEM SITUAÇÃO")))))))&amp;IF(INDEX('Controle de reservas'!$M$14:$M$2013,AX277)&lt;&gt;"",CHAR(10)&amp;INDEX('Controle de reservas'!$M$14:$M$2013,AX277),IF(OR(INDEX('Controle de reservas'!$L$14:$L$2013,AX277)="Em cobertura",INDEX('Controle de reservas'!$L$14:$L$2013,AX277)="Programado"),CHAR(10)&amp;"SEM LOCAL",""))&amp;IF(INDEX('Controle de reservas'!$N$14:$N$2013,AX277)&lt;&gt;"",CHAR(10)&amp;"Subst.: "&amp;INDEX('Controle de reservas'!$N$14:$N$2013,AX277),"")&amp;IF(AND(ISNUMBER(INDEX('Controle de reservas'!$I$14:$I$2013,AX277)),INDEX('Controle de reservas'!$I$14:$I$2013,AX277)&gt;0,INDEX('Controle de reservas'!$K$14:$K$2013,AX277)&gt;INDEX('Controle de reservas'!$I$14:$I$2013,AX277)),CHAR(10)&amp;"DIVERGÊNCIA DE DATAS","")&amp;IF(INDEX('Controle de reservas'!$P$14:$P$2013,AX277)&lt;&gt;"OK"," !",""))))</f>
      </c>
      <c r="K277" s="17">
        <f ca="1">IF(OR($AQ277=0,K$9="",K$9&lt;$AS277,AND($AT277&lt;&gt;"",K$9&gt;$AT277)),"",IF(AY277=0,"—",IF(INDEX('Controle de reservas'!$P$14:$P$2013,AY277)="DUPLICIDADE NO DIA","CONFLITO"&amp;IF(INDEX('Controle de reservas'!$M$14:$M$2013,AY277)&lt;&gt;"",CHAR(10)&amp;INDEX('Controle de reservas'!$M$14:$M$2013,AY277),"")&amp;IF(INDEX('Controle de reservas'!$N$14:$N$2013,AY277)&lt;&gt;"",CHAR(10)&amp;"Subst.: "&amp;INDEX('Controle de reservas'!$N$14:$N$2013,AY277),"")&amp;IF(AND(ISNUMBER(INDEX('Controle de reservas'!$I$14:$I$2013,AY277)),INDEX('Controle de reservas'!$I$14:$I$2013,AY277)&gt;0,INDEX('Controle de reservas'!$K$14:$K$2013,AY277)&gt;INDEX('Controle de reservas'!$I$14:$I$2013,AY277)),CHAR(10)&amp;"DIVERGÊNCIA DE DATAS",""),IF(INDEX('Controle de reservas'!$L$14:$L$2013,AY277)="Em cobertura","COV",IF(INDEX('Controle de reservas'!$L$14:$L$2013,AY277)="Disponível","DISP",IF(INDEX('Controle de reservas'!$L$14:$L$2013,AY277)="Não utilizado","NU",IF(INDEX('Controle de reservas'!$L$14:$L$2013,AY277)="Folga","F",IF(INDEX('Controle de reservas'!$L$14:$L$2013,AY277)="Ocorrência","O",IF(INDEX('Controle de reservas'!$L$14:$L$2013,AY277)="Programado","PROG",IF(INDEX('Controle de reservas'!$L$14:$L$2013,AY277)="Disponível no posto","DP","SEM SITUAÇÃO")))))))&amp;IF(INDEX('Controle de reservas'!$M$14:$M$2013,AY277)&lt;&gt;"",CHAR(10)&amp;INDEX('Controle de reservas'!$M$14:$M$2013,AY277),IF(OR(INDEX('Controle de reservas'!$L$14:$L$2013,AY277)="Em cobertura",INDEX('Controle de reservas'!$L$14:$L$2013,AY277)="Programado"),CHAR(10)&amp;"SEM LOCAL",""))&amp;IF(INDEX('Controle de reservas'!$N$14:$N$2013,AY277)&lt;&gt;"",CHAR(10)&amp;"Subst.: "&amp;INDEX('Controle de reservas'!$N$14:$N$2013,AY277),"")&amp;IF(AND(ISNUMBER(INDEX('Controle de reservas'!$I$14:$I$2013,AY277)),INDEX('Controle de reservas'!$I$14:$I$2013,AY277)&gt;0,INDEX('Controle de reservas'!$K$14:$K$2013,AY277)&gt;INDEX('Controle de reservas'!$I$14:$I$2013,AY277)),CHAR(10)&amp;"DIVERGÊNCIA DE DATAS","")&amp;IF(INDEX('Controle de reservas'!$P$14:$P$2013,AY277)&lt;&gt;"OK"," !",""))))</f>
      </c>
      <c r="L277" s="17">
        <f ca="1">IF(OR($AQ277=0,L$9="",L$9&lt;$AS277,AND($AT277&lt;&gt;"",L$9&gt;$AT277)),"",IF(AZ277=0,"—",IF(INDEX('Controle de reservas'!$P$14:$P$2013,AZ277)="DUPLICIDADE NO DIA","CONFLITO"&amp;IF(INDEX('Controle de reservas'!$M$14:$M$2013,AZ277)&lt;&gt;"",CHAR(10)&amp;INDEX('Controle de reservas'!$M$14:$M$2013,AZ277),"")&amp;IF(INDEX('Controle de reservas'!$N$14:$N$2013,AZ277)&lt;&gt;"",CHAR(10)&amp;"Subst.: "&amp;INDEX('Controle de reservas'!$N$14:$N$2013,AZ277),"")&amp;IF(AND(ISNUMBER(INDEX('Controle de reservas'!$I$14:$I$2013,AZ277)),INDEX('Controle de reservas'!$I$14:$I$2013,AZ277)&gt;0,INDEX('Controle de reservas'!$K$14:$K$2013,AZ277)&gt;INDEX('Controle de reservas'!$I$14:$I$2013,AZ277)),CHAR(10)&amp;"DIVERGÊNCIA DE DATAS",""),IF(INDEX('Controle de reservas'!$L$14:$L$2013,AZ277)="Em cobertura","COV",IF(INDEX('Controle de reservas'!$L$14:$L$2013,AZ277)="Disponível","DISP",IF(INDEX('Controle de reservas'!$L$14:$L$2013,AZ277)="Não utilizado","NU",IF(INDEX('Controle de reservas'!$L$14:$L$2013,AZ277)="Folga","F",IF(INDEX('Controle de reservas'!$L$14:$L$2013,AZ277)="Ocorrência","O",IF(INDEX('Controle de reservas'!$L$14:$L$2013,AZ277)="Programado","PROG",IF(INDEX('Controle de reservas'!$L$14:$L$2013,AZ277)="Disponível no posto","DP","SEM SITUAÇÃO")))))))&amp;IF(INDEX('Controle de reservas'!$M$14:$M$2013,AZ277)&lt;&gt;"",CHAR(10)&amp;INDEX('Controle de reservas'!$M$14:$M$2013,AZ277),IF(OR(INDEX('Controle de reservas'!$L$14:$L$2013,AZ277)="Em cobertura",INDEX('Controle de reservas'!$L$14:$L$2013,AZ277)="Programado"),CHAR(10)&amp;"SEM LOCAL",""))&amp;IF(INDEX('Controle de reservas'!$N$14:$N$2013,AZ277)&lt;&gt;"",CHAR(10)&amp;"Subst.: "&amp;INDEX('Controle de reservas'!$N$14:$N$2013,AZ277),"")&amp;IF(AND(ISNUMBER(INDEX('Controle de reservas'!$I$14:$I$2013,AZ277)),INDEX('Controle de reservas'!$I$14:$I$2013,AZ277)&gt;0,INDEX('Controle de reservas'!$K$14:$K$2013,AZ277)&gt;INDEX('Controle de reservas'!$I$14:$I$2013,AZ277)),CHAR(10)&amp;"DIVERGÊNCIA DE DATAS","")&amp;IF(INDEX('Controle de reservas'!$P$14:$P$2013,AZ277)&lt;&gt;"OK"," !",""))))</f>
      </c>
      <c r="M277" s="17">
        <f ca="1">IF(OR($AQ277=0,M$9="",M$9&lt;$AS277,AND($AT277&lt;&gt;"",M$9&gt;$AT277)),"",IF(BA277=0,"—",IF(INDEX('Controle de reservas'!$P$14:$P$2013,BA277)="DUPLICIDADE NO DIA","CONFLITO"&amp;IF(INDEX('Controle de reservas'!$M$14:$M$2013,BA277)&lt;&gt;"",CHAR(10)&amp;INDEX('Controle de reservas'!$M$14:$M$2013,BA277),"")&amp;IF(INDEX('Controle de reservas'!$N$14:$N$2013,BA277)&lt;&gt;"",CHAR(10)&amp;"Subst.: "&amp;INDEX('Controle de reservas'!$N$14:$N$2013,BA277),"")&amp;IF(AND(ISNUMBER(INDEX('Controle de reservas'!$I$14:$I$2013,BA277)),INDEX('Controle de reservas'!$I$14:$I$2013,BA277)&gt;0,INDEX('Controle de reservas'!$K$14:$K$2013,BA277)&gt;INDEX('Controle de reservas'!$I$14:$I$2013,BA277)),CHAR(10)&amp;"DIVERGÊNCIA DE DATAS",""),IF(INDEX('Controle de reservas'!$L$14:$L$2013,BA277)="Em cobertura","COV",IF(INDEX('Controle de reservas'!$L$14:$L$2013,BA277)="Disponível","DISP",IF(INDEX('Controle de reservas'!$L$14:$L$2013,BA277)="Não utilizado","NU",IF(INDEX('Controle de reservas'!$L$14:$L$2013,BA277)="Folga","F",IF(INDEX('Controle de reservas'!$L$14:$L$2013,BA277)="Ocorrência","O",IF(INDEX('Controle de reservas'!$L$14:$L$2013,BA277)="Programado","PROG",IF(INDEX('Controle de reservas'!$L$14:$L$2013,BA277)="Disponível no posto","DP","SEM SITUAÇÃO")))))))&amp;IF(INDEX('Controle de reservas'!$M$14:$M$2013,BA277)&lt;&gt;"",CHAR(10)&amp;INDEX('Controle de reservas'!$M$14:$M$2013,BA277),IF(OR(INDEX('Controle de reservas'!$L$14:$L$2013,BA277)="Em cobertura",INDEX('Controle de reservas'!$L$14:$L$2013,BA277)="Programado"),CHAR(10)&amp;"SEM LOCAL",""))&amp;IF(INDEX('Controle de reservas'!$N$14:$N$2013,BA277)&lt;&gt;"",CHAR(10)&amp;"Subst.: "&amp;INDEX('Controle de reservas'!$N$14:$N$2013,BA277),"")&amp;IF(AND(ISNUMBER(INDEX('Controle de reservas'!$I$14:$I$2013,BA277)),INDEX('Controle de reservas'!$I$14:$I$2013,BA277)&gt;0,INDEX('Controle de reservas'!$K$14:$K$2013,BA277)&gt;INDEX('Controle de reservas'!$I$14:$I$2013,BA277)),CHAR(10)&amp;"DIVERGÊNCIA DE DATAS","")&amp;IF(INDEX('Controle de reservas'!$P$14:$P$2013,BA277)&lt;&gt;"OK"," !",""))))</f>
      </c>
      <c r="N277" s="17">
        <f ca="1">IF(OR($AQ277=0,N$9="",N$9&lt;$AS277,AND($AT277&lt;&gt;"",N$9&gt;$AT277)),"",IF(BB277=0,"—",IF(INDEX('Controle de reservas'!$P$14:$P$2013,BB277)="DUPLICIDADE NO DIA","CONFLITO"&amp;IF(INDEX('Controle de reservas'!$M$14:$M$2013,BB277)&lt;&gt;"",CHAR(10)&amp;INDEX('Controle de reservas'!$M$14:$M$2013,BB277),"")&amp;IF(INDEX('Controle de reservas'!$N$14:$N$2013,BB277)&lt;&gt;"",CHAR(10)&amp;"Subst.: "&amp;INDEX('Controle de reservas'!$N$14:$N$2013,BB277),"")&amp;IF(AND(ISNUMBER(INDEX('Controle de reservas'!$I$14:$I$2013,BB277)),INDEX('Controle de reservas'!$I$14:$I$2013,BB277)&gt;0,INDEX('Controle de reservas'!$K$14:$K$2013,BB277)&gt;INDEX('Controle de reservas'!$I$14:$I$2013,BB277)),CHAR(10)&amp;"DIVERGÊNCIA DE DATAS",""),IF(INDEX('Controle de reservas'!$L$14:$L$2013,BB277)="Em cobertura","COV",IF(INDEX('Controle de reservas'!$L$14:$L$2013,BB277)="Disponível","DISP",IF(INDEX('Controle de reservas'!$L$14:$L$2013,BB277)="Não utilizado","NU",IF(INDEX('Controle de reservas'!$L$14:$L$2013,BB277)="Folga","F",IF(INDEX('Controle de reservas'!$L$14:$L$2013,BB277)="Ocorrência","O",IF(INDEX('Controle de reservas'!$L$14:$L$2013,BB277)="Programado","PROG",IF(INDEX('Controle de reservas'!$L$14:$L$2013,BB277)="Disponível no posto","DP","SEM SITUAÇÃO")))))))&amp;IF(INDEX('Controle de reservas'!$M$14:$M$2013,BB277)&lt;&gt;"",CHAR(10)&amp;INDEX('Controle de reservas'!$M$14:$M$2013,BB277),IF(OR(INDEX('Controle de reservas'!$L$14:$L$2013,BB277)="Em cobertura",INDEX('Controle de reservas'!$L$14:$L$2013,BB277)="Programado"),CHAR(10)&amp;"SEM LOCAL",""))&amp;IF(INDEX('Controle de reservas'!$N$14:$N$2013,BB277)&lt;&gt;"",CHAR(10)&amp;"Subst.: "&amp;INDEX('Controle de reservas'!$N$14:$N$2013,BB277),"")&amp;IF(AND(ISNUMBER(INDEX('Controle de reservas'!$I$14:$I$2013,BB277)),INDEX('Controle de reservas'!$I$14:$I$2013,BB277)&gt;0,INDEX('Controle de reservas'!$K$14:$K$2013,BB277)&gt;INDEX('Controle de reservas'!$I$14:$I$2013,BB277)),CHAR(10)&amp;"DIVERGÊNCIA DE DATAS","")&amp;IF(INDEX('Controle de reservas'!$P$14:$P$2013,BB277)&lt;&gt;"OK"," !",""))))</f>
      </c>
      <c r="O277" s="17">
        <f ca="1">IF(OR($AQ277=0,O$9="",O$9&lt;$AS277,AND($AT277&lt;&gt;"",O$9&gt;$AT277)),"",IF(BC277=0,"—",IF(INDEX('Controle de reservas'!$P$14:$P$2013,BC277)="DUPLICIDADE NO DIA","CONFLITO"&amp;IF(INDEX('Controle de reservas'!$M$14:$M$2013,BC277)&lt;&gt;"",CHAR(10)&amp;INDEX('Controle de reservas'!$M$14:$M$2013,BC277),"")&amp;IF(INDEX('Controle de reservas'!$N$14:$N$2013,BC277)&lt;&gt;"",CHAR(10)&amp;"Subst.: "&amp;INDEX('Controle de reservas'!$N$14:$N$2013,BC277),"")&amp;IF(AND(ISNUMBER(INDEX('Controle de reservas'!$I$14:$I$2013,BC277)),INDEX('Controle de reservas'!$I$14:$I$2013,BC277)&gt;0,INDEX('Controle de reservas'!$K$14:$K$2013,BC277)&gt;INDEX('Controle de reservas'!$I$14:$I$2013,BC277)),CHAR(10)&amp;"DIVERGÊNCIA DE DATAS",""),IF(INDEX('Controle de reservas'!$L$14:$L$2013,BC277)="Em cobertura","COV",IF(INDEX('Controle de reservas'!$L$14:$L$2013,BC277)="Disponível","DISP",IF(INDEX('Controle de reservas'!$L$14:$L$2013,BC277)="Não utilizado","NU",IF(INDEX('Controle de reservas'!$L$14:$L$2013,BC277)="Folga","F",IF(INDEX('Controle de reservas'!$L$14:$L$2013,BC277)="Ocorrência","O",IF(INDEX('Controle de reservas'!$L$14:$L$2013,BC277)="Programado","PROG",IF(INDEX('Controle de reservas'!$L$14:$L$2013,BC277)="Disponível no posto","DP","SEM SITUAÇÃO")))))))&amp;IF(INDEX('Controle de reservas'!$M$14:$M$2013,BC277)&lt;&gt;"",CHAR(10)&amp;INDEX('Controle de reservas'!$M$14:$M$2013,BC277),IF(OR(INDEX('Controle de reservas'!$L$14:$L$2013,BC277)="Em cobertura",INDEX('Controle de reservas'!$L$14:$L$2013,BC277)="Programado"),CHAR(10)&amp;"SEM LOCAL",""))&amp;IF(INDEX('Controle de reservas'!$N$14:$N$2013,BC277)&lt;&gt;"",CHAR(10)&amp;"Subst.: "&amp;INDEX('Controle de reservas'!$N$14:$N$2013,BC277),"")&amp;IF(AND(ISNUMBER(INDEX('Controle de reservas'!$I$14:$I$2013,BC277)),INDEX('Controle de reservas'!$I$14:$I$2013,BC277)&gt;0,INDEX('Controle de reservas'!$K$14:$K$2013,BC277)&gt;INDEX('Controle de reservas'!$I$14:$I$2013,BC277)),CHAR(10)&amp;"DIVERGÊNCIA DE DATAS","")&amp;IF(INDEX('Controle de reservas'!$P$14:$P$2013,BC277)&lt;&gt;"OK"," !",""))))</f>
      </c>
      <c r="P277" s="17">
        <f ca="1">IF(OR($AQ277=0,P$9="",P$9&lt;$AS277,AND($AT277&lt;&gt;"",P$9&gt;$AT277)),"",IF(BD277=0,"—",IF(INDEX('Controle de reservas'!$P$14:$P$2013,BD277)="DUPLICIDADE NO DIA","CONFLITO"&amp;IF(INDEX('Controle de reservas'!$M$14:$M$2013,BD277)&lt;&gt;"",CHAR(10)&amp;INDEX('Controle de reservas'!$M$14:$M$2013,BD277),"")&amp;IF(INDEX('Controle de reservas'!$N$14:$N$2013,BD277)&lt;&gt;"",CHAR(10)&amp;"Subst.: "&amp;INDEX('Controle de reservas'!$N$14:$N$2013,BD277),"")&amp;IF(AND(ISNUMBER(INDEX('Controle de reservas'!$I$14:$I$2013,BD277)),INDEX('Controle de reservas'!$I$14:$I$2013,BD277)&gt;0,INDEX('Controle de reservas'!$K$14:$K$2013,BD277)&gt;INDEX('Controle de reservas'!$I$14:$I$2013,BD277)),CHAR(10)&amp;"DIVERGÊNCIA DE DATAS",""),IF(INDEX('Controle de reservas'!$L$14:$L$2013,BD277)="Em cobertura","COV",IF(INDEX('Controle de reservas'!$L$14:$L$2013,BD277)="Disponível","DISP",IF(INDEX('Controle de reservas'!$L$14:$L$2013,BD277)="Não utilizado","NU",IF(INDEX('Controle de reservas'!$L$14:$L$2013,BD277)="Folga","F",IF(INDEX('Controle de reservas'!$L$14:$L$2013,BD277)="Ocorrência","O",IF(INDEX('Controle de reservas'!$L$14:$L$2013,BD277)="Programado","PROG",IF(INDEX('Controle de reservas'!$L$14:$L$2013,BD277)="Disponível no posto","DP","SEM SITUAÇÃO")))))))&amp;IF(INDEX('Controle de reservas'!$M$14:$M$2013,BD277)&lt;&gt;"",CHAR(10)&amp;INDEX('Controle de reservas'!$M$14:$M$2013,BD277),IF(OR(INDEX('Controle de reservas'!$L$14:$L$2013,BD277)="Em cobertura",INDEX('Controle de reservas'!$L$14:$L$2013,BD277)="Programado"),CHAR(10)&amp;"SEM LOCAL",""))&amp;IF(INDEX('Controle de reservas'!$N$14:$N$2013,BD277)&lt;&gt;"",CHAR(10)&amp;"Subst.: "&amp;INDEX('Controle de reservas'!$N$14:$N$2013,BD277),"")&amp;IF(AND(ISNUMBER(INDEX('Controle de reservas'!$I$14:$I$2013,BD277)),INDEX('Controle de reservas'!$I$14:$I$2013,BD277)&gt;0,INDEX('Controle de reservas'!$K$14:$K$2013,BD277)&gt;INDEX('Controle de reservas'!$I$14:$I$2013,BD277)),CHAR(10)&amp;"DIVERGÊNCIA DE DATAS","")&amp;IF(INDEX('Controle de reservas'!$P$14:$P$2013,BD277)&lt;&gt;"OK"," !",""))))</f>
      </c>
      <c r="Q277" s="17">
        <f ca="1">IF(OR($AQ277=0,Q$9="",Q$9&lt;$AS277,AND($AT277&lt;&gt;"",Q$9&gt;$AT277)),"",IF(BE277=0,"—",IF(INDEX('Controle de reservas'!$P$14:$P$2013,BE277)="DUPLICIDADE NO DIA","CONFLITO"&amp;IF(INDEX('Controle de reservas'!$M$14:$M$2013,BE277)&lt;&gt;"",CHAR(10)&amp;INDEX('Controle de reservas'!$M$14:$M$2013,BE277),"")&amp;IF(INDEX('Controle de reservas'!$N$14:$N$2013,BE277)&lt;&gt;"",CHAR(10)&amp;"Subst.: "&amp;INDEX('Controle de reservas'!$N$14:$N$2013,BE277),"")&amp;IF(AND(ISNUMBER(INDEX('Controle de reservas'!$I$14:$I$2013,BE277)),INDEX('Controle de reservas'!$I$14:$I$2013,BE277)&gt;0,INDEX('Controle de reservas'!$K$14:$K$2013,BE277)&gt;INDEX('Controle de reservas'!$I$14:$I$2013,BE277)),CHAR(10)&amp;"DIVERGÊNCIA DE DATAS",""),IF(INDEX('Controle de reservas'!$L$14:$L$2013,BE277)="Em cobertura","COV",IF(INDEX('Controle de reservas'!$L$14:$L$2013,BE277)="Disponível","DISP",IF(INDEX('Controle de reservas'!$L$14:$L$2013,BE277)="Não utilizado","NU",IF(INDEX('Controle de reservas'!$L$14:$L$2013,BE277)="Folga","F",IF(INDEX('Controle de reservas'!$L$14:$L$2013,BE277)="Ocorrência","O",IF(INDEX('Controle de reservas'!$L$14:$L$2013,BE277)="Programado","PROG",IF(INDEX('Controle de reservas'!$L$14:$L$2013,BE277)="Disponível no posto","DP","SEM SITUAÇÃO")))))))&amp;IF(INDEX('Controle de reservas'!$M$14:$M$2013,BE277)&lt;&gt;"",CHAR(10)&amp;INDEX('Controle de reservas'!$M$14:$M$2013,BE277),IF(OR(INDEX('Controle de reservas'!$L$14:$L$2013,BE277)="Em cobertura",INDEX('Controle de reservas'!$L$14:$L$2013,BE277)="Programado"),CHAR(10)&amp;"SEM LOCAL",""))&amp;IF(INDEX('Controle de reservas'!$N$14:$N$2013,BE277)&lt;&gt;"",CHAR(10)&amp;"Subst.: "&amp;INDEX('Controle de reservas'!$N$14:$N$2013,BE277),"")&amp;IF(AND(ISNUMBER(INDEX('Controle de reservas'!$I$14:$I$2013,BE277)),INDEX('Controle de reservas'!$I$14:$I$2013,BE277)&gt;0,INDEX('Controle de reservas'!$K$14:$K$2013,BE277)&gt;INDEX('Controle de reservas'!$I$14:$I$2013,BE277)),CHAR(10)&amp;"DIVERGÊNCIA DE DATAS","")&amp;IF(INDEX('Controle de reservas'!$P$14:$P$2013,BE277)&lt;&gt;"OK"," !",""))))</f>
      </c>
      <c r="R277" s="17">
        <f ca="1">IF(OR($AQ277=0,R$9="",R$9&lt;$AS277,AND($AT277&lt;&gt;"",R$9&gt;$AT277)),"",IF(BF277=0,"—",IF(INDEX('Controle de reservas'!$P$14:$P$2013,BF277)="DUPLICIDADE NO DIA","CONFLITO"&amp;IF(INDEX('Controle de reservas'!$M$14:$M$2013,BF277)&lt;&gt;"",CHAR(10)&amp;INDEX('Controle de reservas'!$M$14:$M$2013,BF277),"")&amp;IF(INDEX('Controle de reservas'!$N$14:$N$2013,BF277)&lt;&gt;"",CHAR(10)&amp;"Subst.: "&amp;INDEX('Controle de reservas'!$N$14:$N$2013,BF277),"")&amp;IF(AND(ISNUMBER(INDEX('Controle de reservas'!$I$14:$I$2013,BF277)),INDEX('Controle de reservas'!$I$14:$I$2013,BF277)&gt;0,INDEX('Controle de reservas'!$K$14:$K$2013,BF277)&gt;INDEX('Controle de reservas'!$I$14:$I$2013,BF277)),CHAR(10)&amp;"DIVERGÊNCIA DE DATAS",""),IF(INDEX('Controle de reservas'!$L$14:$L$2013,BF277)="Em cobertura","COV",IF(INDEX('Controle de reservas'!$L$14:$L$2013,BF277)="Disponível","DISP",IF(INDEX('Controle de reservas'!$L$14:$L$2013,BF277)="Não utilizado","NU",IF(INDEX('Controle de reservas'!$L$14:$L$2013,BF277)="Folga","F",IF(INDEX('Controle de reservas'!$L$14:$L$2013,BF277)="Ocorrência","O",IF(INDEX('Controle de reservas'!$L$14:$L$2013,BF277)="Programado","PROG",IF(INDEX('Controle de reservas'!$L$14:$L$2013,BF277)="Disponível no posto","DP","SEM SITUAÇÃO")))))))&amp;IF(INDEX('Controle de reservas'!$M$14:$M$2013,BF277)&lt;&gt;"",CHAR(10)&amp;INDEX('Controle de reservas'!$M$14:$M$2013,BF277),IF(OR(INDEX('Controle de reservas'!$L$14:$L$2013,BF277)="Em cobertura",INDEX('Controle de reservas'!$L$14:$L$2013,BF277)="Programado"),CHAR(10)&amp;"SEM LOCAL",""))&amp;IF(INDEX('Controle de reservas'!$N$14:$N$2013,BF277)&lt;&gt;"",CHAR(10)&amp;"Subst.: "&amp;INDEX('Controle de reservas'!$N$14:$N$2013,BF277),"")&amp;IF(AND(ISNUMBER(INDEX('Controle de reservas'!$I$14:$I$2013,BF277)),INDEX('Controle de reservas'!$I$14:$I$2013,BF277)&gt;0,INDEX('Controle de reservas'!$K$14:$K$2013,BF277)&gt;INDEX('Controle de reservas'!$I$14:$I$2013,BF277)),CHAR(10)&amp;"DIVERGÊNCIA DE DATAS","")&amp;IF(INDEX('Controle de reservas'!$P$14:$P$2013,BF277)&lt;&gt;"OK"," !",""))))</f>
      </c>
      <c r="S277" s="17">
        <f ca="1">IF(OR($AQ277=0,S$9="",S$9&lt;$AS277,AND($AT277&lt;&gt;"",S$9&gt;$AT277)),"",IF(BG277=0,"—",IF(INDEX('Controle de reservas'!$P$14:$P$2013,BG277)="DUPLICIDADE NO DIA","CONFLITO"&amp;IF(INDEX('Controle de reservas'!$M$14:$M$2013,BG277)&lt;&gt;"",CHAR(10)&amp;INDEX('Controle de reservas'!$M$14:$M$2013,BG277),"")&amp;IF(INDEX('Controle de reservas'!$N$14:$N$2013,BG277)&lt;&gt;"",CHAR(10)&amp;"Subst.: "&amp;INDEX('Controle de reservas'!$N$14:$N$2013,BG277),"")&amp;IF(AND(ISNUMBER(INDEX('Controle de reservas'!$I$14:$I$2013,BG277)),INDEX('Controle de reservas'!$I$14:$I$2013,BG277)&gt;0,INDEX('Controle de reservas'!$K$14:$K$2013,BG277)&gt;INDEX('Controle de reservas'!$I$14:$I$2013,BG277)),CHAR(10)&amp;"DIVERGÊNCIA DE DATAS",""),IF(INDEX('Controle de reservas'!$L$14:$L$2013,BG277)="Em cobertura","COV",IF(INDEX('Controle de reservas'!$L$14:$L$2013,BG277)="Disponível","DISP",IF(INDEX('Controle de reservas'!$L$14:$L$2013,BG277)="Não utilizado","NU",IF(INDEX('Controle de reservas'!$L$14:$L$2013,BG277)="Folga","F",IF(INDEX('Controle de reservas'!$L$14:$L$2013,BG277)="Ocorrência","O",IF(INDEX('Controle de reservas'!$L$14:$L$2013,BG277)="Programado","PROG",IF(INDEX('Controle de reservas'!$L$14:$L$2013,BG277)="Disponível no posto","DP","SEM SITUAÇÃO")))))))&amp;IF(INDEX('Controle de reservas'!$M$14:$M$2013,BG277)&lt;&gt;"",CHAR(10)&amp;INDEX('Controle de reservas'!$M$14:$M$2013,BG277),IF(OR(INDEX('Controle de reservas'!$L$14:$L$2013,BG277)="Em cobertura",INDEX('Controle de reservas'!$L$14:$L$2013,BG277)="Programado"),CHAR(10)&amp;"SEM LOCAL",""))&amp;IF(INDEX('Controle de reservas'!$N$14:$N$2013,BG277)&lt;&gt;"",CHAR(10)&amp;"Subst.: "&amp;INDEX('Controle de reservas'!$N$14:$N$2013,BG277),"")&amp;IF(AND(ISNUMBER(INDEX('Controle de reservas'!$I$14:$I$2013,BG277)),INDEX('Controle de reservas'!$I$14:$I$2013,BG277)&gt;0,INDEX('Controle de reservas'!$K$14:$K$2013,BG277)&gt;INDEX('Controle de reservas'!$I$14:$I$2013,BG277)),CHAR(10)&amp;"DIVERGÊNCIA DE DATAS","")&amp;IF(INDEX('Controle de reservas'!$P$14:$P$2013,BG277)&lt;&gt;"OK"," !",""))))</f>
      </c>
      <c r="T277" s="17">
        <f ca="1">IF(OR($AQ277=0,T$9="",T$9&lt;$AS277,AND($AT277&lt;&gt;"",T$9&gt;$AT277)),"",IF(BH277=0,"—",IF(INDEX('Controle de reservas'!$P$14:$P$2013,BH277)="DUPLICIDADE NO DIA","CONFLITO"&amp;IF(INDEX('Controle de reservas'!$M$14:$M$2013,BH277)&lt;&gt;"",CHAR(10)&amp;INDEX('Controle de reservas'!$M$14:$M$2013,BH277),"")&amp;IF(INDEX('Controle de reservas'!$N$14:$N$2013,BH277)&lt;&gt;"",CHAR(10)&amp;"Subst.: "&amp;INDEX('Controle de reservas'!$N$14:$N$2013,BH277),"")&amp;IF(AND(ISNUMBER(INDEX('Controle de reservas'!$I$14:$I$2013,BH277)),INDEX('Controle de reservas'!$I$14:$I$2013,BH277)&gt;0,INDEX('Controle de reservas'!$K$14:$K$2013,BH277)&gt;INDEX('Controle de reservas'!$I$14:$I$2013,BH277)),CHAR(10)&amp;"DIVERGÊNCIA DE DATAS",""),IF(INDEX('Controle de reservas'!$L$14:$L$2013,BH277)="Em cobertura","COV",IF(INDEX('Controle de reservas'!$L$14:$L$2013,BH277)="Disponível","DISP",IF(INDEX('Controle de reservas'!$L$14:$L$2013,BH277)="Não utilizado","NU",IF(INDEX('Controle de reservas'!$L$14:$L$2013,BH277)="Folga","F",IF(INDEX('Controle de reservas'!$L$14:$L$2013,BH277)="Ocorrência","O",IF(INDEX('Controle de reservas'!$L$14:$L$2013,BH277)="Programado","PROG",IF(INDEX('Controle de reservas'!$L$14:$L$2013,BH277)="Disponível no posto","DP","SEM SITUAÇÃO")))))))&amp;IF(INDEX('Controle de reservas'!$M$14:$M$2013,BH277)&lt;&gt;"",CHAR(10)&amp;INDEX('Controle de reservas'!$M$14:$M$2013,BH277),IF(OR(INDEX('Controle de reservas'!$L$14:$L$2013,BH277)="Em cobertura",INDEX('Controle de reservas'!$L$14:$L$2013,BH277)="Programado"),CHAR(10)&amp;"SEM LOCAL",""))&amp;IF(INDEX('Controle de reservas'!$N$14:$N$2013,BH277)&lt;&gt;"",CHAR(10)&amp;"Subst.: "&amp;INDEX('Controle de reservas'!$N$14:$N$2013,BH277),"")&amp;IF(AND(ISNUMBER(INDEX('Controle de reservas'!$I$14:$I$2013,BH277)),INDEX('Controle de reservas'!$I$14:$I$2013,BH277)&gt;0,INDEX('Controle de reservas'!$K$14:$K$2013,BH277)&gt;INDEX('Controle de reservas'!$I$14:$I$2013,BH277)),CHAR(10)&amp;"DIVERGÊNCIA DE DATAS","")&amp;IF(INDEX('Controle de reservas'!$P$14:$P$2013,BH277)&lt;&gt;"OK"," !",""))))</f>
      </c>
      <c r="U277" s="17">
        <f ca="1">IF(OR($AQ277=0,U$9="",U$9&lt;$AS277,AND($AT277&lt;&gt;"",U$9&gt;$AT277)),"",IF(BI277=0,"—",IF(INDEX('Controle de reservas'!$P$14:$P$2013,BI277)="DUPLICIDADE NO DIA","CONFLITO"&amp;IF(INDEX('Controle de reservas'!$M$14:$M$2013,BI277)&lt;&gt;"",CHAR(10)&amp;INDEX('Controle de reservas'!$M$14:$M$2013,BI277),"")&amp;IF(INDEX('Controle de reservas'!$N$14:$N$2013,BI277)&lt;&gt;"",CHAR(10)&amp;"Subst.: "&amp;INDEX('Controle de reservas'!$N$14:$N$2013,BI277),"")&amp;IF(AND(ISNUMBER(INDEX('Controle de reservas'!$I$14:$I$2013,BI277)),INDEX('Controle de reservas'!$I$14:$I$2013,BI277)&gt;0,INDEX('Controle de reservas'!$K$14:$K$2013,BI277)&gt;INDEX('Controle de reservas'!$I$14:$I$2013,BI277)),CHAR(10)&amp;"DIVERGÊNCIA DE DATAS",""),IF(INDEX('Controle de reservas'!$L$14:$L$2013,BI277)="Em cobertura","COV",IF(INDEX('Controle de reservas'!$L$14:$L$2013,BI277)="Disponível","DISP",IF(INDEX('Controle de reservas'!$L$14:$L$2013,BI277)="Não utilizado","NU",IF(INDEX('Controle de reservas'!$L$14:$L$2013,BI277)="Folga","F",IF(INDEX('Controle de reservas'!$L$14:$L$2013,BI277)="Ocorrência","O",IF(INDEX('Controle de reservas'!$L$14:$L$2013,BI277)="Programado","PROG",IF(INDEX('Controle de reservas'!$L$14:$L$2013,BI277)="Disponível no posto","DP","SEM SITUAÇÃO")))))))&amp;IF(INDEX('Controle de reservas'!$M$14:$M$2013,BI277)&lt;&gt;"",CHAR(10)&amp;INDEX('Controle de reservas'!$M$14:$M$2013,BI277),IF(OR(INDEX('Controle de reservas'!$L$14:$L$2013,BI277)="Em cobertura",INDEX('Controle de reservas'!$L$14:$L$2013,BI277)="Programado"),CHAR(10)&amp;"SEM LOCAL",""))&amp;IF(INDEX('Controle de reservas'!$N$14:$N$2013,BI277)&lt;&gt;"",CHAR(10)&amp;"Subst.: "&amp;INDEX('Controle de reservas'!$N$14:$N$2013,BI277),"")&amp;IF(AND(ISNUMBER(INDEX('Controle de reservas'!$I$14:$I$2013,BI277)),INDEX('Controle de reservas'!$I$14:$I$2013,BI277)&gt;0,INDEX('Controle de reservas'!$K$14:$K$2013,BI277)&gt;INDEX('Controle de reservas'!$I$14:$I$2013,BI277)),CHAR(10)&amp;"DIVERGÊNCIA DE DATAS","")&amp;IF(INDEX('Controle de reservas'!$P$14:$P$2013,BI277)&lt;&gt;"OK"," !",""))))</f>
      </c>
      <c r="V277" s="17">
        <f ca="1">IF(OR($AQ277=0,V$9="",V$9&lt;$AS277,AND($AT277&lt;&gt;"",V$9&gt;$AT277)),"",IF(BJ277=0,"—",IF(INDEX('Controle de reservas'!$P$14:$P$2013,BJ277)="DUPLICIDADE NO DIA","CONFLITO"&amp;IF(INDEX('Controle de reservas'!$M$14:$M$2013,BJ277)&lt;&gt;"",CHAR(10)&amp;INDEX('Controle de reservas'!$M$14:$M$2013,BJ277),"")&amp;IF(INDEX('Controle de reservas'!$N$14:$N$2013,BJ277)&lt;&gt;"",CHAR(10)&amp;"Subst.: "&amp;INDEX('Controle de reservas'!$N$14:$N$2013,BJ277),"")&amp;IF(AND(ISNUMBER(INDEX('Controle de reservas'!$I$14:$I$2013,BJ277)),INDEX('Controle de reservas'!$I$14:$I$2013,BJ277)&gt;0,INDEX('Controle de reservas'!$K$14:$K$2013,BJ277)&gt;INDEX('Controle de reservas'!$I$14:$I$2013,BJ277)),CHAR(10)&amp;"DIVERGÊNCIA DE DATAS",""),IF(INDEX('Controle de reservas'!$L$14:$L$2013,BJ277)="Em cobertura","COV",IF(INDEX('Controle de reservas'!$L$14:$L$2013,BJ277)="Disponível","DISP",IF(INDEX('Controle de reservas'!$L$14:$L$2013,BJ277)="Não utilizado","NU",IF(INDEX('Controle de reservas'!$L$14:$L$2013,BJ277)="Folga","F",IF(INDEX('Controle de reservas'!$L$14:$L$2013,BJ277)="Ocorrência","O",IF(INDEX('Controle de reservas'!$L$14:$L$2013,BJ277)="Programado","PROG",IF(INDEX('Controle de reservas'!$L$14:$L$2013,BJ277)="Disponível no posto","DP","SEM SITUAÇÃO")))))))&amp;IF(INDEX('Controle de reservas'!$M$14:$M$2013,BJ277)&lt;&gt;"",CHAR(10)&amp;INDEX('Controle de reservas'!$M$14:$M$2013,BJ277),IF(OR(INDEX('Controle de reservas'!$L$14:$L$2013,BJ277)="Em cobertura",INDEX('Controle de reservas'!$L$14:$L$2013,BJ277)="Programado"),CHAR(10)&amp;"SEM LOCAL",""))&amp;IF(INDEX('Controle de reservas'!$N$14:$N$2013,BJ277)&lt;&gt;"",CHAR(10)&amp;"Subst.: "&amp;INDEX('Controle de reservas'!$N$14:$N$2013,BJ277),"")&amp;IF(AND(ISNUMBER(INDEX('Controle de reservas'!$I$14:$I$2013,BJ277)),INDEX('Controle de reservas'!$I$14:$I$2013,BJ277)&gt;0,INDEX('Controle de reservas'!$K$14:$K$2013,BJ277)&gt;INDEX('Controle de reservas'!$I$14:$I$2013,BJ277)),CHAR(10)&amp;"DIVERGÊNCIA DE DATAS","")&amp;IF(INDEX('Controle de reservas'!$P$14:$P$2013,BJ277)&lt;&gt;"OK"," !",""))))</f>
      </c>
      <c r="W277" s="17">
        <f ca="1">IF(OR($AQ277=0,W$9="",W$9&lt;$AS277,AND($AT277&lt;&gt;"",W$9&gt;$AT277)),"",IF(BK277=0,"—",IF(INDEX('Controle de reservas'!$P$14:$P$2013,BK277)="DUPLICIDADE NO DIA","CONFLITO"&amp;IF(INDEX('Controle de reservas'!$M$14:$M$2013,BK277)&lt;&gt;"",CHAR(10)&amp;INDEX('Controle de reservas'!$M$14:$M$2013,BK277),"")&amp;IF(INDEX('Controle de reservas'!$N$14:$N$2013,BK277)&lt;&gt;"",CHAR(10)&amp;"Subst.: "&amp;INDEX('Controle de reservas'!$N$14:$N$2013,BK277),"")&amp;IF(AND(ISNUMBER(INDEX('Controle de reservas'!$I$14:$I$2013,BK277)),INDEX('Controle de reservas'!$I$14:$I$2013,BK277)&gt;0,INDEX('Controle de reservas'!$K$14:$K$2013,BK277)&gt;INDEX('Controle de reservas'!$I$14:$I$2013,BK277)),CHAR(10)&amp;"DIVERGÊNCIA DE DATAS",""),IF(INDEX('Controle de reservas'!$L$14:$L$2013,BK277)="Em cobertura","COV",IF(INDEX('Controle de reservas'!$L$14:$L$2013,BK277)="Disponível","DISP",IF(INDEX('Controle de reservas'!$L$14:$L$2013,BK277)="Não utilizado","NU",IF(INDEX('Controle de reservas'!$L$14:$L$2013,BK277)="Folga","F",IF(INDEX('Controle de reservas'!$L$14:$L$2013,BK277)="Ocorrência","O",IF(INDEX('Controle de reservas'!$L$14:$L$2013,BK277)="Programado","PROG",IF(INDEX('Controle de reservas'!$L$14:$L$2013,BK277)="Disponível no posto","DP","SEM SITUAÇÃO")))))))&amp;IF(INDEX('Controle de reservas'!$M$14:$M$2013,BK277)&lt;&gt;"",CHAR(10)&amp;INDEX('Controle de reservas'!$M$14:$M$2013,BK277),IF(OR(INDEX('Controle de reservas'!$L$14:$L$2013,BK277)="Em cobertura",INDEX('Controle de reservas'!$L$14:$L$2013,BK277)="Programado"),CHAR(10)&amp;"SEM LOCAL",""))&amp;IF(INDEX('Controle de reservas'!$N$14:$N$2013,BK277)&lt;&gt;"",CHAR(10)&amp;"Subst.: "&amp;INDEX('Controle de reservas'!$N$14:$N$2013,BK277),"")&amp;IF(AND(ISNUMBER(INDEX('Controle de reservas'!$I$14:$I$2013,BK277)),INDEX('Controle de reservas'!$I$14:$I$2013,BK277)&gt;0,INDEX('Controle de reservas'!$K$14:$K$2013,BK277)&gt;INDEX('Controle de reservas'!$I$14:$I$2013,BK277)),CHAR(10)&amp;"DIVERGÊNCIA DE DATAS","")&amp;IF(INDEX('Controle de reservas'!$P$14:$P$2013,BK277)&lt;&gt;"OK"," !",""))))</f>
      </c>
      <c r="X277" s="17">
        <f ca="1">IF(OR($AQ277=0,X$9="",X$9&lt;$AS277,AND($AT277&lt;&gt;"",X$9&gt;$AT277)),"",IF(BL277=0,"—",IF(INDEX('Controle de reservas'!$P$14:$P$2013,BL277)="DUPLICIDADE NO DIA","CONFLITO"&amp;IF(INDEX('Controle de reservas'!$M$14:$M$2013,BL277)&lt;&gt;"",CHAR(10)&amp;INDEX('Controle de reservas'!$M$14:$M$2013,BL277),"")&amp;IF(INDEX('Controle de reservas'!$N$14:$N$2013,BL277)&lt;&gt;"",CHAR(10)&amp;"Subst.: "&amp;INDEX('Controle de reservas'!$N$14:$N$2013,BL277),"")&amp;IF(AND(ISNUMBER(INDEX('Controle de reservas'!$I$14:$I$2013,BL277)),INDEX('Controle de reservas'!$I$14:$I$2013,BL277)&gt;0,INDEX('Controle de reservas'!$K$14:$K$2013,BL277)&gt;INDEX('Controle de reservas'!$I$14:$I$2013,BL277)),CHAR(10)&amp;"DIVERGÊNCIA DE DATAS",""),IF(INDEX('Controle de reservas'!$L$14:$L$2013,BL277)="Em cobertura","COV",IF(INDEX('Controle de reservas'!$L$14:$L$2013,BL277)="Disponível","DISP",IF(INDEX('Controle de reservas'!$L$14:$L$2013,BL277)="Não utilizado","NU",IF(INDEX('Controle de reservas'!$L$14:$L$2013,BL277)="Folga","F",IF(INDEX('Controle de reservas'!$L$14:$L$2013,BL277)="Ocorrência","O",IF(INDEX('Controle de reservas'!$L$14:$L$2013,BL277)="Programado","PROG",IF(INDEX('Controle de reservas'!$L$14:$L$2013,BL277)="Disponível no posto","DP","SEM SITUAÇÃO")))))))&amp;IF(INDEX('Controle de reservas'!$M$14:$M$2013,BL277)&lt;&gt;"",CHAR(10)&amp;INDEX('Controle de reservas'!$M$14:$M$2013,BL277),IF(OR(INDEX('Controle de reservas'!$L$14:$L$2013,BL277)="Em cobertura",INDEX('Controle de reservas'!$L$14:$L$2013,BL277)="Programado"),CHAR(10)&amp;"SEM LOCAL",""))&amp;IF(INDEX('Controle de reservas'!$N$14:$N$2013,BL277)&lt;&gt;"",CHAR(10)&amp;"Subst.: "&amp;INDEX('Controle de reservas'!$N$14:$N$2013,BL277),"")&amp;IF(AND(ISNUMBER(INDEX('Controle de reservas'!$I$14:$I$2013,BL277)),INDEX('Controle de reservas'!$I$14:$I$2013,BL277)&gt;0,INDEX('Controle de reservas'!$K$14:$K$2013,BL277)&gt;INDEX('Controle de reservas'!$I$14:$I$2013,BL277)),CHAR(10)&amp;"DIVERGÊNCIA DE DATAS","")&amp;IF(INDEX('Controle de reservas'!$P$14:$P$2013,BL277)&lt;&gt;"OK"," !",""))))</f>
      </c>
      <c r="Y277" s="17">
        <f ca="1">IF(OR($AQ277=0,Y$9="",Y$9&lt;$AS277,AND($AT277&lt;&gt;"",Y$9&gt;$AT277)),"",IF(BM277=0,"—",IF(INDEX('Controle de reservas'!$P$14:$P$2013,BM277)="DUPLICIDADE NO DIA","CONFLITO"&amp;IF(INDEX('Controle de reservas'!$M$14:$M$2013,BM277)&lt;&gt;"",CHAR(10)&amp;INDEX('Controle de reservas'!$M$14:$M$2013,BM277),"")&amp;IF(INDEX('Controle de reservas'!$N$14:$N$2013,BM277)&lt;&gt;"",CHAR(10)&amp;"Subst.: "&amp;INDEX('Controle de reservas'!$N$14:$N$2013,BM277),"")&amp;IF(AND(ISNUMBER(INDEX('Controle de reservas'!$I$14:$I$2013,BM277)),INDEX('Controle de reservas'!$I$14:$I$2013,BM277)&gt;0,INDEX('Controle de reservas'!$K$14:$K$2013,BM277)&gt;INDEX('Controle de reservas'!$I$14:$I$2013,BM277)),CHAR(10)&amp;"DIVERGÊNCIA DE DATAS",""),IF(INDEX('Controle de reservas'!$L$14:$L$2013,BM277)="Em cobertura","COV",IF(INDEX('Controle de reservas'!$L$14:$L$2013,BM277)="Disponível","DISP",IF(INDEX('Controle de reservas'!$L$14:$L$2013,BM277)="Não utilizado","NU",IF(INDEX('Controle de reservas'!$L$14:$L$2013,BM277)="Folga","F",IF(INDEX('Controle de reservas'!$L$14:$L$2013,BM277)="Ocorrência","O",IF(INDEX('Controle de reservas'!$L$14:$L$2013,BM277)="Programado","PROG",IF(INDEX('Controle de reservas'!$L$14:$L$2013,BM277)="Disponível no posto","DP","SEM SITUAÇÃO")))))))&amp;IF(INDEX('Controle de reservas'!$M$14:$M$2013,BM277)&lt;&gt;"",CHAR(10)&amp;INDEX('Controle de reservas'!$M$14:$M$2013,BM277),IF(OR(INDEX('Controle de reservas'!$L$14:$L$2013,BM277)="Em cobertura",INDEX('Controle de reservas'!$L$14:$L$2013,BM277)="Programado"),CHAR(10)&amp;"SEM LOCAL",""))&amp;IF(INDEX('Controle de reservas'!$N$14:$N$2013,BM277)&lt;&gt;"",CHAR(10)&amp;"Subst.: "&amp;INDEX('Controle de reservas'!$N$14:$N$2013,BM277),"")&amp;IF(AND(ISNUMBER(INDEX('Controle de reservas'!$I$14:$I$2013,BM277)),INDEX('Controle de reservas'!$I$14:$I$2013,BM277)&gt;0,INDEX('Controle de reservas'!$K$14:$K$2013,BM277)&gt;INDEX('Controle de reservas'!$I$14:$I$2013,BM277)),CHAR(10)&amp;"DIVERGÊNCIA DE DATAS","")&amp;IF(INDEX('Controle de reservas'!$P$14:$P$2013,BM277)&lt;&gt;"OK"," !",""))))</f>
      </c>
      <c r="Z277" s="17">
        <f ca="1">IF(OR($AQ277=0,Z$9="",Z$9&lt;$AS277,AND($AT277&lt;&gt;"",Z$9&gt;$AT277)),"",IF(BN277=0,"—",IF(INDEX('Controle de reservas'!$P$14:$P$2013,BN277)="DUPLICIDADE NO DIA","CONFLITO"&amp;IF(INDEX('Controle de reservas'!$M$14:$M$2013,BN277)&lt;&gt;"",CHAR(10)&amp;INDEX('Controle de reservas'!$M$14:$M$2013,BN277),"")&amp;IF(INDEX('Controle de reservas'!$N$14:$N$2013,BN277)&lt;&gt;"",CHAR(10)&amp;"Subst.: "&amp;INDEX('Controle de reservas'!$N$14:$N$2013,BN277),"")&amp;IF(AND(ISNUMBER(INDEX('Controle de reservas'!$I$14:$I$2013,BN277)),INDEX('Controle de reservas'!$I$14:$I$2013,BN277)&gt;0,INDEX('Controle de reservas'!$K$14:$K$2013,BN277)&gt;INDEX('Controle de reservas'!$I$14:$I$2013,BN277)),CHAR(10)&amp;"DIVERGÊNCIA DE DATAS",""),IF(INDEX('Controle de reservas'!$L$14:$L$2013,BN277)="Em cobertura","COV",IF(INDEX('Controle de reservas'!$L$14:$L$2013,BN277)="Disponível","DISP",IF(INDEX('Controle de reservas'!$L$14:$L$2013,BN277)="Não utilizado","NU",IF(INDEX('Controle de reservas'!$L$14:$L$2013,BN277)="Folga","F",IF(INDEX('Controle de reservas'!$L$14:$L$2013,BN277)="Ocorrência","O",IF(INDEX('Controle de reservas'!$L$14:$L$2013,BN277)="Programado","PROG",IF(INDEX('Controle de reservas'!$L$14:$L$2013,BN277)="Disponível no posto","DP","SEM SITUAÇÃO")))))))&amp;IF(INDEX('Controle de reservas'!$M$14:$M$2013,BN277)&lt;&gt;"",CHAR(10)&amp;INDEX('Controle de reservas'!$M$14:$M$2013,BN277),IF(OR(INDEX('Controle de reservas'!$L$14:$L$2013,BN277)="Em cobertura",INDEX('Controle de reservas'!$L$14:$L$2013,BN277)="Programado"),CHAR(10)&amp;"SEM LOCAL",""))&amp;IF(INDEX('Controle de reservas'!$N$14:$N$2013,BN277)&lt;&gt;"",CHAR(10)&amp;"Subst.: "&amp;INDEX('Controle de reservas'!$N$14:$N$2013,BN277),"")&amp;IF(AND(ISNUMBER(INDEX('Controle de reservas'!$I$14:$I$2013,BN277)),INDEX('Controle de reservas'!$I$14:$I$2013,BN277)&gt;0,INDEX('Controle de reservas'!$K$14:$K$2013,BN277)&gt;INDEX('Controle de reservas'!$I$14:$I$2013,BN277)),CHAR(10)&amp;"DIVERGÊNCIA DE DATAS","")&amp;IF(INDEX('Controle de reservas'!$P$14:$P$2013,BN277)&lt;&gt;"OK"," !",""))))</f>
      </c>
      <c r="AA277" s="17">
        <f ca="1">IF(OR($AQ277=0,AA$9="",AA$9&lt;$AS277,AND($AT277&lt;&gt;"",AA$9&gt;$AT277)),"",IF(BO277=0,"—",IF(INDEX('Controle de reservas'!$P$14:$P$2013,BO277)="DUPLICIDADE NO DIA","CONFLITO"&amp;IF(INDEX('Controle de reservas'!$M$14:$M$2013,BO277)&lt;&gt;"",CHAR(10)&amp;INDEX('Controle de reservas'!$M$14:$M$2013,BO277),"")&amp;IF(INDEX('Controle de reservas'!$N$14:$N$2013,BO277)&lt;&gt;"",CHAR(10)&amp;"Subst.: "&amp;INDEX('Controle de reservas'!$N$14:$N$2013,BO277),"")&amp;IF(AND(ISNUMBER(INDEX('Controle de reservas'!$I$14:$I$2013,BO277)),INDEX('Controle de reservas'!$I$14:$I$2013,BO277)&gt;0,INDEX('Controle de reservas'!$K$14:$K$2013,BO277)&gt;INDEX('Controle de reservas'!$I$14:$I$2013,BO277)),CHAR(10)&amp;"DIVERGÊNCIA DE DATAS",""),IF(INDEX('Controle de reservas'!$L$14:$L$2013,BO277)="Em cobertura","COV",IF(INDEX('Controle de reservas'!$L$14:$L$2013,BO277)="Disponível","DISP",IF(INDEX('Controle de reservas'!$L$14:$L$2013,BO277)="Não utilizado","NU",IF(INDEX('Controle de reservas'!$L$14:$L$2013,BO277)="Folga","F",IF(INDEX('Controle de reservas'!$L$14:$L$2013,BO277)="Ocorrência","O",IF(INDEX('Controle de reservas'!$L$14:$L$2013,BO277)="Programado","PROG",IF(INDEX('Controle de reservas'!$L$14:$L$2013,BO277)="Disponível no posto","DP","SEM SITUAÇÃO")))))))&amp;IF(INDEX('Controle de reservas'!$M$14:$M$2013,BO277)&lt;&gt;"",CHAR(10)&amp;INDEX('Controle de reservas'!$M$14:$M$2013,BO277),IF(OR(INDEX('Controle de reservas'!$L$14:$L$2013,BO277)="Em cobertura",INDEX('Controle de reservas'!$L$14:$L$2013,BO277)="Programado"),CHAR(10)&amp;"SEM LOCAL",""))&amp;IF(INDEX('Controle de reservas'!$N$14:$N$2013,BO277)&lt;&gt;"",CHAR(10)&amp;"Subst.: "&amp;INDEX('Controle de reservas'!$N$14:$N$2013,BO277),"")&amp;IF(AND(ISNUMBER(INDEX('Controle de reservas'!$I$14:$I$2013,BO277)),INDEX('Controle de reservas'!$I$14:$I$2013,BO277)&gt;0,INDEX('Controle de reservas'!$K$14:$K$2013,BO277)&gt;INDEX('Controle de reservas'!$I$14:$I$2013,BO277)),CHAR(10)&amp;"DIVERGÊNCIA DE DATAS","")&amp;IF(INDEX('Controle de reservas'!$P$14:$P$2013,BO277)&lt;&gt;"OK"," !",""))))</f>
      </c>
      <c r="AB277" s="17">
        <f ca="1">IF(OR($AQ277=0,AB$9="",AB$9&lt;$AS277,AND($AT277&lt;&gt;"",AB$9&gt;$AT277)),"",IF(BP277=0,"—",IF(INDEX('Controle de reservas'!$P$14:$P$2013,BP277)="DUPLICIDADE NO DIA","CONFLITO"&amp;IF(INDEX('Controle de reservas'!$M$14:$M$2013,BP277)&lt;&gt;"",CHAR(10)&amp;INDEX('Controle de reservas'!$M$14:$M$2013,BP277),"")&amp;IF(INDEX('Controle de reservas'!$N$14:$N$2013,BP277)&lt;&gt;"",CHAR(10)&amp;"Subst.: "&amp;INDEX('Controle de reservas'!$N$14:$N$2013,BP277),"")&amp;IF(AND(ISNUMBER(INDEX('Controle de reservas'!$I$14:$I$2013,BP277)),INDEX('Controle de reservas'!$I$14:$I$2013,BP277)&gt;0,INDEX('Controle de reservas'!$K$14:$K$2013,BP277)&gt;INDEX('Controle de reservas'!$I$14:$I$2013,BP277)),CHAR(10)&amp;"DIVERGÊNCIA DE DATAS",""),IF(INDEX('Controle de reservas'!$L$14:$L$2013,BP277)="Em cobertura","COV",IF(INDEX('Controle de reservas'!$L$14:$L$2013,BP277)="Disponível","DISP",IF(INDEX('Controle de reservas'!$L$14:$L$2013,BP277)="Não utilizado","NU",IF(INDEX('Controle de reservas'!$L$14:$L$2013,BP277)="Folga","F",IF(INDEX('Controle de reservas'!$L$14:$L$2013,BP277)="Ocorrência","O",IF(INDEX('Controle de reservas'!$L$14:$L$2013,BP277)="Programado","PROG",IF(INDEX('Controle de reservas'!$L$14:$L$2013,BP277)="Disponível no posto","DP","SEM SITUAÇÃO")))))))&amp;IF(INDEX('Controle de reservas'!$M$14:$M$2013,BP277)&lt;&gt;"",CHAR(10)&amp;INDEX('Controle de reservas'!$M$14:$M$2013,BP277),IF(OR(INDEX('Controle de reservas'!$L$14:$L$2013,BP277)="Em cobertura",INDEX('Controle de reservas'!$L$14:$L$2013,BP277)="Programado"),CHAR(10)&amp;"SEM LOCAL",""))&amp;IF(INDEX('Controle de reservas'!$N$14:$N$2013,BP277)&lt;&gt;"",CHAR(10)&amp;"Subst.: "&amp;INDEX('Controle de reservas'!$N$14:$N$2013,BP277),"")&amp;IF(AND(ISNUMBER(INDEX('Controle de reservas'!$I$14:$I$2013,BP277)),INDEX('Controle de reservas'!$I$14:$I$2013,BP277)&gt;0,INDEX('Controle de reservas'!$K$14:$K$2013,BP277)&gt;INDEX('Controle de reservas'!$I$14:$I$2013,BP277)),CHAR(10)&amp;"DIVERGÊNCIA DE DATAS","")&amp;IF(INDEX('Controle de reservas'!$P$14:$P$2013,BP277)&lt;&gt;"OK"," !",""))))</f>
      </c>
      <c r="AC277" s="17">
        <f ca="1">IF(OR($AQ277=0,AC$9="",AC$9&lt;$AS277,AND($AT277&lt;&gt;"",AC$9&gt;$AT277)),"",IF(BQ277=0,"—",IF(INDEX('Controle de reservas'!$P$14:$P$2013,BQ277)="DUPLICIDADE NO DIA","CONFLITO"&amp;IF(INDEX('Controle de reservas'!$M$14:$M$2013,BQ277)&lt;&gt;"",CHAR(10)&amp;INDEX('Controle de reservas'!$M$14:$M$2013,BQ277),"")&amp;IF(INDEX('Controle de reservas'!$N$14:$N$2013,BQ277)&lt;&gt;"",CHAR(10)&amp;"Subst.: "&amp;INDEX('Controle de reservas'!$N$14:$N$2013,BQ277),"")&amp;IF(AND(ISNUMBER(INDEX('Controle de reservas'!$I$14:$I$2013,BQ277)),INDEX('Controle de reservas'!$I$14:$I$2013,BQ277)&gt;0,INDEX('Controle de reservas'!$K$14:$K$2013,BQ277)&gt;INDEX('Controle de reservas'!$I$14:$I$2013,BQ277)),CHAR(10)&amp;"DIVERGÊNCIA DE DATAS",""),IF(INDEX('Controle de reservas'!$L$14:$L$2013,BQ277)="Em cobertura","COV",IF(INDEX('Controle de reservas'!$L$14:$L$2013,BQ277)="Disponível","DISP",IF(INDEX('Controle de reservas'!$L$14:$L$2013,BQ277)="Não utilizado","NU",IF(INDEX('Controle de reservas'!$L$14:$L$2013,BQ277)="Folga","F",IF(INDEX('Controle de reservas'!$L$14:$L$2013,BQ277)="Ocorrência","O",IF(INDEX('Controle de reservas'!$L$14:$L$2013,BQ277)="Programado","PROG",IF(INDEX('Controle de reservas'!$L$14:$L$2013,BQ277)="Disponível no posto","DP","SEM SITUAÇÃO")))))))&amp;IF(INDEX('Controle de reservas'!$M$14:$M$2013,BQ277)&lt;&gt;"",CHAR(10)&amp;INDEX('Controle de reservas'!$M$14:$M$2013,BQ277),IF(OR(INDEX('Controle de reservas'!$L$14:$L$2013,BQ277)="Em cobertura",INDEX('Controle de reservas'!$L$14:$L$2013,BQ277)="Programado"),CHAR(10)&amp;"SEM LOCAL",""))&amp;IF(INDEX('Controle de reservas'!$N$14:$N$2013,BQ277)&lt;&gt;"",CHAR(10)&amp;"Subst.: "&amp;INDEX('Controle de reservas'!$N$14:$N$2013,BQ277),"")&amp;IF(AND(ISNUMBER(INDEX('Controle de reservas'!$I$14:$I$2013,BQ277)),INDEX('Controle de reservas'!$I$14:$I$2013,BQ277)&gt;0,INDEX('Controle de reservas'!$K$14:$K$2013,BQ277)&gt;INDEX('Controle de reservas'!$I$14:$I$2013,BQ277)),CHAR(10)&amp;"DIVERGÊNCIA DE DATAS","")&amp;IF(INDEX('Controle de reservas'!$P$14:$P$2013,BQ277)&lt;&gt;"OK"," !",""))))</f>
      </c>
      <c r="AD277" s="17">
        <f ca="1">IF(OR($AQ277=0,AD$9="",AD$9&lt;$AS277,AND($AT277&lt;&gt;"",AD$9&gt;$AT277)),"",IF(BR277=0,"—",IF(INDEX('Controle de reservas'!$P$14:$P$2013,BR277)="DUPLICIDADE NO DIA","CONFLITO"&amp;IF(INDEX('Controle de reservas'!$M$14:$M$2013,BR277)&lt;&gt;"",CHAR(10)&amp;INDEX('Controle de reservas'!$M$14:$M$2013,BR277),"")&amp;IF(INDEX('Controle de reservas'!$N$14:$N$2013,BR277)&lt;&gt;"",CHAR(10)&amp;"Subst.: "&amp;INDEX('Controle de reservas'!$N$14:$N$2013,BR277),"")&amp;IF(AND(ISNUMBER(INDEX('Controle de reservas'!$I$14:$I$2013,BR277)),INDEX('Controle de reservas'!$I$14:$I$2013,BR277)&gt;0,INDEX('Controle de reservas'!$K$14:$K$2013,BR277)&gt;INDEX('Controle de reservas'!$I$14:$I$2013,BR277)),CHAR(10)&amp;"DIVERGÊNCIA DE DATAS",""),IF(INDEX('Controle de reservas'!$L$14:$L$2013,BR277)="Em cobertura","COV",IF(INDEX('Controle de reservas'!$L$14:$L$2013,BR277)="Disponível","DISP",IF(INDEX('Controle de reservas'!$L$14:$L$2013,BR277)="Não utilizado","NU",IF(INDEX('Controle de reservas'!$L$14:$L$2013,BR277)="Folga","F",IF(INDEX('Controle de reservas'!$L$14:$L$2013,BR277)="Ocorrência","O",IF(INDEX('Controle de reservas'!$L$14:$L$2013,BR277)="Programado","PROG",IF(INDEX('Controle de reservas'!$L$14:$L$2013,BR277)="Disponível no posto","DP","SEM SITUAÇÃO")))))))&amp;IF(INDEX('Controle de reservas'!$M$14:$M$2013,BR277)&lt;&gt;"",CHAR(10)&amp;INDEX('Controle de reservas'!$M$14:$M$2013,BR277),IF(OR(INDEX('Controle de reservas'!$L$14:$L$2013,BR277)="Em cobertura",INDEX('Controle de reservas'!$L$14:$L$2013,BR277)="Programado"),CHAR(10)&amp;"SEM LOCAL",""))&amp;IF(INDEX('Controle de reservas'!$N$14:$N$2013,BR277)&lt;&gt;"",CHAR(10)&amp;"Subst.: "&amp;INDEX('Controle de reservas'!$N$14:$N$2013,BR277),"")&amp;IF(AND(ISNUMBER(INDEX('Controle de reservas'!$I$14:$I$2013,BR277)),INDEX('Controle de reservas'!$I$14:$I$2013,BR277)&gt;0,INDEX('Controle de reservas'!$K$14:$K$2013,BR277)&gt;INDEX('Controle de reservas'!$I$14:$I$2013,BR277)),CHAR(10)&amp;"DIVERGÊNCIA DE DATAS","")&amp;IF(INDEX('Controle de reservas'!$P$14:$P$2013,BR277)&lt;&gt;"OK"," !",""))))</f>
      </c>
      <c r="AE277" s="17">
        <f ca="1">IF(OR($AQ277=0,AE$9="",AE$9&lt;$AS277,AND($AT277&lt;&gt;"",AE$9&gt;$AT277)),"",IF(BS277=0,"—",IF(INDEX('Controle de reservas'!$P$14:$P$2013,BS277)="DUPLICIDADE NO DIA","CONFLITO"&amp;IF(INDEX('Controle de reservas'!$M$14:$M$2013,BS277)&lt;&gt;"",CHAR(10)&amp;INDEX('Controle de reservas'!$M$14:$M$2013,BS277),"")&amp;IF(INDEX('Controle de reservas'!$N$14:$N$2013,BS277)&lt;&gt;"",CHAR(10)&amp;"Subst.: "&amp;INDEX('Controle de reservas'!$N$14:$N$2013,BS277),"")&amp;IF(AND(ISNUMBER(INDEX('Controle de reservas'!$I$14:$I$2013,BS277)),INDEX('Controle de reservas'!$I$14:$I$2013,BS277)&gt;0,INDEX('Controle de reservas'!$K$14:$K$2013,BS277)&gt;INDEX('Controle de reservas'!$I$14:$I$2013,BS277)),CHAR(10)&amp;"DIVERGÊNCIA DE DATAS",""),IF(INDEX('Controle de reservas'!$L$14:$L$2013,BS277)="Em cobertura","COV",IF(INDEX('Controle de reservas'!$L$14:$L$2013,BS277)="Disponível","DISP",IF(INDEX('Controle de reservas'!$L$14:$L$2013,BS277)="Não utilizado","NU",IF(INDEX('Controle de reservas'!$L$14:$L$2013,BS277)="Folga","F",IF(INDEX('Controle de reservas'!$L$14:$L$2013,BS277)="Ocorrência","O",IF(INDEX('Controle de reservas'!$L$14:$L$2013,BS277)="Programado","PROG",IF(INDEX('Controle de reservas'!$L$14:$L$2013,BS277)="Disponível no posto","DP","SEM SITUAÇÃO")))))))&amp;IF(INDEX('Controle de reservas'!$M$14:$M$2013,BS277)&lt;&gt;"",CHAR(10)&amp;INDEX('Controle de reservas'!$M$14:$M$2013,BS277),IF(OR(INDEX('Controle de reservas'!$L$14:$L$2013,BS277)="Em cobertura",INDEX('Controle de reservas'!$L$14:$L$2013,BS277)="Programado"),CHAR(10)&amp;"SEM LOCAL",""))&amp;IF(INDEX('Controle de reservas'!$N$14:$N$2013,BS277)&lt;&gt;"",CHAR(10)&amp;"Subst.: "&amp;INDEX('Controle de reservas'!$N$14:$N$2013,BS277),"")&amp;IF(AND(ISNUMBER(INDEX('Controle de reservas'!$I$14:$I$2013,BS277)),INDEX('Controle de reservas'!$I$14:$I$2013,BS277)&gt;0,INDEX('Controle de reservas'!$K$14:$K$2013,BS277)&gt;INDEX('Controle de reservas'!$I$14:$I$2013,BS277)),CHAR(10)&amp;"DIVERGÊNCIA DE DATAS","")&amp;IF(INDEX('Controle de reservas'!$P$14:$P$2013,BS277)&lt;&gt;"OK"," !",""))))</f>
      </c>
      <c r="AF277" s="17">
        <f ca="1">IF(OR($AQ277=0,AF$9="",AF$9&lt;$AS277,AND($AT277&lt;&gt;"",AF$9&gt;$AT277)),"",IF(BT277=0,"—",IF(INDEX('Controle de reservas'!$P$14:$P$2013,BT277)="DUPLICIDADE NO DIA","CONFLITO"&amp;IF(INDEX('Controle de reservas'!$M$14:$M$2013,BT277)&lt;&gt;"",CHAR(10)&amp;INDEX('Controle de reservas'!$M$14:$M$2013,BT277),"")&amp;IF(INDEX('Controle de reservas'!$N$14:$N$2013,BT277)&lt;&gt;"",CHAR(10)&amp;"Subst.: "&amp;INDEX('Controle de reservas'!$N$14:$N$2013,BT277),"")&amp;IF(AND(ISNUMBER(INDEX('Controle de reservas'!$I$14:$I$2013,BT277)),INDEX('Controle de reservas'!$I$14:$I$2013,BT277)&gt;0,INDEX('Controle de reservas'!$K$14:$K$2013,BT277)&gt;INDEX('Controle de reservas'!$I$14:$I$2013,BT277)),CHAR(10)&amp;"DIVERGÊNCIA DE DATAS",""),IF(INDEX('Controle de reservas'!$L$14:$L$2013,BT277)="Em cobertura","COV",IF(INDEX('Controle de reservas'!$L$14:$L$2013,BT277)="Disponível","DISP",IF(INDEX('Controle de reservas'!$L$14:$L$2013,BT277)="Não utilizado","NU",IF(INDEX('Controle de reservas'!$L$14:$L$2013,BT277)="Folga","F",IF(INDEX('Controle de reservas'!$L$14:$L$2013,BT277)="Ocorrência","O",IF(INDEX('Controle de reservas'!$L$14:$L$2013,BT277)="Programado","PROG",IF(INDEX('Controle de reservas'!$L$14:$L$2013,BT277)="Disponível no posto","DP","SEM SITUAÇÃO")))))))&amp;IF(INDEX('Controle de reservas'!$M$14:$M$2013,BT277)&lt;&gt;"",CHAR(10)&amp;INDEX('Controle de reservas'!$M$14:$M$2013,BT277),IF(OR(INDEX('Controle de reservas'!$L$14:$L$2013,BT277)="Em cobertura",INDEX('Controle de reservas'!$L$14:$L$2013,BT277)="Programado"),CHAR(10)&amp;"SEM LOCAL",""))&amp;IF(INDEX('Controle de reservas'!$N$14:$N$2013,BT277)&lt;&gt;"",CHAR(10)&amp;"Subst.: "&amp;INDEX('Controle de reservas'!$N$14:$N$2013,BT277),"")&amp;IF(AND(ISNUMBER(INDEX('Controle de reservas'!$I$14:$I$2013,BT277)),INDEX('Controle de reservas'!$I$14:$I$2013,BT277)&gt;0,INDEX('Controle de reservas'!$K$14:$K$2013,BT277)&gt;INDEX('Controle de reservas'!$I$14:$I$2013,BT277)),CHAR(10)&amp;"DIVERGÊNCIA DE DATAS","")&amp;IF(INDEX('Controle de reservas'!$P$14:$P$2013,BT277)&lt;&gt;"OK"," !",""))))</f>
      </c>
      <c r="AG277" s="17">
        <f ca="1">IF(OR($AQ277=0,AG$9="",AG$9&lt;$AS277,AND($AT277&lt;&gt;"",AG$9&gt;$AT277)),"",IF(BU277=0,"—",IF(INDEX('Controle de reservas'!$P$14:$P$2013,BU277)="DUPLICIDADE NO DIA","CONFLITO"&amp;IF(INDEX('Controle de reservas'!$M$14:$M$2013,BU277)&lt;&gt;"",CHAR(10)&amp;INDEX('Controle de reservas'!$M$14:$M$2013,BU277),"")&amp;IF(INDEX('Controle de reservas'!$N$14:$N$2013,BU277)&lt;&gt;"",CHAR(10)&amp;"Subst.: "&amp;INDEX('Controle de reservas'!$N$14:$N$2013,BU277),"")&amp;IF(AND(ISNUMBER(INDEX('Controle de reservas'!$I$14:$I$2013,BU277)),INDEX('Controle de reservas'!$I$14:$I$2013,BU277)&gt;0,INDEX('Controle de reservas'!$K$14:$K$2013,BU277)&gt;INDEX('Controle de reservas'!$I$14:$I$2013,BU277)),CHAR(10)&amp;"DIVERGÊNCIA DE DATAS",""),IF(INDEX('Controle de reservas'!$L$14:$L$2013,BU277)="Em cobertura","COV",IF(INDEX('Controle de reservas'!$L$14:$L$2013,BU277)="Disponível","DISP",IF(INDEX('Controle de reservas'!$L$14:$L$2013,BU277)="Não utilizado","NU",IF(INDEX('Controle de reservas'!$L$14:$L$2013,BU277)="Folga","F",IF(INDEX('Controle de reservas'!$L$14:$L$2013,BU277)="Ocorrência","O",IF(INDEX('Controle de reservas'!$L$14:$L$2013,BU277)="Programado","PROG",IF(INDEX('Controle de reservas'!$L$14:$L$2013,BU277)="Disponível no posto","DP","SEM SITUAÇÃO")))))))&amp;IF(INDEX('Controle de reservas'!$M$14:$M$2013,BU277)&lt;&gt;"",CHAR(10)&amp;INDEX('Controle de reservas'!$M$14:$M$2013,BU277),IF(OR(INDEX('Controle de reservas'!$L$14:$L$2013,BU277)="Em cobertura",INDEX('Controle de reservas'!$L$14:$L$2013,BU277)="Programado"),CHAR(10)&amp;"SEM LOCAL",""))&amp;IF(INDEX('Controle de reservas'!$N$14:$N$2013,BU277)&lt;&gt;"",CHAR(10)&amp;"Subst.: "&amp;INDEX('Controle de reservas'!$N$14:$N$2013,BU277),"")&amp;IF(AND(ISNUMBER(INDEX('Controle de reservas'!$I$14:$I$2013,BU277)),INDEX('Controle de reservas'!$I$14:$I$2013,BU277)&gt;0,INDEX('Controle de reservas'!$K$14:$K$2013,BU277)&gt;INDEX('Controle de reservas'!$I$14:$I$2013,BU277)),CHAR(10)&amp;"DIVERGÊNCIA DE DATAS","")&amp;IF(INDEX('Controle de reservas'!$P$14:$P$2013,BU277)&lt;&gt;"OK"," !",""))))</f>
      </c>
      <c r="AH277" s="17">
        <f ca="1">IF(OR($AQ277=0,AH$9="",AH$9&lt;$AS277,AND($AT277&lt;&gt;"",AH$9&gt;$AT277)),"",IF(BV277=0,"—",IF(INDEX('Controle de reservas'!$P$14:$P$2013,BV277)="DUPLICIDADE NO DIA","CONFLITO"&amp;IF(INDEX('Controle de reservas'!$M$14:$M$2013,BV277)&lt;&gt;"",CHAR(10)&amp;INDEX('Controle de reservas'!$M$14:$M$2013,BV277),"")&amp;IF(INDEX('Controle de reservas'!$N$14:$N$2013,BV277)&lt;&gt;"",CHAR(10)&amp;"Subst.: "&amp;INDEX('Controle de reservas'!$N$14:$N$2013,BV277),"")&amp;IF(AND(ISNUMBER(INDEX('Controle de reservas'!$I$14:$I$2013,BV277)),INDEX('Controle de reservas'!$I$14:$I$2013,BV277)&gt;0,INDEX('Controle de reservas'!$K$14:$K$2013,BV277)&gt;INDEX('Controle de reservas'!$I$14:$I$2013,BV277)),CHAR(10)&amp;"DIVERGÊNCIA DE DATAS",""),IF(INDEX('Controle de reservas'!$L$14:$L$2013,BV277)="Em cobertura","COV",IF(INDEX('Controle de reservas'!$L$14:$L$2013,BV277)="Disponível","DISP",IF(INDEX('Controle de reservas'!$L$14:$L$2013,BV277)="Não utilizado","NU",IF(INDEX('Controle de reservas'!$L$14:$L$2013,BV277)="Folga","F",IF(INDEX('Controle de reservas'!$L$14:$L$2013,BV277)="Ocorrência","O",IF(INDEX('Controle de reservas'!$L$14:$L$2013,BV277)="Programado","PROG",IF(INDEX('Controle de reservas'!$L$14:$L$2013,BV277)="Disponível no posto","DP","SEM SITUAÇÃO")))))))&amp;IF(INDEX('Controle de reservas'!$M$14:$M$2013,BV277)&lt;&gt;"",CHAR(10)&amp;INDEX('Controle de reservas'!$M$14:$M$2013,BV277),IF(OR(INDEX('Controle de reservas'!$L$14:$L$2013,BV277)="Em cobertura",INDEX('Controle de reservas'!$L$14:$L$2013,BV277)="Programado"),CHAR(10)&amp;"SEM LOCAL",""))&amp;IF(INDEX('Controle de reservas'!$N$14:$N$2013,BV277)&lt;&gt;"",CHAR(10)&amp;"Subst.: "&amp;INDEX('Controle de reservas'!$N$14:$N$2013,BV277),"")&amp;IF(AND(ISNUMBER(INDEX('Controle de reservas'!$I$14:$I$2013,BV277)),INDEX('Controle de reservas'!$I$14:$I$2013,BV277)&gt;0,INDEX('Controle de reservas'!$K$14:$K$2013,BV277)&gt;INDEX('Controle de reservas'!$I$14:$I$2013,BV277)),CHAR(10)&amp;"DIVERGÊNCIA DE DATAS","")&amp;IF(INDEX('Controle de reservas'!$P$14:$P$2013,BV277)&lt;&gt;"OK"," !",""))))</f>
      </c>
      <c r="AI277" s="17">
        <f ca="1">IF(OR($AQ277=0,AI$9="",AI$9&lt;$AS277,AND($AT277&lt;&gt;"",AI$9&gt;$AT277)),"",IF(BW277=0,"—",IF(INDEX('Controle de reservas'!$P$14:$P$2013,BW277)="DUPLICIDADE NO DIA","CONFLITO"&amp;IF(INDEX('Controle de reservas'!$M$14:$M$2013,BW277)&lt;&gt;"",CHAR(10)&amp;INDEX('Controle de reservas'!$M$14:$M$2013,BW277),"")&amp;IF(INDEX('Controle de reservas'!$N$14:$N$2013,BW277)&lt;&gt;"",CHAR(10)&amp;"Subst.: "&amp;INDEX('Controle de reservas'!$N$14:$N$2013,BW277),"")&amp;IF(AND(ISNUMBER(INDEX('Controle de reservas'!$I$14:$I$2013,BW277)),INDEX('Controle de reservas'!$I$14:$I$2013,BW277)&gt;0,INDEX('Controle de reservas'!$K$14:$K$2013,BW277)&gt;INDEX('Controle de reservas'!$I$14:$I$2013,BW277)),CHAR(10)&amp;"DIVERGÊNCIA DE DATAS",""),IF(INDEX('Controle de reservas'!$L$14:$L$2013,BW277)="Em cobertura","COV",IF(INDEX('Controle de reservas'!$L$14:$L$2013,BW277)="Disponível","DISP",IF(INDEX('Controle de reservas'!$L$14:$L$2013,BW277)="Não utilizado","NU",IF(INDEX('Controle de reservas'!$L$14:$L$2013,BW277)="Folga","F",IF(INDEX('Controle de reservas'!$L$14:$L$2013,BW277)="Ocorrência","O",IF(INDEX('Controle de reservas'!$L$14:$L$2013,BW277)="Programado","PROG",IF(INDEX('Controle de reservas'!$L$14:$L$2013,BW277)="Disponível no posto","DP","SEM SITUAÇÃO")))))))&amp;IF(INDEX('Controle de reservas'!$M$14:$M$2013,BW277)&lt;&gt;"",CHAR(10)&amp;INDEX('Controle de reservas'!$M$14:$M$2013,BW277),IF(OR(INDEX('Controle de reservas'!$L$14:$L$2013,BW277)="Em cobertura",INDEX('Controle de reservas'!$L$14:$L$2013,BW277)="Programado"),CHAR(10)&amp;"SEM LOCAL",""))&amp;IF(INDEX('Controle de reservas'!$N$14:$N$2013,BW277)&lt;&gt;"",CHAR(10)&amp;"Subst.: "&amp;INDEX('Controle de reservas'!$N$14:$N$2013,BW277),"")&amp;IF(AND(ISNUMBER(INDEX('Controle de reservas'!$I$14:$I$2013,BW277)),INDEX('Controle de reservas'!$I$14:$I$2013,BW277)&gt;0,INDEX('Controle de reservas'!$K$14:$K$2013,BW277)&gt;INDEX('Controle de reservas'!$I$14:$I$2013,BW277)),CHAR(10)&amp;"DIVERGÊNCIA DE DATAS","")&amp;IF(INDEX('Controle de reservas'!$P$14:$P$2013,BW277)&lt;&gt;"OK"," !",""))))</f>
      </c>
      <c r="AJ277" s="17">
        <f ca="1">IF(OR($AQ277=0,AJ$9="",AJ$9&lt;$AS277,AND($AT277&lt;&gt;"",AJ$9&gt;$AT277)),"",IF(BX277=0,"—",IF(INDEX('Controle de reservas'!$P$14:$P$2013,BX277)="DUPLICIDADE NO DIA","CONFLITO"&amp;IF(INDEX('Controle de reservas'!$M$14:$M$2013,BX277)&lt;&gt;"",CHAR(10)&amp;INDEX('Controle de reservas'!$M$14:$M$2013,BX277),"")&amp;IF(INDEX('Controle de reservas'!$N$14:$N$2013,BX277)&lt;&gt;"",CHAR(10)&amp;"Subst.: "&amp;INDEX('Controle de reservas'!$N$14:$N$2013,BX277),"")&amp;IF(AND(ISNUMBER(INDEX('Controle de reservas'!$I$14:$I$2013,BX277)),INDEX('Controle de reservas'!$I$14:$I$2013,BX277)&gt;0,INDEX('Controle de reservas'!$K$14:$K$2013,BX277)&gt;INDEX('Controle de reservas'!$I$14:$I$2013,BX277)),CHAR(10)&amp;"DIVERGÊNCIA DE DATAS",""),IF(INDEX('Controle de reservas'!$L$14:$L$2013,BX277)="Em cobertura","COV",IF(INDEX('Controle de reservas'!$L$14:$L$2013,BX277)="Disponível","DISP",IF(INDEX('Controle de reservas'!$L$14:$L$2013,BX277)="Não utilizado","NU",IF(INDEX('Controle de reservas'!$L$14:$L$2013,BX277)="Folga","F",IF(INDEX('Controle de reservas'!$L$14:$L$2013,BX277)="Ocorrência","O",IF(INDEX('Controle de reservas'!$L$14:$L$2013,BX277)="Programado","PROG",IF(INDEX('Controle de reservas'!$L$14:$L$2013,BX277)="Disponível no posto","DP","SEM SITUAÇÃO")))))))&amp;IF(INDEX('Controle de reservas'!$M$14:$M$2013,BX277)&lt;&gt;"",CHAR(10)&amp;INDEX('Controle de reservas'!$M$14:$M$2013,BX277),IF(OR(INDEX('Controle de reservas'!$L$14:$L$2013,BX277)="Em cobertura",INDEX('Controle de reservas'!$L$14:$L$2013,BX277)="Programado"),CHAR(10)&amp;"SEM LOCAL",""))&amp;IF(INDEX('Controle de reservas'!$N$14:$N$2013,BX277)&lt;&gt;"",CHAR(10)&amp;"Subst.: "&amp;INDEX('Controle de reservas'!$N$14:$N$2013,BX277),"")&amp;IF(AND(ISNUMBER(INDEX('Controle de reservas'!$I$14:$I$2013,BX277)),INDEX('Controle de reservas'!$I$14:$I$2013,BX277)&gt;0,INDEX('Controle de reservas'!$K$14:$K$2013,BX277)&gt;INDEX('Controle de reservas'!$I$14:$I$2013,BX277)),CHAR(10)&amp;"DIVERGÊNCIA DE DATAS","")&amp;IF(INDEX('Controle de reservas'!$P$14:$P$2013,BX277)&lt;&gt;"OK"," !",""))))</f>
      </c>
      <c r="AK277" s="17">
        <f ca="1">IF(OR($AQ277=0,AK$9="",AK$9&lt;$AS277,AND($AT277&lt;&gt;"",AK$9&gt;$AT277)),"",IF(BY277=0,"—",IF(INDEX('Controle de reservas'!$P$14:$P$2013,BY277)="DUPLICIDADE NO DIA","CONFLITO"&amp;IF(INDEX('Controle de reservas'!$M$14:$M$2013,BY277)&lt;&gt;"",CHAR(10)&amp;INDEX('Controle de reservas'!$M$14:$M$2013,BY277),"")&amp;IF(INDEX('Controle de reservas'!$N$14:$N$2013,BY277)&lt;&gt;"",CHAR(10)&amp;"Subst.: "&amp;INDEX('Controle de reservas'!$N$14:$N$2013,BY277),"")&amp;IF(AND(ISNUMBER(INDEX('Controle de reservas'!$I$14:$I$2013,BY277)),INDEX('Controle de reservas'!$I$14:$I$2013,BY277)&gt;0,INDEX('Controle de reservas'!$K$14:$K$2013,BY277)&gt;INDEX('Controle de reservas'!$I$14:$I$2013,BY277)),CHAR(10)&amp;"DIVERGÊNCIA DE DATAS",""),IF(INDEX('Controle de reservas'!$L$14:$L$2013,BY277)="Em cobertura","COV",IF(INDEX('Controle de reservas'!$L$14:$L$2013,BY277)="Disponível","DISP",IF(INDEX('Controle de reservas'!$L$14:$L$2013,BY277)="Não utilizado","NU",IF(INDEX('Controle de reservas'!$L$14:$L$2013,BY277)="Folga","F",IF(INDEX('Controle de reservas'!$L$14:$L$2013,BY277)="Ocorrência","O",IF(INDEX('Controle de reservas'!$L$14:$L$2013,BY277)="Programado","PROG",IF(INDEX('Controle de reservas'!$L$14:$L$2013,BY277)="Disponível no posto","DP","SEM SITUAÇÃO")))))))&amp;IF(INDEX('Controle de reservas'!$M$14:$M$2013,BY277)&lt;&gt;"",CHAR(10)&amp;INDEX('Controle de reservas'!$M$14:$M$2013,BY277),IF(OR(INDEX('Controle de reservas'!$L$14:$L$2013,BY277)="Em cobertura",INDEX('Controle de reservas'!$L$14:$L$2013,BY277)="Programado"),CHAR(10)&amp;"SEM LOCAL",""))&amp;IF(INDEX('Controle de reservas'!$N$14:$N$2013,BY277)&lt;&gt;"",CHAR(10)&amp;"Subst.: "&amp;INDEX('Controle de reservas'!$N$14:$N$2013,BY277),"")&amp;IF(AND(ISNUMBER(INDEX('Controle de reservas'!$I$14:$I$2013,BY277)),INDEX('Controle de reservas'!$I$14:$I$2013,BY277)&gt;0,INDEX('Controle de reservas'!$K$14:$K$2013,BY277)&gt;INDEX('Controle de reservas'!$I$14:$I$2013,BY277)),CHAR(10)&amp;"DIVERGÊNCIA DE DATAS","")&amp;IF(INDEX('Controle de reservas'!$P$14:$P$2013,BY277)&lt;&gt;"OK"," !",""))))</f>
      </c>
      <c r="AL277" s="16">
        <f t="shared" ca="1" si="17"/>
      </c>
      <c r="AM277" s="16">
        <f t="shared" ca="1" si="18"/>
      </c>
      <c r="AN277" s="16">
        <f t="shared" ca="1" si="19"/>
      </c>
      <c r="AO277" s="16">
        <f t="shared" ca="1" si="20"/>
      </c>
      <c r="AP277" s="16">
        <f ca="1">IF($AQ277=0,"",INDEX('Controle de reservas'!$O$14:$O$2013,$AQ277))</f>
      </c>
      <c r="AQ277">
        <f ca="1">IFERROR(MATCH(ROW()-9,'Controle de reservas'!$S$14:$S$2013,0),0)</f>
      </c>
      <c r="AR277">
        <f ca="1">IF($AQ277=0,"",INDEX('Controle de reservas'!$Q$14:$Q$2013,$AQ277))</f>
      </c>
      <c r="AS277">
        <f ca="1">IF($AQ277=0,"",INDEX('Controle de reservas'!$H$14:$H$2013,$AQ277))</f>
      </c>
      <c r="AT277">
        <f ca="1">IF($AQ277=0,"",IF(INDEX('Controle de reservas'!$J$14:$J$2013,$AQ277)=0,"",INDEX('Controle de reservas'!$J$14:$J$2013,$AQ277)))</f>
      </c>
      <c r="AU277">
        <f ca="1">IF(OR($AQ277=0,G$9=""),0,IFERROR(MATCH($AR277&amp;"|"&amp;TEXT(G$9,"yyyymmdd"),'Controle de reservas'!$T$14:$T$2013,0),0))</f>
      </c>
      <c r="AV277">
        <f ca="1">IF(OR($AQ277=0,H$9=""),0,IFERROR(MATCH($AR277&amp;"|"&amp;TEXT(H$9,"yyyymmdd"),'Controle de reservas'!$T$14:$T$2013,0),0))</f>
      </c>
      <c r="AW277">
        <f ca="1">IF(OR($AQ277=0,I$9=""),0,IFERROR(MATCH($AR277&amp;"|"&amp;TEXT(I$9,"yyyymmdd"),'Controle de reservas'!$T$14:$T$2013,0),0))</f>
      </c>
      <c r="AX277">
        <f ca="1">IF(OR($AQ277=0,J$9=""),0,IFERROR(MATCH($AR277&amp;"|"&amp;TEXT(J$9,"yyyymmdd"),'Controle de reservas'!$T$14:$T$2013,0),0))</f>
      </c>
      <c r="AY277">
        <f ca="1">IF(OR($AQ277=0,K$9=""),0,IFERROR(MATCH($AR277&amp;"|"&amp;TEXT(K$9,"yyyymmdd"),'Controle de reservas'!$T$14:$T$2013,0),0))</f>
      </c>
      <c r="AZ277">
        <f ca="1">IF(OR($AQ277=0,L$9=""),0,IFERROR(MATCH($AR277&amp;"|"&amp;TEXT(L$9,"yyyymmdd"),'Controle de reservas'!$T$14:$T$2013,0),0))</f>
      </c>
      <c r="BA277">
        <f ca="1">IF(OR($AQ277=0,M$9=""),0,IFERROR(MATCH($AR277&amp;"|"&amp;TEXT(M$9,"yyyymmdd"),'Controle de reservas'!$T$14:$T$2013,0),0))</f>
      </c>
      <c r="BB277">
        <f ca="1">IF(OR($AQ277=0,N$9=""),0,IFERROR(MATCH($AR277&amp;"|"&amp;TEXT(N$9,"yyyymmdd"),'Controle de reservas'!$T$14:$T$2013,0),0))</f>
      </c>
      <c r="BC277">
        <f ca="1">IF(OR($AQ277=0,O$9=""),0,IFERROR(MATCH($AR277&amp;"|"&amp;TEXT(O$9,"yyyymmdd"),'Controle de reservas'!$T$14:$T$2013,0),0))</f>
      </c>
      <c r="BD277">
        <f ca="1">IF(OR($AQ277=0,P$9=""),0,IFERROR(MATCH($AR277&amp;"|"&amp;TEXT(P$9,"yyyymmdd"),'Controle de reservas'!$T$14:$T$2013,0),0))</f>
      </c>
      <c r="BE277">
        <f ca="1">IF(OR($AQ277=0,Q$9=""),0,IFERROR(MATCH($AR277&amp;"|"&amp;TEXT(Q$9,"yyyymmdd"),'Controle de reservas'!$T$14:$T$2013,0),0))</f>
      </c>
      <c r="BF277">
        <f ca="1">IF(OR($AQ277=0,R$9=""),0,IFERROR(MATCH($AR277&amp;"|"&amp;TEXT(R$9,"yyyymmdd"),'Controle de reservas'!$T$14:$T$2013,0),0))</f>
      </c>
      <c r="BG277">
        <f ca="1">IF(OR($AQ277=0,S$9=""),0,IFERROR(MATCH($AR277&amp;"|"&amp;TEXT(S$9,"yyyymmdd"),'Controle de reservas'!$T$14:$T$2013,0),0))</f>
      </c>
      <c r="BH277">
        <f ca="1">IF(OR($AQ277=0,T$9=""),0,IFERROR(MATCH($AR277&amp;"|"&amp;TEXT(T$9,"yyyymmdd"),'Controle de reservas'!$T$14:$T$2013,0),0))</f>
      </c>
      <c r="BI277">
        <f ca="1">IF(OR($AQ277=0,U$9=""),0,IFERROR(MATCH($AR277&amp;"|"&amp;TEXT(U$9,"yyyymmdd"),'Controle de reservas'!$T$14:$T$2013,0),0))</f>
      </c>
      <c r="BJ277">
        <f ca="1">IF(OR($AQ277=0,V$9=""),0,IFERROR(MATCH($AR277&amp;"|"&amp;TEXT(V$9,"yyyymmdd"),'Controle de reservas'!$T$14:$T$2013,0),0))</f>
      </c>
      <c r="BK277">
        <f ca="1">IF(OR($AQ277=0,W$9=""),0,IFERROR(MATCH($AR277&amp;"|"&amp;TEXT(W$9,"yyyymmdd"),'Controle de reservas'!$T$14:$T$2013,0),0))</f>
      </c>
      <c r="BL277">
        <f ca="1">IF(OR($AQ277=0,X$9=""),0,IFERROR(MATCH($AR277&amp;"|"&amp;TEXT(X$9,"yyyymmdd"),'Controle de reservas'!$T$14:$T$2013,0),0))</f>
      </c>
      <c r="BM277">
        <f ca="1">IF(OR($AQ277=0,Y$9=""),0,IFERROR(MATCH($AR277&amp;"|"&amp;TEXT(Y$9,"yyyymmdd"),'Controle de reservas'!$T$14:$T$2013,0),0))</f>
      </c>
      <c r="BN277">
        <f ca="1">IF(OR($AQ277=0,Z$9=""),0,IFERROR(MATCH($AR277&amp;"|"&amp;TEXT(Z$9,"yyyymmdd"),'Controle de reservas'!$T$14:$T$2013,0),0))</f>
      </c>
      <c r="BO277">
        <f ca="1">IF(OR($AQ277=0,AA$9=""),0,IFERROR(MATCH($AR277&amp;"|"&amp;TEXT(AA$9,"yyyymmdd"),'Controle de reservas'!$T$14:$T$2013,0),0))</f>
      </c>
      <c r="BP277">
        <f ca="1">IF(OR($AQ277=0,AB$9=""),0,IFERROR(MATCH($AR277&amp;"|"&amp;TEXT(AB$9,"yyyymmdd"),'Controle de reservas'!$T$14:$T$2013,0),0))</f>
      </c>
      <c r="BQ277">
        <f ca="1">IF(OR($AQ277=0,AC$9=""),0,IFERROR(MATCH($AR277&amp;"|"&amp;TEXT(AC$9,"yyyymmdd"),'Controle de reservas'!$T$14:$T$2013,0),0))</f>
      </c>
      <c r="BR277">
        <f ca="1">IF(OR($AQ277=0,AD$9=""),0,IFERROR(MATCH($AR277&amp;"|"&amp;TEXT(AD$9,"yyyymmdd"),'Controle de reservas'!$T$14:$T$2013,0),0))</f>
      </c>
      <c r="BS277">
        <f ca="1">IF(OR($AQ277=0,AE$9=""),0,IFERROR(MATCH($AR277&amp;"|"&amp;TEXT(AE$9,"yyyymmdd"),'Controle de reservas'!$T$14:$T$2013,0),0))</f>
      </c>
      <c r="BT277">
        <f ca="1">IF(OR($AQ277=0,AF$9=""),0,IFERROR(MATCH($AR277&amp;"|"&amp;TEXT(AF$9,"yyyymmdd"),'Controle de reservas'!$T$14:$T$2013,0),0))</f>
      </c>
      <c r="BU277">
        <f ca="1">IF(OR($AQ277=0,AG$9=""),0,IFERROR(MATCH($AR277&amp;"|"&amp;TEXT(AG$9,"yyyymmdd"),'Controle de reservas'!$T$14:$T$2013,0),0))</f>
      </c>
      <c r="BV277">
        <f ca="1">IF(OR($AQ277=0,AH$9=""),0,IFERROR(MATCH($AR277&amp;"|"&amp;TEXT(AH$9,"yyyymmdd"),'Controle de reservas'!$T$14:$T$2013,0),0))</f>
      </c>
      <c r="BW277">
        <f ca="1">IF(OR($AQ277=0,AI$9=""),0,IFERROR(MATCH($AR277&amp;"|"&amp;TEXT(AI$9,"yyyymmdd"),'Controle de reservas'!$T$14:$T$2013,0),0))</f>
      </c>
      <c r="BX277">
        <f ca="1">IF(OR($AQ277=0,AJ$9=""),0,IFERROR(MATCH($AR277&amp;"|"&amp;TEXT(AJ$9,"yyyymmdd"),'Controle de reservas'!$T$14:$T$2013,0),0))</f>
      </c>
      <c r="BY277">
        <f ca="1">IF(OR($AQ277=0,AK$9=""),0,IFERROR(MATCH($AR277&amp;"|"&amp;TEXT(AK$9,"yyyymmdd"),'Controle de reservas'!$T$14:$T$2013,0),0))</f>
      </c>
    </row>
    <row r="278" spans="1:77" ht="105" customHeight="1" x14ac:dyDescent="0.25">
      <c r="A278" s="14">
        <f ca="1">IF($AQ278=0,"",INDEX('Controle de reservas'!$A$14:$A$2013,$AQ278))</f>
      </c>
      <c r="B278" s="14">
        <f ca="1">IF($AQ278=0,"",INDEX('Controle de reservas'!$B$14:$B$2013,$AQ278))</f>
      </c>
      <c r="C278" s="14">
        <f ca="1">IF($AQ278=0,"",INDEX('Controle de reservas'!$C$14:$C$2013,$AQ278))</f>
      </c>
      <c r="D278" s="14">
        <f ca="1">IF($AQ278=0,"",INDEX('Controle de reservas'!$D$14:$D$2013,$AQ278))</f>
      </c>
      <c r="E278" s="14">
        <f ca="1">IF($AQ278=0,"",INDEX('Controle de reservas'!$E$14:$E$2013,$AQ278))</f>
      </c>
      <c r="F278" s="14">
        <f ca="1">IF($AQ278=0,"",INDEX('Controle de reservas'!$F$14:$F$2013,$AQ278))</f>
      </c>
      <c r="G278" s="15">
        <f ca="1">IF(OR($AQ278=0,G$9="",G$9&lt;$AS278,AND($AT278&lt;&gt;"",G$9&gt;$AT278)),"",IF(AU278=0,"—",IF(INDEX('Controle de reservas'!$P$14:$P$2013,AU278)="DUPLICIDADE NO DIA","CONFLITO"&amp;IF(INDEX('Controle de reservas'!$M$14:$M$2013,AU278)&lt;&gt;"",CHAR(10)&amp;INDEX('Controle de reservas'!$M$14:$M$2013,AU278),"")&amp;IF(INDEX('Controle de reservas'!$N$14:$N$2013,AU278)&lt;&gt;"",CHAR(10)&amp;"Subst.: "&amp;INDEX('Controle de reservas'!$N$14:$N$2013,AU278),"")&amp;IF(AND(ISNUMBER(INDEX('Controle de reservas'!$I$14:$I$2013,AU278)),INDEX('Controle de reservas'!$I$14:$I$2013,AU278)&gt;0,INDEX('Controle de reservas'!$K$14:$K$2013,AU278)&gt;INDEX('Controle de reservas'!$I$14:$I$2013,AU278)),CHAR(10)&amp;"DIVERGÊNCIA DE DATAS",""),IF(INDEX('Controle de reservas'!$L$14:$L$2013,AU278)="Em cobertura","COV",IF(INDEX('Controle de reservas'!$L$14:$L$2013,AU278)="Disponível","DISP",IF(INDEX('Controle de reservas'!$L$14:$L$2013,AU278)="Não utilizado","NU",IF(INDEX('Controle de reservas'!$L$14:$L$2013,AU278)="Folga","F",IF(INDEX('Controle de reservas'!$L$14:$L$2013,AU278)="Ocorrência","O",IF(INDEX('Controle de reservas'!$L$14:$L$2013,AU278)="Programado","PROG",IF(INDEX('Controle de reservas'!$L$14:$L$2013,AU278)="Disponível no posto","DP","SEM SITUAÇÃO")))))))&amp;IF(INDEX('Controle de reservas'!$M$14:$M$2013,AU278)&lt;&gt;"",CHAR(10)&amp;INDEX('Controle de reservas'!$M$14:$M$2013,AU278),IF(OR(INDEX('Controle de reservas'!$L$14:$L$2013,AU278)="Em cobertura",INDEX('Controle de reservas'!$L$14:$L$2013,AU278)="Programado"),CHAR(10)&amp;"SEM LOCAL",""))&amp;IF(INDEX('Controle de reservas'!$N$14:$N$2013,AU278)&lt;&gt;"",CHAR(10)&amp;"Subst.: "&amp;INDEX('Controle de reservas'!$N$14:$N$2013,AU278),"")&amp;IF(AND(ISNUMBER(INDEX('Controle de reservas'!$I$14:$I$2013,AU278)),INDEX('Controle de reservas'!$I$14:$I$2013,AU278)&gt;0,INDEX('Controle de reservas'!$K$14:$K$2013,AU278)&gt;INDEX('Controle de reservas'!$I$14:$I$2013,AU278)),CHAR(10)&amp;"DIVERGÊNCIA DE DATAS","")&amp;IF(INDEX('Controle de reservas'!$P$14:$P$2013,AU278)&lt;&gt;"OK"," !",""))))</f>
      </c>
      <c r="H278" s="15">
        <f ca="1">IF(OR($AQ278=0,H$9="",H$9&lt;$AS278,AND($AT278&lt;&gt;"",H$9&gt;$AT278)),"",IF(AV278=0,"—",IF(INDEX('Controle de reservas'!$P$14:$P$2013,AV278)="DUPLICIDADE NO DIA","CONFLITO"&amp;IF(INDEX('Controle de reservas'!$M$14:$M$2013,AV278)&lt;&gt;"",CHAR(10)&amp;INDEX('Controle de reservas'!$M$14:$M$2013,AV278),"")&amp;IF(INDEX('Controle de reservas'!$N$14:$N$2013,AV278)&lt;&gt;"",CHAR(10)&amp;"Subst.: "&amp;INDEX('Controle de reservas'!$N$14:$N$2013,AV278),"")&amp;IF(AND(ISNUMBER(INDEX('Controle de reservas'!$I$14:$I$2013,AV278)),INDEX('Controle de reservas'!$I$14:$I$2013,AV278)&gt;0,INDEX('Controle de reservas'!$K$14:$K$2013,AV278)&gt;INDEX('Controle de reservas'!$I$14:$I$2013,AV278)),CHAR(10)&amp;"DIVERGÊNCIA DE DATAS",""),IF(INDEX('Controle de reservas'!$L$14:$L$2013,AV278)="Em cobertura","COV",IF(INDEX('Controle de reservas'!$L$14:$L$2013,AV278)="Disponível","DISP",IF(INDEX('Controle de reservas'!$L$14:$L$2013,AV278)="Não utilizado","NU",IF(INDEX('Controle de reservas'!$L$14:$L$2013,AV278)="Folga","F",IF(INDEX('Controle de reservas'!$L$14:$L$2013,AV278)="Ocorrência","O",IF(INDEX('Controle de reservas'!$L$14:$L$2013,AV278)="Programado","PROG",IF(INDEX('Controle de reservas'!$L$14:$L$2013,AV278)="Disponível no posto","DP","SEM SITUAÇÃO")))))))&amp;IF(INDEX('Controle de reservas'!$M$14:$M$2013,AV278)&lt;&gt;"",CHAR(10)&amp;INDEX('Controle de reservas'!$M$14:$M$2013,AV278),IF(OR(INDEX('Controle de reservas'!$L$14:$L$2013,AV278)="Em cobertura",INDEX('Controle de reservas'!$L$14:$L$2013,AV278)="Programado"),CHAR(10)&amp;"SEM LOCAL",""))&amp;IF(INDEX('Controle de reservas'!$N$14:$N$2013,AV278)&lt;&gt;"",CHAR(10)&amp;"Subst.: "&amp;INDEX('Controle de reservas'!$N$14:$N$2013,AV278),"")&amp;IF(AND(ISNUMBER(INDEX('Controle de reservas'!$I$14:$I$2013,AV278)),INDEX('Controle de reservas'!$I$14:$I$2013,AV278)&gt;0,INDEX('Controle de reservas'!$K$14:$K$2013,AV278)&gt;INDEX('Controle de reservas'!$I$14:$I$2013,AV278)),CHAR(10)&amp;"DIVERGÊNCIA DE DATAS","")&amp;IF(INDEX('Controle de reservas'!$P$14:$P$2013,AV278)&lt;&gt;"OK"," !",""))))</f>
      </c>
      <c r="I278" s="15">
        <f ca="1">IF(OR($AQ278=0,I$9="",I$9&lt;$AS278,AND($AT278&lt;&gt;"",I$9&gt;$AT278)),"",IF(AW278=0,"—",IF(INDEX('Controle de reservas'!$P$14:$P$2013,AW278)="DUPLICIDADE NO DIA","CONFLITO"&amp;IF(INDEX('Controle de reservas'!$M$14:$M$2013,AW278)&lt;&gt;"",CHAR(10)&amp;INDEX('Controle de reservas'!$M$14:$M$2013,AW278),"")&amp;IF(INDEX('Controle de reservas'!$N$14:$N$2013,AW278)&lt;&gt;"",CHAR(10)&amp;"Subst.: "&amp;INDEX('Controle de reservas'!$N$14:$N$2013,AW278),"")&amp;IF(AND(ISNUMBER(INDEX('Controle de reservas'!$I$14:$I$2013,AW278)),INDEX('Controle de reservas'!$I$14:$I$2013,AW278)&gt;0,INDEX('Controle de reservas'!$K$14:$K$2013,AW278)&gt;INDEX('Controle de reservas'!$I$14:$I$2013,AW278)),CHAR(10)&amp;"DIVERGÊNCIA DE DATAS",""),IF(INDEX('Controle de reservas'!$L$14:$L$2013,AW278)="Em cobertura","COV",IF(INDEX('Controle de reservas'!$L$14:$L$2013,AW278)="Disponível","DISP",IF(INDEX('Controle de reservas'!$L$14:$L$2013,AW278)="Não utilizado","NU",IF(INDEX('Controle de reservas'!$L$14:$L$2013,AW278)="Folga","F",IF(INDEX('Controle de reservas'!$L$14:$L$2013,AW278)="Ocorrência","O",IF(INDEX('Controle de reservas'!$L$14:$L$2013,AW278)="Programado","PROG",IF(INDEX('Controle de reservas'!$L$14:$L$2013,AW278)="Disponível no posto","DP","SEM SITUAÇÃO")))))))&amp;IF(INDEX('Controle de reservas'!$M$14:$M$2013,AW278)&lt;&gt;"",CHAR(10)&amp;INDEX('Controle de reservas'!$M$14:$M$2013,AW278),IF(OR(INDEX('Controle de reservas'!$L$14:$L$2013,AW278)="Em cobertura",INDEX('Controle de reservas'!$L$14:$L$2013,AW278)="Programado"),CHAR(10)&amp;"SEM LOCAL",""))&amp;IF(INDEX('Controle de reservas'!$N$14:$N$2013,AW278)&lt;&gt;"",CHAR(10)&amp;"Subst.: "&amp;INDEX('Controle de reservas'!$N$14:$N$2013,AW278),"")&amp;IF(AND(ISNUMBER(INDEX('Controle de reservas'!$I$14:$I$2013,AW278)),INDEX('Controle de reservas'!$I$14:$I$2013,AW278)&gt;0,INDEX('Controle de reservas'!$K$14:$K$2013,AW278)&gt;INDEX('Controle de reservas'!$I$14:$I$2013,AW278)),CHAR(10)&amp;"DIVERGÊNCIA DE DATAS","")&amp;IF(INDEX('Controle de reservas'!$P$14:$P$2013,AW278)&lt;&gt;"OK"," !",""))))</f>
      </c>
      <c r="J278" s="15">
        <f ca="1">IF(OR($AQ278=0,J$9="",J$9&lt;$AS278,AND($AT278&lt;&gt;"",J$9&gt;$AT278)),"",IF(AX278=0,"—",IF(INDEX('Controle de reservas'!$P$14:$P$2013,AX278)="DUPLICIDADE NO DIA","CONFLITO"&amp;IF(INDEX('Controle de reservas'!$M$14:$M$2013,AX278)&lt;&gt;"",CHAR(10)&amp;INDEX('Controle de reservas'!$M$14:$M$2013,AX278),"")&amp;IF(INDEX('Controle de reservas'!$N$14:$N$2013,AX278)&lt;&gt;"",CHAR(10)&amp;"Subst.: "&amp;INDEX('Controle de reservas'!$N$14:$N$2013,AX278),"")&amp;IF(AND(ISNUMBER(INDEX('Controle de reservas'!$I$14:$I$2013,AX278)),INDEX('Controle de reservas'!$I$14:$I$2013,AX278)&gt;0,INDEX('Controle de reservas'!$K$14:$K$2013,AX278)&gt;INDEX('Controle de reservas'!$I$14:$I$2013,AX278)),CHAR(10)&amp;"DIVERGÊNCIA DE DATAS",""),IF(INDEX('Controle de reservas'!$L$14:$L$2013,AX278)="Em cobertura","COV",IF(INDEX('Controle de reservas'!$L$14:$L$2013,AX278)="Disponível","DISP",IF(INDEX('Controle de reservas'!$L$14:$L$2013,AX278)="Não utilizado","NU",IF(INDEX('Controle de reservas'!$L$14:$L$2013,AX278)="Folga","F",IF(INDEX('Controle de reservas'!$L$14:$L$2013,AX278)="Ocorrência","O",IF(INDEX('Controle de reservas'!$L$14:$L$2013,AX278)="Programado","PROG",IF(INDEX('Controle de reservas'!$L$14:$L$2013,AX278)="Disponível no posto","DP","SEM SITUAÇÃO")))))))&amp;IF(INDEX('Controle de reservas'!$M$14:$M$2013,AX278)&lt;&gt;"",CHAR(10)&amp;INDEX('Controle de reservas'!$M$14:$M$2013,AX278),IF(OR(INDEX('Controle de reservas'!$L$14:$L$2013,AX278)="Em cobertura",INDEX('Controle de reservas'!$L$14:$L$2013,AX278)="Programado"),CHAR(10)&amp;"SEM LOCAL",""))&amp;IF(INDEX('Controle de reservas'!$N$14:$N$2013,AX278)&lt;&gt;"",CHAR(10)&amp;"Subst.: "&amp;INDEX('Controle de reservas'!$N$14:$N$2013,AX278),"")&amp;IF(AND(ISNUMBER(INDEX('Controle de reservas'!$I$14:$I$2013,AX278)),INDEX('Controle de reservas'!$I$14:$I$2013,AX278)&gt;0,INDEX('Controle de reservas'!$K$14:$K$2013,AX278)&gt;INDEX('Controle de reservas'!$I$14:$I$2013,AX278)),CHAR(10)&amp;"DIVERGÊNCIA DE DATAS","")&amp;IF(INDEX('Controle de reservas'!$P$14:$P$2013,AX278)&lt;&gt;"OK"," !",""))))</f>
      </c>
      <c r="K278" s="15">
        <f ca="1">IF(OR($AQ278=0,K$9="",K$9&lt;$AS278,AND($AT278&lt;&gt;"",K$9&gt;$AT278)),"",IF(AY278=0,"—",IF(INDEX('Controle de reservas'!$P$14:$P$2013,AY278)="DUPLICIDADE NO DIA","CONFLITO"&amp;IF(INDEX('Controle de reservas'!$M$14:$M$2013,AY278)&lt;&gt;"",CHAR(10)&amp;INDEX('Controle de reservas'!$M$14:$M$2013,AY278),"")&amp;IF(INDEX('Controle de reservas'!$N$14:$N$2013,AY278)&lt;&gt;"",CHAR(10)&amp;"Subst.: "&amp;INDEX('Controle de reservas'!$N$14:$N$2013,AY278),"")&amp;IF(AND(ISNUMBER(INDEX('Controle de reservas'!$I$14:$I$2013,AY278)),INDEX('Controle de reservas'!$I$14:$I$2013,AY278)&gt;0,INDEX('Controle de reservas'!$K$14:$K$2013,AY278)&gt;INDEX('Controle de reservas'!$I$14:$I$2013,AY278)),CHAR(10)&amp;"DIVERGÊNCIA DE DATAS",""),IF(INDEX('Controle de reservas'!$L$14:$L$2013,AY278)="Em cobertura","COV",IF(INDEX('Controle de reservas'!$L$14:$L$2013,AY278)="Disponível","DISP",IF(INDEX('Controle de reservas'!$L$14:$L$2013,AY278)="Não utilizado","NU",IF(INDEX('Controle de reservas'!$L$14:$L$2013,AY278)="Folga","F",IF(INDEX('Controle de reservas'!$L$14:$L$2013,AY278)="Ocorrência","O",IF(INDEX('Controle de reservas'!$L$14:$L$2013,AY278)="Programado","PROG",IF(INDEX('Controle de reservas'!$L$14:$L$2013,AY278)="Disponível no posto","DP","SEM SITUAÇÃO")))))))&amp;IF(INDEX('Controle de reservas'!$M$14:$M$2013,AY278)&lt;&gt;"",CHAR(10)&amp;INDEX('Controle de reservas'!$M$14:$M$2013,AY278),IF(OR(INDEX('Controle de reservas'!$L$14:$L$2013,AY278)="Em cobertura",INDEX('Controle de reservas'!$L$14:$L$2013,AY278)="Programado"),CHAR(10)&amp;"SEM LOCAL",""))&amp;IF(INDEX('Controle de reservas'!$N$14:$N$2013,AY278)&lt;&gt;"",CHAR(10)&amp;"Subst.: "&amp;INDEX('Controle de reservas'!$N$14:$N$2013,AY278),"")&amp;IF(AND(ISNUMBER(INDEX('Controle de reservas'!$I$14:$I$2013,AY278)),INDEX('Controle de reservas'!$I$14:$I$2013,AY278)&gt;0,INDEX('Controle de reservas'!$K$14:$K$2013,AY278)&gt;INDEX('Controle de reservas'!$I$14:$I$2013,AY278)),CHAR(10)&amp;"DIVERGÊNCIA DE DATAS","")&amp;IF(INDEX('Controle de reservas'!$P$14:$P$2013,AY278)&lt;&gt;"OK"," !",""))))</f>
      </c>
      <c r="L278" s="15">
        <f ca="1">IF(OR($AQ278=0,L$9="",L$9&lt;$AS278,AND($AT278&lt;&gt;"",L$9&gt;$AT278)),"",IF(AZ278=0,"—",IF(INDEX('Controle de reservas'!$P$14:$P$2013,AZ278)="DUPLICIDADE NO DIA","CONFLITO"&amp;IF(INDEX('Controle de reservas'!$M$14:$M$2013,AZ278)&lt;&gt;"",CHAR(10)&amp;INDEX('Controle de reservas'!$M$14:$M$2013,AZ278),"")&amp;IF(INDEX('Controle de reservas'!$N$14:$N$2013,AZ278)&lt;&gt;"",CHAR(10)&amp;"Subst.: "&amp;INDEX('Controle de reservas'!$N$14:$N$2013,AZ278),"")&amp;IF(AND(ISNUMBER(INDEX('Controle de reservas'!$I$14:$I$2013,AZ278)),INDEX('Controle de reservas'!$I$14:$I$2013,AZ278)&gt;0,INDEX('Controle de reservas'!$K$14:$K$2013,AZ278)&gt;INDEX('Controle de reservas'!$I$14:$I$2013,AZ278)),CHAR(10)&amp;"DIVERGÊNCIA DE DATAS",""),IF(INDEX('Controle de reservas'!$L$14:$L$2013,AZ278)="Em cobertura","COV",IF(INDEX('Controle de reservas'!$L$14:$L$2013,AZ278)="Disponível","DISP",IF(INDEX('Controle de reservas'!$L$14:$L$2013,AZ278)="Não utilizado","NU",IF(INDEX('Controle de reservas'!$L$14:$L$2013,AZ278)="Folga","F",IF(INDEX('Controle de reservas'!$L$14:$L$2013,AZ278)="Ocorrência","O",IF(INDEX('Controle de reservas'!$L$14:$L$2013,AZ278)="Programado","PROG",IF(INDEX('Controle de reservas'!$L$14:$L$2013,AZ278)="Disponível no posto","DP","SEM SITUAÇÃO")))))))&amp;IF(INDEX('Controle de reservas'!$M$14:$M$2013,AZ278)&lt;&gt;"",CHAR(10)&amp;INDEX('Controle de reservas'!$M$14:$M$2013,AZ278),IF(OR(INDEX('Controle de reservas'!$L$14:$L$2013,AZ278)="Em cobertura",INDEX('Controle de reservas'!$L$14:$L$2013,AZ278)="Programado"),CHAR(10)&amp;"SEM LOCAL",""))&amp;IF(INDEX('Controle de reservas'!$N$14:$N$2013,AZ278)&lt;&gt;"",CHAR(10)&amp;"Subst.: "&amp;INDEX('Controle de reservas'!$N$14:$N$2013,AZ278),"")&amp;IF(AND(ISNUMBER(INDEX('Controle de reservas'!$I$14:$I$2013,AZ278)),INDEX('Controle de reservas'!$I$14:$I$2013,AZ278)&gt;0,INDEX('Controle de reservas'!$K$14:$K$2013,AZ278)&gt;INDEX('Controle de reservas'!$I$14:$I$2013,AZ278)),CHAR(10)&amp;"DIVERGÊNCIA DE DATAS","")&amp;IF(INDEX('Controle de reservas'!$P$14:$P$2013,AZ278)&lt;&gt;"OK"," !",""))))</f>
      </c>
      <c r="M278" s="15">
        <f ca="1">IF(OR($AQ278=0,M$9="",M$9&lt;$AS278,AND($AT278&lt;&gt;"",M$9&gt;$AT278)),"",IF(BA278=0,"—",IF(INDEX('Controle de reservas'!$P$14:$P$2013,BA278)="DUPLICIDADE NO DIA","CONFLITO"&amp;IF(INDEX('Controle de reservas'!$M$14:$M$2013,BA278)&lt;&gt;"",CHAR(10)&amp;INDEX('Controle de reservas'!$M$14:$M$2013,BA278),"")&amp;IF(INDEX('Controle de reservas'!$N$14:$N$2013,BA278)&lt;&gt;"",CHAR(10)&amp;"Subst.: "&amp;INDEX('Controle de reservas'!$N$14:$N$2013,BA278),"")&amp;IF(AND(ISNUMBER(INDEX('Controle de reservas'!$I$14:$I$2013,BA278)),INDEX('Controle de reservas'!$I$14:$I$2013,BA278)&gt;0,INDEX('Controle de reservas'!$K$14:$K$2013,BA278)&gt;INDEX('Controle de reservas'!$I$14:$I$2013,BA278)),CHAR(10)&amp;"DIVERGÊNCIA DE DATAS",""),IF(INDEX('Controle de reservas'!$L$14:$L$2013,BA278)="Em cobertura","COV",IF(INDEX('Controle de reservas'!$L$14:$L$2013,BA278)="Disponível","DISP",IF(INDEX('Controle de reservas'!$L$14:$L$2013,BA278)="Não utilizado","NU",IF(INDEX('Controle de reservas'!$L$14:$L$2013,BA278)="Folga","F",IF(INDEX('Controle de reservas'!$L$14:$L$2013,BA278)="Ocorrência","O",IF(INDEX('Controle de reservas'!$L$14:$L$2013,BA278)="Programado","PROG",IF(INDEX('Controle de reservas'!$L$14:$L$2013,BA278)="Disponível no posto","DP","SEM SITUAÇÃO")))))))&amp;IF(INDEX('Controle de reservas'!$M$14:$M$2013,BA278)&lt;&gt;"",CHAR(10)&amp;INDEX('Controle de reservas'!$M$14:$M$2013,BA278),IF(OR(INDEX('Controle de reservas'!$L$14:$L$2013,BA278)="Em cobertura",INDEX('Controle de reservas'!$L$14:$L$2013,BA278)="Programado"),CHAR(10)&amp;"SEM LOCAL",""))&amp;IF(INDEX('Controle de reservas'!$N$14:$N$2013,BA278)&lt;&gt;"",CHAR(10)&amp;"Subst.: "&amp;INDEX('Controle de reservas'!$N$14:$N$2013,BA278),"")&amp;IF(AND(ISNUMBER(INDEX('Controle de reservas'!$I$14:$I$2013,BA278)),INDEX('Controle de reservas'!$I$14:$I$2013,BA278)&gt;0,INDEX('Controle de reservas'!$K$14:$K$2013,BA278)&gt;INDEX('Controle de reservas'!$I$14:$I$2013,BA278)),CHAR(10)&amp;"DIVERGÊNCIA DE DATAS","")&amp;IF(INDEX('Controle de reservas'!$P$14:$P$2013,BA278)&lt;&gt;"OK"," !",""))))</f>
      </c>
      <c r="N278" s="15">
        <f ca="1">IF(OR($AQ278=0,N$9="",N$9&lt;$AS278,AND($AT278&lt;&gt;"",N$9&gt;$AT278)),"",IF(BB278=0,"—",IF(INDEX('Controle de reservas'!$P$14:$P$2013,BB278)="DUPLICIDADE NO DIA","CONFLITO"&amp;IF(INDEX('Controle de reservas'!$M$14:$M$2013,BB278)&lt;&gt;"",CHAR(10)&amp;INDEX('Controle de reservas'!$M$14:$M$2013,BB278),"")&amp;IF(INDEX('Controle de reservas'!$N$14:$N$2013,BB278)&lt;&gt;"",CHAR(10)&amp;"Subst.: "&amp;INDEX('Controle de reservas'!$N$14:$N$2013,BB278),"")&amp;IF(AND(ISNUMBER(INDEX('Controle de reservas'!$I$14:$I$2013,BB278)),INDEX('Controle de reservas'!$I$14:$I$2013,BB278)&gt;0,INDEX('Controle de reservas'!$K$14:$K$2013,BB278)&gt;INDEX('Controle de reservas'!$I$14:$I$2013,BB278)),CHAR(10)&amp;"DIVERGÊNCIA DE DATAS",""),IF(INDEX('Controle de reservas'!$L$14:$L$2013,BB278)="Em cobertura","COV",IF(INDEX('Controle de reservas'!$L$14:$L$2013,BB278)="Disponível","DISP",IF(INDEX('Controle de reservas'!$L$14:$L$2013,BB278)="Não utilizado","NU",IF(INDEX('Controle de reservas'!$L$14:$L$2013,BB278)="Folga","F",IF(INDEX('Controle de reservas'!$L$14:$L$2013,BB278)="Ocorrência","O",IF(INDEX('Controle de reservas'!$L$14:$L$2013,BB278)="Programado","PROG",IF(INDEX('Controle de reservas'!$L$14:$L$2013,BB278)="Disponível no posto","DP","SEM SITUAÇÃO")))))))&amp;IF(INDEX('Controle de reservas'!$M$14:$M$2013,BB278)&lt;&gt;"",CHAR(10)&amp;INDEX('Controle de reservas'!$M$14:$M$2013,BB278),IF(OR(INDEX('Controle de reservas'!$L$14:$L$2013,BB278)="Em cobertura",INDEX('Controle de reservas'!$L$14:$L$2013,BB278)="Programado"),CHAR(10)&amp;"SEM LOCAL",""))&amp;IF(INDEX('Controle de reservas'!$N$14:$N$2013,BB278)&lt;&gt;"",CHAR(10)&amp;"Subst.: "&amp;INDEX('Controle de reservas'!$N$14:$N$2013,BB278),"")&amp;IF(AND(ISNUMBER(INDEX('Controle de reservas'!$I$14:$I$2013,BB278)),INDEX('Controle de reservas'!$I$14:$I$2013,BB278)&gt;0,INDEX('Controle de reservas'!$K$14:$K$2013,BB278)&gt;INDEX('Controle de reservas'!$I$14:$I$2013,BB278)),CHAR(10)&amp;"DIVERGÊNCIA DE DATAS","")&amp;IF(INDEX('Controle de reservas'!$P$14:$P$2013,BB278)&lt;&gt;"OK"," !",""))))</f>
      </c>
      <c r="O278" s="15">
        <f ca="1">IF(OR($AQ278=0,O$9="",O$9&lt;$AS278,AND($AT278&lt;&gt;"",O$9&gt;$AT278)),"",IF(BC278=0,"—",IF(INDEX('Controle de reservas'!$P$14:$P$2013,BC278)="DUPLICIDADE NO DIA","CONFLITO"&amp;IF(INDEX('Controle de reservas'!$M$14:$M$2013,BC278)&lt;&gt;"",CHAR(10)&amp;INDEX('Controle de reservas'!$M$14:$M$2013,BC278),"")&amp;IF(INDEX('Controle de reservas'!$N$14:$N$2013,BC278)&lt;&gt;"",CHAR(10)&amp;"Subst.: "&amp;INDEX('Controle de reservas'!$N$14:$N$2013,BC278),"")&amp;IF(AND(ISNUMBER(INDEX('Controle de reservas'!$I$14:$I$2013,BC278)),INDEX('Controle de reservas'!$I$14:$I$2013,BC278)&gt;0,INDEX('Controle de reservas'!$K$14:$K$2013,BC278)&gt;INDEX('Controle de reservas'!$I$14:$I$2013,BC278)),CHAR(10)&amp;"DIVERGÊNCIA DE DATAS",""),IF(INDEX('Controle de reservas'!$L$14:$L$2013,BC278)="Em cobertura","COV",IF(INDEX('Controle de reservas'!$L$14:$L$2013,BC278)="Disponível","DISP",IF(INDEX('Controle de reservas'!$L$14:$L$2013,BC278)="Não utilizado","NU",IF(INDEX('Controle de reservas'!$L$14:$L$2013,BC278)="Folga","F",IF(INDEX('Controle de reservas'!$L$14:$L$2013,BC278)="Ocorrência","O",IF(INDEX('Controle de reservas'!$L$14:$L$2013,BC278)="Programado","PROG",IF(INDEX('Controle de reservas'!$L$14:$L$2013,BC278)="Disponível no posto","DP","SEM SITUAÇÃO")))))))&amp;IF(INDEX('Controle de reservas'!$M$14:$M$2013,BC278)&lt;&gt;"",CHAR(10)&amp;INDEX('Controle de reservas'!$M$14:$M$2013,BC278),IF(OR(INDEX('Controle de reservas'!$L$14:$L$2013,BC278)="Em cobertura",INDEX('Controle de reservas'!$L$14:$L$2013,BC278)="Programado"),CHAR(10)&amp;"SEM LOCAL",""))&amp;IF(INDEX('Controle de reservas'!$N$14:$N$2013,BC278)&lt;&gt;"",CHAR(10)&amp;"Subst.: "&amp;INDEX('Controle de reservas'!$N$14:$N$2013,BC278),"")&amp;IF(AND(ISNUMBER(INDEX('Controle de reservas'!$I$14:$I$2013,BC278)),INDEX('Controle de reservas'!$I$14:$I$2013,BC278)&gt;0,INDEX('Controle de reservas'!$K$14:$K$2013,BC278)&gt;INDEX('Controle de reservas'!$I$14:$I$2013,BC278)),CHAR(10)&amp;"DIVERGÊNCIA DE DATAS","")&amp;IF(INDEX('Controle de reservas'!$P$14:$P$2013,BC278)&lt;&gt;"OK"," !",""))))</f>
      </c>
      <c r="P278" s="15">
        <f ca="1">IF(OR($AQ278=0,P$9="",P$9&lt;$AS278,AND($AT278&lt;&gt;"",P$9&gt;$AT278)),"",IF(BD278=0,"—",IF(INDEX('Controle de reservas'!$P$14:$P$2013,BD278)="DUPLICIDADE NO DIA","CONFLITO"&amp;IF(INDEX('Controle de reservas'!$M$14:$M$2013,BD278)&lt;&gt;"",CHAR(10)&amp;INDEX('Controle de reservas'!$M$14:$M$2013,BD278),"")&amp;IF(INDEX('Controle de reservas'!$N$14:$N$2013,BD278)&lt;&gt;"",CHAR(10)&amp;"Subst.: "&amp;INDEX('Controle de reservas'!$N$14:$N$2013,BD278),"")&amp;IF(AND(ISNUMBER(INDEX('Controle de reservas'!$I$14:$I$2013,BD278)),INDEX('Controle de reservas'!$I$14:$I$2013,BD278)&gt;0,INDEX('Controle de reservas'!$K$14:$K$2013,BD278)&gt;INDEX('Controle de reservas'!$I$14:$I$2013,BD278)),CHAR(10)&amp;"DIVERGÊNCIA DE DATAS",""),IF(INDEX('Controle de reservas'!$L$14:$L$2013,BD278)="Em cobertura","COV",IF(INDEX('Controle de reservas'!$L$14:$L$2013,BD278)="Disponível","DISP",IF(INDEX('Controle de reservas'!$L$14:$L$2013,BD278)="Não utilizado","NU",IF(INDEX('Controle de reservas'!$L$14:$L$2013,BD278)="Folga","F",IF(INDEX('Controle de reservas'!$L$14:$L$2013,BD278)="Ocorrência","O",IF(INDEX('Controle de reservas'!$L$14:$L$2013,BD278)="Programado","PROG",IF(INDEX('Controle de reservas'!$L$14:$L$2013,BD278)="Disponível no posto","DP","SEM SITUAÇÃO")))))))&amp;IF(INDEX('Controle de reservas'!$M$14:$M$2013,BD278)&lt;&gt;"",CHAR(10)&amp;INDEX('Controle de reservas'!$M$14:$M$2013,BD278),IF(OR(INDEX('Controle de reservas'!$L$14:$L$2013,BD278)="Em cobertura",INDEX('Controle de reservas'!$L$14:$L$2013,BD278)="Programado"),CHAR(10)&amp;"SEM LOCAL",""))&amp;IF(INDEX('Controle de reservas'!$N$14:$N$2013,BD278)&lt;&gt;"",CHAR(10)&amp;"Subst.: "&amp;INDEX('Controle de reservas'!$N$14:$N$2013,BD278),"")&amp;IF(AND(ISNUMBER(INDEX('Controle de reservas'!$I$14:$I$2013,BD278)),INDEX('Controle de reservas'!$I$14:$I$2013,BD278)&gt;0,INDEX('Controle de reservas'!$K$14:$K$2013,BD278)&gt;INDEX('Controle de reservas'!$I$14:$I$2013,BD278)),CHAR(10)&amp;"DIVERGÊNCIA DE DATAS","")&amp;IF(INDEX('Controle de reservas'!$P$14:$P$2013,BD278)&lt;&gt;"OK"," !",""))))</f>
      </c>
      <c r="Q278" s="15">
        <f ca="1">IF(OR($AQ278=0,Q$9="",Q$9&lt;$AS278,AND($AT278&lt;&gt;"",Q$9&gt;$AT278)),"",IF(BE278=0,"—",IF(INDEX('Controle de reservas'!$P$14:$P$2013,BE278)="DUPLICIDADE NO DIA","CONFLITO"&amp;IF(INDEX('Controle de reservas'!$M$14:$M$2013,BE278)&lt;&gt;"",CHAR(10)&amp;INDEX('Controle de reservas'!$M$14:$M$2013,BE278),"")&amp;IF(INDEX('Controle de reservas'!$N$14:$N$2013,BE278)&lt;&gt;"",CHAR(10)&amp;"Subst.: "&amp;INDEX('Controle de reservas'!$N$14:$N$2013,BE278),"")&amp;IF(AND(ISNUMBER(INDEX('Controle de reservas'!$I$14:$I$2013,BE278)),INDEX('Controle de reservas'!$I$14:$I$2013,BE278)&gt;0,INDEX('Controle de reservas'!$K$14:$K$2013,BE278)&gt;INDEX('Controle de reservas'!$I$14:$I$2013,BE278)),CHAR(10)&amp;"DIVERGÊNCIA DE DATAS",""),IF(INDEX('Controle de reservas'!$L$14:$L$2013,BE278)="Em cobertura","COV",IF(INDEX('Controle de reservas'!$L$14:$L$2013,BE278)="Disponível","DISP",IF(INDEX('Controle de reservas'!$L$14:$L$2013,BE278)="Não utilizado","NU",IF(INDEX('Controle de reservas'!$L$14:$L$2013,BE278)="Folga","F",IF(INDEX('Controle de reservas'!$L$14:$L$2013,BE278)="Ocorrência","O",IF(INDEX('Controle de reservas'!$L$14:$L$2013,BE278)="Programado","PROG",IF(INDEX('Controle de reservas'!$L$14:$L$2013,BE278)="Disponível no posto","DP","SEM SITUAÇÃO")))))))&amp;IF(INDEX('Controle de reservas'!$M$14:$M$2013,BE278)&lt;&gt;"",CHAR(10)&amp;INDEX('Controle de reservas'!$M$14:$M$2013,BE278),IF(OR(INDEX('Controle de reservas'!$L$14:$L$2013,BE278)="Em cobertura",INDEX('Controle de reservas'!$L$14:$L$2013,BE278)="Programado"),CHAR(10)&amp;"SEM LOCAL",""))&amp;IF(INDEX('Controle de reservas'!$N$14:$N$2013,BE278)&lt;&gt;"",CHAR(10)&amp;"Subst.: "&amp;INDEX('Controle de reservas'!$N$14:$N$2013,BE278),"")&amp;IF(AND(ISNUMBER(INDEX('Controle de reservas'!$I$14:$I$2013,BE278)),INDEX('Controle de reservas'!$I$14:$I$2013,BE278)&gt;0,INDEX('Controle de reservas'!$K$14:$K$2013,BE278)&gt;INDEX('Controle de reservas'!$I$14:$I$2013,BE278)),CHAR(10)&amp;"DIVERGÊNCIA DE DATAS","")&amp;IF(INDEX('Controle de reservas'!$P$14:$P$2013,BE278)&lt;&gt;"OK"," !",""))))</f>
      </c>
      <c r="R278" s="15">
        <f ca="1">IF(OR($AQ278=0,R$9="",R$9&lt;$AS278,AND($AT278&lt;&gt;"",R$9&gt;$AT278)),"",IF(BF278=0,"—",IF(INDEX('Controle de reservas'!$P$14:$P$2013,BF278)="DUPLICIDADE NO DIA","CONFLITO"&amp;IF(INDEX('Controle de reservas'!$M$14:$M$2013,BF278)&lt;&gt;"",CHAR(10)&amp;INDEX('Controle de reservas'!$M$14:$M$2013,BF278),"")&amp;IF(INDEX('Controle de reservas'!$N$14:$N$2013,BF278)&lt;&gt;"",CHAR(10)&amp;"Subst.: "&amp;INDEX('Controle de reservas'!$N$14:$N$2013,BF278),"")&amp;IF(AND(ISNUMBER(INDEX('Controle de reservas'!$I$14:$I$2013,BF278)),INDEX('Controle de reservas'!$I$14:$I$2013,BF278)&gt;0,INDEX('Controle de reservas'!$K$14:$K$2013,BF278)&gt;INDEX('Controle de reservas'!$I$14:$I$2013,BF278)),CHAR(10)&amp;"DIVERGÊNCIA DE DATAS",""),IF(INDEX('Controle de reservas'!$L$14:$L$2013,BF278)="Em cobertura","COV",IF(INDEX('Controle de reservas'!$L$14:$L$2013,BF278)="Disponível","DISP",IF(INDEX('Controle de reservas'!$L$14:$L$2013,BF278)="Não utilizado","NU",IF(INDEX('Controle de reservas'!$L$14:$L$2013,BF278)="Folga","F",IF(INDEX('Controle de reservas'!$L$14:$L$2013,BF278)="Ocorrência","O",IF(INDEX('Controle de reservas'!$L$14:$L$2013,BF278)="Programado","PROG",IF(INDEX('Controle de reservas'!$L$14:$L$2013,BF278)="Disponível no posto","DP","SEM SITUAÇÃO")))))))&amp;IF(INDEX('Controle de reservas'!$M$14:$M$2013,BF278)&lt;&gt;"",CHAR(10)&amp;INDEX('Controle de reservas'!$M$14:$M$2013,BF278),IF(OR(INDEX('Controle de reservas'!$L$14:$L$2013,BF278)="Em cobertura",INDEX('Controle de reservas'!$L$14:$L$2013,BF278)="Programado"),CHAR(10)&amp;"SEM LOCAL",""))&amp;IF(INDEX('Controle de reservas'!$N$14:$N$2013,BF278)&lt;&gt;"",CHAR(10)&amp;"Subst.: "&amp;INDEX('Controle de reservas'!$N$14:$N$2013,BF278),"")&amp;IF(AND(ISNUMBER(INDEX('Controle de reservas'!$I$14:$I$2013,BF278)),INDEX('Controle de reservas'!$I$14:$I$2013,BF278)&gt;0,INDEX('Controle de reservas'!$K$14:$K$2013,BF278)&gt;INDEX('Controle de reservas'!$I$14:$I$2013,BF278)),CHAR(10)&amp;"DIVERGÊNCIA DE DATAS","")&amp;IF(INDEX('Controle de reservas'!$P$14:$P$2013,BF278)&lt;&gt;"OK"," !",""))))</f>
      </c>
      <c r="S278" s="15">
        <f ca="1">IF(OR($AQ278=0,S$9="",S$9&lt;$AS278,AND($AT278&lt;&gt;"",S$9&gt;$AT278)),"",IF(BG278=0,"—",IF(INDEX('Controle de reservas'!$P$14:$P$2013,BG278)="DUPLICIDADE NO DIA","CONFLITO"&amp;IF(INDEX('Controle de reservas'!$M$14:$M$2013,BG278)&lt;&gt;"",CHAR(10)&amp;INDEX('Controle de reservas'!$M$14:$M$2013,BG278),"")&amp;IF(INDEX('Controle de reservas'!$N$14:$N$2013,BG278)&lt;&gt;"",CHAR(10)&amp;"Subst.: "&amp;INDEX('Controle de reservas'!$N$14:$N$2013,BG278),"")&amp;IF(AND(ISNUMBER(INDEX('Controle de reservas'!$I$14:$I$2013,BG278)),INDEX('Controle de reservas'!$I$14:$I$2013,BG278)&gt;0,INDEX('Controle de reservas'!$K$14:$K$2013,BG278)&gt;INDEX('Controle de reservas'!$I$14:$I$2013,BG278)),CHAR(10)&amp;"DIVERGÊNCIA DE DATAS",""),IF(INDEX('Controle de reservas'!$L$14:$L$2013,BG278)="Em cobertura","COV",IF(INDEX('Controle de reservas'!$L$14:$L$2013,BG278)="Disponível","DISP",IF(INDEX('Controle de reservas'!$L$14:$L$2013,BG278)="Não utilizado","NU",IF(INDEX('Controle de reservas'!$L$14:$L$2013,BG278)="Folga","F",IF(INDEX('Controle de reservas'!$L$14:$L$2013,BG278)="Ocorrência","O",IF(INDEX('Controle de reservas'!$L$14:$L$2013,BG278)="Programado","PROG",IF(INDEX('Controle de reservas'!$L$14:$L$2013,BG278)="Disponível no posto","DP","SEM SITUAÇÃO")))))))&amp;IF(INDEX('Controle de reservas'!$M$14:$M$2013,BG278)&lt;&gt;"",CHAR(10)&amp;INDEX('Controle de reservas'!$M$14:$M$2013,BG278),IF(OR(INDEX('Controle de reservas'!$L$14:$L$2013,BG278)="Em cobertura",INDEX('Controle de reservas'!$L$14:$L$2013,BG278)="Programado"),CHAR(10)&amp;"SEM LOCAL",""))&amp;IF(INDEX('Controle de reservas'!$N$14:$N$2013,BG278)&lt;&gt;"",CHAR(10)&amp;"Subst.: "&amp;INDEX('Controle de reservas'!$N$14:$N$2013,BG278),"")&amp;IF(AND(ISNUMBER(INDEX('Controle de reservas'!$I$14:$I$2013,BG278)),INDEX('Controle de reservas'!$I$14:$I$2013,BG278)&gt;0,INDEX('Controle de reservas'!$K$14:$K$2013,BG278)&gt;INDEX('Controle de reservas'!$I$14:$I$2013,BG278)),CHAR(10)&amp;"DIVERGÊNCIA DE DATAS","")&amp;IF(INDEX('Controle de reservas'!$P$14:$P$2013,BG278)&lt;&gt;"OK"," !",""))))</f>
      </c>
      <c r="T278" s="15">
        <f ca="1">IF(OR($AQ278=0,T$9="",T$9&lt;$AS278,AND($AT278&lt;&gt;"",T$9&gt;$AT278)),"",IF(BH278=0,"—",IF(INDEX('Controle de reservas'!$P$14:$P$2013,BH278)="DUPLICIDADE NO DIA","CONFLITO"&amp;IF(INDEX('Controle de reservas'!$M$14:$M$2013,BH278)&lt;&gt;"",CHAR(10)&amp;INDEX('Controle de reservas'!$M$14:$M$2013,BH278),"")&amp;IF(INDEX('Controle de reservas'!$N$14:$N$2013,BH278)&lt;&gt;"",CHAR(10)&amp;"Subst.: "&amp;INDEX('Controle de reservas'!$N$14:$N$2013,BH278),"")&amp;IF(AND(ISNUMBER(INDEX('Controle de reservas'!$I$14:$I$2013,BH278)),INDEX('Controle de reservas'!$I$14:$I$2013,BH278)&gt;0,INDEX('Controle de reservas'!$K$14:$K$2013,BH278)&gt;INDEX('Controle de reservas'!$I$14:$I$2013,BH278)),CHAR(10)&amp;"DIVERGÊNCIA DE DATAS",""),IF(INDEX('Controle de reservas'!$L$14:$L$2013,BH278)="Em cobertura","COV",IF(INDEX('Controle de reservas'!$L$14:$L$2013,BH278)="Disponível","DISP",IF(INDEX('Controle de reservas'!$L$14:$L$2013,BH278)="Não utilizado","NU",IF(INDEX('Controle de reservas'!$L$14:$L$2013,BH278)="Folga","F",IF(INDEX('Controle de reservas'!$L$14:$L$2013,BH278)="Ocorrência","O",IF(INDEX('Controle de reservas'!$L$14:$L$2013,BH278)="Programado","PROG",IF(INDEX('Controle de reservas'!$L$14:$L$2013,BH278)="Disponível no posto","DP","SEM SITUAÇÃO")))))))&amp;IF(INDEX('Controle de reservas'!$M$14:$M$2013,BH278)&lt;&gt;"",CHAR(10)&amp;INDEX('Controle de reservas'!$M$14:$M$2013,BH278),IF(OR(INDEX('Controle de reservas'!$L$14:$L$2013,BH278)="Em cobertura",INDEX('Controle de reservas'!$L$14:$L$2013,BH278)="Programado"),CHAR(10)&amp;"SEM LOCAL",""))&amp;IF(INDEX('Controle de reservas'!$N$14:$N$2013,BH278)&lt;&gt;"",CHAR(10)&amp;"Subst.: "&amp;INDEX('Controle de reservas'!$N$14:$N$2013,BH278),"")&amp;IF(AND(ISNUMBER(INDEX('Controle de reservas'!$I$14:$I$2013,BH278)),INDEX('Controle de reservas'!$I$14:$I$2013,BH278)&gt;0,INDEX('Controle de reservas'!$K$14:$K$2013,BH278)&gt;INDEX('Controle de reservas'!$I$14:$I$2013,BH278)),CHAR(10)&amp;"DIVERGÊNCIA DE DATAS","")&amp;IF(INDEX('Controle de reservas'!$P$14:$P$2013,BH278)&lt;&gt;"OK"," !",""))))</f>
      </c>
      <c r="U278" s="15">
        <f ca="1">IF(OR($AQ278=0,U$9="",U$9&lt;$AS278,AND($AT278&lt;&gt;"",U$9&gt;$AT278)),"",IF(BI278=0,"—",IF(INDEX('Controle de reservas'!$P$14:$P$2013,BI278)="DUPLICIDADE NO DIA","CONFLITO"&amp;IF(INDEX('Controle de reservas'!$M$14:$M$2013,BI278)&lt;&gt;"",CHAR(10)&amp;INDEX('Controle de reservas'!$M$14:$M$2013,BI278),"")&amp;IF(INDEX('Controle de reservas'!$N$14:$N$2013,BI278)&lt;&gt;"",CHAR(10)&amp;"Subst.: "&amp;INDEX('Controle de reservas'!$N$14:$N$2013,BI278),"")&amp;IF(AND(ISNUMBER(INDEX('Controle de reservas'!$I$14:$I$2013,BI278)),INDEX('Controle de reservas'!$I$14:$I$2013,BI278)&gt;0,INDEX('Controle de reservas'!$K$14:$K$2013,BI278)&gt;INDEX('Controle de reservas'!$I$14:$I$2013,BI278)),CHAR(10)&amp;"DIVERGÊNCIA DE DATAS",""),IF(INDEX('Controle de reservas'!$L$14:$L$2013,BI278)="Em cobertura","COV",IF(INDEX('Controle de reservas'!$L$14:$L$2013,BI278)="Disponível","DISP",IF(INDEX('Controle de reservas'!$L$14:$L$2013,BI278)="Não utilizado","NU",IF(INDEX('Controle de reservas'!$L$14:$L$2013,BI278)="Folga","F",IF(INDEX('Controle de reservas'!$L$14:$L$2013,BI278)="Ocorrência","O",IF(INDEX('Controle de reservas'!$L$14:$L$2013,BI278)="Programado","PROG",IF(INDEX('Controle de reservas'!$L$14:$L$2013,BI278)="Disponível no posto","DP","SEM SITUAÇÃO")))))))&amp;IF(INDEX('Controle de reservas'!$M$14:$M$2013,BI278)&lt;&gt;"",CHAR(10)&amp;INDEX('Controle de reservas'!$M$14:$M$2013,BI278),IF(OR(INDEX('Controle de reservas'!$L$14:$L$2013,BI278)="Em cobertura",INDEX('Controle de reservas'!$L$14:$L$2013,BI278)="Programado"),CHAR(10)&amp;"SEM LOCAL",""))&amp;IF(INDEX('Controle de reservas'!$N$14:$N$2013,BI278)&lt;&gt;"",CHAR(10)&amp;"Subst.: "&amp;INDEX('Controle de reservas'!$N$14:$N$2013,BI278),"")&amp;IF(AND(ISNUMBER(INDEX('Controle de reservas'!$I$14:$I$2013,BI278)),INDEX('Controle de reservas'!$I$14:$I$2013,BI278)&gt;0,INDEX('Controle de reservas'!$K$14:$K$2013,BI278)&gt;INDEX('Controle de reservas'!$I$14:$I$2013,BI278)),CHAR(10)&amp;"DIVERGÊNCIA DE DATAS","")&amp;IF(INDEX('Controle de reservas'!$P$14:$P$2013,BI278)&lt;&gt;"OK"," !",""))))</f>
      </c>
      <c r="V278" s="15">
        <f ca="1">IF(OR($AQ278=0,V$9="",V$9&lt;$AS278,AND($AT278&lt;&gt;"",V$9&gt;$AT278)),"",IF(BJ278=0,"—",IF(INDEX('Controle de reservas'!$P$14:$P$2013,BJ278)="DUPLICIDADE NO DIA","CONFLITO"&amp;IF(INDEX('Controle de reservas'!$M$14:$M$2013,BJ278)&lt;&gt;"",CHAR(10)&amp;INDEX('Controle de reservas'!$M$14:$M$2013,BJ278),"")&amp;IF(INDEX('Controle de reservas'!$N$14:$N$2013,BJ278)&lt;&gt;"",CHAR(10)&amp;"Subst.: "&amp;INDEX('Controle de reservas'!$N$14:$N$2013,BJ278),"")&amp;IF(AND(ISNUMBER(INDEX('Controle de reservas'!$I$14:$I$2013,BJ278)),INDEX('Controle de reservas'!$I$14:$I$2013,BJ278)&gt;0,INDEX('Controle de reservas'!$K$14:$K$2013,BJ278)&gt;INDEX('Controle de reservas'!$I$14:$I$2013,BJ278)),CHAR(10)&amp;"DIVERGÊNCIA DE DATAS",""),IF(INDEX('Controle de reservas'!$L$14:$L$2013,BJ278)="Em cobertura","COV",IF(INDEX('Controle de reservas'!$L$14:$L$2013,BJ278)="Disponível","DISP",IF(INDEX('Controle de reservas'!$L$14:$L$2013,BJ278)="Não utilizado","NU",IF(INDEX('Controle de reservas'!$L$14:$L$2013,BJ278)="Folga","F",IF(INDEX('Controle de reservas'!$L$14:$L$2013,BJ278)="Ocorrência","O",IF(INDEX('Controle de reservas'!$L$14:$L$2013,BJ278)="Programado","PROG",IF(INDEX('Controle de reservas'!$L$14:$L$2013,BJ278)="Disponível no posto","DP","SEM SITUAÇÃO")))))))&amp;IF(INDEX('Controle de reservas'!$M$14:$M$2013,BJ278)&lt;&gt;"",CHAR(10)&amp;INDEX('Controle de reservas'!$M$14:$M$2013,BJ278),IF(OR(INDEX('Controle de reservas'!$L$14:$L$2013,BJ278)="Em cobertura",INDEX('Controle de reservas'!$L$14:$L$2013,BJ278)="Programado"),CHAR(10)&amp;"SEM LOCAL",""))&amp;IF(INDEX('Controle de reservas'!$N$14:$N$2013,BJ278)&lt;&gt;"",CHAR(10)&amp;"Subst.: "&amp;INDEX('Controle de reservas'!$N$14:$N$2013,BJ278),"")&amp;IF(AND(ISNUMBER(INDEX('Controle de reservas'!$I$14:$I$2013,BJ278)),INDEX('Controle de reservas'!$I$14:$I$2013,BJ278)&gt;0,INDEX('Controle de reservas'!$K$14:$K$2013,BJ278)&gt;INDEX('Controle de reservas'!$I$14:$I$2013,BJ278)),CHAR(10)&amp;"DIVERGÊNCIA DE DATAS","")&amp;IF(INDEX('Controle de reservas'!$P$14:$P$2013,BJ278)&lt;&gt;"OK"," !",""))))</f>
      </c>
      <c r="W278" s="15">
        <f ca="1">IF(OR($AQ278=0,W$9="",W$9&lt;$AS278,AND($AT278&lt;&gt;"",W$9&gt;$AT278)),"",IF(BK278=0,"—",IF(INDEX('Controle de reservas'!$P$14:$P$2013,BK278)="DUPLICIDADE NO DIA","CONFLITO"&amp;IF(INDEX('Controle de reservas'!$M$14:$M$2013,BK278)&lt;&gt;"",CHAR(10)&amp;INDEX('Controle de reservas'!$M$14:$M$2013,BK278),"")&amp;IF(INDEX('Controle de reservas'!$N$14:$N$2013,BK278)&lt;&gt;"",CHAR(10)&amp;"Subst.: "&amp;INDEX('Controle de reservas'!$N$14:$N$2013,BK278),"")&amp;IF(AND(ISNUMBER(INDEX('Controle de reservas'!$I$14:$I$2013,BK278)),INDEX('Controle de reservas'!$I$14:$I$2013,BK278)&gt;0,INDEX('Controle de reservas'!$K$14:$K$2013,BK278)&gt;INDEX('Controle de reservas'!$I$14:$I$2013,BK278)),CHAR(10)&amp;"DIVERGÊNCIA DE DATAS",""),IF(INDEX('Controle de reservas'!$L$14:$L$2013,BK278)="Em cobertura","COV",IF(INDEX('Controle de reservas'!$L$14:$L$2013,BK278)="Disponível","DISP",IF(INDEX('Controle de reservas'!$L$14:$L$2013,BK278)="Não utilizado","NU",IF(INDEX('Controle de reservas'!$L$14:$L$2013,BK278)="Folga","F",IF(INDEX('Controle de reservas'!$L$14:$L$2013,BK278)="Ocorrência","O",IF(INDEX('Controle de reservas'!$L$14:$L$2013,BK278)="Programado","PROG",IF(INDEX('Controle de reservas'!$L$14:$L$2013,BK278)="Disponível no posto","DP","SEM SITUAÇÃO")))))))&amp;IF(INDEX('Controle de reservas'!$M$14:$M$2013,BK278)&lt;&gt;"",CHAR(10)&amp;INDEX('Controle de reservas'!$M$14:$M$2013,BK278),IF(OR(INDEX('Controle de reservas'!$L$14:$L$2013,BK278)="Em cobertura",INDEX('Controle de reservas'!$L$14:$L$2013,BK278)="Programado"),CHAR(10)&amp;"SEM LOCAL",""))&amp;IF(INDEX('Controle de reservas'!$N$14:$N$2013,BK278)&lt;&gt;"",CHAR(10)&amp;"Subst.: "&amp;INDEX('Controle de reservas'!$N$14:$N$2013,BK278),"")&amp;IF(AND(ISNUMBER(INDEX('Controle de reservas'!$I$14:$I$2013,BK278)),INDEX('Controle de reservas'!$I$14:$I$2013,BK278)&gt;0,INDEX('Controle de reservas'!$K$14:$K$2013,BK278)&gt;INDEX('Controle de reservas'!$I$14:$I$2013,BK278)),CHAR(10)&amp;"DIVERGÊNCIA DE DATAS","")&amp;IF(INDEX('Controle de reservas'!$P$14:$P$2013,BK278)&lt;&gt;"OK"," !",""))))</f>
      </c>
      <c r="X278" s="15">
        <f ca="1">IF(OR($AQ278=0,X$9="",X$9&lt;$AS278,AND($AT278&lt;&gt;"",X$9&gt;$AT278)),"",IF(BL278=0,"—",IF(INDEX('Controle de reservas'!$P$14:$P$2013,BL278)="DUPLICIDADE NO DIA","CONFLITO"&amp;IF(INDEX('Controle de reservas'!$M$14:$M$2013,BL278)&lt;&gt;"",CHAR(10)&amp;INDEX('Controle de reservas'!$M$14:$M$2013,BL278),"")&amp;IF(INDEX('Controle de reservas'!$N$14:$N$2013,BL278)&lt;&gt;"",CHAR(10)&amp;"Subst.: "&amp;INDEX('Controle de reservas'!$N$14:$N$2013,BL278),"")&amp;IF(AND(ISNUMBER(INDEX('Controle de reservas'!$I$14:$I$2013,BL278)),INDEX('Controle de reservas'!$I$14:$I$2013,BL278)&gt;0,INDEX('Controle de reservas'!$K$14:$K$2013,BL278)&gt;INDEX('Controle de reservas'!$I$14:$I$2013,BL278)),CHAR(10)&amp;"DIVERGÊNCIA DE DATAS",""),IF(INDEX('Controle de reservas'!$L$14:$L$2013,BL278)="Em cobertura","COV",IF(INDEX('Controle de reservas'!$L$14:$L$2013,BL278)="Disponível","DISP",IF(INDEX('Controle de reservas'!$L$14:$L$2013,BL278)="Não utilizado","NU",IF(INDEX('Controle de reservas'!$L$14:$L$2013,BL278)="Folga","F",IF(INDEX('Controle de reservas'!$L$14:$L$2013,BL278)="Ocorrência","O",IF(INDEX('Controle de reservas'!$L$14:$L$2013,BL278)="Programado","PROG",IF(INDEX('Controle de reservas'!$L$14:$L$2013,BL278)="Disponível no posto","DP","SEM SITUAÇÃO")))))))&amp;IF(INDEX('Controle de reservas'!$M$14:$M$2013,BL278)&lt;&gt;"",CHAR(10)&amp;INDEX('Controle de reservas'!$M$14:$M$2013,BL278),IF(OR(INDEX('Controle de reservas'!$L$14:$L$2013,BL278)="Em cobertura",INDEX('Controle de reservas'!$L$14:$L$2013,BL278)="Programado"),CHAR(10)&amp;"SEM LOCAL",""))&amp;IF(INDEX('Controle de reservas'!$N$14:$N$2013,BL278)&lt;&gt;"",CHAR(10)&amp;"Subst.: "&amp;INDEX('Controle de reservas'!$N$14:$N$2013,BL278),"")&amp;IF(AND(ISNUMBER(INDEX('Controle de reservas'!$I$14:$I$2013,BL278)),INDEX('Controle de reservas'!$I$14:$I$2013,BL278)&gt;0,INDEX('Controle de reservas'!$K$14:$K$2013,BL278)&gt;INDEX('Controle de reservas'!$I$14:$I$2013,BL278)),CHAR(10)&amp;"DIVERGÊNCIA DE DATAS","")&amp;IF(INDEX('Controle de reservas'!$P$14:$P$2013,BL278)&lt;&gt;"OK"," !",""))))</f>
      </c>
      <c r="Y278" s="15">
        <f ca="1">IF(OR($AQ278=0,Y$9="",Y$9&lt;$AS278,AND($AT278&lt;&gt;"",Y$9&gt;$AT278)),"",IF(BM278=0,"—",IF(INDEX('Controle de reservas'!$P$14:$P$2013,BM278)="DUPLICIDADE NO DIA","CONFLITO"&amp;IF(INDEX('Controle de reservas'!$M$14:$M$2013,BM278)&lt;&gt;"",CHAR(10)&amp;INDEX('Controle de reservas'!$M$14:$M$2013,BM278),"")&amp;IF(INDEX('Controle de reservas'!$N$14:$N$2013,BM278)&lt;&gt;"",CHAR(10)&amp;"Subst.: "&amp;INDEX('Controle de reservas'!$N$14:$N$2013,BM278),"")&amp;IF(AND(ISNUMBER(INDEX('Controle de reservas'!$I$14:$I$2013,BM278)),INDEX('Controle de reservas'!$I$14:$I$2013,BM278)&gt;0,INDEX('Controle de reservas'!$K$14:$K$2013,BM278)&gt;INDEX('Controle de reservas'!$I$14:$I$2013,BM278)),CHAR(10)&amp;"DIVERGÊNCIA DE DATAS",""),IF(INDEX('Controle de reservas'!$L$14:$L$2013,BM278)="Em cobertura","COV",IF(INDEX('Controle de reservas'!$L$14:$L$2013,BM278)="Disponível","DISP",IF(INDEX('Controle de reservas'!$L$14:$L$2013,BM278)="Não utilizado","NU",IF(INDEX('Controle de reservas'!$L$14:$L$2013,BM278)="Folga","F",IF(INDEX('Controle de reservas'!$L$14:$L$2013,BM278)="Ocorrência","O",IF(INDEX('Controle de reservas'!$L$14:$L$2013,BM278)="Programado","PROG",IF(INDEX('Controle de reservas'!$L$14:$L$2013,BM278)="Disponível no posto","DP","SEM SITUAÇÃO")))))))&amp;IF(INDEX('Controle de reservas'!$M$14:$M$2013,BM278)&lt;&gt;"",CHAR(10)&amp;INDEX('Controle de reservas'!$M$14:$M$2013,BM278),IF(OR(INDEX('Controle de reservas'!$L$14:$L$2013,BM278)="Em cobertura",INDEX('Controle de reservas'!$L$14:$L$2013,BM278)="Programado"),CHAR(10)&amp;"SEM LOCAL",""))&amp;IF(INDEX('Controle de reservas'!$N$14:$N$2013,BM278)&lt;&gt;"",CHAR(10)&amp;"Subst.: "&amp;INDEX('Controle de reservas'!$N$14:$N$2013,BM278),"")&amp;IF(AND(ISNUMBER(INDEX('Controle de reservas'!$I$14:$I$2013,BM278)),INDEX('Controle de reservas'!$I$14:$I$2013,BM278)&gt;0,INDEX('Controle de reservas'!$K$14:$K$2013,BM278)&gt;INDEX('Controle de reservas'!$I$14:$I$2013,BM278)),CHAR(10)&amp;"DIVERGÊNCIA DE DATAS","")&amp;IF(INDEX('Controle de reservas'!$P$14:$P$2013,BM278)&lt;&gt;"OK"," !",""))))</f>
      </c>
      <c r="Z278" s="15">
        <f ca="1">IF(OR($AQ278=0,Z$9="",Z$9&lt;$AS278,AND($AT278&lt;&gt;"",Z$9&gt;$AT278)),"",IF(BN278=0,"—",IF(INDEX('Controle de reservas'!$P$14:$P$2013,BN278)="DUPLICIDADE NO DIA","CONFLITO"&amp;IF(INDEX('Controle de reservas'!$M$14:$M$2013,BN278)&lt;&gt;"",CHAR(10)&amp;INDEX('Controle de reservas'!$M$14:$M$2013,BN278),"")&amp;IF(INDEX('Controle de reservas'!$N$14:$N$2013,BN278)&lt;&gt;"",CHAR(10)&amp;"Subst.: "&amp;INDEX('Controle de reservas'!$N$14:$N$2013,BN278),"")&amp;IF(AND(ISNUMBER(INDEX('Controle de reservas'!$I$14:$I$2013,BN278)),INDEX('Controle de reservas'!$I$14:$I$2013,BN278)&gt;0,INDEX('Controle de reservas'!$K$14:$K$2013,BN278)&gt;INDEX('Controle de reservas'!$I$14:$I$2013,BN278)),CHAR(10)&amp;"DIVERGÊNCIA DE DATAS",""),IF(INDEX('Controle de reservas'!$L$14:$L$2013,BN278)="Em cobertura","COV",IF(INDEX('Controle de reservas'!$L$14:$L$2013,BN278)="Disponível","DISP",IF(INDEX('Controle de reservas'!$L$14:$L$2013,BN278)="Não utilizado","NU",IF(INDEX('Controle de reservas'!$L$14:$L$2013,BN278)="Folga","F",IF(INDEX('Controle de reservas'!$L$14:$L$2013,BN278)="Ocorrência","O",IF(INDEX('Controle de reservas'!$L$14:$L$2013,BN278)="Programado","PROG",IF(INDEX('Controle de reservas'!$L$14:$L$2013,BN278)="Disponível no posto","DP","SEM SITUAÇÃO")))))))&amp;IF(INDEX('Controle de reservas'!$M$14:$M$2013,BN278)&lt;&gt;"",CHAR(10)&amp;INDEX('Controle de reservas'!$M$14:$M$2013,BN278),IF(OR(INDEX('Controle de reservas'!$L$14:$L$2013,BN278)="Em cobertura",INDEX('Controle de reservas'!$L$14:$L$2013,BN278)="Programado"),CHAR(10)&amp;"SEM LOCAL",""))&amp;IF(INDEX('Controle de reservas'!$N$14:$N$2013,BN278)&lt;&gt;"",CHAR(10)&amp;"Subst.: "&amp;INDEX('Controle de reservas'!$N$14:$N$2013,BN278),"")&amp;IF(AND(ISNUMBER(INDEX('Controle de reservas'!$I$14:$I$2013,BN278)),INDEX('Controle de reservas'!$I$14:$I$2013,BN278)&gt;0,INDEX('Controle de reservas'!$K$14:$K$2013,BN278)&gt;INDEX('Controle de reservas'!$I$14:$I$2013,BN278)),CHAR(10)&amp;"DIVERGÊNCIA DE DATAS","")&amp;IF(INDEX('Controle de reservas'!$P$14:$P$2013,BN278)&lt;&gt;"OK"," !",""))))</f>
      </c>
      <c r="AA278" s="15">
        <f ca="1">IF(OR($AQ278=0,AA$9="",AA$9&lt;$AS278,AND($AT278&lt;&gt;"",AA$9&gt;$AT278)),"",IF(BO278=0,"—",IF(INDEX('Controle de reservas'!$P$14:$P$2013,BO278)="DUPLICIDADE NO DIA","CONFLITO"&amp;IF(INDEX('Controle de reservas'!$M$14:$M$2013,BO278)&lt;&gt;"",CHAR(10)&amp;INDEX('Controle de reservas'!$M$14:$M$2013,BO278),"")&amp;IF(INDEX('Controle de reservas'!$N$14:$N$2013,BO278)&lt;&gt;"",CHAR(10)&amp;"Subst.: "&amp;INDEX('Controle de reservas'!$N$14:$N$2013,BO278),"")&amp;IF(AND(ISNUMBER(INDEX('Controle de reservas'!$I$14:$I$2013,BO278)),INDEX('Controle de reservas'!$I$14:$I$2013,BO278)&gt;0,INDEX('Controle de reservas'!$K$14:$K$2013,BO278)&gt;INDEX('Controle de reservas'!$I$14:$I$2013,BO278)),CHAR(10)&amp;"DIVERGÊNCIA DE DATAS",""),IF(INDEX('Controle de reservas'!$L$14:$L$2013,BO278)="Em cobertura","COV",IF(INDEX('Controle de reservas'!$L$14:$L$2013,BO278)="Disponível","DISP",IF(INDEX('Controle de reservas'!$L$14:$L$2013,BO278)="Não utilizado","NU",IF(INDEX('Controle de reservas'!$L$14:$L$2013,BO278)="Folga","F",IF(INDEX('Controle de reservas'!$L$14:$L$2013,BO278)="Ocorrência","O",IF(INDEX('Controle de reservas'!$L$14:$L$2013,BO278)="Programado","PROG",IF(INDEX('Controle de reservas'!$L$14:$L$2013,BO278)="Disponível no posto","DP","SEM SITUAÇÃO")))))))&amp;IF(INDEX('Controle de reservas'!$M$14:$M$2013,BO278)&lt;&gt;"",CHAR(10)&amp;INDEX('Controle de reservas'!$M$14:$M$2013,BO278),IF(OR(INDEX('Controle de reservas'!$L$14:$L$2013,BO278)="Em cobertura",INDEX('Controle de reservas'!$L$14:$L$2013,BO278)="Programado"),CHAR(10)&amp;"SEM LOCAL",""))&amp;IF(INDEX('Controle de reservas'!$N$14:$N$2013,BO278)&lt;&gt;"",CHAR(10)&amp;"Subst.: "&amp;INDEX('Controle de reservas'!$N$14:$N$2013,BO278),"")&amp;IF(AND(ISNUMBER(INDEX('Controle de reservas'!$I$14:$I$2013,BO278)),INDEX('Controle de reservas'!$I$14:$I$2013,BO278)&gt;0,INDEX('Controle de reservas'!$K$14:$K$2013,BO278)&gt;INDEX('Controle de reservas'!$I$14:$I$2013,BO278)),CHAR(10)&amp;"DIVERGÊNCIA DE DATAS","")&amp;IF(INDEX('Controle de reservas'!$P$14:$P$2013,BO278)&lt;&gt;"OK"," !",""))))</f>
      </c>
      <c r="AB278" s="15">
        <f ca="1">IF(OR($AQ278=0,AB$9="",AB$9&lt;$AS278,AND($AT278&lt;&gt;"",AB$9&gt;$AT278)),"",IF(BP278=0,"—",IF(INDEX('Controle de reservas'!$P$14:$P$2013,BP278)="DUPLICIDADE NO DIA","CONFLITO"&amp;IF(INDEX('Controle de reservas'!$M$14:$M$2013,BP278)&lt;&gt;"",CHAR(10)&amp;INDEX('Controle de reservas'!$M$14:$M$2013,BP278),"")&amp;IF(INDEX('Controle de reservas'!$N$14:$N$2013,BP278)&lt;&gt;"",CHAR(10)&amp;"Subst.: "&amp;INDEX('Controle de reservas'!$N$14:$N$2013,BP278),"")&amp;IF(AND(ISNUMBER(INDEX('Controle de reservas'!$I$14:$I$2013,BP278)),INDEX('Controle de reservas'!$I$14:$I$2013,BP278)&gt;0,INDEX('Controle de reservas'!$K$14:$K$2013,BP278)&gt;INDEX('Controle de reservas'!$I$14:$I$2013,BP278)),CHAR(10)&amp;"DIVERGÊNCIA DE DATAS",""),IF(INDEX('Controle de reservas'!$L$14:$L$2013,BP278)="Em cobertura","COV",IF(INDEX('Controle de reservas'!$L$14:$L$2013,BP278)="Disponível","DISP",IF(INDEX('Controle de reservas'!$L$14:$L$2013,BP278)="Não utilizado","NU",IF(INDEX('Controle de reservas'!$L$14:$L$2013,BP278)="Folga","F",IF(INDEX('Controle de reservas'!$L$14:$L$2013,BP278)="Ocorrência","O",IF(INDEX('Controle de reservas'!$L$14:$L$2013,BP278)="Programado","PROG",IF(INDEX('Controle de reservas'!$L$14:$L$2013,BP278)="Disponível no posto","DP","SEM SITUAÇÃO")))))))&amp;IF(INDEX('Controle de reservas'!$M$14:$M$2013,BP278)&lt;&gt;"",CHAR(10)&amp;INDEX('Controle de reservas'!$M$14:$M$2013,BP278),IF(OR(INDEX('Controle de reservas'!$L$14:$L$2013,BP278)="Em cobertura",INDEX('Controle de reservas'!$L$14:$L$2013,BP278)="Programado"),CHAR(10)&amp;"SEM LOCAL",""))&amp;IF(INDEX('Controle de reservas'!$N$14:$N$2013,BP278)&lt;&gt;"",CHAR(10)&amp;"Subst.: "&amp;INDEX('Controle de reservas'!$N$14:$N$2013,BP278),"")&amp;IF(AND(ISNUMBER(INDEX('Controle de reservas'!$I$14:$I$2013,BP278)),INDEX('Controle de reservas'!$I$14:$I$2013,BP278)&gt;0,INDEX('Controle de reservas'!$K$14:$K$2013,BP278)&gt;INDEX('Controle de reservas'!$I$14:$I$2013,BP278)),CHAR(10)&amp;"DIVERGÊNCIA DE DATAS","")&amp;IF(INDEX('Controle de reservas'!$P$14:$P$2013,BP278)&lt;&gt;"OK"," !",""))))</f>
      </c>
      <c r="AC278" s="15">
        <f ca="1">IF(OR($AQ278=0,AC$9="",AC$9&lt;$AS278,AND($AT278&lt;&gt;"",AC$9&gt;$AT278)),"",IF(BQ278=0,"—",IF(INDEX('Controle de reservas'!$P$14:$P$2013,BQ278)="DUPLICIDADE NO DIA","CONFLITO"&amp;IF(INDEX('Controle de reservas'!$M$14:$M$2013,BQ278)&lt;&gt;"",CHAR(10)&amp;INDEX('Controle de reservas'!$M$14:$M$2013,BQ278),"")&amp;IF(INDEX('Controle de reservas'!$N$14:$N$2013,BQ278)&lt;&gt;"",CHAR(10)&amp;"Subst.: "&amp;INDEX('Controle de reservas'!$N$14:$N$2013,BQ278),"")&amp;IF(AND(ISNUMBER(INDEX('Controle de reservas'!$I$14:$I$2013,BQ278)),INDEX('Controle de reservas'!$I$14:$I$2013,BQ278)&gt;0,INDEX('Controle de reservas'!$K$14:$K$2013,BQ278)&gt;INDEX('Controle de reservas'!$I$14:$I$2013,BQ278)),CHAR(10)&amp;"DIVERGÊNCIA DE DATAS",""),IF(INDEX('Controle de reservas'!$L$14:$L$2013,BQ278)="Em cobertura","COV",IF(INDEX('Controle de reservas'!$L$14:$L$2013,BQ278)="Disponível","DISP",IF(INDEX('Controle de reservas'!$L$14:$L$2013,BQ278)="Não utilizado","NU",IF(INDEX('Controle de reservas'!$L$14:$L$2013,BQ278)="Folga","F",IF(INDEX('Controle de reservas'!$L$14:$L$2013,BQ278)="Ocorrência","O",IF(INDEX('Controle de reservas'!$L$14:$L$2013,BQ278)="Programado","PROG",IF(INDEX('Controle de reservas'!$L$14:$L$2013,BQ278)="Disponível no posto","DP","SEM SITUAÇÃO")))))))&amp;IF(INDEX('Controle de reservas'!$M$14:$M$2013,BQ278)&lt;&gt;"",CHAR(10)&amp;INDEX('Controle de reservas'!$M$14:$M$2013,BQ278),IF(OR(INDEX('Controle de reservas'!$L$14:$L$2013,BQ278)="Em cobertura",INDEX('Controle de reservas'!$L$14:$L$2013,BQ278)="Programado"),CHAR(10)&amp;"SEM LOCAL",""))&amp;IF(INDEX('Controle de reservas'!$N$14:$N$2013,BQ278)&lt;&gt;"",CHAR(10)&amp;"Subst.: "&amp;INDEX('Controle de reservas'!$N$14:$N$2013,BQ278),"")&amp;IF(AND(ISNUMBER(INDEX('Controle de reservas'!$I$14:$I$2013,BQ278)),INDEX('Controle de reservas'!$I$14:$I$2013,BQ278)&gt;0,INDEX('Controle de reservas'!$K$14:$K$2013,BQ278)&gt;INDEX('Controle de reservas'!$I$14:$I$2013,BQ278)),CHAR(10)&amp;"DIVERGÊNCIA DE DATAS","")&amp;IF(INDEX('Controle de reservas'!$P$14:$P$2013,BQ278)&lt;&gt;"OK"," !",""))))</f>
      </c>
      <c r="AD278" s="15">
        <f ca="1">IF(OR($AQ278=0,AD$9="",AD$9&lt;$AS278,AND($AT278&lt;&gt;"",AD$9&gt;$AT278)),"",IF(BR278=0,"—",IF(INDEX('Controle de reservas'!$P$14:$P$2013,BR278)="DUPLICIDADE NO DIA","CONFLITO"&amp;IF(INDEX('Controle de reservas'!$M$14:$M$2013,BR278)&lt;&gt;"",CHAR(10)&amp;INDEX('Controle de reservas'!$M$14:$M$2013,BR278),"")&amp;IF(INDEX('Controle de reservas'!$N$14:$N$2013,BR278)&lt;&gt;"",CHAR(10)&amp;"Subst.: "&amp;INDEX('Controle de reservas'!$N$14:$N$2013,BR278),"")&amp;IF(AND(ISNUMBER(INDEX('Controle de reservas'!$I$14:$I$2013,BR278)),INDEX('Controle de reservas'!$I$14:$I$2013,BR278)&gt;0,INDEX('Controle de reservas'!$K$14:$K$2013,BR278)&gt;INDEX('Controle de reservas'!$I$14:$I$2013,BR278)),CHAR(10)&amp;"DIVERGÊNCIA DE DATAS",""),IF(INDEX('Controle de reservas'!$L$14:$L$2013,BR278)="Em cobertura","COV",IF(INDEX('Controle de reservas'!$L$14:$L$2013,BR278)="Disponível","DISP",IF(INDEX('Controle de reservas'!$L$14:$L$2013,BR278)="Não utilizado","NU",IF(INDEX('Controle de reservas'!$L$14:$L$2013,BR278)="Folga","F",IF(INDEX('Controle de reservas'!$L$14:$L$2013,BR278)="Ocorrência","O",IF(INDEX('Controle de reservas'!$L$14:$L$2013,BR278)="Programado","PROG",IF(INDEX('Controle de reservas'!$L$14:$L$2013,BR278)="Disponível no posto","DP","SEM SITUAÇÃO")))))))&amp;IF(INDEX('Controle de reservas'!$M$14:$M$2013,BR278)&lt;&gt;"",CHAR(10)&amp;INDEX('Controle de reservas'!$M$14:$M$2013,BR278),IF(OR(INDEX('Controle de reservas'!$L$14:$L$2013,BR278)="Em cobertura",INDEX('Controle de reservas'!$L$14:$L$2013,BR278)="Programado"),CHAR(10)&amp;"SEM LOCAL",""))&amp;IF(INDEX('Controle de reservas'!$N$14:$N$2013,BR278)&lt;&gt;"",CHAR(10)&amp;"Subst.: "&amp;INDEX('Controle de reservas'!$N$14:$N$2013,BR278),"")&amp;IF(AND(ISNUMBER(INDEX('Controle de reservas'!$I$14:$I$2013,BR278)),INDEX('Controle de reservas'!$I$14:$I$2013,BR278)&gt;0,INDEX('Controle de reservas'!$K$14:$K$2013,BR278)&gt;INDEX('Controle de reservas'!$I$14:$I$2013,BR278)),CHAR(10)&amp;"DIVERGÊNCIA DE DATAS","")&amp;IF(INDEX('Controle de reservas'!$P$14:$P$2013,BR278)&lt;&gt;"OK"," !",""))))</f>
      </c>
      <c r="AE278" s="15">
        <f ca="1">IF(OR($AQ278=0,AE$9="",AE$9&lt;$AS278,AND($AT278&lt;&gt;"",AE$9&gt;$AT278)),"",IF(BS278=0,"—",IF(INDEX('Controle de reservas'!$P$14:$P$2013,BS278)="DUPLICIDADE NO DIA","CONFLITO"&amp;IF(INDEX('Controle de reservas'!$M$14:$M$2013,BS278)&lt;&gt;"",CHAR(10)&amp;INDEX('Controle de reservas'!$M$14:$M$2013,BS278),"")&amp;IF(INDEX('Controle de reservas'!$N$14:$N$2013,BS278)&lt;&gt;"",CHAR(10)&amp;"Subst.: "&amp;INDEX('Controle de reservas'!$N$14:$N$2013,BS278),"")&amp;IF(AND(ISNUMBER(INDEX('Controle de reservas'!$I$14:$I$2013,BS278)),INDEX('Controle de reservas'!$I$14:$I$2013,BS278)&gt;0,INDEX('Controle de reservas'!$K$14:$K$2013,BS278)&gt;INDEX('Controle de reservas'!$I$14:$I$2013,BS278)),CHAR(10)&amp;"DIVERGÊNCIA DE DATAS",""),IF(INDEX('Controle de reservas'!$L$14:$L$2013,BS278)="Em cobertura","COV",IF(INDEX('Controle de reservas'!$L$14:$L$2013,BS278)="Disponível","DISP",IF(INDEX('Controle de reservas'!$L$14:$L$2013,BS278)="Não utilizado","NU",IF(INDEX('Controle de reservas'!$L$14:$L$2013,BS278)="Folga","F",IF(INDEX('Controle de reservas'!$L$14:$L$2013,BS278)="Ocorrência","O",IF(INDEX('Controle de reservas'!$L$14:$L$2013,BS278)="Programado","PROG",IF(INDEX('Controle de reservas'!$L$14:$L$2013,BS278)="Disponível no posto","DP","SEM SITUAÇÃO")))))))&amp;IF(INDEX('Controle de reservas'!$M$14:$M$2013,BS278)&lt;&gt;"",CHAR(10)&amp;INDEX('Controle de reservas'!$M$14:$M$2013,BS278),IF(OR(INDEX('Controle de reservas'!$L$14:$L$2013,BS278)="Em cobertura",INDEX('Controle de reservas'!$L$14:$L$2013,BS278)="Programado"),CHAR(10)&amp;"SEM LOCAL",""))&amp;IF(INDEX('Controle de reservas'!$N$14:$N$2013,BS278)&lt;&gt;"",CHAR(10)&amp;"Subst.: "&amp;INDEX('Controle de reservas'!$N$14:$N$2013,BS278),"")&amp;IF(AND(ISNUMBER(INDEX('Controle de reservas'!$I$14:$I$2013,BS278)),INDEX('Controle de reservas'!$I$14:$I$2013,BS278)&gt;0,INDEX('Controle de reservas'!$K$14:$K$2013,BS278)&gt;INDEX('Controle de reservas'!$I$14:$I$2013,BS278)),CHAR(10)&amp;"DIVERGÊNCIA DE DATAS","")&amp;IF(INDEX('Controle de reservas'!$P$14:$P$2013,BS278)&lt;&gt;"OK"," !",""))))</f>
      </c>
      <c r="AF278" s="15">
        <f ca="1">IF(OR($AQ278=0,AF$9="",AF$9&lt;$AS278,AND($AT278&lt;&gt;"",AF$9&gt;$AT278)),"",IF(BT278=0,"—",IF(INDEX('Controle de reservas'!$P$14:$P$2013,BT278)="DUPLICIDADE NO DIA","CONFLITO"&amp;IF(INDEX('Controle de reservas'!$M$14:$M$2013,BT278)&lt;&gt;"",CHAR(10)&amp;INDEX('Controle de reservas'!$M$14:$M$2013,BT278),"")&amp;IF(INDEX('Controle de reservas'!$N$14:$N$2013,BT278)&lt;&gt;"",CHAR(10)&amp;"Subst.: "&amp;INDEX('Controle de reservas'!$N$14:$N$2013,BT278),"")&amp;IF(AND(ISNUMBER(INDEX('Controle de reservas'!$I$14:$I$2013,BT278)),INDEX('Controle de reservas'!$I$14:$I$2013,BT278)&gt;0,INDEX('Controle de reservas'!$K$14:$K$2013,BT278)&gt;INDEX('Controle de reservas'!$I$14:$I$2013,BT278)),CHAR(10)&amp;"DIVERGÊNCIA DE DATAS",""),IF(INDEX('Controle de reservas'!$L$14:$L$2013,BT278)="Em cobertura","COV",IF(INDEX('Controle de reservas'!$L$14:$L$2013,BT278)="Disponível","DISP",IF(INDEX('Controle de reservas'!$L$14:$L$2013,BT278)="Não utilizado","NU",IF(INDEX('Controle de reservas'!$L$14:$L$2013,BT278)="Folga","F",IF(INDEX('Controle de reservas'!$L$14:$L$2013,BT278)="Ocorrência","O",IF(INDEX('Controle de reservas'!$L$14:$L$2013,BT278)="Programado","PROG",IF(INDEX('Controle de reservas'!$L$14:$L$2013,BT278)="Disponível no posto","DP","SEM SITUAÇÃO")))))))&amp;IF(INDEX('Controle de reservas'!$M$14:$M$2013,BT278)&lt;&gt;"",CHAR(10)&amp;INDEX('Controle de reservas'!$M$14:$M$2013,BT278),IF(OR(INDEX('Controle de reservas'!$L$14:$L$2013,BT278)="Em cobertura",INDEX('Controle de reservas'!$L$14:$L$2013,BT278)="Programado"),CHAR(10)&amp;"SEM LOCAL",""))&amp;IF(INDEX('Controle de reservas'!$N$14:$N$2013,BT278)&lt;&gt;"",CHAR(10)&amp;"Subst.: "&amp;INDEX('Controle de reservas'!$N$14:$N$2013,BT278),"")&amp;IF(AND(ISNUMBER(INDEX('Controle de reservas'!$I$14:$I$2013,BT278)),INDEX('Controle de reservas'!$I$14:$I$2013,BT278)&gt;0,INDEX('Controle de reservas'!$K$14:$K$2013,BT278)&gt;INDEX('Controle de reservas'!$I$14:$I$2013,BT278)),CHAR(10)&amp;"DIVERGÊNCIA DE DATAS","")&amp;IF(INDEX('Controle de reservas'!$P$14:$P$2013,BT278)&lt;&gt;"OK"," !",""))))</f>
      </c>
      <c r="AG278" s="15">
        <f ca="1">IF(OR($AQ278=0,AG$9="",AG$9&lt;$AS278,AND($AT278&lt;&gt;"",AG$9&gt;$AT278)),"",IF(BU278=0,"—",IF(INDEX('Controle de reservas'!$P$14:$P$2013,BU278)="DUPLICIDADE NO DIA","CONFLITO"&amp;IF(INDEX('Controle de reservas'!$M$14:$M$2013,BU278)&lt;&gt;"",CHAR(10)&amp;INDEX('Controle de reservas'!$M$14:$M$2013,BU278),"")&amp;IF(INDEX('Controle de reservas'!$N$14:$N$2013,BU278)&lt;&gt;"",CHAR(10)&amp;"Subst.: "&amp;INDEX('Controle de reservas'!$N$14:$N$2013,BU278),"")&amp;IF(AND(ISNUMBER(INDEX('Controle de reservas'!$I$14:$I$2013,BU278)),INDEX('Controle de reservas'!$I$14:$I$2013,BU278)&gt;0,INDEX('Controle de reservas'!$K$14:$K$2013,BU278)&gt;INDEX('Controle de reservas'!$I$14:$I$2013,BU278)),CHAR(10)&amp;"DIVERGÊNCIA DE DATAS",""),IF(INDEX('Controle de reservas'!$L$14:$L$2013,BU278)="Em cobertura","COV",IF(INDEX('Controle de reservas'!$L$14:$L$2013,BU278)="Disponível","DISP",IF(INDEX('Controle de reservas'!$L$14:$L$2013,BU278)="Não utilizado","NU",IF(INDEX('Controle de reservas'!$L$14:$L$2013,BU278)="Folga","F",IF(INDEX('Controle de reservas'!$L$14:$L$2013,BU278)="Ocorrência","O",IF(INDEX('Controle de reservas'!$L$14:$L$2013,BU278)="Programado","PROG",IF(INDEX('Controle de reservas'!$L$14:$L$2013,BU278)="Disponível no posto","DP","SEM SITUAÇÃO")))))))&amp;IF(INDEX('Controle de reservas'!$M$14:$M$2013,BU278)&lt;&gt;"",CHAR(10)&amp;INDEX('Controle de reservas'!$M$14:$M$2013,BU278),IF(OR(INDEX('Controle de reservas'!$L$14:$L$2013,BU278)="Em cobertura",INDEX('Controle de reservas'!$L$14:$L$2013,BU278)="Programado"),CHAR(10)&amp;"SEM LOCAL",""))&amp;IF(INDEX('Controle de reservas'!$N$14:$N$2013,BU278)&lt;&gt;"",CHAR(10)&amp;"Subst.: "&amp;INDEX('Controle de reservas'!$N$14:$N$2013,BU278),"")&amp;IF(AND(ISNUMBER(INDEX('Controle de reservas'!$I$14:$I$2013,BU278)),INDEX('Controle de reservas'!$I$14:$I$2013,BU278)&gt;0,INDEX('Controle de reservas'!$K$14:$K$2013,BU278)&gt;INDEX('Controle de reservas'!$I$14:$I$2013,BU278)),CHAR(10)&amp;"DIVERGÊNCIA DE DATAS","")&amp;IF(INDEX('Controle de reservas'!$P$14:$P$2013,BU278)&lt;&gt;"OK"," !",""))))</f>
      </c>
      <c r="AH278" s="15">
        <f ca="1">IF(OR($AQ278=0,AH$9="",AH$9&lt;$AS278,AND($AT278&lt;&gt;"",AH$9&gt;$AT278)),"",IF(BV278=0,"—",IF(INDEX('Controle de reservas'!$P$14:$P$2013,BV278)="DUPLICIDADE NO DIA","CONFLITO"&amp;IF(INDEX('Controle de reservas'!$M$14:$M$2013,BV278)&lt;&gt;"",CHAR(10)&amp;INDEX('Controle de reservas'!$M$14:$M$2013,BV278),"")&amp;IF(INDEX('Controle de reservas'!$N$14:$N$2013,BV278)&lt;&gt;"",CHAR(10)&amp;"Subst.: "&amp;INDEX('Controle de reservas'!$N$14:$N$2013,BV278),"")&amp;IF(AND(ISNUMBER(INDEX('Controle de reservas'!$I$14:$I$2013,BV278)),INDEX('Controle de reservas'!$I$14:$I$2013,BV278)&gt;0,INDEX('Controle de reservas'!$K$14:$K$2013,BV278)&gt;INDEX('Controle de reservas'!$I$14:$I$2013,BV278)),CHAR(10)&amp;"DIVERGÊNCIA DE DATAS",""),IF(INDEX('Controle de reservas'!$L$14:$L$2013,BV278)="Em cobertura","COV",IF(INDEX('Controle de reservas'!$L$14:$L$2013,BV278)="Disponível","DISP",IF(INDEX('Controle de reservas'!$L$14:$L$2013,BV278)="Não utilizado","NU",IF(INDEX('Controle de reservas'!$L$14:$L$2013,BV278)="Folga","F",IF(INDEX('Controle de reservas'!$L$14:$L$2013,BV278)="Ocorrência","O",IF(INDEX('Controle de reservas'!$L$14:$L$2013,BV278)="Programado","PROG",IF(INDEX('Controle de reservas'!$L$14:$L$2013,BV278)="Disponível no posto","DP","SEM SITUAÇÃO")))))))&amp;IF(INDEX('Controle de reservas'!$M$14:$M$2013,BV278)&lt;&gt;"",CHAR(10)&amp;INDEX('Controle de reservas'!$M$14:$M$2013,BV278),IF(OR(INDEX('Controle de reservas'!$L$14:$L$2013,BV278)="Em cobertura",INDEX('Controle de reservas'!$L$14:$L$2013,BV278)="Programado"),CHAR(10)&amp;"SEM LOCAL",""))&amp;IF(INDEX('Controle de reservas'!$N$14:$N$2013,BV278)&lt;&gt;"",CHAR(10)&amp;"Subst.: "&amp;INDEX('Controle de reservas'!$N$14:$N$2013,BV278),"")&amp;IF(AND(ISNUMBER(INDEX('Controle de reservas'!$I$14:$I$2013,BV278)),INDEX('Controle de reservas'!$I$14:$I$2013,BV278)&gt;0,INDEX('Controle de reservas'!$K$14:$K$2013,BV278)&gt;INDEX('Controle de reservas'!$I$14:$I$2013,BV278)),CHAR(10)&amp;"DIVERGÊNCIA DE DATAS","")&amp;IF(INDEX('Controle de reservas'!$P$14:$P$2013,BV278)&lt;&gt;"OK"," !",""))))</f>
      </c>
      <c r="AI278" s="15">
        <f ca="1">IF(OR($AQ278=0,AI$9="",AI$9&lt;$AS278,AND($AT278&lt;&gt;"",AI$9&gt;$AT278)),"",IF(BW278=0,"—",IF(INDEX('Controle de reservas'!$P$14:$P$2013,BW278)="DUPLICIDADE NO DIA","CONFLITO"&amp;IF(INDEX('Controle de reservas'!$M$14:$M$2013,BW278)&lt;&gt;"",CHAR(10)&amp;INDEX('Controle de reservas'!$M$14:$M$2013,BW278),"")&amp;IF(INDEX('Controle de reservas'!$N$14:$N$2013,BW278)&lt;&gt;"",CHAR(10)&amp;"Subst.: "&amp;INDEX('Controle de reservas'!$N$14:$N$2013,BW278),"")&amp;IF(AND(ISNUMBER(INDEX('Controle de reservas'!$I$14:$I$2013,BW278)),INDEX('Controle de reservas'!$I$14:$I$2013,BW278)&gt;0,INDEX('Controle de reservas'!$K$14:$K$2013,BW278)&gt;INDEX('Controle de reservas'!$I$14:$I$2013,BW278)),CHAR(10)&amp;"DIVERGÊNCIA DE DATAS",""),IF(INDEX('Controle de reservas'!$L$14:$L$2013,BW278)="Em cobertura","COV",IF(INDEX('Controle de reservas'!$L$14:$L$2013,BW278)="Disponível","DISP",IF(INDEX('Controle de reservas'!$L$14:$L$2013,BW278)="Não utilizado","NU",IF(INDEX('Controle de reservas'!$L$14:$L$2013,BW278)="Folga","F",IF(INDEX('Controle de reservas'!$L$14:$L$2013,BW278)="Ocorrência","O",IF(INDEX('Controle de reservas'!$L$14:$L$2013,BW278)="Programado","PROG",IF(INDEX('Controle de reservas'!$L$14:$L$2013,BW278)="Disponível no posto","DP","SEM SITUAÇÃO")))))))&amp;IF(INDEX('Controle de reservas'!$M$14:$M$2013,BW278)&lt;&gt;"",CHAR(10)&amp;INDEX('Controle de reservas'!$M$14:$M$2013,BW278),IF(OR(INDEX('Controle de reservas'!$L$14:$L$2013,BW278)="Em cobertura",INDEX('Controle de reservas'!$L$14:$L$2013,BW278)="Programado"),CHAR(10)&amp;"SEM LOCAL",""))&amp;IF(INDEX('Controle de reservas'!$N$14:$N$2013,BW278)&lt;&gt;"",CHAR(10)&amp;"Subst.: "&amp;INDEX('Controle de reservas'!$N$14:$N$2013,BW278),"")&amp;IF(AND(ISNUMBER(INDEX('Controle de reservas'!$I$14:$I$2013,BW278)),INDEX('Controle de reservas'!$I$14:$I$2013,BW278)&gt;0,INDEX('Controle de reservas'!$K$14:$K$2013,BW278)&gt;INDEX('Controle de reservas'!$I$14:$I$2013,BW278)),CHAR(10)&amp;"DIVERGÊNCIA DE DATAS","")&amp;IF(INDEX('Controle de reservas'!$P$14:$P$2013,BW278)&lt;&gt;"OK"," !",""))))</f>
      </c>
      <c r="AJ278" s="15">
        <f ca="1">IF(OR($AQ278=0,AJ$9="",AJ$9&lt;$AS278,AND($AT278&lt;&gt;"",AJ$9&gt;$AT278)),"",IF(BX278=0,"—",IF(INDEX('Controle de reservas'!$P$14:$P$2013,BX278)="DUPLICIDADE NO DIA","CONFLITO"&amp;IF(INDEX('Controle de reservas'!$M$14:$M$2013,BX278)&lt;&gt;"",CHAR(10)&amp;INDEX('Controle de reservas'!$M$14:$M$2013,BX278),"")&amp;IF(INDEX('Controle de reservas'!$N$14:$N$2013,BX278)&lt;&gt;"",CHAR(10)&amp;"Subst.: "&amp;INDEX('Controle de reservas'!$N$14:$N$2013,BX278),"")&amp;IF(AND(ISNUMBER(INDEX('Controle de reservas'!$I$14:$I$2013,BX278)),INDEX('Controle de reservas'!$I$14:$I$2013,BX278)&gt;0,INDEX('Controle de reservas'!$K$14:$K$2013,BX278)&gt;INDEX('Controle de reservas'!$I$14:$I$2013,BX278)),CHAR(10)&amp;"DIVERGÊNCIA DE DATAS",""),IF(INDEX('Controle de reservas'!$L$14:$L$2013,BX278)="Em cobertura","COV",IF(INDEX('Controle de reservas'!$L$14:$L$2013,BX278)="Disponível","DISP",IF(INDEX('Controle de reservas'!$L$14:$L$2013,BX278)="Não utilizado","NU",IF(INDEX('Controle de reservas'!$L$14:$L$2013,BX278)="Folga","F",IF(INDEX('Controle de reservas'!$L$14:$L$2013,BX278)="Ocorrência","O",IF(INDEX('Controle de reservas'!$L$14:$L$2013,BX278)="Programado","PROG",IF(INDEX('Controle de reservas'!$L$14:$L$2013,BX278)="Disponível no posto","DP","SEM SITUAÇÃO")))))))&amp;IF(INDEX('Controle de reservas'!$M$14:$M$2013,BX278)&lt;&gt;"",CHAR(10)&amp;INDEX('Controle de reservas'!$M$14:$M$2013,BX278),IF(OR(INDEX('Controle de reservas'!$L$14:$L$2013,BX278)="Em cobertura",INDEX('Controle de reservas'!$L$14:$L$2013,BX278)="Programado"),CHAR(10)&amp;"SEM LOCAL",""))&amp;IF(INDEX('Controle de reservas'!$N$14:$N$2013,BX278)&lt;&gt;"",CHAR(10)&amp;"Subst.: "&amp;INDEX('Controle de reservas'!$N$14:$N$2013,BX278),"")&amp;IF(AND(ISNUMBER(INDEX('Controle de reservas'!$I$14:$I$2013,BX278)),INDEX('Controle de reservas'!$I$14:$I$2013,BX278)&gt;0,INDEX('Controle de reservas'!$K$14:$K$2013,BX278)&gt;INDEX('Controle de reservas'!$I$14:$I$2013,BX278)),CHAR(10)&amp;"DIVERGÊNCIA DE DATAS","")&amp;IF(INDEX('Controle de reservas'!$P$14:$P$2013,BX278)&lt;&gt;"OK"," !",""))))</f>
      </c>
      <c r="AK278" s="15">
        <f ca="1">IF(OR($AQ278=0,AK$9="",AK$9&lt;$AS278,AND($AT278&lt;&gt;"",AK$9&gt;$AT278)),"",IF(BY278=0,"—",IF(INDEX('Controle de reservas'!$P$14:$P$2013,BY278)="DUPLICIDADE NO DIA","CONFLITO"&amp;IF(INDEX('Controle de reservas'!$M$14:$M$2013,BY278)&lt;&gt;"",CHAR(10)&amp;INDEX('Controle de reservas'!$M$14:$M$2013,BY278),"")&amp;IF(INDEX('Controle de reservas'!$N$14:$N$2013,BY278)&lt;&gt;"",CHAR(10)&amp;"Subst.: "&amp;INDEX('Controle de reservas'!$N$14:$N$2013,BY278),"")&amp;IF(AND(ISNUMBER(INDEX('Controle de reservas'!$I$14:$I$2013,BY278)),INDEX('Controle de reservas'!$I$14:$I$2013,BY278)&gt;0,INDEX('Controle de reservas'!$K$14:$K$2013,BY278)&gt;INDEX('Controle de reservas'!$I$14:$I$2013,BY278)),CHAR(10)&amp;"DIVERGÊNCIA DE DATAS",""),IF(INDEX('Controle de reservas'!$L$14:$L$2013,BY278)="Em cobertura","COV",IF(INDEX('Controle de reservas'!$L$14:$L$2013,BY278)="Disponível","DISP",IF(INDEX('Controle de reservas'!$L$14:$L$2013,BY278)="Não utilizado","NU",IF(INDEX('Controle de reservas'!$L$14:$L$2013,BY278)="Folga","F",IF(INDEX('Controle de reservas'!$L$14:$L$2013,BY278)="Ocorrência","O",IF(INDEX('Controle de reservas'!$L$14:$L$2013,BY278)="Programado","PROG",IF(INDEX('Controle de reservas'!$L$14:$L$2013,BY278)="Disponível no posto","DP","SEM SITUAÇÃO")))))))&amp;IF(INDEX('Controle de reservas'!$M$14:$M$2013,BY278)&lt;&gt;"",CHAR(10)&amp;INDEX('Controle de reservas'!$M$14:$M$2013,BY278),IF(OR(INDEX('Controle de reservas'!$L$14:$L$2013,BY278)="Em cobertura",INDEX('Controle de reservas'!$L$14:$L$2013,BY278)="Programado"),CHAR(10)&amp;"SEM LOCAL",""))&amp;IF(INDEX('Controle de reservas'!$N$14:$N$2013,BY278)&lt;&gt;"",CHAR(10)&amp;"Subst.: "&amp;INDEX('Controle de reservas'!$N$14:$N$2013,BY278),"")&amp;IF(AND(ISNUMBER(INDEX('Controle de reservas'!$I$14:$I$2013,BY278)),INDEX('Controle de reservas'!$I$14:$I$2013,BY278)&gt;0,INDEX('Controle de reservas'!$K$14:$K$2013,BY278)&gt;INDEX('Controle de reservas'!$I$14:$I$2013,BY278)),CHAR(10)&amp;"DIVERGÊNCIA DE DATAS","")&amp;IF(INDEX('Controle de reservas'!$P$14:$P$2013,BY278)&lt;&gt;"OK"," !",""))))</f>
      </c>
      <c r="AL278" s="14">
        <f t="shared" ca="1" si="17"/>
      </c>
      <c r="AM278" s="14">
        <f t="shared" ca="1" si="18"/>
      </c>
      <c r="AN278" s="14">
        <f t="shared" ca="1" si="19"/>
      </c>
      <c r="AO278" s="14">
        <f t="shared" ca="1" si="20"/>
      </c>
      <c r="AP278" s="14">
        <f ca="1">IF($AQ278=0,"",INDEX('Controle de reservas'!$O$14:$O$2013,$AQ278))</f>
      </c>
      <c r="AQ278">
        <f ca="1">IFERROR(MATCH(ROW()-9,'Controle de reservas'!$S$14:$S$2013,0),0)</f>
      </c>
      <c r="AR278">
        <f ca="1">IF($AQ278=0,"",INDEX('Controle de reservas'!$Q$14:$Q$2013,$AQ278))</f>
      </c>
      <c r="AS278">
        <f ca="1">IF($AQ278=0,"",INDEX('Controle de reservas'!$H$14:$H$2013,$AQ278))</f>
      </c>
      <c r="AT278">
        <f ca="1">IF($AQ278=0,"",IF(INDEX('Controle de reservas'!$J$14:$J$2013,$AQ278)=0,"",INDEX('Controle de reservas'!$J$14:$J$2013,$AQ278)))</f>
      </c>
      <c r="AU278">
        <f ca="1">IF(OR($AQ278=0,G$9=""),0,IFERROR(MATCH($AR278&amp;"|"&amp;TEXT(G$9,"yyyymmdd"),'Controle de reservas'!$T$14:$T$2013,0),0))</f>
      </c>
      <c r="AV278">
        <f ca="1">IF(OR($AQ278=0,H$9=""),0,IFERROR(MATCH($AR278&amp;"|"&amp;TEXT(H$9,"yyyymmdd"),'Controle de reservas'!$T$14:$T$2013,0),0))</f>
      </c>
      <c r="AW278">
        <f ca="1">IF(OR($AQ278=0,I$9=""),0,IFERROR(MATCH($AR278&amp;"|"&amp;TEXT(I$9,"yyyymmdd"),'Controle de reservas'!$T$14:$T$2013,0),0))</f>
      </c>
      <c r="AX278">
        <f ca="1">IF(OR($AQ278=0,J$9=""),0,IFERROR(MATCH($AR278&amp;"|"&amp;TEXT(J$9,"yyyymmdd"),'Controle de reservas'!$T$14:$T$2013,0),0))</f>
      </c>
      <c r="AY278">
        <f ca="1">IF(OR($AQ278=0,K$9=""),0,IFERROR(MATCH($AR278&amp;"|"&amp;TEXT(K$9,"yyyymmdd"),'Controle de reservas'!$T$14:$T$2013,0),0))</f>
      </c>
      <c r="AZ278">
        <f ca="1">IF(OR($AQ278=0,L$9=""),0,IFERROR(MATCH($AR278&amp;"|"&amp;TEXT(L$9,"yyyymmdd"),'Controle de reservas'!$T$14:$T$2013,0),0))</f>
      </c>
      <c r="BA278">
        <f ca="1">IF(OR($AQ278=0,M$9=""),0,IFERROR(MATCH($AR278&amp;"|"&amp;TEXT(M$9,"yyyymmdd"),'Controle de reservas'!$T$14:$T$2013,0),0))</f>
      </c>
      <c r="BB278">
        <f ca="1">IF(OR($AQ278=0,N$9=""),0,IFERROR(MATCH($AR278&amp;"|"&amp;TEXT(N$9,"yyyymmdd"),'Controle de reservas'!$T$14:$T$2013,0),0))</f>
      </c>
      <c r="BC278">
        <f ca="1">IF(OR($AQ278=0,O$9=""),0,IFERROR(MATCH($AR278&amp;"|"&amp;TEXT(O$9,"yyyymmdd"),'Controle de reservas'!$T$14:$T$2013,0),0))</f>
      </c>
      <c r="BD278">
        <f ca="1">IF(OR($AQ278=0,P$9=""),0,IFERROR(MATCH($AR278&amp;"|"&amp;TEXT(P$9,"yyyymmdd"),'Controle de reservas'!$T$14:$T$2013,0),0))</f>
      </c>
      <c r="BE278">
        <f ca="1">IF(OR($AQ278=0,Q$9=""),0,IFERROR(MATCH($AR278&amp;"|"&amp;TEXT(Q$9,"yyyymmdd"),'Controle de reservas'!$T$14:$T$2013,0),0))</f>
      </c>
      <c r="BF278">
        <f ca="1">IF(OR($AQ278=0,R$9=""),0,IFERROR(MATCH($AR278&amp;"|"&amp;TEXT(R$9,"yyyymmdd"),'Controle de reservas'!$T$14:$T$2013,0),0))</f>
      </c>
      <c r="BG278">
        <f ca="1">IF(OR($AQ278=0,S$9=""),0,IFERROR(MATCH($AR278&amp;"|"&amp;TEXT(S$9,"yyyymmdd"),'Controle de reservas'!$T$14:$T$2013,0),0))</f>
      </c>
      <c r="BH278">
        <f ca="1">IF(OR($AQ278=0,T$9=""),0,IFERROR(MATCH($AR278&amp;"|"&amp;TEXT(T$9,"yyyymmdd"),'Controle de reservas'!$T$14:$T$2013,0),0))</f>
      </c>
      <c r="BI278">
        <f ca="1">IF(OR($AQ278=0,U$9=""),0,IFERROR(MATCH($AR278&amp;"|"&amp;TEXT(U$9,"yyyymmdd"),'Controle de reservas'!$T$14:$T$2013,0),0))</f>
      </c>
      <c r="BJ278">
        <f ca="1">IF(OR($AQ278=0,V$9=""),0,IFERROR(MATCH($AR278&amp;"|"&amp;TEXT(V$9,"yyyymmdd"),'Controle de reservas'!$T$14:$T$2013,0),0))</f>
      </c>
      <c r="BK278">
        <f ca="1">IF(OR($AQ278=0,W$9=""),0,IFERROR(MATCH($AR278&amp;"|"&amp;TEXT(W$9,"yyyymmdd"),'Controle de reservas'!$T$14:$T$2013,0),0))</f>
      </c>
      <c r="BL278">
        <f ca="1">IF(OR($AQ278=0,X$9=""),0,IFERROR(MATCH($AR278&amp;"|"&amp;TEXT(X$9,"yyyymmdd"),'Controle de reservas'!$T$14:$T$2013,0),0))</f>
      </c>
      <c r="BM278">
        <f ca="1">IF(OR($AQ278=0,Y$9=""),0,IFERROR(MATCH($AR278&amp;"|"&amp;TEXT(Y$9,"yyyymmdd"),'Controle de reservas'!$T$14:$T$2013,0),0))</f>
      </c>
      <c r="BN278">
        <f ca="1">IF(OR($AQ278=0,Z$9=""),0,IFERROR(MATCH($AR278&amp;"|"&amp;TEXT(Z$9,"yyyymmdd"),'Controle de reservas'!$T$14:$T$2013,0),0))</f>
      </c>
      <c r="BO278">
        <f ca="1">IF(OR($AQ278=0,AA$9=""),0,IFERROR(MATCH($AR278&amp;"|"&amp;TEXT(AA$9,"yyyymmdd"),'Controle de reservas'!$T$14:$T$2013,0),0))</f>
      </c>
      <c r="BP278">
        <f ca="1">IF(OR($AQ278=0,AB$9=""),0,IFERROR(MATCH($AR278&amp;"|"&amp;TEXT(AB$9,"yyyymmdd"),'Controle de reservas'!$T$14:$T$2013,0),0))</f>
      </c>
      <c r="BQ278">
        <f ca="1">IF(OR($AQ278=0,AC$9=""),0,IFERROR(MATCH($AR278&amp;"|"&amp;TEXT(AC$9,"yyyymmdd"),'Controle de reservas'!$T$14:$T$2013,0),0))</f>
      </c>
      <c r="BR278">
        <f ca="1">IF(OR($AQ278=0,AD$9=""),0,IFERROR(MATCH($AR278&amp;"|"&amp;TEXT(AD$9,"yyyymmdd"),'Controle de reservas'!$T$14:$T$2013,0),0))</f>
      </c>
      <c r="BS278">
        <f ca="1">IF(OR($AQ278=0,AE$9=""),0,IFERROR(MATCH($AR278&amp;"|"&amp;TEXT(AE$9,"yyyymmdd"),'Controle de reservas'!$T$14:$T$2013,0),0))</f>
      </c>
      <c r="BT278">
        <f ca="1">IF(OR($AQ278=0,AF$9=""),0,IFERROR(MATCH($AR278&amp;"|"&amp;TEXT(AF$9,"yyyymmdd"),'Controle de reservas'!$T$14:$T$2013,0),0))</f>
      </c>
      <c r="BU278">
        <f ca="1">IF(OR($AQ278=0,AG$9=""),0,IFERROR(MATCH($AR278&amp;"|"&amp;TEXT(AG$9,"yyyymmdd"),'Controle de reservas'!$T$14:$T$2013,0),0))</f>
      </c>
      <c r="BV278">
        <f ca="1">IF(OR($AQ278=0,AH$9=""),0,IFERROR(MATCH($AR278&amp;"|"&amp;TEXT(AH$9,"yyyymmdd"),'Controle de reservas'!$T$14:$T$2013,0),0))</f>
      </c>
      <c r="BW278">
        <f ca="1">IF(OR($AQ278=0,AI$9=""),0,IFERROR(MATCH($AR278&amp;"|"&amp;TEXT(AI$9,"yyyymmdd"),'Controle de reservas'!$T$14:$T$2013,0),0))</f>
      </c>
      <c r="BX278">
        <f ca="1">IF(OR($AQ278=0,AJ$9=""),0,IFERROR(MATCH($AR278&amp;"|"&amp;TEXT(AJ$9,"yyyymmdd"),'Controle de reservas'!$T$14:$T$2013,0),0))</f>
      </c>
      <c r="BY278">
        <f ca="1">IF(OR($AQ278=0,AK$9=""),0,IFERROR(MATCH($AR278&amp;"|"&amp;TEXT(AK$9,"yyyymmdd"),'Controle de reservas'!$T$14:$T$2013,0),0))</f>
      </c>
    </row>
    <row r="279" spans="1:77" ht="105" customHeight="1" x14ac:dyDescent="0.25">
      <c r="A279" s="16">
        <f ca="1">IF($AQ279=0,"",INDEX('Controle de reservas'!$A$14:$A$2013,$AQ279))</f>
      </c>
      <c r="B279" s="16">
        <f ca="1">IF($AQ279=0,"",INDEX('Controle de reservas'!$B$14:$B$2013,$AQ279))</f>
      </c>
      <c r="C279" s="16">
        <f ca="1">IF($AQ279=0,"",INDEX('Controle de reservas'!$C$14:$C$2013,$AQ279))</f>
      </c>
      <c r="D279" s="16">
        <f ca="1">IF($AQ279=0,"",INDEX('Controle de reservas'!$D$14:$D$2013,$AQ279))</f>
      </c>
      <c r="E279" s="16">
        <f ca="1">IF($AQ279=0,"",INDEX('Controle de reservas'!$E$14:$E$2013,$AQ279))</f>
      </c>
      <c r="F279" s="16">
        <f ca="1">IF($AQ279=0,"",INDEX('Controle de reservas'!$F$14:$F$2013,$AQ279))</f>
      </c>
      <c r="G279" s="17">
        <f ca="1">IF(OR($AQ279=0,G$9="",G$9&lt;$AS279,AND($AT279&lt;&gt;"",G$9&gt;$AT279)),"",IF(AU279=0,"—",IF(INDEX('Controle de reservas'!$P$14:$P$2013,AU279)="DUPLICIDADE NO DIA","CONFLITO"&amp;IF(INDEX('Controle de reservas'!$M$14:$M$2013,AU279)&lt;&gt;"",CHAR(10)&amp;INDEX('Controle de reservas'!$M$14:$M$2013,AU279),"")&amp;IF(INDEX('Controle de reservas'!$N$14:$N$2013,AU279)&lt;&gt;"",CHAR(10)&amp;"Subst.: "&amp;INDEX('Controle de reservas'!$N$14:$N$2013,AU279),"")&amp;IF(AND(ISNUMBER(INDEX('Controle de reservas'!$I$14:$I$2013,AU279)),INDEX('Controle de reservas'!$I$14:$I$2013,AU279)&gt;0,INDEX('Controle de reservas'!$K$14:$K$2013,AU279)&gt;INDEX('Controle de reservas'!$I$14:$I$2013,AU279)),CHAR(10)&amp;"DIVERGÊNCIA DE DATAS",""),IF(INDEX('Controle de reservas'!$L$14:$L$2013,AU279)="Em cobertura","COV",IF(INDEX('Controle de reservas'!$L$14:$L$2013,AU279)="Disponível","DISP",IF(INDEX('Controle de reservas'!$L$14:$L$2013,AU279)="Não utilizado","NU",IF(INDEX('Controle de reservas'!$L$14:$L$2013,AU279)="Folga","F",IF(INDEX('Controle de reservas'!$L$14:$L$2013,AU279)="Ocorrência","O",IF(INDEX('Controle de reservas'!$L$14:$L$2013,AU279)="Programado","PROG",IF(INDEX('Controle de reservas'!$L$14:$L$2013,AU279)="Disponível no posto","DP","SEM SITUAÇÃO")))))))&amp;IF(INDEX('Controle de reservas'!$M$14:$M$2013,AU279)&lt;&gt;"",CHAR(10)&amp;INDEX('Controle de reservas'!$M$14:$M$2013,AU279),IF(OR(INDEX('Controle de reservas'!$L$14:$L$2013,AU279)="Em cobertura",INDEX('Controle de reservas'!$L$14:$L$2013,AU279)="Programado"),CHAR(10)&amp;"SEM LOCAL",""))&amp;IF(INDEX('Controle de reservas'!$N$14:$N$2013,AU279)&lt;&gt;"",CHAR(10)&amp;"Subst.: "&amp;INDEX('Controle de reservas'!$N$14:$N$2013,AU279),"")&amp;IF(AND(ISNUMBER(INDEX('Controle de reservas'!$I$14:$I$2013,AU279)),INDEX('Controle de reservas'!$I$14:$I$2013,AU279)&gt;0,INDEX('Controle de reservas'!$K$14:$K$2013,AU279)&gt;INDEX('Controle de reservas'!$I$14:$I$2013,AU279)),CHAR(10)&amp;"DIVERGÊNCIA DE DATAS","")&amp;IF(INDEX('Controle de reservas'!$P$14:$P$2013,AU279)&lt;&gt;"OK"," !",""))))</f>
      </c>
      <c r="H279" s="17">
        <f ca="1">IF(OR($AQ279=0,H$9="",H$9&lt;$AS279,AND($AT279&lt;&gt;"",H$9&gt;$AT279)),"",IF(AV279=0,"—",IF(INDEX('Controle de reservas'!$P$14:$P$2013,AV279)="DUPLICIDADE NO DIA","CONFLITO"&amp;IF(INDEX('Controle de reservas'!$M$14:$M$2013,AV279)&lt;&gt;"",CHAR(10)&amp;INDEX('Controle de reservas'!$M$14:$M$2013,AV279),"")&amp;IF(INDEX('Controle de reservas'!$N$14:$N$2013,AV279)&lt;&gt;"",CHAR(10)&amp;"Subst.: "&amp;INDEX('Controle de reservas'!$N$14:$N$2013,AV279),"")&amp;IF(AND(ISNUMBER(INDEX('Controle de reservas'!$I$14:$I$2013,AV279)),INDEX('Controle de reservas'!$I$14:$I$2013,AV279)&gt;0,INDEX('Controle de reservas'!$K$14:$K$2013,AV279)&gt;INDEX('Controle de reservas'!$I$14:$I$2013,AV279)),CHAR(10)&amp;"DIVERGÊNCIA DE DATAS",""),IF(INDEX('Controle de reservas'!$L$14:$L$2013,AV279)="Em cobertura","COV",IF(INDEX('Controle de reservas'!$L$14:$L$2013,AV279)="Disponível","DISP",IF(INDEX('Controle de reservas'!$L$14:$L$2013,AV279)="Não utilizado","NU",IF(INDEX('Controle de reservas'!$L$14:$L$2013,AV279)="Folga","F",IF(INDEX('Controle de reservas'!$L$14:$L$2013,AV279)="Ocorrência","O",IF(INDEX('Controle de reservas'!$L$14:$L$2013,AV279)="Programado","PROG",IF(INDEX('Controle de reservas'!$L$14:$L$2013,AV279)="Disponível no posto","DP","SEM SITUAÇÃO")))))))&amp;IF(INDEX('Controle de reservas'!$M$14:$M$2013,AV279)&lt;&gt;"",CHAR(10)&amp;INDEX('Controle de reservas'!$M$14:$M$2013,AV279),IF(OR(INDEX('Controle de reservas'!$L$14:$L$2013,AV279)="Em cobertura",INDEX('Controle de reservas'!$L$14:$L$2013,AV279)="Programado"),CHAR(10)&amp;"SEM LOCAL",""))&amp;IF(INDEX('Controle de reservas'!$N$14:$N$2013,AV279)&lt;&gt;"",CHAR(10)&amp;"Subst.: "&amp;INDEX('Controle de reservas'!$N$14:$N$2013,AV279),"")&amp;IF(AND(ISNUMBER(INDEX('Controle de reservas'!$I$14:$I$2013,AV279)),INDEX('Controle de reservas'!$I$14:$I$2013,AV279)&gt;0,INDEX('Controle de reservas'!$K$14:$K$2013,AV279)&gt;INDEX('Controle de reservas'!$I$14:$I$2013,AV279)),CHAR(10)&amp;"DIVERGÊNCIA DE DATAS","")&amp;IF(INDEX('Controle de reservas'!$P$14:$P$2013,AV279)&lt;&gt;"OK"," !",""))))</f>
      </c>
      <c r="I279" s="17">
        <f ca="1">IF(OR($AQ279=0,I$9="",I$9&lt;$AS279,AND($AT279&lt;&gt;"",I$9&gt;$AT279)),"",IF(AW279=0,"—",IF(INDEX('Controle de reservas'!$P$14:$P$2013,AW279)="DUPLICIDADE NO DIA","CONFLITO"&amp;IF(INDEX('Controle de reservas'!$M$14:$M$2013,AW279)&lt;&gt;"",CHAR(10)&amp;INDEX('Controle de reservas'!$M$14:$M$2013,AW279),"")&amp;IF(INDEX('Controle de reservas'!$N$14:$N$2013,AW279)&lt;&gt;"",CHAR(10)&amp;"Subst.: "&amp;INDEX('Controle de reservas'!$N$14:$N$2013,AW279),"")&amp;IF(AND(ISNUMBER(INDEX('Controle de reservas'!$I$14:$I$2013,AW279)),INDEX('Controle de reservas'!$I$14:$I$2013,AW279)&gt;0,INDEX('Controle de reservas'!$K$14:$K$2013,AW279)&gt;INDEX('Controle de reservas'!$I$14:$I$2013,AW279)),CHAR(10)&amp;"DIVERGÊNCIA DE DATAS",""),IF(INDEX('Controle de reservas'!$L$14:$L$2013,AW279)="Em cobertura","COV",IF(INDEX('Controle de reservas'!$L$14:$L$2013,AW279)="Disponível","DISP",IF(INDEX('Controle de reservas'!$L$14:$L$2013,AW279)="Não utilizado","NU",IF(INDEX('Controle de reservas'!$L$14:$L$2013,AW279)="Folga","F",IF(INDEX('Controle de reservas'!$L$14:$L$2013,AW279)="Ocorrência","O",IF(INDEX('Controle de reservas'!$L$14:$L$2013,AW279)="Programado","PROG",IF(INDEX('Controle de reservas'!$L$14:$L$2013,AW279)="Disponível no posto","DP","SEM SITUAÇÃO")))))))&amp;IF(INDEX('Controle de reservas'!$M$14:$M$2013,AW279)&lt;&gt;"",CHAR(10)&amp;INDEX('Controle de reservas'!$M$14:$M$2013,AW279),IF(OR(INDEX('Controle de reservas'!$L$14:$L$2013,AW279)="Em cobertura",INDEX('Controle de reservas'!$L$14:$L$2013,AW279)="Programado"),CHAR(10)&amp;"SEM LOCAL",""))&amp;IF(INDEX('Controle de reservas'!$N$14:$N$2013,AW279)&lt;&gt;"",CHAR(10)&amp;"Subst.: "&amp;INDEX('Controle de reservas'!$N$14:$N$2013,AW279),"")&amp;IF(AND(ISNUMBER(INDEX('Controle de reservas'!$I$14:$I$2013,AW279)),INDEX('Controle de reservas'!$I$14:$I$2013,AW279)&gt;0,INDEX('Controle de reservas'!$K$14:$K$2013,AW279)&gt;INDEX('Controle de reservas'!$I$14:$I$2013,AW279)),CHAR(10)&amp;"DIVERGÊNCIA DE DATAS","")&amp;IF(INDEX('Controle de reservas'!$P$14:$P$2013,AW279)&lt;&gt;"OK"," !",""))))</f>
      </c>
      <c r="J279" s="17">
        <f ca="1">IF(OR($AQ279=0,J$9="",J$9&lt;$AS279,AND($AT279&lt;&gt;"",J$9&gt;$AT279)),"",IF(AX279=0,"—",IF(INDEX('Controle de reservas'!$P$14:$P$2013,AX279)="DUPLICIDADE NO DIA","CONFLITO"&amp;IF(INDEX('Controle de reservas'!$M$14:$M$2013,AX279)&lt;&gt;"",CHAR(10)&amp;INDEX('Controle de reservas'!$M$14:$M$2013,AX279),"")&amp;IF(INDEX('Controle de reservas'!$N$14:$N$2013,AX279)&lt;&gt;"",CHAR(10)&amp;"Subst.: "&amp;INDEX('Controle de reservas'!$N$14:$N$2013,AX279),"")&amp;IF(AND(ISNUMBER(INDEX('Controle de reservas'!$I$14:$I$2013,AX279)),INDEX('Controle de reservas'!$I$14:$I$2013,AX279)&gt;0,INDEX('Controle de reservas'!$K$14:$K$2013,AX279)&gt;INDEX('Controle de reservas'!$I$14:$I$2013,AX279)),CHAR(10)&amp;"DIVERGÊNCIA DE DATAS",""),IF(INDEX('Controle de reservas'!$L$14:$L$2013,AX279)="Em cobertura","COV",IF(INDEX('Controle de reservas'!$L$14:$L$2013,AX279)="Disponível","DISP",IF(INDEX('Controle de reservas'!$L$14:$L$2013,AX279)="Não utilizado","NU",IF(INDEX('Controle de reservas'!$L$14:$L$2013,AX279)="Folga","F",IF(INDEX('Controle de reservas'!$L$14:$L$2013,AX279)="Ocorrência","O",IF(INDEX('Controle de reservas'!$L$14:$L$2013,AX279)="Programado","PROG",IF(INDEX('Controle de reservas'!$L$14:$L$2013,AX279)="Disponível no posto","DP","SEM SITUAÇÃO")))))))&amp;IF(INDEX('Controle de reservas'!$M$14:$M$2013,AX279)&lt;&gt;"",CHAR(10)&amp;INDEX('Controle de reservas'!$M$14:$M$2013,AX279),IF(OR(INDEX('Controle de reservas'!$L$14:$L$2013,AX279)="Em cobertura",INDEX('Controle de reservas'!$L$14:$L$2013,AX279)="Programado"),CHAR(10)&amp;"SEM LOCAL",""))&amp;IF(INDEX('Controle de reservas'!$N$14:$N$2013,AX279)&lt;&gt;"",CHAR(10)&amp;"Subst.: "&amp;INDEX('Controle de reservas'!$N$14:$N$2013,AX279),"")&amp;IF(AND(ISNUMBER(INDEX('Controle de reservas'!$I$14:$I$2013,AX279)),INDEX('Controle de reservas'!$I$14:$I$2013,AX279)&gt;0,INDEX('Controle de reservas'!$K$14:$K$2013,AX279)&gt;INDEX('Controle de reservas'!$I$14:$I$2013,AX279)),CHAR(10)&amp;"DIVERGÊNCIA DE DATAS","")&amp;IF(INDEX('Controle de reservas'!$P$14:$P$2013,AX279)&lt;&gt;"OK"," !",""))))</f>
      </c>
      <c r="K279" s="17">
        <f ca="1">IF(OR($AQ279=0,K$9="",K$9&lt;$AS279,AND($AT279&lt;&gt;"",K$9&gt;$AT279)),"",IF(AY279=0,"—",IF(INDEX('Controle de reservas'!$P$14:$P$2013,AY279)="DUPLICIDADE NO DIA","CONFLITO"&amp;IF(INDEX('Controle de reservas'!$M$14:$M$2013,AY279)&lt;&gt;"",CHAR(10)&amp;INDEX('Controle de reservas'!$M$14:$M$2013,AY279),"")&amp;IF(INDEX('Controle de reservas'!$N$14:$N$2013,AY279)&lt;&gt;"",CHAR(10)&amp;"Subst.: "&amp;INDEX('Controle de reservas'!$N$14:$N$2013,AY279),"")&amp;IF(AND(ISNUMBER(INDEX('Controle de reservas'!$I$14:$I$2013,AY279)),INDEX('Controle de reservas'!$I$14:$I$2013,AY279)&gt;0,INDEX('Controle de reservas'!$K$14:$K$2013,AY279)&gt;INDEX('Controle de reservas'!$I$14:$I$2013,AY279)),CHAR(10)&amp;"DIVERGÊNCIA DE DATAS",""),IF(INDEX('Controle de reservas'!$L$14:$L$2013,AY279)="Em cobertura","COV",IF(INDEX('Controle de reservas'!$L$14:$L$2013,AY279)="Disponível","DISP",IF(INDEX('Controle de reservas'!$L$14:$L$2013,AY279)="Não utilizado","NU",IF(INDEX('Controle de reservas'!$L$14:$L$2013,AY279)="Folga","F",IF(INDEX('Controle de reservas'!$L$14:$L$2013,AY279)="Ocorrência","O",IF(INDEX('Controle de reservas'!$L$14:$L$2013,AY279)="Programado","PROG",IF(INDEX('Controle de reservas'!$L$14:$L$2013,AY279)="Disponível no posto","DP","SEM SITUAÇÃO")))))))&amp;IF(INDEX('Controle de reservas'!$M$14:$M$2013,AY279)&lt;&gt;"",CHAR(10)&amp;INDEX('Controle de reservas'!$M$14:$M$2013,AY279),IF(OR(INDEX('Controle de reservas'!$L$14:$L$2013,AY279)="Em cobertura",INDEX('Controle de reservas'!$L$14:$L$2013,AY279)="Programado"),CHAR(10)&amp;"SEM LOCAL",""))&amp;IF(INDEX('Controle de reservas'!$N$14:$N$2013,AY279)&lt;&gt;"",CHAR(10)&amp;"Subst.: "&amp;INDEX('Controle de reservas'!$N$14:$N$2013,AY279),"")&amp;IF(AND(ISNUMBER(INDEX('Controle de reservas'!$I$14:$I$2013,AY279)),INDEX('Controle de reservas'!$I$14:$I$2013,AY279)&gt;0,INDEX('Controle de reservas'!$K$14:$K$2013,AY279)&gt;INDEX('Controle de reservas'!$I$14:$I$2013,AY279)),CHAR(10)&amp;"DIVERGÊNCIA DE DATAS","")&amp;IF(INDEX('Controle de reservas'!$P$14:$P$2013,AY279)&lt;&gt;"OK"," !",""))))</f>
      </c>
      <c r="L279" s="17">
        <f ca="1">IF(OR($AQ279=0,L$9="",L$9&lt;$AS279,AND($AT279&lt;&gt;"",L$9&gt;$AT279)),"",IF(AZ279=0,"—",IF(INDEX('Controle de reservas'!$P$14:$P$2013,AZ279)="DUPLICIDADE NO DIA","CONFLITO"&amp;IF(INDEX('Controle de reservas'!$M$14:$M$2013,AZ279)&lt;&gt;"",CHAR(10)&amp;INDEX('Controle de reservas'!$M$14:$M$2013,AZ279),"")&amp;IF(INDEX('Controle de reservas'!$N$14:$N$2013,AZ279)&lt;&gt;"",CHAR(10)&amp;"Subst.: "&amp;INDEX('Controle de reservas'!$N$14:$N$2013,AZ279),"")&amp;IF(AND(ISNUMBER(INDEX('Controle de reservas'!$I$14:$I$2013,AZ279)),INDEX('Controle de reservas'!$I$14:$I$2013,AZ279)&gt;0,INDEX('Controle de reservas'!$K$14:$K$2013,AZ279)&gt;INDEX('Controle de reservas'!$I$14:$I$2013,AZ279)),CHAR(10)&amp;"DIVERGÊNCIA DE DATAS",""),IF(INDEX('Controle de reservas'!$L$14:$L$2013,AZ279)="Em cobertura","COV",IF(INDEX('Controle de reservas'!$L$14:$L$2013,AZ279)="Disponível","DISP",IF(INDEX('Controle de reservas'!$L$14:$L$2013,AZ279)="Não utilizado","NU",IF(INDEX('Controle de reservas'!$L$14:$L$2013,AZ279)="Folga","F",IF(INDEX('Controle de reservas'!$L$14:$L$2013,AZ279)="Ocorrência","O",IF(INDEX('Controle de reservas'!$L$14:$L$2013,AZ279)="Programado","PROG",IF(INDEX('Controle de reservas'!$L$14:$L$2013,AZ279)="Disponível no posto","DP","SEM SITUAÇÃO")))))))&amp;IF(INDEX('Controle de reservas'!$M$14:$M$2013,AZ279)&lt;&gt;"",CHAR(10)&amp;INDEX('Controle de reservas'!$M$14:$M$2013,AZ279),IF(OR(INDEX('Controle de reservas'!$L$14:$L$2013,AZ279)="Em cobertura",INDEX('Controle de reservas'!$L$14:$L$2013,AZ279)="Programado"),CHAR(10)&amp;"SEM LOCAL",""))&amp;IF(INDEX('Controle de reservas'!$N$14:$N$2013,AZ279)&lt;&gt;"",CHAR(10)&amp;"Subst.: "&amp;INDEX('Controle de reservas'!$N$14:$N$2013,AZ279),"")&amp;IF(AND(ISNUMBER(INDEX('Controle de reservas'!$I$14:$I$2013,AZ279)),INDEX('Controle de reservas'!$I$14:$I$2013,AZ279)&gt;0,INDEX('Controle de reservas'!$K$14:$K$2013,AZ279)&gt;INDEX('Controle de reservas'!$I$14:$I$2013,AZ279)),CHAR(10)&amp;"DIVERGÊNCIA DE DATAS","")&amp;IF(INDEX('Controle de reservas'!$P$14:$P$2013,AZ279)&lt;&gt;"OK"," !",""))))</f>
      </c>
      <c r="M279" s="17">
        <f ca="1">IF(OR($AQ279=0,M$9="",M$9&lt;$AS279,AND($AT279&lt;&gt;"",M$9&gt;$AT279)),"",IF(BA279=0,"—",IF(INDEX('Controle de reservas'!$P$14:$P$2013,BA279)="DUPLICIDADE NO DIA","CONFLITO"&amp;IF(INDEX('Controle de reservas'!$M$14:$M$2013,BA279)&lt;&gt;"",CHAR(10)&amp;INDEX('Controle de reservas'!$M$14:$M$2013,BA279),"")&amp;IF(INDEX('Controle de reservas'!$N$14:$N$2013,BA279)&lt;&gt;"",CHAR(10)&amp;"Subst.: "&amp;INDEX('Controle de reservas'!$N$14:$N$2013,BA279),"")&amp;IF(AND(ISNUMBER(INDEX('Controle de reservas'!$I$14:$I$2013,BA279)),INDEX('Controle de reservas'!$I$14:$I$2013,BA279)&gt;0,INDEX('Controle de reservas'!$K$14:$K$2013,BA279)&gt;INDEX('Controle de reservas'!$I$14:$I$2013,BA279)),CHAR(10)&amp;"DIVERGÊNCIA DE DATAS",""),IF(INDEX('Controle de reservas'!$L$14:$L$2013,BA279)="Em cobertura","COV",IF(INDEX('Controle de reservas'!$L$14:$L$2013,BA279)="Disponível","DISP",IF(INDEX('Controle de reservas'!$L$14:$L$2013,BA279)="Não utilizado","NU",IF(INDEX('Controle de reservas'!$L$14:$L$2013,BA279)="Folga","F",IF(INDEX('Controle de reservas'!$L$14:$L$2013,BA279)="Ocorrência","O",IF(INDEX('Controle de reservas'!$L$14:$L$2013,BA279)="Programado","PROG",IF(INDEX('Controle de reservas'!$L$14:$L$2013,BA279)="Disponível no posto","DP","SEM SITUAÇÃO")))))))&amp;IF(INDEX('Controle de reservas'!$M$14:$M$2013,BA279)&lt;&gt;"",CHAR(10)&amp;INDEX('Controle de reservas'!$M$14:$M$2013,BA279),IF(OR(INDEX('Controle de reservas'!$L$14:$L$2013,BA279)="Em cobertura",INDEX('Controle de reservas'!$L$14:$L$2013,BA279)="Programado"),CHAR(10)&amp;"SEM LOCAL",""))&amp;IF(INDEX('Controle de reservas'!$N$14:$N$2013,BA279)&lt;&gt;"",CHAR(10)&amp;"Subst.: "&amp;INDEX('Controle de reservas'!$N$14:$N$2013,BA279),"")&amp;IF(AND(ISNUMBER(INDEX('Controle de reservas'!$I$14:$I$2013,BA279)),INDEX('Controle de reservas'!$I$14:$I$2013,BA279)&gt;0,INDEX('Controle de reservas'!$K$14:$K$2013,BA279)&gt;INDEX('Controle de reservas'!$I$14:$I$2013,BA279)),CHAR(10)&amp;"DIVERGÊNCIA DE DATAS","")&amp;IF(INDEX('Controle de reservas'!$P$14:$P$2013,BA279)&lt;&gt;"OK"," !",""))))</f>
      </c>
      <c r="N279" s="17">
        <f ca="1">IF(OR($AQ279=0,N$9="",N$9&lt;$AS279,AND($AT279&lt;&gt;"",N$9&gt;$AT279)),"",IF(BB279=0,"—",IF(INDEX('Controle de reservas'!$P$14:$P$2013,BB279)="DUPLICIDADE NO DIA","CONFLITO"&amp;IF(INDEX('Controle de reservas'!$M$14:$M$2013,BB279)&lt;&gt;"",CHAR(10)&amp;INDEX('Controle de reservas'!$M$14:$M$2013,BB279),"")&amp;IF(INDEX('Controle de reservas'!$N$14:$N$2013,BB279)&lt;&gt;"",CHAR(10)&amp;"Subst.: "&amp;INDEX('Controle de reservas'!$N$14:$N$2013,BB279),"")&amp;IF(AND(ISNUMBER(INDEX('Controle de reservas'!$I$14:$I$2013,BB279)),INDEX('Controle de reservas'!$I$14:$I$2013,BB279)&gt;0,INDEX('Controle de reservas'!$K$14:$K$2013,BB279)&gt;INDEX('Controle de reservas'!$I$14:$I$2013,BB279)),CHAR(10)&amp;"DIVERGÊNCIA DE DATAS",""),IF(INDEX('Controle de reservas'!$L$14:$L$2013,BB279)="Em cobertura","COV",IF(INDEX('Controle de reservas'!$L$14:$L$2013,BB279)="Disponível","DISP",IF(INDEX('Controle de reservas'!$L$14:$L$2013,BB279)="Não utilizado","NU",IF(INDEX('Controle de reservas'!$L$14:$L$2013,BB279)="Folga","F",IF(INDEX('Controle de reservas'!$L$14:$L$2013,BB279)="Ocorrência","O",IF(INDEX('Controle de reservas'!$L$14:$L$2013,BB279)="Programado","PROG",IF(INDEX('Controle de reservas'!$L$14:$L$2013,BB279)="Disponível no posto","DP","SEM SITUAÇÃO")))))))&amp;IF(INDEX('Controle de reservas'!$M$14:$M$2013,BB279)&lt;&gt;"",CHAR(10)&amp;INDEX('Controle de reservas'!$M$14:$M$2013,BB279),IF(OR(INDEX('Controle de reservas'!$L$14:$L$2013,BB279)="Em cobertura",INDEX('Controle de reservas'!$L$14:$L$2013,BB279)="Programado"),CHAR(10)&amp;"SEM LOCAL",""))&amp;IF(INDEX('Controle de reservas'!$N$14:$N$2013,BB279)&lt;&gt;"",CHAR(10)&amp;"Subst.: "&amp;INDEX('Controle de reservas'!$N$14:$N$2013,BB279),"")&amp;IF(AND(ISNUMBER(INDEX('Controle de reservas'!$I$14:$I$2013,BB279)),INDEX('Controle de reservas'!$I$14:$I$2013,BB279)&gt;0,INDEX('Controle de reservas'!$K$14:$K$2013,BB279)&gt;INDEX('Controle de reservas'!$I$14:$I$2013,BB279)),CHAR(10)&amp;"DIVERGÊNCIA DE DATAS","")&amp;IF(INDEX('Controle de reservas'!$P$14:$P$2013,BB279)&lt;&gt;"OK"," !",""))))</f>
      </c>
      <c r="O279" s="17">
        <f ca="1">IF(OR($AQ279=0,O$9="",O$9&lt;$AS279,AND($AT279&lt;&gt;"",O$9&gt;$AT279)),"",IF(BC279=0,"—",IF(INDEX('Controle de reservas'!$P$14:$P$2013,BC279)="DUPLICIDADE NO DIA","CONFLITO"&amp;IF(INDEX('Controle de reservas'!$M$14:$M$2013,BC279)&lt;&gt;"",CHAR(10)&amp;INDEX('Controle de reservas'!$M$14:$M$2013,BC279),"")&amp;IF(INDEX('Controle de reservas'!$N$14:$N$2013,BC279)&lt;&gt;"",CHAR(10)&amp;"Subst.: "&amp;INDEX('Controle de reservas'!$N$14:$N$2013,BC279),"")&amp;IF(AND(ISNUMBER(INDEX('Controle de reservas'!$I$14:$I$2013,BC279)),INDEX('Controle de reservas'!$I$14:$I$2013,BC279)&gt;0,INDEX('Controle de reservas'!$K$14:$K$2013,BC279)&gt;INDEX('Controle de reservas'!$I$14:$I$2013,BC279)),CHAR(10)&amp;"DIVERGÊNCIA DE DATAS",""),IF(INDEX('Controle de reservas'!$L$14:$L$2013,BC279)="Em cobertura","COV",IF(INDEX('Controle de reservas'!$L$14:$L$2013,BC279)="Disponível","DISP",IF(INDEX('Controle de reservas'!$L$14:$L$2013,BC279)="Não utilizado","NU",IF(INDEX('Controle de reservas'!$L$14:$L$2013,BC279)="Folga","F",IF(INDEX('Controle de reservas'!$L$14:$L$2013,BC279)="Ocorrência","O",IF(INDEX('Controle de reservas'!$L$14:$L$2013,BC279)="Programado","PROG",IF(INDEX('Controle de reservas'!$L$14:$L$2013,BC279)="Disponível no posto","DP","SEM SITUAÇÃO")))))))&amp;IF(INDEX('Controle de reservas'!$M$14:$M$2013,BC279)&lt;&gt;"",CHAR(10)&amp;INDEX('Controle de reservas'!$M$14:$M$2013,BC279),IF(OR(INDEX('Controle de reservas'!$L$14:$L$2013,BC279)="Em cobertura",INDEX('Controle de reservas'!$L$14:$L$2013,BC279)="Programado"),CHAR(10)&amp;"SEM LOCAL",""))&amp;IF(INDEX('Controle de reservas'!$N$14:$N$2013,BC279)&lt;&gt;"",CHAR(10)&amp;"Subst.: "&amp;INDEX('Controle de reservas'!$N$14:$N$2013,BC279),"")&amp;IF(AND(ISNUMBER(INDEX('Controle de reservas'!$I$14:$I$2013,BC279)),INDEX('Controle de reservas'!$I$14:$I$2013,BC279)&gt;0,INDEX('Controle de reservas'!$K$14:$K$2013,BC279)&gt;INDEX('Controle de reservas'!$I$14:$I$2013,BC279)),CHAR(10)&amp;"DIVERGÊNCIA DE DATAS","")&amp;IF(INDEX('Controle de reservas'!$P$14:$P$2013,BC279)&lt;&gt;"OK"," !",""))))</f>
      </c>
      <c r="P279" s="17">
        <f ca="1">IF(OR($AQ279=0,P$9="",P$9&lt;$AS279,AND($AT279&lt;&gt;"",P$9&gt;$AT279)),"",IF(BD279=0,"—",IF(INDEX('Controle de reservas'!$P$14:$P$2013,BD279)="DUPLICIDADE NO DIA","CONFLITO"&amp;IF(INDEX('Controle de reservas'!$M$14:$M$2013,BD279)&lt;&gt;"",CHAR(10)&amp;INDEX('Controle de reservas'!$M$14:$M$2013,BD279),"")&amp;IF(INDEX('Controle de reservas'!$N$14:$N$2013,BD279)&lt;&gt;"",CHAR(10)&amp;"Subst.: "&amp;INDEX('Controle de reservas'!$N$14:$N$2013,BD279),"")&amp;IF(AND(ISNUMBER(INDEX('Controle de reservas'!$I$14:$I$2013,BD279)),INDEX('Controle de reservas'!$I$14:$I$2013,BD279)&gt;0,INDEX('Controle de reservas'!$K$14:$K$2013,BD279)&gt;INDEX('Controle de reservas'!$I$14:$I$2013,BD279)),CHAR(10)&amp;"DIVERGÊNCIA DE DATAS",""),IF(INDEX('Controle de reservas'!$L$14:$L$2013,BD279)="Em cobertura","COV",IF(INDEX('Controle de reservas'!$L$14:$L$2013,BD279)="Disponível","DISP",IF(INDEX('Controle de reservas'!$L$14:$L$2013,BD279)="Não utilizado","NU",IF(INDEX('Controle de reservas'!$L$14:$L$2013,BD279)="Folga","F",IF(INDEX('Controle de reservas'!$L$14:$L$2013,BD279)="Ocorrência","O",IF(INDEX('Controle de reservas'!$L$14:$L$2013,BD279)="Programado","PROG",IF(INDEX('Controle de reservas'!$L$14:$L$2013,BD279)="Disponível no posto","DP","SEM SITUAÇÃO")))))))&amp;IF(INDEX('Controle de reservas'!$M$14:$M$2013,BD279)&lt;&gt;"",CHAR(10)&amp;INDEX('Controle de reservas'!$M$14:$M$2013,BD279),IF(OR(INDEX('Controle de reservas'!$L$14:$L$2013,BD279)="Em cobertura",INDEX('Controle de reservas'!$L$14:$L$2013,BD279)="Programado"),CHAR(10)&amp;"SEM LOCAL",""))&amp;IF(INDEX('Controle de reservas'!$N$14:$N$2013,BD279)&lt;&gt;"",CHAR(10)&amp;"Subst.: "&amp;INDEX('Controle de reservas'!$N$14:$N$2013,BD279),"")&amp;IF(AND(ISNUMBER(INDEX('Controle de reservas'!$I$14:$I$2013,BD279)),INDEX('Controle de reservas'!$I$14:$I$2013,BD279)&gt;0,INDEX('Controle de reservas'!$K$14:$K$2013,BD279)&gt;INDEX('Controle de reservas'!$I$14:$I$2013,BD279)),CHAR(10)&amp;"DIVERGÊNCIA DE DATAS","")&amp;IF(INDEX('Controle de reservas'!$P$14:$P$2013,BD279)&lt;&gt;"OK"," !",""))))</f>
      </c>
      <c r="Q279" s="17">
        <f ca="1">IF(OR($AQ279=0,Q$9="",Q$9&lt;$AS279,AND($AT279&lt;&gt;"",Q$9&gt;$AT279)),"",IF(BE279=0,"—",IF(INDEX('Controle de reservas'!$P$14:$P$2013,BE279)="DUPLICIDADE NO DIA","CONFLITO"&amp;IF(INDEX('Controle de reservas'!$M$14:$M$2013,BE279)&lt;&gt;"",CHAR(10)&amp;INDEX('Controle de reservas'!$M$14:$M$2013,BE279),"")&amp;IF(INDEX('Controle de reservas'!$N$14:$N$2013,BE279)&lt;&gt;"",CHAR(10)&amp;"Subst.: "&amp;INDEX('Controle de reservas'!$N$14:$N$2013,BE279),"")&amp;IF(AND(ISNUMBER(INDEX('Controle de reservas'!$I$14:$I$2013,BE279)),INDEX('Controle de reservas'!$I$14:$I$2013,BE279)&gt;0,INDEX('Controle de reservas'!$K$14:$K$2013,BE279)&gt;INDEX('Controle de reservas'!$I$14:$I$2013,BE279)),CHAR(10)&amp;"DIVERGÊNCIA DE DATAS",""),IF(INDEX('Controle de reservas'!$L$14:$L$2013,BE279)="Em cobertura","COV",IF(INDEX('Controle de reservas'!$L$14:$L$2013,BE279)="Disponível","DISP",IF(INDEX('Controle de reservas'!$L$14:$L$2013,BE279)="Não utilizado","NU",IF(INDEX('Controle de reservas'!$L$14:$L$2013,BE279)="Folga","F",IF(INDEX('Controle de reservas'!$L$14:$L$2013,BE279)="Ocorrência","O",IF(INDEX('Controle de reservas'!$L$14:$L$2013,BE279)="Programado","PROG",IF(INDEX('Controle de reservas'!$L$14:$L$2013,BE279)="Disponível no posto","DP","SEM SITUAÇÃO")))))))&amp;IF(INDEX('Controle de reservas'!$M$14:$M$2013,BE279)&lt;&gt;"",CHAR(10)&amp;INDEX('Controle de reservas'!$M$14:$M$2013,BE279),IF(OR(INDEX('Controle de reservas'!$L$14:$L$2013,BE279)="Em cobertura",INDEX('Controle de reservas'!$L$14:$L$2013,BE279)="Programado"),CHAR(10)&amp;"SEM LOCAL",""))&amp;IF(INDEX('Controle de reservas'!$N$14:$N$2013,BE279)&lt;&gt;"",CHAR(10)&amp;"Subst.: "&amp;INDEX('Controle de reservas'!$N$14:$N$2013,BE279),"")&amp;IF(AND(ISNUMBER(INDEX('Controle de reservas'!$I$14:$I$2013,BE279)),INDEX('Controle de reservas'!$I$14:$I$2013,BE279)&gt;0,INDEX('Controle de reservas'!$K$14:$K$2013,BE279)&gt;INDEX('Controle de reservas'!$I$14:$I$2013,BE279)),CHAR(10)&amp;"DIVERGÊNCIA DE DATAS","")&amp;IF(INDEX('Controle de reservas'!$P$14:$P$2013,BE279)&lt;&gt;"OK"," !",""))))</f>
      </c>
      <c r="R279" s="17">
        <f ca="1">IF(OR($AQ279=0,R$9="",R$9&lt;$AS279,AND($AT279&lt;&gt;"",R$9&gt;$AT279)),"",IF(BF279=0,"—",IF(INDEX('Controle de reservas'!$P$14:$P$2013,BF279)="DUPLICIDADE NO DIA","CONFLITO"&amp;IF(INDEX('Controle de reservas'!$M$14:$M$2013,BF279)&lt;&gt;"",CHAR(10)&amp;INDEX('Controle de reservas'!$M$14:$M$2013,BF279),"")&amp;IF(INDEX('Controle de reservas'!$N$14:$N$2013,BF279)&lt;&gt;"",CHAR(10)&amp;"Subst.: "&amp;INDEX('Controle de reservas'!$N$14:$N$2013,BF279),"")&amp;IF(AND(ISNUMBER(INDEX('Controle de reservas'!$I$14:$I$2013,BF279)),INDEX('Controle de reservas'!$I$14:$I$2013,BF279)&gt;0,INDEX('Controle de reservas'!$K$14:$K$2013,BF279)&gt;INDEX('Controle de reservas'!$I$14:$I$2013,BF279)),CHAR(10)&amp;"DIVERGÊNCIA DE DATAS",""),IF(INDEX('Controle de reservas'!$L$14:$L$2013,BF279)="Em cobertura","COV",IF(INDEX('Controle de reservas'!$L$14:$L$2013,BF279)="Disponível","DISP",IF(INDEX('Controle de reservas'!$L$14:$L$2013,BF279)="Não utilizado","NU",IF(INDEX('Controle de reservas'!$L$14:$L$2013,BF279)="Folga","F",IF(INDEX('Controle de reservas'!$L$14:$L$2013,BF279)="Ocorrência","O",IF(INDEX('Controle de reservas'!$L$14:$L$2013,BF279)="Programado","PROG",IF(INDEX('Controle de reservas'!$L$14:$L$2013,BF279)="Disponível no posto","DP","SEM SITUAÇÃO")))))))&amp;IF(INDEX('Controle de reservas'!$M$14:$M$2013,BF279)&lt;&gt;"",CHAR(10)&amp;INDEX('Controle de reservas'!$M$14:$M$2013,BF279),IF(OR(INDEX('Controle de reservas'!$L$14:$L$2013,BF279)="Em cobertura",INDEX('Controle de reservas'!$L$14:$L$2013,BF279)="Programado"),CHAR(10)&amp;"SEM LOCAL",""))&amp;IF(INDEX('Controle de reservas'!$N$14:$N$2013,BF279)&lt;&gt;"",CHAR(10)&amp;"Subst.: "&amp;INDEX('Controle de reservas'!$N$14:$N$2013,BF279),"")&amp;IF(AND(ISNUMBER(INDEX('Controle de reservas'!$I$14:$I$2013,BF279)),INDEX('Controle de reservas'!$I$14:$I$2013,BF279)&gt;0,INDEX('Controle de reservas'!$K$14:$K$2013,BF279)&gt;INDEX('Controle de reservas'!$I$14:$I$2013,BF279)),CHAR(10)&amp;"DIVERGÊNCIA DE DATAS","")&amp;IF(INDEX('Controle de reservas'!$P$14:$P$2013,BF279)&lt;&gt;"OK"," !",""))))</f>
      </c>
      <c r="S279" s="17">
        <f ca="1">IF(OR($AQ279=0,S$9="",S$9&lt;$AS279,AND($AT279&lt;&gt;"",S$9&gt;$AT279)),"",IF(BG279=0,"—",IF(INDEX('Controle de reservas'!$P$14:$P$2013,BG279)="DUPLICIDADE NO DIA","CONFLITO"&amp;IF(INDEX('Controle de reservas'!$M$14:$M$2013,BG279)&lt;&gt;"",CHAR(10)&amp;INDEX('Controle de reservas'!$M$14:$M$2013,BG279),"")&amp;IF(INDEX('Controle de reservas'!$N$14:$N$2013,BG279)&lt;&gt;"",CHAR(10)&amp;"Subst.: "&amp;INDEX('Controle de reservas'!$N$14:$N$2013,BG279),"")&amp;IF(AND(ISNUMBER(INDEX('Controle de reservas'!$I$14:$I$2013,BG279)),INDEX('Controle de reservas'!$I$14:$I$2013,BG279)&gt;0,INDEX('Controle de reservas'!$K$14:$K$2013,BG279)&gt;INDEX('Controle de reservas'!$I$14:$I$2013,BG279)),CHAR(10)&amp;"DIVERGÊNCIA DE DATAS",""),IF(INDEX('Controle de reservas'!$L$14:$L$2013,BG279)="Em cobertura","COV",IF(INDEX('Controle de reservas'!$L$14:$L$2013,BG279)="Disponível","DISP",IF(INDEX('Controle de reservas'!$L$14:$L$2013,BG279)="Não utilizado","NU",IF(INDEX('Controle de reservas'!$L$14:$L$2013,BG279)="Folga","F",IF(INDEX('Controle de reservas'!$L$14:$L$2013,BG279)="Ocorrência","O",IF(INDEX('Controle de reservas'!$L$14:$L$2013,BG279)="Programado","PROG",IF(INDEX('Controle de reservas'!$L$14:$L$2013,BG279)="Disponível no posto","DP","SEM SITUAÇÃO")))))))&amp;IF(INDEX('Controle de reservas'!$M$14:$M$2013,BG279)&lt;&gt;"",CHAR(10)&amp;INDEX('Controle de reservas'!$M$14:$M$2013,BG279),IF(OR(INDEX('Controle de reservas'!$L$14:$L$2013,BG279)="Em cobertura",INDEX('Controle de reservas'!$L$14:$L$2013,BG279)="Programado"),CHAR(10)&amp;"SEM LOCAL",""))&amp;IF(INDEX('Controle de reservas'!$N$14:$N$2013,BG279)&lt;&gt;"",CHAR(10)&amp;"Subst.: "&amp;INDEX('Controle de reservas'!$N$14:$N$2013,BG279),"")&amp;IF(AND(ISNUMBER(INDEX('Controle de reservas'!$I$14:$I$2013,BG279)),INDEX('Controle de reservas'!$I$14:$I$2013,BG279)&gt;0,INDEX('Controle de reservas'!$K$14:$K$2013,BG279)&gt;INDEX('Controle de reservas'!$I$14:$I$2013,BG279)),CHAR(10)&amp;"DIVERGÊNCIA DE DATAS","")&amp;IF(INDEX('Controle de reservas'!$P$14:$P$2013,BG279)&lt;&gt;"OK"," !",""))))</f>
      </c>
      <c r="T279" s="17">
        <f ca="1">IF(OR($AQ279=0,T$9="",T$9&lt;$AS279,AND($AT279&lt;&gt;"",T$9&gt;$AT279)),"",IF(BH279=0,"—",IF(INDEX('Controle de reservas'!$P$14:$P$2013,BH279)="DUPLICIDADE NO DIA","CONFLITO"&amp;IF(INDEX('Controle de reservas'!$M$14:$M$2013,BH279)&lt;&gt;"",CHAR(10)&amp;INDEX('Controle de reservas'!$M$14:$M$2013,BH279),"")&amp;IF(INDEX('Controle de reservas'!$N$14:$N$2013,BH279)&lt;&gt;"",CHAR(10)&amp;"Subst.: "&amp;INDEX('Controle de reservas'!$N$14:$N$2013,BH279),"")&amp;IF(AND(ISNUMBER(INDEX('Controle de reservas'!$I$14:$I$2013,BH279)),INDEX('Controle de reservas'!$I$14:$I$2013,BH279)&gt;0,INDEX('Controle de reservas'!$K$14:$K$2013,BH279)&gt;INDEX('Controle de reservas'!$I$14:$I$2013,BH279)),CHAR(10)&amp;"DIVERGÊNCIA DE DATAS",""),IF(INDEX('Controle de reservas'!$L$14:$L$2013,BH279)="Em cobertura","COV",IF(INDEX('Controle de reservas'!$L$14:$L$2013,BH279)="Disponível","DISP",IF(INDEX('Controle de reservas'!$L$14:$L$2013,BH279)="Não utilizado","NU",IF(INDEX('Controle de reservas'!$L$14:$L$2013,BH279)="Folga","F",IF(INDEX('Controle de reservas'!$L$14:$L$2013,BH279)="Ocorrência","O",IF(INDEX('Controle de reservas'!$L$14:$L$2013,BH279)="Programado","PROG",IF(INDEX('Controle de reservas'!$L$14:$L$2013,BH279)="Disponível no posto","DP","SEM SITUAÇÃO")))))))&amp;IF(INDEX('Controle de reservas'!$M$14:$M$2013,BH279)&lt;&gt;"",CHAR(10)&amp;INDEX('Controle de reservas'!$M$14:$M$2013,BH279),IF(OR(INDEX('Controle de reservas'!$L$14:$L$2013,BH279)="Em cobertura",INDEX('Controle de reservas'!$L$14:$L$2013,BH279)="Programado"),CHAR(10)&amp;"SEM LOCAL",""))&amp;IF(INDEX('Controle de reservas'!$N$14:$N$2013,BH279)&lt;&gt;"",CHAR(10)&amp;"Subst.: "&amp;INDEX('Controle de reservas'!$N$14:$N$2013,BH279),"")&amp;IF(AND(ISNUMBER(INDEX('Controle de reservas'!$I$14:$I$2013,BH279)),INDEX('Controle de reservas'!$I$14:$I$2013,BH279)&gt;0,INDEX('Controle de reservas'!$K$14:$K$2013,BH279)&gt;INDEX('Controle de reservas'!$I$14:$I$2013,BH279)),CHAR(10)&amp;"DIVERGÊNCIA DE DATAS","")&amp;IF(INDEX('Controle de reservas'!$P$14:$P$2013,BH279)&lt;&gt;"OK"," !",""))))</f>
      </c>
      <c r="U279" s="17">
        <f ca="1">IF(OR($AQ279=0,U$9="",U$9&lt;$AS279,AND($AT279&lt;&gt;"",U$9&gt;$AT279)),"",IF(BI279=0,"—",IF(INDEX('Controle de reservas'!$P$14:$P$2013,BI279)="DUPLICIDADE NO DIA","CONFLITO"&amp;IF(INDEX('Controle de reservas'!$M$14:$M$2013,BI279)&lt;&gt;"",CHAR(10)&amp;INDEX('Controle de reservas'!$M$14:$M$2013,BI279),"")&amp;IF(INDEX('Controle de reservas'!$N$14:$N$2013,BI279)&lt;&gt;"",CHAR(10)&amp;"Subst.: "&amp;INDEX('Controle de reservas'!$N$14:$N$2013,BI279),"")&amp;IF(AND(ISNUMBER(INDEX('Controle de reservas'!$I$14:$I$2013,BI279)),INDEX('Controle de reservas'!$I$14:$I$2013,BI279)&gt;0,INDEX('Controle de reservas'!$K$14:$K$2013,BI279)&gt;INDEX('Controle de reservas'!$I$14:$I$2013,BI279)),CHAR(10)&amp;"DIVERGÊNCIA DE DATAS",""),IF(INDEX('Controle de reservas'!$L$14:$L$2013,BI279)="Em cobertura","COV",IF(INDEX('Controle de reservas'!$L$14:$L$2013,BI279)="Disponível","DISP",IF(INDEX('Controle de reservas'!$L$14:$L$2013,BI279)="Não utilizado","NU",IF(INDEX('Controle de reservas'!$L$14:$L$2013,BI279)="Folga","F",IF(INDEX('Controle de reservas'!$L$14:$L$2013,BI279)="Ocorrência","O",IF(INDEX('Controle de reservas'!$L$14:$L$2013,BI279)="Programado","PROG",IF(INDEX('Controle de reservas'!$L$14:$L$2013,BI279)="Disponível no posto","DP","SEM SITUAÇÃO")))))))&amp;IF(INDEX('Controle de reservas'!$M$14:$M$2013,BI279)&lt;&gt;"",CHAR(10)&amp;INDEX('Controle de reservas'!$M$14:$M$2013,BI279),IF(OR(INDEX('Controle de reservas'!$L$14:$L$2013,BI279)="Em cobertura",INDEX('Controle de reservas'!$L$14:$L$2013,BI279)="Programado"),CHAR(10)&amp;"SEM LOCAL",""))&amp;IF(INDEX('Controle de reservas'!$N$14:$N$2013,BI279)&lt;&gt;"",CHAR(10)&amp;"Subst.: "&amp;INDEX('Controle de reservas'!$N$14:$N$2013,BI279),"")&amp;IF(AND(ISNUMBER(INDEX('Controle de reservas'!$I$14:$I$2013,BI279)),INDEX('Controle de reservas'!$I$14:$I$2013,BI279)&gt;0,INDEX('Controle de reservas'!$K$14:$K$2013,BI279)&gt;INDEX('Controle de reservas'!$I$14:$I$2013,BI279)),CHAR(10)&amp;"DIVERGÊNCIA DE DATAS","")&amp;IF(INDEX('Controle de reservas'!$P$14:$P$2013,BI279)&lt;&gt;"OK"," !",""))))</f>
      </c>
      <c r="V279" s="17">
        <f ca="1">IF(OR($AQ279=0,V$9="",V$9&lt;$AS279,AND($AT279&lt;&gt;"",V$9&gt;$AT279)),"",IF(BJ279=0,"—",IF(INDEX('Controle de reservas'!$P$14:$P$2013,BJ279)="DUPLICIDADE NO DIA","CONFLITO"&amp;IF(INDEX('Controle de reservas'!$M$14:$M$2013,BJ279)&lt;&gt;"",CHAR(10)&amp;INDEX('Controle de reservas'!$M$14:$M$2013,BJ279),"")&amp;IF(INDEX('Controle de reservas'!$N$14:$N$2013,BJ279)&lt;&gt;"",CHAR(10)&amp;"Subst.: "&amp;INDEX('Controle de reservas'!$N$14:$N$2013,BJ279),"")&amp;IF(AND(ISNUMBER(INDEX('Controle de reservas'!$I$14:$I$2013,BJ279)),INDEX('Controle de reservas'!$I$14:$I$2013,BJ279)&gt;0,INDEX('Controle de reservas'!$K$14:$K$2013,BJ279)&gt;INDEX('Controle de reservas'!$I$14:$I$2013,BJ279)),CHAR(10)&amp;"DIVERGÊNCIA DE DATAS",""),IF(INDEX('Controle de reservas'!$L$14:$L$2013,BJ279)="Em cobertura","COV",IF(INDEX('Controle de reservas'!$L$14:$L$2013,BJ279)="Disponível","DISP",IF(INDEX('Controle de reservas'!$L$14:$L$2013,BJ279)="Não utilizado","NU",IF(INDEX('Controle de reservas'!$L$14:$L$2013,BJ279)="Folga","F",IF(INDEX('Controle de reservas'!$L$14:$L$2013,BJ279)="Ocorrência","O",IF(INDEX('Controle de reservas'!$L$14:$L$2013,BJ279)="Programado","PROG",IF(INDEX('Controle de reservas'!$L$14:$L$2013,BJ279)="Disponível no posto","DP","SEM SITUAÇÃO")))))))&amp;IF(INDEX('Controle de reservas'!$M$14:$M$2013,BJ279)&lt;&gt;"",CHAR(10)&amp;INDEX('Controle de reservas'!$M$14:$M$2013,BJ279),IF(OR(INDEX('Controle de reservas'!$L$14:$L$2013,BJ279)="Em cobertura",INDEX('Controle de reservas'!$L$14:$L$2013,BJ279)="Programado"),CHAR(10)&amp;"SEM LOCAL",""))&amp;IF(INDEX('Controle de reservas'!$N$14:$N$2013,BJ279)&lt;&gt;"",CHAR(10)&amp;"Subst.: "&amp;INDEX('Controle de reservas'!$N$14:$N$2013,BJ279),"")&amp;IF(AND(ISNUMBER(INDEX('Controle de reservas'!$I$14:$I$2013,BJ279)),INDEX('Controle de reservas'!$I$14:$I$2013,BJ279)&gt;0,INDEX('Controle de reservas'!$K$14:$K$2013,BJ279)&gt;INDEX('Controle de reservas'!$I$14:$I$2013,BJ279)),CHAR(10)&amp;"DIVERGÊNCIA DE DATAS","")&amp;IF(INDEX('Controle de reservas'!$P$14:$P$2013,BJ279)&lt;&gt;"OK"," !",""))))</f>
      </c>
      <c r="W279" s="17">
        <f ca="1">IF(OR($AQ279=0,W$9="",W$9&lt;$AS279,AND($AT279&lt;&gt;"",W$9&gt;$AT279)),"",IF(BK279=0,"—",IF(INDEX('Controle de reservas'!$P$14:$P$2013,BK279)="DUPLICIDADE NO DIA","CONFLITO"&amp;IF(INDEX('Controle de reservas'!$M$14:$M$2013,BK279)&lt;&gt;"",CHAR(10)&amp;INDEX('Controle de reservas'!$M$14:$M$2013,BK279),"")&amp;IF(INDEX('Controle de reservas'!$N$14:$N$2013,BK279)&lt;&gt;"",CHAR(10)&amp;"Subst.: "&amp;INDEX('Controle de reservas'!$N$14:$N$2013,BK279),"")&amp;IF(AND(ISNUMBER(INDEX('Controle de reservas'!$I$14:$I$2013,BK279)),INDEX('Controle de reservas'!$I$14:$I$2013,BK279)&gt;0,INDEX('Controle de reservas'!$K$14:$K$2013,BK279)&gt;INDEX('Controle de reservas'!$I$14:$I$2013,BK279)),CHAR(10)&amp;"DIVERGÊNCIA DE DATAS",""),IF(INDEX('Controle de reservas'!$L$14:$L$2013,BK279)="Em cobertura","COV",IF(INDEX('Controle de reservas'!$L$14:$L$2013,BK279)="Disponível","DISP",IF(INDEX('Controle de reservas'!$L$14:$L$2013,BK279)="Não utilizado","NU",IF(INDEX('Controle de reservas'!$L$14:$L$2013,BK279)="Folga","F",IF(INDEX('Controle de reservas'!$L$14:$L$2013,BK279)="Ocorrência","O",IF(INDEX('Controle de reservas'!$L$14:$L$2013,BK279)="Programado","PROG",IF(INDEX('Controle de reservas'!$L$14:$L$2013,BK279)="Disponível no posto","DP","SEM SITUAÇÃO")))))))&amp;IF(INDEX('Controle de reservas'!$M$14:$M$2013,BK279)&lt;&gt;"",CHAR(10)&amp;INDEX('Controle de reservas'!$M$14:$M$2013,BK279),IF(OR(INDEX('Controle de reservas'!$L$14:$L$2013,BK279)="Em cobertura",INDEX('Controle de reservas'!$L$14:$L$2013,BK279)="Programado"),CHAR(10)&amp;"SEM LOCAL",""))&amp;IF(INDEX('Controle de reservas'!$N$14:$N$2013,BK279)&lt;&gt;"",CHAR(10)&amp;"Subst.: "&amp;INDEX('Controle de reservas'!$N$14:$N$2013,BK279),"")&amp;IF(AND(ISNUMBER(INDEX('Controle de reservas'!$I$14:$I$2013,BK279)),INDEX('Controle de reservas'!$I$14:$I$2013,BK279)&gt;0,INDEX('Controle de reservas'!$K$14:$K$2013,BK279)&gt;INDEX('Controle de reservas'!$I$14:$I$2013,BK279)),CHAR(10)&amp;"DIVERGÊNCIA DE DATAS","")&amp;IF(INDEX('Controle de reservas'!$P$14:$P$2013,BK279)&lt;&gt;"OK"," !",""))))</f>
      </c>
      <c r="X279" s="17">
        <f ca="1">IF(OR($AQ279=0,X$9="",X$9&lt;$AS279,AND($AT279&lt;&gt;"",X$9&gt;$AT279)),"",IF(BL279=0,"—",IF(INDEX('Controle de reservas'!$P$14:$P$2013,BL279)="DUPLICIDADE NO DIA","CONFLITO"&amp;IF(INDEX('Controle de reservas'!$M$14:$M$2013,BL279)&lt;&gt;"",CHAR(10)&amp;INDEX('Controle de reservas'!$M$14:$M$2013,BL279),"")&amp;IF(INDEX('Controle de reservas'!$N$14:$N$2013,BL279)&lt;&gt;"",CHAR(10)&amp;"Subst.: "&amp;INDEX('Controle de reservas'!$N$14:$N$2013,BL279),"")&amp;IF(AND(ISNUMBER(INDEX('Controle de reservas'!$I$14:$I$2013,BL279)),INDEX('Controle de reservas'!$I$14:$I$2013,BL279)&gt;0,INDEX('Controle de reservas'!$K$14:$K$2013,BL279)&gt;INDEX('Controle de reservas'!$I$14:$I$2013,BL279)),CHAR(10)&amp;"DIVERGÊNCIA DE DATAS",""),IF(INDEX('Controle de reservas'!$L$14:$L$2013,BL279)="Em cobertura","COV",IF(INDEX('Controle de reservas'!$L$14:$L$2013,BL279)="Disponível","DISP",IF(INDEX('Controle de reservas'!$L$14:$L$2013,BL279)="Não utilizado","NU",IF(INDEX('Controle de reservas'!$L$14:$L$2013,BL279)="Folga","F",IF(INDEX('Controle de reservas'!$L$14:$L$2013,BL279)="Ocorrência","O",IF(INDEX('Controle de reservas'!$L$14:$L$2013,BL279)="Programado","PROG",IF(INDEX('Controle de reservas'!$L$14:$L$2013,BL279)="Disponível no posto","DP","SEM SITUAÇÃO")))))))&amp;IF(INDEX('Controle de reservas'!$M$14:$M$2013,BL279)&lt;&gt;"",CHAR(10)&amp;INDEX('Controle de reservas'!$M$14:$M$2013,BL279),IF(OR(INDEX('Controle de reservas'!$L$14:$L$2013,BL279)="Em cobertura",INDEX('Controle de reservas'!$L$14:$L$2013,BL279)="Programado"),CHAR(10)&amp;"SEM LOCAL",""))&amp;IF(INDEX('Controle de reservas'!$N$14:$N$2013,BL279)&lt;&gt;"",CHAR(10)&amp;"Subst.: "&amp;INDEX('Controle de reservas'!$N$14:$N$2013,BL279),"")&amp;IF(AND(ISNUMBER(INDEX('Controle de reservas'!$I$14:$I$2013,BL279)),INDEX('Controle de reservas'!$I$14:$I$2013,BL279)&gt;0,INDEX('Controle de reservas'!$K$14:$K$2013,BL279)&gt;INDEX('Controle de reservas'!$I$14:$I$2013,BL279)),CHAR(10)&amp;"DIVERGÊNCIA DE DATAS","")&amp;IF(INDEX('Controle de reservas'!$P$14:$P$2013,BL279)&lt;&gt;"OK"," !",""))))</f>
      </c>
      <c r="Y279" s="17">
        <f ca="1">IF(OR($AQ279=0,Y$9="",Y$9&lt;$AS279,AND($AT279&lt;&gt;"",Y$9&gt;$AT279)),"",IF(BM279=0,"—",IF(INDEX('Controle de reservas'!$P$14:$P$2013,BM279)="DUPLICIDADE NO DIA","CONFLITO"&amp;IF(INDEX('Controle de reservas'!$M$14:$M$2013,BM279)&lt;&gt;"",CHAR(10)&amp;INDEX('Controle de reservas'!$M$14:$M$2013,BM279),"")&amp;IF(INDEX('Controle de reservas'!$N$14:$N$2013,BM279)&lt;&gt;"",CHAR(10)&amp;"Subst.: "&amp;INDEX('Controle de reservas'!$N$14:$N$2013,BM279),"")&amp;IF(AND(ISNUMBER(INDEX('Controle de reservas'!$I$14:$I$2013,BM279)),INDEX('Controle de reservas'!$I$14:$I$2013,BM279)&gt;0,INDEX('Controle de reservas'!$K$14:$K$2013,BM279)&gt;INDEX('Controle de reservas'!$I$14:$I$2013,BM279)),CHAR(10)&amp;"DIVERGÊNCIA DE DATAS",""),IF(INDEX('Controle de reservas'!$L$14:$L$2013,BM279)="Em cobertura","COV",IF(INDEX('Controle de reservas'!$L$14:$L$2013,BM279)="Disponível","DISP",IF(INDEX('Controle de reservas'!$L$14:$L$2013,BM279)="Não utilizado","NU",IF(INDEX('Controle de reservas'!$L$14:$L$2013,BM279)="Folga","F",IF(INDEX('Controle de reservas'!$L$14:$L$2013,BM279)="Ocorrência","O",IF(INDEX('Controle de reservas'!$L$14:$L$2013,BM279)="Programado","PROG",IF(INDEX('Controle de reservas'!$L$14:$L$2013,BM279)="Disponível no posto","DP","SEM SITUAÇÃO")))))))&amp;IF(INDEX('Controle de reservas'!$M$14:$M$2013,BM279)&lt;&gt;"",CHAR(10)&amp;INDEX('Controle de reservas'!$M$14:$M$2013,BM279),IF(OR(INDEX('Controle de reservas'!$L$14:$L$2013,BM279)="Em cobertura",INDEX('Controle de reservas'!$L$14:$L$2013,BM279)="Programado"),CHAR(10)&amp;"SEM LOCAL",""))&amp;IF(INDEX('Controle de reservas'!$N$14:$N$2013,BM279)&lt;&gt;"",CHAR(10)&amp;"Subst.: "&amp;INDEX('Controle de reservas'!$N$14:$N$2013,BM279),"")&amp;IF(AND(ISNUMBER(INDEX('Controle de reservas'!$I$14:$I$2013,BM279)),INDEX('Controle de reservas'!$I$14:$I$2013,BM279)&gt;0,INDEX('Controle de reservas'!$K$14:$K$2013,BM279)&gt;INDEX('Controle de reservas'!$I$14:$I$2013,BM279)),CHAR(10)&amp;"DIVERGÊNCIA DE DATAS","")&amp;IF(INDEX('Controle de reservas'!$P$14:$P$2013,BM279)&lt;&gt;"OK"," !",""))))</f>
      </c>
      <c r="Z279" s="17">
        <f ca="1">IF(OR($AQ279=0,Z$9="",Z$9&lt;$AS279,AND($AT279&lt;&gt;"",Z$9&gt;$AT279)),"",IF(BN279=0,"—",IF(INDEX('Controle de reservas'!$P$14:$P$2013,BN279)="DUPLICIDADE NO DIA","CONFLITO"&amp;IF(INDEX('Controle de reservas'!$M$14:$M$2013,BN279)&lt;&gt;"",CHAR(10)&amp;INDEX('Controle de reservas'!$M$14:$M$2013,BN279),"")&amp;IF(INDEX('Controle de reservas'!$N$14:$N$2013,BN279)&lt;&gt;"",CHAR(10)&amp;"Subst.: "&amp;INDEX('Controle de reservas'!$N$14:$N$2013,BN279),"")&amp;IF(AND(ISNUMBER(INDEX('Controle de reservas'!$I$14:$I$2013,BN279)),INDEX('Controle de reservas'!$I$14:$I$2013,BN279)&gt;0,INDEX('Controle de reservas'!$K$14:$K$2013,BN279)&gt;INDEX('Controle de reservas'!$I$14:$I$2013,BN279)),CHAR(10)&amp;"DIVERGÊNCIA DE DATAS",""),IF(INDEX('Controle de reservas'!$L$14:$L$2013,BN279)="Em cobertura","COV",IF(INDEX('Controle de reservas'!$L$14:$L$2013,BN279)="Disponível","DISP",IF(INDEX('Controle de reservas'!$L$14:$L$2013,BN279)="Não utilizado","NU",IF(INDEX('Controle de reservas'!$L$14:$L$2013,BN279)="Folga","F",IF(INDEX('Controle de reservas'!$L$14:$L$2013,BN279)="Ocorrência","O",IF(INDEX('Controle de reservas'!$L$14:$L$2013,BN279)="Programado","PROG",IF(INDEX('Controle de reservas'!$L$14:$L$2013,BN279)="Disponível no posto","DP","SEM SITUAÇÃO")))))))&amp;IF(INDEX('Controle de reservas'!$M$14:$M$2013,BN279)&lt;&gt;"",CHAR(10)&amp;INDEX('Controle de reservas'!$M$14:$M$2013,BN279),IF(OR(INDEX('Controle de reservas'!$L$14:$L$2013,BN279)="Em cobertura",INDEX('Controle de reservas'!$L$14:$L$2013,BN279)="Programado"),CHAR(10)&amp;"SEM LOCAL",""))&amp;IF(INDEX('Controle de reservas'!$N$14:$N$2013,BN279)&lt;&gt;"",CHAR(10)&amp;"Subst.: "&amp;INDEX('Controle de reservas'!$N$14:$N$2013,BN279),"")&amp;IF(AND(ISNUMBER(INDEX('Controle de reservas'!$I$14:$I$2013,BN279)),INDEX('Controle de reservas'!$I$14:$I$2013,BN279)&gt;0,INDEX('Controle de reservas'!$K$14:$K$2013,BN279)&gt;INDEX('Controle de reservas'!$I$14:$I$2013,BN279)),CHAR(10)&amp;"DIVERGÊNCIA DE DATAS","")&amp;IF(INDEX('Controle de reservas'!$P$14:$P$2013,BN279)&lt;&gt;"OK"," !",""))))</f>
      </c>
      <c r="AA279" s="17">
        <f ca="1">IF(OR($AQ279=0,AA$9="",AA$9&lt;$AS279,AND($AT279&lt;&gt;"",AA$9&gt;$AT279)),"",IF(BO279=0,"—",IF(INDEX('Controle de reservas'!$P$14:$P$2013,BO279)="DUPLICIDADE NO DIA","CONFLITO"&amp;IF(INDEX('Controle de reservas'!$M$14:$M$2013,BO279)&lt;&gt;"",CHAR(10)&amp;INDEX('Controle de reservas'!$M$14:$M$2013,BO279),"")&amp;IF(INDEX('Controle de reservas'!$N$14:$N$2013,BO279)&lt;&gt;"",CHAR(10)&amp;"Subst.: "&amp;INDEX('Controle de reservas'!$N$14:$N$2013,BO279),"")&amp;IF(AND(ISNUMBER(INDEX('Controle de reservas'!$I$14:$I$2013,BO279)),INDEX('Controle de reservas'!$I$14:$I$2013,BO279)&gt;0,INDEX('Controle de reservas'!$K$14:$K$2013,BO279)&gt;INDEX('Controle de reservas'!$I$14:$I$2013,BO279)),CHAR(10)&amp;"DIVERGÊNCIA DE DATAS",""),IF(INDEX('Controle de reservas'!$L$14:$L$2013,BO279)="Em cobertura","COV",IF(INDEX('Controle de reservas'!$L$14:$L$2013,BO279)="Disponível","DISP",IF(INDEX('Controle de reservas'!$L$14:$L$2013,BO279)="Não utilizado","NU",IF(INDEX('Controle de reservas'!$L$14:$L$2013,BO279)="Folga","F",IF(INDEX('Controle de reservas'!$L$14:$L$2013,BO279)="Ocorrência","O",IF(INDEX('Controle de reservas'!$L$14:$L$2013,BO279)="Programado","PROG",IF(INDEX('Controle de reservas'!$L$14:$L$2013,BO279)="Disponível no posto","DP","SEM SITUAÇÃO")))))))&amp;IF(INDEX('Controle de reservas'!$M$14:$M$2013,BO279)&lt;&gt;"",CHAR(10)&amp;INDEX('Controle de reservas'!$M$14:$M$2013,BO279),IF(OR(INDEX('Controle de reservas'!$L$14:$L$2013,BO279)="Em cobertura",INDEX('Controle de reservas'!$L$14:$L$2013,BO279)="Programado"),CHAR(10)&amp;"SEM LOCAL",""))&amp;IF(INDEX('Controle de reservas'!$N$14:$N$2013,BO279)&lt;&gt;"",CHAR(10)&amp;"Subst.: "&amp;INDEX('Controle de reservas'!$N$14:$N$2013,BO279),"")&amp;IF(AND(ISNUMBER(INDEX('Controle de reservas'!$I$14:$I$2013,BO279)),INDEX('Controle de reservas'!$I$14:$I$2013,BO279)&gt;0,INDEX('Controle de reservas'!$K$14:$K$2013,BO279)&gt;INDEX('Controle de reservas'!$I$14:$I$2013,BO279)),CHAR(10)&amp;"DIVERGÊNCIA DE DATAS","")&amp;IF(INDEX('Controle de reservas'!$P$14:$P$2013,BO279)&lt;&gt;"OK"," !",""))))</f>
      </c>
      <c r="AB279" s="17">
        <f ca="1">IF(OR($AQ279=0,AB$9="",AB$9&lt;$AS279,AND($AT279&lt;&gt;"",AB$9&gt;$AT279)),"",IF(BP279=0,"—",IF(INDEX('Controle de reservas'!$P$14:$P$2013,BP279)="DUPLICIDADE NO DIA","CONFLITO"&amp;IF(INDEX('Controle de reservas'!$M$14:$M$2013,BP279)&lt;&gt;"",CHAR(10)&amp;INDEX('Controle de reservas'!$M$14:$M$2013,BP279),"")&amp;IF(INDEX('Controle de reservas'!$N$14:$N$2013,BP279)&lt;&gt;"",CHAR(10)&amp;"Subst.: "&amp;INDEX('Controle de reservas'!$N$14:$N$2013,BP279),"")&amp;IF(AND(ISNUMBER(INDEX('Controle de reservas'!$I$14:$I$2013,BP279)),INDEX('Controle de reservas'!$I$14:$I$2013,BP279)&gt;0,INDEX('Controle de reservas'!$K$14:$K$2013,BP279)&gt;INDEX('Controle de reservas'!$I$14:$I$2013,BP279)),CHAR(10)&amp;"DIVERGÊNCIA DE DATAS",""),IF(INDEX('Controle de reservas'!$L$14:$L$2013,BP279)="Em cobertura","COV",IF(INDEX('Controle de reservas'!$L$14:$L$2013,BP279)="Disponível","DISP",IF(INDEX('Controle de reservas'!$L$14:$L$2013,BP279)="Não utilizado","NU",IF(INDEX('Controle de reservas'!$L$14:$L$2013,BP279)="Folga","F",IF(INDEX('Controle de reservas'!$L$14:$L$2013,BP279)="Ocorrência","O",IF(INDEX('Controle de reservas'!$L$14:$L$2013,BP279)="Programado","PROG",IF(INDEX('Controle de reservas'!$L$14:$L$2013,BP279)="Disponível no posto","DP","SEM SITUAÇÃO")))))))&amp;IF(INDEX('Controle de reservas'!$M$14:$M$2013,BP279)&lt;&gt;"",CHAR(10)&amp;INDEX('Controle de reservas'!$M$14:$M$2013,BP279),IF(OR(INDEX('Controle de reservas'!$L$14:$L$2013,BP279)="Em cobertura",INDEX('Controle de reservas'!$L$14:$L$2013,BP279)="Programado"),CHAR(10)&amp;"SEM LOCAL",""))&amp;IF(INDEX('Controle de reservas'!$N$14:$N$2013,BP279)&lt;&gt;"",CHAR(10)&amp;"Subst.: "&amp;INDEX('Controle de reservas'!$N$14:$N$2013,BP279),"")&amp;IF(AND(ISNUMBER(INDEX('Controle de reservas'!$I$14:$I$2013,BP279)),INDEX('Controle de reservas'!$I$14:$I$2013,BP279)&gt;0,INDEX('Controle de reservas'!$K$14:$K$2013,BP279)&gt;INDEX('Controle de reservas'!$I$14:$I$2013,BP279)),CHAR(10)&amp;"DIVERGÊNCIA DE DATAS","")&amp;IF(INDEX('Controle de reservas'!$P$14:$P$2013,BP279)&lt;&gt;"OK"," !",""))))</f>
      </c>
      <c r="AC279" s="17">
        <f ca="1">IF(OR($AQ279=0,AC$9="",AC$9&lt;$AS279,AND($AT279&lt;&gt;"",AC$9&gt;$AT279)),"",IF(BQ279=0,"—",IF(INDEX('Controle de reservas'!$P$14:$P$2013,BQ279)="DUPLICIDADE NO DIA","CONFLITO"&amp;IF(INDEX('Controle de reservas'!$M$14:$M$2013,BQ279)&lt;&gt;"",CHAR(10)&amp;INDEX('Controle de reservas'!$M$14:$M$2013,BQ279),"")&amp;IF(INDEX('Controle de reservas'!$N$14:$N$2013,BQ279)&lt;&gt;"",CHAR(10)&amp;"Subst.: "&amp;INDEX('Controle de reservas'!$N$14:$N$2013,BQ279),"")&amp;IF(AND(ISNUMBER(INDEX('Controle de reservas'!$I$14:$I$2013,BQ279)),INDEX('Controle de reservas'!$I$14:$I$2013,BQ279)&gt;0,INDEX('Controle de reservas'!$K$14:$K$2013,BQ279)&gt;INDEX('Controle de reservas'!$I$14:$I$2013,BQ279)),CHAR(10)&amp;"DIVERGÊNCIA DE DATAS",""),IF(INDEX('Controle de reservas'!$L$14:$L$2013,BQ279)="Em cobertura","COV",IF(INDEX('Controle de reservas'!$L$14:$L$2013,BQ279)="Disponível","DISP",IF(INDEX('Controle de reservas'!$L$14:$L$2013,BQ279)="Não utilizado","NU",IF(INDEX('Controle de reservas'!$L$14:$L$2013,BQ279)="Folga","F",IF(INDEX('Controle de reservas'!$L$14:$L$2013,BQ279)="Ocorrência","O",IF(INDEX('Controle de reservas'!$L$14:$L$2013,BQ279)="Programado","PROG",IF(INDEX('Controle de reservas'!$L$14:$L$2013,BQ279)="Disponível no posto","DP","SEM SITUAÇÃO")))))))&amp;IF(INDEX('Controle de reservas'!$M$14:$M$2013,BQ279)&lt;&gt;"",CHAR(10)&amp;INDEX('Controle de reservas'!$M$14:$M$2013,BQ279),IF(OR(INDEX('Controle de reservas'!$L$14:$L$2013,BQ279)="Em cobertura",INDEX('Controle de reservas'!$L$14:$L$2013,BQ279)="Programado"),CHAR(10)&amp;"SEM LOCAL",""))&amp;IF(INDEX('Controle de reservas'!$N$14:$N$2013,BQ279)&lt;&gt;"",CHAR(10)&amp;"Subst.: "&amp;INDEX('Controle de reservas'!$N$14:$N$2013,BQ279),"")&amp;IF(AND(ISNUMBER(INDEX('Controle de reservas'!$I$14:$I$2013,BQ279)),INDEX('Controle de reservas'!$I$14:$I$2013,BQ279)&gt;0,INDEX('Controle de reservas'!$K$14:$K$2013,BQ279)&gt;INDEX('Controle de reservas'!$I$14:$I$2013,BQ279)),CHAR(10)&amp;"DIVERGÊNCIA DE DATAS","")&amp;IF(INDEX('Controle de reservas'!$P$14:$P$2013,BQ279)&lt;&gt;"OK"," !",""))))</f>
      </c>
      <c r="AD279" s="17">
        <f ca="1">IF(OR($AQ279=0,AD$9="",AD$9&lt;$AS279,AND($AT279&lt;&gt;"",AD$9&gt;$AT279)),"",IF(BR279=0,"—",IF(INDEX('Controle de reservas'!$P$14:$P$2013,BR279)="DUPLICIDADE NO DIA","CONFLITO"&amp;IF(INDEX('Controle de reservas'!$M$14:$M$2013,BR279)&lt;&gt;"",CHAR(10)&amp;INDEX('Controle de reservas'!$M$14:$M$2013,BR279),"")&amp;IF(INDEX('Controle de reservas'!$N$14:$N$2013,BR279)&lt;&gt;"",CHAR(10)&amp;"Subst.: "&amp;INDEX('Controle de reservas'!$N$14:$N$2013,BR279),"")&amp;IF(AND(ISNUMBER(INDEX('Controle de reservas'!$I$14:$I$2013,BR279)),INDEX('Controle de reservas'!$I$14:$I$2013,BR279)&gt;0,INDEX('Controle de reservas'!$K$14:$K$2013,BR279)&gt;INDEX('Controle de reservas'!$I$14:$I$2013,BR279)),CHAR(10)&amp;"DIVERGÊNCIA DE DATAS",""),IF(INDEX('Controle de reservas'!$L$14:$L$2013,BR279)="Em cobertura","COV",IF(INDEX('Controle de reservas'!$L$14:$L$2013,BR279)="Disponível","DISP",IF(INDEX('Controle de reservas'!$L$14:$L$2013,BR279)="Não utilizado","NU",IF(INDEX('Controle de reservas'!$L$14:$L$2013,BR279)="Folga","F",IF(INDEX('Controle de reservas'!$L$14:$L$2013,BR279)="Ocorrência","O",IF(INDEX('Controle de reservas'!$L$14:$L$2013,BR279)="Programado","PROG",IF(INDEX('Controle de reservas'!$L$14:$L$2013,BR279)="Disponível no posto","DP","SEM SITUAÇÃO")))))))&amp;IF(INDEX('Controle de reservas'!$M$14:$M$2013,BR279)&lt;&gt;"",CHAR(10)&amp;INDEX('Controle de reservas'!$M$14:$M$2013,BR279),IF(OR(INDEX('Controle de reservas'!$L$14:$L$2013,BR279)="Em cobertura",INDEX('Controle de reservas'!$L$14:$L$2013,BR279)="Programado"),CHAR(10)&amp;"SEM LOCAL",""))&amp;IF(INDEX('Controle de reservas'!$N$14:$N$2013,BR279)&lt;&gt;"",CHAR(10)&amp;"Subst.: "&amp;INDEX('Controle de reservas'!$N$14:$N$2013,BR279),"")&amp;IF(AND(ISNUMBER(INDEX('Controle de reservas'!$I$14:$I$2013,BR279)),INDEX('Controle de reservas'!$I$14:$I$2013,BR279)&gt;0,INDEX('Controle de reservas'!$K$14:$K$2013,BR279)&gt;INDEX('Controle de reservas'!$I$14:$I$2013,BR279)),CHAR(10)&amp;"DIVERGÊNCIA DE DATAS","")&amp;IF(INDEX('Controle de reservas'!$P$14:$P$2013,BR279)&lt;&gt;"OK"," !",""))))</f>
      </c>
      <c r="AE279" s="17">
        <f ca="1">IF(OR($AQ279=0,AE$9="",AE$9&lt;$AS279,AND($AT279&lt;&gt;"",AE$9&gt;$AT279)),"",IF(BS279=0,"—",IF(INDEX('Controle de reservas'!$P$14:$P$2013,BS279)="DUPLICIDADE NO DIA","CONFLITO"&amp;IF(INDEX('Controle de reservas'!$M$14:$M$2013,BS279)&lt;&gt;"",CHAR(10)&amp;INDEX('Controle de reservas'!$M$14:$M$2013,BS279),"")&amp;IF(INDEX('Controle de reservas'!$N$14:$N$2013,BS279)&lt;&gt;"",CHAR(10)&amp;"Subst.: "&amp;INDEX('Controle de reservas'!$N$14:$N$2013,BS279),"")&amp;IF(AND(ISNUMBER(INDEX('Controle de reservas'!$I$14:$I$2013,BS279)),INDEX('Controle de reservas'!$I$14:$I$2013,BS279)&gt;0,INDEX('Controle de reservas'!$K$14:$K$2013,BS279)&gt;INDEX('Controle de reservas'!$I$14:$I$2013,BS279)),CHAR(10)&amp;"DIVERGÊNCIA DE DATAS",""),IF(INDEX('Controle de reservas'!$L$14:$L$2013,BS279)="Em cobertura","COV",IF(INDEX('Controle de reservas'!$L$14:$L$2013,BS279)="Disponível","DISP",IF(INDEX('Controle de reservas'!$L$14:$L$2013,BS279)="Não utilizado","NU",IF(INDEX('Controle de reservas'!$L$14:$L$2013,BS279)="Folga","F",IF(INDEX('Controle de reservas'!$L$14:$L$2013,BS279)="Ocorrência","O",IF(INDEX('Controle de reservas'!$L$14:$L$2013,BS279)="Programado","PROG",IF(INDEX('Controle de reservas'!$L$14:$L$2013,BS279)="Disponível no posto","DP","SEM SITUAÇÃO")))))))&amp;IF(INDEX('Controle de reservas'!$M$14:$M$2013,BS279)&lt;&gt;"",CHAR(10)&amp;INDEX('Controle de reservas'!$M$14:$M$2013,BS279),IF(OR(INDEX('Controle de reservas'!$L$14:$L$2013,BS279)="Em cobertura",INDEX('Controle de reservas'!$L$14:$L$2013,BS279)="Programado"),CHAR(10)&amp;"SEM LOCAL",""))&amp;IF(INDEX('Controle de reservas'!$N$14:$N$2013,BS279)&lt;&gt;"",CHAR(10)&amp;"Subst.: "&amp;INDEX('Controle de reservas'!$N$14:$N$2013,BS279),"")&amp;IF(AND(ISNUMBER(INDEX('Controle de reservas'!$I$14:$I$2013,BS279)),INDEX('Controle de reservas'!$I$14:$I$2013,BS279)&gt;0,INDEX('Controle de reservas'!$K$14:$K$2013,BS279)&gt;INDEX('Controle de reservas'!$I$14:$I$2013,BS279)),CHAR(10)&amp;"DIVERGÊNCIA DE DATAS","")&amp;IF(INDEX('Controle de reservas'!$P$14:$P$2013,BS279)&lt;&gt;"OK"," !",""))))</f>
      </c>
      <c r="AF279" s="17">
        <f ca="1">IF(OR($AQ279=0,AF$9="",AF$9&lt;$AS279,AND($AT279&lt;&gt;"",AF$9&gt;$AT279)),"",IF(BT279=0,"—",IF(INDEX('Controle de reservas'!$P$14:$P$2013,BT279)="DUPLICIDADE NO DIA","CONFLITO"&amp;IF(INDEX('Controle de reservas'!$M$14:$M$2013,BT279)&lt;&gt;"",CHAR(10)&amp;INDEX('Controle de reservas'!$M$14:$M$2013,BT279),"")&amp;IF(INDEX('Controle de reservas'!$N$14:$N$2013,BT279)&lt;&gt;"",CHAR(10)&amp;"Subst.: "&amp;INDEX('Controle de reservas'!$N$14:$N$2013,BT279),"")&amp;IF(AND(ISNUMBER(INDEX('Controle de reservas'!$I$14:$I$2013,BT279)),INDEX('Controle de reservas'!$I$14:$I$2013,BT279)&gt;0,INDEX('Controle de reservas'!$K$14:$K$2013,BT279)&gt;INDEX('Controle de reservas'!$I$14:$I$2013,BT279)),CHAR(10)&amp;"DIVERGÊNCIA DE DATAS",""),IF(INDEX('Controle de reservas'!$L$14:$L$2013,BT279)="Em cobertura","COV",IF(INDEX('Controle de reservas'!$L$14:$L$2013,BT279)="Disponível","DISP",IF(INDEX('Controle de reservas'!$L$14:$L$2013,BT279)="Não utilizado","NU",IF(INDEX('Controle de reservas'!$L$14:$L$2013,BT279)="Folga","F",IF(INDEX('Controle de reservas'!$L$14:$L$2013,BT279)="Ocorrência","O",IF(INDEX('Controle de reservas'!$L$14:$L$2013,BT279)="Programado","PROG",IF(INDEX('Controle de reservas'!$L$14:$L$2013,BT279)="Disponível no posto","DP","SEM SITUAÇÃO")))))))&amp;IF(INDEX('Controle de reservas'!$M$14:$M$2013,BT279)&lt;&gt;"",CHAR(10)&amp;INDEX('Controle de reservas'!$M$14:$M$2013,BT279),IF(OR(INDEX('Controle de reservas'!$L$14:$L$2013,BT279)="Em cobertura",INDEX('Controle de reservas'!$L$14:$L$2013,BT279)="Programado"),CHAR(10)&amp;"SEM LOCAL",""))&amp;IF(INDEX('Controle de reservas'!$N$14:$N$2013,BT279)&lt;&gt;"",CHAR(10)&amp;"Subst.: "&amp;INDEX('Controle de reservas'!$N$14:$N$2013,BT279),"")&amp;IF(AND(ISNUMBER(INDEX('Controle de reservas'!$I$14:$I$2013,BT279)),INDEX('Controle de reservas'!$I$14:$I$2013,BT279)&gt;0,INDEX('Controle de reservas'!$K$14:$K$2013,BT279)&gt;INDEX('Controle de reservas'!$I$14:$I$2013,BT279)),CHAR(10)&amp;"DIVERGÊNCIA DE DATAS","")&amp;IF(INDEX('Controle de reservas'!$P$14:$P$2013,BT279)&lt;&gt;"OK"," !",""))))</f>
      </c>
      <c r="AG279" s="17">
        <f ca="1">IF(OR($AQ279=0,AG$9="",AG$9&lt;$AS279,AND($AT279&lt;&gt;"",AG$9&gt;$AT279)),"",IF(BU279=0,"—",IF(INDEX('Controle de reservas'!$P$14:$P$2013,BU279)="DUPLICIDADE NO DIA","CONFLITO"&amp;IF(INDEX('Controle de reservas'!$M$14:$M$2013,BU279)&lt;&gt;"",CHAR(10)&amp;INDEX('Controle de reservas'!$M$14:$M$2013,BU279),"")&amp;IF(INDEX('Controle de reservas'!$N$14:$N$2013,BU279)&lt;&gt;"",CHAR(10)&amp;"Subst.: "&amp;INDEX('Controle de reservas'!$N$14:$N$2013,BU279),"")&amp;IF(AND(ISNUMBER(INDEX('Controle de reservas'!$I$14:$I$2013,BU279)),INDEX('Controle de reservas'!$I$14:$I$2013,BU279)&gt;0,INDEX('Controle de reservas'!$K$14:$K$2013,BU279)&gt;INDEX('Controle de reservas'!$I$14:$I$2013,BU279)),CHAR(10)&amp;"DIVERGÊNCIA DE DATAS",""),IF(INDEX('Controle de reservas'!$L$14:$L$2013,BU279)="Em cobertura","COV",IF(INDEX('Controle de reservas'!$L$14:$L$2013,BU279)="Disponível","DISP",IF(INDEX('Controle de reservas'!$L$14:$L$2013,BU279)="Não utilizado","NU",IF(INDEX('Controle de reservas'!$L$14:$L$2013,BU279)="Folga","F",IF(INDEX('Controle de reservas'!$L$14:$L$2013,BU279)="Ocorrência","O",IF(INDEX('Controle de reservas'!$L$14:$L$2013,BU279)="Programado","PROG",IF(INDEX('Controle de reservas'!$L$14:$L$2013,BU279)="Disponível no posto","DP","SEM SITUAÇÃO")))))))&amp;IF(INDEX('Controle de reservas'!$M$14:$M$2013,BU279)&lt;&gt;"",CHAR(10)&amp;INDEX('Controle de reservas'!$M$14:$M$2013,BU279),IF(OR(INDEX('Controle de reservas'!$L$14:$L$2013,BU279)="Em cobertura",INDEX('Controle de reservas'!$L$14:$L$2013,BU279)="Programado"),CHAR(10)&amp;"SEM LOCAL",""))&amp;IF(INDEX('Controle de reservas'!$N$14:$N$2013,BU279)&lt;&gt;"",CHAR(10)&amp;"Subst.: "&amp;INDEX('Controle de reservas'!$N$14:$N$2013,BU279),"")&amp;IF(AND(ISNUMBER(INDEX('Controle de reservas'!$I$14:$I$2013,BU279)),INDEX('Controle de reservas'!$I$14:$I$2013,BU279)&gt;0,INDEX('Controle de reservas'!$K$14:$K$2013,BU279)&gt;INDEX('Controle de reservas'!$I$14:$I$2013,BU279)),CHAR(10)&amp;"DIVERGÊNCIA DE DATAS","")&amp;IF(INDEX('Controle de reservas'!$P$14:$P$2013,BU279)&lt;&gt;"OK"," !",""))))</f>
      </c>
      <c r="AH279" s="17">
        <f ca="1">IF(OR($AQ279=0,AH$9="",AH$9&lt;$AS279,AND($AT279&lt;&gt;"",AH$9&gt;$AT279)),"",IF(BV279=0,"—",IF(INDEX('Controle de reservas'!$P$14:$P$2013,BV279)="DUPLICIDADE NO DIA","CONFLITO"&amp;IF(INDEX('Controle de reservas'!$M$14:$M$2013,BV279)&lt;&gt;"",CHAR(10)&amp;INDEX('Controle de reservas'!$M$14:$M$2013,BV279),"")&amp;IF(INDEX('Controle de reservas'!$N$14:$N$2013,BV279)&lt;&gt;"",CHAR(10)&amp;"Subst.: "&amp;INDEX('Controle de reservas'!$N$14:$N$2013,BV279),"")&amp;IF(AND(ISNUMBER(INDEX('Controle de reservas'!$I$14:$I$2013,BV279)),INDEX('Controle de reservas'!$I$14:$I$2013,BV279)&gt;0,INDEX('Controle de reservas'!$K$14:$K$2013,BV279)&gt;INDEX('Controle de reservas'!$I$14:$I$2013,BV279)),CHAR(10)&amp;"DIVERGÊNCIA DE DATAS",""),IF(INDEX('Controle de reservas'!$L$14:$L$2013,BV279)="Em cobertura","COV",IF(INDEX('Controle de reservas'!$L$14:$L$2013,BV279)="Disponível","DISP",IF(INDEX('Controle de reservas'!$L$14:$L$2013,BV279)="Não utilizado","NU",IF(INDEX('Controle de reservas'!$L$14:$L$2013,BV279)="Folga","F",IF(INDEX('Controle de reservas'!$L$14:$L$2013,BV279)="Ocorrência","O",IF(INDEX('Controle de reservas'!$L$14:$L$2013,BV279)="Programado","PROG",IF(INDEX('Controle de reservas'!$L$14:$L$2013,BV279)="Disponível no posto","DP","SEM SITUAÇÃO")))))))&amp;IF(INDEX('Controle de reservas'!$M$14:$M$2013,BV279)&lt;&gt;"",CHAR(10)&amp;INDEX('Controle de reservas'!$M$14:$M$2013,BV279),IF(OR(INDEX('Controle de reservas'!$L$14:$L$2013,BV279)="Em cobertura",INDEX('Controle de reservas'!$L$14:$L$2013,BV279)="Programado"),CHAR(10)&amp;"SEM LOCAL",""))&amp;IF(INDEX('Controle de reservas'!$N$14:$N$2013,BV279)&lt;&gt;"",CHAR(10)&amp;"Subst.: "&amp;INDEX('Controle de reservas'!$N$14:$N$2013,BV279),"")&amp;IF(AND(ISNUMBER(INDEX('Controle de reservas'!$I$14:$I$2013,BV279)),INDEX('Controle de reservas'!$I$14:$I$2013,BV279)&gt;0,INDEX('Controle de reservas'!$K$14:$K$2013,BV279)&gt;INDEX('Controle de reservas'!$I$14:$I$2013,BV279)),CHAR(10)&amp;"DIVERGÊNCIA DE DATAS","")&amp;IF(INDEX('Controle de reservas'!$P$14:$P$2013,BV279)&lt;&gt;"OK"," !",""))))</f>
      </c>
      <c r="AI279" s="17">
        <f ca="1">IF(OR($AQ279=0,AI$9="",AI$9&lt;$AS279,AND($AT279&lt;&gt;"",AI$9&gt;$AT279)),"",IF(BW279=0,"—",IF(INDEX('Controle de reservas'!$P$14:$P$2013,BW279)="DUPLICIDADE NO DIA","CONFLITO"&amp;IF(INDEX('Controle de reservas'!$M$14:$M$2013,BW279)&lt;&gt;"",CHAR(10)&amp;INDEX('Controle de reservas'!$M$14:$M$2013,BW279),"")&amp;IF(INDEX('Controle de reservas'!$N$14:$N$2013,BW279)&lt;&gt;"",CHAR(10)&amp;"Subst.: "&amp;INDEX('Controle de reservas'!$N$14:$N$2013,BW279),"")&amp;IF(AND(ISNUMBER(INDEX('Controle de reservas'!$I$14:$I$2013,BW279)),INDEX('Controle de reservas'!$I$14:$I$2013,BW279)&gt;0,INDEX('Controle de reservas'!$K$14:$K$2013,BW279)&gt;INDEX('Controle de reservas'!$I$14:$I$2013,BW279)),CHAR(10)&amp;"DIVERGÊNCIA DE DATAS",""),IF(INDEX('Controle de reservas'!$L$14:$L$2013,BW279)="Em cobertura","COV",IF(INDEX('Controle de reservas'!$L$14:$L$2013,BW279)="Disponível","DISP",IF(INDEX('Controle de reservas'!$L$14:$L$2013,BW279)="Não utilizado","NU",IF(INDEX('Controle de reservas'!$L$14:$L$2013,BW279)="Folga","F",IF(INDEX('Controle de reservas'!$L$14:$L$2013,BW279)="Ocorrência","O",IF(INDEX('Controle de reservas'!$L$14:$L$2013,BW279)="Programado","PROG",IF(INDEX('Controle de reservas'!$L$14:$L$2013,BW279)="Disponível no posto","DP","SEM SITUAÇÃO")))))))&amp;IF(INDEX('Controle de reservas'!$M$14:$M$2013,BW279)&lt;&gt;"",CHAR(10)&amp;INDEX('Controle de reservas'!$M$14:$M$2013,BW279),IF(OR(INDEX('Controle de reservas'!$L$14:$L$2013,BW279)="Em cobertura",INDEX('Controle de reservas'!$L$14:$L$2013,BW279)="Programado"),CHAR(10)&amp;"SEM LOCAL",""))&amp;IF(INDEX('Controle de reservas'!$N$14:$N$2013,BW279)&lt;&gt;"",CHAR(10)&amp;"Subst.: "&amp;INDEX('Controle de reservas'!$N$14:$N$2013,BW279),"")&amp;IF(AND(ISNUMBER(INDEX('Controle de reservas'!$I$14:$I$2013,BW279)),INDEX('Controle de reservas'!$I$14:$I$2013,BW279)&gt;0,INDEX('Controle de reservas'!$K$14:$K$2013,BW279)&gt;INDEX('Controle de reservas'!$I$14:$I$2013,BW279)),CHAR(10)&amp;"DIVERGÊNCIA DE DATAS","")&amp;IF(INDEX('Controle de reservas'!$P$14:$P$2013,BW279)&lt;&gt;"OK"," !",""))))</f>
      </c>
      <c r="AJ279" s="17">
        <f ca="1">IF(OR($AQ279=0,AJ$9="",AJ$9&lt;$AS279,AND($AT279&lt;&gt;"",AJ$9&gt;$AT279)),"",IF(BX279=0,"—",IF(INDEX('Controle de reservas'!$P$14:$P$2013,BX279)="DUPLICIDADE NO DIA","CONFLITO"&amp;IF(INDEX('Controle de reservas'!$M$14:$M$2013,BX279)&lt;&gt;"",CHAR(10)&amp;INDEX('Controle de reservas'!$M$14:$M$2013,BX279),"")&amp;IF(INDEX('Controle de reservas'!$N$14:$N$2013,BX279)&lt;&gt;"",CHAR(10)&amp;"Subst.: "&amp;INDEX('Controle de reservas'!$N$14:$N$2013,BX279),"")&amp;IF(AND(ISNUMBER(INDEX('Controle de reservas'!$I$14:$I$2013,BX279)),INDEX('Controle de reservas'!$I$14:$I$2013,BX279)&gt;0,INDEX('Controle de reservas'!$K$14:$K$2013,BX279)&gt;INDEX('Controle de reservas'!$I$14:$I$2013,BX279)),CHAR(10)&amp;"DIVERGÊNCIA DE DATAS",""),IF(INDEX('Controle de reservas'!$L$14:$L$2013,BX279)="Em cobertura","COV",IF(INDEX('Controle de reservas'!$L$14:$L$2013,BX279)="Disponível","DISP",IF(INDEX('Controle de reservas'!$L$14:$L$2013,BX279)="Não utilizado","NU",IF(INDEX('Controle de reservas'!$L$14:$L$2013,BX279)="Folga","F",IF(INDEX('Controle de reservas'!$L$14:$L$2013,BX279)="Ocorrência","O",IF(INDEX('Controle de reservas'!$L$14:$L$2013,BX279)="Programado","PROG",IF(INDEX('Controle de reservas'!$L$14:$L$2013,BX279)="Disponível no posto","DP","SEM SITUAÇÃO")))))))&amp;IF(INDEX('Controle de reservas'!$M$14:$M$2013,BX279)&lt;&gt;"",CHAR(10)&amp;INDEX('Controle de reservas'!$M$14:$M$2013,BX279),IF(OR(INDEX('Controle de reservas'!$L$14:$L$2013,BX279)="Em cobertura",INDEX('Controle de reservas'!$L$14:$L$2013,BX279)="Programado"),CHAR(10)&amp;"SEM LOCAL",""))&amp;IF(INDEX('Controle de reservas'!$N$14:$N$2013,BX279)&lt;&gt;"",CHAR(10)&amp;"Subst.: "&amp;INDEX('Controle de reservas'!$N$14:$N$2013,BX279),"")&amp;IF(AND(ISNUMBER(INDEX('Controle de reservas'!$I$14:$I$2013,BX279)),INDEX('Controle de reservas'!$I$14:$I$2013,BX279)&gt;0,INDEX('Controle de reservas'!$K$14:$K$2013,BX279)&gt;INDEX('Controle de reservas'!$I$14:$I$2013,BX279)),CHAR(10)&amp;"DIVERGÊNCIA DE DATAS","")&amp;IF(INDEX('Controle de reservas'!$P$14:$P$2013,BX279)&lt;&gt;"OK"," !",""))))</f>
      </c>
      <c r="AK279" s="17">
        <f ca="1">IF(OR($AQ279=0,AK$9="",AK$9&lt;$AS279,AND($AT279&lt;&gt;"",AK$9&gt;$AT279)),"",IF(BY279=0,"—",IF(INDEX('Controle de reservas'!$P$14:$P$2013,BY279)="DUPLICIDADE NO DIA","CONFLITO"&amp;IF(INDEX('Controle de reservas'!$M$14:$M$2013,BY279)&lt;&gt;"",CHAR(10)&amp;INDEX('Controle de reservas'!$M$14:$M$2013,BY279),"")&amp;IF(INDEX('Controle de reservas'!$N$14:$N$2013,BY279)&lt;&gt;"",CHAR(10)&amp;"Subst.: "&amp;INDEX('Controle de reservas'!$N$14:$N$2013,BY279),"")&amp;IF(AND(ISNUMBER(INDEX('Controle de reservas'!$I$14:$I$2013,BY279)),INDEX('Controle de reservas'!$I$14:$I$2013,BY279)&gt;0,INDEX('Controle de reservas'!$K$14:$K$2013,BY279)&gt;INDEX('Controle de reservas'!$I$14:$I$2013,BY279)),CHAR(10)&amp;"DIVERGÊNCIA DE DATAS",""),IF(INDEX('Controle de reservas'!$L$14:$L$2013,BY279)="Em cobertura","COV",IF(INDEX('Controle de reservas'!$L$14:$L$2013,BY279)="Disponível","DISP",IF(INDEX('Controle de reservas'!$L$14:$L$2013,BY279)="Não utilizado","NU",IF(INDEX('Controle de reservas'!$L$14:$L$2013,BY279)="Folga","F",IF(INDEX('Controle de reservas'!$L$14:$L$2013,BY279)="Ocorrência","O",IF(INDEX('Controle de reservas'!$L$14:$L$2013,BY279)="Programado","PROG",IF(INDEX('Controle de reservas'!$L$14:$L$2013,BY279)="Disponível no posto","DP","SEM SITUAÇÃO")))))))&amp;IF(INDEX('Controle de reservas'!$M$14:$M$2013,BY279)&lt;&gt;"",CHAR(10)&amp;INDEX('Controle de reservas'!$M$14:$M$2013,BY279),IF(OR(INDEX('Controle de reservas'!$L$14:$L$2013,BY279)="Em cobertura",INDEX('Controle de reservas'!$L$14:$L$2013,BY279)="Programado"),CHAR(10)&amp;"SEM LOCAL",""))&amp;IF(INDEX('Controle de reservas'!$N$14:$N$2013,BY279)&lt;&gt;"",CHAR(10)&amp;"Subst.: "&amp;INDEX('Controle de reservas'!$N$14:$N$2013,BY279),"")&amp;IF(AND(ISNUMBER(INDEX('Controle de reservas'!$I$14:$I$2013,BY279)),INDEX('Controle de reservas'!$I$14:$I$2013,BY279)&gt;0,INDEX('Controle de reservas'!$K$14:$K$2013,BY279)&gt;INDEX('Controle de reservas'!$I$14:$I$2013,BY279)),CHAR(10)&amp;"DIVERGÊNCIA DE DATAS","")&amp;IF(INDEX('Controle de reservas'!$P$14:$P$2013,BY279)&lt;&gt;"OK"," !",""))))</f>
      </c>
      <c r="AL279" s="16">
        <f t="shared" ca="1" si="17"/>
      </c>
      <c r="AM279" s="16">
        <f t="shared" ca="1" si="18"/>
      </c>
      <c r="AN279" s="16">
        <f t="shared" ca="1" si="19"/>
      </c>
      <c r="AO279" s="16">
        <f t="shared" ca="1" si="20"/>
      </c>
      <c r="AP279" s="16">
        <f ca="1">IF($AQ279=0,"",INDEX('Controle de reservas'!$O$14:$O$2013,$AQ279))</f>
      </c>
      <c r="AQ279">
        <f ca="1">IFERROR(MATCH(ROW()-9,'Controle de reservas'!$S$14:$S$2013,0),0)</f>
      </c>
      <c r="AR279">
        <f ca="1">IF($AQ279=0,"",INDEX('Controle de reservas'!$Q$14:$Q$2013,$AQ279))</f>
      </c>
      <c r="AS279">
        <f ca="1">IF($AQ279=0,"",INDEX('Controle de reservas'!$H$14:$H$2013,$AQ279))</f>
      </c>
      <c r="AT279">
        <f ca="1">IF($AQ279=0,"",IF(INDEX('Controle de reservas'!$J$14:$J$2013,$AQ279)=0,"",INDEX('Controle de reservas'!$J$14:$J$2013,$AQ279)))</f>
      </c>
      <c r="AU279">
        <f ca="1">IF(OR($AQ279=0,G$9=""),0,IFERROR(MATCH($AR279&amp;"|"&amp;TEXT(G$9,"yyyymmdd"),'Controle de reservas'!$T$14:$T$2013,0),0))</f>
      </c>
      <c r="AV279">
        <f ca="1">IF(OR($AQ279=0,H$9=""),0,IFERROR(MATCH($AR279&amp;"|"&amp;TEXT(H$9,"yyyymmdd"),'Controle de reservas'!$T$14:$T$2013,0),0))</f>
      </c>
      <c r="AW279">
        <f ca="1">IF(OR($AQ279=0,I$9=""),0,IFERROR(MATCH($AR279&amp;"|"&amp;TEXT(I$9,"yyyymmdd"),'Controle de reservas'!$T$14:$T$2013,0),0))</f>
      </c>
      <c r="AX279">
        <f ca="1">IF(OR($AQ279=0,J$9=""),0,IFERROR(MATCH($AR279&amp;"|"&amp;TEXT(J$9,"yyyymmdd"),'Controle de reservas'!$T$14:$T$2013,0),0))</f>
      </c>
      <c r="AY279">
        <f ca="1">IF(OR($AQ279=0,K$9=""),0,IFERROR(MATCH($AR279&amp;"|"&amp;TEXT(K$9,"yyyymmdd"),'Controle de reservas'!$T$14:$T$2013,0),0))</f>
      </c>
      <c r="AZ279">
        <f ca="1">IF(OR($AQ279=0,L$9=""),0,IFERROR(MATCH($AR279&amp;"|"&amp;TEXT(L$9,"yyyymmdd"),'Controle de reservas'!$T$14:$T$2013,0),0))</f>
      </c>
      <c r="BA279">
        <f ca="1">IF(OR($AQ279=0,M$9=""),0,IFERROR(MATCH($AR279&amp;"|"&amp;TEXT(M$9,"yyyymmdd"),'Controle de reservas'!$T$14:$T$2013,0),0))</f>
      </c>
      <c r="BB279">
        <f ca="1">IF(OR($AQ279=0,N$9=""),0,IFERROR(MATCH($AR279&amp;"|"&amp;TEXT(N$9,"yyyymmdd"),'Controle de reservas'!$T$14:$T$2013,0),0))</f>
      </c>
      <c r="BC279">
        <f ca="1">IF(OR($AQ279=0,O$9=""),0,IFERROR(MATCH($AR279&amp;"|"&amp;TEXT(O$9,"yyyymmdd"),'Controle de reservas'!$T$14:$T$2013,0),0))</f>
      </c>
      <c r="BD279">
        <f ca="1">IF(OR($AQ279=0,P$9=""),0,IFERROR(MATCH($AR279&amp;"|"&amp;TEXT(P$9,"yyyymmdd"),'Controle de reservas'!$T$14:$T$2013,0),0))</f>
      </c>
      <c r="BE279">
        <f ca="1">IF(OR($AQ279=0,Q$9=""),0,IFERROR(MATCH($AR279&amp;"|"&amp;TEXT(Q$9,"yyyymmdd"),'Controle de reservas'!$T$14:$T$2013,0),0))</f>
      </c>
      <c r="BF279">
        <f ca="1">IF(OR($AQ279=0,R$9=""),0,IFERROR(MATCH($AR279&amp;"|"&amp;TEXT(R$9,"yyyymmdd"),'Controle de reservas'!$T$14:$T$2013,0),0))</f>
      </c>
      <c r="BG279">
        <f ca="1">IF(OR($AQ279=0,S$9=""),0,IFERROR(MATCH($AR279&amp;"|"&amp;TEXT(S$9,"yyyymmdd"),'Controle de reservas'!$T$14:$T$2013,0),0))</f>
      </c>
      <c r="BH279">
        <f ca="1">IF(OR($AQ279=0,T$9=""),0,IFERROR(MATCH($AR279&amp;"|"&amp;TEXT(T$9,"yyyymmdd"),'Controle de reservas'!$T$14:$T$2013,0),0))</f>
      </c>
      <c r="BI279">
        <f ca="1">IF(OR($AQ279=0,U$9=""),0,IFERROR(MATCH($AR279&amp;"|"&amp;TEXT(U$9,"yyyymmdd"),'Controle de reservas'!$T$14:$T$2013,0),0))</f>
      </c>
      <c r="BJ279">
        <f ca="1">IF(OR($AQ279=0,V$9=""),0,IFERROR(MATCH($AR279&amp;"|"&amp;TEXT(V$9,"yyyymmdd"),'Controle de reservas'!$T$14:$T$2013,0),0))</f>
      </c>
      <c r="BK279">
        <f ca="1">IF(OR($AQ279=0,W$9=""),0,IFERROR(MATCH($AR279&amp;"|"&amp;TEXT(W$9,"yyyymmdd"),'Controle de reservas'!$T$14:$T$2013,0),0))</f>
      </c>
      <c r="BL279">
        <f ca="1">IF(OR($AQ279=0,X$9=""),0,IFERROR(MATCH($AR279&amp;"|"&amp;TEXT(X$9,"yyyymmdd"),'Controle de reservas'!$T$14:$T$2013,0),0))</f>
      </c>
      <c r="BM279">
        <f ca="1">IF(OR($AQ279=0,Y$9=""),0,IFERROR(MATCH($AR279&amp;"|"&amp;TEXT(Y$9,"yyyymmdd"),'Controle de reservas'!$T$14:$T$2013,0),0))</f>
      </c>
      <c r="BN279">
        <f ca="1">IF(OR($AQ279=0,Z$9=""),0,IFERROR(MATCH($AR279&amp;"|"&amp;TEXT(Z$9,"yyyymmdd"),'Controle de reservas'!$T$14:$T$2013,0),0))</f>
      </c>
      <c r="BO279">
        <f ca="1">IF(OR($AQ279=0,AA$9=""),0,IFERROR(MATCH($AR279&amp;"|"&amp;TEXT(AA$9,"yyyymmdd"),'Controle de reservas'!$T$14:$T$2013,0),0))</f>
      </c>
      <c r="BP279">
        <f ca="1">IF(OR($AQ279=0,AB$9=""),0,IFERROR(MATCH($AR279&amp;"|"&amp;TEXT(AB$9,"yyyymmdd"),'Controle de reservas'!$T$14:$T$2013,0),0))</f>
      </c>
      <c r="BQ279">
        <f ca="1">IF(OR($AQ279=0,AC$9=""),0,IFERROR(MATCH($AR279&amp;"|"&amp;TEXT(AC$9,"yyyymmdd"),'Controle de reservas'!$T$14:$T$2013,0),0))</f>
      </c>
      <c r="BR279">
        <f ca="1">IF(OR($AQ279=0,AD$9=""),0,IFERROR(MATCH($AR279&amp;"|"&amp;TEXT(AD$9,"yyyymmdd"),'Controle de reservas'!$T$14:$T$2013,0),0))</f>
      </c>
      <c r="BS279">
        <f ca="1">IF(OR($AQ279=0,AE$9=""),0,IFERROR(MATCH($AR279&amp;"|"&amp;TEXT(AE$9,"yyyymmdd"),'Controle de reservas'!$T$14:$T$2013,0),0))</f>
      </c>
      <c r="BT279">
        <f ca="1">IF(OR($AQ279=0,AF$9=""),0,IFERROR(MATCH($AR279&amp;"|"&amp;TEXT(AF$9,"yyyymmdd"),'Controle de reservas'!$T$14:$T$2013,0),0))</f>
      </c>
      <c r="BU279">
        <f ca="1">IF(OR($AQ279=0,AG$9=""),0,IFERROR(MATCH($AR279&amp;"|"&amp;TEXT(AG$9,"yyyymmdd"),'Controle de reservas'!$T$14:$T$2013,0),0))</f>
      </c>
      <c r="BV279">
        <f ca="1">IF(OR($AQ279=0,AH$9=""),0,IFERROR(MATCH($AR279&amp;"|"&amp;TEXT(AH$9,"yyyymmdd"),'Controle de reservas'!$T$14:$T$2013,0),0))</f>
      </c>
      <c r="BW279">
        <f ca="1">IF(OR($AQ279=0,AI$9=""),0,IFERROR(MATCH($AR279&amp;"|"&amp;TEXT(AI$9,"yyyymmdd"),'Controle de reservas'!$T$14:$T$2013,0),0))</f>
      </c>
      <c r="BX279">
        <f ca="1">IF(OR($AQ279=0,AJ$9=""),0,IFERROR(MATCH($AR279&amp;"|"&amp;TEXT(AJ$9,"yyyymmdd"),'Controle de reservas'!$T$14:$T$2013,0),0))</f>
      </c>
      <c r="BY279">
        <f ca="1">IF(OR($AQ279=0,AK$9=""),0,IFERROR(MATCH($AR279&amp;"|"&amp;TEXT(AK$9,"yyyymmdd"),'Controle de reservas'!$T$14:$T$2013,0),0))</f>
      </c>
    </row>
    <row r="280" spans="1:77" ht="105" customHeight="1" x14ac:dyDescent="0.25">
      <c r="A280" s="14">
        <f ca="1">IF($AQ280=0,"",INDEX('Controle de reservas'!$A$14:$A$2013,$AQ280))</f>
      </c>
      <c r="B280" s="14">
        <f ca="1">IF($AQ280=0,"",INDEX('Controle de reservas'!$B$14:$B$2013,$AQ280))</f>
      </c>
      <c r="C280" s="14">
        <f ca="1">IF($AQ280=0,"",INDEX('Controle de reservas'!$C$14:$C$2013,$AQ280))</f>
      </c>
      <c r="D280" s="14">
        <f ca="1">IF($AQ280=0,"",INDEX('Controle de reservas'!$D$14:$D$2013,$AQ280))</f>
      </c>
      <c r="E280" s="14">
        <f ca="1">IF($AQ280=0,"",INDEX('Controle de reservas'!$E$14:$E$2013,$AQ280))</f>
      </c>
      <c r="F280" s="14">
        <f ca="1">IF($AQ280=0,"",INDEX('Controle de reservas'!$F$14:$F$2013,$AQ280))</f>
      </c>
      <c r="G280" s="15">
        <f ca="1">IF(OR($AQ280=0,G$9="",G$9&lt;$AS280,AND($AT280&lt;&gt;"",G$9&gt;$AT280)),"",IF(AU280=0,"—",IF(INDEX('Controle de reservas'!$P$14:$P$2013,AU280)="DUPLICIDADE NO DIA","CONFLITO"&amp;IF(INDEX('Controle de reservas'!$M$14:$M$2013,AU280)&lt;&gt;"",CHAR(10)&amp;INDEX('Controle de reservas'!$M$14:$M$2013,AU280),"")&amp;IF(INDEX('Controle de reservas'!$N$14:$N$2013,AU280)&lt;&gt;"",CHAR(10)&amp;"Subst.: "&amp;INDEX('Controle de reservas'!$N$14:$N$2013,AU280),"")&amp;IF(AND(ISNUMBER(INDEX('Controle de reservas'!$I$14:$I$2013,AU280)),INDEX('Controle de reservas'!$I$14:$I$2013,AU280)&gt;0,INDEX('Controle de reservas'!$K$14:$K$2013,AU280)&gt;INDEX('Controle de reservas'!$I$14:$I$2013,AU280)),CHAR(10)&amp;"DIVERGÊNCIA DE DATAS",""),IF(INDEX('Controle de reservas'!$L$14:$L$2013,AU280)="Em cobertura","COV",IF(INDEX('Controle de reservas'!$L$14:$L$2013,AU280)="Disponível","DISP",IF(INDEX('Controle de reservas'!$L$14:$L$2013,AU280)="Não utilizado","NU",IF(INDEX('Controle de reservas'!$L$14:$L$2013,AU280)="Folga","F",IF(INDEX('Controle de reservas'!$L$14:$L$2013,AU280)="Ocorrência","O",IF(INDEX('Controle de reservas'!$L$14:$L$2013,AU280)="Programado","PROG",IF(INDEX('Controle de reservas'!$L$14:$L$2013,AU280)="Disponível no posto","DP","SEM SITUAÇÃO")))))))&amp;IF(INDEX('Controle de reservas'!$M$14:$M$2013,AU280)&lt;&gt;"",CHAR(10)&amp;INDEX('Controle de reservas'!$M$14:$M$2013,AU280),IF(OR(INDEX('Controle de reservas'!$L$14:$L$2013,AU280)="Em cobertura",INDEX('Controle de reservas'!$L$14:$L$2013,AU280)="Programado"),CHAR(10)&amp;"SEM LOCAL",""))&amp;IF(INDEX('Controle de reservas'!$N$14:$N$2013,AU280)&lt;&gt;"",CHAR(10)&amp;"Subst.: "&amp;INDEX('Controle de reservas'!$N$14:$N$2013,AU280),"")&amp;IF(AND(ISNUMBER(INDEX('Controle de reservas'!$I$14:$I$2013,AU280)),INDEX('Controle de reservas'!$I$14:$I$2013,AU280)&gt;0,INDEX('Controle de reservas'!$K$14:$K$2013,AU280)&gt;INDEX('Controle de reservas'!$I$14:$I$2013,AU280)),CHAR(10)&amp;"DIVERGÊNCIA DE DATAS","")&amp;IF(INDEX('Controle de reservas'!$P$14:$P$2013,AU280)&lt;&gt;"OK"," !",""))))</f>
      </c>
      <c r="H280" s="15">
        <f ca="1">IF(OR($AQ280=0,H$9="",H$9&lt;$AS280,AND($AT280&lt;&gt;"",H$9&gt;$AT280)),"",IF(AV280=0,"—",IF(INDEX('Controle de reservas'!$P$14:$P$2013,AV280)="DUPLICIDADE NO DIA","CONFLITO"&amp;IF(INDEX('Controle de reservas'!$M$14:$M$2013,AV280)&lt;&gt;"",CHAR(10)&amp;INDEX('Controle de reservas'!$M$14:$M$2013,AV280),"")&amp;IF(INDEX('Controle de reservas'!$N$14:$N$2013,AV280)&lt;&gt;"",CHAR(10)&amp;"Subst.: "&amp;INDEX('Controle de reservas'!$N$14:$N$2013,AV280),"")&amp;IF(AND(ISNUMBER(INDEX('Controle de reservas'!$I$14:$I$2013,AV280)),INDEX('Controle de reservas'!$I$14:$I$2013,AV280)&gt;0,INDEX('Controle de reservas'!$K$14:$K$2013,AV280)&gt;INDEX('Controle de reservas'!$I$14:$I$2013,AV280)),CHAR(10)&amp;"DIVERGÊNCIA DE DATAS",""),IF(INDEX('Controle de reservas'!$L$14:$L$2013,AV280)="Em cobertura","COV",IF(INDEX('Controle de reservas'!$L$14:$L$2013,AV280)="Disponível","DISP",IF(INDEX('Controle de reservas'!$L$14:$L$2013,AV280)="Não utilizado","NU",IF(INDEX('Controle de reservas'!$L$14:$L$2013,AV280)="Folga","F",IF(INDEX('Controle de reservas'!$L$14:$L$2013,AV280)="Ocorrência","O",IF(INDEX('Controle de reservas'!$L$14:$L$2013,AV280)="Programado","PROG",IF(INDEX('Controle de reservas'!$L$14:$L$2013,AV280)="Disponível no posto","DP","SEM SITUAÇÃO")))))))&amp;IF(INDEX('Controle de reservas'!$M$14:$M$2013,AV280)&lt;&gt;"",CHAR(10)&amp;INDEX('Controle de reservas'!$M$14:$M$2013,AV280),IF(OR(INDEX('Controle de reservas'!$L$14:$L$2013,AV280)="Em cobertura",INDEX('Controle de reservas'!$L$14:$L$2013,AV280)="Programado"),CHAR(10)&amp;"SEM LOCAL",""))&amp;IF(INDEX('Controle de reservas'!$N$14:$N$2013,AV280)&lt;&gt;"",CHAR(10)&amp;"Subst.: "&amp;INDEX('Controle de reservas'!$N$14:$N$2013,AV280),"")&amp;IF(AND(ISNUMBER(INDEX('Controle de reservas'!$I$14:$I$2013,AV280)),INDEX('Controle de reservas'!$I$14:$I$2013,AV280)&gt;0,INDEX('Controle de reservas'!$K$14:$K$2013,AV280)&gt;INDEX('Controle de reservas'!$I$14:$I$2013,AV280)),CHAR(10)&amp;"DIVERGÊNCIA DE DATAS","")&amp;IF(INDEX('Controle de reservas'!$P$14:$P$2013,AV280)&lt;&gt;"OK"," !",""))))</f>
      </c>
      <c r="I280" s="15">
        <f ca="1">IF(OR($AQ280=0,I$9="",I$9&lt;$AS280,AND($AT280&lt;&gt;"",I$9&gt;$AT280)),"",IF(AW280=0,"—",IF(INDEX('Controle de reservas'!$P$14:$P$2013,AW280)="DUPLICIDADE NO DIA","CONFLITO"&amp;IF(INDEX('Controle de reservas'!$M$14:$M$2013,AW280)&lt;&gt;"",CHAR(10)&amp;INDEX('Controle de reservas'!$M$14:$M$2013,AW280),"")&amp;IF(INDEX('Controle de reservas'!$N$14:$N$2013,AW280)&lt;&gt;"",CHAR(10)&amp;"Subst.: "&amp;INDEX('Controle de reservas'!$N$14:$N$2013,AW280),"")&amp;IF(AND(ISNUMBER(INDEX('Controle de reservas'!$I$14:$I$2013,AW280)),INDEX('Controle de reservas'!$I$14:$I$2013,AW280)&gt;0,INDEX('Controle de reservas'!$K$14:$K$2013,AW280)&gt;INDEX('Controle de reservas'!$I$14:$I$2013,AW280)),CHAR(10)&amp;"DIVERGÊNCIA DE DATAS",""),IF(INDEX('Controle de reservas'!$L$14:$L$2013,AW280)="Em cobertura","COV",IF(INDEX('Controle de reservas'!$L$14:$L$2013,AW280)="Disponível","DISP",IF(INDEX('Controle de reservas'!$L$14:$L$2013,AW280)="Não utilizado","NU",IF(INDEX('Controle de reservas'!$L$14:$L$2013,AW280)="Folga","F",IF(INDEX('Controle de reservas'!$L$14:$L$2013,AW280)="Ocorrência","O",IF(INDEX('Controle de reservas'!$L$14:$L$2013,AW280)="Programado","PROG",IF(INDEX('Controle de reservas'!$L$14:$L$2013,AW280)="Disponível no posto","DP","SEM SITUAÇÃO")))))))&amp;IF(INDEX('Controle de reservas'!$M$14:$M$2013,AW280)&lt;&gt;"",CHAR(10)&amp;INDEX('Controle de reservas'!$M$14:$M$2013,AW280),IF(OR(INDEX('Controle de reservas'!$L$14:$L$2013,AW280)="Em cobertura",INDEX('Controle de reservas'!$L$14:$L$2013,AW280)="Programado"),CHAR(10)&amp;"SEM LOCAL",""))&amp;IF(INDEX('Controle de reservas'!$N$14:$N$2013,AW280)&lt;&gt;"",CHAR(10)&amp;"Subst.: "&amp;INDEX('Controle de reservas'!$N$14:$N$2013,AW280),"")&amp;IF(AND(ISNUMBER(INDEX('Controle de reservas'!$I$14:$I$2013,AW280)),INDEX('Controle de reservas'!$I$14:$I$2013,AW280)&gt;0,INDEX('Controle de reservas'!$K$14:$K$2013,AW280)&gt;INDEX('Controle de reservas'!$I$14:$I$2013,AW280)),CHAR(10)&amp;"DIVERGÊNCIA DE DATAS","")&amp;IF(INDEX('Controle de reservas'!$P$14:$P$2013,AW280)&lt;&gt;"OK"," !",""))))</f>
      </c>
      <c r="J280" s="15">
        <f ca="1">IF(OR($AQ280=0,J$9="",J$9&lt;$AS280,AND($AT280&lt;&gt;"",J$9&gt;$AT280)),"",IF(AX280=0,"—",IF(INDEX('Controle de reservas'!$P$14:$P$2013,AX280)="DUPLICIDADE NO DIA","CONFLITO"&amp;IF(INDEX('Controle de reservas'!$M$14:$M$2013,AX280)&lt;&gt;"",CHAR(10)&amp;INDEX('Controle de reservas'!$M$14:$M$2013,AX280),"")&amp;IF(INDEX('Controle de reservas'!$N$14:$N$2013,AX280)&lt;&gt;"",CHAR(10)&amp;"Subst.: "&amp;INDEX('Controle de reservas'!$N$14:$N$2013,AX280),"")&amp;IF(AND(ISNUMBER(INDEX('Controle de reservas'!$I$14:$I$2013,AX280)),INDEX('Controle de reservas'!$I$14:$I$2013,AX280)&gt;0,INDEX('Controle de reservas'!$K$14:$K$2013,AX280)&gt;INDEX('Controle de reservas'!$I$14:$I$2013,AX280)),CHAR(10)&amp;"DIVERGÊNCIA DE DATAS",""),IF(INDEX('Controle de reservas'!$L$14:$L$2013,AX280)="Em cobertura","COV",IF(INDEX('Controle de reservas'!$L$14:$L$2013,AX280)="Disponível","DISP",IF(INDEX('Controle de reservas'!$L$14:$L$2013,AX280)="Não utilizado","NU",IF(INDEX('Controle de reservas'!$L$14:$L$2013,AX280)="Folga","F",IF(INDEX('Controle de reservas'!$L$14:$L$2013,AX280)="Ocorrência","O",IF(INDEX('Controle de reservas'!$L$14:$L$2013,AX280)="Programado","PROG",IF(INDEX('Controle de reservas'!$L$14:$L$2013,AX280)="Disponível no posto","DP","SEM SITUAÇÃO")))))))&amp;IF(INDEX('Controle de reservas'!$M$14:$M$2013,AX280)&lt;&gt;"",CHAR(10)&amp;INDEX('Controle de reservas'!$M$14:$M$2013,AX280),IF(OR(INDEX('Controle de reservas'!$L$14:$L$2013,AX280)="Em cobertura",INDEX('Controle de reservas'!$L$14:$L$2013,AX280)="Programado"),CHAR(10)&amp;"SEM LOCAL",""))&amp;IF(INDEX('Controle de reservas'!$N$14:$N$2013,AX280)&lt;&gt;"",CHAR(10)&amp;"Subst.: "&amp;INDEX('Controle de reservas'!$N$14:$N$2013,AX280),"")&amp;IF(AND(ISNUMBER(INDEX('Controle de reservas'!$I$14:$I$2013,AX280)),INDEX('Controle de reservas'!$I$14:$I$2013,AX280)&gt;0,INDEX('Controle de reservas'!$K$14:$K$2013,AX280)&gt;INDEX('Controle de reservas'!$I$14:$I$2013,AX280)),CHAR(10)&amp;"DIVERGÊNCIA DE DATAS","")&amp;IF(INDEX('Controle de reservas'!$P$14:$P$2013,AX280)&lt;&gt;"OK"," !",""))))</f>
      </c>
      <c r="K280" s="15">
        <f ca="1">IF(OR($AQ280=0,K$9="",K$9&lt;$AS280,AND($AT280&lt;&gt;"",K$9&gt;$AT280)),"",IF(AY280=0,"—",IF(INDEX('Controle de reservas'!$P$14:$P$2013,AY280)="DUPLICIDADE NO DIA","CONFLITO"&amp;IF(INDEX('Controle de reservas'!$M$14:$M$2013,AY280)&lt;&gt;"",CHAR(10)&amp;INDEX('Controle de reservas'!$M$14:$M$2013,AY280),"")&amp;IF(INDEX('Controle de reservas'!$N$14:$N$2013,AY280)&lt;&gt;"",CHAR(10)&amp;"Subst.: "&amp;INDEX('Controle de reservas'!$N$14:$N$2013,AY280),"")&amp;IF(AND(ISNUMBER(INDEX('Controle de reservas'!$I$14:$I$2013,AY280)),INDEX('Controle de reservas'!$I$14:$I$2013,AY280)&gt;0,INDEX('Controle de reservas'!$K$14:$K$2013,AY280)&gt;INDEX('Controle de reservas'!$I$14:$I$2013,AY280)),CHAR(10)&amp;"DIVERGÊNCIA DE DATAS",""),IF(INDEX('Controle de reservas'!$L$14:$L$2013,AY280)="Em cobertura","COV",IF(INDEX('Controle de reservas'!$L$14:$L$2013,AY280)="Disponível","DISP",IF(INDEX('Controle de reservas'!$L$14:$L$2013,AY280)="Não utilizado","NU",IF(INDEX('Controle de reservas'!$L$14:$L$2013,AY280)="Folga","F",IF(INDEX('Controle de reservas'!$L$14:$L$2013,AY280)="Ocorrência","O",IF(INDEX('Controle de reservas'!$L$14:$L$2013,AY280)="Programado","PROG",IF(INDEX('Controle de reservas'!$L$14:$L$2013,AY280)="Disponível no posto","DP","SEM SITUAÇÃO")))))))&amp;IF(INDEX('Controle de reservas'!$M$14:$M$2013,AY280)&lt;&gt;"",CHAR(10)&amp;INDEX('Controle de reservas'!$M$14:$M$2013,AY280),IF(OR(INDEX('Controle de reservas'!$L$14:$L$2013,AY280)="Em cobertura",INDEX('Controle de reservas'!$L$14:$L$2013,AY280)="Programado"),CHAR(10)&amp;"SEM LOCAL",""))&amp;IF(INDEX('Controle de reservas'!$N$14:$N$2013,AY280)&lt;&gt;"",CHAR(10)&amp;"Subst.: "&amp;INDEX('Controle de reservas'!$N$14:$N$2013,AY280),"")&amp;IF(AND(ISNUMBER(INDEX('Controle de reservas'!$I$14:$I$2013,AY280)),INDEX('Controle de reservas'!$I$14:$I$2013,AY280)&gt;0,INDEX('Controle de reservas'!$K$14:$K$2013,AY280)&gt;INDEX('Controle de reservas'!$I$14:$I$2013,AY280)),CHAR(10)&amp;"DIVERGÊNCIA DE DATAS","")&amp;IF(INDEX('Controle de reservas'!$P$14:$P$2013,AY280)&lt;&gt;"OK"," !",""))))</f>
      </c>
      <c r="L280" s="15">
        <f ca="1">IF(OR($AQ280=0,L$9="",L$9&lt;$AS280,AND($AT280&lt;&gt;"",L$9&gt;$AT280)),"",IF(AZ280=0,"—",IF(INDEX('Controle de reservas'!$P$14:$P$2013,AZ280)="DUPLICIDADE NO DIA","CONFLITO"&amp;IF(INDEX('Controle de reservas'!$M$14:$M$2013,AZ280)&lt;&gt;"",CHAR(10)&amp;INDEX('Controle de reservas'!$M$14:$M$2013,AZ280),"")&amp;IF(INDEX('Controle de reservas'!$N$14:$N$2013,AZ280)&lt;&gt;"",CHAR(10)&amp;"Subst.: "&amp;INDEX('Controle de reservas'!$N$14:$N$2013,AZ280),"")&amp;IF(AND(ISNUMBER(INDEX('Controle de reservas'!$I$14:$I$2013,AZ280)),INDEX('Controle de reservas'!$I$14:$I$2013,AZ280)&gt;0,INDEX('Controle de reservas'!$K$14:$K$2013,AZ280)&gt;INDEX('Controle de reservas'!$I$14:$I$2013,AZ280)),CHAR(10)&amp;"DIVERGÊNCIA DE DATAS",""),IF(INDEX('Controle de reservas'!$L$14:$L$2013,AZ280)="Em cobertura","COV",IF(INDEX('Controle de reservas'!$L$14:$L$2013,AZ280)="Disponível","DISP",IF(INDEX('Controle de reservas'!$L$14:$L$2013,AZ280)="Não utilizado","NU",IF(INDEX('Controle de reservas'!$L$14:$L$2013,AZ280)="Folga","F",IF(INDEX('Controle de reservas'!$L$14:$L$2013,AZ280)="Ocorrência","O",IF(INDEX('Controle de reservas'!$L$14:$L$2013,AZ280)="Programado","PROG",IF(INDEX('Controle de reservas'!$L$14:$L$2013,AZ280)="Disponível no posto","DP","SEM SITUAÇÃO")))))))&amp;IF(INDEX('Controle de reservas'!$M$14:$M$2013,AZ280)&lt;&gt;"",CHAR(10)&amp;INDEX('Controle de reservas'!$M$14:$M$2013,AZ280),IF(OR(INDEX('Controle de reservas'!$L$14:$L$2013,AZ280)="Em cobertura",INDEX('Controle de reservas'!$L$14:$L$2013,AZ280)="Programado"),CHAR(10)&amp;"SEM LOCAL",""))&amp;IF(INDEX('Controle de reservas'!$N$14:$N$2013,AZ280)&lt;&gt;"",CHAR(10)&amp;"Subst.: "&amp;INDEX('Controle de reservas'!$N$14:$N$2013,AZ280),"")&amp;IF(AND(ISNUMBER(INDEX('Controle de reservas'!$I$14:$I$2013,AZ280)),INDEX('Controle de reservas'!$I$14:$I$2013,AZ280)&gt;0,INDEX('Controle de reservas'!$K$14:$K$2013,AZ280)&gt;INDEX('Controle de reservas'!$I$14:$I$2013,AZ280)),CHAR(10)&amp;"DIVERGÊNCIA DE DATAS","")&amp;IF(INDEX('Controle de reservas'!$P$14:$P$2013,AZ280)&lt;&gt;"OK"," !",""))))</f>
      </c>
      <c r="M280" s="15">
        <f ca="1">IF(OR($AQ280=0,M$9="",M$9&lt;$AS280,AND($AT280&lt;&gt;"",M$9&gt;$AT280)),"",IF(BA280=0,"—",IF(INDEX('Controle de reservas'!$P$14:$P$2013,BA280)="DUPLICIDADE NO DIA","CONFLITO"&amp;IF(INDEX('Controle de reservas'!$M$14:$M$2013,BA280)&lt;&gt;"",CHAR(10)&amp;INDEX('Controle de reservas'!$M$14:$M$2013,BA280),"")&amp;IF(INDEX('Controle de reservas'!$N$14:$N$2013,BA280)&lt;&gt;"",CHAR(10)&amp;"Subst.: "&amp;INDEX('Controle de reservas'!$N$14:$N$2013,BA280),"")&amp;IF(AND(ISNUMBER(INDEX('Controle de reservas'!$I$14:$I$2013,BA280)),INDEX('Controle de reservas'!$I$14:$I$2013,BA280)&gt;0,INDEX('Controle de reservas'!$K$14:$K$2013,BA280)&gt;INDEX('Controle de reservas'!$I$14:$I$2013,BA280)),CHAR(10)&amp;"DIVERGÊNCIA DE DATAS",""),IF(INDEX('Controle de reservas'!$L$14:$L$2013,BA280)="Em cobertura","COV",IF(INDEX('Controle de reservas'!$L$14:$L$2013,BA280)="Disponível","DISP",IF(INDEX('Controle de reservas'!$L$14:$L$2013,BA280)="Não utilizado","NU",IF(INDEX('Controle de reservas'!$L$14:$L$2013,BA280)="Folga","F",IF(INDEX('Controle de reservas'!$L$14:$L$2013,BA280)="Ocorrência","O",IF(INDEX('Controle de reservas'!$L$14:$L$2013,BA280)="Programado","PROG",IF(INDEX('Controle de reservas'!$L$14:$L$2013,BA280)="Disponível no posto","DP","SEM SITUAÇÃO")))))))&amp;IF(INDEX('Controle de reservas'!$M$14:$M$2013,BA280)&lt;&gt;"",CHAR(10)&amp;INDEX('Controle de reservas'!$M$14:$M$2013,BA280),IF(OR(INDEX('Controle de reservas'!$L$14:$L$2013,BA280)="Em cobertura",INDEX('Controle de reservas'!$L$14:$L$2013,BA280)="Programado"),CHAR(10)&amp;"SEM LOCAL",""))&amp;IF(INDEX('Controle de reservas'!$N$14:$N$2013,BA280)&lt;&gt;"",CHAR(10)&amp;"Subst.: "&amp;INDEX('Controle de reservas'!$N$14:$N$2013,BA280),"")&amp;IF(AND(ISNUMBER(INDEX('Controle de reservas'!$I$14:$I$2013,BA280)),INDEX('Controle de reservas'!$I$14:$I$2013,BA280)&gt;0,INDEX('Controle de reservas'!$K$14:$K$2013,BA280)&gt;INDEX('Controle de reservas'!$I$14:$I$2013,BA280)),CHAR(10)&amp;"DIVERGÊNCIA DE DATAS","")&amp;IF(INDEX('Controle de reservas'!$P$14:$P$2013,BA280)&lt;&gt;"OK"," !",""))))</f>
      </c>
      <c r="N280" s="15">
        <f ca="1">IF(OR($AQ280=0,N$9="",N$9&lt;$AS280,AND($AT280&lt;&gt;"",N$9&gt;$AT280)),"",IF(BB280=0,"—",IF(INDEX('Controle de reservas'!$P$14:$P$2013,BB280)="DUPLICIDADE NO DIA","CONFLITO"&amp;IF(INDEX('Controle de reservas'!$M$14:$M$2013,BB280)&lt;&gt;"",CHAR(10)&amp;INDEX('Controle de reservas'!$M$14:$M$2013,BB280),"")&amp;IF(INDEX('Controle de reservas'!$N$14:$N$2013,BB280)&lt;&gt;"",CHAR(10)&amp;"Subst.: "&amp;INDEX('Controle de reservas'!$N$14:$N$2013,BB280),"")&amp;IF(AND(ISNUMBER(INDEX('Controle de reservas'!$I$14:$I$2013,BB280)),INDEX('Controle de reservas'!$I$14:$I$2013,BB280)&gt;0,INDEX('Controle de reservas'!$K$14:$K$2013,BB280)&gt;INDEX('Controle de reservas'!$I$14:$I$2013,BB280)),CHAR(10)&amp;"DIVERGÊNCIA DE DATAS",""),IF(INDEX('Controle de reservas'!$L$14:$L$2013,BB280)="Em cobertura","COV",IF(INDEX('Controle de reservas'!$L$14:$L$2013,BB280)="Disponível","DISP",IF(INDEX('Controle de reservas'!$L$14:$L$2013,BB280)="Não utilizado","NU",IF(INDEX('Controle de reservas'!$L$14:$L$2013,BB280)="Folga","F",IF(INDEX('Controle de reservas'!$L$14:$L$2013,BB280)="Ocorrência","O",IF(INDEX('Controle de reservas'!$L$14:$L$2013,BB280)="Programado","PROG",IF(INDEX('Controle de reservas'!$L$14:$L$2013,BB280)="Disponível no posto","DP","SEM SITUAÇÃO")))))))&amp;IF(INDEX('Controle de reservas'!$M$14:$M$2013,BB280)&lt;&gt;"",CHAR(10)&amp;INDEX('Controle de reservas'!$M$14:$M$2013,BB280),IF(OR(INDEX('Controle de reservas'!$L$14:$L$2013,BB280)="Em cobertura",INDEX('Controle de reservas'!$L$14:$L$2013,BB280)="Programado"),CHAR(10)&amp;"SEM LOCAL",""))&amp;IF(INDEX('Controle de reservas'!$N$14:$N$2013,BB280)&lt;&gt;"",CHAR(10)&amp;"Subst.: "&amp;INDEX('Controle de reservas'!$N$14:$N$2013,BB280),"")&amp;IF(AND(ISNUMBER(INDEX('Controle de reservas'!$I$14:$I$2013,BB280)),INDEX('Controle de reservas'!$I$14:$I$2013,BB280)&gt;0,INDEX('Controle de reservas'!$K$14:$K$2013,BB280)&gt;INDEX('Controle de reservas'!$I$14:$I$2013,BB280)),CHAR(10)&amp;"DIVERGÊNCIA DE DATAS","")&amp;IF(INDEX('Controle de reservas'!$P$14:$P$2013,BB280)&lt;&gt;"OK"," !",""))))</f>
      </c>
      <c r="O280" s="15">
        <f ca="1">IF(OR($AQ280=0,O$9="",O$9&lt;$AS280,AND($AT280&lt;&gt;"",O$9&gt;$AT280)),"",IF(BC280=0,"—",IF(INDEX('Controle de reservas'!$P$14:$P$2013,BC280)="DUPLICIDADE NO DIA","CONFLITO"&amp;IF(INDEX('Controle de reservas'!$M$14:$M$2013,BC280)&lt;&gt;"",CHAR(10)&amp;INDEX('Controle de reservas'!$M$14:$M$2013,BC280),"")&amp;IF(INDEX('Controle de reservas'!$N$14:$N$2013,BC280)&lt;&gt;"",CHAR(10)&amp;"Subst.: "&amp;INDEX('Controle de reservas'!$N$14:$N$2013,BC280),"")&amp;IF(AND(ISNUMBER(INDEX('Controle de reservas'!$I$14:$I$2013,BC280)),INDEX('Controle de reservas'!$I$14:$I$2013,BC280)&gt;0,INDEX('Controle de reservas'!$K$14:$K$2013,BC280)&gt;INDEX('Controle de reservas'!$I$14:$I$2013,BC280)),CHAR(10)&amp;"DIVERGÊNCIA DE DATAS",""),IF(INDEX('Controle de reservas'!$L$14:$L$2013,BC280)="Em cobertura","COV",IF(INDEX('Controle de reservas'!$L$14:$L$2013,BC280)="Disponível","DISP",IF(INDEX('Controle de reservas'!$L$14:$L$2013,BC280)="Não utilizado","NU",IF(INDEX('Controle de reservas'!$L$14:$L$2013,BC280)="Folga","F",IF(INDEX('Controle de reservas'!$L$14:$L$2013,BC280)="Ocorrência","O",IF(INDEX('Controle de reservas'!$L$14:$L$2013,BC280)="Programado","PROG",IF(INDEX('Controle de reservas'!$L$14:$L$2013,BC280)="Disponível no posto","DP","SEM SITUAÇÃO")))))))&amp;IF(INDEX('Controle de reservas'!$M$14:$M$2013,BC280)&lt;&gt;"",CHAR(10)&amp;INDEX('Controle de reservas'!$M$14:$M$2013,BC280),IF(OR(INDEX('Controle de reservas'!$L$14:$L$2013,BC280)="Em cobertura",INDEX('Controle de reservas'!$L$14:$L$2013,BC280)="Programado"),CHAR(10)&amp;"SEM LOCAL",""))&amp;IF(INDEX('Controle de reservas'!$N$14:$N$2013,BC280)&lt;&gt;"",CHAR(10)&amp;"Subst.: "&amp;INDEX('Controle de reservas'!$N$14:$N$2013,BC280),"")&amp;IF(AND(ISNUMBER(INDEX('Controle de reservas'!$I$14:$I$2013,BC280)),INDEX('Controle de reservas'!$I$14:$I$2013,BC280)&gt;0,INDEX('Controle de reservas'!$K$14:$K$2013,BC280)&gt;INDEX('Controle de reservas'!$I$14:$I$2013,BC280)),CHAR(10)&amp;"DIVERGÊNCIA DE DATAS","")&amp;IF(INDEX('Controle de reservas'!$P$14:$P$2013,BC280)&lt;&gt;"OK"," !",""))))</f>
      </c>
      <c r="P280" s="15">
        <f ca="1">IF(OR($AQ280=0,P$9="",P$9&lt;$AS280,AND($AT280&lt;&gt;"",P$9&gt;$AT280)),"",IF(BD280=0,"—",IF(INDEX('Controle de reservas'!$P$14:$P$2013,BD280)="DUPLICIDADE NO DIA","CONFLITO"&amp;IF(INDEX('Controle de reservas'!$M$14:$M$2013,BD280)&lt;&gt;"",CHAR(10)&amp;INDEX('Controle de reservas'!$M$14:$M$2013,BD280),"")&amp;IF(INDEX('Controle de reservas'!$N$14:$N$2013,BD280)&lt;&gt;"",CHAR(10)&amp;"Subst.: "&amp;INDEX('Controle de reservas'!$N$14:$N$2013,BD280),"")&amp;IF(AND(ISNUMBER(INDEX('Controle de reservas'!$I$14:$I$2013,BD280)),INDEX('Controle de reservas'!$I$14:$I$2013,BD280)&gt;0,INDEX('Controle de reservas'!$K$14:$K$2013,BD280)&gt;INDEX('Controle de reservas'!$I$14:$I$2013,BD280)),CHAR(10)&amp;"DIVERGÊNCIA DE DATAS",""),IF(INDEX('Controle de reservas'!$L$14:$L$2013,BD280)="Em cobertura","COV",IF(INDEX('Controle de reservas'!$L$14:$L$2013,BD280)="Disponível","DISP",IF(INDEX('Controle de reservas'!$L$14:$L$2013,BD280)="Não utilizado","NU",IF(INDEX('Controle de reservas'!$L$14:$L$2013,BD280)="Folga","F",IF(INDEX('Controle de reservas'!$L$14:$L$2013,BD280)="Ocorrência","O",IF(INDEX('Controle de reservas'!$L$14:$L$2013,BD280)="Programado","PROG",IF(INDEX('Controle de reservas'!$L$14:$L$2013,BD280)="Disponível no posto","DP","SEM SITUAÇÃO")))))))&amp;IF(INDEX('Controle de reservas'!$M$14:$M$2013,BD280)&lt;&gt;"",CHAR(10)&amp;INDEX('Controle de reservas'!$M$14:$M$2013,BD280),IF(OR(INDEX('Controle de reservas'!$L$14:$L$2013,BD280)="Em cobertura",INDEX('Controle de reservas'!$L$14:$L$2013,BD280)="Programado"),CHAR(10)&amp;"SEM LOCAL",""))&amp;IF(INDEX('Controle de reservas'!$N$14:$N$2013,BD280)&lt;&gt;"",CHAR(10)&amp;"Subst.: "&amp;INDEX('Controle de reservas'!$N$14:$N$2013,BD280),"")&amp;IF(AND(ISNUMBER(INDEX('Controle de reservas'!$I$14:$I$2013,BD280)),INDEX('Controle de reservas'!$I$14:$I$2013,BD280)&gt;0,INDEX('Controle de reservas'!$K$14:$K$2013,BD280)&gt;INDEX('Controle de reservas'!$I$14:$I$2013,BD280)),CHAR(10)&amp;"DIVERGÊNCIA DE DATAS","")&amp;IF(INDEX('Controle de reservas'!$P$14:$P$2013,BD280)&lt;&gt;"OK"," !",""))))</f>
      </c>
      <c r="Q280" s="15">
        <f ca="1">IF(OR($AQ280=0,Q$9="",Q$9&lt;$AS280,AND($AT280&lt;&gt;"",Q$9&gt;$AT280)),"",IF(BE280=0,"—",IF(INDEX('Controle de reservas'!$P$14:$P$2013,BE280)="DUPLICIDADE NO DIA","CONFLITO"&amp;IF(INDEX('Controle de reservas'!$M$14:$M$2013,BE280)&lt;&gt;"",CHAR(10)&amp;INDEX('Controle de reservas'!$M$14:$M$2013,BE280),"")&amp;IF(INDEX('Controle de reservas'!$N$14:$N$2013,BE280)&lt;&gt;"",CHAR(10)&amp;"Subst.: "&amp;INDEX('Controle de reservas'!$N$14:$N$2013,BE280),"")&amp;IF(AND(ISNUMBER(INDEX('Controle de reservas'!$I$14:$I$2013,BE280)),INDEX('Controle de reservas'!$I$14:$I$2013,BE280)&gt;0,INDEX('Controle de reservas'!$K$14:$K$2013,BE280)&gt;INDEX('Controle de reservas'!$I$14:$I$2013,BE280)),CHAR(10)&amp;"DIVERGÊNCIA DE DATAS",""),IF(INDEX('Controle de reservas'!$L$14:$L$2013,BE280)="Em cobertura","COV",IF(INDEX('Controle de reservas'!$L$14:$L$2013,BE280)="Disponível","DISP",IF(INDEX('Controle de reservas'!$L$14:$L$2013,BE280)="Não utilizado","NU",IF(INDEX('Controle de reservas'!$L$14:$L$2013,BE280)="Folga","F",IF(INDEX('Controle de reservas'!$L$14:$L$2013,BE280)="Ocorrência","O",IF(INDEX('Controle de reservas'!$L$14:$L$2013,BE280)="Programado","PROG",IF(INDEX('Controle de reservas'!$L$14:$L$2013,BE280)="Disponível no posto","DP","SEM SITUAÇÃO")))))))&amp;IF(INDEX('Controle de reservas'!$M$14:$M$2013,BE280)&lt;&gt;"",CHAR(10)&amp;INDEX('Controle de reservas'!$M$14:$M$2013,BE280),IF(OR(INDEX('Controle de reservas'!$L$14:$L$2013,BE280)="Em cobertura",INDEX('Controle de reservas'!$L$14:$L$2013,BE280)="Programado"),CHAR(10)&amp;"SEM LOCAL",""))&amp;IF(INDEX('Controle de reservas'!$N$14:$N$2013,BE280)&lt;&gt;"",CHAR(10)&amp;"Subst.: "&amp;INDEX('Controle de reservas'!$N$14:$N$2013,BE280),"")&amp;IF(AND(ISNUMBER(INDEX('Controle de reservas'!$I$14:$I$2013,BE280)),INDEX('Controle de reservas'!$I$14:$I$2013,BE280)&gt;0,INDEX('Controle de reservas'!$K$14:$K$2013,BE280)&gt;INDEX('Controle de reservas'!$I$14:$I$2013,BE280)),CHAR(10)&amp;"DIVERGÊNCIA DE DATAS","")&amp;IF(INDEX('Controle de reservas'!$P$14:$P$2013,BE280)&lt;&gt;"OK"," !",""))))</f>
      </c>
      <c r="R280" s="15">
        <f ca="1">IF(OR($AQ280=0,R$9="",R$9&lt;$AS280,AND($AT280&lt;&gt;"",R$9&gt;$AT280)),"",IF(BF280=0,"—",IF(INDEX('Controle de reservas'!$P$14:$P$2013,BF280)="DUPLICIDADE NO DIA","CONFLITO"&amp;IF(INDEX('Controle de reservas'!$M$14:$M$2013,BF280)&lt;&gt;"",CHAR(10)&amp;INDEX('Controle de reservas'!$M$14:$M$2013,BF280),"")&amp;IF(INDEX('Controle de reservas'!$N$14:$N$2013,BF280)&lt;&gt;"",CHAR(10)&amp;"Subst.: "&amp;INDEX('Controle de reservas'!$N$14:$N$2013,BF280),"")&amp;IF(AND(ISNUMBER(INDEX('Controle de reservas'!$I$14:$I$2013,BF280)),INDEX('Controle de reservas'!$I$14:$I$2013,BF280)&gt;0,INDEX('Controle de reservas'!$K$14:$K$2013,BF280)&gt;INDEX('Controle de reservas'!$I$14:$I$2013,BF280)),CHAR(10)&amp;"DIVERGÊNCIA DE DATAS",""),IF(INDEX('Controle de reservas'!$L$14:$L$2013,BF280)="Em cobertura","COV",IF(INDEX('Controle de reservas'!$L$14:$L$2013,BF280)="Disponível","DISP",IF(INDEX('Controle de reservas'!$L$14:$L$2013,BF280)="Não utilizado","NU",IF(INDEX('Controle de reservas'!$L$14:$L$2013,BF280)="Folga","F",IF(INDEX('Controle de reservas'!$L$14:$L$2013,BF280)="Ocorrência","O",IF(INDEX('Controle de reservas'!$L$14:$L$2013,BF280)="Programado","PROG",IF(INDEX('Controle de reservas'!$L$14:$L$2013,BF280)="Disponível no posto","DP","SEM SITUAÇÃO")))))))&amp;IF(INDEX('Controle de reservas'!$M$14:$M$2013,BF280)&lt;&gt;"",CHAR(10)&amp;INDEX('Controle de reservas'!$M$14:$M$2013,BF280),IF(OR(INDEX('Controle de reservas'!$L$14:$L$2013,BF280)="Em cobertura",INDEX('Controle de reservas'!$L$14:$L$2013,BF280)="Programado"),CHAR(10)&amp;"SEM LOCAL",""))&amp;IF(INDEX('Controle de reservas'!$N$14:$N$2013,BF280)&lt;&gt;"",CHAR(10)&amp;"Subst.: "&amp;INDEX('Controle de reservas'!$N$14:$N$2013,BF280),"")&amp;IF(AND(ISNUMBER(INDEX('Controle de reservas'!$I$14:$I$2013,BF280)),INDEX('Controle de reservas'!$I$14:$I$2013,BF280)&gt;0,INDEX('Controle de reservas'!$K$14:$K$2013,BF280)&gt;INDEX('Controle de reservas'!$I$14:$I$2013,BF280)),CHAR(10)&amp;"DIVERGÊNCIA DE DATAS","")&amp;IF(INDEX('Controle de reservas'!$P$14:$P$2013,BF280)&lt;&gt;"OK"," !",""))))</f>
      </c>
      <c r="S280" s="15">
        <f ca="1">IF(OR($AQ280=0,S$9="",S$9&lt;$AS280,AND($AT280&lt;&gt;"",S$9&gt;$AT280)),"",IF(BG280=0,"—",IF(INDEX('Controle de reservas'!$P$14:$P$2013,BG280)="DUPLICIDADE NO DIA","CONFLITO"&amp;IF(INDEX('Controle de reservas'!$M$14:$M$2013,BG280)&lt;&gt;"",CHAR(10)&amp;INDEX('Controle de reservas'!$M$14:$M$2013,BG280),"")&amp;IF(INDEX('Controle de reservas'!$N$14:$N$2013,BG280)&lt;&gt;"",CHAR(10)&amp;"Subst.: "&amp;INDEX('Controle de reservas'!$N$14:$N$2013,BG280),"")&amp;IF(AND(ISNUMBER(INDEX('Controle de reservas'!$I$14:$I$2013,BG280)),INDEX('Controle de reservas'!$I$14:$I$2013,BG280)&gt;0,INDEX('Controle de reservas'!$K$14:$K$2013,BG280)&gt;INDEX('Controle de reservas'!$I$14:$I$2013,BG280)),CHAR(10)&amp;"DIVERGÊNCIA DE DATAS",""),IF(INDEX('Controle de reservas'!$L$14:$L$2013,BG280)="Em cobertura","COV",IF(INDEX('Controle de reservas'!$L$14:$L$2013,BG280)="Disponível","DISP",IF(INDEX('Controle de reservas'!$L$14:$L$2013,BG280)="Não utilizado","NU",IF(INDEX('Controle de reservas'!$L$14:$L$2013,BG280)="Folga","F",IF(INDEX('Controle de reservas'!$L$14:$L$2013,BG280)="Ocorrência","O",IF(INDEX('Controle de reservas'!$L$14:$L$2013,BG280)="Programado","PROG",IF(INDEX('Controle de reservas'!$L$14:$L$2013,BG280)="Disponível no posto","DP","SEM SITUAÇÃO")))))))&amp;IF(INDEX('Controle de reservas'!$M$14:$M$2013,BG280)&lt;&gt;"",CHAR(10)&amp;INDEX('Controle de reservas'!$M$14:$M$2013,BG280),IF(OR(INDEX('Controle de reservas'!$L$14:$L$2013,BG280)="Em cobertura",INDEX('Controle de reservas'!$L$14:$L$2013,BG280)="Programado"),CHAR(10)&amp;"SEM LOCAL",""))&amp;IF(INDEX('Controle de reservas'!$N$14:$N$2013,BG280)&lt;&gt;"",CHAR(10)&amp;"Subst.: "&amp;INDEX('Controle de reservas'!$N$14:$N$2013,BG280),"")&amp;IF(AND(ISNUMBER(INDEX('Controle de reservas'!$I$14:$I$2013,BG280)),INDEX('Controle de reservas'!$I$14:$I$2013,BG280)&gt;0,INDEX('Controle de reservas'!$K$14:$K$2013,BG280)&gt;INDEX('Controle de reservas'!$I$14:$I$2013,BG280)),CHAR(10)&amp;"DIVERGÊNCIA DE DATAS","")&amp;IF(INDEX('Controle de reservas'!$P$14:$P$2013,BG280)&lt;&gt;"OK"," !",""))))</f>
      </c>
      <c r="T280" s="15">
        <f ca="1">IF(OR($AQ280=0,T$9="",T$9&lt;$AS280,AND($AT280&lt;&gt;"",T$9&gt;$AT280)),"",IF(BH280=0,"—",IF(INDEX('Controle de reservas'!$P$14:$P$2013,BH280)="DUPLICIDADE NO DIA","CONFLITO"&amp;IF(INDEX('Controle de reservas'!$M$14:$M$2013,BH280)&lt;&gt;"",CHAR(10)&amp;INDEX('Controle de reservas'!$M$14:$M$2013,BH280),"")&amp;IF(INDEX('Controle de reservas'!$N$14:$N$2013,BH280)&lt;&gt;"",CHAR(10)&amp;"Subst.: "&amp;INDEX('Controle de reservas'!$N$14:$N$2013,BH280),"")&amp;IF(AND(ISNUMBER(INDEX('Controle de reservas'!$I$14:$I$2013,BH280)),INDEX('Controle de reservas'!$I$14:$I$2013,BH280)&gt;0,INDEX('Controle de reservas'!$K$14:$K$2013,BH280)&gt;INDEX('Controle de reservas'!$I$14:$I$2013,BH280)),CHAR(10)&amp;"DIVERGÊNCIA DE DATAS",""),IF(INDEX('Controle de reservas'!$L$14:$L$2013,BH280)="Em cobertura","COV",IF(INDEX('Controle de reservas'!$L$14:$L$2013,BH280)="Disponível","DISP",IF(INDEX('Controle de reservas'!$L$14:$L$2013,BH280)="Não utilizado","NU",IF(INDEX('Controle de reservas'!$L$14:$L$2013,BH280)="Folga","F",IF(INDEX('Controle de reservas'!$L$14:$L$2013,BH280)="Ocorrência","O",IF(INDEX('Controle de reservas'!$L$14:$L$2013,BH280)="Programado","PROG",IF(INDEX('Controle de reservas'!$L$14:$L$2013,BH280)="Disponível no posto","DP","SEM SITUAÇÃO")))))))&amp;IF(INDEX('Controle de reservas'!$M$14:$M$2013,BH280)&lt;&gt;"",CHAR(10)&amp;INDEX('Controle de reservas'!$M$14:$M$2013,BH280),IF(OR(INDEX('Controle de reservas'!$L$14:$L$2013,BH280)="Em cobertura",INDEX('Controle de reservas'!$L$14:$L$2013,BH280)="Programado"),CHAR(10)&amp;"SEM LOCAL",""))&amp;IF(INDEX('Controle de reservas'!$N$14:$N$2013,BH280)&lt;&gt;"",CHAR(10)&amp;"Subst.: "&amp;INDEX('Controle de reservas'!$N$14:$N$2013,BH280),"")&amp;IF(AND(ISNUMBER(INDEX('Controle de reservas'!$I$14:$I$2013,BH280)),INDEX('Controle de reservas'!$I$14:$I$2013,BH280)&gt;0,INDEX('Controle de reservas'!$K$14:$K$2013,BH280)&gt;INDEX('Controle de reservas'!$I$14:$I$2013,BH280)),CHAR(10)&amp;"DIVERGÊNCIA DE DATAS","")&amp;IF(INDEX('Controle de reservas'!$P$14:$P$2013,BH280)&lt;&gt;"OK"," !",""))))</f>
      </c>
      <c r="U280" s="15">
        <f ca="1">IF(OR($AQ280=0,U$9="",U$9&lt;$AS280,AND($AT280&lt;&gt;"",U$9&gt;$AT280)),"",IF(BI280=0,"—",IF(INDEX('Controle de reservas'!$P$14:$P$2013,BI280)="DUPLICIDADE NO DIA","CONFLITO"&amp;IF(INDEX('Controle de reservas'!$M$14:$M$2013,BI280)&lt;&gt;"",CHAR(10)&amp;INDEX('Controle de reservas'!$M$14:$M$2013,BI280),"")&amp;IF(INDEX('Controle de reservas'!$N$14:$N$2013,BI280)&lt;&gt;"",CHAR(10)&amp;"Subst.: "&amp;INDEX('Controle de reservas'!$N$14:$N$2013,BI280),"")&amp;IF(AND(ISNUMBER(INDEX('Controle de reservas'!$I$14:$I$2013,BI280)),INDEX('Controle de reservas'!$I$14:$I$2013,BI280)&gt;0,INDEX('Controle de reservas'!$K$14:$K$2013,BI280)&gt;INDEX('Controle de reservas'!$I$14:$I$2013,BI280)),CHAR(10)&amp;"DIVERGÊNCIA DE DATAS",""),IF(INDEX('Controle de reservas'!$L$14:$L$2013,BI280)="Em cobertura","COV",IF(INDEX('Controle de reservas'!$L$14:$L$2013,BI280)="Disponível","DISP",IF(INDEX('Controle de reservas'!$L$14:$L$2013,BI280)="Não utilizado","NU",IF(INDEX('Controle de reservas'!$L$14:$L$2013,BI280)="Folga","F",IF(INDEX('Controle de reservas'!$L$14:$L$2013,BI280)="Ocorrência","O",IF(INDEX('Controle de reservas'!$L$14:$L$2013,BI280)="Programado","PROG",IF(INDEX('Controle de reservas'!$L$14:$L$2013,BI280)="Disponível no posto","DP","SEM SITUAÇÃO")))))))&amp;IF(INDEX('Controle de reservas'!$M$14:$M$2013,BI280)&lt;&gt;"",CHAR(10)&amp;INDEX('Controle de reservas'!$M$14:$M$2013,BI280),IF(OR(INDEX('Controle de reservas'!$L$14:$L$2013,BI280)="Em cobertura",INDEX('Controle de reservas'!$L$14:$L$2013,BI280)="Programado"),CHAR(10)&amp;"SEM LOCAL",""))&amp;IF(INDEX('Controle de reservas'!$N$14:$N$2013,BI280)&lt;&gt;"",CHAR(10)&amp;"Subst.: "&amp;INDEX('Controle de reservas'!$N$14:$N$2013,BI280),"")&amp;IF(AND(ISNUMBER(INDEX('Controle de reservas'!$I$14:$I$2013,BI280)),INDEX('Controle de reservas'!$I$14:$I$2013,BI280)&gt;0,INDEX('Controle de reservas'!$K$14:$K$2013,BI280)&gt;INDEX('Controle de reservas'!$I$14:$I$2013,BI280)),CHAR(10)&amp;"DIVERGÊNCIA DE DATAS","")&amp;IF(INDEX('Controle de reservas'!$P$14:$P$2013,BI280)&lt;&gt;"OK"," !",""))))</f>
      </c>
      <c r="V280" s="15">
        <f ca="1">IF(OR($AQ280=0,V$9="",V$9&lt;$AS280,AND($AT280&lt;&gt;"",V$9&gt;$AT280)),"",IF(BJ280=0,"—",IF(INDEX('Controle de reservas'!$P$14:$P$2013,BJ280)="DUPLICIDADE NO DIA","CONFLITO"&amp;IF(INDEX('Controle de reservas'!$M$14:$M$2013,BJ280)&lt;&gt;"",CHAR(10)&amp;INDEX('Controle de reservas'!$M$14:$M$2013,BJ280),"")&amp;IF(INDEX('Controle de reservas'!$N$14:$N$2013,BJ280)&lt;&gt;"",CHAR(10)&amp;"Subst.: "&amp;INDEX('Controle de reservas'!$N$14:$N$2013,BJ280),"")&amp;IF(AND(ISNUMBER(INDEX('Controle de reservas'!$I$14:$I$2013,BJ280)),INDEX('Controle de reservas'!$I$14:$I$2013,BJ280)&gt;0,INDEX('Controle de reservas'!$K$14:$K$2013,BJ280)&gt;INDEX('Controle de reservas'!$I$14:$I$2013,BJ280)),CHAR(10)&amp;"DIVERGÊNCIA DE DATAS",""),IF(INDEX('Controle de reservas'!$L$14:$L$2013,BJ280)="Em cobertura","COV",IF(INDEX('Controle de reservas'!$L$14:$L$2013,BJ280)="Disponível","DISP",IF(INDEX('Controle de reservas'!$L$14:$L$2013,BJ280)="Não utilizado","NU",IF(INDEX('Controle de reservas'!$L$14:$L$2013,BJ280)="Folga","F",IF(INDEX('Controle de reservas'!$L$14:$L$2013,BJ280)="Ocorrência","O",IF(INDEX('Controle de reservas'!$L$14:$L$2013,BJ280)="Programado","PROG",IF(INDEX('Controle de reservas'!$L$14:$L$2013,BJ280)="Disponível no posto","DP","SEM SITUAÇÃO")))))))&amp;IF(INDEX('Controle de reservas'!$M$14:$M$2013,BJ280)&lt;&gt;"",CHAR(10)&amp;INDEX('Controle de reservas'!$M$14:$M$2013,BJ280),IF(OR(INDEX('Controle de reservas'!$L$14:$L$2013,BJ280)="Em cobertura",INDEX('Controle de reservas'!$L$14:$L$2013,BJ280)="Programado"),CHAR(10)&amp;"SEM LOCAL",""))&amp;IF(INDEX('Controle de reservas'!$N$14:$N$2013,BJ280)&lt;&gt;"",CHAR(10)&amp;"Subst.: "&amp;INDEX('Controle de reservas'!$N$14:$N$2013,BJ280),"")&amp;IF(AND(ISNUMBER(INDEX('Controle de reservas'!$I$14:$I$2013,BJ280)),INDEX('Controle de reservas'!$I$14:$I$2013,BJ280)&gt;0,INDEX('Controle de reservas'!$K$14:$K$2013,BJ280)&gt;INDEX('Controle de reservas'!$I$14:$I$2013,BJ280)),CHAR(10)&amp;"DIVERGÊNCIA DE DATAS","")&amp;IF(INDEX('Controle de reservas'!$P$14:$P$2013,BJ280)&lt;&gt;"OK"," !",""))))</f>
      </c>
      <c r="W280" s="15">
        <f ca="1">IF(OR($AQ280=0,W$9="",W$9&lt;$AS280,AND($AT280&lt;&gt;"",W$9&gt;$AT280)),"",IF(BK280=0,"—",IF(INDEX('Controle de reservas'!$P$14:$P$2013,BK280)="DUPLICIDADE NO DIA","CONFLITO"&amp;IF(INDEX('Controle de reservas'!$M$14:$M$2013,BK280)&lt;&gt;"",CHAR(10)&amp;INDEX('Controle de reservas'!$M$14:$M$2013,BK280),"")&amp;IF(INDEX('Controle de reservas'!$N$14:$N$2013,BK280)&lt;&gt;"",CHAR(10)&amp;"Subst.: "&amp;INDEX('Controle de reservas'!$N$14:$N$2013,BK280),"")&amp;IF(AND(ISNUMBER(INDEX('Controle de reservas'!$I$14:$I$2013,BK280)),INDEX('Controle de reservas'!$I$14:$I$2013,BK280)&gt;0,INDEX('Controle de reservas'!$K$14:$K$2013,BK280)&gt;INDEX('Controle de reservas'!$I$14:$I$2013,BK280)),CHAR(10)&amp;"DIVERGÊNCIA DE DATAS",""),IF(INDEX('Controle de reservas'!$L$14:$L$2013,BK280)="Em cobertura","COV",IF(INDEX('Controle de reservas'!$L$14:$L$2013,BK280)="Disponível","DISP",IF(INDEX('Controle de reservas'!$L$14:$L$2013,BK280)="Não utilizado","NU",IF(INDEX('Controle de reservas'!$L$14:$L$2013,BK280)="Folga","F",IF(INDEX('Controle de reservas'!$L$14:$L$2013,BK280)="Ocorrência","O",IF(INDEX('Controle de reservas'!$L$14:$L$2013,BK280)="Programado","PROG",IF(INDEX('Controle de reservas'!$L$14:$L$2013,BK280)="Disponível no posto","DP","SEM SITUAÇÃO")))))))&amp;IF(INDEX('Controle de reservas'!$M$14:$M$2013,BK280)&lt;&gt;"",CHAR(10)&amp;INDEX('Controle de reservas'!$M$14:$M$2013,BK280),IF(OR(INDEX('Controle de reservas'!$L$14:$L$2013,BK280)="Em cobertura",INDEX('Controle de reservas'!$L$14:$L$2013,BK280)="Programado"),CHAR(10)&amp;"SEM LOCAL",""))&amp;IF(INDEX('Controle de reservas'!$N$14:$N$2013,BK280)&lt;&gt;"",CHAR(10)&amp;"Subst.: "&amp;INDEX('Controle de reservas'!$N$14:$N$2013,BK280),"")&amp;IF(AND(ISNUMBER(INDEX('Controle de reservas'!$I$14:$I$2013,BK280)),INDEX('Controle de reservas'!$I$14:$I$2013,BK280)&gt;0,INDEX('Controle de reservas'!$K$14:$K$2013,BK280)&gt;INDEX('Controle de reservas'!$I$14:$I$2013,BK280)),CHAR(10)&amp;"DIVERGÊNCIA DE DATAS","")&amp;IF(INDEX('Controle de reservas'!$P$14:$P$2013,BK280)&lt;&gt;"OK"," !",""))))</f>
      </c>
      <c r="X280" s="15">
        <f ca="1">IF(OR($AQ280=0,X$9="",X$9&lt;$AS280,AND($AT280&lt;&gt;"",X$9&gt;$AT280)),"",IF(BL280=0,"—",IF(INDEX('Controle de reservas'!$P$14:$P$2013,BL280)="DUPLICIDADE NO DIA","CONFLITO"&amp;IF(INDEX('Controle de reservas'!$M$14:$M$2013,BL280)&lt;&gt;"",CHAR(10)&amp;INDEX('Controle de reservas'!$M$14:$M$2013,BL280),"")&amp;IF(INDEX('Controle de reservas'!$N$14:$N$2013,BL280)&lt;&gt;"",CHAR(10)&amp;"Subst.: "&amp;INDEX('Controle de reservas'!$N$14:$N$2013,BL280),"")&amp;IF(AND(ISNUMBER(INDEX('Controle de reservas'!$I$14:$I$2013,BL280)),INDEX('Controle de reservas'!$I$14:$I$2013,BL280)&gt;0,INDEX('Controle de reservas'!$K$14:$K$2013,BL280)&gt;INDEX('Controle de reservas'!$I$14:$I$2013,BL280)),CHAR(10)&amp;"DIVERGÊNCIA DE DATAS",""),IF(INDEX('Controle de reservas'!$L$14:$L$2013,BL280)="Em cobertura","COV",IF(INDEX('Controle de reservas'!$L$14:$L$2013,BL280)="Disponível","DISP",IF(INDEX('Controle de reservas'!$L$14:$L$2013,BL280)="Não utilizado","NU",IF(INDEX('Controle de reservas'!$L$14:$L$2013,BL280)="Folga","F",IF(INDEX('Controle de reservas'!$L$14:$L$2013,BL280)="Ocorrência","O",IF(INDEX('Controle de reservas'!$L$14:$L$2013,BL280)="Programado","PROG",IF(INDEX('Controle de reservas'!$L$14:$L$2013,BL280)="Disponível no posto","DP","SEM SITUAÇÃO")))))))&amp;IF(INDEX('Controle de reservas'!$M$14:$M$2013,BL280)&lt;&gt;"",CHAR(10)&amp;INDEX('Controle de reservas'!$M$14:$M$2013,BL280),IF(OR(INDEX('Controle de reservas'!$L$14:$L$2013,BL280)="Em cobertura",INDEX('Controle de reservas'!$L$14:$L$2013,BL280)="Programado"),CHAR(10)&amp;"SEM LOCAL",""))&amp;IF(INDEX('Controle de reservas'!$N$14:$N$2013,BL280)&lt;&gt;"",CHAR(10)&amp;"Subst.: "&amp;INDEX('Controle de reservas'!$N$14:$N$2013,BL280),"")&amp;IF(AND(ISNUMBER(INDEX('Controle de reservas'!$I$14:$I$2013,BL280)),INDEX('Controle de reservas'!$I$14:$I$2013,BL280)&gt;0,INDEX('Controle de reservas'!$K$14:$K$2013,BL280)&gt;INDEX('Controle de reservas'!$I$14:$I$2013,BL280)),CHAR(10)&amp;"DIVERGÊNCIA DE DATAS","")&amp;IF(INDEX('Controle de reservas'!$P$14:$P$2013,BL280)&lt;&gt;"OK"," !",""))))</f>
      </c>
      <c r="Y280" s="15">
        <f ca="1">IF(OR($AQ280=0,Y$9="",Y$9&lt;$AS280,AND($AT280&lt;&gt;"",Y$9&gt;$AT280)),"",IF(BM280=0,"—",IF(INDEX('Controle de reservas'!$P$14:$P$2013,BM280)="DUPLICIDADE NO DIA","CONFLITO"&amp;IF(INDEX('Controle de reservas'!$M$14:$M$2013,BM280)&lt;&gt;"",CHAR(10)&amp;INDEX('Controle de reservas'!$M$14:$M$2013,BM280),"")&amp;IF(INDEX('Controle de reservas'!$N$14:$N$2013,BM280)&lt;&gt;"",CHAR(10)&amp;"Subst.: "&amp;INDEX('Controle de reservas'!$N$14:$N$2013,BM280),"")&amp;IF(AND(ISNUMBER(INDEX('Controle de reservas'!$I$14:$I$2013,BM280)),INDEX('Controle de reservas'!$I$14:$I$2013,BM280)&gt;0,INDEX('Controle de reservas'!$K$14:$K$2013,BM280)&gt;INDEX('Controle de reservas'!$I$14:$I$2013,BM280)),CHAR(10)&amp;"DIVERGÊNCIA DE DATAS",""),IF(INDEX('Controle de reservas'!$L$14:$L$2013,BM280)="Em cobertura","COV",IF(INDEX('Controle de reservas'!$L$14:$L$2013,BM280)="Disponível","DISP",IF(INDEX('Controle de reservas'!$L$14:$L$2013,BM280)="Não utilizado","NU",IF(INDEX('Controle de reservas'!$L$14:$L$2013,BM280)="Folga","F",IF(INDEX('Controle de reservas'!$L$14:$L$2013,BM280)="Ocorrência","O",IF(INDEX('Controle de reservas'!$L$14:$L$2013,BM280)="Programado","PROG",IF(INDEX('Controle de reservas'!$L$14:$L$2013,BM280)="Disponível no posto","DP","SEM SITUAÇÃO")))))))&amp;IF(INDEX('Controle de reservas'!$M$14:$M$2013,BM280)&lt;&gt;"",CHAR(10)&amp;INDEX('Controle de reservas'!$M$14:$M$2013,BM280),IF(OR(INDEX('Controle de reservas'!$L$14:$L$2013,BM280)="Em cobertura",INDEX('Controle de reservas'!$L$14:$L$2013,BM280)="Programado"),CHAR(10)&amp;"SEM LOCAL",""))&amp;IF(INDEX('Controle de reservas'!$N$14:$N$2013,BM280)&lt;&gt;"",CHAR(10)&amp;"Subst.: "&amp;INDEX('Controle de reservas'!$N$14:$N$2013,BM280),"")&amp;IF(AND(ISNUMBER(INDEX('Controle de reservas'!$I$14:$I$2013,BM280)),INDEX('Controle de reservas'!$I$14:$I$2013,BM280)&gt;0,INDEX('Controle de reservas'!$K$14:$K$2013,BM280)&gt;INDEX('Controle de reservas'!$I$14:$I$2013,BM280)),CHAR(10)&amp;"DIVERGÊNCIA DE DATAS","")&amp;IF(INDEX('Controle de reservas'!$P$14:$P$2013,BM280)&lt;&gt;"OK"," !",""))))</f>
      </c>
      <c r="Z280" s="15">
        <f ca="1">IF(OR($AQ280=0,Z$9="",Z$9&lt;$AS280,AND($AT280&lt;&gt;"",Z$9&gt;$AT280)),"",IF(BN280=0,"—",IF(INDEX('Controle de reservas'!$P$14:$P$2013,BN280)="DUPLICIDADE NO DIA","CONFLITO"&amp;IF(INDEX('Controle de reservas'!$M$14:$M$2013,BN280)&lt;&gt;"",CHAR(10)&amp;INDEX('Controle de reservas'!$M$14:$M$2013,BN280),"")&amp;IF(INDEX('Controle de reservas'!$N$14:$N$2013,BN280)&lt;&gt;"",CHAR(10)&amp;"Subst.: "&amp;INDEX('Controle de reservas'!$N$14:$N$2013,BN280),"")&amp;IF(AND(ISNUMBER(INDEX('Controle de reservas'!$I$14:$I$2013,BN280)),INDEX('Controle de reservas'!$I$14:$I$2013,BN280)&gt;0,INDEX('Controle de reservas'!$K$14:$K$2013,BN280)&gt;INDEX('Controle de reservas'!$I$14:$I$2013,BN280)),CHAR(10)&amp;"DIVERGÊNCIA DE DATAS",""),IF(INDEX('Controle de reservas'!$L$14:$L$2013,BN280)="Em cobertura","COV",IF(INDEX('Controle de reservas'!$L$14:$L$2013,BN280)="Disponível","DISP",IF(INDEX('Controle de reservas'!$L$14:$L$2013,BN280)="Não utilizado","NU",IF(INDEX('Controle de reservas'!$L$14:$L$2013,BN280)="Folga","F",IF(INDEX('Controle de reservas'!$L$14:$L$2013,BN280)="Ocorrência","O",IF(INDEX('Controle de reservas'!$L$14:$L$2013,BN280)="Programado","PROG",IF(INDEX('Controle de reservas'!$L$14:$L$2013,BN280)="Disponível no posto","DP","SEM SITUAÇÃO")))))))&amp;IF(INDEX('Controle de reservas'!$M$14:$M$2013,BN280)&lt;&gt;"",CHAR(10)&amp;INDEX('Controle de reservas'!$M$14:$M$2013,BN280),IF(OR(INDEX('Controle de reservas'!$L$14:$L$2013,BN280)="Em cobertura",INDEX('Controle de reservas'!$L$14:$L$2013,BN280)="Programado"),CHAR(10)&amp;"SEM LOCAL",""))&amp;IF(INDEX('Controle de reservas'!$N$14:$N$2013,BN280)&lt;&gt;"",CHAR(10)&amp;"Subst.: "&amp;INDEX('Controle de reservas'!$N$14:$N$2013,BN280),"")&amp;IF(AND(ISNUMBER(INDEX('Controle de reservas'!$I$14:$I$2013,BN280)),INDEX('Controle de reservas'!$I$14:$I$2013,BN280)&gt;0,INDEX('Controle de reservas'!$K$14:$K$2013,BN280)&gt;INDEX('Controle de reservas'!$I$14:$I$2013,BN280)),CHAR(10)&amp;"DIVERGÊNCIA DE DATAS","")&amp;IF(INDEX('Controle de reservas'!$P$14:$P$2013,BN280)&lt;&gt;"OK"," !",""))))</f>
      </c>
      <c r="AA280" s="15">
        <f ca="1">IF(OR($AQ280=0,AA$9="",AA$9&lt;$AS280,AND($AT280&lt;&gt;"",AA$9&gt;$AT280)),"",IF(BO280=0,"—",IF(INDEX('Controle de reservas'!$P$14:$P$2013,BO280)="DUPLICIDADE NO DIA","CONFLITO"&amp;IF(INDEX('Controle de reservas'!$M$14:$M$2013,BO280)&lt;&gt;"",CHAR(10)&amp;INDEX('Controle de reservas'!$M$14:$M$2013,BO280),"")&amp;IF(INDEX('Controle de reservas'!$N$14:$N$2013,BO280)&lt;&gt;"",CHAR(10)&amp;"Subst.: "&amp;INDEX('Controle de reservas'!$N$14:$N$2013,BO280),"")&amp;IF(AND(ISNUMBER(INDEX('Controle de reservas'!$I$14:$I$2013,BO280)),INDEX('Controle de reservas'!$I$14:$I$2013,BO280)&gt;0,INDEX('Controle de reservas'!$K$14:$K$2013,BO280)&gt;INDEX('Controle de reservas'!$I$14:$I$2013,BO280)),CHAR(10)&amp;"DIVERGÊNCIA DE DATAS",""),IF(INDEX('Controle de reservas'!$L$14:$L$2013,BO280)="Em cobertura","COV",IF(INDEX('Controle de reservas'!$L$14:$L$2013,BO280)="Disponível","DISP",IF(INDEX('Controle de reservas'!$L$14:$L$2013,BO280)="Não utilizado","NU",IF(INDEX('Controle de reservas'!$L$14:$L$2013,BO280)="Folga","F",IF(INDEX('Controle de reservas'!$L$14:$L$2013,BO280)="Ocorrência","O",IF(INDEX('Controle de reservas'!$L$14:$L$2013,BO280)="Programado","PROG",IF(INDEX('Controle de reservas'!$L$14:$L$2013,BO280)="Disponível no posto","DP","SEM SITUAÇÃO")))))))&amp;IF(INDEX('Controle de reservas'!$M$14:$M$2013,BO280)&lt;&gt;"",CHAR(10)&amp;INDEX('Controle de reservas'!$M$14:$M$2013,BO280),IF(OR(INDEX('Controle de reservas'!$L$14:$L$2013,BO280)="Em cobertura",INDEX('Controle de reservas'!$L$14:$L$2013,BO280)="Programado"),CHAR(10)&amp;"SEM LOCAL",""))&amp;IF(INDEX('Controle de reservas'!$N$14:$N$2013,BO280)&lt;&gt;"",CHAR(10)&amp;"Subst.: "&amp;INDEX('Controle de reservas'!$N$14:$N$2013,BO280),"")&amp;IF(AND(ISNUMBER(INDEX('Controle de reservas'!$I$14:$I$2013,BO280)),INDEX('Controle de reservas'!$I$14:$I$2013,BO280)&gt;0,INDEX('Controle de reservas'!$K$14:$K$2013,BO280)&gt;INDEX('Controle de reservas'!$I$14:$I$2013,BO280)),CHAR(10)&amp;"DIVERGÊNCIA DE DATAS","")&amp;IF(INDEX('Controle de reservas'!$P$14:$P$2013,BO280)&lt;&gt;"OK"," !",""))))</f>
      </c>
      <c r="AB280" s="15">
        <f ca="1">IF(OR($AQ280=0,AB$9="",AB$9&lt;$AS280,AND($AT280&lt;&gt;"",AB$9&gt;$AT280)),"",IF(BP280=0,"—",IF(INDEX('Controle de reservas'!$P$14:$P$2013,BP280)="DUPLICIDADE NO DIA","CONFLITO"&amp;IF(INDEX('Controle de reservas'!$M$14:$M$2013,BP280)&lt;&gt;"",CHAR(10)&amp;INDEX('Controle de reservas'!$M$14:$M$2013,BP280),"")&amp;IF(INDEX('Controle de reservas'!$N$14:$N$2013,BP280)&lt;&gt;"",CHAR(10)&amp;"Subst.: "&amp;INDEX('Controle de reservas'!$N$14:$N$2013,BP280),"")&amp;IF(AND(ISNUMBER(INDEX('Controle de reservas'!$I$14:$I$2013,BP280)),INDEX('Controle de reservas'!$I$14:$I$2013,BP280)&gt;0,INDEX('Controle de reservas'!$K$14:$K$2013,BP280)&gt;INDEX('Controle de reservas'!$I$14:$I$2013,BP280)),CHAR(10)&amp;"DIVERGÊNCIA DE DATAS",""),IF(INDEX('Controle de reservas'!$L$14:$L$2013,BP280)="Em cobertura","COV",IF(INDEX('Controle de reservas'!$L$14:$L$2013,BP280)="Disponível","DISP",IF(INDEX('Controle de reservas'!$L$14:$L$2013,BP280)="Não utilizado","NU",IF(INDEX('Controle de reservas'!$L$14:$L$2013,BP280)="Folga","F",IF(INDEX('Controle de reservas'!$L$14:$L$2013,BP280)="Ocorrência","O",IF(INDEX('Controle de reservas'!$L$14:$L$2013,BP280)="Programado","PROG",IF(INDEX('Controle de reservas'!$L$14:$L$2013,BP280)="Disponível no posto","DP","SEM SITUAÇÃO")))))))&amp;IF(INDEX('Controle de reservas'!$M$14:$M$2013,BP280)&lt;&gt;"",CHAR(10)&amp;INDEX('Controle de reservas'!$M$14:$M$2013,BP280),IF(OR(INDEX('Controle de reservas'!$L$14:$L$2013,BP280)="Em cobertura",INDEX('Controle de reservas'!$L$14:$L$2013,BP280)="Programado"),CHAR(10)&amp;"SEM LOCAL",""))&amp;IF(INDEX('Controle de reservas'!$N$14:$N$2013,BP280)&lt;&gt;"",CHAR(10)&amp;"Subst.: "&amp;INDEX('Controle de reservas'!$N$14:$N$2013,BP280),"")&amp;IF(AND(ISNUMBER(INDEX('Controle de reservas'!$I$14:$I$2013,BP280)),INDEX('Controle de reservas'!$I$14:$I$2013,BP280)&gt;0,INDEX('Controle de reservas'!$K$14:$K$2013,BP280)&gt;INDEX('Controle de reservas'!$I$14:$I$2013,BP280)),CHAR(10)&amp;"DIVERGÊNCIA DE DATAS","")&amp;IF(INDEX('Controle de reservas'!$P$14:$P$2013,BP280)&lt;&gt;"OK"," !",""))))</f>
      </c>
      <c r="AC280" s="15">
        <f ca="1">IF(OR($AQ280=0,AC$9="",AC$9&lt;$AS280,AND($AT280&lt;&gt;"",AC$9&gt;$AT280)),"",IF(BQ280=0,"—",IF(INDEX('Controle de reservas'!$P$14:$P$2013,BQ280)="DUPLICIDADE NO DIA","CONFLITO"&amp;IF(INDEX('Controle de reservas'!$M$14:$M$2013,BQ280)&lt;&gt;"",CHAR(10)&amp;INDEX('Controle de reservas'!$M$14:$M$2013,BQ280),"")&amp;IF(INDEX('Controle de reservas'!$N$14:$N$2013,BQ280)&lt;&gt;"",CHAR(10)&amp;"Subst.: "&amp;INDEX('Controle de reservas'!$N$14:$N$2013,BQ280),"")&amp;IF(AND(ISNUMBER(INDEX('Controle de reservas'!$I$14:$I$2013,BQ280)),INDEX('Controle de reservas'!$I$14:$I$2013,BQ280)&gt;0,INDEX('Controle de reservas'!$K$14:$K$2013,BQ280)&gt;INDEX('Controle de reservas'!$I$14:$I$2013,BQ280)),CHAR(10)&amp;"DIVERGÊNCIA DE DATAS",""),IF(INDEX('Controle de reservas'!$L$14:$L$2013,BQ280)="Em cobertura","COV",IF(INDEX('Controle de reservas'!$L$14:$L$2013,BQ280)="Disponível","DISP",IF(INDEX('Controle de reservas'!$L$14:$L$2013,BQ280)="Não utilizado","NU",IF(INDEX('Controle de reservas'!$L$14:$L$2013,BQ280)="Folga","F",IF(INDEX('Controle de reservas'!$L$14:$L$2013,BQ280)="Ocorrência","O",IF(INDEX('Controle de reservas'!$L$14:$L$2013,BQ280)="Programado","PROG",IF(INDEX('Controle de reservas'!$L$14:$L$2013,BQ280)="Disponível no posto","DP","SEM SITUAÇÃO")))))))&amp;IF(INDEX('Controle de reservas'!$M$14:$M$2013,BQ280)&lt;&gt;"",CHAR(10)&amp;INDEX('Controle de reservas'!$M$14:$M$2013,BQ280),IF(OR(INDEX('Controle de reservas'!$L$14:$L$2013,BQ280)="Em cobertura",INDEX('Controle de reservas'!$L$14:$L$2013,BQ280)="Programado"),CHAR(10)&amp;"SEM LOCAL",""))&amp;IF(INDEX('Controle de reservas'!$N$14:$N$2013,BQ280)&lt;&gt;"",CHAR(10)&amp;"Subst.: "&amp;INDEX('Controle de reservas'!$N$14:$N$2013,BQ280),"")&amp;IF(AND(ISNUMBER(INDEX('Controle de reservas'!$I$14:$I$2013,BQ280)),INDEX('Controle de reservas'!$I$14:$I$2013,BQ280)&gt;0,INDEX('Controle de reservas'!$K$14:$K$2013,BQ280)&gt;INDEX('Controle de reservas'!$I$14:$I$2013,BQ280)),CHAR(10)&amp;"DIVERGÊNCIA DE DATAS","")&amp;IF(INDEX('Controle de reservas'!$P$14:$P$2013,BQ280)&lt;&gt;"OK"," !",""))))</f>
      </c>
      <c r="AD280" s="15">
        <f ca="1">IF(OR($AQ280=0,AD$9="",AD$9&lt;$AS280,AND($AT280&lt;&gt;"",AD$9&gt;$AT280)),"",IF(BR280=0,"—",IF(INDEX('Controle de reservas'!$P$14:$P$2013,BR280)="DUPLICIDADE NO DIA","CONFLITO"&amp;IF(INDEX('Controle de reservas'!$M$14:$M$2013,BR280)&lt;&gt;"",CHAR(10)&amp;INDEX('Controle de reservas'!$M$14:$M$2013,BR280),"")&amp;IF(INDEX('Controle de reservas'!$N$14:$N$2013,BR280)&lt;&gt;"",CHAR(10)&amp;"Subst.: "&amp;INDEX('Controle de reservas'!$N$14:$N$2013,BR280),"")&amp;IF(AND(ISNUMBER(INDEX('Controle de reservas'!$I$14:$I$2013,BR280)),INDEX('Controle de reservas'!$I$14:$I$2013,BR280)&gt;0,INDEX('Controle de reservas'!$K$14:$K$2013,BR280)&gt;INDEX('Controle de reservas'!$I$14:$I$2013,BR280)),CHAR(10)&amp;"DIVERGÊNCIA DE DATAS",""),IF(INDEX('Controle de reservas'!$L$14:$L$2013,BR280)="Em cobertura","COV",IF(INDEX('Controle de reservas'!$L$14:$L$2013,BR280)="Disponível","DISP",IF(INDEX('Controle de reservas'!$L$14:$L$2013,BR280)="Não utilizado","NU",IF(INDEX('Controle de reservas'!$L$14:$L$2013,BR280)="Folga","F",IF(INDEX('Controle de reservas'!$L$14:$L$2013,BR280)="Ocorrência","O",IF(INDEX('Controle de reservas'!$L$14:$L$2013,BR280)="Programado","PROG",IF(INDEX('Controle de reservas'!$L$14:$L$2013,BR280)="Disponível no posto","DP","SEM SITUAÇÃO")))))))&amp;IF(INDEX('Controle de reservas'!$M$14:$M$2013,BR280)&lt;&gt;"",CHAR(10)&amp;INDEX('Controle de reservas'!$M$14:$M$2013,BR280),IF(OR(INDEX('Controle de reservas'!$L$14:$L$2013,BR280)="Em cobertura",INDEX('Controle de reservas'!$L$14:$L$2013,BR280)="Programado"),CHAR(10)&amp;"SEM LOCAL",""))&amp;IF(INDEX('Controle de reservas'!$N$14:$N$2013,BR280)&lt;&gt;"",CHAR(10)&amp;"Subst.: "&amp;INDEX('Controle de reservas'!$N$14:$N$2013,BR280),"")&amp;IF(AND(ISNUMBER(INDEX('Controle de reservas'!$I$14:$I$2013,BR280)),INDEX('Controle de reservas'!$I$14:$I$2013,BR280)&gt;0,INDEX('Controle de reservas'!$K$14:$K$2013,BR280)&gt;INDEX('Controle de reservas'!$I$14:$I$2013,BR280)),CHAR(10)&amp;"DIVERGÊNCIA DE DATAS","")&amp;IF(INDEX('Controle de reservas'!$P$14:$P$2013,BR280)&lt;&gt;"OK"," !",""))))</f>
      </c>
      <c r="AE280" s="15">
        <f ca="1">IF(OR($AQ280=0,AE$9="",AE$9&lt;$AS280,AND($AT280&lt;&gt;"",AE$9&gt;$AT280)),"",IF(BS280=0,"—",IF(INDEX('Controle de reservas'!$P$14:$P$2013,BS280)="DUPLICIDADE NO DIA","CONFLITO"&amp;IF(INDEX('Controle de reservas'!$M$14:$M$2013,BS280)&lt;&gt;"",CHAR(10)&amp;INDEX('Controle de reservas'!$M$14:$M$2013,BS280),"")&amp;IF(INDEX('Controle de reservas'!$N$14:$N$2013,BS280)&lt;&gt;"",CHAR(10)&amp;"Subst.: "&amp;INDEX('Controle de reservas'!$N$14:$N$2013,BS280),"")&amp;IF(AND(ISNUMBER(INDEX('Controle de reservas'!$I$14:$I$2013,BS280)),INDEX('Controle de reservas'!$I$14:$I$2013,BS280)&gt;0,INDEX('Controle de reservas'!$K$14:$K$2013,BS280)&gt;INDEX('Controle de reservas'!$I$14:$I$2013,BS280)),CHAR(10)&amp;"DIVERGÊNCIA DE DATAS",""),IF(INDEX('Controle de reservas'!$L$14:$L$2013,BS280)="Em cobertura","COV",IF(INDEX('Controle de reservas'!$L$14:$L$2013,BS280)="Disponível","DISP",IF(INDEX('Controle de reservas'!$L$14:$L$2013,BS280)="Não utilizado","NU",IF(INDEX('Controle de reservas'!$L$14:$L$2013,BS280)="Folga","F",IF(INDEX('Controle de reservas'!$L$14:$L$2013,BS280)="Ocorrência","O",IF(INDEX('Controle de reservas'!$L$14:$L$2013,BS280)="Programado","PROG",IF(INDEX('Controle de reservas'!$L$14:$L$2013,BS280)="Disponível no posto","DP","SEM SITUAÇÃO")))))))&amp;IF(INDEX('Controle de reservas'!$M$14:$M$2013,BS280)&lt;&gt;"",CHAR(10)&amp;INDEX('Controle de reservas'!$M$14:$M$2013,BS280),IF(OR(INDEX('Controle de reservas'!$L$14:$L$2013,BS280)="Em cobertura",INDEX('Controle de reservas'!$L$14:$L$2013,BS280)="Programado"),CHAR(10)&amp;"SEM LOCAL",""))&amp;IF(INDEX('Controle de reservas'!$N$14:$N$2013,BS280)&lt;&gt;"",CHAR(10)&amp;"Subst.: "&amp;INDEX('Controle de reservas'!$N$14:$N$2013,BS280),"")&amp;IF(AND(ISNUMBER(INDEX('Controle de reservas'!$I$14:$I$2013,BS280)),INDEX('Controle de reservas'!$I$14:$I$2013,BS280)&gt;0,INDEX('Controle de reservas'!$K$14:$K$2013,BS280)&gt;INDEX('Controle de reservas'!$I$14:$I$2013,BS280)),CHAR(10)&amp;"DIVERGÊNCIA DE DATAS","")&amp;IF(INDEX('Controle de reservas'!$P$14:$P$2013,BS280)&lt;&gt;"OK"," !",""))))</f>
      </c>
      <c r="AF280" s="15">
        <f ca="1">IF(OR($AQ280=0,AF$9="",AF$9&lt;$AS280,AND($AT280&lt;&gt;"",AF$9&gt;$AT280)),"",IF(BT280=0,"—",IF(INDEX('Controle de reservas'!$P$14:$P$2013,BT280)="DUPLICIDADE NO DIA","CONFLITO"&amp;IF(INDEX('Controle de reservas'!$M$14:$M$2013,BT280)&lt;&gt;"",CHAR(10)&amp;INDEX('Controle de reservas'!$M$14:$M$2013,BT280),"")&amp;IF(INDEX('Controle de reservas'!$N$14:$N$2013,BT280)&lt;&gt;"",CHAR(10)&amp;"Subst.: "&amp;INDEX('Controle de reservas'!$N$14:$N$2013,BT280),"")&amp;IF(AND(ISNUMBER(INDEX('Controle de reservas'!$I$14:$I$2013,BT280)),INDEX('Controle de reservas'!$I$14:$I$2013,BT280)&gt;0,INDEX('Controle de reservas'!$K$14:$K$2013,BT280)&gt;INDEX('Controle de reservas'!$I$14:$I$2013,BT280)),CHAR(10)&amp;"DIVERGÊNCIA DE DATAS",""),IF(INDEX('Controle de reservas'!$L$14:$L$2013,BT280)="Em cobertura","COV",IF(INDEX('Controle de reservas'!$L$14:$L$2013,BT280)="Disponível","DISP",IF(INDEX('Controle de reservas'!$L$14:$L$2013,BT280)="Não utilizado","NU",IF(INDEX('Controle de reservas'!$L$14:$L$2013,BT280)="Folga","F",IF(INDEX('Controle de reservas'!$L$14:$L$2013,BT280)="Ocorrência","O",IF(INDEX('Controle de reservas'!$L$14:$L$2013,BT280)="Programado","PROG",IF(INDEX('Controle de reservas'!$L$14:$L$2013,BT280)="Disponível no posto","DP","SEM SITUAÇÃO")))))))&amp;IF(INDEX('Controle de reservas'!$M$14:$M$2013,BT280)&lt;&gt;"",CHAR(10)&amp;INDEX('Controle de reservas'!$M$14:$M$2013,BT280),IF(OR(INDEX('Controle de reservas'!$L$14:$L$2013,BT280)="Em cobertura",INDEX('Controle de reservas'!$L$14:$L$2013,BT280)="Programado"),CHAR(10)&amp;"SEM LOCAL",""))&amp;IF(INDEX('Controle de reservas'!$N$14:$N$2013,BT280)&lt;&gt;"",CHAR(10)&amp;"Subst.: "&amp;INDEX('Controle de reservas'!$N$14:$N$2013,BT280),"")&amp;IF(AND(ISNUMBER(INDEX('Controle de reservas'!$I$14:$I$2013,BT280)),INDEX('Controle de reservas'!$I$14:$I$2013,BT280)&gt;0,INDEX('Controle de reservas'!$K$14:$K$2013,BT280)&gt;INDEX('Controle de reservas'!$I$14:$I$2013,BT280)),CHAR(10)&amp;"DIVERGÊNCIA DE DATAS","")&amp;IF(INDEX('Controle de reservas'!$P$14:$P$2013,BT280)&lt;&gt;"OK"," !",""))))</f>
      </c>
      <c r="AG280" s="15">
        <f ca="1">IF(OR($AQ280=0,AG$9="",AG$9&lt;$AS280,AND($AT280&lt;&gt;"",AG$9&gt;$AT280)),"",IF(BU280=0,"—",IF(INDEX('Controle de reservas'!$P$14:$P$2013,BU280)="DUPLICIDADE NO DIA","CONFLITO"&amp;IF(INDEX('Controle de reservas'!$M$14:$M$2013,BU280)&lt;&gt;"",CHAR(10)&amp;INDEX('Controle de reservas'!$M$14:$M$2013,BU280),"")&amp;IF(INDEX('Controle de reservas'!$N$14:$N$2013,BU280)&lt;&gt;"",CHAR(10)&amp;"Subst.: "&amp;INDEX('Controle de reservas'!$N$14:$N$2013,BU280),"")&amp;IF(AND(ISNUMBER(INDEX('Controle de reservas'!$I$14:$I$2013,BU280)),INDEX('Controle de reservas'!$I$14:$I$2013,BU280)&gt;0,INDEX('Controle de reservas'!$K$14:$K$2013,BU280)&gt;INDEX('Controle de reservas'!$I$14:$I$2013,BU280)),CHAR(10)&amp;"DIVERGÊNCIA DE DATAS",""),IF(INDEX('Controle de reservas'!$L$14:$L$2013,BU280)="Em cobertura","COV",IF(INDEX('Controle de reservas'!$L$14:$L$2013,BU280)="Disponível","DISP",IF(INDEX('Controle de reservas'!$L$14:$L$2013,BU280)="Não utilizado","NU",IF(INDEX('Controle de reservas'!$L$14:$L$2013,BU280)="Folga","F",IF(INDEX('Controle de reservas'!$L$14:$L$2013,BU280)="Ocorrência","O",IF(INDEX('Controle de reservas'!$L$14:$L$2013,BU280)="Programado","PROG",IF(INDEX('Controle de reservas'!$L$14:$L$2013,BU280)="Disponível no posto","DP","SEM SITUAÇÃO")))))))&amp;IF(INDEX('Controle de reservas'!$M$14:$M$2013,BU280)&lt;&gt;"",CHAR(10)&amp;INDEX('Controle de reservas'!$M$14:$M$2013,BU280),IF(OR(INDEX('Controle de reservas'!$L$14:$L$2013,BU280)="Em cobertura",INDEX('Controle de reservas'!$L$14:$L$2013,BU280)="Programado"),CHAR(10)&amp;"SEM LOCAL",""))&amp;IF(INDEX('Controle de reservas'!$N$14:$N$2013,BU280)&lt;&gt;"",CHAR(10)&amp;"Subst.: "&amp;INDEX('Controle de reservas'!$N$14:$N$2013,BU280),"")&amp;IF(AND(ISNUMBER(INDEX('Controle de reservas'!$I$14:$I$2013,BU280)),INDEX('Controle de reservas'!$I$14:$I$2013,BU280)&gt;0,INDEX('Controle de reservas'!$K$14:$K$2013,BU280)&gt;INDEX('Controle de reservas'!$I$14:$I$2013,BU280)),CHAR(10)&amp;"DIVERGÊNCIA DE DATAS","")&amp;IF(INDEX('Controle de reservas'!$P$14:$P$2013,BU280)&lt;&gt;"OK"," !",""))))</f>
      </c>
      <c r="AH280" s="15">
        <f ca="1">IF(OR($AQ280=0,AH$9="",AH$9&lt;$AS280,AND($AT280&lt;&gt;"",AH$9&gt;$AT280)),"",IF(BV280=0,"—",IF(INDEX('Controle de reservas'!$P$14:$P$2013,BV280)="DUPLICIDADE NO DIA","CONFLITO"&amp;IF(INDEX('Controle de reservas'!$M$14:$M$2013,BV280)&lt;&gt;"",CHAR(10)&amp;INDEX('Controle de reservas'!$M$14:$M$2013,BV280),"")&amp;IF(INDEX('Controle de reservas'!$N$14:$N$2013,BV280)&lt;&gt;"",CHAR(10)&amp;"Subst.: "&amp;INDEX('Controle de reservas'!$N$14:$N$2013,BV280),"")&amp;IF(AND(ISNUMBER(INDEX('Controle de reservas'!$I$14:$I$2013,BV280)),INDEX('Controle de reservas'!$I$14:$I$2013,BV280)&gt;0,INDEX('Controle de reservas'!$K$14:$K$2013,BV280)&gt;INDEX('Controle de reservas'!$I$14:$I$2013,BV280)),CHAR(10)&amp;"DIVERGÊNCIA DE DATAS",""),IF(INDEX('Controle de reservas'!$L$14:$L$2013,BV280)="Em cobertura","COV",IF(INDEX('Controle de reservas'!$L$14:$L$2013,BV280)="Disponível","DISP",IF(INDEX('Controle de reservas'!$L$14:$L$2013,BV280)="Não utilizado","NU",IF(INDEX('Controle de reservas'!$L$14:$L$2013,BV280)="Folga","F",IF(INDEX('Controle de reservas'!$L$14:$L$2013,BV280)="Ocorrência","O",IF(INDEX('Controle de reservas'!$L$14:$L$2013,BV280)="Programado","PROG",IF(INDEX('Controle de reservas'!$L$14:$L$2013,BV280)="Disponível no posto","DP","SEM SITUAÇÃO")))))))&amp;IF(INDEX('Controle de reservas'!$M$14:$M$2013,BV280)&lt;&gt;"",CHAR(10)&amp;INDEX('Controle de reservas'!$M$14:$M$2013,BV280),IF(OR(INDEX('Controle de reservas'!$L$14:$L$2013,BV280)="Em cobertura",INDEX('Controle de reservas'!$L$14:$L$2013,BV280)="Programado"),CHAR(10)&amp;"SEM LOCAL",""))&amp;IF(INDEX('Controle de reservas'!$N$14:$N$2013,BV280)&lt;&gt;"",CHAR(10)&amp;"Subst.: "&amp;INDEX('Controle de reservas'!$N$14:$N$2013,BV280),"")&amp;IF(AND(ISNUMBER(INDEX('Controle de reservas'!$I$14:$I$2013,BV280)),INDEX('Controle de reservas'!$I$14:$I$2013,BV280)&gt;0,INDEX('Controle de reservas'!$K$14:$K$2013,BV280)&gt;INDEX('Controle de reservas'!$I$14:$I$2013,BV280)),CHAR(10)&amp;"DIVERGÊNCIA DE DATAS","")&amp;IF(INDEX('Controle de reservas'!$P$14:$P$2013,BV280)&lt;&gt;"OK"," !",""))))</f>
      </c>
      <c r="AI280" s="15">
        <f ca="1">IF(OR($AQ280=0,AI$9="",AI$9&lt;$AS280,AND($AT280&lt;&gt;"",AI$9&gt;$AT280)),"",IF(BW280=0,"—",IF(INDEX('Controle de reservas'!$P$14:$P$2013,BW280)="DUPLICIDADE NO DIA","CONFLITO"&amp;IF(INDEX('Controle de reservas'!$M$14:$M$2013,BW280)&lt;&gt;"",CHAR(10)&amp;INDEX('Controle de reservas'!$M$14:$M$2013,BW280),"")&amp;IF(INDEX('Controle de reservas'!$N$14:$N$2013,BW280)&lt;&gt;"",CHAR(10)&amp;"Subst.: "&amp;INDEX('Controle de reservas'!$N$14:$N$2013,BW280),"")&amp;IF(AND(ISNUMBER(INDEX('Controle de reservas'!$I$14:$I$2013,BW280)),INDEX('Controle de reservas'!$I$14:$I$2013,BW280)&gt;0,INDEX('Controle de reservas'!$K$14:$K$2013,BW280)&gt;INDEX('Controle de reservas'!$I$14:$I$2013,BW280)),CHAR(10)&amp;"DIVERGÊNCIA DE DATAS",""),IF(INDEX('Controle de reservas'!$L$14:$L$2013,BW280)="Em cobertura","COV",IF(INDEX('Controle de reservas'!$L$14:$L$2013,BW280)="Disponível","DISP",IF(INDEX('Controle de reservas'!$L$14:$L$2013,BW280)="Não utilizado","NU",IF(INDEX('Controle de reservas'!$L$14:$L$2013,BW280)="Folga","F",IF(INDEX('Controle de reservas'!$L$14:$L$2013,BW280)="Ocorrência","O",IF(INDEX('Controle de reservas'!$L$14:$L$2013,BW280)="Programado","PROG",IF(INDEX('Controle de reservas'!$L$14:$L$2013,BW280)="Disponível no posto","DP","SEM SITUAÇÃO")))))))&amp;IF(INDEX('Controle de reservas'!$M$14:$M$2013,BW280)&lt;&gt;"",CHAR(10)&amp;INDEX('Controle de reservas'!$M$14:$M$2013,BW280),IF(OR(INDEX('Controle de reservas'!$L$14:$L$2013,BW280)="Em cobertura",INDEX('Controle de reservas'!$L$14:$L$2013,BW280)="Programado"),CHAR(10)&amp;"SEM LOCAL",""))&amp;IF(INDEX('Controle de reservas'!$N$14:$N$2013,BW280)&lt;&gt;"",CHAR(10)&amp;"Subst.: "&amp;INDEX('Controle de reservas'!$N$14:$N$2013,BW280),"")&amp;IF(AND(ISNUMBER(INDEX('Controle de reservas'!$I$14:$I$2013,BW280)),INDEX('Controle de reservas'!$I$14:$I$2013,BW280)&gt;0,INDEX('Controle de reservas'!$K$14:$K$2013,BW280)&gt;INDEX('Controle de reservas'!$I$14:$I$2013,BW280)),CHAR(10)&amp;"DIVERGÊNCIA DE DATAS","")&amp;IF(INDEX('Controle de reservas'!$P$14:$P$2013,BW280)&lt;&gt;"OK"," !",""))))</f>
      </c>
      <c r="AJ280" s="15">
        <f ca="1">IF(OR($AQ280=0,AJ$9="",AJ$9&lt;$AS280,AND($AT280&lt;&gt;"",AJ$9&gt;$AT280)),"",IF(BX280=0,"—",IF(INDEX('Controle de reservas'!$P$14:$P$2013,BX280)="DUPLICIDADE NO DIA","CONFLITO"&amp;IF(INDEX('Controle de reservas'!$M$14:$M$2013,BX280)&lt;&gt;"",CHAR(10)&amp;INDEX('Controle de reservas'!$M$14:$M$2013,BX280),"")&amp;IF(INDEX('Controle de reservas'!$N$14:$N$2013,BX280)&lt;&gt;"",CHAR(10)&amp;"Subst.: "&amp;INDEX('Controle de reservas'!$N$14:$N$2013,BX280),"")&amp;IF(AND(ISNUMBER(INDEX('Controle de reservas'!$I$14:$I$2013,BX280)),INDEX('Controle de reservas'!$I$14:$I$2013,BX280)&gt;0,INDEX('Controle de reservas'!$K$14:$K$2013,BX280)&gt;INDEX('Controle de reservas'!$I$14:$I$2013,BX280)),CHAR(10)&amp;"DIVERGÊNCIA DE DATAS",""),IF(INDEX('Controle de reservas'!$L$14:$L$2013,BX280)="Em cobertura","COV",IF(INDEX('Controle de reservas'!$L$14:$L$2013,BX280)="Disponível","DISP",IF(INDEX('Controle de reservas'!$L$14:$L$2013,BX280)="Não utilizado","NU",IF(INDEX('Controle de reservas'!$L$14:$L$2013,BX280)="Folga","F",IF(INDEX('Controle de reservas'!$L$14:$L$2013,BX280)="Ocorrência","O",IF(INDEX('Controle de reservas'!$L$14:$L$2013,BX280)="Programado","PROG",IF(INDEX('Controle de reservas'!$L$14:$L$2013,BX280)="Disponível no posto","DP","SEM SITUAÇÃO")))))))&amp;IF(INDEX('Controle de reservas'!$M$14:$M$2013,BX280)&lt;&gt;"",CHAR(10)&amp;INDEX('Controle de reservas'!$M$14:$M$2013,BX280),IF(OR(INDEX('Controle de reservas'!$L$14:$L$2013,BX280)="Em cobertura",INDEX('Controle de reservas'!$L$14:$L$2013,BX280)="Programado"),CHAR(10)&amp;"SEM LOCAL",""))&amp;IF(INDEX('Controle de reservas'!$N$14:$N$2013,BX280)&lt;&gt;"",CHAR(10)&amp;"Subst.: "&amp;INDEX('Controle de reservas'!$N$14:$N$2013,BX280),"")&amp;IF(AND(ISNUMBER(INDEX('Controle de reservas'!$I$14:$I$2013,BX280)),INDEX('Controle de reservas'!$I$14:$I$2013,BX280)&gt;0,INDEX('Controle de reservas'!$K$14:$K$2013,BX280)&gt;INDEX('Controle de reservas'!$I$14:$I$2013,BX280)),CHAR(10)&amp;"DIVERGÊNCIA DE DATAS","")&amp;IF(INDEX('Controle de reservas'!$P$14:$P$2013,BX280)&lt;&gt;"OK"," !",""))))</f>
      </c>
      <c r="AK280" s="15">
        <f ca="1">IF(OR($AQ280=0,AK$9="",AK$9&lt;$AS280,AND($AT280&lt;&gt;"",AK$9&gt;$AT280)),"",IF(BY280=0,"—",IF(INDEX('Controle de reservas'!$P$14:$P$2013,BY280)="DUPLICIDADE NO DIA","CONFLITO"&amp;IF(INDEX('Controle de reservas'!$M$14:$M$2013,BY280)&lt;&gt;"",CHAR(10)&amp;INDEX('Controle de reservas'!$M$14:$M$2013,BY280),"")&amp;IF(INDEX('Controle de reservas'!$N$14:$N$2013,BY280)&lt;&gt;"",CHAR(10)&amp;"Subst.: "&amp;INDEX('Controle de reservas'!$N$14:$N$2013,BY280),"")&amp;IF(AND(ISNUMBER(INDEX('Controle de reservas'!$I$14:$I$2013,BY280)),INDEX('Controle de reservas'!$I$14:$I$2013,BY280)&gt;0,INDEX('Controle de reservas'!$K$14:$K$2013,BY280)&gt;INDEX('Controle de reservas'!$I$14:$I$2013,BY280)),CHAR(10)&amp;"DIVERGÊNCIA DE DATAS",""),IF(INDEX('Controle de reservas'!$L$14:$L$2013,BY280)="Em cobertura","COV",IF(INDEX('Controle de reservas'!$L$14:$L$2013,BY280)="Disponível","DISP",IF(INDEX('Controle de reservas'!$L$14:$L$2013,BY280)="Não utilizado","NU",IF(INDEX('Controle de reservas'!$L$14:$L$2013,BY280)="Folga","F",IF(INDEX('Controle de reservas'!$L$14:$L$2013,BY280)="Ocorrência","O",IF(INDEX('Controle de reservas'!$L$14:$L$2013,BY280)="Programado","PROG",IF(INDEX('Controle de reservas'!$L$14:$L$2013,BY280)="Disponível no posto","DP","SEM SITUAÇÃO")))))))&amp;IF(INDEX('Controle de reservas'!$M$14:$M$2013,BY280)&lt;&gt;"",CHAR(10)&amp;INDEX('Controle de reservas'!$M$14:$M$2013,BY280),IF(OR(INDEX('Controle de reservas'!$L$14:$L$2013,BY280)="Em cobertura",INDEX('Controle de reservas'!$L$14:$L$2013,BY280)="Programado"),CHAR(10)&amp;"SEM LOCAL",""))&amp;IF(INDEX('Controle de reservas'!$N$14:$N$2013,BY280)&lt;&gt;"",CHAR(10)&amp;"Subst.: "&amp;INDEX('Controle de reservas'!$N$14:$N$2013,BY280),"")&amp;IF(AND(ISNUMBER(INDEX('Controle de reservas'!$I$14:$I$2013,BY280)),INDEX('Controle de reservas'!$I$14:$I$2013,BY280)&gt;0,INDEX('Controle de reservas'!$K$14:$K$2013,BY280)&gt;INDEX('Controle de reservas'!$I$14:$I$2013,BY280)),CHAR(10)&amp;"DIVERGÊNCIA DE DATAS","")&amp;IF(INDEX('Controle de reservas'!$P$14:$P$2013,BY280)&lt;&gt;"OK"," !",""))))</f>
      </c>
      <c r="AL280" s="14">
        <f t="shared" ca="1" si="17"/>
      </c>
      <c r="AM280" s="14">
        <f t="shared" ca="1" si="18"/>
      </c>
      <c r="AN280" s="14">
        <f t="shared" ca="1" si="19"/>
      </c>
      <c r="AO280" s="14">
        <f t="shared" ca="1" si="20"/>
      </c>
      <c r="AP280" s="14">
        <f ca="1">IF($AQ280=0,"",INDEX('Controle de reservas'!$O$14:$O$2013,$AQ280))</f>
      </c>
      <c r="AQ280">
        <f ca="1">IFERROR(MATCH(ROW()-9,'Controle de reservas'!$S$14:$S$2013,0),0)</f>
      </c>
      <c r="AR280">
        <f ca="1">IF($AQ280=0,"",INDEX('Controle de reservas'!$Q$14:$Q$2013,$AQ280))</f>
      </c>
      <c r="AS280">
        <f ca="1">IF($AQ280=0,"",INDEX('Controle de reservas'!$H$14:$H$2013,$AQ280))</f>
      </c>
      <c r="AT280">
        <f ca="1">IF($AQ280=0,"",IF(INDEX('Controle de reservas'!$J$14:$J$2013,$AQ280)=0,"",INDEX('Controle de reservas'!$J$14:$J$2013,$AQ280)))</f>
      </c>
      <c r="AU280">
        <f ca="1">IF(OR($AQ280=0,G$9=""),0,IFERROR(MATCH($AR280&amp;"|"&amp;TEXT(G$9,"yyyymmdd"),'Controle de reservas'!$T$14:$T$2013,0),0))</f>
      </c>
      <c r="AV280">
        <f ca="1">IF(OR($AQ280=0,H$9=""),0,IFERROR(MATCH($AR280&amp;"|"&amp;TEXT(H$9,"yyyymmdd"),'Controle de reservas'!$T$14:$T$2013,0),0))</f>
      </c>
      <c r="AW280">
        <f ca="1">IF(OR($AQ280=0,I$9=""),0,IFERROR(MATCH($AR280&amp;"|"&amp;TEXT(I$9,"yyyymmdd"),'Controle de reservas'!$T$14:$T$2013,0),0))</f>
      </c>
      <c r="AX280">
        <f ca="1">IF(OR($AQ280=0,J$9=""),0,IFERROR(MATCH($AR280&amp;"|"&amp;TEXT(J$9,"yyyymmdd"),'Controle de reservas'!$T$14:$T$2013,0),0))</f>
      </c>
      <c r="AY280">
        <f ca="1">IF(OR($AQ280=0,K$9=""),0,IFERROR(MATCH($AR280&amp;"|"&amp;TEXT(K$9,"yyyymmdd"),'Controle de reservas'!$T$14:$T$2013,0),0))</f>
      </c>
      <c r="AZ280">
        <f ca="1">IF(OR($AQ280=0,L$9=""),0,IFERROR(MATCH($AR280&amp;"|"&amp;TEXT(L$9,"yyyymmdd"),'Controle de reservas'!$T$14:$T$2013,0),0))</f>
      </c>
      <c r="BA280">
        <f ca="1">IF(OR($AQ280=0,M$9=""),0,IFERROR(MATCH($AR280&amp;"|"&amp;TEXT(M$9,"yyyymmdd"),'Controle de reservas'!$T$14:$T$2013,0),0))</f>
      </c>
      <c r="BB280">
        <f ca="1">IF(OR($AQ280=0,N$9=""),0,IFERROR(MATCH($AR280&amp;"|"&amp;TEXT(N$9,"yyyymmdd"),'Controle de reservas'!$T$14:$T$2013,0),0))</f>
      </c>
      <c r="BC280">
        <f ca="1">IF(OR($AQ280=0,O$9=""),0,IFERROR(MATCH($AR280&amp;"|"&amp;TEXT(O$9,"yyyymmdd"),'Controle de reservas'!$T$14:$T$2013,0),0))</f>
      </c>
      <c r="BD280">
        <f ca="1">IF(OR($AQ280=0,P$9=""),0,IFERROR(MATCH($AR280&amp;"|"&amp;TEXT(P$9,"yyyymmdd"),'Controle de reservas'!$T$14:$T$2013,0),0))</f>
      </c>
      <c r="BE280">
        <f ca="1">IF(OR($AQ280=0,Q$9=""),0,IFERROR(MATCH($AR280&amp;"|"&amp;TEXT(Q$9,"yyyymmdd"),'Controle de reservas'!$T$14:$T$2013,0),0))</f>
      </c>
      <c r="BF280">
        <f ca="1">IF(OR($AQ280=0,R$9=""),0,IFERROR(MATCH($AR280&amp;"|"&amp;TEXT(R$9,"yyyymmdd"),'Controle de reservas'!$T$14:$T$2013,0),0))</f>
      </c>
      <c r="BG280">
        <f ca="1">IF(OR($AQ280=0,S$9=""),0,IFERROR(MATCH($AR280&amp;"|"&amp;TEXT(S$9,"yyyymmdd"),'Controle de reservas'!$T$14:$T$2013,0),0))</f>
      </c>
      <c r="BH280">
        <f ca="1">IF(OR($AQ280=0,T$9=""),0,IFERROR(MATCH($AR280&amp;"|"&amp;TEXT(T$9,"yyyymmdd"),'Controle de reservas'!$T$14:$T$2013,0),0))</f>
      </c>
      <c r="BI280">
        <f ca="1">IF(OR($AQ280=0,U$9=""),0,IFERROR(MATCH($AR280&amp;"|"&amp;TEXT(U$9,"yyyymmdd"),'Controle de reservas'!$T$14:$T$2013,0),0))</f>
      </c>
      <c r="BJ280">
        <f ca="1">IF(OR($AQ280=0,V$9=""),0,IFERROR(MATCH($AR280&amp;"|"&amp;TEXT(V$9,"yyyymmdd"),'Controle de reservas'!$T$14:$T$2013,0),0))</f>
      </c>
      <c r="BK280">
        <f ca="1">IF(OR($AQ280=0,W$9=""),0,IFERROR(MATCH($AR280&amp;"|"&amp;TEXT(W$9,"yyyymmdd"),'Controle de reservas'!$T$14:$T$2013,0),0))</f>
      </c>
      <c r="BL280">
        <f ca="1">IF(OR($AQ280=0,X$9=""),0,IFERROR(MATCH($AR280&amp;"|"&amp;TEXT(X$9,"yyyymmdd"),'Controle de reservas'!$T$14:$T$2013,0),0))</f>
      </c>
      <c r="BM280">
        <f ca="1">IF(OR($AQ280=0,Y$9=""),0,IFERROR(MATCH($AR280&amp;"|"&amp;TEXT(Y$9,"yyyymmdd"),'Controle de reservas'!$T$14:$T$2013,0),0))</f>
      </c>
      <c r="BN280">
        <f ca="1">IF(OR($AQ280=0,Z$9=""),0,IFERROR(MATCH($AR280&amp;"|"&amp;TEXT(Z$9,"yyyymmdd"),'Controle de reservas'!$T$14:$T$2013,0),0))</f>
      </c>
      <c r="BO280">
        <f ca="1">IF(OR($AQ280=0,AA$9=""),0,IFERROR(MATCH($AR280&amp;"|"&amp;TEXT(AA$9,"yyyymmdd"),'Controle de reservas'!$T$14:$T$2013,0),0))</f>
      </c>
      <c r="BP280">
        <f ca="1">IF(OR($AQ280=0,AB$9=""),0,IFERROR(MATCH($AR280&amp;"|"&amp;TEXT(AB$9,"yyyymmdd"),'Controle de reservas'!$T$14:$T$2013,0),0))</f>
      </c>
      <c r="BQ280">
        <f ca="1">IF(OR($AQ280=0,AC$9=""),0,IFERROR(MATCH($AR280&amp;"|"&amp;TEXT(AC$9,"yyyymmdd"),'Controle de reservas'!$T$14:$T$2013,0),0))</f>
      </c>
      <c r="BR280">
        <f ca="1">IF(OR($AQ280=0,AD$9=""),0,IFERROR(MATCH($AR280&amp;"|"&amp;TEXT(AD$9,"yyyymmdd"),'Controle de reservas'!$T$14:$T$2013,0),0))</f>
      </c>
      <c r="BS280">
        <f ca="1">IF(OR($AQ280=0,AE$9=""),0,IFERROR(MATCH($AR280&amp;"|"&amp;TEXT(AE$9,"yyyymmdd"),'Controle de reservas'!$T$14:$T$2013,0),0))</f>
      </c>
      <c r="BT280">
        <f ca="1">IF(OR($AQ280=0,AF$9=""),0,IFERROR(MATCH($AR280&amp;"|"&amp;TEXT(AF$9,"yyyymmdd"),'Controle de reservas'!$T$14:$T$2013,0),0))</f>
      </c>
      <c r="BU280">
        <f ca="1">IF(OR($AQ280=0,AG$9=""),0,IFERROR(MATCH($AR280&amp;"|"&amp;TEXT(AG$9,"yyyymmdd"),'Controle de reservas'!$T$14:$T$2013,0),0))</f>
      </c>
      <c r="BV280">
        <f ca="1">IF(OR($AQ280=0,AH$9=""),0,IFERROR(MATCH($AR280&amp;"|"&amp;TEXT(AH$9,"yyyymmdd"),'Controle de reservas'!$T$14:$T$2013,0),0))</f>
      </c>
      <c r="BW280">
        <f ca="1">IF(OR($AQ280=0,AI$9=""),0,IFERROR(MATCH($AR280&amp;"|"&amp;TEXT(AI$9,"yyyymmdd"),'Controle de reservas'!$T$14:$T$2013,0),0))</f>
      </c>
      <c r="BX280">
        <f ca="1">IF(OR($AQ280=0,AJ$9=""),0,IFERROR(MATCH($AR280&amp;"|"&amp;TEXT(AJ$9,"yyyymmdd"),'Controle de reservas'!$T$14:$T$2013,0),0))</f>
      </c>
      <c r="BY280">
        <f ca="1">IF(OR($AQ280=0,AK$9=""),0,IFERROR(MATCH($AR280&amp;"|"&amp;TEXT(AK$9,"yyyymmdd"),'Controle de reservas'!$T$14:$T$2013,0),0))</f>
      </c>
    </row>
    <row r="281" spans="1:77" ht="105" customHeight="1" x14ac:dyDescent="0.25">
      <c r="A281" s="16">
        <f ca="1">IF($AQ281=0,"",INDEX('Controle de reservas'!$A$14:$A$2013,$AQ281))</f>
      </c>
      <c r="B281" s="16">
        <f ca="1">IF($AQ281=0,"",INDEX('Controle de reservas'!$B$14:$B$2013,$AQ281))</f>
      </c>
      <c r="C281" s="16">
        <f ca="1">IF($AQ281=0,"",INDEX('Controle de reservas'!$C$14:$C$2013,$AQ281))</f>
      </c>
      <c r="D281" s="16">
        <f ca="1">IF($AQ281=0,"",INDEX('Controle de reservas'!$D$14:$D$2013,$AQ281))</f>
      </c>
      <c r="E281" s="16">
        <f ca="1">IF($AQ281=0,"",INDEX('Controle de reservas'!$E$14:$E$2013,$AQ281))</f>
      </c>
      <c r="F281" s="16">
        <f ca="1">IF($AQ281=0,"",INDEX('Controle de reservas'!$F$14:$F$2013,$AQ281))</f>
      </c>
      <c r="G281" s="17">
        <f ca="1">IF(OR($AQ281=0,G$9="",G$9&lt;$AS281,AND($AT281&lt;&gt;"",G$9&gt;$AT281)),"",IF(AU281=0,"—",IF(INDEX('Controle de reservas'!$P$14:$P$2013,AU281)="DUPLICIDADE NO DIA","CONFLITO"&amp;IF(INDEX('Controle de reservas'!$M$14:$M$2013,AU281)&lt;&gt;"",CHAR(10)&amp;INDEX('Controle de reservas'!$M$14:$M$2013,AU281),"")&amp;IF(INDEX('Controle de reservas'!$N$14:$N$2013,AU281)&lt;&gt;"",CHAR(10)&amp;"Subst.: "&amp;INDEX('Controle de reservas'!$N$14:$N$2013,AU281),"")&amp;IF(AND(ISNUMBER(INDEX('Controle de reservas'!$I$14:$I$2013,AU281)),INDEX('Controle de reservas'!$I$14:$I$2013,AU281)&gt;0,INDEX('Controle de reservas'!$K$14:$K$2013,AU281)&gt;INDEX('Controle de reservas'!$I$14:$I$2013,AU281)),CHAR(10)&amp;"DIVERGÊNCIA DE DATAS",""),IF(INDEX('Controle de reservas'!$L$14:$L$2013,AU281)="Em cobertura","COV",IF(INDEX('Controle de reservas'!$L$14:$L$2013,AU281)="Disponível","DISP",IF(INDEX('Controle de reservas'!$L$14:$L$2013,AU281)="Não utilizado","NU",IF(INDEX('Controle de reservas'!$L$14:$L$2013,AU281)="Folga","F",IF(INDEX('Controle de reservas'!$L$14:$L$2013,AU281)="Ocorrência","O",IF(INDEX('Controle de reservas'!$L$14:$L$2013,AU281)="Programado","PROG",IF(INDEX('Controle de reservas'!$L$14:$L$2013,AU281)="Disponível no posto","DP","SEM SITUAÇÃO")))))))&amp;IF(INDEX('Controle de reservas'!$M$14:$M$2013,AU281)&lt;&gt;"",CHAR(10)&amp;INDEX('Controle de reservas'!$M$14:$M$2013,AU281),IF(OR(INDEX('Controle de reservas'!$L$14:$L$2013,AU281)="Em cobertura",INDEX('Controle de reservas'!$L$14:$L$2013,AU281)="Programado"),CHAR(10)&amp;"SEM LOCAL",""))&amp;IF(INDEX('Controle de reservas'!$N$14:$N$2013,AU281)&lt;&gt;"",CHAR(10)&amp;"Subst.: "&amp;INDEX('Controle de reservas'!$N$14:$N$2013,AU281),"")&amp;IF(AND(ISNUMBER(INDEX('Controle de reservas'!$I$14:$I$2013,AU281)),INDEX('Controle de reservas'!$I$14:$I$2013,AU281)&gt;0,INDEX('Controle de reservas'!$K$14:$K$2013,AU281)&gt;INDEX('Controle de reservas'!$I$14:$I$2013,AU281)),CHAR(10)&amp;"DIVERGÊNCIA DE DATAS","")&amp;IF(INDEX('Controle de reservas'!$P$14:$P$2013,AU281)&lt;&gt;"OK"," !",""))))</f>
      </c>
      <c r="H281" s="17">
        <f ca="1">IF(OR($AQ281=0,H$9="",H$9&lt;$AS281,AND($AT281&lt;&gt;"",H$9&gt;$AT281)),"",IF(AV281=0,"—",IF(INDEX('Controle de reservas'!$P$14:$P$2013,AV281)="DUPLICIDADE NO DIA","CONFLITO"&amp;IF(INDEX('Controle de reservas'!$M$14:$M$2013,AV281)&lt;&gt;"",CHAR(10)&amp;INDEX('Controle de reservas'!$M$14:$M$2013,AV281),"")&amp;IF(INDEX('Controle de reservas'!$N$14:$N$2013,AV281)&lt;&gt;"",CHAR(10)&amp;"Subst.: "&amp;INDEX('Controle de reservas'!$N$14:$N$2013,AV281),"")&amp;IF(AND(ISNUMBER(INDEX('Controle de reservas'!$I$14:$I$2013,AV281)),INDEX('Controle de reservas'!$I$14:$I$2013,AV281)&gt;0,INDEX('Controle de reservas'!$K$14:$K$2013,AV281)&gt;INDEX('Controle de reservas'!$I$14:$I$2013,AV281)),CHAR(10)&amp;"DIVERGÊNCIA DE DATAS",""),IF(INDEX('Controle de reservas'!$L$14:$L$2013,AV281)="Em cobertura","COV",IF(INDEX('Controle de reservas'!$L$14:$L$2013,AV281)="Disponível","DISP",IF(INDEX('Controle de reservas'!$L$14:$L$2013,AV281)="Não utilizado","NU",IF(INDEX('Controle de reservas'!$L$14:$L$2013,AV281)="Folga","F",IF(INDEX('Controle de reservas'!$L$14:$L$2013,AV281)="Ocorrência","O",IF(INDEX('Controle de reservas'!$L$14:$L$2013,AV281)="Programado","PROG",IF(INDEX('Controle de reservas'!$L$14:$L$2013,AV281)="Disponível no posto","DP","SEM SITUAÇÃO")))))))&amp;IF(INDEX('Controle de reservas'!$M$14:$M$2013,AV281)&lt;&gt;"",CHAR(10)&amp;INDEX('Controle de reservas'!$M$14:$M$2013,AV281),IF(OR(INDEX('Controle de reservas'!$L$14:$L$2013,AV281)="Em cobertura",INDEX('Controle de reservas'!$L$14:$L$2013,AV281)="Programado"),CHAR(10)&amp;"SEM LOCAL",""))&amp;IF(INDEX('Controle de reservas'!$N$14:$N$2013,AV281)&lt;&gt;"",CHAR(10)&amp;"Subst.: "&amp;INDEX('Controle de reservas'!$N$14:$N$2013,AV281),"")&amp;IF(AND(ISNUMBER(INDEX('Controle de reservas'!$I$14:$I$2013,AV281)),INDEX('Controle de reservas'!$I$14:$I$2013,AV281)&gt;0,INDEX('Controle de reservas'!$K$14:$K$2013,AV281)&gt;INDEX('Controle de reservas'!$I$14:$I$2013,AV281)),CHAR(10)&amp;"DIVERGÊNCIA DE DATAS","")&amp;IF(INDEX('Controle de reservas'!$P$14:$P$2013,AV281)&lt;&gt;"OK"," !",""))))</f>
      </c>
      <c r="I281" s="17">
        <f ca="1">IF(OR($AQ281=0,I$9="",I$9&lt;$AS281,AND($AT281&lt;&gt;"",I$9&gt;$AT281)),"",IF(AW281=0,"—",IF(INDEX('Controle de reservas'!$P$14:$P$2013,AW281)="DUPLICIDADE NO DIA","CONFLITO"&amp;IF(INDEX('Controle de reservas'!$M$14:$M$2013,AW281)&lt;&gt;"",CHAR(10)&amp;INDEX('Controle de reservas'!$M$14:$M$2013,AW281),"")&amp;IF(INDEX('Controle de reservas'!$N$14:$N$2013,AW281)&lt;&gt;"",CHAR(10)&amp;"Subst.: "&amp;INDEX('Controle de reservas'!$N$14:$N$2013,AW281),"")&amp;IF(AND(ISNUMBER(INDEX('Controle de reservas'!$I$14:$I$2013,AW281)),INDEX('Controle de reservas'!$I$14:$I$2013,AW281)&gt;0,INDEX('Controle de reservas'!$K$14:$K$2013,AW281)&gt;INDEX('Controle de reservas'!$I$14:$I$2013,AW281)),CHAR(10)&amp;"DIVERGÊNCIA DE DATAS",""),IF(INDEX('Controle de reservas'!$L$14:$L$2013,AW281)="Em cobertura","COV",IF(INDEX('Controle de reservas'!$L$14:$L$2013,AW281)="Disponível","DISP",IF(INDEX('Controle de reservas'!$L$14:$L$2013,AW281)="Não utilizado","NU",IF(INDEX('Controle de reservas'!$L$14:$L$2013,AW281)="Folga","F",IF(INDEX('Controle de reservas'!$L$14:$L$2013,AW281)="Ocorrência","O",IF(INDEX('Controle de reservas'!$L$14:$L$2013,AW281)="Programado","PROG",IF(INDEX('Controle de reservas'!$L$14:$L$2013,AW281)="Disponível no posto","DP","SEM SITUAÇÃO")))))))&amp;IF(INDEX('Controle de reservas'!$M$14:$M$2013,AW281)&lt;&gt;"",CHAR(10)&amp;INDEX('Controle de reservas'!$M$14:$M$2013,AW281),IF(OR(INDEX('Controle de reservas'!$L$14:$L$2013,AW281)="Em cobertura",INDEX('Controle de reservas'!$L$14:$L$2013,AW281)="Programado"),CHAR(10)&amp;"SEM LOCAL",""))&amp;IF(INDEX('Controle de reservas'!$N$14:$N$2013,AW281)&lt;&gt;"",CHAR(10)&amp;"Subst.: "&amp;INDEX('Controle de reservas'!$N$14:$N$2013,AW281),"")&amp;IF(AND(ISNUMBER(INDEX('Controle de reservas'!$I$14:$I$2013,AW281)),INDEX('Controle de reservas'!$I$14:$I$2013,AW281)&gt;0,INDEX('Controle de reservas'!$K$14:$K$2013,AW281)&gt;INDEX('Controle de reservas'!$I$14:$I$2013,AW281)),CHAR(10)&amp;"DIVERGÊNCIA DE DATAS","")&amp;IF(INDEX('Controle de reservas'!$P$14:$P$2013,AW281)&lt;&gt;"OK"," !",""))))</f>
      </c>
      <c r="J281" s="17">
        <f ca="1">IF(OR($AQ281=0,J$9="",J$9&lt;$AS281,AND($AT281&lt;&gt;"",J$9&gt;$AT281)),"",IF(AX281=0,"—",IF(INDEX('Controle de reservas'!$P$14:$P$2013,AX281)="DUPLICIDADE NO DIA","CONFLITO"&amp;IF(INDEX('Controle de reservas'!$M$14:$M$2013,AX281)&lt;&gt;"",CHAR(10)&amp;INDEX('Controle de reservas'!$M$14:$M$2013,AX281),"")&amp;IF(INDEX('Controle de reservas'!$N$14:$N$2013,AX281)&lt;&gt;"",CHAR(10)&amp;"Subst.: "&amp;INDEX('Controle de reservas'!$N$14:$N$2013,AX281),"")&amp;IF(AND(ISNUMBER(INDEX('Controle de reservas'!$I$14:$I$2013,AX281)),INDEX('Controle de reservas'!$I$14:$I$2013,AX281)&gt;0,INDEX('Controle de reservas'!$K$14:$K$2013,AX281)&gt;INDEX('Controle de reservas'!$I$14:$I$2013,AX281)),CHAR(10)&amp;"DIVERGÊNCIA DE DATAS",""),IF(INDEX('Controle de reservas'!$L$14:$L$2013,AX281)="Em cobertura","COV",IF(INDEX('Controle de reservas'!$L$14:$L$2013,AX281)="Disponível","DISP",IF(INDEX('Controle de reservas'!$L$14:$L$2013,AX281)="Não utilizado","NU",IF(INDEX('Controle de reservas'!$L$14:$L$2013,AX281)="Folga","F",IF(INDEX('Controle de reservas'!$L$14:$L$2013,AX281)="Ocorrência","O",IF(INDEX('Controle de reservas'!$L$14:$L$2013,AX281)="Programado","PROG",IF(INDEX('Controle de reservas'!$L$14:$L$2013,AX281)="Disponível no posto","DP","SEM SITUAÇÃO")))))))&amp;IF(INDEX('Controle de reservas'!$M$14:$M$2013,AX281)&lt;&gt;"",CHAR(10)&amp;INDEX('Controle de reservas'!$M$14:$M$2013,AX281),IF(OR(INDEX('Controle de reservas'!$L$14:$L$2013,AX281)="Em cobertura",INDEX('Controle de reservas'!$L$14:$L$2013,AX281)="Programado"),CHAR(10)&amp;"SEM LOCAL",""))&amp;IF(INDEX('Controle de reservas'!$N$14:$N$2013,AX281)&lt;&gt;"",CHAR(10)&amp;"Subst.: "&amp;INDEX('Controle de reservas'!$N$14:$N$2013,AX281),"")&amp;IF(AND(ISNUMBER(INDEX('Controle de reservas'!$I$14:$I$2013,AX281)),INDEX('Controle de reservas'!$I$14:$I$2013,AX281)&gt;0,INDEX('Controle de reservas'!$K$14:$K$2013,AX281)&gt;INDEX('Controle de reservas'!$I$14:$I$2013,AX281)),CHAR(10)&amp;"DIVERGÊNCIA DE DATAS","")&amp;IF(INDEX('Controle de reservas'!$P$14:$P$2013,AX281)&lt;&gt;"OK"," !",""))))</f>
      </c>
      <c r="K281" s="17">
        <f ca="1">IF(OR($AQ281=0,K$9="",K$9&lt;$AS281,AND($AT281&lt;&gt;"",K$9&gt;$AT281)),"",IF(AY281=0,"—",IF(INDEX('Controle de reservas'!$P$14:$P$2013,AY281)="DUPLICIDADE NO DIA","CONFLITO"&amp;IF(INDEX('Controle de reservas'!$M$14:$M$2013,AY281)&lt;&gt;"",CHAR(10)&amp;INDEX('Controle de reservas'!$M$14:$M$2013,AY281),"")&amp;IF(INDEX('Controle de reservas'!$N$14:$N$2013,AY281)&lt;&gt;"",CHAR(10)&amp;"Subst.: "&amp;INDEX('Controle de reservas'!$N$14:$N$2013,AY281),"")&amp;IF(AND(ISNUMBER(INDEX('Controle de reservas'!$I$14:$I$2013,AY281)),INDEX('Controle de reservas'!$I$14:$I$2013,AY281)&gt;0,INDEX('Controle de reservas'!$K$14:$K$2013,AY281)&gt;INDEX('Controle de reservas'!$I$14:$I$2013,AY281)),CHAR(10)&amp;"DIVERGÊNCIA DE DATAS",""),IF(INDEX('Controle de reservas'!$L$14:$L$2013,AY281)="Em cobertura","COV",IF(INDEX('Controle de reservas'!$L$14:$L$2013,AY281)="Disponível","DISP",IF(INDEX('Controle de reservas'!$L$14:$L$2013,AY281)="Não utilizado","NU",IF(INDEX('Controle de reservas'!$L$14:$L$2013,AY281)="Folga","F",IF(INDEX('Controle de reservas'!$L$14:$L$2013,AY281)="Ocorrência","O",IF(INDEX('Controle de reservas'!$L$14:$L$2013,AY281)="Programado","PROG",IF(INDEX('Controle de reservas'!$L$14:$L$2013,AY281)="Disponível no posto","DP","SEM SITUAÇÃO")))))))&amp;IF(INDEX('Controle de reservas'!$M$14:$M$2013,AY281)&lt;&gt;"",CHAR(10)&amp;INDEX('Controle de reservas'!$M$14:$M$2013,AY281),IF(OR(INDEX('Controle de reservas'!$L$14:$L$2013,AY281)="Em cobertura",INDEX('Controle de reservas'!$L$14:$L$2013,AY281)="Programado"),CHAR(10)&amp;"SEM LOCAL",""))&amp;IF(INDEX('Controle de reservas'!$N$14:$N$2013,AY281)&lt;&gt;"",CHAR(10)&amp;"Subst.: "&amp;INDEX('Controle de reservas'!$N$14:$N$2013,AY281),"")&amp;IF(AND(ISNUMBER(INDEX('Controle de reservas'!$I$14:$I$2013,AY281)),INDEX('Controle de reservas'!$I$14:$I$2013,AY281)&gt;0,INDEX('Controle de reservas'!$K$14:$K$2013,AY281)&gt;INDEX('Controle de reservas'!$I$14:$I$2013,AY281)),CHAR(10)&amp;"DIVERGÊNCIA DE DATAS","")&amp;IF(INDEX('Controle de reservas'!$P$14:$P$2013,AY281)&lt;&gt;"OK"," !",""))))</f>
      </c>
      <c r="L281" s="17">
        <f ca="1">IF(OR($AQ281=0,L$9="",L$9&lt;$AS281,AND($AT281&lt;&gt;"",L$9&gt;$AT281)),"",IF(AZ281=0,"—",IF(INDEX('Controle de reservas'!$P$14:$P$2013,AZ281)="DUPLICIDADE NO DIA","CONFLITO"&amp;IF(INDEX('Controle de reservas'!$M$14:$M$2013,AZ281)&lt;&gt;"",CHAR(10)&amp;INDEX('Controle de reservas'!$M$14:$M$2013,AZ281),"")&amp;IF(INDEX('Controle de reservas'!$N$14:$N$2013,AZ281)&lt;&gt;"",CHAR(10)&amp;"Subst.: "&amp;INDEX('Controle de reservas'!$N$14:$N$2013,AZ281),"")&amp;IF(AND(ISNUMBER(INDEX('Controle de reservas'!$I$14:$I$2013,AZ281)),INDEX('Controle de reservas'!$I$14:$I$2013,AZ281)&gt;0,INDEX('Controle de reservas'!$K$14:$K$2013,AZ281)&gt;INDEX('Controle de reservas'!$I$14:$I$2013,AZ281)),CHAR(10)&amp;"DIVERGÊNCIA DE DATAS",""),IF(INDEX('Controle de reservas'!$L$14:$L$2013,AZ281)="Em cobertura","COV",IF(INDEX('Controle de reservas'!$L$14:$L$2013,AZ281)="Disponível","DISP",IF(INDEX('Controle de reservas'!$L$14:$L$2013,AZ281)="Não utilizado","NU",IF(INDEX('Controle de reservas'!$L$14:$L$2013,AZ281)="Folga","F",IF(INDEX('Controle de reservas'!$L$14:$L$2013,AZ281)="Ocorrência","O",IF(INDEX('Controle de reservas'!$L$14:$L$2013,AZ281)="Programado","PROG",IF(INDEX('Controle de reservas'!$L$14:$L$2013,AZ281)="Disponível no posto","DP","SEM SITUAÇÃO")))))))&amp;IF(INDEX('Controle de reservas'!$M$14:$M$2013,AZ281)&lt;&gt;"",CHAR(10)&amp;INDEX('Controle de reservas'!$M$14:$M$2013,AZ281),IF(OR(INDEX('Controle de reservas'!$L$14:$L$2013,AZ281)="Em cobertura",INDEX('Controle de reservas'!$L$14:$L$2013,AZ281)="Programado"),CHAR(10)&amp;"SEM LOCAL",""))&amp;IF(INDEX('Controle de reservas'!$N$14:$N$2013,AZ281)&lt;&gt;"",CHAR(10)&amp;"Subst.: "&amp;INDEX('Controle de reservas'!$N$14:$N$2013,AZ281),"")&amp;IF(AND(ISNUMBER(INDEX('Controle de reservas'!$I$14:$I$2013,AZ281)),INDEX('Controle de reservas'!$I$14:$I$2013,AZ281)&gt;0,INDEX('Controle de reservas'!$K$14:$K$2013,AZ281)&gt;INDEX('Controle de reservas'!$I$14:$I$2013,AZ281)),CHAR(10)&amp;"DIVERGÊNCIA DE DATAS","")&amp;IF(INDEX('Controle de reservas'!$P$14:$P$2013,AZ281)&lt;&gt;"OK"," !",""))))</f>
      </c>
      <c r="M281" s="17">
        <f ca="1">IF(OR($AQ281=0,M$9="",M$9&lt;$AS281,AND($AT281&lt;&gt;"",M$9&gt;$AT281)),"",IF(BA281=0,"—",IF(INDEX('Controle de reservas'!$P$14:$P$2013,BA281)="DUPLICIDADE NO DIA","CONFLITO"&amp;IF(INDEX('Controle de reservas'!$M$14:$M$2013,BA281)&lt;&gt;"",CHAR(10)&amp;INDEX('Controle de reservas'!$M$14:$M$2013,BA281),"")&amp;IF(INDEX('Controle de reservas'!$N$14:$N$2013,BA281)&lt;&gt;"",CHAR(10)&amp;"Subst.: "&amp;INDEX('Controle de reservas'!$N$14:$N$2013,BA281),"")&amp;IF(AND(ISNUMBER(INDEX('Controle de reservas'!$I$14:$I$2013,BA281)),INDEX('Controle de reservas'!$I$14:$I$2013,BA281)&gt;0,INDEX('Controle de reservas'!$K$14:$K$2013,BA281)&gt;INDEX('Controle de reservas'!$I$14:$I$2013,BA281)),CHAR(10)&amp;"DIVERGÊNCIA DE DATAS",""),IF(INDEX('Controle de reservas'!$L$14:$L$2013,BA281)="Em cobertura","COV",IF(INDEX('Controle de reservas'!$L$14:$L$2013,BA281)="Disponível","DISP",IF(INDEX('Controle de reservas'!$L$14:$L$2013,BA281)="Não utilizado","NU",IF(INDEX('Controle de reservas'!$L$14:$L$2013,BA281)="Folga","F",IF(INDEX('Controle de reservas'!$L$14:$L$2013,BA281)="Ocorrência","O",IF(INDEX('Controle de reservas'!$L$14:$L$2013,BA281)="Programado","PROG",IF(INDEX('Controle de reservas'!$L$14:$L$2013,BA281)="Disponível no posto","DP","SEM SITUAÇÃO")))))))&amp;IF(INDEX('Controle de reservas'!$M$14:$M$2013,BA281)&lt;&gt;"",CHAR(10)&amp;INDEX('Controle de reservas'!$M$14:$M$2013,BA281),IF(OR(INDEX('Controle de reservas'!$L$14:$L$2013,BA281)="Em cobertura",INDEX('Controle de reservas'!$L$14:$L$2013,BA281)="Programado"),CHAR(10)&amp;"SEM LOCAL",""))&amp;IF(INDEX('Controle de reservas'!$N$14:$N$2013,BA281)&lt;&gt;"",CHAR(10)&amp;"Subst.: "&amp;INDEX('Controle de reservas'!$N$14:$N$2013,BA281),"")&amp;IF(AND(ISNUMBER(INDEX('Controle de reservas'!$I$14:$I$2013,BA281)),INDEX('Controle de reservas'!$I$14:$I$2013,BA281)&gt;0,INDEX('Controle de reservas'!$K$14:$K$2013,BA281)&gt;INDEX('Controle de reservas'!$I$14:$I$2013,BA281)),CHAR(10)&amp;"DIVERGÊNCIA DE DATAS","")&amp;IF(INDEX('Controle de reservas'!$P$14:$P$2013,BA281)&lt;&gt;"OK"," !",""))))</f>
      </c>
      <c r="N281" s="17">
        <f ca="1">IF(OR($AQ281=0,N$9="",N$9&lt;$AS281,AND($AT281&lt;&gt;"",N$9&gt;$AT281)),"",IF(BB281=0,"—",IF(INDEX('Controle de reservas'!$P$14:$P$2013,BB281)="DUPLICIDADE NO DIA","CONFLITO"&amp;IF(INDEX('Controle de reservas'!$M$14:$M$2013,BB281)&lt;&gt;"",CHAR(10)&amp;INDEX('Controle de reservas'!$M$14:$M$2013,BB281),"")&amp;IF(INDEX('Controle de reservas'!$N$14:$N$2013,BB281)&lt;&gt;"",CHAR(10)&amp;"Subst.: "&amp;INDEX('Controle de reservas'!$N$14:$N$2013,BB281),"")&amp;IF(AND(ISNUMBER(INDEX('Controle de reservas'!$I$14:$I$2013,BB281)),INDEX('Controle de reservas'!$I$14:$I$2013,BB281)&gt;0,INDEX('Controle de reservas'!$K$14:$K$2013,BB281)&gt;INDEX('Controle de reservas'!$I$14:$I$2013,BB281)),CHAR(10)&amp;"DIVERGÊNCIA DE DATAS",""),IF(INDEX('Controle de reservas'!$L$14:$L$2013,BB281)="Em cobertura","COV",IF(INDEX('Controle de reservas'!$L$14:$L$2013,BB281)="Disponível","DISP",IF(INDEX('Controle de reservas'!$L$14:$L$2013,BB281)="Não utilizado","NU",IF(INDEX('Controle de reservas'!$L$14:$L$2013,BB281)="Folga","F",IF(INDEX('Controle de reservas'!$L$14:$L$2013,BB281)="Ocorrência","O",IF(INDEX('Controle de reservas'!$L$14:$L$2013,BB281)="Programado","PROG",IF(INDEX('Controle de reservas'!$L$14:$L$2013,BB281)="Disponível no posto","DP","SEM SITUAÇÃO")))))))&amp;IF(INDEX('Controle de reservas'!$M$14:$M$2013,BB281)&lt;&gt;"",CHAR(10)&amp;INDEX('Controle de reservas'!$M$14:$M$2013,BB281),IF(OR(INDEX('Controle de reservas'!$L$14:$L$2013,BB281)="Em cobertura",INDEX('Controle de reservas'!$L$14:$L$2013,BB281)="Programado"),CHAR(10)&amp;"SEM LOCAL",""))&amp;IF(INDEX('Controle de reservas'!$N$14:$N$2013,BB281)&lt;&gt;"",CHAR(10)&amp;"Subst.: "&amp;INDEX('Controle de reservas'!$N$14:$N$2013,BB281),"")&amp;IF(AND(ISNUMBER(INDEX('Controle de reservas'!$I$14:$I$2013,BB281)),INDEX('Controle de reservas'!$I$14:$I$2013,BB281)&gt;0,INDEX('Controle de reservas'!$K$14:$K$2013,BB281)&gt;INDEX('Controle de reservas'!$I$14:$I$2013,BB281)),CHAR(10)&amp;"DIVERGÊNCIA DE DATAS","")&amp;IF(INDEX('Controle de reservas'!$P$14:$P$2013,BB281)&lt;&gt;"OK"," !",""))))</f>
      </c>
      <c r="O281" s="17">
        <f ca="1">IF(OR($AQ281=0,O$9="",O$9&lt;$AS281,AND($AT281&lt;&gt;"",O$9&gt;$AT281)),"",IF(BC281=0,"—",IF(INDEX('Controle de reservas'!$P$14:$P$2013,BC281)="DUPLICIDADE NO DIA","CONFLITO"&amp;IF(INDEX('Controle de reservas'!$M$14:$M$2013,BC281)&lt;&gt;"",CHAR(10)&amp;INDEX('Controle de reservas'!$M$14:$M$2013,BC281),"")&amp;IF(INDEX('Controle de reservas'!$N$14:$N$2013,BC281)&lt;&gt;"",CHAR(10)&amp;"Subst.: "&amp;INDEX('Controle de reservas'!$N$14:$N$2013,BC281),"")&amp;IF(AND(ISNUMBER(INDEX('Controle de reservas'!$I$14:$I$2013,BC281)),INDEX('Controle de reservas'!$I$14:$I$2013,BC281)&gt;0,INDEX('Controle de reservas'!$K$14:$K$2013,BC281)&gt;INDEX('Controle de reservas'!$I$14:$I$2013,BC281)),CHAR(10)&amp;"DIVERGÊNCIA DE DATAS",""),IF(INDEX('Controle de reservas'!$L$14:$L$2013,BC281)="Em cobertura","COV",IF(INDEX('Controle de reservas'!$L$14:$L$2013,BC281)="Disponível","DISP",IF(INDEX('Controle de reservas'!$L$14:$L$2013,BC281)="Não utilizado","NU",IF(INDEX('Controle de reservas'!$L$14:$L$2013,BC281)="Folga","F",IF(INDEX('Controle de reservas'!$L$14:$L$2013,BC281)="Ocorrência","O",IF(INDEX('Controle de reservas'!$L$14:$L$2013,BC281)="Programado","PROG",IF(INDEX('Controle de reservas'!$L$14:$L$2013,BC281)="Disponível no posto","DP","SEM SITUAÇÃO")))))))&amp;IF(INDEX('Controle de reservas'!$M$14:$M$2013,BC281)&lt;&gt;"",CHAR(10)&amp;INDEX('Controle de reservas'!$M$14:$M$2013,BC281),IF(OR(INDEX('Controle de reservas'!$L$14:$L$2013,BC281)="Em cobertura",INDEX('Controle de reservas'!$L$14:$L$2013,BC281)="Programado"),CHAR(10)&amp;"SEM LOCAL",""))&amp;IF(INDEX('Controle de reservas'!$N$14:$N$2013,BC281)&lt;&gt;"",CHAR(10)&amp;"Subst.: "&amp;INDEX('Controle de reservas'!$N$14:$N$2013,BC281),"")&amp;IF(AND(ISNUMBER(INDEX('Controle de reservas'!$I$14:$I$2013,BC281)),INDEX('Controle de reservas'!$I$14:$I$2013,BC281)&gt;0,INDEX('Controle de reservas'!$K$14:$K$2013,BC281)&gt;INDEX('Controle de reservas'!$I$14:$I$2013,BC281)),CHAR(10)&amp;"DIVERGÊNCIA DE DATAS","")&amp;IF(INDEX('Controle de reservas'!$P$14:$P$2013,BC281)&lt;&gt;"OK"," !",""))))</f>
      </c>
      <c r="P281" s="17">
        <f ca="1">IF(OR($AQ281=0,P$9="",P$9&lt;$AS281,AND($AT281&lt;&gt;"",P$9&gt;$AT281)),"",IF(BD281=0,"—",IF(INDEX('Controle de reservas'!$P$14:$P$2013,BD281)="DUPLICIDADE NO DIA","CONFLITO"&amp;IF(INDEX('Controle de reservas'!$M$14:$M$2013,BD281)&lt;&gt;"",CHAR(10)&amp;INDEX('Controle de reservas'!$M$14:$M$2013,BD281),"")&amp;IF(INDEX('Controle de reservas'!$N$14:$N$2013,BD281)&lt;&gt;"",CHAR(10)&amp;"Subst.: "&amp;INDEX('Controle de reservas'!$N$14:$N$2013,BD281),"")&amp;IF(AND(ISNUMBER(INDEX('Controle de reservas'!$I$14:$I$2013,BD281)),INDEX('Controle de reservas'!$I$14:$I$2013,BD281)&gt;0,INDEX('Controle de reservas'!$K$14:$K$2013,BD281)&gt;INDEX('Controle de reservas'!$I$14:$I$2013,BD281)),CHAR(10)&amp;"DIVERGÊNCIA DE DATAS",""),IF(INDEX('Controle de reservas'!$L$14:$L$2013,BD281)="Em cobertura","COV",IF(INDEX('Controle de reservas'!$L$14:$L$2013,BD281)="Disponível","DISP",IF(INDEX('Controle de reservas'!$L$14:$L$2013,BD281)="Não utilizado","NU",IF(INDEX('Controle de reservas'!$L$14:$L$2013,BD281)="Folga","F",IF(INDEX('Controle de reservas'!$L$14:$L$2013,BD281)="Ocorrência","O",IF(INDEX('Controle de reservas'!$L$14:$L$2013,BD281)="Programado","PROG",IF(INDEX('Controle de reservas'!$L$14:$L$2013,BD281)="Disponível no posto","DP","SEM SITUAÇÃO")))))))&amp;IF(INDEX('Controle de reservas'!$M$14:$M$2013,BD281)&lt;&gt;"",CHAR(10)&amp;INDEX('Controle de reservas'!$M$14:$M$2013,BD281),IF(OR(INDEX('Controle de reservas'!$L$14:$L$2013,BD281)="Em cobertura",INDEX('Controle de reservas'!$L$14:$L$2013,BD281)="Programado"),CHAR(10)&amp;"SEM LOCAL",""))&amp;IF(INDEX('Controle de reservas'!$N$14:$N$2013,BD281)&lt;&gt;"",CHAR(10)&amp;"Subst.: "&amp;INDEX('Controle de reservas'!$N$14:$N$2013,BD281),"")&amp;IF(AND(ISNUMBER(INDEX('Controle de reservas'!$I$14:$I$2013,BD281)),INDEX('Controle de reservas'!$I$14:$I$2013,BD281)&gt;0,INDEX('Controle de reservas'!$K$14:$K$2013,BD281)&gt;INDEX('Controle de reservas'!$I$14:$I$2013,BD281)),CHAR(10)&amp;"DIVERGÊNCIA DE DATAS","")&amp;IF(INDEX('Controle de reservas'!$P$14:$P$2013,BD281)&lt;&gt;"OK"," !",""))))</f>
      </c>
      <c r="Q281" s="17">
        <f ca="1">IF(OR($AQ281=0,Q$9="",Q$9&lt;$AS281,AND($AT281&lt;&gt;"",Q$9&gt;$AT281)),"",IF(BE281=0,"—",IF(INDEX('Controle de reservas'!$P$14:$P$2013,BE281)="DUPLICIDADE NO DIA","CONFLITO"&amp;IF(INDEX('Controle de reservas'!$M$14:$M$2013,BE281)&lt;&gt;"",CHAR(10)&amp;INDEX('Controle de reservas'!$M$14:$M$2013,BE281),"")&amp;IF(INDEX('Controle de reservas'!$N$14:$N$2013,BE281)&lt;&gt;"",CHAR(10)&amp;"Subst.: "&amp;INDEX('Controle de reservas'!$N$14:$N$2013,BE281),"")&amp;IF(AND(ISNUMBER(INDEX('Controle de reservas'!$I$14:$I$2013,BE281)),INDEX('Controle de reservas'!$I$14:$I$2013,BE281)&gt;0,INDEX('Controle de reservas'!$K$14:$K$2013,BE281)&gt;INDEX('Controle de reservas'!$I$14:$I$2013,BE281)),CHAR(10)&amp;"DIVERGÊNCIA DE DATAS",""),IF(INDEX('Controle de reservas'!$L$14:$L$2013,BE281)="Em cobertura","COV",IF(INDEX('Controle de reservas'!$L$14:$L$2013,BE281)="Disponível","DISP",IF(INDEX('Controle de reservas'!$L$14:$L$2013,BE281)="Não utilizado","NU",IF(INDEX('Controle de reservas'!$L$14:$L$2013,BE281)="Folga","F",IF(INDEX('Controle de reservas'!$L$14:$L$2013,BE281)="Ocorrência","O",IF(INDEX('Controle de reservas'!$L$14:$L$2013,BE281)="Programado","PROG",IF(INDEX('Controle de reservas'!$L$14:$L$2013,BE281)="Disponível no posto","DP","SEM SITUAÇÃO")))))))&amp;IF(INDEX('Controle de reservas'!$M$14:$M$2013,BE281)&lt;&gt;"",CHAR(10)&amp;INDEX('Controle de reservas'!$M$14:$M$2013,BE281),IF(OR(INDEX('Controle de reservas'!$L$14:$L$2013,BE281)="Em cobertura",INDEX('Controle de reservas'!$L$14:$L$2013,BE281)="Programado"),CHAR(10)&amp;"SEM LOCAL",""))&amp;IF(INDEX('Controle de reservas'!$N$14:$N$2013,BE281)&lt;&gt;"",CHAR(10)&amp;"Subst.: "&amp;INDEX('Controle de reservas'!$N$14:$N$2013,BE281),"")&amp;IF(AND(ISNUMBER(INDEX('Controle de reservas'!$I$14:$I$2013,BE281)),INDEX('Controle de reservas'!$I$14:$I$2013,BE281)&gt;0,INDEX('Controle de reservas'!$K$14:$K$2013,BE281)&gt;INDEX('Controle de reservas'!$I$14:$I$2013,BE281)),CHAR(10)&amp;"DIVERGÊNCIA DE DATAS","")&amp;IF(INDEX('Controle de reservas'!$P$14:$P$2013,BE281)&lt;&gt;"OK"," !",""))))</f>
      </c>
      <c r="R281" s="17">
        <f ca="1">IF(OR($AQ281=0,R$9="",R$9&lt;$AS281,AND($AT281&lt;&gt;"",R$9&gt;$AT281)),"",IF(BF281=0,"—",IF(INDEX('Controle de reservas'!$P$14:$P$2013,BF281)="DUPLICIDADE NO DIA","CONFLITO"&amp;IF(INDEX('Controle de reservas'!$M$14:$M$2013,BF281)&lt;&gt;"",CHAR(10)&amp;INDEX('Controle de reservas'!$M$14:$M$2013,BF281),"")&amp;IF(INDEX('Controle de reservas'!$N$14:$N$2013,BF281)&lt;&gt;"",CHAR(10)&amp;"Subst.: "&amp;INDEX('Controle de reservas'!$N$14:$N$2013,BF281),"")&amp;IF(AND(ISNUMBER(INDEX('Controle de reservas'!$I$14:$I$2013,BF281)),INDEX('Controle de reservas'!$I$14:$I$2013,BF281)&gt;0,INDEX('Controle de reservas'!$K$14:$K$2013,BF281)&gt;INDEX('Controle de reservas'!$I$14:$I$2013,BF281)),CHAR(10)&amp;"DIVERGÊNCIA DE DATAS",""),IF(INDEX('Controle de reservas'!$L$14:$L$2013,BF281)="Em cobertura","COV",IF(INDEX('Controle de reservas'!$L$14:$L$2013,BF281)="Disponível","DISP",IF(INDEX('Controle de reservas'!$L$14:$L$2013,BF281)="Não utilizado","NU",IF(INDEX('Controle de reservas'!$L$14:$L$2013,BF281)="Folga","F",IF(INDEX('Controle de reservas'!$L$14:$L$2013,BF281)="Ocorrência","O",IF(INDEX('Controle de reservas'!$L$14:$L$2013,BF281)="Programado","PROG",IF(INDEX('Controle de reservas'!$L$14:$L$2013,BF281)="Disponível no posto","DP","SEM SITUAÇÃO")))))))&amp;IF(INDEX('Controle de reservas'!$M$14:$M$2013,BF281)&lt;&gt;"",CHAR(10)&amp;INDEX('Controle de reservas'!$M$14:$M$2013,BF281),IF(OR(INDEX('Controle de reservas'!$L$14:$L$2013,BF281)="Em cobertura",INDEX('Controle de reservas'!$L$14:$L$2013,BF281)="Programado"),CHAR(10)&amp;"SEM LOCAL",""))&amp;IF(INDEX('Controle de reservas'!$N$14:$N$2013,BF281)&lt;&gt;"",CHAR(10)&amp;"Subst.: "&amp;INDEX('Controle de reservas'!$N$14:$N$2013,BF281),"")&amp;IF(AND(ISNUMBER(INDEX('Controle de reservas'!$I$14:$I$2013,BF281)),INDEX('Controle de reservas'!$I$14:$I$2013,BF281)&gt;0,INDEX('Controle de reservas'!$K$14:$K$2013,BF281)&gt;INDEX('Controle de reservas'!$I$14:$I$2013,BF281)),CHAR(10)&amp;"DIVERGÊNCIA DE DATAS","")&amp;IF(INDEX('Controle de reservas'!$P$14:$P$2013,BF281)&lt;&gt;"OK"," !",""))))</f>
      </c>
      <c r="S281" s="17">
        <f ca="1">IF(OR($AQ281=0,S$9="",S$9&lt;$AS281,AND($AT281&lt;&gt;"",S$9&gt;$AT281)),"",IF(BG281=0,"—",IF(INDEX('Controle de reservas'!$P$14:$P$2013,BG281)="DUPLICIDADE NO DIA","CONFLITO"&amp;IF(INDEX('Controle de reservas'!$M$14:$M$2013,BG281)&lt;&gt;"",CHAR(10)&amp;INDEX('Controle de reservas'!$M$14:$M$2013,BG281),"")&amp;IF(INDEX('Controle de reservas'!$N$14:$N$2013,BG281)&lt;&gt;"",CHAR(10)&amp;"Subst.: "&amp;INDEX('Controle de reservas'!$N$14:$N$2013,BG281),"")&amp;IF(AND(ISNUMBER(INDEX('Controle de reservas'!$I$14:$I$2013,BG281)),INDEX('Controle de reservas'!$I$14:$I$2013,BG281)&gt;0,INDEX('Controle de reservas'!$K$14:$K$2013,BG281)&gt;INDEX('Controle de reservas'!$I$14:$I$2013,BG281)),CHAR(10)&amp;"DIVERGÊNCIA DE DATAS",""),IF(INDEX('Controle de reservas'!$L$14:$L$2013,BG281)="Em cobertura","COV",IF(INDEX('Controle de reservas'!$L$14:$L$2013,BG281)="Disponível","DISP",IF(INDEX('Controle de reservas'!$L$14:$L$2013,BG281)="Não utilizado","NU",IF(INDEX('Controle de reservas'!$L$14:$L$2013,BG281)="Folga","F",IF(INDEX('Controle de reservas'!$L$14:$L$2013,BG281)="Ocorrência","O",IF(INDEX('Controle de reservas'!$L$14:$L$2013,BG281)="Programado","PROG",IF(INDEX('Controle de reservas'!$L$14:$L$2013,BG281)="Disponível no posto","DP","SEM SITUAÇÃO")))))))&amp;IF(INDEX('Controle de reservas'!$M$14:$M$2013,BG281)&lt;&gt;"",CHAR(10)&amp;INDEX('Controle de reservas'!$M$14:$M$2013,BG281),IF(OR(INDEX('Controle de reservas'!$L$14:$L$2013,BG281)="Em cobertura",INDEX('Controle de reservas'!$L$14:$L$2013,BG281)="Programado"),CHAR(10)&amp;"SEM LOCAL",""))&amp;IF(INDEX('Controle de reservas'!$N$14:$N$2013,BG281)&lt;&gt;"",CHAR(10)&amp;"Subst.: "&amp;INDEX('Controle de reservas'!$N$14:$N$2013,BG281),"")&amp;IF(AND(ISNUMBER(INDEX('Controle de reservas'!$I$14:$I$2013,BG281)),INDEX('Controle de reservas'!$I$14:$I$2013,BG281)&gt;0,INDEX('Controle de reservas'!$K$14:$K$2013,BG281)&gt;INDEX('Controle de reservas'!$I$14:$I$2013,BG281)),CHAR(10)&amp;"DIVERGÊNCIA DE DATAS","")&amp;IF(INDEX('Controle de reservas'!$P$14:$P$2013,BG281)&lt;&gt;"OK"," !",""))))</f>
      </c>
      <c r="T281" s="17">
        <f ca="1">IF(OR($AQ281=0,T$9="",T$9&lt;$AS281,AND($AT281&lt;&gt;"",T$9&gt;$AT281)),"",IF(BH281=0,"—",IF(INDEX('Controle de reservas'!$P$14:$P$2013,BH281)="DUPLICIDADE NO DIA","CONFLITO"&amp;IF(INDEX('Controle de reservas'!$M$14:$M$2013,BH281)&lt;&gt;"",CHAR(10)&amp;INDEX('Controle de reservas'!$M$14:$M$2013,BH281),"")&amp;IF(INDEX('Controle de reservas'!$N$14:$N$2013,BH281)&lt;&gt;"",CHAR(10)&amp;"Subst.: "&amp;INDEX('Controle de reservas'!$N$14:$N$2013,BH281),"")&amp;IF(AND(ISNUMBER(INDEX('Controle de reservas'!$I$14:$I$2013,BH281)),INDEX('Controle de reservas'!$I$14:$I$2013,BH281)&gt;0,INDEX('Controle de reservas'!$K$14:$K$2013,BH281)&gt;INDEX('Controle de reservas'!$I$14:$I$2013,BH281)),CHAR(10)&amp;"DIVERGÊNCIA DE DATAS",""),IF(INDEX('Controle de reservas'!$L$14:$L$2013,BH281)="Em cobertura","COV",IF(INDEX('Controle de reservas'!$L$14:$L$2013,BH281)="Disponível","DISP",IF(INDEX('Controle de reservas'!$L$14:$L$2013,BH281)="Não utilizado","NU",IF(INDEX('Controle de reservas'!$L$14:$L$2013,BH281)="Folga","F",IF(INDEX('Controle de reservas'!$L$14:$L$2013,BH281)="Ocorrência","O",IF(INDEX('Controle de reservas'!$L$14:$L$2013,BH281)="Programado","PROG",IF(INDEX('Controle de reservas'!$L$14:$L$2013,BH281)="Disponível no posto","DP","SEM SITUAÇÃO")))))))&amp;IF(INDEX('Controle de reservas'!$M$14:$M$2013,BH281)&lt;&gt;"",CHAR(10)&amp;INDEX('Controle de reservas'!$M$14:$M$2013,BH281),IF(OR(INDEX('Controle de reservas'!$L$14:$L$2013,BH281)="Em cobertura",INDEX('Controle de reservas'!$L$14:$L$2013,BH281)="Programado"),CHAR(10)&amp;"SEM LOCAL",""))&amp;IF(INDEX('Controle de reservas'!$N$14:$N$2013,BH281)&lt;&gt;"",CHAR(10)&amp;"Subst.: "&amp;INDEX('Controle de reservas'!$N$14:$N$2013,BH281),"")&amp;IF(AND(ISNUMBER(INDEX('Controle de reservas'!$I$14:$I$2013,BH281)),INDEX('Controle de reservas'!$I$14:$I$2013,BH281)&gt;0,INDEX('Controle de reservas'!$K$14:$K$2013,BH281)&gt;INDEX('Controle de reservas'!$I$14:$I$2013,BH281)),CHAR(10)&amp;"DIVERGÊNCIA DE DATAS","")&amp;IF(INDEX('Controle de reservas'!$P$14:$P$2013,BH281)&lt;&gt;"OK"," !",""))))</f>
      </c>
      <c r="U281" s="17">
        <f ca="1">IF(OR($AQ281=0,U$9="",U$9&lt;$AS281,AND($AT281&lt;&gt;"",U$9&gt;$AT281)),"",IF(BI281=0,"—",IF(INDEX('Controle de reservas'!$P$14:$P$2013,BI281)="DUPLICIDADE NO DIA","CONFLITO"&amp;IF(INDEX('Controle de reservas'!$M$14:$M$2013,BI281)&lt;&gt;"",CHAR(10)&amp;INDEX('Controle de reservas'!$M$14:$M$2013,BI281),"")&amp;IF(INDEX('Controle de reservas'!$N$14:$N$2013,BI281)&lt;&gt;"",CHAR(10)&amp;"Subst.: "&amp;INDEX('Controle de reservas'!$N$14:$N$2013,BI281),"")&amp;IF(AND(ISNUMBER(INDEX('Controle de reservas'!$I$14:$I$2013,BI281)),INDEX('Controle de reservas'!$I$14:$I$2013,BI281)&gt;0,INDEX('Controle de reservas'!$K$14:$K$2013,BI281)&gt;INDEX('Controle de reservas'!$I$14:$I$2013,BI281)),CHAR(10)&amp;"DIVERGÊNCIA DE DATAS",""),IF(INDEX('Controle de reservas'!$L$14:$L$2013,BI281)="Em cobertura","COV",IF(INDEX('Controle de reservas'!$L$14:$L$2013,BI281)="Disponível","DISP",IF(INDEX('Controle de reservas'!$L$14:$L$2013,BI281)="Não utilizado","NU",IF(INDEX('Controle de reservas'!$L$14:$L$2013,BI281)="Folga","F",IF(INDEX('Controle de reservas'!$L$14:$L$2013,BI281)="Ocorrência","O",IF(INDEX('Controle de reservas'!$L$14:$L$2013,BI281)="Programado","PROG",IF(INDEX('Controle de reservas'!$L$14:$L$2013,BI281)="Disponível no posto","DP","SEM SITUAÇÃO")))))))&amp;IF(INDEX('Controle de reservas'!$M$14:$M$2013,BI281)&lt;&gt;"",CHAR(10)&amp;INDEX('Controle de reservas'!$M$14:$M$2013,BI281),IF(OR(INDEX('Controle de reservas'!$L$14:$L$2013,BI281)="Em cobertura",INDEX('Controle de reservas'!$L$14:$L$2013,BI281)="Programado"),CHAR(10)&amp;"SEM LOCAL",""))&amp;IF(INDEX('Controle de reservas'!$N$14:$N$2013,BI281)&lt;&gt;"",CHAR(10)&amp;"Subst.: "&amp;INDEX('Controle de reservas'!$N$14:$N$2013,BI281),"")&amp;IF(AND(ISNUMBER(INDEX('Controle de reservas'!$I$14:$I$2013,BI281)),INDEX('Controle de reservas'!$I$14:$I$2013,BI281)&gt;0,INDEX('Controle de reservas'!$K$14:$K$2013,BI281)&gt;INDEX('Controle de reservas'!$I$14:$I$2013,BI281)),CHAR(10)&amp;"DIVERGÊNCIA DE DATAS","")&amp;IF(INDEX('Controle de reservas'!$P$14:$P$2013,BI281)&lt;&gt;"OK"," !",""))))</f>
      </c>
      <c r="V281" s="17">
        <f ca="1">IF(OR($AQ281=0,V$9="",V$9&lt;$AS281,AND($AT281&lt;&gt;"",V$9&gt;$AT281)),"",IF(BJ281=0,"—",IF(INDEX('Controle de reservas'!$P$14:$P$2013,BJ281)="DUPLICIDADE NO DIA","CONFLITO"&amp;IF(INDEX('Controle de reservas'!$M$14:$M$2013,BJ281)&lt;&gt;"",CHAR(10)&amp;INDEX('Controle de reservas'!$M$14:$M$2013,BJ281),"")&amp;IF(INDEX('Controle de reservas'!$N$14:$N$2013,BJ281)&lt;&gt;"",CHAR(10)&amp;"Subst.: "&amp;INDEX('Controle de reservas'!$N$14:$N$2013,BJ281),"")&amp;IF(AND(ISNUMBER(INDEX('Controle de reservas'!$I$14:$I$2013,BJ281)),INDEX('Controle de reservas'!$I$14:$I$2013,BJ281)&gt;0,INDEX('Controle de reservas'!$K$14:$K$2013,BJ281)&gt;INDEX('Controle de reservas'!$I$14:$I$2013,BJ281)),CHAR(10)&amp;"DIVERGÊNCIA DE DATAS",""),IF(INDEX('Controle de reservas'!$L$14:$L$2013,BJ281)="Em cobertura","COV",IF(INDEX('Controle de reservas'!$L$14:$L$2013,BJ281)="Disponível","DISP",IF(INDEX('Controle de reservas'!$L$14:$L$2013,BJ281)="Não utilizado","NU",IF(INDEX('Controle de reservas'!$L$14:$L$2013,BJ281)="Folga","F",IF(INDEX('Controle de reservas'!$L$14:$L$2013,BJ281)="Ocorrência","O",IF(INDEX('Controle de reservas'!$L$14:$L$2013,BJ281)="Programado","PROG",IF(INDEX('Controle de reservas'!$L$14:$L$2013,BJ281)="Disponível no posto","DP","SEM SITUAÇÃO")))))))&amp;IF(INDEX('Controle de reservas'!$M$14:$M$2013,BJ281)&lt;&gt;"",CHAR(10)&amp;INDEX('Controle de reservas'!$M$14:$M$2013,BJ281),IF(OR(INDEX('Controle de reservas'!$L$14:$L$2013,BJ281)="Em cobertura",INDEX('Controle de reservas'!$L$14:$L$2013,BJ281)="Programado"),CHAR(10)&amp;"SEM LOCAL",""))&amp;IF(INDEX('Controle de reservas'!$N$14:$N$2013,BJ281)&lt;&gt;"",CHAR(10)&amp;"Subst.: "&amp;INDEX('Controle de reservas'!$N$14:$N$2013,BJ281),"")&amp;IF(AND(ISNUMBER(INDEX('Controle de reservas'!$I$14:$I$2013,BJ281)),INDEX('Controle de reservas'!$I$14:$I$2013,BJ281)&gt;0,INDEX('Controle de reservas'!$K$14:$K$2013,BJ281)&gt;INDEX('Controle de reservas'!$I$14:$I$2013,BJ281)),CHAR(10)&amp;"DIVERGÊNCIA DE DATAS","")&amp;IF(INDEX('Controle de reservas'!$P$14:$P$2013,BJ281)&lt;&gt;"OK"," !",""))))</f>
      </c>
      <c r="W281" s="17">
        <f ca="1">IF(OR($AQ281=0,W$9="",W$9&lt;$AS281,AND($AT281&lt;&gt;"",W$9&gt;$AT281)),"",IF(BK281=0,"—",IF(INDEX('Controle de reservas'!$P$14:$P$2013,BK281)="DUPLICIDADE NO DIA","CONFLITO"&amp;IF(INDEX('Controle de reservas'!$M$14:$M$2013,BK281)&lt;&gt;"",CHAR(10)&amp;INDEX('Controle de reservas'!$M$14:$M$2013,BK281),"")&amp;IF(INDEX('Controle de reservas'!$N$14:$N$2013,BK281)&lt;&gt;"",CHAR(10)&amp;"Subst.: "&amp;INDEX('Controle de reservas'!$N$14:$N$2013,BK281),"")&amp;IF(AND(ISNUMBER(INDEX('Controle de reservas'!$I$14:$I$2013,BK281)),INDEX('Controle de reservas'!$I$14:$I$2013,BK281)&gt;0,INDEX('Controle de reservas'!$K$14:$K$2013,BK281)&gt;INDEX('Controle de reservas'!$I$14:$I$2013,BK281)),CHAR(10)&amp;"DIVERGÊNCIA DE DATAS",""),IF(INDEX('Controle de reservas'!$L$14:$L$2013,BK281)="Em cobertura","COV",IF(INDEX('Controle de reservas'!$L$14:$L$2013,BK281)="Disponível","DISP",IF(INDEX('Controle de reservas'!$L$14:$L$2013,BK281)="Não utilizado","NU",IF(INDEX('Controle de reservas'!$L$14:$L$2013,BK281)="Folga","F",IF(INDEX('Controle de reservas'!$L$14:$L$2013,BK281)="Ocorrência","O",IF(INDEX('Controle de reservas'!$L$14:$L$2013,BK281)="Programado","PROG",IF(INDEX('Controle de reservas'!$L$14:$L$2013,BK281)="Disponível no posto","DP","SEM SITUAÇÃO")))))))&amp;IF(INDEX('Controle de reservas'!$M$14:$M$2013,BK281)&lt;&gt;"",CHAR(10)&amp;INDEX('Controle de reservas'!$M$14:$M$2013,BK281),IF(OR(INDEX('Controle de reservas'!$L$14:$L$2013,BK281)="Em cobertura",INDEX('Controle de reservas'!$L$14:$L$2013,BK281)="Programado"),CHAR(10)&amp;"SEM LOCAL",""))&amp;IF(INDEX('Controle de reservas'!$N$14:$N$2013,BK281)&lt;&gt;"",CHAR(10)&amp;"Subst.: "&amp;INDEX('Controle de reservas'!$N$14:$N$2013,BK281),"")&amp;IF(AND(ISNUMBER(INDEX('Controle de reservas'!$I$14:$I$2013,BK281)),INDEX('Controle de reservas'!$I$14:$I$2013,BK281)&gt;0,INDEX('Controle de reservas'!$K$14:$K$2013,BK281)&gt;INDEX('Controle de reservas'!$I$14:$I$2013,BK281)),CHAR(10)&amp;"DIVERGÊNCIA DE DATAS","")&amp;IF(INDEX('Controle de reservas'!$P$14:$P$2013,BK281)&lt;&gt;"OK"," !",""))))</f>
      </c>
      <c r="X281" s="17">
        <f ca="1">IF(OR($AQ281=0,X$9="",X$9&lt;$AS281,AND($AT281&lt;&gt;"",X$9&gt;$AT281)),"",IF(BL281=0,"—",IF(INDEX('Controle de reservas'!$P$14:$P$2013,BL281)="DUPLICIDADE NO DIA","CONFLITO"&amp;IF(INDEX('Controle de reservas'!$M$14:$M$2013,BL281)&lt;&gt;"",CHAR(10)&amp;INDEX('Controle de reservas'!$M$14:$M$2013,BL281),"")&amp;IF(INDEX('Controle de reservas'!$N$14:$N$2013,BL281)&lt;&gt;"",CHAR(10)&amp;"Subst.: "&amp;INDEX('Controle de reservas'!$N$14:$N$2013,BL281),"")&amp;IF(AND(ISNUMBER(INDEX('Controle de reservas'!$I$14:$I$2013,BL281)),INDEX('Controle de reservas'!$I$14:$I$2013,BL281)&gt;0,INDEX('Controle de reservas'!$K$14:$K$2013,BL281)&gt;INDEX('Controle de reservas'!$I$14:$I$2013,BL281)),CHAR(10)&amp;"DIVERGÊNCIA DE DATAS",""),IF(INDEX('Controle de reservas'!$L$14:$L$2013,BL281)="Em cobertura","COV",IF(INDEX('Controle de reservas'!$L$14:$L$2013,BL281)="Disponível","DISP",IF(INDEX('Controle de reservas'!$L$14:$L$2013,BL281)="Não utilizado","NU",IF(INDEX('Controle de reservas'!$L$14:$L$2013,BL281)="Folga","F",IF(INDEX('Controle de reservas'!$L$14:$L$2013,BL281)="Ocorrência","O",IF(INDEX('Controle de reservas'!$L$14:$L$2013,BL281)="Programado","PROG",IF(INDEX('Controle de reservas'!$L$14:$L$2013,BL281)="Disponível no posto","DP","SEM SITUAÇÃO")))))))&amp;IF(INDEX('Controle de reservas'!$M$14:$M$2013,BL281)&lt;&gt;"",CHAR(10)&amp;INDEX('Controle de reservas'!$M$14:$M$2013,BL281),IF(OR(INDEX('Controle de reservas'!$L$14:$L$2013,BL281)="Em cobertura",INDEX('Controle de reservas'!$L$14:$L$2013,BL281)="Programado"),CHAR(10)&amp;"SEM LOCAL",""))&amp;IF(INDEX('Controle de reservas'!$N$14:$N$2013,BL281)&lt;&gt;"",CHAR(10)&amp;"Subst.: "&amp;INDEX('Controle de reservas'!$N$14:$N$2013,BL281),"")&amp;IF(AND(ISNUMBER(INDEX('Controle de reservas'!$I$14:$I$2013,BL281)),INDEX('Controle de reservas'!$I$14:$I$2013,BL281)&gt;0,INDEX('Controle de reservas'!$K$14:$K$2013,BL281)&gt;INDEX('Controle de reservas'!$I$14:$I$2013,BL281)),CHAR(10)&amp;"DIVERGÊNCIA DE DATAS","")&amp;IF(INDEX('Controle de reservas'!$P$14:$P$2013,BL281)&lt;&gt;"OK"," !",""))))</f>
      </c>
      <c r="Y281" s="17">
        <f ca="1">IF(OR($AQ281=0,Y$9="",Y$9&lt;$AS281,AND($AT281&lt;&gt;"",Y$9&gt;$AT281)),"",IF(BM281=0,"—",IF(INDEX('Controle de reservas'!$P$14:$P$2013,BM281)="DUPLICIDADE NO DIA","CONFLITO"&amp;IF(INDEX('Controle de reservas'!$M$14:$M$2013,BM281)&lt;&gt;"",CHAR(10)&amp;INDEX('Controle de reservas'!$M$14:$M$2013,BM281),"")&amp;IF(INDEX('Controle de reservas'!$N$14:$N$2013,BM281)&lt;&gt;"",CHAR(10)&amp;"Subst.: "&amp;INDEX('Controle de reservas'!$N$14:$N$2013,BM281),"")&amp;IF(AND(ISNUMBER(INDEX('Controle de reservas'!$I$14:$I$2013,BM281)),INDEX('Controle de reservas'!$I$14:$I$2013,BM281)&gt;0,INDEX('Controle de reservas'!$K$14:$K$2013,BM281)&gt;INDEX('Controle de reservas'!$I$14:$I$2013,BM281)),CHAR(10)&amp;"DIVERGÊNCIA DE DATAS",""),IF(INDEX('Controle de reservas'!$L$14:$L$2013,BM281)="Em cobertura","COV",IF(INDEX('Controle de reservas'!$L$14:$L$2013,BM281)="Disponível","DISP",IF(INDEX('Controle de reservas'!$L$14:$L$2013,BM281)="Não utilizado","NU",IF(INDEX('Controle de reservas'!$L$14:$L$2013,BM281)="Folga","F",IF(INDEX('Controle de reservas'!$L$14:$L$2013,BM281)="Ocorrência","O",IF(INDEX('Controle de reservas'!$L$14:$L$2013,BM281)="Programado","PROG",IF(INDEX('Controle de reservas'!$L$14:$L$2013,BM281)="Disponível no posto","DP","SEM SITUAÇÃO")))))))&amp;IF(INDEX('Controle de reservas'!$M$14:$M$2013,BM281)&lt;&gt;"",CHAR(10)&amp;INDEX('Controle de reservas'!$M$14:$M$2013,BM281),IF(OR(INDEX('Controle de reservas'!$L$14:$L$2013,BM281)="Em cobertura",INDEX('Controle de reservas'!$L$14:$L$2013,BM281)="Programado"),CHAR(10)&amp;"SEM LOCAL",""))&amp;IF(INDEX('Controle de reservas'!$N$14:$N$2013,BM281)&lt;&gt;"",CHAR(10)&amp;"Subst.: "&amp;INDEX('Controle de reservas'!$N$14:$N$2013,BM281),"")&amp;IF(AND(ISNUMBER(INDEX('Controle de reservas'!$I$14:$I$2013,BM281)),INDEX('Controle de reservas'!$I$14:$I$2013,BM281)&gt;0,INDEX('Controle de reservas'!$K$14:$K$2013,BM281)&gt;INDEX('Controle de reservas'!$I$14:$I$2013,BM281)),CHAR(10)&amp;"DIVERGÊNCIA DE DATAS","")&amp;IF(INDEX('Controle de reservas'!$P$14:$P$2013,BM281)&lt;&gt;"OK"," !",""))))</f>
      </c>
      <c r="Z281" s="17">
        <f ca="1">IF(OR($AQ281=0,Z$9="",Z$9&lt;$AS281,AND($AT281&lt;&gt;"",Z$9&gt;$AT281)),"",IF(BN281=0,"—",IF(INDEX('Controle de reservas'!$P$14:$P$2013,BN281)="DUPLICIDADE NO DIA","CONFLITO"&amp;IF(INDEX('Controle de reservas'!$M$14:$M$2013,BN281)&lt;&gt;"",CHAR(10)&amp;INDEX('Controle de reservas'!$M$14:$M$2013,BN281),"")&amp;IF(INDEX('Controle de reservas'!$N$14:$N$2013,BN281)&lt;&gt;"",CHAR(10)&amp;"Subst.: "&amp;INDEX('Controle de reservas'!$N$14:$N$2013,BN281),"")&amp;IF(AND(ISNUMBER(INDEX('Controle de reservas'!$I$14:$I$2013,BN281)),INDEX('Controle de reservas'!$I$14:$I$2013,BN281)&gt;0,INDEX('Controle de reservas'!$K$14:$K$2013,BN281)&gt;INDEX('Controle de reservas'!$I$14:$I$2013,BN281)),CHAR(10)&amp;"DIVERGÊNCIA DE DATAS",""),IF(INDEX('Controle de reservas'!$L$14:$L$2013,BN281)="Em cobertura","COV",IF(INDEX('Controle de reservas'!$L$14:$L$2013,BN281)="Disponível","DISP",IF(INDEX('Controle de reservas'!$L$14:$L$2013,BN281)="Não utilizado","NU",IF(INDEX('Controle de reservas'!$L$14:$L$2013,BN281)="Folga","F",IF(INDEX('Controle de reservas'!$L$14:$L$2013,BN281)="Ocorrência","O",IF(INDEX('Controle de reservas'!$L$14:$L$2013,BN281)="Programado","PROG",IF(INDEX('Controle de reservas'!$L$14:$L$2013,BN281)="Disponível no posto","DP","SEM SITUAÇÃO")))))))&amp;IF(INDEX('Controle de reservas'!$M$14:$M$2013,BN281)&lt;&gt;"",CHAR(10)&amp;INDEX('Controle de reservas'!$M$14:$M$2013,BN281),IF(OR(INDEX('Controle de reservas'!$L$14:$L$2013,BN281)="Em cobertura",INDEX('Controle de reservas'!$L$14:$L$2013,BN281)="Programado"),CHAR(10)&amp;"SEM LOCAL",""))&amp;IF(INDEX('Controle de reservas'!$N$14:$N$2013,BN281)&lt;&gt;"",CHAR(10)&amp;"Subst.: "&amp;INDEX('Controle de reservas'!$N$14:$N$2013,BN281),"")&amp;IF(AND(ISNUMBER(INDEX('Controle de reservas'!$I$14:$I$2013,BN281)),INDEX('Controle de reservas'!$I$14:$I$2013,BN281)&gt;0,INDEX('Controle de reservas'!$K$14:$K$2013,BN281)&gt;INDEX('Controle de reservas'!$I$14:$I$2013,BN281)),CHAR(10)&amp;"DIVERGÊNCIA DE DATAS","")&amp;IF(INDEX('Controle de reservas'!$P$14:$P$2013,BN281)&lt;&gt;"OK"," !",""))))</f>
      </c>
      <c r="AA281" s="17">
        <f ca="1">IF(OR($AQ281=0,AA$9="",AA$9&lt;$AS281,AND($AT281&lt;&gt;"",AA$9&gt;$AT281)),"",IF(BO281=0,"—",IF(INDEX('Controle de reservas'!$P$14:$P$2013,BO281)="DUPLICIDADE NO DIA","CONFLITO"&amp;IF(INDEX('Controle de reservas'!$M$14:$M$2013,BO281)&lt;&gt;"",CHAR(10)&amp;INDEX('Controle de reservas'!$M$14:$M$2013,BO281),"")&amp;IF(INDEX('Controle de reservas'!$N$14:$N$2013,BO281)&lt;&gt;"",CHAR(10)&amp;"Subst.: "&amp;INDEX('Controle de reservas'!$N$14:$N$2013,BO281),"")&amp;IF(AND(ISNUMBER(INDEX('Controle de reservas'!$I$14:$I$2013,BO281)),INDEX('Controle de reservas'!$I$14:$I$2013,BO281)&gt;0,INDEX('Controle de reservas'!$K$14:$K$2013,BO281)&gt;INDEX('Controle de reservas'!$I$14:$I$2013,BO281)),CHAR(10)&amp;"DIVERGÊNCIA DE DATAS",""),IF(INDEX('Controle de reservas'!$L$14:$L$2013,BO281)="Em cobertura","COV",IF(INDEX('Controle de reservas'!$L$14:$L$2013,BO281)="Disponível","DISP",IF(INDEX('Controle de reservas'!$L$14:$L$2013,BO281)="Não utilizado","NU",IF(INDEX('Controle de reservas'!$L$14:$L$2013,BO281)="Folga","F",IF(INDEX('Controle de reservas'!$L$14:$L$2013,BO281)="Ocorrência","O",IF(INDEX('Controle de reservas'!$L$14:$L$2013,BO281)="Programado","PROG",IF(INDEX('Controle de reservas'!$L$14:$L$2013,BO281)="Disponível no posto","DP","SEM SITUAÇÃO")))))))&amp;IF(INDEX('Controle de reservas'!$M$14:$M$2013,BO281)&lt;&gt;"",CHAR(10)&amp;INDEX('Controle de reservas'!$M$14:$M$2013,BO281),IF(OR(INDEX('Controle de reservas'!$L$14:$L$2013,BO281)="Em cobertura",INDEX('Controle de reservas'!$L$14:$L$2013,BO281)="Programado"),CHAR(10)&amp;"SEM LOCAL",""))&amp;IF(INDEX('Controle de reservas'!$N$14:$N$2013,BO281)&lt;&gt;"",CHAR(10)&amp;"Subst.: "&amp;INDEX('Controle de reservas'!$N$14:$N$2013,BO281),"")&amp;IF(AND(ISNUMBER(INDEX('Controle de reservas'!$I$14:$I$2013,BO281)),INDEX('Controle de reservas'!$I$14:$I$2013,BO281)&gt;0,INDEX('Controle de reservas'!$K$14:$K$2013,BO281)&gt;INDEX('Controle de reservas'!$I$14:$I$2013,BO281)),CHAR(10)&amp;"DIVERGÊNCIA DE DATAS","")&amp;IF(INDEX('Controle de reservas'!$P$14:$P$2013,BO281)&lt;&gt;"OK"," !",""))))</f>
      </c>
      <c r="AB281" s="17">
        <f ca="1">IF(OR($AQ281=0,AB$9="",AB$9&lt;$AS281,AND($AT281&lt;&gt;"",AB$9&gt;$AT281)),"",IF(BP281=0,"—",IF(INDEX('Controle de reservas'!$P$14:$P$2013,BP281)="DUPLICIDADE NO DIA","CONFLITO"&amp;IF(INDEX('Controle de reservas'!$M$14:$M$2013,BP281)&lt;&gt;"",CHAR(10)&amp;INDEX('Controle de reservas'!$M$14:$M$2013,BP281),"")&amp;IF(INDEX('Controle de reservas'!$N$14:$N$2013,BP281)&lt;&gt;"",CHAR(10)&amp;"Subst.: "&amp;INDEX('Controle de reservas'!$N$14:$N$2013,BP281),"")&amp;IF(AND(ISNUMBER(INDEX('Controle de reservas'!$I$14:$I$2013,BP281)),INDEX('Controle de reservas'!$I$14:$I$2013,BP281)&gt;0,INDEX('Controle de reservas'!$K$14:$K$2013,BP281)&gt;INDEX('Controle de reservas'!$I$14:$I$2013,BP281)),CHAR(10)&amp;"DIVERGÊNCIA DE DATAS",""),IF(INDEX('Controle de reservas'!$L$14:$L$2013,BP281)="Em cobertura","COV",IF(INDEX('Controle de reservas'!$L$14:$L$2013,BP281)="Disponível","DISP",IF(INDEX('Controle de reservas'!$L$14:$L$2013,BP281)="Não utilizado","NU",IF(INDEX('Controle de reservas'!$L$14:$L$2013,BP281)="Folga","F",IF(INDEX('Controle de reservas'!$L$14:$L$2013,BP281)="Ocorrência","O",IF(INDEX('Controle de reservas'!$L$14:$L$2013,BP281)="Programado","PROG",IF(INDEX('Controle de reservas'!$L$14:$L$2013,BP281)="Disponível no posto","DP","SEM SITUAÇÃO")))))))&amp;IF(INDEX('Controle de reservas'!$M$14:$M$2013,BP281)&lt;&gt;"",CHAR(10)&amp;INDEX('Controle de reservas'!$M$14:$M$2013,BP281),IF(OR(INDEX('Controle de reservas'!$L$14:$L$2013,BP281)="Em cobertura",INDEX('Controle de reservas'!$L$14:$L$2013,BP281)="Programado"),CHAR(10)&amp;"SEM LOCAL",""))&amp;IF(INDEX('Controle de reservas'!$N$14:$N$2013,BP281)&lt;&gt;"",CHAR(10)&amp;"Subst.: "&amp;INDEX('Controle de reservas'!$N$14:$N$2013,BP281),"")&amp;IF(AND(ISNUMBER(INDEX('Controle de reservas'!$I$14:$I$2013,BP281)),INDEX('Controle de reservas'!$I$14:$I$2013,BP281)&gt;0,INDEX('Controle de reservas'!$K$14:$K$2013,BP281)&gt;INDEX('Controle de reservas'!$I$14:$I$2013,BP281)),CHAR(10)&amp;"DIVERGÊNCIA DE DATAS","")&amp;IF(INDEX('Controle de reservas'!$P$14:$P$2013,BP281)&lt;&gt;"OK"," !",""))))</f>
      </c>
      <c r="AC281" s="17">
        <f ca="1">IF(OR($AQ281=0,AC$9="",AC$9&lt;$AS281,AND($AT281&lt;&gt;"",AC$9&gt;$AT281)),"",IF(BQ281=0,"—",IF(INDEX('Controle de reservas'!$P$14:$P$2013,BQ281)="DUPLICIDADE NO DIA","CONFLITO"&amp;IF(INDEX('Controle de reservas'!$M$14:$M$2013,BQ281)&lt;&gt;"",CHAR(10)&amp;INDEX('Controle de reservas'!$M$14:$M$2013,BQ281),"")&amp;IF(INDEX('Controle de reservas'!$N$14:$N$2013,BQ281)&lt;&gt;"",CHAR(10)&amp;"Subst.: "&amp;INDEX('Controle de reservas'!$N$14:$N$2013,BQ281),"")&amp;IF(AND(ISNUMBER(INDEX('Controle de reservas'!$I$14:$I$2013,BQ281)),INDEX('Controle de reservas'!$I$14:$I$2013,BQ281)&gt;0,INDEX('Controle de reservas'!$K$14:$K$2013,BQ281)&gt;INDEX('Controle de reservas'!$I$14:$I$2013,BQ281)),CHAR(10)&amp;"DIVERGÊNCIA DE DATAS",""),IF(INDEX('Controle de reservas'!$L$14:$L$2013,BQ281)="Em cobertura","COV",IF(INDEX('Controle de reservas'!$L$14:$L$2013,BQ281)="Disponível","DISP",IF(INDEX('Controle de reservas'!$L$14:$L$2013,BQ281)="Não utilizado","NU",IF(INDEX('Controle de reservas'!$L$14:$L$2013,BQ281)="Folga","F",IF(INDEX('Controle de reservas'!$L$14:$L$2013,BQ281)="Ocorrência","O",IF(INDEX('Controle de reservas'!$L$14:$L$2013,BQ281)="Programado","PROG",IF(INDEX('Controle de reservas'!$L$14:$L$2013,BQ281)="Disponível no posto","DP","SEM SITUAÇÃO")))))))&amp;IF(INDEX('Controle de reservas'!$M$14:$M$2013,BQ281)&lt;&gt;"",CHAR(10)&amp;INDEX('Controle de reservas'!$M$14:$M$2013,BQ281),IF(OR(INDEX('Controle de reservas'!$L$14:$L$2013,BQ281)="Em cobertura",INDEX('Controle de reservas'!$L$14:$L$2013,BQ281)="Programado"),CHAR(10)&amp;"SEM LOCAL",""))&amp;IF(INDEX('Controle de reservas'!$N$14:$N$2013,BQ281)&lt;&gt;"",CHAR(10)&amp;"Subst.: "&amp;INDEX('Controle de reservas'!$N$14:$N$2013,BQ281),"")&amp;IF(AND(ISNUMBER(INDEX('Controle de reservas'!$I$14:$I$2013,BQ281)),INDEX('Controle de reservas'!$I$14:$I$2013,BQ281)&gt;0,INDEX('Controle de reservas'!$K$14:$K$2013,BQ281)&gt;INDEX('Controle de reservas'!$I$14:$I$2013,BQ281)),CHAR(10)&amp;"DIVERGÊNCIA DE DATAS","")&amp;IF(INDEX('Controle de reservas'!$P$14:$P$2013,BQ281)&lt;&gt;"OK"," !",""))))</f>
      </c>
      <c r="AD281" s="17">
        <f ca="1">IF(OR($AQ281=0,AD$9="",AD$9&lt;$AS281,AND($AT281&lt;&gt;"",AD$9&gt;$AT281)),"",IF(BR281=0,"—",IF(INDEX('Controle de reservas'!$P$14:$P$2013,BR281)="DUPLICIDADE NO DIA","CONFLITO"&amp;IF(INDEX('Controle de reservas'!$M$14:$M$2013,BR281)&lt;&gt;"",CHAR(10)&amp;INDEX('Controle de reservas'!$M$14:$M$2013,BR281),"")&amp;IF(INDEX('Controle de reservas'!$N$14:$N$2013,BR281)&lt;&gt;"",CHAR(10)&amp;"Subst.: "&amp;INDEX('Controle de reservas'!$N$14:$N$2013,BR281),"")&amp;IF(AND(ISNUMBER(INDEX('Controle de reservas'!$I$14:$I$2013,BR281)),INDEX('Controle de reservas'!$I$14:$I$2013,BR281)&gt;0,INDEX('Controle de reservas'!$K$14:$K$2013,BR281)&gt;INDEX('Controle de reservas'!$I$14:$I$2013,BR281)),CHAR(10)&amp;"DIVERGÊNCIA DE DATAS",""),IF(INDEX('Controle de reservas'!$L$14:$L$2013,BR281)="Em cobertura","COV",IF(INDEX('Controle de reservas'!$L$14:$L$2013,BR281)="Disponível","DISP",IF(INDEX('Controle de reservas'!$L$14:$L$2013,BR281)="Não utilizado","NU",IF(INDEX('Controle de reservas'!$L$14:$L$2013,BR281)="Folga","F",IF(INDEX('Controle de reservas'!$L$14:$L$2013,BR281)="Ocorrência","O",IF(INDEX('Controle de reservas'!$L$14:$L$2013,BR281)="Programado","PROG",IF(INDEX('Controle de reservas'!$L$14:$L$2013,BR281)="Disponível no posto","DP","SEM SITUAÇÃO")))))))&amp;IF(INDEX('Controle de reservas'!$M$14:$M$2013,BR281)&lt;&gt;"",CHAR(10)&amp;INDEX('Controle de reservas'!$M$14:$M$2013,BR281),IF(OR(INDEX('Controle de reservas'!$L$14:$L$2013,BR281)="Em cobertura",INDEX('Controle de reservas'!$L$14:$L$2013,BR281)="Programado"),CHAR(10)&amp;"SEM LOCAL",""))&amp;IF(INDEX('Controle de reservas'!$N$14:$N$2013,BR281)&lt;&gt;"",CHAR(10)&amp;"Subst.: "&amp;INDEX('Controle de reservas'!$N$14:$N$2013,BR281),"")&amp;IF(AND(ISNUMBER(INDEX('Controle de reservas'!$I$14:$I$2013,BR281)),INDEX('Controle de reservas'!$I$14:$I$2013,BR281)&gt;0,INDEX('Controle de reservas'!$K$14:$K$2013,BR281)&gt;INDEX('Controle de reservas'!$I$14:$I$2013,BR281)),CHAR(10)&amp;"DIVERGÊNCIA DE DATAS","")&amp;IF(INDEX('Controle de reservas'!$P$14:$P$2013,BR281)&lt;&gt;"OK"," !",""))))</f>
      </c>
      <c r="AE281" s="17">
        <f ca="1">IF(OR($AQ281=0,AE$9="",AE$9&lt;$AS281,AND($AT281&lt;&gt;"",AE$9&gt;$AT281)),"",IF(BS281=0,"—",IF(INDEX('Controle de reservas'!$P$14:$P$2013,BS281)="DUPLICIDADE NO DIA","CONFLITO"&amp;IF(INDEX('Controle de reservas'!$M$14:$M$2013,BS281)&lt;&gt;"",CHAR(10)&amp;INDEX('Controle de reservas'!$M$14:$M$2013,BS281),"")&amp;IF(INDEX('Controle de reservas'!$N$14:$N$2013,BS281)&lt;&gt;"",CHAR(10)&amp;"Subst.: "&amp;INDEX('Controle de reservas'!$N$14:$N$2013,BS281),"")&amp;IF(AND(ISNUMBER(INDEX('Controle de reservas'!$I$14:$I$2013,BS281)),INDEX('Controle de reservas'!$I$14:$I$2013,BS281)&gt;0,INDEX('Controle de reservas'!$K$14:$K$2013,BS281)&gt;INDEX('Controle de reservas'!$I$14:$I$2013,BS281)),CHAR(10)&amp;"DIVERGÊNCIA DE DATAS",""),IF(INDEX('Controle de reservas'!$L$14:$L$2013,BS281)="Em cobertura","COV",IF(INDEX('Controle de reservas'!$L$14:$L$2013,BS281)="Disponível","DISP",IF(INDEX('Controle de reservas'!$L$14:$L$2013,BS281)="Não utilizado","NU",IF(INDEX('Controle de reservas'!$L$14:$L$2013,BS281)="Folga","F",IF(INDEX('Controle de reservas'!$L$14:$L$2013,BS281)="Ocorrência","O",IF(INDEX('Controle de reservas'!$L$14:$L$2013,BS281)="Programado","PROG",IF(INDEX('Controle de reservas'!$L$14:$L$2013,BS281)="Disponível no posto","DP","SEM SITUAÇÃO")))))))&amp;IF(INDEX('Controle de reservas'!$M$14:$M$2013,BS281)&lt;&gt;"",CHAR(10)&amp;INDEX('Controle de reservas'!$M$14:$M$2013,BS281),IF(OR(INDEX('Controle de reservas'!$L$14:$L$2013,BS281)="Em cobertura",INDEX('Controle de reservas'!$L$14:$L$2013,BS281)="Programado"),CHAR(10)&amp;"SEM LOCAL",""))&amp;IF(INDEX('Controle de reservas'!$N$14:$N$2013,BS281)&lt;&gt;"",CHAR(10)&amp;"Subst.: "&amp;INDEX('Controle de reservas'!$N$14:$N$2013,BS281),"")&amp;IF(AND(ISNUMBER(INDEX('Controle de reservas'!$I$14:$I$2013,BS281)),INDEX('Controle de reservas'!$I$14:$I$2013,BS281)&gt;0,INDEX('Controle de reservas'!$K$14:$K$2013,BS281)&gt;INDEX('Controle de reservas'!$I$14:$I$2013,BS281)),CHAR(10)&amp;"DIVERGÊNCIA DE DATAS","")&amp;IF(INDEX('Controle de reservas'!$P$14:$P$2013,BS281)&lt;&gt;"OK"," !",""))))</f>
      </c>
      <c r="AF281" s="17">
        <f ca="1">IF(OR($AQ281=0,AF$9="",AF$9&lt;$AS281,AND($AT281&lt;&gt;"",AF$9&gt;$AT281)),"",IF(BT281=0,"—",IF(INDEX('Controle de reservas'!$P$14:$P$2013,BT281)="DUPLICIDADE NO DIA","CONFLITO"&amp;IF(INDEX('Controle de reservas'!$M$14:$M$2013,BT281)&lt;&gt;"",CHAR(10)&amp;INDEX('Controle de reservas'!$M$14:$M$2013,BT281),"")&amp;IF(INDEX('Controle de reservas'!$N$14:$N$2013,BT281)&lt;&gt;"",CHAR(10)&amp;"Subst.: "&amp;INDEX('Controle de reservas'!$N$14:$N$2013,BT281),"")&amp;IF(AND(ISNUMBER(INDEX('Controle de reservas'!$I$14:$I$2013,BT281)),INDEX('Controle de reservas'!$I$14:$I$2013,BT281)&gt;0,INDEX('Controle de reservas'!$K$14:$K$2013,BT281)&gt;INDEX('Controle de reservas'!$I$14:$I$2013,BT281)),CHAR(10)&amp;"DIVERGÊNCIA DE DATAS",""),IF(INDEX('Controle de reservas'!$L$14:$L$2013,BT281)="Em cobertura","COV",IF(INDEX('Controle de reservas'!$L$14:$L$2013,BT281)="Disponível","DISP",IF(INDEX('Controle de reservas'!$L$14:$L$2013,BT281)="Não utilizado","NU",IF(INDEX('Controle de reservas'!$L$14:$L$2013,BT281)="Folga","F",IF(INDEX('Controle de reservas'!$L$14:$L$2013,BT281)="Ocorrência","O",IF(INDEX('Controle de reservas'!$L$14:$L$2013,BT281)="Programado","PROG",IF(INDEX('Controle de reservas'!$L$14:$L$2013,BT281)="Disponível no posto","DP","SEM SITUAÇÃO")))))))&amp;IF(INDEX('Controle de reservas'!$M$14:$M$2013,BT281)&lt;&gt;"",CHAR(10)&amp;INDEX('Controle de reservas'!$M$14:$M$2013,BT281),IF(OR(INDEX('Controle de reservas'!$L$14:$L$2013,BT281)="Em cobertura",INDEX('Controle de reservas'!$L$14:$L$2013,BT281)="Programado"),CHAR(10)&amp;"SEM LOCAL",""))&amp;IF(INDEX('Controle de reservas'!$N$14:$N$2013,BT281)&lt;&gt;"",CHAR(10)&amp;"Subst.: "&amp;INDEX('Controle de reservas'!$N$14:$N$2013,BT281),"")&amp;IF(AND(ISNUMBER(INDEX('Controle de reservas'!$I$14:$I$2013,BT281)),INDEX('Controle de reservas'!$I$14:$I$2013,BT281)&gt;0,INDEX('Controle de reservas'!$K$14:$K$2013,BT281)&gt;INDEX('Controle de reservas'!$I$14:$I$2013,BT281)),CHAR(10)&amp;"DIVERGÊNCIA DE DATAS","")&amp;IF(INDEX('Controle de reservas'!$P$14:$P$2013,BT281)&lt;&gt;"OK"," !",""))))</f>
      </c>
      <c r="AG281" s="17">
        <f ca="1">IF(OR($AQ281=0,AG$9="",AG$9&lt;$AS281,AND($AT281&lt;&gt;"",AG$9&gt;$AT281)),"",IF(BU281=0,"—",IF(INDEX('Controle de reservas'!$P$14:$P$2013,BU281)="DUPLICIDADE NO DIA","CONFLITO"&amp;IF(INDEX('Controle de reservas'!$M$14:$M$2013,BU281)&lt;&gt;"",CHAR(10)&amp;INDEX('Controle de reservas'!$M$14:$M$2013,BU281),"")&amp;IF(INDEX('Controle de reservas'!$N$14:$N$2013,BU281)&lt;&gt;"",CHAR(10)&amp;"Subst.: "&amp;INDEX('Controle de reservas'!$N$14:$N$2013,BU281),"")&amp;IF(AND(ISNUMBER(INDEX('Controle de reservas'!$I$14:$I$2013,BU281)),INDEX('Controle de reservas'!$I$14:$I$2013,BU281)&gt;0,INDEX('Controle de reservas'!$K$14:$K$2013,BU281)&gt;INDEX('Controle de reservas'!$I$14:$I$2013,BU281)),CHAR(10)&amp;"DIVERGÊNCIA DE DATAS",""),IF(INDEX('Controle de reservas'!$L$14:$L$2013,BU281)="Em cobertura","COV",IF(INDEX('Controle de reservas'!$L$14:$L$2013,BU281)="Disponível","DISP",IF(INDEX('Controle de reservas'!$L$14:$L$2013,BU281)="Não utilizado","NU",IF(INDEX('Controle de reservas'!$L$14:$L$2013,BU281)="Folga","F",IF(INDEX('Controle de reservas'!$L$14:$L$2013,BU281)="Ocorrência","O",IF(INDEX('Controle de reservas'!$L$14:$L$2013,BU281)="Programado","PROG",IF(INDEX('Controle de reservas'!$L$14:$L$2013,BU281)="Disponível no posto","DP","SEM SITUAÇÃO")))))))&amp;IF(INDEX('Controle de reservas'!$M$14:$M$2013,BU281)&lt;&gt;"",CHAR(10)&amp;INDEX('Controle de reservas'!$M$14:$M$2013,BU281),IF(OR(INDEX('Controle de reservas'!$L$14:$L$2013,BU281)="Em cobertura",INDEX('Controle de reservas'!$L$14:$L$2013,BU281)="Programado"),CHAR(10)&amp;"SEM LOCAL",""))&amp;IF(INDEX('Controle de reservas'!$N$14:$N$2013,BU281)&lt;&gt;"",CHAR(10)&amp;"Subst.: "&amp;INDEX('Controle de reservas'!$N$14:$N$2013,BU281),"")&amp;IF(AND(ISNUMBER(INDEX('Controle de reservas'!$I$14:$I$2013,BU281)),INDEX('Controle de reservas'!$I$14:$I$2013,BU281)&gt;0,INDEX('Controle de reservas'!$K$14:$K$2013,BU281)&gt;INDEX('Controle de reservas'!$I$14:$I$2013,BU281)),CHAR(10)&amp;"DIVERGÊNCIA DE DATAS","")&amp;IF(INDEX('Controle de reservas'!$P$14:$P$2013,BU281)&lt;&gt;"OK"," !",""))))</f>
      </c>
      <c r="AH281" s="17">
        <f ca="1">IF(OR($AQ281=0,AH$9="",AH$9&lt;$AS281,AND($AT281&lt;&gt;"",AH$9&gt;$AT281)),"",IF(BV281=0,"—",IF(INDEX('Controle de reservas'!$P$14:$P$2013,BV281)="DUPLICIDADE NO DIA","CONFLITO"&amp;IF(INDEX('Controle de reservas'!$M$14:$M$2013,BV281)&lt;&gt;"",CHAR(10)&amp;INDEX('Controle de reservas'!$M$14:$M$2013,BV281),"")&amp;IF(INDEX('Controle de reservas'!$N$14:$N$2013,BV281)&lt;&gt;"",CHAR(10)&amp;"Subst.: "&amp;INDEX('Controle de reservas'!$N$14:$N$2013,BV281),"")&amp;IF(AND(ISNUMBER(INDEX('Controle de reservas'!$I$14:$I$2013,BV281)),INDEX('Controle de reservas'!$I$14:$I$2013,BV281)&gt;0,INDEX('Controle de reservas'!$K$14:$K$2013,BV281)&gt;INDEX('Controle de reservas'!$I$14:$I$2013,BV281)),CHAR(10)&amp;"DIVERGÊNCIA DE DATAS",""),IF(INDEX('Controle de reservas'!$L$14:$L$2013,BV281)="Em cobertura","COV",IF(INDEX('Controle de reservas'!$L$14:$L$2013,BV281)="Disponível","DISP",IF(INDEX('Controle de reservas'!$L$14:$L$2013,BV281)="Não utilizado","NU",IF(INDEX('Controle de reservas'!$L$14:$L$2013,BV281)="Folga","F",IF(INDEX('Controle de reservas'!$L$14:$L$2013,BV281)="Ocorrência","O",IF(INDEX('Controle de reservas'!$L$14:$L$2013,BV281)="Programado","PROG",IF(INDEX('Controle de reservas'!$L$14:$L$2013,BV281)="Disponível no posto","DP","SEM SITUAÇÃO")))))))&amp;IF(INDEX('Controle de reservas'!$M$14:$M$2013,BV281)&lt;&gt;"",CHAR(10)&amp;INDEX('Controle de reservas'!$M$14:$M$2013,BV281),IF(OR(INDEX('Controle de reservas'!$L$14:$L$2013,BV281)="Em cobertura",INDEX('Controle de reservas'!$L$14:$L$2013,BV281)="Programado"),CHAR(10)&amp;"SEM LOCAL",""))&amp;IF(INDEX('Controle de reservas'!$N$14:$N$2013,BV281)&lt;&gt;"",CHAR(10)&amp;"Subst.: "&amp;INDEX('Controle de reservas'!$N$14:$N$2013,BV281),"")&amp;IF(AND(ISNUMBER(INDEX('Controle de reservas'!$I$14:$I$2013,BV281)),INDEX('Controle de reservas'!$I$14:$I$2013,BV281)&gt;0,INDEX('Controle de reservas'!$K$14:$K$2013,BV281)&gt;INDEX('Controle de reservas'!$I$14:$I$2013,BV281)),CHAR(10)&amp;"DIVERGÊNCIA DE DATAS","")&amp;IF(INDEX('Controle de reservas'!$P$14:$P$2013,BV281)&lt;&gt;"OK"," !",""))))</f>
      </c>
      <c r="AI281" s="17">
        <f ca="1">IF(OR($AQ281=0,AI$9="",AI$9&lt;$AS281,AND($AT281&lt;&gt;"",AI$9&gt;$AT281)),"",IF(BW281=0,"—",IF(INDEX('Controle de reservas'!$P$14:$P$2013,BW281)="DUPLICIDADE NO DIA","CONFLITO"&amp;IF(INDEX('Controle de reservas'!$M$14:$M$2013,BW281)&lt;&gt;"",CHAR(10)&amp;INDEX('Controle de reservas'!$M$14:$M$2013,BW281),"")&amp;IF(INDEX('Controle de reservas'!$N$14:$N$2013,BW281)&lt;&gt;"",CHAR(10)&amp;"Subst.: "&amp;INDEX('Controle de reservas'!$N$14:$N$2013,BW281),"")&amp;IF(AND(ISNUMBER(INDEX('Controle de reservas'!$I$14:$I$2013,BW281)),INDEX('Controle de reservas'!$I$14:$I$2013,BW281)&gt;0,INDEX('Controle de reservas'!$K$14:$K$2013,BW281)&gt;INDEX('Controle de reservas'!$I$14:$I$2013,BW281)),CHAR(10)&amp;"DIVERGÊNCIA DE DATAS",""),IF(INDEX('Controle de reservas'!$L$14:$L$2013,BW281)="Em cobertura","COV",IF(INDEX('Controle de reservas'!$L$14:$L$2013,BW281)="Disponível","DISP",IF(INDEX('Controle de reservas'!$L$14:$L$2013,BW281)="Não utilizado","NU",IF(INDEX('Controle de reservas'!$L$14:$L$2013,BW281)="Folga","F",IF(INDEX('Controle de reservas'!$L$14:$L$2013,BW281)="Ocorrência","O",IF(INDEX('Controle de reservas'!$L$14:$L$2013,BW281)="Programado","PROG",IF(INDEX('Controle de reservas'!$L$14:$L$2013,BW281)="Disponível no posto","DP","SEM SITUAÇÃO")))))))&amp;IF(INDEX('Controle de reservas'!$M$14:$M$2013,BW281)&lt;&gt;"",CHAR(10)&amp;INDEX('Controle de reservas'!$M$14:$M$2013,BW281),IF(OR(INDEX('Controle de reservas'!$L$14:$L$2013,BW281)="Em cobertura",INDEX('Controle de reservas'!$L$14:$L$2013,BW281)="Programado"),CHAR(10)&amp;"SEM LOCAL",""))&amp;IF(INDEX('Controle de reservas'!$N$14:$N$2013,BW281)&lt;&gt;"",CHAR(10)&amp;"Subst.: "&amp;INDEX('Controle de reservas'!$N$14:$N$2013,BW281),"")&amp;IF(AND(ISNUMBER(INDEX('Controle de reservas'!$I$14:$I$2013,BW281)),INDEX('Controle de reservas'!$I$14:$I$2013,BW281)&gt;0,INDEX('Controle de reservas'!$K$14:$K$2013,BW281)&gt;INDEX('Controle de reservas'!$I$14:$I$2013,BW281)),CHAR(10)&amp;"DIVERGÊNCIA DE DATAS","")&amp;IF(INDEX('Controle de reservas'!$P$14:$P$2013,BW281)&lt;&gt;"OK"," !",""))))</f>
      </c>
      <c r="AJ281" s="17">
        <f ca="1">IF(OR($AQ281=0,AJ$9="",AJ$9&lt;$AS281,AND($AT281&lt;&gt;"",AJ$9&gt;$AT281)),"",IF(BX281=0,"—",IF(INDEX('Controle de reservas'!$P$14:$P$2013,BX281)="DUPLICIDADE NO DIA","CONFLITO"&amp;IF(INDEX('Controle de reservas'!$M$14:$M$2013,BX281)&lt;&gt;"",CHAR(10)&amp;INDEX('Controle de reservas'!$M$14:$M$2013,BX281),"")&amp;IF(INDEX('Controle de reservas'!$N$14:$N$2013,BX281)&lt;&gt;"",CHAR(10)&amp;"Subst.: "&amp;INDEX('Controle de reservas'!$N$14:$N$2013,BX281),"")&amp;IF(AND(ISNUMBER(INDEX('Controle de reservas'!$I$14:$I$2013,BX281)),INDEX('Controle de reservas'!$I$14:$I$2013,BX281)&gt;0,INDEX('Controle de reservas'!$K$14:$K$2013,BX281)&gt;INDEX('Controle de reservas'!$I$14:$I$2013,BX281)),CHAR(10)&amp;"DIVERGÊNCIA DE DATAS",""),IF(INDEX('Controle de reservas'!$L$14:$L$2013,BX281)="Em cobertura","COV",IF(INDEX('Controle de reservas'!$L$14:$L$2013,BX281)="Disponível","DISP",IF(INDEX('Controle de reservas'!$L$14:$L$2013,BX281)="Não utilizado","NU",IF(INDEX('Controle de reservas'!$L$14:$L$2013,BX281)="Folga","F",IF(INDEX('Controle de reservas'!$L$14:$L$2013,BX281)="Ocorrência","O",IF(INDEX('Controle de reservas'!$L$14:$L$2013,BX281)="Programado","PROG",IF(INDEX('Controle de reservas'!$L$14:$L$2013,BX281)="Disponível no posto","DP","SEM SITUAÇÃO")))))))&amp;IF(INDEX('Controle de reservas'!$M$14:$M$2013,BX281)&lt;&gt;"",CHAR(10)&amp;INDEX('Controle de reservas'!$M$14:$M$2013,BX281),IF(OR(INDEX('Controle de reservas'!$L$14:$L$2013,BX281)="Em cobertura",INDEX('Controle de reservas'!$L$14:$L$2013,BX281)="Programado"),CHAR(10)&amp;"SEM LOCAL",""))&amp;IF(INDEX('Controle de reservas'!$N$14:$N$2013,BX281)&lt;&gt;"",CHAR(10)&amp;"Subst.: "&amp;INDEX('Controle de reservas'!$N$14:$N$2013,BX281),"")&amp;IF(AND(ISNUMBER(INDEX('Controle de reservas'!$I$14:$I$2013,BX281)),INDEX('Controle de reservas'!$I$14:$I$2013,BX281)&gt;0,INDEX('Controle de reservas'!$K$14:$K$2013,BX281)&gt;INDEX('Controle de reservas'!$I$14:$I$2013,BX281)),CHAR(10)&amp;"DIVERGÊNCIA DE DATAS","")&amp;IF(INDEX('Controle de reservas'!$P$14:$P$2013,BX281)&lt;&gt;"OK"," !",""))))</f>
      </c>
      <c r="AK281" s="17">
        <f ca="1">IF(OR($AQ281=0,AK$9="",AK$9&lt;$AS281,AND($AT281&lt;&gt;"",AK$9&gt;$AT281)),"",IF(BY281=0,"—",IF(INDEX('Controle de reservas'!$P$14:$P$2013,BY281)="DUPLICIDADE NO DIA","CONFLITO"&amp;IF(INDEX('Controle de reservas'!$M$14:$M$2013,BY281)&lt;&gt;"",CHAR(10)&amp;INDEX('Controle de reservas'!$M$14:$M$2013,BY281),"")&amp;IF(INDEX('Controle de reservas'!$N$14:$N$2013,BY281)&lt;&gt;"",CHAR(10)&amp;"Subst.: "&amp;INDEX('Controle de reservas'!$N$14:$N$2013,BY281),"")&amp;IF(AND(ISNUMBER(INDEX('Controle de reservas'!$I$14:$I$2013,BY281)),INDEX('Controle de reservas'!$I$14:$I$2013,BY281)&gt;0,INDEX('Controle de reservas'!$K$14:$K$2013,BY281)&gt;INDEX('Controle de reservas'!$I$14:$I$2013,BY281)),CHAR(10)&amp;"DIVERGÊNCIA DE DATAS",""),IF(INDEX('Controle de reservas'!$L$14:$L$2013,BY281)="Em cobertura","COV",IF(INDEX('Controle de reservas'!$L$14:$L$2013,BY281)="Disponível","DISP",IF(INDEX('Controle de reservas'!$L$14:$L$2013,BY281)="Não utilizado","NU",IF(INDEX('Controle de reservas'!$L$14:$L$2013,BY281)="Folga","F",IF(INDEX('Controle de reservas'!$L$14:$L$2013,BY281)="Ocorrência","O",IF(INDEX('Controle de reservas'!$L$14:$L$2013,BY281)="Programado","PROG",IF(INDEX('Controle de reservas'!$L$14:$L$2013,BY281)="Disponível no posto","DP","SEM SITUAÇÃO")))))))&amp;IF(INDEX('Controle de reservas'!$M$14:$M$2013,BY281)&lt;&gt;"",CHAR(10)&amp;INDEX('Controle de reservas'!$M$14:$M$2013,BY281),IF(OR(INDEX('Controle de reservas'!$L$14:$L$2013,BY281)="Em cobertura",INDEX('Controle de reservas'!$L$14:$L$2013,BY281)="Programado"),CHAR(10)&amp;"SEM LOCAL",""))&amp;IF(INDEX('Controle de reservas'!$N$14:$N$2013,BY281)&lt;&gt;"",CHAR(10)&amp;"Subst.: "&amp;INDEX('Controle de reservas'!$N$14:$N$2013,BY281),"")&amp;IF(AND(ISNUMBER(INDEX('Controle de reservas'!$I$14:$I$2013,BY281)),INDEX('Controle de reservas'!$I$14:$I$2013,BY281)&gt;0,INDEX('Controle de reservas'!$K$14:$K$2013,BY281)&gt;INDEX('Controle de reservas'!$I$14:$I$2013,BY281)),CHAR(10)&amp;"DIVERGÊNCIA DE DATAS","")&amp;IF(INDEX('Controle de reservas'!$P$14:$P$2013,BY281)&lt;&gt;"OK"," !",""))))</f>
      </c>
      <c r="AL281" s="16">
        <f t="shared" ca="1" si="17"/>
      </c>
      <c r="AM281" s="16">
        <f t="shared" ca="1" si="18"/>
      </c>
      <c r="AN281" s="16">
        <f t="shared" ca="1" si="19"/>
      </c>
      <c r="AO281" s="16">
        <f t="shared" ca="1" si="20"/>
      </c>
      <c r="AP281" s="16">
        <f ca="1">IF($AQ281=0,"",INDEX('Controle de reservas'!$O$14:$O$2013,$AQ281))</f>
      </c>
      <c r="AQ281">
        <f ca="1">IFERROR(MATCH(ROW()-9,'Controle de reservas'!$S$14:$S$2013,0),0)</f>
      </c>
      <c r="AR281">
        <f ca="1">IF($AQ281=0,"",INDEX('Controle de reservas'!$Q$14:$Q$2013,$AQ281))</f>
      </c>
      <c r="AS281">
        <f ca="1">IF($AQ281=0,"",INDEX('Controle de reservas'!$H$14:$H$2013,$AQ281))</f>
      </c>
      <c r="AT281">
        <f ca="1">IF($AQ281=0,"",IF(INDEX('Controle de reservas'!$J$14:$J$2013,$AQ281)=0,"",INDEX('Controle de reservas'!$J$14:$J$2013,$AQ281)))</f>
      </c>
      <c r="AU281">
        <f ca="1">IF(OR($AQ281=0,G$9=""),0,IFERROR(MATCH($AR281&amp;"|"&amp;TEXT(G$9,"yyyymmdd"),'Controle de reservas'!$T$14:$T$2013,0),0))</f>
      </c>
      <c r="AV281">
        <f ca="1">IF(OR($AQ281=0,H$9=""),0,IFERROR(MATCH($AR281&amp;"|"&amp;TEXT(H$9,"yyyymmdd"),'Controle de reservas'!$T$14:$T$2013,0),0))</f>
      </c>
      <c r="AW281">
        <f ca="1">IF(OR($AQ281=0,I$9=""),0,IFERROR(MATCH($AR281&amp;"|"&amp;TEXT(I$9,"yyyymmdd"),'Controle de reservas'!$T$14:$T$2013,0),0))</f>
      </c>
      <c r="AX281">
        <f ca="1">IF(OR($AQ281=0,J$9=""),0,IFERROR(MATCH($AR281&amp;"|"&amp;TEXT(J$9,"yyyymmdd"),'Controle de reservas'!$T$14:$T$2013,0),0))</f>
      </c>
      <c r="AY281">
        <f ca="1">IF(OR($AQ281=0,K$9=""),0,IFERROR(MATCH($AR281&amp;"|"&amp;TEXT(K$9,"yyyymmdd"),'Controle de reservas'!$T$14:$T$2013,0),0))</f>
      </c>
      <c r="AZ281">
        <f ca="1">IF(OR($AQ281=0,L$9=""),0,IFERROR(MATCH($AR281&amp;"|"&amp;TEXT(L$9,"yyyymmdd"),'Controle de reservas'!$T$14:$T$2013,0),0))</f>
      </c>
      <c r="BA281">
        <f ca="1">IF(OR($AQ281=0,M$9=""),0,IFERROR(MATCH($AR281&amp;"|"&amp;TEXT(M$9,"yyyymmdd"),'Controle de reservas'!$T$14:$T$2013,0),0))</f>
      </c>
      <c r="BB281">
        <f ca="1">IF(OR($AQ281=0,N$9=""),0,IFERROR(MATCH($AR281&amp;"|"&amp;TEXT(N$9,"yyyymmdd"),'Controle de reservas'!$T$14:$T$2013,0),0))</f>
      </c>
      <c r="BC281">
        <f ca="1">IF(OR($AQ281=0,O$9=""),0,IFERROR(MATCH($AR281&amp;"|"&amp;TEXT(O$9,"yyyymmdd"),'Controle de reservas'!$T$14:$T$2013,0),0))</f>
      </c>
      <c r="BD281">
        <f ca="1">IF(OR($AQ281=0,P$9=""),0,IFERROR(MATCH($AR281&amp;"|"&amp;TEXT(P$9,"yyyymmdd"),'Controle de reservas'!$T$14:$T$2013,0),0))</f>
      </c>
      <c r="BE281">
        <f ca="1">IF(OR($AQ281=0,Q$9=""),0,IFERROR(MATCH($AR281&amp;"|"&amp;TEXT(Q$9,"yyyymmdd"),'Controle de reservas'!$T$14:$T$2013,0),0))</f>
      </c>
      <c r="BF281">
        <f ca="1">IF(OR($AQ281=0,R$9=""),0,IFERROR(MATCH($AR281&amp;"|"&amp;TEXT(R$9,"yyyymmdd"),'Controle de reservas'!$T$14:$T$2013,0),0))</f>
      </c>
      <c r="BG281">
        <f ca="1">IF(OR($AQ281=0,S$9=""),0,IFERROR(MATCH($AR281&amp;"|"&amp;TEXT(S$9,"yyyymmdd"),'Controle de reservas'!$T$14:$T$2013,0),0))</f>
      </c>
      <c r="BH281">
        <f ca="1">IF(OR($AQ281=0,T$9=""),0,IFERROR(MATCH($AR281&amp;"|"&amp;TEXT(T$9,"yyyymmdd"),'Controle de reservas'!$T$14:$T$2013,0),0))</f>
      </c>
      <c r="BI281">
        <f ca="1">IF(OR($AQ281=0,U$9=""),0,IFERROR(MATCH($AR281&amp;"|"&amp;TEXT(U$9,"yyyymmdd"),'Controle de reservas'!$T$14:$T$2013,0),0))</f>
      </c>
      <c r="BJ281">
        <f ca="1">IF(OR($AQ281=0,V$9=""),0,IFERROR(MATCH($AR281&amp;"|"&amp;TEXT(V$9,"yyyymmdd"),'Controle de reservas'!$T$14:$T$2013,0),0))</f>
      </c>
      <c r="BK281">
        <f ca="1">IF(OR($AQ281=0,W$9=""),0,IFERROR(MATCH($AR281&amp;"|"&amp;TEXT(W$9,"yyyymmdd"),'Controle de reservas'!$T$14:$T$2013,0),0))</f>
      </c>
      <c r="BL281">
        <f ca="1">IF(OR($AQ281=0,X$9=""),0,IFERROR(MATCH($AR281&amp;"|"&amp;TEXT(X$9,"yyyymmdd"),'Controle de reservas'!$T$14:$T$2013,0),0))</f>
      </c>
      <c r="BM281">
        <f ca="1">IF(OR($AQ281=0,Y$9=""),0,IFERROR(MATCH($AR281&amp;"|"&amp;TEXT(Y$9,"yyyymmdd"),'Controle de reservas'!$T$14:$T$2013,0),0))</f>
      </c>
      <c r="BN281">
        <f ca="1">IF(OR($AQ281=0,Z$9=""),0,IFERROR(MATCH($AR281&amp;"|"&amp;TEXT(Z$9,"yyyymmdd"),'Controle de reservas'!$T$14:$T$2013,0),0))</f>
      </c>
      <c r="BO281">
        <f ca="1">IF(OR($AQ281=0,AA$9=""),0,IFERROR(MATCH($AR281&amp;"|"&amp;TEXT(AA$9,"yyyymmdd"),'Controle de reservas'!$T$14:$T$2013,0),0))</f>
      </c>
      <c r="BP281">
        <f ca="1">IF(OR($AQ281=0,AB$9=""),0,IFERROR(MATCH($AR281&amp;"|"&amp;TEXT(AB$9,"yyyymmdd"),'Controle de reservas'!$T$14:$T$2013,0),0))</f>
      </c>
      <c r="BQ281">
        <f ca="1">IF(OR($AQ281=0,AC$9=""),0,IFERROR(MATCH($AR281&amp;"|"&amp;TEXT(AC$9,"yyyymmdd"),'Controle de reservas'!$T$14:$T$2013,0),0))</f>
      </c>
      <c r="BR281">
        <f ca="1">IF(OR($AQ281=0,AD$9=""),0,IFERROR(MATCH($AR281&amp;"|"&amp;TEXT(AD$9,"yyyymmdd"),'Controle de reservas'!$T$14:$T$2013,0),0))</f>
      </c>
      <c r="BS281">
        <f ca="1">IF(OR($AQ281=0,AE$9=""),0,IFERROR(MATCH($AR281&amp;"|"&amp;TEXT(AE$9,"yyyymmdd"),'Controle de reservas'!$T$14:$T$2013,0),0))</f>
      </c>
      <c r="BT281">
        <f ca="1">IF(OR($AQ281=0,AF$9=""),0,IFERROR(MATCH($AR281&amp;"|"&amp;TEXT(AF$9,"yyyymmdd"),'Controle de reservas'!$T$14:$T$2013,0),0))</f>
      </c>
      <c r="BU281">
        <f ca="1">IF(OR($AQ281=0,AG$9=""),0,IFERROR(MATCH($AR281&amp;"|"&amp;TEXT(AG$9,"yyyymmdd"),'Controle de reservas'!$T$14:$T$2013,0),0))</f>
      </c>
      <c r="BV281">
        <f ca="1">IF(OR($AQ281=0,AH$9=""),0,IFERROR(MATCH($AR281&amp;"|"&amp;TEXT(AH$9,"yyyymmdd"),'Controle de reservas'!$T$14:$T$2013,0),0))</f>
      </c>
      <c r="BW281">
        <f ca="1">IF(OR($AQ281=0,AI$9=""),0,IFERROR(MATCH($AR281&amp;"|"&amp;TEXT(AI$9,"yyyymmdd"),'Controle de reservas'!$T$14:$T$2013,0),0))</f>
      </c>
      <c r="BX281">
        <f ca="1">IF(OR($AQ281=0,AJ$9=""),0,IFERROR(MATCH($AR281&amp;"|"&amp;TEXT(AJ$9,"yyyymmdd"),'Controle de reservas'!$T$14:$T$2013,0),0))</f>
      </c>
      <c r="BY281">
        <f ca="1">IF(OR($AQ281=0,AK$9=""),0,IFERROR(MATCH($AR281&amp;"|"&amp;TEXT(AK$9,"yyyymmdd"),'Controle de reservas'!$T$14:$T$2013,0),0))</f>
      </c>
    </row>
    <row r="282" spans="1:77" ht="105" customHeight="1" x14ac:dyDescent="0.25">
      <c r="A282" s="14">
        <f ca="1">IF($AQ282=0,"",INDEX('Controle de reservas'!$A$14:$A$2013,$AQ282))</f>
      </c>
      <c r="B282" s="14">
        <f ca="1">IF($AQ282=0,"",INDEX('Controle de reservas'!$B$14:$B$2013,$AQ282))</f>
      </c>
      <c r="C282" s="14">
        <f ca="1">IF($AQ282=0,"",INDEX('Controle de reservas'!$C$14:$C$2013,$AQ282))</f>
      </c>
      <c r="D282" s="14">
        <f ca="1">IF($AQ282=0,"",INDEX('Controle de reservas'!$D$14:$D$2013,$AQ282))</f>
      </c>
      <c r="E282" s="14">
        <f ca="1">IF($AQ282=0,"",INDEX('Controle de reservas'!$E$14:$E$2013,$AQ282))</f>
      </c>
      <c r="F282" s="14">
        <f ca="1">IF($AQ282=0,"",INDEX('Controle de reservas'!$F$14:$F$2013,$AQ282))</f>
      </c>
      <c r="G282" s="15">
        <f ca="1">IF(OR($AQ282=0,G$9="",G$9&lt;$AS282,AND($AT282&lt;&gt;"",G$9&gt;$AT282)),"",IF(AU282=0,"—",IF(INDEX('Controle de reservas'!$P$14:$P$2013,AU282)="DUPLICIDADE NO DIA","CONFLITO"&amp;IF(INDEX('Controle de reservas'!$M$14:$M$2013,AU282)&lt;&gt;"",CHAR(10)&amp;INDEX('Controle de reservas'!$M$14:$M$2013,AU282),"")&amp;IF(INDEX('Controle de reservas'!$N$14:$N$2013,AU282)&lt;&gt;"",CHAR(10)&amp;"Subst.: "&amp;INDEX('Controle de reservas'!$N$14:$N$2013,AU282),"")&amp;IF(AND(ISNUMBER(INDEX('Controle de reservas'!$I$14:$I$2013,AU282)),INDEX('Controle de reservas'!$I$14:$I$2013,AU282)&gt;0,INDEX('Controle de reservas'!$K$14:$K$2013,AU282)&gt;INDEX('Controle de reservas'!$I$14:$I$2013,AU282)),CHAR(10)&amp;"DIVERGÊNCIA DE DATAS",""),IF(INDEX('Controle de reservas'!$L$14:$L$2013,AU282)="Em cobertura","COV",IF(INDEX('Controle de reservas'!$L$14:$L$2013,AU282)="Disponível","DISP",IF(INDEX('Controle de reservas'!$L$14:$L$2013,AU282)="Não utilizado","NU",IF(INDEX('Controle de reservas'!$L$14:$L$2013,AU282)="Folga","F",IF(INDEX('Controle de reservas'!$L$14:$L$2013,AU282)="Ocorrência","O",IF(INDEX('Controle de reservas'!$L$14:$L$2013,AU282)="Programado","PROG",IF(INDEX('Controle de reservas'!$L$14:$L$2013,AU282)="Disponível no posto","DP","SEM SITUAÇÃO")))))))&amp;IF(INDEX('Controle de reservas'!$M$14:$M$2013,AU282)&lt;&gt;"",CHAR(10)&amp;INDEX('Controle de reservas'!$M$14:$M$2013,AU282),IF(OR(INDEX('Controle de reservas'!$L$14:$L$2013,AU282)="Em cobertura",INDEX('Controle de reservas'!$L$14:$L$2013,AU282)="Programado"),CHAR(10)&amp;"SEM LOCAL",""))&amp;IF(INDEX('Controle de reservas'!$N$14:$N$2013,AU282)&lt;&gt;"",CHAR(10)&amp;"Subst.: "&amp;INDEX('Controle de reservas'!$N$14:$N$2013,AU282),"")&amp;IF(AND(ISNUMBER(INDEX('Controle de reservas'!$I$14:$I$2013,AU282)),INDEX('Controle de reservas'!$I$14:$I$2013,AU282)&gt;0,INDEX('Controle de reservas'!$K$14:$K$2013,AU282)&gt;INDEX('Controle de reservas'!$I$14:$I$2013,AU282)),CHAR(10)&amp;"DIVERGÊNCIA DE DATAS","")&amp;IF(INDEX('Controle de reservas'!$P$14:$P$2013,AU282)&lt;&gt;"OK"," !",""))))</f>
      </c>
      <c r="H282" s="15">
        <f ca="1">IF(OR($AQ282=0,H$9="",H$9&lt;$AS282,AND($AT282&lt;&gt;"",H$9&gt;$AT282)),"",IF(AV282=0,"—",IF(INDEX('Controle de reservas'!$P$14:$P$2013,AV282)="DUPLICIDADE NO DIA","CONFLITO"&amp;IF(INDEX('Controle de reservas'!$M$14:$M$2013,AV282)&lt;&gt;"",CHAR(10)&amp;INDEX('Controle de reservas'!$M$14:$M$2013,AV282),"")&amp;IF(INDEX('Controle de reservas'!$N$14:$N$2013,AV282)&lt;&gt;"",CHAR(10)&amp;"Subst.: "&amp;INDEX('Controle de reservas'!$N$14:$N$2013,AV282),"")&amp;IF(AND(ISNUMBER(INDEX('Controle de reservas'!$I$14:$I$2013,AV282)),INDEX('Controle de reservas'!$I$14:$I$2013,AV282)&gt;0,INDEX('Controle de reservas'!$K$14:$K$2013,AV282)&gt;INDEX('Controle de reservas'!$I$14:$I$2013,AV282)),CHAR(10)&amp;"DIVERGÊNCIA DE DATAS",""),IF(INDEX('Controle de reservas'!$L$14:$L$2013,AV282)="Em cobertura","COV",IF(INDEX('Controle de reservas'!$L$14:$L$2013,AV282)="Disponível","DISP",IF(INDEX('Controle de reservas'!$L$14:$L$2013,AV282)="Não utilizado","NU",IF(INDEX('Controle de reservas'!$L$14:$L$2013,AV282)="Folga","F",IF(INDEX('Controle de reservas'!$L$14:$L$2013,AV282)="Ocorrência","O",IF(INDEX('Controle de reservas'!$L$14:$L$2013,AV282)="Programado","PROG",IF(INDEX('Controle de reservas'!$L$14:$L$2013,AV282)="Disponível no posto","DP","SEM SITUAÇÃO")))))))&amp;IF(INDEX('Controle de reservas'!$M$14:$M$2013,AV282)&lt;&gt;"",CHAR(10)&amp;INDEX('Controle de reservas'!$M$14:$M$2013,AV282),IF(OR(INDEX('Controle de reservas'!$L$14:$L$2013,AV282)="Em cobertura",INDEX('Controle de reservas'!$L$14:$L$2013,AV282)="Programado"),CHAR(10)&amp;"SEM LOCAL",""))&amp;IF(INDEX('Controle de reservas'!$N$14:$N$2013,AV282)&lt;&gt;"",CHAR(10)&amp;"Subst.: "&amp;INDEX('Controle de reservas'!$N$14:$N$2013,AV282),"")&amp;IF(AND(ISNUMBER(INDEX('Controle de reservas'!$I$14:$I$2013,AV282)),INDEX('Controle de reservas'!$I$14:$I$2013,AV282)&gt;0,INDEX('Controle de reservas'!$K$14:$K$2013,AV282)&gt;INDEX('Controle de reservas'!$I$14:$I$2013,AV282)),CHAR(10)&amp;"DIVERGÊNCIA DE DATAS","")&amp;IF(INDEX('Controle de reservas'!$P$14:$P$2013,AV282)&lt;&gt;"OK"," !",""))))</f>
      </c>
      <c r="I282" s="15">
        <f ca="1">IF(OR($AQ282=0,I$9="",I$9&lt;$AS282,AND($AT282&lt;&gt;"",I$9&gt;$AT282)),"",IF(AW282=0,"—",IF(INDEX('Controle de reservas'!$P$14:$P$2013,AW282)="DUPLICIDADE NO DIA","CONFLITO"&amp;IF(INDEX('Controle de reservas'!$M$14:$M$2013,AW282)&lt;&gt;"",CHAR(10)&amp;INDEX('Controle de reservas'!$M$14:$M$2013,AW282),"")&amp;IF(INDEX('Controle de reservas'!$N$14:$N$2013,AW282)&lt;&gt;"",CHAR(10)&amp;"Subst.: "&amp;INDEX('Controle de reservas'!$N$14:$N$2013,AW282),"")&amp;IF(AND(ISNUMBER(INDEX('Controle de reservas'!$I$14:$I$2013,AW282)),INDEX('Controle de reservas'!$I$14:$I$2013,AW282)&gt;0,INDEX('Controle de reservas'!$K$14:$K$2013,AW282)&gt;INDEX('Controle de reservas'!$I$14:$I$2013,AW282)),CHAR(10)&amp;"DIVERGÊNCIA DE DATAS",""),IF(INDEX('Controle de reservas'!$L$14:$L$2013,AW282)="Em cobertura","COV",IF(INDEX('Controle de reservas'!$L$14:$L$2013,AW282)="Disponível","DISP",IF(INDEX('Controle de reservas'!$L$14:$L$2013,AW282)="Não utilizado","NU",IF(INDEX('Controle de reservas'!$L$14:$L$2013,AW282)="Folga","F",IF(INDEX('Controle de reservas'!$L$14:$L$2013,AW282)="Ocorrência","O",IF(INDEX('Controle de reservas'!$L$14:$L$2013,AW282)="Programado","PROG",IF(INDEX('Controle de reservas'!$L$14:$L$2013,AW282)="Disponível no posto","DP","SEM SITUAÇÃO")))))))&amp;IF(INDEX('Controle de reservas'!$M$14:$M$2013,AW282)&lt;&gt;"",CHAR(10)&amp;INDEX('Controle de reservas'!$M$14:$M$2013,AW282),IF(OR(INDEX('Controle de reservas'!$L$14:$L$2013,AW282)="Em cobertura",INDEX('Controle de reservas'!$L$14:$L$2013,AW282)="Programado"),CHAR(10)&amp;"SEM LOCAL",""))&amp;IF(INDEX('Controle de reservas'!$N$14:$N$2013,AW282)&lt;&gt;"",CHAR(10)&amp;"Subst.: "&amp;INDEX('Controle de reservas'!$N$14:$N$2013,AW282),"")&amp;IF(AND(ISNUMBER(INDEX('Controle de reservas'!$I$14:$I$2013,AW282)),INDEX('Controle de reservas'!$I$14:$I$2013,AW282)&gt;0,INDEX('Controle de reservas'!$K$14:$K$2013,AW282)&gt;INDEX('Controle de reservas'!$I$14:$I$2013,AW282)),CHAR(10)&amp;"DIVERGÊNCIA DE DATAS","")&amp;IF(INDEX('Controle de reservas'!$P$14:$P$2013,AW282)&lt;&gt;"OK"," !",""))))</f>
      </c>
      <c r="J282" s="15">
        <f ca="1">IF(OR($AQ282=0,J$9="",J$9&lt;$AS282,AND($AT282&lt;&gt;"",J$9&gt;$AT282)),"",IF(AX282=0,"—",IF(INDEX('Controle de reservas'!$P$14:$P$2013,AX282)="DUPLICIDADE NO DIA","CONFLITO"&amp;IF(INDEX('Controle de reservas'!$M$14:$M$2013,AX282)&lt;&gt;"",CHAR(10)&amp;INDEX('Controle de reservas'!$M$14:$M$2013,AX282),"")&amp;IF(INDEX('Controle de reservas'!$N$14:$N$2013,AX282)&lt;&gt;"",CHAR(10)&amp;"Subst.: "&amp;INDEX('Controle de reservas'!$N$14:$N$2013,AX282),"")&amp;IF(AND(ISNUMBER(INDEX('Controle de reservas'!$I$14:$I$2013,AX282)),INDEX('Controle de reservas'!$I$14:$I$2013,AX282)&gt;0,INDEX('Controle de reservas'!$K$14:$K$2013,AX282)&gt;INDEX('Controle de reservas'!$I$14:$I$2013,AX282)),CHAR(10)&amp;"DIVERGÊNCIA DE DATAS",""),IF(INDEX('Controle de reservas'!$L$14:$L$2013,AX282)="Em cobertura","COV",IF(INDEX('Controle de reservas'!$L$14:$L$2013,AX282)="Disponível","DISP",IF(INDEX('Controle de reservas'!$L$14:$L$2013,AX282)="Não utilizado","NU",IF(INDEX('Controle de reservas'!$L$14:$L$2013,AX282)="Folga","F",IF(INDEX('Controle de reservas'!$L$14:$L$2013,AX282)="Ocorrência","O",IF(INDEX('Controle de reservas'!$L$14:$L$2013,AX282)="Programado","PROG",IF(INDEX('Controle de reservas'!$L$14:$L$2013,AX282)="Disponível no posto","DP","SEM SITUAÇÃO")))))))&amp;IF(INDEX('Controle de reservas'!$M$14:$M$2013,AX282)&lt;&gt;"",CHAR(10)&amp;INDEX('Controle de reservas'!$M$14:$M$2013,AX282),IF(OR(INDEX('Controle de reservas'!$L$14:$L$2013,AX282)="Em cobertura",INDEX('Controle de reservas'!$L$14:$L$2013,AX282)="Programado"),CHAR(10)&amp;"SEM LOCAL",""))&amp;IF(INDEX('Controle de reservas'!$N$14:$N$2013,AX282)&lt;&gt;"",CHAR(10)&amp;"Subst.: "&amp;INDEX('Controle de reservas'!$N$14:$N$2013,AX282),"")&amp;IF(AND(ISNUMBER(INDEX('Controle de reservas'!$I$14:$I$2013,AX282)),INDEX('Controle de reservas'!$I$14:$I$2013,AX282)&gt;0,INDEX('Controle de reservas'!$K$14:$K$2013,AX282)&gt;INDEX('Controle de reservas'!$I$14:$I$2013,AX282)),CHAR(10)&amp;"DIVERGÊNCIA DE DATAS","")&amp;IF(INDEX('Controle de reservas'!$P$14:$P$2013,AX282)&lt;&gt;"OK"," !",""))))</f>
      </c>
      <c r="K282" s="15">
        <f ca="1">IF(OR($AQ282=0,K$9="",K$9&lt;$AS282,AND($AT282&lt;&gt;"",K$9&gt;$AT282)),"",IF(AY282=0,"—",IF(INDEX('Controle de reservas'!$P$14:$P$2013,AY282)="DUPLICIDADE NO DIA","CONFLITO"&amp;IF(INDEX('Controle de reservas'!$M$14:$M$2013,AY282)&lt;&gt;"",CHAR(10)&amp;INDEX('Controle de reservas'!$M$14:$M$2013,AY282),"")&amp;IF(INDEX('Controle de reservas'!$N$14:$N$2013,AY282)&lt;&gt;"",CHAR(10)&amp;"Subst.: "&amp;INDEX('Controle de reservas'!$N$14:$N$2013,AY282),"")&amp;IF(AND(ISNUMBER(INDEX('Controle de reservas'!$I$14:$I$2013,AY282)),INDEX('Controle de reservas'!$I$14:$I$2013,AY282)&gt;0,INDEX('Controle de reservas'!$K$14:$K$2013,AY282)&gt;INDEX('Controle de reservas'!$I$14:$I$2013,AY282)),CHAR(10)&amp;"DIVERGÊNCIA DE DATAS",""),IF(INDEX('Controle de reservas'!$L$14:$L$2013,AY282)="Em cobertura","COV",IF(INDEX('Controle de reservas'!$L$14:$L$2013,AY282)="Disponível","DISP",IF(INDEX('Controle de reservas'!$L$14:$L$2013,AY282)="Não utilizado","NU",IF(INDEX('Controle de reservas'!$L$14:$L$2013,AY282)="Folga","F",IF(INDEX('Controle de reservas'!$L$14:$L$2013,AY282)="Ocorrência","O",IF(INDEX('Controle de reservas'!$L$14:$L$2013,AY282)="Programado","PROG",IF(INDEX('Controle de reservas'!$L$14:$L$2013,AY282)="Disponível no posto","DP","SEM SITUAÇÃO")))))))&amp;IF(INDEX('Controle de reservas'!$M$14:$M$2013,AY282)&lt;&gt;"",CHAR(10)&amp;INDEX('Controle de reservas'!$M$14:$M$2013,AY282),IF(OR(INDEX('Controle de reservas'!$L$14:$L$2013,AY282)="Em cobertura",INDEX('Controle de reservas'!$L$14:$L$2013,AY282)="Programado"),CHAR(10)&amp;"SEM LOCAL",""))&amp;IF(INDEX('Controle de reservas'!$N$14:$N$2013,AY282)&lt;&gt;"",CHAR(10)&amp;"Subst.: "&amp;INDEX('Controle de reservas'!$N$14:$N$2013,AY282),"")&amp;IF(AND(ISNUMBER(INDEX('Controle de reservas'!$I$14:$I$2013,AY282)),INDEX('Controle de reservas'!$I$14:$I$2013,AY282)&gt;0,INDEX('Controle de reservas'!$K$14:$K$2013,AY282)&gt;INDEX('Controle de reservas'!$I$14:$I$2013,AY282)),CHAR(10)&amp;"DIVERGÊNCIA DE DATAS","")&amp;IF(INDEX('Controle de reservas'!$P$14:$P$2013,AY282)&lt;&gt;"OK"," !",""))))</f>
      </c>
      <c r="L282" s="15">
        <f ca="1">IF(OR($AQ282=0,L$9="",L$9&lt;$AS282,AND($AT282&lt;&gt;"",L$9&gt;$AT282)),"",IF(AZ282=0,"—",IF(INDEX('Controle de reservas'!$P$14:$P$2013,AZ282)="DUPLICIDADE NO DIA","CONFLITO"&amp;IF(INDEX('Controle de reservas'!$M$14:$M$2013,AZ282)&lt;&gt;"",CHAR(10)&amp;INDEX('Controle de reservas'!$M$14:$M$2013,AZ282),"")&amp;IF(INDEX('Controle de reservas'!$N$14:$N$2013,AZ282)&lt;&gt;"",CHAR(10)&amp;"Subst.: "&amp;INDEX('Controle de reservas'!$N$14:$N$2013,AZ282),"")&amp;IF(AND(ISNUMBER(INDEX('Controle de reservas'!$I$14:$I$2013,AZ282)),INDEX('Controle de reservas'!$I$14:$I$2013,AZ282)&gt;0,INDEX('Controle de reservas'!$K$14:$K$2013,AZ282)&gt;INDEX('Controle de reservas'!$I$14:$I$2013,AZ282)),CHAR(10)&amp;"DIVERGÊNCIA DE DATAS",""),IF(INDEX('Controle de reservas'!$L$14:$L$2013,AZ282)="Em cobertura","COV",IF(INDEX('Controle de reservas'!$L$14:$L$2013,AZ282)="Disponível","DISP",IF(INDEX('Controle de reservas'!$L$14:$L$2013,AZ282)="Não utilizado","NU",IF(INDEX('Controle de reservas'!$L$14:$L$2013,AZ282)="Folga","F",IF(INDEX('Controle de reservas'!$L$14:$L$2013,AZ282)="Ocorrência","O",IF(INDEX('Controle de reservas'!$L$14:$L$2013,AZ282)="Programado","PROG",IF(INDEX('Controle de reservas'!$L$14:$L$2013,AZ282)="Disponível no posto","DP","SEM SITUAÇÃO")))))))&amp;IF(INDEX('Controle de reservas'!$M$14:$M$2013,AZ282)&lt;&gt;"",CHAR(10)&amp;INDEX('Controle de reservas'!$M$14:$M$2013,AZ282),IF(OR(INDEX('Controle de reservas'!$L$14:$L$2013,AZ282)="Em cobertura",INDEX('Controle de reservas'!$L$14:$L$2013,AZ282)="Programado"),CHAR(10)&amp;"SEM LOCAL",""))&amp;IF(INDEX('Controle de reservas'!$N$14:$N$2013,AZ282)&lt;&gt;"",CHAR(10)&amp;"Subst.: "&amp;INDEX('Controle de reservas'!$N$14:$N$2013,AZ282),"")&amp;IF(AND(ISNUMBER(INDEX('Controle de reservas'!$I$14:$I$2013,AZ282)),INDEX('Controle de reservas'!$I$14:$I$2013,AZ282)&gt;0,INDEX('Controle de reservas'!$K$14:$K$2013,AZ282)&gt;INDEX('Controle de reservas'!$I$14:$I$2013,AZ282)),CHAR(10)&amp;"DIVERGÊNCIA DE DATAS","")&amp;IF(INDEX('Controle de reservas'!$P$14:$P$2013,AZ282)&lt;&gt;"OK"," !",""))))</f>
      </c>
      <c r="M282" s="15">
        <f ca="1">IF(OR($AQ282=0,M$9="",M$9&lt;$AS282,AND($AT282&lt;&gt;"",M$9&gt;$AT282)),"",IF(BA282=0,"—",IF(INDEX('Controle de reservas'!$P$14:$P$2013,BA282)="DUPLICIDADE NO DIA","CONFLITO"&amp;IF(INDEX('Controle de reservas'!$M$14:$M$2013,BA282)&lt;&gt;"",CHAR(10)&amp;INDEX('Controle de reservas'!$M$14:$M$2013,BA282),"")&amp;IF(INDEX('Controle de reservas'!$N$14:$N$2013,BA282)&lt;&gt;"",CHAR(10)&amp;"Subst.: "&amp;INDEX('Controle de reservas'!$N$14:$N$2013,BA282),"")&amp;IF(AND(ISNUMBER(INDEX('Controle de reservas'!$I$14:$I$2013,BA282)),INDEX('Controle de reservas'!$I$14:$I$2013,BA282)&gt;0,INDEX('Controle de reservas'!$K$14:$K$2013,BA282)&gt;INDEX('Controle de reservas'!$I$14:$I$2013,BA282)),CHAR(10)&amp;"DIVERGÊNCIA DE DATAS",""),IF(INDEX('Controle de reservas'!$L$14:$L$2013,BA282)="Em cobertura","COV",IF(INDEX('Controle de reservas'!$L$14:$L$2013,BA282)="Disponível","DISP",IF(INDEX('Controle de reservas'!$L$14:$L$2013,BA282)="Não utilizado","NU",IF(INDEX('Controle de reservas'!$L$14:$L$2013,BA282)="Folga","F",IF(INDEX('Controle de reservas'!$L$14:$L$2013,BA282)="Ocorrência","O",IF(INDEX('Controle de reservas'!$L$14:$L$2013,BA282)="Programado","PROG",IF(INDEX('Controle de reservas'!$L$14:$L$2013,BA282)="Disponível no posto","DP","SEM SITUAÇÃO")))))))&amp;IF(INDEX('Controle de reservas'!$M$14:$M$2013,BA282)&lt;&gt;"",CHAR(10)&amp;INDEX('Controle de reservas'!$M$14:$M$2013,BA282),IF(OR(INDEX('Controle de reservas'!$L$14:$L$2013,BA282)="Em cobertura",INDEX('Controle de reservas'!$L$14:$L$2013,BA282)="Programado"),CHAR(10)&amp;"SEM LOCAL",""))&amp;IF(INDEX('Controle de reservas'!$N$14:$N$2013,BA282)&lt;&gt;"",CHAR(10)&amp;"Subst.: "&amp;INDEX('Controle de reservas'!$N$14:$N$2013,BA282),"")&amp;IF(AND(ISNUMBER(INDEX('Controle de reservas'!$I$14:$I$2013,BA282)),INDEX('Controle de reservas'!$I$14:$I$2013,BA282)&gt;0,INDEX('Controle de reservas'!$K$14:$K$2013,BA282)&gt;INDEX('Controle de reservas'!$I$14:$I$2013,BA282)),CHAR(10)&amp;"DIVERGÊNCIA DE DATAS","")&amp;IF(INDEX('Controle de reservas'!$P$14:$P$2013,BA282)&lt;&gt;"OK"," !",""))))</f>
      </c>
      <c r="N282" s="15">
        <f ca="1">IF(OR($AQ282=0,N$9="",N$9&lt;$AS282,AND($AT282&lt;&gt;"",N$9&gt;$AT282)),"",IF(BB282=0,"—",IF(INDEX('Controle de reservas'!$P$14:$P$2013,BB282)="DUPLICIDADE NO DIA","CONFLITO"&amp;IF(INDEX('Controle de reservas'!$M$14:$M$2013,BB282)&lt;&gt;"",CHAR(10)&amp;INDEX('Controle de reservas'!$M$14:$M$2013,BB282),"")&amp;IF(INDEX('Controle de reservas'!$N$14:$N$2013,BB282)&lt;&gt;"",CHAR(10)&amp;"Subst.: "&amp;INDEX('Controle de reservas'!$N$14:$N$2013,BB282),"")&amp;IF(AND(ISNUMBER(INDEX('Controle de reservas'!$I$14:$I$2013,BB282)),INDEX('Controle de reservas'!$I$14:$I$2013,BB282)&gt;0,INDEX('Controle de reservas'!$K$14:$K$2013,BB282)&gt;INDEX('Controle de reservas'!$I$14:$I$2013,BB282)),CHAR(10)&amp;"DIVERGÊNCIA DE DATAS",""),IF(INDEX('Controle de reservas'!$L$14:$L$2013,BB282)="Em cobertura","COV",IF(INDEX('Controle de reservas'!$L$14:$L$2013,BB282)="Disponível","DISP",IF(INDEX('Controle de reservas'!$L$14:$L$2013,BB282)="Não utilizado","NU",IF(INDEX('Controle de reservas'!$L$14:$L$2013,BB282)="Folga","F",IF(INDEX('Controle de reservas'!$L$14:$L$2013,BB282)="Ocorrência","O",IF(INDEX('Controle de reservas'!$L$14:$L$2013,BB282)="Programado","PROG",IF(INDEX('Controle de reservas'!$L$14:$L$2013,BB282)="Disponível no posto","DP","SEM SITUAÇÃO")))))))&amp;IF(INDEX('Controle de reservas'!$M$14:$M$2013,BB282)&lt;&gt;"",CHAR(10)&amp;INDEX('Controle de reservas'!$M$14:$M$2013,BB282),IF(OR(INDEX('Controle de reservas'!$L$14:$L$2013,BB282)="Em cobertura",INDEX('Controle de reservas'!$L$14:$L$2013,BB282)="Programado"),CHAR(10)&amp;"SEM LOCAL",""))&amp;IF(INDEX('Controle de reservas'!$N$14:$N$2013,BB282)&lt;&gt;"",CHAR(10)&amp;"Subst.: "&amp;INDEX('Controle de reservas'!$N$14:$N$2013,BB282),"")&amp;IF(AND(ISNUMBER(INDEX('Controle de reservas'!$I$14:$I$2013,BB282)),INDEX('Controle de reservas'!$I$14:$I$2013,BB282)&gt;0,INDEX('Controle de reservas'!$K$14:$K$2013,BB282)&gt;INDEX('Controle de reservas'!$I$14:$I$2013,BB282)),CHAR(10)&amp;"DIVERGÊNCIA DE DATAS","")&amp;IF(INDEX('Controle de reservas'!$P$14:$P$2013,BB282)&lt;&gt;"OK"," !",""))))</f>
      </c>
      <c r="O282" s="15">
        <f ca="1">IF(OR($AQ282=0,O$9="",O$9&lt;$AS282,AND($AT282&lt;&gt;"",O$9&gt;$AT282)),"",IF(BC282=0,"—",IF(INDEX('Controle de reservas'!$P$14:$P$2013,BC282)="DUPLICIDADE NO DIA","CONFLITO"&amp;IF(INDEX('Controle de reservas'!$M$14:$M$2013,BC282)&lt;&gt;"",CHAR(10)&amp;INDEX('Controle de reservas'!$M$14:$M$2013,BC282),"")&amp;IF(INDEX('Controle de reservas'!$N$14:$N$2013,BC282)&lt;&gt;"",CHAR(10)&amp;"Subst.: "&amp;INDEX('Controle de reservas'!$N$14:$N$2013,BC282),"")&amp;IF(AND(ISNUMBER(INDEX('Controle de reservas'!$I$14:$I$2013,BC282)),INDEX('Controle de reservas'!$I$14:$I$2013,BC282)&gt;0,INDEX('Controle de reservas'!$K$14:$K$2013,BC282)&gt;INDEX('Controle de reservas'!$I$14:$I$2013,BC282)),CHAR(10)&amp;"DIVERGÊNCIA DE DATAS",""),IF(INDEX('Controle de reservas'!$L$14:$L$2013,BC282)="Em cobertura","COV",IF(INDEX('Controle de reservas'!$L$14:$L$2013,BC282)="Disponível","DISP",IF(INDEX('Controle de reservas'!$L$14:$L$2013,BC282)="Não utilizado","NU",IF(INDEX('Controle de reservas'!$L$14:$L$2013,BC282)="Folga","F",IF(INDEX('Controle de reservas'!$L$14:$L$2013,BC282)="Ocorrência","O",IF(INDEX('Controle de reservas'!$L$14:$L$2013,BC282)="Programado","PROG",IF(INDEX('Controle de reservas'!$L$14:$L$2013,BC282)="Disponível no posto","DP","SEM SITUAÇÃO")))))))&amp;IF(INDEX('Controle de reservas'!$M$14:$M$2013,BC282)&lt;&gt;"",CHAR(10)&amp;INDEX('Controle de reservas'!$M$14:$M$2013,BC282),IF(OR(INDEX('Controle de reservas'!$L$14:$L$2013,BC282)="Em cobertura",INDEX('Controle de reservas'!$L$14:$L$2013,BC282)="Programado"),CHAR(10)&amp;"SEM LOCAL",""))&amp;IF(INDEX('Controle de reservas'!$N$14:$N$2013,BC282)&lt;&gt;"",CHAR(10)&amp;"Subst.: "&amp;INDEX('Controle de reservas'!$N$14:$N$2013,BC282),"")&amp;IF(AND(ISNUMBER(INDEX('Controle de reservas'!$I$14:$I$2013,BC282)),INDEX('Controle de reservas'!$I$14:$I$2013,BC282)&gt;0,INDEX('Controle de reservas'!$K$14:$K$2013,BC282)&gt;INDEX('Controle de reservas'!$I$14:$I$2013,BC282)),CHAR(10)&amp;"DIVERGÊNCIA DE DATAS","")&amp;IF(INDEX('Controle de reservas'!$P$14:$P$2013,BC282)&lt;&gt;"OK"," !",""))))</f>
      </c>
      <c r="P282" s="15">
        <f ca="1">IF(OR($AQ282=0,P$9="",P$9&lt;$AS282,AND($AT282&lt;&gt;"",P$9&gt;$AT282)),"",IF(BD282=0,"—",IF(INDEX('Controle de reservas'!$P$14:$P$2013,BD282)="DUPLICIDADE NO DIA","CONFLITO"&amp;IF(INDEX('Controle de reservas'!$M$14:$M$2013,BD282)&lt;&gt;"",CHAR(10)&amp;INDEX('Controle de reservas'!$M$14:$M$2013,BD282),"")&amp;IF(INDEX('Controle de reservas'!$N$14:$N$2013,BD282)&lt;&gt;"",CHAR(10)&amp;"Subst.: "&amp;INDEX('Controle de reservas'!$N$14:$N$2013,BD282),"")&amp;IF(AND(ISNUMBER(INDEX('Controle de reservas'!$I$14:$I$2013,BD282)),INDEX('Controle de reservas'!$I$14:$I$2013,BD282)&gt;0,INDEX('Controle de reservas'!$K$14:$K$2013,BD282)&gt;INDEX('Controle de reservas'!$I$14:$I$2013,BD282)),CHAR(10)&amp;"DIVERGÊNCIA DE DATAS",""),IF(INDEX('Controle de reservas'!$L$14:$L$2013,BD282)="Em cobertura","COV",IF(INDEX('Controle de reservas'!$L$14:$L$2013,BD282)="Disponível","DISP",IF(INDEX('Controle de reservas'!$L$14:$L$2013,BD282)="Não utilizado","NU",IF(INDEX('Controle de reservas'!$L$14:$L$2013,BD282)="Folga","F",IF(INDEX('Controle de reservas'!$L$14:$L$2013,BD282)="Ocorrência","O",IF(INDEX('Controle de reservas'!$L$14:$L$2013,BD282)="Programado","PROG",IF(INDEX('Controle de reservas'!$L$14:$L$2013,BD282)="Disponível no posto","DP","SEM SITUAÇÃO")))))))&amp;IF(INDEX('Controle de reservas'!$M$14:$M$2013,BD282)&lt;&gt;"",CHAR(10)&amp;INDEX('Controle de reservas'!$M$14:$M$2013,BD282),IF(OR(INDEX('Controle de reservas'!$L$14:$L$2013,BD282)="Em cobertura",INDEX('Controle de reservas'!$L$14:$L$2013,BD282)="Programado"),CHAR(10)&amp;"SEM LOCAL",""))&amp;IF(INDEX('Controle de reservas'!$N$14:$N$2013,BD282)&lt;&gt;"",CHAR(10)&amp;"Subst.: "&amp;INDEX('Controle de reservas'!$N$14:$N$2013,BD282),"")&amp;IF(AND(ISNUMBER(INDEX('Controle de reservas'!$I$14:$I$2013,BD282)),INDEX('Controle de reservas'!$I$14:$I$2013,BD282)&gt;0,INDEX('Controle de reservas'!$K$14:$K$2013,BD282)&gt;INDEX('Controle de reservas'!$I$14:$I$2013,BD282)),CHAR(10)&amp;"DIVERGÊNCIA DE DATAS","")&amp;IF(INDEX('Controle de reservas'!$P$14:$P$2013,BD282)&lt;&gt;"OK"," !",""))))</f>
      </c>
      <c r="Q282" s="15">
        <f ca="1">IF(OR($AQ282=0,Q$9="",Q$9&lt;$AS282,AND($AT282&lt;&gt;"",Q$9&gt;$AT282)),"",IF(BE282=0,"—",IF(INDEX('Controle de reservas'!$P$14:$P$2013,BE282)="DUPLICIDADE NO DIA","CONFLITO"&amp;IF(INDEX('Controle de reservas'!$M$14:$M$2013,BE282)&lt;&gt;"",CHAR(10)&amp;INDEX('Controle de reservas'!$M$14:$M$2013,BE282),"")&amp;IF(INDEX('Controle de reservas'!$N$14:$N$2013,BE282)&lt;&gt;"",CHAR(10)&amp;"Subst.: "&amp;INDEX('Controle de reservas'!$N$14:$N$2013,BE282),"")&amp;IF(AND(ISNUMBER(INDEX('Controle de reservas'!$I$14:$I$2013,BE282)),INDEX('Controle de reservas'!$I$14:$I$2013,BE282)&gt;0,INDEX('Controle de reservas'!$K$14:$K$2013,BE282)&gt;INDEX('Controle de reservas'!$I$14:$I$2013,BE282)),CHAR(10)&amp;"DIVERGÊNCIA DE DATAS",""),IF(INDEX('Controle de reservas'!$L$14:$L$2013,BE282)="Em cobertura","COV",IF(INDEX('Controle de reservas'!$L$14:$L$2013,BE282)="Disponível","DISP",IF(INDEX('Controle de reservas'!$L$14:$L$2013,BE282)="Não utilizado","NU",IF(INDEX('Controle de reservas'!$L$14:$L$2013,BE282)="Folga","F",IF(INDEX('Controle de reservas'!$L$14:$L$2013,BE282)="Ocorrência","O",IF(INDEX('Controle de reservas'!$L$14:$L$2013,BE282)="Programado","PROG",IF(INDEX('Controle de reservas'!$L$14:$L$2013,BE282)="Disponível no posto","DP","SEM SITUAÇÃO")))))))&amp;IF(INDEX('Controle de reservas'!$M$14:$M$2013,BE282)&lt;&gt;"",CHAR(10)&amp;INDEX('Controle de reservas'!$M$14:$M$2013,BE282),IF(OR(INDEX('Controle de reservas'!$L$14:$L$2013,BE282)="Em cobertura",INDEX('Controle de reservas'!$L$14:$L$2013,BE282)="Programado"),CHAR(10)&amp;"SEM LOCAL",""))&amp;IF(INDEX('Controle de reservas'!$N$14:$N$2013,BE282)&lt;&gt;"",CHAR(10)&amp;"Subst.: "&amp;INDEX('Controle de reservas'!$N$14:$N$2013,BE282),"")&amp;IF(AND(ISNUMBER(INDEX('Controle de reservas'!$I$14:$I$2013,BE282)),INDEX('Controle de reservas'!$I$14:$I$2013,BE282)&gt;0,INDEX('Controle de reservas'!$K$14:$K$2013,BE282)&gt;INDEX('Controle de reservas'!$I$14:$I$2013,BE282)),CHAR(10)&amp;"DIVERGÊNCIA DE DATAS","")&amp;IF(INDEX('Controle de reservas'!$P$14:$P$2013,BE282)&lt;&gt;"OK"," !",""))))</f>
      </c>
      <c r="R282" s="15">
        <f ca="1">IF(OR($AQ282=0,R$9="",R$9&lt;$AS282,AND($AT282&lt;&gt;"",R$9&gt;$AT282)),"",IF(BF282=0,"—",IF(INDEX('Controle de reservas'!$P$14:$P$2013,BF282)="DUPLICIDADE NO DIA","CONFLITO"&amp;IF(INDEX('Controle de reservas'!$M$14:$M$2013,BF282)&lt;&gt;"",CHAR(10)&amp;INDEX('Controle de reservas'!$M$14:$M$2013,BF282),"")&amp;IF(INDEX('Controle de reservas'!$N$14:$N$2013,BF282)&lt;&gt;"",CHAR(10)&amp;"Subst.: "&amp;INDEX('Controle de reservas'!$N$14:$N$2013,BF282),"")&amp;IF(AND(ISNUMBER(INDEX('Controle de reservas'!$I$14:$I$2013,BF282)),INDEX('Controle de reservas'!$I$14:$I$2013,BF282)&gt;0,INDEX('Controle de reservas'!$K$14:$K$2013,BF282)&gt;INDEX('Controle de reservas'!$I$14:$I$2013,BF282)),CHAR(10)&amp;"DIVERGÊNCIA DE DATAS",""),IF(INDEX('Controle de reservas'!$L$14:$L$2013,BF282)="Em cobertura","COV",IF(INDEX('Controle de reservas'!$L$14:$L$2013,BF282)="Disponível","DISP",IF(INDEX('Controle de reservas'!$L$14:$L$2013,BF282)="Não utilizado","NU",IF(INDEX('Controle de reservas'!$L$14:$L$2013,BF282)="Folga","F",IF(INDEX('Controle de reservas'!$L$14:$L$2013,BF282)="Ocorrência","O",IF(INDEX('Controle de reservas'!$L$14:$L$2013,BF282)="Programado","PROG",IF(INDEX('Controle de reservas'!$L$14:$L$2013,BF282)="Disponível no posto","DP","SEM SITUAÇÃO")))))))&amp;IF(INDEX('Controle de reservas'!$M$14:$M$2013,BF282)&lt;&gt;"",CHAR(10)&amp;INDEX('Controle de reservas'!$M$14:$M$2013,BF282),IF(OR(INDEX('Controle de reservas'!$L$14:$L$2013,BF282)="Em cobertura",INDEX('Controle de reservas'!$L$14:$L$2013,BF282)="Programado"),CHAR(10)&amp;"SEM LOCAL",""))&amp;IF(INDEX('Controle de reservas'!$N$14:$N$2013,BF282)&lt;&gt;"",CHAR(10)&amp;"Subst.: "&amp;INDEX('Controle de reservas'!$N$14:$N$2013,BF282),"")&amp;IF(AND(ISNUMBER(INDEX('Controle de reservas'!$I$14:$I$2013,BF282)),INDEX('Controle de reservas'!$I$14:$I$2013,BF282)&gt;0,INDEX('Controle de reservas'!$K$14:$K$2013,BF282)&gt;INDEX('Controle de reservas'!$I$14:$I$2013,BF282)),CHAR(10)&amp;"DIVERGÊNCIA DE DATAS","")&amp;IF(INDEX('Controle de reservas'!$P$14:$P$2013,BF282)&lt;&gt;"OK"," !",""))))</f>
      </c>
      <c r="S282" s="15">
        <f ca="1">IF(OR($AQ282=0,S$9="",S$9&lt;$AS282,AND($AT282&lt;&gt;"",S$9&gt;$AT282)),"",IF(BG282=0,"—",IF(INDEX('Controle de reservas'!$P$14:$P$2013,BG282)="DUPLICIDADE NO DIA","CONFLITO"&amp;IF(INDEX('Controle de reservas'!$M$14:$M$2013,BG282)&lt;&gt;"",CHAR(10)&amp;INDEX('Controle de reservas'!$M$14:$M$2013,BG282),"")&amp;IF(INDEX('Controle de reservas'!$N$14:$N$2013,BG282)&lt;&gt;"",CHAR(10)&amp;"Subst.: "&amp;INDEX('Controle de reservas'!$N$14:$N$2013,BG282),"")&amp;IF(AND(ISNUMBER(INDEX('Controle de reservas'!$I$14:$I$2013,BG282)),INDEX('Controle de reservas'!$I$14:$I$2013,BG282)&gt;0,INDEX('Controle de reservas'!$K$14:$K$2013,BG282)&gt;INDEX('Controle de reservas'!$I$14:$I$2013,BG282)),CHAR(10)&amp;"DIVERGÊNCIA DE DATAS",""),IF(INDEX('Controle de reservas'!$L$14:$L$2013,BG282)="Em cobertura","COV",IF(INDEX('Controle de reservas'!$L$14:$L$2013,BG282)="Disponível","DISP",IF(INDEX('Controle de reservas'!$L$14:$L$2013,BG282)="Não utilizado","NU",IF(INDEX('Controle de reservas'!$L$14:$L$2013,BG282)="Folga","F",IF(INDEX('Controle de reservas'!$L$14:$L$2013,BG282)="Ocorrência","O",IF(INDEX('Controle de reservas'!$L$14:$L$2013,BG282)="Programado","PROG",IF(INDEX('Controle de reservas'!$L$14:$L$2013,BG282)="Disponível no posto","DP","SEM SITUAÇÃO")))))))&amp;IF(INDEX('Controle de reservas'!$M$14:$M$2013,BG282)&lt;&gt;"",CHAR(10)&amp;INDEX('Controle de reservas'!$M$14:$M$2013,BG282),IF(OR(INDEX('Controle de reservas'!$L$14:$L$2013,BG282)="Em cobertura",INDEX('Controle de reservas'!$L$14:$L$2013,BG282)="Programado"),CHAR(10)&amp;"SEM LOCAL",""))&amp;IF(INDEX('Controle de reservas'!$N$14:$N$2013,BG282)&lt;&gt;"",CHAR(10)&amp;"Subst.: "&amp;INDEX('Controle de reservas'!$N$14:$N$2013,BG282),"")&amp;IF(AND(ISNUMBER(INDEX('Controle de reservas'!$I$14:$I$2013,BG282)),INDEX('Controle de reservas'!$I$14:$I$2013,BG282)&gt;0,INDEX('Controle de reservas'!$K$14:$K$2013,BG282)&gt;INDEX('Controle de reservas'!$I$14:$I$2013,BG282)),CHAR(10)&amp;"DIVERGÊNCIA DE DATAS","")&amp;IF(INDEX('Controle de reservas'!$P$14:$P$2013,BG282)&lt;&gt;"OK"," !",""))))</f>
      </c>
      <c r="T282" s="15">
        <f ca="1">IF(OR($AQ282=0,T$9="",T$9&lt;$AS282,AND($AT282&lt;&gt;"",T$9&gt;$AT282)),"",IF(BH282=0,"—",IF(INDEX('Controle de reservas'!$P$14:$P$2013,BH282)="DUPLICIDADE NO DIA","CONFLITO"&amp;IF(INDEX('Controle de reservas'!$M$14:$M$2013,BH282)&lt;&gt;"",CHAR(10)&amp;INDEX('Controle de reservas'!$M$14:$M$2013,BH282),"")&amp;IF(INDEX('Controle de reservas'!$N$14:$N$2013,BH282)&lt;&gt;"",CHAR(10)&amp;"Subst.: "&amp;INDEX('Controle de reservas'!$N$14:$N$2013,BH282),"")&amp;IF(AND(ISNUMBER(INDEX('Controle de reservas'!$I$14:$I$2013,BH282)),INDEX('Controle de reservas'!$I$14:$I$2013,BH282)&gt;0,INDEX('Controle de reservas'!$K$14:$K$2013,BH282)&gt;INDEX('Controle de reservas'!$I$14:$I$2013,BH282)),CHAR(10)&amp;"DIVERGÊNCIA DE DATAS",""),IF(INDEX('Controle de reservas'!$L$14:$L$2013,BH282)="Em cobertura","COV",IF(INDEX('Controle de reservas'!$L$14:$L$2013,BH282)="Disponível","DISP",IF(INDEX('Controle de reservas'!$L$14:$L$2013,BH282)="Não utilizado","NU",IF(INDEX('Controle de reservas'!$L$14:$L$2013,BH282)="Folga","F",IF(INDEX('Controle de reservas'!$L$14:$L$2013,BH282)="Ocorrência","O",IF(INDEX('Controle de reservas'!$L$14:$L$2013,BH282)="Programado","PROG",IF(INDEX('Controle de reservas'!$L$14:$L$2013,BH282)="Disponível no posto","DP","SEM SITUAÇÃO")))))))&amp;IF(INDEX('Controle de reservas'!$M$14:$M$2013,BH282)&lt;&gt;"",CHAR(10)&amp;INDEX('Controle de reservas'!$M$14:$M$2013,BH282),IF(OR(INDEX('Controle de reservas'!$L$14:$L$2013,BH282)="Em cobertura",INDEX('Controle de reservas'!$L$14:$L$2013,BH282)="Programado"),CHAR(10)&amp;"SEM LOCAL",""))&amp;IF(INDEX('Controle de reservas'!$N$14:$N$2013,BH282)&lt;&gt;"",CHAR(10)&amp;"Subst.: "&amp;INDEX('Controle de reservas'!$N$14:$N$2013,BH282),"")&amp;IF(AND(ISNUMBER(INDEX('Controle de reservas'!$I$14:$I$2013,BH282)),INDEX('Controle de reservas'!$I$14:$I$2013,BH282)&gt;0,INDEX('Controle de reservas'!$K$14:$K$2013,BH282)&gt;INDEX('Controle de reservas'!$I$14:$I$2013,BH282)),CHAR(10)&amp;"DIVERGÊNCIA DE DATAS","")&amp;IF(INDEX('Controle de reservas'!$P$14:$P$2013,BH282)&lt;&gt;"OK"," !",""))))</f>
      </c>
      <c r="U282" s="15">
        <f ca="1">IF(OR($AQ282=0,U$9="",U$9&lt;$AS282,AND($AT282&lt;&gt;"",U$9&gt;$AT282)),"",IF(BI282=0,"—",IF(INDEX('Controle de reservas'!$P$14:$P$2013,BI282)="DUPLICIDADE NO DIA","CONFLITO"&amp;IF(INDEX('Controle de reservas'!$M$14:$M$2013,BI282)&lt;&gt;"",CHAR(10)&amp;INDEX('Controle de reservas'!$M$14:$M$2013,BI282),"")&amp;IF(INDEX('Controle de reservas'!$N$14:$N$2013,BI282)&lt;&gt;"",CHAR(10)&amp;"Subst.: "&amp;INDEX('Controle de reservas'!$N$14:$N$2013,BI282),"")&amp;IF(AND(ISNUMBER(INDEX('Controle de reservas'!$I$14:$I$2013,BI282)),INDEX('Controle de reservas'!$I$14:$I$2013,BI282)&gt;0,INDEX('Controle de reservas'!$K$14:$K$2013,BI282)&gt;INDEX('Controle de reservas'!$I$14:$I$2013,BI282)),CHAR(10)&amp;"DIVERGÊNCIA DE DATAS",""),IF(INDEX('Controle de reservas'!$L$14:$L$2013,BI282)="Em cobertura","COV",IF(INDEX('Controle de reservas'!$L$14:$L$2013,BI282)="Disponível","DISP",IF(INDEX('Controle de reservas'!$L$14:$L$2013,BI282)="Não utilizado","NU",IF(INDEX('Controle de reservas'!$L$14:$L$2013,BI282)="Folga","F",IF(INDEX('Controle de reservas'!$L$14:$L$2013,BI282)="Ocorrência","O",IF(INDEX('Controle de reservas'!$L$14:$L$2013,BI282)="Programado","PROG",IF(INDEX('Controle de reservas'!$L$14:$L$2013,BI282)="Disponível no posto","DP","SEM SITUAÇÃO")))))))&amp;IF(INDEX('Controle de reservas'!$M$14:$M$2013,BI282)&lt;&gt;"",CHAR(10)&amp;INDEX('Controle de reservas'!$M$14:$M$2013,BI282),IF(OR(INDEX('Controle de reservas'!$L$14:$L$2013,BI282)="Em cobertura",INDEX('Controle de reservas'!$L$14:$L$2013,BI282)="Programado"),CHAR(10)&amp;"SEM LOCAL",""))&amp;IF(INDEX('Controle de reservas'!$N$14:$N$2013,BI282)&lt;&gt;"",CHAR(10)&amp;"Subst.: "&amp;INDEX('Controle de reservas'!$N$14:$N$2013,BI282),"")&amp;IF(AND(ISNUMBER(INDEX('Controle de reservas'!$I$14:$I$2013,BI282)),INDEX('Controle de reservas'!$I$14:$I$2013,BI282)&gt;0,INDEX('Controle de reservas'!$K$14:$K$2013,BI282)&gt;INDEX('Controle de reservas'!$I$14:$I$2013,BI282)),CHAR(10)&amp;"DIVERGÊNCIA DE DATAS","")&amp;IF(INDEX('Controle de reservas'!$P$14:$P$2013,BI282)&lt;&gt;"OK"," !",""))))</f>
      </c>
      <c r="V282" s="15">
        <f ca="1">IF(OR($AQ282=0,V$9="",V$9&lt;$AS282,AND($AT282&lt;&gt;"",V$9&gt;$AT282)),"",IF(BJ282=0,"—",IF(INDEX('Controle de reservas'!$P$14:$P$2013,BJ282)="DUPLICIDADE NO DIA","CONFLITO"&amp;IF(INDEX('Controle de reservas'!$M$14:$M$2013,BJ282)&lt;&gt;"",CHAR(10)&amp;INDEX('Controle de reservas'!$M$14:$M$2013,BJ282),"")&amp;IF(INDEX('Controle de reservas'!$N$14:$N$2013,BJ282)&lt;&gt;"",CHAR(10)&amp;"Subst.: "&amp;INDEX('Controle de reservas'!$N$14:$N$2013,BJ282),"")&amp;IF(AND(ISNUMBER(INDEX('Controle de reservas'!$I$14:$I$2013,BJ282)),INDEX('Controle de reservas'!$I$14:$I$2013,BJ282)&gt;0,INDEX('Controle de reservas'!$K$14:$K$2013,BJ282)&gt;INDEX('Controle de reservas'!$I$14:$I$2013,BJ282)),CHAR(10)&amp;"DIVERGÊNCIA DE DATAS",""),IF(INDEX('Controle de reservas'!$L$14:$L$2013,BJ282)="Em cobertura","COV",IF(INDEX('Controle de reservas'!$L$14:$L$2013,BJ282)="Disponível","DISP",IF(INDEX('Controle de reservas'!$L$14:$L$2013,BJ282)="Não utilizado","NU",IF(INDEX('Controle de reservas'!$L$14:$L$2013,BJ282)="Folga","F",IF(INDEX('Controle de reservas'!$L$14:$L$2013,BJ282)="Ocorrência","O",IF(INDEX('Controle de reservas'!$L$14:$L$2013,BJ282)="Programado","PROG",IF(INDEX('Controle de reservas'!$L$14:$L$2013,BJ282)="Disponível no posto","DP","SEM SITUAÇÃO")))))))&amp;IF(INDEX('Controle de reservas'!$M$14:$M$2013,BJ282)&lt;&gt;"",CHAR(10)&amp;INDEX('Controle de reservas'!$M$14:$M$2013,BJ282),IF(OR(INDEX('Controle de reservas'!$L$14:$L$2013,BJ282)="Em cobertura",INDEX('Controle de reservas'!$L$14:$L$2013,BJ282)="Programado"),CHAR(10)&amp;"SEM LOCAL",""))&amp;IF(INDEX('Controle de reservas'!$N$14:$N$2013,BJ282)&lt;&gt;"",CHAR(10)&amp;"Subst.: "&amp;INDEX('Controle de reservas'!$N$14:$N$2013,BJ282),"")&amp;IF(AND(ISNUMBER(INDEX('Controle de reservas'!$I$14:$I$2013,BJ282)),INDEX('Controle de reservas'!$I$14:$I$2013,BJ282)&gt;0,INDEX('Controle de reservas'!$K$14:$K$2013,BJ282)&gt;INDEX('Controle de reservas'!$I$14:$I$2013,BJ282)),CHAR(10)&amp;"DIVERGÊNCIA DE DATAS","")&amp;IF(INDEX('Controle de reservas'!$P$14:$P$2013,BJ282)&lt;&gt;"OK"," !",""))))</f>
      </c>
      <c r="W282" s="15">
        <f ca="1">IF(OR($AQ282=0,W$9="",W$9&lt;$AS282,AND($AT282&lt;&gt;"",W$9&gt;$AT282)),"",IF(BK282=0,"—",IF(INDEX('Controle de reservas'!$P$14:$P$2013,BK282)="DUPLICIDADE NO DIA","CONFLITO"&amp;IF(INDEX('Controle de reservas'!$M$14:$M$2013,BK282)&lt;&gt;"",CHAR(10)&amp;INDEX('Controle de reservas'!$M$14:$M$2013,BK282),"")&amp;IF(INDEX('Controle de reservas'!$N$14:$N$2013,BK282)&lt;&gt;"",CHAR(10)&amp;"Subst.: "&amp;INDEX('Controle de reservas'!$N$14:$N$2013,BK282),"")&amp;IF(AND(ISNUMBER(INDEX('Controle de reservas'!$I$14:$I$2013,BK282)),INDEX('Controle de reservas'!$I$14:$I$2013,BK282)&gt;0,INDEX('Controle de reservas'!$K$14:$K$2013,BK282)&gt;INDEX('Controle de reservas'!$I$14:$I$2013,BK282)),CHAR(10)&amp;"DIVERGÊNCIA DE DATAS",""),IF(INDEX('Controle de reservas'!$L$14:$L$2013,BK282)="Em cobertura","COV",IF(INDEX('Controle de reservas'!$L$14:$L$2013,BK282)="Disponível","DISP",IF(INDEX('Controle de reservas'!$L$14:$L$2013,BK282)="Não utilizado","NU",IF(INDEX('Controle de reservas'!$L$14:$L$2013,BK282)="Folga","F",IF(INDEX('Controle de reservas'!$L$14:$L$2013,BK282)="Ocorrência","O",IF(INDEX('Controle de reservas'!$L$14:$L$2013,BK282)="Programado","PROG",IF(INDEX('Controle de reservas'!$L$14:$L$2013,BK282)="Disponível no posto","DP","SEM SITUAÇÃO")))))))&amp;IF(INDEX('Controle de reservas'!$M$14:$M$2013,BK282)&lt;&gt;"",CHAR(10)&amp;INDEX('Controle de reservas'!$M$14:$M$2013,BK282),IF(OR(INDEX('Controle de reservas'!$L$14:$L$2013,BK282)="Em cobertura",INDEX('Controle de reservas'!$L$14:$L$2013,BK282)="Programado"),CHAR(10)&amp;"SEM LOCAL",""))&amp;IF(INDEX('Controle de reservas'!$N$14:$N$2013,BK282)&lt;&gt;"",CHAR(10)&amp;"Subst.: "&amp;INDEX('Controle de reservas'!$N$14:$N$2013,BK282),"")&amp;IF(AND(ISNUMBER(INDEX('Controle de reservas'!$I$14:$I$2013,BK282)),INDEX('Controle de reservas'!$I$14:$I$2013,BK282)&gt;0,INDEX('Controle de reservas'!$K$14:$K$2013,BK282)&gt;INDEX('Controle de reservas'!$I$14:$I$2013,BK282)),CHAR(10)&amp;"DIVERGÊNCIA DE DATAS","")&amp;IF(INDEX('Controle de reservas'!$P$14:$P$2013,BK282)&lt;&gt;"OK"," !",""))))</f>
      </c>
      <c r="X282" s="15">
        <f ca="1">IF(OR($AQ282=0,X$9="",X$9&lt;$AS282,AND($AT282&lt;&gt;"",X$9&gt;$AT282)),"",IF(BL282=0,"—",IF(INDEX('Controle de reservas'!$P$14:$P$2013,BL282)="DUPLICIDADE NO DIA","CONFLITO"&amp;IF(INDEX('Controle de reservas'!$M$14:$M$2013,BL282)&lt;&gt;"",CHAR(10)&amp;INDEX('Controle de reservas'!$M$14:$M$2013,BL282),"")&amp;IF(INDEX('Controle de reservas'!$N$14:$N$2013,BL282)&lt;&gt;"",CHAR(10)&amp;"Subst.: "&amp;INDEX('Controle de reservas'!$N$14:$N$2013,BL282),"")&amp;IF(AND(ISNUMBER(INDEX('Controle de reservas'!$I$14:$I$2013,BL282)),INDEX('Controle de reservas'!$I$14:$I$2013,BL282)&gt;0,INDEX('Controle de reservas'!$K$14:$K$2013,BL282)&gt;INDEX('Controle de reservas'!$I$14:$I$2013,BL282)),CHAR(10)&amp;"DIVERGÊNCIA DE DATAS",""),IF(INDEX('Controle de reservas'!$L$14:$L$2013,BL282)="Em cobertura","COV",IF(INDEX('Controle de reservas'!$L$14:$L$2013,BL282)="Disponível","DISP",IF(INDEX('Controle de reservas'!$L$14:$L$2013,BL282)="Não utilizado","NU",IF(INDEX('Controle de reservas'!$L$14:$L$2013,BL282)="Folga","F",IF(INDEX('Controle de reservas'!$L$14:$L$2013,BL282)="Ocorrência","O",IF(INDEX('Controle de reservas'!$L$14:$L$2013,BL282)="Programado","PROG",IF(INDEX('Controle de reservas'!$L$14:$L$2013,BL282)="Disponível no posto","DP","SEM SITUAÇÃO")))))))&amp;IF(INDEX('Controle de reservas'!$M$14:$M$2013,BL282)&lt;&gt;"",CHAR(10)&amp;INDEX('Controle de reservas'!$M$14:$M$2013,BL282),IF(OR(INDEX('Controle de reservas'!$L$14:$L$2013,BL282)="Em cobertura",INDEX('Controle de reservas'!$L$14:$L$2013,BL282)="Programado"),CHAR(10)&amp;"SEM LOCAL",""))&amp;IF(INDEX('Controle de reservas'!$N$14:$N$2013,BL282)&lt;&gt;"",CHAR(10)&amp;"Subst.: "&amp;INDEX('Controle de reservas'!$N$14:$N$2013,BL282),"")&amp;IF(AND(ISNUMBER(INDEX('Controle de reservas'!$I$14:$I$2013,BL282)),INDEX('Controle de reservas'!$I$14:$I$2013,BL282)&gt;0,INDEX('Controle de reservas'!$K$14:$K$2013,BL282)&gt;INDEX('Controle de reservas'!$I$14:$I$2013,BL282)),CHAR(10)&amp;"DIVERGÊNCIA DE DATAS","")&amp;IF(INDEX('Controle de reservas'!$P$14:$P$2013,BL282)&lt;&gt;"OK"," !",""))))</f>
      </c>
      <c r="Y282" s="15">
        <f ca="1">IF(OR($AQ282=0,Y$9="",Y$9&lt;$AS282,AND($AT282&lt;&gt;"",Y$9&gt;$AT282)),"",IF(BM282=0,"—",IF(INDEX('Controle de reservas'!$P$14:$P$2013,BM282)="DUPLICIDADE NO DIA","CONFLITO"&amp;IF(INDEX('Controle de reservas'!$M$14:$M$2013,BM282)&lt;&gt;"",CHAR(10)&amp;INDEX('Controle de reservas'!$M$14:$M$2013,BM282),"")&amp;IF(INDEX('Controle de reservas'!$N$14:$N$2013,BM282)&lt;&gt;"",CHAR(10)&amp;"Subst.: "&amp;INDEX('Controle de reservas'!$N$14:$N$2013,BM282),"")&amp;IF(AND(ISNUMBER(INDEX('Controle de reservas'!$I$14:$I$2013,BM282)),INDEX('Controle de reservas'!$I$14:$I$2013,BM282)&gt;0,INDEX('Controle de reservas'!$K$14:$K$2013,BM282)&gt;INDEX('Controle de reservas'!$I$14:$I$2013,BM282)),CHAR(10)&amp;"DIVERGÊNCIA DE DATAS",""),IF(INDEX('Controle de reservas'!$L$14:$L$2013,BM282)="Em cobertura","COV",IF(INDEX('Controle de reservas'!$L$14:$L$2013,BM282)="Disponível","DISP",IF(INDEX('Controle de reservas'!$L$14:$L$2013,BM282)="Não utilizado","NU",IF(INDEX('Controle de reservas'!$L$14:$L$2013,BM282)="Folga","F",IF(INDEX('Controle de reservas'!$L$14:$L$2013,BM282)="Ocorrência","O",IF(INDEX('Controle de reservas'!$L$14:$L$2013,BM282)="Programado","PROG",IF(INDEX('Controle de reservas'!$L$14:$L$2013,BM282)="Disponível no posto","DP","SEM SITUAÇÃO")))))))&amp;IF(INDEX('Controle de reservas'!$M$14:$M$2013,BM282)&lt;&gt;"",CHAR(10)&amp;INDEX('Controle de reservas'!$M$14:$M$2013,BM282),IF(OR(INDEX('Controle de reservas'!$L$14:$L$2013,BM282)="Em cobertura",INDEX('Controle de reservas'!$L$14:$L$2013,BM282)="Programado"),CHAR(10)&amp;"SEM LOCAL",""))&amp;IF(INDEX('Controle de reservas'!$N$14:$N$2013,BM282)&lt;&gt;"",CHAR(10)&amp;"Subst.: "&amp;INDEX('Controle de reservas'!$N$14:$N$2013,BM282),"")&amp;IF(AND(ISNUMBER(INDEX('Controle de reservas'!$I$14:$I$2013,BM282)),INDEX('Controle de reservas'!$I$14:$I$2013,BM282)&gt;0,INDEX('Controle de reservas'!$K$14:$K$2013,BM282)&gt;INDEX('Controle de reservas'!$I$14:$I$2013,BM282)),CHAR(10)&amp;"DIVERGÊNCIA DE DATAS","")&amp;IF(INDEX('Controle de reservas'!$P$14:$P$2013,BM282)&lt;&gt;"OK"," !",""))))</f>
      </c>
      <c r="Z282" s="15">
        <f ca="1">IF(OR($AQ282=0,Z$9="",Z$9&lt;$AS282,AND($AT282&lt;&gt;"",Z$9&gt;$AT282)),"",IF(BN282=0,"—",IF(INDEX('Controle de reservas'!$P$14:$P$2013,BN282)="DUPLICIDADE NO DIA","CONFLITO"&amp;IF(INDEX('Controle de reservas'!$M$14:$M$2013,BN282)&lt;&gt;"",CHAR(10)&amp;INDEX('Controle de reservas'!$M$14:$M$2013,BN282),"")&amp;IF(INDEX('Controle de reservas'!$N$14:$N$2013,BN282)&lt;&gt;"",CHAR(10)&amp;"Subst.: "&amp;INDEX('Controle de reservas'!$N$14:$N$2013,BN282),"")&amp;IF(AND(ISNUMBER(INDEX('Controle de reservas'!$I$14:$I$2013,BN282)),INDEX('Controle de reservas'!$I$14:$I$2013,BN282)&gt;0,INDEX('Controle de reservas'!$K$14:$K$2013,BN282)&gt;INDEX('Controle de reservas'!$I$14:$I$2013,BN282)),CHAR(10)&amp;"DIVERGÊNCIA DE DATAS",""),IF(INDEX('Controle de reservas'!$L$14:$L$2013,BN282)="Em cobertura","COV",IF(INDEX('Controle de reservas'!$L$14:$L$2013,BN282)="Disponível","DISP",IF(INDEX('Controle de reservas'!$L$14:$L$2013,BN282)="Não utilizado","NU",IF(INDEX('Controle de reservas'!$L$14:$L$2013,BN282)="Folga","F",IF(INDEX('Controle de reservas'!$L$14:$L$2013,BN282)="Ocorrência","O",IF(INDEX('Controle de reservas'!$L$14:$L$2013,BN282)="Programado","PROG",IF(INDEX('Controle de reservas'!$L$14:$L$2013,BN282)="Disponível no posto","DP","SEM SITUAÇÃO")))))))&amp;IF(INDEX('Controle de reservas'!$M$14:$M$2013,BN282)&lt;&gt;"",CHAR(10)&amp;INDEX('Controle de reservas'!$M$14:$M$2013,BN282),IF(OR(INDEX('Controle de reservas'!$L$14:$L$2013,BN282)="Em cobertura",INDEX('Controle de reservas'!$L$14:$L$2013,BN282)="Programado"),CHAR(10)&amp;"SEM LOCAL",""))&amp;IF(INDEX('Controle de reservas'!$N$14:$N$2013,BN282)&lt;&gt;"",CHAR(10)&amp;"Subst.: "&amp;INDEX('Controle de reservas'!$N$14:$N$2013,BN282),"")&amp;IF(AND(ISNUMBER(INDEX('Controle de reservas'!$I$14:$I$2013,BN282)),INDEX('Controle de reservas'!$I$14:$I$2013,BN282)&gt;0,INDEX('Controle de reservas'!$K$14:$K$2013,BN282)&gt;INDEX('Controle de reservas'!$I$14:$I$2013,BN282)),CHAR(10)&amp;"DIVERGÊNCIA DE DATAS","")&amp;IF(INDEX('Controle de reservas'!$P$14:$P$2013,BN282)&lt;&gt;"OK"," !",""))))</f>
      </c>
      <c r="AA282" s="15">
        <f ca="1">IF(OR($AQ282=0,AA$9="",AA$9&lt;$AS282,AND($AT282&lt;&gt;"",AA$9&gt;$AT282)),"",IF(BO282=0,"—",IF(INDEX('Controle de reservas'!$P$14:$P$2013,BO282)="DUPLICIDADE NO DIA","CONFLITO"&amp;IF(INDEX('Controle de reservas'!$M$14:$M$2013,BO282)&lt;&gt;"",CHAR(10)&amp;INDEX('Controle de reservas'!$M$14:$M$2013,BO282),"")&amp;IF(INDEX('Controle de reservas'!$N$14:$N$2013,BO282)&lt;&gt;"",CHAR(10)&amp;"Subst.: "&amp;INDEX('Controle de reservas'!$N$14:$N$2013,BO282),"")&amp;IF(AND(ISNUMBER(INDEX('Controle de reservas'!$I$14:$I$2013,BO282)),INDEX('Controle de reservas'!$I$14:$I$2013,BO282)&gt;0,INDEX('Controle de reservas'!$K$14:$K$2013,BO282)&gt;INDEX('Controle de reservas'!$I$14:$I$2013,BO282)),CHAR(10)&amp;"DIVERGÊNCIA DE DATAS",""),IF(INDEX('Controle de reservas'!$L$14:$L$2013,BO282)="Em cobertura","COV",IF(INDEX('Controle de reservas'!$L$14:$L$2013,BO282)="Disponível","DISP",IF(INDEX('Controle de reservas'!$L$14:$L$2013,BO282)="Não utilizado","NU",IF(INDEX('Controle de reservas'!$L$14:$L$2013,BO282)="Folga","F",IF(INDEX('Controle de reservas'!$L$14:$L$2013,BO282)="Ocorrência","O",IF(INDEX('Controle de reservas'!$L$14:$L$2013,BO282)="Programado","PROG",IF(INDEX('Controle de reservas'!$L$14:$L$2013,BO282)="Disponível no posto","DP","SEM SITUAÇÃO")))))))&amp;IF(INDEX('Controle de reservas'!$M$14:$M$2013,BO282)&lt;&gt;"",CHAR(10)&amp;INDEX('Controle de reservas'!$M$14:$M$2013,BO282),IF(OR(INDEX('Controle de reservas'!$L$14:$L$2013,BO282)="Em cobertura",INDEX('Controle de reservas'!$L$14:$L$2013,BO282)="Programado"),CHAR(10)&amp;"SEM LOCAL",""))&amp;IF(INDEX('Controle de reservas'!$N$14:$N$2013,BO282)&lt;&gt;"",CHAR(10)&amp;"Subst.: "&amp;INDEX('Controle de reservas'!$N$14:$N$2013,BO282),"")&amp;IF(AND(ISNUMBER(INDEX('Controle de reservas'!$I$14:$I$2013,BO282)),INDEX('Controle de reservas'!$I$14:$I$2013,BO282)&gt;0,INDEX('Controle de reservas'!$K$14:$K$2013,BO282)&gt;INDEX('Controle de reservas'!$I$14:$I$2013,BO282)),CHAR(10)&amp;"DIVERGÊNCIA DE DATAS","")&amp;IF(INDEX('Controle de reservas'!$P$14:$P$2013,BO282)&lt;&gt;"OK"," !",""))))</f>
      </c>
      <c r="AB282" s="15">
        <f ca="1">IF(OR($AQ282=0,AB$9="",AB$9&lt;$AS282,AND($AT282&lt;&gt;"",AB$9&gt;$AT282)),"",IF(BP282=0,"—",IF(INDEX('Controle de reservas'!$P$14:$P$2013,BP282)="DUPLICIDADE NO DIA","CONFLITO"&amp;IF(INDEX('Controle de reservas'!$M$14:$M$2013,BP282)&lt;&gt;"",CHAR(10)&amp;INDEX('Controle de reservas'!$M$14:$M$2013,BP282),"")&amp;IF(INDEX('Controle de reservas'!$N$14:$N$2013,BP282)&lt;&gt;"",CHAR(10)&amp;"Subst.: "&amp;INDEX('Controle de reservas'!$N$14:$N$2013,BP282),"")&amp;IF(AND(ISNUMBER(INDEX('Controle de reservas'!$I$14:$I$2013,BP282)),INDEX('Controle de reservas'!$I$14:$I$2013,BP282)&gt;0,INDEX('Controle de reservas'!$K$14:$K$2013,BP282)&gt;INDEX('Controle de reservas'!$I$14:$I$2013,BP282)),CHAR(10)&amp;"DIVERGÊNCIA DE DATAS",""),IF(INDEX('Controle de reservas'!$L$14:$L$2013,BP282)="Em cobertura","COV",IF(INDEX('Controle de reservas'!$L$14:$L$2013,BP282)="Disponível","DISP",IF(INDEX('Controle de reservas'!$L$14:$L$2013,BP282)="Não utilizado","NU",IF(INDEX('Controle de reservas'!$L$14:$L$2013,BP282)="Folga","F",IF(INDEX('Controle de reservas'!$L$14:$L$2013,BP282)="Ocorrência","O",IF(INDEX('Controle de reservas'!$L$14:$L$2013,BP282)="Programado","PROG",IF(INDEX('Controle de reservas'!$L$14:$L$2013,BP282)="Disponível no posto","DP","SEM SITUAÇÃO")))))))&amp;IF(INDEX('Controle de reservas'!$M$14:$M$2013,BP282)&lt;&gt;"",CHAR(10)&amp;INDEX('Controle de reservas'!$M$14:$M$2013,BP282),IF(OR(INDEX('Controle de reservas'!$L$14:$L$2013,BP282)="Em cobertura",INDEX('Controle de reservas'!$L$14:$L$2013,BP282)="Programado"),CHAR(10)&amp;"SEM LOCAL",""))&amp;IF(INDEX('Controle de reservas'!$N$14:$N$2013,BP282)&lt;&gt;"",CHAR(10)&amp;"Subst.: "&amp;INDEX('Controle de reservas'!$N$14:$N$2013,BP282),"")&amp;IF(AND(ISNUMBER(INDEX('Controle de reservas'!$I$14:$I$2013,BP282)),INDEX('Controle de reservas'!$I$14:$I$2013,BP282)&gt;0,INDEX('Controle de reservas'!$K$14:$K$2013,BP282)&gt;INDEX('Controle de reservas'!$I$14:$I$2013,BP282)),CHAR(10)&amp;"DIVERGÊNCIA DE DATAS","")&amp;IF(INDEX('Controle de reservas'!$P$14:$P$2013,BP282)&lt;&gt;"OK"," !",""))))</f>
      </c>
      <c r="AC282" s="15">
        <f ca="1">IF(OR($AQ282=0,AC$9="",AC$9&lt;$AS282,AND($AT282&lt;&gt;"",AC$9&gt;$AT282)),"",IF(BQ282=0,"—",IF(INDEX('Controle de reservas'!$P$14:$P$2013,BQ282)="DUPLICIDADE NO DIA","CONFLITO"&amp;IF(INDEX('Controle de reservas'!$M$14:$M$2013,BQ282)&lt;&gt;"",CHAR(10)&amp;INDEX('Controle de reservas'!$M$14:$M$2013,BQ282),"")&amp;IF(INDEX('Controle de reservas'!$N$14:$N$2013,BQ282)&lt;&gt;"",CHAR(10)&amp;"Subst.: "&amp;INDEX('Controle de reservas'!$N$14:$N$2013,BQ282),"")&amp;IF(AND(ISNUMBER(INDEX('Controle de reservas'!$I$14:$I$2013,BQ282)),INDEX('Controle de reservas'!$I$14:$I$2013,BQ282)&gt;0,INDEX('Controle de reservas'!$K$14:$K$2013,BQ282)&gt;INDEX('Controle de reservas'!$I$14:$I$2013,BQ282)),CHAR(10)&amp;"DIVERGÊNCIA DE DATAS",""),IF(INDEX('Controle de reservas'!$L$14:$L$2013,BQ282)="Em cobertura","COV",IF(INDEX('Controle de reservas'!$L$14:$L$2013,BQ282)="Disponível","DISP",IF(INDEX('Controle de reservas'!$L$14:$L$2013,BQ282)="Não utilizado","NU",IF(INDEX('Controle de reservas'!$L$14:$L$2013,BQ282)="Folga","F",IF(INDEX('Controle de reservas'!$L$14:$L$2013,BQ282)="Ocorrência","O",IF(INDEX('Controle de reservas'!$L$14:$L$2013,BQ282)="Programado","PROG",IF(INDEX('Controle de reservas'!$L$14:$L$2013,BQ282)="Disponível no posto","DP","SEM SITUAÇÃO")))))))&amp;IF(INDEX('Controle de reservas'!$M$14:$M$2013,BQ282)&lt;&gt;"",CHAR(10)&amp;INDEX('Controle de reservas'!$M$14:$M$2013,BQ282),IF(OR(INDEX('Controle de reservas'!$L$14:$L$2013,BQ282)="Em cobertura",INDEX('Controle de reservas'!$L$14:$L$2013,BQ282)="Programado"),CHAR(10)&amp;"SEM LOCAL",""))&amp;IF(INDEX('Controle de reservas'!$N$14:$N$2013,BQ282)&lt;&gt;"",CHAR(10)&amp;"Subst.: "&amp;INDEX('Controle de reservas'!$N$14:$N$2013,BQ282),"")&amp;IF(AND(ISNUMBER(INDEX('Controle de reservas'!$I$14:$I$2013,BQ282)),INDEX('Controle de reservas'!$I$14:$I$2013,BQ282)&gt;0,INDEX('Controle de reservas'!$K$14:$K$2013,BQ282)&gt;INDEX('Controle de reservas'!$I$14:$I$2013,BQ282)),CHAR(10)&amp;"DIVERGÊNCIA DE DATAS","")&amp;IF(INDEX('Controle de reservas'!$P$14:$P$2013,BQ282)&lt;&gt;"OK"," !",""))))</f>
      </c>
      <c r="AD282" s="15">
        <f ca="1">IF(OR($AQ282=0,AD$9="",AD$9&lt;$AS282,AND($AT282&lt;&gt;"",AD$9&gt;$AT282)),"",IF(BR282=0,"—",IF(INDEX('Controle de reservas'!$P$14:$P$2013,BR282)="DUPLICIDADE NO DIA","CONFLITO"&amp;IF(INDEX('Controle de reservas'!$M$14:$M$2013,BR282)&lt;&gt;"",CHAR(10)&amp;INDEX('Controle de reservas'!$M$14:$M$2013,BR282),"")&amp;IF(INDEX('Controle de reservas'!$N$14:$N$2013,BR282)&lt;&gt;"",CHAR(10)&amp;"Subst.: "&amp;INDEX('Controle de reservas'!$N$14:$N$2013,BR282),"")&amp;IF(AND(ISNUMBER(INDEX('Controle de reservas'!$I$14:$I$2013,BR282)),INDEX('Controle de reservas'!$I$14:$I$2013,BR282)&gt;0,INDEX('Controle de reservas'!$K$14:$K$2013,BR282)&gt;INDEX('Controle de reservas'!$I$14:$I$2013,BR282)),CHAR(10)&amp;"DIVERGÊNCIA DE DATAS",""),IF(INDEX('Controle de reservas'!$L$14:$L$2013,BR282)="Em cobertura","COV",IF(INDEX('Controle de reservas'!$L$14:$L$2013,BR282)="Disponível","DISP",IF(INDEX('Controle de reservas'!$L$14:$L$2013,BR282)="Não utilizado","NU",IF(INDEX('Controle de reservas'!$L$14:$L$2013,BR282)="Folga","F",IF(INDEX('Controle de reservas'!$L$14:$L$2013,BR282)="Ocorrência","O",IF(INDEX('Controle de reservas'!$L$14:$L$2013,BR282)="Programado","PROG",IF(INDEX('Controle de reservas'!$L$14:$L$2013,BR282)="Disponível no posto","DP","SEM SITUAÇÃO")))))))&amp;IF(INDEX('Controle de reservas'!$M$14:$M$2013,BR282)&lt;&gt;"",CHAR(10)&amp;INDEX('Controle de reservas'!$M$14:$M$2013,BR282),IF(OR(INDEX('Controle de reservas'!$L$14:$L$2013,BR282)="Em cobertura",INDEX('Controle de reservas'!$L$14:$L$2013,BR282)="Programado"),CHAR(10)&amp;"SEM LOCAL",""))&amp;IF(INDEX('Controle de reservas'!$N$14:$N$2013,BR282)&lt;&gt;"",CHAR(10)&amp;"Subst.: "&amp;INDEX('Controle de reservas'!$N$14:$N$2013,BR282),"")&amp;IF(AND(ISNUMBER(INDEX('Controle de reservas'!$I$14:$I$2013,BR282)),INDEX('Controle de reservas'!$I$14:$I$2013,BR282)&gt;0,INDEX('Controle de reservas'!$K$14:$K$2013,BR282)&gt;INDEX('Controle de reservas'!$I$14:$I$2013,BR282)),CHAR(10)&amp;"DIVERGÊNCIA DE DATAS","")&amp;IF(INDEX('Controle de reservas'!$P$14:$P$2013,BR282)&lt;&gt;"OK"," !",""))))</f>
      </c>
      <c r="AE282" s="15">
        <f ca="1">IF(OR($AQ282=0,AE$9="",AE$9&lt;$AS282,AND($AT282&lt;&gt;"",AE$9&gt;$AT282)),"",IF(BS282=0,"—",IF(INDEX('Controle de reservas'!$P$14:$P$2013,BS282)="DUPLICIDADE NO DIA","CONFLITO"&amp;IF(INDEX('Controle de reservas'!$M$14:$M$2013,BS282)&lt;&gt;"",CHAR(10)&amp;INDEX('Controle de reservas'!$M$14:$M$2013,BS282),"")&amp;IF(INDEX('Controle de reservas'!$N$14:$N$2013,BS282)&lt;&gt;"",CHAR(10)&amp;"Subst.: "&amp;INDEX('Controle de reservas'!$N$14:$N$2013,BS282),"")&amp;IF(AND(ISNUMBER(INDEX('Controle de reservas'!$I$14:$I$2013,BS282)),INDEX('Controle de reservas'!$I$14:$I$2013,BS282)&gt;0,INDEX('Controle de reservas'!$K$14:$K$2013,BS282)&gt;INDEX('Controle de reservas'!$I$14:$I$2013,BS282)),CHAR(10)&amp;"DIVERGÊNCIA DE DATAS",""),IF(INDEX('Controle de reservas'!$L$14:$L$2013,BS282)="Em cobertura","COV",IF(INDEX('Controle de reservas'!$L$14:$L$2013,BS282)="Disponível","DISP",IF(INDEX('Controle de reservas'!$L$14:$L$2013,BS282)="Não utilizado","NU",IF(INDEX('Controle de reservas'!$L$14:$L$2013,BS282)="Folga","F",IF(INDEX('Controle de reservas'!$L$14:$L$2013,BS282)="Ocorrência","O",IF(INDEX('Controle de reservas'!$L$14:$L$2013,BS282)="Programado","PROG",IF(INDEX('Controle de reservas'!$L$14:$L$2013,BS282)="Disponível no posto","DP","SEM SITUAÇÃO")))))))&amp;IF(INDEX('Controle de reservas'!$M$14:$M$2013,BS282)&lt;&gt;"",CHAR(10)&amp;INDEX('Controle de reservas'!$M$14:$M$2013,BS282),IF(OR(INDEX('Controle de reservas'!$L$14:$L$2013,BS282)="Em cobertura",INDEX('Controle de reservas'!$L$14:$L$2013,BS282)="Programado"),CHAR(10)&amp;"SEM LOCAL",""))&amp;IF(INDEX('Controle de reservas'!$N$14:$N$2013,BS282)&lt;&gt;"",CHAR(10)&amp;"Subst.: "&amp;INDEX('Controle de reservas'!$N$14:$N$2013,BS282),"")&amp;IF(AND(ISNUMBER(INDEX('Controle de reservas'!$I$14:$I$2013,BS282)),INDEX('Controle de reservas'!$I$14:$I$2013,BS282)&gt;0,INDEX('Controle de reservas'!$K$14:$K$2013,BS282)&gt;INDEX('Controle de reservas'!$I$14:$I$2013,BS282)),CHAR(10)&amp;"DIVERGÊNCIA DE DATAS","")&amp;IF(INDEX('Controle de reservas'!$P$14:$P$2013,BS282)&lt;&gt;"OK"," !",""))))</f>
      </c>
      <c r="AF282" s="15">
        <f ca="1">IF(OR($AQ282=0,AF$9="",AF$9&lt;$AS282,AND($AT282&lt;&gt;"",AF$9&gt;$AT282)),"",IF(BT282=0,"—",IF(INDEX('Controle de reservas'!$P$14:$P$2013,BT282)="DUPLICIDADE NO DIA","CONFLITO"&amp;IF(INDEX('Controle de reservas'!$M$14:$M$2013,BT282)&lt;&gt;"",CHAR(10)&amp;INDEX('Controle de reservas'!$M$14:$M$2013,BT282),"")&amp;IF(INDEX('Controle de reservas'!$N$14:$N$2013,BT282)&lt;&gt;"",CHAR(10)&amp;"Subst.: "&amp;INDEX('Controle de reservas'!$N$14:$N$2013,BT282),"")&amp;IF(AND(ISNUMBER(INDEX('Controle de reservas'!$I$14:$I$2013,BT282)),INDEX('Controle de reservas'!$I$14:$I$2013,BT282)&gt;0,INDEX('Controle de reservas'!$K$14:$K$2013,BT282)&gt;INDEX('Controle de reservas'!$I$14:$I$2013,BT282)),CHAR(10)&amp;"DIVERGÊNCIA DE DATAS",""),IF(INDEX('Controle de reservas'!$L$14:$L$2013,BT282)="Em cobertura","COV",IF(INDEX('Controle de reservas'!$L$14:$L$2013,BT282)="Disponível","DISP",IF(INDEX('Controle de reservas'!$L$14:$L$2013,BT282)="Não utilizado","NU",IF(INDEX('Controle de reservas'!$L$14:$L$2013,BT282)="Folga","F",IF(INDEX('Controle de reservas'!$L$14:$L$2013,BT282)="Ocorrência","O",IF(INDEX('Controle de reservas'!$L$14:$L$2013,BT282)="Programado","PROG",IF(INDEX('Controle de reservas'!$L$14:$L$2013,BT282)="Disponível no posto","DP","SEM SITUAÇÃO")))))))&amp;IF(INDEX('Controle de reservas'!$M$14:$M$2013,BT282)&lt;&gt;"",CHAR(10)&amp;INDEX('Controle de reservas'!$M$14:$M$2013,BT282),IF(OR(INDEX('Controle de reservas'!$L$14:$L$2013,BT282)="Em cobertura",INDEX('Controle de reservas'!$L$14:$L$2013,BT282)="Programado"),CHAR(10)&amp;"SEM LOCAL",""))&amp;IF(INDEX('Controle de reservas'!$N$14:$N$2013,BT282)&lt;&gt;"",CHAR(10)&amp;"Subst.: "&amp;INDEX('Controle de reservas'!$N$14:$N$2013,BT282),"")&amp;IF(AND(ISNUMBER(INDEX('Controle de reservas'!$I$14:$I$2013,BT282)),INDEX('Controle de reservas'!$I$14:$I$2013,BT282)&gt;0,INDEX('Controle de reservas'!$K$14:$K$2013,BT282)&gt;INDEX('Controle de reservas'!$I$14:$I$2013,BT282)),CHAR(10)&amp;"DIVERGÊNCIA DE DATAS","")&amp;IF(INDEX('Controle de reservas'!$P$14:$P$2013,BT282)&lt;&gt;"OK"," !",""))))</f>
      </c>
      <c r="AG282" s="15">
        <f ca="1">IF(OR($AQ282=0,AG$9="",AG$9&lt;$AS282,AND($AT282&lt;&gt;"",AG$9&gt;$AT282)),"",IF(BU282=0,"—",IF(INDEX('Controle de reservas'!$P$14:$P$2013,BU282)="DUPLICIDADE NO DIA","CONFLITO"&amp;IF(INDEX('Controle de reservas'!$M$14:$M$2013,BU282)&lt;&gt;"",CHAR(10)&amp;INDEX('Controle de reservas'!$M$14:$M$2013,BU282),"")&amp;IF(INDEX('Controle de reservas'!$N$14:$N$2013,BU282)&lt;&gt;"",CHAR(10)&amp;"Subst.: "&amp;INDEX('Controle de reservas'!$N$14:$N$2013,BU282),"")&amp;IF(AND(ISNUMBER(INDEX('Controle de reservas'!$I$14:$I$2013,BU282)),INDEX('Controle de reservas'!$I$14:$I$2013,BU282)&gt;0,INDEX('Controle de reservas'!$K$14:$K$2013,BU282)&gt;INDEX('Controle de reservas'!$I$14:$I$2013,BU282)),CHAR(10)&amp;"DIVERGÊNCIA DE DATAS",""),IF(INDEX('Controle de reservas'!$L$14:$L$2013,BU282)="Em cobertura","COV",IF(INDEX('Controle de reservas'!$L$14:$L$2013,BU282)="Disponível","DISP",IF(INDEX('Controle de reservas'!$L$14:$L$2013,BU282)="Não utilizado","NU",IF(INDEX('Controle de reservas'!$L$14:$L$2013,BU282)="Folga","F",IF(INDEX('Controle de reservas'!$L$14:$L$2013,BU282)="Ocorrência","O",IF(INDEX('Controle de reservas'!$L$14:$L$2013,BU282)="Programado","PROG",IF(INDEX('Controle de reservas'!$L$14:$L$2013,BU282)="Disponível no posto","DP","SEM SITUAÇÃO")))))))&amp;IF(INDEX('Controle de reservas'!$M$14:$M$2013,BU282)&lt;&gt;"",CHAR(10)&amp;INDEX('Controle de reservas'!$M$14:$M$2013,BU282),IF(OR(INDEX('Controle de reservas'!$L$14:$L$2013,BU282)="Em cobertura",INDEX('Controle de reservas'!$L$14:$L$2013,BU282)="Programado"),CHAR(10)&amp;"SEM LOCAL",""))&amp;IF(INDEX('Controle de reservas'!$N$14:$N$2013,BU282)&lt;&gt;"",CHAR(10)&amp;"Subst.: "&amp;INDEX('Controle de reservas'!$N$14:$N$2013,BU282),"")&amp;IF(AND(ISNUMBER(INDEX('Controle de reservas'!$I$14:$I$2013,BU282)),INDEX('Controle de reservas'!$I$14:$I$2013,BU282)&gt;0,INDEX('Controle de reservas'!$K$14:$K$2013,BU282)&gt;INDEX('Controle de reservas'!$I$14:$I$2013,BU282)),CHAR(10)&amp;"DIVERGÊNCIA DE DATAS","")&amp;IF(INDEX('Controle de reservas'!$P$14:$P$2013,BU282)&lt;&gt;"OK"," !",""))))</f>
      </c>
      <c r="AH282" s="15">
        <f ca="1">IF(OR($AQ282=0,AH$9="",AH$9&lt;$AS282,AND($AT282&lt;&gt;"",AH$9&gt;$AT282)),"",IF(BV282=0,"—",IF(INDEX('Controle de reservas'!$P$14:$P$2013,BV282)="DUPLICIDADE NO DIA","CONFLITO"&amp;IF(INDEX('Controle de reservas'!$M$14:$M$2013,BV282)&lt;&gt;"",CHAR(10)&amp;INDEX('Controle de reservas'!$M$14:$M$2013,BV282),"")&amp;IF(INDEX('Controle de reservas'!$N$14:$N$2013,BV282)&lt;&gt;"",CHAR(10)&amp;"Subst.: "&amp;INDEX('Controle de reservas'!$N$14:$N$2013,BV282),"")&amp;IF(AND(ISNUMBER(INDEX('Controle de reservas'!$I$14:$I$2013,BV282)),INDEX('Controle de reservas'!$I$14:$I$2013,BV282)&gt;0,INDEX('Controle de reservas'!$K$14:$K$2013,BV282)&gt;INDEX('Controle de reservas'!$I$14:$I$2013,BV282)),CHAR(10)&amp;"DIVERGÊNCIA DE DATAS",""),IF(INDEX('Controle de reservas'!$L$14:$L$2013,BV282)="Em cobertura","COV",IF(INDEX('Controle de reservas'!$L$14:$L$2013,BV282)="Disponível","DISP",IF(INDEX('Controle de reservas'!$L$14:$L$2013,BV282)="Não utilizado","NU",IF(INDEX('Controle de reservas'!$L$14:$L$2013,BV282)="Folga","F",IF(INDEX('Controle de reservas'!$L$14:$L$2013,BV282)="Ocorrência","O",IF(INDEX('Controle de reservas'!$L$14:$L$2013,BV282)="Programado","PROG",IF(INDEX('Controle de reservas'!$L$14:$L$2013,BV282)="Disponível no posto","DP","SEM SITUAÇÃO")))))))&amp;IF(INDEX('Controle de reservas'!$M$14:$M$2013,BV282)&lt;&gt;"",CHAR(10)&amp;INDEX('Controle de reservas'!$M$14:$M$2013,BV282),IF(OR(INDEX('Controle de reservas'!$L$14:$L$2013,BV282)="Em cobertura",INDEX('Controle de reservas'!$L$14:$L$2013,BV282)="Programado"),CHAR(10)&amp;"SEM LOCAL",""))&amp;IF(INDEX('Controle de reservas'!$N$14:$N$2013,BV282)&lt;&gt;"",CHAR(10)&amp;"Subst.: "&amp;INDEX('Controle de reservas'!$N$14:$N$2013,BV282),"")&amp;IF(AND(ISNUMBER(INDEX('Controle de reservas'!$I$14:$I$2013,BV282)),INDEX('Controle de reservas'!$I$14:$I$2013,BV282)&gt;0,INDEX('Controle de reservas'!$K$14:$K$2013,BV282)&gt;INDEX('Controle de reservas'!$I$14:$I$2013,BV282)),CHAR(10)&amp;"DIVERGÊNCIA DE DATAS","")&amp;IF(INDEX('Controle de reservas'!$P$14:$P$2013,BV282)&lt;&gt;"OK"," !",""))))</f>
      </c>
      <c r="AI282" s="15">
        <f ca="1">IF(OR($AQ282=0,AI$9="",AI$9&lt;$AS282,AND($AT282&lt;&gt;"",AI$9&gt;$AT282)),"",IF(BW282=0,"—",IF(INDEX('Controle de reservas'!$P$14:$P$2013,BW282)="DUPLICIDADE NO DIA","CONFLITO"&amp;IF(INDEX('Controle de reservas'!$M$14:$M$2013,BW282)&lt;&gt;"",CHAR(10)&amp;INDEX('Controle de reservas'!$M$14:$M$2013,BW282),"")&amp;IF(INDEX('Controle de reservas'!$N$14:$N$2013,BW282)&lt;&gt;"",CHAR(10)&amp;"Subst.: "&amp;INDEX('Controle de reservas'!$N$14:$N$2013,BW282),"")&amp;IF(AND(ISNUMBER(INDEX('Controle de reservas'!$I$14:$I$2013,BW282)),INDEX('Controle de reservas'!$I$14:$I$2013,BW282)&gt;0,INDEX('Controle de reservas'!$K$14:$K$2013,BW282)&gt;INDEX('Controle de reservas'!$I$14:$I$2013,BW282)),CHAR(10)&amp;"DIVERGÊNCIA DE DATAS",""),IF(INDEX('Controle de reservas'!$L$14:$L$2013,BW282)="Em cobertura","COV",IF(INDEX('Controle de reservas'!$L$14:$L$2013,BW282)="Disponível","DISP",IF(INDEX('Controle de reservas'!$L$14:$L$2013,BW282)="Não utilizado","NU",IF(INDEX('Controle de reservas'!$L$14:$L$2013,BW282)="Folga","F",IF(INDEX('Controle de reservas'!$L$14:$L$2013,BW282)="Ocorrência","O",IF(INDEX('Controle de reservas'!$L$14:$L$2013,BW282)="Programado","PROG",IF(INDEX('Controle de reservas'!$L$14:$L$2013,BW282)="Disponível no posto","DP","SEM SITUAÇÃO")))))))&amp;IF(INDEX('Controle de reservas'!$M$14:$M$2013,BW282)&lt;&gt;"",CHAR(10)&amp;INDEX('Controle de reservas'!$M$14:$M$2013,BW282),IF(OR(INDEX('Controle de reservas'!$L$14:$L$2013,BW282)="Em cobertura",INDEX('Controle de reservas'!$L$14:$L$2013,BW282)="Programado"),CHAR(10)&amp;"SEM LOCAL",""))&amp;IF(INDEX('Controle de reservas'!$N$14:$N$2013,BW282)&lt;&gt;"",CHAR(10)&amp;"Subst.: "&amp;INDEX('Controle de reservas'!$N$14:$N$2013,BW282),"")&amp;IF(AND(ISNUMBER(INDEX('Controle de reservas'!$I$14:$I$2013,BW282)),INDEX('Controle de reservas'!$I$14:$I$2013,BW282)&gt;0,INDEX('Controle de reservas'!$K$14:$K$2013,BW282)&gt;INDEX('Controle de reservas'!$I$14:$I$2013,BW282)),CHAR(10)&amp;"DIVERGÊNCIA DE DATAS","")&amp;IF(INDEX('Controle de reservas'!$P$14:$P$2013,BW282)&lt;&gt;"OK"," !",""))))</f>
      </c>
      <c r="AJ282" s="15">
        <f ca="1">IF(OR($AQ282=0,AJ$9="",AJ$9&lt;$AS282,AND($AT282&lt;&gt;"",AJ$9&gt;$AT282)),"",IF(BX282=0,"—",IF(INDEX('Controle de reservas'!$P$14:$P$2013,BX282)="DUPLICIDADE NO DIA","CONFLITO"&amp;IF(INDEX('Controle de reservas'!$M$14:$M$2013,BX282)&lt;&gt;"",CHAR(10)&amp;INDEX('Controle de reservas'!$M$14:$M$2013,BX282),"")&amp;IF(INDEX('Controle de reservas'!$N$14:$N$2013,BX282)&lt;&gt;"",CHAR(10)&amp;"Subst.: "&amp;INDEX('Controle de reservas'!$N$14:$N$2013,BX282),"")&amp;IF(AND(ISNUMBER(INDEX('Controle de reservas'!$I$14:$I$2013,BX282)),INDEX('Controle de reservas'!$I$14:$I$2013,BX282)&gt;0,INDEX('Controle de reservas'!$K$14:$K$2013,BX282)&gt;INDEX('Controle de reservas'!$I$14:$I$2013,BX282)),CHAR(10)&amp;"DIVERGÊNCIA DE DATAS",""),IF(INDEX('Controle de reservas'!$L$14:$L$2013,BX282)="Em cobertura","COV",IF(INDEX('Controle de reservas'!$L$14:$L$2013,BX282)="Disponível","DISP",IF(INDEX('Controle de reservas'!$L$14:$L$2013,BX282)="Não utilizado","NU",IF(INDEX('Controle de reservas'!$L$14:$L$2013,BX282)="Folga","F",IF(INDEX('Controle de reservas'!$L$14:$L$2013,BX282)="Ocorrência","O",IF(INDEX('Controle de reservas'!$L$14:$L$2013,BX282)="Programado","PROG",IF(INDEX('Controle de reservas'!$L$14:$L$2013,BX282)="Disponível no posto","DP","SEM SITUAÇÃO")))))))&amp;IF(INDEX('Controle de reservas'!$M$14:$M$2013,BX282)&lt;&gt;"",CHAR(10)&amp;INDEX('Controle de reservas'!$M$14:$M$2013,BX282),IF(OR(INDEX('Controle de reservas'!$L$14:$L$2013,BX282)="Em cobertura",INDEX('Controle de reservas'!$L$14:$L$2013,BX282)="Programado"),CHAR(10)&amp;"SEM LOCAL",""))&amp;IF(INDEX('Controle de reservas'!$N$14:$N$2013,BX282)&lt;&gt;"",CHAR(10)&amp;"Subst.: "&amp;INDEX('Controle de reservas'!$N$14:$N$2013,BX282),"")&amp;IF(AND(ISNUMBER(INDEX('Controle de reservas'!$I$14:$I$2013,BX282)),INDEX('Controle de reservas'!$I$14:$I$2013,BX282)&gt;0,INDEX('Controle de reservas'!$K$14:$K$2013,BX282)&gt;INDEX('Controle de reservas'!$I$14:$I$2013,BX282)),CHAR(10)&amp;"DIVERGÊNCIA DE DATAS","")&amp;IF(INDEX('Controle de reservas'!$P$14:$P$2013,BX282)&lt;&gt;"OK"," !",""))))</f>
      </c>
      <c r="AK282" s="15">
        <f ca="1">IF(OR($AQ282=0,AK$9="",AK$9&lt;$AS282,AND($AT282&lt;&gt;"",AK$9&gt;$AT282)),"",IF(BY282=0,"—",IF(INDEX('Controle de reservas'!$P$14:$P$2013,BY282)="DUPLICIDADE NO DIA","CONFLITO"&amp;IF(INDEX('Controle de reservas'!$M$14:$M$2013,BY282)&lt;&gt;"",CHAR(10)&amp;INDEX('Controle de reservas'!$M$14:$M$2013,BY282),"")&amp;IF(INDEX('Controle de reservas'!$N$14:$N$2013,BY282)&lt;&gt;"",CHAR(10)&amp;"Subst.: "&amp;INDEX('Controle de reservas'!$N$14:$N$2013,BY282),"")&amp;IF(AND(ISNUMBER(INDEX('Controle de reservas'!$I$14:$I$2013,BY282)),INDEX('Controle de reservas'!$I$14:$I$2013,BY282)&gt;0,INDEX('Controle de reservas'!$K$14:$K$2013,BY282)&gt;INDEX('Controle de reservas'!$I$14:$I$2013,BY282)),CHAR(10)&amp;"DIVERGÊNCIA DE DATAS",""),IF(INDEX('Controle de reservas'!$L$14:$L$2013,BY282)="Em cobertura","COV",IF(INDEX('Controle de reservas'!$L$14:$L$2013,BY282)="Disponível","DISP",IF(INDEX('Controle de reservas'!$L$14:$L$2013,BY282)="Não utilizado","NU",IF(INDEX('Controle de reservas'!$L$14:$L$2013,BY282)="Folga","F",IF(INDEX('Controle de reservas'!$L$14:$L$2013,BY282)="Ocorrência","O",IF(INDEX('Controle de reservas'!$L$14:$L$2013,BY282)="Programado","PROG",IF(INDEX('Controle de reservas'!$L$14:$L$2013,BY282)="Disponível no posto","DP","SEM SITUAÇÃO")))))))&amp;IF(INDEX('Controle de reservas'!$M$14:$M$2013,BY282)&lt;&gt;"",CHAR(10)&amp;INDEX('Controle de reservas'!$M$14:$M$2013,BY282),IF(OR(INDEX('Controle de reservas'!$L$14:$L$2013,BY282)="Em cobertura",INDEX('Controle de reservas'!$L$14:$L$2013,BY282)="Programado"),CHAR(10)&amp;"SEM LOCAL",""))&amp;IF(INDEX('Controle de reservas'!$N$14:$N$2013,BY282)&lt;&gt;"",CHAR(10)&amp;"Subst.: "&amp;INDEX('Controle de reservas'!$N$14:$N$2013,BY282),"")&amp;IF(AND(ISNUMBER(INDEX('Controle de reservas'!$I$14:$I$2013,BY282)),INDEX('Controle de reservas'!$I$14:$I$2013,BY282)&gt;0,INDEX('Controle de reservas'!$K$14:$K$2013,BY282)&gt;INDEX('Controle de reservas'!$I$14:$I$2013,BY282)),CHAR(10)&amp;"DIVERGÊNCIA DE DATAS","")&amp;IF(INDEX('Controle de reservas'!$P$14:$P$2013,BY282)&lt;&gt;"OK"," !",""))))</f>
      </c>
      <c r="AL282" s="14">
        <f t="shared" ca="1" si="17"/>
      </c>
      <c r="AM282" s="14">
        <f t="shared" ca="1" si="18"/>
      </c>
      <c r="AN282" s="14">
        <f t="shared" ca="1" si="19"/>
      </c>
      <c r="AO282" s="14">
        <f t="shared" ca="1" si="20"/>
      </c>
      <c r="AP282" s="14">
        <f ca="1">IF($AQ282=0,"",INDEX('Controle de reservas'!$O$14:$O$2013,$AQ282))</f>
      </c>
      <c r="AQ282">
        <f ca="1">IFERROR(MATCH(ROW()-9,'Controle de reservas'!$S$14:$S$2013,0),0)</f>
      </c>
      <c r="AR282">
        <f ca="1">IF($AQ282=0,"",INDEX('Controle de reservas'!$Q$14:$Q$2013,$AQ282))</f>
      </c>
      <c r="AS282">
        <f ca="1">IF($AQ282=0,"",INDEX('Controle de reservas'!$H$14:$H$2013,$AQ282))</f>
      </c>
      <c r="AT282">
        <f ca="1">IF($AQ282=0,"",IF(INDEX('Controle de reservas'!$J$14:$J$2013,$AQ282)=0,"",INDEX('Controle de reservas'!$J$14:$J$2013,$AQ282)))</f>
      </c>
      <c r="AU282">
        <f ca="1">IF(OR($AQ282=0,G$9=""),0,IFERROR(MATCH($AR282&amp;"|"&amp;TEXT(G$9,"yyyymmdd"),'Controle de reservas'!$T$14:$T$2013,0),0))</f>
      </c>
      <c r="AV282">
        <f ca="1">IF(OR($AQ282=0,H$9=""),0,IFERROR(MATCH($AR282&amp;"|"&amp;TEXT(H$9,"yyyymmdd"),'Controle de reservas'!$T$14:$T$2013,0),0))</f>
      </c>
      <c r="AW282">
        <f ca="1">IF(OR($AQ282=0,I$9=""),0,IFERROR(MATCH($AR282&amp;"|"&amp;TEXT(I$9,"yyyymmdd"),'Controle de reservas'!$T$14:$T$2013,0),0))</f>
      </c>
      <c r="AX282">
        <f ca="1">IF(OR($AQ282=0,J$9=""),0,IFERROR(MATCH($AR282&amp;"|"&amp;TEXT(J$9,"yyyymmdd"),'Controle de reservas'!$T$14:$T$2013,0),0))</f>
      </c>
      <c r="AY282">
        <f ca="1">IF(OR($AQ282=0,K$9=""),0,IFERROR(MATCH($AR282&amp;"|"&amp;TEXT(K$9,"yyyymmdd"),'Controle de reservas'!$T$14:$T$2013,0),0))</f>
      </c>
      <c r="AZ282">
        <f ca="1">IF(OR($AQ282=0,L$9=""),0,IFERROR(MATCH($AR282&amp;"|"&amp;TEXT(L$9,"yyyymmdd"),'Controle de reservas'!$T$14:$T$2013,0),0))</f>
      </c>
      <c r="BA282">
        <f ca="1">IF(OR($AQ282=0,M$9=""),0,IFERROR(MATCH($AR282&amp;"|"&amp;TEXT(M$9,"yyyymmdd"),'Controle de reservas'!$T$14:$T$2013,0),0))</f>
      </c>
      <c r="BB282">
        <f ca="1">IF(OR($AQ282=0,N$9=""),0,IFERROR(MATCH($AR282&amp;"|"&amp;TEXT(N$9,"yyyymmdd"),'Controle de reservas'!$T$14:$T$2013,0),0))</f>
      </c>
      <c r="BC282">
        <f ca="1">IF(OR($AQ282=0,O$9=""),0,IFERROR(MATCH($AR282&amp;"|"&amp;TEXT(O$9,"yyyymmdd"),'Controle de reservas'!$T$14:$T$2013,0),0))</f>
      </c>
      <c r="BD282">
        <f ca="1">IF(OR($AQ282=0,P$9=""),0,IFERROR(MATCH($AR282&amp;"|"&amp;TEXT(P$9,"yyyymmdd"),'Controle de reservas'!$T$14:$T$2013,0),0))</f>
      </c>
      <c r="BE282">
        <f ca="1">IF(OR($AQ282=0,Q$9=""),0,IFERROR(MATCH($AR282&amp;"|"&amp;TEXT(Q$9,"yyyymmdd"),'Controle de reservas'!$T$14:$T$2013,0),0))</f>
      </c>
      <c r="BF282">
        <f ca="1">IF(OR($AQ282=0,R$9=""),0,IFERROR(MATCH($AR282&amp;"|"&amp;TEXT(R$9,"yyyymmdd"),'Controle de reservas'!$T$14:$T$2013,0),0))</f>
      </c>
      <c r="BG282">
        <f ca="1">IF(OR($AQ282=0,S$9=""),0,IFERROR(MATCH($AR282&amp;"|"&amp;TEXT(S$9,"yyyymmdd"),'Controle de reservas'!$T$14:$T$2013,0),0))</f>
      </c>
      <c r="BH282">
        <f ca="1">IF(OR($AQ282=0,T$9=""),0,IFERROR(MATCH($AR282&amp;"|"&amp;TEXT(T$9,"yyyymmdd"),'Controle de reservas'!$T$14:$T$2013,0),0))</f>
      </c>
      <c r="BI282">
        <f ca="1">IF(OR($AQ282=0,U$9=""),0,IFERROR(MATCH($AR282&amp;"|"&amp;TEXT(U$9,"yyyymmdd"),'Controle de reservas'!$T$14:$T$2013,0),0))</f>
      </c>
      <c r="BJ282">
        <f ca="1">IF(OR($AQ282=0,V$9=""),0,IFERROR(MATCH($AR282&amp;"|"&amp;TEXT(V$9,"yyyymmdd"),'Controle de reservas'!$T$14:$T$2013,0),0))</f>
      </c>
      <c r="BK282">
        <f ca="1">IF(OR($AQ282=0,W$9=""),0,IFERROR(MATCH($AR282&amp;"|"&amp;TEXT(W$9,"yyyymmdd"),'Controle de reservas'!$T$14:$T$2013,0),0))</f>
      </c>
      <c r="BL282">
        <f ca="1">IF(OR($AQ282=0,X$9=""),0,IFERROR(MATCH($AR282&amp;"|"&amp;TEXT(X$9,"yyyymmdd"),'Controle de reservas'!$T$14:$T$2013,0),0))</f>
      </c>
      <c r="BM282">
        <f ca="1">IF(OR($AQ282=0,Y$9=""),0,IFERROR(MATCH($AR282&amp;"|"&amp;TEXT(Y$9,"yyyymmdd"),'Controle de reservas'!$T$14:$T$2013,0),0))</f>
      </c>
      <c r="BN282">
        <f ca="1">IF(OR($AQ282=0,Z$9=""),0,IFERROR(MATCH($AR282&amp;"|"&amp;TEXT(Z$9,"yyyymmdd"),'Controle de reservas'!$T$14:$T$2013,0),0))</f>
      </c>
      <c r="BO282">
        <f ca="1">IF(OR($AQ282=0,AA$9=""),0,IFERROR(MATCH($AR282&amp;"|"&amp;TEXT(AA$9,"yyyymmdd"),'Controle de reservas'!$T$14:$T$2013,0),0))</f>
      </c>
      <c r="BP282">
        <f ca="1">IF(OR($AQ282=0,AB$9=""),0,IFERROR(MATCH($AR282&amp;"|"&amp;TEXT(AB$9,"yyyymmdd"),'Controle de reservas'!$T$14:$T$2013,0),0))</f>
      </c>
      <c r="BQ282">
        <f ca="1">IF(OR($AQ282=0,AC$9=""),0,IFERROR(MATCH($AR282&amp;"|"&amp;TEXT(AC$9,"yyyymmdd"),'Controle de reservas'!$T$14:$T$2013,0),0))</f>
      </c>
      <c r="BR282">
        <f ca="1">IF(OR($AQ282=0,AD$9=""),0,IFERROR(MATCH($AR282&amp;"|"&amp;TEXT(AD$9,"yyyymmdd"),'Controle de reservas'!$T$14:$T$2013,0),0))</f>
      </c>
      <c r="BS282">
        <f ca="1">IF(OR($AQ282=0,AE$9=""),0,IFERROR(MATCH($AR282&amp;"|"&amp;TEXT(AE$9,"yyyymmdd"),'Controle de reservas'!$T$14:$T$2013,0),0))</f>
      </c>
      <c r="BT282">
        <f ca="1">IF(OR($AQ282=0,AF$9=""),0,IFERROR(MATCH($AR282&amp;"|"&amp;TEXT(AF$9,"yyyymmdd"),'Controle de reservas'!$T$14:$T$2013,0),0))</f>
      </c>
      <c r="BU282">
        <f ca="1">IF(OR($AQ282=0,AG$9=""),0,IFERROR(MATCH($AR282&amp;"|"&amp;TEXT(AG$9,"yyyymmdd"),'Controle de reservas'!$T$14:$T$2013,0),0))</f>
      </c>
      <c r="BV282">
        <f ca="1">IF(OR($AQ282=0,AH$9=""),0,IFERROR(MATCH($AR282&amp;"|"&amp;TEXT(AH$9,"yyyymmdd"),'Controle de reservas'!$T$14:$T$2013,0),0))</f>
      </c>
      <c r="BW282">
        <f ca="1">IF(OR($AQ282=0,AI$9=""),0,IFERROR(MATCH($AR282&amp;"|"&amp;TEXT(AI$9,"yyyymmdd"),'Controle de reservas'!$T$14:$T$2013,0),0))</f>
      </c>
      <c r="BX282">
        <f ca="1">IF(OR($AQ282=0,AJ$9=""),0,IFERROR(MATCH($AR282&amp;"|"&amp;TEXT(AJ$9,"yyyymmdd"),'Controle de reservas'!$T$14:$T$2013,0),0))</f>
      </c>
      <c r="BY282">
        <f ca="1">IF(OR($AQ282=0,AK$9=""),0,IFERROR(MATCH($AR282&amp;"|"&amp;TEXT(AK$9,"yyyymmdd"),'Controle de reservas'!$T$14:$T$2013,0),0))</f>
      </c>
    </row>
    <row r="283" spans="1:77" ht="105" customHeight="1" x14ac:dyDescent="0.25">
      <c r="A283" s="16">
        <f ca="1">IF($AQ283=0,"",INDEX('Controle de reservas'!$A$14:$A$2013,$AQ283))</f>
      </c>
      <c r="B283" s="16">
        <f ca="1">IF($AQ283=0,"",INDEX('Controle de reservas'!$B$14:$B$2013,$AQ283))</f>
      </c>
      <c r="C283" s="16">
        <f ca="1">IF($AQ283=0,"",INDEX('Controle de reservas'!$C$14:$C$2013,$AQ283))</f>
      </c>
      <c r="D283" s="16">
        <f ca="1">IF($AQ283=0,"",INDEX('Controle de reservas'!$D$14:$D$2013,$AQ283))</f>
      </c>
      <c r="E283" s="16">
        <f ca="1">IF($AQ283=0,"",INDEX('Controle de reservas'!$E$14:$E$2013,$AQ283))</f>
      </c>
      <c r="F283" s="16">
        <f ca="1">IF($AQ283=0,"",INDEX('Controle de reservas'!$F$14:$F$2013,$AQ283))</f>
      </c>
      <c r="G283" s="17">
        <f ca="1">IF(OR($AQ283=0,G$9="",G$9&lt;$AS283,AND($AT283&lt;&gt;"",G$9&gt;$AT283)),"",IF(AU283=0,"—",IF(INDEX('Controle de reservas'!$P$14:$P$2013,AU283)="DUPLICIDADE NO DIA","CONFLITO"&amp;IF(INDEX('Controle de reservas'!$M$14:$M$2013,AU283)&lt;&gt;"",CHAR(10)&amp;INDEX('Controle de reservas'!$M$14:$M$2013,AU283),"")&amp;IF(INDEX('Controle de reservas'!$N$14:$N$2013,AU283)&lt;&gt;"",CHAR(10)&amp;"Subst.: "&amp;INDEX('Controle de reservas'!$N$14:$N$2013,AU283),"")&amp;IF(AND(ISNUMBER(INDEX('Controle de reservas'!$I$14:$I$2013,AU283)),INDEX('Controle de reservas'!$I$14:$I$2013,AU283)&gt;0,INDEX('Controle de reservas'!$K$14:$K$2013,AU283)&gt;INDEX('Controle de reservas'!$I$14:$I$2013,AU283)),CHAR(10)&amp;"DIVERGÊNCIA DE DATAS",""),IF(INDEX('Controle de reservas'!$L$14:$L$2013,AU283)="Em cobertura","COV",IF(INDEX('Controle de reservas'!$L$14:$L$2013,AU283)="Disponível","DISP",IF(INDEX('Controle de reservas'!$L$14:$L$2013,AU283)="Não utilizado","NU",IF(INDEX('Controle de reservas'!$L$14:$L$2013,AU283)="Folga","F",IF(INDEX('Controle de reservas'!$L$14:$L$2013,AU283)="Ocorrência","O",IF(INDEX('Controle de reservas'!$L$14:$L$2013,AU283)="Programado","PROG",IF(INDEX('Controle de reservas'!$L$14:$L$2013,AU283)="Disponível no posto","DP","SEM SITUAÇÃO")))))))&amp;IF(INDEX('Controle de reservas'!$M$14:$M$2013,AU283)&lt;&gt;"",CHAR(10)&amp;INDEX('Controle de reservas'!$M$14:$M$2013,AU283),IF(OR(INDEX('Controle de reservas'!$L$14:$L$2013,AU283)="Em cobertura",INDEX('Controle de reservas'!$L$14:$L$2013,AU283)="Programado"),CHAR(10)&amp;"SEM LOCAL",""))&amp;IF(INDEX('Controle de reservas'!$N$14:$N$2013,AU283)&lt;&gt;"",CHAR(10)&amp;"Subst.: "&amp;INDEX('Controle de reservas'!$N$14:$N$2013,AU283),"")&amp;IF(AND(ISNUMBER(INDEX('Controle de reservas'!$I$14:$I$2013,AU283)),INDEX('Controle de reservas'!$I$14:$I$2013,AU283)&gt;0,INDEX('Controle de reservas'!$K$14:$K$2013,AU283)&gt;INDEX('Controle de reservas'!$I$14:$I$2013,AU283)),CHAR(10)&amp;"DIVERGÊNCIA DE DATAS","")&amp;IF(INDEX('Controle de reservas'!$P$14:$P$2013,AU283)&lt;&gt;"OK"," !",""))))</f>
      </c>
      <c r="H283" s="17">
        <f ca="1">IF(OR($AQ283=0,H$9="",H$9&lt;$AS283,AND($AT283&lt;&gt;"",H$9&gt;$AT283)),"",IF(AV283=0,"—",IF(INDEX('Controle de reservas'!$P$14:$P$2013,AV283)="DUPLICIDADE NO DIA","CONFLITO"&amp;IF(INDEX('Controle de reservas'!$M$14:$M$2013,AV283)&lt;&gt;"",CHAR(10)&amp;INDEX('Controle de reservas'!$M$14:$M$2013,AV283),"")&amp;IF(INDEX('Controle de reservas'!$N$14:$N$2013,AV283)&lt;&gt;"",CHAR(10)&amp;"Subst.: "&amp;INDEX('Controle de reservas'!$N$14:$N$2013,AV283),"")&amp;IF(AND(ISNUMBER(INDEX('Controle de reservas'!$I$14:$I$2013,AV283)),INDEX('Controle de reservas'!$I$14:$I$2013,AV283)&gt;0,INDEX('Controle de reservas'!$K$14:$K$2013,AV283)&gt;INDEX('Controle de reservas'!$I$14:$I$2013,AV283)),CHAR(10)&amp;"DIVERGÊNCIA DE DATAS",""),IF(INDEX('Controle de reservas'!$L$14:$L$2013,AV283)="Em cobertura","COV",IF(INDEX('Controle de reservas'!$L$14:$L$2013,AV283)="Disponível","DISP",IF(INDEX('Controle de reservas'!$L$14:$L$2013,AV283)="Não utilizado","NU",IF(INDEX('Controle de reservas'!$L$14:$L$2013,AV283)="Folga","F",IF(INDEX('Controle de reservas'!$L$14:$L$2013,AV283)="Ocorrência","O",IF(INDEX('Controle de reservas'!$L$14:$L$2013,AV283)="Programado","PROG",IF(INDEX('Controle de reservas'!$L$14:$L$2013,AV283)="Disponível no posto","DP","SEM SITUAÇÃO")))))))&amp;IF(INDEX('Controle de reservas'!$M$14:$M$2013,AV283)&lt;&gt;"",CHAR(10)&amp;INDEX('Controle de reservas'!$M$14:$M$2013,AV283),IF(OR(INDEX('Controle de reservas'!$L$14:$L$2013,AV283)="Em cobertura",INDEX('Controle de reservas'!$L$14:$L$2013,AV283)="Programado"),CHAR(10)&amp;"SEM LOCAL",""))&amp;IF(INDEX('Controle de reservas'!$N$14:$N$2013,AV283)&lt;&gt;"",CHAR(10)&amp;"Subst.: "&amp;INDEX('Controle de reservas'!$N$14:$N$2013,AV283),"")&amp;IF(AND(ISNUMBER(INDEX('Controle de reservas'!$I$14:$I$2013,AV283)),INDEX('Controle de reservas'!$I$14:$I$2013,AV283)&gt;0,INDEX('Controle de reservas'!$K$14:$K$2013,AV283)&gt;INDEX('Controle de reservas'!$I$14:$I$2013,AV283)),CHAR(10)&amp;"DIVERGÊNCIA DE DATAS","")&amp;IF(INDEX('Controle de reservas'!$P$14:$P$2013,AV283)&lt;&gt;"OK"," !",""))))</f>
      </c>
      <c r="I283" s="17">
        <f ca="1">IF(OR($AQ283=0,I$9="",I$9&lt;$AS283,AND($AT283&lt;&gt;"",I$9&gt;$AT283)),"",IF(AW283=0,"—",IF(INDEX('Controle de reservas'!$P$14:$P$2013,AW283)="DUPLICIDADE NO DIA","CONFLITO"&amp;IF(INDEX('Controle de reservas'!$M$14:$M$2013,AW283)&lt;&gt;"",CHAR(10)&amp;INDEX('Controle de reservas'!$M$14:$M$2013,AW283),"")&amp;IF(INDEX('Controle de reservas'!$N$14:$N$2013,AW283)&lt;&gt;"",CHAR(10)&amp;"Subst.: "&amp;INDEX('Controle de reservas'!$N$14:$N$2013,AW283),"")&amp;IF(AND(ISNUMBER(INDEX('Controle de reservas'!$I$14:$I$2013,AW283)),INDEX('Controle de reservas'!$I$14:$I$2013,AW283)&gt;0,INDEX('Controle de reservas'!$K$14:$K$2013,AW283)&gt;INDEX('Controle de reservas'!$I$14:$I$2013,AW283)),CHAR(10)&amp;"DIVERGÊNCIA DE DATAS",""),IF(INDEX('Controle de reservas'!$L$14:$L$2013,AW283)="Em cobertura","COV",IF(INDEX('Controle de reservas'!$L$14:$L$2013,AW283)="Disponível","DISP",IF(INDEX('Controle de reservas'!$L$14:$L$2013,AW283)="Não utilizado","NU",IF(INDEX('Controle de reservas'!$L$14:$L$2013,AW283)="Folga","F",IF(INDEX('Controle de reservas'!$L$14:$L$2013,AW283)="Ocorrência","O",IF(INDEX('Controle de reservas'!$L$14:$L$2013,AW283)="Programado","PROG",IF(INDEX('Controle de reservas'!$L$14:$L$2013,AW283)="Disponível no posto","DP","SEM SITUAÇÃO")))))))&amp;IF(INDEX('Controle de reservas'!$M$14:$M$2013,AW283)&lt;&gt;"",CHAR(10)&amp;INDEX('Controle de reservas'!$M$14:$M$2013,AW283),IF(OR(INDEX('Controle de reservas'!$L$14:$L$2013,AW283)="Em cobertura",INDEX('Controle de reservas'!$L$14:$L$2013,AW283)="Programado"),CHAR(10)&amp;"SEM LOCAL",""))&amp;IF(INDEX('Controle de reservas'!$N$14:$N$2013,AW283)&lt;&gt;"",CHAR(10)&amp;"Subst.: "&amp;INDEX('Controle de reservas'!$N$14:$N$2013,AW283),"")&amp;IF(AND(ISNUMBER(INDEX('Controle de reservas'!$I$14:$I$2013,AW283)),INDEX('Controle de reservas'!$I$14:$I$2013,AW283)&gt;0,INDEX('Controle de reservas'!$K$14:$K$2013,AW283)&gt;INDEX('Controle de reservas'!$I$14:$I$2013,AW283)),CHAR(10)&amp;"DIVERGÊNCIA DE DATAS","")&amp;IF(INDEX('Controle de reservas'!$P$14:$P$2013,AW283)&lt;&gt;"OK"," !",""))))</f>
      </c>
      <c r="J283" s="17">
        <f ca="1">IF(OR($AQ283=0,J$9="",J$9&lt;$AS283,AND($AT283&lt;&gt;"",J$9&gt;$AT283)),"",IF(AX283=0,"—",IF(INDEX('Controle de reservas'!$P$14:$P$2013,AX283)="DUPLICIDADE NO DIA","CONFLITO"&amp;IF(INDEX('Controle de reservas'!$M$14:$M$2013,AX283)&lt;&gt;"",CHAR(10)&amp;INDEX('Controle de reservas'!$M$14:$M$2013,AX283),"")&amp;IF(INDEX('Controle de reservas'!$N$14:$N$2013,AX283)&lt;&gt;"",CHAR(10)&amp;"Subst.: "&amp;INDEX('Controle de reservas'!$N$14:$N$2013,AX283),"")&amp;IF(AND(ISNUMBER(INDEX('Controle de reservas'!$I$14:$I$2013,AX283)),INDEX('Controle de reservas'!$I$14:$I$2013,AX283)&gt;0,INDEX('Controle de reservas'!$K$14:$K$2013,AX283)&gt;INDEX('Controle de reservas'!$I$14:$I$2013,AX283)),CHAR(10)&amp;"DIVERGÊNCIA DE DATAS",""),IF(INDEX('Controle de reservas'!$L$14:$L$2013,AX283)="Em cobertura","COV",IF(INDEX('Controle de reservas'!$L$14:$L$2013,AX283)="Disponível","DISP",IF(INDEX('Controle de reservas'!$L$14:$L$2013,AX283)="Não utilizado","NU",IF(INDEX('Controle de reservas'!$L$14:$L$2013,AX283)="Folga","F",IF(INDEX('Controle de reservas'!$L$14:$L$2013,AX283)="Ocorrência","O",IF(INDEX('Controle de reservas'!$L$14:$L$2013,AX283)="Programado","PROG",IF(INDEX('Controle de reservas'!$L$14:$L$2013,AX283)="Disponível no posto","DP","SEM SITUAÇÃO")))))))&amp;IF(INDEX('Controle de reservas'!$M$14:$M$2013,AX283)&lt;&gt;"",CHAR(10)&amp;INDEX('Controle de reservas'!$M$14:$M$2013,AX283),IF(OR(INDEX('Controle de reservas'!$L$14:$L$2013,AX283)="Em cobertura",INDEX('Controle de reservas'!$L$14:$L$2013,AX283)="Programado"),CHAR(10)&amp;"SEM LOCAL",""))&amp;IF(INDEX('Controle de reservas'!$N$14:$N$2013,AX283)&lt;&gt;"",CHAR(10)&amp;"Subst.: "&amp;INDEX('Controle de reservas'!$N$14:$N$2013,AX283),"")&amp;IF(AND(ISNUMBER(INDEX('Controle de reservas'!$I$14:$I$2013,AX283)),INDEX('Controle de reservas'!$I$14:$I$2013,AX283)&gt;0,INDEX('Controle de reservas'!$K$14:$K$2013,AX283)&gt;INDEX('Controle de reservas'!$I$14:$I$2013,AX283)),CHAR(10)&amp;"DIVERGÊNCIA DE DATAS","")&amp;IF(INDEX('Controle de reservas'!$P$14:$P$2013,AX283)&lt;&gt;"OK"," !",""))))</f>
      </c>
      <c r="K283" s="17">
        <f ca="1">IF(OR($AQ283=0,K$9="",K$9&lt;$AS283,AND($AT283&lt;&gt;"",K$9&gt;$AT283)),"",IF(AY283=0,"—",IF(INDEX('Controle de reservas'!$P$14:$P$2013,AY283)="DUPLICIDADE NO DIA","CONFLITO"&amp;IF(INDEX('Controle de reservas'!$M$14:$M$2013,AY283)&lt;&gt;"",CHAR(10)&amp;INDEX('Controle de reservas'!$M$14:$M$2013,AY283),"")&amp;IF(INDEX('Controle de reservas'!$N$14:$N$2013,AY283)&lt;&gt;"",CHAR(10)&amp;"Subst.: "&amp;INDEX('Controle de reservas'!$N$14:$N$2013,AY283),"")&amp;IF(AND(ISNUMBER(INDEX('Controle de reservas'!$I$14:$I$2013,AY283)),INDEX('Controle de reservas'!$I$14:$I$2013,AY283)&gt;0,INDEX('Controle de reservas'!$K$14:$K$2013,AY283)&gt;INDEX('Controle de reservas'!$I$14:$I$2013,AY283)),CHAR(10)&amp;"DIVERGÊNCIA DE DATAS",""),IF(INDEX('Controle de reservas'!$L$14:$L$2013,AY283)="Em cobertura","COV",IF(INDEX('Controle de reservas'!$L$14:$L$2013,AY283)="Disponível","DISP",IF(INDEX('Controle de reservas'!$L$14:$L$2013,AY283)="Não utilizado","NU",IF(INDEX('Controle de reservas'!$L$14:$L$2013,AY283)="Folga","F",IF(INDEX('Controle de reservas'!$L$14:$L$2013,AY283)="Ocorrência","O",IF(INDEX('Controle de reservas'!$L$14:$L$2013,AY283)="Programado","PROG",IF(INDEX('Controle de reservas'!$L$14:$L$2013,AY283)="Disponível no posto","DP","SEM SITUAÇÃO")))))))&amp;IF(INDEX('Controle de reservas'!$M$14:$M$2013,AY283)&lt;&gt;"",CHAR(10)&amp;INDEX('Controle de reservas'!$M$14:$M$2013,AY283),IF(OR(INDEX('Controle de reservas'!$L$14:$L$2013,AY283)="Em cobertura",INDEX('Controle de reservas'!$L$14:$L$2013,AY283)="Programado"),CHAR(10)&amp;"SEM LOCAL",""))&amp;IF(INDEX('Controle de reservas'!$N$14:$N$2013,AY283)&lt;&gt;"",CHAR(10)&amp;"Subst.: "&amp;INDEX('Controle de reservas'!$N$14:$N$2013,AY283),"")&amp;IF(AND(ISNUMBER(INDEX('Controle de reservas'!$I$14:$I$2013,AY283)),INDEX('Controle de reservas'!$I$14:$I$2013,AY283)&gt;0,INDEX('Controle de reservas'!$K$14:$K$2013,AY283)&gt;INDEX('Controle de reservas'!$I$14:$I$2013,AY283)),CHAR(10)&amp;"DIVERGÊNCIA DE DATAS","")&amp;IF(INDEX('Controle de reservas'!$P$14:$P$2013,AY283)&lt;&gt;"OK"," !",""))))</f>
      </c>
      <c r="L283" s="17">
        <f ca="1">IF(OR($AQ283=0,L$9="",L$9&lt;$AS283,AND($AT283&lt;&gt;"",L$9&gt;$AT283)),"",IF(AZ283=0,"—",IF(INDEX('Controle de reservas'!$P$14:$P$2013,AZ283)="DUPLICIDADE NO DIA","CONFLITO"&amp;IF(INDEX('Controle de reservas'!$M$14:$M$2013,AZ283)&lt;&gt;"",CHAR(10)&amp;INDEX('Controle de reservas'!$M$14:$M$2013,AZ283),"")&amp;IF(INDEX('Controle de reservas'!$N$14:$N$2013,AZ283)&lt;&gt;"",CHAR(10)&amp;"Subst.: "&amp;INDEX('Controle de reservas'!$N$14:$N$2013,AZ283),"")&amp;IF(AND(ISNUMBER(INDEX('Controle de reservas'!$I$14:$I$2013,AZ283)),INDEX('Controle de reservas'!$I$14:$I$2013,AZ283)&gt;0,INDEX('Controle de reservas'!$K$14:$K$2013,AZ283)&gt;INDEX('Controle de reservas'!$I$14:$I$2013,AZ283)),CHAR(10)&amp;"DIVERGÊNCIA DE DATAS",""),IF(INDEX('Controle de reservas'!$L$14:$L$2013,AZ283)="Em cobertura","COV",IF(INDEX('Controle de reservas'!$L$14:$L$2013,AZ283)="Disponível","DISP",IF(INDEX('Controle de reservas'!$L$14:$L$2013,AZ283)="Não utilizado","NU",IF(INDEX('Controle de reservas'!$L$14:$L$2013,AZ283)="Folga","F",IF(INDEX('Controle de reservas'!$L$14:$L$2013,AZ283)="Ocorrência","O",IF(INDEX('Controle de reservas'!$L$14:$L$2013,AZ283)="Programado","PROG",IF(INDEX('Controle de reservas'!$L$14:$L$2013,AZ283)="Disponível no posto","DP","SEM SITUAÇÃO")))))))&amp;IF(INDEX('Controle de reservas'!$M$14:$M$2013,AZ283)&lt;&gt;"",CHAR(10)&amp;INDEX('Controle de reservas'!$M$14:$M$2013,AZ283),IF(OR(INDEX('Controle de reservas'!$L$14:$L$2013,AZ283)="Em cobertura",INDEX('Controle de reservas'!$L$14:$L$2013,AZ283)="Programado"),CHAR(10)&amp;"SEM LOCAL",""))&amp;IF(INDEX('Controle de reservas'!$N$14:$N$2013,AZ283)&lt;&gt;"",CHAR(10)&amp;"Subst.: "&amp;INDEX('Controle de reservas'!$N$14:$N$2013,AZ283),"")&amp;IF(AND(ISNUMBER(INDEX('Controle de reservas'!$I$14:$I$2013,AZ283)),INDEX('Controle de reservas'!$I$14:$I$2013,AZ283)&gt;0,INDEX('Controle de reservas'!$K$14:$K$2013,AZ283)&gt;INDEX('Controle de reservas'!$I$14:$I$2013,AZ283)),CHAR(10)&amp;"DIVERGÊNCIA DE DATAS","")&amp;IF(INDEX('Controle de reservas'!$P$14:$P$2013,AZ283)&lt;&gt;"OK"," !",""))))</f>
      </c>
      <c r="M283" s="17">
        <f ca="1">IF(OR($AQ283=0,M$9="",M$9&lt;$AS283,AND($AT283&lt;&gt;"",M$9&gt;$AT283)),"",IF(BA283=0,"—",IF(INDEX('Controle de reservas'!$P$14:$P$2013,BA283)="DUPLICIDADE NO DIA","CONFLITO"&amp;IF(INDEX('Controle de reservas'!$M$14:$M$2013,BA283)&lt;&gt;"",CHAR(10)&amp;INDEX('Controle de reservas'!$M$14:$M$2013,BA283),"")&amp;IF(INDEX('Controle de reservas'!$N$14:$N$2013,BA283)&lt;&gt;"",CHAR(10)&amp;"Subst.: "&amp;INDEX('Controle de reservas'!$N$14:$N$2013,BA283),"")&amp;IF(AND(ISNUMBER(INDEX('Controle de reservas'!$I$14:$I$2013,BA283)),INDEX('Controle de reservas'!$I$14:$I$2013,BA283)&gt;0,INDEX('Controle de reservas'!$K$14:$K$2013,BA283)&gt;INDEX('Controle de reservas'!$I$14:$I$2013,BA283)),CHAR(10)&amp;"DIVERGÊNCIA DE DATAS",""),IF(INDEX('Controle de reservas'!$L$14:$L$2013,BA283)="Em cobertura","COV",IF(INDEX('Controle de reservas'!$L$14:$L$2013,BA283)="Disponível","DISP",IF(INDEX('Controle de reservas'!$L$14:$L$2013,BA283)="Não utilizado","NU",IF(INDEX('Controle de reservas'!$L$14:$L$2013,BA283)="Folga","F",IF(INDEX('Controle de reservas'!$L$14:$L$2013,BA283)="Ocorrência","O",IF(INDEX('Controle de reservas'!$L$14:$L$2013,BA283)="Programado","PROG",IF(INDEX('Controle de reservas'!$L$14:$L$2013,BA283)="Disponível no posto","DP","SEM SITUAÇÃO")))))))&amp;IF(INDEX('Controle de reservas'!$M$14:$M$2013,BA283)&lt;&gt;"",CHAR(10)&amp;INDEX('Controle de reservas'!$M$14:$M$2013,BA283),IF(OR(INDEX('Controle de reservas'!$L$14:$L$2013,BA283)="Em cobertura",INDEX('Controle de reservas'!$L$14:$L$2013,BA283)="Programado"),CHAR(10)&amp;"SEM LOCAL",""))&amp;IF(INDEX('Controle de reservas'!$N$14:$N$2013,BA283)&lt;&gt;"",CHAR(10)&amp;"Subst.: "&amp;INDEX('Controle de reservas'!$N$14:$N$2013,BA283),"")&amp;IF(AND(ISNUMBER(INDEX('Controle de reservas'!$I$14:$I$2013,BA283)),INDEX('Controle de reservas'!$I$14:$I$2013,BA283)&gt;0,INDEX('Controle de reservas'!$K$14:$K$2013,BA283)&gt;INDEX('Controle de reservas'!$I$14:$I$2013,BA283)),CHAR(10)&amp;"DIVERGÊNCIA DE DATAS","")&amp;IF(INDEX('Controle de reservas'!$P$14:$P$2013,BA283)&lt;&gt;"OK"," !",""))))</f>
      </c>
      <c r="N283" s="17">
        <f ca="1">IF(OR($AQ283=0,N$9="",N$9&lt;$AS283,AND($AT283&lt;&gt;"",N$9&gt;$AT283)),"",IF(BB283=0,"—",IF(INDEX('Controle de reservas'!$P$14:$P$2013,BB283)="DUPLICIDADE NO DIA","CONFLITO"&amp;IF(INDEX('Controle de reservas'!$M$14:$M$2013,BB283)&lt;&gt;"",CHAR(10)&amp;INDEX('Controle de reservas'!$M$14:$M$2013,BB283),"")&amp;IF(INDEX('Controle de reservas'!$N$14:$N$2013,BB283)&lt;&gt;"",CHAR(10)&amp;"Subst.: "&amp;INDEX('Controle de reservas'!$N$14:$N$2013,BB283),"")&amp;IF(AND(ISNUMBER(INDEX('Controle de reservas'!$I$14:$I$2013,BB283)),INDEX('Controle de reservas'!$I$14:$I$2013,BB283)&gt;0,INDEX('Controle de reservas'!$K$14:$K$2013,BB283)&gt;INDEX('Controle de reservas'!$I$14:$I$2013,BB283)),CHAR(10)&amp;"DIVERGÊNCIA DE DATAS",""),IF(INDEX('Controle de reservas'!$L$14:$L$2013,BB283)="Em cobertura","COV",IF(INDEX('Controle de reservas'!$L$14:$L$2013,BB283)="Disponível","DISP",IF(INDEX('Controle de reservas'!$L$14:$L$2013,BB283)="Não utilizado","NU",IF(INDEX('Controle de reservas'!$L$14:$L$2013,BB283)="Folga","F",IF(INDEX('Controle de reservas'!$L$14:$L$2013,BB283)="Ocorrência","O",IF(INDEX('Controle de reservas'!$L$14:$L$2013,BB283)="Programado","PROG",IF(INDEX('Controle de reservas'!$L$14:$L$2013,BB283)="Disponível no posto","DP","SEM SITUAÇÃO")))))))&amp;IF(INDEX('Controle de reservas'!$M$14:$M$2013,BB283)&lt;&gt;"",CHAR(10)&amp;INDEX('Controle de reservas'!$M$14:$M$2013,BB283),IF(OR(INDEX('Controle de reservas'!$L$14:$L$2013,BB283)="Em cobertura",INDEX('Controle de reservas'!$L$14:$L$2013,BB283)="Programado"),CHAR(10)&amp;"SEM LOCAL",""))&amp;IF(INDEX('Controle de reservas'!$N$14:$N$2013,BB283)&lt;&gt;"",CHAR(10)&amp;"Subst.: "&amp;INDEX('Controle de reservas'!$N$14:$N$2013,BB283),"")&amp;IF(AND(ISNUMBER(INDEX('Controle de reservas'!$I$14:$I$2013,BB283)),INDEX('Controle de reservas'!$I$14:$I$2013,BB283)&gt;0,INDEX('Controle de reservas'!$K$14:$K$2013,BB283)&gt;INDEX('Controle de reservas'!$I$14:$I$2013,BB283)),CHAR(10)&amp;"DIVERGÊNCIA DE DATAS","")&amp;IF(INDEX('Controle de reservas'!$P$14:$P$2013,BB283)&lt;&gt;"OK"," !",""))))</f>
      </c>
      <c r="O283" s="17">
        <f ca="1">IF(OR($AQ283=0,O$9="",O$9&lt;$AS283,AND($AT283&lt;&gt;"",O$9&gt;$AT283)),"",IF(BC283=0,"—",IF(INDEX('Controle de reservas'!$P$14:$P$2013,BC283)="DUPLICIDADE NO DIA","CONFLITO"&amp;IF(INDEX('Controle de reservas'!$M$14:$M$2013,BC283)&lt;&gt;"",CHAR(10)&amp;INDEX('Controle de reservas'!$M$14:$M$2013,BC283),"")&amp;IF(INDEX('Controle de reservas'!$N$14:$N$2013,BC283)&lt;&gt;"",CHAR(10)&amp;"Subst.: "&amp;INDEX('Controle de reservas'!$N$14:$N$2013,BC283),"")&amp;IF(AND(ISNUMBER(INDEX('Controle de reservas'!$I$14:$I$2013,BC283)),INDEX('Controle de reservas'!$I$14:$I$2013,BC283)&gt;0,INDEX('Controle de reservas'!$K$14:$K$2013,BC283)&gt;INDEX('Controle de reservas'!$I$14:$I$2013,BC283)),CHAR(10)&amp;"DIVERGÊNCIA DE DATAS",""),IF(INDEX('Controle de reservas'!$L$14:$L$2013,BC283)="Em cobertura","COV",IF(INDEX('Controle de reservas'!$L$14:$L$2013,BC283)="Disponível","DISP",IF(INDEX('Controle de reservas'!$L$14:$L$2013,BC283)="Não utilizado","NU",IF(INDEX('Controle de reservas'!$L$14:$L$2013,BC283)="Folga","F",IF(INDEX('Controle de reservas'!$L$14:$L$2013,BC283)="Ocorrência","O",IF(INDEX('Controle de reservas'!$L$14:$L$2013,BC283)="Programado","PROG",IF(INDEX('Controle de reservas'!$L$14:$L$2013,BC283)="Disponível no posto","DP","SEM SITUAÇÃO")))))))&amp;IF(INDEX('Controle de reservas'!$M$14:$M$2013,BC283)&lt;&gt;"",CHAR(10)&amp;INDEX('Controle de reservas'!$M$14:$M$2013,BC283),IF(OR(INDEX('Controle de reservas'!$L$14:$L$2013,BC283)="Em cobertura",INDEX('Controle de reservas'!$L$14:$L$2013,BC283)="Programado"),CHAR(10)&amp;"SEM LOCAL",""))&amp;IF(INDEX('Controle de reservas'!$N$14:$N$2013,BC283)&lt;&gt;"",CHAR(10)&amp;"Subst.: "&amp;INDEX('Controle de reservas'!$N$14:$N$2013,BC283),"")&amp;IF(AND(ISNUMBER(INDEX('Controle de reservas'!$I$14:$I$2013,BC283)),INDEX('Controle de reservas'!$I$14:$I$2013,BC283)&gt;0,INDEX('Controle de reservas'!$K$14:$K$2013,BC283)&gt;INDEX('Controle de reservas'!$I$14:$I$2013,BC283)),CHAR(10)&amp;"DIVERGÊNCIA DE DATAS","")&amp;IF(INDEX('Controle de reservas'!$P$14:$P$2013,BC283)&lt;&gt;"OK"," !",""))))</f>
      </c>
      <c r="P283" s="17">
        <f ca="1">IF(OR($AQ283=0,P$9="",P$9&lt;$AS283,AND($AT283&lt;&gt;"",P$9&gt;$AT283)),"",IF(BD283=0,"—",IF(INDEX('Controle de reservas'!$P$14:$P$2013,BD283)="DUPLICIDADE NO DIA","CONFLITO"&amp;IF(INDEX('Controle de reservas'!$M$14:$M$2013,BD283)&lt;&gt;"",CHAR(10)&amp;INDEX('Controle de reservas'!$M$14:$M$2013,BD283),"")&amp;IF(INDEX('Controle de reservas'!$N$14:$N$2013,BD283)&lt;&gt;"",CHAR(10)&amp;"Subst.: "&amp;INDEX('Controle de reservas'!$N$14:$N$2013,BD283),"")&amp;IF(AND(ISNUMBER(INDEX('Controle de reservas'!$I$14:$I$2013,BD283)),INDEX('Controle de reservas'!$I$14:$I$2013,BD283)&gt;0,INDEX('Controle de reservas'!$K$14:$K$2013,BD283)&gt;INDEX('Controle de reservas'!$I$14:$I$2013,BD283)),CHAR(10)&amp;"DIVERGÊNCIA DE DATAS",""),IF(INDEX('Controle de reservas'!$L$14:$L$2013,BD283)="Em cobertura","COV",IF(INDEX('Controle de reservas'!$L$14:$L$2013,BD283)="Disponível","DISP",IF(INDEX('Controle de reservas'!$L$14:$L$2013,BD283)="Não utilizado","NU",IF(INDEX('Controle de reservas'!$L$14:$L$2013,BD283)="Folga","F",IF(INDEX('Controle de reservas'!$L$14:$L$2013,BD283)="Ocorrência","O",IF(INDEX('Controle de reservas'!$L$14:$L$2013,BD283)="Programado","PROG",IF(INDEX('Controle de reservas'!$L$14:$L$2013,BD283)="Disponível no posto","DP","SEM SITUAÇÃO")))))))&amp;IF(INDEX('Controle de reservas'!$M$14:$M$2013,BD283)&lt;&gt;"",CHAR(10)&amp;INDEX('Controle de reservas'!$M$14:$M$2013,BD283),IF(OR(INDEX('Controle de reservas'!$L$14:$L$2013,BD283)="Em cobertura",INDEX('Controle de reservas'!$L$14:$L$2013,BD283)="Programado"),CHAR(10)&amp;"SEM LOCAL",""))&amp;IF(INDEX('Controle de reservas'!$N$14:$N$2013,BD283)&lt;&gt;"",CHAR(10)&amp;"Subst.: "&amp;INDEX('Controle de reservas'!$N$14:$N$2013,BD283),"")&amp;IF(AND(ISNUMBER(INDEX('Controle de reservas'!$I$14:$I$2013,BD283)),INDEX('Controle de reservas'!$I$14:$I$2013,BD283)&gt;0,INDEX('Controle de reservas'!$K$14:$K$2013,BD283)&gt;INDEX('Controle de reservas'!$I$14:$I$2013,BD283)),CHAR(10)&amp;"DIVERGÊNCIA DE DATAS","")&amp;IF(INDEX('Controle de reservas'!$P$14:$P$2013,BD283)&lt;&gt;"OK"," !",""))))</f>
      </c>
      <c r="Q283" s="17">
        <f ca="1">IF(OR($AQ283=0,Q$9="",Q$9&lt;$AS283,AND($AT283&lt;&gt;"",Q$9&gt;$AT283)),"",IF(BE283=0,"—",IF(INDEX('Controle de reservas'!$P$14:$P$2013,BE283)="DUPLICIDADE NO DIA","CONFLITO"&amp;IF(INDEX('Controle de reservas'!$M$14:$M$2013,BE283)&lt;&gt;"",CHAR(10)&amp;INDEX('Controle de reservas'!$M$14:$M$2013,BE283),"")&amp;IF(INDEX('Controle de reservas'!$N$14:$N$2013,BE283)&lt;&gt;"",CHAR(10)&amp;"Subst.: "&amp;INDEX('Controle de reservas'!$N$14:$N$2013,BE283),"")&amp;IF(AND(ISNUMBER(INDEX('Controle de reservas'!$I$14:$I$2013,BE283)),INDEX('Controle de reservas'!$I$14:$I$2013,BE283)&gt;0,INDEX('Controle de reservas'!$K$14:$K$2013,BE283)&gt;INDEX('Controle de reservas'!$I$14:$I$2013,BE283)),CHAR(10)&amp;"DIVERGÊNCIA DE DATAS",""),IF(INDEX('Controle de reservas'!$L$14:$L$2013,BE283)="Em cobertura","COV",IF(INDEX('Controle de reservas'!$L$14:$L$2013,BE283)="Disponível","DISP",IF(INDEX('Controle de reservas'!$L$14:$L$2013,BE283)="Não utilizado","NU",IF(INDEX('Controle de reservas'!$L$14:$L$2013,BE283)="Folga","F",IF(INDEX('Controle de reservas'!$L$14:$L$2013,BE283)="Ocorrência","O",IF(INDEX('Controle de reservas'!$L$14:$L$2013,BE283)="Programado","PROG",IF(INDEX('Controle de reservas'!$L$14:$L$2013,BE283)="Disponível no posto","DP","SEM SITUAÇÃO")))))))&amp;IF(INDEX('Controle de reservas'!$M$14:$M$2013,BE283)&lt;&gt;"",CHAR(10)&amp;INDEX('Controle de reservas'!$M$14:$M$2013,BE283),IF(OR(INDEX('Controle de reservas'!$L$14:$L$2013,BE283)="Em cobertura",INDEX('Controle de reservas'!$L$14:$L$2013,BE283)="Programado"),CHAR(10)&amp;"SEM LOCAL",""))&amp;IF(INDEX('Controle de reservas'!$N$14:$N$2013,BE283)&lt;&gt;"",CHAR(10)&amp;"Subst.: "&amp;INDEX('Controle de reservas'!$N$14:$N$2013,BE283),"")&amp;IF(AND(ISNUMBER(INDEX('Controle de reservas'!$I$14:$I$2013,BE283)),INDEX('Controle de reservas'!$I$14:$I$2013,BE283)&gt;0,INDEX('Controle de reservas'!$K$14:$K$2013,BE283)&gt;INDEX('Controle de reservas'!$I$14:$I$2013,BE283)),CHAR(10)&amp;"DIVERGÊNCIA DE DATAS","")&amp;IF(INDEX('Controle de reservas'!$P$14:$P$2013,BE283)&lt;&gt;"OK"," !",""))))</f>
      </c>
      <c r="R283" s="17">
        <f ca="1">IF(OR($AQ283=0,R$9="",R$9&lt;$AS283,AND($AT283&lt;&gt;"",R$9&gt;$AT283)),"",IF(BF283=0,"—",IF(INDEX('Controle de reservas'!$P$14:$P$2013,BF283)="DUPLICIDADE NO DIA","CONFLITO"&amp;IF(INDEX('Controle de reservas'!$M$14:$M$2013,BF283)&lt;&gt;"",CHAR(10)&amp;INDEX('Controle de reservas'!$M$14:$M$2013,BF283),"")&amp;IF(INDEX('Controle de reservas'!$N$14:$N$2013,BF283)&lt;&gt;"",CHAR(10)&amp;"Subst.: "&amp;INDEX('Controle de reservas'!$N$14:$N$2013,BF283),"")&amp;IF(AND(ISNUMBER(INDEX('Controle de reservas'!$I$14:$I$2013,BF283)),INDEX('Controle de reservas'!$I$14:$I$2013,BF283)&gt;0,INDEX('Controle de reservas'!$K$14:$K$2013,BF283)&gt;INDEX('Controle de reservas'!$I$14:$I$2013,BF283)),CHAR(10)&amp;"DIVERGÊNCIA DE DATAS",""),IF(INDEX('Controle de reservas'!$L$14:$L$2013,BF283)="Em cobertura","COV",IF(INDEX('Controle de reservas'!$L$14:$L$2013,BF283)="Disponível","DISP",IF(INDEX('Controle de reservas'!$L$14:$L$2013,BF283)="Não utilizado","NU",IF(INDEX('Controle de reservas'!$L$14:$L$2013,BF283)="Folga","F",IF(INDEX('Controle de reservas'!$L$14:$L$2013,BF283)="Ocorrência","O",IF(INDEX('Controle de reservas'!$L$14:$L$2013,BF283)="Programado","PROG",IF(INDEX('Controle de reservas'!$L$14:$L$2013,BF283)="Disponível no posto","DP","SEM SITUAÇÃO")))))))&amp;IF(INDEX('Controle de reservas'!$M$14:$M$2013,BF283)&lt;&gt;"",CHAR(10)&amp;INDEX('Controle de reservas'!$M$14:$M$2013,BF283),IF(OR(INDEX('Controle de reservas'!$L$14:$L$2013,BF283)="Em cobertura",INDEX('Controle de reservas'!$L$14:$L$2013,BF283)="Programado"),CHAR(10)&amp;"SEM LOCAL",""))&amp;IF(INDEX('Controle de reservas'!$N$14:$N$2013,BF283)&lt;&gt;"",CHAR(10)&amp;"Subst.: "&amp;INDEX('Controle de reservas'!$N$14:$N$2013,BF283),"")&amp;IF(AND(ISNUMBER(INDEX('Controle de reservas'!$I$14:$I$2013,BF283)),INDEX('Controle de reservas'!$I$14:$I$2013,BF283)&gt;0,INDEX('Controle de reservas'!$K$14:$K$2013,BF283)&gt;INDEX('Controle de reservas'!$I$14:$I$2013,BF283)),CHAR(10)&amp;"DIVERGÊNCIA DE DATAS","")&amp;IF(INDEX('Controle de reservas'!$P$14:$P$2013,BF283)&lt;&gt;"OK"," !",""))))</f>
      </c>
      <c r="S283" s="17">
        <f ca="1">IF(OR($AQ283=0,S$9="",S$9&lt;$AS283,AND($AT283&lt;&gt;"",S$9&gt;$AT283)),"",IF(BG283=0,"—",IF(INDEX('Controle de reservas'!$P$14:$P$2013,BG283)="DUPLICIDADE NO DIA","CONFLITO"&amp;IF(INDEX('Controle de reservas'!$M$14:$M$2013,BG283)&lt;&gt;"",CHAR(10)&amp;INDEX('Controle de reservas'!$M$14:$M$2013,BG283),"")&amp;IF(INDEX('Controle de reservas'!$N$14:$N$2013,BG283)&lt;&gt;"",CHAR(10)&amp;"Subst.: "&amp;INDEX('Controle de reservas'!$N$14:$N$2013,BG283),"")&amp;IF(AND(ISNUMBER(INDEX('Controle de reservas'!$I$14:$I$2013,BG283)),INDEX('Controle de reservas'!$I$14:$I$2013,BG283)&gt;0,INDEX('Controle de reservas'!$K$14:$K$2013,BG283)&gt;INDEX('Controle de reservas'!$I$14:$I$2013,BG283)),CHAR(10)&amp;"DIVERGÊNCIA DE DATAS",""),IF(INDEX('Controle de reservas'!$L$14:$L$2013,BG283)="Em cobertura","COV",IF(INDEX('Controle de reservas'!$L$14:$L$2013,BG283)="Disponível","DISP",IF(INDEX('Controle de reservas'!$L$14:$L$2013,BG283)="Não utilizado","NU",IF(INDEX('Controle de reservas'!$L$14:$L$2013,BG283)="Folga","F",IF(INDEX('Controle de reservas'!$L$14:$L$2013,BG283)="Ocorrência","O",IF(INDEX('Controle de reservas'!$L$14:$L$2013,BG283)="Programado","PROG",IF(INDEX('Controle de reservas'!$L$14:$L$2013,BG283)="Disponível no posto","DP","SEM SITUAÇÃO")))))))&amp;IF(INDEX('Controle de reservas'!$M$14:$M$2013,BG283)&lt;&gt;"",CHAR(10)&amp;INDEX('Controle de reservas'!$M$14:$M$2013,BG283),IF(OR(INDEX('Controle de reservas'!$L$14:$L$2013,BG283)="Em cobertura",INDEX('Controle de reservas'!$L$14:$L$2013,BG283)="Programado"),CHAR(10)&amp;"SEM LOCAL",""))&amp;IF(INDEX('Controle de reservas'!$N$14:$N$2013,BG283)&lt;&gt;"",CHAR(10)&amp;"Subst.: "&amp;INDEX('Controle de reservas'!$N$14:$N$2013,BG283),"")&amp;IF(AND(ISNUMBER(INDEX('Controle de reservas'!$I$14:$I$2013,BG283)),INDEX('Controle de reservas'!$I$14:$I$2013,BG283)&gt;0,INDEX('Controle de reservas'!$K$14:$K$2013,BG283)&gt;INDEX('Controle de reservas'!$I$14:$I$2013,BG283)),CHAR(10)&amp;"DIVERGÊNCIA DE DATAS","")&amp;IF(INDEX('Controle de reservas'!$P$14:$P$2013,BG283)&lt;&gt;"OK"," !",""))))</f>
      </c>
      <c r="T283" s="17">
        <f ca="1">IF(OR($AQ283=0,T$9="",T$9&lt;$AS283,AND($AT283&lt;&gt;"",T$9&gt;$AT283)),"",IF(BH283=0,"—",IF(INDEX('Controle de reservas'!$P$14:$P$2013,BH283)="DUPLICIDADE NO DIA","CONFLITO"&amp;IF(INDEX('Controle de reservas'!$M$14:$M$2013,BH283)&lt;&gt;"",CHAR(10)&amp;INDEX('Controle de reservas'!$M$14:$M$2013,BH283),"")&amp;IF(INDEX('Controle de reservas'!$N$14:$N$2013,BH283)&lt;&gt;"",CHAR(10)&amp;"Subst.: "&amp;INDEX('Controle de reservas'!$N$14:$N$2013,BH283),"")&amp;IF(AND(ISNUMBER(INDEX('Controle de reservas'!$I$14:$I$2013,BH283)),INDEX('Controle de reservas'!$I$14:$I$2013,BH283)&gt;0,INDEX('Controle de reservas'!$K$14:$K$2013,BH283)&gt;INDEX('Controle de reservas'!$I$14:$I$2013,BH283)),CHAR(10)&amp;"DIVERGÊNCIA DE DATAS",""),IF(INDEX('Controle de reservas'!$L$14:$L$2013,BH283)="Em cobertura","COV",IF(INDEX('Controle de reservas'!$L$14:$L$2013,BH283)="Disponível","DISP",IF(INDEX('Controle de reservas'!$L$14:$L$2013,BH283)="Não utilizado","NU",IF(INDEX('Controle de reservas'!$L$14:$L$2013,BH283)="Folga","F",IF(INDEX('Controle de reservas'!$L$14:$L$2013,BH283)="Ocorrência","O",IF(INDEX('Controle de reservas'!$L$14:$L$2013,BH283)="Programado","PROG",IF(INDEX('Controle de reservas'!$L$14:$L$2013,BH283)="Disponível no posto","DP","SEM SITUAÇÃO")))))))&amp;IF(INDEX('Controle de reservas'!$M$14:$M$2013,BH283)&lt;&gt;"",CHAR(10)&amp;INDEX('Controle de reservas'!$M$14:$M$2013,BH283),IF(OR(INDEX('Controle de reservas'!$L$14:$L$2013,BH283)="Em cobertura",INDEX('Controle de reservas'!$L$14:$L$2013,BH283)="Programado"),CHAR(10)&amp;"SEM LOCAL",""))&amp;IF(INDEX('Controle de reservas'!$N$14:$N$2013,BH283)&lt;&gt;"",CHAR(10)&amp;"Subst.: "&amp;INDEX('Controle de reservas'!$N$14:$N$2013,BH283),"")&amp;IF(AND(ISNUMBER(INDEX('Controle de reservas'!$I$14:$I$2013,BH283)),INDEX('Controle de reservas'!$I$14:$I$2013,BH283)&gt;0,INDEX('Controle de reservas'!$K$14:$K$2013,BH283)&gt;INDEX('Controle de reservas'!$I$14:$I$2013,BH283)),CHAR(10)&amp;"DIVERGÊNCIA DE DATAS","")&amp;IF(INDEX('Controle de reservas'!$P$14:$P$2013,BH283)&lt;&gt;"OK"," !",""))))</f>
      </c>
      <c r="U283" s="17">
        <f ca="1">IF(OR($AQ283=0,U$9="",U$9&lt;$AS283,AND($AT283&lt;&gt;"",U$9&gt;$AT283)),"",IF(BI283=0,"—",IF(INDEX('Controle de reservas'!$P$14:$P$2013,BI283)="DUPLICIDADE NO DIA","CONFLITO"&amp;IF(INDEX('Controle de reservas'!$M$14:$M$2013,BI283)&lt;&gt;"",CHAR(10)&amp;INDEX('Controle de reservas'!$M$14:$M$2013,BI283),"")&amp;IF(INDEX('Controle de reservas'!$N$14:$N$2013,BI283)&lt;&gt;"",CHAR(10)&amp;"Subst.: "&amp;INDEX('Controle de reservas'!$N$14:$N$2013,BI283),"")&amp;IF(AND(ISNUMBER(INDEX('Controle de reservas'!$I$14:$I$2013,BI283)),INDEX('Controle de reservas'!$I$14:$I$2013,BI283)&gt;0,INDEX('Controle de reservas'!$K$14:$K$2013,BI283)&gt;INDEX('Controle de reservas'!$I$14:$I$2013,BI283)),CHAR(10)&amp;"DIVERGÊNCIA DE DATAS",""),IF(INDEX('Controle de reservas'!$L$14:$L$2013,BI283)="Em cobertura","COV",IF(INDEX('Controle de reservas'!$L$14:$L$2013,BI283)="Disponível","DISP",IF(INDEX('Controle de reservas'!$L$14:$L$2013,BI283)="Não utilizado","NU",IF(INDEX('Controle de reservas'!$L$14:$L$2013,BI283)="Folga","F",IF(INDEX('Controle de reservas'!$L$14:$L$2013,BI283)="Ocorrência","O",IF(INDEX('Controle de reservas'!$L$14:$L$2013,BI283)="Programado","PROG",IF(INDEX('Controle de reservas'!$L$14:$L$2013,BI283)="Disponível no posto","DP","SEM SITUAÇÃO")))))))&amp;IF(INDEX('Controle de reservas'!$M$14:$M$2013,BI283)&lt;&gt;"",CHAR(10)&amp;INDEX('Controle de reservas'!$M$14:$M$2013,BI283),IF(OR(INDEX('Controle de reservas'!$L$14:$L$2013,BI283)="Em cobertura",INDEX('Controle de reservas'!$L$14:$L$2013,BI283)="Programado"),CHAR(10)&amp;"SEM LOCAL",""))&amp;IF(INDEX('Controle de reservas'!$N$14:$N$2013,BI283)&lt;&gt;"",CHAR(10)&amp;"Subst.: "&amp;INDEX('Controle de reservas'!$N$14:$N$2013,BI283),"")&amp;IF(AND(ISNUMBER(INDEX('Controle de reservas'!$I$14:$I$2013,BI283)),INDEX('Controle de reservas'!$I$14:$I$2013,BI283)&gt;0,INDEX('Controle de reservas'!$K$14:$K$2013,BI283)&gt;INDEX('Controle de reservas'!$I$14:$I$2013,BI283)),CHAR(10)&amp;"DIVERGÊNCIA DE DATAS","")&amp;IF(INDEX('Controle de reservas'!$P$14:$P$2013,BI283)&lt;&gt;"OK"," !",""))))</f>
      </c>
      <c r="V283" s="17">
        <f ca="1">IF(OR($AQ283=0,V$9="",V$9&lt;$AS283,AND($AT283&lt;&gt;"",V$9&gt;$AT283)),"",IF(BJ283=0,"—",IF(INDEX('Controle de reservas'!$P$14:$P$2013,BJ283)="DUPLICIDADE NO DIA","CONFLITO"&amp;IF(INDEX('Controle de reservas'!$M$14:$M$2013,BJ283)&lt;&gt;"",CHAR(10)&amp;INDEX('Controle de reservas'!$M$14:$M$2013,BJ283),"")&amp;IF(INDEX('Controle de reservas'!$N$14:$N$2013,BJ283)&lt;&gt;"",CHAR(10)&amp;"Subst.: "&amp;INDEX('Controle de reservas'!$N$14:$N$2013,BJ283),"")&amp;IF(AND(ISNUMBER(INDEX('Controle de reservas'!$I$14:$I$2013,BJ283)),INDEX('Controle de reservas'!$I$14:$I$2013,BJ283)&gt;0,INDEX('Controle de reservas'!$K$14:$K$2013,BJ283)&gt;INDEX('Controle de reservas'!$I$14:$I$2013,BJ283)),CHAR(10)&amp;"DIVERGÊNCIA DE DATAS",""),IF(INDEX('Controle de reservas'!$L$14:$L$2013,BJ283)="Em cobertura","COV",IF(INDEX('Controle de reservas'!$L$14:$L$2013,BJ283)="Disponível","DISP",IF(INDEX('Controle de reservas'!$L$14:$L$2013,BJ283)="Não utilizado","NU",IF(INDEX('Controle de reservas'!$L$14:$L$2013,BJ283)="Folga","F",IF(INDEX('Controle de reservas'!$L$14:$L$2013,BJ283)="Ocorrência","O",IF(INDEX('Controle de reservas'!$L$14:$L$2013,BJ283)="Programado","PROG",IF(INDEX('Controle de reservas'!$L$14:$L$2013,BJ283)="Disponível no posto","DP","SEM SITUAÇÃO")))))))&amp;IF(INDEX('Controle de reservas'!$M$14:$M$2013,BJ283)&lt;&gt;"",CHAR(10)&amp;INDEX('Controle de reservas'!$M$14:$M$2013,BJ283),IF(OR(INDEX('Controle de reservas'!$L$14:$L$2013,BJ283)="Em cobertura",INDEX('Controle de reservas'!$L$14:$L$2013,BJ283)="Programado"),CHAR(10)&amp;"SEM LOCAL",""))&amp;IF(INDEX('Controle de reservas'!$N$14:$N$2013,BJ283)&lt;&gt;"",CHAR(10)&amp;"Subst.: "&amp;INDEX('Controle de reservas'!$N$14:$N$2013,BJ283),"")&amp;IF(AND(ISNUMBER(INDEX('Controle de reservas'!$I$14:$I$2013,BJ283)),INDEX('Controle de reservas'!$I$14:$I$2013,BJ283)&gt;0,INDEX('Controle de reservas'!$K$14:$K$2013,BJ283)&gt;INDEX('Controle de reservas'!$I$14:$I$2013,BJ283)),CHAR(10)&amp;"DIVERGÊNCIA DE DATAS","")&amp;IF(INDEX('Controle de reservas'!$P$14:$P$2013,BJ283)&lt;&gt;"OK"," !",""))))</f>
      </c>
      <c r="W283" s="17">
        <f ca="1">IF(OR($AQ283=0,W$9="",W$9&lt;$AS283,AND($AT283&lt;&gt;"",W$9&gt;$AT283)),"",IF(BK283=0,"—",IF(INDEX('Controle de reservas'!$P$14:$P$2013,BK283)="DUPLICIDADE NO DIA","CONFLITO"&amp;IF(INDEX('Controle de reservas'!$M$14:$M$2013,BK283)&lt;&gt;"",CHAR(10)&amp;INDEX('Controle de reservas'!$M$14:$M$2013,BK283),"")&amp;IF(INDEX('Controle de reservas'!$N$14:$N$2013,BK283)&lt;&gt;"",CHAR(10)&amp;"Subst.: "&amp;INDEX('Controle de reservas'!$N$14:$N$2013,BK283),"")&amp;IF(AND(ISNUMBER(INDEX('Controle de reservas'!$I$14:$I$2013,BK283)),INDEX('Controle de reservas'!$I$14:$I$2013,BK283)&gt;0,INDEX('Controle de reservas'!$K$14:$K$2013,BK283)&gt;INDEX('Controle de reservas'!$I$14:$I$2013,BK283)),CHAR(10)&amp;"DIVERGÊNCIA DE DATAS",""),IF(INDEX('Controle de reservas'!$L$14:$L$2013,BK283)="Em cobertura","COV",IF(INDEX('Controle de reservas'!$L$14:$L$2013,BK283)="Disponível","DISP",IF(INDEX('Controle de reservas'!$L$14:$L$2013,BK283)="Não utilizado","NU",IF(INDEX('Controle de reservas'!$L$14:$L$2013,BK283)="Folga","F",IF(INDEX('Controle de reservas'!$L$14:$L$2013,BK283)="Ocorrência","O",IF(INDEX('Controle de reservas'!$L$14:$L$2013,BK283)="Programado","PROG",IF(INDEX('Controle de reservas'!$L$14:$L$2013,BK283)="Disponível no posto","DP","SEM SITUAÇÃO")))))))&amp;IF(INDEX('Controle de reservas'!$M$14:$M$2013,BK283)&lt;&gt;"",CHAR(10)&amp;INDEX('Controle de reservas'!$M$14:$M$2013,BK283),IF(OR(INDEX('Controle de reservas'!$L$14:$L$2013,BK283)="Em cobertura",INDEX('Controle de reservas'!$L$14:$L$2013,BK283)="Programado"),CHAR(10)&amp;"SEM LOCAL",""))&amp;IF(INDEX('Controle de reservas'!$N$14:$N$2013,BK283)&lt;&gt;"",CHAR(10)&amp;"Subst.: "&amp;INDEX('Controle de reservas'!$N$14:$N$2013,BK283),"")&amp;IF(AND(ISNUMBER(INDEX('Controle de reservas'!$I$14:$I$2013,BK283)),INDEX('Controle de reservas'!$I$14:$I$2013,BK283)&gt;0,INDEX('Controle de reservas'!$K$14:$K$2013,BK283)&gt;INDEX('Controle de reservas'!$I$14:$I$2013,BK283)),CHAR(10)&amp;"DIVERGÊNCIA DE DATAS","")&amp;IF(INDEX('Controle de reservas'!$P$14:$P$2013,BK283)&lt;&gt;"OK"," !",""))))</f>
      </c>
      <c r="X283" s="17">
        <f ca="1">IF(OR($AQ283=0,X$9="",X$9&lt;$AS283,AND($AT283&lt;&gt;"",X$9&gt;$AT283)),"",IF(BL283=0,"—",IF(INDEX('Controle de reservas'!$P$14:$P$2013,BL283)="DUPLICIDADE NO DIA","CONFLITO"&amp;IF(INDEX('Controle de reservas'!$M$14:$M$2013,BL283)&lt;&gt;"",CHAR(10)&amp;INDEX('Controle de reservas'!$M$14:$M$2013,BL283),"")&amp;IF(INDEX('Controle de reservas'!$N$14:$N$2013,BL283)&lt;&gt;"",CHAR(10)&amp;"Subst.: "&amp;INDEX('Controle de reservas'!$N$14:$N$2013,BL283),"")&amp;IF(AND(ISNUMBER(INDEX('Controle de reservas'!$I$14:$I$2013,BL283)),INDEX('Controle de reservas'!$I$14:$I$2013,BL283)&gt;0,INDEX('Controle de reservas'!$K$14:$K$2013,BL283)&gt;INDEX('Controle de reservas'!$I$14:$I$2013,BL283)),CHAR(10)&amp;"DIVERGÊNCIA DE DATAS",""),IF(INDEX('Controle de reservas'!$L$14:$L$2013,BL283)="Em cobertura","COV",IF(INDEX('Controle de reservas'!$L$14:$L$2013,BL283)="Disponível","DISP",IF(INDEX('Controle de reservas'!$L$14:$L$2013,BL283)="Não utilizado","NU",IF(INDEX('Controle de reservas'!$L$14:$L$2013,BL283)="Folga","F",IF(INDEX('Controle de reservas'!$L$14:$L$2013,BL283)="Ocorrência","O",IF(INDEX('Controle de reservas'!$L$14:$L$2013,BL283)="Programado","PROG",IF(INDEX('Controle de reservas'!$L$14:$L$2013,BL283)="Disponível no posto","DP","SEM SITUAÇÃO")))))))&amp;IF(INDEX('Controle de reservas'!$M$14:$M$2013,BL283)&lt;&gt;"",CHAR(10)&amp;INDEX('Controle de reservas'!$M$14:$M$2013,BL283),IF(OR(INDEX('Controle de reservas'!$L$14:$L$2013,BL283)="Em cobertura",INDEX('Controle de reservas'!$L$14:$L$2013,BL283)="Programado"),CHAR(10)&amp;"SEM LOCAL",""))&amp;IF(INDEX('Controle de reservas'!$N$14:$N$2013,BL283)&lt;&gt;"",CHAR(10)&amp;"Subst.: "&amp;INDEX('Controle de reservas'!$N$14:$N$2013,BL283),"")&amp;IF(AND(ISNUMBER(INDEX('Controle de reservas'!$I$14:$I$2013,BL283)),INDEX('Controle de reservas'!$I$14:$I$2013,BL283)&gt;0,INDEX('Controle de reservas'!$K$14:$K$2013,BL283)&gt;INDEX('Controle de reservas'!$I$14:$I$2013,BL283)),CHAR(10)&amp;"DIVERGÊNCIA DE DATAS","")&amp;IF(INDEX('Controle de reservas'!$P$14:$P$2013,BL283)&lt;&gt;"OK"," !",""))))</f>
      </c>
      <c r="Y283" s="17">
        <f ca="1">IF(OR($AQ283=0,Y$9="",Y$9&lt;$AS283,AND($AT283&lt;&gt;"",Y$9&gt;$AT283)),"",IF(BM283=0,"—",IF(INDEX('Controle de reservas'!$P$14:$P$2013,BM283)="DUPLICIDADE NO DIA","CONFLITO"&amp;IF(INDEX('Controle de reservas'!$M$14:$M$2013,BM283)&lt;&gt;"",CHAR(10)&amp;INDEX('Controle de reservas'!$M$14:$M$2013,BM283),"")&amp;IF(INDEX('Controle de reservas'!$N$14:$N$2013,BM283)&lt;&gt;"",CHAR(10)&amp;"Subst.: "&amp;INDEX('Controle de reservas'!$N$14:$N$2013,BM283),"")&amp;IF(AND(ISNUMBER(INDEX('Controle de reservas'!$I$14:$I$2013,BM283)),INDEX('Controle de reservas'!$I$14:$I$2013,BM283)&gt;0,INDEX('Controle de reservas'!$K$14:$K$2013,BM283)&gt;INDEX('Controle de reservas'!$I$14:$I$2013,BM283)),CHAR(10)&amp;"DIVERGÊNCIA DE DATAS",""),IF(INDEX('Controle de reservas'!$L$14:$L$2013,BM283)="Em cobertura","COV",IF(INDEX('Controle de reservas'!$L$14:$L$2013,BM283)="Disponível","DISP",IF(INDEX('Controle de reservas'!$L$14:$L$2013,BM283)="Não utilizado","NU",IF(INDEX('Controle de reservas'!$L$14:$L$2013,BM283)="Folga","F",IF(INDEX('Controle de reservas'!$L$14:$L$2013,BM283)="Ocorrência","O",IF(INDEX('Controle de reservas'!$L$14:$L$2013,BM283)="Programado","PROG",IF(INDEX('Controle de reservas'!$L$14:$L$2013,BM283)="Disponível no posto","DP","SEM SITUAÇÃO")))))))&amp;IF(INDEX('Controle de reservas'!$M$14:$M$2013,BM283)&lt;&gt;"",CHAR(10)&amp;INDEX('Controle de reservas'!$M$14:$M$2013,BM283),IF(OR(INDEX('Controle de reservas'!$L$14:$L$2013,BM283)="Em cobertura",INDEX('Controle de reservas'!$L$14:$L$2013,BM283)="Programado"),CHAR(10)&amp;"SEM LOCAL",""))&amp;IF(INDEX('Controle de reservas'!$N$14:$N$2013,BM283)&lt;&gt;"",CHAR(10)&amp;"Subst.: "&amp;INDEX('Controle de reservas'!$N$14:$N$2013,BM283),"")&amp;IF(AND(ISNUMBER(INDEX('Controle de reservas'!$I$14:$I$2013,BM283)),INDEX('Controle de reservas'!$I$14:$I$2013,BM283)&gt;0,INDEX('Controle de reservas'!$K$14:$K$2013,BM283)&gt;INDEX('Controle de reservas'!$I$14:$I$2013,BM283)),CHAR(10)&amp;"DIVERGÊNCIA DE DATAS","")&amp;IF(INDEX('Controle de reservas'!$P$14:$P$2013,BM283)&lt;&gt;"OK"," !",""))))</f>
      </c>
      <c r="Z283" s="17">
        <f ca="1">IF(OR($AQ283=0,Z$9="",Z$9&lt;$AS283,AND($AT283&lt;&gt;"",Z$9&gt;$AT283)),"",IF(BN283=0,"—",IF(INDEX('Controle de reservas'!$P$14:$P$2013,BN283)="DUPLICIDADE NO DIA","CONFLITO"&amp;IF(INDEX('Controle de reservas'!$M$14:$M$2013,BN283)&lt;&gt;"",CHAR(10)&amp;INDEX('Controle de reservas'!$M$14:$M$2013,BN283),"")&amp;IF(INDEX('Controle de reservas'!$N$14:$N$2013,BN283)&lt;&gt;"",CHAR(10)&amp;"Subst.: "&amp;INDEX('Controle de reservas'!$N$14:$N$2013,BN283),"")&amp;IF(AND(ISNUMBER(INDEX('Controle de reservas'!$I$14:$I$2013,BN283)),INDEX('Controle de reservas'!$I$14:$I$2013,BN283)&gt;0,INDEX('Controle de reservas'!$K$14:$K$2013,BN283)&gt;INDEX('Controle de reservas'!$I$14:$I$2013,BN283)),CHAR(10)&amp;"DIVERGÊNCIA DE DATAS",""),IF(INDEX('Controle de reservas'!$L$14:$L$2013,BN283)="Em cobertura","COV",IF(INDEX('Controle de reservas'!$L$14:$L$2013,BN283)="Disponível","DISP",IF(INDEX('Controle de reservas'!$L$14:$L$2013,BN283)="Não utilizado","NU",IF(INDEX('Controle de reservas'!$L$14:$L$2013,BN283)="Folga","F",IF(INDEX('Controle de reservas'!$L$14:$L$2013,BN283)="Ocorrência","O",IF(INDEX('Controle de reservas'!$L$14:$L$2013,BN283)="Programado","PROG",IF(INDEX('Controle de reservas'!$L$14:$L$2013,BN283)="Disponível no posto","DP","SEM SITUAÇÃO")))))))&amp;IF(INDEX('Controle de reservas'!$M$14:$M$2013,BN283)&lt;&gt;"",CHAR(10)&amp;INDEX('Controle de reservas'!$M$14:$M$2013,BN283),IF(OR(INDEX('Controle de reservas'!$L$14:$L$2013,BN283)="Em cobertura",INDEX('Controle de reservas'!$L$14:$L$2013,BN283)="Programado"),CHAR(10)&amp;"SEM LOCAL",""))&amp;IF(INDEX('Controle de reservas'!$N$14:$N$2013,BN283)&lt;&gt;"",CHAR(10)&amp;"Subst.: "&amp;INDEX('Controle de reservas'!$N$14:$N$2013,BN283),"")&amp;IF(AND(ISNUMBER(INDEX('Controle de reservas'!$I$14:$I$2013,BN283)),INDEX('Controle de reservas'!$I$14:$I$2013,BN283)&gt;0,INDEX('Controle de reservas'!$K$14:$K$2013,BN283)&gt;INDEX('Controle de reservas'!$I$14:$I$2013,BN283)),CHAR(10)&amp;"DIVERGÊNCIA DE DATAS","")&amp;IF(INDEX('Controle de reservas'!$P$14:$P$2013,BN283)&lt;&gt;"OK"," !",""))))</f>
      </c>
      <c r="AA283" s="17">
        <f ca="1">IF(OR($AQ283=0,AA$9="",AA$9&lt;$AS283,AND($AT283&lt;&gt;"",AA$9&gt;$AT283)),"",IF(BO283=0,"—",IF(INDEX('Controle de reservas'!$P$14:$P$2013,BO283)="DUPLICIDADE NO DIA","CONFLITO"&amp;IF(INDEX('Controle de reservas'!$M$14:$M$2013,BO283)&lt;&gt;"",CHAR(10)&amp;INDEX('Controle de reservas'!$M$14:$M$2013,BO283),"")&amp;IF(INDEX('Controle de reservas'!$N$14:$N$2013,BO283)&lt;&gt;"",CHAR(10)&amp;"Subst.: "&amp;INDEX('Controle de reservas'!$N$14:$N$2013,BO283),"")&amp;IF(AND(ISNUMBER(INDEX('Controle de reservas'!$I$14:$I$2013,BO283)),INDEX('Controle de reservas'!$I$14:$I$2013,BO283)&gt;0,INDEX('Controle de reservas'!$K$14:$K$2013,BO283)&gt;INDEX('Controle de reservas'!$I$14:$I$2013,BO283)),CHAR(10)&amp;"DIVERGÊNCIA DE DATAS",""),IF(INDEX('Controle de reservas'!$L$14:$L$2013,BO283)="Em cobertura","COV",IF(INDEX('Controle de reservas'!$L$14:$L$2013,BO283)="Disponível","DISP",IF(INDEX('Controle de reservas'!$L$14:$L$2013,BO283)="Não utilizado","NU",IF(INDEX('Controle de reservas'!$L$14:$L$2013,BO283)="Folga","F",IF(INDEX('Controle de reservas'!$L$14:$L$2013,BO283)="Ocorrência","O",IF(INDEX('Controle de reservas'!$L$14:$L$2013,BO283)="Programado","PROG",IF(INDEX('Controle de reservas'!$L$14:$L$2013,BO283)="Disponível no posto","DP","SEM SITUAÇÃO")))))))&amp;IF(INDEX('Controle de reservas'!$M$14:$M$2013,BO283)&lt;&gt;"",CHAR(10)&amp;INDEX('Controle de reservas'!$M$14:$M$2013,BO283),IF(OR(INDEX('Controle de reservas'!$L$14:$L$2013,BO283)="Em cobertura",INDEX('Controle de reservas'!$L$14:$L$2013,BO283)="Programado"),CHAR(10)&amp;"SEM LOCAL",""))&amp;IF(INDEX('Controle de reservas'!$N$14:$N$2013,BO283)&lt;&gt;"",CHAR(10)&amp;"Subst.: "&amp;INDEX('Controle de reservas'!$N$14:$N$2013,BO283),"")&amp;IF(AND(ISNUMBER(INDEX('Controle de reservas'!$I$14:$I$2013,BO283)),INDEX('Controle de reservas'!$I$14:$I$2013,BO283)&gt;0,INDEX('Controle de reservas'!$K$14:$K$2013,BO283)&gt;INDEX('Controle de reservas'!$I$14:$I$2013,BO283)),CHAR(10)&amp;"DIVERGÊNCIA DE DATAS","")&amp;IF(INDEX('Controle de reservas'!$P$14:$P$2013,BO283)&lt;&gt;"OK"," !",""))))</f>
      </c>
      <c r="AB283" s="17">
        <f ca="1">IF(OR($AQ283=0,AB$9="",AB$9&lt;$AS283,AND($AT283&lt;&gt;"",AB$9&gt;$AT283)),"",IF(BP283=0,"—",IF(INDEX('Controle de reservas'!$P$14:$P$2013,BP283)="DUPLICIDADE NO DIA","CONFLITO"&amp;IF(INDEX('Controle de reservas'!$M$14:$M$2013,BP283)&lt;&gt;"",CHAR(10)&amp;INDEX('Controle de reservas'!$M$14:$M$2013,BP283),"")&amp;IF(INDEX('Controle de reservas'!$N$14:$N$2013,BP283)&lt;&gt;"",CHAR(10)&amp;"Subst.: "&amp;INDEX('Controle de reservas'!$N$14:$N$2013,BP283),"")&amp;IF(AND(ISNUMBER(INDEX('Controle de reservas'!$I$14:$I$2013,BP283)),INDEX('Controle de reservas'!$I$14:$I$2013,BP283)&gt;0,INDEX('Controle de reservas'!$K$14:$K$2013,BP283)&gt;INDEX('Controle de reservas'!$I$14:$I$2013,BP283)),CHAR(10)&amp;"DIVERGÊNCIA DE DATAS",""),IF(INDEX('Controle de reservas'!$L$14:$L$2013,BP283)="Em cobertura","COV",IF(INDEX('Controle de reservas'!$L$14:$L$2013,BP283)="Disponível","DISP",IF(INDEX('Controle de reservas'!$L$14:$L$2013,BP283)="Não utilizado","NU",IF(INDEX('Controle de reservas'!$L$14:$L$2013,BP283)="Folga","F",IF(INDEX('Controle de reservas'!$L$14:$L$2013,BP283)="Ocorrência","O",IF(INDEX('Controle de reservas'!$L$14:$L$2013,BP283)="Programado","PROG",IF(INDEX('Controle de reservas'!$L$14:$L$2013,BP283)="Disponível no posto","DP","SEM SITUAÇÃO")))))))&amp;IF(INDEX('Controle de reservas'!$M$14:$M$2013,BP283)&lt;&gt;"",CHAR(10)&amp;INDEX('Controle de reservas'!$M$14:$M$2013,BP283),IF(OR(INDEX('Controle de reservas'!$L$14:$L$2013,BP283)="Em cobertura",INDEX('Controle de reservas'!$L$14:$L$2013,BP283)="Programado"),CHAR(10)&amp;"SEM LOCAL",""))&amp;IF(INDEX('Controle de reservas'!$N$14:$N$2013,BP283)&lt;&gt;"",CHAR(10)&amp;"Subst.: "&amp;INDEX('Controle de reservas'!$N$14:$N$2013,BP283),"")&amp;IF(AND(ISNUMBER(INDEX('Controle de reservas'!$I$14:$I$2013,BP283)),INDEX('Controle de reservas'!$I$14:$I$2013,BP283)&gt;0,INDEX('Controle de reservas'!$K$14:$K$2013,BP283)&gt;INDEX('Controle de reservas'!$I$14:$I$2013,BP283)),CHAR(10)&amp;"DIVERGÊNCIA DE DATAS","")&amp;IF(INDEX('Controle de reservas'!$P$14:$P$2013,BP283)&lt;&gt;"OK"," !",""))))</f>
      </c>
      <c r="AC283" s="17">
        <f ca="1">IF(OR($AQ283=0,AC$9="",AC$9&lt;$AS283,AND($AT283&lt;&gt;"",AC$9&gt;$AT283)),"",IF(BQ283=0,"—",IF(INDEX('Controle de reservas'!$P$14:$P$2013,BQ283)="DUPLICIDADE NO DIA","CONFLITO"&amp;IF(INDEX('Controle de reservas'!$M$14:$M$2013,BQ283)&lt;&gt;"",CHAR(10)&amp;INDEX('Controle de reservas'!$M$14:$M$2013,BQ283),"")&amp;IF(INDEX('Controle de reservas'!$N$14:$N$2013,BQ283)&lt;&gt;"",CHAR(10)&amp;"Subst.: "&amp;INDEX('Controle de reservas'!$N$14:$N$2013,BQ283),"")&amp;IF(AND(ISNUMBER(INDEX('Controle de reservas'!$I$14:$I$2013,BQ283)),INDEX('Controle de reservas'!$I$14:$I$2013,BQ283)&gt;0,INDEX('Controle de reservas'!$K$14:$K$2013,BQ283)&gt;INDEX('Controle de reservas'!$I$14:$I$2013,BQ283)),CHAR(10)&amp;"DIVERGÊNCIA DE DATAS",""),IF(INDEX('Controle de reservas'!$L$14:$L$2013,BQ283)="Em cobertura","COV",IF(INDEX('Controle de reservas'!$L$14:$L$2013,BQ283)="Disponível","DISP",IF(INDEX('Controle de reservas'!$L$14:$L$2013,BQ283)="Não utilizado","NU",IF(INDEX('Controle de reservas'!$L$14:$L$2013,BQ283)="Folga","F",IF(INDEX('Controle de reservas'!$L$14:$L$2013,BQ283)="Ocorrência","O",IF(INDEX('Controle de reservas'!$L$14:$L$2013,BQ283)="Programado","PROG",IF(INDEX('Controle de reservas'!$L$14:$L$2013,BQ283)="Disponível no posto","DP","SEM SITUAÇÃO")))))))&amp;IF(INDEX('Controle de reservas'!$M$14:$M$2013,BQ283)&lt;&gt;"",CHAR(10)&amp;INDEX('Controle de reservas'!$M$14:$M$2013,BQ283),IF(OR(INDEX('Controle de reservas'!$L$14:$L$2013,BQ283)="Em cobertura",INDEX('Controle de reservas'!$L$14:$L$2013,BQ283)="Programado"),CHAR(10)&amp;"SEM LOCAL",""))&amp;IF(INDEX('Controle de reservas'!$N$14:$N$2013,BQ283)&lt;&gt;"",CHAR(10)&amp;"Subst.: "&amp;INDEX('Controle de reservas'!$N$14:$N$2013,BQ283),"")&amp;IF(AND(ISNUMBER(INDEX('Controle de reservas'!$I$14:$I$2013,BQ283)),INDEX('Controle de reservas'!$I$14:$I$2013,BQ283)&gt;0,INDEX('Controle de reservas'!$K$14:$K$2013,BQ283)&gt;INDEX('Controle de reservas'!$I$14:$I$2013,BQ283)),CHAR(10)&amp;"DIVERGÊNCIA DE DATAS","")&amp;IF(INDEX('Controle de reservas'!$P$14:$P$2013,BQ283)&lt;&gt;"OK"," !",""))))</f>
      </c>
      <c r="AD283" s="17">
        <f ca="1">IF(OR($AQ283=0,AD$9="",AD$9&lt;$AS283,AND($AT283&lt;&gt;"",AD$9&gt;$AT283)),"",IF(BR283=0,"—",IF(INDEX('Controle de reservas'!$P$14:$P$2013,BR283)="DUPLICIDADE NO DIA","CONFLITO"&amp;IF(INDEX('Controle de reservas'!$M$14:$M$2013,BR283)&lt;&gt;"",CHAR(10)&amp;INDEX('Controle de reservas'!$M$14:$M$2013,BR283),"")&amp;IF(INDEX('Controle de reservas'!$N$14:$N$2013,BR283)&lt;&gt;"",CHAR(10)&amp;"Subst.: "&amp;INDEX('Controle de reservas'!$N$14:$N$2013,BR283),"")&amp;IF(AND(ISNUMBER(INDEX('Controle de reservas'!$I$14:$I$2013,BR283)),INDEX('Controle de reservas'!$I$14:$I$2013,BR283)&gt;0,INDEX('Controle de reservas'!$K$14:$K$2013,BR283)&gt;INDEX('Controle de reservas'!$I$14:$I$2013,BR283)),CHAR(10)&amp;"DIVERGÊNCIA DE DATAS",""),IF(INDEX('Controle de reservas'!$L$14:$L$2013,BR283)="Em cobertura","COV",IF(INDEX('Controle de reservas'!$L$14:$L$2013,BR283)="Disponível","DISP",IF(INDEX('Controle de reservas'!$L$14:$L$2013,BR283)="Não utilizado","NU",IF(INDEX('Controle de reservas'!$L$14:$L$2013,BR283)="Folga","F",IF(INDEX('Controle de reservas'!$L$14:$L$2013,BR283)="Ocorrência","O",IF(INDEX('Controle de reservas'!$L$14:$L$2013,BR283)="Programado","PROG",IF(INDEX('Controle de reservas'!$L$14:$L$2013,BR283)="Disponível no posto","DP","SEM SITUAÇÃO")))))))&amp;IF(INDEX('Controle de reservas'!$M$14:$M$2013,BR283)&lt;&gt;"",CHAR(10)&amp;INDEX('Controle de reservas'!$M$14:$M$2013,BR283),IF(OR(INDEX('Controle de reservas'!$L$14:$L$2013,BR283)="Em cobertura",INDEX('Controle de reservas'!$L$14:$L$2013,BR283)="Programado"),CHAR(10)&amp;"SEM LOCAL",""))&amp;IF(INDEX('Controle de reservas'!$N$14:$N$2013,BR283)&lt;&gt;"",CHAR(10)&amp;"Subst.: "&amp;INDEX('Controle de reservas'!$N$14:$N$2013,BR283),"")&amp;IF(AND(ISNUMBER(INDEX('Controle de reservas'!$I$14:$I$2013,BR283)),INDEX('Controle de reservas'!$I$14:$I$2013,BR283)&gt;0,INDEX('Controle de reservas'!$K$14:$K$2013,BR283)&gt;INDEX('Controle de reservas'!$I$14:$I$2013,BR283)),CHAR(10)&amp;"DIVERGÊNCIA DE DATAS","")&amp;IF(INDEX('Controle de reservas'!$P$14:$P$2013,BR283)&lt;&gt;"OK"," !",""))))</f>
      </c>
      <c r="AE283" s="17">
        <f ca="1">IF(OR($AQ283=0,AE$9="",AE$9&lt;$AS283,AND($AT283&lt;&gt;"",AE$9&gt;$AT283)),"",IF(BS283=0,"—",IF(INDEX('Controle de reservas'!$P$14:$P$2013,BS283)="DUPLICIDADE NO DIA","CONFLITO"&amp;IF(INDEX('Controle de reservas'!$M$14:$M$2013,BS283)&lt;&gt;"",CHAR(10)&amp;INDEX('Controle de reservas'!$M$14:$M$2013,BS283),"")&amp;IF(INDEX('Controle de reservas'!$N$14:$N$2013,BS283)&lt;&gt;"",CHAR(10)&amp;"Subst.: "&amp;INDEX('Controle de reservas'!$N$14:$N$2013,BS283),"")&amp;IF(AND(ISNUMBER(INDEX('Controle de reservas'!$I$14:$I$2013,BS283)),INDEX('Controle de reservas'!$I$14:$I$2013,BS283)&gt;0,INDEX('Controle de reservas'!$K$14:$K$2013,BS283)&gt;INDEX('Controle de reservas'!$I$14:$I$2013,BS283)),CHAR(10)&amp;"DIVERGÊNCIA DE DATAS",""),IF(INDEX('Controle de reservas'!$L$14:$L$2013,BS283)="Em cobertura","COV",IF(INDEX('Controle de reservas'!$L$14:$L$2013,BS283)="Disponível","DISP",IF(INDEX('Controle de reservas'!$L$14:$L$2013,BS283)="Não utilizado","NU",IF(INDEX('Controle de reservas'!$L$14:$L$2013,BS283)="Folga","F",IF(INDEX('Controle de reservas'!$L$14:$L$2013,BS283)="Ocorrência","O",IF(INDEX('Controle de reservas'!$L$14:$L$2013,BS283)="Programado","PROG",IF(INDEX('Controle de reservas'!$L$14:$L$2013,BS283)="Disponível no posto","DP","SEM SITUAÇÃO")))))))&amp;IF(INDEX('Controle de reservas'!$M$14:$M$2013,BS283)&lt;&gt;"",CHAR(10)&amp;INDEX('Controle de reservas'!$M$14:$M$2013,BS283),IF(OR(INDEX('Controle de reservas'!$L$14:$L$2013,BS283)="Em cobertura",INDEX('Controle de reservas'!$L$14:$L$2013,BS283)="Programado"),CHAR(10)&amp;"SEM LOCAL",""))&amp;IF(INDEX('Controle de reservas'!$N$14:$N$2013,BS283)&lt;&gt;"",CHAR(10)&amp;"Subst.: "&amp;INDEX('Controle de reservas'!$N$14:$N$2013,BS283),"")&amp;IF(AND(ISNUMBER(INDEX('Controle de reservas'!$I$14:$I$2013,BS283)),INDEX('Controle de reservas'!$I$14:$I$2013,BS283)&gt;0,INDEX('Controle de reservas'!$K$14:$K$2013,BS283)&gt;INDEX('Controle de reservas'!$I$14:$I$2013,BS283)),CHAR(10)&amp;"DIVERGÊNCIA DE DATAS","")&amp;IF(INDEX('Controle de reservas'!$P$14:$P$2013,BS283)&lt;&gt;"OK"," !",""))))</f>
      </c>
      <c r="AF283" s="17">
        <f ca="1">IF(OR($AQ283=0,AF$9="",AF$9&lt;$AS283,AND($AT283&lt;&gt;"",AF$9&gt;$AT283)),"",IF(BT283=0,"—",IF(INDEX('Controle de reservas'!$P$14:$P$2013,BT283)="DUPLICIDADE NO DIA","CONFLITO"&amp;IF(INDEX('Controle de reservas'!$M$14:$M$2013,BT283)&lt;&gt;"",CHAR(10)&amp;INDEX('Controle de reservas'!$M$14:$M$2013,BT283),"")&amp;IF(INDEX('Controle de reservas'!$N$14:$N$2013,BT283)&lt;&gt;"",CHAR(10)&amp;"Subst.: "&amp;INDEX('Controle de reservas'!$N$14:$N$2013,BT283),"")&amp;IF(AND(ISNUMBER(INDEX('Controle de reservas'!$I$14:$I$2013,BT283)),INDEX('Controle de reservas'!$I$14:$I$2013,BT283)&gt;0,INDEX('Controle de reservas'!$K$14:$K$2013,BT283)&gt;INDEX('Controle de reservas'!$I$14:$I$2013,BT283)),CHAR(10)&amp;"DIVERGÊNCIA DE DATAS",""),IF(INDEX('Controle de reservas'!$L$14:$L$2013,BT283)="Em cobertura","COV",IF(INDEX('Controle de reservas'!$L$14:$L$2013,BT283)="Disponível","DISP",IF(INDEX('Controle de reservas'!$L$14:$L$2013,BT283)="Não utilizado","NU",IF(INDEX('Controle de reservas'!$L$14:$L$2013,BT283)="Folga","F",IF(INDEX('Controle de reservas'!$L$14:$L$2013,BT283)="Ocorrência","O",IF(INDEX('Controle de reservas'!$L$14:$L$2013,BT283)="Programado","PROG",IF(INDEX('Controle de reservas'!$L$14:$L$2013,BT283)="Disponível no posto","DP","SEM SITUAÇÃO")))))))&amp;IF(INDEX('Controle de reservas'!$M$14:$M$2013,BT283)&lt;&gt;"",CHAR(10)&amp;INDEX('Controle de reservas'!$M$14:$M$2013,BT283),IF(OR(INDEX('Controle de reservas'!$L$14:$L$2013,BT283)="Em cobertura",INDEX('Controle de reservas'!$L$14:$L$2013,BT283)="Programado"),CHAR(10)&amp;"SEM LOCAL",""))&amp;IF(INDEX('Controle de reservas'!$N$14:$N$2013,BT283)&lt;&gt;"",CHAR(10)&amp;"Subst.: "&amp;INDEX('Controle de reservas'!$N$14:$N$2013,BT283),"")&amp;IF(AND(ISNUMBER(INDEX('Controle de reservas'!$I$14:$I$2013,BT283)),INDEX('Controle de reservas'!$I$14:$I$2013,BT283)&gt;0,INDEX('Controle de reservas'!$K$14:$K$2013,BT283)&gt;INDEX('Controle de reservas'!$I$14:$I$2013,BT283)),CHAR(10)&amp;"DIVERGÊNCIA DE DATAS","")&amp;IF(INDEX('Controle de reservas'!$P$14:$P$2013,BT283)&lt;&gt;"OK"," !",""))))</f>
      </c>
      <c r="AG283" s="17">
        <f ca="1">IF(OR($AQ283=0,AG$9="",AG$9&lt;$AS283,AND($AT283&lt;&gt;"",AG$9&gt;$AT283)),"",IF(BU283=0,"—",IF(INDEX('Controle de reservas'!$P$14:$P$2013,BU283)="DUPLICIDADE NO DIA","CONFLITO"&amp;IF(INDEX('Controle de reservas'!$M$14:$M$2013,BU283)&lt;&gt;"",CHAR(10)&amp;INDEX('Controle de reservas'!$M$14:$M$2013,BU283),"")&amp;IF(INDEX('Controle de reservas'!$N$14:$N$2013,BU283)&lt;&gt;"",CHAR(10)&amp;"Subst.: "&amp;INDEX('Controle de reservas'!$N$14:$N$2013,BU283),"")&amp;IF(AND(ISNUMBER(INDEX('Controle de reservas'!$I$14:$I$2013,BU283)),INDEX('Controle de reservas'!$I$14:$I$2013,BU283)&gt;0,INDEX('Controle de reservas'!$K$14:$K$2013,BU283)&gt;INDEX('Controle de reservas'!$I$14:$I$2013,BU283)),CHAR(10)&amp;"DIVERGÊNCIA DE DATAS",""),IF(INDEX('Controle de reservas'!$L$14:$L$2013,BU283)="Em cobertura","COV",IF(INDEX('Controle de reservas'!$L$14:$L$2013,BU283)="Disponível","DISP",IF(INDEX('Controle de reservas'!$L$14:$L$2013,BU283)="Não utilizado","NU",IF(INDEX('Controle de reservas'!$L$14:$L$2013,BU283)="Folga","F",IF(INDEX('Controle de reservas'!$L$14:$L$2013,BU283)="Ocorrência","O",IF(INDEX('Controle de reservas'!$L$14:$L$2013,BU283)="Programado","PROG",IF(INDEX('Controle de reservas'!$L$14:$L$2013,BU283)="Disponível no posto","DP","SEM SITUAÇÃO")))))))&amp;IF(INDEX('Controle de reservas'!$M$14:$M$2013,BU283)&lt;&gt;"",CHAR(10)&amp;INDEX('Controle de reservas'!$M$14:$M$2013,BU283),IF(OR(INDEX('Controle de reservas'!$L$14:$L$2013,BU283)="Em cobertura",INDEX('Controle de reservas'!$L$14:$L$2013,BU283)="Programado"),CHAR(10)&amp;"SEM LOCAL",""))&amp;IF(INDEX('Controle de reservas'!$N$14:$N$2013,BU283)&lt;&gt;"",CHAR(10)&amp;"Subst.: "&amp;INDEX('Controle de reservas'!$N$14:$N$2013,BU283),"")&amp;IF(AND(ISNUMBER(INDEX('Controle de reservas'!$I$14:$I$2013,BU283)),INDEX('Controle de reservas'!$I$14:$I$2013,BU283)&gt;0,INDEX('Controle de reservas'!$K$14:$K$2013,BU283)&gt;INDEX('Controle de reservas'!$I$14:$I$2013,BU283)),CHAR(10)&amp;"DIVERGÊNCIA DE DATAS","")&amp;IF(INDEX('Controle de reservas'!$P$14:$P$2013,BU283)&lt;&gt;"OK"," !",""))))</f>
      </c>
      <c r="AH283" s="17">
        <f ca="1">IF(OR($AQ283=0,AH$9="",AH$9&lt;$AS283,AND($AT283&lt;&gt;"",AH$9&gt;$AT283)),"",IF(BV283=0,"—",IF(INDEX('Controle de reservas'!$P$14:$P$2013,BV283)="DUPLICIDADE NO DIA","CONFLITO"&amp;IF(INDEX('Controle de reservas'!$M$14:$M$2013,BV283)&lt;&gt;"",CHAR(10)&amp;INDEX('Controle de reservas'!$M$14:$M$2013,BV283),"")&amp;IF(INDEX('Controle de reservas'!$N$14:$N$2013,BV283)&lt;&gt;"",CHAR(10)&amp;"Subst.: "&amp;INDEX('Controle de reservas'!$N$14:$N$2013,BV283),"")&amp;IF(AND(ISNUMBER(INDEX('Controle de reservas'!$I$14:$I$2013,BV283)),INDEX('Controle de reservas'!$I$14:$I$2013,BV283)&gt;0,INDEX('Controle de reservas'!$K$14:$K$2013,BV283)&gt;INDEX('Controle de reservas'!$I$14:$I$2013,BV283)),CHAR(10)&amp;"DIVERGÊNCIA DE DATAS",""),IF(INDEX('Controle de reservas'!$L$14:$L$2013,BV283)="Em cobertura","COV",IF(INDEX('Controle de reservas'!$L$14:$L$2013,BV283)="Disponível","DISP",IF(INDEX('Controle de reservas'!$L$14:$L$2013,BV283)="Não utilizado","NU",IF(INDEX('Controle de reservas'!$L$14:$L$2013,BV283)="Folga","F",IF(INDEX('Controle de reservas'!$L$14:$L$2013,BV283)="Ocorrência","O",IF(INDEX('Controle de reservas'!$L$14:$L$2013,BV283)="Programado","PROG",IF(INDEX('Controle de reservas'!$L$14:$L$2013,BV283)="Disponível no posto","DP","SEM SITUAÇÃO")))))))&amp;IF(INDEX('Controle de reservas'!$M$14:$M$2013,BV283)&lt;&gt;"",CHAR(10)&amp;INDEX('Controle de reservas'!$M$14:$M$2013,BV283),IF(OR(INDEX('Controle de reservas'!$L$14:$L$2013,BV283)="Em cobertura",INDEX('Controle de reservas'!$L$14:$L$2013,BV283)="Programado"),CHAR(10)&amp;"SEM LOCAL",""))&amp;IF(INDEX('Controle de reservas'!$N$14:$N$2013,BV283)&lt;&gt;"",CHAR(10)&amp;"Subst.: "&amp;INDEX('Controle de reservas'!$N$14:$N$2013,BV283),"")&amp;IF(AND(ISNUMBER(INDEX('Controle de reservas'!$I$14:$I$2013,BV283)),INDEX('Controle de reservas'!$I$14:$I$2013,BV283)&gt;0,INDEX('Controle de reservas'!$K$14:$K$2013,BV283)&gt;INDEX('Controle de reservas'!$I$14:$I$2013,BV283)),CHAR(10)&amp;"DIVERGÊNCIA DE DATAS","")&amp;IF(INDEX('Controle de reservas'!$P$14:$P$2013,BV283)&lt;&gt;"OK"," !",""))))</f>
      </c>
      <c r="AI283" s="17">
        <f ca="1">IF(OR($AQ283=0,AI$9="",AI$9&lt;$AS283,AND($AT283&lt;&gt;"",AI$9&gt;$AT283)),"",IF(BW283=0,"—",IF(INDEX('Controle de reservas'!$P$14:$P$2013,BW283)="DUPLICIDADE NO DIA","CONFLITO"&amp;IF(INDEX('Controle de reservas'!$M$14:$M$2013,BW283)&lt;&gt;"",CHAR(10)&amp;INDEX('Controle de reservas'!$M$14:$M$2013,BW283),"")&amp;IF(INDEX('Controle de reservas'!$N$14:$N$2013,BW283)&lt;&gt;"",CHAR(10)&amp;"Subst.: "&amp;INDEX('Controle de reservas'!$N$14:$N$2013,BW283),"")&amp;IF(AND(ISNUMBER(INDEX('Controle de reservas'!$I$14:$I$2013,BW283)),INDEX('Controle de reservas'!$I$14:$I$2013,BW283)&gt;0,INDEX('Controle de reservas'!$K$14:$K$2013,BW283)&gt;INDEX('Controle de reservas'!$I$14:$I$2013,BW283)),CHAR(10)&amp;"DIVERGÊNCIA DE DATAS",""),IF(INDEX('Controle de reservas'!$L$14:$L$2013,BW283)="Em cobertura","COV",IF(INDEX('Controle de reservas'!$L$14:$L$2013,BW283)="Disponível","DISP",IF(INDEX('Controle de reservas'!$L$14:$L$2013,BW283)="Não utilizado","NU",IF(INDEX('Controle de reservas'!$L$14:$L$2013,BW283)="Folga","F",IF(INDEX('Controle de reservas'!$L$14:$L$2013,BW283)="Ocorrência","O",IF(INDEX('Controle de reservas'!$L$14:$L$2013,BW283)="Programado","PROG",IF(INDEX('Controle de reservas'!$L$14:$L$2013,BW283)="Disponível no posto","DP","SEM SITUAÇÃO")))))))&amp;IF(INDEX('Controle de reservas'!$M$14:$M$2013,BW283)&lt;&gt;"",CHAR(10)&amp;INDEX('Controle de reservas'!$M$14:$M$2013,BW283),IF(OR(INDEX('Controle de reservas'!$L$14:$L$2013,BW283)="Em cobertura",INDEX('Controle de reservas'!$L$14:$L$2013,BW283)="Programado"),CHAR(10)&amp;"SEM LOCAL",""))&amp;IF(INDEX('Controle de reservas'!$N$14:$N$2013,BW283)&lt;&gt;"",CHAR(10)&amp;"Subst.: "&amp;INDEX('Controle de reservas'!$N$14:$N$2013,BW283),"")&amp;IF(AND(ISNUMBER(INDEX('Controle de reservas'!$I$14:$I$2013,BW283)),INDEX('Controle de reservas'!$I$14:$I$2013,BW283)&gt;0,INDEX('Controle de reservas'!$K$14:$K$2013,BW283)&gt;INDEX('Controle de reservas'!$I$14:$I$2013,BW283)),CHAR(10)&amp;"DIVERGÊNCIA DE DATAS","")&amp;IF(INDEX('Controle de reservas'!$P$14:$P$2013,BW283)&lt;&gt;"OK"," !",""))))</f>
      </c>
      <c r="AJ283" s="17">
        <f ca="1">IF(OR($AQ283=0,AJ$9="",AJ$9&lt;$AS283,AND($AT283&lt;&gt;"",AJ$9&gt;$AT283)),"",IF(BX283=0,"—",IF(INDEX('Controle de reservas'!$P$14:$P$2013,BX283)="DUPLICIDADE NO DIA","CONFLITO"&amp;IF(INDEX('Controle de reservas'!$M$14:$M$2013,BX283)&lt;&gt;"",CHAR(10)&amp;INDEX('Controle de reservas'!$M$14:$M$2013,BX283),"")&amp;IF(INDEX('Controle de reservas'!$N$14:$N$2013,BX283)&lt;&gt;"",CHAR(10)&amp;"Subst.: "&amp;INDEX('Controle de reservas'!$N$14:$N$2013,BX283),"")&amp;IF(AND(ISNUMBER(INDEX('Controle de reservas'!$I$14:$I$2013,BX283)),INDEX('Controle de reservas'!$I$14:$I$2013,BX283)&gt;0,INDEX('Controle de reservas'!$K$14:$K$2013,BX283)&gt;INDEX('Controle de reservas'!$I$14:$I$2013,BX283)),CHAR(10)&amp;"DIVERGÊNCIA DE DATAS",""),IF(INDEX('Controle de reservas'!$L$14:$L$2013,BX283)="Em cobertura","COV",IF(INDEX('Controle de reservas'!$L$14:$L$2013,BX283)="Disponível","DISP",IF(INDEX('Controle de reservas'!$L$14:$L$2013,BX283)="Não utilizado","NU",IF(INDEX('Controle de reservas'!$L$14:$L$2013,BX283)="Folga","F",IF(INDEX('Controle de reservas'!$L$14:$L$2013,BX283)="Ocorrência","O",IF(INDEX('Controle de reservas'!$L$14:$L$2013,BX283)="Programado","PROG",IF(INDEX('Controle de reservas'!$L$14:$L$2013,BX283)="Disponível no posto","DP","SEM SITUAÇÃO")))))))&amp;IF(INDEX('Controle de reservas'!$M$14:$M$2013,BX283)&lt;&gt;"",CHAR(10)&amp;INDEX('Controle de reservas'!$M$14:$M$2013,BX283),IF(OR(INDEX('Controle de reservas'!$L$14:$L$2013,BX283)="Em cobertura",INDEX('Controle de reservas'!$L$14:$L$2013,BX283)="Programado"),CHAR(10)&amp;"SEM LOCAL",""))&amp;IF(INDEX('Controle de reservas'!$N$14:$N$2013,BX283)&lt;&gt;"",CHAR(10)&amp;"Subst.: "&amp;INDEX('Controle de reservas'!$N$14:$N$2013,BX283),"")&amp;IF(AND(ISNUMBER(INDEX('Controle de reservas'!$I$14:$I$2013,BX283)),INDEX('Controle de reservas'!$I$14:$I$2013,BX283)&gt;0,INDEX('Controle de reservas'!$K$14:$K$2013,BX283)&gt;INDEX('Controle de reservas'!$I$14:$I$2013,BX283)),CHAR(10)&amp;"DIVERGÊNCIA DE DATAS","")&amp;IF(INDEX('Controle de reservas'!$P$14:$P$2013,BX283)&lt;&gt;"OK"," !",""))))</f>
      </c>
      <c r="AK283" s="17">
        <f ca="1">IF(OR($AQ283=0,AK$9="",AK$9&lt;$AS283,AND($AT283&lt;&gt;"",AK$9&gt;$AT283)),"",IF(BY283=0,"—",IF(INDEX('Controle de reservas'!$P$14:$P$2013,BY283)="DUPLICIDADE NO DIA","CONFLITO"&amp;IF(INDEX('Controle de reservas'!$M$14:$M$2013,BY283)&lt;&gt;"",CHAR(10)&amp;INDEX('Controle de reservas'!$M$14:$M$2013,BY283),"")&amp;IF(INDEX('Controle de reservas'!$N$14:$N$2013,BY283)&lt;&gt;"",CHAR(10)&amp;"Subst.: "&amp;INDEX('Controle de reservas'!$N$14:$N$2013,BY283),"")&amp;IF(AND(ISNUMBER(INDEX('Controle de reservas'!$I$14:$I$2013,BY283)),INDEX('Controle de reservas'!$I$14:$I$2013,BY283)&gt;0,INDEX('Controle de reservas'!$K$14:$K$2013,BY283)&gt;INDEX('Controle de reservas'!$I$14:$I$2013,BY283)),CHAR(10)&amp;"DIVERGÊNCIA DE DATAS",""),IF(INDEX('Controle de reservas'!$L$14:$L$2013,BY283)="Em cobertura","COV",IF(INDEX('Controle de reservas'!$L$14:$L$2013,BY283)="Disponível","DISP",IF(INDEX('Controle de reservas'!$L$14:$L$2013,BY283)="Não utilizado","NU",IF(INDEX('Controle de reservas'!$L$14:$L$2013,BY283)="Folga","F",IF(INDEX('Controle de reservas'!$L$14:$L$2013,BY283)="Ocorrência","O",IF(INDEX('Controle de reservas'!$L$14:$L$2013,BY283)="Programado","PROG",IF(INDEX('Controle de reservas'!$L$14:$L$2013,BY283)="Disponível no posto","DP","SEM SITUAÇÃO")))))))&amp;IF(INDEX('Controle de reservas'!$M$14:$M$2013,BY283)&lt;&gt;"",CHAR(10)&amp;INDEX('Controle de reservas'!$M$14:$M$2013,BY283),IF(OR(INDEX('Controle de reservas'!$L$14:$L$2013,BY283)="Em cobertura",INDEX('Controle de reservas'!$L$14:$L$2013,BY283)="Programado"),CHAR(10)&amp;"SEM LOCAL",""))&amp;IF(INDEX('Controle de reservas'!$N$14:$N$2013,BY283)&lt;&gt;"",CHAR(10)&amp;"Subst.: "&amp;INDEX('Controle de reservas'!$N$14:$N$2013,BY283),"")&amp;IF(AND(ISNUMBER(INDEX('Controle de reservas'!$I$14:$I$2013,BY283)),INDEX('Controle de reservas'!$I$14:$I$2013,BY283)&gt;0,INDEX('Controle de reservas'!$K$14:$K$2013,BY283)&gt;INDEX('Controle de reservas'!$I$14:$I$2013,BY283)),CHAR(10)&amp;"DIVERGÊNCIA DE DATAS","")&amp;IF(INDEX('Controle de reservas'!$P$14:$P$2013,BY283)&lt;&gt;"OK"," !",""))))</f>
      </c>
      <c r="AL283" s="16">
        <f t="shared" ca="1" si="17"/>
      </c>
      <c r="AM283" s="16">
        <f t="shared" ca="1" si="18"/>
      </c>
      <c r="AN283" s="16">
        <f t="shared" ca="1" si="19"/>
      </c>
      <c r="AO283" s="16">
        <f t="shared" ca="1" si="20"/>
      </c>
      <c r="AP283" s="16">
        <f ca="1">IF($AQ283=0,"",INDEX('Controle de reservas'!$O$14:$O$2013,$AQ283))</f>
      </c>
      <c r="AQ283">
        <f ca="1">IFERROR(MATCH(ROW()-9,'Controle de reservas'!$S$14:$S$2013,0),0)</f>
      </c>
      <c r="AR283">
        <f ca="1">IF($AQ283=0,"",INDEX('Controle de reservas'!$Q$14:$Q$2013,$AQ283))</f>
      </c>
      <c r="AS283">
        <f ca="1">IF($AQ283=0,"",INDEX('Controle de reservas'!$H$14:$H$2013,$AQ283))</f>
      </c>
      <c r="AT283">
        <f ca="1">IF($AQ283=0,"",IF(INDEX('Controle de reservas'!$J$14:$J$2013,$AQ283)=0,"",INDEX('Controle de reservas'!$J$14:$J$2013,$AQ283)))</f>
      </c>
      <c r="AU283">
        <f ca="1">IF(OR($AQ283=0,G$9=""),0,IFERROR(MATCH($AR283&amp;"|"&amp;TEXT(G$9,"yyyymmdd"),'Controle de reservas'!$T$14:$T$2013,0),0))</f>
      </c>
      <c r="AV283">
        <f ca="1">IF(OR($AQ283=0,H$9=""),0,IFERROR(MATCH($AR283&amp;"|"&amp;TEXT(H$9,"yyyymmdd"),'Controle de reservas'!$T$14:$T$2013,0),0))</f>
      </c>
      <c r="AW283">
        <f ca="1">IF(OR($AQ283=0,I$9=""),0,IFERROR(MATCH($AR283&amp;"|"&amp;TEXT(I$9,"yyyymmdd"),'Controle de reservas'!$T$14:$T$2013,0),0))</f>
      </c>
      <c r="AX283">
        <f ca="1">IF(OR($AQ283=0,J$9=""),0,IFERROR(MATCH($AR283&amp;"|"&amp;TEXT(J$9,"yyyymmdd"),'Controle de reservas'!$T$14:$T$2013,0),0))</f>
      </c>
      <c r="AY283">
        <f ca="1">IF(OR($AQ283=0,K$9=""),0,IFERROR(MATCH($AR283&amp;"|"&amp;TEXT(K$9,"yyyymmdd"),'Controle de reservas'!$T$14:$T$2013,0),0))</f>
      </c>
      <c r="AZ283">
        <f ca="1">IF(OR($AQ283=0,L$9=""),0,IFERROR(MATCH($AR283&amp;"|"&amp;TEXT(L$9,"yyyymmdd"),'Controle de reservas'!$T$14:$T$2013,0),0))</f>
      </c>
      <c r="BA283">
        <f ca="1">IF(OR($AQ283=0,M$9=""),0,IFERROR(MATCH($AR283&amp;"|"&amp;TEXT(M$9,"yyyymmdd"),'Controle de reservas'!$T$14:$T$2013,0),0))</f>
      </c>
      <c r="BB283">
        <f ca="1">IF(OR($AQ283=0,N$9=""),0,IFERROR(MATCH($AR283&amp;"|"&amp;TEXT(N$9,"yyyymmdd"),'Controle de reservas'!$T$14:$T$2013,0),0))</f>
      </c>
      <c r="BC283">
        <f ca="1">IF(OR($AQ283=0,O$9=""),0,IFERROR(MATCH($AR283&amp;"|"&amp;TEXT(O$9,"yyyymmdd"),'Controle de reservas'!$T$14:$T$2013,0),0))</f>
      </c>
      <c r="BD283">
        <f ca="1">IF(OR($AQ283=0,P$9=""),0,IFERROR(MATCH($AR283&amp;"|"&amp;TEXT(P$9,"yyyymmdd"),'Controle de reservas'!$T$14:$T$2013,0),0))</f>
      </c>
      <c r="BE283">
        <f ca="1">IF(OR($AQ283=0,Q$9=""),0,IFERROR(MATCH($AR283&amp;"|"&amp;TEXT(Q$9,"yyyymmdd"),'Controle de reservas'!$T$14:$T$2013,0),0))</f>
      </c>
      <c r="BF283">
        <f ca="1">IF(OR($AQ283=0,R$9=""),0,IFERROR(MATCH($AR283&amp;"|"&amp;TEXT(R$9,"yyyymmdd"),'Controle de reservas'!$T$14:$T$2013,0),0))</f>
      </c>
      <c r="BG283">
        <f ca="1">IF(OR($AQ283=0,S$9=""),0,IFERROR(MATCH($AR283&amp;"|"&amp;TEXT(S$9,"yyyymmdd"),'Controle de reservas'!$T$14:$T$2013,0),0))</f>
      </c>
      <c r="BH283">
        <f ca="1">IF(OR($AQ283=0,T$9=""),0,IFERROR(MATCH($AR283&amp;"|"&amp;TEXT(T$9,"yyyymmdd"),'Controle de reservas'!$T$14:$T$2013,0),0))</f>
      </c>
      <c r="BI283">
        <f ca="1">IF(OR($AQ283=0,U$9=""),0,IFERROR(MATCH($AR283&amp;"|"&amp;TEXT(U$9,"yyyymmdd"),'Controle de reservas'!$T$14:$T$2013,0),0))</f>
      </c>
      <c r="BJ283">
        <f ca="1">IF(OR($AQ283=0,V$9=""),0,IFERROR(MATCH($AR283&amp;"|"&amp;TEXT(V$9,"yyyymmdd"),'Controle de reservas'!$T$14:$T$2013,0),0))</f>
      </c>
      <c r="BK283">
        <f ca="1">IF(OR($AQ283=0,W$9=""),0,IFERROR(MATCH($AR283&amp;"|"&amp;TEXT(W$9,"yyyymmdd"),'Controle de reservas'!$T$14:$T$2013,0),0))</f>
      </c>
      <c r="BL283">
        <f ca="1">IF(OR($AQ283=0,X$9=""),0,IFERROR(MATCH($AR283&amp;"|"&amp;TEXT(X$9,"yyyymmdd"),'Controle de reservas'!$T$14:$T$2013,0),0))</f>
      </c>
      <c r="BM283">
        <f ca="1">IF(OR($AQ283=0,Y$9=""),0,IFERROR(MATCH($AR283&amp;"|"&amp;TEXT(Y$9,"yyyymmdd"),'Controle de reservas'!$T$14:$T$2013,0),0))</f>
      </c>
      <c r="BN283">
        <f ca="1">IF(OR($AQ283=0,Z$9=""),0,IFERROR(MATCH($AR283&amp;"|"&amp;TEXT(Z$9,"yyyymmdd"),'Controle de reservas'!$T$14:$T$2013,0),0))</f>
      </c>
      <c r="BO283">
        <f ca="1">IF(OR($AQ283=0,AA$9=""),0,IFERROR(MATCH($AR283&amp;"|"&amp;TEXT(AA$9,"yyyymmdd"),'Controle de reservas'!$T$14:$T$2013,0),0))</f>
      </c>
      <c r="BP283">
        <f ca="1">IF(OR($AQ283=0,AB$9=""),0,IFERROR(MATCH($AR283&amp;"|"&amp;TEXT(AB$9,"yyyymmdd"),'Controle de reservas'!$T$14:$T$2013,0),0))</f>
      </c>
      <c r="BQ283">
        <f ca="1">IF(OR($AQ283=0,AC$9=""),0,IFERROR(MATCH($AR283&amp;"|"&amp;TEXT(AC$9,"yyyymmdd"),'Controle de reservas'!$T$14:$T$2013,0),0))</f>
      </c>
      <c r="BR283">
        <f ca="1">IF(OR($AQ283=0,AD$9=""),0,IFERROR(MATCH($AR283&amp;"|"&amp;TEXT(AD$9,"yyyymmdd"),'Controle de reservas'!$T$14:$T$2013,0),0))</f>
      </c>
      <c r="BS283">
        <f ca="1">IF(OR($AQ283=0,AE$9=""),0,IFERROR(MATCH($AR283&amp;"|"&amp;TEXT(AE$9,"yyyymmdd"),'Controle de reservas'!$T$14:$T$2013,0),0))</f>
      </c>
      <c r="BT283">
        <f ca="1">IF(OR($AQ283=0,AF$9=""),0,IFERROR(MATCH($AR283&amp;"|"&amp;TEXT(AF$9,"yyyymmdd"),'Controle de reservas'!$T$14:$T$2013,0),0))</f>
      </c>
      <c r="BU283">
        <f ca="1">IF(OR($AQ283=0,AG$9=""),0,IFERROR(MATCH($AR283&amp;"|"&amp;TEXT(AG$9,"yyyymmdd"),'Controle de reservas'!$T$14:$T$2013,0),0))</f>
      </c>
      <c r="BV283">
        <f ca="1">IF(OR($AQ283=0,AH$9=""),0,IFERROR(MATCH($AR283&amp;"|"&amp;TEXT(AH$9,"yyyymmdd"),'Controle de reservas'!$T$14:$T$2013,0),0))</f>
      </c>
      <c r="BW283">
        <f ca="1">IF(OR($AQ283=0,AI$9=""),0,IFERROR(MATCH($AR283&amp;"|"&amp;TEXT(AI$9,"yyyymmdd"),'Controle de reservas'!$T$14:$T$2013,0),0))</f>
      </c>
      <c r="BX283">
        <f ca="1">IF(OR($AQ283=0,AJ$9=""),0,IFERROR(MATCH($AR283&amp;"|"&amp;TEXT(AJ$9,"yyyymmdd"),'Controle de reservas'!$T$14:$T$2013,0),0))</f>
      </c>
      <c r="BY283">
        <f ca="1">IF(OR($AQ283=0,AK$9=""),0,IFERROR(MATCH($AR283&amp;"|"&amp;TEXT(AK$9,"yyyymmdd"),'Controle de reservas'!$T$14:$T$2013,0),0))</f>
      </c>
    </row>
    <row r="284" spans="1:77" ht="105" customHeight="1" x14ac:dyDescent="0.25">
      <c r="A284" s="14">
        <f ca="1">IF($AQ284=0,"",INDEX('Controle de reservas'!$A$14:$A$2013,$AQ284))</f>
      </c>
      <c r="B284" s="14">
        <f ca="1">IF($AQ284=0,"",INDEX('Controle de reservas'!$B$14:$B$2013,$AQ284))</f>
      </c>
      <c r="C284" s="14">
        <f ca="1">IF($AQ284=0,"",INDEX('Controle de reservas'!$C$14:$C$2013,$AQ284))</f>
      </c>
      <c r="D284" s="14">
        <f ca="1">IF($AQ284=0,"",INDEX('Controle de reservas'!$D$14:$D$2013,$AQ284))</f>
      </c>
      <c r="E284" s="14">
        <f ca="1">IF($AQ284=0,"",INDEX('Controle de reservas'!$E$14:$E$2013,$AQ284))</f>
      </c>
      <c r="F284" s="14">
        <f ca="1">IF($AQ284=0,"",INDEX('Controle de reservas'!$F$14:$F$2013,$AQ284))</f>
      </c>
      <c r="G284" s="15">
        <f ca="1">IF(OR($AQ284=0,G$9="",G$9&lt;$AS284,AND($AT284&lt;&gt;"",G$9&gt;$AT284)),"",IF(AU284=0,"—",IF(INDEX('Controle de reservas'!$P$14:$P$2013,AU284)="DUPLICIDADE NO DIA","CONFLITO"&amp;IF(INDEX('Controle de reservas'!$M$14:$M$2013,AU284)&lt;&gt;"",CHAR(10)&amp;INDEX('Controle de reservas'!$M$14:$M$2013,AU284),"")&amp;IF(INDEX('Controle de reservas'!$N$14:$N$2013,AU284)&lt;&gt;"",CHAR(10)&amp;"Subst.: "&amp;INDEX('Controle de reservas'!$N$14:$N$2013,AU284),"")&amp;IF(AND(ISNUMBER(INDEX('Controle de reservas'!$I$14:$I$2013,AU284)),INDEX('Controle de reservas'!$I$14:$I$2013,AU284)&gt;0,INDEX('Controle de reservas'!$K$14:$K$2013,AU284)&gt;INDEX('Controle de reservas'!$I$14:$I$2013,AU284)),CHAR(10)&amp;"DIVERGÊNCIA DE DATAS",""),IF(INDEX('Controle de reservas'!$L$14:$L$2013,AU284)="Em cobertura","COV",IF(INDEX('Controle de reservas'!$L$14:$L$2013,AU284)="Disponível","DISP",IF(INDEX('Controle de reservas'!$L$14:$L$2013,AU284)="Não utilizado","NU",IF(INDEX('Controle de reservas'!$L$14:$L$2013,AU284)="Folga","F",IF(INDEX('Controle de reservas'!$L$14:$L$2013,AU284)="Ocorrência","O",IF(INDEX('Controle de reservas'!$L$14:$L$2013,AU284)="Programado","PROG",IF(INDEX('Controle de reservas'!$L$14:$L$2013,AU284)="Disponível no posto","DP","SEM SITUAÇÃO")))))))&amp;IF(INDEX('Controle de reservas'!$M$14:$M$2013,AU284)&lt;&gt;"",CHAR(10)&amp;INDEX('Controle de reservas'!$M$14:$M$2013,AU284),IF(OR(INDEX('Controle de reservas'!$L$14:$L$2013,AU284)="Em cobertura",INDEX('Controle de reservas'!$L$14:$L$2013,AU284)="Programado"),CHAR(10)&amp;"SEM LOCAL",""))&amp;IF(INDEX('Controle de reservas'!$N$14:$N$2013,AU284)&lt;&gt;"",CHAR(10)&amp;"Subst.: "&amp;INDEX('Controle de reservas'!$N$14:$N$2013,AU284),"")&amp;IF(AND(ISNUMBER(INDEX('Controle de reservas'!$I$14:$I$2013,AU284)),INDEX('Controle de reservas'!$I$14:$I$2013,AU284)&gt;0,INDEX('Controle de reservas'!$K$14:$K$2013,AU284)&gt;INDEX('Controle de reservas'!$I$14:$I$2013,AU284)),CHAR(10)&amp;"DIVERGÊNCIA DE DATAS","")&amp;IF(INDEX('Controle de reservas'!$P$14:$P$2013,AU284)&lt;&gt;"OK"," !",""))))</f>
      </c>
      <c r="H284" s="15">
        <f ca="1">IF(OR($AQ284=0,H$9="",H$9&lt;$AS284,AND($AT284&lt;&gt;"",H$9&gt;$AT284)),"",IF(AV284=0,"—",IF(INDEX('Controle de reservas'!$P$14:$P$2013,AV284)="DUPLICIDADE NO DIA","CONFLITO"&amp;IF(INDEX('Controle de reservas'!$M$14:$M$2013,AV284)&lt;&gt;"",CHAR(10)&amp;INDEX('Controle de reservas'!$M$14:$M$2013,AV284),"")&amp;IF(INDEX('Controle de reservas'!$N$14:$N$2013,AV284)&lt;&gt;"",CHAR(10)&amp;"Subst.: "&amp;INDEX('Controle de reservas'!$N$14:$N$2013,AV284),"")&amp;IF(AND(ISNUMBER(INDEX('Controle de reservas'!$I$14:$I$2013,AV284)),INDEX('Controle de reservas'!$I$14:$I$2013,AV284)&gt;0,INDEX('Controle de reservas'!$K$14:$K$2013,AV284)&gt;INDEX('Controle de reservas'!$I$14:$I$2013,AV284)),CHAR(10)&amp;"DIVERGÊNCIA DE DATAS",""),IF(INDEX('Controle de reservas'!$L$14:$L$2013,AV284)="Em cobertura","COV",IF(INDEX('Controle de reservas'!$L$14:$L$2013,AV284)="Disponível","DISP",IF(INDEX('Controle de reservas'!$L$14:$L$2013,AV284)="Não utilizado","NU",IF(INDEX('Controle de reservas'!$L$14:$L$2013,AV284)="Folga","F",IF(INDEX('Controle de reservas'!$L$14:$L$2013,AV284)="Ocorrência","O",IF(INDEX('Controle de reservas'!$L$14:$L$2013,AV284)="Programado","PROG",IF(INDEX('Controle de reservas'!$L$14:$L$2013,AV284)="Disponível no posto","DP","SEM SITUAÇÃO")))))))&amp;IF(INDEX('Controle de reservas'!$M$14:$M$2013,AV284)&lt;&gt;"",CHAR(10)&amp;INDEX('Controle de reservas'!$M$14:$M$2013,AV284),IF(OR(INDEX('Controle de reservas'!$L$14:$L$2013,AV284)="Em cobertura",INDEX('Controle de reservas'!$L$14:$L$2013,AV284)="Programado"),CHAR(10)&amp;"SEM LOCAL",""))&amp;IF(INDEX('Controle de reservas'!$N$14:$N$2013,AV284)&lt;&gt;"",CHAR(10)&amp;"Subst.: "&amp;INDEX('Controle de reservas'!$N$14:$N$2013,AV284),"")&amp;IF(AND(ISNUMBER(INDEX('Controle de reservas'!$I$14:$I$2013,AV284)),INDEX('Controle de reservas'!$I$14:$I$2013,AV284)&gt;0,INDEX('Controle de reservas'!$K$14:$K$2013,AV284)&gt;INDEX('Controle de reservas'!$I$14:$I$2013,AV284)),CHAR(10)&amp;"DIVERGÊNCIA DE DATAS","")&amp;IF(INDEX('Controle de reservas'!$P$14:$P$2013,AV284)&lt;&gt;"OK"," !",""))))</f>
      </c>
      <c r="I284" s="15">
        <f ca="1">IF(OR($AQ284=0,I$9="",I$9&lt;$AS284,AND($AT284&lt;&gt;"",I$9&gt;$AT284)),"",IF(AW284=0,"—",IF(INDEX('Controle de reservas'!$P$14:$P$2013,AW284)="DUPLICIDADE NO DIA","CONFLITO"&amp;IF(INDEX('Controle de reservas'!$M$14:$M$2013,AW284)&lt;&gt;"",CHAR(10)&amp;INDEX('Controle de reservas'!$M$14:$M$2013,AW284),"")&amp;IF(INDEX('Controle de reservas'!$N$14:$N$2013,AW284)&lt;&gt;"",CHAR(10)&amp;"Subst.: "&amp;INDEX('Controle de reservas'!$N$14:$N$2013,AW284),"")&amp;IF(AND(ISNUMBER(INDEX('Controle de reservas'!$I$14:$I$2013,AW284)),INDEX('Controle de reservas'!$I$14:$I$2013,AW284)&gt;0,INDEX('Controle de reservas'!$K$14:$K$2013,AW284)&gt;INDEX('Controle de reservas'!$I$14:$I$2013,AW284)),CHAR(10)&amp;"DIVERGÊNCIA DE DATAS",""),IF(INDEX('Controle de reservas'!$L$14:$L$2013,AW284)="Em cobertura","COV",IF(INDEX('Controle de reservas'!$L$14:$L$2013,AW284)="Disponível","DISP",IF(INDEX('Controle de reservas'!$L$14:$L$2013,AW284)="Não utilizado","NU",IF(INDEX('Controle de reservas'!$L$14:$L$2013,AW284)="Folga","F",IF(INDEX('Controle de reservas'!$L$14:$L$2013,AW284)="Ocorrência","O",IF(INDEX('Controle de reservas'!$L$14:$L$2013,AW284)="Programado","PROG",IF(INDEX('Controle de reservas'!$L$14:$L$2013,AW284)="Disponível no posto","DP","SEM SITUAÇÃO")))))))&amp;IF(INDEX('Controle de reservas'!$M$14:$M$2013,AW284)&lt;&gt;"",CHAR(10)&amp;INDEX('Controle de reservas'!$M$14:$M$2013,AW284),IF(OR(INDEX('Controle de reservas'!$L$14:$L$2013,AW284)="Em cobertura",INDEX('Controle de reservas'!$L$14:$L$2013,AW284)="Programado"),CHAR(10)&amp;"SEM LOCAL",""))&amp;IF(INDEX('Controle de reservas'!$N$14:$N$2013,AW284)&lt;&gt;"",CHAR(10)&amp;"Subst.: "&amp;INDEX('Controle de reservas'!$N$14:$N$2013,AW284),"")&amp;IF(AND(ISNUMBER(INDEX('Controle de reservas'!$I$14:$I$2013,AW284)),INDEX('Controle de reservas'!$I$14:$I$2013,AW284)&gt;0,INDEX('Controle de reservas'!$K$14:$K$2013,AW284)&gt;INDEX('Controle de reservas'!$I$14:$I$2013,AW284)),CHAR(10)&amp;"DIVERGÊNCIA DE DATAS","")&amp;IF(INDEX('Controle de reservas'!$P$14:$P$2013,AW284)&lt;&gt;"OK"," !",""))))</f>
      </c>
      <c r="J284" s="15">
        <f ca="1">IF(OR($AQ284=0,J$9="",J$9&lt;$AS284,AND($AT284&lt;&gt;"",J$9&gt;$AT284)),"",IF(AX284=0,"—",IF(INDEX('Controle de reservas'!$P$14:$P$2013,AX284)="DUPLICIDADE NO DIA","CONFLITO"&amp;IF(INDEX('Controle de reservas'!$M$14:$M$2013,AX284)&lt;&gt;"",CHAR(10)&amp;INDEX('Controle de reservas'!$M$14:$M$2013,AX284),"")&amp;IF(INDEX('Controle de reservas'!$N$14:$N$2013,AX284)&lt;&gt;"",CHAR(10)&amp;"Subst.: "&amp;INDEX('Controle de reservas'!$N$14:$N$2013,AX284),"")&amp;IF(AND(ISNUMBER(INDEX('Controle de reservas'!$I$14:$I$2013,AX284)),INDEX('Controle de reservas'!$I$14:$I$2013,AX284)&gt;0,INDEX('Controle de reservas'!$K$14:$K$2013,AX284)&gt;INDEX('Controle de reservas'!$I$14:$I$2013,AX284)),CHAR(10)&amp;"DIVERGÊNCIA DE DATAS",""),IF(INDEX('Controle de reservas'!$L$14:$L$2013,AX284)="Em cobertura","COV",IF(INDEX('Controle de reservas'!$L$14:$L$2013,AX284)="Disponível","DISP",IF(INDEX('Controle de reservas'!$L$14:$L$2013,AX284)="Não utilizado","NU",IF(INDEX('Controle de reservas'!$L$14:$L$2013,AX284)="Folga","F",IF(INDEX('Controle de reservas'!$L$14:$L$2013,AX284)="Ocorrência","O",IF(INDEX('Controle de reservas'!$L$14:$L$2013,AX284)="Programado","PROG",IF(INDEX('Controle de reservas'!$L$14:$L$2013,AX284)="Disponível no posto","DP","SEM SITUAÇÃO")))))))&amp;IF(INDEX('Controle de reservas'!$M$14:$M$2013,AX284)&lt;&gt;"",CHAR(10)&amp;INDEX('Controle de reservas'!$M$14:$M$2013,AX284),IF(OR(INDEX('Controle de reservas'!$L$14:$L$2013,AX284)="Em cobertura",INDEX('Controle de reservas'!$L$14:$L$2013,AX284)="Programado"),CHAR(10)&amp;"SEM LOCAL",""))&amp;IF(INDEX('Controle de reservas'!$N$14:$N$2013,AX284)&lt;&gt;"",CHAR(10)&amp;"Subst.: "&amp;INDEX('Controle de reservas'!$N$14:$N$2013,AX284),"")&amp;IF(AND(ISNUMBER(INDEX('Controle de reservas'!$I$14:$I$2013,AX284)),INDEX('Controle de reservas'!$I$14:$I$2013,AX284)&gt;0,INDEX('Controle de reservas'!$K$14:$K$2013,AX284)&gt;INDEX('Controle de reservas'!$I$14:$I$2013,AX284)),CHAR(10)&amp;"DIVERGÊNCIA DE DATAS","")&amp;IF(INDEX('Controle de reservas'!$P$14:$P$2013,AX284)&lt;&gt;"OK"," !",""))))</f>
      </c>
      <c r="K284" s="15">
        <f ca="1">IF(OR($AQ284=0,K$9="",K$9&lt;$AS284,AND($AT284&lt;&gt;"",K$9&gt;$AT284)),"",IF(AY284=0,"—",IF(INDEX('Controle de reservas'!$P$14:$P$2013,AY284)="DUPLICIDADE NO DIA","CONFLITO"&amp;IF(INDEX('Controle de reservas'!$M$14:$M$2013,AY284)&lt;&gt;"",CHAR(10)&amp;INDEX('Controle de reservas'!$M$14:$M$2013,AY284),"")&amp;IF(INDEX('Controle de reservas'!$N$14:$N$2013,AY284)&lt;&gt;"",CHAR(10)&amp;"Subst.: "&amp;INDEX('Controle de reservas'!$N$14:$N$2013,AY284),"")&amp;IF(AND(ISNUMBER(INDEX('Controle de reservas'!$I$14:$I$2013,AY284)),INDEX('Controle de reservas'!$I$14:$I$2013,AY284)&gt;0,INDEX('Controle de reservas'!$K$14:$K$2013,AY284)&gt;INDEX('Controle de reservas'!$I$14:$I$2013,AY284)),CHAR(10)&amp;"DIVERGÊNCIA DE DATAS",""),IF(INDEX('Controle de reservas'!$L$14:$L$2013,AY284)="Em cobertura","COV",IF(INDEX('Controle de reservas'!$L$14:$L$2013,AY284)="Disponível","DISP",IF(INDEX('Controle de reservas'!$L$14:$L$2013,AY284)="Não utilizado","NU",IF(INDEX('Controle de reservas'!$L$14:$L$2013,AY284)="Folga","F",IF(INDEX('Controle de reservas'!$L$14:$L$2013,AY284)="Ocorrência","O",IF(INDEX('Controle de reservas'!$L$14:$L$2013,AY284)="Programado","PROG",IF(INDEX('Controle de reservas'!$L$14:$L$2013,AY284)="Disponível no posto","DP","SEM SITUAÇÃO")))))))&amp;IF(INDEX('Controle de reservas'!$M$14:$M$2013,AY284)&lt;&gt;"",CHAR(10)&amp;INDEX('Controle de reservas'!$M$14:$M$2013,AY284),IF(OR(INDEX('Controle de reservas'!$L$14:$L$2013,AY284)="Em cobertura",INDEX('Controle de reservas'!$L$14:$L$2013,AY284)="Programado"),CHAR(10)&amp;"SEM LOCAL",""))&amp;IF(INDEX('Controle de reservas'!$N$14:$N$2013,AY284)&lt;&gt;"",CHAR(10)&amp;"Subst.: "&amp;INDEX('Controle de reservas'!$N$14:$N$2013,AY284),"")&amp;IF(AND(ISNUMBER(INDEX('Controle de reservas'!$I$14:$I$2013,AY284)),INDEX('Controle de reservas'!$I$14:$I$2013,AY284)&gt;0,INDEX('Controle de reservas'!$K$14:$K$2013,AY284)&gt;INDEX('Controle de reservas'!$I$14:$I$2013,AY284)),CHAR(10)&amp;"DIVERGÊNCIA DE DATAS","")&amp;IF(INDEX('Controle de reservas'!$P$14:$P$2013,AY284)&lt;&gt;"OK"," !",""))))</f>
      </c>
      <c r="L284" s="15">
        <f ca="1">IF(OR($AQ284=0,L$9="",L$9&lt;$AS284,AND($AT284&lt;&gt;"",L$9&gt;$AT284)),"",IF(AZ284=0,"—",IF(INDEX('Controle de reservas'!$P$14:$P$2013,AZ284)="DUPLICIDADE NO DIA","CONFLITO"&amp;IF(INDEX('Controle de reservas'!$M$14:$M$2013,AZ284)&lt;&gt;"",CHAR(10)&amp;INDEX('Controle de reservas'!$M$14:$M$2013,AZ284),"")&amp;IF(INDEX('Controle de reservas'!$N$14:$N$2013,AZ284)&lt;&gt;"",CHAR(10)&amp;"Subst.: "&amp;INDEX('Controle de reservas'!$N$14:$N$2013,AZ284),"")&amp;IF(AND(ISNUMBER(INDEX('Controle de reservas'!$I$14:$I$2013,AZ284)),INDEX('Controle de reservas'!$I$14:$I$2013,AZ284)&gt;0,INDEX('Controle de reservas'!$K$14:$K$2013,AZ284)&gt;INDEX('Controle de reservas'!$I$14:$I$2013,AZ284)),CHAR(10)&amp;"DIVERGÊNCIA DE DATAS",""),IF(INDEX('Controle de reservas'!$L$14:$L$2013,AZ284)="Em cobertura","COV",IF(INDEX('Controle de reservas'!$L$14:$L$2013,AZ284)="Disponível","DISP",IF(INDEX('Controle de reservas'!$L$14:$L$2013,AZ284)="Não utilizado","NU",IF(INDEX('Controle de reservas'!$L$14:$L$2013,AZ284)="Folga","F",IF(INDEX('Controle de reservas'!$L$14:$L$2013,AZ284)="Ocorrência","O",IF(INDEX('Controle de reservas'!$L$14:$L$2013,AZ284)="Programado","PROG",IF(INDEX('Controle de reservas'!$L$14:$L$2013,AZ284)="Disponível no posto","DP","SEM SITUAÇÃO")))))))&amp;IF(INDEX('Controle de reservas'!$M$14:$M$2013,AZ284)&lt;&gt;"",CHAR(10)&amp;INDEX('Controle de reservas'!$M$14:$M$2013,AZ284),IF(OR(INDEX('Controle de reservas'!$L$14:$L$2013,AZ284)="Em cobertura",INDEX('Controle de reservas'!$L$14:$L$2013,AZ284)="Programado"),CHAR(10)&amp;"SEM LOCAL",""))&amp;IF(INDEX('Controle de reservas'!$N$14:$N$2013,AZ284)&lt;&gt;"",CHAR(10)&amp;"Subst.: "&amp;INDEX('Controle de reservas'!$N$14:$N$2013,AZ284),"")&amp;IF(AND(ISNUMBER(INDEX('Controle de reservas'!$I$14:$I$2013,AZ284)),INDEX('Controle de reservas'!$I$14:$I$2013,AZ284)&gt;0,INDEX('Controle de reservas'!$K$14:$K$2013,AZ284)&gt;INDEX('Controle de reservas'!$I$14:$I$2013,AZ284)),CHAR(10)&amp;"DIVERGÊNCIA DE DATAS","")&amp;IF(INDEX('Controle de reservas'!$P$14:$P$2013,AZ284)&lt;&gt;"OK"," !",""))))</f>
      </c>
      <c r="M284" s="15">
        <f ca="1">IF(OR($AQ284=0,M$9="",M$9&lt;$AS284,AND($AT284&lt;&gt;"",M$9&gt;$AT284)),"",IF(BA284=0,"—",IF(INDEX('Controle de reservas'!$P$14:$P$2013,BA284)="DUPLICIDADE NO DIA","CONFLITO"&amp;IF(INDEX('Controle de reservas'!$M$14:$M$2013,BA284)&lt;&gt;"",CHAR(10)&amp;INDEX('Controle de reservas'!$M$14:$M$2013,BA284),"")&amp;IF(INDEX('Controle de reservas'!$N$14:$N$2013,BA284)&lt;&gt;"",CHAR(10)&amp;"Subst.: "&amp;INDEX('Controle de reservas'!$N$14:$N$2013,BA284),"")&amp;IF(AND(ISNUMBER(INDEX('Controle de reservas'!$I$14:$I$2013,BA284)),INDEX('Controle de reservas'!$I$14:$I$2013,BA284)&gt;0,INDEX('Controle de reservas'!$K$14:$K$2013,BA284)&gt;INDEX('Controle de reservas'!$I$14:$I$2013,BA284)),CHAR(10)&amp;"DIVERGÊNCIA DE DATAS",""),IF(INDEX('Controle de reservas'!$L$14:$L$2013,BA284)="Em cobertura","COV",IF(INDEX('Controle de reservas'!$L$14:$L$2013,BA284)="Disponível","DISP",IF(INDEX('Controle de reservas'!$L$14:$L$2013,BA284)="Não utilizado","NU",IF(INDEX('Controle de reservas'!$L$14:$L$2013,BA284)="Folga","F",IF(INDEX('Controle de reservas'!$L$14:$L$2013,BA284)="Ocorrência","O",IF(INDEX('Controle de reservas'!$L$14:$L$2013,BA284)="Programado","PROG",IF(INDEX('Controle de reservas'!$L$14:$L$2013,BA284)="Disponível no posto","DP","SEM SITUAÇÃO")))))))&amp;IF(INDEX('Controle de reservas'!$M$14:$M$2013,BA284)&lt;&gt;"",CHAR(10)&amp;INDEX('Controle de reservas'!$M$14:$M$2013,BA284),IF(OR(INDEX('Controle de reservas'!$L$14:$L$2013,BA284)="Em cobertura",INDEX('Controle de reservas'!$L$14:$L$2013,BA284)="Programado"),CHAR(10)&amp;"SEM LOCAL",""))&amp;IF(INDEX('Controle de reservas'!$N$14:$N$2013,BA284)&lt;&gt;"",CHAR(10)&amp;"Subst.: "&amp;INDEX('Controle de reservas'!$N$14:$N$2013,BA284),"")&amp;IF(AND(ISNUMBER(INDEX('Controle de reservas'!$I$14:$I$2013,BA284)),INDEX('Controle de reservas'!$I$14:$I$2013,BA284)&gt;0,INDEX('Controle de reservas'!$K$14:$K$2013,BA284)&gt;INDEX('Controle de reservas'!$I$14:$I$2013,BA284)),CHAR(10)&amp;"DIVERGÊNCIA DE DATAS","")&amp;IF(INDEX('Controle de reservas'!$P$14:$P$2013,BA284)&lt;&gt;"OK"," !",""))))</f>
      </c>
      <c r="N284" s="15">
        <f ca="1">IF(OR($AQ284=0,N$9="",N$9&lt;$AS284,AND($AT284&lt;&gt;"",N$9&gt;$AT284)),"",IF(BB284=0,"—",IF(INDEX('Controle de reservas'!$P$14:$P$2013,BB284)="DUPLICIDADE NO DIA","CONFLITO"&amp;IF(INDEX('Controle de reservas'!$M$14:$M$2013,BB284)&lt;&gt;"",CHAR(10)&amp;INDEX('Controle de reservas'!$M$14:$M$2013,BB284),"")&amp;IF(INDEX('Controle de reservas'!$N$14:$N$2013,BB284)&lt;&gt;"",CHAR(10)&amp;"Subst.: "&amp;INDEX('Controle de reservas'!$N$14:$N$2013,BB284),"")&amp;IF(AND(ISNUMBER(INDEX('Controle de reservas'!$I$14:$I$2013,BB284)),INDEX('Controle de reservas'!$I$14:$I$2013,BB284)&gt;0,INDEX('Controle de reservas'!$K$14:$K$2013,BB284)&gt;INDEX('Controle de reservas'!$I$14:$I$2013,BB284)),CHAR(10)&amp;"DIVERGÊNCIA DE DATAS",""),IF(INDEX('Controle de reservas'!$L$14:$L$2013,BB284)="Em cobertura","COV",IF(INDEX('Controle de reservas'!$L$14:$L$2013,BB284)="Disponível","DISP",IF(INDEX('Controle de reservas'!$L$14:$L$2013,BB284)="Não utilizado","NU",IF(INDEX('Controle de reservas'!$L$14:$L$2013,BB284)="Folga","F",IF(INDEX('Controle de reservas'!$L$14:$L$2013,BB284)="Ocorrência","O",IF(INDEX('Controle de reservas'!$L$14:$L$2013,BB284)="Programado","PROG",IF(INDEX('Controle de reservas'!$L$14:$L$2013,BB284)="Disponível no posto","DP","SEM SITUAÇÃO")))))))&amp;IF(INDEX('Controle de reservas'!$M$14:$M$2013,BB284)&lt;&gt;"",CHAR(10)&amp;INDEX('Controle de reservas'!$M$14:$M$2013,BB284),IF(OR(INDEX('Controle de reservas'!$L$14:$L$2013,BB284)="Em cobertura",INDEX('Controle de reservas'!$L$14:$L$2013,BB284)="Programado"),CHAR(10)&amp;"SEM LOCAL",""))&amp;IF(INDEX('Controle de reservas'!$N$14:$N$2013,BB284)&lt;&gt;"",CHAR(10)&amp;"Subst.: "&amp;INDEX('Controle de reservas'!$N$14:$N$2013,BB284),"")&amp;IF(AND(ISNUMBER(INDEX('Controle de reservas'!$I$14:$I$2013,BB284)),INDEX('Controle de reservas'!$I$14:$I$2013,BB284)&gt;0,INDEX('Controle de reservas'!$K$14:$K$2013,BB284)&gt;INDEX('Controle de reservas'!$I$14:$I$2013,BB284)),CHAR(10)&amp;"DIVERGÊNCIA DE DATAS","")&amp;IF(INDEX('Controle de reservas'!$P$14:$P$2013,BB284)&lt;&gt;"OK"," !",""))))</f>
      </c>
      <c r="O284" s="15">
        <f ca="1">IF(OR($AQ284=0,O$9="",O$9&lt;$AS284,AND($AT284&lt;&gt;"",O$9&gt;$AT284)),"",IF(BC284=0,"—",IF(INDEX('Controle de reservas'!$P$14:$P$2013,BC284)="DUPLICIDADE NO DIA","CONFLITO"&amp;IF(INDEX('Controle de reservas'!$M$14:$M$2013,BC284)&lt;&gt;"",CHAR(10)&amp;INDEX('Controle de reservas'!$M$14:$M$2013,BC284),"")&amp;IF(INDEX('Controle de reservas'!$N$14:$N$2013,BC284)&lt;&gt;"",CHAR(10)&amp;"Subst.: "&amp;INDEX('Controle de reservas'!$N$14:$N$2013,BC284),"")&amp;IF(AND(ISNUMBER(INDEX('Controle de reservas'!$I$14:$I$2013,BC284)),INDEX('Controle de reservas'!$I$14:$I$2013,BC284)&gt;0,INDEX('Controle de reservas'!$K$14:$K$2013,BC284)&gt;INDEX('Controle de reservas'!$I$14:$I$2013,BC284)),CHAR(10)&amp;"DIVERGÊNCIA DE DATAS",""),IF(INDEX('Controle de reservas'!$L$14:$L$2013,BC284)="Em cobertura","COV",IF(INDEX('Controle de reservas'!$L$14:$L$2013,BC284)="Disponível","DISP",IF(INDEX('Controle de reservas'!$L$14:$L$2013,BC284)="Não utilizado","NU",IF(INDEX('Controle de reservas'!$L$14:$L$2013,BC284)="Folga","F",IF(INDEX('Controle de reservas'!$L$14:$L$2013,BC284)="Ocorrência","O",IF(INDEX('Controle de reservas'!$L$14:$L$2013,BC284)="Programado","PROG",IF(INDEX('Controle de reservas'!$L$14:$L$2013,BC284)="Disponível no posto","DP","SEM SITUAÇÃO")))))))&amp;IF(INDEX('Controle de reservas'!$M$14:$M$2013,BC284)&lt;&gt;"",CHAR(10)&amp;INDEX('Controle de reservas'!$M$14:$M$2013,BC284),IF(OR(INDEX('Controle de reservas'!$L$14:$L$2013,BC284)="Em cobertura",INDEX('Controle de reservas'!$L$14:$L$2013,BC284)="Programado"),CHAR(10)&amp;"SEM LOCAL",""))&amp;IF(INDEX('Controle de reservas'!$N$14:$N$2013,BC284)&lt;&gt;"",CHAR(10)&amp;"Subst.: "&amp;INDEX('Controle de reservas'!$N$14:$N$2013,BC284),"")&amp;IF(AND(ISNUMBER(INDEX('Controle de reservas'!$I$14:$I$2013,BC284)),INDEX('Controle de reservas'!$I$14:$I$2013,BC284)&gt;0,INDEX('Controle de reservas'!$K$14:$K$2013,BC284)&gt;INDEX('Controle de reservas'!$I$14:$I$2013,BC284)),CHAR(10)&amp;"DIVERGÊNCIA DE DATAS","")&amp;IF(INDEX('Controle de reservas'!$P$14:$P$2013,BC284)&lt;&gt;"OK"," !",""))))</f>
      </c>
      <c r="P284" s="15">
        <f ca="1">IF(OR($AQ284=0,P$9="",P$9&lt;$AS284,AND($AT284&lt;&gt;"",P$9&gt;$AT284)),"",IF(BD284=0,"—",IF(INDEX('Controle de reservas'!$P$14:$P$2013,BD284)="DUPLICIDADE NO DIA","CONFLITO"&amp;IF(INDEX('Controle de reservas'!$M$14:$M$2013,BD284)&lt;&gt;"",CHAR(10)&amp;INDEX('Controle de reservas'!$M$14:$M$2013,BD284),"")&amp;IF(INDEX('Controle de reservas'!$N$14:$N$2013,BD284)&lt;&gt;"",CHAR(10)&amp;"Subst.: "&amp;INDEX('Controle de reservas'!$N$14:$N$2013,BD284),"")&amp;IF(AND(ISNUMBER(INDEX('Controle de reservas'!$I$14:$I$2013,BD284)),INDEX('Controle de reservas'!$I$14:$I$2013,BD284)&gt;0,INDEX('Controle de reservas'!$K$14:$K$2013,BD284)&gt;INDEX('Controle de reservas'!$I$14:$I$2013,BD284)),CHAR(10)&amp;"DIVERGÊNCIA DE DATAS",""),IF(INDEX('Controle de reservas'!$L$14:$L$2013,BD284)="Em cobertura","COV",IF(INDEX('Controle de reservas'!$L$14:$L$2013,BD284)="Disponível","DISP",IF(INDEX('Controle de reservas'!$L$14:$L$2013,BD284)="Não utilizado","NU",IF(INDEX('Controle de reservas'!$L$14:$L$2013,BD284)="Folga","F",IF(INDEX('Controle de reservas'!$L$14:$L$2013,BD284)="Ocorrência","O",IF(INDEX('Controle de reservas'!$L$14:$L$2013,BD284)="Programado","PROG",IF(INDEX('Controle de reservas'!$L$14:$L$2013,BD284)="Disponível no posto","DP","SEM SITUAÇÃO")))))))&amp;IF(INDEX('Controle de reservas'!$M$14:$M$2013,BD284)&lt;&gt;"",CHAR(10)&amp;INDEX('Controle de reservas'!$M$14:$M$2013,BD284),IF(OR(INDEX('Controle de reservas'!$L$14:$L$2013,BD284)="Em cobertura",INDEX('Controle de reservas'!$L$14:$L$2013,BD284)="Programado"),CHAR(10)&amp;"SEM LOCAL",""))&amp;IF(INDEX('Controle de reservas'!$N$14:$N$2013,BD284)&lt;&gt;"",CHAR(10)&amp;"Subst.: "&amp;INDEX('Controle de reservas'!$N$14:$N$2013,BD284),"")&amp;IF(AND(ISNUMBER(INDEX('Controle de reservas'!$I$14:$I$2013,BD284)),INDEX('Controle de reservas'!$I$14:$I$2013,BD284)&gt;0,INDEX('Controle de reservas'!$K$14:$K$2013,BD284)&gt;INDEX('Controle de reservas'!$I$14:$I$2013,BD284)),CHAR(10)&amp;"DIVERGÊNCIA DE DATAS","")&amp;IF(INDEX('Controle de reservas'!$P$14:$P$2013,BD284)&lt;&gt;"OK"," !",""))))</f>
      </c>
      <c r="Q284" s="15">
        <f ca="1">IF(OR($AQ284=0,Q$9="",Q$9&lt;$AS284,AND($AT284&lt;&gt;"",Q$9&gt;$AT284)),"",IF(BE284=0,"—",IF(INDEX('Controle de reservas'!$P$14:$P$2013,BE284)="DUPLICIDADE NO DIA","CONFLITO"&amp;IF(INDEX('Controle de reservas'!$M$14:$M$2013,BE284)&lt;&gt;"",CHAR(10)&amp;INDEX('Controle de reservas'!$M$14:$M$2013,BE284),"")&amp;IF(INDEX('Controle de reservas'!$N$14:$N$2013,BE284)&lt;&gt;"",CHAR(10)&amp;"Subst.: "&amp;INDEX('Controle de reservas'!$N$14:$N$2013,BE284),"")&amp;IF(AND(ISNUMBER(INDEX('Controle de reservas'!$I$14:$I$2013,BE284)),INDEX('Controle de reservas'!$I$14:$I$2013,BE284)&gt;0,INDEX('Controle de reservas'!$K$14:$K$2013,BE284)&gt;INDEX('Controle de reservas'!$I$14:$I$2013,BE284)),CHAR(10)&amp;"DIVERGÊNCIA DE DATAS",""),IF(INDEX('Controle de reservas'!$L$14:$L$2013,BE284)="Em cobertura","COV",IF(INDEX('Controle de reservas'!$L$14:$L$2013,BE284)="Disponível","DISP",IF(INDEX('Controle de reservas'!$L$14:$L$2013,BE284)="Não utilizado","NU",IF(INDEX('Controle de reservas'!$L$14:$L$2013,BE284)="Folga","F",IF(INDEX('Controle de reservas'!$L$14:$L$2013,BE284)="Ocorrência","O",IF(INDEX('Controle de reservas'!$L$14:$L$2013,BE284)="Programado","PROG",IF(INDEX('Controle de reservas'!$L$14:$L$2013,BE284)="Disponível no posto","DP","SEM SITUAÇÃO")))))))&amp;IF(INDEX('Controle de reservas'!$M$14:$M$2013,BE284)&lt;&gt;"",CHAR(10)&amp;INDEX('Controle de reservas'!$M$14:$M$2013,BE284),IF(OR(INDEX('Controle de reservas'!$L$14:$L$2013,BE284)="Em cobertura",INDEX('Controle de reservas'!$L$14:$L$2013,BE284)="Programado"),CHAR(10)&amp;"SEM LOCAL",""))&amp;IF(INDEX('Controle de reservas'!$N$14:$N$2013,BE284)&lt;&gt;"",CHAR(10)&amp;"Subst.: "&amp;INDEX('Controle de reservas'!$N$14:$N$2013,BE284),"")&amp;IF(AND(ISNUMBER(INDEX('Controle de reservas'!$I$14:$I$2013,BE284)),INDEX('Controle de reservas'!$I$14:$I$2013,BE284)&gt;0,INDEX('Controle de reservas'!$K$14:$K$2013,BE284)&gt;INDEX('Controle de reservas'!$I$14:$I$2013,BE284)),CHAR(10)&amp;"DIVERGÊNCIA DE DATAS","")&amp;IF(INDEX('Controle de reservas'!$P$14:$P$2013,BE284)&lt;&gt;"OK"," !",""))))</f>
      </c>
      <c r="R284" s="15">
        <f ca="1">IF(OR($AQ284=0,R$9="",R$9&lt;$AS284,AND($AT284&lt;&gt;"",R$9&gt;$AT284)),"",IF(BF284=0,"—",IF(INDEX('Controle de reservas'!$P$14:$P$2013,BF284)="DUPLICIDADE NO DIA","CONFLITO"&amp;IF(INDEX('Controle de reservas'!$M$14:$M$2013,BF284)&lt;&gt;"",CHAR(10)&amp;INDEX('Controle de reservas'!$M$14:$M$2013,BF284),"")&amp;IF(INDEX('Controle de reservas'!$N$14:$N$2013,BF284)&lt;&gt;"",CHAR(10)&amp;"Subst.: "&amp;INDEX('Controle de reservas'!$N$14:$N$2013,BF284),"")&amp;IF(AND(ISNUMBER(INDEX('Controle de reservas'!$I$14:$I$2013,BF284)),INDEX('Controle de reservas'!$I$14:$I$2013,BF284)&gt;0,INDEX('Controle de reservas'!$K$14:$K$2013,BF284)&gt;INDEX('Controle de reservas'!$I$14:$I$2013,BF284)),CHAR(10)&amp;"DIVERGÊNCIA DE DATAS",""),IF(INDEX('Controle de reservas'!$L$14:$L$2013,BF284)="Em cobertura","COV",IF(INDEX('Controle de reservas'!$L$14:$L$2013,BF284)="Disponível","DISP",IF(INDEX('Controle de reservas'!$L$14:$L$2013,BF284)="Não utilizado","NU",IF(INDEX('Controle de reservas'!$L$14:$L$2013,BF284)="Folga","F",IF(INDEX('Controle de reservas'!$L$14:$L$2013,BF284)="Ocorrência","O",IF(INDEX('Controle de reservas'!$L$14:$L$2013,BF284)="Programado","PROG",IF(INDEX('Controle de reservas'!$L$14:$L$2013,BF284)="Disponível no posto","DP","SEM SITUAÇÃO")))))))&amp;IF(INDEX('Controle de reservas'!$M$14:$M$2013,BF284)&lt;&gt;"",CHAR(10)&amp;INDEX('Controle de reservas'!$M$14:$M$2013,BF284),IF(OR(INDEX('Controle de reservas'!$L$14:$L$2013,BF284)="Em cobertura",INDEX('Controle de reservas'!$L$14:$L$2013,BF284)="Programado"),CHAR(10)&amp;"SEM LOCAL",""))&amp;IF(INDEX('Controle de reservas'!$N$14:$N$2013,BF284)&lt;&gt;"",CHAR(10)&amp;"Subst.: "&amp;INDEX('Controle de reservas'!$N$14:$N$2013,BF284),"")&amp;IF(AND(ISNUMBER(INDEX('Controle de reservas'!$I$14:$I$2013,BF284)),INDEX('Controle de reservas'!$I$14:$I$2013,BF284)&gt;0,INDEX('Controle de reservas'!$K$14:$K$2013,BF284)&gt;INDEX('Controle de reservas'!$I$14:$I$2013,BF284)),CHAR(10)&amp;"DIVERGÊNCIA DE DATAS","")&amp;IF(INDEX('Controle de reservas'!$P$14:$P$2013,BF284)&lt;&gt;"OK"," !",""))))</f>
      </c>
      <c r="S284" s="15">
        <f ca="1">IF(OR($AQ284=0,S$9="",S$9&lt;$AS284,AND($AT284&lt;&gt;"",S$9&gt;$AT284)),"",IF(BG284=0,"—",IF(INDEX('Controle de reservas'!$P$14:$P$2013,BG284)="DUPLICIDADE NO DIA","CONFLITO"&amp;IF(INDEX('Controle de reservas'!$M$14:$M$2013,BG284)&lt;&gt;"",CHAR(10)&amp;INDEX('Controle de reservas'!$M$14:$M$2013,BG284),"")&amp;IF(INDEX('Controle de reservas'!$N$14:$N$2013,BG284)&lt;&gt;"",CHAR(10)&amp;"Subst.: "&amp;INDEX('Controle de reservas'!$N$14:$N$2013,BG284),"")&amp;IF(AND(ISNUMBER(INDEX('Controle de reservas'!$I$14:$I$2013,BG284)),INDEX('Controle de reservas'!$I$14:$I$2013,BG284)&gt;0,INDEX('Controle de reservas'!$K$14:$K$2013,BG284)&gt;INDEX('Controle de reservas'!$I$14:$I$2013,BG284)),CHAR(10)&amp;"DIVERGÊNCIA DE DATAS",""),IF(INDEX('Controle de reservas'!$L$14:$L$2013,BG284)="Em cobertura","COV",IF(INDEX('Controle de reservas'!$L$14:$L$2013,BG284)="Disponível","DISP",IF(INDEX('Controle de reservas'!$L$14:$L$2013,BG284)="Não utilizado","NU",IF(INDEX('Controle de reservas'!$L$14:$L$2013,BG284)="Folga","F",IF(INDEX('Controle de reservas'!$L$14:$L$2013,BG284)="Ocorrência","O",IF(INDEX('Controle de reservas'!$L$14:$L$2013,BG284)="Programado","PROG",IF(INDEX('Controle de reservas'!$L$14:$L$2013,BG284)="Disponível no posto","DP","SEM SITUAÇÃO")))))))&amp;IF(INDEX('Controle de reservas'!$M$14:$M$2013,BG284)&lt;&gt;"",CHAR(10)&amp;INDEX('Controle de reservas'!$M$14:$M$2013,BG284),IF(OR(INDEX('Controle de reservas'!$L$14:$L$2013,BG284)="Em cobertura",INDEX('Controle de reservas'!$L$14:$L$2013,BG284)="Programado"),CHAR(10)&amp;"SEM LOCAL",""))&amp;IF(INDEX('Controle de reservas'!$N$14:$N$2013,BG284)&lt;&gt;"",CHAR(10)&amp;"Subst.: "&amp;INDEX('Controle de reservas'!$N$14:$N$2013,BG284),"")&amp;IF(AND(ISNUMBER(INDEX('Controle de reservas'!$I$14:$I$2013,BG284)),INDEX('Controle de reservas'!$I$14:$I$2013,BG284)&gt;0,INDEX('Controle de reservas'!$K$14:$K$2013,BG284)&gt;INDEX('Controle de reservas'!$I$14:$I$2013,BG284)),CHAR(10)&amp;"DIVERGÊNCIA DE DATAS","")&amp;IF(INDEX('Controle de reservas'!$P$14:$P$2013,BG284)&lt;&gt;"OK"," !",""))))</f>
      </c>
      <c r="T284" s="15">
        <f ca="1">IF(OR($AQ284=0,T$9="",T$9&lt;$AS284,AND($AT284&lt;&gt;"",T$9&gt;$AT284)),"",IF(BH284=0,"—",IF(INDEX('Controle de reservas'!$P$14:$P$2013,BH284)="DUPLICIDADE NO DIA","CONFLITO"&amp;IF(INDEX('Controle de reservas'!$M$14:$M$2013,BH284)&lt;&gt;"",CHAR(10)&amp;INDEX('Controle de reservas'!$M$14:$M$2013,BH284),"")&amp;IF(INDEX('Controle de reservas'!$N$14:$N$2013,BH284)&lt;&gt;"",CHAR(10)&amp;"Subst.: "&amp;INDEX('Controle de reservas'!$N$14:$N$2013,BH284),"")&amp;IF(AND(ISNUMBER(INDEX('Controle de reservas'!$I$14:$I$2013,BH284)),INDEX('Controle de reservas'!$I$14:$I$2013,BH284)&gt;0,INDEX('Controle de reservas'!$K$14:$K$2013,BH284)&gt;INDEX('Controle de reservas'!$I$14:$I$2013,BH284)),CHAR(10)&amp;"DIVERGÊNCIA DE DATAS",""),IF(INDEX('Controle de reservas'!$L$14:$L$2013,BH284)="Em cobertura","COV",IF(INDEX('Controle de reservas'!$L$14:$L$2013,BH284)="Disponível","DISP",IF(INDEX('Controle de reservas'!$L$14:$L$2013,BH284)="Não utilizado","NU",IF(INDEX('Controle de reservas'!$L$14:$L$2013,BH284)="Folga","F",IF(INDEX('Controle de reservas'!$L$14:$L$2013,BH284)="Ocorrência","O",IF(INDEX('Controle de reservas'!$L$14:$L$2013,BH284)="Programado","PROG",IF(INDEX('Controle de reservas'!$L$14:$L$2013,BH284)="Disponível no posto","DP","SEM SITUAÇÃO")))))))&amp;IF(INDEX('Controle de reservas'!$M$14:$M$2013,BH284)&lt;&gt;"",CHAR(10)&amp;INDEX('Controle de reservas'!$M$14:$M$2013,BH284),IF(OR(INDEX('Controle de reservas'!$L$14:$L$2013,BH284)="Em cobertura",INDEX('Controle de reservas'!$L$14:$L$2013,BH284)="Programado"),CHAR(10)&amp;"SEM LOCAL",""))&amp;IF(INDEX('Controle de reservas'!$N$14:$N$2013,BH284)&lt;&gt;"",CHAR(10)&amp;"Subst.: "&amp;INDEX('Controle de reservas'!$N$14:$N$2013,BH284),"")&amp;IF(AND(ISNUMBER(INDEX('Controle de reservas'!$I$14:$I$2013,BH284)),INDEX('Controle de reservas'!$I$14:$I$2013,BH284)&gt;0,INDEX('Controle de reservas'!$K$14:$K$2013,BH284)&gt;INDEX('Controle de reservas'!$I$14:$I$2013,BH284)),CHAR(10)&amp;"DIVERGÊNCIA DE DATAS","")&amp;IF(INDEX('Controle de reservas'!$P$14:$P$2013,BH284)&lt;&gt;"OK"," !",""))))</f>
      </c>
      <c r="U284" s="15">
        <f ca="1">IF(OR($AQ284=0,U$9="",U$9&lt;$AS284,AND($AT284&lt;&gt;"",U$9&gt;$AT284)),"",IF(BI284=0,"—",IF(INDEX('Controle de reservas'!$P$14:$P$2013,BI284)="DUPLICIDADE NO DIA","CONFLITO"&amp;IF(INDEX('Controle de reservas'!$M$14:$M$2013,BI284)&lt;&gt;"",CHAR(10)&amp;INDEX('Controle de reservas'!$M$14:$M$2013,BI284),"")&amp;IF(INDEX('Controle de reservas'!$N$14:$N$2013,BI284)&lt;&gt;"",CHAR(10)&amp;"Subst.: "&amp;INDEX('Controle de reservas'!$N$14:$N$2013,BI284),"")&amp;IF(AND(ISNUMBER(INDEX('Controle de reservas'!$I$14:$I$2013,BI284)),INDEX('Controle de reservas'!$I$14:$I$2013,BI284)&gt;0,INDEX('Controle de reservas'!$K$14:$K$2013,BI284)&gt;INDEX('Controle de reservas'!$I$14:$I$2013,BI284)),CHAR(10)&amp;"DIVERGÊNCIA DE DATAS",""),IF(INDEX('Controle de reservas'!$L$14:$L$2013,BI284)="Em cobertura","COV",IF(INDEX('Controle de reservas'!$L$14:$L$2013,BI284)="Disponível","DISP",IF(INDEX('Controle de reservas'!$L$14:$L$2013,BI284)="Não utilizado","NU",IF(INDEX('Controle de reservas'!$L$14:$L$2013,BI284)="Folga","F",IF(INDEX('Controle de reservas'!$L$14:$L$2013,BI284)="Ocorrência","O",IF(INDEX('Controle de reservas'!$L$14:$L$2013,BI284)="Programado","PROG",IF(INDEX('Controle de reservas'!$L$14:$L$2013,BI284)="Disponível no posto","DP","SEM SITUAÇÃO")))))))&amp;IF(INDEX('Controle de reservas'!$M$14:$M$2013,BI284)&lt;&gt;"",CHAR(10)&amp;INDEX('Controle de reservas'!$M$14:$M$2013,BI284),IF(OR(INDEX('Controle de reservas'!$L$14:$L$2013,BI284)="Em cobertura",INDEX('Controle de reservas'!$L$14:$L$2013,BI284)="Programado"),CHAR(10)&amp;"SEM LOCAL",""))&amp;IF(INDEX('Controle de reservas'!$N$14:$N$2013,BI284)&lt;&gt;"",CHAR(10)&amp;"Subst.: "&amp;INDEX('Controle de reservas'!$N$14:$N$2013,BI284),"")&amp;IF(AND(ISNUMBER(INDEX('Controle de reservas'!$I$14:$I$2013,BI284)),INDEX('Controle de reservas'!$I$14:$I$2013,BI284)&gt;0,INDEX('Controle de reservas'!$K$14:$K$2013,BI284)&gt;INDEX('Controle de reservas'!$I$14:$I$2013,BI284)),CHAR(10)&amp;"DIVERGÊNCIA DE DATAS","")&amp;IF(INDEX('Controle de reservas'!$P$14:$P$2013,BI284)&lt;&gt;"OK"," !",""))))</f>
      </c>
      <c r="V284" s="15">
        <f ca="1">IF(OR($AQ284=0,V$9="",V$9&lt;$AS284,AND($AT284&lt;&gt;"",V$9&gt;$AT284)),"",IF(BJ284=0,"—",IF(INDEX('Controle de reservas'!$P$14:$P$2013,BJ284)="DUPLICIDADE NO DIA","CONFLITO"&amp;IF(INDEX('Controle de reservas'!$M$14:$M$2013,BJ284)&lt;&gt;"",CHAR(10)&amp;INDEX('Controle de reservas'!$M$14:$M$2013,BJ284),"")&amp;IF(INDEX('Controle de reservas'!$N$14:$N$2013,BJ284)&lt;&gt;"",CHAR(10)&amp;"Subst.: "&amp;INDEX('Controle de reservas'!$N$14:$N$2013,BJ284),"")&amp;IF(AND(ISNUMBER(INDEX('Controle de reservas'!$I$14:$I$2013,BJ284)),INDEX('Controle de reservas'!$I$14:$I$2013,BJ284)&gt;0,INDEX('Controle de reservas'!$K$14:$K$2013,BJ284)&gt;INDEX('Controle de reservas'!$I$14:$I$2013,BJ284)),CHAR(10)&amp;"DIVERGÊNCIA DE DATAS",""),IF(INDEX('Controle de reservas'!$L$14:$L$2013,BJ284)="Em cobertura","COV",IF(INDEX('Controle de reservas'!$L$14:$L$2013,BJ284)="Disponível","DISP",IF(INDEX('Controle de reservas'!$L$14:$L$2013,BJ284)="Não utilizado","NU",IF(INDEX('Controle de reservas'!$L$14:$L$2013,BJ284)="Folga","F",IF(INDEX('Controle de reservas'!$L$14:$L$2013,BJ284)="Ocorrência","O",IF(INDEX('Controle de reservas'!$L$14:$L$2013,BJ284)="Programado","PROG",IF(INDEX('Controle de reservas'!$L$14:$L$2013,BJ284)="Disponível no posto","DP","SEM SITUAÇÃO")))))))&amp;IF(INDEX('Controle de reservas'!$M$14:$M$2013,BJ284)&lt;&gt;"",CHAR(10)&amp;INDEX('Controle de reservas'!$M$14:$M$2013,BJ284),IF(OR(INDEX('Controle de reservas'!$L$14:$L$2013,BJ284)="Em cobertura",INDEX('Controle de reservas'!$L$14:$L$2013,BJ284)="Programado"),CHAR(10)&amp;"SEM LOCAL",""))&amp;IF(INDEX('Controle de reservas'!$N$14:$N$2013,BJ284)&lt;&gt;"",CHAR(10)&amp;"Subst.: "&amp;INDEX('Controle de reservas'!$N$14:$N$2013,BJ284),"")&amp;IF(AND(ISNUMBER(INDEX('Controle de reservas'!$I$14:$I$2013,BJ284)),INDEX('Controle de reservas'!$I$14:$I$2013,BJ284)&gt;0,INDEX('Controle de reservas'!$K$14:$K$2013,BJ284)&gt;INDEX('Controle de reservas'!$I$14:$I$2013,BJ284)),CHAR(10)&amp;"DIVERGÊNCIA DE DATAS","")&amp;IF(INDEX('Controle de reservas'!$P$14:$P$2013,BJ284)&lt;&gt;"OK"," !",""))))</f>
      </c>
      <c r="W284" s="15">
        <f ca="1">IF(OR($AQ284=0,W$9="",W$9&lt;$AS284,AND($AT284&lt;&gt;"",W$9&gt;$AT284)),"",IF(BK284=0,"—",IF(INDEX('Controle de reservas'!$P$14:$P$2013,BK284)="DUPLICIDADE NO DIA","CONFLITO"&amp;IF(INDEX('Controle de reservas'!$M$14:$M$2013,BK284)&lt;&gt;"",CHAR(10)&amp;INDEX('Controle de reservas'!$M$14:$M$2013,BK284),"")&amp;IF(INDEX('Controle de reservas'!$N$14:$N$2013,BK284)&lt;&gt;"",CHAR(10)&amp;"Subst.: "&amp;INDEX('Controle de reservas'!$N$14:$N$2013,BK284),"")&amp;IF(AND(ISNUMBER(INDEX('Controle de reservas'!$I$14:$I$2013,BK284)),INDEX('Controle de reservas'!$I$14:$I$2013,BK284)&gt;0,INDEX('Controle de reservas'!$K$14:$K$2013,BK284)&gt;INDEX('Controle de reservas'!$I$14:$I$2013,BK284)),CHAR(10)&amp;"DIVERGÊNCIA DE DATAS",""),IF(INDEX('Controle de reservas'!$L$14:$L$2013,BK284)="Em cobertura","COV",IF(INDEX('Controle de reservas'!$L$14:$L$2013,BK284)="Disponível","DISP",IF(INDEX('Controle de reservas'!$L$14:$L$2013,BK284)="Não utilizado","NU",IF(INDEX('Controle de reservas'!$L$14:$L$2013,BK284)="Folga","F",IF(INDEX('Controle de reservas'!$L$14:$L$2013,BK284)="Ocorrência","O",IF(INDEX('Controle de reservas'!$L$14:$L$2013,BK284)="Programado","PROG",IF(INDEX('Controle de reservas'!$L$14:$L$2013,BK284)="Disponível no posto","DP","SEM SITUAÇÃO")))))))&amp;IF(INDEX('Controle de reservas'!$M$14:$M$2013,BK284)&lt;&gt;"",CHAR(10)&amp;INDEX('Controle de reservas'!$M$14:$M$2013,BK284),IF(OR(INDEX('Controle de reservas'!$L$14:$L$2013,BK284)="Em cobertura",INDEX('Controle de reservas'!$L$14:$L$2013,BK284)="Programado"),CHAR(10)&amp;"SEM LOCAL",""))&amp;IF(INDEX('Controle de reservas'!$N$14:$N$2013,BK284)&lt;&gt;"",CHAR(10)&amp;"Subst.: "&amp;INDEX('Controle de reservas'!$N$14:$N$2013,BK284),"")&amp;IF(AND(ISNUMBER(INDEX('Controle de reservas'!$I$14:$I$2013,BK284)),INDEX('Controle de reservas'!$I$14:$I$2013,BK284)&gt;0,INDEX('Controle de reservas'!$K$14:$K$2013,BK284)&gt;INDEX('Controle de reservas'!$I$14:$I$2013,BK284)),CHAR(10)&amp;"DIVERGÊNCIA DE DATAS","")&amp;IF(INDEX('Controle de reservas'!$P$14:$P$2013,BK284)&lt;&gt;"OK"," !",""))))</f>
      </c>
      <c r="X284" s="15">
        <f ca="1">IF(OR($AQ284=0,X$9="",X$9&lt;$AS284,AND($AT284&lt;&gt;"",X$9&gt;$AT284)),"",IF(BL284=0,"—",IF(INDEX('Controle de reservas'!$P$14:$P$2013,BL284)="DUPLICIDADE NO DIA","CONFLITO"&amp;IF(INDEX('Controle de reservas'!$M$14:$M$2013,BL284)&lt;&gt;"",CHAR(10)&amp;INDEX('Controle de reservas'!$M$14:$M$2013,BL284),"")&amp;IF(INDEX('Controle de reservas'!$N$14:$N$2013,BL284)&lt;&gt;"",CHAR(10)&amp;"Subst.: "&amp;INDEX('Controle de reservas'!$N$14:$N$2013,BL284),"")&amp;IF(AND(ISNUMBER(INDEX('Controle de reservas'!$I$14:$I$2013,BL284)),INDEX('Controle de reservas'!$I$14:$I$2013,BL284)&gt;0,INDEX('Controle de reservas'!$K$14:$K$2013,BL284)&gt;INDEX('Controle de reservas'!$I$14:$I$2013,BL284)),CHAR(10)&amp;"DIVERGÊNCIA DE DATAS",""),IF(INDEX('Controle de reservas'!$L$14:$L$2013,BL284)="Em cobertura","COV",IF(INDEX('Controle de reservas'!$L$14:$L$2013,BL284)="Disponível","DISP",IF(INDEX('Controle de reservas'!$L$14:$L$2013,BL284)="Não utilizado","NU",IF(INDEX('Controle de reservas'!$L$14:$L$2013,BL284)="Folga","F",IF(INDEX('Controle de reservas'!$L$14:$L$2013,BL284)="Ocorrência","O",IF(INDEX('Controle de reservas'!$L$14:$L$2013,BL284)="Programado","PROG",IF(INDEX('Controle de reservas'!$L$14:$L$2013,BL284)="Disponível no posto","DP","SEM SITUAÇÃO")))))))&amp;IF(INDEX('Controle de reservas'!$M$14:$M$2013,BL284)&lt;&gt;"",CHAR(10)&amp;INDEX('Controle de reservas'!$M$14:$M$2013,BL284),IF(OR(INDEX('Controle de reservas'!$L$14:$L$2013,BL284)="Em cobertura",INDEX('Controle de reservas'!$L$14:$L$2013,BL284)="Programado"),CHAR(10)&amp;"SEM LOCAL",""))&amp;IF(INDEX('Controle de reservas'!$N$14:$N$2013,BL284)&lt;&gt;"",CHAR(10)&amp;"Subst.: "&amp;INDEX('Controle de reservas'!$N$14:$N$2013,BL284),"")&amp;IF(AND(ISNUMBER(INDEX('Controle de reservas'!$I$14:$I$2013,BL284)),INDEX('Controle de reservas'!$I$14:$I$2013,BL284)&gt;0,INDEX('Controle de reservas'!$K$14:$K$2013,BL284)&gt;INDEX('Controle de reservas'!$I$14:$I$2013,BL284)),CHAR(10)&amp;"DIVERGÊNCIA DE DATAS","")&amp;IF(INDEX('Controle de reservas'!$P$14:$P$2013,BL284)&lt;&gt;"OK"," !",""))))</f>
      </c>
      <c r="Y284" s="15">
        <f ca="1">IF(OR($AQ284=0,Y$9="",Y$9&lt;$AS284,AND($AT284&lt;&gt;"",Y$9&gt;$AT284)),"",IF(BM284=0,"—",IF(INDEX('Controle de reservas'!$P$14:$P$2013,BM284)="DUPLICIDADE NO DIA","CONFLITO"&amp;IF(INDEX('Controle de reservas'!$M$14:$M$2013,BM284)&lt;&gt;"",CHAR(10)&amp;INDEX('Controle de reservas'!$M$14:$M$2013,BM284),"")&amp;IF(INDEX('Controle de reservas'!$N$14:$N$2013,BM284)&lt;&gt;"",CHAR(10)&amp;"Subst.: "&amp;INDEX('Controle de reservas'!$N$14:$N$2013,BM284),"")&amp;IF(AND(ISNUMBER(INDEX('Controle de reservas'!$I$14:$I$2013,BM284)),INDEX('Controle de reservas'!$I$14:$I$2013,BM284)&gt;0,INDEX('Controle de reservas'!$K$14:$K$2013,BM284)&gt;INDEX('Controle de reservas'!$I$14:$I$2013,BM284)),CHAR(10)&amp;"DIVERGÊNCIA DE DATAS",""),IF(INDEX('Controle de reservas'!$L$14:$L$2013,BM284)="Em cobertura","COV",IF(INDEX('Controle de reservas'!$L$14:$L$2013,BM284)="Disponível","DISP",IF(INDEX('Controle de reservas'!$L$14:$L$2013,BM284)="Não utilizado","NU",IF(INDEX('Controle de reservas'!$L$14:$L$2013,BM284)="Folga","F",IF(INDEX('Controle de reservas'!$L$14:$L$2013,BM284)="Ocorrência","O",IF(INDEX('Controle de reservas'!$L$14:$L$2013,BM284)="Programado","PROG",IF(INDEX('Controle de reservas'!$L$14:$L$2013,BM284)="Disponível no posto","DP","SEM SITUAÇÃO")))))))&amp;IF(INDEX('Controle de reservas'!$M$14:$M$2013,BM284)&lt;&gt;"",CHAR(10)&amp;INDEX('Controle de reservas'!$M$14:$M$2013,BM284),IF(OR(INDEX('Controle de reservas'!$L$14:$L$2013,BM284)="Em cobertura",INDEX('Controle de reservas'!$L$14:$L$2013,BM284)="Programado"),CHAR(10)&amp;"SEM LOCAL",""))&amp;IF(INDEX('Controle de reservas'!$N$14:$N$2013,BM284)&lt;&gt;"",CHAR(10)&amp;"Subst.: "&amp;INDEX('Controle de reservas'!$N$14:$N$2013,BM284),"")&amp;IF(AND(ISNUMBER(INDEX('Controle de reservas'!$I$14:$I$2013,BM284)),INDEX('Controle de reservas'!$I$14:$I$2013,BM284)&gt;0,INDEX('Controle de reservas'!$K$14:$K$2013,BM284)&gt;INDEX('Controle de reservas'!$I$14:$I$2013,BM284)),CHAR(10)&amp;"DIVERGÊNCIA DE DATAS","")&amp;IF(INDEX('Controle de reservas'!$P$14:$P$2013,BM284)&lt;&gt;"OK"," !",""))))</f>
      </c>
      <c r="Z284" s="15">
        <f ca="1">IF(OR($AQ284=0,Z$9="",Z$9&lt;$AS284,AND($AT284&lt;&gt;"",Z$9&gt;$AT284)),"",IF(BN284=0,"—",IF(INDEX('Controle de reservas'!$P$14:$P$2013,BN284)="DUPLICIDADE NO DIA","CONFLITO"&amp;IF(INDEX('Controle de reservas'!$M$14:$M$2013,BN284)&lt;&gt;"",CHAR(10)&amp;INDEX('Controle de reservas'!$M$14:$M$2013,BN284),"")&amp;IF(INDEX('Controle de reservas'!$N$14:$N$2013,BN284)&lt;&gt;"",CHAR(10)&amp;"Subst.: "&amp;INDEX('Controle de reservas'!$N$14:$N$2013,BN284),"")&amp;IF(AND(ISNUMBER(INDEX('Controle de reservas'!$I$14:$I$2013,BN284)),INDEX('Controle de reservas'!$I$14:$I$2013,BN284)&gt;0,INDEX('Controle de reservas'!$K$14:$K$2013,BN284)&gt;INDEX('Controle de reservas'!$I$14:$I$2013,BN284)),CHAR(10)&amp;"DIVERGÊNCIA DE DATAS",""),IF(INDEX('Controle de reservas'!$L$14:$L$2013,BN284)="Em cobertura","COV",IF(INDEX('Controle de reservas'!$L$14:$L$2013,BN284)="Disponível","DISP",IF(INDEX('Controle de reservas'!$L$14:$L$2013,BN284)="Não utilizado","NU",IF(INDEX('Controle de reservas'!$L$14:$L$2013,BN284)="Folga","F",IF(INDEX('Controle de reservas'!$L$14:$L$2013,BN284)="Ocorrência","O",IF(INDEX('Controle de reservas'!$L$14:$L$2013,BN284)="Programado","PROG",IF(INDEX('Controle de reservas'!$L$14:$L$2013,BN284)="Disponível no posto","DP","SEM SITUAÇÃO")))))))&amp;IF(INDEX('Controle de reservas'!$M$14:$M$2013,BN284)&lt;&gt;"",CHAR(10)&amp;INDEX('Controle de reservas'!$M$14:$M$2013,BN284),IF(OR(INDEX('Controle de reservas'!$L$14:$L$2013,BN284)="Em cobertura",INDEX('Controle de reservas'!$L$14:$L$2013,BN284)="Programado"),CHAR(10)&amp;"SEM LOCAL",""))&amp;IF(INDEX('Controle de reservas'!$N$14:$N$2013,BN284)&lt;&gt;"",CHAR(10)&amp;"Subst.: "&amp;INDEX('Controle de reservas'!$N$14:$N$2013,BN284),"")&amp;IF(AND(ISNUMBER(INDEX('Controle de reservas'!$I$14:$I$2013,BN284)),INDEX('Controle de reservas'!$I$14:$I$2013,BN284)&gt;0,INDEX('Controle de reservas'!$K$14:$K$2013,BN284)&gt;INDEX('Controle de reservas'!$I$14:$I$2013,BN284)),CHAR(10)&amp;"DIVERGÊNCIA DE DATAS","")&amp;IF(INDEX('Controle de reservas'!$P$14:$P$2013,BN284)&lt;&gt;"OK"," !",""))))</f>
      </c>
      <c r="AA284" s="15">
        <f ca="1">IF(OR($AQ284=0,AA$9="",AA$9&lt;$AS284,AND($AT284&lt;&gt;"",AA$9&gt;$AT284)),"",IF(BO284=0,"—",IF(INDEX('Controle de reservas'!$P$14:$P$2013,BO284)="DUPLICIDADE NO DIA","CONFLITO"&amp;IF(INDEX('Controle de reservas'!$M$14:$M$2013,BO284)&lt;&gt;"",CHAR(10)&amp;INDEX('Controle de reservas'!$M$14:$M$2013,BO284),"")&amp;IF(INDEX('Controle de reservas'!$N$14:$N$2013,BO284)&lt;&gt;"",CHAR(10)&amp;"Subst.: "&amp;INDEX('Controle de reservas'!$N$14:$N$2013,BO284),"")&amp;IF(AND(ISNUMBER(INDEX('Controle de reservas'!$I$14:$I$2013,BO284)),INDEX('Controle de reservas'!$I$14:$I$2013,BO284)&gt;0,INDEX('Controle de reservas'!$K$14:$K$2013,BO284)&gt;INDEX('Controle de reservas'!$I$14:$I$2013,BO284)),CHAR(10)&amp;"DIVERGÊNCIA DE DATAS",""),IF(INDEX('Controle de reservas'!$L$14:$L$2013,BO284)="Em cobertura","COV",IF(INDEX('Controle de reservas'!$L$14:$L$2013,BO284)="Disponível","DISP",IF(INDEX('Controle de reservas'!$L$14:$L$2013,BO284)="Não utilizado","NU",IF(INDEX('Controle de reservas'!$L$14:$L$2013,BO284)="Folga","F",IF(INDEX('Controle de reservas'!$L$14:$L$2013,BO284)="Ocorrência","O",IF(INDEX('Controle de reservas'!$L$14:$L$2013,BO284)="Programado","PROG",IF(INDEX('Controle de reservas'!$L$14:$L$2013,BO284)="Disponível no posto","DP","SEM SITUAÇÃO")))))))&amp;IF(INDEX('Controle de reservas'!$M$14:$M$2013,BO284)&lt;&gt;"",CHAR(10)&amp;INDEX('Controle de reservas'!$M$14:$M$2013,BO284),IF(OR(INDEX('Controle de reservas'!$L$14:$L$2013,BO284)="Em cobertura",INDEX('Controle de reservas'!$L$14:$L$2013,BO284)="Programado"),CHAR(10)&amp;"SEM LOCAL",""))&amp;IF(INDEX('Controle de reservas'!$N$14:$N$2013,BO284)&lt;&gt;"",CHAR(10)&amp;"Subst.: "&amp;INDEX('Controle de reservas'!$N$14:$N$2013,BO284),"")&amp;IF(AND(ISNUMBER(INDEX('Controle de reservas'!$I$14:$I$2013,BO284)),INDEX('Controle de reservas'!$I$14:$I$2013,BO284)&gt;0,INDEX('Controle de reservas'!$K$14:$K$2013,BO284)&gt;INDEX('Controle de reservas'!$I$14:$I$2013,BO284)),CHAR(10)&amp;"DIVERGÊNCIA DE DATAS","")&amp;IF(INDEX('Controle de reservas'!$P$14:$P$2013,BO284)&lt;&gt;"OK"," !",""))))</f>
      </c>
      <c r="AB284" s="15">
        <f ca="1">IF(OR($AQ284=0,AB$9="",AB$9&lt;$AS284,AND($AT284&lt;&gt;"",AB$9&gt;$AT284)),"",IF(BP284=0,"—",IF(INDEX('Controle de reservas'!$P$14:$P$2013,BP284)="DUPLICIDADE NO DIA","CONFLITO"&amp;IF(INDEX('Controle de reservas'!$M$14:$M$2013,BP284)&lt;&gt;"",CHAR(10)&amp;INDEX('Controle de reservas'!$M$14:$M$2013,BP284),"")&amp;IF(INDEX('Controle de reservas'!$N$14:$N$2013,BP284)&lt;&gt;"",CHAR(10)&amp;"Subst.: "&amp;INDEX('Controle de reservas'!$N$14:$N$2013,BP284),"")&amp;IF(AND(ISNUMBER(INDEX('Controle de reservas'!$I$14:$I$2013,BP284)),INDEX('Controle de reservas'!$I$14:$I$2013,BP284)&gt;0,INDEX('Controle de reservas'!$K$14:$K$2013,BP284)&gt;INDEX('Controle de reservas'!$I$14:$I$2013,BP284)),CHAR(10)&amp;"DIVERGÊNCIA DE DATAS",""),IF(INDEX('Controle de reservas'!$L$14:$L$2013,BP284)="Em cobertura","COV",IF(INDEX('Controle de reservas'!$L$14:$L$2013,BP284)="Disponível","DISP",IF(INDEX('Controle de reservas'!$L$14:$L$2013,BP284)="Não utilizado","NU",IF(INDEX('Controle de reservas'!$L$14:$L$2013,BP284)="Folga","F",IF(INDEX('Controle de reservas'!$L$14:$L$2013,BP284)="Ocorrência","O",IF(INDEX('Controle de reservas'!$L$14:$L$2013,BP284)="Programado","PROG",IF(INDEX('Controle de reservas'!$L$14:$L$2013,BP284)="Disponível no posto","DP","SEM SITUAÇÃO")))))))&amp;IF(INDEX('Controle de reservas'!$M$14:$M$2013,BP284)&lt;&gt;"",CHAR(10)&amp;INDEX('Controle de reservas'!$M$14:$M$2013,BP284),IF(OR(INDEX('Controle de reservas'!$L$14:$L$2013,BP284)="Em cobertura",INDEX('Controle de reservas'!$L$14:$L$2013,BP284)="Programado"),CHAR(10)&amp;"SEM LOCAL",""))&amp;IF(INDEX('Controle de reservas'!$N$14:$N$2013,BP284)&lt;&gt;"",CHAR(10)&amp;"Subst.: "&amp;INDEX('Controle de reservas'!$N$14:$N$2013,BP284),"")&amp;IF(AND(ISNUMBER(INDEX('Controle de reservas'!$I$14:$I$2013,BP284)),INDEX('Controle de reservas'!$I$14:$I$2013,BP284)&gt;0,INDEX('Controle de reservas'!$K$14:$K$2013,BP284)&gt;INDEX('Controle de reservas'!$I$14:$I$2013,BP284)),CHAR(10)&amp;"DIVERGÊNCIA DE DATAS","")&amp;IF(INDEX('Controle de reservas'!$P$14:$P$2013,BP284)&lt;&gt;"OK"," !",""))))</f>
      </c>
      <c r="AC284" s="15">
        <f ca="1">IF(OR($AQ284=0,AC$9="",AC$9&lt;$AS284,AND($AT284&lt;&gt;"",AC$9&gt;$AT284)),"",IF(BQ284=0,"—",IF(INDEX('Controle de reservas'!$P$14:$P$2013,BQ284)="DUPLICIDADE NO DIA","CONFLITO"&amp;IF(INDEX('Controle de reservas'!$M$14:$M$2013,BQ284)&lt;&gt;"",CHAR(10)&amp;INDEX('Controle de reservas'!$M$14:$M$2013,BQ284),"")&amp;IF(INDEX('Controle de reservas'!$N$14:$N$2013,BQ284)&lt;&gt;"",CHAR(10)&amp;"Subst.: "&amp;INDEX('Controle de reservas'!$N$14:$N$2013,BQ284),"")&amp;IF(AND(ISNUMBER(INDEX('Controle de reservas'!$I$14:$I$2013,BQ284)),INDEX('Controle de reservas'!$I$14:$I$2013,BQ284)&gt;0,INDEX('Controle de reservas'!$K$14:$K$2013,BQ284)&gt;INDEX('Controle de reservas'!$I$14:$I$2013,BQ284)),CHAR(10)&amp;"DIVERGÊNCIA DE DATAS",""),IF(INDEX('Controle de reservas'!$L$14:$L$2013,BQ284)="Em cobertura","COV",IF(INDEX('Controle de reservas'!$L$14:$L$2013,BQ284)="Disponível","DISP",IF(INDEX('Controle de reservas'!$L$14:$L$2013,BQ284)="Não utilizado","NU",IF(INDEX('Controle de reservas'!$L$14:$L$2013,BQ284)="Folga","F",IF(INDEX('Controle de reservas'!$L$14:$L$2013,BQ284)="Ocorrência","O",IF(INDEX('Controle de reservas'!$L$14:$L$2013,BQ284)="Programado","PROG",IF(INDEX('Controle de reservas'!$L$14:$L$2013,BQ284)="Disponível no posto","DP","SEM SITUAÇÃO")))))))&amp;IF(INDEX('Controle de reservas'!$M$14:$M$2013,BQ284)&lt;&gt;"",CHAR(10)&amp;INDEX('Controle de reservas'!$M$14:$M$2013,BQ284),IF(OR(INDEX('Controle de reservas'!$L$14:$L$2013,BQ284)="Em cobertura",INDEX('Controle de reservas'!$L$14:$L$2013,BQ284)="Programado"),CHAR(10)&amp;"SEM LOCAL",""))&amp;IF(INDEX('Controle de reservas'!$N$14:$N$2013,BQ284)&lt;&gt;"",CHAR(10)&amp;"Subst.: "&amp;INDEX('Controle de reservas'!$N$14:$N$2013,BQ284),"")&amp;IF(AND(ISNUMBER(INDEX('Controle de reservas'!$I$14:$I$2013,BQ284)),INDEX('Controle de reservas'!$I$14:$I$2013,BQ284)&gt;0,INDEX('Controle de reservas'!$K$14:$K$2013,BQ284)&gt;INDEX('Controle de reservas'!$I$14:$I$2013,BQ284)),CHAR(10)&amp;"DIVERGÊNCIA DE DATAS","")&amp;IF(INDEX('Controle de reservas'!$P$14:$P$2013,BQ284)&lt;&gt;"OK"," !",""))))</f>
      </c>
      <c r="AD284" s="15">
        <f ca="1">IF(OR($AQ284=0,AD$9="",AD$9&lt;$AS284,AND($AT284&lt;&gt;"",AD$9&gt;$AT284)),"",IF(BR284=0,"—",IF(INDEX('Controle de reservas'!$P$14:$P$2013,BR284)="DUPLICIDADE NO DIA","CONFLITO"&amp;IF(INDEX('Controle de reservas'!$M$14:$M$2013,BR284)&lt;&gt;"",CHAR(10)&amp;INDEX('Controle de reservas'!$M$14:$M$2013,BR284),"")&amp;IF(INDEX('Controle de reservas'!$N$14:$N$2013,BR284)&lt;&gt;"",CHAR(10)&amp;"Subst.: "&amp;INDEX('Controle de reservas'!$N$14:$N$2013,BR284),"")&amp;IF(AND(ISNUMBER(INDEX('Controle de reservas'!$I$14:$I$2013,BR284)),INDEX('Controle de reservas'!$I$14:$I$2013,BR284)&gt;0,INDEX('Controle de reservas'!$K$14:$K$2013,BR284)&gt;INDEX('Controle de reservas'!$I$14:$I$2013,BR284)),CHAR(10)&amp;"DIVERGÊNCIA DE DATAS",""),IF(INDEX('Controle de reservas'!$L$14:$L$2013,BR284)="Em cobertura","COV",IF(INDEX('Controle de reservas'!$L$14:$L$2013,BR284)="Disponível","DISP",IF(INDEX('Controle de reservas'!$L$14:$L$2013,BR284)="Não utilizado","NU",IF(INDEX('Controle de reservas'!$L$14:$L$2013,BR284)="Folga","F",IF(INDEX('Controle de reservas'!$L$14:$L$2013,BR284)="Ocorrência","O",IF(INDEX('Controle de reservas'!$L$14:$L$2013,BR284)="Programado","PROG",IF(INDEX('Controle de reservas'!$L$14:$L$2013,BR284)="Disponível no posto","DP","SEM SITUAÇÃO")))))))&amp;IF(INDEX('Controle de reservas'!$M$14:$M$2013,BR284)&lt;&gt;"",CHAR(10)&amp;INDEX('Controle de reservas'!$M$14:$M$2013,BR284),IF(OR(INDEX('Controle de reservas'!$L$14:$L$2013,BR284)="Em cobertura",INDEX('Controle de reservas'!$L$14:$L$2013,BR284)="Programado"),CHAR(10)&amp;"SEM LOCAL",""))&amp;IF(INDEX('Controle de reservas'!$N$14:$N$2013,BR284)&lt;&gt;"",CHAR(10)&amp;"Subst.: "&amp;INDEX('Controle de reservas'!$N$14:$N$2013,BR284),"")&amp;IF(AND(ISNUMBER(INDEX('Controle de reservas'!$I$14:$I$2013,BR284)),INDEX('Controle de reservas'!$I$14:$I$2013,BR284)&gt;0,INDEX('Controle de reservas'!$K$14:$K$2013,BR284)&gt;INDEX('Controle de reservas'!$I$14:$I$2013,BR284)),CHAR(10)&amp;"DIVERGÊNCIA DE DATAS","")&amp;IF(INDEX('Controle de reservas'!$P$14:$P$2013,BR284)&lt;&gt;"OK"," !",""))))</f>
      </c>
      <c r="AE284" s="15">
        <f ca="1">IF(OR($AQ284=0,AE$9="",AE$9&lt;$AS284,AND($AT284&lt;&gt;"",AE$9&gt;$AT284)),"",IF(BS284=0,"—",IF(INDEX('Controle de reservas'!$P$14:$P$2013,BS284)="DUPLICIDADE NO DIA","CONFLITO"&amp;IF(INDEX('Controle de reservas'!$M$14:$M$2013,BS284)&lt;&gt;"",CHAR(10)&amp;INDEX('Controle de reservas'!$M$14:$M$2013,BS284),"")&amp;IF(INDEX('Controle de reservas'!$N$14:$N$2013,BS284)&lt;&gt;"",CHAR(10)&amp;"Subst.: "&amp;INDEX('Controle de reservas'!$N$14:$N$2013,BS284),"")&amp;IF(AND(ISNUMBER(INDEX('Controle de reservas'!$I$14:$I$2013,BS284)),INDEX('Controle de reservas'!$I$14:$I$2013,BS284)&gt;0,INDEX('Controle de reservas'!$K$14:$K$2013,BS284)&gt;INDEX('Controle de reservas'!$I$14:$I$2013,BS284)),CHAR(10)&amp;"DIVERGÊNCIA DE DATAS",""),IF(INDEX('Controle de reservas'!$L$14:$L$2013,BS284)="Em cobertura","COV",IF(INDEX('Controle de reservas'!$L$14:$L$2013,BS284)="Disponível","DISP",IF(INDEX('Controle de reservas'!$L$14:$L$2013,BS284)="Não utilizado","NU",IF(INDEX('Controle de reservas'!$L$14:$L$2013,BS284)="Folga","F",IF(INDEX('Controle de reservas'!$L$14:$L$2013,BS284)="Ocorrência","O",IF(INDEX('Controle de reservas'!$L$14:$L$2013,BS284)="Programado","PROG",IF(INDEX('Controle de reservas'!$L$14:$L$2013,BS284)="Disponível no posto","DP","SEM SITUAÇÃO")))))))&amp;IF(INDEX('Controle de reservas'!$M$14:$M$2013,BS284)&lt;&gt;"",CHAR(10)&amp;INDEX('Controle de reservas'!$M$14:$M$2013,BS284),IF(OR(INDEX('Controle de reservas'!$L$14:$L$2013,BS284)="Em cobertura",INDEX('Controle de reservas'!$L$14:$L$2013,BS284)="Programado"),CHAR(10)&amp;"SEM LOCAL",""))&amp;IF(INDEX('Controle de reservas'!$N$14:$N$2013,BS284)&lt;&gt;"",CHAR(10)&amp;"Subst.: "&amp;INDEX('Controle de reservas'!$N$14:$N$2013,BS284),"")&amp;IF(AND(ISNUMBER(INDEX('Controle de reservas'!$I$14:$I$2013,BS284)),INDEX('Controle de reservas'!$I$14:$I$2013,BS284)&gt;0,INDEX('Controle de reservas'!$K$14:$K$2013,BS284)&gt;INDEX('Controle de reservas'!$I$14:$I$2013,BS284)),CHAR(10)&amp;"DIVERGÊNCIA DE DATAS","")&amp;IF(INDEX('Controle de reservas'!$P$14:$P$2013,BS284)&lt;&gt;"OK"," !",""))))</f>
      </c>
      <c r="AF284" s="15">
        <f ca="1">IF(OR($AQ284=0,AF$9="",AF$9&lt;$AS284,AND($AT284&lt;&gt;"",AF$9&gt;$AT284)),"",IF(BT284=0,"—",IF(INDEX('Controle de reservas'!$P$14:$P$2013,BT284)="DUPLICIDADE NO DIA","CONFLITO"&amp;IF(INDEX('Controle de reservas'!$M$14:$M$2013,BT284)&lt;&gt;"",CHAR(10)&amp;INDEX('Controle de reservas'!$M$14:$M$2013,BT284),"")&amp;IF(INDEX('Controle de reservas'!$N$14:$N$2013,BT284)&lt;&gt;"",CHAR(10)&amp;"Subst.: "&amp;INDEX('Controle de reservas'!$N$14:$N$2013,BT284),"")&amp;IF(AND(ISNUMBER(INDEX('Controle de reservas'!$I$14:$I$2013,BT284)),INDEX('Controle de reservas'!$I$14:$I$2013,BT284)&gt;0,INDEX('Controle de reservas'!$K$14:$K$2013,BT284)&gt;INDEX('Controle de reservas'!$I$14:$I$2013,BT284)),CHAR(10)&amp;"DIVERGÊNCIA DE DATAS",""),IF(INDEX('Controle de reservas'!$L$14:$L$2013,BT284)="Em cobertura","COV",IF(INDEX('Controle de reservas'!$L$14:$L$2013,BT284)="Disponível","DISP",IF(INDEX('Controle de reservas'!$L$14:$L$2013,BT284)="Não utilizado","NU",IF(INDEX('Controle de reservas'!$L$14:$L$2013,BT284)="Folga","F",IF(INDEX('Controle de reservas'!$L$14:$L$2013,BT284)="Ocorrência","O",IF(INDEX('Controle de reservas'!$L$14:$L$2013,BT284)="Programado","PROG",IF(INDEX('Controle de reservas'!$L$14:$L$2013,BT284)="Disponível no posto","DP","SEM SITUAÇÃO")))))))&amp;IF(INDEX('Controle de reservas'!$M$14:$M$2013,BT284)&lt;&gt;"",CHAR(10)&amp;INDEX('Controle de reservas'!$M$14:$M$2013,BT284),IF(OR(INDEX('Controle de reservas'!$L$14:$L$2013,BT284)="Em cobertura",INDEX('Controle de reservas'!$L$14:$L$2013,BT284)="Programado"),CHAR(10)&amp;"SEM LOCAL",""))&amp;IF(INDEX('Controle de reservas'!$N$14:$N$2013,BT284)&lt;&gt;"",CHAR(10)&amp;"Subst.: "&amp;INDEX('Controle de reservas'!$N$14:$N$2013,BT284),"")&amp;IF(AND(ISNUMBER(INDEX('Controle de reservas'!$I$14:$I$2013,BT284)),INDEX('Controle de reservas'!$I$14:$I$2013,BT284)&gt;0,INDEX('Controle de reservas'!$K$14:$K$2013,BT284)&gt;INDEX('Controle de reservas'!$I$14:$I$2013,BT284)),CHAR(10)&amp;"DIVERGÊNCIA DE DATAS","")&amp;IF(INDEX('Controle de reservas'!$P$14:$P$2013,BT284)&lt;&gt;"OK"," !",""))))</f>
      </c>
      <c r="AG284" s="15">
        <f ca="1">IF(OR($AQ284=0,AG$9="",AG$9&lt;$AS284,AND($AT284&lt;&gt;"",AG$9&gt;$AT284)),"",IF(BU284=0,"—",IF(INDEX('Controle de reservas'!$P$14:$P$2013,BU284)="DUPLICIDADE NO DIA","CONFLITO"&amp;IF(INDEX('Controle de reservas'!$M$14:$M$2013,BU284)&lt;&gt;"",CHAR(10)&amp;INDEX('Controle de reservas'!$M$14:$M$2013,BU284),"")&amp;IF(INDEX('Controle de reservas'!$N$14:$N$2013,BU284)&lt;&gt;"",CHAR(10)&amp;"Subst.: "&amp;INDEX('Controle de reservas'!$N$14:$N$2013,BU284),"")&amp;IF(AND(ISNUMBER(INDEX('Controle de reservas'!$I$14:$I$2013,BU284)),INDEX('Controle de reservas'!$I$14:$I$2013,BU284)&gt;0,INDEX('Controle de reservas'!$K$14:$K$2013,BU284)&gt;INDEX('Controle de reservas'!$I$14:$I$2013,BU284)),CHAR(10)&amp;"DIVERGÊNCIA DE DATAS",""),IF(INDEX('Controle de reservas'!$L$14:$L$2013,BU284)="Em cobertura","COV",IF(INDEX('Controle de reservas'!$L$14:$L$2013,BU284)="Disponível","DISP",IF(INDEX('Controle de reservas'!$L$14:$L$2013,BU284)="Não utilizado","NU",IF(INDEX('Controle de reservas'!$L$14:$L$2013,BU284)="Folga","F",IF(INDEX('Controle de reservas'!$L$14:$L$2013,BU284)="Ocorrência","O",IF(INDEX('Controle de reservas'!$L$14:$L$2013,BU284)="Programado","PROG",IF(INDEX('Controle de reservas'!$L$14:$L$2013,BU284)="Disponível no posto","DP","SEM SITUAÇÃO")))))))&amp;IF(INDEX('Controle de reservas'!$M$14:$M$2013,BU284)&lt;&gt;"",CHAR(10)&amp;INDEX('Controle de reservas'!$M$14:$M$2013,BU284),IF(OR(INDEX('Controle de reservas'!$L$14:$L$2013,BU284)="Em cobertura",INDEX('Controle de reservas'!$L$14:$L$2013,BU284)="Programado"),CHAR(10)&amp;"SEM LOCAL",""))&amp;IF(INDEX('Controle de reservas'!$N$14:$N$2013,BU284)&lt;&gt;"",CHAR(10)&amp;"Subst.: "&amp;INDEX('Controle de reservas'!$N$14:$N$2013,BU284),"")&amp;IF(AND(ISNUMBER(INDEX('Controle de reservas'!$I$14:$I$2013,BU284)),INDEX('Controle de reservas'!$I$14:$I$2013,BU284)&gt;0,INDEX('Controle de reservas'!$K$14:$K$2013,BU284)&gt;INDEX('Controle de reservas'!$I$14:$I$2013,BU284)),CHAR(10)&amp;"DIVERGÊNCIA DE DATAS","")&amp;IF(INDEX('Controle de reservas'!$P$14:$P$2013,BU284)&lt;&gt;"OK"," !",""))))</f>
      </c>
      <c r="AH284" s="15">
        <f ca="1">IF(OR($AQ284=0,AH$9="",AH$9&lt;$AS284,AND($AT284&lt;&gt;"",AH$9&gt;$AT284)),"",IF(BV284=0,"—",IF(INDEX('Controle de reservas'!$P$14:$P$2013,BV284)="DUPLICIDADE NO DIA","CONFLITO"&amp;IF(INDEX('Controle de reservas'!$M$14:$M$2013,BV284)&lt;&gt;"",CHAR(10)&amp;INDEX('Controle de reservas'!$M$14:$M$2013,BV284),"")&amp;IF(INDEX('Controle de reservas'!$N$14:$N$2013,BV284)&lt;&gt;"",CHAR(10)&amp;"Subst.: "&amp;INDEX('Controle de reservas'!$N$14:$N$2013,BV284),"")&amp;IF(AND(ISNUMBER(INDEX('Controle de reservas'!$I$14:$I$2013,BV284)),INDEX('Controle de reservas'!$I$14:$I$2013,BV284)&gt;0,INDEX('Controle de reservas'!$K$14:$K$2013,BV284)&gt;INDEX('Controle de reservas'!$I$14:$I$2013,BV284)),CHAR(10)&amp;"DIVERGÊNCIA DE DATAS",""),IF(INDEX('Controle de reservas'!$L$14:$L$2013,BV284)="Em cobertura","COV",IF(INDEX('Controle de reservas'!$L$14:$L$2013,BV284)="Disponível","DISP",IF(INDEX('Controle de reservas'!$L$14:$L$2013,BV284)="Não utilizado","NU",IF(INDEX('Controle de reservas'!$L$14:$L$2013,BV284)="Folga","F",IF(INDEX('Controle de reservas'!$L$14:$L$2013,BV284)="Ocorrência","O",IF(INDEX('Controle de reservas'!$L$14:$L$2013,BV284)="Programado","PROG",IF(INDEX('Controle de reservas'!$L$14:$L$2013,BV284)="Disponível no posto","DP","SEM SITUAÇÃO")))))))&amp;IF(INDEX('Controle de reservas'!$M$14:$M$2013,BV284)&lt;&gt;"",CHAR(10)&amp;INDEX('Controle de reservas'!$M$14:$M$2013,BV284),IF(OR(INDEX('Controle de reservas'!$L$14:$L$2013,BV284)="Em cobertura",INDEX('Controle de reservas'!$L$14:$L$2013,BV284)="Programado"),CHAR(10)&amp;"SEM LOCAL",""))&amp;IF(INDEX('Controle de reservas'!$N$14:$N$2013,BV284)&lt;&gt;"",CHAR(10)&amp;"Subst.: "&amp;INDEX('Controle de reservas'!$N$14:$N$2013,BV284),"")&amp;IF(AND(ISNUMBER(INDEX('Controle de reservas'!$I$14:$I$2013,BV284)),INDEX('Controle de reservas'!$I$14:$I$2013,BV284)&gt;0,INDEX('Controle de reservas'!$K$14:$K$2013,BV284)&gt;INDEX('Controle de reservas'!$I$14:$I$2013,BV284)),CHAR(10)&amp;"DIVERGÊNCIA DE DATAS","")&amp;IF(INDEX('Controle de reservas'!$P$14:$P$2013,BV284)&lt;&gt;"OK"," !",""))))</f>
      </c>
      <c r="AI284" s="15">
        <f ca="1">IF(OR($AQ284=0,AI$9="",AI$9&lt;$AS284,AND($AT284&lt;&gt;"",AI$9&gt;$AT284)),"",IF(BW284=0,"—",IF(INDEX('Controle de reservas'!$P$14:$P$2013,BW284)="DUPLICIDADE NO DIA","CONFLITO"&amp;IF(INDEX('Controle de reservas'!$M$14:$M$2013,BW284)&lt;&gt;"",CHAR(10)&amp;INDEX('Controle de reservas'!$M$14:$M$2013,BW284),"")&amp;IF(INDEX('Controle de reservas'!$N$14:$N$2013,BW284)&lt;&gt;"",CHAR(10)&amp;"Subst.: "&amp;INDEX('Controle de reservas'!$N$14:$N$2013,BW284),"")&amp;IF(AND(ISNUMBER(INDEX('Controle de reservas'!$I$14:$I$2013,BW284)),INDEX('Controle de reservas'!$I$14:$I$2013,BW284)&gt;0,INDEX('Controle de reservas'!$K$14:$K$2013,BW284)&gt;INDEX('Controle de reservas'!$I$14:$I$2013,BW284)),CHAR(10)&amp;"DIVERGÊNCIA DE DATAS",""),IF(INDEX('Controle de reservas'!$L$14:$L$2013,BW284)="Em cobertura","COV",IF(INDEX('Controle de reservas'!$L$14:$L$2013,BW284)="Disponível","DISP",IF(INDEX('Controle de reservas'!$L$14:$L$2013,BW284)="Não utilizado","NU",IF(INDEX('Controle de reservas'!$L$14:$L$2013,BW284)="Folga","F",IF(INDEX('Controle de reservas'!$L$14:$L$2013,BW284)="Ocorrência","O",IF(INDEX('Controle de reservas'!$L$14:$L$2013,BW284)="Programado","PROG",IF(INDEX('Controle de reservas'!$L$14:$L$2013,BW284)="Disponível no posto","DP","SEM SITUAÇÃO")))))))&amp;IF(INDEX('Controle de reservas'!$M$14:$M$2013,BW284)&lt;&gt;"",CHAR(10)&amp;INDEX('Controle de reservas'!$M$14:$M$2013,BW284),IF(OR(INDEX('Controle de reservas'!$L$14:$L$2013,BW284)="Em cobertura",INDEX('Controle de reservas'!$L$14:$L$2013,BW284)="Programado"),CHAR(10)&amp;"SEM LOCAL",""))&amp;IF(INDEX('Controle de reservas'!$N$14:$N$2013,BW284)&lt;&gt;"",CHAR(10)&amp;"Subst.: "&amp;INDEX('Controle de reservas'!$N$14:$N$2013,BW284),"")&amp;IF(AND(ISNUMBER(INDEX('Controle de reservas'!$I$14:$I$2013,BW284)),INDEX('Controle de reservas'!$I$14:$I$2013,BW284)&gt;0,INDEX('Controle de reservas'!$K$14:$K$2013,BW284)&gt;INDEX('Controle de reservas'!$I$14:$I$2013,BW284)),CHAR(10)&amp;"DIVERGÊNCIA DE DATAS","")&amp;IF(INDEX('Controle de reservas'!$P$14:$P$2013,BW284)&lt;&gt;"OK"," !",""))))</f>
      </c>
      <c r="AJ284" s="15">
        <f ca="1">IF(OR($AQ284=0,AJ$9="",AJ$9&lt;$AS284,AND($AT284&lt;&gt;"",AJ$9&gt;$AT284)),"",IF(BX284=0,"—",IF(INDEX('Controle de reservas'!$P$14:$P$2013,BX284)="DUPLICIDADE NO DIA","CONFLITO"&amp;IF(INDEX('Controle de reservas'!$M$14:$M$2013,BX284)&lt;&gt;"",CHAR(10)&amp;INDEX('Controle de reservas'!$M$14:$M$2013,BX284),"")&amp;IF(INDEX('Controle de reservas'!$N$14:$N$2013,BX284)&lt;&gt;"",CHAR(10)&amp;"Subst.: "&amp;INDEX('Controle de reservas'!$N$14:$N$2013,BX284),"")&amp;IF(AND(ISNUMBER(INDEX('Controle de reservas'!$I$14:$I$2013,BX284)),INDEX('Controle de reservas'!$I$14:$I$2013,BX284)&gt;0,INDEX('Controle de reservas'!$K$14:$K$2013,BX284)&gt;INDEX('Controle de reservas'!$I$14:$I$2013,BX284)),CHAR(10)&amp;"DIVERGÊNCIA DE DATAS",""),IF(INDEX('Controle de reservas'!$L$14:$L$2013,BX284)="Em cobertura","COV",IF(INDEX('Controle de reservas'!$L$14:$L$2013,BX284)="Disponível","DISP",IF(INDEX('Controle de reservas'!$L$14:$L$2013,BX284)="Não utilizado","NU",IF(INDEX('Controle de reservas'!$L$14:$L$2013,BX284)="Folga","F",IF(INDEX('Controle de reservas'!$L$14:$L$2013,BX284)="Ocorrência","O",IF(INDEX('Controle de reservas'!$L$14:$L$2013,BX284)="Programado","PROG",IF(INDEX('Controle de reservas'!$L$14:$L$2013,BX284)="Disponível no posto","DP","SEM SITUAÇÃO")))))))&amp;IF(INDEX('Controle de reservas'!$M$14:$M$2013,BX284)&lt;&gt;"",CHAR(10)&amp;INDEX('Controle de reservas'!$M$14:$M$2013,BX284),IF(OR(INDEX('Controle de reservas'!$L$14:$L$2013,BX284)="Em cobertura",INDEX('Controle de reservas'!$L$14:$L$2013,BX284)="Programado"),CHAR(10)&amp;"SEM LOCAL",""))&amp;IF(INDEX('Controle de reservas'!$N$14:$N$2013,BX284)&lt;&gt;"",CHAR(10)&amp;"Subst.: "&amp;INDEX('Controle de reservas'!$N$14:$N$2013,BX284),"")&amp;IF(AND(ISNUMBER(INDEX('Controle de reservas'!$I$14:$I$2013,BX284)),INDEX('Controle de reservas'!$I$14:$I$2013,BX284)&gt;0,INDEX('Controle de reservas'!$K$14:$K$2013,BX284)&gt;INDEX('Controle de reservas'!$I$14:$I$2013,BX284)),CHAR(10)&amp;"DIVERGÊNCIA DE DATAS","")&amp;IF(INDEX('Controle de reservas'!$P$14:$P$2013,BX284)&lt;&gt;"OK"," !",""))))</f>
      </c>
      <c r="AK284" s="15">
        <f ca="1">IF(OR($AQ284=0,AK$9="",AK$9&lt;$AS284,AND($AT284&lt;&gt;"",AK$9&gt;$AT284)),"",IF(BY284=0,"—",IF(INDEX('Controle de reservas'!$P$14:$P$2013,BY284)="DUPLICIDADE NO DIA","CONFLITO"&amp;IF(INDEX('Controle de reservas'!$M$14:$M$2013,BY284)&lt;&gt;"",CHAR(10)&amp;INDEX('Controle de reservas'!$M$14:$M$2013,BY284),"")&amp;IF(INDEX('Controle de reservas'!$N$14:$N$2013,BY284)&lt;&gt;"",CHAR(10)&amp;"Subst.: "&amp;INDEX('Controle de reservas'!$N$14:$N$2013,BY284),"")&amp;IF(AND(ISNUMBER(INDEX('Controle de reservas'!$I$14:$I$2013,BY284)),INDEX('Controle de reservas'!$I$14:$I$2013,BY284)&gt;0,INDEX('Controle de reservas'!$K$14:$K$2013,BY284)&gt;INDEX('Controle de reservas'!$I$14:$I$2013,BY284)),CHAR(10)&amp;"DIVERGÊNCIA DE DATAS",""),IF(INDEX('Controle de reservas'!$L$14:$L$2013,BY284)="Em cobertura","COV",IF(INDEX('Controle de reservas'!$L$14:$L$2013,BY284)="Disponível","DISP",IF(INDEX('Controle de reservas'!$L$14:$L$2013,BY284)="Não utilizado","NU",IF(INDEX('Controle de reservas'!$L$14:$L$2013,BY284)="Folga","F",IF(INDEX('Controle de reservas'!$L$14:$L$2013,BY284)="Ocorrência","O",IF(INDEX('Controle de reservas'!$L$14:$L$2013,BY284)="Programado","PROG",IF(INDEX('Controle de reservas'!$L$14:$L$2013,BY284)="Disponível no posto","DP","SEM SITUAÇÃO")))))))&amp;IF(INDEX('Controle de reservas'!$M$14:$M$2013,BY284)&lt;&gt;"",CHAR(10)&amp;INDEX('Controle de reservas'!$M$14:$M$2013,BY284),IF(OR(INDEX('Controle de reservas'!$L$14:$L$2013,BY284)="Em cobertura",INDEX('Controle de reservas'!$L$14:$L$2013,BY284)="Programado"),CHAR(10)&amp;"SEM LOCAL",""))&amp;IF(INDEX('Controle de reservas'!$N$14:$N$2013,BY284)&lt;&gt;"",CHAR(10)&amp;"Subst.: "&amp;INDEX('Controle de reservas'!$N$14:$N$2013,BY284),"")&amp;IF(AND(ISNUMBER(INDEX('Controle de reservas'!$I$14:$I$2013,BY284)),INDEX('Controle de reservas'!$I$14:$I$2013,BY284)&gt;0,INDEX('Controle de reservas'!$K$14:$K$2013,BY284)&gt;INDEX('Controle de reservas'!$I$14:$I$2013,BY284)),CHAR(10)&amp;"DIVERGÊNCIA DE DATAS","")&amp;IF(INDEX('Controle de reservas'!$P$14:$P$2013,BY284)&lt;&gt;"OK"," !",""))))</f>
      </c>
      <c r="AL284" s="14">
        <f t="shared" ca="1" si="17"/>
      </c>
      <c r="AM284" s="14">
        <f t="shared" ca="1" si="18"/>
      </c>
      <c r="AN284" s="14">
        <f t="shared" ca="1" si="19"/>
      </c>
      <c r="AO284" s="14">
        <f t="shared" ca="1" si="20"/>
      </c>
      <c r="AP284" s="14">
        <f ca="1">IF($AQ284=0,"",INDEX('Controle de reservas'!$O$14:$O$2013,$AQ284))</f>
      </c>
      <c r="AQ284">
        <f ca="1">IFERROR(MATCH(ROW()-9,'Controle de reservas'!$S$14:$S$2013,0),0)</f>
      </c>
      <c r="AR284">
        <f ca="1">IF($AQ284=0,"",INDEX('Controle de reservas'!$Q$14:$Q$2013,$AQ284))</f>
      </c>
      <c r="AS284">
        <f ca="1">IF($AQ284=0,"",INDEX('Controle de reservas'!$H$14:$H$2013,$AQ284))</f>
      </c>
      <c r="AT284">
        <f ca="1">IF($AQ284=0,"",IF(INDEX('Controle de reservas'!$J$14:$J$2013,$AQ284)=0,"",INDEX('Controle de reservas'!$J$14:$J$2013,$AQ284)))</f>
      </c>
      <c r="AU284">
        <f ca="1">IF(OR($AQ284=0,G$9=""),0,IFERROR(MATCH($AR284&amp;"|"&amp;TEXT(G$9,"yyyymmdd"),'Controle de reservas'!$T$14:$T$2013,0),0))</f>
      </c>
      <c r="AV284">
        <f ca="1">IF(OR($AQ284=0,H$9=""),0,IFERROR(MATCH($AR284&amp;"|"&amp;TEXT(H$9,"yyyymmdd"),'Controle de reservas'!$T$14:$T$2013,0),0))</f>
      </c>
      <c r="AW284">
        <f ca="1">IF(OR($AQ284=0,I$9=""),0,IFERROR(MATCH($AR284&amp;"|"&amp;TEXT(I$9,"yyyymmdd"),'Controle de reservas'!$T$14:$T$2013,0),0))</f>
      </c>
      <c r="AX284">
        <f ca="1">IF(OR($AQ284=0,J$9=""),0,IFERROR(MATCH($AR284&amp;"|"&amp;TEXT(J$9,"yyyymmdd"),'Controle de reservas'!$T$14:$T$2013,0),0))</f>
      </c>
      <c r="AY284">
        <f ca="1">IF(OR($AQ284=0,K$9=""),0,IFERROR(MATCH($AR284&amp;"|"&amp;TEXT(K$9,"yyyymmdd"),'Controle de reservas'!$T$14:$T$2013,0),0))</f>
      </c>
      <c r="AZ284">
        <f ca="1">IF(OR($AQ284=0,L$9=""),0,IFERROR(MATCH($AR284&amp;"|"&amp;TEXT(L$9,"yyyymmdd"),'Controle de reservas'!$T$14:$T$2013,0),0))</f>
      </c>
      <c r="BA284">
        <f ca="1">IF(OR($AQ284=0,M$9=""),0,IFERROR(MATCH($AR284&amp;"|"&amp;TEXT(M$9,"yyyymmdd"),'Controle de reservas'!$T$14:$T$2013,0),0))</f>
      </c>
      <c r="BB284">
        <f ca="1">IF(OR($AQ284=0,N$9=""),0,IFERROR(MATCH($AR284&amp;"|"&amp;TEXT(N$9,"yyyymmdd"),'Controle de reservas'!$T$14:$T$2013,0),0))</f>
      </c>
      <c r="BC284">
        <f ca="1">IF(OR($AQ284=0,O$9=""),0,IFERROR(MATCH($AR284&amp;"|"&amp;TEXT(O$9,"yyyymmdd"),'Controle de reservas'!$T$14:$T$2013,0),0))</f>
      </c>
      <c r="BD284">
        <f ca="1">IF(OR($AQ284=0,P$9=""),0,IFERROR(MATCH($AR284&amp;"|"&amp;TEXT(P$9,"yyyymmdd"),'Controle de reservas'!$T$14:$T$2013,0),0))</f>
      </c>
      <c r="BE284">
        <f ca="1">IF(OR($AQ284=0,Q$9=""),0,IFERROR(MATCH($AR284&amp;"|"&amp;TEXT(Q$9,"yyyymmdd"),'Controle de reservas'!$T$14:$T$2013,0),0))</f>
      </c>
      <c r="BF284">
        <f ca="1">IF(OR($AQ284=0,R$9=""),0,IFERROR(MATCH($AR284&amp;"|"&amp;TEXT(R$9,"yyyymmdd"),'Controle de reservas'!$T$14:$T$2013,0),0))</f>
      </c>
      <c r="BG284">
        <f ca="1">IF(OR($AQ284=0,S$9=""),0,IFERROR(MATCH($AR284&amp;"|"&amp;TEXT(S$9,"yyyymmdd"),'Controle de reservas'!$T$14:$T$2013,0),0))</f>
      </c>
      <c r="BH284">
        <f ca="1">IF(OR($AQ284=0,T$9=""),0,IFERROR(MATCH($AR284&amp;"|"&amp;TEXT(T$9,"yyyymmdd"),'Controle de reservas'!$T$14:$T$2013,0),0))</f>
      </c>
      <c r="BI284">
        <f ca="1">IF(OR($AQ284=0,U$9=""),0,IFERROR(MATCH($AR284&amp;"|"&amp;TEXT(U$9,"yyyymmdd"),'Controle de reservas'!$T$14:$T$2013,0),0))</f>
      </c>
      <c r="BJ284">
        <f ca="1">IF(OR($AQ284=0,V$9=""),0,IFERROR(MATCH($AR284&amp;"|"&amp;TEXT(V$9,"yyyymmdd"),'Controle de reservas'!$T$14:$T$2013,0),0))</f>
      </c>
      <c r="BK284">
        <f ca="1">IF(OR($AQ284=0,W$9=""),0,IFERROR(MATCH($AR284&amp;"|"&amp;TEXT(W$9,"yyyymmdd"),'Controle de reservas'!$T$14:$T$2013,0),0))</f>
      </c>
      <c r="BL284">
        <f ca="1">IF(OR($AQ284=0,X$9=""),0,IFERROR(MATCH($AR284&amp;"|"&amp;TEXT(X$9,"yyyymmdd"),'Controle de reservas'!$T$14:$T$2013,0),0))</f>
      </c>
      <c r="BM284">
        <f ca="1">IF(OR($AQ284=0,Y$9=""),0,IFERROR(MATCH($AR284&amp;"|"&amp;TEXT(Y$9,"yyyymmdd"),'Controle de reservas'!$T$14:$T$2013,0),0))</f>
      </c>
      <c r="BN284">
        <f ca="1">IF(OR($AQ284=0,Z$9=""),0,IFERROR(MATCH($AR284&amp;"|"&amp;TEXT(Z$9,"yyyymmdd"),'Controle de reservas'!$T$14:$T$2013,0),0))</f>
      </c>
      <c r="BO284">
        <f ca="1">IF(OR($AQ284=0,AA$9=""),0,IFERROR(MATCH($AR284&amp;"|"&amp;TEXT(AA$9,"yyyymmdd"),'Controle de reservas'!$T$14:$T$2013,0),0))</f>
      </c>
      <c r="BP284">
        <f ca="1">IF(OR($AQ284=0,AB$9=""),0,IFERROR(MATCH($AR284&amp;"|"&amp;TEXT(AB$9,"yyyymmdd"),'Controle de reservas'!$T$14:$T$2013,0),0))</f>
      </c>
      <c r="BQ284">
        <f ca="1">IF(OR($AQ284=0,AC$9=""),0,IFERROR(MATCH($AR284&amp;"|"&amp;TEXT(AC$9,"yyyymmdd"),'Controle de reservas'!$T$14:$T$2013,0),0))</f>
      </c>
      <c r="BR284">
        <f ca="1">IF(OR($AQ284=0,AD$9=""),0,IFERROR(MATCH($AR284&amp;"|"&amp;TEXT(AD$9,"yyyymmdd"),'Controle de reservas'!$T$14:$T$2013,0),0))</f>
      </c>
      <c r="BS284">
        <f ca="1">IF(OR($AQ284=0,AE$9=""),0,IFERROR(MATCH($AR284&amp;"|"&amp;TEXT(AE$9,"yyyymmdd"),'Controle de reservas'!$T$14:$T$2013,0),0))</f>
      </c>
      <c r="BT284">
        <f ca="1">IF(OR($AQ284=0,AF$9=""),0,IFERROR(MATCH($AR284&amp;"|"&amp;TEXT(AF$9,"yyyymmdd"),'Controle de reservas'!$T$14:$T$2013,0),0))</f>
      </c>
      <c r="BU284">
        <f ca="1">IF(OR($AQ284=0,AG$9=""),0,IFERROR(MATCH($AR284&amp;"|"&amp;TEXT(AG$9,"yyyymmdd"),'Controle de reservas'!$T$14:$T$2013,0),0))</f>
      </c>
      <c r="BV284">
        <f ca="1">IF(OR($AQ284=0,AH$9=""),0,IFERROR(MATCH($AR284&amp;"|"&amp;TEXT(AH$9,"yyyymmdd"),'Controle de reservas'!$T$14:$T$2013,0),0))</f>
      </c>
      <c r="BW284">
        <f ca="1">IF(OR($AQ284=0,AI$9=""),0,IFERROR(MATCH($AR284&amp;"|"&amp;TEXT(AI$9,"yyyymmdd"),'Controle de reservas'!$T$14:$T$2013,0),0))</f>
      </c>
      <c r="BX284">
        <f ca="1">IF(OR($AQ284=0,AJ$9=""),0,IFERROR(MATCH($AR284&amp;"|"&amp;TEXT(AJ$9,"yyyymmdd"),'Controle de reservas'!$T$14:$T$2013,0),0))</f>
      </c>
      <c r="BY284">
        <f ca="1">IF(OR($AQ284=0,AK$9=""),0,IFERROR(MATCH($AR284&amp;"|"&amp;TEXT(AK$9,"yyyymmdd"),'Controle de reservas'!$T$14:$T$2013,0),0))</f>
      </c>
    </row>
    <row r="285" spans="1:77" ht="105" customHeight="1" x14ac:dyDescent="0.25">
      <c r="A285" s="16">
        <f ca="1">IF($AQ285=0,"",INDEX('Controle de reservas'!$A$14:$A$2013,$AQ285))</f>
      </c>
      <c r="B285" s="16">
        <f ca="1">IF($AQ285=0,"",INDEX('Controle de reservas'!$B$14:$B$2013,$AQ285))</f>
      </c>
      <c r="C285" s="16">
        <f ca="1">IF($AQ285=0,"",INDEX('Controle de reservas'!$C$14:$C$2013,$AQ285))</f>
      </c>
      <c r="D285" s="16">
        <f ca="1">IF($AQ285=0,"",INDEX('Controle de reservas'!$D$14:$D$2013,$AQ285))</f>
      </c>
      <c r="E285" s="16">
        <f ca="1">IF($AQ285=0,"",INDEX('Controle de reservas'!$E$14:$E$2013,$AQ285))</f>
      </c>
      <c r="F285" s="16">
        <f ca="1">IF($AQ285=0,"",INDEX('Controle de reservas'!$F$14:$F$2013,$AQ285))</f>
      </c>
      <c r="G285" s="17">
        <f ca="1">IF(OR($AQ285=0,G$9="",G$9&lt;$AS285,AND($AT285&lt;&gt;"",G$9&gt;$AT285)),"",IF(AU285=0,"—",IF(INDEX('Controle de reservas'!$P$14:$P$2013,AU285)="DUPLICIDADE NO DIA","CONFLITO"&amp;IF(INDEX('Controle de reservas'!$M$14:$M$2013,AU285)&lt;&gt;"",CHAR(10)&amp;INDEX('Controle de reservas'!$M$14:$M$2013,AU285),"")&amp;IF(INDEX('Controle de reservas'!$N$14:$N$2013,AU285)&lt;&gt;"",CHAR(10)&amp;"Subst.: "&amp;INDEX('Controle de reservas'!$N$14:$N$2013,AU285),"")&amp;IF(AND(ISNUMBER(INDEX('Controle de reservas'!$I$14:$I$2013,AU285)),INDEX('Controle de reservas'!$I$14:$I$2013,AU285)&gt;0,INDEX('Controle de reservas'!$K$14:$K$2013,AU285)&gt;INDEX('Controle de reservas'!$I$14:$I$2013,AU285)),CHAR(10)&amp;"DIVERGÊNCIA DE DATAS",""),IF(INDEX('Controle de reservas'!$L$14:$L$2013,AU285)="Em cobertura","COV",IF(INDEX('Controle de reservas'!$L$14:$L$2013,AU285)="Disponível","DISP",IF(INDEX('Controle de reservas'!$L$14:$L$2013,AU285)="Não utilizado","NU",IF(INDEX('Controle de reservas'!$L$14:$L$2013,AU285)="Folga","F",IF(INDEX('Controle de reservas'!$L$14:$L$2013,AU285)="Ocorrência","O",IF(INDEX('Controle de reservas'!$L$14:$L$2013,AU285)="Programado","PROG",IF(INDEX('Controle de reservas'!$L$14:$L$2013,AU285)="Disponível no posto","DP","SEM SITUAÇÃO")))))))&amp;IF(INDEX('Controle de reservas'!$M$14:$M$2013,AU285)&lt;&gt;"",CHAR(10)&amp;INDEX('Controle de reservas'!$M$14:$M$2013,AU285),IF(OR(INDEX('Controle de reservas'!$L$14:$L$2013,AU285)="Em cobertura",INDEX('Controle de reservas'!$L$14:$L$2013,AU285)="Programado"),CHAR(10)&amp;"SEM LOCAL",""))&amp;IF(INDEX('Controle de reservas'!$N$14:$N$2013,AU285)&lt;&gt;"",CHAR(10)&amp;"Subst.: "&amp;INDEX('Controle de reservas'!$N$14:$N$2013,AU285),"")&amp;IF(AND(ISNUMBER(INDEX('Controle de reservas'!$I$14:$I$2013,AU285)),INDEX('Controle de reservas'!$I$14:$I$2013,AU285)&gt;0,INDEX('Controle de reservas'!$K$14:$K$2013,AU285)&gt;INDEX('Controle de reservas'!$I$14:$I$2013,AU285)),CHAR(10)&amp;"DIVERGÊNCIA DE DATAS","")&amp;IF(INDEX('Controle de reservas'!$P$14:$P$2013,AU285)&lt;&gt;"OK"," !",""))))</f>
      </c>
      <c r="H285" s="17">
        <f ca="1">IF(OR($AQ285=0,H$9="",H$9&lt;$AS285,AND($AT285&lt;&gt;"",H$9&gt;$AT285)),"",IF(AV285=0,"—",IF(INDEX('Controle de reservas'!$P$14:$P$2013,AV285)="DUPLICIDADE NO DIA","CONFLITO"&amp;IF(INDEX('Controle de reservas'!$M$14:$M$2013,AV285)&lt;&gt;"",CHAR(10)&amp;INDEX('Controle de reservas'!$M$14:$M$2013,AV285),"")&amp;IF(INDEX('Controle de reservas'!$N$14:$N$2013,AV285)&lt;&gt;"",CHAR(10)&amp;"Subst.: "&amp;INDEX('Controle de reservas'!$N$14:$N$2013,AV285),"")&amp;IF(AND(ISNUMBER(INDEX('Controle de reservas'!$I$14:$I$2013,AV285)),INDEX('Controle de reservas'!$I$14:$I$2013,AV285)&gt;0,INDEX('Controle de reservas'!$K$14:$K$2013,AV285)&gt;INDEX('Controle de reservas'!$I$14:$I$2013,AV285)),CHAR(10)&amp;"DIVERGÊNCIA DE DATAS",""),IF(INDEX('Controle de reservas'!$L$14:$L$2013,AV285)="Em cobertura","COV",IF(INDEX('Controle de reservas'!$L$14:$L$2013,AV285)="Disponível","DISP",IF(INDEX('Controle de reservas'!$L$14:$L$2013,AV285)="Não utilizado","NU",IF(INDEX('Controle de reservas'!$L$14:$L$2013,AV285)="Folga","F",IF(INDEX('Controle de reservas'!$L$14:$L$2013,AV285)="Ocorrência","O",IF(INDEX('Controle de reservas'!$L$14:$L$2013,AV285)="Programado","PROG",IF(INDEX('Controle de reservas'!$L$14:$L$2013,AV285)="Disponível no posto","DP","SEM SITUAÇÃO")))))))&amp;IF(INDEX('Controle de reservas'!$M$14:$M$2013,AV285)&lt;&gt;"",CHAR(10)&amp;INDEX('Controle de reservas'!$M$14:$M$2013,AV285),IF(OR(INDEX('Controle de reservas'!$L$14:$L$2013,AV285)="Em cobertura",INDEX('Controle de reservas'!$L$14:$L$2013,AV285)="Programado"),CHAR(10)&amp;"SEM LOCAL",""))&amp;IF(INDEX('Controle de reservas'!$N$14:$N$2013,AV285)&lt;&gt;"",CHAR(10)&amp;"Subst.: "&amp;INDEX('Controle de reservas'!$N$14:$N$2013,AV285),"")&amp;IF(AND(ISNUMBER(INDEX('Controle de reservas'!$I$14:$I$2013,AV285)),INDEX('Controle de reservas'!$I$14:$I$2013,AV285)&gt;0,INDEX('Controle de reservas'!$K$14:$K$2013,AV285)&gt;INDEX('Controle de reservas'!$I$14:$I$2013,AV285)),CHAR(10)&amp;"DIVERGÊNCIA DE DATAS","")&amp;IF(INDEX('Controle de reservas'!$P$14:$P$2013,AV285)&lt;&gt;"OK"," !",""))))</f>
      </c>
      <c r="I285" s="17">
        <f ca="1">IF(OR($AQ285=0,I$9="",I$9&lt;$AS285,AND($AT285&lt;&gt;"",I$9&gt;$AT285)),"",IF(AW285=0,"—",IF(INDEX('Controle de reservas'!$P$14:$P$2013,AW285)="DUPLICIDADE NO DIA","CONFLITO"&amp;IF(INDEX('Controle de reservas'!$M$14:$M$2013,AW285)&lt;&gt;"",CHAR(10)&amp;INDEX('Controle de reservas'!$M$14:$M$2013,AW285),"")&amp;IF(INDEX('Controle de reservas'!$N$14:$N$2013,AW285)&lt;&gt;"",CHAR(10)&amp;"Subst.: "&amp;INDEX('Controle de reservas'!$N$14:$N$2013,AW285),"")&amp;IF(AND(ISNUMBER(INDEX('Controle de reservas'!$I$14:$I$2013,AW285)),INDEX('Controle de reservas'!$I$14:$I$2013,AW285)&gt;0,INDEX('Controle de reservas'!$K$14:$K$2013,AW285)&gt;INDEX('Controle de reservas'!$I$14:$I$2013,AW285)),CHAR(10)&amp;"DIVERGÊNCIA DE DATAS",""),IF(INDEX('Controle de reservas'!$L$14:$L$2013,AW285)="Em cobertura","COV",IF(INDEX('Controle de reservas'!$L$14:$L$2013,AW285)="Disponível","DISP",IF(INDEX('Controle de reservas'!$L$14:$L$2013,AW285)="Não utilizado","NU",IF(INDEX('Controle de reservas'!$L$14:$L$2013,AW285)="Folga","F",IF(INDEX('Controle de reservas'!$L$14:$L$2013,AW285)="Ocorrência","O",IF(INDEX('Controle de reservas'!$L$14:$L$2013,AW285)="Programado","PROG",IF(INDEX('Controle de reservas'!$L$14:$L$2013,AW285)="Disponível no posto","DP","SEM SITUAÇÃO")))))))&amp;IF(INDEX('Controle de reservas'!$M$14:$M$2013,AW285)&lt;&gt;"",CHAR(10)&amp;INDEX('Controle de reservas'!$M$14:$M$2013,AW285),IF(OR(INDEX('Controle de reservas'!$L$14:$L$2013,AW285)="Em cobertura",INDEX('Controle de reservas'!$L$14:$L$2013,AW285)="Programado"),CHAR(10)&amp;"SEM LOCAL",""))&amp;IF(INDEX('Controle de reservas'!$N$14:$N$2013,AW285)&lt;&gt;"",CHAR(10)&amp;"Subst.: "&amp;INDEX('Controle de reservas'!$N$14:$N$2013,AW285),"")&amp;IF(AND(ISNUMBER(INDEX('Controle de reservas'!$I$14:$I$2013,AW285)),INDEX('Controle de reservas'!$I$14:$I$2013,AW285)&gt;0,INDEX('Controle de reservas'!$K$14:$K$2013,AW285)&gt;INDEX('Controle de reservas'!$I$14:$I$2013,AW285)),CHAR(10)&amp;"DIVERGÊNCIA DE DATAS","")&amp;IF(INDEX('Controle de reservas'!$P$14:$P$2013,AW285)&lt;&gt;"OK"," !",""))))</f>
      </c>
      <c r="J285" s="17">
        <f ca="1">IF(OR($AQ285=0,J$9="",J$9&lt;$AS285,AND($AT285&lt;&gt;"",J$9&gt;$AT285)),"",IF(AX285=0,"—",IF(INDEX('Controle de reservas'!$P$14:$P$2013,AX285)="DUPLICIDADE NO DIA","CONFLITO"&amp;IF(INDEX('Controle de reservas'!$M$14:$M$2013,AX285)&lt;&gt;"",CHAR(10)&amp;INDEX('Controle de reservas'!$M$14:$M$2013,AX285),"")&amp;IF(INDEX('Controle de reservas'!$N$14:$N$2013,AX285)&lt;&gt;"",CHAR(10)&amp;"Subst.: "&amp;INDEX('Controle de reservas'!$N$14:$N$2013,AX285),"")&amp;IF(AND(ISNUMBER(INDEX('Controle de reservas'!$I$14:$I$2013,AX285)),INDEX('Controle de reservas'!$I$14:$I$2013,AX285)&gt;0,INDEX('Controle de reservas'!$K$14:$K$2013,AX285)&gt;INDEX('Controle de reservas'!$I$14:$I$2013,AX285)),CHAR(10)&amp;"DIVERGÊNCIA DE DATAS",""),IF(INDEX('Controle de reservas'!$L$14:$L$2013,AX285)="Em cobertura","COV",IF(INDEX('Controle de reservas'!$L$14:$L$2013,AX285)="Disponível","DISP",IF(INDEX('Controle de reservas'!$L$14:$L$2013,AX285)="Não utilizado","NU",IF(INDEX('Controle de reservas'!$L$14:$L$2013,AX285)="Folga","F",IF(INDEX('Controle de reservas'!$L$14:$L$2013,AX285)="Ocorrência","O",IF(INDEX('Controle de reservas'!$L$14:$L$2013,AX285)="Programado","PROG",IF(INDEX('Controle de reservas'!$L$14:$L$2013,AX285)="Disponível no posto","DP","SEM SITUAÇÃO")))))))&amp;IF(INDEX('Controle de reservas'!$M$14:$M$2013,AX285)&lt;&gt;"",CHAR(10)&amp;INDEX('Controle de reservas'!$M$14:$M$2013,AX285),IF(OR(INDEX('Controle de reservas'!$L$14:$L$2013,AX285)="Em cobertura",INDEX('Controle de reservas'!$L$14:$L$2013,AX285)="Programado"),CHAR(10)&amp;"SEM LOCAL",""))&amp;IF(INDEX('Controle de reservas'!$N$14:$N$2013,AX285)&lt;&gt;"",CHAR(10)&amp;"Subst.: "&amp;INDEX('Controle de reservas'!$N$14:$N$2013,AX285),"")&amp;IF(AND(ISNUMBER(INDEX('Controle de reservas'!$I$14:$I$2013,AX285)),INDEX('Controle de reservas'!$I$14:$I$2013,AX285)&gt;0,INDEX('Controle de reservas'!$K$14:$K$2013,AX285)&gt;INDEX('Controle de reservas'!$I$14:$I$2013,AX285)),CHAR(10)&amp;"DIVERGÊNCIA DE DATAS","")&amp;IF(INDEX('Controle de reservas'!$P$14:$P$2013,AX285)&lt;&gt;"OK"," !",""))))</f>
      </c>
      <c r="K285" s="17">
        <f ca="1">IF(OR($AQ285=0,K$9="",K$9&lt;$AS285,AND($AT285&lt;&gt;"",K$9&gt;$AT285)),"",IF(AY285=0,"—",IF(INDEX('Controle de reservas'!$P$14:$P$2013,AY285)="DUPLICIDADE NO DIA","CONFLITO"&amp;IF(INDEX('Controle de reservas'!$M$14:$M$2013,AY285)&lt;&gt;"",CHAR(10)&amp;INDEX('Controle de reservas'!$M$14:$M$2013,AY285),"")&amp;IF(INDEX('Controle de reservas'!$N$14:$N$2013,AY285)&lt;&gt;"",CHAR(10)&amp;"Subst.: "&amp;INDEX('Controle de reservas'!$N$14:$N$2013,AY285),"")&amp;IF(AND(ISNUMBER(INDEX('Controle de reservas'!$I$14:$I$2013,AY285)),INDEX('Controle de reservas'!$I$14:$I$2013,AY285)&gt;0,INDEX('Controle de reservas'!$K$14:$K$2013,AY285)&gt;INDEX('Controle de reservas'!$I$14:$I$2013,AY285)),CHAR(10)&amp;"DIVERGÊNCIA DE DATAS",""),IF(INDEX('Controle de reservas'!$L$14:$L$2013,AY285)="Em cobertura","COV",IF(INDEX('Controle de reservas'!$L$14:$L$2013,AY285)="Disponível","DISP",IF(INDEX('Controle de reservas'!$L$14:$L$2013,AY285)="Não utilizado","NU",IF(INDEX('Controle de reservas'!$L$14:$L$2013,AY285)="Folga","F",IF(INDEX('Controle de reservas'!$L$14:$L$2013,AY285)="Ocorrência","O",IF(INDEX('Controle de reservas'!$L$14:$L$2013,AY285)="Programado","PROG",IF(INDEX('Controle de reservas'!$L$14:$L$2013,AY285)="Disponível no posto","DP","SEM SITUAÇÃO")))))))&amp;IF(INDEX('Controle de reservas'!$M$14:$M$2013,AY285)&lt;&gt;"",CHAR(10)&amp;INDEX('Controle de reservas'!$M$14:$M$2013,AY285),IF(OR(INDEX('Controle de reservas'!$L$14:$L$2013,AY285)="Em cobertura",INDEX('Controle de reservas'!$L$14:$L$2013,AY285)="Programado"),CHAR(10)&amp;"SEM LOCAL",""))&amp;IF(INDEX('Controle de reservas'!$N$14:$N$2013,AY285)&lt;&gt;"",CHAR(10)&amp;"Subst.: "&amp;INDEX('Controle de reservas'!$N$14:$N$2013,AY285),"")&amp;IF(AND(ISNUMBER(INDEX('Controle de reservas'!$I$14:$I$2013,AY285)),INDEX('Controle de reservas'!$I$14:$I$2013,AY285)&gt;0,INDEX('Controle de reservas'!$K$14:$K$2013,AY285)&gt;INDEX('Controle de reservas'!$I$14:$I$2013,AY285)),CHAR(10)&amp;"DIVERGÊNCIA DE DATAS","")&amp;IF(INDEX('Controle de reservas'!$P$14:$P$2013,AY285)&lt;&gt;"OK"," !",""))))</f>
      </c>
      <c r="L285" s="17">
        <f ca="1">IF(OR($AQ285=0,L$9="",L$9&lt;$AS285,AND($AT285&lt;&gt;"",L$9&gt;$AT285)),"",IF(AZ285=0,"—",IF(INDEX('Controle de reservas'!$P$14:$P$2013,AZ285)="DUPLICIDADE NO DIA","CONFLITO"&amp;IF(INDEX('Controle de reservas'!$M$14:$M$2013,AZ285)&lt;&gt;"",CHAR(10)&amp;INDEX('Controle de reservas'!$M$14:$M$2013,AZ285),"")&amp;IF(INDEX('Controle de reservas'!$N$14:$N$2013,AZ285)&lt;&gt;"",CHAR(10)&amp;"Subst.: "&amp;INDEX('Controle de reservas'!$N$14:$N$2013,AZ285),"")&amp;IF(AND(ISNUMBER(INDEX('Controle de reservas'!$I$14:$I$2013,AZ285)),INDEX('Controle de reservas'!$I$14:$I$2013,AZ285)&gt;0,INDEX('Controle de reservas'!$K$14:$K$2013,AZ285)&gt;INDEX('Controle de reservas'!$I$14:$I$2013,AZ285)),CHAR(10)&amp;"DIVERGÊNCIA DE DATAS",""),IF(INDEX('Controle de reservas'!$L$14:$L$2013,AZ285)="Em cobertura","COV",IF(INDEX('Controle de reservas'!$L$14:$L$2013,AZ285)="Disponível","DISP",IF(INDEX('Controle de reservas'!$L$14:$L$2013,AZ285)="Não utilizado","NU",IF(INDEX('Controle de reservas'!$L$14:$L$2013,AZ285)="Folga","F",IF(INDEX('Controle de reservas'!$L$14:$L$2013,AZ285)="Ocorrência","O",IF(INDEX('Controle de reservas'!$L$14:$L$2013,AZ285)="Programado","PROG",IF(INDEX('Controle de reservas'!$L$14:$L$2013,AZ285)="Disponível no posto","DP","SEM SITUAÇÃO")))))))&amp;IF(INDEX('Controle de reservas'!$M$14:$M$2013,AZ285)&lt;&gt;"",CHAR(10)&amp;INDEX('Controle de reservas'!$M$14:$M$2013,AZ285),IF(OR(INDEX('Controle de reservas'!$L$14:$L$2013,AZ285)="Em cobertura",INDEX('Controle de reservas'!$L$14:$L$2013,AZ285)="Programado"),CHAR(10)&amp;"SEM LOCAL",""))&amp;IF(INDEX('Controle de reservas'!$N$14:$N$2013,AZ285)&lt;&gt;"",CHAR(10)&amp;"Subst.: "&amp;INDEX('Controle de reservas'!$N$14:$N$2013,AZ285),"")&amp;IF(AND(ISNUMBER(INDEX('Controle de reservas'!$I$14:$I$2013,AZ285)),INDEX('Controle de reservas'!$I$14:$I$2013,AZ285)&gt;0,INDEX('Controle de reservas'!$K$14:$K$2013,AZ285)&gt;INDEX('Controle de reservas'!$I$14:$I$2013,AZ285)),CHAR(10)&amp;"DIVERGÊNCIA DE DATAS","")&amp;IF(INDEX('Controle de reservas'!$P$14:$P$2013,AZ285)&lt;&gt;"OK"," !",""))))</f>
      </c>
      <c r="M285" s="17">
        <f ca="1">IF(OR($AQ285=0,M$9="",M$9&lt;$AS285,AND($AT285&lt;&gt;"",M$9&gt;$AT285)),"",IF(BA285=0,"—",IF(INDEX('Controle de reservas'!$P$14:$P$2013,BA285)="DUPLICIDADE NO DIA","CONFLITO"&amp;IF(INDEX('Controle de reservas'!$M$14:$M$2013,BA285)&lt;&gt;"",CHAR(10)&amp;INDEX('Controle de reservas'!$M$14:$M$2013,BA285),"")&amp;IF(INDEX('Controle de reservas'!$N$14:$N$2013,BA285)&lt;&gt;"",CHAR(10)&amp;"Subst.: "&amp;INDEX('Controle de reservas'!$N$14:$N$2013,BA285),"")&amp;IF(AND(ISNUMBER(INDEX('Controle de reservas'!$I$14:$I$2013,BA285)),INDEX('Controle de reservas'!$I$14:$I$2013,BA285)&gt;0,INDEX('Controle de reservas'!$K$14:$K$2013,BA285)&gt;INDEX('Controle de reservas'!$I$14:$I$2013,BA285)),CHAR(10)&amp;"DIVERGÊNCIA DE DATAS",""),IF(INDEX('Controle de reservas'!$L$14:$L$2013,BA285)="Em cobertura","COV",IF(INDEX('Controle de reservas'!$L$14:$L$2013,BA285)="Disponível","DISP",IF(INDEX('Controle de reservas'!$L$14:$L$2013,BA285)="Não utilizado","NU",IF(INDEX('Controle de reservas'!$L$14:$L$2013,BA285)="Folga","F",IF(INDEX('Controle de reservas'!$L$14:$L$2013,BA285)="Ocorrência","O",IF(INDEX('Controle de reservas'!$L$14:$L$2013,BA285)="Programado","PROG",IF(INDEX('Controle de reservas'!$L$14:$L$2013,BA285)="Disponível no posto","DP","SEM SITUAÇÃO")))))))&amp;IF(INDEX('Controle de reservas'!$M$14:$M$2013,BA285)&lt;&gt;"",CHAR(10)&amp;INDEX('Controle de reservas'!$M$14:$M$2013,BA285),IF(OR(INDEX('Controle de reservas'!$L$14:$L$2013,BA285)="Em cobertura",INDEX('Controle de reservas'!$L$14:$L$2013,BA285)="Programado"),CHAR(10)&amp;"SEM LOCAL",""))&amp;IF(INDEX('Controle de reservas'!$N$14:$N$2013,BA285)&lt;&gt;"",CHAR(10)&amp;"Subst.: "&amp;INDEX('Controle de reservas'!$N$14:$N$2013,BA285),"")&amp;IF(AND(ISNUMBER(INDEX('Controle de reservas'!$I$14:$I$2013,BA285)),INDEX('Controle de reservas'!$I$14:$I$2013,BA285)&gt;0,INDEX('Controle de reservas'!$K$14:$K$2013,BA285)&gt;INDEX('Controle de reservas'!$I$14:$I$2013,BA285)),CHAR(10)&amp;"DIVERGÊNCIA DE DATAS","")&amp;IF(INDEX('Controle de reservas'!$P$14:$P$2013,BA285)&lt;&gt;"OK"," !",""))))</f>
      </c>
      <c r="N285" s="17">
        <f ca="1">IF(OR($AQ285=0,N$9="",N$9&lt;$AS285,AND($AT285&lt;&gt;"",N$9&gt;$AT285)),"",IF(BB285=0,"—",IF(INDEX('Controle de reservas'!$P$14:$P$2013,BB285)="DUPLICIDADE NO DIA","CONFLITO"&amp;IF(INDEX('Controle de reservas'!$M$14:$M$2013,BB285)&lt;&gt;"",CHAR(10)&amp;INDEX('Controle de reservas'!$M$14:$M$2013,BB285),"")&amp;IF(INDEX('Controle de reservas'!$N$14:$N$2013,BB285)&lt;&gt;"",CHAR(10)&amp;"Subst.: "&amp;INDEX('Controle de reservas'!$N$14:$N$2013,BB285),"")&amp;IF(AND(ISNUMBER(INDEX('Controle de reservas'!$I$14:$I$2013,BB285)),INDEX('Controle de reservas'!$I$14:$I$2013,BB285)&gt;0,INDEX('Controle de reservas'!$K$14:$K$2013,BB285)&gt;INDEX('Controle de reservas'!$I$14:$I$2013,BB285)),CHAR(10)&amp;"DIVERGÊNCIA DE DATAS",""),IF(INDEX('Controle de reservas'!$L$14:$L$2013,BB285)="Em cobertura","COV",IF(INDEX('Controle de reservas'!$L$14:$L$2013,BB285)="Disponível","DISP",IF(INDEX('Controle de reservas'!$L$14:$L$2013,BB285)="Não utilizado","NU",IF(INDEX('Controle de reservas'!$L$14:$L$2013,BB285)="Folga","F",IF(INDEX('Controle de reservas'!$L$14:$L$2013,BB285)="Ocorrência","O",IF(INDEX('Controle de reservas'!$L$14:$L$2013,BB285)="Programado","PROG",IF(INDEX('Controle de reservas'!$L$14:$L$2013,BB285)="Disponível no posto","DP","SEM SITUAÇÃO")))))))&amp;IF(INDEX('Controle de reservas'!$M$14:$M$2013,BB285)&lt;&gt;"",CHAR(10)&amp;INDEX('Controle de reservas'!$M$14:$M$2013,BB285),IF(OR(INDEX('Controle de reservas'!$L$14:$L$2013,BB285)="Em cobertura",INDEX('Controle de reservas'!$L$14:$L$2013,BB285)="Programado"),CHAR(10)&amp;"SEM LOCAL",""))&amp;IF(INDEX('Controle de reservas'!$N$14:$N$2013,BB285)&lt;&gt;"",CHAR(10)&amp;"Subst.: "&amp;INDEX('Controle de reservas'!$N$14:$N$2013,BB285),"")&amp;IF(AND(ISNUMBER(INDEX('Controle de reservas'!$I$14:$I$2013,BB285)),INDEX('Controle de reservas'!$I$14:$I$2013,BB285)&gt;0,INDEX('Controle de reservas'!$K$14:$K$2013,BB285)&gt;INDEX('Controle de reservas'!$I$14:$I$2013,BB285)),CHAR(10)&amp;"DIVERGÊNCIA DE DATAS","")&amp;IF(INDEX('Controle de reservas'!$P$14:$P$2013,BB285)&lt;&gt;"OK"," !",""))))</f>
      </c>
      <c r="O285" s="17">
        <f ca="1">IF(OR($AQ285=0,O$9="",O$9&lt;$AS285,AND($AT285&lt;&gt;"",O$9&gt;$AT285)),"",IF(BC285=0,"—",IF(INDEX('Controle de reservas'!$P$14:$P$2013,BC285)="DUPLICIDADE NO DIA","CONFLITO"&amp;IF(INDEX('Controle de reservas'!$M$14:$M$2013,BC285)&lt;&gt;"",CHAR(10)&amp;INDEX('Controle de reservas'!$M$14:$M$2013,BC285),"")&amp;IF(INDEX('Controle de reservas'!$N$14:$N$2013,BC285)&lt;&gt;"",CHAR(10)&amp;"Subst.: "&amp;INDEX('Controle de reservas'!$N$14:$N$2013,BC285),"")&amp;IF(AND(ISNUMBER(INDEX('Controle de reservas'!$I$14:$I$2013,BC285)),INDEX('Controle de reservas'!$I$14:$I$2013,BC285)&gt;0,INDEX('Controle de reservas'!$K$14:$K$2013,BC285)&gt;INDEX('Controle de reservas'!$I$14:$I$2013,BC285)),CHAR(10)&amp;"DIVERGÊNCIA DE DATAS",""),IF(INDEX('Controle de reservas'!$L$14:$L$2013,BC285)="Em cobertura","COV",IF(INDEX('Controle de reservas'!$L$14:$L$2013,BC285)="Disponível","DISP",IF(INDEX('Controle de reservas'!$L$14:$L$2013,BC285)="Não utilizado","NU",IF(INDEX('Controle de reservas'!$L$14:$L$2013,BC285)="Folga","F",IF(INDEX('Controle de reservas'!$L$14:$L$2013,BC285)="Ocorrência","O",IF(INDEX('Controle de reservas'!$L$14:$L$2013,BC285)="Programado","PROG",IF(INDEX('Controle de reservas'!$L$14:$L$2013,BC285)="Disponível no posto","DP","SEM SITUAÇÃO")))))))&amp;IF(INDEX('Controle de reservas'!$M$14:$M$2013,BC285)&lt;&gt;"",CHAR(10)&amp;INDEX('Controle de reservas'!$M$14:$M$2013,BC285),IF(OR(INDEX('Controle de reservas'!$L$14:$L$2013,BC285)="Em cobertura",INDEX('Controle de reservas'!$L$14:$L$2013,BC285)="Programado"),CHAR(10)&amp;"SEM LOCAL",""))&amp;IF(INDEX('Controle de reservas'!$N$14:$N$2013,BC285)&lt;&gt;"",CHAR(10)&amp;"Subst.: "&amp;INDEX('Controle de reservas'!$N$14:$N$2013,BC285),"")&amp;IF(AND(ISNUMBER(INDEX('Controle de reservas'!$I$14:$I$2013,BC285)),INDEX('Controle de reservas'!$I$14:$I$2013,BC285)&gt;0,INDEX('Controle de reservas'!$K$14:$K$2013,BC285)&gt;INDEX('Controle de reservas'!$I$14:$I$2013,BC285)),CHAR(10)&amp;"DIVERGÊNCIA DE DATAS","")&amp;IF(INDEX('Controle de reservas'!$P$14:$P$2013,BC285)&lt;&gt;"OK"," !",""))))</f>
      </c>
      <c r="P285" s="17">
        <f ca="1">IF(OR($AQ285=0,P$9="",P$9&lt;$AS285,AND($AT285&lt;&gt;"",P$9&gt;$AT285)),"",IF(BD285=0,"—",IF(INDEX('Controle de reservas'!$P$14:$P$2013,BD285)="DUPLICIDADE NO DIA","CONFLITO"&amp;IF(INDEX('Controle de reservas'!$M$14:$M$2013,BD285)&lt;&gt;"",CHAR(10)&amp;INDEX('Controle de reservas'!$M$14:$M$2013,BD285),"")&amp;IF(INDEX('Controle de reservas'!$N$14:$N$2013,BD285)&lt;&gt;"",CHAR(10)&amp;"Subst.: "&amp;INDEX('Controle de reservas'!$N$14:$N$2013,BD285),"")&amp;IF(AND(ISNUMBER(INDEX('Controle de reservas'!$I$14:$I$2013,BD285)),INDEX('Controle de reservas'!$I$14:$I$2013,BD285)&gt;0,INDEX('Controle de reservas'!$K$14:$K$2013,BD285)&gt;INDEX('Controle de reservas'!$I$14:$I$2013,BD285)),CHAR(10)&amp;"DIVERGÊNCIA DE DATAS",""),IF(INDEX('Controle de reservas'!$L$14:$L$2013,BD285)="Em cobertura","COV",IF(INDEX('Controle de reservas'!$L$14:$L$2013,BD285)="Disponível","DISP",IF(INDEX('Controle de reservas'!$L$14:$L$2013,BD285)="Não utilizado","NU",IF(INDEX('Controle de reservas'!$L$14:$L$2013,BD285)="Folga","F",IF(INDEX('Controle de reservas'!$L$14:$L$2013,BD285)="Ocorrência","O",IF(INDEX('Controle de reservas'!$L$14:$L$2013,BD285)="Programado","PROG",IF(INDEX('Controle de reservas'!$L$14:$L$2013,BD285)="Disponível no posto","DP","SEM SITUAÇÃO")))))))&amp;IF(INDEX('Controle de reservas'!$M$14:$M$2013,BD285)&lt;&gt;"",CHAR(10)&amp;INDEX('Controle de reservas'!$M$14:$M$2013,BD285),IF(OR(INDEX('Controle de reservas'!$L$14:$L$2013,BD285)="Em cobertura",INDEX('Controle de reservas'!$L$14:$L$2013,BD285)="Programado"),CHAR(10)&amp;"SEM LOCAL",""))&amp;IF(INDEX('Controle de reservas'!$N$14:$N$2013,BD285)&lt;&gt;"",CHAR(10)&amp;"Subst.: "&amp;INDEX('Controle de reservas'!$N$14:$N$2013,BD285),"")&amp;IF(AND(ISNUMBER(INDEX('Controle de reservas'!$I$14:$I$2013,BD285)),INDEX('Controle de reservas'!$I$14:$I$2013,BD285)&gt;0,INDEX('Controle de reservas'!$K$14:$K$2013,BD285)&gt;INDEX('Controle de reservas'!$I$14:$I$2013,BD285)),CHAR(10)&amp;"DIVERGÊNCIA DE DATAS","")&amp;IF(INDEX('Controle de reservas'!$P$14:$P$2013,BD285)&lt;&gt;"OK"," !",""))))</f>
      </c>
      <c r="Q285" s="17">
        <f ca="1">IF(OR($AQ285=0,Q$9="",Q$9&lt;$AS285,AND($AT285&lt;&gt;"",Q$9&gt;$AT285)),"",IF(BE285=0,"—",IF(INDEX('Controle de reservas'!$P$14:$P$2013,BE285)="DUPLICIDADE NO DIA","CONFLITO"&amp;IF(INDEX('Controle de reservas'!$M$14:$M$2013,BE285)&lt;&gt;"",CHAR(10)&amp;INDEX('Controle de reservas'!$M$14:$M$2013,BE285),"")&amp;IF(INDEX('Controle de reservas'!$N$14:$N$2013,BE285)&lt;&gt;"",CHAR(10)&amp;"Subst.: "&amp;INDEX('Controle de reservas'!$N$14:$N$2013,BE285),"")&amp;IF(AND(ISNUMBER(INDEX('Controle de reservas'!$I$14:$I$2013,BE285)),INDEX('Controle de reservas'!$I$14:$I$2013,BE285)&gt;0,INDEX('Controle de reservas'!$K$14:$K$2013,BE285)&gt;INDEX('Controle de reservas'!$I$14:$I$2013,BE285)),CHAR(10)&amp;"DIVERGÊNCIA DE DATAS",""),IF(INDEX('Controle de reservas'!$L$14:$L$2013,BE285)="Em cobertura","COV",IF(INDEX('Controle de reservas'!$L$14:$L$2013,BE285)="Disponível","DISP",IF(INDEX('Controle de reservas'!$L$14:$L$2013,BE285)="Não utilizado","NU",IF(INDEX('Controle de reservas'!$L$14:$L$2013,BE285)="Folga","F",IF(INDEX('Controle de reservas'!$L$14:$L$2013,BE285)="Ocorrência","O",IF(INDEX('Controle de reservas'!$L$14:$L$2013,BE285)="Programado","PROG",IF(INDEX('Controle de reservas'!$L$14:$L$2013,BE285)="Disponível no posto","DP","SEM SITUAÇÃO")))))))&amp;IF(INDEX('Controle de reservas'!$M$14:$M$2013,BE285)&lt;&gt;"",CHAR(10)&amp;INDEX('Controle de reservas'!$M$14:$M$2013,BE285),IF(OR(INDEX('Controle de reservas'!$L$14:$L$2013,BE285)="Em cobertura",INDEX('Controle de reservas'!$L$14:$L$2013,BE285)="Programado"),CHAR(10)&amp;"SEM LOCAL",""))&amp;IF(INDEX('Controle de reservas'!$N$14:$N$2013,BE285)&lt;&gt;"",CHAR(10)&amp;"Subst.: "&amp;INDEX('Controle de reservas'!$N$14:$N$2013,BE285),"")&amp;IF(AND(ISNUMBER(INDEX('Controle de reservas'!$I$14:$I$2013,BE285)),INDEX('Controle de reservas'!$I$14:$I$2013,BE285)&gt;0,INDEX('Controle de reservas'!$K$14:$K$2013,BE285)&gt;INDEX('Controle de reservas'!$I$14:$I$2013,BE285)),CHAR(10)&amp;"DIVERGÊNCIA DE DATAS","")&amp;IF(INDEX('Controle de reservas'!$P$14:$P$2013,BE285)&lt;&gt;"OK"," !",""))))</f>
      </c>
      <c r="R285" s="17">
        <f ca="1">IF(OR($AQ285=0,R$9="",R$9&lt;$AS285,AND($AT285&lt;&gt;"",R$9&gt;$AT285)),"",IF(BF285=0,"—",IF(INDEX('Controle de reservas'!$P$14:$P$2013,BF285)="DUPLICIDADE NO DIA","CONFLITO"&amp;IF(INDEX('Controle de reservas'!$M$14:$M$2013,BF285)&lt;&gt;"",CHAR(10)&amp;INDEX('Controle de reservas'!$M$14:$M$2013,BF285),"")&amp;IF(INDEX('Controle de reservas'!$N$14:$N$2013,BF285)&lt;&gt;"",CHAR(10)&amp;"Subst.: "&amp;INDEX('Controle de reservas'!$N$14:$N$2013,BF285),"")&amp;IF(AND(ISNUMBER(INDEX('Controle de reservas'!$I$14:$I$2013,BF285)),INDEX('Controle de reservas'!$I$14:$I$2013,BF285)&gt;0,INDEX('Controle de reservas'!$K$14:$K$2013,BF285)&gt;INDEX('Controle de reservas'!$I$14:$I$2013,BF285)),CHAR(10)&amp;"DIVERGÊNCIA DE DATAS",""),IF(INDEX('Controle de reservas'!$L$14:$L$2013,BF285)="Em cobertura","COV",IF(INDEX('Controle de reservas'!$L$14:$L$2013,BF285)="Disponível","DISP",IF(INDEX('Controle de reservas'!$L$14:$L$2013,BF285)="Não utilizado","NU",IF(INDEX('Controle de reservas'!$L$14:$L$2013,BF285)="Folga","F",IF(INDEX('Controle de reservas'!$L$14:$L$2013,BF285)="Ocorrência","O",IF(INDEX('Controle de reservas'!$L$14:$L$2013,BF285)="Programado","PROG",IF(INDEX('Controle de reservas'!$L$14:$L$2013,BF285)="Disponível no posto","DP","SEM SITUAÇÃO")))))))&amp;IF(INDEX('Controle de reservas'!$M$14:$M$2013,BF285)&lt;&gt;"",CHAR(10)&amp;INDEX('Controle de reservas'!$M$14:$M$2013,BF285),IF(OR(INDEX('Controle de reservas'!$L$14:$L$2013,BF285)="Em cobertura",INDEX('Controle de reservas'!$L$14:$L$2013,BF285)="Programado"),CHAR(10)&amp;"SEM LOCAL",""))&amp;IF(INDEX('Controle de reservas'!$N$14:$N$2013,BF285)&lt;&gt;"",CHAR(10)&amp;"Subst.: "&amp;INDEX('Controle de reservas'!$N$14:$N$2013,BF285),"")&amp;IF(AND(ISNUMBER(INDEX('Controle de reservas'!$I$14:$I$2013,BF285)),INDEX('Controle de reservas'!$I$14:$I$2013,BF285)&gt;0,INDEX('Controle de reservas'!$K$14:$K$2013,BF285)&gt;INDEX('Controle de reservas'!$I$14:$I$2013,BF285)),CHAR(10)&amp;"DIVERGÊNCIA DE DATAS","")&amp;IF(INDEX('Controle de reservas'!$P$14:$P$2013,BF285)&lt;&gt;"OK"," !",""))))</f>
      </c>
      <c r="S285" s="17">
        <f ca="1">IF(OR($AQ285=0,S$9="",S$9&lt;$AS285,AND($AT285&lt;&gt;"",S$9&gt;$AT285)),"",IF(BG285=0,"—",IF(INDEX('Controle de reservas'!$P$14:$P$2013,BG285)="DUPLICIDADE NO DIA","CONFLITO"&amp;IF(INDEX('Controle de reservas'!$M$14:$M$2013,BG285)&lt;&gt;"",CHAR(10)&amp;INDEX('Controle de reservas'!$M$14:$M$2013,BG285),"")&amp;IF(INDEX('Controle de reservas'!$N$14:$N$2013,BG285)&lt;&gt;"",CHAR(10)&amp;"Subst.: "&amp;INDEX('Controle de reservas'!$N$14:$N$2013,BG285),"")&amp;IF(AND(ISNUMBER(INDEX('Controle de reservas'!$I$14:$I$2013,BG285)),INDEX('Controle de reservas'!$I$14:$I$2013,BG285)&gt;0,INDEX('Controle de reservas'!$K$14:$K$2013,BG285)&gt;INDEX('Controle de reservas'!$I$14:$I$2013,BG285)),CHAR(10)&amp;"DIVERGÊNCIA DE DATAS",""),IF(INDEX('Controle de reservas'!$L$14:$L$2013,BG285)="Em cobertura","COV",IF(INDEX('Controle de reservas'!$L$14:$L$2013,BG285)="Disponível","DISP",IF(INDEX('Controle de reservas'!$L$14:$L$2013,BG285)="Não utilizado","NU",IF(INDEX('Controle de reservas'!$L$14:$L$2013,BG285)="Folga","F",IF(INDEX('Controle de reservas'!$L$14:$L$2013,BG285)="Ocorrência","O",IF(INDEX('Controle de reservas'!$L$14:$L$2013,BG285)="Programado","PROG",IF(INDEX('Controle de reservas'!$L$14:$L$2013,BG285)="Disponível no posto","DP","SEM SITUAÇÃO")))))))&amp;IF(INDEX('Controle de reservas'!$M$14:$M$2013,BG285)&lt;&gt;"",CHAR(10)&amp;INDEX('Controle de reservas'!$M$14:$M$2013,BG285),IF(OR(INDEX('Controle de reservas'!$L$14:$L$2013,BG285)="Em cobertura",INDEX('Controle de reservas'!$L$14:$L$2013,BG285)="Programado"),CHAR(10)&amp;"SEM LOCAL",""))&amp;IF(INDEX('Controle de reservas'!$N$14:$N$2013,BG285)&lt;&gt;"",CHAR(10)&amp;"Subst.: "&amp;INDEX('Controle de reservas'!$N$14:$N$2013,BG285),"")&amp;IF(AND(ISNUMBER(INDEX('Controle de reservas'!$I$14:$I$2013,BG285)),INDEX('Controle de reservas'!$I$14:$I$2013,BG285)&gt;0,INDEX('Controle de reservas'!$K$14:$K$2013,BG285)&gt;INDEX('Controle de reservas'!$I$14:$I$2013,BG285)),CHAR(10)&amp;"DIVERGÊNCIA DE DATAS","")&amp;IF(INDEX('Controle de reservas'!$P$14:$P$2013,BG285)&lt;&gt;"OK"," !",""))))</f>
      </c>
      <c r="T285" s="17">
        <f ca="1">IF(OR($AQ285=0,T$9="",T$9&lt;$AS285,AND($AT285&lt;&gt;"",T$9&gt;$AT285)),"",IF(BH285=0,"—",IF(INDEX('Controle de reservas'!$P$14:$P$2013,BH285)="DUPLICIDADE NO DIA","CONFLITO"&amp;IF(INDEX('Controle de reservas'!$M$14:$M$2013,BH285)&lt;&gt;"",CHAR(10)&amp;INDEX('Controle de reservas'!$M$14:$M$2013,BH285),"")&amp;IF(INDEX('Controle de reservas'!$N$14:$N$2013,BH285)&lt;&gt;"",CHAR(10)&amp;"Subst.: "&amp;INDEX('Controle de reservas'!$N$14:$N$2013,BH285),"")&amp;IF(AND(ISNUMBER(INDEX('Controle de reservas'!$I$14:$I$2013,BH285)),INDEX('Controle de reservas'!$I$14:$I$2013,BH285)&gt;0,INDEX('Controle de reservas'!$K$14:$K$2013,BH285)&gt;INDEX('Controle de reservas'!$I$14:$I$2013,BH285)),CHAR(10)&amp;"DIVERGÊNCIA DE DATAS",""),IF(INDEX('Controle de reservas'!$L$14:$L$2013,BH285)="Em cobertura","COV",IF(INDEX('Controle de reservas'!$L$14:$L$2013,BH285)="Disponível","DISP",IF(INDEX('Controle de reservas'!$L$14:$L$2013,BH285)="Não utilizado","NU",IF(INDEX('Controle de reservas'!$L$14:$L$2013,BH285)="Folga","F",IF(INDEX('Controle de reservas'!$L$14:$L$2013,BH285)="Ocorrência","O",IF(INDEX('Controle de reservas'!$L$14:$L$2013,BH285)="Programado","PROG",IF(INDEX('Controle de reservas'!$L$14:$L$2013,BH285)="Disponível no posto","DP","SEM SITUAÇÃO")))))))&amp;IF(INDEX('Controle de reservas'!$M$14:$M$2013,BH285)&lt;&gt;"",CHAR(10)&amp;INDEX('Controle de reservas'!$M$14:$M$2013,BH285),IF(OR(INDEX('Controle de reservas'!$L$14:$L$2013,BH285)="Em cobertura",INDEX('Controle de reservas'!$L$14:$L$2013,BH285)="Programado"),CHAR(10)&amp;"SEM LOCAL",""))&amp;IF(INDEX('Controle de reservas'!$N$14:$N$2013,BH285)&lt;&gt;"",CHAR(10)&amp;"Subst.: "&amp;INDEX('Controle de reservas'!$N$14:$N$2013,BH285),"")&amp;IF(AND(ISNUMBER(INDEX('Controle de reservas'!$I$14:$I$2013,BH285)),INDEX('Controle de reservas'!$I$14:$I$2013,BH285)&gt;0,INDEX('Controle de reservas'!$K$14:$K$2013,BH285)&gt;INDEX('Controle de reservas'!$I$14:$I$2013,BH285)),CHAR(10)&amp;"DIVERGÊNCIA DE DATAS","")&amp;IF(INDEX('Controle de reservas'!$P$14:$P$2013,BH285)&lt;&gt;"OK"," !",""))))</f>
      </c>
      <c r="U285" s="17">
        <f ca="1">IF(OR($AQ285=0,U$9="",U$9&lt;$AS285,AND($AT285&lt;&gt;"",U$9&gt;$AT285)),"",IF(BI285=0,"—",IF(INDEX('Controle de reservas'!$P$14:$P$2013,BI285)="DUPLICIDADE NO DIA","CONFLITO"&amp;IF(INDEX('Controle de reservas'!$M$14:$M$2013,BI285)&lt;&gt;"",CHAR(10)&amp;INDEX('Controle de reservas'!$M$14:$M$2013,BI285),"")&amp;IF(INDEX('Controle de reservas'!$N$14:$N$2013,BI285)&lt;&gt;"",CHAR(10)&amp;"Subst.: "&amp;INDEX('Controle de reservas'!$N$14:$N$2013,BI285),"")&amp;IF(AND(ISNUMBER(INDEX('Controle de reservas'!$I$14:$I$2013,BI285)),INDEX('Controle de reservas'!$I$14:$I$2013,BI285)&gt;0,INDEX('Controle de reservas'!$K$14:$K$2013,BI285)&gt;INDEX('Controle de reservas'!$I$14:$I$2013,BI285)),CHAR(10)&amp;"DIVERGÊNCIA DE DATAS",""),IF(INDEX('Controle de reservas'!$L$14:$L$2013,BI285)="Em cobertura","COV",IF(INDEX('Controle de reservas'!$L$14:$L$2013,BI285)="Disponível","DISP",IF(INDEX('Controle de reservas'!$L$14:$L$2013,BI285)="Não utilizado","NU",IF(INDEX('Controle de reservas'!$L$14:$L$2013,BI285)="Folga","F",IF(INDEX('Controle de reservas'!$L$14:$L$2013,BI285)="Ocorrência","O",IF(INDEX('Controle de reservas'!$L$14:$L$2013,BI285)="Programado","PROG",IF(INDEX('Controle de reservas'!$L$14:$L$2013,BI285)="Disponível no posto","DP","SEM SITUAÇÃO")))))))&amp;IF(INDEX('Controle de reservas'!$M$14:$M$2013,BI285)&lt;&gt;"",CHAR(10)&amp;INDEX('Controle de reservas'!$M$14:$M$2013,BI285),IF(OR(INDEX('Controle de reservas'!$L$14:$L$2013,BI285)="Em cobertura",INDEX('Controle de reservas'!$L$14:$L$2013,BI285)="Programado"),CHAR(10)&amp;"SEM LOCAL",""))&amp;IF(INDEX('Controle de reservas'!$N$14:$N$2013,BI285)&lt;&gt;"",CHAR(10)&amp;"Subst.: "&amp;INDEX('Controle de reservas'!$N$14:$N$2013,BI285),"")&amp;IF(AND(ISNUMBER(INDEX('Controle de reservas'!$I$14:$I$2013,BI285)),INDEX('Controle de reservas'!$I$14:$I$2013,BI285)&gt;0,INDEX('Controle de reservas'!$K$14:$K$2013,BI285)&gt;INDEX('Controle de reservas'!$I$14:$I$2013,BI285)),CHAR(10)&amp;"DIVERGÊNCIA DE DATAS","")&amp;IF(INDEX('Controle de reservas'!$P$14:$P$2013,BI285)&lt;&gt;"OK"," !",""))))</f>
      </c>
      <c r="V285" s="17">
        <f ca="1">IF(OR($AQ285=0,V$9="",V$9&lt;$AS285,AND($AT285&lt;&gt;"",V$9&gt;$AT285)),"",IF(BJ285=0,"—",IF(INDEX('Controle de reservas'!$P$14:$P$2013,BJ285)="DUPLICIDADE NO DIA","CONFLITO"&amp;IF(INDEX('Controle de reservas'!$M$14:$M$2013,BJ285)&lt;&gt;"",CHAR(10)&amp;INDEX('Controle de reservas'!$M$14:$M$2013,BJ285),"")&amp;IF(INDEX('Controle de reservas'!$N$14:$N$2013,BJ285)&lt;&gt;"",CHAR(10)&amp;"Subst.: "&amp;INDEX('Controle de reservas'!$N$14:$N$2013,BJ285),"")&amp;IF(AND(ISNUMBER(INDEX('Controle de reservas'!$I$14:$I$2013,BJ285)),INDEX('Controle de reservas'!$I$14:$I$2013,BJ285)&gt;0,INDEX('Controle de reservas'!$K$14:$K$2013,BJ285)&gt;INDEX('Controle de reservas'!$I$14:$I$2013,BJ285)),CHAR(10)&amp;"DIVERGÊNCIA DE DATAS",""),IF(INDEX('Controle de reservas'!$L$14:$L$2013,BJ285)="Em cobertura","COV",IF(INDEX('Controle de reservas'!$L$14:$L$2013,BJ285)="Disponível","DISP",IF(INDEX('Controle de reservas'!$L$14:$L$2013,BJ285)="Não utilizado","NU",IF(INDEX('Controle de reservas'!$L$14:$L$2013,BJ285)="Folga","F",IF(INDEX('Controle de reservas'!$L$14:$L$2013,BJ285)="Ocorrência","O",IF(INDEX('Controle de reservas'!$L$14:$L$2013,BJ285)="Programado","PROG",IF(INDEX('Controle de reservas'!$L$14:$L$2013,BJ285)="Disponível no posto","DP","SEM SITUAÇÃO")))))))&amp;IF(INDEX('Controle de reservas'!$M$14:$M$2013,BJ285)&lt;&gt;"",CHAR(10)&amp;INDEX('Controle de reservas'!$M$14:$M$2013,BJ285),IF(OR(INDEX('Controle de reservas'!$L$14:$L$2013,BJ285)="Em cobertura",INDEX('Controle de reservas'!$L$14:$L$2013,BJ285)="Programado"),CHAR(10)&amp;"SEM LOCAL",""))&amp;IF(INDEX('Controle de reservas'!$N$14:$N$2013,BJ285)&lt;&gt;"",CHAR(10)&amp;"Subst.: "&amp;INDEX('Controle de reservas'!$N$14:$N$2013,BJ285),"")&amp;IF(AND(ISNUMBER(INDEX('Controle de reservas'!$I$14:$I$2013,BJ285)),INDEX('Controle de reservas'!$I$14:$I$2013,BJ285)&gt;0,INDEX('Controle de reservas'!$K$14:$K$2013,BJ285)&gt;INDEX('Controle de reservas'!$I$14:$I$2013,BJ285)),CHAR(10)&amp;"DIVERGÊNCIA DE DATAS","")&amp;IF(INDEX('Controle de reservas'!$P$14:$P$2013,BJ285)&lt;&gt;"OK"," !",""))))</f>
      </c>
      <c r="W285" s="17">
        <f ca="1">IF(OR($AQ285=0,W$9="",W$9&lt;$AS285,AND($AT285&lt;&gt;"",W$9&gt;$AT285)),"",IF(BK285=0,"—",IF(INDEX('Controle de reservas'!$P$14:$P$2013,BK285)="DUPLICIDADE NO DIA","CONFLITO"&amp;IF(INDEX('Controle de reservas'!$M$14:$M$2013,BK285)&lt;&gt;"",CHAR(10)&amp;INDEX('Controle de reservas'!$M$14:$M$2013,BK285),"")&amp;IF(INDEX('Controle de reservas'!$N$14:$N$2013,BK285)&lt;&gt;"",CHAR(10)&amp;"Subst.: "&amp;INDEX('Controle de reservas'!$N$14:$N$2013,BK285),"")&amp;IF(AND(ISNUMBER(INDEX('Controle de reservas'!$I$14:$I$2013,BK285)),INDEX('Controle de reservas'!$I$14:$I$2013,BK285)&gt;0,INDEX('Controle de reservas'!$K$14:$K$2013,BK285)&gt;INDEX('Controle de reservas'!$I$14:$I$2013,BK285)),CHAR(10)&amp;"DIVERGÊNCIA DE DATAS",""),IF(INDEX('Controle de reservas'!$L$14:$L$2013,BK285)="Em cobertura","COV",IF(INDEX('Controle de reservas'!$L$14:$L$2013,BK285)="Disponível","DISP",IF(INDEX('Controle de reservas'!$L$14:$L$2013,BK285)="Não utilizado","NU",IF(INDEX('Controle de reservas'!$L$14:$L$2013,BK285)="Folga","F",IF(INDEX('Controle de reservas'!$L$14:$L$2013,BK285)="Ocorrência","O",IF(INDEX('Controle de reservas'!$L$14:$L$2013,BK285)="Programado","PROG",IF(INDEX('Controle de reservas'!$L$14:$L$2013,BK285)="Disponível no posto","DP","SEM SITUAÇÃO")))))))&amp;IF(INDEX('Controle de reservas'!$M$14:$M$2013,BK285)&lt;&gt;"",CHAR(10)&amp;INDEX('Controle de reservas'!$M$14:$M$2013,BK285),IF(OR(INDEX('Controle de reservas'!$L$14:$L$2013,BK285)="Em cobertura",INDEX('Controle de reservas'!$L$14:$L$2013,BK285)="Programado"),CHAR(10)&amp;"SEM LOCAL",""))&amp;IF(INDEX('Controle de reservas'!$N$14:$N$2013,BK285)&lt;&gt;"",CHAR(10)&amp;"Subst.: "&amp;INDEX('Controle de reservas'!$N$14:$N$2013,BK285),"")&amp;IF(AND(ISNUMBER(INDEX('Controle de reservas'!$I$14:$I$2013,BK285)),INDEX('Controle de reservas'!$I$14:$I$2013,BK285)&gt;0,INDEX('Controle de reservas'!$K$14:$K$2013,BK285)&gt;INDEX('Controle de reservas'!$I$14:$I$2013,BK285)),CHAR(10)&amp;"DIVERGÊNCIA DE DATAS","")&amp;IF(INDEX('Controle de reservas'!$P$14:$P$2013,BK285)&lt;&gt;"OK"," !",""))))</f>
      </c>
      <c r="X285" s="17">
        <f ca="1">IF(OR($AQ285=0,X$9="",X$9&lt;$AS285,AND($AT285&lt;&gt;"",X$9&gt;$AT285)),"",IF(BL285=0,"—",IF(INDEX('Controle de reservas'!$P$14:$P$2013,BL285)="DUPLICIDADE NO DIA","CONFLITO"&amp;IF(INDEX('Controle de reservas'!$M$14:$M$2013,BL285)&lt;&gt;"",CHAR(10)&amp;INDEX('Controle de reservas'!$M$14:$M$2013,BL285),"")&amp;IF(INDEX('Controle de reservas'!$N$14:$N$2013,BL285)&lt;&gt;"",CHAR(10)&amp;"Subst.: "&amp;INDEX('Controle de reservas'!$N$14:$N$2013,BL285),"")&amp;IF(AND(ISNUMBER(INDEX('Controle de reservas'!$I$14:$I$2013,BL285)),INDEX('Controle de reservas'!$I$14:$I$2013,BL285)&gt;0,INDEX('Controle de reservas'!$K$14:$K$2013,BL285)&gt;INDEX('Controle de reservas'!$I$14:$I$2013,BL285)),CHAR(10)&amp;"DIVERGÊNCIA DE DATAS",""),IF(INDEX('Controle de reservas'!$L$14:$L$2013,BL285)="Em cobertura","COV",IF(INDEX('Controle de reservas'!$L$14:$L$2013,BL285)="Disponível","DISP",IF(INDEX('Controle de reservas'!$L$14:$L$2013,BL285)="Não utilizado","NU",IF(INDEX('Controle de reservas'!$L$14:$L$2013,BL285)="Folga","F",IF(INDEX('Controle de reservas'!$L$14:$L$2013,BL285)="Ocorrência","O",IF(INDEX('Controle de reservas'!$L$14:$L$2013,BL285)="Programado","PROG",IF(INDEX('Controle de reservas'!$L$14:$L$2013,BL285)="Disponível no posto","DP","SEM SITUAÇÃO")))))))&amp;IF(INDEX('Controle de reservas'!$M$14:$M$2013,BL285)&lt;&gt;"",CHAR(10)&amp;INDEX('Controle de reservas'!$M$14:$M$2013,BL285),IF(OR(INDEX('Controle de reservas'!$L$14:$L$2013,BL285)="Em cobertura",INDEX('Controle de reservas'!$L$14:$L$2013,BL285)="Programado"),CHAR(10)&amp;"SEM LOCAL",""))&amp;IF(INDEX('Controle de reservas'!$N$14:$N$2013,BL285)&lt;&gt;"",CHAR(10)&amp;"Subst.: "&amp;INDEX('Controle de reservas'!$N$14:$N$2013,BL285),"")&amp;IF(AND(ISNUMBER(INDEX('Controle de reservas'!$I$14:$I$2013,BL285)),INDEX('Controle de reservas'!$I$14:$I$2013,BL285)&gt;0,INDEX('Controle de reservas'!$K$14:$K$2013,BL285)&gt;INDEX('Controle de reservas'!$I$14:$I$2013,BL285)),CHAR(10)&amp;"DIVERGÊNCIA DE DATAS","")&amp;IF(INDEX('Controle de reservas'!$P$14:$P$2013,BL285)&lt;&gt;"OK"," !",""))))</f>
      </c>
      <c r="Y285" s="17">
        <f ca="1">IF(OR($AQ285=0,Y$9="",Y$9&lt;$AS285,AND($AT285&lt;&gt;"",Y$9&gt;$AT285)),"",IF(BM285=0,"—",IF(INDEX('Controle de reservas'!$P$14:$P$2013,BM285)="DUPLICIDADE NO DIA","CONFLITO"&amp;IF(INDEX('Controle de reservas'!$M$14:$M$2013,BM285)&lt;&gt;"",CHAR(10)&amp;INDEX('Controle de reservas'!$M$14:$M$2013,BM285),"")&amp;IF(INDEX('Controle de reservas'!$N$14:$N$2013,BM285)&lt;&gt;"",CHAR(10)&amp;"Subst.: "&amp;INDEX('Controle de reservas'!$N$14:$N$2013,BM285),"")&amp;IF(AND(ISNUMBER(INDEX('Controle de reservas'!$I$14:$I$2013,BM285)),INDEX('Controle de reservas'!$I$14:$I$2013,BM285)&gt;0,INDEX('Controle de reservas'!$K$14:$K$2013,BM285)&gt;INDEX('Controle de reservas'!$I$14:$I$2013,BM285)),CHAR(10)&amp;"DIVERGÊNCIA DE DATAS",""),IF(INDEX('Controle de reservas'!$L$14:$L$2013,BM285)="Em cobertura","COV",IF(INDEX('Controle de reservas'!$L$14:$L$2013,BM285)="Disponível","DISP",IF(INDEX('Controle de reservas'!$L$14:$L$2013,BM285)="Não utilizado","NU",IF(INDEX('Controle de reservas'!$L$14:$L$2013,BM285)="Folga","F",IF(INDEX('Controle de reservas'!$L$14:$L$2013,BM285)="Ocorrência","O",IF(INDEX('Controle de reservas'!$L$14:$L$2013,BM285)="Programado","PROG",IF(INDEX('Controle de reservas'!$L$14:$L$2013,BM285)="Disponível no posto","DP","SEM SITUAÇÃO")))))))&amp;IF(INDEX('Controle de reservas'!$M$14:$M$2013,BM285)&lt;&gt;"",CHAR(10)&amp;INDEX('Controle de reservas'!$M$14:$M$2013,BM285),IF(OR(INDEX('Controle de reservas'!$L$14:$L$2013,BM285)="Em cobertura",INDEX('Controle de reservas'!$L$14:$L$2013,BM285)="Programado"),CHAR(10)&amp;"SEM LOCAL",""))&amp;IF(INDEX('Controle de reservas'!$N$14:$N$2013,BM285)&lt;&gt;"",CHAR(10)&amp;"Subst.: "&amp;INDEX('Controle de reservas'!$N$14:$N$2013,BM285),"")&amp;IF(AND(ISNUMBER(INDEX('Controle de reservas'!$I$14:$I$2013,BM285)),INDEX('Controle de reservas'!$I$14:$I$2013,BM285)&gt;0,INDEX('Controle de reservas'!$K$14:$K$2013,BM285)&gt;INDEX('Controle de reservas'!$I$14:$I$2013,BM285)),CHAR(10)&amp;"DIVERGÊNCIA DE DATAS","")&amp;IF(INDEX('Controle de reservas'!$P$14:$P$2013,BM285)&lt;&gt;"OK"," !",""))))</f>
      </c>
      <c r="Z285" s="17">
        <f ca="1">IF(OR($AQ285=0,Z$9="",Z$9&lt;$AS285,AND($AT285&lt;&gt;"",Z$9&gt;$AT285)),"",IF(BN285=0,"—",IF(INDEX('Controle de reservas'!$P$14:$P$2013,BN285)="DUPLICIDADE NO DIA","CONFLITO"&amp;IF(INDEX('Controle de reservas'!$M$14:$M$2013,BN285)&lt;&gt;"",CHAR(10)&amp;INDEX('Controle de reservas'!$M$14:$M$2013,BN285),"")&amp;IF(INDEX('Controle de reservas'!$N$14:$N$2013,BN285)&lt;&gt;"",CHAR(10)&amp;"Subst.: "&amp;INDEX('Controle de reservas'!$N$14:$N$2013,BN285),"")&amp;IF(AND(ISNUMBER(INDEX('Controle de reservas'!$I$14:$I$2013,BN285)),INDEX('Controle de reservas'!$I$14:$I$2013,BN285)&gt;0,INDEX('Controle de reservas'!$K$14:$K$2013,BN285)&gt;INDEX('Controle de reservas'!$I$14:$I$2013,BN285)),CHAR(10)&amp;"DIVERGÊNCIA DE DATAS",""),IF(INDEX('Controle de reservas'!$L$14:$L$2013,BN285)="Em cobertura","COV",IF(INDEX('Controle de reservas'!$L$14:$L$2013,BN285)="Disponível","DISP",IF(INDEX('Controle de reservas'!$L$14:$L$2013,BN285)="Não utilizado","NU",IF(INDEX('Controle de reservas'!$L$14:$L$2013,BN285)="Folga","F",IF(INDEX('Controle de reservas'!$L$14:$L$2013,BN285)="Ocorrência","O",IF(INDEX('Controle de reservas'!$L$14:$L$2013,BN285)="Programado","PROG",IF(INDEX('Controle de reservas'!$L$14:$L$2013,BN285)="Disponível no posto","DP","SEM SITUAÇÃO")))))))&amp;IF(INDEX('Controle de reservas'!$M$14:$M$2013,BN285)&lt;&gt;"",CHAR(10)&amp;INDEX('Controle de reservas'!$M$14:$M$2013,BN285),IF(OR(INDEX('Controle de reservas'!$L$14:$L$2013,BN285)="Em cobertura",INDEX('Controle de reservas'!$L$14:$L$2013,BN285)="Programado"),CHAR(10)&amp;"SEM LOCAL",""))&amp;IF(INDEX('Controle de reservas'!$N$14:$N$2013,BN285)&lt;&gt;"",CHAR(10)&amp;"Subst.: "&amp;INDEX('Controle de reservas'!$N$14:$N$2013,BN285),"")&amp;IF(AND(ISNUMBER(INDEX('Controle de reservas'!$I$14:$I$2013,BN285)),INDEX('Controle de reservas'!$I$14:$I$2013,BN285)&gt;0,INDEX('Controle de reservas'!$K$14:$K$2013,BN285)&gt;INDEX('Controle de reservas'!$I$14:$I$2013,BN285)),CHAR(10)&amp;"DIVERGÊNCIA DE DATAS","")&amp;IF(INDEX('Controle de reservas'!$P$14:$P$2013,BN285)&lt;&gt;"OK"," !",""))))</f>
      </c>
      <c r="AA285" s="17">
        <f ca="1">IF(OR($AQ285=0,AA$9="",AA$9&lt;$AS285,AND($AT285&lt;&gt;"",AA$9&gt;$AT285)),"",IF(BO285=0,"—",IF(INDEX('Controle de reservas'!$P$14:$P$2013,BO285)="DUPLICIDADE NO DIA","CONFLITO"&amp;IF(INDEX('Controle de reservas'!$M$14:$M$2013,BO285)&lt;&gt;"",CHAR(10)&amp;INDEX('Controle de reservas'!$M$14:$M$2013,BO285),"")&amp;IF(INDEX('Controle de reservas'!$N$14:$N$2013,BO285)&lt;&gt;"",CHAR(10)&amp;"Subst.: "&amp;INDEX('Controle de reservas'!$N$14:$N$2013,BO285),"")&amp;IF(AND(ISNUMBER(INDEX('Controle de reservas'!$I$14:$I$2013,BO285)),INDEX('Controle de reservas'!$I$14:$I$2013,BO285)&gt;0,INDEX('Controle de reservas'!$K$14:$K$2013,BO285)&gt;INDEX('Controle de reservas'!$I$14:$I$2013,BO285)),CHAR(10)&amp;"DIVERGÊNCIA DE DATAS",""),IF(INDEX('Controle de reservas'!$L$14:$L$2013,BO285)="Em cobertura","COV",IF(INDEX('Controle de reservas'!$L$14:$L$2013,BO285)="Disponível","DISP",IF(INDEX('Controle de reservas'!$L$14:$L$2013,BO285)="Não utilizado","NU",IF(INDEX('Controle de reservas'!$L$14:$L$2013,BO285)="Folga","F",IF(INDEX('Controle de reservas'!$L$14:$L$2013,BO285)="Ocorrência","O",IF(INDEX('Controle de reservas'!$L$14:$L$2013,BO285)="Programado","PROG",IF(INDEX('Controle de reservas'!$L$14:$L$2013,BO285)="Disponível no posto","DP","SEM SITUAÇÃO")))))))&amp;IF(INDEX('Controle de reservas'!$M$14:$M$2013,BO285)&lt;&gt;"",CHAR(10)&amp;INDEX('Controle de reservas'!$M$14:$M$2013,BO285),IF(OR(INDEX('Controle de reservas'!$L$14:$L$2013,BO285)="Em cobertura",INDEX('Controle de reservas'!$L$14:$L$2013,BO285)="Programado"),CHAR(10)&amp;"SEM LOCAL",""))&amp;IF(INDEX('Controle de reservas'!$N$14:$N$2013,BO285)&lt;&gt;"",CHAR(10)&amp;"Subst.: "&amp;INDEX('Controle de reservas'!$N$14:$N$2013,BO285),"")&amp;IF(AND(ISNUMBER(INDEX('Controle de reservas'!$I$14:$I$2013,BO285)),INDEX('Controle de reservas'!$I$14:$I$2013,BO285)&gt;0,INDEX('Controle de reservas'!$K$14:$K$2013,BO285)&gt;INDEX('Controle de reservas'!$I$14:$I$2013,BO285)),CHAR(10)&amp;"DIVERGÊNCIA DE DATAS","")&amp;IF(INDEX('Controle de reservas'!$P$14:$P$2013,BO285)&lt;&gt;"OK"," !",""))))</f>
      </c>
      <c r="AB285" s="17">
        <f ca="1">IF(OR($AQ285=0,AB$9="",AB$9&lt;$AS285,AND($AT285&lt;&gt;"",AB$9&gt;$AT285)),"",IF(BP285=0,"—",IF(INDEX('Controle de reservas'!$P$14:$P$2013,BP285)="DUPLICIDADE NO DIA","CONFLITO"&amp;IF(INDEX('Controle de reservas'!$M$14:$M$2013,BP285)&lt;&gt;"",CHAR(10)&amp;INDEX('Controle de reservas'!$M$14:$M$2013,BP285),"")&amp;IF(INDEX('Controle de reservas'!$N$14:$N$2013,BP285)&lt;&gt;"",CHAR(10)&amp;"Subst.: "&amp;INDEX('Controle de reservas'!$N$14:$N$2013,BP285),"")&amp;IF(AND(ISNUMBER(INDEX('Controle de reservas'!$I$14:$I$2013,BP285)),INDEX('Controle de reservas'!$I$14:$I$2013,BP285)&gt;0,INDEX('Controle de reservas'!$K$14:$K$2013,BP285)&gt;INDEX('Controle de reservas'!$I$14:$I$2013,BP285)),CHAR(10)&amp;"DIVERGÊNCIA DE DATAS",""),IF(INDEX('Controle de reservas'!$L$14:$L$2013,BP285)="Em cobertura","COV",IF(INDEX('Controle de reservas'!$L$14:$L$2013,BP285)="Disponível","DISP",IF(INDEX('Controle de reservas'!$L$14:$L$2013,BP285)="Não utilizado","NU",IF(INDEX('Controle de reservas'!$L$14:$L$2013,BP285)="Folga","F",IF(INDEX('Controle de reservas'!$L$14:$L$2013,BP285)="Ocorrência","O",IF(INDEX('Controle de reservas'!$L$14:$L$2013,BP285)="Programado","PROG",IF(INDEX('Controle de reservas'!$L$14:$L$2013,BP285)="Disponível no posto","DP","SEM SITUAÇÃO")))))))&amp;IF(INDEX('Controle de reservas'!$M$14:$M$2013,BP285)&lt;&gt;"",CHAR(10)&amp;INDEX('Controle de reservas'!$M$14:$M$2013,BP285),IF(OR(INDEX('Controle de reservas'!$L$14:$L$2013,BP285)="Em cobertura",INDEX('Controle de reservas'!$L$14:$L$2013,BP285)="Programado"),CHAR(10)&amp;"SEM LOCAL",""))&amp;IF(INDEX('Controle de reservas'!$N$14:$N$2013,BP285)&lt;&gt;"",CHAR(10)&amp;"Subst.: "&amp;INDEX('Controle de reservas'!$N$14:$N$2013,BP285),"")&amp;IF(AND(ISNUMBER(INDEX('Controle de reservas'!$I$14:$I$2013,BP285)),INDEX('Controle de reservas'!$I$14:$I$2013,BP285)&gt;0,INDEX('Controle de reservas'!$K$14:$K$2013,BP285)&gt;INDEX('Controle de reservas'!$I$14:$I$2013,BP285)),CHAR(10)&amp;"DIVERGÊNCIA DE DATAS","")&amp;IF(INDEX('Controle de reservas'!$P$14:$P$2013,BP285)&lt;&gt;"OK"," !",""))))</f>
      </c>
      <c r="AC285" s="17">
        <f ca="1">IF(OR($AQ285=0,AC$9="",AC$9&lt;$AS285,AND($AT285&lt;&gt;"",AC$9&gt;$AT285)),"",IF(BQ285=0,"—",IF(INDEX('Controle de reservas'!$P$14:$P$2013,BQ285)="DUPLICIDADE NO DIA","CONFLITO"&amp;IF(INDEX('Controle de reservas'!$M$14:$M$2013,BQ285)&lt;&gt;"",CHAR(10)&amp;INDEX('Controle de reservas'!$M$14:$M$2013,BQ285),"")&amp;IF(INDEX('Controle de reservas'!$N$14:$N$2013,BQ285)&lt;&gt;"",CHAR(10)&amp;"Subst.: "&amp;INDEX('Controle de reservas'!$N$14:$N$2013,BQ285),"")&amp;IF(AND(ISNUMBER(INDEX('Controle de reservas'!$I$14:$I$2013,BQ285)),INDEX('Controle de reservas'!$I$14:$I$2013,BQ285)&gt;0,INDEX('Controle de reservas'!$K$14:$K$2013,BQ285)&gt;INDEX('Controle de reservas'!$I$14:$I$2013,BQ285)),CHAR(10)&amp;"DIVERGÊNCIA DE DATAS",""),IF(INDEX('Controle de reservas'!$L$14:$L$2013,BQ285)="Em cobertura","COV",IF(INDEX('Controle de reservas'!$L$14:$L$2013,BQ285)="Disponível","DISP",IF(INDEX('Controle de reservas'!$L$14:$L$2013,BQ285)="Não utilizado","NU",IF(INDEX('Controle de reservas'!$L$14:$L$2013,BQ285)="Folga","F",IF(INDEX('Controle de reservas'!$L$14:$L$2013,BQ285)="Ocorrência","O",IF(INDEX('Controle de reservas'!$L$14:$L$2013,BQ285)="Programado","PROG",IF(INDEX('Controle de reservas'!$L$14:$L$2013,BQ285)="Disponível no posto","DP","SEM SITUAÇÃO")))))))&amp;IF(INDEX('Controle de reservas'!$M$14:$M$2013,BQ285)&lt;&gt;"",CHAR(10)&amp;INDEX('Controle de reservas'!$M$14:$M$2013,BQ285),IF(OR(INDEX('Controle de reservas'!$L$14:$L$2013,BQ285)="Em cobertura",INDEX('Controle de reservas'!$L$14:$L$2013,BQ285)="Programado"),CHAR(10)&amp;"SEM LOCAL",""))&amp;IF(INDEX('Controle de reservas'!$N$14:$N$2013,BQ285)&lt;&gt;"",CHAR(10)&amp;"Subst.: "&amp;INDEX('Controle de reservas'!$N$14:$N$2013,BQ285),"")&amp;IF(AND(ISNUMBER(INDEX('Controle de reservas'!$I$14:$I$2013,BQ285)),INDEX('Controle de reservas'!$I$14:$I$2013,BQ285)&gt;0,INDEX('Controle de reservas'!$K$14:$K$2013,BQ285)&gt;INDEX('Controle de reservas'!$I$14:$I$2013,BQ285)),CHAR(10)&amp;"DIVERGÊNCIA DE DATAS","")&amp;IF(INDEX('Controle de reservas'!$P$14:$P$2013,BQ285)&lt;&gt;"OK"," !",""))))</f>
      </c>
      <c r="AD285" s="17">
        <f ca="1">IF(OR($AQ285=0,AD$9="",AD$9&lt;$AS285,AND($AT285&lt;&gt;"",AD$9&gt;$AT285)),"",IF(BR285=0,"—",IF(INDEX('Controle de reservas'!$P$14:$P$2013,BR285)="DUPLICIDADE NO DIA","CONFLITO"&amp;IF(INDEX('Controle de reservas'!$M$14:$M$2013,BR285)&lt;&gt;"",CHAR(10)&amp;INDEX('Controle de reservas'!$M$14:$M$2013,BR285),"")&amp;IF(INDEX('Controle de reservas'!$N$14:$N$2013,BR285)&lt;&gt;"",CHAR(10)&amp;"Subst.: "&amp;INDEX('Controle de reservas'!$N$14:$N$2013,BR285),"")&amp;IF(AND(ISNUMBER(INDEX('Controle de reservas'!$I$14:$I$2013,BR285)),INDEX('Controle de reservas'!$I$14:$I$2013,BR285)&gt;0,INDEX('Controle de reservas'!$K$14:$K$2013,BR285)&gt;INDEX('Controle de reservas'!$I$14:$I$2013,BR285)),CHAR(10)&amp;"DIVERGÊNCIA DE DATAS",""),IF(INDEX('Controle de reservas'!$L$14:$L$2013,BR285)="Em cobertura","COV",IF(INDEX('Controle de reservas'!$L$14:$L$2013,BR285)="Disponível","DISP",IF(INDEX('Controle de reservas'!$L$14:$L$2013,BR285)="Não utilizado","NU",IF(INDEX('Controle de reservas'!$L$14:$L$2013,BR285)="Folga","F",IF(INDEX('Controle de reservas'!$L$14:$L$2013,BR285)="Ocorrência","O",IF(INDEX('Controle de reservas'!$L$14:$L$2013,BR285)="Programado","PROG",IF(INDEX('Controle de reservas'!$L$14:$L$2013,BR285)="Disponível no posto","DP","SEM SITUAÇÃO")))))))&amp;IF(INDEX('Controle de reservas'!$M$14:$M$2013,BR285)&lt;&gt;"",CHAR(10)&amp;INDEX('Controle de reservas'!$M$14:$M$2013,BR285),IF(OR(INDEX('Controle de reservas'!$L$14:$L$2013,BR285)="Em cobertura",INDEX('Controle de reservas'!$L$14:$L$2013,BR285)="Programado"),CHAR(10)&amp;"SEM LOCAL",""))&amp;IF(INDEX('Controle de reservas'!$N$14:$N$2013,BR285)&lt;&gt;"",CHAR(10)&amp;"Subst.: "&amp;INDEX('Controle de reservas'!$N$14:$N$2013,BR285),"")&amp;IF(AND(ISNUMBER(INDEX('Controle de reservas'!$I$14:$I$2013,BR285)),INDEX('Controle de reservas'!$I$14:$I$2013,BR285)&gt;0,INDEX('Controle de reservas'!$K$14:$K$2013,BR285)&gt;INDEX('Controle de reservas'!$I$14:$I$2013,BR285)),CHAR(10)&amp;"DIVERGÊNCIA DE DATAS","")&amp;IF(INDEX('Controle de reservas'!$P$14:$P$2013,BR285)&lt;&gt;"OK"," !",""))))</f>
      </c>
      <c r="AE285" s="17">
        <f ca="1">IF(OR($AQ285=0,AE$9="",AE$9&lt;$AS285,AND($AT285&lt;&gt;"",AE$9&gt;$AT285)),"",IF(BS285=0,"—",IF(INDEX('Controle de reservas'!$P$14:$P$2013,BS285)="DUPLICIDADE NO DIA","CONFLITO"&amp;IF(INDEX('Controle de reservas'!$M$14:$M$2013,BS285)&lt;&gt;"",CHAR(10)&amp;INDEX('Controle de reservas'!$M$14:$M$2013,BS285),"")&amp;IF(INDEX('Controle de reservas'!$N$14:$N$2013,BS285)&lt;&gt;"",CHAR(10)&amp;"Subst.: "&amp;INDEX('Controle de reservas'!$N$14:$N$2013,BS285),"")&amp;IF(AND(ISNUMBER(INDEX('Controle de reservas'!$I$14:$I$2013,BS285)),INDEX('Controle de reservas'!$I$14:$I$2013,BS285)&gt;0,INDEX('Controle de reservas'!$K$14:$K$2013,BS285)&gt;INDEX('Controle de reservas'!$I$14:$I$2013,BS285)),CHAR(10)&amp;"DIVERGÊNCIA DE DATAS",""),IF(INDEX('Controle de reservas'!$L$14:$L$2013,BS285)="Em cobertura","COV",IF(INDEX('Controle de reservas'!$L$14:$L$2013,BS285)="Disponível","DISP",IF(INDEX('Controle de reservas'!$L$14:$L$2013,BS285)="Não utilizado","NU",IF(INDEX('Controle de reservas'!$L$14:$L$2013,BS285)="Folga","F",IF(INDEX('Controle de reservas'!$L$14:$L$2013,BS285)="Ocorrência","O",IF(INDEX('Controle de reservas'!$L$14:$L$2013,BS285)="Programado","PROG",IF(INDEX('Controle de reservas'!$L$14:$L$2013,BS285)="Disponível no posto","DP","SEM SITUAÇÃO")))))))&amp;IF(INDEX('Controle de reservas'!$M$14:$M$2013,BS285)&lt;&gt;"",CHAR(10)&amp;INDEX('Controle de reservas'!$M$14:$M$2013,BS285),IF(OR(INDEX('Controle de reservas'!$L$14:$L$2013,BS285)="Em cobertura",INDEX('Controle de reservas'!$L$14:$L$2013,BS285)="Programado"),CHAR(10)&amp;"SEM LOCAL",""))&amp;IF(INDEX('Controle de reservas'!$N$14:$N$2013,BS285)&lt;&gt;"",CHAR(10)&amp;"Subst.: "&amp;INDEX('Controle de reservas'!$N$14:$N$2013,BS285),"")&amp;IF(AND(ISNUMBER(INDEX('Controle de reservas'!$I$14:$I$2013,BS285)),INDEX('Controle de reservas'!$I$14:$I$2013,BS285)&gt;0,INDEX('Controle de reservas'!$K$14:$K$2013,BS285)&gt;INDEX('Controle de reservas'!$I$14:$I$2013,BS285)),CHAR(10)&amp;"DIVERGÊNCIA DE DATAS","")&amp;IF(INDEX('Controle de reservas'!$P$14:$P$2013,BS285)&lt;&gt;"OK"," !",""))))</f>
      </c>
      <c r="AF285" s="17">
        <f ca="1">IF(OR($AQ285=0,AF$9="",AF$9&lt;$AS285,AND($AT285&lt;&gt;"",AF$9&gt;$AT285)),"",IF(BT285=0,"—",IF(INDEX('Controle de reservas'!$P$14:$P$2013,BT285)="DUPLICIDADE NO DIA","CONFLITO"&amp;IF(INDEX('Controle de reservas'!$M$14:$M$2013,BT285)&lt;&gt;"",CHAR(10)&amp;INDEX('Controle de reservas'!$M$14:$M$2013,BT285),"")&amp;IF(INDEX('Controle de reservas'!$N$14:$N$2013,BT285)&lt;&gt;"",CHAR(10)&amp;"Subst.: "&amp;INDEX('Controle de reservas'!$N$14:$N$2013,BT285),"")&amp;IF(AND(ISNUMBER(INDEX('Controle de reservas'!$I$14:$I$2013,BT285)),INDEX('Controle de reservas'!$I$14:$I$2013,BT285)&gt;0,INDEX('Controle de reservas'!$K$14:$K$2013,BT285)&gt;INDEX('Controle de reservas'!$I$14:$I$2013,BT285)),CHAR(10)&amp;"DIVERGÊNCIA DE DATAS",""),IF(INDEX('Controle de reservas'!$L$14:$L$2013,BT285)="Em cobertura","COV",IF(INDEX('Controle de reservas'!$L$14:$L$2013,BT285)="Disponível","DISP",IF(INDEX('Controle de reservas'!$L$14:$L$2013,BT285)="Não utilizado","NU",IF(INDEX('Controle de reservas'!$L$14:$L$2013,BT285)="Folga","F",IF(INDEX('Controle de reservas'!$L$14:$L$2013,BT285)="Ocorrência","O",IF(INDEX('Controle de reservas'!$L$14:$L$2013,BT285)="Programado","PROG",IF(INDEX('Controle de reservas'!$L$14:$L$2013,BT285)="Disponível no posto","DP","SEM SITUAÇÃO")))))))&amp;IF(INDEX('Controle de reservas'!$M$14:$M$2013,BT285)&lt;&gt;"",CHAR(10)&amp;INDEX('Controle de reservas'!$M$14:$M$2013,BT285),IF(OR(INDEX('Controle de reservas'!$L$14:$L$2013,BT285)="Em cobertura",INDEX('Controle de reservas'!$L$14:$L$2013,BT285)="Programado"),CHAR(10)&amp;"SEM LOCAL",""))&amp;IF(INDEX('Controle de reservas'!$N$14:$N$2013,BT285)&lt;&gt;"",CHAR(10)&amp;"Subst.: "&amp;INDEX('Controle de reservas'!$N$14:$N$2013,BT285),"")&amp;IF(AND(ISNUMBER(INDEX('Controle de reservas'!$I$14:$I$2013,BT285)),INDEX('Controle de reservas'!$I$14:$I$2013,BT285)&gt;0,INDEX('Controle de reservas'!$K$14:$K$2013,BT285)&gt;INDEX('Controle de reservas'!$I$14:$I$2013,BT285)),CHAR(10)&amp;"DIVERGÊNCIA DE DATAS","")&amp;IF(INDEX('Controle de reservas'!$P$14:$P$2013,BT285)&lt;&gt;"OK"," !",""))))</f>
      </c>
      <c r="AG285" s="17">
        <f ca="1">IF(OR($AQ285=0,AG$9="",AG$9&lt;$AS285,AND($AT285&lt;&gt;"",AG$9&gt;$AT285)),"",IF(BU285=0,"—",IF(INDEX('Controle de reservas'!$P$14:$P$2013,BU285)="DUPLICIDADE NO DIA","CONFLITO"&amp;IF(INDEX('Controle de reservas'!$M$14:$M$2013,BU285)&lt;&gt;"",CHAR(10)&amp;INDEX('Controle de reservas'!$M$14:$M$2013,BU285),"")&amp;IF(INDEX('Controle de reservas'!$N$14:$N$2013,BU285)&lt;&gt;"",CHAR(10)&amp;"Subst.: "&amp;INDEX('Controle de reservas'!$N$14:$N$2013,BU285),"")&amp;IF(AND(ISNUMBER(INDEX('Controle de reservas'!$I$14:$I$2013,BU285)),INDEX('Controle de reservas'!$I$14:$I$2013,BU285)&gt;0,INDEX('Controle de reservas'!$K$14:$K$2013,BU285)&gt;INDEX('Controle de reservas'!$I$14:$I$2013,BU285)),CHAR(10)&amp;"DIVERGÊNCIA DE DATAS",""),IF(INDEX('Controle de reservas'!$L$14:$L$2013,BU285)="Em cobertura","COV",IF(INDEX('Controle de reservas'!$L$14:$L$2013,BU285)="Disponível","DISP",IF(INDEX('Controle de reservas'!$L$14:$L$2013,BU285)="Não utilizado","NU",IF(INDEX('Controle de reservas'!$L$14:$L$2013,BU285)="Folga","F",IF(INDEX('Controle de reservas'!$L$14:$L$2013,BU285)="Ocorrência","O",IF(INDEX('Controle de reservas'!$L$14:$L$2013,BU285)="Programado","PROG",IF(INDEX('Controle de reservas'!$L$14:$L$2013,BU285)="Disponível no posto","DP","SEM SITUAÇÃO")))))))&amp;IF(INDEX('Controle de reservas'!$M$14:$M$2013,BU285)&lt;&gt;"",CHAR(10)&amp;INDEX('Controle de reservas'!$M$14:$M$2013,BU285),IF(OR(INDEX('Controle de reservas'!$L$14:$L$2013,BU285)="Em cobertura",INDEX('Controle de reservas'!$L$14:$L$2013,BU285)="Programado"),CHAR(10)&amp;"SEM LOCAL",""))&amp;IF(INDEX('Controle de reservas'!$N$14:$N$2013,BU285)&lt;&gt;"",CHAR(10)&amp;"Subst.: "&amp;INDEX('Controle de reservas'!$N$14:$N$2013,BU285),"")&amp;IF(AND(ISNUMBER(INDEX('Controle de reservas'!$I$14:$I$2013,BU285)),INDEX('Controle de reservas'!$I$14:$I$2013,BU285)&gt;0,INDEX('Controle de reservas'!$K$14:$K$2013,BU285)&gt;INDEX('Controle de reservas'!$I$14:$I$2013,BU285)),CHAR(10)&amp;"DIVERGÊNCIA DE DATAS","")&amp;IF(INDEX('Controle de reservas'!$P$14:$P$2013,BU285)&lt;&gt;"OK"," !",""))))</f>
      </c>
      <c r="AH285" s="17">
        <f ca="1">IF(OR($AQ285=0,AH$9="",AH$9&lt;$AS285,AND($AT285&lt;&gt;"",AH$9&gt;$AT285)),"",IF(BV285=0,"—",IF(INDEX('Controle de reservas'!$P$14:$P$2013,BV285)="DUPLICIDADE NO DIA","CONFLITO"&amp;IF(INDEX('Controle de reservas'!$M$14:$M$2013,BV285)&lt;&gt;"",CHAR(10)&amp;INDEX('Controle de reservas'!$M$14:$M$2013,BV285),"")&amp;IF(INDEX('Controle de reservas'!$N$14:$N$2013,BV285)&lt;&gt;"",CHAR(10)&amp;"Subst.: "&amp;INDEX('Controle de reservas'!$N$14:$N$2013,BV285),"")&amp;IF(AND(ISNUMBER(INDEX('Controle de reservas'!$I$14:$I$2013,BV285)),INDEX('Controle de reservas'!$I$14:$I$2013,BV285)&gt;0,INDEX('Controle de reservas'!$K$14:$K$2013,BV285)&gt;INDEX('Controle de reservas'!$I$14:$I$2013,BV285)),CHAR(10)&amp;"DIVERGÊNCIA DE DATAS",""),IF(INDEX('Controle de reservas'!$L$14:$L$2013,BV285)="Em cobertura","COV",IF(INDEX('Controle de reservas'!$L$14:$L$2013,BV285)="Disponível","DISP",IF(INDEX('Controle de reservas'!$L$14:$L$2013,BV285)="Não utilizado","NU",IF(INDEX('Controle de reservas'!$L$14:$L$2013,BV285)="Folga","F",IF(INDEX('Controle de reservas'!$L$14:$L$2013,BV285)="Ocorrência","O",IF(INDEX('Controle de reservas'!$L$14:$L$2013,BV285)="Programado","PROG",IF(INDEX('Controle de reservas'!$L$14:$L$2013,BV285)="Disponível no posto","DP","SEM SITUAÇÃO")))))))&amp;IF(INDEX('Controle de reservas'!$M$14:$M$2013,BV285)&lt;&gt;"",CHAR(10)&amp;INDEX('Controle de reservas'!$M$14:$M$2013,BV285),IF(OR(INDEX('Controle de reservas'!$L$14:$L$2013,BV285)="Em cobertura",INDEX('Controle de reservas'!$L$14:$L$2013,BV285)="Programado"),CHAR(10)&amp;"SEM LOCAL",""))&amp;IF(INDEX('Controle de reservas'!$N$14:$N$2013,BV285)&lt;&gt;"",CHAR(10)&amp;"Subst.: "&amp;INDEX('Controle de reservas'!$N$14:$N$2013,BV285),"")&amp;IF(AND(ISNUMBER(INDEX('Controle de reservas'!$I$14:$I$2013,BV285)),INDEX('Controle de reservas'!$I$14:$I$2013,BV285)&gt;0,INDEX('Controle de reservas'!$K$14:$K$2013,BV285)&gt;INDEX('Controle de reservas'!$I$14:$I$2013,BV285)),CHAR(10)&amp;"DIVERGÊNCIA DE DATAS","")&amp;IF(INDEX('Controle de reservas'!$P$14:$P$2013,BV285)&lt;&gt;"OK"," !",""))))</f>
      </c>
      <c r="AI285" s="17">
        <f ca="1">IF(OR($AQ285=0,AI$9="",AI$9&lt;$AS285,AND($AT285&lt;&gt;"",AI$9&gt;$AT285)),"",IF(BW285=0,"—",IF(INDEX('Controle de reservas'!$P$14:$P$2013,BW285)="DUPLICIDADE NO DIA","CONFLITO"&amp;IF(INDEX('Controle de reservas'!$M$14:$M$2013,BW285)&lt;&gt;"",CHAR(10)&amp;INDEX('Controle de reservas'!$M$14:$M$2013,BW285),"")&amp;IF(INDEX('Controle de reservas'!$N$14:$N$2013,BW285)&lt;&gt;"",CHAR(10)&amp;"Subst.: "&amp;INDEX('Controle de reservas'!$N$14:$N$2013,BW285),"")&amp;IF(AND(ISNUMBER(INDEX('Controle de reservas'!$I$14:$I$2013,BW285)),INDEX('Controle de reservas'!$I$14:$I$2013,BW285)&gt;0,INDEX('Controle de reservas'!$K$14:$K$2013,BW285)&gt;INDEX('Controle de reservas'!$I$14:$I$2013,BW285)),CHAR(10)&amp;"DIVERGÊNCIA DE DATAS",""),IF(INDEX('Controle de reservas'!$L$14:$L$2013,BW285)="Em cobertura","COV",IF(INDEX('Controle de reservas'!$L$14:$L$2013,BW285)="Disponível","DISP",IF(INDEX('Controle de reservas'!$L$14:$L$2013,BW285)="Não utilizado","NU",IF(INDEX('Controle de reservas'!$L$14:$L$2013,BW285)="Folga","F",IF(INDEX('Controle de reservas'!$L$14:$L$2013,BW285)="Ocorrência","O",IF(INDEX('Controle de reservas'!$L$14:$L$2013,BW285)="Programado","PROG",IF(INDEX('Controle de reservas'!$L$14:$L$2013,BW285)="Disponível no posto","DP","SEM SITUAÇÃO")))))))&amp;IF(INDEX('Controle de reservas'!$M$14:$M$2013,BW285)&lt;&gt;"",CHAR(10)&amp;INDEX('Controle de reservas'!$M$14:$M$2013,BW285),IF(OR(INDEX('Controle de reservas'!$L$14:$L$2013,BW285)="Em cobertura",INDEX('Controle de reservas'!$L$14:$L$2013,BW285)="Programado"),CHAR(10)&amp;"SEM LOCAL",""))&amp;IF(INDEX('Controle de reservas'!$N$14:$N$2013,BW285)&lt;&gt;"",CHAR(10)&amp;"Subst.: "&amp;INDEX('Controle de reservas'!$N$14:$N$2013,BW285),"")&amp;IF(AND(ISNUMBER(INDEX('Controle de reservas'!$I$14:$I$2013,BW285)),INDEX('Controle de reservas'!$I$14:$I$2013,BW285)&gt;0,INDEX('Controle de reservas'!$K$14:$K$2013,BW285)&gt;INDEX('Controle de reservas'!$I$14:$I$2013,BW285)),CHAR(10)&amp;"DIVERGÊNCIA DE DATAS","")&amp;IF(INDEX('Controle de reservas'!$P$14:$P$2013,BW285)&lt;&gt;"OK"," !",""))))</f>
      </c>
      <c r="AJ285" s="17">
        <f ca="1">IF(OR($AQ285=0,AJ$9="",AJ$9&lt;$AS285,AND($AT285&lt;&gt;"",AJ$9&gt;$AT285)),"",IF(BX285=0,"—",IF(INDEX('Controle de reservas'!$P$14:$P$2013,BX285)="DUPLICIDADE NO DIA","CONFLITO"&amp;IF(INDEX('Controle de reservas'!$M$14:$M$2013,BX285)&lt;&gt;"",CHAR(10)&amp;INDEX('Controle de reservas'!$M$14:$M$2013,BX285),"")&amp;IF(INDEX('Controle de reservas'!$N$14:$N$2013,BX285)&lt;&gt;"",CHAR(10)&amp;"Subst.: "&amp;INDEX('Controle de reservas'!$N$14:$N$2013,BX285),"")&amp;IF(AND(ISNUMBER(INDEX('Controle de reservas'!$I$14:$I$2013,BX285)),INDEX('Controle de reservas'!$I$14:$I$2013,BX285)&gt;0,INDEX('Controle de reservas'!$K$14:$K$2013,BX285)&gt;INDEX('Controle de reservas'!$I$14:$I$2013,BX285)),CHAR(10)&amp;"DIVERGÊNCIA DE DATAS",""),IF(INDEX('Controle de reservas'!$L$14:$L$2013,BX285)="Em cobertura","COV",IF(INDEX('Controle de reservas'!$L$14:$L$2013,BX285)="Disponível","DISP",IF(INDEX('Controle de reservas'!$L$14:$L$2013,BX285)="Não utilizado","NU",IF(INDEX('Controle de reservas'!$L$14:$L$2013,BX285)="Folga","F",IF(INDEX('Controle de reservas'!$L$14:$L$2013,BX285)="Ocorrência","O",IF(INDEX('Controle de reservas'!$L$14:$L$2013,BX285)="Programado","PROG",IF(INDEX('Controle de reservas'!$L$14:$L$2013,BX285)="Disponível no posto","DP","SEM SITUAÇÃO")))))))&amp;IF(INDEX('Controle de reservas'!$M$14:$M$2013,BX285)&lt;&gt;"",CHAR(10)&amp;INDEX('Controle de reservas'!$M$14:$M$2013,BX285),IF(OR(INDEX('Controle de reservas'!$L$14:$L$2013,BX285)="Em cobertura",INDEX('Controle de reservas'!$L$14:$L$2013,BX285)="Programado"),CHAR(10)&amp;"SEM LOCAL",""))&amp;IF(INDEX('Controle de reservas'!$N$14:$N$2013,BX285)&lt;&gt;"",CHAR(10)&amp;"Subst.: "&amp;INDEX('Controle de reservas'!$N$14:$N$2013,BX285),"")&amp;IF(AND(ISNUMBER(INDEX('Controle de reservas'!$I$14:$I$2013,BX285)),INDEX('Controle de reservas'!$I$14:$I$2013,BX285)&gt;0,INDEX('Controle de reservas'!$K$14:$K$2013,BX285)&gt;INDEX('Controle de reservas'!$I$14:$I$2013,BX285)),CHAR(10)&amp;"DIVERGÊNCIA DE DATAS","")&amp;IF(INDEX('Controle de reservas'!$P$14:$P$2013,BX285)&lt;&gt;"OK"," !",""))))</f>
      </c>
      <c r="AK285" s="17">
        <f ca="1">IF(OR($AQ285=0,AK$9="",AK$9&lt;$AS285,AND($AT285&lt;&gt;"",AK$9&gt;$AT285)),"",IF(BY285=0,"—",IF(INDEX('Controle de reservas'!$P$14:$P$2013,BY285)="DUPLICIDADE NO DIA","CONFLITO"&amp;IF(INDEX('Controle de reservas'!$M$14:$M$2013,BY285)&lt;&gt;"",CHAR(10)&amp;INDEX('Controle de reservas'!$M$14:$M$2013,BY285),"")&amp;IF(INDEX('Controle de reservas'!$N$14:$N$2013,BY285)&lt;&gt;"",CHAR(10)&amp;"Subst.: "&amp;INDEX('Controle de reservas'!$N$14:$N$2013,BY285),"")&amp;IF(AND(ISNUMBER(INDEX('Controle de reservas'!$I$14:$I$2013,BY285)),INDEX('Controle de reservas'!$I$14:$I$2013,BY285)&gt;0,INDEX('Controle de reservas'!$K$14:$K$2013,BY285)&gt;INDEX('Controle de reservas'!$I$14:$I$2013,BY285)),CHAR(10)&amp;"DIVERGÊNCIA DE DATAS",""),IF(INDEX('Controle de reservas'!$L$14:$L$2013,BY285)="Em cobertura","COV",IF(INDEX('Controle de reservas'!$L$14:$L$2013,BY285)="Disponível","DISP",IF(INDEX('Controle de reservas'!$L$14:$L$2013,BY285)="Não utilizado","NU",IF(INDEX('Controle de reservas'!$L$14:$L$2013,BY285)="Folga","F",IF(INDEX('Controle de reservas'!$L$14:$L$2013,BY285)="Ocorrência","O",IF(INDEX('Controle de reservas'!$L$14:$L$2013,BY285)="Programado","PROG",IF(INDEX('Controle de reservas'!$L$14:$L$2013,BY285)="Disponível no posto","DP","SEM SITUAÇÃO")))))))&amp;IF(INDEX('Controle de reservas'!$M$14:$M$2013,BY285)&lt;&gt;"",CHAR(10)&amp;INDEX('Controle de reservas'!$M$14:$M$2013,BY285),IF(OR(INDEX('Controle de reservas'!$L$14:$L$2013,BY285)="Em cobertura",INDEX('Controle de reservas'!$L$14:$L$2013,BY285)="Programado"),CHAR(10)&amp;"SEM LOCAL",""))&amp;IF(INDEX('Controle de reservas'!$N$14:$N$2013,BY285)&lt;&gt;"",CHAR(10)&amp;"Subst.: "&amp;INDEX('Controle de reservas'!$N$14:$N$2013,BY285),"")&amp;IF(AND(ISNUMBER(INDEX('Controle de reservas'!$I$14:$I$2013,BY285)),INDEX('Controle de reservas'!$I$14:$I$2013,BY285)&gt;0,INDEX('Controle de reservas'!$K$14:$K$2013,BY285)&gt;INDEX('Controle de reservas'!$I$14:$I$2013,BY285)),CHAR(10)&amp;"DIVERGÊNCIA DE DATAS","")&amp;IF(INDEX('Controle de reservas'!$P$14:$P$2013,BY285)&lt;&gt;"OK"," !",""))))</f>
      </c>
      <c r="AL285" s="16">
        <f t="shared" ca="1" si="17"/>
      </c>
      <c r="AM285" s="16">
        <f t="shared" ca="1" si="18"/>
      </c>
      <c r="AN285" s="16">
        <f t="shared" ca="1" si="19"/>
      </c>
      <c r="AO285" s="16">
        <f t="shared" ca="1" si="20"/>
      </c>
      <c r="AP285" s="16">
        <f ca="1">IF($AQ285=0,"",INDEX('Controle de reservas'!$O$14:$O$2013,$AQ285))</f>
      </c>
      <c r="AQ285">
        <f ca="1">IFERROR(MATCH(ROW()-9,'Controle de reservas'!$S$14:$S$2013,0),0)</f>
      </c>
      <c r="AR285">
        <f ca="1">IF($AQ285=0,"",INDEX('Controle de reservas'!$Q$14:$Q$2013,$AQ285))</f>
      </c>
      <c r="AS285">
        <f ca="1">IF($AQ285=0,"",INDEX('Controle de reservas'!$H$14:$H$2013,$AQ285))</f>
      </c>
      <c r="AT285">
        <f ca="1">IF($AQ285=0,"",IF(INDEX('Controle de reservas'!$J$14:$J$2013,$AQ285)=0,"",INDEX('Controle de reservas'!$J$14:$J$2013,$AQ285)))</f>
      </c>
      <c r="AU285">
        <f ca="1">IF(OR($AQ285=0,G$9=""),0,IFERROR(MATCH($AR285&amp;"|"&amp;TEXT(G$9,"yyyymmdd"),'Controle de reservas'!$T$14:$T$2013,0),0))</f>
      </c>
      <c r="AV285">
        <f ca="1">IF(OR($AQ285=0,H$9=""),0,IFERROR(MATCH($AR285&amp;"|"&amp;TEXT(H$9,"yyyymmdd"),'Controle de reservas'!$T$14:$T$2013,0),0))</f>
      </c>
      <c r="AW285">
        <f ca="1">IF(OR($AQ285=0,I$9=""),0,IFERROR(MATCH($AR285&amp;"|"&amp;TEXT(I$9,"yyyymmdd"),'Controle de reservas'!$T$14:$T$2013,0),0))</f>
      </c>
      <c r="AX285">
        <f ca="1">IF(OR($AQ285=0,J$9=""),0,IFERROR(MATCH($AR285&amp;"|"&amp;TEXT(J$9,"yyyymmdd"),'Controle de reservas'!$T$14:$T$2013,0),0))</f>
      </c>
      <c r="AY285">
        <f ca="1">IF(OR($AQ285=0,K$9=""),0,IFERROR(MATCH($AR285&amp;"|"&amp;TEXT(K$9,"yyyymmdd"),'Controle de reservas'!$T$14:$T$2013,0),0))</f>
      </c>
      <c r="AZ285">
        <f ca="1">IF(OR($AQ285=0,L$9=""),0,IFERROR(MATCH($AR285&amp;"|"&amp;TEXT(L$9,"yyyymmdd"),'Controle de reservas'!$T$14:$T$2013,0),0))</f>
      </c>
      <c r="BA285">
        <f ca="1">IF(OR($AQ285=0,M$9=""),0,IFERROR(MATCH($AR285&amp;"|"&amp;TEXT(M$9,"yyyymmdd"),'Controle de reservas'!$T$14:$T$2013,0),0))</f>
      </c>
      <c r="BB285">
        <f ca="1">IF(OR($AQ285=0,N$9=""),0,IFERROR(MATCH($AR285&amp;"|"&amp;TEXT(N$9,"yyyymmdd"),'Controle de reservas'!$T$14:$T$2013,0),0))</f>
      </c>
      <c r="BC285">
        <f ca="1">IF(OR($AQ285=0,O$9=""),0,IFERROR(MATCH($AR285&amp;"|"&amp;TEXT(O$9,"yyyymmdd"),'Controle de reservas'!$T$14:$T$2013,0),0))</f>
      </c>
      <c r="BD285">
        <f ca="1">IF(OR($AQ285=0,P$9=""),0,IFERROR(MATCH($AR285&amp;"|"&amp;TEXT(P$9,"yyyymmdd"),'Controle de reservas'!$T$14:$T$2013,0),0))</f>
      </c>
      <c r="BE285">
        <f ca="1">IF(OR($AQ285=0,Q$9=""),0,IFERROR(MATCH($AR285&amp;"|"&amp;TEXT(Q$9,"yyyymmdd"),'Controle de reservas'!$T$14:$T$2013,0),0))</f>
      </c>
      <c r="BF285">
        <f ca="1">IF(OR($AQ285=0,R$9=""),0,IFERROR(MATCH($AR285&amp;"|"&amp;TEXT(R$9,"yyyymmdd"),'Controle de reservas'!$T$14:$T$2013,0),0))</f>
      </c>
      <c r="BG285">
        <f ca="1">IF(OR($AQ285=0,S$9=""),0,IFERROR(MATCH($AR285&amp;"|"&amp;TEXT(S$9,"yyyymmdd"),'Controle de reservas'!$T$14:$T$2013,0),0))</f>
      </c>
      <c r="BH285">
        <f ca="1">IF(OR($AQ285=0,T$9=""),0,IFERROR(MATCH($AR285&amp;"|"&amp;TEXT(T$9,"yyyymmdd"),'Controle de reservas'!$T$14:$T$2013,0),0))</f>
      </c>
      <c r="BI285">
        <f ca="1">IF(OR($AQ285=0,U$9=""),0,IFERROR(MATCH($AR285&amp;"|"&amp;TEXT(U$9,"yyyymmdd"),'Controle de reservas'!$T$14:$T$2013,0),0))</f>
      </c>
      <c r="BJ285">
        <f ca="1">IF(OR($AQ285=0,V$9=""),0,IFERROR(MATCH($AR285&amp;"|"&amp;TEXT(V$9,"yyyymmdd"),'Controle de reservas'!$T$14:$T$2013,0),0))</f>
      </c>
      <c r="BK285">
        <f ca="1">IF(OR($AQ285=0,W$9=""),0,IFERROR(MATCH($AR285&amp;"|"&amp;TEXT(W$9,"yyyymmdd"),'Controle de reservas'!$T$14:$T$2013,0),0))</f>
      </c>
      <c r="BL285">
        <f ca="1">IF(OR($AQ285=0,X$9=""),0,IFERROR(MATCH($AR285&amp;"|"&amp;TEXT(X$9,"yyyymmdd"),'Controle de reservas'!$T$14:$T$2013,0),0))</f>
      </c>
      <c r="BM285">
        <f ca="1">IF(OR($AQ285=0,Y$9=""),0,IFERROR(MATCH($AR285&amp;"|"&amp;TEXT(Y$9,"yyyymmdd"),'Controle de reservas'!$T$14:$T$2013,0),0))</f>
      </c>
      <c r="BN285">
        <f ca="1">IF(OR($AQ285=0,Z$9=""),0,IFERROR(MATCH($AR285&amp;"|"&amp;TEXT(Z$9,"yyyymmdd"),'Controle de reservas'!$T$14:$T$2013,0),0))</f>
      </c>
      <c r="BO285">
        <f ca="1">IF(OR($AQ285=0,AA$9=""),0,IFERROR(MATCH($AR285&amp;"|"&amp;TEXT(AA$9,"yyyymmdd"),'Controle de reservas'!$T$14:$T$2013,0),0))</f>
      </c>
      <c r="BP285">
        <f ca="1">IF(OR($AQ285=0,AB$9=""),0,IFERROR(MATCH($AR285&amp;"|"&amp;TEXT(AB$9,"yyyymmdd"),'Controle de reservas'!$T$14:$T$2013,0),0))</f>
      </c>
      <c r="BQ285">
        <f ca="1">IF(OR($AQ285=0,AC$9=""),0,IFERROR(MATCH($AR285&amp;"|"&amp;TEXT(AC$9,"yyyymmdd"),'Controle de reservas'!$T$14:$T$2013,0),0))</f>
      </c>
      <c r="BR285">
        <f ca="1">IF(OR($AQ285=0,AD$9=""),0,IFERROR(MATCH($AR285&amp;"|"&amp;TEXT(AD$9,"yyyymmdd"),'Controle de reservas'!$T$14:$T$2013,0),0))</f>
      </c>
      <c r="BS285">
        <f ca="1">IF(OR($AQ285=0,AE$9=""),0,IFERROR(MATCH($AR285&amp;"|"&amp;TEXT(AE$9,"yyyymmdd"),'Controle de reservas'!$T$14:$T$2013,0),0))</f>
      </c>
      <c r="BT285">
        <f ca="1">IF(OR($AQ285=0,AF$9=""),0,IFERROR(MATCH($AR285&amp;"|"&amp;TEXT(AF$9,"yyyymmdd"),'Controle de reservas'!$T$14:$T$2013,0),0))</f>
      </c>
      <c r="BU285">
        <f ca="1">IF(OR($AQ285=0,AG$9=""),0,IFERROR(MATCH($AR285&amp;"|"&amp;TEXT(AG$9,"yyyymmdd"),'Controle de reservas'!$T$14:$T$2013,0),0))</f>
      </c>
      <c r="BV285">
        <f ca="1">IF(OR($AQ285=0,AH$9=""),0,IFERROR(MATCH($AR285&amp;"|"&amp;TEXT(AH$9,"yyyymmdd"),'Controle de reservas'!$T$14:$T$2013,0),0))</f>
      </c>
      <c r="BW285">
        <f ca="1">IF(OR($AQ285=0,AI$9=""),0,IFERROR(MATCH($AR285&amp;"|"&amp;TEXT(AI$9,"yyyymmdd"),'Controle de reservas'!$T$14:$T$2013,0),0))</f>
      </c>
      <c r="BX285">
        <f ca="1">IF(OR($AQ285=0,AJ$9=""),0,IFERROR(MATCH($AR285&amp;"|"&amp;TEXT(AJ$9,"yyyymmdd"),'Controle de reservas'!$T$14:$T$2013,0),0))</f>
      </c>
      <c r="BY285">
        <f ca="1">IF(OR($AQ285=0,AK$9=""),0,IFERROR(MATCH($AR285&amp;"|"&amp;TEXT(AK$9,"yyyymmdd"),'Controle de reservas'!$T$14:$T$2013,0),0))</f>
      </c>
    </row>
    <row r="286" spans="1:77" ht="105" customHeight="1" x14ac:dyDescent="0.25">
      <c r="A286" s="14">
        <f ca="1">IF($AQ286=0,"",INDEX('Controle de reservas'!$A$14:$A$2013,$AQ286))</f>
      </c>
      <c r="B286" s="14">
        <f ca="1">IF($AQ286=0,"",INDEX('Controle de reservas'!$B$14:$B$2013,$AQ286))</f>
      </c>
      <c r="C286" s="14">
        <f ca="1">IF($AQ286=0,"",INDEX('Controle de reservas'!$C$14:$C$2013,$AQ286))</f>
      </c>
      <c r="D286" s="14">
        <f ca="1">IF($AQ286=0,"",INDEX('Controle de reservas'!$D$14:$D$2013,$AQ286))</f>
      </c>
      <c r="E286" s="14">
        <f ca="1">IF($AQ286=0,"",INDEX('Controle de reservas'!$E$14:$E$2013,$AQ286))</f>
      </c>
      <c r="F286" s="14">
        <f ca="1">IF($AQ286=0,"",INDEX('Controle de reservas'!$F$14:$F$2013,$AQ286))</f>
      </c>
      <c r="G286" s="15">
        <f ca="1">IF(OR($AQ286=0,G$9="",G$9&lt;$AS286,AND($AT286&lt;&gt;"",G$9&gt;$AT286)),"",IF(AU286=0,"—",IF(INDEX('Controle de reservas'!$P$14:$P$2013,AU286)="DUPLICIDADE NO DIA","CONFLITO"&amp;IF(INDEX('Controle de reservas'!$M$14:$M$2013,AU286)&lt;&gt;"",CHAR(10)&amp;INDEX('Controle de reservas'!$M$14:$M$2013,AU286),"")&amp;IF(INDEX('Controle de reservas'!$N$14:$N$2013,AU286)&lt;&gt;"",CHAR(10)&amp;"Subst.: "&amp;INDEX('Controle de reservas'!$N$14:$N$2013,AU286),"")&amp;IF(AND(ISNUMBER(INDEX('Controle de reservas'!$I$14:$I$2013,AU286)),INDEX('Controle de reservas'!$I$14:$I$2013,AU286)&gt;0,INDEX('Controle de reservas'!$K$14:$K$2013,AU286)&gt;INDEX('Controle de reservas'!$I$14:$I$2013,AU286)),CHAR(10)&amp;"DIVERGÊNCIA DE DATAS",""),IF(INDEX('Controle de reservas'!$L$14:$L$2013,AU286)="Em cobertura","COV",IF(INDEX('Controle de reservas'!$L$14:$L$2013,AU286)="Disponível","DISP",IF(INDEX('Controle de reservas'!$L$14:$L$2013,AU286)="Não utilizado","NU",IF(INDEX('Controle de reservas'!$L$14:$L$2013,AU286)="Folga","F",IF(INDEX('Controle de reservas'!$L$14:$L$2013,AU286)="Ocorrência","O",IF(INDEX('Controle de reservas'!$L$14:$L$2013,AU286)="Programado","PROG",IF(INDEX('Controle de reservas'!$L$14:$L$2013,AU286)="Disponível no posto","DP","SEM SITUAÇÃO")))))))&amp;IF(INDEX('Controle de reservas'!$M$14:$M$2013,AU286)&lt;&gt;"",CHAR(10)&amp;INDEX('Controle de reservas'!$M$14:$M$2013,AU286),IF(OR(INDEX('Controle de reservas'!$L$14:$L$2013,AU286)="Em cobertura",INDEX('Controle de reservas'!$L$14:$L$2013,AU286)="Programado"),CHAR(10)&amp;"SEM LOCAL",""))&amp;IF(INDEX('Controle de reservas'!$N$14:$N$2013,AU286)&lt;&gt;"",CHAR(10)&amp;"Subst.: "&amp;INDEX('Controle de reservas'!$N$14:$N$2013,AU286),"")&amp;IF(AND(ISNUMBER(INDEX('Controle de reservas'!$I$14:$I$2013,AU286)),INDEX('Controle de reservas'!$I$14:$I$2013,AU286)&gt;0,INDEX('Controle de reservas'!$K$14:$K$2013,AU286)&gt;INDEX('Controle de reservas'!$I$14:$I$2013,AU286)),CHAR(10)&amp;"DIVERGÊNCIA DE DATAS","")&amp;IF(INDEX('Controle de reservas'!$P$14:$P$2013,AU286)&lt;&gt;"OK"," !",""))))</f>
      </c>
      <c r="H286" s="15">
        <f ca="1">IF(OR($AQ286=0,H$9="",H$9&lt;$AS286,AND($AT286&lt;&gt;"",H$9&gt;$AT286)),"",IF(AV286=0,"—",IF(INDEX('Controle de reservas'!$P$14:$P$2013,AV286)="DUPLICIDADE NO DIA","CONFLITO"&amp;IF(INDEX('Controle de reservas'!$M$14:$M$2013,AV286)&lt;&gt;"",CHAR(10)&amp;INDEX('Controle de reservas'!$M$14:$M$2013,AV286),"")&amp;IF(INDEX('Controle de reservas'!$N$14:$N$2013,AV286)&lt;&gt;"",CHAR(10)&amp;"Subst.: "&amp;INDEX('Controle de reservas'!$N$14:$N$2013,AV286),"")&amp;IF(AND(ISNUMBER(INDEX('Controle de reservas'!$I$14:$I$2013,AV286)),INDEX('Controle de reservas'!$I$14:$I$2013,AV286)&gt;0,INDEX('Controle de reservas'!$K$14:$K$2013,AV286)&gt;INDEX('Controle de reservas'!$I$14:$I$2013,AV286)),CHAR(10)&amp;"DIVERGÊNCIA DE DATAS",""),IF(INDEX('Controle de reservas'!$L$14:$L$2013,AV286)="Em cobertura","COV",IF(INDEX('Controle de reservas'!$L$14:$L$2013,AV286)="Disponível","DISP",IF(INDEX('Controle de reservas'!$L$14:$L$2013,AV286)="Não utilizado","NU",IF(INDEX('Controle de reservas'!$L$14:$L$2013,AV286)="Folga","F",IF(INDEX('Controle de reservas'!$L$14:$L$2013,AV286)="Ocorrência","O",IF(INDEX('Controle de reservas'!$L$14:$L$2013,AV286)="Programado","PROG",IF(INDEX('Controle de reservas'!$L$14:$L$2013,AV286)="Disponível no posto","DP","SEM SITUAÇÃO")))))))&amp;IF(INDEX('Controle de reservas'!$M$14:$M$2013,AV286)&lt;&gt;"",CHAR(10)&amp;INDEX('Controle de reservas'!$M$14:$M$2013,AV286),IF(OR(INDEX('Controle de reservas'!$L$14:$L$2013,AV286)="Em cobertura",INDEX('Controle de reservas'!$L$14:$L$2013,AV286)="Programado"),CHAR(10)&amp;"SEM LOCAL",""))&amp;IF(INDEX('Controle de reservas'!$N$14:$N$2013,AV286)&lt;&gt;"",CHAR(10)&amp;"Subst.: "&amp;INDEX('Controle de reservas'!$N$14:$N$2013,AV286),"")&amp;IF(AND(ISNUMBER(INDEX('Controle de reservas'!$I$14:$I$2013,AV286)),INDEX('Controle de reservas'!$I$14:$I$2013,AV286)&gt;0,INDEX('Controle de reservas'!$K$14:$K$2013,AV286)&gt;INDEX('Controle de reservas'!$I$14:$I$2013,AV286)),CHAR(10)&amp;"DIVERGÊNCIA DE DATAS","")&amp;IF(INDEX('Controle de reservas'!$P$14:$P$2013,AV286)&lt;&gt;"OK"," !",""))))</f>
      </c>
      <c r="I286" s="15">
        <f ca="1">IF(OR($AQ286=0,I$9="",I$9&lt;$AS286,AND($AT286&lt;&gt;"",I$9&gt;$AT286)),"",IF(AW286=0,"—",IF(INDEX('Controle de reservas'!$P$14:$P$2013,AW286)="DUPLICIDADE NO DIA","CONFLITO"&amp;IF(INDEX('Controle de reservas'!$M$14:$M$2013,AW286)&lt;&gt;"",CHAR(10)&amp;INDEX('Controle de reservas'!$M$14:$M$2013,AW286),"")&amp;IF(INDEX('Controle de reservas'!$N$14:$N$2013,AW286)&lt;&gt;"",CHAR(10)&amp;"Subst.: "&amp;INDEX('Controle de reservas'!$N$14:$N$2013,AW286),"")&amp;IF(AND(ISNUMBER(INDEX('Controle de reservas'!$I$14:$I$2013,AW286)),INDEX('Controle de reservas'!$I$14:$I$2013,AW286)&gt;0,INDEX('Controle de reservas'!$K$14:$K$2013,AW286)&gt;INDEX('Controle de reservas'!$I$14:$I$2013,AW286)),CHAR(10)&amp;"DIVERGÊNCIA DE DATAS",""),IF(INDEX('Controle de reservas'!$L$14:$L$2013,AW286)="Em cobertura","COV",IF(INDEX('Controle de reservas'!$L$14:$L$2013,AW286)="Disponível","DISP",IF(INDEX('Controle de reservas'!$L$14:$L$2013,AW286)="Não utilizado","NU",IF(INDEX('Controle de reservas'!$L$14:$L$2013,AW286)="Folga","F",IF(INDEX('Controle de reservas'!$L$14:$L$2013,AW286)="Ocorrência","O",IF(INDEX('Controle de reservas'!$L$14:$L$2013,AW286)="Programado","PROG",IF(INDEX('Controle de reservas'!$L$14:$L$2013,AW286)="Disponível no posto","DP","SEM SITUAÇÃO")))))))&amp;IF(INDEX('Controle de reservas'!$M$14:$M$2013,AW286)&lt;&gt;"",CHAR(10)&amp;INDEX('Controle de reservas'!$M$14:$M$2013,AW286),IF(OR(INDEX('Controle de reservas'!$L$14:$L$2013,AW286)="Em cobertura",INDEX('Controle de reservas'!$L$14:$L$2013,AW286)="Programado"),CHAR(10)&amp;"SEM LOCAL",""))&amp;IF(INDEX('Controle de reservas'!$N$14:$N$2013,AW286)&lt;&gt;"",CHAR(10)&amp;"Subst.: "&amp;INDEX('Controle de reservas'!$N$14:$N$2013,AW286),"")&amp;IF(AND(ISNUMBER(INDEX('Controle de reservas'!$I$14:$I$2013,AW286)),INDEX('Controle de reservas'!$I$14:$I$2013,AW286)&gt;0,INDEX('Controle de reservas'!$K$14:$K$2013,AW286)&gt;INDEX('Controle de reservas'!$I$14:$I$2013,AW286)),CHAR(10)&amp;"DIVERGÊNCIA DE DATAS","")&amp;IF(INDEX('Controle de reservas'!$P$14:$P$2013,AW286)&lt;&gt;"OK"," !",""))))</f>
      </c>
      <c r="J286" s="15">
        <f ca="1">IF(OR($AQ286=0,J$9="",J$9&lt;$AS286,AND($AT286&lt;&gt;"",J$9&gt;$AT286)),"",IF(AX286=0,"—",IF(INDEX('Controle de reservas'!$P$14:$P$2013,AX286)="DUPLICIDADE NO DIA","CONFLITO"&amp;IF(INDEX('Controle de reservas'!$M$14:$M$2013,AX286)&lt;&gt;"",CHAR(10)&amp;INDEX('Controle de reservas'!$M$14:$M$2013,AX286),"")&amp;IF(INDEX('Controle de reservas'!$N$14:$N$2013,AX286)&lt;&gt;"",CHAR(10)&amp;"Subst.: "&amp;INDEX('Controle de reservas'!$N$14:$N$2013,AX286),"")&amp;IF(AND(ISNUMBER(INDEX('Controle de reservas'!$I$14:$I$2013,AX286)),INDEX('Controle de reservas'!$I$14:$I$2013,AX286)&gt;0,INDEX('Controle de reservas'!$K$14:$K$2013,AX286)&gt;INDEX('Controle de reservas'!$I$14:$I$2013,AX286)),CHAR(10)&amp;"DIVERGÊNCIA DE DATAS",""),IF(INDEX('Controle de reservas'!$L$14:$L$2013,AX286)="Em cobertura","COV",IF(INDEX('Controle de reservas'!$L$14:$L$2013,AX286)="Disponível","DISP",IF(INDEX('Controle de reservas'!$L$14:$L$2013,AX286)="Não utilizado","NU",IF(INDEX('Controle de reservas'!$L$14:$L$2013,AX286)="Folga","F",IF(INDEX('Controle de reservas'!$L$14:$L$2013,AX286)="Ocorrência","O",IF(INDEX('Controle de reservas'!$L$14:$L$2013,AX286)="Programado","PROG",IF(INDEX('Controle de reservas'!$L$14:$L$2013,AX286)="Disponível no posto","DP","SEM SITUAÇÃO")))))))&amp;IF(INDEX('Controle de reservas'!$M$14:$M$2013,AX286)&lt;&gt;"",CHAR(10)&amp;INDEX('Controle de reservas'!$M$14:$M$2013,AX286),IF(OR(INDEX('Controle de reservas'!$L$14:$L$2013,AX286)="Em cobertura",INDEX('Controle de reservas'!$L$14:$L$2013,AX286)="Programado"),CHAR(10)&amp;"SEM LOCAL",""))&amp;IF(INDEX('Controle de reservas'!$N$14:$N$2013,AX286)&lt;&gt;"",CHAR(10)&amp;"Subst.: "&amp;INDEX('Controle de reservas'!$N$14:$N$2013,AX286),"")&amp;IF(AND(ISNUMBER(INDEX('Controle de reservas'!$I$14:$I$2013,AX286)),INDEX('Controle de reservas'!$I$14:$I$2013,AX286)&gt;0,INDEX('Controle de reservas'!$K$14:$K$2013,AX286)&gt;INDEX('Controle de reservas'!$I$14:$I$2013,AX286)),CHAR(10)&amp;"DIVERGÊNCIA DE DATAS","")&amp;IF(INDEX('Controle de reservas'!$P$14:$P$2013,AX286)&lt;&gt;"OK"," !",""))))</f>
      </c>
      <c r="K286" s="15">
        <f ca="1">IF(OR($AQ286=0,K$9="",K$9&lt;$AS286,AND($AT286&lt;&gt;"",K$9&gt;$AT286)),"",IF(AY286=0,"—",IF(INDEX('Controle de reservas'!$P$14:$P$2013,AY286)="DUPLICIDADE NO DIA","CONFLITO"&amp;IF(INDEX('Controle de reservas'!$M$14:$M$2013,AY286)&lt;&gt;"",CHAR(10)&amp;INDEX('Controle de reservas'!$M$14:$M$2013,AY286),"")&amp;IF(INDEX('Controle de reservas'!$N$14:$N$2013,AY286)&lt;&gt;"",CHAR(10)&amp;"Subst.: "&amp;INDEX('Controle de reservas'!$N$14:$N$2013,AY286),"")&amp;IF(AND(ISNUMBER(INDEX('Controle de reservas'!$I$14:$I$2013,AY286)),INDEX('Controle de reservas'!$I$14:$I$2013,AY286)&gt;0,INDEX('Controle de reservas'!$K$14:$K$2013,AY286)&gt;INDEX('Controle de reservas'!$I$14:$I$2013,AY286)),CHAR(10)&amp;"DIVERGÊNCIA DE DATAS",""),IF(INDEX('Controle de reservas'!$L$14:$L$2013,AY286)="Em cobertura","COV",IF(INDEX('Controle de reservas'!$L$14:$L$2013,AY286)="Disponível","DISP",IF(INDEX('Controle de reservas'!$L$14:$L$2013,AY286)="Não utilizado","NU",IF(INDEX('Controle de reservas'!$L$14:$L$2013,AY286)="Folga","F",IF(INDEX('Controle de reservas'!$L$14:$L$2013,AY286)="Ocorrência","O",IF(INDEX('Controle de reservas'!$L$14:$L$2013,AY286)="Programado","PROG",IF(INDEX('Controle de reservas'!$L$14:$L$2013,AY286)="Disponível no posto","DP","SEM SITUAÇÃO")))))))&amp;IF(INDEX('Controle de reservas'!$M$14:$M$2013,AY286)&lt;&gt;"",CHAR(10)&amp;INDEX('Controle de reservas'!$M$14:$M$2013,AY286),IF(OR(INDEX('Controle de reservas'!$L$14:$L$2013,AY286)="Em cobertura",INDEX('Controle de reservas'!$L$14:$L$2013,AY286)="Programado"),CHAR(10)&amp;"SEM LOCAL",""))&amp;IF(INDEX('Controle de reservas'!$N$14:$N$2013,AY286)&lt;&gt;"",CHAR(10)&amp;"Subst.: "&amp;INDEX('Controle de reservas'!$N$14:$N$2013,AY286),"")&amp;IF(AND(ISNUMBER(INDEX('Controle de reservas'!$I$14:$I$2013,AY286)),INDEX('Controle de reservas'!$I$14:$I$2013,AY286)&gt;0,INDEX('Controle de reservas'!$K$14:$K$2013,AY286)&gt;INDEX('Controle de reservas'!$I$14:$I$2013,AY286)),CHAR(10)&amp;"DIVERGÊNCIA DE DATAS","")&amp;IF(INDEX('Controle de reservas'!$P$14:$P$2013,AY286)&lt;&gt;"OK"," !",""))))</f>
      </c>
      <c r="L286" s="15">
        <f ca="1">IF(OR($AQ286=0,L$9="",L$9&lt;$AS286,AND($AT286&lt;&gt;"",L$9&gt;$AT286)),"",IF(AZ286=0,"—",IF(INDEX('Controle de reservas'!$P$14:$P$2013,AZ286)="DUPLICIDADE NO DIA","CONFLITO"&amp;IF(INDEX('Controle de reservas'!$M$14:$M$2013,AZ286)&lt;&gt;"",CHAR(10)&amp;INDEX('Controle de reservas'!$M$14:$M$2013,AZ286),"")&amp;IF(INDEX('Controle de reservas'!$N$14:$N$2013,AZ286)&lt;&gt;"",CHAR(10)&amp;"Subst.: "&amp;INDEX('Controle de reservas'!$N$14:$N$2013,AZ286),"")&amp;IF(AND(ISNUMBER(INDEX('Controle de reservas'!$I$14:$I$2013,AZ286)),INDEX('Controle de reservas'!$I$14:$I$2013,AZ286)&gt;0,INDEX('Controle de reservas'!$K$14:$K$2013,AZ286)&gt;INDEX('Controle de reservas'!$I$14:$I$2013,AZ286)),CHAR(10)&amp;"DIVERGÊNCIA DE DATAS",""),IF(INDEX('Controle de reservas'!$L$14:$L$2013,AZ286)="Em cobertura","COV",IF(INDEX('Controle de reservas'!$L$14:$L$2013,AZ286)="Disponível","DISP",IF(INDEX('Controle de reservas'!$L$14:$L$2013,AZ286)="Não utilizado","NU",IF(INDEX('Controle de reservas'!$L$14:$L$2013,AZ286)="Folga","F",IF(INDEX('Controle de reservas'!$L$14:$L$2013,AZ286)="Ocorrência","O",IF(INDEX('Controle de reservas'!$L$14:$L$2013,AZ286)="Programado","PROG",IF(INDEX('Controle de reservas'!$L$14:$L$2013,AZ286)="Disponível no posto","DP","SEM SITUAÇÃO")))))))&amp;IF(INDEX('Controle de reservas'!$M$14:$M$2013,AZ286)&lt;&gt;"",CHAR(10)&amp;INDEX('Controle de reservas'!$M$14:$M$2013,AZ286),IF(OR(INDEX('Controle de reservas'!$L$14:$L$2013,AZ286)="Em cobertura",INDEX('Controle de reservas'!$L$14:$L$2013,AZ286)="Programado"),CHAR(10)&amp;"SEM LOCAL",""))&amp;IF(INDEX('Controle de reservas'!$N$14:$N$2013,AZ286)&lt;&gt;"",CHAR(10)&amp;"Subst.: "&amp;INDEX('Controle de reservas'!$N$14:$N$2013,AZ286),"")&amp;IF(AND(ISNUMBER(INDEX('Controle de reservas'!$I$14:$I$2013,AZ286)),INDEX('Controle de reservas'!$I$14:$I$2013,AZ286)&gt;0,INDEX('Controle de reservas'!$K$14:$K$2013,AZ286)&gt;INDEX('Controle de reservas'!$I$14:$I$2013,AZ286)),CHAR(10)&amp;"DIVERGÊNCIA DE DATAS","")&amp;IF(INDEX('Controle de reservas'!$P$14:$P$2013,AZ286)&lt;&gt;"OK"," !",""))))</f>
      </c>
      <c r="M286" s="15">
        <f ca="1">IF(OR($AQ286=0,M$9="",M$9&lt;$AS286,AND($AT286&lt;&gt;"",M$9&gt;$AT286)),"",IF(BA286=0,"—",IF(INDEX('Controle de reservas'!$P$14:$P$2013,BA286)="DUPLICIDADE NO DIA","CONFLITO"&amp;IF(INDEX('Controle de reservas'!$M$14:$M$2013,BA286)&lt;&gt;"",CHAR(10)&amp;INDEX('Controle de reservas'!$M$14:$M$2013,BA286),"")&amp;IF(INDEX('Controle de reservas'!$N$14:$N$2013,BA286)&lt;&gt;"",CHAR(10)&amp;"Subst.: "&amp;INDEX('Controle de reservas'!$N$14:$N$2013,BA286),"")&amp;IF(AND(ISNUMBER(INDEX('Controle de reservas'!$I$14:$I$2013,BA286)),INDEX('Controle de reservas'!$I$14:$I$2013,BA286)&gt;0,INDEX('Controle de reservas'!$K$14:$K$2013,BA286)&gt;INDEX('Controle de reservas'!$I$14:$I$2013,BA286)),CHAR(10)&amp;"DIVERGÊNCIA DE DATAS",""),IF(INDEX('Controle de reservas'!$L$14:$L$2013,BA286)="Em cobertura","COV",IF(INDEX('Controle de reservas'!$L$14:$L$2013,BA286)="Disponível","DISP",IF(INDEX('Controle de reservas'!$L$14:$L$2013,BA286)="Não utilizado","NU",IF(INDEX('Controle de reservas'!$L$14:$L$2013,BA286)="Folga","F",IF(INDEX('Controle de reservas'!$L$14:$L$2013,BA286)="Ocorrência","O",IF(INDEX('Controle de reservas'!$L$14:$L$2013,BA286)="Programado","PROG",IF(INDEX('Controle de reservas'!$L$14:$L$2013,BA286)="Disponível no posto","DP","SEM SITUAÇÃO")))))))&amp;IF(INDEX('Controle de reservas'!$M$14:$M$2013,BA286)&lt;&gt;"",CHAR(10)&amp;INDEX('Controle de reservas'!$M$14:$M$2013,BA286),IF(OR(INDEX('Controle de reservas'!$L$14:$L$2013,BA286)="Em cobertura",INDEX('Controle de reservas'!$L$14:$L$2013,BA286)="Programado"),CHAR(10)&amp;"SEM LOCAL",""))&amp;IF(INDEX('Controle de reservas'!$N$14:$N$2013,BA286)&lt;&gt;"",CHAR(10)&amp;"Subst.: "&amp;INDEX('Controle de reservas'!$N$14:$N$2013,BA286),"")&amp;IF(AND(ISNUMBER(INDEX('Controle de reservas'!$I$14:$I$2013,BA286)),INDEX('Controle de reservas'!$I$14:$I$2013,BA286)&gt;0,INDEX('Controle de reservas'!$K$14:$K$2013,BA286)&gt;INDEX('Controle de reservas'!$I$14:$I$2013,BA286)),CHAR(10)&amp;"DIVERGÊNCIA DE DATAS","")&amp;IF(INDEX('Controle de reservas'!$P$14:$P$2013,BA286)&lt;&gt;"OK"," !",""))))</f>
      </c>
      <c r="N286" s="15">
        <f ca="1">IF(OR($AQ286=0,N$9="",N$9&lt;$AS286,AND($AT286&lt;&gt;"",N$9&gt;$AT286)),"",IF(BB286=0,"—",IF(INDEX('Controle de reservas'!$P$14:$P$2013,BB286)="DUPLICIDADE NO DIA","CONFLITO"&amp;IF(INDEX('Controle de reservas'!$M$14:$M$2013,BB286)&lt;&gt;"",CHAR(10)&amp;INDEX('Controle de reservas'!$M$14:$M$2013,BB286),"")&amp;IF(INDEX('Controle de reservas'!$N$14:$N$2013,BB286)&lt;&gt;"",CHAR(10)&amp;"Subst.: "&amp;INDEX('Controle de reservas'!$N$14:$N$2013,BB286),"")&amp;IF(AND(ISNUMBER(INDEX('Controle de reservas'!$I$14:$I$2013,BB286)),INDEX('Controle de reservas'!$I$14:$I$2013,BB286)&gt;0,INDEX('Controle de reservas'!$K$14:$K$2013,BB286)&gt;INDEX('Controle de reservas'!$I$14:$I$2013,BB286)),CHAR(10)&amp;"DIVERGÊNCIA DE DATAS",""),IF(INDEX('Controle de reservas'!$L$14:$L$2013,BB286)="Em cobertura","COV",IF(INDEX('Controle de reservas'!$L$14:$L$2013,BB286)="Disponível","DISP",IF(INDEX('Controle de reservas'!$L$14:$L$2013,BB286)="Não utilizado","NU",IF(INDEX('Controle de reservas'!$L$14:$L$2013,BB286)="Folga","F",IF(INDEX('Controle de reservas'!$L$14:$L$2013,BB286)="Ocorrência","O",IF(INDEX('Controle de reservas'!$L$14:$L$2013,BB286)="Programado","PROG",IF(INDEX('Controle de reservas'!$L$14:$L$2013,BB286)="Disponível no posto","DP","SEM SITUAÇÃO")))))))&amp;IF(INDEX('Controle de reservas'!$M$14:$M$2013,BB286)&lt;&gt;"",CHAR(10)&amp;INDEX('Controle de reservas'!$M$14:$M$2013,BB286),IF(OR(INDEX('Controle de reservas'!$L$14:$L$2013,BB286)="Em cobertura",INDEX('Controle de reservas'!$L$14:$L$2013,BB286)="Programado"),CHAR(10)&amp;"SEM LOCAL",""))&amp;IF(INDEX('Controle de reservas'!$N$14:$N$2013,BB286)&lt;&gt;"",CHAR(10)&amp;"Subst.: "&amp;INDEX('Controle de reservas'!$N$14:$N$2013,BB286),"")&amp;IF(AND(ISNUMBER(INDEX('Controle de reservas'!$I$14:$I$2013,BB286)),INDEX('Controle de reservas'!$I$14:$I$2013,BB286)&gt;0,INDEX('Controle de reservas'!$K$14:$K$2013,BB286)&gt;INDEX('Controle de reservas'!$I$14:$I$2013,BB286)),CHAR(10)&amp;"DIVERGÊNCIA DE DATAS","")&amp;IF(INDEX('Controle de reservas'!$P$14:$P$2013,BB286)&lt;&gt;"OK"," !",""))))</f>
      </c>
      <c r="O286" s="15">
        <f ca="1">IF(OR($AQ286=0,O$9="",O$9&lt;$AS286,AND($AT286&lt;&gt;"",O$9&gt;$AT286)),"",IF(BC286=0,"—",IF(INDEX('Controle de reservas'!$P$14:$P$2013,BC286)="DUPLICIDADE NO DIA","CONFLITO"&amp;IF(INDEX('Controle de reservas'!$M$14:$M$2013,BC286)&lt;&gt;"",CHAR(10)&amp;INDEX('Controle de reservas'!$M$14:$M$2013,BC286),"")&amp;IF(INDEX('Controle de reservas'!$N$14:$N$2013,BC286)&lt;&gt;"",CHAR(10)&amp;"Subst.: "&amp;INDEX('Controle de reservas'!$N$14:$N$2013,BC286),"")&amp;IF(AND(ISNUMBER(INDEX('Controle de reservas'!$I$14:$I$2013,BC286)),INDEX('Controle de reservas'!$I$14:$I$2013,BC286)&gt;0,INDEX('Controle de reservas'!$K$14:$K$2013,BC286)&gt;INDEX('Controle de reservas'!$I$14:$I$2013,BC286)),CHAR(10)&amp;"DIVERGÊNCIA DE DATAS",""),IF(INDEX('Controle de reservas'!$L$14:$L$2013,BC286)="Em cobertura","COV",IF(INDEX('Controle de reservas'!$L$14:$L$2013,BC286)="Disponível","DISP",IF(INDEX('Controle de reservas'!$L$14:$L$2013,BC286)="Não utilizado","NU",IF(INDEX('Controle de reservas'!$L$14:$L$2013,BC286)="Folga","F",IF(INDEX('Controle de reservas'!$L$14:$L$2013,BC286)="Ocorrência","O",IF(INDEX('Controle de reservas'!$L$14:$L$2013,BC286)="Programado","PROG",IF(INDEX('Controle de reservas'!$L$14:$L$2013,BC286)="Disponível no posto","DP","SEM SITUAÇÃO")))))))&amp;IF(INDEX('Controle de reservas'!$M$14:$M$2013,BC286)&lt;&gt;"",CHAR(10)&amp;INDEX('Controle de reservas'!$M$14:$M$2013,BC286),IF(OR(INDEX('Controle de reservas'!$L$14:$L$2013,BC286)="Em cobertura",INDEX('Controle de reservas'!$L$14:$L$2013,BC286)="Programado"),CHAR(10)&amp;"SEM LOCAL",""))&amp;IF(INDEX('Controle de reservas'!$N$14:$N$2013,BC286)&lt;&gt;"",CHAR(10)&amp;"Subst.: "&amp;INDEX('Controle de reservas'!$N$14:$N$2013,BC286),"")&amp;IF(AND(ISNUMBER(INDEX('Controle de reservas'!$I$14:$I$2013,BC286)),INDEX('Controle de reservas'!$I$14:$I$2013,BC286)&gt;0,INDEX('Controle de reservas'!$K$14:$K$2013,BC286)&gt;INDEX('Controle de reservas'!$I$14:$I$2013,BC286)),CHAR(10)&amp;"DIVERGÊNCIA DE DATAS","")&amp;IF(INDEX('Controle de reservas'!$P$14:$P$2013,BC286)&lt;&gt;"OK"," !",""))))</f>
      </c>
      <c r="P286" s="15">
        <f ca="1">IF(OR($AQ286=0,P$9="",P$9&lt;$AS286,AND($AT286&lt;&gt;"",P$9&gt;$AT286)),"",IF(BD286=0,"—",IF(INDEX('Controle de reservas'!$P$14:$P$2013,BD286)="DUPLICIDADE NO DIA","CONFLITO"&amp;IF(INDEX('Controle de reservas'!$M$14:$M$2013,BD286)&lt;&gt;"",CHAR(10)&amp;INDEX('Controle de reservas'!$M$14:$M$2013,BD286),"")&amp;IF(INDEX('Controle de reservas'!$N$14:$N$2013,BD286)&lt;&gt;"",CHAR(10)&amp;"Subst.: "&amp;INDEX('Controle de reservas'!$N$14:$N$2013,BD286),"")&amp;IF(AND(ISNUMBER(INDEX('Controle de reservas'!$I$14:$I$2013,BD286)),INDEX('Controle de reservas'!$I$14:$I$2013,BD286)&gt;0,INDEX('Controle de reservas'!$K$14:$K$2013,BD286)&gt;INDEX('Controle de reservas'!$I$14:$I$2013,BD286)),CHAR(10)&amp;"DIVERGÊNCIA DE DATAS",""),IF(INDEX('Controle de reservas'!$L$14:$L$2013,BD286)="Em cobertura","COV",IF(INDEX('Controle de reservas'!$L$14:$L$2013,BD286)="Disponível","DISP",IF(INDEX('Controle de reservas'!$L$14:$L$2013,BD286)="Não utilizado","NU",IF(INDEX('Controle de reservas'!$L$14:$L$2013,BD286)="Folga","F",IF(INDEX('Controle de reservas'!$L$14:$L$2013,BD286)="Ocorrência","O",IF(INDEX('Controle de reservas'!$L$14:$L$2013,BD286)="Programado","PROG",IF(INDEX('Controle de reservas'!$L$14:$L$2013,BD286)="Disponível no posto","DP","SEM SITUAÇÃO")))))))&amp;IF(INDEX('Controle de reservas'!$M$14:$M$2013,BD286)&lt;&gt;"",CHAR(10)&amp;INDEX('Controle de reservas'!$M$14:$M$2013,BD286),IF(OR(INDEX('Controle de reservas'!$L$14:$L$2013,BD286)="Em cobertura",INDEX('Controle de reservas'!$L$14:$L$2013,BD286)="Programado"),CHAR(10)&amp;"SEM LOCAL",""))&amp;IF(INDEX('Controle de reservas'!$N$14:$N$2013,BD286)&lt;&gt;"",CHAR(10)&amp;"Subst.: "&amp;INDEX('Controle de reservas'!$N$14:$N$2013,BD286),"")&amp;IF(AND(ISNUMBER(INDEX('Controle de reservas'!$I$14:$I$2013,BD286)),INDEX('Controle de reservas'!$I$14:$I$2013,BD286)&gt;0,INDEX('Controle de reservas'!$K$14:$K$2013,BD286)&gt;INDEX('Controle de reservas'!$I$14:$I$2013,BD286)),CHAR(10)&amp;"DIVERGÊNCIA DE DATAS","")&amp;IF(INDEX('Controle de reservas'!$P$14:$P$2013,BD286)&lt;&gt;"OK"," !",""))))</f>
      </c>
      <c r="Q286" s="15">
        <f ca="1">IF(OR($AQ286=0,Q$9="",Q$9&lt;$AS286,AND($AT286&lt;&gt;"",Q$9&gt;$AT286)),"",IF(BE286=0,"—",IF(INDEX('Controle de reservas'!$P$14:$P$2013,BE286)="DUPLICIDADE NO DIA","CONFLITO"&amp;IF(INDEX('Controle de reservas'!$M$14:$M$2013,BE286)&lt;&gt;"",CHAR(10)&amp;INDEX('Controle de reservas'!$M$14:$M$2013,BE286),"")&amp;IF(INDEX('Controle de reservas'!$N$14:$N$2013,BE286)&lt;&gt;"",CHAR(10)&amp;"Subst.: "&amp;INDEX('Controle de reservas'!$N$14:$N$2013,BE286),"")&amp;IF(AND(ISNUMBER(INDEX('Controle de reservas'!$I$14:$I$2013,BE286)),INDEX('Controle de reservas'!$I$14:$I$2013,BE286)&gt;0,INDEX('Controle de reservas'!$K$14:$K$2013,BE286)&gt;INDEX('Controle de reservas'!$I$14:$I$2013,BE286)),CHAR(10)&amp;"DIVERGÊNCIA DE DATAS",""),IF(INDEX('Controle de reservas'!$L$14:$L$2013,BE286)="Em cobertura","COV",IF(INDEX('Controle de reservas'!$L$14:$L$2013,BE286)="Disponível","DISP",IF(INDEX('Controle de reservas'!$L$14:$L$2013,BE286)="Não utilizado","NU",IF(INDEX('Controle de reservas'!$L$14:$L$2013,BE286)="Folga","F",IF(INDEX('Controle de reservas'!$L$14:$L$2013,BE286)="Ocorrência","O",IF(INDEX('Controle de reservas'!$L$14:$L$2013,BE286)="Programado","PROG",IF(INDEX('Controle de reservas'!$L$14:$L$2013,BE286)="Disponível no posto","DP","SEM SITUAÇÃO")))))))&amp;IF(INDEX('Controle de reservas'!$M$14:$M$2013,BE286)&lt;&gt;"",CHAR(10)&amp;INDEX('Controle de reservas'!$M$14:$M$2013,BE286),IF(OR(INDEX('Controle de reservas'!$L$14:$L$2013,BE286)="Em cobertura",INDEX('Controle de reservas'!$L$14:$L$2013,BE286)="Programado"),CHAR(10)&amp;"SEM LOCAL",""))&amp;IF(INDEX('Controle de reservas'!$N$14:$N$2013,BE286)&lt;&gt;"",CHAR(10)&amp;"Subst.: "&amp;INDEX('Controle de reservas'!$N$14:$N$2013,BE286),"")&amp;IF(AND(ISNUMBER(INDEX('Controle de reservas'!$I$14:$I$2013,BE286)),INDEX('Controle de reservas'!$I$14:$I$2013,BE286)&gt;0,INDEX('Controle de reservas'!$K$14:$K$2013,BE286)&gt;INDEX('Controle de reservas'!$I$14:$I$2013,BE286)),CHAR(10)&amp;"DIVERGÊNCIA DE DATAS","")&amp;IF(INDEX('Controle de reservas'!$P$14:$P$2013,BE286)&lt;&gt;"OK"," !",""))))</f>
      </c>
      <c r="R286" s="15">
        <f ca="1">IF(OR($AQ286=0,R$9="",R$9&lt;$AS286,AND($AT286&lt;&gt;"",R$9&gt;$AT286)),"",IF(BF286=0,"—",IF(INDEX('Controle de reservas'!$P$14:$P$2013,BF286)="DUPLICIDADE NO DIA","CONFLITO"&amp;IF(INDEX('Controle de reservas'!$M$14:$M$2013,BF286)&lt;&gt;"",CHAR(10)&amp;INDEX('Controle de reservas'!$M$14:$M$2013,BF286),"")&amp;IF(INDEX('Controle de reservas'!$N$14:$N$2013,BF286)&lt;&gt;"",CHAR(10)&amp;"Subst.: "&amp;INDEX('Controle de reservas'!$N$14:$N$2013,BF286),"")&amp;IF(AND(ISNUMBER(INDEX('Controle de reservas'!$I$14:$I$2013,BF286)),INDEX('Controle de reservas'!$I$14:$I$2013,BF286)&gt;0,INDEX('Controle de reservas'!$K$14:$K$2013,BF286)&gt;INDEX('Controle de reservas'!$I$14:$I$2013,BF286)),CHAR(10)&amp;"DIVERGÊNCIA DE DATAS",""),IF(INDEX('Controle de reservas'!$L$14:$L$2013,BF286)="Em cobertura","COV",IF(INDEX('Controle de reservas'!$L$14:$L$2013,BF286)="Disponível","DISP",IF(INDEX('Controle de reservas'!$L$14:$L$2013,BF286)="Não utilizado","NU",IF(INDEX('Controle de reservas'!$L$14:$L$2013,BF286)="Folga","F",IF(INDEX('Controle de reservas'!$L$14:$L$2013,BF286)="Ocorrência","O",IF(INDEX('Controle de reservas'!$L$14:$L$2013,BF286)="Programado","PROG",IF(INDEX('Controle de reservas'!$L$14:$L$2013,BF286)="Disponível no posto","DP","SEM SITUAÇÃO")))))))&amp;IF(INDEX('Controle de reservas'!$M$14:$M$2013,BF286)&lt;&gt;"",CHAR(10)&amp;INDEX('Controle de reservas'!$M$14:$M$2013,BF286),IF(OR(INDEX('Controle de reservas'!$L$14:$L$2013,BF286)="Em cobertura",INDEX('Controle de reservas'!$L$14:$L$2013,BF286)="Programado"),CHAR(10)&amp;"SEM LOCAL",""))&amp;IF(INDEX('Controle de reservas'!$N$14:$N$2013,BF286)&lt;&gt;"",CHAR(10)&amp;"Subst.: "&amp;INDEX('Controle de reservas'!$N$14:$N$2013,BF286),"")&amp;IF(AND(ISNUMBER(INDEX('Controle de reservas'!$I$14:$I$2013,BF286)),INDEX('Controle de reservas'!$I$14:$I$2013,BF286)&gt;0,INDEX('Controle de reservas'!$K$14:$K$2013,BF286)&gt;INDEX('Controle de reservas'!$I$14:$I$2013,BF286)),CHAR(10)&amp;"DIVERGÊNCIA DE DATAS","")&amp;IF(INDEX('Controle de reservas'!$P$14:$P$2013,BF286)&lt;&gt;"OK"," !",""))))</f>
      </c>
      <c r="S286" s="15">
        <f ca="1">IF(OR($AQ286=0,S$9="",S$9&lt;$AS286,AND($AT286&lt;&gt;"",S$9&gt;$AT286)),"",IF(BG286=0,"—",IF(INDEX('Controle de reservas'!$P$14:$P$2013,BG286)="DUPLICIDADE NO DIA","CONFLITO"&amp;IF(INDEX('Controle de reservas'!$M$14:$M$2013,BG286)&lt;&gt;"",CHAR(10)&amp;INDEX('Controle de reservas'!$M$14:$M$2013,BG286),"")&amp;IF(INDEX('Controle de reservas'!$N$14:$N$2013,BG286)&lt;&gt;"",CHAR(10)&amp;"Subst.: "&amp;INDEX('Controle de reservas'!$N$14:$N$2013,BG286),"")&amp;IF(AND(ISNUMBER(INDEX('Controle de reservas'!$I$14:$I$2013,BG286)),INDEX('Controle de reservas'!$I$14:$I$2013,BG286)&gt;0,INDEX('Controle de reservas'!$K$14:$K$2013,BG286)&gt;INDEX('Controle de reservas'!$I$14:$I$2013,BG286)),CHAR(10)&amp;"DIVERGÊNCIA DE DATAS",""),IF(INDEX('Controle de reservas'!$L$14:$L$2013,BG286)="Em cobertura","COV",IF(INDEX('Controle de reservas'!$L$14:$L$2013,BG286)="Disponível","DISP",IF(INDEX('Controle de reservas'!$L$14:$L$2013,BG286)="Não utilizado","NU",IF(INDEX('Controle de reservas'!$L$14:$L$2013,BG286)="Folga","F",IF(INDEX('Controle de reservas'!$L$14:$L$2013,BG286)="Ocorrência","O",IF(INDEX('Controle de reservas'!$L$14:$L$2013,BG286)="Programado","PROG",IF(INDEX('Controle de reservas'!$L$14:$L$2013,BG286)="Disponível no posto","DP","SEM SITUAÇÃO")))))))&amp;IF(INDEX('Controle de reservas'!$M$14:$M$2013,BG286)&lt;&gt;"",CHAR(10)&amp;INDEX('Controle de reservas'!$M$14:$M$2013,BG286),IF(OR(INDEX('Controle de reservas'!$L$14:$L$2013,BG286)="Em cobertura",INDEX('Controle de reservas'!$L$14:$L$2013,BG286)="Programado"),CHAR(10)&amp;"SEM LOCAL",""))&amp;IF(INDEX('Controle de reservas'!$N$14:$N$2013,BG286)&lt;&gt;"",CHAR(10)&amp;"Subst.: "&amp;INDEX('Controle de reservas'!$N$14:$N$2013,BG286),"")&amp;IF(AND(ISNUMBER(INDEX('Controle de reservas'!$I$14:$I$2013,BG286)),INDEX('Controle de reservas'!$I$14:$I$2013,BG286)&gt;0,INDEX('Controle de reservas'!$K$14:$K$2013,BG286)&gt;INDEX('Controle de reservas'!$I$14:$I$2013,BG286)),CHAR(10)&amp;"DIVERGÊNCIA DE DATAS","")&amp;IF(INDEX('Controle de reservas'!$P$14:$P$2013,BG286)&lt;&gt;"OK"," !",""))))</f>
      </c>
      <c r="T286" s="15">
        <f ca="1">IF(OR($AQ286=0,T$9="",T$9&lt;$AS286,AND($AT286&lt;&gt;"",T$9&gt;$AT286)),"",IF(BH286=0,"—",IF(INDEX('Controle de reservas'!$P$14:$P$2013,BH286)="DUPLICIDADE NO DIA","CONFLITO"&amp;IF(INDEX('Controle de reservas'!$M$14:$M$2013,BH286)&lt;&gt;"",CHAR(10)&amp;INDEX('Controle de reservas'!$M$14:$M$2013,BH286),"")&amp;IF(INDEX('Controle de reservas'!$N$14:$N$2013,BH286)&lt;&gt;"",CHAR(10)&amp;"Subst.: "&amp;INDEX('Controle de reservas'!$N$14:$N$2013,BH286),"")&amp;IF(AND(ISNUMBER(INDEX('Controle de reservas'!$I$14:$I$2013,BH286)),INDEX('Controle de reservas'!$I$14:$I$2013,BH286)&gt;0,INDEX('Controle de reservas'!$K$14:$K$2013,BH286)&gt;INDEX('Controle de reservas'!$I$14:$I$2013,BH286)),CHAR(10)&amp;"DIVERGÊNCIA DE DATAS",""),IF(INDEX('Controle de reservas'!$L$14:$L$2013,BH286)="Em cobertura","COV",IF(INDEX('Controle de reservas'!$L$14:$L$2013,BH286)="Disponível","DISP",IF(INDEX('Controle de reservas'!$L$14:$L$2013,BH286)="Não utilizado","NU",IF(INDEX('Controle de reservas'!$L$14:$L$2013,BH286)="Folga","F",IF(INDEX('Controle de reservas'!$L$14:$L$2013,BH286)="Ocorrência","O",IF(INDEX('Controle de reservas'!$L$14:$L$2013,BH286)="Programado","PROG",IF(INDEX('Controle de reservas'!$L$14:$L$2013,BH286)="Disponível no posto","DP","SEM SITUAÇÃO")))))))&amp;IF(INDEX('Controle de reservas'!$M$14:$M$2013,BH286)&lt;&gt;"",CHAR(10)&amp;INDEX('Controle de reservas'!$M$14:$M$2013,BH286),IF(OR(INDEX('Controle de reservas'!$L$14:$L$2013,BH286)="Em cobertura",INDEX('Controle de reservas'!$L$14:$L$2013,BH286)="Programado"),CHAR(10)&amp;"SEM LOCAL",""))&amp;IF(INDEX('Controle de reservas'!$N$14:$N$2013,BH286)&lt;&gt;"",CHAR(10)&amp;"Subst.: "&amp;INDEX('Controle de reservas'!$N$14:$N$2013,BH286),"")&amp;IF(AND(ISNUMBER(INDEX('Controle de reservas'!$I$14:$I$2013,BH286)),INDEX('Controle de reservas'!$I$14:$I$2013,BH286)&gt;0,INDEX('Controle de reservas'!$K$14:$K$2013,BH286)&gt;INDEX('Controle de reservas'!$I$14:$I$2013,BH286)),CHAR(10)&amp;"DIVERGÊNCIA DE DATAS","")&amp;IF(INDEX('Controle de reservas'!$P$14:$P$2013,BH286)&lt;&gt;"OK"," !",""))))</f>
      </c>
      <c r="U286" s="15">
        <f ca="1">IF(OR($AQ286=0,U$9="",U$9&lt;$AS286,AND($AT286&lt;&gt;"",U$9&gt;$AT286)),"",IF(BI286=0,"—",IF(INDEX('Controle de reservas'!$P$14:$P$2013,BI286)="DUPLICIDADE NO DIA","CONFLITO"&amp;IF(INDEX('Controle de reservas'!$M$14:$M$2013,BI286)&lt;&gt;"",CHAR(10)&amp;INDEX('Controle de reservas'!$M$14:$M$2013,BI286),"")&amp;IF(INDEX('Controle de reservas'!$N$14:$N$2013,BI286)&lt;&gt;"",CHAR(10)&amp;"Subst.: "&amp;INDEX('Controle de reservas'!$N$14:$N$2013,BI286),"")&amp;IF(AND(ISNUMBER(INDEX('Controle de reservas'!$I$14:$I$2013,BI286)),INDEX('Controle de reservas'!$I$14:$I$2013,BI286)&gt;0,INDEX('Controle de reservas'!$K$14:$K$2013,BI286)&gt;INDEX('Controle de reservas'!$I$14:$I$2013,BI286)),CHAR(10)&amp;"DIVERGÊNCIA DE DATAS",""),IF(INDEX('Controle de reservas'!$L$14:$L$2013,BI286)="Em cobertura","COV",IF(INDEX('Controle de reservas'!$L$14:$L$2013,BI286)="Disponível","DISP",IF(INDEX('Controle de reservas'!$L$14:$L$2013,BI286)="Não utilizado","NU",IF(INDEX('Controle de reservas'!$L$14:$L$2013,BI286)="Folga","F",IF(INDEX('Controle de reservas'!$L$14:$L$2013,BI286)="Ocorrência","O",IF(INDEX('Controle de reservas'!$L$14:$L$2013,BI286)="Programado","PROG",IF(INDEX('Controle de reservas'!$L$14:$L$2013,BI286)="Disponível no posto","DP","SEM SITUAÇÃO")))))))&amp;IF(INDEX('Controle de reservas'!$M$14:$M$2013,BI286)&lt;&gt;"",CHAR(10)&amp;INDEX('Controle de reservas'!$M$14:$M$2013,BI286),IF(OR(INDEX('Controle de reservas'!$L$14:$L$2013,BI286)="Em cobertura",INDEX('Controle de reservas'!$L$14:$L$2013,BI286)="Programado"),CHAR(10)&amp;"SEM LOCAL",""))&amp;IF(INDEX('Controle de reservas'!$N$14:$N$2013,BI286)&lt;&gt;"",CHAR(10)&amp;"Subst.: "&amp;INDEX('Controle de reservas'!$N$14:$N$2013,BI286),"")&amp;IF(AND(ISNUMBER(INDEX('Controle de reservas'!$I$14:$I$2013,BI286)),INDEX('Controle de reservas'!$I$14:$I$2013,BI286)&gt;0,INDEX('Controle de reservas'!$K$14:$K$2013,BI286)&gt;INDEX('Controle de reservas'!$I$14:$I$2013,BI286)),CHAR(10)&amp;"DIVERGÊNCIA DE DATAS","")&amp;IF(INDEX('Controle de reservas'!$P$14:$P$2013,BI286)&lt;&gt;"OK"," !",""))))</f>
      </c>
      <c r="V286" s="15">
        <f ca="1">IF(OR($AQ286=0,V$9="",V$9&lt;$AS286,AND($AT286&lt;&gt;"",V$9&gt;$AT286)),"",IF(BJ286=0,"—",IF(INDEX('Controle de reservas'!$P$14:$P$2013,BJ286)="DUPLICIDADE NO DIA","CONFLITO"&amp;IF(INDEX('Controle de reservas'!$M$14:$M$2013,BJ286)&lt;&gt;"",CHAR(10)&amp;INDEX('Controle de reservas'!$M$14:$M$2013,BJ286),"")&amp;IF(INDEX('Controle de reservas'!$N$14:$N$2013,BJ286)&lt;&gt;"",CHAR(10)&amp;"Subst.: "&amp;INDEX('Controle de reservas'!$N$14:$N$2013,BJ286),"")&amp;IF(AND(ISNUMBER(INDEX('Controle de reservas'!$I$14:$I$2013,BJ286)),INDEX('Controle de reservas'!$I$14:$I$2013,BJ286)&gt;0,INDEX('Controle de reservas'!$K$14:$K$2013,BJ286)&gt;INDEX('Controle de reservas'!$I$14:$I$2013,BJ286)),CHAR(10)&amp;"DIVERGÊNCIA DE DATAS",""),IF(INDEX('Controle de reservas'!$L$14:$L$2013,BJ286)="Em cobertura","COV",IF(INDEX('Controle de reservas'!$L$14:$L$2013,BJ286)="Disponível","DISP",IF(INDEX('Controle de reservas'!$L$14:$L$2013,BJ286)="Não utilizado","NU",IF(INDEX('Controle de reservas'!$L$14:$L$2013,BJ286)="Folga","F",IF(INDEX('Controle de reservas'!$L$14:$L$2013,BJ286)="Ocorrência","O",IF(INDEX('Controle de reservas'!$L$14:$L$2013,BJ286)="Programado","PROG",IF(INDEX('Controle de reservas'!$L$14:$L$2013,BJ286)="Disponível no posto","DP","SEM SITUAÇÃO")))))))&amp;IF(INDEX('Controle de reservas'!$M$14:$M$2013,BJ286)&lt;&gt;"",CHAR(10)&amp;INDEX('Controle de reservas'!$M$14:$M$2013,BJ286),IF(OR(INDEX('Controle de reservas'!$L$14:$L$2013,BJ286)="Em cobertura",INDEX('Controle de reservas'!$L$14:$L$2013,BJ286)="Programado"),CHAR(10)&amp;"SEM LOCAL",""))&amp;IF(INDEX('Controle de reservas'!$N$14:$N$2013,BJ286)&lt;&gt;"",CHAR(10)&amp;"Subst.: "&amp;INDEX('Controle de reservas'!$N$14:$N$2013,BJ286),"")&amp;IF(AND(ISNUMBER(INDEX('Controle de reservas'!$I$14:$I$2013,BJ286)),INDEX('Controle de reservas'!$I$14:$I$2013,BJ286)&gt;0,INDEX('Controle de reservas'!$K$14:$K$2013,BJ286)&gt;INDEX('Controle de reservas'!$I$14:$I$2013,BJ286)),CHAR(10)&amp;"DIVERGÊNCIA DE DATAS","")&amp;IF(INDEX('Controle de reservas'!$P$14:$P$2013,BJ286)&lt;&gt;"OK"," !",""))))</f>
      </c>
      <c r="W286" s="15">
        <f ca="1">IF(OR($AQ286=0,W$9="",W$9&lt;$AS286,AND($AT286&lt;&gt;"",W$9&gt;$AT286)),"",IF(BK286=0,"—",IF(INDEX('Controle de reservas'!$P$14:$P$2013,BK286)="DUPLICIDADE NO DIA","CONFLITO"&amp;IF(INDEX('Controle de reservas'!$M$14:$M$2013,BK286)&lt;&gt;"",CHAR(10)&amp;INDEX('Controle de reservas'!$M$14:$M$2013,BK286),"")&amp;IF(INDEX('Controle de reservas'!$N$14:$N$2013,BK286)&lt;&gt;"",CHAR(10)&amp;"Subst.: "&amp;INDEX('Controle de reservas'!$N$14:$N$2013,BK286),"")&amp;IF(AND(ISNUMBER(INDEX('Controle de reservas'!$I$14:$I$2013,BK286)),INDEX('Controle de reservas'!$I$14:$I$2013,BK286)&gt;0,INDEX('Controle de reservas'!$K$14:$K$2013,BK286)&gt;INDEX('Controle de reservas'!$I$14:$I$2013,BK286)),CHAR(10)&amp;"DIVERGÊNCIA DE DATAS",""),IF(INDEX('Controle de reservas'!$L$14:$L$2013,BK286)="Em cobertura","COV",IF(INDEX('Controle de reservas'!$L$14:$L$2013,BK286)="Disponível","DISP",IF(INDEX('Controle de reservas'!$L$14:$L$2013,BK286)="Não utilizado","NU",IF(INDEX('Controle de reservas'!$L$14:$L$2013,BK286)="Folga","F",IF(INDEX('Controle de reservas'!$L$14:$L$2013,BK286)="Ocorrência","O",IF(INDEX('Controle de reservas'!$L$14:$L$2013,BK286)="Programado","PROG",IF(INDEX('Controle de reservas'!$L$14:$L$2013,BK286)="Disponível no posto","DP","SEM SITUAÇÃO")))))))&amp;IF(INDEX('Controle de reservas'!$M$14:$M$2013,BK286)&lt;&gt;"",CHAR(10)&amp;INDEX('Controle de reservas'!$M$14:$M$2013,BK286),IF(OR(INDEX('Controle de reservas'!$L$14:$L$2013,BK286)="Em cobertura",INDEX('Controle de reservas'!$L$14:$L$2013,BK286)="Programado"),CHAR(10)&amp;"SEM LOCAL",""))&amp;IF(INDEX('Controle de reservas'!$N$14:$N$2013,BK286)&lt;&gt;"",CHAR(10)&amp;"Subst.: "&amp;INDEX('Controle de reservas'!$N$14:$N$2013,BK286),"")&amp;IF(AND(ISNUMBER(INDEX('Controle de reservas'!$I$14:$I$2013,BK286)),INDEX('Controle de reservas'!$I$14:$I$2013,BK286)&gt;0,INDEX('Controle de reservas'!$K$14:$K$2013,BK286)&gt;INDEX('Controle de reservas'!$I$14:$I$2013,BK286)),CHAR(10)&amp;"DIVERGÊNCIA DE DATAS","")&amp;IF(INDEX('Controle de reservas'!$P$14:$P$2013,BK286)&lt;&gt;"OK"," !",""))))</f>
      </c>
      <c r="X286" s="15">
        <f ca="1">IF(OR($AQ286=0,X$9="",X$9&lt;$AS286,AND($AT286&lt;&gt;"",X$9&gt;$AT286)),"",IF(BL286=0,"—",IF(INDEX('Controle de reservas'!$P$14:$P$2013,BL286)="DUPLICIDADE NO DIA","CONFLITO"&amp;IF(INDEX('Controle de reservas'!$M$14:$M$2013,BL286)&lt;&gt;"",CHAR(10)&amp;INDEX('Controle de reservas'!$M$14:$M$2013,BL286),"")&amp;IF(INDEX('Controle de reservas'!$N$14:$N$2013,BL286)&lt;&gt;"",CHAR(10)&amp;"Subst.: "&amp;INDEX('Controle de reservas'!$N$14:$N$2013,BL286),"")&amp;IF(AND(ISNUMBER(INDEX('Controle de reservas'!$I$14:$I$2013,BL286)),INDEX('Controle de reservas'!$I$14:$I$2013,BL286)&gt;0,INDEX('Controle de reservas'!$K$14:$K$2013,BL286)&gt;INDEX('Controle de reservas'!$I$14:$I$2013,BL286)),CHAR(10)&amp;"DIVERGÊNCIA DE DATAS",""),IF(INDEX('Controle de reservas'!$L$14:$L$2013,BL286)="Em cobertura","COV",IF(INDEX('Controle de reservas'!$L$14:$L$2013,BL286)="Disponível","DISP",IF(INDEX('Controle de reservas'!$L$14:$L$2013,BL286)="Não utilizado","NU",IF(INDEX('Controle de reservas'!$L$14:$L$2013,BL286)="Folga","F",IF(INDEX('Controle de reservas'!$L$14:$L$2013,BL286)="Ocorrência","O",IF(INDEX('Controle de reservas'!$L$14:$L$2013,BL286)="Programado","PROG",IF(INDEX('Controle de reservas'!$L$14:$L$2013,BL286)="Disponível no posto","DP","SEM SITUAÇÃO")))))))&amp;IF(INDEX('Controle de reservas'!$M$14:$M$2013,BL286)&lt;&gt;"",CHAR(10)&amp;INDEX('Controle de reservas'!$M$14:$M$2013,BL286),IF(OR(INDEX('Controle de reservas'!$L$14:$L$2013,BL286)="Em cobertura",INDEX('Controle de reservas'!$L$14:$L$2013,BL286)="Programado"),CHAR(10)&amp;"SEM LOCAL",""))&amp;IF(INDEX('Controle de reservas'!$N$14:$N$2013,BL286)&lt;&gt;"",CHAR(10)&amp;"Subst.: "&amp;INDEX('Controle de reservas'!$N$14:$N$2013,BL286),"")&amp;IF(AND(ISNUMBER(INDEX('Controle de reservas'!$I$14:$I$2013,BL286)),INDEX('Controle de reservas'!$I$14:$I$2013,BL286)&gt;0,INDEX('Controle de reservas'!$K$14:$K$2013,BL286)&gt;INDEX('Controle de reservas'!$I$14:$I$2013,BL286)),CHAR(10)&amp;"DIVERGÊNCIA DE DATAS","")&amp;IF(INDEX('Controle de reservas'!$P$14:$P$2013,BL286)&lt;&gt;"OK"," !",""))))</f>
      </c>
      <c r="Y286" s="15">
        <f ca="1">IF(OR($AQ286=0,Y$9="",Y$9&lt;$AS286,AND($AT286&lt;&gt;"",Y$9&gt;$AT286)),"",IF(BM286=0,"—",IF(INDEX('Controle de reservas'!$P$14:$P$2013,BM286)="DUPLICIDADE NO DIA","CONFLITO"&amp;IF(INDEX('Controle de reservas'!$M$14:$M$2013,BM286)&lt;&gt;"",CHAR(10)&amp;INDEX('Controle de reservas'!$M$14:$M$2013,BM286),"")&amp;IF(INDEX('Controle de reservas'!$N$14:$N$2013,BM286)&lt;&gt;"",CHAR(10)&amp;"Subst.: "&amp;INDEX('Controle de reservas'!$N$14:$N$2013,BM286),"")&amp;IF(AND(ISNUMBER(INDEX('Controle de reservas'!$I$14:$I$2013,BM286)),INDEX('Controle de reservas'!$I$14:$I$2013,BM286)&gt;0,INDEX('Controle de reservas'!$K$14:$K$2013,BM286)&gt;INDEX('Controle de reservas'!$I$14:$I$2013,BM286)),CHAR(10)&amp;"DIVERGÊNCIA DE DATAS",""),IF(INDEX('Controle de reservas'!$L$14:$L$2013,BM286)="Em cobertura","COV",IF(INDEX('Controle de reservas'!$L$14:$L$2013,BM286)="Disponível","DISP",IF(INDEX('Controle de reservas'!$L$14:$L$2013,BM286)="Não utilizado","NU",IF(INDEX('Controle de reservas'!$L$14:$L$2013,BM286)="Folga","F",IF(INDEX('Controle de reservas'!$L$14:$L$2013,BM286)="Ocorrência","O",IF(INDEX('Controle de reservas'!$L$14:$L$2013,BM286)="Programado","PROG",IF(INDEX('Controle de reservas'!$L$14:$L$2013,BM286)="Disponível no posto","DP","SEM SITUAÇÃO")))))))&amp;IF(INDEX('Controle de reservas'!$M$14:$M$2013,BM286)&lt;&gt;"",CHAR(10)&amp;INDEX('Controle de reservas'!$M$14:$M$2013,BM286),IF(OR(INDEX('Controle de reservas'!$L$14:$L$2013,BM286)="Em cobertura",INDEX('Controle de reservas'!$L$14:$L$2013,BM286)="Programado"),CHAR(10)&amp;"SEM LOCAL",""))&amp;IF(INDEX('Controle de reservas'!$N$14:$N$2013,BM286)&lt;&gt;"",CHAR(10)&amp;"Subst.: "&amp;INDEX('Controle de reservas'!$N$14:$N$2013,BM286),"")&amp;IF(AND(ISNUMBER(INDEX('Controle de reservas'!$I$14:$I$2013,BM286)),INDEX('Controle de reservas'!$I$14:$I$2013,BM286)&gt;0,INDEX('Controle de reservas'!$K$14:$K$2013,BM286)&gt;INDEX('Controle de reservas'!$I$14:$I$2013,BM286)),CHAR(10)&amp;"DIVERGÊNCIA DE DATAS","")&amp;IF(INDEX('Controle de reservas'!$P$14:$P$2013,BM286)&lt;&gt;"OK"," !",""))))</f>
      </c>
      <c r="Z286" s="15">
        <f ca="1">IF(OR($AQ286=0,Z$9="",Z$9&lt;$AS286,AND($AT286&lt;&gt;"",Z$9&gt;$AT286)),"",IF(BN286=0,"—",IF(INDEX('Controle de reservas'!$P$14:$P$2013,BN286)="DUPLICIDADE NO DIA","CONFLITO"&amp;IF(INDEX('Controle de reservas'!$M$14:$M$2013,BN286)&lt;&gt;"",CHAR(10)&amp;INDEX('Controle de reservas'!$M$14:$M$2013,BN286),"")&amp;IF(INDEX('Controle de reservas'!$N$14:$N$2013,BN286)&lt;&gt;"",CHAR(10)&amp;"Subst.: "&amp;INDEX('Controle de reservas'!$N$14:$N$2013,BN286),"")&amp;IF(AND(ISNUMBER(INDEX('Controle de reservas'!$I$14:$I$2013,BN286)),INDEX('Controle de reservas'!$I$14:$I$2013,BN286)&gt;0,INDEX('Controle de reservas'!$K$14:$K$2013,BN286)&gt;INDEX('Controle de reservas'!$I$14:$I$2013,BN286)),CHAR(10)&amp;"DIVERGÊNCIA DE DATAS",""),IF(INDEX('Controle de reservas'!$L$14:$L$2013,BN286)="Em cobertura","COV",IF(INDEX('Controle de reservas'!$L$14:$L$2013,BN286)="Disponível","DISP",IF(INDEX('Controle de reservas'!$L$14:$L$2013,BN286)="Não utilizado","NU",IF(INDEX('Controle de reservas'!$L$14:$L$2013,BN286)="Folga","F",IF(INDEX('Controle de reservas'!$L$14:$L$2013,BN286)="Ocorrência","O",IF(INDEX('Controle de reservas'!$L$14:$L$2013,BN286)="Programado","PROG",IF(INDEX('Controle de reservas'!$L$14:$L$2013,BN286)="Disponível no posto","DP","SEM SITUAÇÃO")))))))&amp;IF(INDEX('Controle de reservas'!$M$14:$M$2013,BN286)&lt;&gt;"",CHAR(10)&amp;INDEX('Controle de reservas'!$M$14:$M$2013,BN286),IF(OR(INDEX('Controle de reservas'!$L$14:$L$2013,BN286)="Em cobertura",INDEX('Controle de reservas'!$L$14:$L$2013,BN286)="Programado"),CHAR(10)&amp;"SEM LOCAL",""))&amp;IF(INDEX('Controle de reservas'!$N$14:$N$2013,BN286)&lt;&gt;"",CHAR(10)&amp;"Subst.: "&amp;INDEX('Controle de reservas'!$N$14:$N$2013,BN286),"")&amp;IF(AND(ISNUMBER(INDEX('Controle de reservas'!$I$14:$I$2013,BN286)),INDEX('Controle de reservas'!$I$14:$I$2013,BN286)&gt;0,INDEX('Controle de reservas'!$K$14:$K$2013,BN286)&gt;INDEX('Controle de reservas'!$I$14:$I$2013,BN286)),CHAR(10)&amp;"DIVERGÊNCIA DE DATAS","")&amp;IF(INDEX('Controle de reservas'!$P$14:$P$2013,BN286)&lt;&gt;"OK"," !",""))))</f>
      </c>
      <c r="AA286" s="15">
        <f ca="1">IF(OR($AQ286=0,AA$9="",AA$9&lt;$AS286,AND($AT286&lt;&gt;"",AA$9&gt;$AT286)),"",IF(BO286=0,"—",IF(INDEX('Controle de reservas'!$P$14:$P$2013,BO286)="DUPLICIDADE NO DIA","CONFLITO"&amp;IF(INDEX('Controle de reservas'!$M$14:$M$2013,BO286)&lt;&gt;"",CHAR(10)&amp;INDEX('Controle de reservas'!$M$14:$M$2013,BO286),"")&amp;IF(INDEX('Controle de reservas'!$N$14:$N$2013,BO286)&lt;&gt;"",CHAR(10)&amp;"Subst.: "&amp;INDEX('Controle de reservas'!$N$14:$N$2013,BO286),"")&amp;IF(AND(ISNUMBER(INDEX('Controle de reservas'!$I$14:$I$2013,BO286)),INDEX('Controle de reservas'!$I$14:$I$2013,BO286)&gt;0,INDEX('Controle de reservas'!$K$14:$K$2013,BO286)&gt;INDEX('Controle de reservas'!$I$14:$I$2013,BO286)),CHAR(10)&amp;"DIVERGÊNCIA DE DATAS",""),IF(INDEX('Controle de reservas'!$L$14:$L$2013,BO286)="Em cobertura","COV",IF(INDEX('Controle de reservas'!$L$14:$L$2013,BO286)="Disponível","DISP",IF(INDEX('Controle de reservas'!$L$14:$L$2013,BO286)="Não utilizado","NU",IF(INDEX('Controle de reservas'!$L$14:$L$2013,BO286)="Folga","F",IF(INDEX('Controle de reservas'!$L$14:$L$2013,BO286)="Ocorrência","O",IF(INDEX('Controle de reservas'!$L$14:$L$2013,BO286)="Programado","PROG",IF(INDEX('Controle de reservas'!$L$14:$L$2013,BO286)="Disponível no posto","DP","SEM SITUAÇÃO")))))))&amp;IF(INDEX('Controle de reservas'!$M$14:$M$2013,BO286)&lt;&gt;"",CHAR(10)&amp;INDEX('Controle de reservas'!$M$14:$M$2013,BO286),IF(OR(INDEX('Controle de reservas'!$L$14:$L$2013,BO286)="Em cobertura",INDEX('Controle de reservas'!$L$14:$L$2013,BO286)="Programado"),CHAR(10)&amp;"SEM LOCAL",""))&amp;IF(INDEX('Controle de reservas'!$N$14:$N$2013,BO286)&lt;&gt;"",CHAR(10)&amp;"Subst.: "&amp;INDEX('Controle de reservas'!$N$14:$N$2013,BO286),"")&amp;IF(AND(ISNUMBER(INDEX('Controle de reservas'!$I$14:$I$2013,BO286)),INDEX('Controle de reservas'!$I$14:$I$2013,BO286)&gt;0,INDEX('Controle de reservas'!$K$14:$K$2013,BO286)&gt;INDEX('Controle de reservas'!$I$14:$I$2013,BO286)),CHAR(10)&amp;"DIVERGÊNCIA DE DATAS","")&amp;IF(INDEX('Controle de reservas'!$P$14:$P$2013,BO286)&lt;&gt;"OK"," !",""))))</f>
      </c>
      <c r="AB286" s="15">
        <f ca="1">IF(OR($AQ286=0,AB$9="",AB$9&lt;$AS286,AND($AT286&lt;&gt;"",AB$9&gt;$AT286)),"",IF(BP286=0,"—",IF(INDEX('Controle de reservas'!$P$14:$P$2013,BP286)="DUPLICIDADE NO DIA","CONFLITO"&amp;IF(INDEX('Controle de reservas'!$M$14:$M$2013,BP286)&lt;&gt;"",CHAR(10)&amp;INDEX('Controle de reservas'!$M$14:$M$2013,BP286),"")&amp;IF(INDEX('Controle de reservas'!$N$14:$N$2013,BP286)&lt;&gt;"",CHAR(10)&amp;"Subst.: "&amp;INDEX('Controle de reservas'!$N$14:$N$2013,BP286),"")&amp;IF(AND(ISNUMBER(INDEX('Controle de reservas'!$I$14:$I$2013,BP286)),INDEX('Controle de reservas'!$I$14:$I$2013,BP286)&gt;0,INDEX('Controle de reservas'!$K$14:$K$2013,BP286)&gt;INDEX('Controle de reservas'!$I$14:$I$2013,BP286)),CHAR(10)&amp;"DIVERGÊNCIA DE DATAS",""),IF(INDEX('Controle de reservas'!$L$14:$L$2013,BP286)="Em cobertura","COV",IF(INDEX('Controle de reservas'!$L$14:$L$2013,BP286)="Disponível","DISP",IF(INDEX('Controle de reservas'!$L$14:$L$2013,BP286)="Não utilizado","NU",IF(INDEX('Controle de reservas'!$L$14:$L$2013,BP286)="Folga","F",IF(INDEX('Controle de reservas'!$L$14:$L$2013,BP286)="Ocorrência","O",IF(INDEX('Controle de reservas'!$L$14:$L$2013,BP286)="Programado","PROG",IF(INDEX('Controle de reservas'!$L$14:$L$2013,BP286)="Disponível no posto","DP","SEM SITUAÇÃO")))))))&amp;IF(INDEX('Controle de reservas'!$M$14:$M$2013,BP286)&lt;&gt;"",CHAR(10)&amp;INDEX('Controle de reservas'!$M$14:$M$2013,BP286),IF(OR(INDEX('Controle de reservas'!$L$14:$L$2013,BP286)="Em cobertura",INDEX('Controle de reservas'!$L$14:$L$2013,BP286)="Programado"),CHAR(10)&amp;"SEM LOCAL",""))&amp;IF(INDEX('Controle de reservas'!$N$14:$N$2013,BP286)&lt;&gt;"",CHAR(10)&amp;"Subst.: "&amp;INDEX('Controle de reservas'!$N$14:$N$2013,BP286),"")&amp;IF(AND(ISNUMBER(INDEX('Controle de reservas'!$I$14:$I$2013,BP286)),INDEX('Controle de reservas'!$I$14:$I$2013,BP286)&gt;0,INDEX('Controle de reservas'!$K$14:$K$2013,BP286)&gt;INDEX('Controle de reservas'!$I$14:$I$2013,BP286)),CHAR(10)&amp;"DIVERGÊNCIA DE DATAS","")&amp;IF(INDEX('Controle de reservas'!$P$14:$P$2013,BP286)&lt;&gt;"OK"," !",""))))</f>
      </c>
      <c r="AC286" s="15">
        <f ca="1">IF(OR($AQ286=0,AC$9="",AC$9&lt;$AS286,AND($AT286&lt;&gt;"",AC$9&gt;$AT286)),"",IF(BQ286=0,"—",IF(INDEX('Controle de reservas'!$P$14:$P$2013,BQ286)="DUPLICIDADE NO DIA","CONFLITO"&amp;IF(INDEX('Controle de reservas'!$M$14:$M$2013,BQ286)&lt;&gt;"",CHAR(10)&amp;INDEX('Controle de reservas'!$M$14:$M$2013,BQ286),"")&amp;IF(INDEX('Controle de reservas'!$N$14:$N$2013,BQ286)&lt;&gt;"",CHAR(10)&amp;"Subst.: "&amp;INDEX('Controle de reservas'!$N$14:$N$2013,BQ286),"")&amp;IF(AND(ISNUMBER(INDEX('Controle de reservas'!$I$14:$I$2013,BQ286)),INDEX('Controle de reservas'!$I$14:$I$2013,BQ286)&gt;0,INDEX('Controle de reservas'!$K$14:$K$2013,BQ286)&gt;INDEX('Controle de reservas'!$I$14:$I$2013,BQ286)),CHAR(10)&amp;"DIVERGÊNCIA DE DATAS",""),IF(INDEX('Controle de reservas'!$L$14:$L$2013,BQ286)="Em cobertura","COV",IF(INDEX('Controle de reservas'!$L$14:$L$2013,BQ286)="Disponível","DISP",IF(INDEX('Controle de reservas'!$L$14:$L$2013,BQ286)="Não utilizado","NU",IF(INDEX('Controle de reservas'!$L$14:$L$2013,BQ286)="Folga","F",IF(INDEX('Controle de reservas'!$L$14:$L$2013,BQ286)="Ocorrência","O",IF(INDEX('Controle de reservas'!$L$14:$L$2013,BQ286)="Programado","PROG",IF(INDEX('Controle de reservas'!$L$14:$L$2013,BQ286)="Disponível no posto","DP","SEM SITUAÇÃO")))))))&amp;IF(INDEX('Controle de reservas'!$M$14:$M$2013,BQ286)&lt;&gt;"",CHAR(10)&amp;INDEX('Controle de reservas'!$M$14:$M$2013,BQ286),IF(OR(INDEX('Controle de reservas'!$L$14:$L$2013,BQ286)="Em cobertura",INDEX('Controle de reservas'!$L$14:$L$2013,BQ286)="Programado"),CHAR(10)&amp;"SEM LOCAL",""))&amp;IF(INDEX('Controle de reservas'!$N$14:$N$2013,BQ286)&lt;&gt;"",CHAR(10)&amp;"Subst.: "&amp;INDEX('Controle de reservas'!$N$14:$N$2013,BQ286),"")&amp;IF(AND(ISNUMBER(INDEX('Controle de reservas'!$I$14:$I$2013,BQ286)),INDEX('Controle de reservas'!$I$14:$I$2013,BQ286)&gt;0,INDEX('Controle de reservas'!$K$14:$K$2013,BQ286)&gt;INDEX('Controle de reservas'!$I$14:$I$2013,BQ286)),CHAR(10)&amp;"DIVERGÊNCIA DE DATAS","")&amp;IF(INDEX('Controle de reservas'!$P$14:$P$2013,BQ286)&lt;&gt;"OK"," !",""))))</f>
      </c>
      <c r="AD286" s="15">
        <f ca="1">IF(OR($AQ286=0,AD$9="",AD$9&lt;$AS286,AND($AT286&lt;&gt;"",AD$9&gt;$AT286)),"",IF(BR286=0,"—",IF(INDEX('Controle de reservas'!$P$14:$P$2013,BR286)="DUPLICIDADE NO DIA","CONFLITO"&amp;IF(INDEX('Controle de reservas'!$M$14:$M$2013,BR286)&lt;&gt;"",CHAR(10)&amp;INDEX('Controle de reservas'!$M$14:$M$2013,BR286),"")&amp;IF(INDEX('Controle de reservas'!$N$14:$N$2013,BR286)&lt;&gt;"",CHAR(10)&amp;"Subst.: "&amp;INDEX('Controle de reservas'!$N$14:$N$2013,BR286),"")&amp;IF(AND(ISNUMBER(INDEX('Controle de reservas'!$I$14:$I$2013,BR286)),INDEX('Controle de reservas'!$I$14:$I$2013,BR286)&gt;0,INDEX('Controle de reservas'!$K$14:$K$2013,BR286)&gt;INDEX('Controle de reservas'!$I$14:$I$2013,BR286)),CHAR(10)&amp;"DIVERGÊNCIA DE DATAS",""),IF(INDEX('Controle de reservas'!$L$14:$L$2013,BR286)="Em cobertura","COV",IF(INDEX('Controle de reservas'!$L$14:$L$2013,BR286)="Disponível","DISP",IF(INDEX('Controle de reservas'!$L$14:$L$2013,BR286)="Não utilizado","NU",IF(INDEX('Controle de reservas'!$L$14:$L$2013,BR286)="Folga","F",IF(INDEX('Controle de reservas'!$L$14:$L$2013,BR286)="Ocorrência","O",IF(INDEX('Controle de reservas'!$L$14:$L$2013,BR286)="Programado","PROG",IF(INDEX('Controle de reservas'!$L$14:$L$2013,BR286)="Disponível no posto","DP","SEM SITUAÇÃO")))))))&amp;IF(INDEX('Controle de reservas'!$M$14:$M$2013,BR286)&lt;&gt;"",CHAR(10)&amp;INDEX('Controle de reservas'!$M$14:$M$2013,BR286),IF(OR(INDEX('Controle de reservas'!$L$14:$L$2013,BR286)="Em cobertura",INDEX('Controle de reservas'!$L$14:$L$2013,BR286)="Programado"),CHAR(10)&amp;"SEM LOCAL",""))&amp;IF(INDEX('Controle de reservas'!$N$14:$N$2013,BR286)&lt;&gt;"",CHAR(10)&amp;"Subst.: "&amp;INDEX('Controle de reservas'!$N$14:$N$2013,BR286),"")&amp;IF(AND(ISNUMBER(INDEX('Controle de reservas'!$I$14:$I$2013,BR286)),INDEX('Controle de reservas'!$I$14:$I$2013,BR286)&gt;0,INDEX('Controle de reservas'!$K$14:$K$2013,BR286)&gt;INDEX('Controle de reservas'!$I$14:$I$2013,BR286)),CHAR(10)&amp;"DIVERGÊNCIA DE DATAS","")&amp;IF(INDEX('Controle de reservas'!$P$14:$P$2013,BR286)&lt;&gt;"OK"," !",""))))</f>
      </c>
      <c r="AE286" s="15">
        <f ca="1">IF(OR($AQ286=0,AE$9="",AE$9&lt;$AS286,AND($AT286&lt;&gt;"",AE$9&gt;$AT286)),"",IF(BS286=0,"—",IF(INDEX('Controle de reservas'!$P$14:$P$2013,BS286)="DUPLICIDADE NO DIA","CONFLITO"&amp;IF(INDEX('Controle de reservas'!$M$14:$M$2013,BS286)&lt;&gt;"",CHAR(10)&amp;INDEX('Controle de reservas'!$M$14:$M$2013,BS286),"")&amp;IF(INDEX('Controle de reservas'!$N$14:$N$2013,BS286)&lt;&gt;"",CHAR(10)&amp;"Subst.: "&amp;INDEX('Controle de reservas'!$N$14:$N$2013,BS286),"")&amp;IF(AND(ISNUMBER(INDEX('Controle de reservas'!$I$14:$I$2013,BS286)),INDEX('Controle de reservas'!$I$14:$I$2013,BS286)&gt;0,INDEX('Controle de reservas'!$K$14:$K$2013,BS286)&gt;INDEX('Controle de reservas'!$I$14:$I$2013,BS286)),CHAR(10)&amp;"DIVERGÊNCIA DE DATAS",""),IF(INDEX('Controle de reservas'!$L$14:$L$2013,BS286)="Em cobertura","COV",IF(INDEX('Controle de reservas'!$L$14:$L$2013,BS286)="Disponível","DISP",IF(INDEX('Controle de reservas'!$L$14:$L$2013,BS286)="Não utilizado","NU",IF(INDEX('Controle de reservas'!$L$14:$L$2013,BS286)="Folga","F",IF(INDEX('Controle de reservas'!$L$14:$L$2013,BS286)="Ocorrência","O",IF(INDEX('Controle de reservas'!$L$14:$L$2013,BS286)="Programado","PROG",IF(INDEX('Controle de reservas'!$L$14:$L$2013,BS286)="Disponível no posto","DP","SEM SITUAÇÃO")))))))&amp;IF(INDEX('Controle de reservas'!$M$14:$M$2013,BS286)&lt;&gt;"",CHAR(10)&amp;INDEX('Controle de reservas'!$M$14:$M$2013,BS286),IF(OR(INDEX('Controle de reservas'!$L$14:$L$2013,BS286)="Em cobertura",INDEX('Controle de reservas'!$L$14:$L$2013,BS286)="Programado"),CHAR(10)&amp;"SEM LOCAL",""))&amp;IF(INDEX('Controle de reservas'!$N$14:$N$2013,BS286)&lt;&gt;"",CHAR(10)&amp;"Subst.: "&amp;INDEX('Controle de reservas'!$N$14:$N$2013,BS286),"")&amp;IF(AND(ISNUMBER(INDEX('Controle de reservas'!$I$14:$I$2013,BS286)),INDEX('Controle de reservas'!$I$14:$I$2013,BS286)&gt;0,INDEX('Controle de reservas'!$K$14:$K$2013,BS286)&gt;INDEX('Controle de reservas'!$I$14:$I$2013,BS286)),CHAR(10)&amp;"DIVERGÊNCIA DE DATAS","")&amp;IF(INDEX('Controle de reservas'!$P$14:$P$2013,BS286)&lt;&gt;"OK"," !",""))))</f>
      </c>
      <c r="AF286" s="15">
        <f ca="1">IF(OR($AQ286=0,AF$9="",AF$9&lt;$AS286,AND($AT286&lt;&gt;"",AF$9&gt;$AT286)),"",IF(BT286=0,"—",IF(INDEX('Controle de reservas'!$P$14:$P$2013,BT286)="DUPLICIDADE NO DIA","CONFLITO"&amp;IF(INDEX('Controle de reservas'!$M$14:$M$2013,BT286)&lt;&gt;"",CHAR(10)&amp;INDEX('Controle de reservas'!$M$14:$M$2013,BT286),"")&amp;IF(INDEX('Controle de reservas'!$N$14:$N$2013,BT286)&lt;&gt;"",CHAR(10)&amp;"Subst.: "&amp;INDEX('Controle de reservas'!$N$14:$N$2013,BT286),"")&amp;IF(AND(ISNUMBER(INDEX('Controle de reservas'!$I$14:$I$2013,BT286)),INDEX('Controle de reservas'!$I$14:$I$2013,BT286)&gt;0,INDEX('Controle de reservas'!$K$14:$K$2013,BT286)&gt;INDEX('Controle de reservas'!$I$14:$I$2013,BT286)),CHAR(10)&amp;"DIVERGÊNCIA DE DATAS",""),IF(INDEX('Controle de reservas'!$L$14:$L$2013,BT286)="Em cobertura","COV",IF(INDEX('Controle de reservas'!$L$14:$L$2013,BT286)="Disponível","DISP",IF(INDEX('Controle de reservas'!$L$14:$L$2013,BT286)="Não utilizado","NU",IF(INDEX('Controle de reservas'!$L$14:$L$2013,BT286)="Folga","F",IF(INDEX('Controle de reservas'!$L$14:$L$2013,BT286)="Ocorrência","O",IF(INDEX('Controle de reservas'!$L$14:$L$2013,BT286)="Programado","PROG",IF(INDEX('Controle de reservas'!$L$14:$L$2013,BT286)="Disponível no posto","DP","SEM SITUAÇÃO")))))))&amp;IF(INDEX('Controle de reservas'!$M$14:$M$2013,BT286)&lt;&gt;"",CHAR(10)&amp;INDEX('Controle de reservas'!$M$14:$M$2013,BT286),IF(OR(INDEX('Controle de reservas'!$L$14:$L$2013,BT286)="Em cobertura",INDEX('Controle de reservas'!$L$14:$L$2013,BT286)="Programado"),CHAR(10)&amp;"SEM LOCAL",""))&amp;IF(INDEX('Controle de reservas'!$N$14:$N$2013,BT286)&lt;&gt;"",CHAR(10)&amp;"Subst.: "&amp;INDEX('Controle de reservas'!$N$14:$N$2013,BT286),"")&amp;IF(AND(ISNUMBER(INDEX('Controle de reservas'!$I$14:$I$2013,BT286)),INDEX('Controle de reservas'!$I$14:$I$2013,BT286)&gt;0,INDEX('Controle de reservas'!$K$14:$K$2013,BT286)&gt;INDEX('Controle de reservas'!$I$14:$I$2013,BT286)),CHAR(10)&amp;"DIVERGÊNCIA DE DATAS","")&amp;IF(INDEX('Controle de reservas'!$P$14:$P$2013,BT286)&lt;&gt;"OK"," !",""))))</f>
      </c>
      <c r="AG286" s="15">
        <f ca="1">IF(OR($AQ286=0,AG$9="",AG$9&lt;$AS286,AND($AT286&lt;&gt;"",AG$9&gt;$AT286)),"",IF(BU286=0,"—",IF(INDEX('Controle de reservas'!$P$14:$P$2013,BU286)="DUPLICIDADE NO DIA","CONFLITO"&amp;IF(INDEX('Controle de reservas'!$M$14:$M$2013,BU286)&lt;&gt;"",CHAR(10)&amp;INDEX('Controle de reservas'!$M$14:$M$2013,BU286),"")&amp;IF(INDEX('Controle de reservas'!$N$14:$N$2013,BU286)&lt;&gt;"",CHAR(10)&amp;"Subst.: "&amp;INDEX('Controle de reservas'!$N$14:$N$2013,BU286),"")&amp;IF(AND(ISNUMBER(INDEX('Controle de reservas'!$I$14:$I$2013,BU286)),INDEX('Controle de reservas'!$I$14:$I$2013,BU286)&gt;0,INDEX('Controle de reservas'!$K$14:$K$2013,BU286)&gt;INDEX('Controle de reservas'!$I$14:$I$2013,BU286)),CHAR(10)&amp;"DIVERGÊNCIA DE DATAS",""),IF(INDEX('Controle de reservas'!$L$14:$L$2013,BU286)="Em cobertura","COV",IF(INDEX('Controle de reservas'!$L$14:$L$2013,BU286)="Disponível","DISP",IF(INDEX('Controle de reservas'!$L$14:$L$2013,BU286)="Não utilizado","NU",IF(INDEX('Controle de reservas'!$L$14:$L$2013,BU286)="Folga","F",IF(INDEX('Controle de reservas'!$L$14:$L$2013,BU286)="Ocorrência","O",IF(INDEX('Controle de reservas'!$L$14:$L$2013,BU286)="Programado","PROG",IF(INDEX('Controle de reservas'!$L$14:$L$2013,BU286)="Disponível no posto","DP","SEM SITUAÇÃO")))))))&amp;IF(INDEX('Controle de reservas'!$M$14:$M$2013,BU286)&lt;&gt;"",CHAR(10)&amp;INDEX('Controle de reservas'!$M$14:$M$2013,BU286),IF(OR(INDEX('Controle de reservas'!$L$14:$L$2013,BU286)="Em cobertura",INDEX('Controle de reservas'!$L$14:$L$2013,BU286)="Programado"),CHAR(10)&amp;"SEM LOCAL",""))&amp;IF(INDEX('Controle de reservas'!$N$14:$N$2013,BU286)&lt;&gt;"",CHAR(10)&amp;"Subst.: "&amp;INDEX('Controle de reservas'!$N$14:$N$2013,BU286),"")&amp;IF(AND(ISNUMBER(INDEX('Controle de reservas'!$I$14:$I$2013,BU286)),INDEX('Controle de reservas'!$I$14:$I$2013,BU286)&gt;0,INDEX('Controle de reservas'!$K$14:$K$2013,BU286)&gt;INDEX('Controle de reservas'!$I$14:$I$2013,BU286)),CHAR(10)&amp;"DIVERGÊNCIA DE DATAS","")&amp;IF(INDEX('Controle de reservas'!$P$14:$P$2013,BU286)&lt;&gt;"OK"," !",""))))</f>
      </c>
      <c r="AH286" s="15">
        <f ca="1">IF(OR($AQ286=0,AH$9="",AH$9&lt;$AS286,AND($AT286&lt;&gt;"",AH$9&gt;$AT286)),"",IF(BV286=0,"—",IF(INDEX('Controle de reservas'!$P$14:$P$2013,BV286)="DUPLICIDADE NO DIA","CONFLITO"&amp;IF(INDEX('Controle de reservas'!$M$14:$M$2013,BV286)&lt;&gt;"",CHAR(10)&amp;INDEX('Controle de reservas'!$M$14:$M$2013,BV286),"")&amp;IF(INDEX('Controle de reservas'!$N$14:$N$2013,BV286)&lt;&gt;"",CHAR(10)&amp;"Subst.: "&amp;INDEX('Controle de reservas'!$N$14:$N$2013,BV286),"")&amp;IF(AND(ISNUMBER(INDEX('Controle de reservas'!$I$14:$I$2013,BV286)),INDEX('Controle de reservas'!$I$14:$I$2013,BV286)&gt;0,INDEX('Controle de reservas'!$K$14:$K$2013,BV286)&gt;INDEX('Controle de reservas'!$I$14:$I$2013,BV286)),CHAR(10)&amp;"DIVERGÊNCIA DE DATAS",""),IF(INDEX('Controle de reservas'!$L$14:$L$2013,BV286)="Em cobertura","COV",IF(INDEX('Controle de reservas'!$L$14:$L$2013,BV286)="Disponível","DISP",IF(INDEX('Controle de reservas'!$L$14:$L$2013,BV286)="Não utilizado","NU",IF(INDEX('Controle de reservas'!$L$14:$L$2013,BV286)="Folga","F",IF(INDEX('Controle de reservas'!$L$14:$L$2013,BV286)="Ocorrência","O",IF(INDEX('Controle de reservas'!$L$14:$L$2013,BV286)="Programado","PROG",IF(INDEX('Controle de reservas'!$L$14:$L$2013,BV286)="Disponível no posto","DP","SEM SITUAÇÃO")))))))&amp;IF(INDEX('Controle de reservas'!$M$14:$M$2013,BV286)&lt;&gt;"",CHAR(10)&amp;INDEX('Controle de reservas'!$M$14:$M$2013,BV286),IF(OR(INDEX('Controle de reservas'!$L$14:$L$2013,BV286)="Em cobertura",INDEX('Controle de reservas'!$L$14:$L$2013,BV286)="Programado"),CHAR(10)&amp;"SEM LOCAL",""))&amp;IF(INDEX('Controle de reservas'!$N$14:$N$2013,BV286)&lt;&gt;"",CHAR(10)&amp;"Subst.: "&amp;INDEX('Controle de reservas'!$N$14:$N$2013,BV286),"")&amp;IF(AND(ISNUMBER(INDEX('Controle de reservas'!$I$14:$I$2013,BV286)),INDEX('Controle de reservas'!$I$14:$I$2013,BV286)&gt;0,INDEX('Controle de reservas'!$K$14:$K$2013,BV286)&gt;INDEX('Controle de reservas'!$I$14:$I$2013,BV286)),CHAR(10)&amp;"DIVERGÊNCIA DE DATAS","")&amp;IF(INDEX('Controle de reservas'!$P$14:$P$2013,BV286)&lt;&gt;"OK"," !",""))))</f>
      </c>
      <c r="AI286" s="15">
        <f ca="1">IF(OR($AQ286=0,AI$9="",AI$9&lt;$AS286,AND($AT286&lt;&gt;"",AI$9&gt;$AT286)),"",IF(BW286=0,"—",IF(INDEX('Controle de reservas'!$P$14:$P$2013,BW286)="DUPLICIDADE NO DIA","CONFLITO"&amp;IF(INDEX('Controle de reservas'!$M$14:$M$2013,BW286)&lt;&gt;"",CHAR(10)&amp;INDEX('Controle de reservas'!$M$14:$M$2013,BW286),"")&amp;IF(INDEX('Controle de reservas'!$N$14:$N$2013,BW286)&lt;&gt;"",CHAR(10)&amp;"Subst.: "&amp;INDEX('Controle de reservas'!$N$14:$N$2013,BW286),"")&amp;IF(AND(ISNUMBER(INDEX('Controle de reservas'!$I$14:$I$2013,BW286)),INDEX('Controle de reservas'!$I$14:$I$2013,BW286)&gt;0,INDEX('Controle de reservas'!$K$14:$K$2013,BW286)&gt;INDEX('Controle de reservas'!$I$14:$I$2013,BW286)),CHAR(10)&amp;"DIVERGÊNCIA DE DATAS",""),IF(INDEX('Controle de reservas'!$L$14:$L$2013,BW286)="Em cobertura","COV",IF(INDEX('Controle de reservas'!$L$14:$L$2013,BW286)="Disponível","DISP",IF(INDEX('Controle de reservas'!$L$14:$L$2013,BW286)="Não utilizado","NU",IF(INDEX('Controle de reservas'!$L$14:$L$2013,BW286)="Folga","F",IF(INDEX('Controle de reservas'!$L$14:$L$2013,BW286)="Ocorrência","O",IF(INDEX('Controle de reservas'!$L$14:$L$2013,BW286)="Programado","PROG",IF(INDEX('Controle de reservas'!$L$14:$L$2013,BW286)="Disponível no posto","DP","SEM SITUAÇÃO")))))))&amp;IF(INDEX('Controle de reservas'!$M$14:$M$2013,BW286)&lt;&gt;"",CHAR(10)&amp;INDEX('Controle de reservas'!$M$14:$M$2013,BW286),IF(OR(INDEX('Controle de reservas'!$L$14:$L$2013,BW286)="Em cobertura",INDEX('Controle de reservas'!$L$14:$L$2013,BW286)="Programado"),CHAR(10)&amp;"SEM LOCAL",""))&amp;IF(INDEX('Controle de reservas'!$N$14:$N$2013,BW286)&lt;&gt;"",CHAR(10)&amp;"Subst.: "&amp;INDEX('Controle de reservas'!$N$14:$N$2013,BW286),"")&amp;IF(AND(ISNUMBER(INDEX('Controle de reservas'!$I$14:$I$2013,BW286)),INDEX('Controle de reservas'!$I$14:$I$2013,BW286)&gt;0,INDEX('Controle de reservas'!$K$14:$K$2013,BW286)&gt;INDEX('Controle de reservas'!$I$14:$I$2013,BW286)),CHAR(10)&amp;"DIVERGÊNCIA DE DATAS","")&amp;IF(INDEX('Controle de reservas'!$P$14:$P$2013,BW286)&lt;&gt;"OK"," !",""))))</f>
      </c>
      <c r="AJ286" s="15">
        <f ca="1">IF(OR($AQ286=0,AJ$9="",AJ$9&lt;$AS286,AND($AT286&lt;&gt;"",AJ$9&gt;$AT286)),"",IF(BX286=0,"—",IF(INDEX('Controle de reservas'!$P$14:$P$2013,BX286)="DUPLICIDADE NO DIA","CONFLITO"&amp;IF(INDEX('Controle de reservas'!$M$14:$M$2013,BX286)&lt;&gt;"",CHAR(10)&amp;INDEX('Controle de reservas'!$M$14:$M$2013,BX286),"")&amp;IF(INDEX('Controle de reservas'!$N$14:$N$2013,BX286)&lt;&gt;"",CHAR(10)&amp;"Subst.: "&amp;INDEX('Controle de reservas'!$N$14:$N$2013,BX286),"")&amp;IF(AND(ISNUMBER(INDEX('Controle de reservas'!$I$14:$I$2013,BX286)),INDEX('Controle de reservas'!$I$14:$I$2013,BX286)&gt;0,INDEX('Controle de reservas'!$K$14:$K$2013,BX286)&gt;INDEX('Controle de reservas'!$I$14:$I$2013,BX286)),CHAR(10)&amp;"DIVERGÊNCIA DE DATAS",""),IF(INDEX('Controle de reservas'!$L$14:$L$2013,BX286)="Em cobertura","COV",IF(INDEX('Controle de reservas'!$L$14:$L$2013,BX286)="Disponível","DISP",IF(INDEX('Controle de reservas'!$L$14:$L$2013,BX286)="Não utilizado","NU",IF(INDEX('Controle de reservas'!$L$14:$L$2013,BX286)="Folga","F",IF(INDEX('Controle de reservas'!$L$14:$L$2013,BX286)="Ocorrência","O",IF(INDEX('Controle de reservas'!$L$14:$L$2013,BX286)="Programado","PROG",IF(INDEX('Controle de reservas'!$L$14:$L$2013,BX286)="Disponível no posto","DP","SEM SITUAÇÃO")))))))&amp;IF(INDEX('Controle de reservas'!$M$14:$M$2013,BX286)&lt;&gt;"",CHAR(10)&amp;INDEX('Controle de reservas'!$M$14:$M$2013,BX286),IF(OR(INDEX('Controle de reservas'!$L$14:$L$2013,BX286)="Em cobertura",INDEX('Controle de reservas'!$L$14:$L$2013,BX286)="Programado"),CHAR(10)&amp;"SEM LOCAL",""))&amp;IF(INDEX('Controle de reservas'!$N$14:$N$2013,BX286)&lt;&gt;"",CHAR(10)&amp;"Subst.: "&amp;INDEX('Controle de reservas'!$N$14:$N$2013,BX286),"")&amp;IF(AND(ISNUMBER(INDEX('Controle de reservas'!$I$14:$I$2013,BX286)),INDEX('Controle de reservas'!$I$14:$I$2013,BX286)&gt;0,INDEX('Controle de reservas'!$K$14:$K$2013,BX286)&gt;INDEX('Controle de reservas'!$I$14:$I$2013,BX286)),CHAR(10)&amp;"DIVERGÊNCIA DE DATAS","")&amp;IF(INDEX('Controle de reservas'!$P$14:$P$2013,BX286)&lt;&gt;"OK"," !",""))))</f>
      </c>
      <c r="AK286" s="15">
        <f ca="1">IF(OR($AQ286=0,AK$9="",AK$9&lt;$AS286,AND($AT286&lt;&gt;"",AK$9&gt;$AT286)),"",IF(BY286=0,"—",IF(INDEX('Controle de reservas'!$P$14:$P$2013,BY286)="DUPLICIDADE NO DIA","CONFLITO"&amp;IF(INDEX('Controle de reservas'!$M$14:$M$2013,BY286)&lt;&gt;"",CHAR(10)&amp;INDEX('Controle de reservas'!$M$14:$M$2013,BY286),"")&amp;IF(INDEX('Controle de reservas'!$N$14:$N$2013,BY286)&lt;&gt;"",CHAR(10)&amp;"Subst.: "&amp;INDEX('Controle de reservas'!$N$14:$N$2013,BY286),"")&amp;IF(AND(ISNUMBER(INDEX('Controle de reservas'!$I$14:$I$2013,BY286)),INDEX('Controle de reservas'!$I$14:$I$2013,BY286)&gt;0,INDEX('Controle de reservas'!$K$14:$K$2013,BY286)&gt;INDEX('Controle de reservas'!$I$14:$I$2013,BY286)),CHAR(10)&amp;"DIVERGÊNCIA DE DATAS",""),IF(INDEX('Controle de reservas'!$L$14:$L$2013,BY286)="Em cobertura","COV",IF(INDEX('Controle de reservas'!$L$14:$L$2013,BY286)="Disponível","DISP",IF(INDEX('Controle de reservas'!$L$14:$L$2013,BY286)="Não utilizado","NU",IF(INDEX('Controle de reservas'!$L$14:$L$2013,BY286)="Folga","F",IF(INDEX('Controle de reservas'!$L$14:$L$2013,BY286)="Ocorrência","O",IF(INDEX('Controle de reservas'!$L$14:$L$2013,BY286)="Programado","PROG",IF(INDEX('Controle de reservas'!$L$14:$L$2013,BY286)="Disponível no posto","DP","SEM SITUAÇÃO")))))))&amp;IF(INDEX('Controle de reservas'!$M$14:$M$2013,BY286)&lt;&gt;"",CHAR(10)&amp;INDEX('Controle de reservas'!$M$14:$M$2013,BY286),IF(OR(INDEX('Controle de reservas'!$L$14:$L$2013,BY286)="Em cobertura",INDEX('Controle de reservas'!$L$14:$L$2013,BY286)="Programado"),CHAR(10)&amp;"SEM LOCAL",""))&amp;IF(INDEX('Controle de reservas'!$N$14:$N$2013,BY286)&lt;&gt;"",CHAR(10)&amp;"Subst.: "&amp;INDEX('Controle de reservas'!$N$14:$N$2013,BY286),"")&amp;IF(AND(ISNUMBER(INDEX('Controle de reservas'!$I$14:$I$2013,BY286)),INDEX('Controle de reservas'!$I$14:$I$2013,BY286)&gt;0,INDEX('Controle de reservas'!$K$14:$K$2013,BY286)&gt;INDEX('Controle de reservas'!$I$14:$I$2013,BY286)),CHAR(10)&amp;"DIVERGÊNCIA DE DATAS","")&amp;IF(INDEX('Controle de reservas'!$P$14:$P$2013,BY286)&lt;&gt;"OK"," !",""))))</f>
      </c>
      <c r="AL286" s="14">
        <f t="shared" ca="1" si="17"/>
      </c>
      <c r="AM286" s="14">
        <f t="shared" ca="1" si="18"/>
      </c>
      <c r="AN286" s="14">
        <f t="shared" ca="1" si="19"/>
      </c>
      <c r="AO286" s="14">
        <f t="shared" ca="1" si="20"/>
      </c>
      <c r="AP286" s="14">
        <f ca="1">IF($AQ286=0,"",INDEX('Controle de reservas'!$O$14:$O$2013,$AQ286))</f>
      </c>
      <c r="AQ286">
        <f ca="1">IFERROR(MATCH(ROW()-9,'Controle de reservas'!$S$14:$S$2013,0),0)</f>
      </c>
      <c r="AR286">
        <f ca="1">IF($AQ286=0,"",INDEX('Controle de reservas'!$Q$14:$Q$2013,$AQ286))</f>
      </c>
      <c r="AS286">
        <f ca="1">IF($AQ286=0,"",INDEX('Controle de reservas'!$H$14:$H$2013,$AQ286))</f>
      </c>
      <c r="AT286">
        <f ca="1">IF($AQ286=0,"",IF(INDEX('Controle de reservas'!$J$14:$J$2013,$AQ286)=0,"",INDEX('Controle de reservas'!$J$14:$J$2013,$AQ286)))</f>
      </c>
      <c r="AU286">
        <f ca="1">IF(OR($AQ286=0,G$9=""),0,IFERROR(MATCH($AR286&amp;"|"&amp;TEXT(G$9,"yyyymmdd"),'Controle de reservas'!$T$14:$T$2013,0),0))</f>
      </c>
      <c r="AV286">
        <f ca="1">IF(OR($AQ286=0,H$9=""),0,IFERROR(MATCH($AR286&amp;"|"&amp;TEXT(H$9,"yyyymmdd"),'Controle de reservas'!$T$14:$T$2013,0),0))</f>
      </c>
      <c r="AW286">
        <f ca="1">IF(OR($AQ286=0,I$9=""),0,IFERROR(MATCH($AR286&amp;"|"&amp;TEXT(I$9,"yyyymmdd"),'Controle de reservas'!$T$14:$T$2013,0),0))</f>
      </c>
      <c r="AX286">
        <f ca="1">IF(OR($AQ286=0,J$9=""),0,IFERROR(MATCH($AR286&amp;"|"&amp;TEXT(J$9,"yyyymmdd"),'Controle de reservas'!$T$14:$T$2013,0),0))</f>
      </c>
      <c r="AY286">
        <f ca="1">IF(OR($AQ286=0,K$9=""),0,IFERROR(MATCH($AR286&amp;"|"&amp;TEXT(K$9,"yyyymmdd"),'Controle de reservas'!$T$14:$T$2013,0),0))</f>
      </c>
      <c r="AZ286">
        <f ca="1">IF(OR($AQ286=0,L$9=""),0,IFERROR(MATCH($AR286&amp;"|"&amp;TEXT(L$9,"yyyymmdd"),'Controle de reservas'!$T$14:$T$2013,0),0))</f>
      </c>
      <c r="BA286">
        <f ca="1">IF(OR($AQ286=0,M$9=""),0,IFERROR(MATCH($AR286&amp;"|"&amp;TEXT(M$9,"yyyymmdd"),'Controle de reservas'!$T$14:$T$2013,0),0))</f>
      </c>
      <c r="BB286">
        <f ca="1">IF(OR($AQ286=0,N$9=""),0,IFERROR(MATCH($AR286&amp;"|"&amp;TEXT(N$9,"yyyymmdd"),'Controle de reservas'!$T$14:$T$2013,0),0))</f>
      </c>
      <c r="BC286">
        <f ca="1">IF(OR($AQ286=0,O$9=""),0,IFERROR(MATCH($AR286&amp;"|"&amp;TEXT(O$9,"yyyymmdd"),'Controle de reservas'!$T$14:$T$2013,0),0))</f>
      </c>
      <c r="BD286">
        <f ca="1">IF(OR($AQ286=0,P$9=""),0,IFERROR(MATCH($AR286&amp;"|"&amp;TEXT(P$9,"yyyymmdd"),'Controle de reservas'!$T$14:$T$2013,0),0))</f>
      </c>
      <c r="BE286">
        <f ca="1">IF(OR($AQ286=0,Q$9=""),0,IFERROR(MATCH($AR286&amp;"|"&amp;TEXT(Q$9,"yyyymmdd"),'Controle de reservas'!$T$14:$T$2013,0),0))</f>
      </c>
      <c r="BF286">
        <f ca="1">IF(OR($AQ286=0,R$9=""),0,IFERROR(MATCH($AR286&amp;"|"&amp;TEXT(R$9,"yyyymmdd"),'Controle de reservas'!$T$14:$T$2013,0),0))</f>
      </c>
      <c r="BG286">
        <f ca="1">IF(OR($AQ286=0,S$9=""),0,IFERROR(MATCH($AR286&amp;"|"&amp;TEXT(S$9,"yyyymmdd"),'Controle de reservas'!$T$14:$T$2013,0),0))</f>
      </c>
      <c r="BH286">
        <f ca="1">IF(OR($AQ286=0,T$9=""),0,IFERROR(MATCH($AR286&amp;"|"&amp;TEXT(T$9,"yyyymmdd"),'Controle de reservas'!$T$14:$T$2013,0),0))</f>
      </c>
      <c r="BI286">
        <f ca="1">IF(OR($AQ286=0,U$9=""),0,IFERROR(MATCH($AR286&amp;"|"&amp;TEXT(U$9,"yyyymmdd"),'Controle de reservas'!$T$14:$T$2013,0),0))</f>
      </c>
      <c r="BJ286">
        <f ca="1">IF(OR($AQ286=0,V$9=""),0,IFERROR(MATCH($AR286&amp;"|"&amp;TEXT(V$9,"yyyymmdd"),'Controle de reservas'!$T$14:$T$2013,0),0))</f>
      </c>
      <c r="BK286">
        <f ca="1">IF(OR($AQ286=0,W$9=""),0,IFERROR(MATCH($AR286&amp;"|"&amp;TEXT(W$9,"yyyymmdd"),'Controle de reservas'!$T$14:$T$2013,0),0))</f>
      </c>
      <c r="BL286">
        <f ca="1">IF(OR($AQ286=0,X$9=""),0,IFERROR(MATCH($AR286&amp;"|"&amp;TEXT(X$9,"yyyymmdd"),'Controle de reservas'!$T$14:$T$2013,0),0))</f>
      </c>
      <c r="BM286">
        <f ca="1">IF(OR($AQ286=0,Y$9=""),0,IFERROR(MATCH($AR286&amp;"|"&amp;TEXT(Y$9,"yyyymmdd"),'Controle de reservas'!$T$14:$T$2013,0),0))</f>
      </c>
      <c r="BN286">
        <f ca="1">IF(OR($AQ286=0,Z$9=""),0,IFERROR(MATCH($AR286&amp;"|"&amp;TEXT(Z$9,"yyyymmdd"),'Controle de reservas'!$T$14:$T$2013,0),0))</f>
      </c>
      <c r="BO286">
        <f ca="1">IF(OR($AQ286=0,AA$9=""),0,IFERROR(MATCH($AR286&amp;"|"&amp;TEXT(AA$9,"yyyymmdd"),'Controle de reservas'!$T$14:$T$2013,0),0))</f>
      </c>
      <c r="BP286">
        <f ca="1">IF(OR($AQ286=0,AB$9=""),0,IFERROR(MATCH($AR286&amp;"|"&amp;TEXT(AB$9,"yyyymmdd"),'Controle de reservas'!$T$14:$T$2013,0),0))</f>
      </c>
      <c r="BQ286">
        <f ca="1">IF(OR($AQ286=0,AC$9=""),0,IFERROR(MATCH($AR286&amp;"|"&amp;TEXT(AC$9,"yyyymmdd"),'Controle de reservas'!$T$14:$T$2013,0),0))</f>
      </c>
      <c r="BR286">
        <f ca="1">IF(OR($AQ286=0,AD$9=""),0,IFERROR(MATCH($AR286&amp;"|"&amp;TEXT(AD$9,"yyyymmdd"),'Controle de reservas'!$T$14:$T$2013,0),0))</f>
      </c>
      <c r="BS286">
        <f ca="1">IF(OR($AQ286=0,AE$9=""),0,IFERROR(MATCH($AR286&amp;"|"&amp;TEXT(AE$9,"yyyymmdd"),'Controle de reservas'!$T$14:$T$2013,0),0))</f>
      </c>
      <c r="BT286">
        <f ca="1">IF(OR($AQ286=0,AF$9=""),0,IFERROR(MATCH($AR286&amp;"|"&amp;TEXT(AF$9,"yyyymmdd"),'Controle de reservas'!$T$14:$T$2013,0),0))</f>
      </c>
      <c r="BU286">
        <f ca="1">IF(OR($AQ286=0,AG$9=""),0,IFERROR(MATCH($AR286&amp;"|"&amp;TEXT(AG$9,"yyyymmdd"),'Controle de reservas'!$T$14:$T$2013,0),0))</f>
      </c>
      <c r="BV286">
        <f ca="1">IF(OR($AQ286=0,AH$9=""),0,IFERROR(MATCH($AR286&amp;"|"&amp;TEXT(AH$9,"yyyymmdd"),'Controle de reservas'!$T$14:$T$2013,0),0))</f>
      </c>
      <c r="BW286">
        <f ca="1">IF(OR($AQ286=0,AI$9=""),0,IFERROR(MATCH($AR286&amp;"|"&amp;TEXT(AI$9,"yyyymmdd"),'Controle de reservas'!$T$14:$T$2013,0),0))</f>
      </c>
      <c r="BX286">
        <f ca="1">IF(OR($AQ286=0,AJ$9=""),0,IFERROR(MATCH($AR286&amp;"|"&amp;TEXT(AJ$9,"yyyymmdd"),'Controle de reservas'!$T$14:$T$2013,0),0))</f>
      </c>
      <c r="BY286">
        <f ca="1">IF(OR($AQ286=0,AK$9=""),0,IFERROR(MATCH($AR286&amp;"|"&amp;TEXT(AK$9,"yyyymmdd"),'Controle de reservas'!$T$14:$T$2013,0),0))</f>
      </c>
    </row>
    <row r="287" spans="1:77" ht="105" customHeight="1" x14ac:dyDescent="0.25">
      <c r="A287" s="16">
        <f ca="1">IF($AQ287=0,"",INDEX('Controle de reservas'!$A$14:$A$2013,$AQ287))</f>
      </c>
      <c r="B287" s="16">
        <f ca="1">IF($AQ287=0,"",INDEX('Controle de reservas'!$B$14:$B$2013,$AQ287))</f>
      </c>
      <c r="C287" s="16">
        <f ca="1">IF($AQ287=0,"",INDEX('Controle de reservas'!$C$14:$C$2013,$AQ287))</f>
      </c>
      <c r="D287" s="16">
        <f ca="1">IF($AQ287=0,"",INDEX('Controle de reservas'!$D$14:$D$2013,$AQ287))</f>
      </c>
      <c r="E287" s="16">
        <f ca="1">IF($AQ287=0,"",INDEX('Controle de reservas'!$E$14:$E$2013,$AQ287))</f>
      </c>
      <c r="F287" s="16">
        <f ca="1">IF($AQ287=0,"",INDEX('Controle de reservas'!$F$14:$F$2013,$AQ287))</f>
      </c>
      <c r="G287" s="17">
        <f ca="1">IF(OR($AQ287=0,G$9="",G$9&lt;$AS287,AND($AT287&lt;&gt;"",G$9&gt;$AT287)),"",IF(AU287=0,"—",IF(INDEX('Controle de reservas'!$P$14:$P$2013,AU287)="DUPLICIDADE NO DIA","CONFLITO"&amp;IF(INDEX('Controle de reservas'!$M$14:$M$2013,AU287)&lt;&gt;"",CHAR(10)&amp;INDEX('Controle de reservas'!$M$14:$M$2013,AU287),"")&amp;IF(INDEX('Controle de reservas'!$N$14:$N$2013,AU287)&lt;&gt;"",CHAR(10)&amp;"Subst.: "&amp;INDEX('Controle de reservas'!$N$14:$N$2013,AU287),"")&amp;IF(AND(ISNUMBER(INDEX('Controle de reservas'!$I$14:$I$2013,AU287)),INDEX('Controle de reservas'!$I$14:$I$2013,AU287)&gt;0,INDEX('Controle de reservas'!$K$14:$K$2013,AU287)&gt;INDEX('Controle de reservas'!$I$14:$I$2013,AU287)),CHAR(10)&amp;"DIVERGÊNCIA DE DATAS",""),IF(INDEX('Controle de reservas'!$L$14:$L$2013,AU287)="Em cobertura","COV",IF(INDEX('Controle de reservas'!$L$14:$L$2013,AU287)="Disponível","DISP",IF(INDEX('Controle de reservas'!$L$14:$L$2013,AU287)="Não utilizado","NU",IF(INDEX('Controle de reservas'!$L$14:$L$2013,AU287)="Folga","F",IF(INDEX('Controle de reservas'!$L$14:$L$2013,AU287)="Ocorrência","O",IF(INDEX('Controle de reservas'!$L$14:$L$2013,AU287)="Programado","PROG",IF(INDEX('Controle de reservas'!$L$14:$L$2013,AU287)="Disponível no posto","DP","SEM SITUAÇÃO")))))))&amp;IF(INDEX('Controle de reservas'!$M$14:$M$2013,AU287)&lt;&gt;"",CHAR(10)&amp;INDEX('Controle de reservas'!$M$14:$M$2013,AU287),IF(OR(INDEX('Controle de reservas'!$L$14:$L$2013,AU287)="Em cobertura",INDEX('Controle de reservas'!$L$14:$L$2013,AU287)="Programado"),CHAR(10)&amp;"SEM LOCAL",""))&amp;IF(INDEX('Controle de reservas'!$N$14:$N$2013,AU287)&lt;&gt;"",CHAR(10)&amp;"Subst.: "&amp;INDEX('Controle de reservas'!$N$14:$N$2013,AU287),"")&amp;IF(AND(ISNUMBER(INDEX('Controle de reservas'!$I$14:$I$2013,AU287)),INDEX('Controle de reservas'!$I$14:$I$2013,AU287)&gt;0,INDEX('Controle de reservas'!$K$14:$K$2013,AU287)&gt;INDEX('Controle de reservas'!$I$14:$I$2013,AU287)),CHAR(10)&amp;"DIVERGÊNCIA DE DATAS","")&amp;IF(INDEX('Controle de reservas'!$P$14:$P$2013,AU287)&lt;&gt;"OK"," !",""))))</f>
      </c>
      <c r="H287" s="17">
        <f ca="1">IF(OR($AQ287=0,H$9="",H$9&lt;$AS287,AND($AT287&lt;&gt;"",H$9&gt;$AT287)),"",IF(AV287=0,"—",IF(INDEX('Controle de reservas'!$P$14:$P$2013,AV287)="DUPLICIDADE NO DIA","CONFLITO"&amp;IF(INDEX('Controle de reservas'!$M$14:$M$2013,AV287)&lt;&gt;"",CHAR(10)&amp;INDEX('Controle de reservas'!$M$14:$M$2013,AV287),"")&amp;IF(INDEX('Controle de reservas'!$N$14:$N$2013,AV287)&lt;&gt;"",CHAR(10)&amp;"Subst.: "&amp;INDEX('Controle de reservas'!$N$14:$N$2013,AV287),"")&amp;IF(AND(ISNUMBER(INDEX('Controle de reservas'!$I$14:$I$2013,AV287)),INDEX('Controle de reservas'!$I$14:$I$2013,AV287)&gt;0,INDEX('Controle de reservas'!$K$14:$K$2013,AV287)&gt;INDEX('Controle de reservas'!$I$14:$I$2013,AV287)),CHAR(10)&amp;"DIVERGÊNCIA DE DATAS",""),IF(INDEX('Controle de reservas'!$L$14:$L$2013,AV287)="Em cobertura","COV",IF(INDEX('Controle de reservas'!$L$14:$L$2013,AV287)="Disponível","DISP",IF(INDEX('Controle de reservas'!$L$14:$L$2013,AV287)="Não utilizado","NU",IF(INDEX('Controle de reservas'!$L$14:$L$2013,AV287)="Folga","F",IF(INDEX('Controle de reservas'!$L$14:$L$2013,AV287)="Ocorrência","O",IF(INDEX('Controle de reservas'!$L$14:$L$2013,AV287)="Programado","PROG",IF(INDEX('Controle de reservas'!$L$14:$L$2013,AV287)="Disponível no posto","DP","SEM SITUAÇÃO")))))))&amp;IF(INDEX('Controle de reservas'!$M$14:$M$2013,AV287)&lt;&gt;"",CHAR(10)&amp;INDEX('Controle de reservas'!$M$14:$M$2013,AV287),IF(OR(INDEX('Controle de reservas'!$L$14:$L$2013,AV287)="Em cobertura",INDEX('Controle de reservas'!$L$14:$L$2013,AV287)="Programado"),CHAR(10)&amp;"SEM LOCAL",""))&amp;IF(INDEX('Controle de reservas'!$N$14:$N$2013,AV287)&lt;&gt;"",CHAR(10)&amp;"Subst.: "&amp;INDEX('Controle de reservas'!$N$14:$N$2013,AV287),"")&amp;IF(AND(ISNUMBER(INDEX('Controle de reservas'!$I$14:$I$2013,AV287)),INDEX('Controle de reservas'!$I$14:$I$2013,AV287)&gt;0,INDEX('Controle de reservas'!$K$14:$K$2013,AV287)&gt;INDEX('Controle de reservas'!$I$14:$I$2013,AV287)),CHAR(10)&amp;"DIVERGÊNCIA DE DATAS","")&amp;IF(INDEX('Controle de reservas'!$P$14:$P$2013,AV287)&lt;&gt;"OK"," !",""))))</f>
      </c>
      <c r="I287" s="17">
        <f ca="1">IF(OR($AQ287=0,I$9="",I$9&lt;$AS287,AND($AT287&lt;&gt;"",I$9&gt;$AT287)),"",IF(AW287=0,"—",IF(INDEX('Controle de reservas'!$P$14:$P$2013,AW287)="DUPLICIDADE NO DIA","CONFLITO"&amp;IF(INDEX('Controle de reservas'!$M$14:$M$2013,AW287)&lt;&gt;"",CHAR(10)&amp;INDEX('Controle de reservas'!$M$14:$M$2013,AW287),"")&amp;IF(INDEX('Controle de reservas'!$N$14:$N$2013,AW287)&lt;&gt;"",CHAR(10)&amp;"Subst.: "&amp;INDEX('Controle de reservas'!$N$14:$N$2013,AW287),"")&amp;IF(AND(ISNUMBER(INDEX('Controle de reservas'!$I$14:$I$2013,AW287)),INDEX('Controle de reservas'!$I$14:$I$2013,AW287)&gt;0,INDEX('Controle de reservas'!$K$14:$K$2013,AW287)&gt;INDEX('Controle de reservas'!$I$14:$I$2013,AW287)),CHAR(10)&amp;"DIVERGÊNCIA DE DATAS",""),IF(INDEX('Controle de reservas'!$L$14:$L$2013,AW287)="Em cobertura","COV",IF(INDEX('Controle de reservas'!$L$14:$L$2013,AW287)="Disponível","DISP",IF(INDEX('Controle de reservas'!$L$14:$L$2013,AW287)="Não utilizado","NU",IF(INDEX('Controle de reservas'!$L$14:$L$2013,AW287)="Folga","F",IF(INDEX('Controle de reservas'!$L$14:$L$2013,AW287)="Ocorrência","O",IF(INDEX('Controle de reservas'!$L$14:$L$2013,AW287)="Programado","PROG",IF(INDEX('Controle de reservas'!$L$14:$L$2013,AW287)="Disponível no posto","DP","SEM SITUAÇÃO")))))))&amp;IF(INDEX('Controle de reservas'!$M$14:$M$2013,AW287)&lt;&gt;"",CHAR(10)&amp;INDEX('Controle de reservas'!$M$14:$M$2013,AW287),IF(OR(INDEX('Controle de reservas'!$L$14:$L$2013,AW287)="Em cobertura",INDEX('Controle de reservas'!$L$14:$L$2013,AW287)="Programado"),CHAR(10)&amp;"SEM LOCAL",""))&amp;IF(INDEX('Controle de reservas'!$N$14:$N$2013,AW287)&lt;&gt;"",CHAR(10)&amp;"Subst.: "&amp;INDEX('Controle de reservas'!$N$14:$N$2013,AW287),"")&amp;IF(AND(ISNUMBER(INDEX('Controle de reservas'!$I$14:$I$2013,AW287)),INDEX('Controle de reservas'!$I$14:$I$2013,AW287)&gt;0,INDEX('Controle de reservas'!$K$14:$K$2013,AW287)&gt;INDEX('Controle de reservas'!$I$14:$I$2013,AW287)),CHAR(10)&amp;"DIVERGÊNCIA DE DATAS","")&amp;IF(INDEX('Controle de reservas'!$P$14:$P$2013,AW287)&lt;&gt;"OK"," !",""))))</f>
      </c>
      <c r="J287" s="17">
        <f ca="1">IF(OR($AQ287=0,J$9="",J$9&lt;$AS287,AND($AT287&lt;&gt;"",J$9&gt;$AT287)),"",IF(AX287=0,"—",IF(INDEX('Controle de reservas'!$P$14:$P$2013,AX287)="DUPLICIDADE NO DIA","CONFLITO"&amp;IF(INDEX('Controle de reservas'!$M$14:$M$2013,AX287)&lt;&gt;"",CHAR(10)&amp;INDEX('Controle de reservas'!$M$14:$M$2013,AX287),"")&amp;IF(INDEX('Controle de reservas'!$N$14:$N$2013,AX287)&lt;&gt;"",CHAR(10)&amp;"Subst.: "&amp;INDEX('Controle de reservas'!$N$14:$N$2013,AX287),"")&amp;IF(AND(ISNUMBER(INDEX('Controle de reservas'!$I$14:$I$2013,AX287)),INDEX('Controle de reservas'!$I$14:$I$2013,AX287)&gt;0,INDEX('Controle de reservas'!$K$14:$K$2013,AX287)&gt;INDEX('Controle de reservas'!$I$14:$I$2013,AX287)),CHAR(10)&amp;"DIVERGÊNCIA DE DATAS",""),IF(INDEX('Controle de reservas'!$L$14:$L$2013,AX287)="Em cobertura","COV",IF(INDEX('Controle de reservas'!$L$14:$L$2013,AX287)="Disponível","DISP",IF(INDEX('Controle de reservas'!$L$14:$L$2013,AX287)="Não utilizado","NU",IF(INDEX('Controle de reservas'!$L$14:$L$2013,AX287)="Folga","F",IF(INDEX('Controle de reservas'!$L$14:$L$2013,AX287)="Ocorrência","O",IF(INDEX('Controle de reservas'!$L$14:$L$2013,AX287)="Programado","PROG",IF(INDEX('Controle de reservas'!$L$14:$L$2013,AX287)="Disponível no posto","DP","SEM SITUAÇÃO")))))))&amp;IF(INDEX('Controle de reservas'!$M$14:$M$2013,AX287)&lt;&gt;"",CHAR(10)&amp;INDEX('Controle de reservas'!$M$14:$M$2013,AX287),IF(OR(INDEX('Controle de reservas'!$L$14:$L$2013,AX287)="Em cobertura",INDEX('Controle de reservas'!$L$14:$L$2013,AX287)="Programado"),CHAR(10)&amp;"SEM LOCAL",""))&amp;IF(INDEX('Controle de reservas'!$N$14:$N$2013,AX287)&lt;&gt;"",CHAR(10)&amp;"Subst.: "&amp;INDEX('Controle de reservas'!$N$14:$N$2013,AX287),"")&amp;IF(AND(ISNUMBER(INDEX('Controle de reservas'!$I$14:$I$2013,AX287)),INDEX('Controle de reservas'!$I$14:$I$2013,AX287)&gt;0,INDEX('Controle de reservas'!$K$14:$K$2013,AX287)&gt;INDEX('Controle de reservas'!$I$14:$I$2013,AX287)),CHAR(10)&amp;"DIVERGÊNCIA DE DATAS","")&amp;IF(INDEX('Controle de reservas'!$P$14:$P$2013,AX287)&lt;&gt;"OK"," !",""))))</f>
      </c>
      <c r="K287" s="17">
        <f ca="1">IF(OR($AQ287=0,K$9="",K$9&lt;$AS287,AND($AT287&lt;&gt;"",K$9&gt;$AT287)),"",IF(AY287=0,"—",IF(INDEX('Controle de reservas'!$P$14:$P$2013,AY287)="DUPLICIDADE NO DIA","CONFLITO"&amp;IF(INDEX('Controle de reservas'!$M$14:$M$2013,AY287)&lt;&gt;"",CHAR(10)&amp;INDEX('Controle de reservas'!$M$14:$M$2013,AY287),"")&amp;IF(INDEX('Controle de reservas'!$N$14:$N$2013,AY287)&lt;&gt;"",CHAR(10)&amp;"Subst.: "&amp;INDEX('Controle de reservas'!$N$14:$N$2013,AY287),"")&amp;IF(AND(ISNUMBER(INDEX('Controle de reservas'!$I$14:$I$2013,AY287)),INDEX('Controle de reservas'!$I$14:$I$2013,AY287)&gt;0,INDEX('Controle de reservas'!$K$14:$K$2013,AY287)&gt;INDEX('Controle de reservas'!$I$14:$I$2013,AY287)),CHAR(10)&amp;"DIVERGÊNCIA DE DATAS",""),IF(INDEX('Controle de reservas'!$L$14:$L$2013,AY287)="Em cobertura","COV",IF(INDEX('Controle de reservas'!$L$14:$L$2013,AY287)="Disponível","DISP",IF(INDEX('Controle de reservas'!$L$14:$L$2013,AY287)="Não utilizado","NU",IF(INDEX('Controle de reservas'!$L$14:$L$2013,AY287)="Folga","F",IF(INDEX('Controle de reservas'!$L$14:$L$2013,AY287)="Ocorrência","O",IF(INDEX('Controle de reservas'!$L$14:$L$2013,AY287)="Programado","PROG",IF(INDEX('Controle de reservas'!$L$14:$L$2013,AY287)="Disponível no posto","DP","SEM SITUAÇÃO")))))))&amp;IF(INDEX('Controle de reservas'!$M$14:$M$2013,AY287)&lt;&gt;"",CHAR(10)&amp;INDEX('Controle de reservas'!$M$14:$M$2013,AY287),IF(OR(INDEX('Controle de reservas'!$L$14:$L$2013,AY287)="Em cobertura",INDEX('Controle de reservas'!$L$14:$L$2013,AY287)="Programado"),CHAR(10)&amp;"SEM LOCAL",""))&amp;IF(INDEX('Controle de reservas'!$N$14:$N$2013,AY287)&lt;&gt;"",CHAR(10)&amp;"Subst.: "&amp;INDEX('Controle de reservas'!$N$14:$N$2013,AY287),"")&amp;IF(AND(ISNUMBER(INDEX('Controle de reservas'!$I$14:$I$2013,AY287)),INDEX('Controle de reservas'!$I$14:$I$2013,AY287)&gt;0,INDEX('Controle de reservas'!$K$14:$K$2013,AY287)&gt;INDEX('Controle de reservas'!$I$14:$I$2013,AY287)),CHAR(10)&amp;"DIVERGÊNCIA DE DATAS","")&amp;IF(INDEX('Controle de reservas'!$P$14:$P$2013,AY287)&lt;&gt;"OK"," !",""))))</f>
      </c>
      <c r="L287" s="17">
        <f ca="1">IF(OR($AQ287=0,L$9="",L$9&lt;$AS287,AND($AT287&lt;&gt;"",L$9&gt;$AT287)),"",IF(AZ287=0,"—",IF(INDEX('Controle de reservas'!$P$14:$P$2013,AZ287)="DUPLICIDADE NO DIA","CONFLITO"&amp;IF(INDEX('Controle de reservas'!$M$14:$M$2013,AZ287)&lt;&gt;"",CHAR(10)&amp;INDEX('Controle de reservas'!$M$14:$M$2013,AZ287),"")&amp;IF(INDEX('Controle de reservas'!$N$14:$N$2013,AZ287)&lt;&gt;"",CHAR(10)&amp;"Subst.: "&amp;INDEX('Controle de reservas'!$N$14:$N$2013,AZ287),"")&amp;IF(AND(ISNUMBER(INDEX('Controle de reservas'!$I$14:$I$2013,AZ287)),INDEX('Controle de reservas'!$I$14:$I$2013,AZ287)&gt;0,INDEX('Controle de reservas'!$K$14:$K$2013,AZ287)&gt;INDEX('Controle de reservas'!$I$14:$I$2013,AZ287)),CHAR(10)&amp;"DIVERGÊNCIA DE DATAS",""),IF(INDEX('Controle de reservas'!$L$14:$L$2013,AZ287)="Em cobertura","COV",IF(INDEX('Controle de reservas'!$L$14:$L$2013,AZ287)="Disponível","DISP",IF(INDEX('Controle de reservas'!$L$14:$L$2013,AZ287)="Não utilizado","NU",IF(INDEX('Controle de reservas'!$L$14:$L$2013,AZ287)="Folga","F",IF(INDEX('Controle de reservas'!$L$14:$L$2013,AZ287)="Ocorrência","O",IF(INDEX('Controle de reservas'!$L$14:$L$2013,AZ287)="Programado","PROG",IF(INDEX('Controle de reservas'!$L$14:$L$2013,AZ287)="Disponível no posto","DP","SEM SITUAÇÃO")))))))&amp;IF(INDEX('Controle de reservas'!$M$14:$M$2013,AZ287)&lt;&gt;"",CHAR(10)&amp;INDEX('Controle de reservas'!$M$14:$M$2013,AZ287),IF(OR(INDEX('Controle de reservas'!$L$14:$L$2013,AZ287)="Em cobertura",INDEX('Controle de reservas'!$L$14:$L$2013,AZ287)="Programado"),CHAR(10)&amp;"SEM LOCAL",""))&amp;IF(INDEX('Controle de reservas'!$N$14:$N$2013,AZ287)&lt;&gt;"",CHAR(10)&amp;"Subst.: "&amp;INDEX('Controle de reservas'!$N$14:$N$2013,AZ287),"")&amp;IF(AND(ISNUMBER(INDEX('Controle de reservas'!$I$14:$I$2013,AZ287)),INDEX('Controle de reservas'!$I$14:$I$2013,AZ287)&gt;0,INDEX('Controle de reservas'!$K$14:$K$2013,AZ287)&gt;INDEX('Controle de reservas'!$I$14:$I$2013,AZ287)),CHAR(10)&amp;"DIVERGÊNCIA DE DATAS","")&amp;IF(INDEX('Controle de reservas'!$P$14:$P$2013,AZ287)&lt;&gt;"OK"," !",""))))</f>
      </c>
      <c r="M287" s="17">
        <f ca="1">IF(OR($AQ287=0,M$9="",M$9&lt;$AS287,AND($AT287&lt;&gt;"",M$9&gt;$AT287)),"",IF(BA287=0,"—",IF(INDEX('Controle de reservas'!$P$14:$P$2013,BA287)="DUPLICIDADE NO DIA","CONFLITO"&amp;IF(INDEX('Controle de reservas'!$M$14:$M$2013,BA287)&lt;&gt;"",CHAR(10)&amp;INDEX('Controle de reservas'!$M$14:$M$2013,BA287),"")&amp;IF(INDEX('Controle de reservas'!$N$14:$N$2013,BA287)&lt;&gt;"",CHAR(10)&amp;"Subst.: "&amp;INDEX('Controle de reservas'!$N$14:$N$2013,BA287),"")&amp;IF(AND(ISNUMBER(INDEX('Controle de reservas'!$I$14:$I$2013,BA287)),INDEX('Controle de reservas'!$I$14:$I$2013,BA287)&gt;0,INDEX('Controle de reservas'!$K$14:$K$2013,BA287)&gt;INDEX('Controle de reservas'!$I$14:$I$2013,BA287)),CHAR(10)&amp;"DIVERGÊNCIA DE DATAS",""),IF(INDEX('Controle de reservas'!$L$14:$L$2013,BA287)="Em cobertura","COV",IF(INDEX('Controle de reservas'!$L$14:$L$2013,BA287)="Disponível","DISP",IF(INDEX('Controle de reservas'!$L$14:$L$2013,BA287)="Não utilizado","NU",IF(INDEX('Controle de reservas'!$L$14:$L$2013,BA287)="Folga","F",IF(INDEX('Controle de reservas'!$L$14:$L$2013,BA287)="Ocorrência","O",IF(INDEX('Controle de reservas'!$L$14:$L$2013,BA287)="Programado","PROG",IF(INDEX('Controle de reservas'!$L$14:$L$2013,BA287)="Disponível no posto","DP","SEM SITUAÇÃO")))))))&amp;IF(INDEX('Controle de reservas'!$M$14:$M$2013,BA287)&lt;&gt;"",CHAR(10)&amp;INDEX('Controle de reservas'!$M$14:$M$2013,BA287),IF(OR(INDEX('Controle de reservas'!$L$14:$L$2013,BA287)="Em cobertura",INDEX('Controle de reservas'!$L$14:$L$2013,BA287)="Programado"),CHAR(10)&amp;"SEM LOCAL",""))&amp;IF(INDEX('Controle de reservas'!$N$14:$N$2013,BA287)&lt;&gt;"",CHAR(10)&amp;"Subst.: "&amp;INDEX('Controle de reservas'!$N$14:$N$2013,BA287),"")&amp;IF(AND(ISNUMBER(INDEX('Controle de reservas'!$I$14:$I$2013,BA287)),INDEX('Controle de reservas'!$I$14:$I$2013,BA287)&gt;0,INDEX('Controle de reservas'!$K$14:$K$2013,BA287)&gt;INDEX('Controle de reservas'!$I$14:$I$2013,BA287)),CHAR(10)&amp;"DIVERGÊNCIA DE DATAS","")&amp;IF(INDEX('Controle de reservas'!$P$14:$P$2013,BA287)&lt;&gt;"OK"," !",""))))</f>
      </c>
      <c r="N287" s="17">
        <f ca="1">IF(OR($AQ287=0,N$9="",N$9&lt;$AS287,AND($AT287&lt;&gt;"",N$9&gt;$AT287)),"",IF(BB287=0,"—",IF(INDEX('Controle de reservas'!$P$14:$P$2013,BB287)="DUPLICIDADE NO DIA","CONFLITO"&amp;IF(INDEX('Controle de reservas'!$M$14:$M$2013,BB287)&lt;&gt;"",CHAR(10)&amp;INDEX('Controle de reservas'!$M$14:$M$2013,BB287),"")&amp;IF(INDEX('Controle de reservas'!$N$14:$N$2013,BB287)&lt;&gt;"",CHAR(10)&amp;"Subst.: "&amp;INDEX('Controle de reservas'!$N$14:$N$2013,BB287),"")&amp;IF(AND(ISNUMBER(INDEX('Controle de reservas'!$I$14:$I$2013,BB287)),INDEX('Controle de reservas'!$I$14:$I$2013,BB287)&gt;0,INDEX('Controle de reservas'!$K$14:$K$2013,BB287)&gt;INDEX('Controle de reservas'!$I$14:$I$2013,BB287)),CHAR(10)&amp;"DIVERGÊNCIA DE DATAS",""),IF(INDEX('Controle de reservas'!$L$14:$L$2013,BB287)="Em cobertura","COV",IF(INDEX('Controle de reservas'!$L$14:$L$2013,BB287)="Disponível","DISP",IF(INDEX('Controle de reservas'!$L$14:$L$2013,BB287)="Não utilizado","NU",IF(INDEX('Controle de reservas'!$L$14:$L$2013,BB287)="Folga","F",IF(INDEX('Controle de reservas'!$L$14:$L$2013,BB287)="Ocorrência","O",IF(INDEX('Controle de reservas'!$L$14:$L$2013,BB287)="Programado","PROG",IF(INDEX('Controle de reservas'!$L$14:$L$2013,BB287)="Disponível no posto","DP","SEM SITUAÇÃO")))))))&amp;IF(INDEX('Controle de reservas'!$M$14:$M$2013,BB287)&lt;&gt;"",CHAR(10)&amp;INDEX('Controle de reservas'!$M$14:$M$2013,BB287),IF(OR(INDEX('Controle de reservas'!$L$14:$L$2013,BB287)="Em cobertura",INDEX('Controle de reservas'!$L$14:$L$2013,BB287)="Programado"),CHAR(10)&amp;"SEM LOCAL",""))&amp;IF(INDEX('Controle de reservas'!$N$14:$N$2013,BB287)&lt;&gt;"",CHAR(10)&amp;"Subst.: "&amp;INDEX('Controle de reservas'!$N$14:$N$2013,BB287),"")&amp;IF(AND(ISNUMBER(INDEX('Controle de reservas'!$I$14:$I$2013,BB287)),INDEX('Controle de reservas'!$I$14:$I$2013,BB287)&gt;0,INDEX('Controle de reservas'!$K$14:$K$2013,BB287)&gt;INDEX('Controle de reservas'!$I$14:$I$2013,BB287)),CHAR(10)&amp;"DIVERGÊNCIA DE DATAS","")&amp;IF(INDEX('Controle de reservas'!$P$14:$P$2013,BB287)&lt;&gt;"OK"," !",""))))</f>
      </c>
      <c r="O287" s="17">
        <f ca="1">IF(OR($AQ287=0,O$9="",O$9&lt;$AS287,AND($AT287&lt;&gt;"",O$9&gt;$AT287)),"",IF(BC287=0,"—",IF(INDEX('Controle de reservas'!$P$14:$P$2013,BC287)="DUPLICIDADE NO DIA","CONFLITO"&amp;IF(INDEX('Controle de reservas'!$M$14:$M$2013,BC287)&lt;&gt;"",CHAR(10)&amp;INDEX('Controle de reservas'!$M$14:$M$2013,BC287),"")&amp;IF(INDEX('Controle de reservas'!$N$14:$N$2013,BC287)&lt;&gt;"",CHAR(10)&amp;"Subst.: "&amp;INDEX('Controle de reservas'!$N$14:$N$2013,BC287),"")&amp;IF(AND(ISNUMBER(INDEX('Controle de reservas'!$I$14:$I$2013,BC287)),INDEX('Controle de reservas'!$I$14:$I$2013,BC287)&gt;0,INDEX('Controle de reservas'!$K$14:$K$2013,BC287)&gt;INDEX('Controle de reservas'!$I$14:$I$2013,BC287)),CHAR(10)&amp;"DIVERGÊNCIA DE DATAS",""),IF(INDEX('Controle de reservas'!$L$14:$L$2013,BC287)="Em cobertura","COV",IF(INDEX('Controle de reservas'!$L$14:$L$2013,BC287)="Disponível","DISP",IF(INDEX('Controle de reservas'!$L$14:$L$2013,BC287)="Não utilizado","NU",IF(INDEX('Controle de reservas'!$L$14:$L$2013,BC287)="Folga","F",IF(INDEX('Controle de reservas'!$L$14:$L$2013,BC287)="Ocorrência","O",IF(INDEX('Controle de reservas'!$L$14:$L$2013,BC287)="Programado","PROG",IF(INDEX('Controle de reservas'!$L$14:$L$2013,BC287)="Disponível no posto","DP","SEM SITUAÇÃO")))))))&amp;IF(INDEX('Controle de reservas'!$M$14:$M$2013,BC287)&lt;&gt;"",CHAR(10)&amp;INDEX('Controle de reservas'!$M$14:$M$2013,BC287),IF(OR(INDEX('Controle de reservas'!$L$14:$L$2013,BC287)="Em cobertura",INDEX('Controle de reservas'!$L$14:$L$2013,BC287)="Programado"),CHAR(10)&amp;"SEM LOCAL",""))&amp;IF(INDEX('Controle de reservas'!$N$14:$N$2013,BC287)&lt;&gt;"",CHAR(10)&amp;"Subst.: "&amp;INDEX('Controle de reservas'!$N$14:$N$2013,BC287),"")&amp;IF(AND(ISNUMBER(INDEX('Controle de reservas'!$I$14:$I$2013,BC287)),INDEX('Controle de reservas'!$I$14:$I$2013,BC287)&gt;0,INDEX('Controle de reservas'!$K$14:$K$2013,BC287)&gt;INDEX('Controle de reservas'!$I$14:$I$2013,BC287)),CHAR(10)&amp;"DIVERGÊNCIA DE DATAS","")&amp;IF(INDEX('Controle de reservas'!$P$14:$P$2013,BC287)&lt;&gt;"OK"," !",""))))</f>
      </c>
      <c r="P287" s="17">
        <f ca="1">IF(OR($AQ287=0,P$9="",P$9&lt;$AS287,AND($AT287&lt;&gt;"",P$9&gt;$AT287)),"",IF(BD287=0,"—",IF(INDEX('Controle de reservas'!$P$14:$P$2013,BD287)="DUPLICIDADE NO DIA","CONFLITO"&amp;IF(INDEX('Controle de reservas'!$M$14:$M$2013,BD287)&lt;&gt;"",CHAR(10)&amp;INDEX('Controle de reservas'!$M$14:$M$2013,BD287),"")&amp;IF(INDEX('Controle de reservas'!$N$14:$N$2013,BD287)&lt;&gt;"",CHAR(10)&amp;"Subst.: "&amp;INDEX('Controle de reservas'!$N$14:$N$2013,BD287),"")&amp;IF(AND(ISNUMBER(INDEX('Controle de reservas'!$I$14:$I$2013,BD287)),INDEX('Controle de reservas'!$I$14:$I$2013,BD287)&gt;0,INDEX('Controle de reservas'!$K$14:$K$2013,BD287)&gt;INDEX('Controle de reservas'!$I$14:$I$2013,BD287)),CHAR(10)&amp;"DIVERGÊNCIA DE DATAS",""),IF(INDEX('Controle de reservas'!$L$14:$L$2013,BD287)="Em cobertura","COV",IF(INDEX('Controle de reservas'!$L$14:$L$2013,BD287)="Disponível","DISP",IF(INDEX('Controle de reservas'!$L$14:$L$2013,BD287)="Não utilizado","NU",IF(INDEX('Controle de reservas'!$L$14:$L$2013,BD287)="Folga","F",IF(INDEX('Controle de reservas'!$L$14:$L$2013,BD287)="Ocorrência","O",IF(INDEX('Controle de reservas'!$L$14:$L$2013,BD287)="Programado","PROG",IF(INDEX('Controle de reservas'!$L$14:$L$2013,BD287)="Disponível no posto","DP","SEM SITUAÇÃO")))))))&amp;IF(INDEX('Controle de reservas'!$M$14:$M$2013,BD287)&lt;&gt;"",CHAR(10)&amp;INDEX('Controle de reservas'!$M$14:$M$2013,BD287),IF(OR(INDEX('Controle de reservas'!$L$14:$L$2013,BD287)="Em cobertura",INDEX('Controle de reservas'!$L$14:$L$2013,BD287)="Programado"),CHAR(10)&amp;"SEM LOCAL",""))&amp;IF(INDEX('Controle de reservas'!$N$14:$N$2013,BD287)&lt;&gt;"",CHAR(10)&amp;"Subst.: "&amp;INDEX('Controle de reservas'!$N$14:$N$2013,BD287),"")&amp;IF(AND(ISNUMBER(INDEX('Controle de reservas'!$I$14:$I$2013,BD287)),INDEX('Controle de reservas'!$I$14:$I$2013,BD287)&gt;0,INDEX('Controle de reservas'!$K$14:$K$2013,BD287)&gt;INDEX('Controle de reservas'!$I$14:$I$2013,BD287)),CHAR(10)&amp;"DIVERGÊNCIA DE DATAS","")&amp;IF(INDEX('Controle de reservas'!$P$14:$P$2013,BD287)&lt;&gt;"OK"," !",""))))</f>
      </c>
      <c r="Q287" s="17">
        <f ca="1">IF(OR($AQ287=0,Q$9="",Q$9&lt;$AS287,AND($AT287&lt;&gt;"",Q$9&gt;$AT287)),"",IF(BE287=0,"—",IF(INDEX('Controle de reservas'!$P$14:$P$2013,BE287)="DUPLICIDADE NO DIA","CONFLITO"&amp;IF(INDEX('Controle de reservas'!$M$14:$M$2013,BE287)&lt;&gt;"",CHAR(10)&amp;INDEX('Controle de reservas'!$M$14:$M$2013,BE287),"")&amp;IF(INDEX('Controle de reservas'!$N$14:$N$2013,BE287)&lt;&gt;"",CHAR(10)&amp;"Subst.: "&amp;INDEX('Controle de reservas'!$N$14:$N$2013,BE287),"")&amp;IF(AND(ISNUMBER(INDEX('Controle de reservas'!$I$14:$I$2013,BE287)),INDEX('Controle de reservas'!$I$14:$I$2013,BE287)&gt;0,INDEX('Controle de reservas'!$K$14:$K$2013,BE287)&gt;INDEX('Controle de reservas'!$I$14:$I$2013,BE287)),CHAR(10)&amp;"DIVERGÊNCIA DE DATAS",""),IF(INDEX('Controle de reservas'!$L$14:$L$2013,BE287)="Em cobertura","COV",IF(INDEX('Controle de reservas'!$L$14:$L$2013,BE287)="Disponível","DISP",IF(INDEX('Controle de reservas'!$L$14:$L$2013,BE287)="Não utilizado","NU",IF(INDEX('Controle de reservas'!$L$14:$L$2013,BE287)="Folga","F",IF(INDEX('Controle de reservas'!$L$14:$L$2013,BE287)="Ocorrência","O",IF(INDEX('Controle de reservas'!$L$14:$L$2013,BE287)="Programado","PROG",IF(INDEX('Controle de reservas'!$L$14:$L$2013,BE287)="Disponível no posto","DP","SEM SITUAÇÃO")))))))&amp;IF(INDEX('Controle de reservas'!$M$14:$M$2013,BE287)&lt;&gt;"",CHAR(10)&amp;INDEX('Controle de reservas'!$M$14:$M$2013,BE287),IF(OR(INDEX('Controle de reservas'!$L$14:$L$2013,BE287)="Em cobertura",INDEX('Controle de reservas'!$L$14:$L$2013,BE287)="Programado"),CHAR(10)&amp;"SEM LOCAL",""))&amp;IF(INDEX('Controle de reservas'!$N$14:$N$2013,BE287)&lt;&gt;"",CHAR(10)&amp;"Subst.: "&amp;INDEX('Controle de reservas'!$N$14:$N$2013,BE287),"")&amp;IF(AND(ISNUMBER(INDEX('Controle de reservas'!$I$14:$I$2013,BE287)),INDEX('Controle de reservas'!$I$14:$I$2013,BE287)&gt;0,INDEX('Controle de reservas'!$K$14:$K$2013,BE287)&gt;INDEX('Controle de reservas'!$I$14:$I$2013,BE287)),CHAR(10)&amp;"DIVERGÊNCIA DE DATAS","")&amp;IF(INDEX('Controle de reservas'!$P$14:$P$2013,BE287)&lt;&gt;"OK"," !",""))))</f>
      </c>
      <c r="R287" s="17">
        <f ca="1">IF(OR($AQ287=0,R$9="",R$9&lt;$AS287,AND($AT287&lt;&gt;"",R$9&gt;$AT287)),"",IF(BF287=0,"—",IF(INDEX('Controle de reservas'!$P$14:$P$2013,BF287)="DUPLICIDADE NO DIA","CONFLITO"&amp;IF(INDEX('Controle de reservas'!$M$14:$M$2013,BF287)&lt;&gt;"",CHAR(10)&amp;INDEX('Controle de reservas'!$M$14:$M$2013,BF287),"")&amp;IF(INDEX('Controle de reservas'!$N$14:$N$2013,BF287)&lt;&gt;"",CHAR(10)&amp;"Subst.: "&amp;INDEX('Controle de reservas'!$N$14:$N$2013,BF287),"")&amp;IF(AND(ISNUMBER(INDEX('Controle de reservas'!$I$14:$I$2013,BF287)),INDEX('Controle de reservas'!$I$14:$I$2013,BF287)&gt;0,INDEX('Controle de reservas'!$K$14:$K$2013,BF287)&gt;INDEX('Controle de reservas'!$I$14:$I$2013,BF287)),CHAR(10)&amp;"DIVERGÊNCIA DE DATAS",""),IF(INDEX('Controle de reservas'!$L$14:$L$2013,BF287)="Em cobertura","COV",IF(INDEX('Controle de reservas'!$L$14:$L$2013,BF287)="Disponível","DISP",IF(INDEX('Controle de reservas'!$L$14:$L$2013,BF287)="Não utilizado","NU",IF(INDEX('Controle de reservas'!$L$14:$L$2013,BF287)="Folga","F",IF(INDEX('Controle de reservas'!$L$14:$L$2013,BF287)="Ocorrência","O",IF(INDEX('Controle de reservas'!$L$14:$L$2013,BF287)="Programado","PROG",IF(INDEX('Controle de reservas'!$L$14:$L$2013,BF287)="Disponível no posto","DP","SEM SITUAÇÃO")))))))&amp;IF(INDEX('Controle de reservas'!$M$14:$M$2013,BF287)&lt;&gt;"",CHAR(10)&amp;INDEX('Controle de reservas'!$M$14:$M$2013,BF287),IF(OR(INDEX('Controle de reservas'!$L$14:$L$2013,BF287)="Em cobertura",INDEX('Controle de reservas'!$L$14:$L$2013,BF287)="Programado"),CHAR(10)&amp;"SEM LOCAL",""))&amp;IF(INDEX('Controle de reservas'!$N$14:$N$2013,BF287)&lt;&gt;"",CHAR(10)&amp;"Subst.: "&amp;INDEX('Controle de reservas'!$N$14:$N$2013,BF287),"")&amp;IF(AND(ISNUMBER(INDEX('Controle de reservas'!$I$14:$I$2013,BF287)),INDEX('Controle de reservas'!$I$14:$I$2013,BF287)&gt;0,INDEX('Controle de reservas'!$K$14:$K$2013,BF287)&gt;INDEX('Controle de reservas'!$I$14:$I$2013,BF287)),CHAR(10)&amp;"DIVERGÊNCIA DE DATAS","")&amp;IF(INDEX('Controle de reservas'!$P$14:$P$2013,BF287)&lt;&gt;"OK"," !",""))))</f>
      </c>
      <c r="S287" s="17">
        <f ca="1">IF(OR($AQ287=0,S$9="",S$9&lt;$AS287,AND($AT287&lt;&gt;"",S$9&gt;$AT287)),"",IF(BG287=0,"—",IF(INDEX('Controle de reservas'!$P$14:$P$2013,BG287)="DUPLICIDADE NO DIA","CONFLITO"&amp;IF(INDEX('Controle de reservas'!$M$14:$M$2013,BG287)&lt;&gt;"",CHAR(10)&amp;INDEX('Controle de reservas'!$M$14:$M$2013,BG287),"")&amp;IF(INDEX('Controle de reservas'!$N$14:$N$2013,BG287)&lt;&gt;"",CHAR(10)&amp;"Subst.: "&amp;INDEX('Controle de reservas'!$N$14:$N$2013,BG287),"")&amp;IF(AND(ISNUMBER(INDEX('Controle de reservas'!$I$14:$I$2013,BG287)),INDEX('Controle de reservas'!$I$14:$I$2013,BG287)&gt;0,INDEX('Controle de reservas'!$K$14:$K$2013,BG287)&gt;INDEX('Controle de reservas'!$I$14:$I$2013,BG287)),CHAR(10)&amp;"DIVERGÊNCIA DE DATAS",""),IF(INDEX('Controle de reservas'!$L$14:$L$2013,BG287)="Em cobertura","COV",IF(INDEX('Controle de reservas'!$L$14:$L$2013,BG287)="Disponível","DISP",IF(INDEX('Controle de reservas'!$L$14:$L$2013,BG287)="Não utilizado","NU",IF(INDEX('Controle de reservas'!$L$14:$L$2013,BG287)="Folga","F",IF(INDEX('Controle de reservas'!$L$14:$L$2013,BG287)="Ocorrência","O",IF(INDEX('Controle de reservas'!$L$14:$L$2013,BG287)="Programado","PROG",IF(INDEX('Controle de reservas'!$L$14:$L$2013,BG287)="Disponível no posto","DP","SEM SITUAÇÃO")))))))&amp;IF(INDEX('Controle de reservas'!$M$14:$M$2013,BG287)&lt;&gt;"",CHAR(10)&amp;INDEX('Controle de reservas'!$M$14:$M$2013,BG287),IF(OR(INDEX('Controle de reservas'!$L$14:$L$2013,BG287)="Em cobertura",INDEX('Controle de reservas'!$L$14:$L$2013,BG287)="Programado"),CHAR(10)&amp;"SEM LOCAL",""))&amp;IF(INDEX('Controle de reservas'!$N$14:$N$2013,BG287)&lt;&gt;"",CHAR(10)&amp;"Subst.: "&amp;INDEX('Controle de reservas'!$N$14:$N$2013,BG287),"")&amp;IF(AND(ISNUMBER(INDEX('Controle de reservas'!$I$14:$I$2013,BG287)),INDEX('Controle de reservas'!$I$14:$I$2013,BG287)&gt;0,INDEX('Controle de reservas'!$K$14:$K$2013,BG287)&gt;INDEX('Controle de reservas'!$I$14:$I$2013,BG287)),CHAR(10)&amp;"DIVERGÊNCIA DE DATAS","")&amp;IF(INDEX('Controle de reservas'!$P$14:$P$2013,BG287)&lt;&gt;"OK"," !",""))))</f>
      </c>
      <c r="T287" s="17">
        <f ca="1">IF(OR($AQ287=0,T$9="",T$9&lt;$AS287,AND($AT287&lt;&gt;"",T$9&gt;$AT287)),"",IF(BH287=0,"—",IF(INDEX('Controle de reservas'!$P$14:$P$2013,BH287)="DUPLICIDADE NO DIA","CONFLITO"&amp;IF(INDEX('Controle de reservas'!$M$14:$M$2013,BH287)&lt;&gt;"",CHAR(10)&amp;INDEX('Controle de reservas'!$M$14:$M$2013,BH287),"")&amp;IF(INDEX('Controle de reservas'!$N$14:$N$2013,BH287)&lt;&gt;"",CHAR(10)&amp;"Subst.: "&amp;INDEX('Controle de reservas'!$N$14:$N$2013,BH287),"")&amp;IF(AND(ISNUMBER(INDEX('Controle de reservas'!$I$14:$I$2013,BH287)),INDEX('Controle de reservas'!$I$14:$I$2013,BH287)&gt;0,INDEX('Controle de reservas'!$K$14:$K$2013,BH287)&gt;INDEX('Controle de reservas'!$I$14:$I$2013,BH287)),CHAR(10)&amp;"DIVERGÊNCIA DE DATAS",""),IF(INDEX('Controle de reservas'!$L$14:$L$2013,BH287)="Em cobertura","COV",IF(INDEX('Controle de reservas'!$L$14:$L$2013,BH287)="Disponível","DISP",IF(INDEX('Controle de reservas'!$L$14:$L$2013,BH287)="Não utilizado","NU",IF(INDEX('Controle de reservas'!$L$14:$L$2013,BH287)="Folga","F",IF(INDEX('Controle de reservas'!$L$14:$L$2013,BH287)="Ocorrência","O",IF(INDEX('Controle de reservas'!$L$14:$L$2013,BH287)="Programado","PROG",IF(INDEX('Controle de reservas'!$L$14:$L$2013,BH287)="Disponível no posto","DP","SEM SITUAÇÃO")))))))&amp;IF(INDEX('Controle de reservas'!$M$14:$M$2013,BH287)&lt;&gt;"",CHAR(10)&amp;INDEX('Controle de reservas'!$M$14:$M$2013,BH287),IF(OR(INDEX('Controle de reservas'!$L$14:$L$2013,BH287)="Em cobertura",INDEX('Controle de reservas'!$L$14:$L$2013,BH287)="Programado"),CHAR(10)&amp;"SEM LOCAL",""))&amp;IF(INDEX('Controle de reservas'!$N$14:$N$2013,BH287)&lt;&gt;"",CHAR(10)&amp;"Subst.: "&amp;INDEX('Controle de reservas'!$N$14:$N$2013,BH287),"")&amp;IF(AND(ISNUMBER(INDEX('Controle de reservas'!$I$14:$I$2013,BH287)),INDEX('Controle de reservas'!$I$14:$I$2013,BH287)&gt;0,INDEX('Controle de reservas'!$K$14:$K$2013,BH287)&gt;INDEX('Controle de reservas'!$I$14:$I$2013,BH287)),CHAR(10)&amp;"DIVERGÊNCIA DE DATAS","")&amp;IF(INDEX('Controle de reservas'!$P$14:$P$2013,BH287)&lt;&gt;"OK"," !",""))))</f>
      </c>
      <c r="U287" s="17">
        <f ca="1">IF(OR($AQ287=0,U$9="",U$9&lt;$AS287,AND($AT287&lt;&gt;"",U$9&gt;$AT287)),"",IF(BI287=0,"—",IF(INDEX('Controle de reservas'!$P$14:$P$2013,BI287)="DUPLICIDADE NO DIA","CONFLITO"&amp;IF(INDEX('Controle de reservas'!$M$14:$M$2013,BI287)&lt;&gt;"",CHAR(10)&amp;INDEX('Controle de reservas'!$M$14:$M$2013,BI287),"")&amp;IF(INDEX('Controle de reservas'!$N$14:$N$2013,BI287)&lt;&gt;"",CHAR(10)&amp;"Subst.: "&amp;INDEX('Controle de reservas'!$N$14:$N$2013,BI287),"")&amp;IF(AND(ISNUMBER(INDEX('Controle de reservas'!$I$14:$I$2013,BI287)),INDEX('Controle de reservas'!$I$14:$I$2013,BI287)&gt;0,INDEX('Controle de reservas'!$K$14:$K$2013,BI287)&gt;INDEX('Controle de reservas'!$I$14:$I$2013,BI287)),CHAR(10)&amp;"DIVERGÊNCIA DE DATAS",""),IF(INDEX('Controle de reservas'!$L$14:$L$2013,BI287)="Em cobertura","COV",IF(INDEX('Controle de reservas'!$L$14:$L$2013,BI287)="Disponível","DISP",IF(INDEX('Controle de reservas'!$L$14:$L$2013,BI287)="Não utilizado","NU",IF(INDEX('Controle de reservas'!$L$14:$L$2013,BI287)="Folga","F",IF(INDEX('Controle de reservas'!$L$14:$L$2013,BI287)="Ocorrência","O",IF(INDEX('Controle de reservas'!$L$14:$L$2013,BI287)="Programado","PROG",IF(INDEX('Controle de reservas'!$L$14:$L$2013,BI287)="Disponível no posto","DP","SEM SITUAÇÃO")))))))&amp;IF(INDEX('Controle de reservas'!$M$14:$M$2013,BI287)&lt;&gt;"",CHAR(10)&amp;INDEX('Controle de reservas'!$M$14:$M$2013,BI287),IF(OR(INDEX('Controle de reservas'!$L$14:$L$2013,BI287)="Em cobertura",INDEX('Controle de reservas'!$L$14:$L$2013,BI287)="Programado"),CHAR(10)&amp;"SEM LOCAL",""))&amp;IF(INDEX('Controle de reservas'!$N$14:$N$2013,BI287)&lt;&gt;"",CHAR(10)&amp;"Subst.: "&amp;INDEX('Controle de reservas'!$N$14:$N$2013,BI287),"")&amp;IF(AND(ISNUMBER(INDEX('Controle de reservas'!$I$14:$I$2013,BI287)),INDEX('Controle de reservas'!$I$14:$I$2013,BI287)&gt;0,INDEX('Controle de reservas'!$K$14:$K$2013,BI287)&gt;INDEX('Controle de reservas'!$I$14:$I$2013,BI287)),CHAR(10)&amp;"DIVERGÊNCIA DE DATAS","")&amp;IF(INDEX('Controle de reservas'!$P$14:$P$2013,BI287)&lt;&gt;"OK"," !",""))))</f>
      </c>
      <c r="V287" s="17">
        <f ca="1">IF(OR($AQ287=0,V$9="",V$9&lt;$AS287,AND($AT287&lt;&gt;"",V$9&gt;$AT287)),"",IF(BJ287=0,"—",IF(INDEX('Controle de reservas'!$P$14:$P$2013,BJ287)="DUPLICIDADE NO DIA","CONFLITO"&amp;IF(INDEX('Controle de reservas'!$M$14:$M$2013,BJ287)&lt;&gt;"",CHAR(10)&amp;INDEX('Controle de reservas'!$M$14:$M$2013,BJ287),"")&amp;IF(INDEX('Controle de reservas'!$N$14:$N$2013,BJ287)&lt;&gt;"",CHAR(10)&amp;"Subst.: "&amp;INDEX('Controle de reservas'!$N$14:$N$2013,BJ287),"")&amp;IF(AND(ISNUMBER(INDEX('Controle de reservas'!$I$14:$I$2013,BJ287)),INDEX('Controle de reservas'!$I$14:$I$2013,BJ287)&gt;0,INDEX('Controle de reservas'!$K$14:$K$2013,BJ287)&gt;INDEX('Controle de reservas'!$I$14:$I$2013,BJ287)),CHAR(10)&amp;"DIVERGÊNCIA DE DATAS",""),IF(INDEX('Controle de reservas'!$L$14:$L$2013,BJ287)="Em cobertura","COV",IF(INDEX('Controle de reservas'!$L$14:$L$2013,BJ287)="Disponível","DISP",IF(INDEX('Controle de reservas'!$L$14:$L$2013,BJ287)="Não utilizado","NU",IF(INDEX('Controle de reservas'!$L$14:$L$2013,BJ287)="Folga","F",IF(INDEX('Controle de reservas'!$L$14:$L$2013,BJ287)="Ocorrência","O",IF(INDEX('Controle de reservas'!$L$14:$L$2013,BJ287)="Programado","PROG",IF(INDEX('Controle de reservas'!$L$14:$L$2013,BJ287)="Disponível no posto","DP","SEM SITUAÇÃO")))))))&amp;IF(INDEX('Controle de reservas'!$M$14:$M$2013,BJ287)&lt;&gt;"",CHAR(10)&amp;INDEX('Controle de reservas'!$M$14:$M$2013,BJ287),IF(OR(INDEX('Controle de reservas'!$L$14:$L$2013,BJ287)="Em cobertura",INDEX('Controle de reservas'!$L$14:$L$2013,BJ287)="Programado"),CHAR(10)&amp;"SEM LOCAL",""))&amp;IF(INDEX('Controle de reservas'!$N$14:$N$2013,BJ287)&lt;&gt;"",CHAR(10)&amp;"Subst.: "&amp;INDEX('Controle de reservas'!$N$14:$N$2013,BJ287),"")&amp;IF(AND(ISNUMBER(INDEX('Controle de reservas'!$I$14:$I$2013,BJ287)),INDEX('Controle de reservas'!$I$14:$I$2013,BJ287)&gt;0,INDEX('Controle de reservas'!$K$14:$K$2013,BJ287)&gt;INDEX('Controle de reservas'!$I$14:$I$2013,BJ287)),CHAR(10)&amp;"DIVERGÊNCIA DE DATAS","")&amp;IF(INDEX('Controle de reservas'!$P$14:$P$2013,BJ287)&lt;&gt;"OK"," !",""))))</f>
      </c>
      <c r="W287" s="17">
        <f ca="1">IF(OR($AQ287=0,W$9="",W$9&lt;$AS287,AND($AT287&lt;&gt;"",W$9&gt;$AT287)),"",IF(BK287=0,"—",IF(INDEX('Controle de reservas'!$P$14:$P$2013,BK287)="DUPLICIDADE NO DIA","CONFLITO"&amp;IF(INDEX('Controle de reservas'!$M$14:$M$2013,BK287)&lt;&gt;"",CHAR(10)&amp;INDEX('Controle de reservas'!$M$14:$M$2013,BK287),"")&amp;IF(INDEX('Controle de reservas'!$N$14:$N$2013,BK287)&lt;&gt;"",CHAR(10)&amp;"Subst.: "&amp;INDEX('Controle de reservas'!$N$14:$N$2013,BK287),"")&amp;IF(AND(ISNUMBER(INDEX('Controle de reservas'!$I$14:$I$2013,BK287)),INDEX('Controle de reservas'!$I$14:$I$2013,BK287)&gt;0,INDEX('Controle de reservas'!$K$14:$K$2013,BK287)&gt;INDEX('Controle de reservas'!$I$14:$I$2013,BK287)),CHAR(10)&amp;"DIVERGÊNCIA DE DATAS",""),IF(INDEX('Controle de reservas'!$L$14:$L$2013,BK287)="Em cobertura","COV",IF(INDEX('Controle de reservas'!$L$14:$L$2013,BK287)="Disponível","DISP",IF(INDEX('Controle de reservas'!$L$14:$L$2013,BK287)="Não utilizado","NU",IF(INDEX('Controle de reservas'!$L$14:$L$2013,BK287)="Folga","F",IF(INDEX('Controle de reservas'!$L$14:$L$2013,BK287)="Ocorrência","O",IF(INDEX('Controle de reservas'!$L$14:$L$2013,BK287)="Programado","PROG",IF(INDEX('Controle de reservas'!$L$14:$L$2013,BK287)="Disponível no posto","DP","SEM SITUAÇÃO")))))))&amp;IF(INDEX('Controle de reservas'!$M$14:$M$2013,BK287)&lt;&gt;"",CHAR(10)&amp;INDEX('Controle de reservas'!$M$14:$M$2013,BK287),IF(OR(INDEX('Controle de reservas'!$L$14:$L$2013,BK287)="Em cobertura",INDEX('Controle de reservas'!$L$14:$L$2013,BK287)="Programado"),CHAR(10)&amp;"SEM LOCAL",""))&amp;IF(INDEX('Controle de reservas'!$N$14:$N$2013,BK287)&lt;&gt;"",CHAR(10)&amp;"Subst.: "&amp;INDEX('Controle de reservas'!$N$14:$N$2013,BK287),"")&amp;IF(AND(ISNUMBER(INDEX('Controle de reservas'!$I$14:$I$2013,BK287)),INDEX('Controle de reservas'!$I$14:$I$2013,BK287)&gt;0,INDEX('Controle de reservas'!$K$14:$K$2013,BK287)&gt;INDEX('Controle de reservas'!$I$14:$I$2013,BK287)),CHAR(10)&amp;"DIVERGÊNCIA DE DATAS","")&amp;IF(INDEX('Controle de reservas'!$P$14:$P$2013,BK287)&lt;&gt;"OK"," !",""))))</f>
      </c>
      <c r="X287" s="17">
        <f ca="1">IF(OR($AQ287=0,X$9="",X$9&lt;$AS287,AND($AT287&lt;&gt;"",X$9&gt;$AT287)),"",IF(BL287=0,"—",IF(INDEX('Controle de reservas'!$P$14:$P$2013,BL287)="DUPLICIDADE NO DIA","CONFLITO"&amp;IF(INDEX('Controle de reservas'!$M$14:$M$2013,BL287)&lt;&gt;"",CHAR(10)&amp;INDEX('Controle de reservas'!$M$14:$M$2013,BL287),"")&amp;IF(INDEX('Controle de reservas'!$N$14:$N$2013,BL287)&lt;&gt;"",CHAR(10)&amp;"Subst.: "&amp;INDEX('Controle de reservas'!$N$14:$N$2013,BL287),"")&amp;IF(AND(ISNUMBER(INDEX('Controle de reservas'!$I$14:$I$2013,BL287)),INDEX('Controle de reservas'!$I$14:$I$2013,BL287)&gt;0,INDEX('Controle de reservas'!$K$14:$K$2013,BL287)&gt;INDEX('Controle de reservas'!$I$14:$I$2013,BL287)),CHAR(10)&amp;"DIVERGÊNCIA DE DATAS",""),IF(INDEX('Controle de reservas'!$L$14:$L$2013,BL287)="Em cobertura","COV",IF(INDEX('Controle de reservas'!$L$14:$L$2013,BL287)="Disponível","DISP",IF(INDEX('Controle de reservas'!$L$14:$L$2013,BL287)="Não utilizado","NU",IF(INDEX('Controle de reservas'!$L$14:$L$2013,BL287)="Folga","F",IF(INDEX('Controle de reservas'!$L$14:$L$2013,BL287)="Ocorrência","O",IF(INDEX('Controle de reservas'!$L$14:$L$2013,BL287)="Programado","PROG",IF(INDEX('Controle de reservas'!$L$14:$L$2013,BL287)="Disponível no posto","DP","SEM SITUAÇÃO")))))))&amp;IF(INDEX('Controle de reservas'!$M$14:$M$2013,BL287)&lt;&gt;"",CHAR(10)&amp;INDEX('Controle de reservas'!$M$14:$M$2013,BL287),IF(OR(INDEX('Controle de reservas'!$L$14:$L$2013,BL287)="Em cobertura",INDEX('Controle de reservas'!$L$14:$L$2013,BL287)="Programado"),CHAR(10)&amp;"SEM LOCAL",""))&amp;IF(INDEX('Controle de reservas'!$N$14:$N$2013,BL287)&lt;&gt;"",CHAR(10)&amp;"Subst.: "&amp;INDEX('Controle de reservas'!$N$14:$N$2013,BL287),"")&amp;IF(AND(ISNUMBER(INDEX('Controle de reservas'!$I$14:$I$2013,BL287)),INDEX('Controle de reservas'!$I$14:$I$2013,BL287)&gt;0,INDEX('Controle de reservas'!$K$14:$K$2013,BL287)&gt;INDEX('Controle de reservas'!$I$14:$I$2013,BL287)),CHAR(10)&amp;"DIVERGÊNCIA DE DATAS","")&amp;IF(INDEX('Controle de reservas'!$P$14:$P$2013,BL287)&lt;&gt;"OK"," !",""))))</f>
      </c>
      <c r="Y287" s="17">
        <f ca="1">IF(OR($AQ287=0,Y$9="",Y$9&lt;$AS287,AND($AT287&lt;&gt;"",Y$9&gt;$AT287)),"",IF(BM287=0,"—",IF(INDEX('Controle de reservas'!$P$14:$P$2013,BM287)="DUPLICIDADE NO DIA","CONFLITO"&amp;IF(INDEX('Controle de reservas'!$M$14:$M$2013,BM287)&lt;&gt;"",CHAR(10)&amp;INDEX('Controle de reservas'!$M$14:$M$2013,BM287),"")&amp;IF(INDEX('Controle de reservas'!$N$14:$N$2013,BM287)&lt;&gt;"",CHAR(10)&amp;"Subst.: "&amp;INDEX('Controle de reservas'!$N$14:$N$2013,BM287),"")&amp;IF(AND(ISNUMBER(INDEX('Controle de reservas'!$I$14:$I$2013,BM287)),INDEX('Controle de reservas'!$I$14:$I$2013,BM287)&gt;0,INDEX('Controle de reservas'!$K$14:$K$2013,BM287)&gt;INDEX('Controle de reservas'!$I$14:$I$2013,BM287)),CHAR(10)&amp;"DIVERGÊNCIA DE DATAS",""),IF(INDEX('Controle de reservas'!$L$14:$L$2013,BM287)="Em cobertura","COV",IF(INDEX('Controle de reservas'!$L$14:$L$2013,BM287)="Disponível","DISP",IF(INDEX('Controle de reservas'!$L$14:$L$2013,BM287)="Não utilizado","NU",IF(INDEX('Controle de reservas'!$L$14:$L$2013,BM287)="Folga","F",IF(INDEX('Controle de reservas'!$L$14:$L$2013,BM287)="Ocorrência","O",IF(INDEX('Controle de reservas'!$L$14:$L$2013,BM287)="Programado","PROG",IF(INDEX('Controle de reservas'!$L$14:$L$2013,BM287)="Disponível no posto","DP","SEM SITUAÇÃO")))))))&amp;IF(INDEX('Controle de reservas'!$M$14:$M$2013,BM287)&lt;&gt;"",CHAR(10)&amp;INDEX('Controle de reservas'!$M$14:$M$2013,BM287),IF(OR(INDEX('Controle de reservas'!$L$14:$L$2013,BM287)="Em cobertura",INDEX('Controle de reservas'!$L$14:$L$2013,BM287)="Programado"),CHAR(10)&amp;"SEM LOCAL",""))&amp;IF(INDEX('Controle de reservas'!$N$14:$N$2013,BM287)&lt;&gt;"",CHAR(10)&amp;"Subst.: "&amp;INDEX('Controle de reservas'!$N$14:$N$2013,BM287),"")&amp;IF(AND(ISNUMBER(INDEX('Controle de reservas'!$I$14:$I$2013,BM287)),INDEX('Controle de reservas'!$I$14:$I$2013,BM287)&gt;0,INDEX('Controle de reservas'!$K$14:$K$2013,BM287)&gt;INDEX('Controle de reservas'!$I$14:$I$2013,BM287)),CHAR(10)&amp;"DIVERGÊNCIA DE DATAS","")&amp;IF(INDEX('Controle de reservas'!$P$14:$P$2013,BM287)&lt;&gt;"OK"," !",""))))</f>
      </c>
      <c r="Z287" s="17">
        <f ca="1">IF(OR($AQ287=0,Z$9="",Z$9&lt;$AS287,AND($AT287&lt;&gt;"",Z$9&gt;$AT287)),"",IF(BN287=0,"—",IF(INDEX('Controle de reservas'!$P$14:$P$2013,BN287)="DUPLICIDADE NO DIA","CONFLITO"&amp;IF(INDEX('Controle de reservas'!$M$14:$M$2013,BN287)&lt;&gt;"",CHAR(10)&amp;INDEX('Controle de reservas'!$M$14:$M$2013,BN287),"")&amp;IF(INDEX('Controle de reservas'!$N$14:$N$2013,BN287)&lt;&gt;"",CHAR(10)&amp;"Subst.: "&amp;INDEX('Controle de reservas'!$N$14:$N$2013,BN287),"")&amp;IF(AND(ISNUMBER(INDEX('Controle de reservas'!$I$14:$I$2013,BN287)),INDEX('Controle de reservas'!$I$14:$I$2013,BN287)&gt;0,INDEX('Controle de reservas'!$K$14:$K$2013,BN287)&gt;INDEX('Controle de reservas'!$I$14:$I$2013,BN287)),CHAR(10)&amp;"DIVERGÊNCIA DE DATAS",""),IF(INDEX('Controle de reservas'!$L$14:$L$2013,BN287)="Em cobertura","COV",IF(INDEX('Controle de reservas'!$L$14:$L$2013,BN287)="Disponível","DISP",IF(INDEX('Controle de reservas'!$L$14:$L$2013,BN287)="Não utilizado","NU",IF(INDEX('Controle de reservas'!$L$14:$L$2013,BN287)="Folga","F",IF(INDEX('Controle de reservas'!$L$14:$L$2013,BN287)="Ocorrência","O",IF(INDEX('Controle de reservas'!$L$14:$L$2013,BN287)="Programado","PROG",IF(INDEX('Controle de reservas'!$L$14:$L$2013,BN287)="Disponível no posto","DP","SEM SITUAÇÃO")))))))&amp;IF(INDEX('Controle de reservas'!$M$14:$M$2013,BN287)&lt;&gt;"",CHAR(10)&amp;INDEX('Controle de reservas'!$M$14:$M$2013,BN287),IF(OR(INDEX('Controle de reservas'!$L$14:$L$2013,BN287)="Em cobertura",INDEX('Controle de reservas'!$L$14:$L$2013,BN287)="Programado"),CHAR(10)&amp;"SEM LOCAL",""))&amp;IF(INDEX('Controle de reservas'!$N$14:$N$2013,BN287)&lt;&gt;"",CHAR(10)&amp;"Subst.: "&amp;INDEX('Controle de reservas'!$N$14:$N$2013,BN287),"")&amp;IF(AND(ISNUMBER(INDEX('Controle de reservas'!$I$14:$I$2013,BN287)),INDEX('Controle de reservas'!$I$14:$I$2013,BN287)&gt;0,INDEX('Controle de reservas'!$K$14:$K$2013,BN287)&gt;INDEX('Controle de reservas'!$I$14:$I$2013,BN287)),CHAR(10)&amp;"DIVERGÊNCIA DE DATAS","")&amp;IF(INDEX('Controle de reservas'!$P$14:$P$2013,BN287)&lt;&gt;"OK"," !",""))))</f>
      </c>
      <c r="AA287" s="17">
        <f ca="1">IF(OR($AQ287=0,AA$9="",AA$9&lt;$AS287,AND($AT287&lt;&gt;"",AA$9&gt;$AT287)),"",IF(BO287=0,"—",IF(INDEX('Controle de reservas'!$P$14:$P$2013,BO287)="DUPLICIDADE NO DIA","CONFLITO"&amp;IF(INDEX('Controle de reservas'!$M$14:$M$2013,BO287)&lt;&gt;"",CHAR(10)&amp;INDEX('Controle de reservas'!$M$14:$M$2013,BO287),"")&amp;IF(INDEX('Controle de reservas'!$N$14:$N$2013,BO287)&lt;&gt;"",CHAR(10)&amp;"Subst.: "&amp;INDEX('Controle de reservas'!$N$14:$N$2013,BO287),"")&amp;IF(AND(ISNUMBER(INDEX('Controle de reservas'!$I$14:$I$2013,BO287)),INDEX('Controle de reservas'!$I$14:$I$2013,BO287)&gt;0,INDEX('Controle de reservas'!$K$14:$K$2013,BO287)&gt;INDEX('Controle de reservas'!$I$14:$I$2013,BO287)),CHAR(10)&amp;"DIVERGÊNCIA DE DATAS",""),IF(INDEX('Controle de reservas'!$L$14:$L$2013,BO287)="Em cobertura","COV",IF(INDEX('Controle de reservas'!$L$14:$L$2013,BO287)="Disponível","DISP",IF(INDEX('Controle de reservas'!$L$14:$L$2013,BO287)="Não utilizado","NU",IF(INDEX('Controle de reservas'!$L$14:$L$2013,BO287)="Folga","F",IF(INDEX('Controle de reservas'!$L$14:$L$2013,BO287)="Ocorrência","O",IF(INDEX('Controle de reservas'!$L$14:$L$2013,BO287)="Programado","PROG",IF(INDEX('Controle de reservas'!$L$14:$L$2013,BO287)="Disponível no posto","DP","SEM SITUAÇÃO")))))))&amp;IF(INDEX('Controle de reservas'!$M$14:$M$2013,BO287)&lt;&gt;"",CHAR(10)&amp;INDEX('Controle de reservas'!$M$14:$M$2013,BO287),IF(OR(INDEX('Controle de reservas'!$L$14:$L$2013,BO287)="Em cobertura",INDEX('Controle de reservas'!$L$14:$L$2013,BO287)="Programado"),CHAR(10)&amp;"SEM LOCAL",""))&amp;IF(INDEX('Controle de reservas'!$N$14:$N$2013,BO287)&lt;&gt;"",CHAR(10)&amp;"Subst.: "&amp;INDEX('Controle de reservas'!$N$14:$N$2013,BO287),"")&amp;IF(AND(ISNUMBER(INDEX('Controle de reservas'!$I$14:$I$2013,BO287)),INDEX('Controle de reservas'!$I$14:$I$2013,BO287)&gt;0,INDEX('Controle de reservas'!$K$14:$K$2013,BO287)&gt;INDEX('Controle de reservas'!$I$14:$I$2013,BO287)),CHAR(10)&amp;"DIVERGÊNCIA DE DATAS","")&amp;IF(INDEX('Controle de reservas'!$P$14:$P$2013,BO287)&lt;&gt;"OK"," !",""))))</f>
      </c>
      <c r="AB287" s="17">
        <f ca="1">IF(OR($AQ287=0,AB$9="",AB$9&lt;$AS287,AND($AT287&lt;&gt;"",AB$9&gt;$AT287)),"",IF(BP287=0,"—",IF(INDEX('Controle de reservas'!$P$14:$P$2013,BP287)="DUPLICIDADE NO DIA","CONFLITO"&amp;IF(INDEX('Controle de reservas'!$M$14:$M$2013,BP287)&lt;&gt;"",CHAR(10)&amp;INDEX('Controle de reservas'!$M$14:$M$2013,BP287),"")&amp;IF(INDEX('Controle de reservas'!$N$14:$N$2013,BP287)&lt;&gt;"",CHAR(10)&amp;"Subst.: "&amp;INDEX('Controle de reservas'!$N$14:$N$2013,BP287),"")&amp;IF(AND(ISNUMBER(INDEX('Controle de reservas'!$I$14:$I$2013,BP287)),INDEX('Controle de reservas'!$I$14:$I$2013,BP287)&gt;0,INDEX('Controle de reservas'!$K$14:$K$2013,BP287)&gt;INDEX('Controle de reservas'!$I$14:$I$2013,BP287)),CHAR(10)&amp;"DIVERGÊNCIA DE DATAS",""),IF(INDEX('Controle de reservas'!$L$14:$L$2013,BP287)="Em cobertura","COV",IF(INDEX('Controle de reservas'!$L$14:$L$2013,BP287)="Disponível","DISP",IF(INDEX('Controle de reservas'!$L$14:$L$2013,BP287)="Não utilizado","NU",IF(INDEX('Controle de reservas'!$L$14:$L$2013,BP287)="Folga","F",IF(INDEX('Controle de reservas'!$L$14:$L$2013,BP287)="Ocorrência","O",IF(INDEX('Controle de reservas'!$L$14:$L$2013,BP287)="Programado","PROG",IF(INDEX('Controle de reservas'!$L$14:$L$2013,BP287)="Disponível no posto","DP","SEM SITUAÇÃO")))))))&amp;IF(INDEX('Controle de reservas'!$M$14:$M$2013,BP287)&lt;&gt;"",CHAR(10)&amp;INDEX('Controle de reservas'!$M$14:$M$2013,BP287),IF(OR(INDEX('Controle de reservas'!$L$14:$L$2013,BP287)="Em cobertura",INDEX('Controle de reservas'!$L$14:$L$2013,BP287)="Programado"),CHAR(10)&amp;"SEM LOCAL",""))&amp;IF(INDEX('Controle de reservas'!$N$14:$N$2013,BP287)&lt;&gt;"",CHAR(10)&amp;"Subst.: "&amp;INDEX('Controle de reservas'!$N$14:$N$2013,BP287),"")&amp;IF(AND(ISNUMBER(INDEX('Controle de reservas'!$I$14:$I$2013,BP287)),INDEX('Controle de reservas'!$I$14:$I$2013,BP287)&gt;0,INDEX('Controle de reservas'!$K$14:$K$2013,BP287)&gt;INDEX('Controle de reservas'!$I$14:$I$2013,BP287)),CHAR(10)&amp;"DIVERGÊNCIA DE DATAS","")&amp;IF(INDEX('Controle de reservas'!$P$14:$P$2013,BP287)&lt;&gt;"OK"," !",""))))</f>
      </c>
      <c r="AC287" s="17">
        <f ca="1">IF(OR($AQ287=0,AC$9="",AC$9&lt;$AS287,AND($AT287&lt;&gt;"",AC$9&gt;$AT287)),"",IF(BQ287=0,"—",IF(INDEX('Controle de reservas'!$P$14:$P$2013,BQ287)="DUPLICIDADE NO DIA","CONFLITO"&amp;IF(INDEX('Controle de reservas'!$M$14:$M$2013,BQ287)&lt;&gt;"",CHAR(10)&amp;INDEX('Controle de reservas'!$M$14:$M$2013,BQ287),"")&amp;IF(INDEX('Controle de reservas'!$N$14:$N$2013,BQ287)&lt;&gt;"",CHAR(10)&amp;"Subst.: "&amp;INDEX('Controle de reservas'!$N$14:$N$2013,BQ287),"")&amp;IF(AND(ISNUMBER(INDEX('Controle de reservas'!$I$14:$I$2013,BQ287)),INDEX('Controle de reservas'!$I$14:$I$2013,BQ287)&gt;0,INDEX('Controle de reservas'!$K$14:$K$2013,BQ287)&gt;INDEX('Controle de reservas'!$I$14:$I$2013,BQ287)),CHAR(10)&amp;"DIVERGÊNCIA DE DATAS",""),IF(INDEX('Controle de reservas'!$L$14:$L$2013,BQ287)="Em cobertura","COV",IF(INDEX('Controle de reservas'!$L$14:$L$2013,BQ287)="Disponível","DISP",IF(INDEX('Controle de reservas'!$L$14:$L$2013,BQ287)="Não utilizado","NU",IF(INDEX('Controle de reservas'!$L$14:$L$2013,BQ287)="Folga","F",IF(INDEX('Controle de reservas'!$L$14:$L$2013,BQ287)="Ocorrência","O",IF(INDEX('Controle de reservas'!$L$14:$L$2013,BQ287)="Programado","PROG",IF(INDEX('Controle de reservas'!$L$14:$L$2013,BQ287)="Disponível no posto","DP","SEM SITUAÇÃO")))))))&amp;IF(INDEX('Controle de reservas'!$M$14:$M$2013,BQ287)&lt;&gt;"",CHAR(10)&amp;INDEX('Controle de reservas'!$M$14:$M$2013,BQ287),IF(OR(INDEX('Controle de reservas'!$L$14:$L$2013,BQ287)="Em cobertura",INDEX('Controle de reservas'!$L$14:$L$2013,BQ287)="Programado"),CHAR(10)&amp;"SEM LOCAL",""))&amp;IF(INDEX('Controle de reservas'!$N$14:$N$2013,BQ287)&lt;&gt;"",CHAR(10)&amp;"Subst.: "&amp;INDEX('Controle de reservas'!$N$14:$N$2013,BQ287),"")&amp;IF(AND(ISNUMBER(INDEX('Controle de reservas'!$I$14:$I$2013,BQ287)),INDEX('Controle de reservas'!$I$14:$I$2013,BQ287)&gt;0,INDEX('Controle de reservas'!$K$14:$K$2013,BQ287)&gt;INDEX('Controle de reservas'!$I$14:$I$2013,BQ287)),CHAR(10)&amp;"DIVERGÊNCIA DE DATAS","")&amp;IF(INDEX('Controle de reservas'!$P$14:$P$2013,BQ287)&lt;&gt;"OK"," !",""))))</f>
      </c>
      <c r="AD287" s="17">
        <f ca="1">IF(OR($AQ287=0,AD$9="",AD$9&lt;$AS287,AND($AT287&lt;&gt;"",AD$9&gt;$AT287)),"",IF(BR287=0,"—",IF(INDEX('Controle de reservas'!$P$14:$P$2013,BR287)="DUPLICIDADE NO DIA","CONFLITO"&amp;IF(INDEX('Controle de reservas'!$M$14:$M$2013,BR287)&lt;&gt;"",CHAR(10)&amp;INDEX('Controle de reservas'!$M$14:$M$2013,BR287),"")&amp;IF(INDEX('Controle de reservas'!$N$14:$N$2013,BR287)&lt;&gt;"",CHAR(10)&amp;"Subst.: "&amp;INDEX('Controle de reservas'!$N$14:$N$2013,BR287),"")&amp;IF(AND(ISNUMBER(INDEX('Controle de reservas'!$I$14:$I$2013,BR287)),INDEX('Controle de reservas'!$I$14:$I$2013,BR287)&gt;0,INDEX('Controle de reservas'!$K$14:$K$2013,BR287)&gt;INDEX('Controle de reservas'!$I$14:$I$2013,BR287)),CHAR(10)&amp;"DIVERGÊNCIA DE DATAS",""),IF(INDEX('Controle de reservas'!$L$14:$L$2013,BR287)="Em cobertura","COV",IF(INDEX('Controle de reservas'!$L$14:$L$2013,BR287)="Disponível","DISP",IF(INDEX('Controle de reservas'!$L$14:$L$2013,BR287)="Não utilizado","NU",IF(INDEX('Controle de reservas'!$L$14:$L$2013,BR287)="Folga","F",IF(INDEX('Controle de reservas'!$L$14:$L$2013,BR287)="Ocorrência","O",IF(INDEX('Controle de reservas'!$L$14:$L$2013,BR287)="Programado","PROG",IF(INDEX('Controle de reservas'!$L$14:$L$2013,BR287)="Disponível no posto","DP","SEM SITUAÇÃO")))))))&amp;IF(INDEX('Controle de reservas'!$M$14:$M$2013,BR287)&lt;&gt;"",CHAR(10)&amp;INDEX('Controle de reservas'!$M$14:$M$2013,BR287),IF(OR(INDEX('Controle de reservas'!$L$14:$L$2013,BR287)="Em cobertura",INDEX('Controle de reservas'!$L$14:$L$2013,BR287)="Programado"),CHAR(10)&amp;"SEM LOCAL",""))&amp;IF(INDEX('Controle de reservas'!$N$14:$N$2013,BR287)&lt;&gt;"",CHAR(10)&amp;"Subst.: "&amp;INDEX('Controle de reservas'!$N$14:$N$2013,BR287),"")&amp;IF(AND(ISNUMBER(INDEX('Controle de reservas'!$I$14:$I$2013,BR287)),INDEX('Controle de reservas'!$I$14:$I$2013,BR287)&gt;0,INDEX('Controle de reservas'!$K$14:$K$2013,BR287)&gt;INDEX('Controle de reservas'!$I$14:$I$2013,BR287)),CHAR(10)&amp;"DIVERGÊNCIA DE DATAS","")&amp;IF(INDEX('Controle de reservas'!$P$14:$P$2013,BR287)&lt;&gt;"OK"," !",""))))</f>
      </c>
      <c r="AE287" s="17">
        <f ca="1">IF(OR($AQ287=0,AE$9="",AE$9&lt;$AS287,AND($AT287&lt;&gt;"",AE$9&gt;$AT287)),"",IF(BS287=0,"—",IF(INDEX('Controle de reservas'!$P$14:$P$2013,BS287)="DUPLICIDADE NO DIA","CONFLITO"&amp;IF(INDEX('Controle de reservas'!$M$14:$M$2013,BS287)&lt;&gt;"",CHAR(10)&amp;INDEX('Controle de reservas'!$M$14:$M$2013,BS287),"")&amp;IF(INDEX('Controle de reservas'!$N$14:$N$2013,BS287)&lt;&gt;"",CHAR(10)&amp;"Subst.: "&amp;INDEX('Controle de reservas'!$N$14:$N$2013,BS287),"")&amp;IF(AND(ISNUMBER(INDEX('Controle de reservas'!$I$14:$I$2013,BS287)),INDEX('Controle de reservas'!$I$14:$I$2013,BS287)&gt;0,INDEX('Controle de reservas'!$K$14:$K$2013,BS287)&gt;INDEX('Controle de reservas'!$I$14:$I$2013,BS287)),CHAR(10)&amp;"DIVERGÊNCIA DE DATAS",""),IF(INDEX('Controle de reservas'!$L$14:$L$2013,BS287)="Em cobertura","COV",IF(INDEX('Controle de reservas'!$L$14:$L$2013,BS287)="Disponível","DISP",IF(INDEX('Controle de reservas'!$L$14:$L$2013,BS287)="Não utilizado","NU",IF(INDEX('Controle de reservas'!$L$14:$L$2013,BS287)="Folga","F",IF(INDEX('Controle de reservas'!$L$14:$L$2013,BS287)="Ocorrência","O",IF(INDEX('Controle de reservas'!$L$14:$L$2013,BS287)="Programado","PROG",IF(INDEX('Controle de reservas'!$L$14:$L$2013,BS287)="Disponível no posto","DP","SEM SITUAÇÃO")))))))&amp;IF(INDEX('Controle de reservas'!$M$14:$M$2013,BS287)&lt;&gt;"",CHAR(10)&amp;INDEX('Controle de reservas'!$M$14:$M$2013,BS287),IF(OR(INDEX('Controle de reservas'!$L$14:$L$2013,BS287)="Em cobertura",INDEX('Controle de reservas'!$L$14:$L$2013,BS287)="Programado"),CHAR(10)&amp;"SEM LOCAL",""))&amp;IF(INDEX('Controle de reservas'!$N$14:$N$2013,BS287)&lt;&gt;"",CHAR(10)&amp;"Subst.: "&amp;INDEX('Controle de reservas'!$N$14:$N$2013,BS287),"")&amp;IF(AND(ISNUMBER(INDEX('Controle de reservas'!$I$14:$I$2013,BS287)),INDEX('Controle de reservas'!$I$14:$I$2013,BS287)&gt;0,INDEX('Controle de reservas'!$K$14:$K$2013,BS287)&gt;INDEX('Controle de reservas'!$I$14:$I$2013,BS287)),CHAR(10)&amp;"DIVERGÊNCIA DE DATAS","")&amp;IF(INDEX('Controle de reservas'!$P$14:$P$2013,BS287)&lt;&gt;"OK"," !",""))))</f>
      </c>
      <c r="AF287" s="17">
        <f ca="1">IF(OR($AQ287=0,AF$9="",AF$9&lt;$AS287,AND($AT287&lt;&gt;"",AF$9&gt;$AT287)),"",IF(BT287=0,"—",IF(INDEX('Controle de reservas'!$P$14:$P$2013,BT287)="DUPLICIDADE NO DIA","CONFLITO"&amp;IF(INDEX('Controle de reservas'!$M$14:$M$2013,BT287)&lt;&gt;"",CHAR(10)&amp;INDEX('Controle de reservas'!$M$14:$M$2013,BT287),"")&amp;IF(INDEX('Controle de reservas'!$N$14:$N$2013,BT287)&lt;&gt;"",CHAR(10)&amp;"Subst.: "&amp;INDEX('Controle de reservas'!$N$14:$N$2013,BT287),"")&amp;IF(AND(ISNUMBER(INDEX('Controle de reservas'!$I$14:$I$2013,BT287)),INDEX('Controle de reservas'!$I$14:$I$2013,BT287)&gt;0,INDEX('Controle de reservas'!$K$14:$K$2013,BT287)&gt;INDEX('Controle de reservas'!$I$14:$I$2013,BT287)),CHAR(10)&amp;"DIVERGÊNCIA DE DATAS",""),IF(INDEX('Controle de reservas'!$L$14:$L$2013,BT287)="Em cobertura","COV",IF(INDEX('Controle de reservas'!$L$14:$L$2013,BT287)="Disponível","DISP",IF(INDEX('Controle de reservas'!$L$14:$L$2013,BT287)="Não utilizado","NU",IF(INDEX('Controle de reservas'!$L$14:$L$2013,BT287)="Folga","F",IF(INDEX('Controle de reservas'!$L$14:$L$2013,BT287)="Ocorrência","O",IF(INDEX('Controle de reservas'!$L$14:$L$2013,BT287)="Programado","PROG",IF(INDEX('Controle de reservas'!$L$14:$L$2013,BT287)="Disponível no posto","DP","SEM SITUAÇÃO")))))))&amp;IF(INDEX('Controle de reservas'!$M$14:$M$2013,BT287)&lt;&gt;"",CHAR(10)&amp;INDEX('Controle de reservas'!$M$14:$M$2013,BT287),IF(OR(INDEX('Controle de reservas'!$L$14:$L$2013,BT287)="Em cobertura",INDEX('Controle de reservas'!$L$14:$L$2013,BT287)="Programado"),CHAR(10)&amp;"SEM LOCAL",""))&amp;IF(INDEX('Controle de reservas'!$N$14:$N$2013,BT287)&lt;&gt;"",CHAR(10)&amp;"Subst.: "&amp;INDEX('Controle de reservas'!$N$14:$N$2013,BT287),"")&amp;IF(AND(ISNUMBER(INDEX('Controle de reservas'!$I$14:$I$2013,BT287)),INDEX('Controle de reservas'!$I$14:$I$2013,BT287)&gt;0,INDEX('Controle de reservas'!$K$14:$K$2013,BT287)&gt;INDEX('Controle de reservas'!$I$14:$I$2013,BT287)),CHAR(10)&amp;"DIVERGÊNCIA DE DATAS","")&amp;IF(INDEX('Controle de reservas'!$P$14:$P$2013,BT287)&lt;&gt;"OK"," !",""))))</f>
      </c>
      <c r="AG287" s="17">
        <f ca="1">IF(OR($AQ287=0,AG$9="",AG$9&lt;$AS287,AND($AT287&lt;&gt;"",AG$9&gt;$AT287)),"",IF(BU287=0,"—",IF(INDEX('Controle de reservas'!$P$14:$P$2013,BU287)="DUPLICIDADE NO DIA","CONFLITO"&amp;IF(INDEX('Controle de reservas'!$M$14:$M$2013,BU287)&lt;&gt;"",CHAR(10)&amp;INDEX('Controle de reservas'!$M$14:$M$2013,BU287),"")&amp;IF(INDEX('Controle de reservas'!$N$14:$N$2013,BU287)&lt;&gt;"",CHAR(10)&amp;"Subst.: "&amp;INDEX('Controle de reservas'!$N$14:$N$2013,BU287),"")&amp;IF(AND(ISNUMBER(INDEX('Controle de reservas'!$I$14:$I$2013,BU287)),INDEX('Controle de reservas'!$I$14:$I$2013,BU287)&gt;0,INDEX('Controle de reservas'!$K$14:$K$2013,BU287)&gt;INDEX('Controle de reservas'!$I$14:$I$2013,BU287)),CHAR(10)&amp;"DIVERGÊNCIA DE DATAS",""),IF(INDEX('Controle de reservas'!$L$14:$L$2013,BU287)="Em cobertura","COV",IF(INDEX('Controle de reservas'!$L$14:$L$2013,BU287)="Disponível","DISP",IF(INDEX('Controle de reservas'!$L$14:$L$2013,BU287)="Não utilizado","NU",IF(INDEX('Controle de reservas'!$L$14:$L$2013,BU287)="Folga","F",IF(INDEX('Controle de reservas'!$L$14:$L$2013,BU287)="Ocorrência","O",IF(INDEX('Controle de reservas'!$L$14:$L$2013,BU287)="Programado","PROG",IF(INDEX('Controle de reservas'!$L$14:$L$2013,BU287)="Disponível no posto","DP","SEM SITUAÇÃO")))))))&amp;IF(INDEX('Controle de reservas'!$M$14:$M$2013,BU287)&lt;&gt;"",CHAR(10)&amp;INDEX('Controle de reservas'!$M$14:$M$2013,BU287),IF(OR(INDEX('Controle de reservas'!$L$14:$L$2013,BU287)="Em cobertura",INDEX('Controle de reservas'!$L$14:$L$2013,BU287)="Programado"),CHAR(10)&amp;"SEM LOCAL",""))&amp;IF(INDEX('Controle de reservas'!$N$14:$N$2013,BU287)&lt;&gt;"",CHAR(10)&amp;"Subst.: "&amp;INDEX('Controle de reservas'!$N$14:$N$2013,BU287),"")&amp;IF(AND(ISNUMBER(INDEX('Controle de reservas'!$I$14:$I$2013,BU287)),INDEX('Controle de reservas'!$I$14:$I$2013,BU287)&gt;0,INDEX('Controle de reservas'!$K$14:$K$2013,BU287)&gt;INDEX('Controle de reservas'!$I$14:$I$2013,BU287)),CHAR(10)&amp;"DIVERGÊNCIA DE DATAS","")&amp;IF(INDEX('Controle de reservas'!$P$14:$P$2013,BU287)&lt;&gt;"OK"," !",""))))</f>
      </c>
      <c r="AH287" s="17">
        <f ca="1">IF(OR($AQ287=0,AH$9="",AH$9&lt;$AS287,AND($AT287&lt;&gt;"",AH$9&gt;$AT287)),"",IF(BV287=0,"—",IF(INDEX('Controle de reservas'!$P$14:$P$2013,BV287)="DUPLICIDADE NO DIA","CONFLITO"&amp;IF(INDEX('Controle de reservas'!$M$14:$M$2013,BV287)&lt;&gt;"",CHAR(10)&amp;INDEX('Controle de reservas'!$M$14:$M$2013,BV287),"")&amp;IF(INDEX('Controle de reservas'!$N$14:$N$2013,BV287)&lt;&gt;"",CHAR(10)&amp;"Subst.: "&amp;INDEX('Controle de reservas'!$N$14:$N$2013,BV287),"")&amp;IF(AND(ISNUMBER(INDEX('Controle de reservas'!$I$14:$I$2013,BV287)),INDEX('Controle de reservas'!$I$14:$I$2013,BV287)&gt;0,INDEX('Controle de reservas'!$K$14:$K$2013,BV287)&gt;INDEX('Controle de reservas'!$I$14:$I$2013,BV287)),CHAR(10)&amp;"DIVERGÊNCIA DE DATAS",""),IF(INDEX('Controle de reservas'!$L$14:$L$2013,BV287)="Em cobertura","COV",IF(INDEX('Controle de reservas'!$L$14:$L$2013,BV287)="Disponível","DISP",IF(INDEX('Controle de reservas'!$L$14:$L$2013,BV287)="Não utilizado","NU",IF(INDEX('Controle de reservas'!$L$14:$L$2013,BV287)="Folga","F",IF(INDEX('Controle de reservas'!$L$14:$L$2013,BV287)="Ocorrência","O",IF(INDEX('Controle de reservas'!$L$14:$L$2013,BV287)="Programado","PROG",IF(INDEX('Controle de reservas'!$L$14:$L$2013,BV287)="Disponível no posto","DP","SEM SITUAÇÃO")))))))&amp;IF(INDEX('Controle de reservas'!$M$14:$M$2013,BV287)&lt;&gt;"",CHAR(10)&amp;INDEX('Controle de reservas'!$M$14:$M$2013,BV287),IF(OR(INDEX('Controle de reservas'!$L$14:$L$2013,BV287)="Em cobertura",INDEX('Controle de reservas'!$L$14:$L$2013,BV287)="Programado"),CHAR(10)&amp;"SEM LOCAL",""))&amp;IF(INDEX('Controle de reservas'!$N$14:$N$2013,BV287)&lt;&gt;"",CHAR(10)&amp;"Subst.: "&amp;INDEX('Controle de reservas'!$N$14:$N$2013,BV287),"")&amp;IF(AND(ISNUMBER(INDEX('Controle de reservas'!$I$14:$I$2013,BV287)),INDEX('Controle de reservas'!$I$14:$I$2013,BV287)&gt;0,INDEX('Controle de reservas'!$K$14:$K$2013,BV287)&gt;INDEX('Controle de reservas'!$I$14:$I$2013,BV287)),CHAR(10)&amp;"DIVERGÊNCIA DE DATAS","")&amp;IF(INDEX('Controle de reservas'!$P$14:$P$2013,BV287)&lt;&gt;"OK"," !",""))))</f>
      </c>
      <c r="AI287" s="17">
        <f ca="1">IF(OR($AQ287=0,AI$9="",AI$9&lt;$AS287,AND($AT287&lt;&gt;"",AI$9&gt;$AT287)),"",IF(BW287=0,"—",IF(INDEX('Controle de reservas'!$P$14:$P$2013,BW287)="DUPLICIDADE NO DIA","CONFLITO"&amp;IF(INDEX('Controle de reservas'!$M$14:$M$2013,BW287)&lt;&gt;"",CHAR(10)&amp;INDEX('Controle de reservas'!$M$14:$M$2013,BW287),"")&amp;IF(INDEX('Controle de reservas'!$N$14:$N$2013,BW287)&lt;&gt;"",CHAR(10)&amp;"Subst.: "&amp;INDEX('Controle de reservas'!$N$14:$N$2013,BW287),"")&amp;IF(AND(ISNUMBER(INDEX('Controle de reservas'!$I$14:$I$2013,BW287)),INDEX('Controle de reservas'!$I$14:$I$2013,BW287)&gt;0,INDEX('Controle de reservas'!$K$14:$K$2013,BW287)&gt;INDEX('Controle de reservas'!$I$14:$I$2013,BW287)),CHAR(10)&amp;"DIVERGÊNCIA DE DATAS",""),IF(INDEX('Controle de reservas'!$L$14:$L$2013,BW287)="Em cobertura","COV",IF(INDEX('Controle de reservas'!$L$14:$L$2013,BW287)="Disponível","DISP",IF(INDEX('Controle de reservas'!$L$14:$L$2013,BW287)="Não utilizado","NU",IF(INDEX('Controle de reservas'!$L$14:$L$2013,BW287)="Folga","F",IF(INDEX('Controle de reservas'!$L$14:$L$2013,BW287)="Ocorrência","O",IF(INDEX('Controle de reservas'!$L$14:$L$2013,BW287)="Programado","PROG",IF(INDEX('Controle de reservas'!$L$14:$L$2013,BW287)="Disponível no posto","DP","SEM SITUAÇÃO")))))))&amp;IF(INDEX('Controle de reservas'!$M$14:$M$2013,BW287)&lt;&gt;"",CHAR(10)&amp;INDEX('Controle de reservas'!$M$14:$M$2013,BW287),IF(OR(INDEX('Controle de reservas'!$L$14:$L$2013,BW287)="Em cobertura",INDEX('Controle de reservas'!$L$14:$L$2013,BW287)="Programado"),CHAR(10)&amp;"SEM LOCAL",""))&amp;IF(INDEX('Controle de reservas'!$N$14:$N$2013,BW287)&lt;&gt;"",CHAR(10)&amp;"Subst.: "&amp;INDEX('Controle de reservas'!$N$14:$N$2013,BW287),"")&amp;IF(AND(ISNUMBER(INDEX('Controle de reservas'!$I$14:$I$2013,BW287)),INDEX('Controle de reservas'!$I$14:$I$2013,BW287)&gt;0,INDEX('Controle de reservas'!$K$14:$K$2013,BW287)&gt;INDEX('Controle de reservas'!$I$14:$I$2013,BW287)),CHAR(10)&amp;"DIVERGÊNCIA DE DATAS","")&amp;IF(INDEX('Controle de reservas'!$P$14:$P$2013,BW287)&lt;&gt;"OK"," !",""))))</f>
      </c>
      <c r="AJ287" s="17">
        <f ca="1">IF(OR($AQ287=0,AJ$9="",AJ$9&lt;$AS287,AND($AT287&lt;&gt;"",AJ$9&gt;$AT287)),"",IF(BX287=0,"—",IF(INDEX('Controle de reservas'!$P$14:$P$2013,BX287)="DUPLICIDADE NO DIA","CONFLITO"&amp;IF(INDEX('Controle de reservas'!$M$14:$M$2013,BX287)&lt;&gt;"",CHAR(10)&amp;INDEX('Controle de reservas'!$M$14:$M$2013,BX287),"")&amp;IF(INDEX('Controle de reservas'!$N$14:$N$2013,BX287)&lt;&gt;"",CHAR(10)&amp;"Subst.: "&amp;INDEX('Controle de reservas'!$N$14:$N$2013,BX287),"")&amp;IF(AND(ISNUMBER(INDEX('Controle de reservas'!$I$14:$I$2013,BX287)),INDEX('Controle de reservas'!$I$14:$I$2013,BX287)&gt;0,INDEX('Controle de reservas'!$K$14:$K$2013,BX287)&gt;INDEX('Controle de reservas'!$I$14:$I$2013,BX287)),CHAR(10)&amp;"DIVERGÊNCIA DE DATAS",""),IF(INDEX('Controle de reservas'!$L$14:$L$2013,BX287)="Em cobertura","COV",IF(INDEX('Controle de reservas'!$L$14:$L$2013,BX287)="Disponível","DISP",IF(INDEX('Controle de reservas'!$L$14:$L$2013,BX287)="Não utilizado","NU",IF(INDEX('Controle de reservas'!$L$14:$L$2013,BX287)="Folga","F",IF(INDEX('Controle de reservas'!$L$14:$L$2013,BX287)="Ocorrência","O",IF(INDEX('Controle de reservas'!$L$14:$L$2013,BX287)="Programado","PROG",IF(INDEX('Controle de reservas'!$L$14:$L$2013,BX287)="Disponível no posto","DP","SEM SITUAÇÃO")))))))&amp;IF(INDEX('Controle de reservas'!$M$14:$M$2013,BX287)&lt;&gt;"",CHAR(10)&amp;INDEX('Controle de reservas'!$M$14:$M$2013,BX287),IF(OR(INDEX('Controle de reservas'!$L$14:$L$2013,BX287)="Em cobertura",INDEX('Controle de reservas'!$L$14:$L$2013,BX287)="Programado"),CHAR(10)&amp;"SEM LOCAL",""))&amp;IF(INDEX('Controle de reservas'!$N$14:$N$2013,BX287)&lt;&gt;"",CHAR(10)&amp;"Subst.: "&amp;INDEX('Controle de reservas'!$N$14:$N$2013,BX287),"")&amp;IF(AND(ISNUMBER(INDEX('Controle de reservas'!$I$14:$I$2013,BX287)),INDEX('Controle de reservas'!$I$14:$I$2013,BX287)&gt;0,INDEX('Controle de reservas'!$K$14:$K$2013,BX287)&gt;INDEX('Controle de reservas'!$I$14:$I$2013,BX287)),CHAR(10)&amp;"DIVERGÊNCIA DE DATAS","")&amp;IF(INDEX('Controle de reservas'!$P$14:$P$2013,BX287)&lt;&gt;"OK"," !",""))))</f>
      </c>
      <c r="AK287" s="17">
        <f ca="1">IF(OR($AQ287=0,AK$9="",AK$9&lt;$AS287,AND($AT287&lt;&gt;"",AK$9&gt;$AT287)),"",IF(BY287=0,"—",IF(INDEX('Controle de reservas'!$P$14:$P$2013,BY287)="DUPLICIDADE NO DIA","CONFLITO"&amp;IF(INDEX('Controle de reservas'!$M$14:$M$2013,BY287)&lt;&gt;"",CHAR(10)&amp;INDEX('Controle de reservas'!$M$14:$M$2013,BY287),"")&amp;IF(INDEX('Controle de reservas'!$N$14:$N$2013,BY287)&lt;&gt;"",CHAR(10)&amp;"Subst.: "&amp;INDEX('Controle de reservas'!$N$14:$N$2013,BY287),"")&amp;IF(AND(ISNUMBER(INDEX('Controle de reservas'!$I$14:$I$2013,BY287)),INDEX('Controle de reservas'!$I$14:$I$2013,BY287)&gt;0,INDEX('Controle de reservas'!$K$14:$K$2013,BY287)&gt;INDEX('Controle de reservas'!$I$14:$I$2013,BY287)),CHAR(10)&amp;"DIVERGÊNCIA DE DATAS",""),IF(INDEX('Controle de reservas'!$L$14:$L$2013,BY287)="Em cobertura","COV",IF(INDEX('Controle de reservas'!$L$14:$L$2013,BY287)="Disponível","DISP",IF(INDEX('Controle de reservas'!$L$14:$L$2013,BY287)="Não utilizado","NU",IF(INDEX('Controle de reservas'!$L$14:$L$2013,BY287)="Folga","F",IF(INDEX('Controle de reservas'!$L$14:$L$2013,BY287)="Ocorrência","O",IF(INDEX('Controle de reservas'!$L$14:$L$2013,BY287)="Programado","PROG",IF(INDEX('Controle de reservas'!$L$14:$L$2013,BY287)="Disponível no posto","DP","SEM SITUAÇÃO")))))))&amp;IF(INDEX('Controle de reservas'!$M$14:$M$2013,BY287)&lt;&gt;"",CHAR(10)&amp;INDEX('Controle de reservas'!$M$14:$M$2013,BY287),IF(OR(INDEX('Controle de reservas'!$L$14:$L$2013,BY287)="Em cobertura",INDEX('Controle de reservas'!$L$14:$L$2013,BY287)="Programado"),CHAR(10)&amp;"SEM LOCAL",""))&amp;IF(INDEX('Controle de reservas'!$N$14:$N$2013,BY287)&lt;&gt;"",CHAR(10)&amp;"Subst.: "&amp;INDEX('Controle de reservas'!$N$14:$N$2013,BY287),"")&amp;IF(AND(ISNUMBER(INDEX('Controle de reservas'!$I$14:$I$2013,BY287)),INDEX('Controle de reservas'!$I$14:$I$2013,BY287)&gt;0,INDEX('Controle de reservas'!$K$14:$K$2013,BY287)&gt;INDEX('Controle de reservas'!$I$14:$I$2013,BY287)),CHAR(10)&amp;"DIVERGÊNCIA DE DATAS","")&amp;IF(INDEX('Controle de reservas'!$P$14:$P$2013,BY287)&lt;&gt;"OK"," !",""))))</f>
      </c>
      <c r="AL287" s="16">
        <f t="shared" ca="1" si="17"/>
      </c>
      <c r="AM287" s="16">
        <f t="shared" ca="1" si="18"/>
      </c>
      <c r="AN287" s="16">
        <f t="shared" ca="1" si="19"/>
      </c>
      <c r="AO287" s="16">
        <f t="shared" ca="1" si="20"/>
      </c>
      <c r="AP287" s="16">
        <f ca="1">IF($AQ287=0,"",INDEX('Controle de reservas'!$O$14:$O$2013,$AQ287))</f>
      </c>
      <c r="AQ287">
        <f ca="1">IFERROR(MATCH(ROW()-9,'Controle de reservas'!$S$14:$S$2013,0),0)</f>
      </c>
      <c r="AR287">
        <f ca="1">IF($AQ287=0,"",INDEX('Controle de reservas'!$Q$14:$Q$2013,$AQ287))</f>
      </c>
      <c r="AS287">
        <f ca="1">IF($AQ287=0,"",INDEX('Controle de reservas'!$H$14:$H$2013,$AQ287))</f>
      </c>
      <c r="AT287">
        <f ca="1">IF($AQ287=0,"",IF(INDEX('Controle de reservas'!$J$14:$J$2013,$AQ287)=0,"",INDEX('Controle de reservas'!$J$14:$J$2013,$AQ287)))</f>
      </c>
      <c r="AU287">
        <f ca="1">IF(OR($AQ287=0,G$9=""),0,IFERROR(MATCH($AR287&amp;"|"&amp;TEXT(G$9,"yyyymmdd"),'Controle de reservas'!$T$14:$T$2013,0),0))</f>
      </c>
      <c r="AV287">
        <f ca="1">IF(OR($AQ287=0,H$9=""),0,IFERROR(MATCH($AR287&amp;"|"&amp;TEXT(H$9,"yyyymmdd"),'Controle de reservas'!$T$14:$T$2013,0),0))</f>
      </c>
      <c r="AW287">
        <f ca="1">IF(OR($AQ287=0,I$9=""),0,IFERROR(MATCH($AR287&amp;"|"&amp;TEXT(I$9,"yyyymmdd"),'Controle de reservas'!$T$14:$T$2013,0),0))</f>
      </c>
      <c r="AX287">
        <f ca="1">IF(OR($AQ287=0,J$9=""),0,IFERROR(MATCH($AR287&amp;"|"&amp;TEXT(J$9,"yyyymmdd"),'Controle de reservas'!$T$14:$T$2013,0),0))</f>
      </c>
      <c r="AY287">
        <f ca="1">IF(OR($AQ287=0,K$9=""),0,IFERROR(MATCH($AR287&amp;"|"&amp;TEXT(K$9,"yyyymmdd"),'Controle de reservas'!$T$14:$T$2013,0),0))</f>
      </c>
      <c r="AZ287">
        <f ca="1">IF(OR($AQ287=0,L$9=""),0,IFERROR(MATCH($AR287&amp;"|"&amp;TEXT(L$9,"yyyymmdd"),'Controle de reservas'!$T$14:$T$2013,0),0))</f>
      </c>
      <c r="BA287">
        <f ca="1">IF(OR($AQ287=0,M$9=""),0,IFERROR(MATCH($AR287&amp;"|"&amp;TEXT(M$9,"yyyymmdd"),'Controle de reservas'!$T$14:$T$2013,0),0))</f>
      </c>
      <c r="BB287">
        <f ca="1">IF(OR($AQ287=0,N$9=""),0,IFERROR(MATCH($AR287&amp;"|"&amp;TEXT(N$9,"yyyymmdd"),'Controle de reservas'!$T$14:$T$2013,0),0))</f>
      </c>
      <c r="BC287">
        <f ca="1">IF(OR($AQ287=0,O$9=""),0,IFERROR(MATCH($AR287&amp;"|"&amp;TEXT(O$9,"yyyymmdd"),'Controle de reservas'!$T$14:$T$2013,0),0))</f>
      </c>
      <c r="BD287">
        <f ca="1">IF(OR($AQ287=0,P$9=""),0,IFERROR(MATCH($AR287&amp;"|"&amp;TEXT(P$9,"yyyymmdd"),'Controle de reservas'!$T$14:$T$2013,0),0))</f>
      </c>
      <c r="BE287">
        <f ca="1">IF(OR($AQ287=0,Q$9=""),0,IFERROR(MATCH($AR287&amp;"|"&amp;TEXT(Q$9,"yyyymmdd"),'Controle de reservas'!$T$14:$T$2013,0),0))</f>
      </c>
      <c r="BF287">
        <f ca="1">IF(OR($AQ287=0,R$9=""),0,IFERROR(MATCH($AR287&amp;"|"&amp;TEXT(R$9,"yyyymmdd"),'Controle de reservas'!$T$14:$T$2013,0),0))</f>
      </c>
      <c r="BG287">
        <f ca="1">IF(OR($AQ287=0,S$9=""),0,IFERROR(MATCH($AR287&amp;"|"&amp;TEXT(S$9,"yyyymmdd"),'Controle de reservas'!$T$14:$T$2013,0),0))</f>
      </c>
      <c r="BH287">
        <f ca="1">IF(OR($AQ287=0,T$9=""),0,IFERROR(MATCH($AR287&amp;"|"&amp;TEXT(T$9,"yyyymmdd"),'Controle de reservas'!$T$14:$T$2013,0),0))</f>
      </c>
      <c r="BI287">
        <f ca="1">IF(OR($AQ287=0,U$9=""),0,IFERROR(MATCH($AR287&amp;"|"&amp;TEXT(U$9,"yyyymmdd"),'Controle de reservas'!$T$14:$T$2013,0),0))</f>
      </c>
      <c r="BJ287">
        <f ca="1">IF(OR($AQ287=0,V$9=""),0,IFERROR(MATCH($AR287&amp;"|"&amp;TEXT(V$9,"yyyymmdd"),'Controle de reservas'!$T$14:$T$2013,0),0))</f>
      </c>
      <c r="BK287">
        <f ca="1">IF(OR($AQ287=0,W$9=""),0,IFERROR(MATCH($AR287&amp;"|"&amp;TEXT(W$9,"yyyymmdd"),'Controle de reservas'!$T$14:$T$2013,0),0))</f>
      </c>
      <c r="BL287">
        <f ca="1">IF(OR($AQ287=0,X$9=""),0,IFERROR(MATCH($AR287&amp;"|"&amp;TEXT(X$9,"yyyymmdd"),'Controle de reservas'!$T$14:$T$2013,0),0))</f>
      </c>
      <c r="BM287">
        <f ca="1">IF(OR($AQ287=0,Y$9=""),0,IFERROR(MATCH($AR287&amp;"|"&amp;TEXT(Y$9,"yyyymmdd"),'Controle de reservas'!$T$14:$T$2013,0),0))</f>
      </c>
      <c r="BN287">
        <f ca="1">IF(OR($AQ287=0,Z$9=""),0,IFERROR(MATCH($AR287&amp;"|"&amp;TEXT(Z$9,"yyyymmdd"),'Controle de reservas'!$T$14:$T$2013,0),0))</f>
      </c>
      <c r="BO287">
        <f ca="1">IF(OR($AQ287=0,AA$9=""),0,IFERROR(MATCH($AR287&amp;"|"&amp;TEXT(AA$9,"yyyymmdd"),'Controle de reservas'!$T$14:$T$2013,0),0))</f>
      </c>
      <c r="BP287">
        <f ca="1">IF(OR($AQ287=0,AB$9=""),0,IFERROR(MATCH($AR287&amp;"|"&amp;TEXT(AB$9,"yyyymmdd"),'Controle de reservas'!$T$14:$T$2013,0),0))</f>
      </c>
      <c r="BQ287">
        <f ca="1">IF(OR($AQ287=0,AC$9=""),0,IFERROR(MATCH($AR287&amp;"|"&amp;TEXT(AC$9,"yyyymmdd"),'Controle de reservas'!$T$14:$T$2013,0),0))</f>
      </c>
      <c r="BR287">
        <f ca="1">IF(OR($AQ287=0,AD$9=""),0,IFERROR(MATCH($AR287&amp;"|"&amp;TEXT(AD$9,"yyyymmdd"),'Controle de reservas'!$T$14:$T$2013,0),0))</f>
      </c>
      <c r="BS287">
        <f ca="1">IF(OR($AQ287=0,AE$9=""),0,IFERROR(MATCH($AR287&amp;"|"&amp;TEXT(AE$9,"yyyymmdd"),'Controle de reservas'!$T$14:$T$2013,0),0))</f>
      </c>
      <c r="BT287">
        <f ca="1">IF(OR($AQ287=0,AF$9=""),0,IFERROR(MATCH($AR287&amp;"|"&amp;TEXT(AF$9,"yyyymmdd"),'Controle de reservas'!$T$14:$T$2013,0),0))</f>
      </c>
      <c r="BU287">
        <f ca="1">IF(OR($AQ287=0,AG$9=""),0,IFERROR(MATCH($AR287&amp;"|"&amp;TEXT(AG$9,"yyyymmdd"),'Controle de reservas'!$T$14:$T$2013,0),0))</f>
      </c>
      <c r="BV287">
        <f ca="1">IF(OR($AQ287=0,AH$9=""),0,IFERROR(MATCH($AR287&amp;"|"&amp;TEXT(AH$9,"yyyymmdd"),'Controle de reservas'!$T$14:$T$2013,0),0))</f>
      </c>
      <c r="BW287">
        <f ca="1">IF(OR($AQ287=0,AI$9=""),0,IFERROR(MATCH($AR287&amp;"|"&amp;TEXT(AI$9,"yyyymmdd"),'Controle de reservas'!$T$14:$T$2013,0),0))</f>
      </c>
      <c r="BX287">
        <f ca="1">IF(OR($AQ287=0,AJ$9=""),0,IFERROR(MATCH($AR287&amp;"|"&amp;TEXT(AJ$9,"yyyymmdd"),'Controle de reservas'!$T$14:$T$2013,0),0))</f>
      </c>
      <c r="BY287">
        <f ca="1">IF(OR($AQ287=0,AK$9=""),0,IFERROR(MATCH($AR287&amp;"|"&amp;TEXT(AK$9,"yyyymmdd"),'Controle de reservas'!$T$14:$T$2013,0),0))</f>
      </c>
    </row>
    <row r="288" spans="1:77" ht="105" customHeight="1" x14ac:dyDescent="0.25">
      <c r="A288" s="14">
        <f ca="1">IF($AQ288=0,"",INDEX('Controle de reservas'!$A$14:$A$2013,$AQ288))</f>
      </c>
      <c r="B288" s="14">
        <f ca="1">IF($AQ288=0,"",INDEX('Controle de reservas'!$B$14:$B$2013,$AQ288))</f>
      </c>
      <c r="C288" s="14">
        <f ca="1">IF($AQ288=0,"",INDEX('Controle de reservas'!$C$14:$C$2013,$AQ288))</f>
      </c>
      <c r="D288" s="14">
        <f ca="1">IF($AQ288=0,"",INDEX('Controle de reservas'!$D$14:$D$2013,$AQ288))</f>
      </c>
      <c r="E288" s="14">
        <f ca="1">IF($AQ288=0,"",INDEX('Controle de reservas'!$E$14:$E$2013,$AQ288))</f>
      </c>
      <c r="F288" s="14">
        <f ca="1">IF($AQ288=0,"",INDEX('Controle de reservas'!$F$14:$F$2013,$AQ288))</f>
      </c>
      <c r="G288" s="15">
        <f ca="1">IF(OR($AQ288=0,G$9="",G$9&lt;$AS288,AND($AT288&lt;&gt;"",G$9&gt;$AT288)),"",IF(AU288=0,"—",IF(INDEX('Controle de reservas'!$P$14:$P$2013,AU288)="DUPLICIDADE NO DIA","CONFLITO"&amp;IF(INDEX('Controle de reservas'!$M$14:$M$2013,AU288)&lt;&gt;"",CHAR(10)&amp;INDEX('Controle de reservas'!$M$14:$M$2013,AU288),"")&amp;IF(INDEX('Controle de reservas'!$N$14:$N$2013,AU288)&lt;&gt;"",CHAR(10)&amp;"Subst.: "&amp;INDEX('Controle de reservas'!$N$14:$N$2013,AU288),"")&amp;IF(AND(ISNUMBER(INDEX('Controle de reservas'!$I$14:$I$2013,AU288)),INDEX('Controle de reservas'!$I$14:$I$2013,AU288)&gt;0,INDEX('Controle de reservas'!$K$14:$K$2013,AU288)&gt;INDEX('Controle de reservas'!$I$14:$I$2013,AU288)),CHAR(10)&amp;"DIVERGÊNCIA DE DATAS",""),IF(INDEX('Controle de reservas'!$L$14:$L$2013,AU288)="Em cobertura","COV",IF(INDEX('Controle de reservas'!$L$14:$L$2013,AU288)="Disponível","DISP",IF(INDEX('Controle de reservas'!$L$14:$L$2013,AU288)="Não utilizado","NU",IF(INDEX('Controle de reservas'!$L$14:$L$2013,AU288)="Folga","F",IF(INDEX('Controle de reservas'!$L$14:$L$2013,AU288)="Ocorrência","O",IF(INDEX('Controle de reservas'!$L$14:$L$2013,AU288)="Programado","PROG",IF(INDEX('Controle de reservas'!$L$14:$L$2013,AU288)="Disponível no posto","DP","SEM SITUAÇÃO")))))))&amp;IF(INDEX('Controle de reservas'!$M$14:$M$2013,AU288)&lt;&gt;"",CHAR(10)&amp;INDEX('Controle de reservas'!$M$14:$M$2013,AU288),IF(OR(INDEX('Controle de reservas'!$L$14:$L$2013,AU288)="Em cobertura",INDEX('Controle de reservas'!$L$14:$L$2013,AU288)="Programado"),CHAR(10)&amp;"SEM LOCAL",""))&amp;IF(INDEX('Controle de reservas'!$N$14:$N$2013,AU288)&lt;&gt;"",CHAR(10)&amp;"Subst.: "&amp;INDEX('Controle de reservas'!$N$14:$N$2013,AU288),"")&amp;IF(AND(ISNUMBER(INDEX('Controle de reservas'!$I$14:$I$2013,AU288)),INDEX('Controle de reservas'!$I$14:$I$2013,AU288)&gt;0,INDEX('Controle de reservas'!$K$14:$K$2013,AU288)&gt;INDEX('Controle de reservas'!$I$14:$I$2013,AU288)),CHAR(10)&amp;"DIVERGÊNCIA DE DATAS","")&amp;IF(INDEX('Controle de reservas'!$P$14:$P$2013,AU288)&lt;&gt;"OK"," !",""))))</f>
      </c>
      <c r="H288" s="15">
        <f ca="1">IF(OR($AQ288=0,H$9="",H$9&lt;$AS288,AND($AT288&lt;&gt;"",H$9&gt;$AT288)),"",IF(AV288=0,"—",IF(INDEX('Controle de reservas'!$P$14:$P$2013,AV288)="DUPLICIDADE NO DIA","CONFLITO"&amp;IF(INDEX('Controle de reservas'!$M$14:$M$2013,AV288)&lt;&gt;"",CHAR(10)&amp;INDEX('Controle de reservas'!$M$14:$M$2013,AV288),"")&amp;IF(INDEX('Controle de reservas'!$N$14:$N$2013,AV288)&lt;&gt;"",CHAR(10)&amp;"Subst.: "&amp;INDEX('Controle de reservas'!$N$14:$N$2013,AV288),"")&amp;IF(AND(ISNUMBER(INDEX('Controle de reservas'!$I$14:$I$2013,AV288)),INDEX('Controle de reservas'!$I$14:$I$2013,AV288)&gt;0,INDEX('Controle de reservas'!$K$14:$K$2013,AV288)&gt;INDEX('Controle de reservas'!$I$14:$I$2013,AV288)),CHAR(10)&amp;"DIVERGÊNCIA DE DATAS",""),IF(INDEX('Controle de reservas'!$L$14:$L$2013,AV288)="Em cobertura","COV",IF(INDEX('Controle de reservas'!$L$14:$L$2013,AV288)="Disponível","DISP",IF(INDEX('Controle de reservas'!$L$14:$L$2013,AV288)="Não utilizado","NU",IF(INDEX('Controle de reservas'!$L$14:$L$2013,AV288)="Folga","F",IF(INDEX('Controle de reservas'!$L$14:$L$2013,AV288)="Ocorrência","O",IF(INDEX('Controle de reservas'!$L$14:$L$2013,AV288)="Programado","PROG",IF(INDEX('Controle de reservas'!$L$14:$L$2013,AV288)="Disponível no posto","DP","SEM SITUAÇÃO")))))))&amp;IF(INDEX('Controle de reservas'!$M$14:$M$2013,AV288)&lt;&gt;"",CHAR(10)&amp;INDEX('Controle de reservas'!$M$14:$M$2013,AV288),IF(OR(INDEX('Controle de reservas'!$L$14:$L$2013,AV288)="Em cobertura",INDEX('Controle de reservas'!$L$14:$L$2013,AV288)="Programado"),CHAR(10)&amp;"SEM LOCAL",""))&amp;IF(INDEX('Controle de reservas'!$N$14:$N$2013,AV288)&lt;&gt;"",CHAR(10)&amp;"Subst.: "&amp;INDEX('Controle de reservas'!$N$14:$N$2013,AV288),"")&amp;IF(AND(ISNUMBER(INDEX('Controle de reservas'!$I$14:$I$2013,AV288)),INDEX('Controle de reservas'!$I$14:$I$2013,AV288)&gt;0,INDEX('Controle de reservas'!$K$14:$K$2013,AV288)&gt;INDEX('Controle de reservas'!$I$14:$I$2013,AV288)),CHAR(10)&amp;"DIVERGÊNCIA DE DATAS","")&amp;IF(INDEX('Controle de reservas'!$P$14:$P$2013,AV288)&lt;&gt;"OK"," !",""))))</f>
      </c>
      <c r="I288" s="15">
        <f ca="1">IF(OR($AQ288=0,I$9="",I$9&lt;$AS288,AND($AT288&lt;&gt;"",I$9&gt;$AT288)),"",IF(AW288=0,"—",IF(INDEX('Controle de reservas'!$P$14:$P$2013,AW288)="DUPLICIDADE NO DIA","CONFLITO"&amp;IF(INDEX('Controle de reservas'!$M$14:$M$2013,AW288)&lt;&gt;"",CHAR(10)&amp;INDEX('Controle de reservas'!$M$14:$M$2013,AW288),"")&amp;IF(INDEX('Controle de reservas'!$N$14:$N$2013,AW288)&lt;&gt;"",CHAR(10)&amp;"Subst.: "&amp;INDEX('Controle de reservas'!$N$14:$N$2013,AW288),"")&amp;IF(AND(ISNUMBER(INDEX('Controle de reservas'!$I$14:$I$2013,AW288)),INDEX('Controle de reservas'!$I$14:$I$2013,AW288)&gt;0,INDEX('Controle de reservas'!$K$14:$K$2013,AW288)&gt;INDEX('Controle de reservas'!$I$14:$I$2013,AW288)),CHAR(10)&amp;"DIVERGÊNCIA DE DATAS",""),IF(INDEX('Controle de reservas'!$L$14:$L$2013,AW288)="Em cobertura","COV",IF(INDEX('Controle de reservas'!$L$14:$L$2013,AW288)="Disponível","DISP",IF(INDEX('Controle de reservas'!$L$14:$L$2013,AW288)="Não utilizado","NU",IF(INDEX('Controle de reservas'!$L$14:$L$2013,AW288)="Folga","F",IF(INDEX('Controle de reservas'!$L$14:$L$2013,AW288)="Ocorrência","O",IF(INDEX('Controle de reservas'!$L$14:$L$2013,AW288)="Programado","PROG",IF(INDEX('Controle de reservas'!$L$14:$L$2013,AW288)="Disponível no posto","DP","SEM SITUAÇÃO")))))))&amp;IF(INDEX('Controle de reservas'!$M$14:$M$2013,AW288)&lt;&gt;"",CHAR(10)&amp;INDEX('Controle de reservas'!$M$14:$M$2013,AW288),IF(OR(INDEX('Controle de reservas'!$L$14:$L$2013,AW288)="Em cobertura",INDEX('Controle de reservas'!$L$14:$L$2013,AW288)="Programado"),CHAR(10)&amp;"SEM LOCAL",""))&amp;IF(INDEX('Controle de reservas'!$N$14:$N$2013,AW288)&lt;&gt;"",CHAR(10)&amp;"Subst.: "&amp;INDEX('Controle de reservas'!$N$14:$N$2013,AW288),"")&amp;IF(AND(ISNUMBER(INDEX('Controle de reservas'!$I$14:$I$2013,AW288)),INDEX('Controle de reservas'!$I$14:$I$2013,AW288)&gt;0,INDEX('Controle de reservas'!$K$14:$K$2013,AW288)&gt;INDEX('Controle de reservas'!$I$14:$I$2013,AW288)),CHAR(10)&amp;"DIVERGÊNCIA DE DATAS","")&amp;IF(INDEX('Controle de reservas'!$P$14:$P$2013,AW288)&lt;&gt;"OK"," !",""))))</f>
      </c>
      <c r="J288" s="15">
        <f ca="1">IF(OR($AQ288=0,J$9="",J$9&lt;$AS288,AND($AT288&lt;&gt;"",J$9&gt;$AT288)),"",IF(AX288=0,"—",IF(INDEX('Controle de reservas'!$P$14:$P$2013,AX288)="DUPLICIDADE NO DIA","CONFLITO"&amp;IF(INDEX('Controle de reservas'!$M$14:$M$2013,AX288)&lt;&gt;"",CHAR(10)&amp;INDEX('Controle de reservas'!$M$14:$M$2013,AX288),"")&amp;IF(INDEX('Controle de reservas'!$N$14:$N$2013,AX288)&lt;&gt;"",CHAR(10)&amp;"Subst.: "&amp;INDEX('Controle de reservas'!$N$14:$N$2013,AX288),"")&amp;IF(AND(ISNUMBER(INDEX('Controle de reservas'!$I$14:$I$2013,AX288)),INDEX('Controle de reservas'!$I$14:$I$2013,AX288)&gt;0,INDEX('Controle de reservas'!$K$14:$K$2013,AX288)&gt;INDEX('Controle de reservas'!$I$14:$I$2013,AX288)),CHAR(10)&amp;"DIVERGÊNCIA DE DATAS",""),IF(INDEX('Controle de reservas'!$L$14:$L$2013,AX288)="Em cobertura","COV",IF(INDEX('Controle de reservas'!$L$14:$L$2013,AX288)="Disponível","DISP",IF(INDEX('Controle de reservas'!$L$14:$L$2013,AX288)="Não utilizado","NU",IF(INDEX('Controle de reservas'!$L$14:$L$2013,AX288)="Folga","F",IF(INDEX('Controle de reservas'!$L$14:$L$2013,AX288)="Ocorrência","O",IF(INDEX('Controle de reservas'!$L$14:$L$2013,AX288)="Programado","PROG",IF(INDEX('Controle de reservas'!$L$14:$L$2013,AX288)="Disponível no posto","DP","SEM SITUAÇÃO")))))))&amp;IF(INDEX('Controle de reservas'!$M$14:$M$2013,AX288)&lt;&gt;"",CHAR(10)&amp;INDEX('Controle de reservas'!$M$14:$M$2013,AX288),IF(OR(INDEX('Controle de reservas'!$L$14:$L$2013,AX288)="Em cobertura",INDEX('Controle de reservas'!$L$14:$L$2013,AX288)="Programado"),CHAR(10)&amp;"SEM LOCAL",""))&amp;IF(INDEX('Controle de reservas'!$N$14:$N$2013,AX288)&lt;&gt;"",CHAR(10)&amp;"Subst.: "&amp;INDEX('Controle de reservas'!$N$14:$N$2013,AX288),"")&amp;IF(AND(ISNUMBER(INDEX('Controle de reservas'!$I$14:$I$2013,AX288)),INDEX('Controle de reservas'!$I$14:$I$2013,AX288)&gt;0,INDEX('Controle de reservas'!$K$14:$K$2013,AX288)&gt;INDEX('Controle de reservas'!$I$14:$I$2013,AX288)),CHAR(10)&amp;"DIVERGÊNCIA DE DATAS","")&amp;IF(INDEX('Controle de reservas'!$P$14:$P$2013,AX288)&lt;&gt;"OK"," !",""))))</f>
      </c>
      <c r="K288" s="15">
        <f ca="1">IF(OR($AQ288=0,K$9="",K$9&lt;$AS288,AND($AT288&lt;&gt;"",K$9&gt;$AT288)),"",IF(AY288=0,"—",IF(INDEX('Controle de reservas'!$P$14:$P$2013,AY288)="DUPLICIDADE NO DIA","CONFLITO"&amp;IF(INDEX('Controle de reservas'!$M$14:$M$2013,AY288)&lt;&gt;"",CHAR(10)&amp;INDEX('Controle de reservas'!$M$14:$M$2013,AY288),"")&amp;IF(INDEX('Controle de reservas'!$N$14:$N$2013,AY288)&lt;&gt;"",CHAR(10)&amp;"Subst.: "&amp;INDEX('Controle de reservas'!$N$14:$N$2013,AY288),"")&amp;IF(AND(ISNUMBER(INDEX('Controle de reservas'!$I$14:$I$2013,AY288)),INDEX('Controle de reservas'!$I$14:$I$2013,AY288)&gt;0,INDEX('Controle de reservas'!$K$14:$K$2013,AY288)&gt;INDEX('Controle de reservas'!$I$14:$I$2013,AY288)),CHAR(10)&amp;"DIVERGÊNCIA DE DATAS",""),IF(INDEX('Controle de reservas'!$L$14:$L$2013,AY288)="Em cobertura","COV",IF(INDEX('Controle de reservas'!$L$14:$L$2013,AY288)="Disponível","DISP",IF(INDEX('Controle de reservas'!$L$14:$L$2013,AY288)="Não utilizado","NU",IF(INDEX('Controle de reservas'!$L$14:$L$2013,AY288)="Folga","F",IF(INDEX('Controle de reservas'!$L$14:$L$2013,AY288)="Ocorrência","O",IF(INDEX('Controle de reservas'!$L$14:$L$2013,AY288)="Programado","PROG",IF(INDEX('Controle de reservas'!$L$14:$L$2013,AY288)="Disponível no posto","DP","SEM SITUAÇÃO")))))))&amp;IF(INDEX('Controle de reservas'!$M$14:$M$2013,AY288)&lt;&gt;"",CHAR(10)&amp;INDEX('Controle de reservas'!$M$14:$M$2013,AY288),IF(OR(INDEX('Controle de reservas'!$L$14:$L$2013,AY288)="Em cobertura",INDEX('Controle de reservas'!$L$14:$L$2013,AY288)="Programado"),CHAR(10)&amp;"SEM LOCAL",""))&amp;IF(INDEX('Controle de reservas'!$N$14:$N$2013,AY288)&lt;&gt;"",CHAR(10)&amp;"Subst.: "&amp;INDEX('Controle de reservas'!$N$14:$N$2013,AY288),"")&amp;IF(AND(ISNUMBER(INDEX('Controle de reservas'!$I$14:$I$2013,AY288)),INDEX('Controle de reservas'!$I$14:$I$2013,AY288)&gt;0,INDEX('Controle de reservas'!$K$14:$K$2013,AY288)&gt;INDEX('Controle de reservas'!$I$14:$I$2013,AY288)),CHAR(10)&amp;"DIVERGÊNCIA DE DATAS","")&amp;IF(INDEX('Controle de reservas'!$P$14:$P$2013,AY288)&lt;&gt;"OK"," !",""))))</f>
      </c>
      <c r="L288" s="15">
        <f ca="1">IF(OR($AQ288=0,L$9="",L$9&lt;$AS288,AND($AT288&lt;&gt;"",L$9&gt;$AT288)),"",IF(AZ288=0,"—",IF(INDEX('Controle de reservas'!$P$14:$P$2013,AZ288)="DUPLICIDADE NO DIA","CONFLITO"&amp;IF(INDEX('Controle de reservas'!$M$14:$M$2013,AZ288)&lt;&gt;"",CHAR(10)&amp;INDEX('Controle de reservas'!$M$14:$M$2013,AZ288),"")&amp;IF(INDEX('Controle de reservas'!$N$14:$N$2013,AZ288)&lt;&gt;"",CHAR(10)&amp;"Subst.: "&amp;INDEX('Controle de reservas'!$N$14:$N$2013,AZ288),"")&amp;IF(AND(ISNUMBER(INDEX('Controle de reservas'!$I$14:$I$2013,AZ288)),INDEX('Controle de reservas'!$I$14:$I$2013,AZ288)&gt;0,INDEX('Controle de reservas'!$K$14:$K$2013,AZ288)&gt;INDEX('Controle de reservas'!$I$14:$I$2013,AZ288)),CHAR(10)&amp;"DIVERGÊNCIA DE DATAS",""),IF(INDEX('Controle de reservas'!$L$14:$L$2013,AZ288)="Em cobertura","COV",IF(INDEX('Controle de reservas'!$L$14:$L$2013,AZ288)="Disponível","DISP",IF(INDEX('Controle de reservas'!$L$14:$L$2013,AZ288)="Não utilizado","NU",IF(INDEX('Controle de reservas'!$L$14:$L$2013,AZ288)="Folga","F",IF(INDEX('Controle de reservas'!$L$14:$L$2013,AZ288)="Ocorrência","O",IF(INDEX('Controle de reservas'!$L$14:$L$2013,AZ288)="Programado","PROG",IF(INDEX('Controle de reservas'!$L$14:$L$2013,AZ288)="Disponível no posto","DP","SEM SITUAÇÃO")))))))&amp;IF(INDEX('Controle de reservas'!$M$14:$M$2013,AZ288)&lt;&gt;"",CHAR(10)&amp;INDEX('Controle de reservas'!$M$14:$M$2013,AZ288),IF(OR(INDEX('Controle de reservas'!$L$14:$L$2013,AZ288)="Em cobertura",INDEX('Controle de reservas'!$L$14:$L$2013,AZ288)="Programado"),CHAR(10)&amp;"SEM LOCAL",""))&amp;IF(INDEX('Controle de reservas'!$N$14:$N$2013,AZ288)&lt;&gt;"",CHAR(10)&amp;"Subst.: "&amp;INDEX('Controle de reservas'!$N$14:$N$2013,AZ288),"")&amp;IF(AND(ISNUMBER(INDEX('Controle de reservas'!$I$14:$I$2013,AZ288)),INDEX('Controle de reservas'!$I$14:$I$2013,AZ288)&gt;0,INDEX('Controle de reservas'!$K$14:$K$2013,AZ288)&gt;INDEX('Controle de reservas'!$I$14:$I$2013,AZ288)),CHAR(10)&amp;"DIVERGÊNCIA DE DATAS","")&amp;IF(INDEX('Controle de reservas'!$P$14:$P$2013,AZ288)&lt;&gt;"OK"," !",""))))</f>
      </c>
      <c r="M288" s="15">
        <f ca="1">IF(OR($AQ288=0,M$9="",M$9&lt;$AS288,AND($AT288&lt;&gt;"",M$9&gt;$AT288)),"",IF(BA288=0,"—",IF(INDEX('Controle de reservas'!$P$14:$P$2013,BA288)="DUPLICIDADE NO DIA","CONFLITO"&amp;IF(INDEX('Controle de reservas'!$M$14:$M$2013,BA288)&lt;&gt;"",CHAR(10)&amp;INDEX('Controle de reservas'!$M$14:$M$2013,BA288),"")&amp;IF(INDEX('Controle de reservas'!$N$14:$N$2013,BA288)&lt;&gt;"",CHAR(10)&amp;"Subst.: "&amp;INDEX('Controle de reservas'!$N$14:$N$2013,BA288),"")&amp;IF(AND(ISNUMBER(INDEX('Controle de reservas'!$I$14:$I$2013,BA288)),INDEX('Controle de reservas'!$I$14:$I$2013,BA288)&gt;0,INDEX('Controle de reservas'!$K$14:$K$2013,BA288)&gt;INDEX('Controle de reservas'!$I$14:$I$2013,BA288)),CHAR(10)&amp;"DIVERGÊNCIA DE DATAS",""),IF(INDEX('Controle de reservas'!$L$14:$L$2013,BA288)="Em cobertura","COV",IF(INDEX('Controle de reservas'!$L$14:$L$2013,BA288)="Disponível","DISP",IF(INDEX('Controle de reservas'!$L$14:$L$2013,BA288)="Não utilizado","NU",IF(INDEX('Controle de reservas'!$L$14:$L$2013,BA288)="Folga","F",IF(INDEX('Controle de reservas'!$L$14:$L$2013,BA288)="Ocorrência","O",IF(INDEX('Controle de reservas'!$L$14:$L$2013,BA288)="Programado","PROG",IF(INDEX('Controle de reservas'!$L$14:$L$2013,BA288)="Disponível no posto","DP","SEM SITUAÇÃO")))))))&amp;IF(INDEX('Controle de reservas'!$M$14:$M$2013,BA288)&lt;&gt;"",CHAR(10)&amp;INDEX('Controle de reservas'!$M$14:$M$2013,BA288),IF(OR(INDEX('Controle de reservas'!$L$14:$L$2013,BA288)="Em cobertura",INDEX('Controle de reservas'!$L$14:$L$2013,BA288)="Programado"),CHAR(10)&amp;"SEM LOCAL",""))&amp;IF(INDEX('Controle de reservas'!$N$14:$N$2013,BA288)&lt;&gt;"",CHAR(10)&amp;"Subst.: "&amp;INDEX('Controle de reservas'!$N$14:$N$2013,BA288),"")&amp;IF(AND(ISNUMBER(INDEX('Controle de reservas'!$I$14:$I$2013,BA288)),INDEX('Controle de reservas'!$I$14:$I$2013,BA288)&gt;0,INDEX('Controle de reservas'!$K$14:$K$2013,BA288)&gt;INDEX('Controle de reservas'!$I$14:$I$2013,BA288)),CHAR(10)&amp;"DIVERGÊNCIA DE DATAS","")&amp;IF(INDEX('Controle de reservas'!$P$14:$P$2013,BA288)&lt;&gt;"OK"," !",""))))</f>
      </c>
      <c r="N288" s="15">
        <f ca="1">IF(OR($AQ288=0,N$9="",N$9&lt;$AS288,AND($AT288&lt;&gt;"",N$9&gt;$AT288)),"",IF(BB288=0,"—",IF(INDEX('Controle de reservas'!$P$14:$P$2013,BB288)="DUPLICIDADE NO DIA","CONFLITO"&amp;IF(INDEX('Controle de reservas'!$M$14:$M$2013,BB288)&lt;&gt;"",CHAR(10)&amp;INDEX('Controle de reservas'!$M$14:$M$2013,BB288),"")&amp;IF(INDEX('Controle de reservas'!$N$14:$N$2013,BB288)&lt;&gt;"",CHAR(10)&amp;"Subst.: "&amp;INDEX('Controle de reservas'!$N$14:$N$2013,BB288),"")&amp;IF(AND(ISNUMBER(INDEX('Controle de reservas'!$I$14:$I$2013,BB288)),INDEX('Controle de reservas'!$I$14:$I$2013,BB288)&gt;0,INDEX('Controle de reservas'!$K$14:$K$2013,BB288)&gt;INDEX('Controle de reservas'!$I$14:$I$2013,BB288)),CHAR(10)&amp;"DIVERGÊNCIA DE DATAS",""),IF(INDEX('Controle de reservas'!$L$14:$L$2013,BB288)="Em cobertura","COV",IF(INDEX('Controle de reservas'!$L$14:$L$2013,BB288)="Disponível","DISP",IF(INDEX('Controle de reservas'!$L$14:$L$2013,BB288)="Não utilizado","NU",IF(INDEX('Controle de reservas'!$L$14:$L$2013,BB288)="Folga","F",IF(INDEX('Controle de reservas'!$L$14:$L$2013,BB288)="Ocorrência","O",IF(INDEX('Controle de reservas'!$L$14:$L$2013,BB288)="Programado","PROG",IF(INDEX('Controle de reservas'!$L$14:$L$2013,BB288)="Disponível no posto","DP","SEM SITUAÇÃO")))))))&amp;IF(INDEX('Controle de reservas'!$M$14:$M$2013,BB288)&lt;&gt;"",CHAR(10)&amp;INDEX('Controle de reservas'!$M$14:$M$2013,BB288),IF(OR(INDEX('Controle de reservas'!$L$14:$L$2013,BB288)="Em cobertura",INDEX('Controle de reservas'!$L$14:$L$2013,BB288)="Programado"),CHAR(10)&amp;"SEM LOCAL",""))&amp;IF(INDEX('Controle de reservas'!$N$14:$N$2013,BB288)&lt;&gt;"",CHAR(10)&amp;"Subst.: "&amp;INDEX('Controle de reservas'!$N$14:$N$2013,BB288),"")&amp;IF(AND(ISNUMBER(INDEX('Controle de reservas'!$I$14:$I$2013,BB288)),INDEX('Controle de reservas'!$I$14:$I$2013,BB288)&gt;0,INDEX('Controle de reservas'!$K$14:$K$2013,BB288)&gt;INDEX('Controle de reservas'!$I$14:$I$2013,BB288)),CHAR(10)&amp;"DIVERGÊNCIA DE DATAS","")&amp;IF(INDEX('Controle de reservas'!$P$14:$P$2013,BB288)&lt;&gt;"OK"," !",""))))</f>
      </c>
      <c r="O288" s="15">
        <f ca="1">IF(OR($AQ288=0,O$9="",O$9&lt;$AS288,AND($AT288&lt;&gt;"",O$9&gt;$AT288)),"",IF(BC288=0,"—",IF(INDEX('Controle de reservas'!$P$14:$P$2013,BC288)="DUPLICIDADE NO DIA","CONFLITO"&amp;IF(INDEX('Controle de reservas'!$M$14:$M$2013,BC288)&lt;&gt;"",CHAR(10)&amp;INDEX('Controle de reservas'!$M$14:$M$2013,BC288),"")&amp;IF(INDEX('Controle de reservas'!$N$14:$N$2013,BC288)&lt;&gt;"",CHAR(10)&amp;"Subst.: "&amp;INDEX('Controle de reservas'!$N$14:$N$2013,BC288),"")&amp;IF(AND(ISNUMBER(INDEX('Controle de reservas'!$I$14:$I$2013,BC288)),INDEX('Controle de reservas'!$I$14:$I$2013,BC288)&gt;0,INDEX('Controle de reservas'!$K$14:$K$2013,BC288)&gt;INDEX('Controle de reservas'!$I$14:$I$2013,BC288)),CHAR(10)&amp;"DIVERGÊNCIA DE DATAS",""),IF(INDEX('Controle de reservas'!$L$14:$L$2013,BC288)="Em cobertura","COV",IF(INDEX('Controle de reservas'!$L$14:$L$2013,BC288)="Disponível","DISP",IF(INDEX('Controle de reservas'!$L$14:$L$2013,BC288)="Não utilizado","NU",IF(INDEX('Controle de reservas'!$L$14:$L$2013,BC288)="Folga","F",IF(INDEX('Controle de reservas'!$L$14:$L$2013,BC288)="Ocorrência","O",IF(INDEX('Controle de reservas'!$L$14:$L$2013,BC288)="Programado","PROG",IF(INDEX('Controle de reservas'!$L$14:$L$2013,BC288)="Disponível no posto","DP","SEM SITUAÇÃO")))))))&amp;IF(INDEX('Controle de reservas'!$M$14:$M$2013,BC288)&lt;&gt;"",CHAR(10)&amp;INDEX('Controle de reservas'!$M$14:$M$2013,BC288),IF(OR(INDEX('Controle de reservas'!$L$14:$L$2013,BC288)="Em cobertura",INDEX('Controle de reservas'!$L$14:$L$2013,BC288)="Programado"),CHAR(10)&amp;"SEM LOCAL",""))&amp;IF(INDEX('Controle de reservas'!$N$14:$N$2013,BC288)&lt;&gt;"",CHAR(10)&amp;"Subst.: "&amp;INDEX('Controle de reservas'!$N$14:$N$2013,BC288),"")&amp;IF(AND(ISNUMBER(INDEX('Controle de reservas'!$I$14:$I$2013,BC288)),INDEX('Controle de reservas'!$I$14:$I$2013,BC288)&gt;0,INDEX('Controle de reservas'!$K$14:$K$2013,BC288)&gt;INDEX('Controle de reservas'!$I$14:$I$2013,BC288)),CHAR(10)&amp;"DIVERGÊNCIA DE DATAS","")&amp;IF(INDEX('Controle de reservas'!$P$14:$P$2013,BC288)&lt;&gt;"OK"," !",""))))</f>
      </c>
      <c r="P288" s="15">
        <f ca="1">IF(OR($AQ288=0,P$9="",P$9&lt;$AS288,AND($AT288&lt;&gt;"",P$9&gt;$AT288)),"",IF(BD288=0,"—",IF(INDEX('Controle de reservas'!$P$14:$P$2013,BD288)="DUPLICIDADE NO DIA","CONFLITO"&amp;IF(INDEX('Controle de reservas'!$M$14:$M$2013,BD288)&lt;&gt;"",CHAR(10)&amp;INDEX('Controle de reservas'!$M$14:$M$2013,BD288),"")&amp;IF(INDEX('Controle de reservas'!$N$14:$N$2013,BD288)&lt;&gt;"",CHAR(10)&amp;"Subst.: "&amp;INDEX('Controle de reservas'!$N$14:$N$2013,BD288),"")&amp;IF(AND(ISNUMBER(INDEX('Controle de reservas'!$I$14:$I$2013,BD288)),INDEX('Controle de reservas'!$I$14:$I$2013,BD288)&gt;0,INDEX('Controle de reservas'!$K$14:$K$2013,BD288)&gt;INDEX('Controle de reservas'!$I$14:$I$2013,BD288)),CHAR(10)&amp;"DIVERGÊNCIA DE DATAS",""),IF(INDEX('Controle de reservas'!$L$14:$L$2013,BD288)="Em cobertura","COV",IF(INDEX('Controle de reservas'!$L$14:$L$2013,BD288)="Disponível","DISP",IF(INDEX('Controle de reservas'!$L$14:$L$2013,BD288)="Não utilizado","NU",IF(INDEX('Controle de reservas'!$L$14:$L$2013,BD288)="Folga","F",IF(INDEX('Controle de reservas'!$L$14:$L$2013,BD288)="Ocorrência","O",IF(INDEX('Controle de reservas'!$L$14:$L$2013,BD288)="Programado","PROG",IF(INDEX('Controle de reservas'!$L$14:$L$2013,BD288)="Disponível no posto","DP","SEM SITUAÇÃO")))))))&amp;IF(INDEX('Controle de reservas'!$M$14:$M$2013,BD288)&lt;&gt;"",CHAR(10)&amp;INDEX('Controle de reservas'!$M$14:$M$2013,BD288),IF(OR(INDEX('Controle de reservas'!$L$14:$L$2013,BD288)="Em cobertura",INDEX('Controle de reservas'!$L$14:$L$2013,BD288)="Programado"),CHAR(10)&amp;"SEM LOCAL",""))&amp;IF(INDEX('Controle de reservas'!$N$14:$N$2013,BD288)&lt;&gt;"",CHAR(10)&amp;"Subst.: "&amp;INDEX('Controle de reservas'!$N$14:$N$2013,BD288),"")&amp;IF(AND(ISNUMBER(INDEX('Controle de reservas'!$I$14:$I$2013,BD288)),INDEX('Controle de reservas'!$I$14:$I$2013,BD288)&gt;0,INDEX('Controle de reservas'!$K$14:$K$2013,BD288)&gt;INDEX('Controle de reservas'!$I$14:$I$2013,BD288)),CHAR(10)&amp;"DIVERGÊNCIA DE DATAS","")&amp;IF(INDEX('Controle de reservas'!$P$14:$P$2013,BD288)&lt;&gt;"OK"," !",""))))</f>
      </c>
      <c r="Q288" s="15">
        <f ca="1">IF(OR($AQ288=0,Q$9="",Q$9&lt;$AS288,AND($AT288&lt;&gt;"",Q$9&gt;$AT288)),"",IF(BE288=0,"—",IF(INDEX('Controle de reservas'!$P$14:$P$2013,BE288)="DUPLICIDADE NO DIA","CONFLITO"&amp;IF(INDEX('Controle de reservas'!$M$14:$M$2013,BE288)&lt;&gt;"",CHAR(10)&amp;INDEX('Controle de reservas'!$M$14:$M$2013,BE288),"")&amp;IF(INDEX('Controle de reservas'!$N$14:$N$2013,BE288)&lt;&gt;"",CHAR(10)&amp;"Subst.: "&amp;INDEX('Controle de reservas'!$N$14:$N$2013,BE288),"")&amp;IF(AND(ISNUMBER(INDEX('Controle de reservas'!$I$14:$I$2013,BE288)),INDEX('Controle de reservas'!$I$14:$I$2013,BE288)&gt;0,INDEX('Controle de reservas'!$K$14:$K$2013,BE288)&gt;INDEX('Controle de reservas'!$I$14:$I$2013,BE288)),CHAR(10)&amp;"DIVERGÊNCIA DE DATAS",""),IF(INDEX('Controle de reservas'!$L$14:$L$2013,BE288)="Em cobertura","COV",IF(INDEX('Controle de reservas'!$L$14:$L$2013,BE288)="Disponível","DISP",IF(INDEX('Controle de reservas'!$L$14:$L$2013,BE288)="Não utilizado","NU",IF(INDEX('Controle de reservas'!$L$14:$L$2013,BE288)="Folga","F",IF(INDEX('Controle de reservas'!$L$14:$L$2013,BE288)="Ocorrência","O",IF(INDEX('Controle de reservas'!$L$14:$L$2013,BE288)="Programado","PROG",IF(INDEX('Controle de reservas'!$L$14:$L$2013,BE288)="Disponível no posto","DP","SEM SITUAÇÃO")))))))&amp;IF(INDEX('Controle de reservas'!$M$14:$M$2013,BE288)&lt;&gt;"",CHAR(10)&amp;INDEX('Controle de reservas'!$M$14:$M$2013,BE288),IF(OR(INDEX('Controle de reservas'!$L$14:$L$2013,BE288)="Em cobertura",INDEX('Controle de reservas'!$L$14:$L$2013,BE288)="Programado"),CHAR(10)&amp;"SEM LOCAL",""))&amp;IF(INDEX('Controle de reservas'!$N$14:$N$2013,BE288)&lt;&gt;"",CHAR(10)&amp;"Subst.: "&amp;INDEX('Controle de reservas'!$N$14:$N$2013,BE288),"")&amp;IF(AND(ISNUMBER(INDEX('Controle de reservas'!$I$14:$I$2013,BE288)),INDEX('Controle de reservas'!$I$14:$I$2013,BE288)&gt;0,INDEX('Controle de reservas'!$K$14:$K$2013,BE288)&gt;INDEX('Controle de reservas'!$I$14:$I$2013,BE288)),CHAR(10)&amp;"DIVERGÊNCIA DE DATAS","")&amp;IF(INDEX('Controle de reservas'!$P$14:$P$2013,BE288)&lt;&gt;"OK"," !",""))))</f>
      </c>
      <c r="R288" s="15">
        <f ca="1">IF(OR($AQ288=0,R$9="",R$9&lt;$AS288,AND($AT288&lt;&gt;"",R$9&gt;$AT288)),"",IF(BF288=0,"—",IF(INDEX('Controle de reservas'!$P$14:$P$2013,BF288)="DUPLICIDADE NO DIA","CONFLITO"&amp;IF(INDEX('Controle de reservas'!$M$14:$M$2013,BF288)&lt;&gt;"",CHAR(10)&amp;INDEX('Controle de reservas'!$M$14:$M$2013,BF288),"")&amp;IF(INDEX('Controle de reservas'!$N$14:$N$2013,BF288)&lt;&gt;"",CHAR(10)&amp;"Subst.: "&amp;INDEX('Controle de reservas'!$N$14:$N$2013,BF288),"")&amp;IF(AND(ISNUMBER(INDEX('Controle de reservas'!$I$14:$I$2013,BF288)),INDEX('Controle de reservas'!$I$14:$I$2013,BF288)&gt;0,INDEX('Controle de reservas'!$K$14:$K$2013,BF288)&gt;INDEX('Controle de reservas'!$I$14:$I$2013,BF288)),CHAR(10)&amp;"DIVERGÊNCIA DE DATAS",""),IF(INDEX('Controle de reservas'!$L$14:$L$2013,BF288)="Em cobertura","COV",IF(INDEX('Controle de reservas'!$L$14:$L$2013,BF288)="Disponível","DISP",IF(INDEX('Controle de reservas'!$L$14:$L$2013,BF288)="Não utilizado","NU",IF(INDEX('Controle de reservas'!$L$14:$L$2013,BF288)="Folga","F",IF(INDEX('Controle de reservas'!$L$14:$L$2013,BF288)="Ocorrência","O",IF(INDEX('Controle de reservas'!$L$14:$L$2013,BF288)="Programado","PROG",IF(INDEX('Controle de reservas'!$L$14:$L$2013,BF288)="Disponível no posto","DP","SEM SITUAÇÃO")))))))&amp;IF(INDEX('Controle de reservas'!$M$14:$M$2013,BF288)&lt;&gt;"",CHAR(10)&amp;INDEX('Controle de reservas'!$M$14:$M$2013,BF288),IF(OR(INDEX('Controle de reservas'!$L$14:$L$2013,BF288)="Em cobertura",INDEX('Controle de reservas'!$L$14:$L$2013,BF288)="Programado"),CHAR(10)&amp;"SEM LOCAL",""))&amp;IF(INDEX('Controle de reservas'!$N$14:$N$2013,BF288)&lt;&gt;"",CHAR(10)&amp;"Subst.: "&amp;INDEX('Controle de reservas'!$N$14:$N$2013,BF288),"")&amp;IF(AND(ISNUMBER(INDEX('Controle de reservas'!$I$14:$I$2013,BF288)),INDEX('Controle de reservas'!$I$14:$I$2013,BF288)&gt;0,INDEX('Controle de reservas'!$K$14:$K$2013,BF288)&gt;INDEX('Controle de reservas'!$I$14:$I$2013,BF288)),CHAR(10)&amp;"DIVERGÊNCIA DE DATAS","")&amp;IF(INDEX('Controle de reservas'!$P$14:$P$2013,BF288)&lt;&gt;"OK"," !",""))))</f>
      </c>
      <c r="S288" s="15">
        <f ca="1">IF(OR($AQ288=0,S$9="",S$9&lt;$AS288,AND($AT288&lt;&gt;"",S$9&gt;$AT288)),"",IF(BG288=0,"—",IF(INDEX('Controle de reservas'!$P$14:$P$2013,BG288)="DUPLICIDADE NO DIA","CONFLITO"&amp;IF(INDEX('Controle de reservas'!$M$14:$M$2013,BG288)&lt;&gt;"",CHAR(10)&amp;INDEX('Controle de reservas'!$M$14:$M$2013,BG288),"")&amp;IF(INDEX('Controle de reservas'!$N$14:$N$2013,BG288)&lt;&gt;"",CHAR(10)&amp;"Subst.: "&amp;INDEX('Controle de reservas'!$N$14:$N$2013,BG288),"")&amp;IF(AND(ISNUMBER(INDEX('Controle de reservas'!$I$14:$I$2013,BG288)),INDEX('Controle de reservas'!$I$14:$I$2013,BG288)&gt;0,INDEX('Controle de reservas'!$K$14:$K$2013,BG288)&gt;INDEX('Controle de reservas'!$I$14:$I$2013,BG288)),CHAR(10)&amp;"DIVERGÊNCIA DE DATAS",""),IF(INDEX('Controle de reservas'!$L$14:$L$2013,BG288)="Em cobertura","COV",IF(INDEX('Controle de reservas'!$L$14:$L$2013,BG288)="Disponível","DISP",IF(INDEX('Controle de reservas'!$L$14:$L$2013,BG288)="Não utilizado","NU",IF(INDEX('Controle de reservas'!$L$14:$L$2013,BG288)="Folga","F",IF(INDEX('Controle de reservas'!$L$14:$L$2013,BG288)="Ocorrência","O",IF(INDEX('Controle de reservas'!$L$14:$L$2013,BG288)="Programado","PROG",IF(INDEX('Controle de reservas'!$L$14:$L$2013,BG288)="Disponível no posto","DP","SEM SITUAÇÃO")))))))&amp;IF(INDEX('Controle de reservas'!$M$14:$M$2013,BG288)&lt;&gt;"",CHAR(10)&amp;INDEX('Controle de reservas'!$M$14:$M$2013,BG288),IF(OR(INDEX('Controle de reservas'!$L$14:$L$2013,BG288)="Em cobertura",INDEX('Controle de reservas'!$L$14:$L$2013,BG288)="Programado"),CHAR(10)&amp;"SEM LOCAL",""))&amp;IF(INDEX('Controle de reservas'!$N$14:$N$2013,BG288)&lt;&gt;"",CHAR(10)&amp;"Subst.: "&amp;INDEX('Controle de reservas'!$N$14:$N$2013,BG288),"")&amp;IF(AND(ISNUMBER(INDEX('Controle de reservas'!$I$14:$I$2013,BG288)),INDEX('Controle de reservas'!$I$14:$I$2013,BG288)&gt;0,INDEX('Controle de reservas'!$K$14:$K$2013,BG288)&gt;INDEX('Controle de reservas'!$I$14:$I$2013,BG288)),CHAR(10)&amp;"DIVERGÊNCIA DE DATAS","")&amp;IF(INDEX('Controle de reservas'!$P$14:$P$2013,BG288)&lt;&gt;"OK"," !",""))))</f>
      </c>
      <c r="T288" s="15">
        <f ca="1">IF(OR($AQ288=0,T$9="",T$9&lt;$AS288,AND($AT288&lt;&gt;"",T$9&gt;$AT288)),"",IF(BH288=0,"—",IF(INDEX('Controle de reservas'!$P$14:$P$2013,BH288)="DUPLICIDADE NO DIA","CONFLITO"&amp;IF(INDEX('Controle de reservas'!$M$14:$M$2013,BH288)&lt;&gt;"",CHAR(10)&amp;INDEX('Controle de reservas'!$M$14:$M$2013,BH288),"")&amp;IF(INDEX('Controle de reservas'!$N$14:$N$2013,BH288)&lt;&gt;"",CHAR(10)&amp;"Subst.: "&amp;INDEX('Controle de reservas'!$N$14:$N$2013,BH288),"")&amp;IF(AND(ISNUMBER(INDEX('Controle de reservas'!$I$14:$I$2013,BH288)),INDEX('Controle de reservas'!$I$14:$I$2013,BH288)&gt;0,INDEX('Controle de reservas'!$K$14:$K$2013,BH288)&gt;INDEX('Controle de reservas'!$I$14:$I$2013,BH288)),CHAR(10)&amp;"DIVERGÊNCIA DE DATAS",""),IF(INDEX('Controle de reservas'!$L$14:$L$2013,BH288)="Em cobertura","COV",IF(INDEX('Controle de reservas'!$L$14:$L$2013,BH288)="Disponível","DISP",IF(INDEX('Controle de reservas'!$L$14:$L$2013,BH288)="Não utilizado","NU",IF(INDEX('Controle de reservas'!$L$14:$L$2013,BH288)="Folga","F",IF(INDEX('Controle de reservas'!$L$14:$L$2013,BH288)="Ocorrência","O",IF(INDEX('Controle de reservas'!$L$14:$L$2013,BH288)="Programado","PROG",IF(INDEX('Controle de reservas'!$L$14:$L$2013,BH288)="Disponível no posto","DP","SEM SITUAÇÃO")))))))&amp;IF(INDEX('Controle de reservas'!$M$14:$M$2013,BH288)&lt;&gt;"",CHAR(10)&amp;INDEX('Controle de reservas'!$M$14:$M$2013,BH288),IF(OR(INDEX('Controle de reservas'!$L$14:$L$2013,BH288)="Em cobertura",INDEX('Controle de reservas'!$L$14:$L$2013,BH288)="Programado"),CHAR(10)&amp;"SEM LOCAL",""))&amp;IF(INDEX('Controle de reservas'!$N$14:$N$2013,BH288)&lt;&gt;"",CHAR(10)&amp;"Subst.: "&amp;INDEX('Controle de reservas'!$N$14:$N$2013,BH288),"")&amp;IF(AND(ISNUMBER(INDEX('Controle de reservas'!$I$14:$I$2013,BH288)),INDEX('Controle de reservas'!$I$14:$I$2013,BH288)&gt;0,INDEX('Controle de reservas'!$K$14:$K$2013,BH288)&gt;INDEX('Controle de reservas'!$I$14:$I$2013,BH288)),CHAR(10)&amp;"DIVERGÊNCIA DE DATAS","")&amp;IF(INDEX('Controle de reservas'!$P$14:$P$2013,BH288)&lt;&gt;"OK"," !",""))))</f>
      </c>
      <c r="U288" s="15">
        <f ca="1">IF(OR($AQ288=0,U$9="",U$9&lt;$AS288,AND($AT288&lt;&gt;"",U$9&gt;$AT288)),"",IF(BI288=0,"—",IF(INDEX('Controle de reservas'!$P$14:$P$2013,BI288)="DUPLICIDADE NO DIA","CONFLITO"&amp;IF(INDEX('Controle de reservas'!$M$14:$M$2013,BI288)&lt;&gt;"",CHAR(10)&amp;INDEX('Controle de reservas'!$M$14:$M$2013,BI288),"")&amp;IF(INDEX('Controle de reservas'!$N$14:$N$2013,BI288)&lt;&gt;"",CHAR(10)&amp;"Subst.: "&amp;INDEX('Controle de reservas'!$N$14:$N$2013,BI288),"")&amp;IF(AND(ISNUMBER(INDEX('Controle de reservas'!$I$14:$I$2013,BI288)),INDEX('Controle de reservas'!$I$14:$I$2013,BI288)&gt;0,INDEX('Controle de reservas'!$K$14:$K$2013,BI288)&gt;INDEX('Controle de reservas'!$I$14:$I$2013,BI288)),CHAR(10)&amp;"DIVERGÊNCIA DE DATAS",""),IF(INDEX('Controle de reservas'!$L$14:$L$2013,BI288)="Em cobertura","COV",IF(INDEX('Controle de reservas'!$L$14:$L$2013,BI288)="Disponível","DISP",IF(INDEX('Controle de reservas'!$L$14:$L$2013,BI288)="Não utilizado","NU",IF(INDEX('Controle de reservas'!$L$14:$L$2013,BI288)="Folga","F",IF(INDEX('Controle de reservas'!$L$14:$L$2013,BI288)="Ocorrência","O",IF(INDEX('Controle de reservas'!$L$14:$L$2013,BI288)="Programado","PROG",IF(INDEX('Controle de reservas'!$L$14:$L$2013,BI288)="Disponível no posto","DP","SEM SITUAÇÃO")))))))&amp;IF(INDEX('Controle de reservas'!$M$14:$M$2013,BI288)&lt;&gt;"",CHAR(10)&amp;INDEX('Controle de reservas'!$M$14:$M$2013,BI288),IF(OR(INDEX('Controle de reservas'!$L$14:$L$2013,BI288)="Em cobertura",INDEX('Controle de reservas'!$L$14:$L$2013,BI288)="Programado"),CHAR(10)&amp;"SEM LOCAL",""))&amp;IF(INDEX('Controle de reservas'!$N$14:$N$2013,BI288)&lt;&gt;"",CHAR(10)&amp;"Subst.: "&amp;INDEX('Controle de reservas'!$N$14:$N$2013,BI288),"")&amp;IF(AND(ISNUMBER(INDEX('Controle de reservas'!$I$14:$I$2013,BI288)),INDEX('Controle de reservas'!$I$14:$I$2013,BI288)&gt;0,INDEX('Controle de reservas'!$K$14:$K$2013,BI288)&gt;INDEX('Controle de reservas'!$I$14:$I$2013,BI288)),CHAR(10)&amp;"DIVERGÊNCIA DE DATAS","")&amp;IF(INDEX('Controle de reservas'!$P$14:$P$2013,BI288)&lt;&gt;"OK"," !",""))))</f>
      </c>
      <c r="V288" s="15">
        <f ca="1">IF(OR($AQ288=0,V$9="",V$9&lt;$AS288,AND($AT288&lt;&gt;"",V$9&gt;$AT288)),"",IF(BJ288=0,"—",IF(INDEX('Controle de reservas'!$P$14:$P$2013,BJ288)="DUPLICIDADE NO DIA","CONFLITO"&amp;IF(INDEX('Controle de reservas'!$M$14:$M$2013,BJ288)&lt;&gt;"",CHAR(10)&amp;INDEX('Controle de reservas'!$M$14:$M$2013,BJ288),"")&amp;IF(INDEX('Controle de reservas'!$N$14:$N$2013,BJ288)&lt;&gt;"",CHAR(10)&amp;"Subst.: "&amp;INDEX('Controle de reservas'!$N$14:$N$2013,BJ288),"")&amp;IF(AND(ISNUMBER(INDEX('Controle de reservas'!$I$14:$I$2013,BJ288)),INDEX('Controle de reservas'!$I$14:$I$2013,BJ288)&gt;0,INDEX('Controle de reservas'!$K$14:$K$2013,BJ288)&gt;INDEX('Controle de reservas'!$I$14:$I$2013,BJ288)),CHAR(10)&amp;"DIVERGÊNCIA DE DATAS",""),IF(INDEX('Controle de reservas'!$L$14:$L$2013,BJ288)="Em cobertura","COV",IF(INDEX('Controle de reservas'!$L$14:$L$2013,BJ288)="Disponível","DISP",IF(INDEX('Controle de reservas'!$L$14:$L$2013,BJ288)="Não utilizado","NU",IF(INDEX('Controle de reservas'!$L$14:$L$2013,BJ288)="Folga","F",IF(INDEX('Controle de reservas'!$L$14:$L$2013,BJ288)="Ocorrência","O",IF(INDEX('Controle de reservas'!$L$14:$L$2013,BJ288)="Programado","PROG",IF(INDEX('Controle de reservas'!$L$14:$L$2013,BJ288)="Disponível no posto","DP","SEM SITUAÇÃO")))))))&amp;IF(INDEX('Controle de reservas'!$M$14:$M$2013,BJ288)&lt;&gt;"",CHAR(10)&amp;INDEX('Controle de reservas'!$M$14:$M$2013,BJ288),IF(OR(INDEX('Controle de reservas'!$L$14:$L$2013,BJ288)="Em cobertura",INDEX('Controle de reservas'!$L$14:$L$2013,BJ288)="Programado"),CHAR(10)&amp;"SEM LOCAL",""))&amp;IF(INDEX('Controle de reservas'!$N$14:$N$2013,BJ288)&lt;&gt;"",CHAR(10)&amp;"Subst.: "&amp;INDEX('Controle de reservas'!$N$14:$N$2013,BJ288),"")&amp;IF(AND(ISNUMBER(INDEX('Controle de reservas'!$I$14:$I$2013,BJ288)),INDEX('Controle de reservas'!$I$14:$I$2013,BJ288)&gt;0,INDEX('Controle de reservas'!$K$14:$K$2013,BJ288)&gt;INDEX('Controle de reservas'!$I$14:$I$2013,BJ288)),CHAR(10)&amp;"DIVERGÊNCIA DE DATAS","")&amp;IF(INDEX('Controle de reservas'!$P$14:$P$2013,BJ288)&lt;&gt;"OK"," !",""))))</f>
      </c>
      <c r="W288" s="15">
        <f ca="1">IF(OR($AQ288=0,W$9="",W$9&lt;$AS288,AND($AT288&lt;&gt;"",W$9&gt;$AT288)),"",IF(BK288=0,"—",IF(INDEX('Controle de reservas'!$P$14:$P$2013,BK288)="DUPLICIDADE NO DIA","CONFLITO"&amp;IF(INDEX('Controle de reservas'!$M$14:$M$2013,BK288)&lt;&gt;"",CHAR(10)&amp;INDEX('Controle de reservas'!$M$14:$M$2013,BK288),"")&amp;IF(INDEX('Controle de reservas'!$N$14:$N$2013,BK288)&lt;&gt;"",CHAR(10)&amp;"Subst.: "&amp;INDEX('Controle de reservas'!$N$14:$N$2013,BK288),"")&amp;IF(AND(ISNUMBER(INDEX('Controle de reservas'!$I$14:$I$2013,BK288)),INDEX('Controle de reservas'!$I$14:$I$2013,BK288)&gt;0,INDEX('Controle de reservas'!$K$14:$K$2013,BK288)&gt;INDEX('Controle de reservas'!$I$14:$I$2013,BK288)),CHAR(10)&amp;"DIVERGÊNCIA DE DATAS",""),IF(INDEX('Controle de reservas'!$L$14:$L$2013,BK288)="Em cobertura","COV",IF(INDEX('Controle de reservas'!$L$14:$L$2013,BK288)="Disponível","DISP",IF(INDEX('Controle de reservas'!$L$14:$L$2013,BK288)="Não utilizado","NU",IF(INDEX('Controle de reservas'!$L$14:$L$2013,BK288)="Folga","F",IF(INDEX('Controle de reservas'!$L$14:$L$2013,BK288)="Ocorrência","O",IF(INDEX('Controle de reservas'!$L$14:$L$2013,BK288)="Programado","PROG",IF(INDEX('Controle de reservas'!$L$14:$L$2013,BK288)="Disponível no posto","DP","SEM SITUAÇÃO")))))))&amp;IF(INDEX('Controle de reservas'!$M$14:$M$2013,BK288)&lt;&gt;"",CHAR(10)&amp;INDEX('Controle de reservas'!$M$14:$M$2013,BK288),IF(OR(INDEX('Controle de reservas'!$L$14:$L$2013,BK288)="Em cobertura",INDEX('Controle de reservas'!$L$14:$L$2013,BK288)="Programado"),CHAR(10)&amp;"SEM LOCAL",""))&amp;IF(INDEX('Controle de reservas'!$N$14:$N$2013,BK288)&lt;&gt;"",CHAR(10)&amp;"Subst.: "&amp;INDEX('Controle de reservas'!$N$14:$N$2013,BK288),"")&amp;IF(AND(ISNUMBER(INDEX('Controle de reservas'!$I$14:$I$2013,BK288)),INDEX('Controle de reservas'!$I$14:$I$2013,BK288)&gt;0,INDEX('Controle de reservas'!$K$14:$K$2013,BK288)&gt;INDEX('Controle de reservas'!$I$14:$I$2013,BK288)),CHAR(10)&amp;"DIVERGÊNCIA DE DATAS","")&amp;IF(INDEX('Controle de reservas'!$P$14:$P$2013,BK288)&lt;&gt;"OK"," !",""))))</f>
      </c>
      <c r="X288" s="15">
        <f ca="1">IF(OR($AQ288=0,X$9="",X$9&lt;$AS288,AND($AT288&lt;&gt;"",X$9&gt;$AT288)),"",IF(BL288=0,"—",IF(INDEX('Controle de reservas'!$P$14:$P$2013,BL288)="DUPLICIDADE NO DIA","CONFLITO"&amp;IF(INDEX('Controle de reservas'!$M$14:$M$2013,BL288)&lt;&gt;"",CHAR(10)&amp;INDEX('Controle de reservas'!$M$14:$M$2013,BL288),"")&amp;IF(INDEX('Controle de reservas'!$N$14:$N$2013,BL288)&lt;&gt;"",CHAR(10)&amp;"Subst.: "&amp;INDEX('Controle de reservas'!$N$14:$N$2013,BL288),"")&amp;IF(AND(ISNUMBER(INDEX('Controle de reservas'!$I$14:$I$2013,BL288)),INDEX('Controle de reservas'!$I$14:$I$2013,BL288)&gt;0,INDEX('Controle de reservas'!$K$14:$K$2013,BL288)&gt;INDEX('Controle de reservas'!$I$14:$I$2013,BL288)),CHAR(10)&amp;"DIVERGÊNCIA DE DATAS",""),IF(INDEX('Controle de reservas'!$L$14:$L$2013,BL288)="Em cobertura","COV",IF(INDEX('Controle de reservas'!$L$14:$L$2013,BL288)="Disponível","DISP",IF(INDEX('Controle de reservas'!$L$14:$L$2013,BL288)="Não utilizado","NU",IF(INDEX('Controle de reservas'!$L$14:$L$2013,BL288)="Folga","F",IF(INDEX('Controle de reservas'!$L$14:$L$2013,BL288)="Ocorrência","O",IF(INDEX('Controle de reservas'!$L$14:$L$2013,BL288)="Programado","PROG",IF(INDEX('Controle de reservas'!$L$14:$L$2013,BL288)="Disponível no posto","DP","SEM SITUAÇÃO")))))))&amp;IF(INDEX('Controle de reservas'!$M$14:$M$2013,BL288)&lt;&gt;"",CHAR(10)&amp;INDEX('Controle de reservas'!$M$14:$M$2013,BL288),IF(OR(INDEX('Controle de reservas'!$L$14:$L$2013,BL288)="Em cobertura",INDEX('Controle de reservas'!$L$14:$L$2013,BL288)="Programado"),CHAR(10)&amp;"SEM LOCAL",""))&amp;IF(INDEX('Controle de reservas'!$N$14:$N$2013,BL288)&lt;&gt;"",CHAR(10)&amp;"Subst.: "&amp;INDEX('Controle de reservas'!$N$14:$N$2013,BL288),"")&amp;IF(AND(ISNUMBER(INDEX('Controle de reservas'!$I$14:$I$2013,BL288)),INDEX('Controle de reservas'!$I$14:$I$2013,BL288)&gt;0,INDEX('Controle de reservas'!$K$14:$K$2013,BL288)&gt;INDEX('Controle de reservas'!$I$14:$I$2013,BL288)),CHAR(10)&amp;"DIVERGÊNCIA DE DATAS","")&amp;IF(INDEX('Controle de reservas'!$P$14:$P$2013,BL288)&lt;&gt;"OK"," !",""))))</f>
      </c>
      <c r="Y288" s="15">
        <f ca="1">IF(OR($AQ288=0,Y$9="",Y$9&lt;$AS288,AND($AT288&lt;&gt;"",Y$9&gt;$AT288)),"",IF(BM288=0,"—",IF(INDEX('Controle de reservas'!$P$14:$P$2013,BM288)="DUPLICIDADE NO DIA","CONFLITO"&amp;IF(INDEX('Controle de reservas'!$M$14:$M$2013,BM288)&lt;&gt;"",CHAR(10)&amp;INDEX('Controle de reservas'!$M$14:$M$2013,BM288),"")&amp;IF(INDEX('Controle de reservas'!$N$14:$N$2013,BM288)&lt;&gt;"",CHAR(10)&amp;"Subst.: "&amp;INDEX('Controle de reservas'!$N$14:$N$2013,BM288),"")&amp;IF(AND(ISNUMBER(INDEX('Controle de reservas'!$I$14:$I$2013,BM288)),INDEX('Controle de reservas'!$I$14:$I$2013,BM288)&gt;0,INDEX('Controle de reservas'!$K$14:$K$2013,BM288)&gt;INDEX('Controle de reservas'!$I$14:$I$2013,BM288)),CHAR(10)&amp;"DIVERGÊNCIA DE DATAS",""),IF(INDEX('Controle de reservas'!$L$14:$L$2013,BM288)="Em cobertura","COV",IF(INDEX('Controle de reservas'!$L$14:$L$2013,BM288)="Disponível","DISP",IF(INDEX('Controle de reservas'!$L$14:$L$2013,BM288)="Não utilizado","NU",IF(INDEX('Controle de reservas'!$L$14:$L$2013,BM288)="Folga","F",IF(INDEX('Controle de reservas'!$L$14:$L$2013,BM288)="Ocorrência","O",IF(INDEX('Controle de reservas'!$L$14:$L$2013,BM288)="Programado","PROG",IF(INDEX('Controle de reservas'!$L$14:$L$2013,BM288)="Disponível no posto","DP","SEM SITUAÇÃO")))))))&amp;IF(INDEX('Controle de reservas'!$M$14:$M$2013,BM288)&lt;&gt;"",CHAR(10)&amp;INDEX('Controle de reservas'!$M$14:$M$2013,BM288),IF(OR(INDEX('Controle de reservas'!$L$14:$L$2013,BM288)="Em cobertura",INDEX('Controle de reservas'!$L$14:$L$2013,BM288)="Programado"),CHAR(10)&amp;"SEM LOCAL",""))&amp;IF(INDEX('Controle de reservas'!$N$14:$N$2013,BM288)&lt;&gt;"",CHAR(10)&amp;"Subst.: "&amp;INDEX('Controle de reservas'!$N$14:$N$2013,BM288),"")&amp;IF(AND(ISNUMBER(INDEX('Controle de reservas'!$I$14:$I$2013,BM288)),INDEX('Controle de reservas'!$I$14:$I$2013,BM288)&gt;0,INDEX('Controle de reservas'!$K$14:$K$2013,BM288)&gt;INDEX('Controle de reservas'!$I$14:$I$2013,BM288)),CHAR(10)&amp;"DIVERGÊNCIA DE DATAS","")&amp;IF(INDEX('Controle de reservas'!$P$14:$P$2013,BM288)&lt;&gt;"OK"," !",""))))</f>
      </c>
      <c r="Z288" s="15">
        <f ca="1">IF(OR($AQ288=0,Z$9="",Z$9&lt;$AS288,AND($AT288&lt;&gt;"",Z$9&gt;$AT288)),"",IF(BN288=0,"—",IF(INDEX('Controle de reservas'!$P$14:$P$2013,BN288)="DUPLICIDADE NO DIA","CONFLITO"&amp;IF(INDEX('Controle de reservas'!$M$14:$M$2013,BN288)&lt;&gt;"",CHAR(10)&amp;INDEX('Controle de reservas'!$M$14:$M$2013,BN288),"")&amp;IF(INDEX('Controle de reservas'!$N$14:$N$2013,BN288)&lt;&gt;"",CHAR(10)&amp;"Subst.: "&amp;INDEX('Controle de reservas'!$N$14:$N$2013,BN288),"")&amp;IF(AND(ISNUMBER(INDEX('Controle de reservas'!$I$14:$I$2013,BN288)),INDEX('Controle de reservas'!$I$14:$I$2013,BN288)&gt;0,INDEX('Controle de reservas'!$K$14:$K$2013,BN288)&gt;INDEX('Controle de reservas'!$I$14:$I$2013,BN288)),CHAR(10)&amp;"DIVERGÊNCIA DE DATAS",""),IF(INDEX('Controle de reservas'!$L$14:$L$2013,BN288)="Em cobertura","COV",IF(INDEX('Controle de reservas'!$L$14:$L$2013,BN288)="Disponível","DISP",IF(INDEX('Controle de reservas'!$L$14:$L$2013,BN288)="Não utilizado","NU",IF(INDEX('Controle de reservas'!$L$14:$L$2013,BN288)="Folga","F",IF(INDEX('Controle de reservas'!$L$14:$L$2013,BN288)="Ocorrência","O",IF(INDEX('Controle de reservas'!$L$14:$L$2013,BN288)="Programado","PROG",IF(INDEX('Controle de reservas'!$L$14:$L$2013,BN288)="Disponível no posto","DP","SEM SITUAÇÃO")))))))&amp;IF(INDEX('Controle de reservas'!$M$14:$M$2013,BN288)&lt;&gt;"",CHAR(10)&amp;INDEX('Controle de reservas'!$M$14:$M$2013,BN288),IF(OR(INDEX('Controle de reservas'!$L$14:$L$2013,BN288)="Em cobertura",INDEX('Controle de reservas'!$L$14:$L$2013,BN288)="Programado"),CHAR(10)&amp;"SEM LOCAL",""))&amp;IF(INDEX('Controle de reservas'!$N$14:$N$2013,BN288)&lt;&gt;"",CHAR(10)&amp;"Subst.: "&amp;INDEX('Controle de reservas'!$N$14:$N$2013,BN288),"")&amp;IF(AND(ISNUMBER(INDEX('Controle de reservas'!$I$14:$I$2013,BN288)),INDEX('Controle de reservas'!$I$14:$I$2013,BN288)&gt;0,INDEX('Controle de reservas'!$K$14:$K$2013,BN288)&gt;INDEX('Controle de reservas'!$I$14:$I$2013,BN288)),CHAR(10)&amp;"DIVERGÊNCIA DE DATAS","")&amp;IF(INDEX('Controle de reservas'!$P$14:$P$2013,BN288)&lt;&gt;"OK"," !",""))))</f>
      </c>
      <c r="AA288" s="15">
        <f ca="1">IF(OR($AQ288=0,AA$9="",AA$9&lt;$AS288,AND($AT288&lt;&gt;"",AA$9&gt;$AT288)),"",IF(BO288=0,"—",IF(INDEX('Controle de reservas'!$P$14:$P$2013,BO288)="DUPLICIDADE NO DIA","CONFLITO"&amp;IF(INDEX('Controle de reservas'!$M$14:$M$2013,BO288)&lt;&gt;"",CHAR(10)&amp;INDEX('Controle de reservas'!$M$14:$M$2013,BO288),"")&amp;IF(INDEX('Controle de reservas'!$N$14:$N$2013,BO288)&lt;&gt;"",CHAR(10)&amp;"Subst.: "&amp;INDEX('Controle de reservas'!$N$14:$N$2013,BO288),"")&amp;IF(AND(ISNUMBER(INDEX('Controle de reservas'!$I$14:$I$2013,BO288)),INDEX('Controle de reservas'!$I$14:$I$2013,BO288)&gt;0,INDEX('Controle de reservas'!$K$14:$K$2013,BO288)&gt;INDEX('Controle de reservas'!$I$14:$I$2013,BO288)),CHAR(10)&amp;"DIVERGÊNCIA DE DATAS",""),IF(INDEX('Controle de reservas'!$L$14:$L$2013,BO288)="Em cobertura","COV",IF(INDEX('Controle de reservas'!$L$14:$L$2013,BO288)="Disponível","DISP",IF(INDEX('Controle de reservas'!$L$14:$L$2013,BO288)="Não utilizado","NU",IF(INDEX('Controle de reservas'!$L$14:$L$2013,BO288)="Folga","F",IF(INDEX('Controle de reservas'!$L$14:$L$2013,BO288)="Ocorrência","O",IF(INDEX('Controle de reservas'!$L$14:$L$2013,BO288)="Programado","PROG",IF(INDEX('Controle de reservas'!$L$14:$L$2013,BO288)="Disponível no posto","DP","SEM SITUAÇÃO")))))))&amp;IF(INDEX('Controle de reservas'!$M$14:$M$2013,BO288)&lt;&gt;"",CHAR(10)&amp;INDEX('Controle de reservas'!$M$14:$M$2013,BO288),IF(OR(INDEX('Controle de reservas'!$L$14:$L$2013,BO288)="Em cobertura",INDEX('Controle de reservas'!$L$14:$L$2013,BO288)="Programado"),CHAR(10)&amp;"SEM LOCAL",""))&amp;IF(INDEX('Controle de reservas'!$N$14:$N$2013,BO288)&lt;&gt;"",CHAR(10)&amp;"Subst.: "&amp;INDEX('Controle de reservas'!$N$14:$N$2013,BO288),"")&amp;IF(AND(ISNUMBER(INDEX('Controle de reservas'!$I$14:$I$2013,BO288)),INDEX('Controle de reservas'!$I$14:$I$2013,BO288)&gt;0,INDEX('Controle de reservas'!$K$14:$K$2013,BO288)&gt;INDEX('Controle de reservas'!$I$14:$I$2013,BO288)),CHAR(10)&amp;"DIVERGÊNCIA DE DATAS","")&amp;IF(INDEX('Controle de reservas'!$P$14:$P$2013,BO288)&lt;&gt;"OK"," !",""))))</f>
      </c>
      <c r="AB288" s="15">
        <f ca="1">IF(OR($AQ288=0,AB$9="",AB$9&lt;$AS288,AND($AT288&lt;&gt;"",AB$9&gt;$AT288)),"",IF(BP288=0,"—",IF(INDEX('Controle de reservas'!$P$14:$P$2013,BP288)="DUPLICIDADE NO DIA","CONFLITO"&amp;IF(INDEX('Controle de reservas'!$M$14:$M$2013,BP288)&lt;&gt;"",CHAR(10)&amp;INDEX('Controle de reservas'!$M$14:$M$2013,BP288),"")&amp;IF(INDEX('Controle de reservas'!$N$14:$N$2013,BP288)&lt;&gt;"",CHAR(10)&amp;"Subst.: "&amp;INDEX('Controle de reservas'!$N$14:$N$2013,BP288),"")&amp;IF(AND(ISNUMBER(INDEX('Controle de reservas'!$I$14:$I$2013,BP288)),INDEX('Controle de reservas'!$I$14:$I$2013,BP288)&gt;0,INDEX('Controle de reservas'!$K$14:$K$2013,BP288)&gt;INDEX('Controle de reservas'!$I$14:$I$2013,BP288)),CHAR(10)&amp;"DIVERGÊNCIA DE DATAS",""),IF(INDEX('Controle de reservas'!$L$14:$L$2013,BP288)="Em cobertura","COV",IF(INDEX('Controle de reservas'!$L$14:$L$2013,BP288)="Disponível","DISP",IF(INDEX('Controle de reservas'!$L$14:$L$2013,BP288)="Não utilizado","NU",IF(INDEX('Controle de reservas'!$L$14:$L$2013,BP288)="Folga","F",IF(INDEX('Controle de reservas'!$L$14:$L$2013,BP288)="Ocorrência","O",IF(INDEX('Controle de reservas'!$L$14:$L$2013,BP288)="Programado","PROG",IF(INDEX('Controle de reservas'!$L$14:$L$2013,BP288)="Disponível no posto","DP","SEM SITUAÇÃO")))))))&amp;IF(INDEX('Controle de reservas'!$M$14:$M$2013,BP288)&lt;&gt;"",CHAR(10)&amp;INDEX('Controle de reservas'!$M$14:$M$2013,BP288),IF(OR(INDEX('Controle de reservas'!$L$14:$L$2013,BP288)="Em cobertura",INDEX('Controle de reservas'!$L$14:$L$2013,BP288)="Programado"),CHAR(10)&amp;"SEM LOCAL",""))&amp;IF(INDEX('Controle de reservas'!$N$14:$N$2013,BP288)&lt;&gt;"",CHAR(10)&amp;"Subst.: "&amp;INDEX('Controle de reservas'!$N$14:$N$2013,BP288),"")&amp;IF(AND(ISNUMBER(INDEX('Controle de reservas'!$I$14:$I$2013,BP288)),INDEX('Controle de reservas'!$I$14:$I$2013,BP288)&gt;0,INDEX('Controle de reservas'!$K$14:$K$2013,BP288)&gt;INDEX('Controle de reservas'!$I$14:$I$2013,BP288)),CHAR(10)&amp;"DIVERGÊNCIA DE DATAS","")&amp;IF(INDEX('Controle de reservas'!$P$14:$P$2013,BP288)&lt;&gt;"OK"," !",""))))</f>
      </c>
      <c r="AC288" s="15">
        <f ca="1">IF(OR($AQ288=0,AC$9="",AC$9&lt;$AS288,AND($AT288&lt;&gt;"",AC$9&gt;$AT288)),"",IF(BQ288=0,"—",IF(INDEX('Controle de reservas'!$P$14:$P$2013,BQ288)="DUPLICIDADE NO DIA","CONFLITO"&amp;IF(INDEX('Controle de reservas'!$M$14:$M$2013,BQ288)&lt;&gt;"",CHAR(10)&amp;INDEX('Controle de reservas'!$M$14:$M$2013,BQ288),"")&amp;IF(INDEX('Controle de reservas'!$N$14:$N$2013,BQ288)&lt;&gt;"",CHAR(10)&amp;"Subst.: "&amp;INDEX('Controle de reservas'!$N$14:$N$2013,BQ288),"")&amp;IF(AND(ISNUMBER(INDEX('Controle de reservas'!$I$14:$I$2013,BQ288)),INDEX('Controle de reservas'!$I$14:$I$2013,BQ288)&gt;0,INDEX('Controle de reservas'!$K$14:$K$2013,BQ288)&gt;INDEX('Controle de reservas'!$I$14:$I$2013,BQ288)),CHAR(10)&amp;"DIVERGÊNCIA DE DATAS",""),IF(INDEX('Controle de reservas'!$L$14:$L$2013,BQ288)="Em cobertura","COV",IF(INDEX('Controle de reservas'!$L$14:$L$2013,BQ288)="Disponível","DISP",IF(INDEX('Controle de reservas'!$L$14:$L$2013,BQ288)="Não utilizado","NU",IF(INDEX('Controle de reservas'!$L$14:$L$2013,BQ288)="Folga","F",IF(INDEX('Controle de reservas'!$L$14:$L$2013,BQ288)="Ocorrência","O",IF(INDEX('Controle de reservas'!$L$14:$L$2013,BQ288)="Programado","PROG",IF(INDEX('Controle de reservas'!$L$14:$L$2013,BQ288)="Disponível no posto","DP","SEM SITUAÇÃO")))))))&amp;IF(INDEX('Controle de reservas'!$M$14:$M$2013,BQ288)&lt;&gt;"",CHAR(10)&amp;INDEX('Controle de reservas'!$M$14:$M$2013,BQ288),IF(OR(INDEX('Controle de reservas'!$L$14:$L$2013,BQ288)="Em cobertura",INDEX('Controle de reservas'!$L$14:$L$2013,BQ288)="Programado"),CHAR(10)&amp;"SEM LOCAL",""))&amp;IF(INDEX('Controle de reservas'!$N$14:$N$2013,BQ288)&lt;&gt;"",CHAR(10)&amp;"Subst.: "&amp;INDEX('Controle de reservas'!$N$14:$N$2013,BQ288),"")&amp;IF(AND(ISNUMBER(INDEX('Controle de reservas'!$I$14:$I$2013,BQ288)),INDEX('Controle de reservas'!$I$14:$I$2013,BQ288)&gt;0,INDEX('Controle de reservas'!$K$14:$K$2013,BQ288)&gt;INDEX('Controle de reservas'!$I$14:$I$2013,BQ288)),CHAR(10)&amp;"DIVERGÊNCIA DE DATAS","")&amp;IF(INDEX('Controle de reservas'!$P$14:$P$2013,BQ288)&lt;&gt;"OK"," !",""))))</f>
      </c>
      <c r="AD288" s="15">
        <f ca="1">IF(OR($AQ288=0,AD$9="",AD$9&lt;$AS288,AND($AT288&lt;&gt;"",AD$9&gt;$AT288)),"",IF(BR288=0,"—",IF(INDEX('Controle de reservas'!$P$14:$P$2013,BR288)="DUPLICIDADE NO DIA","CONFLITO"&amp;IF(INDEX('Controle de reservas'!$M$14:$M$2013,BR288)&lt;&gt;"",CHAR(10)&amp;INDEX('Controle de reservas'!$M$14:$M$2013,BR288),"")&amp;IF(INDEX('Controle de reservas'!$N$14:$N$2013,BR288)&lt;&gt;"",CHAR(10)&amp;"Subst.: "&amp;INDEX('Controle de reservas'!$N$14:$N$2013,BR288),"")&amp;IF(AND(ISNUMBER(INDEX('Controle de reservas'!$I$14:$I$2013,BR288)),INDEX('Controle de reservas'!$I$14:$I$2013,BR288)&gt;0,INDEX('Controle de reservas'!$K$14:$K$2013,BR288)&gt;INDEX('Controle de reservas'!$I$14:$I$2013,BR288)),CHAR(10)&amp;"DIVERGÊNCIA DE DATAS",""),IF(INDEX('Controle de reservas'!$L$14:$L$2013,BR288)="Em cobertura","COV",IF(INDEX('Controle de reservas'!$L$14:$L$2013,BR288)="Disponível","DISP",IF(INDEX('Controle de reservas'!$L$14:$L$2013,BR288)="Não utilizado","NU",IF(INDEX('Controle de reservas'!$L$14:$L$2013,BR288)="Folga","F",IF(INDEX('Controle de reservas'!$L$14:$L$2013,BR288)="Ocorrência","O",IF(INDEX('Controle de reservas'!$L$14:$L$2013,BR288)="Programado","PROG",IF(INDEX('Controle de reservas'!$L$14:$L$2013,BR288)="Disponível no posto","DP","SEM SITUAÇÃO")))))))&amp;IF(INDEX('Controle de reservas'!$M$14:$M$2013,BR288)&lt;&gt;"",CHAR(10)&amp;INDEX('Controle de reservas'!$M$14:$M$2013,BR288),IF(OR(INDEX('Controle de reservas'!$L$14:$L$2013,BR288)="Em cobertura",INDEX('Controle de reservas'!$L$14:$L$2013,BR288)="Programado"),CHAR(10)&amp;"SEM LOCAL",""))&amp;IF(INDEX('Controle de reservas'!$N$14:$N$2013,BR288)&lt;&gt;"",CHAR(10)&amp;"Subst.: "&amp;INDEX('Controle de reservas'!$N$14:$N$2013,BR288),"")&amp;IF(AND(ISNUMBER(INDEX('Controle de reservas'!$I$14:$I$2013,BR288)),INDEX('Controle de reservas'!$I$14:$I$2013,BR288)&gt;0,INDEX('Controle de reservas'!$K$14:$K$2013,BR288)&gt;INDEX('Controle de reservas'!$I$14:$I$2013,BR288)),CHAR(10)&amp;"DIVERGÊNCIA DE DATAS","")&amp;IF(INDEX('Controle de reservas'!$P$14:$P$2013,BR288)&lt;&gt;"OK"," !",""))))</f>
      </c>
      <c r="AE288" s="15">
        <f ca="1">IF(OR($AQ288=0,AE$9="",AE$9&lt;$AS288,AND($AT288&lt;&gt;"",AE$9&gt;$AT288)),"",IF(BS288=0,"—",IF(INDEX('Controle de reservas'!$P$14:$P$2013,BS288)="DUPLICIDADE NO DIA","CONFLITO"&amp;IF(INDEX('Controle de reservas'!$M$14:$M$2013,BS288)&lt;&gt;"",CHAR(10)&amp;INDEX('Controle de reservas'!$M$14:$M$2013,BS288),"")&amp;IF(INDEX('Controle de reservas'!$N$14:$N$2013,BS288)&lt;&gt;"",CHAR(10)&amp;"Subst.: "&amp;INDEX('Controle de reservas'!$N$14:$N$2013,BS288),"")&amp;IF(AND(ISNUMBER(INDEX('Controle de reservas'!$I$14:$I$2013,BS288)),INDEX('Controle de reservas'!$I$14:$I$2013,BS288)&gt;0,INDEX('Controle de reservas'!$K$14:$K$2013,BS288)&gt;INDEX('Controle de reservas'!$I$14:$I$2013,BS288)),CHAR(10)&amp;"DIVERGÊNCIA DE DATAS",""),IF(INDEX('Controle de reservas'!$L$14:$L$2013,BS288)="Em cobertura","COV",IF(INDEX('Controle de reservas'!$L$14:$L$2013,BS288)="Disponível","DISP",IF(INDEX('Controle de reservas'!$L$14:$L$2013,BS288)="Não utilizado","NU",IF(INDEX('Controle de reservas'!$L$14:$L$2013,BS288)="Folga","F",IF(INDEX('Controle de reservas'!$L$14:$L$2013,BS288)="Ocorrência","O",IF(INDEX('Controle de reservas'!$L$14:$L$2013,BS288)="Programado","PROG",IF(INDEX('Controle de reservas'!$L$14:$L$2013,BS288)="Disponível no posto","DP","SEM SITUAÇÃO")))))))&amp;IF(INDEX('Controle de reservas'!$M$14:$M$2013,BS288)&lt;&gt;"",CHAR(10)&amp;INDEX('Controle de reservas'!$M$14:$M$2013,BS288),IF(OR(INDEX('Controle de reservas'!$L$14:$L$2013,BS288)="Em cobertura",INDEX('Controle de reservas'!$L$14:$L$2013,BS288)="Programado"),CHAR(10)&amp;"SEM LOCAL",""))&amp;IF(INDEX('Controle de reservas'!$N$14:$N$2013,BS288)&lt;&gt;"",CHAR(10)&amp;"Subst.: "&amp;INDEX('Controle de reservas'!$N$14:$N$2013,BS288),"")&amp;IF(AND(ISNUMBER(INDEX('Controle de reservas'!$I$14:$I$2013,BS288)),INDEX('Controle de reservas'!$I$14:$I$2013,BS288)&gt;0,INDEX('Controle de reservas'!$K$14:$K$2013,BS288)&gt;INDEX('Controle de reservas'!$I$14:$I$2013,BS288)),CHAR(10)&amp;"DIVERGÊNCIA DE DATAS","")&amp;IF(INDEX('Controle de reservas'!$P$14:$P$2013,BS288)&lt;&gt;"OK"," !",""))))</f>
      </c>
      <c r="AF288" s="15">
        <f ca="1">IF(OR($AQ288=0,AF$9="",AF$9&lt;$AS288,AND($AT288&lt;&gt;"",AF$9&gt;$AT288)),"",IF(BT288=0,"—",IF(INDEX('Controle de reservas'!$P$14:$P$2013,BT288)="DUPLICIDADE NO DIA","CONFLITO"&amp;IF(INDEX('Controle de reservas'!$M$14:$M$2013,BT288)&lt;&gt;"",CHAR(10)&amp;INDEX('Controle de reservas'!$M$14:$M$2013,BT288),"")&amp;IF(INDEX('Controle de reservas'!$N$14:$N$2013,BT288)&lt;&gt;"",CHAR(10)&amp;"Subst.: "&amp;INDEX('Controle de reservas'!$N$14:$N$2013,BT288),"")&amp;IF(AND(ISNUMBER(INDEX('Controle de reservas'!$I$14:$I$2013,BT288)),INDEX('Controle de reservas'!$I$14:$I$2013,BT288)&gt;0,INDEX('Controle de reservas'!$K$14:$K$2013,BT288)&gt;INDEX('Controle de reservas'!$I$14:$I$2013,BT288)),CHAR(10)&amp;"DIVERGÊNCIA DE DATAS",""),IF(INDEX('Controle de reservas'!$L$14:$L$2013,BT288)="Em cobertura","COV",IF(INDEX('Controle de reservas'!$L$14:$L$2013,BT288)="Disponível","DISP",IF(INDEX('Controle de reservas'!$L$14:$L$2013,BT288)="Não utilizado","NU",IF(INDEX('Controle de reservas'!$L$14:$L$2013,BT288)="Folga","F",IF(INDEX('Controle de reservas'!$L$14:$L$2013,BT288)="Ocorrência","O",IF(INDEX('Controle de reservas'!$L$14:$L$2013,BT288)="Programado","PROG",IF(INDEX('Controle de reservas'!$L$14:$L$2013,BT288)="Disponível no posto","DP","SEM SITUAÇÃO")))))))&amp;IF(INDEX('Controle de reservas'!$M$14:$M$2013,BT288)&lt;&gt;"",CHAR(10)&amp;INDEX('Controle de reservas'!$M$14:$M$2013,BT288),IF(OR(INDEX('Controle de reservas'!$L$14:$L$2013,BT288)="Em cobertura",INDEX('Controle de reservas'!$L$14:$L$2013,BT288)="Programado"),CHAR(10)&amp;"SEM LOCAL",""))&amp;IF(INDEX('Controle de reservas'!$N$14:$N$2013,BT288)&lt;&gt;"",CHAR(10)&amp;"Subst.: "&amp;INDEX('Controle de reservas'!$N$14:$N$2013,BT288),"")&amp;IF(AND(ISNUMBER(INDEX('Controle de reservas'!$I$14:$I$2013,BT288)),INDEX('Controle de reservas'!$I$14:$I$2013,BT288)&gt;0,INDEX('Controle de reservas'!$K$14:$K$2013,BT288)&gt;INDEX('Controle de reservas'!$I$14:$I$2013,BT288)),CHAR(10)&amp;"DIVERGÊNCIA DE DATAS","")&amp;IF(INDEX('Controle de reservas'!$P$14:$P$2013,BT288)&lt;&gt;"OK"," !",""))))</f>
      </c>
      <c r="AG288" s="15">
        <f ca="1">IF(OR($AQ288=0,AG$9="",AG$9&lt;$AS288,AND($AT288&lt;&gt;"",AG$9&gt;$AT288)),"",IF(BU288=0,"—",IF(INDEX('Controle de reservas'!$P$14:$P$2013,BU288)="DUPLICIDADE NO DIA","CONFLITO"&amp;IF(INDEX('Controle de reservas'!$M$14:$M$2013,BU288)&lt;&gt;"",CHAR(10)&amp;INDEX('Controle de reservas'!$M$14:$M$2013,BU288),"")&amp;IF(INDEX('Controle de reservas'!$N$14:$N$2013,BU288)&lt;&gt;"",CHAR(10)&amp;"Subst.: "&amp;INDEX('Controle de reservas'!$N$14:$N$2013,BU288),"")&amp;IF(AND(ISNUMBER(INDEX('Controle de reservas'!$I$14:$I$2013,BU288)),INDEX('Controle de reservas'!$I$14:$I$2013,BU288)&gt;0,INDEX('Controle de reservas'!$K$14:$K$2013,BU288)&gt;INDEX('Controle de reservas'!$I$14:$I$2013,BU288)),CHAR(10)&amp;"DIVERGÊNCIA DE DATAS",""),IF(INDEX('Controle de reservas'!$L$14:$L$2013,BU288)="Em cobertura","COV",IF(INDEX('Controle de reservas'!$L$14:$L$2013,BU288)="Disponível","DISP",IF(INDEX('Controle de reservas'!$L$14:$L$2013,BU288)="Não utilizado","NU",IF(INDEX('Controle de reservas'!$L$14:$L$2013,BU288)="Folga","F",IF(INDEX('Controle de reservas'!$L$14:$L$2013,BU288)="Ocorrência","O",IF(INDEX('Controle de reservas'!$L$14:$L$2013,BU288)="Programado","PROG",IF(INDEX('Controle de reservas'!$L$14:$L$2013,BU288)="Disponível no posto","DP","SEM SITUAÇÃO")))))))&amp;IF(INDEX('Controle de reservas'!$M$14:$M$2013,BU288)&lt;&gt;"",CHAR(10)&amp;INDEX('Controle de reservas'!$M$14:$M$2013,BU288),IF(OR(INDEX('Controle de reservas'!$L$14:$L$2013,BU288)="Em cobertura",INDEX('Controle de reservas'!$L$14:$L$2013,BU288)="Programado"),CHAR(10)&amp;"SEM LOCAL",""))&amp;IF(INDEX('Controle de reservas'!$N$14:$N$2013,BU288)&lt;&gt;"",CHAR(10)&amp;"Subst.: "&amp;INDEX('Controle de reservas'!$N$14:$N$2013,BU288),"")&amp;IF(AND(ISNUMBER(INDEX('Controle de reservas'!$I$14:$I$2013,BU288)),INDEX('Controle de reservas'!$I$14:$I$2013,BU288)&gt;0,INDEX('Controle de reservas'!$K$14:$K$2013,BU288)&gt;INDEX('Controle de reservas'!$I$14:$I$2013,BU288)),CHAR(10)&amp;"DIVERGÊNCIA DE DATAS","")&amp;IF(INDEX('Controle de reservas'!$P$14:$P$2013,BU288)&lt;&gt;"OK"," !",""))))</f>
      </c>
      <c r="AH288" s="15">
        <f ca="1">IF(OR($AQ288=0,AH$9="",AH$9&lt;$AS288,AND($AT288&lt;&gt;"",AH$9&gt;$AT288)),"",IF(BV288=0,"—",IF(INDEX('Controle de reservas'!$P$14:$P$2013,BV288)="DUPLICIDADE NO DIA","CONFLITO"&amp;IF(INDEX('Controle de reservas'!$M$14:$M$2013,BV288)&lt;&gt;"",CHAR(10)&amp;INDEX('Controle de reservas'!$M$14:$M$2013,BV288),"")&amp;IF(INDEX('Controle de reservas'!$N$14:$N$2013,BV288)&lt;&gt;"",CHAR(10)&amp;"Subst.: "&amp;INDEX('Controle de reservas'!$N$14:$N$2013,BV288),"")&amp;IF(AND(ISNUMBER(INDEX('Controle de reservas'!$I$14:$I$2013,BV288)),INDEX('Controle de reservas'!$I$14:$I$2013,BV288)&gt;0,INDEX('Controle de reservas'!$K$14:$K$2013,BV288)&gt;INDEX('Controle de reservas'!$I$14:$I$2013,BV288)),CHAR(10)&amp;"DIVERGÊNCIA DE DATAS",""),IF(INDEX('Controle de reservas'!$L$14:$L$2013,BV288)="Em cobertura","COV",IF(INDEX('Controle de reservas'!$L$14:$L$2013,BV288)="Disponível","DISP",IF(INDEX('Controle de reservas'!$L$14:$L$2013,BV288)="Não utilizado","NU",IF(INDEX('Controle de reservas'!$L$14:$L$2013,BV288)="Folga","F",IF(INDEX('Controle de reservas'!$L$14:$L$2013,BV288)="Ocorrência","O",IF(INDEX('Controle de reservas'!$L$14:$L$2013,BV288)="Programado","PROG",IF(INDEX('Controle de reservas'!$L$14:$L$2013,BV288)="Disponível no posto","DP","SEM SITUAÇÃO")))))))&amp;IF(INDEX('Controle de reservas'!$M$14:$M$2013,BV288)&lt;&gt;"",CHAR(10)&amp;INDEX('Controle de reservas'!$M$14:$M$2013,BV288),IF(OR(INDEX('Controle de reservas'!$L$14:$L$2013,BV288)="Em cobertura",INDEX('Controle de reservas'!$L$14:$L$2013,BV288)="Programado"),CHAR(10)&amp;"SEM LOCAL",""))&amp;IF(INDEX('Controle de reservas'!$N$14:$N$2013,BV288)&lt;&gt;"",CHAR(10)&amp;"Subst.: "&amp;INDEX('Controle de reservas'!$N$14:$N$2013,BV288),"")&amp;IF(AND(ISNUMBER(INDEX('Controle de reservas'!$I$14:$I$2013,BV288)),INDEX('Controle de reservas'!$I$14:$I$2013,BV288)&gt;0,INDEX('Controle de reservas'!$K$14:$K$2013,BV288)&gt;INDEX('Controle de reservas'!$I$14:$I$2013,BV288)),CHAR(10)&amp;"DIVERGÊNCIA DE DATAS","")&amp;IF(INDEX('Controle de reservas'!$P$14:$P$2013,BV288)&lt;&gt;"OK"," !",""))))</f>
      </c>
      <c r="AI288" s="15">
        <f ca="1">IF(OR($AQ288=0,AI$9="",AI$9&lt;$AS288,AND($AT288&lt;&gt;"",AI$9&gt;$AT288)),"",IF(BW288=0,"—",IF(INDEX('Controle de reservas'!$P$14:$P$2013,BW288)="DUPLICIDADE NO DIA","CONFLITO"&amp;IF(INDEX('Controle de reservas'!$M$14:$M$2013,BW288)&lt;&gt;"",CHAR(10)&amp;INDEX('Controle de reservas'!$M$14:$M$2013,BW288),"")&amp;IF(INDEX('Controle de reservas'!$N$14:$N$2013,BW288)&lt;&gt;"",CHAR(10)&amp;"Subst.: "&amp;INDEX('Controle de reservas'!$N$14:$N$2013,BW288),"")&amp;IF(AND(ISNUMBER(INDEX('Controle de reservas'!$I$14:$I$2013,BW288)),INDEX('Controle de reservas'!$I$14:$I$2013,BW288)&gt;0,INDEX('Controle de reservas'!$K$14:$K$2013,BW288)&gt;INDEX('Controle de reservas'!$I$14:$I$2013,BW288)),CHAR(10)&amp;"DIVERGÊNCIA DE DATAS",""),IF(INDEX('Controle de reservas'!$L$14:$L$2013,BW288)="Em cobertura","COV",IF(INDEX('Controle de reservas'!$L$14:$L$2013,BW288)="Disponível","DISP",IF(INDEX('Controle de reservas'!$L$14:$L$2013,BW288)="Não utilizado","NU",IF(INDEX('Controle de reservas'!$L$14:$L$2013,BW288)="Folga","F",IF(INDEX('Controle de reservas'!$L$14:$L$2013,BW288)="Ocorrência","O",IF(INDEX('Controle de reservas'!$L$14:$L$2013,BW288)="Programado","PROG",IF(INDEX('Controle de reservas'!$L$14:$L$2013,BW288)="Disponível no posto","DP","SEM SITUAÇÃO")))))))&amp;IF(INDEX('Controle de reservas'!$M$14:$M$2013,BW288)&lt;&gt;"",CHAR(10)&amp;INDEX('Controle de reservas'!$M$14:$M$2013,BW288),IF(OR(INDEX('Controle de reservas'!$L$14:$L$2013,BW288)="Em cobertura",INDEX('Controle de reservas'!$L$14:$L$2013,BW288)="Programado"),CHAR(10)&amp;"SEM LOCAL",""))&amp;IF(INDEX('Controle de reservas'!$N$14:$N$2013,BW288)&lt;&gt;"",CHAR(10)&amp;"Subst.: "&amp;INDEX('Controle de reservas'!$N$14:$N$2013,BW288),"")&amp;IF(AND(ISNUMBER(INDEX('Controle de reservas'!$I$14:$I$2013,BW288)),INDEX('Controle de reservas'!$I$14:$I$2013,BW288)&gt;0,INDEX('Controle de reservas'!$K$14:$K$2013,BW288)&gt;INDEX('Controle de reservas'!$I$14:$I$2013,BW288)),CHAR(10)&amp;"DIVERGÊNCIA DE DATAS","")&amp;IF(INDEX('Controle de reservas'!$P$14:$P$2013,BW288)&lt;&gt;"OK"," !",""))))</f>
      </c>
      <c r="AJ288" s="15">
        <f ca="1">IF(OR($AQ288=0,AJ$9="",AJ$9&lt;$AS288,AND($AT288&lt;&gt;"",AJ$9&gt;$AT288)),"",IF(BX288=0,"—",IF(INDEX('Controle de reservas'!$P$14:$P$2013,BX288)="DUPLICIDADE NO DIA","CONFLITO"&amp;IF(INDEX('Controle de reservas'!$M$14:$M$2013,BX288)&lt;&gt;"",CHAR(10)&amp;INDEX('Controle de reservas'!$M$14:$M$2013,BX288),"")&amp;IF(INDEX('Controle de reservas'!$N$14:$N$2013,BX288)&lt;&gt;"",CHAR(10)&amp;"Subst.: "&amp;INDEX('Controle de reservas'!$N$14:$N$2013,BX288),"")&amp;IF(AND(ISNUMBER(INDEX('Controle de reservas'!$I$14:$I$2013,BX288)),INDEX('Controle de reservas'!$I$14:$I$2013,BX288)&gt;0,INDEX('Controle de reservas'!$K$14:$K$2013,BX288)&gt;INDEX('Controle de reservas'!$I$14:$I$2013,BX288)),CHAR(10)&amp;"DIVERGÊNCIA DE DATAS",""),IF(INDEX('Controle de reservas'!$L$14:$L$2013,BX288)="Em cobertura","COV",IF(INDEX('Controle de reservas'!$L$14:$L$2013,BX288)="Disponível","DISP",IF(INDEX('Controle de reservas'!$L$14:$L$2013,BX288)="Não utilizado","NU",IF(INDEX('Controle de reservas'!$L$14:$L$2013,BX288)="Folga","F",IF(INDEX('Controle de reservas'!$L$14:$L$2013,BX288)="Ocorrência","O",IF(INDEX('Controle de reservas'!$L$14:$L$2013,BX288)="Programado","PROG",IF(INDEX('Controle de reservas'!$L$14:$L$2013,BX288)="Disponível no posto","DP","SEM SITUAÇÃO")))))))&amp;IF(INDEX('Controle de reservas'!$M$14:$M$2013,BX288)&lt;&gt;"",CHAR(10)&amp;INDEX('Controle de reservas'!$M$14:$M$2013,BX288),IF(OR(INDEX('Controle de reservas'!$L$14:$L$2013,BX288)="Em cobertura",INDEX('Controle de reservas'!$L$14:$L$2013,BX288)="Programado"),CHAR(10)&amp;"SEM LOCAL",""))&amp;IF(INDEX('Controle de reservas'!$N$14:$N$2013,BX288)&lt;&gt;"",CHAR(10)&amp;"Subst.: "&amp;INDEX('Controle de reservas'!$N$14:$N$2013,BX288),"")&amp;IF(AND(ISNUMBER(INDEX('Controle de reservas'!$I$14:$I$2013,BX288)),INDEX('Controle de reservas'!$I$14:$I$2013,BX288)&gt;0,INDEX('Controle de reservas'!$K$14:$K$2013,BX288)&gt;INDEX('Controle de reservas'!$I$14:$I$2013,BX288)),CHAR(10)&amp;"DIVERGÊNCIA DE DATAS","")&amp;IF(INDEX('Controle de reservas'!$P$14:$P$2013,BX288)&lt;&gt;"OK"," !",""))))</f>
      </c>
      <c r="AK288" s="15">
        <f ca="1">IF(OR($AQ288=0,AK$9="",AK$9&lt;$AS288,AND($AT288&lt;&gt;"",AK$9&gt;$AT288)),"",IF(BY288=0,"—",IF(INDEX('Controle de reservas'!$P$14:$P$2013,BY288)="DUPLICIDADE NO DIA","CONFLITO"&amp;IF(INDEX('Controle de reservas'!$M$14:$M$2013,BY288)&lt;&gt;"",CHAR(10)&amp;INDEX('Controle de reservas'!$M$14:$M$2013,BY288),"")&amp;IF(INDEX('Controle de reservas'!$N$14:$N$2013,BY288)&lt;&gt;"",CHAR(10)&amp;"Subst.: "&amp;INDEX('Controle de reservas'!$N$14:$N$2013,BY288),"")&amp;IF(AND(ISNUMBER(INDEX('Controle de reservas'!$I$14:$I$2013,BY288)),INDEX('Controle de reservas'!$I$14:$I$2013,BY288)&gt;0,INDEX('Controle de reservas'!$K$14:$K$2013,BY288)&gt;INDEX('Controle de reservas'!$I$14:$I$2013,BY288)),CHAR(10)&amp;"DIVERGÊNCIA DE DATAS",""),IF(INDEX('Controle de reservas'!$L$14:$L$2013,BY288)="Em cobertura","COV",IF(INDEX('Controle de reservas'!$L$14:$L$2013,BY288)="Disponível","DISP",IF(INDEX('Controle de reservas'!$L$14:$L$2013,BY288)="Não utilizado","NU",IF(INDEX('Controle de reservas'!$L$14:$L$2013,BY288)="Folga","F",IF(INDEX('Controle de reservas'!$L$14:$L$2013,BY288)="Ocorrência","O",IF(INDEX('Controle de reservas'!$L$14:$L$2013,BY288)="Programado","PROG",IF(INDEX('Controle de reservas'!$L$14:$L$2013,BY288)="Disponível no posto","DP","SEM SITUAÇÃO")))))))&amp;IF(INDEX('Controle de reservas'!$M$14:$M$2013,BY288)&lt;&gt;"",CHAR(10)&amp;INDEX('Controle de reservas'!$M$14:$M$2013,BY288),IF(OR(INDEX('Controle de reservas'!$L$14:$L$2013,BY288)="Em cobertura",INDEX('Controle de reservas'!$L$14:$L$2013,BY288)="Programado"),CHAR(10)&amp;"SEM LOCAL",""))&amp;IF(INDEX('Controle de reservas'!$N$14:$N$2013,BY288)&lt;&gt;"",CHAR(10)&amp;"Subst.: "&amp;INDEX('Controle de reservas'!$N$14:$N$2013,BY288),"")&amp;IF(AND(ISNUMBER(INDEX('Controle de reservas'!$I$14:$I$2013,BY288)),INDEX('Controle de reservas'!$I$14:$I$2013,BY288)&gt;0,INDEX('Controle de reservas'!$K$14:$K$2013,BY288)&gt;INDEX('Controle de reservas'!$I$14:$I$2013,BY288)),CHAR(10)&amp;"DIVERGÊNCIA DE DATAS","")&amp;IF(INDEX('Controle de reservas'!$P$14:$P$2013,BY288)&lt;&gt;"OK"," !",""))))</f>
      </c>
      <c r="AL288" s="14">
        <f t="shared" ca="1" si="17"/>
      </c>
      <c r="AM288" s="14">
        <f t="shared" ca="1" si="18"/>
      </c>
      <c r="AN288" s="14">
        <f t="shared" ca="1" si="19"/>
      </c>
      <c r="AO288" s="14">
        <f t="shared" ca="1" si="20"/>
      </c>
      <c r="AP288" s="14">
        <f ca="1">IF($AQ288=0,"",INDEX('Controle de reservas'!$O$14:$O$2013,$AQ288))</f>
      </c>
      <c r="AQ288">
        <f ca="1">IFERROR(MATCH(ROW()-9,'Controle de reservas'!$S$14:$S$2013,0),0)</f>
      </c>
      <c r="AR288">
        <f ca="1">IF($AQ288=0,"",INDEX('Controle de reservas'!$Q$14:$Q$2013,$AQ288))</f>
      </c>
      <c r="AS288">
        <f ca="1">IF($AQ288=0,"",INDEX('Controle de reservas'!$H$14:$H$2013,$AQ288))</f>
      </c>
      <c r="AT288">
        <f ca="1">IF($AQ288=0,"",IF(INDEX('Controle de reservas'!$J$14:$J$2013,$AQ288)=0,"",INDEX('Controle de reservas'!$J$14:$J$2013,$AQ288)))</f>
      </c>
      <c r="AU288">
        <f ca="1">IF(OR($AQ288=0,G$9=""),0,IFERROR(MATCH($AR288&amp;"|"&amp;TEXT(G$9,"yyyymmdd"),'Controle de reservas'!$T$14:$T$2013,0),0))</f>
      </c>
      <c r="AV288">
        <f ca="1">IF(OR($AQ288=0,H$9=""),0,IFERROR(MATCH($AR288&amp;"|"&amp;TEXT(H$9,"yyyymmdd"),'Controle de reservas'!$T$14:$T$2013,0),0))</f>
      </c>
      <c r="AW288">
        <f ca="1">IF(OR($AQ288=0,I$9=""),0,IFERROR(MATCH($AR288&amp;"|"&amp;TEXT(I$9,"yyyymmdd"),'Controle de reservas'!$T$14:$T$2013,0),0))</f>
      </c>
      <c r="AX288">
        <f ca="1">IF(OR($AQ288=0,J$9=""),0,IFERROR(MATCH($AR288&amp;"|"&amp;TEXT(J$9,"yyyymmdd"),'Controle de reservas'!$T$14:$T$2013,0),0))</f>
      </c>
      <c r="AY288">
        <f ca="1">IF(OR($AQ288=0,K$9=""),0,IFERROR(MATCH($AR288&amp;"|"&amp;TEXT(K$9,"yyyymmdd"),'Controle de reservas'!$T$14:$T$2013,0),0))</f>
      </c>
      <c r="AZ288">
        <f ca="1">IF(OR($AQ288=0,L$9=""),0,IFERROR(MATCH($AR288&amp;"|"&amp;TEXT(L$9,"yyyymmdd"),'Controle de reservas'!$T$14:$T$2013,0),0))</f>
      </c>
      <c r="BA288">
        <f ca="1">IF(OR($AQ288=0,M$9=""),0,IFERROR(MATCH($AR288&amp;"|"&amp;TEXT(M$9,"yyyymmdd"),'Controle de reservas'!$T$14:$T$2013,0),0))</f>
      </c>
      <c r="BB288">
        <f ca="1">IF(OR($AQ288=0,N$9=""),0,IFERROR(MATCH($AR288&amp;"|"&amp;TEXT(N$9,"yyyymmdd"),'Controle de reservas'!$T$14:$T$2013,0),0))</f>
      </c>
      <c r="BC288">
        <f ca="1">IF(OR($AQ288=0,O$9=""),0,IFERROR(MATCH($AR288&amp;"|"&amp;TEXT(O$9,"yyyymmdd"),'Controle de reservas'!$T$14:$T$2013,0),0))</f>
      </c>
      <c r="BD288">
        <f ca="1">IF(OR($AQ288=0,P$9=""),0,IFERROR(MATCH($AR288&amp;"|"&amp;TEXT(P$9,"yyyymmdd"),'Controle de reservas'!$T$14:$T$2013,0),0))</f>
      </c>
      <c r="BE288">
        <f ca="1">IF(OR($AQ288=0,Q$9=""),0,IFERROR(MATCH($AR288&amp;"|"&amp;TEXT(Q$9,"yyyymmdd"),'Controle de reservas'!$T$14:$T$2013,0),0))</f>
      </c>
      <c r="BF288">
        <f ca="1">IF(OR($AQ288=0,R$9=""),0,IFERROR(MATCH($AR288&amp;"|"&amp;TEXT(R$9,"yyyymmdd"),'Controle de reservas'!$T$14:$T$2013,0),0))</f>
      </c>
      <c r="BG288">
        <f ca="1">IF(OR($AQ288=0,S$9=""),0,IFERROR(MATCH($AR288&amp;"|"&amp;TEXT(S$9,"yyyymmdd"),'Controle de reservas'!$T$14:$T$2013,0),0))</f>
      </c>
      <c r="BH288">
        <f ca="1">IF(OR($AQ288=0,T$9=""),0,IFERROR(MATCH($AR288&amp;"|"&amp;TEXT(T$9,"yyyymmdd"),'Controle de reservas'!$T$14:$T$2013,0),0))</f>
      </c>
      <c r="BI288">
        <f ca="1">IF(OR($AQ288=0,U$9=""),0,IFERROR(MATCH($AR288&amp;"|"&amp;TEXT(U$9,"yyyymmdd"),'Controle de reservas'!$T$14:$T$2013,0),0))</f>
      </c>
      <c r="BJ288">
        <f ca="1">IF(OR($AQ288=0,V$9=""),0,IFERROR(MATCH($AR288&amp;"|"&amp;TEXT(V$9,"yyyymmdd"),'Controle de reservas'!$T$14:$T$2013,0),0))</f>
      </c>
      <c r="BK288">
        <f ca="1">IF(OR($AQ288=0,W$9=""),0,IFERROR(MATCH($AR288&amp;"|"&amp;TEXT(W$9,"yyyymmdd"),'Controle de reservas'!$T$14:$T$2013,0),0))</f>
      </c>
      <c r="BL288">
        <f ca="1">IF(OR($AQ288=0,X$9=""),0,IFERROR(MATCH($AR288&amp;"|"&amp;TEXT(X$9,"yyyymmdd"),'Controle de reservas'!$T$14:$T$2013,0),0))</f>
      </c>
      <c r="BM288">
        <f ca="1">IF(OR($AQ288=0,Y$9=""),0,IFERROR(MATCH($AR288&amp;"|"&amp;TEXT(Y$9,"yyyymmdd"),'Controle de reservas'!$T$14:$T$2013,0),0))</f>
      </c>
      <c r="BN288">
        <f ca="1">IF(OR($AQ288=0,Z$9=""),0,IFERROR(MATCH($AR288&amp;"|"&amp;TEXT(Z$9,"yyyymmdd"),'Controle de reservas'!$T$14:$T$2013,0),0))</f>
      </c>
      <c r="BO288">
        <f ca="1">IF(OR($AQ288=0,AA$9=""),0,IFERROR(MATCH($AR288&amp;"|"&amp;TEXT(AA$9,"yyyymmdd"),'Controle de reservas'!$T$14:$T$2013,0),0))</f>
      </c>
      <c r="BP288">
        <f ca="1">IF(OR($AQ288=0,AB$9=""),0,IFERROR(MATCH($AR288&amp;"|"&amp;TEXT(AB$9,"yyyymmdd"),'Controle de reservas'!$T$14:$T$2013,0),0))</f>
      </c>
      <c r="BQ288">
        <f ca="1">IF(OR($AQ288=0,AC$9=""),0,IFERROR(MATCH($AR288&amp;"|"&amp;TEXT(AC$9,"yyyymmdd"),'Controle de reservas'!$T$14:$T$2013,0),0))</f>
      </c>
      <c r="BR288">
        <f ca="1">IF(OR($AQ288=0,AD$9=""),0,IFERROR(MATCH($AR288&amp;"|"&amp;TEXT(AD$9,"yyyymmdd"),'Controle de reservas'!$T$14:$T$2013,0),0))</f>
      </c>
      <c r="BS288">
        <f ca="1">IF(OR($AQ288=0,AE$9=""),0,IFERROR(MATCH($AR288&amp;"|"&amp;TEXT(AE$9,"yyyymmdd"),'Controle de reservas'!$T$14:$T$2013,0),0))</f>
      </c>
      <c r="BT288">
        <f ca="1">IF(OR($AQ288=0,AF$9=""),0,IFERROR(MATCH($AR288&amp;"|"&amp;TEXT(AF$9,"yyyymmdd"),'Controle de reservas'!$T$14:$T$2013,0),0))</f>
      </c>
      <c r="BU288">
        <f ca="1">IF(OR($AQ288=0,AG$9=""),0,IFERROR(MATCH($AR288&amp;"|"&amp;TEXT(AG$9,"yyyymmdd"),'Controle de reservas'!$T$14:$T$2013,0),0))</f>
      </c>
      <c r="BV288">
        <f ca="1">IF(OR($AQ288=0,AH$9=""),0,IFERROR(MATCH($AR288&amp;"|"&amp;TEXT(AH$9,"yyyymmdd"),'Controle de reservas'!$T$14:$T$2013,0),0))</f>
      </c>
      <c r="BW288">
        <f ca="1">IF(OR($AQ288=0,AI$9=""),0,IFERROR(MATCH($AR288&amp;"|"&amp;TEXT(AI$9,"yyyymmdd"),'Controle de reservas'!$T$14:$T$2013,0),0))</f>
      </c>
      <c r="BX288">
        <f ca="1">IF(OR($AQ288=0,AJ$9=""),0,IFERROR(MATCH($AR288&amp;"|"&amp;TEXT(AJ$9,"yyyymmdd"),'Controle de reservas'!$T$14:$T$2013,0),0))</f>
      </c>
      <c r="BY288">
        <f ca="1">IF(OR($AQ288=0,AK$9=""),0,IFERROR(MATCH($AR288&amp;"|"&amp;TEXT(AK$9,"yyyymmdd"),'Controle de reservas'!$T$14:$T$2013,0),0))</f>
      </c>
    </row>
    <row r="289" spans="1:77" ht="105" customHeight="1" x14ac:dyDescent="0.25">
      <c r="A289" s="16">
        <f ca="1">IF($AQ289=0,"",INDEX('Controle de reservas'!$A$14:$A$2013,$AQ289))</f>
      </c>
      <c r="B289" s="16">
        <f ca="1">IF($AQ289=0,"",INDEX('Controle de reservas'!$B$14:$B$2013,$AQ289))</f>
      </c>
      <c r="C289" s="16">
        <f ca="1">IF($AQ289=0,"",INDEX('Controle de reservas'!$C$14:$C$2013,$AQ289))</f>
      </c>
      <c r="D289" s="16">
        <f ca="1">IF($AQ289=0,"",INDEX('Controle de reservas'!$D$14:$D$2013,$AQ289))</f>
      </c>
      <c r="E289" s="16">
        <f ca="1">IF($AQ289=0,"",INDEX('Controle de reservas'!$E$14:$E$2013,$AQ289))</f>
      </c>
      <c r="F289" s="16">
        <f ca="1">IF($AQ289=0,"",INDEX('Controle de reservas'!$F$14:$F$2013,$AQ289))</f>
      </c>
      <c r="G289" s="17">
        <f ca="1">IF(OR($AQ289=0,G$9="",G$9&lt;$AS289,AND($AT289&lt;&gt;"",G$9&gt;$AT289)),"",IF(AU289=0,"—",IF(INDEX('Controle de reservas'!$P$14:$P$2013,AU289)="DUPLICIDADE NO DIA","CONFLITO"&amp;IF(INDEX('Controle de reservas'!$M$14:$M$2013,AU289)&lt;&gt;"",CHAR(10)&amp;INDEX('Controle de reservas'!$M$14:$M$2013,AU289),"")&amp;IF(INDEX('Controle de reservas'!$N$14:$N$2013,AU289)&lt;&gt;"",CHAR(10)&amp;"Subst.: "&amp;INDEX('Controle de reservas'!$N$14:$N$2013,AU289),"")&amp;IF(AND(ISNUMBER(INDEX('Controle de reservas'!$I$14:$I$2013,AU289)),INDEX('Controle de reservas'!$I$14:$I$2013,AU289)&gt;0,INDEX('Controle de reservas'!$K$14:$K$2013,AU289)&gt;INDEX('Controle de reservas'!$I$14:$I$2013,AU289)),CHAR(10)&amp;"DIVERGÊNCIA DE DATAS",""),IF(INDEX('Controle de reservas'!$L$14:$L$2013,AU289)="Em cobertura","COV",IF(INDEX('Controle de reservas'!$L$14:$L$2013,AU289)="Disponível","DISP",IF(INDEX('Controle de reservas'!$L$14:$L$2013,AU289)="Não utilizado","NU",IF(INDEX('Controle de reservas'!$L$14:$L$2013,AU289)="Folga","F",IF(INDEX('Controle de reservas'!$L$14:$L$2013,AU289)="Ocorrência","O",IF(INDEX('Controle de reservas'!$L$14:$L$2013,AU289)="Programado","PROG",IF(INDEX('Controle de reservas'!$L$14:$L$2013,AU289)="Disponível no posto","DP","SEM SITUAÇÃO")))))))&amp;IF(INDEX('Controle de reservas'!$M$14:$M$2013,AU289)&lt;&gt;"",CHAR(10)&amp;INDEX('Controle de reservas'!$M$14:$M$2013,AU289),IF(OR(INDEX('Controle de reservas'!$L$14:$L$2013,AU289)="Em cobertura",INDEX('Controle de reservas'!$L$14:$L$2013,AU289)="Programado"),CHAR(10)&amp;"SEM LOCAL",""))&amp;IF(INDEX('Controle de reservas'!$N$14:$N$2013,AU289)&lt;&gt;"",CHAR(10)&amp;"Subst.: "&amp;INDEX('Controle de reservas'!$N$14:$N$2013,AU289),"")&amp;IF(AND(ISNUMBER(INDEX('Controle de reservas'!$I$14:$I$2013,AU289)),INDEX('Controle de reservas'!$I$14:$I$2013,AU289)&gt;0,INDEX('Controle de reservas'!$K$14:$K$2013,AU289)&gt;INDEX('Controle de reservas'!$I$14:$I$2013,AU289)),CHAR(10)&amp;"DIVERGÊNCIA DE DATAS","")&amp;IF(INDEX('Controle de reservas'!$P$14:$P$2013,AU289)&lt;&gt;"OK"," !",""))))</f>
      </c>
      <c r="H289" s="17">
        <f ca="1">IF(OR($AQ289=0,H$9="",H$9&lt;$AS289,AND($AT289&lt;&gt;"",H$9&gt;$AT289)),"",IF(AV289=0,"—",IF(INDEX('Controle de reservas'!$P$14:$P$2013,AV289)="DUPLICIDADE NO DIA","CONFLITO"&amp;IF(INDEX('Controle de reservas'!$M$14:$M$2013,AV289)&lt;&gt;"",CHAR(10)&amp;INDEX('Controle de reservas'!$M$14:$M$2013,AV289),"")&amp;IF(INDEX('Controle de reservas'!$N$14:$N$2013,AV289)&lt;&gt;"",CHAR(10)&amp;"Subst.: "&amp;INDEX('Controle de reservas'!$N$14:$N$2013,AV289),"")&amp;IF(AND(ISNUMBER(INDEX('Controle de reservas'!$I$14:$I$2013,AV289)),INDEX('Controle de reservas'!$I$14:$I$2013,AV289)&gt;0,INDEX('Controle de reservas'!$K$14:$K$2013,AV289)&gt;INDEX('Controle de reservas'!$I$14:$I$2013,AV289)),CHAR(10)&amp;"DIVERGÊNCIA DE DATAS",""),IF(INDEX('Controle de reservas'!$L$14:$L$2013,AV289)="Em cobertura","COV",IF(INDEX('Controle de reservas'!$L$14:$L$2013,AV289)="Disponível","DISP",IF(INDEX('Controle de reservas'!$L$14:$L$2013,AV289)="Não utilizado","NU",IF(INDEX('Controle de reservas'!$L$14:$L$2013,AV289)="Folga","F",IF(INDEX('Controle de reservas'!$L$14:$L$2013,AV289)="Ocorrência","O",IF(INDEX('Controle de reservas'!$L$14:$L$2013,AV289)="Programado","PROG",IF(INDEX('Controle de reservas'!$L$14:$L$2013,AV289)="Disponível no posto","DP","SEM SITUAÇÃO")))))))&amp;IF(INDEX('Controle de reservas'!$M$14:$M$2013,AV289)&lt;&gt;"",CHAR(10)&amp;INDEX('Controle de reservas'!$M$14:$M$2013,AV289),IF(OR(INDEX('Controle de reservas'!$L$14:$L$2013,AV289)="Em cobertura",INDEX('Controle de reservas'!$L$14:$L$2013,AV289)="Programado"),CHAR(10)&amp;"SEM LOCAL",""))&amp;IF(INDEX('Controle de reservas'!$N$14:$N$2013,AV289)&lt;&gt;"",CHAR(10)&amp;"Subst.: "&amp;INDEX('Controle de reservas'!$N$14:$N$2013,AV289),"")&amp;IF(AND(ISNUMBER(INDEX('Controle de reservas'!$I$14:$I$2013,AV289)),INDEX('Controle de reservas'!$I$14:$I$2013,AV289)&gt;0,INDEX('Controle de reservas'!$K$14:$K$2013,AV289)&gt;INDEX('Controle de reservas'!$I$14:$I$2013,AV289)),CHAR(10)&amp;"DIVERGÊNCIA DE DATAS","")&amp;IF(INDEX('Controle de reservas'!$P$14:$P$2013,AV289)&lt;&gt;"OK"," !",""))))</f>
      </c>
      <c r="I289" s="17">
        <f ca="1">IF(OR($AQ289=0,I$9="",I$9&lt;$AS289,AND($AT289&lt;&gt;"",I$9&gt;$AT289)),"",IF(AW289=0,"—",IF(INDEX('Controle de reservas'!$P$14:$P$2013,AW289)="DUPLICIDADE NO DIA","CONFLITO"&amp;IF(INDEX('Controle de reservas'!$M$14:$M$2013,AW289)&lt;&gt;"",CHAR(10)&amp;INDEX('Controle de reservas'!$M$14:$M$2013,AW289),"")&amp;IF(INDEX('Controle de reservas'!$N$14:$N$2013,AW289)&lt;&gt;"",CHAR(10)&amp;"Subst.: "&amp;INDEX('Controle de reservas'!$N$14:$N$2013,AW289),"")&amp;IF(AND(ISNUMBER(INDEX('Controle de reservas'!$I$14:$I$2013,AW289)),INDEX('Controle de reservas'!$I$14:$I$2013,AW289)&gt;0,INDEX('Controle de reservas'!$K$14:$K$2013,AW289)&gt;INDEX('Controle de reservas'!$I$14:$I$2013,AW289)),CHAR(10)&amp;"DIVERGÊNCIA DE DATAS",""),IF(INDEX('Controle de reservas'!$L$14:$L$2013,AW289)="Em cobertura","COV",IF(INDEX('Controle de reservas'!$L$14:$L$2013,AW289)="Disponível","DISP",IF(INDEX('Controle de reservas'!$L$14:$L$2013,AW289)="Não utilizado","NU",IF(INDEX('Controle de reservas'!$L$14:$L$2013,AW289)="Folga","F",IF(INDEX('Controle de reservas'!$L$14:$L$2013,AW289)="Ocorrência","O",IF(INDEX('Controle de reservas'!$L$14:$L$2013,AW289)="Programado","PROG",IF(INDEX('Controle de reservas'!$L$14:$L$2013,AW289)="Disponível no posto","DP","SEM SITUAÇÃO")))))))&amp;IF(INDEX('Controle de reservas'!$M$14:$M$2013,AW289)&lt;&gt;"",CHAR(10)&amp;INDEX('Controle de reservas'!$M$14:$M$2013,AW289),IF(OR(INDEX('Controle de reservas'!$L$14:$L$2013,AW289)="Em cobertura",INDEX('Controle de reservas'!$L$14:$L$2013,AW289)="Programado"),CHAR(10)&amp;"SEM LOCAL",""))&amp;IF(INDEX('Controle de reservas'!$N$14:$N$2013,AW289)&lt;&gt;"",CHAR(10)&amp;"Subst.: "&amp;INDEX('Controle de reservas'!$N$14:$N$2013,AW289),"")&amp;IF(AND(ISNUMBER(INDEX('Controle de reservas'!$I$14:$I$2013,AW289)),INDEX('Controle de reservas'!$I$14:$I$2013,AW289)&gt;0,INDEX('Controle de reservas'!$K$14:$K$2013,AW289)&gt;INDEX('Controle de reservas'!$I$14:$I$2013,AW289)),CHAR(10)&amp;"DIVERGÊNCIA DE DATAS","")&amp;IF(INDEX('Controle de reservas'!$P$14:$P$2013,AW289)&lt;&gt;"OK"," !",""))))</f>
      </c>
      <c r="J289" s="17">
        <f ca="1">IF(OR($AQ289=0,J$9="",J$9&lt;$AS289,AND($AT289&lt;&gt;"",J$9&gt;$AT289)),"",IF(AX289=0,"—",IF(INDEX('Controle de reservas'!$P$14:$P$2013,AX289)="DUPLICIDADE NO DIA","CONFLITO"&amp;IF(INDEX('Controle de reservas'!$M$14:$M$2013,AX289)&lt;&gt;"",CHAR(10)&amp;INDEX('Controle de reservas'!$M$14:$M$2013,AX289),"")&amp;IF(INDEX('Controle de reservas'!$N$14:$N$2013,AX289)&lt;&gt;"",CHAR(10)&amp;"Subst.: "&amp;INDEX('Controle de reservas'!$N$14:$N$2013,AX289),"")&amp;IF(AND(ISNUMBER(INDEX('Controle de reservas'!$I$14:$I$2013,AX289)),INDEX('Controle de reservas'!$I$14:$I$2013,AX289)&gt;0,INDEX('Controle de reservas'!$K$14:$K$2013,AX289)&gt;INDEX('Controle de reservas'!$I$14:$I$2013,AX289)),CHAR(10)&amp;"DIVERGÊNCIA DE DATAS",""),IF(INDEX('Controle de reservas'!$L$14:$L$2013,AX289)="Em cobertura","COV",IF(INDEX('Controle de reservas'!$L$14:$L$2013,AX289)="Disponível","DISP",IF(INDEX('Controle de reservas'!$L$14:$L$2013,AX289)="Não utilizado","NU",IF(INDEX('Controle de reservas'!$L$14:$L$2013,AX289)="Folga","F",IF(INDEX('Controle de reservas'!$L$14:$L$2013,AX289)="Ocorrência","O",IF(INDEX('Controle de reservas'!$L$14:$L$2013,AX289)="Programado","PROG",IF(INDEX('Controle de reservas'!$L$14:$L$2013,AX289)="Disponível no posto","DP","SEM SITUAÇÃO")))))))&amp;IF(INDEX('Controle de reservas'!$M$14:$M$2013,AX289)&lt;&gt;"",CHAR(10)&amp;INDEX('Controle de reservas'!$M$14:$M$2013,AX289),IF(OR(INDEX('Controle de reservas'!$L$14:$L$2013,AX289)="Em cobertura",INDEX('Controle de reservas'!$L$14:$L$2013,AX289)="Programado"),CHAR(10)&amp;"SEM LOCAL",""))&amp;IF(INDEX('Controle de reservas'!$N$14:$N$2013,AX289)&lt;&gt;"",CHAR(10)&amp;"Subst.: "&amp;INDEX('Controle de reservas'!$N$14:$N$2013,AX289),"")&amp;IF(AND(ISNUMBER(INDEX('Controle de reservas'!$I$14:$I$2013,AX289)),INDEX('Controle de reservas'!$I$14:$I$2013,AX289)&gt;0,INDEX('Controle de reservas'!$K$14:$K$2013,AX289)&gt;INDEX('Controle de reservas'!$I$14:$I$2013,AX289)),CHAR(10)&amp;"DIVERGÊNCIA DE DATAS","")&amp;IF(INDEX('Controle de reservas'!$P$14:$P$2013,AX289)&lt;&gt;"OK"," !",""))))</f>
      </c>
      <c r="K289" s="17">
        <f ca="1">IF(OR($AQ289=0,K$9="",K$9&lt;$AS289,AND($AT289&lt;&gt;"",K$9&gt;$AT289)),"",IF(AY289=0,"—",IF(INDEX('Controle de reservas'!$P$14:$P$2013,AY289)="DUPLICIDADE NO DIA","CONFLITO"&amp;IF(INDEX('Controle de reservas'!$M$14:$M$2013,AY289)&lt;&gt;"",CHAR(10)&amp;INDEX('Controle de reservas'!$M$14:$M$2013,AY289),"")&amp;IF(INDEX('Controle de reservas'!$N$14:$N$2013,AY289)&lt;&gt;"",CHAR(10)&amp;"Subst.: "&amp;INDEX('Controle de reservas'!$N$14:$N$2013,AY289),"")&amp;IF(AND(ISNUMBER(INDEX('Controle de reservas'!$I$14:$I$2013,AY289)),INDEX('Controle de reservas'!$I$14:$I$2013,AY289)&gt;0,INDEX('Controle de reservas'!$K$14:$K$2013,AY289)&gt;INDEX('Controle de reservas'!$I$14:$I$2013,AY289)),CHAR(10)&amp;"DIVERGÊNCIA DE DATAS",""),IF(INDEX('Controle de reservas'!$L$14:$L$2013,AY289)="Em cobertura","COV",IF(INDEX('Controle de reservas'!$L$14:$L$2013,AY289)="Disponível","DISP",IF(INDEX('Controle de reservas'!$L$14:$L$2013,AY289)="Não utilizado","NU",IF(INDEX('Controle de reservas'!$L$14:$L$2013,AY289)="Folga","F",IF(INDEX('Controle de reservas'!$L$14:$L$2013,AY289)="Ocorrência","O",IF(INDEX('Controle de reservas'!$L$14:$L$2013,AY289)="Programado","PROG",IF(INDEX('Controle de reservas'!$L$14:$L$2013,AY289)="Disponível no posto","DP","SEM SITUAÇÃO")))))))&amp;IF(INDEX('Controle de reservas'!$M$14:$M$2013,AY289)&lt;&gt;"",CHAR(10)&amp;INDEX('Controle de reservas'!$M$14:$M$2013,AY289),IF(OR(INDEX('Controle de reservas'!$L$14:$L$2013,AY289)="Em cobertura",INDEX('Controle de reservas'!$L$14:$L$2013,AY289)="Programado"),CHAR(10)&amp;"SEM LOCAL",""))&amp;IF(INDEX('Controle de reservas'!$N$14:$N$2013,AY289)&lt;&gt;"",CHAR(10)&amp;"Subst.: "&amp;INDEX('Controle de reservas'!$N$14:$N$2013,AY289),"")&amp;IF(AND(ISNUMBER(INDEX('Controle de reservas'!$I$14:$I$2013,AY289)),INDEX('Controle de reservas'!$I$14:$I$2013,AY289)&gt;0,INDEX('Controle de reservas'!$K$14:$K$2013,AY289)&gt;INDEX('Controle de reservas'!$I$14:$I$2013,AY289)),CHAR(10)&amp;"DIVERGÊNCIA DE DATAS","")&amp;IF(INDEX('Controle de reservas'!$P$14:$P$2013,AY289)&lt;&gt;"OK"," !",""))))</f>
      </c>
      <c r="L289" s="17">
        <f ca="1">IF(OR($AQ289=0,L$9="",L$9&lt;$AS289,AND($AT289&lt;&gt;"",L$9&gt;$AT289)),"",IF(AZ289=0,"—",IF(INDEX('Controle de reservas'!$P$14:$P$2013,AZ289)="DUPLICIDADE NO DIA","CONFLITO"&amp;IF(INDEX('Controle de reservas'!$M$14:$M$2013,AZ289)&lt;&gt;"",CHAR(10)&amp;INDEX('Controle de reservas'!$M$14:$M$2013,AZ289),"")&amp;IF(INDEX('Controle de reservas'!$N$14:$N$2013,AZ289)&lt;&gt;"",CHAR(10)&amp;"Subst.: "&amp;INDEX('Controle de reservas'!$N$14:$N$2013,AZ289),"")&amp;IF(AND(ISNUMBER(INDEX('Controle de reservas'!$I$14:$I$2013,AZ289)),INDEX('Controle de reservas'!$I$14:$I$2013,AZ289)&gt;0,INDEX('Controle de reservas'!$K$14:$K$2013,AZ289)&gt;INDEX('Controle de reservas'!$I$14:$I$2013,AZ289)),CHAR(10)&amp;"DIVERGÊNCIA DE DATAS",""),IF(INDEX('Controle de reservas'!$L$14:$L$2013,AZ289)="Em cobertura","COV",IF(INDEX('Controle de reservas'!$L$14:$L$2013,AZ289)="Disponível","DISP",IF(INDEX('Controle de reservas'!$L$14:$L$2013,AZ289)="Não utilizado","NU",IF(INDEX('Controle de reservas'!$L$14:$L$2013,AZ289)="Folga","F",IF(INDEX('Controle de reservas'!$L$14:$L$2013,AZ289)="Ocorrência","O",IF(INDEX('Controle de reservas'!$L$14:$L$2013,AZ289)="Programado","PROG",IF(INDEX('Controle de reservas'!$L$14:$L$2013,AZ289)="Disponível no posto","DP","SEM SITUAÇÃO")))))))&amp;IF(INDEX('Controle de reservas'!$M$14:$M$2013,AZ289)&lt;&gt;"",CHAR(10)&amp;INDEX('Controle de reservas'!$M$14:$M$2013,AZ289),IF(OR(INDEX('Controle de reservas'!$L$14:$L$2013,AZ289)="Em cobertura",INDEX('Controle de reservas'!$L$14:$L$2013,AZ289)="Programado"),CHAR(10)&amp;"SEM LOCAL",""))&amp;IF(INDEX('Controle de reservas'!$N$14:$N$2013,AZ289)&lt;&gt;"",CHAR(10)&amp;"Subst.: "&amp;INDEX('Controle de reservas'!$N$14:$N$2013,AZ289),"")&amp;IF(AND(ISNUMBER(INDEX('Controle de reservas'!$I$14:$I$2013,AZ289)),INDEX('Controle de reservas'!$I$14:$I$2013,AZ289)&gt;0,INDEX('Controle de reservas'!$K$14:$K$2013,AZ289)&gt;INDEX('Controle de reservas'!$I$14:$I$2013,AZ289)),CHAR(10)&amp;"DIVERGÊNCIA DE DATAS","")&amp;IF(INDEX('Controle de reservas'!$P$14:$P$2013,AZ289)&lt;&gt;"OK"," !",""))))</f>
      </c>
      <c r="M289" s="17">
        <f ca="1">IF(OR($AQ289=0,M$9="",M$9&lt;$AS289,AND($AT289&lt;&gt;"",M$9&gt;$AT289)),"",IF(BA289=0,"—",IF(INDEX('Controle de reservas'!$P$14:$P$2013,BA289)="DUPLICIDADE NO DIA","CONFLITO"&amp;IF(INDEX('Controle de reservas'!$M$14:$M$2013,BA289)&lt;&gt;"",CHAR(10)&amp;INDEX('Controle de reservas'!$M$14:$M$2013,BA289),"")&amp;IF(INDEX('Controle de reservas'!$N$14:$N$2013,BA289)&lt;&gt;"",CHAR(10)&amp;"Subst.: "&amp;INDEX('Controle de reservas'!$N$14:$N$2013,BA289),"")&amp;IF(AND(ISNUMBER(INDEX('Controle de reservas'!$I$14:$I$2013,BA289)),INDEX('Controle de reservas'!$I$14:$I$2013,BA289)&gt;0,INDEX('Controle de reservas'!$K$14:$K$2013,BA289)&gt;INDEX('Controle de reservas'!$I$14:$I$2013,BA289)),CHAR(10)&amp;"DIVERGÊNCIA DE DATAS",""),IF(INDEX('Controle de reservas'!$L$14:$L$2013,BA289)="Em cobertura","COV",IF(INDEX('Controle de reservas'!$L$14:$L$2013,BA289)="Disponível","DISP",IF(INDEX('Controle de reservas'!$L$14:$L$2013,BA289)="Não utilizado","NU",IF(INDEX('Controle de reservas'!$L$14:$L$2013,BA289)="Folga","F",IF(INDEX('Controle de reservas'!$L$14:$L$2013,BA289)="Ocorrência","O",IF(INDEX('Controle de reservas'!$L$14:$L$2013,BA289)="Programado","PROG",IF(INDEX('Controle de reservas'!$L$14:$L$2013,BA289)="Disponível no posto","DP","SEM SITUAÇÃO")))))))&amp;IF(INDEX('Controle de reservas'!$M$14:$M$2013,BA289)&lt;&gt;"",CHAR(10)&amp;INDEX('Controle de reservas'!$M$14:$M$2013,BA289),IF(OR(INDEX('Controle de reservas'!$L$14:$L$2013,BA289)="Em cobertura",INDEX('Controle de reservas'!$L$14:$L$2013,BA289)="Programado"),CHAR(10)&amp;"SEM LOCAL",""))&amp;IF(INDEX('Controle de reservas'!$N$14:$N$2013,BA289)&lt;&gt;"",CHAR(10)&amp;"Subst.: "&amp;INDEX('Controle de reservas'!$N$14:$N$2013,BA289),"")&amp;IF(AND(ISNUMBER(INDEX('Controle de reservas'!$I$14:$I$2013,BA289)),INDEX('Controle de reservas'!$I$14:$I$2013,BA289)&gt;0,INDEX('Controle de reservas'!$K$14:$K$2013,BA289)&gt;INDEX('Controle de reservas'!$I$14:$I$2013,BA289)),CHAR(10)&amp;"DIVERGÊNCIA DE DATAS","")&amp;IF(INDEX('Controle de reservas'!$P$14:$P$2013,BA289)&lt;&gt;"OK"," !",""))))</f>
      </c>
      <c r="N289" s="17">
        <f ca="1">IF(OR($AQ289=0,N$9="",N$9&lt;$AS289,AND($AT289&lt;&gt;"",N$9&gt;$AT289)),"",IF(BB289=0,"—",IF(INDEX('Controle de reservas'!$P$14:$P$2013,BB289)="DUPLICIDADE NO DIA","CONFLITO"&amp;IF(INDEX('Controle de reservas'!$M$14:$M$2013,BB289)&lt;&gt;"",CHAR(10)&amp;INDEX('Controle de reservas'!$M$14:$M$2013,BB289),"")&amp;IF(INDEX('Controle de reservas'!$N$14:$N$2013,BB289)&lt;&gt;"",CHAR(10)&amp;"Subst.: "&amp;INDEX('Controle de reservas'!$N$14:$N$2013,BB289),"")&amp;IF(AND(ISNUMBER(INDEX('Controle de reservas'!$I$14:$I$2013,BB289)),INDEX('Controle de reservas'!$I$14:$I$2013,BB289)&gt;0,INDEX('Controle de reservas'!$K$14:$K$2013,BB289)&gt;INDEX('Controle de reservas'!$I$14:$I$2013,BB289)),CHAR(10)&amp;"DIVERGÊNCIA DE DATAS",""),IF(INDEX('Controle de reservas'!$L$14:$L$2013,BB289)="Em cobertura","COV",IF(INDEX('Controle de reservas'!$L$14:$L$2013,BB289)="Disponível","DISP",IF(INDEX('Controle de reservas'!$L$14:$L$2013,BB289)="Não utilizado","NU",IF(INDEX('Controle de reservas'!$L$14:$L$2013,BB289)="Folga","F",IF(INDEX('Controle de reservas'!$L$14:$L$2013,BB289)="Ocorrência","O",IF(INDEX('Controle de reservas'!$L$14:$L$2013,BB289)="Programado","PROG",IF(INDEX('Controle de reservas'!$L$14:$L$2013,BB289)="Disponível no posto","DP","SEM SITUAÇÃO")))))))&amp;IF(INDEX('Controle de reservas'!$M$14:$M$2013,BB289)&lt;&gt;"",CHAR(10)&amp;INDEX('Controle de reservas'!$M$14:$M$2013,BB289),IF(OR(INDEX('Controle de reservas'!$L$14:$L$2013,BB289)="Em cobertura",INDEX('Controle de reservas'!$L$14:$L$2013,BB289)="Programado"),CHAR(10)&amp;"SEM LOCAL",""))&amp;IF(INDEX('Controle de reservas'!$N$14:$N$2013,BB289)&lt;&gt;"",CHAR(10)&amp;"Subst.: "&amp;INDEX('Controle de reservas'!$N$14:$N$2013,BB289),"")&amp;IF(AND(ISNUMBER(INDEX('Controle de reservas'!$I$14:$I$2013,BB289)),INDEX('Controle de reservas'!$I$14:$I$2013,BB289)&gt;0,INDEX('Controle de reservas'!$K$14:$K$2013,BB289)&gt;INDEX('Controle de reservas'!$I$14:$I$2013,BB289)),CHAR(10)&amp;"DIVERGÊNCIA DE DATAS","")&amp;IF(INDEX('Controle de reservas'!$P$14:$P$2013,BB289)&lt;&gt;"OK"," !",""))))</f>
      </c>
      <c r="O289" s="17">
        <f ca="1">IF(OR($AQ289=0,O$9="",O$9&lt;$AS289,AND($AT289&lt;&gt;"",O$9&gt;$AT289)),"",IF(BC289=0,"—",IF(INDEX('Controle de reservas'!$P$14:$P$2013,BC289)="DUPLICIDADE NO DIA","CONFLITO"&amp;IF(INDEX('Controle de reservas'!$M$14:$M$2013,BC289)&lt;&gt;"",CHAR(10)&amp;INDEX('Controle de reservas'!$M$14:$M$2013,BC289),"")&amp;IF(INDEX('Controle de reservas'!$N$14:$N$2013,BC289)&lt;&gt;"",CHAR(10)&amp;"Subst.: "&amp;INDEX('Controle de reservas'!$N$14:$N$2013,BC289),"")&amp;IF(AND(ISNUMBER(INDEX('Controle de reservas'!$I$14:$I$2013,BC289)),INDEX('Controle de reservas'!$I$14:$I$2013,BC289)&gt;0,INDEX('Controle de reservas'!$K$14:$K$2013,BC289)&gt;INDEX('Controle de reservas'!$I$14:$I$2013,BC289)),CHAR(10)&amp;"DIVERGÊNCIA DE DATAS",""),IF(INDEX('Controle de reservas'!$L$14:$L$2013,BC289)="Em cobertura","COV",IF(INDEX('Controle de reservas'!$L$14:$L$2013,BC289)="Disponível","DISP",IF(INDEX('Controle de reservas'!$L$14:$L$2013,BC289)="Não utilizado","NU",IF(INDEX('Controle de reservas'!$L$14:$L$2013,BC289)="Folga","F",IF(INDEX('Controle de reservas'!$L$14:$L$2013,BC289)="Ocorrência","O",IF(INDEX('Controle de reservas'!$L$14:$L$2013,BC289)="Programado","PROG",IF(INDEX('Controle de reservas'!$L$14:$L$2013,BC289)="Disponível no posto","DP","SEM SITUAÇÃO")))))))&amp;IF(INDEX('Controle de reservas'!$M$14:$M$2013,BC289)&lt;&gt;"",CHAR(10)&amp;INDEX('Controle de reservas'!$M$14:$M$2013,BC289),IF(OR(INDEX('Controle de reservas'!$L$14:$L$2013,BC289)="Em cobertura",INDEX('Controle de reservas'!$L$14:$L$2013,BC289)="Programado"),CHAR(10)&amp;"SEM LOCAL",""))&amp;IF(INDEX('Controle de reservas'!$N$14:$N$2013,BC289)&lt;&gt;"",CHAR(10)&amp;"Subst.: "&amp;INDEX('Controle de reservas'!$N$14:$N$2013,BC289),"")&amp;IF(AND(ISNUMBER(INDEX('Controle de reservas'!$I$14:$I$2013,BC289)),INDEX('Controle de reservas'!$I$14:$I$2013,BC289)&gt;0,INDEX('Controle de reservas'!$K$14:$K$2013,BC289)&gt;INDEX('Controle de reservas'!$I$14:$I$2013,BC289)),CHAR(10)&amp;"DIVERGÊNCIA DE DATAS","")&amp;IF(INDEX('Controle de reservas'!$P$14:$P$2013,BC289)&lt;&gt;"OK"," !",""))))</f>
      </c>
      <c r="P289" s="17">
        <f ca="1">IF(OR($AQ289=0,P$9="",P$9&lt;$AS289,AND($AT289&lt;&gt;"",P$9&gt;$AT289)),"",IF(BD289=0,"—",IF(INDEX('Controle de reservas'!$P$14:$P$2013,BD289)="DUPLICIDADE NO DIA","CONFLITO"&amp;IF(INDEX('Controle de reservas'!$M$14:$M$2013,BD289)&lt;&gt;"",CHAR(10)&amp;INDEX('Controle de reservas'!$M$14:$M$2013,BD289),"")&amp;IF(INDEX('Controle de reservas'!$N$14:$N$2013,BD289)&lt;&gt;"",CHAR(10)&amp;"Subst.: "&amp;INDEX('Controle de reservas'!$N$14:$N$2013,BD289),"")&amp;IF(AND(ISNUMBER(INDEX('Controle de reservas'!$I$14:$I$2013,BD289)),INDEX('Controle de reservas'!$I$14:$I$2013,BD289)&gt;0,INDEX('Controle de reservas'!$K$14:$K$2013,BD289)&gt;INDEX('Controle de reservas'!$I$14:$I$2013,BD289)),CHAR(10)&amp;"DIVERGÊNCIA DE DATAS",""),IF(INDEX('Controle de reservas'!$L$14:$L$2013,BD289)="Em cobertura","COV",IF(INDEX('Controle de reservas'!$L$14:$L$2013,BD289)="Disponível","DISP",IF(INDEX('Controle de reservas'!$L$14:$L$2013,BD289)="Não utilizado","NU",IF(INDEX('Controle de reservas'!$L$14:$L$2013,BD289)="Folga","F",IF(INDEX('Controle de reservas'!$L$14:$L$2013,BD289)="Ocorrência","O",IF(INDEX('Controle de reservas'!$L$14:$L$2013,BD289)="Programado","PROG",IF(INDEX('Controle de reservas'!$L$14:$L$2013,BD289)="Disponível no posto","DP","SEM SITUAÇÃO")))))))&amp;IF(INDEX('Controle de reservas'!$M$14:$M$2013,BD289)&lt;&gt;"",CHAR(10)&amp;INDEX('Controle de reservas'!$M$14:$M$2013,BD289),IF(OR(INDEX('Controle de reservas'!$L$14:$L$2013,BD289)="Em cobertura",INDEX('Controle de reservas'!$L$14:$L$2013,BD289)="Programado"),CHAR(10)&amp;"SEM LOCAL",""))&amp;IF(INDEX('Controle de reservas'!$N$14:$N$2013,BD289)&lt;&gt;"",CHAR(10)&amp;"Subst.: "&amp;INDEX('Controle de reservas'!$N$14:$N$2013,BD289),"")&amp;IF(AND(ISNUMBER(INDEX('Controle de reservas'!$I$14:$I$2013,BD289)),INDEX('Controle de reservas'!$I$14:$I$2013,BD289)&gt;0,INDEX('Controle de reservas'!$K$14:$K$2013,BD289)&gt;INDEX('Controle de reservas'!$I$14:$I$2013,BD289)),CHAR(10)&amp;"DIVERGÊNCIA DE DATAS","")&amp;IF(INDEX('Controle de reservas'!$P$14:$P$2013,BD289)&lt;&gt;"OK"," !",""))))</f>
      </c>
      <c r="Q289" s="17">
        <f ca="1">IF(OR($AQ289=0,Q$9="",Q$9&lt;$AS289,AND($AT289&lt;&gt;"",Q$9&gt;$AT289)),"",IF(BE289=0,"—",IF(INDEX('Controle de reservas'!$P$14:$P$2013,BE289)="DUPLICIDADE NO DIA","CONFLITO"&amp;IF(INDEX('Controle de reservas'!$M$14:$M$2013,BE289)&lt;&gt;"",CHAR(10)&amp;INDEX('Controle de reservas'!$M$14:$M$2013,BE289),"")&amp;IF(INDEX('Controle de reservas'!$N$14:$N$2013,BE289)&lt;&gt;"",CHAR(10)&amp;"Subst.: "&amp;INDEX('Controle de reservas'!$N$14:$N$2013,BE289),"")&amp;IF(AND(ISNUMBER(INDEX('Controle de reservas'!$I$14:$I$2013,BE289)),INDEX('Controle de reservas'!$I$14:$I$2013,BE289)&gt;0,INDEX('Controle de reservas'!$K$14:$K$2013,BE289)&gt;INDEX('Controle de reservas'!$I$14:$I$2013,BE289)),CHAR(10)&amp;"DIVERGÊNCIA DE DATAS",""),IF(INDEX('Controle de reservas'!$L$14:$L$2013,BE289)="Em cobertura","COV",IF(INDEX('Controle de reservas'!$L$14:$L$2013,BE289)="Disponível","DISP",IF(INDEX('Controle de reservas'!$L$14:$L$2013,BE289)="Não utilizado","NU",IF(INDEX('Controle de reservas'!$L$14:$L$2013,BE289)="Folga","F",IF(INDEX('Controle de reservas'!$L$14:$L$2013,BE289)="Ocorrência","O",IF(INDEX('Controle de reservas'!$L$14:$L$2013,BE289)="Programado","PROG",IF(INDEX('Controle de reservas'!$L$14:$L$2013,BE289)="Disponível no posto","DP","SEM SITUAÇÃO")))))))&amp;IF(INDEX('Controle de reservas'!$M$14:$M$2013,BE289)&lt;&gt;"",CHAR(10)&amp;INDEX('Controle de reservas'!$M$14:$M$2013,BE289),IF(OR(INDEX('Controle de reservas'!$L$14:$L$2013,BE289)="Em cobertura",INDEX('Controle de reservas'!$L$14:$L$2013,BE289)="Programado"),CHAR(10)&amp;"SEM LOCAL",""))&amp;IF(INDEX('Controle de reservas'!$N$14:$N$2013,BE289)&lt;&gt;"",CHAR(10)&amp;"Subst.: "&amp;INDEX('Controle de reservas'!$N$14:$N$2013,BE289),"")&amp;IF(AND(ISNUMBER(INDEX('Controle de reservas'!$I$14:$I$2013,BE289)),INDEX('Controle de reservas'!$I$14:$I$2013,BE289)&gt;0,INDEX('Controle de reservas'!$K$14:$K$2013,BE289)&gt;INDEX('Controle de reservas'!$I$14:$I$2013,BE289)),CHAR(10)&amp;"DIVERGÊNCIA DE DATAS","")&amp;IF(INDEX('Controle de reservas'!$P$14:$P$2013,BE289)&lt;&gt;"OK"," !",""))))</f>
      </c>
      <c r="R289" s="17">
        <f ca="1">IF(OR($AQ289=0,R$9="",R$9&lt;$AS289,AND($AT289&lt;&gt;"",R$9&gt;$AT289)),"",IF(BF289=0,"—",IF(INDEX('Controle de reservas'!$P$14:$P$2013,BF289)="DUPLICIDADE NO DIA","CONFLITO"&amp;IF(INDEX('Controle de reservas'!$M$14:$M$2013,BF289)&lt;&gt;"",CHAR(10)&amp;INDEX('Controle de reservas'!$M$14:$M$2013,BF289),"")&amp;IF(INDEX('Controle de reservas'!$N$14:$N$2013,BF289)&lt;&gt;"",CHAR(10)&amp;"Subst.: "&amp;INDEX('Controle de reservas'!$N$14:$N$2013,BF289),"")&amp;IF(AND(ISNUMBER(INDEX('Controle de reservas'!$I$14:$I$2013,BF289)),INDEX('Controle de reservas'!$I$14:$I$2013,BF289)&gt;0,INDEX('Controle de reservas'!$K$14:$K$2013,BF289)&gt;INDEX('Controle de reservas'!$I$14:$I$2013,BF289)),CHAR(10)&amp;"DIVERGÊNCIA DE DATAS",""),IF(INDEX('Controle de reservas'!$L$14:$L$2013,BF289)="Em cobertura","COV",IF(INDEX('Controle de reservas'!$L$14:$L$2013,BF289)="Disponível","DISP",IF(INDEX('Controle de reservas'!$L$14:$L$2013,BF289)="Não utilizado","NU",IF(INDEX('Controle de reservas'!$L$14:$L$2013,BF289)="Folga","F",IF(INDEX('Controle de reservas'!$L$14:$L$2013,BF289)="Ocorrência","O",IF(INDEX('Controle de reservas'!$L$14:$L$2013,BF289)="Programado","PROG",IF(INDEX('Controle de reservas'!$L$14:$L$2013,BF289)="Disponível no posto","DP","SEM SITUAÇÃO")))))))&amp;IF(INDEX('Controle de reservas'!$M$14:$M$2013,BF289)&lt;&gt;"",CHAR(10)&amp;INDEX('Controle de reservas'!$M$14:$M$2013,BF289),IF(OR(INDEX('Controle de reservas'!$L$14:$L$2013,BF289)="Em cobertura",INDEX('Controle de reservas'!$L$14:$L$2013,BF289)="Programado"),CHAR(10)&amp;"SEM LOCAL",""))&amp;IF(INDEX('Controle de reservas'!$N$14:$N$2013,BF289)&lt;&gt;"",CHAR(10)&amp;"Subst.: "&amp;INDEX('Controle de reservas'!$N$14:$N$2013,BF289),"")&amp;IF(AND(ISNUMBER(INDEX('Controle de reservas'!$I$14:$I$2013,BF289)),INDEX('Controle de reservas'!$I$14:$I$2013,BF289)&gt;0,INDEX('Controle de reservas'!$K$14:$K$2013,BF289)&gt;INDEX('Controle de reservas'!$I$14:$I$2013,BF289)),CHAR(10)&amp;"DIVERGÊNCIA DE DATAS","")&amp;IF(INDEX('Controle de reservas'!$P$14:$P$2013,BF289)&lt;&gt;"OK"," !",""))))</f>
      </c>
      <c r="S289" s="17">
        <f ca="1">IF(OR($AQ289=0,S$9="",S$9&lt;$AS289,AND($AT289&lt;&gt;"",S$9&gt;$AT289)),"",IF(BG289=0,"—",IF(INDEX('Controle de reservas'!$P$14:$P$2013,BG289)="DUPLICIDADE NO DIA","CONFLITO"&amp;IF(INDEX('Controle de reservas'!$M$14:$M$2013,BG289)&lt;&gt;"",CHAR(10)&amp;INDEX('Controle de reservas'!$M$14:$M$2013,BG289),"")&amp;IF(INDEX('Controle de reservas'!$N$14:$N$2013,BG289)&lt;&gt;"",CHAR(10)&amp;"Subst.: "&amp;INDEX('Controle de reservas'!$N$14:$N$2013,BG289),"")&amp;IF(AND(ISNUMBER(INDEX('Controle de reservas'!$I$14:$I$2013,BG289)),INDEX('Controle de reservas'!$I$14:$I$2013,BG289)&gt;0,INDEX('Controle de reservas'!$K$14:$K$2013,BG289)&gt;INDEX('Controle de reservas'!$I$14:$I$2013,BG289)),CHAR(10)&amp;"DIVERGÊNCIA DE DATAS",""),IF(INDEX('Controle de reservas'!$L$14:$L$2013,BG289)="Em cobertura","COV",IF(INDEX('Controle de reservas'!$L$14:$L$2013,BG289)="Disponível","DISP",IF(INDEX('Controle de reservas'!$L$14:$L$2013,BG289)="Não utilizado","NU",IF(INDEX('Controle de reservas'!$L$14:$L$2013,BG289)="Folga","F",IF(INDEX('Controle de reservas'!$L$14:$L$2013,BG289)="Ocorrência","O",IF(INDEX('Controle de reservas'!$L$14:$L$2013,BG289)="Programado","PROG",IF(INDEX('Controle de reservas'!$L$14:$L$2013,BG289)="Disponível no posto","DP","SEM SITUAÇÃO")))))))&amp;IF(INDEX('Controle de reservas'!$M$14:$M$2013,BG289)&lt;&gt;"",CHAR(10)&amp;INDEX('Controle de reservas'!$M$14:$M$2013,BG289),IF(OR(INDEX('Controle de reservas'!$L$14:$L$2013,BG289)="Em cobertura",INDEX('Controle de reservas'!$L$14:$L$2013,BG289)="Programado"),CHAR(10)&amp;"SEM LOCAL",""))&amp;IF(INDEX('Controle de reservas'!$N$14:$N$2013,BG289)&lt;&gt;"",CHAR(10)&amp;"Subst.: "&amp;INDEX('Controle de reservas'!$N$14:$N$2013,BG289),"")&amp;IF(AND(ISNUMBER(INDEX('Controle de reservas'!$I$14:$I$2013,BG289)),INDEX('Controle de reservas'!$I$14:$I$2013,BG289)&gt;0,INDEX('Controle de reservas'!$K$14:$K$2013,BG289)&gt;INDEX('Controle de reservas'!$I$14:$I$2013,BG289)),CHAR(10)&amp;"DIVERGÊNCIA DE DATAS","")&amp;IF(INDEX('Controle de reservas'!$P$14:$P$2013,BG289)&lt;&gt;"OK"," !",""))))</f>
      </c>
      <c r="T289" s="17">
        <f ca="1">IF(OR($AQ289=0,T$9="",T$9&lt;$AS289,AND($AT289&lt;&gt;"",T$9&gt;$AT289)),"",IF(BH289=0,"—",IF(INDEX('Controle de reservas'!$P$14:$P$2013,BH289)="DUPLICIDADE NO DIA","CONFLITO"&amp;IF(INDEX('Controle de reservas'!$M$14:$M$2013,BH289)&lt;&gt;"",CHAR(10)&amp;INDEX('Controle de reservas'!$M$14:$M$2013,BH289),"")&amp;IF(INDEX('Controle de reservas'!$N$14:$N$2013,BH289)&lt;&gt;"",CHAR(10)&amp;"Subst.: "&amp;INDEX('Controle de reservas'!$N$14:$N$2013,BH289),"")&amp;IF(AND(ISNUMBER(INDEX('Controle de reservas'!$I$14:$I$2013,BH289)),INDEX('Controle de reservas'!$I$14:$I$2013,BH289)&gt;0,INDEX('Controle de reservas'!$K$14:$K$2013,BH289)&gt;INDEX('Controle de reservas'!$I$14:$I$2013,BH289)),CHAR(10)&amp;"DIVERGÊNCIA DE DATAS",""),IF(INDEX('Controle de reservas'!$L$14:$L$2013,BH289)="Em cobertura","COV",IF(INDEX('Controle de reservas'!$L$14:$L$2013,BH289)="Disponível","DISP",IF(INDEX('Controle de reservas'!$L$14:$L$2013,BH289)="Não utilizado","NU",IF(INDEX('Controle de reservas'!$L$14:$L$2013,BH289)="Folga","F",IF(INDEX('Controle de reservas'!$L$14:$L$2013,BH289)="Ocorrência","O",IF(INDEX('Controle de reservas'!$L$14:$L$2013,BH289)="Programado","PROG",IF(INDEX('Controle de reservas'!$L$14:$L$2013,BH289)="Disponível no posto","DP","SEM SITUAÇÃO")))))))&amp;IF(INDEX('Controle de reservas'!$M$14:$M$2013,BH289)&lt;&gt;"",CHAR(10)&amp;INDEX('Controle de reservas'!$M$14:$M$2013,BH289),IF(OR(INDEX('Controle de reservas'!$L$14:$L$2013,BH289)="Em cobertura",INDEX('Controle de reservas'!$L$14:$L$2013,BH289)="Programado"),CHAR(10)&amp;"SEM LOCAL",""))&amp;IF(INDEX('Controle de reservas'!$N$14:$N$2013,BH289)&lt;&gt;"",CHAR(10)&amp;"Subst.: "&amp;INDEX('Controle de reservas'!$N$14:$N$2013,BH289),"")&amp;IF(AND(ISNUMBER(INDEX('Controle de reservas'!$I$14:$I$2013,BH289)),INDEX('Controle de reservas'!$I$14:$I$2013,BH289)&gt;0,INDEX('Controle de reservas'!$K$14:$K$2013,BH289)&gt;INDEX('Controle de reservas'!$I$14:$I$2013,BH289)),CHAR(10)&amp;"DIVERGÊNCIA DE DATAS","")&amp;IF(INDEX('Controle de reservas'!$P$14:$P$2013,BH289)&lt;&gt;"OK"," !",""))))</f>
      </c>
      <c r="U289" s="17">
        <f ca="1">IF(OR($AQ289=0,U$9="",U$9&lt;$AS289,AND($AT289&lt;&gt;"",U$9&gt;$AT289)),"",IF(BI289=0,"—",IF(INDEX('Controle de reservas'!$P$14:$P$2013,BI289)="DUPLICIDADE NO DIA","CONFLITO"&amp;IF(INDEX('Controle de reservas'!$M$14:$M$2013,BI289)&lt;&gt;"",CHAR(10)&amp;INDEX('Controle de reservas'!$M$14:$M$2013,BI289),"")&amp;IF(INDEX('Controle de reservas'!$N$14:$N$2013,BI289)&lt;&gt;"",CHAR(10)&amp;"Subst.: "&amp;INDEX('Controle de reservas'!$N$14:$N$2013,BI289),"")&amp;IF(AND(ISNUMBER(INDEX('Controle de reservas'!$I$14:$I$2013,BI289)),INDEX('Controle de reservas'!$I$14:$I$2013,BI289)&gt;0,INDEX('Controle de reservas'!$K$14:$K$2013,BI289)&gt;INDEX('Controle de reservas'!$I$14:$I$2013,BI289)),CHAR(10)&amp;"DIVERGÊNCIA DE DATAS",""),IF(INDEX('Controle de reservas'!$L$14:$L$2013,BI289)="Em cobertura","COV",IF(INDEX('Controle de reservas'!$L$14:$L$2013,BI289)="Disponível","DISP",IF(INDEX('Controle de reservas'!$L$14:$L$2013,BI289)="Não utilizado","NU",IF(INDEX('Controle de reservas'!$L$14:$L$2013,BI289)="Folga","F",IF(INDEX('Controle de reservas'!$L$14:$L$2013,BI289)="Ocorrência","O",IF(INDEX('Controle de reservas'!$L$14:$L$2013,BI289)="Programado","PROG",IF(INDEX('Controle de reservas'!$L$14:$L$2013,BI289)="Disponível no posto","DP","SEM SITUAÇÃO")))))))&amp;IF(INDEX('Controle de reservas'!$M$14:$M$2013,BI289)&lt;&gt;"",CHAR(10)&amp;INDEX('Controle de reservas'!$M$14:$M$2013,BI289),IF(OR(INDEX('Controle de reservas'!$L$14:$L$2013,BI289)="Em cobertura",INDEX('Controle de reservas'!$L$14:$L$2013,BI289)="Programado"),CHAR(10)&amp;"SEM LOCAL",""))&amp;IF(INDEX('Controle de reservas'!$N$14:$N$2013,BI289)&lt;&gt;"",CHAR(10)&amp;"Subst.: "&amp;INDEX('Controle de reservas'!$N$14:$N$2013,BI289),"")&amp;IF(AND(ISNUMBER(INDEX('Controle de reservas'!$I$14:$I$2013,BI289)),INDEX('Controle de reservas'!$I$14:$I$2013,BI289)&gt;0,INDEX('Controle de reservas'!$K$14:$K$2013,BI289)&gt;INDEX('Controle de reservas'!$I$14:$I$2013,BI289)),CHAR(10)&amp;"DIVERGÊNCIA DE DATAS","")&amp;IF(INDEX('Controle de reservas'!$P$14:$P$2013,BI289)&lt;&gt;"OK"," !",""))))</f>
      </c>
      <c r="V289" s="17">
        <f ca="1">IF(OR($AQ289=0,V$9="",V$9&lt;$AS289,AND($AT289&lt;&gt;"",V$9&gt;$AT289)),"",IF(BJ289=0,"—",IF(INDEX('Controle de reservas'!$P$14:$P$2013,BJ289)="DUPLICIDADE NO DIA","CONFLITO"&amp;IF(INDEX('Controle de reservas'!$M$14:$M$2013,BJ289)&lt;&gt;"",CHAR(10)&amp;INDEX('Controle de reservas'!$M$14:$M$2013,BJ289),"")&amp;IF(INDEX('Controle de reservas'!$N$14:$N$2013,BJ289)&lt;&gt;"",CHAR(10)&amp;"Subst.: "&amp;INDEX('Controle de reservas'!$N$14:$N$2013,BJ289),"")&amp;IF(AND(ISNUMBER(INDEX('Controle de reservas'!$I$14:$I$2013,BJ289)),INDEX('Controle de reservas'!$I$14:$I$2013,BJ289)&gt;0,INDEX('Controle de reservas'!$K$14:$K$2013,BJ289)&gt;INDEX('Controle de reservas'!$I$14:$I$2013,BJ289)),CHAR(10)&amp;"DIVERGÊNCIA DE DATAS",""),IF(INDEX('Controle de reservas'!$L$14:$L$2013,BJ289)="Em cobertura","COV",IF(INDEX('Controle de reservas'!$L$14:$L$2013,BJ289)="Disponível","DISP",IF(INDEX('Controle de reservas'!$L$14:$L$2013,BJ289)="Não utilizado","NU",IF(INDEX('Controle de reservas'!$L$14:$L$2013,BJ289)="Folga","F",IF(INDEX('Controle de reservas'!$L$14:$L$2013,BJ289)="Ocorrência","O",IF(INDEX('Controle de reservas'!$L$14:$L$2013,BJ289)="Programado","PROG",IF(INDEX('Controle de reservas'!$L$14:$L$2013,BJ289)="Disponível no posto","DP","SEM SITUAÇÃO")))))))&amp;IF(INDEX('Controle de reservas'!$M$14:$M$2013,BJ289)&lt;&gt;"",CHAR(10)&amp;INDEX('Controle de reservas'!$M$14:$M$2013,BJ289),IF(OR(INDEX('Controle de reservas'!$L$14:$L$2013,BJ289)="Em cobertura",INDEX('Controle de reservas'!$L$14:$L$2013,BJ289)="Programado"),CHAR(10)&amp;"SEM LOCAL",""))&amp;IF(INDEX('Controle de reservas'!$N$14:$N$2013,BJ289)&lt;&gt;"",CHAR(10)&amp;"Subst.: "&amp;INDEX('Controle de reservas'!$N$14:$N$2013,BJ289),"")&amp;IF(AND(ISNUMBER(INDEX('Controle de reservas'!$I$14:$I$2013,BJ289)),INDEX('Controle de reservas'!$I$14:$I$2013,BJ289)&gt;0,INDEX('Controle de reservas'!$K$14:$K$2013,BJ289)&gt;INDEX('Controle de reservas'!$I$14:$I$2013,BJ289)),CHAR(10)&amp;"DIVERGÊNCIA DE DATAS","")&amp;IF(INDEX('Controle de reservas'!$P$14:$P$2013,BJ289)&lt;&gt;"OK"," !",""))))</f>
      </c>
      <c r="W289" s="17">
        <f ca="1">IF(OR($AQ289=0,W$9="",W$9&lt;$AS289,AND($AT289&lt;&gt;"",W$9&gt;$AT289)),"",IF(BK289=0,"—",IF(INDEX('Controle de reservas'!$P$14:$P$2013,BK289)="DUPLICIDADE NO DIA","CONFLITO"&amp;IF(INDEX('Controle de reservas'!$M$14:$M$2013,BK289)&lt;&gt;"",CHAR(10)&amp;INDEX('Controle de reservas'!$M$14:$M$2013,BK289),"")&amp;IF(INDEX('Controle de reservas'!$N$14:$N$2013,BK289)&lt;&gt;"",CHAR(10)&amp;"Subst.: "&amp;INDEX('Controle de reservas'!$N$14:$N$2013,BK289),"")&amp;IF(AND(ISNUMBER(INDEX('Controle de reservas'!$I$14:$I$2013,BK289)),INDEX('Controle de reservas'!$I$14:$I$2013,BK289)&gt;0,INDEX('Controle de reservas'!$K$14:$K$2013,BK289)&gt;INDEX('Controle de reservas'!$I$14:$I$2013,BK289)),CHAR(10)&amp;"DIVERGÊNCIA DE DATAS",""),IF(INDEX('Controle de reservas'!$L$14:$L$2013,BK289)="Em cobertura","COV",IF(INDEX('Controle de reservas'!$L$14:$L$2013,BK289)="Disponível","DISP",IF(INDEX('Controle de reservas'!$L$14:$L$2013,BK289)="Não utilizado","NU",IF(INDEX('Controle de reservas'!$L$14:$L$2013,BK289)="Folga","F",IF(INDEX('Controle de reservas'!$L$14:$L$2013,BK289)="Ocorrência","O",IF(INDEX('Controle de reservas'!$L$14:$L$2013,BK289)="Programado","PROG",IF(INDEX('Controle de reservas'!$L$14:$L$2013,BK289)="Disponível no posto","DP","SEM SITUAÇÃO")))))))&amp;IF(INDEX('Controle de reservas'!$M$14:$M$2013,BK289)&lt;&gt;"",CHAR(10)&amp;INDEX('Controle de reservas'!$M$14:$M$2013,BK289),IF(OR(INDEX('Controle de reservas'!$L$14:$L$2013,BK289)="Em cobertura",INDEX('Controle de reservas'!$L$14:$L$2013,BK289)="Programado"),CHAR(10)&amp;"SEM LOCAL",""))&amp;IF(INDEX('Controle de reservas'!$N$14:$N$2013,BK289)&lt;&gt;"",CHAR(10)&amp;"Subst.: "&amp;INDEX('Controle de reservas'!$N$14:$N$2013,BK289),"")&amp;IF(AND(ISNUMBER(INDEX('Controle de reservas'!$I$14:$I$2013,BK289)),INDEX('Controle de reservas'!$I$14:$I$2013,BK289)&gt;0,INDEX('Controle de reservas'!$K$14:$K$2013,BK289)&gt;INDEX('Controle de reservas'!$I$14:$I$2013,BK289)),CHAR(10)&amp;"DIVERGÊNCIA DE DATAS","")&amp;IF(INDEX('Controle de reservas'!$P$14:$P$2013,BK289)&lt;&gt;"OK"," !",""))))</f>
      </c>
      <c r="X289" s="17">
        <f ca="1">IF(OR($AQ289=0,X$9="",X$9&lt;$AS289,AND($AT289&lt;&gt;"",X$9&gt;$AT289)),"",IF(BL289=0,"—",IF(INDEX('Controle de reservas'!$P$14:$P$2013,BL289)="DUPLICIDADE NO DIA","CONFLITO"&amp;IF(INDEX('Controle de reservas'!$M$14:$M$2013,BL289)&lt;&gt;"",CHAR(10)&amp;INDEX('Controle de reservas'!$M$14:$M$2013,BL289),"")&amp;IF(INDEX('Controle de reservas'!$N$14:$N$2013,BL289)&lt;&gt;"",CHAR(10)&amp;"Subst.: "&amp;INDEX('Controle de reservas'!$N$14:$N$2013,BL289),"")&amp;IF(AND(ISNUMBER(INDEX('Controle de reservas'!$I$14:$I$2013,BL289)),INDEX('Controle de reservas'!$I$14:$I$2013,BL289)&gt;0,INDEX('Controle de reservas'!$K$14:$K$2013,BL289)&gt;INDEX('Controle de reservas'!$I$14:$I$2013,BL289)),CHAR(10)&amp;"DIVERGÊNCIA DE DATAS",""),IF(INDEX('Controle de reservas'!$L$14:$L$2013,BL289)="Em cobertura","COV",IF(INDEX('Controle de reservas'!$L$14:$L$2013,BL289)="Disponível","DISP",IF(INDEX('Controle de reservas'!$L$14:$L$2013,BL289)="Não utilizado","NU",IF(INDEX('Controle de reservas'!$L$14:$L$2013,BL289)="Folga","F",IF(INDEX('Controle de reservas'!$L$14:$L$2013,BL289)="Ocorrência","O",IF(INDEX('Controle de reservas'!$L$14:$L$2013,BL289)="Programado","PROG",IF(INDEX('Controle de reservas'!$L$14:$L$2013,BL289)="Disponível no posto","DP","SEM SITUAÇÃO")))))))&amp;IF(INDEX('Controle de reservas'!$M$14:$M$2013,BL289)&lt;&gt;"",CHAR(10)&amp;INDEX('Controle de reservas'!$M$14:$M$2013,BL289),IF(OR(INDEX('Controle de reservas'!$L$14:$L$2013,BL289)="Em cobertura",INDEX('Controle de reservas'!$L$14:$L$2013,BL289)="Programado"),CHAR(10)&amp;"SEM LOCAL",""))&amp;IF(INDEX('Controle de reservas'!$N$14:$N$2013,BL289)&lt;&gt;"",CHAR(10)&amp;"Subst.: "&amp;INDEX('Controle de reservas'!$N$14:$N$2013,BL289),"")&amp;IF(AND(ISNUMBER(INDEX('Controle de reservas'!$I$14:$I$2013,BL289)),INDEX('Controle de reservas'!$I$14:$I$2013,BL289)&gt;0,INDEX('Controle de reservas'!$K$14:$K$2013,BL289)&gt;INDEX('Controle de reservas'!$I$14:$I$2013,BL289)),CHAR(10)&amp;"DIVERGÊNCIA DE DATAS","")&amp;IF(INDEX('Controle de reservas'!$P$14:$P$2013,BL289)&lt;&gt;"OK"," !",""))))</f>
      </c>
      <c r="Y289" s="17">
        <f ca="1">IF(OR($AQ289=0,Y$9="",Y$9&lt;$AS289,AND($AT289&lt;&gt;"",Y$9&gt;$AT289)),"",IF(BM289=0,"—",IF(INDEX('Controle de reservas'!$P$14:$P$2013,BM289)="DUPLICIDADE NO DIA","CONFLITO"&amp;IF(INDEX('Controle de reservas'!$M$14:$M$2013,BM289)&lt;&gt;"",CHAR(10)&amp;INDEX('Controle de reservas'!$M$14:$M$2013,BM289),"")&amp;IF(INDEX('Controle de reservas'!$N$14:$N$2013,BM289)&lt;&gt;"",CHAR(10)&amp;"Subst.: "&amp;INDEX('Controle de reservas'!$N$14:$N$2013,BM289),"")&amp;IF(AND(ISNUMBER(INDEX('Controle de reservas'!$I$14:$I$2013,BM289)),INDEX('Controle de reservas'!$I$14:$I$2013,BM289)&gt;0,INDEX('Controle de reservas'!$K$14:$K$2013,BM289)&gt;INDEX('Controle de reservas'!$I$14:$I$2013,BM289)),CHAR(10)&amp;"DIVERGÊNCIA DE DATAS",""),IF(INDEX('Controle de reservas'!$L$14:$L$2013,BM289)="Em cobertura","COV",IF(INDEX('Controle de reservas'!$L$14:$L$2013,BM289)="Disponível","DISP",IF(INDEX('Controle de reservas'!$L$14:$L$2013,BM289)="Não utilizado","NU",IF(INDEX('Controle de reservas'!$L$14:$L$2013,BM289)="Folga","F",IF(INDEX('Controle de reservas'!$L$14:$L$2013,BM289)="Ocorrência","O",IF(INDEX('Controle de reservas'!$L$14:$L$2013,BM289)="Programado","PROG",IF(INDEX('Controle de reservas'!$L$14:$L$2013,BM289)="Disponível no posto","DP","SEM SITUAÇÃO")))))))&amp;IF(INDEX('Controle de reservas'!$M$14:$M$2013,BM289)&lt;&gt;"",CHAR(10)&amp;INDEX('Controle de reservas'!$M$14:$M$2013,BM289),IF(OR(INDEX('Controle de reservas'!$L$14:$L$2013,BM289)="Em cobertura",INDEX('Controle de reservas'!$L$14:$L$2013,BM289)="Programado"),CHAR(10)&amp;"SEM LOCAL",""))&amp;IF(INDEX('Controle de reservas'!$N$14:$N$2013,BM289)&lt;&gt;"",CHAR(10)&amp;"Subst.: "&amp;INDEX('Controle de reservas'!$N$14:$N$2013,BM289),"")&amp;IF(AND(ISNUMBER(INDEX('Controle de reservas'!$I$14:$I$2013,BM289)),INDEX('Controle de reservas'!$I$14:$I$2013,BM289)&gt;0,INDEX('Controle de reservas'!$K$14:$K$2013,BM289)&gt;INDEX('Controle de reservas'!$I$14:$I$2013,BM289)),CHAR(10)&amp;"DIVERGÊNCIA DE DATAS","")&amp;IF(INDEX('Controle de reservas'!$P$14:$P$2013,BM289)&lt;&gt;"OK"," !",""))))</f>
      </c>
      <c r="Z289" s="17">
        <f ca="1">IF(OR($AQ289=0,Z$9="",Z$9&lt;$AS289,AND($AT289&lt;&gt;"",Z$9&gt;$AT289)),"",IF(BN289=0,"—",IF(INDEX('Controle de reservas'!$P$14:$P$2013,BN289)="DUPLICIDADE NO DIA","CONFLITO"&amp;IF(INDEX('Controle de reservas'!$M$14:$M$2013,BN289)&lt;&gt;"",CHAR(10)&amp;INDEX('Controle de reservas'!$M$14:$M$2013,BN289),"")&amp;IF(INDEX('Controle de reservas'!$N$14:$N$2013,BN289)&lt;&gt;"",CHAR(10)&amp;"Subst.: "&amp;INDEX('Controle de reservas'!$N$14:$N$2013,BN289),"")&amp;IF(AND(ISNUMBER(INDEX('Controle de reservas'!$I$14:$I$2013,BN289)),INDEX('Controle de reservas'!$I$14:$I$2013,BN289)&gt;0,INDEX('Controle de reservas'!$K$14:$K$2013,BN289)&gt;INDEX('Controle de reservas'!$I$14:$I$2013,BN289)),CHAR(10)&amp;"DIVERGÊNCIA DE DATAS",""),IF(INDEX('Controle de reservas'!$L$14:$L$2013,BN289)="Em cobertura","COV",IF(INDEX('Controle de reservas'!$L$14:$L$2013,BN289)="Disponível","DISP",IF(INDEX('Controle de reservas'!$L$14:$L$2013,BN289)="Não utilizado","NU",IF(INDEX('Controle de reservas'!$L$14:$L$2013,BN289)="Folga","F",IF(INDEX('Controle de reservas'!$L$14:$L$2013,BN289)="Ocorrência","O",IF(INDEX('Controle de reservas'!$L$14:$L$2013,BN289)="Programado","PROG",IF(INDEX('Controle de reservas'!$L$14:$L$2013,BN289)="Disponível no posto","DP","SEM SITUAÇÃO")))))))&amp;IF(INDEX('Controle de reservas'!$M$14:$M$2013,BN289)&lt;&gt;"",CHAR(10)&amp;INDEX('Controle de reservas'!$M$14:$M$2013,BN289),IF(OR(INDEX('Controle de reservas'!$L$14:$L$2013,BN289)="Em cobertura",INDEX('Controle de reservas'!$L$14:$L$2013,BN289)="Programado"),CHAR(10)&amp;"SEM LOCAL",""))&amp;IF(INDEX('Controle de reservas'!$N$14:$N$2013,BN289)&lt;&gt;"",CHAR(10)&amp;"Subst.: "&amp;INDEX('Controle de reservas'!$N$14:$N$2013,BN289),"")&amp;IF(AND(ISNUMBER(INDEX('Controle de reservas'!$I$14:$I$2013,BN289)),INDEX('Controle de reservas'!$I$14:$I$2013,BN289)&gt;0,INDEX('Controle de reservas'!$K$14:$K$2013,BN289)&gt;INDEX('Controle de reservas'!$I$14:$I$2013,BN289)),CHAR(10)&amp;"DIVERGÊNCIA DE DATAS","")&amp;IF(INDEX('Controle de reservas'!$P$14:$P$2013,BN289)&lt;&gt;"OK"," !",""))))</f>
      </c>
      <c r="AA289" s="17">
        <f ca="1">IF(OR($AQ289=0,AA$9="",AA$9&lt;$AS289,AND($AT289&lt;&gt;"",AA$9&gt;$AT289)),"",IF(BO289=0,"—",IF(INDEX('Controle de reservas'!$P$14:$P$2013,BO289)="DUPLICIDADE NO DIA","CONFLITO"&amp;IF(INDEX('Controle de reservas'!$M$14:$M$2013,BO289)&lt;&gt;"",CHAR(10)&amp;INDEX('Controle de reservas'!$M$14:$M$2013,BO289),"")&amp;IF(INDEX('Controle de reservas'!$N$14:$N$2013,BO289)&lt;&gt;"",CHAR(10)&amp;"Subst.: "&amp;INDEX('Controle de reservas'!$N$14:$N$2013,BO289),"")&amp;IF(AND(ISNUMBER(INDEX('Controle de reservas'!$I$14:$I$2013,BO289)),INDEX('Controle de reservas'!$I$14:$I$2013,BO289)&gt;0,INDEX('Controle de reservas'!$K$14:$K$2013,BO289)&gt;INDEX('Controle de reservas'!$I$14:$I$2013,BO289)),CHAR(10)&amp;"DIVERGÊNCIA DE DATAS",""),IF(INDEX('Controle de reservas'!$L$14:$L$2013,BO289)="Em cobertura","COV",IF(INDEX('Controle de reservas'!$L$14:$L$2013,BO289)="Disponível","DISP",IF(INDEX('Controle de reservas'!$L$14:$L$2013,BO289)="Não utilizado","NU",IF(INDEX('Controle de reservas'!$L$14:$L$2013,BO289)="Folga","F",IF(INDEX('Controle de reservas'!$L$14:$L$2013,BO289)="Ocorrência","O",IF(INDEX('Controle de reservas'!$L$14:$L$2013,BO289)="Programado","PROG",IF(INDEX('Controle de reservas'!$L$14:$L$2013,BO289)="Disponível no posto","DP","SEM SITUAÇÃO")))))))&amp;IF(INDEX('Controle de reservas'!$M$14:$M$2013,BO289)&lt;&gt;"",CHAR(10)&amp;INDEX('Controle de reservas'!$M$14:$M$2013,BO289),IF(OR(INDEX('Controle de reservas'!$L$14:$L$2013,BO289)="Em cobertura",INDEX('Controle de reservas'!$L$14:$L$2013,BO289)="Programado"),CHAR(10)&amp;"SEM LOCAL",""))&amp;IF(INDEX('Controle de reservas'!$N$14:$N$2013,BO289)&lt;&gt;"",CHAR(10)&amp;"Subst.: "&amp;INDEX('Controle de reservas'!$N$14:$N$2013,BO289),"")&amp;IF(AND(ISNUMBER(INDEX('Controle de reservas'!$I$14:$I$2013,BO289)),INDEX('Controle de reservas'!$I$14:$I$2013,BO289)&gt;0,INDEX('Controle de reservas'!$K$14:$K$2013,BO289)&gt;INDEX('Controle de reservas'!$I$14:$I$2013,BO289)),CHAR(10)&amp;"DIVERGÊNCIA DE DATAS","")&amp;IF(INDEX('Controle de reservas'!$P$14:$P$2013,BO289)&lt;&gt;"OK"," !",""))))</f>
      </c>
      <c r="AB289" s="17">
        <f ca="1">IF(OR($AQ289=0,AB$9="",AB$9&lt;$AS289,AND($AT289&lt;&gt;"",AB$9&gt;$AT289)),"",IF(BP289=0,"—",IF(INDEX('Controle de reservas'!$P$14:$P$2013,BP289)="DUPLICIDADE NO DIA","CONFLITO"&amp;IF(INDEX('Controle de reservas'!$M$14:$M$2013,BP289)&lt;&gt;"",CHAR(10)&amp;INDEX('Controle de reservas'!$M$14:$M$2013,BP289),"")&amp;IF(INDEX('Controle de reservas'!$N$14:$N$2013,BP289)&lt;&gt;"",CHAR(10)&amp;"Subst.: "&amp;INDEX('Controle de reservas'!$N$14:$N$2013,BP289),"")&amp;IF(AND(ISNUMBER(INDEX('Controle de reservas'!$I$14:$I$2013,BP289)),INDEX('Controle de reservas'!$I$14:$I$2013,BP289)&gt;0,INDEX('Controle de reservas'!$K$14:$K$2013,BP289)&gt;INDEX('Controle de reservas'!$I$14:$I$2013,BP289)),CHAR(10)&amp;"DIVERGÊNCIA DE DATAS",""),IF(INDEX('Controle de reservas'!$L$14:$L$2013,BP289)="Em cobertura","COV",IF(INDEX('Controle de reservas'!$L$14:$L$2013,BP289)="Disponível","DISP",IF(INDEX('Controle de reservas'!$L$14:$L$2013,BP289)="Não utilizado","NU",IF(INDEX('Controle de reservas'!$L$14:$L$2013,BP289)="Folga","F",IF(INDEX('Controle de reservas'!$L$14:$L$2013,BP289)="Ocorrência","O",IF(INDEX('Controle de reservas'!$L$14:$L$2013,BP289)="Programado","PROG",IF(INDEX('Controle de reservas'!$L$14:$L$2013,BP289)="Disponível no posto","DP","SEM SITUAÇÃO")))))))&amp;IF(INDEX('Controle de reservas'!$M$14:$M$2013,BP289)&lt;&gt;"",CHAR(10)&amp;INDEX('Controle de reservas'!$M$14:$M$2013,BP289),IF(OR(INDEX('Controle de reservas'!$L$14:$L$2013,BP289)="Em cobertura",INDEX('Controle de reservas'!$L$14:$L$2013,BP289)="Programado"),CHAR(10)&amp;"SEM LOCAL",""))&amp;IF(INDEX('Controle de reservas'!$N$14:$N$2013,BP289)&lt;&gt;"",CHAR(10)&amp;"Subst.: "&amp;INDEX('Controle de reservas'!$N$14:$N$2013,BP289),"")&amp;IF(AND(ISNUMBER(INDEX('Controle de reservas'!$I$14:$I$2013,BP289)),INDEX('Controle de reservas'!$I$14:$I$2013,BP289)&gt;0,INDEX('Controle de reservas'!$K$14:$K$2013,BP289)&gt;INDEX('Controle de reservas'!$I$14:$I$2013,BP289)),CHAR(10)&amp;"DIVERGÊNCIA DE DATAS","")&amp;IF(INDEX('Controle de reservas'!$P$14:$P$2013,BP289)&lt;&gt;"OK"," !",""))))</f>
      </c>
      <c r="AC289" s="17">
        <f ca="1">IF(OR($AQ289=0,AC$9="",AC$9&lt;$AS289,AND($AT289&lt;&gt;"",AC$9&gt;$AT289)),"",IF(BQ289=0,"—",IF(INDEX('Controle de reservas'!$P$14:$P$2013,BQ289)="DUPLICIDADE NO DIA","CONFLITO"&amp;IF(INDEX('Controle de reservas'!$M$14:$M$2013,BQ289)&lt;&gt;"",CHAR(10)&amp;INDEX('Controle de reservas'!$M$14:$M$2013,BQ289),"")&amp;IF(INDEX('Controle de reservas'!$N$14:$N$2013,BQ289)&lt;&gt;"",CHAR(10)&amp;"Subst.: "&amp;INDEX('Controle de reservas'!$N$14:$N$2013,BQ289),"")&amp;IF(AND(ISNUMBER(INDEX('Controle de reservas'!$I$14:$I$2013,BQ289)),INDEX('Controle de reservas'!$I$14:$I$2013,BQ289)&gt;0,INDEX('Controle de reservas'!$K$14:$K$2013,BQ289)&gt;INDEX('Controle de reservas'!$I$14:$I$2013,BQ289)),CHAR(10)&amp;"DIVERGÊNCIA DE DATAS",""),IF(INDEX('Controle de reservas'!$L$14:$L$2013,BQ289)="Em cobertura","COV",IF(INDEX('Controle de reservas'!$L$14:$L$2013,BQ289)="Disponível","DISP",IF(INDEX('Controle de reservas'!$L$14:$L$2013,BQ289)="Não utilizado","NU",IF(INDEX('Controle de reservas'!$L$14:$L$2013,BQ289)="Folga","F",IF(INDEX('Controle de reservas'!$L$14:$L$2013,BQ289)="Ocorrência","O",IF(INDEX('Controle de reservas'!$L$14:$L$2013,BQ289)="Programado","PROG",IF(INDEX('Controle de reservas'!$L$14:$L$2013,BQ289)="Disponível no posto","DP","SEM SITUAÇÃO")))))))&amp;IF(INDEX('Controle de reservas'!$M$14:$M$2013,BQ289)&lt;&gt;"",CHAR(10)&amp;INDEX('Controle de reservas'!$M$14:$M$2013,BQ289),IF(OR(INDEX('Controle de reservas'!$L$14:$L$2013,BQ289)="Em cobertura",INDEX('Controle de reservas'!$L$14:$L$2013,BQ289)="Programado"),CHAR(10)&amp;"SEM LOCAL",""))&amp;IF(INDEX('Controle de reservas'!$N$14:$N$2013,BQ289)&lt;&gt;"",CHAR(10)&amp;"Subst.: "&amp;INDEX('Controle de reservas'!$N$14:$N$2013,BQ289),"")&amp;IF(AND(ISNUMBER(INDEX('Controle de reservas'!$I$14:$I$2013,BQ289)),INDEX('Controle de reservas'!$I$14:$I$2013,BQ289)&gt;0,INDEX('Controle de reservas'!$K$14:$K$2013,BQ289)&gt;INDEX('Controle de reservas'!$I$14:$I$2013,BQ289)),CHAR(10)&amp;"DIVERGÊNCIA DE DATAS","")&amp;IF(INDEX('Controle de reservas'!$P$14:$P$2013,BQ289)&lt;&gt;"OK"," !",""))))</f>
      </c>
      <c r="AD289" s="17">
        <f ca="1">IF(OR($AQ289=0,AD$9="",AD$9&lt;$AS289,AND($AT289&lt;&gt;"",AD$9&gt;$AT289)),"",IF(BR289=0,"—",IF(INDEX('Controle de reservas'!$P$14:$P$2013,BR289)="DUPLICIDADE NO DIA","CONFLITO"&amp;IF(INDEX('Controle de reservas'!$M$14:$M$2013,BR289)&lt;&gt;"",CHAR(10)&amp;INDEX('Controle de reservas'!$M$14:$M$2013,BR289),"")&amp;IF(INDEX('Controle de reservas'!$N$14:$N$2013,BR289)&lt;&gt;"",CHAR(10)&amp;"Subst.: "&amp;INDEX('Controle de reservas'!$N$14:$N$2013,BR289),"")&amp;IF(AND(ISNUMBER(INDEX('Controle de reservas'!$I$14:$I$2013,BR289)),INDEX('Controle de reservas'!$I$14:$I$2013,BR289)&gt;0,INDEX('Controle de reservas'!$K$14:$K$2013,BR289)&gt;INDEX('Controle de reservas'!$I$14:$I$2013,BR289)),CHAR(10)&amp;"DIVERGÊNCIA DE DATAS",""),IF(INDEX('Controle de reservas'!$L$14:$L$2013,BR289)="Em cobertura","COV",IF(INDEX('Controle de reservas'!$L$14:$L$2013,BR289)="Disponível","DISP",IF(INDEX('Controle de reservas'!$L$14:$L$2013,BR289)="Não utilizado","NU",IF(INDEX('Controle de reservas'!$L$14:$L$2013,BR289)="Folga","F",IF(INDEX('Controle de reservas'!$L$14:$L$2013,BR289)="Ocorrência","O",IF(INDEX('Controle de reservas'!$L$14:$L$2013,BR289)="Programado","PROG",IF(INDEX('Controle de reservas'!$L$14:$L$2013,BR289)="Disponível no posto","DP","SEM SITUAÇÃO")))))))&amp;IF(INDEX('Controle de reservas'!$M$14:$M$2013,BR289)&lt;&gt;"",CHAR(10)&amp;INDEX('Controle de reservas'!$M$14:$M$2013,BR289),IF(OR(INDEX('Controle de reservas'!$L$14:$L$2013,BR289)="Em cobertura",INDEX('Controle de reservas'!$L$14:$L$2013,BR289)="Programado"),CHAR(10)&amp;"SEM LOCAL",""))&amp;IF(INDEX('Controle de reservas'!$N$14:$N$2013,BR289)&lt;&gt;"",CHAR(10)&amp;"Subst.: "&amp;INDEX('Controle de reservas'!$N$14:$N$2013,BR289),"")&amp;IF(AND(ISNUMBER(INDEX('Controle de reservas'!$I$14:$I$2013,BR289)),INDEX('Controle de reservas'!$I$14:$I$2013,BR289)&gt;0,INDEX('Controle de reservas'!$K$14:$K$2013,BR289)&gt;INDEX('Controle de reservas'!$I$14:$I$2013,BR289)),CHAR(10)&amp;"DIVERGÊNCIA DE DATAS","")&amp;IF(INDEX('Controle de reservas'!$P$14:$P$2013,BR289)&lt;&gt;"OK"," !",""))))</f>
      </c>
      <c r="AE289" s="17">
        <f ca="1">IF(OR($AQ289=0,AE$9="",AE$9&lt;$AS289,AND($AT289&lt;&gt;"",AE$9&gt;$AT289)),"",IF(BS289=0,"—",IF(INDEX('Controle de reservas'!$P$14:$P$2013,BS289)="DUPLICIDADE NO DIA","CONFLITO"&amp;IF(INDEX('Controle de reservas'!$M$14:$M$2013,BS289)&lt;&gt;"",CHAR(10)&amp;INDEX('Controle de reservas'!$M$14:$M$2013,BS289),"")&amp;IF(INDEX('Controle de reservas'!$N$14:$N$2013,BS289)&lt;&gt;"",CHAR(10)&amp;"Subst.: "&amp;INDEX('Controle de reservas'!$N$14:$N$2013,BS289),"")&amp;IF(AND(ISNUMBER(INDEX('Controle de reservas'!$I$14:$I$2013,BS289)),INDEX('Controle de reservas'!$I$14:$I$2013,BS289)&gt;0,INDEX('Controle de reservas'!$K$14:$K$2013,BS289)&gt;INDEX('Controle de reservas'!$I$14:$I$2013,BS289)),CHAR(10)&amp;"DIVERGÊNCIA DE DATAS",""),IF(INDEX('Controle de reservas'!$L$14:$L$2013,BS289)="Em cobertura","COV",IF(INDEX('Controle de reservas'!$L$14:$L$2013,BS289)="Disponível","DISP",IF(INDEX('Controle de reservas'!$L$14:$L$2013,BS289)="Não utilizado","NU",IF(INDEX('Controle de reservas'!$L$14:$L$2013,BS289)="Folga","F",IF(INDEX('Controle de reservas'!$L$14:$L$2013,BS289)="Ocorrência","O",IF(INDEX('Controle de reservas'!$L$14:$L$2013,BS289)="Programado","PROG",IF(INDEX('Controle de reservas'!$L$14:$L$2013,BS289)="Disponível no posto","DP","SEM SITUAÇÃO")))))))&amp;IF(INDEX('Controle de reservas'!$M$14:$M$2013,BS289)&lt;&gt;"",CHAR(10)&amp;INDEX('Controle de reservas'!$M$14:$M$2013,BS289),IF(OR(INDEX('Controle de reservas'!$L$14:$L$2013,BS289)="Em cobertura",INDEX('Controle de reservas'!$L$14:$L$2013,BS289)="Programado"),CHAR(10)&amp;"SEM LOCAL",""))&amp;IF(INDEX('Controle de reservas'!$N$14:$N$2013,BS289)&lt;&gt;"",CHAR(10)&amp;"Subst.: "&amp;INDEX('Controle de reservas'!$N$14:$N$2013,BS289),"")&amp;IF(AND(ISNUMBER(INDEX('Controle de reservas'!$I$14:$I$2013,BS289)),INDEX('Controle de reservas'!$I$14:$I$2013,BS289)&gt;0,INDEX('Controle de reservas'!$K$14:$K$2013,BS289)&gt;INDEX('Controle de reservas'!$I$14:$I$2013,BS289)),CHAR(10)&amp;"DIVERGÊNCIA DE DATAS","")&amp;IF(INDEX('Controle de reservas'!$P$14:$P$2013,BS289)&lt;&gt;"OK"," !",""))))</f>
      </c>
      <c r="AF289" s="17">
        <f ca="1">IF(OR($AQ289=0,AF$9="",AF$9&lt;$AS289,AND($AT289&lt;&gt;"",AF$9&gt;$AT289)),"",IF(BT289=0,"—",IF(INDEX('Controle de reservas'!$P$14:$P$2013,BT289)="DUPLICIDADE NO DIA","CONFLITO"&amp;IF(INDEX('Controle de reservas'!$M$14:$M$2013,BT289)&lt;&gt;"",CHAR(10)&amp;INDEX('Controle de reservas'!$M$14:$M$2013,BT289),"")&amp;IF(INDEX('Controle de reservas'!$N$14:$N$2013,BT289)&lt;&gt;"",CHAR(10)&amp;"Subst.: "&amp;INDEX('Controle de reservas'!$N$14:$N$2013,BT289),"")&amp;IF(AND(ISNUMBER(INDEX('Controle de reservas'!$I$14:$I$2013,BT289)),INDEX('Controle de reservas'!$I$14:$I$2013,BT289)&gt;0,INDEX('Controle de reservas'!$K$14:$K$2013,BT289)&gt;INDEX('Controle de reservas'!$I$14:$I$2013,BT289)),CHAR(10)&amp;"DIVERGÊNCIA DE DATAS",""),IF(INDEX('Controle de reservas'!$L$14:$L$2013,BT289)="Em cobertura","COV",IF(INDEX('Controle de reservas'!$L$14:$L$2013,BT289)="Disponível","DISP",IF(INDEX('Controle de reservas'!$L$14:$L$2013,BT289)="Não utilizado","NU",IF(INDEX('Controle de reservas'!$L$14:$L$2013,BT289)="Folga","F",IF(INDEX('Controle de reservas'!$L$14:$L$2013,BT289)="Ocorrência","O",IF(INDEX('Controle de reservas'!$L$14:$L$2013,BT289)="Programado","PROG",IF(INDEX('Controle de reservas'!$L$14:$L$2013,BT289)="Disponível no posto","DP","SEM SITUAÇÃO")))))))&amp;IF(INDEX('Controle de reservas'!$M$14:$M$2013,BT289)&lt;&gt;"",CHAR(10)&amp;INDEX('Controle de reservas'!$M$14:$M$2013,BT289),IF(OR(INDEX('Controle de reservas'!$L$14:$L$2013,BT289)="Em cobertura",INDEX('Controle de reservas'!$L$14:$L$2013,BT289)="Programado"),CHAR(10)&amp;"SEM LOCAL",""))&amp;IF(INDEX('Controle de reservas'!$N$14:$N$2013,BT289)&lt;&gt;"",CHAR(10)&amp;"Subst.: "&amp;INDEX('Controle de reservas'!$N$14:$N$2013,BT289),"")&amp;IF(AND(ISNUMBER(INDEX('Controle de reservas'!$I$14:$I$2013,BT289)),INDEX('Controle de reservas'!$I$14:$I$2013,BT289)&gt;0,INDEX('Controle de reservas'!$K$14:$K$2013,BT289)&gt;INDEX('Controle de reservas'!$I$14:$I$2013,BT289)),CHAR(10)&amp;"DIVERGÊNCIA DE DATAS","")&amp;IF(INDEX('Controle de reservas'!$P$14:$P$2013,BT289)&lt;&gt;"OK"," !",""))))</f>
      </c>
      <c r="AG289" s="17">
        <f ca="1">IF(OR($AQ289=0,AG$9="",AG$9&lt;$AS289,AND($AT289&lt;&gt;"",AG$9&gt;$AT289)),"",IF(BU289=0,"—",IF(INDEX('Controle de reservas'!$P$14:$P$2013,BU289)="DUPLICIDADE NO DIA","CONFLITO"&amp;IF(INDEX('Controle de reservas'!$M$14:$M$2013,BU289)&lt;&gt;"",CHAR(10)&amp;INDEX('Controle de reservas'!$M$14:$M$2013,BU289),"")&amp;IF(INDEX('Controle de reservas'!$N$14:$N$2013,BU289)&lt;&gt;"",CHAR(10)&amp;"Subst.: "&amp;INDEX('Controle de reservas'!$N$14:$N$2013,BU289),"")&amp;IF(AND(ISNUMBER(INDEX('Controle de reservas'!$I$14:$I$2013,BU289)),INDEX('Controle de reservas'!$I$14:$I$2013,BU289)&gt;0,INDEX('Controle de reservas'!$K$14:$K$2013,BU289)&gt;INDEX('Controle de reservas'!$I$14:$I$2013,BU289)),CHAR(10)&amp;"DIVERGÊNCIA DE DATAS",""),IF(INDEX('Controle de reservas'!$L$14:$L$2013,BU289)="Em cobertura","COV",IF(INDEX('Controle de reservas'!$L$14:$L$2013,BU289)="Disponível","DISP",IF(INDEX('Controle de reservas'!$L$14:$L$2013,BU289)="Não utilizado","NU",IF(INDEX('Controle de reservas'!$L$14:$L$2013,BU289)="Folga","F",IF(INDEX('Controle de reservas'!$L$14:$L$2013,BU289)="Ocorrência","O",IF(INDEX('Controle de reservas'!$L$14:$L$2013,BU289)="Programado","PROG",IF(INDEX('Controle de reservas'!$L$14:$L$2013,BU289)="Disponível no posto","DP","SEM SITUAÇÃO")))))))&amp;IF(INDEX('Controle de reservas'!$M$14:$M$2013,BU289)&lt;&gt;"",CHAR(10)&amp;INDEX('Controle de reservas'!$M$14:$M$2013,BU289),IF(OR(INDEX('Controle de reservas'!$L$14:$L$2013,BU289)="Em cobertura",INDEX('Controle de reservas'!$L$14:$L$2013,BU289)="Programado"),CHAR(10)&amp;"SEM LOCAL",""))&amp;IF(INDEX('Controle de reservas'!$N$14:$N$2013,BU289)&lt;&gt;"",CHAR(10)&amp;"Subst.: "&amp;INDEX('Controle de reservas'!$N$14:$N$2013,BU289),"")&amp;IF(AND(ISNUMBER(INDEX('Controle de reservas'!$I$14:$I$2013,BU289)),INDEX('Controle de reservas'!$I$14:$I$2013,BU289)&gt;0,INDEX('Controle de reservas'!$K$14:$K$2013,BU289)&gt;INDEX('Controle de reservas'!$I$14:$I$2013,BU289)),CHAR(10)&amp;"DIVERGÊNCIA DE DATAS","")&amp;IF(INDEX('Controle de reservas'!$P$14:$P$2013,BU289)&lt;&gt;"OK"," !",""))))</f>
      </c>
      <c r="AH289" s="17">
        <f ca="1">IF(OR($AQ289=0,AH$9="",AH$9&lt;$AS289,AND($AT289&lt;&gt;"",AH$9&gt;$AT289)),"",IF(BV289=0,"—",IF(INDEX('Controle de reservas'!$P$14:$P$2013,BV289)="DUPLICIDADE NO DIA","CONFLITO"&amp;IF(INDEX('Controle de reservas'!$M$14:$M$2013,BV289)&lt;&gt;"",CHAR(10)&amp;INDEX('Controle de reservas'!$M$14:$M$2013,BV289),"")&amp;IF(INDEX('Controle de reservas'!$N$14:$N$2013,BV289)&lt;&gt;"",CHAR(10)&amp;"Subst.: "&amp;INDEX('Controle de reservas'!$N$14:$N$2013,BV289),"")&amp;IF(AND(ISNUMBER(INDEX('Controle de reservas'!$I$14:$I$2013,BV289)),INDEX('Controle de reservas'!$I$14:$I$2013,BV289)&gt;0,INDEX('Controle de reservas'!$K$14:$K$2013,BV289)&gt;INDEX('Controle de reservas'!$I$14:$I$2013,BV289)),CHAR(10)&amp;"DIVERGÊNCIA DE DATAS",""),IF(INDEX('Controle de reservas'!$L$14:$L$2013,BV289)="Em cobertura","COV",IF(INDEX('Controle de reservas'!$L$14:$L$2013,BV289)="Disponível","DISP",IF(INDEX('Controle de reservas'!$L$14:$L$2013,BV289)="Não utilizado","NU",IF(INDEX('Controle de reservas'!$L$14:$L$2013,BV289)="Folga","F",IF(INDEX('Controle de reservas'!$L$14:$L$2013,BV289)="Ocorrência","O",IF(INDEX('Controle de reservas'!$L$14:$L$2013,BV289)="Programado","PROG",IF(INDEX('Controle de reservas'!$L$14:$L$2013,BV289)="Disponível no posto","DP","SEM SITUAÇÃO")))))))&amp;IF(INDEX('Controle de reservas'!$M$14:$M$2013,BV289)&lt;&gt;"",CHAR(10)&amp;INDEX('Controle de reservas'!$M$14:$M$2013,BV289),IF(OR(INDEX('Controle de reservas'!$L$14:$L$2013,BV289)="Em cobertura",INDEX('Controle de reservas'!$L$14:$L$2013,BV289)="Programado"),CHAR(10)&amp;"SEM LOCAL",""))&amp;IF(INDEX('Controle de reservas'!$N$14:$N$2013,BV289)&lt;&gt;"",CHAR(10)&amp;"Subst.: "&amp;INDEX('Controle de reservas'!$N$14:$N$2013,BV289),"")&amp;IF(AND(ISNUMBER(INDEX('Controle de reservas'!$I$14:$I$2013,BV289)),INDEX('Controle de reservas'!$I$14:$I$2013,BV289)&gt;0,INDEX('Controle de reservas'!$K$14:$K$2013,BV289)&gt;INDEX('Controle de reservas'!$I$14:$I$2013,BV289)),CHAR(10)&amp;"DIVERGÊNCIA DE DATAS","")&amp;IF(INDEX('Controle de reservas'!$P$14:$P$2013,BV289)&lt;&gt;"OK"," !",""))))</f>
      </c>
      <c r="AI289" s="17">
        <f ca="1">IF(OR($AQ289=0,AI$9="",AI$9&lt;$AS289,AND($AT289&lt;&gt;"",AI$9&gt;$AT289)),"",IF(BW289=0,"—",IF(INDEX('Controle de reservas'!$P$14:$P$2013,BW289)="DUPLICIDADE NO DIA","CONFLITO"&amp;IF(INDEX('Controle de reservas'!$M$14:$M$2013,BW289)&lt;&gt;"",CHAR(10)&amp;INDEX('Controle de reservas'!$M$14:$M$2013,BW289),"")&amp;IF(INDEX('Controle de reservas'!$N$14:$N$2013,BW289)&lt;&gt;"",CHAR(10)&amp;"Subst.: "&amp;INDEX('Controle de reservas'!$N$14:$N$2013,BW289),"")&amp;IF(AND(ISNUMBER(INDEX('Controle de reservas'!$I$14:$I$2013,BW289)),INDEX('Controle de reservas'!$I$14:$I$2013,BW289)&gt;0,INDEX('Controle de reservas'!$K$14:$K$2013,BW289)&gt;INDEX('Controle de reservas'!$I$14:$I$2013,BW289)),CHAR(10)&amp;"DIVERGÊNCIA DE DATAS",""),IF(INDEX('Controle de reservas'!$L$14:$L$2013,BW289)="Em cobertura","COV",IF(INDEX('Controle de reservas'!$L$14:$L$2013,BW289)="Disponível","DISP",IF(INDEX('Controle de reservas'!$L$14:$L$2013,BW289)="Não utilizado","NU",IF(INDEX('Controle de reservas'!$L$14:$L$2013,BW289)="Folga","F",IF(INDEX('Controle de reservas'!$L$14:$L$2013,BW289)="Ocorrência","O",IF(INDEX('Controle de reservas'!$L$14:$L$2013,BW289)="Programado","PROG",IF(INDEX('Controle de reservas'!$L$14:$L$2013,BW289)="Disponível no posto","DP","SEM SITUAÇÃO")))))))&amp;IF(INDEX('Controle de reservas'!$M$14:$M$2013,BW289)&lt;&gt;"",CHAR(10)&amp;INDEX('Controle de reservas'!$M$14:$M$2013,BW289),IF(OR(INDEX('Controle de reservas'!$L$14:$L$2013,BW289)="Em cobertura",INDEX('Controle de reservas'!$L$14:$L$2013,BW289)="Programado"),CHAR(10)&amp;"SEM LOCAL",""))&amp;IF(INDEX('Controle de reservas'!$N$14:$N$2013,BW289)&lt;&gt;"",CHAR(10)&amp;"Subst.: "&amp;INDEX('Controle de reservas'!$N$14:$N$2013,BW289),"")&amp;IF(AND(ISNUMBER(INDEX('Controle de reservas'!$I$14:$I$2013,BW289)),INDEX('Controle de reservas'!$I$14:$I$2013,BW289)&gt;0,INDEX('Controle de reservas'!$K$14:$K$2013,BW289)&gt;INDEX('Controle de reservas'!$I$14:$I$2013,BW289)),CHAR(10)&amp;"DIVERGÊNCIA DE DATAS","")&amp;IF(INDEX('Controle de reservas'!$P$14:$P$2013,BW289)&lt;&gt;"OK"," !",""))))</f>
      </c>
      <c r="AJ289" s="17">
        <f ca="1">IF(OR($AQ289=0,AJ$9="",AJ$9&lt;$AS289,AND($AT289&lt;&gt;"",AJ$9&gt;$AT289)),"",IF(BX289=0,"—",IF(INDEX('Controle de reservas'!$P$14:$P$2013,BX289)="DUPLICIDADE NO DIA","CONFLITO"&amp;IF(INDEX('Controle de reservas'!$M$14:$M$2013,BX289)&lt;&gt;"",CHAR(10)&amp;INDEX('Controle de reservas'!$M$14:$M$2013,BX289),"")&amp;IF(INDEX('Controle de reservas'!$N$14:$N$2013,BX289)&lt;&gt;"",CHAR(10)&amp;"Subst.: "&amp;INDEX('Controle de reservas'!$N$14:$N$2013,BX289),"")&amp;IF(AND(ISNUMBER(INDEX('Controle de reservas'!$I$14:$I$2013,BX289)),INDEX('Controle de reservas'!$I$14:$I$2013,BX289)&gt;0,INDEX('Controle de reservas'!$K$14:$K$2013,BX289)&gt;INDEX('Controle de reservas'!$I$14:$I$2013,BX289)),CHAR(10)&amp;"DIVERGÊNCIA DE DATAS",""),IF(INDEX('Controle de reservas'!$L$14:$L$2013,BX289)="Em cobertura","COV",IF(INDEX('Controle de reservas'!$L$14:$L$2013,BX289)="Disponível","DISP",IF(INDEX('Controle de reservas'!$L$14:$L$2013,BX289)="Não utilizado","NU",IF(INDEX('Controle de reservas'!$L$14:$L$2013,BX289)="Folga","F",IF(INDEX('Controle de reservas'!$L$14:$L$2013,BX289)="Ocorrência","O",IF(INDEX('Controle de reservas'!$L$14:$L$2013,BX289)="Programado","PROG",IF(INDEX('Controle de reservas'!$L$14:$L$2013,BX289)="Disponível no posto","DP","SEM SITUAÇÃO")))))))&amp;IF(INDEX('Controle de reservas'!$M$14:$M$2013,BX289)&lt;&gt;"",CHAR(10)&amp;INDEX('Controle de reservas'!$M$14:$M$2013,BX289),IF(OR(INDEX('Controle de reservas'!$L$14:$L$2013,BX289)="Em cobertura",INDEX('Controle de reservas'!$L$14:$L$2013,BX289)="Programado"),CHAR(10)&amp;"SEM LOCAL",""))&amp;IF(INDEX('Controle de reservas'!$N$14:$N$2013,BX289)&lt;&gt;"",CHAR(10)&amp;"Subst.: "&amp;INDEX('Controle de reservas'!$N$14:$N$2013,BX289),"")&amp;IF(AND(ISNUMBER(INDEX('Controle de reservas'!$I$14:$I$2013,BX289)),INDEX('Controle de reservas'!$I$14:$I$2013,BX289)&gt;0,INDEX('Controle de reservas'!$K$14:$K$2013,BX289)&gt;INDEX('Controle de reservas'!$I$14:$I$2013,BX289)),CHAR(10)&amp;"DIVERGÊNCIA DE DATAS","")&amp;IF(INDEX('Controle de reservas'!$P$14:$P$2013,BX289)&lt;&gt;"OK"," !",""))))</f>
      </c>
      <c r="AK289" s="17">
        <f ca="1">IF(OR($AQ289=0,AK$9="",AK$9&lt;$AS289,AND($AT289&lt;&gt;"",AK$9&gt;$AT289)),"",IF(BY289=0,"—",IF(INDEX('Controle de reservas'!$P$14:$P$2013,BY289)="DUPLICIDADE NO DIA","CONFLITO"&amp;IF(INDEX('Controle de reservas'!$M$14:$M$2013,BY289)&lt;&gt;"",CHAR(10)&amp;INDEX('Controle de reservas'!$M$14:$M$2013,BY289),"")&amp;IF(INDEX('Controle de reservas'!$N$14:$N$2013,BY289)&lt;&gt;"",CHAR(10)&amp;"Subst.: "&amp;INDEX('Controle de reservas'!$N$14:$N$2013,BY289),"")&amp;IF(AND(ISNUMBER(INDEX('Controle de reservas'!$I$14:$I$2013,BY289)),INDEX('Controle de reservas'!$I$14:$I$2013,BY289)&gt;0,INDEX('Controle de reservas'!$K$14:$K$2013,BY289)&gt;INDEX('Controle de reservas'!$I$14:$I$2013,BY289)),CHAR(10)&amp;"DIVERGÊNCIA DE DATAS",""),IF(INDEX('Controle de reservas'!$L$14:$L$2013,BY289)="Em cobertura","COV",IF(INDEX('Controle de reservas'!$L$14:$L$2013,BY289)="Disponível","DISP",IF(INDEX('Controle de reservas'!$L$14:$L$2013,BY289)="Não utilizado","NU",IF(INDEX('Controle de reservas'!$L$14:$L$2013,BY289)="Folga","F",IF(INDEX('Controle de reservas'!$L$14:$L$2013,BY289)="Ocorrência","O",IF(INDEX('Controle de reservas'!$L$14:$L$2013,BY289)="Programado","PROG",IF(INDEX('Controle de reservas'!$L$14:$L$2013,BY289)="Disponível no posto","DP","SEM SITUAÇÃO")))))))&amp;IF(INDEX('Controle de reservas'!$M$14:$M$2013,BY289)&lt;&gt;"",CHAR(10)&amp;INDEX('Controle de reservas'!$M$14:$M$2013,BY289),IF(OR(INDEX('Controle de reservas'!$L$14:$L$2013,BY289)="Em cobertura",INDEX('Controle de reservas'!$L$14:$L$2013,BY289)="Programado"),CHAR(10)&amp;"SEM LOCAL",""))&amp;IF(INDEX('Controle de reservas'!$N$14:$N$2013,BY289)&lt;&gt;"",CHAR(10)&amp;"Subst.: "&amp;INDEX('Controle de reservas'!$N$14:$N$2013,BY289),"")&amp;IF(AND(ISNUMBER(INDEX('Controle de reservas'!$I$14:$I$2013,BY289)),INDEX('Controle de reservas'!$I$14:$I$2013,BY289)&gt;0,INDEX('Controle de reservas'!$K$14:$K$2013,BY289)&gt;INDEX('Controle de reservas'!$I$14:$I$2013,BY289)),CHAR(10)&amp;"DIVERGÊNCIA DE DATAS","")&amp;IF(INDEX('Controle de reservas'!$P$14:$P$2013,BY289)&lt;&gt;"OK"," !",""))))</f>
      </c>
      <c r="AL289" s="16">
        <f t="shared" ca="1" si="17"/>
      </c>
      <c r="AM289" s="16">
        <f t="shared" ca="1" si="18"/>
      </c>
      <c r="AN289" s="16">
        <f t="shared" ca="1" si="19"/>
      </c>
      <c r="AO289" s="16">
        <f t="shared" ca="1" si="20"/>
      </c>
      <c r="AP289" s="16">
        <f ca="1">IF($AQ289=0,"",INDEX('Controle de reservas'!$O$14:$O$2013,$AQ289))</f>
      </c>
      <c r="AQ289">
        <f ca="1">IFERROR(MATCH(ROW()-9,'Controle de reservas'!$S$14:$S$2013,0),0)</f>
      </c>
      <c r="AR289">
        <f ca="1">IF($AQ289=0,"",INDEX('Controle de reservas'!$Q$14:$Q$2013,$AQ289))</f>
      </c>
      <c r="AS289">
        <f ca="1">IF($AQ289=0,"",INDEX('Controle de reservas'!$H$14:$H$2013,$AQ289))</f>
      </c>
      <c r="AT289">
        <f ca="1">IF($AQ289=0,"",IF(INDEX('Controle de reservas'!$J$14:$J$2013,$AQ289)=0,"",INDEX('Controle de reservas'!$J$14:$J$2013,$AQ289)))</f>
      </c>
      <c r="AU289">
        <f ca="1">IF(OR($AQ289=0,G$9=""),0,IFERROR(MATCH($AR289&amp;"|"&amp;TEXT(G$9,"yyyymmdd"),'Controle de reservas'!$T$14:$T$2013,0),0))</f>
      </c>
      <c r="AV289">
        <f ca="1">IF(OR($AQ289=0,H$9=""),0,IFERROR(MATCH($AR289&amp;"|"&amp;TEXT(H$9,"yyyymmdd"),'Controle de reservas'!$T$14:$T$2013,0),0))</f>
      </c>
      <c r="AW289">
        <f ca="1">IF(OR($AQ289=0,I$9=""),0,IFERROR(MATCH($AR289&amp;"|"&amp;TEXT(I$9,"yyyymmdd"),'Controle de reservas'!$T$14:$T$2013,0),0))</f>
      </c>
      <c r="AX289">
        <f ca="1">IF(OR($AQ289=0,J$9=""),0,IFERROR(MATCH($AR289&amp;"|"&amp;TEXT(J$9,"yyyymmdd"),'Controle de reservas'!$T$14:$T$2013,0),0))</f>
      </c>
      <c r="AY289">
        <f ca="1">IF(OR($AQ289=0,K$9=""),0,IFERROR(MATCH($AR289&amp;"|"&amp;TEXT(K$9,"yyyymmdd"),'Controle de reservas'!$T$14:$T$2013,0),0))</f>
      </c>
      <c r="AZ289">
        <f ca="1">IF(OR($AQ289=0,L$9=""),0,IFERROR(MATCH($AR289&amp;"|"&amp;TEXT(L$9,"yyyymmdd"),'Controle de reservas'!$T$14:$T$2013,0),0))</f>
      </c>
      <c r="BA289">
        <f ca="1">IF(OR($AQ289=0,M$9=""),0,IFERROR(MATCH($AR289&amp;"|"&amp;TEXT(M$9,"yyyymmdd"),'Controle de reservas'!$T$14:$T$2013,0),0))</f>
      </c>
      <c r="BB289">
        <f ca="1">IF(OR($AQ289=0,N$9=""),0,IFERROR(MATCH($AR289&amp;"|"&amp;TEXT(N$9,"yyyymmdd"),'Controle de reservas'!$T$14:$T$2013,0),0))</f>
      </c>
      <c r="BC289">
        <f ca="1">IF(OR($AQ289=0,O$9=""),0,IFERROR(MATCH($AR289&amp;"|"&amp;TEXT(O$9,"yyyymmdd"),'Controle de reservas'!$T$14:$T$2013,0),0))</f>
      </c>
      <c r="BD289">
        <f ca="1">IF(OR($AQ289=0,P$9=""),0,IFERROR(MATCH($AR289&amp;"|"&amp;TEXT(P$9,"yyyymmdd"),'Controle de reservas'!$T$14:$T$2013,0),0))</f>
      </c>
      <c r="BE289">
        <f ca="1">IF(OR($AQ289=0,Q$9=""),0,IFERROR(MATCH($AR289&amp;"|"&amp;TEXT(Q$9,"yyyymmdd"),'Controle de reservas'!$T$14:$T$2013,0),0))</f>
      </c>
      <c r="BF289">
        <f ca="1">IF(OR($AQ289=0,R$9=""),0,IFERROR(MATCH($AR289&amp;"|"&amp;TEXT(R$9,"yyyymmdd"),'Controle de reservas'!$T$14:$T$2013,0),0))</f>
      </c>
      <c r="BG289">
        <f ca="1">IF(OR($AQ289=0,S$9=""),0,IFERROR(MATCH($AR289&amp;"|"&amp;TEXT(S$9,"yyyymmdd"),'Controle de reservas'!$T$14:$T$2013,0),0))</f>
      </c>
      <c r="BH289">
        <f ca="1">IF(OR($AQ289=0,T$9=""),0,IFERROR(MATCH($AR289&amp;"|"&amp;TEXT(T$9,"yyyymmdd"),'Controle de reservas'!$T$14:$T$2013,0),0))</f>
      </c>
      <c r="BI289">
        <f ca="1">IF(OR($AQ289=0,U$9=""),0,IFERROR(MATCH($AR289&amp;"|"&amp;TEXT(U$9,"yyyymmdd"),'Controle de reservas'!$T$14:$T$2013,0),0))</f>
      </c>
      <c r="BJ289">
        <f ca="1">IF(OR($AQ289=0,V$9=""),0,IFERROR(MATCH($AR289&amp;"|"&amp;TEXT(V$9,"yyyymmdd"),'Controle de reservas'!$T$14:$T$2013,0),0))</f>
      </c>
      <c r="BK289">
        <f ca="1">IF(OR($AQ289=0,W$9=""),0,IFERROR(MATCH($AR289&amp;"|"&amp;TEXT(W$9,"yyyymmdd"),'Controle de reservas'!$T$14:$T$2013,0),0))</f>
      </c>
      <c r="BL289">
        <f ca="1">IF(OR($AQ289=0,X$9=""),0,IFERROR(MATCH($AR289&amp;"|"&amp;TEXT(X$9,"yyyymmdd"),'Controle de reservas'!$T$14:$T$2013,0),0))</f>
      </c>
      <c r="BM289">
        <f ca="1">IF(OR($AQ289=0,Y$9=""),0,IFERROR(MATCH($AR289&amp;"|"&amp;TEXT(Y$9,"yyyymmdd"),'Controle de reservas'!$T$14:$T$2013,0),0))</f>
      </c>
      <c r="BN289">
        <f ca="1">IF(OR($AQ289=0,Z$9=""),0,IFERROR(MATCH($AR289&amp;"|"&amp;TEXT(Z$9,"yyyymmdd"),'Controle de reservas'!$T$14:$T$2013,0),0))</f>
      </c>
      <c r="BO289">
        <f ca="1">IF(OR($AQ289=0,AA$9=""),0,IFERROR(MATCH($AR289&amp;"|"&amp;TEXT(AA$9,"yyyymmdd"),'Controle de reservas'!$T$14:$T$2013,0),0))</f>
      </c>
      <c r="BP289">
        <f ca="1">IF(OR($AQ289=0,AB$9=""),0,IFERROR(MATCH($AR289&amp;"|"&amp;TEXT(AB$9,"yyyymmdd"),'Controle de reservas'!$T$14:$T$2013,0),0))</f>
      </c>
      <c r="BQ289">
        <f ca="1">IF(OR($AQ289=0,AC$9=""),0,IFERROR(MATCH($AR289&amp;"|"&amp;TEXT(AC$9,"yyyymmdd"),'Controle de reservas'!$T$14:$T$2013,0),0))</f>
      </c>
      <c r="BR289">
        <f ca="1">IF(OR($AQ289=0,AD$9=""),0,IFERROR(MATCH($AR289&amp;"|"&amp;TEXT(AD$9,"yyyymmdd"),'Controle de reservas'!$T$14:$T$2013,0),0))</f>
      </c>
      <c r="BS289">
        <f ca="1">IF(OR($AQ289=0,AE$9=""),0,IFERROR(MATCH($AR289&amp;"|"&amp;TEXT(AE$9,"yyyymmdd"),'Controle de reservas'!$T$14:$T$2013,0),0))</f>
      </c>
      <c r="BT289">
        <f ca="1">IF(OR($AQ289=0,AF$9=""),0,IFERROR(MATCH($AR289&amp;"|"&amp;TEXT(AF$9,"yyyymmdd"),'Controle de reservas'!$T$14:$T$2013,0),0))</f>
      </c>
      <c r="BU289">
        <f ca="1">IF(OR($AQ289=0,AG$9=""),0,IFERROR(MATCH($AR289&amp;"|"&amp;TEXT(AG$9,"yyyymmdd"),'Controle de reservas'!$T$14:$T$2013,0),0))</f>
      </c>
      <c r="BV289">
        <f ca="1">IF(OR($AQ289=0,AH$9=""),0,IFERROR(MATCH($AR289&amp;"|"&amp;TEXT(AH$9,"yyyymmdd"),'Controle de reservas'!$T$14:$T$2013,0),0))</f>
      </c>
      <c r="BW289">
        <f ca="1">IF(OR($AQ289=0,AI$9=""),0,IFERROR(MATCH($AR289&amp;"|"&amp;TEXT(AI$9,"yyyymmdd"),'Controle de reservas'!$T$14:$T$2013,0),0))</f>
      </c>
      <c r="BX289">
        <f ca="1">IF(OR($AQ289=0,AJ$9=""),0,IFERROR(MATCH($AR289&amp;"|"&amp;TEXT(AJ$9,"yyyymmdd"),'Controle de reservas'!$T$14:$T$2013,0),0))</f>
      </c>
      <c r="BY289">
        <f ca="1">IF(OR($AQ289=0,AK$9=""),0,IFERROR(MATCH($AR289&amp;"|"&amp;TEXT(AK$9,"yyyymmdd"),'Controle de reservas'!$T$14:$T$2013,0),0))</f>
      </c>
    </row>
    <row r="290" spans="1:77" ht="105" customHeight="1" x14ac:dyDescent="0.25">
      <c r="A290" s="14">
        <f ca="1">IF($AQ290=0,"",INDEX('Controle de reservas'!$A$14:$A$2013,$AQ290))</f>
      </c>
      <c r="B290" s="14">
        <f ca="1">IF($AQ290=0,"",INDEX('Controle de reservas'!$B$14:$B$2013,$AQ290))</f>
      </c>
      <c r="C290" s="14">
        <f ca="1">IF($AQ290=0,"",INDEX('Controle de reservas'!$C$14:$C$2013,$AQ290))</f>
      </c>
      <c r="D290" s="14">
        <f ca="1">IF($AQ290=0,"",INDEX('Controle de reservas'!$D$14:$D$2013,$AQ290))</f>
      </c>
      <c r="E290" s="14">
        <f ca="1">IF($AQ290=0,"",INDEX('Controle de reservas'!$E$14:$E$2013,$AQ290))</f>
      </c>
      <c r="F290" s="14">
        <f ca="1">IF($AQ290=0,"",INDEX('Controle de reservas'!$F$14:$F$2013,$AQ290))</f>
      </c>
      <c r="G290" s="15">
        <f ca="1">IF(OR($AQ290=0,G$9="",G$9&lt;$AS290,AND($AT290&lt;&gt;"",G$9&gt;$AT290)),"",IF(AU290=0,"—",IF(INDEX('Controle de reservas'!$P$14:$P$2013,AU290)="DUPLICIDADE NO DIA","CONFLITO"&amp;IF(INDEX('Controle de reservas'!$M$14:$M$2013,AU290)&lt;&gt;"",CHAR(10)&amp;INDEX('Controle de reservas'!$M$14:$M$2013,AU290),"")&amp;IF(INDEX('Controle de reservas'!$N$14:$N$2013,AU290)&lt;&gt;"",CHAR(10)&amp;"Subst.: "&amp;INDEX('Controle de reservas'!$N$14:$N$2013,AU290),"")&amp;IF(AND(ISNUMBER(INDEX('Controle de reservas'!$I$14:$I$2013,AU290)),INDEX('Controle de reservas'!$I$14:$I$2013,AU290)&gt;0,INDEX('Controle de reservas'!$K$14:$K$2013,AU290)&gt;INDEX('Controle de reservas'!$I$14:$I$2013,AU290)),CHAR(10)&amp;"DIVERGÊNCIA DE DATAS",""),IF(INDEX('Controle de reservas'!$L$14:$L$2013,AU290)="Em cobertura","COV",IF(INDEX('Controle de reservas'!$L$14:$L$2013,AU290)="Disponível","DISP",IF(INDEX('Controle de reservas'!$L$14:$L$2013,AU290)="Não utilizado","NU",IF(INDEX('Controle de reservas'!$L$14:$L$2013,AU290)="Folga","F",IF(INDEX('Controle de reservas'!$L$14:$L$2013,AU290)="Ocorrência","O",IF(INDEX('Controle de reservas'!$L$14:$L$2013,AU290)="Programado","PROG",IF(INDEX('Controle de reservas'!$L$14:$L$2013,AU290)="Disponível no posto","DP","SEM SITUAÇÃO")))))))&amp;IF(INDEX('Controle de reservas'!$M$14:$M$2013,AU290)&lt;&gt;"",CHAR(10)&amp;INDEX('Controle de reservas'!$M$14:$M$2013,AU290),IF(OR(INDEX('Controle de reservas'!$L$14:$L$2013,AU290)="Em cobertura",INDEX('Controle de reservas'!$L$14:$L$2013,AU290)="Programado"),CHAR(10)&amp;"SEM LOCAL",""))&amp;IF(INDEX('Controle de reservas'!$N$14:$N$2013,AU290)&lt;&gt;"",CHAR(10)&amp;"Subst.: "&amp;INDEX('Controle de reservas'!$N$14:$N$2013,AU290),"")&amp;IF(AND(ISNUMBER(INDEX('Controle de reservas'!$I$14:$I$2013,AU290)),INDEX('Controle de reservas'!$I$14:$I$2013,AU290)&gt;0,INDEX('Controle de reservas'!$K$14:$K$2013,AU290)&gt;INDEX('Controle de reservas'!$I$14:$I$2013,AU290)),CHAR(10)&amp;"DIVERGÊNCIA DE DATAS","")&amp;IF(INDEX('Controle de reservas'!$P$14:$P$2013,AU290)&lt;&gt;"OK"," !",""))))</f>
      </c>
      <c r="H290" s="15">
        <f ca="1">IF(OR($AQ290=0,H$9="",H$9&lt;$AS290,AND($AT290&lt;&gt;"",H$9&gt;$AT290)),"",IF(AV290=0,"—",IF(INDEX('Controle de reservas'!$P$14:$P$2013,AV290)="DUPLICIDADE NO DIA","CONFLITO"&amp;IF(INDEX('Controle de reservas'!$M$14:$M$2013,AV290)&lt;&gt;"",CHAR(10)&amp;INDEX('Controle de reservas'!$M$14:$M$2013,AV290),"")&amp;IF(INDEX('Controle de reservas'!$N$14:$N$2013,AV290)&lt;&gt;"",CHAR(10)&amp;"Subst.: "&amp;INDEX('Controle de reservas'!$N$14:$N$2013,AV290),"")&amp;IF(AND(ISNUMBER(INDEX('Controle de reservas'!$I$14:$I$2013,AV290)),INDEX('Controle de reservas'!$I$14:$I$2013,AV290)&gt;0,INDEX('Controle de reservas'!$K$14:$K$2013,AV290)&gt;INDEX('Controle de reservas'!$I$14:$I$2013,AV290)),CHAR(10)&amp;"DIVERGÊNCIA DE DATAS",""),IF(INDEX('Controle de reservas'!$L$14:$L$2013,AV290)="Em cobertura","COV",IF(INDEX('Controle de reservas'!$L$14:$L$2013,AV290)="Disponível","DISP",IF(INDEX('Controle de reservas'!$L$14:$L$2013,AV290)="Não utilizado","NU",IF(INDEX('Controle de reservas'!$L$14:$L$2013,AV290)="Folga","F",IF(INDEX('Controle de reservas'!$L$14:$L$2013,AV290)="Ocorrência","O",IF(INDEX('Controle de reservas'!$L$14:$L$2013,AV290)="Programado","PROG",IF(INDEX('Controle de reservas'!$L$14:$L$2013,AV290)="Disponível no posto","DP","SEM SITUAÇÃO")))))))&amp;IF(INDEX('Controle de reservas'!$M$14:$M$2013,AV290)&lt;&gt;"",CHAR(10)&amp;INDEX('Controle de reservas'!$M$14:$M$2013,AV290),IF(OR(INDEX('Controle de reservas'!$L$14:$L$2013,AV290)="Em cobertura",INDEX('Controle de reservas'!$L$14:$L$2013,AV290)="Programado"),CHAR(10)&amp;"SEM LOCAL",""))&amp;IF(INDEX('Controle de reservas'!$N$14:$N$2013,AV290)&lt;&gt;"",CHAR(10)&amp;"Subst.: "&amp;INDEX('Controle de reservas'!$N$14:$N$2013,AV290),"")&amp;IF(AND(ISNUMBER(INDEX('Controle de reservas'!$I$14:$I$2013,AV290)),INDEX('Controle de reservas'!$I$14:$I$2013,AV290)&gt;0,INDEX('Controle de reservas'!$K$14:$K$2013,AV290)&gt;INDEX('Controle de reservas'!$I$14:$I$2013,AV290)),CHAR(10)&amp;"DIVERGÊNCIA DE DATAS","")&amp;IF(INDEX('Controle de reservas'!$P$14:$P$2013,AV290)&lt;&gt;"OK"," !",""))))</f>
      </c>
      <c r="I290" s="15">
        <f ca="1">IF(OR($AQ290=0,I$9="",I$9&lt;$AS290,AND($AT290&lt;&gt;"",I$9&gt;$AT290)),"",IF(AW290=0,"—",IF(INDEX('Controle de reservas'!$P$14:$P$2013,AW290)="DUPLICIDADE NO DIA","CONFLITO"&amp;IF(INDEX('Controle de reservas'!$M$14:$M$2013,AW290)&lt;&gt;"",CHAR(10)&amp;INDEX('Controle de reservas'!$M$14:$M$2013,AW290),"")&amp;IF(INDEX('Controle de reservas'!$N$14:$N$2013,AW290)&lt;&gt;"",CHAR(10)&amp;"Subst.: "&amp;INDEX('Controle de reservas'!$N$14:$N$2013,AW290),"")&amp;IF(AND(ISNUMBER(INDEX('Controle de reservas'!$I$14:$I$2013,AW290)),INDEX('Controle de reservas'!$I$14:$I$2013,AW290)&gt;0,INDEX('Controle de reservas'!$K$14:$K$2013,AW290)&gt;INDEX('Controle de reservas'!$I$14:$I$2013,AW290)),CHAR(10)&amp;"DIVERGÊNCIA DE DATAS",""),IF(INDEX('Controle de reservas'!$L$14:$L$2013,AW290)="Em cobertura","COV",IF(INDEX('Controle de reservas'!$L$14:$L$2013,AW290)="Disponível","DISP",IF(INDEX('Controle de reservas'!$L$14:$L$2013,AW290)="Não utilizado","NU",IF(INDEX('Controle de reservas'!$L$14:$L$2013,AW290)="Folga","F",IF(INDEX('Controle de reservas'!$L$14:$L$2013,AW290)="Ocorrência","O",IF(INDEX('Controle de reservas'!$L$14:$L$2013,AW290)="Programado","PROG",IF(INDEX('Controle de reservas'!$L$14:$L$2013,AW290)="Disponível no posto","DP","SEM SITUAÇÃO")))))))&amp;IF(INDEX('Controle de reservas'!$M$14:$M$2013,AW290)&lt;&gt;"",CHAR(10)&amp;INDEX('Controle de reservas'!$M$14:$M$2013,AW290),IF(OR(INDEX('Controle de reservas'!$L$14:$L$2013,AW290)="Em cobertura",INDEX('Controle de reservas'!$L$14:$L$2013,AW290)="Programado"),CHAR(10)&amp;"SEM LOCAL",""))&amp;IF(INDEX('Controle de reservas'!$N$14:$N$2013,AW290)&lt;&gt;"",CHAR(10)&amp;"Subst.: "&amp;INDEX('Controle de reservas'!$N$14:$N$2013,AW290),"")&amp;IF(AND(ISNUMBER(INDEX('Controle de reservas'!$I$14:$I$2013,AW290)),INDEX('Controle de reservas'!$I$14:$I$2013,AW290)&gt;0,INDEX('Controle de reservas'!$K$14:$K$2013,AW290)&gt;INDEX('Controle de reservas'!$I$14:$I$2013,AW290)),CHAR(10)&amp;"DIVERGÊNCIA DE DATAS","")&amp;IF(INDEX('Controle de reservas'!$P$14:$P$2013,AW290)&lt;&gt;"OK"," !",""))))</f>
      </c>
      <c r="J290" s="15">
        <f ca="1">IF(OR($AQ290=0,J$9="",J$9&lt;$AS290,AND($AT290&lt;&gt;"",J$9&gt;$AT290)),"",IF(AX290=0,"—",IF(INDEX('Controle de reservas'!$P$14:$P$2013,AX290)="DUPLICIDADE NO DIA","CONFLITO"&amp;IF(INDEX('Controle de reservas'!$M$14:$M$2013,AX290)&lt;&gt;"",CHAR(10)&amp;INDEX('Controle de reservas'!$M$14:$M$2013,AX290),"")&amp;IF(INDEX('Controle de reservas'!$N$14:$N$2013,AX290)&lt;&gt;"",CHAR(10)&amp;"Subst.: "&amp;INDEX('Controle de reservas'!$N$14:$N$2013,AX290),"")&amp;IF(AND(ISNUMBER(INDEX('Controle de reservas'!$I$14:$I$2013,AX290)),INDEX('Controle de reservas'!$I$14:$I$2013,AX290)&gt;0,INDEX('Controle de reservas'!$K$14:$K$2013,AX290)&gt;INDEX('Controle de reservas'!$I$14:$I$2013,AX290)),CHAR(10)&amp;"DIVERGÊNCIA DE DATAS",""),IF(INDEX('Controle de reservas'!$L$14:$L$2013,AX290)="Em cobertura","COV",IF(INDEX('Controle de reservas'!$L$14:$L$2013,AX290)="Disponível","DISP",IF(INDEX('Controle de reservas'!$L$14:$L$2013,AX290)="Não utilizado","NU",IF(INDEX('Controle de reservas'!$L$14:$L$2013,AX290)="Folga","F",IF(INDEX('Controle de reservas'!$L$14:$L$2013,AX290)="Ocorrência","O",IF(INDEX('Controle de reservas'!$L$14:$L$2013,AX290)="Programado","PROG",IF(INDEX('Controle de reservas'!$L$14:$L$2013,AX290)="Disponível no posto","DP","SEM SITUAÇÃO")))))))&amp;IF(INDEX('Controle de reservas'!$M$14:$M$2013,AX290)&lt;&gt;"",CHAR(10)&amp;INDEX('Controle de reservas'!$M$14:$M$2013,AX290),IF(OR(INDEX('Controle de reservas'!$L$14:$L$2013,AX290)="Em cobertura",INDEX('Controle de reservas'!$L$14:$L$2013,AX290)="Programado"),CHAR(10)&amp;"SEM LOCAL",""))&amp;IF(INDEX('Controle de reservas'!$N$14:$N$2013,AX290)&lt;&gt;"",CHAR(10)&amp;"Subst.: "&amp;INDEX('Controle de reservas'!$N$14:$N$2013,AX290),"")&amp;IF(AND(ISNUMBER(INDEX('Controle de reservas'!$I$14:$I$2013,AX290)),INDEX('Controle de reservas'!$I$14:$I$2013,AX290)&gt;0,INDEX('Controle de reservas'!$K$14:$K$2013,AX290)&gt;INDEX('Controle de reservas'!$I$14:$I$2013,AX290)),CHAR(10)&amp;"DIVERGÊNCIA DE DATAS","")&amp;IF(INDEX('Controle de reservas'!$P$14:$P$2013,AX290)&lt;&gt;"OK"," !",""))))</f>
      </c>
      <c r="K290" s="15">
        <f ca="1">IF(OR($AQ290=0,K$9="",K$9&lt;$AS290,AND($AT290&lt;&gt;"",K$9&gt;$AT290)),"",IF(AY290=0,"—",IF(INDEX('Controle de reservas'!$P$14:$P$2013,AY290)="DUPLICIDADE NO DIA","CONFLITO"&amp;IF(INDEX('Controle de reservas'!$M$14:$M$2013,AY290)&lt;&gt;"",CHAR(10)&amp;INDEX('Controle de reservas'!$M$14:$M$2013,AY290),"")&amp;IF(INDEX('Controle de reservas'!$N$14:$N$2013,AY290)&lt;&gt;"",CHAR(10)&amp;"Subst.: "&amp;INDEX('Controle de reservas'!$N$14:$N$2013,AY290),"")&amp;IF(AND(ISNUMBER(INDEX('Controle de reservas'!$I$14:$I$2013,AY290)),INDEX('Controle de reservas'!$I$14:$I$2013,AY290)&gt;0,INDEX('Controle de reservas'!$K$14:$K$2013,AY290)&gt;INDEX('Controle de reservas'!$I$14:$I$2013,AY290)),CHAR(10)&amp;"DIVERGÊNCIA DE DATAS",""),IF(INDEX('Controle de reservas'!$L$14:$L$2013,AY290)="Em cobertura","COV",IF(INDEX('Controle de reservas'!$L$14:$L$2013,AY290)="Disponível","DISP",IF(INDEX('Controle de reservas'!$L$14:$L$2013,AY290)="Não utilizado","NU",IF(INDEX('Controle de reservas'!$L$14:$L$2013,AY290)="Folga","F",IF(INDEX('Controle de reservas'!$L$14:$L$2013,AY290)="Ocorrência","O",IF(INDEX('Controle de reservas'!$L$14:$L$2013,AY290)="Programado","PROG",IF(INDEX('Controle de reservas'!$L$14:$L$2013,AY290)="Disponível no posto","DP","SEM SITUAÇÃO")))))))&amp;IF(INDEX('Controle de reservas'!$M$14:$M$2013,AY290)&lt;&gt;"",CHAR(10)&amp;INDEX('Controle de reservas'!$M$14:$M$2013,AY290),IF(OR(INDEX('Controle de reservas'!$L$14:$L$2013,AY290)="Em cobertura",INDEX('Controle de reservas'!$L$14:$L$2013,AY290)="Programado"),CHAR(10)&amp;"SEM LOCAL",""))&amp;IF(INDEX('Controle de reservas'!$N$14:$N$2013,AY290)&lt;&gt;"",CHAR(10)&amp;"Subst.: "&amp;INDEX('Controle de reservas'!$N$14:$N$2013,AY290),"")&amp;IF(AND(ISNUMBER(INDEX('Controle de reservas'!$I$14:$I$2013,AY290)),INDEX('Controle de reservas'!$I$14:$I$2013,AY290)&gt;0,INDEX('Controle de reservas'!$K$14:$K$2013,AY290)&gt;INDEX('Controle de reservas'!$I$14:$I$2013,AY290)),CHAR(10)&amp;"DIVERGÊNCIA DE DATAS","")&amp;IF(INDEX('Controle de reservas'!$P$14:$P$2013,AY290)&lt;&gt;"OK"," !",""))))</f>
      </c>
      <c r="L290" s="15">
        <f ca="1">IF(OR($AQ290=0,L$9="",L$9&lt;$AS290,AND($AT290&lt;&gt;"",L$9&gt;$AT290)),"",IF(AZ290=0,"—",IF(INDEX('Controle de reservas'!$P$14:$P$2013,AZ290)="DUPLICIDADE NO DIA","CONFLITO"&amp;IF(INDEX('Controle de reservas'!$M$14:$M$2013,AZ290)&lt;&gt;"",CHAR(10)&amp;INDEX('Controle de reservas'!$M$14:$M$2013,AZ290),"")&amp;IF(INDEX('Controle de reservas'!$N$14:$N$2013,AZ290)&lt;&gt;"",CHAR(10)&amp;"Subst.: "&amp;INDEX('Controle de reservas'!$N$14:$N$2013,AZ290),"")&amp;IF(AND(ISNUMBER(INDEX('Controle de reservas'!$I$14:$I$2013,AZ290)),INDEX('Controle de reservas'!$I$14:$I$2013,AZ290)&gt;0,INDEX('Controle de reservas'!$K$14:$K$2013,AZ290)&gt;INDEX('Controle de reservas'!$I$14:$I$2013,AZ290)),CHAR(10)&amp;"DIVERGÊNCIA DE DATAS",""),IF(INDEX('Controle de reservas'!$L$14:$L$2013,AZ290)="Em cobertura","COV",IF(INDEX('Controle de reservas'!$L$14:$L$2013,AZ290)="Disponível","DISP",IF(INDEX('Controle de reservas'!$L$14:$L$2013,AZ290)="Não utilizado","NU",IF(INDEX('Controle de reservas'!$L$14:$L$2013,AZ290)="Folga","F",IF(INDEX('Controle de reservas'!$L$14:$L$2013,AZ290)="Ocorrência","O",IF(INDEX('Controle de reservas'!$L$14:$L$2013,AZ290)="Programado","PROG",IF(INDEX('Controle de reservas'!$L$14:$L$2013,AZ290)="Disponível no posto","DP","SEM SITUAÇÃO")))))))&amp;IF(INDEX('Controle de reservas'!$M$14:$M$2013,AZ290)&lt;&gt;"",CHAR(10)&amp;INDEX('Controle de reservas'!$M$14:$M$2013,AZ290),IF(OR(INDEX('Controle de reservas'!$L$14:$L$2013,AZ290)="Em cobertura",INDEX('Controle de reservas'!$L$14:$L$2013,AZ290)="Programado"),CHAR(10)&amp;"SEM LOCAL",""))&amp;IF(INDEX('Controle de reservas'!$N$14:$N$2013,AZ290)&lt;&gt;"",CHAR(10)&amp;"Subst.: "&amp;INDEX('Controle de reservas'!$N$14:$N$2013,AZ290),"")&amp;IF(AND(ISNUMBER(INDEX('Controle de reservas'!$I$14:$I$2013,AZ290)),INDEX('Controle de reservas'!$I$14:$I$2013,AZ290)&gt;0,INDEX('Controle de reservas'!$K$14:$K$2013,AZ290)&gt;INDEX('Controle de reservas'!$I$14:$I$2013,AZ290)),CHAR(10)&amp;"DIVERGÊNCIA DE DATAS","")&amp;IF(INDEX('Controle de reservas'!$P$14:$P$2013,AZ290)&lt;&gt;"OK"," !",""))))</f>
      </c>
      <c r="M290" s="15">
        <f ca="1">IF(OR($AQ290=0,M$9="",M$9&lt;$AS290,AND($AT290&lt;&gt;"",M$9&gt;$AT290)),"",IF(BA290=0,"—",IF(INDEX('Controle de reservas'!$P$14:$P$2013,BA290)="DUPLICIDADE NO DIA","CONFLITO"&amp;IF(INDEX('Controle de reservas'!$M$14:$M$2013,BA290)&lt;&gt;"",CHAR(10)&amp;INDEX('Controle de reservas'!$M$14:$M$2013,BA290),"")&amp;IF(INDEX('Controle de reservas'!$N$14:$N$2013,BA290)&lt;&gt;"",CHAR(10)&amp;"Subst.: "&amp;INDEX('Controle de reservas'!$N$14:$N$2013,BA290),"")&amp;IF(AND(ISNUMBER(INDEX('Controle de reservas'!$I$14:$I$2013,BA290)),INDEX('Controle de reservas'!$I$14:$I$2013,BA290)&gt;0,INDEX('Controle de reservas'!$K$14:$K$2013,BA290)&gt;INDEX('Controle de reservas'!$I$14:$I$2013,BA290)),CHAR(10)&amp;"DIVERGÊNCIA DE DATAS",""),IF(INDEX('Controle de reservas'!$L$14:$L$2013,BA290)="Em cobertura","COV",IF(INDEX('Controle de reservas'!$L$14:$L$2013,BA290)="Disponível","DISP",IF(INDEX('Controle de reservas'!$L$14:$L$2013,BA290)="Não utilizado","NU",IF(INDEX('Controle de reservas'!$L$14:$L$2013,BA290)="Folga","F",IF(INDEX('Controle de reservas'!$L$14:$L$2013,BA290)="Ocorrência","O",IF(INDEX('Controle de reservas'!$L$14:$L$2013,BA290)="Programado","PROG",IF(INDEX('Controle de reservas'!$L$14:$L$2013,BA290)="Disponível no posto","DP","SEM SITUAÇÃO")))))))&amp;IF(INDEX('Controle de reservas'!$M$14:$M$2013,BA290)&lt;&gt;"",CHAR(10)&amp;INDEX('Controle de reservas'!$M$14:$M$2013,BA290),IF(OR(INDEX('Controle de reservas'!$L$14:$L$2013,BA290)="Em cobertura",INDEX('Controle de reservas'!$L$14:$L$2013,BA290)="Programado"),CHAR(10)&amp;"SEM LOCAL",""))&amp;IF(INDEX('Controle de reservas'!$N$14:$N$2013,BA290)&lt;&gt;"",CHAR(10)&amp;"Subst.: "&amp;INDEX('Controle de reservas'!$N$14:$N$2013,BA290),"")&amp;IF(AND(ISNUMBER(INDEX('Controle de reservas'!$I$14:$I$2013,BA290)),INDEX('Controle de reservas'!$I$14:$I$2013,BA290)&gt;0,INDEX('Controle de reservas'!$K$14:$K$2013,BA290)&gt;INDEX('Controle de reservas'!$I$14:$I$2013,BA290)),CHAR(10)&amp;"DIVERGÊNCIA DE DATAS","")&amp;IF(INDEX('Controle de reservas'!$P$14:$P$2013,BA290)&lt;&gt;"OK"," !",""))))</f>
      </c>
      <c r="N290" s="15">
        <f ca="1">IF(OR($AQ290=0,N$9="",N$9&lt;$AS290,AND($AT290&lt;&gt;"",N$9&gt;$AT290)),"",IF(BB290=0,"—",IF(INDEX('Controle de reservas'!$P$14:$P$2013,BB290)="DUPLICIDADE NO DIA","CONFLITO"&amp;IF(INDEX('Controle de reservas'!$M$14:$M$2013,BB290)&lt;&gt;"",CHAR(10)&amp;INDEX('Controle de reservas'!$M$14:$M$2013,BB290),"")&amp;IF(INDEX('Controle de reservas'!$N$14:$N$2013,BB290)&lt;&gt;"",CHAR(10)&amp;"Subst.: "&amp;INDEX('Controle de reservas'!$N$14:$N$2013,BB290),"")&amp;IF(AND(ISNUMBER(INDEX('Controle de reservas'!$I$14:$I$2013,BB290)),INDEX('Controle de reservas'!$I$14:$I$2013,BB290)&gt;0,INDEX('Controle de reservas'!$K$14:$K$2013,BB290)&gt;INDEX('Controle de reservas'!$I$14:$I$2013,BB290)),CHAR(10)&amp;"DIVERGÊNCIA DE DATAS",""),IF(INDEX('Controle de reservas'!$L$14:$L$2013,BB290)="Em cobertura","COV",IF(INDEX('Controle de reservas'!$L$14:$L$2013,BB290)="Disponível","DISP",IF(INDEX('Controle de reservas'!$L$14:$L$2013,BB290)="Não utilizado","NU",IF(INDEX('Controle de reservas'!$L$14:$L$2013,BB290)="Folga","F",IF(INDEX('Controle de reservas'!$L$14:$L$2013,BB290)="Ocorrência","O",IF(INDEX('Controle de reservas'!$L$14:$L$2013,BB290)="Programado","PROG",IF(INDEX('Controle de reservas'!$L$14:$L$2013,BB290)="Disponível no posto","DP","SEM SITUAÇÃO")))))))&amp;IF(INDEX('Controle de reservas'!$M$14:$M$2013,BB290)&lt;&gt;"",CHAR(10)&amp;INDEX('Controle de reservas'!$M$14:$M$2013,BB290),IF(OR(INDEX('Controle de reservas'!$L$14:$L$2013,BB290)="Em cobertura",INDEX('Controle de reservas'!$L$14:$L$2013,BB290)="Programado"),CHAR(10)&amp;"SEM LOCAL",""))&amp;IF(INDEX('Controle de reservas'!$N$14:$N$2013,BB290)&lt;&gt;"",CHAR(10)&amp;"Subst.: "&amp;INDEX('Controle de reservas'!$N$14:$N$2013,BB290),"")&amp;IF(AND(ISNUMBER(INDEX('Controle de reservas'!$I$14:$I$2013,BB290)),INDEX('Controle de reservas'!$I$14:$I$2013,BB290)&gt;0,INDEX('Controle de reservas'!$K$14:$K$2013,BB290)&gt;INDEX('Controle de reservas'!$I$14:$I$2013,BB290)),CHAR(10)&amp;"DIVERGÊNCIA DE DATAS","")&amp;IF(INDEX('Controle de reservas'!$P$14:$P$2013,BB290)&lt;&gt;"OK"," !",""))))</f>
      </c>
      <c r="O290" s="15">
        <f ca="1">IF(OR($AQ290=0,O$9="",O$9&lt;$AS290,AND($AT290&lt;&gt;"",O$9&gt;$AT290)),"",IF(BC290=0,"—",IF(INDEX('Controle de reservas'!$P$14:$P$2013,BC290)="DUPLICIDADE NO DIA","CONFLITO"&amp;IF(INDEX('Controle de reservas'!$M$14:$M$2013,BC290)&lt;&gt;"",CHAR(10)&amp;INDEX('Controle de reservas'!$M$14:$M$2013,BC290),"")&amp;IF(INDEX('Controle de reservas'!$N$14:$N$2013,BC290)&lt;&gt;"",CHAR(10)&amp;"Subst.: "&amp;INDEX('Controle de reservas'!$N$14:$N$2013,BC290),"")&amp;IF(AND(ISNUMBER(INDEX('Controle de reservas'!$I$14:$I$2013,BC290)),INDEX('Controle de reservas'!$I$14:$I$2013,BC290)&gt;0,INDEX('Controle de reservas'!$K$14:$K$2013,BC290)&gt;INDEX('Controle de reservas'!$I$14:$I$2013,BC290)),CHAR(10)&amp;"DIVERGÊNCIA DE DATAS",""),IF(INDEX('Controle de reservas'!$L$14:$L$2013,BC290)="Em cobertura","COV",IF(INDEX('Controle de reservas'!$L$14:$L$2013,BC290)="Disponível","DISP",IF(INDEX('Controle de reservas'!$L$14:$L$2013,BC290)="Não utilizado","NU",IF(INDEX('Controle de reservas'!$L$14:$L$2013,BC290)="Folga","F",IF(INDEX('Controle de reservas'!$L$14:$L$2013,BC290)="Ocorrência","O",IF(INDEX('Controle de reservas'!$L$14:$L$2013,BC290)="Programado","PROG",IF(INDEX('Controle de reservas'!$L$14:$L$2013,BC290)="Disponível no posto","DP","SEM SITUAÇÃO")))))))&amp;IF(INDEX('Controle de reservas'!$M$14:$M$2013,BC290)&lt;&gt;"",CHAR(10)&amp;INDEX('Controle de reservas'!$M$14:$M$2013,BC290),IF(OR(INDEX('Controle de reservas'!$L$14:$L$2013,BC290)="Em cobertura",INDEX('Controle de reservas'!$L$14:$L$2013,BC290)="Programado"),CHAR(10)&amp;"SEM LOCAL",""))&amp;IF(INDEX('Controle de reservas'!$N$14:$N$2013,BC290)&lt;&gt;"",CHAR(10)&amp;"Subst.: "&amp;INDEX('Controle de reservas'!$N$14:$N$2013,BC290),"")&amp;IF(AND(ISNUMBER(INDEX('Controle de reservas'!$I$14:$I$2013,BC290)),INDEX('Controle de reservas'!$I$14:$I$2013,BC290)&gt;0,INDEX('Controle de reservas'!$K$14:$K$2013,BC290)&gt;INDEX('Controle de reservas'!$I$14:$I$2013,BC290)),CHAR(10)&amp;"DIVERGÊNCIA DE DATAS","")&amp;IF(INDEX('Controle de reservas'!$P$14:$P$2013,BC290)&lt;&gt;"OK"," !",""))))</f>
      </c>
      <c r="P290" s="15">
        <f ca="1">IF(OR($AQ290=0,P$9="",P$9&lt;$AS290,AND($AT290&lt;&gt;"",P$9&gt;$AT290)),"",IF(BD290=0,"—",IF(INDEX('Controle de reservas'!$P$14:$P$2013,BD290)="DUPLICIDADE NO DIA","CONFLITO"&amp;IF(INDEX('Controle de reservas'!$M$14:$M$2013,BD290)&lt;&gt;"",CHAR(10)&amp;INDEX('Controle de reservas'!$M$14:$M$2013,BD290),"")&amp;IF(INDEX('Controle de reservas'!$N$14:$N$2013,BD290)&lt;&gt;"",CHAR(10)&amp;"Subst.: "&amp;INDEX('Controle de reservas'!$N$14:$N$2013,BD290),"")&amp;IF(AND(ISNUMBER(INDEX('Controle de reservas'!$I$14:$I$2013,BD290)),INDEX('Controle de reservas'!$I$14:$I$2013,BD290)&gt;0,INDEX('Controle de reservas'!$K$14:$K$2013,BD290)&gt;INDEX('Controle de reservas'!$I$14:$I$2013,BD290)),CHAR(10)&amp;"DIVERGÊNCIA DE DATAS",""),IF(INDEX('Controle de reservas'!$L$14:$L$2013,BD290)="Em cobertura","COV",IF(INDEX('Controle de reservas'!$L$14:$L$2013,BD290)="Disponível","DISP",IF(INDEX('Controle de reservas'!$L$14:$L$2013,BD290)="Não utilizado","NU",IF(INDEX('Controle de reservas'!$L$14:$L$2013,BD290)="Folga","F",IF(INDEX('Controle de reservas'!$L$14:$L$2013,BD290)="Ocorrência","O",IF(INDEX('Controle de reservas'!$L$14:$L$2013,BD290)="Programado","PROG",IF(INDEX('Controle de reservas'!$L$14:$L$2013,BD290)="Disponível no posto","DP","SEM SITUAÇÃO")))))))&amp;IF(INDEX('Controle de reservas'!$M$14:$M$2013,BD290)&lt;&gt;"",CHAR(10)&amp;INDEX('Controle de reservas'!$M$14:$M$2013,BD290),IF(OR(INDEX('Controle de reservas'!$L$14:$L$2013,BD290)="Em cobertura",INDEX('Controle de reservas'!$L$14:$L$2013,BD290)="Programado"),CHAR(10)&amp;"SEM LOCAL",""))&amp;IF(INDEX('Controle de reservas'!$N$14:$N$2013,BD290)&lt;&gt;"",CHAR(10)&amp;"Subst.: "&amp;INDEX('Controle de reservas'!$N$14:$N$2013,BD290),"")&amp;IF(AND(ISNUMBER(INDEX('Controle de reservas'!$I$14:$I$2013,BD290)),INDEX('Controle de reservas'!$I$14:$I$2013,BD290)&gt;0,INDEX('Controle de reservas'!$K$14:$K$2013,BD290)&gt;INDEX('Controle de reservas'!$I$14:$I$2013,BD290)),CHAR(10)&amp;"DIVERGÊNCIA DE DATAS","")&amp;IF(INDEX('Controle de reservas'!$P$14:$P$2013,BD290)&lt;&gt;"OK"," !",""))))</f>
      </c>
      <c r="Q290" s="15">
        <f ca="1">IF(OR($AQ290=0,Q$9="",Q$9&lt;$AS290,AND($AT290&lt;&gt;"",Q$9&gt;$AT290)),"",IF(BE290=0,"—",IF(INDEX('Controle de reservas'!$P$14:$P$2013,BE290)="DUPLICIDADE NO DIA","CONFLITO"&amp;IF(INDEX('Controle de reservas'!$M$14:$M$2013,BE290)&lt;&gt;"",CHAR(10)&amp;INDEX('Controle de reservas'!$M$14:$M$2013,BE290),"")&amp;IF(INDEX('Controle de reservas'!$N$14:$N$2013,BE290)&lt;&gt;"",CHAR(10)&amp;"Subst.: "&amp;INDEX('Controle de reservas'!$N$14:$N$2013,BE290),"")&amp;IF(AND(ISNUMBER(INDEX('Controle de reservas'!$I$14:$I$2013,BE290)),INDEX('Controle de reservas'!$I$14:$I$2013,BE290)&gt;0,INDEX('Controle de reservas'!$K$14:$K$2013,BE290)&gt;INDEX('Controle de reservas'!$I$14:$I$2013,BE290)),CHAR(10)&amp;"DIVERGÊNCIA DE DATAS",""),IF(INDEX('Controle de reservas'!$L$14:$L$2013,BE290)="Em cobertura","COV",IF(INDEX('Controle de reservas'!$L$14:$L$2013,BE290)="Disponível","DISP",IF(INDEX('Controle de reservas'!$L$14:$L$2013,BE290)="Não utilizado","NU",IF(INDEX('Controle de reservas'!$L$14:$L$2013,BE290)="Folga","F",IF(INDEX('Controle de reservas'!$L$14:$L$2013,BE290)="Ocorrência","O",IF(INDEX('Controle de reservas'!$L$14:$L$2013,BE290)="Programado","PROG",IF(INDEX('Controle de reservas'!$L$14:$L$2013,BE290)="Disponível no posto","DP","SEM SITUAÇÃO")))))))&amp;IF(INDEX('Controle de reservas'!$M$14:$M$2013,BE290)&lt;&gt;"",CHAR(10)&amp;INDEX('Controle de reservas'!$M$14:$M$2013,BE290),IF(OR(INDEX('Controle de reservas'!$L$14:$L$2013,BE290)="Em cobertura",INDEX('Controle de reservas'!$L$14:$L$2013,BE290)="Programado"),CHAR(10)&amp;"SEM LOCAL",""))&amp;IF(INDEX('Controle de reservas'!$N$14:$N$2013,BE290)&lt;&gt;"",CHAR(10)&amp;"Subst.: "&amp;INDEX('Controle de reservas'!$N$14:$N$2013,BE290),"")&amp;IF(AND(ISNUMBER(INDEX('Controle de reservas'!$I$14:$I$2013,BE290)),INDEX('Controle de reservas'!$I$14:$I$2013,BE290)&gt;0,INDEX('Controle de reservas'!$K$14:$K$2013,BE290)&gt;INDEX('Controle de reservas'!$I$14:$I$2013,BE290)),CHAR(10)&amp;"DIVERGÊNCIA DE DATAS","")&amp;IF(INDEX('Controle de reservas'!$P$14:$P$2013,BE290)&lt;&gt;"OK"," !",""))))</f>
      </c>
      <c r="R290" s="15">
        <f ca="1">IF(OR($AQ290=0,R$9="",R$9&lt;$AS290,AND($AT290&lt;&gt;"",R$9&gt;$AT290)),"",IF(BF290=0,"—",IF(INDEX('Controle de reservas'!$P$14:$P$2013,BF290)="DUPLICIDADE NO DIA","CONFLITO"&amp;IF(INDEX('Controle de reservas'!$M$14:$M$2013,BF290)&lt;&gt;"",CHAR(10)&amp;INDEX('Controle de reservas'!$M$14:$M$2013,BF290),"")&amp;IF(INDEX('Controle de reservas'!$N$14:$N$2013,BF290)&lt;&gt;"",CHAR(10)&amp;"Subst.: "&amp;INDEX('Controle de reservas'!$N$14:$N$2013,BF290),"")&amp;IF(AND(ISNUMBER(INDEX('Controle de reservas'!$I$14:$I$2013,BF290)),INDEX('Controle de reservas'!$I$14:$I$2013,BF290)&gt;0,INDEX('Controle de reservas'!$K$14:$K$2013,BF290)&gt;INDEX('Controle de reservas'!$I$14:$I$2013,BF290)),CHAR(10)&amp;"DIVERGÊNCIA DE DATAS",""),IF(INDEX('Controle de reservas'!$L$14:$L$2013,BF290)="Em cobertura","COV",IF(INDEX('Controle de reservas'!$L$14:$L$2013,BF290)="Disponível","DISP",IF(INDEX('Controle de reservas'!$L$14:$L$2013,BF290)="Não utilizado","NU",IF(INDEX('Controle de reservas'!$L$14:$L$2013,BF290)="Folga","F",IF(INDEX('Controle de reservas'!$L$14:$L$2013,BF290)="Ocorrência","O",IF(INDEX('Controle de reservas'!$L$14:$L$2013,BF290)="Programado","PROG",IF(INDEX('Controle de reservas'!$L$14:$L$2013,BF290)="Disponível no posto","DP","SEM SITUAÇÃO")))))))&amp;IF(INDEX('Controle de reservas'!$M$14:$M$2013,BF290)&lt;&gt;"",CHAR(10)&amp;INDEX('Controle de reservas'!$M$14:$M$2013,BF290),IF(OR(INDEX('Controle de reservas'!$L$14:$L$2013,BF290)="Em cobertura",INDEX('Controle de reservas'!$L$14:$L$2013,BF290)="Programado"),CHAR(10)&amp;"SEM LOCAL",""))&amp;IF(INDEX('Controle de reservas'!$N$14:$N$2013,BF290)&lt;&gt;"",CHAR(10)&amp;"Subst.: "&amp;INDEX('Controle de reservas'!$N$14:$N$2013,BF290),"")&amp;IF(AND(ISNUMBER(INDEX('Controle de reservas'!$I$14:$I$2013,BF290)),INDEX('Controle de reservas'!$I$14:$I$2013,BF290)&gt;0,INDEX('Controle de reservas'!$K$14:$K$2013,BF290)&gt;INDEX('Controle de reservas'!$I$14:$I$2013,BF290)),CHAR(10)&amp;"DIVERGÊNCIA DE DATAS","")&amp;IF(INDEX('Controle de reservas'!$P$14:$P$2013,BF290)&lt;&gt;"OK"," !",""))))</f>
      </c>
      <c r="S290" s="15">
        <f ca="1">IF(OR($AQ290=0,S$9="",S$9&lt;$AS290,AND($AT290&lt;&gt;"",S$9&gt;$AT290)),"",IF(BG290=0,"—",IF(INDEX('Controle de reservas'!$P$14:$P$2013,BG290)="DUPLICIDADE NO DIA","CONFLITO"&amp;IF(INDEX('Controle de reservas'!$M$14:$M$2013,BG290)&lt;&gt;"",CHAR(10)&amp;INDEX('Controle de reservas'!$M$14:$M$2013,BG290),"")&amp;IF(INDEX('Controle de reservas'!$N$14:$N$2013,BG290)&lt;&gt;"",CHAR(10)&amp;"Subst.: "&amp;INDEX('Controle de reservas'!$N$14:$N$2013,BG290),"")&amp;IF(AND(ISNUMBER(INDEX('Controle de reservas'!$I$14:$I$2013,BG290)),INDEX('Controle de reservas'!$I$14:$I$2013,BG290)&gt;0,INDEX('Controle de reservas'!$K$14:$K$2013,BG290)&gt;INDEX('Controle de reservas'!$I$14:$I$2013,BG290)),CHAR(10)&amp;"DIVERGÊNCIA DE DATAS",""),IF(INDEX('Controle de reservas'!$L$14:$L$2013,BG290)="Em cobertura","COV",IF(INDEX('Controle de reservas'!$L$14:$L$2013,BG290)="Disponível","DISP",IF(INDEX('Controle de reservas'!$L$14:$L$2013,BG290)="Não utilizado","NU",IF(INDEX('Controle de reservas'!$L$14:$L$2013,BG290)="Folga","F",IF(INDEX('Controle de reservas'!$L$14:$L$2013,BG290)="Ocorrência","O",IF(INDEX('Controle de reservas'!$L$14:$L$2013,BG290)="Programado","PROG",IF(INDEX('Controle de reservas'!$L$14:$L$2013,BG290)="Disponível no posto","DP","SEM SITUAÇÃO")))))))&amp;IF(INDEX('Controle de reservas'!$M$14:$M$2013,BG290)&lt;&gt;"",CHAR(10)&amp;INDEX('Controle de reservas'!$M$14:$M$2013,BG290),IF(OR(INDEX('Controle de reservas'!$L$14:$L$2013,BG290)="Em cobertura",INDEX('Controle de reservas'!$L$14:$L$2013,BG290)="Programado"),CHAR(10)&amp;"SEM LOCAL",""))&amp;IF(INDEX('Controle de reservas'!$N$14:$N$2013,BG290)&lt;&gt;"",CHAR(10)&amp;"Subst.: "&amp;INDEX('Controle de reservas'!$N$14:$N$2013,BG290),"")&amp;IF(AND(ISNUMBER(INDEX('Controle de reservas'!$I$14:$I$2013,BG290)),INDEX('Controle de reservas'!$I$14:$I$2013,BG290)&gt;0,INDEX('Controle de reservas'!$K$14:$K$2013,BG290)&gt;INDEX('Controle de reservas'!$I$14:$I$2013,BG290)),CHAR(10)&amp;"DIVERGÊNCIA DE DATAS","")&amp;IF(INDEX('Controle de reservas'!$P$14:$P$2013,BG290)&lt;&gt;"OK"," !",""))))</f>
      </c>
      <c r="T290" s="15">
        <f ca="1">IF(OR($AQ290=0,T$9="",T$9&lt;$AS290,AND($AT290&lt;&gt;"",T$9&gt;$AT290)),"",IF(BH290=0,"—",IF(INDEX('Controle de reservas'!$P$14:$P$2013,BH290)="DUPLICIDADE NO DIA","CONFLITO"&amp;IF(INDEX('Controle de reservas'!$M$14:$M$2013,BH290)&lt;&gt;"",CHAR(10)&amp;INDEX('Controle de reservas'!$M$14:$M$2013,BH290),"")&amp;IF(INDEX('Controle de reservas'!$N$14:$N$2013,BH290)&lt;&gt;"",CHAR(10)&amp;"Subst.: "&amp;INDEX('Controle de reservas'!$N$14:$N$2013,BH290),"")&amp;IF(AND(ISNUMBER(INDEX('Controle de reservas'!$I$14:$I$2013,BH290)),INDEX('Controle de reservas'!$I$14:$I$2013,BH290)&gt;0,INDEX('Controle de reservas'!$K$14:$K$2013,BH290)&gt;INDEX('Controle de reservas'!$I$14:$I$2013,BH290)),CHAR(10)&amp;"DIVERGÊNCIA DE DATAS",""),IF(INDEX('Controle de reservas'!$L$14:$L$2013,BH290)="Em cobertura","COV",IF(INDEX('Controle de reservas'!$L$14:$L$2013,BH290)="Disponível","DISP",IF(INDEX('Controle de reservas'!$L$14:$L$2013,BH290)="Não utilizado","NU",IF(INDEX('Controle de reservas'!$L$14:$L$2013,BH290)="Folga","F",IF(INDEX('Controle de reservas'!$L$14:$L$2013,BH290)="Ocorrência","O",IF(INDEX('Controle de reservas'!$L$14:$L$2013,BH290)="Programado","PROG",IF(INDEX('Controle de reservas'!$L$14:$L$2013,BH290)="Disponível no posto","DP","SEM SITUAÇÃO")))))))&amp;IF(INDEX('Controle de reservas'!$M$14:$M$2013,BH290)&lt;&gt;"",CHAR(10)&amp;INDEX('Controle de reservas'!$M$14:$M$2013,BH290),IF(OR(INDEX('Controle de reservas'!$L$14:$L$2013,BH290)="Em cobertura",INDEX('Controle de reservas'!$L$14:$L$2013,BH290)="Programado"),CHAR(10)&amp;"SEM LOCAL",""))&amp;IF(INDEX('Controle de reservas'!$N$14:$N$2013,BH290)&lt;&gt;"",CHAR(10)&amp;"Subst.: "&amp;INDEX('Controle de reservas'!$N$14:$N$2013,BH290),"")&amp;IF(AND(ISNUMBER(INDEX('Controle de reservas'!$I$14:$I$2013,BH290)),INDEX('Controle de reservas'!$I$14:$I$2013,BH290)&gt;0,INDEX('Controle de reservas'!$K$14:$K$2013,BH290)&gt;INDEX('Controle de reservas'!$I$14:$I$2013,BH290)),CHAR(10)&amp;"DIVERGÊNCIA DE DATAS","")&amp;IF(INDEX('Controle de reservas'!$P$14:$P$2013,BH290)&lt;&gt;"OK"," !",""))))</f>
      </c>
      <c r="U290" s="15">
        <f ca="1">IF(OR($AQ290=0,U$9="",U$9&lt;$AS290,AND($AT290&lt;&gt;"",U$9&gt;$AT290)),"",IF(BI290=0,"—",IF(INDEX('Controle de reservas'!$P$14:$P$2013,BI290)="DUPLICIDADE NO DIA","CONFLITO"&amp;IF(INDEX('Controle de reservas'!$M$14:$M$2013,BI290)&lt;&gt;"",CHAR(10)&amp;INDEX('Controle de reservas'!$M$14:$M$2013,BI290),"")&amp;IF(INDEX('Controle de reservas'!$N$14:$N$2013,BI290)&lt;&gt;"",CHAR(10)&amp;"Subst.: "&amp;INDEX('Controle de reservas'!$N$14:$N$2013,BI290),"")&amp;IF(AND(ISNUMBER(INDEX('Controle de reservas'!$I$14:$I$2013,BI290)),INDEX('Controle de reservas'!$I$14:$I$2013,BI290)&gt;0,INDEX('Controle de reservas'!$K$14:$K$2013,BI290)&gt;INDEX('Controle de reservas'!$I$14:$I$2013,BI290)),CHAR(10)&amp;"DIVERGÊNCIA DE DATAS",""),IF(INDEX('Controle de reservas'!$L$14:$L$2013,BI290)="Em cobertura","COV",IF(INDEX('Controle de reservas'!$L$14:$L$2013,BI290)="Disponível","DISP",IF(INDEX('Controle de reservas'!$L$14:$L$2013,BI290)="Não utilizado","NU",IF(INDEX('Controle de reservas'!$L$14:$L$2013,BI290)="Folga","F",IF(INDEX('Controle de reservas'!$L$14:$L$2013,BI290)="Ocorrência","O",IF(INDEX('Controle de reservas'!$L$14:$L$2013,BI290)="Programado","PROG",IF(INDEX('Controle de reservas'!$L$14:$L$2013,BI290)="Disponível no posto","DP","SEM SITUAÇÃO")))))))&amp;IF(INDEX('Controle de reservas'!$M$14:$M$2013,BI290)&lt;&gt;"",CHAR(10)&amp;INDEX('Controle de reservas'!$M$14:$M$2013,BI290),IF(OR(INDEX('Controle de reservas'!$L$14:$L$2013,BI290)="Em cobertura",INDEX('Controle de reservas'!$L$14:$L$2013,BI290)="Programado"),CHAR(10)&amp;"SEM LOCAL",""))&amp;IF(INDEX('Controle de reservas'!$N$14:$N$2013,BI290)&lt;&gt;"",CHAR(10)&amp;"Subst.: "&amp;INDEX('Controle de reservas'!$N$14:$N$2013,BI290),"")&amp;IF(AND(ISNUMBER(INDEX('Controle de reservas'!$I$14:$I$2013,BI290)),INDEX('Controle de reservas'!$I$14:$I$2013,BI290)&gt;0,INDEX('Controle de reservas'!$K$14:$K$2013,BI290)&gt;INDEX('Controle de reservas'!$I$14:$I$2013,BI290)),CHAR(10)&amp;"DIVERGÊNCIA DE DATAS","")&amp;IF(INDEX('Controle de reservas'!$P$14:$P$2013,BI290)&lt;&gt;"OK"," !",""))))</f>
      </c>
      <c r="V290" s="15">
        <f ca="1">IF(OR($AQ290=0,V$9="",V$9&lt;$AS290,AND($AT290&lt;&gt;"",V$9&gt;$AT290)),"",IF(BJ290=0,"—",IF(INDEX('Controle de reservas'!$P$14:$P$2013,BJ290)="DUPLICIDADE NO DIA","CONFLITO"&amp;IF(INDEX('Controle de reservas'!$M$14:$M$2013,BJ290)&lt;&gt;"",CHAR(10)&amp;INDEX('Controle de reservas'!$M$14:$M$2013,BJ290),"")&amp;IF(INDEX('Controle de reservas'!$N$14:$N$2013,BJ290)&lt;&gt;"",CHAR(10)&amp;"Subst.: "&amp;INDEX('Controle de reservas'!$N$14:$N$2013,BJ290),"")&amp;IF(AND(ISNUMBER(INDEX('Controle de reservas'!$I$14:$I$2013,BJ290)),INDEX('Controle de reservas'!$I$14:$I$2013,BJ290)&gt;0,INDEX('Controle de reservas'!$K$14:$K$2013,BJ290)&gt;INDEX('Controle de reservas'!$I$14:$I$2013,BJ290)),CHAR(10)&amp;"DIVERGÊNCIA DE DATAS",""),IF(INDEX('Controle de reservas'!$L$14:$L$2013,BJ290)="Em cobertura","COV",IF(INDEX('Controle de reservas'!$L$14:$L$2013,BJ290)="Disponível","DISP",IF(INDEX('Controle de reservas'!$L$14:$L$2013,BJ290)="Não utilizado","NU",IF(INDEX('Controle de reservas'!$L$14:$L$2013,BJ290)="Folga","F",IF(INDEX('Controle de reservas'!$L$14:$L$2013,BJ290)="Ocorrência","O",IF(INDEX('Controle de reservas'!$L$14:$L$2013,BJ290)="Programado","PROG",IF(INDEX('Controle de reservas'!$L$14:$L$2013,BJ290)="Disponível no posto","DP","SEM SITUAÇÃO")))))))&amp;IF(INDEX('Controle de reservas'!$M$14:$M$2013,BJ290)&lt;&gt;"",CHAR(10)&amp;INDEX('Controle de reservas'!$M$14:$M$2013,BJ290),IF(OR(INDEX('Controle de reservas'!$L$14:$L$2013,BJ290)="Em cobertura",INDEX('Controle de reservas'!$L$14:$L$2013,BJ290)="Programado"),CHAR(10)&amp;"SEM LOCAL",""))&amp;IF(INDEX('Controle de reservas'!$N$14:$N$2013,BJ290)&lt;&gt;"",CHAR(10)&amp;"Subst.: "&amp;INDEX('Controle de reservas'!$N$14:$N$2013,BJ290),"")&amp;IF(AND(ISNUMBER(INDEX('Controle de reservas'!$I$14:$I$2013,BJ290)),INDEX('Controle de reservas'!$I$14:$I$2013,BJ290)&gt;0,INDEX('Controle de reservas'!$K$14:$K$2013,BJ290)&gt;INDEX('Controle de reservas'!$I$14:$I$2013,BJ290)),CHAR(10)&amp;"DIVERGÊNCIA DE DATAS","")&amp;IF(INDEX('Controle de reservas'!$P$14:$P$2013,BJ290)&lt;&gt;"OK"," !",""))))</f>
      </c>
      <c r="W290" s="15">
        <f ca="1">IF(OR($AQ290=0,W$9="",W$9&lt;$AS290,AND($AT290&lt;&gt;"",W$9&gt;$AT290)),"",IF(BK290=0,"—",IF(INDEX('Controle de reservas'!$P$14:$P$2013,BK290)="DUPLICIDADE NO DIA","CONFLITO"&amp;IF(INDEX('Controle de reservas'!$M$14:$M$2013,BK290)&lt;&gt;"",CHAR(10)&amp;INDEX('Controle de reservas'!$M$14:$M$2013,BK290),"")&amp;IF(INDEX('Controle de reservas'!$N$14:$N$2013,BK290)&lt;&gt;"",CHAR(10)&amp;"Subst.: "&amp;INDEX('Controle de reservas'!$N$14:$N$2013,BK290),"")&amp;IF(AND(ISNUMBER(INDEX('Controle de reservas'!$I$14:$I$2013,BK290)),INDEX('Controle de reservas'!$I$14:$I$2013,BK290)&gt;0,INDEX('Controle de reservas'!$K$14:$K$2013,BK290)&gt;INDEX('Controle de reservas'!$I$14:$I$2013,BK290)),CHAR(10)&amp;"DIVERGÊNCIA DE DATAS",""),IF(INDEX('Controle de reservas'!$L$14:$L$2013,BK290)="Em cobertura","COV",IF(INDEX('Controle de reservas'!$L$14:$L$2013,BK290)="Disponível","DISP",IF(INDEX('Controle de reservas'!$L$14:$L$2013,BK290)="Não utilizado","NU",IF(INDEX('Controle de reservas'!$L$14:$L$2013,BK290)="Folga","F",IF(INDEX('Controle de reservas'!$L$14:$L$2013,BK290)="Ocorrência","O",IF(INDEX('Controle de reservas'!$L$14:$L$2013,BK290)="Programado","PROG",IF(INDEX('Controle de reservas'!$L$14:$L$2013,BK290)="Disponível no posto","DP","SEM SITUAÇÃO")))))))&amp;IF(INDEX('Controle de reservas'!$M$14:$M$2013,BK290)&lt;&gt;"",CHAR(10)&amp;INDEX('Controle de reservas'!$M$14:$M$2013,BK290),IF(OR(INDEX('Controle de reservas'!$L$14:$L$2013,BK290)="Em cobertura",INDEX('Controle de reservas'!$L$14:$L$2013,BK290)="Programado"),CHAR(10)&amp;"SEM LOCAL",""))&amp;IF(INDEX('Controle de reservas'!$N$14:$N$2013,BK290)&lt;&gt;"",CHAR(10)&amp;"Subst.: "&amp;INDEX('Controle de reservas'!$N$14:$N$2013,BK290),"")&amp;IF(AND(ISNUMBER(INDEX('Controle de reservas'!$I$14:$I$2013,BK290)),INDEX('Controle de reservas'!$I$14:$I$2013,BK290)&gt;0,INDEX('Controle de reservas'!$K$14:$K$2013,BK290)&gt;INDEX('Controle de reservas'!$I$14:$I$2013,BK290)),CHAR(10)&amp;"DIVERGÊNCIA DE DATAS","")&amp;IF(INDEX('Controle de reservas'!$P$14:$P$2013,BK290)&lt;&gt;"OK"," !",""))))</f>
      </c>
      <c r="X290" s="15">
        <f ca="1">IF(OR($AQ290=0,X$9="",X$9&lt;$AS290,AND($AT290&lt;&gt;"",X$9&gt;$AT290)),"",IF(BL290=0,"—",IF(INDEX('Controle de reservas'!$P$14:$P$2013,BL290)="DUPLICIDADE NO DIA","CONFLITO"&amp;IF(INDEX('Controle de reservas'!$M$14:$M$2013,BL290)&lt;&gt;"",CHAR(10)&amp;INDEX('Controle de reservas'!$M$14:$M$2013,BL290),"")&amp;IF(INDEX('Controle de reservas'!$N$14:$N$2013,BL290)&lt;&gt;"",CHAR(10)&amp;"Subst.: "&amp;INDEX('Controle de reservas'!$N$14:$N$2013,BL290),"")&amp;IF(AND(ISNUMBER(INDEX('Controle de reservas'!$I$14:$I$2013,BL290)),INDEX('Controle de reservas'!$I$14:$I$2013,BL290)&gt;0,INDEX('Controle de reservas'!$K$14:$K$2013,BL290)&gt;INDEX('Controle de reservas'!$I$14:$I$2013,BL290)),CHAR(10)&amp;"DIVERGÊNCIA DE DATAS",""),IF(INDEX('Controle de reservas'!$L$14:$L$2013,BL290)="Em cobertura","COV",IF(INDEX('Controle de reservas'!$L$14:$L$2013,BL290)="Disponível","DISP",IF(INDEX('Controle de reservas'!$L$14:$L$2013,BL290)="Não utilizado","NU",IF(INDEX('Controle de reservas'!$L$14:$L$2013,BL290)="Folga","F",IF(INDEX('Controle de reservas'!$L$14:$L$2013,BL290)="Ocorrência","O",IF(INDEX('Controle de reservas'!$L$14:$L$2013,BL290)="Programado","PROG",IF(INDEX('Controle de reservas'!$L$14:$L$2013,BL290)="Disponível no posto","DP","SEM SITUAÇÃO")))))))&amp;IF(INDEX('Controle de reservas'!$M$14:$M$2013,BL290)&lt;&gt;"",CHAR(10)&amp;INDEX('Controle de reservas'!$M$14:$M$2013,BL290),IF(OR(INDEX('Controle de reservas'!$L$14:$L$2013,BL290)="Em cobertura",INDEX('Controle de reservas'!$L$14:$L$2013,BL290)="Programado"),CHAR(10)&amp;"SEM LOCAL",""))&amp;IF(INDEX('Controle de reservas'!$N$14:$N$2013,BL290)&lt;&gt;"",CHAR(10)&amp;"Subst.: "&amp;INDEX('Controle de reservas'!$N$14:$N$2013,BL290),"")&amp;IF(AND(ISNUMBER(INDEX('Controle de reservas'!$I$14:$I$2013,BL290)),INDEX('Controle de reservas'!$I$14:$I$2013,BL290)&gt;0,INDEX('Controle de reservas'!$K$14:$K$2013,BL290)&gt;INDEX('Controle de reservas'!$I$14:$I$2013,BL290)),CHAR(10)&amp;"DIVERGÊNCIA DE DATAS","")&amp;IF(INDEX('Controle de reservas'!$P$14:$P$2013,BL290)&lt;&gt;"OK"," !",""))))</f>
      </c>
      <c r="Y290" s="15">
        <f ca="1">IF(OR($AQ290=0,Y$9="",Y$9&lt;$AS290,AND($AT290&lt;&gt;"",Y$9&gt;$AT290)),"",IF(BM290=0,"—",IF(INDEX('Controle de reservas'!$P$14:$P$2013,BM290)="DUPLICIDADE NO DIA","CONFLITO"&amp;IF(INDEX('Controle de reservas'!$M$14:$M$2013,BM290)&lt;&gt;"",CHAR(10)&amp;INDEX('Controle de reservas'!$M$14:$M$2013,BM290),"")&amp;IF(INDEX('Controle de reservas'!$N$14:$N$2013,BM290)&lt;&gt;"",CHAR(10)&amp;"Subst.: "&amp;INDEX('Controle de reservas'!$N$14:$N$2013,BM290),"")&amp;IF(AND(ISNUMBER(INDEX('Controle de reservas'!$I$14:$I$2013,BM290)),INDEX('Controle de reservas'!$I$14:$I$2013,BM290)&gt;0,INDEX('Controle de reservas'!$K$14:$K$2013,BM290)&gt;INDEX('Controle de reservas'!$I$14:$I$2013,BM290)),CHAR(10)&amp;"DIVERGÊNCIA DE DATAS",""),IF(INDEX('Controle de reservas'!$L$14:$L$2013,BM290)="Em cobertura","COV",IF(INDEX('Controle de reservas'!$L$14:$L$2013,BM290)="Disponível","DISP",IF(INDEX('Controle de reservas'!$L$14:$L$2013,BM290)="Não utilizado","NU",IF(INDEX('Controle de reservas'!$L$14:$L$2013,BM290)="Folga","F",IF(INDEX('Controle de reservas'!$L$14:$L$2013,BM290)="Ocorrência","O",IF(INDEX('Controle de reservas'!$L$14:$L$2013,BM290)="Programado","PROG",IF(INDEX('Controle de reservas'!$L$14:$L$2013,BM290)="Disponível no posto","DP","SEM SITUAÇÃO")))))))&amp;IF(INDEX('Controle de reservas'!$M$14:$M$2013,BM290)&lt;&gt;"",CHAR(10)&amp;INDEX('Controle de reservas'!$M$14:$M$2013,BM290),IF(OR(INDEX('Controle de reservas'!$L$14:$L$2013,BM290)="Em cobertura",INDEX('Controle de reservas'!$L$14:$L$2013,BM290)="Programado"),CHAR(10)&amp;"SEM LOCAL",""))&amp;IF(INDEX('Controle de reservas'!$N$14:$N$2013,BM290)&lt;&gt;"",CHAR(10)&amp;"Subst.: "&amp;INDEX('Controle de reservas'!$N$14:$N$2013,BM290),"")&amp;IF(AND(ISNUMBER(INDEX('Controle de reservas'!$I$14:$I$2013,BM290)),INDEX('Controle de reservas'!$I$14:$I$2013,BM290)&gt;0,INDEX('Controle de reservas'!$K$14:$K$2013,BM290)&gt;INDEX('Controle de reservas'!$I$14:$I$2013,BM290)),CHAR(10)&amp;"DIVERGÊNCIA DE DATAS","")&amp;IF(INDEX('Controle de reservas'!$P$14:$P$2013,BM290)&lt;&gt;"OK"," !",""))))</f>
      </c>
      <c r="Z290" s="15">
        <f ca="1">IF(OR($AQ290=0,Z$9="",Z$9&lt;$AS290,AND($AT290&lt;&gt;"",Z$9&gt;$AT290)),"",IF(BN290=0,"—",IF(INDEX('Controle de reservas'!$P$14:$P$2013,BN290)="DUPLICIDADE NO DIA","CONFLITO"&amp;IF(INDEX('Controle de reservas'!$M$14:$M$2013,BN290)&lt;&gt;"",CHAR(10)&amp;INDEX('Controle de reservas'!$M$14:$M$2013,BN290),"")&amp;IF(INDEX('Controle de reservas'!$N$14:$N$2013,BN290)&lt;&gt;"",CHAR(10)&amp;"Subst.: "&amp;INDEX('Controle de reservas'!$N$14:$N$2013,BN290),"")&amp;IF(AND(ISNUMBER(INDEX('Controle de reservas'!$I$14:$I$2013,BN290)),INDEX('Controle de reservas'!$I$14:$I$2013,BN290)&gt;0,INDEX('Controle de reservas'!$K$14:$K$2013,BN290)&gt;INDEX('Controle de reservas'!$I$14:$I$2013,BN290)),CHAR(10)&amp;"DIVERGÊNCIA DE DATAS",""),IF(INDEX('Controle de reservas'!$L$14:$L$2013,BN290)="Em cobertura","COV",IF(INDEX('Controle de reservas'!$L$14:$L$2013,BN290)="Disponível","DISP",IF(INDEX('Controle de reservas'!$L$14:$L$2013,BN290)="Não utilizado","NU",IF(INDEX('Controle de reservas'!$L$14:$L$2013,BN290)="Folga","F",IF(INDEX('Controle de reservas'!$L$14:$L$2013,BN290)="Ocorrência","O",IF(INDEX('Controle de reservas'!$L$14:$L$2013,BN290)="Programado","PROG",IF(INDEX('Controle de reservas'!$L$14:$L$2013,BN290)="Disponível no posto","DP","SEM SITUAÇÃO")))))))&amp;IF(INDEX('Controle de reservas'!$M$14:$M$2013,BN290)&lt;&gt;"",CHAR(10)&amp;INDEX('Controle de reservas'!$M$14:$M$2013,BN290),IF(OR(INDEX('Controle de reservas'!$L$14:$L$2013,BN290)="Em cobertura",INDEX('Controle de reservas'!$L$14:$L$2013,BN290)="Programado"),CHAR(10)&amp;"SEM LOCAL",""))&amp;IF(INDEX('Controle de reservas'!$N$14:$N$2013,BN290)&lt;&gt;"",CHAR(10)&amp;"Subst.: "&amp;INDEX('Controle de reservas'!$N$14:$N$2013,BN290),"")&amp;IF(AND(ISNUMBER(INDEX('Controle de reservas'!$I$14:$I$2013,BN290)),INDEX('Controle de reservas'!$I$14:$I$2013,BN290)&gt;0,INDEX('Controle de reservas'!$K$14:$K$2013,BN290)&gt;INDEX('Controle de reservas'!$I$14:$I$2013,BN290)),CHAR(10)&amp;"DIVERGÊNCIA DE DATAS","")&amp;IF(INDEX('Controle de reservas'!$P$14:$P$2013,BN290)&lt;&gt;"OK"," !",""))))</f>
      </c>
      <c r="AA290" s="15">
        <f ca="1">IF(OR($AQ290=0,AA$9="",AA$9&lt;$AS290,AND($AT290&lt;&gt;"",AA$9&gt;$AT290)),"",IF(BO290=0,"—",IF(INDEX('Controle de reservas'!$P$14:$P$2013,BO290)="DUPLICIDADE NO DIA","CONFLITO"&amp;IF(INDEX('Controle de reservas'!$M$14:$M$2013,BO290)&lt;&gt;"",CHAR(10)&amp;INDEX('Controle de reservas'!$M$14:$M$2013,BO290),"")&amp;IF(INDEX('Controle de reservas'!$N$14:$N$2013,BO290)&lt;&gt;"",CHAR(10)&amp;"Subst.: "&amp;INDEX('Controle de reservas'!$N$14:$N$2013,BO290),"")&amp;IF(AND(ISNUMBER(INDEX('Controle de reservas'!$I$14:$I$2013,BO290)),INDEX('Controle de reservas'!$I$14:$I$2013,BO290)&gt;0,INDEX('Controle de reservas'!$K$14:$K$2013,BO290)&gt;INDEX('Controle de reservas'!$I$14:$I$2013,BO290)),CHAR(10)&amp;"DIVERGÊNCIA DE DATAS",""),IF(INDEX('Controle de reservas'!$L$14:$L$2013,BO290)="Em cobertura","COV",IF(INDEX('Controle de reservas'!$L$14:$L$2013,BO290)="Disponível","DISP",IF(INDEX('Controle de reservas'!$L$14:$L$2013,BO290)="Não utilizado","NU",IF(INDEX('Controle de reservas'!$L$14:$L$2013,BO290)="Folga","F",IF(INDEX('Controle de reservas'!$L$14:$L$2013,BO290)="Ocorrência","O",IF(INDEX('Controle de reservas'!$L$14:$L$2013,BO290)="Programado","PROG",IF(INDEX('Controle de reservas'!$L$14:$L$2013,BO290)="Disponível no posto","DP","SEM SITUAÇÃO")))))))&amp;IF(INDEX('Controle de reservas'!$M$14:$M$2013,BO290)&lt;&gt;"",CHAR(10)&amp;INDEX('Controle de reservas'!$M$14:$M$2013,BO290),IF(OR(INDEX('Controle de reservas'!$L$14:$L$2013,BO290)="Em cobertura",INDEX('Controle de reservas'!$L$14:$L$2013,BO290)="Programado"),CHAR(10)&amp;"SEM LOCAL",""))&amp;IF(INDEX('Controle de reservas'!$N$14:$N$2013,BO290)&lt;&gt;"",CHAR(10)&amp;"Subst.: "&amp;INDEX('Controle de reservas'!$N$14:$N$2013,BO290),"")&amp;IF(AND(ISNUMBER(INDEX('Controle de reservas'!$I$14:$I$2013,BO290)),INDEX('Controle de reservas'!$I$14:$I$2013,BO290)&gt;0,INDEX('Controle de reservas'!$K$14:$K$2013,BO290)&gt;INDEX('Controle de reservas'!$I$14:$I$2013,BO290)),CHAR(10)&amp;"DIVERGÊNCIA DE DATAS","")&amp;IF(INDEX('Controle de reservas'!$P$14:$P$2013,BO290)&lt;&gt;"OK"," !",""))))</f>
      </c>
      <c r="AB290" s="15">
        <f ca="1">IF(OR($AQ290=0,AB$9="",AB$9&lt;$AS290,AND($AT290&lt;&gt;"",AB$9&gt;$AT290)),"",IF(BP290=0,"—",IF(INDEX('Controle de reservas'!$P$14:$P$2013,BP290)="DUPLICIDADE NO DIA","CONFLITO"&amp;IF(INDEX('Controle de reservas'!$M$14:$M$2013,BP290)&lt;&gt;"",CHAR(10)&amp;INDEX('Controle de reservas'!$M$14:$M$2013,BP290),"")&amp;IF(INDEX('Controle de reservas'!$N$14:$N$2013,BP290)&lt;&gt;"",CHAR(10)&amp;"Subst.: "&amp;INDEX('Controle de reservas'!$N$14:$N$2013,BP290),"")&amp;IF(AND(ISNUMBER(INDEX('Controle de reservas'!$I$14:$I$2013,BP290)),INDEX('Controle de reservas'!$I$14:$I$2013,BP290)&gt;0,INDEX('Controle de reservas'!$K$14:$K$2013,BP290)&gt;INDEX('Controle de reservas'!$I$14:$I$2013,BP290)),CHAR(10)&amp;"DIVERGÊNCIA DE DATAS",""),IF(INDEX('Controle de reservas'!$L$14:$L$2013,BP290)="Em cobertura","COV",IF(INDEX('Controle de reservas'!$L$14:$L$2013,BP290)="Disponível","DISP",IF(INDEX('Controle de reservas'!$L$14:$L$2013,BP290)="Não utilizado","NU",IF(INDEX('Controle de reservas'!$L$14:$L$2013,BP290)="Folga","F",IF(INDEX('Controle de reservas'!$L$14:$L$2013,BP290)="Ocorrência","O",IF(INDEX('Controle de reservas'!$L$14:$L$2013,BP290)="Programado","PROG",IF(INDEX('Controle de reservas'!$L$14:$L$2013,BP290)="Disponível no posto","DP","SEM SITUAÇÃO")))))))&amp;IF(INDEX('Controle de reservas'!$M$14:$M$2013,BP290)&lt;&gt;"",CHAR(10)&amp;INDEX('Controle de reservas'!$M$14:$M$2013,BP290),IF(OR(INDEX('Controle de reservas'!$L$14:$L$2013,BP290)="Em cobertura",INDEX('Controle de reservas'!$L$14:$L$2013,BP290)="Programado"),CHAR(10)&amp;"SEM LOCAL",""))&amp;IF(INDEX('Controle de reservas'!$N$14:$N$2013,BP290)&lt;&gt;"",CHAR(10)&amp;"Subst.: "&amp;INDEX('Controle de reservas'!$N$14:$N$2013,BP290),"")&amp;IF(AND(ISNUMBER(INDEX('Controle de reservas'!$I$14:$I$2013,BP290)),INDEX('Controle de reservas'!$I$14:$I$2013,BP290)&gt;0,INDEX('Controle de reservas'!$K$14:$K$2013,BP290)&gt;INDEX('Controle de reservas'!$I$14:$I$2013,BP290)),CHAR(10)&amp;"DIVERGÊNCIA DE DATAS","")&amp;IF(INDEX('Controle de reservas'!$P$14:$P$2013,BP290)&lt;&gt;"OK"," !",""))))</f>
      </c>
      <c r="AC290" s="15">
        <f ca="1">IF(OR($AQ290=0,AC$9="",AC$9&lt;$AS290,AND($AT290&lt;&gt;"",AC$9&gt;$AT290)),"",IF(BQ290=0,"—",IF(INDEX('Controle de reservas'!$P$14:$P$2013,BQ290)="DUPLICIDADE NO DIA","CONFLITO"&amp;IF(INDEX('Controle de reservas'!$M$14:$M$2013,BQ290)&lt;&gt;"",CHAR(10)&amp;INDEX('Controle de reservas'!$M$14:$M$2013,BQ290),"")&amp;IF(INDEX('Controle de reservas'!$N$14:$N$2013,BQ290)&lt;&gt;"",CHAR(10)&amp;"Subst.: "&amp;INDEX('Controle de reservas'!$N$14:$N$2013,BQ290),"")&amp;IF(AND(ISNUMBER(INDEX('Controle de reservas'!$I$14:$I$2013,BQ290)),INDEX('Controle de reservas'!$I$14:$I$2013,BQ290)&gt;0,INDEX('Controle de reservas'!$K$14:$K$2013,BQ290)&gt;INDEX('Controle de reservas'!$I$14:$I$2013,BQ290)),CHAR(10)&amp;"DIVERGÊNCIA DE DATAS",""),IF(INDEX('Controle de reservas'!$L$14:$L$2013,BQ290)="Em cobertura","COV",IF(INDEX('Controle de reservas'!$L$14:$L$2013,BQ290)="Disponível","DISP",IF(INDEX('Controle de reservas'!$L$14:$L$2013,BQ290)="Não utilizado","NU",IF(INDEX('Controle de reservas'!$L$14:$L$2013,BQ290)="Folga","F",IF(INDEX('Controle de reservas'!$L$14:$L$2013,BQ290)="Ocorrência","O",IF(INDEX('Controle de reservas'!$L$14:$L$2013,BQ290)="Programado","PROG",IF(INDEX('Controle de reservas'!$L$14:$L$2013,BQ290)="Disponível no posto","DP","SEM SITUAÇÃO")))))))&amp;IF(INDEX('Controle de reservas'!$M$14:$M$2013,BQ290)&lt;&gt;"",CHAR(10)&amp;INDEX('Controle de reservas'!$M$14:$M$2013,BQ290),IF(OR(INDEX('Controle de reservas'!$L$14:$L$2013,BQ290)="Em cobertura",INDEX('Controle de reservas'!$L$14:$L$2013,BQ290)="Programado"),CHAR(10)&amp;"SEM LOCAL",""))&amp;IF(INDEX('Controle de reservas'!$N$14:$N$2013,BQ290)&lt;&gt;"",CHAR(10)&amp;"Subst.: "&amp;INDEX('Controle de reservas'!$N$14:$N$2013,BQ290),"")&amp;IF(AND(ISNUMBER(INDEX('Controle de reservas'!$I$14:$I$2013,BQ290)),INDEX('Controle de reservas'!$I$14:$I$2013,BQ290)&gt;0,INDEX('Controle de reservas'!$K$14:$K$2013,BQ290)&gt;INDEX('Controle de reservas'!$I$14:$I$2013,BQ290)),CHAR(10)&amp;"DIVERGÊNCIA DE DATAS","")&amp;IF(INDEX('Controle de reservas'!$P$14:$P$2013,BQ290)&lt;&gt;"OK"," !",""))))</f>
      </c>
      <c r="AD290" s="15">
        <f ca="1">IF(OR($AQ290=0,AD$9="",AD$9&lt;$AS290,AND($AT290&lt;&gt;"",AD$9&gt;$AT290)),"",IF(BR290=0,"—",IF(INDEX('Controle de reservas'!$P$14:$P$2013,BR290)="DUPLICIDADE NO DIA","CONFLITO"&amp;IF(INDEX('Controle de reservas'!$M$14:$M$2013,BR290)&lt;&gt;"",CHAR(10)&amp;INDEX('Controle de reservas'!$M$14:$M$2013,BR290),"")&amp;IF(INDEX('Controle de reservas'!$N$14:$N$2013,BR290)&lt;&gt;"",CHAR(10)&amp;"Subst.: "&amp;INDEX('Controle de reservas'!$N$14:$N$2013,BR290),"")&amp;IF(AND(ISNUMBER(INDEX('Controle de reservas'!$I$14:$I$2013,BR290)),INDEX('Controle de reservas'!$I$14:$I$2013,BR290)&gt;0,INDEX('Controle de reservas'!$K$14:$K$2013,BR290)&gt;INDEX('Controle de reservas'!$I$14:$I$2013,BR290)),CHAR(10)&amp;"DIVERGÊNCIA DE DATAS",""),IF(INDEX('Controle de reservas'!$L$14:$L$2013,BR290)="Em cobertura","COV",IF(INDEX('Controle de reservas'!$L$14:$L$2013,BR290)="Disponível","DISP",IF(INDEX('Controle de reservas'!$L$14:$L$2013,BR290)="Não utilizado","NU",IF(INDEX('Controle de reservas'!$L$14:$L$2013,BR290)="Folga","F",IF(INDEX('Controle de reservas'!$L$14:$L$2013,BR290)="Ocorrência","O",IF(INDEX('Controle de reservas'!$L$14:$L$2013,BR290)="Programado","PROG",IF(INDEX('Controle de reservas'!$L$14:$L$2013,BR290)="Disponível no posto","DP","SEM SITUAÇÃO")))))))&amp;IF(INDEX('Controle de reservas'!$M$14:$M$2013,BR290)&lt;&gt;"",CHAR(10)&amp;INDEX('Controle de reservas'!$M$14:$M$2013,BR290),IF(OR(INDEX('Controle de reservas'!$L$14:$L$2013,BR290)="Em cobertura",INDEX('Controle de reservas'!$L$14:$L$2013,BR290)="Programado"),CHAR(10)&amp;"SEM LOCAL",""))&amp;IF(INDEX('Controle de reservas'!$N$14:$N$2013,BR290)&lt;&gt;"",CHAR(10)&amp;"Subst.: "&amp;INDEX('Controle de reservas'!$N$14:$N$2013,BR290),"")&amp;IF(AND(ISNUMBER(INDEX('Controle de reservas'!$I$14:$I$2013,BR290)),INDEX('Controle de reservas'!$I$14:$I$2013,BR290)&gt;0,INDEX('Controle de reservas'!$K$14:$K$2013,BR290)&gt;INDEX('Controle de reservas'!$I$14:$I$2013,BR290)),CHAR(10)&amp;"DIVERGÊNCIA DE DATAS","")&amp;IF(INDEX('Controle de reservas'!$P$14:$P$2013,BR290)&lt;&gt;"OK"," !",""))))</f>
      </c>
      <c r="AE290" s="15">
        <f ca="1">IF(OR($AQ290=0,AE$9="",AE$9&lt;$AS290,AND($AT290&lt;&gt;"",AE$9&gt;$AT290)),"",IF(BS290=0,"—",IF(INDEX('Controle de reservas'!$P$14:$P$2013,BS290)="DUPLICIDADE NO DIA","CONFLITO"&amp;IF(INDEX('Controle de reservas'!$M$14:$M$2013,BS290)&lt;&gt;"",CHAR(10)&amp;INDEX('Controle de reservas'!$M$14:$M$2013,BS290),"")&amp;IF(INDEX('Controle de reservas'!$N$14:$N$2013,BS290)&lt;&gt;"",CHAR(10)&amp;"Subst.: "&amp;INDEX('Controle de reservas'!$N$14:$N$2013,BS290),"")&amp;IF(AND(ISNUMBER(INDEX('Controle de reservas'!$I$14:$I$2013,BS290)),INDEX('Controle de reservas'!$I$14:$I$2013,BS290)&gt;0,INDEX('Controle de reservas'!$K$14:$K$2013,BS290)&gt;INDEX('Controle de reservas'!$I$14:$I$2013,BS290)),CHAR(10)&amp;"DIVERGÊNCIA DE DATAS",""),IF(INDEX('Controle de reservas'!$L$14:$L$2013,BS290)="Em cobertura","COV",IF(INDEX('Controle de reservas'!$L$14:$L$2013,BS290)="Disponível","DISP",IF(INDEX('Controle de reservas'!$L$14:$L$2013,BS290)="Não utilizado","NU",IF(INDEX('Controle de reservas'!$L$14:$L$2013,BS290)="Folga","F",IF(INDEX('Controle de reservas'!$L$14:$L$2013,BS290)="Ocorrência","O",IF(INDEX('Controle de reservas'!$L$14:$L$2013,BS290)="Programado","PROG",IF(INDEX('Controle de reservas'!$L$14:$L$2013,BS290)="Disponível no posto","DP","SEM SITUAÇÃO")))))))&amp;IF(INDEX('Controle de reservas'!$M$14:$M$2013,BS290)&lt;&gt;"",CHAR(10)&amp;INDEX('Controle de reservas'!$M$14:$M$2013,BS290),IF(OR(INDEX('Controle de reservas'!$L$14:$L$2013,BS290)="Em cobertura",INDEX('Controle de reservas'!$L$14:$L$2013,BS290)="Programado"),CHAR(10)&amp;"SEM LOCAL",""))&amp;IF(INDEX('Controle de reservas'!$N$14:$N$2013,BS290)&lt;&gt;"",CHAR(10)&amp;"Subst.: "&amp;INDEX('Controle de reservas'!$N$14:$N$2013,BS290),"")&amp;IF(AND(ISNUMBER(INDEX('Controle de reservas'!$I$14:$I$2013,BS290)),INDEX('Controle de reservas'!$I$14:$I$2013,BS290)&gt;0,INDEX('Controle de reservas'!$K$14:$K$2013,BS290)&gt;INDEX('Controle de reservas'!$I$14:$I$2013,BS290)),CHAR(10)&amp;"DIVERGÊNCIA DE DATAS","")&amp;IF(INDEX('Controle de reservas'!$P$14:$P$2013,BS290)&lt;&gt;"OK"," !",""))))</f>
      </c>
      <c r="AF290" s="15">
        <f ca="1">IF(OR($AQ290=0,AF$9="",AF$9&lt;$AS290,AND($AT290&lt;&gt;"",AF$9&gt;$AT290)),"",IF(BT290=0,"—",IF(INDEX('Controle de reservas'!$P$14:$P$2013,BT290)="DUPLICIDADE NO DIA","CONFLITO"&amp;IF(INDEX('Controle de reservas'!$M$14:$M$2013,BT290)&lt;&gt;"",CHAR(10)&amp;INDEX('Controle de reservas'!$M$14:$M$2013,BT290),"")&amp;IF(INDEX('Controle de reservas'!$N$14:$N$2013,BT290)&lt;&gt;"",CHAR(10)&amp;"Subst.: "&amp;INDEX('Controle de reservas'!$N$14:$N$2013,BT290),"")&amp;IF(AND(ISNUMBER(INDEX('Controle de reservas'!$I$14:$I$2013,BT290)),INDEX('Controle de reservas'!$I$14:$I$2013,BT290)&gt;0,INDEX('Controle de reservas'!$K$14:$K$2013,BT290)&gt;INDEX('Controle de reservas'!$I$14:$I$2013,BT290)),CHAR(10)&amp;"DIVERGÊNCIA DE DATAS",""),IF(INDEX('Controle de reservas'!$L$14:$L$2013,BT290)="Em cobertura","COV",IF(INDEX('Controle de reservas'!$L$14:$L$2013,BT290)="Disponível","DISP",IF(INDEX('Controle de reservas'!$L$14:$L$2013,BT290)="Não utilizado","NU",IF(INDEX('Controle de reservas'!$L$14:$L$2013,BT290)="Folga","F",IF(INDEX('Controle de reservas'!$L$14:$L$2013,BT290)="Ocorrência","O",IF(INDEX('Controle de reservas'!$L$14:$L$2013,BT290)="Programado","PROG",IF(INDEX('Controle de reservas'!$L$14:$L$2013,BT290)="Disponível no posto","DP","SEM SITUAÇÃO")))))))&amp;IF(INDEX('Controle de reservas'!$M$14:$M$2013,BT290)&lt;&gt;"",CHAR(10)&amp;INDEX('Controle de reservas'!$M$14:$M$2013,BT290),IF(OR(INDEX('Controle de reservas'!$L$14:$L$2013,BT290)="Em cobertura",INDEX('Controle de reservas'!$L$14:$L$2013,BT290)="Programado"),CHAR(10)&amp;"SEM LOCAL",""))&amp;IF(INDEX('Controle de reservas'!$N$14:$N$2013,BT290)&lt;&gt;"",CHAR(10)&amp;"Subst.: "&amp;INDEX('Controle de reservas'!$N$14:$N$2013,BT290),"")&amp;IF(AND(ISNUMBER(INDEX('Controle de reservas'!$I$14:$I$2013,BT290)),INDEX('Controle de reservas'!$I$14:$I$2013,BT290)&gt;0,INDEX('Controle de reservas'!$K$14:$K$2013,BT290)&gt;INDEX('Controle de reservas'!$I$14:$I$2013,BT290)),CHAR(10)&amp;"DIVERGÊNCIA DE DATAS","")&amp;IF(INDEX('Controle de reservas'!$P$14:$P$2013,BT290)&lt;&gt;"OK"," !",""))))</f>
      </c>
      <c r="AG290" s="15">
        <f ca="1">IF(OR($AQ290=0,AG$9="",AG$9&lt;$AS290,AND($AT290&lt;&gt;"",AG$9&gt;$AT290)),"",IF(BU290=0,"—",IF(INDEX('Controle de reservas'!$P$14:$P$2013,BU290)="DUPLICIDADE NO DIA","CONFLITO"&amp;IF(INDEX('Controle de reservas'!$M$14:$M$2013,BU290)&lt;&gt;"",CHAR(10)&amp;INDEX('Controle de reservas'!$M$14:$M$2013,BU290),"")&amp;IF(INDEX('Controle de reservas'!$N$14:$N$2013,BU290)&lt;&gt;"",CHAR(10)&amp;"Subst.: "&amp;INDEX('Controle de reservas'!$N$14:$N$2013,BU290),"")&amp;IF(AND(ISNUMBER(INDEX('Controle de reservas'!$I$14:$I$2013,BU290)),INDEX('Controle de reservas'!$I$14:$I$2013,BU290)&gt;0,INDEX('Controle de reservas'!$K$14:$K$2013,BU290)&gt;INDEX('Controle de reservas'!$I$14:$I$2013,BU290)),CHAR(10)&amp;"DIVERGÊNCIA DE DATAS",""),IF(INDEX('Controle de reservas'!$L$14:$L$2013,BU290)="Em cobertura","COV",IF(INDEX('Controle de reservas'!$L$14:$L$2013,BU290)="Disponível","DISP",IF(INDEX('Controle de reservas'!$L$14:$L$2013,BU290)="Não utilizado","NU",IF(INDEX('Controle de reservas'!$L$14:$L$2013,BU290)="Folga","F",IF(INDEX('Controle de reservas'!$L$14:$L$2013,BU290)="Ocorrência","O",IF(INDEX('Controle de reservas'!$L$14:$L$2013,BU290)="Programado","PROG",IF(INDEX('Controle de reservas'!$L$14:$L$2013,BU290)="Disponível no posto","DP","SEM SITUAÇÃO")))))))&amp;IF(INDEX('Controle de reservas'!$M$14:$M$2013,BU290)&lt;&gt;"",CHAR(10)&amp;INDEX('Controle de reservas'!$M$14:$M$2013,BU290),IF(OR(INDEX('Controle de reservas'!$L$14:$L$2013,BU290)="Em cobertura",INDEX('Controle de reservas'!$L$14:$L$2013,BU290)="Programado"),CHAR(10)&amp;"SEM LOCAL",""))&amp;IF(INDEX('Controle de reservas'!$N$14:$N$2013,BU290)&lt;&gt;"",CHAR(10)&amp;"Subst.: "&amp;INDEX('Controle de reservas'!$N$14:$N$2013,BU290),"")&amp;IF(AND(ISNUMBER(INDEX('Controle de reservas'!$I$14:$I$2013,BU290)),INDEX('Controle de reservas'!$I$14:$I$2013,BU290)&gt;0,INDEX('Controle de reservas'!$K$14:$K$2013,BU290)&gt;INDEX('Controle de reservas'!$I$14:$I$2013,BU290)),CHAR(10)&amp;"DIVERGÊNCIA DE DATAS","")&amp;IF(INDEX('Controle de reservas'!$P$14:$P$2013,BU290)&lt;&gt;"OK"," !",""))))</f>
      </c>
      <c r="AH290" s="15">
        <f ca="1">IF(OR($AQ290=0,AH$9="",AH$9&lt;$AS290,AND($AT290&lt;&gt;"",AH$9&gt;$AT290)),"",IF(BV290=0,"—",IF(INDEX('Controle de reservas'!$P$14:$P$2013,BV290)="DUPLICIDADE NO DIA","CONFLITO"&amp;IF(INDEX('Controle de reservas'!$M$14:$M$2013,BV290)&lt;&gt;"",CHAR(10)&amp;INDEX('Controle de reservas'!$M$14:$M$2013,BV290),"")&amp;IF(INDEX('Controle de reservas'!$N$14:$N$2013,BV290)&lt;&gt;"",CHAR(10)&amp;"Subst.: "&amp;INDEX('Controle de reservas'!$N$14:$N$2013,BV290),"")&amp;IF(AND(ISNUMBER(INDEX('Controle de reservas'!$I$14:$I$2013,BV290)),INDEX('Controle de reservas'!$I$14:$I$2013,BV290)&gt;0,INDEX('Controle de reservas'!$K$14:$K$2013,BV290)&gt;INDEX('Controle de reservas'!$I$14:$I$2013,BV290)),CHAR(10)&amp;"DIVERGÊNCIA DE DATAS",""),IF(INDEX('Controle de reservas'!$L$14:$L$2013,BV290)="Em cobertura","COV",IF(INDEX('Controle de reservas'!$L$14:$L$2013,BV290)="Disponível","DISP",IF(INDEX('Controle de reservas'!$L$14:$L$2013,BV290)="Não utilizado","NU",IF(INDEX('Controle de reservas'!$L$14:$L$2013,BV290)="Folga","F",IF(INDEX('Controle de reservas'!$L$14:$L$2013,BV290)="Ocorrência","O",IF(INDEX('Controle de reservas'!$L$14:$L$2013,BV290)="Programado","PROG",IF(INDEX('Controle de reservas'!$L$14:$L$2013,BV290)="Disponível no posto","DP","SEM SITUAÇÃO")))))))&amp;IF(INDEX('Controle de reservas'!$M$14:$M$2013,BV290)&lt;&gt;"",CHAR(10)&amp;INDEX('Controle de reservas'!$M$14:$M$2013,BV290),IF(OR(INDEX('Controle de reservas'!$L$14:$L$2013,BV290)="Em cobertura",INDEX('Controle de reservas'!$L$14:$L$2013,BV290)="Programado"),CHAR(10)&amp;"SEM LOCAL",""))&amp;IF(INDEX('Controle de reservas'!$N$14:$N$2013,BV290)&lt;&gt;"",CHAR(10)&amp;"Subst.: "&amp;INDEX('Controle de reservas'!$N$14:$N$2013,BV290),"")&amp;IF(AND(ISNUMBER(INDEX('Controle de reservas'!$I$14:$I$2013,BV290)),INDEX('Controle de reservas'!$I$14:$I$2013,BV290)&gt;0,INDEX('Controle de reservas'!$K$14:$K$2013,BV290)&gt;INDEX('Controle de reservas'!$I$14:$I$2013,BV290)),CHAR(10)&amp;"DIVERGÊNCIA DE DATAS","")&amp;IF(INDEX('Controle de reservas'!$P$14:$P$2013,BV290)&lt;&gt;"OK"," !",""))))</f>
      </c>
      <c r="AI290" s="15">
        <f ca="1">IF(OR($AQ290=0,AI$9="",AI$9&lt;$AS290,AND($AT290&lt;&gt;"",AI$9&gt;$AT290)),"",IF(BW290=0,"—",IF(INDEX('Controle de reservas'!$P$14:$P$2013,BW290)="DUPLICIDADE NO DIA","CONFLITO"&amp;IF(INDEX('Controle de reservas'!$M$14:$M$2013,BW290)&lt;&gt;"",CHAR(10)&amp;INDEX('Controle de reservas'!$M$14:$M$2013,BW290),"")&amp;IF(INDEX('Controle de reservas'!$N$14:$N$2013,BW290)&lt;&gt;"",CHAR(10)&amp;"Subst.: "&amp;INDEX('Controle de reservas'!$N$14:$N$2013,BW290),"")&amp;IF(AND(ISNUMBER(INDEX('Controle de reservas'!$I$14:$I$2013,BW290)),INDEX('Controle de reservas'!$I$14:$I$2013,BW290)&gt;0,INDEX('Controle de reservas'!$K$14:$K$2013,BW290)&gt;INDEX('Controle de reservas'!$I$14:$I$2013,BW290)),CHAR(10)&amp;"DIVERGÊNCIA DE DATAS",""),IF(INDEX('Controle de reservas'!$L$14:$L$2013,BW290)="Em cobertura","COV",IF(INDEX('Controle de reservas'!$L$14:$L$2013,BW290)="Disponível","DISP",IF(INDEX('Controle de reservas'!$L$14:$L$2013,BW290)="Não utilizado","NU",IF(INDEX('Controle de reservas'!$L$14:$L$2013,BW290)="Folga","F",IF(INDEX('Controle de reservas'!$L$14:$L$2013,BW290)="Ocorrência","O",IF(INDEX('Controle de reservas'!$L$14:$L$2013,BW290)="Programado","PROG",IF(INDEX('Controle de reservas'!$L$14:$L$2013,BW290)="Disponível no posto","DP","SEM SITUAÇÃO")))))))&amp;IF(INDEX('Controle de reservas'!$M$14:$M$2013,BW290)&lt;&gt;"",CHAR(10)&amp;INDEX('Controle de reservas'!$M$14:$M$2013,BW290),IF(OR(INDEX('Controle de reservas'!$L$14:$L$2013,BW290)="Em cobertura",INDEX('Controle de reservas'!$L$14:$L$2013,BW290)="Programado"),CHAR(10)&amp;"SEM LOCAL",""))&amp;IF(INDEX('Controle de reservas'!$N$14:$N$2013,BW290)&lt;&gt;"",CHAR(10)&amp;"Subst.: "&amp;INDEX('Controle de reservas'!$N$14:$N$2013,BW290),"")&amp;IF(AND(ISNUMBER(INDEX('Controle de reservas'!$I$14:$I$2013,BW290)),INDEX('Controle de reservas'!$I$14:$I$2013,BW290)&gt;0,INDEX('Controle de reservas'!$K$14:$K$2013,BW290)&gt;INDEX('Controle de reservas'!$I$14:$I$2013,BW290)),CHAR(10)&amp;"DIVERGÊNCIA DE DATAS","")&amp;IF(INDEX('Controle de reservas'!$P$14:$P$2013,BW290)&lt;&gt;"OK"," !",""))))</f>
      </c>
      <c r="AJ290" s="15">
        <f ca="1">IF(OR($AQ290=0,AJ$9="",AJ$9&lt;$AS290,AND($AT290&lt;&gt;"",AJ$9&gt;$AT290)),"",IF(BX290=0,"—",IF(INDEX('Controle de reservas'!$P$14:$P$2013,BX290)="DUPLICIDADE NO DIA","CONFLITO"&amp;IF(INDEX('Controle de reservas'!$M$14:$M$2013,BX290)&lt;&gt;"",CHAR(10)&amp;INDEX('Controle de reservas'!$M$14:$M$2013,BX290),"")&amp;IF(INDEX('Controle de reservas'!$N$14:$N$2013,BX290)&lt;&gt;"",CHAR(10)&amp;"Subst.: "&amp;INDEX('Controle de reservas'!$N$14:$N$2013,BX290),"")&amp;IF(AND(ISNUMBER(INDEX('Controle de reservas'!$I$14:$I$2013,BX290)),INDEX('Controle de reservas'!$I$14:$I$2013,BX290)&gt;0,INDEX('Controle de reservas'!$K$14:$K$2013,BX290)&gt;INDEX('Controle de reservas'!$I$14:$I$2013,BX290)),CHAR(10)&amp;"DIVERGÊNCIA DE DATAS",""),IF(INDEX('Controle de reservas'!$L$14:$L$2013,BX290)="Em cobertura","COV",IF(INDEX('Controle de reservas'!$L$14:$L$2013,BX290)="Disponível","DISP",IF(INDEX('Controle de reservas'!$L$14:$L$2013,BX290)="Não utilizado","NU",IF(INDEX('Controle de reservas'!$L$14:$L$2013,BX290)="Folga","F",IF(INDEX('Controle de reservas'!$L$14:$L$2013,BX290)="Ocorrência","O",IF(INDEX('Controle de reservas'!$L$14:$L$2013,BX290)="Programado","PROG",IF(INDEX('Controle de reservas'!$L$14:$L$2013,BX290)="Disponível no posto","DP","SEM SITUAÇÃO")))))))&amp;IF(INDEX('Controle de reservas'!$M$14:$M$2013,BX290)&lt;&gt;"",CHAR(10)&amp;INDEX('Controle de reservas'!$M$14:$M$2013,BX290),IF(OR(INDEX('Controle de reservas'!$L$14:$L$2013,BX290)="Em cobertura",INDEX('Controle de reservas'!$L$14:$L$2013,BX290)="Programado"),CHAR(10)&amp;"SEM LOCAL",""))&amp;IF(INDEX('Controle de reservas'!$N$14:$N$2013,BX290)&lt;&gt;"",CHAR(10)&amp;"Subst.: "&amp;INDEX('Controle de reservas'!$N$14:$N$2013,BX290),"")&amp;IF(AND(ISNUMBER(INDEX('Controle de reservas'!$I$14:$I$2013,BX290)),INDEX('Controle de reservas'!$I$14:$I$2013,BX290)&gt;0,INDEX('Controle de reservas'!$K$14:$K$2013,BX290)&gt;INDEX('Controle de reservas'!$I$14:$I$2013,BX290)),CHAR(10)&amp;"DIVERGÊNCIA DE DATAS","")&amp;IF(INDEX('Controle de reservas'!$P$14:$P$2013,BX290)&lt;&gt;"OK"," !",""))))</f>
      </c>
      <c r="AK290" s="15">
        <f ca="1">IF(OR($AQ290=0,AK$9="",AK$9&lt;$AS290,AND($AT290&lt;&gt;"",AK$9&gt;$AT290)),"",IF(BY290=0,"—",IF(INDEX('Controle de reservas'!$P$14:$P$2013,BY290)="DUPLICIDADE NO DIA","CONFLITO"&amp;IF(INDEX('Controle de reservas'!$M$14:$M$2013,BY290)&lt;&gt;"",CHAR(10)&amp;INDEX('Controle de reservas'!$M$14:$M$2013,BY290),"")&amp;IF(INDEX('Controle de reservas'!$N$14:$N$2013,BY290)&lt;&gt;"",CHAR(10)&amp;"Subst.: "&amp;INDEX('Controle de reservas'!$N$14:$N$2013,BY290),"")&amp;IF(AND(ISNUMBER(INDEX('Controle de reservas'!$I$14:$I$2013,BY290)),INDEX('Controle de reservas'!$I$14:$I$2013,BY290)&gt;0,INDEX('Controle de reservas'!$K$14:$K$2013,BY290)&gt;INDEX('Controle de reservas'!$I$14:$I$2013,BY290)),CHAR(10)&amp;"DIVERGÊNCIA DE DATAS",""),IF(INDEX('Controle de reservas'!$L$14:$L$2013,BY290)="Em cobertura","COV",IF(INDEX('Controle de reservas'!$L$14:$L$2013,BY290)="Disponível","DISP",IF(INDEX('Controle de reservas'!$L$14:$L$2013,BY290)="Não utilizado","NU",IF(INDEX('Controle de reservas'!$L$14:$L$2013,BY290)="Folga","F",IF(INDEX('Controle de reservas'!$L$14:$L$2013,BY290)="Ocorrência","O",IF(INDEX('Controle de reservas'!$L$14:$L$2013,BY290)="Programado","PROG",IF(INDEX('Controle de reservas'!$L$14:$L$2013,BY290)="Disponível no posto","DP","SEM SITUAÇÃO")))))))&amp;IF(INDEX('Controle de reservas'!$M$14:$M$2013,BY290)&lt;&gt;"",CHAR(10)&amp;INDEX('Controle de reservas'!$M$14:$M$2013,BY290),IF(OR(INDEX('Controle de reservas'!$L$14:$L$2013,BY290)="Em cobertura",INDEX('Controle de reservas'!$L$14:$L$2013,BY290)="Programado"),CHAR(10)&amp;"SEM LOCAL",""))&amp;IF(INDEX('Controle de reservas'!$N$14:$N$2013,BY290)&lt;&gt;"",CHAR(10)&amp;"Subst.: "&amp;INDEX('Controle de reservas'!$N$14:$N$2013,BY290),"")&amp;IF(AND(ISNUMBER(INDEX('Controle de reservas'!$I$14:$I$2013,BY290)),INDEX('Controle de reservas'!$I$14:$I$2013,BY290)&gt;0,INDEX('Controle de reservas'!$K$14:$K$2013,BY290)&gt;INDEX('Controle de reservas'!$I$14:$I$2013,BY290)),CHAR(10)&amp;"DIVERGÊNCIA DE DATAS","")&amp;IF(INDEX('Controle de reservas'!$P$14:$P$2013,BY290)&lt;&gt;"OK"," !",""))))</f>
      </c>
      <c r="AL290" s="14">
        <f t="shared" ca="1" si="17"/>
      </c>
      <c r="AM290" s="14">
        <f t="shared" ca="1" si="18"/>
      </c>
      <c r="AN290" s="14">
        <f t="shared" ca="1" si="19"/>
      </c>
      <c r="AO290" s="14">
        <f t="shared" ca="1" si="20"/>
      </c>
      <c r="AP290" s="14">
        <f ca="1">IF($AQ290=0,"",INDEX('Controle de reservas'!$O$14:$O$2013,$AQ290))</f>
      </c>
      <c r="AQ290">
        <f ca="1">IFERROR(MATCH(ROW()-9,'Controle de reservas'!$S$14:$S$2013,0),0)</f>
      </c>
      <c r="AR290">
        <f ca="1">IF($AQ290=0,"",INDEX('Controle de reservas'!$Q$14:$Q$2013,$AQ290))</f>
      </c>
      <c r="AS290">
        <f ca="1">IF($AQ290=0,"",INDEX('Controle de reservas'!$H$14:$H$2013,$AQ290))</f>
      </c>
      <c r="AT290">
        <f ca="1">IF($AQ290=0,"",IF(INDEX('Controle de reservas'!$J$14:$J$2013,$AQ290)=0,"",INDEX('Controle de reservas'!$J$14:$J$2013,$AQ290)))</f>
      </c>
      <c r="AU290">
        <f ca="1">IF(OR($AQ290=0,G$9=""),0,IFERROR(MATCH($AR290&amp;"|"&amp;TEXT(G$9,"yyyymmdd"),'Controle de reservas'!$T$14:$T$2013,0),0))</f>
      </c>
      <c r="AV290">
        <f ca="1">IF(OR($AQ290=0,H$9=""),0,IFERROR(MATCH($AR290&amp;"|"&amp;TEXT(H$9,"yyyymmdd"),'Controle de reservas'!$T$14:$T$2013,0),0))</f>
      </c>
      <c r="AW290">
        <f ca="1">IF(OR($AQ290=0,I$9=""),0,IFERROR(MATCH($AR290&amp;"|"&amp;TEXT(I$9,"yyyymmdd"),'Controle de reservas'!$T$14:$T$2013,0),0))</f>
      </c>
      <c r="AX290">
        <f ca="1">IF(OR($AQ290=0,J$9=""),0,IFERROR(MATCH($AR290&amp;"|"&amp;TEXT(J$9,"yyyymmdd"),'Controle de reservas'!$T$14:$T$2013,0),0))</f>
      </c>
      <c r="AY290">
        <f ca="1">IF(OR($AQ290=0,K$9=""),0,IFERROR(MATCH($AR290&amp;"|"&amp;TEXT(K$9,"yyyymmdd"),'Controle de reservas'!$T$14:$T$2013,0),0))</f>
      </c>
      <c r="AZ290">
        <f ca="1">IF(OR($AQ290=0,L$9=""),0,IFERROR(MATCH($AR290&amp;"|"&amp;TEXT(L$9,"yyyymmdd"),'Controle de reservas'!$T$14:$T$2013,0),0))</f>
      </c>
      <c r="BA290">
        <f ca="1">IF(OR($AQ290=0,M$9=""),0,IFERROR(MATCH($AR290&amp;"|"&amp;TEXT(M$9,"yyyymmdd"),'Controle de reservas'!$T$14:$T$2013,0),0))</f>
      </c>
      <c r="BB290">
        <f ca="1">IF(OR($AQ290=0,N$9=""),0,IFERROR(MATCH($AR290&amp;"|"&amp;TEXT(N$9,"yyyymmdd"),'Controle de reservas'!$T$14:$T$2013,0),0))</f>
      </c>
      <c r="BC290">
        <f ca="1">IF(OR($AQ290=0,O$9=""),0,IFERROR(MATCH($AR290&amp;"|"&amp;TEXT(O$9,"yyyymmdd"),'Controle de reservas'!$T$14:$T$2013,0),0))</f>
      </c>
      <c r="BD290">
        <f ca="1">IF(OR($AQ290=0,P$9=""),0,IFERROR(MATCH($AR290&amp;"|"&amp;TEXT(P$9,"yyyymmdd"),'Controle de reservas'!$T$14:$T$2013,0),0))</f>
      </c>
      <c r="BE290">
        <f ca="1">IF(OR($AQ290=0,Q$9=""),0,IFERROR(MATCH($AR290&amp;"|"&amp;TEXT(Q$9,"yyyymmdd"),'Controle de reservas'!$T$14:$T$2013,0),0))</f>
      </c>
      <c r="BF290">
        <f ca="1">IF(OR($AQ290=0,R$9=""),0,IFERROR(MATCH($AR290&amp;"|"&amp;TEXT(R$9,"yyyymmdd"),'Controle de reservas'!$T$14:$T$2013,0),0))</f>
      </c>
      <c r="BG290">
        <f ca="1">IF(OR($AQ290=0,S$9=""),0,IFERROR(MATCH($AR290&amp;"|"&amp;TEXT(S$9,"yyyymmdd"),'Controle de reservas'!$T$14:$T$2013,0),0))</f>
      </c>
      <c r="BH290">
        <f ca="1">IF(OR($AQ290=0,T$9=""),0,IFERROR(MATCH($AR290&amp;"|"&amp;TEXT(T$9,"yyyymmdd"),'Controle de reservas'!$T$14:$T$2013,0),0))</f>
      </c>
      <c r="BI290">
        <f ca="1">IF(OR($AQ290=0,U$9=""),0,IFERROR(MATCH($AR290&amp;"|"&amp;TEXT(U$9,"yyyymmdd"),'Controle de reservas'!$T$14:$T$2013,0),0))</f>
      </c>
      <c r="BJ290">
        <f ca="1">IF(OR($AQ290=0,V$9=""),0,IFERROR(MATCH($AR290&amp;"|"&amp;TEXT(V$9,"yyyymmdd"),'Controle de reservas'!$T$14:$T$2013,0),0))</f>
      </c>
      <c r="BK290">
        <f ca="1">IF(OR($AQ290=0,W$9=""),0,IFERROR(MATCH($AR290&amp;"|"&amp;TEXT(W$9,"yyyymmdd"),'Controle de reservas'!$T$14:$T$2013,0),0))</f>
      </c>
      <c r="BL290">
        <f ca="1">IF(OR($AQ290=0,X$9=""),0,IFERROR(MATCH($AR290&amp;"|"&amp;TEXT(X$9,"yyyymmdd"),'Controle de reservas'!$T$14:$T$2013,0),0))</f>
      </c>
      <c r="BM290">
        <f ca="1">IF(OR($AQ290=0,Y$9=""),0,IFERROR(MATCH($AR290&amp;"|"&amp;TEXT(Y$9,"yyyymmdd"),'Controle de reservas'!$T$14:$T$2013,0),0))</f>
      </c>
      <c r="BN290">
        <f ca="1">IF(OR($AQ290=0,Z$9=""),0,IFERROR(MATCH($AR290&amp;"|"&amp;TEXT(Z$9,"yyyymmdd"),'Controle de reservas'!$T$14:$T$2013,0),0))</f>
      </c>
      <c r="BO290">
        <f ca="1">IF(OR($AQ290=0,AA$9=""),0,IFERROR(MATCH($AR290&amp;"|"&amp;TEXT(AA$9,"yyyymmdd"),'Controle de reservas'!$T$14:$T$2013,0),0))</f>
      </c>
      <c r="BP290">
        <f ca="1">IF(OR($AQ290=0,AB$9=""),0,IFERROR(MATCH($AR290&amp;"|"&amp;TEXT(AB$9,"yyyymmdd"),'Controle de reservas'!$T$14:$T$2013,0),0))</f>
      </c>
      <c r="BQ290">
        <f ca="1">IF(OR($AQ290=0,AC$9=""),0,IFERROR(MATCH($AR290&amp;"|"&amp;TEXT(AC$9,"yyyymmdd"),'Controle de reservas'!$T$14:$T$2013,0),0))</f>
      </c>
      <c r="BR290">
        <f ca="1">IF(OR($AQ290=0,AD$9=""),0,IFERROR(MATCH($AR290&amp;"|"&amp;TEXT(AD$9,"yyyymmdd"),'Controle de reservas'!$T$14:$T$2013,0),0))</f>
      </c>
      <c r="BS290">
        <f ca="1">IF(OR($AQ290=0,AE$9=""),0,IFERROR(MATCH($AR290&amp;"|"&amp;TEXT(AE$9,"yyyymmdd"),'Controle de reservas'!$T$14:$T$2013,0),0))</f>
      </c>
      <c r="BT290">
        <f ca="1">IF(OR($AQ290=0,AF$9=""),0,IFERROR(MATCH($AR290&amp;"|"&amp;TEXT(AF$9,"yyyymmdd"),'Controle de reservas'!$T$14:$T$2013,0),0))</f>
      </c>
      <c r="BU290">
        <f ca="1">IF(OR($AQ290=0,AG$9=""),0,IFERROR(MATCH($AR290&amp;"|"&amp;TEXT(AG$9,"yyyymmdd"),'Controle de reservas'!$T$14:$T$2013,0),0))</f>
      </c>
      <c r="BV290">
        <f ca="1">IF(OR($AQ290=0,AH$9=""),0,IFERROR(MATCH($AR290&amp;"|"&amp;TEXT(AH$9,"yyyymmdd"),'Controle de reservas'!$T$14:$T$2013,0),0))</f>
      </c>
      <c r="BW290">
        <f ca="1">IF(OR($AQ290=0,AI$9=""),0,IFERROR(MATCH($AR290&amp;"|"&amp;TEXT(AI$9,"yyyymmdd"),'Controle de reservas'!$T$14:$T$2013,0),0))</f>
      </c>
      <c r="BX290">
        <f ca="1">IF(OR($AQ290=0,AJ$9=""),0,IFERROR(MATCH($AR290&amp;"|"&amp;TEXT(AJ$9,"yyyymmdd"),'Controle de reservas'!$T$14:$T$2013,0),0))</f>
      </c>
      <c r="BY290">
        <f ca="1">IF(OR($AQ290=0,AK$9=""),0,IFERROR(MATCH($AR290&amp;"|"&amp;TEXT(AK$9,"yyyymmdd"),'Controle de reservas'!$T$14:$T$2013,0),0))</f>
      </c>
    </row>
    <row r="291" spans="1:77" ht="105" customHeight="1" x14ac:dyDescent="0.25">
      <c r="A291" s="16">
        <f ca="1">IF($AQ291=0,"",INDEX('Controle de reservas'!$A$14:$A$2013,$AQ291))</f>
      </c>
      <c r="B291" s="16">
        <f ca="1">IF($AQ291=0,"",INDEX('Controle de reservas'!$B$14:$B$2013,$AQ291))</f>
      </c>
      <c r="C291" s="16">
        <f ca="1">IF($AQ291=0,"",INDEX('Controle de reservas'!$C$14:$C$2013,$AQ291))</f>
      </c>
      <c r="D291" s="16">
        <f ca="1">IF($AQ291=0,"",INDEX('Controle de reservas'!$D$14:$D$2013,$AQ291))</f>
      </c>
      <c r="E291" s="16">
        <f ca="1">IF($AQ291=0,"",INDEX('Controle de reservas'!$E$14:$E$2013,$AQ291))</f>
      </c>
      <c r="F291" s="16">
        <f ca="1">IF($AQ291=0,"",INDEX('Controle de reservas'!$F$14:$F$2013,$AQ291))</f>
      </c>
      <c r="G291" s="17">
        <f ca="1">IF(OR($AQ291=0,G$9="",G$9&lt;$AS291,AND($AT291&lt;&gt;"",G$9&gt;$AT291)),"",IF(AU291=0,"—",IF(INDEX('Controle de reservas'!$P$14:$P$2013,AU291)="DUPLICIDADE NO DIA","CONFLITO"&amp;IF(INDEX('Controle de reservas'!$M$14:$M$2013,AU291)&lt;&gt;"",CHAR(10)&amp;INDEX('Controle de reservas'!$M$14:$M$2013,AU291),"")&amp;IF(INDEX('Controle de reservas'!$N$14:$N$2013,AU291)&lt;&gt;"",CHAR(10)&amp;"Subst.: "&amp;INDEX('Controle de reservas'!$N$14:$N$2013,AU291),"")&amp;IF(AND(ISNUMBER(INDEX('Controle de reservas'!$I$14:$I$2013,AU291)),INDEX('Controle de reservas'!$I$14:$I$2013,AU291)&gt;0,INDEX('Controle de reservas'!$K$14:$K$2013,AU291)&gt;INDEX('Controle de reservas'!$I$14:$I$2013,AU291)),CHAR(10)&amp;"DIVERGÊNCIA DE DATAS",""),IF(INDEX('Controle de reservas'!$L$14:$L$2013,AU291)="Em cobertura","COV",IF(INDEX('Controle de reservas'!$L$14:$L$2013,AU291)="Disponível","DISP",IF(INDEX('Controle de reservas'!$L$14:$L$2013,AU291)="Não utilizado","NU",IF(INDEX('Controle de reservas'!$L$14:$L$2013,AU291)="Folga","F",IF(INDEX('Controle de reservas'!$L$14:$L$2013,AU291)="Ocorrência","O",IF(INDEX('Controle de reservas'!$L$14:$L$2013,AU291)="Programado","PROG",IF(INDEX('Controle de reservas'!$L$14:$L$2013,AU291)="Disponível no posto","DP","SEM SITUAÇÃO")))))))&amp;IF(INDEX('Controle de reservas'!$M$14:$M$2013,AU291)&lt;&gt;"",CHAR(10)&amp;INDEX('Controle de reservas'!$M$14:$M$2013,AU291),IF(OR(INDEX('Controle de reservas'!$L$14:$L$2013,AU291)="Em cobertura",INDEX('Controle de reservas'!$L$14:$L$2013,AU291)="Programado"),CHAR(10)&amp;"SEM LOCAL",""))&amp;IF(INDEX('Controle de reservas'!$N$14:$N$2013,AU291)&lt;&gt;"",CHAR(10)&amp;"Subst.: "&amp;INDEX('Controle de reservas'!$N$14:$N$2013,AU291),"")&amp;IF(AND(ISNUMBER(INDEX('Controle de reservas'!$I$14:$I$2013,AU291)),INDEX('Controle de reservas'!$I$14:$I$2013,AU291)&gt;0,INDEX('Controle de reservas'!$K$14:$K$2013,AU291)&gt;INDEX('Controle de reservas'!$I$14:$I$2013,AU291)),CHAR(10)&amp;"DIVERGÊNCIA DE DATAS","")&amp;IF(INDEX('Controle de reservas'!$P$14:$P$2013,AU291)&lt;&gt;"OK"," !",""))))</f>
      </c>
      <c r="H291" s="17">
        <f ca="1">IF(OR($AQ291=0,H$9="",H$9&lt;$AS291,AND($AT291&lt;&gt;"",H$9&gt;$AT291)),"",IF(AV291=0,"—",IF(INDEX('Controle de reservas'!$P$14:$P$2013,AV291)="DUPLICIDADE NO DIA","CONFLITO"&amp;IF(INDEX('Controle de reservas'!$M$14:$M$2013,AV291)&lt;&gt;"",CHAR(10)&amp;INDEX('Controle de reservas'!$M$14:$M$2013,AV291),"")&amp;IF(INDEX('Controle de reservas'!$N$14:$N$2013,AV291)&lt;&gt;"",CHAR(10)&amp;"Subst.: "&amp;INDEX('Controle de reservas'!$N$14:$N$2013,AV291),"")&amp;IF(AND(ISNUMBER(INDEX('Controle de reservas'!$I$14:$I$2013,AV291)),INDEX('Controle de reservas'!$I$14:$I$2013,AV291)&gt;0,INDEX('Controle de reservas'!$K$14:$K$2013,AV291)&gt;INDEX('Controle de reservas'!$I$14:$I$2013,AV291)),CHAR(10)&amp;"DIVERGÊNCIA DE DATAS",""),IF(INDEX('Controle de reservas'!$L$14:$L$2013,AV291)="Em cobertura","COV",IF(INDEX('Controle de reservas'!$L$14:$L$2013,AV291)="Disponível","DISP",IF(INDEX('Controle de reservas'!$L$14:$L$2013,AV291)="Não utilizado","NU",IF(INDEX('Controle de reservas'!$L$14:$L$2013,AV291)="Folga","F",IF(INDEX('Controle de reservas'!$L$14:$L$2013,AV291)="Ocorrência","O",IF(INDEX('Controle de reservas'!$L$14:$L$2013,AV291)="Programado","PROG",IF(INDEX('Controle de reservas'!$L$14:$L$2013,AV291)="Disponível no posto","DP","SEM SITUAÇÃO")))))))&amp;IF(INDEX('Controle de reservas'!$M$14:$M$2013,AV291)&lt;&gt;"",CHAR(10)&amp;INDEX('Controle de reservas'!$M$14:$M$2013,AV291),IF(OR(INDEX('Controle de reservas'!$L$14:$L$2013,AV291)="Em cobertura",INDEX('Controle de reservas'!$L$14:$L$2013,AV291)="Programado"),CHAR(10)&amp;"SEM LOCAL",""))&amp;IF(INDEX('Controle de reservas'!$N$14:$N$2013,AV291)&lt;&gt;"",CHAR(10)&amp;"Subst.: "&amp;INDEX('Controle de reservas'!$N$14:$N$2013,AV291),"")&amp;IF(AND(ISNUMBER(INDEX('Controle de reservas'!$I$14:$I$2013,AV291)),INDEX('Controle de reservas'!$I$14:$I$2013,AV291)&gt;0,INDEX('Controle de reservas'!$K$14:$K$2013,AV291)&gt;INDEX('Controle de reservas'!$I$14:$I$2013,AV291)),CHAR(10)&amp;"DIVERGÊNCIA DE DATAS","")&amp;IF(INDEX('Controle de reservas'!$P$14:$P$2013,AV291)&lt;&gt;"OK"," !",""))))</f>
      </c>
      <c r="I291" s="17">
        <f ca="1">IF(OR($AQ291=0,I$9="",I$9&lt;$AS291,AND($AT291&lt;&gt;"",I$9&gt;$AT291)),"",IF(AW291=0,"—",IF(INDEX('Controle de reservas'!$P$14:$P$2013,AW291)="DUPLICIDADE NO DIA","CONFLITO"&amp;IF(INDEX('Controle de reservas'!$M$14:$M$2013,AW291)&lt;&gt;"",CHAR(10)&amp;INDEX('Controle de reservas'!$M$14:$M$2013,AW291),"")&amp;IF(INDEX('Controle de reservas'!$N$14:$N$2013,AW291)&lt;&gt;"",CHAR(10)&amp;"Subst.: "&amp;INDEX('Controle de reservas'!$N$14:$N$2013,AW291),"")&amp;IF(AND(ISNUMBER(INDEX('Controle de reservas'!$I$14:$I$2013,AW291)),INDEX('Controle de reservas'!$I$14:$I$2013,AW291)&gt;0,INDEX('Controle de reservas'!$K$14:$K$2013,AW291)&gt;INDEX('Controle de reservas'!$I$14:$I$2013,AW291)),CHAR(10)&amp;"DIVERGÊNCIA DE DATAS",""),IF(INDEX('Controle de reservas'!$L$14:$L$2013,AW291)="Em cobertura","COV",IF(INDEX('Controle de reservas'!$L$14:$L$2013,AW291)="Disponível","DISP",IF(INDEX('Controle de reservas'!$L$14:$L$2013,AW291)="Não utilizado","NU",IF(INDEX('Controle de reservas'!$L$14:$L$2013,AW291)="Folga","F",IF(INDEX('Controle de reservas'!$L$14:$L$2013,AW291)="Ocorrência","O",IF(INDEX('Controle de reservas'!$L$14:$L$2013,AW291)="Programado","PROG",IF(INDEX('Controle de reservas'!$L$14:$L$2013,AW291)="Disponível no posto","DP","SEM SITUAÇÃO")))))))&amp;IF(INDEX('Controle de reservas'!$M$14:$M$2013,AW291)&lt;&gt;"",CHAR(10)&amp;INDEX('Controle de reservas'!$M$14:$M$2013,AW291),IF(OR(INDEX('Controle de reservas'!$L$14:$L$2013,AW291)="Em cobertura",INDEX('Controle de reservas'!$L$14:$L$2013,AW291)="Programado"),CHAR(10)&amp;"SEM LOCAL",""))&amp;IF(INDEX('Controle de reservas'!$N$14:$N$2013,AW291)&lt;&gt;"",CHAR(10)&amp;"Subst.: "&amp;INDEX('Controle de reservas'!$N$14:$N$2013,AW291),"")&amp;IF(AND(ISNUMBER(INDEX('Controle de reservas'!$I$14:$I$2013,AW291)),INDEX('Controle de reservas'!$I$14:$I$2013,AW291)&gt;0,INDEX('Controle de reservas'!$K$14:$K$2013,AW291)&gt;INDEX('Controle de reservas'!$I$14:$I$2013,AW291)),CHAR(10)&amp;"DIVERGÊNCIA DE DATAS","")&amp;IF(INDEX('Controle de reservas'!$P$14:$P$2013,AW291)&lt;&gt;"OK"," !",""))))</f>
      </c>
      <c r="J291" s="17">
        <f ca="1">IF(OR($AQ291=0,J$9="",J$9&lt;$AS291,AND($AT291&lt;&gt;"",J$9&gt;$AT291)),"",IF(AX291=0,"—",IF(INDEX('Controle de reservas'!$P$14:$P$2013,AX291)="DUPLICIDADE NO DIA","CONFLITO"&amp;IF(INDEX('Controle de reservas'!$M$14:$M$2013,AX291)&lt;&gt;"",CHAR(10)&amp;INDEX('Controle de reservas'!$M$14:$M$2013,AX291),"")&amp;IF(INDEX('Controle de reservas'!$N$14:$N$2013,AX291)&lt;&gt;"",CHAR(10)&amp;"Subst.: "&amp;INDEX('Controle de reservas'!$N$14:$N$2013,AX291),"")&amp;IF(AND(ISNUMBER(INDEX('Controle de reservas'!$I$14:$I$2013,AX291)),INDEX('Controle de reservas'!$I$14:$I$2013,AX291)&gt;0,INDEX('Controle de reservas'!$K$14:$K$2013,AX291)&gt;INDEX('Controle de reservas'!$I$14:$I$2013,AX291)),CHAR(10)&amp;"DIVERGÊNCIA DE DATAS",""),IF(INDEX('Controle de reservas'!$L$14:$L$2013,AX291)="Em cobertura","COV",IF(INDEX('Controle de reservas'!$L$14:$L$2013,AX291)="Disponível","DISP",IF(INDEX('Controle de reservas'!$L$14:$L$2013,AX291)="Não utilizado","NU",IF(INDEX('Controle de reservas'!$L$14:$L$2013,AX291)="Folga","F",IF(INDEX('Controle de reservas'!$L$14:$L$2013,AX291)="Ocorrência","O",IF(INDEX('Controle de reservas'!$L$14:$L$2013,AX291)="Programado","PROG",IF(INDEX('Controle de reservas'!$L$14:$L$2013,AX291)="Disponível no posto","DP","SEM SITUAÇÃO")))))))&amp;IF(INDEX('Controle de reservas'!$M$14:$M$2013,AX291)&lt;&gt;"",CHAR(10)&amp;INDEX('Controle de reservas'!$M$14:$M$2013,AX291),IF(OR(INDEX('Controle de reservas'!$L$14:$L$2013,AX291)="Em cobertura",INDEX('Controle de reservas'!$L$14:$L$2013,AX291)="Programado"),CHAR(10)&amp;"SEM LOCAL",""))&amp;IF(INDEX('Controle de reservas'!$N$14:$N$2013,AX291)&lt;&gt;"",CHAR(10)&amp;"Subst.: "&amp;INDEX('Controle de reservas'!$N$14:$N$2013,AX291),"")&amp;IF(AND(ISNUMBER(INDEX('Controle de reservas'!$I$14:$I$2013,AX291)),INDEX('Controle de reservas'!$I$14:$I$2013,AX291)&gt;0,INDEX('Controle de reservas'!$K$14:$K$2013,AX291)&gt;INDEX('Controle de reservas'!$I$14:$I$2013,AX291)),CHAR(10)&amp;"DIVERGÊNCIA DE DATAS","")&amp;IF(INDEX('Controle de reservas'!$P$14:$P$2013,AX291)&lt;&gt;"OK"," !",""))))</f>
      </c>
      <c r="K291" s="17">
        <f ca="1">IF(OR($AQ291=0,K$9="",K$9&lt;$AS291,AND($AT291&lt;&gt;"",K$9&gt;$AT291)),"",IF(AY291=0,"—",IF(INDEX('Controle de reservas'!$P$14:$P$2013,AY291)="DUPLICIDADE NO DIA","CONFLITO"&amp;IF(INDEX('Controle de reservas'!$M$14:$M$2013,AY291)&lt;&gt;"",CHAR(10)&amp;INDEX('Controle de reservas'!$M$14:$M$2013,AY291),"")&amp;IF(INDEX('Controle de reservas'!$N$14:$N$2013,AY291)&lt;&gt;"",CHAR(10)&amp;"Subst.: "&amp;INDEX('Controle de reservas'!$N$14:$N$2013,AY291),"")&amp;IF(AND(ISNUMBER(INDEX('Controle de reservas'!$I$14:$I$2013,AY291)),INDEX('Controle de reservas'!$I$14:$I$2013,AY291)&gt;0,INDEX('Controle de reservas'!$K$14:$K$2013,AY291)&gt;INDEX('Controle de reservas'!$I$14:$I$2013,AY291)),CHAR(10)&amp;"DIVERGÊNCIA DE DATAS",""),IF(INDEX('Controle de reservas'!$L$14:$L$2013,AY291)="Em cobertura","COV",IF(INDEX('Controle de reservas'!$L$14:$L$2013,AY291)="Disponível","DISP",IF(INDEX('Controle de reservas'!$L$14:$L$2013,AY291)="Não utilizado","NU",IF(INDEX('Controle de reservas'!$L$14:$L$2013,AY291)="Folga","F",IF(INDEX('Controle de reservas'!$L$14:$L$2013,AY291)="Ocorrência","O",IF(INDEX('Controle de reservas'!$L$14:$L$2013,AY291)="Programado","PROG",IF(INDEX('Controle de reservas'!$L$14:$L$2013,AY291)="Disponível no posto","DP","SEM SITUAÇÃO")))))))&amp;IF(INDEX('Controle de reservas'!$M$14:$M$2013,AY291)&lt;&gt;"",CHAR(10)&amp;INDEX('Controle de reservas'!$M$14:$M$2013,AY291),IF(OR(INDEX('Controle de reservas'!$L$14:$L$2013,AY291)="Em cobertura",INDEX('Controle de reservas'!$L$14:$L$2013,AY291)="Programado"),CHAR(10)&amp;"SEM LOCAL",""))&amp;IF(INDEX('Controle de reservas'!$N$14:$N$2013,AY291)&lt;&gt;"",CHAR(10)&amp;"Subst.: "&amp;INDEX('Controle de reservas'!$N$14:$N$2013,AY291),"")&amp;IF(AND(ISNUMBER(INDEX('Controle de reservas'!$I$14:$I$2013,AY291)),INDEX('Controle de reservas'!$I$14:$I$2013,AY291)&gt;0,INDEX('Controle de reservas'!$K$14:$K$2013,AY291)&gt;INDEX('Controle de reservas'!$I$14:$I$2013,AY291)),CHAR(10)&amp;"DIVERGÊNCIA DE DATAS","")&amp;IF(INDEX('Controle de reservas'!$P$14:$P$2013,AY291)&lt;&gt;"OK"," !",""))))</f>
      </c>
      <c r="L291" s="17">
        <f ca="1">IF(OR($AQ291=0,L$9="",L$9&lt;$AS291,AND($AT291&lt;&gt;"",L$9&gt;$AT291)),"",IF(AZ291=0,"—",IF(INDEX('Controle de reservas'!$P$14:$P$2013,AZ291)="DUPLICIDADE NO DIA","CONFLITO"&amp;IF(INDEX('Controle de reservas'!$M$14:$M$2013,AZ291)&lt;&gt;"",CHAR(10)&amp;INDEX('Controle de reservas'!$M$14:$M$2013,AZ291),"")&amp;IF(INDEX('Controle de reservas'!$N$14:$N$2013,AZ291)&lt;&gt;"",CHAR(10)&amp;"Subst.: "&amp;INDEX('Controle de reservas'!$N$14:$N$2013,AZ291),"")&amp;IF(AND(ISNUMBER(INDEX('Controle de reservas'!$I$14:$I$2013,AZ291)),INDEX('Controle de reservas'!$I$14:$I$2013,AZ291)&gt;0,INDEX('Controle de reservas'!$K$14:$K$2013,AZ291)&gt;INDEX('Controle de reservas'!$I$14:$I$2013,AZ291)),CHAR(10)&amp;"DIVERGÊNCIA DE DATAS",""),IF(INDEX('Controle de reservas'!$L$14:$L$2013,AZ291)="Em cobertura","COV",IF(INDEX('Controle de reservas'!$L$14:$L$2013,AZ291)="Disponível","DISP",IF(INDEX('Controle de reservas'!$L$14:$L$2013,AZ291)="Não utilizado","NU",IF(INDEX('Controle de reservas'!$L$14:$L$2013,AZ291)="Folga","F",IF(INDEX('Controle de reservas'!$L$14:$L$2013,AZ291)="Ocorrência","O",IF(INDEX('Controle de reservas'!$L$14:$L$2013,AZ291)="Programado","PROG",IF(INDEX('Controle de reservas'!$L$14:$L$2013,AZ291)="Disponível no posto","DP","SEM SITUAÇÃO")))))))&amp;IF(INDEX('Controle de reservas'!$M$14:$M$2013,AZ291)&lt;&gt;"",CHAR(10)&amp;INDEX('Controle de reservas'!$M$14:$M$2013,AZ291),IF(OR(INDEX('Controle de reservas'!$L$14:$L$2013,AZ291)="Em cobertura",INDEX('Controle de reservas'!$L$14:$L$2013,AZ291)="Programado"),CHAR(10)&amp;"SEM LOCAL",""))&amp;IF(INDEX('Controle de reservas'!$N$14:$N$2013,AZ291)&lt;&gt;"",CHAR(10)&amp;"Subst.: "&amp;INDEX('Controle de reservas'!$N$14:$N$2013,AZ291),"")&amp;IF(AND(ISNUMBER(INDEX('Controle de reservas'!$I$14:$I$2013,AZ291)),INDEX('Controle de reservas'!$I$14:$I$2013,AZ291)&gt;0,INDEX('Controle de reservas'!$K$14:$K$2013,AZ291)&gt;INDEX('Controle de reservas'!$I$14:$I$2013,AZ291)),CHAR(10)&amp;"DIVERGÊNCIA DE DATAS","")&amp;IF(INDEX('Controle de reservas'!$P$14:$P$2013,AZ291)&lt;&gt;"OK"," !",""))))</f>
      </c>
      <c r="M291" s="17">
        <f ca="1">IF(OR($AQ291=0,M$9="",M$9&lt;$AS291,AND($AT291&lt;&gt;"",M$9&gt;$AT291)),"",IF(BA291=0,"—",IF(INDEX('Controle de reservas'!$P$14:$P$2013,BA291)="DUPLICIDADE NO DIA","CONFLITO"&amp;IF(INDEX('Controle de reservas'!$M$14:$M$2013,BA291)&lt;&gt;"",CHAR(10)&amp;INDEX('Controle de reservas'!$M$14:$M$2013,BA291),"")&amp;IF(INDEX('Controle de reservas'!$N$14:$N$2013,BA291)&lt;&gt;"",CHAR(10)&amp;"Subst.: "&amp;INDEX('Controle de reservas'!$N$14:$N$2013,BA291),"")&amp;IF(AND(ISNUMBER(INDEX('Controle de reservas'!$I$14:$I$2013,BA291)),INDEX('Controle de reservas'!$I$14:$I$2013,BA291)&gt;0,INDEX('Controle de reservas'!$K$14:$K$2013,BA291)&gt;INDEX('Controle de reservas'!$I$14:$I$2013,BA291)),CHAR(10)&amp;"DIVERGÊNCIA DE DATAS",""),IF(INDEX('Controle de reservas'!$L$14:$L$2013,BA291)="Em cobertura","COV",IF(INDEX('Controle de reservas'!$L$14:$L$2013,BA291)="Disponível","DISP",IF(INDEX('Controle de reservas'!$L$14:$L$2013,BA291)="Não utilizado","NU",IF(INDEX('Controle de reservas'!$L$14:$L$2013,BA291)="Folga","F",IF(INDEX('Controle de reservas'!$L$14:$L$2013,BA291)="Ocorrência","O",IF(INDEX('Controle de reservas'!$L$14:$L$2013,BA291)="Programado","PROG",IF(INDEX('Controle de reservas'!$L$14:$L$2013,BA291)="Disponível no posto","DP","SEM SITUAÇÃO")))))))&amp;IF(INDEX('Controle de reservas'!$M$14:$M$2013,BA291)&lt;&gt;"",CHAR(10)&amp;INDEX('Controle de reservas'!$M$14:$M$2013,BA291),IF(OR(INDEX('Controle de reservas'!$L$14:$L$2013,BA291)="Em cobertura",INDEX('Controle de reservas'!$L$14:$L$2013,BA291)="Programado"),CHAR(10)&amp;"SEM LOCAL",""))&amp;IF(INDEX('Controle de reservas'!$N$14:$N$2013,BA291)&lt;&gt;"",CHAR(10)&amp;"Subst.: "&amp;INDEX('Controle de reservas'!$N$14:$N$2013,BA291),"")&amp;IF(AND(ISNUMBER(INDEX('Controle de reservas'!$I$14:$I$2013,BA291)),INDEX('Controle de reservas'!$I$14:$I$2013,BA291)&gt;0,INDEX('Controle de reservas'!$K$14:$K$2013,BA291)&gt;INDEX('Controle de reservas'!$I$14:$I$2013,BA291)),CHAR(10)&amp;"DIVERGÊNCIA DE DATAS","")&amp;IF(INDEX('Controle de reservas'!$P$14:$P$2013,BA291)&lt;&gt;"OK"," !",""))))</f>
      </c>
      <c r="N291" s="17">
        <f ca="1">IF(OR($AQ291=0,N$9="",N$9&lt;$AS291,AND($AT291&lt;&gt;"",N$9&gt;$AT291)),"",IF(BB291=0,"—",IF(INDEX('Controle de reservas'!$P$14:$P$2013,BB291)="DUPLICIDADE NO DIA","CONFLITO"&amp;IF(INDEX('Controle de reservas'!$M$14:$M$2013,BB291)&lt;&gt;"",CHAR(10)&amp;INDEX('Controle de reservas'!$M$14:$M$2013,BB291),"")&amp;IF(INDEX('Controle de reservas'!$N$14:$N$2013,BB291)&lt;&gt;"",CHAR(10)&amp;"Subst.: "&amp;INDEX('Controle de reservas'!$N$14:$N$2013,BB291),"")&amp;IF(AND(ISNUMBER(INDEX('Controle de reservas'!$I$14:$I$2013,BB291)),INDEX('Controle de reservas'!$I$14:$I$2013,BB291)&gt;0,INDEX('Controle de reservas'!$K$14:$K$2013,BB291)&gt;INDEX('Controle de reservas'!$I$14:$I$2013,BB291)),CHAR(10)&amp;"DIVERGÊNCIA DE DATAS",""),IF(INDEX('Controle de reservas'!$L$14:$L$2013,BB291)="Em cobertura","COV",IF(INDEX('Controle de reservas'!$L$14:$L$2013,BB291)="Disponível","DISP",IF(INDEX('Controle de reservas'!$L$14:$L$2013,BB291)="Não utilizado","NU",IF(INDEX('Controle de reservas'!$L$14:$L$2013,BB291)="Folga","F",IF(INDEX('Controle de reservas'!$L$14:$L$2013,BB291)="Ocorrência","O",IF(INDEX('Controle de reservas'!$L$14:$L$2013,BB291)="Programado","PROG",IF(INDEX('Controle de reservas'!$L$14:$L$2013,BB291)="Disponível no posto","DP","SEM SITUAÇÃO")))))))&amp;IF(INDEX('Controle de reservas'!$M$14:$M$2013,BB291)&lt;&gt;"",CHAR(10)&amp;INDEX('Controle de reservas'!$M$14:$M$2013,BB291),IF(OR(INDEX('Controle de reservas'!$L$14:$L$2013,BB291)="Em cobertura",INDEX('Controle de reservas'!$L$14:$L$2013,BB291)="Programado"),CHAR(10)&amp;"SEM LOCAL",""))&amp;IF(INDEX('Controle de reservas'!$N$14:$N$2013,BB291)&lt;&gt;"",CHAR(10)&amp;"Subst.: "&amp;INDEX('Controle de reservas'!$N$14:$N$2013,BB291),"")&amp;IF(AND(ISNUMBER(INDEX('Controle de reservas'!$I$14:$I$2013,BB291)),INDEX('Controle de reservas'!$I$14:$I$2013,BB291)&gt;0,INDEX('Controle de reservas'!$K$14:$K$2013,BB291)&gt;INDEX('Controle de reservas'!$I$14:$I$2013,BB291)),CHAR(10)&amp;"DIVERGÊNCIA DE DATAS","")&amp;IF(INDEX('Controle de reservas'!$P$14:$P$2013,BB291)&lt;&gt;"OK"," !",""))))</f>
      </c>
      <c r="O291" s="17">
        <f ca="1">IF(OR($AQ291=0,O$9="",O$9&lt;$AS291,AND($AT291&lt;&gt;"",O$9&gt;$AT291)),"",IF(BC291=0,"—",IF(INDEX('Controle de reservas'!$P$14:$P$2013,BC291)="DUPLICIDADE NO DIA","CONFLITO"&amp;IF(INDEX('Controle de reservas'!$M$14:$M$2013,BC291)&lt;&gt;"",CHAR(10)&amp;INDEX('Controle de reservas'!$M$14:$M$2013,BC291),"")&amp;IF(INDEX('Controle de reservas'!$N$14:$N$2013,BC291)&lt;&gt;"",CHAR(10)&amp;"Subst.: "&amp;INDEX('Controle de reservas'!$N$14:$N$2013,BC291),"")&amp;IF(AND(ISNUMBER(INDEX('Controle de reservas'!$I$14:$I$2013,BC291)),INDEX('Controle de reservas'!$I$14:$I$2013,BC291)&gt;0,INDEX('Controle de reservas'!$K$14:$K$2013,BC291)&gt;INDEX('Controle de reservas'!$I$14:$I$2013,BC291)),CHAR(10)&amp;"DIVERGÊNCIA DE DATAS",""),IF(INDEX('Controle de reservas'!$L$14:$L$2013,BC291)="Em cobertura","COV",IF(INDEX('Controle de reservas'!$L$14:$L$2013,BC291)="Disponível","DISP",IF(INDEX('Controle de reservas'!$L$14:$L$2013,BC291)="Não utilizado","NU",IF(INDEX('Controle de reservas'!$L$14:$L$2013,BC291)="Folga","F",IF(INDEX('Controle de reservas'!$L$14:$L$2013,BC291)="Ocorrência","O",IF(INDEX('Controle de reservas'!$L$14:$L$2013,BC291)="Programado","PROG",IF(INDEX('Controle de reservas'!$L$14:$L$2013,BC291)="Disponível no posto","DP","SEM SITUAÇÃO")))))))&amp;IF(INDEX('Controle de reservas'!$M$14:$M$2013,BC291)&lt;&gt;"",CHAR(10)&amp;INDEX('Controle de reservas'!$M$14:$M$2013,BC291),IF(OR(INDEX('Controle de reservas'!$L$14:$L$2013,BC291)="Em cobertura",INDEX('Controle de reservas'!$L$14:$L$2013,BC291)="Programado"),CHAR(10)&amp;"SEM LOCAL",""))&amp;IF(INDEX('Controle de reservas'!$N$14:$N$2013,BC291)&lt;&gt;"",CHAR(10)&amp;"Subst.: "&amp;INDEX('Controle de reservas'!$N$14:$N$2013,BC291),"")&amp;IF(AND(ISNUMBER(INDEX('Controle de reservas'!$I$14:$I$2013,BC291)),INDEX('Controle de reservas'!$I$14:$I$2013,BC291)&gt;0,INDEX('Controle de reservas'!$K$14:$K$2013,BC291)&gt;INDEX('Controle de reservas'!$I$14:$I$2013,BC291)),CHAR(10)&amp;"DIVERGÊNCIA DE DATAS","")&amp;IF(INDEX('Controle de reservas'!$P$14:$P$2013,BC291)&lt;&gt;"OK"," !",""))))</f>
      </c>
      <c r="P291" s="17">
        <f ca="1">IF(OR($AQ291=0,P$9="",P$9&lt;$AS291,AND($AT291&lt;&gt;"",P$9&gt;$AT291)),"",IF(BD291=0,"—",IF(INDEX('Controle de reservas'!$P$14:$P$2013,BD291)="DUPLICIDADE NO DIA","CONFLITO"&amp;IF(INDEX('Controle de reservas'!$M$14:$M$2013,BD291)&lt;&gt;"",CHAR(10)&amp;INDEX('Controle de reservas'!$M$14:$M$2013,BD291),"")&amp;IF(INDEX('Controle de reservas'!$N$14:$N$2013,BD291)&lt;&gt;"",CHAR(10)&amp;"Subst.: "&amp;INDEX('Controle de reservas'!$N$14:$N$2013,BD291),"")&amp;IF(AND(ISNUMBER(INDEX('Controle de reservas'!$I$14:$I$2013,BD291)),INDEX('Controle de reservas'!$I$14:$I$2013,BD291)&gt;0,INDEX('Controle de reservas'!$K$14:$K$2013,BD291)&gt;INDEX('Controle de reservas'!$I$14:$I$2013,BD291)),CHAR(10)&amp;"DIVERGÊNCIA DE DATAS",""),IF(INDEX('Controle de reservas'!$L$14:$L$2013,BD291)="Em cobertura","COV",IF(INDEX('Controle de reservas'!$L$14:$L$2013,BD291)="Disponível","DISP",IF(INDEX('Controle de reservas'!$L$14:$L$2013,BD291)="Não utilizado","NU",IF(INDEX('Controle de reservas'!$L$14:$L$2013,BD291)="Folga","F",IF(INDEX('Controle de reservas'!$L$14:$L$2013,BD291)="Ocorrência","O",IF(INDEX('Controle de reservas'!$L$14:$L$2013,BD291)="Programado","PROG",IF(INDEX('Controle de reservas'!$L$14:$L$2013,BD291)="Disponível no posto","DP","SEM SITUAÇÃO")))))))&amp;IF(INDEX('Controle de reservas'!$M$14:$M$2013,BD291)&lt;&gt;"",CHAR(10)&amp;INDEX('Controle de reservas'!$M$14:$M$2013,BD291),IF(OR(INDEX('Controle de reservas'!$L$14:$L$2013,BD291)="Em cobertura",INDEX('Controle de reservas'!$L$14:$L$2013,BD291)="Programado"),CHAR(10)&amp;"SEM LOCAL",""))&amp;IF(INDEX('Controle de reservas'!$N$14:$N$2013,BD291)&lt;&gt;"",CHAR(10)&amp;"Subst.: "&amp;INDEX('Controle de reservas'!$N$14:$N$2013,BD291),"")&amp;IF(AND(ISNUMBER(INDEX('Controle de reservas'!$I$14:$I$2013,BD291)),INDEX('Controle de reservas'!$I$14:$I$2013,BD291)&gt;0,INDEX('Controle de reservas'!$K$14:$K$2013,BD291)&gt;INDEX('Controle de reservas'!$I$14:$I$2013,BD291)),CHAR(10)&amp;"DIVERGÊNCIA DE DATAS","")&amp;IF(INDEX('Controle de reservas'!$P$14:$P$2013,BD291)&lt;&gt;"OK"," !",""))))</f>
      </c>
      <c r="Q291" s="17">
        <f ca="1">IF(OR($AQ291=0,Q$9="",Q$9&lt;$AS291,AND($AT291&lt;&gt;"",Q$9&gt;$AT291)),"",IF(BE291=0,"—",IF(INDEX('Controle de reservas'!$P$14:$P$2013,BE291)="DUPLICIDADE NO DIA","CONFLITO"&amp;IF(INDEX('Controle de reservas'!$M$14:$M$2013,BE291)&lt;&gt;"",CHAR(10)&amp;INDEX('Controle de reservas'!$M$14:$M$2013,BE291),"")&amp;IF(INDEX('Controle de reservas'!$N$14:$N$2013,BE291)&lt;&gt;"",CHAR(10)&amp;"Subst.: "&amp;INDEX('Controle de reservas'!$N$14:$N$2013,BE291),"")&amp;IF(AND(ISNUMBER(INDEX('Controle de reservas'!$I$14:$I$2013,BE291)),INDEX('Controle de reservas'!$I$14:$I$2013,BE291)&gt;0,INDEX('Controle de reservas'!$K$14:$K$2013,BE291)&gt;INDEX('Controle de reservas'!$I$14:$I$2013,BE291)),CHAR(10)&amp;"DIVERGÊNCIA DE DATAS",""),IF(INDEX('Controle de reservas'!$L$14:$L$2013,BE291)="Em cobertura","COV",IF(INDEX('Controle de reservas'!$L$14:$L$2013,BE291)="Disponível","DISP",IF(INDEX('Controle de reservas'!$L$14:$L$2013,BE291)="Não utilizado","NU",IF(INDEX('Controle de reservas'!$L$14:$L$2013,BE291)="Folga","F",IF(INDEX('Controle de reservas'!$L$14:$L$2013,BE291)="Ocorrência","O",IF(INDEX('Controle de reservas'!$L$14:$L$2013,BE291)="Programado","PROG",IF(INDEX('Controle de reservas'!$L$14:$L$2013,BE291)="Disponível no posto","DP","SEM SITUAÇÃO")))))))&amp;IF(INDEX('Controle de reservas'!$M$14:$M$2013,BE291)&lt;&gt;"",CHAR(10)&amp;INDEX('Controle de reservas'!$M$14:$M$2013,BE291),IF(OR(INDEX('Controle de reservas'!$L$14:$L$2013,BE291)="Em cobertura",INDEX('Controle de reservas'!$L$14:$L$2013,BE291)="Programado"),CHAR(10)&amp;"SEM LOCAL",""))&amp;IF(INDEX('Controle de reservas'!$N$14:$N$2013,BE291)&lt;&gt;"",CHAR(10)&amp;"Subst.: "&amp;INDEX('Controle de reservas'!$N$14:$N$2013,BE291),"")&amp;IF(AND(ISNUMBER(INDEX('Controle de reservas'!$I$14:$I$2013,BE291)),INDEX('Controle de reservas'!$I$14:$I$2013,BE291)&gt;0,INDEX('Controle de reservas'!$K$14:$K$2013,BE291)&gt;INDEX('Controle de reservas'!$I$14:$I$2013,BE291)),CHAR(10)&amp;"DIVERGÊNCIA DE DATAS","")&amp;IF(INDEX('Controle de reservas'!$P$14:$P$2013,BE291)&lt;&gt;"OK"," !",""))))</f>
      </c>
      <c r="R291" s="17">
        <f ca="1">IF(OR($AQ291=0,R$9="",R$9&lt;$AS291,AND($AT291&lt;&gt;"",R$9&gt;$AT291)),"",IF(BF291=0,"—",IF(INDEX('Controle de reservas'!$P$14:$P$2013,BF291)="DUPLICIDADE NO DIA","CONFLITO"&amp;IF(INDEX('Controle de reservas'!$M$14:$M$2013,BF291)&lt;&gt;"",CHAR(10)&amp;INDEX('Controle de reservas'!$M$14:$M$2013,BF291),"")&amp;IF(INDEX('Controle de reservas'!$N$14:$N$2013,BF291)&lt;&gt;"",CHAR(10)&amp;"Subst.: "&amp;INDEX('Controle de reservas'!$N$14:$N$2013,BF291),"")&amp;IF(AND(ISNUMBER(INDEX('Controle de reservas'!$I$14:$I$2013,BF291)),INDEX('Controle de reservas'!$I$14:$I$2013,BF291)&gt;0,INDEX('Controle de reservas'!$K$14:$K$2013,BF291)&gt;INDEX('Controle de reservas'!$I$14:$I$2013,BF291)),CHAR(10)&amp;"DIVERGÊNCIA DE DATAS",""),IF(INDEX('Controle de reservas'!$L$14:$L$2013,BF291)="Em cobertura","COV",IF(INDEX('Controle de reservas'!$L$14:$L$2013,BF291)="Disponível","DISP",IF(INDEX('Controle de reservas'!$L$14:$L$2013,BF291)="Não utilizado","NU",IF(INDEX('Controle de reservas'!$L$14:$L$2013,BF291)="Folga","F",IF(INDEX('Controle de reservas'!$L$14:$L$2013,BF291)="Ocorrência","O",IF(INDEX('Controle de reservas'!$L$14:$L$2013,BF291)="Programado","PROG",IF(INDEX('Controle de reservas'!$L$14:$L$2013,BF291)="Disponível no posto","DP","SEM SITUAÇÃO")))))))&amp;IF(INDEX('Controle de reservas'!$M$14:$M$2013,BF291)&lt;&gt;"",CHAR(10)&amp;INDEX('Controle de reservas'!$M$14:$M$2013,BF291),IF(OR(INDEX('Controle de reservas'!$L$14:$L$2013,BF291)="Em cobertura",INDEX('Controle de reservas'!$L$14:$L$2013,BF291)="Programado"),CHAR(10)&amp;"SEM LOCAL",""))&amp;IF(INDEX('Controle de reservas'!$N$14:$N$2013,BF291)&lt;&gt;"",CHAR(10)&amp;"Subst.: "&amp;INDEX('Controle de reservas'!$N$14:$N$2013,BF291),"")&amp;IF(AND(ISNUMBER(INDEX('Controle de reservas'!$I$14:$I$2013,BF291)),INDEX('Controle de reservas'!$I$14:$I$2013,BF291)&gt;0,INDEX('Controle de reservas'!$K$14:$K$2013,BF291)&gt;INDEX('Controle de reservas'!$I$14:$I$2013,BF291)),CHAR(10)&amp;"DIVERGÊNCIA DE DATAS","")&amp;IF(INDEX('Controle de reservas'!$P$14:$P$2013,BF291)&lt;&gt;"OK"," !",""))))</f>
      </c>
      <c r="S291" s="17">
        <f ca="1">IF(OR($AQ291=0,S$9="",S$9&lt;$AS291,AND($AT291&lt;&gt;"",S$9&gt;$AT291)),"",IF(BG291=0,"—",IF(INDEX('Controle de reservas'!$P$14:$P$2013,BG291)="DUPLICIDADE NO DIA","CONFLITO"&amp;IF(INDEX('Controle de reservas'!$M$14:$M$2013,BG291)&lt;&gt;"",CHAR(10)&amp;INDEX('Controle de reservas'!$M$14:$M$2013,BG291),"")&amp;IF(INDEX('Controle de reservas'!$N$14:$N$2013,BG291)&lt;&gt;"",CHAR(10)&amp;"Subst.: "&amp;INDEX('Controle de reservas'!$N$14:$N$2013,BG291),"")&amp;IF(AND(ISNUMBER(INDEX('Controle de reservas'!$I$14:$I$2013,BG291)),INDEX('Controle de reservas'!$I$14:$I$2013,BG291)&gt;0,INDEX('Controle de reservas'!$K$14:$K$2013,BG291)&gt;INDEX('Controle de reservas'!$I$14:$I$2013,BG291)),CHAR(10)&amp;"DIVERGÊNCIA DE DATAS",""),IF(INDEX('Controle de reservas'!$L$14:$L$2013,BG291)="Em cobertura","COV",IF(INDEX('Controle de reservas'!$L$14:$L$2013,BG291)="Disponível","DISP",IF(INDEX('Controle de reservas'!$L$14:$L$2013,BG291)="Não utilizado","NU",IF(INDEX('Controle de reservas'!$L$14:$L$2013,BG291)="Folga","F",IF(INDEX('Controle de reservas'!$L$14:$L$2013,BG291)="Ocorrência","O",IF(INDEX('Controle de reservas'!$L$14:$L$2013,BG291)="Programado","PROG",IF(INDEX('Controle de reservas'!$L$14:$L$2013,BG291)="Disponível no posto","DP","SEM SITUAÇÃO")))))))&amp;IF(INDEX('Controle de reservas'!$M$14:$M$2013,BG291)&lt;&gt;"",CHAR(10)&amp;INDEX('Controle de reservas'!$M$14:$M$2013,BG291),IF(OR(INDEX('Controle de reservas'!$L$14:$L$2013,BG291)="Em cobertura",INDEX('Controle de reservas'!$L$14:$L$2013,BG291)="Programado"),CHAR(10)&amp;"SEM LOCAL",""))&amp;IF(INDEX('Controle de reservas'!$N$14:$N$2013,BG291)&lt;&gt;"",CHAR(10)&amp;"Subst.: "&amp;INDEX('Controle de reservas'!$N$14:$N$2013,BG291),"")&amp;IF(AND(ISNUMBER(INDEX('Controle de reservas'!$I$14:$I$2013,BG291)),INDEX('Controle de reservas'!$I$14:$I$2013,BG291)&gt;0,INDEX('Controle de reservas'!$K$14:$K$2013,BG291)&gt;INDEX('Controle de reservas'!$I$14:$I$2013,BG291)),CHAR(10)&amp;"DIVERGÊNCIA DE DATAS","")&amp;IF(INDEX('Controle de reservas'!$P$14:$P$2013,BG291)&lt;&gt;"OK"," !",""))))</f>
      </c>
      <c r="T291" s="17">
        <f ca="1">IF(OR($AQ291=0,T$9="",T$9&lt;$AS291,AND($AT291&lt;&gt;"",T$9&gt;$AT291)),"",IF(BH291=0,"—",IF(INDEX('Controle de reservas'!$P$14:$P$2013,BH291)="DUPLICIDADE NO DIA","CONFLITO"&amp;IF(INDEX('Controle de reservas'!$M$14:$M$2013,BH291)&lt;&gt;"",CHAR(10)&amp;INDEX('Controle de reservas'!$M$14:$M$2013,BH291),"")&amp;IF(INDEX('Controle de reservas'!$N$14:$N$2013,BH291)&lt;&gt;"",CHAR(10)&amp;"Subst.: "&amp;INDEX('Controle de reservas'!$N$14:$N$2013,BH291),"")&amp;IF(AND(ISNUMBER(INDEX('Controle de reservas'!$I$14:$I$2013,BH291)),INDEX('Controle de reservas'!$I$14:$I$2013,BH291)&gt;0,INDEX('Controle de reservas'!$K$14:$K$2013,BH291)&gt;INDEX('Controle de reservas'!$I$14:$I$2013,BH291)),CHAR(10)&amp;"DIVERGÊNCIA DE DATAS",""),IF(INDEX('Controle de reservas'!$L$14:$L$2013,BH291)="Em cobertura","COV",IF(INDEX('Controle de reservas'!$L$14:$L$2013,BH291)="Disponível","DISP",IF(INDEX('Controle de reservas'!$L$14:$L$2013,BH291)="Não utilizado","NU",IF(INDEX('Controle de reservas'!$L$14:$L$2013,BH291)="Folga","F",IF(INDEX('Controle de reservas'!$L$14:$L$2013,BH291)="Ocorrência","O",IF(INDEX('Controle de reservas'!$L$14:$L$2013,BH291)="Programado","PROG",IF(INDEX('Controle de reservas'!$L$14:$L$2013,BH291)="Disponível no posto","DP","SEM SITUAÇÃO")))))))&amp;IF(INDEX('Controle de reservas'!$M$14:$M$2013,BH291)&lt;&gt;"",CHAR(10)&amp;INDEX('Controle de reservas'!$M$14:$M$2013,BH291),IF(OR(INDEX('Controle de reservas'!$L$14:$L$2013,BH291)="Em cobertura",INDEX('Controle de reservas'!$L$14:$L$2013,BH291)="Programado"),CHAR(10)&amp;"SEM LOCAL",""))&amp;IF(INDEX('Controle de reservas'!$N$14:$N$2013,BH291)&lt;&gt;"",CHAR(10)&amp;"Subst.: "&amp;INDEX('Controle de reservas'!$N$14:$N$2013,BH291),"")&amp;IF(AND(ISNUMBER(INDEX('Controle de reservas'!$I$14:$I$2013,BH291)),INDEX('Controle de reservas'!$I$14:$I$2013,BH291)&gt;0,INDEX('Controle de reservas'!$K$14:$K$2013,BH291)&gt;INDEX('Controle de reservas'!$I$14:$I$2013,BH291)),CHAR(10)&amp;"DIVERGÊNCIA DE DATAS","")&amp;IF(INDEX('Controle de reservas'!$P$14:$P$2013,BH291)&lt;&gt;"OK"," !",""))))</f>
      </c>
      <c r="U291" s="17">
        <f ca="1">IF(OR($AQ291=0,U$9="",U$9&lt;$AS291,AND($AT291&lt;&gt;"",U$9&gt;$AT291)),"",IF(BI291=0,"—",IF(INDEX('Controle de reservas'!$P$14:$P$2013,BI291)="DUPLICIDADE NO DIA","CONFLITO"&amp;IF(INDEX('Controle de reservas'!$M$14:$M$2013,BI291)&lt;&gt;"",CHAR(10)&amp;INDEX('Controle de reservas'!$M$14:$M$2013,BI291),"")&amp;IF(INDEX('Controle de reservas'!$N$14:$N$2013,BI291)&lt;&gt;"",CHAR(10)&amp;"Subst.: "&amp;INDEX('Controle de reservas'!$N$14:$N$2013,BI291),"")&amp;IF(AND(ISNUMBER(INDEX('Controle de reservas'!$I$14:$I$2013,BI291)),INDEX('Controle de reservas'!$I$14:$I$2013,BI291)&gt;0,INDEX('Controle de reservas'!$K$14:$K$2013,BI291)&gt;INDEX('Controle de reservas'!$I$14:$I$2013,BI291)),CHAR(10)&amp;"DIVERGÊNCIA DE DATAS",""),IF(INDEX('Controle de reservas'!$L$14:$L$2013,BI291)="Em cobertura","COV",IF(INDEX('Controle de reservas'!$L$14:$L$2013,BI291)="Disponível","DISP",IF(INDEX('Controle de reservas'!$L$14:$L$2013,BI291)="Não utilizado","NU",IF(INDEX('Controle de reservas'!$L$14:$L$2013,BI291)="Folga","F",IF(INDEX('Controle de reservas'!$L$14:$L$2013,BI291)="Ocorrência","O",IF(INDEX('Controle de reservas'!$L$14:$L$2013,BI291)="Programado","PROG",IF(INDEX('Controle de reservas'!$L$14:$L$2013,BI291)="Disponível no posto","DP","SEM SITUAÇÃO")))))))&amp;IF(INDEX('Controle de reservas'!$M$14:$M$2013,BI291)&lt;&gt;"",CHAR(10)&amp;INDEX('Controle de reservas'!$M$14:$M$2013,BI291),IF(OR(INDEX('Controle de reservas'!$L$14:$L$2013,BI291)="Em cobertura",INDEX('Controle de reservas'!$L$14:$L$2013,BI291)="Programado"),CHAR(10)&amp;"SEM LOCAL",""))&amp;IF(INDEX('Controle de reservas'!$N$14:$N$2013,BI291)&lt;&gt;"",CHAR(10)&amp;"Subst.: "&amp;INDEX('Controle de reservas'!$N$14:$N$2013,BI291),"")&amp;IF(AND(ISNUMBER(INDEX('Controle de reservas'!$I$14:$I$2013,BI291)),INDEX('Controle de reservas'!$I$14:$I$2013,BI291)&gt;0,INDEX('Controle de reservas'!$K$14:$K$2013,BI291)&gt;INDEX('Controle de reservas'!$I$14:$I$2013,BI291)),CHAR(10)&amp;"DIVERGÊNCIA DE DATAS","")&amp;IF(INDEX('Controle de reservas'!$P$14:$P$2013,BI291)&lt;&gt;"OK"," !",""))))</f>
      </c>
      <c r="V291" s="17">
        <f ca="1">IF(OR($AQ291=0,V$9="",V$9&lt;$AS291,AND($AT291&lt;&gt;"",V$9&gt;$AT291)),"",IF(BJ291=0,"—",IF(INDEX('Controle de reservas'!$P$14:$P$2013,BJ291)="DUPLICIDADE NO DIA","CONFLITO"&amp;IF(INDEX('Controle de reservas'!$M$14:$M$2013,BJ291)&lt;&gt;"",CHAR(10)&amp;INDEX('Controle de reservas'!$M$14:$M$2013,BJ291),"")&amp;IF(INDEX('Controle de reservas'!$N$14:$N$2013,BJ291)&lt;&gt;"",CHAR(10)&amp;"Subst.: "&amp;INDEX('Controle de reservas'!$N$14:$N$2013,BJ291),"")&amp;IF(AND(ISNUMBER(INDEX('Controle de reservas'!$I$14:$I$2013,BJ291)),INDEX('Controle de reservas'!$I$14:$I$2013,BJ291)&gt;0,INDEX('Controle de reservas'!$K$14:$K$2013,BJ291)&gt;INDEX('Controle de reservas'!$I$14:$I$2013,BJ291)),CHAR(10)&amp;"DIVERGÊNCIA DE DATAS",""),IF(INDEX('Controle de reservas'!$L$14:$L$2013,BJ291)="Em cobertura","COV",IF(INDEX('Controle de reservas'!$L$14:$L$2013,BJ291)="Disponível","DISP",IF(INDEX('Controle de reservas'!$L$14:$L$2013,BJ291)="Não utilizado","NU",IF(INDEX('Controle de reservas'!$L$14:$L$2013,BJ291)="Folga","F",IF(INDEX('Controle de reservas'!$L$14:$L$2013,BJ291)="Ocorrência","O",IF(INDEX('Controle de reservas'!$L$14:$L$2013,BJ291)="Programado","PROG",IF(INDEX('Controle de reservas'!$L$14:$L$2013,BJ291)="Disponível no posto","DP","SEM SITUAÇÃO")))))))&amp;IF(INDEX('Controle de reservas'!$M$14:$M$2013,BJ291)&lt;&gt;"",CHAR(10)&amp;INDEX('Controle de reservas'!$M$14:$M$2013,BJ291),IF(OR(INDEX('Controle de reservas'!$L$14:$L$2013,BJ291)="Em cobertura",INDEX('Controle de reservas'!$L$14:$L$2013,BJ291)="Programado"),CHAR(10)&amp;"SEM LOCAL",""))&amp;IF(INDEX('Controle de reservas'!$N$14:$N$2013,BJ291)&lt;&gt;"",CHAR(10)&amp;"Subst.: "&amp;INDEX('Controle de reservas'!$N$14:$N$2013,BJ291),"")&amp;IF(AND(ISNUMBER(INDEX('Controle de reservas'!$I$14:$I$2013,BJ291)),INDEX('Controle de reservas'!$I$14:$I$2013,BJ291)&gt;0,INDEX('Controle de reservas'!$K$14:$K$2013,BJ291)&gt;INDEX('Controle de reservas'!$I$14:$I$2013,BJ291)),CHAR(10)&amp;"DIVERGÊNCIA DE DATAS","")&amp;IF(INDEX('Controle de reservas'!$P$14:$P$2013,BJ291)&lt;&gt;"OK"," !",""))))</f>
      </c>
      <c r="W291" s="17">
        <f ca="1">IF(OR($AQ291=0,W$9="",W$9&lt;$AS291,AND($AT291&lt;&gt;"",W$9&gt;$AT291)),"",IF(BK291=0,"—",IF(INDEX('Controle de reservas'!$P$14:$P$2013,BK291)="DUPLICIDADE NO DIA","CONFLITO"&amp;IF(INDEX('Controle de reservas'!$M$14:$M$2013,BK291)&lt;&gt;"",CHAR(10)&amp;INDEX('Controle de reservas'!$M$14:$M$2013,BK291),"")&amp;IF(INDEX('Controle de reservas'!$N$14:$N$2013,BK291)&lt;&gt;"",CHAR(10)&amp;"Subst.: "&amp;INDEX('Controle de reservas'!$N$14:$N$2013,BK291),"")&amp;IF(AND(ISNUMBER(INDEX('Controle de reservas'!$I$14:$I$2013,BK291)),INDEX('Controle de reservas'!$I$14:$I$2013,BK291)&gt;0,INDEX('Controle de reservas'!$K$14:$K$2013,BK291)&gt;INDEX('Controle de reservas'!$I$14:$I$2013,BK291)),CHAR(10)&amp;"DIVERGÊNCIA DE DATAS",""),IF(INDEX('Controle de reservas'!$L$14:$L$2013,BK291)="Em cobertura","COV",IF(INDEX('Controle de reservas'!$L$14:$L$2013,BK291)="Disponível","DISP",IF(INDEX('Controle de reservas'!$L$14:$L$2013,BK291)="Não utilizado","NU",IF(INDEX('Controle de reservas'!$L$14:$L$2013,BK291)="Folga","F",IF(INDEX('Controle de reservas'!$L$14:$L$2013,BK291)="Ocorrência","O",IF(INDEX('Controle de reservas'!$L$14:$L$2013,BK291)="Programado","PROG",IF(INDEX('Controle de reservas'!$L$14:$L$2013,BK291)="Disponível no posto","DP","SEM SITUAÇÃO")))))))&amp;IF(INDEX('Controle de reservas'!$M$14:$M$2013,BK291)&lt;&gt;"",CHAR(10)&amp;INDEX('Controle de reservas'!$M$14:$M$2013,BK291),IF(OR(INDEX('Controle de reservas'!$L$14:$L$2013,BK291)="Em cobertura",INDEX('Controle de reservas'!$L$14:$L$2013,BK291)="Programado"),CHAR(10)&amp;"SEM LOCAL",""))&amp;IF(INDEX('Controle de reservas'!$N$14:$N$2013,BK291)&lt;&gt;"",CHAR(10)&amp;"Subst.: "&amp;INDEX('Controle de reservas'!$N$14:$N$2013,BK291),"")&amp;IF(AND(ISNUMBER(INDEX('Controle de reservas'!$I$14:$I$2013,BK291)),INDEX('Controle de reservas'!$I$14:$I$2013,BK291)&gt;0,INDEX('Controle de reservas'!$K$14:$K$2013,BK291)&gt;INDEX('Controle de reservas'!$I$14:$I$2013,BK291)),CHAR(10)&amp;"DIVERGÊNCIA DE DATAS","")&amp;IF(INDEX('Controle de reservas'!$P$14:$P$2013,BK291)&lt;&gt;"OK"," !",""))))</f>
      </c>
      <c r="X291" s="17">
        <f ca="1">IF(OR($AQ291=0,X$9="",X$9&lt;$AS291,AND($AT291&lt;&gt;"",X$9&gt;$AT291)),"",IF(BL291=0,"—",IF(INDEX('Controle de reservas'!$P$14:$P$2013,BL291)="DUPLICIDADE NO DIA","CONFLITO"&amp;IF(INDEX('Controle de reservas'!$M$14:$M$2013,BL291)&lt;&gt;"",CHAR(10)&amp;INDEX('Controle de reservas'!$M$14:$M$2013,BL291),"")&amp;IF(INDEX('Controle de reservas'!$N$14:$N$2013,BL291)&lt;&gt;"",CHAR(10)&amp;"Subst.: "&amp;INDEX('Controle de reservas'!$N$14:$N$2013,BL291),"")&amp;IF(AND(ISNUMBER(INDEX('Controle de reservas'!$I$14:$I$2013,BL291)),INDEX('Controle de reservas'!$I$14:$I$2013,BL291)&gt;0,INDEX('Controle de reservas'!$K$14:$K$2013,BL291)&gt;INDEX('Controle de reservas'!$I$14:$I$2013,BL291)),CHAR(10)&amp;"DIVERGÊNCIA DE DATAS",""),IF(INDEX('Controle de reservas'!$L$14:$L$2013,BL291)="Em cobertura","COV",IF(INDEX('Controle de reservas'!$L$14:$L$2013,BL291)="Disponível","DISP",IF(INDEX('Controle de reservas'!$L$14:$L$2013,BL291)="Não utilizado","NU",IF(INDEX('Controle de reservas'!$L$14:$L$2013,BL291)="Folga","F",IF(INDEX('Controle de reservas'!$L$14:$L$2013,BL291)="Ocorrência","O",IF(INDEX('Controle de reservas'!$L$14:$L$2013,BL291)="Programado","PROG",IF(INDEX('Controle de reservas'!$L$14:$L$2013,BL291)="Disponível no posto","DP","SEM SITUAÇÃO")))))))&amp;IF(INDEX('Controle de reservas'!$M$14:$M$2013,BL291)&lt;&gt;"",CHAR(10)&amp;INDEX('Controle de reservas'!$M$14:$M$2013,BL291),IF(OR(INDEX('Controle de reservas'!$L$14:$L$2013,BL291)="Em cobertura",INDEX('Controle de reservas'!$L$14:$L$2013,BL291)="Programado"),CHAR(10)&amp;"SEM LOCAL",""))&amp;IF(INDEX('Controle de reservas'!$N$14:$N$2013,BL291)&lt;&gt;"",CHAR(10)&amp;"Subst.: "&amp;INDEX('Controle de reservas'!$N$14:$N$2013,BL291),"")&amp;IF(AND(ISNUMBER(INDEX('Controle de reservas'!$I$14:$I$2013,BL291)),INDEX('Controle de reservas'!$I$14:$I$2013,BL291)&gt;0,INDEX('Controle de reservas'!$K$14:$K$2013,BL291)&gt;INDEX('Controle de reservas'!$I$14:$I$2013,BL291)),CHAR(10)&amp;"DIVERGÊNCIA DE DATAS","")&amp;IF(INDEX('Controle de reservas'!$P$14:$P$2013,BL291)&lt;&gt;"OK"," !",""))))</f>
      </c>
      <c r="Y291" s="17">
        <f ca="1">IF(OR($AQ291=0,Y$9="",Y$9&lt;$AS291,AND($AT291&lt;&gt;"",Y$9&gt;$AT291)),"",IF(BM291=0,"—",IF(INDEX('Controle de reservas'!$P$14:$P$2013,BM291)="DUPLICIDADE NO DIA","CONFLITO"&amp;IF(INDEX('Controle de reservas'!$M$14:$M$2013,BM291)&lt;&gt;"",CHAR(10)&amp;INDEX('Controle de reservas'!$M$14:$M$2013,BM291),"")&amp;IF(INDEX('Controle de reservas'!$N$14:$N$2013,BM291)&lt;&gt;"",CHAR(10)&amp;"Subst.: "&amp;INDEX('Controle de reservas'!$N$14:$N$2013,BM291),"")&amp;IF(AND(ISNUMBER(INDEX('Controle de reservas'!$I$14:$I$2013,BM291)),INDEX('Controle de reservas'!$I$14:$I$2013,BM291)&gt;0,INDEX('Controle de reservas'!$K$14:$K$2013,BM291)&gt;INDEX('Controle de reservas'!$I$14:$I$2013,BM291)),CHAR(10)&amp;"DIVERGÊNCIA DE DATAS",""),IF(INDEX('Controle de reservas'!$L$14:$L$2013,BM291)="Em cobertura","COV",IF(INDEX('Controle de reservas'!$L$14:$L$2013,BM291)="Disponível","DISP",IF(INDEX('Controle de reservas'!$L$14:$L$2013,BM291)="Não utilizado","NU",IF(INDEX('Controle de reservas'!$L$14:$L$2013,BM291)="Folga","F",IF(INDEX('Controle de reservas'!$L$14:$L$2013,BM291)="Ocorrência","O",IF(INDEX('Controle de reservas'!$L$14:$L$2013,BM291)="Programado","PROG",IF(INDEX('Controle de reservas'!$L$14:$L$2013,BM291)="Disponível no posto","DP","SEM SITUAÇÃO")))))))&amp;IF(INDEX('Controle de reservas'!$M$14:$M$2013,BM291)&lt;&gt;"",CHAR(10)&amp;INDEX('Controle de reservas'!$M$14:$M$2013,BM291),IF(OR(INDEX('Controle de reservas'!$L$14:$L$2013,BM291)="Em cobertura",INDEX('Controle de reservas'!$L$14:$L$2013,BM291)="Programado"),CHAR(10)&amp;"SEM LOCAL",""))&amp;IF(INDEX('Controle de reservas'!$N$14:$N$2013,BM291)&lt;&gt;"",CHAR(10)&amp;"Subst.: "&amp;INDEX('Controle de reservas'!$N$14:$N$2013,BM291),"")&amp;IF(AND(ISNUMBER(INDEX('Controle de reservas'!$I$14:$I$2013,BM291)),INDEX('Controle de reservas'!$I$14:$I$2013,BM291)&gt;0,INDEX('Controle de reservas'!$K$14:$K$2013,BM291)&gt;INDEX('Controle de reservas'!$I$14:$I$2013,BM291)),CHAR(10)&amp;"DIVERGÊNCIA DE DATAS","")&amp;IF(INDEX('Controle de reservas'!$P$14:$P$2013,BM291)&lt;&gt;"OK"," !",""))))</f>
      </c>
      <c r="Z291" s="17">
        <f ca="1">IF(OR($AQ291=0,Z$9="",Z$9&lt;$AS291,AND($AT291&lt;&gt;"",Z$9&gt;$AT291)),"",IF(BN291=0,"—",IF(INDEX('Controle de reservas'!$P$14:$P$2013,BN291)="DUPLICIDADE NO DIA","CONFLITO"&amp;IF(INDEX('Controle de reservas'!$M$14:$M$2013,BN291)&lt;&gt;"",CHAR(10)&amp;INDEX('Controle de reservas'!$M$14:$M$2013,BN291),"")&amp;IF(INDEX('Controle de reservas'!$N$14:$N$2013,BN291)&lt;&gt;"",CHAR(10)&amp;"Subst.: "&amp;INDEX('Controle de reservas'!$N$14:$N$2013,BN291),"")&amp;IF(AND(ISNUMBER(INDEX('Controle de reservas'!$I$14:$I$2013,BN291)),INDEX('Controle de reservas'!$I$14:$I$2013,BN291)&gt;0,INDEX('Controle de reservas'!$K$14:$K$2013,BN291)&gt;INDEX('Controle de reservas'!$I$14:$I$2013,BN291)),CHAR(10)&amp;"DIVERGÊNCIA DE DATAS",""),IF(INDEX('Controle de reservas'!$L$14:$L$2013,BN291)="Em cobertura","COV",IF(INDEX('Controle de reservas'!$L$14:$L$2013,BN291)="Disponível","DISP",IF(INDEX('Controle de reservas'!$L$14:$L$2013,BN291)="Não utilizado","NU",IF(INDEX('Controle de reservas'!$L$14:$L$2013,BN291)="Folga","F",IF(INDEX('Controle de reservas'!$L$14:$L$2013,BN291)="Ocorrência","O",IF(INDEX('Controle de reservas'!$L$14:$L$2013,BN291)="Programado","PROG",IF(INDEX('Controle de reservas'!$L$14:$L$2013,BN291)="Disponível no posto","DP","SEM SITUAÇÃO")))))))&amp;IF(INDEX('Controle de reservas'!$M$14:$M$2013,BN291)&lt;&gt;"",CHAR(10)&amp;INDEX('Controle de reservas'!$M$14:$M$2013,BN291),IF(OR(INDEX('Controle de reservas'!$L$14:$L$2013,BN291)="Em cobertura",INDEX('Controle de reservas'!$L$14:$L$2013,BN291)="Programado"),CHAR(10)&amp;"SEM LOCAL",""))&amp;IF(INDEX('Controle de reservas'!$N$14:$N$2013,BN291)&lt;&gt;"",CHAR(10)&amp;"Subst.: "&amp;INDEX('Controle de reservas'!$N$14:$N$2013,BN291),"")&amp;IF(AND(ISNUMBER(INDEX('Controle de reservas'!$I$14:$I$2013,BN291)),INDEX('Controle de reservas'!$I$14:$I$2013,BN291)&gt;0,INDEX('Controle de reservas'!$K$14:$K$2013,BN291)&gt;INDEX('Controle de reservas'!$I$14:$I$2013,BN291)),CHAR(10)&amp;"DIVERGÊNCIA DE DATAS","")&amp;IF(INDEX('Controle de reservas'!$P$14:$P$2013,BN291)&lt;&gt;"OK"," !",""))))</f>
      </c>
      <c r="AA291" s="17">
        <f ca="1">IF(OR($AQ291=0,AA$9="",AA$9&lt;$AS291,AND($AT291&lt;&gt;"",AA$9&gt;$AT291)),"",IF(BO291=0,"—",IF(INDEX('Controle de reservas'!$P$14:$P$2013,BO291)="DUPLICIDADE NO DIA","CONFLITO"&amp;IF(INDEX('Controle de reservas'!$M$14:$M$2013,BO291)&lt;&gt;"",CHAR(10)&amp;INDEX('Controle de reservas'!$M$14:$M$2013,BO291),"")&amp;IF(INDEX('Controle de reservas'!$N$14:$N$2013,BO291)&lt;&gt;"",CHAR(10)&amp;"Subst.: "&amp;INDEX('Controle de reservas'!$N$14:$N$2013,BO291),"")&amp;IF(AND(ISNUMBER(INDEX('Controle de reservas'!$I$14:$I$2013,BO291)),INDEX('Controle de reservas'!$I$14:$I$2013,BO291)&gt;0,INDEX('Controle de reservas'!$K$14:$K$2013,BO291)&gt;INDEX('Controle de reservas'!$I$14:$I$2013,BO291)),CHAR(10)&amp;"DIVERGÊNCIA DE DATAS",""),IF(INDEX('Controle de reservas'!$L$14:$L$2013,BO291)="Em cobertura","COV",IF(INDEX('Controle de reservas'!$L$14:$L$2013,BO291)="Disponível","DISP",IF(INDEX('Controle de reservas'!$L$14:$L$2013,BO291)="Não utilizado","NU",IF(INDEX('Controle de reservas'!$L$14:$L$2013,BO291)="Folga","F",IF(INDEX('Controle de reservas'!$L$14:$L$2013,BO291)="Ocorrência","O",IF(INDEX('Controle de reservas'!$L$14:$L$2013,BO291)="Programado","PROG",IF(INDEX('Controle de reservas'!$L$14:$L$2013,BO291)="Disponível no posto","DP","SEM SITUAÇÃO")))))))&amp;IF(INDEX('Controle de reservas'!$M$14:$M$2013,BO291)&lt;&gt;"",CHAR(10)&amp;INDEX('Controle de reservas'!$M$14:$M$2013,BO291),IF(OR(INDEX('Controle de reservas'!$L$14:$L$2013,BO291)="Em cobertura",INDEX('Controle de reservas'!$L$14:$L$2013,BO291)="Programado"),CHAR(10)&amp;"SEM LOCAL",""))&amp;IF(INDEX('Controle de reservas'!$N$14:$N$2013,BO291)&lt;&gt;"",CHAR(10)&amp;"Subst.: "&amp;INDEX('Controle de reservas'!$N$14:$N$2013,BO291),"")&amp;IF(AND(ISNUMBER(INDEX('Controle de reservas'!$I$14:$I$2013,BO291)),INDEX('Controle de reservas'!$I$14:$I$2013,BO291)&gt;0,INDEX('Controle de reservas'!$K$14:$K$2013,BO291)&gt;INDEX('Controle de reservas'!$I$14:$I$2013,BO291)),CHAR(10)&amp;"DIVERGÊNCIA DE DATAS","")&amp;IF(INDEX('Controle de reservas'!$P$14:$P$2013,BO291)&lt;&gt;"OK"," !",""))))</f>
      </c>
      <c r="AB291" s="17">
        <f ca="1">IF(OR($AQ291=0,AB$9="",AB$9&lt;$AS291,AND($AT291&lt;&gt;"",AB$9&gt;$AT291)),"",IF(BP291=0,"—",IF(INDEX('Controle de reservas'!$P$14:$P$2013,BP291)="DUPLICIDADE NO DIA","CONFLITO"&amp;IF(INDEX('Controle de reservas'!$M$14:$M$2013,BP291)&lt;&gt;"",CHAR(10)&amp;INDEX('Controle de reservas'!$M$14:$M$2013,BP291),"")&amp;IF(INDEX('Controle de reservas'!$N$14:$N$2013,BP291)&lt;&gt;"",CHAR(10)&amp;"Subst.: "&amp;INDEX('Controle de reservas'!$N$14:$N$2013,BP291),"")&amp;IF(AND(ISNUMBER(INDEX('Controle de reservas'!$I$14:$I$2013,BP291)),INDEX('Controle de reservas'!$I$14:$I$2013,BP291)&gt;0,INDEX('Controle de reservas'!$K$14:$K$2013,BP291)&gt;INDEX('Controle de reservas'!$I$14:$I$2013,BP291)),CHAR(10)&amp;"DIVERGÊNCIA DE DATAS",""),IF(INDEX('Controle de reservas'!$L$14:$L$2013,BP291)="Em cobertura","COV",IF(INDEX('Controle de reservas'!$L$14:$L$2013,BP291)="Disponível","DISP",IF(INDEX('Controle de reservas'!$L$14:$L$2013,BP291)="Não utilizado","NU",IF(INDEX('Controle de reservas'!$L$14:$L$2013,BP291)="Folga","F",IF(INDEX('Controle de reservas'!$L$14:$L$2013,BP291)="Ocorrência","O",IF(INDEX('Controle de reservas'!$L$14:$L$2013,BP291)="Programado","PROG",IF(INDEX('Controle de reservas'!$L$14:$L$2013,BP291)="Disponível no posto","DP","SEM SITUAÇÃO")))))))&amp;IF(INDEX('Controle de reservas'!$M$14:$M$2013,BP291)&lt;&gt;"",CHAR(10)&amp;INDEX('Controle de reservas'!$M$14:$M$2013,BP291),IF(OR(INDEX('Controle de reservas'!$L$14:$L$2013,BP291)="Em cobertura",INDEX('Controle de reservas'!$L$14:$L$2013,BP291)="Programado"),CHAR(10)&amp;"SEM LOCAL",""))&amp;IF(INDEX('Controle de reservas'!$N$14:$N$2013,BP291)&lt;&gt;"",CHAR(10)&amp;"Subst.: "&amp;INDEX('Controle de reservas'!$N$14:$N$2013,BP291),"")&amp;IF(AND(ISNUMBER(INDEX('Controle de reservas'!$I$14:$I$2013,BP291)),INDEX('Controle de reservas'!$I$14:$I$2013,BP291)&gt;0,INDEX('Controle de reservas'!$K$14:$K$2013,BP291)&gt;INDEX('Controle de reservas'!$I$14:$I$2013,BP291)),CHAR(10)&amp;"DIVERGÊNCIA DE DATAS","")&amp;IF(INDEX('Controle de reservas'!$P$14:$P$2013,BP291)&lt;&gt;"OK"," !",""))))</f>
      </c>
      <c r="AC291" s="17">
        <f ca="1">IF(OR($AQ291=0,AC$9="",AC$9&lt;$AS291,AND($AT291&lt;&gt;"",AC$9&gt;$AT291)),"",IF(BQ291=0,"—",IF(INDEX('Controle de reservas'!$P$14:$P$2013,BQ291)="DUPLICIDADE NO DIA","CONFLITO"&amp;IF(INDEX('Controle de reservas'!$M$14:$M$2013,BQ291)&lt;&gt;"",CHAR(10)&amp;INDEX('Controle de reservas'!$M$14:$M$2013,BQ291),"")&amp;IF(INDEX('Controle de reservas'!$N$14:$N$2013,BQ291)&lt;&gt;"",CHAR(10)&amp;"Subst.: "&amp;INDEX('Controle de reservas'!$N$14:$N$2013,BQ291),"")&amp;IF(AND(ISNUMBER(INDEX('Controle de reservas'!$I$14:$I$2013,BQ291)),INDEX('Controle de reservas'!$I$14:$I$2013,BQ291)&gt;0,INDEX('Controle de reservas'!$K$14:$K$2013,BQ291)&gt;INDEX('Controle de reservas'!$I$14:$I$2013,BQ291)),CHAR(10)&amp;"DIVERGÊNCIA DE DATAS",""),IF(INDEX('Controle de reservas'!$L$14:$L$2013,BQ291)="Em cobertura","COV",IF(INDEX('Controle de reservas'!$L$14:$L$2013,BQ291)="Disponível","DISP",IF(INDEX('Controle de reservas'!$L$14:$L$2013,BQ291)="Não utilizado","NU",IF(INDEX('Controle de reservas'!$L$14:$L$2013,BQ291)="Folga","F",IF(INDEX('Controle de reservas'!$L$14:$L$2013,BQ291)="Ocorrência","O",IF(INDEX('Controle de reservas'!$L$14:$L$2013,BQ291)="Programado","PROG",IF(INDEX('Controle de reservas'!$L$14:$L$2013,BQ291)="Disponível no posto","DP","SEM SITUAÇÃO")))))))&amp;IF(INDEX('Controle de reservas'!$M$14:$M$2013,BQ291)&lt;&gt;"",CHAR(10)&amp;INDEX('Controle de reservas'!$M$14:$M$2013,BQ291),IF(OR(INDEX('Controle de reservas'!$L$14:$L$2013,BQ291)="Em cobertura",INDEX('Controle de reservas'!$L$14:$L$2013,BQ291)="Programado"),CHAR(10)&amp;"SEM LOCAL",""))&amp;IF(INDEX('Controle de reservas'!$N$14:$N$2013,BQ291)&lt;&gt;"",CHAR(10)&amp;"Subst.: "&amp;INDEX('Controle de reservas'!$N$14:$N$2013,BQ291),"")&amp;IF(AND(ISNUMBER(INDEX('Controle de reservas'!$I$14:$I$2013,BQ291)),INDEX('Controle de reservas'!$I$14:$I$2013,BQ291)&gt;0,INDEX('Controle de reservas'!$K$14:$K$2013,BQ291)&gt;INDEX('Controle de reservas'!$I$14:$I$2013,BQ291)),CHAR(10)&amp;"DIVERGÊNCIA DE DATAS","")&amp;IF(INDEX('Controle de reservas'!$P$14:$P$2013,BQ291)&lt;&gt;"OK"," !",""))))</f>
      </c>
      <c r="AD291" s="17">
        <f ca="1">IF(OR($AQ291=0,AD$9="",AD$9&lt;$AS291,AND($AT291&lt;&gt;"",AD$9&gt;$AT291)),"",IF(BR291=0,"—",IF(INDEX('Controle de reservas'!$P$14:$P$2013,BR291)="DUPLICIDADE NO DIA","CONFLITO"&amp;IF(INDEX('Controle de reservas'!$M$14:$M$2013,BR291)&lt;&gt;"",CHAR(10)&amp;INDEX('Controle de reservas'!$M$14:$M$2013,BR291),"")&amp;IF(INDEX('Controle de reservas'!$N$14:$N$2013,BR291)&lt;&gt;"",CHAR(10)&amp;"Subst.: "&amp;INDEX('Controle de reservas'!$N$14:$N$2013,BR291),"")&amp;IF(AND(ISNUMBER(INDEX('Controle de reservas'!$I$14:$I$2013,BR291)),INDEX('Controle de reservas'!$I$14:$I$2013,BR291)&gt;0,INDEX('Controle de reservas'!$K$14:$K$2013,BR291)&gt;INDEX('Controle de reservas'!$I$14:$I$2013,BR291)),CHAR(10)&amp;"DIVERGÊNCIA DE DATAS",""),IF(INDEX('Controle de reservas'!$L$14:$L$2013,BR291)="Em cobertura","COV",IF(INDEX('Controle de reservas'!$L$14:$L$2013,BR291)="Disponível","DISP",IF(INDEX('Controle de reservas'!$L$14:$L$2013,BR291)="Não utilizado","NU",IF(INDEX('Controle de reservas'!$L$14:$L$2013,BR291)="Folga","F",IF(INDEX('Controle de reservas'!$L$14:$L$2013,BR291)="Ocorrência","O",IF(INDEX('Controle de reservas'!$L$14:$L$2013,BR291)="Programado","PROG",IF(INDEX('Controle de reservas'!$L$14:$L$2013,BR291)="Disponível no posto","DP","SEM SITUAÇÃO")))))))&amp;IF(INDEX('Controle de reservas'!$M$14:$M$2013,BR291)&lt;&gt;"",CHAR(10)&amp;INDEX('Controle de reservas'!$M$14:$M$2013,BR291),IF(OR(INDEX('Controle de reservas'!$L$14:$L$2013,BR291)="Em cobertura",INDEX('Controle de reservas'!$L$14:$L$2013,BR291)="Programado"),CHAR(10)&amp;"SEM LOCAL",""))&amp;IF(INDEX('Controle de reservas'!$N$14:$N$2013,BR291)&lt;&gt;"",CHAR(10)&amp;"Subst.: "&amp;INDEX('Controle de reservas'!$N$14:$N$2013,BR291),"")&amp;IF(AND(ISNUMBER(INDEX('Controle de reservas'!$I$14:$I$2013,BR291)),INDEX('Controle de reservas'!$I$14:$I$2013,BR291)&gt;0,INDEX('Controle de reservas'!$K$14:$K$2013,BR291)&gt;INDEX('Controle de reservas'!$I$14:$I$2013,BR291)),CHAR(10)&amp;"DIVERGÊNCIA DE DATAS","")&amp;IF(INDEX('Controle de reservas'!$P$14:$P$2013,BR291)&lt;&gt;"OK"," !",""))))</f>
      </c>
      <c r="AE291" s="17">
        <f ca="1">IF(OR($AQ291=0,AE$9="",AE$9&lt;$AS291,AND($AT291&lt;&gt;"",AE$9&gt;$AT291)),"",IF(BS291=0,"—",IF(INDEX('Controle de reservas'!$P$14:$P$2013,BS291)="DUPLICIDADE NO DIA","CONFLITO"&amp;IF(INDEX('Controle de reservas'!$M$14:$M$2013,BS291)&lt;&gt;"",CHAR(10)&amp;INDEX('Controle de reservas'!$M$14:$M$2013,BS291),"")&amp;IF(INDEX('Controle de reservas'!$N$14:$N$2013,BS291)&lt;&gt;"",CHAR(10)&amp;"Subst.: "&amp;INDEX('Controle de reservas'!$N$14:$N$2013,BS291),"")&amp;IF(AND(ISNUMBER(INDEX('Controle de reservas'!$I$14:$I$2013,BS291)),INDEX('Controle de reservas'!$I$14:$I$2013,BS291)&gt;0,INDEX('Controle de reservas'!$K$14:$K$2013,BS291)&gt;INDEX('Controle de reservas'!$I$14:$I$2013,BS291)),CHAR(10)&amp;"DIVERGÊNCIA DE DATAS",""),IF(INDEX('Controle de reservas'!$L$14:$L$2013,BS291)="Em cobertura","COV",IF(INDEX('Controle de reservas'!$L$14:$L$2013,BS291)="Disponível","DISP",IF(INDEX('Controle de reservas'!$L$14:$L$2013,BS291)="Não utilizado","NU",IF(INDEX('Controle de reservas'!$L$14:$L$2013,BS291)="Folga","F",IF(INDEX('Controle de reservas'!$L$14:$L$2013,BS291)="Ocorrência","O",IF(INDEX('Controle de reservas'!$L$14:$L$2013,BS291)="Programado","PROG",IF(INDEX('Controle de reservas'!$L$14:$L$2013,BS291)="Disponível no posto","DP","SEM SITUAÇÃO")))))))&amp;IF(INDEX('Controle de reservas'!$M$14:$M$2013,BS291)&lt;&gt;"",CHAR(10)&amp;INDEX('Controle de reservas'!$M$14:$M$2013,BS291),IF(OR(INDEX('Controle de reservas'!$L$14:$L$2013,BS291)="Em cobertura",INDEX('Controle de reservas'!$L$14:$L$2013,BS291)="Programado"),CHAR(10)&amp;"SEM LOCAL",""))&amp;IF(INDEX('Controle de reservas'!$N$14:$N$2013,BS291)&lt;&gt;"",CHAR(10)&amp;"Subst.: "&amp;INDEX('Controle de reservas'!$N$14:$N$2013,BS291),"")&amp;IF(AND(ISNUMBER(INDEX('Controle de reservas'!$I$14:$I$2013,BS291)),INDEX('Controle de reservas'!$I$14:$I$2013,BS291)&gt;0,INDEX('Controle de reservas'!$K$14:$K$2013,BS291)&gt;INDEX('Controle de reservas'!$I$14:$I$2013,BS291)),CHAR(10)&amp;"DIVERGÊNCIA DE DATAS","")&amp;IF(INDEX('Controle de reservas'!$P$14:$P$2013,BS291)&lt;&gt;"OK"," !",""))))</f>
      </c>
      <c r="AF291" s="17">
        <f ca="1">IF(OR($AQ291=0,AF$9="",AF$9&lt;$AS291,AND($AT291&lt;&gt;"",AF$9&gt;$AT291)),"",IF(BT291=0,"—",IF(INDEX('Controle de reservas'!$P$14:$P$2013,BT291)="DUPLICIDADE NO DIA","CONFLITO"&amp;IF(INDEX('Controle de reservas'!$M$14:$M$2013,BT291)&lt;&gt;"",CHAR(10)&amp;INDEX('Controle de reservas'!$M$14:$M$2013,BT291),"")&amp;IF(INDEX('Controle de reservas'!$N$14:$N$2013,BT291)&lt;&gt;"",CHAR(10)&amp;"Subst.: "&amp;INDEX('Controle de reservas'!$N$14:$N$2013,BT291),"")&amp;IF(AND(ISNUMBER(INDEX('Controle de reservas'!$I$14:$I$2013,BT291)),INDEX('Controle de reservas'!$I$14:$I$2013,BT291)&gt;0,INDEX('Controle de reservas'!$K$14:$K$2013,BT291)&gt;INDEX('Controle de reservas'!$I$14:$I$2013,BT291)),CHAR(10)&amp;"DIVERGÊNCIA DE DATAS",""),IF(INDEX('Controle de reservas'!$L$14:$L$2013,BT291)="Em cobertura","COV",IF(INDEX('Controle de reservas'!$L$14:$L$2013,BT291)="Disponível","DISP",IF(INDEX('Controle de reservas'!$L$14:$L$2013,BT291)="Não utilizado","NU",IF(INDEX('Controle de reservas'!$L$14:$L$2013,BT291)="Folga","F",IF(INDEX('Controle de reservas'!$L$14:$L$2013,BT291)="Ocorrência","O",IF(INDEX('Controle de reservas'!$L$14:$L$2013,BT291)="Programado","PROG",IF(INDEX('Controle de reservas'!$L$14:$L$2013,BT291)="Disponível no posto","DP","SEM SITUAÇÃO")))))))&amp;IF(INDEX('Controle de reservas'!$M$14:$M$2013,BT291)&lt;&gt;"",CHAR(10)&amp;INDEX('Controle de reservas'!$M$14:$M$2013,BT291),IF(OR(INDEX('Controle de reservas'!$L$14:$L$2013,BT291)="Em cobertura",INDEX('Controle de reservas'!$L$14:$L$2013,BT291)="Programado"),CHAR(10)&amp;"SEM LOCAL",""))&amp;IF(INDEX('Controle de reservas'!$N$14:$N$2013,BT291)&lt;&gt;"",CHAR(10)&amp;"Subst.: "&amp;INDEX('Controle de reservas'!$N$14:$N$2013,BT291),"")&amp;IF(AND(ISNUMBER(INDEX('Controle de reservas'!$I$14:$I$2013,BT291)),INDEX('Controle de reservas'!$I$14:$I$2013,BT291)&gt;0,INDEX('Controle de reservas'!$K$14:$K$2013,BT291)&gt;INDEX('Controle de reservas'!$I$14:$I$2013,BT291)),CHAR(10)&amp;"DIVERGÊNCIA DE DATAS","")&amp;IF(INDEX('Controle de reservas'!$P$14:$P$2013,BT291)&lt;&gt;"OK"," !",""))))</f>
      </c>
      <c r="AG291" s="17">
        <f ca="1">IF(OR($AQ291=0,AG$9="",AG$9&lt;$AS291,AND($AT291&lt;&gt;"",AG$9&gt;$AT291)),"",IF(BU291=0,"—",IF(INDEX('Controle de reservas'!$P$14:$P$2013,BU291)="DUPLICIDADE NO DIA","CONFLITO"&amp;IF(INDEX('Controle de reservas'!$M$14:$M$2013,BU291)&lt;&gt;"",CHAR(10)&amp;INDEX('Controle de reservas'!$M$14:$M$2013,BU291),"")&amp;IF(INDEX('Controle de reservas'!$N$14:$N$2013,BU291)&lt;&gt;"",CHAR(10)&amp;"Subst.: "&amp;INDEX('Controle de reservas'!$N$14:$N$2013,BU291),"")&amp;IF(AND(ISNUMBER(INDEX('Controle de reservas'!$I$14:$I$2013,BU291)),INDEX('Controle de reservas'!$I$14:$I$2013,BU291)&gt;0,INDEX('Controle de reservas'!$K$14:$K$2013,BU291)&gt;INDEX('Controle de reservas'!$I$14:$I$2013,BU291)),CHAR(10)&amp;"DIVERGÊNCIA DE DATAS",""),IF(INDEX('Controle de reservas'!$L$14:$L$2013,BU291)="Em cobertura","COV",IF(INDEX('Controle de reservas'!$L$14:$L$2013,BU291)="Disponível","DISP",IF(INDEX('Controle de reservas'!$L$14:$L$2013,BU291)="Não utilizado","NU",IF(INDEX('Controle de reservas'!$L$14:$L$2013,BU291)="Folga","F",IF(INDEX('Controle de reservas'!$L$14:$L$2013,BU291)="Ocorrência","O",IF(INDEX('Controle de reservas'!$L$14:$L$2013,BU291)="Programado","PROG",IF(INDEX('Controle de reservas'!$L$14:$L$2013,BU291)="Disponível no posto","DP","SEM SITUAÇÃO")))))))&amp;IF(INDEX('Controle de reservas'!$M$14:$M$2013,BU291)&lt;&gt;"",CHAR(10)&amp;INDEX('Controle de reservas'!$M$14:$M$2013,BU291),IF(OR(INDEX('Controle de reservas'!$L$14:$L$2013,BU291)="Em cobertura",INDEX('Controle de reservas'!$L$14:$L$2013,BU291)="Programado"),CHAR(10)&amp;"SEM LOCAL",""))&amp;IF(INDEX('Controle de reservas'!$N$14:$N$2013,BU291)&lt;&gt;"",CHAR(10)&amp;"Subst.: "&amp;INDEX('Controle de reservas'!$N$14:$N$2013,BU291),"")&amp;IF(AND(ISNUMBER(INDEX('Controle de reservas'!$I$14:$I$2013,BU291)),INDEX('Controle de reservas'!$I$14:$I$2013,BU291)&gt;0,INDEX('Controle de reservas'!$K$14:$K$2013,BU291)&gt;INDEX('Controle de reservas'!$I$14:$I$2013,BU291)),CHAR(10)&amp;"DIVERGÊNCIA DE DATAS","")&amp;IF(INDEX('Controle de reservas'!$P$14:$P$2013,BU291)&lt;&gt;"OK"," !",""))))</f>
      </c>
      <c r="AH291" s="17">
        <f ca="1">IF(OR($AQ291=0,AH$9="",AH$9&lt;$AS291,AND($AT291&lt;&gt;"",AH$9&gt;$AT291)),"",IF(BV291=0,"—",IF(INDEX('Controle de reservas'!$P$14:$P$2013,BV291)="DUPLICIDADE NO DIA","CONFLITO"&amp;IF(INDEX('Controle de reservas'!$M$14:$M$2013,BV291)&lt;&gt;"",CHAR(10)&amp;INDEX('Controle de reservas'!$M$14:$M$2013,BV291),"")&amp;IF(INDEX('Controle de reservas'!$N$14:$N$2013,BV291)&lt;&gt;"",CHAR(10)&amp;"Subst.: "&amp;INDEX('Controle de reservas'!$N$14:$N$2013,BV291),"")&amp;IF(AND(ISNUMBER(INDEX('Controle de reservas'!$I$14:$I$2013,BV291)),INDEX('Controle de reservas'!$I$14:$I$2013,BV291)&gt;0,INDEX('Controle de reservas'!$K$14:$K$2013,BV291)&gt;INDEX('Controle de reservas'!$I$14:$I$2013,BV291)),CHAR(10)&amp;"DIVERGÊNCIA DE DATAS",""),IF(INDEX('Controle de reservas'!$L$14:$L$2013,BV291)="Em cobertura","COV",IF(INDEX('Controle de reservas'!$L$14:$L$2013,BV291)="Disponível","DISP",IF(INDEX('Controle de reservas'!$L$14:$L$2013,BV291)="Não utilizado","NU",IF(INDEX('Controle de reservas'!$L$14:$L$2013,BV291)="Folga","F",IF(INDEX('Controle de reservas'!$L$14:$L$2013,BV291)="Ocorrência","O",IF(INDEX('Controle de reservas'!$L$14:$L$2013,BV291)="Programado","PROG",IF(INDEX('Controle de reservas'!$L$14:$L$2013,BV291)="Disponível no posto","DP","SEM SITUAÇÃO")))))))&amp;IF(INDEX('Controle de reservas'!$M$14:$M$2013,BV291)&lt;&gt;"",CHAR(10)&amp;INDEX('Controle de reservas'!$M$14:$M$2013,BV291),IF(OR(INDEX('Controle de reservas'!$L$14:$L$2013,BV291)="Em cobertura",INDEX('Controle de reservas'!$L$14:$L$2013,BV291)="Programado"),CHAR(10)&amp;"SEM LOCAL",""))&amp;IF(INDEX('Controle de reservas'!$N$14:$N$2013,BV291)&lt;&gt;"",CHAR(10)&amp;"Subst.: "&amp;INDEX('Controle de reservas'!$N$14:$N$2013,BV291),"")&amp;IF(AND(ISNUMBER(INDEX('Controle de reservas'!$I$14:$I$2013,BV291)),INDEX('Controle de reservas'!$I$14:$I$2013,BV291)&gt;0,INDEX('Controle de reservas'!$K$14:$K$2013,BV291)&gt;INDEX('Controle de reservas'!$I$14:$I$2013,BV291)),CHAR(10)&amp;"DIVERGÊNCIA DE DATAS","")&amp;IF(INDEX('Controle de reservas'!$P$14:$P$2013,BV291)&lt;&gt;"OK"," !",""))))</f>
      </c>
      <c r="AI291" s="17">
        <f ca="1">IF(OR($AQ291=0,AI$9="",AI$9&lt;$AS291,AND($AT291&lt;&gt;"",AI$9&gt;$AT291)),"",IF(BW291=0,"—",IF(INDEX('Controle de reservas'!$P$14:$P$2013,BW291)="DUPLICIDADE NO DIA","CONFLITO"&amp;IF(INDEX('Controle de reservas'!$M$14:$M$2013,BW291)&lt;&gt;"",CHAR(10)&amp;INDEX('Controle de reservas'!$M$14:$M$2013,BW291),"")&amp;IF(INDEX('Controle de reservas'!$N$14:$N$2013,BW291)&lt;&gt;"",CHAR(10)&amp;"Subst.: "&amp;INDEX('Controle de reservas'!$N$14:$N$2013,BW291),"")&amp;IF(AND(ISNUMBER(INDEX('Controle de reservas'!$I$14:$I$2013,BW291)),INDEX('Controle de reservas'!$I$14:$I$2013,BW291)&gt;0,INDEX('Controle de reservas'!$K$14:$K$2013,BW291)&gt;INDEX('Controle de reservas'!$I$14:$I$2013,BW291)),CHAR(10)&amp;"DIVERGÊNCIA DE DATAS",""),IF(INDEX('Controle de reservas'!$L$14:$L$2013,BW291)="Em cobertura","COV",IF(INDEX('Controle de reservas'!$L$14:$L$2013,BW291)="Disponível","DISP",IF(INDEX('Controle de reservas'!$L$14:$L$2013,BW291)="Não utilizado","NU",IF(INDEX('Controle de reservas'!$L$14:$L$2013,BW291)="Folga","F",IF(INDEX('Controle de reservas'!$L$14:$L$2013,BW291)="Ocorrência","O",IF(INDEX('Controle de reservas'!$L$14:$L$2013,BW291)="Programado","PROG",IF(INDEX('Controle de reservas'!$L$14:$L$2013,BW291)="Disponível no posto","DP","SEM SITUAÇÃO")))))))&amp;IF(INDEX('Controle de reservas'!$M$14:$M$2013,BW291)&lt;&gt;"",CHAR(10)&amp;INDEX('Controle de reservas'!$M$14:$M$2013,BW291),IF(OR(INDEX('Controle de reservas'!$L$14:$L$2013,BW291)="Em cobertura",INDEX('Controle de reservas'!$L$14:$L$2013,BW291)="Programado"),CHAR(10)&amp;"SEM LOCAL",""))&amp;IF(INDEX('Controle de reservas'!$N$14:$N$2013,BW291)&lt;&gt;"",CHAR(10)&amp;"Subst.: "&amp;INDEX('Controle de reservas'!$N$14:$N$2013,BW291),"")&amp;IF(AND(ISNUMBER(INDEX('Controle de reservas'!$I$14:$I$2013,BW291)),INDEX('Controle de reservas'!$I$14:$I$2013,BW291)&gt;0,INDEX('Controle de reservas'!$K$14:$K$2013,BW291)&gt;INDEX('Controle de reservas'!$I$14:$I$2013,BW291)),CHAR(10)&amp;"DIVERGÊNCIA DE DATAS","")&amp;IF(INDEX('Controle de reservas'!$P$14:$P$2013,BW291)&lt;&gt;"OK"," !",""))))</f>
      </c>
      <c r="AJ291" s="17">
        <f ca="1">IF(OR($AQ291=0,AJ$9="",AJ$9&lt;$AS291,AND($AT291&lt;&gt;"",AJ$9&gt;$AT291)),"",IF(BX291=0,"—",IF(INDEX('Controle de reservas'!$P$14:$P$2013,BX291)="DUPLICIDADE NO DIA","CONFLITO"&amp;IF(INDEX('Controle de reservas'!$M$14:$M$2013,BX291)&lt;&gt;"",CHAR(10)&amp;INDEX('Controle de reservas'!$M$14:$M$2013,BX291),"")&amp;IF(INDEX('Controle de reservas'!$N$14:$N$2013,BX291)&lt;&gt;"",CHAR(10)&amp;"Subst.: "&amp;INDEX('Controle de reservas'!$N$14:$N$2013,BX291),"")&amp;IF(AND(ISNUMBER(INDEX('Controle de reservas'!$I$14:$I$2013,BX291)),INDEX('Controle de reservas'!$I$14:$I$2013,BX291)&gt;0,INDEX('Controle de reservas'!$K$14:$K$2013,BX291)&gt;INDEX('Controle de reservas'!$I$14:$I$2013,BX291)),CHAR(10)&amp;"DIVERGÊNCIA DE DATAS",""),IF(INDEX('Controle de reservas'!$L$14:$L$2013,BX291)="Em cobertura","COV",IF(INDEX('Controle de reservas'!$L$14:$L$2013,BX291)="Disponível","DISP",IF(INDEX('Controle de reservas'!$L$14:$L$2013,BX291)="Não utilizado","NU",IF(INDEX('Controle de reservas'!$L$14:$L$2013,BX291)="Folga","F",IF(INDEX('Controle de reservas'!$L$14:$L$2013,BX291)="Ocorrência","O",IF(INDEX('Controle de reservas'!$L$14:$L$2013,BX291)="Programado","PROG",IF(INDEX('Controle de reservas'!$L$14:$L$2013,BX291)="Disponível no posto","DP","SEM SITUAÇÃO")))))))&amp;IF(INDEX('Controle de reservas'!$M$14:$M$2013,BX291)&lt;&gt;"",CHAR(10)&amp;INDEX('Controle de reservas'!$M$14:$M$2013,BX291),IF(OR(INDEX('Controle de reservas'!$L$14:$L$2013,BX291)="Em cobertura",INDEX('Controle de reservas'!$L$14:$L$2013,BX291)="Programado"),CHAR(10)&amp;"SEM LOCAL",""))&amp;IF(INDEX('Controle de reservas'!$N$14:$N$2013,BX291)&lt;&gt;"",CHAR(10)&amp;"Subst.: "&amp;INDEX('Controle de reservas'!$N$14:$N$2013,BX291),"")&amp;IF(AND(ISNUMBER(INDEX('Controle de reservas'!$I$14:$I$2013,BX291)),INDEX('Controle de reservas'!$I$14:$I$2013,BX291)&gt;0,INDEX('Controle de reservas'!$K$14:$K$2013,BX291)&gt;INDEX('Controle de reservas'!$I$14:$I$2013,BX291)),CHAR(10)&amp;"DIVERGÊNCIA DE DATAS","")&amp;IF(INDEX('Controle de reservas'!$P$14:$P$2013,BX291)&lt;&gt;"OK"," !",""))))</f>
      </c>
      <c r="AK291" s="17">
        <f ca="1">IF(OR($AQ291=0,AK$9="",AK$9&lt;$AS291,AND($AT291&lt;&gt;"",AK$9&gt;$AT291)),"",IF(BY291=0,"—",IF(INDEX('Controle de reservas'!$P$14:$P$2013,BY291)="DUPLICIDADE NO DIA","CONFLITO"&amp;IF(INDEX('Controle de reservas'!$M$14:$M$2013,BY291)&lt;&gt;"",CHAR(10)&amp;INDEX('Controle de reservas'!$M$14:$M$2013,BY291),"")&amp;IF(INDEX('Controle de reservas'!$N$14:$N$2013,BY291)&lt;&gt;"",CHAR(10)&amp;"Subst.: "&amp;INDEX('Controle de reservas'!$N$14:$N$2013,BY291),"")&amp;IF(AND(ISNUMBER(INDEX('Controle de reservas'!$I$14:$I$2013,BY291)),INDEX('Controle de reservas'!$I$14:$I$2013,BY291)&gt;0,INDEX('Controle de reservas'!$K$14:$K$2013,BY291)&gt;INDEX('Controle de reservas'!$I$14:$I$2013,BY291)),CHAR(10)&amp;"DIVERGÊNCIA DE DATAS",""),IF(INDEX('Controle de reservas'!$L$14:$L$2013,BY291)="Em cobertura","COV",IF(INDEX('Controle de reservas'!$L$14:$L$2013,BY291)="Disponível","DISP",IF(INDEX('Controle de reservas'!$L$14:$L$2013,BY291)="Não utilizado","NU",IF(INDEX('Controle de reservas'!$L$14:$L$2013,BY291)="Folga","F",IF(INDEX('Controle de reservas'!$L$14:$L$2013,BY291)="Ocorrência","O",IF(INDEX('Controle de reservas'!$L$14:$L$2013,BY291)="Programado","PROG",IF(INDEX('Controle de reservas'!$L$14:$L$2013,BY291)="Disponível no posto","DP","SEM SITUAÇÃO")))))))&amp;IF(INDEX('Controle de reservas'!$M$14:$M$2013,BY291)&lt;&gt;"",CHAR(10)&amp;INDEX('Controle de reservas'!$M$14:$M$2013,BY291),IF(OR(INDEX('Controle de reservas'!$L$14:$L$2013,BY291)="Em cobertura",INDEX('Controle de reservas'!$L$14:$L$2013,BY291)="Programado"),CHAR(10)&amp;"SEM LOCAL",""))&amp;IF(INDEX('Controle de reservas'!$N$14:$N$2013,BY291)&lt;&gt;"",CHAR(10)&amp;"Subst.: "&amp;INDEX('Controle de reservas'!$N$14:$N$2013,BY291),"")&amp;IF(AND(ISNUMBER(INDEX('Controle de reservas'!$I$14:$I$2013,BY291)),INDEX('Controle de reservas'!$I$14:$I$2013,BY291)&gt;0,INDEX('Controle de reservas'!$K$14:$K$2013,BY291)&gt;INDEX('Controle de reservas'!$I$14:$I$2013,BY291)),CHAR(10)&amp;"DIVERGÊNCIA DE DATAS","")&amp;IF(INDEX('Controle de reservas'!$P$14:$P$2013,BY291)&lt;&gt;"OK"," !",""))))</f>
      </c>
      <c r="AL291" s="16">
        <f t="shared" ca="1" si="17"/>
      </c>
      <c r="AM291" s="16">
        <f t="shared" ca="1" si="18"/>
      </c>
      <c r="AN291" s="16">
        <f t="shared" ca="1" si="19"/>
      </c>
      <c r="AO291" s="16">
        <f t="shared" ca="1" si="20"/>
      </c>
      <c r="AP291" s="16">
        <f ca="1">IF($AQ291=0,"",INDEX('Controle de reservas'!$O$14:$O$2013,$AQ291))</f>
      </c>
      <c r="AQ291">
        <f ca="1">IFERROR(MATCH(ROW()-9,'Controle de reservas'!$S$14:$S$2013,0),0)</f>
      </c>
      <c r="AR291">
        <f ca="1">IF($AQ291=0,"",INDEX('Controle de reservas'!$Q$14:$Q$2013,$AQ291))</f>
      </c>
      <c r="AS291">
        <f ca="1">IF($AQ291=0,"",INDEX('Controle de reservas'!$H$14:$H$2013,$AQ291))</f>
      </c>
      <c r="AT291">
        <f ca="1">IF($AQ291=0,"",IF(INDEX('Controle de reservas'!$J$14:$J$2013,$AQ291)=0,"",INDEX('Controle de reservas'!$J$14:$J$2013,$AQ291)))</f>
      </c>
      <c r="AU291">
        <f ca="1">IF(OR($AQ291=0,G$9=""),0,IFERROR(MATCH($AR291&amp;"|"&amp;TEXT(G$9,"yyyymmdd"),'Controle de reservas'!$T$14:$T$2013,0),0))</f>
      </c>
      <c r="AV291">
        <f ca="1">IF(OR($AQ291=0,H$9=""),0,IFERROR(MATCH($AR291&amp;"|"&amp;TEXT(H$9,"yyyymmdd"),'Controle de reservas'!$T$14:$T$2013,0),0))</f>
      </c>
      <c r="AW291">
        <f ca="1">IF(OR($AQ291=0,I$9=""),0,IFERROR(MATCH($AR291&amp;"|"&amp;TEXT(I$9,"yyyymmdd"),'Controle de reservas'!$T$14:$T$2013,0),0))</f>
      </c>
      <c r="AX291">
        <f ca="1">IF(OR($AQ291=0,J$9=""),0,IFERROR(MATCH($AR291&amp;"|"&amp;TEXT(J$9,"yyyymmdd"),'Controle de reservas'!$T$14:$T$2013,0),0))</f>
      </c>
      <c r="AY291">
        <f ca="1">IF(OR($AQ291=0,K$9=""),0,IFERROR(MATCH($AR291&amp;"|"&amp;TEXT(K$9,"yyyymmdd"),'Controle de reservas'!$T$14:$T$2013,0),0))</f>
      </c>
      <c r="AZ291">
        <f ca="1">IF(OR($AQ291=0,L$9=""),0,IFERROR(MATCH($AR291&amp;"|"&amp;TEXT(L$9,"yyyymmdd"),'Controle de reservas'!$T$14:$T$2013,0),0))</f>
      </c>
      <c r="BA291">
        <f ca="1">IF(OR($AQ291=0,M$9=""),0,IFERROR(MATCH($AR291&amp;"|"&amp;TEXT(M$9,"yyyymmdd"),'Controle de reservas'!$T$14:$T$2013,0),0))</f>
      </c>
      <c r="BB291">
        <f ca="1">IF(OR($AQ291=0,N$9=""),0,IFERROR(MATCH($AR291&amp;"|"&amp;TEXT(N$9,"yyyymmdd"),'Controle de reservas'!$T$14:$T$2013,0),0))</f>
      </c>
      <c r="BC291">
        <f ca="1">IF(OR($AQ291=0,O$9=""),0,IFERROR(MATCH($AR291&amp;"|"&amp;TEXT(O$9,"yyyymmdd"),'Controle de reservas'!$T$14:$T$2013,0),0))</f>
      </c>
      <c r="BD291">
        <f ca="1">IF(OR($AQ291=0,P$9=""),0,IFERROR(MATCH($AR291&amp;"|"&amp;TEXT(P$9,"yyyymmdd"),'Controle de reservas'!$T$14:$T$2013,0),0))</f>
      </c>
      <c r="BE291">
        <f ca="1">IF(OR($AQ291=0,Q$9=""),0,IFERROR(MATCH($AR291&amp;"|"&amp;TEXT(Q$9,"yyyymmdd"),'Controle de reservas'!$T$14:$T$2013,0),0))</f>
      </c>
      <c r="BF291">
        <f ca="1">IF(OR($AQ291=0,R$9=""),0,IFERROR(MATCH($AR291&amp;"|"&amp;TEXT(R$9,"yyyymmdd"),'Controle de reservas'!$T$14:$T$2013,0),0))</f>
      </c>
      <c r="BG291">
        <f ca="1">IF(OR($AQ291=0,S$9=""),0,IFERROR(MATCH($AR291&amp;"|"&amp;TEXT(S$9,"yyyymmdd"),'Controle de reservas'!$T$14:$T$2013,0),0))</f>
      </c>
      <c r="BH291">
        <f ca="1">IF(OR($AQ291=0,T$9=""),0,IFERROR(MATCH($AR291&amp;"|"&amp;TEXT(T$9,"yyyymmdd"),'Controle de reservas'!$T$14:$T$2013,0),0))</f>
      </c>
      <c r="BI291">
        <f ca="1">IF(OR($AQ291=0,U$9=""),0,IFERROR(MATCH($AR291&amp;"|"&amp;TEXT(U$9,"yyyymmdd"),'Controle de reservas'!$T$14:$T$2013,0),0))</f>
      </c>
      <c r="BJ291">
        <f ca="1">IF(OR($AQ291=0,V$9=""),0,IFERROR(MATCH($AR291&amp;"|"&amp;TEXT(V$9,"yyyymmdd"),'Controle de reservas'!$T$14:$T$2013,0),0))</f>
      </c>
      <c r="BK291">
        <f ca="1">IF(OR($AQ291=0,W$9=""),0,IFERROR(MATCH($AR291&amp;"|"&amp;TEXT(W$9,"yyyymmdd"),'Controle de reservas'!$T$14:$T$2013,0),0))</f>
      </c>
      <c r="BL291">
        <f ca="1">IF(OR($AQ291=0,X$9=""),0,IFERROR(MATCH($AR291&amp;"|"&amp;TEXT(X$9,"yyyymmdd"),'Controle de reservas'!$T$14:$T$2013,0),0))</f>
      </c>
      <c r="BM291">
        <f ca="1">IF(OR($AQ291=0,Y$9=""),0,IFERROR(MATCH($AR291&amp;"|"&amp;TEXT(Y$9,"yyyymmdd"),'Controle de reservas'!$T$14:$T$2013,0),0))</f>
      </c>
      <c r="BN291">
        <f ca="1">IF(OR($AQ291=0,Z$9=""),0,IFERROR(MATCH($AR291&amp;"|"&amp;TEXT(Z$9,"yyyymmdd"),'Controle de reservas'!$T$14:$T$2013,0),0))</f>
      </c>
      <c r="BO291">
        <f ca="1">IF(OR($AQ291=0,AA$9=""),0,IFERROR(MATCH($AR291&amp;"|"&amp;TEXT(AA$9,"yyyymmdd"),'Controle de reservas'!$T$14:$T$2013,0),0))</f>
      </c>
      <c r="BP291">
        <f ca="1">IF(OR($AQ291=0,AB$9=""),0,IFERROR(MATCH($AR291&amp;"|"&amp;TEXT(AB$9,"yyyymmdd"),'Controle de reservas'!$T$14:$T$2013,0),0))</f>
      </c>
      <c r="BQ291">
        <f ca="1">IF(OR($AQ291=0,AC$9=""),0,IFERROR(MATCH($AR291&amp;"|"&amp;TEXT(AC$9,"yyyymmdd"),'Controle de reservas'!$T$14:$T$2013,0),0))</f>
      </c>
      <c r="BR291">
        <f ca="1">IF(OR($AQ291=0,AD$9=""),0,IFERROR(MATCH($AR291&amp;"|"&amp;TEXT(AD$9,"yyyymmdd"),'Controle de reservas'!$T$14:$T$2013,0),0))</f>
      </c>
      <c r="BS291">
        <f ca="1">IF(OR($AQ291=0,AE$9=""),0,IFERROR(MATCH($AR291&amp;"|"&amp;TEXT(AE$9,"yyyymmdd"),'Controle de reservas'!$T$14:$T$2013,0),0))</f>
      </c>
      <c r="BT291">
        <f ca="1">IF(OR($AQ291=0,AF$9=""),0,IFERROR(MATCH($AR291&amp;"|"&amp;TEXT(AF$9,"yyyymmdd"),'Controle de reservas'!$T$14:$T$2013,0),0))</f>
      </c>
      <c r="BU291">
        <f ca="1">IF(OR($AQ291=0,AG$9=""),0,IFERROR(MATCH($AR291&amp;"|"&amp;TEXT(AG$9,"yyyymmdd"),'Controle de reservas'!$T$14:$T$2013,0),0))</f>
      </c>
      <c r="BV291">
        <f ca="1">IF(OR($AQ291=0,AH$9=""),0,IFERROR(MATCH($AR291&amp;"|"&amp;TEXT(AH$9,"yyyymmdd"),'Controle de reservas'!$T$14:$T$2013,0),0))</f>
      </c>
      <c r="BW291">
        <f ca="1">IF(OR($AQ291=0,AI$9=""),0,IFERROR(MATCH($AR291&amp;"|"&amp;TEXT(AI$9,"yyyymmdd"),'Controle de reservas'!$T$14:$T$2013,0),0))</f>
      </c>
      <c r="BX291">
        <f ca="1">IF(OR($AQ291=0,AJ$9=""),0,IFERROR(MATCH($AR291&amp;"|"&amp;TEXT(AJ$9,"yyyymmdd"),'Controle de reservas'!$T$14:$T$2013,0),0))</f>
      </c>
      <c r="BY291">
        <f ca="1">IF(OR($AQ291=0,AK$9=""),0,IFERROR(MATCH($AR291&amp;"|"&amp;TEXT(AK$9,"yyyymmdd"),'Controle de reservas'!$T$14:$T$2013,0),0))</f>
      </c>
    </row>
    <row r="292" spans="1:77" ht="105" customHeight="1" x14ac:dyDescent="0.25">
      <c r="A292" s="14">
        <f ca="1">IF($AQ292=0,"",INDEX('Controle de reservas'!$A$14:$A$2013,$AQ292))</f>
      </c>
      <c r="B292" s="14">
        <f ca="1">IF($AQ292=0,"",INDEX('Controle de reservas'!$B$14:$B$2013,$AQ292))</f>
      </c>
      <c r="C292" s="14">
        <f ca="1">IF($AQ292=0,"",INDEX('Controle de reservas'!$C$14:$C$2013,$AQ292))</f>
      </c>
      <c r="D292" s="14">
        <f ca="1">IF($AQ292=0,"",INDEX('Controle de reservas'!$D$14:$D$2013,$AQ292))</f>
      </c>
      <c r="E292" s="14">
        <f ca="1">IF($AQ292=0,"",INDEX('Controle de reservas'!$E$14:$E$2013,$AQ292))</f>
      </c>
      <c r="F292" s="14">
        <f ca="1">IF($AQ292=0,"",INDEX('Controle de reservas'!$F$14:$F$2013,$AQ292))</f>
      </c>
      <c r="G292" s="15">
        <f ca="1">IF(OR($AQ292=0,G$9="",G$9&lt;$AS292,AND($AT292&lt;&gt;"",G$9&gt;$AT292)),"",IF(AU292=0,"—",IF(INDEX('Controle de reservas'!$P$14:$P$2013,AU292)="DUPLICIDADE NO DIA","CONFLITO"&amp;IF(INDEX('Controle de reservas'!$M$14:$M$2013,AU292)&lt;&gt;"",CHAR(10)&amp;INDEX('Controle de reservas'!$M$14:$M$2013,AU292),"")&amp;IF(INDEX('Controle de reservas'!$N$14:$N$2013,AU292)&lt;&gt;"",CHAR(10)&amp;"Subst.: "&amp;INDEX('Controle de reservas'!$N$14:$N$2013,AU292),"")&amp;IF(AND(ISNUMBER(INDEX('Controle de reservas'!$I$14:$I$2013,AU292)),INDEX('Controle de reservas'!$I$14:$I$2013,AU292)&gt;0,INDEX('Controle de reservas'!$K$14:$K$2013,AU292)&gt;INDEX('Controle de reservas'!$I$14:$I$2013,AU292)),CHAR(10)&amp;"DIVERGÊNCIA DE DATAS",""),IF(INDEX('Controle de reservas'!$L$14:$L$2013,AU292)="Em cobertura","COV",IF(INDEX('Controle de reservas'!$L$14:$L$2013,AU292)="Disponível","DISP",IF(INDEX('Controle de reservas'!$L$14:$L$2013,AU292)="Não utilizado","NU",IF(INDEX('Controle de reservas'!$L$14:$L$2013,AU292)="Folga","F",IF(INDEX('Controle de reservas'!$L$14:$L$2013,AU292)="Ocorrência","O",IF(INDEX('Controle de reservas'!$L$14:$L$2013,AU292)="Programado","PROG",IF(INDEX('Controle de reservas'!$L$14:$L$2013,AU292)="Disponível no posto","DP","SEM SITUAÇÃO")))))))&amp;IF(INDEX('Controle de reservas'!$M$14:$M$2013,AU292)&lt;&gt;"",CHAR(10)&amp;INDEX('Controle de reservas'!$M$14:$M$2013,AU292),IF(OR(INDEX('Controle de reservas'!$L$14:$L$2013,AU292)="Em cobertura",INDEX('Controle de reservas'!$L$14:$L$2013,AU292)="Programado"),CHAR(10)&amp;"SEM LOCAL",""))&amp;IF(INDEX('Controle de reservas'!$N$14:$N$2013,AU292)&lt;&gt;"",CHAR(10)&amp;"Subst.: "&amp;INDEX('Controle de reservas'!$N$14:$N$2013,AU292),"")&amp;IF(AND(ISNUMBER(INDEX('Controle de reservas'!$I$14:$I$2013,AU292)),INDEX('Controle de reservas'!$I$14:$I$2013,AU292)&gt;0,INDEX('Controle de reservas'!$K$14:$K$2013,AU292)&gt;INDEX('Controle de reservas'!$I$14:$I$2013,AU292)),CHAR(10)&amp;"DIVERGÊNCIA DE DATAS","")&amp;IF(INDEX('Controle de reservas'!$P$14:$P$2013,AU292)&lt;&gt;"OK"," !",""))))</f>
      </c>
      <c r="H292" s="15">
        <f ca="1">IF(OR($AQ292=0,H$9="",H$9&lt;$AS292,AND($AT292&lt;&gt;"",H$9&gt;$AT292)),"",IF(AV292=0,"—",IF(INDEX('Controle de reservas'!$P$14:$P$2013,AV292)="DUPLICIDADE NO DIA","CONFLITO"&amp;IF(INDEX('Controle de reservas'!$M$14:$M$2013,AV292)&lt;&gt;"",CHAR(10)&amp;INDEX('Controle de reservas'!$M$14:$M$2013,AV292),"")&amp;IF(INDEX('Controle de reservas'!$N$14:$N$2013,AV292)&lt;&gt;"",CHAR(10)&amp;"Subst.: "&amp;INDEX('Controle de reservas'!$N$14:$N$2013,AV292),"")&amp;IF(AND(ISNUMBER(INDEX('Controle de reservas'!$I$14:$I$2013,AV292)),INDEX('Controle de reservas'!$I$14:$I$2013,AV292)&gt;0,INDEX('Controle de reservas'!$K$14:$K$2013,AV292)&gt;INDEX('Controle de reservas'!$I$14:$I$2013,AV292)),CHAR(10)&amp;"DIVERGÊNCIA DE DATAS",""),IF(INDEX('Controle de reservas'!$L$14:$L$2013,AV292)="Em cobertura","COV",IF(INDEX('Controle de reservas'!$L$14:$L$2013,AV292)="Disponível","DISP",IF(INDEX('Controle de reservas'!$L$14:$L$2013,AV292)="Não utilizado","NU",IF(INDEX('Controle de reservas'!$L$14:$L$2013,AV292)="Folga","F",IF(INDEX('Controle de reservas'!$L$14:$L$2013,AV292)="Ocorrência","O",IF(INDEX('Controle de reservas'!$L$14:$L$2013,AV292)="Programado","PROG",IF(INDEX('Controle de reservas'!$L$14:$L$2013,AV292)="Disponível no posto","DP","SEM SITUAÇÃO")))))))&amp;IF(INDEX('Controle de reservas'!$M$14:$M$2013,AV292)&lt;&gt;"",CHAR(10)&amp;INDEX('Controle de reservas'!$M$14:$M$2013,AV292),IF(OR(INDEX('Controle de reservas'!$L$14:$L$2013,AV292)="Em cobertura",INDEX('Controle de reservas'!$L$14:$L$2013,AV292)="Programado"),CHAR(10)&amp;"SEM LOCAL",""))&amp;IF(INDEX('Controle de reservas'!$N$14:$N$2013,AV292)&lt;&gt;"",CHAR(10)&amp;"Subst.: "&amp;INDEX('Controle de reservas'!$N$14:$N$2013,AV292),"")&amp;IF(AND(ISNUMBER(INDEX('Controle de reservas'!$I$14:$I$2013,AV292)),INDEX('Controle de reservas'!$I$14:$I$2013,AV292)&gt;0,INDEX('Controle de reservas'!$K$14:$K$2013,AV292)&gt;INDEX('Controle de reservas'!$I$14:$I$2013,AV292)),CHAR(10)&amp;"DIVERGÊNCIA DE DATAS","")&amp;IF(INDEX('Controle de reservas'!$P$14:$P$2013,AV292)&lt;&gt;"OK"," !",""))))</f>
      </c>
      <c r="I292" s="15">
        <f ca="1">IF(OR($AQ292=0,I$9="",I$9&lt;$AS292,AND($AT292&lt;&gt;"",I$9&gt;$AT292)),"",IF(AW292=0,"—",IF(INDEX('Controle de reservas'!$P$14:$P$2013,AW292)="DUPLICIDADE NO DIA","CONFLITO"&amp;IF(INDEX('Controle de reservas'!$M$14:$M$2013,AW292)&lt;&gt;"",CHAR(10)&amp;INDEX('Controle de reservas'!$M$14:$M$2013,AW292),"")&amp;IF(INDEX('Controle de reservas'!$N$14:$N$2013,AW292)&lt;&gt;"",CHAR(10)&amp;"Subst.: "&amp;INDEX('Controle de reservas'!$N$14:$N$2013,AW292),"")&amp;IF(AND(ISNUMBER(INDEX('Controle de reservas'!$I$14:$I$2013,AW292)),INDEX('Controle de reservas'!$I$14:$I$2013,AW292)&gt;0,INDEX('Controle de reservas'!$K$14:$K$2013,AW292)&gt;INDEX('Controle de reservas'!$I$14:$I$2013,AW292)),CHAR(10)&amp;"DIVERGÊNCIA DE DATAS",""),IF(INDEX('Controle de reservas'!$L$14:$L$2013,AW292)="Em cobertura","COV",IF(INDEX('Controle de reservas'!$L$14:$L$2013,AW292)="Disponível","DISP",IF(INDEX('Controle de reservas'!$L$14:$L$2013,AW292)="Não utilizado","NU",IF(INDEX('Controle de reservas'!$L$14:$L$2013,AW292)="Folga","F",IF(INDEX('Controle de reservas'!$L$14:$L$2013,AW292)="Ocorrência","O",IF(INDEX('Controle de reservas'!$L$14:$L$2013,AW292)="Programado","PROG",IF(INDEX('Controle de reservas'!$L$14:$L$2013,AW292)="Disponível no posto","DP","SEM SITUAÇÃO")))))))&amp;IF(INDEX('Controle de reservas'!$M$14:$M$2013,AW292)&lt;&gt;"",CHAR(10)&amp;INDEX('Controle de reservas'!$M$14:$M$2013,AW292),IF(OR(INDEX('Controle de reservas'!$L$14:$L$2013,AW292)="Em cobertura",INDEX('Controle de reservas'!$L$14:$L$2013,AW292)="Programado"),CHAR(10)&amp;"SEM LOCAL",""))&amp;IF(INDEX('Controle de reservas'!$N$14:$N$2013,AW292)&lt;&gt;"",CHAR(10)&amp;"Subst.: "&amp;INDEX('Controle de reservas'!$N$14:$N$2013,AW292),"")&amp;IF(AND(ISNUMBER(INDEX('Controle de reservas'!$I$14:$I$2013,AW292)),INDEX('Controle de reservas'!$I$14:$I$2013,AW292)&gt;0,INDEX('Controle de reservas'!$K$14:$K$2013,AW292)&gt;INDEX('Controle de reservas'!$I$14:$I$2013,AW292)),CHAR(10)&amp;"DIVERGÊNCIA DE DATAS","")&amp;IF(INDEX('Controle de reservas'!$P$14:$P$2013,AW292)&lt;&gt;"OK"," !",""))))</f>
      </c>
      <c r="J292" s="15">
        <f ca="1">IF(OR($AQ292=0,J$9="",J$9&lt;$AS292,AND($AT292&lt;&gt;"",J$9&gt;$AT292)),"",IF(AX292=0,"—",IF(INDEX('Controle de reservas'!$P$14:$P$2013,AX292)="DUPLICIDADE NO DIA","CONFLITO"&amp;IF(INDEX('Controle de reservas'!$M$14:$M$2013,AX292)&lt;&gt;"",CHAR(10)&amp;INDEX('Controle de reservas'!$M$14:$M$2013,AX292),"")&amp;IF(INDEX('Controle de reservas'!$N$14:$N$2013,AX292)&lt;&gt;"",CHAR(10)&amp;"Subst.: "&amp;INDEX('Controle de reservas'!$N$14:$N$2013,AX292),"")&amp;IF(AND(ISNUMBER(INDEX('Controle de reservas'!$I$14:$I$2013,AX292)),INDEX('Controle de reservas'!$I$14:$I$2013,AX292)&gt;0,INDEX('Controle de reservas'!$K$14:$K$2013,AX292)&gt;INDEX('Controle de reservas'!$I$14:$I$2013,AX292)),CHAR(10)&amp;"DIVERGÊNCIA DE DATAS",""),IF(INDEX('Controle de reservas'!$L$14:$L$2013,AX292)="Em cobertura","COV",IF(INDEX('Controle de reservas'!$L$14:$L$2013,AX292)="Disponível","DISP",IF(INDEX('Controle de reservas'!$L$14:$L$2013,AX292)="Não utilizado","NU",IF(INDEX('Controle de reservas'!$L$14:$L$2013,AX292)="Folga","F",IF(INDEX('Controle de reservas'!$L$14:$L$2013,AX292)="Ocorrência","O",IF(INDEX('Controle de reservas'!$L$14:$L$2013,AX292)="Programado","PROG",IF(INDEX('Controle de reservas'!$L$14:$L$2013,AX292)="Disponível no posto","DP","SEM SITUAÇÃO")))))))&amp;IF(INDEX('Controle de reservas'!$M$14:$M$2013,AX292)&lt;&gt;"",CHAR(10)&amp;INDEX('Controle de reservas'!$M$14:$M$2013,AX292),IF(OR(INDEX('Controle de reservas'!$L$14:$L$2013,AX292)="Em cobertura",INDEX('Controle de reservas'!$L$14:$L$2013,AX292)="Programado"),CHAR(10)&amp;"SEM LOCAL",""))&amp;IF(INDEX('Controle de reservas'!$N$14:$N$2013,AX292)&lt;&gt;"",CHAR(10)&amp;"Subst.: "&amp;INDEX('Controle de reservas'!$N$14:$N$2013,AX292),"")&amp;IF(AND(ISNUMBER(INDEX('Controle de reservas'!$I$14:$I$2013,AX292)),INDEX('Controle de reservas'!$I$14:$I$2013,AX292)&gt;0,INDEX('Controle de reservas'!$K$14:$K$2013,AX292)&gt;INDEX('Controle de reservas'!$I$14:$I$2013,AX292)),CHAR(10)&amp;"DIVERGÊNCIA DE DATAS","")&amp;IF(INDEX('Controle de reservas'!$P$14:$P$2013,AX292)&lt;&gt;"OK"," !",""))))</f>
      </c>
      <c r="K292" s="15">
        <f ca="1">IF(OR($AQ292=0,K$9="",K$9&lt;$AS292,AND($AT292&lt;&gt;"",K$9&gt;$AT292)),"",IF(AY292=0,"—",IF(INDEX('Controle de reservas'!$P$14:$P$2013,AY292)="DUPLICIDADE NO DIA","CONFLITO"&amp;IF(INDEX('Controle de reservas'!$M$14:$M$2013,AY292)&lt;&gt;"",CHAR(10)&amp;INDEX('Controle de reservas'!$M$14:$M$2013,AY292),"")&amp;IF(INDEX('Controle de reservas'!$N$14:$N$2013,AY292)&lt;&gt;"",CHAR(10)&amp;"Subst.: "&amp;INDEX('Controle de reservas'!$N$14:$N$2013,AY292),"")&amp;IF(AND(ISNUMBER(INDEX('Controle de reservas'!$I$14:$I$2013,AY292)),INDEX('Controle de reservas'!$I$14:$I$2013,AY292)&gt;0,INDEX('Controle de reservas'!$K$14:$K$2013,AY292)&gt;INDEX('Controle de reservas'!$I$14:$I$2013,AY292)),CHAR(10)&amp;"DIVERGÊNCIA DE DATAS",""),IF(INDEX('Controle de reservas'!$L$14:$L$2013,AY292)="Em cobertura","COV",IF(INDEX('Controle de reservas'!$L$14:$L$2013,AY292)="Disponível","DISP",IF(INDEX('Controle de reservas'!$L$14:$L$2013,AY292)="Não utilizado","NU",IF(INDEX('Controle de reservas'!$L$14:$L$2013,AY292)="Folga","F",IF(INDEX('Controle de reservas'!$L$14:$L$2013,AY292)="Ocorrência","O",IF(INDEX('Controle de reservas'!$L$14:$L$2013,AY292)="Programado","PROG",IF(INDEX('Controle de reservas'!$L$14:$L$2013,AY292)="Disponível no posto","DP","SEM SITUAÇÃO")))))))&amp;IF(INDEX('Controle de reservas'!$M$14:$M$2013,AY292)&lt;&gt;"",CHAR(10)&amp;INDEX('Controle de reservas'!$M$14:$M$2013,AY292),IF(OR(INDEX('Controle de reservas'!$L$14:$L$2013,AY292)="Em cobertura",INDEX('Controle de reservas'!$L$14:$L$2013,AY292)="Programado"),CHAR(10)&amp;"SEM LOCAL",""))&amp;IF(INDEX('Controle de reservas'!$N$14:$N$2013,AY292)&lt;&gt;"",CHAR(10)&amp;"Subst.: "&amp;INDEX('Controle de reservas'!$N$14:$N$2013,AY292),"")&amp;IF(AND(ISNUMBER(INDEX('Controle de reservas'!$I$14:$I$2013,AY292)),INDEX('Controle de reservas'!$I$14:$I$2013,AY292)&gt;0,INDEX('Controle de reservas'!$K$14:$K$2013,AY292)&gt;INDEX('Controle de reservas'!$I$14:$I$2013,AY292)),CHAR(10)&amp;"DIVERGÊNCIA DE DATAS","")&amp;IF(INDEX('Controle de reservas'!$P$14:$P$2013,AY292)&lt;&gt;"OK"," !",""))))</f>
      </c>
      <c r="L292" s="15">
        <f ca="1">IF(OR($AQ292=0,L$9="",L$9&lt;$AS292,AND($AT292&lt;&gt;"",L$9&gt;$AT292)),"",IF(AZ292=0,"—",IF(INDEX('Controle de reservas'!$P$14:$P$2013,AZ292)="DUPLICIDADE NO DIA","CONFLITO"&amp;IF(INDEX('Controle de reservas'!$M$14:$M$2013,AZ292)&lt;&gt;"",CHAR(10)&amp;INDEX('Controle de reservas'!$M$14:$M$2013,AZ292),"")&amp;IF(INDEX('Controle de reservas'!$N$14:$N$2013,AZ292)&lt;&gt;"",CHAR(10)&amp;"Subst.: "&amp;INDEX('Controle de reservas'!$N$14:$N$2013,AZ292),"")&amp;IF(AND(ISNUMBER(INDEX('Controle de reservas'!$I$14:$I$2013,AZ292)),INDEX('Controle de reservas'!$I$14:$I$2013,AZ292)&gt;0,INDEX('Controle de reservas'!$K$14:$K$2013,AZ292)&gt;INDEX('Controle de reservas'!$I$14:$I$2013,AZ292)),CHAR(10)&amp;"DIVERGÊNCIA DE DATAS",""),IF(INDEX('Controle de reservas'!$L$14:$L$2013,AZ292)="Em cobertura","COV",IF(INDEX('Controle de reservas'!$L$14:$L$2013,AZ292)="Disponível","DISP",IF(INDEX('Controle de reservas'!$L$14:$L$2013,AZ292)="Não utilizado","NU",IF(INDEX('Controle de reservas'!$L$14:$L$2013,AZ292)="Folga","F",IF(INDEX('Controle de reservas'!$L$14:$L$2013,AZ292)="Ocorrência","O",IF(INDEX('Controle de reservas'!$L$14:$L$2013,AZ292)="Programado","PROG",IF(INDEX('Controle de reservas'!$L$14:$L$2013,AZ292)="Disponível no posto","DP","SEM SITUAÇÃO")))))))&amp;IF(INDEX('Controle de reservas'!$M$14:$M$2013,AZ292)&lt;&gt;"",CHAR(10)&amp;INDEX('Controle de reservas'!$M$14:$M$2013,AZ292),IF(OR(INDEX('Controle de reservas'!$L$14:$L$2013,AZ292)="Em cobertura",INDEX('Controle de reservas'!$L$14:$L$2013,AZ292)="Programado"),CHAR(10)&amp;"SEM LOCAL",""))&amp;IF(INDEX('Controle de reservas'!$N$14:$N$2013,AZ292)&lt;&gt;"",CHAR(10)&amp;"Subst.: "&amp;INDEX('Controle de reservas'!$N$14:$N$2013,AZ292),"")&amp;IF(AND(ISNUMBER(INDEX('Controle de reservas'!$I$14:$I$2013,AZ292)),INDEX('Controle de reservas'!$I$14:$I$2013,AZ292)&gt;0,INDEX('Controle de reservas'!$K$14:$K$2013,AZ292)&gt;INDEX('Controle de reservas'!$I$14:$I$2013,AZ292)),CHAR(10)&amp;"DIVERGÊNCIA DE DATAS","")&amp;IF(INDEX('Controle de reservas'!$P$14:$P$2013,AZ292)&lt;&gt;"OK"," !",""))))</f>
      </c>
      <c r="M292" s="15">
        <f ca="1">IF(OR($AQ292=0,M$9="",M$9&lt;$AS292,AND($AT292&lt;&gt;"",M$9&gt;$AT292)),"",IF(BA292=0,"—",IF(INDEX('Controle de reservas'!$P$14:$P$2013,BA292)="DUPLICIDADE NO DIA","CONFLITO"&amp;IF(INDEX('Controle de reservas'!$M$14:$M$2013,BA292)&lt;&gt;"",CHAR(10)&amp;INDEX('Controle de reservas'!$M$14:$M$2013,BA292),"")&amp;IF(INDEX('Controle de reservas'!$N$14:$N$2013,BA292)&lt;&gt;"",CHAR(10)&amp;"Subst.: "&amp;INDEX('Controle de reservas'!$N$14:$N$2013,BA292),"")&amp;IF(AND(ISNUMBER(INDEX('Controle de reservas'!$I$14:$I$2013,BA292)),INDEX('Controle de reservas'!$I$14:$I$2013,BA292)&gt;0,INDEX('Controle de reservas'!$K$14:$K$2013,BA292)&gt;INDEX('Controle de reservas'!$I$14:$I$2013,BA292)),CHAR(10)&amp;"DIVERGÊNCIA DE DATAS",""),IF(INDEX('Controle de reservas'!$L$14:$L$2013,BA292)="Em cobertura","COV",IF(INDEX('Controle de reservas'!$L$14:$L$2013,BA292)="Disponível","DISP",IF(INDEX('Controle de reservas'!$L$14:$L$2013,BA292)="Não utilizado","NU",IF(INDEX('Controle de reservas'!$L$14:$L$2013,BA292)="Folga","F",IF(INDEX('Controle de reservas'!$L$14:$L$2013,BA292)="Ocorrência","O",IF(INDEX('Controle de reservas'!$L$14:$L$2013,BA292)="Programado","PROG",IF(INDEX('Controle de reservas'!$L$14:$L$2013,BA292)="Disponível no posto","DP","SEM SITUAÇÃO")))))))&amp;IF(INDEX('Controle de reservas'!$M$14:$M$2013,BA292)&lt;&gt;"",CHAR(10)&amp;INDEX('Controle de reservas'!$M$14:$M$2013,BA292),IF(OR(INDEX('Controle de reservas'!$L$14:$L$2013,BA292)="Em cobertura",INDEX('Controle de reservas'!$L$14:$L$2013,BA292)="Programado"),CHAR(10)&amp;"SEM LOCAL",""))&amp;IF(INDEX('Controle de reservas'!$N$14:$N$2013,BA292)&lt;&gt;"",CHAR(10)&amp;"Subst.: "&amp;INDEX('Controle de reservas'!$N$14:$N$2013,BA292),"")&amp;IF(AND(ISNUMBER(INDEX('Controle de reservas'!$I$14:$I$2013,BA292)),INDEX('Controle de reservas'!$I$14:$I$2013,BA292)&gt;0,INDEX('Controle de reservas'!$K$14:$K$2013,BA292)&gt;INDEX('Controle de reservas'!$I$14:$I$2013,BA292)),CHAR(10)&amp;"DIVERGÊNCIA DE DATAS","")&amp;IF(INDEX('Controle de reservas'!$P$14:$P$2013,BA292)&lt;&gt;"OK"," !",""))))</f>
      </c>
      <c r="N292" s="15">
        <f ca="1">IF(OR($AQ292=0,N$9="",N$9&lt;$AS292,AND($AT292&lt;&gt;"",N$9&gt;$AT292)),"",IF(BB292=0,"—",IF(INDEX('Controle de reservas'!$P$14:$P$2013,BB292)="DUPLICIDADE NO DIA","CONFLITO"&amp;IF(INDEX('Controle de reservas'!$M$14:$M$2013,BB292)&lt;&gt;"",CHAR(10)&amp;INDEX('Controle de reservas'!$M$14:$M$2013,BB292),"")&amp;IF(INDEX('Controle de reservas'!$N$14:$N$2013,BB292)&lt;&gt;"",CHAR(10)&amp;"Subst.: "&amp;INDEX('Controle de reservas'!$N$14:$N$2013,BB292),"")&amp;IF(AND(ISNUMBER(INDEX('Controle de reservas'!$I$14:$I$2013,BB292)),INDEX('Controle de reservas'!$I$14:$I$2013,BB292)&gt;0,INDEX('Controle de reservas'!$K$14:$K$2013,BB292)&gt;INDEX('Controle de reservas'!$I$14:$I$2013,BB292)),CHAR(10)&amp;"DIVERGÊNCIA DE DATAS",""),IF(INDEX('Controle de reservas'!$L$14:$L$2013,BB292)="Em cobertura","COV",IF(INDEX('Controle de reservas'!$L$14:$L$2013,BB292)="Disponível","DISP",IF(INDEX('Controle de reservas'!$L$14:$L$2013,BB292)="Não utilizado","NU",IF(INDEX('Controle de reservas'!$L$14:$L$2013,BB292)="Folga","F",IF(INDEX('Controle de reservas'!$L$14:$L$2013,BB292)="Ocorrência","O",IF(INDEX('Controle de reservas'!$L$14:$L$2013,BB292)="Programado","PROG",IF(INDEX('Controle de reservas'!$L$14:$L$2013,BB292)="Disponível no posto","DP","SEM SITUAÇÃO")))))))&amp;IF(INDEX('Controle de reservas'!$M$14:$M$2013,BB292)&lt;&gt;"",CHAR(10)&amp;INDEX('Controle de reservas'!$M$14:$M$2013,BB292),IF(OR(INDEX('Controle de reservas'!$L$14:$L$2013,BB292)="Em cobertura",INDEX('Controle de reservas'!$L$14:$L$2013,BB292)="Programado"),CHAR(10)&amp;"SEM LOCAL",""))&amp;IF(INDEX('Controle de reservas'!$N$14:$N$2013,BB292)&lt;&gt;"",CHAR(10)&amp;"Subst.: "&amp;INDEX('Controle de reservas'!$N$14:$N$2013,BB292),"")&amp;IF(AND(ISNUMBER(INDEX('Controle de reservas'!$I$14:$I$2013,BB292)),INDEX('Controle de reservas'!$I$14:$I$2013,BB292)&gt;0,INDEX('Controle de reservas'!$K$14:$K$2013,BB292)&gt;INDEX('Controle de reservas'!$I$14:$I$2013,BB292)),CHAR(10)&amp;"DIVERGÊNCIA DE DATAS","")&amp;IF(INDEX('Controle de reservas'!$P$14:$P$2013,BB292)&lt;&gt;"OK"," !",""))))</f>
      </c>
      <c r="O292" s="15">
        <f ca="1">IF(OR($AQ292=0,O$9="",O$9&lt;$AS292,AND($AT292&lt;&gt;"",O$9&gt;$AT292)),"",IF(BC292=0,"—",IF(INDEX('Controle de reservas'!$P$14:$P$2013,BC292)="DUPLICIDADE NO DIA","CONFLITO"&amp;IF(INDEX('Controle de reservas'!$M$14:$M$2013,BC292)&lt;&gt;"",CHAR(10)&amp;INDEX('Controle de reservas'!$M$14:$M$2013,BC292),"")&amp;IF(INDEX('Controle de reservas'!$N$14:$N$2013,BC292)&lt;&gt;"",CHAR(10)&amp;"Subst.: "&amp;INDEX('Controle de reservas'!$N$14:$N$2013,BC292),"")&amp;IF(AND(ISNUMBER(INDEX('Controle de reservas'!$I$14:$I$2013,BC292)),INDEX('Controle de reservas'!$I$14:$I$2013,BC292)&gt;0,INDEX('Controle de reservas'!$K$14:$K$2013,BC292)&gt;INDEX('Controle de reservas'!$I$14:$I$2013,BC292)),CHAR(10)&amp;"DIVERGÊNCIA DE DATAS",""),IF(INDEX('Controle de reservas'!$L$14:$L$2013,BC292)="Em cobertura","COV",IF(INDEX('Controle de reservas'!$L$14:$L$2013,BC292)="Disponível","DISP",IF(INDEX('Controle de reservas'!$L$14:$L$2013,BC292)="Não utilizado","NU",IF(INDEX('Controle de reservas'!$L$14:$L$2013,BC292)="Folga","F",IF(INDEX('Controle de reservas'!$L$14:$L$2013,BC292)="Ocorrência","O",IF(INDEX('Controle de reservas'!$L$14:$L$2013,BC292)="Programado","PROG",IF(INDEX('Controle de reservas'!$L$14:$L$2013,BC292)="Disponível no posto","DP","SEM SITUAÇÃO")))))))&amp;IF(INDEX('Controle de reservas'!$M$14:$M$2013,BC292)&lt;&gt;"",CHAR(10)&amp;INDEX('Controle de reservas'!$M$14:$M$2013,BC292),IF(OR(INDEX('Controle de reservas'!$L$14:$L$2013,BC292)="Em cobertura",INDEX('Controle de reservas'!$L$14:$L$2013,BC292)="Programado"),CHAR(10)&amp;"SEM LOCAL",""))&amp;IF(INDEX('Controle de reservas'!$N$14:$N$2013,BC292)&lt;&gt;"",CHAR(10)&amp;"Subst.: "&amp;INDEX('Controle de reservas'!$N$14:$N$2013,BC292),"")&amp;IF(AND(ISNUMBER(INDEX('Controle de reservas'!$I$14:$I$2013,BC292)),INDEX('Controle de reservas'!$I$14:$I$2013,BC292)&gt;0,INDEX('Controle de reservas'!$K$14:$K$2013,BC292)&gt;INDEX('Controle de reservas'!$I$14:$I$2013,BC292)),CHAR(10)&amp;"DIVERGÊNCIA DE DATAS","")&amp;IF(INDEX('Controle de reservas'!$P$14:$P$2013,BC292)&lt;&gt;"OK"," !",""))))</f>
      </c>
      <c r="P292" s="15">
        <f ca="1">IF(OR($AQ292=0,P$9="",P$9&lt;$AS292,AND($AT292&lt;&gt;"",P$9&gt;$AT292)),"",IF(BD292=0,"—",IF(INDEX('Controle de reservas'!$P$14:$P$2013,BD292)="DUPLICIDADE NO DIA","CONFLITO"&amp;IF(INDEX('Controle de reservas'!$M$14:$M$2013,BD292)&lt;&gt;"",CHAR(10)&amp;INDEX('Controle de reservas'!$M$14:$M$2013,BD292),"")&amp;IF(INDEX('Controle de reservas'!$N$14:$N$2013,BD292)&lt;&gt;"",CHAR(10)&amp;"Subst.: "&amp;INDEX('Controle de reservas'!$N$14:$N$2013,BD292),"")&amp;IF(AND(ISNUMBER(INDEX('Controle de reservas'!$I$14:$I$2013,BD292)),INDEX('Controle de reservas'!$I$14:$I$2013,BD292)&gt;0,INDEX('Controle de reservas'!$K$14:$K$2013,BD292)&gt;INDEX('Controle de reservas'!$I$14:$I$2013,BD292)),CHAR(10)&amp;"DIVERGÊNCIA DE DATAS",""),IF(INDEX('Controle de reservas'!$L$14:$L$2013,BD292)="Em cobertura","COV",IF(INDEX('Controle de reservas'!$L$14:$L$2013,BD292)="Disponível","DISP",IF(INDEX('Controle de reservas'!$L$14:$L$2013,BD292)="Não utilizado","NU",IF(INDEX('Controle de reservas'!$L$14:$L$2013,BD292)="Folga","F",IF(INDEX('Controle de reservas'!$L$14:$L$2013,BD292)="Ocorrência","O",IF(INDEX('Controle de reservas'!$L$14:$L$2013,BD292)="Programado","PROG",IF(INDEX('Controle de reservas'!$L$14:$L$2013,BD292)="Disponível no posto","DP","SEM SITUAÇÃO")))))))&amp;IF(INDEX('Controle de reservas'!$M$14:$M$2013,BD292)&lt;&gt;"",CHAR(10)&amp;INDEX('Controle de reservas'!$M$14:$M$2013,BD292),IF(OR(INDEX('Controle de reservas'!$L$14:$L$2013,BD292)="Em cobertura",INDEX('Controle de reservas'!$L$14:$L$2013,BD292)="Programado"),CHAR(10)&amp;"SEM LOCAL",""))&amp;IF(INDEX('Controle de reservas'!$N$14:$N$2013,BD292)&lt;&gt;"",CHAR(10)&amp;"Subst.: "&amp;INDEX('Controle de reservas'!$N$14:$N$2013,BD292),"")&amp;IF(AND(ISNUMBER(INDEX('Controle de reservas'!$I$14:$I$2013,BD292)),INDEX('Controle de reservas'!$I$14:$I$2013,BD292)&gt;0,INDEX('Controle de reservas'!$K$14:$K$2013,BD292)&gt;INDEX('Controle de reservas'!$I$14:$I$2013,BD292)),CHAR(10)&amp;"DIVERGÊNCIA DE DATAS","")&amp;IF(INDEX('Controle de reservas'!$P$14:$P$2013,BD292)&lt;&gt;"OK"," !",""))))</f>
      </c>
      <c r="Q292" s="15">
        <f ca="1">IF(OR($AQ292=0,Q$9="",Q$9&lt;$AS292,AND($AT292&lt;&gt;"",Q$9&gt;$AT292)),"",IF(BE292=0,"—",IF(INDEX('Controle de reservas'!$P$14:$P$2013,BE292)="DUPLICIDADE NO DIA","CONFLITO"&amp;IF(INDEX('Controle de reservas'!$M$14:$M$2013,BE292)&lt;&gt;"",CHAR(10)&amp;INDEX('Controle de reservas'!$M$14:$M$2013,BE292),"")&amp;IF(INDEX('Controle de reservas'!$N$14:$N$2013,BE292)&lt;&gt;"",CHAR(10)&amp;"Subst.: "&amp;INDEX('Controle de reservas'!$N$14:$N$2013,BE292),"")&amp;IF(AND(ISNUMBER(INDEX('Controle de reservas'!$I$14:$I$2013,BE292)),INDEX('Controle de reservas'!$I$14:$I$2013,BE292)&gt;0,INDEX('Controle de reservas'!$K$14:$K$2013,BE292)&gt;INDEX('Controle de reservas'!$I$14:$I$2013,BE292)),CHAR(10)&amp;"DIVERGÊNCIA DE DATAS",""),IF(INDEX('Controle de reservas'!$L$14:$L$2013,BE292)="Em cobertura","COV",IF(INDEX('Controle de reservas'!$L$14:$L$2013,BE292)="Disponível","DISP",IF(INDEX('Controle de reservas'!$L$14:$L$2013,BE292)="Não utilizado","NU",IF(INDEX('Controle de reservas'!$L$14:$L$2013,BE292)="Folga","F",IF(INDEX('Controle de reservas'!$L$14:$L$2013,BE292)="Ocorrência","O",IF(INDEX('Controle de reservas'!$L$14:$L$2013,BE292)="Programado","PROG",IF(INDEX('Controle de reservas'!$L$14:$L$2013,BE292)="Disponível no posto","DP","SEM SITUAÇÃO")))))))&amp;IF(INDEX('Controle de reservas'!$M$14:$M$2013,BE292)&lt;&gt;"",CHAR(10)&amp;INDEX('Controle de reservas'!$M$14:$M$2013,BE292),IF(OR(INDEX('Controle de reservas'!$L$14:$L$2013,BE292)="Em cobertura",INDEX('Controle de reservas'!$L$14:$L$2013,BE292)="Programado"),CHAR(10)&amp;"SEM LOCAL",""))&amp;IF(INDEX('Controle de reservas'!$N$14:$N$2013,BE292)&lt;&gt;"",CHAR(10)&amp;"Subst.: "&amp;INDEX('Controle de reservas'!$N$14:$N$2013,BE292),"")&amp;IF(AND(ISNUMBER(INDEX('Controle de reservas'!$I$14:$I$2013,BE292)),INDEX('Controle de reservas'!$I$14:$I$2013,BE292)&gt;0,INDEX('Controle de reservas'!$K$14:$K$2013,BE292)&gt;INDEX('Controle de reservas'!$I$14:$I$2013,BE292)),CHAR(10)&amp;"DIVERGÊNCIA DE DATAS","")&amp;IF(INDEX('Controle de reservas'!$P$14:$P$2013,BE292)&lt;&gt;"OK"," !",""))))</f>
      </c>
      <c r="R292" s="15">
        <f ca="1">IF(OR($AQ292=0,R$9="",R$9&lt;$AS292,AND($AT292&lt;&gt;"",R$9&gt;$AT292)),"",IF(BF292=0,"—",IF(INDEX('Controle de reservas'!$P$14:$P$2013,BF292)="DUPLICIDADE NO DIA","CONFLITO"&amp;IF(INDEX('Controle de reservas'!$M$14:$M$2013,BF292)&lt;&gt;"",CHAR(10)&amp;INDEX('Controle de reservas'!$M$14:$M$2013,BF292),"")&amp;IF(INDEX('Controle de reservas'!$N$14:$N$2013,BF292)&lt;&gt;"",CHAR(10)&amp;"Subst.: "&amp;INDEX('Controle de reservas'!$N$14:$N$2013,BF292),"")&amp;IF(AND(ISNUMBER(INDEX('Controle de reservas'!$I$14:$I$2013,BF292)),INDEX('Controle de reservas'!$I$14:$I$2013,BF292)&gt;0,INDEX('Controle de reservas'!$K$14:$K$2013,BF292)&gt;INDEX('Controle de reservas'!$I$14:$I$2013,BF292)),CHAR(10)&amp;"DIVERGÊNCIA DE DATAS",""),IF(INDEX('Controle de reservas'!$L$14:$L$2013,BF292)="Em cobertura","COV",IF(INDEX('Controle de reservas'!$L$14:$L$2013,BF292)="Disponível","DISP",IF(INDEX('Controle de reservas'!$L$14:$L$2013,BF292)="Não utilizado","NU",IF(INDEX('Controle de reservas'!$L$14:$L$2013,BF292)="Folga","F",IF(INDEX('Controle de reservas'!$L$14:$L$2013,BF292)="Ocorrência","O",IF(INDEX('Controle de reservas'!$L$14:$L$2013,BF292)="Programado","PROG",IF(INDEX('Controle de reservas'!$L$14:$L$2013,BF292)="Disponível no posto","DP","SEM SITUAÇÃO")))))))&amp;IF(INDEX('Controle de reservas'!$M$14:$M$2013,BF292)&lt;&gt;"",CHAR(10)&amp;INDEX('Controle de reservas'!$M$14:$M$2013,BF292),IF(OR(INDEX('Controle de reservas'!$L$14:$L$2013,BF292)="Em cobertura",INDEX('Controle de reservas'!$L$14:$L$2013,BF292)="Programado"),CHAR(10)&amp;"SEM LOCAL",""))&amp;IF(INDEX('Controle de reservas'!$N$14:$N$2013,BF292)&lt;&gt;"",CHAR(10)&amp;"Subst.: "&amp;INDEX('Controle de reservas'!$N$14:$N$2013,BF292),"")&amp;IF(AND(ISNUMBER(INDEX('Controle de reservas'!$I$14:$I$2013,BF292)),INDEX('Controle de reservas'!$I$14:$I$2013,BF292)&gt;0,INDEX('Controle de reservas'!$K$14:$K$2013,BF292)&gt;INDEX('Controle de reservas'!$I$14:$I$2013,BF292)),CHAR(10)&amp;"DIVERGÊNCIA DE DATAS","")&amp;IF(INDEX('Controle de reservas'!$P$14:$P$2013,BF292)&lt;&gt;"OK"," !",""))))</f>
      </c>
      <c r="S292" s="15">
        <f ca="1">IF(OR($AQ292=0,S$9="",S$9&lt;$AS292,AND($AT292&lt;&gt;"",S$9&gt;$AT292)),"",IF(BG292=0,"—",IF(INDEX('Controle de reservas'!$P$14:$P$2013,BG292)="DUPLICIDADE NO DIA","CONFLITO"&amp;IF(INDEX('Controle de reservas'!$M$14:$M$2013,BG292)&lt;&gt;"",CHAR(10)&amp;INDEX('Controle de reservas'!$M$14:$M$2013,BG292),"")&amp;IF(INDEX('Controle de reservas'!$N$14:$N$2013,BG292)&lt;&gt;"",CHAR(10)&amp;"Subst.: "&amp;INDEX('Controle de reservas'!$N$14:$N$2013,BG292),"")&amp;IF(AND(ISNUMBER(INDEX('Controle de reservas'!$I$14:$I$2013,BG292)),INDEX('Controle de reservas'!$I$14:$I$2013,BG292)&gt;0,INDEX('Controle de reservas'!$K$14:$K$2013,BG292)&gt;INDEX('Controle de reservas'!$I$14:$I$2013,BG292)),CHAR(10)&amp;"DIVERGÊNCIA DE DATAS",""),IF(INDEX('Controle de reservas'!$L$14:$L$2013,BG292)="Em cobertura","COV",IF(INDEX('Controle de reservas'!$L$14:$L$2013,BG292)="Disponível","DISP",IF(INDEX('Controle de reservas'!$L$14:$L$2013,BG292)="Não utilizado","NU",IF(INDEX('Controle de reservas'!$L$14:$L$2013,BG292)="Folga","F",IF(INDEX('Controle de reservas'!$L$14:$L$2013,BG292)="Ocorrência","O",IF(INDEX('Controle de reservas'!$L$14:$L$2013,BG292)="Programado","PROG",IF(INDEX('Controle de reservas'!$L$14:$L$2013,BG292)="Disponível no posto","DP","SEM SITUAÇÃO")))))))&amp;IF(INDEX('Controle de reservas'!$M$14:$M$2013,BG292)&lt;&gt;"",CHAR(10)&amp;INDEX('Controle de reservas'!$M$14:$M$2013,BG292),IF(OR(INDEX('Controle de reservas'!$L$14:$L$2013,BG292)="Em cobertura",INDEX('Controle de reservas'!$L$14:$L$2013,BG292)="Programado"),CHAR(10)&amp;"SEM LOCAL",""))&amp;IF(INDEX('Controle de reservas'!$N$14:$N$2013,BG292)&lt;&gt;"",CHAR(10)&amp;"Subst.: "&amp;INDEX('Controle de reservas'!$N$14:$N$2013,BG292),"")&amp;IF(AND(ISNUMBER(INDEX('Controle de reservas'!$I$14:$I$2013,BG292)),INDEX('Controle de reservas'!$I$14:$I$2013,BG292)&gt;0,INDEX('Controle de reservas'!$K$14:$K$2013,BG292)&gt;INDEX('Controle de reservas'!$I$14:$I$2013,BG292)),CHAR(10)&amp;"DIVERGÊNCIA DE DATAS","")&amp;IF(INDEX('Controle de reservas'!$P$14:$P$2013,BG292)&lt;&gt;"OK"," !",""))))</f>
      </c>
      <c r="T292" s="15">
        <f ca="1">IF(OR($AQ292=0,T$9="",T$9&lt;$AS292,AND($AT292&lt;&gt;"",T$9&gt;$AT292)),"",IF(BH292=0,"—",IF(INDEX('Controle de reservas'!$P$14:$P$2013,BH292)="DUPLICIDADE NO DIA","CONFLITO"&amp;IF(INDEX('Controle de reservas'!$M$14:$M$2013,BH292)&lt;&gt;"",CHAR(10)&amp;INDEX('Controle de reservas'!$M$14:$M$2013,BH292),"")&amp;IF(INDEX('Controle de reservas'!$N$14:$N$2013,BH292)&lt;&gt;"",CHAR(10)&amp;"Subst.: "&amp;INDEX('Controle de reservas'!$N$14:$N$2013,BH292),"")&amp;IF(AND(ISNUMBER(INDEX('Controle de reservas'!$I$14:$I$2013,BH292)),INDEX('Controle de reservas'!$I$14:$I$2013,BH292)&gt;0,INDEX('Controle de reservas'!$K$14:$K$2013,BH292)&gt;INDEX('Controle de reservas'!$I$14:$I$2013,BH292)),CHAR(10)&amp;"DIVERGÊNCIA DE DATAS",""),IF(INDEX('Controle de reservas'!$L$14:$L$2013,BH292)="Em cobertura","COV",IF(INDEX('Controle de reservas'!$L$14:$L$2013,BH292)="Disponível","DISP",IF(INDEX('Controle de reservas'!$L$14:$L$2013,BH292)="Não utilizado","NU",IF(INDEX('Controle de reservas'!$L$14:$L$2013,BH292)="Folga","F",IF(INDEX('Controle de reservas'!$L$14:$L$2013,BH292)="Ocorrência","O",IF(INDEX('Controle de reservas'!$L$14:$L$2013,BH292)="Programado","PROG",IF(INDEX('Controle de reservas'!$L$14:$L$2013,BH292)="Disponível no posto","DP","SEM SITUAÇÃO")))))))&amp;IF(INDEX('Controle de reservas'!$M$14:$M$2013,BH292)&lt;&gt;"",CHAR(10)&amp;INDEX('Controle de reservas'!$M$14:$M$2013,BH292),IF(OR(INDEX('Controle de reservas'!$L$14:$L$2013,BH292)="Em cobertura",INDEX('Controle de reservas'!$L$14:$L$2013,BH292)="Programado"),CHAR(10)&amp;"SEM LOCAL",""))&amp;IF(INDEX('Controle de reservas'!$N$14:$N$2013,BH292)&lt;&gt;"",CHAR(10)&amp;"Subst.: "&amp;INDEX('Controle de reservas'!$N$14:$N$2013,BH292),"")&amp;IF(AND(ISNUMBER(INDEX('Controle de reservas'!$I$14:$I$2013,BH292)),INDEX('Controle de reservas'!$I$14:$I$2013,BH292)&gt;0,INDEX('Controle de reservas'!$K$14:$K$2013,BH292)&gt;INDEX('Controle de reservas'!$I$14:$I$2013,BH292)),CHAR(10)&amp;"DIVERGÊNCIA DE DATAS","")&amp;IF(INDEX('Controle de reservas'!$P$14:$P$2013,BH292)&lt;&gt;"OK"," !",""))))</f>
      </c>
      <c r="U292" s="15">
        <f ca="1">IF(OR($AQ292=0,U$9="",U$9&lt;$AS292,AND($AT292&lt;&gt;"",U$9&gt;$AT292)),"",IF(BI292=0,"—",IF(INDEX('Controle de reservas'!$P$14:$P$2013,BI292)="DUPLICIDADE NO DIA","CONFLITO"&amp;IF(INDEX('Controle de reservas'!$M$14:$M$2013,BI292)&lt;&gt;"",CHAR(10)&amp;INDEX('Controle de reservas'!$M$14:$M$2013,BI292),"")&amp;IF(INDEX('Controle de reservas'!$N$14:$N$2013,BI292)&lt;&gt;"",CHAR(10)&amp;"Subst.: "&amp;INDEX('Controle de reservas'!$N$14:$N$2013,BI292),"")&amp;IF(AND(ISNUMBER(INDEX('Controle de reservas'!$I$14:$I$2013,BI292)),INDEX('Controle de reservas'!$I$14:$I$2013,BI292)&gt;0,INDEX('Controle de reservas'!$K$14:$K$2013,BI292)&gt;INDEX('Controle de reservas'!$I$14:$I$2013,BI292)),CHAR(10)&amp;"DIVERGÊNCIA DE DATAS",""),IF(INDEX('Controle de reservas'!$L$14:$L$2013,BI292)="Em cobertura","COV",IF(INDEX('Controle de reservas'!$L$14:$L$2013,BI292)="Disponível","DISP",IF(INDEX('Controle de reservas'!$L$14:$L$2013,BI292)="Não utilizado","NU",IF(INDEX('Controle de reservas'!$L$14:$L$2013,BI292)="Folga","F",IF(INDEX('Controle de reservas'!$L$14:$L$2013,BI292)="Ocorrência","O",IF(INDEX('Controle de reservas'!$L$14:$L$2013,BI292)="Programado","PROG",IF(INDEX('Controle de reservas'!$L$14:$L$2013,BI292)="Disponível no posto","DP","SEM SITUAÇÃO")))))))&amp;IF(INDEX('Controle de reservas'!$M$14:$M$2013,BI292)&lt;&gt;"",CHAR(10)&amp;INDEX('Controle de reservas'!$M$14:$M$2013,BI292),IF(OR(INDEX('Controle de reservas'!$L$14:$L$2013,BI292)="Em cobertura",INDEX('Controle de reservas'!$L$14:$L$2013,BI292)="Programado"),CHAR(10)&amp;"SEM LOCAL",""))&amp;IF(INDEX('Controle de reservas'!$N$14:$N$2013,BI292)&lt;&gt;"",CHAR(10)&amp;"Subst.: "&amp;INDEX('Controle de reservas'!$N$14:$N$2013,BI292),"")&amp;IF(AND(ISNUMBER(INDEX('Controle de reservas'!$I$14:$I$2013,BI292)),INDEX('Controle de reservas'!$I$14:$I$2013,BI292)&gt;0,INDEX('Controle de reservas'!$K$14:$K$2013,BI292)&gt;INDEX('Controle de reservas'!$I$14:$I$2013,BI292)),CHAR(10)&amp;"DIVERGÊNCIA DE DATAS","")&amp;IF(INDEX('Controle de reservas'!$P$14:$P$2013,BI292)&lt;&gt;"OK"," !",""))))</f>
      </c>
      <c r="V292" s="15">
        <f ca="1">IF(OR($AQ292=0,V$9="",V$9&lt;$AS292,AND($AT292&lt;&gt;"",V$9&gt;$AT292)),"",IF(BJ292=0,"—",IF(INDEX('Controle de reservas'!$P$14:$P$2013,BJ292)="DUPLICIDADE NO DIA","CONFLITO"&amp;IF(INDEX('Controle de reservas'!$M$14:$M$2013,BJ292)&lt;&gt;"",CHAR(10)&amp;INDEX('Controle de reservas'!$M$14:$M$2013,BJ292),"")&amp;IF(INDEX('Controle de reservas'!$N$14:$N$2013,BJ292)&lt;&gt;"",CHAR(10)&amp;"Subst.: "&amp;INDEX('Controle de reservas'!$N$14:$N$2013,BJ292),"")&amp;IF(AND(ISNUMBER(INDEX('Controle de reservas'!$I$14:$I$2013,BJ292)),INDEX('Controle de reservas'!$I$14:$I$2013,BJ292)&gt;0,INDEX('Controle de reservas'!$K$14:$K$2013,BJ292)&gt;INDEX('Controle de reservas'!$I$14:$I$2013,BJ292)),CHAR(10)&amp;"DIVERGÊNCIA DE DATAS",""),IF(INDEX('Controle de reservas'!$L$14:$L$2013,BJ292)="Em cobertura","COV",IF(INDEX('Controle de reservas'!$L$14:$L$2013,BJ292)="Disponível","DISP",IF(INDEX('Controle de reservas'!$L$14:$L$2013,BJ292)="Não utilizado","NU",IF(INDEX('Controle de reservas'!$L$14:$L$2013,BJ292)="Folga","F",IF(INDEX('Controle de reservas'!$L$14:$L$2013,BJ292)="Ocorrência","O",IF(INDEX('Controle de reservas'!$L$14:$L$2013,BJ292)="Programado","PROG",IF(INDEX('Controle de reservas'!$L$14:$L$2013,BJ292)="Disponível no posto","DP","SEM SITUAÇÃO")))))))&amp;IF(INDEX('Controle de reservas'!$M$14:$M$2013,BJ292)&lt;&gt;"",CHAR(10)&amp;INDEX('Controle de reservas'!$M$14:$M$2013,BJ292),IF(OR(INDEX('Controle de reservas'!$L$14:$L$2013,BJ292)="Em cobertura",INDEX('Controle de reservas'!$L$14:$L$2013,BJ292)="Programado"),CHAR(10)&amp;"SEM LOCAL",""))&amp;IF(INDEX('Controle de reservas'!$N$14:$N$2013,BJ292)&lt;&gt;"",CHAR(10)&amp;"Subst.: "&amp;INDEX('Controle de reservas'!$N$14:$N$2013,BJ292),"")&amp;IF(AND(ISNUMBER(INDEX('Controle de reservas'!$I$14:$I$2013,BJ292)),INDEX('Controle de reservas'!$I$14:$I$2013,BJ292)&gt;0,INDEX('Controle de reservas'!$K$14:$K$2013,BJ292)&gt;INDEX('Controle de reservas'!$I$14:$I$2013,BJ292)),CHAR(10)&amp;"DIVERGÊNCIA DE DATAS","")&amp;IF(INDEX('Controle de reservas'!$P$14:$P$2013,BJ292)&lt;&gt;"OK"," !",""))))</f>
      </c>
      <c r="W292" s="15">
        <f ca="1">IF(OR($AQ292=0,W$9="",W$9&lt;$AS292,AND($AT292&lt;&gt;"",W$9&gt;$AT292)),"",IF(BK292=0,"—",IF(INDEX('Controle de reservas'!$P$14:$P$2013,BK292)="DUPLICIDADE NO DIA","CONFLITO"&amp;IF(INDEX('Controle de reservas'!$M$14:$M$2013,BK292)&lt;&gt;"",CHAR(10)&amp;INDEX('Controle de reservas'!$M$14:$M$2013,BK292),"")&amp;IF(INDEX('Controle de reservas'!$N$14:$N$2013,BK292)&lt;&gt;"",CHAR(10)&amp;"Subst.: "&amp;INDEX('Controle de reservas'!$N$14:$N$2013,BK292),"")&amp;IF(AND(ISNUMBER(INDEX('Controle de reservas'!$I$14:$I$2013,BK292)),INDEX('Controle de reservas'!$I$14:$I$2013,BK292)&gt;0,INDEX('Controle de reservas'!$K$14:$K$2013,BK292)&gt;INDEX('Controle de reservas'!$I$14:$I$2013,BK292)),CHAR(10)&amp;"DIVERGÊNCIA DE DATAS",""),IF(INDEX('Controle de reservas'!$L$14:$L$2013,BK292)="Em cobertura","COV",IF(INDEX('Controle de reservas'!$L$14:$L$2013,BK292)="Disponível","DISP",IF(INDEX('Controle de reservas'!$L$14:$L$2013,BK292)="Não utilizado","NU",IF(INDEX('Controle de reservas'!$L$14:$L$2013,BK292)="Folga","F",IF(INDEX('Controle de reservas'!$L$14:$L$2013,BK292)="Ocorrência","O",IF(INDEX('Controle de reservas'!$L$14:$L$2013,BK292)="Programado","PROG",IF(INDEX('Controle de reservas'!$L$14:$L$2013,BK292)="Disponível no posto","DP","SEM SITUAÇÃO")))))))&amp;IF(INDEX('Controle de reservas'!$M$14:$M$2013,BK292)&lt;&gt;"",CHAR(10)&amp;INDEX('Controle de reservas'!$M$14:$M$2013,BK292),IF(OR(INDEX('Controle de reservas'!$L$14:$L$2013,BK292)="Em cobertura",INDEX('Controle de reservas'!$L$14:$L$2013,BK292)="Programado"),CHAR(10)&amp;"SEM LOCAL",""))&amp;IF(INDEX('Controle de reservas'!$N$14:$N$2013,BK292)&lt;&gt;"",CHAR(10)&amp;"Subst.: "&amp;INDEX('Controle de reservas'!$N$14:$N$2013,BK292),"")&amp;IF(AND(ISNUMBER(INDEX('Controle de reservas'!$I$14:$I$2013,BK292)),INDEX('Controle de reservas'!$I$14:$I$2013,BK292)&gt;0,INDEX('Controle de reservas'!$K$14:$K$2013,BK292)&gt;INDEX('Controle de reservas'!$I$14:$I$2013,BK292)),CHAR(10)&amp;"DIVERGÊNCIA DE DATAS","")&amp;IF(INDEX('Controle de reservas'!$P$14:$P$2013,BK292)&lt;&gt;"OK"," !",""))))</f>
      </c>
      <c r="X292" s="15">
        <f ca="1">IF(OR($AQ292=0,X$9="",X$9&lt;$AS292,AND($AT292&lt;&gt;"",X$9&gt;$AT292)),"",IF(BL292=0,"—",IF(INDEX('Controle de reservas'!$P$14:$P$2013,BL292)="DUPLICIDADE NO DIA","CONFLITO"&amp;IF(INDEX('Controle de reservas'!$M$14:$M$2013,BL292)&lt;&gt;"",CHAR(10)&amp;INDEX('Controle de reservas'!$M$14:$M$2013,BL292),"")&amp;IF(INDEX('Controle de reservas'!$N$14:$N$2013,BL292)&lt;&gt;"",CHAR(10)&amp;"Subst.: "&amp;INDEX('Controle de reservas'!$N$14:$N$2013,BL292),"")&amp;IF(AND(ISNUMBER(INDEX('Controle de reservas'!$I$14:$I$2013,BL292)),INDEX('Controle de reservas'!$I$14:$I$2013,BL292)&gt;0,INDEX('Controle de reservas'!$K$14:$K$2013,BL292)&gt;INDEX('Controle de reservas'!$I$14:$I$2013,BL292)),CHAR(10)&amp;"DIVERGÊNCIA DE DATAS",""),IF(INDEX('Controle de reservas'!$L$14:$L$2013,BL292)="Em cobertura","COV",IF(INDEX('Controle de reservas'!$L$14:$L$2013,BL292)="Disponível","DISP",IF(INDEX('Controle de reservas'!$L$14:$L$2013,BL292)="Não utilizado","NU",IF(INDEX('Controle de reservas'!$L$14:$L$2013,BL292)="Folga","F",IF(INDEX('Controle de reservas'!$L$14:$L$2013,BL292)="Ocorrência","O",IF(INDEX('Controle de reservas'!$L$14:$L$2013,BL292)="Programado","PROG",IF(INDEX('Controle de reservas'!$L$14:$L$2013,BL292)="Disponível no posto","DP","SEM SITUAÇÃO")))))))&amp;IF(INDEX('Controle de reservas'!$M$14:$M$2013,BL292)&lt;&gt;"",CHAR(10)&amp;INDEX('Controle de reservas'!$M$14:$M$2013,BL292),IF(OR(INDEX('Controle de reservas'!$L$14:$L$2013,BL292)="Em cobertura",INDEX('Controle de reservas'!$L$14:$L$2013,BL292)="Programado"),CHAR(10)&amp;"SEM LOCAL",""))&amp;IF(INDEX('Controle de reservas'!$N$14:$N$2013,BL292)&lt;&gt;"",CHAR(10)&amp;"Subst.: "&amp;INDEX('Controle de reservas'!$N$14:$N$2013,BL292),"")&amp;IF(AND(ISNUMBER(INDEX('Controle de reservas'!$I$14:$I$2013,BL292)),INDEX('Controle de reservas'!$I$14:$I$2013,BL292)&gt;0,INDEX('Controle de reservas'!$K$14:$K$2013,BL292)&gt;INDEX('Controle de reservas'!$I$14:$I$2013,BL292)),CHAR(10)&amp;"DIVERGÊNCIA DE DATAS","")&amp;IF(INDEX('Controle de reservas'!$P$14:$P$2013,BL292)&lt;&gt;"OK"," !",""))))</f>
      </c>
      <c r="Y292" s="15">
        <f ca="1">IF(OR($AQ292=0,Y$9="",Y$9&lt;$AS292,AND($AT292&lt;&gt;"",Y$9&gt;$AT292)),"",IF(BM292=0,"—",IF(INDEX('Controle de reservas'!$P$14:$P$2013,BM292)="DUPLICIDADE NO DIA","CONFLITO"&amp;IF(INDEX('Controle de reservas'!$M$14:$M$2013,BM292)&lt;&gt;"",CHAR(10)&amp;INDEX('Controle de reservas'!$M$14:$M$2013,BM292),"")&amp;IF(INDEX('Controle de reservas'!$N$14:$N$2013,BM292)&lt;&gt;"",CHAR(10)&amp;"Subst.: "&amp;INDEX('Controle de reservas'!$N$14:$N$2013,BM292),"")&amp;IF(AND(ISNUMBER(INDEX('Controle de reservas'!$I$14:$I$2013,BM292)),INDEX('Controle de reservas'!$I$14:$I$2013,BM292)&gt;0,INDEX('Controle de reservas'!$K$14:$K$2013,BM292)&gt;INDEX('Controle de reservas'!$I$14:$I$2013,BM292)),CHAR(10)&amp;"DIVERGÊNCIA DE DATAS",""),IF(INDEX('Controle de reservas'!$L$14:$L$2013,BM292)="Em cobertura","COV",IF(INDEX('Controle de reservas'!$L$14:$L$2013,BM292)="Disponível","DISP",IF(INDEX('Controle de reservas'!$L$14:$L$2013,BM292)="Não utilizado","NU",IF(INDEX('Controle de reservas'!$L$14:$L$2013,BM292)="Folga","F",IF(INDEX('Controle de reservas'!$L$14:$L$2013,BM292)="Ocorrência","O",IF(INDEX('Controle de reservas'!$L$14:$L$2013,BM292)="Programado","PROG",IF(INDEX('Controle de reservas'!$L$14:$L$2013,BM292)="Disponível no posto","DP","SEM SITUAÇÃO")))))))&amp;IF(INDEX('Controle de reservas'!$M$14:$M$2013,BM292)&lt;&gt;"",CHAR(10)&amp;INDEX('Controle de reservas'!$M$14:$M$2013,BM292),IF(OR(INDEX('Controle de reservas'!$L$14:$L$2013,BM292)="Em cobertura",INDEX('Controle de reservas'!$L$14:$L$2013,BM292)="Programado"),CHAR(10)&amp;"SEM LOCAL",""))&amp;IF(INDEX('Controle de reservas'!$N$14:$N$2013,BM292)&lt;&gt;"",CHAR(10)&amp;"Subst.: "&amp;INDEX('Controle de reservas'!$N$14:$N$2013,BM292),"")&amp;IF(AND(ISNUMBER(INDEX('Controle de reservas'!$I$14:$I$2013,BM292)),INDEX('Controle de reservas'!$I$14:$I$2013,BM292)&gt;0,INDEX('Controle de reservas'!$K$14:$K$2013,BM292)&gt;INDEX('Controle de reservas'!$I$14:$I$2013,BM292)),CHAR(10)&amp;"DIVERGÊNCIA DE DATAS","")&amp;IF(INDEX('Controle de reservas'!$P$14:$P$2013,BM292)&lt;&gt;"OK"," !",""))))</f>
      </c>
      <c r="Z292" s="15">
        <f ca="1">IF(OR($AQ292=0,Z$9="",Z$9&lt;$AS292,AND($AT292&lt;&gt;"",Z$9&gt;$AT292)),"",IF(BN292=0,"—",IF(INDEX('Controle de reservas'!$P$14:$P$2013,BN292)="DUPLICIDADE NO DIA","CONFLITO"&amp;IF(INDEX('Controle de reservas'!$M$14:$M$2013,BN292)&lt;&gt;"",CHAR(10)&amp;INDEX('Controle de reservas'!$M$14:$M$2013,BN292),"")&amp;IF(INDEX('Controle de reservas'!$N$14:$N$2013,BN292)&lt;&gt;"",CHAR(10)&amp;"Subst.: "&amp;INDEX('Controle de reservas'!$N$14:$N$2013,BN292),"")&amp;IF(AND(ISNUMBER(INDEX('Controle de reservas'!$I$14:$I$2013,BN292)),INDEX('Controle de reservas'!$I$14:$I$2013,BN292)&gt;0,INDEX('Controle de reservas'!$K$14:$K$2013,BN292)&gt;INDEX('Controle de reservas'!$I$14:$I$2013,BN292)),CHAR(10)&amp;"DIVERGÊNCIA DE DATAS",""),IF(INDEX('Controle de reservas'!$L$14:$L$2013,BN292)="Em cobertura","COV",IF(INDEX('Controle de reservas'!$L$14:$L$2013,BN292)="Disponível","DISP",IF(INDEX('Controle de reservas'!$L$14:$L$2013,BN292)="Não utilizado","NU",IF(INDEX('Controle de reservas'!$L$14:$L$2013,BN292)="Folga","F",IF(INDEX('Controle de reservas'!$L$14:$L$2013,BN292)="Ocorrência","O",IF(INDEX('Controle de reservas'!$L$14:$L$2013,BN292)="Programado","PROG",IF(INDEX('Controle de reservas'!$L$14:$L$2013,BN292)="Disponível no posto","DP","SEM SITUAÇÃO")))))))&amp;IF(INDEX('Controle de reservas'!$M$14:$M$2013,BN292)&lt;&gt;"",CHAR(10)&amp;INDEX('Controle de reservas'!$M$14:$M$2013,BN292),IF(OR(INDEX('Controle de reservas'!$L$14:$L$2013,BN292)="Em cobertura",INDEX('Controle de reservas'!$L$14:$L$2013,BN292)="Programado"),CHAR(10)&amp;"SEM LOCAL",""))&amp;IF(INDEX('Controle de reservas'!$N$14:$N$2013,BN292)&lt;&gt;"",CHAR(10)&amp;"Subst.: "&amp;INDEX('Controle de reservas'!$N$14:$N$2013,BN292),"")&amp;IF(AND(ISNUMBER(INDEX('Controle de reservas'!$I$14:$I$2013,BN292)),INDEX('Controle de reservas'!$I$14:$I$2013,BN292)&gt;0,INDEX('Controle de reservas'!$K$14:$K$2013,BN292)&gt;INDEX('Controle de reservas'!$I$14:$I$2013,BN292)),CHAR(10)&amp;"DIVERGÊNCIA DE DATAS","")&amp;IF(INDEX('Controle de reservas'!$P$14:$P$2013,BN292)&lt;&gt;"OK"," !",""))))</f>
      </c>
      <c r="AA292" s="15">
        <f ca="1">IF(OR($AQ292=0,AA$9="",AA$9&lt;$AS292,AND($AT292&lt;&gt;"",AA$9&gt;$AT292)),"",IF(BO292=0,"—",IF(INDEX('Controle de reservas'!$P$14:$P$2013,BO292)="DUPLICIDADE NO DIA","CONFLITO"&amp;IF(INDEX('Controle de reservas'!$M$14:$M$2013,BO292)&lt;&gt;"",CHAR(10)&amp;INDEX('Controle de reservas'!$M$14:$M$2013,BO292),"")&amp;IF(INDEX('Controle de reservas'!$N$14:$N$2013,BO292)&lt;&gt;"",CHAR(10)&amp;"Subst.: "&amp;INDEX('Controle de reservas'!$N$14:$N$2013,BO292),"")&amp;IF(AND(ISNUMBER(INDEX('Controle de reservas'!$I$14:$I$2013,BO292)),INDEX('Controle de reservas'!$I$14:$I$2013,BO292)&gt;0,INDEX('Controle de reservas'!$K$14:$K$2013,BO292)&gt;INDEX('Controle de reservas'!$I$14:$I$2013,BO292)),CHAR(10)&amp;"DIVERGÊNCIA DE DATAS",""),IF(INDEX('Controle de reservas'!$L$14:$L$2013,BO292)="Em cobertura","COV",IF(INDEX('Controle de reservas'!$L$14:$L$2013,BO292)="Disponível","DISP",IF(INDEX('Controle de reservas'!$L$14:$L$2013,BO292)="Não utilizado","NU",IF(INDEX('Controle de reservas'!$L$14:$L$2013,BO292)="Folga","F",IF(INDEX('Controle de reservas'!$L$14:$L$2013,BO292)="Ocorrência","O",IF(INDEX('Controle de reservas'!$L$14:$L$2013,BO292)="Programado","PROG",IF(INDEX('Controle de reservas'!$L$14:$L$2013,BO292)="Disponível no posto","DP","SEM SITUAÇÃO")))))))&amp;IF(INDEX('Controle de reservas'!$M$14:$M$2013,BO292)&lt;&gt;"",CHAR(10)&amp;INDEX('Controle de reservas'!$M$14:$M$2013,BO292),IF(OR(INDEX('Controle de reservas'!$L$14:$L$2013,BO292)="Em cobertura",INDEX('Controle de reservas'!$L$14:$L$2013,BO292)="Programado"),CHAR(10)&amp;"SEM LOCAL",""))&amp;IF(INDEX('Controle de reservas'!$N$14:$N$2013,BO292)&lt;&gt;"",CHAR(10)&amp;"Subst.: "&amp;INDEX('Controle de reservas'!$N$14:$N$2013,BO292),"")&amp;IF(AND(ISNUMBER(INDEX('Controle de reservas'!$I$14:$I$2013,BO292)),INDEX('Controle de reservas'!$I$14:$I$2013,BO292)&gt;0,INDEX('Controle de reservas'!$K$14:$K$2013,BO292)&gt;INDEX('Controle de reservas'!$I$14:$I$2013,BO292)),CHAR(10)&amp;"DIVERGÊNCIA DE DATAS","")&amp;IF(INDEX('Controle de reservas'!$P$14:$P$2013,BO292)&lt;&gt;"OK"," !",""))))</f>
      </c>
      <c r="AB292" s="15">
        <f ca="1">IF(OR($AQ292=0,AB$9="",AB$9&lt;$AS292,AND($AT292&lt;&gt;"",AB$9&gt;$AT292)),"",IF(BP292=0,"—",IF(INDEX('Controle de reservas'!$P$14:$P$2013,BP292)="DUPLICIDADE NO DIA","CONFLITO"&amp;IF(INDEX('Controle de reservas'!$M$14:$M$2013,BP292)&lt;&gt;"",CHAR(10)&amp;INDEX('Controle de reservas'!$M$14:$M$2013,BP292),"")&amp;IF(INDEX('Controle de reservas'!$N$14:$N$2013,BP292)&lt;&gt;"",CHAR(10)&amp;"Subst.: "&amp;INDEX('Controle de reservas'!$N$14:$N$2013,BP292),"")&amp;IF(AND(ISNUMBER(INDEX('Controle de reservas'!$I$14:$I$2013,BP292)),INDEX('Controle de reservas'!$I$14:$I$2013,BP292)&gt;0,INDEX('Controle de reservas'!$K$14:$K$2013,BP292)&gt;INDEX('Controle de reservas'!$I$14:$I$2013,BP292)),CHAR(10)&amp;"DIVERGÊNCIA DE DATAS",""),IF(INDEX('Controle de reservas'!$L$14:$L$2013,BP292)="Em cobertura","COV",IF(INDEX('Controle de reservas'!$L$14:$L$2013,BP292)="Disponível","DISP",IF(INDEX('Controle de reservas'!$L$14:$L$2013,BP292)="Não utilizado","NU",IF(INDEX('Controle de reservas'!$L$14:$L$2013,BP292)="Folga","F",IF(INDEX('Controle de reservas'!$L$14:$L$2013,BP292)="Ocorrência","O",IF(INDEX('Controle de reservas'!$L$14:$L$2013,BP292)="Programado","PROG",IF(INDEX('Controle de reservas'!$L$14:$L$2013,BP292)="Disponível no posto","DP","SEM SITUAÇÃO")))))))&amp;IF(INDEX('Controle de reservas'!$M$14:$M$2013,BP292)&lt;&gt;"",CHAR(10)&amp;INDEX('Controle de reservas'!$M$14:$M$2013,BP292),IF(OR(INDEX('Controle de reservas'!$L$14:$L$2013,BP292)="Em cobertura",INDEX('Controle de reservas'!$L$14:$L$2013,BP292)="Programado"),CHAR(10)&amp;"SEM LOCAL",""))&amp;IF(INDEX('Controle de reservas'!$N$14:$N$2013,BP292)&lt;&gt;"",CHAR(10)&amp;"Subst.: "&amp;INDEX('Controle de reservas'!$N$14:$N$2013,BP292),"")&amp;IF(AND(ISNUMBER(INDEX('Controle de reservas'!$I$14:$I$2013,BP292)),INDEX('Controle de reservas'!$I$14:$I$2013,BP292)&gt;0,INDEX('Controle de reservas'!$K$14:$K$2013,BP292)&gt;INDEX('Controle de reservas'!$I$14:$I$2013,BP292)),CHAR(10)&amp;"DIVERGÊNCIA DE DATAS","")&amp;IF(INDEX('Controle de reservas'!$P$14:$P$2013,BP292)&lt;&gt;"OK"," !",""))))</f>
      </c>
      <c r="AC292" s="15">
        <f ca="1">IF(OR($AQ292=0,AC$9="",AC$9&lt;$AS292,AND($AT292&lt;&gt;"",AC$9&gt;$AT292)),"",IF(BQ292=0,"—",IF(INDEX('Controle de reservas'!$P$14:$P$2013,BQ292)="DUPLICIDADE NO DIA","CONFLITO"&amp;IF(INDEX('Controle de reservas'!$M$14:$M$2013,BQ292)&lt;&gt;"",CHAR(10)&amp;INDEX('Controle de reservas'!$M$14:$M$2013,BQ292),"")&amp;IF(INDEX('Controle de reservas'!$N$14:$N$2013,BQ292)&lt;&gt;"",CHAR(10)&amp;"Subst.: "&amp;INDEX('Controle de reservas'!$N$14:$N$2013,BQ292),"")&amp;IF(AND(ISNUMBER(INDEX('Controle de reservas'!$I$14:$I$2013,BQ292)),INDEX('Controle de reservas'!$I$14:$I$2013,BQ292)&gt;0,INDEX('Controle de reservas'!$K$14:$K$2013,BQ292)&gt;INDEX('Controle de reservas'!$I$14:$I$2013,BQ292)),CHAR(10)&amp;"DIVERGÊNCIA DE DATAS",""),IF(INDEX('Controle de reservas'!$L$14:$L$2013,BQ292)="Em cobertura","COV",IF(INDEX('Controle de reservas'!$L$14:$L$2013,BQ292)="Disponível","DISP",IF(INDEX('Controle de reservas'!$L$14:$L$2013,BQ292)="Não utilizado","NU",IF(INDEX('Controle de reservas'!$L$14:$L$2013,BQ292)="Folga","F",IF(INDEX('Controle de reservas'!$L$14:$L$2013,BQ292)="Ocorrência","O",IF(INDEX('Controle de reservas'!$L$14:$L$2013,BQ292)="Programado","PROG",IF(INDEX('Controle de reservas'!$L$14:$L$2013,BQ292)="Disponível no posto","DP","SEM SITUAÇÃO")))))))&amp;IF(INDEX('Controle de reservas'!$M$14:$M$2013,BQ292)&lt;&gt;"",CHAR(10)&amp;INDEX('Controle de reservas'!$M$14:$M$2013,BQ292),IF(OR(INDEX('Controle de reservas'!$L$14:$L$2013,BQ292)="Em cobertura",INDEX('Controle de reservas'!$L$14:$L$2013,BQ292)="Programado"),CHAR(10)&amp;"SEM LOCAL",""))&amp;IF(INDEX('Controle de reservas'!$N$14:$N$2013,BQ292)&lt;&gt;"",CHAR(10)&amp;"Subst.: "&amp;INDEX('Controle de reservas'!$N$14:$N$2013,BQ292),"")&amp;IF(AND(ISNUMBER(INDEX('Controle de reservas'!$I$14:$I$2013,BQ292)),INDEX('Controle de reservas'!$I$14:$I$2013,BQ292)&gt;0,INDEX('Controle de reservas'!$K$14:$K$2013,BQ292)&gt;INDEX('Controle de reservas'!$I$14:$I$2013,BQ292)),CHAR(10)&amp;"DIVERGÊNCIA DE DATAS","")&amp;IF(INDEX('Controle de reservas'!$P$14:$P$2013,BQ292)&lt;&gt;"OK"," !",""))))</f>
      </c>
      <c r="AD292" s="15">
        <f ca="1">IF(OR($AQ292=0,AD$9="",AD$9&lt;$AS292,AND($AT292&lt;&gt;"",AD$9&gt;$AT292)),"",IF(BR292=0,"—",IF(INDEX('Controle de reservas'!$P$14:$P$2013,BR292)="DUPLICIDADE NO DIA","CONFLITO"&amp;IF(INDEX('Controle de reservas'!$M$14:$M$2013,BR292)&lt;&gt;"",CHAR(10)&amp;INDEX('Controle de reservas'!$M$14:$M$2013,BR292),"")&amp;IF(INDEX('Controle de reservas'!$N$14:$N$2013,BR292)&lt;&gt;"",CHAR(10)&amp;"Subst.: "&amp;INDEX('Controle de reservas'!$N$14:$N$2013,BR292),"")&amp;IF(AND(ISNUMBER(INDEX('Controle de reservas'!$I$14:$I$2013,BR292)),INDEX('Controle de reservas'!$I$14:$I$2013,BR292)&gt;0,INDEX('Controle de reservas'!$K$14:$K$2013,BR292)&gt;INDEX('Controle de reservas'!$I$14:$I$2013,BR292)),CHAR(10)&amp;"DIVERGÊNCIA DE DATAS",""),IF(INDEX('Controle de reservas'!$L$14:$L$2013,BR292)="Em cobertura","COV",IF(INDEX('Controle de reservas'!$L$14:$L$2013,BR292)="Disponível","DISP",IF(INDEX('Controle de reservas'!$L$14:$L$2013,BR292)="Não utilizado","NU",IF(INDEX('Controle de reservas'!$L$14:$L$2013,BR292)="Folga","F",IF(INDEX('Controle de reservas'!$L$14:$L$2013,BR292)="Ocorrência","O",IF(INDEX('Controle de reservas'!$L$14:$L$2013,BR292)="Programado","PROG",IF(INDEX('Controle de reservas'!$L$14:$L$2013,BR292)="Disponível no posto","DP","SEM SITUAÇÃO")))))))&amp;IF(INDEX('Controle de reservas'!$M$14:$M$2013,BR292)&lt;&gt;"",CHAR(10)&amp;INDEX('Controle de reservas'!$M$14:$M$2013,BR292),IF(OR(INDEX('Controle de reservas'!$L$14:$L$2013,BR292)="Em cobertura",INDEX('Controle de reservas'!$L$14:$L$2013,BR292)="Programado"),CHAR(10)&amp;"SEM LOCAL",""))&amp;IF(INDEX('Controle de reservas'!$N$14:$N$2013,BR292)&lt;&gt;"",CHAR(10)&amp;"Subst.: "&amp;INDEX('Controle de reservas'!$N$14:$N$2013,BR292),"")&amp;IF(AND(ISNUMBER(INDEX('Controle de reservas'!$I$14:$I$2013,BR292)),INDEX('Controle de reservas'!$I$14:$I$2013,BR292)&gt;0,INDEX('Controle de reservas'!$K$14:$K$2013,BR292)&gt;INDEX('Controle de reservas'!$I$14:$I$2013,BR292)),CHAR(10)&amp;"DIVERGÊNCIA DE DATAS","")&amp;IF(INDEX('Controle de reservas'!$P$14:$P$2013,BR292)&lt;&gt;"OK"," !",""))))</f>
      </c>
      <c r="AE292" s="15">
        <f ca="1">IF(OR($AQ292=0,AE$9="",AE$9&lt;$AS292,AND($AT292&lt;&gt;"",AE$9&gt;$AT292)),"",IF(BS292=0,"—",IF(INDEX('Controle de reservas'!$P$14:$P$2013,BS292)="DUPLICIDADE NO DIA","CONFLITO"&amp;IF(INDEX('Controle de reservas'!$M$14:$M$2013,BS292)&lt;&gt;"",CHAR(10)&amp;INDEX('Controle de reservas'!$M$14:$M$2013,BS292),"")&amp;IF(INDEX('Controle de reservas'!$N$14:$N$2013,BS292)&lt;&gt;"",CHAR(10)&amp;"Subst.: "&amp;INDEX('Controle de reservas'!$N$14:$N$2013,BS292),"")&amp;IF(AND(ISNUMBER(INDEX('Controle de reservas'!$I$14:$I$2013,BS292)),INDEX('Controle de reservas'!$I$14:$I$2013,BS292)&gt;0,INDEX('Controle de reservas'!$K$14:$K$2013,BS292)&gt;INDEX('Controle de reservas'!$I$14:$I$2013,BS292)),CHAR(10)&amp;"DIVERGÊNCIA DE DATAS",""),IF(INDEX('Controle de reservas'!$L$14:$L$2013,BS292)="Em cobertura","COV",IF(INDEX('Controle de reservas'!$L$14:$L$2013,BS292)="Disponível","DISP",IF(INDEX('Controle de reservas'!$L$14:$L$2013,BS292)="Não utilizado","NU",IF(INDEX('Controle de reservas'!$L$14:$L$2013,BS292)="Folga","F",IF(INDEX('Controle de reservas'!$L$14:$L$2013,BS292)="Ocorrência","O",IF(INDEX('Controle de reservas'!$L$14:$L$2013,BS292)="Programado","PROG",IF(INDEX('Controle de reservas'!$L$14:$L$2013,BS292)="Disponível no posto","DP","SEM SITUAÇÃO")))))))&amp;IF(INDEX('Controle de reservas'!$M$14:$M$2013,BS292)&lt;&gt;"",CHAR(10)&amp;INDEX('Controle de reservas'!$M$14:$M$2013,BS292),IF(OR(INDEX('Controle de reservas'!$L$14:$L$2013,BS292)="Em cobertura",INDEX('Controle de reservas'!$L$14:$L$2013,BS292)="Programado"),CHAR(10)&amp;"SEM LOCAL",""))&amp;IF(INDEX('Controle de reservas'!$N$14:$N$2013,BS292)&lt;&gt;"",CHAR(10)&amp;"Subst.: "&amp;INDEX('Controle de reservas'!$N$14:$N$2013,BS292),"")&amp;IF(AND(ISNUMBER(INDEX('Controle de reservas'!$I$14:$I$2013,BS292)),INDEX('Controle de reservas'!$I$14:$I$2013,BS292)&gt;0,INDEX('Controle de reservas'!$K$14:$K$2013,BS292)&gt;INDEX('Controle de reservas'!$I$14:$I$2013,BS292)),CHAR(10)&amp;"DIVERGÊNCIA DE DATAS","")&amp;IF(INDEX('Controle de reservas'!$P$14:$P$2013,BS292)&lt;&gt;"OK"," !",""))))</f>
      </c>
      <c r="AF292" s="15">
        <f ca="1">IF(OR($AQ292=0,AF$9="",AF$9&lt;$AS292,AND($AT292&lt;&gt;"",AF$9&gt;$AT292)),"",IF(BT292=0,"—",IF(INDEX('Controle de reservas'!$P$14:$P$2013,BT292)="DUPLICIDADE NO DIA","CONFLITO"&amp;IF(INDEX('Controle de reservas'!$M$14:$M$2013,BT292)&lt;&gt;"",CHAR(10)&amp;INDEX('Controle de reservas'!$M$14:$M$2013,BT292),"")&amp;IF(INDEX('Controle de reservas'!$N$14:$N$2013,BT292)&lt;&gt;"",CHAR(10)&amp;"Subst.: "&amp;INDEX('Controle de reservas'!$N$14:$N$2013,BT292),"")&amp;IF(AND(ISNUMBER(INDEX('Controle de reservas'!$I$14:$I$2013,BT292)),INDEX('Controle de reservas'!$I$14:$I$2013,BT292)&gt;0,INDEX('Controle de reservas'!$K$14:$K$2013,BT292)&gt;INDEX('Controle de reservas'!$I$14:$I$2013,BT292)),CHAR(10)&amp;"DIVERGÊNCIA DE DATAS",""),IF(INDEX('Controle de reservas'!$L$14:$L$2013,BT292)="Em cobertura","COV",IF(INDEX('Controle de reservas'!$L$14:$L$2013,BT292)="Disponível","DISP",IF(INDEX('Controle de reservas'!$L$14:$L$2013,BT292)="Não utilizado","NU",IF(INDEX('Controle de reservas'!$L$14:$L$2013,BT292)="Folga","F",IF(INDEX('Controle de reservas'!$L$14:$L$2013,BT292)="Ocorrência","O",IF(INDEX('Controle de reservas'!$L$14:$L$2013,BT292)="Programado","PROG",IF(INDEX('Controle de reservas'!$L$14:$L$2013,BT292)="Disponível no posto","DP","SEM SITUAÇÃO")))))))&amp;IF(INDEX('Controle de reservas'!$M$14:$M$2013,BT292)&lt;&gt;"",CHAR(10)&amp;INDEX('Controle de reservas'!$M$14:$M$2013,BT292),IF(OR(INDEX('Controle de reservas'!$L$14:$L$2013,BT292)="Em cobertura",INDEX('Controle de reservas'!$L$14:$L$2013,BT292)="Programado"),CHAR(10)&amp;"SEM LOCAL",""))&amp;IF(INDEX('Controle de reservas'!$N$14:$N$2013,BT292)&lt;&gt;"",CHAR(10)&amp;"Subst.: "&amp;INDEX('Controle de reservas'!$N$14:$N$2013,BT292),"")&amp;IF(AND(ISNUMBER(INDEX('Controle de reservas'!$I$14:$I$2013,BT292)),INDEX('Controle de reservas'!$I$14:$I$2013,BT292)&gt;0,INDEX('Controle de reservas'!$K$14:$K$2013,BT292)&gt;INDEX('Controle de reservas'!$I$14:$I$2013,BT292)),CHAR(10)&amp;"DIVERGÊNCIA DE DATAS","")&amp;IF(INDEX('Controle de reservas'!$P$14:$P$2013,BT292)&lt;&gt;"OK"," !",""))))</f>
      </c>
      <c r="AG292" s="15">
        <f ca="1">IF(OR($AQ292=0,AG$9="",AG$9&lt;$AS292,AND($AT292&lt;&gt;"",AG$9&gt;$AT292)),"",IF(BU292=0,"—",IF(INDEX('Controle de reservas'!$P$14:$P$2013,BU292)="DUPLICIDADE NO DIA","CONFLITO"&amp;IF(INDEX('Controle de reservas'!$M$14:$M$2013,BU292)&lt;&gt;"",CHAR(10)&amp;INDEX('Controle de reservas'!$M$14:$M$2013,BU292),"")&amp;IF(INDEX('Controle de reservas'!$N$14:$N$2013,BU292)&lt;&gt;"",CHAR(10)&amp;"Subst.: "&amp;INDEX('Controle de reservas'!$N$14:$N$2013,BU292),"")&amp;IF(AND(ISNUMBER(INDEX('Controle de reservas'!$I$14:$I$2013,BU292)),INDEX('Controle de reservas'!$I$14:$I$2013,BU292)&gt;0,INDEX('Controle de reservas'!$K$14:$K$2013,BU292)&gt;INDEX('Controle de reservas'!$I$14:$I$2013,BU292)),CHAR(10)&amp;"DIVERGÊNCIA DE DATAS",""),IF(INDEX('Controle de reservas'!$L$14:$L$2013,BU292)="Em cobertura","COV",IF(INDEX('Controle de reservas'!$L$14:$L$2013,BU292)="Disponível","DISP",IF(INDEX('Controle de reservas'!$L$14:$L$2013,BU292)="Não utilizado","NU",IF(INDEX('Controle de reservas'!$L$14:$L$2013,BU292)="Folga","F",IF(INDEX('Controle de reservas'!$L$14:$L$2013,BU292)="Ocorrência","O",IF(INDEX('Controle de reservas'!$L$14:$L$2013,BU292)="Programado","PROG",IF(INDEX('Controle de reservas'!$L$14:$L$2013,BU292)="Disponível no posto","DP","SEM SITUAÇÃO")))))))&amp;IF(INDEX('Controle de reservas'!$M$14:$M$2013,BU292)&lt;&gt;"",CHAR(10)&amp;INDEX('Controle de reservas'!$M$14:$M$2013,BU292),IF(OR(INDEX('Controle de reservas'!$L$14:$L$2013,BU292)="Em cobertura",INDEX('Controle de reservas'!$L$14:$L$2013,BU292)="Programado"),CHAR(10)&amp;"SEM LOCAL",""))&amp;IF(INDEX('Controle de reservas'!$N$14:$N$2013,BU292)&lt;&gt;"",CHAR(10)&amp;"Subst.: "&amp;INDEX('Controle de reservas'!$N$14:$N$2013,BU292),"")&amp;IF(AND(ISNUMBER(INDEX('Controle de reservas'!$I$14:$I$2013,BU292)),INDEX('Controle de reservas'!$I$14:$I$2013,BU292)&gt;0,INDEX('Controle de reservas'!$K$14:$K$2013,BU292)&gt;INDEX('Controle de reservas'!$I$14:$I$2013,BU292)),CHAR(10)&amp;"DIVERGÊNCIA DE DATAS","")&amp;IF(INDEX('Controle de reservas'!$P$14:$P$2013,BU292)&lt;&gt;"OK"," !",""))))</f>
      </c>
      <c r="AH292" s="15">
        <f ca="1">IF(OR($AQ292=0,AH$9="",AH$9&lt;$AS292,AND($AT292&lt;&gt;"",AH$9&gt;$AT292)),"",IF(BV292=0,"—",IF(INDEX('Controle de reservas'!$P$14:$P$2013,BV292)="DUPLICIDADE NO DIA","CONFLITO"&amp;IF(INDEX('Controle de reservas'!$M$14:$M$2013,BV292)&lt;&gt;"",CHAR(10)&amp;INDEX('Controle de reservas'!$M$14:$M$2013,BV292),"")&amp;IF(INDEX('Controle de reservas'!$N$14:$N$2013,BV292)&lt;&gt;"",CHAR(10)&amp;"Subst.: "&amp;INDEX('Controle de reservas'!$N$14:$N$2013,BV292),"")&amp;IF(AND(ISNUMBER(INDEX('Controle de reservas'!$I$14:$I$2013,BV292)),INDEX('Controle de reservas'!$I$14:$I$2013,BV292)&gt;0,INDEX('Controle de reservas'!$K$14:$K$2013,BV292)&gt;INDEX('Controle de reservas'!$I$14:$I$2013,BV292)),CHAR(10)&amp;"DIVERGÊNCIA DE DATAS",""),IF(INDEX('Controle de reservas'!$L$14:$L$2013,BV292)="Em cobertura","COV",IF(INDEX('Controle de reservas'!$L$14:$L$2013,BV292)="Disponível","DISP",IF(INDEX('Controle de reservas'!$L$14:$L$2013,BV292)="Não utilizado","NU",IF(INDEX('Controle de reservas'!$L$14:$L$2013,BV292)="Folga","F",IF(INDEX('Controle de reservas'!$L$14:$L$2013,BV292)="Ocorrência","O",IF(INDEX('Controle de reservas'!$L$14:$L$2013,BV292)="Programado","PROG",IF(INDEX('Controle de reservas'!$L$14:$L$2013,BV292)="Disponível no posto","DP","SEM SITUAÇÃO")))))))&amp;IF(INDEX('Controle de reservas'!$M$14:$M$2013,BV292)&lt;&gt;"",CHAR(10)&amp;INDEX('Controle de reservas'!$M$14:$M$2013,BV292),IF(OR(INDEX('Controle de reservas'!$L$14:$L$2013,BV292)="Em cobertura",INDEX('Controle de reservas'!$L$14:$L$2013,BV292)="Programado"),CHAR(10)&amp;"SEM LOCAL",""))&amp;IF(INDEX('Controle de reservas'!$N$14:$N$2013,BV292)&lt;&gt;"",CHAR(10)&amp;"Subst.: "&amp;INDEX('Controle de reservas'!$N$14:$N$2013,BV292),"")&amp;IF(AND(ISNUMBER(INDEX('Controle de reservas'!$I$14:$I$2013,BV292)),INDEX('Controle de reservas'!$I$14:$I$2013,BV292)&gt;0,INDEX('Controle de reservas'!$K$14:$K$2013,BV292)&gt;INDEX('Controle de reservas'!$I$14:$I$2013,BV292)),CHAR(10)&amp;"DIVERGÊNCIA DE DATAS","")&amp;IF(INDEX('Controle de reservas'!$P$14:$P$2013,BV292)&lt;&gt;"OK"," !",""))))</f>
      </c>
      <c r="AI292" s="15">
        <f ca="1">IF(OR($AQ292=0,AI$9="",AI$9&lt;$AS292,AND($AT292&lt;&gt;"",AI$9&gt;$AT292)),"",IF(BW292=0,"—",IF(INDEX('Controle de reservas'!$P$14:$P$2013,BW292)="DUPLICIDADE NO DIA","CONFLITO"&amp;IF(INDEX('Controle de reservas'!$M$14:$M$2013,BW292)&lt;&gt;"",CHAR(10)&amp;INDEX('Controle de reservas'!$M$14:$M$2013,BW292),"")&amp;IF(INDEX('Controle de reservas'!$N$14:$N$2013,BW292)&lt;&gt;"",CHAR(10)&amp;"Subst.: "&amp;INDEX('Controle de reservas'!$N$14:$N$2013,BW292),"")&amp;IF(AND(ISNUMBER(INDEX('Controle de reservas'!$I$14:$I$2013,BW292)),INDEX('Controle de reservas'!$I$14:$I$2013,BW292)&gt;0,INDEX('Controle de reservas'!$K$14:$K$2013,BW292)&gt;INDEX('Controle de reservas'!$I$14:$I$2013,BW292)),CHAR(10)&amp;"DIVERGÊNCIA DE DATAS",""),IF(INDEX('Controle de reservas'!$L$14:$L$2013,BW292)="Em cobertura","COV",IF(INDEX('Controle de reservas'!$L$14:$L$2013,BW292)="Disponível","DISP",IF(INDEX('Controle de reservas'!$L$14:$L$2013,BW292)="Não utilizado","NU",IF(INDEX('Controle de reservas'!$L$14:$L$2013,BW292)="Folga","F",IF(INDEX('Controle de reservas'!$L$14:$L$2013,BW292)="Ocorrência","O",IF(INDEX('Controle de reservas'!$L$14:$L$2013,BW292)="Programado","PROG",IF(INDEX('Controle de reservas'!$L$14:$L$2013,BW292)="Disponível no posto","DP","SEM SITUAÇÃO")))))))&amp;IF(INDEX('Controle de reservas'!$M$14:$M$2013,BW292)&lt;&gt;"",CHAR(10)&amp;INDEX('Controle de reservas'!$M$14:$M$2013,BW292),IF(OR(INDEX('Controle de reservas'!$L$14:$L$2013,BW292)="Em cobertura",INDEX('Controle de reservas'!$L$14:$L$2013,BW292)="Programado"),CHAR(10)&amp;"SEM LOCAL",""))&amp;IF(INDEX('Controle de reservas'!$N$14:$N$2013,BW292)&lt;&gt;"",CHAR(10)&amp;"Subst.: "&amp;INDEX('Controle de reservas'!$N$14:$N$2013,BW292),"")&amp;IF(AND(ISNUMBER(INDEX('Controle de reservas'!$I$14:$I$2013,BW292)),INDEX('Controle de reservas'!$I$14:$I$2013,BW292)&gt;0,INDEX('Controle de reservas'!$K$14:$K$2013,BW292)&gt;INDEX('Controle de reservas'!$I$14:$I$2013,BW292)),CHAR(10)&amp;"DIVERGÊNCIA DE DATAS","")&amp;IF(INDEX('Controle de reservas'!$P$14:$P$2013,BW292)&lt;&gt;"OK"," !",""))))</f>
      </c>
      <c r="AJ292" s="15">
        <f ca="1">IF(OR($AQ292=0,AJ$9="",AJ$9&lt;$AS292,AND($AT292&lt;&gt;"",AJ$9&gt;$AT292)),"",IF(BX292=0,"—",IF(INDEX('Controle de reservas'!$P$14:$P$2013,BX292)="DUPLICIDADE NO DIA","CONFLITO"&amp;IF(INDEX('Controle de reservas'!$M$14:$M$2013,BX292)&lt;&gt;"",CHAR(10)&amp;INDEX('Controle de reservas'!$M$14:$M$2013,BX292),"")&amp;IF(INDEX('Controle de reservas'!$N$14:$N$2013,BX292)&lt;&gt;"",CHAR(10)&amp;"Subst.: "&amp;INDEX('Controle de reservas'!$N$14:$N$2013,BX292),"")&amp;IF(AND(ISNUMBER(INDEX('Controle de reservas'!$I$14:$I$2013,BX292)),INDEX('Controle de reservas'!$I$14:$I$2013,BX292)&gt;0,INDEX('Controle de reservas'!$K$14:$K$2013,BX292)&gt;INDEX('Controle de reservas'!$I$14:$I$2013,BX292)),CHAR(10)&amp;"DIVERGÊNCIA DE DATAS",""),IF(INDEX('Controle de reservas'!$L$14:$L$2013,BX292)="Em cobertura","COV",IF(INDEX('Controle de reservas'!$L$14:$L$2013,BX292)="Disponível","DISP",IF(INDEX('Controle de reservas'!$L$14:$L$2013,BX292)="Não utilizado","NU",IF(INDEX('Controle de reservas'!$L$14:$L$2013,BX292)="Folga","F",IF(INDEX('Controle de reservas'!$L$14:$L$2013,BX292)="Ocorrência","O",IF(INDEX('Controle de reservas'!$L$14:$L$2013,BX292)="Programado","PROG",IF(INDEX('Controle de reservas'!$L$14:$L$2013,BX292)="Disponível no posto","DP","SEM SITUAÇÃO")))))))&amp;IF(INDEX('Controle de reservas'!$M$14:$M$2013,BX292)&lt;&gt;"",CHAR(10)&amp;INDEX('Controle de reservas'!$M$14:$M$2013,BX292),IF(OR(INDEX('Controle de reservas'!$L$14:$L$2013,BX292)="Em cobertura",INDEX('Controle de reservas'!$L$14:$L$2013,BX292)="Programado"),CHAR(10)&amp;"SEM LOCAL",""))&amp;IF(INDEX('Controle de reservas'!$N$14:$N$2013,BX292)&lt;&gt;"",CHAR(10)&amp;"Subst.: "&amp;INDEX('Controle de reservas'!$N$14:$N$2013,BX292),"")&amp;IF(AND(ISNUMBER(INDEX('Controle de reservas'!$I$14:$I$2013,BX292)),INDEX('Controle de reservas'!$I$14:$I$2013,BX292)&gt;0,INDEX('Controle de reservas'!$K$14:$K$2013,BX292)&gt;INDEX('Controle de reservas'!$I$14:$I$2013,BX292)),CHAR(10)&amp;"DIVERGÊNCIA DE DATAS","")&amp;IF(INDEX('Controle de reservas'!$P$14:$P$2013,BX292)&lt;&gt;"OK"," !",""))))</f>
      </c>
      <c r="AK292" s="15">
        <f ca="1">IF(OR($AQ292=0,AK$9="",AK$9&lt;$AS292,AND($AT292&lt;&gt;"",AK$9&gt;$AT292)),"",IF(BY292=0,"—",IF(INDEX('Controle de reservas'!$P$14:$P$2013,BY292)="DUPLICIDADE NO DIA","CONFLITO"&amp;IF(INDEX('Controle de reservas'!$M$14:$M$2013,BY292)&lt;&gt;"",CHAR(10)&amp;INDEX('Controle de reservas'!$M$14:$M$2013,BY292),"")&amp;IF(INDEX('Controle de reservas'!$N$14:$N$2013,BY292)&lt;&gt;"",CHAR(10)&amp;"Subst.: "&amp;INDEX('Controle de reservas'!$N$14:$N$2013,BY292),"")&amp;IF(AND(ISNUMBER(INDEX('Controle de reservas'!$I$14:$I$2013,BY292)),INDEX('Controle de reservas'!$I$14:$I$2013,BY292)&gt;0,INDEX('Controle de reservas'!$K$14:$K$2013,BY292)&gt;INDEX('Controle de reservas'!$I$14:$I$2013,BY292)),CHAR(10)&amp;"DIVERGÊNCIA DE DATAS",""),IF(INDEX('Controle de reservas'!$L$14:$L$2013,BY292)="Em cobertura","COV",IF(INDEX('Controle de reservas'!$L$14:$L$2013,BY292)="Disponível","DISP",IF(INDEX('Controle de reservas'!$L$14:$L$2013,BY292)="Não utilizado","NU",IF(INDEX('Controle de reservas'!$L$14:$L$2013,BY292)="Folga","F",IF(INDEX('Controle de reservas'!$L$14:$L$2013,BY292)="Ocorrência","O",IF(INDEX('Controle de reservas'!$L$14:$L$2013,BY292)="Programado","PROG",IF(INDEX('Controle de reservas'!$L$14:$L$2013,BY292)="Disponível no posto","DP","SEM SITUAÇÃO")))))))&amp;IF(INDEX('Controle de reservas'!$M$14:$M$2013,BY292)&lt;&gt;"",CHAR(10)&amp;INDEX('Controle de reservas'!$M$14:$M$2013,BY292),IF(OR(INDEX('Controle de reservas'!$L$14:$L$2013,BY292)="Em cobertura",INDEX('Controle de reservas'!$L$14:$L$2013,BY292)="Programado"),CHAR(10)&amp;"SEM LOCAL",""))&amp;IF(INDEX('Controle de reservas'!$N$14:$N$2013,BY292)&lt;&gt;"",CHAR(10)&amp;"Subst.: "&amp;INDEX('Controle de reservas'!$N$14:$N$2013,BY292),"")&amp;IF(AND(ISNUMBER(INDEX('Controle de reservas'!$I$14:$I$2013,BY292)),INDEX('Controle de reservas'!$I$14:$I$2013,BY292)&gt;0,INDEX('Controle de reservas'!$K$14:$K$2013,BY292)&gt;INDEX('Controle de reservas'!$I$14:$I$2013,BY292)),CHAR(10)&amp;"DIVERGÊNCIA DE DATAS","")&amp;IF(INDEX('Controle de reservas'!$P$14:$P$2013,BY292)&lt;&gt;"OK"," !",""))))</f>
      </c>
      <c r="AL292" s="14">
        <f t="shared" ca="1" si="17"/>
      </c>
      <c r="AM292" s="14">
        <f t="shared" ca="1" si="18"/>
      </c>
      <c r="AN292" s="14">
        <f t="shared" ca="1" si="19"/>
      </c>
      <c r="AO292" s="14">
        <f t="shared" ca="1" si="20"/>
      </c>
      <c r="AP292" s="14">
        <f ca="1">IF($AQ292=0,"",INDEX('Controle de reservas'!$O$14:$O$2013,$AQ292))</f>
      </c>
      <c r="AQ292">
        <f ca="1">IFERROR(MATCH(ROW()-9,'Controle de reservas'!$S$14:$S$2013,0),0)</f>
      </c>
      <c r="AR292">
        <f ca="1">IF($AQ292=0,"",INDEX('Controle de reservas'!$Q$14:$Q$2013,$AQ292))</f>
      </c>
      <c r="AS292">
        <f ca="1">IF($AQ292=0,"",INDEX('Controle de reservas'!$H$14:$H$2013,$AQ292))</f>
      </c>
      <c r="AT292">
        <f ca="1">IF($AQ292=0,"",IF(INDEX('Controle de reservas'!$J$14:$J$2013,$AQ292)=0,"",INDEX('Controle de reservas'!$J$14:$J$2013,$AQ292)))</f>
      </c>
      <c r="AU292">
        <f ca="1">IF(OR($AQ292=0,G$9=""),0,IFERROR(MATCH($AR292&amp;"|"&amp;TEXT(G$9,"yyyymmdd"),'Controle de reservas'!$T$14:$T$2013,0),0))</f>
      </c>
      <c r="AV292">
        <f ca="1">IF(OR($AQ292=0,H$9=""),0,IFERROR(MATCH($AR292&amp;"|"&amp;TEXT(H$9,"yyyymmdd"),'Controle de reservas'!$T$14:$T$2013,0),0))</f>
      </c>
      <c r="AW292">
        <f ca="1">IF(OR($AQ292=0,I$9=""),0,IFERROR(MATCH($AR292&amp;"|"&amp;TEXT(I$9,"yyyymmdd"),'Controle de reservas'!$T$14:$T$2013,0),0))</f>
      </c>
      <c r="AX292">
        <f ca="1">IF(OR($AQ292=0,J$9=""),0,IFERROR(MATCH($AR292&amp;"|"&amp;TEXT(J$9,"yyyymmdd"),'Controle de reservas'!$T$14:$T$2013,0),0))</f>
      </c>
      <c r="AY292">
        <f ca="1">IF(OR($AQ292=0,K$9=""),0,IFERROR(MATCH($AR292&amp;"|"&amp;TEXT(K$9,"yyyymmdd"),'Controle de reservas'!$T$14:$T$2013,0),0))</f>
      </c>
      <c r="AZ292">
        <f ca="1">IF(OR($AQ292=0,L$9=""),0,IFERROR(MATCH($AR292&amp;"|"&amp;TEXT(L$9,"yyyymmdd"),'Controle de reservas'!$T$14:$T$2013,0),0))</f>
      </c>
      <c r="BA292">
        <f ca="1">IF(OR($AQ292=0,M$9=""),0,IFERROR(MATCH($AR292&amp;"|"&amp;TEXT(M$9,"yyyymmdd"),'Controle de reservas'!$T$14:$T$2013,0),0))</f>
      </c>
      <c r="BB292">
        <f ca="1">IF(OR($AQ292=0,N$9=""),0,IFERROR(MATCH($AR292&amp;"|"&amp;TEXT(N$9,"yyyymmdd"),'Controle de reservas'!$T$14:$T$2013,0),0))</f>
      </c>
      <c r="BC292">
        <f ca="1">IF(OR($AQ292=0,O$9=""),0,IFERROR(MATCH($AR292&amp;"|"&amp;TEXT(O$9,"yyyymmdd"),'Controle de reservas'!$T$14:$T$2013,0),0))</f>
      </c>
      <c r="BD292">
        <f ca="1">IF(OR($AQ292=0,P$9=""),0,IFERROR(MATCH($AR292&amp;"|"&amp;TEXT(P$9,"yyyymmdd"),'Controle de reservas'!$T$14:$T$2013,0),0))</f>
      </c>
      <c r="BE292">
        <f ca="1">IF(OR($AQ292=0,Q$9=""),0,IFERROR(MATCH($AR292&amp;"|"&amp;TEXT(Q$9,"yyyymmdd"),'Controle de reservas'!$T$14:$T$2013,0),0))</f>
      </c>
      <c r="BF292">
        <f ca="1">IF(OR($AQ292=0,R$9=""),0,IFERROR(MATCH($AR292&amp;"|"&amp;TEXT(R$9,"yyyymmdd"),'Controle de reservas'!$T$14:$T$2013,0),0))</f>
      </c>
      <c r="BG292">
        <f ca="1">IF(OR($AQ292=0,S$9=""),0,IFERROR(MATCH($AR292&amp;"|"&amp;TEXT(S$9,"yyyymmdd"),'Controle de reservas'!$T$14:$T$2013,0),0))</f>
      </c>
      <c r="BH292">
        <f ca="1">IF(OR($AQ292=0,T$9=""),0,IFERROR(MATCH($AR292&amp;"|"&amp;TEXT(T$9,"yyyymmdd"),'Controle de reservas'!$T$14:$T$2013,0),0))</f>
      </c>
      <c r="BI292">
        <f ca="1">IF(OR($AQ292=0,U$9=""),0,IFERROR(MATCH($AR292&amp;"|"&amp;TEXT(U$9,"yyyymmdd"),'Controle de reservas'!$T$14:$T$2013,0),0))</f>
      </c>
      <c r="BJ292">
        <f ca="1">IF(OR($AQ292=0,V$9=""),0,IFERROR(MATCH($AR292&amp;"|"&amp;TEXT(V$9,"yyyymmdd"),'Controle de reservas'!$T$14:$T$2013,0),0))</f>
      </c>
      <c r="BK292">
        <f ca="1">IF(OR($AQ292=0,W$9=""),0,IFERROR(MATCH($AR292&amp;"|"&amp;TEXT(W$9,"yyyymmdd"),'Controle de reservas'!$T$14:$T$2013,0),0))</f>
      </c>
      <c r="BL292">
        <f ca="1">IF(OR($AQ292=0,X$9=""),0,IFERROR(MATCH($AR292&amp;"|"&amp;TEXT(X$9,"yyyymmdd"),'Controle de reservas'!$T$14:$T$2013,0),0))</f>
      </c>
      <c r="BM292">
        <f ca="1">IF(OR($AQ292=0,Y$9=""),0,IFERROR(MATCH($AR292&amp;"|"&amp;TEXT(Y$9,"yyyymmdd"),'Controle de reservas'!$T$14:$T$2013,0),0))</f>
      </c>
      <c r="BN292">
        <f ca="1">IF(OR($AQ292=0,Z$9=""),0,IFERROR(MATCH($AR292&amp;"|"&amp;TEXT(Z$9,"yyyymmdd"),'Controle de reservas'!$T$14:$T$2013,0),0))</f>
      </c>
      <c r="BO292">
        <f ca="1">IF(OR($AQ292=0,AA$9=""),0,IFERROR(MATCH($AR292&amp;"|"&amp;TEXT(AA$9,"yyyymmdd"),'Controle de reservas'!$T$14:$T$2013,0),0))</f>
      </c>
      <c r="BP292">
        <f ca="1">IF(OR($AQ292=0,AB$9=""),0,IFERROR(MATCH($AR292&amp;"|"&amp;TEXT(AB$9,"yyyymmdd"),'Controle de reservas'!$T$14:$T$2013,0),0))</f>
      </c>
      <c r="BQ292">
        <f ca="1">IF(OR($AQ292=0,AC$9=""),0,IFERROR(MATCH($AR292&amp;"|"&amp;TEXT(AC$9,"yyyymmdd"),'Controle de reservas'!$T$14:$T$2013,0),0))</f>
      </c>
      <c r="BR292">
        <f ca="1">IF(OR($AQ292=0,AD$9=""),0,IFERROR(MATCH($AR292&amp;"|"&amp;TEXT(AD$9,"yyyymmdd"),'Controle de reservas'!$T$14:$T$2013,0),0))</f>
      </c>
      <c r="BS292">
        <f ca="1">IF(OR($AQ292=0,AE$9=""),0,IFERROR(MATCH($AR292&amp;"|"&amp;TEXT(AE$9,"yyyymmdd"),'Controle de reservas'!$T$14:$T$2013,0),0))</f>
      </c>
      <c r="BT292">
        <f ca="1">IF(OR($AQ292=0,AF$9=""),0,IFERROR(MATCH($AR292&amp;"|"&amp;TEXT(AF$9,"yyyymmdd"),'Controle de reservas'!$T$14:$T$2013,0),0))</f>
      </c>
      <c r="BU292">
        <f ca="1">IF(OR($AQ292=0,AG$9=""),0,IFERROR(MATCH($AR292&amp;"|"&amp;TEXT(AG$9,"yyyymmdd"),'Controle de reservas'!$T$14:$T$2013,0),0))</f>
      </c>
      <c r="BV292">
        <f ca="1">IF(OR($AQ292=0,AH$9=""),0,IFERROR(MATCH($AR292&amp;"|"&amp;TEXT(AH$9,"yyyymmdd"),'Controle de reservas'!$T$14:$T$2013,0),0))</f>
      </c>
      <c r="BW292">
        <f ca="1">IF(OR($AQ292=0,AI$9=""),0,IFERROR(MATCH($AR292&amp;"|"&amp;TEXT(AI$9,"yyyymmdd"),'Controle de reservas'!$T$14:$T$2013,0),0))</f>
      </c>
      <c r="BX292">
        <f ca="1">IF(OR($AQ292=0,AJ$9=""),0,IFERROR(MATCH($AR292&amp;"|"&amp;TEXT(AJ$9,"yyyymmdd"),'Controle de reservas'!$T$14:$T$2013,0),0))</f>
      </c>
      <c r="BY292">
        <f ca="1">IF(OR($AQ292=0,AK$9=""),0,IFERROR(MATCH($AR292&amp;"|"&amp;TEXT(AK$9,"yyyymmdd"),'Controle de reservas'!$T$14:$T$2013,0),0))</f>
      </c>
    </row>
    <row r="293" spans="1:77" ht="105" customHeight="1" x14ac:dyDescent="0.25">
      <c r="A293" s="16">
        <f ca="1">IF($AQ293=0,"",INDEX('Controle de reservas'!$A$14:$A$2013,$AQ293))</f>
      </c>
      <c r="B293" s="16">
        <f ca="1">IF($AQ293=0,"",INDEX('Controle de reservas'!$B$14:$B$2013,$AQ293))</f>
      </c>
      <c r="C293" s="16">
        <f ca="1">IF($AQ293=0,"",INDEX('Controle de reservas'!$C$14:$C$2013,$AQ293))</f>
      </c>
      <c r="D293" s="16">
        <f ca="1">IF($AQ293=0,"",INDEX('Controle de reservas'!$D$14:$D$2013,$AQ293))</f>
      </c>
      <c r="E293" s="16">
        <f ca="1">IF($AQ293=0,"",INDEX('Controle de reservas'!$E$14:$E$2013,$AQ293))</f>
      </c>
      <c r="F293" s="16">
        <f ca="1">IF($AQ293=0,"",INDEX('Controle de reservas'!$F$14:$F$2013,$AQ293))</f>
      </c>
      <c r="G293" s="17">
        <f ca="1">IF(OR($AQ293=0,G$9="",G$9&lt;$AS293,AND($AT293&lt;&gt;"",G$9&gt;$AT293)),"",IF(AU293=0,"—",IF(INDEX('Controle de reservas'!$P$14:$P$2013,AU293)="DUPLICIDADE NO DIA","CONFLITO"&amp;IF(INDEX('Controle de reservas'!$M$14:$M$2013,AU293)&lt;&gt;"",CHAR(10)&amp;INDEX('Controle de reservas'!$M$14:$M$2013,AU293),"")&amp;IF(INDEX('Controle de reservas'!$N$14:$N$2013,AU293)&lt;&gt;"",CHAR(10)&amp;"Subst.: "&amp;INDEX('Controle de reservas'!$N$14:$N$2013,AU293),"")&amp;IF(AND(ISNUMBER(INDEX('Controle de reservas'!$I$14:$I$2013,AU293)),INDEX('Controle de reservas'!$I$14:$I$2013,AU293)&gt;0,INDEX('Controle de reservas'!$K$14:$K$2013,AU293)&gt;INDEX('Controle de reservas'!$I$14:$I$2013,AU293)),CHAR(10)&amp;"DIVERGÊNCIA DE DATAS",""),IF(INDEX('Controle de reservas'!$L$14:$L$2013,AU293)="Em cobertura","COV",IF(INDEX('Controle de reservas'!$L$14:$L$2013,AU293)="Disponível","DISP",IF(INDEX('Controle de reservas'!$L$14:$L$2013,AU293)="Não utilizado","NU",IF(INDEX('Controle de reservas'!$L$14:$L$2013,AU293)="Folga","F",IF(INDEX('Controle de reservas'!$L$14:$L$2013,AU293)="Ocorrência","O",IF(INDEX('Controle de reservas'!$L$14:$L$2013,AU293)="Programado","PROG",IF(INDEX('Controle de reservas'!$L$14:$L$2013,AU293)="Disponível no posto","DP","SEM SITUAÇÃO")))))))&amp;IF(INDEX('Controle de reservas'!$M$14:$M$2013,AU293)&lt;&gt;"",CHAR(10)&amp;INDEX('Controle de reservas'!$M$14:$M$2013,AU293),IF(OR(INDEX('Controle de reservas'!$L$14:$L$2013,AU293)="Em cobertura",INDEX('Controle de reservas'!$L$14:$L$2013,AU293)="Programado"),CHAR(10)&amp;"SEM LOCAL",""))&amp;IF(INDEX('Controle de reservas'!$N$14:$N$2013,AU293)&lt;&gt;"",CHAR(10)&amp;"Subst.: "&amp;INDEX('Controle de reservas'!$N$14:$N$2013,AU293),"")&amp;IF(AND(ISNUMBER(INDEX('Controle de reservas'!$I$14:$I$2013,AU293)),INDEX('Controle de reservas'!$I$14:$I$2013,AU293)&gt;0,INDEX('Controle de reservas'!$K$14:$K$2013,AU293)&gt;INDEX('Controle de reservas'!$I$14:$I$2013,AU293)),CHAR(10)&amp;"DIVERGÊNCIA DE DATAS","")&amp;IF(INDEX('Controle de reservas'!$P$14:$P$2013,AU293)&lt;&gt;"OK"," !",""))))</f>
      </c>
      <c r="H293" s="17">
        <f ca="1">IF(OR($AQ293=0,H$9="",H$9&lt;$AS293,AND($AT293&lt;&gt;"",H$9&gt;$AT293)),"",IF(AV293=0,"—",IF(INDEX('Controle de reservas'!$P$14:$P$2013,AV293)="DUPLICIDADE NO DIA","CONFLITO"&amp;IF(INDEX('Controle de reservas'!$M$14:$M$2013,AV293)&lt;&gt;"",CHAR(10)&amp;INDEX('Controle de reservas'!$M$14:$M$2013,AV293),"")&amp;IF(INDEX('Controle de reservas'!$N$14:$N$2013,AV293)&lt;&gt;"",CHAR(10)&amp;"Subst.: "&amp;INDEX('Controle de reservas'!$N$14:$N$2013,AV293),"")&amp;IF(AND(ISNUMBER(INDEX('Controle de reservas'!$I$14:$I$2013,AV293)),INDEX('Controle de reservas'!$I$14:$I$2013,AV293)&gt;0,INDEX('Controle de reservas'!$K$14:$K$2013,AV293)&gt;INDEX('Controle de reservas'!$I$14:$I$2013,AV293)),CHAR(10)&amp;"DIVERGÊNCIA DE DATAS",""),IF(INDEX('Controle de reservas'!$L$14:$L$2013,AV293)="Em cobertura","COV",IF(INDEX('Controle de reservas'!$L$14:$L$2013,AV293)="Disponível","DISP",IF(INDEX('Controle de reservas'!$L$14:$L$2013,AV293)="Não utilizado","NU",IF(INDEX('Controle de reservas'!$L$14:$L$2013,AV293)="Folga","F",IF(INDEX('Controle de reservas'!$L$14:$L$2013,AV293)="Ocorrência","O",IF(INDEX('Controle de reservas'!$L$14:$L$2013,AV293)="Programado","PROG",IF(INDEX('Controle de reservas'!$L$14:$L$2013,AV293)="Disponível no posto","DP","SEM SITUAÇÃO")))))))&amp;IF(INDEX('Controle de reservas'!$M$14:$M$2013,AV293)&lt;&gt;"",CHAR(10)&amp;INDEX('Controle de reservas'!$M$14:$M$2013,AV293),IF(OR(INDEX('Controle de reservas'!$L$14:$L$2013,AV293)="Em cobertura",INDEX('Controle de reservas'!$L$14:$L$2013,AV293)="Programado"),CHAR(10)&amp;"SEM LOCAL",""))&amp;IF(INDEX('Controle de reservas'!$N$14:$N$2013,AV293)&lt;&gt;"",CHAR(10)&amp;"Subst.: "&amp;INDEX('Controle de reservas'!$N$14:$N$2013,AV293),"")&amp;IF(AND(ISNUMBER(INDEX('Controle de reservas'!$I$14:$I$2013,AV293)),INDEX('Controle de reservas'!$I$14:$I$2013,AV293)&gt;0,INDEX('Controle de reservas'!$K$14:$K$2013,AV293)&gt;INDEX('Controle de reservas'!$I$14:$I$2013,AV293)),CHAR(10)&amp;"DIVERGÊNCIA DE DATAS","")&amp;IF(INDEX('Controle de reservas'!$P$14:$P$2013,AV293)&lt;&gt;"OK"," !",""))))</f>
      </c>
      <c r="I293" s="17">
        <f ca="1">IF(OR($AQ293=0,I$9="",I$9&lt;$AS293,AND($AT293&lt;&gt;"",I$9&gt;$AT293)),"",IF(AW293=0,"—",IF(INDEX('Controle de reservas'!$P$14:$P$2013,AW293)="DUPLICIDADE NO DIA","CONFLITO"&amp;IF(INDEX('Controle de reservas'!$M$14:$M$2013,AW293)&lt;&gt;"",CHAR(10)&amp;INDEX('Controle de reservas'!$M$14:$M$2013,AW293),"")&amp;IF(INDEX('Controle de reservas'!$N$14:$N$2013,AW293)&lt;&gt;"",CHAR(10)&amp;"Subst.: "&amp;INDEX('Controle de reservas'!$N$14:$N$2013,AW293),"")&amp;IF(AND(ISNUMBER(INDEX('Controle de reservas'!$I$14:$I$2013,AW293)),INDEX('Controle de reservas'!$I$14:$I$2013,AW293)&gt;0,INDEX('Controle de reservas'!$K$14:$K$2013,AW293)&gt;INDEX('Controle de reservas'!$I$14:$I$2013,AW293)),CHAR(10)&amp;"DIVERGÊNCIA DE DATAS",""),IF(INDEX('Controle de reservas'!$L$14:$L$2013,AW293)="Em cobertura","COV",IF(INDEX('Controle de reservas'!$L$14:$L$2013,AW293)="Disponível","DISP",IF(INDEX('Controle de reservas'!$L$14:$L$2013,AW293)="Não utilizado","NU",IF(INDEX('Controle de reservas'!$L$14:$L$2013,AW293)="Folga","F",IF(INDEX('Controle de reservas'!$L$14:$L$2013,AW293)="Ocorrência","O",IF(INDEX('Controle de reservas'!$L$14:$L$2013,AW293)="Programado","PROG",IF(INDEX('Controle de reservas'!$L$14:$L$2013,AW293)="Disponível no posto","DP","SEM SITUAÇÃO")))))))&amp;IF(INDEX('Controle de reservas'!$M$14:$M$2013,AW293)&lt;&gt;"",CHAR(10)&amp;INDEX('Controle de reservas'!$M$14:$M$2013,AW293),IF(OR(INDEX('Controle de reservas'!$L$14:$L$2013,AW293)="Em cobertura",INDEX('Controle de reservas'!$L$14:$L$2013,AW293)="Programado"),CHAR(10)&amp;"SEM LOCAL",""))&amp;IF(INDEX('Controle de reservas'!$N$14:$N$2013,AW293)&lt;&gt;"",CHAR(10)&amp;"Subst.: "&amp;INDEX('Controle de reservas'!$N$14:$N$2013,AW293),"")&amp;IF(AND(ISNUMBER(INDEX('Controle de reservas'!$I$14:$I$2013,AW293)),INDEX('Controle de reservas'!$I$14:$I$2013,AW293)&gt;0,INDEX('Controle de reservas'!$K$14:$K$2013,AW293)&gt;INDEX('Controle de reservas'!$I$14:$I$2013,AW293)),CHAR(10)&amp;"DIVERGÊNCIA DE DATAS","")&amp;IF(INDEX('Controle de reservas'!$P$14:$P$2013,AW293)&lt;&gt;"OK"," !",""))))</f>
      </c>
      <c r="J293" s="17">
        <f ca="1">IF(OR($AQ293=0,J$9="",J$9&lt;$AS293,AND($AT293&lt;&gt;"",J$9&gt;$AT293)),"",IF(AX293=0,"—",IF(INDEX('Controle de reservas'!$P$14:$P$2013,AX293)="DUPLICIDADE NO DIA","CONFLITO"&amp;IF(INDEX('Controle de reservas'!$M$14:$M$2013,AX293)&lt;&gt;"",CHAR(10)&amp;INDEX('Controle de reservas'!$M$14:$M$2013,AX293),"")&amp;IF(INDEX('Controle de reservas'!$N$14:$N$2013,AX293)&lt;&gt;"",CHAR(10)&amp;"Subst.: "&amp;INDEX('Controle de reservas'!$N$14:$N$2013,AX293),"")&amp;IF(AND(ISNUMBER(INDEX('Controle de reservas'!$I$14:$I$2013,AX293)),INDEX('Controle de reservas'!$I$14:$I$2013,AX293)&gt;0,INDEX('Controle de reservas'!$K$14:$K$2013,AX293)&gt;INDEX('Controle de reservas'!$I$14:$I$2013,AX293)),CHAR(10)&amp;"DIVERGÊNCIA DE DATAS",""),IF(INDEX('Controle de reservas'!$L$14:$L$2013,AX293)="Em cobertura","COV",IF(INDEX('Controle de reservas'!$L$14:$L$2013,AX293)="Disponível","DISP",IF(INDEX('Controle de reservas'!$L$14:$L$2013,AX293)="Não utilizado","NU",IF(INDEX('Controle de reservas'!$L$14:$L$2013,AX293)="Folga","F",IF(INDEX('Controle de reservas'!$L$14:$L$2013,AX293)="Ocorrência","O",IF(INDEX('Controle de reservas'!$L$14:$L$2013,AX293)="Programado","PROG",IF(INDEX('Controle de reservas'!$L$14:$L$2013,AX293)="Disponível no posto","DP","SEM SITUAÇÃO")))))))&amp;IF(INDEX('Controle de reservas'!$M$14:$M$2013,AX293)&lt;&gt;"",CHAR(10)&amp;INDEX('Controle de reservas'!$M$14:$M$2013,AX293),IF(OR(INDEX('Controle de reservas'!$L$14:$L$2013,AX293)="Em cobertura",INDEX('Controle de reservas'!$L$14:$L$2013,AX293)="Programado"),CHAR(10)&amp;"SEM LOCAL",""))&amp;IF(INDEX('Controle de reservas'!$N$14:$N$2013,AX293)&lt;&gt;"",CHAR(10)&amp;"Subst.: "&amp;INDEX('Controle de reservas'!$N$14:$N$2013,AX293),"")&amp;IF(AND(ISNUMBER(INDEX('Controle de reservas'!$I$14:$I$2013,AX293)),INDEX('Controle de reservas'!$I$14:$I$2013,AX293)&gt;0,INDEX('Controle de reservas'!$K$14:$K$2013,AX293)&gt;INDEX('Controle de reservas'!$I$14:$I$2013,AX293)),CHAR(10)&amp;"DIVERGÊNCIA DE DATAS","")&amp;IF(INDEX('Controle de reservas'!$P$14:$P$2013,AX293)&lt;&gt;"OK"," !",""))))</f>
      </c>
      <c r="K293" s="17">
        <f ca="1">IF(OR($AQ293=0,K$9="",K$9&lt;$AS293,AND($AT293&lt;&gt;"",K$9&gt;$AT293)),"",IF(AY293=0,"—",IF(INDEX('Controle de reservas'!$P$14:$P$2013,AY293)="DUPLICIDADE NO DIA","CONFLITO"&amp;IF(INDEX('Controle de reservas'!$M$14:$M$2013,AY293)&lt;&gt;"",CHAR(10)&amp;INDEX('Controle de reservas'!$M$14:$M$2013,AY293),"")&amp;IF(INDEX('Controle de reservas'!$N$14:$N$2013,AY293)&lt;&gt;"",CHAR(10)&amp;"Subst.: "&amp;INDEX('Controle de reservas'!$N$14:$N$2013,AY293),"")&amp;IF(AND(ISNUMBER(INDEX('Controle de reservas'!$I$14:$I$2013,AY293)),INDEX('Controle de reservas'!$I$14:$I$2013,AY293)&gt;0,INDEX('Controle de reservas'!$K$14:$K$2013,AY293)&gt;INDEX('Controle de reservas'!$I$14:$I$2013,AY293)),CHAR(10)&amp;"DIVERGÊNCIA DE DATAS",""),IF(INDEX('Controle de reservas'!$L$14:$L$2013,AY293)="Em cobertura","COV",IF(INDEX('Controle de reservas'!$L$14:$L$2013,AY293)="Disponível","DISP",IF(INDEX('Controle de reservas'!$L$14:$L$2013,AY293)="Não utilizado","NU",IF(INDEX('Controle de reservas'!$L$14:$L$2013,AY293)="Folga","F",IF(INDEX('Controle de reservas'!$L$14:$L$2013,AY293)="Ocorrência","O",IF(INDEX('Controle de reservas'!$L$14:$L$2013,AY293)="Programado","PROG",IF(INDEX('Controle de reservas'!$L$14:$L$2013,AY293)="Disponível no posto","DP","SEM SITUAÇÃO")))))))&amp;IF(INDEX('Controle de reservas'!$M$14:$M$2013,AY293)&lt;&gt;"",CHAR(10)&amp;INDEX('Controle de reservas'!$M$14:$M$2013,AY293),IF(OR(INDEX('Controle de reservas'!$L$14:$L$2013,AY293)="Em cobertura",INDEX('Controle de reservas'!$L$14:$L$2013,AY293)="Programado"),CHAR(10)&amp;"SEM LOCAL",""))&amp;IF(INDEX('Controle de reservas'!$N$14:$N$2013,AY293)&lt;&gt;"",CHAR(10)&amp;"Subst.: "&amp;INDEX('Controle de reservas'!$N$14:$N$2013,AY293),"")&amp;IF(AND(ISNUMBER(INDEX('Controle de reservas'!$I$14:$I$2013,AY293)),INDEX('Controle de reservas'!$I$14:$I$2013,AY293)&gt;0,INDEX('Controle de reservas'!$K$14:$K$2013,AY293)&gt;INDEX('Controle de reservas'!$I$14:$I$2013,AY293)),CHAR(10)&amp;"DIVERGÊNCIA DE DATAS","")&amp;IF(INDEX('Controle de reservas'!$P$14:$P$2013,AY293)&lt;&gt;"OK"," !",""))))</f>
      </c>
      <c r="L293" s="17">
        <f ca="1">IF(OR($AQ293=0,L$9="",L$9&lt;$AS293,AND($AT293&lt;&gt;"",L$9&gt;$AT293)),"",IF(AZ293=0,"—",IF(INDEX('Controle de reservas'!$P$14:$P$2013,AZ293)="DUPLICIDADE NO DIA","CONFLITO"&amp;IF(INDEX('Controle de reservas'!$M$14:$M$2013,AZ293)&lt;&gt;"",CHAR(10)&amp;INDEX('Controle de reservas'!$M$14:$M$2013,AZ293),"")&amp;IF(INDEX('Controle de reservas'!$N$14:$N$2013,AZ293)&lt;&gt;"",CHAR(10)&amp;"Subst.: "&amp;INDEX('Controle de reservas'!$N$14:$N$2013,AZ293),"")&amp;IF(AND(ISNUMBER(INDEX('Controle de reservas'!$I$14:$I$2013,AZ293)),INDEX('Controle de reservas'!$I$14:$I$2013,AZ293)&gt;0,INDEX('Controle de reservas'!$K$14:$K$2013,AZ293)&gt;INDEX('Controle de reservas'!$I$14:$I$2013,AZ293)),CHAR(10)&amp;"DIVERGÊNCIA DE DATAS",""),IF(INDEX('Controle de reservas'!$L$14:$L$2013,AZ293)="Em cobertura","COV",IF(INDEX('Controle de reservas'!$L$14:$L$2013,AZ293)="Disponível","DISP",IF(INDEX('Controle de reservas'!$L$14:$L$2013,AZ293)="Não utilizado","NU",IF(INDEX('Controle de reservas'!$L$14:$L$2013,AZ293)="Folga","F",IF(INDEX('Controle de reservas'!$L$14:$L$2013,AZ293)="Ocorrência","O",IF(INDEX('Controle de reservas'!$L$14:$L$2013,AZ293)="Programado","PROG",IF(INDEX('Controle de reservas'!$L$14:$L$2013,AZ293)="Disponível no posto","DP","SEM SITUAÇÃO")))))))&amp;IF(INDEX('Controle de reservas'!$M$14:$M$2013,AZ293)&lt;&gt;"",CHAR(10)&amp;INDEX('Controle de reservas'!$M$14:$M$2013,AZ293),IF(OR(INDEX('Controle de reservas'!$L$14:$L$2013,AZ293)="Em cobertura",INDEX('Controle de reservas'!$L$14:$L$2013,AZ293)="Programado"),CHAR(10)&amp;"SEM LOCAL",""))&amp;IF(INDEX('Controle de reservas'!$N$14:$N$2013,AZ293)&lt;&gt;"",CHAR(10)&amp;"Subst.: "&amp;INDEX('Controle de reservas'!$N$14:$N$2013,AZ293),"")&amp;IF(AND(ISNUMBER(INDEX('Controle de reservas'!$I$14:$I$2013,AZ293)),INDEX('Controle de reservas'!$I$14:$I$2013,AZ293)&gt;0,INDEX('Controle de reservas'!$K$14:$K$2013,AZ293)&gt;INDEX('Controle de reservas'!$I$14:$I$2013,AZ293)),CHAR(10)&amp;"DIVERGÊNCIA DE DATAS","")&amp;IF(INDEX('Controle de reservas'!$P$14:$P$2013,AZ293)&lt;&gt;"OK"," !",""))))</f>
      </c>
      <c r="M293" s="17">
        <f ca="1">IF(OR($AQ293=0,M$9="",M$9&lt;$AS293,AND($AT293&lt;&gt;"",M$9&gt;$AT293)),"",IF(BA293=0,"—",IF(INDEX('Controle de reservas'!$P$14:$P$2013,BA293)="DUPLICIDADE NO DIA","CONFLITO"&amp;IF(INDEX('Controle de reservas'!$M$14:$M$2013,BA293)&lt;&gt;"",CHAR(10)&amp;INDEX('Controle de reservas'!$M$14:$M$2013,BA293),"")&amp;IF(INDEX('Controle de reservas'!$N$14:$N$2013,BA293)&lt;&gt;"",CHAR(10)&amp;"Subst.: "&amp;INDEX('Controle de reservas'!$N$14:$N$2013,BA293),"")&amp;IF(AND(ISNUMBER(INDEX('Controle de reservas'!$I$14:$I$2013,BA293)),INDEX('Controle de reservas'!$I$14:$I$2013,BA293)&gt;0,INDEX('Controle de reservas'!$K$14:$K$2013,BA293)&gt;INDEX('Controle de reservas'!$I$14:$I$2013,BA293)),CHAR(10)&amp;"DIVERGÊNCIA DE DATAS",""),IF(INDEX('Controle de reservas'!$L$14:$L$2013,BA293)="Em cobertura","COV",IF(INDEX('Controle de reservas'!$L$14:$L$2013,BA293)="Disponível","DISP",IF(INDEX('Controle de reservas'!$L$14:$L$2013,BA293)="Não utilizado","NU",IF(INDEX('Controle de reservas'!$L$14:$L$2013,BA293)="Folga","F",IF(INDEX('Controle de reservas'!$L$14:$L$2013,BA293)="Ocorrência","O",IF(INDEX('Controle de reservas'!$L$14:$L$2013,BA293)="Programado","PROG",IF(INDEX('Controle de reservas'!$L$14:$L$2013,BA293)="Disponível no posto","DP","SEM SITUAÇÃO")))))))&amp;IF(INDEX('Controle de reservas'!$M$14:$M$2013,BA293)&lt;&gt;"",CHAR(10)&amp;INDEX('Controle de reservas'!$M$14:$M$2013,BA293),IF(OR(INDEX('Controle de reservas'!$L$14:$L$2013,BA293)="Em cobertura",INDEX('Controle de reservas'!$L$14:$L$2013,BA293)="Programado"),CHAR(10)&amp;"SEM LOCAL",""))&amp;IF(INDEX('Controle de reservas'!$N$14:$N$2013,BA293)&lt;&gt;"",CHAR(10)&amp;"Subst.: "&amp;INDEX('Controle de reservas'!$N$14:$N$2013,BA293),"")&amp;IF(AND(ISNUMBER(INDEX('Controle de reservas'!$I$14:$I$2013,BA293)),INDEX('Controle de reservas'!$I$14:$I$2013,BA293)&gt;0,INDEX('Controle de reservas'!$K$14:$K$2013,BA293)&gt;INDEX('Controle de reservas'!$I$14:$I$2013,BA293)),CHAR(10)&amp;"DIVERGÊNCIA DE DATAS","")&amp;IF(INDEX('Controle de reservas'!$P$14:$P$2013,BA293)&lt;&gt;"OK"," !",""))))</f>
      </c>
      <c r="N293" s="17">
        <f ca="1">IF(OR($AQ293=0,N$9="",N$9&lt;$AS293,AND($AT293&lt;&gt;"",N$9&gt;$AT293)),"",IF(BB293=0,"—",IF(INDEX('Controle de reservas'!$P$14:$P$2013,BB293)="DUPLICIDADE NO DIA","CONFLITO"&amp;IF(INDEX('Controle de reservas'!$M$14:$M$2013,BB293)&lt;&gt;"",CHAR(10)&amp;INDEX('Controle de reservas'!$M$14:$M$2013,BB293),"")&amp;IF(INDEX('Controle de reservas'!$N$14:$N$2013,BB293)&lt;&gt;"",CHAR(10)&amp;"Subst.: "&amp;INDEX('Controle de reservas'!$N$14:$N$2013,BB293),"")&amp;IF(AND(ISNUMBER(INDEX('Controle de reservas'!$I$14:$I$2013,BB293)),INDEX('Controle de reservas'!$I$14:$I$2013,BB293)&gt;0,INDEX('Controle de reservas'!$K$14:$K$2013,BB293)&gt;INDEX('Controle de reservas'!$I$14:$I$2013,BB293)),CHAR(10)&amp;"DIVERGÊNCIA DE DATAS",""),IF(INDEX('Controle de reservas'!$L$14:$L$2013,BB293)="Em cobertura","COV",IF(INDEX('Controle de reservas'!$L$14:$L$2013,BB293)="Disponível","DISP",IF(INDEX('Controle de reservas'!$L$14:$L$2013,BB293)="Não utilizado","NU",IF(INDEX('Controle de reservas'!$L$14:$L$2013,BB293)="Folga","F",IF(INDEX('Controle de reservas'!$L$14:$L$2013,BB293)="Ocorrência","O",IF(INDEX('Controle de reservas'!$L$14:$L$2013,BB293)="Programado","PROG",IF(INDEX('Controle de reservas'!$L$14:$L$2013,BB293)="Disponível no posto","DP","SEM SITUAÇÃO")))))))&amp;IF(INDEX('Controle de reservas'!$M$14:$M$2013,BB293)&lt;&gt;"",CHAR(10)&amp;INDEX('Controle de reservas'!$M$14:$M$2013,BB293),IF(OR(INDEX('Controle de reservas'!$L$14:$L$2013,BB293)="Em cobertura",INDEX('Controle de reservas'!$L$14:$L$2013,BB293)="Programado"),CHAR(10)&amp;"SEM LOCAL",""))&amp;IF(INDEX('Controle de reservas'!$N$14:$N$2013,BB293)&lt;&gt;"",CHAR(10)&amp;"Subst.: "&amp;INDEX('Controle de reservas'!$N$14:$N$2013,BB293),"")&amp;IF(AND(ISNUMBER(INDEX('Controle de reservas'!$I$14:$I$2013,BB293)),INDEX('Controle de reservas'!$I$14:$I$2013,BB293)&gt;0,INDEX('Controle de reservas'!$K$14:$K$2013,BB293)&gt;INDEX('Controle de reservas'!$I$14:$I$2013,BB293)),CHAR(10)&amp;"DIVERGÊNCIA DE DATAS","")&amp;IF(INDEX('Controle de reservas'!$P$14:$P$2013,BB293)&lt;&gt;"OK"," !",""))))</f>
      </c>
      <c r="O293" s="17">
        <f ca="1">IF(OR($AQ293=0,O$9="",O$9&lt;$AS293,AND($AT293&lt;&gt;"",O$9&gt;$AT293)),"",IF(BC293=0,"—",IF(INDEX('Controle de reservas'!$P$14:$P$2013,BC293)="DUPLICIDADE NO DIA","CONFLITO"&amp;IF(INDEX('Controle de reservas'!$M$14:$M$2013,BC293)&lt;&gt;"",CHAR(10)&amp;INDEX('Controle de reservas'!$M$14:$M$2013,BC293),"")&amp;IF(INDEX('Controle de reservas'!$N$14:$N$2013,BC293)&lt;&gt;"",CHAR(10)&amp;"Subst.: "&amp;INDEX('Controle de reservas'!$N$14:$N$2013,BC293),"")&amp;IF(AND(ISNUMBER(INDEX('Controle de reservas'!$I$14:$I$2013,BC293)),INDEX('Controle de reservas'!$I$14:$I$2013,BC293)&gt;0,INDEX('Controle de reservas'!$K$14:$K$2013,BC293)&gt;INDEX('Controle de reservas'!$I$14:$I$2013,BC293)),CHAR(10)&amp;"DIVERGÊNCIA DE DATAS",""),IF(INDEX('Controle de reservas'!$L$14:$L$2013,BC293)="Em cobertura","COV",IF(INDEX('Controle de reservas'!$L$14:$L$2013,BC293)="Disponível","DISP",IF(INDEX('Controle de reservas'!$L$14:$L$2013,BC293)="Não utilizado","NU",IF(INDEX('Controle de reservas'!$L$14:$L$2013,BC293)="Folga","F",IF(INDEX('Controle de reservas'!$L$14:$L$2013,BC293)="Ocorrência","O",IF(INDEX('Controle de reservas'!$L$14:$L$2013,BC293)="Programado","PROG",IF(INDEX('Controle de reservas'!$L$14:$L$2013,BC293)="Disponível no posto","DP","SEM SITUAÇÃO")))))))&amp;IF(INDEX('Controle de reservas'!$M$14:$M$2013,BC293)&lt;&gt;"",CHAR(10)&amp;INDEX('Controle de reservas'!$M$14:$M$2013,BC293),IF(OR(INDEX('Controle de reservas'!$L$14:$L$2013,BC293)="Em cobertura",INDEX('Controle de reservas'!$L$14:$L$2013,BC293)="Programado"),CHAR(10)&amp;"SEM LOCAL",""))&amp;IF(INDEX('Controle de reservas'!$N$14:$N$2013,BC293)&lt;&gt;"",CHAR(10)&amp;"Subst.: "&amp;INDEX('Controle de reservas'!$N$14:$N$2013,BC293),"")&amp;IF(AND(ISNUMBER(INDEX('Controle de reservas'!$I$14:$I$2013,BC293)),INDEX('Controle de reservas'!$I$14:$I$2013,BC293)&gt;0,INDEX('Controle de reservas'!$K$14:$K$2013,BC293)&gt;INDEX('Controle de reservas'!$I$14:$I$2013,BC293)),CHAR(10)&amp;"DIVERGÊNCIA DE DATAS","")&amp;IF(INDEX('Controle de reservas'!$P$14:$P$2013,BC293)&lt;&gt;"OK"," !",""))))</f>
      </c>
      <c r="P293" s="17">
        <f ca="1">IF(OR($AQ293=0,P$9="",P$9&lt;$AS293,AND($AT293&lt;&gt;"",P$9&gt;$AT293)),"",IF(BD293=0,"—",IF(INDEX('Controle de reservas'!$P$14:$P$2013,BD293)="DUPLICIDADE NO DIA","CONFLITO"&amp;IF(INDEX('Controle de reservas'!$M$14:$M$2013,BD293)&lt;&gt;"",CHAR(10)&amp;INDEX('Controle de reservas'!$M$14:$M$2013,BD293),"")&amp;IF(INDEX('Controle de reservas'!$N$14:$N$2013,BD293)&lt;&gt;"",CHAR(10)&amp;"Subst.: "&amp;INDEX('Controle de reservas'!$N$14:$N$2013,BD293),"")&amp;IF(AND(ISNUMBER(INDEX('Controle de reservas'!$I$14:$I$2013,BD293)),INDEX('Controle de reservas'!$I$14:$I$2013,BD293)&gt;0,INDEX('Controle de reservas'!$K$14:$K$2013,BD293)&gt;INDEX('Controle de reservas'!$I$14:$I$2013,BD293)),CHAR(10)&amp;"DIVERGÊNCIA DE DATAS",""),IF(INDEX('Controle de reservas'!$L$14:$L$2013,BD293)="Em cobertura","COV",IF(INDEX('Controle de reservas'!$L$14:$L$2013,BD293)="Disponível","DISP",IF(INDEX('Controle de reservas'!$L$14:$L$2013,BD293)="Não utilizado","NU",IF(INDEX('Controle de reservas'!$L$14:$L$2013,BD293)="Folga","F",IF(INDEX('Controle de reservas'!$L$14:$L$2013,BD293)="Ocorrência","O",IF(INDEX('Controle de reservas'!$L$14:$L$2013,BD293)="Programado","PROG",IF(INDEX('Controle de reservas'!$L$14:$L$2013,BD293)="Disponível no posto","DP","SEM SITUAÇÃO")))))))&amp;IF(INDEX('Controle de reservas'!$M$14:$M$2013,BD293)&lt;&gt;"",CHAR(10)&amp;INDEX('Controle de reservas'!$M$14:$M$2013,BD293),IF(OR(INDEX('Controle de reservas'!$L$14:$L$2013,BD293)="Em cobertura",INDEX('Controle de reservas'!$L$14:$L$2013,BD293)="Programado"),CHAR(10)&amp;"SEM LOCAL",""))&amp;IF(INDEX('Controle de reservas'!$N$14:$N$2013,BD293)&lt;&gt;"",CHAR(10)&amp;"Subst.: "&amp;INDEX('Controle de reservas'!$N$14:$N$2013,BD293),"")&amp;IF(AND(ISNUMBER(INDEX('Controle de reservas'!$I$14:$I$2013,BD293)),INDEX('Controle de reservas'!$I$14:$I$2013,BD293)&gt;0,INDEX('Controle de reservas'!$K$14:$K$2013,BD293)&gt;INDEX('Controle de reservas'!$I$14:$I$2013,BD293)),CHAR(10)&amp;"DIVERGÊNCIA DE DATAS","")&amp;IF(INDEX('Controle de reservas'!$P$14:$P$2013,BD293)&lt;&gt;"OK"," !",""))))</f>
      </c>
      <c r="Q293" s="17">
        <f ca="1">IF(OR($AQ293=0,Q$9="",Q$9&lt;$AS293,AND($AT293&lt;&gt;"",Q$9&gt;$AT293)),"",IF(BE293=0,"—",IF(INDEX('Controle de reservas'!$P$14:$P$2013,BE293)="DUPLICIDADE NO DIA","CONFLITO"&amp;IF(INDEX('Controle de reservas'!$M$14:$M$2013,BE293)&lt;&gt;"",CHAR(10)&amp;INDEX('Controle de reservas'!$M$14:$M$2013,BE293),"")&amp;IF(INDEX('Controle de reservas'!$N$14:$N$2013,BE293)&lt;&gt;"",CHAR(10)&amp;"Subst.: "&amp;INDEX('Controle de reservas'!$N$14:$N$2013,BE293),"")&amp;IF(AND(ISNUMBER(INDEX('Controle de reservas'!$I$14:$I$2013,BE293)),INDEX('Controle de reservas'!$I$14:$I$2013,BE293)&gt;0,INDEX('Controle de reservas'!$K$14:$K$2013,BE293)&gt;INDEX('Controle de reservas'!$I$14:$I$2013,BE293)),CHAR(10)&amp;"DIVERGÊNCIA DE DATAS",""),IF(INDEX('Controle de reservas'!$L$14:$L$2013,BE293)="Em cobertura","COV",IF(INDEX('Controle de reservas'!$L$14:$L$2013,BE293)="Disponível","DISP",IF(INDEX('Controle de reservas'!$L$14:$L$2013,BE293)="Não utilizado","NU",IF(INDEX('Controle de reservas'!$L$14:$L$2013,BE293)="Folga","F",IF(INDEX('Controle de reservas'!$L$14:$L$2013,BE293)="Ocorrência","O",IF(INDEX('Controle de reservas'!$L$14:$L$2013,BE293)="Programado","PROG",IF(INDEX('Controle de reservas'!$L$14:$L$2013,BE293)="Disponível no posto","DP","SEM SITUAÇÃO")))))))&amp;IF(INDEX('Controle de reservas'!$M$14:$M$2013,BE293)&lt;&gt;"",CHAR(10)&amp;INDEX('Controle de reservas'!$M$14:$M$2013,BE293),IF(OR(INDEX('Controle de reservas'!$L$14:$L$2013,BE293)="Em cobertura",INDEX('Controle de reservas'!$L$14:$L$2013,BE293)="Programado"),CHAR(10)&amp;"SEM LOCAL",""))&amp;IF(INDEX('Controle de reservas'!$N$14:$N$2013,BE293)&lt;&gt;"",CHAR(10)&amp;"Subst.: "&amp;INDEX('Controle de reservas'!$N$14:$N$2013,BE293),"")&amp;IF(AND(ISNUMBER(INDEX('Controle de reservas'!$I$14:$I$2013,BE293)),INDEX('Controle de reservas'!$I$14:$I$2013,BE293)&gt;0,INDEX('Controle de reservas'!$K$14:$K$2013,BE293)&gt;INDEX('Controle de reservas'!$I$14:$I$2013,BE293)),CHAR(10)&amp;"DIVERGÊNCIA DE DATAS","")&amp;IF(INDEX('Controle de reservas'!$P$14:$P$2013,BE293)&lt;&gt;"OK"," !",""))))</f>
      </c>
      <c r="R293" s="17">
        <f ca="1">IF(OR($AQ293=0,R$9="",R$9&lt;$AS293,AND($AT293&lt;&gt;"",R$9&gt;$AT293)),"",IF(BF293=0,"—",IF(INDEX('Controle de reservas'!$P$14:$P$2013,BF293)="DUPLICIDADE NO DIA","CONFLITO"&amp;IF(INDEX('Controle de reservas'!$M$14:$M$2013,BF293)&lt;&gt;"",CHAR(10)&amp;INDEX('Controle de reservas'!$M$14:$M$2013,BF293),"")&amp;IF(INDEX('Controle de reservas'!$N$14:$N$2013,BF293)&lt;&gt;"",CHAR(10)&amp;"Subst.: "&amp;INDEX('Controle de reservas'!$N$14:$N$2013,BF293),"")&amp;IF(AND(ISNUMBER(INDEX('Controle de reservas'!$I$14:$I$2013,BF293)),INDEX('Controle de reservas'!$I$14:$I$2013,BF293)&gt;0,INDEX('Controle de reservas'!$K$14:$K$2013,BF293)&gt;INDEX('Controle de reservas'!$I$14:$I$2013,BF293)),CHAR(10)&amp;"DIVERGÊNCIA DE DATAS",""),IF(INDEX('Controle de reservas'!$L$14:$L$2013,BF293)="Em cobertura","COV",IF(INDEX('Controle de reservas'!$L$14:$L$2013,BF293)="Disponível","DISP",IF(INDEX('Controle de reservas'!$L$14:$L$2013,BF293)="Não utilizado","NU",IF(INDEX('Controle de reservas'!$L$14:$L$2013,BF293)="Folga","F",IF(INDEX('Controle de reservas'!$L$14:$L$2013,BF293)="Ocorrência","O",IF(INDEX('Controle de reservas'!$L$14:$L$2013,BF293)="Programado","PROG",IF(INDEX('Controle de reservas'!$L$14:$L$2013,BF293)="Disponível no posto","DP","SEM SITUAÇÃO")))))))&amp;IF(INDEX('Controle de reservas'!$M$14:$M$2013,BF293)&lt;&gt;"",CHAR(10)&amp;INDEX('Controle de reservas'!$M$14:$M$2013,BF293),IF(OR(INDEX('Controle de reservas'!$L$14:$L$2013,BF293)="Em cobertura",INDEX('Controle de reservas'!$L$14:$L$2013,BF293)="Programado"),CHAR(10)&amp;"SEM LOCAL",""))&amp;IF(INDEX('Controle de reservas'!$N$14:$N$2013,BF293)&lt;&gt;"",CHAR(10)&amp;"Subst.: "&amp;INDEX('Controle de reservas'!$N$14:$N$2013,BF293),"")&amp;IF(AND(ISNUMBER(INDEX('Controle de reservas'!$I$14:$I$2013,BF293)),INDEX('Controle de reservas'!$I$14:$I$2013,BF293)&gt;0,INDEX('Controle de reservas'!$K$14:$K$2013,BF293)&gt;INDEX('Controle de reservas'!$I$14:$I$2013,BF293)),CHAR(10)&amp;"DIVERGÊNCIA DE DATAS","")&amp;IF(INDEX('Controle de reservas'!$P$14:$P$2013,BF293)&lt;&gt;"OK"," !",""))))</f>
      </c>
      <c r="S293" s="17">
        <f ca="1">IF(OR($AQ293=0,S$9="",S$9&lt;$AS293,AND($AT293&lt;&gt;"",S$9&gt;$AT293)),"",IF(BG293=0,"—",IF(INDEX('Controle de reservas'!$P$14:$P$2013,BG293)="DUPLICIDADE NO DIA","CONFLITO"&amp;IF(INDEX('Controle de reservas'!$M$14:$M$2013,BG293)&lt;&gt;"",CHAR(10)&amp;INDEX('Controle de reservas'!$M$14:$M$2013,BG293),"")&amp;IF(INDEX('Controle de reservas'!$N$14:$N$2013,BG293)&lt;&gt;"",CHAR(10)&amp;"Subst.: "&amp;INDEX('Controle de reservas'!$N$14:$N$2013,BG293),"")&amp;IF(AND(ISNUMBER(INDEX('Controle de reservas'!$I$14:$I$2013,BG293)),INDEX('Controle de reservas'!$I$14:$I$2013,BG293)&gt;0,INDEX('Controle de reservas'!$K$14:$K$2013,BG293)&gt;INDEX('Controle de reservas'!$I$14:$I$2013,BG293)),CHAR(10)&amp;"DIVERGÊNCIA DE DATAS",""),IF(INDEX('Controle de reservas'!$L$14:$L$2013,BG293)="Em cobertura","COV",IF(INDEX('Controle de reservas'!$L$14:$L$2013,BG293)="Disponível","DISP",IF(INDEX('Controle de reservas'!$L$14:$L$2013,BG293)="Não utilizado","NU",IF(INDEX('Controle de reservas'!$L$14:$L$2013,BG293)="Folga","F",IF(INDEX('Controle de reservas'!$L$14:$L$2013,BG293)="Ocorrência","O",IF(INDEX('Controle de reservas'!$L$14:$L$2013,BG293)="Programado","PROG",IF(INDEX('Controle de reservas'!$L$14:$L$2013,BG293)="Disponível no posto","DP","SEM SITUAÇÃO")))))))&amp;IF(INDEX('Controle de reservas'!$M$14:$M$2013,BG293)&lt;&gt;"",CHAR(10)&amp;INDEX('Controle de reservas'!$M$14:$M$2013,BG293),IF(OR(INDEX('Controle de reservas'!$L$14:$L$2013,BG293)="Em cobertura",INDEX('Controle de reservas'!$L$14:$L$2013,BG293)="Programado"),CHAR(10)&amp;"SEM LOCAL",""))&amp;IF(INDEX('Controle de reservas'!$N$14:$N$2013,BG293)&lt;&gt;"",CHAR(10)&amp;"Subst.: "&amp;INDEX('Controle de reservas'!$N$14:$N$2013,BG293),"")&amp;IF(AND(ISNUMBER(INDEX('Controle de reservas'!$I$14:$I$2013,BG293)),INDEX('Controle de reservas'!$I$14:$I$2013,BG293)&gt;0,INDEX('Controle de reservas'!$K$14:$K$2013,BG293)&gt;INDEX('Controle de reservas'!$I$14:$I$2013,BG293)),CHAR(10)&amp;"DIVERGÊNCIA DE DATAS","")&amp;IF(INDEX('Controle de reservas'!$P$14:$P$2013,BG293)&lt;&gt;"OK"," !",""))))</f>
      </c>
      <c r="T293" s="17">
        <f ca="1">IF(OR($AQ293=0,T$9="",T$9&lt;$AS293,AND($AT293&lt;&gt;"",T$9&gt;$AT293)),"",IF(BH293=0,"—",IF(INDEX('Controle de reservas'!$P$14:$P$2013,BH293)="DUPLICIDADE NO DIA","CONFLITO"&amp;IF(INDEX('Controle de reservas'!$M$14:$M$2013,BH293)&lt;&gt;"",CHAR(10)&amp;INDEX('Controle de reservas'!$M$14:$M$2013,BH293),"")&amp;IF(INDEX('Controle de reservas'!$N$14:$N$2013,BH293)&lt;&gt;"",CHAR(10)&amp;"Subst.: "&amp;INDEX('Controle de reservas'!$N$14:$N$2013,BH293),"")&amp;IF(AND(ISNUMBER(INDEX('Controle de reservas'!$I$14:$I$2013,BH293)),INDEX('Controle de reservas'!$I$14:$I$2013,BH293)&gt;0,INDEX('Controle de reservas'!$K$14:$K$2013,BH293)&gt;INDEX('Controle de reservas'!$I$14:$I$2013,BH293)),CHAR(10)&amp;"DIVERGÊNCIA DE DATAS",""),IF(INDEX('Controle de reservas'!$L$14:$L$2013,BH293)="Em cobertura","COV",IF(INDEX('Controle de reservas'!$L$14:$L$2013,BH293)="Disponível","DISP",IF(INDEX('Controle de reservas'!$L$14:$L$2013,BH293)="Não utilizado","NU",IF(INDEX('Controle de reservas'!$L$14:$L$2013,BH293)="Folga","F",IF(INDEX('Controle de reservas'!$L$14:$L$2013,BH293)="Ocorrência","O",IF(INDEX('Controle de reservas'!$L$14:$L$2013,BH293)="Programado","PROG",IF(INDEX('Controle de reservas'!$L$14:$L$2013,BH293)="Disponível no posto","DP","SEM SITUAÇÃO")))))))&amp;IF(INDEX('Controle de reservas'!$M$14:$M$2013,BH293)&lt;&gt;"",CHAR(10)&amp;INDEX('Controle de reservas'!$M$14:$M$2013,BH293),IF(OR(INDEX('Controle de reservas'!$L$14:$L$2013,BH293)="Em cobertura",INDEX('Controle de reservas'!$L$14:$L$2013,BH293)="Programado"),CHAR(10)&amp;"SEM LOCAL",""))&amp;IF(INDEX('Controle de reservas'!$N$14:$N$2013,BH293)&lt;&gt;"",CHAR(10)&amp;"Subst.: "&amp;INDEX('Controle de reservas'!$N$14:$N$2013,BH293),"")&amp;IF(AND(ISNUMBER(INDEX('Controle de reservas'!$I$14:$I$2013,BH293)),INDEX('Controle de reservas'!$I$14:$I$2013,BH293)&gt;0,INDEX('Controle de reservas'!$K$14:$K$2013,BH293)&gt;INDEX('Controle de reservas'!$I$14:$I$2013,BH293)),CHAR(10)&amp;"DIVERGÊNCIA DE DATAS","")&amp;IF(INDEX('Controle de reservas'!$P$14:$P$2013,BH293)&lt;&gt;"OK"," !",""))))</f>
      </c>
      <c r="U293" s="17">
        <f ca="1">IF(OR($AQ293=0,U$9="",U$9&lt;$AS293,AND($AT293&lt;&gt;"",U$9&gt;$AT293)),"",IF(BI293=0,"—",IF(INDEX('Controle de reservas'!$P$14:$P$2013,BI293)="DUPLICIDADE NO DIA","CONFLITO"&amp;IF(INDEX('Controle de reservas'!$M$14:$M$2013,BI293)&lt;&gt;"",CHAR(10)&amp;INDEX('Controle de reservas'!$M$14:$M$2013,BI293),"")&amp;IF(INDEX('Controle de reservas'!$N$14:$N$2013,BI293)&lt;&gt;"",CHAR(10)&amp;"Subst.: "&amp;INDEX('Controle de reservas'!$N$14:$N$2013,BI293),"")&amp;IF(AND(ISNUMBER(INDEX('Controle de reservas'!$I$14:$I$2013,BI293)),INDEX('Controle de reservas'!$I$14:$I$2013,BI293)&gt;0,INDEX('Controle de reservas'!$K$14:$K$2013,BI293)&gt;INDEX('Controle de reservas'!$I$14:$I$2013,BI293)),CHAR(10)&amp;"DIVERGÊNCIA DE DATAS",""),IF(INDEX('Controle de reservas'!$L$14:$L$2013,BI293)="Em cobertura","COV",IF(INDEX('Controle de reservas'!$L$14:$L$2013,BI293)="Disponível","DISP",IF(INDEX('Controle de reservas'!$L$14:$L$2013,BI293)="Não utilizado","NU",IF(INDEX('Controle de reservas'!$L$14:$L$2013,BI293)="Folga","F",IF(INDEX('Controle de reservas'!$L$14:$L$2013,BI293)="Ocorrência","O",IF(INDEX('Controle de reservas'!$L$14:$L$2013,BI293)="Programado","PROG",IF(INDEX('Controle de reservas'!$L$14:$L$2013,BI293)="Disponível no posto","DP","SEM SITUAÇÃO")))))))&amp;IF(INDEX('Controle de reservas'!$M$14:$M$2013,BI293)&lt;&gt;"",CHAR(10)&amp;INDEX('Controle de reservas'!$M$14:$M$2013,BI293),IF(OR(INDEX('Controle de reservas'!$L$14:$L$2013,BI293)="Em cobertura",INDEX('Controle de reservas'!$L$14:$L$2013,BI293)="Programado"),CHAR(10)&amp;"SEM LOCAL",""))&amp;IF(INDEX('Controle de reservas'!$N$14:$N$2013,BI293)&lt;&gt;"",CHAR(10)&amp;"Subst.: "&amp;INDEX('Controle de reservas'!$N$14:$N$2013,BI293),"")&amp;IF(AND(ISNUMBER(INDEX('Controle de reservas'!$I$14:$I$2013,BI293)),INDEX('Controle de reservas'!$I$14:$I$2013,BI293)&gt;0,INDEX('Controle de reservas'!$K$14:$K$2013,BI293)&gt;INDEX('Controle de reservas'!$I$14:$I$2013,BI293)),CHAR(10)&amp;"DIVERGÊNCIA DE DATAS","")&amp;IF(INDEX('Controle de reservas'!$P$14:$P$2013,BI293)&lt;&gt;"OK"," !",""))))</f>
      </c>
      <c r="V293" s="17">
        <f ca="1">IF(OR($AQ293=0,V$9="",V$9&lt;$AS293,AND($AT293&lt;&gt;"",V$9&gt;$AT293)),"",IF(BJ293=0,"—",IF(INDEX('Controle de reservas'!$P$14:$P$2013,BJ293)="DUPLICIDADE NO DIA","CONFLITO"&amp;IF(INDEX('Controle de reservas'!$M$14:$M$2013,BJ293)&lt;&gt;"",CHAR(10)&amp;INDEX('Controle de reservas'!$M$14:$M$2013,BJ293),"")&amp;IF(INDEX('Controle de reservas'!$N$14:$N$2013,BJ293)&lt;&gt;"",CHAR(10)&amp;"Subst.: "&amp;INDEX('Controle de reservas'!$N$14:$N$2013,BJ293),"")&amp;IF(AND(ISNUMBER(INDEX('Controle de reservas'!$I$14:$I$2013,BJ293)),INDEX('Controle de reservas'!$I$14:$I$2013,BJ293)&gt;0,INDEX('Controle de reservas'!$K$14:$K$2013,BJ293)&gt;INDEX('Controle de reservas'!$I$14:$I$2013,BJ293)),CHAR(10)&amp;"DIVERGÊNCIA DE DATAS",""),IF(INDEX('Controle de reservas'!$L$14:$L$2013,BJ293)="Em cobertura","COV",IF(INDEX('Controle de reservas'!$L$14:$L$2013,BJ293)="Disponível","DISP",IF(INDEX('Controle de reservas'!$L$14:$L$2013,BJ293)="Não utilizado","NU",IF(INDEX('Controle de reservas'!$L$14:$L$2013,BJ293)="Folga","F",IF(INDEX('Controle de reservas'!$L$14:$L$2013,BJ293)="Ocorrência","O",IF(INDEX('Controle de reservas'!$L$14:$L$2013,BJ293)="Programado","PROG",IF(INDEX('Controle de reservas'!$L$14:$L$2013,BJ293)="Disponível no posto","DP","SEM SITUAÇÃO")))))))&amp;IF(INDEX('Controle de reservas'!$M$14:$M$2013,BJ293)&lt;&gt;"",CHAR(10)&amp;INDEX('Controle de reservas'!$M$14:$M$2013,BJ293),IF(OR(INDEX('Controle de reservas'!$L$14:$L$2013,BJ293)="Em cobertura",INDEX('Controle de reservas'!$L$14:$L$2013,BJ293)="Programado"),CHAR(10)&amp;"SEM LOCAL",""))&amp;IF(INDEX('Controle de reservas'!$N$14:$N$2013,BJ293)&lt;&gt;"",CHAR(10)&amp;"Subst.: "&amp;INDEX('Controle de reservas'!$N$14:$N$2013,BJ293),"")&amp;IF(AND(ISNUMBER(INDEX('Controle de reservas'!$I$14:$I$2013,BJ293)),INDEX('Controle de reservas'!$I$14:$I$2013,BJ293)&gt;0,INDEX('Controle de reservas'!$K$14:$K$2013,BJ293)&gt;INDEX('Controle de reservas'!$I$14:$I$2013,BJ293)),CHAR(10)&amp;"DIVERGÊNCIA DE DATAS","")&amp;IF(INDEX('Controle de reservas'!$P$14:$P$2013,BJ293)&lt;&gt;"OK"," !",""))))</f>
      </c>
      <c r="W293" s="17">
        <f ca="1">IF(OR($AQ293=0,W$9="",W$9&lt;$AS293,AND($AT293&lt;&gt;"",W$9&gt;$AT293)),"",IF(BK293=0,"—",IF(INDEX('Controle de reservas'!$P$14:$P$2013,BK293)="DUPLICIDADE NO DIA","CONFLITO"&amp;IF(INDEX('Controle de reservas'!$M$14:$M$2013,BK293)&lt;&gt;"",CHAR(10)&amp;INDEX('Controle de reservas'!$M$14:$M$2013,BK293),"")&amp;IF(INDEX('Controle de reservas'!$N$14:$N$2013,BK293)&lt;&gt;"",CHAR(10)&amp;"Subst.: "&amp;INDEX('Controle de reservas'!$N$14:$N$2013,BK293),"")&amp;IF(AND(ISNUMBER(INDEX('Controle de reservas'!$I$14:$I$2013,BK293)),INDEX('Controle de reservas'!$I$14:$I$2013,BK293)&gt;0,INDEX('Controle de reservas'!$K$14:$K$2013,BK293)&gt;INDEX('Controle de reservas'!$I$14:$I$2013,BK293)),CHAR(10)&amp;"DIVERGÊNCIA DE DATAS",""),IF(INDEX('Controle de reservas'!$L$14:$L$2013,BK293)="Em cobertura","COV",IF(INDEX('Controle de reservas'!$L$14:$L$2013,BK293)="Disponível","DISP",IF(INDEX('Controle de reservas'!$L$14:$L$2013,BK293)="Não utilizado","NU",IF(INDEX('Controle de reservas'!$L$14:$L$2013,BK293)="Folga","F",IF(INDEX('Controle de reservas'!$L$14:$L$2013,BK293)="Ocorrência","O",IF(INDEX('Controle de reservas'!$L$14:$L$2013,BK293)="Programado","PROG",IF(INDEX('Controle de reservas'!$L$14:$L$2013,BK293)="Disponível no posto","DP","SEM SITUAÇÃO")))))))&amp;IF(INDEX('Controle de reservas'!$M$14:$M$2013,BK293)&lt;&gt;"",CHAR(10)&amp;INDEX('Controle de reservas'!$M$14:$M$2013,BK293),IF(OR(INDEX('Controle de reservas'!$L$14:$L$2013,BK293)="Em cobertura",INDEX('Controle de reservas'!$L$14:$L$2013,BK293)="Programado"),CHAR(10)&amp;"SEM LOCAL",""))&amp;IF(INDEX('Controle de reservas'!$N$14:$N$2013,BK293)&lt;&gt;"",CHAR(10)&amp;"Subst.: "&amp;INDEX('Controle de reservas'!$N$14:$N$2013,BK293),"")&amp;IF(AND(ISNUMBER(INDEX('Controle de reservas'!$I$14:$I$2013,BK293)),INDEX('Controle de reservas'!$I$14:$I$2013,BK293)&gt;0,INDEX('Controle de reservas'!$K$14:$K$2013,BK293)&gt;INDEX('Controle de reservas'!$I$14:$I$2013,BK293)),CHAR(10)&amp;"DIVERGÊNCIA DE DATAS","")&amp;IF(INDEX('Controle de reservas'!$P$14:$P$2013,BK293)&lt;&gt;"OK"," !",""))))</f>
      </c>
      <c r="X293" s="17">
        <f ca="1">IF(OR($AQ293=0,X$9="",X$9&lt;$AS293,AND($AT293&lt;&gt;"",X$9&gt;$AT293)),"",IF(BL293=0,"—",IF(INDEX('Controle de reservas'!$P$14:$P$2013,BL293)="DUPLICIDADE NO DIA","CONFLITO"&amp;IF(INDEX('Controle de reservas'!$M$14:$M$2013,BL293)&lt;&gt;"",CHAR(10)&amp;INDEX('Controle de reservas'!$M$14:$M$2013,BL293),"")&amp;IF(INDEX('Controle de reservas'!$N$14:$N$2013,BL293)&lt;&gt;"",CHAR(10)&amp;"Subst.: "&amp;INDEX('Controle de reservas'!$N$14:$N$2013,BL293),"")&amp;IF(AND(ISNUMBER(INDEX('Controle de reservas'!$I$14:$I$2013,BL293)),INDEX('Controle de reservas'!$I$14:$I$2013,BL293)&gt;0,INDEX('Controle de reservas'!$K$14:$K$2013,BL293)&gt;INDEX('Controle de reservas'!$I$14:$I$2013,BL293)),CHAR(10)&amp;"DIVERGÊNCIA DE DATAS",""),IF(INDEX('Controle de reservas'!$L$14:$L$2013,BL293)="Em cobertura","COV",IF(INDEX('Controle de reservas'!$L$14:$L$2013,BL293)="Disponível","DISP",IF(INDEX('Controle de reservas'!$L$14:$L$2013,BL293)="Não utilizado","NU",IF(INDEX('Controle de reservas'!$L$14:$L$2013,BL293)="Folga","F",IF(INDEX('Controle de reservas'!$L$14:$L$2013,BL293)="Ocorrência","O",IF(INDEX('Controle de reservas'!$L$14:$L$2013,BL293)="Programado","PROG",IF(INDEX('Controle de reservas'!$L$14:$L$2013,BL293)="Disponível no posto","DP","SEM SITUAÇÃO")))))))&amp;IF(INDEX('Controle de reservas'!$M$14:$M$2013,BL293)&lt;&gt;"",CHAR(10)&amp;INDEX('Controle de reservas'!$M$14:$M$2013,BL293),IF(OR(INDEX('Controle de reservas'!$L$14:$L$2013,BL293)="Em cobertura",INDEX('Controle de reservas'!$L$14:$L$2013,BL293)="Programado"),CHAR(10)&amp;"SEM LOCAL",""))&amp;IF(INDEX('Controle de reservas'!$N$14:$N$2013,BL293)&lt;&gt;"",CHAR(10)&amp;"Subst.: "&amp;INDEX('Controle de reservas'!$N$14:$N$2013,BL293),"")&amp;IF(AND(ISNUMBER(INDEX('Controle de reservas'!$I$14:$I$2013,BL293)),INDEX('Controle de reservas'!$I$14:$I$2013,BL293)&gt;0,INDEX('Controle de reservas'!$K$14:$K$2013,BL293)&gt;INDEX('Controle de reservas'!$I$14:$I$2013,BL293)),CHAR(10)&amp;"DIVERGÊNCIA DE DATAS","")&amp;IF(INDEX('Controle de reservas'!$P$14:$P$2013,BL293)&lt;&gt;"OK"," !",""))))</f>
      </c>
      <c r="Y293" s="17">
        <f ca="1">IF(OR($AQ293=0,Y$9="",Y$9&lt;$AS293,AND($AT293&lt;&gt;"",Y$9&gt;$AT293)),"",IF(BM293=0,"—",IF(INDEX('Controle de reservas'!$P$14:$P$2013,BM293)="DUPLICIDADE NO DIA","CONFLITO"&amp;IF(INDEX('Controle de reservas'!$M$14:$M$2013,BM293)&lt;&gt;"",CHAR(10)&amp;INDEX('Controle de reservas'!$M$14:$M$2013,BM293),"")&amp;IF(INDEX('Controle de reservas'!$N$14:$N$2013,BM293)&lt;&gt;"",CHAR(10)&amp;"Subst.: "&amp;INDEX('Controle de reservas'!$N$14:$N$2013,BM293),"")&amp;IF(AND(ISNUMBER(INDEX('Controle de reservas'!$I$14:$I$2013,BM293)),INDEX('Controle de reservas'!$I$14:$I$2013,BM293)&gt;0,INDEX('Controle de reservas'!$K$14:$K$2013,BM293)&gt;INDEX('Controle de reservas'!$I$14:$I$2013,BM293)),CHAR(10)&amp;"DIVERGÊNCIA DE DATAS",""),IF(INDEX('Controle de reservas'!$L$14:$L$2013,BM293)="Em cobertura","COV",IF(INDEX('Controle de reservas'!$L$14:$L$2013,BM293)="Disponível","DISP",IF(INDEX('Controle de reservas'!$L$14:$L$2013,BM293)="Não utilizado","NU",IF(INDEX('Controle de reservas'!$L$14:$L$2013,BM293)="Folga","F",IF(INDEX('Controle de reservas'!$L$14:$L$2013,BM293)="Ocorrência","O",IF(INDEX('Controle de reservas'!$L$14:$L$2013,BM293)="Programado","PROG",IF(INDEX('Controle de reservas'!$L$14:$L$2013,BM293)="Disponível no posto","DP","SEM SITUAÇÃO")))))))&amp;IF(INDEX('Controle de reservas'!$M$14:$M$2013,BM293)&lt;&gt;"",CHAR(10)&amp;INDEX('Controle de reservas'!$M$14:$M$2013,BM293),IF(OR(INDEX('Controle de reservas'!$L$14:$L$2013,BM293)="Em cobertura",INDEX('Controle de reservas'!$L$14:$L$2013,BM293)="Programado"),CHAR(10)&amp;"SEM LOCAL",""))&amp;IF(INDEX('Controle de reservas'!$N$14:$N$2013,BM293)&lt;&gt;"",CHAR(10)&amp;"Subst.: "&amp;INDEX('Controle de reservas'!$N$14:$N$2013,BM293),"")&amp;IF(AND(ISNUMBER(INDEX('Controle de reservas'!$I$14:$I$2013,BM293)),INDEX('Controle de reservas'!$I$14:$I$2013,BM293)&gt;0,INDEX('Controle de reservas'!$K$14:$K$2013,BM293)&gt;INDEX('Controle de reservas'!$I$14:$I$2013,BM293)),CHAR(10)&amp;"DIVERGÊNCIA DE DATAS","")&amp;IF(INDEX('Controle de reservas'!$P$14:$P$2013,BM293)&lt;&gt;"OK"," !",""))))</f>
      </c>
      <c r="Z293" s="17">
        <f ca="1">IF(OR($AQ293=0,Z$9="",Z$9&lt;$AS293,AND($AT293&lt;&gt;"",Z$9&gt;$AT293)),"",IF(BN293=0,"—",IF(INDEX('Controle de reservas'!$P$14:$P$2013,BN293)="DUPLICIDADE NO DIA","CONFLITO"&amp;IF(INDEX('Controle de reservas'!$M$14:$M$2013,BN293)&lt;&gt;"",CHAR(10)&amp;INDEX('Controle de reservas'!$M$14:$M$2013,BN293),"")&amp;IF(INDEX('Controle de reservas'!$N$14:$N$2013,BN293)&lt;&gt;"",CHAR(10)&amp;"Subst.: "&amp;INDEX('Controle de reservas'!$N$14:$N$2013,BN293),"")&amp;IF(AND(ISNUMBER(INDEX('Controle de reservas'!$I$14:$I$2013,BN293)),INDEX('Controle de reservas'!$I$14:$I$2013,BN293)&gt;0,INDEX('Controle de reservas'!$K$14:$K$2013,BN293)&gt;INDEX('Controle de reservas'!$I$14:$I$2013,BN293)),CHAR(10)&amp;"DIVERGÊNCIA DE DATAS",""),IF(INDEX('Controle de reservas'!$L$14:$L$2013,BN293)="Em cobertura","COV",IF(INDEX('Controle de reservas'!$L$14:$L$2013,BN293)="Disponível","DISP",IF(INDEX('Controle de reservas'!$L$14:$L$2013,BN293)="Não utilizado","NU",IF(INDEX('Controle de reservas'!$L$14:$L$2013,BN293)="Folga","F",IF(INDEX('Controle de reservas'!$L$14:$L$2013,BN293)="Ocorrência","O",IF(INDEX('Controle de reservas'!$L$14:$L$2013,BN293)="Programado","PROG",IF(INDEX('Controle de reservas'!$L$14:$L$2013,BN293)="Disponível no posto","DP","SEM SITUAÇÃO")))))))&amp;IF(INDEX('Controle de reservas'!$M$14:$M$2013,BN293)&lt;&gt;"",CHAR(10)&amp;INDEX('Controle de reservas'!$M$14:$M$2013,BN293),IF(OR(INDEX('Controle de reservas'!$L$14:$L$2013,BN293)="Em cobertura",INDEX('Controle de reservas'!$L$14:$L$2013,BN293)="Programado"),CHAR(10)&amp;"SEM LOCAL",""))&amp;IF(INDEX('Controle de reservas'!$N$14:$N$2013,BN293)&lt;&gt;"",CHAR(10)&amp;"Subst.: "&amp;INDEX('Controle de reservas'!$N$14:$N$2013,BN293),"")&amp;IF(AND(ISNUMBER(INDEX('Controle de reservas'!$I$14:$I$2013,BN293)),INDEX('Controle de reservas'!$I$14:$I$2013,BN293)&gt;0,INDEX('Controle de reservas'!$K$14:$K$2013,BN293)&gt;INDEX('Controle de reservas'!$I$14:$I$2013,BN293)),CHAR(10)&amp;"DIVERGÊNCIA DE DATAS","")&amp;IF(INDEX('Controle de reservas'!$P$14:$P$2013,BN293)&lt;&gt;"OK"," !",""))))</f>
      </c>
      <c r="AA293" s="17">
        <f ca="1">IF(OR($AQ293=0,AA$9="",AA$9&lt;$AS293,AND($AT293&lt;&gt;"",AA$9&gt;$AT293)),"",IF(BO293=0,"—",IF(INDEX('Controle de reservas'!$P$14:$P$2013,BO293)="DUPLICIDADE NO DIA","CONFLITO"&amp;IF(INDEX('Controle de reservas'!$M$14:$M$2013,BO293)&lt;&gt;"",CHAR(10)&amp;INDEX('Controle de reservas'!$M$14:$M$2013,BO293),"")&amp;IF(INDEX('Controle de reservas'!$N$14:$N$2013,BO293)&lt;&gt;"",CHAR(10)&amp;"Subst.: "&amp;INDEX('Controle de reservas'!$N$14:$N$2013,BO293),"")&amp;IF(AND(ISNUMBER(INDEX('Controle de reservas'!$I$14:$I$2013,BO293)),INDEX('Controle de reservas'!$I$14:$I$2013,BO293)&gt;0,INDEX('Controle de reservas'!$K$14:$K$2013,BO293)&gt;INDEX('Controle de reservas'!$I$14:$I$2013,BO293)),CHAR(10)&amp;"DIVERGÊNCIA DE DATAS",""),IF(INDEX('Controle de reservas'!$L$14:$L$2013,BO293)="Em cobertura","COV",IF(INDEX('Controle de reservas'!$L$14:$L$2013,BO293)="Disponível","DISP",IF(INDEX('Controle de reservas'!$L$14:$L$2013,BO293)="Não utilizado","NU",IF(INDEX('Controle de reservas'!$L$14:$L$2013,BO293)="Folga","F",IF(INDEX('Controle de reservas'!$L$14:$L$2013,BO293)="Ocorrência","O",IF(INDEX('Controle de reservas'!$L$14:$L$2013,BO293)="Programado","PROG",IF(INDEX('Controle de reservas'!$L$14:$L$2013,BO293)="Disponível no posto","DP","SEM SITUAÇÃO")))))))&amp;IF(INDEX('Controle de reservas'!$M$14:$M$2013,BO293)&lt;&gt;"",CHAR(10)&amp;INDEX('Controle de reservas'!$M$14:$M$2013,BO293),IF(OR(INDEX('Controle de reservas'!$L$14:$L$2013,BO293)="Em cobertura",INDEX('Controle de reservas'!$L$14:$L$2013,BO293)="Programado"),CHAR(10)&amp;"SEM LOCAL",""))&amp;IF(INDEX('Controle de reservas'!$N$14:$N$2013,BO293)&lt;&gt;"",CHAR(10)&amp;"Subst.: "&amp;INDEX('Controle de reservas'!$N$14:$N$2013,BO293),"")&amp;IF(AND(ISNUMBER(INDEX('Controle de reservas'!$I$14:$I$2013,BO293)),INDEX('Controle de reservas'!$I$14:$I$2013,BO293)&gt;0,INDEX('Controle de reservas'!$K$14:$K$2013,BO293)&gt;INDEX('Controle de reservas'!$I$14:$I$2013,BO293)),CHAR(10)&amp;"DIVERGÊNCIA DE DATAS","")&amp;IF(INDEX('Controle de reservas'!$P$14:$P$2013,BO293)&lt;&gt;"OK"," !",""))))</f>
      </c>
      <c r="AB293" s="17">
        <f ca="1">IF(OR($AQ293=0,AB$9="",AB$9&lt;$AS293,AND($AT293&lt;&gt;"",AB$9&gt;$AT293)),"",IF(BP293=0,"—",IF(INDEX('Controle de reservas'!$P$14:$P$2013,BP293)="DUPLICIDADE NO DIA","CONFLITO"&amp;IF(INDEX('Controle de reservas'!$M$14:$M$2013,BP293)&lt;&gt;"",CHAR(10)&amp;INDEX('Controle de reservas'!$M$14:$M$2013,BP293),"")&amp;IF(INDEX('Controle de reservas'!$N$14:$N$2013,BP293)&lt;&gt;"",CHAR(10)&amp;"Subst.: "&amp;INDEX('Controle de reservas'!$N$14:$N$2013,BP293),"")&amp;IF(AND(ISNUMBER(INDEX('Controle de reservas'!$I$14:$I$2013,BP293)),INDEX('Controle de reservas'!$I$14:$I$2013,BP293)&gt;0,INDEX('Controle de reservas'!$K$14:$K$2013,BP293)&gt;INDEX('Controle de reservas'!$I$14:$I$2013,BP293)),CHAR(10)&amp;"DIVERGÊNCIA DE DATAS",""),IF(INDEX('Controle de reservas'!$L$14:$L$2013,BP293)="Em cobertura","COV",IF(INDEX('Controle de reservas'!$L$14:$L$2013,BP293)="Disponível","DISP",IF(INDEX('Controle de reservas'!$L$14:$L$2013,BP293)="Não utilizado","NU",IF(INDEX('Controle de reservas'!$L$14:$L$2013,BP293)="Folga","F",IF(INDEX('Controle de reservas'!$L$14:$L$2013,BP293)="Ocorrência","O",IF(INDEX('Controle de reservas'!$L$14:$L$2013,BP293)="Programado","PROG",IF(INDEX('Controle de reservas'!$L$14:$L$2013,BP293)="Disponível no posto","DP","SEM SITUAÇÃO")))))))&amp;IF(INDEX('Controle de reservas'!$M$14:$M$2013,BP293)&lt;&gt;"",CHAR(10)&amp;INDEX('Controle de reservas'!$M$14:$M$2013,BP293),IF(OR(INDEX('Controle de reservas'!$L$14:$L$2013,BP293)="Em cobertura",INDEX('Controle de reservas'!$L$14:$L$2013,BP293)="Programado"),CHAR(10)&amp;"SEM LOCAL",""))&amp;IF(INDEX('Controle de reservas'!$N$14:$N$2013,BP293)&lt;&gt;"",CHAR(10)&amp;"Subst.: "&amp;INDEX('Controle de reservas'!$N$14:$N$2013,BP293),"")&amp;IF(AND(ISNUMBER(INDEX('Controle de reservas'!$I$14:$I$2013,BP293)),INDEX('Controle de reservas'!$I$14:$I$2013,BP293)&gt;0,INDEX('Controle de reservas'!$K$14:$K$2013,BP293)&gt;INDEX('Controle de reservas'!$I$14:$I$2013,BP293)),CHAR(10)&amp;"DIVERGÊNCIA DE DATAS","")&amp;IF(INDEX('Controle de reservas'!$P$14:$P$2013,BP293)&lt;&gt;"OK"," !",""))))</f>
      </c>
      <c r="AC293" s="17">
        <f ca="1">IF(OR($AQ293=0,AC$9="",AC$9&lt;$AS293,AND($AT293&lt;&gt;"",AC$9&gt;$AT293)),"",IF(BQ293=0,"—",IF(INDEX('Controle de reservas'!$P$14:$P$2013,BQ293)="DUPLICIDADE NO DIA","CONFLITO"&amp;IF(INDEX('Controle de reservas'!$M$14:$M$2013,BQ293)&lt;&gt;"",CHAR(10)&amp;INDEX('Controle de reservas'!$M$14:$M$2013,BQ293),"")&amp;IF(INDEX('Controle de reservas'!$N$14:$N$2013,BQ293)&lt;&gt;"",CHAR(10)&amp;"Subst.: "&amp;INDEX('Controle de reservas'!$N$14:$N$2013,BQ293),"")&amp;IF(AND(ISNUMBER(INDEX('Controle de reservas'!$I$14:$I$2013,BQ293)),INDEX('Controle de reservas'!$I$14:$I$2013,BQ293)&gt;0,INDEX('Controle de reservas'!$K$14:$K$2013,BQ293)&gt;INDEX('Controle de reservas'!$I$14:$I$2013,BQ293)),CHAR(10)&amp;"DIVERGÊNCIA DE DATAS",""),IF(INDEX('Controle de reservas'!$L$14:$L$2013,BQ293)="Em cobertura","COV",IF(INDEX('Controle de reservas'!$L$14:$L$2013,BQ293)="Disponível","DISP",IF(INDEX('Controle de reservas'!$L$14:$L$2013,BQ293)="Não utilizado","NU",IF(INDEX('Controle de reservas'!$L$14:$L$2013,BQ293)="Folga","F",IF(INDEX('Controle de reservas'!$L$14:$L$2013,BQ293)="Ocorrência","O",IF(INDEX('Controle de reservas'!$L$14:$L$2013,BQ293)="Programado","PROG",IF(INDEX('Controle de reservas'!$L$14:$L$2013,BQ293)="Disponível no posto","DP","SEM SITUAÇÃO")))))))&amp;IF(INDEX('Controle de reservas'!$M$14:$M$2013,BQ293)&lt;&gt;"",CHAR(10)&amp;INDEX('Controle de reservas'!$M$14:$M$2013,BQ293),IF(OR(INDEX('Controle de reservas'!$L$14:$L$2013,BQ293)="Em cobertura",INDEX('Controle de reservas'!$L$14:$L$2013,BQ293)="Programado"),CHAR(10)&amp;"SEM LOCAL",""))&amp;IF(INDEX('Controle de reservas'!$N$14:$N$2013,BQ293)&lt;&gt;"",CHAR(10)&amp;"Subst.: "&amp;INDEX('Controle de reservas'!$N$14:$N$2013,BQ293),"")&amp;IF(AND(ISNUMBER(INDEX('Controle de reservas'!$I$14:$I$2013,BQ293)),INDEX('Controle de reservas'!$I$14:$I$2013,BQ293)&gt;0,INDEX('Controle de reservas'!$K$14:$K$2013,BQ293)&gt;INDEX('Controle de reservas'!$I$14:$I$2013,BQ293)),CHAR(10)&amp;"DIVERGÊNCIA DE DATAS","")&amp;IF(INDEX('Controle de reservas'!$P$14:$P$2013,BQ293)&lt;&gt;"OK"," !",""))))</f>
      </c>
      <c r="AD293" s="17">
        <f ca="1">IF(OR($AQ293=0,AD$9="",AD$9&lt;$AS293,AND($AT293&lt;&gt;"",AD$9&gt;$AT293)),"",IF(BR293=0,"—",IF(INDEX('Controle de reservas'!$P$14:$P$2013,BR293)="DUPLICIDADE NO DIA","CONFLITO"&amp;IF(INDEX('Controle de reservas'!$M$14:$M$2013,BR293)&lt;&gt;"",CHAR(10)&amp;INDEX('Controle de reservas'!$M$14:$M$2013,BR293),"")&amp;IF(INDEX('Controle de reservas'!$N$14:$N$2013,BR293)&lt;&gt;"",CHAR(10)&amp;"Subst.: "&amp;INDEX('Controle de reservas'!$N$14:$N$2013,BR293),"")&amp;IF(AND(ISNUMBER(INDEX('Controle de reservas'!$I$14:$I$2013,BR293)),INDEX('Controle de reservas'!$I$14:$I$2013,BR293)&gt;0,INDEX('Controle de reservas'!$K$14:$K$2013,BR293)&gt;INDEX('Controle de reservas'!$I$14:$I$2013,BR293)),CHAR(10)&amp;"DIVERGÊNCIA DE DATAS",""),IF(INDEX('Controle de reservas'!$L$14:$L$2013,BR293)="Em cobertura","COV",IF(INDEX('Controle de reservas'!$L$14:$L$2013,BR293)="Disponível","DISP",IF(INDEX('Controle de reservas'!$L$14:$L$2013,BR293)="Não utilizado","NU",IF(INDEX('Controle de reservas'!$L$14:$L$2013,BR293)="Folga","F",IF(INDEX('Controle de reservas'!$L$14:$L$2013,BR293)="Ocorrência","O",IF(INDEX('Controle de reservas'!$L$14:$L$2013,BR293)="Programado","PROG",IF(INDEX('Controle de reservas'!$L$14:$L$2013,BR293)="Disponível no posto","DP","SEM SITUAÇÃO")))))))&amp;IF(INDEX('Controle de reservas'!$M$14:$M$2013,BR293)&lt;&gt;"",CHAR(10)&amp;INDEX('Controle de reservas'!$M$14:$M$2013,BR293),IF(OR(INDEX('Controle de reservas'!$L$14:$L$2013,BR293)="Em cobertura",INDEX('Controle de reservas'!$L$14:$L$2013,BR293)="Programado"),CHAR(10)&amp;"SEM LOCAL",""))&amp;IF(INDEX('Controle de reservas'!$N$14:$N$2013,BR293)&lt;&gt;"",CHAR(10)&amp;"Subst.: "&amp;INDEX('Controle de reservas'!$N$14:$N$2013,BR293),"")&amp;IF(AND(ISNUMBER(INDEX('Controle de reservas'!$I$14:$I$2013,BR293)),INDEX('Controle de reservas'!$I$14:$I$2013,BR293)&gt;0,INDEX('Controle de reservas'!$K$14:$K$2013,BR293)&gt;INDEX('Controle de reservas'!$I$14:$I$2013,BR293)),CHAR(10)&amp;"DIVERGÊNCIA DE DATAS","")&amp;IF(INDEX('Controle de reservas'!$P$14:$P$2013,BR293)&lt;&gt;"OK"," !",""))))</f>
      </c>
      <c r="AE293" s="17">
        <f ca="1">IF(OR($AQ293=0,AE$9="",AE$9&lt;$AS293,AND($AT293&lt;&gt;"",AE$9&gt;$AT293)),"",IF(BS293=0,"—",IF(INDEX('Controle de reservas'!$P$14:$P$2013,BS293)="DUPLICIDADE NO DIA","CONFLITO"&amp;IF(INDEX('Controle de reservas'!$M$14:$M$2013,BS293)&lt;&gt;"",CHAR(10)&amp;INDEX('Controle de reservas'!$M$14:$M$2013,BS293),"")&amp;IF(INDEX('Controle de reservas'!$N$14:$N$2013,BS293)&lt;&gt;"",CHAR(10)&amp;"Subst.: "&amp;INDEX('Controle de reservas'!$N$14:$N$2013,BS293),"")&amp;IF(AND(ISNUMBER(INDEX('Controle de reservas'!$I$14:$I$2013,BS293)),INDEX('Controle de reservas'!$I$14:$I$2013,BS293)&gt;0,INDEX('Controle de reservas'!$K$14:$K$2013,BS293)&gt;INDEX('Controle de reservas'!$I$14:$I$2013,BS293)),CHAR(10)&amp;"DIVERGÊNCIA DE DATAS",""),IF(INDEX('Controle de reservas'!$L$14:$L$2013,BS293)="Em cobertura","COV",IF(INDEX('Controle de reservas'!$L$14:$L$2013,BS293)="Disponível","DISP",IF(INDEX('Controle de reservas'!$L$14:$L$2013,BS293)="Não utilizado","NU",IF(INDEX('Controle de reservas'!$L$14:$L$2013,BS293)="Folga","F",IF(INDEX('Controle de reservas'!$L$14:$L$2013,BS293)="Ocorrência","O",IF(INDEX('Controle de reservas'!$L$14:$L$2013,BS293)="Programado","PROG",IF(INDEX('Controle de reservas'!$L$14:$L$2013,BS293)="Disponível no posto","DP","SEM SITUAÇÃO")))))))&amp;IF(INDEX('Controle de reservas'!$M$14:$M$2013,BS293)&lt;&gt;"",CHAR(10)&amp;INDEX('Controle de reservas'!$M$14:$M$2013,BS293),IF(OR(INDEX('Controle de reservas'!$L$14:$L$2013,BS293)="Em cobertura",INDEX('Controle de reservas'!$L$14:$L$2013,BS293)="Programado"),CHAR(10)&amp;"SEM LOCAL",""))&amp;IF(INDEX('Controle de reservas'!$N$14:$N$2013,BS293)&lt;&gt;"",CHAR(10)&amp;"Subst.: "&amp;INDEX('Controle de reservas'!$N$14:$N$2013,BS293),"")&amp;IF(AND(ISNUMBER(INDEX('Controle de reservas'!$I$14:$I$2013,BS293)),INDEX('Controle de reservas'!$I$14:$I$2013,BS293)&gt;0,INDEX('Controle de reservas'!$K$14:$K$2013,BS293)&gt;INDEX('Controle de reservas'!$I$14:$I$2013,BS293)),CHAR(10)&amp;"DIVERGÊNCIA DE DATAS","")&amp;IF(INDEX('Controle de reservas'!$P$14:$P$2013,BS293)&lt;&gt;"OK"," !",""))))</f>
      </c>
      <c r="AF293" s="17">
        <f ca="1">IF(OR($AQ293=0,AF$9="",AF$9&lt;$AS293,AND($AT293&lt;&gt;"",AF$9&gt;$AT293)),"",IF(BT293=0,"—",IF(INDEX('Controle de reservas'!$P$14:$P$2013,BT293)="DUPLICIDADE NO DIA","CONFLITO"&amp;IF(INDEX('Controle de reservas'!$M$14:$M$2013,BT293)&lt;&gt;"",CHAR(10)&amp;INDEX('Controle de reservas'!$M$14:$M$2013,BT293),"")&amp;IF(INDEX('Controle de reservas'!$N$14:$N$2013,BT293)&lt;&gt;"",CHAR(10)&amp;"Subst.: "&amp;INDEX('Controle de reservas'!$N$14:$N$2013,BT293),"")&amp;IF(AND(ISNUMBER(INDEX('Controle de reservas'!$I$14:$I$2013,BT293)),INDEX('Controle de reservas'!$I$14:$I$2013,BT293)&gt;0,INDEX('Controle de reservas'!$K$14:$K$2013,BT293)&gt;INDEX('Controle de reservas'!$I$14:$I$2013,BT293)),CHAR(10)&amp;"DIVERGÊNCIA DE DATAS",""),IF(INDEX('Controle de reservas'!$L$14:$L$2013,BT293)="Em cobertura","COV",IF(INDEX('Controle de reservas'!$L$14:$L$2013,BT293)="Disponível","DISP",IF(INDEX('Controle de reservas'!$L$14:$L$2013,BT293)="Não utilizado","NU",IF(INDEX('Controle de reservas'!$L$14:$L$2013,BT293)="Folga","F",IF(INDEX('Controle de reservas'!$L$14:$L$2013,BT293)="Ocorrência","O",IF(INDEX('Controle de reservas'!$L$14:$L$2013,BT293)="Programado","PROG",IF(INDEX('Controle de reservas'!$L$14:$L$2013,BT293)="Disponível no posto","DP","SEM SITUAÇÃO")))))))&amp;IF(INDEX('Controle de reservas'!$M$14:$M$2013,BT293)&lt;&gt;"",CHAR(10)&amp;INDEX('Controle de reservas'!$M$14:$M$2013,BT293),IF(OR(INDEX('Controle de reservas'!$L$14:$L$2013,BT293)="Em cobertura",INDEX('Controle de reservas'!$L$14:$L$2013,BT293)="Programado"),CHAR(10)&amp;"SEM LOCAL",""))&amp;IF(INDEX('Controle de reservas'!$N$14:$N$2013,BT293)&lt;&gt;"",CHAR(10)&amp;"Subst.: "&amp;INDEX('Controle de reservas'!$N$14:$N$2013,BT293),"")&amp;IF(AND(ISNUMBER(INDEX('Controle de reservas'!$I$14:$I$2013,BT293)),INDEX('Controle de reservas'!$I$14:$I$2013,BT293)&gt;0,INDEX('Controle de reservas'!$K$14:$K$2013,BT293)&gt;INDEX('Controle de reservas'!$I$14:$I$2013,BT293)),CHAR(10)&amp;"DIVERGÊNCIA DE DATAS","")&amp;IF(INDEX('Controle de reservas'!$P$14:$P$2013,BT293)&lt;&gt;"OK"," !",""))))</f>
      </c>
      <c r="AG293" s="17">
        <f ca="1">IF(OR($AQ293=0,AG$9="",AG$9&lt;$AS293,AND($AT293&lt;&gt;"",AG$9&gt;$AT293)),"",IF(BU293=0,"—",IF(INDEX('Controle de reservas'!$P$14:$P$2013,BU293)="DUPLICIDADE NO DIA","CONFLITO"&amp;IF(INDEX('Controle de reservas'!$M$14:$M$2013,BU293)&lt;&gt;"",CHAR(10)&amp;INDEX('Controle de reservas'!$M$14:$M$2013,BU293),"")&amp;IF(INDEX('Controle de reservas'!$N$14:$N$2013,BU293)&lt;&gt;"",CHAR(10)&amp;"Subst.: "&amp;INDEX('Controle de reservas'!$N$14:$N$2013,BU293),"")&amp;IF(AND(ISNUMBER(INDEX('Controle de reservas'!$I$14:$I$2013,BU293)),INDEX('Controle de reservas'!$I$14:$I$2013,BU293)&gt;0,INDEX('Controle de reservas'!$K$14:$K$2013,BU293)&gt;INDEX('Controle de reservas'!$I$14:$I$2013,BU293)),CHAR(10)&amp;"DIVERGÊNCIA DE DATAS",""),IF(INDEX('Controle de reservas'!$L$14:$L$2013,BU293)="Em cobertura","COV",IF(INDEX('Controle de reservas'!$L$14:$L$2013,BU293)="Disponível","DISP",IF(INDEX('Controle de reservas'!$L$14:$L$2013,BU293)="Não utilizado","NU",IF(INDEX('Controle de reservas'!$L$14:$L$2013,BU293)="Folga","F",IF(INDEX('Controle de reservas'!$L$14:$L$2013,BU293)="Ocorrência","O",IF(INDEX('Controle de reservas'!$L$14:$L$2013,BU293)="Programado","PROG",IF(INDEX('Controle de reservas'!$L$14:$L$2013,BU293)="Disponível no posto","DP","SEM SITUAÇÃO")))))))&amp;IF(INDEX('Controle de reservas'!$M$14:$M$2013,BU293)&lt;&gt;"",CHAR(10)&amp;INDEX('Controle de reservas'!$M$14:$M$2013,BU293),IF(OR(INDEX('Controle de reservas'!$L$14:$L$2013,BU293)="Em cobertura",INDEX('Controle de reservas'!$L$14:$L$2013,BU293)="Programado"),CHAR(10)&amp;"SEM LOCAL",""))&amp;IF(INDEX('Controle de reservas'!$N$14:$N$2013,BU293)&lt;&gt;"",CHAR(10)&amp;"Subst.: "&amp;INDEX('Controle de reservas'!$N$14:$N$2013,BU293),"")&amp;IF(AND(ISNUMBER(INDEX('Controle de reservas'!$I$14:$I$2013,BU293)),INDEX('Controle de reservas'!$I$14:$I$2013,BU293)&gt;0,INDEX('Controle de reservas'!$K$14:$K$2013,BU293)&gt;INDEX('Controle de reservas'!$I$14:$I$2013,BU293)),CHAR(10)&amp;"DIVERGÊNCIA DE DATAS","")&amp;IF(INDEX('Controle de reservas'!$P$14:$P$2013,BU293)&lt;&gt;"OK"," !",""))))</f>
      </c>
      <c r="AH293" s="17">
        <f ca="1">IF(OR($AQ293=0,AH$9="",AH$9&lt;$AS293,AND($AT293&lt;&gt;"",AH$9&gt;$AT293)),"",IF(BV293=0,"—",IF(INDEX('Controle de reservas'!$P$14:$P$2013,BV293)="DUPLICIDADE NO DIA","CONFLITO"&amp;IF(INDEX('Controle de reservas'!$M$14:$M$2013,BV293)&lt;&gt;"",CHAR(10)&amp;INDEX('Controle de reservas'!$M$14:$M$2013,BV293),"")&amp;IF(INDEX('Controle de reservas'!$N$14:$N$2013,BV293)&lt;&gt;"",CHAR(10)&amp;"Subst.: "&amp;INDEX('Controle de reservas'!$N$14:$N$2013,BV293),"")&amp;IF(AND(ISNUMBER(INDEX('Controle de reservas'!$I$14:$I$2013,BV293)),INDEX('Controle de reservas'!$I$14:$I$2013,BV293)&gt;0,INDEX('Controle de reservas'!$K$14:$K$2013,BV293)&gt;INDEX('Controle de reservas'!$I$14:$I$2013,BV293)),CHAR(10)&amp;"DIVERGÊNCIA DE DATAS",""),IF(INDEX('Controle de reservas'!$L$14:$L$2013,BV293)="Em cobertura","COV",IF(INDEX('Controle de reservas'!$L$14:$L$2013,BV293)="Disponível","DISP",IF(INDEX('Controle de reservas'!$L$14:$L$2013,BV293)="Não utilizado","NU",IF(INDEX('Controle de reservas'!$L$14:$L$2013,BV293)="Folga","F",IF(INDEX('Controle de reservas'!$L$14:$L$2013,BV293)="Ocorrência","O",IF(INDEX('Controle de reservas'!$L$14:$L$2013,BV293)="Programado","PROG",IF(INDEX('Controle de reservas'!$L$14:$L$2013,BV293)="Disponível no posto","DP","SEM SITUAÇÃO")))))))&amp;IF(INDEX('Controle de reservas'!$M$14:$M$2013,BV293)&lt;&gt;"",CHAR(10)&amp;INDEX('Controle de reservas'!$M$14:$M$2013,BV293),IF(OR(INDEX('Controle de reservas'!$L$14:$L$2013,BV293)="Em cobertura",INDEX('Controle de reservas'!$L$14:$L$2013,BV293)="Programado"),CHAR(10)&amp;"SEM LOCAL",""))&amp;IF(INDEX('Controle de reservas'!$N$14:$N$2013,BV293)&lt;&gt;"",CHAR(10)&amp;"Subst.: "&amp;INDEX('Controle de reservas'!$N$14:$N$2013,BV293),"")&amp;IF(AND(ISNUMBER(INDEX('Controle de reservas'!$I$14:$I$2013,BV293)),INDEX('Controle de reservas'!$I$14:$I$2013,BV293)&gt;0,INDEX('Controle de reservas'!$K$14:$K$2013,BV293)&gt;INDEX('Controle de reservas'!$I$14:$I$2013,BV293)),CHAR(10)&amp;"DIVERGÊNCIA DE DATAS","")&amp;IF(INDEX('Controle de reservas'!$P$14:$P$2013,BV293)&lt;&gt;"OK"," !",""))))</f>
      </c>
      <c r="AI293" s="17">
        <f ca="1">IF(OR($AQ293=0,AI$9="",AI$9&lt;$AS293,AND($AT293&lt;&gt;"",AI$9&gt;$AT293)),"",IF(BW293=0,"—",IF(INDEX('Controle de reservas'!$P$14:$P$2013,BW293)="DUPLICIDADE NO DIA","CONFLITO"&amp;IF(INDEX('Controle de reservas'!$M$14:$M$2013,BW293)&lt;&gt;"",CHAR(10)&amp;INDEX('Controle de reservas'!$M$14:$M$2013,BW293),"")&amp;IF(INDEX('Controle de reservas'!$N$14:$N$2013,BW293)&lt;&gt;"",CHAR(10)&amp;"Subst.: "&amp;INDEX('Controle de reservas'!$N$14:$N$2013,BW293),"")&amp;IF(AND(ISNUMBER(INDEX('Controle de reservas'!$I$14:$I$2013,BW293)),INDEX('Controle de reservas'!$I$14:$I$2013,BW293)&gt;0,INDEX('Controle de reservas'!$K$14:$K$2013,BW293)&gt;INDEX('Controle de reservas'!$I$14:$I$2013,BW293)),CHAR(10)&amp;"DIVERGÊNCIA DE DATAS",""),IF(INDEX('Controle de reservas'!$L$14:$L$2013,BW293)="Em cobertura","COV",IF(INDEX('Controle de reservas'!$L$14:$L$2013,BW293)="Disponível","DISP",IF(INDEX('Controle de reservas'!$L$14:$L$2013,BW293)="Não utilizado","NU",IF(INDEX('Controle de reservas'!$L$14:$L$2013,BW293)="Folga","F",IF(INDEX('Controle de reservas'!$L$14:$L$2013,BW293)="Ocorrência","O",IF(INDEX('Controle de reservas'!$L$14:$L$2013,BW293)="Programado","PROG",IF(INDEX('Controle de reservas'!$L$14:$L$2013,BW293)="Disponível no posto","DP","SEM SITUAÇÃO")))))))&amp;IF(INDEX('Controle de reservas'!$M$14:$M$2013,BW293)&lt;&gt;"",CHAR(10)&amp;INDEX('Controle de reservas'!$M$14:$M$2013,BW293),IF(OR(INDEX('Controle de reservas'!$L$14:$L$2013,BW293)="Em cobertura",INDEX('Controle de reservas'!$L$14:$L$2013,BW293)="Programado"),CHAR(10)&amp;"SEM LOCAL",""))&amp;IF(INDEX('Controle de reservas'!$N$14:$N$2013,BW293)&lt;&gt;"",CHAR(10)&amp;"Subst.: "&amp;INDEX('Controle de reservas'!$N$14:$N$2013,BW293),"")&amp;IF(AND(ISNUMBER(INDEX('Controle de reservas'!$I$14:$I$2013,BW293)),INDEX('Controle de reservas'!$I$14:$I$2013,BW293)&gt;0,INDEX('Controle de reservas'!$K$14:$K$2013,BW293)&gt;INDEX('Controle de reservas'!$I$14:$I$2013,BW293)),CHAR(10)&amp;"DIVERGÊNCIA DE DATAS","")&amp;IF(INDEX('Controle de reservas'!$P$14:$P$2013,BW293)&lt;&gt;"OK"," !",""))))</f>
      </c>
      <c r="AJ293" s="17">
        <f ca="1">IF(OR($AQ293=0,AJ$9="",AJ$9&lt;$AS293,AND($AT293&lt;&gt;"",AJ$9&gt;$AT293)),"",IF(BX293=0,"—",IF(INDEX('Controle de reservas'!$P$14:$P$2013,BX293)="DUPLICIDADE NO DIA","CONFLITO"&amp;IF(INDEX('Controle de reservas'!$M$14:$M$2013,BX293)&lt;&gt;"",CHAR(10)&amp;INDEX('Controle de reservas'!$M$14:$M$2013,BX293),"")&amp;IF(INDEX('Controle de reservas'!$N$14:$N$2013,BX293)&lt;&gt;"",CHAR(10)&amp;"Subst.: "&amp;INDEX('Controle de reservas'!$N$14:$N$2013,BX293),"")&amp;IF(AND(ISNUMBER(INDEX('Controle de reservas'!$I$14:$I$2013,BX293)),INDEX('Controle de reservas'!$I$14:$I$2013,BX293)&gt;0,INDEX('Controle de reservas'!$K$14:$K$2013,BX293)&gt;INDEX('Controle de reservas'!$I$14:$I$2013,BX293)),CHAR(10)&amp;"DIVERGÊNCIA DE DATAS",""),IF(INDEX('Controle de reservas'!$L$14:$L$2013,BX293)="Em cobertura","COV",IF(INDEX('Controle de reservas'!$L$14:$L$2013,BX293)="Disponível","DISP",IF(INDEX('Controle de reservas'!$L$14:$L$2013,BX293)="Não utilizado","NU",IF(INDEX('Controle de reservas'!$L$14:$L$2013,BX293)="Folga","F",IF(INDEX('Controle de reservas'!$L$14:$L$2013,BX293)="Ocorrência","O",IF(INDEX('Controle de reservas'!$L$14:$L$2013,BX293)="Programado","PROG",IF(INDEX('Controle de reservas'!$L$14:$L$2013,BX293)="Disponível no posto","DP","SEM SITUAÇÃO")))))))&amp;IF(INDEX('Controle de reservas'!$M$14:$M$2013,BX293)&lt;&gt;"",CHAR(10)&amp;INDEX('Controle de reservas'!$M$14:$M$2013,BX293),IF(OR(INDEX('Controle de reservas'!$L$14:$L$2013,BX293)="Em cobertura",INDEX('Controle de reservas'!$L$14:$L$2013,BX293)="Programado"),CHAR(10)&amp;"SEM LOCAL",""))&amp;IF(INDEX('Controle de reservas'!$N$14:$N$2013,BX293)&lt;&gt;"",CHAR(10)&amp;"Subst.: "&amp;INDEX('Controle de reservas'!$N$14:$N$2013,BX293),"")&amp;IF(AND(ISNUMBER(INDEX('Controle de reservas'!$I$14:$I$2013,BX293)),INDEX('Controle de reservas'!$I$14:$I$2013,BX293)&gt;0,INDEX('Controle de reservas'!$K$14:$K$2013,BX293)&gt;INDEX('Controle de reservas'!$I$14:$I$2013,BX293)),CHAR(10)&amp;"DIVERGÊNCIA DE DATAS","")&amp;IF(INDEX('Controle de reservas'!$P$14:$P$2013,BX293)&lt;&gt;"OK"," !",""))))</f>
      </c>
      <c r="AK293" s="17">
        <f ca="1">IF(OR($AQ293=0,AK$9="",AK$9&lt;$AS293,AND($AT293&lt;&gt;"",AK$9&gt;$AT293)),"",IF(BY293=0,"—",IF(INDEX('Controle de reservas'!$P$14:$P$2013,BY293)="DUPLICIDADE NO DIA","CONFLITO"&amp;IF(INDEX('Controle de reservas'!$M$14:$M$2013,BY293)&lt;&gt;"",CHAR(10)&amp;INDEX('Controle de reservas'!$M$14:$M$2013,BY293),"")&amp;IF(INDEX('Controle de reservas'!$N$14:$N$2013,BY293)&lt;&gt;"",CHAR(10)&amp;"Subst.: "&amp;INDEX('Controle de reservas'!$N$14:$N$2013,BY293),"")&amp;IF(AND(ISNUMBER(INDEX('Controle de reservas'!$I$14:$I$2013,BY293)),INDEX('Controle de reservas'!$I$14:$I$2013,BY293)&gt;0,INDEX('Controle de reservas'!$K$14:$K$2013,BY293)&gt;INDEX('Controle de reservas'!$I$14:$I$2013,BY293)),CHAR(10)&amp;"DIVERGÊNCIA DE DATAS",""),IF(INDEX('Controle de reservas'!$L$14:$L$2013,BY293)="Em cobertura","COV",IF(INDEX('Controle de reservas'!$L$14:$L$2013,BY293)="Disponível","DISP",IF(INDEX('Controle de reservas'!$L$14:$L$2013,BY293)="Não utilizado","NU",IF(INDEX('Controle de reservas'!$L$14:$L$2013,BY293)="Folga","F",IF(INDEX('Controle de reservas'!$L$14:$L$2013,BY293)="Ocorrência","O",IF(INDEX('Controle de reservas'!$L$14:$L$2013,BY293)="Programado","PROG",IF(INDEX('Controle de reservas'!$L$14:$L$2013,BY293)="Disponível no posto","DP","SEM SITUAÇÃO")))))))&amp;IF(INDEX('Controle de reservas'!$M$14:$M$2013,BY293)&lt;&gt;"",CHAR(10)&amp;INDEX('Controle de reservas'!$M$14:$M$2013,BY293),IF(OR(INDEX('Controle de reservas'!$L$14:$L$2013,BY293)="Em cobertura",INDEX('Controle de reservas'!$L$14:$L$2013,BY293)="Programado"),CHAR(10)&amp;"SEM LOCAL",""))&amp;IF(INDEX('Controle de reservas'!$N$14:$N$2013,BY293)&lt;&gt;"",CHAR(10)&amp;"Subst.: "&amp;INDEX('Controle de reservas'!$N$14:$N$2013,BY293),"")&amp;IF(AND(ISNUMBER(INDEX('Controle de reservas'!$I$14:$I$2013,BY293)),INDEX('Controle de reservas'!$I$14:$I$2013,BY293)&gt;0,INDEX('Controle de reservas'!$K$14:$K$2013,BY293)&gt;INDEX('Controle de reservas'!$I$14:$I$2013,BY293)),CHAR(10)&amp;"DIVERGÊNCIA DE DATAS","")&amp;IF(INDEX('Controle de reservas'!$P$14:$P$2013,BY293)&lt;&gt;"OK"," !",""))))</f>
      </c>
      <c r="AL293" s="16">
        <f t="shared" ca="1" si="17"/>
      </c>
      <c r="AM293" s="16">
        <f t="shared" ca="1" si="18"/>
      </c>
      <c r="AN293" s="16">
        <f t="shared" ca="1" si="19"/>
      </c>
      <c r="AO293" s="16">
        <f t="shared" ca="1" si="20"/>
      </c>
      <c r="AP293" s="16">
        <f ca="1">IF($AQ293=0,"",INDEX('Controle de reservas'!$O$14:$O$2013,$AQ293))</f>
      </c>
      <c r="AQ293">
        <f ca="1">IFERROR(MATCH(ROW()-9,'Controle de reservas'!$S$14:$S$2013,0),0)</f>
      </c>
      <c r="AR293">
        <f ca="1">IF($AQ293=0,"",INDEX('Controle de reservas'!$Q$14:$Q$2013,$AQ293))</f>
      </c>
      <c r="AS293">
        <f ca="1">IF($AQ293=0,"",INDEX('Controle de reservas'!$H$14:$H$2013,$AQ293))</f>
      </c>
      <c r="AT293">
        <f ca="1">IF($AQ293=0,"",IF(INDEX('Controle de reservas'!$J$14:$J$2013,$AQ293)=0,"",INDEX('Controle de reservas'!$J$14:$J$2013,$AQ293)))</f>
      </c>
      <c r="AU293">
        <f ca="1">IF(OR($AQ293=0,G$9=""),0,IFERROR(MATCH($AR293&amp;"|"&amp;TEXT(G$9,"yyyymmdd"),'Controle de reservas'!$T$14:$T$2013,0),0))</f>
      </c>
      <c r="AV293">
        <f ca="1">IF(OR($AQ293=0,H$9=""),0,IFERROR(MATCH($AR293&amp;"|"&amp;TEXT(H$9,"yyyymmdd"),'Controle de reservas'!$T$14:$T$2013,0),0))</f>
      </c>
      <c r="AW293">
        <f ca="1">IF(OR($AQ293=0,I$9=""),0,IFERROR(MATCH($AR293&amp;"|"&amp;TEXT(I$9,"yyyymmdd"),'Controle de reservas'!$T$14:$T$2013,0),0))</f>
      </c>
      <c r="AX293">
        <f ca="1">IF(OR($AQ293=0,J$9=""),0,IFERROR(MATCH($AR293&amp;"|"&amp;TEXT(J$9,"yyyymmdd"),'Controle de reservas'!$T$14:$T$2013,0),0))</f>
      </c>
      <c r="AY293">
        <f ca="1">IF(OR($AQ293=0,K$9=""),0,IFERROR(MATCH($AR293&amp;"|"&amp;TEXT(K$9,"yyyymmdd"),'Controle de reservas'!$T$14:$T$2013,0),0))</f>
      </c>
      <c r="AZ293">
        <f ca="1">IF(OR($AQ293=0,L$9=""),0,IFERROR(MATCH($AR293&amp;"|"&amp;TEXT(L$9,"yyyymmdd"),'Controle de reservas'!$T$14:$T$2013,0),0))</f>
      </c>
      <c r="BA293">
        <f ca="1">IF(OR($AQ293=0,M$9=""),0,IFERROR(MATCH($AR293&amp;"|"&amp;TEXT(M$9,"yyyymmdd"),'Controle de reservas'!$T$14:$T$2013,0),0))</f>
      </c>
      <c r="BB293">
        <f ca="1">IF(OR($AQ293=0,N$9=""),0,IFERROR(MATCH($AR293&amp;"|"&amp;TEXT(N$9,"yyyymmdd"),'Controle de reservas'!$T$14:$T$2013,0),0))</f>
      </c>
      <c r="BC293">
        <f ca="1">IF(OR($AQ293=0,O$9=""),0,IFERROR(MATCH($AR293&amp;"|"&amp;TEXT(O$9,"yyyymmdd"),'Controle de reservas'!$T$14:$T$2013,0),0))</f>
      </c>
      <c r="BD293">
        <f ca="1">IF(OR($AQ293=0,P$9=""),0,IFERROR(MATCH($AR293&amp;"|"&amp;TEXT(P$9,"yyyymmdd"),'Controle de reservas'!$T$14:$T$2013,0),0))</f>
      </c>
      <c r="BE293">
        <f ca="1">IF(OR($AQ293=0,Q$9=""),0,IFERROR(MATCH($AR293&amp;"|"&amp;TEXT(Q$9,"yyyymmdd"),'Controle de reservas'!$T$14:$T$2013,0),0))</f>
      </c>
      <c r="BF293">
        <f ca="1">IF(OR($AQ293=0,R$9=""),0,IFERROR(MATCH($AR293&amp;"|"&amp;TEXT(R$9,"yyyymmdd"),'Controle de reservas'!$T$14:$T$2013,0),0))</f>
      </c>
      <c r="BG293">
        <f ca="1">IF(OR($AQ293=0,S$9=""),0,IFERROR(MATCH($AR293&amp;"|"&amp;TEXT(S$9,"yyyymmdd"),'Controle de reservas'!$T$14:$T$2013,0),0))</f>
      </c>
      <c r="BH293">
        <f ca="1">IF(OR($AQ293=0,T$9=""),0,IFERROR(MATCH($AR293&amp;"|"&amp;TEXT(T$9,"yyyymmdd"),'Controle de reservas'!$T$14:$T$2013,0),0))</f>
      </c>
      <c r="BI293">
        <f ca="1">IF(OR($AQ293=0,U$9=""),0,IFERROR(MATCH($AR293&amp;"|"&amp;TEXT(U$9,"yyyymmdd"),'Controle de reservas'!$T$14:$T$2013,0),0))</f>
      </c>
      <c r="BJ293">
        <f ca="1">IF(OR($AQ293=0,V$9=""),0,IFERROR(MATCH($AR293&amp;"|"&amp;TEXT(V$9,"yyyymmdd"),'Controle de reservas'!$T$14:$T$2013,0),0))</f>
      </c>
      <c r="BK293">
        <f ca="1">IF(OR($AQ293=0,W$9=""),0,IFERROR(MATCH($AR293&amp;"|"&amp;TEXT(W$9,"yyyymmdd"),'Controle de reservas'!$T$14:$T$2013,0),0))</f>
      </c>
      <c r="BL293">
        <f ca="1">IF(OR($AQ293=0,X$9=""),0,IFERROR(MATCH($AR293&amp;"|"&amp;TEXT(X$9,"yyyymmdd"),'Controle de reservas'!$T$14:$T$2013,0),0))</f>
      </c>
      <c r="BM293">
        <f ca="1">IF(OR($AQ293=0,Y$9=""),0,IFERROR(MATCH($AR293&amp;"|"&amp;TEXT(Y$9,"yyyymmdd"),'Controle de reservas'!$T$14:$T$2013,0),0))</f>
      </c>
      <c r="BN293">
        <f ca="1">IF(OR($AQ293=0,Z$9=""),0,IFERROR(MATCH($AR293&amp;"|"&amp;TEXT(Z$9,"yyyymmdd"),'Controle de reservas'!$T$14:$T$2013,0),0))</f>
      </c>
      <c r="BO293">
        <f ca="1">IF(OR($AQ293=0,AA$9=""),0,IFERROR(MATCH($AR293&amp;"|"&amp;TEXT(AA$9,"yyyymmdd"),'Controle de reservas'!$T$14:$T$2013,0),0))</f>
      </c>
      <c r="BP293">
        <f ca="1">IF(OR($AQ293=0,AB$9=""),0,IFERROR(MATCH($AR293&amp;"|"&amp;TEXT(AB$9,"yyyymmdd"),'Controle de reservas'!$T$14:$T$2013,0),0))</f>
      </c>
      <c r="BQ293">
        <f ca="1">IF(OR($AQ293=0,AC$9=""),0,IFERROR(MATCH($AR293&amp;"|"&amp;TEXT(AC$9,"yyyymmdd"),'Controle de reservas'!$T$14:$T$2013,0),0))</f>
      </c>
      <c r="BR293">
        <f ca="1">IF(OR($AQ293=0,AD$9=""),0,IFERROR(MATCH($AR293&amp;"|"&amp;TEXT(AD$9,"yyyymmdd"),'Controle de reservas'!$T$14:$T$2013,0),0))</f>
      </c>
      <c r="BS293">
        <f ca="1">IF(OR($AQ293=0,AE$9=""),0,IFERROR(MATCH($AR293&amp;"|"&amp;TEXT(AE$9,"yyyymmdd"),'Controle de reservas'!$T$14:$T$2013,0),0))</f>
      </c>
      <c r="BT293">
        <f ca="1">IF(OR($AQ293=0,AF$9=""),0,IFERROR(MATCH($AR293&amp;"|"&amp;TEXT(AF$9,"yyyymmdd"),'Controle de reservas'!$T$14:$T$2013,0),0))</f>
      </c>
      <c r="BU293">
        <f ca="1">IF(OR($AQ293=0,AG$9=""),0,IFERROR(MATCH($AR293&amp;"|"&amp;TEXT(AG$9,"yyyymmdd"),'Controle de reservas'!$T$14:$T$2013,0),0))</f>
      </c>
      <c r="BV293">
        <f ca="1">IF(OR($AQ293=0,AH$9=""),0,IFERROR(MATCH($AR293&amp;"|"&amp;TEXT(AH$9,"yyyymmdd"),'Controle de reservas'!$T$14:$T$2013,0),0))</f>
      </c>
      <c r="BW293">
        <f ca="1">IF(OR($AQ293=0,AI$9=""),0,IFERROR(MATCH($AR293&amp;"|"&amp;TEXT(AI$9,"yyyymmdd"),'Controle de reservas'!$T$14:$T$2013,0),0))</f>
      </c>
      <c r="BX293">
        <f ca="1">IF(OR($AQ293=0,AJ$9=""),0,IFERROR(MATCH($AR293&amp;"|"&amp;TEXT(AJ$9,"yyyymmdd"),'Controle de reservas'!$T$14:$T$2013,0),0))</f>
      </c>
      <c r="BY293">
        <f ca="1">IF(OR($AQ293=0,AK$9=""),0,IFERROR(MATCH($AR293&amp;"|"&amp;TEXT(AK$9,"yyyymmdd"),'Controle de reservas'!$T$14:$T$2013,0),0))</f>
      </c>
    </row>
    <row r="294" spans="1:77" ht="105" customHeight="1" x14ac:dyDescent="0.25">
      <c r="A294" s="14">
        <f ca="1">IF($AQ294=0,"",INDEX('Controle de reservas'!$A$14:$A$2013,$AQ294))</f>
      </c>
      <c r="B294" s="14">
        <f ca="1">IF($AQ294=0,"",INDEX('Controle de reservas'!$B$14:$B$2013,$AQ294))</f>
      </c>
      <c r="C294" s="14">
        <f ca="1">IF($AQ294=0,"",INDEX('Controle de reservas'!$C$14:$C$2013,$AQ294))</f>
      </c>
      <c r="D294" s="14">
        <f ca="1">IF($AQ294=0,"",INDEX('Controle de reservas'!$D$14:$D$2013,$AQ294))</f>
      </c>
      <c r="E294" s="14">
        <f ca="1">IF($AQ294=0,"",INDEX('Controle de reservas'!$E$14:$E$2013,$AQ294))</f>
      </c>
      <c r="F294" s="14">
        <f ca="1">IF($AQ294=0,"",INDEX('Controle de reservas'!$F$14:$F$2013,$AQ294))</f>
      </c>
      <c r="G294" s="15">
        <f ca="1">IF(OR($AQ294=0,G$9="",G$9&lt;$AS294,AND($AT294&lt;&gt;"",G$9&gt;$AT294)),"",IF(AU294=0,"—",IF(INDEX('Controle de reservas'!$P$14:$P$2013,AU294)="DUPLICIDADE NO DIA","CONFLITO"&amp;IF(INDEX('Controle de reservas'!$M$14:$M$2013,AU294)&lt;&gt;"",CHAR(10)&amp;INDEX('Controle de reservas'!$M$14:$M$2013,AU294),"")&amp;IF(INDEX('Controle de reservas'!$N$14:$N$2013,AU294)&lt;&gt;"",CHAR(10)&amp;"Subst.: "&amp;INDEX('Controle de reservas'!$N$14:$N$2013,AU294),"")&amp;IF(AND(ISNUMBER(INDEX('Controle de reservas'!$I$14:$I$2013,AU294)),INDEX('Controle de reservas'!$I$14:$I$2013,AU294)&gt;0,INDEX('Controle de reservas'!$K$14:$K$2013,AU294)&gt;INDEX('Controle de reservas'!$I$14:$I$2013,AU294)),CHAR(10)&amp;"DIVERGÊNCIA DE DATAS",""),IF(INDEX('Controle de reservas'!$L$14:$L$2013,AU294)="Em cobertura","COV",IF(INDEX('Controle de reservas'!$L$14:$L$2013,AU294)="Disponível","DISP",IF(INDEX('Controle de reservas'!$L$14:$L$2013,AU294)="Não utilizado","NU",IF(INDEX('Controle de reservas'!$L$14:$L$2013,AU294)="Folga","F",IF(INDEX('Controle de reservas'!$L$14:$L$2013,AU294)="Ocorrência","O",IF(INDEX('Controle de reservas'!$L$14:$L$2013,AU294)="Programado","PROG",IF(INDEX('Controle de reservas'!$L$14:$L$2013,AU294)="Disponível no posto","DP","SEM SITUAÇÃO")))))))&amp;IF(INDEX('Controle de reservas'!$M$14:$M$2013,AU294)&lt;&gt;"",CHAR(10)&amp;INDEX('Controle de reservas'!$M$14:$M$2013,AU294),IF(OR(INDEX('Controle de reservas'!$L$14:$L$2013,AU294)="Em cobertura",INDEX('Controle de reservas'!$L$14:$L$2013,AU294)="Programado"),CHAR(10)&amp;"SEM LOCAL",""))&amp;IF(INDEX('Controle de reservas'!$N$14:$N$2013,AU294)&lt;&gt;"",CHAR(10)&amp;"Subst.: "&amp;INDEX('Controle de reservas'!$N$14:$N$2013,AU294),"")&amp;IF(AND(ISNUMBER(INDEX('Controle de reservas'!$I$14:$I$2013,AU294)),INDEX('Controle de reservas'!$I$14:$I$2013,AU294)&gt;0,INDEX('Controle de reservas'!$K$14:$K$2013,AU294)&gt;INDEX('Controle de reservas'!$I$14:$I$2013,AU294)),CHAR(10)&amp;"DIVERGÊNCIA DE DATAS","")&amp;IF(INDEX('Controle de reservas'!$P$14:$P$2013,AU294)&lt;&gt;"OK"," !",""))))</f>
      </c>
      <c r="H294" s="15">
        <f ca="1">IF(OR($AQ294=0,H$9="",H$9&lt;$AS294,AND($AT294&lt;&gt;"",H$9&gt;$AT294)),"",IF(AV294=0,"—",IF(INDEX('Controle de reservas'!$P$14:$P$2013,AV294)="DUPLICIDADE NO DIA","CONFLITO"&amp;IF(INDEX('Controle de reservas'!$M$14:$M$2013,AV294)&lt;&gt;"",CHAR(10)&amp;INDEX('Controle de reservas'!$M$14:$M$2013,AV294),"")&amp;IF(INDEX('Controle de reservas'!$N$14:$N$2013,AV294)&lt;&gt;"",CHAR(10)&amp;"Subst.: "&amp;INDEX('Controle de reservas'!$N$14:$N$2013,AV294),"")&amp;IF(AND(ISNUMBER(INDEX('Controle de reservas'!$I$14:$I$2013,AV294)),INDEX('Controle de reservas'!$I$14:$I$2013,AV294)&gt;0,INDEX('Controle de reservas'!$K$14:$K$2013,AV294)&gt;INDEX('Controle de reservas'!$I$14:$I$2013,AV294)),CHAR(10)&amp;"DIVERGÊNCIA DE DATAS",""),IF(INDEX('Controle de reservas'!$L$14:$L$2013,AV294)="Em cobertura","COV",IF(INDEX('Controle de reservas'!$L$14:$L$2013,AV294)="Disponível","DISP",IF(INDEX('Controle de reservas'!$L$14:$L$2013,AV294)="Não utilizado","NU",IF(INDEX('Controle de reservas'!$L$14:$L$2013,AV294)="Folga","F",IF(INDEX('Controle de reservas'!$L$14:$L$2013,AV294)="Ocorrência","O",IF(INDEX('Controle de reservas'!$L$14:$L$2013,AV294)="Programado","PROG",IF(INDEX('Controle de reservas'!$L$14:$L$2013,AV294)="Disponível no posto","DP","SEM SITUAÇÃO")))))))&amp;IF(INDEX('Controle de reservas'!$M$14:$M$2013,AV294)&lt;&gt;"",CHAR(10)&amp;INDEX('Controle de reservas'!$M$14:$M$2013,AV294),IF(OR(INDEX('Controle de reservas'!$L$14:$L$2013,AV294)="Em cobertura",INDEX('Controle de reservas'!$L$14:$L$2013,AV294)="Programado"),CHAR(10)&amp;"SEM LOCAL",""))&amp;IF(INDEX('Controle de reservas'!$N$14:$N$2013,AV294)&lt;&gt;"",CHAR(10)&amp;"Subst.: "&amp;INDEX('Controle de reservas'!$N$14:$N$2013,AV294),"")&amp;IF(AND(ISNUMBER(INDEX('Controle de reservas'!$I$14:$I$2013,AV294)),INDEX('Controle de reservas'!$I$14:$I$2013,AV294)&gt;0,INDEX('Controle de reservas'!$K$14:$K$2013,AV294)&gt;INDEX('Controle de reservas'!$I$14:$I$2013,AV294)),CHAR(10)&amp;"DIVERGÊNCIA DE DATAS","")&amp;IF(INDEX('Controle de reservas'!$P$14:$P$2013,AV294)&lt;&gt;"OK"," !",""))))</f>
      </c>
      <c r="I294" s="15">
        <f ca="1">IF(OR($AQ294=0,I$9="",I$9&lt;$AS294,AND($AT294&lt;&gt;"",I$9&gt;$AT294)),"",IF(AW294=0,"—",IF(INDEX('Controle de reservas'!$P$14:$P$2013,AW294)="DUPLICIDADE NO DIA","CONFLITO"&amp;IF(INDEX('Controle de reservas'!$M$14:$M$2013,AW294)&lt;&gt;"",CHAR(10)&amp;INDEX('Controle de reservas'!$M$14:$M$2013,AW294),"")&amp;IF(INDEX('Controle de reservas'!$N$14:$N$2013,AW294)&lt;&gt;"",CHAR(10)&amp;"Subst.: "&amp;INDEX('Controle de reservas'!$N$14:$N$2013,AW294),"")&amp;IF(AND(ISNUMBER(INDEX('Controle de reservas'!$I$14:$I$2013,AW294)),INDEX('Controle de reservas'!$I$14:$I$2013,AW294)&gt;0,INDEX('Controle de reservas'!$K$14:$K$2013,AW294)&gt;INDEX('Controle de reservas'!$I$14:$I$2013,AW294)),CHAR(10)&amp;"DIVERGÊNCIA DE DATAS",""),IF(INDEX('Controle de reservas'!$L$14:$L$2013,AW294)="Em cobertura","COV",IF(INDEX('Controle de reservas'!$L$14:$L$2013,AW294)="Disponível","DISP",IF(INDEX('Controle de reservas'!$L$14:$L$2013,AW294)="Não utilizado","NU",IF(INDEX('Controle de reservas'!$L$14:$L$2013,AW294)="Folga","F",IF(INDEX('Controle de reservas'!$L$14:$L$2013,AW294)="Ocorrência","O",IF(INDEX('Controle de reservas'!$L$14:$L$2013,AW294)="Programado","PROG",IF(INDEX('Controle de reservas'!$L$14:$L$2013,AW294)="Disponível no posto","DP","SEM SITUAÇÃO")))))))&amp;IF(INDEX('Controle de reservas'!$M$14:$M$2013,AW294)&lt;&gt;"",CHAR(10)&amp;INDEX('Controle de reservas'!$M$14:$M$2013,AW294),IF(OR(INDEX('Controle de reservas'!$L$14:$L$2013,AW294)="Em cobertura",INDEX('Controle de reservas'!$L$14:$L$2013,AW294)="Programado"),CHAR(10)&amp;"SEM LOCAL",""))&amp;IF(INDEX('Controle de reservas'!$N$14:$N$2013,AW294)&lt;&gt;"",CHAR(10)&amp;"Subst.: "&amp;INDEX('Controle de reservas'!$N$14:$N$2013,AW294),"")&amp;IF(AND(ISNUMBER(INDEX('Controle de reservas'!$I$14:$I$2013,AW294)),INDEX('Controle de reservas'!$I$14:$I$2013,AW294)&gt;0,INDEX('Controle de reservas'!$K$14:$K$2013,AW294)&gt;INDEX('Controle de reservas'!$I$14:$I$2013,AW294)),CHAR(10)&amp;"DIVERGÊNCIA DE DATAS","")&amp;IF(INDEX('Controle de reservas'!$P$14:$P$2013,AW294)&lt;&gt;"OK"," !",""))))</f>
      </c>
      <c r="J294" s="15">
        <f ca="1">IF(OR($AQ294=0,J$9="",J$9&lt;$AS294,AND($AT294&lt;&gt;"",J$9&gt;$AT294)),"",IF(AX294=0,"—",IF(INDEX('Controle de reservas'!$P$14:$P$2013,AX294)="DUPLICIDADE NO DIA","CONFLITO"&amp;IF(INDEX('Controle de reservas'!$M$14:$M$2013,AX294)&lt;&gt;"",CHAR(10)&amp;INDEX('Controle de reservas'!$M$14:$M$2013,AX294),"")&amp;IF(INDEX('Controle de reservas'!$N$14:$N$2013,AX294)&lt;&gt;"",CHAR(10)&amp;"Subst.: "&amp;INDEX('Controle de reservas'!$N$14:$N$2013,AX294),"")&amp;IF(AND(ISNUMBER(INDEX('Controle de reservas'!$I$14:$I$2013,AX294)),INDEX('Controle de reservas'!$I$14:$I$2013,AX294)&gt;0,INDEX('Controle de reservas'!$K$14:$K$2013,AX294)&gt;INDEX('Controle de reservas'!$I$14:$I$2013,AX294)),CHAR(10)&amp;"DIVERGÊNCIA DE DATAS",""),IF(INDEX('Controle de reservas'!$L$14:$L$2013,AX294)="Em cobertura","COV",IF(INDEX('Controle de reservas'!$L$14:$L$2013,AX294)="Disponível","DISP",IF(INDEX('Controle de reservas'!$L$14:$L$2013,AX294)="Não utilizado","NU",IF(INDEX('Controle de reservas'!$L$14:$L$2013,AX294)="Folga","F",IF(INDEX('Controle de reservas'!$L$14:$L$2013,AX294)="Ocorrência","O",IF(INDEX('Controle de reservas'!$L$14:$L$2013,AX294)="Programado","PROG",IF(INDEX('Controle de reservas'!$L$14:$L$2013,AX294)="Disponível no posto","DP","SEM SITUAÇÃO")))))))&amp;IF(INDEX('Controle de reservas'!$M$14:$M$2013,AX294)&lt;&gt;"",CHAR(10)&amp;INDEX('Controle de reservas'!$M$14:$M$2013,AX294),IF(OR(INDEX('Controle de reservas'!$L$14:$L$2013,AX294)="Em cobertura",INDEX('Controle de reservas'!$L$14:$L$2013,AX294)="Programado"),CHAR(10)&amp;"SEM LOCAL",""))&amp;IF(INDEX('Controle de reservas'!$N$14:$N$2013,AX294)&lt;&gt;"",CHAR(10)&amp;"Subst.: "&amp;INDEX('Controle de reservas'!$N$14:$N$2013,AX294),"")&amp;IF(AND(ISNUMBER(INDEX('Controle de reservas'!$I$14:$I$2013,AX294)),INDEX('Controle de reservas'!$I$14:$I$2013,AX294)&gt;0,INDEX('Controle de reservas'!$K$14:$K$2013,AX294)&gt;INDEX('Controle de reservas'!$I$14:$I$2013,AX294)),CHAR(10)&amp;"DIVERGÊNCIA DE DATAS","")&amp;IF(INDEX('Controle de reservas'!$P$14:$P$2013,AX294)&lt;&gt;"OK"," !",""))))</f>
      </c>
      <c r="K294" s="15">
        <f ca="1">IF(OR($AQ294=0,K$9="",K$9&lt;$AS294,AND($AT294&lt;&gt;"",K$9&gt;$AT294)),"",IF(AY294=0,"—",IF(INDEX('Controle de reservas'!$P$14:$P$2013,AY294)="DUPLICIDADE NO DIA","CONFLITO"&amp;IF(INDEX('Controle de reservas'!$M$14:$M$2013,AY294)&lt;&gt;"",CHAR(10)&amp;INDEX('Controle de reservas'!$M$14:$M$2013,AY294),"")&amp;IF(INDEX('Controle de reservas'!$N$14:$N$2013,AY294)&lt;&gt;"",CHAR(10)&amp;"Subst.: "&amp;INDEX('Controle de reservas'!$N$14:$N$2013,AY294),"")&amp;IF(AND(ISNUMBER(INDEX('Controle de reservas'!$I$14:$I$2013,AY294)),INDEX('Controle de reservas'!$I$14:$I$2013,AY294)&gt;0,INDEX('Controle de reservas'!$K$14:$K$2013,AY294)&gt;INDEX('Controle de reservas'!$I$14:$I$2013,AY294)),CHAR(10)&amp;"DIVERGÊNCIA DE DATAS",""),IF(INDEX('Controle de reservas'!$L$14:$L$2013,AY294)="Em cobertura","COV",IF(INDEX('Controle de reservas'!$L$14:$L$2013,AY294)="Disponível","DISP",IF(INDEX('Controle de reservas'!$L$14:$L$2013,AY294)="Não utilizado","NU",IF(INDEX('Controle de reservas'!$L$14:$L$2013,AY294)="Folga","F",IF(INDEX('Controle de reservas'!$L$14:$L$2013,AY294)="Ocorrência","O",IF(INDEX('Controle de reservas'!$L$14:$L$2013,AY294)="Programado","PROG",IF(INDEX('Controle de reservas'!$L$14:$L$2013,AY294)="Disponível no posto","DP","SEM SITUAÇÃO")))))))&amp;IF(INDEX('Controle de reservas'!$M$14:$M$2013,AY294)&lt;&gt;"",CHAR(10)&amp;INDEX('Controle de reservas'!$M$14:$M$2013,AY294),IF(OR(INDEX('Controle de reservas'!$L$14:$L$2013,AY294)="Em cobertura",INDEX('Controle de reservas'!$L$14:$L$2013,AY294)="Programado"),CHAR(10)&amp;"SEM LOCAL",""))&amp;IF(INDEX('Controle de reservas'!$N$14:$N$2013,AY294)&lt;&gt;"",CHAR(10)&amp;"Subst.: "&amp;INDEX('Controle de reservas'!$N$14:$N$2013,AY294),"")&amp;IF(AND(ISNUMBER(INDEX('Controle de reservas'!$I$14:$I$2013,AY294)),INDEX('Controle de reservas'!$I$14:$I$2013,AY294)&gt;0,INDEX('Controle de reservas'!$K$14:$K$2013,AY294)&gt;INDEX('Controle de reservas'!$I$14:$I$2013,AY294)),CHAR(10)&amp;"DIVERGÊNCIA DE DATAS","")&amp;IF(INDEX('Controle de reservas'!$P$14:$P$2013,AY294)&lt;&gt;"OK"," !",""))))</f>
      </c>
      <c r="L294" s="15">
        <f ca="1">IF(OR($AQ294=0,L$9="",L$9&lt;$AS294,AND($AT294&lt;&gt;"",L$9&gt;$AT294)),"",IF(AZ294=0,"—",IF(INDEX('Controle de reservas'!$P$14:$P$2013,AZ294)="DUPLICIDADE NO DIA","CONFLITO"&amp;IF(INDEX('Controle de reservas'!$M$14:$M$2013,AZ294)&lt;&gt;"",CHAR(10)&amp;INDEX('Controle de reservas'!$M$14:$M$2013,AZ294),"")&amp;IF(INDEX('Controle de reservas'!$N$14:$N$2013,AZ294)&lt;&gt;"",CHAR(10)&amp;"Subst.: "&amp;INDEX('Controle de reservas'!$N$14:$N$2013,AZ294),"")&amp;IF(AND(ISNUMBER(INDEX('Controle de reservas'!$I$14:$I$2013,AZ294)),INDEX('Controle de reservas'!$I$14:$I$2013,AZ294)&gt;0,INDEX('Controle de reservas'!$K$14:$K$2013,AZ294)&gt;INDEX('Controle de reservas'!$I$14:$I$2013,AZ294)),CHAR(10)&amp;"DIVERGÊNCIA DE DATAS",""),IF(INDEX('Controle de reservas'!$L$14:$L$2013,AZ294)="Em cobertura","COV",IF(INDEX('Controle de reservas'!$L$14:$L$2013,AZ294)="Disponível","DISP",IF(INDEX('Controle de reservas'!$L$14:$L$2013,AZ294)="Não utilizado","NU",IF(INDEX('Controle de reservas'!$L$14:$L$2013,AZ294)="Folga","F",IF(INDEX('Controle de reservas'!$L$14:$L$2013,AZ294)="Ocorrência","O",IF(INDEX('Controle de reservas'!$L$14:$L$2013,AZ294)="Programado","PROG",IF(INDEX('Controle de reservas'!$L$14:$L$2013,AZ294)="Disponível no posto","DP","SEM SITUAÇÃO")))))))&amp;IF(INDEX('Controle de reservas'!$M$14:$M$2013,AZ294)&lt;&gt;"",CHAR(10)&amp;INDEX('Controle de reservas'!$M$14:$M$2013,AZ294),IF(OR(INDEX('Controle de reservas'!$L$14:$L$2013,AZ294)="Em cobertura",INDEX('Controle de reservas'!$L$14:$L$2013,AZ294)="Programado"),CHAR(10)&amp;"SEM LOCAL",""))&amp;IF(INDEX('Controle de reservas'!$N$14:$N$2013,AZ294)&lt;&gt;"",CHAR(10)&amp;"Subst.: "&amp;INDEX('Controle de reservas'!$N$14:$N$2013,AZ294),"")&amp;IF(AND(ISNUMBER(INDEX('Controle de reservas'!$I$14:$I$2013,AZ294)),INDEX('Controle de reservas'!$I$14:$I$2013,AZ294)&gt;0,INDEX('Controle de reservas'!$K$14:$K$2013,AZ294)&gt;INDEX('Controle de reservas'!$I$14:$I$2013,AZ294)),CHAR(10)&amp;"DIVERGÊNCIA DE DATAS","")&amp;IF(INDEX('Controle de reservas'!$P$14:$P$2013,AZ294)&lt;&gt;"OK"," !",""))))</f>
      </c>
      <c r="M294" s="15">
        <f ca="1">IF(OR($AQ294=0,M$9="",M$9&lt;$AS294,AND($AT294&lt;&gt;"",M$9&gt;$AT294)),"",IF(BA294=0,"—",IF(INDEX('Controle de reservas'!$P$14:$P$2013,BA294)="DUPLICIDADE NO DIA","CONFLITO"&amp;IF(INDEX('Controle de reservas'!$M$14:$M$2013,BA294)&lt;&gt;"",CHAR(10)&amp;INDEX('Controle de reservas'!$M$14:$M$2013,BA294),"")&amp;IF(INDEX('Controle de reservas'!$N$14:$N$2013,BA294)&lt;&gt;"",CHAR(10)&amp;"Subst.: "&amp;INDEX('Controle de reservas'!$N$14:$N$2013,BA294),"")&amp;IF(AND(ISNUMBER(INDEX('Controle de reservas'!$I$14:$I$2013,BA294)),INDEX('Controle de reservas'!$I$14:$I$2013,BA294)&gt;0,INDEX('Controle de reservas'!$K$14:$K$2013,BA294)&gt;INDEX('Controle de reservas'!$I$14:$I$2013,BA294)),CHAR(10)&amp;"DIVERGÊNCIA DE DATAS",""),IF(INDEX('Controle de reservas'!$L$14:$L$2013,BA294)="Em cobertura","COV",IF(INDEX('Controle de reservas'!$L$14:$L$2013,BA294)="Disponível","DISP",IF(INDEX('Controle de reservas'!$L$14:$L$2013,BA294)="Não utilizado","NU",IF(INDEX('Controle de reservas'!$L$14:$L$2013,BA294)="Folga","F",IF(INDEX('Controle de reservas'!$L$14:$L$2013,BA294)="Ocorrência","O",IF(INDEX('Controle de reservas'!$L$14:$L$2013,BA294)="Programado","PROG",IF(INDEX('Controle de reservas'!$L$14:$L$2013,BA294)="Disponível no posto","DP","SEM SITUAÇÃO")))))))&amp;IF(INDEX('Controle de reservas'!$M$14:$M$2013,BA294)&lt;&gt;"",CHAR(10)&amp;INDEX('Controle de reservas'!$M$14:$M$2013,BA294),IF(OR(INDEX('Controle de reservas'!$L$14:$L$2013,BA294)="Em cobertura",INDEX('Controle de reservas'!$L$14:$L$2013,BA294)="Programado"),CHAR(10)&amp;"SEM LOCAL",""))&amp;IF(INDEX('Controle de reservas'!$N$14:$N$2013,BA294)&lt;&gt;"",CHAR(10)&amp;"Subst.: "&amp;INDEX('Controle de reservas'!$N$14:$N$2013,BA294),"")&amp;IF(AND(ISNUMBER(INDEX('Controle de reservas'!$I$14:$I$2013,BA294)),INDEX('Controle de reservas'!$I$14:$I$2013,BA294)&gt;0,INDEX('Controle de reservas'!$K$14:$K$2013,BA294)&gt;INDEX('Controle de reservas'!$I$14:$I$2013,BA294)),CHAR(10)&amp;"DIVERGÊNCIA DE DATAS","")&amp;IF(INDEX('Controle de reservas'!$P$14:$P$2013,BA294)&lt;&gt;"OK"," !",""))))</f>
      </c>
      <c r="N294" s="15">
        <f ca="1">IF(OR($AQ294=0,N$9="",N$9&lt;$AS294,AND($AT294&lt;&gt;"",N$9&gt;$AT294)),"",IF(BB294=0,"—",IF(INDEX('Controle de reservas'!$P$14:$P$2013,BB294)="DUPLICIDADE NO DIA","CONFLITO"&amp;IF(INDEX('Controle de reservas'!$M$14:$M$2013,BB294)&lt;&gt;"",CHAR(10)&amp;INDEX('Controle de reservas'!$M$14:$M$2013,BB294),"")&amp;IF(INDEX('Controle de reservas'!$N$14:$N$2013,BB294)&lt;&gt;"",CHAR(10)&amp;"Subst.: "&amp;INDEX('Controle de reservas'!$N$14:$N$2013,BB294),"")&amp;IF(AND(ISNUMBER(INDEX('Controle de reservas'!$I$14:$I$2013,BB294)),INDEX('Controle de reservas'!$I$14:$I$2013,BB294)&gt;0,INDEX('Controle de reservas'!$K$14:$K$2013,BB294)&gt;INDEX('Controle de reservas'!$I$14:$I$2013,BB294)),CHAR(10)&amp;"DIVERGÊNCIA DE DATAS",""),IF(INDEX('Controle de reservas'!$L$14:$L$2013,BB294)="Em cobertura","COV",IF(INDEX('Controle de reservas'!$L$14:$L$2013,BB294)="Disponível","DISP",IF(INDEX('Controle de reservas'!$L$14:$L$2013,BB294)="Não utilizado","NU",IF(INDEX('Controle de reservas'!$L$14:$L$2013,BB294)="Folga","F",IF(INDEX('Controle de reservas'!$L$14:$L$2013,BB294)="Ocorrência","O",IF(INDEX('Controle de reservas'!$L$14:$L$2013,BB294)="Programado","PROG",IF(INDEX('Controle de reservas'!$L$14:$L$2013,BB294)="Disponível no posto","DP","SEM SITUAÇÃO")))))))&amp;IF(INDEX('Controle de reservas'!$M$14:$M$2013,BB294)&lt;&gt;"",CHAR(10)&amp;INDEX('Controle de reservas'!$M$14:$M$2013,BB294),IF(OR(INDEX('Controle de reservas'!$L$14:$L$2013,BB294)="Em cobertura",INDEX('Controle de reservas'!$L$14:$L$2013,BB294)="Programado"),CHAR(10)&amp;"SEM LOCAL",""))&amp;IF(INDEX('Controle de reservas'!$N$14:$N$2013,BB294)&lt;&gt;"",CHAR(10)&amp;"Subst.: "&amp;INDEX('Controle de reservas'!$N$14:$N$2013,BB294),"")&amp;IF(AND(ISNUMBER(INDEX('Controle de reservas'!$I$14:$I$2013,BB294)),INDEX('Controle de reservas'!$I$14:$I$2013,BB294)&gt;0,INDEX('Controle de reservas'!$K$14:$K$2013,BB294)&gt;INDEX('Controle de reservas'!$I$14:$I$2013,BB294)),CHAR(10)&amp;"DIVERGÊNCIA DE DATAS","")&amp;IF(INDEX('Controle de reservas'!$P$14:$P$2013,BB294)&lt;&gt;"OK"," !",""))))</f>
      </c>
      <c r="O294" s="15">
        <f ca="1">IF(OR($AQ294=0,O$9="",O$9&lt;$AS294,AND($AT294&lt;&gt;"",O$9&gt;$AT294)),"",IF(BC294=0,"—",IF(INDEX('Controle de reservas'!$P$14:$P$2013,BC294)="DUPLICIDADE NO DIA","CONFLITO"&amp;IF(INDEX('Controle de reservas'!$M$14:$M$2013,BC294)&lt;&gt;"",CHAR(10)&amp;INDEX('Controle de reservas'!$M$14:$M$2013,BC294),"")&amp;IF(INDEX('Controle de reservas'!$N$14:$N$2013,BC294)&lt;&gt;"",CHAR(10)&amp;"Subst.: "&amp;INDEX('Controle de reservas'!$N$14:$N$2013,BC294),"")&amp;IF(AND(ISNUMBER(INDEX('Controle de reservas'!$I$14:$I$2013,BC294)),INDEX('Controle de reservas'!$I$14:$I$2013,BC294)&gt;0,INDEX('Controle de reservas'!$K$14:$K$2013,BC294)&gt;INDEX('Controle de reservas'!$I$14:$I$2013,BC294)),CHAR(10)&amp;"DIVERGÊNCIA DE DATAS",""),IF(INDEX('Controle de reservas'!$L$14:$L$2013,BC294)="Em cobertura","COV",IF(INDEX('Controle de reservas'!$L$14:$L$2013,BC294)="Disponível","DISP",IF(INDEX('Controle de reservas'!$L$14:$L$2013,BC294)="Não utilizado","NU",IF(INDEX('Controle de reservas'!$L$14:$L$2013,BC294)="Folga","F",IF(INDEX('Controle de reservas'!$L$14:$L$2013,BC294)="Ocorrência","O",IF(INDEX('Controle de reservas'!$L$14:$L$2013,BC294)="Programado","PROG",IF(INDEX('Controle de reservas'!$L$14:$L$2013,BC294)="Disponível no posto","DP","SEM SITUAÇÃO")))))))&amp;IF(INDEX('Controle de reservas'!$M$14:$M$2013,BC294)&lt;&gt;"",CHAR(10)&amp;INDEX('Controle de reservas'!$M$14:$M$2013,BC294),IF(OR(INDEX('Controle de reservas'!$L$14:$L$2013,BC294)="Em cobertura",INDEX('Controle de reservas'!$L$14:$L$2013,BC294)="Programado"),CHAR(10)&amp;"SEM LOCAL",""))&amp;IF(INDEX('Controle de reservas'!$N$14:$N$2013,BC294)&lt;&gt;"",CHAR(10)&amp;"Subst.: "&amp;INDEX('Controle de reservas'!$N$14:$N$2013,BC294),"")&amp;IF(AND(ISNUMBER(INDEX('Controle de reservas'!$I$14:$I$2013,BC294)),INDEX('Controle de reservas'!$I$14:$I$2013,BC294)&gt;0,INDEX('Controle de reservas'!$K$14:$K$2013,BC294)&gt;INDEX('Controle de reservas'!$I$14:$I$2013,BC294)),CHAR(10)&amp;"DIVERGÊNCIA DE DATAS","")&amp;IF(INDEX('Controle de reservas'!$P$14:$P$2013,BC294)&lt;&gt;"OK"," !",""))))</f>
      </c>
      <c r="P294" s="15">
        <f ca="1">IF(OR($AQ294=0,P$9="",P$9&lt;$AS294,AND($AT294&lt;&gt;"",P$9&gt;$AT294)),"",IF(BD294=0,"—",IF(INDEX('Controle de reservas'!$P$14:$P$2013,BD294)="DUPLICIDADE NO DIA","CONFLITO"&amp;IF(INDEX('Controle de reservas'!$M$14:$M$2013,BD294)&lt;&gt;"",CHAR(10)&amp;INDEX('Controle de reservas'!$M$14:$M$2013,BD294),"")&amp;IF(INDEX('Controle de reservas'!$N$14:$N$2013,BD294)&lt;&gt;"",CHAR(10)&amp;"Subst.: "&amp;INDEX('Controle de reservas'!$N$14:$N$2013,BD294),"")&amp;IF(AND(ISNUMBER(INDEX('Controle de reservas'!$I$14:$I$2013,BD294)),INDEX('Controle de reservas'!$I$14:$I$2013,BD294)&gt;0,INDEX('Controle de reservas'!$K$14:$K$2013,BD294)&gt;INDEX('Controle de reservas'!$I$14:$I$2013,BD294)),CHAR(10)&amp;"DIVERGÊNCIA DE DATAS",""),IF(INDEX('Controle de reservas'!$L$14:$L$2013,BD294)="Em cobertura","COV",IF(INDEX('Controle de reservas'!$L$14:$L$2013,BD294)="Disponível","DISP",IF(INDEX('Controle de reservas'!$L$14:$L$2013,BD294)="Não utilizado","NU",IF(INDEX('Controle de reservas'!$L$14:$L$2013,BD294)="Folga","F",IF(INDEX('Controle de reservas'!$L$14:$L$2013,BD294)="Ocorrência","O",IF(INDEX('Controle de reservas'!$L$14:$L$2013,BD294)="Programado","PROG",IF(INDEX('Controle de reservas'!$L$14:$L$2013,BD294)="Disponível no posto","DP","SEM SITUAÇÃO")))))))&amp;IF(INDEX('Controle de reservas'!$M$14:$M$2013,BD294)&lt;&gt;"",CHAR(10)&amp;INDEX('Controle de reservas'!$M$14:$M$2013,BD294),IF(OR(INDEX('Controle de reservas'!$L$14:$L$2013,BD294)="Em cobertura",INDEX('Controle de reservas'!$L$14:$L$2013,BD294)="Programado"),CHAR(10)&amp;"SEM LOCAL",""))&amp;IF(INDEX('Controle de reservas'!$N$14:$N$2013,BD294)&lt;&gt;"",CHAR(10)&amp;"Subst.: "&amp;INDEX('Controle de reservas'!$N$14:$N$2013,BD294),"")&amp;IF(AND(ISNUMBER(INDEX('Controle de reservas'!$I$14:$I$2013,BD294)),INDEX('Controle de reservas'!$I$14:$I$2013,BD294)&gt;0,INDEX('Controle de reservas'!$K$14:$K$2013,BD294)&gt;INDEX('Controle de reservas'!$I$14:$I$2013,BD294)),CHAR(10)&amp;"DIVERGÊNCIA DE DATAS","")&amp;IF(INDEX('Controle de reservas'!$P$14:$P$2013,BD294)&lt;&gt;"OK"," !",""))))</f>
      </c>
      <c r="Q294" s="15">
        <f ca="1">IF(OR($AQ294=0,Q$9="",Q$9&lt;$AS294,AND($AT294&lt;&gt;"",Q$9&gt;$AT294)),"",IF(BE294=0,"—",IF(INDEX('Controle de reservas'!$P$14:$P$2013,BE294)="DUPLICIDADE NO DIA","CONFLITO"&amp;IF(INDEX('Controle de reservas'!$M$14:$M$2013,BE294)&lt;&gt;"",CHAR(10)&amp;INDEX('Controle de reservas'!$M$14:$M$2013,BE294),"")&amp;IF(INDEX('Controle de reservas'!$N$14:$N$2013,BE294)&lt;&gt;"",CHAR(10)&amp;"Subst.: "&amp;INDEX('Controle de reservas'!$N$14:$N$2013,BE294),"")&amp;IF(AND(ISNUMBER(INDEX('Controle de reservas'!$I$14:$I$2013,BE294)),INDEX('Controle de reservas'!$I$14:$I$2013,BE294)&gt;0,INDEX('Controle de reservas'!$K$14:$K$2013,BE294)&gt;INDEX('Controle de reservas'!$I$14:$I$2013,BE294)),CHAR(10)&amp;"DIVERGÊNCIA DE DATAS",""),IF(INDEX('Controle de reservas'!$L$14:$L$2013,BE294)="Em cobertura","COV",IF(INDEX('Controle de reservas'!$L$14:$L$2013,BE294)="Disponível","DISP",IF(INDEX('Controle de reservas'!$L$14:$L$2013,BE294)="Não utilizado","NU",IF(INDEX('Controle de reservas'!$L$14:$L$2013,BE294)="Folga","F",IF(INDEX('Controle de reservas'!$L$14:$L$2013,BE294)="Ocorrência","O",IF(INDEX('Controle de reservas'!$L$14:$L$2013,BE294)="Programado","PROG",IF(INDEX('Controle de reservas'!$L$14:$L$2013,BE294)="Disponível no posto","DP","SEM SITUAÇÃO")))))))&amp;IF(INDEX('Controle de reservas'!$M$14:$M$2013,BE294)&lt;&gt;"",CHAR(10)&amp;INDEX('Controle de reservas'!$M$14:$M$2013,BE294),IF(OR(INDEX('Controle de reservas'!$L$14:$L$2013,BE294)="Em cobertura",INDEX('Controle de reservas'!$L$14:$L$2013,BE294)="Programado"),CHAR(10)&amp;"SEM LOCAL",""))&amp;IF(INDEX('Controle de reservas'!$N$14:$N$2013,BE294)&lt;&gt;"",CHAR(10)&amp;"Subst.: "&amp;INDEX('Controle de reservas'!$N$14:$N$2013,BE294),"")&amp;IF(AND(ISNUMBER(INDEX('Controle de reservas'!$I$14:$I$2013,BE294)),INDEX('Controle de reservas'!$I$14:$I$2013,BE294)&gt;0,INDEX('Controle de reservas'!$K$14:$K$2013,BE294)&gt;INDEX('Controle de reservas'!$I$14:$I$2013,BE294)),CHAR(10)&amp;"DIVERGÊNCIA DE DATAS","")&amp;IF(INDEX('Controle de reservas'!$P$14:$P$2013,BE294)&lt;&gt;"OK"," !",""))))</f>
      </c>
      <c r="R294" s="15">
        <f ca="1">IF(OR($AQ294=0,R$9="",R$9&lt;$AS294,AND($AT294&lt;&gt;"",R$9&gt;$AT294)),"",IF(BF294=0,"—",IF(INDEX('Controle de reservas'!$P$14:$P$2013,BF294)="DUPLICIDADE NO DIA","CONFLITO"&amp;IF(INDEX('Controle de reservas'!$M$14:$M$2013,BF294)&lt;&gt;"",CHAR(10)&amp;INDEX('Controle de reservas'!$M$14:$M$2013,BF294),"")&amp;IF(INDEX('Controle de reservas'!$N$14:$N$2013,BF294)&lt;&gt;"",CHAR(10)&amp;"Subst.: "&amp;INDEX('Controle de reservas'!$N$14:$N$2013,BF294),"")&amp;IF(AND(ISNUMBER(INDEX('Controle de reservas'!$I$14:$I$2013,BF294)),INDEX('Controle de reservas'!$I$14:$I$2013,BF294)&gt;0,INDEX('Controle de reservas'!$K$14:$K$2013,BF294)&gt;INDEX('Controle de reservas'!$I$14:$I$2013,BF294)),CHAR(10)&amp;"DIVERGÊNCIA DE DATAS",""),IF(INDEX('Controle de reservas'!$L$14:$L$2013,BF294)="Em cobertura","COV",IF(INDEX('Controle de reservas'!$L$14:$L$2013,BF294)="Disponível","DISP",IF(INDEX('Controle de reservas'!$L$14:$L$2013,BF294)="Não utilizado","NU",IF(INDEX('Controle de reservas'!$L$14:$L$2013,BF294)="Folga","F",IF(INDEX('Controle de reservas'!$L$14:$L$2013,BF294)="Ocorrência","O",IF(INDEX('Controle de reservas'!$L$14:$L$2013,BF294)="Programado","PROG",IF(INDEX('Controle de reservas'!$L$14:$L$2013,BF294)="Disponível no posto","DP","SEM SITUAÇÃO")))))))&amp;IF(INDEX('Controle de reservas'!$M$14:$M$2013,BF294)&lt;&gt;"",CHAR(10)&amp;INDEX('Controle de reservas'!$M$14:$M$2013,BF294),IF(OR(INDEX('Controle de reservas'!$L$14:$L$2013,BF294)="Em cobertura",INDEX('Controle de reservas'!$L$14:$L$2013,BF294)="Programado"),CHAR(10)&amp;"SEM LOCAL",""))&amp;IF(INDEX('Controle de reservas'!$N$14:$N$2013,BF294)&lt;&gt;"",CHAR(10)&amp;"Subst.: "&amp;INDEX('Controle de reservas'!$N$14:$N$2013,BF294),"")&amp;IF(AND(ISNUMBER(INDEX('Controle de reservas'!$I$14:$I$2013,BF294)),INDEX('Controle de reservas'!$I$14:$I$2013,BF294)&gt;0,INDEX('Controle de reservas'!$K$14:$K$2013,BF294)&gt;INDEX('Controle de reservas'!$I$14:$I$2013,BF294)),CHAR(10)&amp;"DIVERGÊNCIA DE DATAS","")&amp;IF(INDEX('Controle de reservas'!$P$14:$P$2013,BF294)&lt;&gt;"OK"," !",""))))</f>
      </c>
      <c r="S294" s="15">
        <f ca="1">IF(OR($AQ294=0,S$9="",S$9&lt;$AS294,AND($AT294&lt;&gt;"",S$9&gt;$AT294)),"",IF(BG294=0,"—",IF(INDEX('Controle de reservas'!$P$14:$P$2013,BG294)="DUPLICIDADE NO DIA","CONFLITO"&amp;IF(INDEX('Controle de reservas'!$M$14:$M$2013,BG294)&lt;&gt;"",CHAR(10)&amp;INDEX('Controle de reservas'!$M$14:$M$2013,BG294),"")&amp;IF(INDEX('Controle de reservas'!$N$14:$N$2013,BG294)&lt;&gt;"",CHAR(10)&amp;"Subst.: "&amp;INDEX('Controle de reservas'!$N$14:$N$2013,BG294),"")&amp;IF(AND(ISNUMBER(INDEX('Controle de reservas'!$I$14:$I$2013,BG294)),INDEX('Controle de reservas'!$I$14:$I$2013,BG294)&gt;0,INDEX('Controle de reservas'!$K$14:$K$2013,BG294)&gt;INDEX('Controle de reservas'!$I$14:$I$2013,BG294)),CHAR(10)&amp;"DIVERGÊNCIA DE DATAS",""),IF(INDEX('Controle de reservas'!$L$14:$L$2013,BG294)="Em cobertura","COV",IF(INDEX('Controle de reservas'!$L$14:$L$2013,BG294)="Disponível","DISP",IF(INDEX('Controle de reservas'!$L$14:$L$2013,BG294)="Não utilizado","NU",IF(INDEX('Controle de reservas'!$L$14:$L$2013,BG294)="Folga","F",IF(INDEX('Controle de reservas'!$L$14:$L$2013,BG294)="Ocorrência","O",IF(INDEX('Controle de reservas'!$L$14:$L$2013,BG294)="Programado","PROG",IF(INDEX('Controle de reservas'!$L$14:$L$2013,BG294)="Disponível no posto","DP","SEM SITUAÇÃO")))))))&amp;IF(INDEX('Controle de reservas'!$M$14:$M$2013,BG294)&lt;&gt;"",CHAR(10)&amp;INDEX('Controle de reservas'!$M$14:$M$2013,BG294),IF(OR(INDEX('Controle de reservas'!$L$14:$L$2013,BG294)="Em cobertura",INDEX('Controle de reservas'!$L$14:$L$2013,BG294)="Programado"),CHAR(10)&amp;"SEM LOCAL",""))&amp;IF(INDEX('Controle de reservas'!$N$14:$N$2013,BG294)&lt;&gt;"",CHAR(10)&amp;"Subst.: "&amp;INDEX('Controle de reservas'!$N$14:$N$2013,BG294),"")&amp;IF(AND(ISNUMBER(INDEX('Controle de reservas'!$I$14:$I$2013,BG294)),INDEX('Controle de reservas'!$I$14:$I$2013,BG294)&gt;0,INDEX('Controle de reservas'!$K$14:$K$2013,BG294)&gt;INDEX('Controle de reservas'!$I$14:$I$2013,BG294)),CHAR(10)&amp;"DIVERGÊNCIA DE DATAS","")&amp;IF(INDEX('Controle de reservas'!$P$14:$P$2013,BG294)&lt;&gt;"OK"," !",""))))</f>
      </c>
      <c r="T294" s="15">
        <f ca="1">IF(OR($AQ294=0,T$9="",T$9&lt;$AS294,AND($AT294&lt;&gt;"",T$9&gt;$AT294)),"",IF(BH294=0,"—",IF(INDEX('Controle de reservas'!$P$14:$P$2013,BH294)="DUPLICIDADE NO DIA","CONFLITO"&amp;IF(INDEX('Controle de reservas'!$M$14:$M$2013,BH294)&lt;&gt;"",CHAR(10)&amp;INDEX('Controle de reservas'!$M$14:$M$2013,BH294),"")&amp;IF(INDEX('Controle de reservas'!$N$14:$N$2013,BH294)&lt;&gt;"",CHAR(10)&amp;"Subst.: "&amp;INDEX('Controle de reservas'!$N$14:$N$2013,BH294),"")&amp;IF(AND(ISNUMBER(INDEX('Controle de reservas'!$I$14:$I$2013,BH294)),INDEX('Controle de reservas'!$I$14:$I$2013,BH294)&gt;0,INDEX('Controle de reservas'!$K$14:$K$2013,BH294)&gt;INDEX('Controle de reservas'!$I$14:$I$2013,BH294)),CHAR(10)&amp;"DIVERGÊNCIA DE DATAS",""),IF(INDEX('Controle de reservas'!$L$14:$L$2013,BH294)="Em cobertura","COV",IF(INDEX('Controle de reservas'!$L$14:$L$2013,BH294)="Disponível","DISP",IF(INDEX('Controle de reservas'!$L$14:$L$2013,BH294)="Não utilizado","NU",IF(INDEX('Controle de reservas'!$L$14:$L$2013,BH294)="Folga","F",IF(INDEX('Controle de reservas'!$L$14:$L$2013,BH294)="Ocorrência","O",IF(INDEX('Controle de reservas'!$L$14:$L$2013,BH294)="Programado","PROG",IF(INDEX('Controle de reservas'!$L$14:$L$2013,BH294)="Disponível no posto","DP","SEM SITUAÇÃO")))))))&amp;IF(INDEX('Controle de reservas'!$M$14:$M$2013,BH294)&lt;&gt;"",CHAR(10)&amp;INDEX('Controle de reservas'!$M$14:$M$2013,BH294),IF(OR(INDEX('Controle de reservas'!$L$14:$L$2013,BH294)="Em cobertura",INDEX('Controle de reservas'!$L$14:$L$2013,BH294)="Programado"),CHAR(10)&amp;"SEM LOCAL",""))&amp;IF(INDEX('Controle de reservas'!$N$14:$N$2013,BH294)&lt;&gt;"",CHAR(10)&amp;"Subst.: "&amp;INDEX('Controle de reservas'!$N$14:$N$2013,BH294),"")&amp;IF(AND(ISNUMBER(INDEX('Controle de reservas'!$I$14:$I$2013,BH294)),INDEX('Controle de reservas'!$I$14:$I$2013,BH294)&gt;0,INDEX('Controle de reservas'!$K$14:$K$2013,BH294)&gt;INDEX('Controle de reservas'!$I$14:$I$2013,BH294)),CHAR(10)&amp;"DIVERGÊNCIA DE DATAS","")&amp;IF(INDEX('Controle de reservas'!$P$14:$P$2013,BH294)&lt;&gt;"OK"," !",""))))</f>
      </c>
      <c r="U294" s="15">
        <f ca="1">IF(OR($AQ294=0,U$9="",U$9&lt;$AS294,AND($AT294&lt;&gt;"",U$9&gt;$AT294)),"",IF(BI294=0,"—",IF(INDEX('Controle de reservas'!$P$14:$P$2013,BI294)="DUPLICIDADE NO DIA","CONFLITO"&amp;IF(INDEX('Controle de reservas'!$M$14:$M$2013,BI294)&lt;&gt;"",CHAR(10)&amp;INDEX('Controle de reservas'!$M$14:$M$2013,BI294),"")&amp;IF(INDEX('Controle de reservas'!$N$14:$N$2013,BI294)&lt;&gt;"",CHAR(10)&amp;"Subst.: "&amp;INDEX('Controle de reservas'!$N$14:$N$2013,BI294),"")&amp;IF(AND(ISNUMBER(INDEX('Controle de reservas'!$I$14:$I$2013,BI294)),INDEX('Controle de reservas'!$I$14:$I$2013,BI294)&gt;0,INDEX('Controle de reservas'!$K$14:$K$2013,BI294)&gt;INDEX('Controle de reservas'!$I$14:$I$2013,BI294)),CHAR(10)&amp;"DIVERGÊNCIA DE DATAS",""),IF(INDEX('Controle de reservas'!$L$14:$L$2013,BI294)="Em cobertura","COV",IF(INDEX('Controle de reservas'!$L$14:$L$2013,BI294)="Disponível","DISP",IF(INDEX('Controle de reservas'!$L$14:$L$2013,BI294)="Não utilizado","NU",IF(INDEX('Controle de reservas'!$L$14:$L$2013,BI294)="Folga","F",IF(INDEX('Controle de reservas'!$L$14:$L$2013,BI294)="Ocorrência","O",IF(INDEX('Controle de reservas'!$L$14:$L$2013,BI294)="Programado","PROG",IF(INDEX('Controle de reservas'!$L$14:$L$2013,BI294)="Disponível no posto","DP","SEM SITUAÇÃO")))))))&amp;IF(INDEX('Controle de reservas'!$M$14:$M$2013,BI294)&lt;&gt;"",CHAR(10)&amp;INDEX('Controle de reservas'!$M$14:$M$2013,BI294),IF(OR(INDEX('Controle de reservas'!$L$14:$L$2013,BI294)="Em cobertura",INDEX('Controle de reservas'!$L$14:$L$2013,BI294)="Programado"),CHAR(10)&amp;"SEM LOCAL",""))&amp;IF(INDEX('Controle de reservas'!$N$14:$N$2013,BI294)&lt;&gt;"",CHAR(10)&amp;"Subst.: "&amp;INDEX('Controle de reservas'!$N$14:$N$2013,BI294),"")&amp;IF(AND(ISNUMBER(INDEX('Controle de reservas'!$I$14:$I$2013,BI294)),INDEX('Controle de reservas'!$I$14:$I$2013,BI294)&gt;0,INDEX('Controle de reservas'!$K$14:$K$2013,BI294)&gt;INDEX('Controle de reservas'!$I$14:$I$2013,BI294)),CHAR(10)&amp;"DIVERGÊNCIA DE DATAS","")&amp;IF(INDEX('Controle de reservas'!$P$14:$P$2013,BI294)&lt;&gt;"OK"," !",""))))</f>
      </c>
      <c r="V294" s="15">
        <f ca="1">IF(OR($AQ294=0,V$9="",V$9&lt;$AS294,AND($AT294&lt;&gt;"",V$9&gt;$AT294)),"",IF(BJ294=0,"—",IF(INDEX('Controle de reservas'!$P$14:$P$2013,BJ294)="DUPLICIDADE NO DIA","CONFLITO"&amp;IF(INDEX('Controle de reservas'!$M$14:$M$2013,BJ294)&lt;&gt;"",CHAR(10)&amp;INDEX('Controle de reservas'!$M$14:$M$2013,BJ294),"")&amp;IF(INDEX('Controle de reservas'!$N$14:$N$2013,BJ294)&lt;&gt;"",CHAR(10)&amp;"Subst.: "&amp;INDEX('Controle de reservas'!$N$14:$N$2013,BJ294),"")&amp;IF(AND(ISNUMBER(INDEX('Controle de reservas'!$I$14:$I$2013,BJ294)),INDEX('Controle de reservas'!$I$14:$I$2013,BJ294)&gt;0,INDEX('Controle de reservas'!$K$14:$K$2013,BJ294)&gt;INDEX('Controle de reservas'!$I$14:$I$2013,BJ294)),CHAR(10)&amp;"DIVERGÊNCIA DE DATAS",""),IF(INDEX('Controle de reservas'!$L$14:$L$2013,BJ294)="Em cobertura","COV",IF(INDEX('Controle de reservas'!$L$14:$L$2013,BJ294)="Disponível","DISP",IF(INDEX('Controle de reservas'!$L$14:$L$2013,BJ294)="Não utilizado","NU",IF(INDEX('Controle de reservas'!$L$14:$L$2013,BJ294)="Folga","F",IF(INDEX('Controle de reservas'!$L$14:$L$2013,BJ294)="Ocorrência","O",IF(INDEX('Controle de reservas'!$L$14:$L$2013,BJ294)="Programado","PROG",IF(INDEX('Controle de reservas'!$L$14:$L$2013,BJ294)="Disponível no posto","DP","SEM SITUAÇÃO")))))))&amp;IF(INDEX('Controle de reservas'!$M$14:$M$2013,BJ294)&lt;&gt;"",CHAR(10)&amp;INDEX('Controle de reservas'!$M$14:$M$2013,BJ294),IF(OR(INDEX('Controle de reservas'!$L$14:$L$2013,BJ294)="Em cobertura",INDEX('Controle de reservas'!$L$14:$L$2013,BJ294)="Programado"),CHAR(10)&amp;"SEM LOCAL",""))&amp;IF(INDEX('Controle de reservas'!$N$14:$N$2013,BJ294)&lt;&gt;"",CHAR(10)&amp;"Subst.: "&amp;INDEX('Controle de reservas'!$N$14:$N$2013,BJ294),"")&amp;IF(AND(ISNUMBER(INDEX('Controle de reservas'!$I$14:$I$2013,BJ294)),INDEX('Controle de reservas'!$I$14:$I$2013,BJ294)&gt;0,INDEX('Controle de reservas'!$K$14:$K$2013,BJ294)&gt;INDEX('Controle de reservas'!$I$14:$I$2013,BJ294)),CHAR(10)&amp;"DIVERGÊNCIA DE DATAS","")&amp;IF(INDEX('Controle de reservas'!$P$14:$P$2013,BJ294)&lt;&gt;"OK"," !",""))))</f>
      </c>
      <c r="W294" s="15">
        <f ca="1">IF(OR($AQ294=0,W$9="",W$9&lt;$AS294,AND($AT294&lt;&gt;"",W$9&gt;$AT294)),"",IF(BK294=0,"—",IF(INDEX('Controle de reservas'!$P$14:$P$2013,BK294)="DUPLICIDADE NO DIA","CONFLITO"&amp;IF(INDEX('Controle de reservas'!$M$14:$M$2013,BK294)&lt;&gt;"",CHAR(10)&amp;INDEX('Controle de reservas'!$M$14:$M$2013,BK294),"")&amp;IF(INDEX('Controle de reservas'!$N$14:$N$2013,BK294)&lt;&gt;"",CHAR(10)&amp;"Subst.: "&amp;INDEX('Controle de reservas'!$N$14:$N$2013,BK294),"")&amp;IF(AND(ISNUMBER(INDEX('Controle de reservas'!$I$14:$I$2013,BK294)),INDEX('Controle de reservas'!$I$14:$I$2013,BK294)&gt;0,INDEX('Controle de reservas'!$K$14:$K$2013,BK294)&gt;INDEX('Controle de reservas'!$I$14:$I$2013,BK294)),CHAR(10)&amp;"DIVERGÊNCIA DE DATAS",""),IF(INDEX('Controle de reservas'!$L$14:$L$2013,BK294)="Em cobertura","COV",IF(INDEX('Controle de reservas'!$L$14:$L$2013,BK294)="Disponível","DISP",IF(INDEX('Controle de reservas'!$L$14:$L$2013,BK294)="Não utilizado","NU",IF(INDEX('Controle de reservas'!$L$14:$L$2013,BK294)="Folga","F",IF(INDEX('Controle de reservas'!$L$14:$L$2013,BK294)="Ocorrência","O",IF(INDEX('Controle de reservas'!$L$14:$L$2013,BK294)="Programado","PROG",IF(INDEX('Controle de reservas'!$L$14:$L$2013,BK294)="Disponível no posto","DP","SEM SITUAÇÃO")))))))&amp;IF(INDEX('Controle de reservas'!$M$14:$M$2013,BK294)&lt;&gt;"",CHAR(10)&amp;INDEX('Controle de reservas'!$M$14:$M$2013,BK294),IF(OR(INDEX('Controle de reservas'!$L$14:$L$2013,BK294)="Em cobertura",INDEX('Controle de reservas'!$L$14:$L$2013,BK294)="Programado"),CHAR(10)&amp;"SEM LOCAL",""))&amp;IF(INDEX('Controle de reservas'!$N$14:$N$2013,BK294)&lt;&gt;"",CHAR(10)&amp;"Subst.: "&amp;INDEX('Controle de reservas'!$N$14:$N$2013,BK294),"")&amp;IF(AND(ISNUMBER(INDEX('Controle de reservas'!$I$14:$I$2013,BK294)),INDEX('Controle de reservas'!$I$14:$I$2013,BK294)&gt;0,INDEX('Controle de reservas'!$K$14:$K$2013,BK294)&gt;INDEX('Controle de reservas'!$I$14:$I$2013,BK294)),CHAR(10)&amp;"DIVERGÊNCIA DE DATAS","")&amp;IF(INDEX('Controle de reservas'!$P$14:$P$2013,BK294)&lt;&gt;"OK"," !",""))))</f>
      </c>
      <c r="X294" s="15">
        <f ca="1">IF(OR($AQ294=0,X$9="",X$9&lt;$AS294,AND($AT294&lt;&gt;"",X$9&gt;$AT294)),"",IF(BL294=0,"—",IF(INDEX('Controle de reservas'!$P$14:$P$2013,BL294)="DUPLICIDADE NO DIA","CONFLITO"&amp;IF(INDEX('Controle de reservas'!$M$14:$M$2013,BL294)&lt;&gt;"",CHAR(10)&amp;INDEX('Controle de reservas'!$M$14:$M$2013,BL294),"")&amp;IF(INDEX('Controle de reservas'!$N$14:$N$2013,BL294)&lt;&gt;"",CHAR(10)&amp;"Subst.: "&amp;INDEX('Controle de reservas'!$N$14:$N$2013,BL294),"")&amp;IF(AND(ISNUMBER(INDEX('Controle de reservas'!$I$14:$I$2013,BL294)),INDEX('Controle de reservas'!$I$14:$I$2013,BL294)&gt;0,INDEX('Controle de reservas'!$K$14:$K$2013,BL294)&gt;INDEX('Controle de reservas'!$I$14:$I$2013,BL294)),CHAR(10)&amp;"DIVERGÊNCIA DE DATAS",""),IF(INDEX('Controle de reservas'!$L$14:$L$2013,BL294)="Em cobertura","COV",IF(INDEX('Controle de reservas'!$L$14:$L$2013,BL294)="Disponível","DISP",IF(INDEX('Controle de reservas'!$L$14:$L$2013,BL294)="Não utilizado","NU",IF(INDEX('Controle de reservas'!$L$14:$L$2013,BL294)="Folga","F",IF(INDEX('Controle de reservas'!$L$14:$L$2013,BL294)="Ocorrência","O",IF(INDEX('Controle de reservas'!$L$14:$L$2013,BL294)="Programado","PROG",IF(INDEX('Controle de reservas'!$L$14:$L$2013,BL294)="Disponível no posto","DP","SEM SITUAÇÃO")))))))&amp;IF(INDEX('Controle de reservas'!$M$14:$M$2013,BL294)&lt;&gt;"",CHAR(10)&amp;INDEX('Controle de reservas'!$M$14:$M$2013,BL294),IF(OR(INDEX('Controle de reservas'!$L$14:$L$2013,BL294)="Em cobertura",INDEX('Controle de reservas'!$L$14:$L$2013,BL294)="Programado"),CHAR(10)&amp;"SEM LOCAL",""))&amp;IF(INDEX('Controle de reservas'!$N$14:$N$2013,BL294)&lt;&gt;"",CHAR(10)&amp;"Subst.: "&amp;INDEX('Controle de reservas'!$N$14:$N$2013,BL294),"")&amp;IF(AND(ISNUMBER(INDEX('Controle de reservas'!$I$14:$I$2013,BL294)),INDEX('Controle de reservas'!$I$14:$I$2013,BL294)&gt;0,INDEX('Controle de reservas'!$K$14:$K$2013,BL294)&gt;INDEX('Controle de reservas'!$I$14:$I$2013,BL294)),CHAR(10)&amp;"DIVERGÊNCIA DE DATAS","")&amp;IF(INDEX('Controle de reservas'!$P$14:$P$2013,BL294)&lt;&gt;"OK"," !",""))))</f>
      </c>
      <c r="Y294" s="15">
        <f ca="1">IF(OR($AQ294=0,Y$9="",Y$9&lt;$AS294,AND($AT294&lt;&gt;"",Y$9&gt;$AT294)),"",IF(BM294=0,"—",IF(INDEX('Controle de reservas'!$P$14:$P$2013,BM294)="DUPLICIDADE NO DIA","CONFLITO"&amp;IF(INDEX('Controle de reservas'!$M$14:$M$2013,BM294)&lt;&gt;"",CHAR(10)&amp;INDEX('Controle de reservas'!$M$14:$M$2013,BM294),"")&amp;IF(INDEX('Controle de reservas'!$N$14:$N$2013,BM294)&lt;&gt;"",CHAR(10)&amp;"Subst.: "&amp;INDEX('Controle de reservas'!$N$14:$N$2013,BM294),"")&amp;IF(AND(ISNUMBER(INDEX('Controle de reservas'!$I$14:$I$2013,BM294)),INDEX('Controle de reservas'!$I$14:$I$2013,BM294)&gt;0,INDEX('Controle de reservas'!$K$14:$K$2013,BM294)&gt;INDEX('Controle de reservas'!$I$14:$I$2013,BM294)),CHAR(10)&amp;"DIVERGÊNCIA DE DATAS",""),IF(INDEX('Controle de reservas'!$L$14:$L$2013,BM294)="Em cobertura","COV",IF(INDEX('Controle de reservas'!$L$14:$L$2013,BM294)="Disponível","DISP",IF(INDEX('Controle de reservas'!$L$14:$L$2013,BM294)="Não utilizado","NU",IF(INDEX('Controle de reservas'!$L$14:$L$2013,BM294)="Folga","F",IF(INDEX('Controle de reservas'!$L$14:$L$2013,BM294)="Ocorrência","O",IF(INDEX('Controle de reservas'!$L$14:$L$2013,BM294)="Programado","PROG",IF(INDEX('Controle de reservas'!$L$14:$L$2013,BM294)="Disponível no posto","DP","SEM SITUAÇÃO")))))))&amp;IF(INDEX('Controle de reservas'!$M$14:$M$2013,BM294)&lt;&gt;"",CHAR(10)&amp;INDEX('Controle de reservas'!$M$14:$M$2013,BM294),IF(OR(INDEX('Controle de reservas'!$L$14:$L$2013,BM294)="Em cobertura",INDEX('Controle de reservas'!$L$14:$L$2013,BM294)="Programado"),CHAR(10)&amp;"SEM LOCAL",""))&amp;IF(INDEX('Controle de reservas'!$N$14:$N$2013,BM294)&lt;&gt;"",CHAR(10)&amp;"Subst.: "&amp;INDEX('Controle de reservas'!$N$14:$N$2013,BM294),"")&amp;IF(AND(ISNUMBER(INDEX('Controle de reservas'!$I$14:$I$2013,BM294)),INDEX('Controle de reservas'!$I$14:$I$2013,BM294)&gt;0,INDEX('Controle de reservas'!$K$14:$K$2013,BM294)&gt;INDEX('Controle de reservas'!$I$14:$I$2013,BM294)),CHAR(10)&amp;"DIVERGÊNCIA DE DATAS","")&amp;IF(INDEX('Controle de reservas'!$P$14:$P$2013,BM294)&lt;&gt;"OK"," !",""))))</f>
      </c>
      <c r="Z294" s="15">
        <f ca="1">IF(OR($AQ294=0,Z$9="",Z$9&lt;$AS294,AND($AT294&lt;&gt;"",Z$9&gt;$AT294)),"",IF(BN294=0,"—",IF(INDEX('Controle de reservas'!$P$14:$P$2013,BN294)="DUPLICIDADE NO DIA","CONFLITO"&amp;IF(INDEX('Controle de reservas'!$M$14:$M$2013,BN294)&lt;&gt;"",CHAR(10)&amp;INDEX('Controle de reservas'!$M$14:$M$2013,BN294),"")&amp;IF(INDEX('Controle de reservas'!$N$14:$N$2013,BN294)&lt;&gt;"",CHAR(10)&amp;"Subst.: "&amp;INDEX('Controle de reservas'!$N$14:$N$2013,BN294),"")&amp;IF(AND(ISNUMBER(INDEX('Controle de reservas'!$I$14:$I$2013,BN294)),INDEX('Controle de reservas'!$I$14:$I$2013,BN294)&gt;0,INDEX('Controle de reservas'!$K$14:$K$2013,BN294)&gt;INDEX('Controle de reservas'!$I$14:$I$2013,BN294)),CHAR(10)&amp;"DIVERGÊNCIA DE DATAS",""),IF(INDEX('Controle de reservas'!$L$14:$L$2013,BN294)="Em cobertura","COV",IF(INDEX('Controle de reservas'!$L$14:$L$2013,BN294)="Disponível","DISP",IF(INDEX('Controle de reservas'!$L$14:$L$2013,BN294)="Não utilizado","NU",IF(INDEX('Controle de reservas'!$L$14:$L$2013,BN294)="Folga","F",IF(INDEX('Controle de reservas'!$L$14:$L$2013,BN294)="Ocorrência","O",IF(INDEX('Controle de reservas'!$L$14:$L$2013,BN294)="Programado","PROG",IF(INDEX('Controle de reservas'!$L$14:$L$2013,BN294)="Disponível no posto","DP","SEM SITUAÇÃO")))))))&amp;IF(INDEX('Controle de reservas'!$M$14:$M$2013,BN294)&lt;&gt;"",CHAR(10)&amp;INDEX('Controle de reservas'!$M$14:$M$2013,BN294),IF(OR(INDEX('Controle de reservas'!$L$14:$L$2013,BN294)="Em cobertura",INDEX('Controle de reservas'!$L$14:$L$2013,BN294)="Programado"),CHAR(10)&amp;"SEM LOCAL",""))&amp;IF(INDEX('Controle de reservas'!$N$14:$N$2013,BN294)&lt;&gt;"",CHAR(10)&amp;"Subst.: "&amp;INDEX('Controle de reservas'!$N$14:$N$2013,BN294),"")&amp;IF(AND(ISNUMBER(INDEX('Controle de reservas'!$I$14:$I$2013,BN294)),INDEX('Controle de reservas'!$I$14:$I$2013,BN294)&gt;0,INDEX('Controle de reservas'!$K$14:$K$2013,BN294)&gt;INDEX('Controle de reservas'!$I$14:$I$2013,BN294)),CHAR(10)&amp;"DIVERGÊNCIA DE DATAS","")&amp;IF(INDEX('Controle de reservas'!$P$14:$P$2013,BN294)&lt;&gt;"OK"," !",""))))</f>
      </c>
      <c r="AA294" s="15">
        <f ca="1">IF(OR($AQ294=0,AA$9="",AA$9&lt;$AS294,AND($AT294&lt;&gt;"",AA$9&gt;$AT294)),"",IF(BO294=0,"—",IF(INDEX('Controle de reservas'!$P$14:$P$2013,BO294)="DUPLICIDADE NO DIA","CONFLITO"&amp;IF(INDEX('Controle de reservas'!$M$14:$M$2013,BO294)&lt;&gt;"",CHAR(10)&amp;INDEX('Controle de reservas'!$M$14:$M$2013,BO294),"")&amp;IF(INDEX('Controle de reservas'!$N$14:$N$2013,BO294)&lt;&gt;"",CHAR(10)&amp;"Subst.: "&amp;INDEX('Controle de reservas'!$N$14:$N$2013,BO294),"")&amp;IF(AND(ISNUMBER(INDEX('Controle de reservas'!$I$14:$I$2013,BO294)),INDEX('Controle de reservas'!$I$14:$I$2013,BO294)&gt;0,INDEX('Controle de reservas'!$K$14:$K$2013,BO294)&gt;INDEX('Controle de reservas'!$I$14:$I$2013,BO294)),CHAR(10)&amp;"DIVERGÊNCIA DE DATAS",""),IF(INDEX('Controle de reservas'!$L$14:$L$2013,BO294)="Em cobertura","COV",IF(INDEX('Controle de reservas'!$L$14:$L$2013,BO294)="Disponível","DISP",IF(INDEX('Controle de reservas'!$L$14:$L$2013,BO294)="Não utilizado","NU",IF(INDEX('Controle de reservas'!$L$14:$L$2013,BO294)="Folga","F",IF(INDEX('Controle de reservas'!$L$14:$L$2013,BO294)="Ocorrência","O",IF(INDEX('Controle de reservas'!$L$14:$L$2013,BO294)="Programado","PROG",IF(INDEX('Controle de reservas'!$L$14:$L$2013,BO294)="Disponível no posto","DP","SEM SITUAÇÃO")))))))&amp;IF(INDEX('Controle de reservas'!$M$14:$M$2013,BO294)&lt;&gt;"",CHAR(10)&amp;INDEX('Controle de reservas'!$M$14:$M$2013,BO294),IF(OR(INDEX('Controle de reservas'!$L$14:$L$2013,BO294)="Em cobertura",INDEX('Controle de reservas'!$L$14:$L$2013,BO294)="Programado"),CHAR(10)&amp;"SEM LOCAL",""))&amp;IF(INDEX('Controle de reservas'!$N$14:$N$2013,BO294)&lt;&gt;"",CHAR(10)&amp;"Subst.: "&amp;INDEX('Controle de reservas'!$N$14:$N$2013,BO294),"")&amp;IF(AND(ISNUMBER(INDEX('Controle de reservas'!$I$14:$I$2013,BO294)),INDEX('Controle de reservas'!$I$14:$I$2013,BO294)&gt;0,INDEX('Controle de reservas'!$K$14:$K$2013,BO294)&gt;INDEX('Controle de reservas'!$I$14:$I$2013,BO294)),CHAR(10)&amp;"DIVERGÊNCIA DE DATAS","")&amp;IF(INDEX('Controle de reservas'!$P$14:$P$2013,BO294)&lt;&gt;"OK"," !",""))))</f>
      </c>
      <c r="AB294" s="15">
        <f ca="1">IF(OR($AQ294=0,AB$9="",AB$9&lt;$AS294,AND($AT294&lt;&gt;"",AB$9&gt;$AT294)),"",IF(BP294=0,"—",IF(INDEX('Controle de reservas'!$P$14:$P$2013,BP294)="DUPLICIDADE NO DIA","CONFLITO"&amp;IF(INDEX('Controle de reservas'!$M$14:$M$2013,BP294)&lt;&gt;"",CHAR(10)&amp;INDEX('Controle de reservas'!$M$14:$M$2013,BP294),"")&amp;IF(INDEX('Controle de reservas'!$N$14:$N$2013,BP294)&lt;&gt;"",CHAR(10)&amp;"Subst.: "&amp;INDEX('Controle de reservas'!$N$14:$N$2013,BP294),"")&amp;IF(AND(ISNUMBER(INDEX('Controle de reservas'!$I$14:$I$2013,BP294)),INDEX('Controle de reservas'!$I$14:$I$2013,BP294)&gt;0,INDEX('Controle de reservas'!$K$14:$K$2013,BP294)&gt;INDEX('Controle de reservas'!$I$14:$I$2013,BP294)),CHAR(10)&amp;"DIVERGÊNCIA DE DATAS",""),IF(INDEX('Controle de reservas'!$L$14:$L$2013,BP294)="Em cobertura","COV",IF(INDEX('Controle de reservas'!$L$14:$L$2013,BP294)="Disponível","DISP",IF(INDEX('Controle de reservas'!$L$14:$L$2013,BP294)="Não utilizado","NU",IF(INDEX('Controle de reservas'!$L$14:$L$2013,BP294)="Folga","F",IF(INDEX('Controle de reservas'!$L$14:$L$2013,BP294)="Ocorrência","O",IF(INDEX('Controle de reservas'!$L$14:$L$2013,BP294)="Programado","PROG",IF(INDEX('Controle de reservas'!$L$14:$L$2013,BP294)="Disponível no posto","DP","SEM SITUAÇÃO")))))))&amp;IF(INDEX('Controle de reservas'!$M$14:$M$2013,BP294)&lt;&gt;"",CHAR(10)&amp;INDEX('Controle de reservas'!$M$14:$M$2013,BP294),IF(OR(INDEX('Controle de reservas'!$L$14:$L$2013,BP294)="Em cobertura",INDEX('Controle de reservas'!$L$14:$L$2013,BP294)="Programado"),CHAR(10)&amp;"SEM LOCAL",""))&amp;IF(INDEX('Controle de reservas'!$N$14:$N$2013,BP294)&lt;&gt;"",CHAR(10)&amp;"Subst.: "&amp;INDEX('Controle de reservas'!$N$14:$N$2013,BP294),"")&amp;IF(AND(ISNUMBER(INDEX('Controle de reservas'!$I$14:$I$2013,BP294)),INDEX('Controle de reservas'!$I$14:$I$2013,BP294)&gt;0,INDEX('Controle de reservas'!$K$14:$K$2013,BP294)&gt;INDEX('Controle de reservas'!$I$14:$I$2013,BP294)),CHAR(10)&amp;"DIVERGÊNCIA DE DATAS","")&amp;IF(INDEX('Controle de reservas'!$P$14:$P$2013,BP294)&lt;&gt;"OK"," !",""))))</f>
      </c>
      <c r="AC294" s="15">
        <f ca="1">IF(OR($AQ294=0,AC$9="",AC$9&lt;$AS294,AND($AT294&lt;&gt;"",AC$9&gt;$AT294)),"",IF(BQ294=0,"—",IF(INDEX('Controle de reservas'!$P$14:$P$2013,BQ294)="DUPLICIDADE NO DIA","CONFLITO"&amp;IF(INDEX('Controle de reservas'!$M$14:$M$2013,BQ294)&lt;&gt;"",CHAR(10)&amp;INDEX('Controle de reservas'!$M$14:$M$2013,BQ294),"")&amp;IF(INDEX('Controle de reservas'!$N$14:$N$2013,BQ294)&lt;&gt;"",CHAR(10)&amp;"Subst.: "&amp;INDEX('Controle de reservas'!$N$14:$N$2013,BQ294),"")&amp;IF(AND(ISNUMBER(INDEX('Controle de reservas'!$I$14:$I$2013,BQ294)),INDEX('Controle de reservas'!$I$14:$I$2013,BQ294)&gt;0,INDEX('Controle de reservas'!$K$14:$K$2013,BQ294)&gt;INDEX('Controle de reservas'!$I$14:$I$2013,BQ294)),CHAR(10)&amp;"DIVERGÊNCIA DE DATAS",""),IF(INDEX('Controle de reservas'!$L$14:$L$2013,BQ294)="Em cobertura","COV",IF(INDEX('Controle de reservas'!$L$14:$L$2013,BQ294)="Disponível","DISP",IF(INDEX('Controle de reservas'!$L$14:$L$2013,BQ294)="Não utilizado","NU",IF(INDEX('Controle de reservas'!$L$14:$L$2013,BQ294)="Folga","F",IF(INDEX('Controle de reservas'!$L$14:$L$2013,BQ294)="Ocorrência","O",IF(INDEX('Controle de reservas'!$L$14:$L$2013,BQ294)="Programado","PROG",IF(INDEX('Controle de reservas'!$L$14:$L$2013,BQ294)="Disponível no posto","DP","SEM SITUAÇÃO")))))))&amp;IF(INDEX('Controle de reservas'!$M$14:$M$2013,BQ294)&lt;&gt;"",CHAR(10)&amp;INDEX('Controle de reservas'!$M$14:$M$2013,BQ294),IF(OR(INDEX('Controle de reservas'!$L$14:$L$2013,BQ294)="Em cobertura",INDEX('Controle de reservas'!$L$14:$L$2013,BQ294)="Programado"),CHAR(10)&amp;"SEM LOCAL",""))&amp;IF(INDEX('Controle de reservas'!$N$14:$N$2013,BQ294)&lt;&gt;"",CHAR(10)&amp;"Subst.: "&amp;INDEX('Controle de reservas'!$N$14:$N$2013,BQ294),"")&amp;IF(AND(ISNUMBER(INDEX('Controle de reservas'!$I$14:$I$2013,BQ294)),INDEX('Controle de reservas'!$I$14:$I$2013,BQ294)&gt;0,INDEX('Controle de reservas'!$K$14:$K$2013,BQ294)&gt;INDEX('Controle de reservas'!$I$14:$I$2013,BQ294)),CHAR(10)&amp;"DIVERGÊNCIA DE DATAS","")&amp;IF(INDEX('Controle de reservas'!$P$14:$P$2013,BQ294)&lt;&gt;"OK"," !",""))))</f>
      </c>
      <c r="AD294" s="15">
        <f ca="1">IF(OR($AQ294=0,AD$9="",AD$9&lt;$AS294,AND($AT294&lt;&gt;"",AD$9&gt;$AT294)),"",IF(BR294=0,"—",IF(INDEX('Controle de reservas'!$P$14:$P$2013,BR294)="DUPLICIDADE NO DIA","CONFLITO"&amp;IF(INDEX('Controle de reservas'!$M$14:$M$2013,BR294)&lt;&gt;"",CHAR(10)&amp;INDEX('Controle de reservas'!$M$14:$M$2013,BR294),"")&amp;IF(INDEX('Controle de reservas'!$N$14:$N$2013,BR294)&lt;&gt;"",CHAR(10)&amp;"Subst.: "&amp;INDEX('Controle de reservas'!$N$14:$N$2013,BR294),"")&amp;IF(AND(ISNUMBER(INDEX('Controle de reservas'!$I$14:$I$2013,BR294)),INDEX('Controle de reservas'!$I$14:$I$2013,BR294)&gt;0,INDEX('Controle de reservas'!$K$14:$K$2013,BR294)&gt;INDEX('Controle de reservas'!$I$14:$I$2013,BR294)),CHAR(10)&amp;"DIVERGÊNCIA DE DATAS",""),IF(INDEX('Controle de reservas'!$L$14:$L$2013,BR294)="Em cobertura","COV",IF(INDEX('Controle de reservas'!$L$14:$L$2013,BR294)="Disponível","DISP",IF(INDEX('Controle de reservas'!$L$14:$L$2013,BR294)="Não utilizado","NU",IF(INDEX('Controle de reservas'!$L$14:$L$2013,BR294)="Folga","F",IF(INDEX('Controle de reservas'!$L$14:$L$2013,BR294)="Ocorrência","O",IF(INDEX('Controle de reservas'!$L$14:$L$2013,BR294)="Programado","PROG",IF(INDEX('Controle de reservas'!$L$14:$L$2013,BR294)="Disponível no posto","DP","SEM SITUAÇÃO")))))))&amp;IF(INDEX('Controle de reservas'!$M$14:$M$2013,BR294)&lt;&gt;"",CHAR(10)&amp;INDEX('Controle de reservas'!$M$14:$M$2013,BR294),IF(OR(INDEX('Controle de reservas'!$L$14:$L$2013,BR294)="Em cobertura",INDEX('Controle de reservas'!$L$14:$L$2013,BR294)="Programado"),CHAR(10)&amp;"SEM LOCAL",""))&amp;IF(INDEX('Controle de reservas'!$N$14:$N$2013,BR294)&lt;&gt;"",CHAR(10)&amp;"Subst.: "&amp;INDEX('Controle de reservas'!$N$14:$N$2013,BR294),"")&amp;IF(AND(ISNUMBER(INDEX('Controle de reservas'!$I$14:$I$2013,BR294)),INDEX('Controle de reservas'!$I$14:$I$2013,BR294)&gt;0,INDEX('Controle de reservas'!$K$14:$K$2013,BR294)&gt;INDEX('Controle de reservas'!$I$14:$I$2013,BR294)),CHAR(10)&amp;"DIVERGÊNCIA DE DATAS","")&amp;IF(INDEX('Controle de reservas'!$P$14:$P$2013,BR294)&lt;&gt;"OK"," !",""))))</f>
      </c>
      <c r="AE294" s="15">
        <f ca="1">IF(OR($AQ294=0,AE$9="",AE$9&lt;$AS294,AND($AT294&lt;&gt;"",AE$9&gt;$AT294)),"",IF(BS294=0,"—",IF(INDEX('Controle de reservas'!$P$14:$P$2013,BS294)="DUPLICIDADE NO DIA","CONFLITO"&amp;IF(INDEX('Controle de reservas'!$M$14:$M$2013,BS294)&lt;&gt;"",CHAR(10)&amp;INDEX('Controle de reservas'!$M$14:$M$2013,BS294),"")&amp;IF(INDEX('Controle de reservas'!$N$14:$N$2013,BS294)&lt;&gt;"",CHAR(10)&amp;"Subst.: "&amp;INDEX('Controle de reservas'!$N$14:$N$2013,BS294),"")&amp;IF(AND(ISNUMBER(INDEX('Controle de reservas'!$I$14:$I$2013,BS294)),INDEX('Controle de reservas'!$I$14:$I$2013,BS294)&gt;0,INDEX('Controle de reservas'!$K$14:$K$2013,BS294)&gt;INDEX('Controle de reservas'!$I$14:$I$2013,BS294)),CHAR(10)&amp;"DIVERGÊNCIA DE DATAS",""),IF(INDEX('Controle de reservas'!$L$14:$L$2013,BS294)="Em cobertura","COV",IF(INDEX('Controle de reservas'!$L$14:$L$2013,BS294)="Disponível","DISP",IF(INDEX('Controle de reservas'!$L$14:$L$2013,BS294)="Não utilizado","NU",IF(INDEX('Controle de reservas'!$L$14:$L$2013,BS294)="Folga","F",IF(INDEX('Controle de reservas'!$L$14:$L$2013,BS294)="Ocorrência","O",IF(INDEX('Controle de reservas'!$L$14:$L$2013,BS294)="Programado","PROG",IF(INDEX('Controle de reservas'!$L$14:$L$2013,BS294)="Disponível no posto","DP","SEM SITUAÇÃO")))))))&amp;IF(INDEX('Controle de reservas'!$M$14:$M$2013,BS294)&lt;&gt;"",CHAR(10)&amp;INDEX('Controle de reservas'!$M$14:$M$2013,BS294),IF(OR(INDEX('Controle de reservas'!$L$14:$L$2013,BS294)="Em cobertura",INDEX('Controle de reservas'!$L$14:$L$2013,BS294)="Programado"),CHAR(10)&amp;"SEM LOCAL",""))&amp;IF(INDEX('Controle de reservas'!$N$14:$N$2013,BS294)&lt;&gt;"",CHAR(10)&amp;"Subst.: "&amp;INDEX('Controle de reservas'!$N$14:$N$2013,BS294),"")&amp;IF(AND(ISNUMBER(INDEX('Controle de reservas'!$I$14:$I$2013,BS294)),INDEX('Controle de reservas'!$I$14:$I$2013,BS294)&gt;0,INDEX('Controle de reservas'!$K$14:$K$2013,BS294)&gt;INDEX('Controle de reservas'!$I$14:$I$2013,BS294)),CHAR(10)&amp;"DIVERGÊNCIA DE DATAS","")&amp;IF(INDEX('Controle de reservas'!$P$14:$P$2013,BS294)&lt;&gt;"OK"," !",""))))</f>
      </c>
      <c r="AF294" s="15">
        <f ca="1">IF(OR($AQ294=0,AF$9="",AF$9&lt;$AS294,AND($AT294&lt;&gt;"",AF$9&gt;$AT294)),"",IF(BT294=0,"—",IF(INDEX('Controle de reservas'!$P$14:$P$2013,BT294)="DUPLICIDADE NO DIA","CONFLITO"&amp;IF(INDEX('Controle de reservas'!$M$14:$M$2013,BT294)&lt;&gt;"",CHAR(10)&amp;INDEX('Controle de reservas'!$M$14:$M$2013,BT294),"")&amp;IF(INDEX('Controle de reservas'!$N$14:$N$2013,BT294)&lt;&gt;"",CHAR(10)&amp;"Subst.: "&amp;INDEX('Controle de reservas'!$N$14:$N$2013,BT294),"")&amp;IF(AND(ISNUMBER(INDEX('Controle de reservas'!$I$14:$I$2013,BT294)),INDEX('Controle de reservas'!$I$14:$I$2013,BT294)&gt;0,INDEX('Controle de reservas'!$K$14:$K$2013,BT294)&gt;INDEX('Controle de reservas'!$I$14:$I$2013,BT294)),CHAR(10)&amp;"DIVERGÊNCIA DE DATAS",""),IF(INDEX('Controle de reservas'!$L$14:$L$2013,BT294)="Em cobertura","COV",IF(INDEX('Controle de reservas'!$L$14:$L$2013,BT294)="Disponível","DISP",IF(INDEX('Controle de reservas'!$L$14:$L$2013,BT294)="Não utilizado","NU",IF(INDEX('Controle de reservas'!$L$14:$L$2013,BT294)="Folga","F",IF(INDEX('Controle de reservas'!$L$14:$L$2013,BT294)="Ocorrência","O",IF(INDEX('Controle de reservas'!$L$14:$L$2013,BT294)="Programado","PROG",IF(INDEX('Controle de reservas'!$L$14:$L$2013,BT294)="Disponível no posto","DP","SEM SITUAÇÃO")))))))&amp;IF(INDEX('Controle de reservas'!$M$14:$M$2013,BT294)&lt;&gt;"",CHAR(10)&amp;INDEX('Controle de reservas'!$M$14:$M$2013,BT294),IF(OR(INDEX('Controle de reservas'!$L$14:$L$2013,BT294)="Em cobertura",INDEX('Controle de reservas'!$L$14:$L$2013,BT294)="Programado"),CHAR(10)&amp;"SEM LOCAL",""))&amp;IF(INDEX('Controle de reservas'!$N$14:$N$2013,BT294)&lt;&gt;"",CHAR(10)&amp;"Subst.: "&amp;INDEX('Controle de reservas'!$N$14:$N$2013,BT294),"")&amp;IF(AND(ISNUMBER(INDEX('Controle de reservas'!$I$14:$I$2013,BT294)),INDEX('Controle de reservas'!$I$14:$I$2013,BT294)&gt;0,INDEX('Controle de reservas'!$K$14:$K$2013,BT294)&gt;INDEX('Controle de reservas'!$I$14:$I$2013,BT294)),CHAR(10)&amp;"DIVERGÊNCIA DE DATAS","")&amp;IF(INDEX('Controle de reservas'!$P$14:$P$2013,BT294)&lt;&gt;"OK"," !",""))))</f>
      </c>
      <c r="AG294" s="15">
        <f ca="1">IF(OR($AQ294=0,AG$9="",AG$9&lt;$AS294,AND($AT294&lt;&gt;"",AG$9&gt;$AT294)),"",IF(BU294=0,"—",IF(INDEX('Controle de reservas'!$P$14:$P$2013,BU294)="DUPLICIDADE NO DIA","CONFLITO"&amp;IF(INDEX('Controle de reservas'!$M$14:$M$2013,BU294)&lt;&gt;"",CHAR(10)&amp;INDEX('Controle de reservas'!$M$14:$M$2013,BU294),"")&amp;IF(INDEX('Controle de reservas'!$N$14:$N$2013,BU294)&lt;&gt;"",CHAR(10)&amp;"Subst.: "&amp;INDEX('Controle de reservas'!$N$14:$N$2013,BU294),"")&amp;IF(AND(ISNUMBER(INDEX('Controle de reservas'!$I$14:$I$2013,BU294)),INDEX('Controle de reservas'!$I$14:$I$2013,BU294)&gt;0,INDEX('Controle de reservas'!$K$14:$K$2013,BU294)&gt;INDEX('Controle de reservas'!$I$14:$I$2013,BU294)),CHAR(10)&amp;"DIVERGÊNCIA DE DATAS",""),IF(INDEX('Controle de reservas'!$L$14:$L$2013,BU294)="Em cobertura","COV",IF(INDEX('Controle de reservas'!$L$14:$L$2013,BU294)="Disponível","DISP",IF(INDEX('Controle de reservas'!$L$14:$L$2013,BU294)="Não utilizado","NU",IF(INDEX('Controle de reservas'!$L$14:$L$2013,BU294)="Folga","F",IF(INDEX('Controle de reservas'!$L$14:$L$2013,BU294)="Ocorrência","O",IF(INDEX('Controle de reservas'!$L$14:$L$2013,BU294)="Programado","PROG",IF(INDEX('Controle de reservas'!$L$14:$L$2013,BU294)="Disponível no posto","DP","SEM SITUAÇÃO")))))))&amp;IF(INDEX('Controle de reservas'!$M$14:$M$2013,BU294)&lt;&gt;"",CHAR(10)&amp;INDEX('Controle de reservas'!$M$14:$M$2013,BU294),IF(OR(INDEX('Controle de reservas'!$L$14:$L$2013,BU294)="Em cobertura",INDEX('Controle de reservas'!$L$14:$L$2013,BU294)="Programado"),CHAR(10)&amp;"SEM LOCAL",""))&amp;IF(INDEX('Controle de reservas'!$N$14:$N$2013,BU294)&lt;&gt;"",CHAR(10)&amp;"Subst.: "&amp;INDEX('Controle de reservas'!$N$14:$N$2013,BU294),"")&amp;IF(AND(ISNUMBER(INDEX('Controle de reservas'!$I$14:$I$2013,BU294)),INDEX('Controle de reservas'!$I$14:$I$2013,BU294)&gt;0,INDEX('Controle de reservas'!$K$14:$K$2013,BU294)&gt;INDEX('Controle de reservas'!$I$14:$I$2013,BU294)),CHAR(10)&amp;"DIVERGÊNCIA DE DATAS","")&amp;IF(INDEX('Controle de reservas'!$P$14:$P$2013,BU294)&lt;&gt;"OK"," !",""))))</f>
      </c>
      <c r="AH294" s="15">
        <f ca="1">IF(OR($AQ294=0,AH$9="",AH$9&lt;$AS294,AND($AT294&lt;&gt;"",AH$9&gt;$AT294)),"",IF(BV294=0,"—",IF(INDEX('Controle de reservas'!$P$14:$P$2013,BV294)="DUPLICIDADE NO DIA","CONFLITO"&amp;IF(INDEX('Controle de reservas'!$M$14:$M$2013,BV294)&lt;&gt;"",CHAR(10)&amp;INDEX('Controle de reservas'!$M$14:$M$2013,BV294),"")&amp;IF(INDEX('Controle de reservas'!$N$14:$N$2013,BV294)&lt;&gt;"",CHAR(10)&amp;"Subst.: "&amp;INDEX('Controle de reservas'!$N$14:$N$2013,BV294),"")&amp;IF(AND(ISNUMBER(INDEX('Controle de reservas'!$I$14:$I$2013,BV294)),INDEX('Controle de reservas'!$I$14:$I$2013,BV294)&gt;0,INDEX('Controle de reservas'!$K$14:$K$2013,BV294)&gt;INDEX('Controle de reservas'!$I$14:$I$2013,BV294)),CHAR(10)&amp;"DIVERGÊNCIA DE DATAS",""),IF(INDEX('Controle de reservas'!$L$14:$L$2013,BV294)="Em cobertura","COV",IF(INDEX('Controle de reservas'!$L$14:$L$2013,BV294)="Disponível","DISP",IF(INDEX('Controle de reservas'!$L$14:$L$2013,BV294)="Não utilizado","NU",IF(INDEX('Controle de reservas'!$L$14:$L$2013,BV294)="Folga","F",IF(INDEX('Controle de reservas'!$L$14:$L$2013,BV294)="Ocorrência","O",IF(INDEX('Controle de reservas'!$L$14:$L$2013,BV294)="Programado","PROG",IF(INDEX('Controle de reservas'!$L$14:$L$2013,BV294)="Disponível no posto","DP","SEM SITUAÇÃO")))))))&amp;IF(INDEX('Controle de reservas'!$M$14:$M$2013,BV294)&lt;&gt;"",CHAR(10)&amp;INDEX('Controle de reservas'!$M$14:$M$2013,BV294),IF(OR(INDEX('Controle de reservas'!$L$14:$L$2013,BV294)="Em cobertura",INDEX('Controle de reservas'!$L$14:$L$2013,BV294)="Programado"),CHAR(10)&amp;"SEM LOCAL",""))&amp;IF(INDEX('Controle de reservas'!$N$14:$N$2013,BV294)&lt;&gt;"",CHAR(10)&amp;"Subst.: "&amp;INDEX('Controle de reservas'!$N$14:$N$2013,BV294),"")&amp;IF(AND(ISNUMBER(INDEX('Controle de reservas'!$I$14:$I$2013,BV294)),INDEX('Controle de reservas'!$I$14:$I$2013,BV294)&gt;0,INDEX('Controle de reservas'!$K$14:$K$2013,BV294)&gt;INDEX('Controle de reservas'!$I$14:$I$2013,BV294)),CHAR(10)&amp;"DIVERGÊNCIA DE DATAS","")&amp;IF(INDEX('Controle de reservas'!$P$14:$P$2013,BV294)&lt;&gt;"OK"," !",""))))</f>
      </c>
      <c r="AI294" s="15">
        <f ca="1">IF(OR($AQ294=0,AI$9="",AI$9&lt;$AS294,AND($AT294&lt;&gt;"",AI$9&gt;$AT294)),"",IF(BW294=0,"—",IF(INDEX('Controle de reservas'!$P$14:$P$2013,BW294)="DUPLICIDADE NO DIA","CONFLITO"&amp;IF(INDEX('Controle de reservas'!$M$14:$M$2013,BW294)&lt;&gt;"",CHAR(10)&amp;INDEX('Controle de reservas'!$M$14:$M$2013,BW294),"")&amp;IF(INDEX('Controle de reservas'!$N$14:$N$2013,BW294)&lt;&gt;"",CHAR(10)&amp;"Subst.: "&amp;INDEX('Controle de reservas'!$N$14:$N$2013,BW294),"")&amp;IF(AND(ISNUMBER(INDEX('Controle de reservas'!$I$14:$I$2013,BW294)),INDEX('Controle de reservas'!$I$14:$I$2013,BW294)&gt;0,INDEX('Controle de reservas'!$K$14:$K$2013,BW294)&gt;INDEX('Controle de reservas'!$I$14:$I$2013,BW294)),CHAR(10)&amp;"DIVERGÊNCIA DE DATAS",""),IF(INDEX('Controle de reservas'!$L$14:$L$2013,BW294)="Em cobertura","COV",IF(INDEX('Controle de reservas'!$L$14:$L$2013,BW294)="Disponível","DISP",IF(INDEX('Controle de reservas'!$L$14:$L$2013,BW294)="Não utilizado","NU",IF(INDEX('Controle de reservas'!$L$14:$L$2013,BW294)="Folga","F",IF(INDEX('Controle de reservas'!$L$14:$L$2013,BW294)="Ocorrência","O",IF(INDEX('Controle de reservas'!$L$14:$L$2013,BW294)="Programado","PROG",IF(INDEX('Controle de reservas'!$L$14:$L$2013,BW294)="Disponível no posto","DP","SEM SITUAÇÃO")))))))&amp;IF(INDEX('Controle de reservas'!$M$14:$M$2013,BW294)&lt;&gt;"",CHAR(10)&amp;INDEX('Controle de reservas'!$M$14:$M$2013,BW294),IF(OR(INDEX('Controle de reservas'!$L$14:$L$2013,BW294)="Em cobertura",INDEX('Controle de reservas'!$L$14:$L$2013,BW294)="Programado"),CHAR(10)&amp;"SEM LOCAL",""))&amp;IF(INDEX('Controle de reservas'!$N$14:$N$2013,BW294)&lt;&gt;"",CHAR(10)&amp;"Subst.: "&amp;INDEX('Controle de reservas'!$N$14:$N$2013,BW294),"")&amp;IF(AND(ISNUMBER(INDEX('Controle de reservas'!$I$14:$I$2013,BW294)),INDEX('Controle de reservas'!$I$14:$I$2013,BW294)&gt;0,INDEX('Controle de reservas'!$K$14:$K$2013,BW294)&gt;INDEX('Controle de reservas'!$I$14:$I$2013,BW294)),CHAR(10)&amp;"DIVERGÊNCIA DE DATAS","")&amp;IF(INDEX('Controle de reservas'!$P$14:$P$2013,BW294)&lt;&gt;"OK"," !",""))))</f>
      </c>
      <c r="AJ294" s="15">
        <f ca="1">IF(OR($AQ294=0,AJ$9="",AJ$9&lt;$AS294,AND($AT294&lt;&gt;"",AJ$9&gt;$AT294)),"",IF(BX294=0,"—",IF(INDEX('Controle de reservas'!$P$14:$P$2013,BX294)="DUPLICIDADE NO DIA","CONFLITO"&amp;IF(INDEX('Controle de reservas'!$M$14:$M$2013,BX294)&lt;&gt;"",CHAR(10)&amp;INDEX('Controle de reservas'!$M$14:$M$2013,BX294),"")&amp;IF(INDEX('Controle de reservas'!$N$14:$N$2013,BX294)&lt;&gt;"",CHAR(10)&amp;"Subst.: "&amp;INDEX('Controle de reservas'!$N$14:$N$2013,BX294),"")&amp;IF(AND(ISNUMBER(INDEX('Controle de reservas'!$I$14:$I$2013,BX294)),INDEX('Controle de reservas'!$I$14:$I$2013,BX294)&gt;0,INDEX('Controle de reservas'!$K$14:$K$2013,BX294)&gt;INDEX('Controle de reservas'!$I$14:$I$2013,BX294)),CHAR(10)&amp;"DIVERGÊNCIA DE DATAS",""),IF(INDEX('Controle de reservas'!$L$14:$L$2013,BX294)="Em cobertura","COV",IF(INDEX('Controle de reservas'!$L$14:$L$2013,BX294)="Disponível","DISP",IF(INDEX('Controle de reservas'!$L$14:$L$2013,BX294)="Não utilizado","NU",IF(INDEX('Controle de reservas'!$L$14:$L$2013,BX294)="Folga","F",IF(INDEX('Controle de reservas'!$L$14:$L$2013,BX294)="Ocorrência","O",IF(INDEX('Controle de reservas'!$L$14:$L$2013,BX294)="Programado","PROG",IF(INDEX('Controle de reservas'!$L$14:$L$2013,BX294)="Disponível no posto","DP","SEM SITUAÇÃO")))))))&amp;IF(INDEX('Controle de reservas'!$M$14:$M$2013,BX294)&lt;&gt;"",CHAR(10)&amp;INDEX('Controle de reservas'!$M$14:$M$2013,BX294),IF(OR(INDEX('Controle de reservas'!$L$14:$L$2013,BX294)="Em cobertura",INDEX('Controle de reservas'!$L$14:$L$2013,BX294)="Programado"),CHAR(10)&amp;"SEM LOCAL",""))&amp;IF(INDEX('Controle de reservas'!$N$14:$N$2013,BX294)&lt;&gt;"",CHAR(10)&amp;"Subst.: "&amp;INDEX('Controle de reservas'!$N$14:$N$2013,BX294),"")&amp;IF(AND(ISNUMBER(INDEX('Controle de reservas'!$I$14:$I$2013,BX294)),INDEX('Controle de reservas'!$I$14:$I$2013,BX294)&gt;0,INDEX('Controle de reservas'!$K$14:$K$2013,BX294)&gt;INDEX('Controle de reservas'!$I$14:$I$2013,BX294)),CHAR(10)&amp;"DIVERGÊNCIA DE DATAS","")&amp;IF(INDEX('Controle de reservas'!$P$14:$P$2013,BX294)&lt;&gt;"OK"," !",""))))</f>
      </c>
      <c r="AK294" s="15">
        <f ca="1">IF(OR($AQ294=0,AK$9="",AK$9&lt;$AS294,AND($AT294&lt;&gt;"",AK$9&gt;$AT294)),"",IF(BY294=0,"—",IF(INDEX('Controle de reservas'!$P$14:$P$2013,BY294)="DUPLICIDADE NO DIA","CONFLITO"&amp;IF(INDEX('Controle de reservas'!$M$14:$M$2013,BY294)&lt;&gt;"",CHAR(10)&amp;INDEX('Controle de reservas'!$M$14:$M$2013,BY294),"")&amp;IF(INDEX('Controle de reservas'!$N$14:$N$2013,BY294)&lt;&gt;"",CHAR(10)&amp;"Subst.: "&amp;INDEX('Controle de reservas'!$N$14:$N$2013,BY294),"")&amp;IF(AND(ISNUMBER(INDEX('Controle de reservas'!$I$14:$I$2013,BY294)),INDEX('Controle de reservas'!$I$14:$I$2013,BY294)&gt;0,INDEX('Controle de reservas'!$K$14:$K$2013,BY294)&gt;INDEX('Controle de reservas'!$I$14:$I$2013,BY294)),CHAR(10)&amp;"DIVERGÊNCIA DE DATAS",""),IF(INDEX('Controle de reservas'!$L$14:$L$2013,BY294)="Em cobertura","COV",IF(INDEX('Controle de reservas'!$L$14:$L$2013,BY294)="Disponível","DISP",IF(INDEX('Controle de reservas'!$L$14:$L$2013,BY294)="Não utilizado","NU",IF(INDEX('Controle de reservas'!$L$14:$L$2013,BY294)="Folga","F",IF(INDEX('Controle de reservas'!$L$14:$L$2013,BY294)="Ocorrência","O",IF(INDEX('Controle de reservas'!$L$14:$L$2013,BY294)="Programado","PROG",IF(INDEX('Controle de reservas'!$L$14:$L$2013,BY294)="Disponível no posto","DP","SEM SITUAÇÃO")))))))&amp;IF(INDEX('Controle de reservas'!$M$14:$M$2013,BY294)&lt;&gt;"",CHAR(10)&amp;INDEX('Controle de reservas'!$M$14:$M$2013,BY294),IF(OR(INDEX('Controle de reservas'!$L$14:$L$2013,BY294)="Em cobertura",INDEX('Controle de reservas'!$L$14:$L$2013,BY294)="Programado"),CHAR(10)&amp;"SEM LOCAL",""))&amp;IF(INDEX('Controle de reservas'!$N$14:$N$2013,BY294)&lt;&gt;"",CHAR(10)&amp;"Subst.: "&amp;INDEX('Controle de reservas'!$N$14:$N$2013,BY294),"")&amp;IF(AND(ISNUMBER(INDEX('Controle de reservas'!$I$14:$I$2013,BY294)),INDEX('Controle de reservas'!$I$14:$I$2013,BY294)&gt;0,INDEX('Controle de reservas'!$K$14:$K$2013,BY294)&gt;INDEX('Controle de reservas'!$I$14:$I$2013,BY294)),CHAR(10)&amp;"DIVERGÊNCIA DE DATAS","")&amp;IF(INDEX('Controle de reservas'!$P$14:$P$2013,BY294)&lt;&gt;"OK"," !",""))))</f>
      </c>
      <c r="AL294" s="14">
        <f t="shared" ca="1" si="17"/>
      </c>
      <c r="AM294" s="14">
        <f t="shared" ca="1" si="18"/>
      </c>
      <c r="AN294" s="14">
        <f t="shared" ca="1" si="19"/>
      </c>
      <c r="AO294" s="14">
        <f t="shared" ca="1" si="20"/>
      </c>
      <c r="AP294" s="14">
        <f ca="1">IF($AQ294=0,"",INDEX('Controle de reservas'!$O$14:$O$2013,$AQ294))</f>
      </c>
      <c r="AQ294">
        <f ca="1">IFERROR(MATCH(ROW()-9,'Controle de reservas'!$S$14:$S$2013,0),0)</f>
      </c>
      <c r="AR294">
        <f ca="1">IF($AQ294=0,"",INDEX('Controle de reservas'!$Q$14:$Q$2013,$AQ294))</f>
      </c>
      <c r="AS294">
        <f ca="1">IF($AQ294=0,"",INDEX('Controle de reservas'!$H$14:$H$2013,$AQ294))</f>
      </c>
      <c r="AT294">
        <f ca="1">IF($AQ294=0,"",IF(INDEX('Controle de reservas'!$J$14:$J$2013,$AQ294)=0,"",INDEX('Controle de reservas'!$J$14:$J$2013,$AQ294)))</f>
      </c>
      <c r="AU294">
        <f ca="1">IF(OR($AQ294=0,G$9=""),0,IFERROR(MATCH($AR294&amp;"|"&amp;TEXT(G$9,"yyyymmdd"),'Controle de reservas'!$T$14:$T$2013,0),0))</f>
      </c>
      <c r="AV294">
        <f ca="1">IF(OR($AQ294=0,H$9=""),0,IFERROR(MATCH($AR294&amp;"|"&amp;TEXT(H$9,"yyyymmdd"),'Controle de reservas'!$T$14:$T$2013,0),0))</f>
      </c>
      <c r="AW294">
        <f ca="1">IF(OR($AQ294=0,I$9=""),0,IFERROR(MATCH($AR294&amp;"|"&amp;TEXT(I$9,"yyyymmdd"),'Controle de reservas'!$T$14:$T$2013,0),0))</f>
      </c>
      <c r="AX294">
        <f ca="1">IF(OR($AQ294=0,J$9=""),0,IFERROR(MATCH($AR294&amp;"|"&amp;TEXT(J$9,"yyyymmdd"),'Controle de reservas'!$T$14:$T$2013,0),0))</f>
      </c>
      <c r="AY294">
        <f ca="1">IF(OR($AQ294=0,K$9=""),0,IFERROR(MATCH($AR294&amp;"|"&amp;TEXT(K$9,"yyyymmdd"),'Controle de reservas'!$T$14:$T$2013,0),0))</f>
      </c>
      <c r="AZ294">
        <f ca="1">IF(OR($AQ294=0,L$9=""),0,IFERROR(MATCH($AR294&amp;"|"&amp;TEXT(L$9,"yyyymmdd"),'Controle de reservas'!$T$14:$T$2013,0),0))</f>
      </c>
      <c r="BA294">
        <f ca="1">IF(OR($AQ294=0,M$9=""),0,IFERROR(MATCH($AR294&amp;"|"&amp;TEXT(M$9,"yyyymmdd"),'Controle de reservas'!$T$14:$T$2013,0),0))</f>
      </c>
      <c r="BB294">
        <f ca="1">IF(OR($AQ294=0,N$9=""),0,IFERROR(MATCH($AR294&amp;"|"&amp;TEXT(N$9,"yyyymmdd"),'Controle de reservas'!$T$14:$T$2013,0),0))</f>
      </c>
      <c r="BC294">
        <f ca="1">IF(OR($AQ294=0,O$9=""),0,IFERROR(MATCH($AR294&amp;"|"&amp;TEXT(O$9,"yyyymmdd"),'Controle de reservas'!$T$14:$T$2013,0),0))</f>
      </c>
      <c r="BD294">
        <f ca="1">IF(OR($AQ294=0,P$9=""),0,IFERROR(MATCH($AR294&amp;"|"&amp;TEXT(P$9,"yyyymmdd"),'Controle de reservas'!$T$14:$T$2013,0),0))</f>
      </c>
      <c r="BE294">
        <f ca="1">IF(OR($AQ294=0,Q$9=""),0,IFERROR(MATCH($AR294&amp;"|"&amp;TEXT(Q$9,"yyyymmdd"),'Controle de reservas'!$T$14:$T$2013,0),0))</f>
      </c>
      <c r="BF294">
        <f ca="1">IF(OR($AQ294=0,R$9=""),0,IFERROR(MATCH($AR294&amp;"|"&amp;TEXT(R$9,"yyyymmdd"),'Controle de reservas'!$T$14:$T$2013,0),0))</f>
      </c>
      <c r="BG294">
        <f ca="1">IF(OR($AQ294=0,S$9=""),0,IFERROR(MATCH($AR294&amp;"|"&amp;TEXT(S$9,"yyyymmdd"),'Controle de reservas'!$T$14:$T$2013,0),0))</f>
      </c>
      <c r="BH294">
        <f ca="1">IF(OR($AQ294=0,T$9=""),0,IFERROR(MATCH($AR294&amp;"|"&amp;TEXT(T$9,"yyyymmdd"),'Controle de reservas'!$T$14:$T$2013,0),0))</f>
      </c>
      <c r="BI294">
        <f ca="1">IF(OR($AQ294=0,U$9=""),0,IFERROR(MATCH($AR294&amp;"|"&amp;TEXT(U$9,"yyyymmdd"),'Controle de reservas'!$T$14:$T$2013,0),0))</f>
      </c>
      <c r="BJ294">
        <f ca="1">IF(OR($AQ294=0,V$9=""),0,IFERROR(MATCH($AR294&amp;"|"&amp;TEXT(V$9,"yyyymmdd"),'Controle de reservas'!$T$14:$T$2013,0),0))</f>
      </c>
      <c r="BK294">
        <f ca="1">IF(OR($AQ294=0,W$9=""),0,IFERROR(MATCH($AR294&amp;"|"&amp;TEXT(W$9,"yyyymmdd"),'Controle de reservas'!$T$14:$T$2013,0),0))</f>
      </c>
      <c r="BL294">
        <f ca="1">IF(OR($AQ294=0,X$9=""),0,IFERROR(MATCH($AR294&amp;"|"&amp;TEXT(X$9,"yyyymmdd"),'Controle de reservas'!$T$14:$T$2013,0),0))</f>
      </c>
      <c r="BM294">
        <f ca="1">IF(OR($AQ294=0,Y$9=""),0,IFERROR(MATCH($AR294&amp;"|"&amp;TEXT(Y$9,"yyyymmdd"),'Controle de reservas'!$T$14:$T$2013,0),0))</f>
      </c>
      <c r="BN294">
        <f ca="1">IF(OR($AQ294=0,Z$9=""),0,IFERROR(MATCH($AR294&amp;"|"&amp;TEXT(Z$9,"yyyymmdd"),'Controle de reservas'!$T$14:$T$2013,0),0))</f>
      </c>
      <c r="BO294">
        <f ca="1">IF(OR($AQ294=0,AA$9=""),0,IFERROR(MATCH($AR294&amp;"|"&amp;TEXT(AA$9,"yyyymmdd"),'Controle de reservas'!$T$14:$T$2013,0),0))</f>
      </c>
      <c r="BP294">
        <f ca="1">IF(OR($AQ294=0,AB$9=""),0,IFERROR(MATCH($AR294&amp;"|"&amp;TEXT(AB$9,"yyyymmdd"),'Controle de reservas'!$T$14:$T$2013,0),0))</f>
      </c>
      <c r="BQ294">
        <f ca="1">IF(OR($AQ294=0,AC$9=""),0,IFERROR(MATCH($AR294&amp;"|"&amp;TEXT(AC$9,"yyyymmdd"),'Controle de reservas'!$T$14:$T$2013,0),0))</f>
      </c>
      <c r="BR294">
        <f ca="1">IF(OR($AQ294=0,AD$9=""),0,IFERROR(MATCH($AR294&amp;"|"&amp;TEXT(AD$9,"yyyymmdd"),'Controle de reservas'!$T$14:$T$2013,0),0))</f>
      </c>
      <c r="BS294">
        <f ca="1">IF(OR($AQ294=0,AE$9=""),0,IFERROR(MATCH($AR294&amp;"|"&amp;TEXT(AE$9,"yyyymmdd"),'Controle de reservas'!$T$14:$T$2013,0),0))</f>
      </c>
      <c r="BT294">
        <f ca="1">IF(OR($AQ294=0,AF$9=""),0,IFERROR(MATCH($AR294&amp;"|"&amp;TEXT(AF$9,"yyyymmdd"),'Controle de reservas'!$T$14:$T$2013,0),0))</f>
      </c>
      <c r="BU294">
        <f ca="1">IF(OR($AQ294=0,AG$9=""),0,IFERROR(MATCH($AR294&amp;"|"&amp;TEXT(AG$9,"yyyymmdd"),'Controle de reservas'!$T$14:$T$2013,0),0))</f>
      </c>
      <c r="BV294">
        <f ca="1">IF(OR($AQ294=0,AH$9=""),0,IFERROR(MATCH($AR294&amp;"|"&amp;TEXT(AH$9,"yyyymmdd"),'Controle de reservas'!$T$14:$T$2013,0),0))</f>
      </c>
      <c r="BW294">
        <f ca="1">IF(OR($AQ294=0,AI$9=""),0,IFERROR(MATCH($AR294&amp;"|"&amp;TEXT(AI$9,"yyyymmdd"),'Controle de reservas'!$T$14:$T$2013,0),0))</f>
      </c>
      <c r="BX294">
        <f ca="1">IF(OR($AQ294=0,AJ$9=""),0,IFERROR(MATCH($AR294&amp;"|"&amp;TEXT(AJ$9,"yyyymmdd"),'Controle de reservas'!$T$14:$T$2013,0),0))</f>
      </c>
      <c r="BY294">
        <f ca="1">IF(OR($AQ294=0,AK$9=""),0,IFERROR(MATCH($AR294&amp;"|"&amp;TEXT(AK$9,"yyyymmdd"),'Controle de reservas'!$T$14:$T$2013,0),0))</f>
      </c>
    </row>
    <row r="295" spans="1:77" ht="105" customHeight="1" x14ac:dyDescent="0.25">
      <c r="A295" s="16">
        <f ca="1">IF($AQ295=0,"",INDEX('Controle de reservas'!$A$14:$A$2013,$AQ295))</f>
      </c>
      <c r="B295" s="16">
        <f ca="1">IF($AQ295=0,"",INDEX('Controle de reservas'!$B$14:$B$2013,$AQ295))</f>
      </c>
      <c r="C295" s="16">
        <f ca="1">IF($AQ295=0,"",INDEX('Controle de reservas'!$C$14:$C$2013,$AQ295))</f>
      </c>
      <c r="D295" s="16">
        <f ca="1">IF($AQ295=0,"",INDEX('Controle de reservas'!$D$14:$D$2013,$AQ295))</f>
      </c>
      <c r="E295" s="16">
        <f ca="1">IF($AQ295=0,"",INDEX('Controle de reservas'!$E$14:$E$2013,$AQ295))</f>
      </c>
      <c r="F295" s="16">
        <f ca="1">IF($AQ295=0,"",INDEX('Controle de reservas'!$F$14:$F$2013,$AQ295))</f>
      </c>
      <c r="G295" s="17">
        <f ca="1">IF(OR($AQ295=0,G$9="",G$9&lt;$AS295,AND($AT295&lt;&gt;"",G$9&gt;$AT295)),"",IF(AU295=0,"—",IF(INDEX('Controle de reservas'!$P$14:$P$2013,AU295)="DUPLICIDADE NO DIA","CONFLITO"&amp;IF(INDEX('Controle de reservas'!$M$14:$M$2013,AU295)&lt;&gt;"",CHAR(10)&amp;INDEX('Controle de reservas'!$M$14:$M$2013,AU295),"")&amp;IF(INDEX('Controle de reservas'!$N$14:$N$2013,AU295)&lt;&gt;"",CHAR(10)&amp;"Subst.: "&amp;INDEX('Controle de reservas'!$N$14:$N$2013,AU295),"")&amp;IF(AND(ISNUMBER(INDEX('Controle de reservas'!$I$14:$I$2013,AU295)),INDEX('Controle de reservas'!$I$14:$I$2013,AU295)&gt;0,INDEX('Controle de reservas'!$K$14:$K$2013,AU295)&gt;INDEX('Controle de reservas'!$I$14:$I$2013,AU295)),CHAR(10)&amp;"DIVERGÊNCIA DE DATAS",""),IF(INDEX('Controle de reservas'!$L$14:$L$2013,AU295)="Em cobertura","COV",IF(INDEX('Controle de reservas'!$L$14:$L$2013,AU295)="Disponível","DISP",IF(INDEX('Controle de reservas'!$L$14:$L$2013,AU295)="Não utilizado","NU",IF(INDEX('Controle de reservas'!$L$14:$L$2013,AU295)="Folga","F",IF(INDEX('Controle de reservas'!$L$14:$L$2013,AU295)="Ocorrência","O",IF(INDEX('Controle de reservas'!$L$14:$L$2013,AU295)="Programado","PROG",IF(INDEX('Controle de reservas'!$L$14:$L$2013,AU295)="Disponível no posto","DP","SEM SITUAÇÃO")))))))&amp;IF(INDEX('Controle de reservas'!$M$14:$M$2013,AU295)&lt;&gt;"",CHAR(10)&amp;INDEX('Controle de reservas'!$M$14:$M$2013,AU295),IF(OR(INDEX('Controle de reservas'!$L$14:$L$2013,AU295)="Em cobertura",INDEX('Controle de reservas'!$L$14:$L$2013,AU295)="Programado"),CHAR(10)&amp;"SEM LOCAL",""))&amp;IF(INDEX('Controle de reservas'!$N$14:$N$2013,AU295)&lt;&gt;"",CHAR(10)&amp;"Subst.: "&amp;INDEX('Controle de reservas'!$N$14:$N$2013,AU295),"")&amp;IF(AND(ISNUMBER(INDEX('Controle de reservas'!$I$14:$I$2013,AU295)),INDEX('Controle de reservas'!$I$14:$I$2013,AU295)&gt;0,INDEX('Controle de reservas'!$K$14:$K$2013,AU295)&gt;INDEX('Controle de reservas'!$I$14:$I$2013,AU295)),CHAR(10)&amp;"DIVERGÊNCIA DE DATAS","")&amp;IF(INDEX('Controle de reservas'!$P$14:$P$2013,AU295)&lt;&gt;"OK"," !",""))))</f>
      </c>
      <c r="H295" s="17">
        <f ca="1">IF(OR($AQ295=0,H$9="",H$9&lt;$AS295,AND($AT295&lt;&gt;"",H$9&gt;$AT295)),"",IF(AV295=0,"—",IF(INDEX('Controle de reservas'!$P$14:$P$2013,AV295)="DUPLICIDADE NO DIA","CONFLITO"&amp;IF(INDEX('Controle de reservas'!$M$14:$M$2013,AV295)&lt;&gt;"",CHAR(10)&amp;INDEX('Controle de reservas'!$M$14:$M$2013,AV295),"")&amp;IF(INDEX('Controle de reservas'!$N$14:$N$2013,AV295)&lt;&gt;"",CHAR(10)&amp;"Subst.: "&amp;INDEX('Controle de reservas'!$N$14:$N$2013,AV295),"")&amp;IF(AND(ISNUMBER(INDEX('Controle de reservas'!$I$14:$I$2013,AV295)),INDEX('Controle de reservas'!$I$14:$I$2013,AV295)&gt;0,INDEX('Controle de reservas'!$K$14:$K$2013,AV295)&gt;INDEX('Controle de reservas'!$I$14:$I$2013,AV295)),CHAR(10)&amp;"DIVERGÊNCIA DE DATAS",""),IF(INDEX('Controle de reservas'!$L$14:$L$2013,AV295)="Em cobertura","COV",IF(INDEX('Controle de reservas'!$L$14:$L$2013,AV295)="Disponível","DISP",IF(INDEX('Controle de reservas'!$L$14:$L$2013,AV295)="Não utilizado","NU",IF(INDEX('Controle de reservas'!$L$14:$L$2013,AV295)="Folga","F",IF(INDEX('Controle de reservas'!$L$14:$L$2013,AV295)="Ocorrência","O",IF(INDEX('Controle de reservas'!$L$14:$L$2013,AV295)="Programado","PROG",IF(INDEX('Controle de reservas'!$L$14:$L$2013,AV295)="Disponível no posto","DP","SEM SITUAÇÃO")))))))&amp;IF(INDEX('Controle de reservas'!$M$14:$M$2013,AV295)&lt;&gt;"",CHAR(10)&amp;INDEX('Controle de reservas'!$M$14:$M$2013,AV295),IF(OR(INDEX('Controle de reservas'!$L$14:$L$2013,AV295)="Em cobertura",INDEX('Controle de reservas'!$L$14:$L$2013,AV295)="Programado"),CHAR(10)&amp;"SEM LOCAL",""))&amp;IF(INDEX('Controle de reservas'!$N$14:$N$2013,AV295)&lt;&gt;"",CHAR(10)&amp;"Subst.: "&amp;INDEX('Controle de reservas'!$N$14:$N$2013,AV295),"")&amp;IF(AND(ISNUMBER(INDEX('Controle de reservas'!$I$14:$I$2013,AV295)),INDEX('Controle de reservas'!$I$14:$I$2013,AV295)&gt;0,INDEX('Controle de reservas'!$K$14:$K$2013,AV295)&gt;INDEX('Controle de reservas'!$I$14:$I$2013,AV295)),CHAR(10)&amp;"DIVERGÊNCIA DE DATAS","")&amp;IF(INDEX('Controle de reservas'!$P$14:$P$2013,AV295)&lt;&gt;"OK"," !",""))))</f>
      </c>
      <c r="I295" s="17">
        <f ca="1">IF(OR($AQ295=0,I$9="",I$9&lt;$AS295,AND($AT295&lt;&gt;"",I$9&gt;$AT295)),"",IF(AW295=0,"—",IF(INDEX('Controle de reservas'!$P$14:$P$2013,AW295)="DUPLICIDADE NO DIA","CONFLITO"&amp;IF(INDEX('Controle de reservas'!$M$14:$M$2013,AW295)&lt;&gt;"",CHAR(10)&amp;INDEX('Controle de reservas'!$M$14:$M$2013,AW295),"")&amp;IF(INDEX('Controle de reservas'!$N$14:$N$2013,AW295)&lt;&gt;"",CHAR(10)&amp;"Subst.: "&amp;INDEX('Controle de reservas'!$N$14:$N$2013,AW295),"")&amp;IF(AND(ISNUMBER(INDEX('Controle de reservas'!$I$14:$I$2013,AW295)),INDEX('Controle de reservas'!$I$14:$I$2013,AW295)&gt;0,INDEX('Controle de reservas'!$K$14:$K$2013,AW295)&gt;INDEX('Controle de reservas'!$I$14:$I$2013,AW295)),CHAR(10)&amp;"DIVERGÊNCIA DE DATAS",""),IF(INDEX('Controle de reservas'!$L$14:$L$2013,AW295)="Em cobertura","COV",IF(INDEX('Controle de reservas'!$L$14:$L$2013,AW295)="Disponível","DISP",IF(INDEX('Controle de reservas'!$L$14:$L$2013,AW295)="Não utilizado","NU",IF(INDEX('Controle de reservas'!$L$14:$L$2013,AW295)="Folga","F",IF(INDEX('Controle de reservas'!$L$14:$L$2013,AW295)="Ocorrência","O",IF(INDEX('Controle de reservas'!$L$14:$L$2013,AW295)="Programado","PROG",IF(INDEX('Controle de reservas'!$L$14:$L$2013,AW295)="Disponível no posto","DP","SEM SITUAÇÃO")))))))&amp;IF(INDEX('Controle de reservas'!$M$14:$M$2013,AW295)&lt;&gt;"",CHAR(10)&amp;INDEX('Controle de reservas'!$M$14:$M$2013,AW295),IF(OR(INDEX('Controle de reservas'!$L$14:$L$2013,AW295)="Em cobertura",INDEX('Controle de reservas'!$L$14:$L$2013,AW295)="Programado"),CHAR(10)&amp;"SEM LOCAL",""))&amp;IF(INDEX('Controle de reservas'!$N$14:$N$2013,AW295)&lt;&gt;"",CHAR(10)&amp;"Subst.: "&amp;INDEX('Controle de reservas'!$N$14:$N$2013,AW295),"")&amp;IF(AND(ISNUMBER(INDEX('Controle de reservas'!$I$14:$I$2013,AW295)),INDEX('Controle de reservas'!$I$14:$I$2013,AW295)&gt;0,INDEX('Controle de reservas'!$K$14:$K$2013,AW295)&gt;INDEX('Controle de reservas'!$I$14:$I$2013,AW295)),CHAR(10)&amp;"DIVERGÊNCIA DE DATAS","")&amp;IF(INDEX('Controle de reservas'!$P$14:$P$2013,AW295)&lt;&gt;"OK"," !",""))))</f>
      </c>
      <c r="J295" s="17">
        <f ca="1">IF(OR($AQ295=0,J$9="",J$9&lt;$AS295,AND($AT295&lt;&gt;"",J$9&gt;$AT295)),"",IF(AX295=0,"—",IF(INDEX('Controle de reservas'!$P$14:$P$2013,AX295)="DUPLICIDADE NO DIA","CONFLITO"&amp;IF(INDEX('Controle de reservas'!$M$14:$M$2013,AX295)&lt;&gt;"",CHAR(10)&amp;INDEX('Controle de reservas'!$M$14:$M$2013,AX295),"")&amp;IF(INDEX('Controle de reservas'!$N$14:$N$2013,AX295)&lt;&gt;"",CHAR(10)&amp;"Subst.: "&amp;INDEX('Controle de reservas'!$N$14:$N$2013,AX295),"")&amp;IF(AND(ISNUMBER(INDEX('Controle de reservas'!$I$14:$I$2013,AX295)),INDEX('Controle de reservas'!$I$14:$I$2013,AX295)&gt;0,INDEX('Controle de reservas'!$K$14:$K$2013,AX295)&gt;INDEX('Controle de reservas'!$I$14:$I$2013,AX295)),CHAR(10)&amp;"DIVERGÊNCIA DE DATAS",""),IF(INDEX('Controle de reservas'!$L$14:$L$2013,AX295)="Em cobertura","COV",IF(INDEX('Controle de reservas'!$L$14:$L$2013,AX295)="Disponível","DISP",IF(INDEX('Controle de reservas'!$L$14:$L$2013,AX295)="Não utilizado","NU",IF(INDEX('Controle de reservas'!$L$14:$L$2013,AX295)="Folga","F",IF(INDEX('Controle de reservas'!$L$14:$L$2013,AX295)="Ocorrência","O",IF(INDEX('Controle de reservas'!$L$14:$L$2013,AX295)="Programado","PROG",IF(INDEX('Controle de reservas'!$L$14:$L$2013,AX295)="Disponível no posto","DP","SEM SITUAÇÃO")))))))&amp;IF(INDEX('Controle de reservas'!$M$14:$M$2013,AX295)&lt;&gt;"",CHAR(10)&amp;INDEX('Controle de reservas'!$M$14:$M$2013,AX295),IF(OR(INDEX('Controle de reservas'!$L$14:$L$2013,AX295)="Em cobertura",INDEX('Controle de reservas'!$L$14:$L$2013,AX295)="Programado"),CHAR(10)&amp;"SEM LOCAL",""))&amp;IF(INDEX('Controle de reservas'!$N$14:$N$2013,AX295)&lt;&gt;"",CHAR(10)&amp;"Subst.: "&amp;INDEX('Controle de reservas'!$N$14:$N$2013,AX295),"")&amp;IF(AND(ISNUMBER(INDEX('Controle de reservas'!$I$14:$I$2013,AX295)),INDEX('Controle de reservas'!$I$14:$I$2013,AX295)&gt;0,INDEX('Controle de reservas'!$K$14:$K$2013,AX295)&gt;INDEX('Controle de reservas'!$I$14:$I$2013,AX295)),CHAR(10)&amp;"DIVERGÊNCIA DE DATAS","")&amp;IF(INDEX('Controle de reservas'!$P$14:$P$2013,AX295)&lt;&gt;"OK"," !",""))))</f>
      </c>
      <c r="K295" s="17">
        <f ca="1">IF(OR($AQ295=0,K$9="",K$9&lt;$AS295,AND($AT295&lt;&gt;"",K$9&gt;$AT295)),"",IF(AY295=0,"—",IF(INDEX('Controle de reservas'!$P$14:$P$2013,AY295)="DUPLICIDADE NO DIA","CONFLITO"&amp;IF(INDEX('Controle de reservas'!$M$14:$M$2013,AY295)&lt;&gt;"",CHAR(10)&amp;INDEX('Controle de reservas'!$M$14:$M$2013,AY295),"")&amp;IF(INDEX('Controle de reservas'!$N$14:$N$2013,AY295)&lt;&gt;"",CHAR(10)&amp;"Subst.: "&amp;INDEX('Controle de reservas'!$N$14:$N$2013,AY295),"")&amp;IF(AND(ISNUMBER(INDEX('Controle de reservas'!$I$14:$I$2013,AY295)),INDEX('Controle de reservas'!$I$14:$I$2013,AY295)&gt;0,INDEX('Controle de reservas'!$K$14:$K$2013,AY295)&gt;INDEX('Controle de reservas'!$I$14:$I$2013,AY295)),CHAR(10)&amp;"DIVERGÊNCIA DE DATAS",""),IF(INDEX('Controle de reservas'!$L$14:$L$2013,AY295)="Em cobertura","COV",IF(INDEX('Controle de reservas'!$L$14:$L$2013,AY295)="Disponível","DISP",IF(INDEX('Controle de reservas'!$L$14:$L$2013,AY295)="Não utilizado","NU",IF(INDEX('Controle de reservas'!$L$14:$L$2013,AY295)="Folga","F",IF(INDEX('Controle de reservas'!$L$14:$L$2013,AY295)="Ocorrência","O",IF(INDEX('Controle de reservas'!$L$14:$L$2013,AY295)="Programado","PROG",IF(INDEX('Controle de reservas'!$L$14:$L$2013,AY295)="Disponível no posto","DP","SEM SITUAÇÃO")))))))&amp;IF(INDEX('Controle de reservas'!$M$14:$M$2013,AY295)&lt;&gt;"",CHAR(10)&amp;INDEX('Controle de reservas'!$M$14:$M$2013,AY295),IF(OR(INDEX('Controle de reservas'!$L$14:$L$2013,AY295)="Em cobertura",INDEX('Controle de reservas'!$L$14:$L$2013,AY295)="Programado"),CHAR(10)&amp;"SEM LOCAL",""))&amp;IF(INDEX('Controle de reservas'!$N$14:$N$2013,AY295)&lt;&gt;"",CHAR(10)&amp;"Subst.: "&amp;INDEX('Controle de reservas'!$N$14:$N$2013,AY295),"")&amp;IF(AND(ISNUMBER(INDEX('Controle de reservas'!$I$14:$I$2013,AY295)),INDEX('Controle de reservas'!$I$14:$I$2013,AY295)&gt;0,INDEX('Controle de reservas'!$K$14:$K$2013,AY295)&gt;INDEX('Controle de reservas'!$I$14:$I$2013,AY295)),CHAR(10)&amp;"DIVERGÊNCIA DE DATAS","")&amp;IF(INDEX('Controle de reservas'!$P$14:$P$2013,AY295)&lt;&gt;"OK"," !",""))))</f>
      </c>
      <c r="L295" s="17">
        <f ca="1">IF(OR($AQ295=0,L$9="",L$9&lt;$AS295,AND($AT295&lt;&gt;"",L$9&gt;$AT295)),"",IF(AZ295=0,"—",IF(INDEX('Controle de reservas'!$P$14:$P$2013,AZ295)="DUPLICIDADE NO DIA","CONFLITO"&amp;IF(INDEX('Controle de reservas'!$M$14:$M$2013,AZ295)&lt;&gt;"",CHAR(10)&amp;INDEX('Controle de reservas'!$M$14:$M$2013,AZ295),"")&amp;IF(INDEX('Controle de reservas'!$N$14:$N$2013,AZ295)&lt;&gt;"",CHAR(10)&amp;"Subst.: "&amp;INDEX('Controle de reservas'!$N$14:$N$2013,AZ295),"")&amp;IF(AND(ISNUMBER(INDEX('Controle de reservas'!$I$14:$I$2013,AZ295)),INDEX('Controle de reservas'!$I$14:$I$2013,AZ295)&gt;0,INDEX('Controle de reservas'!$K$14:$K$2013,AZ295)&gt;INDEX('Controle de reservas'!$I$14:$I$2013,AZ295)),CHAR(10)&amp;"DIVERGÊNCIA DE DATAS",""),IF(INDEX('Controle de reservas'!$L$14:$L$2013,AZ295)="Em cobertura","COV",IF(INDEX('Controle de reservas'!$L$14:$L$2013,AZ295)="Disponível","DISP",IF(INDEX('Controle de reservas'!$L$14:$L$2013,AZ295)="Não utilizado","NU",IF(INDEX('Controle de reservas'!$L$14:$L$2013,AZ295)="Folga","F",IF(INDEX('Controle de reservas'!$L$14:$L$2013,AZ295)="Ocorrência","O",IF(INDEX('Controle de reservas'!$L$14:$L$2013,AZ295)="Programado","PROG",IF(INDEX('Controle de reservas'!$L$14:$L$2013,AZ295)="Disponível no posto","DP","SEM SITUAÇÃO")))))))&amp;IF(INDEX('Controle de reservas'!$M$14:$M$2013,AZ295)&lt;&gt;"",CHAR(10)&amp;INDEX('Controle de reservas'!$M$14:$M$2013,AZ295),IF(OR(INDEX('Controle de reservas'!$L$14:$L$2013,AZ295)="Em cobertura",INDEX('Controle de reservas'!$L$14:$L$2013,AZ295)="Programado"),CHAR(10)&amp;"SEM LOCAL",""))&amp;IF(INDEX('Controle de reservas'!$N$14:$N$2013,AZ295)&lt;&gt;"",CHAR(10)&amp;"Subst.: "&amp;INDEX('Controle de reservas'!$N$14:$N$2013,AZ295),"")&amp;IF(AND(ISNUMBER(INDEX('Controle de reservas'!$I$14:$I$2013,AZ295)),INDEX('Controle de reservas'!$I$14:$I$2013,AZ295)&gt;0,INDEX('Controle de reservas'!$K$14:$K$2013,AZ295)&gt;INDEX('Controle de reservas'!$I$14:$I$2013,AZ295)),CHAR(10)&amp;"DIVERGÊNCIA DE DATAS","")&amp;IF(INDEX('Controle de reservas'!$P$14:$P$2013,AZ295)&lt;&gt;"OK"," !",""))))</f>
      </c>
      <c r="M295" s="17">
        <f ca="1">IF(OR($AQ295=0,M$9="",M$9&lt;$AS295,AND($AT295&lt;&gt;"",M$9&gt;$AT295)),"",IF(BA295=0,"—",IF(INDEX('Controle de reservas'!$P$14:$P$2013,BA295)="DUPLICIDADE NO DIA","CONFLITO"&amp;IF(INDEX('Controle de reservas'!$M$14:$M$2013,BA295)&lt;&gt;"",CHAR(10)&amp;INDEX('Controle de reservas'!$M$14:$M$2013,BA295),"")&amp;IF(INDEX('Controle de reservas'!$N$14:$N$2013,BA295)&lt;&gt;"",CHAR(10)&amp;"Subst.: "&amp;INDEX('Controle de reservas'!$N$14:$N$2013,BA295),"")&amp;IF(AND(ISNUMBER(INDEX('Controle de reservas'!$I$14:$I$2013,BA295)),INDEX('Controle de reservas'!$I$14:$I$2013,BA295)&gt;0,INDEX('Controle de reservas'!$K$14:$K$2013,BA295)&gt;INDEX('Controle de reservas'!$I$14:$I$2013,BA295)),CHAR(10)&amp;"DIVERGÊNCIA DE DATAS",""),IF(INDEX('Controle de reservas'!$L$14:$L$2013,BA295)="Em cobertura","COV",IF(INDEX('Controle de reservas'!$L$14:$L$2013,BA295)="Disponível","DISP",IF(INDEX('Controle de reservas'!$L$14:$L$2013,BA295)="Não utilizado","NU",IF(INDEX('Controle de reservas'!$L$14:$L$2013,BA295)="Folga","F",IF(INDEX('Controle de reservas'!$L$14:$L$2013,BA295)="Ocorrência","O",IF(INDEX('Controle de reservas'!$L$14:$L$2013,BA295)="Programado","PROG",IF(INDEX('Controle de reservas'!$L$14:$L$2013,BA295)="Disponível no posto","DP","SEM SITUAÇÃO")))))))&amp;IF(INDEX('Controle de reservas'!$M$14:$M$2013,BA295)&lt;&gt;"",CHAR(10)&amp;INDEX('Controle de reservas'!$M$14:$M$2013,BA295),IF(OR(INDEX('Controle de reservas'!$L$14:$L$2013,BA295)="Em cobertura",INDEX('Controle de reservas'!$L$14:$L$2013,BA295)="Programado"),CHAR(10)&amp;"SEM LOCAL",""))&amp;IF(INDEX('Controle de reservas'!$N$14:$N$2013,BA295)&lt;&gt;"",CHAR(10)&amp;"Subst.: "&amp;INDEX('Controle de reservas'!$N$14:$N$2013,BA295),"")&amp;IF(AND(ISNUMBER(INDEX('Controle de reservas'!$I$14:$I$2013,BA295)),INDEX('Controle de reservas'!$I$14:$I$2013,BA295)&gt;0,INDEX('Controle de reservas'!$K$14:$K$2013,BA295)&gt;INDEX('Controle de reservas'!$I$14:$I$2013,BA295)),CHAR(10)&amp;"DIVERGÊNCIA DE DATAS","")&amp;IF(INDEX('Controle de reservas'!$P$14:$P$2013,BA295)&lt;&gt;"OK"," !",""))))</f>
      </c>
      <c r="N295" s="17">
        <f ca="1">IF(OR($AQ295=0,N$9="",N$9&lt;$AS295,AND($AT295&lt;&gt;"",N$9&gt;$AT295)),"",IF(BB295=0,"—",IF(INDEX('Controle de reservas'!$P$14:$P$2013,BB295)="DUPLICIDADE NO DIA","CONFLITO"&amp;IF(INDEX('Controle de reservas'!$M$14:$M$2013,BB295)&lt;&gt;"",CHAR(10)&amp;INDEX('Controle de reservas'!$M$14:$M$2013,BB295),"")&amp;IF(INDEX('Controle de reservas'!$N$14:$N$2013,BB295)&lt;&gt;"",CHAR(10)&amp;"Subst.: "&amp;INDEX('Controle de reservas'!$N$14:$N$2013,BB295),"")&amp;IF(AND(ISNUMBER(INDEX('Controle de reservas'!$I$14:$I$2013,BB295)),INDEX('Controle de reservas'!$I$14:$I$2013,BB295)&gt;0,INDEX('Controle de reservas'!$K$14:$K$2013,BB295)&gt;INDEX('Controle de reservas'!$I$14:$I$2013,BB295)),CHAR(10)&amp;"DIVERGÊNCIA DE DATAS",""),IF(INDEX('Controle de reservas'!$L$14:$L$2013,BB295)="Em cobertura","COV",IF(INDEX('Controle de reservas'!$L$14:$L$2013,BB295)="Disponível","DISP",IF(INDEX('Controle de reservas'!$L$14:$L$2013,BB295)="Não utilizado","NU",IF(INDEX('Controle de reservas'!$L$14:$L$2013,BB295)="Folga","F",IF(INDEX('Controle de reservas'!$L$14:$L$2013,BB295)="Ocorrência","O",IF(INDEX('Controle de reservas'!$L$14:$L$2013,BB295)="Programado","PROG",IF(INDEX('Controle de reservas'!$L$14:$L$2013,BB295)="Disponível no posto","DP","SEM SITUAÇÃO")))))))&amp;IF(INDEX('Controle de reservas'!$M$14:$M$2013,BB295)&lt;&gt;"",CHAR(10)&amp;INDEX('Controle de reservas'!$M$14:$M$2013,BB295),IF(OR(INDEX('Controle de reservas'!$L$14:$L$2013,BB295)="Em cobertura",INDEX('Controle de reservas'!$L$14:$L$2013,BB295)="Programado"),CHAR(10)&amp;"SEM LOCAL",""))&amp;IF(INDEX('Controle de reservas'!$N$14:$N$2013,BB295)&lt;&gt;"",CHAR(10)&amp;"Subst.: "&amp;INDEX('Controle de reservas'!$N$14:$N$2013,BB295),"")&amp;IF(AND(ISNUMBER(INDEX('Controle de reservas'!$I$14:$I$2013,BB295)),INDEX('Controle de reservas'!$I$14:$I$2013,BB295)&gt;0,INDEX('Controle de reservas'!$K$14:$K$2013,BB295)&gt;INDEX('Controle de reservas'!$I$14:$I$2013,BB295)),CHAR(10)&amp;"DIVERGÊNCIA DE DATAS","")&amp;IF(INDEX('Controle de reservas'!$P$14:$P$2013,BB295)&lt;&gt;"OK"," !",""))))</f>
      </c>
      <c r="O295" s="17">
        <f ca="1">IF(OR($AQ295=0,O$9="",O$9&lt;$AS295,AND($AT295&lt;&gt;"",O$9&gt;$AT295)),"",IF(BC295=0,"—",IF(INDEX('Controle de reservas'!$P$14:$P$2013,BC295)="DUPLICIDADE NO DIA","CONFLITO"&amp;IF(INDEX('Controle de reservas'!$M$14:$M$2013,BC295)&lt;&gt;"",CHAR(10)&amp;INDEX('Controle de reservas'!$M$14:$M$2013,BC295),"")&amp;IF(INDEX('Controle de reservas'!$N$14:$N$2013,BC295)&lt;&gt;"",CHAR(10)&amp;"Subst.: "&amp;INDEX('Controle de reservas'!$N$14:$N$2013,BC295),"")&amp;IF(AND(ISNUMBER(INDEX('Controle de reservas'!$I$14:$I$2013,BC295)),INDEX('Controle de reservas'!$I$14:$I$2013,BC295)&gt;0,INDEX('Controle de reservas'!$K$14:$K$2013,BC295)&gt;INDEX('Controle de reservas'!$I$14:$I$2013,BC295)),CHAR(10)&amp;"DIVERGÊNCIA DE DATAS",""),IF(INDEX('Controle de reservas'!$L$14:$L$2013,BC295)="Em cobertura","COV",IF(INDEX('Controle de reservas'!$L$14:$L$2013,BC295)="Disponível","DISP",IF(INDEX('Controle de reservas'!$L$14:$L$2013,BC295)="Não utilizado","NU",IF(INDEX('Controle de reservas'!$L$14:$L$2013,BC295)="Folga","F",IF(INDEX('Controle de reservas'!$L$14:$L$2013,BC295)="Ocorrência","O",IF(INDEX('Controle de reservas'!$L$14:$L$2013,BC295)="Programado","PROG",IF(INDEX('Controle de reservas'!$L$14:$L$2013,BC295)="Disponível no posto","DP","SEM SITUAÇÃO")))))))&amp;IF(INDEX('Controle de reservas'!$M$14:$M$2013,BC295)&lt;&gt;"",CHAR(10)&amp;INDEX('Controle de reservas'!$M$14:$M$2013,BC295),IF(OR(INDEX('Controle de reservas'!$L$14:$L$2013,BC295)="Em cobertura",INDEX('Controle de reservas'!$L$14:$L$2013,BC295)="Programado"),CHAR(10)&amp;"SEM LOCAL",""))&amp;IF(INDEX('Controle de reservas'!$N$14:$N$2013,BC295)&lt;&gt;"",CHAR(10)&amp;"Subst.: "&amp;INDEX('Controle de reservas'!$N$14:$N$2013,BC295),"")&amp;IF(AND(ISNUMBER(INDEX('Controle de reservas'!$I$14:$I$2013,BC295)),INDEX('Controle de reservas'!$I$14:$I$2013,BC295)&gt;0,INDEX('Controle de reservas'!$K$14:$K$2013,BC295)&gt;INDEX('Controle de reservas'!$I$14:$I$2013,BC295)),CHAR(10)&amp;"DIVERGÊNCIA DE DATAS","")&amp;IF(INDEX('Controle de reservas'!$P$14:$P$2013,BC295)&lt;&gt;"OK"," !",""))))</f>
      </c>
      <c r="P295" s="17">
        <f ca="1">IF(OR($AQ295=0,P$9="",P$9&lt;$AS295,AND($AT295&lt;&gt;"",P$9&gt;$AT295)),"",IF(BD295=0,"—",IF(INDEX('Controle de reservas'!$P$14:$P$2013,BD295)="DUPLICIDADE NO DIA","CONFLITO"&amp;IF(INDEX('Controle de reservas'!$M$14:$M$2013,BD295)&lt;&gt;"",CHAR(10)&amp;INDEX('Controle de reservas'!$M$14:$M$2013,BD295),"")&amp;IF(INDEX('Controle de reservas'!$N$14:$N$2013,BD295)&lt;&gt;"",CHAR(10)&amp;"Subst.: "&amp;INDEX('Controle de reservas'!$N$14:$N$2013,BD295),"")&amp;IF(AND(ISNUMBER(INDEX('Controle de reservas'!$I$14:$I$2013,BD295)),INDEX('Controle de reservas'!$I$14:$I$2013,BD295)&gt;0,INDEX('Controle de reservas'!$K$14:$K$2013,BD295)&gt;INDEX('Controle de reservas'!$I$14:$I$2013,BD295)),CHAR(10)&amp;"DIVERGÊNCIA DE DATAS",""),IF(INDEX('Controle de reservas'!$L$14:$L$2013,BD295)="Em cobertura","COV",IF(INDEX('Controle de reservas'!$L$14:$L$2013,BD295)="Disponível","DISP",IF(INDEX('Controle de reservas'!$L$14:$L$2013,BD295)="Não utilizado","NU",IF(INDEX('Controle de reservas'!$L$14:$L$2013,BD295)="Folga","F",IF(INDEX('Controle de reservas'!$L$14:$L$2013,BD295)="Ocorrência","O",IF(INDEX('Controle de reservas'!$L$14:$L$2013,BD295)="Programado","PROG",IF(INDEX('Controle de reservas'!$L$14:$L$2013,BD295)="Disponível no posto","DP","SEM SITUAÇÃO")))))))&amp;IF(INDEX('Controle de reservas'!$M$14:$M$2013,BD295)&lt;&gt;"",CHAR(10)&amp;INDEX('Controle de reservas'!$M$14:$M$2013,BD295),IF(OR(INDEX('Controle de reservas'!$L$14:$L$2013,BD295)="Em cobertura",INDEX('Controle de reservas'!$L$14:$L$2013,BD295)="Programado"),CHAR(10)&amp;"SEM LOCAL",""))&amp;IF(INDEX('Controle de reservas'!$N$14:$N$2013,BD295)&lt;&gt;"",CHAR(10)&amp;"Subst.: "&amp;INDEX('Controle de reservas'!$N$14:$N$2013,BD295),"")&amp;IF(AND(ISNUMBER(INDEX('Controle de reservas'!$I$14:$I$2013,BD295)),INDEX('Controle de reservas'!$I$14:$I$2013,BD295)&gt;0,INDEX('Controle de reservas'!$K$14:$K$2013,BD295)&gt;INDEX('Controle de reservas'!$I$14:$I$2013,BD295)),CHAR(10)&amp;"DIVERGÊNCIA DE DATAS","")&amp;IF(INDEX('Controle de reservas'!$P$14:$P$2013,BD295)&lt;&gt;"OK"," !",""))))</f>
      </c>
      <c r="Q295" s="17">
        <f ca="1">IF(OR($AQ295=0,Q$9="",Q$9&lt;$AS295,AND($AT295&lt;&gt;"",Q$9&gt;$AT295)),"",IF(BE295=0,"—",IF(INDEX('Controle de reservas'!$P$14:$P$2013,BE295)="DUPLICIDADE NO DIA","CONFLITO"&amp;IF(INDEX('Controle de reservas'!$M$14:$M$2013,BE295)&lt;&gt;"",CHAR(10)&amp;INDEX('Controle de reservas'!$M$14:$M$2013,BE295),"")&amp;IF(INDEX('Controle de reservas'!$N$14:$N$2013,BE295)&lt;&gt;"",CHAR(10)&amp;"Subst.: "&amp;INDEX('Controle de reservas'!$N$14:$N$2013,BE295),"")&amp;IF(AND(ISNUMBER(INDEX('Controle de reservas'!$I$14:$I$2013,BE295)),INDEX('Controle de reservas'!$I$14:$I$2013,BE295)&gt;0,INDEX('Controle de reservas'!$K$14:$K$2013,BE295)&gt;INDEX('Controle de reservas'!$I$14:$I$2013,BE295)),CHAR(10)&amp;"DIVERGÊNCIA DE DATAS",""),IF(INDEX('Controle de reservas'!$L$14:$L$2013,BE295)="Em cobertura","COV",IF(INDEX('Controle de reservas'!$L$14:$L$2013,BE295)="Disponível","DISP",IF(INDEX('Controle de reservas'!$L$14:$L$2013,BE295)="Não utilizado","NU",IF(INDEX('Controle de reservas'!$L$14:$L$2013,BE295)="Folga","F",IF(INDEX('Controle de reservas'!$L$14:$L$2013,BE295)="Ocorrência","O",IF(INDEX('Controle de reservas'!$L$14:$L$2013,BE295)="Programado","PROG",IF(INDEX('Controle de reservas'!$L$14:$L$2013,BE295)="Disponível no posto","DP","SEM SITUAÇÃO")))))))&amp;IF(INDEX('Controle de reservas'!$M$14:$M$2013,BE295)&lt;&gt;"",CHAR(10)&amp;INDEX('Controle de reservas'!$M$14:$M$2013,BE295),IF(OR(INDEX('Controle de reservas'!$L$14:$L$2013,BE295)="Em cobertura",INDEX('Controle de reservas'!$L$14:$L$2013,BE295)="Programado"),CHAR(10)&amp;"SEM LOCAL",""))&amp;IF(INDEX('Controle de reservas'!$N$14:$N$2013,BE295)&lt;&gt;"",CHAR(10)&amp;"Subst.: "&amp;INDEX('Controle de reservas'!$N$14:$N$2013,BE295),"")&amp;IF(AND(ISNUMBER(INDEX('Controle de reservas'!$I$14:$I$2013,BE295)),INDEX('Controle de reservas'!$I$14:$I$2013,BE295)&gt;0,INDEX('Controle de reservas'!$K$14:$K$2013,BE295)&gt;INDEX('Controle de reservas'!$I$14:$I$2013,BE295)),CHAR(10)&amp;"DIVERGÊNCIA DE DATAS","")&amp;IF(INDEX('Controle de reservas'!$P$14:$P$2013,BE295)&lt;&gt;"OK"," !",""))))</f>
      </c>
      <c r="R295" s="17">
        <f ca="1">IF(OR($AQ295=0,R$9="",R$9&lt;$AS295,AND($AT295&lt;&gt;"",R$9&gt;$AT295)),"",IF(BF295=0,"—",IF(INDEX('Controle de reservas'!$P$14:$P$2013,BF295)="DUPLICIDADE NO DIA","CONFLITO"&amp;IF(INDEX('Controle de reservas'!$M$14:$M$2013,BF295)&lt;&gt;"",CHAR(10)&amp;INDEX('Controle de reservas'!$M$14:$M$2013,BF295),"")&amp;IF(INDEX('Controle de reservas'!$N$14:$N$2013,BF295)&lt;&gt;"",CHAR(10)&amp;"Subst.: "&amp;INDEX('Controle de reservas'!$N$14:$N$2013,BF295),"")&amp;IF(AND(ISNUMBER(INDEX('Controle de reservas'!$I$14:$I$2013,BF295)),INDEX('Controle de reservas'!$I$14:$I$2013,BF295)&gt;0,INDEX('Controle de reservas'!$K$14:$K$2013,BF295)&gt;INDEX('Controle de reservas'!$I$14:$I$2013,BF295)),CHAR(10)&amp;"DIVERGÊNCIA DE DATAS",""),IF(INDEX('Controle de reservas'!$L$14:$L$2013,BF295)="Em cobertura","COV",IF(INDEX('Controle de reservas'!$L$14:$L$2013,BF295)="Disponível","DISP",IF(INDEX('Controle de reservas'!$L$14:$L$2013,BF295)="Não utilizado","NU",IF(INDEX('Controle de reservas'!$L$14:$L$2013,BF295)="Folga","F",IF(INDEX('Controle de reservas'!$L$14:$L$2013,BF295)="Ocorrência","O",IF(INDEX('Controle de reservas'!$L$14:$L$2013,BF295)="Programado","PROG",IF(INDEX('Controle de reservas'!$L$14:$L$2013,BF295)="Disponível no posto","DP","SEM SITUAÇÃO")))))))&amp;IF(INDEX('Controle de reservas'!$M$14:$M$2013,BF295)&lt;&gt;"",CHAR(10)&amp;INDEX('Controle de reservas'!$M$14:$M$2013,BF295),IF(OR(INDEX('Controle de reservas'!$L$14:$L$2013,BF295)="Em cobertura",INDEX('Controle de reservas'!$L$14:$L$2013,BF295)="Programado"),CHAR(10)&amp;"SEM LOCAL",""))&amp;IF(INDEX('Controle de reservas'!$N$14:$N$2013,BF295)&lt;&gt;"",CHAR(10)&amp;"Subst.: "&amp;INDEX('Controle de reservas'!$N$14:$N$2013,BF295),"")&amp;IF(AND(ISNUMBER(INDEX('Controle de reservas'!$I$14:$I$2013,BF295)),INDEX('Controle de reservas'!$I$14:$I$2013,BF295)&gt;0,INDEX('Controle de reservas'!$K$14:$K$2013,BF295)&gt;INDEX('Controle de reservas'!$I$14:$I$2013,BF295)),CHAR(10)&amp;"DIVERGÊNCIA DE DATAS","")&amp;IF(INDEX('Controle de reservas'!$P$14:$P$2013,BF295)&lt;&gt;"OK"," !",""))))</f>
      </c>
      <c r="S295" s="17">
        <f ca="1">IF(OR($AQ295=0,S$9="",S$9&lt;$AS295,AND($AT295&lt;&gt;"",S$9&gt;$AT295)),"",IF(BG295=0,"—",IF(INDEX('Controle de reservas'!$P$14:$P$2013,BG295)="DUPLICIDADE NO DIA","CONFLITO"&amp;IF(INDEX('Controle de reservas'!$M$14:$M$2013,BG295)&lt;&gt;"",CHAR(10)&amp;INDEX('Controle de reservas'!$M$14:$M$2013,BG295),"")&amp;IF(INDEX('Controle de reservas'!$N$14:$N$2013,BG295)&lt;&gt;"",CHAR(10)&amp;"Subst.: "&amp;INDEX('Controle de reservas'!$N$14:$N$2013,BG295),"")&amp;IF(AND(ISNUMBER(INDEX('Controle de reservas'!$I$14:$I$2013,BG295)),INDEX('Controle de reservas'!$I$14:$I$2013,BG295)&gt;0,INDEX('Controle de reservas'!$K$14:$K$2013,BG295)&gt;INDEX('Controle de reservas'!$I$14:$I$2013,BG295)),CHAR(10)&amp;"DIVERGÊNCIA DE DATAS",""),IF(INDEX('Controle de reservas'!$L$14:$L$2013,BG295)="Em cobertura","COV",IF(INDEX('Controle de reservas'!$L$14:$L$2013,BG295)="Disponível","DISP",IF(INDEX('Controle de reservas'!$L$14:$L$2013,BG295)="Não utilizado","NU",IF(INDEX('Controle de reservas'!$L$14:$L$2013,BG295)="Folga","F",IF(INDEX('Controle de reservas'!$L$14:$L$2013,BG295)="Ocorrência","O",IF(INDEX('Controle de reservas'!$L$14:$L$2013,BG295)="Programado","PROG",IF(INDEX('Controle de reservas'!$L$14:$L$2013,BG295)="Disponível no posto","DP","SEM SITUAÇÃO")))))))&amp;IF(INDEX('Controle de reservas'!$M$14:$M$2013,BG295)&lt;&gt;"",CHAR(10)&amp;INDEX('Controle de reservas'!$M$14:$M$2013,BG295),IF(OR(INDEX('Controle de reservas'!$L$14:$L$2013,BG295)="Em cobertura",INDEX('Controle de reservas'!$L$14:$L$2013,BG295)="Programado"),CHAR(10)&amp;"SEM LOCAL",""))&amp;IF(INDEX('Controle de reservas'!$N$14:$N$2013,BG295)&lt;&gt;"",CHAR(10)&amp;"Subst.: "&amp;INDEX('Controle de reservas'!$N$14:$N$2013,BG295),"")&amp;IF(AND(ISNUMBER(INDEX('Controle de reservas'!$I$14:$I$2013,BG295)),INDEX('Controle de reservas'!$I$14:$I$2013,BG295)&gt;0,INDEX('Controle de reservas'!$K$14:$K$2013,BG295)&gt;INDEX('Controle de reservas'!$I$14:$I$2013,BG295)),CHAR(10)&amp;"DIVERGÊNCIA DE DATAS","")&amp;IF(INDEX('Controle de reservas'!$P$14:$P$2013,BG295)&lt;&gt;"OK"," !",""))))</f>
      </c>
      <c r="T295" s="17">
        <f ca="1">IF(OR($AQ295=0,T$9="",T$9&lt;$AS295,AND($AT295&lt;&gt;"",T$9&gt;$AT295)),"",IF(BH295=0,"—",IF(INDEX('Controle de reservas'!$P$14:$P$2013,BH295)="DUPLICIDADE NO DIA","CONFLITO"&amp;IF(INDEX('Controle de reservas'!$M$14:$M$2013,BH295)&lt;&gt;"",CHAR(10)&amp;INDEX('Controle de reservas'!$M$14:$M$2013,BH295),"")&amp;IF(INDEX('Controle de reservas'!$N$14:$N$2013,BH295)&lt;&gt;"",CHAR(10)&amp;"Subst.: "&amp;INDEX('Controle de reservas'!$N$14:$N$2013,BH295),"")&amp;IF(AND(ISNUMBER(INDEX('Controle de reservas'!$I$14:$I$2013,BH295)),INDEX('Controle de reservas'!$I$14:$I$2013,BH295)&gt;0,INDEX('Controle de reservas'!$K$14:$K$2013,BH295)&gt;INDEX('Controle de reservas'!$I$14:$I$2013,BH295)),CHAR(10)&amp;"DIVERGÊNCIA DE DATAS",""),IF(INDEX('Controle de reservas'!$L$14:$L$2013,BH295)="Em cobertura","COV",IF(INDEX('Controle de reservas'!$L$14:$L$2013,BH295)="Disponível","DISP",IF(INDEX('Controle de reservas'!$L$14:$L$2013,BH295)="Não utilizado","NU",IF(INDEX('Controle de reservas'!$L$14:$L$2013,BH295)="Folga","F",IF(INDEX('Controle de reservas'!$L$14:$L$2013,BH295)="Ocorrência","O",IF(INDEX('Controle de reservas'!$L$14:$L$2013,BH295)="Programado","PROG",IF(INDEX('Controle de reservas'!$L$14:$L$2013,BH295)="Disponível no posto","DP","SEM SITUAÇÃO")))))))&amp;IF(INDEX('Controle de reservas'!$M$14:$M$2013,BH295)&lt;&gt;"",CHAR(10)&amp;INDEX('Controle de reservas'!$M$14:$M$2013,BH295),IF(OR(INDEX('Controle de reservas'!$L$14:$L$2013,BH295)="Em cobertura",INDEX('Controle de reservas'!$L$14:$L$2013,BH295)="Programado"),CHAR(10)&amp;"SEM LOCAL",""))&amp;IF(INDEX('Controle de reservas'!$N$14:$N$2013,BH295)&lt;&gt;"",CHAR(10)&amp;"Subst.: "&amp;INDEX('Controle de reservas'!$N$14:$N$2013,BH295),"")&amp;IF(AND(ISNUMBER(INDEX('Controle de reservas'!$I$14:$I$2013,BH295)),INDEX('Controle de reservas'!$I$14:$I$2013,BH295)&gt;0,INDEX('Controle de reservas'!$K$14:$K$2013,BH295)&gt;INDEX('Controle de reservas'!$I$14:$I$2013,BH295)),CHAR(10)&amp;"DIVERGÊNCIA DE DATAS","")&amp;IF(INDEX('Controle de reservas'!$P$14:$P$2013,BH295)&lt;&gt;"OK"," !",""))))</f>
      </c>
      <c r="U295" s="17">
        <f ca="1">IF(OR($AQ295=0,U$9="",U$9&lt;$AS295,AND($AT295&lt;&gt;"",U$9&gt;$AT295)),"",IF(BI295=0,"—",IF(INDEX('Controle de reservas'!$P$14:$P$2013,BI295)="DUPLICIDADE NO DIA","CONFLITO"&amp;IF(INDEX('Controle de reservas'!$M$14:$M$2013,BI295)&lt;&gt;"",CHAR(10)&amp;INDEX('Controle de reservas'!$M$14:$M$2013,BI295),"")&amp;IF(INDEX('Controle de reservas'!$N$14:$N$2013,BI295)&lt;&gt;"",CHAR(10)&amp;"Subst.: "&amp;INDEX('Controle de reservas'!$N$14:$N$2013,BI295),"")&amp;IF(AND(ISNUMBER(INDEX('Controle de reservas'!$I$14:$I$2013,BI295)),INDEX('Controle de reservas'!$I$14:$I$2013,BI295)&gt;0,INDEX('Controle de reservas'!$K$14:$K$2013,BI295)&gt;INDEX('Controle de reservas'!$I$14:$I$2013,BI295)),CHAR(10)&amp;"DIVERGÊNCIA DE DATAS",""),IF(INDEX('Controle de reservas'!$L$14:$L$2013,BI295)="Em cobertura","COV",IF(INDEX('Controle de reservas'!$L$14:$L$2013,BI295)="Disponível","DISP",IF(INDEX('Controle de reservas'!$L$14:$L$2013,BI295)="Não utilizado","NU",IF(INDEX('Controle de reservas'!$L$14:$L$2013,BI295)="Folga","F",IF(INDEX('Controle de reservas'!$L$14:$L$2013,BI295)="Ocorrência","O",IF(INDEX('Controle de reservas'!$L$14:$L$2013,BI295)="Programado","PROG",IF(INDEX('Controle de reservas'!$L$14:$L$2013,BI295)="Disponível no posto","DP","SEM SITUAÇÃO")))))))&amp;IF(INDEX('Controle de reservas'!$M$14:$M$2013,BI295)&lt;&gt;"",CHAR(10)&amp;INDEX('Controle de reservas'!$M$14:$M$2013,BI295),IF(OR(INDEX('Controle de reservas'!$L$14:$L$2013,BI295)="Em cobertura",INDEX('Controle de reservas'!$L$14:$L$2013,BI295)="Programado"),CHAR(10)&amp;"SEM LOCAL",""))&amp;IF(INDEX('Controle de reservas'!$N$14:$N$2013,BI295)&lt;&gt;"",CHAR(10)&amp;"Subst.: "&amp;INDEX('Controle de reservas'!$N$14:$N$2013,BI295),"")&amp;IF(AND(ISNUMBER(INDEX('Controle de reservas'!$I$14:$I$2013,BI295)),INDEX('Controle de reservas'!$I$14:$I$2013,BI295)&gt;0,INDEX('Controle de reservas'!$K$14:$K$2013,BI295)&gt;INDEX('Controle de reservas'!$I$14:$I$2013,BI295)),CHAR(10)&amp;"DIVERGÊNCIA DE DATAS","")&amp;IF(INDEX('Controle de reservas'!$P$14:$P$2013,BI295)&lt;&gt;"OK"," !",""))))</f>
      </c>
      <c r="V295" s="17">
        <f ca="1">IF(OR($AQ295=0,V$9="",V$9&lt;$AS295,AND($AT295&lt;&gt;"",V$9&gt;$AT295)),"",IF(BJ295=0,"—",IF(INDEX('Controle de reservas'!$P$14:$P$2013,BJ295)="DUPLICIDADE NO DIA","CONFLITO"&amp;IF(INDEX('Controle de reservas'!$M$14:$M$2013,BJ295)&lt;&gt;"",CHAR(10)&amp;INDEX('Controle de reservas'!$M$14:$M$2013,BJ295),"")&amp;IF(INDEX('Controle de reservas'!$N$14:$N$2013,BJ295)&lt;&gt;"",CHAR(10)&amp;"Subst.: "&amp;INDEX('Controle de reservas'!$N$14:$N$2013,BJ295),"")&amp;IF(AND(ISNUMBER(INDEX('Controle de reservas'!$I$14:$I$2013,BJ295)),INDEX('Controle de reservas'!$I$14:$I$2013,BJ295)&gt;0,INDEX('Controle de reservas'!$K$14:$K$2013,BJ295)&gt;INDEX('Controle de reservas'!$I$14:$I$2013,BJ295)),CHAR(10)&amp;"DIVERGÊNCIA DE DATAS",""),IF(INDEX('Controle de reservas'!$L$14:$L$2013,BJ295)="Em cobertura","COV",IF(INDEX('Controle de reservas'!$L$14:$L$2013,BJ295)="Disponível","DISP",IF(INDEX('Controle de reservas'!$L$14:$L$2013,BJ295)="Não utilizado","NU",IF(INDEX('Controle de reservas'!$L$14:$L$2013,BJ295)="Folga","F",IF(INDEX('Controle de reservas'!$L$14:$L$2013,BJ295)="Ocorrência","O",IF(INDEX('Controle de reservas'!$L$14:$L$2013,BJ295)="Programado","PROG",IF(INDEX('Controle de reservas'!$L$14:$L$2013,BJ295)="Disponível no posto","DP","SEM SITUAÇÃO")))))))&amp;IF(INDEX('Controle de reservas'!$M$14:$M$2013,BJ295)&lt;&gt;"",CHAR(10)&amp;INDEX('Controle de reservas'!$M$14:$M$2013,BJ295),IF(OR(INDEX('Controle de reservas'!$L$14:$L$2013,BJ295)="Em cobertura",INDEX('Controle de reservas'!$L$14:$L$2013,BJ295)="Programado"),CHAR(10)&amp;"SEM LOCAL",""))&amp;IF(INDEX('Controle de reservas'!$N$14:$N$2013,BJ295)&lt;&gt;"",CHAR(10)&amp;"Subst.: "&amp;INDEX('Controle de reservas'!$N$14:$N$2013,BJ295),"")&amp;IF(AND(ISNUMBER(INDEX('Controle de reservas'!$I$14:$I$2013,BJ295)),INDEX('Controle de reservas'!$I$14:$I$2013,BJ295)&gt;0,INDEX('Controle de reservas'!$K$14:$K$2013,BJ295)&gt;INDEX('Controle de reservas'!$I$14:$I$2013,BJ295)),CHAR(10)&amp;"DIVERGÊNCIA DE DATAS","")&amp;IF(INDEX('Controle de reservas'!$P$14:$P$2013,BJ295)&lt;&gt;"OK"," !",""))))</f>
      </c>
      <c r="W295" s="17">
        <f ca="1">IF(OR($AQ295=0,W$9="",W$9&lt;$AS295,AND($AT295&lt;&gt;"",W$9&gt;$AT295)),"",IF(BK295=0,"—",IF(INDEX('Controle de reservas'!$P$14:$P$2013,BK295)="DUPLICIDADE NO DIA","CONFLITO"&amp;IF(INDEX('Controle de reservas'!$M$14:$M$2013,BK295)&lt;&gt;"",CHAR(10)&amp;INDEX('Controle de reservas'!$M$14:$M$2013,BK295),"")&amp;IF(INDEX('Controle de reservas'!$N$14:$N$2013,BK295)&lt;&gt;"",CHAR(10)&amp;"Subst.: "&amp;INDEX('Controle de reservas'!$N$14:$N$2013,BK295),"")&amp;IF(AND(ISNUMBER(INDEX('Controle de reservas'!$I$14:$I$2013,BK295)),INDEX('Controle de reservas'!$I$14:$I$2013,BK295)&gt;0,INDEX('Controle de reservas'!$K$14:$K$2013,BK295)&gt;INDEX('Controle de reservas'!$I$14:$I$2013,BK295)),CHAR(10)&amp;"DIVERGÊNCIA DE DATAS",""),IF(INDEX('Controle de reservas'!$L$14:$L$2013,BK295)="Em cobertura","COV",IF(INDEX('Controle de reservas'!$L$14:$L$2013,BK295)="Disponível","DISP",IF(INDEX('Controle de reservas'!$L$14:$L$2013,BK295)="Não utilizado","NU",IF(INDEX('Controle de reservas'!$L$14:$L$2013,BK295)="Folga","F",IF(INDEX('Controle de reservas'!$L$14:$L$2013,BK295)="Ocorrência","O",IF(INDEX('Controle de reservas'!$L$14:$L$2013,BK295)="Programado","PROG",IF(INDEX('Controle de reservas'!$L$14:$L$2013,BK295)="Disponível no posto","DP","SEM SITUAÇÃO")))))))&amp;IF(INDEX('Controle de reservas'!$M$14:$M$2013,BK295)&lt;&gt;"",CHAR(10)&amp;INDEX('Controle de reservas'!$M$14:$M$2013,BK295),IF(OR(INDEX('Controle de reservas'!$L$14:$L$2013,BK295)="Em cobertura",INDEX('Controle de reservas'!$L$14:$L$2013,BK295)="Programado"),CHAR(10)&amp;"SEM LOCAL",""))&amp;IF(INDEX('Controle de reservas'!$N$14:$N$2013,BK295)&lt;&gt;"",CHAR(10)&amp;"Subst.: "&amp;INDEX('Controle de reservas'!$N$14:$N$2013,BK295),"")&amp;IF(AND(ISNUMBER(INDEX('Controle de reservas'!$I$14:$I$2013,BK295)),INDEX('Controle de reservas'!$I$14:$I$2013,BK295)&gt;0,INDEX('Controle de reservas'!$K$14:$K$2013,BK295)&gt;INDEX('Controle de reservas'!$I$14:$I$2013,BK295)),CHAR(10)&amp;"DIVERGÊNCIA DE DATAS","")&amp;IF(INDEX('Controle de reservas'!$P$14:$P$2013,BK295)&lt;&gt;"OK"," !",""))))</f>
      </c>
      <c r="X295" s="17">
        <f ca="1">IF(OR($AQ295=0,X$9="",X$9&lt;$AS295,AND($AT295&lt;&gt;"",X$9&gt;$AT295)),"",IF(BL295=0,"—",IF(INDEX('Controle de reservas'!$P$14:$P$2013,BL295)="DUPLICIDADE NO DIA","CONFLITO"&amp;IF(INDEX('Controle de reservas'!$M$14:$M$2013,BL295)&lt;&gt;"",CHAR(10)&amp;INDEX('Controle de reservas'!$M$14:$M$2013,BL295),"")&amp;IF(INDEX('Controle de reservas'!$N$14:$N$2013,BL295)&lt;&gt;"",CHAR(10)&amp;"Subst.: "&amp;INDEX('Controle de reservas'!$N$14:$N$2013,BL295),"")&amp;IF(AND(ISNUMBER(INDEX('Controle de reservas'!$I$14:$I$2013,BL295)),INDEX('Controle de reservas'!$I$14:$I$2013,BL295)&gt;0,INDEX('Controle de reservas'!$K$14:$K$2013,BL295)&gt;INDEX('Controle de reservas'!$I$14:$I$2013,BL295)),CHAR(10)&amp;"DIVERGÊNCIA DE DATAS",""),IF(INDEX('Controle de reservas'!$L$14:$L$2013,BL295)="Em cobertura","COV",IF(INDEX('Controle de reservas'!$L$14:$L$2013,BL295)="Disponível","DISP",IF(INDEX('Controle de reservas'!$L$14:$L$2013,BL295)="Não utilizado","NU",IF(INDEX('Controle de reservas'!$L$14:$L$2013,BL295)="Folga","F",IF(INDEX('Controle de reservas'!$L$14:$L$2013,BL295)="Ocorrência","O",IF(INDEX('Controle de reservas'!$L$14:$L$2013,BL295)="Programado","PROG",IF(INDEX('Controle de reservas'!$L$14:$L$2013,BL295)="Disponível no posto","DP","SEM SITUAÇÃO")))))))&amp;IF(INDEX('Controle de reservas'!$M$14:$M$2013,BL295)&lt;&gt;"",CHAR(10)&amp;INDEX('Controle de reservas'!$M$14:$M$2013,BL295),IF(OR(INDEX('Controle de reservas'!$L$14:$L$2013,BL295)="Em cobertura",INDEX('Controle de reservas'!$L$14:$L$2013,BL295)="Programado"),CHAR(10)&amp;"SEM LOCAL",""))&amp;IF(INDEX('Controle de reservas'!$N$14:$N$2013,BL295)&lt;&gt;"",CHAR(10)&amp;"Subst.: "&amp;INDEX('Controle de reservas'!$N$14:$N$2013,BL295),"")&amp;IF(AND(ISNUMBER(INDEX('Controle de reservas'!$I$14:$I$2013,BL295)),INDEX('Controle de reservas'!$I$14:$I$2013,BL295)&gt;0,INDEX('Controle de reservas'!$K$14:$K$2013,BL295)&gt;INDEX('Controle de reservas'!$I$14:$I$2013,BL295)),CHAR(10)&amp;"DIVERGÊNCIA DE DATAS","")&amp;IF(INDEX('Controle de reservas'!$P$14:$P$2013,BL295)&lt;&gt;"OK"," !",""))))</f>
      </c>
      <c r="Y295" s="17">
        <f ca="1">IF(OR($AQ295=0,Y$9="",Y$9&lt;$AS295,AND($AT295&lt;&gt;"",Y$9&gt;$AT295)),"",IF(BM295=0,"—",IF(INDEX('Controle de reservas'!$P$14:$P$2013,BM295)="DUPLICIDADE NO DIA","CONFLITO"&amp;IF(INDEX('Controle de reservas'!$M$14:$M$2013,BM295)&lt;&gt;"",CHAR(10)&amp;INDEX('Controle de reservas'!$M$14:$M$2013,BM295),"")&amp;IF(INDEX('Controle de reservas'!$N$14:$N$2013,BM295)&lt;&gt;"",CHAR(10)&amp;"Subst.: "&amp;INDEX('Controle de reservas'!$N$14:$N$2013,BM295),"")&amp;IF(AND(ISNUMBER(INDEX('Controle de reservas'!$I$14:$I$2013,BM295)),INDEX('Controle de reservas'!$I$14:$I$2013,BM295)&gt;0,INDEX('Controle de reservas'!$K$14:$K$2013,BM295)&gt;INDEX('Controle de reservas'!$I$14:$I$2013,BM295)),CHAR(10)&amp;"DIVERGÊNCIA DE DATAS",""),IF(INDEX('Controle de reservas'!$L$14:$L$2013,BM295)="Em cobertura","COV",IF(INDEX('Controle de reservas'!$L$14:$L$2013,BM295)="Disponível","DISP",IF(INDEX('Controle de reservas'!$L$14:$L$2013,BM295)="Não utilizado","NU",IF(INDEX('Controle de reservas'!$L$14:$L$2013,BM295)="Folga","F",IF(INDEX('Controle de reservas'!$L$14:$L$2013,BM295)="Ocorrência","O",IF(INDEX('Controle de reservas'!$L$14:$L$2013,BM295)="Programado","PROG",IF(INDEX('Controle de reservas'!$L$14:$L$2013,BM295)="Disponível no posto","DP","SEM SITUAÇÃO")))))))&amp;IF(INDEX('Controle de reservas'!$M$14:$M$2013,BM295)&lt;&gt;"",CHAR(10)&amp;INDEX('Controle de reservas'!$M$14:$M$2013,BM295),IF(OR(INDEX('Controle de reservas'!$L$14:$L$2013,BM295)="Em cobertura",INDEX('Controle de reservas'!$L$14:$L$2013,BM295)="Programado"),CHAR(10)&amp;"SEM LOCAL",""))&amp;IF(INDEX('Controle de reservas'!$N$14:$N$2013,BM295)&lt;&gt;"",CHAR(10)&amp;"Subst.: "&amp;INDEX('Controle de reservas'!$N$14:$N$2013,BM295),"")&amp;IF(AND(ISNUMBER(INDEX('Controle de reservas'!$I$14:$I$2013,BM295)),INDEX('Controle de reservas'!$I$14:$I$2013,BM295)&gt;0,INDEX('Controle de reservas'!$K$14:$K$2013,BM295)&gt;INDEX('Controle de reservas'!$I$14:$I$2013,BM295)),CHAR(10)&amp;"DIVERGÊNCIA DE DATAS","")&amp;IF(INDEX('Controle de reservas'!$P$14:$P$2013,BM295)&lt;&gt;"OK"," !",""))))</f>
      </c>
      <c r="Z295" s="17">
        <f ca="1">IF(OR($AQ295=0,Z$9="",Z$9&lt;$AS295,AND($AT295&lt;&gt;"",Z$9&gt;$AT295)),"",IF(BN295=0,"—",IF(INDEX('Controle de reservas'!$P$14:$P$2013,BN295)="DUPLICIDADE NO DIA","CONFLITO"&amp;IF(INDEX('Controle de reservas'!$M$14:$M$2013,BN295)&lt;&gt;"",CHAR(10)&amp;INDEX('Controle de reservas'!$M$14:$M$2013,BN295),"")&amp;IF(INDEX('Controle de reservas'!$N$14:$N$2013,BN295)&lt;&gt;"",CHAR(10)&amp;"Subst.: "&amp;INDEX('Controle de reservas'!$N$14:$N$2013,BN295),"")&amp;IF(AND(ISNUMBER(INDEX('Controle de reservas'!$I$14:$I$2013,BN295)),INDEX('Controle de reservas'!$I$14:$I$2013,BN295)&gt;0,INDEX('Controle de reservas'!$K$14:$K$2013,BN295)&gt;INDEX('Controle de reservas'!$I$14:$I$2013,BN295)),CHAR(10)&amp;"DIVERGÊNCIA DE DATAS",""),IF(INDEX('Controle de reservas'!$L$14:$L$2013,BN295)="Em cobertura","COV",IF(INDEX('Controle de reservas'!$L$14:$L$2013,BN295)="Disponível","DISP",IF(INDEX('Controle de reservas'!$L$14:$L$2013,BN295)="Não utilizado","NU",IF(INDEX('Controle de reservas'!$L$14:$L$2013,BN295)="Folga","F",IF(INDEX('Controle de reservas'!$L$14:$L$2013,BN295)="Ocorrência","O",IF(INDEX('Controle de reservas'!$L$14:$L$2013,BN295)="Programado","PROG",IF(INDEX('Controle de reservas'!$L$14:$L$2013,BN295)="Disponível no posto","DP","SEM SITUAÇÃO")))))))&amp;IF(INDEX('Controle de reservas'!$M$14:$M$2013,BN295)&lt;&gt;"",CHAR(10)&amp;INDEX('Controle de reservas'!$M$14:$M$2013,BN295),IF(OR(INDEX('Controle de reservas'!$L$14:$L$2013,BN295)="Em cobertura",INDEX('Controle de reservas'!$L$14:$L$2013,BN295)="Programado"),CHAR(10)&amp;"SEM LOCAL",""))&amp;IF(INDEX('Controle de reservas'!$N$14:$N$2013,BN295)&lt;&gt;"",CHAR(10)&amp;"Subst.: "&amp;INDEX('Controle de reservas'!$N$14:$N$2013,BN295),"")&amp;IF(AND(ISNUMBER(INDEX('Controle de reservas'!$I$14:$I$2013,BN295)),INDEX('Controle de reservas'!$I$14:$I$2013,BN295)&gt;0,INDEX('Controle de reservas'!$K$14:$K$2013,BN295)&gt;INDEX('Controle de reservas'!$I$14:$I$2013,BN295)),CHAR(10)&amp;"DIVERGÊNCIA DE DATAS","")&amp;IF(INDEX('Controle de reservas'!$P$14:$P$2013,BN295)&lt;&gt;"OK"," !",""))))</f>
      </c>
      <c r="AA295" s="17">
        <f ca="1">IF(OR($AQ295=0,AA$9="",AA$9&lt;$AS295,AND($AT295&lt;&gt;"",AA$9&gt;$AT295)),"",IF(BO295=0,"—",IF(INDEX('Controle de reservas'!$P$14:$P$2013,BO295)="DUPLICIDADE NO DIA","CONFLITO"&amp;IF(INDEX('Controle de reservas'!$M$14:$M$2013,BO295)&lt;&gt;"",CHAR(10)&amp;INDEX('Controle de reservas'!$M$14:$M$2013,BO295),"")&amp;IF(INDEX('Controle de reservas'!$N$14:$N$2013,BO295)&lt;&gt;"",CHAR(10)&amp;"Subst.: "&amp;INDEX('Controle de reservas'!$N$14:$N$2013,BO295),"")&amp;IF(AND(ISNUMBER(INDEX('Controle de reservas'!$I$14:$I$2013,BO295)),INDEX('Controle de reservas'!$I$14:$I$2013,BO295)&gt;0,INDEX('Controle de reservas'!$K$14:$K$2013,BO295)&gt;INDEX('Controle de reservas'!$I$14:$I$2013,BO295)),CHAR(10)&amp;"DIVERGÊNCIA DE DATAS",""),IF(INDEX('Controle de reservas'!$L$14:$L$2013,BO295)="Em cobertura","COV",IF(INDEX('Controle de reservas'!$L$14:$L$2013,BO295)="Disponível","DISP",IF(INDEX('Controle de reservas'!$L$14:$L$2013,BO295)="Não utilizado","NU",IF(INDEX('Controle de reservas'!$L$14:$L$2013,BO295)="Folga","F",IF(INDEX('Controle de reservas'!$L$14:$L$2013,BO295)="Ocorrência","O",IF(INDEX('Controle de reservas'!$L$14:$L$2013,BO295)="Programado","PROG",IF(INDEX('Controle de reservas'!$L$14:$L$2013,BO295)="Disponível no posto","DP","SEM SITUAÇÃO")))))))&amp;IF(INDEX('Controle de reservas'!$M$14:$M$2013,BO295)&lt;&gt;"",CHAR(10)&amp;INDEX('Controle de reservas'!$M$14:$M$2013,BO295),IF(OR(INDEX('Controle de reservas'!$L$14:$L$2013,BO295)="Em cobertura",INDEX('Controle de reservas'!$L$14:$L$2013,BO295)="Programado"),CHAR(10)&amp;"SEM LOCAL",""))&amp;IF(INDEX('Controle de reservas'!$N$14:$N$2013,BO295)&lt;&gt;"",CHAR(10)&amp;"Subst.: "&amp;INDEX('Controle de reservas'!$N$14:$N$2013,BO295),"")&amp;IF(AND(ISNUMBER(INDEX('Controle de reservas'!$I$14:$I$2013,BO295)),INDEX('Controle de reservas'!$I$14:$I$2013,BO295)&gt;0,INDEX('Controle de reservas'!$K$14:$K$2013,BO295)&gt;INDEX('Controle de reservas'!$I$14:$I$2013,BO295)),CHAR(10)&amp;"DIVERGÊNCIA DE DATAS","")&amp;IF(INDEX('Controle de reservas'!$P$14:$P$2013,BO295)&lt;&gt;"OK"," !",""))))</f>
      </c>
      <c r="AB295" s="17">
        <f ca="1">IF(OR($AQ295=0,AB$9="",AB$9&lt;$AS295,AND($AT295&lt;&gt;"",AB$9&gt;$AT295)),"",IF(BP295=0,"—",IF(INDEX('Controle de reservas'!$P$14:$P$2013,BP295)="DUPLICIDADE NO DIA","CONFLITO"&amp;IF(INDEX('Controle de reservas'!$M$14:$M$2013,BP295)&lt;&gt;"",CHAR(10)&amp;INDEX('Controle de reservas'!$M$14:$M$2013,BP295),"")&amp;IF(INDEX('Controle de reservas'!$N$14:$N$2013,BP295)&lt;&gt;"",CHAR(10)&amp;"Subst.: "&amp;INDEX('Controle de reservas'!$N$14:$N$2013,BP295),"")&amp;IF(AND(ISNUMBER(INDEX('Controle de reservas'!$I$14:$I$2013,BP295)),INDEX('Controle de reservas'!$I$14:$I$2013,BP295)&gt;0,INDEX('Controle de reservas'!$K$14:$K$2013,BP295)&gt;INDEX('Controle de reservas'!$I$14:$I$2013,BP295)),CHAR(10)&amp;"DIVERGÊNCIA DE DATAS",""),IF(INDEX('Controle de reservas'!$L$14:$L$2013,BP295)="Em cobertura","COV",IF(INDEX('Controle de reservas'!$L$14:$L$2013,BP295)="Disponível","DISP",IF(INDEX('Controle de reservas'!$L$14:$L$2013,BP295)="Não utilizado","NU",IF(INDEX('Controle de reservas'!$L$14:$L$2013,BP295)="Folga","F",IF(INDEX('Controle de reservas'!$L$14:$L$2013,BP295)="Ocorrência","O",IF(INDEX('Controle de reservas'!$L$14:$L$2013,BP295)="Programado","PROG",IF(INDEX('Controle de reservas'!$L$14:$L$2013,BP295)="Disponível no posto","DP","SEM SITUAÇÃO")))))))&amp;IF(INDEX('Controle de reservas'!$M$14:$M$2013,BP295)&lt;&gt;"",CHAR(10)&amp;INDEX('Controle de reservas'!$M$14:$M$2013,BP295),IF(OR(INDEX('Controle de reservas'!$L$14:$L$2013,BP295)="Em cobertura",INDEX('Controle de reservas'!$L$14:$L$2013,BP295)="Programado"),CHAR(10)&amp;"SEM LOCAL",""))&amp;IF(INDEX('Controle de reservas'!$N$14:$N$2013,BP295)&lt;&gt;"",CHAR(10)&amp;"Subst.: "&amp;INDEX('Controle de reservas'!$N$14:$N$2013,BP295),"")&amp;IF(AND(ISNUMBER(INDEX('Controle de reservas'!$I$14:$I$2013,BP295)),INDEX('Controle de reservas'!$I$14:$I$2013,BP295)&gt;0,INDEX('Controle de reservas'!$K$14:$K$2013,BP295)&gt;INDEX('Controle de reservas'!$I$14:$I$2013,BP295)),CHAR(10)&amp;"DIVERGÊNCIA DE DATAS","")&amp;IF(INDEX('Controle de reservas'!$P$14:$P$2013,BP295)&lt;&gt;"OK"," !",""))))</f>
      </c>
      <c r="AC295" s="17">
        <f ca="1">IF(OR($AQ295=0,AC$9="",AC$9&lt;$AS295,AND($AT295&lt;&gt;"",AC$9&gt;$AT295)),"",IF(BQ295=0,"—",IF(INDEX('Controle de reservas'!$P$14:$P$2013,BQ295)="DUPLICIDADE NO DIA","CONFLITO"&amp;IF(INDEX('Controle de reservas'!$M$14:$M$2013,BQ295)&lt;&gt;"",CHAR(10)&amp;INDEX('Controle de reservas'!$M$14:$M$2013,BQ295),"")&amp;IF(INDEX('Controle de reservas'!$N$14:$N$2013,BQ295)&lt;&gt;"",CHAR(10)&amp;"Subst.: "&amp;INDEX('Controle de reservas'!$N$14:$N$2013,BQ295),"")&amp;IF(AND(ISNUMBER(INDEX('Controle de reservas'!$I$14:$I$2013,BQ295)),INDEX('Controle de reservas'!$I$14:$I$2013,BQ295)&gt;0,INDEX('Controle de reservas'!$K$14:$K$2013,BQ295)&gt;INDEX('Controle de reservas'!$I$14:$I$2013,BQ295)),CHAR(10)&amp;"DIVERGÊNCIA DE DATAS",""),IF(INDEX('Controle de reservas'!$L$14:$L$2013,BQ295)="Em cobertura","COV",IF(INDEX('Controle de reservas'!$L$14:$L$2013,BQ295)="Disponível","DISP",IF(INDEX('Controle de reservas'!$L$14:$L$2013,BQ295)="Não utilizado","NU",IF(INDEX('Controle de reservas'!$L$14:$L$2013,BQ295)="Folga","F",IF(INDEX('Controle de reservas'!$L$14:$L$2013,BQ295)="Ocorrência","O",IF(INDEX('Controle de reservas'!$L$14:$L$2013,BQ295)="Programado","PROG",IF(INDEX('Controle de reservas'!$L$14:$L$2013,BQ295)="Disponível no posto","DP","SEM SITUAÇÃO")))))))&amp;IF(INDEX('Controle de reservas'!$M$14:$M$2013,BQ295)&lt;&gt;"",CHAR(10)&amp;INDEX('Controle de reservas'!$M$14:$M$2013,BQ295),IF(OR(INDEX('Controle de reservas'!$L$14:$L$2013,BQ295)="Em cobertura",INDEX('Controle de reservas'!$L$14:$L$2013,BQ295)="Programado"),CHAR(10)&amp;"SEM LOCAL",""))&amp;IF(INDEX('Controle de reservas'!$N$14:$N$2013,BQ295)&lt;&gt;"",CHAR(10)&amp;"Subst.: "&amp;INDEX('Controle de reservas'!$N$14:$N$2013,BQ295),"")&amp;IF(AND(ISNUMBER(INDEX('Controle de reservas'!$I$14:$I$2013,BQ295)),INDEX('Controle de reservas'!$I$14:$I$2013,BQ295)&gt;0,INDEX('Controle de reservas'!$K$14:$K$2013,BQ295)&gt;INDEX('Controle de reservas'!$I$14:$I$2013,BQ295)),CHAR(10)&amp;"DIVERGÊNCIA DE DATAS","")&amp;IF(INDEX('Controle de reservas'!$P$14:$P$2013,BQ295)&lt;&gt;"OK"," !",""))))</f>
      </c>
      <c r="AD295" s="17">
        <f ca="1">IF(OR($AQ295=0,AD$9="",AD$9&lt;$AS295,AND($AT295&lt;&gt;"",AD$9&gt;$AT295)),"",IF(BR295=0,"—",IF(INDEX('Controle de reservas'!$P$14:$P$2013,BR295)="DUPLICIDADE NO DIA","CONFLITO"&amp;IF(INDEX('Controle de reservas'!$M$14:$M$2013,BR295)&lt;&gt;"",CHAR(10)&amp;INDEX('Controle de reservas'!$M$14:$M$2013,BR295),"")&amp;IF(INDEX('Controle de reservas'!$N$14:$N$2013,BR295)&lt;&gt;"",CHAR(10)&amp;"Subst.: "&amp;INDEX('Controle de reservas'!$N$14:$N$2013,BR295),"")&amp;IF(AND(ISNUMBER(INDEX('Controle de reservas'!$I$14:$I$2013,BR295)),INDEX('Controle de reservas'!$I$14:$I$2013,BR295)&gt;0,INDEX('Controle de reservas'!$K$14:$K$2013,BR295)&gt;INDEX('Controle de reservas'!$I$14:$I$2013,BR295)),CHAR(10)&amp;"DIVERGÊNCIA DE DATAS",""),IF(INDEX('Controle de reservas'!$L$14:$L$2013,BR295)="Em cobertura","COV",IF(INDEX('Controle de reservas'!$L$14:$L$2013,BR295)="Disponível","DISP",IF(INDEX('Controle de reservas'!$L$14:$L$2013,BR295)="Não utilizado","NU",IF(INDEX('Controle de reservas'!$L$14:$L$2013,BR295)="Folga","F",IF(INDEX('Controle de reservas'!$L$14:$L$2013,BR295)="Ocorrência","O",IF(INDEX('Controle de reservas'!$L$14:$L$2013,BR295)="Programado","PROG",IF(INDEX('Controle de reservas'!$L$14:$L$2013,BR295)="Disponível no posto","DP","SEM SITUAÇÃO")))))))&amp;IF(INDEX('Controle de reservas'!$M$14:$M$2013,BR295)&lt;&gt;"",CHAR(10)&amp;INDEX('Controle de reservas'!$M$14:$M$2013,BR295),IF(OR(INDEX('Controle de reservas'!$L$14:$L$2013,BR295)="Em cobertura",INDEX('Controle de reservas'!$L$14:$L$2013,BR295)="Programado"),CHAR(10)&amp;"SEM LOCAL",""))&amp;IF(INDEX('Controle de reservas'!$N$14:$N$2013,BR295)&lt;&gt;"",CHAR(10)&amp;"Subst.: "&amp;INDEX('Controle de reservas'!$N$14:$N$2013,BR295),"")&amp;IF(AND(ISNUMBER(INDEX('Controle de reservas'!$I$14:$I$2013,BR295)),INDEX('Controle de reservas'!$I$14:$I$2013,BR295)&gt;0,INDEX('Controle de reservas'!$K$14:$K$2013,BR295)&gt;INDEX('Controle de reservas'!$I$14:$I$2013,BR295)),CHAR(10)&amp;"DIVERGÊNCIA DE DATAS","")&amp;IF(INDEX('Controle de reservas'!$P$14:$P$2013,BR295)&lt;&gt;"OK"," !",""))))</f>
      </c>
      <c r="AE295" s="17">
        <f ca="1">IF(OR($AQ295=0,AE$9="",AE$9&lt;$AS295,AND($AT295&lt;&gt;"",AE$9&gt;$AT295)),"",IF(BS295=0,"—",IF(INDEX('Controle de reservas'!$P$14:$P$2013,BS295)="DUPLICIDADE NO DIA","CONFLITO"&amp;IF(INDEX('Controle de reservas'!$M$14:$M$2013,BS295)&lt;&gt;"",CHAR(10)&amp;INDEX('Controle de reservas'!$M$14:$M$2013,BS295),"")&amp;IF(INDEX('Controle de reservas'!$N$14:$N$2013,BS295)&lt;&gt;"",CHAR(10)&amp;"Subst.: "&amp;INDEX('Controle de reservas'!$N$14:$N$2013,BS295),"")&amp;IF(AND(ISNUMBER(INDEX('Controle de reservas'!$I$14:$I$2013,BS295)),INDEX('Controle de reservas'!$I$14:$I$2013,BS295)&gt;0,INDEX('Controle de reservas'!$K$14:$K$2013,BS295)&gt;INDEX('Controle de reservas'!$I$14:$I$2013,BS295)),CHAR(10)&amp;"DIVERGÊNCIA DE DATAS",""),IF(INDEX('Controle de reservas'!$L$14:$L$2013,BS295)="Em cobertura","COV",IF(INDEX('Controle de reservas'!$L$14:$L$2013,BS295)="Disponível","DISP",IF(INDEX('Controle de reservas'!$L$14:$L$2013,BS295)="Não utilizado","NU",IF(INDEX('Controle de reservas'!$L$14:$L$2013,BS295)="Folga","F",IF(INDEX('Controle de reservas'!$L$14:$L$2013,BS295)="Ocorrência","O",IF(INDEX('Controle de reservas'!$L$14:$L$2013,BS295)="Programado","PROG",IF(INDEX('Controle de reservas'!$L$14:$L$2013,BS295)="Disponível no posto","DP","SEM SITUAÇÃO")))))))&amp;IF(INDEX('Controle de reservas'!$M$14:$M$2013,BS295)&lt;&gt;"",CHAR(10)&amp;INDEX('Controle de reservas'!$M$14:$M$2013,BS295),IF(OR(INDEX('Controle de reservas'!$L$14:$L$2013,BS295)="Em cobertura",INDEX('Controle de reservas'!$L$14:$L$2013,BS295)="Programado"),CHAR(10)&amp;"SEM LOCAL",""))&amp;IF(INDEX('Controle de reservas'!$N$14:$N$2013,BS295)&lt;&gt;"",CHAR(10)&amp;"Subst.: "&amp;INDEX('Controle de reservas'!$N$14:$N$2013,BS295),"")&amp;IF(AND(ISNUMBER(INDEX('Controle de reservas'!$I$14:$I$2013,BS295)),INDEX('Controle de reservas'!$I$14:$I$2013,BS295)&gt;0,INDEX('Controle de reservas'!$K$14:$K$2013,BS295)&gt;INDEX('Controle de reservas'!$I$14:$I$2013,BS295)),CHAR(10)&amp;"DIVERGÊNCIA DE DATAS","")&amp;IF(INDEX('Controle de reservas'!$P$14:$P$2013,BS295)&lt;&gt;"OK"," !",""))))</f>
      </c>
      <c r="AF295" s="17">
        <f ca="1">IF(OR($AQ295=0,AF$9="",AF$9&lt;$AS295,AND($AT295&lt;&gt;"",AF$9&gt;$AT295)),"",IF(BT295=0,"—",IF(INDEX('Controle de reservas'!$P$14:$P$2013,BT295)="DUPLICIDADE NO DIA","CONFLITO"&amp;IF(INDEX('Controle de reservas'!$M$14:$M$2013,BT295)&lt;&gt;"",CHAR(10)&amp;INDEX('Controle de reservas'!$M$14:$M$2013,BT295),"")&amp;IF(INDEX('Controle de reservas'!$N$14:$N$2013,BT295)&lt;&gt;"",CHAR(10)&amp;"Subst.: "&amp;INDEX('Controle de reservas'!$N$14:$N$2013,BT295),"")&amp;IF(AND(ISNUMBER(INDEX('Controle de reservas'!$I$14:$I$2013,BT295)),INDEX('Controle de reservas'!$I$14:$I$2013,BT295)&gt;0,INDEX('Controle de reservas'!$K$14:$K$2013,BT295)&gt;INDEX('Controle de reservas'!$I$14:$I$2013,BT295)),CHAR(10)&amp;"DIVERGÊNCIA DE DATAS",""),IF(INDEX('Controle de reservas'!$L$14:$L$2013,BT295)="Em cobertura","COV",IF(INDEX('Controle de reservas'!$L$14:$L$2013,BT295)="Disponível","DISP",IF(INDEX('Controle de reservas'!$L$14:$L$2013,BT295)="Não utilizado","NU",IF(INDEX('Controle de reservas'!$L$14:$L$2013,BT295)="Folga","F",IF(INDEX('Controle de reservas'!$L$14:$L$2013,BT295)="Ocorrência","O",IF(INDEX('Controle de reservas'!$L$14:$L$2013,BT295)="Programado","PROG",IF(INDEX('Controle de reservas'!$L$14:$L$2013,BT295)="Disponível no posto","DP","SEM SITUAÇÃO")))))))&amp;IF(INDEX('Controle de reservas'!$M$14:$M$2013,BT295)&lt;&gt;"",CHAR(10)&amp;INDEX('Controle de reservas'!$M$14:$M$2013,BT295),IF(OR(INDEX('Controle de reservas'!$L$14:$L$2013,BT295)="Em cobertura",INDEX('Controle de reservas'!$L$14:$L$2013,BT295)="Programado"),CHAR(10)&amp;"SEM LOCAL",""))&amp;IF(INDEX('Controle de reservas'!$N$14:$N$2013,BT295)&lt;&gt;"",CHAR(10)&amp;"Subst.: "&amp;INDEX('Controle de reservas'!$N$14:$N$2013,BT295),"")&amp;IF(AND(ISNUMBER(INDEX('Controle de reservas'!$I$14:$I$2013,BT295)),INDEX('Controle de reservas'!$I$14:$I$2013,BT295)&gt;0,INDEX('Controle de reservas'!$K$14:$K$2013,BT295)&gt;INDEX('Controle de reservas'!$I$14:$I$2013,BT295)),CHAR(10)&amp;"DIVERGÊNCIA DE DATAS","")&amp;IF(INDEX('Controle de reservas'!$P$14:$P$2013,BT295)&lt;&gt;"OK"," !",""))))</f>
      </c>
      <c r="AG295" s="17">
        <f ca="1">IF(OR($AQ295=0,AG$9="",AG$9&lt;$AS295,AND($AT295&lt;&gt;"",AG$9&gt;$AT295)),"",IF(BU295=0,"—",IF(INDEX('Controle de reservas'!$P$14:$P$2013,BU295)="DUPLICIDADE NO DIA","CONFLITO"&amp;IF(INDEX('Controle de reservas'!$M$14:$M$2013,BU295)&lt;&gt;"",CHAR(10)&amp;INDEX('Controle de reservas'!$M$14:$M$2013,BU295),"")&amp;IF(INDEX('Controle de reservas'!$N$14:$N$2013,BU295)&lt;&gt;"",CHAR(10)&amp;"Subst.: "&amp;INDEX('Controle de reservas'!$N$14:$N$2013,BU295),"")&amp;IF(AND(ISNUMBER(INDEX('Controle de reservas'!$I$14:$I$2013,BU295)),INDEX('Controle de reservas'!$I$14:$I$2013,BU295)&gt;0,INDEX('Controle de reservas'!$K$14:$K$2013,BU295)&gt;INDEX('Controle de reservas'!$I$14:$I$2013,BU295)),CHAR(10)&amp;"DIVERGÊNCIA DE DATAS",""),IF(INDEX('Controle de reservas'!$L$14:$L$2013,BU295)="Em cobertura","COV",IF(INDEX('Controle de reservas'!$L$14:$L$2013,BU295)="Disponível","DISP",IF(INDEX('Controle de reservas'!$L$14:$L$2013,BU295)="Não utilizado","NU",IF(INDEX('Controle de reservas'!$L$14:$L$2013,BU295)="Folga","F",IF(INDEX('Controle de reservas'!$L$14:$L$2013,BU295)="Ocorrência","O",IF(INDEX('Controle de reservas'!$L$14:$L$2013,BU295)="Programado","PROG",IF(INDEX('Controle de reservas'!$L$14:$L$2013,BU295)="Disponível no posto","DP","SEM SITUAÇÃO")))))))&amp;IF(INDEX('Controle de reservas'!$M$14:$M$2013,BU295)&lt;&gt;"",CHAR(10)&amp;INDEX('Controle de reservas'!$M$14:$M$2013,BU295),IF(OR(INDEX('Controle de reservas'!$L$14:$L$2013,BU295)="Em cobertura",INDEX('Controle de reservas'!$L$14:$L$2013,BU295)="Programado"),CHAR(10)&amp;"SEM LOCAL",""))&amp;IF(INDEX('Controle de reservas'!$N$14:$N$2013,BU295)&lt;&gt;"",CHAR(10)&amp;"Subst.: "&amp;INDEX('Controle de reservas'!$N$14:$N$2013,BU295),"")&amp;IF(AND(ISNUMBER(INDEX('Controle de reservas'!$I$14:$I$2013,BU295)),INDEX('Controle de reservas'!$I$14:$I$2013,BU295)&gt;0,INDEX('Controle de reservas'!$K$14:$K$2013,BU295)&gt;INDEX('Controle de reservas'!$I$14:$I$2013,BU295)),CHAR(10)&amp;"DIVERGÊNCIA DE DATAS","")&amp;IF(INDEX('Controle de reservas'!$P$14:$P$2013,BU295)&lt;&gt;"OK"," !",""))))</f>
      </c>
      <c r="AH295" s="17">
        <f ca="1">IF(OR($AQ295=0,AH$9="",AH$9&lt;$AS295,AND($AT295&lt;&gt;"",AH$9&gt;$AT295)),"",IF(BV295=0,"—",IF(INDEX('Controle de reservas'!$P$14:$P$2013,BV295)="DUPLICIDADE NO DIA","CONFLITO"&amp;IF(INDEX('Controle de reservas'!$M$14:$M$2013,BV295)&lt;&gt;"",CHAR(10)&amp;INDEX('Controle de reservas'!$M$14:$M$2013,BV295),"")&amp;IF(INDEX('Controle de reservas'!$N$14:$N$2013,BV295)&lt;&gt;"",CHAR(10)&amp;"Subst.: "&amp;INDEX('Controle de reservas'!$N$14:$N$2013,BV295),"")&amp;IF(AND(ISNUMBER(INDEX('Controle de reservas'!$I$14:$I$2013,BV295)),INDEX('Controle de reservas'!$I$14:$I$2013,BV295)&gt;0,INDEX('Controle de reservas'!$K$14:$K$2013,BV295)&gt;INDEX('Controle de reservas'!$I$14:$I$2013,BV295)),CHAR(10)&amp;"DIVERGÊNCIA DE DATAS",""),IF(INDEX('Controle de reservas'!$L$14:$L$2013,BV295)="Em cobertura","COV",IF(INDEX('Controle de reservas'!$L$14:$L$2013,BV295)="Disponível","DISP",IF(INDEX('Controle de reservas'!$L$14:$L$2013,BV295)="Não utilizado","NU",IF(INDEX('Controle de reservas'!$L$14:$L$2013,BV295)="Folga","F",IF(INDEX('Controle de reservas'!$L$14:$L$2013,BV295)="Ocorrência","O",IF(INDEX('Controle de reservas'!$L$14:$L$2013,BV295)="Programado","PROG",IF(INDEX('Controle de reservas'!$L$14:$L$2013,BV295)="Disponível no posto","DP","SEM SITUAÇÃO")))))))&amp;IF(INDEX('Controle de reservas'!$M$14:$M$2013,BV295)&lt;&gt;"",CHAR(10)&amp;INDEX('Controle de reservas'!$M$14:$M$2013,BV295),IF(OR(INDEX('Controle de reservas'!$L$14:$L$2013,BV295)="Em cobertura",INDEX('Controle de reservas'!$L$14:$L$2013,BV295)="Programado"),CHAR(10)&amp;"SEM LOCAL",""))&amp;IF(INDEX('Controle de reservas'!$N$14:$N$2013,BV295)&lt;&gt;"",CHAR(10)&amp;"Subst.: "&amp;INDEX('Controle de reservas'!$N$14:$N$2013,BV295),"")&amp;IF(AND(ISNUMBER(INDEX('Controle de reservas'!$I$14:$I$2013,BV295)),INDEX('Controle de reservas'!$I$14:$I$2013,BV295)&gt;0,INDEX('Controle de reservas'!$K$14:$K$2013,BV295)&gt;INDEX('Controle de reservas'!$I$14:$I$2013,BV295)),CHAR(10)&amp;"DIVERGÊNCIA DE DATAS","")&amp;IF(INDEX('Controle de reservas'!$P$14:$P$2013,BV295)&lt;&gt;"OK"," !",""))))</f>
      </c>
      <c r="AI295" s="17">
        <f ca="1">IF(OR($AQ295=0,AI$9="",AI$9&lt;$AS295,AND($AT295&lt;&gt;"",AI$9&gt;$AT295)),"",IF(BW295=0,"—",IF(INDEX('Controle de reservas'!$P$14:$P$2013,BW295)="DUPLICIDADE NO DIA","CONFLITO"&amp;IF(INDEX('Controle de reservas'!$M$14:$M$2013,BW295)&lt;&gt;"",CHAR(10)&amp;INDEX('Controle de reservas'!$M$14:$M$2013,BW295),"")&amp;IF(INDEX('Controle de reservas'!$N$14:$N$2013,BW295)&lt;&gt;"",CHAR(10)&amp;"Subst.: "&amp;INDEX('Controle de reservas'!$N$14:$N$2013,BW295),"")&amp;IF(AND(ISNUMBER(INDEX('Controle de reservas'!$I$14:$I$2013,BW295)),INDEX('Controle de reservas'!$I$14:$I$2013,BW295)&gt;0,INDEX('Controle de reservas'!$K$14:$K$2013,BW295)&gt;INDEX('Controle de reservas'!$I$14:$I$2013,BW295)),CHAR(10)&amp;"DIVERGÊNCIA DE DATAS",""),IF(INDEX('Controle de reservas'!$L$14:$L$2013,BW295)="Em cobertura","COV",IF(INDEX('Controle de reservas'!$L$14:$L$2013,BW295)="Disponível","DISP",IF(INDEX('Controle de reservas'!$L$14:$L$2013,BW295)="Não utilizado","NU",IF(INDEX('Controle de reservas'!$L$14:$L$2013,BW295)="Folga","F",IF(INDEX('Controle de reservas'!$L$14:$L$2013,BW295)="Ocorrência","O",IF(INDEX('Controle de reservas'!$L$14:$L$2013,BW295)="Programado","PROG",IF(INDEX('Controle de reservas'!$L$14:$L$2013,BW295)="Disponível no posto","DP","SEM SITUAÇÃO")))))))&amp;IF(INDEX('Controle de reservas'!$M$14:$M$2013,BW295)&lt;&gt;"",CHAR(10)&amp;INDEX('Controle de reservas'!$M$14:$M$2013,BW295),IF(OR(INDEX('Controle de reservas'!$L$14:$L$2013,BW295)="Em cobertura",INDEX('Controle de reservas'!$L$14:$L$2013,BW295)="Programado"),CHAR(10)&amp;"SEM LOCAL",""))&amp;IF(INDEX('Controle de reservas'!$N$14:$N$2013,BW295)&lt;&gt;"",CHAR(10)&amp;"Subst.: "&amp;INDEX('Controle de reservas'!$N$14:$N$2013,BW295),"")&amp;IF(AND(ISNUMBER(INDEX('Controle de reservas'!$I$14:$I$2013,BW295)),INDEX('Controle de reservas'!$I$14:$I$2013,BW295)&gt;0,INDEX('Controle de reservas'!$K$14:$K$2013,BW295)&gt;INDEX('Controle de reservas'!$I$14:$I$2013,BW295)),CHAR(10)&amp;"DIVERGÊNCIA DE DATAS","")&amp;IF(INDEX('Controle de reservas'!$P$14:$P$2013,BW295)&lt;&gt;"OK"," !",""))))</f>
      </c>
      <c r="AJ295" s="17">
        <f ca="1">IF(OR($AQ295=0,AJ$9="",AJ$9&lt;$AS295,AND($AT295&lt;&gt;"",AJ$9&gt;$AT295)),"",IF(BX295=0,"—",IF(INDEX('Controle de reservas'!$P$14:$P$2013,BX295)="DUPLICIDADE NO DIA","CONFLITO"&amp;IF(INDEX('Controle de reservas'!$M$14:$M$2013,BX295)&lt;&gt;"",CHAR(10)&amp;INDEX('Controle de reservas'!$M$14:$M$2013,BX295),"")&amp;IF(INDEX('Controle de reservas'!$N$14:$N$2013,BX295)&lt;&gt;"",CHAR(10)&amp;"Subst.: "&amp;INDEX('Controle de reservas'!$N$14:$N$2013,BX295),"")&amp;IF(AND(ISNUMBER(INDEX('Controle de reservas'!$I$14:$I$2013,BX295)),INDEX('Controle de reservas'!$I$14:$I$2013,BX295)&gt;0,INDEX('Controle de reservas'!$K$14:$K$2013,BX295)&gt;INDEX('Controle de reservas'!$I$14:$I$2013,BX295)),CHAR(10)&amp;"DIVERGÊNCIA DE DATAS",""),IF(INDEX('Controle de reservas'!$L$14:$L$2013,BX295)="Em cobertura","COV",IF(INDEX('Controle de reservas'!$L$14:$L$2013,BX295)="Disponível","DISP",IF(INDEX('Controle de reservas'!$L$14:$L$2013,BX295)="Não utilizado","NU",IF(INDEX('Controle de reservas'!$L$14:$L$2013,BX295)="Folga","F",IF(INDEX('Controle de reservas'!$L$14:$L$2013,BX295)="Ocorrência","O",IF(INDEX('Controle de reservas'!$L$14:$L$2013,BX295)="Programado","PROG",IF(INDEX('Controle de reservas'!$L$14:$L$2013,BX295)="Disponível no posto","DP","SEM SITUAÇÃO")))))))&amp;IF(INDEX('Controle de reservas'!$M$14:$M$2013,BX295)&lt;&gt;"",CHAR(10)&amp;INDEX('Controle de reservas'!$M$14:$M$2013,BX295),IF(OR(INDEX('Controle de reservas'!$L$14:$L$2013,BX295)="Em cobertura",INDEX('Controle de reservas'!$L$14:$L$2013,BX295)="Programado"),CHAR(10)&amp;"SEM LOCAL",""))&amp;IF(INDEX('Controle de reservas'!$N$14:$N$2013,BX295)&lt;&gt;"",CHAR(10)&amp;"Subst.: "&amp;INDEX('Controle de reservas'!$N$14:$N$2013,BX295),"")&amp;IF(AND(ISNUMBER(INDEX('Controle de reservas'!$I$14:$I$2013,BX295)),INDEX('Controle de reservas'!$I$14:$I$2013,BX295)&gt;0,INDEX('Controle de reservas'!$K$14:$K$2013,BX295)&gt;INDEX('Controle de reservas'!$I$14:$I$2013,BX295)),CHAR(10)&amp;"DIVERGÊNCIA DE DATAS","")&amp;IF(INDEX('Controle de reservas'!$P$14:$P$2013,BX295)&lt;&gt;"OK"," !",""))))</f>
      </c>
      <c r="AK295" s="17">
        <f ca="1">IF(OR($AQ295=0,AK$9="",AK$9&lt;$AS295,AND($AT295&lt;&gt;"",AK$9&gt;$AT295)),"",IF(BY295=0,"—",IF(INDEX('Controle de reservas'!$P$14:$P$2013,BY295)="DUPLICIDADE NO DIA","CONFLITO"&amp;IF(INDEX('Controle de reservas'!$M$14:$M$2013,BY295)&lt;&gt;"",CHAR(10)&amp;INDEX('Controle de reservas'!$M$14:$M$2013,BY295),"")&amp;IF(INDEX('Controle de reservas'!$N$14:$N$2013,BY295)&lt;&gt;"",CHAR(10)&amp;"Subst.: "&amp;INDEX('Controle de reservas'!$N$14:$N$2013,BY295),"")&amp;IF(AND(ISNUMBER(INDEX('Controle de reservas'!$I$14:$I$2013,BY295)),INDEX('Controle de reservas'!$I$14:$I$2013,BY295)&gt;0,INDEX('Controle de reservas'!$K$14:$K$2013,BY295)&gt;INDEX('Controle de reservas'!$I$14:$I$2013,BY295)),CHAR(10)&amp;"DIVERGÊNCIA DE DATAS",""),IF(INDEX('Controle de reservas'!$L$14:$L$2013,BY295)="Em cobertura","COV",IF(INDEX('Controle de reservas'!$L$14:$L$2013,BY295)="Disponível","DISP",IF(INDEX('Controle de reservas'!$L$14:$L$2013,BY295)="Não utilizado","NU",IF(INDEX('Controle de reservas'!$L$14:$L$2013,BY295)="Folga","F",IF(INDEX('Controle de reservas'!$L$14:$L$2013,BY295)="Ocorrência","O",IF(INDEX('Controle de reservas'!$L$14:$L$2013,BY295)="Programado","PROG",IF(INDEX('Controle de reservas'!$L$14:$L$2013,BY295)="Disponível no posto","DP","SEM SITUAÇÃO")))))))&amp;IF(INDEX('Controle de reservas'!$M$14:$M$2013,BY295)&lt;&gt;"",CHAR(10)&amp;INDEX('Controle de reservas'!$M$14:$M$2013,BY295),IF(OR(INDEX('Controle de reservas'!$L$14:$L$2013,BY295)="Em cobertura",INDEX('Controle de reservas'!$L$14:$L$2013,BY295)="Programado"),CHAR(10)&amp;"SEM LOCAL",""))&amp;IF(INDEX('Controle de reservas'!$N$14:$N$2013,BY295)&lt;&gt;"",CHAR(10)&amp;"Subst.: "&amp;INDEX('Controle de reservas'!$N$14:$N$2013,BY295),"")&amp;IF(AND(ISNUMBER(INDEX('Controle de reservas'!$I$14:$I$2013,BY295)),INDEX('Controle de reservas'!$I$14:$I$2013,BY295)&gt;0,INDEX('Controle de reservas'!$K$14:$K$2013,BY295)&gt;INDEX('Controle de reservas'!$I$14:$I$2013,BY295)),CHAR(10)&amp;"DIVERGÊNCIA DE DATAS","")&amp;IF(INDEX('Controle de reservas'!$P$14:$P$2013,BY295)&lt;&gt;"OK"," !",""))))</f>
      </c>
      <c r="AL295" s="16">
        <f t="shared" ca="1" si="17"/>
      </c>
      <c r="AM295" s="16">
        <f t="shared" ca="1" si="18"/>
      </c>
      <c r="AN295" s="16">
        <f t="shared" ca="1" si="19"/>
      </c>
      <c r="AO295" s="16">
        <f t="shared" ca="1" si="20"/>
      </c>
      <c r="AP295" s="16">
        <f ca="1">IF($AQ295=0,"",INDEX('Controle de reservas'!$O$14:$O$2013,$AQ295))</f>
      </c>
      <c r="AQ295">
        <f ca="1">IFERROR(MATCH(ROW()-9,'Controle de reservas'!$S$14:$S$2013,0),0)</f>
      </c>
      <c r="AR295">
        <f ca="1">IF($AQ295=0,"",INDEX('Controle de reservas'!$Q$14:$Q$2013,$AQ295))</f>
      </c>
      <c r="AS295">
        <f ca="1">IF($AQ295=0,"",INDEX('Controle de reservas'!$H$14:$H$2013,$AQ295))</f>
      </c>
      <c r="AT295">
        <f ca="1">IF($AQ295=0,"",IF(INDEX('Controle de reservas'!$J$14:$J$2013,$AQ295)=0,"",INDEX('Controle de reservas'!$J$14:$J$2013,$AQ295)))</f>
      </c>
      <c r="AU295">
        <f ca="1">IF(OR($AQ295=0,G$9=""),0,IFERROR(MATCH($AR295&amp;"|"&amp;TEXT(G$9,"yyyymmdd"),'Controle de reservas'!$T$14:$T$2013,0),0))</f>
      </c>
      <c r="AV295">
        <f ca="1">IF(OR($AQ295=0,H$9=""),0,IFERROR(MATCH($AR295&amp;"|"&amp;TEXT(H$9,"yyyymmdd"),'Controle de reservas'!$T$14:$T$2013,0),0))</f>
      </c>
      <c r="AW295">
        <f ca="1">IF(OR($AQ295=0,I$9=""),0,IFERROR(MATCH($AR295&amp;"|"&amp;TEXT(I$9,"yyyymmdd"),'Controle de reservas'!$T$14:$T$2013,0),0))</f>
      </c>
      <c r="AX295">
        <f ca="1">IF(OR($AQ295=0,J$9=""),0,IFERROR(MATCH($AR295&amp;"|"&amp;TEXT(J$9,"yyyymmdd"),'Controle de reservas'!$T$14:$T$2013,0),0))</f>
      </c>
      <c r="AY295">
        <f ca="1">IF(OR($AQ295=0,K$9=""),0,IFERROR(MATCH($AR295&amp;"|"&amp;TEXT(K$9,"yyyymmdd"),'Controle de reservas'!$T$14:$T$2013,0),0))</f>
      </c>
      <c r="AZ295">
        <f ca="1">IF(OR($AQ295=0,L$9=""),0,IFERROR(MATCH($AR295&amp;"|"&amp;TEXT(L$9,"yyyymmdd"),'Controle de reservas'!$T$14:$T$2013,0),0))</f>
      </c>
      <c r="BA295">
        <f ca="1">IF(OR($AQ295=0,M$9=""),0,IFERROR(MATCH($AR295&amp;"|"&amp;TEXT(M$9,"yyyymmdd"),'Controle de reservas'!$T$14:$T$2013,0),0))</f>
      </c>
      <c r="BB295">
        <f ca="1">IF(OR($AQ295=0,N$9=""),0,IFERROR(MATCH($AR295&amp;"|"&amp;TEXT(N$9,"yyyymmdd"),'Controle de reservas'!$T$14:$T$2013,0),0))</f>
      </c>
      <c r="BC295">
        <f ca="1">IF(OR($AQ295=0,O$9=""),0,IFERROR(MATCH($AR295&amp;"|"&amp;TEXT(O$9,"yyyymmdd"),'Controle de reservas'!$T$14:$T$2013,0),0))</f>
      </c>
      <c r="BD295">
        <f ca="1">IF(OR($AQ295=0,P$9=""),0,IFERROR(MATCH($AR295&amp;"|"&amp;TEXT(P$9,"yyyymmdd"),'Controle de reservas'!$T$14:$T$2013,0),0))</f>
      </c>
      <c r="BE295">
        <f ca="1">IF(OR($AQ295=0,Q$9=""),0,IFERROR(MATCH($AR295&amp;"|"&amp;TEXT(Q$9,"yyyymmdd"),'Controle de reservas'!$T$14:$T$2013,0),0))</f>
      </c>
      <c r="BF295">
        <f ca="1">IF(OR($AQ295=0,R$9=""),0,IFERROR(MATCH($AR295&amp;"|"&amp;TEXT(R$9,"yyyymmdd"),'Controle de reservas'!$T$14:$T$2013,0),0))</f>
      </c>
      <c r="BG295">
        <f ca="1">IF(OR($AQ295=0,S$9=""),0,IFERROR(MATCH($AR295&amp;"|"&amp;TEXT(S$9,"yyyymmdd"),'Controle de reservas'!$T$14:$T$2013,0),0))</f>
      </c>
      <c r="BH295">
        <f ca="1">IF(OR($AQ295=0,T$9=""),0,IFERROR(MATCH($AR295&amp;"|"&amp;TEXT(T$9,"yyyymmdd"),'Controle de reservas'!$T$14:$T$2013,0),0))</f>
      </c>
      <c r="BI295">
        <f ca="1">IF(OR($AQ295=0,U$9=""),0,IFERROR(MATCH($AR295&amp;"|"&amp;TEXT(U$9,"yyyymmdd"),'Controle de reservas'!$T$14:$T$2013,0),0))</f>
      </c>
      <c r="BJ295">
        <f ca="1">IF(OR($AQ295=0,V$9=""),0,IFERROR(MATCH($AR295&amp;"|"&amp;TEXT(V$9,"yyyymmdd"),'Controle de reservas'!$T$14:$T$2013,0),0))</f>
      </c>
      <c r="BK295">
        <f ca="1">IF(OR($AQ295=0,W$9=""),0,IFERROR(MATCH($AR295&amp;"|"&amp;TEXT(W$9,"yyyymmdd"),'Controle de reservas'!$T$14:$T$2013,0),0))</f>
      </c>
      <c r="BL295">
        <f ca="1">IF(OR($AQ295=0,X$9=""),0,IFERROR(MATCH($AR295&amp;"|"&amp;TEXT(X$9,"yyyymmdd"),'Controle de reservas'!$T$14:$T$2013,0),0))</f>
      </c>
      <c r="BM295">
        <f ca="1">IF(OR($AQ295=0,Y$9=""),0,IFERROR(MATCH($AR295&amp;"|"&amp;TEXT(Y$9,"yyyymmdd"),'Controle de reservas'!$T$14:$T$2013,0),0))</f>
      </c>
      <c r="BN295">
        <f ca="1">IF(OR($AQ295=0,Z$9=""),0,IFERROR(MATCH($AR295&amp;"|"&amp;TEXT(Z$9,"yyyymmdd"),'Controle de reservas'!$T$14:$T$2013,0),0))</f>
      </c>
      <c r="BO295">
        <f ca="1">IF(OR($AQ295=0,AA$9=""),0,IFERROR(MATCH($AR295&amp;"|"&amp;TEXT(AA$9,"yyyymmdd"),'Controle de reservas'!$T$14:$T$2013,0),0))</f>
      </c>
      <c r="BP295">
        <f ca="1">IF(OR($AQ295=0,AB$9=""),0,IFERROR(MATCH($AR295&amp;"|"&amp;TEXT(AB$9,"yyyymmdd"),'Controle de reservas'!$T$14:$T$2013,0),0))</f>
      </c>
      <c r="BQ295">
        <f ca="1">IF(OR($AQ295=0,AC$9=""),0,IFERROR(MATCH($AR295&amp;"|"&amp;TEXT(AC$9,"yyyymmdd"),'Controle de reservas'!$T$14:$T$2013,0),0))</f>
      </c>
      <c r="BR295">
        <f ca="1">IF(OR($AQ295=0,AD$9=""),0,IFERROR(MATCH($AR295&amp;"|"&amp;TEXT(AD$9,"yyyymmdd"),'Controle de reservas'!$T$14:$T$2013,0),0))</f>
      </c>
      <c r="BS295">
        <f ca="1">IF(OR($AQ295=0,AE$9=""),0,IFERROR(MATCH($AR295&amp;"|"&amp;TEXT(AE$9,"yyyymmdd"),'Controle de reservas'!$T$14:$T$2013,0),0))</f>
      </c>
      <c r="BT295">
        <f ca="1">IF(OR($AQ295=0,AF$9=""),0,IFERROR(MATCH($AR295&amp;"|"&amp;TEXT(AF$9,"yyyymmdd"),'Controle de reservas'!$T$14:$T$2013,0),0))</f>
      </c>
      <c r="BU295">
        <f ca="1">IF(OR($AQ295=0,AG$9=""),0,IFERROR(MATCH($AR295&amp;"|"&amp;TEXT(AG$9,"yyyymmdd"),'Controle de reservas'!$T$14:$T$2013,0),0))</f>
      </c>
      <c r="BV295">
        <f ca="1">IF(OR($AQ295=0,AH$9=""),0,IFERROR(MATCH($AR295&amp;"|"&amp;TEXT(AH$9,"yyyymmdd"),'Controle de reservas'!$T$14:$T$2013,0),0))</f>
      </c>
      <c r="BW295">
        <f ca="1">IF(OR($AQ295=0,AI$9=""),0,IFERROR(MATCH($AR295&amp;"|"&amp;TEXT(AI$9,"yyyymmdd"),'Controle de reservas'!$T$14:$T$2013,0),0))</f>
      </c>
      <c r="BX295">
        <f ca="1">IF(OR($AQ295=0,AJ$9=""),0,IFERROR(MATCH($AR295&amp;"|"&amp;TEXT(AJ$9,"yyyymmdd"),'Controle de reservas'!$T$14:$T$2013,0),0))</f>
      </c>
      <c r="BY295">
        <f ca="1">IF(OR($AQ295=0,AK$9=""),0,IFERROR(MATCH($AR295&amp;"|"&amp;TEXT(AK$9,"yyyymmdd"),'Controle de reservas'!$T$14:$T$2013,0),0))</f>
      </c>
    </row>
    <row r="296" spans="1:77" ht="105" customHeight="1" x14ac:dyDescent="0.25">
      <c r="A296" s="14">
        <f ca="1">IF($AQ296=0,"",INDEX('Controle de reservas'!$A$14:$A$2013,$AQ296))</f>
      </c>
      <c r="B296" s="14">
        <f ca="1">IF($AQ296=0,"",INDEX('Controle de reservas'!$B$14:$B$2013,$AQ296))</f>
      </c>
      <c r="C296" s="14">
        <f ca="1">IF($AQ296=0,"",INDEX('Controle de reservas'!$C$14:$C$2013,$AQ296))</f>
      </c>
      <c r="D296" s="14">
        <f ca="1">IF($AQ296=0,"",INDEX('Controle de reservas'!$D$14:$D$2013,$AQ296))</f>
      </c>
      <c r="E296" s="14">
        <f ca="1">IF($AQ296=0,"",INDEX('Controle de reservas'!$E$14:$E$2013,$AQ296))</f>
      </c>
      <c r="F296" s="14">
        <f ca="1">IF($AQ296=0,"",INDEX('Controle de reservas'!$F$14:$F$2013,$AQ296))</f>
      </c>
      <c r="G296" s="15">
        <f ca="1">IF(OR($AQ296=0,G$9="",G$9&lt;$AS296,AND($AT296&lt;&gt;"",G$9&gt;$AT296)),"",IF(AU296=0,"—",IF(INDEX('Controle de reservas'!$P$14:$P$2013,AU296)="DUPLICIDADE NO DIA","CONFLITO"&amp;IF(INDEX('Controle de reservas'!$M$14:$M$2013,AU296)&lt;&gt;"",CHAR(10)&amp;INDEX('Controle de reservas'!$M$14:$M$2013,AU296),"")&amp;IF(INDEX('Controle de reservas'!$N$14:$N$2013,AU296)&lt;&gt;"",CHAR(10)&amp;"Subst.: "&amp;INDEX('Controle de reservas'!$N$14:$N$2013,AU296),"")&amp;IF(AND(ISNUMBER(INDEX('Controle de reservas'!$I$14:$I$2013,AU296)),INDEX('Controle de reservas'!$I$14:$I$2013,AU296)&gt;0,INDEX('Controle de reservas'!$K$14:$K$2013,AU296)&gt;INDEX('Controle de reservas'!$I$14:$I$2013,AU296)),CHAR(10)&amp;"DIVERGÊNCIA DE DATAS",""),IF(INDEX('Controle de reservas'!$L$14:$L$2013,AU296)="Em cobertura","COV",IF(INDEX('Controle de reservas'!$L$14:$L$2013,AU296)="Disponível","DISP",IF(INDEX('Controle de reservas'!$L$14:$L$2013,AU296)="Não utilizado","NU",IF(INDEX('Controle de reservas'!$L$14:$L$2013,AU296)="Folga","F",IF(INDEX('Controle de reservas'!$L$14:$L$2013,AU296)="Ocorrência","O",IF(INDEX('Controle de reservas'!$L$14:$L$2013,AU296)="Programado","PROG",IF(INDEX('Controle de reservas'!$L$14:$L$2013,AU296)="Disponível no posto","DP","SEM SITUAÇÃO")))))))&amp;IF(INDEX('Controle de reservas'!$M$14:$M$2013,AU296)&lt;&gt;"",CHAR(10)&amp;INDEX('Controle de reservas'!$M$14:$M$2013,AU296),IF(OR(INDEX('Controle de reservas'!$L$14:$L$2013,AU296)="Em cobertura",INDEX('Controle de reservas'!$L$14:$L$2013,AU296)="Programado"),CHAR(10)&amp;"SEM LOCAL",""))&amp;IF(INDEX('Controle de reservas'!$N$14:$N$2013,AU296)&lt;&gt;"",CHAR(10)&amp;"Subst.: "&amp;INDEX('Controle de reservas'!$N$14:$N$2013,AU296),"")&amp;IF(AND(ISNUMBER(INDEX('Controle de reservas'!$I$14:$I$2013,AU296)),INDEX('Controle de reservas'!$I$14:$I$2013,AU296)&gt;0,INDEX('Controle de reservas'!$K$14:$K$2013,AU296)&gt;INDEX('Controle de reservas'!$I$14:$I$2013,AU296)),CHAR(10)&amp;"DIVERGÊNCIA DE DATAS","")&amp;IF(INDEX('Controle de reservas'!$P$14:$P$2013,AU296)&lt;&gt;"OK"," !",""))))</f>
      </c>
      <c r="H296" s="15">
        <f ca="1">IF(OR($AQ296=0,H$9="",H$9&lt;$AS296,AND($AT296&lt;&gt;"",H$9&gt;$AT296)),"",IF(AV296=0,"—",IF(INDEX('Controle de reservas'!$P$14:$P$2013,AV296)="DUPLICIDADE NO DIA","CONFLITO"&amp;IF(INDEX('Controle de reservas'!$M$14:$M$2013,AV296)&lt;&gt;"",CHAR(10)&amp;INDEX('Controle de reservas'!$M$14:$M$2013,AV296),"")&amp;IF(INDEX('Controle de reservas'!$N$14:$N$2013,AV296)&lt;&gt;"",CHAR(10)&amp;"Subst.: "&amp;INDEX('Controle de reservas'!$N$14:$N$2013,AV296),"")&amp;IF(AND(ISNUMBER(INDEX('Controle de reservas'!$I$14:$I$2013,AV296)),INDEX('Controle de reservas'!$I$14:$I$2013,AV296)&gt;0,INDEX('Controle de reservas'!$K$14:$K$2013,AV296)&gt;INDEX('Controle de reservas'!$I$14:$I$2013,AV296)),CHAR(10)&amp;"DIVERGÊNCIA DE DATAS",""),IF(INDEX('Controle de reservas'!$L$14:$L$2013,AV296)="Em cobertura","COV",IF(INDEX('Controle de reservas'!$L$14:$L$2013,AV296)="Disponível","DISP",IF(INDEX('Controle de reservas'!$L$14:$L$2013,AV296)="Não utilizado","NU",IF(INDEX('Controle de reservas'!$L$14:$L$2013,AV296)="Folga","F",IF(INDEX('Controle de reservas'!$L$14:$L$2013,AV296)="Ocorrência","O",IF(INDEX('Controle de reservas'!$L$14:$L$2013,AV296)="Programado","PROG",IF(INDEX('Controle de reservas'!$L$14:$L$2013,AV296)="Disponível no posto","DP","SEM SITUAÇÃO")))))))&amp;IF(INDEX('Controle de reservas'!$M$14:$M$2013,AV296)&lt;&gt;"",CHAR(10)&amp;INDEX('Controle de reservas'!$M$14:$M$2013,AV296),IF(OR(INDEX('Controle de reservas'!$L$14:$L$2013,AV296)="Em cobertura",INDEX('Controle de reservas'!$L$14:$L$2013,AV296)="Programado"),CHAR(10)&amp;"SEM LOCAL",""))&amp;IF(INDEX('Controle de reservas'!$N$14:$N$2013,AV296)&lt;&gt;"",CHAR(10)&amp;"Subst.: "&amp;INDEX('Controle de reservas'!$N$14:$N$2013,AV296),"")&amp;IF(AND(ISNUMBER(INDEX('Controle de reservas'!$I$14:$I$2013,AV296)),INDEX('Controle de reservas'!$I$14:$I$2013,AV296)&gt;0,INDEX('Controle de reservas'!$K$14:$K$2013,AV296)&gt;INDEX('Controle de reservas'!$I$14:$I$2013,AV296)),CHAR(10)&amp;"DIVERGÊNCIA DE DATAS","")&amp;IF(INDEX('Controle de reservas'!$P$14:$P$2013,AV296)&lt;&gt;"OK"," !",""))))</f>
      </c>
      <c r="I296" s="15">
        <f ca="1">IF(OR($AQ296=0,I$9="",I$9&lt;$AS296,AND($AT296&lt;&gt;"",I$9&gt;$AT296)),"",IF(AW296=0,"—",IF(INDEX('Controle de reservas'!$P$14:$P$2013,AW296)="DUPLICIDADE NO DIA","CONFLITO"&amp;IF(INDEX('Controle de reservas'!$M$14:$M$2013,AW296)&lt;&gt;"",CHAR(10)&amp;INDEX('Controle de reservas'!$M$14:$M$2013,AW296),"")&amp;IF(INDEX('Controle de reservas'!$N$14:$N$2013,AW296)&lt;&gt;"",CHAR(10)&amp;"Subst.: "&amp;INDEX('Controle de reservas'!$N$14:$N$2013,AW296),"")&amp;IF(AND(ISNUMBER(INDEX('Controle de reservas'!$I$14:$I$2013,AW296)),INDEX('Controle de reservas'!$I$14:$I$2013,AW296)&gt;0,INDEX('Controle de reservas'!$K$14:$K$2013,AW296)&gt;INDEX('Controle de reservas'!$I$14:$I$2013,AW296)),CHAR(10)&amp;"DIVERGÊNCIA DE DATAS",""),IF(INDEX('Controle de reservas'!$L$14:$L$2013,AW296)="Em cobertura","COV",IF(INDEX('Controle de reservas'!$L$14:$L$2013,AW296)="Disponível","DISP",IF(INDEX('Controle de reservas'!$L$14:$L$2013,AW296)="Não utilizado","NU",IF(INDEX('Controle de reservas'!$L$14:$L$2013,AW296)="Folga","F",IF(INDEX('Controle de reservas'!$L$14:$L$2013,AW296)="Ocorrência","O",IF(INDEX('Controle de reservas'!$L$14:$L$2013,AW296)="Programado","PROG",IF(INDEX('Controle de reservas'!$L$14:$L$2013,AW296)="Disponível no posto","DP","SEM SITUAÇÃO")))))))&amp;IF(INDEX('Controle de reservas'!$M$14:$M$2013,AW296)&lt;&gt;"",CHAR(10)&amp;INDEX('Controle de reservas'!$M$14:$M$2013,AW296),IF(OR(INDEX('Controle de reservas'!$L$14:$L$2013,AW296)="Em cobertura",INDEX('Controle de reservas'!$L$14:$L$2013,AW296)="Programado"),CHAR(10)&amp;"SEM LOCAL",""))&amp;IF(INDEX('Controle de reservas'!$N$14:$N$2013,AW296)&lt;&gt;"",CHAR(10)&amp;"Subst.: "&amp;INDEX('Controle de reservas'!$N$14:$N$2013,AW296),"")&amp;IF(AND(ISNUMBER(INDEX('Controle de reservas'!$I$14:$I$2013,AW296)),INDEX('Controle de reservas'!$I$14:$I$2013,AW296)&gt;0,INDEX('Controle de reservas'!$K$14:$K$2013,AW296)&gt;INDEX('Controle de reservas'!$I$14:$I$2013,AW296)),CHAR(10)&amp;"DIVERGÊNCIA DE DATAS","")&amp;IF(INDEX('Controle de reservas'!$P$14:$P$2013,AW296)&lt;&gt;"OK"," !",""))))</f>
      </c>
      <c r="J296" s="15">
        <f ca="1">IF(OR($AQ296=0,J$9="",J$9&lt;$AS296,AND($AT296&lt;&gt;"",J$9&gt;$AT296)),"",IF(AX296=0,"—",IF(INDEX('Controle de reservas'!$P$14:$P$2013,AX296)="DUPLICIDADE NO DIA","CONFLITO"&amp;IF(INDEX('Controle de reservas'!$M$14:$M$2013,AX296)&lt;&gt;"",CHAR(10)&amp;INDEX('Controle de reservas'!$M$14:$M$2013,AX296),"")&amp;IF(INDEX('Controle de reservas'!$N$14:$N$2013,AX296)&lt;&gt;"",CHAR(10)&amp;"Subst.: "&amp;INDEX('Controle de reservas'!$N$14:$N$2013,AX296),"")&amp;IF(AND(ISNUMBER(INDEX('Controle de reservas'!$I$14:$I$2013,AX296)),INDEX('Controle de reservas'!$I$14:$I$2013,AX296)&gt;0,INDEX('Controle de reservas'!$K$14:$K$2013,AX296)&gt;INDEX('Controle de reservas'!$I$14:$I$2013,AX296)),CHAR(10)&amp;"DIVERGÊNCIA DE DATAS",""),IF(INDEX('Controle de reservas'!$L$14:$L$2013,AX296)="Em cobertura","COV",IF(INDEX('Controle de reservas'!$L$14:$L$2013,AX296)="Disponível","DISP",IF(INDEX('Controle de reservas'!$L$14:$L$2013,AX296)="Não utilizado","NU",IF(INDEX('Controle de reservas'!$L$14:$L$2013,AX296)="Folga","F",IF(INDEX('Controle de reservas'!$L$14:$L$2013,AX296)="Ocorrência","O",IF(INDEX('Controle de reservas'!$L$14:$L$2013,AX296)="Programado","PROG",IF(INDEX('Controle de reservas'!$L$14:$L$2013,AX296)="Disponível no posto","DP","SEM SITUAÇÃO")))))))&amp;IF(INDEX('Controle de reservas'!$M$14:$M$2013,AX296)&lt;&gt;"",CHAR(10)&amp;INDEX('Controle de reservas'!$M$14:$M$2013,AX296),IF(OR(INDEX('Controle de reservas'!$L$14:$L$2013,AX296)="Em cobertura",INDEX('Controle de reservas'!$L$14:$L$2013,AX296)="Programado"),CHAR(10)&amp;"SEM LOCAL",""))&amp;IF(INDEX('Controle de reservas'!$N$14:$N$2013,AX296)&lt;&gt;"",CHAR(10)&amp;"Subst.: "&amp;INDEX('Controle de reservas'!$N$14:$N$2013,AX296),"")&amp;IF(AND(ISNUMBER(INDEX('Controle de reservas'!$I$14:$I$2013,AX296)),INDEX('Controle de reservas'!$I$14:$I$2013,AX296)&gt;0,INDEX('Controle de reservas'!$K$14:$K$2013,AX296)&gt;INDEX('Controle de reservas'!$I$14:$I$2013,AX296)),CHAR(10)&amp;"DIVERGÊNCIA DE DATAS","")&amp;IF(INDEX('Controle de reservas'!$P$14:$P$2013,AX296)&lt;&gt;"OK"," !",""))))</f>
      </c>
      <c r="K296" s="15">
        <f ca="1">IF(OR($AQ296=0,K$9="",K$9&lt;$AS296,AND($AT296&lt;&gt;"",K$9&gt;$AT296)),"",IF(AY296=0,"—",IF(INDEX('Controle de reservas'!$P$14:$P$2013,AY296)="DUPLICIDADE NO DIA","CONFLITO"&amp;IF(INDEX('Controle de reservas'!$M$14:$M$2013,AY296)&lt;&gt;"",CHAR(10)&amp;INDEX('Controle de reservas'!$M$14:$M$2013,AY296),"")&amp;IF(INDEX('Controle de reservas'!$N$14:$N$2013,AY296)&lt;&gt;"",CHAR(10)&amp;"Subst.: "&amp;INDEX('Controle de reservas'!$N$14:$N$2013,AY296),"")&amp;IF(AND(ISNUMBER(INDEX('Controle de reservas'!$I$14:$I$2013,AY296)),INDEX('Controle de reservas'!$I$14:$I$2013,AY296)&gt;0,INDEX('Controle de reservas'!$K$14:$K$2013,AY296)&gt;INDEX('Controle de reservas'!$I$14:$I$2013,AY296)),CHAR(10)&amp;"DIVERGÊNCIA DE DATAS",""),IF(INDEX('Controle de reservas'!$L$14:$L$2013,AY296)="Em cobertura","COV",IF(INDEX('Controle de reservas'!$L$14:$L$2013,AY296)="Disponível","DISP",IF(INDEX('Controle de reservas'!$L$14:$L$2013,AY296)="Não utilizado","NU",IF(INDEX('Controle de reservas'!$L$14:$L$2013,AY296)="Folga","F",IF(INDEX('Controle de reservas'!$L$14:$L$2013,AY296)="Ocorrência","O",IF(INDEX('Controle de reservas'!$L$14:$L$2013,AY296)="Programado","PROG",IF(INDEX('Controle de reservas'!$L$14:$L$2013,AY296)="Disponível no posto","DP","SEM SITUAÇÃO")))))))&amp;IF(INDEX('Controle de reservas'!$M$14:$M$2013,AY296)&lt;&gt;"",CHAR(10)&amp;INDEX('Controle de reservas'!$M$14:$M$2013,AY296),IF(OR(INDEX('Controle de reservas'!$L$14:$L$2013,AY296)="Em cobertura",INDEX('Controle de reservas'!$L$14:$L$2013,AY296)="Programado"),CHAR(10)&amp;"SEM LOCAL",""))&amp;IF(INDEX('Controle de reservas'!$N$14:$N$2013,AY296)&lt;&gt;"",CHAR(10)&amp;"Subst.: "&amp;INDEX('Controle de reservas'!$N$14:$N$2013,AY296),"")&amp;IF(AND(ISNUMBER(INDEX('Controle de reservas'!$I$14:$I$2013,AY296)),INDEX('Controle de reservas'!$I$14:$I$2013,AY296)&gt;0,INDEX('Controle de reservas'!$K$14:$K$2013,AY296)&gt;INDEX('Controle de reservas'!$I$14:$I$2013,AY296)),CHAR(10)&amp;"DIVERGÊNCIA DE DATAS","")&amp;IF(INDEX('Controle de reservas'!$P$14:$P$2013,AY296)&lt;&gt;"OK"," !",""))))</f>
      </c>
      <c r="L296" s="15">
        <f ca="1">IF(OR($AQ296=0,L$9="",L$9&lt;$AS296,AND($AT296&lt;&gt;"",L$9&gt;$AT296)),"",IF(AZ296=0,"—",IF(INDEX('Controle de reservas'!$P$14:$P$2013,AZ296)="DUPLICIDADE NO DIA","CONFLITO"&amp;IF(INDEX('Controle de reservas'!$M$14:$M$2013,AZ296)&lt;&gt;"",CHAR(10)&amp;INDEX('Controle de reservas'!$M$14:$M$2013,AZ296),"")&amp;IF(INDEX('Controle de reservas'!$N$14:$N$2013,AZ296)&lt;&gt;"",CHAR(10)&amp;"Subst.: "&amp;INDEX('Controle de reservas'!$N$14:$N$2013,AZ296),"")&amp;IF(AND(ISNUMBER(INDEX('Controle de reservas'!$I$14:$I$2013,AZ296)),INDEX('Controle de reservas'!$I$14:$I$2013,AZ296)&gt;0,INDEX('Controle de reservas'!$K$14:$K$2013,AZ296)&gt;INDEX('Controle de reservas'!$I$14:$I$2013,AZ296)),CHAR(10)&amp;"DIVERGÊNCIA DE DATAS",""),IF(INDEX('Controle de reservas'!$L$14:$L$2013,AZ296)="Em cobertura","COV",IF(INDEX('Controle de reservas'!$L$14:$L$2013,AZ296)="Disponível","DISP",IF(INDEX('Controle de reservas'!$L$14:$L$2013,AZ296)="Não utilizado","NU",IF(INDEX('Controle de reservas'!$L$14:$L$2013,AZ296)="Folga","F",IF(INDEX('Controle de reservas'!$L$14:$L$2013,AZ296)="Ocorrência","O",IF(INDEX('Controle de reservas'!$L$14:$L$2013,AZ296)="Programado","PROG",IF(INDEX('Controle de reservas'!$L$14:$L$2013,AZ296)="Disponível no posto","DP","SEM SITUAÇÃO")))))))&amp;IF(INDEX('Controle de reservas'!$M$14:$M$2013,AZ296)&lt;&gt;"",CHAR(10)&amp;INDEX('Controle de reservas'!$M$14:$M$2013,AZ296),IF(OR(INDEX('Controle de reservas'!$L$14:$L$2013,AZ296)="Em cobertura",INDEX('Controle de reservas'!$L$14:$L$2013,AZ296)="Programado"),CHAR(10)&amp;"SEM LOCAL",""))&amp;IF(INDEX('Controle de reservas'!$N$14:$N$2013,AZ296)&lt;&gt;"",CHAR(10)&amp;"Subst.: "&amp;INDEX('Controle de reservas'!$N$14:$N$2013,AZ296),"")&amp;IF(AND(ISNUMBER(INDEX('Controle de reservas'!$I$14:$I$2013,AZ296)),INDEX('Controle de reservas'!$I$14:$I$2013,AZ296)&gt;0,INDEX('Controle de reservas'!$K$14:$K$2013,AZ296)&gt;INDEX('Controle de reservas'!$I$14:$I$2013,AZ296)),CHAR(10)&amp;"DIVERGÊNCIA DE DATAS","")&amp;IF(INDEX('Controle de reservas'!$P$14:$P$2013,AZ296)&lt;&gt;"OK"," !",""))))</f>
      </c>
      <c r="M296" s="15">
        <f ca="1">IF(OR($AQ296=0,M$9="",M$9&lt;$AS296,AND($AT296&lt;&gt;"",M$9&gt;$AT296)),"",IF(BA296=0,"—",IF(INDEX('Controle de reservas'!$P$14:$P$2013,BA296)="DUPLICIDADE NO DIA","CONFLITO"&amp;IF(INDEX('Controle de reservas'!$M$14:$M$2013,BA296)&lt;&gt;"",CHAR(10)&amp;INDEX('Controle de reservas'!$M$14:$M$2013,BA296),"")&amp;IF(INDEX('Controle de reservas'!$N$14:$N$2013,BA296)&lt;&gt;"",CHAR(10)&amp;"Subst.: "&amp;INDEX('Controle de reservas'!$N$14:$N$2013,BA296),"")&amp;IF(AND(ISNUMBER(INDEX('Controle de reservas'!$I$14:$I$2013,BA296)),INDEX('Controle de reservas'!$I$14:$I$2013,BA296)&gt;0,INDEX('Controle de reservas'!$K$14:$K$2013,BA296)&gt;INDEX('Controle de reservas'!$I$14:$I$2013,BA296)),CHAR(10)&amp;"DIVERGÊNCIA DE DATAS",""),IF(INDEX('Controle de reservas'!$L$14:$L$2013,BA296)="Em cobertura","COV",IF(INDEX('Controle de reservas'!$L$14:$L$2013,BA296)="Disponível","DISP",IF(INDEX('Controle de reservas'!$L$14:$L$2013,BA296)="Não utilizado","NU",IF(INDEX('Controle de reservas'!$L$14:$L$2013,BA296)="Folga","F",IF(INDEX('Controle de reservas'!$L$14:$L$2013,BA296)="Ocorrência","O",IF(INDEX('Controle de reservas'!$L$14:$L$2013,BA296)="Programado","PROG",IF(INDEX('Controle de reservas'!$L$14:$L$2013,BA296)="Disponível no posto","DP","SEM SITUAÇÃO")))))))&amp;IF(INDEX('Controle de reservas'!$M$14:$M$2013,BA296)&lt;&gt;"",CHAR(10)&amp;INDEX('Controle de reservas'!$M$14:$M$2013,BA296),IF(OR(INDEX('Controle de reservas'!$L$14:$L$2013,BA296)="Em cobertura",INDEX('Controle de reservas'!$L$14:$L$2013,BA296)="Programado"),CHAR(10)&amp;"SEM LOCAL",""))&amp;IF(INDEX('Controle de reservas'!$N$14:$N$2013,BA296)&lt;&gt;"",CHAR(10)&amp;"Subst.: "&amp;INDEX('Controle de reservas'!$N$14:$N$2013,BA296),"")&amp;IF(AND(ISNUMBER(INDEX('Controle de reservas'!$I$14:$I$2013,BA296)),INDEX('Controle de reservas'!$I$14:$I$2013,BA296)&gt;0,INDEX('Controle de reservas'!$K$14:$K$2013,BA296)&gt;INDEX('Controle de reservas'!$I$14:$I$2013,BA296)),CHAR(10)&amp;"DIVERGÊNCIA DE DATAS","")&amp;IF(INDEX('Controle de reservas'!$P$14:$P$2013,BA296)&lt;&gt;"OK"," !",""))))</f>
      </c>
      <c r="N296" s="15">
        <f ca="1">IF(OR($AQ296=0,N$9="",N$9&lt;$AS296,AND($AT296&lt;&gt;"",N$9&gt;$AT296)),"",IF(BB296=0,"—",IF(INDEX('Controle de reservas'!$P$14:$P$2013,BB296)="DUPLICIDADE NO DIA","CONFLITO"&amp;IF(INDEX('Controle de reservas'!$M$14:$M$2013,BB296)&lt;&gt;"",CHAR(10)&amp;INDEX('Controle de reservas'!$M$14:$M$2013,BB296),"")&amp;IF(INDEX('Controle de reservas'!$N$14:$N$2013,BB296)&lt;&gt;"",CHAR(10)&amp;"Subst.: "&amp;INDEX('Controle de reservas'!$N$14:$N$2013,BB296),"")&amp;IF(AND(ISNUMBER(INDEX('Controle de reservas'!$I$14:$I$2013,BB296)),INDEX('Controle de reservas'!$I$14:$I$2013,BB296)&gt;0,INDEX('Controle de reservas'!$K$14:$K$2013,BB296)&gt;INDEX('Controle de reservas'!$I$14:$I$2013,BB296)),CHAR(10)&amp;"DIVERGÊNCIA DE DATAS",""),IF(INDEX('Controle de reservas'!$L$14:$L$2013,BB296)="Em cobertura","COV",IF(INDEX('Controle de reservas'!$L$14:$L$2013,BB296)="Disponível","DISP",IF(INDEX('Controle de reservas'!$L$14:$L$2013,BB296)="Não utilizado","NU",IF(INDEX('Controle de reservas'!$L$14:$L$2013,BB296)="Folga","F",IF(INDEX('Controle de reservas'!$L$14:$L$2013,BB296)="Ocorrência","O",IF(INDEX('Controle de reservas'!$L$14:$L$2013,BB296)="Programado","PROG",IF(INDEX('Controle de reservas'!$L$14:$L$2013,BB296)="Disponível no posto","DP","SEM SITUAÇÃO")))))))&amp;IF(INDEX('Controle de reservas'!$M$14:$M$2013,BB296)&lt;&gt;"",CHAR(10)&amp;INDEX('Controle de reservas'!$M$14:$M$2013,BB296),IF(OR(INDEX('Controle de reservas'!$L$14:$L$2013,BB296)="Em cobertura",INDEX('Controle de reservas'!$L$14:$L$2013,BB296)="Programado"),CHAR(10)&amp;"SEM LOCAL",""))&amp;IF(INDEX('Controle de reservas'!$N$14:$N$2013,BB296)&lt;&gt;"",CHAR(10)&amp;"Subst.: "&amp;INDEX('Controle de reservas'!$N$14:$N$2013,BB296),"")&amp;IF(AND(ISNUMBER(INDEX('Controle de reservas'!$I$14:$I$2013,BB296)),INDEX('Controle de reservas'!$I$14:$I$2013,BB296)&gt;0,INDEX('Controle de reservas'!$K$14:$K$2013,BB296)&gt;INDEX('Controle de reservas'!$I$14:$I$2013,BB296)),CHAR(10)&amp;"DIVERGÊNCIA DE DATAS","")&amp;IF(INDEX('Controle de reservas'!$P$14:$P$2013,BB296)&lt;&gt;"OK"," !",""))))</f>
      </c>
      <c r="O296" s="15">
        <f ca="1">IF(OR($AQ296=0,O$9="",O$9&lt;$AS296,AND($AT296&lt;&gt;"",O$9&gt;$AT296)),"",IF(BC296=0,"—",IF(INDEX('Controle de reservas'!$P$14:$P$2013,BC296)="DUPLICIDADE NO DIA","CONFLITO"&amp;IF(INDEX('Controle de reservas'!$M$14:$M$2013,BC296)&lt;&gt;"",CHAR(10)&amp;INDEX('Controle de reservas'!$M$14:$M$2013,BC296),"")&amp;IF(INDEX('Controle de reservas'!$N$14:$N$2013,BC296)&lt;&gt;"",CHAR(10)&amp;"Subst.: "&amp;INDEX('Controle de reservas'!$N$14:$N$2013,BC296),"")&amp;IF(AND(ISNUMBER(INDEX('Controle de reservas'!$I$14:$I$2013,BC296)),INDEX('Controle de reservas'!$I$14:$I$2013,BC296)&gt;0,INDEX('Controle de reservas'!$K$14:$K$2013,BC296)&gt;INDEX('Controle de reservas'!$I$14:$I$2013,BC296)),CHAR(10)&amp;"DIVERGÊNCIA DE DATAS",""),IF(INDEX('Controle de reservas'!$L$14:$L$2013,BC296)="Em cobertura","COV",IF(INDEX('Controle de reservas'!$L$14:$L$2013,BC296)="Disponível","DISP",IF(INDEX('Controle de reservas'!$L$14:$L$2013,BC296)="Não utilizado","NU",IF(INDEX('Controle de reservas'!$L$14:$L$2013,BC296)="Folga","F",IF(INDEX('Controle de reservas'!$L$14:$L$2013,BC296)="Ocorrência","O",IF(INDEX('Controle de reservas'!$L$14:$L$2013,BC296)="Programado","PROG",IF(INDEX('Controle de reservas'!$L$14:$L$2013,BC296)="Disponível no posto","DP","SEM SITUAÇÃO")))))))&amp;IF(INDEX('Controle de reservas'!$M$14:$M$2013,BC296)&lt;&gt;"",CHAR(10)&amp;INDEX('Controle de reservas'!$M$14:$M$2013,BC296),IF(OR(INDEX('Controle de reservas'!$L$14:$L$2013,BC296)="Em cobertura",INDEX('Controle de reservas'!$L$14:$L$2013,BC296)="Programado"),CHAR(10)&amp;"SEM LOCAL",""))&amp;IF(INDEX('Controle de reservas'!$N$14:$N$2013,BC296)&lt;&gt;"",CHAR(10)&amp;"Subst.: "&amp;INDEX('Controle de reservas'!$N$14:$N$2013,BC296),"")&amp;IF(AND(ISNUMBER(INDEX('Controle de reservas'!$I$14:$I$2013,BC296)),INDEX('Controle de reservas'!$I$14:$I$2013,BC296)&gt;0,INDEX('Controle de reservas'!$K$14:$K$2013,BC296)&gt;INDEX('Controle de reservas'!$I$14:$I$2013,BC296)),CHAR(10)&amp;"DIVERGÊNCIA DE DATAS","")&amp;IF(INDEX('Controle de reservas'!$P$14:$P$2013,BC296)&lt;&gt;"OK"," !",""))))</f>
      </c>
      <c r="P296" s="15">
        <f ca="1">IF(OR($AQ296=0,P$9="",P$9&lt;$AS296,AND($AT296&lt;&gt;"",P$9&gt;$AT296)),"",IF(BD296=0,"—",IF(INDEX('Controle de reservas'!$P$14:$P$2013,BD296)="DUPLICIDADE NO DIA","CONFLITO"&amp;IF(INDEX('Controle de reservas'!$M$14:$M$2013,BD296)&lt;&gt;"",CHAR(10)&amp;INDEX('Controle de reservas'!$M$14:$M$2013,BD296),"")&amp;IF(INDEX('Controle de reservas'!$N$14:$N$2013,BD296)&lt;&gt;"",CHAR(10)&amp;"Subst.: "&amp;INDEX('Controle de reservas'!$N$14:$N$2013,BD296),"")&amp;IF(AND(ISNUMBER(INDEX('Controle de reservas'!$I$14:$I$2013,BD296)),INDEX('Controle de reservas'!$I$14:$I$2013,BD296)&gt;0,INDEX('Controle de reservas'!$K$14:$K$2013,BD296)&gt;INDEX('Controle de reservas'!$I$14:$I$2013,BD296)),CHAR(10)&amp;"DIVERGÊNCIA DE DATAS",""),IF(INDEX('Controle de reservas'!$L$14:$L$2013,BD296)="Em cobertura","COV",IF(INDEX('Controle de reservas'!$L$14:$L$2013,BD296)="Disponível","DISP",IF(INDEX('Controle de reservas'!$L$14:$L$2013,BD296)="Não utilizado","NU",IF(INDEX('Controle de reservas'!$L$14:$L$2013,BD296)="Folga","F",IF(INDEX('Controle de reservas'!$L$14:$L$2013,BD296)="Ocorrência","O",IF(INDEX('Controle de reservas'!$L$14:$L$2013,BD296)="Programado","PROG",IF(INDEX('Controle de reservas'!$L$14:$L$2013,BD296)="Disponível no posto","DP","SEM SITUAÇÃO")))))))&amp;IF(INDEX('Controle de reservas'!$M$14:$M$2013,BD296)&lt;&gt;"",CHAR(10)&amp;INDEX('Controle de reservas'!$M$14:$M$2013,BD296),IF(OR(INDEX('Controle de reservas'!$L$14:$L$2013,BD296)="Em cobertura",INDEX('Controle de reservas'!$L$14:$L$2013,BD296)="Programado"),CHAR(10)&amp;"SEM LOCAL",""))&amp;IF(INDEX('Controle de reservas'!$N$14:$N$2013,BD296)&lt;&gt;"",CHAR(10)&amp;"Subst.: "&amp;INDEX('Controle de reservas'!$N$14:$N$2013,BD296),"")&amp;IF(AND(ISNUMBER(INDEX('Controle de reservas'!$I$14:$I$2013,BD296)),INDEX('Controle de reservas'!$I$14:$I$2013,BD296)&gt;0,INDEX('Controle de reservas'!$K$14:$K$2013,BD296)&gt;INDEX('Controle de reservas'!$I$14:$I$2013,BD296)),CHAR(10)&amp;"DIVERGÊNCIA DE DATAS","")&amp;IF(INDEX('Controle de reservas'!$P$14:$P$2013,BD296)&lt;&gt;"OK"," !",""))))</f>
      </c>
      <c r="Q296" s="15">
        <f ca="1">IF(OR($AQ296=0,Q$9="",Q$9&lt;$AS296,AND($AT296&lt;&gt;"",Q$9&gt;$AT296)),"",IF(BE296=0,"—",IF(INDEX('Controle de reservas'!$P$14:$P$2013,BE296)="DUPLICIDADE NO DIA","CONFLITO"&amp;IF(INDEX('Controle de reservas'!$M$14:$M$2013,BE296)&lt;&gt;"",CHAR(10)&amp;INDEX('Controle de reservas'!$M$14:$M$2013,BE296),"")&amp;IF(INDEX('Controle de reservas'!$N$14:$N$2013,BE296)&lt;&gt;"",CHAR(10)&amp;"Subst.: "&amp;INDEX('Controle de reservas'!$N$14:$N$2013,BE296),"")&amp;IF(AND(ISNUMBER(INDEX('Controle de reservas'!$I$14:$I$2013,BE296)),INDEX('Controle de reservas'!$I$14:$I$2013,BE296)&gt;0,INDEX('Controle de reservas'!$K$14:$K$2013,BE296)&gt;INDEX('Controle de reservas'!$I$14:$I$2013,BE296)),CHAR(10)&amp;"DIVERGÊNCIA DE DATAS",""),IF(INDEX('Controle de reservas'!$L$14:$L$2013,BE296)="Em cobertura","COV",IF(INDEX('Controle de reservas'!$L$14:$L$2013,BE296)="Disponível","DISP",IF(INDEX('Controle de reservas'!$L$14:$L$2013,BE296)="Não utilizado","NU",IF(INDEX('Controle de reservas'!$L$14:$L$2013,BE296)="Folga","F",IF(INDEX('Controle de reservas'!$L$14:$L$2013,BE296)="Ocorrência","O",IF(INDEX('Controle de reservas'!$L$14:$L$2013,BE296)="Programado","PROG",IF(INDEX('Controle de reservas'!$L$14:$L$2013,BE296)="Disponível no posto","DP","SEM SITUAÇÃO")))))))&amp;IF(INDEX('Controle de reservas'!$M$14:$M$2013,BE296)&lt;&gt;"",CHAR(10)&amp;INDEX('Controle de reservas'!$M$14:$M$2013,BE296),IF(OR(INDEX('Controle de reservas'!$L$14:$L$2013,BE296)="Em cobertura",INDEX('Controle de reservas'!$L$14:$L$2013,BE296)="Programado"),CHAR(10)&amp;"SEM LOCAL",""))&amp;IF(INDEX('Controle de reservas'!$N$14:$N$2013,BE296)&lt;&gt;"",CHAR(10)&amp;"Subst.: "&amp;INDEX('Controle de reservas'!$N$14:$N$2013,BE296),"")&amp;IF(AND(ISNUMBER(INDEX('Controle de reservas'!$I$14:$I$2013,BE296)),INDEX('Controle de reservas'!$I$14:$I$2013,BE296)&gt;0,INDEX('Controle de reservas'!$K$14:$K$2013,BE296)&gt;INDEX('Controle de reservas'!$I$14:$I$2013,BE296)),CHAR(10)&amp;"DIVERGÊNCIA DE DATAS","")&amp;IF(INDEX('Controle de reservas'!$P$14:$P$2013,BE296)&lt;&gt;"OK"," !",""))))</f>
      </c>
      <c r="R296" s="15">
        <f ca="1">IF(OR($AQ296=0,R$9="",R$9&lt;$AS296,AND($AT296&lt;&gt;"",R$9&gt;$AT296)),"",IF(BF296=0,"—",IF(INDEX('Controle de reservas'!$P$14:$P$2013,BF296)="DUPLICIDADE NO DIA","CONFLITO"&amp;IF(INDEX('Controle de reservas'!$M$14:$M$2013,BF296)&lt;&gt;"",CHAR(10)&amp;INDEX('Controle de reservas'!$M$14:$M$2013,BF296),"")&amp;IF(INDEX('Controle de reservas'!$N$14:$N$2013,BF296)&lt;&gt;"",CHAR(10)&amp;"Subst.: "&amp;INDEX('Controle de reservas'!$N$14:$N$2013,BF296),"")&amp;IF(AND(ISNUMBER(INDEX('Controle de reservas'!$I$14:$I$2013,BF296)),INDEX('Controle de reservas'!$I$14:$I$2013,BF296)&gt;0,INDEX('Controle de reservas'!$K$14:$K$2013,BF296)&gt;INDEX('Controle de reservas'!$I$14:$I$2013,BF296)),CHAR(10)&amp;"DIVERGÊNCIA DE DATAS",""),IF(INDEX('Controle de reservas'!$L$14:$L$2013,BF296)="Em cobertura","COV",IF(INDEX('Controle de reservas'!$L$14:$L$2013,BF296)="Disponível","DISP",IF(INDEX('Controle de reservas'!$L$14:$L$2013,BF296)="Não utilizado","NU",IF(INDEX('Controle de reservas'!$L$14:$L$2013,BF296)="Folga","F",IF(INDEX('Controle de reservas'!$L$14:$L$2013,BF296)="Ocorrência","O",IF(INDEX('Controle de reservas'!$L$14:$L$2013,BF296)="Programado","PROG",IF(INDEX('Controle de reservas'!$L$14:$L$2013,BF296)="Disponível no posto","DP","SEM SITUAÇÃO")))))))&amp;IF(INDEX('Controle de reservas'!$M$14:$M$2013,BF296)&lt;&gt;"",CHAR(10)&amp;INDEX('Controle de reservas'!$M$14:$M$2013,BF296),IF(OR(INDEX('Controle de reservas'!$L$14:$L$2013,BF296)="Em cobertura",INDEX('Controle de reservas'!$L$14:$L$2013,BF296)="Programado"),CHAR(10)&amp;"SEM LOCAL",""))&amp;IF(INDEX('Controle de reservas'!$N$14:$N$2013,BF296)&lt;&gt;"",CHAR(10)&amp;"Subst.: "&amp;INDEX('Controle de reservas'!$N$14:$N$2013,BF296),"")&amp;IF(AND(ISNUMBER(INDEX('Controle de reservas'!$I$14:$I$2013,BF296)),INDEX('Controle de reservas'!$I$14:$I$2013,BF296)&gt;0,INDEX('Controle de reservas'!$K$14:$K$2013,BF296)&gt;INDEX('Controle de reservas'!$I$14:$I$2013,BF296)),CHAR(10)&amp;"DIVERGÊNCIA DE DATAS","")&amp;IF(INDEX('Controle de reservas'!$P$14:$P$2013,BF296)&lt;&gt;"OK"," !",""))))</f>
      </c>
      <c r="S296" s="15">
        <f ca="1">IF(OR($AQ296=0,S$9="",S$9&lt;$AS296,AND($AT296&lt;&gt;"",S$9&gt;$AT296)),"",IF(BG296=0,"—",IF(INDEX('Controle de reservas'!$P$14:$P$2013,BG296)="DUPLICIDADE NO DIA","CONFLITO"&amp;IF(INDEX('Controle de reservas'!$M$14:$M$2013,BG296)&lt;&gt;"",CHAR(10)&amp;INDEX('Controle de reservas'!$M$14:$M$2013,BG296),"")&amp;IF(INDEX('Controle de reservas'!$N$14:$N$2013,BG296)&lt;&gt;"",CHAR(10)&amp;"Subst.: "&amp;INDEX('Controle de reservas'!$N$14:$N$2013,BG296),"")&amp;IF(AND(ISNUMBER(INDEX('Controle de reservas'!$I$14:$I$2013,BG296)),INDEX('Controle de reservas'!$I$14:$I$2013,BG296)&gt;0,INDEX('Controle de reservas'!$K$14:$K$2013,BG296)&gt;INDEX('Controle de reservas'!$I$14:$I$2013,BG296)),CHAR(10)&amp;"DIVERGÊNCIA DE DATAS",""),IF(INDEX('Controle de reservas'!$L$14:$L$2013,BG296)="Em cobertura","COV",IF(INDEX('Controle de reservas'!$L$14:$L$2013,BG296)="Disponível","DISP",IF(INDEX('Controle de reservas'!$L$14:$L$2013,BG296)="Não utilizado","NU",IF(INDEX('Controle de reservas'!$L$14:$L$2013,BG296)="Folga","F",IF(INDEX('Controle de reservas'!$L$14:$L$2013,BG296)="Ocorrência","O",IF(INDEX('Controle de reservas'!$L$14:$L$2013,BG296)="Programado","PROG",IF(INDEX('Controle de reservas'!$L$14:$L$2013,BG296)="Disponível no posto","DP","SEM SITUAÇÃO")))))))&amp;IF(INDEX('Controle de reservas'!$M$14:$M$2013,BG296)&lt;&gt;"",CHAR(10)&amp;INDEX('Controle de reservas'!$M$14:$M$2013,BG296),IF(OR(INDEX('Controle de reservas'!$L$14:$L$2013,BG296)="Em cobertura",INDEX('Controle de reservas'!$L$14:$L$2013,BG296)="Programado"),CHAR(10)&amp;"SEM LOCAL",""))&amp;IF(INDEX('Controle de reservas'!$N$14:$N$2013,BG296)&lt;&gt;"",CHAR(10)&amp;"Subst.: "&amp;INDEX('Controle de reservas'!$N$14:$N$2013,BG296),"")&amp;IF(AND(ISNUMBER(INDEX('Controle de reservas'!$I$14:$I$2013,BG296)),INDEX('Controle de reservas'!$I$14:$I$2013,BG296)&gt;0,INDEX('Controle de reservas'!$K$14:$K$2013,BG296)&gt;INDEX('Controle de reservas'!$I$14:$I$2013,BG296)),CHAR(10)&amp;"DIVERGÊNCIA DE DATAS","")&amp;IF(INDEX('Controle de reservas'!$P$14:$P$2013,BG296)&lt;&gt;"OK"," !",""))))</f>
      </c>
      <c r="T296" s="15">
        <f ca="1">IF(OR($AQ296=0,T$9="",T$9&lt;$AS296,AND($AT296&lt;&gt;"",T$9&gt;$AT296)),"",IF(BH296=0,"—",IF(INDEX('Controle de reservas'!$P$14:$P$2013,BH296)="DUPLICIDADE NO DIA","CONFLITO"&amp;IF(INDEX('Controle de reservas'!$M$14:$M$2013,BH296)&lt;&gt;"",CHAR(10)&amp;INDEX('Controle de reservas'!$M$14:$M$2013,BH296),"")&amp;IF(INDEX('Controle de reservas'!$N$14:$N$2013,BH296)&lt;&gt;"",CHAR(10)&amp;"Subst.: "&amp;INDEX('Controle de reservas'!$N$14:$N$2013,BH296),"")&amp;IF(AND(ISNUMBER(INDEX('Controle de reservas'!$I$14:$I$2013,BH296)),INDEX('Controle de reservas'!$I$14:$I$2013,BH296)&gt;0,INDEX('Controle de reservas'!$K$14:$K$2013,BH296)&gt;INDEX('Controle de reservas'!$I$14:$I$2013,BH296)),CHAR(10)&amp;"DIVERGÊNCIA DE DATAS",""),IF(INDEX('Controle de reservas'!$L$14:$L$2013,BH296)="Em cobertura","COV",IF(INDEX('Controle de reservas'!$L$14:$L$2013,BH296)="Disponível","DISP",IF(INDEX('Controle de reservas'!$L$14:$L$2013,BH296)="Não utilizado","NU",IF(INDEX('Controle de reservas'!$L$14:$L$2013,BH296)="Folga","F",IF(INDEX('Controle de reservas'!$L$14:$L$2013,BH296)="Ocorrência","O",IF(INDEX('Controle de reservas'!$L$14:$L$2013,BH296)="Programado","PROG",IF(INDEX('Controle de reservas'!$L$14:$L$2013,BH296)="Disponível no posto","DP","SEM SITUAÇÃO")))))))&amp;IF(INDEX('Controle de reservas'!$M$14:$M$2013,BH296)&lt;&gt;"",CHAR(10)&amp;INDEX('Controle de reservas'!$M$14:$M$2013,BH296),IF(OR(INDEX('Controle de reservas'!$L$14:$L$2013,BH296)="Em cobertura",INDEX('Controle de reservas'!$L$14:$L$2013,BH296)="Programado"),CHAR(10)&amp;"SEM LOCAL",""))&amp;IF(INDEX('Controle de reservas'!$N$14:$N$2013,BH296)&lt;&gt;"",CHAR(10)&amp;"Subst.: "&amp;INDEX('Controle de reservas'!$N$14:$N$2013,BH296),"")&amp;IF(AND(ISNUMBER(INDEX('Controle de reservas'!$I$14:$I$2013,BH296)),INDEX('Controle de reservas'!$I$14:$I$2013,BH296)&gt;0,INDEX('Controle de reservas'!$K$14:$K$2013,BH296)&gt;INDEX('Controle de reservas'!$I$14:$I$2013,BH296)),CHAR(10)&amp;"DIVERGÊNCIA DE DATAS","")&amp;IF(INDEX('Controle de reservas'!$P$14:$P$2013,BH296)&lt;&gt;"OK"," !",""))))</f>
      </c>
      <c r="U296" s="15">
        <f ca="1">IF(OR($AQ296=0,U$9="",U$9&lt;$AS296,AND($AT296&lt;&gt;"",U$9&gt;$AT296)),"",IF(BI296=0,"—",IF(INDEX('Controle de reservas'!$P$14:$P$2013,BI296)="DUPLICIDADE NO DIA","CONFLITO"&amp;IF(INDEX('Controle de reservas'!$M$14:$M$2013,BI296)&lt;&gt;"",CHAR(10)&amp;INDEX('Controle de reservas'!$M$14:$M$2013,BI296),"")&amp;IF(INDEX('Controle de reservas'!$N$14:$N$2013,BI296)&lt;&gt;"",CHAR(10)&amp;"Subst.: "&amp;INDEX('Controle de reservas'!$N$14:$N$2013,BI296),"")&amp;IF(AND(ISNUMBER(INDEX('Controle de reservas'!$I$14:$I$2013,BI296)),INDEX('Controle de reservas'!$I$14:$I$2013,BI296)&gt;0,INDEX('Controle de reservas'!$K$14:$K$2013,BI296)&gt;INDEX('Controle de reservas'!$I$14:$I$2013,BI296)),CHAR(10)&amp;"DIVERGÊNCIA DE DATAS",""),IF(INDEX('Controle de reservas'!$L$14:$L$2013,BI296)="Em cobertura","COV",IF(INDEX('Controle de reservas'!$L$14:$L$2013,BI296)="Disponível","DISP",IF(INDEX('Controle de reservas'!$L$14:$L$2013,BI296)="Não utilizado","NU",IF(INDEX('Controle de reservas'!$L$14:$L$2013,BI296)="Folga","F",IF(INDEX('Controle de reservas'!$L$14:$L$2013,BI296)="Ocorrência","O",IF(INDEX('Controle de reservas'!$L$14:$L$2013,BI296)="Programado","PROG",IF(INDEX('Controle de reservas'!$L$14:$L$2013,BI296)="Disponível no posto","DP","SEM SITUAÇÃO")))))))&amp;IF(INDEX('Controle de reservas'!$M$14:$M$2013,BI296)&lt;&gt;"",CHAR(10)&amp;INDEX('Controle de reservas'!$M$14:$M$2013,BI296),IF(OR(INDEX('Controle de reservas'!$L$14:$L$2013,BI296)="Em cobertura",INDEX('Controle de reservas'!$L$14:$L$2013,BI296)="Programado"),CHAR(10)&amp;"SEM LOCAL",""))&amp;IF(INDEX('Controle de reservas'!$N$14:$N$2013,BI296)&lt;&gt;"",CHAR(10)&amp;"Subst.: "&amp;INDEX('Controle de reservas'!$N$14:$N$2013,BI296),"")&amp;IF(AND(ISNUMBER(INDEX('Controle de reservas'!$I$14:$I$2013,BI296)),INDEX('Controle de reservas'!$I$14:$I$2013,BI296)&gt;0,INDEX('Controle de reservas'!$K$14:$K$2013,BI296)&gt;INDEX('Controle de reservas'!$I$14:$I$2013,BI296)),CHAR(10)&amp;"DIVERGÊNCIA DE DATAS","")&amp;IF(INDEX('Controle de reservas'!$P$14:$P$2013,BI296)&lt;&gt;"OK"," !",""))))</f>
      </c>
      <c r="V296" s="15">
        <f ca="1">IF(OR($AQ296=0,V$9="",V$9&lt;$AS296,AND($AT296&lt;&gt;"",V$9&gt;$AT296)),"",IF(BJ296=0,"—",IF(INDEX('Controle de reservas'!$P$14:$P$2013,BJ296)="DUPLICIDADE NO DIA","CONFLITO"&amp;IF(INDEX('Controle de reservas'!$M$14:$M$2013,BJ296)&lt;&gt;"",CHAR(10)&amp;INDEX('Controle de reservas'!$M$14:$M$2013,BJ296),"")&amp;IF(INDEX('Controle de reservas'!$N$14:$N$2013,BJ296)&lt;&gt;"",CHAR(10)&amp;"Subst.: "&amp;INDEX('Controle de reservas'!$N$14:$N$2013,BJ296),"")&amp;IF(AND(ISNUMBER(INDEX('Controle de reservas'!$I$14:$I$2013,BJ296)),INDEX('Controle de reservas'!$I$14:$I$2013,BJ296)&gt;0,INDEX('Controle de reservas'!$K$14:$K$2013,BJ296)&gt;INDEX('Controle de reservas'!$I$14:$I$2013,BJ296)),CHAR(10)&amp;"DIVERGÊNCIA DE DATAS",""),IF(INDEX('Controle de reservas'!$L$14:$L$2013,BJ296)="Em cobertura","COV",IF(INDEX('Controle de reservas'!$L$14:$L$2013,BJ296)="Disponível","DISP",IF(INDEX('Controle de reservas'!$L$14:$L$2013,BJ296)="Não utilizado","NU",IF(INDEX('Controle de reservas'!$L$14:$L$2013,BJ296)="Folga","F",IF(INDEX('Controle de reservas'!$L$14:$L$2013,BJ296)="Ocorrência","O",IF(INDEX('Controle de reservas'!$L$14:$L$2013,BJ296)="Programado","PROG",IF(INDEX('Controle de reservas'!$L$14:$L$2013,BJ296)="Disponível no posto","DP","SEM SITUAÇÃO")))))))&amp;IF(INDEX('Controle de reservas'!$M$14:$M$2013,BJ296)&lt;&gt;"",CHAR(10)&amp;INDEX('Controle de reservas'!$M$14:$M$2013,BJ296),IF(OR(INDEX('Controle de reservas'!$L$14:$L$2013,BJ296)="Em cobertura",INDEX('Controle de reservas'!$L$14:$L$2013,BJ296)="Programado"),CHAR(10)&amp;"SEM LOCAL",""))&amp;IF(INDEX('Controle de reservas'!$N$14:$N$2013,BJ296)&lt;&gt;"",CHAR(10)&amp;"Subst.: "&amp;INDEX('Controle de reservas'!$N$14:$N$2013,BJ296),"")&amp;IF(AND(ISNUMBER(INDEX('Controle de reservas'!$I$14:$I$2013,BJ296)),INDEX('Controle de reservas'!$I$14:$I$2013,BJ296)&gt;0,INDEX('Controle de reservas'!$K$14:$K$2013,BJ296)&gt;INDEX('Controle de reservas'!$I$14:$I$2013,BJ296)),CHAR(10)&amp;"DIVERGÊNCIA DE DATAS","")&amp;IF(INDEX('Controle de reservas'!$P$14:$P$2013,BJ296)&lt;&gt;"OK"," !",""))))</f>
      </c>
      <c r="W296" s="15">
        <f ca="1">IF(OR($AQ296=0,W$9="",W$9&lt;$AS296,AND($AT296&lt;&gt;"",W$9&gt;$AT296)),"",IF(BK296=0,"—",IF(INDEX('Controle de reservas'!$P$14:$P$2013,BK296)="DUPLICIDADE NO DIA","CONFLITO"&amp;IF(INDEX('Controle de reservas'!$M$14:$M$2013,BK296)&lt;&gt;"",CHAR(10)&amp;INDEX('Controle de reservas'!$M$14:$M$2013,BK296),"")&amp;IF(INDEX('Controle de reservas'!$N$14:$N$2013,BK296)&lt;&gt;"",CHAR(10)&amp;"Subst.: "&amp;INDEX('Controle de reservas'!$N$14:$N$2013,BK296),"")&amp;IF(AND(ISNUMBER(INDEX('Controle de reservas'!$I$14:$I$2013,BK296)),INDEX('Controle de reservas'!$I$14:$I$2013,BK296)&gt;0,INDEX('Controle de reservas'!$K$14:$K$2013,BK296)&gt;INDEX('Controle de reservas'!$I$14:$I$2013,BK296)),CHAR(10)&amp;"DIVERGÊNCIA DE DATAS",""),IF(INDEX('Controle de reservas'!$L$14:$L$2013,BK296)="Em cobertura","COV",IF(INDEX('Controle de reservas'!$L$14:$L$2013,BK296)="Disponível","DISP",IF(INDEX('Controle de reservas'!$L$14:$L$2013,BK296)="Não utilizado","NU",IF(INDEX('Controle de reservas'!$L$14:$L$2013,BK296)="Folga","F",IF(INDEX('Controle de reservas'!$L$14:$L$2013,BK296)="Ocorrência","O",IF(INDEX('Controle de reservas'!$L$14:$L$2013,BK296)="Programado","PROG",IF(INDEX('Controle de reservas'!$L$14:$L$2013,BK296)="Disponível no posto","DP","SEM SITUAÇÃO")))))))&amp;IF(INDEX('Controle de reservas'!$M$14:$M$2013,BK296)&lt;&gt;"",CHAR(10)&amp;INDEX('Controle de reservas'!$M$14:$M$2013,BK296),IF(OR(INDEX('Controle de reservas'!$L$14:$L$2013,BK296)="Em cobertura",INDEX('Controle de reservas'!$L$14:$L$2013,BK296)="Programado"),CHAR(10)&amp;"SEM LOCAL",""))&amp;IF(INDEX('Controle de reservas'!$N$14:$N$2013,BK296)&lt;&gt;"",CHAR(10)&amp;"Subst.: "&amp;INDEX('Controle de reservas'!$N$14:$N$2013,BK296),"")&amp;IF(AND(ISNUMBER(INDEX('Controle de reservas'!$I$14:$I$2013,BK296)),INDEX('Controle de reservas'!$I$14:$I$2013,BK296)&gt;0,INDEX('Controle de reservas'!$K$14:$K$2013,BK296)&gt;INDEX('Controle de reservas'!$I$14:$I$2013,BK296)),CHAR(10)&amp;"DIVERGÊNCIA DE DATAS","")&amp;IF(INDEX('Controle de reservas'!$P$14:$P$2013,BK296)&lt;&gt;"OK"," !",""))))</f>
      </c>
      <c r="X296" s="15">
        <f ca="1">IF(OR($AQ296=0,X$9="",X$9&lt;$AS296,AND($AT296&lt;&gt;"",X$9&gt;$AT296)),"",IF(BL296=0,"—",IF(INDEX('Controle de reservas'!$P$14:$P$2013,BL296)="DUPLICIDADE NO DIA","CONFLITO"&amp;IF(INDEX('Controle de reservas'!$M$14:$M$2013,BL296)&lt;&gt;"",CHAR(10)&amp;INDEX('Controle de reservas'!$M$14:$M$2013,BL296),"")&amp;IF(INDEX('Controle de reservas'!$N$14:$N$2013,BL296)&lt;&gt;"",CHAR(10)&amp;"Subst.: "&amp;INDEX('Controle de reservas'!$N$14:$N$2013,BL296),"")&amp;IF(AND(ISNUMBER(INDEX('Controle de reservas'!$I$14:$I$2013,BL296)),INDEX('Controle de reservas'!$I$14:$I$2013,BL296)&gt;0,INDEX('Controle de reservas'!$K$14:$K$2013,BL296)&gt;INDEX('Controle de reservas'!$I$14:$I$2013,BL296)),CHAR(10)&amp;"DIVERGÊNCIA DE DATAS",""),IF(INDEX('Controle de reservas'!$L$14:$L$2013,BL296)="Em cobertura","COV",IF(INDEX('Controle de reservas'!$L$14:$L$2013,BL296)="Disponível","DISP",IF(INDEX('Controle de reservas'!$L$14:$L$2013,BL296)="Não utilizado","NU",IF(INDEX('Controle de reservas'!$L$14:$L$2013,BL296)="Folga","F",IF(INDEX('Controle de reservas'!$L$14:$L$2013,BL296)="Ocorrência","O",IF(INDEX('Controle de reservas'!$L$14:$L$2013,BL296)="Programado","PROG",IF(INDEX('Controle de reservas'!$L$14:$L$2013,BL296)="Disponível no posto","DP","SEM SITUAÇÃO")))))))&amp;IF(INDEX('Controle de reservas'!$M$14:$M$2013,BL296)&lt;&gt;"",CHAR(10)&amp;INDEX('Controle de reservas'!$M$14:$M$2013,BL296),IF(OR(INDEX('Controle de reservas'!$L$14:$L$2013,BL296)="Em cobertura",INDEX('Controle de reservas'!$L$14:$L$2013,BL296)="Programado"),CHAR(10)&amp;"SEM LOCAL",""))&amp;IF(INDEX('Controle de reservas'!$N$14:$N$2013,BL296)&lt;&gt;"",CHAR(10)&amp;"Subst.: "&amp;INDEX('Controle de reservas'!$N$14:$N$2013,BL296),"")&amp;IF(AND(ISNUMBER(INDEX('Controle de reservas'!$I$14:$I$2013,BL296)),INDEX('Controle de reservas'!$I$14:$I$2013,BL296)&gt;0,INDEX('Controle de reservas'!$K$14:$K$2013,BL296)&gt;INDEX('Controle de reservas'!$I$14:$I$2013,BL296)),CHAR(10)&amp;"DIVERGÊNCIA DE DATAS","")&amp;IF(INDEX('Controle de reservas'!$P$14:$P$2013,BL296)&lt;&gt;"OK"," !",""))))</f>
      </c>
      <c r="Y296" s="15">
        <f ca="1">IF(OR($AQ296=0,Y$9="",Y$9&lt;$AS296,AND($AT296&lt;&gt;"",Y$9&gt;$AT296)),"",IF(BM296=0,"—",IF(INDEX('Controle de reservas'!$P$14:$P$2013,BM296)="DUPLICIDADE NO DIA","CONFLITO"&amp;IF(INDEX('Controle de reservas'!$M$14:$M$2013,BM296)&lt;&gt;"",CHAR(10)&amp;INDEX('Controle de reservas'!$M$14:$M$2013,BM296),"")&amp;IF(INDEX('Controle de reservas'!$N$14:$N$2013,BM296)&lt;&gt;"",CHAR(10)&amp;"Subst.: "&amp;INDEX('Controle de reservas'!$N$14:$N$2013,BM296),"")&amp;IF(AND(ISNUMBER(INDEX('Controle de reservas'!$I$14:$I$2013,BM296)),INDEX('Controle de reservas'!$I$14:$I$2013,BM296)&gt;0,INDEX('Controle de reservas'!$K$14:$K$2013,BM296)&gt;INDEX('Controle de reservas'!$I$14:$I$2013,BM296)),CHAR(10)&amp;"DIVERGÊNCIA DE DATAS",""),IF(INDEX('Controle de reservas'!$L$14:$L$2013,BM296)="Em cobertura","COV",IF(INDEX('Controle de reservas'!$L$14:$L$2013,BM296)="Disponível","DISP",IF(INDEX('Controle de reservas'!$L$14:$L$2013,BM296)="Não utilizado","NU",IF(INDEX('Controle de reservas'!$L$14:$L$2013,BM296)="Folga","F",IF(INDEX('Controle de reservas'!$L$14:$L$2013,BM296)="Ocorrência","O",IF(INDEX('Controle de reservas'!$L$14:$L$2013,BM296)="Programado","PROG",IF(INDEX('Controle de reservas'!$L$14:$L$2013,BM296)="Disponível no posto","DP","SEM SITUAÇÃO")))))))&amp;IF(INDEX('Controle de reservas'!$M$14:$M$2013,BM296)&lt;&gt;"",CHAR(10)&amp;INDEX('Controle de reservas'!$M$14:$M$2013,BM296),IF(OR(INDEX('Controle de reservas'!$L$14:$L$2013,BM296)="Em cobertura",INDEX('Controle de reservas'!$L$14:$L$2013,BM296)="Programado"),CHAR(10)&amp;"SEM LOCAL",""))&amp;IF(INDEX('Controle de reservas'!$N$14:$N$2013,BM296)&lt;&gt;"",CHAR(10)&amp;"Subst.: "&amp;INDEX('Controle de reservas'!$N$14:$N$2013,BM296),"")&amp;IF(AND(ISNUMBER(INDEX('Controle de reservas'!$I$14:$I$2013,BM296)),INDEX('Controle de reservas'!$I$14:$I$2013,BM296)&gt;0,INDEX('Controle de reservas'!$K$14:$K$2013,BM296)&gt;INDEX('Controle de reservas'!$I$14:$I$2013,BM296)),CHAR(10)&amp;"DIVERGÊNCIA DE DATAS","")&amp;IF(INDEX('Controle de reservas'!$P$14:$P$2013,BM296)&lt;&gt;"OK"," !",""))))</f>
      </c>
      <c r="Z296" s="15">
        <f ca="1">IF(OR($AQ296=0,Z$9="",Z$9&lt;$AS296,AND($AT296&lt;&gt;"",Z$9&gt;$AT296)),"",IF(BN296=0,"—",IF(INDEX('Controle de reservas'!$P$14:$P$2013,BN296)="DUPLICIDADE NO DIA","CONFLITO"&amp;IF(INDEX('Controle de reservas'!$M$14:$M$2013,BN296)&lt;&gt;"",CHAR(10)&amp;INDEX('Controle de reservas'!$M$14:$M$2013,BN296),"")&amp;IF(INDEX('Controle de reservas'!$N$14:$N$2013,BN296)&lt;&gt;"",CHAR(10)&amp;"Subst.: "&amp;INDEX('Controle de reservas'!$N$14:$N$2013,BN296),"")&amp;IF(AND(ISNUMBER(INDEX('Controle de reservas'!$I$14:$I$2013,BN296)),INDEX('Controle de reservas'!$I$14:$I$2013,BN296)&gt;0,INDEX('Controle de reservas'!$K$14:$K$2013,BN296)&gt;INDEX('Controle de reservas'!$I$14:$I$2013,BN296)),CHAR(10)&amp;"DIVERGÊNCIA DE DATAS",""),IF(INDEX('Controle de reservas'!$L$14:$L$2013,BN296)="Em cobertura","COV",IF(INDEX('Controle de reservas'!$L$14:$L$2013,BN296)="Disponível","DISP",IF(INDEX('Controle de reservas'!$L$14:$L$2013,BN296)="Não utilizado","NU",IF(INDEX('Controle de reservas'!$L$14:$L$2013,BN296)="Folga","F",IF(INDEX('Controle de reservas'!$L$14:$L$2013,BN296)="Ocorrência","O",IF(INDEX('Controle de reservas'!$L$14:$L$2013,BN296)="Programado","PROG",IF(INDEX('Controle de reservas'!$L$14:$L$2013,BN296)="Disponível no posto","DP","SEM SITUAÇÃO")))))))&amp;IF(INDEX('Controle de reservas'!$M$14:$M$2013,BN296)&lt;&gt;"",CHAR(10)&amp;INDEX('Controle de reservas'!$M$14:$M$2013,BN296),IF(OR(INDEX('Controle de reservas'!$L$14:$L$2013,BN296)="Em cobertura",INDEX('Controle de reservas'!$L$14:$L$2013,BN296)="Programado"),CHAR(10)&amp;"SEM LOCAL",""))&amp;IF(INDEX('Controle de reservas'!$N$14:$N$2013,BN296)&lt;&gt;"",CHAR(10)&amp;"Subst.: "&amp;INDEX('Controle de reservas'!$N$14:$N$2013,BN296),"")&amp;IF(AND(ISNUMBER(INDEX('Controle de reservas'!$I$14:$I$2013,BN296)),INDEX('Controle de reservas'!$I$14:$I$2013,BN296)&gt;0,INDEX('Controle de reservas'!$K$14:$K$2013,BN296)&gt;INDEX('Controle de reservas'!$I$14:$I$2013,BN296)),CHAR(10)&amp;"DIVERGÊNCIA DE DATAS","")&amp;IF(INDEX('Controle de reservas'!$P$14:$P$2013,BN296)&lt;&gt;"OK"," !",""))))</f>
      </c>
      <c r="AA296" s="15">
        <f ca="1">IF(OR($AQ296=0,AA$9="",AA$9&lt;$AS296,AND($AT296&lt;&gt;"",AA$9&gt;$AT296)),"",IF(BO296=0,"—",IF(INDEX('Controle de reservas'!$P$14:$P$2013,BO296)="DUPLICIDADE NO DIA","CONFLITO"&amp;IF(INDEX('Controle de reservas'!$M$14:$M$2013,BO296)&lt;&gt;"",CHAR(10)&amp;INDEX('Controle de reservas'!$M$14:$M$2013,BO296),"")&amp;IF(INDEX('Controle de reservas'!$N$14:$N$2013,BO296)&lt;&gt;"",CHAR(10)&amp;"Subst.: "&amp;INDEX('Controle de reservas'!$N$14:$N$2013,BO296),"")&amp;IF(AND(ISNUMBER(INDEX('Controle de reservas'!$I$14:$I$2013,BO296)),INDEX('Controle de reservas'!$I$14:$I$2013,BO296)&gt;0,INDEX('Controle de reservas'!$K$14:$K$2013,BO296)&gt;INDEX('Controle de reservas'!$I$14:$I$2013,BO296)),CHAR(10)&amp;"DIVERGÊNCIA DE DATAS",""),IF(INDEX('Controle de reservas'!$L$14:$L$2013,BO296)="Em cobertura","COV",IF(INDEX('Controle de reservas'!$L$14:$L$2013,BO296)="Disponível","DISP",IF(INDEX('Controle de reservas'!$L$14:$L$2013,BO296)="Não utilizado","NU",IF(INDEX('Controle de reservas'!$L$14:$L$2013,BO296)="Folga","F",IF(INDEX('Controle de reservas'!$L$14:$L$2013,BO296)="Ocorrência","O",IF(INDEX('Controle de reservas'!$L$14:$L$2013,BO296)="Programado","PROG",IF(INDEX('Controle de reservas'!$L$14:$L$2013,BO296)="Disponível no posto","DP","SEM SITUAÇÃO")))))))&amp;IF(INDEX('Controle de reservas'!$M$14:$M$2013,BO296)&lt;&gt;"",CHAR(10)&amp;INDEX('Controle de reservas'!$M$14:$M$2013,BO296),IF(OR(INDEX('Controle de reservas'!$L$14:$L$2013,BO296)="Em cobertura",INDEX('Controle de reservas'!$L$14:$L$2013,BO296)="Programado"),CHAR(10)&amp;"SEM LOCAL",""))&amp;IF(INDEX('Controle de reservas'!$N$14:$N$2013,BO296)&lt;&gt;"",CHAR(10)&amp;"Subst.: "&amp;INDEX('Controle de reservas'!$N$14:$N$2013,BO296),"")&amp;IF(AND(ISNUMBER(INDEX('Controle de reservas'!$I$14:$I$2013,BO296)),INDEX('Controle de reservas'!$I$14:$I$2013,BO296)&gt;0,INDEX('Controle de reservas'!$K$14:$K$2013,BO296)&gt;INDEX('Controle de reservas'!$I$14:$I$2013,BO296)),CHAR(10)&amp;"DIVERGÊNCIA DE DATAS","")&amp;IF(INDEX('Controle de reservas'!$P$14:$P$2013,BO296)&lt;&gt;"OK"," !",""))))</f>
      </c>
      <c r="AB296" s="15">
        <f ca="1">IF(OR($AQ296=0,AB$9="",AB$9&lt;$AS296,AND($AT296&lt;&gt;"",AB$9&gt;$AT296)),"",IF(BP296=0,"—",IF(INDEX('Controle de reservas'!$P$14:$P$2013,BP296)="DUPLICIDADE NO DIA","CONFLITO"&amp;IF(INDEX('Controle de reservas'!$M$14:$M$2013,BP296)&lt;&gt;"",CHAR(10)&amp;INDEX('Controle de reservas'!$M$14:$M$2013,BP296),"")&amp;IF(INDEX('Controle de reservas'!$N$14:$N$2013,BP296)&lt;&gt;"",CHAR(10)&amp;"Subst.: "&amp;INDEX('Controle de reservas'!$N$14:$N$2013,BP296),"")&amp;IF(AND(ISNUMBER(INDEX('Controle de reservas'!$I$14:$I$2013,BP296)),INDEX('Controle de reservas'!$I$14:$I$2013,BP296)&gt;0,INDEX('Controle de reservas'!$K$14:$K$2013,BP296)&gt;INDEX('Controle de reservas'!$I$14:$I$2013,BP296)),CHAR(10)&amp;"DIVERGÊNCIA DE DATAS",""),IF(INDEX('Controle de reservas'!$L$14:$L$2013,BP296)="Em cobertura","COV",IF(INDEX('Controle de reservas'!$L$14:$L$2013,BP296)="Disponível","DISP",IF(INDEX('Controle de reservas'!$L$14:$L$2013,BP296)="Não utilizado","NU",IF(INDEX('Controle de reservas'!$L$14:$L$2013,BP296)="Folga","F",IF(INDEX('Controle de reservas'!$L$14:$L$2013,BP296)="Ocorrência","O",IF(INDEX('Controle de reservas'!$L$14:$L$2013,BP296)="Programado","PROG",IF(INDEX('Controle de reservas'!$L$14:$L$2013,BP296)="Disponível no posto","DP","SEM SITUAÇÃO")))))))&amp;IF(INDEX('Controle de reservas'!$M$14:$M$2013,BP296)&lt;&gt;"",CHAR(10)&amp;INDEX('Controle de reservas'!$M$14:$M$2013,BP296),IF(OR(INDEX('Controle de reservas'!$L$14:$L$2013,BP296)="Em cobertura",INDEX('Controle de reservas'!$L$14:$L$2013,BP296)="Programado"),CHAR(10)&amp;"SEM LOCAL",""))&amp;IF(INDEX('Controle de reservas'!$N$14:$N$2013,BP296)&lt;&gt;"",CHAR(10)&amp;"Subst.: "&amp;INDEX('Controle de reservas'!$N$14:$N$2013,BP296),"")&amp;IF(AND(ISNUMBER(INDEX('Controle de reservas'!$I$14:$I$2013,BP296)),INDEX('Controle de reservas'!$I$14:$I$2013,BP296)&gt;0,INDEX('Controle de reservas'!$K$14:$K$2013,BP296)&gt;INDEX('Controle de reservas'!$I$14:$I$2013,BP296)),CHAR(10)&amp;"DIVERGÊNCIA DE DATAS","")&amp;IF(INDEX('Controle de reservas'!$P$14:$P$2013,BP296)&lt;&gt;"OK"," !",""))))</f>
      </c>
      <c r="AC296" s="15">
        <f ca="1">IF(OR($AQ296=0,AC$9="",AC$9&lt;$AS296,AND($AT296&lt;&gt;"",AC$9&gt;$AT296)),"",IF(BQ296=0,"—",IF(INDEX('Controle de reservas'!$P$14:$P$2013,BQ296)="DUPLICIDADE NO DIA","CONFLITO"&amp;IF(INDEX('Controle de reservas'!$M$14:$M$2013,BQ296)&lt;&gt;"",CHAR(10)&amp;INDEX('Controle de reservas'!$M$14:$M$2013,BQ296),"")&amp;IF(INDEX('Controle de reservas'!$N$14:$N$2013,BQ296)&lt;&gt;"",CHAR(10)&amp;"Subst.: "&amp;INDEX('Controle de reservas'!$N$14:$N$2013,BQ296),"")&amp;IF(AND(ISNUMBER(INDEX('Controle de reservas'!$I$14:$I$2013,BQ296)),INDEX('Controle de reservas'!$I$14:$I$2013,BQ296)&gt;0,INDEX('Controle de reservas'!$K$14:$K$2013,BQ296)&gt;INDEX('Controle de reservas'!$I$14:$I$2013,BQ296)),CHAR(10)&amp;"DIVERGÊNCIA DE DATAS",""),IF(INDEX('Controle de reservas'!$L$14:$L$2013,BQ296)="Em cobertura","COV",IF(INDEX('Controle de reservas'!$L$14:$L$2013,BQ296)="Disponível","DISP",IF(INDEX('Controle de reservas'!$L$14:$L$2013,BQ296)="Não utilizado","NU",IF(INDEX('Controle de reservas'!$L$14:$L$2013,BQ296)="Folga","F",IF(INDEX('Controle de reservas'!$L$14:$L$2013,BQ296)="Ocorrência","O",IF(INDEX('Controle de reservas'!$L$14:$L$2013,BQ296)="Programado","PROG",IF(INDEX('Controle de reservas'!$L$14:$L$2013,BQ296)="Disponível no posto","DP","SEM SITUAÇÃO")))))))&amp;IF(INDEX('Controle de reservas'!$M$14:$M$2013,BQ296)&lt;&gt;"",CHAR(10)&amp;INDEX('Controle de reservas'!$M$14:$M$2013,BQ296),IF(OR(INDEX('Controle de reservas'!$L$14:$L$2013,BQ296)="Em cobertura",INDEX('Controle de reservas'!$L$14:$L$2013,BQ296)="Programado"),CHAR(10)&amp;"SEM LOCAL",""))&amp;IF(INDEX('Controle de reservas'!$N$14:$N$2013,BQ296)&lt;&gt;"",CHAR(10)&amp;"Subst.: "&amp;INDEX('Controle de reservas'!$N$14:$N$2013,BQ296),"")&amp;IF(AND(ISNUMBER(INDEX('Controle de reservas'!$I$14:$I$2013,BQ296)),INDEX('Controle de reservas'!$I$14:$I$2013,BQ296)&gt;0,INDEX('Controle de reservas'!$K$14:$K$2013,BQ296)&gt;INDEX('Controle de reservas'!$I$14:$I$2013,BQ296)),CHAR(10)&amp;"DIVERGÊNCIA DE DATAS","")&amp;IF(INDEX('Controle de reservas'!$P$14:$P$2013,BQ296)&lt;&gt;"OK"," !",""))))</f>
      </c>
      <c r="AD296" s="15">
        <f ca="1">IF(OR($AQ296=0,AD$9="",AD$9&lt;$AS296,AND($AT296&lt;&gt;"",AD$9&gt;$AT296)),"",IF(BR296=0,"—",IF(INDEX('Controle de reservas'!$P$14:$P$2013,BR296)="DUPLICIDADE NO DIA","CONFLITO"&amp;IF(INDEX('Controle de reservas'!$M$14:$M$2013,BR296)&lt;&gt;"",CHAR(10)&amp;INDEX('Controle de reservas'!$M$14:$M$2013,BR296),"")&amp;IF(INDEX('Controle de reservas'!$N$14:$N$2013,BR296)&lt;&gt;"",CHAR(10)&amp;"Subst.: "&amp;INDEX('Controle de reservas'!$N$14:$N$2013,BR296),"")&amp;IF(AND(ISNUMBER(INDEX('Controle de reservas'!$I$14:$I$2013,BR296)),INDEX('Controle de reservas'!$I$14:$I$2013,BR296)&gt;0,INDEX('Controle de reservas'!$K$14:$K$2013,BR296)&gt;INDEX('Controle de reservas'!$I$14:$I$2013,BR296)),CHAR(10)&amp;"DIVERGÊNCIA DE DATAS",""),IF(INDEX('Controle de reservas'!$L$14:$L$2013,BR296)="Em cobertura","COV",IF(INDEX('Controle de reservas'!$L$14:$L$2013,BR296)="Disponível","DISP",IF(INDEX('Controle de reservas'!$L$14:$L$2013,BR296)="Não utilizado","NU",IF(INDEX('Controle de reservas'!$L$14:$L$2013,BR296)="Folga","F",IF(INDEX('Controle de reservas'!$L$14:$L$2013,BR296)="Ocorrência","O",IF(INDEX('Controle de reservas'!$L$14:$L$2013,BR296)="Programado","PROG",IF(INDEX('Controle de reservas'!$L$14:$L$2013,BR296)="Disponível no posto","DP","SEM SITUAÇÃO")))))))&amp;IF(INDEX('Controle de reservas'!$M$14:$M$2013,BR296)&lt;&gt;"",CHAR(10)&amp;INDEX('Controle de reservas'!$M$14:$M$2013,BR296),IF(OR(INDEX('Controle de reservas'!$L$14:$L$2013,BR296)="Em cobertura",INDEX('Controle de reservas'!$L$14:$L$2013,BR296)="Programado"),CHAR(10)&amp;"SEM LOCAL",""))&amp;IF(INDEX('Controle de reservas'!$N$14:$N$2013,BR296)&lt;&gt;"",CHAR(10)&amp;"Subst.: "&amp;INDEX('Controle de reservas'!$N$14:$N$2013,BR296),"")&amp;IF(AND(ISNUMBER(INDEX('Controle de reservas'!$I$14:$I$2013,BR296)),INDEX('Controle de reservas'!$I$14:$I$2013,BR296)&gt;0,INDEX('Controle de reservas'!$K$14:$K$2013,BR296)&gt;INDEX('Controle de reservas'!$I$14:$I$2013,BR296)),CHAR(10)&amp;"DIVERGÊNCIA DE DATAS","")&amp;IF(INDEX('Controle de reservas'!$P$14:$P$2013,BR296)&lt;&gt;"OK"," !",""))))</f>
      </c>
      <c r="AE296" s="15">
        <f ca="1">IF(OR($AQ296=0,AE$9="",AE$9&lt;$AS296,AND($AT296&lt;&gt;"",AE$9&gt;$AT296)),"",IF(BS296=0,"—",IF(INDEX('Controle de reservas'!$P$14:$P$2013,BS296)="DUPLICIDADE NO DIA","CONFLITO"&amp;IF(INDEX('Controle de reservas'!$M$14:$M$2013,BS296)&lt;&gt;"",CHAR(10)&amp;INDEX('Controle de reservas'!$M$14:$M$2013,BS296),"")&amp;IF(INDEX('Controle de reservas'!$N$14:$N$2013,BS296)&lt;&gt;"",CHAR(10)&amp;"Subst.: "&amp;INDEX('Controle de reservas'!$N$14:$N$2013,BS296),"")&amp;IF(AND(ISNUMBER(INDEX('Controle de reservas'!$I$14:$I$2013,BS296)),INDEX('Controle de reservas'!$I$14:$I$2013,BS296)&gt;0,INDEX('Controle de reservas'!$K$14:$K$2013,BS296)&gt;INDEX('Controle de reservas'!$I$14:$I$2013,BS296)),CHAR(10)&amp;"DIVERGÊNCIA DE DATAS",""),IF(INDEX('Controle de reservas'!$L$14:$L$2013,BS296)="Em cobertura","COV",IF(INDEX('Controle de reservas'!$L$14:$L$2013,BS296)="Disponível","DISP",IF(INDEX('Controle de reservas'!$L$14:$L$2013,BS296)="Não utilizado","NU",IF(INDEX('Controle de reservas'!$L$14:$L$2013,BS296)="Folga","F",IF(INDEX('Controle de reservas'!$L$14:$L$2013,BS296)="Ocorrência","O",IF(INDEX('Controle de reservas'!$L$14:$L$2013,BS296)="Programado","PROG",IF(INDEX('Controle de reservas'!$L$14:$L$2013,BS296)="Disponível no posto","DP","SEM SITUAÇÃO")))))))&amp;IF(INDEX('Controle de reservas'!$M$14:$M$2013,BS296)&lt;&gt;"",CHAR(10)&amp;INDEX('Controle de reservas'!$M$14:$M$2013,BS296),IF(OR(INDEX('Controle de reservas'!$L$14:$L$2013,BS296)="Em cobertura",INDEX('Controle de reservas'!$L$14:$L$2013,BS296)="Programado"),CHAR(10)&amp;"SEM LOCAL",""))&amp;IF(INDEX('Controle de reservas'!$N$14:$N$2013,BS296)&lt;&gt;"",CHAR(10)&amp;"Subst.: "&amp;INDEX('Controle de reservas'!$N$14:$N$2013,BS296),"")&amp;IF(AND(ISNUMBER(INDEX('Controle de reservas'!$I$14:$I$2013,BS296)),INDEX('Controle de reservas'!$I$14:$I$2013,BS296)&gt;0,INDEX('Controle de reservas'!$K$14:$K$2013,BS296)&gt;INDEX('Controle de reservas'!$I$14:$I$2013,BS296)),CHAR(10)&amp;"DIVERGÊNCIA DE DATAS","")&amp;IF(INDEX('Controle de reservas'!$P$14:$P$2013,BS296)&lt;&gt;"OK"," !",""))))</f>
      </c>
      <c r="AF296" s="15">
        <f ca="1">IF(OR($AQ296=0,AF$9="",AF$9&lt;$AS296,AND($AT296&lt;&gt;"",AF$9&gt;$AT296)),"",IF(BT296=0,"—",IF(INDEX('Controle de reservas'!$P$14:$P$2013,BT296)="DUPLICIDADE NO DIA","CONFLITO"&amp;IF(INDEX('Controle de reservas'!$M$14:$M$2013,BT296)&lt;&gt;"",CHAR(10)&amp;INDEX('Controle de reservas'!$M$14:$M$2013,BT296),"")&amp;IF(INDEX('Controle de reservas'!$N$14:$N$2013,BT296)&lt;&gt;"",CHAR(10)&amp;"Subst.: "&amp;INDEX('Controle de reservas'!$N$14:$N$2013,BT296),"")&amp;IF(AND(ISNUMBER(INDEX('Controle de reservas'!$I$14:$I$2013,BT296)),INDEX('Controle de reservas'!$I$14:$I$2013,BT296)&gt;0,INDEX('Controle de reservas'!$K$14:$K$2013,BT296)&gt;INDEX('Controle de reservas'!$I$14:$I$2013,BT296)),CHAR(10)&amp;"DIVERGÊNCIA DE DATAS",""),IF(INDEX('Controle de reservas'!$L$14:$L$2013,BT296)="Em cobertura","COV",IF(INDEX('Controle de reservas'!$L$14:$L$2013,BT296)="Disponível","DISP",IF(INDEX('Controle de reservas'!$L$14:$L$2013,BT296)="Não utilizado","NU",IF(INDEX('Controle de reservas'!$L$14:$L$2013,BT296)="Folga","F",IF(INDEX('Controle de reservas'!$L$14:$L$2013,BT296)="Ocorrência","O",IF(INDEX('Controle de reservas'!$L$14:$L$2013,BT296)="Programado","PROG",IF(INDEX('Controle de reservas'!$L$14:$L$2013,BT296)="Disponível no posto","DP","SEM SITUAÇÃO")))))))&amp;IF(INDEX('Controle de reservas'!$M$14:$M$2013,BT296)&lt;&gt;"",CHAR(10)&amp;INDEX('Controle de reservas'!$M$14:$M$2013,BT296),IF(OR(INDEX('Controle de reservas'!$L$14:$L$2013,BT296)="Em cobertura",INDEX('Controle de reservas'!$L$14:$L$2013,BT296)="Programado"),CHAR(10)&amp;"SEM LOCAL",""))&amp;IF(INDEX('Controle de reservas'!$N$14:$N$2013,BT296)&lt;&gt;"",CHAR(10)&amp;"Subst.: "&amp;INDEX('Controle de reservas'!$N$14:$N$2013,BT296),"")&amp;IF(AND(ISNUMBER(INDEX('Controle de reservas'!$I$14:$I$2013,BT296)),INDEX('Controle de reservas'!$I$14:$I$2013,BT296)&gt;0,INDEX('Controle de reservas'!$K$14:$K$2013,BT296)&gt;INDEX('Controle de reservas'!$I$14:$I$2013,BT296)),CHAR(10)&amp;"DIVERGÊNCIA DE DATAS","")&amp;IF(INDEX('Controle de reservas'!$P$14:$P$2013,BT296)&lt;&gt;"OK"," !",""))))</f>
      </c>
      <c r="AG296" s="15">
        <f ca="1">IF(OR($AQ296=0,AG$9="",AG$9&lt;$AS296,AND($AT296&lt;&gt;"",AG$9&gt;$AT296)),"",IF(BU296=0,"—",IF(INDEX('Controle de reservas'!$P$14:$P$2013,BU296)="DUPLICIDADE NO DIA","CONFLITO"&amp;IF(INDEX('Controle de reservas'!$M$14:$M$2013,BU296)&lt;&gt;"",CHAR(10)&amp;INDEX('Controle de reservas'!$M$14:$M$2013,BU296),"")&amp;IF(INDEX('Controle de reservas'!$N$14:$N$2013,BU296)&lt;&gt;"",CHAR(10)&amp;"Subst.: "&amp;INDEX('Controle de reservas'!$N$14:$N$2013,BU296),"")&amp;IF(AND(ISNUMBER(INDEX('Controle de reservas'!$I$14:$I$2013,BU296)),INDEX('Controle de reservas'!$I$14:$I$2013,BU296)&gt;0,INDEX('Controle de reservas'!$K$14:$K$2013,BU296)&gt;INDEX('Controle de reservas'!$I$14:$I$2013,BU296)),CHAR(10)&amp;"DIVERGÊNCIA DE DATAS",""),IF(INDEX('Controle de reservas'!$L$14:$L$2013,BU296)="Em cobertura","COV",IF(INDEX('Controle de reservas'!$L$14:$L$2013,BU296)="Disponível","DISP",IF(INDEX('Controle de reservas'!$L$14:$L$2013,BU296)="Não utilizado","NU",IF(INDEX('Controle de reservas'!$L$14:$L$2013,BU296)="Folga","F",IF(INDEX('Controle de reservas'!$L$14:$L$2013,BU296)="Ocorrência","O",IF(INDEX('Controle de reservas'!$L$14:$L$2013,BU296)="Programado","PROG",IF(INDEX('Controle de reservas'!$L$14:$L$2013,BU296)="Disponível no posto","DP","SEM SITUAÇÃO")))))))&amp;IF(INDEX('Controle de reservas'!$M$14:$M$2013,BU296)&lt;&gt;"",CHAR(10)&amp;INDEX('Controle de reservas'!$M$14:$M$2013,BU296),IF(OR(INDEX('Controle de reservas'!$L$14:$L$2013,BU296)="Em cobertura",INDEX('Controle de reservas'!$L$14:$L$2013,BU296)="Programado"),CHAR(10)&amp;"SEM LOCAL",""))&amp;IF(INDEX('Controle de reservas'!$N$14:$N$2013,BU296)&lt;&gt;"",CHAR(10)&amp;"Subst.: "&amp;INDEX('Controle de reservas'!$N$14:$N$2013,BU296),"")&amp;IF(AND(ISNUMBER(INDEX('Controle de reservas'!$I$14:$I$2013,BU296)),INDEX('Controle de reservas'!$I$14:$I$2013,BU296)&gt;0,INDEX('Controle de reservas'!$K$14:$K$2013,BU296)&gt;INDEX('Controle de reservas'!$I$14:$I$2013,BU296)),CHAR(10)&amp;"DIVERGÊNCIA DE DATAS","")&amp;IF(INDEX('Controle de reservas'!$P$14:$P$2013,BU296)&lt;&gt;"OK"," !",""))))</f>
      </c>
      <c r="AH296" s="15">
        <f ca="1">IF(OR($AQ296=0,AH$9="",AH$9&lt;$AS296,AND($AT296&lt;&gt;"",AH$9&gt;$AT296)),"",IF(BV296=0,"—",IF(INDEX('Controle de reservas'!$P$14:$P$2013,BV296)="DUPLICIDADE NO DIA","CONFLITO"&amp;IF(INDEX('Controle de reservas'!$M$14:$M$2013,BV296)&lt;&gt;"",CHAR(10)&amp;INDEX('Controle de reservas'!$M$14:$M$2013,BV296),"")&amp;IF(INDEX('Controle de reservas'!$N$14:$N$2013,BV296)&lt;&gt;"",CHAR(10)&amp;"Subst.: "&amp;INDEX('Controle de reservas'!$N$14:$N$2013,BV296),"")&amp;IF(AND(ISNUMBER(INDEX('Controle de reservas'!$I$14:$I$2013,BV296)),INDEX('Controle de reservas'!$I$14:$I$2013,BV296)&gt;0,INDEX('Controle de reservas'!$K$14:$K$2013,BV296)&gt;INDEX('Controle de reservas'!$I$14:$I$2013,BV296)),CHAR(10)&amp;"DIVERGÊNCIA DE DATAS",""),IF(INDEX('Controle de reservas'!$L$14:$L$2013,BV296)="Em cobertura","COV",IF(INDEX('Controle de reservas'!$L$14:$L$2013,BV296)="Disponível","DISP",IF(INDEX('Controle de reservas'!$L$14:$L$2013,BV296)="Não utilizado","NU",IF(INDEX('Controle de reservas'!$L$14:$L$2013,BV296)="Folga","F",IF(INDEX('Controle de reservas'!$L$14:$L$2013,BV296)="Ocorrência","O",IF(INDEX('Controle de reservas'!$L$14:$L$2013,BV296)="Programado","PROG",IF(INDEX('Controle de reservas'!$L$14:$L$2013,BV296)="Disponível no posto","DP","SEM SITUAÇÃO")))))))&amp;IF(INDEX('Controle de reservas'!$M$14:$M$2013,BV296)&lt;&gt;"",CHAR(10)&amp;INDEX('Controle de reservas'!$M$14:$M$2013,BV296),IF(OR(INDEX('Controle de reservas'!$L$14:$L$2013,BV296)="Em cobertura",INDEX('Controle de reservas'!$L$14:$L$2013,BV296)="Programado"),CHAR(10)&amp;"SEM LOCAL",""))&amp;IF(INDEX('Controle de reservas'!$N$14:$N$2013,BV296)&lt;&gt;"",CHAR(10)&amp;"Subst.: "&amp;INDEX('Controle de reservas'!$N$14:$N$2013,BV296),"")&amp;IF(AND(ISNUMBER(INDEX('Controle de reservas'!$I$14:$I$2013,BV296)),INDEX('Controle de reservas'!$I$14:$I$2013,BV296)&gt;0,INDEX('Controle de reservas'!$K$14:$K$2013,BV296)&gt;INDEX('Controle de reservas'!$I$14:$I$2013,BV296)),CHAR(10)&amp;"DIVERGÊNCIA DE DATAS","")&amp;IF(INDEX('Controle de reservas'!$P$14:$P$2013,BV296)&lt;&gt;"OK"," !",""))))</f>
      </c>
      <c r="AI296" s="15">
        <f ca="1">IF(OR($AQ296=0,AI$9="",AI$9&lt;$AS296,AND($AT296&lt;&gt;"",AI$9&gt;$AT296)),"",IF(BW296=0,"—",IF(INDEX('Controle de reservas'!$P$14:$P$2013,BW296)="DUPLICIDADE NO DIA","CONFLITO"&amp;IF(INDEX('Controle de reservas'!$M$14:$M$2013,BW296)&lt;&gt;"",CHAR(10)&amp;INDEX('Controle de reservas'!$M$14:$M$2013,BW296),"")&amp;IF(INDEX('Controle de reservas'!$N$14:$N$2013,BW296)&lt;&gt;"",CHAR(10)&amp;"Subst.: "&amp;INDEX('Controle de reservas'!$N$14:$N$2013,BW296),"")&amp;IF(AND(ISNUMBER(INDEX('Controle de reservas'!$I$14:$I$2013,BW296)),INDEX('Controle de reservas'!$I$14:$I$2013,BW296)&gt;0,INDEX('Controle de reservas'!$K$14:$K$2013,BW296)&gt;INDEX('Controle de reservas'!$I$14:$I$2013,BW296)),CHAR(10)&amp;"DIVERGÊNCIA DE DATAS",""),IF(INDEX('Controle de reservas'!$L$14:$L$2013,BW296)="Em cobertura","COV",IF(INDEX('Controle de reservas'!$L$14:$L$2013,BW296)="Disponível","DISP",IF(INDEX('Controle de reservas'!$L$14:$L$2013,BW296)="Não utilizado","NU",IF(INDEX('Controle de reservas'!$L$14:$L$2013,BW296)="Folga","F",IF(INDEX('Controle de reservas'!$L$14:$L$2013,BW296)="Ocorrência","O",IF(INDEX('Controle de reservas'!$L$14:$L$2013,BW296)="Programado","PROG",IF(INDEX('Controle de reservas'!$L$14:$L$2013,BW296)="Disponível no posto","DP","SEM SITUAÇÃO")))))))&amp;IF(INDEX('Controle de reservas'!$M$14:$M$2013,BW296)&lt;&gt;"",CHAR(10)&amp;INDEX('Controle de reservas'!$M$14:$M$2013,BW296),IF(OR(INDEX('Controle de reservas'!$L$14:$L$2013,BW296)="Em cobertura",INDEX('Controle de reservas'!$L$14:$L$2013,BW296)="Programado"),CHAR(10)&amp;"SEM LOCAL",""))&amp;IF(INDEX('Controle de reservas'!$N$14:$N$2013,BW296)&lt;&gt;"",CHAR(10)&amp;"Subst.: "&amp;INDEX('Controle de reservas'!$N$14:$N$2013,BW296),"")&amp;IF(AND(ISNUMBER(INDEX('Controle de reservas'!$I$14:$I$2013,BW296)),INDEX('Controle de reservas'!$I$14:$I$2013,BW296)&gt;0,INDEX('Controle de reservas'!$K$14:$K$2013,BW296)&gt;INDEX('Controle de reservas'!$I$14:$I$2013,BW296)),CHAR(10)&amp;"DIVERGÊNCIA DE DATAS","")&amp;IF(INDEX('Controle de reservas'!$P$14:$P$2013,BW296)&lt;&gt;"OK"," !",""))))</f>
      </c>
      <c r="AJ296" s="15">
        <f ca="1">IF(OR($AQ296=0,AJ$9="",AJ$9&lt;$AS296,AND($AT296&lt;&gt;"",AJ$9&gt;$AT296)),"",IF(BX296=0,"—",IF(INDEX('Controle de reservas'!$P$14:$P$2013,BX296)="DUPLICIDADE NO DIA","CONFLITO"&amp;IF(INDEX('Controle de reservas'!$M$14:$M$2013,BX296)&lt;&gt;"",CHAR(10)&amp;INDEX('Controle de reservas'!$M$14:$M$2013,BX296),"")&amp;IF(INDEX('Controle de reservas'!$N$14:$N$2013,BX296)&lt;&gt;"",CHAR(10)&amp;"Subst.: "&amp;INDEX('Controle de reservas'!$N$14:$N$2013,BX296),"")&amp;IF(AND(ISNUMBER(INDEX('Controle de reservas'!$I$14:$I$2013,BX296)),INDEX('Controle de reservas'!$I$14:$I$2013,BX296)&gt;0,INDEX('Controle de reservas'!$K$14:$K$2013,BX296)&gt;INDEX('Controle de reservas'!$I$14:$I$2013,BX296)),CHAR(10)&amp;"DIVERGÊNCIA DE DATAS",""),IF(INDEX('Controle de reservas'!$L$14:$L$2013,BX296)="Em cobertura","COV",IF(INDEX('Controle de reservas'!$L$14:$L$2013,BX296)="Disponível","DISP",IF(INDEX('Controle de reservas'!$L$14:$L$2013,BX296)="Não utilizado","NU",IF(INDEX('Controle de reservas'!$L$14:$L$2013,BX296)="Folga","F",IF(INDEX('Controle de reservas'!$L$14:$L$2013,BX296)="Ocorrência","O",IF(INDEX('Controle de reservas'!$L$14:$L$2013,BX296)="Programado","PROG",IF(INDEX('Controle de reservas'!$L$14:$L$2013,BX296)="Disponível no posto","DP","SEM SITUAÇÃO")))))))&amp;IF(INDEX('Controle de reservas'!$M$14:$M$2013,BX296)&lt;&gt;"",CHAR(10)&amp;INDEX('Controle de reservas'!$M$14:$M$2013,BX296),IF(OR(INDEX('Controle de reservas'!$L$14:$L$2013,BX296)="Em cobertura",INDEX('Controle de reservas'!$L$14:$L$2013,BX296)="Programado"),CHAR(10)&amp;"SEM LOCAL",""))&amp;IF(INDEX('Controle de reservas'!$N$14:$N$2013,BX296)&lt;&gt;"",CHAR(10)&amp;"Subst.: "&amp;INDEX('Controle de reservas'!$N$14:$N$2013,BX296),"")&amp;IF(AND(ISNUMBER(INDEX('Controle de reservas'!$I$14:$I$2013,BX296)),INDEX('Controle de reservas'!$I$14:$I$2013,BX296)&gt;0,INDEX('Controle de reservas'!$K$14:$K$2013,BX296)&gt;INDEX('Controle de reservas'!$I$14:$I$2013,BX296)),CHAR(10)&amp;"DIVERGÊNCIA DE DATAS","")&amp;IF(INDEX('Controle de reservas'!$P$14:$P$2013,BX296)&lt;&gt;"OK"," !",""))))</f>
      </c>
      <c r="AK296" s="15">
        <f ca="1">IF(OR($AQ296=0,AK$9="",AK$9&lt;$AS296,AND($AT296&lt;&gt;"",AK$9&gt;$AT296)),"",IF(BY296=0,"—",IF(INDEX('Controle de reservas'!$P$14:$P$2013,BY296)="DUPLICIDADE NO DIA","CONFLITO"&amp;IF(INDEX('Controle de reservas'!$M$14:$M$2013,BY296)&lt;&gt;"",CHAR(10)&amp;INDEX('Controle de reservas'!$M$14:$M$2013,BY296),"")&amp;IF(INDEX('Controle de reservas'!$N$14:$N$2013,BY296)&lt;&gt;"",CHAR(10)&amp;"Subst.: "&amp;INDEX('Controle de reservas'!$N$14:$N$2013,BY296),"")&amp;IF(AND(ISNUMBER(INDEX('Controle de reservas'!$I$14:$I$2013,BY296)),INDEX('Controle de reservas'!$I$14:$I$2013,BY296)&gt;0,INDEX('Controle de reservas'!$K$14:$K$2013,BY296)&gt;INDEX('Controle de reservas'!$I$14:$I$2013,BY296)),CHAR(10)&amp;"DIVERGÊNCIA DE DATAS",""),IF(INDEX('Controle de reservas'!$L$14:$L$2013,BY296)="Em cobertura","COV",IF(INDEX('Controle de reservas'!$L$14:$L$2013,BY296)="Disponível","DISP",IF(INDEX('Controle de reservas'!$L$14:$L$2013,BY296)="Não utilizado","NU",IF(INDEX('Controle de reservas'!$L$14:$L$2013,BY296)="Folga","F",IF(INDEX('Controle de reservas'!$L$14:$L$2013,BY296)="Ocorrência","O",IF(INDEX('Controle de reservas'!$L$14:$L$2013,BY296)="Programado","PROG",IF(INDEX('Controle de reservas'!$L$14:$L$2013,BY296)="Disponível no posto","DP","SEM SITUAÇÃO")))))))&amp;IF(INDEX('Controle de reservas'!$M$14:$M$2013,BY296)&lt;&gt;"",CHAR(10)&amp;INDEX('Controle de reservas'!$M$14:$M$2013,BY296),IF(OR(INDEX('Controle de reservas'!$L$14:$L$2013,BY296)="Em cobertura",INDEX('Controle de reservas'!$L$14:$L$2013,BY296)="Programado"),CHAR(10)&amp;"SEM LOCAL",""))&amp;IF(INDEX('Controle de reservas'!$N$14:$N$2013,BY296)&lt;&gt;"",CHAR(10)&amp;"Subst.: "&amp;INDEX('Controle de reservas'!$N$14:$N$2013,BY296),"")&amp;IF(AND(ISNUMBER(INDEX('Controle de reservas'!$I$14:$I$2013,BY296)),INDEX('Controle de reservas'!$I$14:$I$2013,BY296)&gt;0,INDEX('Controle de reservas'!$K$14:$K$2013,BY296)&gt;INDEX('Controle de reservas'!$I$14:$I$2013,BY296)),CHAR(10)&amp;"DIVERGÊNCIA DE DATAS","")&amp;IF(INDEX('Controle de reservas'!$P$14:$P$2013,BY296)&lt;&gt;"OK"," !",""))))</f>
      </c>
      <c r="AL296" s="14">
        <f t="shared" ca="1" si="17"/>
      </c>
      <c r="AM296" s="14">
        <f t="shared" ca="1" si="18"/>
      </c>
      <c r="AN296" s="14">
        <f t="shared" ca="1" si="19"/>
      </c>
      <c r="AO296" s="14">
        <f t="shared" ca="1" si="20"/>
      </c>
      <c r="AP296" s="14">
        <f ca="1">IF($AQ296=0,"",INDEX('Controle de reservas'!$O$14:$O$2013,$AQ296))</f>
      </c>
      <c r="AQ296">
        <f ca="1">IFERROR(MATCH(ROW()-9,'Controle de reservas'!$S$14:$S$2013,0),0)</f>
      </c>
      <c r="AR296">
        <f ca="1">IF($AQ296=0,"",INDEX('Controle de reservas'!$Q$14:$Q$2013,$AQ296))</f>
      </c>
      <c r="AS296">
        <f ca="1">IF($AQ296=0,"",INDEX('Controle de reservas'!$H$14:$H$2013,$AQ296))</f>
      </c>
      <c r="AT296">
        <f ca="1">IF($AQ296=0,"",IF(INDEX('Controle de reservas'!$J$14:$J$2013,$AQ296)=0,"",INDEX('Controle de reservas'!$J$14:$J$2013,$AQ296)))</f>
      </c>
      <c r="AU296">
        <f ca="1">IF(OR($AQ296=0,G$9=""),0,IFERROR(MATCH($AR296&amp;"|"&amp;TEXT(G$9,"yyyymmdd"),'Controle de reservas'!$T$14:$T$2013,0),0))</f>
      </c>
      <c r="AV296">
        <f ca="1">IF(OR($AQ296=0,H$9=""),0,IFERROR(MATCH($AR296&amp;"|"&amp;TEXT(H$9,"yyyymmdd"),'Controle de reservas'!$T$14:$T$2013,0),0))</f>
      </c>
      <c r="AW296">
        <f ca="1">IF(OR($AQ296=0,I$9=""),0,IFERROR(MATCH($AR296&amp;"|"&amp;TEXT(I$9,"yyyymmdd"),'Controle de reservas'!$T$14:$T$2013,0),0))</f>
      </c>
      <c r="AX296">
        <f ca="1">IF(OR($AQ296=0,J$9=""),0,IFERROR(MATCH($AR296&amp;"|"&amp;TEXT(J$9,"yyyymmdd"),'Controle de reservas'!$T$14:$T$2013,0),0))</f>
      </c>
      <c r="AY296">
        <f ca="1">IF(OR($AQ296=0,K$9=""),0,IFERROR(MATCH($AR296&amp;"|"&amp;TEXT(K$9,"yyyymmdd"),'Controle de reservas'!$T$14:$T$2013,0),0))</f>
      </c>
      <c r="AZ296">
        <f ca="1">IF(OR($AQ296=0,L$9=""),0,IFERROR(MATCH($AR296&amp;"|"&amp;TEXT(L$9,"yyyymmdd"),'Controle de reservas'!$T$14:$T$2013,0),0))</f>
      </c>
      <c r="BA296">
        <f ca="1">IF(OR($AQ296=0,M$9=""),0,IFERROR(MATCH($AR296&amp;"|"&amp;TEXT(M$9,"yyyymmdd"),'Controle de reservas'!$T$14:$T$2013,0),0))</f>
      </c>
      <c r="BB296">
        <f ca="1">IF(OR($AQ296=0,N$9=""),0,IFERROR(MATCH($AR296&amp;"|"&amp;TEXT(N$9,"yyyymmdd"),'Controle de reservas'!$T$14:$T$2013,0),0))</f>
      </c>
      <c r="BC296">
        <f ca="1">IF(OR($AQ296=0,O$9=""),0,IFERROR(MATCH($AR296&amp;"|"&amp;TEXT(O$9,"yyyymmdd"),'Controle de reservas'!$T$14:$T$2013,0),0))</f>
      </c>
      <c r="BD296">
        <f ca="1">IF(OR($AQ296=0,P$9=""),0,IFERROR(MATCH($AR296&amp;"|"&amp;TEXT(P$9,"yyyymmdd"),'Controle de reservas'!$T$14:$T$2013,0),0))</f>
      </c>
      <c r="BE296">
        <f ca="1">IF(OR($AQ296=0,Q$9=""),0,IFERROR(MATCH($AR296&amp;"|"&amp;TEXT(Q$9,"yyyymmdd"),'Controle de reservas'!$T$14:$T$2013,0),0))</f>
      </c>
      <c r="BF296">
        <f ca="1">IF(OR($AQ296=0,R$9=""),0,IFERROR(MATCH($AR296&amp;"|"&amp;TEXT(R$9,"yyyymmdd"),'Controle de reservas'!$T$14:$T$2013,0),0))</f>
      </c>
      <c r="BG296">
        <f ca="1">IF(OR($AQ296=0,S$9=""),0,IFERROR(MATCH($AR296&amp;"|"&amp;TEXT(S$9,"yyyymmdd"),'Controle de reservas'!$T$14:$T$2013,0),0))</f>
      </c>
      <c r="BH296">
        <f ca="1">IF(OR($AQ296=0,T$9=""),0,IFERROR(MATCH($AR296&amp;"|"&amp;TEXT(T$9,"yyyymmdd"),'Controle de reservas'!$T$14:$T$2013,0),0))</f>
      </c>
      <c r="BI296">
        <f ca="1">IF(OR($AQ296=0,U$9=""),0,IFERROR(MATCH($AR296&amp;"|"&amp;TEXT(U$9,"yyyymmdd"),'Controle de reservas'!$T$14:$T$2013,0),0))</f>
      </c>
      <c r="BJ296">
        <f ca="1">IF(OR($AQ296=0,V$9=""),0,IFERROR(MATCH($AR296&amp;"|"&amp;TEXT(V$9,"yyyymmdd"),'Controle de reservas'!$T$14:$T$2013,0),0))</f>
      </c>
      <c r="BK296">
        <f ca="1">IF(OR($AQ296=0,W$9=""),0,IFERROR(MATCH($AR296&amp;"|"&amp;TEXT(W$9,"yyyymmdd"),'Controle de reservas'!$T$14:$T$2013,0),0))</f>
      </c>
      <c r="BL296">
        <f ca="1">IF(OR($AQ296=0,X$9=""),0,IFERROR(MATCH($AR296&amp;"|"&amp;TEXT(X$9,"yyyymmdd"),'Controle de reservas'!$T$14:$T$2013,0),0))</f>
      </c>
      <c r="BM296">
        <f ca="1">IF(OR($AQ296=0,Y$9=""),0,IFERROR(MATCH($AR296&amp;"|"&amp;TEXT(Y$9,"yyyymmdd"),'Controle de reservas'!$T$14:$T$2013,0),0))</f>
      </c>
      <c r="BN296">
        <f ca="1">IF(OR($AQ296=0,Z$9=""),0,IFERROR(MATCH($AR296&amp;"|"&amp;TEXT(Z$9,"yyyymmdd"),'Controle de reservas'!$T$14:$T$2013,0),0))</f>
      </c>
      <c r="BO296">
        <f ca="1">IF(OR($AQ296=0,AA$9=""),0,IFERROR(MATCH($AR296&amp;"|"&amp;TEXT(AA$9,"yyyymmdd"),'Controle de reservas'!$T$14:$T$2013,0),0))</f>
      </c>
      <c r="BP296">
        <f ca="1">IF(OR($AQ296=0,AB$9=""),0,IFERROR(MATCH($AR296&amp;"|"&amp;TEXT(AB$9,"yyyymmdd"),'Controle de reservas'!$T$14:$T$2013,0),0))</f>
      </c>
      <c r="BQ296">
        <f ca="1">IF(OR($AQ296=0,AC$9=""),0,IFERROR(MATCH($AR296&amp;"|"&amp;TEXT(AC$9,"yyyymmdd"),'Controle de reservas'!$T$14:$T$2013,0),0))</f>
      </c>
      <c r="BR296">
        <f ca="1">IF(OR($AQ296=0,AD$9=""),0,IFERROR(MATCH($AR296&amp;"|"&amp;TEXT(AD$9,"yyyymmdd"),'Controle de reservas'!$T$14:$T$2013,0),0))</f>
      </c>
      <c r="BS296">
        <f ca="1">IF(OR($AQ296=0,AE$9=""),0,IFERROR(MATCH($AR296&amp;"|"&amp;TEXT(AE$9,"yyyymmdd"),'Controle de reservas'!$T$14:$T$2013,0),0))</f>
      </c>
      <c r="BT296">
        <f ca="1">IF(OR($AQ296=0,AF$9=""),0,IFERROR(MATCH($AR296&amp;"|"&amp;TEXT(AF$9,"yyyymmdd"),'Controle de reservas'!$T$14:$T$2013,0),0))</f>
      </c>
      <c r="BU296">
        <f ca="1">IF(OR($AQ296=0,AG$9=""),0,IFERROR(MATCH($AR296&amp;"|"&amp;TEXT(AG$9,"yyyymmdd"),'Controle de reservas'!$T$14:$T$2013,0),0))</f>
      </c>
      <c r="BV296">
        <f ca="1">IF(OR($AQ296=0,AH$9=""),0,IFERROR(MATCH($AR296&amp;"|"&amp;TEXT(AH$9,"yyyymmdd"),'Controle de reservas'!$T$14:$T$2013,0),0))</f>
      </c>
      <c r="BW296">
        <f ca="1">IF(OR($AQ296=0,AI$9=""),0,IFERROR(MATCH($AR296&amp;"|"&amp;TEXT(AI$9,"yyyymmdd"),'Controle de reservas'!$T$14:$T$2013,0),0))</f>
      </c>
      <c r="BX296">
        <f ca="1">IF(OR($AQ296=0,AJ$9=""),0,IFERROR(MATCH($AR296&amp;"|"&amp;TEXT(AJ$9,"yyyymmdd"),'Controle de reservas'!$T$14:$T$2013,0),0))</f>
      </c>
      <c r="BY296">
        <f ca="1">IF(OR($AQ296=0,AK$9=""),0,IFERROR(MATCH($AR296&amp;"|"&amp;TEXT(AK$9,"yyyymmdd"),'Controle de reservas'!$T$14:$T$2013,0),0))</f>
      </c>
    </row>
    <row r="297" spans="1:77" ht="105" customHeight="1" x14ac:dyDescent="0.25">
      <c r="A297" s="16">
        <f ca="1">IF($AQ297=0,"",INDEX('Controle de reservas'!$A$14:$A$2013,$AQ297))</f>
      </c>
      <c r="B297" s="16">
        <f ca="1">IF($AQ297=0,"",INDEX('Controle de reservas'!$B$14:$B$2013,$AQ297))</f>
      </c>
      <c r="C297" s="16">
        <f ca="1">IF($AQ297=0,"",INDEX('Controle de reservas'!$C$14:$C$2013,$AQ297))</f>
      </c>
      <c r="D297" s="16">
        <f ca="1">IF($AQ297=0,"",INDEX('Controle de reservas'!$D$14:$D$2013,$AQ297))</f>
      </c>
      <c r="E297" s="16">
        <f ca="1">IF($AQ297=0,"",INDEX('Controle de reservas'!$E$14:$E$2013,$AQ297))</f>
      </c>
      <c r="F297" s="16">
        <f ca="1">IF($AQ297=0,"",INDEX('Controle de reservas'!$F$14:$F$2013,$AQ297))</f>
      </c>
      <c r="G297" s="17">
        <f ca="1">IF(OR($AQ297=0,G$9="",G$9&lt;$AS297,AND($AT297&lt;&gt;"",G$9&gt;$AT297)),"",IF(AU297=0,"—",IF(INDEX('Controle de reservas'!$P$14:$P$2013,AU297)="DUPLICIDADE NO DIA","CONFLITO"&amp;IF(INDEX('Controle de reservas'!$M$14:$M$2013,AU297)&lt;&gt;"",CHAR(10)&amp;INDEX('Controle de reservas'!$M$14:$M$2013,AU297),"")&amp;IF(INDEX('Controle de reservas'!$N$14:$N$2013,AU297)&lt;&gt;"",CHAR(10)&amp;"Subst.: "&amp;INDEX('Controle de reservas'!$N$14:$N$2013,AU297),"")&amp;IF(AND(ISNUMBER(INDEX('Controle de reservas'!$I$14:$I$2013,AU297)),INDEX('Controle de reservas'!$I$14:$I$2013,AU297)&gt;0,INDEX('Controle de reservas'!$K$14:$K$2013,AU297)&gt;INDEX('Controle de reservas'!$I$14:$I$2013,AU297)),CHAR(10)&amp;"DIVERGÊNCIA DE DATAS",""),IF(INDEX('Controle de reservas'!$L$14:$L$2013,AU297)="Em cobertura","COV",IF(INDEX('Controle de reservas'!$L$14:$L$2013,AU297)="Disponível","DISP",IF(INDEX('Controle de reservas'!$L$14:$L$2013,AU297)="Não utilizado","NU",IF(INDEX('Controle de reservas'!$L$14:$L$2013,AU297)="Folga","F",IF(INDEX('Controle de reservas'!$L$14:$L$2013,AU297)="Ocorrência","O",IF(INDEX('Controle de reservas'!$L$14:$L$2013,AU297)="Programado","PROG",IF(INDEX('Controle de reservas'!$L$14:$L$2013,AU297)="Disponível no posto","DP","SEM SITUAÇÃO")))))))&amp;IF(INDEX('Controle de reservas'!$M$14:$M$2013,AU297)&lt;&gt;"",CHAR(10)&amp;INDEX('Controle de reservas'!$M$14:$M$2013,AU297),IF(OR(INDEX('Controle de reservas'!$L$14:$L$2013,AU297)="Em cobertura",INDEX('Controle de reservas'!$L$14:$L$2013,AU297)="Programado"),CHAR(10)&amp;"SEM LOCAL",""))&amp;IF(INDEX('Controle de reservas'!$N$14:$N$2013,AU297)&lt;&gt;"",CHAR(10)&amp;"Subst.: "&amp;INDEX('Controle de reservas'!$N$14:$N$2013,AU297),"")&amp;IF(AND(ISNUMBER(INDEX('Controle de reservas'!$I$14:$I$2013,AU297)),INDEX('Controle de reservas'!$I$14:$I$2013,AU297)&gt;0,INDEX('Controle de reservas'!$K$14:$K$2013,AU297)&gt;INDEX('Controle de reservas'!$I$14:$I$2013,AU297)),CHAR(10)&amp;"DIVERGÊNCIA DE DATAS","")&amp;IF(INDEX('Controle de reservas'!$P$14:$P$2013,AU297)&lt;&gt;"OK"," !",""))))</f>
      </c>
      <c r="H297" s="17">
        <f ca="1">IF(OR($AQ297=0,H$9="",H$9&lt;$AS297,AND($AT297&lt;&gt;"",H$9&gt;$AT297)),"",IF(AV297=0,"—",IF(INDEX('Controle de reservas'!$P$14:$P$2013,AV297)="DUPLICIDADE NO DIA","CONFLITO"&amp;IF(INDEX('Controle de reservas'!$M$14:$M$2013,AV297)&lt;&gt;"",CHAR(10)&amp;INDEX('Controle de reservas'!$M$14:$M$2013,AV297),"")&amp;IF(INDEX('Controle de reservas'!$N$14:$N$2013,AV297)&lt;&gt;"",CHAR(10)&amp;"Subst.: "&amp;INDEX('Controle de reservas'!$N$14:$N$2013,AV297),"")&amp;IF(AND(ISNUMBER(INDEX('Controle de reservas'!$I$14:$I$2013,AV297)),INDEX('Controle de reservas'!$I$14:$I$2013,AV297)&gt;0,INDEX('Controle de reservas'!$K$14:$K$2013,AV297)&gt;INDEX('Controle de reservas'!$I$14:$I$2013,AV297)),CHAR(10)&amp;"DIVERGÊNCIA DE DATAS",""),IF(INDEX('Controle de reservas'!$L$14:$L$2013,AV297)="Em cobertura","COV",IF(INDEX('Controle de reservas'!$L$14:$L$2013,AV297)="Disponível","DISP",IF(INDEX('Controle de reservas'!$L$14:$L$2013,AV297)="Não utilizado","NU",IF(INDEX('Controle de reservas'!$L$14:$L$2013,AV297)="Folga","F",IF(INDEX('Controle de reservas'!$L$14:$L$2013,AV297)="Ocorrência","O",IF(INDEX('Controle de reservas'!$L$14:$L$2013,AV297)="Programado","PROG",IF(INDEX('Controle de reservas'!$L$14:$L$2013,AV297)="Disponível no posto","DP","SEM SITUAÇÃO")))))))&amp;IF(INDEX('Controle de reservas'!$M$14:$M$2013,AV297)&lt;&gt;"",CHAR(10)&amp;INDEX('Controle de reservas'!$M$14:$M$2013,AV297),IF(OR(INDEX('Controle de reservas'!$L$14:$L$2013,AV297)="Em cobertura",INDEX('Controle de reservas'!$L$14:$L$2013,AV297)="Programado"),CHAR(10)&amp;"SEM LOCAL",""))&amp;IF(INDEX('Controle de reservas'!$N$14:$N$2013,AV297)&lt;&gt;"",CHAR(10)&amp;"Subst.: "&amp;INDEX('Controle de reservas'!$N$14:$N$2013,AV297),"")&amp;IF(AND(ISNUMBER(INDEX('Controle de reservas'!$I$14:$I$2013,AV297)),INDEX('Controle de reservas'!$I$14:$I$2013,AV297)&gt;0,INDEX('Controle de reservas'!$K$14:$K$2013,AV297)&gt;INDEX('Controle de reservas'!$I$14:$I$2013,AV297)),CHAR(10)&amp;"DIVERGÊNCIA DE DATAS","")&amp;IF(INDEX('Controle de reservas'!$P$14:$P$2013,AV297)&lt;&gt;"OK"," !",""))))</f>
      </c>
      <c r="I297" s="17">
        <f ca="1">IF(OR($AQ297=0,I$9="",I$9&lt;$AS297,AND($AT297&lt;&gt;"",I$9&gt;$AT297)),"",IF(AW297=0,"—",IF(INDEX('Controle de reservas'!$P$14:$P$2013,AW297)="DUPLICIDADE NO DIA","CONFLITO"&amp;IF(INDEX('Controle de reservas'!$M$14:$M$2013,AW297)&lt;&gt;"",CHAR(10)&amp;INDEX('Controle de reservas'!$M$14:$M$2013,AW297),"")&amp;IF(INDEX('Controle de reservas'!$N$14:$N$2013,AW297)&lt;&gt;"",CHAR(10)&amp;"Subst.: "&amp;INDEX('Controle de reservas'!$N$14:$N$2013,AW297),"")&amp;IF(AND(ISNUMBER(INDEX('Controle de reservas'!$I$14:$I$2013,AW297)),INDEX('Controle de reservas'!$I$14:$I$2013,AW297)&gt;0,INDEX('Controle de reservas'!$K$14:$K$2013,AW297)&gt;INDEX('Controle de reservas'!$I$14:$I$2013,AW297)),CHAR(10)&amp;"DIVERGÊNCIA DE DATAS",""),IF(INDEX('Controle de reservas'!$L$14:$L$2013,AW297)="Em cobertura","COV",IF(INDEX('Controle de reservas'!$L$14:$L$2013,AW297)="Disponível","DISP",IF(INDEX('Controle de reservas'!$L$14:$L$2013,AW297)="Não utilizado","NU",IF(INDEX('Controle de reservas'!$L$14:$L$2013,AW297)="Folga","F",IF(INDEX('Controle de reservas'!$L$14:$L$2013,AW297)="Ocorrência","O",IF(INDEX('Controle de reservas'!$L$14:$L$2013,AW297)="Programado","PROG",IF(INDEX('Controle de reservas'!$L$14:$L$2013,AW297)="Disponível no posto","DP","SEM SITUAÇÃO")))))))&amp;IF(INDEX('Controle de reservas'!$M$14:$M$2013,AW297)&lt;&gt;"",CHAR(10)&amp;INDEX('Controle de reservas'!$M$14:$M$2013,AW297),IF(OR(INDEX('Controle de reservas'!$L$14:$L$2013,AW297)="Em cobertura",INDEX('Controle de reservas'!$L$14:$L$2013,AW297)="Programado"),CHAR(10)&amp;"SEM LOCAL",""))&amp;IF(INDEX('Controle de reservas'!$N$14:$N$2013,AW297)&lt;&gt;"",CHAR(10)&amp;"Subst.: "&amp;INDEX('Controle de reservas'!$N$14:$N$2013,AW297),"")&amp;IF(AND(ISNUMBER(INDEX('Controle de reservas'!$I$14:$I$2013,AW297)),INDEX('Controle de reservas'!$I$14:$I$2013,AW297)&gt;0,INDEX('Controle de reservas'!$K$14:$K$2013,AW297)&gt;INDEX('Controle de reservas'!$I$14:$I$2013,AW297)),CHAR(10)&amp;"DIVERGÊNCIA DE DATAS","")&amp;IF(INDEX('Controle de reservas'!$P$14:$P$2013,AW297)&lt;&gt;"OK"," !",""))))</f>
      </c>
      <c r="J297" s="17">
        <f ca="1">IF(OR($AQ297=0,J$9="",J$9&lt;$AS297,AND($AT297&lt;&gt;"",J$9&gt;$AT297)),"",IF(AX297=0,"—",IF(INDEX('Controle de reservas'!$P$14:$P$2013,AX297)="DUPLICIDADE NO DIA","CONFLITO"&amp;IF(INDEX('Controle de reservas'!$M$14:$M$2013,AX297)&lt;&gt;"",CHAR(10)&amp;INDEX('Controle de reservas'!$M$14:$M$2013,AX297),"")&amp;IF(INDEX('Controle de reservas'!$N$14:$N$2013,AX297)&lt;&gt;"",CHAR(10)&amp;"Subst.: "&amp;INDEX('Controle de reservas'!$N$14:$N$2013,AX297),"")&amp;IF(AND(ISNUMBER(INDEX('Controle de reservas'!$I$14:$I$2013,AX297)),INDEX('Controle de reservas'!$I$14:$I$2013,AX297)&gt;0,INDEX('Controle de reservas'!$K$14:$K$2013,AX297)&gt;INDEX('Controle de reservas'!$I$14:$I$2013,AX297)),CHAR(10)&amp;"DIVERGÊNCIA DE DATAS",""),IF(INDEX('Controle de reservas'!$L$14:$L$2013,AX297)="Em cobertura","COV",IF(INDEX('Controle de reservas'!$L$14:$L$2013,AX297)="Disponível","DISP",IF(INDEX('Controle de reservas'!$L$14:$L$2013,AX297)="Não utilizado","NU",IF(INDEX('Controle de reservas'!$L$14:$L$2013,AX297)="Folga","F",IF(INDEX('Controle de reservas'!$L$14:$L$2013,AX297)="Ocorrência","O",IF(INDEX('Controle de reservas'!$L$14:$L$2013,AX297)="Programado","PROG",IF(INDEX('Controle de reservas'!$L$14:$L$2013,AX297)="Disponível no posto","DP","SEM SITUAÇÃO")))))))&amp;IF(INDEX('Controle de reservas'!$M$14:$M$2013,AX297)&lt;&gt;"",CHAR(10)&amp;INDEX('Controle de reservas'!$M$14:$M$2013,AX297),IF(OR(INDEX('Controle de reservas'!$L$14:$L$2013,AX297)="Em cobertura",INDEX('Controle de reservas'!$L$14:$L$2013,AX297)="Programado"),CHAR(10)&amp;"SEM LOCAL",""))&amp;IF(INDEX('Controle de reservas'!$N$14:$N$2013,AX297)&lt;&gt;"",CHAR(10)&amp;"Subst.: "&amp;INDEX('Controle de reservas'!$N$14:$N$2013,AX297),"")&amp;IF(AND(ISNUMBER(INDEX('Controle de reservas'!$I$14:$I$2013,AX297)),INDEX('Controle de reservas'!$I$14:$I$2013,AX297)&gt;0,INDEX('Controle de reservas'!$K$14:$K$2013,AX297)&gt;INDEX('Controle de reservas'!$I$14:$I$2013,AX297)),CHAR(10)&amp;"DIVERGÊNCIA DE DATAS","")&amp;IF(INDEX('Controle de reservas'!$P$14:$P$2013,AX297)&lt;&gt;"OK"," !",""))))</f>
      </c>
      <c r="K297" s="17">
        <f ca="1">IF(OR($AQ297=0,K$9="",K$9&lt;$AS297,AND($AT297&lt;&gt;"",K$9&gt;$AT297)),"",IF(AY297=0,"—",IF(INDEX('Controle de reservas'!$P$14:$P$2013,AY297)="DUPLICIDADE NO DIA","CONFLITO"&amp;IF(INDEX('Controle de reservas'!$M$14:$M$2013,AY297)&lt;&gt;"",CHAR(10)&amp;INDEX('Controle de reservas'!$M$14:$M$2013,AY297),"")&amp;IF(INDEX('Controle de reservas'!$N$14:$N$2013,AY297)&lt;&gt;"",CHAR(10)&amp;"Subst.: "&amp;INDEX('Controle de reservas'!$N$14:$N$2013,AY297),"")&amp;IF(AND(ISNUMBER(INDEX('Controle de reservas'!$I$14:$I$2013,AY297)),INDEX('Controle de reservas'!$I$14:$I$2013,AY297)&gt;0,INDEX('Controle de reservas'!$K$14:$K$2013,AY297)&gt;INDEX('Controle de reservas'!$I$14:$I$2013,AY297)),CHAR(10)&amp;"DIVERGÊNCIA DE DATAS",""),IF(INDEX('Controle de reservas'!$L$14:$L$2013,AY297)="Em cobertura","COV",IF(INDEX('Controle de reservas'!$L$14:$L$2013,AY297)="Disponível","DISP",IF(INDEX('Controle de reservas'!$L$14:$L$2013,AY297)="Não utilizado","NU",IF(INDEX('Controle de reservas'!$L$14:$L$2013,AY297)="Folga","F",IF(INDEX('Controle de reservas'!$L$14:$L$2013,AY297)="Ocorrência","O",IF(INDEX('Controle de reservas'!$L$14:$L$2013,AY297)="Programado","PROG",IF(INDEX('Controle de reservas'!$L$14:$L$2013,AY297)="Disponível no posto","DP","SEM SITUAÇÃO")))))))&amp;IF(INDEX('Controle de reservas'!$M$14:$M$2013,AY297)&lt;&gt;"",CHAR(10)&amp;INDEX('Controle de reservas'!$M$14:$M$2013,AY297),IF(OR(INDEX('Controle de reservas'!$L$14:$L$2013,AY297)="Em cobertura",INDEX('Controle de reservas'!$L$14:$L$2013,AY297)="Programado"),CHAR(10)&amp;"SEM LOCAL",""))&amp;IF(INDEX('Controle de reservas'!$N$14:$N$2013,AY297)&lt;&gt;"",CHAR(10)&amp;"Subst.: "&amp;INDEX('Controle de reservas'!$N$14:$N$2013,AY297),"")&amp;IF(AND(ISNUMBER(INDEX('Controle de reservas'!$I$14:$I$2013,AY297)),INDEX('Controle de reservas'!$I$14:$I$2013,AY297)&gt;0,INDEX('Controle de reservas'!$K$14:$K$2013,AY297)&gt;INDEX('Controle de reservas'!$I$14:$I$2013,AY297)),CHAR(10)&amp;"DIVERGÊNCIA DE DATAS","")&amp;IF(INDEX('Controle de reservas'!$P$14:$P$2013,AY297)&lt;&gt;"OK"," !",""))))</f>
      </c>
      <c r="L297" s="17">
        <f ca="1">IF(OR($AQ297=0,L$9="",L$9&lt;$AS297,AND($AT297&lt;&gt;"",L$9&gt;$AT297)),"",IF(AZ297=0,"—",IF(INDEX('Controle de reservas'!$P$14:$P$2013,AZ297)="DUPLICIDADE NO DIA","CONFLITO"&amp;IF(INDEX('Controle de reservas'!$M$14:$M$2013,AZ297)&lt;&gt;"",CHAR(10)&amp;INDEX('Controle de reservas'!$M$14:$M$2013,AZ297),"")&amp;IF(INDEX('Controle de reservas'!$N$14:$N$2013,AZ297)&lt;&gt;"",CHAR(10)&amp;"Subst.: "&amp;INDEX('Controle de reservas'!$N$14:$N$2013,AZ297),"")&amp;IF(AND(ISNUMBER(INDEX('Controle de reservas'!$I$14:$I$2013,AZ297)),INDEX('Controle de reservas'!$I$14:$I$2013,AZ297)&gt;0,INDEX('Controle de reservas'!$K$14:$K$2013,AZ297)&gt;INDEX('Controle de reservas'!$I$14:$I$2013,AZ297)),CHAR(10)&amp;"DIVERGÊNCIA DE DATAS",""),IF(INDEX('Controle de reservas'!$L$14:$L$2013,AZ297)="Em cobertura","COV",IF(INDEX('Controle de reservas'!$L$14:$L$2013,AZ297)="Disponível","DISP",IF(INDEX('Controle de reservas'!$L$14:$L$2013,AZ297)="Não utilizado","NU",IF(INDEX('Controle de reservas'!$L$14:$L$2013,AZ297)="Folga","F",IF(INDEX('Controle de reservas'!$L$14:$L$2013,AZ297)="Ocorrência","O",IF(INDEX('Controle de reservas'!$L$14:$L$2013,AZ297)="Programado","PROG",IF(INDEX('Controle de reservas'!$L$14:$L$2013,AZ297)="Disponível no posto","DP","SEM SITUAÇÃO")))))))&amp;IF(INDEX('Controle de reservas'!$M$14:$M$2013,AZ297)&lt;&gt;"",CHAR(10)&amp;INDEX('Controle de reservas'!$M$14:$M$2013,AZ297),IF(OR(INDEX('Controle de reservas'!$L$14:$L$2013,AZ297)="Em cobertura",INDEX('Controle de reservas'!$L$14:$L$2013,AZ297)="Programado"),CHAR(10)&amp;"SEM LOCAL",""))&amp;IF(INDEX('Controle de reservas'!$N$14:$N$2013,AZ297)&lt;&gt;"",CHAR(10)&amp;"Subst.: "&amp;INDEX('Controle de reservas'!$N$14:$N$2013,AZ297),"")&amp;IF(AND(ISNUMBER(INDEX('Controle de reservas'!$I$14:$I$2013,AZ297)),INDEX('Controle de reservas'!$I$14:$I$2013,AZ297)&gt;0,INDEX('Controle de reservas'!$K$14:$K$2013,AZ297)&gt;INDEX('Controle de reservas'!$I$14:$I$2013,AZ297)),CHAR(10)&amp;"DIVERGÊNCIA DE DATAS","")&amp;IF(INDEX('Controle de reservas'!$P$14:$P$2013,AZ297)&lt;&gt;"OK"," !",""))))</f>
      </c>
      <c r="M297" s="17">
        <f ca="1">IF(OR($AQ297=0,M$9="",M$9&lt;$AS297,AND($AT297&lt;&gt;"",M$9&gt;$AT297)),"",IF(BA297=0,"—",IF(INDEX('Controle de reservas'!$P$14:$P$2013,BA297)="DUPLICIDADE NO DIA","CONFLITO"&amp;IF(INDEX('Controle de reservas'!$M$14:$M$2013,BA297)&lt;&gt;"",CHAR(10)&amp;INDEX('Controle de reservas'!$M$14:$M$2013,BA297),"")&amp;IF(INDEX('Controle de reservas'!$N$14:$N$2013,BA297)&lt;&gt;"",CHAR(10)&amp;"Subst.: "&amp;INDEX('Controle de reservas'!$N$14:$N$2013,BA297),"")&amp;IF(AND(ISNUMBER(INDEX('Controle de reservas'!$I$14:$I$2013,BA297)),INDEX('Controle de reservas'!$I$14:$I$2013,BA297)&gt;0,INDEX('Controle de reservas'!$K$14:$K$2013,BA297)&gt;INDEX('Controle de reservas'!$I$14:$I$2013,BA297)),CHAR(10)&amp;"DIVERGÊNCIA DE DATAS",""),IF(INDEX('Controle de reservas'!$L$14:$L$2013,BA297)="Em cobertura","COV",IF(INDEX('Controle de reservas'!$L$14:$L$2013,BA297)="Disponível","DISP",IF(INDEX('Controle de reservas'!$L$14:$L$2013,BA297)="Não utilizado","NU",IF(INDEX('Controle de reservas'!$L$14:$L$2013,BA297)="Folga","F",IF(INDEX('Controle de reservas'!$L$14:$L$2013,BA297)="Ocorrência","O",IF(INDEX('Controle de reservas'!$L$14:$L$2013,BA297)="Programado","PROG",IF(INDEX('Controle de reservas'!$L$14:$L$2013,BA297)="Disponível no posto","DP","SEM SITUAÇÃO")))))))&amp;IF(INDEX('Controle de reservas'!$M$14:$M$2013,BA297)&lt;&gt;"",CHAR(10)&amp;INDEX('Controle de reservas'!$M$14:$M$2013,BA297),IF(OR(INDEX('Controle de reservas'!$L$14:$L$2013,BA297)="Em cobertura",INDEX('Controle de reservas'!$L$14:$L$2013,BA297)="Programado"),CHAR(10)&amp;"SEM LOCAL",""))&amp;IF(INDEX('Controle de reservas'!$N$14:$N$2013,BA297)&lt;&gt;"",CHAR(10)&amp;"Subst.: "&amp;INDEX('Controle de reservas'!$N$14:$N$2013,BA297),"")&amp;IF(AND(ISNUMBER(INDEX('Controle de reservas'!$I$14:$I$2013,BA297)),INDEX('Controle de reservas'!$I$14:$I$2013,BA297)&gt;0,INDEX('Controle de reservas'!$K$14:$K$2013,BA297)&gt;INDEX('Controle de reservas'!$I$14:$I$2013,BA297)),CHAR(10)&amp;"DIVERGÊNCIA DE DATAS","")&amp;IF(INDEX('Controle de reservas'!$P$14:$P$2013,BA297)&lt;&gt;"OK"," !",""))))</f>
      </c>
      <c r="N297" s="17">
        <f ca="1">IF(OR($AQ297=0,N$9="",N$9&lt;$AS297,AND($AT297&lt;&gt;"",N$9&gt;$AT297)),"",IF(BB297=0,"—",IF(INDEX('Controle de reservas'!$P$14:$P$2013,BB297)="DUPLICIDADE NO DIA","CONFLITO"&amp;IF(INDEX('Controle de reservas'!$M$14:$M$2013,BB297)&lt;&gt;"",CHAR(10)&amp;INDEX('Controle de reservas'!$M$14:$M$2013,BB297),"")&amp;IF(INDEX('Controle de reservas'!$N$14:$N$2013,BB297)&lt;&gt;"",CHAR(10)&amp;"Subst.: "&amp;INDEX('Controle de reservas'!$N$14:$N$2013,BB297),"")&amp;IF(AND(ISNUMBER(INDEX('Controle de reservas'!$I$14:$I$2013,BB297)),INDEX('Controle de reservas'!$I$14:$I$2013,BB297)&gt;0,INDEX('Controle de reservas'!$K$14:$K$2013,BB297)&gt;INDEX('Controle de reservas'!$I$14:$I$2013,BB297)),CHAR(10)&amp;"DIVERGÊNCIA DE DATAS",""),IF(INDEX('Controle de reservas'!$L$14:$L$2013,BB297)="Em cobertura","COV",IF(INDEX('Controle de reservas'!$L$14:$L$2013,BB297)="Disponível","DISP",IF(INDEX('Controle de reservas'!$L$14:$L$2013,BB297)="Não utilizado","NU",IF(INDEX('Controle de reservas'!$L$14:$L$2013,BB297)="Folga","F",IF(INDEX('Controle de reservas'!$L$14:$L$2013,BB297)="Ocorrência","O",IF(INDEX('Controle de reservas'!$L$14:$L$2013,BB297)="Programado","PROG",IF(INDEX('Controle de reservas'!$L$14:$L$2013,BB297)="Disponível no posto","DP","SEM SITUAÇÃO")))))))&amp;IF(INDEX('Controle de reservas'!$M$14:$M$2013,BB297)&lt;&gt;"",CHAR(10)&amp;INDEX('Controle de reservas'!$M$14:$M$2013,BB297),IF(OR(INDEX('Controle de reservas'!$L$14:$L$2013,BB297)="Em cobertura",INDEX('Controle de reservas'!$L$14:$L$2013,BB297)="Programado"),CHAR(10)&amp;"SEM LOCAL",""))&amp;IF(INDEX('Controle de reservas'!$N$14:$N$2013,BB297)&lt;&gt;"",CHAR(10)&amp;"Subst.: "&amp;INDEX('Controle de reservas'!$N$14:$N$2013,BB297),"")&amp;IF(AND(ISNUMBER(INDEX('Controle de reservas'!$I$14:$I$2013,BB297)),INDEX('Controle de reservas'!$I$14:$I$2013,BB297)&gt;0,INDEX('Controle de reservas'!$K$14:$K$2013,BB297)&gt;INDEX('Controle de reservas'!$I$14:$I$2013,BB297)),CHAR(10)&amp;"DIVERGÊNCIA DE DATAS","")&amp;IF(INDEX('Controle de reservas'!$P$14:$P$2013,BB297)&lt;&gt;"OK"," !",""))))</f>
      </c>
      <c r="O297" s="17">
        <f ca="1">IF(OR($AQ297=0,O$9="",O$9&lt;$AS297,AND($AT297&lt;&gt;"",O$9&gt;$AT297)),"",IF(BC297=0,"—",IF(INDEX('Controle de reservas'!$P$14:$P$2013,BC297)="DUPLICIDADE NO DIA","CONFLITO"&amp;IF(INDEX('Controle de reservas'!$M$14:$M$2013,BC297)&lt;&gt;"",CHAR(10)&amp;INDEX('Controle de reservas'!$M$14:$M$2013,BC297),"")&amp;IF(INDEX('Controle de reservas'!$N$14:$N$2013,BC297)&lt;&gt;"",CHAR(10)&amp;"Subst.: "&amp;INDEX('Controle de reservas'!$N$14:$N$2013,BC297),"")&amp;IF(AND(ISNUMBER(INDEX('Controle de reservas'!$I$14:$I$2013,BC297)),INDEX('Controle de reservas'!$I$14:$I$2013,BC297)&gt;0,INDEX('Controle de reservas'!$K$14:$K$2013,BC297)&gt;INDEX('Controle de reservas'!$I$14:$I$2013,BC297)),CHAR(10)&amp;"DIVERGÊNCIA DE DATAS",""),IF(INDEX('Controle de reservas'!$L$14:$L$2013,BC297)="Em cobertura","COV",IF(INDEX('Controle de reservas'!$L$14:$L$2013,BC297)="Disponível","DISP",IF(INDEX('Controle de reservas'!$L$14:$L$2013,BC297)="Não utilizado","NU",IF(INDEX('Controle de reservas'!$L$14:$L$2013,BC297)="Folga","F",IF(INDEX('Controle de reservas'!$L$14:$L$2013,BC297)="Ocorrência","O",IF(INDEX('Controle de reservas'!$L$14:$L$2013,BC297)="Programado","PROG",IF(INDEX('Controle de reservas'!$L$14:$L$2013,BC297)="Disponível no posto","DP","SEM SITUAÇÃO")))))))&amp;IF(INDEX('Controle de reservas'!$M$14:$M$2013,BC297)&lt;&gt;"",CHAR(10)&amp;INDEX('Controle de reservas'!$M$14:$M$2013,BC297),IF(OR(INDEX('Controle de reservas'!$L$14:$L$2013,BC297)="Em cobertura",INDEX('Controle de reservas'!$L$14:$L$2013,BC297)="Programado"),CHAR(10)&amp;"SEM LOCAL",""))&amp;IF(INDEX('Controle de reservas'!$N$14:$N$2013,BC297)&lt;&gt;"",CHAR(10)&amp;"Subst.: "&amp;INDEX('Controle de reservas'!$N$14:$N$2013,BC297),"")&amp;IF(AND(ISNUMBER(INDEX('Controle de reservas'!$I$14:$I$2013,BC297)),INDEX('Controle de reservas'!$I$14:$I$2013,BC297)&gt;0,INDEX('Controle de reservas'!$K$14:$K$2013,BC297)&gt;INDEX('Controle de reservas'!$I$14:$I$2013,BC297)),CHAR(10)&amp;"DIVERGÊNCIA DE DATAS","")&amp;IF(INDEX('Controle de reservas'!$P$14:$P$2013,BC297)&lt;&gt;"OK"," !",""))))</f>
      </c>
      <c r="P297" s="17">
        <f ca="1">IF(OR($AQ297=0,P$9="",P$9&lt;$AS297,AND($AT297&lt;&gt;"",P$9&gt;$AT297)),"",IF(BD297=0,"—",IF(INDEX('Controle de reservas'!$P$14:$P$2013,BD297)="DUPLICIDADE NO DIA","CONFLITO"&amp;IF(INDEX('Controle de reservas'!$M$14:$M$2013,BD297)&lt;&gt;"",CHAR(10)&amp;INDEX('Controle de reservas'!$M$14:$M$2013,BD297),"")&amp;IF(INDEX('Controle de reservas'!$N$14:$N$2013,BD297)&lt;&gt;"",CHAR(10)&amp;"Subst.: "&amp;INDEX('Controle de reservas'!$N$14:$N$2013,BD297),"")&amp;IF(AND(ISNUMBER(INDEX('Controle de reservas'!$I$14:$I$2013,BD297)),INDEX('Controle de reservas'!$I$14:$I$2013,BD297)&gt;0,INDEX('Controle de reservas'!$K$14:$K$2013,BD297)&gt;INDEX('Controle de reservas'!$I$14:$I$2013,BD297)),CHAR(10)&amp;"DIVERGÊNCIA DE DATAS",""),IF(INDEX('Controle de reservas'!$L$14:$L$2013,BD297)="Em cobertura","COV",IF(INDEX('Controle de reservas'!$L$14:$L$2013,BD297)="Disponível","DISP",IF(INDEX('Controle de reservas'!$L$14:$L$2013,BD297)="Não utilizado","NU",IF(INDEX('Controle de reservas'!$L$14:$L$2013,BD297)="Folga","F",IF(INDEX('Controle de reservas'!$L$14:$L$2013,BD297)="Ocorrência","O",IF(INDEX('Controle de reservas'!$L$14:$L$2013,BD297)="Programado","PROG",IF(INDEX('Controle de reservas'!$L$14:$L$2013,BD297)="Disponível no posto","DP","SEM SITUAÇÃO")))))))&amp;IF(INDEX('Controle de reservas'!$M$14:$M$2013,BD297)&lt;&gt;"",CHAR(10)&amp;INDEX('Controle de reservas'!$M$14:$M$2013,BD297),IF(OR(INDEX('Controle de reservas'!$L$14:$L$2013,BD297)="Em cobertura",INDEX('Controle de reservas'!$L$14:$L$2013,BD297)="Programado"),CHAR(10)&amp;"SEM LOCAL",""))&amp;IF(INDEX('Controle de reservas'!$N$14:$N$2013,BD297)&lt;&gt;"",CHAR(10)&amp;"Subst.: "&amp;INDEX('Controle de reservas'!$N$14:$N$2013,BD297),"")&amp;IF(AND(ISNUMBER(INDEX('Controle de reservas'!$I$14:$I$2013,BD297)),INDEX('Controle de reservas'!$I$14:$I$2013,BD297)&gt;0,INDEX('Controle de reservas'!$K$14:$K$2013,BD297)&gt;INDEX('Controle de reservas'!$I$14:$I$2013,BD297)),CHAR(10)&amp;"DIVERGÊNCIA DE DATAS","")&amp;IF(INDEX('Controle de reservas'!$P$14:$P$2013,BD297)&lt;&gt;"OK"," !",""))))</f>
      </c>
      <c r="Q297" s="17">
        <f ca="1">IF(OR($AQ297=0,Q$9="",Q$9&lt;$AS297,AND($AT297&lt;&gt;"",Q$9&gt;$AT297)),"",IF(BE297=0,"—",IF(INDEX('Controle de reservas'!$P$14:$P$2013,BE297)="DUPLICIDADE NO DIA","CONFLITO"&amp;IF(INDEX('Controle de reservas'!$M$14:$M$2013,BE297)&lt;&gt;"",CHAR(10)&amp;INDEX('Controle de reservas'!$M$14:$M$2013,BE297),"")&amp;IF(INDEX('Controle de reservas'!$N$14:$N$2013,BE297)&lt;&gt;"",CHAR(10)&amp;"Subst.: "&amp;INDEX('Controle de reservas'!$N$14:$N$2013,BE297),"")&amp;IF(AND(ISNUMBER(INDEX('Controle de reservas'!$I$14:$I$2013,BE297)),INDEX('Controle de reservas'!$I$14:$I$2013,BE297)&gt;0,INDEX('Controle de reservas'!$K$14:$K$2013,BE297)&gt;INDEX('Controle de reservas'!$I$14:$I$2013,BE297)),CHAR(10)&amp;"DIVERGÊNCIA DE DATAS",""),IF(INDEX('Controle de reservas'!$L$14:$L$2013,BE297)="Em cobertura","COV",IF(INDEX('Controle de reservas'!$L$14:$L$2013,BE297)="Disponível","DISP",IF(INDEX('Controle de reservas'!$L$14:$L$2013,BE297)="Não utilizado","NU",IF(INDEX('Controle de reservas'!$L$14:$L$2013,BE297)="Folga","F",IF(INDEX('Controle de reservas'!$L$14:$L$2013,BE297)="Ocorrência","O",IF(INDEX('Controle de reservas'!$L$14:$L$2013,BE297)="Programado","PROG",IF(INDEX('Controle de reservas'!$L$14:$L$2013,BE297)="Disponível no posto","DP","SEM SITUAÇÃO")))))))&amp;IF(INDEX('Controle de reservas'!$M$14:$M$2013,BE297)&lt;&gt;"",CHAR(10)&amp;INDEX('Controle de reservas'!$M$14:$M$2013,BE297),IF(OR(INDEX('Controle de reservas'!$L$14:$L$2013,BE297)="Em cobertura",INDEX('Controle de reservas'!$L$14:$L$2013,BE297)="Programado"),CHAR(10)&amp;"SEM LOCAL",""))&amp;IF(INDEX('Controle de reservas'!$N$14:$N$2013,BE297)&lt;&gt;"",CHAR(10)&amp;"Subst.: "&amp;INDEX('Controle de reservas'!$N$14:$N$2013,BE297),"")&amp;IF(AND(ISNUMBER(INDEX('Controle de reservas'!$I$14:$I$2013,BE297)),INDEX('Controle de reservas'!$I$14:$I$2013,BE297)&gt;0,INDEX('Controle de reservas'!$K$14:$K$2013,BE297)&gt;INDEX('Controle de reservas'!$I$14:$I$2013,BE297)),CHAR(10)&amp;"DIVERGÊNCIA DE DATAS","")&amp;IF(INDEX('Controle de reservas'!$P$14:$P$2013,BE297)&lt;&gt;"OK"," !",""))))</f>
      </c>
      <c r="R297" s="17">
        <f ca="1">IF(OR($AQ297=0,R$9="",R$9&lt;$AS297,AND($AT297&lt;&gt;"",R$9&gt;$AT297)),"",IF(BF297=0,"—",IF(INDEX('Controle de reservas'!$P$14:$P$2013,BF297)="DUPLICIDADE NO DIA","CONFLITO"&amp;IF(INDEX('Controle de reservas'!$M$14:$M$2013,BF297)&lt;&gt;"",CHAR(10)&amp;INDEX('Controle de reservas'!$M$14:$M$2013,BF297),"")&amp;IF(INDEX('Controle de reservas'!$N$14:$N$2013,BF297)&lt;&gt;"",CHAR(10)&amp;"Subst.: "&amp;INDEX('Controle de reservas'!$N$14:$N$2013,BF297),"")&amp;IF(AND(ISNUMBER(INDEX('Controle de reservas'!$I$14:$I$2013,BF297)),INDEX('Controle de reservas'!$I$14:$I$2013,BF297)&gt;0,INDEX('Controle de reservas'!$K$14:$K$2013,BF297)&gt;INDEX('Controle de reservas'!$I$14:$I$2013,BF297)),CHAR(10)&amp;"DIVERGÊNCIA DE DATAS",""),IF(INDEX('Controle de reservas'!$L$14:$L$2013,BF297)="Em cobertura","COV",IF(INDEX('Controle de reservas'!$L$14:$L$2013,BF297)="Disponível","DISP",IF(INDEX('Controle de reservas'!$L$14:$L$2013,BF297)="Não utilizado","NU",IF(INDEX('Controle de reservas'!$L$14:$L$2013,BF297)="Folga","F",IF(INDEX('Controle de reservas'!$L$14:$L$2013,BF297)="Ocorrência","O",IF(INDEX('Controle de reservas'!$L$14:$L$2013,BF297)="Programado","PROG",IF(INDEX('Controle de reservas'!$L$14:$L$2013,BF297)="Disponível no posto","DP","SEM SITUAÇÃO")))))))&amp;IF(INDEX('Controle de reservas'!$M$14:$M$2013,BF297)&lt;&gt;"",CHAR(10)&amp;INDEX('Controle de reservas'!$M$14:$M$2013,BF297),IF(OR(INDEX('Controle de reservas'!$L$14:$L$2013,BF297)="Em cobertura",INDEX('Controle de reservas'!$L$14:$L$2013,BF297)="Programado"),CHAR(10)&amp;"SEM LOCAL",""))&amp;IF(INDEX('Controle de reservas'!$N$14:$N$2013,BF297)&lt;&gt;"",CHAR(10)&amp;"Subst.: "&amp;INDEX('Controle de reservas'!$N$14:$N$2013,BF297),"")&amp;IF(AND(ISNUMBER(INDEX('Controle de reservas'!$I$14:$I$2013,BF297)),INDEX('Controle de reservas'!$I$14:$I$2013,BF297)&gt;0,INDEX('Controle de reservas'!$K$14:$K$2013,BF297)&gt;INDEX('Controle de reservas'!$I$14:$I$2013,BF297)),CHAR(10)&amp;"DIVERGÊNCIA DE DATAS","")&amp;IF(INDEX('Controle de reservas'!$P$14:$P$2013,BF297)&lt;&gt;"OK"," !",""))))</f>
      </c>
      <c r="S297" s="17">
        <f ca="1">IF(OR($AQ297=0,S$9="",S$9&lt;$AS297,AND($AT297&lt;&gt;"",S$9&gt;$AT297)),"",IF(BG297=0,"—",IF(INDEX('Controle de reservas'!$P$14:$P$2013,BG297)="DUPLICIDADE NO DIA","CONFLITO"&amp;IF(INDEX('Controle de reservas'!$M$14:$M$2013,BG297)&lt;&gt;"",CHAR(10)&amp;INDEX('Controle de reservas'!$M$14:$M$2013,BG297),"")&amp;IF(INDEX('Controle de reservas'!$N$14:$N$2013,BG297)&lt;&gt;"",CHAR(10)&amp;"Subst.: "&amp;INDEX('Controle de reservas'!$N$14:$N$2013,BG297),"")&amp;IF(AND(ISNUMBER(INDEX('Controle de reservas'!$I$14:$I$2013,BG297)),INDEX('Controle de reservas'!$I$14:$I$2013,BG297)&gt;0,INDEX('Controle de reservas'!$K$14:$K$2013,BG297)&gt;INDEX('Controle de reservas'!$I$14:$I$2013,BG297)),CHAR(10)&amp;"DIVERGÊNCIA DE DATAS",""),IF(INDEX('Controle de reservas'!$L$14:$L$2013,BG297)="Em cobertura","COV",IF(INDEX('Controle de reservas'!$L$14:$L$2013,BG297)="Disponível","DISP",IF(INDEX('Controle de reservas'!$L$14:$L$2013,BG297)="Não utilizado","NU",IF(INDEX('Controle de reservas'!$L$14:$L$2013,BG297)="Folga","F",IF(INDEX('Controle de reservas'!$L$14:$L$2013,BG297)="Ocorrência","O",IF(INDEX('Controle de reservas'!$L$14:$L$2013,BG297)="Programado","PROG",IF(INDEX('Controle de reservas'!$L$14:$L$2013,BG297)="Disponível no posto","DP","SEM SITUAÇÃO")))))))&amp;IF(INDEX('Controle de reservas'!$M$14:$M$2013,BG297)&lt;&gt;"",CHAR(10)&amp;INDEX('Controle de reservas'!$M$14:$M$2013,BG297),IF(OR(INDEX('Controle de reservas'!$L$14:$L$2013,BG297)="Em cobertura",INDEX('Controle de reservas'!$L$14:$L$2013,BG297)="Programado"),CHAR(10)&amp;"SEM LOCAL",""))&amp;IF(INDEX('Controle de reservas'!$N$14:$N$2013,BG297)&lt;&gt;"",CHAR(10)&amp;"Subst.: "&amp;INDEX('Controle de reservas'!$N$14:$N$2013,BG297),"")&amp;IF(AND(ISNUMBER(INDEX('Controle de reservas'!$I$14:$I$2013,BG297)),INDEX('Controle de reservas'!$I$14:$I$2013,BG297)&gt;0,INDEX('Controle de reservas'!$K$14:$K$2013,BG297)&gt;INDEX('Controle de reservas'!$I$14:$I$2013,BG297)),CHAR(10)&amp;"DIVERGÊNCIA DE DATAS","")&amp;IF(INDEX('Controle de reservas'!$P$14:$P$2013,BG297)&lt;&gt;"OK"," !",""))))</f>
      </c>
      <c r="T297" s="17">
        <f ca="1">IF(OR($AQ297=0,T$9="",T$9&lt;$AS297,AND($AT297&lt;&gt;"",T$9&gt;$AT297)),"",IF(BH297=0,"—",IF(INDEX('Controle de reservas'!$P$14:$P$2013,BH297)="DUPLICIDADE NO DIA","CONFLITO"&amp;IF(INDEX('Controle de reservas'!$M$14:$M$2013,BH297)&lt;&gt;"",CHAR(10)&amp;INDEX('Controle de reservas'!$M$14:$M$2013,BH297),"")&amp;IF(INDEX('Controle de reservas'!$N$14:$N$2013,BH297)&lt;&gt;"",CHAR(10)&amp;"Subst.: "&amp;INDEX('Controle de reservas'!$N$14:$N$2013,BH297),"")&amp;IF(AND(ISNUMBER(INDEX('Controle de reservas'!$I$14:$I$2013,BH297)),INDEX('Controle de reservas'!$I$14:$I$2013,BH297)&gt;0,INDEX('Controle de reservas'!$K$14:$K$2013,BH297)&gt;INDEX('Controle de reservas'!$I$14:$I$2013,BH297)),CHAR(10)&amp;"DIVERGÊNCIA DE DATAS",""),IF(INDEX('Controle de reservas'!$L$14:$L$2013,BH297)="Em cobertura","COV",IF(INDEX('Controle de reservas'!$L$14:$L$2013,BH297)="Disponível","DISP",IF(INDEX('Controle de reservas'!$L$14:$L$2013,BH297)="Não utilizado","NU",IF(INDEX('Controle de reservas'!$L$14:$L$2013,BH297)="Folga","F",IF(INDEX('Controle de reservas'!$L$14:$L$2013,BH297)="Ocorrência","O",IF(INDEX('Controle de reservas'!$L$14:$L$2013,BH297)="Programado","PROG",IF(INDEX('Controle de reservas'!$L$14:$L$2013,BH297)="Disponível no posto","DP","SEM SITUAÇÃO")))))))&amp;IF(INDEX('Controle de reservas'!$M$14:$M$2013,BH297)&lt;&gt;"",CHAR(10)&amp;INDEX('Controle de reservas'!$M$14:$M$2013,BH297),IF(OR(INDEX('Controle de reservas'!$L$14:$L$2013,BH297)="Em cobertura",INDEX('Controle de reservas'!$L$14:$L$2013,BH297)="Programado"),CHAR(10)&amp;"SEM LOCAL",""))&amp;IF(INDEX('Controle de reservas'!$N$14:$N$2013,BH297)&lt;&gt;"",CHAR(10)&amp;"Subst.: "&amp;INDEX('Controle de reservas'!$N$14:$N$2013,BH297),"")&amp;IF(AND(ISNUMBER(INDEX('Controle de reservas'!$I$14:$I$2013,BH297)),INDEX('Controle de reservas'!$I$14:$I$2013,BH297)&gt;0,INDEX('Controle de reservas'!$K$14:$K$2013,BH297)&gt;INDEX('Controle de reservas'!$I$14:$I$2013,BH297)),CHAR(10)&amp;"DIVERGÊNCIA DE DATAS","")&amp;IF(INDEX('Controle de reservas'!$P$14:$P$2013,BH297)&lt;&gt;"OK"," !",""))))</f>
      </c>
      <c r="U297" s="17">
        <f ca="1">IF(OR($AQ297=0,U$9="",U$9&lt;$AS297,AND($AT297&lt;&gt;"",U$9&gt;$AT297)),"",IF(BI297=0,"—",IF(INDEX('Controle de reservas'!$P$14:$P$2013,BI297)="DUPLICIDADE NO DIA","CONFLITO"&amp;IF(INDEX('Controle de reservas'!$M$14:$M$2013,BI297)&lt;&gt;"",CHAR(10)&amp;INDEX('Controle de reservas'!$M$14:$M$2013,BI297),"")&amp;IF(INDEX('Controle de reservas'!$N$14:$N$2013,BI297)&lt;&gt;"",CHAR(10)&amp;"Subst.: "&amp;INDEX('Controle de reservas'!$N$14:$N$2013,BI297),"")&amp;IF(AND(ISNUMBER(INDEX('Controle de reservas'!$I$14:$I$2013,BI297)),INDEX('Controle de reservas'!$I$14:$I$2013,BI297)&gt;0,INDEX('Controle de reservas'!$K$14:$K$2013,BI297)&gt;INDEX('Controle de reservas'!$I$14:$I$2013,BI297)),CHAR(10)&amp;"DIVERGÊNCIA DE DATAS",""),IF(INDEX('Controle de reservas'!$L$14:$L$2013,BI297)="Em cobertura","COV",IF(INDEX('Controle de reservas'!$L$14:$L$2013,BI297)="Disponível","DISP",IF(INDEX('Controle de reservas'!$L$14:$L$2013,BI297)="Não utilizado","NU",IF(INDEX('Controle de reservas'!$L$14:$L$2013,BI297)="Folga","F",IF(INDEX('Controle de reservas'!$L$14:$L$2013,BI297)="Ocorrência","O",IF(INDEX('Controle de reservas'!$L$14:$L$2013,BI297)="Programado","PROG",IF(INDEX('Controle de reservas'!$L$14:$L$2013,BI297)="Disponível no posto","DP","SEM SITUAÇÃO")))))))&amp;IF(INDEX('Controle de reservas'!$M$14:$M$2013,BI297)&lt;&gt;"",CHAR(10)&amp;INDEX('Controle de reservas'!$M$14:$M$2013,BI297),IF(OR(INDEX('Controle de reservas'!$L$14:$L$2013,BI297)="Em cobertura",INDEX('Controle de reservas'!$L$14:$L$2013,BI297)="Programado"),CHAR(10)&amp;"SEM LOCAL",""))&amp;IF(INDEX('Controle de reservas'!$N$14:$N$2013,BI297)&lt;&gt;"",CHAR(10)&amp;"Subst.: "&amp;INDEX('Controle de reservas'!$N$14:$N$2013,BI297),"")&amp;IF(AND(ISNUMBER(INDEX('Controle de reservas'!$I$14:$I$2013,BI297)),INDEX('Controle de reservas'!$I$14:$I$2013,BI297)&gt;0,INDEX('Controle de reservas'!$K$14:$K$2013,BI297)&gt;INDEX('Controle de reservas'!$I$14:$I$2013,BI297)),CHAR(10)&amp;"DIVERGÊNCIA DE DATAS","")&amp;IF(INDEX('Controle de reservas'!$P$14:$P$2013,BI297)&lt;&gt;"OK"," !",""))))</f>
      </c>
      <c r="V297" s="17">
        <f ca="1">IF(OR($AQ297=0,V$9="",V$9&lt;$AS297,AND($AT297&lt;&gt;"",V$9&gt;$AT297)),"",IF(BJ297=0,"—",IF(INDEX('Controle de reservas'!$P$14:$P$2013,BJ297)="DUPLICIDADE NO DIA","CONFLITO"&amp;IF(INDEX('Controle de reservas'!$M$14:$M$2013,BJ297)&lt;&gt;"",CHAR(10)&amp;INDEX('Controle de reservas'!$M$14:$M$2013,BJ297),"")&amp;IF(INDEX('Controle de reservas'!$N$14:$N$2013,BJ297)&lt;&gt;"",CHAR(10)&amp;"Subst.: "&amp;INDEX('Controle de reservas'!$N$14:$N$2013,BJ297),"")&amp;IF(AND(ISNUMBER(INDEX('Controle de reservas'!$I$14:$I$2013,BJ297)),INDEX('Controle de reservas'!$I$14:$I$2013,BJ297)&gt;0,INDEX('Controle de reservas'!$K$14:$K$2013,BJ297)&gt;INDEX('Controle de reservas'!$I$14:$I$2013,BJ297)),CHAR(10)&amp;"DIVERGÊNCIA DE DATAS",""),IF(INDEX('Controle de reservas'!$L$14:$L$2013,BJ297)="Em cobertura","COV",IF(INDEX('Controle de reservas'!$L$14:$L$2013,BJ297)="Disponível","DISP",IF(INDEX('Controle de reservas'!$L$14:$L$2013,BJ297)="Não utilizado","NU",IF(INDEX('Controle de reservas'!$L$14:$L$2013,BJ297)="Folga","F",IF(INDEX('Controle de reservas'!$L$14:$L$2013,BJ297)="Ocorrência","O",IF(INDEX('Controle de reservas'!$L$14:$L$2013,BJ297)="Programado","PROG",IF(INDEX('Controle de reservas'!$L$14:$L$2013,BJ297)="Disponível no posto","DP","SEM SITUAÇÃO")))))))&amp;IF(INDEX('Controle de reservas'!$M$14:$M$2013,BJ297)&lt;&gt;"",CHAR(10)&amp;INDEX('Controle de reservas'!$M$14:$M$2013,BJ297),IF(OR(INDEX('Controle de reservas'!$L$14:$L$2013,BJ297)="Em cobertura",INDEX('Controle de reservas'!$L$14:$L$2013,BJ297)="Programado"),CHAR(10)&amp;"SEM LOCAL",""))&amp;IF(INDEX('Controle de reservas'!$N$14:$N$2013,BJ297)&lt;&gt;"",CHAR(10)&amp;"Subst.: "&amp;INDEX('Controle de reservas'!$N$14:$N$2013,BJ297),"")&amp;IF(AND(ISNUMBER(INDEX('Controle de reservas'!$I$14:$I$2013,BJ297)),INDEX('Controle de reservas'!$I$14:$I$2013,BJ297)&gt;0,INDEX('Controle de reservas'!$K$14:$K$2013,BJ297)&gt;INDEX('Controle de reservas'!$I$14:$I$2013,BJ297)),CHAR(10)&amp;"DIVERGÊNCIA DE DATAS","")&amp;IF(INDEX('Controle de reservas'!$P$14:$P$2013,BJ297)&lt;&gt;"OK"," !",""))))</f>
      </c>
      <c r="W297" s="17">
        <f ca="1">IF(OR($AQ297=0,W$9="",W$9&lt;$AS297,AND($AT297&lt;&gt;"",W$9&gt;$AT297)),"",IF(BK297=0,"—",IF(INDEX('Controle de reservas'!$P$14:$P$2013,BK297)="DUPLICIDADE NO DIA","CONFLITO"&amp;IF(INDEX('Controle de reservas'!$M$14:$M$2013,BK297)&lt;&gt;"",CHAR(10)&amp;INDEX('Controle de reservas'!$M$14:$M$2013,BK297),"")&amp;IF(INDEX('Controle de reservas'!$N$14:$N$2013,BK297)&lt;&gt;"",CHAR(10)&amp;"Subst.: "&amp;INDEX('Controle de reservas'!$N$14:$N$2013,BK297),"")&amp;IF(AND(ISNUMBER(INDEX('Controle de reservas'!$I$14:$I$2013,BK297)),INDEX('Controle de reservas'!$I$14:$I$2013,BK297)&gt;0,INDEX('Controle de reservas'!$K$14:$K$2013,BK297)&gt;INDEX('Controle de reservas'!$I$14:$I$2013,BK297)),CHAR(10)&amp;"DIVERGÊNCIA DE DATAS",""),IF(INDEX('Controle de reservas'!$L$14:$L$2013,BK297)="Em cobertura","COV",IF(INDEX('Controle de reservas'!$L$14:$L$2013,BK297)="Disponível","DISP",IF(INDEX('Controle de reservas'!$L$14:$L$2013,BK297)="Não utilizado","NU",IF(INDEX('Controle de reservas'!$L$14:$L$2013,BK297)="Folga","F",IF(INDEX('Controle de reservas'!$L$14:$L$2013,BK297)="Ocorrência","O",IF(INDEX('Controle de reservas'!$L$14:$L$2013,BK297)="Programado","PROG",IF(INDEX('Controle de reservas'!$L$14:$L$2013,BK297)="Disponível no posto","DP","SEM SITUAÇÃO")))))))&amp;IF(INDEX('Controle de reservas'!$M$14:$M$2013,BK297)&lt;&gt;"",CHAR(10)&amp;INDEX('Controle de reservas'!$M$14:$M$2013,BK297),IF(OR(INDEX('Controle de reservas'!$L$14:$L$2013,BK297)="Em cobertura",INDEX('Controle de reservas'!$L$14:$L$2013,BK297)="Programado"),CHAR(10)&amp;"SEM LOCAL",""))&amp;IF(INDEX('Controle de reservas'!$N$14:$N$2013,BK297)&lt;&gt;"",CHAR(10)&amp;"Subst.: "&amp;INDEX('Controle de reservas'!$N$14:$N$2013,BK297),"")&amp;IF(AND(ISNUMBER(INDEX('Controle de reservas'!$I$14:$I$2013,BK297)),INDEX('Controle de reservas'!$I$14:$I$2013,BK297)&gt;0,INDEX('Controle de reservas'!$K$14:$K$2013,BK297)&gt;INDEX('Controle de reservas'!$I$14:$I$2013,BK297)),CHAR(10)&amp;"DIVERGÊNCIA DE DATAS","")&amp;IF(INDEX('Controle de reservas'!$P$14:$P$2013,BK297)&lt;&gt;"OK"," !",""))))</f>
      </c>
      <c r="X297" s="17">
        <f ca="1">IF(OR($AQ297=0,X$9="",X$9&lt;$AS297,AND($AT297&lt;&gt;"",X$9&gt;$AT297)),"",IF(BL297=0,"—",IF(INDEX('Controle de reservas'!$P$14:$P$2013,BL297)="DUPLICIDADE NO DIA","CONFLITO"&amp;IF(INDEX('Controle de reservas'!$M$14:$M$2013,BL297)&lt;&gt;"",CHAR(10)&amp;INDEX('Controle de reservas'!$M$14:$M$2013,BL297),"")&amp;IF(INDEX('Controle de reservas'!$N$14:$N$2013,BL297)&lt;&gt;"",CHAR(10)&amp;"Subst.: "&amp;INDEX('Controle de reservas'!$N$14:$N$2013,BL297),"")&amp;IF(AND(ISNUMBER(INDEX('Controle de reservas'!$I$14:$I$2013,BL297)),INDEX('Controle de reservas'!$I$14:$I$2013,BL297)&gt;0,INDEX('Controle de reservas'!$K$14:$K$2013,BL297)&gt;INDEX('Controle de reservas'!$I$14:$I$2013,BL297)),CHAR(10)&amp;"DIVERGÊNCIA DE DATAS",""),IF(INDEX('Controle de reservas'!$L$14:$L$2013,BL297)="Em cobertura","COV",IF(INDEX('Controle de reservas'!$L$14:$L$2013,BL297)="Disponível","DISP",IF(INDEX('Controle de reservas'!$L$14:$L$2013,BL297)="Não utilizado","NU",IF(INDEX('Controle de reservas'!$L$14:$L$2013,BL297)="Folga","F",IF(INDEX('Controle de reservas'!$L$14:$L$2013,BL297)="Ocorrência","O",IF(INDEX('Controle de reservas'!$L$14:$L$2013,BL297)="Programado","PROG",IF(INDEX('Controle de reservas'!$L$14:$L$2013,BL297)="Disponível no posto","DP","SEM SITUAÇÃO")))))))&amp;IF(INDEX('Controle de reservas'!$M$14:$M$2013,BL297)&lt;&gt;"",CHAR(10)&amp;INDEX('Controle de reservas'!$M$14:$M$2013,BL297),IF(OR(INDEX('Controle de reservas'!$L$14:$L$2013,BL297)="Em cobertura",INDEX('Controle de reservas'!$L$14:$L$2013,BL297)="Programado"),CHAR(10)&amp;"SEM LOCAL",""))&amp;IF(INDEX('Controle de reservas'!$N$14:$N$2013,BL297)&lt;&gt;"",CHAR(10)&amp;"Subst.: "&amp;INDEX('Controle de reservas'!$N$14:$N$2013,BL297),"")&amp;IF(AND(ISNUMBER(INDEX('Controle de reservas'!$I$14:$I$2013,BL297)),INDEX('Controle de reservas'!$I$14:$I$2013,BL297)&gt;0,INDEX('Controle de reservas'!$K$14:$K$2013,BL297)&gt;INDEX('Controle de reservas'!$I$14:$I$2013,BL297)),CHAR(10)&amp;"DIVERGÊNCIA DE DATAS","")&amp;IF(INDEX('Controle de reservas'!$P$14:$P$2013,BL297)&lt;&gt;"OK"," !",""))))</f>
      </c>
      <c r="Y297" s="17">
        <f ca="1">IF(OR($AQ297=0,Y$9="",Y$9&lt;$AS297,AND($AT297&lt;&gt;"",Y$9&gt;$AT297)),"",IF(BM297=0,"—",IF(INDEX('Controle de reservas'!$P$14:$P$2013,BM297)="DUPLICIDADE NO DIA","CONFLITO"&amp;IF(INDEX('Controle de reservas'!$M$14:$M$2013,BM297)&lt;&gt;"",CHAR(10)&amp;INDEX('Controle de reservas'!$M$14:$M$2013,BM297),"")&amp;IF(INDEX('Controle de reservas'!$N$14:$N$2013,BM297)&lt;&gt;"",CHAR(10)&amp;"Subst.: "&amp;INDEX('Controle de reservas'!$N$14:$N$2013,BM297),"")&amp;IF(AND(ISNUMBER(INDEX('Controle de reservas'!$I$14:$I$2013,BM297)),INDEX('Controle de reservas'!$I$14:$I$2013,BM297)&gt;0,INDEX('Controle de reservas'!$K$14:$K$2013,BM297)&gt;INDEX('Controle de reservas'!$I$14:$I$2013,BM297)),CHAR(10)&amp;"DIVERGÊNCIA DE DATAS",""),IF(INDEX('Controle de reservas'!$L$14:$L$2013,BM297)="Em cobertura","COV",IF(INDEX('Controle de reservas'!$L$14:$L$2013,BM297)="Disponível","DISP",IF(INDEX('Controle de reservas'!$L$14:$L$2013,BM297)="Não utilizado","NU",IF(INDEX('Controle de reservas'!$L$14:$L$2013,BM297)="Folga","F",IF(INDEX('Controle de reservas'!$L$14:$L$2013,BM297)="Ocorrência","O",IF(INDEX('Controle de reservas'!$L$14:$L$2013,BM297)="Programado","PROG",IF(INDEX('Controle de reservas'!$L$14:$L$2013,BM297)="Disponível no posto","DP","SEM SITUAÇÃO")))))))&amp;IF(INDEX('Controle de reservas'!$M$14:$M$2013,BM297)&lt;&gt;"",CHAR(10)&amp;INDEX('Controle de reservas'!$M$14:$M$2013,BM297),IF(OR(INDEX('Controle de reservas'!$L$14:$L$2013,BM297)="Em cobertura",INDEX('Controle de reservas'!$L$14:$L$2013,BM297)="Programado"),CHAR(10)&amp;"SEM LOCAL",""))&amp;IF(INDEX('Controle de reservas'!$N$14:$N$2013,BM297)&lt;&gt;"",CHAR(10)&amp;"Subst.: "&amp;INDEX('Controle de reservas'!$N$14:$N$2013,BM297),"")&amp;IF(AND(ISNUMBER(INDEX('Controle de reservas'!$I$14:$I$2013,BM297)),INDEX('Controle de reservas'!$I$14:$I$2013,BM297)&gt;0,INDEX('Controle de reservas'!$K$14:$K$2013,BM297)&gt;INDEX('Controle de reservas'!$I$14:$I$2013,BM297)),CHAR(10)&amp;"DIVERGÊNCIA DE DATAS","")&amp;IF(INDEX('Controle de reservas'!$P$14:$P$2013,BM297)&lt;&gt;"OK"," !",""))))</f>
      </c>
      <c r="Z297" s="17">
        <f ca="1">IF(OR($AQ297=0,Z$9="",Z$9&lt;$AS297,AND($AT297&lt;&gt;"",Z$9&gt;$AT297)),"",IF(BN297=0,"—",IF(INDEX('Controle de reservas'!$P$14:$P$2013,BN297)="DUPLICIDADE NO DIA","CONFLITO"&amp;IF(INDEX('Controle de reservas'!$M$14:$M$2013,BN297)&lt;&gt;"",CHAR(10)&amp;INDEX('Controle de reservas'!$M$14:$M$2013,BN297),"")&amp;IF(INDEX('Controle de reservas'!$N$14:$N$2013,BN297)&lt;&gt;"",CHAR(10)&amp;"Subst.: "&amp;INDEX('Controle de reservas'!$N$14:$N$2013,BN297),"")&amp;IF(AND(ISNUMBER(INDEX('Controle de reservas'!$I$14:$I$2013,BN297)),INDEX('Controle de reservas'!$I$14:$I$2013,BN297)&gt;0,INDEX('Controle de reservas'!$K$14:$K$2013,BN297)&gt;INDEX('Controle de reservas'!$I$14:$I$2013,BN297)),CHAR(10)&amp;"DIVERGÊNCIA DE DATAS",""),IF(INDEX('Controle de reservas'!$L$14:$L$2013,BN297)="Em cobertura","COV",IF(INDEX('Controle de reservas'!$L$14:$L$2013,BN297)="Disponível","DISP",IF(INDEX('Controle de reservas'!$L$14:$L$2013,BN297)="Não utilizado","NU",IF(INDEX('Controle de reservas'!$L$14:$L$2013,BN297)="Folga","F",IF(INDEX('Controle de reservas'!$L$14:$L$2013,BN297)="Ocorrência","O",IF(INDEX('Controle de reservas'!$L$14:$L$2013,BN297)="Programado","PROG",IF(INDEX('Controle de reservas'!$L$14:$L$2013,BN297)="Disponível no posto","DP","SEM SITUAÇÃO")))))))&amp;IF(INDEX('Controle de reservas'!$M$14:$M$2013,BN297)&lt;&gt;"",CHAR(10)&amp;INDEX('Controle de reservas'!$M$14:$M$2013,BN297),IF(OR(INDEX('Controle de reservas'!$L$14:$L$2013,BN297)="Em cobertura",INDEX('Controle de reservas'!$L$14:$L$2013,BN297)="Programado"),CHAR(10)&amp;"SEM LOCAL",""))&amp;IF(INDEX('Controle de reservas'!$N$14:$N$2013,BN297)&lt;&gt;"",CHAR(10)&amp;"Subst.: "&amp;INDEX('Controle de reservas'!$N$14:$N$2013,BN297),"")&amp;IF(AND(ISNUMBER(INDEX('Controle de reservas'!$I$14:$I$2013,BN297)),INDEX('Controle de reservas'!$I$14:$I$2013,BN297)&gt;0,INDEX('Controle de reservas'!$K$14:$K$2013,BN297)&gt;INDEX('Controle de reservas'!$I$14:$I$2013,BN297)),CHAR(10)&amp;"DIVERGÊNCIA DE DATAS","")&amp;IF(INDEX('Controle de reservas'!$P$14:$P$2013,BN297)&lt;&gt;"OK"," !",""))))</f>
      </c>
      <c r="AA297" s="17">
        <f ca="1">IF(OR($AQ297=0,AA$9="",AA$9&lt;$AS297,AND($AT297&lt;&gt;"",AA$9&gt;$AT297)),"",IF(BO297=0,"—",IF(INDEX('Controle de reservas'!$P$14:$P$2013,BO297)="DUPLICIDADE NO DIA","CONFLITO"&amp;IF(INDEX('Controle de reservas'!$M$14:$M$2013,BO297)&lt;&gt;"",CHAR(10)&amp;INDEX('Controle de reservas'!$M$14:$M$2013,BO297),"")&amp;IF(INDEX('Controle de reservas'!$N$14:$N$2013,BO297)&lt;&gt;"",CHAR(10)&amp;"Subst.: "&amp;INDEX('Controle de reservas'!$N$14:$N$2013,BO297),"")&amp;IF(AND(ISNUMBER(INDEX('Controle de reservas'!$I$14:$I$2013,BO297)),INDEX('Controle de reservas'!$I$14:$I$2013,BO297)&gt;0,INDEX('Controle de reservas'!$K$14:$K$2013,BO297)&gt;INDEX('Controle de reservas'!$I$14:$I$2013,BO297)),CHAR(10)&amp;"DIVERGÊNCIA DE DATAS",""),IF(INDEX('Controle de reservas'!$L$14:$L$2013,BO297)="Em cobertura","COV",IF(INDEX('Controle de reservas'!$L$14:$L$2013,BO297)="Disponível","DISP",IF(INDEX('Controle de reservas'!$L$14:$L$2013,BO297)="Não utilizado","NU",IF(INDEX('Controle de reservas'!$L$14:$L$2013,BO297)="Folga","F",IF(INDEX('Controle de reservas'!$L$14:$L$2013,BO297)="Ocorrência","O",IF(INDEX('Controle de reservas'!$L$14:$L$2013,BO297)="Programado","PROG",IF(INDEX('Controle de reservas'!$L$14:$L$2013,BO297)="Disponível no posto","DP","SEM SITUAÇÃO")))))))&amp;IF(INDEX('Controle de reservas'!$M$14:$M$2013,BO297)&lt;&gt;"",CHAR(10)&amp;INDEX('Controle de reservas'!$M$14:$M$2013,BO297),IF(OR(INDEX('Controle de reservas'!$L$14:$L$2013,BO297)="Em cobertura",INDEX('Controle de reservas'!$L$14:$L$2013,BO297)="Programado"),CHAR(10)&amp;"SEM LOCAL",""))&amp;IF(INDEX('Controle de reservas'!$N$14:$N$2013,BO297)&lt;&gt;"",CHAR(10)&amp;"Subst.: "&amp;INDEX('Controle de reservas'!$N$14:$N$2013,BO297),"")&amp;IF(AND(ISNUMBER(INDEX('Controle de reservas'!$I$14:$I$2013,BO297)),INDEX('Controle de reservas'!$I$14:$I$2013,BO297)&gt;0,INDEX('Controle de reservas'!$K$14:$K$2013,BO297)&gt;INDEX('Controle de reservas'!$I$14:$I$2013,BO297)),CHAR(10)&amp;"DIVERGÊNCIA DE DATAS","")&amp;IF(INDEX('Controle de reservas'!$P$14:$P$2013,BO297)&lt;&gt;"OK"," !",""))))</f>
      </c>
      <c r="AB297" s="17">
        <f ca="1">IF(OR($AQ297=0,AB$9="",AB$9&lt;$AS297,AND($AT297&lt;&gt;"",AB$9&gt;$AT297)),"",IF(BP297=0,"—",IF(INDEX('Controle de reservas'!$P$14:$P$2013,BP297)="DUPLICIDADE NO DIA","CONFLITO"&amp;IF(INDEX('Controle de reservas'!$M$14:$M$2013,BP297)&lt;&gt;"",CHAR(10)&amp;INDEX('Controle de reservas'!$M$14:$M$2013,BP297),"")&amp;IF(INDEX('Controle de reservas'!$N$14:$N$2013,BP297)&lt;&gt;"",CHAR(10)&amp;"Subst.: "&amp;INDEX('Controle de reservas'!$N$14:$N$2013,BP297),"")&amp;IF(AND(ISNUMBER(INDEX('Controle de reservas'!$I$14:$I$2013,BP297)),INDEX('Controle de reservas'!$I$14:$I$2013,BP297)&gt;0,INDEX('Controle de reservas'!$K$14:$K$2013,BP297)&gt;INDEX('Controle de reservas'!$I$14:$I$2013,BP297)),CHAR(10)&amp;"DIVERGÊNCIA DE DATAS",""),IF(INDEX('Controle de reservas'!$L$14:$L$2013,BP297)="Em cobertura","COV",IF(INDEX('Controle de reservas'!$L$14:$L$2013,BP297)="Disponível","DISP",IF(INDEX('Controle de reservas'!$L$14:$L$2013,BP297)="Não utilizado","NU",IF(INDEX('Controle de reservas'!$L$14:$L$2013,BP297)="Folga","F",IF(INDEX('Controle de reservas'!$L$14:$L$2013,BP297)="Ocorrência","O",IF(INDEX('Controle de reservas'!$L$14:$L$2013,BP297)="Programado","PROG",IF(INDEX('Controle de reservas'!$L$14:$L$2013,BP297)="Disponível no posto","DP","SEM SITUAÇÃO")))))))&amp;IF(INDEX('Controle de reservas'!$M$14:$M$2013,BP297)&lt;&gt;"",CHAR(10)&amp;INDEX('Controle de reservas'!$M$14:$M$2013,BP297),IF(OR(INDEX('Controle de reservas'!$L$14:$L$2013,BP297)="Em cobertura",INDEX('Controle de reservas'!$L$14:$L$2013,BP297)="Programado"),CHAR(10)&amp;"SEM LOCAL",""))&amp;IF(INDEX('Controle de reservas'!$N$14:$N$2013,BP297)&lt;&gt;"",CHAR(10)&amp;"Subst.: "&amp;INDEX('Controle de reservas'!$N$14:$N$2013,BP297),"")&amp;IF(AND(ISNUMBER(INDEX('Controle de reservas'!$I$14:$I$2013,BP297)),INDEX('Controle de reservas'!$I$14:$I$2013,BP297)&gt;0,INDEX('Controle de reservas'!$K$14:$K$2013,BP297)&gt;INDEX('Controle de reservas'!$I$14:$I$2013,BP297)),CHAR(10)&amp;"DIVERGÊNCIA DE DATAS","")&amp;IF(INDEX('Controle de reservas'!$P$14:$P$2013,BP297)&lt;&gt;"OK"," !",""))))</f>
      </c>
      <c r="AC297" s="17">
        <f ca="1">IF(OR($AQ297=0,AC$9="",AC$9&lt;$AS297,AND($AT297&lt;&gt;"",AC$9&gt;$AT297)),"",IF(BQ297=0,"—",IF(INDEX('Controle de reservas'!$P$14:$P$2013,BQ297)="DUPLICIDADE NO DIA","CONFLITO"&amp;IF(INDEX('Controle de reservas'!$M$14:$M$2013,BQ297)&lt;&gt;"",CHAR(10)&amp;INDEX('Controle de reservas'!$M$14:$M$2013,BQ297),"")&amp;IF(INDEX('Controle de reservas'!$N$14:$N$2013,BQ297)&lt;&gt;"",CHAR(10)&amp;"Subst.: "&amp;INDEX('Controle de reservas'!$N$14:$N$2013,BQ297),"")&amp;IF(AND(ISNUMBER(INDEX('Controle de reservas'!$I$14:$I$2013,BQ297)),INDEX('Controle de reservas'!$I$14:$I$2013,BQ297)&gt;0,INDEX('Controle de reservas'!$K$14:$K$2013,BQ297)&gt;INDEX('Controle de reservas'!$I$14:$I$2013,BQ297)),CHAR(10)&amp;"DIVERGÊNCIA DE DATAS",""),IF(INDEX('Controle de reservas'!$L$14:$L$2013,BQ297)="Em cobertura","COV",IF(INDEX('Controle de reservas'!$L$14:$L$2013,BQ297)="Disponível","DISP",IF(INDEX('Controle de reservas'!$L$14:$L$2013,BQ297)="Não utilizado","NU",IF(INDEX('Controle de reservas'!$L$14:$L$2013,BQ297)="Folga","F",IF(INDEX('Controle de reservas'!$L$14:$L$2013,BQ297)="Ocorrência","O",IF(INDEX('Controle de reservas'!$L$14:$L$2013,BQ297)="Programado","PROG",IF(INDEX('Controle de reservas'!$L$14:$L$2013,BQ297)="Disponível no posto","DP","SEM SITUAÇÃO")))))))&amp;IF(INDEX('Controle de reservas'!$M$14:$M$2013,BQ297)&lt;&gt;"",CHAR(10)&amp;INDEX('Controle de reservas'!$M$14:$M$2013,BQ297),IF(OR(INDEX('Controle de reservas'!$L$14:$L$2013,BQ297)="Em cobertura",INDEX('Controle de reservas'!$L$14:$L$2013,BQ297)="Programado"),CHAR(10)&amp;"SEM LOCAL",""))&amp;IF(INDEX('Controle de reservas'!$N$14:$N$2013,BQ297)&lt;&gt;"",CHAR(10)&amp;"Subst.: "&amp;INDEX('Controle de reservas'!$N$14:$N$2013,BQ297),"")&amp;IF(AND(ISNUMBER(INDEX('Controle de reservas'!$I$14:$I$2013,BQ297)),INDEX('Controle de reservas'!$I$14:$I$2013,BQ297)&gt;0,INDEX('Controle de reservas'!$K$14:$K$2013,BQ297)&gt;INDEX('Controle de reservas'!$I$14:$I$2013,BQ297)),CHAR(10)&amp;"DIVERGÊNCIA DE DATAS","")&amp;IF(INDEX('Controle de reservas'!$P$14:$P$2013,BQ297)&lt;&gt;"OK"," !",""))))</f>
      </c>
      <c r="AD297" s="17">
        <f ca="1">IF(OR($AQ297=0,AD$9="",AD$9&lt;$AS297,AND($AT297&lt;&gt;"",AD$9&gt;$AT297)),"",IF(BR297=0,"—",IF(INDEX('Controle de reservas'!$P$14:$P$2013,BR297)="DUPLICIDADE NO DIA","CONFLITO"&amp;IF(INDEX('Controle de reservas'!$M$14:$M$2013,BR297)&lt;&gt;"",CHAR(10)&amp;INDEX('Controle de reservas'!$M$14:$M$2013,BR297),"")&amp;IF(INDEX('Controle de reservas'!$N$14:$N$2013,BR297)&lt;&gt;"",CHAR(10)&amp;"Subst.: "&amp;INDEX('Controle de reservas'!$N$14:$N$2013,BR297),"")&amp;IF(AND(ISNUMBER(INDEX('Controle de reservas'!$I$14:$I$2013,BR297)),INDEX('Controle de reservas'!$I$14:$I$2013,BR297)&gt;0,INDEX('Controle de reservas'!$K$14:$K$2013,BR297)&gt;INDEX('Controle de reservas'!$I$14:$I$2013,BR297)),CHAR(10)&amp;"DIVERGÊNCIA DE DATAS",""),IF(INDEX('Controle de reservas'!$L$14:$L$2013,BR297)="Em cobertura","COV",IF(INDEX('Controle de reservas'!$L$14:$L$2013,BR297)="Disponível","DISP",IF(INDEX('Controle de reservas'!$L$14:$L$2013,BR297)="Não utilizado","NU",IF(INDEX('Controle de reservas'!$L$14:$L$2013,BR297)="Folga","F",IF(INDEX('Controle de reservas'!$L$14:$L$2013,BR297)="Ocorrência","O",IF(INDEX('Controle de reservas'!$L$14:$L$2013,BR297)="Programado","PROG",IF(INDEX('Controle de reservas'!$L$14:$L$2013,BR297)="Disponível no posto","DP","SEM SITUAÇÃO")))))))&amp;IF(INDEX('Controle de reservas'!$M$14:$M$2013,BR297)&lt;&gt;"",CHAR(10)&amp;INDEX('Controle de reservas'!$M$14:$M$2013,BR297),IF(OR(INDEX('Controle de reservas'!$L$14:$L$2013,BR297)="Em cobertura",INDEX('Controle de reservas'!$L$14:$L$2013,BR297)="Programado"),CHAR(10)&amp;"SEM LOCAL",""))&amp;IF(INDEX('Controle de reservas'!$N$14:$N$2013,BR297)&lt;&gt;"",CHAR(10)&amp;"Subst.: "&amp;INDEX('Controle de reservas'!$N$14:$N$2013,BR297),"")&amp;IF(AND(ISNUMBER(INDEX('Controle de reservas'!$I$14:$I$2013,BR297)),INDEX('Controle de reservas'!$I$14:$I$2013,BR297)&gt;0,INDEX('Controle de reservas'!$K$14:$K$2013,BR297)&gt;INDEX('Controle de reservas'!$I$14:$I$2013,BR297)),CHAR(10)&amp;"DIVERGÊNCIA DE DATAS","")&amp;IF(INDEX('Controle de reservas'!$P$14:$P$2013,BR297)&lt;&gt;"OK"," !",""))))</f>
      </c>
      <c r="AE297" s="17">
        <f ca="1">IF(OR($AQ297=0,AE$9="",AE$9&lt;$AS297,AND($AT297&lt;&gt;"",AE$9&gt;$AT297)),"",IF(BS297=0,"—",IF(INDEX('Controle de reservas'!$P$14:$P$2013,BS297)="DUPLICIDADE NO DIA","CONFLITO"&amp;IF(INDEX('Controle de reservas'!$M$14:$M$2013,BS297)&lt;&gt;"",CHAR(10)&amp;INDEX('Controle de reservas'!$M$14:$M$2013,BS297),"")&amp;IF(INDEX('Controle de reservas'!$N$14:$N$2013,BS297)&lt;&gt;"",CHAR(10)&amp;"Subst.: "&amp;INDEX('Controle de reservas'!$N$14:$N$2013,BS297),"")&amp;IF(AND(ISNUMBER(INDEX('Controle de reservas'!$I$14:$I$2013,BS297)),INDEX('Controle de reservas'!$I$14:$I$2013,BS297)&gt;0,INDEX('Controle de reservas'!$K$14:$K$2013,BS297)&gt;INDEX('Controle de reservas'!$I$14:$I$2013,BS297)),CHAR(10)&amp;"DIVERGÊNCIA DE DATAS",""),IF(INDEX('Controle de reservas'!$L$14:$L$2013,BS297)="Em cobertura","COV",IF(INDEX('Controle de reservas'!$L$14:$L$2013,BS297)="Disponível","DISP",IF(INDEX('Controle de reservas'!$L$14:$L$2013,BS297)="Não utilizado","NU",IF(INDEX('Controle de reservas'!$L$14:$L$2013,BS297)="Folga","F",IF(INDEX('Controle de reservas'!$L$14:$L$2013,BS297)="Ocorrência","O",IF(INDEX('Controle de reservas'!$L$14:$L$2013,BS297)="Programado","PROG",IF(INDEX('Controle de reservas'!$L$14:$L$2013,BS297)="Disponível no posto","DP","SEM SITUAÇÃO")))))))&amp;IF(INDEX('Controle de reservas'!$M$14:$M$2013,BS297)&lt;&gt;"",CHAR(10)&amp;INDEX('Controle de reservas'!$M$14:$M$2013,BS297),IF(OR(INDEX('Controle de reservas'!$L$14:$L$2013,BS297)="Em cobertura",INDEX('Controle de reservas'!$L$14:$L$2013,BS297)="Programado"),CHAR(10)&amp;"SEM LOCAL",""))&amp;IF(INDEX('Controle de reservas'!$N$14:$N$2013,BS297)&lt;&gt;"",CHAR(10)&amp;"Subst.: "&amp;INDEX('Controle de reservas'!$N$14:$N$2013,BS297),"")&amp;IF(AND(ISNUMBER(INDEX('Controle de reservas'!$I$14:$I$2013,BS297)),INDEX('Controle de reservas'!$I$14:$I$2013,BS297)&gt;0,INDEX('Controle de reservas'!$K$14:$K$2013,BS297)&gt;INDEX('Controle de reservas'!$I$14:$I$2013,BS297)),CHAR(10)&amp;"DIVERGÊNCIA DE DATAS","")&amp;IF(INDEX('Controle de reservas'!$P$14:$P$2013,BS297)&lt;&gt;"OK"," !",""))))</f>
      </c>
      <c r="AF297" s="17">
        <f ca="1">IF(OR($AQ297=0,AF$9="",AF$9&lt;$AS297,AND($AT297&lt;&gt;"",AF$9&gt;$AT297)),"",IF(BT297=0,"—",IF(INDEX('Controle de reservas'!$P$14:$P$2013,BT297)="DUPLICIDADE NO DIA","CONFLITO"&amp;IF(INDEX('Controle de reservas'!$M$14:$M$2013,BT297)&lt;&gt;"",CHAR(10)&amp;INDEX('Controle de reservas'!$M$14:$M$2013,BT297),"")&amp;IF(INDEX('Controle de reservas'!$N$14:$N$2013,BT297)&lt;&gt;"",CHAR(10)&amp;"Subst.: "&amp;INDEX('Controle de reservas'!$N$14:$N$2013,BT297),"")&amp;IF(AND(ISNUMBER(INDEX('Controle de reservas'!$I$14:$I$2013,BT297)),INDEX('Controle de reservas'!$I$14:$I$2013,BT297)&gt;0,INDEX('Controle de reservas'!$K$14:$K$2013,BT297)&gt;INDEX('Controle de reservas'!$I$14:$I$2013,BT297)),CHAR(10)&amp;"DIVERGÊNCIA DE DATAS",""),IF(INDEX('Controle de reservas'!$L$14:$L$2013,BT297)="Em cobertura","COV",IF(INDEX('Controle de reservas'!$L$14:$L$2013,BT297)="Disponível","DISP",IF(INDEX('Controle de reservas'!$L$14:$L$2013,BT297)="Não utilizado","NU",IF(INDEX('Controle de reservas'!$L$14:$L$2013,BT297)="Folga","F",IF(INDEX('Controle de reservas'!$L$14:$L$2013,BT297)="Ocorrência","O",IF(INDEX('Controle de reservas'!$L$14:$L$2013,BT297)="Programado","PROG",IF(INDEX('Controle de reservas'!$L$14:$L$2013,BT297)="Disponível no posto","DP","SEM SITUAÇÃO")))))))&amp;IF(INDEX('Controle de reservas'!$M$14:$M$2013,BT297)&lt;&gt;"",CHAR(10)&amp;INDEX('Controle de reservas'!$M$14:$M$2013,BT297),IF(OR(INDEX('Controle de reservas'!$L$14:$L$2013,BT297)="Em cobertura",INDEX('Controle de reservas'!$L$14:$L$2013,BT297)="Programado"),CHAR(10)&amp;"SEM LOCAL",""))&amp;IF(INDEX('Controle de reservas'!$N$14:$N$2013,BT297)&lt;&gt;"",CHAR(10)&amp;"Subst.: "&amp;INDEX('Controle de reservas'!$N$14:$N$2013,BT297),"")&amp;IF(AND(ISNUMBER(INDEX('Controle de reservas'!$I$14:$I$2013,BT297)),INDEX('Controle de reservas'!$I$14:$I$2013,BT297)&gt;0,INDEX('Controle de reservas'!$K$14:$K$2013,BT297)&gt;INDEX('Controle de reservas'!$I$14:$I$2013,BT297)),CHAR(10)&amp;"DIVERGÊNCIA DE DATAS","")&amp;IF(INDEX('Controle de reservas'!$P$14:$P$2013,BT297)&lt;&gt;"OK"," !",""))))</f>
      </c>
      <c r="AG297" s="17">
        <f ca="1">IF(OR($AQ297=0,AG$9="",AG$9&lt;$AS297,AND($AT297&lt;&gt;"",AG$9&gt;$AT297)),"",IF(BU297=0,"—",IF(INDEX('Controle de reservas'!$P$14:$P$2013,BU297)="DUPLICIDADE NO DIA","CONFLITO"&amp;IF(INDEX('Controle de reservas'!$M$14:$M$2013,BU297)&lt;&gt;"",CHAR(10)&amp;INDEX('Controle de reservas'!$M$14:$M$2013,BU297),"")&amp;IF(INDEX('Controle de reservas'!$N$14:$N$2013,BU297)&lt;&gt;"",CHAR(10)&amp;"Subst.: "&amp;INDEX('Controle de reservas'!$N$14:$N$2013,BU297),"")&amp;IF(AND(ISNUMBER(INDEX('Controle de reservas'!$I$14:$I$2013,BU297)),INDEX('Controle de reservas'!$I$14:$I$2013,BU297)&gt;0,INDEX('Controle de reservas'!$K$14:$K$2013,BU297)&gt;INDEX('Controle de reservas'!$I$14:$I$2013,BU297)),CHAR(10)&amp;"DIVERGÊNCIA DE DATAS",""),IF(INDEX('Controle de reservas'!$L$14:$L$2013,BU297)="Em cobertura","COV",IF(INDEX('Controle de reservas'!$L$14:$L$2013,BU297)="Disponível","DISP",IF(INDEX('Controle de reservas'!$L$14:$L$2013,BU297)="Não utilizado","NU",IF(INDEX('Controle de reservas'!$L$14:$L$2013,BU297)="Folga","F",IF(INDEX('Controle de reservas'!$L$14:$L$2013,BU297)="Ocorrência","O",IF(INDEX('Controle de reservas'!$L$14:$L$2013,BU297)="Programado","PROG",IF(INDEX('Controle de reservas'!$L$14:$L$2013,BU297)="Disponível no posto","DP","SEM SITUAÇÃO")))))))&amp;IF(INDEX('Controle de reservas'!$M$14:$M$2013,BU297)&lt;&gt;"",CHAR(10)&amp;INDEX('Controle de reservas'!$M$14:$M$2013,BU297),IF(OR(INDEX('Controle de reservas'!$L$14:$L$2013,BU297)="Em cobertura",INDEX('Controle de reservas'!$L$14:$L$2013,BU297)="Programado"),CHAR(10)&amp;"SEM LOCAL",""))&amp;IF(INDEX('Controle de reservas'!$N$14:$N$2013,BU297)&lt;&gt;"",CHAR(10)&amp;"Subst.: "&amp;INDEX('Controle de reservas'!$N$14:$N$2013,BU297),"")&amp;IF(AND(ISNUMBER(INDEX('Controle de reservas'!$I$14:$I$2013,BU297)),INDEX('Controle de reservas'!$I$14:$I$2013,BU297)&gt;0,INDEX('Controle de reservas'!$K$14:$K$2013,BU297)&gt;INDEX('Controle de reservas'!$I$14:$I$2013,BU297)),CHAR(10)&amp;"DIVERGÊNCIA DE DATAS","")&amp;IF(INDEX('Controle de reservas'!$P$14:$P$2013,BU297)&lt;&gt;"OK"," !",""))))</f>
      </c>
      <c r="AH297" s="17">
        <f ca="1">IF(OR($AQ297=0,AH$9="",AH$9&lt;$AS297,AND($AT297&lt;&gt;"",AH$9&gt;$AT297)),"",IF(BV297=0,"—",IF(INDEX('Controle de reservas'!$P$14:$P$2013,BV297)="DUPLICIDADE NO DIA","CONFLITO"&amp;IF(INDEX('Controle de reservas'!$M$14:$M$2013,BV297)&lt;&gt;"",CHAR(10)&amp;INDEX('Controle de reservas'!$M$14:$M$2013,BV297),"")&amp;IF(INDEX('Controle de reservas'!$N$14:$N$2013,BV297)&lt;&gt;"",CHAR(10)&amp;"Subst.: "&amp;INDEX('Controle de reservas'!$N$14:$N$2013,BV297),"")&amp;IF(AND(ISNUMBER(INDEX('Controle de reservas'!$I$14:$I$2013,BV297)),INDEX('Controle de reservas'!$I$14:$I$2013,BV297)&gt;0,INDEX('Controle de reservas'!$K$14:$K$2013,BV297)&gt;INDEX('Controle de reservas'!$I$14:$I$2013,BV297)),CHAR(10)&amp;"DIVERGÊNCIA DE DATAS",""),IF(INDEX('Controle de reservas'!$L$14:$L$2013,BV297)="Em cobertura","COV",IF(INDEX('Controle de reservas'!$L$14:$L$2013,BV297)="Disponível","DISP",IF(INDEX('Controle de reservas'!$L$14:$L$2013,BV297)="Não utilizado","NU",IF(INDEX('Controle de reservas'!$L$14:$L$2013,BV297)="Folga","F",IF(INDEX('Controle de reservas'!$L$14:$L$2013,BV297)="Ocorrência","O",IF(INDEX('Controle de reservas'!$L$14:$L$2013,BV297)="Programado","PROG",IF(INDEX('Controle de reservas'!$L$14:$L$2013,BV297)="Disponível no posto","DP","SEM SITUAÇÃO")))))))&amp;IF(INDEX('Controle de reservas'!$M$14:$M$2013,BV297)&lt;&gt;"",CHAR(10)&amp;INDEX('Controle de reservas'!$M$14:$M$2013,BV297),IF(OR(INDEX('Controle de reservas'!$L$14:$L$2013,BV297)="Em cobertura",INDEX('Controle de reservas'!$L$14:$L$2013,BV297)="Programado"),CHAR(10)&amp;"SEM LOCAL",""))&amp;IF(INDEX('Controle de reservas'!$N$14:$N$2013,BV297)&lt;&gt;"",CHAR(10)&amp;"Subst.: "&amp;INDEX('Controle de reservas'!$N$14:$N$2013,BV297),"")&amp;IF(AND(ISNUMBER(INDEX('Controle de reservas'!$I$14:$I$2013,BV297)),INDEX('Controle de reservas'!$I$14:$I$2013,BV297)&gt;0,INDEX('Controle de reservas'!$K$14:$K$2013,BV297)&gt;INDEX('Controle de reservas'!$I$14:$I$2013,BV297)),CHAR(10)&amp;"DIVERGÊNCIA DE DATAS","")&amp;IF(INDEX('Controle de reservas'!$P$14:$P$2013,BV297)&lt;&gt;"OK"," !",""))))</f>
      </c>
      <c r="AI297" s="17">
        <f ca="1">IF(OR($AQ297=0,AI$9="",AI$9&lt;$AS297,AND($AT297&lt;&gt;"",AI$9&gt;$AT297)),"",IF(BW297=0,"—",IF(INDEX('Controle de reservas'!$P$14:$P$2013,BW297)="DUPLICIDADE NO DIA","CONFLITO"&amp;IF(INDEX('Controle de reservas'!$M$14:$M$2013,BW297)&lt;&gt;"",CHAR(10)&amp;INDEX('Controle de reservas'!$M$14:$M$2013,BW297),"")&amp;IF(INDEX('Controle de reservas'!$N$14:$N$2013,BW297)&lt;&gt;"",CHAR(10)&amp;"Subst.: "&amp;INDEX('Controle de reservas'!$N$14:$N$2013,BW297),"")&amp;IF(AND(ISNUMBER(INDEX('Controle de reservas'!$I$14:$I$2013,BW297)),INDEX('Controle de reservas'!$I$14:$I$2013,BW297)&gt;0,INDEX('Controle de reservas'!$K$14:$K$2013,BW297)&gt;INDEX('Controle de reservas'!$I$14:$I$2013,BW297)),CHAR(10)&amp;"DIVERGÊNCIA DE DATAS",""),IF(INDEX('Controle de reservas'!$L$14:$L$2013,BW297)="Em cobertura","COV",IF(INDEX('Controle de reservas'!$L$14:$L$2013,BW297)="Disponível","DISP",IF(INDEX('Controle de reservas'!$L$14:$L$2013,BW297)="Não utilizado","NU",IF(INDEX('Controle de reservas'!$L$14:$L$2013,BW297)="Folga","F",IF(INDEX('Controle de reservas'!$L$14:$L$2013,BW297)="Ocorrência","O",IF(INDEX('Controle de reservas'!$L$14:$L$2013,BW297)="Programado","PROG",IF(INDEX('Controle de reservas'!$L$14:$L$2013,BW297)="Disponível no posto","DP","SEM SITUAÇÃO")))))))&amp;IF(INDEX('Controle de reservas'!$M$14:$M$2013,BW297)&lt;&gt;"",CHAR(10)&amp;INDEX('Controle de reservas'!$M$14:$M$2013,BW297),IF(OR(INDEX('Controle de reservas'!$L$14:$L$2013,BW297)="Em cobertura",INDEX('Controle de reservas'!$L$14:$L$2013,BW297)="Programado"),CHAR(10)&amp;"SEM LOCAL",""))&amp;IF(INDEX('Controle de reservas'!$N$14:$N$2013,BW297)&lt;&gt;"",CHAR(10)&amp;"Subst.: "&amp;INDEX('Controle de reservas'!$N$14:$N$2013,BW297),"")&amp;IF(AND(ISNUMBER(INDEX('Controle de reservas'!$I$14:$I$2013,BW297)),INDEX('Controle de reservas'!$I$14:$I$2013,BW297)&gt;0,INDEX('Controle de reservas'!$K$14:$K$2013,BW297)&gt;INDEX('Controle de reservas'!$I$14:$I$2013,BW297)),CHAR(10)&amp;"DIVERGÊNCIA DE DATAS","")&amp;IF(INDEX('Controle de reservas'!$P$14:$P$2013,BW297)&lt;&gt;"OK"," !",""))))</f>
      </c>
      <c r="AJ297" s="17">
        <f ca="1">IF(OR($AQ297=0,AJ$9="",AJ$9&lt;$AS297,AND($AT297&lt;&gt;"",AJ$9&gt;$AT297)),"",IF(BX297=0,"—",IF(INDEX('Controle de reservas'!$P$14:$P$2013,BX297)="DUPLICIDADE NO DIA","CONFLITO"&amp;IF(INDEX('Controle de reservas'!$M$14:$M$2013,BX297)&lt;&gt;"",CHAR(10)&amp;INDEX('Controle de reservas'!$M$14:$M$2013,BX297),"")&amp;IF(INDEX('Controle de reservas'!$N$14:$N$2013,BX297)&lt;&gt;"",CHAR(10)&amp;"Subst.: "&amp;INDEX('Controle de reservas'!$N$14:$N$2013,BX297),"")&amp;IF(AND(ISNUMBER(INDEX('Controle de reservas'!$I$14:$I$2013,BX297)),INDEX('Controle de reservas'!$I$14:$I$2013,BX297)&gt;0,INDEX('Controle de reservas'!$K$14:$K$2013,BX297)&gt;INDEX('Controle de reservas'!$I$14:$I$2013,BX297)),CHAR(10)&amp;"DIVERGÊNCIA DE DATAS",""),IF(INDEX('Controle de reservas'!$L$14:$L$2013,BX297)="Em cobertura","COV",IF(INDEX('Controle de reservas'!$L$14:$L$2013,BX297)="Disponível","DISP",IF(INDEX('Controle de reservas'!$L$14:$L$2013,BX297)="Não utilizado","NU",IF(INDEX('Controle de reservas'!$L$14:$L$2013,BX297)="Folga","F",IF(INDEX('Controle de reservas'!$L$14:$L$2013,BX297)="Ocorrência","O",IF(INDEX('Controle de reservas'!$L$14:$L$2013,BX297)="Programado","PROG",IF(INDEX('Controle de reservas'!$L$14:$L$2013,BX297)="Disponível no posto","DP","SEM SITUAÇÃO")))))))&amp;IF(INDEX('Controle de reservas'!$M$14:$M$2013,BX297)&lt;&gt;"",CHAR(10)&amp;INDEX('Controle de reservas'!$M$14:$M$2013,BX297),IF(OR(INDEX('Controle de reservas'!$L$14:$L$2013,BX297)="Em cobertura",INDEX('Controle de reservas'!$L$14:$L$2013,BX297)="Programado"),CHAR(10)&amp;"SEM LOCAL",""))&amp;IF(INDEX('Controle de reservas'!$N$14:$N$2013,BX297)&lt;&gt;"",CHAR(10)&amp;"Subst.: "&amp;INDEX('Controle de reservas'!$N$14:$N$2013,BX297),"")&amp;IF(AND(ISNUMBER(INDEX('Controle de reservas'!$I$14:$I$2013,BX297)),INDEX('Controle de reservas'!$I$14:$I$2013,BX297)&gt;0,INDEX('Controle de reservas'!$K$14:$K$2013,BX297)&gt;INDEX('Controle de reservas'!$I$14:$I$2013,BX297)),CHAR(10)&amp;"DIVERGÊNCIA DE DATAS","")&amp;IF(INDEX('Controle de reservas'!$P$14:$P$2013,BX297)&lt;&gt;"OK"," !",""))))</f>
      </c>
      <c r="AK297" s="17">
        <f ca="1">IF(OR($AQ297=0,AK$9="",AK$9&lt;$AS297,AND($AT297&lt;&gt;"",AK$9&gt;$AT297)),"",IF(BY297=0,"—",IF(INDEX('Controle de reservas'!$P$14:$P$2013,BY297)="DUPLICIDADE NO DIA","CONFLITO"&amp;IF(INDEX('Controle de reservas'!$M$14:$M$2013,BY297)&lt;&gt;"",CHAR(10)&amp;INDEX('Controle de reservas'!$M$14:$M$2013,BY297),"")&amp;IF(INDEX('Controle de reservas'!$N$14:$N$2013,BY297)&lt;&gt;"",CHAR(10)&amp;"Subst.: "&amp;INDEX('Controle de reservas'!$N$14:$N$2013,BY297),"")&amp;IF(AND(ISNUMBER(INDEX('Controle de reservas'!$I$14:$I$2013,BY297)),INDEX('Controle de reservas'!$I$14:$I$2013,BY297)&gt;0,INDEX('Controle de reservas'!$K$14:$K$2013,BY297)&gt;INDEX('Controle de reservas'!$I$14:$I$2013,BY297)),CHAR(10)&amp;"DIVERGÊNCIA DE DATAS",""),IF(INDEX('Controle de reservas'!$L$14:$L$2013,BY297)="Em cobertura","COV",IF(INDEX('Controle de reservas'!$L$14:$L$2013,BY297)="Disponível","DISP",IF(INDEX('Controle de reservas'!$L$14:$L$2013,BY297)="Não utilizado","NU",IF(INDEX('Controle de reservas'!$L$14:$L$2013,BY297)="Folga","F",IF(INDEX('Controle de reservas'!$L$14:$L$2013,BY297)="Ocorrência","O",IF(INDEX('Controle de reservas'!$L$14:$L$2013,BY297)="Programado","PROG",IF(INDEX('Controle de reservas'!$L$14:$L$2013,BY297)="Disponível no posto","DP","SEM SITUAÇÃO")))))))&amp;IF(INDEX('Controle de reservas'!$M$14:$M$2013,BY297)&lt;&gt;"",CHAR(10)&amp;INDEX('Controle de reservas'!$M$14:$M$2013,BY297),IF(OR(INDEX('Controle de reservas'!$L$14:$L$2013,BY297)="Em cobertura",INDEX('Controle de reservas'!$L$14:$L$2013,BY297)="Programado"),CHAR(10)&amp;"SEM LOCAL",""))&amp;IF(INDEX('Controle de reservas'!$N$14:$N$2013,BY297)&lt;&gt;"",CHAR(10)&amp;"Subst.: "&amp;INDEX('Controle de reservas'!$N$14:$N$2013,BY297),"")&amp;IF(AND(ISNUMBER(INDEX('Controle de reservas'!$I$14:$I$2013,BY297)),INDEX('Controle de reservas'!$I$14:$I$2013,BY297)&gt;0,INDEX('Controle de reservas'!$K$14:$K$2013,BY297)&gt;INDEX('Controle de reservas'!$I$14:$I$2013,BY297)),CHAR(10)&amp;"DIVERGÊNCIA DE DATAS","")&amp;IF(INDEX('Controle de reservas'!$P$14:$P$2013,BY297)&lt;&gt;"OK"," !",""))))</f>
      </c>
      <c r="AL297" s="16">
        <f t="shared" ca="1" si="17"/>
      </c>
      <c r="AM297" s="16">
        <f t="shared" ca="1" si="18"/>
      </c>
      <c r="AN297" s="16">
        <f t="shared" ca="1" si="19"/>
      </c>
      <c r="AO297" s="16">
        <f t="shared" ca="1" si="20"/>
      </c>
      <c r="AP297" s="16">
        <f ca="1">IF($AQ297=0,"",INDEX('Controle de reservas'!$O$14:$O$2013,$AQ297))</f>
      </c>
      <c r="AQ297">
        <f ca="1">IFERROR(MATCH(ROW()-9,'Controle de reservas'!$S$14:$S$2013,0),0)</f>
      </c>
      <c r="AR297">
        <f ca="1">IF($AQ297=0,"",INDEX('Controle de reservas'!$Q$14:$Q$2013,$AQ297))</f>
      </c>
      <c r="AS297">
        <f ca="1">IF($AQ297=0,"",INDEX('Controle de reservas'!$H$14:$H$2013,$AQ297))</f>
      </c>
      <c r="AT297">
        <f ca="1">IF($AQ297=0,"",IF(INDEX('Controle de reservas'!$J$14:$J$2013,$AQ297)=0,"",INDEX('Controle de reservas'!$J$14:$J$2013,$AQ297)))</f>
      </c>
      <c r="AU297">
        <f ca="1">IF(OR($AQ297=0,G$9=""),0,IFERROR(MATCH($AR297&amp;"|"&amp;TEXT(G$9,"yyyymmdd"),'Controle de reservas'!$T$14:$T$2013,0),0))</f>
      </c>
      <c r="AV297">
        <f ca="1">IF(OR($AQ297=0,H$9=""),0,IFERROR(MATCH($AR297&amp;"|"&amp;TEXT(H$9,"yyyymmdd"),'Controle de reservas'!$T$14:$T$2013,0),0))</f>
      </c>
      <c r="AW297">
        <f ca="1">IF(OR($AQ297=0,I$9=""),0,IFERROR(MATCH($AR297&amp;"|"&amp;TEXT(I$9,"yyyymmdd"),'Controle de reservas'!$T$14:$T$2013,0),0))</f>
      </c>
      <c r="AX297">
        <f ca="1">IF(OR($AQ297=0,J$9=""),0,IFERROR(MATCH($AR297&amp;"|"&amp;TEXT(J$9,"yyyymmdd"),'Controle de reservas'!$T$14:$T$2013,0),0))</f>
      </c>
      <c r="AY297">
        <f ca="1">IF(OR($AQ297=0,K$9=""),0,IFERROR(MATCH($AR297&amp;"|"&amp;TEXT(K$9,"yyyymmdd"),'Controle de reservas'!$T$14:$T$2013,0),0))</f>
      </c>
      <c r="AZ297">
        <f ca="1">IF(OR($AQ297=0,L$9=""),0,IFERROR(MATCH($AR297&amp;"|"&amp;TEXT(L$9,"yyyymmdd"),'Controle de reservas'!$T$14:$T$2013,0),0))</f>
      </c>
      <c r="BA297">
        <f ca="1">IF(OR($AQ297=0,M$9=""),0,IFERROR(MATCH($AR297&amp;"|"&amp;TEXT(M$9,"yyyymmdd"),'Controle de reservas'!$T$14:$T$2013,0),0))</f>
      </c>
      <c r="BB297">
        <f ca="1">IF(OR($AQ297=0,N$9=""),0,IFERROR(MATCH($AR297&amp;"|"&amp;TEXT(N$9,"yyyymmdd"),'Controle de reservas'!$T$14:$T$2013,0),0))</f>
      </c>
      <c r="BC297">
        <f ca="1">IF(OR($AQ297=0,O$9=""),0,IFERROR(MATCH($AR297&amp;"|"&amp;TEXT(O$9,"yyyymmdd"),'Controle de reservas'!$T$14:$T$2013,0),0))</f>
      </c>
      <c r="BD297">
        <f ca="1">IF(OR($AQ297=0,P$9=""),0,IFERROR(MATCH($AR297&amp;"|"&amp;TEXT(P$9,"yyyymmdd"),'Controle de reservas'!$T$14:$T$2013,0),0))</f>
      </c>
      <c r="BE297">
        <f ca="1">IF(OR($AQ297=0,Q$9=""),0,IFERROR(MATCH($AR297&amp;"|"&amp;TEXT(Q$9,"yyyymmdd"),'Controle de reservas'!$T$14:$T$2013,0),0))</f>
      </c>
      <c r="BF297">
        <f ca="1">IF(OR($AQ297=0,R$9=""),0,IFERROR(MATCH($AR297&amp;"|"&amp;TEXT(R$9,"yyyymmdd"),'Controle de reservas'!$T$14:$T$2013,0),0))</f>
      </c>
      <c r="BG297">
        <f ca="1">IF(OR($AQ297=0,S$9=""),0,IFERROR(MATCH($AR297&amp;"|"&amp;TEXT(S$9,"yyyymmdd"),'Controle de reservas'!$T$14:$T$2013,0),0))</f>
      </c>
      <c r="BH297">
        <f ca="1">IF(OR($AQ297=0,T$9=""),0,IFERROR(MATCH($AR297&amp;"|"&amp;TEXT(T$9,"yyyymmdd"),'Controle de reservas'!$T$14:$T$2013,0),0))</f>
      </c>
      <c r="BI297">
        <f ca="1">IF(OR($AQ297=0,U$9=""),0,IFERROR(MATCH($AR297&amp;"|"&amp;TEXT(U$9,"yyyymmdd"),'Controle de reservas'!$T$14:$T$2013,0),0))</f>
      </c>
      <c r="BJ297">
        <f ca="1">IF(OR($AQ297=0,V$9=""),0,IFERROR(MATCH($AR297&amp;"|"&amp;TEXT(V$9,"yyyymmdd"),'Controle de reservas'!$T$14:$T$2013,0),0))</f>
      </c>
      <c r="BK297">
        <f ca="1">IF(OR($AQ297=0,W$9=""),0,IFERROR(MATCH($AR297&amp;"|"&amp;TEXT(W$9,"yyyymmdd"),'Controle de reservas'!$T$14:$T$2013,0),0))</f>
      </c>
      <c r="BL297">
        <f ca="1">IF(OR($AQ297=0,X$9=""),0,IFERROR(MATCH($AR297&amp;"|"&amp;TEXT(X$9,"yyyymmdd"),'Controle de reservas'!$T$14:$T$2013,0),0))</f>
      </c>
      <c r="BM297">
        <f ca="1">IF(OR($AQ297=0,Y$9=""),0,IFERROR(MATCH($AR297&amp;"|"&amp;TEXT(Y$9,"yyyymmdd"),'Controle de reservas'!$T$14:$T$2013,0),0))</f>
      </c>
      <c r="BN297">
        <f ca="1">IF(OR($AQ297=0,Z$9=""),0,IFERROR(MATCH($AR297&amp;"|"&amp;TEXT(Z$9,"yyyymmdd"),'Controle de reservas'!$T$14:$T$2013,0),0))</f>
      </c>
      <c r="BO297">
        <f ca="1">IF(OR($AQ297=0,AA$9=""),0,IFERROR(MATCH($AR297&amp;"|"&amp;TEXT(AA$9,"yyyymmdd"),'Controle de reservas'!$T$14:$T$2013,0),0))</f>
      </c>
      <c r="BP297">
        <f ca="1">IF(OR($AQ297=0,AB$9=""),0,IFERROR(MATCH($AR297&amp;"|"&amp;TEXT(AB$9,"yyyymmdd"),'Controle de reservas'!$T$14:$T$2013,0),0))</f>
      </c>
      <c r="BQ297">
        <f ca="1">IF(OR($AQ297=0,AC$9=""),0,IFERROR(MATCH($AR297&amp;"|"&amp;TEXT(AC$9,"yyyymmdd"),'Controle de reservas'!$T$14:$T$2013,0),0))</f>
      </c>
      <c r="BR297">
        <f ca="1">IF(OR($AQ297=0,AD$9=""),0,IFERROR(MATCH($AR297&amp;"|"&amp;TEXT(AD$9,"yyyymmdd"),'Controle de reservas'!$T$14:$T$2013,0),0))</f>
      </c>
      <c r="BS297">
        <f ca="1">IF(OR($AQ297=0,AE$9=""),0,IFERROR(MATCH($AR297&amp;"|"&amp;TEXT(AE$9,"yyyymmdd"),'Controle de reservas'!$T$14:$T$2013,0),0))</f>
      </c>
      <c r="BT297">
        <f ca="1">IF(OR($AQ297=0,AF$9=""),0,IFERROR(MATCH($AR297&amp;"|"&amp;TEXT(AF$9,"yyyymmdd"),'Controle de reservas'!$T$14:$T$2013,0),0))</f>
      </c>
      <c r="BU297">
        <f ca="1">IF(OR($AQ297=0,AG$9=""),0,IFERROR(MATCH($AR297&amp;"|"&amp;TEXT(AG$9,"yyyymmdd"),'Controle de reservas'!$T$14:$T$2013,0),0))</f>
      </c>
      <c r="BV297">
        <f ca="1">IF(OR($AQ297=0,AH$9=""),0,IFERROR(MATCH($AR297&amp;"|"&amp;TEXT(AH$9,"yyyymmdd"),'Controle de reservas'!$T$14:$T$2013,0),0))</f>
      </c>
      <c r="BW297">
        <f ca="1">IF(OR($AQ297=0,AI$9=""),0,IFERROR(MATCH($AR297&amp;"|"&amp;TEXT(AI$9,"yyyymmdd"),'Controle de reservas'!$T$14:$T$2013,0),0))</f>
      </c>
      <c r="BX297">
        <f ca="1">IF(OR($AQ297=0,AJ$9=""),0,IFERROR(MATCH($AR297&amp;"|"&amp;TEXT(AJ$9,"yyyymmdd"),'Controle de reservas'!$T$14:$T$2013,0),0))</f>
      </c>
      <c r="BY297">
        <f ca="1">IF(OR($AQ297=0,AK$9=""),0,IFERROR(MATCH($AR297&amp;"|"&amp;TEXT(AK$9,"yyyymmdd"),'Controle de reservas'!$T$14:$T$2013,0),0))</f>
      </c>
    </row>
    <row r="298" spans="1:77" ht="105" customHeight="1" x14ac:dyDescent="0.25">
      <c r="A298" s="14">
        <f ca="1">IF($AQ298=0,"",INDEX('Controle de reservas'!$A$14:$A$2013,$AQ298))</f>
      </c>
      <c r="B298" s="14">
        <f ca="1">IF($AQ298=0,"",INDEX('Controle de reservas'!$B$14:$B$2013,$AQ298))</f>
      </c>
      <c r="C298" s="14">
        <f ca="1">IF($AQ298=0,"",INDEX('Controle de reservas'!$C$14:$C$2013,$AQ298))</f>
      </c>
      <c r="D298" s="14">
        <f ca="1">IF($AQ298=0,"",INDEX('Controle de reservas'!$D$14:$D$2013,$AQ298))</f>
      </c>
      <c r="E298" s="14">
        <f ca="1">IF($AQ298=0,"",INDEX('Controle de reservas'!$E$14:$E$2013,$AQ298))</f>
      </c>
      <c r="F298" s="14">
        <f ca="1">IF($AQ298=0,"",INDEX('Controle de reservas'!$F$14:$F$2013,$AQ298))</f>
      </c>
      <c r="G298" s="15">
        <f ca="1">IF(OR($AQ298=0,G$9="",G$9&lt;$AS298,AND($AT298&lt;&gt;"",G$9&gt;$AT298)),"",IF(AU298=0,"—",IF(INDEX('Controle de reservas'!$P$14:$P$2013,AU298)="DUPLICIDADE NO DIA","CONFLITO"&amp;IF(INDEX('Controle de reservas'!$M$14:$M$2013,AU298)&lt;&gt;"",CHAR(10)&amp;INDEX('Controle de reservas'!$M$14:$M$2013,AU298),"")&amp;IF(INDEX('Controle de reservas'!$N$14:$N$2013,AU298)&lt;&gt;"",CHAR(10)&amp;"Subst.: "&amp;INDEX('Controle de reservas'!$N$14:$N$2013,AU298),"")&amp;IF(AND(ISNUMBER(INDEX('Controle de reservas'!$I$14:$I$2013,AU298)),INDEX('Controle de reservas'!$I$14:$I$2013,AU298)&gt;0,INDEX('Controle de reservas'!$K$14:$K$2013,AU298)&gt;INDEX('Controle de reservas'!$I$14:$I$2013,AU298)),CHAR(10)&amp;"DIVERGÊNCIA DE DATAS",""),IF(INDEX('Controle de reservas'!$L$14:$L$2013,AU298)="Em cobertura","COV",IF(INDEX('Controle de reservas'!$L$14:$L$2013,AU298)="Disponível","DISP",IF(INDEX('Controle de reservas'!$L$14:$L$2013,AU298)="Não utilizado","NU",IF(INDEX('Controle de reservas'!$L$14:$L$2013,AU298)="Folga","F",IF(INDEX('Controle de reservas'!$L$14:$L$2013,AU298)="Ocorrência","O",IF(INDEX('Controle de reservas'!$L$14:$L$2013,AU298)="Programado","PROG",IF(INDEX('Controle de reservas'!$L$14:$L$2013,AU298)="Disponível no posto","DP","SEM SITUAÇÃO")))))))&amp;IF(INDEX('Controle de reservas'!$M$14:$M$2013,AU298)&lt;&gt;"",CHAR(10)&amp;INDEX('Controle de reservas'!$M$14:$M$2013,AU298),IF(OR(INDEX('Controle de reservas'!$L$14:$L$2013,AU298)="Em cobertura",INDEX('Controle de reservas'!$L$14:$L$2013,AU298)="Programado"),CHAR(10)&amp;"SEM LOCAL",""))&amp;IF(INDEX('Controle de reservas'!$N$14:$N$2013,AU298)&lt;&gt;"",CHAR(10)&amp;"Subst.: "&amp;INDEX('Controle de reservas'!$N$14:$N$2013,AU298),"")&amp;IF(AND(ISNUMBER(INDEX('Controle de reservas'!$I$14:$I$2013,AU298)),INDEX('Controle de reservas'!$I$14:$I$2013,AU298)&gt;0,INDEX('Controle de reservas'!$K$14:$K$2013,AU298)&gt;INDEX('Controle de reservas'!$I$14:$I$2013,AU298)),CHAR(10)&amp;"DIVERGÊNCIA DE DATAS","")&amp;IF(INDEX('Controle de reservas'!$P$14:$P$2013,AU298)&lt;&gt;"OK"," !",""))))</f>
      </c>
      <c r="H298" s="15">
        <f ca="1">IF(OR($AQ298=0,H$9="",H$9&lt;$AS298,AND($AT298&lt;&gt;"",H$9&gt;$AT298)),"",IF(AV298=0,"—",IF(INDEX('Controle de reservas'!$P$14:$P$2013,AV298)="DUPLICIDADE NO DIA","CONFLITO"&amp;IF(INDEX('Controle de reservas'!$M$14:$M$2013,AV298)&lt;&gt;"",CHAR(10)&amp;INDEX('Controle de reservas'!$M$14:$M$2013,AV298),"")&amp;IF(INDEX('Controle de reservas'!$N$14:$N$2013,AV298)&lt;&gt;"",CHAR(10)&amp;"Subst.: "&amp;INDEX('Controle de reservas'!$N$14:$N$2013,AV298),"")&amp;IF(AND(ISNUMBER(INDEX('Controle de reservas'!$I$14:$I$2013,AV298)),INDEX('Controle de reservas'!$I$14:$I$2013,AV298)&gt;0,INDEX('Controle de reservas'!$K$14:$K$2013,AV298)&gt;INDEX('Controle de reservas'!$I$14:$I$2013,AV298)),CHAR(10)&amp;"DIVERGÊNCIA DE DATAS",""),IF(INDEX('Controle de reservas'!$L$14:$L$2013,AV298)="Em cobertura","COV",IF(INDEX('Controle de reservas'!$L$14:$L$2013,AV298)="Disponível","DISP",IF(INDEX('Controle de reservas'!$L$14:$L$2013,AV298)="Não utilizado","NU",IF(INDEX('Controle de reservas'!$L$14:$L$2013,AV298)="Folga","F",IF(INDEX('Controle de reservas'!$L$14:$L$2013,AV298)="Ocorrência","O",IF(INDEX('Controle de reservas'!$L$14:$L$2013,AV298)="Programado","PROG",IF(INDEX('Controle de reservas'!$L$14:$L$2013,AV298)="Disponível no posto","DP","SEM SITUAÇÃO")))))))&amp;IF(INDEX('Controle de reservas'!$M$14:$M$2013,AV298)&lt;&gt;"",CHAR(10)&amp;INDEX('Controle de reservas'!$M$14:$M$2013,AV298),IF(OR(INDEX('Controle de reservas'!$L$14:$L$2013,AV298)="Em cobertura",INDEX('Controle de reservas'!$L$14:$L$2013,AV298)="Programado"),CHAR(10)&amp;"SEM LOCAL",""))&amp;IF(INDEX('Controle de reservas'!$N$14:$N$2013,AV298)&lt;&gt;"",CHAR(10)&amp;"Subst.: "&amp;INDEX('Controle de reservas'!$N$14:$N$2013,AV298),"")&amp;IF(AND(ISNUMBER(INDEX('Controle de reservas'!$I$14:$I$2013,AV298)),INDEX('Controle de reservas'!$I$14:$I$2013,AV298)&gt;0,INDEX('Controle de reservas'!$K$14:$K$2013,AV298)&gt;INDEX('Controle de reservas'!$I$14:$I$2013,AV298)),CHAR(10)&amp;"DIVERGÊNCIA DE DATAS","")&amp;IF(INDEX('Controle de reservas'!$P$14:$P$2013,AV298)&lt;&gt;"OK"," !",""))))</f>
      </c>
      <c r="I298" s="15">
        <f ca="1">IF(OR($AQ298=0,I$9="",I$9&lt;$AS298,AND($AT298&lt;&gt;"",I$9&gt;$AT298)),"",IF(AW298=0,"—",IF(INDEX('Controle de reservas'!$P$14:$P$2013,AW298)="DUPLICIDADE NO DIA","CONFLITO"&amp;IF(INDEX('Controle de reservas'!$M$14:$M$2013,AW298)&lt;&gt;"",CHAR(10)&amp;INDEX('Controle de reservas'!$M$14:$M$2013,AW298),"")&amp;IF(INDEX('Controle de reservas'!$N$14:$N$2013,AW298)&lt;&gt;"",CHAR(10)&amp;"Subst.: "&amp;INDEX('Controle de reservas'!$N$14:$N$2013,AW298),"")&amp;IF(AND(ISNUMBER(INDEX('Controle de reservas'!$I$14:$I$2013,AW298)),INDEX('Controle de reservas'!$I$14:$I$2013,AW298)&gt;0,INDEX('Controle de reservas'!$K$14:$K$2013,AW298)&gt;INDEX('Controle de reservas'!$I$14:$I$2013,AW298)),CHAR(10)&amp;"DIVERGÊNCIA DE DATAS",""),IF(INDEX('Controle de reservas'!$L$14:$L$2013,AW298)="Em cobertura","COV",IF(INDEX('Controle de reservas'!$L$14:$L$2013,AW298)="Disponível","DISP",IF(INDEX('Controle de reservas'!$L$14:$L$2013,AW298)="Não utilizado","NU",IF(INDEX('Controle de reservas'!$L$14:$L$2013,AW298)="Folga","F",IF(INDEX('Controle de reservas'!$L$14:$L$2013,AW298)="Ocorrência","O",IF(INDEX('Controle de reservas'!$L$14:$L$2013,AW298)="Programado","PROG",IF(INDEX('Controle de reservas'!$L$14:$L$2013,AW298)="Disponível no posto","DP","SEM SITUAÇÃO")))))))&amp;IF(INDEX('Controle de reservas'!$M$14:$M$2013,AW298)&lt;&gt;"",CHAR(10)&amp;INDEX('Controle de reservas'!$M$14:$M$2013,AW298),IF(OR(INDEX('Controle de reservas'!$L$14:$L$2013,AW298)="Em cobertura",INDEX('Controle de reservas'!$L$14:$L$2013,AW298)="Programado"),CHAR(10)&amp;"SEM LOCAL",""))&amp;IF(INDEX('Controle de reservas'!$N$14:$N$2013,AW298)&lt;&gt;"",CHAR(10)&amp;"Subst.: "&amp;INDEX('Controle de reservas'!$N$14:$N$2013,AW298),"")&amp;IF(AND(ISNUMBER(INDEX('Controle de reservas'!$I$14:$I$2013,AW298)),INDEX('Controle de reservas'!$I$14:$I$2013,AW298)&gt;0,INDEX('Controle de reservas'!$K$14:$K$2013,AW298)&gt;INDEX('Controle de reservas'!$I$14:$I$2013,AW298)),CHAR(10)&amp;"DIVERGÊNCIA DE DATAS","")&amp;IF(INDEX('Controle de reservas'!$P$14:$P$2013,AW298)&lt;&gt;"OK"," !",""))))</f>
      </c>
      <c r="J298" s="15">
        <f ca="1">IF(OR($AQ298=0,J$9="",J$9&lt;$AS298,AND($AT298&lt;&gt;"",J$9&gt;$AT298)),"",IF(AX298=0,"—",IF(INDEX('Controle de reservas'!$P$14:$P$2013,AX298)="DUPLICIDADE NO DIA","CONFLITO"&amp;IF(INDEX('Controle de reservas'!$M$14:$M$2013,AX298)&lt;&gt;"",CHAR(10)&amp;INDEX('Controle de reservas'!$M$14:$M$2013,AX298),"")&amp;IF(INDEX('Controle de reservas'!$N$14:$N$2013,AX298)&lt;&gt;"",CHAR(10)&amp;"Subst.: "&amp;INDEX('Controle de reservas'!$N$14:$N$2013,AX298),"")&amp;IF(AND(ISNUMBER(INDEX('Controle de reservas'!$I$14:$I$2013,AX298)),INDEX('Controle de reservas'!$I$14:$I$2013,AX298)&gt;0,INDEX('Controle de reservas'!$K$14:$K$2013,AX298)&gt;INDEX('Controle de reservas'!$I$14:$I$2013,AX298)),CHAR(10)&amp;"DIVERGÊNCIA DE DATAS",""),IF(INDEX('Controle de reservas'!$L$14:$L$2013,AX298)="Em cobertura","COV",IF(INDEX('Controle de reservas'!$L$14:$L$2013,AX298)="Disponível","DISP",IF(INDEX('Controle de reservas'!$L$14:$L$2013,AX298)="Não utilizado","NU",IF(INDEX('Controle de reservas'!$L$14:$L$2013,AX298)="Folga","F",IF(INDEX('Controle de reservas'!$L$14:$L$2013,AX298)="Ocorrência","O",IF(INDEX('Controle de reservas'!$L$14:$L$2013,AX298)="Programado","PROG",IF(INDEX('Controle de reservas'!$L$14:$L$2013,AX298)="Disponível no posto","DP","SEM SITUAÇÃO")))))))&amp;IF(INDEX('Controle de reservas'!$M$14:$M$2013,AX298)&lt;&gt;"",CHAR(10)&amp;INDEX('Controle de reservas'!$M$14:$M$2013,AX298),IF(OR(INDEX('Controle de reservas'!$L$14:$L$2013,AX298)="Em cobertura",INDEX('Controle de reservas'!$L$14:$L$2013,AX298)="Programado"),CHAR(10)&amp;"SEM LOCAL",""))&amp;IF(INDEX('Controle de reservas'!$N$14:$N$2013,AX298)&lt;&gt;"",CHAR(10)&amp;"Subst.: "&amp;INDEX('Controle de reservas'!$N$14:$N$2013,AX298),"")&amp;IF(AND(ISNUMBER(INDEX('Controle de reservas'!$I$14:$I$2013,AX298)),INDEX('Controle de reservas'!$I$14:$I$2013,AX298)&gt;0,INDEX('Controle de reservas'!$K$14:$K$2013,AX298)&gt;INDEX('Controle de reservas'!$I$14:$I$2013,AX298)),CHAR(10)&amp;"DIVERGÊNCIA DE DATAS","")&amp;IF(INDEX('Controle de reservas'!$P$14:$P$2013,AX298)&lt;&gt;"OK"," !",""))))</f>
      </c>
      <c r="K298" s="15">
        <f ca="1">IF(OR($AQ298=0,K$9="",K$9&lt;$AS298,AND($AT298&lt;&gt;"",K$9&gt;$AT298)),"",IF(AY298=0,"—",IF(INDEX('Controle de reservas'!$P$14:$P$2013,AY298)="DUPLICIDADE NO DIA","CONFLITO"&amp;IF(INDEX('Controle de reservas'!$M$14:$M$2013,AY298)&lt;&gt;"",CHAR(10)&amp;INDEX('Controle de reservas'!$M$14:$M$2013,AY298),"")&amp;IF(INDEX('Controle de reservas'!$N$14:$N$2013,AY298)&lt;&gt;"",CHAR(10)&amp;"Subst.: "&amp;INDEX('Controle de reservas'!$N$14:$N$2013,AY298),"")&amp;IF(AND(ISNUMBER(INDEX('Controle de reservas'!$I$14:$I$2013,AY298)),INDEX('Controle de reservas'!$I$14:$I$2013,AY298)&gt;0,INDEX('Controle de reservas'!$K$14:$K$2013,AY298)&gt;INDEX('Controle de reservas'!$I$14:$I$2013,AY298)),CHAR(10)&amp;"DIVERGÊNCIA DE DATAS",""),IF(INDEX('Controle de reservas'!$L$14:$L$2013,AY298)="Em cobertura","COV",IF(INDEX('Controle de reservas'!$L$14:$L$2013,AY298)="Disponível","DISP",IF(INDEX('Controle de reservas'!$L$14:$L$2013,AY298)="Não utilizado","NU",IF(INDEX('Controle de reservas'!$L$14:$L$2013,AY298)="Folga","F",IF(INDEX('Controle de reservas'!$L$14:$L$2013,AY298)="Ocorrência","O",IF(INDEX('Controle de reservas'!$L$14:$L$2013,AY298)="Programado","PROG",IF(INDEX('Controle de reservas'!$L$14:$L$2013,AY298)="Disponível no posto","DP","SEM SITUAÇÃO")))))))&amp;IF(INDEX('Controle de reservas'!$M$14:$M$2013,AY298)&lt;&gt;"",CHAR(10)&amp;INDEX('Controle de reservas'!$M$14:$M$2013,AY298),IF(OR(INDEX('Controle de reservas'!$L$14:$L$2013,AY298)="Em cobertura",INDEX('Controle de reservas'!$L$14:$L$2013,AY298)="Programado"),CHAR(10)&amp;"SEM LOCAL",""))&amp;IF(INDEX('Controle de reservas'!$N$14:$N$2013,AY298)&lt;&gt;"",CHAR(10)&amp;"Subst.: "&amp;INDEX('Controle de reservas'!$N$14:$N$2013,AY298),"")&amp;IF(AND(ISNUMBER(INDEX('Controle de reservas'!$I$14:$I$2013,AY298)),INDEX('Controle de reservas'!$I$14:$I$2013,AY298)&gt;0,INDEX('Controle de reservas'!$K$14:$K$2013,AY298)&gt;INDEX('Controle de reservas'!$I$14:$I$2013,AY298)),CHAR(10)&amp;"DIVERGÊNCIA DE DATAS","")&amp;IF(INDEX('Controle de reservas'!$P$14:$P$2013,AY298)&lt;&gt;"OK"," !",""))))</f>
      </c>
      <c r="L298" s="15">
        <f ca="1">IF(OR($AQ298=0,L$9="",L$9&lt;$AS298,AND($AT298&lt;&gt;"",L$9&gt;$AT298)),"",IF(AZ298=0,"—",IF(INDEX('Controle de reservas'!$P$14:$P$2013,AZ298)="DUPLICIDADE NO DIA","CONFLITO"&amp;IF(INDEX('Controle de reservas'!$M$14:$M$2013,AZ298)&lt;&gt;"",CHAR(10)&amp;INDEX('Controle de reservas'!$M$14:$M$2013,AZ298),"")&amp;IF(INDEX('Controle de reservas'!$N$14:$N$2013,AZ298)&lt;&gt;"",CHAR(10)&amp;"Subst.: "&amp;INDEX('Controle de reservas'!$N$14:$N$2013,AZ298),"")&amp;IF(AND(ISNUMBER(INDEX('Controle de reservas'!$I$14:$I$2013,AZ298)),INDEX('Controle de reservas'!$I$14:$I$2013,AZ298)&gt;0,INDEX('Controle de reservas'!$K$14:$K$2013,AZ298)&gt;INDEX('Controle de reservas'!$I$14:$I$2013,AZ298)),CHAR(10)&amp;"DIVERGÊNCIA DE DATAS",""),IF(INDEX('Controle de reservas'!$L$14:$L$2013,AZ298)="Em cobertura","COV",IF(INDEX('Controle de reservas'!$L$14:$L$2013,AZ298)="Disponível","DISP",IF(INDEX('Controle de reservas'!$L$14:$L$2013,AZ298)="Não utilizado","NU",IF(INDEX('Controle de reservas'!$L$14:$L$2013,AZ298)="Folga","F",IF(INDEX('Controle de reservas'!$L$14:$L$2013,AZ298)="Ocorrência","O",IF(INDEX('Controle de reservas'!$L$14:$L$2013,AZ298)="Programado","PROG",IF(INDEX('Controle de reservas'!$L$14:$L$2013,AZ298)="Disponível no posto","DP","SEM SITUAÇÃO")))))))&amp;IF(INDEX('Controle de reservas'!$M$14:$M$2013,AZ298)&lt;&gt;"",CHAR(10)&amp;INDEX('Controle de reservas'!$M$14:$M$2013,AZ298),IF(OR(INDEX('Controle de reservas'!$L$14:$L$2013,AZ298)="Em cobertura",INDEX('Controle de reservas'!$L$14:$L$2013,AZ298)="Programado"),CHAR(10)&amp;"SEM LOCAL",""))&amp;IF(INDEX('Controle de reservas'!$N$14:$N$2013,AZ298)&lt;&gt;"",CHAR(10)&amp;"Subst.: "&amp;INDEX('Controle de reservas'!$N$14:$N$2013,AZ298),"")&amp;IF(AND(ISNUMBER(INDEX('Controle de reservas'!$I$14:$I$2013,AZ298)),INDEX('Controle de reservas'!$I$14:$I$2013,AZ298)&gt;0,INDEX('Controle de reservas'!$K$14:$K$2013,AZ298)&gt;INDEX('Controle de reservas'!$I$14:$I$2013,AZ298)),CHAR(10)&amp;"DIVERGÊNCIA DE DATAS","")&amp;IF(INDEX('Controle de reservas'!$P$14:$P$2013,AZ298)&lt;&gt;"OK"," !",""))))</f>
      </c>
      <c r="M298" s="15">
        <f ca="1">IF(OR($AQ298=0,M$9="",M$9&lt;$AS298,AND($AT298&lt;&gt;"",M$9&gt;$AT298)),"",IF(BA298=0,"—",IF(INDEX('Controle de reservas'!$P$14:$P$2013,BA298)="DUPLICIDADE NO DIA","CONFLITO"&amp;IF(INDEX('Controle de reservas'!$M$14:$M$2013,BA298)&lt;&gt;"",CHAR(10)&amp;INDEX('Controle de reservas'!$M$14:$M$2013,BA298),"")&amp;IF(INDEX('Controle de reservas'!$N$14:$N$2013,BA298)&lt;&gt;"",CHAR(10)&amp;"Subst.: "&amp;INDEX('Controle de reservas'!$N$14:$N$2013,BA298),"")&amp;IF(AND(ISNUMBER(INDEX('Controle de reservas'!$I$14:$I$2013,BA298)),INDEX('Controle de reservas'!$I$14:$I$2013,BA298)&gt;0,INDEX('Controle de reservas'!$K$14:$K$2013,BA298)&gt;INDEX('Controle de reservas'!$I$14:$I$2013,BA298)),CHAR(10)&amp;"DIVERGÊNCIA DE DATAS",""),IF(INDEX('Controle de reservas'!$L$14:$L$2013,BA298)="Em cobertura","COV",IF(INDEX('Controle de reservas'!$L$14:$L$2013,BA298)="Disponível","DISP",IF(INDEX('Controle de reservas'!$L$14:$L$2013,BA298)="Não utilizado","NU",IF(INDEX('Controle de reservas'!$L$14:$L$2013,BA298)="Folga","F",IF(INDEX('Controle de reservas'!$L$14:$L$2013,BA298)="Ocorrência","O",IF(INDEX('Controle de reservas'!$L$14:$L$2013,BA298)="Programado","PROG",IF(INDEX('Controle de reservas'!$L$14:$L$2013,BA298)="Disponível no posto","DP","SEM SITUAÇÃO")))))))&amp;IF(INDEX('Controle de reservas'!$M$14:$M$2013,BA298)&lt;&gt;"",CHAR(10)&amp;INDEX('Controle de reservas'!$M$14:$M$2013,BA298),IF(OR(INDEX('Controle de reservas'!$L$14:$L$2013,BA298)="Em cobertura",INDEX('Controle de reservas'!$L$14:$L$2013,BA298)="Programado"),CHAR(10)&amp;"SEM LOCAL",""))&amp;IF(INDEX('Controle de reservas'!$N$14:$N$2013,BA298)&lt;&gt;"",CHAR(10)&amp;"Subst.: "&amp;INDEX('Controle de reservas'!$N$14:$N$2013,BA298),"")&amp;IF(AND(ISNUMBER(INDEX('Controle de reservas'!$I$14:$I$2013,BA298)),INDEX('Controle de reservas'!$I$14:$I$2013,BA298)&gt;0,INDEX('Controle de reservas'!$K$14:$K$2013,BA298)&gt;INDEX('Controle de reservas'!$I$14:$I$2013,BA298)),CHAR(10)&amp;"DIVERGÊNCIA DE DATAS","")&amp;IF(INDEX('Controle de reservas'!$P$14:$P$2013,BA298)&lt;&gt;"OK"," !",""))))</f>
      </c>
      <c r="N298" s="15">
        <f ca="1">IF(OR($AQ298=0,N$9="",N$9&lt;$AS298,AND($AT298&lt;&gt;"",N$9&gt;$AT298)),"",IF(BB298=0,"—",IF(INDEX('Controle de reservas'!$P$14:$P$2013,BB298)="DUPLICIDADE NO DIA","CONFLITO"&amp;IF(INDEX('Controle de reservas'!$M$14:$M$2013,BB298)&lt;&gt;"",CHAR(10)&amp;INDEX('Controle de reservas'!$M$14:$M$2013,BB298),"")&amp;IF(INDEX('Controle de reservas'!$N$14:$N$2013,BB298)&lt;&gt;"",CHAR(10)&amp;"Subst.: "&amp;INDEX('Controle de reservas'!$N$14:$N$2013,BB298),"")&amp;IF(AND(ISNUMBER(INDEX('Controle de reservas'!$I$14:$I$2013,BB298)),INDEX('Controle de reservas'!$I$14:$I$2013,BB298)&gt;0,INDEX('Controle de reservas'!$K$14:$K$2013,BB298)&gt;INDEX('Controle de reservas'!$I$14:$I$2013,BB298)),CHAR(10)&amp;"DIVERGÊNCIA DE DATAS",""),IF(INDEX('Controle de reservas'!$L$14:$L$2013,BB298)="Em cobertura","COV",IF(INDEX('Controle de reservas'!$L$14:$L$2013,BB298)="Disponível","DISP",IF(INDEX('Controle de reservas'!$L$14:$L$2013,BB298)="Não utilizado","NU",IF(INDEX('Controle de reservas'!$L$14:$L$2013,BB298)="Folga","F",IF(INDEX('Controle de reservas'!$L$14:$L$2013,BB298)="Ocorrência","O",IF(INDEX('Controle de reservas'!$L$14:$L$2013,BB298)="Programado","PROG",IF(INDEX('Controle de reservas'!$L$14:$L$2013,BB298)="Disponível no posto","DP","SEM SITUAÇÃO")))))))&amp;IF(INDEX('Controle de reservas'!$M$14:$M$2013,BB298)&lt;&gt;"",CHAR(10)&amp;INDEX('Controle de reservas'!$M$14:$M$2013,BB298),IF(OR(INDEX('Controle de reservas'!$L$14:$L$2013,BB298)="Em cobertura",INDEX('Controle de reservas'!$L$14:$L$2013,BB298)="Programado"),CHAR(10)&amp;"SEM LOCAL",""))&amp;IF(INDEX('Controle de reservas'!$N$14:$N$2013,BB298)&lt;&gt;"",CHAR(10)&amp;"Subst.: "&amp;INDEX('Controle de reservas'!$N$14:$N$2013,BB298),"")&amp;IF(AND(ISNUMBER(INDEX('Controle de reservas'!$I$14:$I$2013,BB298)),INDEX('Controle de reservas'!$I$14:$I$2013,BB298)&gt;0,INDEX('Controle de reservas'!$K$14:$K$2013,BB298)&gt;INDEX('Controle de reservas'!$I$14:$I$2013,BB298)),CHAR(10)&amp;"DIVERGÊNCIA DE DATAS","")&amp;IF(INDEX('Controle de reservas'!$P$14:$P$2013,BB298)&lt;&gt;"OK"," !",""))))</f>
      </c>
      <c r="O298" s="15">
        <f ca="1">IF(OR($AQ298=0,O$9="",O$9&lt;$AS298,AND($AT298&lt;&gt;"",O$9&gt;$AT298)),"",IF(BC298=0,"—",IF(INDEX('Controle de reservas'!$P$14:$P$2013,BC298)="DUPLICIDADE NO DIA","CONFLITO"&amp;IF(INDEX('Controle de reservas'!$M$14:$M$2013,BC298)&lt;&gt;"",CHAR(10)&amp;INDEX('Controle de reservas'!$M$14:$M$2013,BC298),"")&amp;IF(INDEX('Controle de reservas'!$N$14:$N$2013,BC298)&lt;&gt;"",CHAR(10)&amp;"Subst.: "&amp;INDEX('Controle de reservas'!$N$14:$N$2013,BC298),"")&amp;IF(AND(ISNUMBER(INDEX('Controle de reservas'!$I$14:$I$2013,BC298)),INDEX('Controle de reservas'!$I$14:$I$2013,BC298)&gt;0,INDEX('Controle de reservas'!$K$14:$K$2013,BC298)&gt;INDEX('Controle de reservas'!$I$14:$I$2013,BC298)),CHAR(10)&amp;"DIVERGÊNCIA DE DATAS",""),IF(INDEX('Controle de reservas'!$L$14:$L$2013,BC298)="Em cobertura","COV",IF(INDEX('Controle de reservas'!$L$14:$L$2013,BC298)="Disponível","DISP",IF(INDEX('Controle de reservas'!$L$14:$L$2013,BC298)="Não utilizado","NU",IF(INDEX('Controle de reservas'!$L$14:$L$2013,BC298)="Folga","F",IF(INDEX('Controle de reservas'!$L$14:$L$2013,BC298)="Ocorrência","O",IF(INDEX('Controle de reservas'!$L$14:$L$2013,BC298)="Programado","PROG",IF(INDEX('Controle de reservas'!$L$14:$L$2013,BC298)="Disponível no posto","DP","SEM SITUAÇÃO")))))))&amp;IF(INDEX('Controle de reservas'!$M$14:$M$2013,BC298)&lt;&gt;"",CHAR(10)&amp;INDEX('Controle de reservas'!$M$14:$M$2013,BC298),IF(OR(INDEX('Controle de reservas'!$L$14:$L$2013,BC298)="Em cobertura",INDEX('Controle de reservas'!$L$14:$L$2013,BC298)="Programado"),CHAR(10)&amp;"SEM LOCAL",""))&amp;IF(INDEX('Controle de reservas'!$N$14:$N$2013,BC298)&lt;&gt;"",CHAR(10)&amp;"Subst.: "&amp;INDEX('Controle de reservas'!$N$14:$N$2013,BC298),"")&amp;IF(AND(ISNUMBER(INDEX('Controle de reservas'!$I$14:$I$2013,BC298)),INDEX('Controle de reservas'!$I$14:$I$2013,BC298)&gt;0,INDEX('Controle de reservas'!$K$14:$K$2013,BC298)&gt;INDEX('Controle de reservas'!$I$14:$I$2013,BC298)),CHAR(10)&amp;"DIVERGÊNCIA DE DATAS","")&amp;IF(INDEX('Controle de reservas'!$P$14:$P$2013,BC298)&lt;&gt;"OK"," !",""))))</f>
      </c>
      <c r="P298" s="15">
        <f ca="1">IF(OR($AQ298=0,P$9="",P$9&lt;$AS298,AND($AT298&lt;&gt;"",P$9&gt;$AT298)),"",IF(BD298=0,"—",IF(INDEX('Controle de reservas'!$P$14:$P$2013,BD298)="DUPLICIDADE NO DIA","CONFLITO"&amp;IF(INDEX('Controle de reservas'!$M$14:$M$2013,BD298)&lt;&gt;"",CHAR(10)&amp;INDEX('Controle de reservas'!$M$14:$M$2013,BD298),"")&amp;IF(INDEX('Controle de reservas'!$N$14:$N$2013,BD298)&lt;&gt;"",CHAR(10)&amp;"Subst.: "&amp;INDEX('Controle de reservas'!$N$14:$N$2013,BD298),"")&amp;IF(AND(ISNUMBER(INDEX('Controle de reservas'!$I$14:$I$2013,BD298)),INDEX('Controle de reservas'!$I$14:$I$2013,BD298)&gt;0,INDEX('Controle de reservas'!$K$14:$K$2013,BD298)&gt;INDEX('Controle de reservas'!$I$14:$I$2013,BD298)),CHAR(10)&amp;"DIVERGÊNCIA DE DATAS",""),IF(INDEX('Controle de reservas'!$L$14:$L$2013,BD298)="Em cobertura","COV",IF(INDEX('Controle de reservas'!$L$14:$L$2013,BD298)="Disponível","DISP",IF(INDEX('Controle de reservas'!$L$14:$L$2013,BD298)="Não utilizado","NU",IF(INDEX('Controle de reservas'!$L$14:$L$2013,BD298)="Folga","F",IF(INDEX('Controle de reservas'!$L$14:$L$2013,BD298)="Ocorrência","O",IF(INDEX('Controle de reservas'!$L$14:$L$2013,BD298)="Programado","PROG",IF(INDEX('Controle de reservas'!$L$14:$L$2013,BD298)="Disponível no posto","DP","SEM SITUAÇÃO")))))))&amp;IF(INDEX('Controle de reservas'!$M$14:$M$2013,BD298)&lt;&gt;"",CHAR(10)&amp;INDEX('Controle de reservas'!$M$14:$M$2013,BD298),IF(OR(INDEX('Controle de reservas'!$L$14:$L$2013,BD298)="Em cobertura",INDEX('Controle de reservas'!$L$14:$L$2013,BD298)="Programado"),CHAR(10)&amp;"SEM LOCAL",""))&amp;IF(INDEX('Controle de reservas'!$N$14:$N$2013,BD298)&lt;&gt;"",CHAR(10)&amp;"Subst.: "&amp;INDEX('Controle de reservas'!$N$14:$N$2013,BD298),"")&amp;IF(AND(ISNUMBER(INDEX('Controle de reservas'!$I$14:$I$2013,BD298)),INDEX('Controle de reservas'!$I$14:$I$2013,BD298)&gt;0,INDEX('Controle de reservas'!$K$14:$K$2013,BD298)&gt;INDEX('Controle de reservas'!$I$14:$I$2013,BD298)),CHAR(10)&amp;"DIVERGÊNCIA DE DATAS","")&amp;IF(INDEX('Controle de reservas'!$P$14:$P$2013,BD298)&lt;&gt;"OK"," !",""))))</f>
      </c>
      <c r="Q298" s="15">
        <f ca="1">IF(OR($AQ298=0,Q$9="",Q$9&lt;$AS298,AND($AT298&lt;&gt;"",Q$9&gt;$AT298)),"",IF(BE298=0,"—",IF(INDEX('Controle de reservas'!$P$14:$P$2013,BE298)="DUPLICIDADE NO DIA","CONFLITO"&amp;IF(INDEX('Controle de reservas'!$M$14:$M$2013,BE298)&lt;&gt;"",CHAR(10)&amp;INDEX('Controle de reservas'!$M$14:$M$2013,BE298),"")&amp;IF(INDEX('Controle de reservas'!$N$14:$N$2013,BE298)&lt;&gt;"",CHAR(10)&amp;"Subst.: "&amp;INDEX('Controle de reservas'!$N$14:$N$2013,BE298),"")&amp;IF(AND(ISNUMBER(INDEX('Controle de reservas'!$I$14:$I$2013,BE298)),INDEX('Controle de reservas'!$I$14:$I$2013,BE298)&gt;0,INDEX('Controle de reservas'!$K$14:$K$2013,BE298)&gt;INDEX('Controle de reservas'!$I$14:$I$2013,BE298)),CHAR(10)&amp;"DIVERGÊNCIA DE DATAS",""),IF(INDEX('Controle de reservas'!$L$14:$L$2013,BE298)="Em cobertura","COV",IF(INDEX('Controle de reservas'!$L$14:$L$2013,BE298)="Disponível","DISP",IF(INDEX('Controle de reservas'!$L$14:$L$2013,BE298)="Não utilizado","NU",IF(INDEX('Controle de reservas'!$L$14:$L$2013,BE298)="Folga","F",IF(INDEX('Controle de reservas'!$L$14:$L$2013,BE298)="Ocorrência","O",IF(INDEX('Controle de reservas'!$L$14:$L$2013,BE298)="Programado","PROG",IF(INDEX('Controle de reservas'!$L$14:$L$2013,BE298)="Disponível no posto","DP","SEM SITUAÇÃO")))))))&amp;IF(INDEX('Controle de reservas'!$M$14:$M$2013,BE298)&lt;&gt;"",CHAR(10)&amp;INDEX('Controle de reservas'!$M$14:$M$2013,BE298),IF(OR(INDEX('Controle de reservas'!$L$14:$L$2013,BE298)="Em cobertura",INDEX('Controle de reservas'!$L$14:$L$2013,BE298)="Programado"),CHAR(10)&amp;"SEM LOCAL",""))&amp;IF(INDEX('Controle de reservas'!$N$14:$N$2013,BE298)&lt;&gt;"",CHAR(10)&amp;"Subst.: "&amp;INDEX('Controle de reservas'!$N$14:$N$2013,BE298),"")&amp;IF(AND(ISNUMBER(INDEX('Controle de reservas'!$I$14:$I$2013,BE298)),INDEX('Controle de reservas'!$I$14:$I$2013,BE298)&gt;0,INDEX('Controle de reservas'!$K$14:$K$2013,BE298)&gt;INDEX('Controle de reservas'!$I$14:$I$2013,BE298)),CHAR(10)&amp;"DIVERGÊNCIA DE DATAS","")&amp;IF(INDEX('Controle de reservas'!$P$14:$P$2013,BE298)&lt;&gt;"OK"," !",""))))</f>
      </c>
      <c r="R298" s="15">
        <f ca="1">IF(OR($AQ298=0,R$9="",R$9&lt;$AS298,AND($AT298&lt;&gt;"",R$9&gt;$AT298)),"",IF(BF298=0,"—",IF(INDEX('Controle de reservas'!$P$14:$P$2013,BF298)="DUPLICIDADE NO DIA","CONFLITO"&amp;IF(INDEX('Controle de reservas'!$M$14:$M$2013,BF298)&lt;&gt;"",CHAR(10)&amp;INDEX('Controle de reservas'!$M$14:$M$2013,BF298),"")&amp;IF(INDEX('Controle de reservas'!$N$14:$N$2013,BF298)&lt;&gt;"",CHAR(10)&amp;"Subst.: "&amp;INDEX('Controle de reservas'!$N$14:$N$2013,BF298),"")&amp;IF(AND(ISNUMBER(INDEX('Controle de reservas'!$I$14:$I$2013,BF298)),INDEX('Controle de reservas'!$I$14:$I$2013,BF298)&gt;0,INDEX('Controle de reservas'!$K$14:$K$2013,BF298)&gt;INDEX('Controle de reservas'!$I$14:$I$2013,BF298)),CHAR(10)&amp;"DIVERGÊNCIA DE DATAS",""),IF(INDEX('Controle de reservas'!$L$14:$L$2013,BF298)="Em cobertura","COV",IF(INDEX('Controle de reservas'!$L$14:$L$2013,BF298)="Disponível","DISP",IF(INDEX('Controle de reservas'!$L$14:$L$2013,BF298)="Não utilizado","NU",IF(INDEX('Controle de reservas'!$L$14:$L$2013,BF298)="Folga","F",IF(INDEX('Controle de reservas'!$L$14:$L$2013,BF298)="Ocorrência","O",IF(INDEX('Controle de reservas'!$L$14:$L$2013,BF298)="Programado","PROG",IF(INDEX('Controle de reservas'!$L$14:$L$2013,BF298)="Disponível no posto","DP","SEM SITUAÇÃO")))))))&amp;IF(INDEX('Controle de reservas'!$M$14:$M$2013,BF298)&lt;&gt;"",CHAR(10)&amp;INDEX('Controle de reservas'!$M$14:$M$2013,BF298),IF(OR(INDEX('Controle de reservas'!$L$14:$L$2013,BF298)="Em cobertura",INDEX('Controle de reservas'!$L$14:$L$2013,BF298)="Programado"),CHAR(10)&amp;"SEM LOCAL",""))&amp;IF(INDEX('Controle de reservas'!$N$14:$N$2013,BF298)&lt;&gt;"",CHAR(10)&amp;"Subst.: "&amp;INDEX('Controle de reservas'!$N$14:$N$2013,BF298),"")&amp;IF(AND(ISNUMBER(INDEX('Controle de reservas'!$I$14:$I$2013,BF298)),INDEX('Controle de reservas'!$I$14:$I$2013,BF298)&gt;0,INDEX('Controle de reservas'!$K$14:$K$2013,BF298)&gt;INDEX('Controle de reservas'!$I$14:$I$2013,BF298)),CHAR(10)&amp;"DIVERGÊNCIA DE DATAS","")&amp;IF(INDEX('Controle de reservas'!$P$14:$P$2013,BF298)&lt;&gt;"OK"," !",""))))</f>
      </c>
      <c r="S298" s="15">
        <f ca="1">IF(OR($AQ298=0,S$9="",S$9&lt;$AS298,AND($AT298&lt;&gt;"",S$9&gt;$AT298)),"",IF(BG298=0,"—",IF(INDEX('Controle de reservas'!$P$14:$P$2013,BG298)="DUPLICIDADE NO DIA","CONFLITO"&amp;IF(INDEX('Controle de reservas'!$M$14:$M$2013,BG298)&lt;&gt;"",CHAR(10)&amp;INDEX('Controle de reservas'!$M$14:$M$2013,BG298),"")&amp;IF(INDEX('Controle de reservas'!$N$14:$N$2013,BG298)&lt;&gt;"",CHAR(10)&amp;"Subst.: "&amp;INDEX('Controle de reservas'!$N$14:$N$2013,BG298),"")&amp;IF(AND(ISNUMBER(INDEX('Controle de reservas'!$I$14:$I$2013,BG298)),INDEX('Controle de reservas'!$I$14:$I$2013,BG298)&gt;0,INDEX('Controle de reservas'!$K$14:$K$2013,BG298)&gt;INDEX('Controle de reservas'!$I$14:$I$2013,BG298)),CHAR(10)&amp;"DIVERGÊNCIA DE DATAS",""),IF(INDEX('Controle de reservas'!$L$14:$L$2013,BG298)="Em cobertura","COV",IF(INDEX('Controle de reservas'!$L$14:$L$2013,BG298)="Disponível","DISP",IF(INDEX('Controle de reservas'!$L$14:$L$2013,BG298)="Não utilizado","NU",IF(INDEX('Controle de reservas'!$L$14:$L$2013,BG298)="Folga","F",IF(INDEX('Controle de reservas'!$L$14:$L$2013,BG298)="Ocorrência","O",IF(INDEX('Controle de reservas'!$L$14:$L$2013,BG298)="Programado","PROG",IF(INDEX('Controle de reservas'!$L$14:$L$2013,BG298)="Disponível no posto","DP","SEM SITUAÇÃO")))))))&amp;IF(INDEX('Controle de reservas'!$M$14:$M$2013,BG298)&lt;&gt;"",CHAR(10)&amp;INDEX('Controle de reservas'!$M$14:$M$2013,BG298),IF(OR(INDEX('Controle de reservas'!$L$14:$L$2013,BG298)="Em cobertura",INDEX('Controle de reservas'!$L$14:$L$2013,BG298)="Programado"),CHAR(10)&amp;"SEM LOCAL",""))&amp;IF(INDEX('Controle de reservas'!$N$14:$N$2013,BG298)&lt;&gt;"",CHAR(10)&amp;"Subst.: "&amp;INDEX('Controle de reservas'!$N$14:$N$2013,BG298),"")&amp;IF(AND(ISNUMBER(INDEX('Controle de reservas'!$I$14:$I$2013,BG298)),INDEX('Controle de reservas'!$I$14:$I$2013,BG298)&gt;0,INDEX('Controle de reservas'!$K$14:$K$2013,BG298)&gt;INDEX('Controle de reservas'!$I$14:$I$2013,BG298)),CHAR(10)&amp;"DIVERGÊNCIA DE DATAS","")&amp;IF(INDEX('Controle de reservas'!$P$14:$P$2013,BG298)&lt;&gt;"OK"," !",""))))</f>
      </c>
      <c r="T298" s="15">
        <f ca="1">IF(OR($AQ298=0,T$9="",T$9&lt;$AS298,AND($AT298&lt;&gt;"",T$9&gt;$AT298)),"",IF(BH298=0,"—",IF(INDEX('Controle de reservas'!$P$14:$P$2013,BH298)="DUPLICIDADE NO DIA","CONFLITO"&amp;IF(INDEX('Controle de reservas'!$M$14:$M$2013,BH298)&lt;&gt;"",CHAR(10)&amp;INDEX('Controle de reservas'!$M$14:$M$2013,BH298),"")&amp;IF(INDEX('Controle de reservas'!$N$14:$N$2013,BH298)&lt;&gt;"",CHAR(10)&amp;"Subst.: "&amp;INDEX('Controle de reservas'!$N$14:$N$2013,BH298),"")&amp;IF(AND(ISNUMBER(INDEX('Controle de reservas'!$I$14:$I$2013,BH298)),INDEX('Controle de reservas'!$I$14:$I$2013,BH298)&gt;0,INDEX('Controle de reservas'!$K$14:$K$2013,BH298)&gt;INDEX('Controle de reservas'!$I$14:$I$2013,BH298)),CHAR(10)&amp;"DIVERGÊNCIA DE DATAS",""),IF(INDEX('Controle de reservas'!$L$14:$L$2013,BH298)="Em cobertura","COV",IF(INDEX('Controle de reservas'!$L$14:$L$2013,BH298)="Disponível","DISP",IF(INDEX('Controle de reservas'!$L$14:$L$2013,BH298)="Não utilizado","NU",IF(INDEX('Controle de reservas'!$L$14:$L$2013,BH298)="Folga","F",IF(INDEX('Controle de reservas'!$L$14:$L$2013,BH298)="Ocorrência","O",IF(INDEX('Controle de reservas'!$L$14:$L$2013,BH298)="Programado","PROG",IF(INDEX('Controle de reservas'!$L$14:$L$2013,BH298)="Disponível no posto","DP","SEM SITUAÇÃO")))))))&amp;IF(INDEX('Controle de reservas'!$M$14:$M$2013,BH298)&lt;&gt;"",CHAR(10)&amp;INDEX('Controle de reservas'!$M$14:$M$2013,BH298),IF(OR(INDEX('Controle de reservas'!$L$14:$L$2013,BH298)="Em cobertura",INDEX('Controle de reservas'!$L$14:$L$2013,BH298)="Programado"),CHAR(10)&amp;"SEM LOCAL",""))&amp;IF(INDEX('Controle de reservas'!$N$14:$N$2013,BH298)&lt;&gt;"",CHAR(10)&amp;"Subst.: "&amp;INDEX('Controle de reservas'!$N$14:$N$2013,BH298),"")&amp;IF(AND(ISNUMBER(INDEX('Controle de reservas'!$I$14:$I$2013,BH298)),INDEX('Controle de reservas'!$I$14:$I$2013,BH298)&gt;0,INDEX('Controle de reservas'!$K$14:$K$2013,BH298)&gt;INDEX('Controle de reservas'!$I$14:$I$2013,BH298)),CHAR(10)&amp;"DIVERGÊNCIA DE DATAS","")&amp;IF(INDEX('Controle de reservas'!$P$14:$P$2013,BH298)&lt;&gt;"OK"," !",""))))</f>
      </c>
      <c r="U298" s="15">
        <f ca="1">IF(OR($AQ298=0,U$9="",U$9&lt;$AS298,AND($AT298&lt;&gt;"",U$9&gt;$AT298)),"",IF(BI298=0,"—",IF(INDEX('Controle de reservas'!$P$14:$P$2013,BI298)="DUPLICIDADE NO DIA","CONFLITO"&amp;IF(INDEX('Controle de reservas'!$M$14:$M$2013,BI298)&lt;&gt;"",CHAR(10)&amp;INDEX('Controle de reservas'!$M$14:$M$2013,BI298),"")&amp;IF(INDEX('Controle de reservas'!$N$14:$N$2013,BI298)&lt;&gt;"",CHAR(10)&amp;"Subst.: "&amp;INDEX('Controle de reservas'!$N$14:$N$2013,BI298),"")&amp;IF(AND(ISNUMBER(INDEX('Controle de reservas'!$I$14:$I$2013,BI298)),INDEX('Controle de reservas'!$I$14:$I$2013,BI298)&gt;0,INDEX('Controle de reservas'!$K$14:$K$2013,BI298)&gt;INDEX('Controle de reservas'!$I$14:$I$2013,BI298)),CHAR(10)&amp;"DIVERGÊNCIA DE DATAS",""),IF(INDEX('Controle de reservas'!$L$14:$L$2013,BI298)="Em cobertura","COV",IF(INDEX('Controle de reservas'!$L$14:$L$2013,BI298)="Disponível","DISP",IF(INDEX('Controle de reservas'!$L$14:$L$2013,BI298)="Não utilizado","NU",IF(INDEX('Controle de reservas'!$L$14:$L$2013,BI298)="Folga","F",IF(INDEX('Controle de reservas'!$L$14:$L$2013,BI298)="Ocorrência","O",IF(INDEX('Controle de reservas'!$L$14:$L$2013,BI298)="Programado","PROG",IF(INDEX('Controle de reservas'!$L$14:$L$2013,BI298)="Disponível no posto","DP","SEM SITUAÇÃO")))))))&amp;IF(INDEX('Controle de reservas'!$M$14:$M$2013,BI298)&lt;&gt;"",CHAR(10)&amp;INDEX('Controle de reservas'!$M$14:$M$2013,BI298),IF(OR(INDEX('Controle de reservas'!$L$14:$L$2013,BI298)="Em cobertura",INDEX('Controle de reservas'!$L$14:$L$2013,BI298)="Programado"),CHAR(10)&amp;"SEM LOCAL",""))&amp;IF(INDEX('Controle de reservas'!$N$14:$N$2013,BI298)&lt;&gt;"",CHAR(10)&amp;"Subst.: "&amp;INDEX('Controle de reservas'!$N$14:$N$2013,BI298),"")&amp;IF(AND(ISNUMBER(INDEX('Controle de reservas'!$I$14:$I$2013,BI298)),INDEX('Controle de reservas'!$I$14:$I$2013,BI298)&gt;0,INDEX('Controle de reservas'!$K$14:$K$2013,BI298)&gt;INDEX('Controle de reservas'!$I$14:$I$2013,BI298)),CHAR(10)&amp;"DIVERGÊNCIA DE DATAS","")&amp;IF(INDEX('Controle de reservas'!$P$14:$P$2013,BI298)&lt;&gt;"OK"," !",""))))</f>
      </c>
      <c r="V298" s="15">
        <f ca="1">IF(OR($AQ298=0,V$9="",V$9&lt;$AS298,AND($AT298&lt;&gt;"",V$9&gt;$AT298)),"",IF(BJ298=0,"—",IF(INDEX('Controle de reservas'!$P$14:$P$2013,BJ298)="DUPLICIDADE NO DIA","CONFLITO"&amp;IF(INDEX('Controle de reservas'!$M$14:$M$2013,BJ298)&lt;&gt;"",CHAR(10)&amp;INDEX('Controle de reservas'!$M$14:$M$2013,BJ298),"")&amp;IF(INDEX('Controle de reservas'!$N$14:$N$2013,BJ298)&lt;&gt;"",CHAR(10)&amp;"Subst.: "&amp;INDEX('Controle de reservas'!$N$14:$N$2013,BJ298),"")&amp;IF(AND(ISNUMBER(INDEX('Controle de reservas'!$I$14:$I$2013,BJ298)),INDEX('Controle de reservas'!$I$14:$I$2013,BJ298)&gt;0,INDEX('Controle de reservas'!$K$14:$K$2013,BJ298)&gt;INDEX('Controle de reservas'!$I$14:$I$2013,BJ298)),CHAR(10)&amp;"DIVERGÊNCIA DE DATAS",""),IF(INDEX('Controle de reservas'!$L$14:$L$2013,BJ298)="Em cobertura","COV",IF(INDEX('Controle de reservas'!$L$14:$L$2013,BJ298)="Disponível","DISP",IF(INDEX('Controle de reservas'!$L$14:$L$2013,BJ298)="Não utilizado","NU",IF(INDEX('Controle de reservas'!$L$14:$L$2013,BJ298)="Folga","F",IF(INDEX('Controle de reservas'!$L$14:$L$2013,BJ298)="Ocorrência","O",IF(INDEX('Controle de reservas'!$L$14:$L$2013,BJ298)="Programado","PROG",IF(INDEX('Controle de reservas'!$L$14:$L$2013,BJ298)="Disponível no posto","DP","SEM SITUAÇÃO")))))))&amp;IF(INDEX('Controle de reservas'!$M$14:$M$2013,BJ298)&lt;&gt;"",CHAR(10)&amp;INDEX('Controle de reservas'!$M$14:$M$2013,BJ298),IF(OR(INDEX('Controle de reservas'!$L$14:$L$2013,BJ298)="Em cobertura",INDEX('Controle de reservas'!$L$14:$L$2013,BJ298)="Programado"),CHAR(10)&amp;"SEM LOCAL",""))&amp;IF(INDEX('Controle de reservas'!$N$14:$N$2013,BJ298)&lt;&gt;"",CHAR(10)&amp;"Subst.: "&amp;INDEX('Controle de reservas'!$N$14:$N$2013,BJ298),"")&amp;IF(AND(ISNUMBER(INDEX('Controle de reservas'!$I$14:$I$2013,BJ298)),INDEX('Controle de reservas'!$I$14:$I$2013,BJ298)&gt;0,INDEX('Controle de reservas'!$K$14:$K$2013,BJ298)&gt;INDEX('Controle de reservas'!$I$14:$I$2013,BJ298)),CHAR(10)&amp;"DIVERGÊNCIA DE DATAS","")&amp;IF(INDEX('Controle de reservas'!$P$14:$P$2013,BJ298)&lt;&gt;"OK"," !",""))))</f>
      </c>
      <c r="W298" s="15">
        <f ca="1">IF(OR($AQ298=0,W$9="",W$9&lt;$AS298,AND($AT298&lt;&gt;"",W$9&gt;$AT298)),"",IF(BK298=0,"—",IF(INDEX('Controle de reservas'!$P$14:$P$2013,BK298)="DUPLICIDADE NO DIA","CONFLITO"&amp;IF(INDEX('Controle de reservas'!$M$14:$M$2013,BK298)&lt;&gt;"",CHAR(10)&amp;INDEX('Controle de reservas'!$M$14:$M$2013,BK298),"")&amp;IF(INDEX('Controle de reservas'!$N$14:$N$2013,BK298)&lt;&gt;"",CHAR(10)&amp;"Subst.: "&amp;INDEX('Controle de reservas'!$N$14:$N$2013,BK298),"")&amp;IF(AND(ISNUMBER(INDEX('Controle de reservas'!$I$14:$I$2013,BK298)),INDEX('Controle de reservas'!$I$14:$I$2013,BK298)&gt;0,INDEX('Controle de reservas'!$K$14:$K$2013,BK298)&gt;INDEX('Controle de reservas'!$I$14:$I$2013,BK298)),CHAR(10)&amp;"DIVERGÊNCIA DE DATAS",""),IF(INDEX('Controle de reservas'!$L$14:$L$2013,BK298)="Em cobertura","COV",IF(INDEX('Controle de reservas'!$L$14:$L$2013,BK298)="Disponível","DISP",IF(INDEX('Controle de reservas'!$L$14:$L$2013,BK298)="Não utilizado","NU",IF(INDEX('Controle de reservas'!$L$14:$L$2013,BK298)="Folga","F",IF(INDEX('Controle de reservas'!$L$14:$L$2013,BK298)="Ocorrência","O",IF(INDEX('Controle de reservas'!$L$14:$L$2013,BK298)="Programado","PROG",IF(INDEX('Controle de reservas'!$L$14:$L$2013,BK298)="Disponível no posto","DP","SEM SITUAÇÃO")))))))&amp;IF(INDEX('Controle de reservas'!$M$14:$M$2013,BK298)&lt;&gt;"",CHAR(10)&amp;INDEX('Controle de reservas'!$M$14:$M$2013,BK298),IF(OR(INDEX('Controle de reservas'!$L$14:$L$2013,BK298)="Em cobertura",INDEX('Controle de reservas'!$L$14:$L$2013,BK298)="Programado"),CHAR(10)&amp;"SEM LOCAL",""))&amp;IF(INDEX('Controle de reservas'!$N$14:$N$2013,BK298)&lt;&gt;"",CHAR(10)&amp;"Subst.: "&amp;INDEX('Controle de reservas'!$N$14:$N$2013,BK298),"")&amp;IF(AND(ISNUMBER(INDEX('Controle de reservas'!$I$14:$I$2013,BK298)),INDEX('Controle de reservas'!$I$14:$I$2013,BK298)&gt;0,INDEX('Controle de reservas'!$K$14:$K$2013,BK298)&gt;INDEX('Controle de reservas'!$I$14:$I$2013,BK298)),CHAR(10)&amp;"DIVERGÊNCIA DE DATAS","")&amp;IF(INDEX('Controle de reservas'!$P$14:$P$2013,BK298)&lt;&gt;"OK"," !",""))))</f>
      </c>
      <c r="X298" s="15">
        <f ca="1">IF(OR($AQ298=0,X$9="",X$9&lt;$AS298,AND($AT298&lt;&gt;"",X$9&gt;$AT298)),"",IF(BL298=0,"—",IF(INDEX('Controle de reservas'!$P$14:$P$2013,BL298)="DUPLICIDADE NO DIA","CONFLITO"&amp;IF(INDEX('Controle de reservas'!$M$14:$M$2013,BL298)&lt;&gt;"",CHAR(10)&amp;INDEX('Controle de reservas'!$M$14:$M$2013,BL298),"")&amp;IF(INDEX('Controle de reservas'!$N$14:$N$2013,BL298)&lt;&gt;"",CHAR(10)&amp;"Subst.: "&amp;INDEX('Controle de reservas'!$N$14:$N$2013,BL298),"")&amp;IF(AND(ISNUMBER(INDEX('Controle de reservas'!$I$14:$I$2013,BL298)),INDEX('Controle de reservas'!$I$14:$I$2013,BL298)&gt;0,INDEX('Controle de reservas'!$K$14:$K$2013,BL298)&gt;INDEX('Controle de reservas'!$I$14:$I$2013,BL298)),CHAR(10)&amp;"DIVERGÊNCIA DE DATAS",""),IF(INDEX('Controle de reservas'!$L$14:$L$2013,BL298)="Em cobertura","COV",IF(INDEX('Controle de reservas'!$L$14:$L$2013,BL298)="Disponível","DISP",IF(INDEX('Controle de reservas'!$L$14:$L$2013,BL298)="Não utilizado","NU",IF(INDEX('Controle de reservas'!$L$14:$L$2013,BL298)="Folga","F",IF(INDEX('Controle de reservas'!$L$14:$L$2013,BL298)="Ocorrência","O",IF(INDEX('Controle de reservas'!$L$14:$L$2013,BL298)="Programado","PROG",IF(INDEX('Controle de reservas'!$L$14:$L$2013,BL298)="Disponível no posto","DP","SEM SITUAÇÃO")))))))&amp;IF(INDEX('Controle de reservas'!$M$14:$M$2013,BL298)&lt;&gt;"",CHAR(10)&amp;INDEX('Controle de reservas'!$M$14:$M$2013,BL298),IF(OR(INDEX('Controle de reservas'!$L$14:$L$2013,BL298)="Em cobertura",INDEX('Controle de reservas'!$L$14:$L$2013,BL298)="Programado"),CHAR(10)&amp;"SEM LOCAL",""))&amp;IF(INDEX('Controle de reservas'!$N$14:$N$2013,BL298)&lt;&gt;"",CHAR(10)&amp;"Subst.: "&amp;INDEX('Controle de reservas'!$N$14:$N$2013,BL298),"")&amp;IF(AND(ISNUMBER(INDEX('Controle de reservas'!$I$14:$I$2013,BL298)),INDEX('Controle de reservas'!$I$14:$I$2013,BL298)&gt;0,INDEX('Controle de reservas'!$K$14:$K$2013,BL298)&gt;INDEX('Controle de reservas'!$I$14:$I$2013,BL298)),CHAR(10)&amp;"DIVERGÊNCIA DE DATAS","")&amp;IF(INDEX('Controle de reservas'!$P$14:$P$2013,BL298)&lt;&gt;"OK"," !",""))))</f>
      </c>
      <c r="Y298" s="15">
        <f ca="1">IF(OR($AQ298=0,Y$9="",Y$9&lt;$AS298,AND($AT298&lt;&gt;"",Y$9&gt;$AT298)),"",IF(BM298=0,"—",IF(INDEX('Controle de reservas'!$P$14:$P$2013,BM298)="DUPLICIDADE NO DIA","CONFLITO"&amp;IF(INDEX('Controle de reservas'!$M$14:$M$2013,BM298)&lt;&gt;"",CHAR(10)&amp;INDEX('Controle de reservas'!$M$14:$M$2013,BM298),"")&amp;IF(INDEX('Controle de reservas'!$N$14:$N$2013,BM298)&lt;&gt;"",CHAR(10)&amp;"Subst.: "&amp;INDEX('Controle de reservas'!$N$14:$N$2013,BM298),"")&amp;IF(AND(ISNUMBER(INDEX('Controle de reservas'!$I$14:$I$2013,BM298)),INDEX('Controle de reservas'!$I$14:$I$2013,BM298)&gt;0,INDEX('Controle de reservas'!$K$14:$K$2013,BM298)&gt;INDEX('Controle de reservas'!$I$14:$I$2013,BM298)),CHAR(10)&amp;"DIVERGÊNCIA DE DATAS",""),IF(INDEX('Controle de reservas'!$L$14:$L$2013,BM298)="Em cobertura","COV",IF(INDEX('Controle de reservas'!$L$14:$L$2013,BM298)="Disponível","DISP",IF(INDEX('Controle de reservas'!$L$14:$L$2013,BM298)="Não utilizado","NU",IF(INDEX('Controle de reservas'!$L$14:$L$2013,BM298)="Folga","F",IF(INDEX('Controle de reservas'!$L$14:$L$2013,BM298)="Ocorrência","O",IF(INDEX('Controle de reservas'!$L$14:$L$2013,BM298)="Programado","PROG",IF(INDEX('Controle de reservas'!$L$14:$L$2013,BM298)="Disponível no posto","DP","SEM SITUAÇÃO")))))))&amp;IF(INDEX('Controle de reservas'!$M$14:$M$2013,BM298)&lt;&gt;"",CHAR(10)&amp;INDEX('Controle de reservas'!$M$14:$M$2013,BM298),IF(OR(INDEX('Controle de reservas'!$L$14:$L$2013,BM298)="Em cobertura",INDEX('Controle de reservas'!$L$14:$L$2013,BM298)="Programado"),CHAR(10)&amp;"SEM LOCAL",""))&amp;IF(INDEX('Controle de reservas'!$N$14:$N$2013,BM298)&lt;&gt;"",CHAR(10)&amp;"Subst.: "&amp;INDEX('Controle de reservas'!$N$14:$N$2013,BM298),"")&amp;IF(AND(ISNUMBER(INDEX('Controle de reservas'!$I$14:$I$2013,BM298)),INDEX('Controle de reservas'!$I$14:$I$2013,BM298)&gt;0,INDEX('Controle de reservas'!$K$14:$K$2013,BM298)&gt;INDEX('Controle de reservas'!$I$14:$I$2013,BM298)),CHAR(10)&amp;"DIVERGÊNCIA DE DATAS","")&amp;IF(INDEX('Controle de reservas'!$P$14:$P$2013,BM298)&lt;&gt;"OK"," !",""))))</f>
      </c>
      <c r="Z298" s="15">
        <f ca="1">IF(OR($AQ298=0,Z$9="",Z$9&lt;$AS298,AND($AT298&lt;&gt;"",Z$9&gt;$AT298)),"",IF(BN298=0,"—",IF(INDEX('Controle de reservas'!$P$14:$P$2013,BN298)="DUPLICIDADE NO DIA","CONFLITO"&amp;IF(INDEX('Controle de reservas'!$M$14:$M$2013,BN298)&lt;&gt;"",CHAR(10)&amp;INDEX('Controle de reservas'!$M$14:$M$2013,BN298),"")&amp;IF(INDEX('Controle de reservas'!$N$14:$N$2013,BN298)&lt;&gt;"",CHAR(10)&amp;"Subst.: "&amp;INDEX('Controle de reservas'!$N$14:$N$2013,BN298),"")&amp;IF(AND(ISNUMBER(INDEX('Controle de reservas'!$I$14:$I$2013,BN298)),INDEX('Controle de reservas'!$I$14:$I$2013,BN298)&gt;0,INDEX('Controle de reservas'!$K$14:$K$2013,BN298)&gt;INDEX('Controle de reservas'!$I$14:$I$2013,BN298)),CHAR(10)&amp;"DIVERGÊNCIA DE DATAS",""),IF(INDEX('Controle de reservas'!$L$14:$L$2013,BN298)="Em cobertura","COV",IF(INDEX('Controle de reservas'!$L$14:$L$2013,BN298)="Disponível","DISP",IF(INDEX('Controle de reservas'!$L$14:$L$2013,BN298)="Não utilizado","NU",IF(INDEX('Controle de reservas'!$L$14:$L$2013,BN298)="Folga","F",IF(INDEX('Controle de reservas'!$L$14:$L$2013,BN298)="Ocorrência","O",IF(INDEX('Controle de reservas'!$L$14:$L$2013,BN298)="Programado","PROG",IF(INDEX('Controle de reservas'!$L$14:$L$2013,BN298)="Disponível no posto","DP","SEM SITUAÇÃO")))))))&amp;IF(INDEX('Controle de reservas'!$M$14:$M$2013,BN298)&lt;&gt;"",CHAR(10)&amp;INDEX('Controle de reservas'!$M$14:$M$2013,BN298),IF(OR(INDEX('Controle de reservas'!$L$14:$L$2013,BN298)="Em cobertura",INDEX('Controle de reservas'!$L$14:$L$2013,BN298)="Programado"),CHAR(10)&amp;"SEM LOCAL",""))&amp;IF(INDEX('Controle de reservas'!$N$14:$N$2013,BN298)&lt;&gt;"",CHAR(10)&amp;"Subst.: "&amp;INDEX('Controle de reservas'!$N$14:$N$2013,BN298),"")&amp;IF(AND(ISNUMBER(INDEX('Controle de reservas'!$I$14:$I$2013,BN298)),INDEX('Controle de reservas'!$I$14:$I$2013,BN298)&gt;0,INDEX('Controle de reservas'!$K$14:$K$2013,BN298)&gt;INDEX('Controle de reservas'!$I$14:$I$2013,BN298)),CHAR(10)&amp;"DIVERGÊNCIA DE DATAS","")&amp;IF(INDEX('Controle de reservas'!$P$14:$P$2013,BN298)&lt;&gt;"OK"," !",""))))</f>
      </c>
      <c r="AA298" s="15">
        <f ca="1">IF(OR($AQ298=0,AA$9="",AA$9&lt;$AS298,AND($AT298&lt;&gt;"",AA$9&gt;$AT298)),"",IF(BO298=0,"—",IF(INDEX('Controle de reservas'!$P$14:$P$2013,BO298)="DUPLICIDADE NO DIA","CONFLITO"&amp;IF(INDEX('Controle de reservas'!$M$14:$M$2013,BO298)&lt;&gt;"",CHAR(10)&amp;INDEX('Controle de reservas'!$M$14:$M$2013,BO298),"")&amp;IF(INDEX('Controle de reservas'!$N$14:$N$2013,BO298)&lt;&gt;"",CHAR(10)&amp;"Subst.: "&amp;INDEX('Controle de reservas'!$N$14:$N$2013,BO298),"")&amp;IF(AND(ISNUMBER(INDEX('Controle de reservas'!$I$14:$I$2013,BO298)),INDEX('Controle de reservas'!$I$14:$I$2013,BO298)&gt;0,INDEX('Controle de reservas'!$K$14:$K$2013,BO298)&gt;INDEX('Controle de reservas'!$I$14:$I$2013,BO298)),CHAR(10)&amp;"DIVERGÊNCIA DE DATAS",""),IF(INDEX('Controle de reservas'!$L$14:$L$2013,BO298)="Em cobertura","COV",IF(INDEX('Controle de reservas'!$L$14:$L$2013,BO298)="Disponível","DISP",IF(INDEX('Controle de reservas'!$L$14:$L$2013,BO298)="Não utilizado","NU",IF(INDEX('Controle de reservas'!$L$14:$L$2013,BO298)="Folga","F",IF(INDEX('Controle de reservas'!$L$14:$L$2013,BO298)="Ocorrência","O",IF(INDEX('Controle de reservas'!$L$14:$L$2013,BO298)="Programado","PROG",IF(INDEX('Controle de reservas'!$L$14:$L$2013,BO298)="Disponível no posto","DP","SEM SITUAÇÃO")))))))&amp;IF(INDEX('Controle de reservas'!$M$14:$M$2013,BO298)&lt;&gt;"",CHAR(10)&amp;INDEX('Controle de reservas'!$M$14:$M$2013,BO298),IF(OR(INDEX('Controle de reservas'!$L$14:$L$2013,BO298)="Em cobertura",INDEX('Controle de reservas'!$L$14:$L$2013,BO298)="Programado"),CHAR(10)&amp;"SEM LOCAL",""))&amp;IF(INDEX('Controle de reservas'!$N$14:$N$2013,BO298)&lt;&gt;"",CHAR(10)&amp;"Subst.: "&amp;INDEX('Controle de reservas'!$N$14:$N$2013,BO298),"")&amp;IF(AND(ISNUMBER(INDEX('Controle de reservas'!$I$14:$I$2013,BO298)),INDEX('Controle de reservas'!$I$14:$I$2013,BO298)&gt;0,INDEX('Controle de reservas'!$K$14:$K$2013,BO298)&gt;INDEX('Controle de reservas'!$I$14:$I$2013,BO298)),CHAR(10)&amp;"DIVERGÊNCIA DE DATAS","")&amp;IF(INDEX('Controle de reservas'!$P$14:$P$2013,BO298)&lt;&gt;"OK"," !",""))))</f>
      </c>
      <c r="AB298" s="15">
        <f ca="1">IF(OR($AQ298=0,AB$9="",AB$9&lt;$AS298,AND($AT298&lt;&gt;"",AB$9&gt;$AT298)),"",IF(BP298=0,"—",IF(INDEX('Controle de reservas'!$P$14:$P$2013,BP298)="DUPLICIDADE NO DIA","CONFLITO"&amp;IF(INDEX('Controle de reservas'!$M$14:$M$2013,BP298)&lt;&gt;"",CHAR(10)&amp;INDEX('Controle de reservas'!$M$14:$M$2013,BP298),"")&amp;IF(INDEX('Controle de reservas'!$N$14:$N$2013,BP298)&lt;&gt;"",CHAR(10)&amp;"Subst.: "&amp;INDEX('Controle de reservas'!$N$14:$N$2013,BP298),"")&amp;IF(AND(ISNUMBER(INDEX('Controle de reservas'!$I$14:$I$2013,BP298)),INDEX('Controle de reservas'!$I$14:$I$2013,BP298)&gt;0,INDEX('Controle de reservas'!$K$14:$K$2013,BP298)&gt;INDEX('Controle de reservas'!$I$14:$I$2013,BP298)),CHAR(10)&amp;"DIVERGÊNCIA DE DATAS",""),IF(INDEX('Controle de reservas'!$L$14:$L$2013,BP298)="Em cobertura","COV",IF(INDEX('Controle de reservas'!$L$14:$L$2013,BP298)="Disponível","DISP",IF(INDEX('Controle de reservas'!$L$14:$L$2013,BP298)="Não utilizado","NU",IF(INDEX('Controle de reservas'!$L$14:$L$2013,BP298)="Folga","F",IF(INDEX('Controle de reservas'!$L$14:$L$2013,BP298)="Ocorrência","O",IF(INDEX('Controle de reservas'!$L$14:$L$2013,BP298)="Programado","PROG",IF(INDEX('Controle de reservas'!$L$14:$L$2013,BP298)="Disponível no posto","DP","SEM SITUAÇÃO")))))))&amp;IF(INDEX('Controle de reservas'!$M$14:$M$2013,BP298)&lt;&gt;"",CHAR(10)&amp;INDEX('Controle de reservas'!$M$14:$M$2013,BP298),IF(OR(INDEX('Controle de reservas'!$L$14:$L$2013,BP298)="Em cobertura",INDEX('Controle de reservas'!$L$14:$L$2013,BP298)="Programado"),CHAR(10)&amp;"SEM LOCAL",""))&amp;IF(INDEX('Controle de reservas'!$N$14:$N$2013,BP298)&lt;&gt;"",CHAR(10)&amp;"Subst.: "&amp;INDEX('Controle de reservas'!$N$14:$N$2013,BP298),"")&amp;IF(AND(ISNUMBER(INDEX('Controle de reservas'!$I$14:$I$2013,BP298)),INDEX('Controle de reservas'!$I$14:$I$2013,BP298)&gt;0,INDEX('Controle de reservas'!$K$14:$K$2013,BP298)&gt;INDEX('Controle de reservas'!$I$14:$I$2013,BP298)),CHAR(10)&amp;"DIVERGÊNCIA DE DATAS","")&amp;IF(INDEX('Controle de reservas'!$P$14:$P$2013,BP298)&lt;&gt;"OK"," !",""))))</f>
      </c>
      <c r="AC298" s="15">
        <f ca="1">IF(OR($AQ298=0,AC$9="",AC$9&lt;$AS298,AND($AT298&lt;&gt;"",AC$9&gt;$AT298)),"",IF(BQ298=0,"—",IF(INDEX('Controle de reservas'!$P$14:$P$2013,BQ298)="DUPLICIDADE NO DIA","CONFLITO"&amp;IF(INDEX('Controle de reservas'!$M$14:$M$2013,BQ298)&lt;&gt;"",CHAR(10)&amp;INDEX('Controle de reservas'!$M$14:$M$2013,BQ298),"")&amp;IF(INDEX('Controle de reservas'!$N$14:$N$2013,BQ298)&lt;&gt;"",CHAR(10)&amp;"Subst.: "&amp;INDEX('Controle de reservas'!$N$14:$N$2013,BQ298),"")&amp;IF(AND(ISNUMBER(INDEX('Controle de reservas'!$I$14:$I$2013,BQ298)),INDEX('Controle de reservas'!$I$14:$I$2013,BQ298)&gt;0,INDEX('Controle de reservas'!$K$14:$K$2013,BQ298)&gt;INDEX('Controle de reservas'!$I$14:$I$2013,BQ298)),CHAR(10)&amp;"DIVERGÊNCIA DE DATAS",""),IF(INDEX('Controle de reservas'!$L$14:$L$2013,BQ298)="Em cobertura","COV",IF(INDEX('Controle de reservas'!$L$14:$L$2013,BQ298)="Disponível","DISP",IF(INDEX('Controle de reservas'!$L$14:$L$2013,BQ298)="Não utilizado","NU",IF(INDEX('Controle de reservas'!$L$14:$L$2013,BQ298)="Folga","F",IF(INDEX('Controle de reservas'!$L$14:$L$2013,BQ298)="Ocorrência","O",IF(INDEX('Controle de reservas'!$L$14:$L$2013,BQ298)="Programado","PROG",IF(INDEX('Controle de reservas'!$L$14:$L$2013,BQ298)="Disponível no posto","DP","SEM SITUAÇÃO")))))))&amp;IF(INDEX('Controle de reservas'!$M$14:$M$2013,BQ298)&lt;&gt;"",CHAR(10)&amp;INDEX('Controle de reservas'!$M$14:$M$2013,BQ298),IF(OR(INDEX('Controle de reservas'!$L$14:$L$2013,BQ298)="Em cobertura",INDEX('Controle de reservas'!$L$14:$L$2013,BQ298)="Programado"),CHAR(10)&amp;"SEM LOCAL",""))&amp;IF(INDEX('Controle de reservas'!$N$14:$N$2013,BQ298)&lt;&gt;"",CHAR(10)&amp;"Subst.: "&amp;INDEX('Controle de reservas'!$N$14:$N$2013,BQ298),"")&amp;IF(AND(ISNUMBER(INDEX('Controle de reservas'!$I$14:$I$2013,BQ298)),INDEX('Controle de reservas'!$I$14:$I$2013,BQ298)&gt;0,INDEX('Controle de reservas'!$K$14:$K$2013,BQ298)&gt;INDEX('Controle de reservas'!$I$14:$I$2013,BQ298)),CHAR(10)&amp;"DIVERGÊNCIA DE DATAS","")&amp;IF(INDEX('Controle de reservas'!$P$14:$P$2013,BQ298)&lt;&gt;"OK"," !",""))))</f>
      </c>
      <c r="AD298" s="15">
        <f ca="1">IF(OR($AQ298=0,AD$9="",AD$9&lt;$AS298,AND($AT298&lt;&gt;"",AD$9&gt;$AT298)),"",IF(BR298=0,"—",IF(INDEX('Controle de reservas'!$P$14:$P$2013,BR298)="DUPLICIDADE NO DIA","CONFLITO"&amp;IF(INDEX('Controle de reservas'!$M$14:$M$2013,BR298)&lt;&gt;"",CHAR(10)&amp;INDEX('Controle de reservas'!$M$14:$M$2013,BR298),"")&amp;IF(INDEX('Controle de reservas'!$N$14:$N$2013,BR298)&lt;&gt;"",CHAR(10)&amp;"Subst.: "&amp;INDEX('Controle de reservas'!$N$14:$N$2013,BR298),"")&amp;IF(AND(ISNUMBER(INDEX('Controle de reservas'!$I$14:$I$2013,BR298)),INDEX('Controle de reservas'!$I$14:$I$2013,BR298)&gt;0,INDEX('Controle de reservas'!$K$14:$K$2013,BR298)&gt;INDEX('Controle de reservas'!$I$14:$I$2013,BR298)),CHAR(10)&amp;"DIVERGÊNCIA DE DATAS",""),IF(INDEX('Controle de reservas'!$L$14:$L$2013,BR298)="Em cobertura","COV",IF(INDEX('Controle de reservas'!$L$14:$L$2013,BR298)="Disponível","DISP",IF(INDEX('Controle de reservas'!$L$14:$L$2013,BR298)="Não utilizado","NU",IF(INDEX('Controle de reservas'!$L$14:$L$2013,BR298)="Folga","F",IF(INDEX('Controle de reservas'!$L$14:$L$2013,BR298)="Ocorrência","O",IF(INDEX('Controle de reservas'!$L$14:$L$2013,BR298)="Programado","PROG",IF(INDEX('Controle de reservas'!$L$14:$L$2013,BR298)="Disponível no posto","DP","SEM SITUAÇÃO")))))))&amp;IF(INDEX('Controle de reservas'!$M$14:$M$2013,BR298)&lt;&gt;"",CHAR(10)&amp;INDEX('Controle de reservas'!$M$14:$M$2013,BR298),IF(OR(INDEX('Controle de reservas'!$L$14:$L$2013,BR298)="Em cobertura",INDEX('Controle de reservas'!$L$14:$L$2013,BR298)="Programado"),CHAR(10)&amp;"SEM LOCAL",""))&amp;IF(INDEX('Controle de reservas'!$N$14:$N$2013,BR298)&lt;&gt;"",CHAR(10)&amp;"Subst.: "&amp;INDEX('Controle de reservas'!$N$14:$N$2013,BR298),"")&amp;IF(AND(ISNUMBER(INDEX('Controle de reservas'!$I$14:$I$2013,BR298)),INDEX('Controle de reservas'!$I$14:$I$2013,BR298)&gt;0,INDEX('Controle de reservas'!$K$14:$K$2013,BR298)&gt;INDEX('Controle de reservas'!$I$14:$I$2013,BR298)),CHAR(10)&amp;"DIVERGÊNCIA DE DATAS","")&amp;IF(INDEX('Controle de reservas'!$P$14:$P$2013,BR298)&lt;&gt;"OK"," !",""))))</f>
      </c>
      <c r="AE298" s="15">
        <f ca="1">IF(OR($AQ298=0,AE$9="",AE$9&lt;$AS298,AND($AT298&lt;&gt;"",AE$9&gt;$AT298)),"",IF(BS298=0,"—",IF(INDEX('Controle de reservas'!$P$14:$P$2013,BS298)="DUPLICIDADE NO DIA","CONFLITO"&amp;IF(INDEX('Controle de reservas'!$M$14:$M$2013,BS298)&lt;&gt;"",CHAR(10)&amp;INDEX('Controle de reservas'!$M$14:$M$2013,BS298),"")&amp;IF(INDEX('Controle de reservas'!$N$14:$N$2013,BS298)&lt;&gt;"",CHAR(10)&amp;"Subst.: "&amp;INDEX('Controle de reservas'!$N$14:$N$2013,BS298),"")&amp;IF(AND(ISNUMBER(INDEX('Controle de reservas'!$I$14:$I$2013,BS298)),INDEX('Controle de reservas'!$I$14:$I$2013,BS298)&gt;0,INDEX('Controle de reservas'!$K$14:$K$2013,BS298)&gt;INDEX('Controle de reservas'!$I$14:$I$2013,BS298)),CHAR(10)&amp;"DIVERGÊNCIA DE DATAS",""),IF(INDEX('Controle de reservas'!$L$14:$L$2013,BS298)="Em cobertura","COV",IF(INDEX('Controle de reservas'!$L$14:$L$2013,BS298)="Disponível","DISP",IF(INDEX('Controle de reservas'!$L$14:$L$2013,BS298)="Não utilizado","NU",IF(INDEX('Controle de reservas'!$L$14:$L$2013,BS298)="Folga","F",IF(INDEX('Controle de reservas'!$L$14:$L$2013,BS298)="Ocorrência","O",IF(INDEX('Controle de reservas'!$L$14:$L$2013,BS298)="Programado","PROG",IF(INDEX('Controle de reservas'!$L$14:$L$2013,BS298)="Disponível no posto","DP","SEM SITUAÇÃO")))))))&amp;IF(INDEX('Controle de reservas'!$M$14:$M$2013,BS298)&lt;&gt;"",CHAR(10)&amp;INDEX('Controle de reservas'!$M$14:$M$2013,BS298),IF(OR(INDEX('Controle de reservas'!$L$14:$L$2013,BS298)="Em cobertura",INDEX('Controle de reservas'!$L$14:$L$2013,BS298)="Programado"),CHAR(10)&amp;"SEM LOCAL",""))&amp;IF(INDEX('Controle de reservas'!$N$14:$N$2013,BS298)&lt;&gt;"",CHAR(10)&amp;"Subst.: "&amp;INDEX('Controle de reservas'!$N$14:$N$2013,BS298),"")&amp;IF(AND(ISNUMBER(INDEX('Controle de reservas'!$I$14:$I$2013,BS298)),INDEX('Controle de reservas'!$I$14:$I$2013,BS298)&gt;0,INDEX('Controle de reservas'!$K$14:$K$2013,BS298)&gt;INDEX('Controle de reservas'!$I$14:$I$2013,BS298)),CHAR(10)&amp;"DIVERGÊNCIA DE DATAS","")&amp;IF(INDEX('Controle de reservas'!$P$14:$P$2013,BS298)&lt;&gt;"OK"," !",""))))</f>
      </c>
      <c r="AF298" s="15">
        <f ca="1">IF(OR($AQ298=0,AF$9="",AF$9&lt;$AS298,AND($AT298&lt;&gt;"",AF$9&gt;$AT298)),"",IF(BT298=0,"—",IF(INDEX('Controle de reservas'!$P$14:$P$2013,BT298)="DUPLICIDADE NO DIA","CONFLITO"&amp;IF(INDEX('Controle de reservas'!$M$14:$M$2013,BT298)&lt;&gt;"",CHAR(10)&amp;INDEX('Controle de reservas'!$M$14:$M$2013,BT298),"")&amp;IF(INDEX('Controle de reservas'!$N$14:$N$2013,BT298)&lt;&gt;"",CHAR(10)&amp;"Subst.: "&amp;INDEX('Controle de reservas'!$N$14:$N$2013,BT298),"")&amp;IF(AND(ISNUMBER(INDEX('Controle de reservas'!$I$14:$I$2013,BT298)),INDEX('Controle de reservas'!$I$14:$I$2013,BT298)&gt;0,INDEX('Controle de reservas'!$K$14:$K$2013,BT298)&gt;INDEX('Controle de reservas'!$I$14:$I$2013,BT298)),CHAR(10)&amp;"DIVERGÊNCIA DE DATAS",""),IF(INDEX('Controle de reservas'!$L$14:$L$2013,BT298)="Em cobertura","COV",IF(INDEX('Controle de reservas'!$L$14:$L$2013,BT298)="Disponível","DISP",IF(INDEX('Controle de reservas'!$L$14:$L$2013,BT298)="Não utilizado","NU",IF(INDEX('Controle de reservas'!$L$14:$L$2013,BT298)="Folga","F",IF(INDEX('Controle de reservas'!$L$14:$L$2013,BT298)="Ocorrência","O",IF(INDEX('Controle de reservas'!$L$14:$L$2013,BT298)="Programado","PROG",IF(INDEX('Controle de reservas'!$L$14:$L$2013,BT298)="Disponível no posto","DP","SEM SITUAÇÃO")))))))&amp;IF(INDEX('Controle de reservas'!$M$14:$M$2013,BT298)&lt;&gt;"",CHAR(10)&amp;INDEX('Controle de reservas'!$M$14:$M$2013,BT298),IF(OR(INDEX('Controle de reservas'!$L$14:$L$2013,BT298)="Em cobertura",INDEX('Controle de reservas'!$L$14:$L$2013,BT298)="Programado"),CHAR(10)&amp;"SEM LOCAL",""))&amp;IF(INDEX('Controle de reservas'!$N$14:$N$2013,BT298)&lt;&gt;"",CHAR(10)&amp;"Subst.: "&amp;INDEX('Controle de reservas'!$N$14:$N$2013,BT298),"")&amp;IF(AND(ISNUMBER(INDEX('Controle de reservas'!$I$14:$I$2013,BT298)),INDEX('Controle de reservas'!$I$14:$I$2013,BT298)&gt;0,INDEX('Controle de reservas'!$K$14:$K$2013,BT298)&gt;INDEX('Controle de reservas'!$I$14:$I$2013,BT298)),CHAR(10)&amp;"DIVERGÊNCIA DE DATAS","")&amp;IF(INDEX('Controle de reservas'!$P$14:$P$2013,BT298)&lt;&gt;"OK"," !",""))))</f>
      </c>
      <c r="AG298" s="15">
        <f ca="1">IF(OR($AQ298=0,AG$9="",AG$9&lt;$AS298,AND($AT298&lt;&gt;"",AG$9&gt;$AT298)),"",IF(BU298=0,"—",IF(INDEX('Controle de reservas'!$P$14:$P$2013,BU298)="DUPLICIDADE NO DIA","CONFLITO"&amp;IF(INDEX('Controle de reservas'!$M$14:$M$2013,BU298)&lt;&gt;"",CHAR(10)&amp;INDEX('Controle de reservas'!$M$14:$M$2013,BU298),"")&amp;IF(INDEX('Controle de reservas'!$N$14:$N$2013,BU298)&lt;&gt;"",CHAR(10)&amp;"Subst.: "&amp;INDEX('Controle de reservas'!$N$14:$N$2013,BU298),"")&amp;IF(AND(ISNUMBER(INDEX('Controle de reservas'!$I$14:$I$2013,BU298)),INDEX('Controle de reservas'!$I$14:$I$2013,BU298)&gt;0,INDEX('Controle de reservas'!$K$14:$K$2013,BU298)&gt;INDEX('Controle de reservas'!$I$14:$I$2013,BU298)),CHAR(10)&amp;"DIVERGÊNCIA DE DATAS",""),IF(INDEX('Controle de reservas'!$L$14:$L$2013,BU298)="Em cobertura","COV",IF(INDEX('Controle de reservas'!$L$14:$L$2013,BU298)="Disponível","DISP",IF(INDEX('Controle de reservas'!$L$14:$L$2013,BU298)="Não utilizado","NU",IF(INDEX('Controle de reservas'!$L$14:$L$2013,BU298)="Folga","F",IF(INDEX('Controle de reservas'!$L$14:$L$2013,BU298)="Ocorrência","O",IF(INDEX('Controle de reservas'!$L$14:$L$2013,BU298)="Programado","PROG",IF(INDEX('Controle de reservas'!$L$14:$L$2013,BU298)="Disponível no posto","DP","SEM SITUAÇÃO")))))))&amp;IF(INDEX('Controle de reservas'!$M$14:$M$2013,BU298)&lt;&gt;"",CHAR(10)&amp;INDEX('Controle de reservas'!$M$14:$M$2013,BU298),IF(OR(INDEX('Controle de reservas'!$L$14:$L$2013,BU298)="Em cobertura",INDEX('Controle de reservas'!$L$14:$L$2013,BU298)="Programado"),CHAR(10)&amp;"SEM LOCAL",""))&amp;IF(INDEX('Controle de reservas'!$N$14:$N$2013,BU298)&lt;&gt;"",CHAR(10)&amp;"Subst.: "&amp;INDEX('Controle de reservas'!$N$14:$N$2013,BU298),"")&amp;IF(AND(ISNUMBER(INDEX('Controle de reservas'!$I$14:$I$2013,BU298)),INDEX('Controle de reservas'!$I$14:$I$2013,BU298)&gt;0,INDEX('Controle de reservas'!$K$14:$K$2013,BU298)&gt;INDEX('Controle de reservas'!$I$14:$I$2013,BU298)),CHAR(10)&amp;"DIVERGÊNCIA DE DATAS","")&amp;IF(INDEX('Controle de reservas'!$P$14:$P$2013,BU298)&lt;&gt;"OK"," !",""))))</f>
      </c>
      <c r="AH298" s="15">
        <f ca="1">IF(OR($AQ298=0,AH$9="",AH$9&lt;$AS298,AND($AT298&lt;&gt;"",AH$9&gt;$AT298)),"",IF(BV298=0,"—",IF(INDEX('Controle de reservas'!$P$14:$P$2013,BV298)="DUPLICIDADE NO DIA","CONFLITO"&amp;IF(INDEX('Controle de reservas'!$M$14:$M$2013,BV298)&lt;&gt;"",CHAR(10)&amp;INDEX('Controle de reservas'!$M$14:$M$2013,BV298),"")&amp;IF(INDEX('Controle de reservas'!$N$14:$N$2013,BV298)&lt;&gt;"",CHAR(10)&amp;"Subst.: "&amp;INDEX('Controle de reservas'!$N$14:$N$2013,BV298),"")&amp;IF(AND(ISNUMBER(INDEX('Controle de reservas'!$I$14:$I$2013,BV298)),INDEX('Controle de reservas'!$I$14:$I$2013,BV298)&gt;0,INDEX('Controle de reservas'!$K$14:$K$2013,BV298)&gt;INDEX('Controle de reservas'!$I$14:$I$2013,BV298)),CHAR(10)&amp;"DIVERGÊNCIA DE DATAS",""),IF(INDEX('Controle de reservas'!$L$14:$L$2013,BV298)="Em cobertura","COV",IF(INDEX('Controle de reservas'!$L$14:$L$2013,BV298)="Disponível","DISP",IF(INDEX('Controle de reservas'!$L$14:$L$2013,BV298)="Não utilizado","NU",IF(INDEX('Controle de reservas'!$L$14:$L$2013,BV298)="Folga","F",IF(INDEX('Controle de reservas'!$L$14:$L$2013,BV298)="Ocorrência","O",IF(INDEX('Controle de reservas'!$L$14:$L$2013,BV298)="Programado","PROG",IF(INDEX('Controle de reservas'!$L$14:$L$2013,BV298)="Disponível no posto","DP","SEM SITUAÇÃO")))))))&amp;IF(INDEX('Controle de reservas'!$M$14:$M$2013,BV298)&lt;&gt;"",CHAR(10)&amp;INDEX('Controle de reservas'!$M$14:$M$2013,BV298),IF(OR(INDEX('Controle de reservas'!$L$14:$L$2013,BV298)="Em cobertura",INDEX('Controle de reservas'!$L$14:$L$2013,BV298)="Programado"),CHAR(10)&amp;"SEM LOCAL",""))&amp;IF(INDEX('Controle de reservas'!$N$14:$N$2013,BV298)&lt;&gt;"",CHAR(10)&amp;"Subst.: "&amp;INDEX('Controle de reservas'!$N$14:$N$2013,BV298),"")&amp;IF(AND(ISNUMBER(INDEX('Controle de reservas'!$I$14:$I$2013,BV298)),INDEX('Controle de reservas'!$I$14:$I$2013,BV298)&gt;0,INDEX('Controle de reservas'!$K$14:$K$2013,BV298)&gt;INDEX('Controle de reservas'!$I$14:$I$2013,BV298)),CHAR(10)&amp;"DIVERGÊNCIA DE DATAS","")&amp;IF(INDEX('Controle de reservas'!$P$14:$P$2013,BV298)&lt;&gt;"OK"," !",""))))</f>
      </c>
      <c r="AI298" s="15">
        <f ca="1">IF(OR($AQ298=0,AI$9="",AI$9&lt;$AS298,AND($AT298&lt;&gt;"",AI$9&gt;$AT298)),"",IF(BW298=0,"—",IF(INDEX('Controle de reservas'!$P$14:$P$2013,BW298)="DUPLICIDADE NO DIA","CONFLITO"&amp;IF(INDEX('Controle de reservas'!$M$14:$M$2013,BW298)&lt;&gt;"",CHAR(10)&amp;INDEX('Controle de reservas'!$M$14:$M$2013,BW298),"")&amp;IF(INDEX('Controle de reservas'!$N$14:$N$2013,BW298)&lt;&gt;"",CHAR(10)&amp;"Subst.: "&amp;INDEX('Controle de reservas'!$N$14:$N$2013,BW298),"")&amp;IF(AND(ISNUMBER(INDEX('Controle de reservas'!$I$14:$I$2013,BW298)),INDEX('Controle de reservas'!$I$14:$I$2013,BW298)&gt;0,INDEX('Controle de reservas'!$K$14:$K$2013,BW298)&gt;INDEX('Controle de reservas'!$I$14:$I$2013,BW298)),CHAR(10)&amp;"DIVERGÊNCIA DE DATAS",""),IF(INDEX('Controle de reservas'!$L$14:$L$2013,BW298)="Em cobertura","COV",IF(INDEX('Controle de reservas'!$L$14:$L$2013,BW298)="Disponível","DISP",IF(INDEX('Controle de reservas'!$L$14:$L$2013,BW298)="Não utilizado","NU",IF(INDEX('Controle de reservas'!$L$14:$L$2013,BW298)="Folga","F",IF(INDEX('Controle de reservas'!$L$14:$L$2013,BW298)="Ocorrência","O",IF(INDEX('Controle de reservas'!$L$14:$L$2013,BW298)="Programado","PROG",IF(INDEX('Controle de reservas'!$L$14:$L$2013,BW298)="Disponível no posto","DP","SEM SITUAÇÃO")))))))&amp;IF(INDEX('Controle de reservas'!$M$14:$M$2013,BW298)&lt;&gt;"",CHAR(10)&amp;INDEX('Controle de reservas'!$M$14:$M$2013,BW298),IF(OR(INDEX('Controle de reservas'!$L$14:$L$2013,BW298)="Em cobertura",INDEX('Controle de reservas'!$L$14:$L$2013,BW298)="Programado"),CHAR(10)&amp;"SEM LOCAL",""))&amp;IF(INDEX('Controle de reservas'!$N$14:$N$2013,BW298)&lt;&gt;"",CHAR(10)&amp;"Subst.: "&amp;INDEX('Controle de reservas'!$N$14:$N$2013,BW298),"")&amp;IF(AND(ISNUMBER(INDEX('Controle de reservas'!$I$14:$I$2013,BW298)),INDEX('Controle de reservas'!$I$14:$I$2013,BW298)&gt;0,INDEX('Controle de reservas'!$K$14:$K$2013,BW298)&gt;INDEX('Controle de reservas'!$I$14:$I$2013,BW298)),CHAR(10)&amp;"DIVERGÊNCIA DE DATAS","")&amp;IF(INDEX('Controle de reservas'!$P$14:$P$2013,BW298)&lt;&gt;"OK"," !",""))))</f>
      </c>
      <c r="AJ298" s="15">
        <f ca="1">IF(OR($AQ298=0,AJ$9="",AJ$9&lt;$AS298,AND($AT298&lt;&gt;"",AJ$9&gt;$AT298)),"",IF(BX298=0,"—",IF(INDEX('Controle de reservas'!$P$14:$P$2013,BX298)="DUPLICIDADE NO DIA","CONFLITO"&amp;IF(INDEX('Controle de reservas'!$M$14:$M$2013,BX298)&lt;&gt;"",CHAR(10)&amp;INDEX('Controle de reservas'!$M$14:$M$2013,BX298),"")&amp;IF(INDEX('Controle de reservas'!$N$14:$N$2013,BX298)&lt;&gt;"",CHAR(10)&amp;"Subst.: "&amp;INDEX('Controle de reservas'!$N$14:$N$2013,BX298),"")&amp;IF(AND(ISNUMBER(INDEX('Controle de reservas'!$I$14:$I$2013,BX298)),INDEX('Controle de reservas'!$I$14:$I$2013,BX298)&gt;0,INDEX('Controle de reservas'!$K$14:$K$2013,BX298)&gt;INDEX('Controle de reservas'!$I$14:$I$2013,BX298)),CHAR(10)&amp;"DIVERGÊNCIA DE DATAS",""),IF(INDEX('Controle de reservas'!$L$14:$L$2013,BX298)="Em cobertura","COV",IF(INDEX('Controle de reservas'!$L$14:$L$2013,BX298)="Disponível","DISP",IF(INDEX('Controle de reservas'!$L$14:$L$2013,BX298)="Não utilizado","NU",IF(INDEX('Controle de reservas'!$L$14:$L$2013,BX298)="Folga","F",IF(INDEX('Controle de reservas'!$L$14:$L$2013,BX298)="Ocorrência","O",IF(INDEX('Controle de reservas'!$L$14:$L$2013,BX298)="Programado","PROG",IF(INDEX('Controle de reservas'!$L$14:$L$2013,BX298)="Disponível no posto","DP","SEM SITUAÇÃO")))))))&amp;IF(INDEX('Controle de reservas'!$M$14:$M$2013,BX298)&lt;&gt;"",CHAR(10)&amp;INDEX('Controle de reservas'!$M$14:$M$2013,BX298),IF(OR(INDEX('Controle de reservas'!$L$14:$L$2013,BX298)="Em cobertura",INDEX('Controle de reservas'!$L$14:$L$2013,BX298)="Programado"),CHAR(10)&amp;"SEM LOCAL",""))&amp;IF(INDEX('Controle de reservas'!$N$14:$N$2013,BX298)&lt;&gt;"",CHAR(10)&amp;"Subst.: "&amp;INDEX('Controle de reservas'!$N$14:$N$2013,BX298),"")&amp;IF(AND(ISNUMBER(INDEX('Controle de reservas'!$I$14:$I$2013,BX298)),INDEX('Controle de reservas'!$I$14:$I$2013,BX298)&gt;0,INDEX('Controle de reservas'!$K$14:$K$2013,BX298)&gt;INDEX('Controle de reservas'!$I$14:$I$2013,BX298)),CHAR(10)&amp;"DIVERGÊNCIA DE DATAS","")&amp;IF(INDEX('Controle de reservas'!$P$14:$P$2013,BX298)&lt;&gt;"OK"," !",""))))</f>
      </c>
      <c r="AK298" s="15">
        <f ca="1">IF(OR($AQ298=0,AK$9="",AK$9&lt;$AS298,AND($AT298&lt;&gt;"",AK$9&gt;$AT298)),"",IF(BY298=0,"—",IF(INDEX('Controle de reservas'!$P$14:$P$2013,BY298)="DUPLICIDADE NO DIA","CONFLITO"&amp;IF(INDEX('Controle de reservas'!$M$14:$M$2013,BY298)&lt;&gt;"",CHAR(10)&amp;INDEX('Controle de reservas'!$M$14:$M$2013,BY298),"")&amp;IF(INDEX('Controle de reservas'!$N$14:$N$2013,BY298)&lt;&gt;"",CHAR(10)&amp;"Subst.: "&amp;INDEX('Controle de reservas'!$N$14:$N$2013,BY298),"")&amp;IF(AND(ISNUMBER(INDEX('Controle de reservas'!$I$14:$I$2013,BY298)),INDEX('Controle de reservas'!$I$14:$I$2013,BY298)&gt;0,INDEX('Controle de reservas'!$K$14:$K$2013,BY298)&gt;INDEX('Controle de reservas'!$I$14:$I$2013,BY298)),CHAR(10)&amp;"DIVERGÊNCIA DE DATAS",""),IF(INDEX('Controle de reservas'!$L$14:$L$2013,BY298)="Em cobertura","COV",IF(INDEX('Controle de reservas'!$L$14:$L$2013,BY298)="Disponível","DISP",IF(INDEX('Controle de reservas'!$L$14:$L$2013,BY298)="Não utilizado","NU",IF(INDEX('Controle de reservas'!$L$14:$L$2013,BY298)="Folga","F",IF(INDEX('Controle de reservas'!$L$14:$L$2013,BY298)="Ocorrência","O",IF(INDEX('Controle de reservas'!$L$14:$L$2013,BY298)="Programado","PROG",IF(INDEX('Controle de reservas'!$L$14:$L$2013,BY298)="Disponível no posto","DP","SEM SITUAÇÃO")))))))&amp;IF(INDEX('Controle de reservas'!$M$14:$M$2013,BY298)&lt;&gt;"",CHAR(10)&amp;INDEX('Controle de reservas'!$M$14:$M$2013,BY298),IF(OR(INDEX('Controle de reservas'!$L$14:$L$2013,BY298)="Em cobertura",INDEX('Controle de reservas'!$L$14:$L$2013,BY298)="Programado"),CHAR(10)&amp;"SEM LOCAL",""))&amp;IF(INDEX('Controle de reservas'!$N$14:$N$2013,BY298)&lt;&gt;"",CHAR(10)&amp;"Subst.: "&amp;INDEX('Controle de reservas'!$N$14:$N$2013,BY298),"")&amp;IF(AND(ISNUMBER(INDEX('Controle de reservas'!$I$14:$I$2013,BY298)),INDEX('Controle de reservas'!$I$14:$I$2013,BY298)&gt;0,INDEX('Controle de reservas'!$K$14:$K$2013,BY298)&gt;INDEX('Controle de reservas'!$I$14:$I$2013,BY298)),CHAR(10)&amp;"DIVERGÊNCIA DE DATAS","")&amp;IF(INDEX('Controle de reservas'!$P$14:$P$2013,BY298)&lt;&gt;"OK"," !",""))))</f>
      </c>
      <c r="AL298" s="14">
        <f t="shared" ca="1" si="17"/>
      </c>
      <c r="AM298" s="14">
        <f t="shared" ca="1" si="18"/>
      </c>
      <c r="AN298" s="14">
        <f t="shared" ca="1" si="19"/>
      </c>
      <c r="AO298" s="14">
        <f t="shared" ca="1" si="20"/>
      </c>
      <c r="AP298" s="14">
        <f ca="1">IF($AQ298=0,"",INDEX('Controle de reservas'!$O$14:$O$2013,$AQ298))</f>
      </c>
      <c r="AQ298">
        <f ca="1">IFERROR(MATCH(ROW()-9,'Controle de reservas'!$S$14:$S$2013,0),0)</f>
      </c>
      <c r="AR298">
        <f ca="1">IF($AQ298=0,"",INDEX('Controle de reservas'!$Q$14:$Q$2013,$AQ298))</f>
      </c>
      <c r="AS298">
        <f ca="1">IF($AQ298=0,"",INDEX('Controle de reservas'!$H$14:$H$2013,$AQ298))</f>
      </c>
      <c r="AT298">
        <f ca="1">IF($AQ298=0,"",IF(INDEX('Controle de reservas'!$J$14:$J$2013,$AQ298)=0,"",INDEX('Controle de reservas'!$J$14:$J$2013,$AQ298)))</f>
      </c>
      <c r="AU298">
        <f ca="1">IF(OR($AQ298=0,G$9=""),0,IFERROR(MATCH($AR298&amp;"|"&amp;TEXT(G$9,"yyyymmdd"),'Controle de reservas'!$T$14:$T$2013,0),0))</f>
      </c>
      <c r="AV298">
        <f ca="1">IF(OR($AQ298=0,H$9=""),0,IFERROR(MATCH($AR298&amp;"|"&amp;TEXT(H$9,"yyyymmdd"),'Controle de reservas'!$T$14:$T$2013,0),0))</f>
      </c>
      <c r="AW298">
        <f ca="1">IF(OR($AQ298=0,I$9=""),0,IFERROR(MATCH($AR298&amp;"|"&amp;TEXT(I$9,"yyyymmdd"),'Controle de reservas'!$T$14:$T$2013,0),0))</f>
      </c>
      <c r="AX298">
        <f ca="1">IF(OR($AQ298=0,J$9=""),0,IFERROR(MATCH($AR298&amp;"|"&amp;TEXT(J$9,"yyyymmdd"),'Controle de reservas'!$T$14:$T$2013,0),0))</f>
      </c>
      <c r="AY298">
        <f ca="1">IF(OR($AQ298=0,K$9=""),0,IFERROR(MATCH($AR298&amp;"|"&amp;TEXT(K$9,"yyyymmdd"),'Controle de reservas'!$T$14:$T$2013,0),0))</f>
      </c>
      <c r="AZ298">
        <f ca="1">IF(OR($AQ298=0,L$9=""),0,IFERROR(MATCH($AR298&amp;"|"&amp;TEXT(L$9,"yyyymmdd"),'Controle de reservas'!$T$14:$T$2013,0),0))</f>
      </c>
      <c r="BA298">
        <f ca="1">IF(OR($AQ298=0,M$9=""),0,IFERROR(MATCH($AR298&amp;"|"&amp;TEXT(M$9,"yyyymmdd"),'Controle de reservas'!$T$14:$T$2013,0),0))</f>
      </c>
      <c r="BB298">
        <f ca="1">IF(OR($AQ298=0,N$9=""),0,IFERROR(MATCH($AR298&amp;"|"&amp;TEXT(N$9,"yyyymmdd"),'Controle de reservas'!$T$14:$T$2013,0),0))</f>
      </c>
      <c r="BC298">
        <f ca="1">IF(OR($AQ298=0,O$9=""),0,IFERROR(MATCH($AR298&amp;"|"&amp;TEXT(O$9,"yyyymmdd"),'Controle de reservas'!$T$14:$T$2013,0),0))</f>
      </c>
      <c r="BD298">
        <f ca="1">IF(OR($AQ298=0,P$9=""),0,IFERROR(MATCH($AR298&amp;"|"&amp;TEXT(P$9,"yyyymmdd"),'Controle de reservas'!$T$14:$T$2013,0),0))</f>
      </c>
      <c r="BE298">
        <f ca="1">IF(OR($AQ298=0,Q$9=""),0,IFERROR(MATCH($AR298&amp;"|"&amp;TEXT(Q$9,"yyyymmdd"),'Controle de reservas'!$T$14:$T$2013,0),0))</f>
      </c>
      <c r="BF298">
        <f ca="1">IF(OR($AQ298=0,R$9=""),0,IFERROR(MATCH($AR298&amp;"|"&amp;TEXT(R$9,"yyyymmdd"),'Controle de reservas'!$T$14:$T$2013,0),0))</f>
      </c>
      <c r="BG298">
        <f ca="1">IF(OR($AQ298=0,S$9=""),0,IFERROR(MATCH($AR298&amp;"|"&amp;TEXT(S$9,"yyyymmdd"),'Controle de reservas'!$T$14:$T$2013,0),0))</f>
      </c>
      <c r="BH298">
        <f ca="1">IF(OR($AQ298=0,T$9=""),0,IFERROR(MATCH($AR298&amp;"|"&amp;TEXT(T$9,"yyyymmdd"),'Controle de reservas'!$T$14:$T$2013,0),0))</f>
      </c>
      <c r="BI298">
        <f ca="1">IF(OR($AQ298=0,U$9=""),0,IFERROR(MATCH($AR298&amp;"|"&amp;TEXT(U$9,"yyyymmdd"),'Controle de reservas'!$T$14:$T$2013,0),0))</f>
      </c>
      <c r="BJ298">
        <f ca="1">IF(OR($AQ298=0,V$9=""),0,IFERROR(MATCH($AR298&amp;"|"&amp;TEXT(V$9,"yyyymmdd"),'Controle de reservas'!$T$14:$T$2013,0),0))</f>
      </c>
      <c r="BK298">
        <f ca="1">IF(OR($AQ298=0,W$9=""),0,IFERROR(MATCH($AR298&amp;"|"&amp;TEXT(W$9,"yyyymmdd"),'Controle de reservas'!$T$14:$T$2013,0),0))</f>
      </c>
      <c r="BL298">
        <f ca="1">IF(OR($AQ298=0,X$9=""),0,IFERROR(MATCH($AR298&amp;"|"&amp;TEXT(X$9,"yyyymmdd"),'Controle de reservas'!$T$14:$T$2013,0),0))</f>
      </c>
      <c r="BM298">
        <f ca="1">IF(OR($AQ298=0,Y$9=""),0,IFERROR(MATCH($AR298&amp;"|"&amp;TEXT(Y$9,"yyyymmdd"),'Controle de reservas'!$T$14:$T$2013,0),0))</f>
      </c>
      <c r="BN298">
        <f ca="1">IF(OR($AQ298=0,Z$9=""),0,IFERROR(MATCH($AR298&amp;"|"&amp;TEXT(Z$9,"yyyymmdd"),'Controle de reservas'!$T$14:$T$2013,0),0))</f>
      </c>
      <c r="BO298">
        <f ca="1">IF(OR($AQ298=0,AA$9=""),0,IFERROR(MATCH($AR298&amp;"|"&amp;TEXT(AA$9,"yyyymmdd"),'Controle de reservas'!$T$14:$T$2013,0),0))</f>
      </c>
      <c r="BP298">
        <f ca="1">IF(OR($AQ298=0,AB$9=""),0,IFERROR(MATCH($AR298&amp;"|"&amp;TEXT(AB$9,"yyyymmdd"),'Controle de reservas'!$T$14:$T$2013,0),0))</f>
      </c>
      <c r="BQ298">
        <f ca="1">IF(OR($AQ298=0,AC$9=""),0,IFERROR(MATCH($AR298&amp;"|"&amp;TEXT(AC$9,"yyyymmdd"),'Controle de reservas'!$T$14:$T$2013,0),0))</f>
      </c>
      <c r="BR298">
        <f ca="1">IF(OR($AQ298=0,AD$9=""),0,IFERROR(MATCH($AR298&amp;"|"&amp;TEXT(AD$9,"yyyymmdd"),'Controle de reservas'!$T$14:$T$2013,0),0))</f>
      </c>
      <c r="BS298">
        <f ca="1">IF(OR($AQ298=0,AE$9=""),0,IFERROR(MATCH($AR298&amp;"|"&amp;TEXT(AE$9,"yyyymmdd"),'Controle de reservas'!$T$14:$T$2013,0),0))</f>
      </c>
      <c r="BT298">
        <f ca="1">IF(OR($AQ298=0,AF$9=""),0,IFERROR(MATCH($AR298&amp;"|"&amp;TEXT(AF$9,"yyyymmdd"),'Controle de reservas'!$T$14:$T$2013,0),0))</f>
      </c>
      <c r="BU298">
        <f ca="1">IF(OR($AQ298=0,AG$9=""),0,IFERROR(MATCH($AR298&amp;"|"&amp;TEXT(AG$9,"yyyymmdd"),'Controle de reservas'!$T$14:$T$2013,0),0))</f>
      </c>
      <c r="BV298">
        <f ca="1">IF(OR($AQ298=0,AH$9=""),0,IFERROR(MATCH($AR298&amp;"|"&amp;TEXT(AH$9,"yyyymmdd"),'Controle de reservas'!$T$14:$T$2013,0),0))</f>
      </c>
      <c r="BW298">
        <f ca="1">IF(OR($AQ298=0,AI$9=""),0,IFERROR(MATCH($AR298&amp;"|"&amp;TEXT(AI$9,"yyyymmdd"),'Controle de reservas'!$T$14:$T$2013,0),0))</f>
      </c>
      <c r="BX298">
        <f ca="1">IF(OR($AQ298=0,AJ$9=""),0,IFERROR(MATCH($AR298&amp;"|"&amp;TEXT(AJ$9,"yyyymmdd"),'Controle de reservas'!$T$14:$T$2013,0),0))</f>
      </c>
      <c r="BY298">
        <f ca="1">IF(OR($AQ298=0,AK$9=""),0,IFERROR(MATCH($AR298&amp;"|"&amp;TEXT(AK$9,"yyyymmdd"),'Controle de reservas'!$T$14:$T$2013,0),0))</f>
      </c>
    </row>
    <row r="299" spans="1:77" ht="105" customHeight="1" x14ac:dyDescent="0.25">
      <c r="A299" s="16">
        <f ca="1">IF($AQ299=0,"",INDEX('Controle de reservas'!$A$14:$A$2013,$AQ299))</f>
      </c>
      <c r="B299" s="16">
        <f ca="1">IF($AQ299=0,"",INDEX('Controle de reservas'!$B$14:$B$2013,$AQ299))</f>
      </c>
      <c r="C299" s="16">
        <f ca="1">IF($AQ299=0,"",INDEX('Controle de reservas'!$C$14:$C$2013,$AQ299))</f>
      </c>
      <c r="D299" s="16">
        <f ca="1">IF($AQ299=0,"",INDEX('Controle de reservas'!$D$14:$D$2013,$AQ299))</f>
      </c>
      <c r="E299" s="16">
        <f ca="1">IF($AQ299=0,"",INDEX('Controle de reservas'!$E$14:$E$2013,$AQ299))</f>
      </c>
      <c r="F299" s="16">
        <f ca="1">IF($AQ299=0,"",INDEX('Controle de reservas'!$F$14:$F$2013,$AQ299))</f>
      </c>
      <c r="G299" s="17">
        <f ca="1">IF(OR($AQ299=0,G$9="",G$9&lt;$AS299,AND($AT299&lt;&gt;"",G$9&gt;$AT299)),"",IF(AU299=0,"—",IF(INDEX('Controle de reservas'!$P$14:$P$2013,AU299)="DUPLICIDADE NO DIA","CONFLITO"&amp;IF(INDEX('Controle de reservas'!$M$14:$M$2013,AU299)&lt;&gt;"",CHAR(10)&amp;INDEX('Controle de reservas'!$M$14:$M$2013,AU299),"")&amp;IF(INDEX('Controle de reservas'!$N$14:$N$2013,AU299)&lt;&gt;"",CHAR(10)&amp;"Subst.: "&amp;INDEX('Controle de reservas'!$N$14:$N$2013,AU299),"")&amp;IF(AND(ISNUMBER(INDEX('Controle de reservas'!$I$14:$I$2013,AU299)),INDEX('Controle de reservas'!$I$14:$I$2013,AU299)&gt;0,INDEX('Controle de reservas'!$K$14:$K$2013,AU299)&gt;INDEX('Controle de reservas'!$I$14:$I$2013,AU299)),CHAR(10)&amp;"DIVERGÊNCIA DE DATAS",""),IF(INDEX('Controle de reservas'!$L$14:$L$2013,AU299)="Em cobertura","COV",IF(INDEX('Controle de reservas'!$L$14:$L$2013,AU299)="Disponível","DISP",IF(INDEX('Controle de reservas'!$L$14:$L$2013,AU299)="Não utilizado","NU",IF(INDEX('Controle de reservas'!$L$14:$L$2013,AU299)="Folga","F",IF(INDEX('Controle de reservas'!$L$14:$L$2013,AU299)="Ocorrência","O",IF(INDEX('Controle de reservas'!$L$14:$L$2013,AU299)="Programado","PROG",IF(INDEX('Controle de reservas'!$L$14:$L$2013,AU299)="Disponível no posto","DP","SEM SITUAÇÃO")))))))&amp;IF(INDEX('Controle de reservas'!$M$14:$M$2013,AU299)&lt;&gt;"",CHAR(10)&amp;INDEX('Controle de reservas'!$M$14:$M$2013,AU299),IF(OR(INDEX('Controle de reservas'!$L$14:$L$2013,AU299)="Em cobertura",INDEX('Controle de reservas'!$L$14:$L$2013,AU299)="Programado"),CHAR(10)&amp;"SEM LOCAL",""))&amp;IF(INDEX('Controle de reservas'!$N$14:$N$2013,AU299)&lt;&gt;"",CHAR(10)&amp;"Subst.: "&amp;INDEX('Controle de reservas'!$N$14:$N$2013,AU299),"")&amp;IF(AND(ISNUMBER(INDEX('Controle de reservas'!$I$14:$I$2013,AU299)),INDEX('Controle de reservas'!$I$14:$I$2013,AU299)&gt;0,INDEX('Controle de reservas'!$K$14:$K$2013,AU299)&gt;INDEX('Controle de reservas'!$I$14:$I$2013,AU299)),CHAR(10)&amp;"DIVERGÊNCIA DE DATAS","")&amp;IF(INDEX('Controle de reservas'!$P$14:$P$2013,AU299)&lt;&gt;"OK"," !",""))))</f>
      </c>
      <c r="H299" s="17">
        <f ca="1">IF(OR($AQ299=0,H$9="",H$9&lt;$AS299,AND($AT299&lt;&gt;"",H$9&gt;$AT299)),"",IF(AV299=0,"—",IF(INDEX('Controle de reservas'!$P$14:$P$2013,AV299)="DUPLICIDADE NO DIA","CONFLITO"&amp;IF(INDEX('Controle de reservas'!$M$14:$M$2013,AV299)&lt;&gt;"",CHAR(10)&amp;INDEX('Controle de reservas'!$M$14:$M$2013,AV299),"")&amp;IF(INDEX('Controle de reservas'!$N$14:$N$2013,AV299)&lt;&gt;"",CHAR(10)&amp;"Subst.: "&amp;INDEX('Controle de reservas'!$N$14:$N$2013,AV299),"")&amp;IF(AND(ISNUMBER(INDEX('Controle de reservas'!$I$14:$I$2013,AV299)),INDEX('Controle de reservas'!$I$14:$I$2013,AV299)&gt;0,INDEX('Controle de reservas'!$K$14:$K$2013,AV299)&gt;INDEX('Controle de reservas'!$I$14:$I$2013,AV299)),CHAR(10)&amp;"DIVERGÊNCIA DE DATAS",""),IF(INDEX('Controle de reservas'!$L$14:$L$2013,AV299)="Em cobertura","COV",IF(INDEX('Controle de reservas'!$L$14:$L$2013,AV299)="Disponível","DISP",IF(INDEX('Controle de reservas'!$L$14:$L$2013,AV299)="Não utilizado","NU",IF(INDEX('Controle de reservas'!$L$14:$L$2013,AV299)="Folga","F",IF(INDEX('Controle de reservas'!$L$14:$L$2013,AV299)="Ocorrência","O",IF(INDEX('Controle de reservas'!$L$14:$L$2013,AV299)="Programado","PROG",IF(INDEX('Controle de reservas'!$L$14:$L$2013,AV299)="Disponível no posto","DP","SEM SITUAÇÃO")))))))&amp;IF(INDEX('Controle de reservas'!$M$14:$M$2013,AV299)&lt;&gt;"",CHAR(10)&amp;INDEX('Controle de reservas'!$M$14:$M$2013,AV299),IF(OR(INDEX('Controle de reservas'!$L$14:$L$2013,AV299)="Em cobertura",INDEX('Controle de reservas'!$L$14:$L$2013,AV299)="Programado"),CHAR(10)&amp;"SEM LOCAL",""))&amp;IF(INDEX('Controle de reservas'!$N$14:$N$2013,AV299)&lt;&gt;"",CHAR(10)&amp;"Subst.: "&amp;INDEX('Controle de reservas'!$N$14:$N$2013,AV299),"")&amp;IF(AND(ISNUMBER(INDEX('Controle de reservas'!$I$14:$I$2013,AV299)),INDEX('Controle de reservas'!$I$14:$I$2013,AV299)&gt;0,INDEX('Controle de reservas'!$K$14:$K$2013,AV299)&gt;INDEX('Controle de reservas'!$I$14:$I$2013,AV299)),CHAR(10)&amp;"DIVERGÊNCIA DE DATAS","")&amp;IF(INDEX('Controle de reservas'!$P$14:$P$2013,AV299)&lt;&gt;"OK"," !",""))))</f>
      </c>
      <c r="I299" s="17">
        <f ca="1">IF(OR($AQ299=0,I$9="",I$9&lt;$AS299,AND($AT299&lt;&gt;"",I$9&gt;$AT299)),"",IF(AW299=0,"—",IF(INDEX('Controle de reservas'!$P$14:$P$2013,AW299)="DUPLICIDADE NO DIA","CONFLITO"&amp;IF(INDEX('Controle de reservas'!$M$14:$M$2013,AW299)&lt;&gt;"",CHAR(10)&amp;INDEX('Controle de reservas'!$M$14:$M$2013,AW299),"")&amp;IF(INDEX('Controle de reservas'!$N$14:$N$2013,AW299)&lt;&gt;"",CHAR(10)&amp;"Subst.: "&amp;INDEX('Controle de reservas'!$N$14:$N$2013,AW299),"")&amp;IF(AND(ISNUMBER(INDEX('Controle de reservas'!$I$14:$I$2013,AW299)),INDEX('Controle de reservas'!$I$14:$I$2013,AW299)&gt;0,INDEX('Controle de reservas'!$K$14:$K$2013,AW299)&gt;INDEX('Controle de reservas'!$I$14:$I$2013,AW299)),CHAR(10)&amp;"DIVERGÊNCIA DE DATAS",""),IF(INDEX('Controle de reservas'!$L$14:$L$2013,AW299)="Em cobertura","COV",IF(INDEX('Controle de reservas'!$L$14:$L$2013,AW299)="Disponível","DISP",IF(INDEX('Controle de reservas'!$L$14:$L$2013,AW299)="Não utilizado","NU",IF(INDEX('Controle de reservas'!$L$14:$L$2013,AW299)="Folga","F",IF(INDEX('Controle de reservas'!$L$14:$L$2013,AW299)="Ocorrência","O",IF(INDEX('Controle de reservas'!$L$14:$L$2013,AW299)="Programado","PROG",IF(INDEX('Controle de reservas'!$L$14:$L$2013,AW299)="Disponível no posto","DP","SEM SITUAÇÃO")))))))&amp;IF(INDEX('Controle de reservas'!$M$14:$M$2013,AW299)&lt;&gt;"",CHAR(10)&amp;INDEX('Controle de reservas'!$M$14:$M$2013,AW299),IF(OR(INDEX('Controle de reservas'!$L$14:$L$2013,AW299)="Em cobertura",INDEX('Controle de reservas'!$L$14:$L$2013,AW299)="Programado"),CHAR(10)&amp;"SEM LOCAL",""))&amp;IF(INDEX('Controle de reservas'!$N$14:$N$2013,AW299)&lt;&gt;"",CHAR(10)&amp;"Subst.: "&amp;INDEX('Controle de reservas'!$N$14:$N$2013,AW299),"")&amp;IF(AND(ISNUMBER(INDEX('Controle de reservas'!$I$14:$I$2013,AW299)),INDEX('Controle de reservas'!$I$14:$I$2013,AW299)&gt;0,INDEX('Controle de reservas'!$K$14:$K$2013,AW299)&gt;INDEX('Controle de reservas'!$I$14:$I$2013,AW299)),CHAR(10)&amp;"DIVERGÊNCIA DE DATAS","")&amp;IF(INDEX('Controle de reservas'!$P$14:$P$2013,AW299)&lt;&gt;"OK"," !",""))))</f>
      </c>
      <c r="J299" s="17">
        <f ca="1">IF(OR($AQ299=0,J$9="",J$9&lt;$AS299,AND($AT299&lt;&gt;"",J$9&gt;$AT299)),"",IF(AX299=0,"—",IF(INDEX('Controle de reservas'!$P$14:$P$2013,AX299)="DUPLICIDADE NO DIA","CONFLITO"&amp;IF(INDEX('Controle de reservas'!$M$14:$M$2013,AX299)&lt;&gt;"",CHAR(10)&amp;INDEX('Controle de reservas'!$M$14:$M$2013,AX299),"")&amp;IF(INDEX('Controle de reservas'!$N$14:$N$2013,AX299)&lt;&gt;"",CHAR(10)&amp;"Subst.: "&amp;INDEX('Controle de reservas'!$N$14:$N$2013,AX299),"")&amp;IF(AND(ISNUMBER(INDEX('Controle de reservas'!$I$14:$I$2013,AX299)),INDEX('Controle de reservas'!$I$14:$I$2013,AX299)&gt;0,INDEX('Controle de reservas'!$K$14:$K$2013,AX299)&gt;INDEX('Controle de reservas'!$I$14:$I$2013,AX299)),CHAR(10)&amp;"DIVERGÊNCIA DE DATAS",""),IF(INDEX('Controle de reservas'!$L$14:$L$2013,AX299)="Em cobertura","COV",IF(INDEX('Controle de reservas'!$L$14:$L$2013,AX299)="Disponível","DISP",IF(INDEX('Controle de reservas'!$L$14:$L$2013,AX299)="Não utilizado","NU",IF(INDEX('Controle de reservas'!$L$14:$L$2013,AX299)="Folga","F",IF(INDEX('Controle de reservas'!$L$14:$L$2013,AX299)="Ocorrência","O",IF(INDEX('Controle de reservas'!$L$14:$L$2013,AX299)="Programado","PROG",IF(INDEX('Controle de reservas'!$L$14:$L$2013,AX299)="Disponível no posto","DP","SEM SITUAÇÃO")))))))&amp;IF(INDEX('Controle de reservas'!$M$14:$M$2013,AX299)&lt;&gt;"",CHAR(10)&amp;INDEX('Controle de reservas'!$M$14:$M$2013,AX299),IF(OR(INDEX('Controle de reservas'!$L$14:$L$2013,AX299)="Em cobertura",INDEX('Controle de reservas'!$L$14:$L$2013,AX299)="Programado"),CHAR(10)&amp;"SEM LOCAL",""))&amp;IF(INDEX('Controle de reservas'!$N$14:$N$2013,AX299)&lt;&gt;"",CHAR(10)&amp;"Subst.: "&amp;INDEX('Controle de reservas'!$N$14:$N$2013,AX299),"")&amp;IF(AND(ISNUMBER(INDEX('Controle de reservas'!$I$14:$I$2013,AX299)),INDEX('Controle de reservas'!$I$14:$I$2013,AX299)&gt;0,INDEX('Controle de reservas'!$K$14:$K$2013,AX299)&gt;INDEX('Controle de reservas'!$I$14:$I$2013,AX299)),CHAR(10)&amp;"DIVERGÊNCIA DE DATAS","")&amp;IF(INDEX('Controle de reservas'!$P$14:$P$2013,AX299)&lt;&gt;"OK"," !",""))))</f>
      </c>
      <c r="K299" s="17">
        <f ca="1">IF(OR($AQ299=0,K$9="",K$9&lt;$AS299,AND($AT299&lt;&gt;"",K$9&gt;$AT299)),"",IF(AY299=0,"—",IF(INDEX('Controle de reservas'!$P$14:$P$2013,AY299)="DUPLICIDADE NO DIA","CONFLITO"&amp;IF(INDEX('Controle de reservas'!$M$14:$M$2013,AY299)&lt;&gt;"",CHAR(10)&amp;INDEX('Controle de reservas'!$M$14:$M$2013,AY299),"")&amp;IF(INDEX('Controle de reservas'!$N$14:$N$2013,AY299)&lt;&gt;"",CHAR(10)&amp;"Subst.: "&amp;INDEX('Controle de reservas'!$N$14:$N$2013,AY299),"")&amp;IF(AND(ISNUMBER(INDEX('Controle de reservas'!$I$14:$I$2013,AY299)),INDEX('Controle de reservas'!$I$14:$I$2013,AY299)&gt;0,INDEX('Controle de reservas'!$K$14:$K$2013,AY299)&gt;INDEX('Controle de reservas'!$I$14:$I$2013,AY299)),CHAR(10)&amp;"DIVERGÊNCIA DE DATAS",""),IF(INDEX('Controle de reservas'!$L$14:$L$2013,AY299)="Em cobertura","COV",IF(INDEX('Controle de reservas'!$L$14:$L$2013,AY299)="Disponível","DISP",IF(INDEX('Controle de reservas'!$L$14:$L$2013,AY299)="Não utilizado","NU",IF(INDEX('Controle de reservas'!$L$14:$L$2013,AY299)="Folga","F",IF(INDEX('Controle de reservas'!$L$14:$L$2013,AY299)="Ocorrência","O",IF(INDEX('Controle de reservas'!$L$14:$L$2013,AY299)="Programado","PROG",IF(INDEX('Controle de reservas'!$L$14:$L$2013,AY299)="Disponível no posto","DP","SEM SITUAÇÃO")))))))&amp;IF(INDEX('Controle de reservas'!$M$14:$M$2013,AY299)&lt;&gt;"",CHAR(10)&amp;INDEX('Controle de reservas'!$M$14:$M$2013,AY299),IF(OR(INDEX('Controle de reservas'!$L$14:$L$2013,AY299)="Em cobertura",INDEX('Controle de reservas'!$L$14:$L$2013,AY299)="Programado"),CHAR(10)&amp;"SEM LOCAL",""))&amp;IF(INDEX('Controle de reservas'!$N$14:$N$2013,AY299)&lt;&gt;"",CHAR(10)&amp;"Subst.: "&amp;INDEX('Controle de reservas'!$N$14:$N$2013,AY299),"")&amp;IF(AND(ISNUMBER(INDEX('Controle de reservas'!$I$14:$I$2013,AY299)),INDEX('Controle de reservas'!$I$14:$I$2013,AY299)&gt;0,INDEX('Controle de reservas'!$K$14:$K$2013,AY299)&gt;INDEX('Controle de reservas'!$I$14:$I$2013,AY299)),CHAR(10)&amp;"DIVERGÊNCIA DE DATAS","")&amp;IF(INDEX('Controle de reservas'!$P$14:$P$2013,AY299)&lt;&gt;"OK"," !",""))))</f>
      </c>
      <c r="L299" s="17">
        <f ca="1">IF(OR($AQ299=0,L$9="",L$9&lt;$AS299,AND($AT299&lt;&gt;"",L$9&gt;$AT299)),"",IF(AZ299=0,"—",IF(INDEX('Controle de reservas'!$P$14:$P$2013,AZ299)="DUPLICIDADE NO DIA","CONFLITO"&amp;IF(INDEX('Controle de reservas'!$M$14:$M$2013,AZ299)&lt;&gt;"",CHAR(10)&amp;INDEX('Controle de reservas'!$M$14:$M$2013,AZ299),"")&amp;IF(INDEX('Controle de reservas'!$N$14:$N$2013,AZ299)&lt;&gt;"",CHAR(10)&amp;"Subst.: "&amp;INDEX('Controle de reservas'!$N$14:$N$2013,AZ299),"")&amp;IF(AND(ISNUMBER(INDEX('Controle de reservas'!$I$14:$I$2013,AZ299)),INDEX('Controle de reservas'!$I$14:$I$2013,AZ299)&gt;0,INDEX('Controle de reservas'!$K$14:$K$2013,AZ299)&gt;INDEX('Controle de reservas'!$I$14:$I$2013,AZ299)),CHAR(10)&amp;"DIVERGÊNCIA DE DATAS",""),IF(INDEX('Controle de reservas'!$L$14:$L$2013,AZ299)="Em cobertura","COV",IF(INDEX('Controle de reservas'!$L$14:$L$2013,AZ299)="Disponível","DISP",IF(INDEX('Controle de reservas'!$L$14:$L$2013,AZ299)="Não utilizado","NU",IF(INDEX('Controle de reservas'!$L$14:$L$2013,AZ299)="Folga","F",IF(INDEX('Controle de reservas'!$L$14:$L$2013,AZ299)="Ocorrência","O",IF(INDEX('Controle de reservas'!$L$14:$L$2013,AZ299)="Programado","PROG",IF(INDEX('Controle de reservas'!$L$14:$L$2013,AZ299)="Disponível no posto","DP","SEM SITUAÇÃO")))))))&amp;IF(INDEX('Controle de reservas'!$M$14:$M$2013,AZ299)&lt;&gt;"",CHAR(10)&amp;INDEX('Controle de reservas'!$M$14:$M$2013,AZ299),IF(OR(INDEX('Controle de reservas'!$L$14:$L$2013,AZ299)="Em cobertura",INDEX('Controle de reservas'!$L$14:$L$2013,AZ299)="Programado"),CHAR(10)&amp;"SEM LOCAL",""))&amp;IF(INDEX('Controle de reservas'!$N$14:$N$2013,AZ299)&lt;&gt;"",CHAR(10)&amp;"Subst.: "&amp;INDEX('Controle de reservas'!$N$14:$N$2013,AZ299),"")&amp;IF(AND(ISNUMBER(INDEX('Controle de reservas'!$I$14:$I$2013,AZ299)),INDEX('Controle de reservas'!$I$14:$I$2013,AZ299)&gt;0,INDEX('Controle de reservas'!$K$14:$K$2013,AZ299)&gt;INDEX('Controle de reservas'!$I$14:$I$2013,AZ299)),CHAR(10)&amp;"DIVERGÊNCIA DE DATAS","")&amp;IF(INDEX('Controle de reservas'!$P$14:$P$2013,AZ299)&lt;&gt;"OK"," !",""))))</f>
      </c>
      <c r="M299" s="17">
        <f ca="1">IF(OR($AQ299=0,M$9="",M$9&lt;$AS299,AND($AT299&lt;&gt;"",M$9&gt;$AT299)),"",IF(BA299=0,"—",IF(INDEX('Controle de reservas'!$P$14:$P$2013,BA299)="DUPLICIDADE NO DIA","CONFLITO"&amp;IF(INDEX('Controle de reservas'!$M$14:$M$2013,BA299)&lt;&gt;"",CHAR(10)&amp;INDEX('Controle de reservas'!$M$14:$M$2013,BA299),"")&amp;IF(INDEX('Controle de reservas'!$N$14:$N$2013,BA299)&lt;&gt;"",CHAR(10)&amp;"Subst.: "&amp;INDEX('Controle de reservas'!$N$14:$N$2013,BA299),"")&amp;IF(AND(ISNUMBER(INDEX('Controle de reservas'!$I$14:$I$2013,BA299)),INDEX('Controle de reservas'!$I$14:$I$2013,BA299)&gt;0,INDEX('Controle de reservas'!$K$14:$K$2013,BA299)&gt;INDEX('Controle de reservas'!$I$14:$I$2013,BA299)),CHAR(10)&amp;"DIVERGÊNCIA DE DATAS",""),IF(INDEX('Controle de reservas'!$L$14:$L$2013,BA299)="Em cobertura","COV",IF(INDEX('Controle de reservas'!$L$14:$L$2013,BA299)="Disponível","DISP",IF(INDEX('Controle de reservas'!$L$14:$L$2013,BA299)="Não utilizado","NU",IF(INDEX('Controle de reservas'!$L$14:$L$2013,BA299)="Folga","F",IF(INDEX('Controle de reservas'!$L$14:$L$2013,BA299)="Ocorrência","O",IF(INDEX('Controle de reservas'!$L$14:$L$2013,BA299)="Programado","PROG",IF(INDEX('Controle de reservas'!$L$14:$L$2013,BA299)="Disponível no posto","DP","SEM SITUAÇÃO")))))))&amp;IF(INDEX('Controle de reservas'!$M$14:$M$2013,BA299)&lt;&gt;"",CHAR(10)&amp;INDEX('Controle de reservas'!$M$14:$M$2013,BA299),IF(OR(INDEX('Controle de reservas'!$L$14:$L$2013,BA299)="Em cobertura",INDEX('Controle de reservas'!$L$14:$L$2013,BA299)="Programado"),CHAR(10)&amp;"SEM LOCAL",""))&amp;IF(INDEX('Controle de reservas'!$N$14:$N$2013,BA299)&lt;&gt;"",CHAR(10)&amp;"Subst.: "&amp;INDEX('Controle de reservas'!$N$14:$N$2013,BA299),"")&amp;IF(AND(ISNUMBER(INDEX('Controle de reservas'!$I$14:$I$2013,BA299)),INDEX('Controle de reservas'!$I$14:$I$2013,BA299)&gt;0,INDEX('Controle de reservas'!$K$14:$K$2013,BA299)&gt;INDEX('Controle de reservas'!$I$14:$I$2013,BA299)),CHAR(10)&amp;"DIVERGÊNCIA DE DATAS","")&amp;IF(INDEX('Controle de reservas'!$P$14:$P$2013,BA299)&lt;&gt;"OK"," !",""))))</f>
      </c>
      <c r="N299" s="17">
        <f ca="1">IF(OR($AQ299=0,N$9="",N$9&lt;$AS299,AND($AT299&lt;&gt;"",N$9&gt;$AT299)),"",IF(BB299=0,"—",IF(INDEX('Controle de reservas'!$P$14:$P$2013,BB299)="DUPLICIDADE NO DIA","CONFLITO"&amp;IF(INDEX('Controle de reservas'!$M$14:$M$2013,BB299)&lt;&gt;"",CHAR(10)&amp;INDEX('Controle de reservas'!$M$14:$M$2013,BB299),"")&amp;IF(INDEX('Controle de reservas'!$N$14:$N$2013,BB299)&lt;&gt;"",CHAR(10)&amp;"Subst.: "&amp;INDEX('Controle de reservas'!$N$14:$N$2013,BB299),"")&amp;IF(AND(ISNUMBER(INDEX('Controle de reservas'!$I$14:$I$2013,BB299)),INDEX('Controle de reservas'!$I$14:$I$2013,BB299)&gt;0,INDEX('Controle de reservas'!$K$14:$K$2013,BB299)&gt;INDEX('Controle de reservas'!$I$14:$I$2013,BB299)),CHAR(10)&amp;"DIVERGÊNCIA DE DATAS",""),IF(INDEX('Controle de reservas'!$L$14:$L$2013,BB299)="Em cobertura","COV",IF(INDEX('Controle de reservas'!$L$14:$L$2013,BB299)="Disponível","DISP",IF(INDEX('Controle de reservas'!$L$14:$L$2013,BB299)="Não utilizado","NU",IF(INDEX('Controle de reservas'!$L$14:$L$2013,BB299)="Folga","F",IF(INDEX('Controle de reservas'!$L$14:$L$2013,BB299)="Ocorrência","O",IF(INDEX('Controle de reservas'!$L$14:$L$2013,BB299)="Programado","PROG",IF(INDEX('Controle de reservas'!$L$14:$L$2013,BB299)="Disponível no posto","DP","SEM SITUAÇÃO")))))))&amp;IF(INDEX('Controle de reservas'!$M$14:$M$2013,BB299)&lt;&gt;"",CHAR(10)&amp;INDEX('Controle de reservas'!$M$14:$M$2013,BB299),IF(OR(INDEX('Controle de reservas'!$L$14:$L$2013,BB299)="Em cobertura",INDEX('Controle de reservas'!$L$14:$L$2013,BB299)="Programado"),CHAR(10)&amp;"SEM LOCAL",""))&amp;IF(INDEX('Controle de reservas'!$N$14:$N$2013,BB299)&lt;&gt;"",CHAR(10)&amp;"Subst.: "&amp;INDEX('Controle de reservas'!$N$14:$N$2013,BB299),"")&amp;IF(AND(ISNUMBER(INDEX('Controle de reservas'!$I$14:$I$2013,BB299)),INDEX('Controle de reservas'!$I$14:$I$2013,BB299)&gt;0,INDEX('Controle de reservas'!$K$14:$K$2013,BB299)&gt;INDEX('Controle de reservas'!$I$14:$I$2013,BB299)),CHAR(10)&amp;"DIVERGÊNCIA DE DATAS","")&amp;IF(INDEX('Controle de reservas'!$P$14:$P$2013,BB299)&lt;&gt;"OK"," !",""))))</f>
      </c>
      <c r="O299" s="17">
        <f ca="1">IF(OR($AQ299=0,O$9="",O$9&lt;$AS299,AND($AT299&lt;&gt;"",O$9&gt;$AT299)),"",IF(BC299=0,"—",IF(INDEX('Controle de reservas'!$P$14:$P$2013,BC299)="DUPLICIDADE NO DIA","CONFLITO"&amp;IF(INDEX('Controle de reservas'!$M$14:$M$2013,BC299)&lt;&gt;"",CHAR(10)&amp;INDEX('Controle de reservas'!$M$14:$M$2013,BC299),"")&amp;IF(INDEX('Controle de reservas'!$N$14:$N$2013,BC299)&lt;&gt;"",CHAR(10)&amp;"Subst.: "&amp;INDEX('Controle de reservas'!$N$14:$N$2013,BC299),"")&amp;IF(AND(ISNUMBER(INDEX('Controle de reservas'!$I$14:$I$2013,BC299)),INDEX('Controle de reservas'!$I$14:$I$2013,BC299)&gt;0,INDEX('Controle de reservas'!$K$14:$K$2013,BC299)&gt;INDEX('Controle de reservas'!$I$14:$I$2013,BC299)),CHAR(10)&amp;"DIVERGÊNCIA DE DATAS",""),IF(INDEX('Controle de reservas'!$L$14:$L$2013,BC299)="Em cobertura","COV",IF(INDEX('Controle de reservas'!$L$14:$L$2013,BC299)="Disponível","DISP",IF(INDEX('Controle de reservas'!$L$14:$L$2013,BC299)="Não utilizado","NU",IF(INDEX('Controle de reservas'!$L$14:$L$2013,BC299)="Folga","F",IF(INDEX('Controle de reservas'!$L$14:$L$2013,BC299)="Ocorrência","O",IF(INDEX('Controle de reservas'!$L$14:$L$2013,BC299)="Programado","PROG",IF(INDEX('Controle de reservas'!$L$14:$L$2013,BC299)="Disponível no posto","DP","SEM SITUAÇÃO")))))))&amp;IF(INDEX('Controle de reservas'!$M$14:$M$2013,BC299)&lt;&gt;"",CHAR(10)&amp;INDEX('Controle de reservas'!$M$14:$M$2013,BC299),IF(OR(INDEX('Controle de reservas'!$L$14:$L$2013,BC299)="Em cobertura",INDEX('Controle de reservas'!$L$14:$L$2013,BC299)="Programado"),CHAR(10)&amp;"SEM LOCAL",""))&amp;IF(INDEX('Controle de reservas'!$N$14:$N$2013,BC299)&lt;&gt;"",CHAR(10)&amp;"Subst.: "&amp;INDEX('Controle de reservas'!$N$14:$N$2013,BC299),"")&amp;IF(AND(ISNUMBER(INDEX('Controle de reservas'!$I$14:$I$2013,BC299)),INDEX('Controle de reservas'!$I$14:$I$2013,BC299)&gt;0,INDEX('Controle de reservas'!$K$14:$K$2013,BC299)&gt;INDEX('Controle de reservas'!$I$14:$I$2013,BC299)),CHAR(10)&amp;"DIVERGÊNCIA DE DATAS","")&amp;IF(INDEX('Controle de reservas'!$P$14:$P$2013,BC299)&lt;&gt;"OK"," !",""))))</f>
      </c>
      <c r="P299" s="17">
        <f ca="1">IF(OR($AQ299=0,P$9="",P$9&lt;$AS299,AND($AT299&lt;&gt;"",P$9&gt;$AT299)),"",IF(BD299=0,"—",IF(INDEX('Controle de reservas'!$P$14:$P$2013,BD299)="DUPLICIDADE NO DIA","CONFLITO"&amp;IF(INDEX('Controle de reservas'!$M$14:$M$2013,BD299)&lt;&gt;"",CHAR(10)&amp;INDEX('Controle de reservas'!$M$14:$M$2013,BD299),"")&amp;IF(INDEX('Controle de reservas'!$N$14:$N$2013,BD299)&lt;&gt;"",CHAR(10)&amp;"Subst.: "&amp;INDEX('Controle de reservas'!$N$14:$N$2013,BD299),"")&amp;IF(AND(ISNUMBER(INDEX('Controle de reservas'!$I$14:$I$2013,BD299)),INDEX('Controle de reservas'!$I$14:$I$2013,BD299)&gt;0,INDEX('Controle de reservas'!$K$14:$K$2013,BD299)&gt;INDEX('Controle de reservas'!$I$14:$I$2013,BD299)),CHAR(10)&amp;"DIVERGÊNCIA DE DATAS",""),IF(INDEX('Controle de reservas'!$L$14:$L$2013,BD299)="Em cobertura","COV",IF(INDEX('Controle de reservas'!$L$14:$L$2013,BD299)="Disponível","DISP",IF(INDEX('Controle de reservas'!$L$14:$L$2013,BD299)="Não utilizado","NU",IF(INDEX('Controle de reservas'!$L$14:$L$2013,BD299)="Folga","F",IF(INDEX('Controle de reservas'!$L$14:$L$2013,BD299)="Ocorrência","O",IF(INDEX('Controle de reservas'!$L$14:$L$2013,BD299)="Programado","PROG",IF(INDEX('Controle de reservas'!$L$14:$L$2013,BD299)="Disponível no posto","DP","SEM SITUAÇÃO")))))))&amp;IF(INDEX('Controle de reservas'!$M$14:$M$2013,BD299)&lt;&gt;"",CHAR(10)&amp;INDEX('Controle de reservas'!$M$14:$M$2013,BD299),IF(OR(INDEX('Controle de reservas'!$L$14:$L$2013,BD299)="Em cobertura",INDEX('Controle de reservas'!$L$14:$L$2013,BD299)="Programado"),CHAR(10)&amp;"SEM LOCAL",""))&amp;IF(INDEX('Controle de reservas'!$N$14:$N$2013,BD299)&lt;&gt;"",CHAR(10)&amp;"Subst.: "&amp;INDEX('Controle de reservas'!$N$14:$N$2013,BD299),"")&amp;IF(AND(ISNUMBER(INDEX('Controle de reservas'!$I$14:$I$2013,BD299)),INDEX('Controle de reservas'!$I$14:$I$2013,BD299)&gt;0,INDEX('Controle de reservas'!$K$14:$K$2013,BD299)&gt;INDEX('Controle de reservas'!$I$14:$I$2013,BD299)),CHAR(10)&amp;"DIVERGÊNCIA DE DATAS","")&amp;IF(INDEX('Controle de reservas'!$P$14:$P$2013,BD299)&lt;&gt;"OK"," !",""))))</f>
      </c>
      <c r="Q299" s="17">
        <f ca="1">IF(OR($AQ299=0,Q$9="",Q$9&lt;$AS299,AND($AT299&lt;&gt;"",Q$9&gt;$AT299)),"",IF(BE299=0,"—",IF(INDEX('Controle de reservas'!$P$14:$P$2013,BE299)="DUPLICIDADE NO DIA","CONFLITO"&amp;IF(INDEX('Controle de reservas'!$M$14:$M$2013,BE299)&lt;&gt;"",CHAR(10)&amp;INDEX('Controle de reservas'!$M$14:$M$2013,BE299),"")&amp;IF(INDEX('Controle de reservas'!$N$14:$N$2013,BE299)&lt;&gt;"",CHAR(10)&amp;"Subst.: "&amp;INDEX('Controle de reservas'!$N$14:$N$2013,BE299),"")&amp;IF(AND(ISNUMBER(INDEX('Controle de reservas'!$I$14:$I$2013,BE299)),INDEX('Controle de reservas'!$I$14:$I$2013,BE299)&gt;0,INDEX('Controle de reservas'!$K$14:$K$2013,BE299)&gt;INDEX('Controle de reservas'!$I$14:$I$2013,BE299)),CHAR(10)&amp;"DIVERGÊNCIA DE DATAS",""),IF(INDEX('Controle de reservas'!$L$14:$L$2013,BE299)="Em cobertura","COV",IF(INDEX('Controle de reservas'!$L$14:$L$2013,BE299)="Disponível","DISP",IF(INDEX('Controle de reservas'!$L$14:$L$2013,BE299)="Não utilizado","NU",IF(INDEX('Controle de reservas'!$L$14:$L$2013,BE299)="Folga","F",IF(INDEX('Controle de reservas'!$L$14:$L$2013,BE299)="Ocorrência","O",IF(INDEX('Controle de reservas'!$L$14:$L$2013,BE299)="Programado","PROG",IF(INDEX('Controle de reservas'!$L$14:$L$2013,BE299)="Disponível no posto","DP","SEM SITUAÇÃO")))))))&amp;IF(INDEX('Controle de reservas'!$M$14:$M$2013,BE299)&lt;&gt;"",CHAR(10)&amp;INDEX('Controle de reservas'!$M$14:$M$2013,BE299),IF(OR(INDEX('Controle de reservas'!$L$14:$L$2013,BE299)="Em cobertura",INDEX('Controle de reservas'!$L$14:$L$2013,BE299)="Programado"),CHAR(10)&amp;"SEM LOCAL",""))&amp;IF(INDEX('Controle de reservas'!$N$14:$N$2013,BE299)&lt;&gt;"",CHAR(10)&amp;"Subst.: "&amp;INDEX('Controle de reservas'!$N$14:$N$2013,BE299),"")&amp;IF(AND(ISNUMBER(INDEX('Controle de reservas'!$I$14:$I$2013,BE299)),INDEX('Controle de reservas'!$I$14:$I$2013,BE299)&gt;0,INDEX('Controle de reservas'!$K$14:$K$2013,BE299)&gt;INDEX('Controle de reservas'!$I$14:$I$2013,BE299)),CHAR(10)&amp;"DIVERGÊNCIA DE DATAS","")&amp;IF(INDEX('Controle de reservas'!$P$14:$P$2013,BE299)&lt;&gt;"OK"," !",""))))</f>
      </c>
      <c r="R299" s="17">
        <f ca="1">IF(OR($AQ299=0,R$9="",R$9&lt;$AS299,AND($AT299&lt;&gt;"",R$9&gt;$AT299)),"",IF(BF299=0,"—",IF(INDEX('Controle de reservas'!$P$14:$P$2013,BF299)="DUPLICIDADE NO DIA","CONFLITO"&amp;IF(INDEX('Controle de reservas'!$M$14:$M$2013,BF299)&lt;&gt;"",CHAR(10)&amp;INDEX('Controle de reservas'!$M$14:$M$2013,BF299),"")&amp;IF(INDEX('Controle de reservas'!$N$14:$N$2013,BF299)&lt;&gt;"",CHAR(10)&amp;"Subst.: "&amp;INDEX('Controle de reservas'!$N$14:$N$2013,BF299),"")&amp;IF(AND(ISNUMBER(INDEX('Controle de reservas'!$I$14:$I$2013,BF299)),INDEX('Controle de reservas'!$I$14:$I$2013,BF299)&gt;0,INDEX('Controle de reservas'!$K$14:$K$2013,BF299)&gt;INDEX('Controle de reservas'!$I$14:$I$2013,BF299)),CHAR(10)&amp;"DIVERGÊNCIA DE DATAS",""),IF(INDEX('Controle de reservas'!$L$14:$L$2013,BF299)="Em cobertura","COV",IF(INDEX('Controle de reservas'!$L$14:$L$2013,BF299)="Disponível","DISP",IF(INDEX('Controle de reservas'!$L$14:$L$2013,BF299)="Não utilizado","NU",IF(INDEX('Controle de reservas'!$L$14:$L$2013,BF299)="Folga","F",IF(INDEX('Controle de reservas'!$L$14:$L$2013,BF299)="Ocorrência","O",IF(INDEX('Controle de reservas'!$L$14:$L$2013,BF299)="Programado","PROG",IF(INDEX('Controle de reservas'!$L$14:$L$2013,BF299)="Disponível no posto","DP","SEM SITUAÇÃO")))))))&amp;IF(INDEX('Controle de reservas'!$M$14:$M$2013,BF299)&lt;&gt;"",CHAR(10)&amp;INDEX('Controle de reservas'!$M$14:$M$2013,BF299),IF(OR(INDEX('Controle de reservas'!$L$14:$L$2013,BF299)="Em cobertura",INDEX('Controle de reservas'!$L$14:$L$2013,BF299)="Programado"),CHAR(10)&amp;"SEM LOCAL",""))&amp;IF(INDEX('Controle de reservas'!$N$14:$N$2013,BF299)&lt;&gt;"",CHAR(10)&amp;"Subst.: "&amp;INDEX('Controle de reservas'!$N$14:$N$2013,BF299),"")&amp;IF(AND(ISNUMBER(INDEX('Controle de reservas'!$I$14:$I$2013,BF299)),INDEX('Controle de reservas'!$I$14:$I$2013,BF299)&gt;0,INDEX('Controle de reservas'!$K$14:$K$2013,BF299)&gt;INDEX('Controle de reservas'!$I$14:$I$2013,BF299)),CHAR(10)&amp;"DIVERGÊNCIA DE DATAS","")&amp;IF(INDEX('Controle de reservas'!$P$14:$P$2013,BF299)&lt;&gt;"OK"," !",""))))</f>
      </c>
      <c r="S299" s="17">
        <f ca="1">IF(OR($AQ299=0,S$9="",S$9&lt;$AS299,AND($AT299&lt;&gt;"",S$9&gt;$AT299)),"",IF(BG299=0,"—",IF(INDEX('Controle de reservas'!$P$14:$P$2013,BG299)="DUPLICIDADE NO DIA","CONFLITO"&amp;IF(INDEX('Controle de reservas'!$M$14:$M$2013,BG299)&lt;&gt;"",CHAR(10)&amp;INDEX('Controle de reservas'!$M$14:$M$2013,BG299),"")&amp;IF(INDEX('Controle de reservas'!$N$14:$N$2013,BG299)&lt;&gt;"",CHAR(10)&amp;"Subst.: "&amp;INDEX('Controle de reservas'!$N$14:$N$2013,BG299),"")&amp;IF(AND(ISNUMBER(INDEX('Controle de reservas'!$I$14:$I$2013,BG299)),INDEX('Controle de reservas'!$I$14:$I$2013,BG299)&gt;0,INDEX('Controle de reservas'!$K$14:$K$2013,BG299)&gt;INDEX('Controle de reservas'!$I$14:$I$2013,BG299)),CHAR(10)&amp;"DIVERGÊNCIA DE DATAS",""),IF(INDEX('Controle de reservas'!$L$14:$L$2013,BG299)="Em cobertura","COV",IF(INDEX('Controle de reservas'!$L$14:$L$2013,BG299)="Disponível","DISP",IF(INDEX('Controle de reservas'!$L$14:$L$2013,BG299)="Não utilizado","NU",IF(INDEX('Controle de reservas'!$L$14:$L$2013,BG299)="Folga","F",IF(INDEX('Controle de reservas'!$L$14:$L$2013,BG299)="Ocorrência","O",IF(INDEX('Controle de reservas'!$L$14:$L$2013,BG299)="Programado","PROG",IF(INDEX('Controle de reservas'!$L$14:$L$2013,BG299)="Disponível no posto","DP","SEM SITUAÇÃO")))))))&amp;IF(INDEX('Controle de reservas'!$M$14:$M$2013,BG299)&lt;&gt;"",CHAR(10)&amp;INDEX('Controle de reservas'!$M$14:$M$2013,BG299),IF(OR(INDEX('Controle de reservas'!$L$14:$L$2013,BG299)="Em cobertura",INDEX('Controle de reservas'!$L$14:$L$2013,BG299)="Programado"),CHAR(10)&amp;"SEM LOCAL",""))&amp;IF(INDEX('Controle de reservas'!$N$14:$N$2013,BG299)&lt;&gt;"",CHAR(10)&amp;"Subst.: "&amp;INDEX('Controle de reservas'!$N$14:$N$2013,BG299),"")&amp;IF(AND(ISNUMBER(INDEX('Controle de reservas'!$I$14:$I$2013,BG299)),INDEX('Controle de reservas'!$I$14:$I$2013,BG299)&gt;0,INDEX('Controle de reservas'!$K$14:$K$2013,BG299)&gt;INDEX('Controle de reservas'!$I$14:$I$2013,BG299)),CHAR(10)&amp;"DIVERGÊNCIA DE DATAS","")&amp;IF(INDEX('Controle de reservas'!$P$14:$P$2013,BG299)&lt;&gt;"OK"," !",""))))</f>
      </c>
      <c r="T299" s="17">
        <f ca="1">IF(OR($AQ299=0,T$9="",T$9&lt;$AS299,AND($AT299&lt;&gt;"",T$9&gt;$AT299)),"",IF(BH299=0,"—",IF(INDEX('Controle de reservas'!$P$14:$P$2013,BH299)="DUPLICIDADE NO DIA","CONFLITO"&amp;IF(INDEX('Controle de reservas'!$M$14:$M$2013,BH299)&lt;&gt;"",CHAR(10)&amp;INDEX('Controle de reservas'!$M$14:$M$2013,BH299),"")&amp;IF(INDEX('Controle de reservas'!$N$14:$N$2013,BH299)&lt;&gt;"",CHAR(10)&amp;"Subst.: "&amp;INDEX('Controle de reservas'!$N$14:$N$2013,BH299),"")&amp;IF(AND(ISNUMBER(INDEX('Controle de reservas'!$I$14:$I$2013,BH299)),INDEX('Controle de reservas'!$I$14:$I$2013,BH299)&gt;0,INDEX('Controle de reservas'!$K$14:$K$2013,BH299)&gt;INDEX('Controle de reservas'!$I$14:$I$2013,BH299)),CHAR(10)&amp;"DIVERGÊNCIA DE DATAS",""),IF(INDEX('Controle de reservas'!$L$14:$L$2013,BH299)="Em cobertura","COV",IF(INDEX('Controle de reservas'!$L$14:$L$2013,BH299)="Disponível","DISP",IF(INDEX('Controle de reservas'!$L$14:$L$2013,BH299)="Não utilizado","NU",IF(INDEX('Controle de reservas'!$L$14:$L$2013,BH299)="Folga","F",IF(INDEX('Controle de reservas'!$L$14:$L$2013,BH299)="Ocorrência","O",IF(INDEX('Controle de reservas'!$L$14:$L$2013,BH299)="Programado","PROG",IF(INDEX('Controle de reservas'!$L$14:$L$2013,BH299)="Disponível no posto","DP","SEM SITUAÇÃO")))))))&amp;IF(INDEX('Controle de reservas'!$M$14:$M$2013,BH299)&lt;&gt;"",CHAR(10)&amp;INDEX('Controle de reservas'!$M$14:$M$2013,BH299),IF(OR(INDEX('Controle de reservas'!$L$14:$L$2013,BH299)="Em cobertura",INDEX('Controle de reservas'!$L$14:$L$2013,BH299)="Programado"),CHAR(10)&amp;"SEM LOCAL",""))&amp;IF(INDEX('Controle de reservas'!$N$14:$N$2013,BH299)&lt;&gt;"",CHAR(10)&amp;"Subst.: "&amp;INDEX('Controle de reservas'!$N$14:$N$2013,BH299),"")&amp;IF(AND(ISNUMBER(INDEX('Controle de reservas'!$I$14:$I$2013,BH299)),INDEX('Controle de reservas'!$I$14:$I$2013,BH299)&gt;0,INDEX('Controle de reservas'!$K$14:$K$2013,BH299)&gt;INDEX('Controle de reservas'!$I$14:$I$2013,BH299)),CHAR(10)&amp;"DIVERGÊNCIA DE DATAS","")&amp;IF(INDEX('Controle de reservas'!$P$14:$P$2013,BH299)&lt;&gt;"OK"," !",""))))</f>
      </c>
      <c r="U299" s="17">
        <f ca="1">IF(OR($AQ299=0,U$9="",U$9&lt;$AS299,AND($AT299&lt;&gt;"",U$9&gt;$AT299)),"",IF(BI299=0,"—",IF(INDEX('Controle de reservas'!$P$14:$P$2013,BI299)="DUPLICIDADE NO DIA","CONFLITO"&amp;IF(INDEX('Controle de reservas'!$M$14:$M$2013,BI299)&lt;&gt;"",CHAR(10)&amp;INDEX('Controle de reservas'!$M$14:$M$2013,BI299),"")&amp;IF(INDEX('Controle de reservas'!$N$14:$N$2013,BI299)&lt;&gt;"",CHAR(10)&amp;"Subst.: "&amp;INDEX('Controle de reservas'!$N$14:$N$2013,BI299),"")&amp;IF(AND(ISNUMBER(INDEX('Controle de reservas'!$I$14:$I$2013,BI299)),INDEX('Controle de reservas'!$I$14:$I$2013,BI299)&gt;0,INDEX('Controle de reservas'!$K$14:$K$2013,BI299)&gt;INDEX('Controle de reservas'!$I$14:$I$2013,BI299)),CHAR(10)&amp;"DIVERGÊNCIA DE DATAS",""),IF(INDEX('Controle de reservas'!$L$14:$L$2013,BI299)="Em cobertura","COV",IF(INDEX('Controle de reservas'!$L$14:$L$2013,BI299)="Disponível","DISP",IF(INDEX('Controle de reservas'!$L$14:$L$2013,BI299)="Não utilizado","NU",IF(INDEX('Controle de reservas'!$L$14:$L$2013,BI299)="Folga","F",IF(INDEX('Controle de reservas'!$L$14:$L$2013,BI299)="Ocorrência","O",IF(INDEX('Controle de reservas'!$L$14:$L$2013,BI299)="Programado","PROG",IF(INDEX('Controle de reservas'!$L$14:$L$2013,BI299)="Disponível no posto","DP","SEM SITUAÇÃO")))))))&amp;IF(INDEX('Controle de reservas'!$M$14:$M$2013,BI299)&lt;&gt;"",CHAR(10)&amp;INDEX('Controle de reservas'!$M$14:$M$2013,BI299),IF(OR(INDEX('Controle de reservas'!$L$14:$L$2013,BI299)="Em cobertura",INDEX('Controle de reservas'!$L$14:$L$2013,BI299)="Programado"),CHAR(10)&amp;"SEM LOCAL",""))&amp;IF(INDEX('Controle de reservas'!$N$14:$N$2013,BI299)&lt;&gt;"",CHAR(10)&amp;"Subst.: "&amp;INDEX('Controle de reservas'!$N$14:$N$2013,BI299),"")&amp;IF(AND(ISNUMBER(INDEX('Controle de reservas'!$I$14:$I$2013,BI299)),INDEX('Controle de reservas'!$I$14:$I$2013,BI299)&gt;0,INDEX('Controle de reservas'!$K$14:$K$2013,BI299)&gt;INDEX('Controle de reservas'!$I$14:$I$2013,BI299)),CHAR(10)&amp;"DIVERGÊNCIA DE DATAS","")&amp;IF(INDEX('Controle de reservas'!$P$14:$P$2013,BI299)&lt;&gt;"OK"," !",""))))</f>
      </c>
      <c r="V299" s="17">
        <f ca="1">IF(OR($AQ299=0,V$9="",V$9&lt;$AS299,AND($AT299&lt;&gt;"",V$9&gt;$AT299)),"",IF(BJ299=0,"—",IF(INDEX('Controle de reservas'!$P$14:$P$2013,BJ299)="DUPLICIDADE NO DIA","CONFLITO"&amp;IF(INDEX('Controle de reservas'!$M$14:$M$2013,BJ299)&lt;&gt;"",CHAR(10)&amp;INDEX('Controle de reservas'!$M$14:$M$2013,BJ299),"")&amp;IF(INDEX('Controle de reservas'!$N$14:$N$2013,BJ299)&lt;&gt;"",CHAR(10)&amp;"Subst.: "&amp;INDEX('Controle de reservas'!$N$14:$N$2013,BJ299),"")&amp;IF(AND(ISNUMBER(INDEX('Controle de reservas'!$I$14:$I$2013,BJ299)),INDEX('Controle de reservas'!$I$14:$I$2013,BJ299)&gt;0,INDEX('Controle de reservas'!$K$14:$K$2013,BJ299)&gt;INDEX('Controle de reservas'!$I$14:$I$2013,BJ299)),CHAR(10)&amp;"DIVERGÊNCIA DE DATAS",""),IF(INDEX('Controle de reservas'!$L$14:$L$2013,BJ299)="Em cobertura","COV",IF(INDEX('Controle de reservas'!$L$14:$L$2013,BJ299)="Disponível","DISP",IF(INDEX('Controle de reservas'!$L$14:$L$2013,BJ299)="Não utilizado","NU",IF(INDEX('Controle de reservas'!$L$14:$L$2013,BJ299)="Folga","F",IF(INDEX('Controle de reservas'!$L$14:$L$2013,BJ299)="Ocorrência","O",IF(INDEX('Controle de reservas'!$L$14:$L$2013,BJ299)="Programado","PROG",IF(INDEX('Controle de reservas'!$L$14:$L$2013,BJ299)="Disponível no posto","DP","SEM SITUAÇÃO")))))))&amp;IF(INDEX('Controle de reservas'!$M$14:$M$2013,BJ299)&lt;&gt;"",CHAR(10)&amp;INDEX('Controle de reservas'!$M$14:$M$2013,BJ299),IF(OR(INDEX('Controle de reservas'!$L$14:$L$2013,BJ299)="Em cobertura",INDEX('Controle de reservas'!$L$14:$L$2013,BJ299)="Programado"),CHAR(10)&amp;"SEM LOCAL",""))&amp;IF(INDEX('Controle de reservas'!$N$14:$N$2013,BJ299)&lt;&gt;"",CHAR(10)&amp;"Subst.: "&amp;INDEX('Controle de reservas'!$N$14:$N$2013,BJ299),"")&amp;IF(AND(ISNUMBER(INDEX('Controle de reservas'!$I$14:$I$2013,BJ299)),INDEX('Controle de reservas'!$I$14:$I$2013,BJ299)&gt;0,INDEX('Controle de reservas'!$K$14:$K$2013,BJ299)&gt;INDEX('Controle de reservas'!$I$14:$I$2013,BJ299)),CHAR(10)&amp;"DIVERGÊNCIA DE DATAS","")&amp;IF(INDEX('Controle de reservas'!$P$14:$P$2013,BJ299)&lt;&gt;"OK"," !",""))))</f>
      </c>
      <c r="W299" s="17">
        <f ca="1">IF(OR($AQ299=0,W$9="",W$9&lt;$AS299,AND($AT299&lt;&gt;"",W$9&gt;$AT299)),"",IF(BK299=0,"—",IF(INDEX('Controle de reservas'!$P$14:$P$2013,BK299)="DUPLICIDADE NO DIA","CONFLITO"&amp;IF(INDEX('Controle de reservas'!$M$14:$M$2013,BK299)&lt;&gt;"",CHAR(10)&amp;INDEX('Controle de reservas'!$M$14:$M$2013,BK299),"")&amp;IF(INDEX('Controle de reservas'!$N$14:$N$2013,BK299)&lt;&gt;"",CHAR(10)&amp;"Subst.: "&amp;INDEX('Controle de reservas'!$N$14:$N$2013,BK299),"")&amp;IF(AND(ISNUMBER(INDEX('Controle de reservas'!$I$14:$I$2013,BK299)),INDEX('Controle de reservas'!$I$14:$I$2013,BK299)&gt;0,INDEX('Controle de reservas'!$K$14:$K$2013,BK299)&gt;INDEX('Controle de reservas'!$I$14:$I$2013,BK299)),CHAR(10)&amp;"DIVERGÊNCIA DE DATAS",""),IF(INDEX('Controle de reservas'!$L$14:$L$2013,BK299)="Em cobertura","COV",IF(INDEX('Controle de reservas'!$L$14:$L$2013,BK299)="Disponível","DISP",IF(INDEX('Controle de reservas'!$L$14:$L$2013,BK299)="Não utilizado","NU",IF(INDEX('Controle de reservas'!$L$14:$L$2013,BK299)="Folga","F",IF(INDEX('Controle de reservas'!$L$14:$L$2013,BK299)="Ocorrência","O",IF(INDEX('Controle de reservas'!$L$14:$L$2013,BK299)="Programado","PROG",IF(INDEX('Controle de reservas'!$L$14:$L$2013,BK299)="Disponível no posto","DP","SEM SITUAÇÃO")))))))&amp;IF(INDEX('Controle de reservas'!$M$14:$M$2013,BK299)&lt;&gt;"",CHAR(10)&amp;INDEX('Controle de reservas'!$M$14:$M$2013,BK299),IF(OR(INDEX('Controle de reservas'!$L$14:$L$2013,BK299)="Em cobertura",INDEX('Controle de reservas'!$L$14:$L$2013,BK299)="Programado"),CHAR(10)&amp;"SEM LOCAL",""))&amp;IF(INDEX('Controle de reservas'!$N$14:$N$2013,BK299)&lt;&gt;"",CHAR(10)&amp;"Subst.: "&amp;INDEX('Controle de reservas'!$N$14:$N$2013,BK299),"")&amp;IF(AND(ISNUMBER(INDEX('Controle de reservas'!$I$14:$I$2013,BK299)),INDEX('Controle de reservas'!$I$14:$I$2013,BK299)&gt;0,INDEX('Controle de reservas'!$K$14:$K$2013,BK299)&gt;INDEX('Controle de reservas'!$I$14:$I$2013,BK299)),CHAR(10)&amp;"DIVERGÊNCIA DE DATAS","")&amp;IF(INDEX('Controle de reservas'!$P$14:$P$2013,BK299)&lt;&gt;"OK"," !",""))))</f>
      </c>
      <c r="X299" s="17">
        <f ca="1">IF(OR($AQ299=0,X$9="",X$9&lt;$AS299,AND($AT299&lt;&gt;"",X$9&gt;$AT299)),"",IF(BL299=0,"—",IF(INDEX('Controle de reservas'!$P$14:$P$2013,BL299)="DUPLICIDADE NO DIA","CONFLITO"&amp;IF(INDEX('Controle de reservas'!$M$14:$M$2013,BL299)&lt;&gt;"",CHAR(10)&amp;INDEX('Controle de reservas'!$M$14:$M$2013,BL299),"")&amp;IF(INDEX('Controle de reservas'!$N$14:$N$2013,BL299)&lt;&gt;"",CHAR(10)&amp;"Subst.: "&amp;INDEX('Controle de reservas'!$N$14:$N$2013,BL299),"")&amp;IF(AND(ISNUMBER(INDEX('Controle de reservas'!$I$14:$I$2013,BL299)),INDEX('Controle de reservas'!$I$14:$I$2013,BL299)&gt;0,INDEX('Controle de reservas'!$K$14:$K$2013,BL299)&gt;INDEX('Controle de reservas'!$I$14:$I$2013,BL299)),CHAR(10)&amp;"DIVERGÊNCIA DE DATAS",""),IF(INDEX('Controle de reservas'!$L$14:$L$2013,BL299)="Em cobertura","COV",IF(INDEX('Controle de reservas'!$L$14:$L$2013,BL299)="Disponível","DISP",IF(INDEX('Controle de reservas'!$L$14:$L$2013,BL299)="Não utilizado","NU",IF(INDEX('Controle de reservas'!$L$14:$L$2013,BL299)="Folga","F",IF(INDEX('Controle de reservas'!$L$14:$L$2013,BL299)="Ocorrência","O",IF(INDEX('Controle de reservas'!$L$14:$L$2013,BL299)="Programado","PROG",IF(INDEX('Controle de reservas'!$L$14:$L$2013,BL299)="Disponível no posto","DP","SEM SITUAÇÃO")))))))&amp;IF(INDEX('Controle de reservas'!$M$14:$M$2013,BL299)&lt;&gt;"",CHAR(10)&amp;INDEX('Controle de reservas'!$M$14:$M$2013,BL299),IF(OR(INDEX('Controle de reservas'!$L$14:$L$2013,BL299)="Em cobertura",INDEX('Controle de reservas'!$L$14:$L$2013,BL299)="Programado"),CHAR(10)&amp;"SEM LOCAL",""))&amp;IF(INDEX('Controle de reservas'!$N$14:$N$2013,BL299)&lt;&gt;"",CHAR(10)&amp;"Subst.: "&amp;INDEX('Controle de reservas'!$N$14:$N$2013,BL299),"")&amp;IF(AND(ISNUMBER(INDEX('Controle de reservas'!$I$14:$I$2013,BL299)),INDEX('Controle de reservas'!$I$14:$I$2013,BL299)&gt;0,INDEX('Controle de reservas'!$K$14:$K$2013,BL299)&gt;INDEX('Controle de reservas'!$I$14:$I$2013,BL299)),CHAR(10)&amp;"DIVERGÊNCIA DE DATAS","")&amp;IF(INDEX('Controle de reservas'!$P$14:$P$2013,BL299)&lt;&gt;"OK"," !",""))))</f>
      </c>
      <c r="Y299" s="17">
        <f ca="1">IF(OR($AQ299=0,Y$9="",Y$9&lt;$AS299,AND($AT299&lt;&gt;"",Y$9&gt;$AT299)),"",IF(BM299=0,"—",IF(INDEX('Controle de reservas'!$P$14:$P$2013,BM299)="DUPLICIDADE NO DIA","CONFLITO"&amp;IF(INDEX('Controle de reservas'!$M$14:$M$2013,BM299)&lt;&gt;"",CHAR(10)&amp;INDEX('Controle de reservas'!$M$14:$M$2013,BM299),"")&amp;IF(INDEX('Controle de reservas'!$N$14:$N$2013,BM299)&lt;&gt;"",CHAR(10)&amp;"Subst.: "&amp;INDEX('Controle de reservas'!$N$14:$N$2013,BM299),"")&amp;IF(AND(ISNUMBER(INDEX('Controle de reservas'!$I$14:$I$2013,BM299)),INDEX('Controle de reservas'!$I$14:$I$2013,BM299)&gt;0,INDEX('Controle de reservas'!$K$14:$K$2013,BM299)&gt;INDEX('Controle de reservas'!$I$14:$I$2013,BM299)),CHAR(10)&amp;"DIVERGÊNCIA DE DATAS",""),IF(INDEX('Controle de reservas'!$L$14:$L$2013,BM299)="Em cobertura","COV",IF(INDEX('Controle de reservas'!$L$14:$L$2013,BM299)="Disponível","DISP",IF(INDEX('Controle de reservas'!$L$14:$L$2013,BM299)="Não utilizado","NU",IF(INDEX('Controle de reservas'!$L$14:$L$2013,BM299)="Folga","F",IF(INDEX('Controle de reservas'!$L$14:$L$2013,BM299)="Ocorrência","O",IF(INDEX('Controle de reservas'!$L$14:$L$2013,BM299)="Programado","PROG",IF(INDEX('Controle de reservas'!$L$14:$L$2013,BM299)="Disponível no posto","DP","SEM SITUAÇÃO")))))))&amp;IF(INDEX('Controle de reservas'!$M$14:$M$2013,BM299)&lt;&gt;"",CHAR(10)&amp;INDEX('Controle de reservas'!$M$14:$M$2013,BM299),IF(OR(INDEX('Controle de reservas'!$L$14:$L$2013,BM299)="Em cobertura",INDEX('Controle de reservas'!$L$14:$L$2013,BM299)="Programado"),CHAR(10)&amp;"SEM LOCAL",""))&amp;IF(INDEX('Controle de reservas'!$N$14:$N$2013,BM299)&lt;&gt;"",CHAR(10)&amp;"Subst.: "&amp;INDEX('Controle de reservas'!$N$14:$N$2013,BM299),"")&amp;IF(AND(ISNUMBER(INDEX('Controle de reservas'!$I$14:$I$2013,BM299)),INDEX('Controle de reservas'!$I$14:$I$2013,BM299)&gt;0,INDEX('Controle de reservas'!$K$14:$K$2013,BM299)&gt;INDEX('Controle de reservas'!$I$14:$I$2013,BM299)),CHAR(10)&amp;"DIVERGÊNCIA DE DATAS","")&amp;IF(INDEX('Controle de reservas'!$P$14:$P$2013,BM299)&lt;&gt;"OK"," !",""))))</f>
      </c>
      <c r="Z299" s="17">
        <f ca="1">IF(OR($AQ299=0,Z$9="",Z$9&lt;$AS299,AND($AT299&lt;&gt;"",Z$9&gt;$AT299)),"",IF(BN299=0,"—",IF(INDEX('Controle de reservas'!$P$14:$P$2013,BN299)="DUPLICIDADE NO DIA","CONFLITO"&amp;IF(INDEX('Controle de reservas'!$M$14:$M$2013,BN299)&lt;&gt;"",CHAR(10)&amp;INDEX('Controle de reservas'!$M$14:$M$2013,BN299),"")&amp;IF(INDEX('Controle de reservas'!$N$14:$N$2013,BN299)&lt;&gt;"",CHAR(10)&amp;"Subst.: "&amp;INDEX('Controle de reservas'!$N$14:$N$2013,BN299),"")&amp;IF(AND(ISNUMBER(INDEX('Controle de reservas'!$I$14:$I$2013,BN299)),INDEX('Controle de reservas'!$I$14:$I$2013,BN299)&gt;0,INDEX('Controle de reservas'!$K$14:$K$2013,BN299)&gt;INDEX('Controle de reservas'!$I$14:$I$2013,BN299)),CHAR(10)&amp;"DIVERGÊNCIA DE DATAS",""),IF(INDEX('Controle de reservas'!$L$14:$L$2013,BN299)="Em cobertura","COV",IF(INDEX('Controle de reservas'!$L$14:$L$2013,BN299)="Disponível","DISP",IF(INDEX('Controle de reservas'!$L$14:$L$2013,BN299)="Não utilizado","NU",IF(INDEX('Controle de reservas'!$L$14:$L$2013,BN299)="Folga","F",IF(INDEX('Controle de reservas'!$L$14:$L$2013,BN299)="Ocorrência","O",IF(INDEX('Controle de reservas'!$L$14:$L$2013,BN299)="Programado","PROG",IF(INDEX('Controle de reservas'!$L$14:$L$2013,BN299)="Disponível no posto","DP","SEM SITUAÇÃO")))))))&amp;IF(INDEX('Controle de reservas'!$M$14:$M$2013,BN299)&lt;&gt;"",CHAR(10)&amp;INDEX('Controle de reservas'!$M$14:$M$2013,BN299),IF(OR(INDEX('Controle de reservas'!$L$14:$L$2013,BN299)="Em cobertura",INDEX('Controle de reservas'!$L$14:$L$2013,BN299)="Programado"),CHAR(10)&amp;"SEM LOCAL",""))&amp;IF(INDEX('Controle de reservas'!$N$14:$N$2013,BN299)&lt;&gt;"",CHAR(10)&amp;"Subst.: "&amp;INDEX('Controle de reservas'!$N$14:$N$2013,BN299),"")&amp;IF(AND(ISNUMBER(INDEX('Controle de reservas'!$I$14:$I$2013,BN299)),INDEX('Controle de reservas'!$I$14:$I$2013,BN299)&gt;0,INDEX('Controle de reservas'!$K$14:$K$2013,BN299)&gt;INDEX('Controle de reservas'!$I$14:$I$2013,BN299)),CHAR(10)&amp;"DIVERGÊNCIA DE DATAS","")&amp;IF(INDEX('Controle de reservas'!$P$14:$P$2013,BN299)&lt;&gt;"OK"," !",""))))</f>
      </c>
      <c r="AA299" s="17">
        <f ca="1">IF(OR($AQ299=0,AA$9="",AA$9&lt;$AS299,AND($AT299&lt;&gt;"",AA$9&gt;$AT299)),"",IF(BO299=0,"—",IF(INDEX('Controle de reservas'!$P$14:$P$2013,BO299)="DUPLICIDADE NO DIA","CONFLITO"&amp;IF(INDEX('Controle de reservas'!$M$14:$M$2013,BO299)&lt;&gt;"",CHAR(10)&amp;INDEX('Controle de reservas'!$M$14:$M$2013,BO299),"")&amp;IF(INDEX('Controle de reservas'!$N$14:$N$2013,BO299)&lt;&gt;"",CHAR(10)&amp;"Subst.: "&amp;INDEX('Controle de reservas'!$N$14:$N$2013,BO299),"")&amp;IF(AND(ISNUMBER(INDEX('Controle de reservas'!$I$14:$I$2013,BO299)),INDEX('Controle de reservas'!$I$14:$I$2013,BO299)&gt;0,INDEX('Controle de reservas'!$K$14:$K$2013,BO299)&gt;INDEX('Controle de reservas'!$I$14:$I$2013,BO299)),CHAR(10)&amp;"DIVERGÊNCIA DE DATAS",""),IF(INDEX('Controle de reservas'!$L$14:$L$2013,BO299)="Em cobertura","COV",IF(INDEX('Controle de reservas'!$L$14:$L$2013,BO299)="Disponível","DISP",IF(INDEX('Controle de reservas'!$L$14:$L$2013,BO299)="Não utilizado","NU",IF(INDEX('Controle de reservas'!$L$14:$L$2013,BO299)="Folga","F",IF(INDEX('Controle de reservas'!$L$14:$L$2013,BO299)="Ocorrência","O",IF(INDEX('Controle de reservas'!$L$14:$L$2013,BO299)="Programado","PROG",IF(INDEX('Controle de reservas'!$L$14:$L$2013,BO299)="Disponível no posto","DP","SEM SITUAÇÃO")))))))&amp;IF(INDEX('Controle de reservas'!$M$14:$M$2013,BO299)&lt;&gt;"",CHAR(10)&amp;INDEX('Controle de reservas'!$M$14:$M$2013,BO299),IF(OR(INDEX('Controle de reservas'!$L$14:$L$2013,BO299)="Em cobertura",INDEX('Controle de reservas'!$L$14:$L$2013,BO299)="Programado"),CHAR(10)&amp;"SEM LOCAL",""))&amp;IF(INDEX('Controle de reservas'!$N$14:$N$2013,BO299)&lt;&gt;"",CHAR(10)&amp;"Subst.: "&amp;INDEX('Controle de reservas'!$N$14:$N$2013,BO299),"")&amp;IF(AND(ISNUMBER(INDEX('Controle de reservas'!$I$14:$I$2013,BO299)),INDEX('Controle de reservas'!$I$14:$I$2013,BO299)&gt;0,INDEX('Controle de reservas'!$K$14:$K$2013,BO299)&gt;INDEX('Controle de reservas'!$I$14:$I$2013,BO299)),CHAR(10)&amp;"DIVERGÊNCIA DE DATAS","")&amp;IF(INDEX('Controle de reservas'!$P$14:$P$2013,BO299)&lt;&gt;"OK"," !",""))))</f>
      </c>
      <c r="AB299" s="17">
        <f ca="1">IF(OR($AQ299=0,AB$9="",AB$9&lt;$AS299,AND($AT299&lt;&gt;"",AB$9&gt;$AT299)),"",IF(BP299=0,"—",IF(INDEX('Controle de reservas'!$P$14:$P$2013,BP299)="DUPLICIDADE NO DIA","CONFLITO"&amp;IF(INDEX('Controle de reservas'!$M$14:$M$2013,BP299)&lt;&gt;"",CHAR(10)&amp;INDEX('Controle de reservas'!$M$14:$M$2013,BP299),"")&amp;IF(INDEX('Controle de reservas'!$N$14:$N$2013,BP299)&lt;&gt;"",CHAR(10)&amp;"Subst.: "&amp;INDEX('Controle de reservas'!$N$14:$N$2013,BP299),"")&amp;IF(AND(ISNUMBER(INDEX('Controle de reservas'!$I$14:$I$2013,BP299)),INDEX('Controle de reservas'!$I$14:$I$2013,BP299)&gt;0,INDEX('Controle de reservas'!$K$14:$K$2013,BP299)&gt;INDEX('Controle de reservas'!$I$14:$I$2013,BP299)),CHAR(10)&amp;"DIVERGÊNCIA DE DATAS",""),IF(INDEX('Controle de reservas'!$L$14:$L$2013,BP299)="Em cobertura","COV",IF(INDEX('Controle de reservas'!$L$14:$L$2013,BP299)="Disponível","DISP",IF(INDEX('Controle de reservas'!$L$14:$L$2013,BP299)="Não utilizado","NU",IF(INDEX('Controle de reservas'!$L$14:$L$2013,BP299)="Folga","F",IF(INDEX('Controle de reservas'!$L$14:$L$2013,BP299)="Ocorrência","O",IF(INDEX('Controle de reservas'!$L$14:$L$2013,BP299)="Programado","PROG",IF(INDEX('Controle de reservas'!$L$14:$L$2013,BP299)="Disponível no posto","DP","SEM SITUAÇÃO")))))))&amp;IF(INDEX('Controle de reservas'!$M$14:$M$2013,BP299)&lt;&gt;"",CHAR(10)&amp;INDEX('Controle de reservas'!$M$14:$M$2013,BP299),IF(OR(INDEX('Controle de reservas'!$L$14:$L$2013,BP299)="Em cobertura",INDEX('Controle de reservas'!$L$14:$L$2013,BP299)="Programado"),CHAR(10)&amp;"SEM LOCAL",""))&amp;IF(INDEX('Controle de reservas'!$N$14:$N$2013,BP299)&lt;&gt;"",CHAR(10)&amp;"Subst.: "&amp;INDEX('Controle de reservas'!$N$14:$N$2013,BP299),"")&amp;IF(AND(ISNUMBER(INDEX('Controle de reservas'!$I$14:$I$2013,BP299)),INDEX('Controle de reservas'!$I$14:$I$2013,BP299)&gt;0,INDEX('Controle de reservas'!$K$14:$K$2013,BP299)&gt;INDEX('Controle de reservas'!$I$14:$I$2013,BP299)),CHAR(10)&amp;"DIVERGÊNCIA DE DATAS","")&amp;IF(INDEX('Controle de reservas'!$P$14:$P$2013,BP299)&lt;&gt;"OK"," !",""))))</f>
      </c>
      <c r="AC299" s="17">
        <f ca="1">IF(OR($AQ299=0,AC$9="",AC$9&lt;$AS299,AND($AT299&lt;&gt;"",AC$9&gt;$AT299)),"",IF(BQ299=0,"—",IF(INDEX('Controle de reservas'!$P$14:$P$2013,BQ299)="DUPLICIDADE NO DIA","CONFLITO"&amp;IF(INDEX('Controle de reservas'!$M$14:$M$2013,BQ299)&lt;&gt;"",CHAR(10)&amp;INDEX('Controle de reservas'!$M$14:$M$2013,BQ299),"")&amp;IF(INDEX('Controle de reservas'!$N$14:$N$2013,BQ299)&lt;&gt;"",CHAR(10)&amp;"Subst.: "&amp;INDEX('Controle de reservas'!$N$14:$N$2013,BQ299),"")&amp;IF(AND(ISNUMBER(INDEX('Controle de reservas'!$I$14:$I$2013,BQ299)),INDEX('Controle de reservas'!$I$14:$I$2013,BQ299)&gt;0,INDEX('Controle de reservas'!$K$14:$K$2013,BQ299)&gt;INDEX('Controle de reservas'!$I$14:$I$2013,BQ299)),CHAR(10)&amp;"DIVERGÊNCIA DE DATAS",""),IF(INDEX('Controle de reservas'!$L$14:$L$2013,BQ299)="Em cobertura","COV",IF(INDEX('Controle de reservas'!$L$14:$L$2013,BQ299)="Disponível","DISP",IF(INDEX('Controle de reservas'!$L$14:$L$2013,BQ299)="Não utilizado","NU",IF(INDEX('Controle de reservas'!$L$14:$L$2013,BQ299)="Folga","F",IF(INDEX('Controle de reservas'!$L$14:$L$2013,BQ299)="Ocorrência","O",IF(INDEX('Controle de reservas'!$L$14:$L$2013,BQ299)="Programado","PROG",IF(INDEX('Controle de reservas'!$L$14:$L$2013,BQ299)="Disponível no posto","DP","SEM SITUAÇÃO")))))))&amp;IF(INDEX('Controle de reservas'!$M$14:$M$2013,BQ299)&lt;&gt;"",CHAR(10)&amp;INDEX('Controle de reservas'!$M$14:$M$2013,BQ299),IF(OR(INDEX('Controle de reservas'!$L$14:$L$2013,BQ299)="Em cobertura",INDEX('Controle de reservas'!$L$14:$L$2013,BQ299)="Programado"),CHAR(10)&amp;"SEM LOCAL",""))&amp;IF(INDEX('Controle de reservas'!$N$14:$N$2013,BQ299)&lt;&gt;"",CHAR(10)&amp;"Subst.: "&amp;INDEX('Controle de reservas'!$N$14:$N$2013,BQ299),"")&amp;IF(AND(ISNUMBER(INDEX('Controle de reservas'!$I$14:$I$2013,BQ299)),INDEX('Controle de reservas'!$I$14:$I$2013,BQ299)&gt;0,INDEX('Controle de reservas'!$K$14:$K$2013,BQ299)&gt;INDEX('Controle de reservas'!$I$14:$I$2013,BQ299)),CHAR(10)&amp;"DIVERGÊNCIA DE DATAS","")&amp;IF(INDEX('Controle de reservas'!$P$14:$P$2013,BQ299)&lt;&gt;"OK"," !",""))))</f>
      </c>
      <c r="AD299" s="17">
        <f ca="1">IF(OR($AQ299=0,AD$9="",AD$9&lt;$AS299,AND($AT299&lt;&gt;"",AD$9&gt;$AT299)),"",IF(BR299=0,"—",IF(INDEX('Controle de reservas'!$P$14:$P$2013,BR299)="DUPLICIDADE NO DIA","CONFLITO"&amp;IF(INDEX('Controle de reservas'!$M$14:$M$2013,BR299)&lt;&gt;"",CHAR(10)&amp;INDEX('Controle de reservas'!$M$14:$M$2013,BR299),"")&amp;IF(INDEX('Controle de reservas'!$N$14:$N$2013,BR299)&lt;&gt;"",CHAR(10)&amp;"Subst.: "&amp;INDEX('Controle de reservas'!$N$14:$N$2013,BR299),"")&amp;IF(AND(ISNUMBER(INDEX('Controle de reservas'!$I$14:$I$2013,BR299)),INDEX('Controle de reservas'!$I$14:$I$2013,BR299)&gt;0,INDEX('Controle de reservas'!$K$14:$K$2013,BR299)&gt;INDEX('Controle de reservas'!$I$14:$I$2013,BR299)),CHAR(10)&amp;"DIVERGÊNCIA DE DATAS",""),IF(INDEX('Controle de reservas'!$L$14:$L$2013,BR299)="Em cobertura","COV",IF(INDEX('Controle de reservas'!$L$14:$L$2013,BR299)="Disponível","DISP",IF(INDEX('Controle de reservas'!$L$14:$L$2013,BR299)="Não utilizado","NU",IF(INDEX('Controle de reservas'!$L$14:$L$2013,BR299)="Folga","F",IF(INDEX('Controle de reservas'!$L$14:$L$2013,BR299)="Ocorrência","O",IF(INDEX('Controle de reservas'!$L$14:$L$2013,BR299)="Programado","PROG",IF(INDEX('Controle de reservas'!$L$14:$L$2013,BR299)="Disponível no posto","DP","SEM SITUAÇÃO")))))))&amp;IF(INDEX('Controle de reservas'!$M$14:$M$2013,BR299)&lt;&gt;"",CHAR(10)&amp;INDEX('Controle de reservas'!$M$14:$M$2013,BR299),IF(OR(INDEX('Controle de reservas'!$L$14:$L$2013,BR299)="Em cobertura",INDEX('Controle de reservas'!$L$14:$L$2013,BR299)="Programado"),CHAR(10)&amp;"SEM LOCAL",""))&amp;IF(INDEX('Controle de reservas'!$N$14:$N$2013,BR299)&lt;&gt;"",CHAR(10)&amp;"Subst.: "&amp;INDEX('Controle de reservas'!$N$14:$N$2013,BR299),"")&amp;IF(AND(ISNUMBER(INDEX('Controle de reservas'!$I$14:$I$2013,BR299)),INDEX('Controle de reservas'!$I$14:$I$2013,BR299)&gt;0,INDEX('Controle de reservas'!$K$14:$K$2013,BR299)&gt;INDEX('Controle de reservas'!$I$14:$I$2013,BR299)),CHAR(10)&amp;"DIVERGÊNCIA DE DATAS","")&amp;IF(INDEX('Controle de reservas'!$P$14:$P$2013,BR299)&lt;&gt;"OK"," !",""))))</f>
      </c>
      <c r="AE299" s="17">
        <f ca="1">IF(OR($AQ299=0,AE$9="",AE$9&lt;$AS299,AND($AT299&lt;&gt;"",AE$9&gt;$AT299)),"",IF(BS299=0,"—",IF(INDEX('Controle de reservas'!$P$14:$P$2013,BS299)="DUPLICIDADE NO DIA","CONFLITO"&amp;IF(INDEX('Controle de reservas'!$M$14:$M$2013,BS299)&lt;&gt;"",CHAR(10)&amp;INDEX('Controle de reservas'!$M$14:$M$2013,BS299),"")&amp;IF(INDEX('Controle de reservas'!$N$14:$N$2013,BS299)&lt;&gt;"",CHAR(10)&amp;"Subst.: "&amp;INDEX('Controle de reservas'!$N$14:$N$2013,BS299),"")&amp;IF(AND(ISNUMBER(INDEX('Controle de reservas'!$I$14:$I$2013,BS299)),INDEX('Controle de reservas'!$I$14:$I$2013,BS299)&gt;0,INDEX('Controle de reservas'!$K$14:$K$2013,BS299)&gt;INDEX('Controle de reservas'!$I$14:$I$2013,BS299)),CHAR(10)&amp;"DIVERGÊNCIA DE DATAS",""),IF(INDEX('Controle de reservas'!$L$14:$L$2013,BS299)="Em cobertura","COV",IF(INDEX('Controle de reservas'!$L$14:$L$2013,BS299)="Disponível","DISP",IF(INDEX('Controle de reservas'!$L$14:$L$2013,BS299)="Não utilizado","NU",IF(INDEX('Controle de reservas'!$L$14:$L$2013,BS299)="Folga","F",IF(INDEX('Controle de reservas'!$L$14:$L$2013,BS299)="Ocorrência","O",IF(INDEX('Controle de reservas'!$L$14:$L$2013,BS299)="Programado","PROG",IF(INDEX('Controle de reservas'!$L$14:$L$2013,BS299)="Disponível no posto","DP","SEM SITUAÇÃO")))))))&amp;IF(INDEX('Controle de reservas'!$M$14:$M$2013,BS299)&lt;&gt;"",CHAR(10)&amp;INDEX('Controle de reservas'!$M$14:$M$2013,BS299),IF(OR(INDEX('Controle de reservas'!$L$14:$L$2013,BS299)="Em cobertura",INDEX('Controle de reservas'!$L$14:$L$2013,BS299)="Programado"),CHAR(10)&amp;"SEM LOCAL",""))&amp;IF(INDEX('Controle de reservas'!$N$14:$N$2013,BS299)&lt;&gt;"",CHAR(10)&amp;"Subst.: "&amp;INDEX('Controle de reservas'!$N$14:$N$2013,BS299),"")&amp;IF(AND(ISNUMBER(INDEX('Controle de reservas'!$I$14:$I$2013,BS299)),INDEX('Controle de reservas'!$I$14:$I$2013,BS299)&gt;0,INDEX('Controle de reservas'!$K$14:$K$2013,BS299)&gt;INDEX('Controle de reservas'!$I$14:$I$2013,BS299)),CHAR(10)&amp;"DIVERGÊNCIA DE DATAS","")&amp;IF(INDEX('Controle de reservas'!$P$14:$P$2013,BS299)&lt;&gt;"OK"," !",""))))</f>
      </c>
      <c r="AF299" s="17">
        <f ca="1">IF(OR($AQ299=0,AF$9="",AF$9&lt;$AS299,AND($AT299&lt;&gt;"",AF$9&gt;$AT299)),"",IF(BT299=0,"—",IF(INDEX('Controle de reservas'!$P$14:$P$2013,BT299)="DUPLICIDADE NO DIA","CONFLITO"&amp;IF(INDEX('Controle de reservas'!$M$14:$M$2013,BT299)&lt;&gt;"",CHAR(10)&amp;INDEX('Controle de reservas'!$M$14:$M$2013,BT299),"")&amp;IF(INDEX('Controle de reservas'!$N$14:$N$2013,BT299)&lt;&gt;"",CHAR(10)&amp;"Subst.: "&amp;INDEX('Controle de reservas'!$N$14:$N$2013,BT299),"")&amp;IF(AND(ISNUMBER(INDEX('Controle de reservas'!$I$14:$I$2013,BT299)),INDEX('Controle de reservas'!$I$14:$I$2013,BT299)&gt;0,INDEX('Controle de reservas'!$K$14:$K$2013,BT299)&gt;INDEX('Controle de reservas'!$I$14:$I$2013,BT299)),CHAR(10)&amp;"DIVERGÊNCIA DE DATAS",""),IF(INDEX('Controle de reservas'!$L$14:$L$2013,BT299)="Em cobertura","COV",IF(INDEX('Controle de reservas'!$L$14:$L$2013,BT299)="Disponível","DISP",IF(INDEX('Controle de reservas'!$L$14:$L$2013,BT299)="Não utilizado","NU",IF(INDEX('Controle de reservas'!$L$14:$L$2013,BT299)="Folga","F",IF(INDEX('Controle de reservas'!$L$14:$L$2013,BT299)="Ocorrência","O",IF(INDEX('Controle de reservas'!$L$14:$L$2013,BT299)="Programado","PROG",IF(INDEX('Controle de reservas'!$L$14:$L$2013,BT299)="Disponível no posto","DP","SEM SITUAÇÃO")))))))&amp;IF(INDEX('Controle de reservas'!$M$14:$M$2013,BT299)&lt;&gt;"",CHAR(10)&amp;INDEX('Controle de reservas'!$M$14:$M$2013,BT299),IF(OR(INDEX('Controle de reservas'!$L$14:$L$2013,BT299)="Em cobertura",INDEX('Controle de reservas'!$L$14:$L$2013,BT299)="Programado"),CHAR(10)&amp;"SEM LOCAL",""))&amp;IF(INDEX('Controle de reservas'!$N$14:$N$2013,BT299)&lt;&gt;"",CHAR(10)&amp;"Subst.: "&amp;INDEX('Controle de reservas'!$N$14:$N$2013,BT299),"")&amp;IF(AND(ISNUMBER(INDEX('Controle de reservas'!$I$14:$I$2013,BT299)),INDEX('Controle de reservas'!$I$14:$I$2013,BT299)&gt;0,INDEX('Controle de reservas'!$K$14:$K$2013,BT299)&gt;INDEX('Controle de reservas'!$I$14:$I$2013,BT299)),CHAR(10)&amp;"DIVERGÊNCIA DE DATAS","")&amp;IF(INDEX('Controle de reservas'!$P$14:$P$2013,BT299)&lt;&gt;"OK"," !",""))))</f>
      </c>
      <c r="AG299" s="17">
        <f ca="1">IF(OR($AQ299=0,AG$9="",AG$9&lt;$AS299,AND($AT299&lt;&gt;"",AG$9&gt;$AT299)),"",IF(BU299=0,"—",IF(INDEX('Controle de reservas'!$P$14:$P$2013,BU299)="DUPLICIDADE NO DIA","CONFLITO"&amp;IF(INDEX('Controle de reservas'!$M$14:$M$2013,BU299)&lt;&gt;"",CHAR(10)&amp;INDEX('Controle de reservas'!$M$14:$M$2013,BU299),"")&amp;IF(INDEX('Controle de reservas'!$N$14:$N$2013,BU299)&lt;&gt;"",CHAR(10)&amp;"Subst.: "&amp;INDEX('Controle de reservas'!$N$14:$N$2013,BU299),"")&amp;IF(AND(ISNUMBER(INDEX('Controle de reservas'!$I$14:$I$2013,BU299)),INDEX('Controle de reservas'!$I$14:$I$2013,BU299)&gt;0,INDEX('Controle de reservas'!$K$14:$K$2013,BU299)&gt;INDEX('Controle de reservas'!$I$14:$I$2013,BU299)),CHAR(10)&amp;"DIVERGÊNCIA DE DATAS",""),IF(INDEX('Controle de reservas'!$L$14:$L$2013,BU299)="Em cobertura","COV",IF(INDEX('Controle de reservas'!$L$14:$L$2013,BU299)="Disponível","DISP",IF(INDEX('Controle de reservas'!$L$14:$L$2013,BU299)="Não utilizado","NU",IF(INDEX('Controle de reservas'!$L$14:$L$2013,BU299)="Folga","F",IF(INDEX('Controle de reservas'!$L$14:$L$2013,BU299)="Ocorrência","O",IF(INDEX('Controle de reservas'!$L$14:$L$2013,BU299)="Programado","PROG",IF(INDEX('Controle de reservas'!$L$14:$L$2013,BU299)="Disponível no posto","DP","SEM SITUAÇÃO")))))))&amp;IF(INDEX('Controle de reservas'!$M$14:$M$2013,BU299)&lt;&gt;"",CHAR(10)&amp;INDEX('Controle de reservas'!$M$14:$M$2013,BU299),IF(OR(INDEX('Controle de reservas'!$L$14:$L$2013,BU299)="Em cobertura",INDEX('Controle de reservas'!$L$14:$L$2013,BU299)="Programado"),CHAR(10)&amp;"SEM LOCAL",""))&amp;IF(INDEX('Controle de reservas'!$N$14:$N$2013,BU299)&lt;&gt;"",CHAR(10)&amp;"Subst.: "&amp;INDEX('Controle de reservas'!$N$14:$N$2013,BU299),"")&amp;IF(AND(ISNUMBER(INDEX('Controle de reservas'!$I$14:$I$2013,BU299)),INDEX('Controle de reservas'!$I$14:$I$2013,BU299)&gt;0,INDEX('Controle de reservas'!$K$14:$K$2013,BU299)&gt;INDEX('Controle de reservas'!$I$14:$I$2013,BU299)),CHAR(10)&amp;"DIVERGÊNCIA DE DATAS","")&amp;IF(INDEX('Controle de reservas'!$P$14:$P$2013,BU299)&lt;&gt;"OK"," !",""))))</f>
      </c>
      <c r="AH299" s="17">
        <f ca="1">IF(OR($AQ299=0,AH$9="",AH$9&lt;$AS299,AND($AT299&lt;&gt;"",AH$9&gt;$AT299)),"",IF(BV299=0,"—",IF(INDEX('Controle de reservas'!$P$14:$P$2013,BV299)="DUPLICIDADE NO DIA","CONFLITO"&amp;IF(INDEX('Controle de reservas'!$M$14:$M$2013,BV299)&lt;&gt;"",CHAR(10)&amp;INDEX('Controle de reservas'!$M$14:$M$2013,BV299),"")&amp;IF(INDEX('Controle de reservas'!$N$14:$N$2013,BV299)&lt;&gt;"",CHAR(10)&amp;"Subst.: "&amp;INDEX('Controle de reservas'!$N$14:$N$2013,BV299),"")&amp;IF(AND(ISNUMBER(INDEX('Controle de reservas'!$I$14:$I$2013,BV299)),INDEX('Controle de reservas'!$I$14:$I$2013,BV299)&gt;0,INDEX('Controle de reservas'!$K$14:$K$2013,BV299)&gt;INDEX('Controle de reservas'!$I$14:$I$2013,BV299)),CHAR(10)&amp;"DIVERGÊNCIA DE DATAS",""),IF(INDEX('Controle de reservas'!$L$14:$L$2013,BV299)="Em cobertura","COV",IF(INDEX('Controle de reservas'!$L$14:$L$2013,BV299)="Disponível","DISP",IF(INDEX('Controle de reservas'!$L$14:$L$2013,BV299)="Não utilizado","NU",IF(INDEX('Controle de reservas'!$L$14:$L$2013,BV299)="Folga","F",IF(INDEX('Controle de reservas'!$L$14:$L$2013,BV299)="Ocorrência","O",IF(INDEX('Controle de reservas'!$L$14:$L$2013,BV299)="Programado","PROG",IF(INDEX('Controle de reservas'!$L$14:$L$2013,BV299)="Disponível no posto","DP","SEM SITUAÇÃO")))))))&amp;IF(INDEX('Controle de reservas'!$M$14:$M$2013,BV299)&lt;&gt;"",CHAR(10)&amp;INDEX('Controle de reservas'!$M$14:$M$2013,BV299),IF(OR(INDEX('Controle de reservas'!$L$14:$L$2013,BV299)="Em cobertura",INDEX('Controle de reservas'!$L$14:$L$2013,BV299)="Programado"),CHAR(10)&amp;"SEM LOCAL",""))&amp;IF(INDEX('Controle de reservas'!$N$14:$N$2013,BV299)&lt;&gt;"",CHAR(10)&amp;"Subst.: "&amp;INDEX('Controle de reservas'!$N$14:$N$2013,BV299),"")&amp;IF(AND(ISNUMBER(INDEX('Controle de reservas'!$I$14:$I$2013,BV299)),INDEX('Controle de reservas'!$I$14:$I$2013,BV299)&gt;0,INDEX('Controle de reservas'!$K$14:$K$2013,BV299)&gt;INDEX('Controle de reservas'!$I$14:$I$2013,BV299)),CHAR(10)&amp;"DIVERGÊNCIA DE DATAS","")&amp;IF(INDEX('Controle de reservas'!$P$14:$P$2013,BV299)&lt;&gt;"OK"," !",""))))</f>
      </c>
      <c r="AI299" s="17">
        <f ca="1">IF(OR($AQ299=0,AI$9="",AI$9&lt;$AS299,AND($AT299&lt;&gt;"",AI$9&gt;$AT299)),"",IF(BW299=0,"—",IF(INDEX('Controle de reservas'!$P$14:$P$2013,BW299)="DUPLICIDADE NO DIA","CONFLITO"&amp;IF(INDEX('Controle de reservas'!$M$14:$M$2013,BW299)&lt;&gt;"",CHAR(10)&amp;INDEX('Controle de reservas'!$M$14:$M$2013,BW299),"")&amp;IF(INDEX('Controle de reservas'!$N$14:$N$2013,BW299)&lt;&gt;"",CHAR(10)&amp;"Subst.: "&amp;INDEX('Controle de reservas'!$N$14:$N$2013,BW299),"")&amp;IF(AND(ISNUMBER(INDEX('Controle de reservas'!$I$14:$I$2013,BW299)),INDEX('Controle de reservas'!$I$14:$I$2013,BW299)&gt;0,INDEX('Controle de reservas'!$K$14:$K$2013,BW299)&gt;INDEX('Controle de reservas'!$I$14:$I$2013,BW299)),CHAR(10)&amp;"DIVERGÊNCIA DE DATAS",""),IF(INDEX('Controle de reservas'!$L$14:$L$2013,BW299)="Em cobertura","COV",IF(INDEX('Controle de reservas'!$L$14:$L$2013,BW299)="Disponível","DISP",IF(INDEX('Controle de reservas'!$L$14:$L$2013,BW299)="Não utilizado","NU",IF(INDEX('Controle de reservas'!$L$14:$L$2013,BW299)="Folga","F",IF(INDEX('Controle de reservas'!$L$14:$L$2013,BW299)="Ocorrência","O",IF(INDEX('Controle de reservas'!$L$14:$L$2013,BW299)="Programado","PROG",IF(INDEX('Controle de reservas'!$L$14:$L$2013,BW299)="Disponível no posto","DP","SEM SITUAÇÃO")))))))&amp;IF(INDEX('Controle de reservas'!$M$14:$M$2013,BW299)&lt;&gt;"",CHAR(10)&amp;INDEX('Controle de reservas'!$M$14:$M$2013,BW299),IF(OR(INDEX('Controle de reservas'!$L$14:$L$2013,BW299)="Em cobertura",INDEX('Controle de reservas'!$L$14:$L$2013,BW299)="Programado"),CHAR(10)&amp;"SEM LOCAL",""))&amp;IF(INDEX('Controle de reservas'!$N$14:$N$2013,BW299)&lt;&gt;"",CHAR(10)&amp;"Subst.: "&amp;INDEX('Controle de reservas'!$N$14:$N$2013,BW299),"")&amp;IF(AND(ISNUMBER(INDEX('Controle de reservas'!$I$14:$I$2013,BW299)),INDEX('Controle de reservas'!$I$14:$I$2013,BW299)&gt;0,INDEX('Controle de reservas'!$K$14:$K$2013,BW299)&gt;INDEX('Controle de reservas'!$I$14:$I$2013,BW299)),CHAR(10)&amp;"DIVERGÊNCIA DE DATAS","")&amp;IF(INDEX('Controle de reservas'!$P$14:$P$2013,BW299)&lt;&gt;"OK"," !",""))))</f>
      </c>
      <c r="AJ299" s="17">
        <f ca="1">IF(OR($AQ299=0,AJ$9="",AJ$9&lt;$AS299,AND($AT299&lt;&gt;"",AJ$9&gt;$AT299)),"",IF(BX299=0,"—",IF(INDEX('Controle de reservas'!$P$14:$P$2013,BX299)="DUPLICIDADE NO DIA","CONFLITO"&amp;IF(INDEX('Controle de reservas'!$M$14:$M$2013,BX299)&lt;&gt;"",CHAR(10)&amp;INDEX('Controle de reservas'!$M$14:$M$2013,BX299),"")&amp;IF(INDEX('Controle de reservas'!$N$14:$N$2013,BX299)&lt;&gt;"",CHAR(10)&amp;"Subst.: "&amp;INDEX('Controle de reservas'!$N$14:$N$2013,BX299),"")&amp;IF(AND(ISNUMBER(INDEX('Controle de reservas'!$I$14:$I$2013,BX299)),INDEX('Controle de reservas'!$I$14:$I$2013,BX299)&gt;0,INDEX('Controle de reservas'!$K$14:$K$2013,BX299)&gt;INDEX('Controle de reservas'!$I$14:$I$2013,BX299)),CHAR(10)&amp;"DIVERGÊNCIA DE DATAS",""),IF(INDEX('Controle de reservas'!$L$14:$L$2013,BX299)="Em cobertura","COV",IF(INDEX('Controle de reservas'!$L$14:$L$2013,BX299)="Disponível","DISP",IF(INDEX('Controle de reservas'!$L$14:$L$2013,BX299)="Não utilizado","NU",IF(INDEX('Controle de reservas'!$L$14:$L$2013,BX299)="Folga","F",IF(INDEX('Controle de reservas'!$L$14:$L$2013,BX299)="Ocorrência","O",IF(INDEX('Controle de reservas'!$L$14:$L$2013,BX299)="Programado","PROG",IF(INDEX('Controle de reservas'!$L$14:$L$2013,BX299)="Disponível no posto","DP","SEM SITUAÇÃO")))))))&amp;IF(INDEX('Controle de reservas'!$M$14:$M$2013,BX299)&lt;&gt;"",CHAR(10)&amp;INDEX('Controle de reservas'!$M$14:$M$2013,BX299),IF(OR(INDEX('Controle de reservas'!$L$14:$L$2013,BX299)="Em cobertura",INDEX('Controle de reservas'!$L$14:$L$2013,BX299)="Programado"),CHAR(10)&amp;"SEM LOCAL",""))&amp;IF(INDEX('Controle de reservas'!$N$14:$N$2013,BX299)&lt;&gt;"",CHAR(10)&amp;"Subst.: "&amp;INDEX('Controle de reservas'!$N$14:$N$2013,BX299),"")&amp;IF(AND(ISNUMBER(INDEX('Controle de reservas'!$I$14:$I$2013,BX299)),INDEX('Controle de reservas'!$I$14:$I$2013,BX299)&gt;0,INDEX('Controle de reservas'!$K$14:$K$2013,BX299)&gt;INDEX('Controle de reservas'!$I$14:$I$2013,BX299)),CHAR(10)&amp;"DIVERGÊNCIA DE DATAS","")&amp;IF(INDEX('Controle de reservas'!$P$14:$P$2013,BX299)&lt;&gt;"OK"," !",""))))</f>
      </c>
      <c r="AK299" s="17">
        <f ca="1">IF(OR($AQ299=0,AK$9="",AK$9&lt;$AS299,AND($AT299&lt;&gt;"",AK$9&gt;$AT299)),"",IF(BY299=0,"—",IF(INDEX('Controle de reservas'!$P$14:$P$2013,BY299)="DUPLICIDADE NO DIA","CONFLITO"&amp;IF(INDEX('Controle de reservas'!$M$14:$M$2013,BY299)&lt;&gt;"",CHAR(10)&amp;INDEX('Controle de reservas'!$M$14:$M$2013,BY299),"")&amp;IF(INDEX('Controle de reservas'!$N$14:$N$2013,BY299)&lt;&gt;"",CHAR(10)&amp;"Subst.: "&amp;INDEX('Controle de reservas'!$N$14:$N$2013,BY299),"")&amp;IF(AND(ISNUMBER(INDEX('Controle de reservas'!$I$14:$I$2013,BY299)),INDEX('Controle de reservas'!$I$14:$I$2013,BY299)&gt;0,INDEX('Controle de reservas'!$K$14:$K$2013,BY299)&gt;INDEX('Controle de reservas'!$I$14:$I$2013,BY299)),CHAR(10)&amp;"DIVERGÊNCIA DE DATAS",""),IF(INDEX('Controle de reservas'!$L$14:$L$2013,BY299)="Em cobertura","COV",IF(INDEX('Controle de reservas'!$L$14:$L$2013,BY299)="Disponível","DISP",IF(INDEX('Controle de reservas'!$L$14:$L$2013,BY299)="Não utilizado","NU",IF(INDEX('Controle de reservas'!$L$14:$L$2013,BY299)="Folga","F",IF(INDEX('Controle de reservas'!$L$14:$L$2013,BY299)="Ocorrência","O",IF(INDEX('Controle de reservas'!$L$14:$L$2013,BY299)="Programado","PROG",IF(INDEX('Controle de reservas'!$L$14:$L$2013,BY299)="Disponível no posto","DP","SEM SITUAÇÃO")))))))&amp;IF(INDEX('Controle de reservas'!$M$14:$M$2013,BY299)&lt;&gt;"",CHAR(10)&amp;INDEX('Controle de reservas'!$M$14:$M$2013,BY299),IF(OR(INDEX('Controle de reservas'!$L$14:$L$2013,BY299)="Em cobertura",INDEX('Controle de reservas'!$L$14:$L$2013,BY299)="Programado"),CHAR(10)&amp;"SEM LOCAL",""))&amp;IF(INDEX('Controle de reservas'!$N$14:$N$2013,BY299)&lt;&gt;"",CHAR(10)&amp;"Subst.: "&amp;INDEX('Controle de reservas'!$N$14:$N$2013,BY299),"")&amp;IF(AND(ISNUMBER(INDEX('Controle de reservas'!$I$14:$I$2013,BY299)),INDEX('Controle de reservas'!$I$14:$I$2013,BY299)&gt;0,INDEX('Controle de reservas'!$K$14:$K$2013,BY299)&gt;INDEX('Controle de reservas'!$I$14:$I$2013,BY299)),CHAR(10)&amp;"DIVERGÊNCIA DE DATAS","")&amp;IF(INDEX('Controle de reservas'!$P$14:$P$2013,BY299)&lt;&gt;"OK"," !",""))))</f>
      </c>
      <c r="AL299" s="16">
        <f t="shared" ca="1" si="17"/>
      </c>
      <c r="AM299" s="16">
        <f t="shared" ca="1" si="18"/>
      </c>
      <c r="AN299" s="16">
        <f t="shared" ca="1" si="19"/>
      </c>
      <c r="AO299" s="16">
        <f t="shared" ca="1" si="20"/>
      </c>
      <c r="AP299" s="16">
        <f ca="1">IF($AQ299=0,"",INDEX('Controle de reservas'!$O$14:$O$2013,$AQ299))</f>
      </c>
      <c r="AQ299">
        <f ca="1">IFERROR(MATCH(ROW()-9,'Controle de reservas'!$S$14:$S$2013,0),0)</f>
      </c>
      <c r="AR299">
        <f ca="1">IF($AQ299=0,"",INDEX('Controle de reservas'!$Q$14:$Q$2013,$AQ299))</f>
      </c>
      <c r="AS299">
        <f ca="1">IF($AQ299=0,"",INDEX('Controle de reservas'!$H$14:$H$2013,$AQ299))</f>
      </c>
      <c r="AT299">
        <f ca="1">IF($AQ299=0,"",IF(INDEX('Controle de reservas'!$J$14:$J$2013,$AQ299)=0,"",INDEX('Controle de reservas'!$J$14:$J$2013,$AQ299)))</f>
      </c>
      <c r="AU299">
        <f ca="1">IF(OR($AQ299=0,G$9=""),0,IFERROR(MATCH($AR299&amp;"|"&amp;TEXT(G$9,"yyyymmdd"),'Controle de reservas'!$T$14:$T$2013,0),0))</f>
      </c>
      <c r="AV299">
        <f ca="1">IF(OR($AQ299=0,H$9=""),0,IFERROR(MATCH($AR299&amp;"|"&amp;TEXT(H$9,"yyyymmdd"),'Controle de reservas'!$T$14:$T$2013,0),0))</f>
      </c>
      <c r="AW299">
        <f ca="1">IF(OR($AQ299=0,I$9=""),0,IFERROR(MATCH($AR299&amp;"|"&amp;TEXT(I$9,"yyyymmdd"),'Controle de reservas'!$T$14:$T$2013,0),0))</f>
      </c>
      <c r="AX299">
        <f ca="1">IF(OR($AQ299=0,J$9=""),0,IFERROR(MATCH($AR299&amp;"|"&amp;TEXT(J$9,"yyyymmdd"),'Controle de reservas'!$T$14:$T$2013,0),0))</f>
      </c>
      <c r="AY299">
        <f ca="1">IF(OR($AQ299=0,K$9=""),0,IFERROR(MATCH($AR299&amp;"|"&amp;TEXT(K$9,"yyyymmdd"),'Controle de reservas'!$T$14:$T$2013,0),0))</f>
      </c>
      <c r="AZ299">
        <f ca="1">IF(OR($AQ299=0,L$9=""),0,IFERROR(MATCH($AR299&amp;"|"&amp;TEXT(L$9,"yyyymmdd"),'Controle de reservas'!$T$14:$T$2013,0),0))</f>
      </c>
      <c r="BA299">
        <f ca="1">IF(OR($AQ299=0,M$9=""),0,IFERROR(MATCH($AR299&amp;"|"&amp;TEXT(M$9,"yyyymmdd"),'Controle de reservas'!$T$14:$T$2013,0),0))</f>
      </c>
      <c r="BB299">
        <f ca="1">IF(OR($AQ299=0,N$9=""),0,IFERROR(MATCH($AR299&amp;"|"&amp;TEXT(N$9,"yyyymmdd"),'Controle de reservas'!$T$14:$T$2013,0),0))</f>
      </c>
      <c r="BC299">
        <f ca="1">IF(OR($AQ299=0,O$9=""),0,IFERROR(MATCH($AR299&amp;"|"&amp;TEXT(O$9,"yyyymmdd"),'Controle de reservas'!$T$14:$T$2013,0),0))</f>
      </c>
      <c r="BD299">
        <f ca="1">IF(OR($AQ299=0,P$9=""),0,IFERROR(MATCH($AR299&amp;"|"&amp;TEXT(P$9,"yyyymmdd"),'Controle de reservas'!$T$14:$T$2013,0),0))</f>
      </c>
      <c r="BE299">
        <f ca="1">IF(OR($AQ299=0,Q$9=""),0,IFERROR(MATCH($AR299&amp;"|"&amp;TEXT(Q$9,"yyyymmdd"),'Controle de reservas'!$T$14:$T$2013,0),0))</f>
      </c>
      <c r="BF299">
        <f ca="1">IF(OR($AQ299=0,R$9=""),0,IFERROR(MATCH($AR299&amp;"|"&amp;TEXT(R$9,"yyyymmdd"),'Controle de reservas'!$T$14:$T$2013,0),0))</f>
      </c>
      <c r="BG299">
        <f ca="1">IF(OR($AQ299=0,S$9=""),0,IFERROR(MATCH($AR299&amp;"|"&amp;TEXT(S$9,"yyyymmdd"),'Controle de reservas'!$T$14:$T$2013,0),0))</f>
      </c>
      <c r="BH299">
        <f ca="1">IF(OR($AQ299=0,T$9=""),0,IFERROR(MATCH($AR299&amp;"|"&amp;TEXT(T$9,"yyyymmdd"),'Controle de reservas'!$T$14:$T$2013,0),0))</f>
      </c>
      <c r="BI299">
        <f ca="1">IF(OR($AQ299=0,U$9=""),0,IFERROR(MATCH($AR299&amp;"|"&amp;TEXT(U$9,"yyyymmdd"),'Controle de reservas'!$T$14:$T$2013,0),0))</f>
      </c>
      <c r="BJ299">
        <f ca="1">IF(OR($AQ299=0,V$9=""),0,IFERROR(MATCH($AR299&amp;"|"&amp;TEXT(V$9,"yyyymmdd"),'Controle de reservas'!$T$14:$T$2013,0),0))</f>
      </c>
      <c r="BK299">
        <f ca="1">IF(OR($AQ299=0,W$9=""),0,IFERROR(MATCH($AR299&amp;"|"&amp;TEXT(W$9,"yyyymmdd"),'Controle de reservas'!$T$14:$T$2013,0),0))</f>
      </c>
      <c r="BL299">
        <f ca="1">IF(OR($AQ299=0,X$9=""),0,IFERROR(MATCH($AR299&amp;"|"&amp;TEXT(X$9,"yyyymmdd"),'Controle de reservas'!$T$14:$T$2013,0),0))</f>
      </c>
      <c r="BM299">
        <f ca="1">IF(OR($AQ299=0,Y$9=""),0,IFERROR(MATCH($AR299&amp;"|"&amp;TEXT(Y$9,"yyyymmdd"),'Controle de reservas'!$T$14:$T$2013,0),0))</f>
      </c>
      <c r="BN299">
        <f ca="1">IF(OR($AQ299=0,Z$9=""),0,IFERROR(MATCH($AR299&amp;"|"&amp;TEXT(Z$9,"yyyymmdd"),'Controle de reservas'!$T$14:$T$2013,0),0))</f>
      </c>
      <c r="BO299">
        <f ca="1">IF(OR($AQ299=0,AA$9=""),0,IFERROR(MATCH($AR299&amp;"|"&amp;TEXT(AA$9,"yyyymmdd"),'Controle de reservas'!$T$14:$T$2013,0),0))</f>
      </c>
      <c r="BP299">
        <f ca="1">IF(OR($AQ299=0,AB$9=""),0,IFERROR(MATCH($AR299&amp;"|"&amp;TEXT(AB$9,"yyyymmdd"),'Controle de reservas'!$T$14:$T$2013,0),0))</f>
      </c>
      <c r="BQ299">
        <f ca="1">IF(OR($AQ299=0,AC$9=""),0,IFERROR(MATCH($AR299&amp;"|"&amp;TEXT(AC$9,"yyyymmdd"),'Controle de reservas'!$T$14:$T$2013,0),0))</f>
      </c>
      <c r="BR299">
        <f ca="1">IF(OR($AQ299=0,AD$9=""),0,IFERROR(MATCH($AR299&amp;"|"&amp;TEXT(AD$9,"yyyymmdd"),'Controle de reservas'!$T$14:$T$2013,0),0))</f>
      </c>
      <c r="BS299">
        <f ca="1">IF(OR($AQ299=0,AE$9=""),0,IFERROR(MATCH($AR299&amp;"|"&amp;TEXT(AE$9,"yyyymmdd"),'Controle de reservas'!$T$14:$T$2013,0),0))</f>
      </c>
      <c r="BT299">
        <f ca="1">IF(OR($AQ299=0,AF$9=""),0,IFERROR(MATCH($AR299&amp;"|"&amp;TEXT(AF$9,"yyyymmdd"),'Controle de reservas'!$T$14:$T$2013,0),0))</f>
      </c>
      <c r="BU299">
        <f ca="1">IF(OR($AQ299=0,AG$9=""),0,IFERROR(MATCH($AR299&amp;"|"&amp;TEXT(AG$9,"yyyymmdd"),'Controle de reservas'!$T$14:$T$2013,0),0))</f>
      </c>
      <c r="BV299">
        <f ca="1">IF(OR($AQ299=0,AH$9=""),0,IFERROR(MATCH($AR299&amp;"|"&amp;TEXT(AH$9,"yyyymmdd"),'Controle de reservas'!$T$14:$T$2013,0),0))</f>
      </c>
      <c r="BW299">
        <f ca="1">IF(OR($AQ299=0,AI$9=""),0,IFERROR(MATCH($AR299&amp;"|"&amp;TEXT(AI$9,"yyyymmdd"),'Controle de reservas'!$T$14:$T$2013,0),0))</f>
      </c>
      <c r="BX299">
        <f ca="1">IF(OR($AQ299=0,AJ$9=""),0,IFERROR(MATCH($AR299&amp;"|"&amp;TEXT(AJ$9,"yyyymmdd"),'Controle de reservas'!$T$14:$T$2013,0),0))</f>
      </c>
      <c r="BY299">
        <f ca="1">IF(OR($AQ299=0,AK$9=""),0,IFERROR(MATCH($AR299&amp;"|"&amp;TEXT(AK$9,"yyyymmdd"),'Controle de reservas'!$T$14:$T$2013,0),0))</f>
      </c>
    </row>
    <row r="300" spans="1:77" ht="105" customHeight="1" x14ac:dyDescent="0.25">
      <c r="A300" s="14">
        <f ca="1">IF($AQ300=0,"",INDEX('Controle de reservas'!$A$14:$A$2013,$AQ300))</f>
      </c>
      <c r="B300" s="14">
        <f ca="1">IF($AQ300=0,"",INDEX('Controle de reservas'!$B$14:$B$2013,$AQ300))</f>
      </c>
      <c r="C300" s="14">
        <f ca="1">IF($AQ300=0,"",INDEX('Controle de reservas'!$C$14:$C$2013,$AQ300))</f>
      </c>
      <c r="D300" s="14">
        <f ca="1">IF($AQ300=0,"",INDEX('Controle de reservas'!$D$14:$D$2013,$AQ300))</f>
      </c>
      <c r="E300" s="14">
        <f ca="1">IF($AQ300=0,"",INDEX('Controle de reservas'!$E$14:$E$2013,$AQ300))</f>
      </c>
      <c r="F300" s="14">
        <f ca="1">IF($AQ300=0,"",INDEX('Controle de reservas'!$F$14:$F$2013,$AQ300))</f>
      </c>
      <c r="G300" s="15">
        <f ca="1">IF(OR($AQ300=0,G$9="",G$9&lt;$AS300,AND($AT300&lt;&gt;"",G$9&gt;$AT300)),"",IF(AU300=0,"—",IF(INDEX('Controle de reservas'!$P$14:$P$2013,AU300)="DUPLICIDADE NO DIA","CONFLITO"&amp;IF(INDEX('Controle de reservas'!$M$14:$M$2013,AU300)&lt;&gt;"",CHAR(10)&amp;INDEX('Controle de reservas'!$M$14:$M$2013,AU300),"")&amp;IF(INDEX('Controle de reservas'!$N$14:$N$2013,AU300)&lt;&gt;"",CHAR(10)&amp;"Subst.: "&amp;INDEX('Controle de reservas'!$N$14:$N$2013,AU300),"")&amp;IF(AND(ISNUMBER(INDEX('Controle de reservas'!$I$14:$I$2013,AU300)),INDEX('Controle de reservas'!$I$14:$I$2013,AU300)&gt;0,INDEX('Controle de reservas'!$K$14:$K$2013,AU300)&gt;INDEX('Controle de reservas'!$I$14:$I$2013,AU300)),CHAR(10)&amp;"DIVERGÊNCIA DE DATAS",""),IF(INDEX('Controle de reservas'!$L$14:$L$2013,AU300)="Em cobertura","COV",IF(INDEX('Controle de reservas'!$L$14:$L$2013,AU300)="Disponível","DISP",IF(INDEX('Controle de reservas'!$L$14:$L$2013,AU300)="Não utilizado","NU",IF(INDEX('Controle de reservas'!$L$14:$L$2013,AU300)="Folga","F",IF(INDEX('Controle de reservas'!$L$14:$L$2013,AU300)="Ocorrência","O",IF(INDEX('Controle de reservas'!$L$14:$L$2013,AU300)="Programado","PROG",IF(INDEX('Controle de reservas'!$L$14:$L$2013,AU300)="Disponível no posto","DP","SEM SITUAÇÃO")))))))&amp;IF(INDEX('Controle de reservas'!$M$14:$M$2013,AU300)&lt;&gt;"",CHAR(10)&amp;INDEX('Controle de reservas'!$M$14:$M$2013,AU300),IF(OR(INDEX('Controle de reservas'!$L$14:$L$2013,AU300)="Em cobertura",INDEX('Controle de reservas'!$L$14:$L$2013,AU300)="Programado"),CHAR(10)&amp;"SEM LOCAL",""))&amp;IF(INDEX('Controle de reservas'!$N$14:$N$2013,AU300)&lt;&gt;"",CHAR(10)&amp;"Subst.: "&amp;INDEX('Controle de reservas'!$N$14:$N$2013,AU300),"")&amp;IF(AND(ISNUMBER(INDEX('Controle de reservas'!$I$14:$I$2013,AU300)),INDEX('Controle de reservas'!$I$14:$I$2013,AU300)&gt;0,INDEX('Controle de reservas'!$K$14:$K$2013,AU300)&gt;INDEX('Controle de reservas'!$I$14:$I$2013,AU300)),CHAR(10)&amp;"DIVERGÊNCIA DE DATAS","")&amp;IF(INDEX('Controle de reservas'!$P$14:$P$2013,AU300)&lt;&gt;"OK"," !",""))))</f>
      </c>
      <c r="H300" s="15">
        <f ca="1">IF(OR($AQ300=0,H$9="",H$9&lt;$AS300,AND($AT300&lt;&gt;"",H$9&gt;$AT300)),"",IF(AV300=0,"—",IF(INDEX('Controle de reservas'!$P$14:$P$2013,AV300)="DUPLICIDADE NO DIA","CONFLITO"&amp;IF(INDEX('Controle de reservas'!$M$14:$M$2013,AV300)&lt;&gt;"",CHAR(10)&amp;INDEX('Controle de reservas'!$M$14:$M$2013,AV300),"")&amp;IF(INDEX('Controle de reservas'!$N$14:$N$2013,AV300)&lt;&gt;"",CHAR(10)&amp;"Subst.: "&amp;INDEX('Controle de reservas'!$N$14:$N$2013,AV300),"")&amp;IF(AND(ISNUMBER(INDEX('Controle de reservas'!$I$14:$I$2013,AV300)),INDEX('Controle de reservas'!$I$14:$I$2013,AV300)&gt;0,INDEX('Controle de reservas'!$K$14:$K$2013,AV300)&gt;INDEX('Controle de reservas'!$I$14:$I$2013,AV300)),CHAR(10)&amp;"DIVERGÊNCIA DE DATAS",""),IF(INDEX('Controle de reservas'!$L$14:$L$2013,AV300)="Em cobertura","COV",IF(INDEX('Controle de reservas'!$L$14:$L$2013,AV300)="Disponível","DISP",IF(INDEX('Controle de reservas'!$L$14:$L$2013,AV300)="Não utilizado","NU",IF(INDEX('Controle de reservas'!$L$14:$L$2013,AV300)="Folga","F",IF(INDEX('Controle de reservas'!$L$14:$L$2013,AV300)="Ocorrência","O",IF(INDEX('Controle de reservas'!$L$14:$L$2013,AV300)="Programado","PROG",IF(INDEX('Controle de reservas'!$L$14:$L$2013,AV300)="Disponível no posto","DP","SEM SITUAÇÃO")))))))&amp;IF(INDEX('Controle de reservas'!$M$14:$M$2013,AV300)&lt;&gt;"",CHAR(10)&amp;INDEX('Controle de reservas'!$M$14:$M$2013,AV300),IF(OR(INDEX('Controle de reservas'!$L$14:$L$2013,AV300)="Em cobertura",INDEX('Controle de reservas'!$L$14:$L$2013,AV300)="Programado"),CHAR(10)&amp;"SEM LOCAL",""))&amp;IF(INDEX('Controle de reservas'!$N$14:$N$2013,AV300)&lt;&gt;"",CHAR(10)&amp;"Subst.: "&amp;INDEX('Controle de reservas'!$N$14:$N$2013,AV300),"")&amp;IF(AND(ISNUMBER(INDEX('Controle de reservas'!$I$14:$I$2013,AV300)),INDEX('Controle de reservas'!$I$14:$I$2013,AV300)&gt;0,INDEX('Controle de reservas'!$K$14:$K$2013,AV300)&gt;INDEX('Controle de reservas'!$I$14:$I$2013,AV300)),CHAR(10)&amp;"DIVERGÊNCIA DE DATAS","")&amp;IF(INDEX('Controle de reservas'!$P$14:$P$2013,AV300)&lt;&gt;"OK"," !",""))))</f>
      </c>
      <c r="I300" s="15">
        <f ca="1">IF(OR($AQ300=0,I$9="",I$9&lt;$AS300,AND($AT300&lt;&gt;"",I$9&gt;$AT300)),"",IF(AW300=0,"—",IF(INDEX('Controle de reservas'!$P$14:$P$2013,AW300)="DUPLICIDADE NO DIA","CONFLITO"&amp;IF(INDEX('Controle de reservas'!$M$14:$M$2013,AW300)&lt;&gt;"",CHAR(10)&amp;INDEX('Controle de reservas'!$M$14:$M$2013,AW300),"")&amp;IF(INDEX('Controle de reservas'!$N$14:$N$2013,AW300)&lt;&gt;"",CHAR(10)&amp;"Subst.: "&amp;INDEX('Controle de reservas'!$N$14:$N$2013,AW300),"")&amp;IF(AND(ISNUMBER(INDEX('Controle de reservas'!$I$14:$I$2013,AW300)),INDEX('Controle de reservas'!$I$14:$I$2013,AW300)&gt;0,INDEX('Controle de reservas'!$K$14:$K$2013,AW300)&gt;INDEX('Controle de reservas'!$I$14:$I$2013,AW300)),CHAR(10)&amp;"DIVERGÊNCIA DE DATAS",""),IF(INDEX('Controle de reservas'!$L$14:$L$2013,AW300)="Em cobertura","COV",IF(INDEX('Controle de reservas'!$L$14:$L$2013,AW300)="Disponível","DISP",IF(INDEX('Controle de reservas'!$L$14:$L$2013,AW300)="Não utilizado","NU",IF(INDEX('Controle de reservas'!$L$14:$L$2013,AW300)="Folga","F",IF(INDEX('Controle de reservas'!$L$14:$L$2013,AW300)="Ocorrência","O",IF(INDEX('Controle de reservas'!$L$14:$L$2013,AW300)="Programado","PROG",IF(INDEX('Controle de reservas'!$L$14:$L$2013,AW300)="Disponível no posto","DP","SEM SITUAÇÃO")))))))&amp;IF(INDEX('Controle de reservas'!$M$14:$M$2013,AW300)&lt;&gt;"",CHAR(10)&amp;INDEX('Controle de reservas'!$M$14:$M$2013,AW300),IF(OR(INDEX('Controle de reservas'!$L$14:$L$2013,AW300)="Em cobertura",INDEX('Controle de reservas'!$L$14:$L$2013,AW300)="Programado"),CHAR(10)&amp;"SEM LOCAL",""))&amp;IF(INDEX('Controle de reservas'!$N$14:$N$2013,AW300)&lt;&gt;"",CHAR(10)&amp;"Subst.: "&amp;INDEX('Controle de reservas'!$N$14:$N$2013,AW300),"")&amp;IF(AND(ISNUMBER(INDEX('Controle de reservas'!$I$14:$I$2013,AW300)),INDEX('Controle de reservas'!$I$14:$I$2013,AW300)&gt;0,INDEX('Controle de reservas'!$K$14:$K$2013,AW300)&gt;INDEX('Controle de reservas'!$I$14:$I$2013,AW300)),CHAR(10)&amp;"DIVERGÊNCIA DE DATAS","")&amp;IF(INDEX('Controle de reservas'!$P$14:$P$2013,AW300)&lt;&gt;"OK"," !",""))))</f>
      </c>
      <c r="J300" s="15">
        <f ca="1">IF(OR($AQ300=0,J$9="",J$9&lt;$AS300,AND($AT300&lt;&gt;"",J$9&gt;$AT300)),"",IF(AX300=0,"—",IF(INDEX('Controle de reservas'!$P$14:$P$2013,AX300)="DUPLICIDADE NO DIA","CONFLITO"&amp;IF(INDEX('Controle de reservas'!$M$14:$M$2013,AX300)&lt;&gt;"",CHAR(10)&amp;INDEX('Controle de reservas'!$M$14:$M$2013,AX300),"")&amp;IF(INDEX('Controle de reservas'!$N$14:$N$2013,AX300)&lt;&gt;"",CHAR(10)&amp;"Subst.: "&amp;INDEX('Controle de reservas'!$N$14:$N$2013,AX300),"")&amp;IF(AND(ISNUMBER(INDEX('Controle de reservas'!$I$14:$I$2013,AX300)),INDEX('Controle de reservas'!$I$14:$I$2013,AX300)&gt;0,INDEX('Controle de reservas'!$K$14:$K$2013,AX300)&gt;INDEX('Controle de reservas'!$I$14:$I$2013,AX300)),CHAR(10)&amp;"DIVERGÊNCIA DE DATAS",""),IF(INDEX('Controle de reservas'!$L$14:$L$2013,AX300)="Em cobertura","COV",IF(INDEX('Controle de reservas'!$L$14:$L$2013,AX300)="Disponível","DISP",IF(INDEX('Controle de reservas'!$L$14:$L$2013,AX300)="Não utilizado","NU",IF(INDEX('Controle de reservas'!$L$14:$L$2013,AX300)="Folga","F",IF(INDEX('Controle de reservas'!$L$14:$L$2013,AX300)="Ocorrência","O",IF(INDEX('Controle de reservas'!$L$14:$L$2013,AX300)="Programado","PROG",IF(INDEX('Controle de reservas'!$L$14:$L$2013,AX300)="Disponível no posto","DP","SEM SITUAÇÃO")))))))&amp;IF(INDEX('Controle de reservas'!$M$14:$M$2013,AX300)&lt;&gt;"",CHAR(10)&amp;INDEX('Controle de reservas'!$M$14:$M$2013,AX300),IF(OR(INDEX('Controle de reservas'!$L$14:$L$2013,AX300)="Em cobertura",INDEX('Controle de reservas'!$L$14:$L$2013,AX300)="Programado"),CHAR(10)&amp;"SEM LOCAL",""))&amp;IF(INDEX('Controle de reservas'!$N$14:$N$2013,AX300)&lt;&gt;"",CHAR(10)&amp;"Subst.: "&amp;INDEX('Controle de reservas'!$N$14:$N$2013,AX300),"")&amp;IF(AND(ISNUMBER(INDEX('Controle de reservas'!$I$14:$I$2013,AX300)),INDEX('Controle de reservas'!$I$14:$I$2013,AX300)&gt;0,INDEX('Controle de reservas'!$K$14:$K$2013,AX300)&gt;INDEX('Controle de reservas'!$I$14:$I$2013,AX300)),CHAR(10)&amp;"DIVERGÊNCIA DE DATAS","")&amp;IF(INDEX('Controle de reservas'!$P$14:$P$2013,AX300)&lt;&gt;"OK"," !",""))))</f>
      </c>
      <c r="K300" s="15">
        <f ca="1">IF(OR($AQ300=0,K$9="",K$9&lt;$AS300,AND($AT300&lt;&gt;"",K$9&gt;$AT300)),"",IF(AY300=0,"—",IF(INDEX('Controle de reservas'!$P$14:$P$2013,AY300)="DUPLICIDADE NO DIA","CONFLITO"&amp;IF(INDEX('Controle de reservas'!$M$14:$M$2013,AY300)&lt;&gt;"",CHAR(10)&amp;INDEX('Controle de reservas'!$M$14:$M$2013,AY300),"")&amp;IF(INDEX('Controle de reservas'!$N$14:$N$2013,AY300)&lt;&gt;"",CHAR(10)&amp;"Subst.: "&amp;INDEX('Controle de reservas'!$N$14:$N$2013,AY300),"")&amp;IF(AND(ISNUMBER(INDEX('Controle de reservas'!$I$14:$I$2013,AY300)),INDEX('Controle de reservas'!$I$14:$I$2013,AY300)&gt;0,INDEX('Controle de reservas'!$K$14:$K$2013,AY300)&gt;INDEX('Controle de reservas'!$I$14:$I$2013,AY300)),CHAR(10)&amp;"DIVERGÊNCIA DE DATAS",""),IF(INDEX('Controle de reservas'!$L$14:$L$2013,AY300)="Em cobertura","COV",IF(INDEX('Controle de reservas'!$L$14:$L$2013,AY300)="Disponível","DISP",IF(INDEX('Controle de reservas'!$L$14:$L$2013,AY300)="Não utilizado","NU",IF(INDEX('Controle de reservas'!$L$14:$L$2013,AY300)="Folga","F",IF(INDEX('Controle de reservas'!$L$14:$L$2013,AY300)="Ocorrência","O",IF(INDEX('Controle de reservas'!$L$14:$L$2013,AY300)="Programado","PROG",IF(INDEX('Controle de reservas'!$L$14:$L$2013,AY300)="Disponível no posto","DP","SEM SITUAÇÃO")))))))&amp;IF(INDEX('Controle de reservas'!$M$14:$M$2013,AY300)&lt;&gt;"",CHAR(10)&amp;INDEX('Controle de reservas'!$M$14:$M$2013,AY300),IF(OR(INDEX('Controle de reservas'!$L$14:$L$2013,AY300)="Em cobertura",INDEX('Controle de reservas'!$L$14:$L$2013,AY300)="Programado"),CHAR(10)&amp;"SEM LOCAL",""))&amp;IF(INDEX('Controle de reservas'!$N$14:$N$2013,AY300)&lt;&gt;"",CHAR(10)&amp;"Subst.: "&amp;INDEX('Controle de reservas'!$N$14:$N$2013,AY300),"")&amp;IF(AND(ISNUMBER(INDEX('Controle de reservas'!$I$14:$I$2013,AY300)),INDEX('Controle de reservas'!$I$14:$I$2013,AY300)&gt;0,INDEX('Controle de reservas'!$K$14:$K$2013,AY300)&gt;INDEX('Controle de reservas'!$I$14:$I$2013,AY300)),CHAR(10)&amp;"DIVERGÊNCIA DE DATAS","")&amp;IF(INDEX('Controle de reservas'!$P$14:$P$2013,AY300)&lt;&gt;"OK"," !",""))))</f>
      </c>
      <c r="L300" s="15">
        <f ca="1">IF(OR($AQ300=0,L$9="",L$9&lt;$AS300,AND($AT300&lt;&gt;"",L$9&gt;$AT300)),"",IF(AZ300=0,"—",IF(INDEX('Controle de reservas'!$P$14:$P$2013,AZ300)="DUPLICIDADE NO DIA","CONFLITO"&amp;IF(INDEX('Controle de reservas'!$M$14:$M$2013,AZ300)&lt;&gt;"",CHAR(10)&amp;INDEX('Controle de reservas'!$M$14:$M$2013,AZ300),"")&amp;IF(INDEX('Controle de reservas'!$N$14:$N$2013,AZ300)&lt;&gt;"",CHAR(10)&amp;"Subst.: "&amp;INDEX('Controle de reservas'!$N$14:$N$2013,AZ300),"")&amp;IF(AND(ISNUMBER(INDEX('Controle de reservas'!$I$14:$I$2013,AZ300)),INDEX('Controle de reservas'!$I$14:$I$2013,AZ300)&gt;0,INDEX('Controle de reservas'!$K$14:$K$2013,AZ300)&gt;INDEX('Controle de reservas'!$I$14:$I$2013,AZ300)),CHAR(10)&amp;"DIVERGÊNCIA DE DATAS",""),IF(INDEX('Controle de reservas'!$L$14:$L$2013,AZ300)="Em cobertura","COV",IF(INDEX('Controle de reservas'!$L$14:$L$2013,AZ300)="Disponível","DISP",IF(INDEX('Controle de reservas'!$L$14:$L$2013,AZ300)="Não utilizado","NU",IF(INDEX('Controle de reservas'!$L$14:$L$2013,AZ300)="Folga","F",IF(INDEX('Controle de reservas'!$L$14:$L$2013,AZ300)="Ocorrência","O",IF(INDEX('Controle de reservas'!$L$14:$L$2013,AZ300)="Programado","PROG",IF(INDEX('Controle de reservas'!$L$14:$L$2013,AZ300)="Disponível no posto","DP","SEM SITUAÇÃO")))))))&amp;IF(INDEX('Controle de reservas'!$M$14:$M$2013,AZ300)&lt;&gt;"",CHAR(10)&amp;INDEX('Controle de reservas'!$M$14:$M$2013,AZ300),IF(OR(INDEX('Controle de reservas'!$L$14:$L$2013,AZ300)="Em cobertura",INDEX('Controle de reservas'!$L$14:$L$2013,AZ300)="Programado"),CHAR(10)&amp;"SEM LOCAL",""))&amp;IF(INDEX('Controle de reservas'!$N$14:$N$2013,AZ300)&lt;&gt;"",CHAR(10)&amp;"Subst.: "&amp;INDEX('Controle de reservas'!$N$14:$N$2013,AZ300),"")&amp;IF(AND(ISNUMBER(INDEX('Controle de reservas'!$I$14:$I$2013,AZ300)),INDEX('Controle de reservas'!$I$14:$I$2013,AZ300)&gt;0,INDEX('Controle de reservas'!$K$14:$K$2013,AZ300)&gt;INDEX('Controle de reservas'!$I$14:$I$2013,AZ300)),CHAR(10)&amp;"DIVERGÊNCIA DE DATAS","")&amp;IF(INDEX('Controle de reservas'!$P$14:$P$2013,AZ300)&lt;&gt;"OK"," !",""))))</f>
      </c>
      <c r="M300" s="15">
        <f ca="1">IF(OR($AQ300=0,M$9="",M$9&lt;$AS300,AND($AT300&lt;&gt;"",M$9&gt;$AT300)),"",IF(BA300=0,"—",IF(INDEX('Controle de reservas'!$P$14:$P$2013,BA300)="DUPLICIDADE NO DIA","CONFLITO"&amp;IF(INDEX('Controle de reservas'!$M$14:$M$2013,BA300)&lt;&gt;"",CHAR(10)&amp;INDEX('Controle de reservas'!$M$14:$M$2013,BA300),"")&amp;IF(INDEX('Controle de reservas'!$N$14:$N$2013,BA300)&lt;&gt;"",CHAR(10)&amp;"Subst.: "&amp;INDEX('Controle de reservas'!$N$14:$N$2013,BA300),"")&amp;IF(AND(ISNUMBER(INDEX('Controle de reservas'!$I$14:$I$2013,BA300)),INDEX('Controle de reservas'!$I$14:$I$2013,BA300)&gt;0,INDEX('Controle de reservas'!$K$14:$K$2013,BA300)&gt;INDEX('Controle de reservas'!$I$14:$I$2013,BA300)),CHAR(10)&amp;"DIVERGÊNCIA DE DATAS",""),IF(INDEX('Controle de reservas'!$L$14:$L$2013,BA300)="Em cobertura","COV",IF(INDEX('Controle de reservas'!$L$14:$L$2013,BA300)="Disponível","DISP",IF(INDEX('Controle de reservas'!$L$14:$L$2013,BA300)="Não utilizado","NU",IF(INDEX('Controle de reservas'!$L$14:$L$2013,BA300)="Folga","F",IF(INDEX('Controle de reservas'!$L$14:$L$2013,BA300)="Ocorrência","O",IF(INDEX('Controle de reservas'!$L$14:$L$2013,BA300)="Programado","PROG",IF(INDEX('Controle de reservas'!$L$14:$L$2013,BA300)="Disponível no posto","DP","SEM SITUAÇÃO")))))))&amp;IF(INDEX('Controle de reservas'!$M$14:$M$2013,BA300)&lt;&gt;"",CHAR(10)&amp;INDEX('Controle de reservas'!$M$14:$M$2013,BA300),IF(OR(INDEX('Controle de reservas'!$L$14:$L$2013,BA300)="Em cobertura",INDEX('Controle de reservas'!$L$14:$L$2013,BA300)="Programado"),CHAR(10)&amp;"SEM LOCAL",""))&amp;IF(INDEX('Controle de reservas'!$N$14:$N$2013,BA300)&lt;&gt;"",CHAR(10)&amp;"Subst.: "&amp;INDEX('Controle de reservas'!$N$14:$N$2013,BA300),"")&amp;IF(AND(ISNUMBER(INDEX('Controle de reservas'!$I$14:$I$2013,BA300)),INDEX('Controle de reservas'!$I$14:$I$2013,BA300)&gt;0,INDEX('Controle de reservas'!$K$14:$K$2013,BA300)&gt;INDEX('Controle de reservas'!$I$14:$I$2013,BA300)),CHAR(10)&amp;"DIVERGÊNCIA DE DATAS","")&amp;IF(INDEX('Controle de reservas'!$P$14:$P$2013,BA300)&lt;&gt;"OK"," !",""))))</f>
      </c>
      <c r="N300" s="15">
        <f ca="1">IF(OR($AQ300=0,N$9="",N$9&lt;$AS300,AND($AT300&lt;&gt;"",N$9&gt;$AT300)),"",IF(BB300=0,"—",IF(INDEX('Controle de reservas'!$P$14:$P$2013,BB300)="DUPLICIDADE NO DIA","CONFLITO"&amp;IF(INDEX('Controle de reservas'!$M$14:$M$2013,BB300)&lt;&gt;"",CHAR(10)&amp;INDEX('Controle de reservas'!$M$14:$M$2013,BB300),"")&amp;IF(INDEX('Controle de reservas'!$N$14:$N$2013,BB300)&lt;&gt;"",CHAR(10)&amp;"Subst.: "&amp;INDEX('Controle de reservas'!$N$14:$N$2013,BB300),"")&amp;IF(AND(ISNUMBER(INDEX('Controle de reservas'!$I$14:$I$2013,BB300)),INDEX('Controle de reservas'!$I$14:$I$2013,BB300)&gt;0,INDEX('Controle de reservas'!$K$14:$K$2013,BB300)&gt;INDEX('Controle de reservas'!$I$14:$I$2013,BB300)),CHAR(10)&amp;"DIVERGÊNCIA DE DATAS",""),IF(INDEX('Controle de reservas'!$L$14:$L$2013,BB300)="Em cobertura","COV",IF(INDEX('Controle de reservas'!$L$14:$L$2013,BB300)="Disponível","DISP",IF(INDEX('Controle de reservas'!$L$14:$L$2013,BB300)="Não utilizado","NU",IF(INDEX('Controle de reservas'!$L$14:$L$2013,BB300)="Folga","F",IF(INDEX('Controle de reservas'!$L$14:$L$2013,BB300)="Ocorrência","O",IF(INDEX('Controle de reservas'!$L$14:$L$2013,BB300)="Programado","PROG",IF(INDEX('Controle de reservas'!$L$14:$L$2013,BB300)="Disponível no posto","DP","SEM SITUAÇÃO")))))))&amp;IF(INDEX('Controle de reservas'!$M$14:$M$2013,BB300)&lt;&gt;"",CHAR(10)&amp;INDEX('Controle de reservas'!$M$14:$M$2013,BB300),IF(OR(INDEX('Controle de reservas'!$L$14:$L$2013,BB300)="Em cobertura",INDEX('Controle de reservas'!$L$14:$L$2013,BB300)="Programado"),CHAR(10)&amp;"SEM LOCAL",""))&amp;IF(INDEX('Controle de reservas'!$N$14:$N$2013,BB300)&lt;&gt;"",CHAR(10)&amp;"Subst.: "&amp;INDEX('Controle de reservas'!$N$14:$N$2013,BB300),"")&amp;IF(AND(ISNUMBER(INDEX('Controle de reservas'!$I$14:$I$2013,BB300)),INDEX('Controle de reservas'!$I$14:$I$2013,BB300)&gt;0,INDEX('Controle de reservas'!$K$14:$K$2013,BB300)&gt;INDEX('Controle de reservas'!$I$14:$I$2013,BB300)),CHAR(10)&amp;"DIVERGÊNCIA DE DATAS","")&amp;IF(INDEX('Controle de reservas'!$P$14:$P$2013,BB300)&lt;&gt;"OK"," !",""))))</f>
      </c>
      <c r="O300" s="15">
        <f ca="1">IF(OR($AQ300=0,O$9="",O$9&lt;$AS300,AND($AT300&lt;&gt;"",O$9&gt;$AT300)),"",IF(BC300=0,"—",IF(INDEX('Controle de reservas'!$P$14:$P$2013,BC300)="DUPLICIDADE NO DIA","CONFLITO"&amp;IF(INDEX('Controle de reservas'!$M$14:$M$2013,BC300)&lt;&gt;"",CHAR(10)&amp;INDEX('Controle de reservas'!$M$14:$M$2013,BC300),"")&amp;IF(INDEX('Controle de reservas'!$N$14:$N$2013,BC300)&lt;&gt;"",CHAR(10)&amp;"Subst.: "&amp;INDEX('Controle de reservas'!$N$14:$N$2013,BC300),"")&amp;IF(AND(ISNUMBER(INDEX('Controle de reservas'!$I$14:$I$2013,BC300)),INDEX('Controle de reservas'!$I$14:$I$2013,BC300)&gt;0,INDEX('Controle de reservas'!$K$14:$K$2013,BC300)&gt;INDEX('Controle de reservas'!$I$14:$I$2013,BC300)),CHAR(10)&amp;"DIVERGÊNCIA DE DATAS",""),IF(INDEX('Controle de reservas'!$L$14:$L$2013,BC300)="Em cobertura","COV",IF(INDEX('Controle de reservas'!$L$14:$L$2013,BC300)="Disponível","DISP",IF(INDEX('Controle de reservas'!$L$14:$L$2013,BC300)="Não utilizado","NU",IF(INDEX('Controle de reservas'!$L$14:$L$2013,BC300)="Folga","F",IF(INDEX('Controle de reservas'!$L$14:$L$2013,BC300)="Ocorrência","O",IF(INDEX('Controle de reservas'!$L$14:$L$2013,BC300)="Programado","PROG",IF(INDEX('Controle de reservas'!$L$14:$L$2013,BC300)="Disponível no posto","DP","SEM SITUAÇÃO")))))))&amp;IF(INDEX('Controle de reservas'!$M$14:$M$2013,BC300)&lt;&gt;"",CHAR(10)&amp;INDEX('Controle de reservas'!$M$14:$M$2013,BC300),IF(OR(INDEX('Controle de reservas'!$L$14:$L$2013,BC300)="Em cobertura",INDEX('Controle de reservas'!$L$14:$L$2013,BC300)="Programado"),CHAR(10)&amp;"SEM LOCAL",""))&amp;IF(INDEX('Controle de reservas'!$N$14:$N$2013,BC300)&lt;&gt;"",CHAR(10)&amp;"Subst.: "&amp;INDEX('Controle de reservas'!$N$14:$N$2013,BC300),"")&amp;IF(AND(ISNUMBER(INDEX('Controle de reservas'!$I$14:$I$2013,BC300)),INDEX('Controle de reservas'!$I$14:$I$2013,BC300)&gt;0,INDEX('Controle de reservas'!$K$14:$K$2013,BC300)&gt;INDEX('Controle de reservas'!$I$14:$I$2013,BC300)),CHAR(10)&amp;"DIVERGÊNCIA DE DATAS","")&amp;IF(INDEX('Controle de reservas'!$P$14:$P$2013,BC300)&lt;&gt;"OK"," !",""))))</f>
      </c>
      <c r="P300" s="15">
        <f ca="1">IF(OR($AQ300=0,P$9="",P$9&lt;$AS300,AND($AT300&lt;&gt;"",P$9&gt;$AT300)),"",IF(BD300=0,"—",IF(INDEX('Controle de reservas'!$P$14:$P$2013,BD300)="DUPLICIDADE NO DIA","CONFLITO"&amp;IF(INDEX('Controle de reservas'!$M$14:$M$2013,BD300)&lt;&gt;"",CHAR(10)&amp;INDEX('Controle de reservas'!$M$14:$M$2013,BD300),"")&amp;IF(INDEX('Controle de reservas'!$N$14:$N$2013,BD300)&lt;&gt;"",CHAR(10)&amp;"Subst.: "&amp;INDEX('Controle de reservas'!$N$14:$N$2013,BD300),"")&amp;IF(AND(ISNUMBER(INDEX('Controle de reservas'!$I$14:$I$2013,BD300)),INDEX('Controle de reservas'!$I$14:$I$2013,BD300)&gt;0,INDEX('Controle de reservas'!$K$14:$K$2013,BD300)&gt;INDEX('Controle de reservas'!$I$14:$I$2013,BD300)),CHAR(10)&amp;"DIVERGÊNCIA DE DATAS",""),IF(INDEX('Controle de reservas'!$L$14:$L$2013,BD300)="Em cobertura","COV",IF(INDEX('Controle de reservas'!$L$14:$L$2013,BD300)="Disponível","DISP",IF(INDEX('Controle de reservas'!$L$14:$L$2013,BD300)="Não utilizado","NU",IF(INDEX('Controle de reservas'!$L$14:$L$2013,BD300)="Folga","F",IF(INDEX('Controle de reservas'!$L$14:$L$2013,BD300)="Ocorrência","O",IF(INDEX('Controle de reservas'!$L$14:$L$2013,BD300)="Programado","PROG",IF(INDEX('Controle de reservas'!$L$14:$L$2013,BD300)="Disponível no posto","DP","SEM SITUAÇÃO")))))))&amp;IF(INDEX('Controle de reservas'!$M$14:$M$2013,BD300)&lt;&gt;"",CHAR(10)&amp;INDEX('Controle de reservas'!$M$14:$M$2013,BD300),IF(OR(INDEX('Controle de reservas'!$L$14:$L$2013,BD300)="Em cobertura",INDEX('Controle de reservas'!$L$14:$L$2013,BD300)="Programado"),CHAR(10)&amp;"SEM LOCAL",""))&amp;IF(INDEX('Controle de reservas'!$N$14:$N$2013,BD300)&lt;&gt;"",CHAR(10)&amp;"Subst.: "&amp;INDEX('Controle de reservas'!$N$14:$N$2013,BD300),"")&amp;IF(AND(ISNUMBER(INDEX('Controle de reservas'!$I$14:$I$2013,BD300)),INDEX('Controle de reservas'!$I$14:$I$2013,BD300)&gt;0,INDEX('Controle de reservas'!$K$14:$K$2013,BD300)&gt;INDEX('Controle de reservas'!$I$14:$I$2013,BD300)),CHAR(10)&amp;"DIVERGÊNCIA DE DATAS","")&amp;IF(INDEX('Controle de reservas'!$P$14:$P$2013,BD300)&lt;&gt;"OK"," !",""))))</f>
      </c>
      <c r="Q300" s="15">
        <f ca="1">IF(OR($AQ300=0,Q$9="",Q$9&lt;$AS300,AND($AT300&lt;&gt;"",Q$9&gt;$AT300)),"",IF(BE300=0,"—",IF(INDEX('Controle de reservas'!$P$14:$P$2013,BE300)="DUPLICIDADE NO DIA","CONFLITO"&amp;IF(INDEX('Controle de reservas'!$M$14:$M$2013,BE300)&lt;&gt;"",CHAR(10)&amp;INDEX('Controle de reservas'!$M$14:$M$2013,BE300),"")&amp;IF(INDEX('Controle de reservas'!$N$14:$N$2013,BE300)&lt;&gt;"",CHAR(10)&amp;"Subst.: "&amp;INDEX('Controle de reservas'!$N$14:$N$2013,BE300),"")&amp;IF(AND(ISNUMBER(INDEX('Controle de reservas'!$I$14:$I$2013,BE300)),INDEX('Controle de reservas'!$I$14:$I$2013,BE300)&gt;0,INDEX('Controle de reservas'!$K$14:$K$2013,BE300)&gt;INDEX('Controle de reservas'!$I$14:$I$2013,BE300)),CHAR(10)&amp;"DIVERGÊNCIA DE DATAS",""),IF(INDEX('Controle de reservas'!$L$14:$L$2013,BE300)="Em cobertura","COV",IF(INDEX('Controle de reservas'!$L$14:$L$2013,BE300)="Disponível","DISP",IF(INDEX('Controle de reservas'!$L$14:$L$2013,BE300)="Não utilizado","NU",IF(INDEX('Controle de reservas'!$L$14:$L$2013,BE300)="Folga","F",IF(INDEX('Controle de reservas'!$L$14:$L$2013,BE300)="Ocorrência","O",IF(INDEX('Controle de reservas'!$L$14:$L$2013,BE300)="Programado","PROG",IF(INDEX('Controle de reservas'!$L$14:$L$2013,BE300)="Disponível no posto","DP","SEM SITUAÇÃO")))))))&amp;IF(INDEX('Controle de reservas'!$M$14:$M$2013,BE300)&lt;&gt;"",CHAR(10)&amp;INDEX('Controle de reservas'!$M$14:$M$2013,BE300),IF(OR(INDEX('Controle de reservas'!$L$14:$L$2013,BE300)="Em cobertura",INDEX('Controle de reservas'!$L$14:$L$2013,BE300)="Programado"),CHAR(10)&amp;"SEM LOCAL",""))&amp;IF(INDEX('Controle de reservas'!$N$14:$N$2013,BE300)&lt;&gt;"",CHAR(10)&amp;"Subst.: "&amp;INDEX('Controle de reservas'!$N$14:$N$2013,BE300),"")&amp;IF(AND(ISNUMBER(INDEX('Controle de reservas'!$I$14:$I$2013,BE300)),INDEX('Controle de reservas'!$I$14:$I$2013,BE300)&gt;0,INDEX('Controle de reservas'!$K$14:$K$2013,BE300)&gt;INDEX('Controle de reservas'!$I$14:$I$2013,BE300)),CHAR(10)&amp;"DIVERGÊNCIA DE DATAS","")&amp;IF(INDEX('Controle de reservas'!$P$14:$P$2013,BE300)&lt;&gt;"OK"," !",""))))</f>
      </c>
      <c r="R300" s="15">
        <f ca="1">IF(OR($AQ300=0,R$9="",R$9&lt;$AS300,AND($AT300&lt;&gt;"",R$9&gt;$AT300)),"",IF(BF300=0,"—",IF(INDEX('Controle de reservas'!$P$14:$P$2013,BF300)="DUPLICIDADE NO DIA","CONFLITO"&amp;IF(INDEX('Controle de reservas'!$M$14:$M$2013,BF300)&lt;&gt;"",CHAR(10)&amp;INDEX('Controle de reservas'!$M$14:$M$2013,BF300),"")&amp;IF(INDEX('Controle de reservas'!$N$14:$N$2013,BF300)&lt;&gt;"",CHAR(10)&amp;"Subst.: "&amp;INDEX('Controle de reservas'!$N$14:$N$2013,BF300),"")&amp;IF(AND(ISNUMBER(INDEX('Controle de reservas'!$I$14:$I$2013,BF300)),INDEX('Controle de reservas'!$I$14:$I$2013,BF300)&gt;0,INDEX('Controle de reservas'!$K$14:$K$2013,BF300)&gt;INDEX('Controle de reservas'!$I$14:$I$2013,BF300)),CHAR(10)&amp;"DIVERGÊNCIA DE DATAS",""),IF(INDEX('Controle de reservas'!$L$14:$L$2013,BF300)="Em cobertura","COV",IF(INDEX('Controle de reservas'!$L$14:$L$2013,BF300)="Disponível","DISP",IF(INDEX('Controle de reservas'!$L$14:$L$2013,BF300)="Não utilizado","NU",IF(INDEX('Controle de reservas'!$L$14:$L$2013,BF300)="Folga","F",IF(INDEX('Controle de reservas'!$L$14:$L$2013,BF300)="Ocorrência","O",IF(INDEX('Controle de reservas'!$L$14:$L$2013,BF300)="Programado","PROG",IF(INDEX('Controle de reservas'!$L$14:$L$2013,BF300)="Disponível no posto","DP","SEM SITUAÇÃO")))))))&amp;IF(INDEX('Controle de reservas'!$M$14:$M$2013,BF300)&lt;&gt;"",CHAR(10)&amp;INDEX('Controle de reservas'!$M$14:$M$2013,BF300),IF(OR(INDEX('Controle de reservas'!$L$14:$L$2013,BF300)="Em cobertura",INDEX('Controle de reservas'!$L$14:$L$2013,BF300)="Programado"),CHAR(10)&amp;"SEM LOCAL",""))&amp;IF(INDEX('Controle de reservas'!$N$14:$N$2013,BF300)&lt;&gt;"",CHAR(10)&amp;"Subst.: "&amp;INDEX('Controle de reservas'!$N$14:$N$2013,BF300),"")&amp;IF(AND(ISNUMBER(INDEX('Controle de reservas'!$I$14:$I$2013,BF300)),INDEX('Controle de reservas'!$I$14:$I$2013,BF300)&gt;0,INDEX('Controle de reservas'!$K$14:$K$2013,BF300)&gt;INDEX('Controle de reservas'!$I$14:$I$2013,BF300)),CHAR(10)&amp;"DIVERGÊNCIA DE DATAS","")&amp;IF(INDEX('Controle de reservas'!$P$14:$P$2013,BF300)&lt;&gt;"OK"," !",""))))</f>
      </c>
      <c r="S300" s="15">
        <f ca="1">IF(OR($AQ300=0,S$9="",S$9&lt;$AS300,AND($AT300&lt;&gt;"",S$9&gt;$AT300)),"",IF(BG300=0,"—",IF(INDEX('Controle de reservas'!$P$14:$P$2013,BG300)="DUPLICIDADE NO DIA","CONFLITO"&amp;IF(INDEX('Controle de reservas'!$M$14:$M$2013,BG300)&lt;&gt;"",CHAR(10)&amp;INDEX('Controle de reservas'!$M$14:$M$2013,BG300),"")&amp;IF(INDEX('Controle de reservas'!$N$14:$N$2013,BG300)&lt;&gt;"",CHAR(10)&amp;"Subst.: "&amp;INDEX('Controle de reservas'!$N$14:$N$2013,BG300),"")&amp;IF(AND(ISNUMBER(INDEX('Controle de reservas'!$I$14:$I$2013,BG300)),INDEX('Controle de reservas'!$I$14:$I$2013,BG300)&gt;0,INDEX('Controle de reservas'!$K$14:$K$2013,BG300)&gt;INDEX('Controle de reservas'!$I$14:$I$2013,BG300)),CHAR(10)&amp;"DIVERGÊNCIA DE DATAS",""),IF(INDEX('Controle de reservas'!$L$14:$L$2013,BG300)="Em cobertura","COV",IF(INDEX('Controle de reservas'!$L$14:$L$2013,BG300)="Disponível","DISP",IF(INDEX('Controle de reservas'!$L$14:$L$2013,BG300)="Não utilizado","NU",IF(INDEX('Controle de reservas'!$L$14:$L$2013,BG300)="Folga","F",IF(INDEX('Controle de reservas'!$L$14:$L$2013,BG300)="Ocorrência","O",IF(INDEX('Controle de reservas'!$L$14:$L$2013,BG300)="Programado","PROG",IF(INDEX('Controle de reservas'!$L$14:$L$2013,BG300)="Disponível no posto","DP","SEM SITUAÇÃO")))))))&amp;IF(INDEX('Controle de reservas'!$M$14:$M$2013,BG300)&lt;&gt;"",CHAR(10)&amp;INDEX('Controle de reservas'!$M$14:$M$2013,BG300),IF(OR(INDEX('Controle de reservas'!$L$14:$L$2013,BG300)="Em cobertura",INDEX('Controle de reservas'!$L$14:$L$2013,BG300)="Programado"),CHAR(10)&amp;"SEM LOCAL",""))&amp;IF(INDEX('Controle de reservas'!$N$14:$N$2013,BG300)&lt;&gt;"",CHAR(10)&amp;"Subst.: "&amp;INDEX('Controle de reservas'!$N$14:$N$2013,BG300),"")&amp;IF(AND(ISNUMBER(INDEX('Controle de reservas'!$I$14:$I$2013,BG300)),INDEX('Controle de reservas'!$I$14:$I$2013,BG300)&gt;0,INDEX('Controle de reservas'!$K$14:$K$2013,BG300)&gt;INDEX('Controle de reservas'!$I$14:$I$2013,BG300)),CHAR(10)&amp;"DIVERGÊNCIA DE DATAS","")&amp;IF(INDEX('Controle de reservas'!$P$14:$P$2013,BG300)&lt;&gt;"OK"," !",""))))</f>
      </c>
      <c r="T300" s="15">
        <f ca="1">IF(OR($AQ300=0,T$9="",T$9&lt;$AS300,AND($AT300&lt;&gt;"",T$9&gt;$AT300)),"",IF(BH300=0,"—",IF(INDEX('Controle de reservas'!$P$14:$P$2013,BH300)="DUPLICIDADE NO DIA","CONFLITO"&amp;IF(INDEX('Controle de reservas'!$M$14:$M$2013,BH300)&lt;&gt;"",CHAR(10)&amp;INDEX('Controle de reservas'!$M$14:$M$2013,BH300),"")&amp;IF(INDEX('Controle de reservas'!$N$14:$N$2013,BH300)&lt;&gt;"",CHAR(10)&amp;"Subst.: "&amp;INDEX('Controle de reservas'!$N$14:$N$2013,BH300),"")&amp;IF(AND(ISNUMBER(INDEX('Controle de reservas'!$I$14:$I$2013,BH300)),INDEX('Controle de reservas'!$I$14:$I$2013,BH300)&gt;0,INDEX('Controle de reservas'!$K$14:$K$2013,BH300)&gt;INDEX('Controle de reservas'!$I$14:$I$2013,BH300)),CHAR(10)&amp;"DIVERGÊNCIA DE DATAS",""),IF(INDEX('Controle de reservas'!$L$14:$L$2013,BH300)="Em cobertura","COV",IF(INDEX('Controle de reservas'!$L$14:$L$2013,BH300)="Disponível","DISP",IF(INDEX('Controle de reservas'!$L$14:$L$2013,BH300)="Não utilizado","NU",IF(INDEX('Controle de reservas'!$L$14:$L$2013,BH300)="Folga","F",IF(INDEX('Controle de reservas'!$L$14:$L$2013,BH300)="Ocorrência","O",IF(INDEX('Controle de reservas'!$L$14:$L$2013,BH300)="Programado","PROG",IF(INDEX('Controle de reservas'!$L$14:$L$2013,BH300)="Disponível no posto","DP","SEM SITUAÇÃO")))))))&amp;IF(INDEX('Controle de reservas'!$M$14:$M$2013,BH300)&lt;&gt;"",CHAR(10)&amp;INDEX('Controle de reservas'!$M$14:$M$2013,BH300),IF(OR(INDEX('Controle de reservas'!$L$14:$L$2013,BH300)="Em cobertura",INDEX('Controle de reservas'!$L$14:$L$2013,BH300)="Programado"),CHAR(10)&amp;"SEM LOCAL",""))&amp;IF(INDEX('Controle de reservas'!$N$14:$N$2013,BH300)&lt;&gt;"",CHAR(10)&amp;"Subst.: "&amp;INDEX('Controle de reservas'!$N$14:$N$2013,BH300),"")&amp;IF(AND(ISNUMBER(INDEX('Controle de reservas'!$I$14:$I$2013,BH300)),INDEX('Controle de reservas'!$I$14:$I$2013,BH300)&gt;0,INDEX('Controle de reservas'!$K$14:$K$2013,BH300)&gt;INDEX('Controle de reservas'!$I$14:$I$2013,BH300)),CHAR(10)&amp;"DIVERGÊNCIA DE DATAS","")&amp;IF(INDEX('Controle de reservas'!$P$14:$P$2013,BH300)&lt;&gt;"OK"," !",""))))</f>
      </c>
      <c r="U300" s="15">
        <f ca="1">IF(OR($AQ300=0,U$9="",U$9&lt;$AS300,AND($AT300&lt;&gt;"",U$9&gt;$AT300)),"",IF(BI300=0,"—",IF(INDEX('Controle de reservas'!$P$14:$P$2013,BI300)="DUPLICIDADE NO DIA","CONFLITO"&amp;IF(INDEX('Controle de reservas'!$M$14:$M$2013,BI300)&lt;&gt;"",CHAR(10)&amp;INDEX('Controle de reservas'!$M$14:$M$2013,BI300),"")&amp;IF(INDEX('Controle de reservas'!$N$14:$N$2013,BI300)&lt;&gt;"",CHAR(10)&amp;"Subst.: "&amp;INDEX('Controle de reservas'!$N$14:$N$2013,BI300),"")&amp;IF(AND(ISNUMBER(INDEX('Controle de reservas'!$I$14:$I$2013,BI300)),INDEX('Controle de reservas'!$I$14:$I$2013,BI300)&gt;0,INDEX('Controle de reservas'!$K$14:$K$2013,BI300)&gt;INDEX('Controle de reservas'!$I$14:$I$2013,BI300)),CHAR(10)&amp;"DIVERGÊNCIA DE DATAS",""),IF(INDEX('Controle de reservas'!$L$14:$L$2013,BI300)="Em cobertura","COV",IF(INDEX('Controle de reservas'!$L$14:$L$2013,BI300)="Disponível","DISP",IF(INDEX('Controle de reservas'!$L$14:$L$2013,BI300)="Não utilizado","NU",IF(INDEX('Controle de reservas'!$L$14:$L$2013,BI300)="Folga","F",IF(INDEX('Controle de reservas'!$L$14:$L$2013,BI300)="Ocorrência","O",IF(INDEX('Controle de reservas'!$L$14:$L$2013,BI300)="Programado","PROG",IF(INDEX('Controle de reservas'!$L$14:$L$2013,BI300)="Disponível no posto","DP","SEM SITUAÇÃO")))))))&amp;IF(INDEX('Controle de reservas'!$M$14:$M$2013,BI300)&lt;&gt;"",CHAR(10)&amp;INDEX('Controle de reservas'!$M$14:$M$2013,BI300),IF(OR(INDEX('Controle de reservas'!$L$14:$L$2013,BI300)="Em cobertura",INDEX('Controle de reservas'!$L$14:$L$2013,BI300)="Programado"),CHAR(10)&amp;"SEM LOCAL",""))&amp;IF(INDEX('Controle de reservas'!$N$14:$N$2013,BI300)&lt;&gt;"",CHAR(10)&amp;"Subst.: "&amp;INDEX('Controle de reservas'!$N$14:$N$2013,BI300),"")&amp;IF(AND(ISNUMBER(INDEX('Controle de reservas'!$I$14:$I$2013,BI300)),INDEX('Controle de reservas'!$I$14:$I$2013,BI300)&gt;0,INDEX('Controle de reservas'!$K$14:$K$2013,BI300)&gt;INDEX('Controle de reservas'!$I$14:$I$2013,BI300)),CHAR(10)&amp;"DIVERGÊNCIA DE DATAS","")&amp;IF(INDEX('Controle de reservas'!$P$14:$P$2013,BI300)&lt;&gt;"OK"," !",""))))</f>
      </c>
      <c r="V300" s="15">
        <f ca="1">IF(OR($AQ300=0,V$9="",V$9&lt;$AS300,AND($AT300&lt;&gt;"",V$9&gt;$AT300)),"",IF(BJ300=0,"—",IF(INDEX('Controle de reservas'!$P$14:$P$2013,BJ300)="DUPLICIDADE NO DIA","CONFLITO"&amp;IF(INDEX('Controle de reservas'!$M$14:$M$2013,BJ300)&lt;&gt;"",CHAR(10)&amp;INDEX('Controle de reservas'!$M$14:$M$2013,BJ300),"")&amp;IF(INDEX('Controle de reservas'!$N$14:$N$2013,BJ300)&lt;&gt;"",CHAR(10)&amp;"Subst.: "&amp;INDEX('Controle de reservas'!$N$14:$N$2013,BJ300),"")&amp;IF(AND(ISNUMBER(INDEX('Controle de reservas'!$I$14:$I$2013,BJ300)),INDEX('Controle de reservas'!$I$14:$I$2013,BJ300)&gt;0,INDEX('Controle de reservas'!$K$14:$K$2013,BJ300)&gt;INDEX('Controle de reservas'!$I$14:$I$2013,BJ300)),CHAR(10)&amp;"DIVERGÊNCIA DE DATAS",""),IF(INDEX('Controle de reservas'!$L$14:$L$2013,BJ300)="Em cobertura","COV",IF(INDEX('Controle de reservas'!$L$14:$L$2013,BJ300)="Disponível","DISP",IF(INDEX('Controle de reservas'!$L$14:$L$2013,BJ300)="Não utilizado","NU",IF(INDEX('Controle de reservas'!$L$14:$L$2013,BJ300)="Folga","F",IF(INDEX('Controle de reservas'!$L$14:$L$2013,BJ300)="Ocorrência","O",IF(INDEX('Controle de reservas'!$L$14:$L$2013,BJ300)="Programado","PROG",IF(INDEX('Controle de reservas'!$L$14:$L$2013,BJ300)="Disponível no posto","DP","SEM SITUAÇÃO")))))))&amp;IF(INDEX('Controle de reservas'!$M$14:$M$2013,BJ300)&lt;&gt;"",CHAR(10)&amp;INDEX('Controle de reservas'!$M$14:$M$2013,BJ300),IF(OR(INDEX('Controle de reservas'!$L$14:$L$2013,BJ300)="Em cobertura",INDEX('Controle de reservas'!$L$14:$L$2013,BJ300)="Programado"),CHAR(10)&amp;"SEM LOCAL",""))&amp;IF(INDEX('Controle de reservas'!$N$14:$N$2013,BJ300)&lt;&gt;"",CHAR(10)&amp;"Subst.: "&amp;INDEX('Controle de reservas'!$N$14:$N$2013,BJ300),"")&amp;IF(AND(ISNUMBER(INDEX('Controle de reservas'!$I$14:$I$2013,BJ300)),INDEX('Controle de reservas'!$I$14:$I$2013,BJ300)&gt;0,INDEX('Controle de reservas'!$K$14:$K$2013,BJ300)&gt;INDEX('Controle de reservas'!$I$14:$I$2013,BJ300)),CHAR(10)&amp;"DIVERGÊNCIA DE DATAS","")&amp;IF(INDEX('Controle de reservas'!$P$14:$P$2013,BJ300)&lt;&gt;"OK"," !",""))))</f>
      </c>
      <c r="W300" s="15">
        <f ca="1">IF(OR($AQ300=0,W$9="",W$9&lt;$AS300,AND($AT300&lt;&gt;"",W$9&gt;$AT300)),"",IF(BK300=0,"—",IF(INDEX('Controle de reservas'!$P$14:$P$2013,BK300)="DUPLICIDADE NO DIA","CONFLITO"&amp;IF(INDEX('Controle de reservas'!$M$14:$M$2013,BK300)&lt;&gt;"",CHAR(10)&amp;INDEX('Controle de reservas'!$M$14:$M$2013,BK300),"")&amp;IF(INDEX('Controle de reservas'!$N$14:$N$2013,BK300)&lt;&gt;"",CHAR(10)&amp;"Subst.: "&amp;INDEX('Controle de reservas'!$N$14:$N$2013,BK300),"")&amp;IF(AND(ISNUMBER(INDEX('Controle de reservas'!$I$14:$I$2013,BK300)),INDEX('Controle de reservas'!$I$14:$I$2013,BK300)&gt;0,INDEX('Controle de reservas'!$K$14:$K$2013,BK300)&gt;INDEX('Controle de reservas'!$I$14:$I$2013,BK300)),CHAR(10)&amp;"DIVERGÊNCIA DE DATAS",""),IF(INDEX('Controle de reservas'!$L$14:$L$2013,BK300)="Em cobertura","COV",IF(INDEX('Controle de reservas'!$L$14:$L$2013,BK300)="Disponível","DISP",IF(INDEX('Controle de reservas'!$L$14:$L$2013,BK300)="Não utilizado","NU",IF(INDEX('Controle de reservas'!$L$14:$L$2013,BK300)="Folga","F",IF(INDEX('Controle de reservas'!$L$14:$L$2013,BK300)="Ocorrência","O",IF(INDEX('Controle de reservas'!$L$14:$L$2013,BK300)="Programado","PROG",IF(INDEX('Controle de reservas'!$L$14:$L$2013,BK300)="Disponível no posto","DP","SEM SITUAÇÃO")))))))&amp;IF(INDEX('Controle de reservas'!$M$14:$M$2013,BK300)&lt;&gt;"",CHAR(10)&amp;INDEX('Controle de reservas'!$M$14:$M$2013,BK300),IF(OR(INDEX('Controle de reservas'!$L$14:$L$2013,BK300)="Em cobertura",INDEX('Controle de reservas'!$L$14:$L$2013,BK300)="Programado"),CHAR(10)&amp;"SEM LOCAL",""))&amp;IF(INDEX('Controle de reservas'!$N$14:$N$2013,BK300)&lt;&gt;"",CHAR(10)&amp;"Subst.: "&amp;INDEX('Controle de reservas'!$N$14:$N$2013,BK300),"")&amp;IF(AND(ISNUMBER(INDEX('Controle de reservas'!$I$14:$I$2013,BK300)),INDEX('Controle de reservas'!$I$14:$I$2013,BK300)&gt;0,INDEX('Controle de reservas'!$K$14:$K$2013,BK300)&gt;INDEX('Controle de reservas'!$I$14:$I$2013,BK300)),CHAR(10)&amp;"DIVERGÊNCIA DE DATAS","")&amp;IF(INDEX('Controle de reservas'!$P$14:$P$2013,BK300)&lt;&gt;"OK"," !",""))))</f>
      </c>
      <c r="X300" s="15">
        <f ca="1">IF(OR($AQ300=0,X$9="",X$9&lt;$AS300,AND($AT300&lt;&gt;"",X$9&gt;$AT300)),"",IF(BL300=0,"—",IF(INDEX('Controle de reservas'!$P$14:$P$2013,BL300)="DUPLICIDADE NO DIA","CONFLITO"&amp;IF(INDEX('Controle de reservas'!$M$14:$M$2013,BL300)&lt;&gt;"",CHAR(10)&amp;INDEX('Controle de reservas'!$M$14:$M$2013,BL300),"")&amp;IF(INDEX('Controle de reservas'!$N$14:$N$2013,BL300)&lt;&gt;"",CHAR(10)&amp;"Subst.: "&amp;INDEX('Controle de reservas'!$N$14:$N$2013,BL300),"")&amp;IF(AND(ISNUMBER(INDEX('Controle de reservas'!$I$14:$I$2013,BL300)),INDEX('Controle de reservas'!$I$14:$I$2013,BL300)&gt;0,INDEX('Controle de reservas'!$K$14:$K$2013,BL300)&gt;INDEX('Controle de reservas'!$I$14:$I$2013,BL300)),CHAR(10)&amp;"DIVERGÊNCIA DE DATAS",""),IF(INDEX('Controle de reservas'!$L$14:$L$2013,BL300)="Em cobertura","COV",IF(INDEX('Controle de reservas'!$L$14:$L$2013,BL300)="Disponível","DISP",IF(INDEX('Controle de reservas'!$L$14:$L$2013,BL300)="Não utilizado","NU",IF(INDEX('Controle de reservas'!$L$14:$L$2013,BL300)="Folga","F",IF(INDEX('Controle de reservas'!$L$14:$L$2013,BL300)="Ocorrência","O",IF(INDEX('Controle de reservas'!$L$14:$L$2013,BL300)="Programado","PROG",IF(INDEX('Controle de reservas'!$L$14:$L$2013,BL300)="Disponível no posto","DP","SEM SITUAÇÃO")))))))&amp;IF(INDEX('Controle de reservas'!$M$14:$M$2013,BL300)&lt;&gt;"",CHAR(10)&amp;INDEX('Controle de reservas'!$M$14:$M$2013,BL300),IF(OR(INDEX('Controle de reservas'!$L$14:$L$2013,BL300)="Em cobertura",INDEX('Controle de reservas'!$L$14:$L$2013,BL300)="Programado"),CHAR(10)&amp;"SEM LOCAL",""))&amp;IF(INDEX('Controle de reservas'!$N$14:$N$2013,BL300)&lt;&gt;"",CHAR(10)&amp;"Subst.: "&amp;INDEX('Controle de reservas'!$N$14:$N$2013,BL300),"")&amp;IF(AND(ISNUMBER(INDEX('Controle de reservas'!$I$14:$I$2013,BL300)),INDEX('Controle de reservas'!$I$14:$I$2013,BL300)&gt;0,INDEX('Controle de reservas'!$K$14:$K$2013,BL300)&gt;INDEX('Controle de reservas'!$I$14:$I$2013,BL300)),CHAR(10)&amp;"DIVERGÊNCIA DE DATAS","")&amp;IF(INDEX('Controle de reservas'!$P$14:$P$2013,BL300)&lt;&gt;"OK"," !",""))))</f>
      </c>
      <c r="Y300" s="15">
        <f ca="1">IF(OR($AQ300=0,Y$9="",Y$9&lt;$AS300,AND($AT300&lt;&gt;"",Y$9&gt;$AT300)),"",IF(BM300=0,"—",IF(INDEX('Controle de reservas'!$P$14:$P$2013,BM300)="DUPLICIDADE NO DIA","CONFLITO"&amp;IF(INDEX('Controle de reservas'!$M$14:$M$2013,BM300)&lt;&gt;"",CHAR(10)&amp;INDEX('Controle de reservas'!$M$14:$M$2013,BM300),"")&amp;IF(INDEX('Controle de reservas'!$N$14:$N$2013,BM300)&lt;&gt;"",CHAR(10)&amp;"Subst.: "&amp;INDEX('Controle de reservas'!$N$14:$N$2013,BM300),"")&amp;IF(AND(ISNUMBER(INDEX('Controle de reservas'!$I$14:$I$2013,BM300)),INDEX('Controle de reservas'!$I$14:$I$2013,BM300)&gt;0,INDEX('Controle de reservas'!$K$14:$K$2013,BM300)&gt;INDEX('Controle de reservas'!$I$14:$I$2013,BM300)),CHAR(10)&amp;"DIVERGÊNCIA DE DATAS",""),IF(INDEX('Controle de reservas'!$L$14:$L$2013,BM300)="Em cobertura","COV",IF(INDEX('Controle de reservas'!$L$14:$L$2013,BM300)="Disponível","DISP",IF(INDEX('Controle de reservas'!$L$14:$L$2013,BM300)="Não utilizado","NU",IF(INDEX('Controle de reservas'!$L$14:$L$2013,BM300)="Folga","F",IF(INDEX('Controle de reservas'!$L$14:$L$2013,BM300)="Ocorrência","O",IF(INDEX('Controle de reservas'!$L$14:$L$2013,BM300)="Programado","PROG",IF(INDEX('Controle de reservas'!$L$14:$L$2013,BM300)="Disponível no posto","DP","SEM SITUAÇÃO")))))))&amp;IF(INDEX('Controle de reservas'!$M$14:$M$2013,BM300)&lt;&gt;"",CHAR(10)&amp;INDEX('Controle de reservas'!$M$14:$M$2013,BM300),IF(OR(INDEX('Controle de reservas'!$L$14:$L$2013,BM300)="Em cobertura",INDEX('Controle de reservas'!$L$14:$L$2013,BM300)="Programado"),CHAR(10)&amp;"SEM LOCAL",""))&amp;IF(INDEX('Controle de reservas'!$N$14:$N$2013,BM300)&lt;&gt;"",CHAR(10)&amp;"Subst.: "&amp;INDEX('Controle de reservas'!$N$14:$N$2013,BM300),"")&amp;IF(AND(ISNUMBER(INDEX('Controle de reservas'!$I$14:$I$2013,BM300)),INDEX('Controle de reservas'!$I$14:$I$2013,BM300)&gt;0,INDEX('Controle de reservas'!$K$14:$K$2013,BM300)&gt;INDEX('Controle de reservas'!$I$14:$I$2013,BM300)),CHAR(10)&amp;"DIVERGÊNCIA DE DATAS","")&amp;IF(INDEX('Controle de reservas'!$P$14:$P$2013,BM300)&lt;&gt;"OK"," !",""))))</f>
      </c>
      <c r="Z300" s="15">
        <f ca="1">IF(OR($AQ300=0,Z$9="",Z$9&lt;$AS300,AND($AT300&lt;&gt;"",Z$9&gt;$AT300)),"",IF(BN300=0,"—",IF(INDEX('Controle de reservas'!$P$14:$P$2013,BN300)="DUPLICIDADE NO DIA","CONFLITO"&amp;IF(INDEX('Controle de reservas'!$M$14:$M$2013,BN300)&lt;&gt;"",CHAR(10)&amp;INDEX('Controle de reservas'!$M$14:$M$2013,BN300),"")&amp;IF(INDEX('Controle de reservas'!$N$14:$N$2013,BN300)&lt;&gt;"",CHAR(10)&amp;"Subst.: "&amp;INDEX('Controle de reservas'!$N$14:$N$2013,BN300),"")&amp;IF(AND(ISNUMBER(INDEX('Controle de reservas'!$I$14:$I$2013,BN300)),INDEX('Controle de reservas'!$I$14:$I$2013,BN300)&gt;0,INDEX('Controle de reservas'!$K$14:$K$2013,BN300)&gt;INDEX('Controle de reservas'!$I$14:$I$2013,BN300)),CHAR(10)&amp;"DIVERGÊNCIA DE DATAS",""),IF(INDEX('Controle de reservas'!$L$14:$L$2013,BN300)="Em cobertura","COV",IF(INDEX('Controle de reservas'!$L$14:$L$2013,BN300)="Disponível","DISP",IF(INDEX('Controle de reservas'!$L$14:$L$2013,BN300)="Não utilizado","NU",IF(INDEX('Controle de reservas'!$L$14:$L$2013,BN300)="Folga","F",IF(INDEX('Controle de reservas'!$L$14:$L$2013,BN300)="Ocorrência","O",IF(INDEX('Controle de reservas'!$L$14:$L$2013,BN300)="Programado","PROG",IF(INDEX('Controle de reservas'!$L$14:$L$2013,BN300)="Disponível no posto","DP","SEM SITUAÇÃO")))))))&amp;IF(INDEX('Controle de reservas'!$M$14:$M$2013,BN300)&lt;&gt;"",CHAR(10)&amp;INDEX('Controle de reservas'!$M$14:$M$2013,BN300),IF(OR(INDEX('Controle de reservas'!$L$14:$L$2013,BN300)="Em cobertura",INDEX('Controle de reservas'!$L$14:$L$2013,BN300)="Programado"),CHAR(10)&amp;"SEM LOCAL",""))&amp;IF(INDEX('Controle de reservas'!$N$14:$N$2013,BN300)&lt;&gt;"",CHAR(10)&amp;"Subst.: "&amp;INDEX('Controle de reservas'!$N$14:$N$2013,BN300),"")&amp;IF(AND(ISNUMBER(INDEX('Controle de reservas'!$I$14:$I$2013,BN300)),INDEX('Controle de reservas'!$I$14:$I$2013,BN300)&gt;0,INDEX('Controle de reservas'!$K$14:$K$2013,BN300)&gt;INDEX('Controle de reservas'!$I$14:$I$2013,BN300)),CHAR(10)&amp;"DIVERGÊNCIA DE DATAS","")&amp;IF(INDEX('Controle de reservas'!$P$14:$P$2013,BN300)&lt;&gt;"OK"," !",""))))</f>
      </c>
      <c r="AA300" s="15">
        <f ca="1">IF(OR($AQ300=0,AA$9="",AA$9&lt;$AS300,AND($AT300&lt;&gt;"",AA$9&gt;$AT300)),"",IF(BO300=0,"—",IF(INDEX('Controle de reservas'!$P$14:$P$2013,BO300)="DUPLICIDADE NO DIA","CONFLITO"&amp;IF(INDEX('Controle de reservas'!$M$14:$M$2013,BO300)&lt;&gt;"",CHAR(10)&amp;INDEX('Controle de reservas'!$M$14:$M$2013,BO300),"")&amp;IF(INDEX('Controle de reservas'!$N$14:$N$2013,BO300)&lt;&gt;"",CHAR(10)&amp;"Subst.: "&amp;INDEX('Controle de reservas'!$N$14:$N$2013,BO300),"")&amp;IF(AND(ISNUMBER(INDEX('Controle de reservas'!$I$14:$I$2013,BO300)),INDEX('Controle de reservas'!$I$14:$I$2013,BO300)&gt;0,INDEX('Controle de reservas'!$K$14:$K$2013,BO300)&gt;INDEX('Controle de reservas'!$I$14:$I$2013,BO300)),CHAR(10)&amp;"DIVERGÊNCIA DE DATAS",""),IF(INDEX('Controle de reservas'!$L$14:$L$2013,BO300)="Em cobertura","COV",IF(INDEX('Controle de reservas'!$L$14:$L$2013,BO300)="Disponível","DISP",IF(INDEX('Controle de reservas'!$L$14:$L$2013,BO300)="Não utilizado","NU",IF(INDEX('Controle de reservas'!$L$14:$L$2013,BO300)="Folga","F",IF(INDEX('Controle de reservas'!$L$14:$L$2013,BO300)="Ocorrência","O",IF(INDEX('Controle de reservas'!$L$14:$L$2013,BO300)="Programado","PROG",IF(INDEX('Controle de reservas'!$L$14:$L$2013,BO300)="Disponível no posto","DP","SEM SITUAÇÃO")))))))&amp;IF(INDEX('Controle de reservas'!$M$14:$M$2013,BO300)&lt;&gt;"",CHAR(10)&amp;INDEX('Controle de reservas'!$M$14:$M$2013,BO300),IF(OR(INDEX('Controle de reservas'!$L$14:$L$2013,BO300)="Em cobertura",INDEX('Controle de reservas'!$L$14:$L$2013,BO300)="Programado"),CHAR(10)&amp;"SEM LOCAL",""))&amp;IF(INDEX('Controle de reservas'!$N$14:$N$2013,BO300)&lt;&gt;"",CHAR(10)&amp;"Subst.: "&amp;INDEX('Controle de reservas'!$N$14:$N$2013,BO300),"")&amp;IF(AND(ISNUMBER(INDEX('Controle de reservas'!$I$14:$I$2013,BO300)),INDEX('Controle de reservas'!$I$14:$I$2013,BO300)&gt;0,INDEX('Controle de reservas'!$K$14:$K$2013,BO300)&gt;INDEX('Controle de reservas'!$I$14:$I$2013,BO300)),CHAR(10)&amp;"DIVERGÊNCIA DE DATAS","")&amp;IF(INDEX('Controle de reservas'!$P$14:$P$2013,BO300)&lt;&gt;"OK"," !",""))))</f>
      </c>
      <c r="AB300" s="15">
        <f ca="1">IF(OR($AQ300=0,AB$9="",AB$9&lt;$AS300,AND($AT300&lt;&gt;"",AB$9&gt;$AT300)),"",IF(BP300=0,"—",IF(INDEX('Controle de reservas'!$P$14:$P$2013,BP300)="DUPLICIDADE NO DIA","CONFLITO"&amp;IF(INDEX('Controle de reservas'!$M$14:$M$2013,BP300)&lt;&gt;"",CHAR(10)&amp;INDEX('Controle de reservas'!$M$14:$M$2013,BP300),"")&amp;IF(INDEX('Controle de reservas'!$N$14:$N$2013,BP300)&lt;&gt;"",CHAR(10)&amp;"Subst.: "&amp;INDEX('Controle de reservas'!$N$14:$N$2013,BP300),"")&amp;IF(AND(ISNUMBER(INDEX('Controle de reservas'!$I$14:$I$2013,BP300)),INDEX('Controle de reservas'!$I$14:$I$2013,BP300)&gt;0,INDEX('Controle de reservas'!$K$14:$K$2013,BP300)&gt;INDEX('Controle de reservas'!$I$14:$I$2013,BP300)),CHAR(10)&amp;"DIVERGÊNCIA DE DATAS",""),IF(INDEX('Controle de reservas'!$L$14:$L$2013,BP300)="Em cobertura","COV",IF(INDEX('Controle de reservas'!$L$14:$L$2013,BP300)="Disponível","DISP",IF(INDEX('Controle de reservas'!$L$14:$L$2013,BP300)="Não utilizado","NU",IF(INDEX('Controle de reservas'!$L$14:$L$2013,BP300)="Folga","F",IF(INDEX('Controle de reservas'!$L$14:$L$2013,BP300)="Ocorrência","O",IF(INDEX('Controle de reservas'!$L$14:$L$2013,BP300)="Programado","PROG",IF(INDEX('Controle de reservas'!$L$14:$L$2013,BP300)="Disponível no posto","DP","SEM SITUAÇÃO")))))))&amp;IF(INDEX('Controle de reservas'!$M$14:$M$2013,BP300)&lt;&gt;"",CHAR(10)&amp;INDEX('Controle de reservas'!$M$14:$M$2013,BP300),IF(OR(INDEX('Controle de reservas'!$L$14:$L$2013,BP300)="Em cobertura",INDEX('Controle de reservas'!$L$14:$L$2013,BP300)="Programado"),CHAR(10)&amp;"SEM LOCAL",""))&amp;IF(INDEX('Controle de reservas'!$N$14:$N$2013,BP300)&lt;&gt;"",CHAR(10)&amp;"Subst.: "&amp;INDEX('Controle de reservas'!$N$14:$N$2013,BP300),"")&amp;IF(AND(ISNUMBER(INDEX('Controle de reservas'!$I$14:$I$2013,BP300)),INDEX('Controle de reservas'!$I$14:$I$2013,BP300)&gt;0,INDEX('Controle de reservas'!$K$14:$K$2013,BP300)&gt;INDEX('Controle de reservas'!$I$14:$I$2013,BP300)),CHAR(10)&amp;"DIVERGÊNCIA DE DATAS","")&amp;IF(INDEX('Controle de reservas'!$P$14:$P$2013,BP300)&lt;&gt;"OK"," !",""))))</f>
      </c>
      <c r="AC300" s="15">
        <f ca="1">IF(OR($AQ300=0,AC$9="",AC$9&lt;$AS300,AND($AT300&lt;&gt;"",AC$9&gt;$AT300)),"",IF(BQ300=0,"—",IF(INDEX('Controle de reservas'!$P$14:$P$2013,BQ300)="DUPLICIDADE NO DIA","CONFLITO"&amp;IF(INDEX('Controle de reservas'!$M$14:$M$2013,BQ300)&lt;&gt;"",CHAR(10)&amp;INDEX('Controle de reservas'!$M$14:$M$2013,BQ300),"")&amp;IF(INDEX('Controle de reservas'!$N$14:$N$2013,BQ300)&lt;&gt;"",CHAR(10)&amp;"Subst.: "&amp;INDEX('Controle de reservas'!$N$14:$N$2013,BQ300),"")&amp;IF(AND(ISNUMBER(INDEX('Controle de reservas'!$I$14:$I$2013,BQ300)),INDEX('Controle de reservas'!$I$14:$I$2013,BQ300)&gt;0,INDEX('Controle de reservas'!$K$14:$K$2013,BQ300)&gt;INDEX('Controle de reservas'!$I$14:$I$2013,BQ300)),CHAR(10)&amp;"DIVERGÊNCIA DE DATAS",""),IF(INDEX('Controle de reservas'!$L$14:$L$2013,BQ300)="Em cobertura","COV",IF(INDEX('Controle de reservas'!$L$14:$L$2013,BQ300)="Disponível","DISP",IF(INDEX('Controle de reservas'!$L$14:$L$2013,BQ300)="Não utilizado","NU",IF(INDEX('Controle de reservas'!$L$14:$L$2013,BQ300)="Folga","F",IF(INDEX('Controle de reservas'!$L$14:$L$2013,BQ300)="Ocorrência","O",IF(INDEX('Controle de reservas'!$L$14:$L$2013,BQ300)="Programado","PROG",IF(INDEX('Controle de reservas'!$L$14:$L$2013,BQ300)="Disponível no posto","DP","SEM SITUAÇÃO")))))))&amp;IF(INDEX('Controle de reservas'!$M$14:$M$2013,BQ300)&lt;&gt;"",CHAR(10)&amp;INDEX('Controle de reservas'!$M$14:$M$2013,BQ300),IF(OR(INDEX('Controle de reservas'!$L$14:$L$2013,BQ300)="Em cobertura",INDEX('Controle de reservas'!$L$14:$L$2013,BQ300)="Programado"),CHAR(10)&amp;"SEM LOCAL",""))&amp;IF(INDEX('Controle de reservas'!$N$14:$N$2013,BQ300)&lt;&gt;"",CHAR(10)&amp;"Subst.: "&amp;INDEX('Controle de reservas'!$N$14:$N$2013,BQ300),"")&amp;IF(AND(ISNUMBER(INDEX('Controle de reservas'!$I$14:$I$2013,BQ300)),INDEX('Controle de reservas'!$I$14:$I$2013,BQ300)&gt;0,INDEX('Controle de reservas'!$K$14:$K$2013,BQ300)&gt;INDEX('Controle de reservas'!$I$14:$I$2013,BQ300)),CHAR(10)&amp;"DIVERGÊNCIA DE DATAS","")&amp;IF(INDEX('Controle de reservas'!$P$14:$P$2013,BQ300)&lt;&gt;"OK"," !",""))))</f>
      </c>
      <c r="AD300" s="15">
        <f ca="1">IF(OR($AQ300=0,AD$9="",AD$9&lt;$AS300,AND($AT300&lt;&gt;"",AD$9&gt;$AT300)),"",IF(BR300=0,"—",IF(INDEX('Controle de reservas'!$P$14:$P$2013,BR300)="DUPLICIDADE NO DIA","CONFLITO"&amp;IF(INDEX('Controle de reservas'!$M$14:$M$2013,BR300)&lt;&gt;"",CHAR(10)&amp;INDEX('Controle de reservas'!$M$14:$M$2013,BR300),"")&amp;IF(INDEX('Controle de reservas'!$N$14:$N$2013,BR300)&lt;&gt;"",CHAR(10)&amp;"Subst.: "&amp;INDEX('Controle de reservas'!$N$14:$N$2013,BR300),"")&amp;IF(AND(ISNUMBER(INDEX('Controle de reservas'!$I$14:$I$2013,BR300)),INDEX('Controle de reservas'!$I$14:$I$2013,BR300)&gt;0,INDEX('Controle de reservas'!$K$14:$K$2013,BR300)&gt;INDEX('Controle de reservas'!$I$14:$I$2013,BR300)),CHAR(10)&amp;"DIVERGÊNCIA DE DATAS",""),IF(INDEX('Controle de reservas'!$L$14:$L$2013,BR300)="Em cobertura","COV",IF(INDEX('Controle de reservas'!$L$14:$L$2013,BR300)="Disponível","DISP",IF(INDEX('Controle de reservas'!$L$14:$L$2013,BR300)="Não utilizado","NU",IF(INDEX('Controle de reservas'!$L$14:$L$2013,BR300)="Folga","F",IF(INDEX('Controle de reservas'!$L$14:$L$2013,BR300)="Ocorrência","O",IF(INDEX('Controle de reservas'!$L$14:$L$2013,BR300)="Programado","PROG",IF(INDEX('Controle de reservas'!$L$14:$L$2013,BR300)="Disponível no posto","DP","SEM SITUAÇÃO")))))))&amp;IF(INDEX('Controle de reservas'!$M$14:$M$2013,BR300)&lt;&gt;"",CHAR(10)&amp;INDEX('Controle de reservas'!$M$14:$M$2013,BR300),IF(OR(INDEX('Controle de reservas'!$L$14:$L$2013,BR300)="Em cobertura",INDEX('Controle de reservas'!$L$14:$L$2013,BR300)="Programado"),CHAR(10)&amp;"SEM LOCAL",""))&amp;IF(INDEX('Controle de reservas'!$N$14:$N$2013,BR300)&lt;&gt;"",CHAR(10)&amp;"Subst.: "&amp;INDEX('Controle de reservas'!$N$14:$N$2013,BR300),"")&amp;IF(AND(ISNUMBER(INDEX('Controle de reservas'!$I$14:$I$2013,BR300)),INDEX('Controle de reservas'!$I$14:$I$2013,BR300)&gt;0,INDEX('Controle de reservas'!$K$14:$K$2013,BR300)&gt;INDEX('Controle de reservas'!$I$14:$I$2013,BR300)),CHAR(10)&amp;"DIVERGÊNCIA DE DATAS","")&amp;IF(INDEX('Controle de reservas'!$P$14:$P$2013,BR300)&lt;&gt;"OK"," !",""))))</f>
      </c>
      <c r="AE300" s="15">
        <f ca="1">IF(OR($AQ300=0,AE$9="",AE$9&lt;$AS300,AND($AT300&lt;&gt;"",AE$9&gt;$AT300)),"",IF(BS300=0,"—",IF(INDEX('Controle de reservas'!$P$14:$P$2013,BS300)="DUPLICIDADE NO DIA","CONFLITO"&amp;IF(INDEX('Controle de reservas'!$M$14:$M$2013,BS300)&lt;&gt;"",CHAR(10)&amp;INDEX('Controle de reservas'!$M$14:$M$2013,BS300),"")&amp;IF(INDEX('Controle de reservas'!$N$14:$N$2013,BS300)&lt;&gt;"",CHAR(10)&amp;"Subst.: "&amp;INDEX('Controle de reservas'!$N$14:$N$2013,BS300),"")&amp;IF(AND(ISNUMBER(INDEX('Controle de reservas'!$I$14:$I$2013,BS300)),INDEX('Controle de reservas'!$I$14:$I$2013,BS300)&gt;0,INDEX('Controle de reservas'!$K$14:$K$2013,BS300)&gt;INDEX('Controle de reservas'!$I$14:$I$2013,BS300)),CHAR(10)&amp;"DIVERGÊNCIA DE DATAS",""),IF(INDEX('Controle de reservas'!$L$14:$L$2013,BS300)="Em cobertura","COV",IF(INDEX('Controle de reservas'!$L$14:$L$2013,BS300)="Disponível","DISP",IF(INDEX('Controle de reservas'!$L$14:$L$2013,BS300)="Não utilizado","NU",IF(INDEX('Controle de reservas'!$L$14:$L$2013,BS300)="Folga","F",IF(INDEX('Controle de reservas'!$L$14:$L$2013,BS300)="Ocorrência","O",IF(INDEX('Controle de reservas'!$L$14:$L$2013,BS300)="Programado","PROG",IF(INDEX('Controle de reservas'!$L$14:$L$2013,BS300)="Disponível no posto","DP","SEM SITUAÇÃO")))))))&amp;IF(INDEX('Controle de reservas'!$M$14:$M$2013,BS300)&lt;&gt;"",CHAR(10)&amp;INDEX('Controle de reservas'!$M$14:$M$2013,BS300),IF(OR(INDEX('Controle de reservas'!$L$14:$L$2013,BS300)="Em cobertura",INDEX('Controle de reservas'!$L$14:$L$2013,BS300)="Programado"),CHAR(10)&amp;"SEM LOCAL",""))&amp;IF(INDEX('Controle de reservas'!$N$14:$N$2013,BS300)&lt;&gt;"",CHAR(10)&amp;"Subst.: "&amp;INDEX('Controle de reservas'!$N$14:$N$2013,BS300),"")&amp;IF(AND(ISNUMBER(INDEX('Controle de reservas'!$I$14:$I$2013,BS300)),INDEX('Controle de reservas'!$I$14:$I$2013,BS300)&gt;0,INDEX('Controle de reservas'!$K$14:$K$2013,BS300)&gt;INDEX('Controle de reservas'!$I$14:$I$2013,BS300)),CHAR(10)&amp;"DIVERGÊNCIA DE DATAS","")&amp;IF(INDEX('Controle de reservas'!$P$14:$P$2013,BS300)&lt;&gt;"OK"," !",""))))</f>
      </c>
      <c r="AF300" s="15">
        <f ca="1">IF(OR($AQ300=0,AF$9="",AF$9&lt;$AS300,AND($AT300&lt;&gt;"",AF$9&gt;$AT300)),"",IF(BT300=0,"—",IF(INDEX('Controle de reservas'!$P$14:$P$2013,BT300)="DUPLICIDADE NO DIA","CONFLITO"&amp;IF(INDEX('Controle de reservas'!$M$14:$M$2013,BT300)&lt;&gt;"",CHAR(10)&amp;INDEX('Controle de reservas'!$M$14:$M$2013,BT300),"")&amp;IF(INDEX('Controle de reservas'!$N$14:$N$2013,BT300)&lt;&gt;"",CHAR(10)&amp;"Subst.: "&amp;INDEX('Controle de reservas'!$N$14:$N$2013,BT300),"")&amp;IF(AND(ISNUMBER(INDEX('Controle de reservas'!$I$14:$I$2013,BT300)),INDEX('Controle de reservas'!$I$14:$I$2013,BT300)&gt;0,INDEX('Controle de reservas'!$K$14:$K$2013,BT300)&gt;INDEX('Controle de reservas'!$I$14:$I$2013,BT300)),CHAR(10)&amp;"DIVERGÊNCIA DE DATAS",""),IF(INDEX('Controle de reservas'!$L$14:$L$2013,BT300)="Em cobertura","COV",IF(INDEX('Controle de reservas'!$L$14:$L$2013,BT300)="Disponível","DISP",IF(INDEX('Controle de reservas'!$L$14:$L$2013,BT300)="Não utilizado","NU",IF(INDEX('Controle de reservas'!$L$14:$L$2013,BT300)="Folga","F",IF(INDEX('Controle de reservas'!$L$14:$L$2013,BT300)="Ocorrência","O",IF(INDEX('Controle de reservas'!$L$14:$L$2013,BT300)="Programado","PROG",IF(INDEX('Controle de reservas'!$L$14:$L$2013,BT300)="Disponível no posto","DP","SEM SITUAÇÃO")))))))&amp;IF(INDEX('Controle de reservas'!$M$14:$M$2013,BT300)&lt;&gt;"",CHAR(10)&amp;INDEX('Controle de reservas'!$M$14:$M$2013,BT300),IF(OR(INDEX('Controle de reservas'!$L$14:$L$2013,BT300)="Em cobertura",INDEX('Controle de reservas'!$L$14:$L$2013,BT300)="Programado"),CHAR(10)&amp;"SEM LOCAL",""))&amp;IF(INDEX('Controle de reservas'!$N$14:$N$2013,BT300)&lt;&gt;"",CHAR(10)&amp;"Subst.: "&amp;INDEX('Controle de reservas'!$N$14:$N$2013,BT300),"")&amp;IF(AND(ISNUMBER(INDEX('Controle de reservas'!$I$14:$I$2013,BT300)),INDEX('Controle de reservas'!$I$14:$I$2013,BT300)&gt;0,INDEX('Controle de reservas'!$K$14:$K$2013,BT300)&gt;INDEX('Controle de reservas'!$I$14:$I$2013,BT300)),CHAR(10)&amp;"DIVERGÊNCIA DE DATAS","")&amp;IF(INDEX('Controle de reservas'!$P$14:$P$2013,BT300)&lt;&gt;"OK"," !",""))))</f>
      </c>
      <c r="AG300" s="15">
        <f ca="1">IF(OR($AQ300=0,AG$9="",AG$9&lt;$AS300,AND($AT300&lt;&gt;"",AG$9&gt;$AT300)),"",IF(BU300=0,"—",IF(INDEX('Controle de reservas'!$P$14:$P$2013,BU300)="DUPLICIDADE NO DIA","CONFLITO"&amp;IF(INDEX('Controle de reservas'!$M$14:$M$2013,BU300)&lt;&gt;"",CHAR(10)&amp;INDEX('Controle de reservas'!$M$14:$M$2013,BU300),"")&amp;IF(INDEX('Controle de reservas'!$N$14:$N$2013,BU300)&lt;&gt;"",CHAR(10)&amp;"Subst.: "&amp;INDEX('Controle de reservas'!$N$14:$N$2013,BU300),"")&amp;IF(AND(ISNUMBER(INDEX('Controle de reservas'!$I$14:$I$2013,BU300)),INDEX('Controle de reservas'!$I$14:$I$2013,BU300)&gt;0,INDEX('Controle de reservas'!$K$14:$K$2013,BU300)&gt;INDEX('Controle de reservas'!$I$14:$I$2013,BU300)),CHAR(10)&amp;"DIVERGÊNCIA DE DATAS",""),IF(INDEX('Controle de reservas'!$L$14:$L$2013,BU300)="Em cobertura","COV",IF(INDEX('Controle de reservas'!$L$14:$L$2013,BU300)="Disponível","DISP",IF(INDEX('Controle de reservas'!$L$14:$L$2013,BU300)="Não utilizado","NU",IF(INDEX('Controle de reservas'!$L$14:$L$2013,BU300)="Folga","F",IF(INDEX('Controle de reservas'!$L$14:$L$2013,BU300)="Ocorrência","O",IF(INDEX('Controle de reservas'!$L$14:$L$2013,BU300)="Programado","PROG",IF(INDEX('Controle de reservas'!$L$14:$L$2013,BU300)="Disponível no posto","DP","SEM SITUAÇÃO")))))))&amp;IF(INDEX('Controle de reservas'!$M$14:$M$2013,BU300)&lt;&gt;"",CHAR(10)&amp;INDEX('Controle de reservas'!$M$14:$M$2013,BU300),IF(OR(INDEX('Controle de reservas'!$L$14:$L$2013,BU300)="Em cobertura",INDEX('Controle de reservas'!$L$14:$L$2013,BU300)="Programado"),CHAR(10)&amp;"SEM LOCAL",""))&amp;IF(INDEX('Controle de reservas'!$N$14:$N$2013,BU300)&lt;&gt;"",CHAR(10)&amp;"Subst.: "&amp;INDEX('Controle de reservas'!$N$14:$N$2013,BU300),"")&amp;IF(AND(ISNUMBER(INDEX('Controle de reservas'!$I$14:$I$2013,BU300)),INDEX('Controle de reservas'!$I$14:$I$2013,BU300)&gt;0,INDEX('Controle de reservas'!$K$14:$K$2013,BU300)&gt;INDEX('Controle de reservas'!$I$14:$I$2013,BU300)),CHAR(10)&amp;"DIVERGÊNCIA DE DATAS","")&amp;IF(INDEX('Controle de reservas'!$P$14:$P$2013,BU300)&lt;&gt;"OK"," !",""))))</f>
      </c>
      <c r="AH300" s="15">
        <f ca="1">IF(OR($AQ300=0,AH$9="",AH$9&lt;$AS300,AND($AT300&lt;&gt;"",AH$9&gt;$AT300)),"",IF(BV300=0,"—",IF(INDEX('Controle de reservas'!$P$14:$P$2013,BV300)="DUPLICIDADE NO DIA","CONFLITO"&amp;IF(INDEX('Controle de reservas'!$M$14:$M$2013,BV300)&lt;&gt;"",CHAR(10)&amp;INDEX('Controle de reservas'!$M$14:$M$2013,BV300),"")&amp;IF(INDEX('Controle de reservas'!$N$14:$N$2013,BV300)&lt;&gt;"",CHAR(10)&amp;"Subst.: "&amp;INDEX('Controle de reservas'!$N$14:$N$2013,BV300),"")&amp;IF(AND(ISNUMBER(INDEX('Controle de reservas'!$I$14:$I$2013,BV300)),INDEX('Controle de reservas'!$I$14:$I$2013,BV300)&gt;0,INDEX('Controle de reservas'!$K$14:$K$2013,BV300)&gt;INDEX('Controle de reservas'!$I$14:$I$2013,BV300)),CHAR(10)&amp;"DIVERGÊNCIA DE DATAS",""),IF(INDEX('Controle de reservas'!$L$14:$L$2013,BV300)="Em cobertura","COV",IF(INDEX('Controle de reservas'!$L$14:$L$2013,BV300)="Disponível","DISP",IF(INDEX('Controle de reservas'!$L$14:$L$2013,BV300)="Não utilizado","NU",IF(INDEX('Controle de reservas'!$L$14:$L$2013,BV300)="Folga","F",IF(INDEX('Controle de reservas'!$L$14:$L$2013,BV300)="Ocorrência","O",IF(INDEX('Controle de reservas'!$L$14:$L$2013,BV300)="Programado","PROG",IF(INDEX('Controle de reservas'!$L$14:$L$2013,BV300)="Disponível no posto","DP","SEM SITUAÇÃO")))))))&amp;IF(INDEX('Controle de reservas'!$M$14:$M$2013,BV300)&lt;&gt;"",CHAR(10)&amp;INDEX('Controle de reservas'!$M$14:$M$2013,BV300),IF(OR(INDEX('Controle de reservas'!$L$14:$L$2013,BV300)="Em cobertura",INDEX('Controle de reservas'!$L$14:$L$2013,BV300)="Programado"),CHAR(10)&amp;"SEM LOCAL",""))&amp;IF(INDEX('Controle de reservas'!$N$14:$N$2013,BV300)&lt;&gt;"",CHAR(10)&amp;"Subst.: "&amp;INDEX('Controle de reservas'!$N$14:$N$2013,BV300),"")&amp;IF(AND(ISNUMBER(INDEX('Controle de reservas'!$I$14:$I$2013,BV300)),INDEX('Controle de reservas'!$I$14:$I$2013,BV300)&gt;0,INDEX('Controle de reservas'!$K$14:$K$2013,BV300)&gt;INDEX('Controle de reservas'!$I$14:$I$2013,BV300)),CHAR(10)&amp;"DIVERGÊNCIA DE DATAS","")&amp;IF(INDEX('Controle de reservas'!$P$14:$P$2013,BV300)&lt;&gt;"OK"," !",""))))</f>
      </c>
      <c r="AI300" s="15">
        <f ca="1">IF(OR($AQ300=0,AI$9="",AI$9&lt;$AS300,AND($AT300&lt;&gt;"",AI$9&gt;$AT300)),"",IF(BW300=0,"—",IF(INDEX('Controle de reservas'!$P$14:$P$2013,BW300)="DUPLICIDADE NO DIA","CONFLITO"&amp;IF(INDEX('Controle de reservas'!$M$14:$M$2013,BW300)&lt;&gt;"",CHAR(10)&amp;INDEX('Controle de reservas'!$M$14:$M$2013,BW300),"")&amp;IF(INDEX('Controle de reservas'!$N$14:$N$2013,BW300)&lt;&gt;"",CHAR(10)&amp;"Subst.: "&amp;INDEX('Controle de reservas'!$N$14:$N$2013,BW300),"")&amp;IF(AND(ISNUMBER(INDEX('Controle de reservas'!$I$14:$I$2013,BW300)),INDEX('Controle de reservas'!$I$14:$I$2013,BW300)&gt;0,INDEX('Controle de reservas'!$K$14:$K$2013,BW300)&gt;INDEX('Controle de reservas'!$I$14:$I$2013,BW300)),CHAR(10)&amp;"DIVERGÊNCIA DE DATAS",""),IF(INDEX('Controle de reservas'!$L$14:$L$2013,BW300)="Em cobertura","COV",IF(INDEX('Controle de reservas'!$L$14:$L$2013,BW300)="Disponível","DISP",IF(INDEX('Controle de reservas'!$L$14:$L$2013,BW300)="Não utilizado","NU",IF(INDEX('Controle de reservas'!$L$14:$L$2013,BW300)="Folga","F",IF(INDEX('Controle de reservas'!$L$14:$L$2013,BW300)="Ocorrência","O",IF(INDEX('Controle de reservas'!$L$14:$L$2013,BW300)="Programado","PROG",IF(INDEX('Controle de reservas'!$L$14:$L$2013,BW300)="Disponível no posto","DP","SEM SITUAÇÃO")))))))&amp;IF(INDEX('Controle de reservas'!$M$14:$M$2013,BW300)&lt;&gt;"",CHAR(10)&amp;INDEX('Controle de reservas'!$M$14:$M$2013,BW300),IF(OR(INDEX('Controle de reservas'!$L$14:$L$2013,BW300)="Em cobertura",INDEX('Controle de reservas'!$L$14:$L$2013,BW300)="Programado"),CHAR(10)&amp;"SEM LOCAL",""))&amp;IF(INDEX('Controle de reservas'!$N$14:$N$2013,BW300)&lt;&gt;"",CHAR(10)&amp;"Subst.: "&amp;INDEX('Controle de reservas'!$N$14:$N$2013,BW300),"")&amp;IF(AND(ISNUMBER(INDEX('Controle de reservas'!$I$14:$I$2013,BW300)),INDEX('Controle de reservas'!$I$14:$I$2013,BW300)&gt;0,INDEX('Controle de reservas'!$K$14:$K$2013,BW300)&gt;INDEX('Controle de reservas'!$I$14:$I$2013,BW300)),CHAR(10)&amp;"DIVERGÊNCIA DE DATAS","")&amp;IF(INDEX('Controle de reservas'!$P$14:$P$2013,BW300)&lt;&gt;"OK"," !",""))))</f>
      </c>
      <c r="AJ300" s="15">
        <f ca="1">IF(OR($AQ300=0,AJ$9="",AJ$9&lt;$AS300,AND($AT300&lt;&gt;"",AJ$9&gt;$AT300)),"",IF(BX300=0,"—",IF(INDEX('Controle de reservas'!$P$14:$P$2013,BX300)="DUPLICIDADE NO DIA","CONFLITO"&amp;IF(INDEX('Controle de reservas'!$M$14:$M$2013,BX300)&lt;&gt;"",CHAR(10)&amp;INDEX('Controle de reservas'!$M$14:$M$2013,BX300),"")&amp;IF(INDEX('Controle de reservas'!$N$14:$N$2013,BX300)&lt;&gt;"",CHAR(10)&amp;"Subst.: "&amp;INDEX('Controle de reservas'!$N$14:$N$2013,BX300),"")&amp;IF(AND(ISNUMBER(INDEX('Controle de reservas'!$I$14:$I$2013,BX300)),INDEX('Controle de reservas'!$I$14:$I$2013,BX300)&gt;0,INDEX('Controle de reservas'!$K$14:$K$2013,BX300)&gt;INDEX('Controle de reservas'!$I$14:$I$2013,BX300)),CHAR(10)&amp;"DIVERGÊNCIA DE DATAS",""),IF(INDEX('Controle de reservas'!$L$14:$L$2013,BX300)="Em cobertura","COV",IF(INDEX('Controle de reservas'!$L$14:$L$2013,BX300)="Disponível","DISP",IF(INDEX('Controle de reservas'!$L$14:$L$2013,BX300)="Não utilizado","NU",IF(INDEX('Controle de reservas'!$L$14:$L$2013,BX300)="Folga","F",IF(INDEX('Controle de reservas'!$L$14:$L$2013,BX300)="Ocorrência","O",IF(INDEX('Controle de reservas'!$L$14:$L$2013,BX300)="Programado","PROG",IF(INDEX('Controle de reservas'!$L$14:$L$2013,BX300)="Disponível no posto","DP","SEM SITUAÇÃO")))))))&amp;IF(INDEX('Controle de reservas'!$M$14:$M$2013,BX300)&lt;&gt;"",CHAR(10)&amp;INDEX('Controle de reservas'!$M$14:$M$2013,BX300),IF(OR(INDEX('Controle de reservas'!$L$14:$L$2013,BX300)="Em cobertura",INDEX('Controle de reservas'!$L$14:$L$2013,BX300)="Programado"),CHAR(10)&amp;"SEM LOCAL",""))&amp;IF(INDEX('Controle de reservas'!$N$14:$N$2013,BX300)&lt;&gt;"",CHAR(10)&amp;"Subst.: "&amp;INDEX('Controle de reservas'!$N$14:$N$2013,BX300),"")&amp;IF(AND(ISNUMBER(INDEX('Controle de reservas'!$I$14:$I$2013,BX300)),INDEX('Controle de reservas'!$I$14:$I$2013,BX300)&gt;0,INDEX('Controle de reservas'!$K$14:$K$2013,BX300)&gt;INDEX('Controle de reservas'!$I$14:$I$2013,BX300)),CHAR(10)&amp;"DIVERGÊNCIA DE DATAS","")&amp;IF(INDEX('Controle de reservas'!$P$14:$P$2013,BX300)&lt;&gt;"OK"," !",""))))</f>
      </c>
      <c r="AK300" s="15">
        <f ca="1">IF(OR($AQ300=0,AK$9="",AK$9&lt;$AS300,AND($AT300&lt;&gt;"",AK$9&gt;$AT300)),"",IF(BY300=0,"—",IF(INDEX('Controle de reservas'!$P$14:$P$2013,BY300)="DUPLICIDADE NO DIA","CONFLITO"&amp;IF(INDEX('Controle de reservas'!$M$14:$M$2013,BY300)&lt;&gt;"",CHAR(10)&amp;INDEX('Controle de reservas'!$M$14:$M$2013,BY300),"")&amp;IF(INDEX('Controle de reservas'!$N$14:$N$2013,BY300)&lt;&gt;"",CHAR(10)&amp;"Subst.: "&amp;INDEX('Controle de reservas'!$N$14:$N$2013,BY300),"")&amp;IF(AND(ISNUMBER(INDEX('Controle de reservas'!$I$14:$I$2013,BY300)),INDEX('Controle de reservas'!$I$14:$I$2013,BY300)&gt;0,INDEX('Controle de reservas'!$K$14:$K$2013,BY300)&gt;INDEX('Controle de reservas'!$I$14:$I$2013,BY300)),CHAR(10)&amp;"DIVERGÊNCIA DE DATAS",""),IF(INDEX('Controle de reservas'!$L$14:$L$2013,BY300)="Em cobertura","COV",IF(INDEX('Controle de reservas'!$L$14:$L$2013,BY300)="Disponível","DISP",IF(INDEX('Controle de reservas'!$L$14:$L$2013,BY300)="Não utilizado","NU",IF(INDEX('Controle de reservas'!$L$14:$L$2013,BY300)="Folga","F",IF(INDEX('Controle de reservas'!$L$14:$L$2013,BY300)="Ocorrência","O",IF(INDEX('Controle de reservas'!$L$14:$L$2013,BY300)="Programado","PROG",IF(INDEX('Controle de reservas'!$L$14:$L$2013,BY300)="Disponível no posto","DP","SEM SITUAÇÃO")))))))&amp;IF(INDEX('Controle de reservas'!$M$14:$M$2013,BY300)&lt;&gt;"",CHAR(10)&amp;INDEX('Controle de reservas'!$M$14:$M$2013,BY300),IF(OR(INDEX('Controle de reservas'!$L$14:$L$2013,BY300)="Em cobertura",INDEX('Controle de reservas'!$L$14:$L$2013,BY300)="Programado"),CHAR(10)&amp;"SEM LOCAL",""))&amp;IF(INDEX('Controle de reservas'!$N$14:$N$2013,BY300)&lt;&gt;"",CHAR(10)&amp;"Subst.: "&amp;INDEX('Controle de reservas'!$N$14:$N$2013,BY300),"")&amp;IF(AND(ISNUMBER(INDEX('Controle de reservas'!$I$14:$I$2013,BY300)),INDEX('Controle de reservas'!$I$14:$I$2013,BY300)&gt;0,INDEX('Controle de reservas'!$K$14:$K$2013,BY300)&gt;INDEX('Controle de reservas'!$I$14:$I$2013,BY300)),CHAR(10)&amp;"DIVERGÊNCIA DE DATAS","")&amp;IF(INDEX('Controle de reservas'!$P$14:$P$2013,BY300)&lt;&gt;"OK"," !",""))))</f>
      </c>
      <c r="AL300" s="14">
        <f t="shared" ca="1" si="17"/>
      </c>
      <c r="AM300" s="14">
        <f t="shared" ca="1" si="18"/>
      </c>
      <c r="AN300" s="14">
        <f t="shared" ca="1" si="19"/>
      </c>
      <c r="AO300" s="14">
        <f t="shared" ca="1" si="20"/>
      </c>
      <c r="AP300" s="14">
        <f ca="1">IF($AQ300=0,"",INDEX('Controle de reservas'!$O$14:$O$2013,$AQ300))</f>
      </c>
      <c r="AQ300">
        <f ca="1">IFERROR(MATCH(ROW()-9,'Controle de reservas'!$S$14:$S$2013,0),0)</f>
      </c>
      <c r="AR300">
        <f ca="1">IF($AQ300=0,"",INDEX('Controle de reservas'!$Q$14:$Q$2013,$AQ300))</f>
      </c>
      <c r="AS300">
        <f ca="1">IF($AQ300=0,"",INDEX('Controle de reservas'!$H$14:$H$2013,$AQ300))</f>
      </c>
      <c r="AT300">
        <f ca="1">IF($AQ300=0,"",IF(INDEX('Controle de reservas'!$J$14:$J$2013,$AQ300)=0,"",INDEX('Controle de reservas'!$J$14:$J$2013,$AQ300)))</f>
      </c>
      <c r="AU300">
        <f ca="1">IF(OR($AQ300=0,G$9=""),0,IFERROR(MATCH($AR300&amp;"|"&amp;TEXT(G$9,"yyyymmdd"),'Controle de reservas'!$T$14:$T$2013,0),0))</f>
      </c>
      <c r="AV300">
        <f ca="1">IF(OR($AQ300=0,H$9=""),0,IFERROR(MATCH($AR300&amp;"|"&amp;TEXT(H$9,"yyyymmdd"),'Controle de reservas'!$T$14:$T$2013,0),0))</f>
      </c>
      <c r="AW300">
        <f ca="1">IF(OR($AQ300=0,I$9=""),0,IFERROR(MATCH($AR300&amp;"|"&amp;TEXT(I$9,"yyyymmdd"),'Controle de reservas'!$T$14:$T$2013,0),0))</f>
      </c>
      <c r="AX300">
        <f ca="1">IF(OR($AQ300=0,J$9=""),0,IFERROR(MATCH($AR300&amp;"|"&amp;TEXT(J$9,"yyyymmdd"),'Controle de reservas'!$T$14:$T$2013,0),0))</f>
      </c>
      <c r="AY300">
        <f ca="1">IF(OR($AQ300=0,K$9=""),0,IFERROR(MATCH($AR300&amp;"|"&amp;TEXT(K$9,"yyyymmdd"),'Controle de reservas'!$T$14:$T$2013,0),0))</f>
      </c>
      <c r="AZ300">
        <f ca="1">IF(OR($AQ300=0,L$9=""),0,IFERROR(MATCH($AR300&amp;"|"&amp;TEXT(L$9,"yyyymmdd"),'Controle de reservas'!$T$14:$T$2013,0),0))</f>
      </c>
      <c r="BA300">
        <f ca="1">IF(OR($AQ300=0,M$9=""),0,IFERROR(MATCH($AR300&amp;"|"&amp;TEXT(M$9,"yyyymmdd"),'Controle de reservas'!$T$14:$T$2013,0),0))</f>
      </c>
      <c r="BB300">
        <f ca="1">IF(OR($AQ300=0,N$9=""),0,IFERROR(MATCH($AR300&amp;"|"&amp;TEXT(N$9,"yyyymmdd"),'Controle de reservas'!$T$14:$T$2013,0),0))</f>
      </c>
      <c r="BC300">
        <f ca="1">IF(OR($AQ300=0,O$9=""),0,IFERROR(MATCH($AR300&amp;"|"&amp;TEXT(O$9,"yyyymmdd"),'Controle de reservas'!$T$14:$T$2013,0),0))</f>
      </c>
      <c r="BD300">
        <f ca="1">IF(OR($AQ300=0,P$9=""),0,IFERROR(MATCH($AR300&amp;"|"&amp;TEXT(P$9,"yyyymmdd"),'Controle de reservas'!$T$14:$T$2013,0),0))</f>
      </c>
      <c r="BE300">
        <f ca="1">IF(OR($AQ300=0,Q$9=""),0,IFERROR(MATCH($AR300&amp;"|"&amp;TEXT(Q$9,"yyyymmdd"),'Controle de reservas'!$T$14:$T$2013,0),0))</f>
      </c>
      <c r="BF300">
        <f ca="1">IF(OR($AQ300=0,R$9=""),0,IFERROR(MATCH($AR300&amp;"|"&amp;TEXT(R$9,"yyyymmdd"),'Controle de reservas'!$T$14:$T$2013,0),0))</f>
      </c>
      <c r="BG300">
        <f ca="1">IF(OR($AQ300=0,S$9=""),0,IFERROR(MATCH($AR300&amp;"|"&amp;TEXT(S$9,"yyyymmdd"),'Controle de reservas'!$T$14:$T$2013,0),0))</f>
      </c>
      <c r="BH300">
        <f ca="1">IF(OR($AQ300=0,T$9=""),0,IFERROR(MATCH($AR300&amp;"|"&amp;TEXT(T$9,"yyyymmdd"),'Controle de reservas'!$T$14:$T$2013,0),0))</f>
      </c>
      <c r="BI300">
        <f ca="1">IF(OR($AQ300=0,U$9=""),0,IFERROR(MATCH($AR300&amp;"|"&amp;TEXT(U$9,"yyyymmdd"),'Controle de reservas'!$T$14:$T$2013,0),0))</f>
      </c>
      <c r="BJ300">
        <f ca="1">IF(OR($AQ300=0,V$9=""),0,IFERROR(MATCH($AR300&amp;"|"&amp;TEXT(V$9,"yyyymmdd"),'Controle de reservas'!$T$14:$T$2013,0),0))</f>
      </c>
      <c r="BK300">
        <f ca="1">IF(OR($AQ300=0,W$9=""),0,IFERROR(MATCH($AR300&amp;"|"&amp;TEXT(W$9,"yyyymmdd"),'Controle de reservas'!$T$14:$T$2013,0),0))</f>
      </c>
      <c r="BL300">
        <f ca="1">IF(OR($AQ300=0,X$9=""),0,IFERROR(MATCH($AR300&amp;"|"&amp;TEXT(X$9,"yyyymmdd"),'Controle de reservas'!$T$14:$T$2013,0),0))</f>
      </c>
      <c r="BM300">
        <f ca="1">IF(OR($AQ300=0,Y$9=""),0,IFERROR(MATCH($AR300&amp;"|"&amp;TEXT(Y$9,"yyyymmdd"),'Controle de reservas'!$T$14:$T$2013,0),0))</f>
      </c>
      <c r="BN300">
        <f ca="1">IF(OR($AQ300=0,Z$9=""),0,IFERROR(MATCH($AR300&amp;"|"&amp;TEXT(Z$9,"yyyymmdd"),'Controle de reservas'!$T$14:$T$2013,0),0))</f>
      </c>
      <c r="BO300">
        <f ca="1">IF(OR($AQ300=0,AA$9=""),0,IFERROR(MATCH($AR300&amp;"|"&amp;TEXT(AA$9,"yyyymmdd"),'Controle de reservas'!$T$14:$T$2013,0),0))</f>
      </c>
      <c r="BP300">
        <f ca="1">IF(OR($AQ300=0,AB$9=""),0,IFERROR(MATCH($AR300&amp;"|"&amp;TEXT(AB$9,"yyyymmdd"),'Controle de reservas'!$T$14:$T$2013,0),0))</f>
      </c>
      <c r="BQ300">
        <f ca="1">IF(OR($AQ300=0,AC$9=""),0,IFERROR(MATCH($AR300&amp;"|"&amp;TEXT(AC$9,"yyyymmdd"),'Controle de reservas'!$T$14:$T$2013,0),0))</f>
      </c>
      <c r="BR300">
        <f ca="1">IF(OR($AQ300=0,AD$9=""),0,IFERROR(MATCH($AR300&amp;"|"&amp;TEXT(AD$9,"yyyymmdd"),'Controle de reservas'!$T$14:$T$2013,0),0))</f>
      </c>
      <c r="BS300">
        <f ca="1">IF(OR($AQ300=0,AE$9=""),0,IFERROR(MATCH($AR300&amp;"|"&amp;TEXT(AE$9,"yyyymmdd"),'Controle de reservas'!$T$14:$T$2013,0),0))</f>
      </c>
      <c r="BT300">
        <f ca="1">IF(OR($AQ300=0,AF$9=""),0,IFERROR(MATCH($AR300&amp;"|"&amp;TEXT(AF$9,"yyyymmdd"),'Controle de reservas'!$T$14:$T$2013,0),0))</f>
      </c>
      <c r="BU300">
        <f ca="1">IF(OR($AQ300=0,AG$9=""),0,IFERROR(MATCH($AR300&amp;"|"&amp;TEXT(AG$9,"yyyymmdd"),'Controle de reservas'!$T$14:$T$2013,0),0))</f>
      </c>
      <c r="BV300">
        <f ca="1">IF(OR($AQ300=0,AH$9=""),0,IFERROR(MATCH($AR300&amp;"|"&amp;TEXT(AH$9,"yyyymmdd"),'Controle de reservas'!$T$14:$T$2013,0),0))</f>
      </c>
      <c r="BW300">
        <f ca="1">IF(OR($AQ300=0,AI$9=""),0,IFERROR(MATCH($AR300&amp;"|"&amp;TEXT(AI$9,"yyyymmdd"),'Controle de reservas'!$T$14:$T$2013,0),0))</f>
      </c>
      <c r="BX300">
        <f ca="1">IF(OR($AQ300=0,AJ$9=""),0,IFERROR(MATCH($AR300&amp;"|"&amp;TEXT(AJ$9,"yyyymmdd"),'Controle de reservas'!$T$14:$T$2013,0),0))</f>
      </c>
      <c r="BY300">
        <f ca="1">IF(OR($AQ300=0,AK$9=""),0,IFERROR(MATCH($AR300&amp;"|"&amp;TEXT(AK$9,"yyyymmdd"),'Controle de reservas'!$T$14:$T$2013,0),0))</f>
      </c>
    </row>
    <row r="301" spans="1:77" ht="105" customHeight="1" x14ac:dyDescent="0.25">
      <c r="A301" s="16">
        <f ca="1">IF($AQ301=0,"",INDEX('Controle de reservas'!$A$14:$A$2013,$AQ301))</f>
      </c>
      <c r="B301" s="16">
        <f ca="1">IF($AQ301=0,"",INDEX('Controle de reservas'!$B$14:$B$2013,$AQ301))</f>
      </c>
      <c r="C301" s="16">
        <f ca="1">IF($AQ301=0,"",INDEX('Controle de reservas'!$C$14:$C$2013,$AQ301))</f>
      </c>
      <c r="D301" s="16">
        <f ca="1">IF($AQ301=0,"",INDEX('Controle de reservas'!$D$14:$D$2013,$AQ301))</f>
      </c>
      <c r="E301" s="16">
        <f ca="1">IF($AQ301=0,"",INDEX('Controle de reservas'!$E$14:$E$2013,$AQ301))</f>
      </c>
      <c r="F301" s="16">
        <f ca="1">IF($AQ301=0,"",INDEX('Controle de reservas'!$F$14:$F$2013,$AQ301))</f>
      </c>
      <c r="G301" s="17">
        <f ca="1">IF(OR($AQ301=0,G$9="",G$9&lt;$AS301,AND($AT301&lt;&gt;"",G$9&gt;$AT301)),"",IF(AU301=0,"—",IF(INDEX('Controle de reservas'!$P$14:$P$2013,AU301)="DUPLICIDADE NO DIA","CONFLITO"&amp;IF(INDEX('Controle de reservas'!$M$14:$M$2013,AU301)&lt;&gt;"",CHAR(10)&amp;INDEX('Controle de reservas'!$M$14:$M$2013,AU301),"")&amp;IF(INDEX('Controle de reservas'!$N$14:$N$2013,AU301)&lt;&gt;"",CHAR(10)&amp;"Subst.: "&amp;INDEX('Controle de reservas'!$N$14:$N$2013,AU301),"")&amp;IF(AND(ISNUMBER(INDEX('Controle de reservas'!$I$14:$I$2013,AU301)),INDEX('Controle de reservas'!$I$14:$I$2013,AU301)&gt;0,INDEX('Controle de reservas'!$K$14:$K$2013,AU301)&gt;INDEX('Controle de reservas'!$I$14:$I$2013,AU301)),CHAR(10)&amp;"DIVERGÊNCIA DE DATAS",""),IF(INDEX('Controle de reservas'!$L$14:$L$2013,AU301)="Em cobertura","COV",IF(INDEX('Controle de reservas'!$L$14:$L$2013,AU301)="Disponível","DISP",IF(INDEX('Controle de reservas'!$L$14:$L$2013,AU301)="Não utilizado","NU",IF(INDEX('Controle de reservas'!$L$14:$L$2013,AU301)="Folga","F",IF(INDEX('Controle de reservas'!$L$14:$L$2013,AU301)="Ocorrência","O",IF(INDEX('Controle de reservas'!$L$14:$L$2013,AU301)="Programado","PROG",IF(INDEX('Controle de reservas'!$L$14:$L$2013,AU301)="Disponível no posto","DP","SEM SITUAÇÃO")))))))&amp;IF(INDEX('Controle de reservas'!$M$14:$M$2013,AU301)&lt;&gt;"",CHAR(10)&amp;INDEX('Controle de reservas'!$M$14:$M$2013,AU301),IF(OR(INDEX('Controle de reservas'!$L$14:$L$2013,AU301)="Em cobertura",INDEX('Controle de reservas'!$L$14:$L$2013,AU301)="Programado"),CHAR(10)&amp;"SEM LOCAL",""))&amp;IF(INDEX('Controle de reservas'!$N$14:$N$2013,AU301)&lt;&gt;"",CHAR(10)&amp;"Subst.: "&amp;INDEX('Controle de reservas'!$N$14:$N$2013,AU301),"")&amp;IF(AND(ISNUMBER(INDEX('Controle de reservas'!$I$14:$I$2013,AU301)),INDEX('Controle de reservas'!$I$14:$I$2013,AU301)&gt;0,INDEX('Controle de reservas'!$K$14:$K$2013,AU301)&gt;INDEX('Controle de reservas'!$I$14:$I$2013,AU301)),CHAR(10)&amp;"DIVERGÊNCIA DE DATAS","")&amp;IF(INDEX('Controle de reservas'!$P$14:$P$2013,AU301)&lt;&gt;"OK"," !",""))))</f>
      </c>
      <c r="H301" s="17">
        <f ca="1">IF(OR($AQ301=0,H$9="",H$9&lt;$AS301,AND($AT301&lt;&gt;"",H$9&gt;$AT301)),"",IF(AV301=0,"—",IF(INDEX('Controle de reservas'!$P$14:$P$2013,AV301)="DUPLICIDADE NO DIA","CONFLITO"&amp;IF(INDEX('Controle de reservas'!$M$14:$M$2013,AV301)&lt;&gt;"",CHAR(10)&amp;INDEX('Controle de reservas'!$M$14:$M$2013,AV301),"")&amp;IF(INDEX('Controle de reservas'!$N$14:$N$2013,AV301)&lt;&gt;"",CHAR(10)&amp;"Subst.: "&amp;INDEX('Controle de reservas'!$N$14:$N$2013,AV301),"")&amp;IF(AND(ISNUMBER(INDEX('Controle de reservas'!$I$14:$I$2013,AV301)),INDEX('Controle de reservas'!$I$14:$I$2013,AV301)&gt;0,INDEX('Controle de reservas'!$K$14:$K$2013,AV301)&gt;INDEX('Controle de reservas'!$I$14:$I$2013,AV301)),CHAR(10)&amp;"DIVERGÊNCIA DE DATAS",""),IF(INDEX('Controle de reservas'!$L$14:$L$2013,AV301)="Em cobertura","COV",IF(INDEX('Controle de reservas'!$L$14:$L$2013,AV301)="Disponível","DISP",IF(INDEX('Controle de reservas'!$L$14:$L$2013,AV301)="Não utilizado","NU",IF(INDEX('Controle de reservas'!$L$14:$L$2013,AV301)="Folga","F",IF(INDEX('Controle de reservas'!$L$14:$L$2013,AV301)="Ocorrência","O",IF(INDEX('Controle de reservas'!$L$14:$L$2013,AV301)="Programado","PROG",IF(INDEX('Controle de reservas'!$L$14:$L$2013,AV301)="Disponível no posto","DP","SEM SITUAÇÃO")))))))&amp;IF(INDEX('Controle de reservas'!$M$14:$M$2013,AV301)&lt;&gt;"",CHAR(10)&amp;INDEX('Controle de reservas'!$M$14:$M$2013,AV301),IF(OR(INDEX('Controle de reservas'!$L$14:$L$2013,AV301)="Em cobertura",INDEX('Controle de reservas'!$L$14:$L$2013,AV301)="Programado"),CHAR(10)&amp;"SEM LOCAL",""))&amp;IF(INDEX('Controle de reservas'!$N$14:$N$2013,AV301)&lt;&gt;"",CHAR(10)&amp;"Subst.: "&amp;INDEX('Controle de reservas'!$N$14:$N$2013,AV301),"")&amp;IF(AND(ISNUMBER(INDEX('Controle de reservas'!$I$14:$I$2013,AV301)),INDEX('Controle de reservas'!$I$14:$I$2013,AV301)&gt;0,INDEX('Controle de reservas'!$K$14:$K$2013,AV301)&gt;INDEX('Controle de reservas'!$I$14:$I$2013,AV301)),CHAR(10)&amp;"DIVERGÊNCIA DE DATAS","")&amp;IF(INDEX('Controle de reservas'!$P$14:$P$2013,AV301)&lt;&gt;"OK"," !",""))))</f>
      </c>
      <c r="I301" s="17">
        <f ca="1">IF(OR($AQ301=0,I$9="",I$9&lt;$AS301,AND($AT301&lt;&gt;"",I$9&gt;$AT301)),"",IF(AW301=0,"—",IF(INDEX('Controle de reservas'!$P$14:$P$2013,AW301)="DUPLICIDADE NO DIA","CONFLITO"&amp;IF(INDEX('Controle de reservas'!$M$14:$M$2013,AW301)&lt;&gt;"",CHAR(10)&amp;INDEX('Controle de reservas'!$M$14:$M$2013,AW301),"")&amp;IF(INDEX('Controle de reservas'!$N$14:$N$2013,AW301)&lt;&gt;"",CHAR(10)&amp;"Subst.: "&amp;INDEX('Controle de reservas'!$N$14:$N$2013,AW301),"")&amp;IF(AND(ISNUMBER(INDEX('Controle de reservas'!$I$14:$I$2013,AW301)),INDEX('Controle de reservas'!$I$14:$I$2013,AW301)&gt;0,INDEX('Controle de reservas'!$K$14:$K$2013,AW301)&gt;INDEX('Controle de reservas'!$I$14:$I$2013,AW301)),CHAR(10)&amp;"DIVERGÊNCIA DE DATAS",""),IF(INDEX('Controle de reservas'!$L$14:$L$2013,AW301)="Em cobertura","COV",IF(INDEX('Controle de reservas'!$L$14:$L$2013,AW301)="Disponível","DISP",IF(INDEX('Controle de reservas'!$L$14:$L$2013,AW301)="Não utilizado","NU",IF(INDEX('Controle de reservas'!$L$14:$L$2013,AW301)="Folga","F",IF(INDEX('Controle de reservas'!$L$14:$L$2013,AW301)="Ocorrência","O",IF(INDEX('Controle de reservas'!$L$14:$L$2013,AW301)="Programado","PROG",IF(INDEX('Controle de reservas'!$L$14:$L$2013,AW301)="Disponível no posto","DP","SEM SITUAÇÃO")))))))&amp;IF(INDEX('Controle de reservas'!$M$14:$M$2013,AW301)&lt;&gt;"",CHAR(10)&amp;INDEX('Controle de reservas'!$M$14:$M$2013,AW301),IF(OR(INDEX('Controle de reservas'!$L$14:$L$2013,AW301)="Em cobertura",INDEX('Controle de reservas'!$L$14:$L$2013,AW301)="Programado"),CHAR(10)&amp;"SEM LOCAL",""))&amp;IF(INDEX('Controle de reservas'!$N$14:$N$2013,AW301)&lt;&gt;"",CHAR(10)&amp;"Subst.: "&amp;INDEX('Controle de reservas'!$N$14:$N$2013,AW301),"")&amp;IF(AND(ISNUMBER(INDEX('Controle de reservas'!$I$14:$I$2013,AW301)),INDEX('Controle de reservas'!$I$14:$I$2013,AW301)&gt;0,INDEX('Controle de reservas'!$K$14:$K$2013,AW301)&gt;INDEX('Controle de reservas'!$I$14:$I$2013,AW301)),CHAR(10)&amp;"DIVERGÊNCIA DE DATAS","")&amp;IF(INDEX('Controle de reservas'!$P$14:$P$2013,AW301)&lt;&gt;"OK"," !",""))))</f>
      </c>
      <c r="J301" s="17">
        <f ca="1">IF(OR($AQ301=0,J$9="",J$9&lt;$AS301,AND($AT301&lt;&gt;"",J$9&gt;$AT301)),"",IF(AX301=0,"—",IF(INDEX('Controle de reservas'!$P$14:$P$2013,AX301)="DUPLICIDADE NO DIA","CONFLITO"&amp;IF(INDEX('Controle de reservas'!$M$14:$M$2013,AX301)&lt;&gt;"",CHAR(10)&amp;INDEX('Controle de reservas'!$M$14:$M$2013,AX301),"")&amp;IF(INDEX('Controle de reservas'!$N$14:$N$2013,AX301)&lt;&gt;"",CHAR(10)&amp;"Subst.: "&amp;INDEX('Controle de reservas'!$N$14:$N$2013,AX301),"")&amp;IF(AND(ISNUMBER(INDEX('Controle de reservas'!$I$14:$I$2013,AX301)),INDEX('Controle de reservas'!$I$14:$I$2013,AX301)&gt;0,INDEX('Controle de reservas'!$K$14:$K$2013,AX301)&gt;INDEX('Controle de reservas'!$I$14:$I$2013,AX301)),CHAR(10)&amp;"DIVERGÊNCIA DE DATAS",""),IF(INDEX('Controle de reservas'!$L$14:$L$2013,AX301)="Em cobertura","COV",IF(INDEX('Controle de reservas'!$L$14:$L$2013,AX301)="Disponível","DISP",IF(INDEX('Controle de reservas'!$L$14:$L$2013,AX301)="Não utilizado","NU",IF(INDEX('Controle de reservas'!$L$14:$L$2013,AX301)="Folga","F",IF(INDEX('Controle de reservas'!$L$14:$L$2013,AX301)="Ocorrência","O",IF(INDEX('Controle de reservas'!$L$14:$L$2013,AX301)="Programado","PROG",IF(INDEX('Controle de reservas'!$L$14:$L$2013,AX301)="Disponível no posto","DP","SEM SITUAÇÃO")))))))&amp;IF(INDEX('Controle de reservas'!$M$14:$M$2013,AX301)&lt;&gt;"",CHAR(10)&amp;INDEX('Controle de reservas'!$M$14:$M$2013,AX301),IF(OR(INDEX('Controle de reservas'!$L$14:$L$2013,AX301)="Em cobertura",INDEX('Controle de reservas'!$L$14:$L$2013,AX301)="Programado"),CHAR(10)&amp;"SEM LOCAL",""))&amp;IF(INDEX('Controle de reservas'!$N$14:$N$2013,AX301)&lt;&gt;"",CHAR(10)&amp;"Subst.: "&amp;INDEX('Controle de reservas'!$N$14:$N$2013,AX301),"")&amp;IF(AND(ISNUMBER(INDEX('Controle de reservas'!$I$14:$I$2013,AX301)),INDEX('Controle de reservas'!$I$14:$I$2013,AX301)&gt;0,INDEX('Controle de reservas'!$K$14:$K$2013,AX301)&gt;INDEX('Controle de reservas'!$I$14:$I$2013,AX301)),CHAR(10)&amp;"DIVERGÊNCIA DE DATAS","")&amp;IF(INDEX('Controle de reservas'!$P$14:$P$2013,AX301)&lt;&gt;"OK"," !",""))))</f>
      </c>
      <c r="K301" s="17">
        <f ca="1">IF(OR($AQ301=0,K$9="",K$9&lt;$AS301,AND($AT301&lt;&gt;"",K$9&gt;$AT301)),"",IF(AY301=0,"—",IF(INDEX('Controle de reservas'!$P$14:$P$2013,AY301)="DUPLICIDADE NO DIA","CONFLITO"&amp;IF(INDEX('Controle de reservas'!$M$14:$M$2013,AY301)&lt;&gt;"",CHAR(10)&amp;INDEX('Controle de reservas'!$M$14:$M$2013,AY301),"")&amp;IF(INDEX('Controle de reservas'!$N$14:$N$2013,AY301)&lt;&gt;"",CHAR(10)&amp;"Subst.: "&amp;INDEX('Controle de reservas'!$N$14:$N$2013,AY301),"")&amp;IF(AND(ISNUMBER(INDEX('Controle de reservas'!$I$14:$I$2013,AY301)),INDEX('Controle de reservas'!$I$14:$I$2013,AY301)&gt;0,INDEX('Controle de reservas'!$K$14:$K$2013,AY301)&gt;INDEX('Controle de reservas'!$I$14:$I$2013,AY301)),CHAR(10)&amp;"DIVERGÊNCIA DE DATAS",""),IF(INDEX('Controle de reservas'!$L$14:$L$2013,AY301)="Em cobertura","COV",IF(INDEX('Controle de reservas'!$L$14:$L$2013,AY301)="Disponível","DISP",IF(INDEX('Controle de reservas'!$L$14:$L$2013,AY301)="Não utilizado","NU",IF(INDEX('Controle de reservas'!$L$14:$L$2013,AY301)="Folga","F",IF(INDEX('Controle de reservas'!$L$14:$L$2013,AY301)="Ocorrência","O",IF(INDEX('Controle de reservas'!$L$14:$L$2013,AY301)="Programado","PROG",IF(INDEX('Controle de reservas'!$L$14:$L$2013,AY301)="Disponível no posto","DP","SEM SITUAÇÃO")))))))&amp;IF(INDEX('Controle de reservas'!$M$14:$M$2013,AY301)&lt;&gt;"",CHAR(10)&amp;INDEX('Controle de reservas'!$M$14:$M$2013,AY301),IF(OR(INDEX('Controle de reservas'!$L$14:$L$2013,AY301)="Em cobertura",INDEX('Controle de reservas'!$L$14:$L$2013,AY301)="Programado"),CHAR(10)&amp;"SEM LOCAL",""))&amp;IF(INDEX('Controle de reservas'!$N$14:$N$2013,AY301)&lt;&gt;"",CHAR(10)&amp;"Subst.: "&amp;INDEX('Controle de reservas'!$N$14:$N$2013,AY301),"")&amp;IF(AND(ISNUMBER(INDEX('Controle de reservas'!$I$14:$I$2013,AY301)),INDEX('Controle de reservas'!$I$14:$I$2013,AY301)&gt;0,INDEX('Controle de reservas'!$K$14:$K$2013,AY301)&gt;INDEX('Controle de reservas'!$I$14:$I$2013,AY301)),CHAR(10)&amp;"DIVERGÊNCIA DE DATAS","")&amp;IF(INDEX('Controle de reservas'!$P$14:$P$2013,AY301)&lt;&gt;"OK"," !",""))))</f>
      </c>
      <c r="L301" s="17">
        <f ca="1">IF(OR($AQ301=0,L$9="",L$9&lt;$AS301,AND($AT301&lt;&gt;"",L$9&gt;$AT301)),"",IF(AZ301=0,"—",IF(INDEX('Controle de reservas'!$P$14:$P$2013,AZ301)="DUPLICIDADE NO DIA","CONFLITO"&amp;IF(INDEX('Controle de reservas'!$M$14:$M$2013,AZ301)&lt;&gt;"",CHAR(10)&amp;INDEX('Controle de reservas'!$M$14:$M$2013,AZ301),"")&amp;IF(INDEX('Controle de reservas'!$N$14:$N$2013,AZ301)&lt;&gt;"",CHAR(10)&amp;"Subst.: "&amp;INDEX('Controle de reservas'!$N$14:$N$2013,AZ301),"")&amp;IF(AND(ISNUMBER(INDEX('Controle de reservas'!$I$14:$I$2013,AZ301)),INDEX('Controle de reservas'!$I$14:$I$2013,AZ301)&gt;0,INDEX('Controle de reservas'!$K$14:$K$2013,AZ301)&gt;INDEX('Controle de reservas'!$I$14:$I$2013,AZ301)),CHAR(10)&amp;"DIVERGÊNCIA DE DATAS",""),IF(INDEX('Controle de reservas'!$L$14:$L$2013,AZ301)="Em cobertura","COV",IF(INDEX('Controle de reservas'!$L$14:$L$2013,AZ301)="Disponível","DISP",IF(INDEX('Controle de reservas'!$L$14:$L$2013,AZ301)="Não utilizado","NU",IF(INDEX('Controle de reservas'!$L$14:$L$2013,AZ301)="Folga","F",IF(INDEX('Controle de reservas'!$L$14:$L$2013,AZ301)="Ocorrência","O",IF(INDEX('Controle de reservas'!$L$14:$L$2013,AZ301)="Programado","PROG",IF(INDEX('Controle de reservas'!$L$14:$L$2013,AZ301)="Disponível no posto","DP","SEM SITUAÇÃO")))))))&amp;IF(INDEX('Controle de reservas'!$M$14:$M$2013,AZ301)&lt;&gt;"",CHAR(10)&amp;INDEX('Controle de reservas'!$M$14:$M$2013,AZ301),IF(OR(INDEX('Controle de reservas'!$L$14:$L$2013,AZ301)="Em cobertura",INDEX('Controle de reservas'!$L$14:$L$2013,AZ301)="Programado"),CHAR(10)&amp;"SEM LOCAL",""))&amp;IF(INDEX('Controle de reservas'!$N$14:$N$2013,AZ301)&lt;&gt;"",CHAR(10)&amp;"Subst.: "&amp;INDEX('Controle de reservas'!$N$14:$N$2013,AZ301),"")&amp;IF(AND(ISNUMBER(INDEX('Controle de reservas'!$I$14:$I$2013,AZ301)),INDEX('Controle de reservas'!$I$14:$I$2013,AZ301)&gt;0,INDEX('Controle de reservas'!$K$14:$K$2013,AZ301)&gt;INDEX('Controle de reservas'!$I$14:$I$2013,AZ301)),CHAR(10)&amp;"DIVERGÊNCIA DE DATAS","")&amp;IF(INDEX('Controle de reservas'!$P$14:$P$2013,AZ301)&lt;&gt;"OK"," !",""))))</f>
      </c>
      <c r="M301" s="17">
        <f ca="1">IF(OR($AQ301=0,M$9="",M$9&lt;$AS301,AND($AT301&lt;&gt;"",M$9&gt;$AT301)),"",IF(BA301=0,"—",IF(INDEX('Controle de reservas'!$P$14:$P$2013,BA301)="DUPLICIDADE NO DIA","CONFLITO"&amp;IF(INDEX('Controle de reservas'!$M$14:$M$2013,BA301)&lt;&gt;"",CHAR(10)&amp;INDEX('Controle de reservas'!$M$14:$M$2013,BA301),"")&amp;IF(INDEX('Controle de reservas'!$N$14:$N$2013,BA301)&lt;&gt;"",CHAR(10)&amp;"Subst.: "&amp;INDEX('Controle de reservas'!$N$14:$N$2013,BA301),"")&amp;IF(AND(ISNUMBER(INDEX('Controle de reservas'!$I$14:$I$2013,BA301)),INDEX('Controle de reservas'!$I$14:$I$2013,BA301)&gt;0,INDEX('Controle de reservas'!$K$14:$K$2013,BA301)&gt;INDEX('Controle de reservas'!$I$14:$I$2013,BA301)),CHAR(10)&amp;"DIVERGÊNCIA DE DATAS",""),IF(INDEX('Controle de reservas'!$L$14:$L$2013,BA301)="Em cobertura","COV",IF(INDEX('Controle de reservas'!$L$14:$L$2013,BA301)="Disponível","DISP",IF(INDEX('Controle de reservas'!$L$14:$L$2013,BA301)="Não utilizado","NU",IF(INDEX('Controle de reservas'!$L$14:$L$2013,BA301)="Folga","F",IF(INDEX('Controle de reservas'!$L$14:$L$2013,BA301)="Ocorrência","O",IF(INDEX('Controle de reservas'!$L$14:$L$2013,BA301)="Programado","PROG",IF(INDEX('Controle de reservas'!$L$14:$L$2013,BA301)="Disponível no posto","DP","SEM SITUAÇÃO")))))))&amp;IF(INDEX('Controle de reservas'!$M$14:$M$2013,BA301)&lt;&gt;"",CHAR(10)&amp;INDEX('Controle de reservas'!$M$14:$M$2013,BA301),IF(OR(INDEX('Controle de reservas'!$L$14:$L$2013,BA301)="Em cobertura",INDEX('Controle de reservas'!$L$14:$L$2013,BA301)="Programado"),CHAR(10)&amp;"SEM LOCAL",""))&amp;IF(INDEX('Controle de reservas'!$N$14:$N$2013,BA301)&lt;&gt;"",CHAR(10)&amp;"Subst.: "&amp;INDEX('Controle de reservas'!$N$14:$N$2013,BA301),"")&amp;IF(AND(ISNUMBER(INDEX('Controle de reservas'!$I$14:$I$2013,BA301)),INDEX('Controle de reservas'!$I$14:$I$2013,BA301)&gt;0,INDEX('Controle de reservas'!$K$14:$K$2013,BA301)&gt;INDEX('Controle de reservas'!$I$14:$I$2013,BA301)),CHAR(10)&amp;"DIVERGÊNCIA DE DATAS","")&amp;IF(INDEX('Controle de reservas'!$P$14:$P$2013,BA301)&lt;&gt;"OK"," !",""))))</f>
      </c>
      <c r="N301" s="17">
        <f ca="1">IF(OR($AQ301=0,N$9="",N$9&lt;$AS301,AND($AT301&lt;&gt;"",N$9&gt;$AT301)),"",IF(BB301=0,"—",IF(INDEX('Controle de reservas'!$P$14:$P$2013,BB301)="DUPLICIDADE NO DIA","CONFLITO"&amp;IF(INDEX('Controle de reservas'!$M$14:$M$2013,BB301)&lt;&gt;"",CHAR(10)&amp;INDEX('Controle de reservas'!$M$14:$M$2013,BB301),"")&amp;IF(INDEX('Controle de reservas'!$N$14:$N$2013,BB301)&lt;&gt;"",CHAR(10)&amp;"Subst.: "&amp;INDEX('Controle de reservas'!$N$14:$N$2013,BB301),"")&amp;IF(AND(ISNUMBER(INDEX('Controle de reservas'!$I$14:$I$2013,BB301)),INDEX('Controle de reservas'!$I$14:$I$2013,BB301)&gt;0,INDEX('Controle de reservas'!$K$14:$K$2013,BB301)&gt;INDEX('Controle de reservas'!$I$14:$I$2013,BB301)),CHAR(10)&amp;"DIVERGÊNCIA DE DATAS",""),IF(INDEX('Controle de reservas'!$L$14:$L$2013,BB301)="Em cobertura","COV",IF(INDEX('Controle de reservas'!$L$14:$L$2013,BB301)="Disponível","DISP",IF(INDEX('Controle de reservas'!$L$14:$L$2013,BB301)="Não utilizado","NU",IF(INDEX('Controle de reservas'!$L$14:$L$2013,BB301)="Folga","F",IF(INDEX('Controle de reservas'!$L$14:$L$2013,BB301)="Ocorrência","O",IF(INDEX('Controle de reservas'!$L$14:$L$2013,BB301)="Programado","PROG",IF(INDEX('Controle de reservas'!$L$14:$L$2013,BB301)="Disponível no posto","DP","SEM SITUAÇÃO")))))))&amp;IF(INDEX('Controle de reservas'!$M$14:$M$2013,BB301)&lt;&gt;"",CHAR(10)&amp;INDEX('Controle de reservas'!$M$14:$M$2013,BB301),IF(OR(INDEX('Controle de reservas'!$L$14:$L$2013,BB301)="Em cobertura",INDEX('Controle de reservas'!$L$14:$L$2013,BB301)="Programado"),CHAR(10)&amp;"SEM LOCAL",""))&amp;IF(INDEX('Controle de reservas'!$N$14:$N$2013,BB301)&lt;&gt;"",CHAR(10)&amp;"Subst.: "&amp;INDEX('Controle de reservas'!$N$14:$N$2013,BB301),"")&amp;IF(AND(ISNUMBER(INDEX('Controle de reservas'!$I$14:$I$2013,BB301)),INDEX('Controle de reservas'!$I$14:$I$2013,BB301)&gt;0,INDEX('Controle de reservas'!$K$14:$K$2013,BB301)&gt;INDEX('Controle de reservas'!$I$14:$I$2013,BB301)),CHAR(10)&amp;"DIVERGÊNCIA DE DATAS","")&amp;IF(INDEX('Controle de reservas'!$P$14:$P$2013,BB301)&lt;&gt;"OK"," !",""))))</f>
      </c>
      <c r="O301" s="17">
        <f ca="1">IF(OR($AQ301=0,O$9="",O$9&lt;$AS301,AND($AT301&lt;&gt;"",O$9&gt;$AT301)),"",IF(BC301=0,"—",IF(INDEX('Controle de reservas'!$P$14:$P$2013,BC301)="DUPLICIDADE NO DIA","CONFLITO"&amp;IF(INDEX('Controle de reservas'!$M$14:$M$2013,BC301)&lt;&gt;"",CHAR(10)&amp;INDEX('Controle de reservas'!$M$14:$M$2013,BC301),"")&amp;IF(INDEX('Controle de reservas'!$N$14:$N$2013,BC301)&lt;&gt;"",CHAR(10)&amp;"Subst.: "&amp;INDEX('Controle de reservas'!$N$14:$N$2013,BC301),"")&amp;IF(AND(ISNUMBER(INDEX('Controle de reservas'!$I$14:$I$2013,BC301)),INDEX('Controle de reservas'!$I$14:$I$2013,BC301)&gt;0,INDEX('Controle de reservas'!$K$14:$K$2013,BC301)&gt;INDEX('Controle de reservas'!$I$14:$I$2013,BC301)),CHAR(10)&amp;"DIVERGÊNCIA DE DATAS",""),IF(INDEX('Controle de reservas'!$L$14:$L$2013,BC301)="Em cobertura","COV",IF(INDEX('Controle de reservas'!$L$14:$L$2013,BC301)="Disponível","DISP",IF(INDEX('Controle de reservas'!$L$14:$L$2013,BC301)="Não utilizado","NU",IF(INDEX('Controle de reservas'!$L$14:$L$2013,BC301)="Folga","F",IF(INDEX('Controle de reservas'!$L$14:$L$2013,BC301)="Ocorrência","O",IF(INDEX('Controle de reservas'!$L$14:$L$2013,BC301)="Programado","PROG",IF(INDEX('Controle de reservas'!$L$14:$L$2013,BC301)="Disponível no posto","DP","SEM SITUAÇÃO")))))))&amp;IF(INDEX('Controle de reservas'!$M$14:$M$2013,BC301)&lt;&gt;"",CHAR(10)&amp;INDEX('Controle de reservas'!$M$14:$M$2013,BC301),IF(OR(INDEX('Controle de reservas'!$L$14:$L$2013,BC301)="Em cobertura",INDEX('Controle de reservas'!$L$14:$L$2013,BC301)="Programado"),CHAR(10)&amp;"SEM LOCAL",""))&amp;IF(INDEX('Controle de reservas'!$N$14:$N$2013,BC301)&lt;&gt;"",CHAR(10)&amp;"Subst.: "&amp;INDEX('Controle de reservas'!$N$14:$N$2013,BC301),"")&amp;IF(AND(ISNUMBER(INDEX('Controle de reservas'!$I$14:$I$2013,BC301)),INDEX('Controle de reservas'!$I$14:$I$2013,BC301)&gt;0,INDEX('Controle de reservas'!$K$14:$K$2013,BC301)&gt;INDEX('Controle de reservas'!$I$14:$I$2013,BC301)),CHAR(10)&amp;"DIVERGÊNCIA DE DATAS","")&amp;IF(INDEX('Controle de reservas'!$P$14:$P$2013,BC301)&lt;&gt;"OK"," !",""))))</f>
      </c>
      <c r="P301" s="17">
        <f ca="1">IF(OR($AQ301=0,P$9="",P$9&lt;$AS301,AND($AT301&lt;&gt;"",P$9&gt;$AT301)),"",IF(BD301=0,"—",IF(INDEX('Controle de reservas'!$P$14:$P$2013,BD301)="DUPLICIDADE NO DIA","CONFLITO"&amp;IF(INDEX('Controle de reservas'!$M$14:$M$2013,BD301)&lt;&gt;"",CHAR(10)&amp;INDEX('Controle de reservas'!$M$14:$M$2013,BD301),"")&amp;IF(INDEX('Controle de reservas'!$N$14:$N$2013,BD301)&lt;&gt;"",CHAR(10)&amp;"Subst.: "&amp;INDEX('Controle de reservas'!$N$14:$N$2013,BD301),"")&amp;IF(AND(ISNUMBER(INDEX('Controle de reservas'!$I$14:$I$2013,BD301)),INDEX('Controle de reservas'!$I$14:$I$2013,BD301)&gt;0,INDEX('Controle de reservas'!$K$14:$K$2013,BD301)&gt;INDEX('Controle de reservas'!$I$14:$I$2013,BD301)),CHAR(10)&amp;"DIVERGÊNCIA DE DATAS",""),IF(INDEX('Controle de reservas'!$L$14:$L$2013,BD301)="Em cobertura","COV",IF(INDEX('Controle de reservas'!$L$14:$L$2013,BD301)="Disponível","DISP",IF(INDEX('Controle de reservas'!$L$14:$L$2013,BD301)="Não utilizado","NU",IF(INDEX('Controle de reservas'!$L$14:$L$2013,BD301)="Folga","F",IF(INDEX('Controle de reservas'!$L$14:$L$2013,BD301)="Ocorrência","O",IF(INDEX('Controle de reservas'!$L$14:$L$2013,BD301)="Programado","PROG",IF(INDEX('Controle de reservas'!$L$14:$L$2013,BD301)="Disponível no posto","DP","SEM SITUAÇÃO")))))))&amp;IF(INDEX('Controle de reservas'!$M$14:$M$2013,BD301)&lt;&gt;"",CHAR(10)&amp;INDEX('Controle de reservas'!$M$14:$M$2013,BD301),IF(OR(INDEX('Controle de reservas'!$L$14:$L$2013,BD301)="Em cobertura",INDEX('Controle de reservas'!$L$14:$L$2013,BD301)="Programado"),CHAR(10)&amp;"SEM LOCAL",""))&amp;IF(INDEX('Controle de reservas'!$N$14:$N$2013,BD301)&lt;&gt;"",CHAR(10)&amp;"Subst.: "&amp;INDEX('Controle de reservas'!$N$14:$N$2013,BD301),"")&amp;IF(AND(ISNUMBER(INDEX('Controle de reservas'!$I$14:$I$2013,BD301)),INDEX('Controle de reservas'!$I$14:$I$2013,BD301)&gt;0,INDEX('Controle de reservas'!$K$14:$K$2013,BD301)&gt;INDEX('Controle de reservas'!$I$14:$I$2013,BD301)),CHAR(10)&amp;"DIVERGÊNCIA DE DATAS","")&amp;IF(INDEX('Controle de reservas'!$P$14:$P$2013,BD301)&lt;&gt;"OK"," !",""))))</f>
      </c>
      <c r="Q301" s="17">
        <f ca="1">IF(OR($AQ301=0,Q$9="",Q$9&lt;$AS301,AND($AT301&lt;&gt;"",Q$9&gt;$AT301)),"",IF(BE301=0,"—",IF(INDEX('Controle de reservas'!$P$14:$P$2013,BE301)="DUPLICIDADE NO DIA","CONFLITO"&amp;IF(INDEX('Controle de reservas'!$M$14:$M$2013,BE301)&lt;&gt;"",CHAR(10)&amp;INDEX('Controle de reservas'!$M$14:$M$2013,BE301),"")&amp;IF(INDEX('Controle de reservas'!$N$14:$N$2013,BE301)&lt;&gt;"",CHAR(10)&amp;"Subst.: "&amp;INDEX('Controle de reservas'!$N$14:$N$2013,BE301),"")&amp;IF(AND(ISNUMBER(INDEX('Controle de reservas'!$I$14:$I$2013,BE301)),INDEX('Controle de reservas'!$I$14:$I$2013,BE301)&gt;0,INDEX('Controle de reservas'!$K$14:$K$2013,BE301)&gt;INDEX('Controle de reservas'!$I$14:$I$2013,BE301)),CHAR(10)&amp;"DIVERGÊNCIA DE DATAS",""),IF(INDEX('Controle de reservas'!$L$14:$L$2013,BE301)="Em cobertura","COV",IF(INDEX('Controle de reservas'!$L$14:$L$2013,BE301)="Disponível","DISP",IF(INDEX('Controle de reservas'!$L$14:$L$2013,BE301)="Não utilizado","NU",IF(INDEX('Controle de reservas'!$L$14:$L$2013,BE301)="Folga","F",IF(INDEX('Controle de reservas'!$L$14:$L$2013,BE301)="Ocorrência","O",IF(INDEX('Controle de reservas'!$L$14:$L$2013,BE301)="Programado","PROG",IF(INDEX('Controle de reservas'!$L$14:$L$2013,BE301)="Disponível no posto","DP","SEM SITUAÇÃO")))))))&amp;IF(INDEX('Controle de reservas'!$M$14:$M$2013,BE301)&lt;&gt;"",CHAR(10)&amp;INDEX('Controle de reservas'!$M$14:$M$2013,BE301),IF(OR(INDEX('Controle de reservas'!$L$14:$L$2013,BE301)="Em cobertura",INDEX('Controle de reservas'!$L$14:$L$2013,BE301)="Programado"),CHAR(10)&amp;"SEM LOCAL",""))&amp;IF(INDEX('Controle de reservas'!$N$14:$N$2013,BE301)&lt;&gt;"",CHAR(10)&amp;"Subst.: "&amp;INDEX('Controle de reservas'!$N$14:$N$2013,BE301),"")&amp;IF(AND(ISNUMBER(INDEX('Controle de reservas'!$I$14:$I$2013,BE301)),INDEX('Controle de reservas'!$I$14:$I$2013,BE301)&gt;0,INDEX('Controle de reservas'!$K$14:$K$2013,BE301)&gt;INDEX('Controle de reservas'!$I$14:$I$2013,BE301)),CHAR(10)&amp;"DIVERGÊNCIA DE DATAS","")&amp;IF(INDEX('Controle de reservas'!$P$14:$P$2013,BE301)&lt;&gt;"OK"," !",""))))</f>
      </c>
      <c r="R301" s="17">
        <f ca="1">IF(OR($AQ301=0,R$9="",R$9&lt;$AS301,AND($AT301&lt;&gt;"",R$9&gt;$AT301)),"",IF(BF301=0,"—",IF(INDEX('Controle de reservas'!$P$14:$P$2013,BF301)="DUPLICIDADE NO DIA","CONFLITO"&amp;IF(INDEX('Controle de reservas'!$M$14:$M$2013,BF301)&lt;&gt;"",CHAR(10)&amp;INDEX('Controle de reservas'!$M$14:$M$2013,BF301),"")&amp;IF(INDEX('Controle de reservas'!$N$14:$N$2013,BF301)&lt;&gt;"",CHAR(10)&amp;"Subst.: "&amp;INDEX('Controle de reservas'!$N$14:$N$2013,BF301),"")&amp;IF(AND(ISNUMBER(INDEX('Controle de reservas'!$I$14:$I$2013,BF301)),INDEX('Controle de reservas'!$I$14:$I$2013,BF301)&gt;0,INDEX('Controle de reservas'!$K$14:$K$2013,BF301)&gt;INDEX('Controle de reservas'!$I$14:$I$2013,BF301)),CHAR(10)&amp;"DIVERGÊNCIA DE DATAS",""),IF(INDEX('Controle de reservas'!$L$14:$L$2013,BF301)="Em cobertura","COV",IF(INDEX('Controle de reservas'!$L$14:$L$2013,BF301)="Disponível","DISP",IF(INDEX('Controle de reservas'!$L$14:$L$2013,BF301)="Não utilizado","NU",IF(INDEX('Controle de reservas'!$L$14:$L$2013,BF301)="Folga","F",IF(INDEX('Controle de reservas'!$L$14:$L$2013,BF301)="Ocorrência","O",IF(INDEX('Controle de reservas'!$L$14:$L$2013,BF301)="Programado","PROG",IF(INDEX('Controle de reservas'!$L$14:$L$2013,BF301)="Disponível no posto","DP","SEM SITUAÇÃO")))))))&amp;IF(INDEX('Controle de reservas'!$M$14:$M$2013,BF301)&lt;&gt;"",CHAR(10)&amp;INDEX('Controle de reservas'!$M$14:$M$2013,BF301),IF(OR(INDEX('Controle de reservas'!$L$14:$L$2013,BF301)="Em cobertura",INDEX('Controle de reservas'!$L$14:$L$2013,BF301)="Programado"),CHAR(10)&amp;"SEM LOCAL",""))&amp;IF(INDEX('Controle de reservas'!$N$14:$N$2013,BF301)&lt;&gt;"",CHAR(10)&amp;"Subst.: "&amp;INDEX('Controle de reservas'!$N$14:$N$2013,BF301),"")&amp;IF(AND(ISNUMBER(INDEX('Controle de reservas'!$I$14:$I$2013,BF301)),INDEX('Controle de reservas'!$I$14:$I$2013,BF301)&gt;0,INDEX('Controle de reservas'!$K$14:$K$2013,BF301)&gt;INDEX('Controle de reservas'!$I$14:$I$2013,BF301)),CHAR(10)&amp;"DIVERGÊNCIA DE DATAS","")&amp;IF(INDEX('Controle de reservas'!$P$14:$P$2013,BF301)&lt;&gt;"OK"," !",""))))</f>
      </c>
      <c r="S301" s="17">
        <f ca="1">IF(OR($AQ301=0,S$9="",S$9&lt;$AS301,AND($AT301&lt;&gt;"",S$9&gt;$AT301)),"",IF(BG301=0,"—",IF(INDEX('Controle de reservas'!$P$14:$P$2013,BG301)="DUPLICIDADE NO DIA","CONFLITO"&amp;IF(INDEX('Controle de reservas'!$M$14:$M$2013,BG301)&lt;&gt;"",CHAR(10)&amp;INDEX('Controle de reservas'!$M$14:$M$2013,BG301),"")&amp;IF(INDEX('Controle de reservas'!$N$14:$N$2013,BG301)&lt;&gt;"",CHAR(10)&amp;"Subst.: "&amp;INDEX('Controle de reservas'!$N$14:$N$2013,BG301),"")&amp;IF(AND(ISNUMBER(INDEX('Controle de reservas'!$I$14:$I$2013,BG301)),INDEX('Controle de reservas'!$I$14:$I$2013,BG301)&gt;0,INDEX('Controle de reservas'!$K$14:$K$2013,BG301)&gt;INDEX('Controle de reservas'!$I$14:$I$2013,BG301)),CHAR(10)&amp;"DIVERGÊNCIA DE DATAS",""),IF(INDEX('Controle de reservas'!$L$14:$L$2013,BG301)="Em cobertura","COV",IF(INDEX('Controle de reservas'!$L$14:$L$2013,BG301)="Disponível","DISP",IF(INDEX('Controle de reservas'!$L$14:$L$2013,BG301)="Não utilizado","NU",IF(INDEX('Controle de reservas'!$L$14:$L$2013,BG301)="Folga","F",IF(INDEX('Controle de reservas'!$L$14:$L$2013,BG301)="Ocorrência","O",IF(INDEX('Controle de reservas'!$L$14:$L$2013,BG301)="Programado","PROG",IF(INDEX('Controle de reservas'!$L$14:$L$2013,BG301)="Disponível no posto","DP","SEM SITUAÇÃO")))))))&amp;IF(INDEX('Controle de reservas'!$M$14:$M$2013,BG301)&lt;&gt;"",CHAR(10)&amp;INDEX('Controle de reservas'!$M$14:$M$2013,BG301),IF(OR(INDEX('Controle de reservas'!$L$14:$L$2013,BG301)="Em cobertura",INDEX('Controle de reservas'!$L$14:$L$2013,BG301)="Programado"),CHAR(10)&amp;"SEM LOCAL",""))&amp;IF(INDEX('Controle de reservas'!$N$14:$N$2013,BG301)&lt;&gt;"",CHAR(10)&amp;"Subst.: "&amp;INDEX('Controle de reservas'!$N$14:$N$2013,BG301),"")&amp;IF(AND(ISNUMBER(INDEX('Controle de reservas'!$I$14:$I$2013,BG301)),INDEX('Controle de reservas'!$I$14:$I$2013,BG301)&gt;0,INDEX('Controle de reservas'!$K$14:$K$2013,BG301)&gt;INDEX('Controle de reservas'!$I$14:$I$2013,BG301)),CHAR(10)&amp;"DIVERGÊNCIA DE DATAS","")&amp;IF(INDEX('Controle de reservas'!$P$14:$P$2013,BG301)&lt;&gt;"OK"," !",""))))</f>
      </c>
      <c r="T301" s="17">
        <f ca="1">IF(OR($AQ301=0,T$9="",T$9&lt;$AS301,AND($AT301&lt;&gt;"",T$9&gt;$AT301)),"",IF(BH301=0,"—",IF(INDEX('Controle de reservas'!$P$14:$P$2013,BH301)="DUPLICIDADE NO DIA","CONFLITO"&amp;IF(INDEX('Controle de reservas'!$M$14:$M$2013,BH301)&lt;&gt;"",CHAR(10)&amp;INDEX('Controle de reservas'!$M$14:$M$2013,BH301),"")&amp;IF(INDEX('Controle de reservas'!$N$14:$N$2013,BH301)&lt;&gt;"",CHAR(10)&amp;"Subst.: "&amp;INDEX('Controle de reservas'!$N$14:$N$2013,BH301),"")&amp;IF(AND(ISNUMBER(INDEX('Controle de reservas'!$I$14:$I$2013,BH301)),INDEX('Controle de reservas'!$I$14:$I$2013,BH301)&gt;0,INDEX('Controle de reservas'!$K$14:$K$2013,BH301)&gt;INDEX('Controle de reservas'!$I$14:$I$2013,BH301)),CHAR(10)&amp;"DIVERGÊNCIA DE DATAS",""),IF(INDEX('Controle de reservas'!$L$14:$L$2013,BH301)="Em cobertura","COV",IF(INDEX('Controle de reservas'!$L$14:$L$2013,BH301)="Disponível","DISP",IF(INDEX('Controle de reservas'!$L$14:$L$2013,BH301)="Não utilizado","NU",IF(INDEX('Controle de reservas'!$L$14:$L$2013,BH301)="Folga","F",IF(INDEX('Controle de reservas'!$L$14:$L$2013,BH301)="Ocorrência","O",IF(INDEX('Controle de reservas'!$L$14:$L$2013,BH301)="Programado","PROG",IF(INDEX('Controle de reservas'!$L$14:$L$2013,BH301)="Disponível no posto","DP","SEM SITUAÇÃO")))))))&amp;IF(INDEX('Controle de reservas'!$M$14:$M$2013,BH301)&lt;&gt;"",CHAR(10)&amp;INDEX('Controle de reservas'!$M$14:$M$2013,BH301),IF(OR(INDEX('Controle de reservas'!$L$14:$L$2013,BH301)="Em cobertura",INDEX('Controle de reservas'!$L$14:$L$2013,BH301)="Programado"),CHAR(10)&amp;"SEM LOCAL",""))&amp;IF(INDEX('Controle de reservas'!$N$14:$N$2013,BH301)&lt;&gt;"",CHAR(10)&amp;"Subst.: "&amp;INDEX('Controle de reservas'!$N$14:$N$2013,BH301),"")&amp;IF(AND(ISNUMBER(INDEX('Controle de reservas'!$I$14:$I$2013,BH301)),INDEX('Controle de reservas'!$I$14:$I$2013,BH301)&gt;0,INDEX('Controle de reservas'!$K$14:$K$2013,BH301)&gt;INDEX('Controle de reservas'!$I$14:$I$2013,BH301)),CHAR(10)&amp;"DIVERGÊNCIA DE DATAS","")&amp;IF(INDEX('Controle de reservas'!$P$14:$P$2013,BH301)&lt;&gt;"OK"," !",""))))</f>
      </c>
      <c r="U301" s="17">
        <f ca="1">IF(OR($AQ301=0,U$9="",U$9&lt;$AS301,AND($AT301&lt;&gt;"",U$9&gt;$AT301)),"",IF(BI301=0,"—",IF(INDEX('Controle de reservas'!$P$14:$P$2013,BI301)="DUPLICIDADE NO DIA","CONFLITO"&amp;IF(INDEX('Controle de reservas'!$M$14:$M$2013,BI301)&lt;&gt;"",CHAR(10)&amp;INDEX('Controle de reservas'!$M$14:$M$2013,BI301),"")&amp;IF(INDEX('Controle de reservas'!$N$14:$N$2013,BI301)&lt;&gt;"",CHAR(10)&amp;"Subst.: "&amp;INDEX('Controle de reservas'!$N$14:$N$2013,BI301),"")&amp;IF(AND(ISNUMBER(INDEX('Controle de reservas'!$I$14:$I$2013,BI301)),INDEX('Controle de reservas'!$I$14:$I$2013,BI301)&gt;0,INDEX('Controle de reservas'!$K$14:$K$2013,BI301)&gt;INDEX('Controle de reservas'!$I$14:$I$2013,BI301)),CHAR(10)&amp;"DIVERGÊNCIA DE DATAS",""),IF(INDEX('Controle de reservas'!$L$14:$L$2013,BI301)="Em cobertura","COV",IF(INDEX('Controle de reservas'!$L$14:$L$2013,BI301)="Disponível","DISP",IF(INDEX('Controle de reservas'!$L$14:$L$2013,BI301)="Não utilizado","NU",IF(INDEX('Controle de reservas'!$L$14:$L$2013,BI301)="Folga","F",IF(INDEX('Controle de reservas'!$L$14:$L$2013,BI301)="Ocorrência","O",IF(INDEX('Controle de reservas'!$L$14:$L$2013,BI301)="Programado","PROG",IF(INDEX('Controle de reservas'!$L$14:$L$2013,BI301)="Disponível no posto","DP","SEM SITUAÇÃO")))))))&amp;IF(INDEX('Controle de reservas'!$M$14:$M$2013,BI301)&lt;&gt;"",CHAR(10)&amp;INDEX('Controle de reservas'!$M$14:$M$2013,BI301),IF(OR(INDEX('Controle de reservas'!$L$14:$L$2013,BI301)="Em cobertura",INDEX('Controle de reservas'!$L$14:$L$2013,BI301)="Programado"),CHAR(10)&amp;"SEM LOCAL",""))&amp;IF(INDEX('Controle de reservas'!$N$14:$N$2013,BI301)&lt;&gt;"",CHAR(10)&amp;"Subst.: "&amp;INDEX('Controle de reservas'!$N$14:$N$2013,BI301),"")&amp;IF(AND(ISNUMBER(INDEX('Controle de reservas'!$I$14:$I$2013,BI301)),INDEX('Controle de reservas'!$I$14:$I$2013,BI301)&gt;0,INDEX('Controle de reservas'!$K$14:$K$2013,BI301)&gt;INDEX('Controle de reservas'!$I$14:$I$2013,BI301)),CHAR(10)&amp;"DIVERGÊNCIA DE DATAS","")&amp;IF(INDEX('Controle de reservas'!$P$14:$P$2013,BI301)&lt;&gt;"OK"," !",""))))</f>
      </c>
      <c r="V301" s="17">
        <f ca="1">IF(OR($AQ301=0,V$9="",V$9&lt;$AS301,AND($AT301&lt;&gt;"",V$9&gt;$AT301)),"",IF(BJ301=0,"—",IF(INDEX('Controle de reservas'!$P$14:$P$2013,BJ301)="DUPLICIDADE NO DIA","CONFLITO"&amp;IF(INDEX('Controle de reservas'!$M$14:$M$2013,BJ301)&lt;&gt;"",CHAR(10)&amp;INDEX('Controle de reservas'!$M$14:$M$2013,BJ301),"")&amp;IF(INDEX('Controle de reservas'!$N$14:$N$2013,BJ301)&lt;&gt;"",CHAR(10)&amp;"Subst.: "&amp;INDEX('Controle de reservas'!$N$14:$N$2013,BJ301),"")&amp;IF(AND(ISNUMBER(INDEX('Controle de reservas'!$I$14:$I$2013,BJ301)),INDEX('Controle de reservas'!$I$14:$I$2013,BJ301)&gt;0,INDEX('Controle de reservas'!$K$14:$K$2013,BJ301)&gt;INDEX('Controle de reservas'!$I$14:$I$2013,BJ301)),CHAR(10)&amp;"DIVERGÊNCIA DE DATAS",""),IF(INDEX('Controle de reservas'!$L$14:$L$2013,BJ301)="Em cobertura","COV",IF(INDEX('Controle de reservas'!$L$14:$L$2013,BJ301)="Disponível","DISP",IF(INDEX('Controle de reservas'!$L$14:$L$2013,BJ301)="Não utilizado","NU",IF(INDEX('Controle de reservas'!$L$14:$L$2013,BJ301)="Folga","F",IF(INDEX('Controle de reservas'!$L$14:$L$2013,BJ301)="Ocorrência","O",IF(INDEX('Controle de reservas'!$L$14:$L$2013,BJ301)="Programado","PROG",IF(INDEX('Controle de reservas'!$L$14:$L$2013,BJ301)="Disponível no posto","DP","SEM SITUAÇÃO")))))))&amp;IF(INDEX('Controle de reservas'!$M$14:$M$2013,BJ301)&lt;&gt;"",CHAR(10)&amp;INDEX('Controle de reservas'!$M$14:$M$2013,BJ301),IF(OR(INDEX('Controle de reservas'!$L$14:$L$2013,BJ301)="Em cobertura",INDEX('Controle de reservas'!$L$14:$L$2013,BJ301)="Programado"),CHAR(10)&amp;"SEM LOCAL",""))&amp;IF(INDEX('Controle de reservas'!$N$14:$N$2013,BJ301)&lt;&gt;"",CHAR(10)&amp;"Subst.: "&amp;INDEX('Controle de reservas'!$N$14:$N$2013,BJ301),"")&amp;IF(AND(ISNUMBER(INDEX('Controle de reservas'!$I$14:$I$2013,BJ301)),INDEX('Controle de reservas'!$I$14:$I$2013,BJ301)&gt;0,INDEX('Controle de reservas'!$K$14:$K$2013,BJ301)&gt;INDEX('Controle de reservas'!$I$14:$I$2013,BJ301)),CHAR(10)&amp;"DIVERGÊNCIA DE DATAS","")&amp;IF(INDEX('Controle de reservas'!$P$14:$P$2013,BJ301)&lt;&gt;"OK"," !",""))))</f>
      </c>
      <c r="W301" s="17">
        <f ca="1">IF(OR($AQ301=0,W$9="",W$9&lt;$AS301,AND($AT301&lt;&gt;"",W$9&gt;$AT301)),"",IF(BK301=0,"—",IF(INDEX('Controle de reservas'!$P$14:$P$2013,BK301)="DUPLICIDADE NO DIA","CONFLITO"&amp;IF(INDEX('Controle de reservas'!$M$14:$M$2013,BK301)&lt;&gt;"",CHAR(10)&amp;INDEX('Controle de reservas'!$M$14:$M$2013,BK301),"")&amp;IF(INDEX('Controle de reservas'!$N$14:$N$2013,BK301)&lt;&gt;"",CHAR(10)&amp;"Subst.: "&amp;INDEX('Controle de reservas'!$N$14:$N$2013,BK301),"")&amp;IF(AND(ISNUMBER(INDEX('Controle de reservas'!$I$14:$I$2013,BK301)),INDEX('Controle de reservas'!$I$14:$I$2013,BK301)&gt;0,INDEX('Controle de reservas'!$K$14:$K$2013,BK301)&gt;INDEX('Controle de reservas'!$I$14:$I$2013,BK301)),CHAR(10)&amp;"DIVERGÊNCIA DE DATAS",""),IF(INDEX('Controle de reservas'!$L$14:$L$2013,BK301)="Em cobertura","COV",IF(INDEX('Controle de reservas'!$L$14:$L$2013,BK301)="Disponível","DISP",IF(INDEX('Controle de reservas'!$L$14:$L$2013,BK301)="Não utilizado","NU",IF(INDEX('Controle de reservas'!$L$14:$L$2013,BK301)="Folga","F",IF(INDEX('Controle de reservas'!$L$14:$L$2013,BK301)="Ocorrência","O",IF(INDEX('Controle de reservas'!$L$14:$L$2013,BK301)="Programado","PROG",IF(INDEX('Controle de reservas'!$L$14:$L$2013,BK301)="Disponível no posto","DP","SEM SITUAÇÃO")))))))&amp;IF(INDEX('Controle de reservas'!$M$14:$M$2013,BK301)&lt;&gt;"",CHAR(10)&amp;INDEX('Controle de reservas'!$M$14:$M$2013,BK301),IF(OR(INDEX('Controle de reservas'!$L$14:$L$2013,BK301)="Em cobertura",INDEX('Controle de reservas'!$L$14:$L$2013,BK301)="Programado"),CHAR(10)&amp;"SEM LOCAL",""))&amp;IF(INDEX('Controle de reservas'!$N$14:$N$2013,BK301)&lt;&gt;"",CHAR(10)&amp;"Subst.: "&amp;INDEX('Controle de reservas'!$N$14:$N$2013,BK301),"")&amp;IF(AND(ISNUMBER(INDEX('Controle de reservas'!$I$14:$I$2013,BK301)),INDEX('Controle de reservas'!$I$14:$I$2013,BK301)&gt;0,INDEX('Controle de reservas'!$K$14:$K$2013,BK301)&gt;INDEX('Controle de reservas'!$I$14:$I$2013,BK301)),CHAR(10)&amp;"DIVERGÊNCIA DE DATAS","")&amp;IF(INDEX('Controle de reservas'!$P$14:$P$2013,BK301)&lt;&gt;"OK"," !",""))))</f>
      </c>
      <c r="X301" s="17">
        <f ca="1">IF(OR($AQ301=0,X$9="",X$9&lt;$AS301,AND($AT301&lt;&gt;"",X$9&gt;$AT301)),"",IF(BL301=0,"—",IF(INDEX('Controle de reservas'!$P$14:$P$2013,BL301)="DUPLICIDADE NO DIA","CONFLITO"&amp;IF(INDEX('Controle de reservas'!$M$14:$M$2013,BL301)&lt;&gt;"",CHAR(10)&amp;INDEX('Controle de reservas'!$M$14:$M$2013,BL301),"")&amp;IF(INDEX('Controle de reservas'!$N$14:$N$2013,BL301)&lt;&gt;"",CHAR(10)&amp;"Subst.: "&amp;INDEX('Controle de reservas'!$N$14:$N$2013,BL301),"")&amp;IF(AND(ISNUMBER(INDEX('Controle de reservas'!$I$14:$I$2013,BL301)),INDEX('Controle de reservas'!$I$14:$I$2013,BL301)&gt;0,INDEX('Controle de reservas'!$K$14:$K$2013,BL301)&gt;INDEX('Controle de reservas'!$I$14:$I$2013,BL301)),CHAR(10)&amp;"DIVERGÊNCIA DE DATAS",""),IF(INDEX('Controle de reservas'!$L$14:$L$2013,BL301)="Em cobertura","COV",IF(INDEX('Controle de reservas'!$L$14:$L$2013,BL301)="Disponível","DISP",IF(INDEX('Controle de reservas'!$L$14:$L$2013,BL301)="Não utilizado","NU",IF(INDEX('Controle de reservas'!$L$14:$L$2013,BL301)="Folga","F",IF(INDEX('Controle de reservas'!$L$14:$L$2013,BL301)="Ocorrência","O",IF(INDEX('Controle de reservas'!$L$14:$L$2013,BL301)="Programado","PROG",IF(INDEX('Controle de reservas'!$L$14:$L$2013,BL301)="Disponível no posto","DP","SEM SITUAÇÃO")))))))&amp;IF(INDEX('Controle de reservas'!$M$14:$M$2013,BL301)&lt;&gt;"",CHAR(10)&amp;INDEX('Controle de reservas'!$M$14:$M$2013,BL301),IF(OR(INDEX('Controle de reservas'!$L$14:$L$2013,BL301)="Em cobertura",INDEX('Controle de reservas'!$L$14:$L$2013,BL301)="Programado"),CHAR(10)&amp;"SEM LOCAL",""))&amp;IF(INDEX('Controle de reservas'!$N$14:$N$2013,BL301)&lt;&gt;"",CHAR(10)&amp;"Subst.: "&amp;INDEX('Controle de reservas'!$N$14:$N$2013,BL301),"")&amp;IF(AND(ISNUMBER(INDEX('Controle de reservas'!$I$14:$I$2013,BL301)),INDEX('Controle de reservas'!$I$14:$I$2013,BL301)&gt;0,INDEX('Controle de reservas'!$K$14:$K$2013,BL301)&gt;INDEX('Controle de reservas'!$I$14:$I$2013,BL301)),CHAR(10)&amp;"DIVERGÊNCIA DE DATAS","")&amp;IF(INDEX('Controle de reservas'!$P$14:$P$2013,BL301)&lt;&gt;"OK"," !",""))))</f>
      </c>
      <c r="Y301" s="17">
        <f ca="1">IF(OR($AQ301=0,Y$9="",Y$9&lt;$AS301,AND($AT301&lt;&gt;"",Y$9&gt;$AT301)),"",IF(BM301=0,"—",IF(INDEX('Controle de reservas'!$P$14:$P$2013,BM301)="DUPLICIDADE NO DIA","CONFLITO"&amp;IF(INDEX('Controle de reservas'!$M$14:$M$2013,BM301)&lt;&gt;"",CHAR(10)&amp;INDEX('Controle de reservas'!$M$14:$M$2013,BM301),"")&amp;IF(INDEX('Controle de reservas'!$N$14:$N$2013,BM301)&lt;&gt;"",CHAR(10)&amp;"Subst.: "&amp;INDEX('Controle de reservas'!$N$14:$N$2013,BM301),"")&amp;IF(AND(ISNUMBER(INDEX('Controle de reservas'!$I$14:$I$2013,BM301)),INDEX('Controle de reservas'!$I$14:$I$2013,BM301)&gt;0,INDEX('Controle de reservas'!$K$14:$K$2013,BM301)&gt;INDEX('Controle de reservas'!$I$14:$I$2013,BM301)),CHAR(10)&amp;"DIVERGÊNCIA DE DATAS",""),IF(INDEX('Controle de reservas'!$L$14:$L$2013,BM301)="Em cobertura","COV",IF(INDEX('Controle de reservas'!$L$14:$L$2013,BM301)="Disponível","DISP",IF(INDEX('Controle de reservas'!$L$14:$L$2013,BM301)="Não utilizado","NU",IF(INDEX('Controle de reservas'!$L$14:$L$2013,BM301)="Folga","F",IF(INDEX('Controle de reservas'!$L$14:$L$2013,BM301)="Ocorrência","O",IF(INDEX('Controle de reservas'!$L$14:$L$2013,BM301)="Programado","PROG",IF(INDEX('Controle de reservas'!$L$14:$L$2013,BM301)="Disponível no posto","DP","SEM SITUAÇÃO")))))))&amp;IF(INDEX('Controle de reservas'!$M$14:$M$2013,BM301)&lt;&gt;"",CHAR(10)&amp;INDEX('Controle de reservas'!$M$14:$M$2013,BM301),IF(OR(INDEX('Controle de reservas'!$L$14:$L$2013,BM301)="Em cobertura",INDEX('Controle de reservas'!$L$14:$L$2013,BM301)="Programado"),CHAR(10)&amp;"SEM LOCAL",""))&amp;IF(INDEX('Controle de reservas'!$N$14:$N$2013,BM301)&lt;&gt;"",CHAR(10)&amp;"Subst.: "&amp;INDEX('Controle de reservas'!$N$14:$N$2013,BM301),"")&amp;IF(AND(ISNUMBER(INDEX('Controle de reservas'!$I$14:$I$2013,BM301)),INDEX('Controle de reservas'!$I$14:$I$2013,BM301)&gt;0,INDEX('Controle de reservas'!$K$14:$K$2013,BM301)&gt;INDEX('Controle de reservas'!$I$14:$I$2013,BM301)),CHAR(10)&amp;"DIVERGÊNCIA DE DATAS","")&amp;IF(INDEX('Controle de reservas'!$P$14:$P$2013,BM301)&lt;&gt;"OK"," !",""))))</f>
      </c>
      <c r="Z301" s="17">
        <f ca="1">IF(OR($AQ301=0,Z$9="",Z$9&lt;$AS301,AND($AT301&lt;&gt;"",Z$9&gt;$AT301)),"",IF(BN301=0,"—",IF(INDEX('Controle de reservas'!$P$14:$P$2013,BN301)="DUPLICIDADE NO DIA","CONFLITO"&amp;IF(INDEX('Controle de reservas'!$M$14:$M$2013,BN301)&lt;&gt;"",CHAR(10)&amp;INDEX('Controle de reservas'!$M$14:$M$2013,BN301),"")&amp;IF(INDEX('Controle de reservas'!$N$14:$N$2013,BN301)&lt;&gt;"",CHAR(10)&amp;"Subst.: "&amp;INDEX('Controle de reservas'!$N$14:$N$2013,BN301),"")&amp;IF(AND(ISNUMBER(INDEX('Controle de reservas'!$I$14:$I$2013,BN301)),INDEX('Controle de reservas'!$I$14:$I$2013,BN301)&gt;0,INDEX('Controle de reservas'!$K$14:$K$2013,BN301)&gt;INDEX('Controle de reservas'!$I$14:$I$2013,BN301)),CHAR(10)&amp;"DIVERGÊNCIA DE DATAS",""),IF(INDEX('Controle de reservas'!$L$14:$L$2013,BN301)="Em cobertura","COV",IF(INDEX('Controle de reservas'!$L$14:$L$2013,BN301)="Disponível","DISP",IF(INDEX('Controle de reservas'!$L$14:$L$2013,BN301)="Não utilizado","NU",IF(INDEX('Controle de reservas'!$L$14:$L$2013,BN301)="Folga","F",IF(INDEX('Controle de reservas'!$L$14:$L$2013,BN301)="Ocorrência","O",IF(INDEX('Controle de reservas'!$L$14:$L$2013,BN301)="Programado","PROG",IF(INDEX('Controle de reservas'!$L$14:$L$2013,BN301)="Disponível no posto","DP","SEM SITUAÇÃO")))))))&amp;IF(INDEX('Controle de reservas'!$M$14:$M$2013,BN301)&lt;&gt;"",CHAR(10)&amp;INDEX('Controle de reservas'!$M$14:$M$2013,BN301),IF(OR(INDEX('Controle de reservas'!$L$14:$L$2013,BN301)="Em cobertura",INDEX('Controle de reservas'!$L$14:$L$2013,BN301)="Programado"),CHAR(10)&amp;"SEM LOCAL",""))&amp;IF(INDEX('Controle de reservas'!$N$14:$N$2013,BN301)&lt;&gt;"",CHAR(10)&amp;"Subst.: "&amp;INDEX('Controle de reservas'!$N$14:$N$2013,BN301),"")&amp;IF(AND(ISNUMBER(INDEX('Controle de reservas'!$I$14:$I$2013,BN301)),INDEX('Controle de reservas'!$I$14:$I$2013,BN301)&gt;0,INDEX('Controle de reservas'!$K$14:$K$2013,BN301)&gt;INDEX('Controle de reservas'!$I$14:$I$2013,BN301)),CHAR(10)&amp;"DIVERGÊNCIA DE DATAS","")&amp;IF(INDEX('Controle de reservas'!$P$14:$P$2013,BN301)&lt;&gt;"OK"," !",""))))</f>
      </c>
      <c r="AA301" s="17">
        <f ca="1">IF(OR($AQ301=0,AA$9="",AA$9&lt;$AS301,AND($AT301&lt;&gt;"",AA$9&gt;$AT301)),"",IF(BO301=0,"—",IF(INDEX('Controle de reservas'!$P$14:$P$2013,BO301)="DUPLICIDADE NO DIA","CONFLITO"&amp;IF(INDEX('Controle de reservas'!$M$14:$M$2013,BO301)&lt;&gt;"",CHAR(10)&amp;INDEX('Controle de reservas'!$M$14:$M$2013,BO301),"")&amp;IF(INDEX('Controle de reservas'!$N$14:$N$2013,BO301)&lt;&gt;"",CHAR(10)&amp;"Subst.: "&amp;INDEX('Controle de reservas'!$N$14:$N$2013,BO301),"")&amp;IF(AND(ISNUMBER(INDEX('Controle de reservas'!$I$14:$I$2013,BO301)),INDEX('Controle de reservas'!$I$14:$I$2013,BO301)&gt;0,INDEX('Controle de reservas'!$K$14:$K$2013,BO301)&gt;INDEX('Controle de reservas'!$I$14:$I$2013,BO301)),CHAR(10)&amp;"DIVERGÊNCIA DE DATAS",""),IF(INDEX('Controle de reservas'!$L$14:$L$2013,BO301)="Em cobertura","COV",IF(INDEX('Controle de reservas'!$L$14:$L$2013,BO301)="Disponível","DISP",IF(INDEX('Controle de reservas'!$L$14:$L$2013,BO301)="Não utilizado","NU",IF(INDEX('Controle de reservas'!$L$14:$L$2013,BO301)="Folga","F",IF(INDEX('Controle de reservas'!$L$14:$L$2013,BO301)="Ocorrência","O",IF(INDEX('Controle de reservas'!$L$14:$L$2013,BO301)="Programado","PROG",IF(INDEX('Controle de reservas'!$L$14:$L$2013,BO301)="Disponível no posto","DP","SEM SITUAÇÃO")))))))&amp;IF(INDEX('Controle de reservas'!$M$14:$M$2013,BO301)&lt;&gt;"",CHAR(10)&amp;INDEX('Controle de reservas'!$M$14:$M$2013,BO301),IF(OR(INDEX('Controle de reservas'!$L$14:$L$2013,BO301)="Em cobertura",INDEX('Controle de reservas'!$L$14:$L$2013,BO301)="Programado"),CHAR(10)&amp;"SEM LOCAL",""))&amp;IF(INDEX('Controle de reservas'!$N$14:$N$2013,BO301)&lt;&gt;"",CHAR(10)&amp;"Subst.: "&amp;INDEX('Controle de reservas'!$N$14:$N$2013,BO301),"")&amp;IF(AND(ISNUMBER(INDEX('Controle de reservas'!$I$14:$I$2013,BO301)),INDEX('Controle de reservas'!$I$14:$I$2013,BO301)&gt;0,INDEX('Controle de reservas'!$K$14:$K$2013,BO301)&gt;INDEX('Controle de reservas'!$I$14:$I$2013,BO301)),CHAR(10)&amp;"DIVERGÊNCIA DE DATAS","")&amp;IF(INDEX('Controle de reservas'!$P$14:$P$2013,BO301)&lt;&gt;"OK"," !",""))))</f>
      </c>
      <c r="AB301" s="17">
        <f ca="1">IF(OR($AQ301=0,AB$9="",AB$9&lt;$AS301,AND($AT301&lt;&gt;"",AB$9&gt;$AT301)),"",IF(BP301=0,"—",IF(INDEX('Controle de reservas'!$P$14:$P$2013,BP301)="DUPLICIDADE NO DIA","CONFLITO"&amp;IF(INDEX('Controle de reservas'!$M$14:$M$2013,BP301)&lt;&gt;"",CHAR(10)&amp;INDEX('Controle de reservas'!$M$14:$M$2013,BP301),"")&amp;IF(INDEX('Controle de reservas'!$N$14:$N$2013,BP301)&lt;&gt;"",CHAR(10)&amp;"Subst.: "&amp;INDEX('Controle de reservas'!$N$14:$N$2013,BP301),"")&amp;IF(AND(ISNUMBER(INDEX('Controle de reservas'!$I$14:$I$2013,BP301)),INDEX('Controle de reservas'!$I$14:$I$2013,BP301)&gt;0,INDEX('Controle de reservas'!$K$14:$K$2013,BP301)&gt;INDEX('Controle de reservas'!$I$14:$I$2013,BP301)),CHAR(10)&amp;"DIVERGÊNCIA DE DATAS",""),IF(INDEX('Controle de reservas'!$L$14:$L$2013,BP301)="Em cobertura","COV",IF(INDEX('Controle de reservas'!$L$14:$L$2013,BP301)="Disponível","DISP",IF(INDEX('Controle de reservas'!$L$14:$L$2013,BP301)="Não utilizado","NU",IF(INDEX('Controle de reservas'!$L$14:$L$2013,BP301)="Folga","F",IF(INDEX('Controle de reservas'!$L$14:$L$2013,BP301)="Ocorrência","O",IF(INDEX('Controle de reservas'!$L$14:$L$2013,BP301)="Programado","PROG",IF(INDEX('Controle de reservas'!$L$14:$L$2013,BP301)="Disponível no posto","DP","SEM SITUAÇÃO")))))))&amp;IF(INDEX('Controle de reservas'!$M$14:$M$2013,BP301)&lt;&gt;"",CHAR(10)&amp;INDEX('Controle de reservas'!$M$14:$M$2013,BP301),IF(OR(INDEX('Controle de reservas'!$L$14:$L$2013,BP301)="Em cobertura",INDEX('Controle de reservas'!$L$14:$L$2013,BP301)="Programado"),CHAR(10)&amp;"SEM LOCAL",""))&amp;IF(INDEX('Controle de reservas'!$N$14:$N$2013,BP301)&lt;&gt;"",CHAR(10)&amp;"Subst.: "&amp;INDEX('Controle de reservas'!$N$14:$N$2013,BP301),"")&amp;IF(AND(ISNUMBER(INDEX('Controle de reservas'!$I$14:$I$2013,BP301)),INDEX('Controle de reservas'!$I$14:$I$2013,BP301)&gt;0,INDEX('Controle de reservas'!$K$14:$K$2013,BP301)&gt;INDEX('Controle de reservas'!$I$14:$I$2013,BP301)),CHAR(10)&amp;"DIVERGÊNCIA DE DATAS","")&amp;IF(INDEX('Controle de reservas'!$P$14:$P$2013,BP301)&lt;&gt;"OK"," !",""))))</f>
      </c>
      <c r="AC301" s="17">
        <f ca="1">IF(OR($AQ301=0,AC$9="",AC$9&lt;$AS301,AND($AT301&lt;&gt;"",AC$9&gt;$AT301)),"",IF(BQ301=0,"—",IF(INDEX('Controle de reservas'!$P$14:$P$2013,BQ301)="DUPLICIDADE NO DIA","CONFLITO"&amp;IF(INDEX('Controle de reservas'!$M$14:$M$2013,BQ301)&lt;&gt;"",CHAR(10)&amp;INDEX('Controle de reservas'!$M$14:$M$2013,BQ301),"")&amp;IF(INDEX('Controle de reservas'!$N$14:$N$2013,BQ301)&lt;&gt;"",CHAR(10)&amp;"Subst.: "&amp;INDEX('Controle de reservas'!$N$14:$N$2013,BQ301),"")&amp;IF(AND(ISNUMBER(INDEX('Controle de reservas'!$I$14:$I$2013,BQ301)),INDEX('Controle de reservas'!$I$14:$I$2013,BQ301)&gt;0,INDEX('Controle de reservas'!$K$14:$K$2013,BQ301)&gt;INDEX('Controle de reservas'!$I$14:$I$2013,BQ301)),CHAR(10)&amp;"DIVERGÊNCIA DE DATAS",""),IF(INDEX('Controle de reservas'!$L$14:$L$2013,BQ301)="Em cobertura","COV",IF(INDEX('Controle de reservas'!$L$14:$L$2013,BQ301)="Disponível","DISP",IF(INDEX('Controle de reservas'!$L$14:$L$2013,BQ301)="Não utilizado","NU",IF(INDEX('Controle de reservas'!$L$14:$L$2013,BQ301)="Folga","F",IF(INDEX('Controle de reservas'!$L$14:$L$2013,BQ301)="Ocorrência","O",IF(INDEX('Controle de reservas'!$L$14:$L$2013,BQ301)="Programado","PROG",IF(INDEX('Controle de reservas'!$L$14:$L$2013,BQ301)="Disponível no posto","DP","SEM SITUAÇÃO")))))))&amp;IF(INDEX('Controle de reservas'!$M$14:$M$2013,BQ301)&lt;&gt;"",CHAR(10)&amp;INDEX('Controle de reservas'!$M$14:$M$2013,BQ301),IF(OR(INDEX('Controle de reservas'!$L$14:$L$2013,BQ301)="Em cobertura",INDEX('Controle de reservas'!$L$14:$L$2013,BQ301)="Programado"),CHAR(10)&amp;"SEM LOCAL",""))&amp;IF(INDEX('Controle de reservas'!$N$14:$N$2013,BQ301)&lt;&gt;"",CHAR(10)&amp;"Subst.: "&amp;INDEX('Controle de reservas'!$N$14:$N$2013,BQ301),"")&amp;IF(AND(ISNUMBER(INDEX('Controle de reservas'!$I$14:$I$2013,BQ301)),INDEX('Controle de reservas'!$I$14:$I$2013,BQ301)&gt;0,INDEX('Controle de reservas'!$K$14:$K$2013,BQ301)&gt;INDEX('Controle de reservas'!$I$14:$I$2013,BQ301)),CHAR(10)&amp;"DIVERGÊNCIA DE DATAS","")&amp;IF(INDEX('Controle de reservas'!$P$14:$P$2013,BQ301)&lt;&gt;"OK"," !",""))))</f>
      </c>
      <c r="AD301" s="17">
        <f ca="1">IF(OR($AQ301=0,AD$9="",AD$9&lt;$AS301,AND($AT301&lt;&gt;"",AD$9&gt;$AT301)),"",IF(BR301=0,"—",IF(INDEX('Controle de reservas'!$P$14:$P$2013,BR301)="DUPLICIDADE NO DIA","CONFLITO"&amp;IF(INDEX('Controle de reservas'!$M$14:$M$2013,BR301)&lt;&gt;"",CHAR(10)&amp;INDEX('Controle de reservas'!$M$14:$M$2013,BR301),"")&amp;IF(INDEX('Controle de reservas'!$N$14:$N$2013,BR301)&lt;&gt;"",CHAR(10)&amp;"Subst.: "&amp;INDEX('Controle de reservas'!$N$14:$N$2013,BR301),"")&amp;IF(AND(ISNUMBER(INDEX('Controle de reservas'!$I$14:$I$2013,BR301)),INDEX('Controle de reservas'!$I$14:$I$2013,BR301)&gt;0,INDEX('Controle de reservas'!$K$14:$K$2013,BR301)&gt;INDEX('Controle de reservas'!$I$14:$I$2013,BR301)),CHAR(10)&amp;"DIVERGÊNCIA DE DATAS",""),IF(INDEX('Controle de reservas'!$L$14:$L$2013,BR301)="Em cobertura","COV",IF(INDEX('Controle de reservas'!$L$14:$L$2013,BR301)="Disponível","DISP",IF(INDEX('Controle de reservas'!$L$14:$L$2013,BR301)="Não utilizado","NU",IF(INDEX('Controle de reservas'!$L$14:$L$2013,BR301)="Folga","F",IF(INDEX('Controle de reservas'!$L$14:$L$2013,BR301)="Ocorrência","O",IF(INDEX('Controle de reservas'!$L$14:$L$2013,BR301)="Programado","PROG",IF(INDEX('Controle de reservas'!$L$14:$L$2013,BR301)="Disponível no posto","DP","SEM SITUAÇÃO")))))))&amp;IF(INDEX('Controle de reservas'!$M$14:$M$2013,BR301)&lt;&gt;"",CHAR(10)&amp;INDEX('Controle de reservas'!$M$14:$M$2013,BR301),IF(OR(INDEX('Controle de reservas'!$L$14:$L$2013,BR301)="Em cobertura",INDEX('Controle de reservas'!$L$14:$L$2013,BR301)="Programado"),CHAR(10)&amp;"SEM LOCAL",""))&amp;IF(INDEX('Controle de reservas'!$N$14:$N$2013,BR301)&lt;&gt;"",CHAR(10)&amp;"Subst.: "&amp;INDEX('Controle de reservas'!$N$14:$N$2013,BR301),"")&amp;IF(AND(ISNUMBER(INDEX('Controle de reservas'!$I$14:$I$2013,BR301)),INDEX('Controle de reservas'!$I$14:$I$2013,BR301)&gt;0,INDEX('Controle de reservas'!$K$14:$K$2013,BR301)&gt;INDEX('Controle de reservas'!$I$14:$I$2013,BR301)),CHAR(10)&amp;"DIVERGÊNCIA DE DATAS","")&amp;IF(INDEX('Controle de reservas'!$P$14:$P$2013,BR301)&lt;&gt;"OK"," !",""))))</f>
      </c>
      <c r="AE301" s="17">
        <f ca="1">IF(OR($AQ301=0,AE$9="",AE$9&lt;$AS301,AND($AT301&lt;&gt;"",AE$9&gt;$AT301)),"",IF(BS301=0,"—",IF(INDEX('Controle de reservas'!$P$14:$P$2013,BS301)="DUPLICIDADE NO DIA","CONFLITO"&amp;IF(INDEX('Controle de reservas'!$M$14:$M$2013,BS301)&lt;&gt;"",CHAR(10)&amp;INDEX('Controle de reservas'!$M$14:$M$2013,BS301),"")&amp;IF(INDEX('Controle de reservas'!$N$14:$N$2013,BS301)&lt;&gt;"",CHAR(10)&amp;"Subst.: "&amp;INDEX('Controle de reservas'!$N$14:$N$2013,BS301),"")&amp;IF(AND(ISNUMBER(INDEX('Controle de reservas'!$I$14:$I$2013,BS301)),INDEX('Controle de reservas'!$I$14:$I$2013,BS301)&gt;0,INDEX('Controle de reservas'!$K$14:$K$2013,BS301)&gt;INDEX('Controle de reservas'!$I$14:$I$2013,BS301)),CHAR(10)&amp;"DIVERGÊNCIA DE DATAS",""),IF(INDEX('Controle de reservas'!$L$14:$L$2013,BS301)="Em cobertura","COV",IF(INDEX('Controle de reservas'!$L$14:$L$2013,BS301)="Disponível","DISP",IF(INDEX('Controle de reservas'!$L$14:$L$2013,BS301)="Não utilizado","NU",IF(INDEX('Controle de reservas'!$L$14:$L$2013,BS301)="Folga","F",IF(INDEX('Controle de reservas'!$L$14:$L$2013,BS301)="Ocorrência","O",IF(INDEX('Controle de reservas'!$L$14:$L$2013,BS301)="Programado","PROG",IF(INDEX('Controle de reservas'!$L$14:$L$2013,BS301)="Disponível no posto","DP","SEM SITUAÇÃO")))))))&amp;IF(INDEX('Controle de reservas'!$M$14:$M$2013,BS301)&lt;&gt;"",CHAR(10)&amp;INDEX('Controle de reservas'!$M$14:$M$2013,BS301),IF(OR(INDEX('Controle de reservas'!$L$14:$L$2013,BS301)="Em cobertura",INDEX('Controle de reservas'!$L$14:$L$2013,BS301)="Programado"),CHAR(10)&amp;"SEM LOCAL",""))&amp;IF(INDEX('Controle de reservas'!$N$14:$N$2013,BS301)&lt;&gt;"",CHAR(10)&amp;"Subst.: "&amp;INDEX('Controle de reservas'!$N$14:$N$2013,BS301),"")&amp;IF(AND(ISNUMBER(INDEX('Controle de reservas'!$I$14:$I$2013,BS301)),INDEX('Controle de reservas'!$I$14:$I$2013,BS301)&gt;0,INDEX('Controle de reservas'!$K$14:$K$2013,BS301)&gt;INDEX('Controle de reservas'!$I$14:$I$2013,BS301)),CHAR(10)&amp;"DIVERGÊNCIA DE DATAS","")&amp;IF(INDEX('Controle de reservas'!$P$14:$P$2013,BS301)&lt;&gt;"OK"," !",""))))</f>
      </c>
      <c r="AF301" s="17">
        <f ca="1">IF(OR($AQ301=0,AF$9="",AF$9&lt;$AS301,AND($AT301&lt;&gt;"",AF$9&gt;$AT301)),"",IF(BT301=0,"—",IF(INDEX('Controle de reservas'!$P$14:$P$2013,BT301)="DUPLICIDADE NO DIA","CONFLITO"&amp;IF(INDEX('Controle de reservas'!$M$14:$M$2013,BT301)&lt;&gt;"",CHAR(10)&amp;INDEX('Controle de reservas'!$M$14:$M$2013,BT301),"")&amp;IF(INDEX('Controle de reservas'!$N$14:$N$2013,BT301)&lt;&gt;"",CHAR(10)&amp;"Subst.: "&amp;INDEX('Controle de reservas'!$N$14:$N$2013,BT301),"")&amp;IF(AND(ISNUMBER(INDEX('Controle de reservas'!$I$14:$I$2013,BT301)),INDEX('Controle de reservas'!$I$14:$I$2013,BT301)&gt;0,INDEX('Controle de reservas'!$K$14:$K$2013,BT301)&gt;INDEX('Controle de reservas'!$I$14:$I$2013,BT301)),CHAR(10)&amp;"DIVERGÊNCIA DE DATAS",""),IF(INDEX('Controle de reservas'!$L$14:$L$2013,BT301)="Em cobertura","COV",IF(INDEX('Controle de reservas'!$L$14:$L$2013,BT301)="Disponível","DISP",IF(INDEX('Controle de reservas'!$L$14:$L$2013,BT301)="Não utilizado","NU",IF(INDEX('Controle de reservas'!$L$14:$L$2013,BT301)="Folga","F",IF(INDEX('Controle de reservas'!$L$14:$L$2013,BT301)="Ocorrência","O",IF(INDEX('Controle de reservas'!$L$14:$L$2013,BT301)="Programado","PROG",IF(INDEX('Controle de reservas'!$L$14:$L$2013,BT301)="Disponível no posto","DP","SEM SITUAÇÃO")))))))&amp;IF(INDEX('Controle de reservas'!$M$14:$M$2013,BT301)&lt;&gt;"",CHAR(10)&amp;INDEX('Controle de reservas'!$M$14:$M$2013,BT301),IF(OR(INDEX('Controle de reservas'!$L$14:$L$2013,BT301)="Em cobertura",INDEX('Controle de reservas'!$L$14:$L$2013,BT301)="Programado"),CHAR(10)&amp;"SEM LOCAL",""))&amp;IF(INDEX('Controle de reservas'!$N$14:$N$2013,BT301)&lt;&gt;"",CHAR(10)&amp;"Subst.: "&amp;INDEX('Controle de reservas'!$N$14:$N$2013,BT301),"")&amp;IF(AND(ISNUMBER(INDEX('Controle de reservas'!$I$14:$I$2013,BT301)),INDEX('Controle de reservas'!$I$14:$I$2013,BT301)&gt;0,INDEX('Controle de reservas'!$K$14:$K$2013,BT301)&gt;INDEX('Controle de reservas'!$I$14:$I$2013,BT301)),CHAR(10)&amp;"DIVERGÊNCIA DE DATAS","")&amp;IF(INDEX('Controle de reservas'!$P$14:$P$2013,BT301)&lt;&gt;"OK"," !",""))))</f>
      </c>
      <c r="AG301" s="17">
        <f ca="1">IF(OR($AQ301=0,AG$9="",AG$9&lt;$AS301,AND($AT301&lt;&gt;"",AG$9&gt;$AT301)),"",IF(BU301=0,"—",IF(INDEX('Controle de reservas'!$P$14:$P$2013,BU301)="DUPLICIDADE NO DIA","CONFLITO"&amp;IF(INDEX('Controle de reservas'!$M$14:$M$2013,BU301)&lt;&gt;"",CHAR(10)&amp;INDEX('Controle de reservas'!$M$14:$M$2013,BU301),"")&amp;IF(INDEX('Controle de reservas'!$N$14:$N$2013,BU301)&lt;&gt;"",CHAR(10)&amp;"Subst.: "&amp;INDEX('Controle de reservas'!$N$14:$N$2013,BU301),"")&amp;IF(AND(ISNUMBER(INDEX('Controle de reservas'!$I$14:$I$2013,BU301)),INDEX('Controle de reservas'!$I$14:$I$2013,BU301)&gt;0,INDEX('Controle de reservas'!$K$14:$K$2013,BU301)&gt;INDEX('Controle de reservas'!$I$14:$I$2013,BU301)),CHAR(10)&amp;"DIVERGÊNCIA DE DATAS",""),IF(INDEX('Controle de reservas'!$L$14:$L$2013,BU301)="Em cobertura","COV",IF(INDEX('Controle de reservas'!$L$14:$L$2013,BU301)="Disponível","DISP",IF(INDEX('Controle de reservas'!$L$14:$L$2013,BU301)="Não utilizado","NU",IF(INDEX('Controle de reservas'!$L$14:$L$2013,BU301)="Folga","F",IF(INDEX('Controle de reservas'!$L$14:$L$2013,BU301)="Ocorrência","O",IF(INDEX('Controle de reservas'!$L$14:$L$2013,BU301)="Programado","PROG",IF(INDEX('Controle de reservas'!$L$14:$L$2013,BU301)="Disponível no posto","DP","SEM SITUAÇÃO")))))))&amp;IF(INDEX('Controle de reservas'!$M$14:$M$2013,BU301)&lt;&gt;"",CHAR(10)&amp;INDEX('Controle de reservas'!$M$14:$M$2013,BU301),IF(OR(INDEX('Controle de reservas'!$L$14:$L$2013,BU301)="Em cobertura",INDEX('Controle de reservas'!$L$14:$L$2013,BU301)="Programado"),CHAR(10)&amp;"SEM LOCAL",""))&amp;IF(INDEX('Controle de reservas'!$N$14:$N$2013,BU301)&lt;&gt;"",CHAR(10)&amp;"Subst.: "&amp;INDEX('Controle de reservas'!$N$14:$N$2013,BU301),"")&amp;IF(AND(ISNUMBER(INDEX('Controle de reservas'!$I$14:$I$2013,BU301)),INDEX('Controle de reservas'!$I$14:$I$2013,BU301)&gt;0,INDEX('Controle de reservas'!$K$14:$K$2013,BU301)&gt;INDEX('Controle de reservas'!$I$14:$I$2013,BU301)),CHAR(10)&amp;"DIVERGÊNCIA DE DATAS","")&amp;IF(INDEX('Controle de reservas'!$P$14:$P$2013,BU301)&lt;&gt;"OK"," !",""))))</f>
      </c>
      <c r="AH301" s="17">
        <f ca="1">IF(OR($AQ301=0,AH$9="",AH$9&lt;$AS301,AND($AT301&lt;&gt;"",AH$9&gt;$AT301)),"",IF(BV301=0,"—",IF(INDEX('Controle de reservas'!$P$14:$P$2013,BV301)="DUPLICIDADE NO DIA","CONFLITO"&amp;IF(INDEX('Controle de reservas'!$M$14:$M$2013,BV301)&lt;&gt;"",CHAR(10)&amp;INDEX('Controle de reservas'!$M$14:$M$2013,BV301),"")&amp;IF(INDEX('Controle de reservas'!$N$14:$N$2013,BV301)&lt;&gt;"",CHAR(10)&amp;"Subst.: "&amp;INDEX('Controle de reservas'!$N$14:$N$2013,BV301),"")&amp;IF(AND(ISNUMBER(INDEX('Controle de reservas'!$I$14:$I$2013,BV301)),INDEX('Controle de reservas'!$I$14:$I$2013,BV301)&gt;0,INDEX('Controle de reservas'!$K$14:$K$2013,BV301)&gt;INDEX('Controle de reservas'!$I$14:$I$2013,BV301)),CHAR(10)&amp;"DIVERGÊNCIA DE DATAS",""),IF(INDEX('Controle de reservas'!$L$14:$L$2013,BV301)="Em cobertura","COV",IF(INDEX('Controle de reservas'!$L$14:$L$2013,BV301)="Disponível","DISP",IF(INDEX('Controle de reservas'!$L$14:$L$2013,BV301)="Não utilizado","NU",IF(INDEX('Controle de reservas'!$L$14:$L$2013,BV301)="Folga","F",IF(INDEX('Controle de reservas'!$L$14:$L$2013,BV301)="Ocorrência","O",IF(INDEX('Controle de reservas'!$L$14:$L$2013,BV301)="Programado","PROG",IF(INDEX('Controle de reservas'!$L$14:$L$2013,BV301)="Disponível no posto","DP","SEM SITUAÇÃO")))))))&amp;IF(INDEX('Controle de reservas'!$M$14:$M$2013,BV301)&lt;&gt;"",CHAR(10)&amp;INDEX('Controle de reservas'!$M$14:$M$2013,BV301),IF(OR(INDEX('Controle de reservas'!$L$14:$L$2013,BV301)="Em cobertura",INDEX('Controle de reservas'!$L$14:$L$2013,BV301)="Programado"),CHAR(10)&amp;"SEM LOCAL",""))&amp;IF(INDEX('Controle de reservas'!$N$14:$N$2013,BV301)&lt;&gt;"",CHAR(10)&amp;"Subst.: "&amp;INDEX('Controle de reservas'!$N$14:$N$2013,BV301),"")&amp;IF(AND(ISNUMBER(INDEX('Controle de reservas'!$I$14:$I$2013,BV301)),INDEX('Controle de reservas'!$I$14:$I$2013,BV301)&gt;0,INDEX('Controle de reservas'!$K$14:$K$2013,BV301)&gt;INDEX('Controle de reservas'!$I$14:$I$2013,BV301)),CHAR(10)&amp;"DIVERGÊNCIA DE DATAS","")&amp;IF(INDEX('Controle de reservas'!$P$14:$P$2013,BV301)&lt;&gt;"OK"," !",""))))</f>
      </c>
      <c r="AI301" s="17">
        <f ca="1">IF(OR($AQ301=0,AI$9="",AI$9&lt;$AS301,AND($AT301&lt;&gt;"",AI$9&gt;$AT301)),"",IF(BW301=0,"—",IF(INDEX('Controle de reservas'!$P$14:$P$2013,BW301)="DUPLICIDADE NO DIA","CONFLITO"&amp;IF(INDEX('Controle de reservas'!$M$14:$M$2013,BW301)&lt;&gt;"",CHAR(10)&amp;INDEX('Controle de reservas'!$M$14:$M$2013,BW301),"")&amp;IF(INDEX('Controle de reservas'!$N$14:$N$2013,BW301)&lt;&gt;"",CHAR(10)&amp;"Subst.: "&amp;INDEX('Controle de reservas'!$N$14:$N$2013,BW301),"")&amp;IF(AND(ISNUMBER(INDEX('Controle de reservas'!$I$14:$I$2013,BW301)),INDEX('Controle de reservas'!$I$14:$I$2013,BW301)&gt;0,INDEX('Controle de reservas'!$K$14:$K$2013,BW301)&gt;INDEX('Controle de reservas'!$I$14:$I$2013,BW301)),CHAR(10)&amp;"DIVERGÊNCIA DE DATAS",""),IF(INDEX('Controle de reservas'!$L$14:$L$2013,BW301)="Em cobertura","COV",IF(INDEX('Controle de reservas'!$L$14:$L$2013,BW301)="Disponível","DISP",IF(INDEX('Controle de reservas'!$L$14:$L$2013,BW301)="Não utilizado","NU",IF(INDEX('Controle de reservas'!$L$14:$L$2013,BW301)="Folga","F",IF(INDEX('Controle de reservas'!$L$14:$L$2013,BW301)="Ocorrência","O",IF(INDEX('Controle de reservas'!$L$14:$L$2013,BW301)="Programado","PROG",IF(INDEX('Controle de reservas'!$L$14:$L$2013,BW301)="Disponível no posto","DP","SEM SITUAÇÃO")))))))&amp;IF(INDEX('Controle de reservas'!$M$14:$M$2013,BW301)&lt;&gt;"",CHAR(10)&amp;INDEX('Controle de reservas'!$M$14:$M$2013,BW301),IF(OR(INDEX('Controle de reservas'!$L$14:$L$2013,BW301)="Em cobertura",INDEX('Controle de reservas'!$L$14:$L$2013,BW301)="Programado"),CHAR(10)&amp;"SEM LOCAL",""))&amp;IF(INDEX('Controle de reservas'!$N$14:$N$2013,BW301)&lt;&gt;"",CHAR(10)&amp;"Subst.: "&amp;INDEX('Controle de reservas'!$N$14:$N$2013,BW301),"")&amp;IF(AND(ISNUMBER(INDEX('Controle de reservas'!$I$14:$I$2013,BW301)),INDEX('Controle de reservas'!$I$14:$I$2013,BW301)&gt;0,INDEX('Controle de reservas'!$K$14:$K$2013,BW301)&gt;INDEX('Controle de reservas'!$I$14:$I$2013,BW301)),CHAR(10)&amp;"DIVERGÊNCIA DE DATAS","")&amp;IF(INDEX('Controle de reservas'!$P$14:$P$2013,BW301)&lt;&gt;"OK"," !",""))))</f>
      </c>
      <c r="AJ301" s="17">
        <f ca="1">IF(OR($AQ301=0,AJ$9="",AJ$9&lt;$AS301,AND($AT301&lt;&gt;"",AJ$9&gt;$AT301)),"",IF(BX301=0,"—",IF(INDEX('Controle de reservas'!$P$14:$P$2013,BX301)="DUPLICIDADE NO DIA","CONFLITO"&amp;IF(INDEX('Controle de reservas'!$M$14:$M$2013,BX301)&lt;&gt;"",CHAR(10)&amp;INDEX('Controle de reservas'!$M$14:$M$2013,BX301),"")&amp;IF(INDEX('Controle de reservas'!$N$14:$N$2013,BX301)&lt;&gt;"",CHAR(10)&amp;"Subst.: "&amp;INDEX('Controle de reservas'!$N$14:$N$2013,BX301),"")&amp;IF(AND(ISNUMBER(INDEX('Controle de reservas'!$I$14:$I$2013,BX301)),INDEX('Controle de reservas'!$I$14:$I$2013,BX301)&gt;0,INDEX('Controle de reservas'!$K$14:$K$2013,BX301)&gt;INDEX('Controle de reservas'!$I$14:$I$2013,BX301)),CHAR(10)&amp;"DIVERGÊNCIA DE DATAS",""),IF(INDEX('Controle de reservas'!$L$14:$L$2013,BX301)="Em cobertura","COV",IF(INDEX('Controle de reservas'!$L$14:$L$2013,BX301)="Disponível","DISP",IF(INDEX('Controle de reservas'!$L$14:$L$2013,BX301)="Não utilizado","NU",IF(INDEX('Controle de reservas'!$L$14:$L$2013,BX301)="Folga","F",IF(INDEX('Controle de reservas'!$L$14:$L$2013,BX301)="Ocorrência","O",IF(INDEX('Controle de reservas'!$L$14:$L$2013,BX301)="Programado","PROG",IF(INDEX('Controle de reservas'!$L$14:$L$2013,BX301)="Disponível no posto","DP","SEM SITUAÇÃO")))))))&amp;IF(INDEX('Controle de reservas'!$M$14:$M$2013,BX301)&lt;&gt;"",CHAR(10)&amp;INDEX('Controle de reservas'!$M$14:$M$2013,BX301),IF(OR(INDEX('Controle de reservas'!$L$14:$L$2013,BX301)="Em cobertura",INDEX('Controle de reservas'!$L$14:$L$2013,BX301)="Programado"),CHAR(10)&amp;"SEM LOCAL",""))&amp;IF(INDEX('Controle de reservas'!$N$14:$N$2013,BX301)&lt;&gt;"",CHAR(10)&amp;"Subst.: "&amp;INDEX('Controle de reservas'!$N$14:$N$2013,BX301),"")&amp;IF(AND(ISNUMBER(INDEX('Controle de reservas'!$I$14:$I$2013,BX301)),INDEX('Controle de reservas'!$I$14:$I$2013,BX301)&gt;0,INDEX('Controle de reservas'!$K$14:$K$2013,BX301)&gt;INDEX('Controle de reservas'!$I$14:$I$2013,BX301)),CHAR(10)&amp;"DIVERGÊNCIA DE DATAS","")&amp;IF(INDEX('Controle de reservas'!$P$14:$P$2013,BX301)&lt;&gt;"OK"," !",""))))</f>
      </c>
      <c r="AK301" s="17">
        <f ca="1">IF(OR($AQ301=0,AK$9="",AK$9&lt;$AS301,AND($AT301&lt;&gt;"",AK$9&gt;$AT301)),"",IF(BY301=0,"—",IF(INDEX('Controle de reservas'!$P$14:$P$2013,BY301)="DUPLICIDADE NO DIA","CONFLITO"&amp;IF(INDEX('Controle de reservas'!$M$14:$M$2013,BY301)&lt;&gt;"",CHAR(10)&amp;INDEX('Controle de reservas'!$M$14:$M$2013,BY301),"")&amp;IF(INDEX('Controle de reservas'!$N$14:$N$2013,BY301)&lt;&gt;"",CHAR(10)&amp;"Subst.: "&amp;INDEX('Controle de reservas'!$N$14:$N$2013,BY301),"")&amp;IF(AND(ISNUMBER(INDEX('Controle de reservas'!$I$14:$I$2013,BY301)),INDEX('Controle de reservas'!$I$14:$I$2013,BY301)&gt;0,INDEX('Controle de reservas'!$K$14:$K$2013,BY301)&gt;INDEX('Controle de reservas'!$I$14:$I$2013,BY301)),CHAR(10)&amp;"DIVERGÊNCIA DE DATAS",""),IF(INDEX('Controle de reservas'!$L$14:$L$2013,BY301)="Em cobertura","COV",IF(INDEX('Controle de reservas'!$L$14:$L$2013,BY301)="Disponível","DISP",IF(INDEX('Controle de reservas'!$L$14:$L$2013,BY301)="Não utilizado","NU",IF(INDEX('Controle de reservas'!$L$14:$L$2013,BY301)="Folga","F",IF(INDEX('Controle de reservas'!$L$14:$L$2013,BY301)="Ocorrência","O",IF(INDEX('Controle de reservas'!$L$14:$L$2013,BY301)="Programado","PROG",IF(INDEX('Controle de reservas'!$L$14:$L$2013,BY301)="Disponível no posto","DP","SEM SITUAÇÃO")))))))&amp;IF(INDEX('Controle de reservas'!$M$14:$M$2013,BY301)&lt;&gt;"",CHAR(10)&amp;INDEX('Controle de reservas'!$M$14:$M$2013,BY301),IF(OR(INDEX('Controle de reservas'!$L$14:$L$2013,BY301)="Em cobertura",INDEX('Controle de reservas'!$L$14:$L$2013,BY301)="Programado"),CHAR(10)&amp;"SEM LOCAL",""))&amp;IF(INDEX('Controle de reservas'!$N$14:$N$2013,BY301)&lt;&gt;"",CHAR(10)&amp;"Subst.: "&amp;INDEX('Controle de reservas'!$N$14:$N$2013,BY301),"")&amp;IF(AND(ISNUMBER(INDEX('Controle de reservas'!$I$14:$I$2013,BY301)),INDEX('Controle de reservas'!$I$14:$I$2013,BY301)&gt;0,INDEX('Controle de reservas'!$K$14:$K$2013,BY301)&gt;INDEX('Controle de reservas'!$I$14:$I$2013,BY301)),CHAR(10)&amp;"DIVERGÊNCIA DE DATAS","")&amp;IF(INDEX('Controle de reservas'!$P$14:$P$2013,BY301)&lt;&gt;"OK"," !",""))))</f>
      </c>
      <c r="AL301" s="16">
        <f t="shared" ca="1" si="17"/>
      </c>
      <c r="AM301" s="16">
        <f t="shared" ca="1" si="18"/>
      </c>
      <c r="AN301" s="16">
        <f t="shared" ca="1" si="19"/>
      </c>
      <c r="AO301" s="16">
        <f t="shared" ca="1" si="20"/>
      </c>
      <c r="AP301" s="16">
        <f ca="1">IF($AQ301=0,"",INDEX('Controle de reservas'!$O$14:$O$2013,$AQ301))</f>
      </c>
      <c r="AQ301">
        <f ca="1">IFERROR(MATCH(ROW()-9,'Controle de reservas'!$S$14:$S$2013,0),0)</f>
      </c>
      <c r="AR301">
        <f ca="1">IF($AQ301=0,"",INDEX('Controle de reservas'!$Q$14:$Q$2013,$AQ301))</f>
      </c>
      <c r="AS301">
        <f ca="1">IF($AQ301=0,"",INDEX('Controle de reservas'!$H$14:$H$2013,$AQ301))</f>
      </c>
      <c r="AT301">
        <f ca="1">IF($AQ301=0,"",IF(INDEX('Controle de reservas'!$J$14:$J$2013,$AQ301)=0,"",INDEX('Controle de reservas'!$J$14:$J$2013,$AQ301)))</f>
      </c>
      <c r="AU301">
        <f ca="1">IF(OR($AQ301=0,G$9=""),0,IFERROR(MATCH($AR301&amp;"|"&amp;TEXT(G$9,"yyyymmdd"),'Controle de reservas'!$T$14:$T$2013,0),0))</f>
      </c>
      <c r="AV301">
        <f ca="1">IF(OR($AQ301=0,H$9=""),0,IFERROR(MATCH($AR301&amp;"|"&amp;TEXT(H$9,"yyyymmdd"),'Controle de reservas'!$T$14:$T$2013,0),0))</f>
      </c>
      <c r="AW301">
        <f ca="1">IF(OR($AQ301=0,I$9=""),0,IFERROR(MATCH($AR301&amp;"|"&amp;TEXT(I$9,"yyyymmdd"),'Controle de reservas'!$T$14:$T$2013,0),0))</f>
      </c>
      <c r="AX301">
        <f ca="1">IF(OR($AQ301=0,J$9=""),0,IFERROR(MATCH($AR301&amp;"|"&amp;TEXT(J$9,"yyyymmdd"),'Controle de reservas'!$T$14:$T$2013,0),0))</f>
      </c>
      <c r="AY301">
        <f ca="1">IF(OR($AQ301=0,K$9=""),0,IFERROR(MATCH($AR301&amp;"|"&amp;TEXT(K$9,"yyyymmdd"),'Controle de reservas'!$T$14:$T$2013,0),0))</f>
      </c>
      <c r="AZ301">
        <f ca="1">IF(OR($AQ301=0,L$9=""),0,IFERROR(MATCH($AR301&amp;"|"&amp;TEXT(L$9,"yyyymmdd"),'Controle de reservas'!$T$14:$T$2013,0),0))</f>
      </c>
      <c r="BA301">
        <f ca="1">IF(OR($AQ301=0,M$9=""),0,IFERROR(MATCH($AR301&amp;"|"&amp;TEXT(M$9,"yyyymmdd"),'Controle de reservas'!$T$14:$T$2013,0),0))</f>
      </c>
      <c r="BB301">
        <f ca="1">IF(OR($AQ301=0,N$9=""),0,IFERROR(MATCH($AR301&amp;"|"&amp;TEXT(N$9,"yyyymmdd"),'Controle de reservas'!$T$14:$T$2013,0),0))</f>
      </c>
      <c r="BC301">
        <f ca="1">IF(OR($AQ301=0,O$9=""),0,IFERROR(MATCH($AR301&amp;"|"&amp;TEXT(O$9,"yyyymmdd"),'Controle de reservas'!$T$14:$T$2013,0),0))</f>
      </c>
      <c r="BD301">
        <f ca="1">IF(OR($AQ301=0,P$9=""),0,IFERROR(MATCH($AR301&amp;"|"&amp;TEXT(P$9,"yyyymmdd"),'Controle de reservas'!$T$14:$T$2013,0),0))</f>
      </c>
      <c r="BE301">
        <f ca="1">IF(OR($AQ301=0,Q$9=""),0,IFERROR(MATCH($AR301&amp;"|"&amp;TEXT(Q$9,"yyyymmdd"),'Controle de reservas'!$T$14:$T$2013,0),0))</f>
      </c>
      <c r="BF301">
        <f ca="1">IF(OR($AQ301=0,R$9=""),0,IFERROR(MATCH($AR301&amp;"|"&amp;TEXT(R$9,"yyyymmdd"),'Controle de reservas'!$T$14:$T$2013,0),0))</f>
      </c>
      <c r="BG301">
        <f ca="1">IF(OR($AQ301=0,S$9=""),0,IFERROR(MATCH($AR301&amp;"|"&amp;TEXT(S$9,"yyyymmdd"),'Controle de reservas'!$T$14:$T$2013,0),0))</f>
      </c>
      <c r="BH301">
        <f ca="1">IF(OR($AQ301=0,T$9=""),0,IFERROR(MATCH($AR301&amp;"|"&amp;TEXT(T$9,"yyyymmdd"),'Controle de reservas'!$T$14:$T$2013,0),0))</f>
      </c>
      <c r="BI301">
        <f ca="1">IF(OR($AQ301=0,U$9=""),0,IFERROR(MATCH($AR301&amp;"|"&amp;TEXT(U$9,"yyyymmdd"),'Controle de reservas'!$T$14:$T$2013,0),0))</f>
      </c>
      <c r="BJ301">
        <f ca="1">IF(OR($AQ301=0,V$9=""),0,IFERROR(MATCH($AR301&amp;"|"&amp;TEXT(V$9,"yyyymmdd"),'Controle de reservas'!$T$14:$T$2013,0),0))</f>
      </c>
      <c r="BK301">
        <f ca="1">IF(OR($AQ301=0,W$9=""),0,IFERROR(MATCH($AR301&amp;"|"&amp;TEXT(W$9,"yyyymmdd"),'Controle de reservas'!$T$14:$T$2013,0),0))</f>
      </c>
      <c r="BL301">
        <f ca="1">IF(OR($AQ301=0,X$9=""),0,IFERROR(MATCH($AR301&amp;"|"&amp;TEXT(X$9,"yyyymmdd"),'Controle de reservas'!$T$14:$T$2013,0),0))</f>
      </c>
      <c r="BM301">
        <f ca="1">IF(OR($AQ301=0,Y$9=""),0,IFERROR(MATCH($AR301&amp;"|"&amp;TEXT(Y$9,"yyyymmdd"),'Controle de reservas'!$T$14:$T$2013,0),0))</f>
      </c>
      <c r="BN301">
        <f ca="1">IF(OR($AQ301=0,Z$9=""),0,IFERROR(MATCH($AR301&amp;"|"&amp;TEXT(Z$9,"yyyymmdd"),'Controle de reservas'!$T$14:$T$2013,0),0))</f>
      </c>
      <c r="BO301">
        <f ca="1">IF(OR($AQ301=0,AA$9=""),0,IFERROR(MATCH($AR301&amp;"|"&amp;TEXT(AA$9,"yyyymmdd"),'Controle de reservas'!$T$14:$T$2013,0),0))</f>
      </c>
      <c r="BP301">
        <f ca="1">IF(OR($AQ301=0,AB$9=""),0,IFERROR(MATCH($AR301&amp;"|"&amp;TEXT(AB$9,"yyyymmdd"),'Controle de reservas'!$T$14:$T$2013,0),0))</f>
      </c>
      <c r="BQ301">
        <f ca="1">IF(OR($AQ301=0,AC$9=""),0,IFERROR(MATCH($AR301&amp;"|"&amp;TEXT(AC$9,"yyyymmdd"),'Controle de reservas'!$T$14:$T$2013,0),0))</f>
      </c>
      <c r="BR301">
        <f ca="1">IF(OR($AQ301=0,AD$9=""),0,IFERROR(MATCH($AR301&amp;"|"&amp;TEXT(AD$9,"yyyymmdd"),'Controle de reservas'!$T$14:$T$2013,0),0))</f>
      </c>
      <c r="BS301">
        <f ca="1">IF(OR($AQ301=0,AE$9=""),0,IFERROR(MATCH($AR301&amp;"|"&amp;TEXT(AE$9,"yyyymmdd"),'Controle de reservas'!$T$14:$T$2013,0),0))</f>
      </c>
      <c r="BT301">
        <f ca="1">IF(OR($AQ301=0,AF$9=""),0,IFERROR(MATCH($AR301&amp;"|"&amp;TEXT(AF$9,"yyyymmdd"),'Controle de reservas'!$T$14:$T$2013,0),0))</f>
      </c>
      <c r="BU301">
        <f ca="1">IF(OR($AQ301=0,AG$9=""),0,IFERROR(MATCH($AR301&amp;"|"&amp;TEXT(AG$9,"yyyymmdd"),'Controle de reservas'!$T$14:$T$2013,0),0))</f>
      </c>
      <c r="BV301">
        <f ca="1">IF(OR($AQ301=0,AH$9=""),0,IFERROR(MATCH($AR301&amp;"|"&amp;TEXT(AH$9,"yyyymmdd"),'Controle de reservas'!$T$14:$T$2013,0),0))</f>
      </c>
      <c r="BW301">
        <f ca="1">IF(OR($AQ301=0,AI$9=""),0,IFERROR(MATCH($AR301&amp;"|"&amp;TEXT(AI$9,"yyyymmdd"),'Controle de reservas'!$T$14:$T$2013,0),0))</f>
      </c>
      <c r="BX301">
        <f ca="1">IF(OR($AQ301=0,AJ$9=""),0,IFERROR(MATCH($AR301&amp;"|"&amp;TEXT(AJ$9,"yyyymmdd"),'Controle de reservas'!$T$14:$T$2013,0),0))</f>
      </c>
      <c r="BY301">
        <f ca="1">IF(OR($AQ301=0,AK$9=""),0,IFERROR(MATCH($AR301&amp;"|"&amp;TEXT(AK$9,"yyyymmdd"),'Controle de reservas'!$T$14:$T$2013,0),0))</f>
      </c>
    </row>
    <row r="302" spans="1:77" ht="105" customHeight="1" x14ac:dyDescent="0.25">
      <c r="A302" s="14">
        <f ca="1">IF($AQ302=0,"",INDEX('Controle de reservas'!$A$14:$A$2013,$AQ302))</f>
      </c>
      <c r="B302" s="14">
        <f ca="1">IF($AQ302=0,"",INDEX('Controle de reservas'!$B$14:$B$2013,$AQ302))</f>
      </c>
      <c r="C302" s="14">
        <f ca="1">IF($AQ302=0,"",INDEX('Controle de reservas'!$C$14:$C$2013,$AQ302))</f>
      </c>
      <c r="D302" s="14">
        <f ca="1">IF($AQ302=0,"",INDEX('Controle de reservas'!$D$14:$D$2013,$AQ302))</f>
      </c>
      <c r="E302" s="14">
        <f ca="1">IF($AQ302=0,"",INDEX('Controle de reservas'!$E$14:$E$2013,$AQ302))</f>
      </c>
      <c r="F302" s="14">
        <f ca="1">IF($AQ302=0,"",INDEX('Controle de reservas'!$F$14:$F$2013,$AQ302))</f>
      </c>
      <c r="G302" s="15">
        <f ca="1">IF(OR($AQ302=0,G$9="",G$9&lt;$AS302,AND($AT302&lt;&gt;"",G$9&gt;$AT302)),"",IF(AU302=0,"—",IF(INDEX('Controle de reservas'!$P$14:$P$2013,AU302)="DUPLICIDADE NO DIA","CONFLITO"&amp;IF(INDEX('Controle de reservas'!$M$14:$M$2013,AU302)&lt;&gt;"",CHAR(10)&amp;INDEX('Controle de reservas'!$M$14:$M$2013,AU302),"")&amp;IF(INDEX('Controle de reservas'!$N$14:$N$2013,AU302)&lt;&gt;"",CHAR(10)&amp;"Subst.: "&amp;INDEX('Controle de reservas'!$N$14:$N$2013,AU302),"")&amp;IF(AND(ISNUMBER(INDEX('Controle de reservas'!$I$14:$I$2013,AU302)),INDEX('Controle de reservas'!$I$14:$I$2013,AU302)&gt;0,INDEX('Controle de reservas'!$K$14:$K$2013,AU302)&gt;INDEX('Controle de reservas'!$I$14:$I$2013,AU302)),CHAR(10)&amp;"DIVERGÊNCIA DE DATAS",""),IF(INDEX('Controle de reservas'!$L$14:$L$2013,AU302)="Em cobertura","COV",IF(INDEX('Controle de reservas'!$L$14:$L$2013,AU302)="Disponível","DISP",IF(INDEX('Controle de reservas'!$L$14:$L$2013,AU302)="Não utilizado","NU",IF(INDEX('Controle de reservas'!$L$14:$L$2013,AU302)="Folga","F",IF(INDEX('Controle de reservas'!$L$14:$L$2013,AU302)="Ocorrência","O",IF(INDEX('Controle de reservas'!$L$14:$L$2013,AU302)="Programado","PROG",IF(INDEX('Controle de reservas'!$L$14:$L$2013,AU302)="Disponível no posto","DP","SEM SITUAÇÃO")))))))&amp;IF(INDEX('Controle de reservas'!$M$14:$M$2013,AU302)&lt;&gt;"",CHAR(10)&amp;INDEX('Controle de reservas'!$M$14:$M$2013,AU302),IF(OR(INDEX('Controle de reservas'!$L$14:$L$2013,AU302)="Em cobertura",INDEX('Controle de reservas'!$L$14:$L$2013,AU302)="Programado"),CHAR(10)&amp;"SEM LOCAL",""))&amp;IF(INDEX('Controle de reservas'!$N$14:$N$2013,AU302)&lt;&gt;"",CHAR(10)&amp;"Subst.: "&amp;INDEX('Controle de reservas'!$N$14:$N$2013,AU302),"")&amp;IF(AND(ISNUMBER(INDEX('Controle de reservas'!$I$14:$I$2013,AU302)),INDEX('Controle de reservas'!$I$14:$I$2013,AU302)&gt;0,INDEX('Controle de reservas'!$K$14:$K$2013,AU302)&gt;INDEX('Controle de reservas'!$I$14:$I$2013,AU302)),CHAR(10)&amp;"DIVERGÊNCIA DE DATAS","")&amp;IF(INDEX('Controle de reservas'!$P$14:$P$2013,AU302)&lt;&gt;"OK"," !",""))))</f>
      </c>
      <c r="H302" s="15">
        <f ca="1">IF(OR($AQ302=0,H$9="",H$9&lt;$AS302,AND($AT302&lt;&gt;"",H$9&gt;$AT302)),"",IF(AV302=0,"—",IF(INDEX('Controle de reservas'!$P$14:$P$2013,AV302)="DUPLICIDADE NO DIA","CONFLITO"&amp;IF(INDEX('Controle de reservas'!$M$14:$M$2013,AV302)&lt;&gt;"",CHAR(10)&amp;INDEX('Controle de reservas'!$M$14:$M$2013,AV302),"")&amp;IF(INDEX('Controle de reservas'!$N$14:$N$2013,AV302)&lt;&gt;"",CHAR(10)&amp;"Subst.: "&amp;INDEX('Controle de reservas'!$N$14:$N$2013,AV302),"")&amp;IF(AND(ISNUMBER(INDEX('Controle de reservas'!$I$14:$I$2013,AV302)),INDEX('Controle de reservas'!$I$14:$I$2013,AV302)&gt;0,INDEX('Controle de reservas'!$K$14:$K$2013,AV302)&gt;INDEX('Controle de reservas'!$I$14:$I$2013,AV302)),CHAR(10)&amp;"DIVERGÊNCIA DE DATAS",""),IF(INDEX('Controle de reservas'!$L$14:$L$2013,AV302)="Em cobertura","COV",IF(INDEX('Controle de reservas'!$L$14:$L$2013,AV302)="Disponível","DISP",IF(INDEX('Controle de reservas'!$L$14:$L$2013,AV302)="Não utilizado","NU",IF(INDEX('Controle de reservas'!$L$14:$L$2013,AV302)="Folga","F",IF(INDEX('Controle de reservas'!$L$14:$L$2013,AV302)="Ocorrência","O",IF(INDEX('Controle de reservas'!$L$14:$L$2013,AV302)="Programado","PROG",IF(INDEX('Controle de reservas'!$L$14:$L$2013,AV302)="Disponível no posto","DP","SEM SITUAÇÃO")))))))&amp;IF(INDEX('Controle de reservas'!$M$14:$M$2013,AV302)&lt;&gt;"",CHAR(10)&amp;INDEX('Controle de reservas'!$M$14:$M$2013,AV302),IF(OR(INDEX('Controle de reservas'!$L$14:$L$2013,AV302)="Em cobertura",INDEX('Controle de reservas'!$L$14:$L$2013,AV302)="Programado"),CHAR(10)&amp;"SEM LOCAL",""))&amp;IF(INDEX('Controle de reservas'!$N$14:$N$2013,AV302)&lt;&gt;"",CHAR(10)&amp;"Subst.: "&amp;INDEX('Controle de reservas'!$N$14:$N$2013,AV302),"")&amp;IF(AND(ISNUMBER(INDEX('Controle de reservas'!$I$14:$I$2013,AV302)),INDEX('Controle de reservas'!$I$14:$I$2013,AV302)&gt;0,INDEX('Controle de reservas'!$K$14:$K$2013,AV302)&gt;INDEX('Controle de reservas'!$I$14:$I$2013,AV302)),CHAR(10)&amp;"DIVERGÊNCIA DE DATAS","")&amp;IF(INDEX('Controle de reservas'!$P$14:$P$2013,AV302)&lt;&gt;"OK"," !",""))))</f>
      </c>
      <c r="I302" s="15">
        <f ca="1">IF(OR($AQ302=0,I$9="",I$9&lt;$AS302,AND($AT302&lt;&gt;"",I$9&gt;$AT302)),"",IF(AW302=0,"—",IF(INDEX('Controle de reservas'!$P$14:$P$2013,AW302)="DUPLICIDADE NO DIA","CONFLITO"&amp;IF(INDEX('Controle de reservas'!$M$14:$M$2013,AW302)&lt;&gt;"",CHAR(10)&amp;INDEX('Controle de reservas'!$M$14:$M$2013,AW302),"")&amp;IF(INDEX('Controle de reservas'!$N$14:$N$2013,AW302)&lt;&gt;"",CHAR(10)&amp;"Subst.: "&amp;INDEX('Controle de reservas'!$N$14:$N$2013,AW302),"")&amp;IF(AND(ISNUMBER(INDEX('Controle de reservas'!$I$14:$I$2013,AW302)),INDEX('Controle de reservas'!$I$14:$I$2013,AW302)&gt;0,INDEX('Controle de reservas'!$K$14:$K$2013,AW302)&gt;INDEX('Controle de reservas'!$I$14:$I$2013,AW302)),CHAR(10)&amp;"DIVERGÊNCIA DE DATAS",""),IF(INDEX('Controle de reservas'!$L$14:$L$2013,AW302)="Em cobertura","COV",IF(INDEX('Controle de reservas'!$L$14:$L$2013,AW302)="Disponível","DISP",IF(INDEX('Controle de reservas'!$L$14:$L$2013,AW302)="Não utilizado","NU",IF(INDEX('Controle de reservas'!$L$14:$L$2013,AW302)="Folga","F",IF(INDEX('Controle de reservas'!$L$14:$L$2013,AW302)="Ocorrência","O",IF(INDEX('Controle de reservas'!$L$14:$L$2013,AW302)="Programado","PROG",IF(INDEX('Controle de reservas'!$L$14:$L$2013,AW302)="Disponível no posto","DP","SEM SITUAÇÃO")))))))&amp;IF(INDEX('Controle de reservas'!$M$14:$M$2013,AW302)&lt;&gt;"",CHAR(10)&amp;INDEX('Controle de reservas'!$M$14:$M$2013,AW302),IF(OR(INDEX('Controle de reservas'!$L$14:$L$2013,AW302)="Em cobertura",INDEX('Controle de reservas'!$L$14:$L$2013,AW302)="Programado"),CHAR(10)&amp;"SEM LOCAL",""))&amp;IF(INDEX('Controle de reservas'!$N$14:$N$2013,AW302)&lt;&gt;"",CHAR(10)&amp;"Subst.: "&amp;INDEX('Controle de reservas'!$N$14:$N$2013,AW302),"")&amp;IF(AND(ISNUMBER(INDEX('Controle de reservas'!$I$14:$I$2013,AW302)),INDEX('Controle de reservas'!$I$14:$I$2013,AW302)&gt;0,INDEX('Controle de reservas'!$K$14:$K$2013,AW302)&gt;INDEX('Controle de reservas'!$I$14:$I$2013,AW302)),CHAR(10)&amp;"DIVERGÊNCIA DE DATAS","")&amp;IF(INDEX('Controle de reservas'!$P$14:$P$2013,AW302)&lt;&gt;"OK"," !",""))))</f>
      </c>
      <c r="J302" s="15">
        <f ca="1">IF(OR($AQ302=0,J$9="",J$9&lt;$AS302,AND($AT302&lt;&gt;"",J$9&gt;$AT302)),"",IF(AX302=0,"—",IF(INDEX('Controle de reservas'!$P$14:$P$2013,AX302)="DUPLICIDADE NO DIA","CONFLITO"&amp;IF(INDEX('Controle de reservas'!$M$14:$M$2013,AX302)&lt;&gt;"",CHAR(10)&amp;INDEX('Controle de reservas'!$M$14:$M$2013,AX302),"")&amp;IF(INDEX('Controle de reservas'!$N$14:$N$2013,AX302)&lt;&gt;"",CHAR(10)&amp;"Subst.: "&amp;INDEX('Controle de reservas'!$N$14:$N$2013,AX302),"")&amp;IF(AND(ISNUMBER(INDEX('Controle de reservas'!$I$14:$I$2013,AX302)),INDEX('Controle de reservas'!$I$14:$I$2013,AX302)&gt;0,INDEX('Controle de reservas'!$K$14:$K$2013,AX302)&gt;INDEX('Controle de reservas'!$I$14:$I$2013,AX302)),CHAR(10)&amp;"DIVERGÊNCIA DE DATAS",""),IF(INDEX('Controle de reservas'!$L$14:$L$2013,AX302)="Em cobertura","COV",IF(INDEX('Controle de reservas'!$L$14:$L$2013,AX302)="Disponível","DISP",IF(INDEX('Controle de reservas'!$L$14:$L$2013,AX302)="Não utilizado","NU",IF(INDEX('Controle de reservas'!$L$14:$L$2013,AX302)="Folga","F",IF(INDEX('Controle de reservas'!$L$14:$L$2013,AX302)="Ocorrência","O",IF(INDEX('Controle de reservas'!$L$14:$L$2013,AX302)="Programado","PROG",IF(INDEX('Controle de reservas'!$L$14:$L$2013,AX302)="Disponível no posto","DP","SEM SITUAÇÃO")))))))&amp;IF(INDEX('Controle de reservas'!$M$14:$M$2013,AX302)&lt;&gt;"",CHAR(10)&amp;INDEX('Controle de reservas'!$M$14:$M$2013,AX302),IF(OR(INDEX('Controle de reservas'!$L$14:$L$2013,AX302)="Em cobertura",INDEX('Controle de reservas'!$L$14:$L$2013,AX302)="Programado"),CHAR(10)&amp;"SEM LOCAL",""))&amp;IF(INDEX('Controle de reservas'!$N$14:$N$2013,AX302)&lt;&gt;"",CHAR(10)&amp;"Subst.: "&amp;INDEX('Controle de reservas'!$N$14:$N$2013,AX302),"")&amp;IF(AND(ISNUMBER(INDEX('Controle de reservas'!$I$14:$I$2013,AX302)),INDEX('Controle de reservas'!$I$14:$I$2013,AX302)&gt;0,INDEX('Controle de reservas'!$K$14:$K$2013,AX302)&gt;INDEX('Controle de reservas'!$I$14:$I$2013,AX302)),CHAR(10)&amp;"DIVERGÊNCIA DE DATAS","")&amp;IF(INDEX('Controle de reservas'!$P$14:$P$2013,AX302)&lt;&gt;"OK"," !",""))))</f>
      </c>
      <c r="K302" s="15">
        <f ca="1">IF(OR($AQ302=0,K$9="",K$9&lt;$AS302,AND($AT302&lt;&gt;"",K$9&gt;$AT302)),"",IF(AY302=0,"—",IF(INDEX('Controle de reservas'!$P$14:$P$2013,AY302)="DUPLICIDADE NO DIA","CONFLITO"&amp;IF(INDEX('Controle de reservas'!$M$14:$M$2013,AY302)&lt;&gt;"",CHAR(10)&amp;INDEX('Controle de reservas'!$M$14:$M$2013,AY302),"")&amp;IF(INDEX('Controle de reservas'!$N$14:$N$2013,AY302)&lt;&gt;"",CHAR(10)&amp;"Subst.: "&amp;INDEX('Controle de reservas'!$N$14:$N$2013,AY302),"")&amp;IF(AND(ISNUMBER(INDEX('Controle de reservas'!$I$14:$I$2013,AY302)),INDEX('Controle de reservas'!$I$14:$I$2013,AY302)&gt;0,INDEX('Controle de reservas'!$K$14:$K$2013,AY302)&gt;INDEX('Controle de reservas'!$I$14:$I$2013,AY302)),CHAR(10)&amp;"DIVERGÊNCIA DE DATAS",""),IF(INDEX('Controle de reservas'!$L$14:$L$2013,AY302)="Em cobertura","COV",IF(INDEX('Controle de reservas'!$L$14:$L$2013,AY302)="Disponível","DISP",IF(INDEX('Controle de reservas'!$L$14:$L$2013,AY302)="Não utilizado","NU",IF(INDEX('Controle de reservas'!$L$14:$L$2013,AY302)="Folga","F",IF(INDEX('Controle de reservas'!$L$14:$L$2013,AY302)="Ocorrência","O",IF(INDEX('Controle de reservas'!$L$14:$L$2013,AY302)="Programado","PROG",IF(INDEX('Controle de reservas'!$L$14:$L$2013,AY302)="Disponível no posto","DP","SEM SITUAÇÃO")))))))&amp;IF(INDEX('Controle de reservas'!$M$14:$M$2013,AY302)&lt;&gt;"",CHAR(10)&amp;INDEX('Controle de reservas'!$M$14:$M$2013,AY302),IF(OR(INDEX('Controle de reservas'!$L$14:$L$2013,AY302)="Em cobertura",INDEX('Controle de reservas'!$L$14:$L$2013,AY302)="Programado"),CHAR(10)&amp;"SEM LOCAL",""))&amp;IF(INDEX('Controle de reservas'!$N$14:$N$2013,AY302)&lt;&gt;"",CHAR(10)&amp;"Subst.: "&amp;INDEX('Controle de reservas'!$N$14:$N$2013,AY302),"")&amp;IF(AND(ISNUMBER(INDEX('Controle de reservas'!$I$14:$I$2013,AY302)),INDEX('Controle de reservas'!$I$14:$I$2013,AY302)&gt;0,INDEX('Controle de reservas'!$K$14:$K$2013,AY302)&gt;INDEX('Controle de reservas'!$I$14:$I$2013,AY302)),CHAR(10)&amp;"DIVERGÊNCIA DE DATAS","")&amp;IF(INDEX('Controle de reservas'!$P$14:$P$2013,AY302)&lt;&gt;"OK"," !",""))))</f>
      </c>
      <c r="L302" s="15">
        <f ca="1">IF(OR($AQ302=0,L$9="",L$9&lt;$AS302,AND($AT302&lt;&gt;"",L$9&gt;$AT302)),"",IF(AZ302=0,"—",IF(INDEX('Controle de reservas'!$P$14:$P$2013,AZ302)="DUPLICIDADE NO DIA","CONFLITO"&amp;IF(INDEX('Controle de reservas'!$M$14:$M$2013,AZ302)&lt;&gt;"",CHAR(10)&amp;INDEX('Controle de reservas'!$M$14:$M$2013,AZ302),"")&amp;IF(INDEX('Controle de reservas'!$N$14:$N$2013,AZ302)&lt;&gt;"",CHAR(10)&amp;"Subst.: "&amp;INDEX('Controle de reservas'!$N$14:$N$2013,AZ302),"")&amp;IF(AND(ISNUMBER(INDEX('Controle de reservas'!$I$14:$I$2013,AZ302)),INDEX('Controle de reservas'!$I$14:$I$2013,AZ302)&gt;0,INDEX('Controle de reservas'!$K$14:$K$2013,AZ302)&gt;INDEX('Controle de reservas'!$I$14:$I$2013,AZ302)),CHAR(10)&amp;"DIVERGÊNCIA DE DATAS",""),IF(INDEX('Controle de reservas'!$L$14:$L$2013,AZ302)="Em cobertura","COV",IF(INDEX('Controle de reservas'!$L$14:$L$2013,AZ302)="Disponível","DISP",IF(INDEX('Controle de reservas'!$L$14:$L$2013,AZ302)="Não utilizado","NU",IF(INDEX('Controle de reservas'!$L$14:$L$2013,AZ302)="Folga","F",IF(INDEX('Controle de reservas'!$L$14:$L$2013,AZ302)="Ocorrência","O",IF(INDEX('Controle de reservas'!$L$14:$L$2013,AZ302)="Programado","PROG",IF(INDEX('Controle de reservas'!$L$14:$L$2013,AZ302)="Disponível no posto","DP","SEM SITUAÇÃO")))))))&amp;IF(INDEX('Controle de reservas'!$M$14:$M$2013,AZ302)&lt;&gt;"",CHAR(10)&amp;INDEX('Controle de reservas'!$M$14:$M$2013,AZ302),IF(OR(INDEX('Controle de reservas'!$L$14:$L$2013,AZ302)="Em cobertura",INDEX('Controle de reservas'!$L$14:$L$2013,AZ302)="Programado"),CHAR(10)&amp;"SEM LOCAL",""))&amp;IF(INDEX('Controle de reservas'!$N$14:$N$2013,AZ302)&lt;&gt;"",CHAR(10)&amp;"Subst.: "&amp;INDEX('Controle de reservas'!$N$14:$N$2013,AZ302),"")&amp;IF(AND(ISNUMBER(INDEX('Controle de reservas'!$I$14:$I$2013,AZ302)),INDEX('Controle de reservas'!$I$14:$I$2013,AZ302)&gt;0,INDEX('Controle de reservas'!$K$14:$K$2013,AZ302)&gt;INDEX('Controle de reservas'!$I$14:$I$2013,AZ302)),CHAR(10)&amp;"DIVERGÊNCIA DE DATAS","")&amp;IF(INDEX('Controle de reservas'!$P$14:$P$2013,AZ302)&lt;&gt;"OK"," !",""))))</f>
      </c>
      <c r="M302" s="15">
        <f ca="1">IF(OR($AQ302=0,M$9="",M$9&lt;$AS302,AND($AT302&lt;&gt;"",M$9&gt;$AT302)),"",IF(BA302=0,"—",IF(INDEX('Controle de reservas'!$P$14:$P$2013,BA302)="DUPLICIDADE NO DIA","CONFLITO"&amp;IF(INDEX('Controle de reservas'!$M$14:$M$2013,BA302)&lt;&gt;"",CHAR(10)&amp;INDEX('Controle de reservas'!$M$14:$M$2013,BA302),"")&amp;IF(INDEX('Controle de reservas'!$N$14:$N$2013,BA302)&lt;&gt;"",CHAR(10)&amp;"Subst.: "&amp;INDEX('Controle de reservas'!$N$14:$N$2013,BA302),"")&amp;IF(AND(ISNUMBER(INDEX('Controle de reservas'!$I$14:$I$2013,BA302)),INDEX('Controle de reservas'!$I$14:$I$2013,BA302)&gt;0,INDEX('Controle de reservas'!$K$14:$K$2013,BA302)&gt;INDEX('Controle de reservas'!$I$14:$I$2013,BA302)),CHAR(10)&amp;"DIVERGÊNCIA DE DATAS",""),IF(INDEX('Controle de reservas'!$L$14:$L$2013,BA302)="Em cobertura","COV",IF(INDEX('Controle de reservas'!$L$14:$L$2013,BA302)="Disponível","DISP",IF(INDEX('Controle de reservas'!$L$14:$L$2013,BA302)="Não utilizado","NU",IF(INDEX('Controle de reservas'!$L$14:$L$2013,BA302)="Folga","F",IF(INDEX('Controle de reservas'!$L$14:$L$2013,BA302)="Ocorrência","O",IF(INDEX('Controle de reservas'!$L$14:$L$2013,BA302)="Programado","PROG",IF(INDEX('Controle de reservas'!$L$14:$L$2013,BA302)="Disponível no posto","DP","SEM SITUAÇÃO")))))))&amp;IF(INDEX('Controle de reservas'!$M$14:$M$2013,BA302)&lt;&gt;"",CHAR(10)&amp;INDEX('Controle de reservas'!$M$14:$M$2013,BA302),IF(OR(INDEX('Controle de reservas'!$L$14:$L$2013,BA302)="Em cobertura",INDEX('Controle de reservas'!$L$14:$L$2013,BA302)="Programado"),CHAR(10)&amp;"SEM LOCAL",""))&amp;IF(INDEX('Controle de reservas'!$N$14:$N$2013,BA302)&lt;&gt;"",CHAR(10)&amp;"Subst.: "&amp;INDEX('Controle de reservas'!$N$14:$N$2013,BA302),"")&amp;IF(AND(ISNUMBER(INDEX('Controle de reservas'!$I$14:$I$2013,BA302)),INDEX('Controle de reservas'!$I$14:$I$2013,BA302)&gt;0,INDEX('Controle de reservas'!$K$14:$K$2013,BA302)&gt;INDEX('Controle de reservas'!$I$14:$I$2013,BA302)),CHAR(10)&amp;"DIVERGÊNCIA DE DATAS","")&amp;IF(INDEX('Controle de reservas'!$P$14:$P$2013,BA302)&lt;&gt;"OK"," !",""))))</f>
      </c>
      <c r="N302" s="15">
        <f ca="1">IF(OR($AQ302=0,N$9="",N$9&lt;$AS302,AND($AT302&lt;&gt;"",N$9&gt;$AT302)),"",IF(BB302=0,"—",IF(INDEX('Controle de reservas'!$P$14:$P$2013,BB302)="DUPLICIDADE NO DIA","CONFLITO"&amp;IF(INDEX('Controle de reservas'!$M$14:$M$2013,BB302)&lt;&gt;"",CHAR(10)&amp;INDEX('Controle de reservas'!$M$14:$M$2013,BB302),"")&amp;IF(INDEX('Controle de reservas'!$N$14:$N$2013,BB302)&lt;&gt;"",CHAR(10)&amp;"Subst.: "&amp;INDEX('Controle de reservas'!$N$14:$N$2013,BB302),"")&amp;IF(AND(ISNUMBER(INDEX('Controle de reservas'!$I$14:$I$2013,BB302)),INDEX('Controle de reservas'!$I$14:$I$2013,BB302)&gt;0,INDEX('Controle de reservas'!$K$14:$K$2013,BB302)&gt;INDEX('Controle de reservas'!$I$14:$I$2013,BB302)),CHAR(10)&amp;"DIVERGÊNCIA DE DATAS",""),IF(INDEX('Controle de reservas'!$L$14:$L$2013,BB302)="Em cobertura","COV",IF(INDEX('Controle de reservas'!$L$14:$L$2013,BB302)="Disponível","DISP",IF(INDEX('Controle de reservas'!$L$14:$L$2013,BB302)="Não utilizado","NU",IF(INDEX('Controle de reservas'!$L$14:$L$2013,BB302)="Folga","F",IF(INDEX('Controle de reservas'!$L$14:$L$2013,BB302)="Ocorrência","O",IF(INDEX('Controle de reservas'!$L$14:$L$2013,BB302)="Programado","PROG",IF(INDEX('Controle de reservas'!$L$14:$L$2013,BB302)="Disponível no posto","DP","SEM SITUAÇÃO")))))))&amp;IF(INDEX('Controle de reservas'!$M$14:$M$2013,BB302)&lt;&gt;"",CHAR(10)&amp;INDEX('Controle de reservas'!$M$14:$M$2013,BB302),IF(OR(INDEX('Controle de reservas'!$L$14:$L$2013,BB302)="Em cobertura",INDEX('Controle de reservas'!$L$14:$L$2013,BB302)="Programado"),CHAR(10)&amp;"SEM LOCAL",""))&amp;IF(INDEX('Controle de reservas'!$N$14:$N$2013,BB302)&lt;&gt;"",CHAR(10)&amp;"Subst.: "&amp;INDEX('Controle de reservas'!$N$14:$N$2013,BB302),"")&amp;IF(AND(ISNUMBER(INDEX('Controle de reservas'!$I$14:$I$2013,BB302)),INDEX('Controle de reservas'!$I$14:$I$2013,BB302)&gt;0,INDEX('Controle de reservas'!$K$14:$K$2013,BB302)&gt;INDEX('Controle de reservas'!$I$14:$I$2013,BB302)),CHAR(10)&amp;"DIVERGÊNCIA DE DATAS","")&amp;IF(INDEX('Controle de reservas'!$P$14:$P$2013,BB302)&lt;&gt;"OK"," !",""))))</f>
      </c>
      <c r="O302" s="15">
        <f ca="1">IF(OR($AQ302=0,O$9="",O$9&lt;$AS302,AND($AT302&lt;&gt;"",O$9&gt;$AT302)),"",IF(BC302=0,"—",IF(INDEX('Controle de reservas'!$P$14:$P$2013,BC302)="DUPLICIDADE NO DIA","CONFLITO"&amp;IF(INDEX('Controle de reservas'!$M$14:$M$2013,BC302)&lt;&gt;"",CHAR(10)&amp;INDEX('Controle de reservas'!$M$14:$M$2013,BC302),"")&amp;IF(INDEX('Controle de reservas'!$N$14:$N$2013,BC302)&lt;&gt;"",CHAR(10)&amp;"Subst.: "&amp;INDEX('Controle de reservas'!$N$14:$N$2013,BC302),"")&amp;IF(AND(ISNUMBER(INDEX('Controle de reservas'!$I$14:$I$2013,BC302)),INDEX('Controle de reservas'!$I$14:$I$2013,BC302)&gt;0,INDEX('Controle de reservas'!$K$14:$K$2013,BC302)&gt;INDEX('Controle de reservas'!$I$14:$I$2013,BC302)),CHAR(10)&amp;"DIVERGÊNCIA DE DATAS",""),IF(INDEX('Controle de reservas'!$L$14:$L$2013,BC302)="Em cobertura","COV",IF(INDEX('Controle de reservas'!$L$14:$L$2013,BC302)="Disponível","DISP",IF(INDEX('Controle de reservas'!$L$14:$L$2013,BC302)="Não utilizado","NU",IF(INDEX('Controle de reservas'!$L$14:$L$2013,BC302)="Folga","F",IF(INDEX('Controle de reservas'!$L$14:$L$2013,BC302)="Ocorrência","O",IF(INDEX('Controle de reservas'!$L$14:$L$2013,BC302)="Programado","PROG",IF(INDEX('Controle de reservas'!$L$14:$L$2013,BC302)="Disponível no posto","DP","SEM SITUAÇÃO")))))))&amp;IF(INDEX('Controle de reservas'!$M$14:$M$2013,BC302)&lt;&gt;"",CHAR(10)&amp;INDEX('Controle de reservas'!$M$14:$M$2013,BC302),IF(OR(INDEX('Controle de reservas'!$L$14:$L$2013,BC302)="Em cobertura",INDEX('Controle de reservas'!$L$14:$L$2013,BC302)="Programado"),CHAR(10)&amp;"SEM LOCAL",""))&amp;IF(INDEX('Controle de reservas'!$N$14:$N$2013,BC302)&lt;&gt;"",CHAR(10)&amp;"Subst.: "&amp;INDEX('Controle de reservas'!$N$14:$N$2013,BC302),"")&amp;IF(AND(ISNUMBER(INDEX('Controle de reservas'!$I$14:$I$2013,BC302)),INDEX('Controle de reservas'!$I$14:$I$2013,BC302)&gt;0,INDEX('Controle de reservas'!$K$14:$K$2013,BC302)&gt;INDEX('Controle de reservas'!$I$14:$I$2013,BC302)),CHAR(10)&amp;"DIVERGÊNCIA DE DATAS","")&amp;IF(INDEX('Controle de reservas'!$P$14:$P$2013,BC302)&lt;&gt;"OK"," !",""))))</f>
      </c>
      <c r="P302" s="15">
        <f ca="1">IF(OR($AQ302=0,P$9="",P$9&lt;$AS302,AND($AT302&lt;&gt;"",P$9&gt;$AT302)),"",IF(BD302=0,"—",IF(INDEX('Controle de reservas'!$P$14:$P$2013,BD302)="DUPLICIDADE NO DIA","CONFLITO"&amp;IF(INDEX('Controle de reservas'!$M$14:$M$2013,BD302)&lt;&gt;"",CHAR(10)&amp;INDEX('Controle de reservas'!$M$14:$M$2013,BD302),"")&amp;IF(INDEX('Controle de reservas'!$N$14:$N$2013,BD302)&lt;&gt;"",CHAR(10)&amp;"Subst.: "&amp;INDEX('Controle de reservas'!$N$14:$N$2013,BD302),"")&amp;IF(AND(ISNUMBER(INDEX('Controle de reservas'!$I$14:$I$2013,BD302)),INDEX('Controle de reservas'!$I$14:$I$2013,BD302)&gt;0,INDEX('Controle de reservas'!$K$14:$K$2013,BD302)&gt;INDEX('Controle de reservas'!$I$14:$I$2013,BD302)),CHAR(10)&amp;"DIVERGÊNCIA DE DATAS",""),IF(INDEX('Controle de reservas'!$L$14:$L$2013,BD302)="Em cobertura","COV",IF(INDEX('Controle de reservas'!$L$14:$L$2013,BD302)="Disponível","DISP",IF(INDEX('Controle de reservas'!$L$14:$L$2013,BD302)="Não utilizado","NU",IF(INDEX('Controle de reservas'!$L$14:$L$2013,BD302)="Folga","F",IF(INDEX('Controle de reservas'!$L$14:$L$2013,BD302)="Ocorrência","O",IF(INDEX('Controle de reservas'!$L$14:$L$2013,BD302)="Programado","PROG",IF(INDEX('Controle de reservas'!$L$14:$L$2013,BD302)="Disponível no posto","DP","SEM SITUAÇÃO")))))))&amp;IF(INDEX('Controle de reservas'!$M$14:$M$2013,BD302)&lt;&gt;"",CHAR(10)&amp;INDEX('Controle de reservas'!$M$14:$M$2013,BD302),IF(OR(INDEX('Controle de reservas'!$L$14:$L$2013,BD302)="Em cobertura",INDEX('Controle de reservas'!$L$14:$L$2013,BD302)="Programado"),CHAR(10)&amp;"SEM LOCAL",""))&amp;IF(INDEX('Controle de reservas'!$N$14:$N$2013,BD302)&lt;&gt;"",CHAR(10)&amp;"Subst.: "&amp;INDEX('Controle de reservas'!$N$14:$N$2013,BD302),"")&amp;IF(AND(ISNUMBER(INDEX('Controle de reservas'!$I$14:$I$2013,BD302)),INDEX('Controle de reservas'!$I$14:$I$2013,BD302)&gt;0,INDEX('Controle de reservas'!$K$14:$K$2013,BD302)&gt;INDEX('Controle de reservas'!$I$14:$I$2013,BD302)),CHAR(10)&amp;"DIVERGÊNCIA DE DATAS","")&amp;IF(INDEX('Controle de reservas'!$P$14:$P$2013,BD302)&lt;&gt;"OK"," !",""))))</f>
      </c>
      <c r="Q302" s="15">
        <f ca="1">IF(OR($AQ302=0,Q$9="",Q$9&lt;$AS302,AND($AT302&lt;&gt;"",Q$9&gt;$AT302)),"",IF(BE302=0,"—",IF(INDEX('Controle de reservas'!$P$14:$P$2013,BE302)="DUPLICIDADE NO DIA","CONFLITO"&amp;IF(INDEX('Controle de reservas'!$M$14:$M$2013,BE302)&lt;&gt;"",CHAR(10)&amp;INDEX('Controle de reservas'!$M$14:$M$2013,BE302),"")&amp;IF(INDEX('Controle de reservas'!$N$14:$N$2013,BE302)&lt;&gt;"",CHAR(10)&amp;"Subst.: "&amp;INDEX('Controle de reservas'!$N$14:$N$2013,BE302),"")&amp;IF(AND(ISNUMBER(INDEX('Controle de reservas'!$I$14:$I$2013,BE302)),INDEX('Controle de reservas'!$I$14:$I$2013,BE302)&gt;0,INDEX('Controle de reservas'!$K$14:$K$2013,BE302)&gt;INDEX('Controle de reservas'!$I$14:$I$2013,BE302)),CHAR(10)&amp;"DIVERGÊNCIA DE DATAS",""),IF(INDEX('Controle de reservas'!$L$14:$L$2013,BE302)="Em cobertura","COV",IF(INDEX('Controle de reservas'!$L$14:$L$2013,BE302)="Disponível","DISP",IF(INDEX('Controle de reservas'!$L$14:$L$2013,BE302)="Não utilizado","NU",IF(INDEX('Controle de reservas'!$L$14:$L$2013,BE302)="Folga","F",IF(INDEX('Controle de reservas'!$L$14:$L$2013,BE302)="Ocorrência","O",IF(INDEX('Controle de reservas'!$L$14:$L$2013,BE302)="Programado","PROG",IF(INDEX('Controle de reservas'!$L$14:$L$2013,BE302)="Disponível no posto","DP","SEM SITUAÇÃO")))))))&amp;IF(INDEX('Controle de reservas'!$M$14:$M$2013,BE302)&lt;&gt;"",CHAR(10)&amp;INDEX('Controle de reservas'!$M$14:$M$2013,BE302),IF(OR(INDEX('Controle de reservas'!$L$14:$L$2013,BE302)="Em cobertura",INDEX('Controle de reservas'!$L$14:$L$2013,BE302)="Programado"),CHAR(10)&amp;"SEM LOCAL",""))&amp;IF(INDEX('Controle de reservas'!$N$14:$N$2013,BE302)&lt;&gt;"",CHAR(10)&amp;"Subst.: "&amp;INDEX('Controle de reservas'!$N$14:$N$2013,BE302),"")&amp;IF(AND(ISNUMBER(INDEX('Controle de reservas'!$I$14:$I$2013,BE302)),INDEX('Controle de reservas'!$I$14:$I$2013,BE302)&gt;0,INDEX('Controle de reservas'!$K$14:$K$2013,BE302)&gt;INDEX('Controle de reservas'!$I$14:$I$2013,BE302)),CHAR(10)&amp;"DIVERGÊNCIA DE DATAS","")&amp;IF(INDEX('Controle de reservas'!$P$14:$P$2013,BE302)&lt;&gt;"OK"," !",""))))</f>
      </c>
      <c r="R302" s="15">
        <f ca="1">IF(OR($AQ302=0,R$9="",R$9&lt;$AS302,AND($AT302&lt;&gt;"",R$9&gt;$AT302)),"",IF(BF302=0,"—",IF(INDEX('Controle de reservas'!$P$14:$P$2013,BF302)="DUPLICIDADE NO DIA","CONFLITO"&amp;IF(INDEX('Controle de reservas'!$M$14:$M$2013,BF302)&lt;&gt;"",CHAR(10)&amp;INDEX('Controle de reservas'!$M$14:$M$2013,BF302),"")&amp;IF(INDEX('Controle de reservas'!$N$14:$N$2013,BF302)&lt;&gt;"",CHAR(10)&amp;"Subst.: "&amp;INDEX('Controle de reservas'!$N$14:$N$2013,BF302),"")&amp;IF(AND(ISNUMBER(INDEX('Controle de reservas'!$I$14:$I$2013,BF302)),INDEX('Controle de reservas'!$I$14:$I$2013,BF302)&gt;0,INDEX('Controle de reservas'!$K$14:$K$2013,BF302)&gt;INDEX('Controle de reservas'!$I$14:$I$2013,BF302)),CHAR(10)&amp;"DIVERGÊNCIA DE DATAS",""),IF(INDEX('Controle de reservas'!$L$14:$L$2013,BF302)="Em cobertura","COV",IF(INDEX('Controle de reservas'!$L$14:$L$2013,BF302)="Disponível","DISP",IF(INDEX('Controle de reservas'!$L$14:$L$2013,BF302)="Não utilizado","NU",IF(INDEX('Controle de reservas'!$L$14:$L$2013,BF302)="Folga","F",IF(INDEX('Controle de reservas'!$L$14:$L$2013,BF302)="Ocorrência","O",IF(INDEX('Controle de reservas'!$L$14:$L$2013,BF302)="Programado","PROG",IF(INDEX('Controle de reservas'!$L$14:$L$2013,BF302)="Disponível no posto","DP","SEM SITUAÇÃO")))))))&amp;IF(INDEX('Controle de reservas'!$M$14:$M$2013,BF302)&lt;&gt;"",CHAR(10)&amp;INDEX('Controle de reservas'!$M$14:$M$2013,BF302),IF(OR(INDEX('Controle de reservas'!$L$14:$L$2013,BF302)="Em cobertura",INDEX('Controle de reservas'!$L$14:$L$2013,BF302)="Programado"),CHAR(10)&amp;"SEM LOCAL",""))&amp;IF(INDEX('Controle de reservas'!$N$14:$N$2013,BF302)&lt;&gt;"",CHAR(10)&amp;"Subst.: "&amp;INDEX('Controle de reservas'!$N$14:$N$2013,BF302),"")&amp;IF(AND(ISNUMBER(INDEX('Controle de reservas'!$I$14:$I$2013,BF302)),INDEX('Controle de reservas'!$I$14:$I$2013,BF302)&gt;0,INDEX('Controle de reservas'!$K$14:$K$2013,BF302)&gt;INDEX('Controle de reservas'!$I$14:$I$2013,BF302)),CHAR(10)&amp;"DIVERGÊNCIA DE DATAS","")&amp;IF(INDEX('Controle de reservas'!$P$14:$P$2013,BF302)&lt;&gt;"OK"," !",""))))</f>
      </c>
      <c r="S302" s="15">
        <f ca="1">IF(OR($AQ302=0,S$9="",S$9&lt;$AS302,AND($AT302&lt;&gt;"",S$9&gt;$AT302)),"",IF(BG302=0,"—",IF(INDEX('Controle de reservas'!$P$14:$P$2013,BG302)="DUPLICIDADE NO DIA","CONFLITO"&amp;IF(INDEX('Controle de reservas'!$M$14:$M$2013,BG302)&lt;&gt;"",CHAR(10)&amp;INDEX('Controle de reservas'!$M$14:$M$2013,BG302),"")&amp;IF(INDEX('Controle de reservas'!$N$14:$N$2013,BG302)&lt;&gt;"",CHAR(10)&amp;"Subst.: "&amp;INDEX('Controle de reservas'!$N$14:$N$2013,BG302),"")&amp;IF(AND(ISNUMBER(INDEX('Controle de reservas'!$I$14:$I$2013,BG302)),INDEX('Controle de reservas'!$I$14:$I$2013,BG302)&gt;0,INDEX('Controle de reservas'!$K$14:$K$2013,BG302)&gt;INDEX('Controle de reservas'!$I$14:$I$2013,BG302)),CHAR(10)&amp;"DIVERGÊNCIA DE DATAS",""),IF(INDEX('Controle de reservas'!$L$14:$L$2013,BG302)="Em cobertura","COV",IF(INDEX('Controle de reservas'!$L$14:$L$2013,BG302)="Disponível","DISP",IF(INDEX('Controle de reservas'!$L$14:$L$2013,BG302)="Não utilizado","NU",IF(INDEX('Controle de reservas'!$L$14:$L$2013,BG302)="Folga","F",IF(INDEX('Controle de reservas'!$L$14:$L$2013,BG302)="Ocorrência","O",IF(INDEX('Controle de reservas'!$L$14:$L$2013,BG302)="Programado","PROG",IF(INDEX('Controle de reservas'!$L$14:$L$2013,BG302)="Disponível no posto","DP","SEM SITUAÇÃO")))))))&amp;IF(INDEX('Controle de reservas'!$M$14:$M$2013,BG302)&lt;&gt;"",CHAR(10)&amp;INDEX('Controle de reservas'!$M$14:$M$2013,BG302),IF(OR(INDEX('Controle de reservas'!$L$14:$L$2013,BG302)="Em cobertura",INDEX('Controle de reservas'!$L$14:$L$2013,BG302)="Programado"),CHAR(10)&amp;"SEM LOCAL",""))&amp;IF(INDEX('Controle de reservas'!$N$14:$N$2013,BG302)&lt;&gt;"",CHAR(10)&amp;"Subst.: "&amp;INDEX('Controle de reservas'!$N$14:$N$2013,BG302),"")&amp;IF(AND(ISNUMBER(INDEX('Controle de reservas'!$I$14:$I$2013,BG302)),INDEX('Controle de reservas'!$I$14:$I$2013,BG302)&gt;0,INDEX('Controle de reservas'!$K$14:$K$2013,BG302)&gt;INDEX('Controle de reservas'!$I$14:$I$2013,BG302)),CHAR(10)&amp;"DIVERGÊNCIA DE DATAS","")&amp;IF(INDEX('Controle de reservas'!$P$14:$P$2013,BG302)&lt;&gt;"OK"," !",""))))</f>
      </c>
      <c r="T302" s="15">
        <f ca="1">IF(OR($AQ302=0,T$9="",T$9&lt;$AS302,AND($AT302&lt;&gt;"",T$9&gt;$AT302)),"",IF(BH302=0,"—",IF(INDEX('Controle de reservas'!$P$14:$P$2013,BH302)="DUPLICIDADE NO DIA","CONFLITO"&amp;IF(INDEX('Controle de reservas'!$M$14:$M$2013,BH302)&lt;&gt;"",CHAR(10)&amp;INDEX('Controle de reservas'!$M$14:$M$2013,BH302),"")&amp;IF(INDEX('Controle de reservas'!$N$14:$N$2013,BH302)&lt;&gt;"",CHAR(10)&amp;"Subst.: "&amp;INDEX('Controle de reservas'!$N$14:$N$2013,BH302),"")&amp;IF(AND(ISNUMBER(INDEX('Controle de reservas'!$I$14:$I$2013,BH302)),INDEX('Controle de reservas'!$I$14:$I$2013,BH302)&gt;0,INDEX('Controle de reservas'!$K$14:$K$2013,BH302)&gt;INDEX('Controle de reservas'!$I$14:$I$2013,BH302)),CHAR(10)&amp;"DIVERGÊNCIA DE DATAS",""),IF(INDEX('Controle de reservas'!$L$14:$L$2013,BH302)="Em cobertura","COV",IF(INDEX('Controle de reservas'!$L$14:$L$2013,BH302)="Disponível","DISP",IF(INDEX('Controle de reservas'!$L$14:$L$2013,BH302)="Não utilizado","NU",IF(INDEX('Controle de reservas'!$L$14:$L$2013,BH302)="Folga","F",IF(INDEX('Controle de reservas'!$L$14:$L$2013,BH302)="Ocorrência","O",IF(INDEX('Controle de reservas'!$L$14:$L$2013,BH302)="Programado","PROG",IF(INDEX('Controle de reservas'!$L$14:$L$2013,BH302)="Disponível no posto","DP","SEM SITUAÇÃO")))))))&amp;IF(INDEX('Controle de reservas'!$M$14:$M$2013,BH302)&lt;&gt;"",CHAR(10)&amp;INDEX('Controle de reservas'!$M$14:$M$2013,BH302),IF(OR(INDEX('Controle de reservas'!$L$14:$L$2013,BH302)="Em cobertura",INDEX('Controle de reservas'!$L$14:$L$2013,BH302)="Programado"),CHAR(10)&amp;"SEM LOCAL",""))&amp;IF(INDEX('Controle de reservas'!$N$14:$N$2013,BH302)&lt;&gt;"",CHAR(10)&amp;"Subst.: "&amp;INDEX('Controle de reservas'!$N$14:$N$2013,BH302),"")&amp;IF(AND(ISNUMBER(INDEX('Controle de reservas'!$I$14:$I$2013,BH302)),INDEX('Controle de reservas'!$I$14:$I$2013,BH302)&gt;0,INDEX('Controle de reservas'!$K$14:$K$2013,BH302)&gt;INDEX('Controle de reservas'!$I$14:$I$2013,BH302)),CHAR(10)&amp;"DIVERGÊNCIA DE DATAS","")&amp;IF(INDEX('Controle de reservas'!$P$14:$P$2013,BH302)&lt;&gt;"OK"," !",""))))</f>
      </c>
      <c r="U302" s="15">
        <f ca="1">IF(OR($AQ302=0,U$9="",U$9&lt;$AS302,AND($AT302&lt;&gt;"",U$9&gt;$AT302)),"",IF(BI302=0,"—",IF(INDEX('Controle de reservas'!$P$14:$P$2013,BI302)="DUPLICIDADE NO DIA","CONFLITO"&amp;IF(INDEX('Controle de reservas'!$M$14:$M$2013,BI302)&lt;&gt;"",CHAR(10)&amp;INDEX('Controle de reservas'!$M$14:$M$2013,BI302),"")&amp;IF(INDEX('Controle de reservas'!$N$14:$N$2013,BI302)&lt;&gt;"",CHAR(10)&amp;"Subst.: "&amp;INDEX('Controle de reservas'!$N$14:$N$2013,BI302),"")&amp;IF(AND(ISNUMBER(INDEX('Controle de reservas'!$I$14:$I$2013,BI302)),INDEX('Controle de reservas'!$I$14:$I$2013,BI302)&gt;0,INDEX('Controle de reservas'!$K$14:$K$2013,BI302)&gt;INDEX('Controle de reservas'!$I$14:$I$2013,BI302)),CHAR(10)&amp;"DIVERGÊNCIA DE DATAS",""),IF(INDEX('Controle de reservas'!$L$14:$L$2013,BI302)="Em cobertura","COV",IF(INDEX('Controle de reservas'!$L$14:$L$2013,BI302)="Disponível","DISP",IF(INDEX('Controle de reservas'!$L$14:$L$2013,BI302)="Não utilizado","NU",IF(INDEX('Controle de reservas'!$L$14:$L$2013,BI302)="Folga","F",IF(INDEX('Controle de reservas'!$L$14:$L$2013,BI302)="Ocorrência","O",IF(INDEX('Controle de reservas'!$L$14:$L$2013,BI302)="Programado","PROG",IF(INDEX('Controle de reservas'!$L$14:$L$2013,BI302)="Disponível no posto","DP","SEM SITUAÇÃO")))))))&amp;IF(INDEX('Controle de reservas'!$M$14:$M$2013,BI302)&lt;&gt;"",CHAR(10)&amp;INDEX('Controle de reservas'!$M$14:$M$2013,BI302),IF(OR(INDEX('Controle de reservas'!$L$14:$L$2013,BI302)="Em cobertura",INDEX('Controle de reservas'!$L$14:$L$2013,BI302)="Programado"),CHAR(10)&amp;"SEM LOCAL",""))&amp;IF(INDEX('Controle de reservas'!$N$14:$N$2013,BI302)&lt;&gt;"",CHAR(10)&amp;"Subst.: "&amp;INDEX('Controle de reservas'!$N$14:$N$2013,BI302),"")&amp;IF(AND(ISNUMBER(INDEX('Controle de reservas'!$I$14:$I$2013,BI302)),INDEX('Controle de reservas'!$I$14:$I$2013,BI302)&gt;0,INDEX('Controle de reservas'!$K$14:$K$2013,BI302)&gt;INDEX('Controle de reservas'!$I$14:$I$2013,BI302)),CHAR(10)&amp;"DIVERGÊNCIA DE DATAS","")&amp;IF(INDEX('Controle de reservas'!$P$14:$P$2013,BI302)&lt;&gt;"OK"," !",""))))</f>
      </c>
      <c r="V302" s="15">
        <f ca="1">IF(OR($AQ302=0,V$9="",V$9&lt;$AS302,AND($AT302&lt;&gt;"",V$9&gt;$AT302)),"",IF(BJ302=0,"—",IF(INDEX('Controle de reservas'!$P$14:$P$2013,BJ302)="DUPLICIDADE NO DIA","CONFLITO"&amp;IF(INDEX('Controle de reservas'!$M$14:$M$2013,BJ302)&lt;&gt;"",CHAR(10)&amp;INDEX('Controle de reservas'!$M$14:$M$2013,BJ302),"")&amp;IF(INDEX('Controle de reservas'!$N$14:$N$2013,BJ302)&lt;&gt;"",CHAR(10)&amp;"Subst.: "&amp;INDEX('Controle de reservas'!$N$14:$N$2013,BJ302),"")&amp;IF(AND(ISNUMBER(INDEX('Controle de reservas'!$I$14:$I$2013,BJ302)),INDEX('Controle de reservas'!$I$14:$I$2013,BJ302)&gt;0,INDEX('Controle de reservas'!$K$14:$K$2013,BJ302)&gt;INDEX('Controle de reservas'!$I$14:$I$2013,BJ302)),CHAR(10)&amp;"DIVERGÊNCIA DE DATAS",""),IF(INDEX('Controle de reservas'!$L$14:$L$2013,BJ302)="Em cobertura","COV",IF(INDEX('Controle de reservas'!$L$14:$L$2013,BJ302)="Disponível","DISP",IF(INDEX('Controle de reservas'!$L$14:$L$2013,BJ302)="Não utilizado","NU",IF(INDEX('Controle de reservas'!$L$14:$L$2013,BJ302)="Folga","F",IF(INDEX('Controle de reservas'!$L$14:$L$2013,BJ302)="Ocorrência","O",IF(INDEX('Controle de reservas'!$L$14:$L$2013,BJ302)="Programado","PROG",IF(INDEX('Controle de reservas'!$L$14:$L$2013,BJ302)="Disponível no posto","DP","SEM SITUAÇÃO")))))))&amp;IF(INDEX('Controle de reservas'!$M$14:$M$2013,BJ302)&lt;&gt;"",CHAR(10)&amp;INDEX('Controle de reservas'!$M$14:$M$2013,BJ302),IF(OR(INDEX('Controle de reservas'!$L$14:$L$2013,BJ302)="Em cobertura",INDEX('Controle de reservas'!$L$14:$L$2013,BJ302)="Programado"),CHAR(10)&amp;"SEM LOCAL",""))&amp;IF(INDEX('Controle de reservas'!$N$14:$N$2013,BJ302)&lt;&gt;"",CHAR(10)&amp;"Subst.: "&amp;INDEX('Controle de reservas'!$N$14:$N$2013,BJ302),"")&amp;IF(AND(ISNUMBER(INDEX('Controle de reservas'!$I$14:$I$2013,BJ302)),INDEX('Controle de reservas'!$I$14:$I$2013,BJ302)&gt;0,INDEX('Controle de reservas'!$K$14:$K$2013,BJ302)&gt;INDEX('Controle de reservas'!$I$14:$I$2013,BJ302)),CHAR(10)&amp;"DIVERGÊNCIA DE DATAS","")&amp;IF(INDEX('Controle de reservas'!$P$14:$P$2013,BJ302)&lt;&gt;"OK"," !",""))))</f>
      </c>
      <c r="W302" s="15">
        <f ca="1">IF(OR($AQ302=0,W$9="",W$9&lt;$AS302,AND($AT302&lt;&gt;"",W$9&gt;$AT302)),"",IF(BK302=0,"—",IF(INDEX('Controle de reservas'!$P$14:$P$2013,BK302)="DUPLICIDADE NO DIA","CONFLITO"&amp;IF(INDEX('Controle de reservas'!$M$14:$M$2013,BK302)&lt;&gt;"",CHAR(10)&amp;INDEX('Controle de reservas'!$M$14:$M$2013,BK302),"")&amp;IF(INDEX('Controle de reservas'!$N$14:$N$2013,BK302)&lt;&gt;"",CHAR(10)&amp;"Subst.: "&amp;INDEX('Controle de reservas'!$N$14:$N$2013,BK302),"")&amp;IF(AND(ISNUMBER(INDEX('Controle de reservas'!$I$14:$I$2013,BK302)),INDEX('Controle de reservas'!$I$14:$I$2013,BK302)&gt;0,INDEX('Controle de reservas'!$K$14:$K$2013,BK302)&gt;INDEX('Controle de reservas'!$I$14:$I$2013,BK302)),CHAR(10)&amp;"DIVERGÊNCIA DE DATAS",""),IF(INDEX('Controle de reservas'!$L$14:$L$2013,BK302)="Em cobertura","COV",IF(INDEX('Controle de reservas'!$L$14:$L$2013,BK302)="Disponível","DISP",IF(INDEX('Controle de reservas'!$L$14:$L$2013,BK302)="Não utilizado","NU",IF(INDEX('Controle de reservas'!$L$14:$L$2013,BK302)="Folga","F",IF(INDEX('Controle de reservas'!$L$14:$L$2013,BK302)="Ocorrência","O",IF(INDEX('Controle de reservas'!$L$14:$L$2013,BK302)="Programado","PROG",IF(INDEX('Controle de reservas'!$L$14:$L$2013,BK302)="Disponível no posto","DP","SEM SITUAÇÃO")))))))&amp;IF(INDEX('Controle de reservas'!$M$14:$M$2013,BK302)&lt;&gt;"",CHAR(10)&amp;INDEX('Controle de reservas'!$M$14:$M$2013,BK302),IF(OR(INDEX('Controle de reservas'!$L$14:$L$2013,BK302)="Em cobertura",INDEX('Controle de reservas'!$L$14:$L$2013,BK302)="Programado"),CHAR(10)&amp;"SEM LOCAL",""))&amp;IF(INDEX('Controle de reservas'!$N$14:$N$2013,BK302)&lt;&gt;"",CHAR(10)&amp;"Subst.: "&amp;INDEX('Controle de reservas'!$N$14:$N$2013,BK302),"")&amp;IF(AND(ISNUMBER(INDEX('Controle de reservas'!$I$14:$I$2013,BK302)),INDEX('Controle de reservas'!$I$14:$I$2013,BK302)&gt;0,INDEX('Controle de reservas'!$K$14:$K$2013,BK302)&gt;INDEX('Controle de reservas'!$I$14:$I$2013,BK302)),CHAR(10)&amp;"DIVERGÊNCIA DE DATAS","")&amp;IF(INDEX('Controle de reservas'!$P$14:$P$2013,BK302)&lt;&gt;"OK"," !",""))))</f>
      </c>
      <c r="X302" s="15">
        <f ca="1">IF(OR($AQ302=0,X$9="",X$9&lt;$AS302,AND($AT302&lt;&gt;"",X$9&gt;$AT302)),"",IF(BL302=0,"—",IF(INDEX('Controle de reservas'!$P$14:$P$2013,BL302)="DUPLICIDADE NO DIA","CONFLITO"&amp;IF(INDEX('Controle de reservas'!$M$14:$M$2013,BL302)&lt;&gt;"",CHAR(10)&amp;INDEX('Controle de reservas'!$M$14:$M$2013,BL302),"")&amp;IF(INDEX('Controle de reservas'!$N$14:$N$2013,BL302)&lt;&gt;"",CHAR(10)&amp;"Subst.: "&amp;INDEX('Controle de reservas'!$N$14:$N$2013,BL302),"")&amp;IF(AND(ISNUMBER(INDEX('Controle de reservas'!$I$14:$I$2013,BL302)),INDEX('Controle de reservas'!$I$14:$I$2013,BL302)&gt;0,INDEX('Controle de reservas'!$K$14:$K$2013,BL302)&gt;INDEX('Controle de reservas'!$I$14:$I$2013,BL302)),CHAR(10)&amp;"DIVERGÊNCIA DE DATAS",""),IF(INDEX('Controle de reservas'!$L$14:$L$2013,BL302)="Em cobertura","COV",IF(INDEX('Controle de reservas'!$L$14:$L$2013,BL302)="Disponível","DISP",IF(INDEX('Controle de reservas'!$L$14:$L$2013,BL302)="Não utilizado","NU",IF(INDEX('Controle de reservas'!$L$14:$L$2013,BL302)="Folga","F",IF(INDEX('Controle de reservas'!$L$14:$L$2013,BL302)="Ocorrência","O",IF(INDEX('Controle de reservas'!$L$14:$L$2013,BL302)="Programado","PROG",IF(INDEX('Controle de reservas'!$L$14:$L$2013,BL302)="Disponível no posto","DP","SEM SITUAÇÃO")))))))&amp;IF(INDEX('Controle de reservas'!$M$14:$M$2013,BL302)&lt;&gt;"",CHAR(10)&amp;INDEX('Controle de reservas'!$M$14:$M$2013,BL302),IF(OR(INDEX('Controle de reservas'!$L$14:$L$2013,BL302)="Em cobertura",INDEX('Controle de reservas'!$L$14:$L$2013,BL302)="Programado"),CHAR(10)&amp;"SEM LOCAL",""))&amp;IF(INDEX('Controle de reservas'!$N$14:$N$2013,BL302)&lt;&gt;"",CHAR(10)&amp;"Subst.: "&amp;INDEX('Controle de reservas'!$N$14:$N$2013,BL302),"")&amp;IF(AND(ISNUMBER(INDEX('Controle de reservas'!$I$14:$I$2013,BL302)),INDEX('Controle de reservas'!$I$14:$I$2013,BL302)&gt;0,INDEX('Controle de reservas'!$K$14:$K$2013,BL302)&gt;INDEX('Controle de reservas'!$I$14:$I$2013,BL302)),CHAR(10)&amp;"DIVERGÊNCIA DE DATAS","")&amp;IF(INDEX('Controle de reservas'!$P$14:$P$2013,BL302)&lt;&gt;"OK"," !",""))))</f>
      </c>
      <c r="Y302" s="15">
        <f ca="1">IF(OR($AQ302=0,Y$9="",Y$9&lt;$AS302,AND($AT302&lt;&gt;"",Y$9&gt;$AT302)),"",IF(BM302=0,"—",IF(INDEX('Controle de reservas'!$P$14:$P$2013,BM302)="DUPLICIDADE NO DIA","CONFLITO"&amp;IF(INDEX('Controle de reservas'!$M$14:$M$2013,BM302)&lt;&gt;"",CHAR(10)&amp;INDEX('Controle de reservas'!$M$14:$M$2013,BM302),"")&amp;IF(INDEX('Controle de reservas'!$N$14:$N$2013,BM302)&lt;&gt;"",CHAR(10)&amp;"Subst.: "&amp;INDEX('Controle de reservas'!$N$14:$N$2013,BM302),"")&amp;IF(AND(ISNUMBER(INDEX('Controle de reservas'!$I$14:$I$2013,BM302)),INDEX('Controle de reservas'!$I$14:$I$2013,BM302)&gt;0,INDEX('Controle de reservas'!$K$14:$K$2013,BM302)&gt;INDEX('Controle de reservas'!$I$14:$I$2013,BM302)),CHAR(10)&amp;"DIVERGÊNCIA DE DATAS",""),IF(INDEX('Controle de reservas'!$L$14:$L$2013,BM302)="Em cobertura","COV",IF(INDEX('Controle de reservas'!$L$14:$L$2013,BM302)="Disponível","DISP",IF(INDEX('Controle de reservas'!$L$14:$L$2013,BM302)="Não utilizado","NU",IF(INDEX('Controle de reservas'!$L$14:$L$2013,BM302)="Folga","F",IF(INDEX('Controle de reservas'!$L$14:$L$2013,BM302)="Ocorrência","O",IF(INDEX('Controle de reservas'!$L$14:$L$2013,BM302)="Programado","PROG",IF(INDEX('Controle de reservas'!$L$14:$L$2013,BM302)="Disponível no posto","DP","SEM SITUAÇÃO")))))))&amp;IF(INDEX('Controle de reservas'!$M$14:$M$2013,BM302)&lt;&gt;"",CHAR(10)&amp;INDEX('Controle de reservas'!$M$14:$M$2013,BM302),IF(OR(INDEX('Controle de reservas'!$L$14:$L$2013,BM302)="Em cobertura",INDEX('Controle de reservas'!$L$14:$L$2013,BM302)="Programado"),CHAR(10)&amp;"SEM LOCAL",""))&amp;IF(INDEX('Controle de reservas'!$N$14:$N$2013,BM302)&lt;&gt;"",CHAR(10)&amp;"Subst.: "&amp;INDEX('Controle de reservas'!$N$14:$N$2013,BM302),"")&amp;IF(AND(ISNUMBER(INDEX('Controle de reservas'!$I$14:$I$2013,BM302)),INDEX('Controle de reservas'!$I$14:$I$2013,BM302)&gt;0,INDEX('Controle de reservas'!$K$14:$K$2013,BM302)&gt;INDEX('Controle de reservas'!$I$14:$I$2013,BM302)),CHAR(10)&amp;"DIVERGÊNCIA DE DATAS","")&amp;IF(INDEX('Controle de reservas'!$P$14:$P$2013,BM302)&lt;&gt;"OK"," !",""))))</f>
      </c>
      <c r="Z302" s="15">
        <f ca="1">IF(OR($AQ302=0,Z$9="",Z$9&lt;$AS302,AND($AT302&lt;&gt;"",Z$9&gt;$AT302)),"",IF(BN302=0,"—",IF(INDEX('Controle de reservas'!$P$14:$P$2013,BN302)="DUPLICIDADE NO DIA","CONFLITO"&amp;IF(INDEX('Controle de reservas'!$M$14:$M$2013,BN302)&lt;&gt;"",CHAR(10)&amp;INDEX('Controle de reservas'!$M$14:$M$2013,BN302),"")&amp;IF(INDEX('Controle de reservas'!$N$14:$N$2013,BN302)&lt;&gt;"",CHAR(10)&amp;"Subst.: "&amp;INDEX('Controle de reservas'!$N$14:$N$2013,BN302),"")&amp;IF(AND(ISNUMBER(INDEX('Controle de reservas'!$I$14:$I$2013,BN302)),INDEX('Controle de reservas'!$I$14:$I$2013,BN302)&gt;0,INDEX('Controle de reservas'!$K$14:$K$2013,BN302)&gt;INDEX('Controle de reservas'!$I$14:$I$2013,BN302)),CHAR(10)&amp;"DIVERGÊNCIA DE DATAS",""),IF(INDEX('Controle de reservas'!$L$14:$L$2013,BN302)="Em cobertura","COV",IF(INDEX('Controle de reservas'!$L$14:$L$2013,BN302)="Disponível","DISP",IF(INDEX('Controle de reservas'!$L$14:$L$2013,BN302)="Não utilizado","NU",IF(INDEX('Controle de reservas'!$L$14:$L$2013,BN302)="Folga","F",IF(INDEX('Controle de reservas'!$L$14:$L$2013,BN302)="Ocorrência","O",IF(INDEX('Controle de reservas'!$L$14:$L$2013,BN302)="Programado","PROG",IF(INDEX('Controle de reservas'!$L$14:$L$2013,BN302)="Disponível no posto","DP","SEM SITUAÇÃO")))))))&amp;IF(INDEX('Controle de reservas'!$M$14:$M$2013,BN302)&lt;&gt;"",CHAR(10)&amp;INDEX('Controle de reservas'!$M$14:$M$2013,BN302),IF(OR(INDEX('Controle de reservas'!$L$14:$L$2013,BN302)="Em cobertura",INDEX('Controle de reservas'!$L$14:$L$2013,BN302)="Programado"),CHAR(10)&amp;"SEM LOCAL",""))&amp;IF(INDEX('Controle de reservas'!$N$14:$N$2013,BN302)&lt;&gt;"",CHAR(10)&amp;"Subst.: "&amp;INDEX('Controle de reservas'!$N$14:$N$2013,BN302),"")&amp;IF(AND(ISNUMBER(INDEX('Controle de reservas'!$I$14:$I$2013,BN302)),INDEX('Controle de reservas'!$I$14:$I$2013,BN302)&gt;0,INDEX('Controle de reservas'!$K$14:$K$2013,BN302)&gt;INDEX('Controle de reservas'!$I$14:$I$2013,BN302)),CHAR(10)&amp;"DIVERGÊNCIA DE DATAS","")&amp;IF(INDEX('Controle de reservas'!$P$14:$P$2013,BN302)&lt;&gt;"OK"," !",""))))</f>
      </c>
      <c r="AA302" s="15">
        <f ca="1">IF(OR($AQ302=0,AA$9="",AA$9&lt;$AS302,AND($AT302&lt;&gt;"",AA$9&gt;$AT302)),"",IF(BO302=0,"—",IF(INDEX('Controle de reservas'!$P$14:$P$2013,BO302)="DUPLICIDADE NO DIA","CONFLITO"&amp;IF(INDEX('Controle de reservas'!$M$14:$M$2013,BO302)&lt;&gt;"",CHAR(10)&amp;INDEX('Controle de reservas'!$M$14:$M$2013,BO302),"")&amp;IF(INDEX('Controle de reservas'!$N$14:$N$2013,BO302)&lt;&gt;"",CHAR(10)&amp;"Subst.: "&amp;INDEX('Controle de reservas'!$N$14:$N$2013,BO302),"")&amp;IF(AND(ISNUMBER(INDEX('Controle de reservas'!$I$14:$I$2013,BO302)),INDEX('Controle de reservas'!$I$14:$I$2013,BO302)&gt;0,INDEX('Controle de reservas'!$K$14:$K$2013,BO302)&gt;INDEX('Controle de reservas'!$I$14:$I$2013,BO302)),CHAR(10)&amp;"DIVERGÊNCIA DE DATAS",""),IF(INDEX('Controle de reservas'!$L$14:$L$2013,BO302)="Em cobertura","COV",IF(INDEX('Controle de reservas'!$L$14:$L$2013,BO302)="Disponível","DISP",IF(INDEX('Controle de reservas'!$L$14:$L$2013,BO302)="Não utilizado","NU",IF(INDEX('Controle de reservas'!$L$14:$L$2013,BO302)="Folga","F",IF(INDEX('Controle de reservas'!$L$14:$L$2013,BO302)="Ocorrência","O",IF(INDEX('Controle de reservas'!$L$14:$L$2013,BO302)="Programado","PROG",IF(INDEX('Controle de reservas'!$L$14:$L$2013,BO302)="Disponível no posto","DP","SEM SITUAÇÃO")))))))&amp;IF(INDEX('Controle de reservas'!$M$14:$M$2013,BO302)&lt;&gt;"",CHAR(10)&amp;INDEX('Controle de reservas'!$M$14:$M$2013,BO302),IF(OR(INDEX('Controle de reservas'!$L$14:$L$2013,BO302)="Em cobertura",INDEX('Controle de reservas'!$L$14:$L$2013,BO302)="Programado"),CHAR(10)&amp;"SEM LOCAL",""))&amp;IF(INDEX('Controle de reservas'!$N$14:$N$2013,BO302)&lt;&gt;"",CHAR(10)&amp;"Subst.: "&amp;INDEX('Controle de reservas'!$N$14:$N$2013,BO302),"")&amp;IF(AND(ISNUMBER(INDEX('Controle de reservas'!$I$14:$I$2013,BO302)),INDEX('Controle de reservas'!$I$14:$I$2013,BO302)&gt;0,INDEX('Controle de reservas'!$K$14:$K$2013,BO302)&gt;INDEX('Controle de reservas'!$I$14:$I$2013,BO302)),CHAR(10)&amp;"DIVERGÊNCIA DE DATAS","")&amp;IF(INDEX('Controle de reservas'!$P$14:$P$2013,BO302)&lt;&gt;"OK"," !",""))))</f>
      </c>
      <c r="AB302" s="15">
        <f ca="1">IF(OR($AQ302=0,AB$9="",AB$9&lt;$AS302,AND($AT302&lt;&gt;"",AB$9&gt;$AT302)),"",IF(BP302=0,"—",IF(INDEX('Controle de reservas'!$P$14:$P$2013,BP302)="DUPLICIDADE NO DIA","CONFLITO"&amp;IF(INDEX('Controle de reservas'!$M$14:$M$2013,BP302)&lt;&gt;"",CHAR(10)&amp;INDEX('Controle de reservas'!$M$14:$M$2013,BP302),"")&amp;IF(INDEX('Controle de reservas'!$N$14:$N$2013,BP302)&lt;&gt;"",CHAR(10)&amp;"Subst.: "&amp;INDEX('Controle de reservas'!$N$14:$N$2013,BP302),"")&amp;IF(AND(ISNUMBER(INDEX('Controle de reservas'!$I$14:$I$2013,BP302)),INDEX('Controle de reservas'!$I$14:$I$2013,BP302)&gt;0,INDEX('Controle de reservas'!$K$14:$K$2013,BP302)&gt;INDEX('Controle de reservas'!$I$14:$I$2013,BP302)),CHAR(10)&amp;"DIVERGÊNCIA DE DATAS",""),IF(INDEX('Controle de reservas'!$L$14:$L$2013,BP302)="Em cobertura","COV",IF(INDEX('Controle de reservas'!$L$14:$L$2013,BP302)="Disponível","DISP",IF(INDEX('Controle de reservas'!$L$14:$L$2013,BP302)="Não utilizado","NU",IF(INDEX('Controle de reservas'!$L$14:$L$2013,BP302)="Folga","F",IF(INDEX('Controle de reservas'!$L$14:$L$2013,BP302)="Ocorrência","O",IF(INDEX('Controle de reservas'!$L$14:$L$2013,BP302)="Programado","PROG",IF(INDEX('Controle de reservas'!$L$14:$L$2013,BP302)="Disponível no posto","DP","SEM SITUAÇÃO")))))))&amp;IF(INDEX('Controle de reservas'!$M$14:$M$2013,BP302)&lt;&gt;"",CHAR(10)&amp;INDEX('Controle de reservas'!$M$14:$M$2013,BP302),IF(OR(INDEX('Controle de reservas'!$L$14:$L$2013,BP302)="Em cobertura",INDEX('Controle de reservas'!$L$14:$L$2013,BP302)="Programado"),CHAR(10)&amp;"SEM LOCAL",""))&amp;IF(INDEX('Controle de reservas'!$N$14:$N$2013,BP302)&lt;&gt;"",CHAR(10)&amp;"Subst.: "&amp;INDEX('Controle de reservas'!$N$14:$N$2013,BP302),"")&amp;IF(AND(ISNUMBER(INDEX('Controle de reservas'!$I$14:$I$2013,BP302)),INDEX('Controle de reservas'!$I$14:$I$2013,BP302)&gt;0,INDEX('Controle de reservas'!$K$14:$K$2013,BP302)&gt;INDEX('Controle de reservas'!$I$14:$I$2013,BP302)),CHAR(10)&amp;"DIVERGÊNCIA DE DATAS","")&amp;IF(INDEX('Controle de reservas'!$P$14:$P$2013,BP302)&lt;&gt;"OK"," !",""))))</f>
      </c>
      <c r="AC302" s="15">
        <f ca="1">IF(OR($AQ302=0,AC$9="",AC$9&lt;$AS302,AND($AT302&lt;&gt;"",AC$9&gt;$AT302)),"",IF(BQ302=0,"—",IF(INDEX('Controle de reservas'!$P$14:$P$2013,BQ302)="DUPLICIDADE NO DIA","CONFLITO"&amp;IF(INDEX('Controle de reservas'!$M$14:$M$2013,BQ302)&lt;&gt;"",CHAR(10)&amp;INDEX('Controle de reservas'!$M$14:$M$2013,BQ302),"")&amp;IF(INDEX('Controle de reservas'!$N$14:$N$2013,BQ302)&lt;&gt;"",CHAR(10)&amp;"Subst.: "&amp;INDEX('Controle de reservas'!$N$14:$N$2013,BQ302),"")&amp;IF(AND(ISNUMBER(INDEX('Controle de reservas'!$I$14:$I$2013,BQ302)),INDEX('Controle de reservas'!$I$14:$I$2013,BQ302)&gt;0,INDEX('Controle de reservas'!$K$14:$K$2013,BQ302)&gt;INDEX('Controle de reservas'!$I$14:$I$2013,BQ302)),CHAR(10)&amp;"DIVERGÊNCIA DE DATAS",""),IF(INDEX('Controle de reservas'!$L$14:$L$2013,BQ302)="Em cobertura","COV",IF(INDEX('Controle de reservas'!$L$14:$L$2013,BQ302)="Disponível","DISP",IF(INDEX('Controle de reservas'!$L$14:$L$2013,BQ302)="Não utilizado","NU",IF(INDEX('Controle de reservas'!$L$14:$L$2013,BQ302)="Folga","F",IF(INDEX('Controle de reservas'!$L$14:$L$2013,BQ302)="Ocorrência","O",IF(INDEX('Controle de reservas'!$L$14:$L$2013,BQ302)="Programado","PROG",IF(INDEX('Controle de reservas'!$L$14:$L$2013,BQ302)="Disponível no posto","DP","SEM SITUAÇÃO")))))))&amp;IF(INDEX('Controle de reservas'!$M$14:$M$2013,BQ302)&lt;&gt;"",CHAR(10)&amp;INDEX('Controle de reservas'!$M$14:$M$2013,BQ302),IF(OR(INDEX('Controle de reservas'!$L$14:$L$2013,BQ302)="Em cobertura",INDEX('Controle de reservas'!$L$14:$L$2013,BQ302)="Programado"),CHAR(10)&amp;"SEM LOCAL",""))&amp;IF(INDEX('Controle de reservas'!$N$14:$N$2013,BQ302)&lt;&gt;"",CHAR(10)&amp;"Subst.: "&amp;INDEX('Controle de reservas'!$N$14:$N$2013,BQ302),"")&amp;IF(AND(ISNUMBER(INDEX('Controle de reservas'!$I$14:$I$2013,BQ302)),INDEX('Controle de reservas'!$I$14:$I$2013,BQ302)&gt;0,INDEX('Controle de reservas'!$K$14:$K$2013,BQ302)&gt;INDEX('Controle de reservas'!$I$14:$I$2013,BQ302)),CHAR(10)&amp;"DIVERGÊNCIA DE DATAS","")&amp;IF(INDEX('Controle de reservas'!$P$14:$P$2013,BQ302)&lt;&gt;"OK"," !",""))))</f>
      </c>
      <c r="AD302" s="15">
        <f ca="1">IF(OR($AQ302=0,AD$9="",AD$9&lt;$AS302,AND($AT302&lt;&gt;"",AD$9&gt;$AT302)),"",IF(BR302=0,"—",IF(INDEX('Controle de reservas'!$P$14:$P$2013,BR302)="DUPLICIDADE NO DIA","CONFLITO"&amp;IF(INDEX('Controle de reservas'!$M$14:$M$2013,BR302)&lt;&gt;"",CHAR(10)&amp;INDEX('Controle de reservas'!$M$14:$M$2013,BR302),"")&amp;IF(INDEX('Controle de reservas'!$N$14:$N$2013,BR302)&lt;&gt;"",CHAR(10)&amp;"Subst.: "&amp;INDEX('Controle de reservas'!$N$14:$N$2013,BR302),"")&amp;IF(AND(ISNUMBER(INDEX('Controle de reservas'!$I$14:$I$2013,BR302)),INDEX('Controle de reservas'!$I$14:$I$2013,BR302)&gt;0,INDEX('Controle de reservas'!$K$14:$K$2013,BR302)&gt;INDEX('Controle de reservas'!$I$14:$I$2013,BR302)),CHAR(10)&amp;"DIVERGÊNCIA DE DATAS",""),IF(INDEX('Controle de reservas'!$L$14:$L$2013,BR302)="Em cobertura","COV",IF(INDEX('Controle de reservas'!$L$14:$L$2013,BR302)="Disponível","DISP",IF(INDEX('Controle de reservas'!$L$14:$L$2013,BR302)="Não utilizado","NU",IF(INDEX('Controle de reservas'!$L$14:$L$2013,BR302)="Folga","F",IF(INDEX('Controle de reservas'!$L$14:$L$2013,BR302)="Ocorrência","O",IF(INDEX('Controle de reservas'!$L$14:$L$2013,BR302)="Programado","PROG",IF(INDEX('Controle de reservas'!$L$14:$L$2013,BR302)="Disponível no posto","DP","SEM SITUAÇÃO")))))))&amp;IF(INDEX('Controle de reservas'!$M$14:$M$2013,BR302)&lt;&gt;"",CHAR(10)&amp;INDEX('Controle de reservas'!$M$14:$M$2013,BR302),IF(OR(INDEX('Controle de reservas'!$L$14:$L$2013,BR302)="Em cobertura",INDEX('Controle de reservas'!$L$14:$L$2013,BR302)="Programado"),CHAR(10)&amp;"SEM LOCAL",""))&amp;IF(INDEX('Controle de reservas'!$N$14:$N$2013,BR302)&lt;&gt;"",CHAR(10)&amp;"Subst.: "&amp;INDEX('Controle de reservas'!$N$14:$N$2013,BR302),"")&amp;IF(AND(ISNUMBER(INDEX('Controle de reservas'!$I$14:$I$2013,BR302)),INDEX('Controle de reservas'!$I$14:$I$2013,BR302)&gt;0,INDEX('Controle de reservas'!$K$14:$K$2013,BR302)&gt;INDEX('Controle de reservas'!$I$14:$I$2013,BR302)),CHAR(10)&amp;"DIVERGÊNCIA DE DATAS","")&amp;IF(INDEX('Controle de reservas'!$P$14:$P$2013,BR302)&lt;&gt;"OK"," !",""))))</f>
      </c>
      <c r="AE302" s="15">
        <f ca="1">IF(OR($AQ302=0,AE$9="",AE$9&lt;$AS302,AND($AT302&lt;&gt;"",AE$9&gt;$AT302)),"",IF(BS302=0,"—",IF(INDEX('Controle de reservas'!$P$14:$P$2013,BS302)="DUPLICIDADE NO DIA","CONFLITO"&amp;IF(INDEX('Controle de reservas'!$M$14:$M$2013,BS302)&lt;&gt;"",CHAR(10)&amp;INDEX('Controle de reservas'!$M$14:$M$2013,BS302),"")&amp;IF(INDEX('Controle de reservas'!$N$14:$N$2013,BS302)&lt;&gt;"",CHAR(10)&amp;"Subst.: "&amp;INDEX('Controle de reservas'!$N$14:$N$2013,BS302),"")&amp;IF(AND(ISNUMBER(INDEX('Controle de reservas'!$I$14:$I$2013,BS302)),INDEX('Controle de reservas'!$I$14:$I$2013,BS302)&gt;0,INDEX('Controle de reservas'!$K$14:$K$2013,BS302)&gt;INDEX('Controle de reservas'!$I$14:$I$2013,BS302)),CHAR(10)&amp;"DIVERGÊNCIA DE DATAS",""),IF(INDEX('Controle de reservas'!$L$14:$L$2013,BS302)="Em cobertura","COV",IF(INDEX('Controle de reservas'!$L$14:$L$2013,BS302)="Disponível","DISP",IF(INDEX('Controle de reservas'!$L$14:$L$2013,BS302)="Não utilizado","NU",IF(INDEX('Controle de reservas'!$L$14:$L$2013,BS302)="Folga","F",IF(INDEX('Controle de reservas'!$L$14:$L$2013,BS302)="Ocorrência","O",IF(INDEX('Controle de reservas'!$L$14:$L$2013,BS302)="Programado","PROG",IF(INDEX('Controle de reservas'!$L$14:$L$2013,BS302)="Disponível no posto","DP","SEM SITUAÇÃO")))))))&amp;IF(INDEX('Controle de reservas'!$M$14:$M$2013,BS302)&lt;&gt;"",CHAR(10)&amp;INDEX('Controle de reservas'!$M$14:$M$2013,BS302),IF(OR(INDEX('Controle de reservas'!$L$14:$L$2013,BS302)="Em cobertura",INDEX('Controle de reservas'!$L$14:$L$2013,BS302)="Programado"),CHAR(10)&amp;"SEM LOCAL",""))&amp;IF(INDEX('Controle de reservas'!$N$14:$N$2013,BS302)&lt;&gt;"",CHAR(10)&amp;"Subst.: "&amp;INDEX('Controle de reservas'!$N$14:$N$2013,BS302),"")&amp;IF(AND(ISNUMBER(INDEX('Controle de reservas'!$I$14:$I$2013,BS302)),INDEX('Controle de reservas'!$I$14:$I$2013,BS302)&gt;0,INDEX('Controle de reservas'!$K$14:$K$2013,BS302)&gt;INDEX('Controle de reservas'!$I$14:$I$2013,BS302)),CHAR(10)&amp;"DIVERGÊNCIA DE DATAS","")&amp;IF(INDEX('Controle de reservas'!$P$14:$P$2013,BS302)&lt;&gt;"OK"," !",""))))</f>
      </c>
      <c r="AF302" s="15">
        <f ca="1">IF(OR($AQ302=0,AF$9="",AF$9&lt;$AS302,AND($AT302&lt;&gt;"",AF$9&gt;$AT302)),"",IF(BT302=0,"—",IF(INDEX('Controle de reservas'!$P$14:$P$2013,BT302)="DUPLICIDADE NO DIA","CONFLITO"&amp;IF(INDEX('Controle de reservas'!$M$14:$M$2013,BT302)&lt;&gt;"",CHAR(10)&amp;INDEX('Controle de reservas'!$M$14:$M$2013,BT302),"")&amp;IF(INDEX('Controle de reservas'!$N$14:$N$2013,BT302)&lt;&gt;"",CHAR(10)&amp;"Subst.: "&amp;INDEX('Controle de reservas'!$N$14:$N$2013,BT302),"")&amp;IF(AND(ISNUMBER(INDEX('Controle de reservas'!$I$14:$I$2013,BT302)),INDEX('Controle de reservas'!$I$14:$I$2013,BT302)&gt;0,INDEX('Controle de reservas'!$K$14:$K$2013,BT302)&gt;INDEX('Controle de reservas'!$I$14:$I$2013,BT302)),CHAR(10)&amp;"DIVERGÊNCIA DE DATAS",""),IF(INDEX('Controle de reservas'!$L$14:$L$2013,BT302)="Em cobertura","COV",IF(INDEX('Controle de reservas'!$L$14:$L$2013,BT302)="Disponível","DISP",IF(INDEX('Controle de reservas'!$L$14:$L$2013,BT302)="Não utilizado","NU",IF(INDEX('Controle de reservas'!$L$14:$L$2013,BT302)="Folga","F",IF(INDEX('Controle de reservas'!$L$14:$L$2013,BT302)="Ocorrência","O",IF(INDEX('Controle de reservas'!$L$14:$L$2013,BT302)="Programado","PROG",IF(INDEX('Controle de reservas'!$L$14:$L$2013,BT302)="Disponível no posto","DP","SEM SITUAÇÃO")))))))&amp;IF(INDEX('Controle de reservas'!$M$14:$M$2013,BT302)&lt;&gt;"",CHAR(10)&amp;INDEX('Controle de reservas'!$M$14:$M$2013,BT302),IF(OR(INDEX('Controle de reservas'!$L$14:$L$2013,BT302)="Em cobertura",INDEX('Controle de reservas'!$L$14:$L$2013,BT302)="Programado"),CHAR(10)&amp;"SEM LOCAL",""))&amp;IF(INDEX('Controle de reservas'!$N$14:$N$2013,BT302)&lt;&gt;"",CHAR(10)&amp;"Subst.: "&amp;INDEX('Controle de reservas'!$N$14:$N$2013,BT302),"")&amp;IF(AND(ISNUMBER(INDEX('Controle de reservas'!$I$14:$I$2013,BT302)),INDEX('Controle de reservas'!$I$14:$I$2013,BT302)&gt;0,INDEX('Controle de reservas'!$K$14:$K$2013,BT302)&gt;INDEX('Controle de reservas'!$I$14:$I$2013,BT302)),CHAR(10)&amp;"DIVERGÊNCIA DE DATAS","")&amp;IF(INDEX('Controle de reservas'!$P$14:$P$2013,BT302)&lt;&gt;"OK"," !",""))))</f>
      </c>
      <c r="AG302" s="15">
        <f ca="1">IF(OR($AQ302=0,AG$9="",AG$9&lt;$AS302,AND($AT302&lt;&gt;"",AG$9&gt;$AT302)),"",IF(BU302=0,"—",IF(INDEX('Controle de reservas'!$P$14:$P$2013,BU302)="DUPLICIDADE NO DIA","CONFLITO"&amp;IF(INDEX('Controle de reservas'!$M$14:$M$2013,BU302)&lt;&gt;"",CHAR(10)&amp;INDEX('Controle de reservas'!$M$14:$M$2013,BU302),"")&amp;IF(INDEX('Controle de reservas'!$N$14:$N$2013,BU302)&lt;&gt;"",CHAR(10)&amp;"Subst.: "&amp;INDEX('Controle de reservas'!$N$14:$N$2013,BU302),"")&amp;IF(AND(ISNUMBER(INDEX('Controle de reservas'!$I$14:$I$2013,BU302)),INDEX('Controle de reservas'!$I$14:$I$2013,BU302)&gt;0,INDEX('Controle de reservas'!$K$14:$K$2013,BU302)&gt;INDEX('Controle de reservas'!$I$14:$I$2013,BU302)),CHAR(10)&amp;"DIVERGÊNCIA DE DATAS",""),IF(INDEX('Controle de reservas'!$L$14:$L$2013,BU302)="Em cobertura","COV",IF(INDEX('Controle de reservas'!$L$14:$L$2013,BU302)="Disponível","DISP",IF(INDEX('Controle de reservas'!$L$14:$L$2013,BU302)="Não utilizado","NU",IF(INDEX('Controle de reservas'!$L$14:$L$2013,BU302)="Folga","F",IF(INDEX('Controle de reservas'!$L$14:$L$2013,BU302)="Ocorrência","O",IF(INDEX('Controle de reservas'!$L$14:$L$2013,BU302)="Programado","PROG",IF(INDEX('Controle de reservas'!$L$14:$L$2013,BU302)="Disponível no posto","DP","SEM SITUAÇÃO")))))))&amp;IF(INDEX('Controle de reservas'!$M$14:$M$2013,BU302)&lt;&gt;"",CHAR(10)&amp;INDEX('Controle de reservas'!$M$14:$M$2013,BU302),IF(OR(INDEX('Controle de reservas'!$L$14:$L$2013,BU302)="Em cobertura",INDEX('Controle de reservas'!$L$14:$L$2013,BU302)="Programado"),CHAR(10)&amp;"SEM LOCAL",""))&amp;IF(INDEX('Controle de reservas'!$N$14:$N$2013,BU302)&lt;&gt;"",CHAR(10)&amp;"Subst.: "&amp;INDEX('Controle de reservas'!$N$14:$N$2013,BU302),"")&amp;IF(AND(ISNUMBER(INDEX('Controle de reservas'!$I$14:$I$2013,BU302)),INDEX('Controle de reservas'!$I$14:$I$2013,BU302)&gt;0,INDEX('Controle de reservas'!$K$14:$K$2013,BU302)&gt;INDEX('Controle de reservas'!$I$14:$I$2013,BU302)),CHAR(10)&amp;"DIVERGÊNCIA DE DATAS","")&amp;IF(INDEX('Controle de reservas'!$P$14:$P$2013,BU302)&lt;&gt;"OK"," !",""))))</f>
      </c>
      <c r="AH302" s="15">
        <f ca="1">IF(OR($AQ302=0,AH$9="",AH$9&lt;$AS302,AND($AT302&lt;&gt;"",AH$9&gt;$AT302)),"",IF(BV302=0,"—",IF(INDEX('Controle de reservas'!$P$14:$P$2013,BV302)="DUPLICIDADE NO DIA","CONFLITO"&amp;IF(INDEX('Controle de reservas'!$M$14:$M$2013,BV302)&lt;&gt;"",CHAR(10)&amp;INDEX('Controle de reservas'!$M$14:$M$2013,BV302),"")&amp;IF(INDEX('Controle de reservas'!$N$14:$N$2013,BV302)&lt;&gt;"",CHAR(10)&amp;"Subst.: "&amp;INDEX('Controle de reservas'!$N$14:$N$2013,BV302),"")&amp;IF(AND(ISNUMBER(INDEX('Controle de reservas'!$I$14:$I$2013,BV302)),INDEX('Controle de reservas'!$I$14:$I$2013,BV302)&gt;0,INDEX('Controle de reservas'!$K$14:$K$2013,BV302)&gt;INDEX('Controle de reservas'!$I$14:$I$2013,BV302)),CHAR(10)&amp;"DIVERGÊNCIA DE DATAS",""),IF(INDEX('Controle de reservas'!$L$14:$L$2013,BV302)="Em cobertura","COV",IF(INDEX('Controle de reservas'!$L$14:$L$2013,BV302)="Disponível","DISP",IF(INDEX('Controle de reservas'!$L$14:$L$2013,BV302)="Não utilizado","NU",IF(INDEX('Controle de reservas'!$L$14:$L$2013,BV302)="Folga","F",IF(INDEX('Controle de reservas'!$L$14:$L$2013,BV302)="Ocorrência","O",IF(INDEX('Controle de reservas'!$L$14:$L$2013,BV302)="Programado","PROG",IF(INDEX('Controle de reservas'!$L$14:$L$2013,BV302)="Disponível no posto","DP","SEM SITUAÇÃO")))))))&amp;IF(INDEX('Controle de reservas'!$M$14:$M$2013,BV302)&lt;&gt;"",CHAR(10)&amp;INDEX('Controle de reservas'!$M$14:$M$2013,BV302),IF(OR(INDEX('Controle de reservas'!$L$14:$L$2013,BV302)="Em cobertura",INDEX('Controle de reservas'!$L$14:$L$2013,BV302)="Programado"),CHAR(10)&amp;"SEM LOCAL",""))&amp;IF(INDEX('Controle de reservas'!$N$14:$N$2013,BV302)&lt;&gt;"",CHAR(10)&amp;"Subst.: "&amp;INDEX('Controle de reservas'!$N$14:$N$2013,BV302),"")&amp;IF(AND(ISNUMBER(INDEX('Controle de reservas'!$I$14:$I$2013,BV302)),INDEX('Controle de reservas'!$I$14:$I$2013,BV302)&gt;0,INDEX('Controle de reservas'!$K$14:$K$2013,BV302)&gt;INDEX('Controle de reservas'!$I$14:$I$2013,BV302)),CHAR(10)&amp;"DIVERGÊNCIA DE DATAS","")&amp;IF(INDEX('Controle de reservas'!$P$14:$P$2013,BV302)&lt;&gt;"OK"," !",""))))</f>
      </c>
      <c r="AI302" s="15">
        <f ca="1">IF(OR($AQ302=0,AI$9="",AI$9&lt;$AS302,AND($AT302&lt;&gt;"",AI$9&gt;$AT302)),"",IF(BW302=0,"—",IF(INDEX('Controle de reservas'!$P$14:$P$2013,BW302)="DUPLICIDADE NO DIA","CONFLITO"&amp;IF(INDEX('Controle de reservas'!$M$14:$M$2013,BW302)&lt;&gt;"",CHAR(10)&amp;INDEX('Controle de reservas'!$M$14:$M$2013,BW302),"")&amp;IF(INDEX('Controle de reservas'!$N$14:$N$2013,BW302)&lt;&gt;"",CHAR(10)&amp;"Subst.: "&amp;INDEX('Controle de reservas'!$N$14:$N$2013,BW302),"")&amp;IF(AND(ISNUMBER(INDEX('Controle de reservas'!$I$14:$I$2013,BW302)),INDEX('Controle de reservas'!$I$14:$I$2013,BW302)&gt;0,INDEX('Controle de reservas'!$K$14:$K$2013,BW302)&gt;INDEX('Controle de reservas'!$I$14:$I$2013,BW302)),CHAR(10)&amp;"DIVERGÊNCIA DE DATAS",""),IF(INDEX('Controle de reservas'!$L$14:$L$2013,BW302)="Em cobertura","COV",IF(INDEX('Controle de reservas'!$L$14:$L$2013,BW302)="Disponível","DISP",IF(INDEX('Controle de reservas'!$L$14:$L$2013,BW302)="Não utilizado","NU",IF(INDEX('Controle de reservas'!$L$14:$L$2013,BW302)="Folga","F",IF(INDEX('Controle de reservas'!$L$14:$L$2013,BW302)="Ocorrência","O",IF(INDEX('Controle de reservas'!$L$14:$L$2013,BW302)="Programado","PROG",IF(INDEX('Controle de reservas'!$L$14:$L$2013,BW302)="Disponível no posto","DP","SEM SITUAÇÃO")))))))&amp;IF(INDEX('Controle de reservas'!$M$14:$M$2013,BW302)&lt;&gt;"",CHAR(10)&amp;INDEX('Controle de reservas'!$M$14:$M$2013,BW302),IF(OR(INDEX('Controle de reservas'!$L$14:$L$2013,BW302)="Em cobertura",INDEX('Controle de reservas'!$L$14:$L$2013,BW302)="Programado"),CHAR(10)&amp;"SEM LOCAL",""))&amp;IF(INDEX('Controle de reservas'!$N$14:$N$2013,BW302)&lt;&gt;"",CHAR(10)&amp;"Subst.: "&amp;INDEX('Controle de reservas'!$N$14:$N$2013,BW302),"")&amp;IF(AND(ISNUMBER(INDEX('Controle de reservas'!$I$14:$I$2013,BW302)),INDEX('Controle de reservas'!$I$14:$I$2013,BW302)&gt;0,INDEX('Controle de reservas'!$K$14:$K$2013,BW302)&gt;INDEX('Controle de reservas'!$I$14:$I$2013,BW302)),CHAR(10)&amp;"DIVERGÊNCIA DE DATAS","")&amp;IF(INDEX('Controle de reservas'!$P$14:$P$2013,BW302)&lt;&gt;"OK"," !",""))))</f>
      </c>
      <c r="AJ302" s="15">
        <f ca="1">IF(OR($AQ302=0,AJ$9="",AJ$9&lt;$AS302,AND($AT302&lt;&gt;"",AJ$9&gt;$AT302)),"",IF(BX302=0,"—",IF(INDEX('Controle de reservas'!$P$14:$P$2013,BX302)="DUPLICIDADE NO DIA","CONFLITO"&amp;IF(INDEX('Controle de reservas'!$M$14:$M$2013,BX302)&lt;&gt;"",CHAR(10)&amp;INDEX('Controle de reservas'!$M$14:$M$2013,BX302),"")&amp;IF(INDEX('Controle de reservas'!$N$14:$N$2013,BX302)&lt;&gt;"",CHAR(10)&amp;"Subst.: "&amp;INDEX('Controle de reservas'!$N$14:$N$2013,BX302),"")&amp;IF(AND(ISNUMBER(INDEX('Controle de reservas'!$I$14:$I$2013,BX302)),INDEX('Controle de reservas'!$I$14:$I$2013,BX302)&gt;0,INDEX('Controle de reservas'!$K$14:$K$2013,BX302)&gt;INDEX('Controle de reservas'!$I$14:$I$2013,BX302)),CHAR(10)&amp;"DIVERGÊNCIA DE DATAS",""),IF(INDEX('Controle de reservas'!$L$14:$L$2013,BX302)="Em cobertura","COV",IF(INDEX('Controle de reservas'!$L$14:$L$2013,BX302)="Disponível","DISP",IF(INDEX('Controle de reservas'!$L$14:$L$2013,BX302)="Não utilizado","NU",IF(INDEX('Controle de reservas'!$L$14:$L$2013,BX302)="Folga","F",IF(INDEX('Controle de reservas'!$L$14:$L$2013,BX302)="Ocorrência","O",IF(INDEX('Controle de reservas'!$L$14:$L$2013,BX302)="Programado","PROG",IF(INDEX('Controle de reservas'!$L$14:$L$2013,BX302)="Disponível no posto","DP","SEM SITUAÇÃO")))))))&amp;IF(INDEX('Controle de reservas'!$M$14:$M$2013,BX302)&lt;&gt;"",CHAR(10)&amp;INDEX('Controle de reservas'!$M$14:$M$2013,BX302),IF(OR(INDEX('Controle de reservas'!$L$14:$L$2013,BX302)="Em cobertura",INDEX('Controle de reservas'!$L$14:$L$2013,BX302)="Programado"),CHAR(10)&amp;"SEM LOCAL",""))&amp;IF(INDEX('Controle de reservas'!$N$14:$N$2013,BX302)&lt;&gt;"",CHAR(10)&amp;"Subst.: "&amp;INDEX('Controle de reservas'!$N$14:$N$2013,BX302),"")&amp;IF(AND(ISNUMBER(INDEX('Controle de reservas'!$I$14:$I$2013,BX302)),INDEX('Controle de reservas'!$I$14:$I$2013,BX302)&gt;0,INDEX('Controle de reservas'!$K$14:$K$2013,BX302)&gt;INDEX('Controle de reservas'!$I$14:$I$2013,BX302)),CHAR(10)&amp;"DIVERGÊNCIA DE DATAS","")&amp;IF(INDEX('Controle de reservas'!$P$14:$P$2013,BX302)&lt;&gt;"OK"," !",""))))</f>
      </c>
      <c r="AK302" s="15">
        <f ca="1">IF(OR($AQ302=0,AK$9="",AK$9&lt;$AS302,AND($AT302&lt;&gt;"",AK$9&gt;$AT302)),"",IF(BY302=0,"—",IF(INDEX('Controle de reservas'!$P$14:$P$2013,BY302)="DUPLICIDADE NO DIA","CONFLITO"&amp;IF(INDEX('Controle de reservas'!$M$14:$M$2013,BY302)&lt;&gt;"",CHAR(10)&amp;INDEX('Controle de reservas'!$M$14:$M$2013,BY302),"")&amp;IF(INDEX('Controle de reservas'!$N$14:$N$2013,BY302)&lt;&gt;"",CHAR(10)&amp;"Subst.: "&amp;INDEX('Controle de reservas'!$N$14:$N$2013,BY302),"")&amp;IF(AND(ISNUMBER(INDEX('Controle de reservas'!$I$14:$I$2013,BY302)),INDEX('Controle de reservas'!$I$14:$I$2013,BY302)&gt;0,INDEX('Controle de reservas'!$K$14:$K$2013,BY302)&gt;INDEX('Controle de reservas'!$I$14:$I$2013,BY302)),CHAR(10)&amp;"DIVERGÊNCIA DE DATAS",""),IF(INDEX('Controle de reservas'!$L$14:$L$2013,BY302)="Em cobertura","COV",IF(INDEX('Controle de reservas'!$L$14:$L$2013,BY302)="Disponível","DISP",IF(INDEX('Controle de reservas'!$L$14:$L$2013,BY302)="Não utilizado","NU",IF(INDEX('Controle de reservas'!$L$14:$L$2013,BY302)="Folga","F",IF(INDEX('Controle de reservas'!$L$14:$L$2013,BY302)="Ocorrência","O",IF(INDEX('Controle de reservas'!$L$14:$L$2013,BY302)="Programado","PROG",IF(INDEX('Controle de reservas'!$L$14:$L$2013,BY302)="Disponível no posto","DP","SEM SITUAÇÃO")))))))&amp;IF(INDEX('Controle de reservas'!$M$14:$M$2013,BY302)&lt;&gt;"",CHAR(10)&amp;INDEX('Controle de reservas'!$M$14:$M$2013,BY302),IF(OR(INDEX('Controle de reservas'!$L$14:$L$2013,BY302)="Em cobertura",INDEX('Controle de reservas'!$L$14:$L$2013,BY302)="Programado"),CHAR(10)&amp;"SEM LOCAL",""))&amp;IF(INDEX('Controle de reservas'!$N$14:$N$2013,BY302)&lt;&gt;"",CHAR(10)&amp;"Subst.: "&amp;INDEX('Controle de reservas'!$N$14:$N$2013,BY302),"")&amp;IF(AND(ISNUMBER(INDEX('Controle de reservas'!$I$14:$I$2013,BY302)),INDEX('Controle de reservas'!$I$14:$I$2013,BY302)&gt;0,INDEX('Controle de reservas'!$K$14:$K$2013,BY302)&gt;INDEX('Controle de reservas'!$I$14:$I$2013,BY302)),CHAR(10)&amp;"DIVERGÊNCIA DE DATAS","")&amp;IF(INDEX('Controle de reservas'!$P$14:$P$2013,BY302)&lt;&gt;"OK"," !",""))))</f>
      </c>
      <c r="AL302" s="14">
        <f t="shared" ca="1" si="17"/>
      </c>
      <c r="AM302" s="14">
        <f t="shared" ca="1" si="18"/>
      </c>
      <c r="AN302" s="14">
        <f t="shared" ca="1" si="19"/>
      </c>
      <c r="AO302" s="14">
        <f t="shared" ca="1" si="20"/>
      </c>
      <c r="AP302" s="14">
        <f ca="1">IF($AQ302=0,"",INDEX('Controle de reservas'!$O$14:$O$2013,$AQ302))</f>
      </c>
      <c r="AQ302">
        <f ca="1">IFERROR(MATCH(ROW()-9,'Controle de reservas'!$S$14:$S$2013,0),0)</f>
      </c>
      <c r="AR302">
        <f ca="1">IF($AQ302=0,"",INDEX('Controle de reservas'!$Q$14:$Q$2013,$AQ302))</f>
      </c>
      <c r="AS302">
        <f ca="1">IF($AQ302=0,"",INDEX('Controle de reservas'!$H$14:$H$2013,$AQ302))</f>
      </c>
      <c r="AT302">
        <f ca="1">IF($AQ302=0,"",IF(INDEX('Controle de reservas'!$J$14:$J$2013,$AQ302)=0,"",INDEX('Controle de reservas'!$J$14:$J$2013,$AQ302)))</f>
      </c>
      <c r="AU302">
        <f ca="1">IF(OR($AQ302=0,G$9=""),0,IFERROR(MATCH($AR302&amp;"|"&amp;TEXT(G$9,"yyyymmdd"),'Controle de reservas'!$T$14:$T$2013,0),0))</f>
      </c>
      <c r="AV302">
        <f ca="1">IF(OR($AQ302=0,H$9=""),0,IFERROR(MATCH($AR302&amp;"|"&amp;TEXT(H$9,"yyyymmdd"),'Controle de reservas'!$T$14:$T$2013,0),0))</f>
      </c>
      <c r="AW302">
        <f ca="1">IF(OR($AQ302=0,I$9=""),0,IFERROR(MATCH($AR302&amp;"|"&amp;TEXT(I$9,"yyyymmdd"),'Controle de reservas'!$T$14:$T$2013,0),0))</f>
      </c>
      <c r="AX302">
        <f ca="1">IF(OR($AQ302=0,J$9=""),0,IFERROR(MATCH($AR302&amp;"|"&amp;TEXT(J$9,"yyyymmdd"),'Controle de reservas'!$T$14:$T$2013,0),0))</f>
      </c>
      <c r="AY302">
        <f ca="1">IF(OR($AQ302=0,K$9=""),0,IFERROR(MATCH($AR302&amp;"|"&amp;TEXT(K$9,"yyyymmdd"),'Controle de reservas'!$T$14:$T$2013,0),0))</f>
      </c>
      <c r="AZ302">
        <f ca="1">IF(OR($AQ302=0,L$9=""),0,IFERROR(MATCH($AR302&amp;"|"&amp;TEXT(L$9,"yyyymmdd"),'Controle de reservas'!$T$14:$T$2013,0),0))</f>
      </c>
      <c r="BA302">
        <f ca="1">IF(OR($AQ302=0,M$9=""),0,IFERROR(MATCH($AR302&amp;"|"&amp;TEXT(M$9,"yyyymmdd"),'Controle de reservas'!$T$14:$T$2013,0),0))</f>
      </c>
      <c r="BB302">
        <f ca="1">IF(OR($AQ302=0,N$9=""),0,IFERROR(MATCH($AR302&amp;"|"&amp;TEXT(N$9,"yyyymmdd"),'Controle de reservas'!$T$14:$T$2013,0),0))</f>
      </c>
      <c r="BC302">
        <f ca="1">IF(OR($AQ302=0,O$9=""),0,IFERROR(MATCH($AR302&amp;"|"&amp;TEXT(O$9,"yyyymmdd"),'Controle de reservas'!$T$14:$T$2013,0),0))</f>
      </c>
      <c r="BD302">
        <f ca="1">IF(OR($AQ302=0,P$9=""),0,IFERROR(MATCH($AR302&amp;"|"&amp;TEXT(P$9,"yyyymmdd"),'Controle de reservas'!$T$14:$T$2013,0),0))</f>
      </c>
      <c r="BE302">
        <f ca="1">IF(OR($AQ302=0,Q$9=""),0,IFERROR(MATCH($AR302&amp;"|"&amp;TEXT(Q$9,"yyyymmdd"),'Controle de reservas'!$T$14:$T$2013,0),0))</f>
      </c>
      <c r="BF302">
        <f ca="1">IF(OR($AQ302=0,R$9=""),0,IFERROR(MATCH($AR302&amp;"|"&amp;TEXT(R$9,"yyyymmdd"),'Controle de reservas'!$T$14:$T$2013,0),0))</f>
      </c>
      <c r="BG302">
        <f ca="1">IF(OR($AQ302=0,S$9=""),0,IFERROR(MATCH($AR302&amp;"|"&amp;TEXT(S$9,"yyyymmdd"),'Controle de reservas'!$T$14:$T$2013,0),0))</f>
      </c>
      <c r="BH302">
        <f ca="1">IF(OR($AQ302=0,T$9=""),0,IFERROR(MATCH($AR302&amp;"|"&amp;TEXT(T$9,"yyyymmdd"),'Controle de reservas'!$T$14:$T$2013,0),0))</f>
      </c>
      <c r="BI302">
        <f ca="1">IF(OR($AQ302=0,U$9=""),0,IFERROR(MATCH($AR302&amp;"|"&amp;TEXT(U$9,"yyyymmdd"),'Controle de reservas'!$T$14:$T$2013,0),0))</f>
      </c>
      <c r="BJ302">
        <f ca="1">IF(OR($AQ302=0,V$9=""),0,IFERROR(MATCH($AR302&amp;"|"&amp;TEXT(V$9,"yyyymmdd"),'Controle de reservas'!$T$14:$T$2013,0),0))</f>
      </c>
      <c r="BK302">
        <f ca="1">IF(OR($AQ302=0,W$9=""),0,IFERROR(MATCH($AR302&amp;"|"&amp;TEXT(W$9,"yyyymmdd"),'Controle de reservas'!$T$14:$T$2013,0),0))</f>
      </c>
      <c r="BL302">
        <f ca="1">IF(OR($AQ302=0,X$9=""),0,IFERROR(MATCH($AR302&amp;"|"&amp;TEXT(X$9,"yyyymmdd"),'Controle de reservas'!$T$14:$T$2013,0),0))</f>
      </c>
      <c r="BM302">
        <f ca="1">IF(OR($AQ302=0,Y$9=""),0,IFERROR(MATCH($AR302&amp;"|"&amp;TEXT(Y$9,"yyyymmdd"),'Controle de reservas'!$T$14:$T$2013,0),0))</f>
      </c>
      <c r="BN302">
        <f ca="1">IF(OR($AQ302=0,Z$9=""),0,IFERROR(MATCH($AR302&amp;"|"&amp;TEXT(Z$9,"yyyymmdd"),'Controle de reservas'!$T$14:$T$2013,0),0))</f>
      </c>
      <c r="BO302">
        <f ca="1">IF(OR($AQ302=0,AA$9=""),0,IFERROR(MATCH($AR302&amp;"|"&amp;TEXT(AA$9,"yyyymmdd"),'Controle de reservas'!$T$14:$T$2013,0),0))</f>
      </c>
      <c r="BP302">
        <f ca="1">IF(OR($AQ302=0,AB$9=""),0,IFERROR(MATCH($AR302&amp;"|"&amp;TEXT(AB$9,"yyyymmdd"),'Controle de reservas'!$T$14:$T$2013,0),0))</f>
      </c>
      <c r="BQ302">
        <f ca="1">IF(OR($AQ302=0,AC$9=""),0,IFERROR(MATCH($AR302&amp;"|"&amp;TEXT(AC$9,"yyyymmdd"),'Controle de reservas'!$T$14:$T$2013,0),0))</f>
      </c>
      <c r="BR302">
        <f ca="1">IF(OR($AQ302=0,AD$9=""),0,IFERROR(MATCH($AR302&amp;"|"&amp;TEXT(AD$9,"yyyymmdd"),'Controle de reservas'!$T$14:$T$2013,0),0))</f>
      </c>
      <c r="BS302">
        <f ca="1">IF(OR($AQ302=0,AE$9=""),0,IFERROR(MATCH($AR302&amp;"|"&amp;TEXT(AE$9,"yyyymmdd"),'Controle de reservas'!$T$14:$T$2013,0),0))</f>
      </c>
      <c r="BT302">
        <f ca="1">IF(OR($AQ302=0,AF$9=""),0,IFERROR(MATCH($AR302&amp;"|"&amp;TEXT(AF$9,"yyyymmdd"),'Controle de reservas'!$T$14:$T$2013,0),0))</f>
      </c>
      <c r="BU302">
        <f ca="1">IF(OR($AQ302=0,AG$9=""),0,IFERROR(MATCH($AR302&amp;"|"&amp;TEXT(AG$9,"yyyymmdd"),'Controle de reservas'!$T$14:$T$2013,0),0))</f>
      </c>
      <c r="BV302">
        <f ca="1">IF(OR($AQ302=0,AH$9=""),0,IFERROR(MATCH($AR302&amp;"|"&amp;TEXT(AH$9,"yyyymmdd"),'Controle de reservas'!$T$14:$T$2013,0),0))</f>
      </c>
      <c r="BW302">
        <f ca="1">IF(OR($AQ302=0,AI$9=""),0,IFERROR(MATCH($AR302&amp;"|"&amp;TEXT(AI$9,"yyyymmdd"),'Controle de reservas'!$T$14:$T$2013,0),0))</f>
      </c>
      <c r="BX302">
        <f ca="1">IF(OR($AQ302=0,AJ$9=""),0,IFERROR(MATCH($AR302&amp;"|"&amp;TEXT(AJ$9,"yyyymmdd"),'Controle de reservas'!$T$14:$T$2013,0),0))</f>
      </c>
      <c r="BY302">
        <f ca="1">IF(OR($AQ302=0,AK$9=""),0,IFERROR(MATCH($AR302&amp;"|"&amp;TEXT(AK$9,"yyyymmdd"),'Controle de reservas'!$T$14:$T$2013,0),0))</f>
      </c>
    </row>
    <row r="303" spans="1:77" ht="105" customHeight="1" x14ac:dyDescent="0.25">
      <c r="A303" s="16">
        <f ca="1">IF($AQ303=0,"",INDEX('Controle de reservas'!$A$14:$A$2013,$AQ303))</f>
      </c>
      <c r="B303" s="16">
        <f ca="1">IF($AQ303=0,"",INDEX('Controle de reservas'!$B$14:$B$2013,$AQ303))</f>
      </c>
      <c r="C303" s="16">
        <f ca="1">IF($AQ303=0,"",INDEX('Controle de reservas'!$C$14:$C$2013,$AQ303))</f>
      </c>
      <c r="D303" s="16">
        <f ca="1">IF($AQ303=0,"",INDEX('Controle de reservas'!$D$14:$D$2013,$AQ303))</f>
      </c>
      <c r="E303" s="16">
        <f ca="1">IF($AQ303=0,"",INDEX('Controle de reservas'!$E$14:$E$2013,$AQ303))</f>
      </c>
      <c r="F303" s="16">
        <f ca="1">IF($AQ303=0,"",INDEX('Controle de reservas'!$F$14:$F$2013,$AQ303))</f>
      </c>
      <c r="G303" s="17">
        <f ca="1">IF(OR($AQ303=0,G$9="",G$9&lt;$AS303,AND($AT303&lt;&gt;"",G$9&gt;$AT303)),"",IF(AU303=0,"—",IF(INDEX('Controle de reservas'!$P$14:$P$2013,AU303)="DUPLICIDADE NO DIA","CONFLITO"&amp;IF(INDEX('Controle de reservas'!$M$14:$M$2013,AU303)&lt;&gt;"",CHAR(10)&amp;INDEX('Controle de reservas'!$M$14:$M$2013,AU303),"")&amp;IF(INDEX('Controle de reservas'!$N$14:$N$2013,AU303)&lt;&gt;"",CHAR(10)&amp;"Subst.: "&amp;INDEX('Controle de reservas'!$N$14:$N$2013,AU303),"")&amp;IF(AND(ISNUMBER(INDEX('Controle de reservas'!$I$14:$I$2013,AU303)),INDEX('Controle de reservas'!$I$14:$I$2013,AU303)&gt;0,INDEX('Controle de reservas'!$K$14:$K$2013,AU303)&gt;INDEX('Controle de reservas'!$I$14:$I$2013,AU303)),CHAR(10)&amp;"DIVERGÊNCIA DE DATAS",""),IF(INDEX('Controle de reservas'!$L$14:$L$2013,AU303)="Em cobertura","COV",IF(INDEX('Controle de reservas'!$L$14:$L$2013,AU303)="Disponível","DISP",IF(INDEX('Controle de reservas'!$L$14:$L$2013,AU303)="Não utilizado","NU",IF(INDEX('Controle de reservas'!$L$14:$L$2013,AU303)="Folga","F",IF(INDEX('Controle de reservas'!$L$14:$L$2013,AU303)="Ocorrência","O",IF(INDEX('Controle de reservas'!$L$14:$L$2013,AU303)="Programado","PROG",IF(INDEX('Controle de reservas'!$L$14:$L$2013,AU303)="Disponível no posto","DP","SEM SITUAÇÃO")))))))&amp;IF(INDEX('Controle de reservas'!$M$14:$M$2013,AU303)&lt;&gt;"",CHAR(10)&amp;INDEX('Controle de reservas'!$M$14:$M$2013,AU303),IF(OR(INDEX('Controle de reservas'!$L$14:$L$2013,AU303)="Em cobertura",INDEX('Controle de reservas'!$L$14:$L$2013,AU303)="Programado"),CHAR(10)&amp;"SEM LOCAL",""))&amp;IF(INDEX('Controle de reservas'!$N$14:$N$2013,AU303)&lt;&gt;"",CHAR(10)&amp;"Subst.: "&amp;INDEX('Controle de reservas'!$N$14:$N$2013,AU303),"")&amp;IF(AND(ISNUMBER(INDEX('Controle de reservas'!$I$14:$I$2013,AU303)),INDEX('Controle de reservas'!$I$14:$I$2013,AU303)&gt;0,INDEX('Controle de reservas'!$K$14:$K$2013,AU303)&gt;INDEX('Controle de reservas'!$I$14:$I$2013,AU303)),CHAR(10)&amp;"DIVERGÊNCIA DE DATAS","")&amp;IF(INDEX('Controle de reservas'!$P$14:$P$2013,AU303)&lt;&gt;"OK"," !",""))))</f>
      </c>
      <c r="H303" s="17">
        <f ca="1">IF(OR($AQ303=0,H$9="",H$9&lt;$AS303,AND($AT303&lt;&gt;"",H$9&gt;$AT303)),"",IF(AV303=0,"—",IF(INDEX('Controle de reservas'!$P$14:$P$2013,AV303)="DUPLICIDADE NO DIA","CONFLITO"&amp;IF(INDEX('Controle de reservas'!$M$14:$M$2013,AV303)&lt;&gt;"",CHAR(10)&amp;INDEX('Controle de reservas'!$M$14:$M$2013,AV303),"")&amp;IF(INDEX('Controle de reservas'!$N$14:$N$2013,AV303)&lt;&gt;"",CHAR(10)&amp;"Subst.: "&amp;INDEX('Controle de reservas'!$N$14:$N$2013,AV303),"")&amp;IF(AND(ISNUMBER(INDEX('Controle de reservas'!$I$14:$I$2013,AV303)),INDEX('Controle de reservas'!$I$14:$I$2013,AV303)&gt;0,INDEX('Controle de reservas'!$K$14:$K$2013,AV303)&gt;INDEX('Controle de reservas'!$I$14:$I$2013,AV303)),CHAR(10)&amp;"DIVERGÊNCIA DE DATAS",""),IF(INDEX('Controle de reservas'!$L$14:$L$2013,AV303)="Em cobertura","COV",IF(INDEX('Controle de reservas'!$L$14:$L$2013,AV303)="Disponível","DISP",IF(INDEX('Controle de reservas'!$L$14:$L$2013,AV303)="Não utilizado","NU",IF(INDEX('Controle de reservas'!$L$14:$L$2013,AV303)="Folga","F",IF(INDEX('Controle de reservas'!$L$14:$L$2013,AV303)="Ocorrência","O",IF(INDEX('Controle de reservas'!$L$14:$L$2013,AV303)="Programado","PROG",IF(INDEX('Controle de reservas'!$L$14:$L$2013,AV303)="Disponível no posto","DP","SEM SITUAÇÃO")))))))&amp;IF(INDEX('Controle de reservas'!$M$14:$M$2013,AV303)&lt;&gt;"",CHAR(10)&amp;INDEX('Controle de reservas'!$M$14:$M$2013,AV303),IF(OR(INDEX('Controle de reservas'!$L$14:$L$2013,AV303)="Em cobertura",INDEX('Controle de reservas'!$L$14:$L$2013,AV303)="Programado"),CHAR(10)&amp;"SEM LOCAL",""))&amp;IF(INDEX('Controle de reservas'!$N$14:$N$2013,AV303)&lt;&gt;"",CHAR(10)&amp;"Subst.: "&amp;INDEX('Controle de reservas'!$N$14:$N$2013,AV303),"")&amp;IF(AND(ISNUMBER(INDEX('Controle de reservas'!$I$14:$I$2013,AV303)),INDEX('Controle de reservas'!$I$14:$I$2013,AV303)&gt;0,INDEX('Controle de reservas'!$K$14:$K$2013,AV303)&gt;INDEX('Controle de reservas'!$I$14:$I$2013,AV303)),CHAR(10)&amp;"DIVERGÊNCIA DE DATAS","")&amp;IF(INDEX('Controle de reservas'!$P$14:$P$2013,AV303)&lt;&gt;"OK"," !",""))))</f>
      </c>
      <c r="I303" s="17">
        <f ca="1">IF(OR($AQ303=0,I$9="",I$9&lt;$AS303,AND($AT303&lt;&gt;"",I$9&gt;$AT303)),"",IF(AW303=0,"—",IF(INDEX('Controle de reservas'!$P$14:$P$2013,AW303)="DUPLICIDADE NO DIA","CONFLITO"&amp;IF(INDEX('Controle de reservas'!$M$14:$M$2013,AW303)&lt;&gt;"",CHAR(10)&amp;INDEX('Controle de reservas'!$M$14:$M$2013,AW303),"")&amp;IF(INDEX('Controle de reservas'!$N$14:$N$2013,AW303)&lt;&gt;"",CHAR(10)&amp;"Subst.: "&amp;INDEX('Controle de reservas'!$N$14:$N$2013,AW303),"")&amp;IF(AND(ISNUMBER(INDEX('Controle de reservas'!$I$14:$I$2013,AW303)),INDEX('Controle de reservas'!$I$14:$I$2013,AW303)&gt;0,INDEX('Controle de reservas'!$K$14:$K$2013,AW303)&gt;INDEX('Controle de reservas'!$I$14:$I$2013,AW303)),CHAR(10)&amp;"DIVERGÊNCIA DE DATAS",""),IF(INDEX('Controle de reservas'!$L$14:$L$2013,AW303)="Em cobertura","COV",IF(INDEX('Controle de reservas'!$L$14:$L$2013,AW303)="Disponível","DISP",IF(INDEX('Controle de reservas'!$L$14:$L$2013,AW303)="Não utilizado","NU",IF(INDEX('Controle de reservas'!$L$14:$L$2013,AW303)="Folga","F",IF(INDEX('Controle de reservas'!$L$14:$L$2013,AW303)="Ocorrência","O",IF(INDEX('Controle de reservas'!$L$14:$L$2013,AW303)="Programado","PROG",IF(INDEX('Controle de reservas'!$L$14:$L$2013,AW303)="Disponível no posto","DP","SEM SITUAÇÃO")))))))&amp;IF(INDEX('Controle de reservas'!$M$14:$M$2013,AW303)&lt;&gt;"",CHAR(10)&amp;INDEX('Controle de reservas'!$M$14:$M$2013,AW303),IF(OR(INDEX('Controle de reservas'!$L$14:$L$2013,AW303)="Em cobertura",INDEX('Controle de reservas'!$L$14:$L$2013,AW303)="Programado"),CHAR(10)&amp;"SEM LOCAL",""))&amp;IF(INDEX('Controle de reservas'!$N$14:$N$2013,AW303)&lt;&gt;"",CHAR(10)&amp;"Subst.: "&amp;INDEX('Controle de reservas'!$N$14:$N$2013,AW303),"")&amp;IF(AND(ISNUMBER(INDEX('Controle de reservas'!$I$14:$I$2013,AW303)),INDEX('Controle de reservas'!$I$14:$I$2013,AW303)&gt;0,INDEX('Controle de reservas'!$K$14:$K$2013,AW303)&gt;INDEX('Controle de reservas'!$I$14:$I$2013,AW303)),CHAR(10)&amp;"DIVERGÊNCIA DE DATAS","")&amp;IF(INDEX('Controle de reservas'!$P$14:$P$2013,AW303)&lt;&gt;"OK"," !",""))))</f>
      </c>
      <c r="J303" s="17">
        <f ca="1">IF(OR($AQ303=0,J$9="",J$9&lt;$AS303,AND($AT303&lt;&gt;"",J$9&gt;$AT303)),"",IF(AX303=0,"—",IF(INDEX('Controle de reservas'!$P$14:$P$2013,AX303)="DUPLICIDADE NO DIA","CONFLITO"&amp;IF(INDEX('Controle de reservas'!$M$14:$M$2013,AX303)&lt;&gt;"",CHAR(10)&amp;INDEX('Controle de reservas'!$M$14:$M$2013,AX303),"")&amp;IF(INDEX('Controle de reservas'!$N$14:$N$2013,AX303)&lt;&gt;"",CHAR(10)&amp;"Subst.: "&amp;INDEX('Controle de reservas'!$N$14:$N$2013,AX303),"")&amp;IF(AND(ISNUMBER(INDEX('Controle de reservas'!$I$14:$I$2013,AX303)),INDEX('Controle de reservas'!$I$14:$I$2013,AX303)&gt;0,INDEX('Controle de reservas'!$K$14:$K$2013,AX303)&gt;INDEX('Controle de reservas'!$I$14:$I$2013,AX303)),CHAR(10)&amp;"DIVERGÊNCIA DE DATAS",""),IF(INDEX('Controle de reservas'!$L$14:$L$2013,AX303)="Em cobertura","COV",IF(INDEX('Controle de reservas'!$L$14:$L$2013,AX303)="Disponível","DISP",IF(INDEX('Controle de reservas'!$L$14:$L$2013,AX303)="Não utilizado","NU",IF(INDEX('Controle de reservas'!$L$14:$L$2013,AX303)="Folga","F",IF(INDEX('Controle de reservas'!$L$14:$L$2013,AX303)="Ocorrência","O",IF(INDEX('Controle de reservas'!$L$14:$L$2013,AX303)="Programado","PROG",IF(INDEX('Controle de reservas'!$L$14:$L$2013,AX303)="Disponível no posto","DP","SEM SITUAÇÃO")))))))&amp;IF(INDEX('Controle de reservas'!$M$14:$M$2013,AX303)&lt;&gt;"",CHAR(10)&amp;INDEX('Controle de reservas'!$M$14:$M$2013,AX303),IF(OR(INDEX('Controle de reservas'!$L$14:$L$2013,AX303)="Em cobertura",INDEX('Controle de reservas'!$L$14:$L$2013,AX303)="Programado"),CHAR(10)&amp;"SEM LOCAL",""))&amp;IF(INDEX('Controle de reservas'!$N$14:$N$2013,AX303)&lt;&gt;"",CHAR(10)&amp;"Subst.: "&amp;INDEX('Controle de reservas'!$N$14:$N$2013,AX303),"")&amp;IF(AND(ISNUMBER(INDEX('Controle de reservas'!$I$14:$I$2013,AX303)),INDEX('Controle de reservas'!$I$14:$I$2013,AX303)&gt;0,INDEX('Controle de reservas'!$K$14:$K$2013,AX303)&gt;INDEX('Controle de reservas'!$I$14:$I$2013,AX303)),CHAR(10)&amp;"DIVERGÊNCIA DE DATAS","")&amp;IF(INDEX('Controle de reservas'!$P$14:$P$2013,AX303)&lt;&gt;"OK"," !",""))))</f>
      </c>
      <c r="K303" s="17">
        <f ca="1">IF(OR($AQ303=0,K$9="",K$9&lt;$AS303,AND($AT303&lt;&gt;"",K$9&gt;$AT303)),"",IF(AY303=0,"—",IF(INDEX('Controle de reservas'!$P$14:$P$2013,AY303)="DUPLICIDADE NO DIA","CONFLITO"&amp;IF(INDEX('Controle de reservas'!$M$14:$M$2013,AY303)&lt;&gt;"",CHAR(10)&amp;INDEX('Controle de reservas'!$M$14:$M$2013,AY303),"")&amp;IF(INDEX('Controle de reservas'!$N$14:$N$2013,AY303)&lt;&gt;"",CHAR(10)&amp;"Subst.: "&amp;INDEX('Controle de reservas'!$N$14:$N$2013,AY303),"")&amp;IF(AND(ISNUMBER(INDEX('Controle de reservas'!$I$14:$I$2013,AY303)),INDEX('Controle de reservas'!$I$14:$I$2013,AY303)&gt;0,INDEX('Controle de reservas'!$K$14:$K$2013,AY303)&gt;INDEX('Controle de reservas'!$I$14:$I$2013,AY303)),CHAR(10)&amp;"DIVERGÊNCIA DE DATAS",""),IF(INDEX('Controle de reservas'!$L$14:$L$2013,AY303)="Em cobertura","COV",IF(INDEX('Controle de reservas'!$L$14:$L$2013,AY303)="Disponível","DISP",IF(INDEX('Controle de reservas'!$L$14:$L$2013,AY303)="Não utilizado","NU",IF(INDEX('Controle de reservas'!$L$14:$L$2013,AY303)="Folga","F",IF(INDEX('Controle de reservas'!$L$14:$L$2013,AY303)="Ocorrência","O",IF(INDEX('Controle de reservas'!$L$14:$L$2013,AY303)="Programado","PROG",IF(INDEX('Controle de reservas'!$L$14:$L$2013,AY303)="Disponível no posto","DP","SEM SITUAÇÃO")))))))&amp;IF(INDEX('Controle de reservas'!$M$14:$M$2013,AY303)&lt;&gt;"",CHAR(10)&amp;INDEX('Controle de reservas'!$M$14:$M$2013,AY303),IF(OR(INDEX('Controle de reservas'!$L$14:$L$2013,AY303)="Em cobertura",INDEX('Controle de reservas'!$L$14:$L$2013,AY303)="Programado"),CHAR(10)&amp;"SEM LOCAL",""))&amp;IF(INDEX('Controle de reservas'!$N$14:$N$2013,AY303)&lt;&gt;"",CHAR(10)&amp;"Subst.: "&amp;INDEX('Controle de reservas'!$N$14:$N$2013,AY303),"")&amp;IF(AND(ISNUMBER(INDEX('Controle de reservas'!$I$14:$I$2013,AY303)),INDEX('Controle de reservas'!$I$14:$I$2013,AY303)&gt;0,INDEX('Controle de reservas'!$K$14:$K$2013,AY303)&gt;INDEX('Controle de reservas'!$I$14:$I$2013,AY303)),CHAR(10)&amp;"DIVERGÊNCIA DE DATAS","")&amp;IF(INDEX('Controle de reservas'!$P$14:$P$2013,AY303)&lt;&gt;"OK"," !",""))))</f>
      </c>
      <c r="L303" s="17">
        <f ca="1">IF(OR($AQ303=0,L$9="",L$9&lt;$AS303,AND($AT303&lt;&gt;"",L$9&gt;$AT303)),"",IF(AZ303=0,"—",IF(INDEX('Controle de reservas'!$P$14:$P$2013,AZ303)="DUPLICIDADE NO DIA","CONFLITO"&amp;IF(INDEX('Controle de reservas'!$M$14:$M$2013,AZ303)&lt;&gt;"",CHAR(10)&amp;INDEX('Controle de reservas'!$M$14:$M$2013,AZ303),"")&amp;IF(INDEX('Controle de reservas'!$N$14:$N$2013,AZ303)&lt;&gt;"",CHAR(10)&amp;"Subst.: "&amp;INDEX('Controle de reservas'!$N$14:$N$2013,AZ303),"")&amp;IF(AND(ISNUMBER(INDEX('Controle de reservas'!$I$14:$I$2013,AZ303)),INDEX('Controle de reservas'!$I$14:$I$2013,AZ303)&gt;0,INDEX('Controle de reservas'!$K$14:$K$2013,AZ303)&gt;INDEX('Controle de reservas'!$I$14:$I$2013,AZ303)),CHAR(10)&amp;"DIVERGÊNCIA DE DATAS",""),IF(INDEX('Controle de reservas'!$L$14:$L$2013,AZ303)="Em cobertura","COV",IF(INDEX('Controle de reservas'!$L$14:$L$2013,AZ303)="Disponível","DISP",IF(INDEX('Controle de reservas'!$L$14:$L$2013,AZ303)="Não utilizado","NU",IF(INDEX('Controle de reservas'!$L$14:$L$2013,AZ303)="Folga","F",IF(INDEX('Controle de reservas'!$L$14:$L$2013,AZ303)="Ocorrência","O",IF(INDEX('Controle de reservas'!$L$14:$L$2013,AZ303)="Programado","PROG",IF(INDEX('Controle de reservas'!$L$14:$L$2013,AZ303)="Disponível no posto","DP","SEM SITUAÇÃO")))))))&amp;IF(INDEX('Controle de reservas'!$M$14:$M$2013,AZ303)&lt;&gt;"",CHAR(10)&amp;INDEX('Controle de reservas'!$M$14:$M$2013,AZ303),IF(OR(INDEX('Controle de reservas'!$L$14:$L$2013,AZ303)="Em cobertura",INDEX('Controle de reservas'!$L$14:$L$2013,AZ303)="Programado"),CHAR(10)&amp;"SEM LOCAL",""))&amp;IF(INDEX('Controle de reservas'!$N$14:$N$2013,AZ303)&lt;&gt;"",CHAR(10)&amp;"Subst.: "&amp;INDEX('Controle de reservas'!$N$14:$N$2013,AZ303),"")&amp;IF(AND(ISNUMBER(INDEX('Controle de reservas'!$I$14:$I$2013,AZ303)),INDEX('Controle de reservas'!$I$14:$I$2013,AZ303)&gt;0,INDEX('Controle de reservas'!$K$14:$K$2013,AZ303)&gt;INDEX('Controle de reservas'!$I$14:$I$2013,AZ303)),CHAR(10)&amp;"DIVERGÊNCIA DE DATAS","")&amp;IF(INDEX('Controle de reservas'!$P$14:$P$2013,AZ303)&lt;&gt;"OK"," !",""))))</f>
      </c>
      <c r="M303" s="17">
        <f ca="1">IF(OR($AQ303=0,M$9="",M$9&lt;$AS303,AND($AT303&lt;&gt;"",M$9&gt;$AT303)),"",IF(BA303=0,"—",IF(INDEX('Controle de reservas'!$P$14:$P$2013,BA303)="DUPLICIDADE NO DIA","CONFLITO"&amp;IF(INDEX('Controle de reservas'!$M$14:$M$2013,BA303)&lt;&gt;"",CHAR(10)&amp;INDEX('Controle de reservas'!$M$14:$M$2013,BA303),"")&amp;IF(INDEX('Controle de reservas'!$N$14:$N$2013,BA303)&lt;&gt;"",CHAR(10)&amp;"Subst.: "&amp;INDEX('Controle de reservas'!$N$14:$N$2013,BA303),"")&amp;IF(AND(ISNUMBER(INDEX('Controle de reservas'!$I$14:$I$2013,BA303)),INDEX('Controle de reservas'!$I$14:$I$2013,BA303)&gt;0,INDEX('Controle de reservas'!$K$14:$K$2013,BA303)&gt;INDEX('Controle de reservas'!$I$14:$I$2013,BA303)),CHAR(10)&amp;"DIVERGÊNCIA DE DATAS",""),IF(INDEX('Controle de reservas'!$L$14:$L$2013,BA303)="Em cobertura","COV",IF(INDEX('Controle de reservas'!$L$14:$L$2013,BA303)="Disponível","DISP",IF(INDEX('Controle de reservas'!$L$14:$L$2013,BA303)="Não utilizado","NU",IF(INDEX('Controle de reservas'!$L$14:$L$2013,BA303)="Folga","F",IF(INDEX('Controle de reservas'!$L$14:$L$2013,BA303)="Ocorrência","O",IF(INDEX('Controle de reservas'!$L$14:$L$2013,BA303)="Programado","PROG",IF(INDEX('Controle de reservas'!$L$14:$L$2013,BA303)="Disponível no posto","DP","SEM SITUAÇÃO")))))))&amp;IF(INDEX('Controle de reservas'!$M$14:$M$2013,BA303)&lt;&gt;"",CHAR(10)&amp;INDEX('Controle de reservas'!$M$14:$M$2013,BA303),IF(OR(INDEX('Controle de reservas'!$L$14:$L$2013,BA303)="Em cobertura",INDEX('Controle de reservas'!$L$14:$L$2013,BA303)="Programado"),CHAR(10)&amp;"SEM LOCAL",""))&amp;IF(INDEX('Controle de reservas'!$N$14:$N$2013,BA303)&lt;&gt;"",CHAR(10)&amp;"Subst.: "&amp;INDEX('Controle de reservas'!$N$14:$N$2013,BA303),"")&amp;IF(AND(ISNUMBER(INDEX('Controle de reservas'!$I$14:$I$2013,BA303)),INDEX('Controle de reservas'!$I$14:$I$2013,BA303)&gt;0,INDEX('Controle de reservas'!$K$14:$K$2013,BA303)&gt;INDEX('Controle de reservas'!$I$14:$I$2013,BA303)),CHAR(10)&amp;"DIVERGÊNCIA DE DATAS","")&amp;IF(INDEX('Controle de reservas'!$P$14:$P$2013,BA303)&lt;&gt;"OK"," !",""))))</f>
      </c>
      <c r="N303" s="17">
        <f ca="1">IF(OR($AQ303=0,N$9="",N$9&lt;$AS303,AND($AT303&lt;&gt;"",N$9&gt;$AT303)),"",IF(BB303=0,"—",IF(INDEX('Controle de reservas'!$P$14:$P$2013,BB303)="DUPLICIDADE NO DIA","CONFLITO"&amp;IF(INDEX('Controle de reservas'!$M$14:$M$2013,BB303)&lt;&gt;"",CHAR(10)&amp;INDEX('Controle de reservas'!$M$14:$M$2013,BB303),"")&amp;IF(INDEX('Controle de reservas'!$N$14:$N$2013,BB303)&lt;&gt;"",CHAR(10)&amp;"Subst.: "&amp;INDEX('Controle de reservas'!$N$14:$N$2013,BB303),"")&amp;IF(AND(ISNUMBER(INDEX('Controle de reservas'!$I$14:$I$2013,BB303)),INDEX('Controle de reservas'!$I$14:$I$2013,BB303)&gt;0,INDEX('Controle de reservas'!$K$14:$K$2013,BB303)&gt;INDEX('Controle de reservas'!$I$14:$I$2013,BB303)),CHAR(10)&amp;"DIVERGÊNCIA DE DATAS",""),IF(INDEX('Controle de reservas'!$L$14:$L$2013,BB303)="Em cobertura","COV",IF(INDEX('Controle de reservas'!$L$14:$L$2013,BB303)="Disponível","DISP",IF(INDEX('Controle de reservas'!$L$14:$L$2013,BB303)="Não utilizado","NU",IF(INDEX('Controle de reservas'!$L$14:$L$2013,BB303)="Folga","F",IF(INDEX('Controle de reservas'!$L$14:$L$2013,BB303)="Ocorrência","O",IF(INDEX('Controle de reservas'!$L$14:$L$2013,BB303)="Programado","PROG",IF(INDEX('Controle de reservas'!$L$14:$L$2013,BB303)="Disponível no posto","DP","SEM SITUAÇÃO")))))))&amp;IF(INDEX('Controle de reservas'!$M$14:$M$2013,BB303)&lt;&gt;"",CHAR(10)&amp;INDEX('Controle de reservas'!$M$14:$M$2013,BB303),IF(OR(INDEX('Controle de reservas'!$L$14:$L$2013,BB303)="Em cobertura",INDEX('Controle de reservas'!$L$14:$L$2013,BB303)="Programado"),CHAR(10)&amp;"SEM LOCAL",""))&amp;IF(INDEX('Controle de reservas'!$N$14:$N$2013,BB303)&lt;&gt;"",CHAR(10)&amp;"Subst.: "&amp;INDEX('Controle de reservas'!$N$14:$N$2013,BB303),"")&amp;IF(AND(ISNUMBER(INDEX('Controle de reservas'!$I$14:$I$2013,BB303)),INDEX('Controle de reservas'!$I$14:$I$2013,BB303)&gt;0,INDEX('Controle de reservas'!$K$14:$K$2013,BB303)&gt;INDEX('Controle de reservas'!$I$14:$I$2013,BB303)),CHAR(10)&amp;"DIVERGÊNCIA DE DATAS","")&amp;IF(INDEX('Controle de reservas'!$P$14:$P$2013,BB303)&lt;&gt;"OK"," !",""))))</f>
      </c>
      <c r="O303" s="17">
        <f ca="1">IF(OR($AQ303=0,O$9="",O$9&lt;$AS303,AND($AT303&lt;&gt;"",O$9&gt;$AT303)),"",IF(BC303=0,"—",IF(INDEX('Controle de reservas'!$P$14:$P$2013,BC303)="DUPLICIDADE NO DIA","CONFLITO"&amp;IF(INDEX('Controle de reservas'!$M$14:$M$2013,BC303)&lt;&gt;"",CHAR(10)&amp;INDEX('Controle de reservas'!$M$14:$M$2013,BC303),"")&amp;IF(INDEX('Controle de reservas'!$N$14:$N$2013,BC303)&lt;&gt;"",CHAR(10)&amp;"Subst.: "&amp;INDEX('Controle de reservas'!$N$14:$N$2013,BC303),"")&amp;IF(AND(ISNUMBER(INDEX('Controle de reservas'!$I$14:$I$2013,BC303)),INDEX('Controle de reservas'!$I$14:$I$2013,BC303)&gt;0,INDEX('Controle de reservas'!$K$14:$K$2013,BC303)&gt;INDEX('Controle de reservas'!$I$14:$I$2013,BC303)),CHAR(10)&amp;"DIVERGÊNCIA DE DATAS",""),IF(INDEX('Controle de reservas'!$L$14:$L$2013,BC303)="Em cobertura","COV",IF(INDEX('Controle de reservas'!$L$14:$L$2013,BC303)="Disponível","DISP",IF(INDEX('Controle de reservas'!$L$14:$L$2013,BC303)="Não utilizado","NU",IF(INDEX('Controle de reservas'!$L$14:$L$2013,BC303)="Folga","F",IF(INDEX('Controle de reservas'!$L$14:$L$2013,BC303)="Ocorrência","O",IF(INDEX('Controle de reservas'!$L$14:$L$2013,BC303)="Programado","PROG",IF(INDEX('Controle de reservas'!$L$14:$L$2013,BC303)="Disponível no posto","DP","SEM SITUAÇÃO")))))))&amp;IF(INDEX('Controle de reservas'!$M$14:$M$2013,BC303)&lt;&gt;"",CHAR(10)&amp;INDEX('Controle de reservas'!$M$14:$M$2013,BC303),IF(OR(INDEX('Controle de reservas'!$L$14:$L$2013,BC303)="Em cobertura",INDEX('Controle de reservas'!$L$14:$L$2013,BC303)="Programado"),CHAR(10)&amp;"SEM LOCAL",""))&amp;IF(INDEX('Controle de reservas'!$N$14:$N$2013,BC303)&lt;&gt;"",CHAR(10)&amp;"Subst.: "&amp;INDEX('Controle de reservas'!$N$14:$N$2013,BC303),"")&amp;IF(AND(ISNUMBER(INDEX('Controle de reservas'!$I$14:$I$2013,BC303)),INDEX('Controle de reservas'!$I$14:$I$2013,BC303)&gt;0,INDEX('Controle de reservas'!$K$14:$K$2013,BC303)&gt;INDEX('Controle de reservas'!$I$14:$I$2013,BC303)),CHAR(10)&amp;"DIVERGÊNCIA DE DATAS","")&amp;IF(INDEX('Controle de reservas'!$P$14:$P$2013,BC303)&lt;&gt;"OK"," !",""))))</f>
      </c>
      <c r="P303" s="17">
        <f ca="1">IF(OR($AQ303=0,P$9="",P$9&lt;$AS303,AND($AT303&lt;&gt;"",P$9&gt;$AT303)),"",IF(BD303=0,"—",IF(INDEX('Controle de reservas'!$P$14:$P$2013,BD303)="DUPLICIDADE NO DIA","CONFLITO"&amp;IF(INDEX('Controle de reservas'!$M$14:$M$2013,BD303)&lt;&gt;"",CHAR(10)&amp;INDEX('Controle de reservas'!$M$14:$M$2013,BD303),"")&amp;IF(INDEX('Controle de reservas'!$N$14:$N$2013,BD303)&lt;&gt;"",CHAR(10)&amp;"Subst.: "&amp;INDEX('Controle de reservas'!$N$14:$N$2013,BD303),"")&amp;IF(AND(ISNUMBER(INDEX('Controle de reservas'!$I$14:$I$2013,BD303)),INDEX('Controle de reservas'!$I$14:$I$2013,BD303)&gt;0,INDEX('Controle de reservas'!$K$14:$K$2013,BD303)&gt;INDEX('Controle de reservas'!$I$14:$I$2013,BD303)),CHAR(10)&amp;"DIVERGÊNCIA DE DATAS",""),IF(INDEX('Controle de reservas'!$L$14:$L$2013,BD303)="Em cobertura","COV",IF(INDEX('Controle de reservas'!$L$14:$L$2013,BD303)="Disponível","DISP",IF(INDEX('Controle de reservas'!$L$14:$L$2013,BD303)="Não utilizado","NU",IF(INDEX('Controle de reservas'!$L$14:$L$2013,BD303)="Folga","F",IF(INDEX('Controle de reservas'!$L$14:$L$2013,BD303)="Ocorrência","O",IF(INDEX('Controle de reservas'!$L$14:$L$2013,BD303)="Programado","PROG",IF(INDEX('Controle de reservas'!$L$14:$L$2013,BD303)="Disponível no posto","DP","SEM SITUAÇÃO")))))))&amp;IF(INDEX('Controle de reservas'!$M$14:$M$2013,BD303)&lt;&gt;"",CHAR(10)&amp;INDEX('Controle de reservas'!$M$14:$M$2013,BD303),IF(OR(INDEX('Controle de reservas'!$L$14:$L$2013,BD303)="Em cobertura",INDEX('Controle de reservas'!$L$14:$L$2013,BD303)="Programado"),CHAR(10)&amp;"SEM LOCAL",""))&amp;IF(INDEX('Controle de reservas'!$N$14:$N$2013,BD303)&lt;&gt;"",CHAR(10)&amp;"Subst.: "&amp;INDEX('Controle de reservas'!$N$14:$N$2013,BD303),"")&amp;IF(AND(ISNUMBER(INDEX('Controle de reservas'!$I$14:$I$2013,BD303)),INDEX('Controle de reservas'!$I$14:$I$2013,BD303)&gt;0,INDEX('Controle de reservas'!$K$14:$K$2013,BD303)&gt;INDEX('Controle de reservas'!$I$14:$I$2013,BD303)),CHAR(10)&amp;"DIVERGÊNCIA DE DATAS","")&amp;IF(INDEX('Controle de reservas'!$P$14:$P$2013,BD303)&lt;&gt;"OK"," !",""))))</f>
      </c>
      <c r="Q303" s="17">
        <f ca="1">IF(OR($AQ303=0,Q$9="",Q$9&lt;$AS303,AND($AT303&lt;&gt;"",Q$9&gt;$AT303)),"",IF(BE303=0,"—",IF(INDEX('Controle de reservas'!$P$14:$P$2013,BE303)="DUPLICIDADE NO DIA","CONFLITO"&amp;IF(INDEX('Controle de reservas'!$M$14:$M$2013,BE303)&lt;&gt;"",CHAR(10)&amp;INDEX('Controle de reservas'!$M$14:$M$2013,BE303),"")&amp;IF(INDEX('Controle de reservas'!$N$14:$N$2013,BE303)&lt;&gt;"",CHAR(10)&amp;"Subst.: "&amp;INDEX('Controle de reservas'!$N$14:$N$2013,BE303),"")&amp;IF(AND(ISNUMBER(INDEX('Controle de reservas'!$I$14:$I$2013,BE303)),INDEX('Controle de reservas'!$I$14:$I$2013,BE303)&gt;0,INDEX('Controle de reservas'!$K$14:$K$2013,BE303)&gt;INDEX('Controle de reservas'!$I$14:$I$2013,BE303)),CHAR(10)&amp;"DIVERGÊNCIA DE DATAS",""),IF(INDEX('Controle de reservas'!$L$14:$L$2013,BE303)="Em cobertura","COV",IF(INDEX('Controle de reservas'!$L$14:$L$2013,BE303)="Disponível","DISP",IF(INDEX('Controle de reservas'!$L$14:$L$2013,BE303)="Não utilizado","NU",IF(INDEX('Controle de reservas'!$L$14:$L$2013,BE303)="Folga","F",IF(INDEX('Controle de reservas'!$L$14:$L$2013,BE303)="Ocorrência","O",IF(INDEX('Controle de reservas'!$L$14:$L$2013,BE303)="Programado","PROG",IF(INDEX('Controle de reservas'!$L$14:$L$2013,BE303)="Disponível no posto","DP","SEM SITUAÇÃO")))))))&amp;IF(INDEX('Controle de reservas'!$M$14:$M$2013,BE303)&lt;&gt;"",CHAR(10)&amp;INDEX('Controle de reservas'!$M$14:$M$2013,BE303),IF(OR(INDEX('Controle de reservas'!$L$14:$L$2013,BE303)="Em cobertura",INDEX('Controle de reservas'!$L$14:$L$2013,BE303)="Programado"),CHAR(10)&amp;"SEM LOCAL",""))&amp;IF(INDEX('Controle de reservas'!$N$14:$N$2013,BE303)&lt;&gt;"",CHAR(10)&amp;"Subst.: "&amp;INDEX('Controle de reservas'!$N$14:$N$2013,BE303),"")&amp;IF(AND(ISNUMBER(INDEX('Controle de reservas'!$I$14:$I$2013,BE303)),INDEX('Controle de reservas'!$I$14:$I$2013,BE303)&gt;0,INDEX('Controle de reservas'!$K$14:$K$2013,BE303)&gt;INDEX('Controle de reservas'!$I$14:$I$2013,BE303)),CHAR(10)&amp;"DIVERGÊNCIA DE DATAS","")&amp;IF(INDEX('Controle de reservas'!$P$14:$P$2013,BE303)&lt;&gt;"OK"," !",""))))</f>
      </c>
      <c r="R303" s="17">
        <f ca="1">IF(OR($AQ303=0,R$9="",R$9&lt;$AS303,AND($AT303&lt;&gt;"",R$9&gt;$AT303)),"",IF(BF303=0,"—",IF(INDEX('Controle de reservas'!$P$14:$P$2013,BF303)="DUPLICIDADE NO DIA","CONFLITO"&amp;IF(INDEX('Controle de reservas'!$M$14:$M$2013,BF303)&lt;&gt;"",CHAR(10)&amp;INDEX('Controle de reservas'!$M$14:$M$2013,BF303),"")&amp;IF(INDEX('Controle de reservas'!$N$14:$N$2013,BF303)&lt;&gt;"",CHAR(10)&amp;"Subst.: "&amp;INDEX('Controle de reservas'!$N$14:$N$2013,BF303),"")&amp;IF(AND(ISNUMBER(INDEX('Controle de reservas'!$I$14:$I$2013,BF303)),INDEX('Controle de reservas'!$I$14:$I$2013,BF303)&gt;0,INDEX('Controle de reservas'!$K$14:$K$2013,BF303)&gt;INDEX('Controle de reservas'!$I$14:$I$2013,BF303)),CHAR(10)&amp;"DIVERGÊNCIA DE DATAS",""),IF(INDEX('Controle de reservas'!$L$14:$L$2013,BF303)="Em cobertura","COV",IF(INDEX('Controle de reservas'!$L$14:$L$2013,BF303)="Disponível","DISP",IF(INDEX('Controle de reservas'!$L$14:$L$2013,BF303)="Não utilizado","NU",IF(INDEX('Controle de reservas'!$L$14:$L$2013,BF303)="Folga","F",IF(INDEX('Controle de reservas'!$L$14:$L$2013,BF303)="Ocorrência","O",IF(INDEX('Controle de reservas'!$L$14:$L$2013,BF303)="Programado","PROG",IF(INDEX('Controle de reservas'!$L$14:$L$2013,BF303)="Disponível no posto","DP","SEM SITUAÇÃO")))))))&amp;IF(INDEX('Controle de reservas'!$M$14:$M$2013,BF303)&lt;&gt;"",CHAR(10)&amp;INDEX('Controle de reservas'!$M$14:$M$2013,BF303),IF(OR(INDEX('Controle de reservas'!$L$14:$L$2013,BF303)="Em cobertura",INDEX('Controle de reservas'!$L$14:$L$2013,BF303)="Programado"),CHAR(10)&amp;"SEM LOCAL",""))&amp;IF(INDEX('Controle de reservas'!$N$14:$N$2013,BF303)&lt;&gt;"",CHAR(10)&amp;"Subst.: "&amp;INDEX('Controle de reservas'!$N$14:$N$2013,BF303),"")&amp;IF(AND(ISNUMBER(INDEX('Controle de reservas'!$I$14:$I$2013,BF303)),INDEX('Controle de reservas'!$I$14:$I$2013,BF303)&gt;0,INDEX('Controle de reservas'!$K$14:$K$2013,BF303)&gt;INDEX('Controle de reservas'!$I$14:$I$2013,BF303)),CHAR(10)&amp;"DIVERGÊNCIA DE DATAS","")&amp;IF(INDEX('Controle de reservas'!$P$14:$P$2013,BF303)&lt;&gt;"OK"," !",""))))</f>
      </c>
      <c r="S303" s="17">
        <f ca="1">IF(OR($AQ303=0,S$9="",S$9&lt;$AS303,AND($AT303&lt;&gt;"",S$9&gt;$AT303)),"",IF(BG303=0,"—",IF(INDEX('Controle de reservas'!$P$14:$P$2013,BG303)="DUPLICIDADE NO DIA","CONFLITO"&amp;IF(INDEX('Controle de reservas'!$M$14:$M$2013,BG303)&lt;&gt;"",CHAR(10)&amp;INDEX('Controle de reservas'!$M$14:$M$2013,BG303),"")&amp;IF(INDEX('Controle de reservas'!$N$14:$N$2013,BG303)&lt;&gt;"",CHAR(10)&amp;"Subst.: "&amp;INDEX('Controle de reservas'!$N$14:$N$2013,BG303),"")&amp;IF(AND(ISNUMBER(INDEX('Controle de reservas'!$I$14:$I$2013,BG303)),INDEX('Controle de reservas'!$I$14:$I$2013,BG303)&gt;0,INDEX('Controle de reservas'!$K$14:$K$2013,BG303)&gt;INDEX('Controle de reservas'!$I$14:$I$2013,BG303)),CHAR(10)&amp;"DIVERGÊNCIA DE DATAS",""),IF(INDEX('Controle de reservas'!$L$14:$L$2013,BG303)="Em cobertura","COV",IF(INDEX('Controle de reservas'!$L$14:$L$2013,BG303)="Disponível","DISP",IF(INDEX('Controle de reservas'!$L$14:$L$2013,BG303)="Não utilizado","NU",IF(INDEX('Controle de reservas'!$L$14:$L$2013,BG303)="Folga","F",IF(INDEX('Controle de reservas'!$L$14:$L$2013,BG303)="Ocorrência","O",IF(INDEX('Controle de reservas'!$L$14:$L$2013,BG303)="Programado","PROG",IF(INDEX('Controle de reservas'!$L$14:$L$2013,BG303)="Disponível no posto","DP","SEM SITUAÇÃO")))))))&amp;IF(INDEX('Controle de reservas'!$M$14:$M$2013,BG303)&lt;&gt;"",CHAR(10)&amp;INDEX('Controle de reservas'!$M$14:$M$2013,BG303),IF(OR(INDEX('Controle de reservas'!$L$14:$L$2013,BG303)="Em cobertura",INDEX('Controle de reservas'!$L$14:$L$2013,BG303)="Programado"),CHAR(10)&amp;"SEM LOCAL",""))&amp;IF(INDEX('Controle de reservas'!$N$14:$N$2013,BG303)&lt;&gt;"",CHAR(10)&amp;"Subst.: "&amp;INDEX('Controle de reservas'!$N$14:$N$2013,BG303),"")&amp;IF(AND(ISNUMBER(INDEX('Controle de reservas'!$I$14:$I$2013,BG303)),INDEX('Controle de reservas'!$I$14:$I$2013,BG303)&gt;0,INDEX('Controle de reservas'!$K$14:$K$2013,BG303)&gt;INDEX('Controle de reservas'!$I$14:$I$2013,BG303)),CHAR(10)&amp;"DIVERGÊNCIA DE DATAS","")&amp;IF(INDEX('Controle de reservas'!$P$14:$P$2013,BG303)&lt;&gt;"OK"," !",""))))</f>
      </c>
      <c r="T303" s="17">
        <f ca="1">IF(OR($AQ303=0,T$9="",T$9&lt;$AS303,AND($AT303&lt;&gt;"",T$9&gt;$AT303)),"",IF(BH303=0,"—",IF(INDEX('Controle de reservas'!$P$14:$P$2013,BH303)="DUPLICIDADE NO DIA","CONFLITO"&amp;IF(INDEX('Controle de reservas'!$M$14:$M$2013,BH303)&lt;&gt;"",CHAR(10)&amp;INDEX('Controle de reservas'!$M$14:$M$2013,BH303),"")&amp;IF(INDEX('Controle de reservas'!$N$14:$N$2013,BH303)&lt;&gt;"",CHAR(10)&amp;"Subst.: "&amp;INDEX('Controle de reservas'!$N$14:$N$2013,BH303),"")&amp;IF(AND(ISNUMBER(INDEX('Controle de reservas'!$I$14:$I$2013,BH303)),INDEX('Controle de reservas'!$I$14:$I$2013,BH303)&gt;0,INDEX('Controle de reservas'!$K$14:$K$2013,BH303)&gt;INDEX('Controle de reservas'!$I$14:$I$2013,BH303)),CHAR(10)&amp;"DIVERGÊNCIA DE DATAS",""),IF(INDEX('Controle de reservas'!$L$14:$L$2013,BH303)="Em cobertura","COV",IF(INDEX('Controle de reservas'!$L$14:$L$2013,BH303)="Disponível","DISP",IF(INDEX('Controle de reservas'!$L$14:$L$2013,BH303)="Não utilizado","NU",IF(INDEX('Controle de reservas'!$L$14:$L$2013,BH303)="Folga","F",IF(INDEX('Controle de reservas'!$L$14:$L$2013,BH303)="Ocorrência","O",IF(INDEX('Controle de reservas'!$L$14:$L$2013,BH303)="Programado","PROG",IF(INDEX('Controle de reservas'!$L$14:$L$2013,BH303)="Disponível no posto","DP","SEM SITUAÇÃO")))))))&amp;IF(INDEX('Controle de reservas'!$M$14:$M$2013,BH303)&lt;&gt;"",CHAR(10)&amp;INDEX('Controle de reservas'!$M$14:$M$2013,BH303),IF(OR(INDEX('Controle de reservas'!$L$14:$L$2013,BH303)="Em cobertura",INDEX('Controle de reservas'!$L$14:$L$2013,BH303)="Programado"),CHAR(10)&amp;"SEM LOCAL",""))&amp;IF(INDEX('Controle de reservas'!$N$14:$N$2013,BH303)&lt;&gt;"",CHAR(10)&amp;"Subst.: "&amp;INDEX('Controle de reservas'!$N$14:$N$2013,BH303),"")&amp;IF(AND(ISNUMBER(INDEX('Controle de reservas'!$I$14:$I$2013,BH303)),INDEX('Controle de reservas'!$I$14:$I$2013,BH303)&gt;0,INDEX('Controle de reservas'!$K$14:$K$2013,BH303)&gt;INDEX('Controle de reservas'!$I$14:$I$2013,BH303)),CHAR(10)&amp;"DIVERGÊNCIA DE DATAS","")&amp;IF(INDEX('Controle de reservas'!$P$14:$P$2013,BH303)&lt;&gt;"OK"," !",""))))</f>
      </c>
      <c r="U303" s="17">
        <f ca="1">IF(OR($AQ303=0,U$9="",U$9&lt;$AS303,AND($AT303&lt;&gt;"",U$9&gt;$AT303)),"",IF(BI303=0,"—",IF(INDEX('Controle de reservas'!$P$14:$P$2013,BI303)="DUPLICIDADE NO DIA","CONFLITO"&amp;IF(INDEX('Controle de reservas'!$M$14:$M$2013,BI303)&lt;&gt;"",CHAR(10)&amp;INDEX('Controle de reservas'!$M$14:$M$2013,BI303),"")&amp;IF(INDEX('Controle de reservas'!$N$14:$N$2013,BI303)&lt;&gt;"",CHAR(10)&amp;"Subst.: "&amp;INDEX('Controle de reservas'!$N$14:$N$2013,BI303),"")&amp;IF(AND(ISNUMBER(INDEX('Controle de reservas'!$I$14:$I$2013,BI303)),INDEX('Controle de reservas'!$I$14:$I$2013,BI303)&gt;0,INDEX('Controle de reservas'!$K$14:$K$2013,BI303)&gt;INDEX('Controle de reservas'!$I$14:$I$2013,BI303)),CHAR(10)&amp;"DIVERGÊNCIA DE DATAS",""),IF(INDEX('Controle de reservas'!$L$14:$L$2013,BI303)="Em cobertura","COV",IF(INDEX('Controle de reservas'!$L$14:$L$2013,BI303)="Disponível","DISP",IF(INDEX('Controle de reservas'!$L$14:$L$2013,BI303)="Não utilizado","NU",IF(INDEX('Controle de reservas'!$L$14:$L$2013,BI303)="Folga","F",IF(INDEX('Controle de reservas'!$L$14:$L$2013,BI303)="Ocorrência","O",IF(INDEX('Controle de reservas'!$L$14:$L$2013,BI303)="Programado","PROG",IF(INDEX('Controle de reservas'!$L$14:$L$2013,BI303)="Disponível no posto","DP","SEM SITUAÇÃO")))))))&amp;IF(INDEX('Controle de reservas'!$M$14:$M$2013,BI303)&lt;&gt;"",CHAR(10)&amp;INDEX('Controle de reservas'!$M$14:$M$2013,BI303),IF(OR(INDEX('Controle de reservas'!$L$14:$L$2013,BI303)="Em cobertura",INDEX('Controle de reservas'!$L$14:$L$2013,BI303)="Programado"),CHAR(10)&amp;"SEM LOCAL",""))&amp;IF(INDEX('Controle de reservas'!$N$14:$N$2013,BI303)&lt;&gt;"",CHAR(10)&amp;"Subst.: "&amp;INDEX('Controle de reservas'!$N$14:$N$2013,BI303),"")&amp;IF(AND(ISNUMBER(INDEX('Controle de reservas'!$I$14:$I$2013,BI303)),INDEX('Controle de reservas'!$I$14:$I$2013,BI303)&gt;0,INDEX('Controle de reservas'!$K$14:$K$2013,BI303)&gt;INDEX('Controle de reservas'!$I$14:$I$2013,BI303)),CHAR(10)&amp;"DIVERGÊNCIA DE DATAS","")&amp;IF(INDEX('Controle de reservas'!$P$14:$P$2013,BI303)&lt;&gt;"OK"," !",""))))</f>
      </c>
      <c r="V303" s="17">
        <f ca="1">IF(OR($AQ303=0,V$9="",V$9&lt;$AS303,AND($AT303&lt;&gt;"",V$9&gt;$AT303)),"",IF(BJ303=0,"—",IF(INDEX('Controle de reservas'!$P$14:$P$2013,BJ303)="DUPLICIDADE NO DIA","CONFLITO"&amp;IF(INDEX('Controle de reservas'!$M$14:$M$2013,BJ303)&lt;&gt;"",CHAR(10)&amp;INDEX('Controle de reservas'!$M$14:$M$2013,BJ303),"")&amp;IF(INDEX('Controle de reservas'!$N$14:$N$2013,BJ303)&lt;&gt;"",CHAR(10)&amp;"Subst.: "&amp;INDEX('Controle de reservas'!$N$14:$N$2013,BJ303),"")&amp;IF(AND(ISNUMBER(INDEX('Controle de reservas'!$I$14:$I$2013,BJ303)),INDEX('Controle de reservas'!$I$14:$I$2013,BJ303)&gt;0,INDEX('Controle de reservas'!$K$14:$K$2013,BJ303)&gt;INDEX('Controle de reservas'!$I$14:$I$2013,BJ303)),CHAR(10)&amp;"DIVERGÊNCIA DE DATAS",""),IF(INDEX('Controle de reservas'!$L$14:$L$2013,BJ303)="Em cobertura","COV",IF(INDEX('Controle de reservas'!$L$14:$L$2013,BJ303)="Disponível","DISP",IF(INDEX('Controle de reservas'!$L$14:$L$2013,BJ303)="Não utilizado","NU",IF(INDEX('Controle de reservas'!$L$14:$L$2013,BJ303)="Folga","F",IF(INDEX('Controle de reservas'!$L$14:$L$2013,BJ303)="Ocorrência","O",IF(INDEX('Controle de reservas'!$L$14:$L$2013,BJ303)="Programado","PROG",IF(INDEX('Controle de reservas'!$L$14:$L$2013,BJ303)="Disponível no posto","DP","SEM SITUAÇÃO")))))))&amp;IF(INDEX('Controle de reservas'!$M$14:$M$2013,BJ303)&lt;&gt;"",CHAR(10)&amp;INDEX('Controle de reservas'!$M$14:$M$2013,BJ303),IF(OR(INDEX('Controle de reservas'!$L$14:$L$2013,BJ303)="Em cobertura",INDEX('Controle de reservas'!$L$14:$L$2013,BJ303)="Programado"),CHAR(10)&amp;"SEM LOCAL",""))&amp;IF(INDEX('Controle de reservas'!$N$14:$N$2013,BJ303)&lt;&gt;"",CHAR(10)&amp;"Subst.: "&amp;INDEX('Controle de reservas'!$N$14:$N$2013,BJ303),"")&amp;IF(AND(ISNUMBER(INDEX('Controle de reservas'!$I$14:$I$2013,BJ303)),INDEX('Controle de reservas'!$I$14:$I$2013,BJ303)&gt;0,INDEX('Controle de reservas'!$K$14:$K$2013,BJ303)&gt;INDEX('Controle de reservas'!$I$14:$I$2013,BJ303)),CHAR(10)&amp;"DIVERGÊNCIA DE DATAS","")&amp;IF(INDEX('Controle de reservas'!$P$14:$P$2013,BJ303)&lt;&gt;"OK"," !",""))))</f>
      </c>
      <c r="W303" s="17">
        <f ca="1">IF(OR($AQ303=0,W$9="",W$9&lt;$AS303,AND($AT303&lt;&gt;"",W$9&gt;$AT303)),"",IF(BK303=0,"—",IF(INDEX('Controle de reservas'!$P$14:$P$2013,BK303)="DUPLICIDADE NO DIA","CONFLITO"&amp;IF(INDEX('Controle de reservas'!$M$14:$M$2013,BK303)&lt;&gt;"",CHAR(10)&amp;INDEX('Controle de reservas'!$M$14:$M$2013,BK303),"")&amp;IF(INDEX('Controle de reservas'!$N$14:$N$2013,BK303)&lt;&gt;"",CHAR(10)&amp;"Subst.: "&amp;INDEX('Controle de reservas'!$N$14:$N$2013,BK303),"")&amp;IF(AND(ISNUMBER(INDEX('Controle de reservas'!$I$14:$I$2013,BK303)),INDEX('Controle de reservas'!$I$14:$I$2013,BK303)&gt;0,INDEX('Controle de reservas'!$K$14:$K$2013,BK303)&gt;INDEX('Controle de reservas'!$I$14:$I$2013,BK303)),CHAR(10)&amp;"DIVERGÊNCIA DE DATAS",""),IF(INDEX('Controle de reservas'!$L$14:$L$2013,BK303)="Em cobertura","COV",IF(INDEX('Controle de reservas'!$L$14:$L$2013,BK303)="Disponível","DISP",IF(INDEX('Controle de reservas'!$L$14:$L$2013,BK303)="Não utilizado","NU",IF(INDEX('Controle de reservas'!$L$14:$L$2013,BK303)="Folga","F",IF(INDEX('Controle de reservas'!$L$14:$L$2013,BK303)="Ocorrência","O",IF(INDEX('Controle de reservas'!$L$14:$L$2013,BK303)="Programado","PROG",IF(INDEX('Controle de reservas'!$L$14:$L$2013,BK303)="Disponível no posto","DP","SEM SITUAÇÃO")))))))&amp;IF(INDEX('Controle de reservas'!$M$14:$M$2013,BK303)&lt;&gt;"",CHAR(10)&amp;INDEX('Controle de reservas'!$M$14:$M$2013,BK303),IF(OR(INDEX('Controle de reservas'!$L$14:$L$2013,BK303)="Em cobertura",INDEX('Controle de reservas'!$L$14:$L$2013,BK303)="Programado"),CHAR(10)&amp;"SEM LOCAL",""))&amp;IF(INDEX('Controle de reservas'!$N$14:$N$2013,BK303)&lt;&gt;"",CHAR(10)&amp;"Subst.: "&amp;INDEX('Controle de reservas'!$N$14:$N$2013,BK303),"")&amp;IF(AND(ISNUMBER(INDEX('Controle de reservas'!$I$14:$I$2013,BK303)),INDEX('Controle de reservas'!$I$14:$I$2013,BK303)&gt;0,INDEX('Controle de reservas'!$K$14:$K$2013,BK303)&gt;INDEX('Controle de reservas'!$I$14:$I$2013,BK303)),CHAR(10)&amp;"DIVERGÊNCIA DE DATAS","")&amp;IF(INDEX('Controle de reservas'!$P$14:$P$2013,BK303)&lt;&gt;"OK"," !",""))))</f>
      </c>
      <c r="X303" s="17">
        <f ca="1">IF(OR($AQ303=0,X$9="",X$9&lt;$AS303,AND($AT303&lt;&gt;"",X$9&gt;$AT303)),"",IF(BL303=0,"—",IF(INDEX('Controle de reservas'!$P$14:$P$2013,BL303)="DUPLICIDADE NO DIA","CONFLITO"&amp;IF(INDEX('Controle de reservas'!$M$14:$M$2013,BL303)&lt;&gt;"",CHAR(10)&amp;INDEX('Controle de reservas'!$M$14:$M$2013,BL303),"")&amp;IF(INDEX('Controle de reservas'!$N$14:$N$2013,BL303)&lt;&gt;"",CHAR(10)&amp;"Subst.: "&amp;INDEX('Controle de reservas'!$N$14:$N$2013,BL303),"")&amp;IF(AND(ISNUMBER(INDEX('Controle de reservas'!$I$14:$I$2013,BL303)),INDEX('Controle de reservas'!$I$14:$I$2013,BL303)&gt;0,INDEX('Controle de reservas'!$K$14:$K$2013,BL303)&gt;INDEX('Controle de reservas'!$I$14:$I$2013,BL303)),CHAR(10)&amp;"DIVERGÊNCIA DE DATAS",""),IF(INDEX('Controle de reservas'!$L$14:$L$2013,BL303)="Em cobertura","COV",IF(INDEX('Controle de reservas'!$L$14:$L$2013,BL303)="Disponível","DISP",IF(INDEX('Controle de reservas'!$L$14:$L$2013,BL303)="Não utilizado","NU",IF(INDEX('Controle de reservas'!$L$14:$L$2013,BL303)="Folga","F",IF(INDEX('Controle de reservas'!$L$14:$L$2013,BL303)="Ocorrência","O",IF(INDEX('Controle de reservas'!$L$14:$L$2013,BL303)="Programado","PROG",IF(INDEX('Controle de reservas'!$L$14:$L$2013,BL303)="Disponível no posto","DP","SEM SITUAÇÃO")))))))&amp;IF(INDEX('Controle de reservas'!$M$14:$M$2013,BL303)&lt;&gt;"",CHAR(10)&amp;INDEX('Controle de reservas'!$M$14:$M$2013,BL303),IF(OR(INDEX('Controle de reservas'!$L$14:$L$2013,BL303)="Em cobertura",INDEX('Controle de reservas'!$L$14:$L$2013,BL303)="Programado"),CHAR(10)&amp;"SEM LOCAL",""))&amp;IF(INDEX('Controle de reservas'!$N$14:$N$2013,BL303)&lt;&gt;"",CHAR(10)&amp;"Subst.: "&amp;INDEX('Controle de reservas'!$N$14:$N$2013,BL303),"")&amp;IF(AND(ISNUMBER(INDEX('Controle de reservas'!$I$14:$I$2013,BL303)),INDEX('Controle de reservas'!$I$14:$I$2013,BL303)&gt;0,INDEX('Controle de reservas'!$K$14:$K$2013,BL303)&gt;INDEX('Controle de reservas'!$I$14:$I$2013,BL303)),CHAR(10)&amp;"DIVERGÊNCIA DE DATAS","")&amp;IF(INDEX('Controle de reservas'!$P$14:$P$2013,BL303)&lt;&gt;"OK"," !",""))))</f>
      </c>
      <c r="Y303" s="17">
        <f ca="1">IF(OR($AQ303=0,Y$9="",Y$9&lt;$AS303,AND($AT303&lt;&gt;"",Y$9&gt;$AT303)),"",IF(BM303=0,"—",IF(INDEX('Controle de reservas'!$P$14:$P$2013,BM303)="DUPLICIDADE NO DIA","CONFLITO"&amp;IF(INDEX('Controle de reservas'!$M$14:$M$2013,BM303)&lt;&gt;"",CHAR(10)&amp;INDEX('Controle de reservas'!$M$14:$M$2013,BM303),"")&amp;IF(INDEX('Controle de reservas'!$N$14:$N$2013,BM303)&lt;&gt;"",CHAR(10)&amp;"Subst.: "&amp;INDEX('Controle de reservas'!$N$14:$N$2013,BM303),"")&amp;IF(AND(ISNUMBER(INDEX('Controle de reservas'!$I$14:$I$2013,BM303)),INDEX('Controle de reservas'!$I$14:$I$2013,BM303)&gt;0,INDEX('Controle de reservas'!$K$14:$K$2013,BM303)&gt;INDEX('Controle de reservas'!$I$14:$I$2013,BM303)),CHAR(10)&amp;"DIVERGÊNCIA DE DATAS",""),IF(INDEX('Controle de reservas'!$L$14:$L$2013,BM303)="Em cobertura","COV",IF(INDEX('Controle de reservas'!$L$14:$L$2013,BM303)="Disponível","DISP",IF(INDEX('Controle de reservas'!$L$14:$L$2013,BM303)="Não utilizado","NU",IF(INDEX('Controle de reservas'!$L$14:$L$2013,BM303)="Folga","F",IF(INDEX('Controle de reservas'!$L$14:$L$2013,BM303)="Ocorrência","O",IF(INDEX('Controle de reservas'!$L$14:$L$2013,BM303)="Programado","PROG",IF(INDEX('Controle de reservas'!$L$14:$L$2013,BM303)="Disponível no posto","DP","SEM SITUAÇÃO")))))))&amp;IF(INDEX('Controle de reservas'!$M$14:$M$2013,BM303)&lt;&gt;"",CHAR(10)&amp;INDEX('Controle de reservas'!$M$14:$M$2013,BM303),IF(OR(INDEX('Controle de reservas'!$L$14:$L$2013,BM303)="Em cobertura",INDEX('Controle de reservas'!$L$14:$L$2013,BM303)="Programado"),CHAR(10)&amp;"SEM LOCAL",""))&amp;IF(INDEX('Controle de reservas'!$N$14:$N$2013,BM303)&lt;&gt;"",CHAR(10)&amp;"Subst.: "&amp;INDEX('Controle de reservas'!$N$14:$N$2013,BM303),"")&amp;IF(AND(ISNUMBER(INDEX('Controle de reservas'!$I$14:$I$2013,BM303)),INDEX('Controle de reservas'!$I$14:$I$2013,BM303)&gt;0,INDEX('Controle de reservas'!$K$14:$K$2013,BM303)&gt;INDEX('Controle de reservas'!$I$14:$I$2013,BM303)),CHAR(10)&amp;"DIVERGÊNCIA DE DATAS","")&amp;IF(INDEX('Controle de reservas'!$P$14:$P$2013,BM303)&lt;&gt;"OK"," !",""))))</f>
      </c>
      <c r="Z303" s="17">
        <f ca="1">IF(OR($AQ303=0,Z$9="",Z$9&lt;$AS303,AND($AT303&lt;&gt;"",Z$9&gt;$AT303)),"",IF(BN303=0,"—",IF(INDEX('Controle de reservas'!$P$14:$P$2013,BN303)="DUPLICIDADE NO DIA","CONFLITO"&amp;IF(INDEX('Controle de reservas'!$M$14:$M$2013,BN303)&lt;&gt;"",CHAR(10)&amp;INDEX('Controle de reservas'!$M$14:$M$2013,BN303),"")&amp;IF(INDEX('Controle de reservas'!$N$14:$N$2013,BN303)&lt;&gt;"",CHAR(10)&amp;"Subst.: "&amp;INDEX('Controle de reservas'!$N$14:$N$2013,BN303),"")&amp;IF(AND(ISNUMBER(INDEX('Controle de reservas'!$I$14:$I$2013,BN303)),INDEX('Controle de reservas'!$I$14:$I$2013,BN303)&gt;0,INDEX('Controle de reservas'!$K$14:$K$2013,BN303)&gt;INDEX('Controle de reservas'!$I$14:$I$2013,BN303)),CHAR(10)&amp;"DIVERGÊNCIA DE DATAS",""),IF(INDEX('Controle de reservas'!$L$14:$L$2013,BN303)="Em cobertura","COV",IF(INDEX('Controle de reservas'!$L$14:$L$2013,BN303)="Disponível","DISP",IF(INDEX('Controle de reservas'!$L$14:$L$2013,BN303)="Não utilizado","NU",IF(INDEX('Controle de reservas'!$L$14:$L$2013,BN303)="Folga","F",IF(INDEX('Controle de reservas'!$L$14:$L$2013,BN303)="Ocorrência","O",IF(INDEX('Controle de reservas'!$L$14:$L$2013,BN303)="Programado","PROG",IF(INDEX('Controle de reservas'!$L$14:$L$2013,BN303)="Disponível no posto","DP","SEM SITUAÇÃO")))))))&amp;IF(INDEX('Controle de reservas'!$M$14:$M$2013,BN303)&lt;&gt;"",CHAR(10)&amp;INDEX('Controle de reservas'!$M$14:$M$2013,BN303),IF(OR(INDEX('Controle de reservas'!$L$14:$L$2013,BN303)="Em cobertura",INDEX('Controle de reservas'!$L$14:$L$2013,BN303)="Programado"),CHAR(10)&amp;"SEM LOCAL",""))&amp;IF(INDEX('Controle de reservas'!$N$14:$N$2013,BN303)&lt;&gt;"",CHAR(10)&amp;"Subst.: "&amp;INDEX('Controle de reservas'!$N$14:$N$2013,BN303),"")&amp;IF(AND(ISNUMBER(INDEX('Controle de reservas'!$I$14:$I$2013,BN303)),INDEX('Controle de reservas'!$I$14:$I$2013,BN303)&gt;0,INDEX('Controle de reservas'!$K$14:$K$2013,BN303)&gt;INDEX('Controle de reservas'!$I$14:$I$2013,BN303)),CHAR(10)&amp;"DIVERGÊNCIA DE DATAS","")&amp;IF(INDEX('Controle de reservas'!$P$14:$P$2013,BN303)&lt;&gt;"OK"," !",""))))</f>
      </c>
      <c r="AA303" s="17">
        <f ca="1">IF(OR($AQ303=0,AA$9="",AA$9&lt;$AS303,AND($AT303&lt;&gt;"",AA$9&gt;$AT303)),"",IF(BO303=0,"—",IF(INDEX('Controle de reservas'!$P$14:$P$2013,BO303)="DUPLICIDADE NO DIA","CONFLITO"&amp;IF(INDEX('Controle de reservas'!$M$14:$M$2013,BO303)&lt;&gt;"",CHAR(10)&amp;INDEX('Controle de reservas'!$M$14:$M$2013,BO303),"")&amp;IF(INDEX('Controle de reservas'!$N$14:$N$2013,BO303)&lt;&gt;"",CHAR(10)&amp;"Subst.: "&amp;INDEX('Controle de reservas'!$N$14:$N$2013,BO303),"")&amp;IF(AND(ISNUMBER(INDEX('Controle de reservas'!$I$14:$I$2013,BO303)),INDEX('Controle de reservas'!$I$14:$I$2013,BO303)&gt;0,INDEX('Controle de reservas'!$K$14:$K$2013,BO303)&gt;INDEX('Controle de reservas'!$I$14:$I$2013,BO303)),CHAR(10)&amp;"DIVERGÊNCIA DE DATAS",""),IF(INDEX('Controle de reservas'!$L$14:$L$2013,BO303)="Em cobertura","COV",IF(INDEX('Controle de reservas'!$L$14:$L$2013,BO303)="Disponível","DISP",IF(INDEX('Controle de reservas'!$L$14:$L$2013,BO303)="Não utilizado","NU",IF(INDEX('Controle de reservas'!$L$14:$L$2013,BO303)="Folga","F",IF(INDEX('Controle de reservas'!$L$14:$L$2013,BO303)="Ocorrência","O",IF(INDEX('Controle de reservas'!$L$14:$L$2013,BO303)="Programado","PROG",IF(INDEX('Controle de reservas'!$L$14:$L$2013,BO303)="Disponível no posto","DP","SEM SITUAÇÃO")))))))&amp;IF(INDEX('Controle de reservas'!$M$14:$M$2013,BO303)&lt;&gt;"",CHAR(10)&amp;INDEX('Controle de reservas'!$M$14:$M$2013,BO303),IF(OR(INDEX('Controle de reservas'!$L$14:$L$2013,BO303)="Em cobertura",INDEX('Controle de reservas'!$L$14:$L$2013,BO303)="Programado"),CHAR(10)&amp;"SEM LOCAL",""))&amp;IF(INDEX('Controle de reservas'!$N$14:$N$2013,BO303)&lt;&gt;"",CHAR(10)&amp;"Subst.: "&amp;INDEX('Controle de reservas'!$N$14:$N$2013,BO303),"")&amp;IF(AND(ISNUMBER(INDEX('Controle de reservas'!$I$14:$I$2013,BO303)),INDEX('Controle de reservas'!$I$14:$I$2013,BO303)&gt;0,INDEX('Controle de reservas'!$K$14:$K$2013,BO303)&gt;INDEX('Controle de reservas'!$I$14:$I$2013,BO303)),CHAR(10)&amp;"DIVERGÊNCIA DE DATAS","")&amp;IF(INDEX('Controle de reservas'!$P$14:$P$2013,BO303)&lt;&gt;"OK"," !",""))))</f>
      </c>
      <c r="AB303" s="17">
        <f ca="1">IF(OR($AQ303=0,AB$9="",AB$9&lt;$AS303,AND($AT303&lt;&gt;"",AB$9&gt;$AT303)),"",IF(BP303=0,"—",IF(INDEX('Controle de reservas'!$P$14:$P$2013,BP303)="DUPLICIDADE NO DIA","CONFLITO"&amp;IF(INDEX('Controle de reservas'!$M$14:$M$2013,BP303)&lt;&gt;"",CHAR(10)&amp;INDEX('Controle de reservas'!$M$14:$M$2013,BP303),"")&amp;IF(INDEX('Controle de reservas'!$N$14:$N$2013,BP303)&lt;&gt;"",CHAR(10)&amp;"Subst.: "&amp;INDEX('Controle de reservas'!$N$14:$N$2013,BP303),"")&amp;IF(AND(ISNUMBER(INDEX('Controle de reservas'!$I$14:$I$2013,BP303)),INDEX('Controle de reservas'!$I$14:$I$2013,BP303)&gt;0,INDEX('Controle de reservas'!$K$14:$K$2013,BP303)&gt;INDEX('Controle de reservas'!$I$14:$I$2013,BP303)),CHAR(10)&amp;"DIVERGÊNCIA DE DATAS",""),IF(INDEX('Controle de reservas'!$L$14:$L$2013,BP303)="Em cobertura","COV",IF(INDEX('Controle de reservas'!$L$14:$L$2013,BP303)="Disponível","DISP",IF(INDEX('Controle de reservas'!$L$14:$L$2013,BP303)="Não utilizado","NU",IF(INDEX('Controle de reservas'!$L$14:$L$2013,BP303)="Folga","F",IF(INDEX('Controle de reservas'!$L$14:$L$2013,BP303)="Ocorrência","O",IF(INDEX('Controle de reservas'!$L$14:$L$2013,BP303)="Programado","PROG",IF(INDEX('Controle de reservas'!$L$14:$L$2013,BP303)="Disponível no posto","DP","SEM SITUAÇÃO")))))))&amp;IF(INDEX('Controle de reservas'!$M$14:$M$2013,BP303)&lt;&gt;"",CHAR(10)&amp;INDEX('Controle de reservas'!$M$14:$M$2013,BP303),IF(OR(INDEX('Controle de reservas'!$L$14:$L$2013,BP303)="Em cobertura",INDEX('Controle de reservas'!$L$14:$L$2013,BP303)="Programado"),CHAR(10)&amp;"SEM LOCAL",""))&amp;IF(INDEX('Controle de reservas'!$N$14:$N$2013,BP303)&lt;&gt;"",CHAR(10)&amp;"Subst.: "&amp;INDEX('Controle de reservas'!$N$14:$N$2013,BP303),"")&amp;IF(AND(ISNUMBER(INDEX('Controle de reservas'!$I$14:$I$2013,BP303)),INDEX('Controle de reservas'!$I$14:$I$2013,BP303)&gt;0,INDEX('Controle de reservas'!$K$14:$K$2013,BP303)&gt;INDEX('Controle de reservas'!$I$14:$I$2013,BP303)),CHAR(10)&amp;"DIVERGÊNCIA DE DATAS","")&amp;IF(INDEX('Controle de reservas'!$P$14:$P$2013,BP303)&lt;&gt;"OK"," !",""))))</f>
      </c>
      <c r="AC303" s="17">
        <f ca="1">IF(OR($AQ303=0,AC$9="",AC$9&lt;$AS303,AND($AT303&lt;&gt;"",AC$9&gt;$AT303)),"",IF(BQ303=0,"—",IF(INDEX('Controle de reservas'!$P$14:$P$2013,BQ303)="DUPLICIDADE NO DIA","CONFLITO"&amp;IF(INDEX('Controle de reservas'!$M$14:$M$2013,BQ303)&lt;&gt;"",CHAR(10)&amp;INDEX('Controle de reservas'!$M$14:$M$2013,BQ303),"")&amp;IF(INDEX('Controle de reservas'!$N$14:$N$2013,BQ303)&lt;&gt;"",CHAR(10)&amp;"Subst.: "&amp;INDEX('Controle de reservas'!$N$14:$N$2013,BQ303),"")&amp;IF(AND(ISNUMBER(INDEX('Controle de reservas'!$I$14:$I$2013,BQ303)),INDEX('Controle de reservas'!$I$14:$I$2013,BQ303)&gt;0,INDEX('Controle de reservas'!$K$14:$K$2013,BQ303)&gt;INDEX('Controle de reservas'!$I$14:$I$2013,BQ303)),CHAR(10)&amp;"DIVERGÊNCIA DE DATAS",""),IF(INDEX('Controle de reservas'!$L$14:$L$2013,BQ303)="Em cobertura","COV",IF(INDEX('Controle de reservas'!$L$14:$L$2013,BQ303)="Disponível","DISP",IF(INDEX('Controle de reservas'!$L$14:$L$2013,BQ303)="Não utilizado","NU",IF(INDEX('Controle de reservas'!$L$14:$L$2013,BQ303)="Folga","F",IF(INDEX('Controle de reservas'!$L$14:$L$2013,BQ303)="Ocorrência","O",IF(INDEX('Controle de reservas'!$L$14:$L$2013,BQ303)="Programado","PROG",IF(INDEX('Controle de reservas'!$L$14:$L$2013,BQ303)="Disponível no posto","DP","SEM SITUAÇÃO")))))))&amp;IF(INDEX('Controle de reservas'!$M$14:$M$2013,BQ303)&lt;&gt;"",CHAR(10)&amp;INDEX('Controle de reservas'!$M$14:$M$2013,BQ303),IF(OR(INDEX('Controle de reservas'!$L$14:$L$2013,BQ303)="Em cobertura",INDEX('Controle de reservas'!$L$14:$L$2013,BQ303)="Programado"),CHAR(10)&amp;"SEM LOCAL",""))&amp;IF(INDEX('Controle de reservas'!$N$14:$N$2013,BQ303)&lt;&gt;"",CHAR(10)&amp;"Subst.: "&amp;INDEX('Controle de reservas'!$N$14:$N$2013,BQ303),"")&amp;IF(AND(ISNUMBER(INDEX('Controle de reservas'!$I$14:$I$2013,BQ303)),INDEX('Controle de reservas'!$I$14:$I$2013,BQ303)&gt;0,INDEX('Controle de reservas'!$K$14:$K$2013,BQ303)&gt;INDEX('Controle de reservas'!$I$14:$I$2013,BQ303)),CHAR(10)&amp;"DIVERGÊNCIA DE DATAS","")&amp;IF(INDEX('Controle de reservas'!$P$14:$P$2013,BQ303)&lt;&gt;"OK"," !",""))))</f>
      </c>
      <c r="AD303" s="17">
        <f ca="1">IF(OR($AQ303=0,AD$9="",AD$9&lt;$AS303,AND($AT303&lt;&gt;"",AD$9&gt;$AT303)),"",IF(BR303=0,"—",IF(INDEX('Controle de reservas'!$P$14:$P$2013,BR303)="DUPLICIDADE NO DIA","CONFLITO"&amp;IF(INDEX('Controle de reservas'!$M$14:$M$2013,BR303)&lt;&gt;"",CHAR(10)&amp;INDEX('Controle de reservas'!$M$14:$M$2013,BR303),"")&amp;IF(INDEX('Controle de reservas'!$N$14:$N$2013,BR303)&lt;&gt;"",CHAR(10)&amp;"Subst.: "&amp;INDEX('Controle de reservas'!$N$14:$N$2013,BR303),"")&amp;IF(AND(ISNUMBER(INDEX('Controle de reservas'!$I$14:$I$2013,BR303)),INDEX('Controle de reservas'!$I$14:$I$2013,BR303)&gt;0,INDEX('Controle de reservas'!$K$14:$K$2013,BR303)&gt;INDEX('Controle de reservas'!$I$14:$I$2013,BR303)),CHAR(10)&amp;"DIVERGÊNCIA DE DATAS",""),IF(INDEX('Controle de reservas'!$L$14:$L$2013,BR303)="Em cobertura","COV",IF(INDEX('Controle de reservas'!$L$14:$L$2013,BR303)="Disponível","DISP",IF(INDEX('Controle de reservas'!$L$14:$L$2013,BR303)="Não utilizado","NU",IF(INDEX('Controle de reservas'!$L$14:$L$2013,BR303)="Folga","F",IF(INDEX('Controle de reservas'!$L$14:$L$2013,BR303)="Ocorrência","O",IF(INDEX('Controle de reservas'!$L$14:$L$2013,BR303)="Programado","PROG",IF(INDEX('Controle de reservas'!$L$14:$L$2013,BR303)="Disponível no posto","DP","SEM SITUAÇÃO")))))))&amp;IF(INDEX('Controle de reservas'!$M$14:$M$2013,BR303)&lt;&gt;"",CHAR(10)&amp;INDEX('Controle de reservas'!$M$14:$M$2013,BR303),IF(OR(INDEX('Controle de reservas'!$L$14:$L$2013,BR303)="Em cobertura",INDEX('Controle de reservas'!$L$14:$L$2013,BR303)="Programado"),CHAR(10)&amp;"SEM LOCAL",""))&amp;IF(INDEX('Controle de reservas'!$N$14:$N$2013,BR303)&lt;&gt;"",CHAR(10)&amp;"Subst.: "&amp;INDEX('Controle de reservas'!$N$14:$N$2013,BR303),"")&amp;IF(AND(ISNUMBER(INDEX('Controle de reservas'!$I$14:$I$2013,BR303)),INDEX('Controle de reservas'!$I$14:$I$2013,BR303)&gt;0,INDEX('Controle de reservas'!$K$14:$K$2013,BR303)&gt;INDEX('Controle de reservas'!$I$14:$I$2013,BR303)),CHAR(10)&amp;"DIVERGÊNCIA DE DATAS","")&amp;IF(INDEX('Controle de reservas'!$P$14:$P$2013,BR303)&lt;&gt;"OK"," !",""))))</f>
      </c>
      <c r="AE303" s="17">
        <f ca="1">IF(OR($AQ303=0,AE$9="",AE$9&lt;$AS303,AND($AT303&lt;&gt;"",AE$9&gt;$AT303)),"",IF(BS303=0,"—",IF(INDEX('Controle de reservas'!$P$14:$P$2013,BS303)="DUPLICIDADE NO DIA","CONFLITO"&amp;IF(INDEX('Controle de reservas'!$M$14:$M$2013,BS303)&lt;&gt;"",CHAR(10)&amp;INDEX('Controle de reservas'!$M$14:$M$2013,BS303),"")&amp;IF(INDEX('Controle de reservas'!$N$14:$N$2013,BS303)&lt;&gt;"",CHAR(10)&amp;"Subst.: "&amp;INDEX('Controle de reservas'!$N$14:$N$2013,BS303),"")&amp;IF(AND(ISNUMBER(INDEX('Controle de reservas'!$I$14:$I$2013,BS303)),INDEX('Controle de reservas'!$I$14:$I$2013,BS303)&gt;0,INDEX('Controle de reservas'!$K$14:$K$2013,BS303)&gt;INDEX('Controle de reservas'!$I$14:$I$2013,BS303)),CHAR(10)&amp;"DIVERGÊNCIA DE DATAS",""),IF(INDEX('Controle de reservas'!$L$14:$L$2013,BS303)="Em cobertura","COV",IF(INDEX('Controle de reservas'!$L$14:$L$2013,BS303)="Disponível","DISP",IF(INDEX('Controle de reservas'!$L$14:$L$2013,BS303)="Não utilizado","NU",IF(INDEX('Controle de reservas'!$L$14:$L$2013,BS303)="Folga","F",IF(INDEX('Controle de reservas'!$L$14:$L$2013,BS303)="Ocorrência","O",IF(INDEX('Controle de reservas'!$L$14:$L$2013,BS303)="Programado","PROG",IF(INDEX('Controle de reservas'!$L$14:$L$2013,BS303)="Disponível no posto","DP","SEM SITUAÇÃO")))))))&amp;IF(INDEX('Controle de reservas'!$M$14:$M$2013,BS303)&lt;&gt;"",CHAR(10)&amp;INDEX('Controle de reservas'!$M$14:$M$2013,BS303),IF(OR(INDEX('Controle de reservas'!$L$14:$L$2013,BS303)="Em cobertura",INDEX('Controle de reservas'!$L$14:$L$2013,BS303)="Programado"),CHAR(10)&amp;"SEM LOCAL",""))&amp;IF(INDEX('Controle de reservas'!$N$14:$N$2013,BS303)&lt;&gt;"",CHAR(10)&amp;"Subst.: "&amp;INDEX('Controle de reservas'!$N$14:$N$2013,BS303),"")&amp;IF(AND(ISNUMBER(INDEX('Controle de reservas'!$I$14:$I$2013,BS303)),INDEX('Controle de reservas'!$I$14:$I$2013,BS303)&gt;0,INDEX('Controle de reservas'!$K$14:$K$2013,BS303)&gt;INDEX('Controle de reservas'!$I$14:$I$2013,BS303)),CHAR(10)&amp;"DIVERGÊNCIA DE DATAS","")&amp;IF(INDEX('Controle de reservas'!$P$14:$P$2013,BS303)&lt;&gt;"OK"," !",""))))</f>
      </c>
      <c r="AF303" s="17">
        <f ca="1">IF(OR($AQ303=0,AF$9="",AF$9&lt;$AS303,AND($AT303&lt;&gt;"",AF$9&gt;$AT303)),"",IF(BT303=0,"—",IF(INDEX('Controle de reservas'!$P$14:$P$2013,BT303)="DUPLICIDADE NO DIA","CONFLITO"&amp;IF(INDEX('Controle de reservas'!$M$14:$M$2013,BT303)&lt;&gt;"",CHAR(10)&amp;INDEX('Controle de reservas'!$M$14:$M$2013,BT303),"")&amp;IF(INDEX('Controle de reservas'!$N$14:$N$2013,BT303)&lt;&gt;"",CHAR(10)&amp;"Subst.: "&amp;INDEX('Controle de reservas'!$N$14:$N$2013,BT303),"")&amp;IF(AND(ISNUMBER(INDEX('Controle de reservas'!$I$14:$I$2013,BT303)),INDEX('Controle de reservas'!$I$14:$I$2013,BT303)&gt;0,INDEX('Controle de reservas'!$K$14:$K$2013,BT303)&gt;INDEX('Controle de reservas'!$I$14:$I$2013,BT303)),CHAR(10)&amp;"DIVERGÊNCIA DE DATAS",""),IF(INDEX('Controle de reservas'!$L$14:$L$2013,BT303)="Em cobertura","COV",IF(INDEX('Controle de reservas'!$L$14:$L$2013,BT303)="Disponível","DISP",IF(INDEX('Controle de reservas'!$L$14:$L$2013,BT303)="Não utilizado","NU",IF(INDEX('Controle de reservas'!$L$14:$L$2013,BT303)="Folga","F",IF(INDEX('Controle de reservas'!$L$14:$L$2013,BT303)="Ocorrência","O",IF(INDEX('Controle de reservas'!$L$14:$L$2013,BT303)="Programado","PROG",IF(INDEX('Controle de reservas'!$L$14:$L$2013,BT303)="Disponível no posto","DP","SEM SITUAÇÃO")))))))&amp;IF(INDEX('Controle de reservas'!$M$14:$M$2013,BT303)&lt;&gt;"",CHAR(10)&amp;INDEX('Controle de reservas'!$M$14:$M$2013,BT303),IF(OR(INDEX('Controle de reservas'!$L$14:$L$2013,BT303)="Em cobertura",INDEX('Controle de reservas'!$L$14:$L$2013,BT303)="Programado"),CHAR(10)&amp;"SEM LOCAL",""))&amp;IF(INDEX('Controle de reservas'!$N$14:$N$2013,BT303)&lt;&gt;"",CHAR(10)&amp;"Subst.: "&amp;INDEX('Controle de reservas'!$N$14:$N$2013,BT303),"")&amp;IF(AND(ISNUMBER(INDEX('Controle de reservas'!$I$14:$I$2013,BT303)),INDEX('Controle de reservas'!$I$14:$I$2013,BT303)&gt;0,INDEX('Controle de reservas'!$K$14:$K$2013,BT303)&gt;INDEX('Controle de reservas'!$I$14:$I$2013,BT303)),CHAR(10)&amp;"DIVERGÊNCIA DE DATAS","")&amp;IF(INDEX('Controle de reservas'!$P$14:$P$2013,BT303)&lt;&gt;"OK"," !",""))))</f>
      </c>
      <c r="AG303" s="17">
        <f ca="1">IF(OR($AQ303=0,AG$9="",AG$9&lt;$AS303,AND($AT303&lt;&gt;"",AG$9&gt;$AT303)),"",IF(BU303=0,"—",IF(INDEX('Controle de reservas'!$P$14:$P$2013,BU303)="DUPLICIDADE NO DIA","CONFLITO"&amp;IF(INDEX('Controle de reservas'!$M$14:$M$2013,BU303)&lt;&gt;"",CHAR(10)&amp;INDEX('Controle de reservas'!$M$14:$M$2013,BU303),"")&amp;IF(INDEX('Controle de reservas'!$N$14:$N$2013,BU303)&lt;&gt;"",CHAR(10)&amp;"Subst.: "&amp;INDEX('Controle de reservas'!$N$14:$N$2013,BU303),"")&amp;IF(AND(ISNUMBER(INDEX('Controle de reservas'!$I$14:$I$2013,BU303)),INDEX('Controle de reservas'!$I$14:$I$2013,BU303)&gt;0,INDEX('Controle de reservas'!$K$14:$K$2013,BU303)&gt;INDEX('Controle de reservas'!$I$14:$I$2013,BU303)),CHAR(10)&amp;"DIVERGÊNCIA DE DATAS",""),IF(INDEX('Controle de reservas'!$L$14:$L$2013,BU303)="Em cobertura","COV",IF(INDEX('Controle de reservas'!$L$14:$L$2013,BU303)="Disponível","DISP",IF(INDEX('Controle de reservas'!$L$14:$L$2013,BU303)="Não utilizado","NU",IF(INDEX('Controle de reservas'!$L$14:$L$2013,BU303)="Folga","F",IF(INDEX('Controle de reservas'!$L$14:$L$2013,BU303)="Ocorrência","O",IF(INDEX('Controle de reservas'!$L$14:$L$2013,BU303)="Programado","PROG",IF(INDEX('Controle de reservas'!$L$14:$L$2013,BU303)="Disponível no posto","DP","SEM SITUAÇÃO")))))))&amp;IF(INDEX('Controle de reservas'!$M$14:$M$2013,BU303)&lt;&gt;"",CHAR(10)&amp;INDEX('Controle de reservas'!$M$14:$M$2013,BU303),IF(OR(INDEX('Controle de reservas'!$L$14:$L$2013,BU303)="Em cobertura",INDEX('Controle de reservas'!$L$14:$L$2013,BU303)="Programado"),CHAR(10)&amp;"SEM LOCAL",""))&amp;IF(INDEX('Controle de reservas'!$N$14:$N$2013,BU303)&lt;&gt;"",CHAR(10)&amp;"Subst.: "&amp;INDEX('Controle de reservas'!$N$14:$N$2013,BU303),"")&amp;IF(AND(ISNUMBER(INDEX('Controle de reservas'!$I$14:$I$2013,BU303)),INDEX('Controle de reservas'!$I$14:$I$2013,BU303)&gt;0,INDEX('Controle de reservas'!$K$14:$K$2013,BU303)&gt;INDEX('Controle de reservas'!$I$14:$I$2013,BU303)),CHAR(10)&amp;"DIVERGÊNCIA DE DATAS","")&amp;IF(INDEX('Controle de reservas'!$P$14:$P$2013,BU303)&lt;&gt;"OK"," !",""))))</f>
      </c>
      <c r="AH303" s="17">
        <f ca="1">IF(OR($AQ303=0,AH$9="",AH$9&lt;$AS303,AND($AT303&lt;&gt;"",AH$9&gt;$AT303)),"",IF(BV303=0,"—",IF(INDEX('Controle de reservas'!$P$14:$P$2013,BV303)="DUPLICIDADE NO DIA","CONFLITO"&amp;IF(INDEX('Controle de reservas'!$M$14:$M$2013,BV303)&lt;&gt;"",CHAR(10)&amp;INDEX('Controle de reservas'!$M$14:$M$2013,BV303),"")&amp;IF(INDEX('Controle de reservas'!$N$14:$N$2013,BV303)&lt;&gt;"",CHAR(10)&amp;"Subst.: "&amp;INDEX('Controle de reservas'!$N$14:$N$2013,BV303),"")&amp;IF(AND(ISNUMBER(INDEX('Controle de reservas'!$I$14:$I$2013,BV303)),INDEX('Controle de reservas'!$I$14:$I$2013,BV303)&gt;0,INDEX('Controle de reservas'!$K$14:$K$2013,BV303)&gt;INDEX('Controle de reservas'!$I$14:$I$2013,BV303)),CHAR(10)&amp;"DIVERGÊNCIA DE DATAS",""),IF(INDEX('Controle de reservas'!$L$14:$L$2013,BV303)="Em cobertura","COV",IF(INDEX('Controle de reservas'!$L$14:$L$2013,BV303)="Disponível","DISP",IF(INDEX('Controle de reservas'!$L$14:$L$2013,BV303)="Não utilizado","NU",IF(INDEX('Controle de reservas'!$L$14:$L$2013,BV303)="Folga","F",IF(INDEX('Controle de reservas'!$L$14:$L$2013,BV303)="Ocorrência","O",IF(INDEX('Controle de reservas'!$L$14:$L$2013,BV303)="Programado","PROG",IF(INDEX('Controle de reservas'!$L$14:$L$2013,BV303)="Disponível no posto","DP","SEM SITUAÇÃO")))))))&amp;IF(INDEX('Controle de reservas'!$M$14:$M$2013,BV303)&lt;&gt;"",CHAR(10)&amp;INDEX('Controle de reservas'!$M$14:$M$2013,BV303),IF(OR(INDEX('Controle de reservas'!$L$14:$L$2013,BV303)="Em cobertura",INDEX('Controle de reservas'!$L$14:$L$2013,BV303)="Programado"),CHAR(10)&amp;"SEM LOCAL",""))&amp;IF(INDEX('Controle de reservas'!$N$14:$N$2013,BV303)&lt;&gt;"",CHAR(10)&amp;"Subst.: "&amp;INDEX('Controle de reservas'!$N$14:$N$2013,BV303),"")&amp;IF(AND(ISNUMBER(INDEX('Controle de reservas'!$I$14:$I$2013,BV303)),INDEX('Controle de reservas'!$I$14:$I$2013,BV303)&gt;0,INDEX('Controle de reservas'!$K$14:$K$2013,BV303)&gt;INDEX('Controle de reservas'!$I$14:$I$2013,BV303)),CHAR(10)&amp;"DIVERGÊNCIA DE DATAS","")&amp;IF(INDEX('Controle de reservas'!$P$14:$P$2013,BV303)&lt;&gt;"OK"," !",""))))</f>
      </c>
      <c r="AI303" s="17">
        <f ca="1">IF(OR($AQ303=0,AI$9="",AI$9&lt;$AS303,AND($AT303&lt;&gt;"",AI$9&gt;$AT303)),"",IF(BW303=0,"—",IF(INDEX('Controle de reservas'!$P$14:$P$2013,BW303)="DUPLICIDADE NO DIA","CONFLITO"&amp;IF(INDEX('Controle de reservas'!$M$14:$M$2013,BW303)&lt;&gt;"",CHAR(10)&amp;INDEX('Controle de reservas'!$M$14:$M$2013,BW303),"")&amp;IF(INDEX('Controle de reservas'!$N$14:$N$2013,BW303)&lt;&gt;"",CHAR(10)&amp;"Subst.: "&amp;INDEX('Controle de reservas'!$N$14:$N$2013,BW303),"")&amp;IF(AND(ISNUMBER(INDEX('Controle de reservas'!$I$14:$I$2013,BW303)),INDEX('Controle de reservas'!$I$14:$I$2013,BW303)&gt;0,INDEX('Controle de reservas'!$K$14:$K$2013,BW303)&gt;INDEX('Controle de reservas'!$I$14:$I$2013,BW303)),CHAR(10)&amp;"DIVERGÊNCIA DE DATAS",""),IF(INDEX('Controle de reservas'!$L$14:$L$2013,BW303)="Em cobertura","COV",IF(INDEX('Controle de reservas'!$L$14:$L$2013,BW303)="Disponível","DISP",IF(INDEX('Controle de reservas'!$L$14:$L$2013,BW303)="Não utilizado","NU",IF(INDEX('Controle de reservas'!$L$14:$L$2013,BW303)="Folga","F",IF(INDEX('Controle de reservas'!$L$14:$L$2013,BW303)="Ocorrência","O",IF(INDEX('Controle de reservas'!$L$14:$L$2013,BW303)="Programado","PROG",IF(INDEX('Controle de reservas'!$L$14:$L$2013,BW303)="Disponível no posto","DP","SEM SITUAÇÃO")))))))&amp;IF(INDEX('Controle de reservas'!$M$14:$M$2013,BW303)&lt;&gt;"",CHAR(10)&amp;INDEX('Controle de reservas'!$M$14:$M$2013,BW303),IF(OR(INDEX('Controle de reservas'!$L$14:$L$2013,BW303)="Em cobertura",INDEX('Controle de reservas'!$L$14:$L$2013,BW303)="Programado"),CHAR(10)&amp;"SEM LOCAL",""))&amp;IF(INDEX('Controle de reservas'!$N$14:$N$2013,BW303)&lt;&gt;"",CHAR(10)&amp;"Subst.: "&amp;INDEX('Controle de reservas'!$N$14:$N$2013,BW303),"")&amp;IF(AND(ISNUMBER(INDEX('Controle de reservas'!$I$14:$I$2013,BW303)),INDEX('Controle de reservas'!$I$14:$I$2013,BW303)&gt;0,INDEX('Controle de reservas'!$K$14:$K$2013,BW303)&gt;INDEX('Controle de reservas'!$I$14:$I$2013,BW303)),CHAR(10)&amp;"DIVERGÊNCIA DE DATAS","")&amp;IF(INDEX('Controle de reservas'!$P$14:$P$2013,BW303)&lt;&gt;"OK"," !",""))))</f>
      </c>
      <c r="AJ303" s="17">
        <f ca="1">IF(OR($AQ303=0,AJ$9="",AJ$9&lt;$AS303,AND($AT303&lt;&gt;"",AJ$9&gt;$AT303)),"",IF(BX303=0,"—",IF(INDEX('Controle de reservas'!$P$14:$P$2013,BX303)="DUPLICIDADE NO DIA","CONFLITO"&amp;IF(INDEX('Controle de reservas'!$M$14:$M$2013,BX303)&lt;&gt;"",CHAR(10)&amp;INDEX('Controle de reservas'!$M$14:$M$2013,BX303),"")&amp;IF(INDEX('Controle de reservas'!$N$14:$N$2013,BX303)&lt;&gt;"",CHAR(10)&amp;"Subst.: "&amp;INDEX('Controle de reservas'!$N$14:$N$2013,BX303),"")&amp;IF(AND(ISNUMBER(INDEX('Controle de reservas'!$I$14:$I$2013,BX303)),INDEX('Controle de reservas'!$I$14:$I$2013,BX303)&gt;0,INDEX('Controle de reservas'!$K$14:$K$2013,BX303)&gt;INDEX('Controle de reservas'!$I$14:$I$2013,BX303)),CHAR(10)&amp;"DIVERGÊNCIA DE DATAS",""),IF(INDEX('Controle de reservas'!$L$14:$L$2013,BX303)="Em cobertura","COV",IF(INDEX('Controle de reservas'!$L$14:$L$2013,BX303)="Disponível","DISP",IF(INDEX('Controle de reservas'!$L$14:$L$2013,BX303)="Não utilizado","NU",IF(INDEX('Controle de reservas'!$L$14:$L$2013,BX303)="Folga","F",IF(INDEX('Controle de reservas'!$L$14:$L$2013,BX303)="Ocorrência","O",IF(INDEX('Controle de reservas'!$L$14:$L$2013,BX303)="Programado","PROG",IF(INDEX('Controle de reservas'!$L$14:$L$2013,BX303)="Disponível no posto","DP","SEM SITUAÇÃO")))))))&amp;IF(INDEX('Controle de reservas'!$M$14:$M$2013,BX303)&lt;&gt;"",CHAR(10)&amp;INDEX('Controle de reservas'!$M$14:$M$2013,BX303),IF(OR(INDEX('Controle de reservas'!$L$14:$L$2013,BX303)="Em cobertura",INDEX('Controle de reservas'!$L$14:$L$2013,BX303)="Programado"),CHAR(10)&amp;"SEM LOCAL",""))&amp;IF(INDEX('Controle de reservas'!$N$14:$N$2013,BX303)&lt;&gt;"",CHAR(10)&amp;"Subst.: "&amp;INDEX('Controle de reservas'!$N$14:$N$2013,BX303),"")&amp;IF(AND(ISNUMBER(INDEX('Controle de reservas'!$I$14:$I$2013,BX303)),INDEX('Controle de reservas'!$I$14:$I$2013,BX303)&gt;0,INDEX('Controle de reservas'!$K$14:$K$2013,BX303)&gt;INDEX('Controle de reservas'!$I$14:$I$2013,BX303)),CHAR(10)&amp;"DIVERGÊNCIA DE DATAS","")&amp;IF(INDEX('Controle de reservas'!$P$14:$P$2013,BX303)&lt;&gt;"OK"," !",""))))</f>
      </c>
      <c r="AK303" s="17">
        <f ca="1">IF(OR($AQ303=0,AK$9="",AK$9&lt;$AS303,AND($AT303&lt;&gt;"",AK$9&gt;$AT303)),"",IF(BY303=0,"—",IF(INDEX('Controle de reservas'!$P$14:$P$2013,BY303)="DUPLICIDADE NO DIA","CONFLITO"&amp;IF(INDEX('Controle de reservas'!$M$14:$M$2013,BY303)&lt;&gt;"",CHAR(10)&amp;INDEX('Controle de reservas'!$M$14:$M$2013,BY303),"")&amp;IF(INDEX('Controle de reservas'!$N$14:$N$2013,BY303)&lt;&gt;"",CHAR(10)&amp;"Subst.: "&amp;INDEX('Controle de reservas'!$N$14:$N$2013,BY303),"")&amp;IF(AND(ISNUMBER(INDEX('Controle de reservas'!$I$14:$I$2013,BY303)),INDEX('Controle de reservas'!$I$14:$I$2013,BY303)&gt;0,INDEX('Controle de reservas'!$K$14:$K$2013,BY303)&gt;INDEX('Controle de reservas'!$I$14:$I$2013,BY303)),CHAR(10)&amp;"DIVERGÊNCIA DE DATAS",""),IF(INDEX('Controle de reservas'!$L$14:$L$2013,BY303)="Em cobertura","COV",IF(INDEX('Controle de reservas'!$L$14:$L$2013,BY303)="Disponível","DISP",IF(INDEX('Controle de reservas'!$L$14:$L$2013,BY303)="Não utilizado","NU",IF(INDEX('Controle de reservas'!$L$14:$L$2013,BY303)="Folga","F",IF(INDEX('Controle de reservas'!$L$14:$L$2013,BY303)="Ocorrência","O",IF(INDEX('Controle de reservas'!$L$14:$L$2013,BY303)="Programado","PROG",IF(INDEX('Controle de reservas'!$L$14:$L$2013,BY303)="Disponível no posto","DP","SEM SITUAÇÃO")))))))&amp;IF(INDEX('Controle de reservas'!$M$14:$M$2013,BY303)&lt;&gt;"",CHAR(10)&amp;INDEX('Controle de reservas'!$M$14:$M$2013,BY303),IF(OR(INDEX('Controle de reservas'!$L$14:$L$2013,BY303)="Em cobertura",INDEX('Controle de reservas'!$L$14:$L$2013,BY303)="Programado"),CHAR(10)&amp;"SEM LOCAL",""))&amp;IF(INDEX('Controle de reservas'!$N$14:$N$2013,BY303)&lt;&gt;"",CHAR(10)&amp;"Subst.: "&amp;INDEX('Controle de reservas'!$N$14:$N$2013,BY303),"")&amp;IF(AND(ISNUMBER(INDEX('Controle de reservas'!$I$14:$I$2013,BY303)),INDEX('Controle de reservas'!$I$14:$I$2013,BY303)&gt;0,INDEX('Controle de reservas'!$K$14:$K$2013,BY303)&gt;INDEX('Controle de reservas'!$I$14:$I$2013,BY303)),CHAR(10)&amp;"DIVERGÊNCIA DE DATAS","")&amp;IF(INDEX('Controle de reservas'!$P$14:$P$2013,BY303)&lt;&gt;"OK"," !",""))))</f>
      </c>
      <c r="AL303" s="16">
        <f t="shared" ca="1" si="17"/>
      </c>
      <c r="AM303" s="16">
        <f t="shared" ca="1" si="18"/>
      </c>
      <c r="AN303" s="16">
        <f t="shared" ca="1" si="19"/>
      </c>
      <c r="AO303" s="16">
        <f t="shared" ca="1" si="20"/>
      </c>
      <c r="AP303" s="16">
        <f ca="1">IF($AQ303=0,"",INDEX('Controle de reservas'!$O$14:$O$2013,$AQ303))</f>
      </c>
      <c r="AQ303">
        <f ca="1">IFERROR(MATCH(ROW()-9,'Controle de reservas'!$S$14:$S$2013,0),0)</f>
      </c>
      <c r="AR303">
        <f ca="1">IF($AQ303=0,"",INDEX('Controle de reservas'!$Q$14:$Q$2013,$AQ303))</f>
      </c>
      <c r="AS303">
        <f ca="1">IF($AQ303=0,"",INDEX('Controle de reservas'!$H$14:$H$2013,$AQ303))</f>
      </c>
      <c r="AT303">
        <f ca="1">IF($AQ303=0,"",IF(INDEX('Controle de reservas'!$J$14:$J$2013,$AQ303)=0,"",INDEX('Controle de reservas'!$J$14:$J$2013,$AQ303)))</f>
      </c>
      <c r="AU303">
        <f ca="1">IF(OR($AQ303=0,G$9=""),0,IFERROR(MATCH($AR303&amp;"|"&amp;TEXT(G$9,"yyyymmdd"),'Controle de reservas'!$T$14:$T$2013,0),0))</f>
      </c>
      <c r="AV303">
        <f ca="1">IF(OR($AQ303=0,H$9=""),0,IFERROR(MATCH($AR303&amp;"|"&amp;TEXT(H$9,"yyyymmdd"),'Controle de reservas'!$T$14:$T$2013,0),0))</f>
      </c>
      <c r="AW303">
        <f ca="1">IF(OR($AQ303=0,I$9=""),0,IFERROR(MATCH($AR303&amp;"|"&amp;TEXT(I$9,"yyyymmdd"),'Controle de reservas'!$T$14:$T$2013,0),0))</f>
      </c>
      <c r="AX303">
        <f ca="1">IF(OR($AQ303=0,J$9=""),0,IFERROR(MATCH($AR303&amp;"|"&amp;TEXT(J$9,"yyyymmdd"),'Controle de reservas'!$T$14:$T$2013,0),0))</f>
      </c>
      <c r="AY303">
        <f ca="1">IF(OR($AQ303=0,K$9=""),0,IFERROR(MATCH($AR303&amp;"|"&amp;TEXT(K$9,"yyyymmdd"),'Controle de reservas'!$T$14:$T$2013,0),0))</f>
      </c>
      <c r="AZ303">
        <f ca="1">IF(OR($AQ303=0,L$9=""),0,IFERROR(MATCH($AR303&amp;"|"&amp;TEXT(L$9,"yyyymmdd"),'Controle de reservas'!$T$14:$T$2013,0),0))</f>
      </c>
      <c r="BA303">
        <f ca="1">IF(OR($AQ303=0,M$9=""),0,IFERROR(MATCH($AR303&amp;"|"&amp;TEXT(M$9,"yyyymmdd"),'Controle de reservas'!$T$14:$T$2013,0),0))</f>
      </c>
      <c r="BB303">
        <f ca="1">IF(OR($AQ303=0,N$9=""),0,IFERROR(MATCH($AR303&amp;"|"&amp;TEXT(N$9,"yyyymmdd"),'Controle de reservas'!$T$14:$T$2013,0),0))</f>
      </c>
      <c r="BC303">
        <f ca="1">IF(OR($AQ303=0,O$9=""),0,IFERROR(MATCH($AR303&amp;"|"&amp;TEXT(O$9,"yyyymmdd"),'Controle de reservas'!$T$14:$T$2013,0),0))</f>
      </c>
      <c r="BD303">
        <f ca="1">IF(OR($AQ303=0,P$9=""),0,IFERROR(MATCH($AR303&amp;"|"&amp;TEXT(P$9,"yyyymmdd"),'Controle de reservas'!$T$14:$T$2013,0),0))</f>
      </c>
      <c r="BE303">
        <f ca="1">IF(OR($AQ303=0,Q$9=""),0,IFERROR(MATCH($AR303&amp;"|"&amp;TEXT(Q$9,"yyyymmdd"),'Controle de reservas'!$T$14:$T$2013,0),0))</f>
      </c>
      <c r="BF303">
        <f ca="1">IF(OR($AQ303=0,R$9=""),0,IFERROR(MATCH($AR303&amp;"|"&amp;TEXT(R$9,"yyyymmdd"),'Controle de reservas'!$T$14:$T$2013,0),0))</f>
      </c>
      <c r="BG303">
        <f ca="1">IF(OR($AQ303=0,S$9=""),0,IFERROR(MATCH($AR303&amp;"|"&amp;TEXT(S$9,"yyyymmdd"),'Controle de reservas'!$T$14:$T$2013,0),0))</f>
      </c>
      <c r="BH303">
        <f ca="1">IF(OR($AQ303=0,T$9=""),0,IFERROR(MATCH($AR303&amp;"|"&amp;TEXT(T$9,"yyyymmdd"),'Controle de reservas'!$T$14:$T$2013,0),0))</f>
      </c>
      <c r="BI303">
        <f ca="1">IF(OR($AQ303=0,U$9=""),0,IFERROR(MATCH($AR303&amp;"|"&amp;TEXT(U$9,"yyyymmdd"),'Controle de reservas'!$T$14:$T$2013,0),0))</f>
      </c>
      <c r="BJ303">
        <f ca="1">IF(OR($AQ303=0,V$9=""),0,IFERROR(MATCH($AR303&amp;"|"&amp;TEXT(V$9,"yyyymmdd"),'Controle de reservas'!$T$14:$T$2013,0),0))</f>
      </c>
      <c r="BK303">
        <f ca="1">IF(OR($AQ303=0,W$9=""),0,IFERROR(MATCH($AR303&amp;"|"&amp;TEXT(W$9,"yyyymmdd"),'Controle de reservas'!$T$14:$T$2013,0),0))</f>
      </c>
      <c r="BL303">
        <f ca="1">IF(OR($AQ303=0,X$9=""),0,IFERROR(MATCH($AR303&amp;"|"&amp;TEXT(X$9,"yyyymmdd"),'Controle de reservas'!$T$14:$T$2013,0),0))</f>
      </c>
      <c r="BM303">
        <f ca="1">IF(OR($AQ303=0,Y$9=""),0,IFERROR(MATCH($AR303&amp;"|"&amp;TEXT(Y$9,"yyyymmdd"),'Controle de reservas'!$T$14:$T$2013,0),0))</f>
      </c>
      <c r="BN303">
        <f ca="1">IF(OR($AQ303=0,Z$9=""),0,IFERROR(MATCH($AR303&amp;"|"&amp;TEXT(Z$9,"yyyymmdd"),'Controle de reservas'!$T$14:$T$2013,0),0))</f>
      </c>
      <c r="BO303">
        <f ca="1">IF(OR($AQ303=0,AA$9=""),0,IFERROR(MATCH($AR303&amp;"|"&amp;TEXT(AA$9,"yyyymmdd"),'Controle de reservas'!$T$14:$T$2013,0),0))</f>
      </c>
      <c r="BP303">
        <f ca="1">IF(OR($AQ303=0,AB$9=""),0,IFERROR(MATCH($AR303&amp;"|"&amp;TEXT(AB$9,"yyyymmdd"),'Controle de reservas'!$T$14:$T$2013,0),0))</f>
      </c>
      <c r="BQ303">
        <f ca="1">IF(OR($AQ303=0,AC$9=""),0,IFERROR(MATCH($AR303&amp;"|"&amp;TEXT(AC$9,"yyyymmdd"),'Controle de reservas'!$T$14:$T$2013,0),0))</f>
      </c>
      <c r="BR303">
        <f ca="1">IF(OR($AQ303=0,AD$9=""),0,IFERROR(MATCH($AR303&amp;"|"&amp;TEXT(AD$9,"yyyymmdd"),'Controle de reservas'!$T$14:$T$2013,0),0))</f>
      </c>
      <c r="BS303">
        <f ca="1">IF(OR($AQ303=0,AE$9=""),0,IFERROR(MATCH($AR303&amp;"|"&amp;TEXT(AE$9,"yyyymmdd"),'Controle de reservas'!$T$14:$T$2013,0),0))</f>
      </c>
      <c r="BT303">
        <f ca="1">IF(OR($AQ303=0,AF$9=""),0,IFERROR(MATCH($AR303&amp;"|"&amp;TEXT(AF$9,"yyyymmdd"),'Controle de reservas'!$T$14:$T$2013,0),0))</f>
      </c>
      <c r="BU303">
        <f ca="1">IF(OR($AQ303=0,AG$9=""),0,IFERROR(MATCH($AR303&amp;"|"&amp;TEXT(AG$9,"yyyymmdd"),'Controle de reservas'!$T$14:$T$2013,0),0))</f>
      </c>
      <c r="BV303">
        <f ca="1">IF(OR($AQ303=0,AH$9=""),0,IFERROR(MATCH($AR303&amp;"|"&amp;TEXT(AH$9,"yyyymmdd"),'Controle de reservas'!$T$14:$T$2013,0),0))</f>
      </c>
      <c r="BW303">
        <f ca="1">IF(OR($AQ303=0,AI$9=""),0,IFERROR(MATCH($AR303&amp;"|"&amp;TEXT(AI$9,"yyyymmdd"),'Controle de reservas'!$T$14:$T$2013,0),0))</f>
      </c>
      <c r="BX303">
        <f ca="1">IF(OR($AQ303=0,AJ$9=""),0,IFERROR(MATCH($AR303&amp;"|"&amp;TEXT(AJ$9,"yyyymmdd"),'Controle de reservas'!$T$14:$T$2013,0),0))</f>
      </c>
      <c r="BY303">
        <f ca="1">IF(OR($AQ303=0,AK$9=""),0,IFERROR(MATCH($AR303&amp;"|"&amp;TEXT(AK$9,"yyyymmdd"),'Controle de reservas'!$T$14:$T$2013,0),0))</f>
      </c>
    </row>
    <row r="304" spans="1:77" ht="105" customHeight="1" x14ac:dyDescent="0.25">
      <c r="A304" s="14">
        <f ca="1">IF($AQ304=0,"",INDEX('Controle de reservas'!$A$14:$A$2013,$AQ304))</f>
      </c>
      <c r="B304" s="14">
        <f ca="1">IF($AQ304=0,"",INDEX('Controle de reservas'!$B$14:$B$2013,$AQ304))</f>
      </c>
      <c r="C304" s="14">
        <f ca="1">IF($AQ304=0,"",INDEX('Controle de reservas'!$C$14:$C$2013,$AQ304))</f>
      </c>
      <c r="D304" s="14">
        <f ca="1">IF($AQ304=0,"",INDEX('Controle de reservas'!$D$14:$D$2013,$AQ304))</f>
      </c>
      <c r="E304" s="14">
        <f ca="1">IF($AQ304=0,"",INDEX('Controle de reservas'!$E$14:$E$2013,$AQ304))</f>
      </c>
      <c r="F304" s="14">
        <f ca="1">IF($AQ304=0,"",INDEX('Controle de reservas'!$F$14:$F$2013,$AQ304))</f>
      </c>
      <c r="G304" s="15">
        <f ca="1">IF(OR($AQ304=0,G$9="",G$9&lt;$AS304,AND($AT304&lt;&gt;"",G$9&gt;$AT304)),"",IF(AU304=0,"—",IF(INDEX('Controle de reservas'!$P$14:$P$2013,AU304)="DUPLICIDADE NO DIA","CONFLITO"&amp;IF(INDEX('Controle de reservas'!$M$14:$M$2013,AU304)&lt;&gt;"",CHAR(10)&amp;INDEX('Controle de reservas'!$M$14:$M$2013,AU304),"")&amp;IF(INDEX('Controle de reservas'!$N$14:$N$2013,AU304)&lt;&gt;"",CHAR(10)&amp;"Subst.: "&amp;INDEX('Controle de reservas'!$N$14:$N$2013,AU304),"")&amp;IF(AND(ISNUMBER(INDEX('Controle de reservas'!$I$14:$I$2013,AU304)),INDEX('Controle de reservas'!$I$14:$I$2013,AU304)&gt;0,INDEX('Controle de reservas'!$K$14:$K$2013,AU304)&gt;INDEX('Controle de reservas'!$I$14:$I$2013,AU304)),CHAR(10)&amp;"DIVERGÊNCIA DE DATAS",""),IF(INDEX('Controle de reservas'!$L$14:$L$2013,AU304)="Em cobertura","COV",IF(INDEX('Controle de reservas'!$L$14:$L$2013,AU304)="Disponível","DISP",IF(INDEX('Controle de reservas'!$L$14:$L$2013,AU304)="Não utilizado","NU",IF(INDEX('Controle de reservas'!$L$14:$L$2013,AU304)="Folga","F",IF(INDEX('Controle de reservas'!$L$14:$L$2013,AU304)="Ocorrência","O",IF(INDEX('Controle de reservas'!$L$14:$L$2013,AU304)="Programado","PROG",IF(INDEX('Controle de reservas'!$L$14:$L$2013,AU304)="Disponível no posto","DP","SEM SITUAÇÃO")))))))&amp;IF(INDEX('Controle de reservas'!$M$14:$M$2013,AU304)&lt;&gt;"",CHAR(10)&amp;INDEX('Controle de reservas'!$M$14:$M$2013,AU304),IF(OR(INDEX('Controle de reservas'!$L$14:$L$2013,AU304)="Em cobertura",INDEX('Controle de reservas'!$L$14:$L$2013,AU304)="Programado"),CHAR(10)&amp;"SEM LOCAL",""))&amp;IF(INDEX('Controle de reservas'!$N$14:$N$2013,AU304)&lt;&gt;"",CHAR(10)&amp;"Subst.: "&amp;INDEX('Controle de reservas'!$N$14:$N$2013,AU304),"")&amp;IF(AND(ISNUMBER(INDEX('Controle de reservas'!$I$14:$I$2013,AU304)),INDEX('Controle de reservas'!$I$14:$I$2013,AU304)&gt;0,INDEX('Controle de reservas'!$K$14:$K$2013,AU304)&gt;INDEX('Controle de reservas'!$I$14:$I$2013,AU304)),CHAR(10)&amp;"DIVERGÊNCIA DE DATAS","")&amp;IF(INDEX('Controle de reservas'!$P$14:$P$2013,AU304)&lt;&gt;"OK"," !",""))))</f>
      </c>
      <c r="H304" s="15">
        <f ca="1">IF(OR($AQ304=0,H$9="",H$9&lt;$AS304,AND($AT304&lt;&gt;"",H$9&gt;$AT304)),"",IF(AV304=0,"—",IF(INDEX('Controle de reservas'!$P$14:$P$2013,AV304)="DUPLICIDADE NO DIA","CONFLITO"&amp;IF(INDEX('Controle de reservas'!$M$14:$M$2013,AV304)&lt;&gt;"",CHAR(10)&amp;INDEX('Controle de reservas'!$M$14:$M$2013,AV304),"")&amp;IF(INDEX('Controle de reservas'!$N$14:$N$2013,AV304)&lt;&gt;"",CHAR(10)&amp;"Subst.: "&amp;INDEX('Controle de reservas'!$N$14:$N$2013,AV304),"")&amp;IF(AND(ISNUMBER(INDEX('Controle de reservas'!$I$14:$I$2013,AV304)),INDEX('Controle de reservas'!$I$14:$I$2013,AV304)&gt;0,INDEX('Controle de reservas'!$K$14:$K$2013,AV304)&gt;INDEX('Controle de reservas'!$I$14:$I$2013,AV304)),CHAR(10)&amp;"DIVERGÊNCIA DE DATAS",""),IF(INDEX('Controle de reservas'!$L$14:$L$2013,AV304)="Em cobertura","COV",IF(INDEX('Controle de reservas'!$L$14:$L$2013,AV304)="Disponível","DISP",IF(INDEX('Controle de reservas'!$L$14:$L$2013,AV304)="Não utilizado","NU",IF(INDEX('Controle de reservas'!$L$14:$L$2013,AV304)="Folga","F",IF(INDEX('Controle de reservas'!$L$14:$L$2013,AV304)="Ocorrência","O",IF(INDEX('Controle de reservas'!$L$14:$L$2013,AV304)="Programado","PROG",IF(INDEX('Controle de reservas'!$L$14:$L$2013,AV304)="Disponível no posto","DP","SEM SITUAÇÃO")))))))&amp;IF(INDEX('Controle de reservas'!$M$14:$M$2013,AV304)&lt;&gt;"",CHAR(10)&amp;INDEX('Controle de reservas'!$M$14:$M$2013,AV304),IF(OR(INDEX('Controle de reservas'!$L$14:$L$2013,AV304)="Em cobertura",INDEX('Controle de reservas'!$L$14:$L$2013,AV304)="Programado"),CHAR(10)&amp;"SEM LOCAL",""))&amp;IF(INDEX('Controle de reservas'!$N$14:$N$2013,AV304)&lt;&gt;"",CHAR(10)&amp;"Subst.: "&amp;INDEX('Controle de reservas'!$N$14:$N$2013,AV304),"")&amp;IF(AND(ISNUMBER(INDEX('Controle de reservas'!$I$14:$I$2013,AV304)),INDEX('Controle de reservas'!$I$14:$I$2013,AV304)&gt;0,INDEX('Controle de reservas'!$K$14:$K$2013,AV304)&gt;INDEX('Controle de reservas'!$I$14:$I$2013,AV304)),CHAR(10)&amp;"DIVERGÊNCIA DE DATAS","")&amp;IF(INDEX('Controle de reservas'!$P$14:$P$2013,AV304)&lt;&gt;"OK"," !",""))))</f>
      </c>
      <c r="I304" s="15">
        <f ca="1">IF(OR($AQ304=0,I$9="",I$9&lt;$AS304,AND($AT304&lt;&gt;"",I$9&gt;$AT304)),"",IF(AW304=0,"—",IF(INDEX('Controle de reservas'!$P$14:$P$2013,AW304)="DUPLICIDADE NO DIA","CONFLITO"&amp;IF(INDEX('Controle de reservas'!$M$14:$M$2013,AW304)&lt;&gt;"",CHAR(10)&amp;INDEX('Controle de reservas'!$M$14:$M$2013,AW304),"")&amp;IF(INDEX('Controle de reservas'!$N$14:$N$2013,AW304)&lt;&gt;"",CHAR(10)&amp;"Subst.: "&amp;INDEX('Controle de reservas'!$N$14:$N$2013,AW304),"")&amp;IF(AND(ISNUMBER(INDEX('Controle de reservas'!$I$14:$I$2013,AW304)),INDEX('Controle de reservas'!$I$14:$I$2013,AW304)&gt;0,INDEX('Controle de reservas'!$K$14:$K$2013,AW304)&gt;INDEX('Controle de reservas'!$I$14:$I$2013,AW304)),CHAR(10)&amp;"DIVERGÊNCIA DE DATAS",""),IF(INDEX('Controle de reservas'!$L$14:$L$2013,AW304)="Em cobertura","COV",IF(INDEX('Controle de reservas'!$L$14:$L$2013,AW304)="Disponível","DISP",IF(INDEX('Controle de reservas'!$L$14:$L$2013,AW304)="Não utilizado","NU",IF(INDEX('Controle de reservas'!$L$14:$L$2013,AW304)="Folga","F",IF(INDEX('Controle de reservas'!$L$14:$L$2013,AW304)="Ocorrência","O",IF(INDEX('Controle de reservas'!$L$14:$L$2013,AW304)="Programado","PROG",IF(INDEX('Controle de reservas'!$L$14:$L$2013,AW304)="Disponível no posto","DP","SEM SITUAÇÃO")))))))&amp;IF(INDEX('Controle de reservas'!$M$14:$M$2013,AW304)&lt;&gt;"",CHAR(10)&amp;INDEX('Controle de reservas'!$M$14:$M$2013,AW304),IF(OR(INDEX('Controle de reservas'!$L$14:$L$2013,AW304)="Em cobertura",INDEX('Controle de reservas'!$L$14:$L$2013,AW304)="Programado"),CHAR(10)&amp;"SEM LOCAL",""))&amp;IF(INDEX('Controle de reservas'!$N$14:$N$2013,AW304)&lt;&gt;"",CHAR(10)&amp;"Subst.: "&amp;INDEX('Controle de reservas'!$N$14:$N$2013,AW304),"")&amp;IF(AND(ISNUMBER(INDEX('Controle de reservas'!$I$14:$I$2013,AW304)),INDEX('Controle de reservas'!$I$14:$I$2013,AW304)&gt;0,INDEX('Controle de reservas'!$K$14:$K$2013,AW304)&gt;INDEX('Controle de reservas'!$I$14:$I$2013,AW304)),CHAR(10)&amp;"DIVERGÊNCIA DE DATAS","")&amp;IF(INDEX('Controle de reservas'!$P$14:$P$2013,AW304)&lt;&gt;"OK"," !",""))))</f>
      </c>
      <c r="J304" s="15">
        <f ca="1">IF(OR($AQ304=0,J$9="",J$9&lt;$AS304,AND($AT304&lt;&gt;"",J$9&gt;$AT304)),"",IF(AX304=0,"—",IF(INDEX('Controle de reservas'!$P$14:$P$2013,AX304)="DUPLICIDADE NO DIA","CONFLITO"&amp;IF(INDEX('Controle de reservas'!$M$14:$M$2013,AX304)&lt;&gt;"",CHAR(10)&amp;INDEX('Controle de reservas'!$M$14:$M$2013,AX304),"")&amp;IF(INDEX('Controle de reservas'!$N$14:$N$2013,AX304)&lt;&gt;"",CHAR(10)&amp;"Subst.: "&amp;INDEX('Controle de reservas'!$N$14:$N$2013,AX304),"")&amp;IF(AND(ISNUMBER(INDEX('Controle de reservas'!$I$14:$I$2013,AX304)),INDEX('Controle de reservas'!$I$14:$I$2013,AX304)&gt;0,INDEX('Controle de reservas'!$K$14:$K$2013,AX304)&gt;INDEX('Controle de reservas'!$I$14:$I$2013,AX304)),CHAR(10)&amp;"DIVERGÊNCIA DE DATAS",""),IF(INDEX('Controle de reservas'!$L$14:$L$2013,AX304)="Em cobertura","COV",IF(INDEX('Controle de reservas'!$L$14:$L$2013,AX304)="Disponível","DISP",IF(INDEX('Controle de reservas'!$L$14:$L$2013,AX304)="Não utilizado","NU",IF(INDEX('Controle de reservas'!$L$14:$L$2013,AX304)="Folga","F",IF(INDEX('Controle de reservas'!$L$14:$L$2013,AX304)="Ocorrência","O",IF(INDEX('Controle de reservas'!$L$14:$L$2013,AX304)="Programado","PROG",IF(INDEX('Controle de reservas'!$L$14:$L$2013,AX304)="Disponível no posto","DP","SEM SITUAÇÃO")))))))&amp;IF(INDEX('Controle de reservas'!$M$14:$M$2013,AX304)&lt;&gt;"",CHAR(10)&amp;INDEX('Controle de reservas'!$M$14:$M$2013,AX304),IF(OR(INDEX('Controle de reservas'!$L$14:$L$2013,AX304)="Em cobertura",INDEX('Controle de reservas'!$L$14:$L$2013,AX304)="Programado"),CHAR(10)&amp;"SEM LOCAL",""))&amp;IF(INDEX('Controle de reservas'!$N$14:$N$2013,AX304)&lt;&gt;"",CHAR(10)&amp;"Subst.: "&amp;INDEX('Controle de reservas'!$N$14:$N$2013,AX304),"")&amp;IF(AND(ISNUMBER(INDEX('Controle de reservas'!$I$14:$I$2013,AX304)),INDEX('Controle de reservas'!$I$14:$I$2013,AX304)&gt;0,INDEX('Controle de reservas'!$K$14:$K$2013,AX304)&gt;INDEX('Controle de reservas'!$I$14:$I$2013,AX304)),CHAR(10)&amp;"DIVERGÊNCIA DE DATAS","")&amp;IF(INDEX('Controle de reservas'!$P$14:$P$2013,AX304)&lt;&gt;"OK"," !",""))))</f>
      </c>
      <c r="K304" s="15">
        <f ca="1">IF(OR($AQ304=0,K$9="",K$9&lt;$AS304,AND($AT304&lt;&gt;"",K$9&gt;$AT304)),"",IF(AY304=0,"—",IF(INDEX('Controle de reservas'!$P$14:$P$2013,AY304)="DUPLICIDADE NO DIA","CONFLITO"&amp;IF(INDEX('Controle de reservas'!$M$14:$M$2013,AY304)&lt;&gt;"",CHAR(10)&amp;INDEX('Controle de reservas'!$M$14:$M$2013,AY304),"")&amp;IF(INDEX('Controle de reservas'!$N$14:$N$2013,AY304)&lt;&gt;"",CHAR(10)&amp;"Subst.: "&amp;INDEX('Controle de reservas'!$N$14:$N$2013,AY304),"")&amp;IF(AND(ISNUMBER(INDEX('Controle de reservas'!$I$14:$I$2013,AY304)),INDEX('Controle de reservas'!$I$14:$I$2013,AY304)&gt;0,INDEX('Controle de reservas'!$K$14:$K$2013,AY304)&gt;INDEX('Controle de reservas'!$I$14:$I$2013,AY304)),CHAR(10)&amp;"DIVERGÊNCIA DE DATAS",""),IF(INDEX('Controle de reservas'!$L$14:$L$2013,AY304)="Em cobertura","COV",IF(INDEX('Controle de reservas'!$L$14:$L$2013,AY304)="Disponível","DISP",IF(INDEX('Controle de reservas'!$L$14:$L$2013,AY304)="Não utilizado","NU",IF(INDEX('Controle de reservas'!$L$14:$L$2013,AY304)="Folga","F",IF(INDEX('Controle de reservas'!$L$14:$L$2013,AY304)="Ocorrência","O",IF(INDEX('Controle de reservas'!$L$14:$L$2013,AY304)="Programado","PROG",IF(INDEX('Controle de reservas'!$L$14:$L$2013,AY304)="Disponível no posto","DP","SEM SITUAÇÃO")))))))&amp;IF(INDEX('Controle de reservas'!$M$14:$M$2013,AY304)&lt;&gt;"",CHAR(10)&amp;INDEX('Controle de reservas'!$M$14:$M$2013,AY304),IF(OR(INDEX('Controle de reservas'!$L$14:$L$2013,AY304)="Em cobertura",INDEX('Controle de reservas'!$L$14:$L$2013,AY304)="Programado"),CHAR(10)&amp;"SEM LOCAL",""))&amp;IF(INDEX('Controle de reservas'!$N$14:$N$2013,AY304)&lt;&gt;"",CHAR(10)&amp;"Subst.: "&amp;INDEX('Controle de reservas'!$N$14:$N$2013,AY304),"")&amp;IF(AND(ISNUMBER(INDEX('Controle de reservas'!$I$14:$I$2013,AY304)),INDEX('Controle de reservas'!$I$14:$I$2013,AY304)&gt;0,INDEX('Controle de reservas'!$K$14:$K$2013,AY304)&gt;INDEX('Controle de reservas'!$I$14:$I$2013,AY304)),CHAR(10)&amp;"DIVERGÊNCIA DE DATAS","")&amp;IF(INDEX('Controle de reservas'!$P$14:$P$2013,AY304)&lt;&gt;"OK"," !",""))))</f>
      </c>
      <c r="L304" s="15">
        <f ca="1">IF(OR($AQ304=0,L$9="",L$9&lt;$AS304,AND($AT304&lt;&gt;"",L$9&gt;$AT304)),"",IF(AZ304=0,"—",IF(INDEX('Controle de reservas'!$P$14:$P$2013,AZ304)="DUPLICIDADE NO DIA","CONFLITO"&amp;IF(INDEX('Controle de reservas'!$M$14:$M$2013,AZ304)&lt;&gt;"",CHAR(10)&amp;INDEX('Controle de reservas'!$M$14:$M$2013,AZ304),"")&amp;IF(INDEX('Controle de reservas'!$N$14:$N$2013,AZ304)&lt;&gt;"",CHAR(10)&amp;"Subst.: "&amp;INDEX('Controle de reservas'!$N$14:$N$2013,AZ304),"")&amp;IF(AND(ISNUMBER(INDEX('Controle de reservas'!$I$14:$I$2013,AZ304)),INDEX('Controle de reservas'!$I$14:$I$2013,AZ304)&gt;0,INDEX('Controle de reservas'!$K$14:$K$2013,AZ304)&gt;INDEX('Controle de reservas'!$I$14:$I$2013,AZ304)),CHAR(10)&amp;"DIVERGÊNCIA DE DATAS",""),IF(INDEX('Controle de reservas'!$L$14:$L$2013,AZ304)="Em cobertura","COV",IF(INDEX('Controle de reservas'!$L$14:$L$2013,AZ304)="Disponível","DISP",IF(INDEX('Controle de reservas'!$L$14:$L$2013,AZ304)="Não utilizado","NU",IF(INDEX('Controle de reservas'!$L$14:$L$2013,AZ304)="Folga","F",IF(INDEX('Controle de reservas'!$L$14:$L$2013,AZ304)="Ocorrência","O",IF(INDEX('Controle de reservas'!$L$14:$L$2013,AZ304)="Programado","PROG",IF(INDEX('Controle de reservas'!$L$14:$L$2013,AZ304)="Disponível no posto","DP","SEM SITUAÇÃO")))))))&amp;IF(INDEX('Controle de reservas'!$M$14:$M$2013,AZ304)&lt;&gt;"",CHAR(10)&amp;INDEX('Controle de reservas'!$M$14:$M$2013,AZ304),IF(OR(INDEX('Controle de reservas'!$L$14:$L$2013,AZ304)="Em cobertura",INDEX('Controle de reservas'!$L$14:$L$2013,AZ304)="Programado"),CHAR(10)&amp;"SEM LOCAL",""))&amp;IF(INDEX('Controle de reservas'!$N$14:$N$2013,AZ304)&lt;&gt;"",CHAR(10)&amp;"Subst.: "&amp;INDEX('Controle de reservas'!$N$14:$N$2013,AZ304),"")&amp;IF(AND(ISNUMBER(INDEX('Controle de reservas'!$I$14:$I$2013,AZ304)),INDEX('Controle de reservas'!$I$14:$I$2013,AZ304)&gt;0,INDEX('Controle de reservas'!$K$14:$K$2013,AZ304)&gt;INDEX('Controle de reservas'!$I$14:$I$2013,AZ304)),CHAR(10)&amp;"DIVERGÊNCIA DE DATAS","")&amp;IF(INDEX('Controle de reservas'!$P$14:$P$2013,AZ304)&lt;&gt;"OK"," !",""))))</f>
      </c>
      <c r="M304" s="15">
        <f ca="1">IF(OR($AQ304=0,M$9="",M$9&lt;$AS304,AND($AT304&lt;&gt;"",M$9&gt;$AT304)),"",IF(BA304=0,"—",IF(INDEX('Controle de reservas'!$P$14:$P$2013,BA304)="DUPLICIDADE NO DIA","CONFLITO"&amp;IF(INDEX('Controle de reservas'!$M$14:$M$2013,BA304)&lt;&gt;"",CHAR(10)&amp;INDEX('Controle de reservas'!$M$14:$M$2013,BA304),"")&amp;IF(INDEX('Controle de reservas'!$N$14:$N$2013,BA304)&lt;&gt;"",CHAR(10)&amp;"Subst.: "&amp;INDEX('Controle de reservas'!$N$14:$N$2013,BA304),"")&amp;IF(AND(ISNUMBER(INDEX('Controle de reservas'!$I$14:$I$2013,BA304)),INDEX('Controle de reservas'!$I$14:$I$2013,BA304)&gt;0,INDEX('Controle de reservas'!$K$14:$K$2013,BA304)&gt;INDEX('Controle de reservas'!$I$14:$I$2013,BA304)),CHAR(10)&amp;"DIVERGÊNCIA DE DATAS",""),IF(INDEX('Controle de reservas'!$L$14:$L$2013,BA304)="Em cobertura","COV",IF(INDEX('Controle de reservas'!$L$14:$L$2013,BA304)="Disponível","DISP",IF(INDEX('Controle de reservas'!$L$14:$L$2013,BA304)="Não utilizado","NU",IF(INDEX('Controle de reservas'!$L$14:$L$2013,BA304)="Folga","F",IF(INDEX('Controle de reservas'!$L$14:$L$2013,BA304)="Ocorrência","O",IF(INDEX('Controle de reservas'!$L$14:$L$2013,BA304)="Programado","PROG",IF(INDEX('Controle de reservas'!$L$14:$L$2013,BA304)="Disponível no posto","DP","SEM SITUAÇÃO")))))))&amp;IF(INDEX('Controle de reservas'!$M$14:$M$2013,BA304)&lt;&gt;"",CHAR(10)&amp;INDEX('Controle de reservas'!$M$14:$M$2013,BA304),IF(OR(INDEX('Controle de reservas'!$L$14:$L$2013,BA304)="Em cobertura",INDEX('Controle de reservas'!$L$14:$L$2013,BA304)="Programado"),CHAR(10)&amp;"SEM LOCAL",""))&amp;IF(INDEX('Controle de reservas'!$N$14:$N$2013,BA304)&lt;&gt;"",CHAR(10)&amp;"Subst.: "&amp;INDEX('Controle de reservas'!$N$14:$N$2013,BA304),"")&amp;IF(AND(ISNUMBER(INDEX('Controle de reservas'!$I$14:$I$2013,BA304)),INDEX('Controle de reservas'!$I$14:$I$2013,BA304)&gt;0,INDEX('Controle de reservas'!$K$14:$K$2013,BA304)&gt;INDEX('Controle de reservas'!$I$14:$I$2013,BA304)),CHAR(10)&amp;"DIVERGÊNCIA DE DATAS","")&amp;IF(INDEX('Controle de reservas'!$P$14:$P$2013,BA304)&lt;&gt;"OK"," !",""))))</f>
      </c>
      <c r="N304" s="15">
        <f ca="1">IF(OR($AQ304=0,N$9="",N$9&lt;$AS304,AND($AT304&lt;&gt;"",N$9&gt;$AT304)),"",IF(BB304=0,"—",IF(INDEX('Controle de reservas'!$P$14:$P$2013,BB304)="DUPLICIDADE NO DIA","CONFLITO"&amp;IF(INDEX('Controle de reservas'!$M$14:$M$2013,BB304)&lt;&gt;"",CHAR(10)&amp;INDEX('Controle de reservas'!$M$14:$M$2013,BB304),"")&amp;IF(INDEX('Controle de reservas'!$N$14:$N$2013,BB304)&lt;&gt;"",CHAR(10)&amp;"Subst.: "&amp;INDEX('Controle de reservas'!$N$14:$N$2013,BB304),"")&amp;IF(AND(ISNUMBER(INDEX('Controle de reservas'!$I$14:$I$2013,BB304)),INDEX('Controle de reservas'!$I$14:$I$2013,BB304)&gt;0,INDEX('Controle de reservas'!$K$14:$K$2013,BB304)&gt;INDEX('Controle de reservas'!$I$14:$I$2013,BB304)),CHAR(10)&amp;"DIVERGÊNCIA DE DATAS",""),IF(INDEX('Controle de reservas'!$L$14:$L$2013,BB304)="Em cobertura","COV",IF(INDEX('Controle de reservas'!$L$14:$L$2013,BB304)="Disponível","DISP",IF(INDEX('Controle de reservas'!$L$14:$L$2013,BB304)="Não utilizado","NU",IF(INDEX('Controle de reservas'!$L$14:$L$2013,BB304)="Folga","F",IF(INDEX('Controle de reservas'!$L$14:$L$2013,BB304)="Ocorrência","O",IF(INDEX('Controle de reservas'!$L$14:$L$2013,BB304)="Programado","PROG",IF(INDEX('Controle de reservas'!$L$14:$L$2013,BB304)="Disponível no posto","DP","SEM SITUAÇÃO")))))))&amp;IF(INDEX('Controle de reservas'!$M$14:$M$2013,BB304)&lt;&gt;"",CHAR(10)&amp;INDEX('Controle de reservas'!$M$14:$M$2013,BB304),IF(OR(INDEX('Controle de reservas'!$L$14:$L$2013,BB304)="Em cobertura",INDEX('Controle de reservas'!$L$14:$L$2013,BB304)="Programado"),CHAR(10)&amp;"SEM LOCAL",""))&amp;IF(INDEX('Controle de reservas'!$N$14:$N$2013,BB304)&lt;&gt;"",CHAR(10)&amp;"Subst.: "&amp;INDEX('Controle de reservas'!$N$14:$N$2013,BB304),"")&amp;IF(AND(ISNUMBER(INDEX('Controle de reservas'!$I$14:$I$2013,BB304)),INDEX('Controle de reservas'!$I$14:$I$2013,BB304)&gt;0,INDEX('Controle de reservas'!$K$14:$K$2013,BB304)&gt;INDEX('Controle de reservas'!$I$14:$I$2013,BB304)),CHAR(10)&amp;"DIVERGÊNCIA DE DATAS","")&amp;IF(INDEX('Controle de reservas'!$P$14:$P$2013,BB304)&lt;&gt;"OK"," !",""))))</f>
      </c>
      <c r="O304" s="15">
        <f ca="1">IF(OR($AQ304=0,O$9="",O$9&lt;$AS304,AND($AT304&lt;&gt;"",O$9&gt;$AT304)),"",IF(BC304=0,"—",IF(INDEX('Controle de reservas'!$P$14:$P$2013,BC304)="DUPLICIDADE NO DIA","CONFLITO"&amp;IF(INDEX('Controle de reservas'!$M$14:$M$2013,BC304)&lt;&gt;"",CHAR(10)&amp;INDEX('Controle de reservas'!$M$14:$M$2013,BC304),"")&amp;IF(INDEX('Controle de reservas'!$N$14:$N$2013,BC304)&lt;&gt;"",CHAR(10)&amp;"Subst.: "&amp;INDEX('Controle de reservas'!$N$14:$N$2013,BC304),"")&amp;IF(AND(ISNUMBER(INDEX('Controle de reservas'!$I$14:$I$2013,BC304)),INDEX('Controle de reservas'!$I$14:$I$2013,BC304)&gt;0,INDEX('Controle de reservas'!$K$14:$K$2013,BC304)&gt;INDEX('Controle de reservas'!$I$14:$I$2013,BC304)),CHAR(10)&amp;"DIVERGÊNCIA DE DATAS",""),IF(INDEX('Controle de reservas'!$L$14:$L$2013,BC304)="Em cobertura","COV",IF(INDEX('Controle de reservas'!$L$14:$L$2013,BC304)="Disponível","DISP",IF(INDEX('Controle de reservas'!$L$14:$L$2013,BC304)="Não utilizado","NU",IF(INDEX('Controle de reservas'!$L$14:$L$2013,BC304)="Folga","F",IF(INDEX('Controle de reservas'!$L$14:$L$2013,BC304)="Ocorrência","O",IF(INDEX('Controle de reservas'!$L$14:$L$2013,BC304)="Programado","PROG",IF(INDEX('Controle de reservas'!$L$14:$L$2013,BC304)="Disponível no posto","DP","SEM SITUAÇÃO")))))))&amp;IF(INDEX('Controle de reservas'!$M$14:$M$2013,BC304)&lt;&gt;"",CHAR(10)&amp;INDEX('Controle de reservas'!$M$14:$M$2013,BC304),IF(OR(INDEX('Controle de reservas'!$L$14:$L$2013,BC304)="Em cobertura",INDEX('Controle de reservas'!$L$14:$L$2013,BC304)="Programado"),CHAR(10)&amp;"SEM LOCAL",""))&amp;IF(INDEX('Controle de reservas'!$N$14:$N$2013,BC304)&lt;&gt;"",CHAR(10)&amp;"Subst.: "&amp;INDEX('Controle de reservas'!$N$14:$N$2013,BC304),"")&amp;IF(AND(ISNUMBER(INDEX('Controle de reservas'!$I$14:$I$2013,BC304)),INDEX('Controle de reservas'!$I$14:$I$2013,BC304)&gt;0,INDEX('Controle de reservas'!$K$14:$K$2013,BC304)&gt;INDEX('Controle de reservas'!$I$14:$I$2013,BC304)),CHAR(10)&amp;"DIVERGÊNCIA DE DATAS","")&amp;IF(INDEX('Controle de reservas'!$P$14:$P$2013,BC304)&lt;&gt;"OK"," !",""))))</f>
      </c>
      <c r="P304" s="15">
        <f ca="1">IF(OR($AQ304=0,P$9="",P$9&lt;$AS304,AND($AT304&lt;&gt;"",P$9&gt;$AT304)),"",IF(BD304=0,"—",IF(INDEX('Controle de reservas'!$P$14:$P$2013,BD304)="DUPLICIDADE NO DIA","CONFLITO"&amp;IF(INDEX('Controle de reservas'!$M$14:$M$2013,BD304)&lt;&gt;"",CHAR(10)&amp;INDEX('Controle de reservas'!$M$14:$M$2013,BD304),"")&amp;IF(INDEX('Controle de reservas'!$N$14:$N$2013,BD304)&lt;&gt;"",CHAR(10)&amp;"Subst.: "&amp;INDEX('Controle de reservas'!$N$14:$N$2013,BD304),"")&amp;IF(AND(ISNUMBER(INDEX('Controle de reservas'!$I$14:$I$2013,BD304)),INDEX('Controle de reservas'!$I$14:$I$2013,BD304)&gt;0,INDEX('Controle de reservas'!$K$14:$K$2013,BD304)&gt;INDEX('Controle de reservas'!$I$14:$I$2013,BD304)),CHAR(10)&amp;"DIVERGÊNCIA DE DATAS",""),IF(INDEX('Controle de reservas'!$L$14:$L$2013,BD304)="Em cobertura","COV",IF(INDEX('Controle de reservas'!$L$14:$L$2013,BD304)="Disponível","DISP",IF(INDEX('Controle de reservas'!$L$14:$L$2013,BD304)="Não utilizado","NU",IF(INDEX('Controle de reservas'!$L$14:$L$2013,BD304)="Folga","F",IF(INDEX('Controle de reservas'!$L$14:$L$2013,BD304)="Ocorrência","O",IF(INDEX('Controle de reservas'!$L$14:$L$2013,BD304)="Programado","PROG",IF(INDEX('Controle de reservas'!$L$14:$L$2013,BD304)="Disponível no posto","DP","SEM SITUAÇÃO")))))))&amp;IF(INDEX('Controle de reservas'!$M$14:$M$2013,BD304)&lt;&gt;"",CHAR(10)&amp;INDEX('Controle de reservas'!$M$14:$M$2013,BD304),IF(OR(INDEX('Controle de reservas'!$L$14:$L$2013,BD304)="Em cobertura",INDEX('Controle de reservas'!$L$14:$L$2013,BD304)="Programado"),CHAR(10)&amp;"SEM LOCAL",""))&amp;IF(INDEX('Controle de reservas'!$N$14:$N$2013,BD304)&lt;&gt;"",CHAR(10)&amp;"Subst.: "&amp;INDEX('Controle de reservas'!$N$14:$N$2013,BD304),"")&amp;IF(AND(ISNUMBER(INDEX('Controle de reservas'!$I$14:$I$2013,BD304)),INDEX('Controle de reservas'!$I$14:$I$2013,BD304)&gt;0,INDEX('Controle de reservas'!$K$14:$K$2013,BD304)&gt;INDEX('Controle de reservas'!$I$14:$I$2013,BD304)),CHAR(10)&amp;"DIVERGÊNCIA DE DATAS","")&amp;IF(INDEX('Controle de reservas'!$P$14:$P$2013,BD304)&lt;&gt;"OK"," !",""))))</f>
      </c>
      <c r="Q304" s="15">
        <f ca="1">IF(OR($AQ304=0,Q$9="",Q$9&lt;$AS304,AND($AT304&lt;&gt;"",Q$9&gt;$AT304)),"",IF(BE304=0,"—",IF(INDEX('Controle de reservas'!$P$14:$P$2013,BE304)="DUPLICIDADE NO DIA","CONFLITO"&amp;IF(INDEX('Controle de reservas'!$M$14:$M$2013,BE304)&lt;&gt;"",CHAR(10)&amp;INDEX('Controle de reservas'!$M$14:$M$2013,BE304),"")&amp;IF(INDEX('Controle de reservas'!$N$14:$N$2013,BE304)&lt;&gt;"",CHAR(10)&amp;"Subst.: "&amp;INDEX('Controle de reservas'!$N$14:$N$2013,BE304),"")&amp;IF(AND(ISNUMBER(INDEX('Controle de reservas'!$I$14:$I$2013,BE304)),INDEX('Controle de reservas'!$I$14:$I$2013,BE304)&gt;0,INDEX('Controle de reservas'!$K$14:$K$2013,BE304)&gt;INDEX('Controle de reservas'!$I$14:$I$2013,BE304)),CHAR(10)&amp;"DIVERGÊNCIA DE DATAS",""),IF(INDEX('Controle de reservas'!$L$14:$L$2013,BE304)="Em cobertura","COV",IF(INDEX('Controle de reservas'!$L$14:$L$2013,BE304)="Disponível","DISP",IF(INDEX('Controle de reservas'!$L$14:$L$2013,BE304)="Não utilizado","NU",IF(INDEX('Controle de reservas'!$L$14:$L$2013,BE304)="Folga","F",IF(INDEX('Controle de reservas'!$L$14:$L$2013,BE304)="Ocorrência","O",IF(INDEX('Controle de reservas'!$L$14:$L$2013,BE304)="Programado","PROG",IF(INDEX('Controle de reservas'!$L$14:$L$2013,BE304)="Disponível no posto","DP","SEM SITUAÇÃO")))))))&amp;IF(INDEX('Controle de reservas'!$M$14:$M$2013,BE304)&lt;&gt;"",CHAR(10)&amp;INDEX('Controle de reservas'!$M$14:$M$2013,BE304),IF(OR(INDEX('Controle de reservas'!$L$14:$L$2013,BE304)="Em cobertura",INDEX('Controle de reservas'!$L$14:$L$2013,BE304)="Programado"),CHAR(10)&amp;"SEM LOCAL",""))&amp;IF(INDEX('Controle de reservas'!$N$14:$N$2013,BE304)&lt;&gt;"",CHAR(10)&amp;"Subst.: "&amp;INDEX('Controle de reservas'!$N$14:$N$2013,BE304),"")&amp;IF(AND(ISNUMBER(INDEX('Controle de reservas'!$I$14:$I$2013,BE304)),INDEX('Controle de reservas'!$I$14:$I$2013,BE304)&gt;0,INDEX('Controle de reservas'!$K$14:$K$2013,BE304)&gt;INDEX('Controle de reservas'!$I$14:$I$2013,BE304)),CHAR(10)&amp;"DIVERGÊNCIA DE DATAS","")&amp;IF(INDEX('Controle de reservas'!$P$14:$P$2013,BE304)&lt;&gt;"OK"," !",""))))</f>
      </c>
      <c r="R304" s="15">
        <f ca="1">IF(OR($AQ304=0,R$9="",R$9&lt;$AS304,AND($AT304&lt;&gt;"",R$9&gt;$AT304)),"",IF(BF304=0,"—",IF(INDEX('Controle de reservas'!$P$14:$P$2013,BF304)="DUPLICIDADE NO DIA","CONFLITO"&amp;IF(INDEX('Controle de reservas'!$M$14:$M$2013,BF304)&lt;&gt;"",CHAR(10)&amp;INDEX('Controle de reservas'!$M$14:$M$2013,BF304),"")&amp;IF(INDEX('Controle de reservas'!$N$14:$N$2013,BF304)&lt;&gt;"",CHAR(10)&amp;"Subst.: "&amp;INDEX('Controle de reservas'!$N$14:$N$2013,BF304),"")&amp;IF(AND(ISNUMBER(INDEX('Controle de reservas'!$I$14:$I$2013,BF304)),INDEX('Controle de reservas'!$I$14:$I$2013,BF304)&gt;0,INDEX('Controle de reservas'!$K$14:$K$2013,BF304)&gt;INDEX('Controle de reservas'!$I$14:$I$2013,BF304)),CHAR(10)&amp;"DIVERGÊNCIA DE DATAS",""),IF(INDEX('Controle de reservas'!$L$14:$L$2013,BF304)="Em cobertura","COV",IF(INDEX('Controle de reservas'!$L$14:$L$2013,BF304)="Disponível","DISP",IF(INDEX('Controle de reservas'!$L$14:$L$2013,BF304)="Não utilizado","NU",IF(INDEX('Controle de reservas'!$L$14:$L$2013,BF304)="Folga","F",IF(INDEX('Controle de reservas'!$L$14:$L$2013,BF304)="Ocorrência","O",IF(INDEX('Controle de reservas'!$L$14:$L$2013,BF304)="Programado","PROG",IF(INDEX('Controle de reservas'!$L$14:$L$2013,BF304)="Disponível no posto","DP","SEM SITUAÇÃO")))))))&amp;IF(INDEX('Controle de reservas'!$M$14:$M$2013,BF304)&lt;&gt;"",CHAR(10)&amp;INDEX('Controle de reservas'!$M$14:$M$2013,BF304),IF(OR(INDEX('Controle de reservas'!$L$14:$L$2013,BF304)="Em cobertura",INDEX('Controle de reservas'!$L$14:$L$2013,BF304)="Programado"),CHAR(10)&amp;"SEM LOCAL",""))&amp;IF(INDEX('Controle de reservas'!$N$14:$N$2013,BF304)&lt;&gt;"",CHAR(10)&amp;"Subst.: "&amp;INDEX('Controle de reservas'!$N$14:$N$2013,BF304),"")&amp;IF(AND(ISNUMBER(INDEX('Controle de reservas'!$I$14:$I$2013,BF304)),INDEX('Controle de reservas'!$I$14:$I$2013,BF304)&gt;0,INDEX('Controle de reservas'!$K$14:$K$2013,BF304)&gt;INDEX('Controle de reservas'!$I$14:$I$2013,BF304)),CHAR(10)&amp;"DIVERGÊNCIA DE DATAS","")&amp;IF(INDEX('Controle de reservas'!$P$14:$P$2013,BF304)&lt;&gt;"OK"," !",""))))</f>
      </c>
      <c r="S304" s="15">
        <f ca="1">IF(OR($AQ304=0,S$9="",S$9&lt;$AS304,AND($AT304&lt;&gt;"",S$9&gt;$AT304)),"",IF(BG304=0,"—",IF(INDEX('Controle de reservas'!$P$14:$P$2013,BG304)="DUPLICIDADE NO DIA","CONFLITO"&amp;IF(INDEX('Controle de reservas'!$M$14:$M$2013,BG304)&lt;&gt;"",CHAR(10)&amp;INDEX('Controle de reservas'!$M$14:$M$2013,BG304),"")&amp;IF(INDEX('Controle de reservas'!$N$14:$N$2013,BG304)&lt;&gt;"",CHAR(10)&amp;"Subst.: "&amp;INDEX('Controle de reservas'!$N$14:$N$2013,BG304),"")&amp;IF(AND(ISNUMBER(INDEX('Controle de reservas'!$I$14:$I$2013,BG304)),INDEX('Controle de reservas'!$I$14:$I$2013,BG304)&gt;0,INDEX('Controle de reservas'!$K$14:$K$2013,BG304)&gt;INDEX('Controle de reservas'!$I$14:$I$2013,BG304)),CHAR(10)&amp;"DIVERGÊNCIA DE DATAS",""),IF(INDEX('Controle de reservas'!$L$14:$L$2013,BG304)="Em cobertura","COV",IF(INDEX('Controle de reservas'!$L$14:$L$2013,BG304)="Disponível","DISP",IF(INDEX('Controle de reservas'!$L$14:$L$2013,BG304)="Não utilizado","NU",IF(INDEX('Controle de reservas'!$L$14:$L$2013,BG304)="Folga","F",IF(INDEX('Controle de reservas'!$L$14:$L$2013,BG304)="Ocorrência","O",IF(INDEX('Controle de reservas'!$L$14:$L$2013,BG304)="Programado","PROG",IF(INDEX('Controle de reservas'!$L$14:$L$2013,BG304)="Disponível no posto","DP","SEM SITUAÇÃO")))))))&amp;IF(INDEX('Controle de reservas'!$M$14:$M$2013,BG304)&lt;&gt;"",CHAR(10)&amp;INDEX('Controle de reservas'!$M$14:$M$2013,BG304),IF(OR(INDEX('Controle de reservas'!$L$14:$L$2013,BG304)="Em cobertura",INDEX('Controle de reservas'!$L$14:$L$2013,BG304)="Programado"),CHAR(10)&amp;"SEM LOCAL",""))&amp;IF(INDEX('Controle de reservas'!$N$14:$N$2013,BG304)&lt;&gt;"",CHAR(10)&amp;"Subst.: "&amp;INDEX('Controle de reservas'!$N$14:$N$2013,BG304),"")&amp;IF(AND(ISNUMBER(INDEX('Controle de reservas'!$I$14:$I$2013,BG304)),INDEX('Controle de reservas'!$I$14:$I$2013,BG304)&gt;0,INDEX('Controle de reservas'!$K$14:$K$2013,BG304)&gt;INDEX('Controle de reservas'!$I$14:$I$2013,BG304)),CHAR(10)&amp;"DIVERGÊNCIA DE DATAS","")&amp;IF(INDEX('Controle de reservas'!$P$14:$P$2013,BG304)&lt;&gt;"OK"," !",""))))</f>
      </c>
      <c r="T304" s="15">
        <f ca="1">IF(OR($AQ304=0,T$9="",T$9&lt;$AS304,AND($AT304&lt;&gt;"",T$9&gt;$AT304)),"",IF(BH304=0,"—",IF(INDEX('Controle de reservas'!$P$14:$P$2013,BH304)="DUPLICIDADE NO DIA","CONFLITO"&amp;IF(INDEX('Controle de reservas'!$M$14:$M$2013,BH304)&lt;&gt;"",CHAR(10)&amp;INDEX('Controle de reservas'!$M$14:$M$2013,BH304),"")&amp;IF(INDEX('Controle de reservas'!$N$14:$N$2013,BH304)&lt;&gt;"",CHAR(10)&amp;"Subst.: "&amp;INDEX('Controle de reservas'!$N$14:$N$2013,BH304),"")&amp;IF(AND(ISNUMBER(INDEX('Controle de reservas'!$I$14:$I$2013,BH304)),INDEX('Controle de reservas'!$I$14:$I$2013,BH304)&gt;0,INDEX('Controle de reservas'!$K$14:$K$2013,BH304)&gt;INDEX('Controle de reservas'!$I$14:$I$2013,BH304)),CHAR(10)&amp;"DIVERGÊNCIA DE DATAS",""),IF(INDEX('Controle de reservas'!$L$14:$L$2013,BH304)="Em cobertura","COV",IF(INDEX('Controle de reservas'!$L$14:$L$2013,BH304)="Disponível","DISP",IF(INDEX('Controle de reservas'!$L$14:$L$2013,BH304)="Não utilizado","NU",IF(INDEX('Controle de reservas'!$L$14:$L$2013,BH304)="Folga","F",IF(INDEX('Controle de reservas'!$L$14:$L$2013,BH304)="Ocorrência","O",IF(INDEX('Controle de reservas'!$L$14:$L$2013,BH304)="Programado","PROG",IF(INDEX('Controle de reservas'!$L$14:$L$2013,BH304)="Disponível no posto","DP","SEM SITUAÇÃO")))))))&amp;IF(INDEX('Controle de reservas'!$M$14:$M$2013,BH304)&lt;&gt;"",CHAR(10)&amp;INDEX('Controle de reservas'!$M$14:$M$2013,BH304),IF(OR(INDEX('Controle de reservas'!$L$14:$L$2013,BH304)="Em cobertura",INDEX('Controle de reservas'!$L$14:$L$2013,BH304)="Programado"),CHAR(10)&amp;"SEM LOCAL",""))&amp;IF(INDEX('Controle de reservas'!$N$14:$N$2013,BH304)&lt;&gt;"",CHAR(10)&amp;"Subst.: "&amp;INDEX('Controle de reservas'!$N$14:$N$2013,BH304),"")&amp;IF(AND(ISNUMBER(INDEX('Controle de reservas'!$I$14:$I$2013,BH304)),INDEX('Controle de reservas'!$I$14:$I$2013,BH304)&gt;0,INDEX('Controle de reservas'!$K$14:$K$2013,BH304)&gt;INDEX('Controle de reservas'!$I$14:$I$2013,BH304)),CHAR(10)&amp;"DIVERGÊNCIA DE DATAS","")&amp;IF(INDEX('Controle de reservas'!$P$14:$P$2013,BH304)&lt;&gt;"OK"," !",""))))</f>
      </c>
      <c r="U304" s="15">
        <f ca="1">IF(OR($AQ304=0,U$9="",U$9&lt;$AS304,AND($AT304&lt;&gt;"",U$9&gt;$AT304)),"",IF(BI304=0,"—",IF(INDEX('Controle de reservas'!$P$14:$P$2013,BI304)="DUPLICIDADE NO DIA","CONFLITO"&amp;IF(INDEX('Controle de reservas'!$M$14:$M$2013,BI304)&lt;&gt;"",CHAR(10)&amp;INDEX('Controle de reservas'!$M$14:$M$2013,BI304),"")&amp;IF(INDEX('Controle de reservas'!$N$14:$N$2013,BI304)&lt;&gt;"",CHAR(10)&amp;"Subst.: "&amp;INDEX('Controle de reservas'!$N$14:$N$2013,BI304),"")&amp;IF(AND(ISNUMBER(INDEX('Controle de reservas'!$I$14:$I$2013,BI304)),INDEX('Controle de reservas'!$I$14:$I$2013,BI304)&gt;0,INDEX('Controle de reservas'!$K$14:$K$2013,BI304)&gt;INDEX('Controle de reservas'!$I$14:$I$2013,BI304)),CHAR(10)&amp;"DIVERGÊNCIA DE DATAS",""),IF(INDEX('Controle de reservas'!$L$14:$L$2013,BI304)="Em cobertura","COV",IF(INDEX('Controle de reservas'!$L$14:$L$2013,BI304)="Disponível","DISP",IF(INDEX('Controle de reservas'!$L$14:$L$2013,BI304)="Não utilizado","NU",IF(INDEX('Controle de reservas'!$L$14:$L$2013,BI304)="Folga","F",IF(INDEX('Controle de reservas'!$L$14:$L$2013,BI304)="Ocorrência","O",IF(INDEX('Controle de reservas'!$L$14:$L$2013,BI304)="Programado","PROG",IF(INDEX('Controle de reservas'!$L$14:$L$2013,BI304)="Disponível no posto","DP","SEM SITUAÇÃO")))))))&amp;IF(INDEX('Controle de reservas'!$M$14:$M$2013,BI304)&lt;&gt;"",CHAR(10)&amp;INDEX('Controle de reservas'!$M$14:$M$2013,BI304),IF(OR(INDEX('Controle de reservas'!$L$14:$L$2013,BI304)="Em cobertura",INDEX('Controle de reservas'!$L$14:$L$2013,BI304)="Programado"),CHAR(10)&amp;"SEM LOCAL",""))&amp;IF(INDEX('Controle de reservas'!$N$14:$N$2013,BI304)&lt;&gt;"",CHAR(10)&amp;"Subst.: "&amp;INDEX('Controle de reservas'!$N$14:$N$2013,BI304),"")&amp;IF(AND(ISNUMBER(INDEX('Controle de reservas'!$I$14:$I$2013,BI304)),INDEX('Controle de reservas'!$I$14:$I$2013,BI304)&gt;0,INDEX('Controle de reservas'!$K$14:$K$2013,BI304)&gt;INDEX('Controle de reservas'!$I$14:$I$2013,BI304)),CHAR(10)&amp;"DIVERGÊNCIA DE DATAS","")&amp;IF(INDEX('Controle de reservas'!$P$14:$P$2013,BI304)&lt;&gt;"OK"," !",""))))</f>
      </c>
      <c r="V304" s="15">
        <f ca="1">IF(OR($AQ304=0,V$9="",V$9&lt;$AS304,AND($AT304&lt;&gt;"",V$9&gt;$AT304)),"",IF(BJ304=0,"—",IF(INDEX('Controle de reservas'!$P$14:$P$2013,BJ304)="DUPLICIDADE NO DIA","CONFLITO"&amp;IF(INDEX('Controle de reservas'!$M$14:$M$2013,BJ304)&lt;&gt;"",CHAR(10)&amp;INDEX('Controle de reservas'!$M$14:$M$2013,BJ304),"")&amp;IF(INDEX('Controle de reservas'!$N$14:$N$2013,BJ304)&lt;&gt;"",CHAR(10)&amp;"Subst.: "&amp;INDEX('Controle de reservas'!$N$14:$N$2013,BJ304),"")&amp;IF(AND(ISNUMBER(INDEX('Controle de reservas'!$I$14:$I$2013,BJ304)),INDEX('Controle de reservas'!$I$14:$I$2013,BJ304)&gt;0,INDEX('Controle de reservas'!$K$14:$K$2013,BJ304)&gt;INDEX('Controle de reservas'!$I$14:$I$2013,BJ304)),CHAR(10)&amp;"DIVERGÊNCIA DE DATAS",""),IF(INDEX('Controle de reservas'!$L$14:$L$2013,BJ304)="Em cobertura","COV",IF(INDEX('Controle de reservas'!$L$14:$L$2013,BJ304)="Disponível","DISP",IF(INDEX('Controle de reservas'!$L$14:$L$2013,BJ304)="Não utilizado","NU",IF(INDEX('Controle de reservas'!$L$14:$L$2013,BJ304)="Folga","F",IF(INDEX('Controle de reservas'!$L$14:$L$2013,BJ304)="Ocorrência","O",IF(INDEX('Controle de reservas'!$L$14:$L$2013,BJ304)="Programado","PROG",IF(INDEX('Controle de reservas'!$L$14:$L$2013,BJ304)="Disponível no posto","DP","SEM SITUAÇÃO")))))))&amp;IF(INDEX('Controle de reservas'!$M$14:$M$2013,BJ304)&lt;&gt;"",CHAR(10)&amp;INDEX('Controle de reservas'!$M$14:$M$2013,BJ304),IF(OR(INDEX('Controle de reservas'!$L$14:$L$2013,BJ304)="Em cobertura",INDEX('Controle de reservas'!$L$14:$L$2013,BJ304)="Programado"),CHAR(10)&amp;"SEM LOCAL",""))&amp;IF(INDEX('Controle de reservas'!$N$14:$N$2013,BJ304)&lt;&gt;"",CHAR(10)&amp;"Subst.: "&amp;INDEX('Controle de reservas'!$N$14:$N$2013,BJ304),"")&amp;IF(AND(ISNUMBER(INDEX('Controle de reservas'!$I$14:$I$2013,BJ304)),INDEX('Controle de reservas'!$I$14:$I$2013,BJ304)&gt;0,INDEX('Controle de reservas'!$K$14:$K$2013,BJ304)&gt;INDEX('Controle de reservas'!$I$14:$I$2013,BJ304)),CHAR(10)&amp;"DIVERGÊNCIA DE DATAS","")&amp;IF(INDEX('Controle de reservas'!$P$14:$P$2013,BJ304)&lt;&gt;"OK"," !",""))))</f>
      </c>
      <c r="W304" s="15">
        <f ca="1">IF(OR($AQ304=0,W$9="",W$9&lt;$AS304,AND($AT304&lt;&gt;"",W$9&gt;$AT304)),"",IF(BK304=0,"—",IF(INDEX('Controle de reservas'!$P$14:$P$2013,BK304)="DUPLICIDADE NO DIA","CONFLITO"&amp;IF(INDEX('Controle de reservas'!$M$14:$M$2013,BK304)&lt;&gt;"",CHAR(10)&amp;INDEX('Controle de reservas'!$M$14:$M$2013,BK304),"")&amp;IF(INDEX('Controle de reservas'!$N$14:$N$2013,BK304)&lt;&gt;"",CHAR(10)&amp;"Subst.: "&amp;INDEX('Controle de reservas'!$N$14:$N$2013,BK304),"")&amp;IF(AND(ISNUMBER(INDEX('Controle de reservas'!$I$14:$I$2013,BK304)),INDEX('Controle de reservas'!$I$14:$I$2013,BK304)&gt;0,INDEX('Controle de reservas'!$K$14:$K$2013,BK304)&gt;INDEX('Controle de reservas'!$I$14:$I$2013,BK304)),CHAR(10)&amp;"DIVERGÊNCIA DE DATAS",""),IF(INDEX('Controle de reservas'!$L$14:$L$2013,BK304)="Em cobertura","COV",IF(INDEX('Controle de reservas'!$L$14:$L$2013,BK304)="Disponível","DISP",IF(INDEX('Controle de reservas'!$L$14:$L$2013,BK304)="Não utilizado","NU",IF(INDEX('Controle de reservas'!$L$14:$L$2013,BK304)="Folga","F",IF(INDEX('Controle de reservas'!$L$14:$L$2013,BK304)="Ocorrência","O",IF(INDEX('Controle de reservas'!$L$14:$L$2013,BK304)="Programado","PROG",IF(INDEX('Controle de reservas'!$L$14:$L$2013,BK304)="Disponível no posto","DP","SEM SITUAÇÃO")))))))&amp;IF(INDEX('Controle de reservas'!$M$14:$M$2013,BK304)&lt;&gt;"",CHAR(10)&amp;INDEX('Controle de reservas'!$M$14:$M$2013,BK304),IF(OR(INDEX('Controle de reservas'!$L$14:$L$2013,BK304)="Em cobertura",INDEX('Controle de reservas'!$L$14:$L$2013,BK304)="Programado"),CHAR(10)&amp;"SEM LOCAL",""))&amp;IF(INDEX('Controle de reservas'!$N$14:$N$2013,BK304)&lt;&gt;"",CHAR(10)&amp;"Subst.: "&amp;INDEX('Controle de reservas'!$N$14:$N$2013,BK304),"")&amp;IF(AND(ISNUMBER(INDEX('Controle de reservas'!$I$14:$I$2013,BK304)),INDEX('Controle de reservas'!$I$14:$I$2013,BK304)&gt;0,INDEX('Controle de reservas'!$K$14:$K$2013,BK304)&gt;INDEX('Controle de reservas'!$I$14:$I$2013,BK304)),CHAR(10)&amp;"DIVERGÊNCIA DE DATAS","")&amp;IF(INDEX('Controle de reservas'!$P$14:$P$2013,BK304)&lt;&gt;"OK"," !",""))))</f>
      </c>
      <c r="X304" s="15">
        <f ca="1">IF(OR($AQ304=0,X$9="",X$9&lt;$AS304,AND($AT304&lt;&gt;"",X$9&gt;$AT304)),"",IF(BL304=0,"—",IF(INDEX('Controle de reservas'!$P$14:$P$2013,BL304)="DUPLICIDADE NO DIA","CONFLITO"&amp;IF(INDEX('Controle de reservas'!$M$14:$M$2013,BL304)&lt;&gt;"",CHAR(10)&amp;INDEX('Controle de reservas'!$M$14:$M$2013,BL304),"")&amp;IF(INDEX('Controle de reservas'!$N$14:$N$2013,BL304)&lt;&gt;"",CHAR(10)&amp;"Subst.: "&amp;INDEX('Controle de reservas'!$N$14:$N$2013,BL304),"")&amp;IF(AND(ISNUMBER(INDEX('Controle de reservas'!$I$14:$I$2013,BL304)),INDEX('Controle de reservas'!$I$14:$I$2013,BL304)&gt;0,INDEX('Controle de reservas'!$K$14:$K$2013,BL304)&gt;INDEX('Controle de reservas'!$I$14:$I$2013,BL304)),CHAR(10)&amp;"DIVERGÊNCIA DE DATAS",""),IF(INDEX('Controle de reservas'!$L$14:$L$2013,BL304)="Em cobertura","COV",IF(INDEX('Controle de reservas'!$L$14:$L$2013,BL304)="Disponível","DISP",IF(INDEX('Controle de reservas'!$L$14:$L$2013,BL304)="Não utilizado","NU",IF(INDEX('Controle de reservas'!$L$14:$L$2013,BL304)="Folga","F",IF(INDEX('Controle de reservas'!$L$14:$L$2013,BL304)="Ocorrência","O",IF(INDEX('Controle de reservas'!$L$14:$L$2013,BL304)="Programado","PROG",IF(INDEX('Controle de reservas'!$L$14:$L$2013,BL304)="Disponível no posto","DP","SEM SITUAÇÃO")))))))&amp;IF(INDEX('Controle de reservas'!$M$14:$M$2013,BL304)&lt;&gt;"",CHAR(10)&amp;INDEX('Controle de reservas'!$M$14:$M$2013,BL304),IF(OR(INDEX('Controle de reservas'!$L$14:$L$2013,BL304)="Em cobertura",INDEX('Controle de reservas'!$L$14:$L$2013,BL304)="Programado"),CHAR(10)&amp;"SEM LOCAL",""))&amp;IF(INDEX('Controle de reservas'!$N$14:$N$2013,BL304)&lt;&gt;"",CHAR(10)&amp;"Subst.: "&amp;INDEX('Controle de reservas'!$N$14:$N$2013,BL304),"")&amp;IF(AND(ISNUMBER(INDEX('Controle de reservas'!$I$14:$I$2013,BL304)),INDEX('Controle de reservas'!$I$14:$I$2013,BL304)&gt;0,INDEX('Controle de reservas'!$K$14:$K$2013,BL304)&gt;INDEX('Controle de reservas'!$I$14:$I$2013,BL304)),CHAR(10)&amp;"DIVERGÊNCIA DE DATAS","")&amp;IF(INDEX('Controle de reservas'!$P$14:$P$2013,BL304)&lt;&gt;"OK"," !",""))))</f>
      </c>
      <c r="Y304" s="15">
        <f ca="1">IF(OR($AQ304=0,Y$9="",Y$9&lt;$AS304,AND($AT304&lt;&gt;"",Y$9&gt;$AT304)),"",IF(BM304=0,"—",IF(INDEX('Controle de reservas'!$P$14:$P$2013,BM304)="DUPLICIDADE NO DIA","CONFLITO"&amp;IF(INDEX('Controle de reservas'!$M$14:$M$2013,BM304)&lt;&gt;"",CHAR(10)&amp;INDEX('Controle de reservas'!$M$14:$M$2013,BM304),"")&amp;IF(INDEX('Controle de reservas'!$N$14:$N$2013,BM304)&lt;&gt;"",CHAR(10)&amp;"Subst.: "&amp;INDEX('Controle de reservas'!$N$14:$N$2013,BM304),"")&amp;IF(AND(ISNUMBER(INDEX('Controle de reservas'!$I$14:$I$2013,BM304)),INDEX('Controle de reservas'!$I$14:$I$2013,BM304)&gt;0,INDEX('Controle de reservas'!$K$14:$K$2013,BM304)&gt;INDEX('Controle de reservas'!$I$14:$I$2013,BM304)),CHAR(10)&amp;"DIVERGÊNCIA DE DATAS",""),IF(INDEX('Controle de reservas'!$L$14:$L$2013,BM304)="Em cobertura","COV",IF(INDEX('Controle de reservas'!$L$14:$L$2013,BM304)="Disponível","DISP",IF(INDEX('Controle de reservas'!$L$14:$L$2013,BM304)="Não utilizado","NU",IF(INDEX('Controle de reservas'!$L$14:$L$2013,BM304)="Folga","F",IF(INDEX('Controle de reservas'!$L$14:$L$2013,BM304)="Ocorrência","O",IF(INDEX('Controle de reservas'!$L$14:$L$2013,BM304)="Programado","PROG",IF(INDEX('Controle de reservas'!$L$14:$L$2013,BM304)="Disponível no posto","DP","SEM SITUAÇÃO")))))))&amp;IF(INDEX('Controle de reservas'!$M$14:$M$2013,BM304)&lt;&gt;"",CHAR(10)&amp;INDEX('Controle de reservas'!$M$14:$M$2013,BM304),IF(OR(INDEX('Controle de reservas'!$L$14:$L$2013,BM304)="Em cobertura",INDEX('Controle de reservas'!$L$14:$L$2013,BM304)="Programado"),CHAR(10)&amp;"SEM LOCAL",""))&amp;IF(INDEX('Controle de reservas'!$N$14:$N$2013,BM304)&lt;&gt;"",CHAR(10)&amp;"Subst.: "&amp;INDEX('Controle de reservas'!$N$14:$N$2013,BM304),"")&amp;IF(AND(ISNUMBER(INDEX('Controle de reservas'!$I$14:$I$2013,BM304)),INDEX('Controle de reservas'!$I$14:$I$2013,BM304)&gt;0,INDEX('Controle de reservas'!$K$14:$K$2013,BM304)&gt;INDEX('Controle de reservas'!$I$14:$I$2013,BM304)),CHAR(10)&amp;"DIVERGÊNCIA DE DATAS","")&amp;IF(INDEX('Controle de reservas'!$P$14:$P$2013,BM304)&lt;&gt;"OK"," !",""))))</f>
      </c>
      <c r="Z304" s="15">
        <f ca="1">IF(OR($AQ304=0,Z$9="",Z$9&lt;$AS304,AND($AT304&lt;&gt;"",Z$9&gt;$AT304)),"",IF(BN304=0,"—",IF(INDEX('Controle de reservas'!$P$14:$P$2013,BN304)="DUPLICIDADE NO DIA","CONFLITO"&amp;IF(INDEX('Controle de reservas'!$M$14:$M$2013,BN304)&lt;&gt;"",CHAR(10)&amp;INDEX('Controle de reservas'!$M$14:$M$2013,BN304),"")&amp;IF(INDEX('Controle de reservas'!$N$14:$N$2013,BN304)&lt;&gt;"",CHAR(10)&amp;"Subst.: "&amp;INDEX('Controle de reservas'!$N$14:$N$2013,BN304),"")&amp;IF(AND(ISNUMBER(INDEX('Controle de reservas'!$I$14:$I$2013,BN304)),INDEX('Controle de reservas'!$I$14:$I$2013,BN304)&gt;0,INDEX('Controle de reservas'!$K$14:$K$2013,BN304)&gt;INDEX('Controle de reservas'!$I$14:$I$2013,BN304)),CHAR(10)&amp;"DIVERGÊNCIA DE DATAS",""),IF(INDEX('Controle de reservas'!$L$14:$L$2013,BN304)="Em cobertura","COV",IF(INDEX('Controle de reservas'!$L$14:$L$2013,BN304)="Disponível","DISP",IF(INDEX('Controle de reservas'!$L$14:$L$2013,BN304)="Não utilizado","NU",IF(INDEX('Controle de reservas'!$L$14:$L$2013,BN304)="Folga","F",IF(INDEX('Controle de reservas'!$L$14:$L$2013,BN304)="Ocorrência","O",IF(INDEX('Controle de reservas'!$L$14:$L$2013,BN304)="Programado","PROG",IF(INDEX('Controle de reservas'!$L$14:$L$2013,BN304)="Disponível no posto","DP","SEM SITUAÇÃO")))))))&amp;IF(INDEX('Controle de reservas'!$M$14:$M$2013,BN304)&lt;&gt;"",CHAR(10)&amp;INDEX('Controle de reservas'!$M$14:$M$2013,BN304),IF(OR(INDEX('Controle de reservas'!$L$14:$L$2013,BN304)="Em cobertura",INDEX('Controle de reservas'!$L$14:$L$2013,BN304)="Programado"),CHAR(10)&amp;"SEM LOCAL",""))&amp;IF(INDEX('Controle de reservas'!$N$14:$N$2013,BN304)&lt;&gt;"",CHAR(10)&amp;"Subst.: "&amp;INDEX('Controle de reservas'!$N$14:$N$2013,BN304),"")&amp;IF(AND(ISNUMBER(INDEX('Controle de reservas'!$I$14:$I$2013,BN304)),INDEX('Controle de reservas'!$I$14:$I$2013,BN304)&gt;0,INDEX('Controle de reservas'!$K$14:$K$2013,BN304)&gt;INDEX('Controle de reservas'!$I$14:$I$2013,BN304)),CHAR(10)&amp;"DIVERGÊNCIA DE DATAS","")&amp;IF(INDEX('Controle de reservas'!$P$14:$P$2013,BN304)&lt;&gt;"OK"," !",""))))</f>
      </c>
      <c r="AA304" s="15">
        <f ca="1">IF(OR($AQ304=0,AA$9="",AA$9&lt;$AS304,AND($AT304&lt;&gt;"",AA$9&gt;$AT304)),"",IF(BO304=0,"—",IF(INDEX('Controle de reservas'!$P$14:$P$2013,BO304)="DUPLICIDADE NO DIA","CONFLITO"&amp;IF(INDEX('Controle de reservas'!$M$14:$M$2013,BO304)&lt;&gt;"",CHAR(10)&amp;INDEX('Controle de reservas'!$M$14:$M$2013,BO304),"")&amp;IF(INDEX('Controle de reservas'!$N$14:$N$2013,BO304)&lt;&gt;"",CHAR(10)&amp;"Subst.: "&amp;INDEX('Controle de reservas'!$N$14:$N$2013,BO304),"")&amp;IF(AND(ISNUMBER(INDEX('Controle de reservas'!$I$14:$I$2013,BO304)),INDEX('Controle de reservas'!$I$14:$I$2013,BO304)&gt;0,INDEX('Controle de reservas'!$K$14:$K$2013,BO304)&gt;INDEX('Controle de reservas'!$I$14:$I$2013,BO304)),CHAR(10)&amp;"DIVERGÊNCIA DE DATAS",""),IF(INDEX('Controle de reservas'!$L$14:$L$2013,BO304)="Em cobertura","COV",IF(INDEX('Controle de reservas'!$L$14:$L$2013,BO304)="Disponível","DISP",IF(INDEX('Controle de reservas'!$L$14:$L$2013,BO304)="Não utilizado","NU",IF(INDEX('Controle de reservas'!$L$14:$L$2013,BO304)="Folga","F",IF(INDEX('Controle de reservas'!$L$14:$L$2013,BO304)="Ocorrência","O",IF(INDEX('Controle de reservas'!$L$14:$L$2013,BO304)="Programado","PROG",IF(INDEX('Controle de reservas'!$L$14:$L$2013,BO304)="Disponível no posto","DP","SEM SITUAÇÃO")))))))&amp;IF(INDEX('Controle de reservas'!$M$14:$M$2013,BO304)&lt;&gt;"",CHAR(10)&amp;INDEX('Controle de reservas'!$M$14:$M$2013,BO304),IF(OR(INDEX('Controle de reservas'!$L$14:$L$2013,BO304)="Em cobertura",INDEX('Controle de reservas'!$L$14:$L$2013,BO304)="Programado"),CHAR(10)&amp;"SEM LOCAL",""))&amp;IF(INDEX('Controle de reservas'!$N$14:$N$2013,BO304)&lt;&gt;"",CHAR(10)&amp;"Subst.: "&amp;INDEX('Controle de reservas'!$N$14:$N$2013,BO304),"")&amp;IF(AND(ISNUMBER(INDEX('Controle de reservas'!$I$14:$I$2013,BO304)),INDEX('Controle de reservas'!$I$14:$I$2013,BO304)&gt;0,INDEX('Controle de reservas'!$K$14:$K$2013,BO304)&gt;INDEX('Controle de reservas'!$I$14:$I$2013,BO304)),CHAR(10)&amp;"DIVERGÊNCIA DE DATAS","")&amp;IF(INDEX('Controle de reservas'!$P$14:$P$2013,BO304)&lt;&gt;"OK"," !",""))))</f>
      </c>
      <c r="AB304" s="15">
        <f ca="1">IF(OR($AQ304=0,AB$9="",AB$9&lt;$AS304,AND($AT304&lt;&gt;"",AB$9&gt;$AT304)),"",IF(BP304=0,"—",IF(INDEX('Controle de reservas'!$P$14:$P$2013,BP304)="DUPLICIDADE NO DIA","CONFLITO"&amp;IF(INDEX('Controle de reservas'!$M$14:$M$2013,BP304)&lt;&gt;"",CHAR(10)&amp;INDEX('Controle de reservas'!$M$14:$M$2013,BP304),"")&amp;IF(INDEX('Controle de reservas'!$N$14:$N$2013,BP304)&lt;&gt;"",CHAR(10)&amp;"Subst.: "&amp;INDEX('Controle de reservas'!$N$14:$N$2013,BP304),"")&amp;IF(AND(ISNUMBER(INDEX('Controle de reservas'!$I$14:$I$2013,BP304)),INDEX('Controle de reservas'!$I$14:$I$2013,BP304)&gt;0,INDEX('Controle de reservas'!$K$14:$K$2013,BP304)&gt;INDEX('Controle de reservas'!$I$14:$I$2013,BP304)),CHAR(10)&amp;"DIVERGÊNCIA DE DATAS",""),IF(INDEX('Controle de reservas'!$L$14:$L$2013,BP304)="Em cobertura","COV",IF(INDEX('Controle de reservas'!$L$14:$L$2013,BP304)="Disponível","DISP",IF(INDEX('Controle de reservas'!$L$14:$L$2013,BP304)="Não utilizado","NU",IF(INDEX('Controle de reservas'!$L$14:$L$2013,BP304)="Folga","F",IF(INDEX('Controle de reservas'!$L$14:$L$2013,BP304)="Ocorrência","O",IF(INDEX('Controle de reservas'!$L$14:$L$2013,BP304)="Programado","PROG",IF(INDEX('Controle de reservas'!$L$14:$L$2013,BP304)="Disponível no posto","DP","SEM SITUAÇÃO")))))))&amp;IF(INDEX('Controle de reservas'!$M$14:$M$2013,BP304)&lt;&gt;"",CHAR(10)&amp;INDEX('Controle de reservas'!$M$14:$M$2013,BP304),IF(OR(INDEX('Controle de reservas'!$L$14:$L$2013,BP304)="Em cobertura",INDEX('Controle de reservas'!$L$14:$L$2013,BP304)="Programado"),CHAR(10)&amp;"SEM LOCAL",""))&amp;IF(INDEX('Controle de reservas'!$N$14:$N$2013,BP304)&lt;&gt;"",CHAR(10)&amp;"Subst.: "&amp;INDEX('Controle de reservas'!$N$14:$N$2013,BP304),"")&amp;IF(AND(ISNUMBER(INDEX('Controle de reservas'!$I$14:$I$2013,BP304)),INDEX('Controle de reservas'!$I$14:$I$2013,BP304)&gt;0,INDEX('Controle de reservas'!$K$14:$K$2013,BP304)&gt;INDEX('Controle de reservas'!$I$14:$I$2013,BP304)),CHAR(10)&amp;"DIVERGÊNCIA DE DATAS","")&amp;IF(INDEX('Controle de reservas'!$P$14:$P$2013,BP304)&lt;&gt;"OK"," !",""))))</f>
      </c>
      <c r="AC304" s="15">
        <f ca="1">IF(OR($AQ304=0,AC$9="",AC$9&lt;$AS304,AND($AT304&lt;&gt;"",AC$9&gt;$AT304)),"",IF(BQ304=0,"—",IF(INDEX('Controle de reservas'!$P$14:$P$2013,BQ304)="DUPLICIDADE NO DIA","CONFLITO"&amp;IF(INDEX('Controle de reservas'!$M$14:$M$2013,BQ304)&lt;&gt;"",CHAR(10)&amp;INDEX('Controle de reservas'!$M$14:$M$2013,BQ304),"")&amp;IF(INDEX('Controle de reservas'!$N$14:$N$2013,BQ304)&lt;&gt;"",CHAR(10)&amp;"Subst.: "&amp;INDEX('Controle de reservas'!$N$14:$N$2013,BQ304),"")&amp;IF(AND(ISNUMBER(INDEX('Controle de reservas'!$I$14:$I$2013,BQ304)),INDEX('Controle de reservas'!$I$14:$I$2013,BQ304)&gt;0,INDEX('Controle de reservas'!$K$14:$K$2013,BQ304)&gt;INDEX('Controle de reservas'!$I$14:$I$2013,BQ304)),CHAR(10)&amp;"DIVERGÊNCIA DE DATAS",""),IF(INDEX('Controle de reservas'!$L$14:$L$2013,BQ304)="Em cobertura","COV",IF(INDEX('Controle de reservas'!$L$14:$L$2013,BQ304)="Disponível","DISP",IF(INDEX('Controle de reservas'!$L$14:$L$2013,BQ304)="Não utilizado","NU",IF(INDEX('Controle de reservas'!$L$14:$L$2013,BQ304)="Folga","F",IF(INDEX('Controle de reservas'!$L$14:$L$2013,BQ304)="Ocorrência","O",IF(INDEX('Controle de reservas'!$L$14:$L$2013,BQ304)="Programado","PROG",IF(INDEX('Controle de reservas'!$L$14:$L$2013,BQ304)="Disponível no posto","DP","SEM SITUAÇÃO")))))))&amp;IF(INDEX('Controle de reservas'!$M$14:$M$2013,BQ304)&lt;&gt;"",CHAR(10)&amp;INDEX('Controle de reservas'!$M$14:$M$2013,BQ304),IF(OR(INDEX('Controle de reservas'!$L$14:$L$2013,BQ304)="Em cobertura",INDEX('Controle de reservas'!$L$14:$L$2013,BQ304)="Programado"),CHAR(10)&amp;"SEM LOCAL",""))&amp;IF(INDEX('Controle de reservas'!$N$14:$N$2013,BQ304)&lt;&gt;"",CHAR(10)&amp;"Subst.: "&amp;INDEX('Controle de reservas'!$N$14:$N$2013,BQ304),"")&amp;IF(AND(ISNUMBER(INDEX('Controle de reservas'!$I$14:$I$2013,BQ304)),INDEX('Controle de reservas'!$I$14:$I$2013,BQ304)&gt;0,INDEX('Controle de reservas'!$K$14:$K$2013,BQ304)&gt;INDEX('Controle de reservas'!$I$14:$I$2013,BQ304)),CHAR(10)&amp;"DIVERGÊNCIA DE DATAS","")&amp;IF(INDEX('Controle de reservas'!$P$14:$P$2013,BQ304)&lt;&gt;"OK"," !",""))))</f>
      </c>
      <c r="AD304" s="15">
        <f ca="1">IF(OR($AQ304=0,AD$9="",AD$9&lt;$AS304,AND($AT304&lt;&gt;"",AD$9&gt;$AT304)),"",IF(BR304=0,"—",IF(INDEX('Controle de reservas'!$P$14:$P$2013,BR304)="DUPLICIDADE NO DIA","CONFLITO"&amp;IF(INDEX('Controle de reservas'!$M$14:$M$2013,BR304)&lt;&gt;"",CHAR(10)&amp;INDEX('Controle de reservas'!$M$14:$M$2013,BR304),"")&amp;IF(INDEX('Controle de reservas'!$N$14:$N$2013,BR304)&lt;&gt;"",CHAR(10)&amp;"Subst.: "&amp;INDEX('Controle de reservas'!$N$14:$N$2013,BR304),"")&amp;IF(AND(ISNUMBER(INDEX('Controle de reservas'!$I$14:$I$2013,BR304)),INDEX('Controle de reservas'!$I$14:$I$2013,BR304)&gt;0,INDEX('Controle de reservas'!$K$14:$K$2013,BR304)&gt;INDEX('Controle de reservas'!$I$14:$I$2013,BR304)),CHAR(10)&amp;"DIVERGÊNCIA DE DATAS",""),IF(INDEX('Controle de reservas'!$L$14:$L$2013,BR304)="Em cobertura","COV",IF(INDEX('Controle de reservas'!$L$14:$L$2013,BR304)="Disponível","DISP",IF(INDEX('Controle de reservas'!$L$14:$L$2013,BR304)="Não utilizado","NU",IF(INDEX('Controle de reservas'!$L$14:$L$2013,BR304)="Folga","F",IF(INDEX('Controle de reservas'!$L$14:$L$2013,BR304)="Ocorrência","O",IF(INDEX('Controle de reservas'!$L$14:$L$2013,BR304)="Programado","PROG",IF(INDEX('Controle de reservas'!$L$14:$L$2013,BR304)="Disponível no posto","DP","SEM SITUAÇÃO")))))))&amp;IF(INDEX('Controle de reservas'!$M$14:$M$2013,BR304)&lt;&gt;"",CHAR(10)&amp;INDEX('Controle de reservas'!$M$14:$M$2013,BR304),IF(OR(INDEX('Controle de reservas'!$L$14:$L$2013,BR304)="Em cobertura",INDEX('Controle de reservas'!$L$14:$L$2013,BR304)="Programado"),CHAR(10)&amp;"SEM LOCAL",""))&amp;IF(INDEX('Controle de reservas'!$N$14:$N$2013,BR304)&lt;&gt;"",CHAR(10)&amp;"Subst.: "&amp;INDEX('Controle de reservas'!$N$14:$N$2013,BR304),"")&amp;IF(AND(ISNUMBER(INDEX('Controle de reservas'!$I$14:$I$2013,BR304)),INDEX('Controle de reservas'!$I$14:$I$2013,BR304)&gt;0,INDEX('Controle de reservas'!$K$14:$K$2013,BR304)&gt;INDEX('Controle de reservas'!$I$14:$I$2013,BR304)),CHAR(10)&amp;"DIVERGÊNCIA DE DATAS","")&amp;IF(INDEX('Controle de reservas'!$P$14:$P$2013,BR304)&lt;&gt;"OK"," !",""))))</f>
      </c>
      <c r="AE304" s="15">
        <f ca="1">IF(OR($AQ304=0,AE$9="",AE$9&lt;$AS304,AND($AT304&lt;&gt;"",AE$9&gt;$AT304)),"",IF(BS304=0,"—",IF(INDEX('Controle de reservas'!$P$14:$P$2013,BS304)="DUPLICIDADE NO DIA","CONFLITO"&amp;IF(INDEX('Controle de reservas'!$M$14:$M$2013,BS304)&lt;&gt;"",CHAR(10)&amp;INDEX('Controle de reservas'!$M$14:$M$2013,BS304),"")&amp;IF(INDEX('Controle de reservas'!$N$14:$N$2013,BS304)&lt;&gt;"",CHAR(10)&amp;"Subst.: "&amp;INDEX('Controle de reservas'!$N$14:$N$2013,BS304),"")&amp;IF(AND(ISNUMBER(INDEX('Controle de reservas'!$I$14:$I$2013,BS304)),INDEX('Controle de reservas'!$I$14:$I$2013,BS304)&gt;0,INDEX('Controle de reservas'!$K$14:$K$2013,BS304)&gt;INDEX('Controle de reservas'!$I$14:$I$2013,BS304)),CHAR(10)&amp;"DIVERGÊNCIA DE DATAS",""),IF(INDEX('Controle de reservas'!$L$14:$L$2013,BS304)="Em cobertura","COV",IF(INDEX('Controle de reservas'!$L$14:$L$2013,BS304)="Disponível","DISP",IF(INDEX('Controle de reservas'!$L$14:$L$2013,BS304)="Não utilizado","NU",IF(INDEX('Controle de reservas'!$L$14:$L$2013,BS304)="Folga","F",IF(INDEX('Controle de reservas'!$L$14:$L$2013,BS304)="Ocorrência","O",IF(INDEX('Controle de reservas'!$L$14:$L$2013,BS304)="Programado","PROG",IF(INDEX('Controle de reservas'!$L$14:$L$2013,BS304)="Disponível no posto","DP","SEM SITUAÇÃO")))))))&amp;IF(INDEX('Controle de reservas'!$M$14:$M$2013,BS304)&lt;&gt;"",CHAR(10)&amp;INDEX('Controle de reservas'!$M$14:$M$2013,BS304),IF(OR(INDEX('Controle de reservas'!$L$14:$L$2013,BS304)="Em cobertura",INDEX('Controle de reservas'!$L$14:$L$2013,BS304)="Programado"),CHAR(10)&amp;"SEM LOCAL",""))&amp;IF(INDEX('Controle de reservas'!$N$14:$N$2013,BS304)&lt;&gt;"",CHAR(10)&amp;"Subst.: "&amp;INDEX('Controle de reservas'!$N$14:$N$2013,BS304),"")&amp;IF(AND(ISNUMBER(INDEX('Controle de reservas'!$I$14:$I$2013,BS304)),INDEX('Controle de reservas'!$I$14:$I$2013,BS304)&gt;0,INDEX('Controle de reservas'!$K$14:$K$2013,BS304)&gt;INDEX('Controle de reservas'!$I$14:$I$2013,BS304)),CHAR(10)&amp;"DIVERGÊNCIA DE DATAS","")&amp;IF(INDEX('Controle de reservas'!$P$14:$P$2013,BS304)&lt;&gt;"OK"," !",""))))</f>
      </c>
      <c r="AF304" s="15">
        <f ca="1">IF(OR($AQ304=0,AF$9="",AF$9&lt;$AS304,AND($AT304&lt;&gt;"",AF$9&gt;$AT304)),"",IF(BT304=0,"—",IF(INDEX('Controle de reservas'!$P$14:$P$2013,BT304)="DUPLICIDADE NO DIA","CONFLITO"&amp;IF(INDEX('Controle de reservas'!$M$14:$M$2013,BT304)&lt;&gt;"",CHAR(10)&amp;INDEX('Controle de reservas'!$M$14:$M$2013,BT304),"")&amp;IF(INDEX('Controle de reservas'!$N$14:$N$2013,BT304)&lt;&gt;"",CHAR(10)&amp;"Subst.: "&amp;INDEX('Controle de reservas'!$N$14:$N$2013,BT304),"")&amp;IF(AND(ISNUMBER(INDEX('Controle de reservas'!$I$14:$I$2013,BT304)),INDEX('Controle de reservas'!$I$14:$I$2013,BT304)&gt;0,INDEX('Controle de reservas'!$K$14:$K$2013,BT304)&gt;INDEX('Controle de reservas'!$I$14:$I$2013,BT304)),CHAR(10)&amp;"DIVERGÊNCIA DE DATAS",""),IF(INDEX('Controle de reservas'!$L$14:$L$2013,BT304)="Em cobertura","COV",IF(INDEX('Controle de reservas'!$L$14:$L$2013,BT304)="Disponível","DISP",IF(INDEX('Controle de reservas'!$L$14:$L$2013,BT304)="Não utilizado","NU",IF(INDEX('Controle de reservas'!$L$14:$L$2013,BT304)="Folga","F",IF(INDEX('Controle de reservas'!$L$14:$L$2013,BT304)="Ocorrência","O",IF(INDEX('Controle de reservas'!$L$14:$L$2013,BT304)="Programado","PROG",IF(INDEX('Controle de reservas'!$L$14:$L$2013,BT304)="Disponível no posto","DP","SEM SITUAÇÃO")))))))&amp;IF(INDEX('Controle de reservas'!$M$14:$M$2013,BT304)&lt;&gt;"",CHAR(10)&amp;INDEX('Controle de reservas'!$M$14:$M$2013,BT304),IF(OR(INDEX('Controle de reservas'!$L$14:$L$2013,BT304)="Em cobertura",INDEX('Controle de reservas'!$L$14:$L$2013,BT304)="Programado"),CHAR(10)&amp;"SEM LOCAL",""))&amp;IF(INDEX('Controle de reservas'!$N$14:$N$2013,BT304)&lt;&gt;"",CHAR(10)&amp;"Subst.: "&amp;INDEX('Controle de reservas'!$N$14:$N$2013,BT304),"")&amp;IF(AND(ISNUMBER(INDEX('Controle de reservas'!$I$14:$I$2013,BT304)),INDEX('Controle de reservas'!$I$14:$I$2013,BT304)&gt;0,INDEX('Controle de reservas'!$K$14:$K$2013,BT304)&gt;INDEX('Controle de reservas'!$I$14:$I$2013,BT304)),CHAR(10)&amp;"DIVERGÊNCIA DE DATAS","")&amp;IF(INDEX('Controle de reservas'!$P$14:$P$2013,BT304)&lt;&gt;"OK"," !",""))))</f>
      </c>
      <c r="AG304" s="15">
        <f ca="1">IF(OR($AQ304=0,AG$9="",AG$9&lt;$AS304,AND($AT304&lt;&gt;"",AG$9&gt;$AT304)),"",IF(BU304=0,"—",IF(INDEX('Controle de reservas'!$P$14:$P$2013,BU304)="DUPLICIDADE NO DIA","CONFLITO"&amp;IF(INDEX('Controle de reservas'!$M$14:$M$2013,BU304)&lt;&gt;"",CHAR(10)&amp;INDEX('Controle de reservas'!$M$14:$M$2013,BU304),"")&amp;IF(INDEX('Controle de reservas'!$N$14:$N$2013,BU304)&lt;&gt;"",CHAR(10)&amp;"Subst.: "&amp;INDEX('Controle de reservas'!$N$14:$N$2013,BU304),"")&amp;IF(AND(ISNUMBER(INDEX('Controle de reservas'!$I$14:$I$2013,BU304)),INDEX('Controle de reservas'!$I$14:$I$2013,BU304)&gt;0,INDEX('Controle de reservas'!$K$14:$K$2013,BU304)&gt;INDEX('Controle de reservas'!$I$14:$I$2013,BU304)),CHAR(10)&amp;"DIVERGÊNCIA DE DATAS",""),IF(INDEX('Controle de reservas'!$L$14:$L$2013,BU304)="Em cobertura","COV",IF(INDEX('Controle de reservas'!$L$14:$L$2013,BU304)="Disponível","DISP",IF(INDEX('Controle de reservas'!$L$14:$L$2013,BU304)="Não utilizado","NU",IF(INDEX('Controle de reservas'!$L$14:$L$2013,BU304)="Folga","F",IF(INDEX('Controle de reservas'!$L$14:$L$2013,BU304)="Ocorrência","O",IF(INDEX('Controle de reservas'!$L$14:$L$2013,BU304)="Programado","PROG",IF(INDEX('Controle de reservas'!$L$14:$L$2013,BU304)="Disponível no posto","DP","SEM SITUAÇÃO")))))))&amp;IF(INDEX('Controle de reservas'!$M$14:$M$2013,BU304)&lt;&gt;"",CHAR(10)&amp;INDEX('Controle de reservas'!$M$14:$M$2013,BU304),IF(OR(INDEX('Controle de reservas'!$L$14:$L$2013,BU304)="Em cobertura",INDEX('Controle de reservas'!$L$14:$L$2013,BU304)="Programado"),CHAR(10)&amp;"SEM LOCAL",""))&amp;IF(INDEX('Controle de reservas'!$N$14:$N$2013,BU304)&lt;&gt;"",CHAR(10)&amp;"Subst.: "&amp;INDEX('Controle de reservas'!$N$14:$N$2013,BU304),"")&amp;IF(AND(ISNUMBER(INDEX('Controle de reservas'!$I$14:$I$2013,BU304)),INDEX('Controle de reservas'!$I$14:$I$2013,BU304)&gt;0,INDEX('Controle de reservas'!$K$14:$K$2013,BU304)&gt;INDEX('Controle de reservas'!$I$14:$I$2013,BU304)),CHAR(10)&amp;"DIVERGÊNCIA DE DATAS","")&amp;IF(INDEX('Controle de reservas'!$P$14:$P$2013,BU304)&lt;&gt;"OK"," !",""))))</f>
      </c>
      <c r="AH304" s="15">
        <f ca="1">IF(OR($AQ304=0,AH$9="",AH$9&lt;$AS304,AND($AT304&lt;&gt;"",AH$9&gt;$AT304)),"",IF(BV304=0,"—",IF(INDEX('Controle de reservas'!$P$14:$P$2013,BV304)="DUPLICIDADE NO DIA","CONFLITO"&amp;IF(INDEX('Controle de reservas'!$M$14:$M$2013,BV304)&lt;&gt;"",CHAR(10)&amp;INDEX('Controle de reservas'!$M$14:$M$2013,BV304),"")&amp;IF(INDEX('Controle de reservas'!$N$14:$N$2013,BV304)&lt;&gt;"",CHAR(10)&amp;"Subst.: "&amp;INDEX('Controle de reservas'!$N$14:$N$2013,BV304),"")&amp;IF(AND(ISNUMBER(INDEX('Controle de reservas'!$I$14:$I$2013,BV304)),INDEX('Controle de reservas'!$I$14:$I$2013,BV304)&gt;0,INDEX('Controle de reservas'!$K$14:$K$2013,BV304)&gt;INDEX('Controle de reservas'!$I$14:$I$2013,BV304)),CHAR(10)&amp;"DIVERGÊNCIA DE DATAS",""),IF(INDEX('Controle de reservas'!$L$14:$L$2013,BV304)="Em cobertura","COV",IF(INDEX('Controle de reservas'!$L$14:$L$2013,BV304)="Disponível","DISP",IF(INDEX('Controle de reservas'!$L$14:$L$2013,BV304)="Não utilizado","NU",IF(INDEX('Controle de reservas'!$L$14:$L$2013,BV304)="Folga","F",IF(INDEX('Controle de reservas'!$L$14:$L$2013,BV304)="Ocorrência","O",IF(INDEX('Controle de reservas'!$L$14:$L$2013,BV304)="Programado","PROG",IF(INDEX('Controle de reservas'!$L$14:$L$2013,BV304)="Disponível no posto","DP","SEM SITUAÇÃO")))))))&amp;IF(INDEX('Controle de reservas'!$M$14:$M$2013,BV304)&lt;&gt;"",CHAR(10)&amp;INDEX('Controle de reservas'!$M$14:$M$2013,BV304),IF(OR(INDEX('Controle de reservas'!$L$14:$L$2013,BV304)="Em cobertura",INDEX('Controle de reservas'!$L$14:$L$2013,BV304)="Programado"),CHAR(10)&amp;"SEM LOCAL",""))&amp;IF(INDEX('Controle de reservas'!$N$14:$N$2013,BV304)&lt;&gt;"",CHAR(10)&amp;"Subst.: "&amp;INDEX('Controle de reservas'!$N$14:$N$2013,BV304),"")&amp;IF(AND(ISNUMBER(INDEX('Controle de reservas'!$I$14:$I$2013,BV304)),INDEX('Controle de reservas'!$I$14:$I$2013,BV304)&gt;0,INDEX('Controle de reservas'!$K$14:$K$2013,BV304)&gt;INDEX('Controle de reservas'!$I$14:$I$2013,BV304)),CHAR(10)&amp;"DIVERGÊNCIA DE DATAS","")&amp;IF(INDEX('Controle de reservas'!$P$14:$P$2013,BV304)&lt;&gt;"OK"," !",""))))</f>
      </c>
      <c r="AI304" s="15">
        <f ca="1">IF(OR($AQ304=0,AI$9="",AI$9&lt;$AS304,AND($AT304&lt;&gt;"",AI$9&gt;$AT304)),"",IF(BW304=0,"—",IF(INDEX('Controle de reservas'!$P$14:$P$2013,BW304)="DUPLICIDADE NO DIA","CONFLITO"&amp;IF(INDEX('Controle de reservas'!$M$14:$M$2013,BW304)&lt;&gt;"",CHAR(10)&amp;INDEX('Controle de reservas'!$M$14:$M$2013,BW304),"")&amp;IF(INDEX('Controle de reservas'!$N$14:$N$2013,BW304)&lt;&gt;"",CHAR(10)&amp;"Subst.: "&amp;INDEX('Controle de reservas'!$N$14:$N$2013,BW304),"")&amp;IF(AND(ISNUMBER(INDEX('Controle de reservas'!$I$14:$I$2013,BW304)),INDEX('Controle de reservas'!$I$14:$I$2013,BW304)&gt;0,INDEX('Controle de reservas'!$K$14:$K$2013,BW304)&gt;INDEX('Controle de reservas'!$I$14:$I$2013,BW304)),CHAR(10)&amp;"DIVERGÊNCIA DE DATAS",""),IF(INDEX('Controle de reservas'!$L$14:$L$2013,BW304)="Em cobertura","COV",IF(INDEX('Controle de reservas'!$L$14:$L$2013,BW304)="Disponível","DISP",IF(INDEX('Controle de reservas'!$L$14:$L$2013,BW304)="Não utilizado","NU",IF(INDEX('Controle de reservas'!$L$14:$L$2013,BW304)="Folga","F",IF(INDEX('Controle de reservas'!$L$14:$L$2013,BW304)="Ocorrência","O",IF(INDEX('Controle de reservas'!$L$14:$L$2013,BW304)="Programado","PROG",IF(INDEX('Controle de reservas'!$L$14:$L$2013,BW304)="Disponível no posto","DP","SEM SITUAÇÃO")))))))&amp;IF(INDEX('Controle de reservas'!$M$14:$M$2013,BW304)&lt;&gt;"",CHAR(10)&amp;INDEX('Controle de reservas'!$M$14:$M$2013,BW304),IF(OR(INDEX('Controle de reservas'!$L$14:$L$2013,BW304)="Em cobertura",INDEX('Controle de reservas'!$L$14:$L$2013,BW304)="Programado"),CHAR(10)&amp;"SEM LOCAL",""))&amp;IF(INDEX('Controle de reservas'!$N$14:$N$2013,BW304)&lt;&gt;"",CHAR(10)&amp;"Subst.: "&amp;INDEX('Controle de reservas'!$N$14:$N$2013,BW304),"")&amp;IF(AND(ISNUMBER(INDEX('Controle de reservas'!$I$14:$I$2013,BW304)),INDEX('Controle de reservas'!$I$14:$I$2013,BW304)&gt;0,INDEX('Controle de reservas'!$K$14:$K$2013,BW304)&gt;INDEX('Controle de reservas'!$I$14:$I$2013,BW304)),CHAR(10)&amp;"DIVERGÊNCIA DE DATAS","")&amp;IF(INDEX('Controle de reservas'!$P$14:$P$2013,BW304)&lt;&gt;"OK"," !",""))))</f>
      </c>
      <c r="AJ304" s="15">
        <f ca="1">IF(OR($AQ304=0,AJ$9="",AJ$9&lt;$AS304,AND($AT304&lt;&gt;"",AJ$9&gt;$AT304)),"",IF(BX304=0,"—",IF(INDEX('Controle de reservas'!$P$14:$P$2013,BX304)="DUPLICIDADE NO DIA","CONFLITO"&amp;IF(INDEX('Controle de reservas'!$M$14:$M$2013,BX304)&lt;&gt;"",CHAR(10)&amp;INDEX('Controle de reservas'!$M$14:$M$2013,BX304),"")&amp;IF(INDEX('Controle de reservas'!$N$14:$N$2013,BX304)&lt;&gt;"",CHAR(10)&amp;"Subst.: "&amp;INDEX('Controle de reservas'!$N$14:$N$2013,BX304),"")&amp;IF(AND(ISNUMBER(INDEX('Controle de reservas'!$I$14:$I$2013,BX304)),INDEX('Controle de reservas'!$I$14:$I$2013,BX304)&gt;0,INDEX('Controle de reservas'!$K$14:$K$2013,BX304)&gt;INDEX('Controle de reservas'!$I$14:$I$2013,BX304)),CHAR(10)&amp;"DIVERGÊNCIA DE DATAS",""),IF(INDEX('Controle de reservas'!$L$14:$L$2013,BX304)="Em cobertura","COV",IF(INDEX('Controle de reservas'!$L$14:$L$2013,BX304)="Disponível","DISP",IF(INDEX('Controle de reservas'!$L$14:$L$2013,BX304)="Não utilizado","NU",IF(INDEX('Controle de reservas'!$L$14:$L$2013,BX304)="Folga","F",IF(INDEX('Controle de reservas'!$L$14:$L$2013,BX304)="Ocorrência","O",IF(INDEX('Controle de reservas'!$L$14:$L$2013,BX304)="Programado","PROG",IF(INDEX('Controle de reservas'!$L$14:$L$2013,BX304)="Disponível no posto","DP","SEM SITUAÇÃO")))))))&amp;IF(INDEX('Controle de reservas'!$M$14:$M$2013,BX304)&lt;&gt;"",CHAR(10)&amp;INDEX('Controle de reservas'!$M$14:$M$2013,BX304),IF(OR(INDEX('Controle de reservas'!$L$14:$L$2013,BX304)="Em cobertura",INDEX('Controle de reservas'!$L$14:$L$2013,BX304)="Programado"),CHAR(10)&amp;"SEM LOCAL",""))&amp;IF(INDEX('Controle de reservas'!$N$14:$N$2013,BX304)&lt;&gt;"",CHAR(10)&amp;"Subst.: "&amp;INDEX('Controle de reservas'!$N$14:$N$2013,BX304),"")&amp;IF(AND(ISNUMBER(INDEX('Controle de reservas'!$I$14:$I$2013,BX304)),INDEX('Controle de reservas'!$I$14:$I$2013,BX304)&gt;0,INDEX('Controle de reservas'!$K$14:$K$2013,BX304)&gt;INDEX('Controle de reservas'!$I$14:$I$2013,BX304)),CHAR(10)&amp;"DIVERGÊNCIA DE DATAS","")&amp;IF(INDEX('Controle de reservas'!$P$14:$P$2013,BX304)&lt;&gt;"OK"," !",""))))</f>
      </c>
      <c r="AK304" s="15">
        <f ca="1">IF(OR($AQ304=0,AK$9="",AK$9&lt;$AS304,AND($AT304&lt;&gt;"",AK$9&gt;$AT304)),"",IF(BY304=0,"—",IF(INDEX('Controle de reservas'!$P$14:$P$2013,BY304)="DUPLICIDADE NO DIA","CONFLITO"&amp;IF(INDEX('Controle de reservas'!$M$14:$M$2013,BY304)&lt;&gt;"",CHAR(10)&amp;INDEX('Controle de reservas'!$M$14:$M$2013,BY304),"")&amp;IF(INDEX('Controle de reservas'!$N$14:$N$2013,BY304)&lt;&gt;"",CHAR(10)&amp;"Subst.: "&amp;INDEX('Controle de reservas'!$N$14:$N$2013,BY304),"")&amp;IF(AND(ISNUMBER(INDEX('Controle de reservas'!$I$14:$I$2013,BY304)),INDEX('Controle de reservas'!$I$14:$I$2013,BY304)&gt;0,INDEX('Controle de reservas'!$K$14:$K$2013,BY304)&gt;INDEX('Controle de reservas'!$I$14:$I$2013,BY304)),CHAR(10)&amp;"DIVERGÊNCIA DE DATAS",""),IF(INDEX('Controle de reservas'!$L$14:$L$2013,BY304)="Em cobertura","COV",IF(INDEX('Controle de reservas'!$L$14:$L$2013,BY304)="Disponível","DISP",IF(INDEX('Controle de reservas'!$L$14:$L$2013,BY304)="Não utilizado","NU",IF(INDEX('Controle de reservas'!$L$14:$L$2013,BY304)="Folga","F",IF(INDEX('Controle de reservas'!$L$14:$L$2013,BY304)="Ocorrência","O",IF(INDEX('Controle de reservas'!$L$14:$L$2013,BY304)="Programado","PROG",IF(INDEX('Controle de reservas'!$L$14:$L$2013,BY304)="Disponível no posto","DP","SEM SITUAÇÃO")))))))&amp;IF(INDEX('Controle de reservas'!$M$14:$M$2013,BY304)&lt;&gt;"",CHAR(10)&amp;INDEX('Controle de reservas'!$M$14:$M$2013,BY304),IF(OR(INDEX('Controle de reservas'!$L$14:$L$2013,BY304)="Em cobertura",INDEX('Controle de reservas'!$L$14:$L$2013,BY304)="Programado"),CHAR(10)&amp;"SEM LOCAL",""))&amp;IF(INDEX('Controle de reservas'!$N$14:$N$2013,BY304)&lt;&gt;"",CHAR(10)&amp;"Subst.: "&amp;INDEX('Controle de reservas'!$N$14:$N$2013,BY304),"")&amp;IF(AND(ISNUMBER(INDEX('Controle de reservas'!$I$14:$I$2013,BY304)),INDEX('Controle de reservas'!$I$14:$I$2013,BY304)&gt;0,INDEX('Controle de reservas'!$K$14:$K$2013,BY304)&gt;INDEX('Controle de reservas'!$I$14:$I$2013,BY304)),CHAR(10)&amp;"DIVERGÊNCIA DE DATAS","")&amp;IF(INDEX('Controle de reservas'!$P$14:$P$2013,BY304)&lt;&gt;"OK"," !",""))))</f>
      </c>
      <c r="AL304" s="14">
        <f t="shared" ca="1" si="17"/>
      </c>
      <c r="AM304" s="14">
        <f t="shared" ca="1" si="18"/>
      </c>
      <c r="AN304" s="14">
        <f t="shared" ca="1" si="19"/>
      </c>
      <c r="AO304" s="14">
        <f t="shared" ca="1" si="20"/>
      </c>
      <c r="AP304" s="14">
        <f ca="1">IF($AQ304=0,"",INDEX('Controle de reservas'!$O$14:$O$2013,$AQ304))</f>
      </c>
      <c r="AQ304">
        <f ca="1">IFERROR(MATCH(ROW()-9,'Controle de reservas'!$S$14:$S$2013,0),0)</f>
      </c>
      <c r="AR304">
        <f ca="1">IF($AQ304=0,"",INDEX('Controle de reservas'!$Q$14:$Q$2013,$AQ304))</f>
      </c>
      <c r="AS304">
        <f ca="1">IF($AQ304=0,"",INDEX('Controle de reservas'!$H$14:$H$2013,$AQ304))</f>
      </c>
      <c r="AT304">
        <f ca="1">IF($AQ304=0,"",IF(INDEX('Controle de reservas'!$J$14:$J$2013,$AQ304)=0,"",INDEX('Controle de reservas'!$J$14:$J$2013,$AQ304)))</f>
      </c>
      <c r="AU304">
        <f ca="1">IF(OR($AQ304=0,G$9=""),0,IFERROR(MATCH($AR304&amp;"|"&amp;TEXT(G$9,"yyyymmdd"),'Controle de reservas'!$T$14:$T$2013,0),0))</f>
      </c>
      <c r="AV304">
        <f ca="1">IF(OR($AQ304=0,H$9=""),0,IFERROR(MATCH($AR304&amp;"|"&amp;TEXT(H$9,"yyyymmdd"),'Controle de reservas'!$T$14:$T$2013,0),0))</f>
      </c>
      <c r="AW304">
        <f ca="1">IF(OR($AQ304=0,I$9=""),0,IFERROR(MATCH($AR304&amp;"|"&amp;TEXT(I$9,"yyyymmdd"),'Controle de reservas'!$T$14:$T$2013,0),0))</f>
      </c>
      <c r="AX304">
        <f ca="1">IF(OR($AQ304=0,J$9=""),0,IFERROR(MATCH($AR304&amp;"|"&amp;TEXT(J$9,"yyyymmdd"),'Controle de reservas'!$T$14:$T$2013,0),0))</f>
      </c>
      <c r="AY304">
        <f ca="1">IF(OR($AQ304=0,K$9=""),0,IFERROR(MATCH($AR304&amp;"|"&amp;TEXT(K$9,"yyyymmdd"),'Controle de reservas'!$T$14:$T$2013,0),0))</f>
      </c>
      <c r="AZ304">
        <f ca="1">IF(OR($AQ304=0,L$9=""),0,IFERROR(MATCH($AR304&amp;"|"&amp;TEXT(L$9,"yyyymmdd"),'Controle de reservas'!$T$14:$T$2013,0),0))</f>
      </c>
      <c r="BA304">
        <f ca="1">IF(OR($AQ304=0,M$9=""),0,IFERROR(MATCH($AR304&amp;"|"&amp;TEXT(M$9,"yyyymmdd"),'Controle de reservas'!$T$14:$T$2013,0),0))</f>
      </c>
      <c r="BB304">
        <f ca="1">IF(OR($AQ304=0,N$9=""),0,IFERROR(MATCH($AR304&amp;"|"&amp;TEXT(N$9,"yyyymmdd"),'Controle de reservas'!$T$14:$T$2013,0),0))</f>
      </c>
      <c r="BC304">
        <f ca="1">IF(OR($AQ304=0,O$9=""),0,IFERROR(MATCH($AR304&amp;"|"&amp;TEXT(O$9,"yyyymmdd"),'Controle de reservas'!$T$14:$T$2013,0),0))</f>
      </c>
      <c r="BD304">
        <f ca="1">IF(OR($AQ304=0,P$9=""),0,IFERROR(MATCH($AR304&amp;"|"&amp;TEXT(P$9,"yyyymmdd"),'Controle de reservas'!$T$14:$T$2013,0),0))</f>
      </c>
      <c r="BE304">
        <f ca="1">IF(OR($AQ304=0,Q$9=""),0,IFERROR(MATCH($AR304&amp;"|"&amp;TEXT(Q$9,"yyyymmdd"),'Controle de reservas'!$T$14:$T$2013,0),0))</f>
      </c>
      <c r="BF304">
        <f ca="1">IF(OR($AQ304=0,R$9=""),0,IFERROR(MATCH($AR304&amp;"|"&amp;TEXT(R$9,"yyyymmdd"),'Controle de reservas'!$T$14:$T$2013,0),0))</f>
      </c>
      <c r="BG304">
        <f ca="1">IF(OR($AQ304=0,S$9=""),0,IFERROR(MATCH($AR304&amp;"|"&amp;TEXT(S$9,"yyyymmdd"),'Controle de reservas'!$T$14:$T$2013,0),0))</f>
      </c>
      <c r="BH304">
        <f ca="1">IF(OR($AQ304=0,T$9=""),0,IFERROR(MATCH($AR304&amp;"|"&amp;TEXT(T$9,"yyyymmdd"),'Controle de reservas'!$T$14:$T$2013,0),0))</f>
      </c>
      <c r="BI304">
        <f ca="1">IF(OR($AQ304=0,U$9=""),0,IFERROR(MATCH($AR304&amp;"|"&amp;TEXT(U$9,"yyyymmdd"),'Controle de reservas'!$T$14:$T$2013,0),0))</f>
      </c>
      <c r="BJ304">
        <f ca="1">IF(OR($AQ304=0,V$9=""),0,IFERROR(MATCH($AR304&amp;"|"&amp;TEXT(V$9,"yyyymmdd"),'Controle de reservas'!$T$14:$T$2013,0),0))</f>
      </c>
      <c r="BK304">
        <f ca="1">IF(OR($AQ304=0,W$9=""),0,IFERROR(MATCH($AR304&amp;"|"&amp;TEXT(W$9,"yyyymmdd"),'Controle de reservas'!$T$14:$T$2013,0),0))</f>
      </c>
      <c r="BL304">
        <f ca="1">IF(OR($AQ304=0,X$9=""),0,IFERROR(MATCH($AR304&amp;"|"&amp;TEXT(X$9,"yyyymmdd"),'Controle de reservas'!$T$14:$T$2013,0),0))</f>
      </c>
      <c r="BM304">
        <f ca="1">IF(OR($AQ304=0,Y$9=""),0,IFERROR(MATCH($AR304&amp;"|"&amp;TEXT(Y$9,"yyyymmdd"),'Controle de reservas'!$T$14:$T$2013,0),0))</f>
      </c>
      <c r="BN304">
        <f ca="1">IF(OR($AQ304=0,Z$9=""),0,IFERROR(MATCH($AR304&amp;"|"&amp;TEXT(Z$9,"yyyymmdd"),'Controle de reservas'!$T$14:$T$2013,0),0))</f>
      </c>
      <c r="BO304">
        <f ca="1">IF(OR($AQ304=0,AA$9=""),0,IFERROR(MATCH($AR304&amp;"|"&amp;TEXT(AA$9,"yyyymmdd"),'Controle de reservas'!$T$14:$T$2013,0),0))</f>
      </c>
      <c r="BP304">
        <f ca="1">IF(OR($AQ304=0,AB$9=""),0,IFERROR(MATCH($AR304&amp;"|"&amp;TEXT(AB$9,"yyyymmdd"),'Controle de reservas'!$T$14:$T$2013,0),0))</f>
      </c>
      <c r="BQ304">
        <f ca="1">IF(OR($AQ304=0,AC$9=""),0,IFERROR(MATCH($AR304&amp;"|"&amp;TEXT(AC$9,"yyyymmdd"),'Controle de reservas'!$T$14:$T$2013,0),0))</f>
      </c>
      <c r="BR304">
        <f ca="1">IF(OR($AQ304=0,AD$9=""),0,IFERROR(MATCH($AR304&amp;"|"&amp;TEXT(AD$9,"yyyymmdd"),'Controle de reservas'!$T$14:$T$2013,0),0))</f>
      </c>
      <c r="BS304">
        <f ca="1">IF(OR($AQ304=0,AE$9=""),0,IFERROR(MATCH($AR304&amp;"|"&amp;TEXT(AE$9,"yyyymmdd"),'Controle de reservas'!$T$14:$T$2013,0),0))</f>
      </c>
      <c r="BT304">
        <f ca="1">IF(OR($AQ304=0,AF$9=""),0,IFERROR(MATCH($AR304&amp;"|"&amp;TEXT(AF$9,"yyyymmdd"),'Controle de reservas'!$T$14:$T$2013,0),0))</f>
      </c>
      <c r="BU304">
        <f ca="1">IF(OR($AQ304=0,AG$9=""),0,IFERROR(MATCH($AR304&amp;"|"&amp;TEXT(AG$9,"yyyymmdd"),'Controle de reservas'!$T$14:$T$2013,0),0))</f>
      </c>
      <c r="BV304">
        <f ca="1">IF(OR($AQ304=0,AH$9=""),0,IFERROR(MATCH($AR304&amp;"|"&amp;TEXT(AH$9,"yyyymmdd"),'Controle de reservas'!$T$14:$T$2013,0),0))</f>
      </c>
      <c r="BW304">
        <f ca="1">IF(OR($AQ304=0,AI$9=""),0,IFERROR(MATCH($AR304&amp;"|"&amp;TEXT(AI$9,"yyyymmdd"),'Controle de reservas'!$T$14:$T$2013,0),0))</f>
      </c>
      <c r="BX304">
        <f ca="1">IF(OR($AQ304=0,AJ$9=""),0,IFERROR(MATCH($AR304&amp;"|"&amp;TEXT(AJ$9,"yyyymmdd"),'Controle de reservas'!$T$14:$T$2013,0),0))</f>
      </c>
      <c r="BY304">
        <f ca="1">IF(OR($AQ304=0,AK$9=""),0,IFERROR(MATCH($AR304&amp;"|"&amp;TEXT(AK$9,"yyyymmdd"),'Controle de reservas'!$T$14:$T$2013,0),0))</f>
      </c>
    </row>
    <row r="305" spans="1:77" ht="105" customHeight="1" x14ac:dyDescent="0.25">
      <c r="A305" s="16">
        <f ca="1">IF($AQ305=0,"",INDEX('Controle de reservas'!$A$14:$A$2013,$AQ305))</f>
      </c>
      <c r="B305" s="16">
        <f ca="1">IF($AQ305=0,"",INDEX('Controle de reservas'!$B$14:$B$2013,$AQ305))</f>
      </c>
      <c r="C305" s="16">
        <f ca="1">IF($AQ305=0,"",INDEX('Controle de reservas'!$C$14:$C$2013,$AQ305))</f>
      </c>
      <c r="D305" s="16">
        <f ca="1">IF($AQ305=0,"",INDEX('Controle de reservas'!$D$14:$D$2013,$AQ305))</f>
      </c>
      <c r="E305" s="16">
        <f ca="1">IF($AQ305=0,"",INDEX('Controle de reservas'!$E$14:$E$2013,$AQ305))</f>
      </c>
      <c r="F305" s="16">
        <f ca="1">IF($AQ305=0,"",INDEX('Controle de reservas'!$F$14:$F$2013,$AQ305))</f>
      </c>
      <c r="G305" s="17">
        <f ca="1">IF(OR($AQ305=0,G$9="",G$9&lt;$AS305,AND($AT305&lt;&gt;"",G$9&gt;$AT305)),"",IF(AU305=0,"—",IF(INDEX('Controle de reservas'!$P$14:$P$2013,AU305)="DUPLICIDADE NO DIA","CONFLITO"&amp;IF(INDEX('Controle de reservas'!$M$14:$M$2013,AU305)&lt;&gt;"",CHAR(10)&amp;INDEX('Controle de reservas'!$M$14:$M$2013,AU305),"")&amp;IF(INDEX('Controle de reservas'!$N$14:$N$2013,AU305)&lt;&gt;"",CHAR(10)&amp;"Subst.: "&amp;INDEX('Controle de reservas'!$N$14:$N$2013,AU305),"")&amp;IF(AND(ISNUMBER(INDEX('Controle de reservas'!$I$14:$I$2013,AU305)),INDEX('Controle de reservas'!$I$14:$I$2013,AU305)&gt;0,INDEX('Controle de reservas'!$K$14:$K$2013,AU305)&gt;INDEX('Controle de reservas'!$I$14:$I$2013,AU305)),CHAR(10)&amp;"DIVERGÊNCIA DE DATAS",""),IF(INDEX('Controle de reservas'!$L$14:$L$2013,AU305)="Em cobertura","COV",IF(INDEX('Controle de reservas'!$L$14:$L$2013,AU305)="Disponível","DISP",IF(INDEX('Controle de reservas'!$L$14:$L$2013,AU305)="Não utilizado","NU",IF(INDEX('Controle de reservas'!$L$14:$L$2013,AU305)="Folga","F",IF(INDEX('Controle de reservas'!$L$14:$L$2013,AU305)="Ocorrência","O",IF(INDEX('Controle de reservas'!$L$14:$L$2013,AU305)="Programado","PROG",IF(INDEX('Controle de reservas'!$L$14:$L$2013,AU305)="Disponível no posto","DP","SEM SITUAÇÃO")))))))&amp;IF(INDEX('Controle de reservas'!$M$14:$M$2013,AU305)&lt;&gt;"",CHAR(10)&amp;INDEX('Controle de reservas'!$M$14:$M$2013,AU305),IF(OR(INDEX('Controle de reservas'!$L$14:$L$2013,AU305)="Em cobertura",INDEX('Controle de reservas'!$L$14:$L$2013,AU305)="Programado"),CHAR(10)&amp;"SEM LOCAL",""))&amp;IF(INDEX('Controle de reservas'!$N$14:$N$2013,AU305)&lt;&gt;"",CHAR(10)&amp;"Subst.: "&amp;INDEX('Controle de reservas'!$N$14:$N$2013,AU305),"")&amp;IF(AND(ISNUMBER(INDEX('Controle de reservas'!$I$14:$I$2013,AU305)),INDEX('Controle de reservas'!$I$14:$I$2013,AU305)&gt;0,INDEX('Controle de reservas'!$K$14:$K$2013,AU305)&gt;INDEX('Controle de reservas'!$I$14:$I$2013,AU305)),CHAR(10)&amp;"DIVERGÊNCIA DE DATAS","")&amp;IF(INDEX('Controle de reservas'!$P$14:$P$2013,AU305)&lt;&gt;"OK"," !",""))))</f>
      </c>
      <c r="H305" s="17">
        <f ca="1">IF(OR($AQ305=0,H$9="",H$9&lt;$AS305,AND($AT305&lt;&gt;"",H$9&gt;$AT305)),"",IF(AV305=0,"—",IF(INDEX('Controle de reservas'!$P$14:$P$2013,AV305)="DUPLICIDADE NO DIA","CONFLITO"&amp;IF(INDEX('Controle de reservas'!$M$14:$M$2013,AV305)&lt;&gt;"",CHAR(10)&amp;INDEX('Controle de reservas'!$M$14:$M$2013,AV305),"")&amp;IF(INDEX('Controle de reservas'!$N$14:$N$2013,AV305)&lt;&gt;"",CHAR(10)&amp;"Subst.: "&amp;INDEX('Controle de reservas'!$N$14:$N$2013,AV305),"")&amp;IF(AND(ISNUMBER(INDEX('Controle de reservas'!$I$14:$I$2013,AV305)),INDEX('Controle de reservas'!$I$14:$I$2013,AV305)&gt;0,INDEX('Controle de reservas'!$K$14:$K$2013,AV305)&gt;INDEX('Controle de reservas'!$I$14:$I$2013,AV305)),CHAR(10)&amp;"DIVERGÊNCIA DE DATAS",""),IF(INDEX('Controle de reservas'!$L$14:$L$2013,AV305)="Em cobertura","COV",IF(INDEX('Controle de reservas'!$L$14:$L$2013,AV305)="Disponível","DISP",IF(INDEX('Controle de reservas'!$L$14:$L$2013,AV305)="Não utilizado","NU",IF(INDEX('Controle de reservas'!$L$14:$L$2013,AV305)="Folga","F",IF(INDEX('Controle de reservas'!$L$14:$L$2013,AV305)="Ocorrência","O",IF(INDEX('Controle de reservas'!$L$14:$L$2013,AV305)="Programado","PROG",IF(INDEX('Controle de reservas'!$L$14:$L$2013,AV305)="Disponível no posto","DP","SEM SITUAÇÃO")))))))&amp;IF(INDEX('Controle de reservas'!$M$14:$M$2013,AV305)&lt;&gt;"",CHAR(10)&amp;INDEX('Controle de reservas'!$M$14:$M$2013,AV305),IF(OR(INDEX('Controle de reservas'!$L$14:$L$2013,AV305)="Em cobertura",INDEX('Controle de reservas'!$L$14:$L$2013,AV305)="Programado"),CHAR(10)&amp;"SEM LOCAL",""))&amp;IF(INDEX('Controle de reservas'!$N$14:$N$2013,AV305)&lt;&gt;"",CHAR(10)&amp;"Subst.: "&amp;INDEX('Controle de reservas'!$N$14:$N$2013,AV305),"")&amp;IF(AND(ISNUMBER(INDEX('Controle de reservas'!$I$14:$I$2013,AV305)),INDEX('Controle de reservas'!$I$14:$I$2013,AV305)&gt;0,INDEX('Controle de reservas'!$K$14:$K$2013,AV305)&gt;INDEX('Controle de reservas'!$I$14:$I$2013,AV305)),CHAR(10)&amp;"DIVERGÊNCIA DE DATAS","")&amp;IF(INDEX('Controle de reservas'!$P$14:$P$2013,AV305)&lt;&gt;"OK"," !",""))))</f>
      </c>
      <c r="I305" s="17">
        <f ca="1">IF(OR($AQ305=0,I$9="",I$9&lt;$AS305,AND($AT305&lt;&gt;"",I$9&gt;$AT305)),"",IF(AW305=0,"—",IF(INDEX('Controle de reservas'!$P$14:$P$2013,AW305)="DUPLICIDADE NO DIA","CONFLITO"&amp;IF(INDEX('Controle de reservas'!$M$14:$M$2013,AW305)&lt;&gt;"",CHAR(10)&amp;INDEX('Controle de reservas'!$M$14:$M$2013,AW305),"")&amp;IF(INDEX('Controle de reservas'!$N$14:$N$2013,AW305)&lt;&gt;"",CHAR(10)&amp;"Subst.: "&amp;INDEX('Controle de reservas'!$N$14:$N$2013,AW305),"")&amp;IF(AND(ISNUMBER(INDEX('Controle de reservas'!$I$14:$I$2013,AW305)),INDEX('Controle de reservas'!$I$14:$I$2013,AW305)&gt;0,INDEX('Controle de reservas'!$K$14:$K$2013,AW305)&gt;INDEX('Controle de reservas'!$I$14:$I$2013,AW305)),CHAR(10)&amp;"DIVERGÊNCIA DE DATAS",""),IF(INDEX('Controle de reservas'!$L$14:$L$2013,AW305)="Em cobertura","COV",IF(INDEX('Controle de reservas'!$L$14:$L$2013,AW305)="Disponível","DISP",IF(INDEX('Controle de reservas'!$L$14:$L$2013,AW305)="Não utilizado","NU",IF(INDEX('Controle de reservas'!$L$14:$L$2013,AW305)="Folga","F",IF(INDEX('Controle de reservas'!$L$14:$L$2013,AW305)="Ocorrência","O",IF(INDEX('Controle de reservas'!$L$14:$L$2013,AW305)="Programado","PROG",IF(INDEX('Controle de reservas'!$L$14:$L$2013,AW305)="Disponível no posto","DP","SEM SITUAÇÃO")))))))&amp;IF(INDEX('Controle de reservas'!$M$14:$M$2013,AW305)&lt;&gt;"",CHAR(10)&amp;INDEX('Controle de reservas'!$M$14:$M$2013,AW305),IF(OR(INDEX('Controle de reservas'!$L$14:$L$2013,AW305)="Em cobertura",INDEX('Controle de reservas'!$L$14:$L$2013,AW305)="Programado"),CHAR(10)&amp;"SEM LOCAL",""))&amp;IF(INDEX('Controle de reservas'!$N$14:$N$2013,AW305)&lt;&gt;"",CHAR(10)&amp;"Subst.: "&amp;INDEX('Controle de reservas'!$N$14:$N$2013,AW305),"")&amp;IF(AND(ISNUMBER(INDEX('Controle de reservas'!$I$14:$I$2013,AW305)),INDEX('Controle de reservas'!$I$14:$I$2013,AW305)&gt;0,INDEX('Controle de reservas'!$K$14:$K$2013,AW305)&gt;INDEX('Controle de reservas'!$I$14:$I$2013,AW305)),CHAR(10)&amp;"DIVERGÊNCIA DE DATAS","")&amp;IF(INDEX('Controle de reservas'!$P$14:$P$2013,AW305)&lt;&gt;"OK"," !",""))))</f>
      </c>
      <c r="J305" s="17">
        <f ca="1">IF(OR($AQ305=0,J$9="",J$9&lt;$AS305,AND($AT305&lt;&gt;"",J$9&gt;$AT305)),"",IF(AX305=0,"—",IF(INDEX('Controle de reservas'!$P$14:$P$2013,AX305)="DUPLICIDADE NO DIA","CONFLITO"&amp;IF(INDEX('Controle de reservas'!$M$14:$M$2013,AX305)&lt;&gt;"",CHAR(10)&amp;INDEX('Controle de reservas'!$M$14:$M$2013,AX305),"")&amp;IF(INDEX('Controle de reservas'!$N$14:$N$2013,AX305)&lt;&gt;"",CHAR(10)&amp;"Subst.: "&amp;INDEX('Controle de reservas'!$N$14:$N$2013,AX305),"")&amp;IF(AND(ISNUMBER(INDEX('Controle de reservas'!$I$14:$I$2013,AX305)),INDEX('Controle de reservas'!$I$14:$I$2013,AX305)&gt;0,INDEX('Controle de reservas'!$K$14:$K$2013,AX305)&gt;INDEX('Controle de reservas'!$I$14:$I$2013,AX305)),CHAR(10)&amp;"DIVERGÊNCIA DE DATAS",""),IF(INDEX('Controle de reservas'!$L$14:$L$2013,AX305)="Em cobertura","COV",IF(INDEX('Controle de reservas'!$L$14:$L$2013,AX305)="Disponível","DISP",IF(INDEX('Controle de reservas'!$L$14:$L$2013,AX305)="Não utilizado","NU",IF(INDEX('Controle de reservas'!$L$14:$L$2013,AX305)="Folga","F",IF(INDEX('Controle de reservas'!$L$14:$L$2013,AX305)="Ocorrência","O",IF(INDEX('Controle de reservas'!$L$14:$L$2013,AX305)="Programado","PROG",IF(INDEX('Controle de reservas'!$L$14:$L$2013,AX305)="Disponível no posto","DP","SEM SITUAÇÃO")))))))&amp;IF(INDEX('Controle de reservas'!$M$14:$M$2013,AX305)&lt;&gt;"",CHAR(10)&amp;INDEX('Controle de reservas'!$M$14:$M$2013,AX305),IF(OR(INDEX('Controle de reservas'!$L$14:$L$2013,AX305)="Em cobertura",INDEX('Controle de reservas'!$L$14:$L$2013,AX305)="Programado"),CHAR(10)&amp;"SEM LOCAL",""))&amp;IF(INDEX('Controle de reservas'!$N$14:$N$2013,AX305)&lt;&gt;"",CHAR(10)&amp;"Subst.: "&amp;INDEX('Controle de reservas'!$N$14:$N$2013,AX305),"")&amp;IF(AND(ISNUMBER(INDEX('Controle de reservas'!$I$14:$I$2013,AX305)),INDEX('Controle de reservas'!$I$14:$I$2013,AX305)&gt;0,INDEX('Controle de reservas'!$K$14:$K$2013,AX305)&gt;INDEX('Controle de reservas'!$I$14:$I$2013,AX305)),CHAR(10)&amp;"DIVERGÊNCIA DE DATAS","")&amp;IF(INDEX('Controle de reservas'!$P$14:$P$2013,AX305)&lt;&gt;"OK"," !",""))))</f>
      </c>
      <c r="K305" s="17">
        <f ca="1">IF(OR($AQ305=0,K$9="",K$9&lt;$AS305,AND($AT305&lt;&gt;"",K$9&gt;$AT305)),"",IF(AY305=0,"—",IF(INDEX('Controle de reservas'!$P$14:$P$2013,AY305)="DUPLICIDADE NO DIA","CONFLITO"&amp;IF(INDEX('Controle de reservas'!$M$14:$M$2013,AY305)&lt;&gt;"",CHAR(10)&amp;INDEX('Controle de reservas'!$M$14:$M$2013,AY305),"")&amp;IF(INDEX('Controle de reservas'!$N$14:$N$2013,AY305)&lt;&gt;"",CHAR(10)&amp;"Subst.: "&amp;INDEX('Controle de reservas'!$N$14:$N$2013,AY305),"")&amp;IF(AND(ISNUMBER(INDEX('Controle de reservas'!$I$14:$I$2013,AY305)),INDEX('Controle de reservas'!$I$14:$I$2013,AY305)&gt;0,INDEX('Controle de reservas'!$K$14:$K$2013,AY305)&gt;INDEX('Controle de reservas'!$I$14:$I$2013,AY305)),CHAR(10)&amp;"DIVERGÊNCIA DE DATAS",""),IF(INDEX('Controle de reservas'!$L$14:$L$2013,AY305)="Em cobertura","COV",IF(INDEX('Controle de reservas'!$L$14:$L$2013,AY305)="Disponível","DISP",IF(INDEX('Controle de reservas'!$L$14:$L$2013,AY305)="Não utilizado","NU",IF(INDEX('Controle de reservas'!$L$14:$L$2013,AY305)="Folga","F",IF(INDEX('Controle de reservas'!$L$14:$L$2013,AY305)="Ocorrência","O",IF(INDEX('Controle de reservas'!$L$14:$L$2013,AY305)="Programado","PROG",IF(INDEX('Controle de reservas'!$L$14:$L$2013,AY305)="Disponível no posto","DP","SEM SITUAÇÃO")))))))&amp;IF(INDEX('Controle de reservas'!$M$14:$M$2013,AY305)&lt;&gt;"",CHAR(10)&amp;INDEX('Controle de reservas'!$M$14:$M$2013,AY305),IF(OR(INDEX('Controle de reservas'!$L$14:$L$2013,AY305)="Em cobertura",INDEX('Controle de reservas'!$L$14:$L$2013,AY305)="Programado"),CHAR(10)&amp;"SEM LOCAL",""))&amp;IF(INDEX('Controle de reservas'!$N$14:$N$2013,AY305)&lt;&gt;"",CHAR(10)&amp;"Subst.: "&amp;INDEX('Controle de reservas'!$N$14:$N$2013,AY305),"")&amp;IF(AND(ISNUMBER(INDEX('Controle de reservas'!$I$14:$I$2013,AY305)),INDEX('Controle de reservas'!$I$14:$I$2013,AY305)&gt;0,INDEX('Controle de reservas'!$K$14:$K$2013,AY305)&gt;INDEX('Controle de reservas'!$I$14:$I$2013,AY305)),CHAR(10)&amp;"DIVERGÊNCIA DE DATAS","")&amp;IF(INDEX('Controle de reservas'!$P$14:$P$2013,AY305)&lt;&gt;"OK"," !",""))))</f>
      </c>
      <c r="L305" s="17">
        <f ca="1">IF(OR($AQ305=0,L$9="",L$9&lt;$AS305,AND($AT305&lt;&gt;"",L$9&gt;$AT305)),"",IF(AZ305=0,"—",IF(INDEX('Controle de reservas'!$P$14:$P$2013,AZ305)="DUPLICIDADE NO DIA","CONFLITO"&amp;IF(INDEX('Controle de reservas'!$M$14:$M$2013,AZ305)&lt;&gt;"",CHAR(10)&amp;INDEX('Controle de reservas'!$M$14:$M$2013,AZ305),"")&amp;IF(INDEX('Controle de reservas'!$N$14:$N$2013,AZ305)&lt;&gt;"",CHAR(10)&amp;"Subst.: "&amp;INDEX('Controle de reservas'!$N$14:$N$2013,AZ305),"")&amp;IF(AND(ISNUMBER(INDEX('Controle de reservas'!$I$14:$I$2013,AZ305)),INDEX('Controle de reservas'!$I$14:$I$2013,AZ305)&gt;0,INDEX('Controle de reservas'!$K$14:$K$2013,AZ305)&gt;INDEX('Controle de reservas'!$I$14:$I$2013,AZ305)),CHAR(10)&amp;"DIVERGÊNCIA DE DATAS",""),IF(INDEX('Controle de reservas'!$L$14:$L$2013,AZ305)="Em cobertura","COV",IF(INDEX('Controle de reservas'!$L$14:$L$2013,AZ305)="Disponível","DISP",IF(INDEX('Controle de reservas'!$L$14:$L$2013,AZ305)="Não utilizado","NU",IF(INDEX('Controle de reservas'!$L$14:$L$2013,AZ305)="Folga","F",IF(INDEX('Controle de reservas'!$L$14:$L$2013,AZ305)="Ocorrência","O",IF(INDEX('Controle de reservas'!$L$14:$L$2013,AZ305)="Programado","PROG",IF(INDEX('Controle de reservas'!$L$14:$L$2013,AZ305)="Disponível no posto","DP","SEM SITUAÇÃO")))))))&amp;IF(INDEX('Controle de reservas'!$M$14:$M$2013,AZ305)&lt;&gt;"",CHAR(10)&amp;INDEX('Controle de reservas'!$M$14:$M$2013,AZ305),IF(OR(INDEX('Controle de reservas'!$L$14:$L$2013,AZ305)="Em cobertura",INDEX('Controle de reservas'!$L$14:$L$2013,AZ305)="Programado"),CHAR(10)&amp;"SEM LOCAL",""))&amp;IF(INDEX('Controle de reservas'!$N$14:$N$2013,AZ305)&lt;&gt;"",CHAR(10)&amp;"Subst.: "&amp;INDEX('Controle de reservas'!$N$14:$N$2013,AZ305),"")&amp;IF(AND(ISNUMBER(INDEX('Controle de reservas'!$I$14:$I$2013,AZ305)),INDEX('Controle de reservas'!$I$14:$I$2013,AZ305)&gt;0,INDEX('Controle de reservas'!$K$14:$K$2013,AZ305)&gt;INDEX('Controle de reservas'!$I$14:$I$2013,AZ305)),CHAR(10)&amp;"DIVERGÊNCIA DE DATAS","")&amp;IF(INDEX('Controle de reservas'!$P$14:$P$2013,AZ305)&lt;&gt;"OK"," !",""))))</f>
      </c>
      <c r="M305" s="17">
        <f ca="1">IF(OR($AQ305=0,M$9="",M$9&lt;$AS305,AND($AT305&lt;&gt;"",M$9&gt;$AT305)),"",IF(BA305=0,"—",IF(INDEX('Controle de reservas'!$P$14:$P$2013,BA305)="DUPLICIDADE NO DIA","CONFLITO"&amp;IF(INDEX('Controle de reservas'!$M$14:$M$2013,BA305)&lt;&gt;"",CHAR(10)&amp;INDEX('Controle de reservas'!$M$14:$M$2013,BA305),"")&amp;IF(INDEX('Controle de reservas'!$N$14:$N$2013,BA305)&lt;&gt;"",CHAR(10)&amp;"Subst.: "&amp;INDEX('Controle de reservas'!$N$14:$N$2013,BA305),"")&amp;IF(AND(ISNUMBER(INDEX('Controle de reservas'!$I$14:$I$2013,BA305)),INDEX('Controle de reservas'!$I$14:$I$2013,BA305)&gt;0,INDEX('Controle de reservas'!$K$14:$K$2013,BA305)&gt;INDEX('Controle de reservas'!$I$14:$I$2013,BA305)),CHAR(10)&amp;"DIVERGÊNCIA DE DATAS",""),IF(INDEX('Controle de reservas'!$L$14:$L$2013,BA305)="Em cobertura","COV",IF(INDEX('Controle de reservas'!$L$14:$L$2013,BA305)="Disponível","DISP",IF(INDEX('Controle de reservas'!$L$14:$L$2013,BA305)="Não utilizado","NU",IF(INDEX('Controle de reservas'!$L$14:$L$2013,BA305)="Folga","F",IF(INDEX('Controle de reservas'!$L$14:$L$2013,BA305)="Ocorrência","O",IF(INDEX('Controle de reservas'!$L$14:$L$2013,BA305)="Programado","PROG",IF(INDEX('Controle de reservas'!$L$14:$L$2013,BA305)="Disponível no posto","DP","SEM SITUAÇÃO")))))))&amp;IF(INDEX('Controle de reservas'!$M$14:$M$2013,BA305)&lt;&gt;"",CHAR(10)&amp;INDEX('Controle de reservas'!$M$14:$M$2013,BA305),IF(OR(INDEX('Controle de reservas'!$L$14:$L$2013,BA305)="Em cobertura",INDEX('Controle de reservas'!$L$14:$L$2013,BA305)="Programado"),CHAR(10)&amp;"SEM LOCAL",""))&amp;IF(INDEX('Controle de reservas'!$N$14:$N$2013,BA305)&lt;&gt;"",CHAR(10)&amp;"Subst.: "&amp;INDEX('Controle de reservas'!$N$14:$N$2013,BA305),"")&amp;IF(AND(ISNUMBER(INDEX('Controle de reservas'!$I$14:$I$2013,BA305)),INDEX('Controle de reservas'!$I$14:$I$2013,BA305)&gt;0,INDEX('Controle de reservas'!$K$14:$K$2013,BA305)&gt;INDEX('Controle de reservas'!$I$14:$I$2013,BA305)),CHAR(10)&amp;"DIVERGÊNCIA DE DATAS","")&amp;IF(INDEX('Controle de reservas'!$P$14:$P$2013,BA305)&lt;&gt;"OK"," !",""))))</f>
      </c>
      <c r="N305" s="17">
        <f ca="1">IF(OR($AQ305=0,N$9="",N$9&lt;$AS305,AND($AT305&lt;&gt;"",N$9&gt;$AT305)),"",IF(BB305=0,"—",IF(INDEX('Controle de reservas'!$P$14:$P$2013,BB305)="DUPLICIDADE NO DIA","CONFLITO"&amp;IF(INDEX('Controle de reservas'!$M$14:$M$2013,BB305)&lt;&gt;"",CHAR(10)&amp;INDEX('Controle de reservas'!$M$14:$M$2013,BB305),"")&amp;IF(INDEX('Controle de reservas'!$N$14:$N$2013,BB305)&lt;&gt;"",CHAR(10)&amp;"Subst.: "&amp;INDEX('Controle de reservas'!$N$14:$N$2013,BB305),"")&amp;IF(AND(ISNUMBER(INDEX('Controle de reservas'!$I$14:$I$2013,BB305)),INDEX('Controle de reservas'!$I$14:$I$2013,BB305)&gt;0,INDEX('Controle de reservas'!$K$14:$K$2013,BB305)&gt;INDEX('Controle de reservas'!$I$14:$I$2013,BB305)),CHAR(10)&amp;"DIVERGÊNCIA DE DATAS",""),IF(INDEX('Controle de reservas'!$L$14:$L$2013,BB305)="Em cobertura","COV",IF(INDEX('Controle de reservas'!$L$14:$L$2013,BB305)="Disponível","DISP",IF(INDEX('Controle de reservas'!$L$14:$L$2013,BB305)="Não utilizado","NU",IF(INDEX('Controle de reservas'!$L$14:$L$2013,BB305)="Folga","F",IF(INDEX('Controle de reservas'!$L$14:$L$2013,BB305)="Ocorrência","O",IF(INDEX('Controle de reservas'!$L$14:$L$2013,BB305)="Programado","PROG",IF(INDEX('Controle de reservas'!$L$14:$L$2013,BB305)="Disponível no posto","DP","SEM SITUAÇÃO")))))))&amp;IF(INDEX('Controle de reservas'!$M$14:$M$2013,BB305)&lt;&gt;"",CHAR(10)&amp;INDEX('Controle de reservas'!$M$14:$M$2013,BB305),IF(OR(INDEX('Controle de reservas'!$L$14:$L$2013,BB305)="Em cobertura",INDEX('Controle de reservas'!$L$14:$L$2013,BB305)="Programado"),CHAR(10)&amp;"SEM LOCAL",""))&amp;IF(INDEX('Controle de reservas'!$N$14:$N$2013,BB305)&lt;&gt;"",CHAR(10)&amp;"Subst.: "&amp;INDEX('Controle de reservas'!$N$14:$N$2013,BB305),"")&amp;IF(AND(ISNUMBER(INDEX('Controle de reservas'!$I$14:$I$2013,BB305)),INDEX('Controle de reservas'!$I$14:$I$2013,BB305)&gt;0,INDEX('Controle de reservas'!$K$14:$K$2013,BB305)&gt;INDEX('Controle de reservas'!$I$14:$I$2013,BB305)),CHAR(10)&amp;"DIVERGÊNCIA DE DATAS","")&amp;IF(INDEX('Controle de reservas'!$P$14:$P$2013,BB305)&lt;&gt;"OK"," !",""))))</f>
      </c>
      <c r="O305" s="17">
        <f ca="1">IF(OR($AQ305=0,O$9="",O$9&lt;$AS305,AND($AT305&lt;&gt;"",O$9&gt;$AT305)),"",IF(BC305=0,"—",IF(INDEX('Controle de reservas'!$P$14:$P$2013,BC305)="DUPLICIDADE NO DIA","CONFLITO"&amp;IF(INDEX('Controle de reservas'!$M$14:$M$2013,BC305)&lt;&gt;"",CHAR(10)&amp;INDEX('Controle de reservas'!$M$14:$M$2013,BC305),"")&amp;IF(INDEX('Controle de reservas'!$N$14:$N$2013,BC305)&lt;&gt;"",CHAR(10)&amp;"Subst.: "&amp;INDEX('Controle de reservas'!$N$14:$N$2013,BC305),"")&amp;IF(AND(ISNUMBER(INDEX('Controle de reservas'!$I$14:$I$2013,BC305)),INDEX('Controle de reservas'!$I$14:$I$2013,BC305)&gt;0,INDEX('Controle de reservas'!$K$14:$K$2013,BC305)&gt;INDEX('Controle de reservas'!$I$14:$I$2013,BC305)),CHAR(10)&amp;"DIVERGÊNCIA DE DATAS",""),IF(INDEX('Controle de reservas'!$L$14:$L$2013,BC305)="Em cobertura","COV",IF(INDEX('Controle de reservas'!$L$14:$L$2013,BC305)="Disponível","DISP",IF(INDEX('Controle de reservas'!$L$14:$L$2013,BC305)="Não utilizado","NU",IF(INDEX('Controle de reservas'!$L$14:$L$2013,BC305)="Folga","F",IF(INDEX('Controle de reservas'!$L$14:$L$2013,BC305)="Ocorrência","O",IF(INDEX('Controle de reservas'!$L$14:$L$2013,BC305)="Programado","PROG",IF(INDEX('Controle de reservas'!$L$14:$L$2013,BC305)="Disponível no posto","DP","SEM SITUAÇÃO")))))))&amp;IF(INDEX('Controle de reservas'!$M$14:$M$2013,BC305)&lt;&gt;"",CHAR(10)&amp;INDEX('Controle de reservas'!$M$14:$M$2013,BC305),IF(OR(INDEX('Controle de reservas'!$L$14:$L$2013,BC305)="Em cobertura",INDEX('Controle de reservas'!$L$14:$L$2013,BC305)="Programado"),CHAR(10)&amp;"SEM LOCAL",""))&amp;IF(INDEX('Controle de reservas'!$N$14:$N$2013,BC305)&lt;&gt;"",CHAR(10)&amp;"Subst.: "&amp;INDEX('Controle de reservas'!$N$14:$N$2013,BC305),"")&amp;IF(AND(ISNUMBER(INDEX('Controle de reservas'!$I$14:$I$2013,BC305)),INDEX('Controle de reservas'!$I$14:$I$2013,BC305)&gt;0,INDEX('Controle de reservas'!$K$14:$K$2013,BC305)&gt;INDEX('Controle de reservas'!$I$14:$I$2013,BC305)),CHAR(10)&amp;"DIVERGÊNCIA DE DATAS","")&amp;IF(INDEX('Controle de reservas'!$P$14:$P$2013,BC305)&lt;&gt;"OK"," !",""))))</f>
      </c>
      <c r="P305" s="17">
        <f ca="1">IF(OR($AQ305=0,P$9="",P$9&lt;$AS305,AND($AT305&lt;&gt;"",P$9&gt;$AT305)),"",IF(BD305=0,"—",IF(INDEX('Controle de reservas'!$P$14:$P$2013,BD305)="DUPLICIDADE NO DIA","CONFLITO"&amp;IF(INDEX('Controle de reservas'!$M$14:$M$2013,BD305)&lt;&gt;"",CHAR(10)&amp;INDEX('Controle de reservas'!$M$14:$M$2013,BD305),"")&amp;IF(INDEX('Controle de reservas'!$N$14:$N$2013,BD305)&lt;&gt;"",CHAR(10)&amp;"Subst.: "&amp;INDEX('Controle de reservas'!$N$14:$N$2013,BD305),"")&amp;IF(AND(ISNUMBER(INDEX('Controle de reservas'!$I$14:$I$2013,BD305)),INDEX('Controle de reservas'!$I$14:$I$2013,BD305)&gt;0,INDEX('Controle de reservas'!$K$14:$K$2013,BD305)&gt;INDEX('Controle de reservas'!$I$14:$I$2013,BD305)),CHAR(10)&amp;"DIVERGÊNCIA DE DATAS",""),IF(INDEX('Controle de reservas'!$L$14:$L$2013,BD305)="Em cobertura","COV",IF(INDEX('Controle de reservas'!$L$14:$L$2013,BD305)="Disponível","DISP",IF(INDEX('Controle de reservas'!$L$14:$L$2013,BD305)="Não utilizado","NU",IF(INDEX('Controle de reservas'!$L$14:$L$2013,BD305)="Folga","F",IF(INDEX('Controle de reservas'!$L$14:$L$2013,BD305)="Ocorrência","O",IF(INDEX('Controle de reservas'!$L$14:$L$2013,BD305)="Programado","PROG",IF(INDEX('Controle de reservas'!$L$14:$L$2013,BD305)="Disponível no posto","DP","SEM SITUAÇÃO")))))))&amp;IF(INDEX('Controle de reservas'!$M$14:$M$2013,BD305)&lt;&gt;"",CHAR(10)&amp;INDEX('Controle de reservas'!$M$14:$M$2013,BD305),IF(OR(INDEX('Controle de reservas'!$L$14:$L$2013,BD305)="Em cobertura",INDEX('Controle de reservas'!$L$14:$L$2013,BD305)="Programado"),CHAR(10)&amp;"SEM LOCAL",""))&amp;IF(INDEX('Controle de reservas'!$N$14:$N$2013,BD305)&lt;&gt;"",CHAR(10)&amp;"Subst.: "&amp;INDEX('Controle de reservas'!$N$14:$N$2013,BD305),"")&amp;IF(AND(ISNUMBER(INDEX('Controle de reservas'!$I$14:$I$2013,BD305)),INDEX('Controle de reservas'!$I$14:$I$2013,BD305)&gt;0,INDEX('Controle de reservas'!$K$14:$K$2013,BD305)&gt;INDEX('Controle de reservas'!$I$14:$I$2013,BD305)),CHAR(10)&amp;"DIVERGÊNCIA DE DATAS","")&amp;IF(INDEX('Controle de reservas'!$P$14:$P$2013,BD305)&lt;&gt;"OK"," !",""))))</f>
      </c>
      <c r="Q305" s="17">
        <f ca="1">IF(OR($AQ305=0,Q$9="",Q$9&lt;$AS305,AND($AT305&lt;&gt;"",Q$9&gt;$AT305)),"",IF(BE305=0,"—",IF(INDEX('Controle de reservas'!$P$14:$P$2013,BE305)="DUPLICIDADE NO DIA","CONFLITO"&amp;IF(INDEX('Controle de reservas'!$M$14:$M$2013,BE305)&lt;&gt;"",CHAR(10)&amp;INDEX('Controle de reservas'!$M$14:$M$2013,BE305),"")&amp;IF(INDEX('Controle de reservas'!$N$14:$N$2013,BE305)&lt;&gt;"",CHAR(10)&amp;"Subst.: "&amp;INDEX('Controle de reservas'!$N$14:$N$2013,BE305),"")&amp;IF(AND(ISNUMBER(INDEX('Controle de reservas'!$I$14:$I$2013,BE305)),INDEX('Controle de reservas'!$I$14:$I$2013,BE305)&gt;0,INDEX('Controle de reservas'!$K$14:$K$2013,BE305)&gt;INDEX('Controle de reservas'!$I$14:$I$2013,BE305)),CHAR(10)&amp;"DIVERGÊNCIA DE DATAS",""),IF(INDEX('Controle de reservas'!$L$14:$L$2013,BE305)="Em cobertura","COV",IF(INDEX('Controle de reservas'!$L$14:$L$2013,BE305)="Disponível","DISP",IF(INDEX('Controle de reservas'!$L$14:$L$2013,BE305)="Não utilizado","NU",IF(INDEX('Controle de reservas'!$L$14:$L$2013,BE305)="Folga","F",IF(INDEX('Controle de reservas'!$L$14:$L$2013,BE305)="Ocorrência","O",IF(INDEX('Controle de reservas'!$L$14:$L$2013,BE305)="Programado","PROG",IF(INDEX('Controle de reservas'!$L$14:$L$2013,BE305)="Disponível no posto","DP","SEM SITUAÇÃO")))))))&amp;IF(INDEX('Controle de reservas'!$M$14:$M$2013,BE305)&lt;&gt;"",CHAR(10)&amp;INDEX('Controle de reservas'!$M$14:$M$2013,BE305),IF(OR(INDEX('Controle de reservas'!$L$14:$L$2013,BE305)="Em cobertura",INDEX('Controle de reservas'!$L$14:$L$2013,BE305)="Programado"),CHAR(10)&amp;"SEM LOCAL",""))&amp;IF(INDEX('Controle de reservas'!$N$14:$N$2013,BE305)&lt;&gt;"",CHAR(10)&amp;"Subst.: "&amp;INDEX('Controle de reservas'!$N$14:$N$2013,BE305),"")&amp;IF(AND(ISNUMBER(INDEX('Controle de reservas'!$I$14:$I$2013,BE305)),INDEX('Controle de reservas'!$I$14:$I$2013,BE305)&gt;0,INDEX('Controle de reservas'!$K$14:$K$2013,BE305)&gt;INDEX('Controle de reservas'!$I$14:$I$2013,BE305)),CHAR(10)&amp;"DIVERGÊNCIA DE DATAS","")&amp;IF(INDEX('Controle de reservas'!$P$14:$P$2013,BE305)&lt;&gt;"OK"," !",""))))</f>
      </c>
      <c r="R305" s="17">
        <f ca="1">IF(OR($AQ305=0,R$9="",R$9&lt;$AS305,AND($AT305&lt;&gt;"",R$9&gt;$AT305)),"",IF(BF305=0,"—",IF(INDEX('Controle de reservas'!$P$14:$P$2013,BF305)="DUPLICIDADE NO DIA","CONFLITO"&amp;IF(INDEX('Controle de reservas'!$M$14:$M$2013,BF305)&lt;&gt;"",CHAR(10)&amp;INDEX('Controle de reservas'!$M$14:$M$2013,BF305),"")&amp;IF(INDEX('Controle de reservas'!$N$14:$N$2013,BF305)&lt;&gt;"",CHAR(10)&amp;"Subst.: "&amp;INDEX('Controle de reservas'!$N$14:$N$2013,BF305),"")&amp;IF(AND(ISNUMBER(INDEX('Controle de reservas'!$I$14:$I$2013,BF305)),INDEX('Controle de reservas'!$I$14:$I$2013,BF305)&gt;0,INDEX('Controle de reservas'!$K$14:$K$2013,BF305)&gt;INDEX('Controle de reservas'!$I$14:$I$2013,BF305)),CHAR(10)&amp;"DIVERGÊNCIA DE DATAS",""),IF(INDEX('Controle de reservas'!$L$14:$L$2013,BF305)="Em cobertura","COV",IF(INDEX('Controle de reservas'!$L$14:$L$2013,BF305)="Disponível","DISP",IF(INDEX('Controle de reservas'!$L$14:$L$2013,BF305)="Não utilizado","NU",IF(INDEX('Controle de reservas'!$L$14:$L$2013,BF305)="Folga","F",IF(INDEX('Controle de reservas'!$L$14:$L$2013,BF305)="Ocorrência","O",IF(INDEX('Controle de reservas'!$L$14:$L$2013,BF305)="Programado","PROG",IF(INDEX('Controle de reservas'!$L$14:$L$2013,BF305)="Disponível no posto","DP","SEM SITUAÇÃO")))))))&amp;IF(INDEX('Controle de reservas'!$M$14:$M$2013,BF305)&lt;&gt;"",CHAR(10)&amp;INDEX('Controle de reservas'!$M$14:$M$2013,BF305),IF(OR(INDEX('Controle de reservas'!$L$14:$L$2013,BF305)="Em cobertura",INDEX('Controle de reservas'!$L$14:$L$2013,BF305)="Programado"),CHAR(10)&amp;"SEM LOCAL",""))&amp;IF(INDEX('Controle de reservas'!$N$14:$N$2013,BF305)&lt;&gt;"",CHAR(10)&amp;"Subst.: "&amp;INDEX('Controle de reservas'!$N$14:$N$2013,BF305),"")&amp;IF(AND(ISNUMBER(INDEX('Controle de reservas'!$I$14:$I$2013,BF305)),INDEX('Controle de reservas'!$I$14:$I$2013,BF305)&gt;0,INDEX('Controle de reservas'!$K$14:$K$2013,BF305)&gt;INDEX('Controle de reservas'!$I$14:$I$2013,BF305)),CHAR(10)&amp;"DIVERGÊNCIA DE DATAS","")&amp;IF(INDEX('Controle de reservas'!$P$14:$P$2013,BF305)&lt;&gt;"OK"," !",""))))</f>
      </c>
      <c r="S305" s="17">
        <f ca="1">IF(OR($AQ305=0,S$9="",S$9&lt;$AS305,AND($AT305&lt;&gt;"",S$9&gt;$AT305)),"",IF(BG305=0,"—",IF(INDEX('Controle de reservas'!$P$14:$P$2013,BG305)="DUPLICIDADE NO DIA","CONFLITO"&amp;IF(INDEX('Controle de reservas'!$M$14:$M$2013,BG305)&lt;&gt;"",CHAR(10)&amp;INDEX('Controle de reservas'!$M$14:$M$2013,BG305),"")&amp;IF(INDEX('Controle de reservas'!$N$14:$N$2013,BG305)&lt;&gt;"",CHAR(10)&amp;"Subst.: "&amp;INDEX('Controle de reservas'!$N$14:$N$2013,BG305),"")&amp;IF(AND(ISNUMBER(INDEX('Controle de reservas'!$I$14:$I$2013,BG305)),INDEX('Controle de reservas'!$I$14:$I$2013,BG305)&gt;0,INDEX('Controle de reservas'!$K$14:$K$2013,BG305)&gt;INDEX('Controle de reservas'!$I$14:$I$2013,BG305)),CHAR(10)&amp;"DIVERGÊNCIA DE DATAS",""),IF(INDEX('Controle de reservas'!$L$14:$L$2013,BG305)="Em cobertura","COV",IF(INDEX('Controle de reservas'!$L$14:$L$2013,BG305)="Disponível","DISP",IF(INDEX('Controle de reservas'!$L$14:$L$2013,BG305)="Não utilizado","NU",IF(INDEX('Controle de reservas'!$L$14:$L$2013,BG305)="Folga","F",IF(INDEX('Controle de reservas'!$L$14:$L$2013,BG305)="Ocorrência","O",IF(INDEX('Controle de reservas'!$L$14:$L$2013,BG305)="Programado","PROG",IF(INDEX('Controle de reservas'!$L$14:$L$2013,BG305)="Disponível no posto","DP","SEM SITUAÇÃO")))))))&amp;IF(INDEX('Controle de reservas'!$M$14:$M$2013,BG305)&lt;&gt;"",CHAR(10)&amp;INDEX('Controle de reservas'!$M$14:$M$2013,BG305),IF(OR(INDEX('Controle de reservas'!$L$14:$L$2013,BG305)="Em cobertura",INDEX('Controle de reservas'!$L$14:$L$2013,BG305)="Programado"),CHAR(10)&amp;"SEM LOCAL",""))&amp;IF(INDEX('Controle de reservas'!$N$14:$N$2013,BG305)&lt;&gt;"",CHAR(10)&amp;"Subst.: "&amp;INDEX('Controle de reservas'!$N$14:$N$2013,BG305),"")&amp;IF(AND(ISNUMBER(INDEX('Controle de reservas'!$I$14:$I$2013,BG305)),INDEX('Controle de reservas'!$I$14:$I$2013,BG305)&gt;0,INDEX('Controle de reservas'!$K$14:$K$2013,BG305)&gt;INDEX('Controle de reservas'!$I$14:$I$2013,BG305)),CHAR(10)&amp;"DIVERGÊNCIA DE DATAS","")&amp;IF(INDEX('Controle de reservas'!$P$14:$P$2013,BG305)&lt;&gt;"OK"," !",""))))</f>
      </c>
      <c r="T305" s="17">
        <f ca="1">IF(OR($AQ305=0,T$9="",T$9&lt;$AS305,AND($AT305&lt;&gt;"",T$9&gt;$AT305)),"",IF(BH305=0,"—",IF(INDEX('Controle de reservas'!$P$14:$P$2013,BH305)="DUPLICIDADE NO DIA","CONFLITO"&amp;IF(INDEX('Controle de reservas'!$M$14:$M$2013,BH305)&lt;&gt;"",CHAR(10)&amp;INDEX('Controle de reservas'!$M$14:$M$2013,BH305),"")&amp;IF(INDEX('Controle de reservas'!$N$14:$N$2013,BH305)&lt;&gt;"",CHAR(10)&amp;"Subst.: "&amp;INDEX('Controle de reservas'!$N$14:$N$2013,BH305),"")&amp;IF(AND(ISNUMBER(INDEX('Controle de reservas'!$I$14:$I$2013,BH305)),INDEX('Controle de reservas'!$I$14:$I$2013,BH305)&gt;0,INDEX('Controle de reservas'!$K$14:$K$2013,BH305)&gt;INDEX('Controle de reservas'!$I$14:$I$2013,BH305)),CHAR(10)&amp;"DIVERGÊNCIA DE DATAS",""),IF(INDEX('Controle de reservas'!$L$14:$L$2013,BH305)="Em cobertura","COV",IF(INDEX('Controle de reservas'!$L$14:$L$2013,BH305)="Disponível","DISP",IF(INDEX('Controle de reservas'!$L$14:$L$2013,BH305)="Não utilizado","NU",IF(INDEX('Controle de reservas'!$L$14:$L$2013,BH305)="Folga","F",IF(INDEX('Controle de reservas'!$L$14:$L$2013,BH305)="Ocorrência","O",IF(INDEX('Controle de reservas'!$L$14:$L$2013,BH305)="Programado","PROG",IF(INDEX('Controle de reservas'!$L$14:$L$2013,BH305)="Disponível no posto","DP","SEM SITUAÇÃO")))))))&amp;IF(INDEX('Controle de reservas'!$M$14:$M$2013,BH305)&lt;&gt;"",CHAR(10)&amp;INDEX('Controle de reservas'!$M$14:$M$2013,BH305),IF(OR(INDEX('Controle de reservas'!$L$14:$L$2013,BH305)="Em cobertura",INDEX('Controle de reservas'!$L$14:$L$2013,BH305)="Programado"),CHAR(10)&amp;"SEM LOCAL",""))&amp;IF(INDEX('Controle de reservas'!$N$14:$N$2013,BH305)&lt;&gt;"",CHAR(10)&amp;"Subst.: "&amp;INDEX('Controle de reservas'!$N$14:$N$2013,BH305),"")&amp;IF(AND(ISNUMBER(INDEX('Controle de reservas'!$I$14:$I$2013,BH305)),INDEX('Controle de reservas'!$I$14:$I$2013,BH305)&gt;0,INDEX('Controle de reservas'!$K$14:$K$2013,BH305)&gt;INDEX('Controle de reservas'!$I$14:$I$2013,BH305)),CHAR(10)&amp;"DIVERGÊNCIA DE DATAS","")&amp;IF(INDEX('Controle de reservas'!$P$14:$P$2013,BH305)&lt;&gt;"OK"," !",""))))</f>
      </c>
      <c r="U305" s="17">
        <f ca="1">IF(OR($AQ305=0,U$9="",U$9&lt;$AS305,AND($AT305&lt;&gt;"",U$9&gt;$AT305)),"",IF(BI305=0,"—",IF(INDEX('Controle de reservas'!$P$14:$P$2013,BI305)="DUPLICIDADE NO DIA","CONFLITO"&amp;IF(INDEX('Controle de reservas'!$M$14:$M$2013,BI305)&lt;&gt;"",CHAR(10)&amp;INDEX('Controle de reservas'!$M$14:$M$2013,BI305),"")&amp;IF(INDEX('Controle de reservas'!$N$14:$N$2013,BI305)&lt;&gt;"",CHAR(10)&amp;"Subst.: "&amp;INDEX('Controle de reservas'!$N$14:$N$2013,BI305),"")&amp;IF(AND(ISNUMBER(INDEX('Controle de reservas'!$I$14:$I$2013,BI305)),INDEX('Controle de reservas'!$I$14:$I$2013,BI305)&gt;0,INDEX('Controle de reservas'!$K$14:$K$2013,BI305)&gt;INDEX('Controle de reservas'!$I$14:$I$2013,BI305)),CHAR(10)&amp;"DIVERGÊNCIA DE DATAS",""),IF(INDEX('Controle de reservas'!$L$14:$L$2013,BI305)="Em cobertura","COV",IF(INDEX('Controle de reservas'!$L$14:$L$2013,BI305)="Disponível","DISP",IF(INDEX('Controle de reservas'!$L$14:$L$2013,BI305)="Não utilizado","NU",IF(INDEX('Controle de reservas'!$L$14:$L$2013,BI305)="Folga","F",IF(INDEX('Controle de reservas'!$L$14:$L$2013,BI305)="Ocorrência","O",IF(INDEX('Controle de reservas'!$L$14:$L$2013,BI305)="Programado","PROG",IF(INDEX('Controle de reservas'!$L$14:$L$2013,BI305)="Disponível no posto","DP","SEM SITUAÇÃO")))))))&amp;IF(INDEX('Controle de reservas'!$M$14:$M$2013,BI305)&lt;&gt;"",CHAR(10)&amp;INDEX('Controle de reservas'!$M$14:$M$2013,BI305),IF(OR(INDEX('Controle de reservas'!$L$14:$L$2013,BI305)="Em cobertura",INDEX('Controle de reservas'!$L$14:$L$2013,BI305)="Programado"),CHAR(10)&amp;"SEM LOCAL",""))&amp;IF(INDEX('Controle de reservas'!$N$14:$N$2013,BI305)&lt;&gt;"",CHAR(10)&amp;"Subst.: "&amp;INDEX('Controle de reservas'!$N$14:$N$2013,BI305),"")&amp;IF(AND(ISNUMBER(INDEX('Controle de reservas'!$I$14:$I$2013,BI305)),INDEX('Controle de reservas'!$I$14:$I$2013,BI305)&gt;0,INDEX('Controle de reservas'!$K$14:$K$2013,BI305)&gt;INDEX('Controle de reservas'!$I$14:$I$2013,BI305)),CHAR(10)&amp;"DIVERGÊNCIA DE DATAS","")&amp;IF(INDEX('Controle de reservas'!$P$14:$P$2013,BI305)&lt;&gt;"OK"," !",""))))</f>
      </c>
      <c r="V305" s="17">
        <f ca="1">IF(OR($AQ305=0,V$9="",V$9&lt;$AS305,AND($AT305&lt;&gt;"",V$9&gt;$AT305)),"",IF(BJ305=0,"—",IF(INDEX('Controle de reservas'!$P$14:$P$2013,BJ305)="DUPLICIDADE NO DIA","CONFLITO"&amp;IF(INDEX('Controle de reservas'!$M$14:$M$2013,BJ305)&lt;&gt;"",CHAR(10)&amp;INDEX('Controle de reservas'!$M$14:$M$2013,BJ305),"")&amp;IF(INDEX('Controle de reservas'!$N$14:$N$2013,BJ305)&lt;&gt;"",CHAR(10)&amp;"Subst.: "&amp;INDEX('Controle de reservas'!$N$14:$N$2013,BJ305),"")&amp;IF(AND(ISNUMBER(INDEX('Controle de reservas'!$I$14:$I$2013,BJ305)),INDEX('Controle de reservas'!$I$14:$I$2013,BJ305)&gt;0,INDEX('Controle de reservas'!$K$14:$K$2013,BJ305)&gt;INDEX('Controle de reservas'!$I$14:$I$2013,BJ305)),CHAR(10)&amp;"DIVERGÊNCIA DE DATAS",""),IF(INDEX('Controle de reservas'!$L$14:$L$2013,BJ305)="Em cobertura","COV",IF(INDEX('Controle de reservas'!$L$14:$L$2013,BJ305)="Disponível","DISP",IF(INDEX('Controle de reservas'!$L$14:$L$2013,BJ305)="Não utilizado","NU",IF(INDEX('Controle de reservas'!$L$14:$L$2013,BJ305)="Folga","F",IF(INDEX('Controle de reservas'!$L$14:$L$2013,BJ305)="Ocorrência","O",IF(INDEX('Controle de reservas'!$L$14:$L$2013,BJ305)="Programado","PROG",IF(INDEX('Controle de reservas'!$L$14:$L$2013,BJ305)="Disponível no posto","DP","SEM SITUAÇÃO")))))))&amp;IF(INDEX('Controle de reservas'!$M$14:$M$2013,BJ305)&lt;&gt;"",CHAR(10)&amp;INDEX('Controle de reservas'!$M$14:$M$2013,BJ305),IF(OR(INDEX('Controle de reservas'!$L$14:$L$2013,BJ305)="Em cobertura",INDEX('Controle de reservas'!$L$14:$L$2013,BJ305)="Programado"),CHAR(10)&amp;"SEM LOCAL",""))&amp;IF(INDEX('Controle de reservas'!$N$14:$N$2013,BJ305)&lt;&gt;"",CHAR(10)&amp;"Subst.: "&amp;INDEX('Controle de reservas'!$N$14:$N$2013,BJ305),"")&amp;IF(AND(ISNUMBER(INDEX('Controle de reservas'!$I$14:$I$2013,BJ305)),INDEX('Controle de reservas'!$I$14:$I$2013,BJ305)&gt;0,INDEX('Controle de reservas'!$K$14:$K$2013,BJ305)&gt;INDEX('Controle de reservas'!$I$14:$I$2013,BJ305)),CHAR(10)&amp;"DIVERGÊNCIA DE DATAS","")&amp;IF(INDEX('Controle de reservas'!$P$14:$P$2013,BJ305)&lt;&gt;"OK"," !",""))))</f>
      </c>
      <c r="W305" s="17">
        <f ca="1">IF(OR($AQ305=0,W$9="",W$9&lt;$AS305,AND($AT305&lt;&gt;"",W$9&gt;$AT305)),"",IF(BK305=0,"—",IF(INDEX('Controle de reservas'!$P$14:$P$2013,BK305)="DUPLICIDADE NO DIA","CONFLITO"&amp;IF(INDEX('Controle de reservas'!$M$14:$M$2013,BK305)&lt;&gt;"",CHAR(10)&amp;INDEX('Controle de reservas'!$M$14:$M$2013,BK305),"")&amp;IF(INDEX('Controle de reservas'!$N$14:$N$2013,BK305)&lt;&gt;"",CHAR(10)&amp;"Subst.: "&amp;INDEX('Controle de reservas'!$N$14:$N$2013,BK305),"")&amp;IF(AND(ISNUMBER(INDEX('Controle de reservas'!$I$14:$I$2013,BK305)),INDEX('Controle de reservas'!$I$14:$I$2013,BK305)&gt;0,INDEX('Controle de reservas'!$K$14:$K$2013,BK305)&gt;INDEX('Controle de reservas'!$I$14:$I$2013,BK305)),CHAR(10)&amp;"DIVERGÊNCIA DE DATAS",""),IF(INDEX('Controle de reservas'!$L$14:$L$2013,BK305)="Em cobertura","COV",IF(INDEX('Controle de reservas'!$L$14:$L$2013,BK305)="Disponível","DISP",IF(INDEX('Controle de reservas'!$L$14:$L$2013,BK305)="Não utilizado","NU",IF(INDEX('Controle de reservas'!$L$14:$L$2013,BK305)="Folga","F",IF(INDEX('Controle de reservas'!$L$14:$L$2013,BK305)="Ocorrência","O",IF(INDEX('Controle de reservas'!$L$14:$L$2013,BK305)="Programado","PROG",IF(INDEX('Controle de reservas'!$L$14:$L$2013,BK305)="Disponível no posto","DP","SEM SITUAÇÃO")))))))&amp;IF(INDEX('Controle de reservas'!$M$14:$M$2013,BK305)&lt;&gt;"",CHAR(10)&amp;INDEX('Controle de reservas'!$M$14:$M$2013,BK305),IF(OR(INDEX('Controle de reservas'!$L$14:$L$2013,BK305)="Em cobertura",INDEX('Controle de reservas'!$L$14:$L$2013,BK305)="Programado"),CHAR(10)&amp;"SEM LOCAL",""))&amp;IF(INDEX('Controle de reservas'!$N$14:$N$2013,BK305)&lt;&gt;"",CHAR(10)&amp;"Subst.: "&amp;INDEX('Controle de reservas'!$N$14:$N$2013,BK305),"")&amp;IF(AND(ISNUMBER(INDEX('Controle de reservas'!$I$14:$I$2013,BK305)),INDEX('Controle de reservas'!$I$14:$I$2013,BK305)&gt;0,INDEX('Controle de reservas'!$K$14:$K$2013,BK305)&gt;INDEX('Controle de reservas'!$I$14:$I$2013,BK305)),CHAR(10)&amp;"DIVERGÊNCIA DE DATAS","")&amp;IF(INDEX('Controle de reservas'!$P$14:$P$2013,BK305)&lt;&gt;"OK"," !",""))))</f>
      </c>
      <c r="X305" s="17">
        <f ca="1">IF(OR($AQ305=0,X$9="",X$9&lt;$AS305,AND($AT305&lt;&gt;"",X$9&gt;$AT305)),"",IF(BL305=0,"—",IF(INDEX('Controle de reservas'!$P$14:$P$2013,BL305)="DUPLICIDADE NO DIA","CONFLITO"&amp;IF(INDEX('Controle de reservas'!$M$14:$M$2013,BL305)&lt;&gt;"",CHAR(10)&amp;INDEX('Controle de reservas'!$M$14:$M$2013,BL305),"")&amp;IF(INDEX('Controle de reservas'!$N$14:$N$2013,BL305)&lt;&gt;"",CHAR(10)&amp;"Subst.: "&amp;INDEX('Controle de reservas'!$N$14:$N$2013,BL305),"")&amp;IF(AND(ISNUMBER(INDEX('Controle de reservas'!$I$14:$I$2013,BL305)),INDEX('Controle de reservas'!$I$14:$I$2013,BL305)&gt;0,INDEX('Controle de reservas'!$K$14:$K$2013,BL305)&gt;INDEX('Controle de reservas'!$I$14:$I$2013,BL305)),CHAR(10)&amp;"DIVERGÊNCIA DE DATAS",""),IF(INDEX('Controle de reservas'!$L$14:$L$2013,BL305)="Em cobertura","COV",IF(INDEX('Controle de reservas'!$L$14:$L$2013,BL305)="Disponível","DISP",IF(INDEX('Controle de reservas'!$L$14:$L$2013,BL305)="Não utilizado","NU",IF(INDEX('Controle de reservas'!$L$14:$L$2013,BL305)="Folga","F",IF(INDEX('Controle de reservas'!$L$14:$L$2013,BL305)="Ocorrência","O",IF(INDEX('Controle de reservas'!$L$14:$L$2013,BL305)="Programado","PROG",IF(INDEX('Controle de reservas'!$L$14:$L$2013,BL305)="Disponível no posto","DP","SEM SITUAÇÃO")))))))&amp;IF(INDEX('Controle de reservas'!$M$14:$M$2013,BL305)&lt;&gt;"",CHAR(10)&amp;INDEX('Controle de reservas'!$M$14:$M$2013,BL305),IF(OR(INDEX('Controle de reservas'!$L$14:$L$2013,BL305)="Em cobertura",INDEX('Controle de reservas'!$L$14:$L$2013,BL305)="Programado"),CHAR(10)&amp;"SEM LOCAL",""))&amp;IF(INDEX('Controle de reservas'!$N$14:$N$2013,BL305)&lt;&gt;"",CHAR(10)&amp;"Subst.: "&amp;INDEX('Controle de reservas'!$N$14:$N$2013,BL305),"")&amp;IF(AND(ISNUMBER(INDEX('Controle de reservas'!$I$14:$I$2013,BL305)),INDEX('Controle de reservas'!$I$14:$I$2013,BL305)&gt;0,INDEX('Controle de reservas'!$K$14:$K$2013,BL305)&gt;INDEX('Controle de reservas'!$I$14:$I$2013,BL305)),CHAR(10)&amp;"DIVERGÊNCIA DE DATAS","")&amp;IF(INDEX('Controle de reservas'!$P$14:$P$2013,BL305)&lt;&gt;"OK"," !",""))))</f>
      </c>
      <c r="Y305" s="17">
        <f ca="1">IF(OR($AQ305=0,Y$9="",Y$9&lt;$AS305,AND($AT305&lt;&gt;"",Y$9&gt;$AT305)),"",IF(BM305=0,"—",IF(INDEX('Controle de reservas'!$P$14:$P$2013,BM305)="DUPLICIDADE NO DIA","CONFLITO"&amp;IF(INDEX('Controle de reservas'!$M$14:$M$2013,BM305)&lt;&gt;"",CHAR(10)&amp;INDEX('Controle de reservas'!$M$14:$M$2013,BM305),"")&amp;IF(INDEX('Controle de reservas'!$N$14:$N$2013,BM305)&lt;&gt;"",CHAR(10)&amp;"Subst.: "&amp;INDEX('Controle de reservas'!$N$14:$N$2013,BM305),"")&amp;IF(AND(ISNUMBER(INDEX('Controle de reservas'!$I$14:$I$2013,BM305)),INDEX('Controle de reservas'!$I$14:$I$2013,BM305)&gt;0,INDEX('Controle de reservas'!$K$14:$K$2013,BM305)&gt;INDEX('Controle de reservas'!$I$14:$I$2013,BM305)),CHAR(10)&amp;"DIVERGÊNCIA DE DATAS",""),IF(INDEX('Controle de reservas'!$L$14:$L$2013,BM305)="Em cobertura","COV",IF(INDEX('Controle de reservas'!$L$14:$L$2013,BM305)="Disponível","DISP",IF(INDEX('Controle de reservas'!$L$14:$L$2013,BM305)="Não utilizado","NU",IF(INDEX('Controle de reservas'!$L$14:$L$2013,BM305)="Folga","F",IF(INDEX('Controle de reservas'!$L$14:$L$2013,BM305)="Ocorrência","O",IF(INDEX('Controle de reservas'!$L$14:$L$2013,BM305)="Programado","PROG",IF(INDEX('Controle de reservas'!$L$14:$L$2013,BM305)="Disponível no posto","DP","SEM SITUAÇÃO")))))))&amp;IF(INDEX('Controle de reservas'!$M$14:$M$2013,BM305)&lt;&gt;"",CHAR(10)&amp;INDEX('Controle de reservas'!$M$14:$M$2013,BM305),IF(OR(INDEX('Controle de reservas'!$L$14:$L$2013,BM305)="Em cobertura",INDEX('Controle de reservas'!$L$14:$L$2013,BM305)="Programado"),CHAR(10)&amp;"SEM LOCAL",""))&amp;IF(INDEX('Controle de reservas'!$N$14:$N$2013,BM305)&lt;&gt;"",CHAR(10)&amp;"Subst.: "&amp;INDEX('Controle de reservas'!$N$14:$N$2013,BM305),"")&amp;IF(AND(ISNUMBER(INDEX('Controle de reservas'!$I$14:$I$2013,BM305)),INDEX('Controle de reservas'!$I$14:$I$2013,BM305)&gt;0,INDEX('Controle de reservas'!$K$14:$K$2013,BM305)&gt;INDEX('Controle de reservas'!$I$14:$I$2013,BM305)),CHAR(10)&amp;"DIVERGÊNCIA DE DATAS","")&amp;IF(INDEX('Controle de reservas'!$P$14:$P$2013,BM305)&lt;&gt;"OK"," !",""))))</f>
      </c>
      <c r="Z305" s="17">
        <f ca="1">IF(OR($AQ305=0,Z$9="",Z$9&lt;$AS305,AND($AT305&lt;&gt;"",Z$9&gt;$AT305)),"",IF(BN305=0,"—",IF(INDEX('Controle de reservas'!$P$14:$P$2013,BN305)="DUPLICIDADE NO DIA","CONFLITO"&amp;IF(INDEX('Controle de reservas'!$M$14:$M$2013,BN305)&lt;&gt;"",CHAR(10)&amp;INDEX('Controle de reservas'!$M$14:$M$2013,BN305),"")&amp;IF(INDEX('Controle de reservas'!$N$14:$N$2013,BN305)&lt;&gt;"",CHAR(10)&amp;"Subst.: "&amp;INDEX('Controle de reservas'!$N$14:$N$2013,BN305),"")&amp;IF(AND(ISNUMBER(INDEX('Controle de reservas'!$I$14:$I$2013,BN305)),INDEX('Controle de reservas'!$I$14:$I$2013,BN305)&gt;0,INDEX('Controle de reservas'!$K$14:$K$2013,BN305)&gt;INDEX('Controle de reservas'!$I$14:$I$2013,BN305)),CHAR(10)&amp;"DIVERGÊNCIA DE DATAS",""),IF(INDEX('Controle de reservas'!$L$14:$L$2013,BN305)="Em cobertura","COV",IF(INDEX('Controle de reservas'!$L$14:$L$2013,BN305)="Disponível","DISP",IF(INDEX('Controle de reservas'!$L$14:$L$2013,BN305)="Não utilizado","NU",IF(INDEX('Controle de reservas'!$L$14:$L$2013,BN305)="Folga","F",IF(INDEX('Controle de reservas'!$L$14:$L$2013,BN305)="Ocorrência","O",IF(INDEX('Controle de reservas'!$L$14:$L$2013,BN305)="Programado","PROG",IF(INDEX('Controle de reservas'!$L$14:$L$2013,BN305)="Disponível no posto","DP","SEM SITUAÇÃO")))))))&amp;IF(INDEX('Controle de reservas'!$M$14:$M$2013,BN305)&lt;&gt;"",CHAR(10)&amp;INDEX('Controle de reservas'!$M$14:$M$2013,BN305),IF(OR(INDEX('Controle de reservas'!$L$14:$L$2013,BN305)="Em cobertura",INDEX('Controle de reservas'!$L$14:$L$2013,BN305)="Programado"),CHAR(10)&amp;"SEM LOCAL",""))&amp;IF(INDEX('Controle de reservas'!$N$14:$N$2013,BN305)&lt;&gt;"",CHAR(10)&amp;"Subst.: "&amp;INDEX('Controle de reservas'!$N$14:$N$2013,BN305),"")&amp;IF(AND(ISNUMBER(INDEX('Controle de reservas'!$I$14:$I$2013,BN305)),INDEX('Controle de reservas'!$I$14:$I$2013,BN305)&gt;0,INDEX('Controle de reservas'!$K$14:$K$2013,BN305)&gt;INDEX('Controle de reservas'!$I$14:$I$2013,BN305)),CHAR(10)&amp;"DIVERGÊNCIA DE DATAS","")&amp;IF(INDEX('Controle de reservas'!$P$14:$P$2013,BN305)&lt;&gt;"OK"," !",""))))</f>
      </c>
      <c r="AA305" s="17">
        <f ca="1">IF(OR($AQ305=0,AA$9="",AA$9&lt;$AS305,AND($AT305&lt;&gt;"",AA$9&gt;$AT305)),"",IF(BO305=0,"—",IF(INDEX('Controle de reservas'!$P$14:$P$2013,BO305)="DUPLICIDADE NO DIA","CONFLITO"&amp;IF(INDEX('Controle de reservas'!$M$14:$M$2013,BO305)&lt;&gt;"",CHAR(10)&amp;INDEX('Controle de reservas'!$M$14:$M$2013,BO305),"")&amp;IF(INDEX('Controle de reservas'!$N$14:$N$2013,BO305)&lt;&gt;"",CHAR(10)&amp;"Subst.: "&amp;INDEX('Controle de reservas'!$N$14:$N$2013,BO305),"")&amp;IF(AND(ISNUMBER(INDEX('Controle de reservas'!$I$14:$I$2013,BO305)),INDEX('Controle de reservas'!$I$14:$I$2013,BO305)&gt;0,INDEX('Controle de reservas'!$K$14:$K$2013,BO305)&gt;INDEX('Controle de reservas'!$I$14:$I$2013,BO305)),CHAR(10)&amp;"DIVERGÊNCIA DE DATAS",""),IF(INDEX('Controle de reservas'!$L$14:$L$2013,BO305)="Em cobertura","COV",IF(INDEX('Controle de reservas'!$L$14:$L$2013,BO305)="Disponível","DISP",IF(INDEX('Controle de reservas'!$L$14:$L$2013,BO305)="Não utilizado","NU",IF(INDEX('Controle de reservas'!$L$14:$L$2013,BO305)="Folga","F",IF(INDEX('Controle de reservas'!$L$14:$L$2013,BO305)="Ocorrência","O",IF(INDEX('Controle de reservas'!$L$14:$L$2013,BO305)="Programado","PROG",IF(INDEX('Controle de reservas'!$L$14:$L$2013,BO305)="Disponível no posto","DP","SEM SITUAÇÃO")))))))&amp;IF(INDEX('Controle de reservas'!$M$14:$M$2013,BO305)&lt;&gt;"",CHAR(10)&amp;INDEX('Controle de reservas'!$M$14:$M$2013,BO305),IF(OR(INDEX('Controle de reservas'!$L$14:$L$2013,BO305)="Em cobertura",INDEX('Controle de reservas'!$L$14:$L$2013,BO305)="Programado"),CHAR(10)&amp;"SEM LOCAL",""))&amp;IF(INDEX('Controle de reservas'!$N$14:$N$2013,BO305)&lt;&gt;"",CHAR(10)&amp;"Subst.: "&amp;INDEX('Controle de reservas'!$N$14:$N$2013,BO305),"")&amp;IF(AND(ISNUMBER(INDEX('Controle de reservas'!$I$14:$I$2013,BO305)),INDEX('Controle de reservas'!$I$14:$I$2013,BO305)&gt;0,INDEX('Controle de reservas'!$K$14:$K$2013,BO305)&gt;INDEX('Controle de reservas'!$I$14:$I$2013,BO305)),CHAR(10)&amp;"DIVERGÊNCIA DE DATAS","")&amp;IF(INDEX('Controle de reservas'!$P$14:$P$2013,BO305)&lt;&gt;"OK"," !",""))))</f>
      </c>
      <c r="AB305" s="17">
        <f ca="1">IF(OR($AQ305=0,AB$9="",AB$9&lt;$AS305,AND($AT305&lt;&gt;"",AB$9&gt;$AT305)),"",IF(BP305=0,"—",IF(INDEX('Controle de reservas'!$P$14:$P$2013,BP305)="DUPLICIDADE NO DIA","CONFLITO"&amp;IF(INDEX('Controle de reservas'!$M$14:$M$2013,BP305)&lt;&gt;"",CHAR(10)&amp;INDEX('Controle de reservas'!$M$14:$M$2013,BP305),"")&amp;IF(INDEX('Controle de reservas'!$N$14:$N$2013,BP305)&lt;&gt;"",CHAR(10)&amp;"Subst.: "&amp;INDEX('Controle de reservas'!$N$14:$N$2013,BP305),"")&amp;IF(AND(ISNUMBER(INDEX('Controle de reservas'!$I$14:$I$2013,BP305)),INDEX('Controle de reservas'!$I$14:$I$2013,BP305)&gt;0,INDEX('Controle de reservas'!$K$14:$K$2013,BP305)&gt;INDEX('Controle de reservas'!$I$14:$I$2013,BP305)),CHAR(10)&amp;"DIVERGÊNCIA DE DATAS",""),IF(INDEX('Controle de reservas'!$L$14:$L$2013,BP305)="Em cobertura","COV",IF(INDEX('Controle de reservas'!$L$14:$L$2013,BP305)="Disponível","DISP",IF(INDEX('Controle de reservas'!$L$14:$L$2013,BP305)="Não utilizado","NU",IF(INDEX('Controle de reservas'!$L$14:$L$2013,BP305)="Folga","F",IF(INDEX('Controle de reservas'!$L$14:$L$2013,BP305)="Ocorrência","O",IF(INDEX('Controle de reservas'!$L$14:$L$2013,BP305)="Programado","PROG",IF(INDEX('Controle de reservas'!$L$14:$L$2013,BP305)="Disponível no posto","DP","SEM SITUAÇÃO")))))))&amp;IF(INDEX('Controle de reservas'!$M$14:$M$2013,BP305)&lt;&gt;"",CHAR(10)&amp;INDEX('Controle de reservas'!$M$14:$M$2013,BP305),IF(OR(INDEX('Controle de reservas'!$L$14:$L$2013,BP305)="Em cobertura",INDEX('Controle de reservas'!$L$14:$L$2013,BP305)="Programado"),CHAR(10)&amp;"SEM LOCAL",""))&amp;IF(INDEX('Controle de reservas'!$N$14:$N$2013,BP305)&lt;&gt;"",CHAR(10)&amp;"Subst.: "&amp;INDEX('Controle de reservas'!$N$14:$N$2013,BP305),"")&amp;IF(AND(ISNUMBER(INDEX('Controle de reservas'!$I$14:$I$2013,BP305)),INDEX('Controle de reservas'!$I$14:$I$2013,BP305)&gt;0,INDEX('Controle de reservas'!$K$14:$K$2013,BP305)&gt;INDEX('Controle de reservas'!$I$14:$I$2013,BP305)),CHAR(10)&amp;"DIVERGÊNCIA DE DATAS","")&amp;IF(INDEX('Controle de reservas'!$P$14:$P$2013,BP305)&lt;&gt;"OK"," !",""))))</f>
      </c>
      <c r="AC305" s="17">
        <f ca="1">IF(OR($AQ305=0,AC$9="",AC$9&lt;$AS305,AND($AT305&lt;&gt;"",AC$9&gt;$AT305)),"",IF(BQ305=0,"—",IF(INDEX('Controle de reservas'!$P$14:$P$2013,BQ305)="DUPLICIDADE NO DIA","CONFLITO"&amp;IF(INDEX('Controle de reservas'!$M$14:$M$2013,BQ305)&lt;&gt;"",CHAR(10)&amp;INDEX('Controle de reservas'!$M$14:$M$2013,BQ305),"")&amp;IF(INDEX('Controle de reservas'!$N$14:$N$2013,BQ305)&lt;&gt;"",CHAR(10)&amp;"Subst.: "&amp;INDEX('Controle de reservas'!$N$14:$N$2013,BQ305),"")&amp;IF(AND(ISNUMBER(INDEX('Controle de reservas'!$I$14:$I$2013,BQ305)),INDEX('Controle de reservas'!$I$14:$I$2013,BQ305)&gt;0,INDEX('Controle de reservas'!$K$14:$K$2013,BQ305)&gt;INDEX('Controle de reservas'!$I$14:$I$2013,BQ305)),CHAR(10)&amp;"DIVERGÊNCIA DE DATAS",""),IF(INDEX('Controle de reservas'!$L$14:$L$2013,BQ305)="Em cobertura","COV",IF(INDEX('Controle de reservas'!$L$14:$L$2013,BQ305)="Disponível","DISP",IF(INDEX('Controle de reservas'!$L$14:$L$2013,BQ305)="Não utilizado","NU",IF(INDEX('Controle de reservas'!$L$14:$L$2013,BQ305)="Folga","F",IF(INDEX('Controle de reservas'!$L$14:$L$2013,BQ305)="Ocorrência","O",IF(INDEX('Controle de reservas'!$L$14:$L$2013,BQ305)="Programado","PROG",IF(INDEX('Controle de reservas'!$L$14:$L$2013,BQ305)="Disponível no posto","DP","SEM SITUAÇÃO")))))))&amp;IF(INDEX('Controle de reservas'!$M$14:$M$2013,BQ305)&lt;&gt;"",CHAR(10)&amp;INDEX('Controle de reservas'!$M$14:$M$2013,BQ305),IF(OR(INDEX('Controle de reservas'!$L$14:$L$2013,BQ305)="Em cobertura",INDEX('Controle de reservas'!$L$14:$L$2013,BQ305)="Programado"),CHAR(10)&amp;"SEM LOCAL",""))&amp;IF(INDEX('Controle de reservas'!$N$14:$N$2013,BQ305)&lt;&gt;"",CHAR(10)&amp;"Subst.: "&amp;INDEX('Controle de reservas'!$N$14:$N$2013,BQ305),"")&amp;IF(AND(ISNUMBER(INDEX('Controle de reservas'!$I$14:$I$2013,BQ305)),INDEX('Controle de reservas'!$I$14:$I$2013,BQ305)&gt;0,INDEX('Controle de reservas'!$K$14:$K$2013,BQ305)&gt;INDEX('Controle de reservas'!$I$14:$I$2013,BQ305)),CHAR(10)&amp;"DIVERGÊNCIA DE DATAS","")&amp;IF(INDEX('Controle de reservas'!$P$14:$P$2013,BQ305)&lt;&gt;"OK"," !",""))))</f>
      </c>
      <c r="AD305" s="17">
        <f ca="1">IF(OR($AQ305=0,AD$9="",AD$9&lt;$AS305,AND($AT305&lt;&gt;"",AD$9&gt;$AT305)),"",IF(BR305=0,"—",IF(INDEX('Controle de reservas'!$P$14:$P$2013,BR305)="DUPLICIDADE NO DIA","CONFLITO"&amp;IF(INDEX('Controle de reservas'!$M$14:$M$2013,BR305)&lt;&gt;"",CHAR(10)&amp;INDEX('Controle de reservas'!$M$14:$M$2013,BR305),"")&amp;IF(INDEX('Controle de reservas'!$N$14:$N$2013,BR305)&lt;&gt;"",CHAR(10)&amp;"Subst.: "&amp;INDEX('Controle de reservas'!$N$14:$N$2013,BR305),"")&amp;IF(AND(ISNUMBER(INDEX('Controle de reservas'!$I$14:$I$2013,BR305)),INDEX('Controle de reservas'!$I$14:$I$2013,BR305)&gt;0,INDEX('Controle de reservas'!$K$14:$K$2013,BR305)&gt;INDEX('Controle de reservas'!$I$14:$I$2013,BR305)),CHAR(10)&amp;"DIVERGÊNCIA DE DATAS",""),IF(INDEX('Controle de reservas'!$L$14:$L$2013,BR305)="Em cobertura","COV",IF(INDEX('Controle de reservas'!$L$14:$L$2013,BR305)="Disponível","DISP",IF(INDEX('Controle de reservas'!$L$14:$L$2013,BR305)="Não utilizado","NU",IF(INDEX('Controle de reservas'!$L$14:$L$2013,BR305)="Folga","F",IF(INDEX('Controle de reservas'!$L$14:$L$2013,BR305)="Ocorrência","O",IF(INDEX('Controle de reservas'!$L$14:$L$2013,BR305)="Programado","PROG",IF(INDEX('Controle de reservas'!$L$14:$L$2013,BR305)="Disponível no posto","DP","SEM SITUAÇÃO")))))))&amp;IF(INDEX('Controle de reservas'!$M$14:$M$2013,BR305)&lt;&gt;"",CHAR(10)&amp;INDEX('Controle de reservas'!$M$14:$M$2013,BR305),IF(OR(INDEX('Controle de reservas'!$L$14:$L$2013,BR305)="Em cobertura",INDEX('Controle de reservas'!$L$14:$L$2013,BR305)="Programado"),CHAR(10)&amp;"SEM LOCAL",""))&amp;IF(INDEX('Controle de reservas'!$N$14:$N$2013,BR305)&lt;&gt;"",CHAR(10)&amp;"Subst.: "&amp;INDEX('Controle de reservas'!$N$14:$N$2013,BR305),"")&amp;IF(AND(ISNUMBER(INDEX('Controle de reservas'!$I$14:$I$2013,BR305)),INDEX('Controle de reservas'!$I$14:$I$2013,BR305)&gt;0,INDEX('Controle de reservas'!$K$14:$K$2013,BR305)&gt;INDEX('Controle de reservas'!$I$14:$I$2013,BR305)),CHAR(10)&amp;"DIVERGÊNCIA DE DATAS","")&amp;IF(INDEX('Controle de reservas'!$P$14:$P$2013,BR305)&lt;&gt;"OK"," !",""))))</f>
      </c>
      <c r="AE305" s="17">
        <f ca="1">IF(OR($AQ305=0,AE$9="",AE$9&lt;$AS305,AND($AT305&lt;&gt;"",AE$9&gt;$AT305)),"",IF(BS305=0,"—",IF(INDEX('Controle de reservas'!$P$14:$P$2013,BS305)="DUPLICIDADE NO DIA","CONFLITO"&amp;IF(INDEX('Controle de reservas'!$M$14:$M$2013,BS305)&lt;&gt;"",CHAR(10)&amp;INDEX('Controle de reservas'!$M$14:$M$2013,BS305),"")&amp;IF(INDEX('Controle de reservas'!$N$14:$N$2013,BS305)&lt;&gt;"",CHAR(10)&amp;"Subst.: "&amp;INDEX('Controle de reservas'!$N$14:$N$2013,BS305),"")&amp;IF(AND(ISNUMBER(INDEX('Controle de reservas'!$I$14:$I$2013,BS305)),INDEX('Controle de reservas'!$I$14:$I$2013,BS305)&gt;0,INDEX('Controle de reservas'!$K$14:$K$2013,BS305)&gt;INDEX('Controle de reservas'!$I$14:$I$2013,BS305)),CHAR(10)&amp;"DIVERGÊNCIA DE DATAS",""),IF(INDEX('Controle de reservas'!$L$14:$L$2013,BS305)="Em cobertura","COV",IF(INDEX('Controle de reservas'!$L$14:$L$2013,BS305)="Disponível","DISP",IF(INDEX('Controle de reservas'!$L$14:$L$2013,BS305)="Não utilizado","NU",IF(INDEX('Controle de reservas'!$L$14:$L$2013,BS305)="Folga","F",IF(INDEX('Controle de reservas'!$L$14:$L$2013,BS305)="Ocorrência","O",IF(INDEX('Controle de reservas'!$L$14:$L$2013,BS305)="Programado","PROG",IF(INDEX('Controle de reservas'!$L$14:$L$2013,BS305)="Disponível no posto","DP","SEM SITUAÇÃO")))))))&amp;IF(INDEX('Controle de reservas'!$M$14:$M$2013,BS305)&lt;&gt;"",CHAR(10)&amp;INDEX('Controle de reservas'!$M$14:$M$2013,BS305),IF(OR(INDEX('Controle de reservas'!$L$14:$L$2013,BS305)="Em cobertura",INDEX('Controle de reservas'!$L$14:$L$2013,BS305)="Programado"),CHAR(10)&amp;"SEM LOCAL",""))&amp;IF(INDEX('Controle de reservas'!$N$14:$N$2013,BS305)&lt;&gt;"",CHAR(10)&amp;"Subst.: "&amp;INDEX('Controle de reservas'!$N$14:$N$2013,BS305),"")&amp;IF(AND(ISNUMBER(INDEX('Controle de reservas'!$I$14:$I$2013,BS305)),INDEX('Controle de reservas'!$I$14:$I$2013,BS305)&gt;0,INDEX('Controle de reservas'!$K$14:$K$2013,BS305)&gt;INDEX('Controle de reservas'!$I$14:$I$2013,BS305)),CHAR(10)&amp;"DIVERGÊNCIA DE DATAS","")&amp;IF(INDEX('Controle de reservas'!$P$14:$P$2013,BS305)&lt;&gt;"OK"," !",""))))</f>
      </c>
      <c r="AF305" s="17">
        <f ca="1">IF(OR($AQ305=0,AF$9="",AF$9&lt;$AS305,AND($AT305&lt;&gt;"",AF$9&gt;$AT305)),"",IF(BT305=0,"—",IF(INDEX('Controle de reservas'!$P$14:$P$2013,BT305)="DUPLICIDADE NO DIA","CONFLITO"&amp;IF(INDEX('Controle de reservas'!$M$14:$M$2013,BT305)&lt;&gt;"",CHAR(10)&amp;INDEX('Controle de reservas'!$M$14:$M$2013,BT305),"")&amp;IF(INDEX('Controle de reservas'!$N$14:$N$2013,BT305)&lt;&gt;"",CHAR(10)&amp;"Subst.: "&amp;INDEX('Controle de reservas'!$N$14:$N$2013,BT305),"")&amp;IF(AND(ISNUMBER(INDEX('Controle de reservas'!$I$14:$I$2013,BT305)),INDEX('Controle de reservas'!$I$14:$I$2013,BT305)&gt;0,INDEX('Controle de reservas'!$K$14:$K$2013,BT305)&gt;INDEX('Controle de reservas'!$I$14:$I$2013,BT305)),CHAR(10)&amp;"DIVERGÊNCIA DE DATAS",""),IF(INDEX('Controle de reservas'!$L$14:$L$2013,BT305)="Em cobertura","COV",IF(INDEX('Controle de reservas'!$L$14:$L$2013,BT305)="Disponível","DISP",IF(INDEX('Controle de reservas'!$L$14:$L$2013,BT305)="Não utilizado","NU",IF(INDEX('Controle de reservas'!$L$14:$L$2013,BT305)="Folga","F",IF(INDEX('Controle de reservas'!$L$14:$L$2013,BT305)="Ocorrência","O",IF(INDEX('Controle de reservas'!$L$14:$L$2013,BT305)="Programado","PROG",IF(INDEX('Controle de reservas'!$L$14:$L$2013,BT305)="Disponível no posto","DP","SEM SITUAÇÃO")))))))&amp;IF(INDEX('Controle de reservas'!$M$14:$M$2013,BT305)&lt;&gt;"",CHAR(10)&amp;INDEX('Controle de reservas'!$M$14:$M$2013,BT305),IF(OR(INDEX('Controle de reservas'!$L$14:$L$2013,BT305)="Em cobertura",INDEX('Controle de reservas'!$L$14:$L$2013,BT305)="Programado"),CHAR(10)&amp;"SEM LOCAL",""))&amp;IF(INDEX('Controle de reservas'!$N$14:$N$2013,BT305)&lt;&gt;"",CHAR(10)&amp;"Subst.: "&amp;INDEX('Controle de reservas'!$N$14:$N$2013,BT305),"")&amp;IF(AND(ISNUMBER(INDEX('Controle de reservas'!$I$14:$I$2013,BT305)),INDEX('Controle de reservas'!$I$14:$I$2013,BT305)&gt;0,INDEX('Controle de reservas'!$K$14:$K$2013,BT305)&gt;INDEX('Controle de reservas'!$I$14:$I$2013,BT305)),CHAR(10)&amp;"DIVERGÊNCIA DE DATAS","")&amp;IF(INDEX('Controle de reservas'!$P$14:$P$2013,BT305)&lt;&gt;"OK"," !",""))))</f>
      </c>
      <c r="AG305" s="17">
        <f ca="1">IF(OR($AQ305=0,AG$9="",AG$9&lt;$AS305,AND($AT305&lt;&gt;"",AG$9&gt;$AT305)),"",IF(BU305=0,"—",IF(INDEX('Controle de reservas'!$P$14:$P$2013,BU305)="DUPLICIDADE NO DIA","CONFLITO"&amp;IF(INDEX('Controle de reservas'!$M$14:$M$2013,BU305)&lt;&gt;"",CHAR(10)&amp;INDEX('Controle de reservas'!$M$14:$M$2013,BU305),"")&amp;IF(INDEX('Controle de reservas'!$N$14:$N$2013,BU305)&lt;&gt;"",CHAR(10)&amp;"Subst.: "&amp;INDEX('Controle de reservas'!$N$14:$N$2013,BU305),"")&amp;IF(AND(ISNUMBER(INDEX('Controle de reservas'!$I$14:$I$2013,BU305)),INDEX('Controle de reservas'!$I$14:$I$2013,BU305)&gt;0,INDEX('Controle de reservas'!$K$14:$K$2013,BU305)&gt;INDEX('Controle de reservas'!$I$14:$I$2013,BU305)),CHAR(10)&amp;"DIVERGÊNCIA DE DATAS",""),IF(INDEX('Controle de reservas'!$L$14:$L$2013,BU305)="Em cobertura","COV",IF(INDEX('Controle de reservas'!$L$14:$L$2013,BU305)="Disponível","DISP",IF(INDEX('Controle de reservas'!$L$14:$L$2013,BU305)="Não utilizado","NU",IF(INDEX('Controle de reservas'!$L$14:$L$2013,BU305)="Folga","F",IF(INDEX('Controle de reservas'!$L$14:$L$2013,BU305)="Ocorrência","O",IF(INDEX('Controle de reservas'!$L$14:$L$2013,BU305)="Programado","PROG",IF(INDEX('Controle de reservas'!$L$14:$L$2013,BU305)="Disponível no posto","DP","SEM SITUAÇÃO")))))))&amp;IF(INDEX('Controle de reservas'!$M$14:$M$2013,BU305)&lt;&gt;"",CHAR(10)&amp;INDEX('Controle de reservas'!$M$14:$M$2013,BU305),IF(OR(INDEX('Controle de reservas'!$L$14:$L$2013,BU305)="Em cobertura",INDEX('Controle de reservas'!$L$14:$L$2013,BU305)="Programado"),CHAR(10)&amp;"SEM LOCAL",""))&amp;IF(INDEX('Controle de reservas'!$N$14:$N$2013,BU305)&lt;&gt;"",CHAR(10)&amp;"Subst.: "&amp;INDEX('Controle de reservas'!$N$14:$N$2013,BU305),"")&amp;IF(AND(ISNUMBER(INDEX('Controle de reservas'!$I$14:$I$2013,BU305)),INDEX('Controle de reservas'!$I$14:$I$2013,BU305)&gt;0,INDEX('Controle de reservas'!$K$14:$K$2013,BU305)&gt;INDEX('Controle de reservas'!$I$14:$I$2013,BU305)),CHAR(10)&amp;"DIVERGÊNCIA DE DATAS","")&amp;IF(INDEX('Controle de reservas'!$P$14:$P$2013,BU305)&lt;&gt;"OK"," !",""))))</f>
      </c>
      <c r="AH305" s="17">
        <f ca="1">IF(OR($AQ305=0,AH$9="",AH$9&lt;$AS305,AND($AT305&lt;&gt;"",AH$9&gt;$AT305)),"",IF(BV305=0,"—",IF(INDEX('Controle de reservas'!$P$14:$P$2013,BV305)="DUPLICIDADE NO DIA","CONFLITO"&amp;IF(INDEX('Controle de reservas'!$M$14:$M$2013,BV305)&lt;&gt;"",CHAR(10)&amp;INDEX('Controle de reservas'!$M$14:$M$2013,BV305),"")&amp;IF(INDEX('Controle de reservas'!$N$14:$N$2013,BV305)&lt;&gt;"",CHAR(10)&amp;"Subst.: "&amp;INDEX('Controle de reservas'!$N$14:$N$2013,BV305),"")&amp;IF(AND(ISNUMBER(INDEX('Controle de reservas'!$I$14:$I$2013,BV305)),INDEX('Controle de reservas'!$I$14:$I$2013,BV305)&gt;0,INDEX('Controle de reservas'!$K$14:$K$2013,BV305)&gt;INDEX('Controle de reservas'!$I$14:$I$2013,BV305)),CHAR(10)&amp;"DIVERGÊNCIA DE DATAS",""),IF(INDEX('Controle de reservas'!$L$14:$L$2013,BV305)="Em cobertura","COV",IF(INDEX('Controle de reservas'!$L$14:$L$2013,BV305)="Disponível","DISP",IF(INDEX('Controle de reservas'!$L$14:$L$2013,BV305)="Não utilizado","NU",IF(INDEX('Controle de reservas'!$L$14:$L$2013,BV305)="Folga","F",IF(INDEX('Controle de reservas'!$L$14:$L$2013,BV305)="Ocorrência","O",IF(INDEX('Controle de reservas'!$L$14:$L$2013,BV305)="Programado","PROG",IF(INDEX('Controle de reservas'!$L$14:$L$2013,BV305)="Disponível no posto","DP","SEM SITUAÇÃO")))))))&amp;IF(INDEX('Controle de reservas'!$M$14:$M$2013,BV305)&lt;&gt;"",CHAR(10)&amp;INDEX('Controle de reservas'!$M$14:$M$2013,BV305),IF(OR(INDEX('Controle de reservas'!$L$14:$L$2013,BV305)="Em cobertura",INDEX('Controle de reservas'!$L$14:$L$2013,BV305)="Programado"),CHAR(10)&amp;"SEM LOCAL",""))&amp;IF(INDEX('Controle de reservas'!$N$14:$N$2013,BV305)&lt;&gt;"",CHAR(10)&amp;"Subst.: "&amp;INDEX('Controle de reservas'!$N$14:$N$2013,BV305),"")&amp;IF(AND(ISNUMBER(INDEX('Controle de reservas'!$I$14:$I$2013,BV305)),INDEX('Controle de reservas'!$I$14:$I$2013,BV305)&gt;0,INDEX('Controle de reservas'!$K$14:$K$2013,BV305)&gt;INDEX('Controle de reservas'!$I$14:$I$2013,BV305)),CHAR(10)&amp;"DIVERGÊNCIA DE DATAS","")&amp;IF(INDEX('Controle de reservas'!$P$14:$P$2013,BV305)&lt;&gt;"OK"," !",""))))</f>
      </c>
      <c r="AI305" s="17">
        <f ca="1">IF(OR($AQ305=0,AI$9="",AI$9&lt;$AS305,AND($AT305&lt;&gt;"",AI$9&gt;$AT305)),"",IF(BW305=0,"—",IF(INDEX('Controle de reservas'!$P$14:$P$2013,BW305)="DUPLICIDADE NO DIA","CONFLITO"&amp;IF(INDEX('Controle de reservas'!$M$14:$M$2013,BW305)&lt;&gt;"",CHAR(10)&amp;INDEX('Controle de reservas'!$M$14:$M$2013,BW305),"")&amp;IF(INDEX('Controle de reservas'!$N$14:$N$2013,BW305)&lt;&gt;"",CHAR(10)&amp;"Subst.: "&amp;INDEX('Controle de reservas'!$N$14:$N$2013,BW305),"")&amp;IF(AND(ISNUMBER(INDEX('Controle de reservas'!$I$14:$I$2013,BW305)),INDEX('Controle de reservas'!$I$14:$I$2013,BW305)&gt;0,INDEX('Controle de reservas'!$K$14:$K$2013,BW305)&gt;INDEX('Controle de reservas'!$I$14:$I$2013,BW305)),CHAR(10)&amp;"DIVERGÊNCIA DE DATAS",""),IF(INDEX('Controle de reservas'!$L$14:$L$2013,BW305)="Em cobertura","COV",IF(INDEX('Controle de reservas'!$L$14:$L$2013,BW305)="Disponível","DISP",IF(INDEX('Controle de reservas'!$L$14:$L$2013,BW305)="Não utilizado","NU",IF(INDEX('Controle de reservas'!$L$14:$L$2013,BW305)="Folga","F",IF(INDEX('Controle de reservas'!$L$14:$L$2013,BW305)="Ocorrência","O",IF(INDEX('Controle de reservas'!$L$14:$L$2013,BW305)="Programado","PROG",IF(INDEX('Controle de reservas'!$L$14:$L$2013,BW305)="Disponível no posto","DP","SEM SITUAÇÃO")))))))&amp;IF(INDEX('Controle de reservas'!$M$14:$M$2013,BW305)&lt;&gt;"",CHAR(10)&amp;INDEX('Controle de reservas'!$M$14:$M$2013,BW305),IF(OR(INDEX('Controle de reservas'!$L$14:$L$2013,BW305)="Em cobertura",INDEX('Controle de reservas'!$L$14:$L$2013,BW305)="Programado"),CHAR(10)&amp;"SEM LOCAL",""))&amp;IF(INDEX('Controle de reservas'!$N$14:$N$2013,BW305)&lt;&gt;"",CHAR(10)&amp;"Subst.: "&amp;INDEX('Controle de reservas'!$N$14:$N$2013,BW305),"")&amp;IF(AND(ISNUMBER(INDEX('Controle de reservas'!$I$14:$I$2013,BW305)),INDEX('Controle de reservas'!$I$14:$I$2013,BW305)&gt;0,INDEX('Controle de reservas'!$K$14:$K$2013,BW305)&gt;INDEX('Controle de reservas'!$I$14:$I$2013,BW305)),CHAR(10)&amp;"DIVERGÊNCIA DE DATAS","")&amp;IF(INDEX('Controle de reservas'!$P$14:$P$2013,BW305)&lt;&gt;"OK"," !",""))))</f>
      </c>
      <c r="AJ305" s="17">
        <f ca="1">IF(OR($AQ305=0,AJ$9="",AJ$9&lt;$AS305,AND($AT305&lt;&gt;"",AJ$9&gt;$AT305)),"",IF(BX305=0,"—",IF(INDEX('Controle de reservas'!$P$14:$P$2013,BX305)="DUPLICIDADE NO DIA","CONFLITO"&amp;IF(INDEX('Controle de reservas'!$M$14:$M$2013,BX305)&lt;&gt;"",CHAR(10)&amp;INDEX('Controle de reservas'!$M$14:$M$2013,BX305),"")&amp;IF(INDEX('Controle de reservas'!$N$14:$N$2013,BX305)&lt;&gt;"",CHAR(10)&amp;"Subst.: "&amp;INDEX('Controle de reservas'!$N$14:$N$2013,BX305),"")&amp;IF(AND(ISNUMBER(INDEX('Controle de reservas'!$I$14:$I$2013,BX305)),INDEX('Controle de reservas'!$I$14:$I$2013,BX305)&gt;0,INDEX('Controle de reservas'!$K$14:$K$2013,BX305)&gt;INDEX('Controle de reservas'!$I$14:$I$2013,BX305)),CHAR(10)&amp;"DIVERGÊNCIA DE DATAS",""),IF(INDEX('Controle de reservas'!$L$14:$L$2013,BX305)="Em cobertura","COV",IF(INDEX('Controle de reservas'!$L$14:$L$2013,BX305)="Disponível","DISP",IF(INDEX('Controle de reservas'!$L$14:$L$2013,BX305)="Não utilizado","NU",IF(INDEX('Controle de reservas'!$L$14:$L$2013,BX305)="Folga","F",IF(INDEX('Controle de reservas'!$L$14:$L$2013,BX305)="Ocorrência","O",IF(INDEX('Controle de reservas'!$L$14:$L$2013,BX305)="Programado","PROG",IF(INDEX('Controle de reservas'!$L$14:$L$2013,BX305)="Disponível no posto","DP","SEM SITUAÇÃO")))))))&amp;IF(INDEX('Controle de reservas'!$M$14:$M$2013,BX305)&lt;&gt;"",CHAR(10)&amp;INDEX('Controle de reservas'!$M$14:$M$2013,BX305),IF(OR(INDEX('Controle de reservas'!$L$14:$L$2013,BX305)="Em cobertura",INDEX('Controle de reservas'!$L$14:$L$2013,BX305)="Programado"),CHAR(10)&amp;"SEM LOCAL",""))&amp;IF(INDEX('Controle de reservas'!$N$14:$N$2013,BX305)&lt;&gt;"",CHAR(10)&amp;"Subst.: "&amp;INDEX('Controle de reservas'!$N$14:$N$2013,BX305),"")&amp;IF(AND(ISNUMBER(INDEX('Controle de reservas'!$I$14:$I$2013,BX305)),INDEX('Controle de reservas'!$I$14:$I$2013,BX305)&gt;0,INDEX('Controle de reservas'!$K$14:$K$2013,BX305)&gt;INDEX('Controle de reservas'!$I$14:$I$2013,BX305)),CHAR(10)&amp;"DIVERGÊNCIA DE DATAS","")&amp;IF(INDEX('Controle de reservas'!$P$14:$P$2013,BX305)&lt;&gt;"OK"," !",""))))</f>
      </c>
      <c r="AK305" s="17">
        <f ca="1">IF(OR($AQ305=0,AK$9="",AK$9&lt;$AS305,AND($AT305&lt;&gt;"",AK$9&gt;$AT305)),"",IF(BY305=0,"—",IF(INDEX('Controle de reservas'!$P$14:$P$2013,BY305)="DUPLICIDADE NO DIA","CONFLITO"&amp;IF(INDEX('Controle de reservas'!$M$14:$M$2013,BY305)&lt;&gt;"",CHAR(10)&amp;INDEX('Controle de reservas'!$M$14:$M$2013,BY305),"")&amp;IF(INDEX('Controle de reservas'!$N$14:$N$2013,BY305)&lt;&gt;"",CHAR(10)&amp;"Subst.: "&amp;INDEX('Controle de reservas'!$N$14:$N$2013,BY305),"")&amp;IF(AND(ISNUMBER(INDEX('Controle de reservas'!$I$14:$I$2013,BY305)),INDEX('Controle de reservas'!$I$14:$I$2013,BY305)&gt;0,INDEX('Controle de reservas'!$K$14:$K$2013,BY305)&gt;INDEX('Controle de reservas'!$I$14:$I$2013,BY305)),CHAR(10)&amp;"DIVERGÊNCIA DE DATAS",""),IF(INDEX('Controle de reservas'!$L$14:$L$2013,BY305)="Em cobertura","COV",IF(INDEX('Controle de reservas'!$L$14:$L$2013,BY305)="Disponível","DISP",IF(INDEX('Controle de reservas'!$L$14:$L$2013,BY305)="Não utilizado","NU",IF(INDEX('Controle de reservas'!$L$14:$L$2013,BY305)="Folga","F",IF(INDEX('Controle de reservas'!$L$14:$L$2013,BY305)="Ocorrência","O",IF(INDEX('Controle de reservas'!$L$14:$L$2013,BY305)="Programado","PROG",IF(INDEX('Controle de reservas'!$L$14:$L$2013,BY305)="Disponível no posto","DP","SEM SITUAÇÃO")))))))&amp;IF(INDEX('Controle de reservas'!$M$14:$M$2013,BY305)&lt;&gt;"",CHAR(10)&amp;INDEX('Controle de reservas'!$M$14:$M$2013,BY305),IF(OR(INDEX('Controle de reservas'!$L$14:$L$2013,BY305)="Em cobertura",INDEX('Controle de reservas'!$L$14:$L$2013,BY305)="Programado"),CHAR(10)&amp;"SEM LOCAL",""))&amp;IF(INDEX('Controle de reservas'!$N$14:$N$2013,BY305)&lt;&gt;"",CHAR(10)&amp;"Subst.: "&amp;INDEX('Controle de reservas'!$N$14:$N$2013,BY305),"")&amp;IF(AND(ISNUMBER(INDEX('Controle de reservas'!$I$14:$I$2013,BY305)),INDEX('Controle de reservas'!$I$14:$I$2013,BY305)&gt;0,INDEX('Controle de reservas'!$K$14:$K$2013,BY305)&gt;INDEX('Controle de reservas'!$I$14:$I$2013,BY305)),CHAR(10)&amp;"DIVERGÊNCIA DE DATAS","")&amp;IF(INDEX('Controle de reservas'!$P$14:$P$2013,BY305)&lt;&gt;"OK"," !",""))))</f>
      </c>
      <c r="AL305" s="16">
        <f t="shared" ca="1" si="17"/>
      </c>
      <c r="AM305" s="16">
        <f t="shared" ca="1" si="18"/>
      </c>
      <c r="AN305" s="16">
        <f t="shared" ca="1" si="19"/>
      </c>
      <c r="AO305" s="16">
        <f t="shared" ca="1" si="20"/>
      </c>
      <c r="AP305" s="16">
        <f ca="1">IF($AQ305=0,"",INDEX('Controle de reservas'!$O$14:$O$2013,$AQ305))</f>
      </c>
      <c r="AQ305">
        <f ca="1">IFERROR(MATCH(ROW()-9,'Controle de reservas'!$S$14:$S$2013,0),0)</f>
      </c>
      <c r="AR305">
        <f ca="1">IF($AQ305=0,"",INDEX('Controle de reservas'!$Q$14:$Q$2013,$AQ305))</f>
      </c>
      <c r="AS305">
        <f ca="1">IF($AQ305=0,"",INDEX('Controle de reservas'!$H$14:$H$2013,$AQ305))</f>
      </c>
      <c r="AT305">
        <f ca="1">IF($AQ305=0,"",IF(INDEX('Controle de reservas'!$J$14:$J$2013,$AQ305)=0,"",INDEX('Controle de reservas'!$J$14:$J$2013,$AQ305)))</f>
      </c>
      <c r="AU305">
        <f ca="1">IF(OR($AQ305=0,G$9=""),0,IFERROR(MATCH($AR305&amp;"|"&amp;TEXT(G$9,"yyyymmdd"),'Controle de reservas'!$T$14:$T$2013,0),0))</f>
      </c>
      <c r="AV305">
        <f ca="1">IF(OR($AQ305=0,H$9=""),0,IFERROR(MATCH($AR305&amp;"|"&amp;TEXT(H$9,"yyyymmdd"),'Controle de reservas'!$T$14:$T$2013,0),0))</f>
      </c>
      <c r="AW305">
        <f ca="1">IF(OR($AQ305=0,I$9=""),0,IFERROR(MATCH($AR305&amp;"|"&amp;TEXT(I$9,"yyyymmdd"),'Controle de reservas'!$T$14:$T$2013,0),0))</f>
      </c>
      <c r="AX305">
        <f ca="1">IF(OR($AQ305=0,J$9=""),0,IFERROR(MATCH($AR305&amp;"|"&amp;TEXT(J$9,"yyyymmdd"),'Controle de reservas'!$T$14:$T$2013,0),0))</f>
      </c>
      <c r="AY305">
        <f ca="1">IF(OR($AQ305=0,K$9=""),0,IFERROR(MATCH($AR305&amp;"|"&amp;TEXT(K$9,"yyyymmdd"),'Controle de reservas'!$T$14:$T$2013,0),0))</f>
      </c>
      <c r="AZ305">
        <f ca="1">IF(OR($AQ305=0,L$9=""),0,IFERROR(MATCH($AR305&amp;"|"&amp;TEXT(L$9,"yyyymmdd"),'Controle de reservas'!$T$14:$T$2013,0),0))</f>
      </c>
      <c r="BA305">
        <f ca="1">IF(OR($AQ305=0,M$9=""),0,IFERROR(MATCH($AR305&amp;"|"&amp;TEXT(M$9,"yyyymmdd"),'Controle de reservas'!$T$14:$T$2013,0),0))</f>
      </c>
      <c r="BB305">
        <f ca="1">IF(OR($AQ305=0,N$9=""),0,IFERROR(MATCH($AR305&amp;"|"&amp;TEXT(N$9,"yyyymmdd"),'Controle de reservas'!$T$14:$T$2013,0),0))</f>
      </c>
      <c r="BC305">
        <f ca="1">IF(OR($AQ305=0,O$9=""),0,IFERROR(MATCH($AR305&amp;"|"&amp;TEXT(O$9,"yyyymmdd"),'Controle de reservas'!$T$14:$T$2013,0),0))</f>
      </c>
      <c r="BD305">
        <f ca="1">IF(OR($AQ305=0,P$9=""),0,IFERROR(MATCH($AR305&amp;"|"&amp;TEXT(P$9,"yyyymmdd"),'Controle de reservas'!$T$14:$T$2013,0),0))</f>
      </c>
      <c r="BE305">
        <f ca="1">IF(OR($AQ305=0,Q$9=""),0,IFERROR(MATCH($AR305&amp;"|"&amp;TEXT(Q$9,"yyyymmdd"),'Controle de reservas'!$T$14:$T$2013,0),0))</f>
      </c>
      <c r="BF305">
        <f ca="1">IF(OR($AQ305=0,R$9=""),0,IFERROR(MATCH($AR305&amp;"|"&amp;TEXT(R$9,"yyyymmdd"),'Controle de reservas'!$T$14:$T$2013,0),0))</f>
      </c>
      <c r="BG305">
        <f ca="1">IF(OR($AQ305=0,S$9=""),0,IFERROR(MATCH($AR305&amp;"|"&amp;TEXT(S$9,"yyyymmdd"),'Controle de reservas'!$T$14:$T$2013,0),0))</f>
      </c>
      <c r="BH305">
        <f ca="1">IF(OR($AQ305=0,T$9=""),0,IFERROR(MATCH($AR305&amp;"|"&amp;TEXT(T$9,"yyyymmdd"),'Controle de reservas'!$T$14:$T$2013,0),0))</f>
      </c>
      <c r="BI305">
        <f ca="1">IF(OR($AQ305=0,U$9=""),0,IFERROR(MATCH($AR305&amp;"|"&amp;TEXT(U$9,"yyyymmdd"),'Controle de reservas'!$T$14:$T$2013,0),0))</f>
      </c>
      <c r="BJ305">
        <f ca="1">IF(OR($AQ305=0,V$9=""),0,IFERROR(MATCH($AR305&amp;"|"&amp;TEXT(V$9,"yyyymmdd"),'Controle de reservas'!$T$14:$T$2013,0),0))</f>
      </c>
      <c r="BK305">
        <f ca="1">IF(OR($AQ305=0,W$9=""),0,IFERROR(MATCH($AR305&amp;"|"&amp;TEXT(W$9,"yyyymmdd"),'Controle de reservas'!$T$14:$T$2013,0),0))</f>
      </c>
      <c r="BL305">
        <f ca="1">IF(OR($AQ305=0,X$9=""),0,IFERROR(MATCH($AR305&amp;"|"&amp;TEXT(X$9,"yyyymmdd"),'Controle de reservas'!$T$14:$T$2013,0),0))</f>
      </c>
      <c r="BM305">
        <f ca="1">IF(OR($AQ305=0,Y$9=""),0,IFERROR(MATCH($AR305&amp;"|"&amp;TEXT(Y$9,"yyyymmdd"),'Controle de reservas'!$T$14:$T$2013,0),0))</f>
      </c>
      <c r="BN305">
        <f ca="1">IF(OR($AQ305=0,Z$9=""),0,IFERROR(MATCH($AR305&amp;"|"&amp;TEXT(Z$9,"yyyymmdd"),'Controle de reservas'!$T$14:$T$2013,0),0))</f>
      </c>
      <c r="BO305">
        <f ca="1">IF(OR($AQ305=0,AA$9=""),0,IFERROR(MATCH($AR305&amp;"|"&amp;TEXT(AA$9,"yyyymmdd"),'Controle de reservas'!$T$14:$T$2013,0),0))</f>
      </c>
      <c r="BP305">
        <f ca="1">IF(OR($AQ305=0,AB$9=""),0,IFERROR(MATCH($AR305&amp;"|"&amp;TEXT(AB$9,"yyyymmdd"),'Controle de reservas'!$T$14:$T$2013,0),0))</f>
      </c>
      <c r="BQ305">
        <f ca="1">IF(OR($AQ305=0,AC$9=""),0,IFERROR(MATCH($AR305&amp;"|"&amp;TEXT(AC$9,"yyyymmdd"),'Controle de reservas'!$T$14:$T$2013,0),0))</f>
      </c>
      <c r="BR305">
        <f ca="1">IF(OR($AQ305=0,AD$9=""),0,IFERROR(MATCH($AR305&amp;"|"&amp;TEXT(AD$9,"yyyymmdd"),'Controle de reservas'!$T$14:$T$2013,0),0))</f>
      </c>
      <c r="BS305">
        <f ca="1">IF(OR($AQ305=0,AE$9=""),0,IFERROR(MATCH($AR305&amp;"|"&amp;TEXT(AE$9,"yyyymmdd"),'Controle de reservas'!$T$14:$T$2013,0),0))</f>
      </c>
      <c r="BT305">
        <f ca="1">IF(OR($AQ305=0,AF$9=""),0,IFERROR(MATCH($AR305&amp;"|"&amp;TEXT(AF$9,"yyyymmdd"),'Controle de reservas'!$T$14:$T$2013,0),0))</f>
      </c>
      <c r="BU305">
        <f ca="1">IF(OR($AQ305=0,AG$9=""),0,IFERROR(MATCH($AR305&amp;"|"&amp;TEXT(AG$9,"yyyymmdd"),'Controle de reservas'!$T$14:$T$2013,0),0))</f>
      </c>
      <c r="BV305">
        <f ca="1">IF(OR($AQ305=0,AH$9=""),0,IFERROR(MATCH($AR305&amp;"|"&amp;TEXT(AH$9,"yyyymmdd"),'Controle de reservas'!$T$14:$T$2013,0),0))</f>
      </c>
      <c r="BW305">
        <f ca="1">IF(OR($AQ305=0,AI$9=""),0,IFERROR(MATCH($AR305&amp;"|"&amp;TEXT(AI$9,"yyyymmdd"),'Controle de reservas'!$T$14:$T$2013,0),0))</f>
      </c>
      <c r="BX305">
        <f ca="1">IF(OR($AQ305=0,AJ$9=""),0,IFERROR(MATCH($AR305&amp;"|"&amp;TEXT(AJ$9,"yyyymmdd"),'Controle de reservas'!$T$14:$T$2013,0),0))</f>
      </c>
      <c r="BY305">
        <f ca="1">IF(OR($AQ305=0,AK$9=""),0,IFERROR(MATCH($AR305&amp;"|"&amp;TEXT(AK$9,"yyyymmdd"),'Controle de reservas'!$T$14:$T$2013,0),0))</f>
      </c>
    </row>
    <row r="306" spans="1:77" ht="105" customHeight="1" x14ac:dyDescent="0.25">
      <c r="A306" s="14">
        <f ca="1">IF($AQ306=0,"",INDEX('Controle de reservas'!$A$14:$A$2013,$AQ306))</f>
      </c>
      <c r="B306" s="14">
        <f ca="1">IF($AQ306=0,"",INDEX('Controle de reservas'!$B$14:$B$2013,$AQ306))</f>
      </c>
      <c r="C306" s="14">
        <f ca="1">IF($AQ306=0,"",INDEX('Controle de reservas'!$C$14:$C$2013,$AQ306))</f>
      </c>
      <c r="D306" s="14">
        <f ca="1">IF($AQ306=0,"",INDEX('Controle de reservas'!$D$14:$D$2013,$AQ306))</f>
      </c>
      <c r="E306" s="14">
        <f ca="1">IF($AQ306=0,"",INDEX('Controle de reservas'!$E$14:$E$2013,$AQ306))</f>
      </c>
      <c r="F306" s="14">
        <f ca="1">IF($AQ306=0,"",INDEX('Controle de reservas'!$F$14:$F$2013,$AQ306))</f>
      </c>
      <c r="G306" s="15">
        <f ca="1">IF(OR($AQ306=0,G$9="",G$9&lt;$AS306,AND($AT306&lt;&gt;"",G$9&gt;$AT306)),"",IF(AU306=0,"—",IF(INDEX('Controle de reservas'!$P$14:$P$2013,AU306)="DUPLICIDADE NO DIA","CONFLITO"&amp;IF(INDEX('Controle de reservas'!$M$14:$M$2013,AU306)&lt;&gt;"",CHAR(10)&amp;INDEX('Controle de reservas'!$M$14:$M$2013,AU306),"")&amp;IF(INDEX('Controle de reservas'!$N$14:$N$2013,AU306)&lt;&gt;"",CHAR(10)&amp;"Subst.: "&amp;INDEX('Controle de reservas'!$N$14:$N$2013,AU306),"")&amp;IF(AND(ISNUMBER(INDEX('Controle de reservas'!$I$14:$I$2013,AU306)),INDEX('Controle de reservas'!$I$14:$I$2013,AU306)&gt;0,INDEX('Controle de reservas'!$K$14:$K$2013,AU306)&gt;INDEX('Controle de reservas'!$I$14:$I$2013,AU306)),CHAR(10)&amp;"DIVERGÊNCIA DE DATAS",""),IF(INDEX('Controle de reservas'!$L$14:$L$2013,AU306)="Em cobertura","COV",IF(INDEX('Controle de reservas'!$L$14:$L$2013,AU306)="Disponível","DISP",IF(INDEX('Controle de reservas'!$L$14:$L$2013,AU306)="Não utilizado","NU",IF(INDEX('Controle de reservas'!$L$14:$L$2013,AU306)="Folga","F",IF(INDEX('Controle de reservas'!$L$14:$L$2013,AU306)="Ocorrência","O",IF(INDEX('Controle de reservas'!$L$14:$L$2013,AU306)="Programado","PROG",IF(INDEX('Controle de reservas'!$L$14:$L$2013,AU306)="Disponível no posto","DP","SEM SITUAÇÃO")))))))&amp;IF(INDEX('Controle de reservas'!$M$14:$M$2013,AU306)&lt;&gt;"",CHAR(10)&amp;INDEX('Controle de reservas'!$M$14:$M$2013,AU306),IF(OR(INDEX('Controle de reservas'!$L$14:$L$2013,AU306)="Em cobertura",INDEX('Controle de reservas'!$L$14:$L$2013,AU306)="Programado"),CHAR(10)&amp;"SEM LOCAL",""))&amp;IF(INDEX('Controle de reservas'!$N$14:$N$2013,AU306)&lt;&gt;"",CHAR(10)&amp;"Subst.: "&amp;INDEX('Controle de reservas'!$N$14:$N$2013,AU306),"")&amp;IF(AND(ISNUMBER(INDEX('Controle de reservas'!$I$14:$I$2013,AU306)),INDEX('Controle de reservas'!$I$14:$I$2013,AU306)&gt;0,INDEX('Controle de reservas'!$K$14:$K$2013,AU306)&gt;INDEX('Controle de reservas'!$I$14:$I$2013,AU306)),CHAR(10)&amp;"DIVERGÊNCIA DE DATAS","")&amp;IF(INDEX('Controle de reservas'!$P$14:$P$2013,AU306)&lt;&gt;"OK"," !",""))))</f>
      </c>
      <c r="H306" s="15">
        <f ca="1">IF(OR($AQ306=0,H$9="",H$9&lt;$AS306,AND($AT306&lt;&gt;"",H$9&gt;$AT306)),"",IF(AV306=0,"—",IF(INDEX('Controle de reservas'!$P$14:$P$2013,AV306)="DUPLICIDADE NO DIA","CONFLITO"&amp;IF(INDEX('Controle de reservas'!$M$14:$M$2013,AV306)&lt;&gt;"",CHAR(10)&amp;INDEX('Controle de reservas'!$M$14:$M$2013,AV306),"")&amp;IF(INDEX('Controle de reservas'!$N$14:$N$2013,AV306)&lt;&gt;"",CHAR(10)&amp;"Subst.: "&amp;INDEX('Controle de reservas'!$N$14:$N$2013,AV306),"")&amp;IF(AND(ISNUMBER(INDEX('Controle de reservas'!$I$14:$I$2013,AV306)),INDEX('Controle de reservas'!$I$14:$I$2013,AV306)&gt;0,INDEX('Controle de reservas'!$K$14:$K$2013,AV306)&gt;INDEX('Controle de reservas'!$I$14:$I$2013,AV306)),CHAR(10)&amp;"DIVERGÊNCIA DE DATAS",""),IF(INDEX('Controle de reservas'!$L$14:$L$2013,AV306)="Em cobertura","COV",IF(INDEX('Controle de reservas'!$L$14:$L$2013,AV306)="Disponível","DISP",IF(INDEX('Controle de reservas'!$L$14:$L$2013,AV306)="Não utilizado","NU",IF(INDEX('Controle de reservas'!$L$14:$L$2013,AV306)="Folga","F",IF(INDEX('Controle de reservas'!$L$14:$L$2013,AV306)="Ocorrência","O",IF(INDEX('Controle de reservas'!$L$14:$L$2013,AV306)="Programado","PROG",IF(INDEX('Controle de reservas'!$L$14:$L$2013,AV306)="Disponível no posto","DP","SEM SITUAÇÃO")))))))&amp;IF(INDEX('Controle de reservas'!$M$14:$M$2013,AV306)&lt;&gt;"",CHAR(10)&amp;INDEX('Controle de reservas'!$M$14:$M$2013,AV306),IF(OR(INDEX('Controle de reservas'!$L$14:$L$2013,AV306)="Em cobertura",INDEX('Controle de reservas'!$L$14:$L$2013,AV306)="Programado"),CHAR(10)&amp;"SEM LOCAL",""))&amp;IF(INDEX('Controle de reservas'!$N$14:$N$2013,AV306)&lt;&gt;"",CHAR(10)&amp;"Subst.: "&amp;INDEX('Controle de reservas'!$N$14:$N$2013,AV306),"")&amp;IF(AND(ISNUMBER(INDEX('Controle de reservas'!$I$14:$I$2013,AV306)),INDEX('Controle de reservas'!$I$14:$I$2013,AV306)&gt;0,INDEX('Controle de reservas'!$K$14:$K$2013,AV306)&gt;INDEX('Controle de reservas'!$I$14:$I$2013,AV306)),CHAR(10)&amp;"DIVERGÊNCIA DE DATAS","")&amp;IF(INDEX('Controle de reservas'!$P$14:$P$2013,AV306)&lt;&gt;"OK"," !",""))))</f>
      </c>
      <c r="I306" s="15">
        <f ca="1">IF(OR($AQ306=0,I$9="",I$9&lt;$AS306,AND($AT306&lt;&gt;"",I$9&gt;$AT306)),"",IF(AW306=0,"—",IF(INDEX('Controle de reservas'!$P$14:$P$2013,AW306)="DUPLICIDADE NO DIA","CONFLITO"&amp;IF(INDEX('Controle de reservas'!$M$14:$M$2013,AW306)&lt;&gt;"",CHAR(10)&amp;INDEX('Controle de reservas'!$M$14:$M$2013,AW306),"")&amp;IF(INDEX('Controle de reservas'!$N$14:$N$2013,AW306)&lt;&gt;"",CHAR(10)&amp;"Subst.: "&amp;INDEX('Controle de reservas'!$N$14:$N$2013,AW306),"")&amp;IF(AND(ISNUMBER(INDEX('Controle de reservas'!$I$14:$I$2013,AW306)),INDEX('Controle de reservas'!$I$14:$I$2013,AW306)&gt;0,INDEX('Controle de reservas'!$K$14:$K$2013,AW306)&gt;INDEX('Controle de reservas'!$I$14:$I$2013,AW306)),CHAR(10)&amp;"DIVERGÊNCIA DE DATAS",""),IF(INDEX('Controle de reservas'!$L$14:$L$2013,AW306)="Em cobertura","COV",IF(INDEX('Controle de reservas'!$L$14:$L$2013,AW306)="Disponível","DISP",IF(INDEX('Controle de reservas'!$L$14:$L$2013,AW306)="Não utilizado","NU",IF(INDEX('Controle de reservas'!$L$14:$L$2013,AW306)="Folga","F",IF(INDEX('Controle de reservas'!$L$14:$L$2013,AW306)="Ocorrência","O",IF(INDEX('Controle de reservas'!$L$14:$L$2013,AW306)="Programado","PROG",IF(INDEX('Controle de reservas'!$L$14:$L$2013,AW306)="Disponível no posto","DP","SEM SITUAÇÃO")))))))&amp;IF(INDEX('Controle de reservas'!$M$14:$M$2013,AW306)&lt;&gt;"",CHAR(10)&amp;INDEX('Controle de reservas'!$M$14:$M$2013,AW306),IF(OR(INDEX('Controle de reservas'!$L$14:$L$2013,AW306)="Em cobertura",INDEX('Controle de reservas'!$L$14:$L$2013,AW306)="Programado"),CHAR(10)&amp;"SEM LOCAL",""))&amp;IF(INDEX('Controle de reservas'!$N$14:$N$2013,AW306)&lt;&gt;"",CHAR(10)&amp;"Subst.: "&amp;INDEX('Controle de reservas'!$N$14:$N$2013,AW306),"")&amp;IF(AND(ISNUMBER(INDEX('Controle de reservas'!$I$14:$I$2013,AW306)),INDEX('Controle de reservas'!$I$14:$I$2013,AW306)&gt;0,INDEX('Controle de reservas'!$K$14:$K$2013,AW306)&gt;INDEX('Controle de reservas'!$I$14:$I$2013,AW306)),CHAR(10)&amp;"DIVERGÊNCIA DE DATAS","")&amp;IF(INDEX('Controle de reservas'!$P$14:$P$2013,AW306)&lt;&gt;"OK"," !",""))))</f>
      </c>
      <c r="J306" s="15">
        <f ca="1">IF(OR($AQ306=0,J$9="",J$9&lt;$AS306,AND($AT306&lt;&gt;"",J$9&gt;$AT306)),"",IF(AX306=0,"—",IF(INDEX('Controle de reservas'!$P$14:$P$2013,AX306)="DUPLICIDADE NO DIA","CONFLITO"&amp;IF(INDEX('Controle de reservas'!$M$14:$M$2013,AX306)&lt;&gt;"",CHAR(10)&amp;INDEX('Controle de reservas'!$M$14:$M$2013,AX306),"")&amp;IF(INDEX('Controle de reservas'!$N$14:$N$2013,AX306)&lt;&gt;"",CHAR(10)&amp;"Subst.: "&amp;INDEX('Controle de reservas'!$N$14:$N$2013,AX306),"")&amp;IF(AND(ISNUMBER(INDEX('Controle de reservas'!$I$14:$I$2013,AX306)),INDEX('Controle de reservas'!$I$14:$I$2013,AX306)&gt;0,INDEX('Controle de reservas'!$K$14:$K$2013,AX306)&gt;INDEX('Controle de reservas'!$I$14:$I$2013,AX306)),CHAR(10)&amp;"DIVERGÊNCIA DE DATAS",""),IF(INDEX('Controle de reservas'!$L$14:$L$2013,AX306)="Em cobertura","COV",IF(INDEX('Controle de reservas'!$L$14:$L$2013,AX306)="Disponível","DISP",IF(INDEX('Controle de reservas'!$L$14:$L$2013,AX306)="Não utilizado","NU",IF(INDEX('Controle de reservas'!$L$14:$L$2013,AX306)="Folga","F",IF(INDEX('Controle de reservas'!$L$14:$L$2013,AX306)="Ocorrência","O",IF(INDEX('Controle de reservas'!$L$14:$L$2013,AX306)="Programado","PROG",IF(INDEX('Controle de reservas'!$L$14:$L$2013,AX306)="Disponível no posto","DP","SEM SITUAÇÃO")))))))&amp;IF(INDEX('Controle de reservas'!$M$14:$M$2013,AX306)&lt;&gt;"",CHAR(10)&amp;INDEX('Controle de reservas'!$M$14:$M$2013,AX306),IF(OR(INDEX('Controle de reservas'!$L$14:$L$2013,AX306)="Em cobertura",INDEX('Controle de reservas'!$L$14:$L$2013,AX306)="Programado"),CHAR(10)&amp;"SEM LOCAL",""))&amp;IF(INDEX('Controle de reservas'!$N$14:$N$2013,AX306)&lt;&gt;"",CHAR(10)&amp;"Subst.: "&amp;INDEX('Controle de reservas'!$N$14:$N$2013,AX306),"")&amp;IF(AND(ISNUMBER(INDEX('Controle de reservas'!$I$14:$I$2013,AX306)),INDEX('Controle de reservas'!$I$14:$I$2013,AX306)&gt;0,INDEX('Controle de reservas'!$K$14:$K$2013,AX306)&gt;INDEX('Controle de reservas'!$I$14:$I$2013,AX306)),CHAR(10)&amp;"DIVERGÊNCIA DE DATAS","")&amp;IF(INDEX('Controle de reservas'!$P$14:$P$2013,AX306)&lt;&gt;"OK"," !",""))))</f>
      </c>
      <c r="K306" s="15">
        <f ca="1">IF(OR($AQ306=0,K$9="",K$9&lt;$AS306,AND($AT306&lt;&gt;"",K$9&gt;$AT306)),"",IF(AY306=0,"—",IF(INDEX('Controle de reservas'!$P$14:$P$2013,AY306)="DUPLICIDADE NO DIA","CONFLITO"&amp;IF(INDEX('Controle de reservas'!$M$14:$M$2013,AY306)&lt;&gt;"",CHAR(10)&amp;INDEX('Controle de reservas'!$M$14:$M$2013,AY306),"")&amp;IF(INDEX('Controle de reservas'!$N$14:$N$2013,AY306)&lt;&gt;"",CHAR(10)&amp;"Subst.: "&amp;INDEX('Controle de reservas'!$N$14:$N$2013,AY306),"")&amp;IF(AND(ISNUMBER(INDEX('Controle de reservas'!$I$14:$I$2013,AY306)),INDEX('Controle de reservas'!$I$14:$I$2013,AY306)&gt;0,INDEX('Controle de reservas'!$K$14:$K$2013,AY306)&gt;INDEX('Controle de reservas'!$I$14:$I$2013,AY306)),CHAR(10)&amp;"DIVERGÊNCIA DE DATAS",""),IF(INDEX('Controle de reservas'!$L$14:$L$2013,AY306)="Em cobertura","COV",IF(INDEX('Controle de reservas'!$L$14:$L$2013,AY306)="Disponível","DISP",IF(INDEX('Controle de reservas'!$L$14:$L$2013,AY306)="Não utilizado","NU",IF(INDEX('Controle de reservas'!$L$14:$L$2013,AY306)="Folga","F",IF(INDEX('Controle de reservas'!$L$14:$L$2013,AY306)="Ocorrência","O",IF(INDEX('Controle de reservas'!$L$14:$L$2013,AY306)="Programado","PROG",IF(INDEX('Controle de reservas'!$L$14:$L$2013,AY306)="Disponível no posto","DP","SEM SITUAÇÃO")))))))&amp;IF(INDEX('Controle de reservas'!$M$14:$M$2013,AY306)&lt;&gt;"",CHAR(10)&amp;INDEX('Controle de reservas'!$M$14:$M$2013,AY306),IF(OR(INDEX('Controle de reservas'!$L$14:$L$2013,AY306)="Em cobertura",INDEX('Controle de reservas'!$L$14:$L$2013,AY306)="Programado"),CHAR(10)&amp;"SEM LOCAL",""))&amp;IF(INDEX('Controle de reservas'!$N$14:$N$2013,AY306)&lt;&gt;"",CHAR(10)&amp;"Subst.: "&amp;INDEX('Controle de reservas'!$N$14:$N$2013,AY306),"")&amp;IF(AND(ISNUMBER(INDEX('Controle de reservas'!$I$14:$I$2013,AY306)),INDEX('Controle de reservas'!$I$14:$I$2013,AY306)&gt;0,INDEX('Controle de reservas'!$K$14:$K$2013,AY306)&gt;INDEX('Controle de reservas'!$I$14:$I$2013,AY306)),CHAR(10)&amp;"DIVERGÊNCIA DE DATAS","")&amp;IF(INDEX('Controle de reservas'!$P$14:$P$2013,AY306)&lt;&gt;"OK"," !",""))))</f>
      </c>
      <c r="L306" s="15">
        <f ca="1">IF(OR($AQ306=0,L$9="",L$9&lt;$AS306,AND($AT306&lt;&gt;"",L$9&gt;$AT306)),"",IF(AZ306=0,"—",IF(INDEX('Controle de reservas'!$P$14:$P$2013,AZ306)="DUPLICIDADE NO DIA","CONFLITO"&amp;IF(INDEX('Controle de reservas'!$M$14:$M$2013,AZ306)&lt;&gt;"",CHAR(10)&amp;INDEX('Controle de reservas'!$M$14:$M$2013,AZ306),"")&amp;IF(INDEX('Controle de reservas'!$N$14:$N$2013,AZ306)&lt;&gt;"",CHAR(10)&amp;"Subst.: "&amp;INDEX('Controle de reservas'!$N$14:$N$2013,AZ306),"")&amp;IF(AND(ISNUMBER(INDEX('Controle de reservas'!$I$14:$I$2013,AZ306)),INDEX('Controle de reservas'!$I$14:$I$2013,AZ306)&gt;0,INDEX('Controle de reservas'!$K$14:$K$2013,AZ306)&gt;INDEX('Controle de reservas'!$I$14:$I$2013,AZ306)),CHAR(10)&amp;"DIVERGÊNCIA DE DATAS",""),IF(INDEX('Controle de reservas'!$L$14:$L$2013,AZ306)="Em cobertura","COV",IF(INDEX('Controle de reservas'!$L$14:$L$2013,AZ306)="Disponível","DISP",IF(INDEX('Controle de reservas'!$L$14:$L$2013,AZ306)="Não utilizado","NU",IF(INDEX('Controle de reservas'!$L$14:$L$2013,AZ306)="Folga","F",IF(INDEX('Controle de reservas'!$L$14:$L$2013,AZ306)="Ocorrência","O",IF(INDEX('Controle de reservas'!$L$14:$L$2013,AZ306)="Programado","PROG",IF(INDEX('Controle de reservas'!$L$14:$L$2013,AZ306)="Disponível no posto","DP","SEM SITUAÇÃO")))))))&amp;IF(INDEX('Controle de reservas'!$M$14:$M$2013,AZ306)&lt;&gt;"",CHAR(10)&amp;INDEX('Controle de reservas'!$M$14:$M$2013,AZ306),IF(OR(INDEX('Controle de reservas'!$L$14:$L$2013,AZ306)="Em cobertura",INDEX('Controle de reservas'!$L$14:$L$2013,AZ306)="Programado"),CHAR(10)&amp;"SEM LOCAL",""))&amp;IF(INDEX('Controle de reservas'!$N$14:$N$2013,AZ306)&lt;&gt;"",CHAR(10)&amp;"Subst.: "&amp;INDEX('Controle de reservas'!$N$14:$N$2013,AZ306),"")&amp;IF(AND(ISNUMBER(INDEX('Controle de reservas'!$I$14:$I$2013,AZ306)),INDEX('Controle de reservas'!$I$14:$I$2013,AZ306)&gt;0,INDEX('Controle de reservas'!$K$14:$K$2013,AZ306)&gt;INDEX('Controle de reservas'!$I$14:$I$2013,AZ306)),CHAR(10)&amp;"DIVERGÊNCIA DE DATAS","")&amp;IF(INDEX('Controle de reservas'!$P$14:$P$2013,AZ306)&lt;&gt;"OK"," !",""))))</f>
      </c>
      <c r="M306" s="15">
        <f ca="1">IF(OR($AQ306=0,M$9="",M$9&lt;$AS306,AND($AT306&lt;&gt;"",M$9&gt;$AT306)),"",IF(BA306=0,"—",IF(INDEX('Controle de reservas'!$P$14:$P$2013,BA306)="DUPLICIDADE NO DIA","CONFLITO"&amp;IF(INDEX('Controle de reservas'!$M$14:$M$2013,BA306)&lt;&gt;"",CHAR(10)&amp;INDEX('Controle de reservas'!$M$14:$M$2013,BA306),"")&amp;IF(INDEX('Controle de reservas'!$N$14:$N$2013,BA306)&lt;&gt;"",CHAR(10)&amp;"Subst.: "&amp;INDEX('Controle de reservas'!$N$14:$N$2013,BA306),"")&amp;IF(AND(ISNUMBER(INDEX('Controle de reservas'!$I$14:$I$2013,BA306)),INDEX('Controle de reservas'!$I$14:$I$2013,BA306)&gt;0,INDEX('Controle de reservas'!$K$14:$K$2013,BA306)&gt;INDEX('Controle de reservas'!$I$14:$I$2013,BA306)),CHAR(10)&amp;"DIVERGÊNCIA DE DATAS",""),IF(INDEX('Controle de reservas'!$L$14:$L$2013,BA306)="Em cobertura","COV",IF(INDEX('Controle de reservas'!$L$14:$L$2013,BA306)="Disponível","DISP",IF(INDEX('Controle de reservas'!$L$14:$L$2013,BA306)="Não utilizado","NU",IF(INDEX('Controle de reservas'!$L$14:$L$2013,BA306)="Folga","F",IF(INDEX('Controle de reservas'!$L$14:$L$2013,BA306)="Ocorrência","O",IF(INDEX('Controle de reservas'!$L$14:$L$2013,BA306)="Programado","PROG",IF(INDEX('Controle de reservas'!$L$14:$L$2013,BA306)="Disponível no posto","DP","SEM SITUAÇÃO")))))))&amp;IF(INDEX('Controle de reservas'!$M$14:$M$2013,BA306)&lt;&gt;"",CHAR(10)&amp;INDEX('Controle de reservas'!$M$14:$M$2013,BA306),IF(OR(INDEX('Controle de reservas'!$L$14:$L$2013,BA306)="Em cobertura",INDEX('Controle de reservas'!$L$14:$L$2013,BA306)="Programado"),CHAR(10)&amp;"SEM LOCAL",""))&amp;IF(INDEX('Controle de reservas'!$N$14:$N$2013,BA306)&lt;&gt;"",CHAR(10)&amp;"Subst.: "&amp;INDEX('Controle de reservas'!$N$14:$N$2013,BA306),"")&amp;IF(AND(ISNUMBER(INDEX('Controle de reservas'!$I$14:$I$2013,BA306)),INDEX('Controle de reservas'!$I$14:$I$2013,BA306)&gt;0,INDEX('Controle de reservas'!$K$14:$K$2013,BA306)&gt;INDEX('Controle de reservas'!$I$14:$I$2013,BA306)),CHAR(10)&amp;"DIVERGÊNCIA DE DATAS","")&amp;IF(INDEX('Controle de reservas'!$P$14:$P$2013,BA306)&lt;&gt;"OK"," !",""))))</f>
      </c>
      <c r="N306" s="15">
        <f ca="1">IF(OR($AQ306=0,N$9="",N$9&lt;$AS306,AND($AT306&lt;&gt;"",N$9&gt;$AT306)),"",IF(BB306=0,"—",IF(INDEX('Controle de reservas'!$P$14:$P$2013,BB306)="DUPLICIDADE NO DIA","CONFLITO"&amp;IF(INDEX('Controle de reservas'!$M$14:$M$2013,BB306)&lt;&gt;"",CHAR(10)&amp;INDEX('Controle de reservas'!$M$14:$M$2013,BB306),"")&amp;IF(INDEX('Controle de reservas'!$N$14:$N$2013,BB306)&lt;&gt;"",CHAR(10)&amp;"Subst.: "&amp;INDEX('Controle de reservas'!$N$14:$N$2013,BB306),"")&amp;IF(AND(ISNUMBER(INDEX('Controle de reservas'!$I$14:$I$2013,BB306)),INDEX('Controle de reservas'!$I$14:$I$2013,BB306)&gt;0,INDEX('Controle de reservas'!$K$14:$K$2013,BB306)&gt;INDEX('Controle de reservas'!$I$14:$I$2013,BB306)),CHAR(10)&amp;"DIVERGÊNCIA DE DATAS",""),IF(INDEX('Controle de reservas'!$L$14:$L$2013,BB306)="Em cobertura","COV",IF(INDEX('Controle de reservas'!$L$14:$L$2013,BB306)="Disponível","DISP",IF(INDEX('Controle de reservas'!$L$14:$L$2013,BB306)="Não utilizado","NU",IF(INDEX('Controle de reservas'!$L$14:$L$2013,BB306)="Folga","F",IF(INDEX('Controle de reservas'!$L$14:$L$2013,BB306)="Ocorrência","O",IF(INDEX('Controle de reservas'!$L$14:$L$2013,BB306)="Programado","PROG",IF(INDEX('Controle de reservas'!$L$14:$L$2013,BB306)="Disponível no posto","DP","SEM SITUAÇÃO")))))))&amp;IF(INDEX('Controle de reservas'!$M$14:$M$2013,BB306)&lt;&gt;"",CHAR(10)&amp;INDEX('Controle de reservas'!$M$14:$M$2013,BB306),IF(OR(INDEX('Controle de reservas'!$L$14:$L$2013,BB306)="Em cobertura",INDEX('Controle de reservas'!$L$14:$L$2013,BB306)="Programado"),CHAR(10)&amp;"SEM LOCAL",""))&amp;IF(INDEX('Controle de reservas'!$N$14:$N$2013,BB306)&lt;&gt;"",CHAR(10)&amp;"Subst.: "&amp;INDEX('Controle de reservas'!$N$14:$N$2013,BB306),"")&amp;IF(AND(ISNUMBER(INDEX('Controle de reservas'!$I$14:$I$2013,BB306)),INDEX('Controle de reservas'!$I$14:$I$2013,BB306)&gt;0,INDEX('Controle de reservas'!$K$14:$K$2013,BB306)&gt;INDEX('Controle de reservas'!$I$14:$I$2013,BB306)),CHAR(10)&amp;"DIVERGÊNCIA DE DATAS","")&amp;IF(INDEX('Controle de reservas'!$P$14:$P$2013,BB306)&lt;&gt;"OK"," !",""))))</f>
      </c>
      <c r="O306" s="15">
        <f ca="1">IF(OR($AQ306=0,O$9="",O$9&lt;$AS306,AND($AT306&lt;&gt;"",O$9&gt;$AT306)),"",IF(BC306=0,"—",IF(INDEX('Controle de reservas'!$P$14:$P$2013,BC306)="DUPLICIDADE NO DIA","CONFLITO"&amp;IF(INDEX('Controle de reservas'!$M$14:$M$2013,BC306)&lt;&gt;"",CHAR(10)&amp;INDEX('Controle de reservas'!$M$14:$M$2013,BC306),"")&amp;IF(INDEX('Controle de reservas'!$N$14:$N$2013,BC306)&lt;&gt;"",CHAR(10)&amp;"Subst.: "&amp;INDEX('Controle de reservas'!$N$14:$N$2013,BC306),"")&amp;IF(AND(ISNUMBER(INDEX('Controle de reservas'!$I$14:$I$2013,BC306)),INDEX('Controle de reservas'!$I$14:$I$2013,BC306)&gt;0,INDEX('Controle de reservas'!$K$14:$K$2013,BC306)&gt;INDEX('Controle de reservas'!$I$14:$I$2013,BC306)),CHAR(10)&amp;"DIVERGÊNCIA DE DATAS",""),IF(INDEX('Controle de reservas'!$L$14:$L$2013,BC306)="Em cobertura","COV",IF(INDEX('Controle de reservas'!$L$14:$L$2013,BC306)="Disponível","DISP",IF(INDEX('Controle de reservas'!$L$14:$L$2013,BC306)="Não utilizado","NU",IF(INDEX('Controle de reservas'!$L$14:$L$2013,BC306)="Folga","F",IF(INDEX('Controle de reservas'!$L$14:$L$2013,BC306)="Ocorrência","O",IF(INDEX('Controle de reservas'!$L$14:$L$2013,BC306)="Programado","PROG",IF(INDEX('Controle de reservas'!$L$14:$L$2013,BC306)="Disponível no posto","DP","SEM SITUAÇÃO")))))))&amp;IF(INDEX('Controle de reservas'!$M$14:$M$2013,BC306)&lt;&gt;"",CHAR(10)&amp;INDEX('Controle de reservas'!$M$14:$M$2013,BC306),IF(OR(INDEX('Controle de reservas'!$L$14:$L$2013,BC306)="Em cobertura",INDEX('Controle de reservas'!$L$14:$L$2013,BC306)="Programado"),CHAR(10)&amp;"SEM LOCAL",""))&amp;IF(INDEX('Controle de reservas'!$N$14:$N$2013,BC306)&lt;&gt;"",CHAR(10)&amp;"Subst.: "&amp;INDEX('Controle de reservas'!$N$14:$N$2013,BC306),"")&amp;IF(AND(ISNUMBER(INDEX('Controle de reservas'!$I$14:$I$2013,BC306)),INDEX('Controle de reservas'!$I$14:$I$2013,BC306)&gt;0,INDEX('Controle de reservas'!$K$14:$K$2013,BC306)&gt;INDEX('Controle de reservas'!$I$14:$I$2013,BC306)),CHAR(10)&amp;"DIVERGÊNCIA DE DATAS","")&amp;IF(INDEX('Controle de reservas'!$P$14:$P$2013,BC306)&lt;&gt;"OK"," !",""))))</f>
      </c>
      <c r="P306" s="15">
        <f ca="1">IF(OR($AQ306=0,P$9="",P$9&lt;$AS306,AND($AT306&lt;&gt;"",P$9&gt;$AT306)),"",IF(BD306=0,"—",IF(INDEX('Controle de reservas'!$P$14:$P$2013,BD306)="DUPLICIDADE NO DIA","CONFLITO"&amp;IF(INDEX('Controle de reservas'!$M$14:$M$2013,BD306)&lt;&gt;"",CHAR(10)&amp;INDEX('Controle de reservas'!$M$14:$M$2013,BD306),"")&amp;IF(INDEX('Controle de reservas'!$N$14:$N$2013,BD306)&lt;&gt;"",CHAR(10)&amp;"Subst.: "&amp;INDEX('Controle de reservas'!$N$14:$N$2013,BD306),"")&amp;IF(AND(ISNUMBER(INDEX('Controle de reservas'!$I$14:$I$2013,BD306)),INDEX('Controle de reservas'!$I$14:$I$2013,BD306)&gt;0,INDEX('Controle de reservas'!$K$14:$K$2013,BD306)&gt;INDEX('Controle de reservas'!$I$14:$I$2013,BD306)),CHAR(10)&amp;"DIVERGÊNCIA DE DATAS",""),IF(INDEX('Controle de reservas'!$L$14:$L$2013,BD306)="Em cobertura","COV",IF(INDEX('Controle de reservas'!$L$14:$L$2013,BD306)="Disponível","DISP",IF(INDEX('Controle de reservas'!$L$14:$L$2013,BD306)="Não utilizado","NU",IF(INDEX('Controle de reservas'!$L$14:$L$2013,BD306)="Folga","F",IF(INDEX('Controle de reservas'!$L$14:$L$2013,BD306)="Ocorrência","O",IF(INDEX('Controle de reservas'!$L$14:$L$2013,BD306)="Programado","PROG",IF(INDEX('Controle de reservas'!$L$14:$L$2013,BD306)="Disponível no posto","DP","SEM SITUAÇÃO")))))))&amp;IF(INDEX('Controle de reservas'!$M$14:$M$2013,BD306)&lt;&gt;"",CHAR(10)&amp;INDEX('Controle de reservas'!$M$14:$M$2013,BD306),IF(OR(INDEX('Controle de reservas'!$L$14:$L$2013,BD306)="Em cobertura",INDEX('Controle de reservas'!$L$14:$L$2013,BD306)="Programado"),CHAR(10)&amp;"SEM LOCAL",""))&amp;IF(INDEX('Controle de reservas'!$N$14:$N$2013,BD306)&lt;&gt;"",CHAR(10)&amp;"Subst.: "&amp;INDEX('Controle de reservas'!$N$14:$N$2013,BD306),"")&amp;IF(AND(ISNUMBER(INDEX('Controle de reservas'!$I$14:$I$2013,BD306)),INDEX('Controle de reservas'!$I$14:$I$2013,BD306)&gt;0,INDEX('Controle de reservas'!$K$14:$K$2013,BD306)&gt;INDEX('Controle de reservas'!$I$14:$I$2013,BD306)),CHAR(10)&amp;"DIVERGÊNCIA DE DATAS","")&amp;IF(INDEX('Controle de reservas'!$P$14:$P$2013,BD306)&lt;&gt;"OK"," !",""))))</f>
      </c>
      <c r="Q306" s="15">
        <f ca="1">IF(OR($AQ306=0,Q$9="",Q$9&lt;$AS306,AND($AT306&lt;&gt;"",Q$9&gt;$AT306)),"",IF(BE306=0,"—",IF(INDEX('Controle de reservas'!$P$14:$P$2013,BE306)="DUPLICIDADE NO DIA","CONFLITO"&amp;IF(INDEX('Controle de reservas'!$M$14:$M$2013,BE306)&lt;&gt;"",CHAR(10)&amp;INDEX('Controle de reservas'!$M$14:$M$2013,BE306),"")&amp;IF(INDEX('Controle de reservas'!$N$14:$N$2013,BE306)&lt;&gt;"",CHAR(10)&amp;"Subst.: "&amp;INDEX('Controle de reservas'!$N$14:$N$2013,BE306),"")&amp;IF(AND(ISNUMBER(INDEX('Controle de reservas'!$I$14:$I$2013,BE306)),INDEX('Controle de reservas'!$I$14:$I$2013,BE306)&gt;0,INDEX('Controle de reservas'!$K$14:$K$2013,BE306)&gt;INDEX('Controle de reservas'!$I$14:$I$2013,BE306)),CHAR(10)&amp;"DIVERGÊNCIA DE DATAS",""),IF(INDEX('Controle de reservas'!$L$14:$L$2013,BE306)="Em cobertura","COV",IF(INDEX('Controle de reservas'!$L$14:$L$2013,BE306)="Disponível","DISP",IF(INDEX('Controle de reservas'!$L$14:$L$2013,BE306)="Não utilizado","NU",IF(INDEX('Controle de reservas'!$L$14:$L$2013,BE306)="Folga","F",IF(INDEX('Controle de reservas'!$L$14:$L$2013,BE306)="Ocorrência","O",IF(INDEX('Controle de reservas'!$L$14:$L$2013,BE306)="Programado","PROG",IF(INDEX('Controle de reservas'!$L$14:$L$2013,BE306)="Disponível no posto","DP","SEM SITUAÇÃO")))))))&amp;IF(INDEX('Controle de reservas'!$M$14:$M$2013,BE306)&lt;&gt;"",CHAR(10)&amp;INDEX('Controle de reservas'!$M$14:$M$2013,BE306),IF(OR(INDEX('Controle de reservas'!$L$14:$L$2013,BE306)="Em cobertura",INDEX('Controle de reservas'!$L$14:$L$2013,BE306)="Programado"),CHAR(10)&amp;"SEM LOCAL",""))&amp;IF(INDEX('Controle de reservas'!$N$14:$N$2013,BE306)&lt;&gt;"",CHAR(10)&amp;"Subst.: "&amp;INDEX('Controle de reservas'!$N$14:$N$2013,BE306),"")&amp;IF(AND(ISNUMBER(INDEX('Controle de reservas'!$I$14:$I$2013,BE306)),INDEX('Controle de reservas'!$I$14:$I$2013,BE306)&gt;0,INDEX('Controle de reservas'!$K$14:$K$2013,BE306)&gt;INDEX('Controle de reservas'!$I$14:$I$2013,BE306)),CHAR(10)&amp;"DIVERGÊNCIA DE DATAS","")&amp;IF(INDEX('Controle de reservas'!$P$14:$P$2013,BE306)&lt;&gt;"OK"," !",""))))</f>
      </c>
      <c r="R306" s="15">
        <f ca="1">IF(OR($AQ306=0,R$9="",R$9&lt;$AS306,AND($AT306&lt;&gt;"",R$9&gt;$AT306)),"",IF(BF306=0,"—",IF(INDEX('Controle de reservas'!$P$14:$P$2013,BF306)="DUPLICIDADE NO DIA","CONFLITO"&amp;IF(INDEX('Controle de reservas'!$M$14:$M$2013,BF306)&lt;&gt;"",CHAR(10)&amp;INDEX('Controle de reservas'!$M$14:$M$2013,BF306),"")&amp;IF(INDEX('Controle de reservas'!$N$14:$N$2013,BF306)&lt;&gt;"",CHAR(10)&amp;"Subst.: "&amp;INDEX('Controle de reservas'!$N$14:$N$2013,BF306),"")&amp;IF(AND(ISNUMBER(INDEX('Controle de reservas'!$I$14:$I$2013,BF306)),INDEX('Controle de reservas'!$I$14:$I$2013,BF306)&gt;0,INDEX('Controle de reservas'!$K$14:$K$2013,BF306)&gt;INDEX('Controle de reservas'!$I$14:$I$2013,BF306)),CHAR(10)&amp;"DIVERGÊNCIA DE DATAS",""),IF(INDEX('Controle de reservas'!$L$14:$L$2013,BF306)="Em cobertura","COV",IF(INDEX('Controle de reservas'!$L$14:$L$2013,BF306)="Disponível","DISP",IF(INDEX('Controle de reservas'!$L$14:$L$2013,BF306)="Não utilizado","NU",IF(INDEX('Controle de reservas'!$L$14:$L$2013,BF306)="Folga","F",IF(INDEX('Controle de reservas'!$L$14:$L$2013,BF306)="Ocorrência","O",IF(INDEX('Controle de reservas'!$L$14:$L$2013,BF306)="Programado","PROG",IF(INDEX('Controle de reservas'!$L$14:$L$2013,BF306)="Disponível no posto","DP","SEM SITUAÇÃO")))))))&amp;IF(INDEX('Controle de reservas'!$M$14:$M$2013,BF306)&lt;&gt;"",CHAR(10)&amp;INDEX('Controle de reservas'!$M$14:$M$2013,BF306),IF(OR(INDEX('Controle de reservas'!$L$14:$L$2013,BF306)="Em cobertura",INDEX('Controle de reservas'!$L$14:$L$2013,BF306)="Programado"),CHAR(10)&amp;"SEM LOCAL",""))&amp;IF(INDEX('Controle de reservas'!$N$14:$N$2013,BF306)&lt;&gt;"",CHAR(10)&amp;"Subst.: "&amp;INDEX('Controle de reservas'!$N$14:$N$2013,BF306),"")&amp;IF(AND(ISNUMBER(INDEX('Controle de reservas'!$I$14:$I$2013,BF306)),INDEX('Controle de reservas'!$I$14:$I$2013,BF306)&gt;0,INDEX('Controle de reservas'!$K$14:$K$2013,BF306)&gt;INDEX('Controle de reservas'!$I$14:$I$2013,BF306)),CHAR(10)&amp;"DIVERGÊNCIA DE DATAS","")&amp;IF(INDEX('Controle de reservas'!$P$14:$P$2013,BF306)&lt;&gt;"OK"," !",""))))</f>
      </c>
      <c r="S306" s="15">
        <f ca="1">IF(OR($AQ306=0,S$9="",S$9&lt;$AS306,AND($AT306&lt;&gt;"",S$9&gt;$AT306)),"",IF(BG306=0,"—",IF(INDEX('Controle de reservas'!$P$14:$P$2013,BG306)="DUPLICIDADE NO DIA","CONFLITO"&amp;IF(INDEX('Controle de reservas'!$M$14:$M$2013,BG306)&lt;&gt;"",CHAR(10)&amp;INDEX('Controle de reservas'!$M$14:$M$2013,BG306),"")&amp;IF(INDEX('Controle de reservas'!$N$14:$N$2013,BG306)&lt;&gt;"",CHAR(10)&amp;"Subst.: "&amp;INDEX('Controle de reservas'!$N$14:$N$2013,BG306),"")&amp;IF(AND(ISNUMBER(INDEX('Controle de reservas'!$I$14:$I$2013,BG306)),INDEX('Controle de reservas'!$I$14:$I$2013,BG306)&gt;0,INDEX('Controle de reservas'!$K$14:$K$2013,BG306)&gt;INDEX('Controle de reservas'!$I$14:$I$2013,BG306)),CHAR(10)&amp;"DIVERGÊNCIA DE DATAS",""),IF(INDEX('Controle de reservas'!$L$14:$L$2013,BG306)="Em cobertura","COV",IF(INDEX('Controle de reservas'!$L$14:$L$2013,BG306)="Disponível","DISP",IF(INDEX('Controle de reservas'!$L$14:$L$2013,BG306)="Não utilizado","NU",IF(INDEX('Controle de reservas'!$L$14:$L$2013,BG306)="Folga","F",IF(INDEX('Controle de reservas'!$L$14:$L$2013,BG306)="Ocorrência","O",IF(INDEX('Controle de reservas'!$L$14:$L$2013,BG306)="Programado","PROG",IF(INDEX('Controle de reservas'!$L$14:$L$2013,BG306)="Disponível no posto","DP","SEM SITUAÇÃO")))))))&amp;IF(INDEX('Controle de reservas'!$M$14:$M$2013,BG306)&lt;&gt;"",CHAR(10)&amp;INDEX('Controle de reservas'!$M$14:$M$2013,BG306),IF(OR(INDEX('Controle de reservas'!$L$14:$L$2013,BG306)="Em cobertura",INDEX('Controle de reservas'!$L$14:$L$2013,BG306)="Programado"),CHAR(10)&amp;"SEM LOCAL",""))&amp;IF(INDEX('Controle de reservas'!$N$14:$N$2013,BG306)&lt;&gt;"",CHAR(10)&amp;"Subst.: "&amp;INDEX('Controle de reservas'!$N$14:$N$2013,BG306),"")&amp;IF(AND(ISNUMBER(INDEX('Controle de reservas'!$I$14:$I$2013,BG306)),INDEX('Controle de reservas'!$I$14:$I$2013,BG306)&gt;0,INDEX('Controle de reservas'!$K$14:$K$2013,BG306)&gt;INDEX('Controle de reservas'!$I$14:$I$2013,BG306)),CHAR(10)&amp;"DIVERGÊNCIA DE DATAS","")&amp;IF(INDEX('Controle de reservas'!$P$14:$P$2013,BG306)&lt;&gt;"OK"," !",""))))</f>
      </c>
      <c r="T306" s="15">
        <f ca="1">IF(OR($AQ306=0,T$9="",T$9&lt;$AS306,AND($AT306&lt;&gt;"",T$9&gt;$AT306)),"",IF(BH306=0,"—",IF(INDEX('Controle de reservas'!$P$14:$P$2013,BH306)="DUPLICIDADE NO DIA","CONFLITO"&amp;IF(INDEX('Controle de reservas'!$M$14:$M$2013,BH306)&lt;&gt;"",CHAR(10)&amp;INDEX('Controle de reservas'!$M$14:$M$2013,BH306),"")&amp;IF(INDEX('Controle de reservas'!$N$14:$N$2013,BH306)&lt;&gt;"",CHAR(10)&amp;"Subst.: "&amp;INDEX('Controle de reservas'!$N$14:$N$2013,BH306),"")&amp;IF(AND(ISNUMBER(INDEX('Controle de reservas'!$I$14:$I$2013,BH306)),INDEX('Controle de reservas'!$I$14:$I$2013,BH306)&gt;0,INDEX('Controle de reservas'!$K$14:$K$2013,BH306)&gt;INDEX('Controle de reservas'!$I$14:$I$2013,BH306)),CHAR(10)&amp;"DIVERGÊNCIA DE DATAS",""),IF(INDEX('Controle de reservas'!$L$14:$L$2013,BH306)="Em cobertura","COV",IF(INDEX('Controle de reservas'!$L$14:$L$2013,BH306)="Disponível","DISP",IF(INDEX('Controle de reservas'!$L$14:$L$2013,BH306)="Não utilizado","NU",IF(INDEX('Controle de reservas'!$L$14:$L$2013,BH306)="Folga","F",IF(INDEX('Controle de reservas'!$L$14:$L$2013,BH306)="Ocorrência","O",IF(INDEX('Controle de reservas'!$L$14:$L$2013,BH306)="Programado","PROG",IF(INDEX('Controle de reservas'!$L$14:$L$2013,BH306)="Disponível no posto","DP","SEM SITUAÇÃO")))))))&amp;IF(INDEX('Controle de reservas'!$M$14:$M$2013,BH306)&lt;&gt;"",CHAR(10)&amp;INDEX('Controle de reservas'!$M$14:$M$2013,BH306),IF(OR(INDEX('Controle de reservas'!$L$14:$L$2013,BH306)="Em cobertura",INDEX('Controle de reservas'!$L$14:$L$2013,BH306)="Programado"),CHAR(10)&amp;"SEM LOCAL",""))&amp;IF(INDEX('Controle de reservas'!$N$14:$N$2013,BH306)&lt;&gt;"",CHAR(10)&amp;"Subst.: "&amp;INDEX('Controle de reservas'!$N$14:$N$2013,BH306),"")&amp;IF(AND(ISNUMBER(INDEX('Controle de reservas'!$I$14:$I$2013,BH306)),INDEX('Controle de reservas'!$I$14:$I$2013,BH306)&gt;0,INDEX('Controle de reservas'!$K$14:$K$2013,BH306)&gt;INDEX('Controle de reservas'!$I$14:$I$2013,BH306)),CHAR(10)&amp;"DIVERGÊNCIA DE DATAS","")&amp;IF(INDEX('Controle de reservas'!$P$14:$P$2013,BH306)&lt;&gt;"OK"," !",""))))</f>
      </c>
      <c r="U306" s="15">
        <f ca="1">IF(OR($AQ306=0,U$9="",U$9&lt;$AS306,AND($AT306&lt;&gt;"",U$9&gt;$AT306)),"",IF(BI306=0,"—",IF(INDEX('Controle de reservas'!$P$14:$P$2013,BI306)="DUPLICIDADE NO DIA","CONFLITO"&amp;IF(INDEX('Controle de reservas'!$M$14:$M$2013,BI306)&lt;&gt;"",CHAR(10)&amp;INDEX('Controle de reservas'!$M$14:$M$2013,BI306),"")&amp;IF(INDEX('Controle de reservas'!$N$14:$N$2013,BI306)&lt;&gt;"",CHAR(10)&amp;"Subst.: "&amp;INDEX('Controle de reservas'!$N$14:$N$2013,BI306),"")&amp;IF(AND(ISNUMBER(INDEX('Controle de reservas'!$I$14:$I$2013,BI306)),INDEX('Controle de reservas'!$I$14:$I$2013,BI306)&gt;0,INDEX('Controle de reservas'!$K$14:$K$2013,BI306)&gt;INDEX('Controle de reservas'!$I$14:$I$2013,BI306)),CHAR(10)&amp;"DIVERGÊNCIA DE DATAS",""),IF(INDEX('Controle de reservas'!$L$14:$L$2013,BI306)="Em cobertura","COV",IF(INDEX('Controle de reservas'!$L$14:$L$2013,BI306)="Disponível","DISP",IF(INDEX('Controle de reservas'!$L$14:$L$2013,BI306)="Não utilizado","NU",IF(INDEX('Controle de reservas'!$L$14:$L$2013,BI306)="Folga","F",IF(INDEX('Controle de reservas'!$L$14:$L$2013,BI306)="Ocorrência","O",IF(INDEX('Controle de reservas'!$L$14:$L$2013,BI306)="Programado","PROG",IF(INDEX('Controle de reservas'!$L$14:$L$2013,BI306)="Disponível no posto","DP","SEM SITUAÇÃO")))))))&amp;IF(INDEX('Controle de reservas'!$M$14:$M$2013,BI306)&lt;&gt;"",CHAR(10)&amp;INDEX('Controle de reservas'!$M$14:$M$2013,BI306),IF(OR(INDEX('Controle de reservas'!$L$14:$L$2013,BI306)="Em cobertura",INDEX('Controle de reservas'!$L$14:$L$2013,BI306)="Programado"),CHAR(10)&amp;"SEM LOCAL",""))&amp;IF(INDEX('Controle de reservas'!$N$14:$N$2013,BI306)&lt;&gt;"",CHAR(10)&amp;"Subst.: "&amp;INDEX('Controle de reservas'!$N$14:$N$2013,BI306),"")&amp;IF(AND(ISNUMBER(INDEX('Controle de reservas'!$I$14:$I$2013,BI306)),INDEX('Controle de reservas'!$I$14:$I$2013,BI306)&gt;0,INDEX('Controle de reservas'!$K$14:$K$2013,BI306)&gt;INDEX('Controle de reservas'!$I$14:$I$2013,BI306)),CHAR(10)&amp;"DIVERGÊNCIA DE DATAS","")&amp;IF(INDEX('Controle de reservas'!$P$14:$P$2013,BI306)&lt;&gt;"OK"," !",""))))</f>
      </c>
      <c r="V306" s="15">
        <f ca="1">IF(OR($AQ306=0,V$9="",V$9&lt;$AS306,AND($AT306&lt;&gt;"",V$9&gt;$AT306)),"",IF(BJ306=0,"—",IF(INDEX('Controle de reservas'!$P$14:$P$2013,BJ306)="DUPLICIDADE NO DIA","CONFLITO"&amp;IF(INDEX('Controle de reservas'!$M$14:$M$2013,BJ306)&lt;&gt;"",CHAR(10)&amp;INDEX('Controle de reservas'!$M$14:$M$2013,BJ306),"")&amp;IF(INDEX('Controle de reservas'!$N$14:$N$2013,BJ306)&lt;&gt;"",CHAR(10)&amp;"Subst.: "&amp;INDEX('Controle de reservas'!$N$14:$N$2013,BJ306),"")&amp;IF(AND(ISNUMBER(INDEX('Controle de reservas'!$I$14:$I$2013,BJ306)),INDEX('Controle de reservas'!$I$14:$I$2013,BJ306)&gt;0,INDEX('Controle de reservas'!$K$14:$K$2013,BJ306)&gt;INDEX('Controle de reservas'!$I$14:$I$2013,BJ306)),CHAR(10)&amp;"DIVERGÊNCIA DE DATAS",""),IF(INDEX('Controle de reservas'!$L$14:$L$2013,BJ306)="Em cobertura","COV",IF(INDEX('Controle de reservas'!$L$14:$L$2013,BJ306)="Disponível","DISP",IF(INDEX('Controle de reservas'!$L$14:$L$2013,BJ306)="Não utilizado","NU",IF(INDEX('Controle de reservas'!$L$14:$L$2013,BJ306)="Folga","F",IF(INDEX('Controle de reservas'!$L$14:$L$2013,BJ306)="Ocorrência","O",IF(INDEX('Controle de reservas'!$L$14:$L$2013,BJ306)="Programado","PROG",IF(INDEX('Controle de reservas'!$L$14:$L$2013,BJ306)="Disponível no posto","DP","SEM SITUAÇÃO")))))))&amp;IF(INDEX('Controle de reservas'!$M$14:$M$2013,BJ306)&lt;&gt;"",CHAR(10)&amp;INDEX('Controle de reservas'!$M$14:$M$2013,BJ306),IF(OR(INDEX('Controle de reservas'!$L$14:$L$2013,BJ306)="Em cobertura",INDEX('Controle de reservas'!$L$14:$L$2013,BJ306)="Programado"),CHAR(10)&amp;"SEM LOCAL",""))&amp;IF(INDEX('Controle de reservas'!$N$14:$N$2013,BJ306)&lt;&gt;"",CHAR(10)&amp;"Subst.: "&amp;INDEX('Controle de reservas'!$N$14:$N$2013,BJ306),"")&amp;IF(AND(ISNUMBER(INDEX('Controle de reservas'!$I$14:$I$2013,BJ306)),INDEX('Controle de reservas'!$I$14:$I$2013,BJ306)&gt;0,INDEX('Controle de reservas'!$K$14:$K$2013,BJ306)&gt;INDEX('Controle de reservas'!$I$14:$I$2013,BJ306)),CHAR(10)&amp;"DIVERGÊNCIA DE DATAS","")&amp;IF(INDEX('Controle de reservas'!$P$14:$P$2013,BJ306)&lt;&gt;"OK"," !",""))))</f>
      </c>
      <c r="W306" s="15">
        <f ca="1">IF(OR($AQ306=0,W$9="",W$9&lt;$AS306,AND($AT306&lt;&gt;"",W$9&gt;$AT306)),"",IF(BK306=0,"—",IF(INDEX('Controle de reservas'!$P$14:$P$2013,BK306)="DUPLICIDADE NO DIA","CONFLITO"&amp;IF(INDEX('Controle de reservas'!$M$14:$M$2013,BK306)&lt;&gt;"",CHAR(10)&amp;INDEX('Controle de reservas'!$M$14:$M$2013,BK306),"")&amp;IF(INDEX('Controle de reservas'!$N$14:$N$2013,BK306)&lt;&gt;"",CHAR(10)&amp;"Subst.: "&amp;INDEX('Controle de reservas'!$N$14:$N$2013,BK306),"")&amp;IF(AND(ISNUMBER(INDEX('Controle de reservas'!$I$14:$I$2013,BK306)),INDEX('Controle de reservas'!$I$14:$I$2013,BK306)&gt;0,INDEX('Controle de reservas'!$K$14:$K$2013,BK306)&gt;INDEX('Controle de reservas'!$I$14:$I$2013,BK306)),CHAR(10)&amp;"DIVERGÊNCIA DE DATAS",""),IF(INDEX('Controle de reservas'!$L$14:$L$2013,BK306)="Em cobertura","COV",IF(INDEX('Controle de reservas'!$L$14:$L$2013,BK306)="Disponível","DISP",IF(INDEX('Controle de reservas'!$L$14:$L$2013,BK306)="Não utilizado","NU",IF(INDEX('Controle de reservas'!$L$14:$L$2013,BK306)="Folga","F",IF(INDEX('Controle de reservas'!$L$14:$L$2013,BK306)="Ocorrência","O",IF(INDEX('Controle de reservas'!$L$14:$L$2013,BK306)="Programado","PROG",IF(INDEX('Controle de reservas'!$L$14:$L$2013,BK306)="Disponível no posto","DP","SEM SITUAÇÃO")))))))&amp;IF(INDEX('Controle de reservas'!$M$14:$M$2013,BK306)&lt;&gt;"",CHAR(10)&amp;INDEX('Controle de reservas'!$M$14:$M$2013,BK306),IF(OR(INDEX('Controle de reservas'!$L$14:$L$2013,BK306)="Em cobertura",INDEX('Controle de reservas'!$L$14:$L$2013,BK306)="Programado"),CHAR(10)&amp;"SEM LOCAL",""))&amp;IF(INDEX('Controle de reservas'!$N$14:$N$2013,BK306)&lt;&gt;"",CHAR(10)&amp;"Subst.: "&amp;INDEX('Controle de reservas'!$N$14:$N$2013,BK306),"")&amp;IF(AND(ISNUMBER(INDEX('Controle de reservas'!$I$14:$I$2013,BK306)),INDEX('Controle de reservas'!$I$14:$I$2013,BK306)&gt;0,INDEX('Controle de reservas'!$K$14:$K$2013,BK306)&gt;INDEX('Controle de reservas'!$I$14:$I$2013,BK306)),CHAR(10)&amp;"DIVERGÊNCIA DE DATAS","")&amp;IF(INDEX('Controle de reservas'!$P$14:$P$2013,BK306)&lt;&gt;"OK"," !",""))))</f>
      </c>
      <c r="X306" s="15">
        <f ca="1">IF(OR($AQ306=0,X$9="",X$9&lt;$AS306,AND($AT306&lt;&gt;"",X$9&gt;$AT306)),"",IF(BL306=0,"—",IF(INDEX('Controle de reservas'!$P$14:$P$2013,BL306)="DUPLICIDADE NO DIA","CONFLITO"&amp;IF(INDEX('Controle de reservas'!$M$14:$M$2013,BL306)&lt;&gt;"",CHAR(10)&amp;INDEX('Controle de reservas'!$M$14:$M$2013,BL306),"")&amp;IF(INDEX('Controle de reservas'!$N$14:$N$2013,BL306)&lt;&gt;"",CHAR(10)&amp;"Subst.: "&amp;INDEX('Controle de reservas'!$N$14:$N$2013,BL306),"")&amp;IF(AND(ISNUMBER(INDEX('Controle de reservas'!$I$14:$I$2013,BL306)),INDEX('Controle de reservas'!$I$14:$I$2013,BL306)&gt;0,INDEX('Controle de reservas'!$K$14:$K$2013,BL306)&gt;INDEX('Controle de reservas'!$I$14:$I$2013,BL306)),CHAR(10)&amp;"DIVERGÊNCIA DE DATAS",""),IF(INDEX('Controle de reservas'!$L$14:$L$2013,BL306)="Em cobertura","COV",IF(INDEX('Controle de reservas'!$L$14:$L$2013,BL306)="Disponível","DISP",IF(INDEX('Controle de reservas'!$L$14:$L$2013,BL306)="Não utilizado","NU",IF(INDEX('Controle de reservas'!$L$14:$L$2013,BL306)="Folga","F",IF(INDEX('Controle de reservas'!$L$14:$L$2013,BL306)="Ocorrência","O",IF(INDEX('Controle de reservas'!$L$14:$L$2013,BL306)="Programado","PROG",IF(INDEX('Controle de reservas'!$L$14:$L$2013,BL306)="Disponível no posto","DP","SEM SITUAÇÃO")))))))&amp;IF(INDEX('Controle de reservas'!$M$14:$M$2013,BL306)&lt;&gt;"",CHAR(10)&amp;INDEX('Controle de reservas'!$M$14:$M$2013,BL306),IF(OR(INDEX('Controle de reservas'!$L$14:$L$2013,BL306)="Em cobertura",INDEX('Controle de reservas'!$L$14:$L$2013,BL306)="Programado"),CHAR(10)&amp;"SEM LOCAL",""))&amp;IF(INDEX('Controle de reservas'!$N$14:$N$2013,BL306)&lt;&gt;"",CHAR(10)&amp;"Subst.: "&amp;INDEX('Controle de reservas'!$N$14:$N$2013,BL306),"")&amp;IF(AND(ISNUMBER(INDEX('Controle de reservas'!$I$14:$I$2013,BL306)),INDEX('Controle de reservas'!$I$14:$I$2013,BL306)&gt;0,INDEX('Controle de reservas'!$K$14:$K$2013,BL306)&gt;INDEX('Controle de reservas'!$I$14:$I$2013,BL306)),CHAR(10)&amp;"DIVERGÊNCIA DE DATAS","")&amp;IF(INDEX('Controle de reservas'!$P$14:$P$2013,BL306)&lt;&gt;"OK"," !",""))))</f>
      </c>
      <c r="Y306" s="15">
        <f ca="1">IF(OR($AQ306=0,Y$9="",Y$9&lt;$AS306,AND($AT306&lt;&gt;"",Y$9&gt;$AT306)),"",IF(BM306=0,"—",IF(INDEX('Controle de reservas'!$P$14:$P$2013,BM306)="DUPLICIDADE NO DIA","CONFLITO"&amp;IF(INDEX('Controle de reservas'!$M$14:$M$2013,BM306)&lt;&gt;"",CHAR(10)&amp;INDEX('Controle de reservas'!$M$14:$M$2013,BM306),"")&amp;IF(INDEX('Controle de reservas'!$N$14:$N$2013,BM306)&lt;&gt;"",CHAR(10)&amp;"Subst.: "&amp;INDEX('Controle de reservas'!$N$14:$N$2013,BM306),"")&amp;IF(AND(ISNUMBER(INDEX('Controle de reservas'!$I$14:$I$2013,BM306)),INDEX('Controle de reservas'!$I$14:$I$2013,BM306)&gt;0,INDEX('Controle de reservas'!$K$14:$K$2013,BM306)&gt;INDEX('Controle de reservas'!$I$14:$I$2013,BM306)),CHAR(10)&amp;"DIVERGÊNCIA DE DATAS",""),IF(INDEX('Controle de reservas'!$L$14:$L$2013,BM306)="Em cobertura","COV",IF(INDEX('Controle de reservas'!$L$14:$L$2013,BM306)="Disponível","DISP",IF(INDEX('Controle de reservas'!$L$14:$L$2013,BM306)="Não utilizado","NU",IF(INDEX('Controle de reservas'!$L$14:$L$2013,BM306)="Folga","F",IF(INDEX('Controle de reservas'!$L$14:$L$2013,BM306)="Ocorrência","O",IF(INDEX('Controle de reservas'!$L$14:$L$2013,BM306)="Programado","PROG",IF(INDEX('Controle de reservas'!$L$14:$L$2013,BM306)="Disponível no posto","DP","SEM SITUAÇÃO")))))))&amp;IF(INDEX('Controle de reservas'!$M$14:$M$2013,BM306)&lt;&gt;"",CHAR(10)&amp;INDEX('Controle de reservas'!$M$14:$M$2013,BM306),IF(OR(INDEX('Controle de reservas'!$L$14:$L$2013,BM306)="Em cobertura",INDEX('Controle de reservas'!$L$14:$L$2013,BM306)="Programado"),CHAR(10)&amp;"SEM LOCAL",""))&amp;IF(INDEX('Controle de reservas'!$N$14:$N$2013,BM306)&lt;&gt;"",CHAR(10)&amp;"Subst.: "&amp;INDEX('Controle de reservas'!$N$14:$N$2013,BM306),"")&amp;IF(AND(ISNUMBER(INDEX('Controle de reservas'!$I$14:$I$2013,BM306)),INDEX('Controle de reservas'!$I$14:$I$2013,BM306)&gt;0,INDEX('Controle de reservas'!$K$14:$K$2013,BM306)&gt;INDEX('Controle de reservas'!$I$14:$I$2013,BM306)),CHAR(10)&amp;"DIVERGÊNCIA DE DATAS","")&amp;IF(INDEX('Controle de reservas'!$P$14:$P$2013,BM306)&lt;&gt;"OK"," !",""))))</f>
      </c>
      <c r="Z306" s="15">
        <f ca="1">IF(OR($AQ306=0,Z$9="",Z$9&lt;$AS306,AND($AT306&lt;&gt;"",Z$9&gt;$AT306)),"",IF(BN306=0,"—",IF(INDEX('Controle de reservas'!$P$14:$P$2013,BN306)="DUPLICIDADE NO DIA","CONFLITO"&amp;IF(INDEX('Controle de reservas'!$M$14:$M$2013,BN306)&lt;&gt;"",CHAR(10)&amp;INDEX('Controle de reservas'!$M$14:$M$2013,BN306),"")&amp;IF(INDEX('Controle de reservas'!$N$14:$N$2013,BN306)&lt;&gt;"",CHAR(10)&amp;"Subst.: "&amp;INDEX('Controle de reservas'!$N$14:$N$2013,BN306),"")&amp;IF(AND(ISNUMBER(INDEX('Controle de reservas'!$I$14:$I$2013,BN306)),INDEX('Controle de reservas'!$I$14:$I$2013,BN306)&gt;0,INDEX('Controle de reservas'!$K$14:$K$2013,BN306)&gt;INDEX('Controle de reservas'!$I$14:$I$2013,BN306)),CHAR(10)&amp;"DIVERGÊNCIA DE DATAS",""),IF(INDEX('Controle de reservas'!$L$14:$L$2013,BN306)="Em cobertura","COV",IF(INDEX('Controle de reservas'!$L$14:$L$2013,BN306)="Disponível","DISP",IF(INDEX('Controle de reservas'!$L$14:$L$2013,BN306)="Não utilizado","NU",IF(INDEX('Controle de reservas'!$L$14:$L$2013,BN306)="Folga","F",IF(INDEX('Controle de reservas'!$L$14:$L$2013,BN306)="Ocorrência","O",IF(INDEX('Controle de reservas'!$L$14:$L$2013,BN306)="Programado","PROG",IF(INDEX('Controle de reservas'!$L$14:$L$2013,BN306)="Disponível no posto","DP","SEM SITUAÇÃO")))))))&amp;IF(INDEX('Controle de reservas'!$M$14:$M$2013,BN306)&lt;&gt;"",CHAR(10)&amp;INDEX('Controle de reservas'!$M$14:$M$2013,BN306),IF(OR(INDEX('Controle de reservas'!$L$14:$L$2013,BN306)="Em cobertura",INDEX('Controle de reservas'!$L$14:$L$2013,BN306)="Programado"),CHAR(10)&amp;"SEM LOCAL",""))&amp;IF(INDEX('Controle de reservas'!$N$14:$N$2013,BN306)&lt;&gt;"",CHAR(10)&amp;"Subst.: "&amp;INDEX('Controle de reservas'!$N$14:$N$2013,BN306),"")&amp;IF(AND(ISNUMBER(INDEX('Controle de reservas'!$I$14:$I$2013,BN306)),INDEX('Controle de reservas'!$I$14:$I$2013,BN306)&gt;0,INDEX('Controle de reservas'!$K$14:$K$2013,BN306)&gt;INDEX('Controle de reservas'!$I$14:$I$2013,BN306)),CHAR(10)&amp;"DIVERGÊNCIA DE DATAS","")&amp;IF(INDEX('Controle de reservas'!$P$14:$P$2013,BN306)&lt;&gt;"OK"," !",""))))</f>
      </c>
      <c r="AA306" s="15">
        <f ca="1">IF(OR($AQ306=0,AA$9="",AA$9&lt;$AS306,AND($AT306&lt;&gt;"",AA$9&gt;$AT306)),"",IF(BO306=0,"—",IF(INDEX('Controle de reservas'!$P$14:$P$2013,BO306)="DUPLICIDADE NO DIA","CONFLITO"&amp;IF(INDEX('Controle de reservas'!$M$14:$M$2013,BO306)&lt;&gt;"",CHAR(10)&amp;INDEX('Controle de reservas'!$M$14:$M$2013,BO306),"")&amp;IF(INDEX('Controle de reservas'!$N$14:$N$2013,BO306)&lt;&gt;"",CHAR(10)&amp;"Subst.: "&amp;INDEX('Controle de reservas'!$N$14:$N$2013,BO306),"")&amp;IF(AND(ISNUMBER(INDEX('Controle de reservas'!$I$14:$I$2013,BO306)),INDEX('Controle de reservas'!$I$14:$I$2013,BO306)&gt;0,INDEX('Controle de reservas'!$K$14:$K$2013,BO306)&gt;INDEX('Controle de reservas'!$I$14:$I$2013,BO306)),CHAR(10)&amp;"DIVERGÊNCIA DE DATAS",""),IF(INDEX('Controle de reservas'!$L$14:$L$2013,BO306)="Em cobertura","COV",IF(INDEX('Controle de reservas'!$L$14:$L$2013,BO306)="Disponível","DISP",IF(INDEX('Controle de reservas'!$L$14:$L$2013,BO306)="Não utilizado","NU",IF(INDEX('Controle de reservas'!$L$14:$L$2013,BO306)="Folga","F",IF(INDEX('Controle de reservas'!$L$14:$L$2013,BO306)="Ocorrência","O",IF(INDEX('Controle de reservas'!$L$14:$L$2013,BO306)="Programado","PROG",IF(INDEX('Controle de reservas'!$L$14:$L$2013,BO306)="Disponível no posto","DP","SEM SITUAÇÃO")))))))&amp;IF(INDEX('Controle de reservas'!$M$14:$M$2013,BO306)&lt;&gt;"",CHAR(10)&amp;INDEX('Controle de reservas'!$M$14:$M$2013,BO306),IF(OR(INDEX('Controle de reservas'!$L$14:$L$2013,BO306)="Em cobertura",INDEX('Controle de reservas'!$L$14:$L$2013,BO306)="Programado"),CHAR(10)&amp;"SEM LOCAL",""))&amp;IF(INDEX('Controle de reservas'!$N$14:$N$2013,BO306)&lt;&gt;"",CHAR(10)&amp;"Subst.: "&amp;INDEX('Controle de reservas'!$N$14:$N$2013,BO306),"")&amp;IF(AND(ISNUMBER(INDEX('Controle de reservas'!$I$14:$I$2013,BO306)),INDEX('Controle de reservas'!$I$14:$I$2013,BO306)&gt;0,INDEX('Controle de reservas'!$K$14:$K$2013,BO306)&gt;INDEX('Controle de reservas'!$I$14:$I$2013,BO306)),CHAR(10)&amp;"DIVERGÊNCIA DE DATAS","")&amp;IF(INDEX('Controle de reservas'!$P$14:$P$2013,BO306)&lt;&gt;"OK"," !",""))))</f>
      </c>
      <c r="AB306" s="15">
        <f ca="1">IF(OR($AQ306=0,AB$9="",AB$9&lt;$AS306,AND($AT306&lt;&gt;"",AB$9&gt;$AT306)),"",IF(BP306=0,"—",IF(INDEX('Controle de reservas'!$P$14:$P$2013,BP306)="DUPLICIDADE NO DIA","CONFLITO"&amp;IF(INDEX('Controle de reservas'!$M$14:$M$2013,BP306)&lt;&gt;"",CHAR(10)&amp;INDEX('Controle de reservas'!$M$14:$M$2013,BP306),"")&amp;IF(INDEX('Controle de reservas'!$N$14:$N$2013,BP306)&lt;&gt;"",CHAR(10)&amp;"Subst.: "&amp;INDEX('Controle de reservas'!$N$14:$N$2013,BP306),"")&amp;IF(AND(ISNUMBER(INDEX('Controle de reservas'!$I$14:$I$2013,BP306)),INDEX('Controle de reservas'!$I$14:$I$2013,BP306)&gt;0,INDEX('Controle de reservas'!$K$14:$K$2013,BP306)&gt;INDEX('Controle de reservas'!$I$14:$I$2013,BP306)),CHAR(10)&amp;"DIVERGÊNCIA DE DATAS",""),IF(INDEX('Controle de reservas'!$L$14:$L$2013,BP306)="Em cobertura","COV",IF(INDEX('Controle de reservas'!$L$14:$L$2013,BP306)="Disponível","DISP",IF(INDEX('Controle de reservas'!$L$14:$L$2013,BP306)="Não utilizado","NU",IF(INDEX('Controle de reservas'!$L$14:$L$2013,BP306)="Folga","F",IF(INDEX('Controle de reservas'!$L$14:$L$2013,BP306)="Ocorrência","O",IF(INDEX('Controle de reservas'!$L$14:$L$2013,BP306)="Programado","PROG",IF(INDEX('Controle de reservas'!$L$14:$L$2013,BP306)="Disponível no posto","DP","SEM SITUAÇÃO")))))))&amp;IF(INDEX('Controle de reservas'!$M$14:$M$2013,BP306)&lt;&gt;"",CHAR(10)&amp;INDEX('Controle de reservas'!$M$14:$M$2013,BP306),IF(OR(INDEX('Controle de reservas'!$L$14:$L$2013,BP306)="Em cobertura",INDEX('Controle de reservas'!$L$14:$L$2013,BP306)="Programado"),CHAR(10)&amp;"SEM LOCAL",""))&amp;IF(INDEX('Controle de reservas'!$N$14:$N$2013,BP306)&lt;&gt;"",CHAR(10)&amp;"Subst.: "&amp;INDEX('Controle de reservas'!$N$14:$N$2013,BP306),"")&amp;IF(AND(ISNUMBER(INDEX('Controle de reservas'!$I$14:$I$2013,BP306)),INDEX('Controle de reservas'!$I$14:$I$2013,BP306)&gt;0,INDEX('Controle de reservas'!$K$14:$K$2013,BP306)&gt;INDEX('Controle de reservas'!$I$14:$I$2013,BP306)),CHAR(10)&amp;"DIVERGÊNCIA DE DATAS","")&amp;IF(INDEX('Controle de reservas'!$P$14:$P$2013,BP306)&lt;&gt;"OK"," !",""))))</f>
      </c>
      <c r="AC306" s="15">
        <f ca="1">IF(OR($AQ306=0,AC$9="",AC$9&lt;$AS306,AND($AT306&lt;&gt;"",AC$9&gt;$AT306)),"",IF(BQ306=0,"—",IF(INDEX('Controle de reservas'!$P$14:$P$2013,BQ306)="DUPLICIDADE NO DIA","CONFLITO"&amp;IF(INDEX('Controle de reservas'!$M$14:$M$2013,BQ306)&lt;&gt;"",CHAR(10)&amp;INDEX('Controle de reservas'!$M$14:$M$2013,BQ306),"")&amp;IF(INDEX('Controle de reservas'!$N$14:$N$2013,BQ306)&lt;&gt;"",CHAR(10)&amp;"Subst.: "&amp;INDEX('Controle de reservas'!$N$14:$N$2013,BQ306),"")&amp;IF(AND(ISNUMBER(INDEX('Controle de reservas'!$I$14:$I$2013,BQ306)),INDEX('Controle de reservas'!$I$14:$I$2013,BQ306)&gt;0,INDEX('Controle de reservas'!$K$14:$K$2013,BQ306)&gt;INDEX('Controle de reservas'!$I$14:$I$2013,BQ306)),CHAR(10)&amp;"DIVERGÊNCIA DE DATAS",""),IF(INDEX('Controle de reservas'!$L$14:$L$2013,BQ306)="Em cobertura","COV",IF(INDEX('Controle de reservas'!$L$14:$L$2013,BQ306)="Disponível","DISP",IF(INDEX('Controle de reservas'!$L$14:$L$2013,BQ306)="Não utilizado","NU",IF(INDEX('Controle de reservas'!$L$14:$L$2013,BQ306)="Folga","F",IF(INDEX('Controle de reservas'!$L$14:$L$2013,BQ306)="Ocorrência","O",IF(INDEX('Controle de reservas'!$L$14:$L$2013,BQ306)="Programado","PROG",IF(INDEX('Controle de reservas'!$L$14:$L$2013,BQ306)="Disponível no posto","DP","SEM SITUAÇÃO")))))))&amp;IF(INDEX('Controle de reservas'!$M$14:$M$2013,BQ306)&lt;&gt;"",CHAR(10)&amp;INDEX('Controle de reservas'!$M$14:$M$2013,BQ306),IF(OR(INDEX('Controle de reservas'!$L$14:$L$2013,BQ306)="Em cobertura",INDEX('Controle de reservas'!$L$14:$L$2013,BQ306)="Programado"),CHAR(10)&amp;"SEM LOCAL",""))&amp;IF(INDEX('Controle de reservas'!$N$14:$N$2013,BQ306)&lt;&gt;"",CHAR(10)&amp;"Subst.: "&amp;INDEX('Controle de reservas'!$N$14:$N$2013,BQ306),"")&amp;IF(AND(ISNUMBER(INDEX('Controle de reservas'!$I$14:$I$2013,BQ306)),INDEX('Controle de reservas'!$I$14:$I$2013,BQ306)&gt;0,INDEX('Controle de reservas'!$K$14:$K$2013,BQ306)&gt;INDEX('Controle de reservas'!$I$14:$I$2013,BQ306)),CHAR(10)&amp;"DIVERGÊNCIA DE DATAS","")&amp;IF(INDEX('Controle de reservas'!$P$14:$P$2013,BQ306)&lt;&gt;"OK"," !",""))))</f>
      </c>
      <c r="AD306" s="15">
        <f ca="1">IF(OR($AQ306=0,AD$9="",AD$9&lt;$AS306,AND($AT306&lt;&gt;"",AD$9&gt;$AT306)),"",IF(BR306=0,"—",IF(INDEX('Controle de reservas'!$P$14:$P$2013,BR306)="DUPLICIDADE NO DIA","CONFLITO"&amp;IF(INDEX('Controle de reservas'!$M$14:$M$2013,BR306)&lt;&gt;"",CHAR(10)&amp;INDEX('Controle de reservas'!$M$14:$M$2013,BR306),"")&amp;IF(INDEX('Controle de reservas'!$N$14:$N$2013,BR306)&lt;&gt;"",CHAR(10)&amp;"Subst.: "&amp;INDEX('Controle de reservas'!$N$14:$N$2013,BR306),"")&amp;IF(AND(ISNUMBER(INDEX('Controle de reservas'!$I$14:$I$2013,BR306)),INDEX('Controle de reservas'!$I$14:$I$2013,BR306)&gt;0,INDEX('Controle de reservas'!$K$14:$K$2013,BR306)&gt;INDEX('Controle de reservas'!$I$14:$I$2013,BR306)),CHAR(10)&amp;"DIVERGÊNCIA DE DATAS",""),IF(INDEX('Controle de reservas'!$L$14:$L$2013,BR306)="Em cobertura","COV",IF(INDEX('Controle de reservas'!$L$14:$L$2013,BR306)="Disponível","DISP",IF(INDEX('Controle de reservas'!$L$14:$L$2013,BR306)="Não utilizado","NU",IF(INDEX('Controle de reservas'!$L$14:$L$2013,BR306)="Folga","F",IF(INDEX('Controle de reservas'!$L$14:$L$2013,BR306)="Ocorrência","O",IF(INDEX('Controle de reservas'!$L$14:$L$2013,BR306)="Programado","PROG",IF(INDEX('Controle de reservas'!$L$14:$L$2013,BR306)="Disponível no posto","DP","SEM SITUAÇÃO")))))))&amp;IF(INDEX('Controle de reservas'!$M$14:$M$2013,BR306)&lt;&gt;"",CHAR(10)&amp;INDEX('Controle de reservas'!$M$14:$M$2013,BR306),IF(OR(INDEX('Controle de reservas'!$L$14:$L$2013,BR306)="Em cobertura",INDEX('Controle de reservas'!$L$14:$L$2013,BR306)="Programado"),CHAR(10)&amp;"SEM LOCAL",""))&amp;IF(INDEX('Controle de reservas'!$N$14:$N$2013,BR306)&lt;&gt;"",CHAR(10)&amp;"Subst.: "&amp;INDEX('Controle de reservas'!$N$14:$N$2013,BR306),"")&amp;IF(AND(ISNUMBER(INDEX('Controle de reservas'!$I$14:$I$2013,BR306)),INDEX('Controle de reservas'!$I$14:$I$2013,BR306)&gt;0,INDEX('Controle de reservas'!$K$14:$K$2013,BR306)&gt;INDEX('Controle de reservas'!$I$14:$I$2013,BR306)),CHAR(10)&amp;"DIVERGÊNCIA DE DATAS","")&amp;IF(INDEX('Controle de reservas'!$P$14:$P$2013,BR306)&lt;&gt;"OK"," !",""))))</f>
      </c>
      <c r="AE306" s="15">
        <f ca="1">IF(OR($AQ306=0,AE$9="",AE$9&lt;$AS306,AND($AT306&lt;&gt;"",AE$9&gt;$AT306)),"",IF(BS306=0,"—",IF(INDEX('Controle de reservas'!$P$14:$P$2013,BS306)="DUPLICIDADE NO DIA","CONFLITO"&amp;IF(INDEX('Controle de reservas'!$M$14:$M$2013,BS306)&lt;&gt;"",CHAR(10)&amp;INDEX('Controle de reservas'!$M$14:$M$2013,BS306),"")&amp;IF(INDEX('Controle de reservas'!$N$14:$N$2013,BS306)&lt;&gt;"",CHAR(10)&amp;"Subst.: "&amp;INDEX('Controle de reservas'!$N$14:$N$2013,BS306),"")&amp;IF(AND(ISNUMBER(INDEX('Controle de reservas'!$I$14:$I$2013,BS306)),INDEX('Controle de reservas'!$I$14:$I$2013,BS306)&gt;0,INDEX('Controle de reservas'!$K$14:$K$2013,BS306)&gt;INDEX('Controle de reservas'!$I$14:$I$2013,BS306)),CHAR(10)&amp;"DIVERGÊNCIA DE DATAS",""),IF(INDEX('Controle de reservas'!$L$14:$L$2013,BS306)="Em cobertura","COV",IF(INDEX('Controle de reservas'!$L$14:$L$2013,BS306)="Disponível","DISP",IF(INDEX('Controle de reservas'!$L$14:$L$2013,BS306)="Não utilizado","NU",IF(INDEX('Controle de reservas'!$L$14:$L$2013,BS306)="Folga","F",IF(INDEX('Controle de reservas'!$L$14:$L$2013,BS306)="Ocorrência","O",IF(INDEX('Controle de reservas'!$L$14:$L$2013,BS306)="Programado","PROG",IF(INDEX('Controle de reservas'!$L$14:$L$2013,BS306)="Disponível no posto","DP","SEM SITUAÇÃO")))))))&amp;IF(INDEX('Controle de reservas'!$M$14:$M$2013,BS306)&lt;&gt;"",CHAR(10)&amp;INDEX('Controle de reservas'!$M$14:$M$2013,BS306),IF(OR(INDEX('Controle de reservas'!$L$14:$L$2013,BS306)="Em cobertura",INDEX('Controle de reservas'!$L$14:$L$2013,BS306)="Programado"),CHAR(10)&amp;"SEM LOCAL",""))&amp;IF(INDEX('Controle de reservas'!$N$14:$N$2013,BS306)&lt;&gt;"",CHAR(10)&amp;"Subst.: "&amp;INDEX('Controle de reservas'!$N$14:$N$2013,BS306),"")&amp;IF(AND(ISNUMBER(INDEX('Controle de reservas'!$I$14:$I$2013,BS306)),INDEX('Controle de reservas'!$I$14:$I$2013,BS306)&gt;0,INDEX('Controle de reservas'!$K$14:$K$2013,BS306)&gt;INDEX('Controle de reservas'!$I$14:$I$2013,BS306)),CHAR(10)&amp;"DIVERGÊNCIA DE DATAS","")&amp;IF(INDEX('Controle de reservas'!$P$14:$P$2013,BS306)&lt;&gt;"OK"," !",""))))</f>
      </c>
      <c r="AF306" s="15">
        <f ca="1">IF(OR($AQ306=0,AF$9="",AF$9&lt;$AS306,AND($AT306&lt;&gt;"",AF$9&gt;$AT306)),"",IF(BT306=0,"—",IF(INDEX('Controle de reservas'!$P$14:$P$2013,BT306)="DUPLICIDADE NO DIA","CONFLITO"&amp;IF(INDEX('Controle de reservas'!$M$14:$M$2013,BT306)&lt;&gt;"",CHAR(10)&amp;INDEX('Controle de reservas'!$M$14:$M$2013,BT306),"")&amp;IF(INDEX('Controle de reservas'!$N$14:$N$2013,BT306)&lt;&gt;"",CHAR(10)&amp;"Subst.: "&amp;INDEX('Controle de reservas'!$N$14:$N$2013,BT306),"")&amp;IF(AND(ISNUMBER(INDEX('Controle de reservas'!$I$14:$I$2013,BT306)),INDEX('Controle de reservas'!$I$14:$I$2013,BT306)&gt;0,INDEX('Controle de reservas'!$K$14:$K$2013,BT306)&gt;INDEX('Controle de reservas'!$I$14:$I$2013,BT306)),CHAR(10)&amp;"DIVERGÊNCIA DE DATAS",""),IF(INDEX('Controle de reservas'!$L$14:$L$2013,BT306)="Em cobertura","COV",IF(INDEX('Controle de reservas'!$L$14:$L$2013,BT306)="Disponível","DISP",IF(INDEX('Controle de reservas'!$L$14:$L$2013,BT306)="Não utilizado","NU",IF(INDEX('Controle de reservas'!$L$14:$L$2013,BT306)="Folga","F",IF(INDEX('Controle de reservas'!$L$14:$L$2013,BT306)="Ocorrência","O",IF(INDEX('Controle de reservas'!$L$14:$L$2013,BT306)="Programado","PROG",IF(INDEX('Controle de reservas'!$L$14:$L$2013,BT306)="Disponível no posto","DP","SEM SITUAÇÃO")))))))&amp;IF(INDEX('Controle de reservas'!$M$14:$M$2013,BT306)&lt;&gt;"",CHAR(10)&amp;INDEX('Controle de reservas'!$M$14:$M$2013,BT306),IF(OR(INDEX('Controle de reservas'!$L$14:$L$2013,BT306)="Em cobertura",INDEX('Controle de reservas'!$L$14:$L$2013,BT306)="Programado"),CHAR(10)&amp;"SEM LOCAL",""))&amp;IF(INDEX('Controle de reservas'!$N$14:$N$2013,BT306)&lt;&gt;"",CHAR(10)&amp;"Subst.: "&amp;INDEX('Controle de reservas'!$N$14:$N$2013,BT306),"")&amp;IF(AND(ISNUMBER(INDEX('Controle de reservas'!$I$14:$I$2013,BT306)),INDEX('Controle de reservas'!$I$14:$I$2013,BT306)&gt;0,INDEX('Controle de reservas'!$K$14:$K$2013,BT306)&gt;INDEX('Controle de reservas'!$I$14:$I$2013,BT306)),CHAR(10)&amp;"DIVERGÊNCIA DE DATAS","")&amp;IF(INDEX('Controle de reservas'!$P$14:$P$2013,BT306)&lt;&gt;"OK"," !",""))))</f>
      </c>
      <c r="AG306" s="15">
        <f ca="1">IF(OR($AQ306=0,AG$9="",AG$9&lt;$AS306,AND($AT306&lt;&gt;"",AG$9&gt;$AT306)),"",IF(BU306=0,"—",IF(INDEX('Controle de reservas'!$P$14:$P$2013,BU306)="DUPLICIDADE NO DIA","CONFLITO"&amp;IF(INDEX('Controle de reservas'!$M$14:$M$2013,BU306)&lt;&gt;"",CHAR(10)&amp;INDEX('Controle de reservas'!$M$14:$M$2013,BU306),"")&amp;IF(INDEX('Controle de reservas'!$N$14:$N$2013,BU306)&lt;&gt;"",CHAR(10)&amp;"Subst.: "&amp;INDEX('Controle de reservas'!$N$14:$N$2013,BU306),"")&amp;IF(AND(ISNUMBER(INDEX('Controle de reservas'!$I$14:$I$2013,BU306)),INDEX('Controle de reservas'!$I$14:$I$2013,BU306)&gt;0,INDEX('Controle de reservas'!$K$14:$K$2013,BU306)&gt;INDEX('Controle de reservas'!$I$14:$I$2013,BU306)),CHAR(10)&amp;"DIVERGÊNCIA DE DATAS",""),IF(INDEX('Controle de reservas'!$L$14:$L$2013,BU306)="Em cobertura","COV",IF(INDEX('Controle de reservas'!$L$14:$L$2013,BU306)="Disponível","DISP",IF(INDEX('Controle de reservas'!$L$14:$L$2013,BU306)="Não utilizado","NU",IF(INDEX('Controle de reservas'!$L$14:$L$2013,BU306)="Folga","F",IF(INDEX('Controle de reservas'!$L$14:$L$2013,BU306)="Ocorrência","O",IF(INDEX('Controle de reservas'!$L$14:$L$2013,BU306)="Programado","PROG",IF(INDEX('Controle de reservas'!$L$14:$L$2013,BU306)="Disponível no posto","DP","SEM SITUAÇÃO")))))))&amp;IF(INDEX('Controle de reservas'!$M$14:$M$2013,BU306)&lt;&gt;"",CHAR(10)&amp;INDEX('Controle de reservas'!$M$14:$M$2013,BU306),IF(OR(INDEX('Controle de reservas'!$L$14:$L$2013,BU306)="Em cobertura",INDEX('Controle de reservas'!$L$14:$L$2013,BU306)="Programado"),CHAR(10)&amp;"SEM LOCAL",""))&amp;IF(INDEX('Controle de reservas'!$N$14:$N$2013,BU306)&lt;&gt;"",CHAR(10)&amp;"Subst.: "&amp;INDEX('Controle de reservas'!$N$14:$N$2013,BU306),"")&amp;IF(AND(ISNUMBER(INDEX('Controle de reservas'!$I$14:$I$2013,BU306)),INDEX('Controle de reservas'!$I$14:$I$2013,BU306)&gt;0,INDEX('Controle de reservas'!$K$14:$K$2013,BU306)&gt;INDEX('Controle de reservas'!$I$14:$I$2013,BU306)),CHAR(10)&amp;"DIVERGÊNCIA DE DATAS","")&amp;IF(INDEX('Controle de reservas'!$P$14:$P$2013,BU306)&lt;&gt;"OK"," !",""))))</f>
      </c>
      <c r="AH306" s="15">
        <f ca="1">IF(OR($AQ306=0,AH$9="",AH$9&lt;$AS306,AND($AT306&lt;&gt;"",AH$9&gt;$AT306)),"",IF(BV306=0,"—",IF(INDEX('Controle de reservas'!$P$14:$P$2013,BV306)="DUPLICIDADE NO DIA","CONFLITO"&amp;IF(INDEX('Controle de reservas'!$M$14:$M$2013,BV306)&lt;&gt;"",CHAR(10)&amp;INDEX('Controle de reservas'!$M$14:$M$2013,BV306),"")&amp;IF(INDEX('Controle de reservas'!$N$14:$N$2013,BV306)&lt;&gt;"",CHAR(10)&amp;"Subst.: "&amp;INDEX('Controle de reservas'!$N$14:$N$2013,BV306),"")&amp;IF(AND(ISNUMBER(INDEX('Controle de reservas'!$I$14:$I$2013,BV306)),INDEX('Controle de reservas'!$I$14:$I$2013,BV306)&gt;0,INDEX('Controle de reservas'!$K$14:$K$2013,BV306)&gt;INDEX('Controle de reservas'!$I$14:$I$2013,BV306)),CHAR(10)&amp;"DIVERGÊNCIA DE DATAS",""),IF(INDEX('Controle de reservas'!$L$14:$L$2013,BV306)="Em cobertura","COV",IF(INDEX('Controle de reservas'!$L$14:$L$2013,BV306)="Disponível","DISP",IF(INDEX('Controle de reservas'!$L$14:$L$2013,BV306)="Não utilizado","NU",IF(INDEX('Controle de reservas'!$L$14:$L$2013,BV306)="Folga","F",IF(INDEX('Controle de reservas'!$L$14:$L$2013,BV306)="Ocorrência","O",IF(INDEX('Controle de reservas'!$L$14:$L$2013,BV306)="Programado","PROG",IF(INDEX('Controle de reservas'!$L$14:$L$2013,BV306)="Disponível no posto","DP","SEM SITUAÇÃO")))))))&amp;IF(INDEX('Controle de reservas'!$M$14:$M$2013,BV306)&lt;&gt;"",CHAR(10)&amp;INDEX('Controle de reservas'!$M$14:$M$2013,BV306),IF(OR(INDEX('Controle de reservas'!$L$14:$L$2013,BV306)="Em cobertura",INDEX('Controle de reservas'!$L$14:$L$2013,BV306)="Programado"),CHAR(10)&amp;"SEM LOCAL",""))&amp;IF(INDEX('Controle de reservas'!$N$14:$N$2013,BV306)&lt;&gt;"",CHAR(10)&amp;"Subst.: "&amp;INDEX('Controle de reservas'!$N$14:$N$2013,BV306),"")&amp;IF(AND(ISNUMBER(INDEX('Controle de reservas'!$I$14:$I$2013,BV306)),INDEX('Controle de reservas'!$I$14:$I$2013,BV306)&gt;0,INDEX('Controle de reservas'!$K$14:$K$2013,BV306)&gt;INDEX('Controle de reservas'!$I$14:$I$2013,BV306)),CHAR(10)&amp;"DIVERGÊNCIA DE DATAS","")&amp;IF(INDEX('Controle de reservas'!$P$14:$P$2013,BV306)&lt;&gt;"OK"," !",""))))</f>
      </c>
      <c r="AI306" s="15">
        <f ca="1">IF(OR($AQ306=0,AI$9="",AI$9&lt;$AS306,AND($AT306&lt;&gt;"",AI$9&gt;$AT306)),"",IF(BW306=0,"—",IF(INDEX('Controle de reservas'!$P$14:$P$2013,BW306)="DUPLICIDADE NO DIA","CONFLITO"&amp;IF(INDEX('Controle de reservas'!$M$14:$M$2013,BW306)&lt;&gt;"",CHAR(10)&amp;INDEX('Controle de reservas'!$M$14:$M$2013,BW306),"")&amp;IF(INDEX('Controle de reservas'!$N$14:$N$2013,BW306)&lt;&gt;"",CHAR(10)&amp;"Subst.: "&amp;INDEX('Controle de reservas'!$N$14:$N$2013,BW306),"")&amp;IF(AND(ISNUMBER(INDEX('Controle de reservas'!$I$14:$I$2013,BW306)),INDEX('Controle de reservas'!$I$14:$I$2013,BW306)&gt;0,INDEX('Controle de reservas'!$K$14:$K$2013,BW306)&gt;INDEX('Controle de reservas'!$I$14:$I$2013,BW306)),CHAR(10)&amp;"DIVERGÊNCIA DE DATAS",""),IF(INDEX('Controle de reservas'!$L$14:$L$2013,BW306)="Em cobertura","COV",IF(INDEX('Controle de reservas'!$L$14:$L$2013,BW306)="Disponível","DISP",IF(INDEX('Controle de reservas'!$L$14:$L$2013,BW306)="Não utilizado","NU",IF(INDEX('Controle de reservas'!$L$14:$L$2013,BW306)="Folga","F",IF(INDEX('Controle de reservas'!$L$14:$L$2013,BW306)="Ocorrência","O",IF(INDEX('Controle de reservas'!$L$14:$L$2013,BW306)="Programado","PROG",IF(INDEX('Controle de reservas'!$L$14:$L$2013,BW306)="Disponível no posto","DP","SEM SITUAÇÃO")))))))&amp;IF(INDEX('Controle de reservas'!$M$14:$M$2013,BW306)&lt;&gt;"",CHAR(10)&amp;INDEX('Controle de reservas'!$M$14:$M$2013,BW306),IF(OR(INDEX('Controle de reservas'!$L$14:$L$2013,BW306)="Em cobertura",INDEX('Controle de reservas'!$L$14:$L$2013,BW306)="Programado"),CHAR(10)&amp;"SEM LOCAL",""))&amp;IF(INDEX('Controle de reservas'!$N$14:$N$2013,BW306)&lt;&gt;"",CHAR(10)&amp;"Subst.: "&amp;INDEX('Controle de reservas'!$N$14:$N$2013,BW306),"")&amp;IF(AND(ISNUMBER(INDEX('Controle de reservas'!$I$14:$I$2013,BW306)),INDEX('Controle de reservas'!$I$14:$I$2013,BW306)&gt;0,INDEX('Controle de reservas'!$K$14:$K$2013,BW306)&gt;INDEX('Controle de reservas'!$I$14:$I$2013,BW306)),CHAR(10)&amp;"DIVERGÊNCIA DE DATAS","")&amp;IF(INDEX('Controle de reservas'!$P$14:$P$2013,BW306)&lt;&gt;"OK"," !",""))))</f>
      </c>
      <c r="AJ306" s="15">
        <f ca="1">IF(OR($AQ306=0,AJ$9="",AJ$9&lt;$AS306,AND($AT306&lt;&gt;"",AJ$9&gt;$AT306)),"",IF(BX306=0,"—",IF(INDEX('Controle de reservas'!$P$14:$P$2013,BX306)="DUPLICIDADE NO DIA","CONFLITO"&amp;IF(INDEX('Controle de reservas'!$M$14:$M$2013,BX306)&lt;&gt;"",CHAR(10)&amp;INDEX('Controle de reservas'!$M$14:$M$2013,BX306),"")&amp;IF(INDEX('Controle de reservas'!$N$14:$N$2013,BX306)&lt;&gt;"",CHAR(10)&amp;"Subst.: "&amp;INDEX('Controle de reservas'!$N$14:$N$2013,BX306),"")&amp;IF(AND(ISNUMBER(INDEX('Controle de reservas'!$I$14:$I$2013,BX306)),INDEX('Controle de reservas'!$I$14:$I$2013,BX306)&gt;0,INDEX('Controle de reservas'!$K$14:$K$2013,BX306)&gt;INDEX('Controle de reservas'!$I$14:$I$2013,BX306)),CHAR(10)&amp;"DIVERGÊNCIA DE DATAS",""),IF(INDEX('Controle de reservas'!$L$14:$L$2013,BX306)="Em cobertura","COV",IF(INDEX('Controle de reservas'!$L$14:$L$2013,BX306)="Disponível","DISP",IF(INDEX('Controle de reservas'!$L$14:$L$2013,BX306)="Não utilizado","NU",IF(INDEX('Controle de reservas'!$L$14:$L$2013,BX306)="Folga","F",IF(INDEX('Controle de reservas'!$L$14:$L$2013,BX306)="Ocorrência","O",IF(INDEX('Controle de reservas'!$L$14:$L$2013,BX306)="Programado","PROG",IF(INDEX('Controle de reservas'!$L$14:$L$2013,BX306)="Disponível no posto","DP","SEM SITUAÇÃO")))))))&amp;IF(INDEX('Controle de reservas'!$M$14:$M$2013,BX306)&lt;&gt;"",CHAR(10)&amp;INDEX('Controle de reservas'!$M$14:$M$2013,BX306),IF(OR(INDEX('Controle de reservas'!$L$14:$L$2013,BX306)="Em cobertura",INDEX('Controle de reservas'!$L$14:$L$2013,BX306)="Programado"),CHAR(10)&amp;"SEM LOCAL",""))&amp;IF(INDEX('Controle de reservas'!$N$14:$N$2013,BX306)&lt;&gt;"",CHAR(10)&amp;"Subst.: "&amp;INDEX('Controle de reservas'!$N$14:$N$2013,BX306),"")&amp;IF(AND(ISNUMBER(INDEX('Controle de reservas'!$I$14:$I$2013,BX306)),INDEX('Controle de reservas'!$I$14:$I$2013,BX306)&gt;0,INDEX('Controle de reservas'!$K$14:$K$2013,BX306)&gt;INDEX('Controle de reservas'!$I$14:$I$2013,BX306)),CHAR(10)&amp;"DIVERGÊNCIA DE DATAS","")&amp;IF(INDEX('Controle de reservas'!$P$14:$P$2013,BX306)&lt;&gt;"OK"," !",""))))</f>
      </c>
      <c r="AK306" s="15">
        <f ca="1">IF(OR($AQ306=0,AK$9="",AK$9&lt;$AS306,AND($AT306&lt;&gt;"",AK$9&gt;$AT306)),"",IF(BY306=0,"—",IF(INDEX('Controle de reservas'!$P$14:$P$2013,BY306)="DUPLICIDADE NO DIA","CONFLITO"&amp;IF(INDEX('Controle de reservas'!$M$14:$M$2013,BY306)&lt;&gt;"",CHAR(10)&amp;INDEX('Controle de reservas'!$M$14:$M$2013,BY306),"")&amp;IF(INDEX('Controle de reservas'!$N$14:$N$2013,BY306)&lt;&gt;"",CHAR(10)&amp;"Subst.: "&amp;INDEX('Controle de reservas'!$N$14:$N$2013,BY306),"")&amp;IF(AND(ISNUMBER(INDEX('Controle de reservas'!$I$14:$I$2013,BY306)),INDEX('Controle de reservas'!$I$14:$I$2013,BY306)&gt;0,INDEX('Controle de reservas'!$K$14:$K$2013,BY306)&gt;INDEX('Controle de reservas'!$I$14:$I$2013,BY306)),CHAR(10)&amp;"DIVERGÊNCIA DE DATAS",""),IF(INDEX('Controle de reservas'!$L$14:$L$2013,BY306)="Em cobertura","COV",IF(INDEX('Controle de reservas'!$L$14:$L$2013,BY306)="Disponível","DISP",IF(INDEX('Controle de reservas'!$L$14:$L$2013,BY306)="Não utilizado","NU",IF(INDEX('Controle de reservas'!$L$14:$L$2013,BY306)="Folga","F",IF(INDEX('Controle de reservas'!$L$14:$L$2013,BY306)="Ocorrência","O",IF(INDEX('Controle de reservas'!$L$14:$L$2013,BY306)="Programado","PROG",IF(INDEX('Controle de reservas'!$L$14:$L$2013,BY306)="Disponível no posto","DP","SEM SITUAÇÃO")))))))&amp;IF(INDEX('Controle de reservas'!$M$14:$M$2013,BY306)&lt;&gt;"",CHAR(10)&amp;INDEX('Controle de reservas'!$M$14:$M$2013,BY306),IF(OR(INDEX('Controle de reservas'!$L$14:$L$2013,BY306)="Em cobertura",INDEX('Controle de reservas'!$L$14:$L$2013,BY306)="Programado"),CHAR(10)&amp;"SEM LOCAL",""))&amp;IF(INDEX('Controle de reservas'!$N$14:$N$2013,BY306)&lt;&gt;"",CHAR(10)&amp;"Subst.: "&amp;INDEX('Controle de reservas'!$N$14:$N$2013,BY306),"")&amp;IF(AND(ISNUMBER(INDEX('Controle de reservas'!$I$14:$I$2013,BY306)),INDEX('Controle de reservas'!$I$14:$I$2013,BY306)&gt;0,INDEX('Controle de reservas'!$K$14:$K$2013,BY306)&gt;INDEX('Controle de reservas'!$I$14:$I$2013,BY306)),CHAR(10)&amp;"DIVERGÊNCIA DE DATAS","")&amp;IF(INDEX('Controle de reservas'!$P$14:$P$2013,BY306)&lt;&gt;"OK"," !",""))))</f>
      </c>
      <c r="AL306" s="14">
        <f t="shared" ca="1" si="17"/>
      </c>
      <c r="AM306" s="14">
        <f t="shared" ca="1" si="18"/>
      </c>
      <c r="AN306" s="14">
        <f t="shared" ca="1" si="19"/>
      </c>
      <c r="AO306" s="14">
        <f t="shared" ca="1" si="20"/>
      </c>
      <c r="AP306" s="14">
        <f ca="1">IF($AQ306=0,"",INDEX('Controle de reservas'!$O$14:$O$2013,$AQ306))</f>
      </c>
      <c r="AQ306">
        <f ca="1">IFERROR(MATCH(ROW()-9,'Controle de reservas'!$S$14:$S$2013,0),0)</f>
      </c>
      <c r="AR306">
        <f ca="1">IF($AQ306=0,"",INDEX('Controle de reservas'!$Q$14:$Q$2013,$AQ306))</f>
      </c>
      <c r="AS306">
        <f ca="1">IF($AQ306=0,"",INDEX('Controle de reservas'!$H$14:$H$2013,$AQ306))</f>
      </c>
      <c r="AT306">
        <f ca="1">IF($AQ306=0,"",IF(INDEX('Controle de reservas'!$J$14:$J$2013,$AQ306)=0,"",INDEX('Controle de reservas'!$J$14:$J$2013,$AQ306)))</f>
      </c>
      <c r="AU306">
        <f ca="1">IF(OR($AQ306=0,G$9=""),0,IFERROR(MATCH($AR306&amp;"|"&amp;TEXT(G$9,"yyyymmdd"),'Controle de reservas'!$T$14:$T$2013,0),0))</f>
      </c>
      <c r="AV306">
        <f ca="1">IF(OR($AQ306=0,H$9=""),0,IFERROR(MATCH($AR306&amp;"|"&amp;TEXT(H$9,"yyyymmdd"),'Controle de reservas'!$T$14:$T$2013,0),0))</f>
      </c>
      <c r="AW306">
        <f ca="1">IF(OR($AQ306=0,I$9=""),0,IFERROR(MATCH($AR306&amp;"|"&amp;TEXT(I$9,"yyyymmdd"),'Controle de reservas'!$T$14:$T$2013,0),0))</f>
      </c>
      <c r="AX306">
        <f ca="1">IF(OR($AQ306=0,J$9=""),0,IFERROR(MATCH($AR306&amp;"|"&amp;TEXT(J$9,"yyyymmdd"),'Controle de reservas'!$T$14:$T$2013,0),0))</f>
      </c>
      <c r="AY306">
        <f ca="1">IF(OR($AQ306=0,K$9=""),0,IFERROR(MATCH($AR306&amp;"|"&amp;TEXT(K$9,"yyyymmdd"),'Controle de reservas'!$T$14:$T$2013,0),0))</f>
      </c>
      <c r="AZ306">
        <f ca="1">IF(OR($AQ306=0,L$9=""),0,IFERROR(MATCH($AR306&amp;"|"&amp;TEXT(L$9,"yyyymmdd"),'Controle de reservas'!$T$14:$T$2013,0),0))</f>
      </c>
      <c r="BA306">
        <f ca="1">IF(OR($AQ306=0,M$9=""),0,IFERROR(MATCH($AR306&amp;"|"&amp;TEXT(M$9,"yyyymmdd"),'Controle de reservas'!$T$14:$T$2013,0),0))</f>
      </c>
      <c r="BB306">
        <f ca="1">IF(OR($AQ306=0,N$9=""),0,IFERROR(MATCH($AR306&amp;"|"&amp;TEXT(N$9,"yyyymmdd"),'Controle de reservas'!$T$14:$T$2013,0),0))</f>
      </c>
      <c r="BC306">
        <f ca="1">IF(OR($AQ306=0,O$9=""),0,IFERROR(MATCH($AR306&amp;"|"&amp;TEXT(O$9,"yyyymmdd"),'Controle de reservas'!$T$14:$T$2013,0),0))</f>
      </c>
      <c r="BD306">
        <f ca="1">IF(OR($AQ306=0,P$9=""),0,IFERROR(MATCH($AR306&amp;"|"&amp;TEXT(P$9,"yyyymmdd"),'Controle de reservas'!$T$14:$T$2013,0),0))</f>
      </c>
      <c r="BE306">
        <f ca="1">IF(OR($AQ306=0,Q$9=""),0,IFERROR(MATCH($AR306&amp;"|"&amp;TEXT(Q$9,"yyyymmdd"),'Controle de reservas'!$T$14:$T$2013,0),0))</f>
      </c>
      <c r="BF306">
        <f ca="1">IF(OR($AQ306=0,R$9=""),0,IFERROR(MATCH($AR306&amp;"|"&amp;TEXT(R$9,"yyyymmdd"),'Controle de reservas'!$T$14:$T$2013,0),0))</f>
      </c>
      <c r="BG306">
        <f ca="1">IF(OR($AQ306=0,S$9=""),0,IFERROR(MATCH($AR306&amp;"|"&amp;TEXT(S$9,"yyyymmdd"),'Controle de reservas'!$T$14:$T$2013,0),0))</f>
      </c>
      <c r="BH306">
        <f ca="1">IF(OR($AQ306=0,T$9=""),0,IFERROR(MATCH($AR306&amp;"|"&amp;TEXT(T$9,"yyyymmdd"),'Controle de reservas'!$T$14:$T$2013,0),0))</f>
      </c>
      <c r="BI306">
        <f ca="1">IF(OR($AQ306=0,U$9=""),0,IFERROR(MATCH($AR306&amp;"|"&amp;TEXT(U$9,"yyyymmdd"),'Controle de reservas'!$T$14:$T$2013,0),0))</f>
      </c>
      <c r="BJ306">
        <f ca="1">IF(OR($AQ306=0,V$9=""),0,IFERROR(MATCH($AR306&amp;"|"&amp;TEXT(V$9,"yyyymmdd"),'Controle de reservas'!$T$14:$T$2013,0),0))</f>
      </c>
      <c r="BK306">
        <f ca="1">IF(OR($AQ306=0,W$9=""),0,IFERROR(MATCH($AR306&amp;"|"&amp;TEXT(W$9,"yyyymmdd"),'Controle de reservas'!$T$14:$T$2013,0),0))</f>
      </c>
      <c r="BL306">
        <f ca="1">IF(OR($AQ306=0,X$9=""),0,IFERROR(MATCH($AR306&amp;"|"&amp;TEXT(X$9,"yyyymmdd"),'Controle de reservas'!$T$14:$T$2013,0),0))</f>
      </c>
      <c r="BM306">
        <f ca="1">IF(OR($AQ306=0,Y$9=""),0,IFERROR(MATCH($AR306&amp;"|"&amp;TEXT(Y$9,"yyyymmdd"),'Controle de reservas'!$T$14:$T$2013,0),0))</f>
      </c>
      <c r="BN306">
        <f ca="1">IF(OR($AQ306=0,Z$9=""),0,IFERROR(MATCH($AR306&amp;"|"&amp;TEXT(Z$9,"yyyymmdd"),'Controle de reservas'!$T$14:$T$2013,0),0))</f>
      </c>
      <c r="BO306">
        <f ca="1">IF(OR($AQ306=0,AA$9=""),0,IFERROR(MATCH($AR306&amp;"|"&amp;TEXT(AA$9,"yyyymmdd"),'Controle de reservas'!$T$14:$T$2013,0),0))</f>
      </c>
      <c r="BP306">
        <f ca="1">IF(OR($AQ306=0,AB$9=""),0,IFERROR(MATCH($AR306&amp;"|"&amp;TEXT(AB$9,"yyyymmdd"),'Controle de reservas'!$T$14:$T$2013,0),0))</f>
      </c>
      <c r="BQ306">
        <f ca="1">IF(OR($AQ306=0,AC$9=""),0,IFERROR(MATCH($AR306&amp;"|"&amp;TEXT(AC$9,"yyyymmdd"),'Controle de reservas'!$T$14:$T$2013,0),0))</f>
      </c>
      <c r="BR306">
        <f ca="1">IF(OR($AQ306=0,AD$9=""),0,IFERROR(MATCH($AR306&amp;"|"&amp;TEXT(AD$9,"yyyymmdd"),'Controle de reservas'!$T$14:$T$2013,0),0))</f>
      </c>
      <c r="BS306">
        <f ca="1">IF(OR($AQ306=0,AE$9=""),0,IFERROR(MATCH($AR306&amp;"|"&amp;TEXT(AE$9,"yyyymmdd"),'Controle de reservas'!$T$14:$T$2013,0),0))</f>
      </c>
      <c r="BT306">
        <f ca="1">IF(OR($AQ306=0,AF$9=""),0,IFERROR(MATCH($AR306&amp;"|"&amp;TEXT(AF$9,"yyyymmdd"),'Controle de reservas'!$T$14:$T$2013,0),0))</f>
      </c>
      <c r="BU306">
        <f ca="1">IF(OR($AQ306=0,AG$9=""),0,IFERROR(MATCH($AR306&amp;"|"&amp;TEXT(AG$9,"yyyymmdd"),'Controle de reservas'!$T$14:$T$2013,0),0))</f>
      </c>
      <c r="BV306">
        <f ca="1">IF(OR($AQ306=0,AH$9=""),0,IFERROR(MATCH($AR306&amp;"|"&amp;TEXT(AH$9,"yyyymmdd"),'Controle de reservas'!$T$14:$T$2013,0),0))</f>
      </c>
      <c r="BW306">
        <f ca="1">IF(OR($AQ306=0,AI$9=""),0,IFERROR(MATCH($AR306&amp;"|"&amp;TEXT(AI$9,"yyyymmdd"),'Controle de reservas'!$T$14:$T$2013,0),0))</f>
      </c>
      <c r="BX306">
        <f ca="1">IF(OR($AQ306=0,AJ$9=""),0,IFERROR(MATCH($AR306&amp;"|"&amp;TEXT(AJ$9,"yyyymmdd"),'Controle de reservas'!$T$14:$T$2013,0),0))</f>
      </c>
      <c r="BY306">
        <f ca="1">IF(OR($AQ306=0,AK$9=""),0,IFERROR(MATCH($AR306&amp;"|"&amp;TEXT(AK$9,"yyyymmdd"),'Controle de reservas'!$T$14:$T$2013,0),0))</f>
      </c>
    </row>
    <row r="307" spans="1:77" ht="105" customHeight="1" x14ac:dyDescent="0.25">
      <c r="A307" s="16">
        <f ca="1">IF($AQ307=0,"",INDEX('Controle de reservas'!$A$14:$A$2013,$AQ307))</f>
      </c>
      <c r="B307" s="16">
        <f ca="1">IF($AQ307=0,"",INDEX('Controle de reservas'!$B$14:$B$2013,$AQ307))</f>
      </c>
      <c r="C307" s="16">
        <f ca="1">IF($AQ307=0,"",INDEX('Controle de reservas'!$C$14:$C$2013,$AQ307))</f>
      </c>
      <c r="D307" s="16">
        <f ca="1">IF($AQ307=0,"",INDEX('Controle de reservas'!$D$14:$D$2013,$AQ307))</f>
      </c>
      <c r="E307" s="16">
        <f ca="1">IF($AQ307=0,"",INDEX('Controle de reservas'!$E$14:$E$2013,$AQ307))</f>
      </c>
      <c r="F307" s="16">
        <f ca="1">IF($AQ307=0,"",INDEX('Controle de reservas'!$F$14:$F$2013,$AQ307))</f>
      </c>
      <c r="G307" s="17">
        <f ca="1">IF(OR($AQ307=0,G$9="",G$9&lt;$AS307,AND($AT307&lt;&gt;"",G$9&gt;$AT307)),"",IF(AU307=0,"—",IF(INDEX('Controle de reservas'!$P$14:$P$2013,AU307)="DUPLICIDADE NO DIA","CONFLITO"&amp;IF(INDEX('Controle de reservas'!$M$14:$M$2013,AU307)&lt;&gt;"",CHAR(10)&amp;INDEX('Controle de reservas'!$M$14:$M$2013,AU307),"")&amp;IF(INDEX('Controle de reservas'!$N$14:$N$2013,AU307)&lt;&gt;"",CHAR(10)&amp;"Subst.: "&amp;INDEX('Controle de reservas'!$N$14:$N$2013,AU307),"")&amp;IF(AND(ISNUMBER(INDEX('Controle de reservas'!$I$14:$I$2013,AU307)),INDEX('Controle de reservas'!$I$14:$I$2013,AU307)&gt;0,INDEX('Controle de reservas'!$K$14:$K$2013,AU307)&gt;INDEX('Controle de reservas'!$I$14:$I$2013,AU307)),CHAR(10)&amp;"DIVERGÊNCIA DE DATAS",""),IF(INDEX('Controle de reservas'!$L$14:$L$2013,AU307)="Em cobertura","COV",IF(INDEX('Controle de reservas'!$L$14:$L$2013,AU307)="Disponível","DISP",IF(INDEX('Controle de reservas'!$L$14:$L$2013,AU307)="Não utilizado","NU",IF(INDEX('Controle de reservas'!$L$14:$L$2013,AU307)="Folga","F",IF(INDEX('Controle de reservas'!$L$14:$L$2013,AU307)="Ocorrência","O",IF(INDEX('Controle de reservas'!$L$14:$L$2013,AU307)="Programado","PROG",IF(INDEX('Controle de reservas'!$L$14:$L$2013,AU307)="Disponível no posto","DP","SEM SITUAÇÃO")))))))&amp;IF(INDEX('Controle de reservas'!$M$14:$M$2013,AU307)&lt;&gt;"",CHAR(10)&amp;INDEX('Controle de reservas'!$M$14:$M$2013,AU307),IF(OR(INDEX('Controle de reservas'!$L$14:$L$2013,AU307)="Em cobertura",INDEX('Controle de reservas'!$L$14:$L$2013,AU307)="Programado"),CHAR(10)&amp;"SEM LOCAL",""))&amp;IF(INDEX('Controle de reservas'!$N$14:$N$2013,AU307)&lt;&gt;"",CHAR(10)&amp;"Subst.: "&amp;INDEX('Controle de reservas'!$N$14:$N$2013,AU307),"")&amp;IF(AND(ISNUMBER(INDEX('Controle de reservas'!$I$14:$I$2013,AU307)),INDEX('Controle de reservas'!$I$14:$I$2013,AU307)&gt;0,INDEX('Controle de reservas'!$K$14:$K$2013,AU307)&gt;INDEX('Controle de reservas'!$I$14:$I$2013,AU307)),CHAR(10)&amp;"DIVERGÊNCIA DE DATAS","")&amp;IF(INDEX('Controle de reservas'!$P$14:$P$2013,AU307)&lt;&gt;"OK"," !",""))))</f>
      </c>
      <c r="H307" s="17">
        <f ca="1">IF(OR($AQ307=0,H$9="",H$9&lt;$AS307,AND($AT307&lt;&gt;"",H$9&gt;$AT307)),"",IF(AV307=0,"—",IF(INDEX('Controle de reservas'!$P$14:$P$2013,AV307)="DUPLICIDADE NO DIA","CONFLITO"&amp;IF(INDEX('Controle de reservas'!$M$14:$M$2013,AV307)&lt;&gt;"",CHAR(10)&amp;INDEX('Controle de reservas'!$M$14:$M$2013,AV307),"")&amp;IF(INDEX('Controle de reservas'!$N$14:$N$2013,AV307)&lt;&gt;"",CHAR(10)&amp;"Subst.: "&amp;INDEX('Controle de reservas'!$N$14:$N$2013,AV307),"")&amp;IF(AND(ISNUMBER(INDEX('Controle de reservas'!$I$14:$I$2013,AV307)),INDEX('Controle de reservas'!$I$14:$I$2013,AV307)&gt;0,INDEX('Controle de reservas'!$K$14:$K$2013,AV307)&gt;INDEX('Controle de reservas'!$I$14:$I$2013,AV307)),CHAR(10)&amp;"DIVERGÊNCIA DE DATAS",""),IF(INDEX('Controle de reservas'!$L$14:$L$2013,AV307)="Em cobertura","COV",IF(INDEX('Controle de reservas'!$L$14:$L$2013,AV307)="Disponível","DISP",IF(INDEX('Controle de reservas'!$L$14:$L$2013,AV307)="Não utilizado","NU",IF(INDEX('Controle de reservas'!$L$14:$L$2013,AV307)="Folga","F",IF(INDEX('Controle de reservas'!$L$14:$L$2013,AV307)="Ocorrência","O",IF(INDEX('Controle de reservas'!$L$14:$L$2013,AV307)="Programado","PROG",IF(INDEX('Controle de reservas'!$L$14:$L$2013,AV307)="Disponível no posto","DP","SEM SITUAÇÃO")))))))&amp;IF(INDEX('Controle de reservas'!$M$14:$M$2013,AV307)&lt;&gt;"",CHAR(10)&amp;INDEX('Controle de reservas'!$M$14:$M$2013,AV307),IF(OR(INDEX('Controle de reservas'!$L$14:$L$2013,AV307)="Em cobertura",INDEX('Controle de reservas'!$L$14:$L$2013,AV307)="Programado"),CHAR(10)&amp;"SEM LOCAL",""))&amp;IF(INDEX('Controle de reservas'!$N$14:$N$2013,AV307)&lt;&gt;"",CHAR(10)&amp;"Subst.: "&amp;INDEX('Controle de reservas'!$N$14:$N$2013,AV307),"")&amp;IF(AND(ISNUMBER(INDEX('Controle de reservas'!$I$14:$I$2013,AV307)),INDEX('Controle de reservas'!$I$14:$I$2013,AV307)&gt;0,INDEX('Controle de reservas'!$K$14:$K$2013,AV307)&gt;INDEX('Controle de reservas'!$I$14:$I$2013,AV307)),CHAR(10)&amp;"DIVERGÊNCIA DE DATAS","")&amp;IF(INDEX('Controle de reservas'!$P$14:$P$2013,AV307)&lt;&gt;"OK"," !",""))))</f>
      </c>
      <c r="I307" s="17">
        <f ca="1">IF(OR($AQ307=0,I$9="",I$9&lt;$AS307,AND($AT307&lt;&gt;"",I$9&gt;$AT307)),"",IF(AW307=0,"—",IF(INDEX('Controle de reservas'!$P$14:$P$2013,AW307)="DUPLICIDADE NO DIA","CONFLITO"&amp;IF(INDEX('Controle de reservas'!$M$14:$M$2013,AW307)&lt;&gt;"",CHAR(10)&amp;INDEX('Controle de reservas'!$M$14:$M$2013,AW307),"")&amp;IF(INDEX('Controle de reservas'!$N$14:$N$2013,AW307)&lt;&gt;"",CHAR(10)&amp;"Subst.: "&amp;INDEX('Controle de reservas'!$N$14:$N$2013,AW307),"")&amp;IF(AND(ISNUMBER(INDEX('Controle de reservas'!$I$14:$I$2013,AW307)),INDEX('Controle de reservas'!$I$14:$I$2013,AW307)&gt;0,INDEX('Controle de reservas'!$K$14:$K$2013,AW307)&gt;INDEX('Controle de reservas'!$I$14:$I$2013,AW307)),CHAR(10)&amp;"DIVERGÊNCIA DE DATAS",""),IF(INDEX('Controle de reservas'!$L$14:$L$2013,AW307)="Em cobertura","COV",IF(INDEX('Controle de reservas'!$L$14:$L$2013,AW307)="Disponível","DISP",IF(INDEX('Controle de reservas'!$L$14:$L$2013,AW307)="Não utilizado","NU",IF(INDEX('Controle de reservas'!$L$14:$L$2013,AW307)="Folga","F",IF(INDEX('Controle de reservas'!$L$14:$L$2013,AW307)="Ocorrência","O",IF(INDEX('Controle de reservas'!$L$14:$L$2013,AW307)="Programado","PROG",IF(INDEX('Controle de reservas'!$L$14:$L$2013,AW307)="Disponível no posto","DP","SEM SITUAÇÃO")))))))&amp;IF(INDEX('Controle de reservas'!$M$14:$M$2013,AW307)&lt;&gt;"",CHAR(10)&amp;INDEX('Controle de reservas'!$M$14:$M$2013,AW307),IF(OR(INDEX('Controle de reservas'!$L$14:$L$2013,AW307)="Em cobertura",INDEX('Controle de reservas'!$L$14:$L$2013,AW307)="Programado"),CHAR(10)&amp;"SEM LOCAL",""))&amp;IF(INDEX('Controle de reservas'!$N$14:$N$2013,AW307)&lt;&gt;"",CHAR(10)&amp;"Subst.: "&amp;INDEX('Controle de reservas'!$N$14:$N$2013,AW307),"")&amp;IF(AND(ISNUMBER(INDEX('Controle de reservas'!$I$14:$I$2013,AW307)),INDEX('Controle de reservas'!$I$14:$I$2013,AW307)&gt;0,INDEX('Controle de reservas'!$K$14:$K$2013,AW307)&gt;INDEX('Controle de reservas'!$I$14:$I$2013,AW307)),CHAR(10)&amp;"DIVERGÊNCIA DE DATAS","")&amp;IF(INDEX('Controle de reservas'!$P$14:$P$2013,AW307)&lt;&gt;"OK"," !",""))))</f>
      </c>
      <c r="J307" s="17">
        <f ca="1">IF(OR($AQ307=0,J$9="",J$9&lt;$AS307,AND($AT307&lt;&gt;"",J$9&gt;$AT307)),"",IF(AX307=0,"—",IF(INDEX('Controle de reservas'!$P$14:$P$2013,AX307)="DUPLICIDADE NO DIA","CONFLITO"&amp;IF(INDEX('Controle de reservas'!$M$14:$M$2013,AX307)&lt;&gt;"",CHAR(10)&amp;INDEX('Controle de reservas'!$M$14:$M$2013,AX307),"")&amp;IF(INDEX('Controle de reservas'!$N$14:$N$2013,AX307)&lt;&gt;"",CHAR(10)&amp;"Subst.: "&amp;INDEX('Controle de reservas'!$N$14:$N$2013,AX307),"")&amp;IF(AND(ISNUMBER(INDEX('Controle de reservas'!$I$14:$I$2013,AX307)),INDEX('Controle de reservas'!$I$14:$I$2013,AX307)&gt;0,INDEX('Controle de reservas'!$K$14:$K$2013,AX307)&gt;INDEX('Controle de reservas'!$I$14:$I$2013,AX307)),CHAR(10)&amp;"DIVERGÊNCIA DE DATAS",""),IF(INDEX('Controle de reservas'!$L$14:$L$2013,AX307)="Em cobertura","COV",IF(INDEX('Controle de reservas'!$L$14:$L$2013,AX307)="Disponível","DISP",IF(INDEX('Controle de reservas'!$L$14:$L$2013,AX307)="Não utilizado","NU",IF(INDEX('Controle de reservas'!$L$14:$L$2013,AX307)="Folga","F",IF(INDEX('Controle de reservas'!$L$14:$L$2013,AX307)="Ocorrência","O",IF(INDEX('Controle de reservas'!$L$14:$L$2013,AX307)="Programado","PROG",IF(INDEX('Controle de reservas'!$L$14:$L$2013,AX307)="Disponível no posto","DP","SEM SITUAÇÃO")))))))&amp;IF(INDEX('Controle de reservas'!$M$14:$M$2013,AX307)&lt;&gt;"",CHAR(10)&amp;INDEX('Controle de reservas'!$M$14:$M$2013,AX307),IF(OR(INDEX('Controle de reservas'!$L$14:$L$2013,AX307)="Em cobertura",INDEX('Controle de reservas'!$L$14:$L$2013,AX307)="Programado"),CHAR(10)&amp;"SEM LOCAL",""))&amp;IF(INDEX('Controle de reservas'!$N$14:$N$2013,AX307)&lt;&gt;"",CHAR(10)&amp;"Subst.: "&amp;INDEX('Controle de reservas'!$N$14:$N$2013,AX307),"")&amp;IF(AND(ISNUMBER(INDEX('Controle de reservas'!$I$14:$I$2013,AX307)),INDEX('Controle de reservas'!$I$14:$I$2013,AX307)&gt;0,INDEX('Controle de reservas'!$K$14:$K$2013,AX307)&gt;INDEX('Controle de reservas'!$I$14:$I$2013,AX307)),CHAR(10)&amp;"DIVERGÊNCIA DE DATAS","")&amp;IF(INDEX('Controle de reservas'!$P$14:$P$2013,AX307)&lt;&gt;"OK"," !",""))))</f>
      </c>
      <c r="K307" s="17">
        <f ca="1">IF(OR($AQ307=0,K$9="",K$9&lt;$AS307,AND($AT307&lt;&gt;"",K$9&gt;$AT307)),"",IF(AY307=0,"—",IF(INDEX('Controle de reservas'!$P$14:$P$2013,AY307)="DUPLICIDADE NO DIA","CONFLITO"&amp;IF(INDEX('Controle de reservas'!$M$14:$M$2013,AY307)&lt;&gt;"",CHAR(10)&amp;INDEX('Controle de reservas'!$M$14:$M$2013,AY307),"")&amp;IF(INDEX('Controle de reservas'!$N$14:$N$2013,AY307)&lt;&gt;"",CHAR(10)&amp;"Subst.: "&amp;INDEX('Controle de reservas'!$N$14:$N$2013,AY307),"")&amp;IF(AND(ISNUMBER(INDEX('Controle de reservas'!$I$14:$I$2013,AY307)),INDEX('Controle de reservas'!$I$14:$I$2013,AY307)&gt;0,INDEX('Controle de reservas'!$K$14:$K$2013,AY307)&gt;INDEX('Controle de reservas'!$I$14:$I$2013,AY307)),CHAR(10)&amp;"DIVERGÊNCIA DE DATAS",""),IF(INDEX('Controle de reservas'!$L$14:$L$2013,AY307)="Em cobertura","COV",IF(INDEX('Controle de reservas'!$L$14:$L$2013,AY307)="Disponível","DISP",IF(INDEX('Controle de reservas'!$L$14:$L$2013,AY307)="Não utilizado","NU",IF(INDEX('Controle de reservas'!$L$14:$L$2013,AY307)="Folga","F",IF(INDEX('Controle de reservas'!$L$14:$L$2013,AY307)="Ocorrência","O",IF(INDEX('Controle de reservas'!$L$14:$L$2013,AY307)="Programado","PROG",IF(INDEX('Controle de reservas'!$L$14:$L$2013,AY307)="Disponível no posto","DP","SEM SITUAÇÃO")))))))&amp;IF(INDEX('Controle de reservas'!$M$14:$M$2013,AY307)&lt;&gt;"",CHAR(10)&amp;INDEX('Controle de reservas'!$M$14:$M$2013,AY307),IF(OR(INDEX('Controle de reservas'!$L$14:$L$2013,AY307)="Em cobertura",INDEX('Controle de reservas'!$L$14:$L$2013,AY307)="Programado"),CHAR(10)&amp;"SEM LOCAL",""))&amp;IF(INDEX('Controle de reservas'!$N$14:$N$2013,AY307)&lt;&gt;"",CHAR(10)&amp;"Subst.: "&amp;INDEX('Controle de reservas'!$N$14:$N$2013,AY307),"")&amp;IF(AND(ISNUMBER(INDEX('Controle de reservas'!$I$14:$I$2013,AY307)),INDEX('Controle de reservas'!$I$14:$I$2013,AY307)&gt;0,INDEX('Controle de reservas'!$K$14:$K$2013,AY307)&gt;INDEX('Controle de reservas'!$I$14:$I$2013,AY307)),CHAR(10)&amp;"DIVERGÊNCIA DE DATAS","")&amp;IF(INDEX('Controle de reservas'!$P$14:$P$2013,AY307)&lt;&gt;"OK"," !",""))))</f>
      </c>
      <c r="L307" s="17">
        <f ca="1">IF(OR($AQ307=0,L$9="",L$9&lt;$AS307,AND($AT307&lt;&gt;"",L$9&gt;$AT307)),"",IF(AZ307=0,"—",IF(INDEX('Controle de reservas'!$P$14:$P$2013,AZ307)="DUPLICIDADE NO DIA","CONFLITO"&amp;IF(INDEX('Controle de reservas'!$M$14:$M$2013,AZ307)&lt;&gt;"",CHAR(10)&amp;INDEX('Controle de reservas'!$M$14:$M$2013,AZ307),"")&amp;IF(INDEX('Controle de reservas'!$N$14:$N$2013,AZ307)&lt;&gt;"",CHAR(10)&amp;"Subst.: "&amp;INDEX('Controle de reservas'!$N$14:$N$2013,AZ307),"")&amp;IF(AND(ISNUMBER(INDEX('Controle de reservas'!$I$14:$I$2013,AZ307)),INDEX('Controle de reservas'!$I$14:$I$2013,AZ307)&gt;0,INDEX('Controle de reservas'!$K$14:$K$2013,AZ307)&gt;INDEX('Controle de reservas'!$I$14:$I$2013,AZ307)),CHAR(10)&amp;"DIVERGÊNCIA DE DATAS",""),IF(INDEX('Controle de reservas'!$L$14:$L$2013,AZ307)="Em cobertura","COV",IF(INDEX('Controle de reservas'!$L$14:$L$2013,AZ307)="Disponível","DISP",IF(INDEX('Controle de reservas'!$L$14:$L$2013,AZ307)="Não utilizado","NU",IF(INDEX('Controle de reservas'!$L$14:$L$2013,AZ307)="Folga","F",IF(INDEX('Controle de reservas'!$L$14:$L$2013,AZ307)="Ocorrência","O",IF(INDEX('Controle de reservas'!$L$14:$L$2013,AZ307)="Programado","PROG",IF(INDEX('Controle de reservas'!$L$14:$L$2013,AZ307)="Disponível no posto","DP","SEM SITUAÇÃO")))))))&amp;IF(INDEX('Controle de reservas'!$M$14:$M$2013,AZ307)&lt;&gt;"",CHAR(10)&amp;INDEX('Controle de reservas'!$M$14:$M$2013,AZ307),IF(OR(INDEX('Controle de reservas'!$L$14:$L$2013,AZ307)="Em cobertura",INDEX('Controle de reservas'!$L$14:$L$2013,AZ307)="Programado"),CHAR(10)&amp;"SEM LOCAL",""))&amp;IF(INDEX('Controle de reservas'!$N$14:$N$2013,AZ307)&lt;&gt;"",CHAR(10)&amp;"Subst.: "&amp;INDEX('Controle de reservas'!$N$14:$N$2013,AZ307),"")&amp;IF(AND(ISNUMBER(INDEX('Controle de reservas'!$I$14:$I$2013,AZ307)),INDEX('Controle de reservas'!$I$14:$I$2013,AZ307)&gt;0,INDEX('Controle de reservas'!$K$14:$K$2013,AZ307)&gt;INDEX('Controle de reservas'!$I$14:$I$2013,AZ307)),CHAR(10)&amp;"DIVERGÊNCIA DE DATAS","")&amp;IF(INDEX('Controle de reservas'!$P$14:$P$2013,AZ307)&lt;&gt;"OK"," !",""))))</f>
      </c>
      <c r="M307" s="17">
        <f ca="1">IF(OR($AQ307=0,M$9="",M$9&lt;$AS307,AND($AT307&lt;&gt;"",M$9&gt;$AT307)),"",IF(BA307=0,"—",IF(INDEX('Controle de reservas'!$P$14:$P$2013,BA307)="DUPLICIDADE NO DIA","CONFLITO"&amp;IF(INDEX('Controle de reservas'!$M$14:$M$2013,BA307)&lt;&gt;"",CHAR(10)&amp;INDEX('Controle de reservas'!$M$14:$M$2013,BA307),"")&amp;IF(INDEX('Controle de reservas'!$N$14:$N$2013,BA307)&lt;&gt;"",CHAR(10)&amp;"Subst.: "&amp;INDEX('Controle de reservas'!$N$14:$N$2013,BA307),"")&amp;IF(AND(ISNUMBER(INDEX('Controle de reservas'!$I$14:$I$2013,BA307)),INDEX('Controle de reservas'!$I$14:$I$2013,BA307)&gt;0,INDEX('Controle de reservas'!$K$14:$K$2013,BA307)&gt;INDEX('Controle de reservas'!$I$14:$I$2013,BA307)),CHAR(10)&amp;"DIVERGÊNCIA DE DATAS",""),IF(INDEX('Controle de reservas'!$L$14:$L$2013,BA307)="Em cobertura","COV",IF(INDEX('Controle de reservas'!$L$14:$L$2013,BA307)="Disponível","DISP",IF(INDEX('Controle de reservas'!$L$14:$L$2013,BA307)="Não utilizado","NU",IF(INDEX('Controle de reservas'!$L$14:$L$2013,BA307)="Folga","F",IF(INDEX('Controle de reservas'!$L$14:$L$2013,BA307)="Ocorrência","O",IF(INDEX('Controle de reservas'!$L$14:$L$2013,BA307)="Programado","PROG",IF(INDEX('Controle de reservas'!$L$14:$L$2013,BA307)="Disponível no posto","DP","SEM SITUAÇÃO")))))))&amp;IF(INDEX('Controle de reservas'!$M$14:$M$2013,BA307)&lt;&gt;"",CHAR(10)&amp;INDEX('Controle de reservas'!$M$14:$M$2013,BA307),IF(OR(INDEX('Controle de reservas'!$L$14:$L$2013,BA307)="Em cobertura",INDEX('Controle de reservas'!$L$14:$L$2013,BA307)="Programado"),CHAR(10)&amp;"SEM LOCAL",""))&amp;IF(INDEX('Controle de reservas'!$N$14:$N$2013,BA307)&lt;&gt;"",CHAR(10)&amp;"Subst.: "&amp;INDEX('Controle de reservas'!$N$14:$N$2013,BA307),"")&amp;IF(AND(ISNUMBER(INDEX('Controle de reservas'!$I$14:$I$2013,BA307)),INDEX('Controle de reservas'!$I$14:$I$2013,BA307)&gt;0,INDEX('Controle de reservas'!$K$14:$K$2013,BA307)&gt;INDEX('Controle de reservas'!$I$14:$I$2013,BA307)),CHAR(10)&amp;"DIVERGÊNCIA DE DATAS","")&amp;IF(INDEX('Controle de reservas'!$P$14:$P$2013,BA307)&lt;&gt;"OK"," !",""))))</f>
      </c>
      <c r="N307" s="17">
        <f ca="1">IF(OR($AQ307=0,N$9="",N$9&lt;$AS307,AND($AT307&lt;&gt;"",N$9&gt;$AT307)),"",IF(BB307=0,"—",IF(INDEX('Controle de reservas'!$P$14:$P$2013,BB307)="DUPLICIDADE NO DIA","CONFLITO"&amp;IF(INDEX('Controle de reservas'!$M$14:$M$2013,BB307)&lt;&gt;"",CHAR(10)&amp;INDEX('Controle de reservas'!$M$14:$M$2013,BB307),"")&amp;IF(INDEX('Controle de reservas'!$N$14:$N$2013,BB307)&lt;&gt;"",CHAR(10)&amp;"Subst.: "&amp;INDEX('Controle de reservas'!$N$14:$N$2013,BB307),"")&amp;IF(AND(ISNUMBER(INDEX('Controle de reservas'!$I$14:$I$2013,BB307)),INDEX('Controle de reservas'!$I$14:$I$2013,BB307)&gt;0,INDEX('Controle de reservas'!$K$14:$K$2013,BB307)&gt;INDEX('Controle de reservas'!$I$14:$I$2013,BB307)),CHAR(10)&amp;"DIVERGÊNCIA DE DATAS",""),IF(INDEX('Controle de reservas'!$L$14:$L$2013,BB307)="Em cobertura","COV",IF(INDEX('Controle de reservas'!$L$14:$L$2013,BB307)="Disponível","DISP",IF(INDEX('Controle de reservas'!$L$14:$L$2013,BB307)="Não utilizado","NU",IF(INDEX('Controle de reservas'!$L$14:$L$2013,BB307)="Folga","F",IF(INDEX('Controle de reservas'!$L$14:$L$2013,BB307)="Ocorrência","O",IF(INDEX('Controle de reservas'!$L$14:$L$2013,BB307)="Programado","PROG",IF(INDEX('Controle de reservas'!$L$14:$L$2013,BB307)="Disponível no posto","DP","SEM SITUAÇÃO")))))))&amp;IF(INDEX('Controle de reservas'!$M$14:$M$2013,BB307)&lt;&gt;"",CHAR(10)&amp;INDEX('Controle de reservas'!$M$14:$M$2013,BB307),IF(OR(INDEX('Controle de reservas'!$L$14:$L$2013,BB307)="Em cobertura",INDEX('Controle de reservas'!$L$14:$L$2013,BB307)="Programado"),CHAR(10)&amp;"SEM LOCAL",""))&amp;IF(INDEX('Controle de reservas'!$N$14:$N$2013,BB307)&lt;&gt;"",CHAR(10)&amp;"Subst.: "&amp;INDEX('Controle de reservas'!$N$14:$N$2013,BB307),"")&amp;IF(AND(ISNUMBER(INDEX('Controle de reservas'!$I$14:$I$2013,BB307)),INDEX('Controle de reservas'!$I$14:$I$2013,BB307)&gt;0,INDEX('Controle de reservas'!$K$14:$K$2013,BB307)&gt;INDEX('Controle de reservas'!$I$14:$I$2013,BB307)),CHAR(10)&amp;"DIVERGÊNCIA DE DATAS","")&amp;IF(INDEX('Controle de reservas'!$P$14:$P$2013,BB307)&lt;&gt;"OK"," !",""))))</f>
      </c>
      <c r="O307" s="17">
        <f ca="1">IF(OR($AQ307=0,O$9="",O$9&lt;$AS307,AND($AT307&lt;&gt;"",O$9&gt;$AT307)),"",IF(BC307=0,"—",IF(INDEX('Controle de reservas'!$P$14:$P$2013,BC307)="DUPLICIDADE NO DIA","CONFLITO"&amp;IF(INDEX('Controle de reservas'!$M$14:$M$2013,BC307)&lt;&gt;"",CHAR(10)&amp;INDEX('Controle de reservas'!$M$14:$M$2013,BC307),"")&amp;IF(INDEX('Controle de reservas'!$N$14:$N$2013,BC307)&lt;&gt;"",CHAR(10)&amp;"Subst.: "&amp;INDEX('Controle de reservas'!$N$14:$N$2013,BC307),"")&amp;IF(AND(ISNUMBER(INDEX('Controle de reservas'!$I$14:$I$2013,BC307)),INDEX('Controle de reservas'!$I$14:$I$2013,BC307)&gt;0,INDEX('Controle de reservas'!$K$14:$K$2013,BC307)&gt;INDEX('Controle de reservas'!$I$14:$I$2013,BC307)),CHAR(10)&amp;"DIVERGÊNCIA DE DATAS",""),IF(INDEX('Controle de reservas'!$L$14:$L$2013,BC307)="Em cobertura","COV",IF(INDEX('Controle de reservas'!$L$14:$L$2013,BC307)="Disponível","DISP",IF(INDEX('Controle de reservas'!$L$14:$L$2013,BC307)="Não utilizado","NU",IF(INDEX('Controle de reservas'!$L$14:$L$2013,BC307)="Folga","F",IF(INDEX('Controle de reservas'!$L$14:$L$2013,BC307)="Ocorrência","O",IF(INDEX('Controle de reservas'!$L$14:$L$2013,BC307)="Programado","PROG",IF(INDEX('Controle de reservas'!$L$14:$L$2013,BC307)="Disponível no posto","DP","SEM SITUAÇÃO")))))))&amp;IF(INDEX('Controle de reservas'!$M$14:$M$2013,BC307)&lt;&gt;"",CHAR(10)&amp;INDEX('Controle de reservas'!$M$14:$M$2013,BC307),IF(OR(INDEX('Controle de reservas'!$L$14:$L$2013,BC307)="Em cobertura",INDEX('Controle de reservas'!$L$14:$L$2013,BC307)="Programado"),CHAR(10)&amp;"SEM LOCAL",""))&amp;IF(INDEX('Controle de reservas'!$N$14:$N$2013,BC307)&lt;&gt;"",CHAR(10)&amp;"Subst.: "&amp;INDEX('Controle de reservas'!$N$14:$N$2013,BC307),"")&amp;IF(AND(ISNUMBER(INDEX('Controle de reservas'!$I$14:$I$2013,BC307)),INDEX('Controle de reservas'!$I$14:$I$2013,BC307)&gt;0,INDEX('Controle de reservas'!$K$14:$K$2013,BC307)&gt;INDEX('Controle de reservas'!$I$14:$I$2013,BC307)),CHAR(10)&amp;"DIVERGÊNCIA DE DATAS","")&amp;IF(INDEX('Controle de reservas'!$P$14:$P$2013,BC307)&lt;&gt;"OK"," !",""))))</f>
      </c>
      <c r="P307" s="17">
        <f ca="1">IF(OR($AQ307=0,P$9="",P$9&lt;$AS307,AND($AT307&lt;&gt;"",P$9&gt;$AT307)),"",IF(BD307=0,"—",IF(INDEX('Controle de reservas'!$P$14:$P$2013,BD307)="DUPLICIDADE NO DIA","CONFLITO"&amp;IF(INDEX('Controle de reservas'!$M$14:$M$2013,BD307)&lt;&gt;"",CHAR(10)&amp;INDEX('Controle de reservas'!$M$14:$M$2013,BD307),"")&amp;IF(INDEX('Controle de reservas'!$N$14:$N$2013,BD307)&lt;&gt;"",CHAR(10)&amp;"Subst.: "&amp;INDEX('Controle de reservas'!$N$14:$N$2013,BD307),"")&amp;IF(AND(ISNUMBER(INDEX('Controle de reservas'!$I$14:$I$2013,BD307)),INDEX('Controle de reservas'!$I$14:$I$2013,BD307)&gt;0,INDEX('Controle de reservas'!$K$14:$K$2013,BD307)&gt;INDEX('Controle de reservas'!$I$14:$I$2013,BD307)),CHAR(10)&amp;"DIVERGÊNCIA DE DATAS",""),IF(INDEX('Controle de reservas'!$L$14:$L$2013,BD307)="Em cobertura","COV",IF(INDEX('Controle de reservas'!$L$14:$L$2013,BD307)="Disponível","DISP",IF(INDEX('Controle de reservas'!$L$14:$L$2013,BD307)="Não utilizado","NU",IF(INDEX('Controle de reservas'!$L$14:$L$2013,BD307)="Folga","F",IF(INDEX('Controle de reservas'!$L$14:$L$2013,BD307)="Ocorrência","O",IF(INDEX('Controle de reservas'!$L$14:$L$2013,BD307)="Programado","PROG",IF(INDEX('Controle de reservas'!$L$14:$L$2013,BD307)="Disponível no posto","DP","SEM SITUAÇÃO")))))))&amp;IF(INDEX('Controle de reservas'!$M$14:$M$2013,BD307)&lt;&gt;"",CHAR(10)&amp;INDEX('Controle de reservas'!$M$14:$M$2013,BD307),IF(OR(INDEX('Controle de reservas'!$L$14:$L$2013,BD307)="Em cobertura",INDEX('Controle de reservas'!$L$14:$L$2013,BD307)="Programado"),CHAR(10)&amp;"SEM LOCAL",""))&amp;IF(INDEX('Controle de reservas'!$N$14:$N$2013,BD307)&lt;&gt;"",CHAR(10)&amp;"Subst.: "&amp;INDEX('Controle de reservas'!$N$14:$N$2013,BD307),"")&amp;IF(AND(ISNUMBER(INDEX('Controle de reservas'!$I$14:$I$2013,BD307)),INDEX('Controle de reservas'!$I$14:$I$2013,BD307)&gt;0,INDEX('Controle de reservas'!$K$14:$K$2013,BD307)&gt;INDEX('Controle de reservas'!$I$14:$I$2013,BD307)),CHAR(10)&amp;"DIVERGÊNCIA DE DATAS","")&amp;IF(INDEX('Controle de reservas'!$P$14:$P$2013,BD307)&lt;&gt;"OK"," !",""))))</f>
      </c>
      <c r="Q307" s="17">
        <f ca="1">IF(OR($AQ307=0,Q$9="",Q$9&lt;$AS307,AND($AT307&lt;&gt;"",Q$9&gt;$AT307)),"",IF(BE307=0,"—",IF(INDEX('Controle de reservas'!$P$14:$P$2013,BE307)="DUPLICIDADE NO DIA","CONFLITO"&amp;IF(INDEX('Controle de reservas'!$M$14:$M$2013,BE307)&lt;&gt;"",CHAR(10)&amp;INDEX('Controle de reservas'!$M$14:$M$2013,BE307),"")&amp;IF(INDEX('Controle de reservas'!$N$14:$N$2013,BE307)&lt;&gt;"",CHAR(10)&amp;"Subst.: "&amp;INDEX('Controle de reservas'!$N$14:$N$2013,BE307),"")&amp;IF(AND(ISNUMBER(INDEX('Controle de reservas'!$I$14:$I$2013,BE307)),INDEX('Controle de reservas'!$I$14:$I$2013,BE307)&gt;0,INDEX('Controle de reservas'!$K$14:$K$2013,BE307)&gt;INDEX('Controle de reservas'!$I$14:$I$2013,BE307)),CHAR(10)&amp;"DIVERGÊNCIA DE DATAS",""),IF(INDEX('Controle de reservas'!$L$14:$L$2013,BE307)="Em cobertura","COV",IF(INDEX('Controle de reservas'!$L$14:$L$2013,BE307)="Disponível","DISP",IF(INDEX('Controle de reservas'!$L$14:$L$2013,BE307)="Não utilizado","NU",IF(INDEX('Controle de reservas'!$L$14:$L$2013,BE307)="Folga","F",IF(INDEX('Controle de reservas'!$L$14:$L$2013,BE307)="Ocorrência","O",IF(INDEX('Controle de reservas'!$L$14:$L$2013,BE307)="Programado","PROG",IF(INDEX('Controle de reservas'!$L$14:$L$2013,BE307)="Disponível no posto","DP","SEM SITUAÇÃO")))))))&amp;IF(INDEX('Controle de reservas'!$M$14:$M$2013,BE307)&lt;&gt;"",CHAR(10)&amp;INDEX('Controle de reservas'!$M$14:$M$2013,BE307),IF(OR(INDEX('Controle de reservas'!$L$14:$L$2013,BE307)="Em cobertura",INDEX('Controle de reservas'!$L$14:$L$2013,BE307)="Programado"),CHAR(10)&amp;"SEM LOCAL",""))&amp;IF(INDEX('Controle de reservas'!$N$14:$N$2013,BE307)&lt;&gt;"",CHAR(10)&amp;"Subst.: "&amp;INDEX('Controle de reservas'!$N$14:$N$2013,BE307),"")&amp;IF(AND(ISNUMBER(INDEX('Controle de reservas'!$I$14:$I$2013,BE307)),INDEX('Controle de reservas'!$I$14:$I$2013,BE307)&gt;0,INDEX('Controle de reservas'!$K$14:$K$2013,BE307)&gt;INDEX('Controle de reservas'!$I$14:$I$2013,BE307)),CHAR(10)&amp;"DIVERGÊNCIA DE DATAS","")&amp;IF(INDEX('Controle de reservas'!$P$14:$P$2013,BE307)&lt;&gt;"OK"," !",""))))</f>
      </c>
      <c r="R307" s="17">
        <f ca="1">IF(OR($AQ307=0,R$9="",R$9&lt;$AS307,AND($AT307&lt;&gt;"",R$9&gt;$AT307)),"",IF(BF307=0,"—",IF(INDEX('Controle de reservas'!$P$14:$P$2013,BF307)="DUPLICIDADE NO DIA","CONFLITO"&amp;IF(INDEX('Controle de reservas'!$M$14:$M$2013,BF307)&lt;&gt;"",CHAR(10)&amp;INDEX('Controle de reservas'!$M$14:$M$2013,BF307),"")&amp;IF(INDEX('Controle de reservas'!$N$14:$N$2013,BF307)&lt;&gt;"",CHAR(10)&amp;"Subst.: "&amp;INDEX('Controle de reservas'!$N$14:$N$2013,BF307),"")&amp;IF(AND(ISNUMBER(INDEX('Controle de reservas'!$I$14:$I$2013,BF307)),INDEX('Controle de reservas'!$I$14:$I$2013,BF307)&gt;0,INDEX('Controle de reservas'!$K$14:$K$2013,BF307)&gt;INDEX('Controle de reservas'!$I$14:$I$2013,BF307)),CHAR(10)&amp;"DIVERGÊNCIA DE DATAS",""),IF(INDEX('Controle de reservas'!$L$14:$L$2013,BF307)="Em cobertura","COV",IF(INDEX('Controle de reservas'!$L$14:$L$2013,BF307)="Disponível","DISP",IF(INDEX('Controle de reservas'!$L$14:$L$2013,BF307)="Não utilizado","NU",IF(INDEX('Controle de reservas'!$L$14:$L$2013,BF307)="Folga","F",IF(INDEX('Controle de reservas'!$L$14:$L$2013,BF307)="Ocorrência","O",IF(INDEX('Controle de reservas'!$L$14:$L$2013,BF307)="Programado","PROG",IF(INDEX('Controle de reservas'!$L$14:$L$2013,BF307)="Disponível no posto","DP","SEM SITUAÇÃO")))))))&amp;IF(INDEX('Controle de reservas'!$M$14:$M$2013,BF307)&lt;&gt;"",CHAR(10)&amp;INDEX('Controle de reservas'!$M$14:$M$2013,BF307),IF(OR(INDEX('Controle de reservas'!$L$14:$L$2013,BF307)="Em cobertura",INDEX('Controle de reservas'!$L$14:$L$2013,BF307)="Programado"),CHAR(10)&amp;"SEM LOCAL",""))&amp;IF(INDEX('Controle de reservas'!$N$14:$N$2013,BF307)&lt;&gt;"",CHAR(10)&amp;"Subst.: "&amp;INDEX('Controle de reservas'!$N$14:$N$2013,BF307),"")&amp;IF(AND(ISNUMBER(INDEX('Controle de reservas'!$I$14:$I$2013,BF307)),INDEX('Controle de reservas'!$I$14:$I$2013,BF307)&gt;0,INDEX('Controle de reservas'!$K$14:$K$2013,BF307)&gt;INDEX('Controle de reservas'!$I$14:$I$2013,BF307)),CHAR(10)&amp;"DIVERGÊNCIA DE DATAS","")&amp;IF(INDEX('Controle de reservas'!$P$14:$P$2013,BF307)&lt;&gt;"OK"," !",""))))</f>
      </c>
      <c r="S307" s="17">
        <f ca="1">IF(OR($AQ307=0,S$9="",S$9&lt;$AS307,AND($AT307&lt;&gt;"",S$9&gt;$AT307)),"",IF(BG307=0,"—",IF(INDEX('Controle de reservas'!$P$14:$P$2013,BG307)="DUPLICIDADE NO DIA","CONFLITO"&amp;IF(INDEX('Controle de reservas'!$M$14:$M$2013,BG307)&lt;&gt;"",CHAR(10)&amp;INDEX('Controle de reservas'!$M$14:$M$2013,BG307),"")&amp;IF(INDEX('Controle de reservas'!$N$14:$N$2013,BG307)&lt;&gt;"",CHAR(10)&amp;"Subst.: "&amp;INDEX('Controle de reservas'!$N$14:$N$2013,BG307),"")&amp;IF(AND(ISNUMBER(INDEX('Controle de reservas'!$I$14:$I$2013,BG307)),INDEX('Controle de reservas'!$I$14:$I$2013,BG307)&gt;0,INDEX('Controle de reservas'!$K$14:$K$2013,BG307)&gt;INDEX('Controle de reservas'!$I$14:$I$2013,BG307)),CHAR(10)&amp;"DIVERGÊNCIA DE DATAS",""),IF(INDEX('Controle de reservas'!$L$14:$L$2013,BG307)="Em cobertura","COV",IF(INDEX('Controle de reservas'!$L$14:$L$2013,BG307)="Disponível","DISP",IF(INDEX('Controle de reservas'!$L$14:$L$2013,BG307)="Não utilizado","NU",IF(INDEX('Controle de reservas'!$L$14:$L$2013,BG307)="Folga","F",IF(INDEX('Controle de reservas'!$L$14:$L$2013,BG307)="Ocorrência","O",IF(INDEX('Controle de reservas'!$L$14:$L$2013,BG307)="Programado","PROG",IF(INDEX('Controle de reservas'!$L$14:$L$2013,BG307)="Disponível no posto","DP","SEM SITUAÇÃO")))))))&amp;IF(INDEX('Controle de reservas'!$M$14:$M$2013,BG307)&lt;&gt;"",CHAR(10)&amp;INDEX('Controle de reservas'!$M$14:$M$2013,BG307),IF(OR(INDEX('Controle de reservas'!$L$14:$L$2013,BG307)="Em cobertura",INDEX('Controle de reservas'!$L$14:$L$2013,BG307)="Programado"),CHAR(10)&amp;"SEM LOCAL",""))&amp;IF(INDEX('Controle de reservas'!$N$14:$N$2013,BG307)&lt;&gt;"",CHAR(10)&amp;"Subst.: "&amp;INDEX('Controle de reservas'!$N$14:$N$2013,BG307),"")&amp;IF(AND(ISNUMBER(INDEX('Controle de reservas'!$I$14:$I$2013,BG307)),INDEX('Controle de reservas'!$I$14:$I$2013,BG307)&gt;0,INDEX('Controle de reservas'!$K$14:$K$2013,BG307)&gt;INDEX('Controle de reservas'!$I$14:$I$2013,BG307)),CHAR(10)&amp;"DIVERGÊNCIA DE DATAS","")&amp;IF(INDEX('Controle de reservas'!$P$14:$P$2013,BG307)&lt;&gt;"OK"," !",""))))</f>
      </c>
      <c r="T307" s="17">
        <f ca="1">IF(OR($AQ307=0,T$9="",T$9&lt;$AS307,AND($AT307&lt;&gt;"",T$9&gt;$AT307)),"",IF(BH307=0,"—",IF(INDEX('Controle de reservas'!$P$14:$P$2013,BH307)="DUPLICIDADE NO DIA","CONFLITO"&amp;IF(INDEX('Controle de reservas'!$M$14:$M$2013,BH307)&lt;&gt;"",CHAR(10)&amp;INDEX('Controle de reservas'!$M$14:$M$2013,BH307),"")&amp;IF(INDEX('Controle de reservas'!$N$14:$N$2013,BH307)&lt;&gt;"",CHAR(10)&amp;"Subst.: "&amp;INDEX('Controle de reservas'!$N$14:$N$2013,BH307),"")&amp;IF(AND(ISNUMBER(INDEX('Controle de reservas'!$I$14:$I$2013,BH307)),INDEX('Controle de reservas'!$I$14:$I$2013,BH307)&gt;0,INDEX('Controle de reservas'!$K$14:$K$2013,BH307)&gt;INDEX('Controle de reservas'!$I$14:$I$2013,BH307)),CHAR(10)&amp;"DIVERGÊNCIA DE DATAS",""),IF(INDEX('Controle de reservas'!$L$14:$L$2013,BH307)="Em cobertura","COV",IF(INDEX('Controle de reservas'!$L$14:$L$2013,BH307)="Disponível","DISP",IF(INDEX('Controle de reservas'!$L$14:$L$2013,BH307)="Não utilizado","NU",IF(INDEX('Controle de reservas'!$L$14:$L$2013,BH307)="Folga","F",IF(INDEX('Controle de reservas'!$L$14:$L$2013,BH307)="Ocorrência","O",IF(INDEX('Controle de reservas'!$L$14:$L$2013,BH307)="Programado","PROG",IF(INDEX('Controle de reservas'!$L$14:$L$2013,BH307)="Disponível no posto","DP","SEM SITUAÇÃO")))))))&amp;IF(INDEX('Controle de reservas'!$M$14:$M$2013,BH307)&lt;&gt;"",CHAR(10)&amp;INDEX('Controle de reservas'!$M$14:$M$2013,BH307),IF(OR(INDEX('Controle de reservas'!$L$14:$L$2013,BH307)="Em cobertura",INDEX('Controle de reservas'!$L$14:$L$2013,BH307)="Programado"),CHAR(10)&amp;"SEM LOCAL",""))&amp;IF(INDEX('Controle de reservas'!$N$14:$N$2013,BH307)&lt;&gt;"",CHAR(10)&amp;"Subst.: "&amp;INDEX('Controle de reservas'!$N$14:$N$2013,BH307),"")&amp;IF(AND(ISNUMBER(INDEX('Controle de reservas'!$I$14:$I$2013,BH307)),INDEX('Controle de reservas'!$I$14:$I$2013,BH307)&gt;0,INDEX('Controle de reservas'!$K$14:$K$2013,BH307)&gt;INDEX('Controle de reservas'!$I$14:$I$2013,BH307)),CHAR(10)&amp;"DIVERGÊNCIA DE DATAS","")&amp;IF(INDEX('Controle de reservas'!$P$14:$P$2013,BH307)&lt;&gt;"OK"," !",""))))</f>
      </c>
      <c r="U307" s="17">
        <f ca="1">IF(OR($AQ307=0,U$9="",U$9&lt;$AS307,AND($AT307&lt;&gt;"",U$9&gt;$AT307)),"",IF(BI307=0,"—",IF(INDEX('Controle de reservas'!$P$14:$P$2013,BI307)="DUPLICIDADE NO DIA","CONFLITO"&amp;IF(INDEX('Controle de reservas'!$M$14:$M$2013,BI307)&lt;&gt;"",CHAR(10)&amp;INDEX('Controle de reservas'!$M$14:$M$2013,BI307),"")&amp;IF(INDEX('Controle de reservas'!$N$14:$N$2013,BI307)&lt;&gt;"",CHAR(10)&amp;"Subst.: "&amp;INDEX('Controle de reservas'!$N$14:$N$2013,BI307),"")&amp;IF(AND(ISNUMBER(INDEX('Controle de reservas'!$I$14:$I$2013,BI307)),INDEX('Controle de reservas'!$I$14:$I$2013,BI307)&gt;0,INDEX('Controle de reservas'!$K$14:$K$2013,BI307)&gt;INDEX('Controle de reservas'!$I$14:$I$2013,BI307)),CHAR(10)&amp;"DIVERGÊNCIA DE DATAS",""),IF(INDEX('Controle de reservas'!$L$14:$L$2013,BI307)="Em cobertura","COV",IF(INDEX('Controle de reservas'!$L$14:$L$2013,BI307)="Disponível","DISP",IF(INDEX('Controle de reservas'!$L$14:$L$2013,BI307)="Não utilizado","NU",IF(INDEX('Controle de reservas'!$L$14:$L$2013,BI307)="Folga","F",IF(INDEX('Controle de reservas'!$L$14:$L$2013,BI307)="Ocorrência","O",IF(INDEX('Controle de reservas'!$L$14:$L$2013,BI307)="Programado","PROG",IF(INDEX('Controle de reservas'!$L$14:$L$2013,BI307)="Disponível no posto","DP","SEM SITUAÇÃO")))))))&amp;IF(INDEX('Controle de reservas'!$M$14:$M$2013,BI307)&lt;&gt;"",CHAR(10)&amp;INDEX('Controle de reservas'!$M$14:$M$2013,BI307),IF(OR(INDEX('Controle de reservas'!$L$14:$L$2013,BI307)="Em cobertura",INDEX('Controle de reservas'!$L$14:$L$2013,BI307)="Programado"),CHAR(10)&amp;"SEM LOCAL",""))&amp;IF(INDEX('Controle de reservas'!$N$14:$N$2013,BI307)&lt;&gt;"",CHAR(10)&amp;"Subst.: "&amp;INDEX('Controle de reservas'!$N$14:$N$2013,BI307),"")&amp;IF(AND(ISNUMBER(INDEX('Controle de reservas'!$I$14:$I$2013,BI307)),INDEX('Controle de reservas'!$I$14:$I$2013,BI307)&gt;0,INDEX('Controle de reservas'!$K$14:$K$2013,BI307)&gt;INDEX('Controle de reservas'!$I$14:$I$2013,BI307)),CHAR(10)&amp;"DIVERGÊNCIA DE DATAS","")&amp;IF(INDEX('Controle de reservas'!$P$14:$P$2013,BI307)&lt;&gt;"OK"," !",""))))</f>
      </c>
      <c r="V307" s="17">
        <f ca="1">IF(OR($AQ307=0,V$9="",V$9&lt;$AS307,AND($AT307&lt;&gt;"",V$9&gt;$AT307)),"",IF(BJ307=0,"—",IF(INDEX('Controle de reservas'!$P$14:$P$2013,BJ307)="DUPLICIDADE NO DIA","CONFLITO"&amp;IF(INDEX('Controle de reservas'!$M$14:$M$2013,BJ307)&lt;&gt;"",CHAR(10)&amp;INDEX('Controle de reservas'!$M$14:$M$2013,BJ307),"")&amp;IF(INDEX('Controle de reservas'!$N$14:$N$2013,BJ307)&lt;&gt;"",CHAR(10)&amp;"Subst.: "&amp;INDEX('Controle de reservas'!$N$14:$N$2013,BJ307),"")&amp;IF(AND(ISNUMBER(INDEX('Controle de reservas'!$I$14:$I$2013,BJ307)),INDEX('Controle de reservas'!$I$14:$I$2013,BJ307)&gt;0,INDEX('Controle de reservas'!$K$14:$K$2013,BJ307)&gt;INDEX('Controle de reservas'!$I$14:$I$2013,BJ307)),CHAR(10)&amp;"DIVERGÊNCIA DE DATAS",""),IF(INDEX('Controle de reservas'!$L$14:$L$2013,BJ307)="Em cobertura","COV",IF(INDEX('Controle de reservas'!$L$14:$L$2013,BJ307)="Disponível","DISP",IF(INDEX('Controle de reservas'!$L$14:$L$2013,BJ307)="Não utilizado","NU",IF(INDEX('Controle de reservas'!$L$14:$L$2013,BJ307)="Folga","F",IF(INDEX('Controle de reservas'!$L$14:$L$2013,BJ307)="Ocorrência","O",IF(INDEX('Controle de reservas'!$L$14:$L$2013,BJ307)="Programado","PROG",IF(INDEX('Controle de reservas'!$L$14:$L$2013,BJ307)="Disponível no posto","DP","SEM SITUAÇÃO")))))))&amp;IF(INDEX('Controle de reservas'!$M$14:$M$2013,BJ307)&lt;&gt;"",CHAR(10)&amp;INDEX('Controle de reservas'!$M$14:$M$2013,BJ307),IF(OR(INDEX('Controle de reservas'!$L$14:$L$2013,BJ307)="Em cobertura",INDEX('Controle de reservas'!$L$14:$L$2013,BJ307)="Programado"),CHAR(10)&amp;"SEM LOCAL",""))&amp;IF(INDEX('Controle de reservas'!$N$14:$N$2013,BJ307)&lt;&gt;"",CHAR(10)&amp;"Subst.: "&amp;INDEX('Controle de reservas'!$N$14:$N$2013,BJ307),"")&amp;IF(AND(ISNUMBER(INDEX('Controle de reservas'!$I$14:$I$2013,BJ307)),INDEX('Controle de reservas'!$I$14:$I$2013,BJ307)&gt;0,INDEX('Controle de reservas'!$K$14:$K$2013,BJ307)&gt;INDEX('Controle de reservas'!$I$14:$I$2013,BJ307)),CHAR(10)&amp;"DIVERGÊNCIA DE DATAS","")&amp;IF(INDEX('Controle de reservas'!$P$14:$P$2013,BJ307)&lt;&gt;"OK"," !",""))))</f>
      </c>
      <c r="W307" s="17">
        <f ca="1">IF(OR($AQ307=0,W$9="",W$9&lt;$AS307,AND($AT307&lt;&gt;"",W$9&gt;$AT307)),"",IF(BK307=0,"—",IF(INDEX('Controle de reservas'!$P$14:$P$2013,BK307)="DUPLICIDADE NO DIA","CONFLITO"&amp;IF(INDEX('Controle de reservas'!$M$14:$M$2013,BK307)&lt;&gt;"",CHAR(10)&amp;INDEX('Controle de reservas'!$M$14:$M$2013,BK307),"")&amp;IF(INDEX('Controle de reservas'!$N$14:$N$2013,BK307)&lt;&gt;"",CHAR(10)&amp;"Subst.: "&amp;INDEX('Controle de reservas'!$N$14:$N$2013,BK307),"")&amp;IF(AND(ISNUMBER(INDEX('Controle de reservas'!$I$14:$I$2013,BK307)),INDEX('Controle de reservas'!$I$14:$I$2013,BK307)&gt;0,INDEX('Controle de reservas'!$K$14:$K$2013,BK307)&gt;INDEX('Controle de reservas'!$I$14:$I$2013,BK307)),CHAR(10)&amp;"DIVERGÊNCIA DE DATAS",""),IF(INDEX('Controle de reservas'!$L$14:$L$2013,BK307)="Em cobertura","COV",IF(INDEX('Controle de reservas'!$L$14:$L$2013,BK307)="Disponível","DISP",IF(INDEX('Controle de reservas'!$L$14:$L$2013,BK307)="Não utilizado","NU",IF(INDEX('Controle de reservas'!$L$14:$L$2013,BK307)="Folga","F",IF(INDEX('Controle de reservas'!$L$14:$L$2013,BK307)="Ocorrência","O",IF(INDEX('Controle de reservas'!$L$14:$L$2013,BK307)="Programado","PROG",IF(INDEX('Controle de reservas'!$L$14:$L$2013,BK307)="Disponível no posto","DP","SEM SITUAÇÃO")))))))&amp;IF(INDEX('Controle de reservas'!$M$14:$M$2013,BK307)&lt;&gt;"",CHAR(10)&amp;INDEX('Controle de reservas'!$M$14:$M$2013,BK307),IF(OR(INDEX('Controle de reservas'!$L$14:$L$2013,BK307)="Em cobertura",INDEX('Controle de reservas'!$L$14:$L$2013,BK307)="Programado"),CHAR(10)&amp;"SEM LOCAL",""))&amp;IF(INDEX('Controle de reservas'!$N$14:$N$2013,BK307)&lt;&gt;"",CHAR(10)&amp;"Subst.: "&amp;INDEX('Controle de reservas'!$N$14:$N$2013,BK307),"")&amp;IF(AND(ISNUMBER(INDEX('Controle de reservas'!$I$14:$I$2013,BK307)),INDEX('Controle de reservas'!$I$14:$I$2013,BK307)&gt;0,INDEX('Controle de reservas'!$K$14:$K$2013,BK307)&gt;INDEX('Controle de reservas'!$I$14:$I$2013,BK307)),CHAR(10)&amp;"DIVERGÊNCIA DE DATAS","")&amp;IF(INDEX('Controle de reservas'!$P$14:$P$2013,BK307)&lt;&gt;"OK"," !",""))))</f>
      </c>
      <c r="X307" s="17">
        <f ca="1">IF(OR($AQ307=0,X$9="",X$9&lt;$AS307,AND($AT307&lt;&gt;"",X$9&gt;$AT307)),"",IF(BL307=0,"—",IF(INDEX('Controle de reservas'!$P$14:$P$2013,BL307)="DUPLICIDADE NO DIA","CONFLITO"&amp;IF(INDEX('Controle de reservas'!$M$14:$M$2013,BL307)&lt;&gt;"",CHAR(10)&amp;INDEX('Controle de reservas'!$M$14:$M$2013,BL307),"")&amp;IF(INDEX('Controle de reservas'!$N$14:$N$2013,BL307)&lt;&gt;"",CHAR(10)&amp;"Subst.: "&amp;INDEX('Controle de reservas'!$N$14:$N$2013,BL307),"")&amp;IF(AND(ISNUMBER(INDEX('Controle de reservas'!$I$14:$I$2013,BL307)),INDEX('Controle de reservas'!$I$14:$I$2013,BL307)&gt;0,INDEX('Controle de reservas'!$K$14:$K$2013,BL307)&gt;INDEX('Controle de reservas'!$I$14:$I$2013,BL307)),CHAR(10)&amp;"DIVERGÊNCIA DE DATAS",""),IF(INDEX('Controle de reservas'!$L$14:$L$2013,BL307)="Em cobertura","COV",IF(INDEX('Controle de reservas'!$L$14:$L$2013,BL307)="Disponível","DISP",IF(INDEX('Controle de reservas'!$L$14:$L$2013,BL307)="Não utilizado","NU",IF(INDEX('Controle de reservas'!$L$14:$L$2013,BL307)="Folga","F",IF(INDEX('Controle de reservas'!$L$14:$L$2013,BL307)="Ocorrência","O",IF(INDEX('Controle de reservas'!$L$14:$L$2013,BL307)="Programado","PROG",IF(INDEX('Controle de reservas'!$L$14:$L$2013,BL307)="Disponível no posto","DP","SEM SITUAÇÃO")))))))&amp;IF(INDEX('Controle de reservas'!$M$14:$M$2013,BL307)&lt;&gt;"",CHAR(10)&amp;INDEX('Controle de reservas'!$M$14:$M$2013,BL307),IF(OR(INDEX('Controle de reservas'!$L$14:$L$2013,BL307)="Em cobertura",INDEX('Controle de reservas'!$L$14:$L$2013,BL307)="Programado"),CHAR(10)&amp;"SEM LOCAL",""))&amp;IF(INDEX('Controle de reservas'!$N$14:$N$2013,BL307)&lt;&gt;"",CHAR(10)&amp;"Subst.: "&amp;INDEX('Controle de reservas'!$N$14:$N$2013,BL307),"")&amp;IF(AND(ISNUMBER(INDEX('Controle de reservas'!$I$14:$I$2013,BL307)),INDEX('Controle de reservas'!$I$14:$I$2013,BL307)&gt;0,INDEX('Controle de reservas'!$K$14:$K$2013,BL307)&gt;INDEX('Controle de reservas'!$I$14:$I$2013,BL307)),CHAR(10)&amp;"DIVERGÊNCIA DE DATAS","")&amp;IF(INDEX('Controle de reservas'!$P$14:$P$2013,BL307)&lt;&gt;"OK"," !",""))))</f>
      </c>
      <c r="Y307" s="17">
        <f ca="1">IF(OR($AQ307=0,Y$9="",Y$9&lt;$AS307,AND($AT307&lt;&gt;"",Y$9&gt;$AT307)),"",IF(BM307=0,"—",IF(INDEX('Controle de reservas'!$P$14:$P$2013,BM307)="DUPLICIDADE NO DIA","CONFLITO"&amp;IF(INDEX('Controle de reservas'!$M$14:$M$2013,BM307)&lt;&gt;"",CHAR(10)&amp;INDEX('Controle de reservas'!$M$14:$M$2013,BM307),"")&amp;IF(INDEX('Controle de reservas'!$N$14:$N$2013,BM307)&lt;&gt;"",CHAR(10)&amp;"Subst.: "&amp;INDEX('Controle de reservas'!$N$14:$N$2013,BM307),"")&amp;IF(AND(ISNUMBER(INDEX('Controle de reservas'!$I$14:$I$2013,BM307)),INDEX('Controle de reservas'!$I$14:$I$2013,BM307)&gt;0,INDEX('Controle de reservas'!$K$14:$K$2013,BM307)&gt;INDEX('Controle de reservas'!$I$14:$I$2013,BM307)),CHAR(10)&amp;"DIVERGÊNCIA DE DATAS",""),IF(INDEX('Controle de reservas'!$L$14:$L$2013,BM307)="Em cobertura","COV",IF(INDEX('Controle de reservas'!$L$14:$L$2013,BM307)="Disponível","DISP",IF(INDEX('Controle de reservas'!$L$14:$L$2013,BM307)="Não utilizado","NU",IF(INDEX('Controle de reservas'!$L$14:$L$2013,BM307)="Folga","F",IF(INDEX('Controle de reservas'!$L$14:$L$2013,BM307)="Ocorrência","O",IF(INDEX('Controle de reservas'!$L$14:$L$2013,BM307)="Programado","PROG",IF(INDEX('Controle de reservas'!$L$14:$L$2013,BM307)="Disponível no posto","DP","SEM SITUAÇÃO")))))))&amp;IF(INDEX('Controle de reservas'!$M$14:$M$2013,BM307)&lt;&gt;"",CHAR(10)&amp;INDEX('Controle de reservas'!$M$14:$M$2013,BM307),IF(OR(INDEX('Controle de reservas'!$L$14:$L$2013,BM307)="Em cobertura",INDEX('Controle de reservas'!$L$14:$L$2013,BM307)="Programado"),CHAR(10)&amp;"SEM LOCAL",""))&amp;IF(INDEX('Controle de reservas'!$N$14:$N$2013,BM307)&lt;&gt;"",CHAR(10)&amp;"Subst.: "&amp;INDEX('Controle de reservas'!$N$14:$N$2013,BM307),"")&amp;IF(AND(ISNUMBER(INDEX('Controle de reservas'!$I$14:$I$2013,BM307)),INDEX('Controle de reservas'!$I$14:$I$2013,BM307)&gt;0,INDEX('Controle de reservas'!$K$14:$K$2013,BM307)&gt;INDEX('Controle de reservas'!$I$14:$I$2013,BM307)),CHAR(10)&amp;"DIVERGÊNCIA DE DATAS","")&amp;IF(INDEX('Controle de reservas'!$P$14:$P$2013,BM307)&lt;&gt;"OK"," !",""))))</f>
      </c>
      <c r="Z307" s="17">
        <f ca="1">IF(OR($AQ307=0,Z$9="",Z$9&lt;$AS307,AND($AT307&lt;&gt;"",Z$9&gt;$AT307)),"",IF(BN307=0,"—",IF(INDEX('Controle de reservas'!$P$14:$P$2013,BN307)="DUPLICIDADE NO DIA","CONFLITO"&amp;IF(INDEX('Controle de reservas'!$M$14:$M$2013,BN307)&lt;&gt;"",CHAR(10)&amp;INDEX('Controle de reservas'!$M$14:$M$2013,BN307),"")&amp;IF(INDEX('Controle de reservas'!$N$14:$N$2013,BN307)&lt;&gt;"",CHAR(10)&amp;"Subst.: "&amp;INDEX('Controle de reservas'!$N$14:$N$2013,BN307),"")&amp;IF(AND(ISNUMBER(INDEX('Controle de reservas'!$I$14:$I$2013,BN307)),INDEX('Controle de reservas'!$I$14:$I$2013,BN307)&gt;0,INDEX('Controle de reservas'!$K$14:$K$2013,BN307)&gt;INDEX('Controle de reservas'!$I$14:$I$2013,BN307)),CHAR(10)&amp;"DIVERGÊNCIA DE DATAS",""),IF(INDEX('Controle de reservas'!$L$14:$L$2013,BN307)="Em cobertura","COV",IF(INDEX('Controle de reservas'!$L$14:$L$2013,BN307)="Disponível","DISP",IF(INDEX('Controle de reservas'!$L$14:$L$2013,BN307)="Não utilizado","NU",IF(INDEX('Controle de reservas'!$L$14:$L$2013,BN307)="Folga","F",IF(INDEX('Controle de reservas'!$L$14:$L$2013,BN307)="Ocorrência","O",IF(INDEX('Controle de reservas'!$L$14:$L$2013,BN307)="Programado","PROG",IF(INDEX('Controle de reservas'!$L$14:$L$2013,BN307)="Disponível no posto","DP","SEM SITUAÇÃO")))))))&amp;IF(INDEX('Controle de reservas'!$M$14:$M$2013,BN307)&lt;&gt;"",CHAR(10)&amp;INDEX('Controle de reservas'!$M$14:$M$2013,BN307),IF(OR(INDEX('Controle de reservas'!$L$14:$L$2013,BN307)="Em cobertura",INDEX('Controle de reservas'!$L$14:$L$2013,BN307)="Programado"),CHAR(10)&amp;"SEM LOCAL",""))&amp;IF(INDEX('Controle de reservas'!$N$14:$N$2013,BN307)&lt;&gt;"",CHAR(10)&amp;"Subst.: "&amp;INDEX('Controle de reservas'!$N$14:$N$2013,BN307),"")&amp;IF(AND(ISNUMBER(INDEX('Controle de reservas'!$I$14:$I$2013,BN307)),INDEX('Controle de reservas'!$I$14:$I$2013,BN307)&gt;0,INDEX('Controle de reservas'!$K$14:$K$2013,BN307)&gt;INDEX('Controle de reservas'!$I$14:$I$2013,BN307)),CHAR(10)&amp;"DIVERGÊNCIA DE DATAS","")&amp;IF(INDEX('Controle de reservas'!$P$14:$P$2013,BN307)&lt;&gt;"OK"," !",""))))</f>
      </c>
      <c r="AA307" s="17">
        <f ca="1">IF(OR($AQ307=0,AA$9="",AA$9&lt;$AS307,AND($AT307&lt;&gt;"",AA$9&gt;$AT307)),"",IF(BO307=0,"—",IF(INDEX('Controle de reservas'!$P$14:$P$2013,BO307)="DUPLICIDADE NO DIA","CONFLITO"&amp;IF(INDEX('Controle de reservas'!$M$14:$M$2013,BO307)&lt;&gt;"",CHAR(10)&amp;INDEX('Controle de reservas'!$M$14:$M$2013,BO307),"")&amp;IF(INDEX('Controle de reservas'!$N$14:$N$2013,BO307)&lt;&gt;"",CHAR(10)&amp;"Subst.: "&amp;INDEX('Controle de reservas'!$N$14:$N$2013,BO307),"")&amp;IF(AND(ISNUMBER(INDEX('Controle de reservas'!$I$14:$I$2013,BO307)),INDEX('Controle de reservas'!$I$14:$I$2013,BO307)&gt;0,INDEX('Controle de reservas'!$K$14:$K$2013,BO307)&gt;INDEX('Controle de reservas'!$I$14:$I$2013,BO307)),CHAR(10)&amp;"DIVERGÊNCIA DE DATAS",""),IF(INDEX('Controle de reservas'!$L$14:$L$2013,BO307)="Em cobertura","COV",IF(INDEX('Controle de reservas'!$L$14:$L$2013,BO307)="Disponível","DISP",IF(INDEX('Controle de reservas'!$L$14:$L$2013,BO307)="Não utilizado","NU",IF(INDEX('Controle de reservas'!$L$14:$L$2013,BO307)="Folga","F",IF(INDEX('Controle de reservas'!$L$14:$L$2013,BO307)="Ocorrência","O",IF(INDEX('Controle de reservas'!$L$14:$L$2013,BO307)="Programado","PROG",IF(INDEX('Controle de reservas'!$L$14:$L$2013,BO307)="Disponível no posto","DP","SEM SITUAÇÃO")))))))&amp;IF(INDEX('Controle de reservas'!$M$14:$M$2013,BO307)&lt;&gt;"",CHAR(10)&amp;INDEX('Controle de reservas'!$M$14:$M$2013,BO307),IF(OR(INDEX('Controle de reservas'!$L$14:$L$2013,BO307)="Em cobertura",INDEX('Controle de reservas'!$L$14:$L$2013,BO307)="Programado"),CHAR(10)&amp;"SEM LOCAL",""))&amp;IF(INDEX('Controle de reservas'!$N$14:$N$2013,BO307)&lt;&gt;"",CHAR(10)&amp;"Subst.: "&amp;INDEX('Controle de reservas'!$N$14:$N$2013,BO307),"")&amp;IF(AND(ISNUMBER(INDEX('Controle de reservas'!$I$14:$I$2013,BO307)),INDEX('Controle de reservas'!$I$14:$I$2013,BO307)&gt;0,INDEX('Controle de reservas'!$K$14:$K$2013,BO307)&gt;INDEX('Controle de reservas'!$I$14:$I$2013,BO307)),CHAR(10)&amp;"DIVERGÊNCIA DE DATAS","")&amp;IF(INDEX('Controle de reservas'!$P$14:$P$2013,BO307)&lt;&gt;"OK"," !",""))))</f>
      </c>
      <c r="AB307" s="17">
        <f ca="1">IF(OR($AQ307=0,AB$9="",AB$9&lt;$AS307,AND($AT307&lt;&gt;"",AB$9&gt;$AT307)),"",IF(BP307=0,"—",IF(INDEX('Controle de reservas'!$P$14:$P$2013,BP307)="DUPLICIDADE NO DIA","CONFLITO"&amp;IF(INDEX('Controle de reservas'!$M$14:$M$2013,BP307)&lt;&gt;"",CHAR(10)&amp;INDEX('Controle de reservas'!$M$14:$M$2013,BP307),"")&amp;IF(INDEX('Controle de reservas'!$N$14:$N$2013,BP307)&lt;&gt;"",CHAR(10)&amp;"Subst.: "&amp;INDEX('Controle de reservas'!$N$14:$N$2013,BP307),"")&amp;IF(AND(ISNUMBER(INDEX('Controle de reservas'!$I$14:$I$2013,BP307)),INDEX('Controle de reservas'!$I$14:$I$2013,BP307)&gt;0,INDEX('Controle de reservas'!$K$14:$K$2013,BP307)&gt;INDEX('Controle de reservas'!$I$14:$I$2013,BP307)),CHAR(10)&amp;"DIVERGÊNCIA DE DATAS",""),IF(INDEX('Controle de reservas'!$L$14:$L$2013,BP307)="Em cobertura","COV",IF(INDEX('Controle de reservas'!$L$14:$L$2013,BP307)="Disponível","DISP",IF(INDEX('Controle de reservas'!$L$14:$L$2013,BP307)="Não utilizado","NU",IF(INDEX('Controle de reservas'!$L$14:$L$2013,BP307)="Folga","F",IF(INDEX('Controle de reservas'!$L$14:$L$2013,BP307)="Ocorrência","O",IF(INDEX('Controle de reservas'!$L$14:$L$2013,BP307)="Programado","PROG",IF(INDEX('Controle de reservas'!$L$14:$L$2013,BP307)="Disponível no posto","DP","SEM SITUAÇÃO")))))))&amp;IF(INDEX('Controle de reservas'!$M$14:$M$2013,BP307)&lt;&gt;"",CHAR(10)&amp;INDEX('Controle de reservas'!$M$14:$M$2013,BP307),IF(OR(INDEX('Controle de reservas'!$L$14:$L$2013,BP307)="Em cobertura",INDEX('Controle de reservas'!$L$14:$L$2013,BP307)="Programado"),CHAR(10)&amp;"SEM LOCAL",""))&amp;IF(INDEX('Controle de reservas'!$N$14:$N$2013,BP307)&lt;&gt;"",CHAR(10)&amp;"Subst.: "&amp;INDEX('Controle de reservas'!$N$14:$N$2013,BP307),"")&amp;IF(AND(ISNUMBER(INDEX('Controle de reservas'!$I$14:$I$2013,BP307)),INDEX('Controle de reservas'!$I$14:$I$2013,BP307)&gt;0,INDEX('Controle de reservas'!$K$14:$K$2013,BP307)&gt;INDEX('Controle de reservas'!$I$14:$I$2013,BP307)),CHAR(10)&amp;"DIVERGÊNCIA DE DATAS","")&amp;IF(INDEX('Controle de reservas'!$P$14:$P$2013,BP307)&lt;&gt;"OK"," !",""))))</f>
      </c>
      <c r="AC307" s="17">
        <f ca="1">IF(OR($AQ307=0,AC$9="",AC$9&lt;$AS307,AND($AT307&lt;&gt;"",AC$9&gt;$AT307)),"",IF(BQ307=0,"—",IF(INDEX('Controle de reservas'!$P$14:$P$2013,BQ307)="DUPLICIDADE NO DIA","CONFLITO"&amp;IF(INDEX('Controle de reservas'!$M$14:$M$2013,BQ307)&lt;&gt;"",CHAR(10)&amp;INDEX('Controle de reservas'!$M$14:$M$2013,BQ307),"")&amp;IF(INDEX('Controle de reservas'!$N$14:$N$2013,BQ307)&lt;&gt;"",CHAR(10)&amp;"Subst.: "&amp;INDEX('Controle de reservas'!$N$14:$N$2013,BQ307),"")&amp;IF(AND(ISNUMBER(INDEX('Controle de reservas'!$I$14:$I$2013,BQ307)),INDEX('Controle de reservas'!$I$14:$I$2013,BQ307)&gt;0,INDEX('Controle de reservas'!$K$14:$K$2013,BQ307)&gt;INDEX('Controle de reservas'!$I$14:$I$2013,BQ307)),CHAR(10)&amp;"DIVERGÊNCIA DE DATAS",""),IF(INDEX('Controle de reservas'!$L$14:$L$2013,BQ307)="Em cobertura","COV",IF(INDEX('Controle de reservas'!$L$14:$L$2013,BQ307)="Disponível","DISP",IF(INDEX('Controle de reservas'!$L$14:$L$2013,BQ307)="Não utilizado","NU",IF(INDEX('Controle de reservas'!$L$14:$L$2013,BQ307)="Folga","F",IF(INDEX('Controle de reservas'!$L$14:$L$2013,BQ307)="Ocorrência","O",IF(INDEX('Controle de reservas'!$L$14:$L$2013,BQ307)="Programado","PROG",IF(INDEX('Controle de reservas'!$L$14:$L$2013,BQ307)="Disponível no posto","DP","SEM SITUAÇÃO")))))))&amp;IF(INDEX('Controle de reservas'!$M$14:$M$2013,BQ307)&lt;&gt;"",CHAR(10)&amp;INDEX('Controle de reservas'!$M$14:$M$2013,BQ307),IF(OR(INDEX('Controle de reservas'!$L$14:$L$2013,BQ307)="Em cobertura",INDEX('Controle de reservas'!$L$14:$L$2013,BQ307)="Programado"),CHAR(10)&amp;"SEM LOCAL",""))&amp;IF(INDEX('Controle de reservas'!$N$14:$N$2013,BQ307)&lt;&gt;"",CHAR(10)&amp;"Subst.: "&amp;INDEX('Controle de reservas'!$N$14:$N$2013,BQ307),"")&amp;IF(AND(ISNUMBER(INDEX('Controle de reservas'!$I$14:$I$2013,BQ307)),INDEX('Controle de reservas'!$I$14:$I$2013,BQ307)&gt;0,INDEX('Controle de reservas'!$K$14:$K$2013,BQ307)&gt;INDEX('Controle de reservas'!$I$14:$I$2013,BQ307)),CHAR(10)&amp;"DIVERGÊNCIA DE DATAS","")&amp;IF(INDEX('Controle de reservas'!$P$14:$P$2013,BQ307)&lt;&gt;"OK"," !",""))))</f>
      </c>
      <c r="AD307" s="17">
        <f ca="1">IF(OR($AQ307=0,AD$9="",AD$9&lt;$AS307,AND($AT307&lt;&gt;"",AD$9&gt;$AT307)),"",IF(BR307=0,"—",IF(INDEX('Controle de reservas'!$P$14:$P$2013,BR307)="DUPLICIDADE NO DIA","CONFLITO"&amp;IF(INDEX('Controle de reservas'!$M$14:$M$2013,BR307)&lt;&gt;"",CHAR(10)&amp;INDEX('Controle de reservas'!$M$14:$M$2013,BR307),"")&amp;IF(INDEX('Controle de reservas'!$N$14:$N$2013,BR307)&lt;&gt;"",CHAR(10)&amp;"Subst.: "&amp;INDEX('Controle de reservas'!$N$14:$N$2013,BR307),"")&amp;IF(AND(ISNUMBER(INDEX('Controle de reservas'!$I$14:$I$2013,BR307)),INDEX('Controle de reservas'!$I$14:$I$2013,BR307)&gt;0,INDEX('Controle de reservas'!$K$14:$K$2013,BR307)&gt;INDEX('Controle de reservas'!$I$14:$I$2013,BR307)),CHAR(10)&amp;"DIVERGÊNCIA DE DATAS",""),IF(INDEX('Controle de reservas'!$L$14:$L$2013,BR307)="Em cobertura","COV",IF(INDEX('Controle de reservas'!$L$14:$L$2013,BR307)="Disponível","DISP",IF(INDEX('Controle de reservas'!$L$14:$L$2013,BR307)="Não utilizado","NU",IF(INDEX('Controle de reservas'!$L$14:$L$2013,BR307)="Folga","F",IF(INDEX('Controle de reservas'!$L$14:$L$2013,BR307)="Ocorrência","O",IF(INDEX('Controle de reservas'!$L$14:$L$2013,BR307)="Programado","PROG",IF(INDEX('Controle de reservas'!$L$14:$L$2013,BR307)="Disponível no posto","DP","SEM SITUAÇÃO")))))))&amp;IF(INDEX('Controle de reservas'!$M$14:$M$2013,BR307)&lt;&gt;"",CHAR(10)&amp;INDEX('Controle de reservas'!$M$14:$M$2013,BR307),IF(OR(INDEX('Controle de reservas'!$L$14:$L$2013,BR307)="Em cobertura",INDEX('Controle de reservas'!$L$14:$L$2013,BR307)="Programado"),CHAR(10)&amp;"SEM LOCAL",""))&amp;IF(INDEX('Controle de reservas'!$N$14:$N$2013,BR307)&lt;&gt;"",CHAR(10)&amp;"Subst.: "&amp;INDEX('Controle de reservas'!$N$14:$N$2013,BR307),"")&amp;IF(AND(ISNUMBER(INDEX('Controle de reservas'!$I$14:$I$2013,BR307)),INDEX('Controle de reservas'!$I$14:$I$2013,BR307)&gt;0,INDEX('Controle de reservas'!$K$14:$K$2013,BR307)&gt;INDEX('Controle de reservas'!$I$14:$I$2013,BR307)),CHAR(10)&amp;"DIVERGÊNCIA DE DATAS","")&amp;IF(INDEX('Controle de reservas'!$P$14:$P$2013,BR307)&lt;&gt;"OK"," !",""))))</f>
      </c>
      <c r="AE307" s="17">
        <f ca="1">IF(OR($AQ307=0,AE$9="",AE$9&lt;$AS307,AND($AT307&lt;&gt;"",AE$9&gt;$AT307)),"",IF(BS307=0,"—",IF(INDEX('Controle de reservas'!$P$14:$P$2013,BS307)="DUPLICIDADE NO DIA","CONFLITO"&amp;IF(INDEX('Controle de reservas'!$M$14:$M$2013,BS307)&lt;&gt;"",CHAR(10)&amp;INDEX('Controle de reservas'!$M$14:$M$2013,BS307),"")&amp;IF(INDEX('Controle de reservas'!$N$14:$N$2013,BS307)&lt;&gt;"",CHAR(10)&amp;"Subst.: "&amp;INDEX('Controle de reservas'!$N$14:$N$2013,BS307),"")&amp;IF(AND(ISNUMBER(INDEX('Controle de reservas'!$I$14:$I$2013,BS307)),INDEX('Controle de reservas'!$I$14:$I$2013,BS307)&gt;0,INDEX('Controle de reservas'!$K$14:$K$2013,BS307)&gt;INDEX('Controle de reservas'!$I$14:$I$2013,BS307)),CHAR(10)&amp;"DIVERGÊNCIA DE DATAS",""),IF(INDEX('Controle de reservas'!$L$14:$L$2013,BS307)="Em cobertura","COV",IF(INDEX('Controle de reservas'!$L$14:$L$2013,BS307)="Disponível","DISP",IF(INDEX('Controle de reservas'!$L$14:$L$2013,BS307)="Não utilizado","NU",IF(INDEX('Controle de reservas'!$L$14:$L$2013,BS307)="Folga","F",IF(INDEX('Controle de reservas'!$L$14:$L$2013,BS307)="Ocorrência","O",IF(INDEX('Controle de reservas'!$L$14:$L$2013,BS307)="Programado","PROG",IF(INDEX('Controle de reservas'!$L$14:$L$2013,BS307)="Disponível no posto","DP","SEM SITUAÇÃO")))))))&amp;IF(INDEX('Controle de reservas'!$M$14:$M$2013,BS307)&lt;&gt;"",CHAR(10)&amp;INDEX('Controle de reservas'!$M$14:$M$2013,BS307),IF(OR(INDEX('Controle de reservas'!$L$14:$L$2013,BS307)="Em cobertura",INDEX('Controle de reservas'!$L$14:$L$2013,BS307)="Programado"),CHAR(10)&amp;"SEM LOCAL",""))&amp;IF(INDEX('Controle de reservas'!$N$14:$N$2013,BS307)&lt;&gt;"",CHAR(10)&amp;"Subst.: "&amp;INDEX('Controle de reservas'!$N$14:$N$2013,BS307),"")&amp;IF(AND(ISNUMBER(INDEX('Controle de reservas'!$I$14:$I$2013,BS307)),INDEX('Controle de reservas'!$I$14:$I$2013,BS307)&gt;0,INDEX('Controle de reservas'!$K$14:$K$2013,BS307)&gt;INDEX('Controle de reservas'!$I$14:$I$2013,BS307)),CHAR(10)&amp;"DIVERGÊNCIA DE DATAS","")&amp;IF(INDEX('Controle de reservas'!$P$14:$P$2013,BS307)&lt;&gt;"OK"," !",""))))</f>
      </c>
      <c r="AF307" s="17">
        <f ca="1">IF(OR($AQ307=0,AF$9="",AF$9&lt;$AS307,AND($AT307&lt;&gt;"",AF$9&gt;$AT307)),"",IF(BT307=0,"—",IF(INDEX('Controle de reservas'!$P$14:$P$2013,BT307)="DUPLICIDADE NO DIA","CONFLITO"&amp;IF(INDEX('Controle de reservas'!$M$14:$M$2013,BT307)&lt;&gt;"",CHAR(10)&amp;INDEX('Controle de reservas'!$M$14:$M$2013,BT307),"")&amp;IF(INDEX('Controle de reservas'!$N$14:$N$2013,BT307)&lt;&gt;"",CHAR(10)&amp;"Subst.: "&amp;INDEX('Controle de reservas'!$N$14:$N$2013,BT307),"")&amp;IF(AND(ISNUMBER(INDEX('Controle de reservas'!$I$14:$I$2013,BT307)),INDEX('Controle de reservas'!$I$14:$I$2013,BT307)&gt;0,INDEX('Controle de reservas'!$K$14:$K$2013,BT307)&gt;INDEX('Controle de reservas'!$I$14:$I$2013,BT307)),CHAR(10)&amp;"DIVERGÊNCIA DE DATAS",""),IF(INDEX('Controle de reservas'!$L$14:$L$2013,BT307)="Em cobertura","COV",IF(INDEX('Controle de reservas'!$L$14:$L$2013,BT307)="Disponível","DISP",IF(INDEX('Controle de reservas'!$L$14:$L$2013,BT307)="Não utilizado","NU",IF(INDEX('Controle de reservas'!$L$14:$L$2013,BT307)="Folga","F",IF(INDEX('Controle de reservas'!$L$14:$L$2013,BT307)="Ocorrência","O",IF(INDEX('Controle de reservas'!$L$14:$L$2013,BT307)="Programado","PROG",IF(INDEX('Controle de reservas'!$L$14:$L$2013,BT307)="Disponível no posto","DP","SEM SITUAÇÃO")))))))&amp;IF(INDEX('Controle de reservas'!$M$14:$M$2013,BT307)&lt;&gt;"",CHAR(10)&amp;INDEX('Controle de reservas'!$M$14:$M$2013,BT307),IF(OR(INDEX('Controle de reservas'!$L$14:$L$2013,BT307)="Em cobertura",INDEX('Controle de reservas'!$L$14:$L$2013,BT307)="Programado"),CHAR(10)&amp;"SEM LOCAL",""))&amp;IF(INDEX('Controle de reservas'!$N$14:$N$2013,BT307)&lt;&gt;"",CHAR(10)&amp;"Subst.: "&amp;INDEX('Controle de reservas'!$N$14:$N$2013,BT307),"")&amp;IF(AND(ISNUMBER(INDEX('Controle de reservas'!$I$14:$I$2013,BT307)),INDEX('Controle de reservas'!$I$14:$I$2013,BT307)&gt;0,INDEX('Controle de reservas'!$K$14:$K$2013,BT307)&gt;INDEX('Controle de reservas'!$I$14:$I$2013,BT307)),CHAR(10)&amp;"DIVERGÊNCIA DE DATAS","")&amp;IF(INDEX('Controle de reservas'!$P$14:$P$2013,BT307)&lt;&gt;"OK"," !",""))))</f>
      </c>
      <c r="AG307" s="17">
        <f ca="1">IF(OR($AQ307=0,AG$9="",AG$9&lt;$AS307,AND($AT307&lt;&gt;"",AG$9&gt;$AT307)),"",IF(BU307=0,"—",IF(INDEX('Controle de reservas'!$P$14:$P$2013,BU307)="DUPLICIDADE NO DIA","CONFLITO"&amp;IF(INDEX('Controle de reservas'!$M$14:$M$2013,BU307)&lt;&gt;"",CHAR(10)&amp;INDEX('Controle de reservas'!$M$14:$M$2013,BU307),"")&amp;IF(INDEX('Controle de reservas'!$N$14:$N$2013,BU307)&lt;&gt;"",CHAR(10)&amp;"Subst.: "&amp;INDEX('Controle de reservas'!$N$14:$N$2013,BU307),"")&amp;IF(AND(ISNUMBER(INDEX('Controle de reservas'!$I$14:$I$2013,BU307)),INDEX('Controle de reservas'!$I$14:$I$2013,BU307)&gt;0,INDEX('Controle de reservas'!$K$14:$K$2013,BU307)&gt;INDEX('Controle de reservas'!$I$14:$I$2013,BU307)),CHAR(10)&amp;"DIVERGÊNCIA DE DATAS",""),IF(INDEX('Controle de reservas'!$L$14:$L$2013,BU307)="Em cobertura","COV",IF(INDEX('Controle de reservas'!$L$14:$L$2013,BU307)="Disponível","DISP",IF(INDEX('Controle de reservas'!$L$14:$L$2013,BU307)="Não utilizado","NU",IF(INDEX('Controle de reservas'!$L$14:$L$2013,BU307)="Folga","F",IF(INDEX('Controle de reservas'!$L$14:$L$2013,BU307)="Ocorrência","O",IF(INDEX('Controle de reservas'!$L$14:$L$2013,BU307)="Programado","PROG",IF(INDEX('Controle de reservas'!$L$14:$L$2013,BU307)="Disponível no posto","DP","SEM SITUAÇÃO")))))))&amp;IF(INDEX('Controle de reservas'!$M$14:$M$2013,BU307)&lt;&gt;"",CHAR(10)&amp;INDEX('Controle de reservas'!$M$14:$M$2013,BU307),IF(OR(INDEX('Controle de reservas'!$L$14:$L$2013,BU307)="Em cobertura",INDEX('Controle de reservas'!$L$14:$L$2013,BU307)="Programado"),CHAR(10)&amp;"SEM LOCAL",""))&amp;IF(INDEX('Controle de reservas'!$N$14:$N$2013,BU307)&lt;&gt;"",CHAR(10)&amp;"Subst.: "&amp;INDEX('Controle de reservas'!$N$14:$N$2013,BU307),"")&amp;IF(AND(ISNUMBER(INDEX('Controle de reservas'!$I$14:$I$2013,BU307)),INDEX('Controle de reservas'!$I$14:$I$2013,BU307)&gt;0,INDEX('Controle de reservas'!$K$14:$K$2013,BU307)&gt;INDEX('Controle de reservas'!$I$14:$I$2013,BU307)),CHAR(10)&amp;"DIVERGÊNCIA DE DATAS","")&amp;IF(INDEX('Controle de reservas'!$P$14:$P$2013,BU307)&lt;&gt;"OK"," !",""))))</f>
      </c>
      <c r="AH307" s="17">
        <f ca="1">IF(OR($AQ307=0,AH$9="",AH$9&lt;$AS307,AND($AT307&lt;&gt;"",AH$9&gt;$AT307)),"",IF(BV307=0,"—",IF(INDEX('Controle de reservas'!$P$14:$P$2013,BV307)="DUPLICIDADE NO DIA","CONFLITO"&amp;IF(INDEX('Controle de reservas'!$M$14:$M$2013,BV307)&lt;&gt;"",CHAR(10)&amp;INDEX('Controle de reservas'!$M$14:$M$2013,BV307),"")&amp;IF(INDEX('Controle de reservas'!$N$14:$N$2013,BV307)&lt;&gt;"",CHAR(10)&amp;"Subst.: "&amp;INDEX('Controle de reservas'!$N$14:$N$2013,BV307),"")&amp;IF(AND(ISNUMBER(INDEX('Controle de reservas'!$I$14:$I$2013,BV307)),INDEX('Controle de reservas'!$I$14:$I$2013,BV307)&gt;0,INDEX('Controle de reservas'!$K$14:$K$2013,BV307)&gt;INDEX('Controle de reservas'!$I$14:$I$2013,BV307)),CHAR(10)&amp;"DIVERGÊNCIA DE DATAS",""),IF(INDEX('Controle de reservas'!$L$14:$L$2013,BV307)="Em cobertura","COV",IF(INDEX('Controle de reservas'!$L$14:$L$2013,BV307)="Disponível","DISP",IF(INDEX('Controle de reservas'!$L$14:$L$2013,BV307)="Não utilizado","NU",IF(INDEX('Controle de reservas'!$L$14:$L$2013,BV307)="Folga","F",IF(INDEX('Controle de reservas'!$L$14:$L$2013,BV307)="Ocorrência","O",IF(INDEX('Controle de reservas'!$L$14:$L$2013,BV307)="Programado","PROG",IF(INDEX('Controle de reservas'!$L$14:$L$2013,BV307)="Disponível no posto","DP","SEM SITUAÇÃO")))))))&amp;IF(INDEX('Controle de reservas'!$M$14:$M$2013,BV307)&lt;&gt;"",CHAR(10)&amp;INDEX('Controle de reservas'!$M$14:$M$2013,BV307),IF(OR(INDEX('Controle de reservas'!$L$14:$L$2013,BV307)="Em cobertura",INDEX('Controle de reservas'!$L$14:$L$2013,BV307)="Programado"),CHAR(10)&amp;"SEM LOCAL",""))&amp;IF(INDEX('Controle de reservas'!$N$14:$N$2013,BV307)&lt;&gt;"",CHAR(10)&amp;"Subst.: "&amp;INDEX('Controle de reservas'!$N$14:$N$2013,BV307),"")&amp;IF(AND(ISNUMBER(INDEX('Controle de reservas'!$I$14:$I$2013,BV307)),INDEX('Controle de reservas'!$I$14:$I$2013,BV307)&gt;0,INDEX('Controle de reservas'!$K$14:$K$2013,BV307)&gt;INDEX('Controle de reservas'!$I$14:$I$2013,BV307)),CHAR(10)&amp;"DIVERGÊNCIA DE DATAS","")&amp;IF(INDEX('Controle de reservas'!$P$14:$P$2013,BV307)&lt;&gt;"OK"," !",""))))</f>
      </c>
      <c r="AI307" s="17">
        <f ca="1">IF(OR($AQ307=0,AI$9="",AI$9&lt;$AS307,AND($AT307&lt;&gt;"",AI$9&gt;$AT307)),"",IF(BW307=0,"—",IF(INDEX('Controle de reservas'!$P$14:$P$2013,BW307)="DUPLICIDADE NO DIA","CONFLITO"&amp;IF(INDEX('Controle de reservas'!$M$14:$M$2013,BW307)&lt;&gt;"",CHAR(10)&amp;INDEX('Controle de reservas'!$M$14:$M$2013,BW307),"")&amp;IF(INDEX('Controle de reservas'!$N$14:$N$2013,BW307)&lt;&gt;"",CHAR(10)&amp;"Subst.: "&amp;INDEX('Controle de reservas'!$N$14:$N$2013,BW307),"")&amp;IF(AND(ISNUMBER(INDEX('Controle de reservas'!$I$14:$I$2013,BW307)),INDEX('Controle de reservas'!$I$14:$I$2013,BW307)&gt;0,INDEX('Controle de reservas'!$K$14:$K$2013,BW307)&gt;INDEX('Controle de reservas'!$I$14:$I$2013,BW307)),CHAR(10)&amp;"DIVERGÊNCIA DE DATAS",""),IF(INDEX('Controle de reservas'!$L$14:$L$2013,BW307)="Em cobertura","COV",IF(INDEX('Controle de reservas'!$L$14:$L$2013,BW307)="Disponível","DISP",IF(INDEX('Controle de reservas'!$L$14:$L$2013,BW307)="Não utilizado","NU",IF(INDEX('Controle de reservas'!$L$14:$L$2013,BW307)="Folga","F",IF(INDEX('Controle de reservas'!$L$14:$L$2013,BW307)="Ocorrência","O",IF(INDEX('Controle de reservas'!$L$14:$L$2013,BW307)="Programado","PROG",IF(INDEX('Controle de reservas'!$L$14:$L$2013,BW307)="Disponível no posto","DP","SEM SITUAÇÃO")))))))&amp;IF(INDEX('Controle de reservas'!$M$14:$M$2013,BW307)&lt;&gt;"",CHAR(10)&amp;INDEX('Controle de reservas'!$M$14:$M$2013,BW307),IF(OR(INDEX('Controle de reservas'!$L$14:$L$2013,BW307)="Em cobertura",INDEX('Controle de reservas'!$L$14:$L$2013,BW307)="Programado"),CHAR(10)&amp;"SEM LOCAL",""))&amp;IF(INDEX('Controle de reservas'!$N$14:$N$2013,BW307)&lt;&gt;"",CHAR(10)&amp;"Subst.: "&amp;INDEX('Controle de reservas'!$N$14:$N$2013,BW307),"")&amp;IF(AND(ISNUMBER(INDEX('Controle de reservas'!$I$14:$I$2013,BW307)),INDEX('Controle de reservas'!$I$14:$I$2013,BW307)&gt;0,INDEX('Controle de reservas'!$K$14:$K$2013,BW307)&gt;INDEX('Controle de reservas'!$I$14:$I$2013,BW307)),CHAR(10)&amp;"DIVERGÊNCIA DE DATAS","")&amp;IF(INDEX('Controle de reservas'!$P$14:$P$2013,BW307)&lt;&gt;"OK"," !",""))))</f>
      </c>
      <c r="AJ307" s="17">
        <f ca="1">IF(OR($AQ307=0,AJ$9="",AJ$9&lt;$AS307,AND($AT307&lt;&gt;"",AJ$9&gt;$AT307)),"",IF(BX307=0,"—",IF(INDEX('Controle de reservas'!$P$14:$P$2013,BX307)="DUPLICIDADE NO DIA","CONFLITO"&amp;IF(INDEX('Controle de reservas'!$M$14:$M$2013,BX307)&lt;&gt;"",CHAR(10)&amp;INDEX('Controle de reservas'!$M$14:$M$2013,BX307),"")&amp;IF(INDEX('Controle de reservas'!$N$14:$N$2013,BX307)&lt;&gt;"",CHAR(10)&amp;"Subst.: "&amp;INDEX('Controle de reservas'!$N$14:$N$2013,BX307),"")&amp;IF(AND(ISNUMBER(INDEX('Controle de reservas'!$I$14:$I$2013,BX307)),INDEX('Controle de reservas'!$I$14:$I$2013,BX307)&gt;0,INDEX('Controle de reservas'!$K$14:$K$2013,BX307)&gt;INDEX('Controle de reservas'!$I$14:$I$2013,BX307)),CHAR(10)&amp;"DIVERGÊNCIA DE DATAS",""),IF(INDEX('Controle de reservas'!$L$14:$L$2013,BX307)="Em cobertura","COV",IF(INDEX('Controle de reservas'!$L$14:$L$2013,BX307)="Disponível","DISP",IF(INDEX('Controle de reservas'!$L$14:$L$2013,BX307)="Não utilizado","NU",IF(INDEX('Controle de reservas'!$L$14:$L$2013,BX307)="Folga","F",IF(INDEX('Controle de reservas'!$L$14:$L$2013,BX307)="Ocorrência","O",IF(INDEX('Controle de reservas'!$L$14:$L$2013,BX307)="Programado","PROG",IF(INDEX('Controle de reservas'!$L$14:$L$2013,BX307)="Disponível no posto","DP","SEM SITUAÇÃO")))))))&amp;IF(INDEX('Controle de reservas'!$M$14:$M$2013,BX307)&lt;&gt;"",CHAR(10)&amp;INDEX('Controle de reservas'!$M$14:$M$2013,BX307),IF(OR(INDEX('Controle de reservas'!$L$14:$L$2013,BX307)="Em cobertura",INDEX('Controle de reservas'!$L$14:$L$2013,BX307)="Programado"),CHAR(10)&amp;"SEM LOCAL",""))&amp;IF(INDEX('Controle de reservas'!$N$14:$N$2013,BX307)&lt;&gt;"",CHAR(10)&amp;"Subst.: "&amp;INDEX('Controle de reservas'!$N$14:$N$2013,BX307),"")&amp;IF(AND(ISNUMBER(INDEX('Controle de reservas'!$I$14:$I$2013,BX307)),INDEX('Controle de reservas'!$I$14:$I$2013,BX307)&gt;0,INDEX('Controle de reservas'!$K$14:$K$2013,BX307)&gt;INDEX('Controle de reservas'!$I$14:$I$2013,BX307)),CHAR(10)&amp;"DIVERGÊNCIA DE DATAS","")&amp;IF(INDEX('Controle de reservas'!$P$14:$P$2013,BX307)&lt;&gt;"OK"," !",""))))</f>
      </c>
      <c r="AK307" s="17">
        <f ca="1">IF(OR($AQ307=0,AK$9="",AK$9&lt;$AS307,AND($AT307&lt;&gt;"",AK$9&gt;$AT307)),"",IF(BY307=0,"—",IF(INDEX('Controle de reservas'!$P$14:$P$2013,BY307)="DUPLICIDADE NO DIA","CONFLITO"&amp;IF(INDEX('Controle de reservas'!$M$14:$M$2013,BY307)&lt;&gt;"",CHAR(10)&amp;INDEX('Controle de reservas'!$M$14:$M$2013,BY307),"")&amp;IF(INDEX('Controle de reservas'!$N$14:$N$2013,BY307)&lt;&gt;"",CHAR(10)&amp;"Subst.: "&amp;INDEX('Controle de reservas'!$N$14:$N$2013,BY307),"")&amp;IF(AND(ISNUMBER(INDEX('Controle de reservas'!$I$14:$I$2013,BY307)),INDEX('Controle de reservas'!$I$14:$I$2013,BY307)&gt;0,INDEX('Controle de reservas'!$K$14:$K$2013,BY307)&gt;INDEX('Controle de reservas'!$I$14:$I$2013,BY307)),CHAR(10)&amp;"DIVERGÊNCIA DE DATAS",""),IF(INDEX('Controle de reservas'!$L$14:$L$2013,BY307)="Em cobertura","COV",IF(INDEX('Controle de reservas'!$L$14:$L$2013,BY307)="Disponível","DISP",IF(INDEX('Controle de reservas'!$L$14:$L$2013,BY307)="Não utilizado","NU",IF(INDEX('Controle de reservas'!$L$14:$L$2013,BY307)="Folga","F",IF(INDEX('Controle de reservas'!$L$14:$L$2013,BY307)="Ocorrência","O",IF(INDEX('Controle de reservas'!$L$14:$L$2013,BY307)="Programado","PROG",IF(INDEX('Controle de reservas'!$L$14:$L$2013,BY307)="Disponível no posto","DP","SEM SITUAÇÃO")))))))&amp;IF(INDEX('Controle de reservas'!$M$14:$M$2013,BY307)&lt;&gt;"",CHAR(10)&amp;INDEX('Controle de reservas'!$M$14:$M$2013,BY307),IF(OR(INDEX('Controle de reservas'!$L$14:$L$2013,BY307)="Em cobertura",INDEX('Controle de reservas'!$L$14:$L$2013,BY307)="Programado"),CHAR(10)&amp;"SEM LOCAL",""))&amp;IF(INDEX('Controle de reservas'!$N$14:$N$2013,BY307)&lt;&gt;"",CHAR(10)&amp;"Subst.: "&amp;INDEX('Controle de reservas'!$N$14:$N$2013,BY307),"")&amp;IF(AND(ISNUMBER(INDEX('Controle de reservas'!$I$14:$I$2013,BY307)),INDEX('Controle de reservas'!$I$14:$I$2013,BY307)&gt;0,INDEX('Controle de reservas'!$K$14:$K$2013,BY307)&gt;INDEX('Controle de reservas'!$I$14:$I$2013,BY307)),CHAR(10)&amp;"DIVERGÊNCIA DE DATAS","")&amp;IF(INDEX('Controle de reservas'!$P$14:$P$2013,BY307)&lt;&gt;"OK"," !",""))))</f>
      </c>
      <c r="AL307" s="16">
        <f t="shared" ca="1" si="17"/>
      </c>
      <c r="AM307" s="16">
        <f t="shared" ca="1" si="18"/>
      </c>
      <c r="AN307" s="16">
        <f t="shared" ca="1" si="19"/>
      </c>
      <c r="AO307" s="16">
        <f t="shared" ca="1" si="20"/>
      </c>
      <c r="AP307" s="16">
        <f ca="1">IF($AQ307=0,"",INDEX('Controle de reservas'!$O$14:$O$2013,$AQ307))</f>
      </c>
      <c r="AQ307">
        <f ca="1">IFERROR(MATCH(ROW()-9,'Controle de reservas'!$S$14:$S$2013,0),0)</f>
      </c>
      <c r="AR307">
        <f ca="1">IF($AQ307=0,"",INDEX('Controle de reservas'!$Q$14:$Q$2013,$AQ307))</f>
      </c>
      <c r="AS307">
        <f ca="1">IF($AQ307=0,"",INDEX('Controle de reservas'!$H$14:$H$2013,$AQ307))</f>
      </c>
      <c r="AT307">
        <f ca="1">IF($AQ307=0,"",IF(INDEX('Controle de reservas'!$J$14:$J$2013,$AQ307)=0,"",INDEX('Controle de reservas'!$J$14:$J$2013,$AQ307)))</f>
      </c>
      <c r="AU307">
        <f ca="1">IF(OR($AQ307=0,G$9=""),0,IFERROR(MATCH($AR307&amp;"|"&amp;TEXT(G$9,"yyyymmdd"),'Controle de reservas'!$T$14:$T$2013,0),0))</f>
      </c>
      <c r="AV307">
        <f ca="1">IF(OR($AQ307=0,H$9=""),0,IFERROR(MATCH($AR307&amp;"|"&amp;TEXT(H$9,"yyyymmdd"),'Controle de reservas'!$T$14:$T$2013,0),0))</f>
      </c>
      <c r="AW307">
        <f ca="1">IF(OR($AQ307=0,I$9=""),0,IFERROR(MATCH($AR307&amp;"|"&amp;TEXT(I$9,"yyyymmdd"),'Controle de reservas'!$T$14:$T$2013,0),0))</f>
      </c>
      <c r="AX307">
        <f ca="1">IF(OR($AQ307=0,J$9=""),0,IFERROR(MATCH($AR307&amp;"|"&amp;TEXT(J$9,"yyyymmdd"),'Controle de reservas'!$T$14:$T$2013,0),0))</f>
      </c>
      <c r="AY307">
        <f ca="1">IF(OR($AQ307=0,K$9=""),0,IFERROR(MATCH($AR307&amp;"|"&amp;TEXT(K$9,"yyyymmdd"),'Controle de reservas'!$T$14:$T$2013,0),0))</f>
      </c>
      <c r="AZ307">
        <f ca="1">IF(OR($AQ307=0,L$9=""),0,IFERROR(MATCH($AR307&amp;"|"&amp;TEXT(L$9,"yyyymmdd"),'Controle de reservas'!$T$14:$T$2013,0),0))</f>
      </c>
      <c r="BA307">
        <f ca="1">IF(OR($AQ307=0,M$9=""),0,IFERROR(MATCH($AR307&amp;"|"&amp;TEXT(M$9,"yyyymmdd"),'Controle de reservas'!$T$14:$T$2013,0),0))</f>
      </c>
      <c r="BB307">
        <f ca="1">IF(OR($AQ307=0,N$9=""),0,IFERROR(MATCH($AR307&amp;"|"&amp;TEXT(N$9,"yyyymmdd"),'Controle de reservas'!$T$14:$T$2013,0),0))</f>
      </c>
      <c r="BC307">
        <f ca="1">IF(OR($AQ307=0,O$9=""),0,IFERROR(MATCH($AR307&amp;"|"&amp;TEXT(O$9,"yyyymmdd"),'Controle de reservas'!$T$14:$T$2013,0),0))</f>
      </c>
      <c r="BD307">
        <f ca="1">IF(OR($AQ307=0,P$9=""),0,IFERROR(MATCH($AR307&amp;"|"&amp;TEXT(P$9,"yyyymmdd"),'Controle de reservas'!$T$14:$T$2013,0),0))</f>
      </c>
      <c r="BE307">
        <f ca="1">IF(OR($AQ307=0,Q$9=""),0,IFERROR(MATCH($AR307&amp;"|"&amp;TEXT(Q$9,"yyyymmdd"),'Controle de reservas'!$T$14:$T$2013,0),0))</f>
      </c>
      <c r="BF307">
        <f ca="1">IF(OR($AQ307=0,R$9=""),0,IFERROR(MATCH($AR307&amp;"|"&amp;TEXT(R$9,"yyyymmdd"),'Controle de reservas'!$T$14:$T$2013,0),0))</f>
      </c>
      <c r="BG307">
        <f ca="1">IF(OR($AQ307=0,S$9=""),0,IFERROR(MATCH($AR307&amp;"|"&amp;TEXT(S$9,"yyyymmdd"),'Controle de reservas'!$T$14:$T$2013,0),0))</f>
      </c>
      <c r="BH307">
        <f ca="1">IF(OR($AQ307=0,T$9=""),0,IFERROR(MATCH($AR307&amp;"|"&amp;TEXT(T$9,"yyyymmdd"),'Controle de reservas'!$T$14:$T$2013,0),0))</f>
      </c>
      <c r="BI307">
        <f ca="1">IF(OR($AQ307=0,U$9=""),0,IFERROR(MATCH($AR307&amp;"|"&amp;TEXT(U$9,"yyyymmdd"),'Controle de reservas'!$T$14:$T$2013,0),0))</f>
      </c>
      <c r="BJ307">
        <f ca="1">IF(OR($AQ307=0,V$9=""),0,IFERROR(MATCH($AR307&amp;"|"&amp;TEXT(V$9,"yyyymmdd"),'Controle de reservas'!$T$14:$T$2013,0),0))</f>
      </c>
      <c r="BK307">
        <f ca="1">IF(OR($AQ307=0,W$9=""),0,IFERROR(MATCH($AR307&amp;"|"&amp;TEXT(W$9,"yyyymmdd"),'Controle de reservas'!$T$14:$T$2013,0),0))</f>
      </c>
      <c r="BL307">
        <f ca="1">IF(OR($AQ307=0,X$9=""),0,IFERROR(MATCH($AR307&amp;"|"&amp;TEXT(X$9,"yyyymmdd"),'Controle de reservas'!$T$14:$T$2013,0),0))</f>
      </c>
      <c r="BM307">
        <f ca="1">IF(OR($AQ307=0,Y$9=""),0,IFERROR(MATCH($AR307&amp;"|"&amp;TEXT(Y$9,"yyyymmdd"),'Controle de reservas'!$T$14:$T$2013,0),0))</f>
      </c>
      <c r="BN307">
        <f ca="1">IF(OR($AQ307=0,Z$9=""),0,IFERROR(MATCH($AR307&amp;"|"&amp;TEXT(Z$9,"yyyymmdd"),'Controle de reservas'!$T$14:$T$2013,0),0))</f>
      </c>
      <c r="BO307">
        <f ca="1">IF(OR($AQ307=0,AA$9=""),0,IFERROR(MATCH($AR307&amp;"|"&amp;TEXT(AA$9,"yyyymmdd"),'Controle de reservas'!$T$14:$T$2013,0),0))</f>
      </c>
      <c r="BP307">
        <f ca="1">IF(OR($AQ307=0,AB$9=""),0,IFERROR(MATCH($AR307&amp;"|"&amp;TEXT(AB$9,"yyyymmdd"),'Controle de reservas'!$T$14:$T$2013,0),0))</f>
      </c>
      <c r="BQ307">
        <f ca="1">IF(OR($AQ307=0,AC$9=""),0,IFERROR(MATCH($AR307&amp;"|"&amp;TEXT(AC$9,"yyyymmdd"),'Controle de reservas'!$T$14:$T$2013,0),0))</f>
      </c>
      <c r="BR307">
        <f ca="1">IF(OR($AQ307=0,AD$9=""),0,IFERROR(MATCH($AR307&amp;"|"&amp;TEXT(AD$9,"yyyymmdd"),'Controle de reservas'!$T$14:$T$2013,0),0))</f>
      </c>
      <c r="BS307">
        <f ca="1">IF(OR($AQ307=0,AE$9=""),0,IFERROR(MATCH($AR307&amp;"|"&amp;TEXT(AE$9,"yyyymmdd"),'Controle de reservas'!$T$14:$T$2013,0),0))</f>
      </c>
      <c r="BT307">
        <f ca="1">IF(OR($AQ307=0,AF$9=""),0,IFERROR(MATCH($AR307&amp;"|"&amp;TEXT(AF$9,"yyyymmdd"),'Controle de reservas'!$T$14:$T$2013,0),0))</f>
      </c>
      <c r="BU307">
        <f ca="1">IF(OR($AQ307=0,AG$9=""),0,IFERROR(MATCH($AR307&amp;"|"&amp;TEXT(AG$9,"yyyymmdd"),'Controle de reservas'!$T$14:$T$2013,0),0))</f>
      </c>
      <c r="BV307">
        <f ca="1">IF(OR($AQ307=0,AH$9=""),0,IFERROR(MATCH($AR307&amp;"|"&amp;TEXT(AH$9,"yyyymmdd"),'Controle de reservas'!$T$14:$T$2013,0),0))</f>
      </c>
      <c r="BW307">
        <f ca="1">IF(OR($AQ307=0,AI$9=""),0,IFERROR(MATCH($AR307&amp;"|"&amp;TEXT(AI$9,"yyyymmdd"),'Controle de reservas'!$T$14:$T$2013,0),0))</f>
      </c>
      <c r="BX307">
        <f ca="1">IF(OR($AQ307=0,AJ$9=""),0,IFERROR(MATCH($AR307&amp;"|"&amp;TEXT(AJ$9,"yyyymmdd"),'Controle de reservas'!$T$14:$T$2013,0),0))</f>
      </c>
      <c r="BY307">
        <f ca="1">IF(OR($AQ307=0,AK$9=""),0,IFERROR(MATCH($AR307&amp;"|"&amp;TEXT(AK$9,"yyyymmdd"),'Controle de reservas'!$T$14:$T$2013,0),0))</f>
      </c>
    </row>
    <row r="308" spans="1:77" ht="105" customHeight="1" x14ac:dyDescent="0.25">
      <c r="A308" s="14">
        <f ca="1">IF($AQ308=0,"",INDEX('Controle de reservas'!$A$14:$A$2013,$AQ308))</f>
      </c>
      <c r="B308" s="14">
        <f ca="1">IF($AQ308=0,"",INDEX('Controle de reservas'!$B$14:$B$2013,$AQ308))</f>
      </c>
      <c r="C308" s="14">
        <f ca="1">IF($AQ308=0,"",INDEX('Controle de reservas'!$C$14:$C$2013,$AQ308))</f>
      </c>
      <c r="D308" s="14">
        <f ca="1">IF($AQ308=0,"",INDEX('Controle de reservas'!$D$14:$D$2013,$AQ308))</f>
      </c>
      <c r="E308" s="14">
        <f ca="1">IF($AQ308=0,"",INDEX('Controle de reservas'!$E$14:$E$2013,$AQ308))</f>
      </c>
      <c r="F308" s="14">
        <f ca="1">IF($AQ308=0,"",INDEX('Controle de reservas'!$F$14:$F$2013,$AQ308))</f>
      </c>
      <c r="G308" s="15">
        <f ca="1">IF(OR($AQ308=0,G$9="",G$9&lt;$AS308,AND($AT308&lt;&gt;"",G$9&gt;$AT308)),"",IF(AU308=0,"—",IF(INDEX('Controle de reservas'!$P$14:$P$2013,AU308)="DUPLICIDADE NO DIA","CONFLITO"&amp;IF(INDEX('Controle de reservas'!$M$14:$M$2013,AU308)&lt;&gt;"",CHAR(10)&amp;INDEX('Controle de reservas'!$M$14:$M$2013,AU308),"")&amp;IF(INDEX('Controle de reservas'!$N$14:$N$2013,AU308)&lt;&gt;"",CHAR(10)&amp;"Subst.: "&amp;INDEX('Controle de reservas'!$N$14:$N$2013,AU308),"")&amp;IF(AND(ISNUMBER(INDEX('Controle de reservas'!$I$14:$I$2013,AU308)),INDEX('Controle de reservas'!$I$14:$I$2013,AU308)&gt;0,INDEX('Controle de reservas'!$K$14:$K$2013,AU308)&gt;INDEX('Controle de reservas'!$I$14:$I$2013,AU308)),CHAR(10)&amp;"DIVERGÊNCIA DE DATAS",""),IF(INDEX('Controle de reservas'!$L$14:$L$2013,AU308)="Em cobertura","COV",IF(INDEX('Controle de reservas'!$L$14:$L$2013,AU308)="Disponível","DISP",IF(INDEX('Controle de reservas'!$L$14:$L$2013,AU308)="Não utilizado","NU",IF(INDEX('Controle de reservas'!$L$14:$L$2013,AU308)="Folga","F",IF(INDEX('Controle de reservas'!$L$14:$L$2013,AU308)="Ocorrência","O",IF(INDEX('Controle de reservas'!$L$14:$L$2013,AU308)="Programado","PROG",IF(INDEX('Controle de reservas'!$L$14:$L$2013,AU308)="Disponível no posto","DP","SEM SITUAÇÃO")))))))&amp;IF(INDEX('Controle de reservas'!$M$14:$M$2013,AU308)&lt;&gt;"",CHAR(10)&amp;INDEX('Controle de reservas'!$M$14:$M$2013,AU308),IF(OR(INDEX('Controle de reservas'!$L$14:$L$2013,AU308)="Em cobertura",INDEX('Controle de reservas'!$L$14:$L$2013,AU308)="Programado"),CHAR(10)&amp;"SEM LOCAL",""))&amp;IF(INDEX('Controle de reservas'!$N$14:$N$2013,AU308)&lt;&gt;"",CHAR(10)&amp;"Subst.: "&amp;INDEX('Controle de reservas'!$N$14:$N$2013,AU308),"")&amp;IF(AND(ISNUMBER(INDEX('Controle de reservas'!$I$14:$I$2013,AU308)),INDEX('Controle de reservas'!$I$14:$I$2013,AU308)&gt;0,INDEX('Controle de reservas'!$K$14:$K$2013,AU308)&gt;INDEX('Controle de reservas'!$I$14:$I$2013,AU308)),CHAR(10)&amp;"DIVERGÊNCIA DE DATAS","")&amp;IF(INDEX('Controle de reservas'!$P$14:$P$2013,AU308)&lt;&gt;"OK"," !",""))))</f>
      </c>
      <c r="H308" s="15">
        <f ca="1">IF(OR($AQ308=0,H$9="",H$9&lt;$AS308,AND($AT308&lt;&gt;"",H$9&gt;$AT308)),"",IF(AV308=0,"—",IF(INDEX('Controle de reservas'!$P$14:$P$2013,AV308)="DUPLICIDADE NO DIA","CONFLITO"&amp;IF(INDEX('Controle de reservas'!$M$14:$M$2013,AV308)&lt;&gt;"",CHAR(10)&amp;INDEX('Controle de reservas'!$M$14:$M$2013,AV308),"")&amp;IF(INDEX('Controle de reservas'!$N$14:$N$2013,AV308)&lt;&gt;"",CHAR(10)&amp;"Subst.: "&amp;INDEX('Controle de reservas'!$N$14:$N$2013,AV308),"")&amp;IF(AND(ISNUMBER(INDEX('Controle de reservas'!$I$14:$I$2013,AV308)),INDEX('Controle de reservas'!$I$14:$I$2013,AV308)&gt;0,INDEX('Controle de reservas'!$K$14:$K$2013,AV308)&gt;INDEX('Controle de reservas'!$I$14:$I$2013,AV308)),CHAR(10)&amp;"DIVERGÊNCIA DE DATAS",""),IF(INDEX('Controle de reservas'!$L$14:$L$2013,AV308)="Em cobertura","COV",IF(INDEX('Controle de reservas'!$L$14:$L$2013,AV308)="Disponível","DISP",IF(INDEX('Controle de reservas'!$L$14:$L$2013,AV308)="Não utilizado","NU",IF(INDEX('Controle de reservas'!$L$14:$L$2013,AV308)="Folga","F",IF(INDEX('Controle de reservas'!$L$14:$L$2013,AV308)="Ocorrência","O",IF(INDEX('Controle de reservas'!$L$14:$L$2013,AV308)="Programado","PROG",IF(INDEX('Controle de reservas'!$L$14:$L$2013,AV308)="Disponível no posto","DP","SEM SITUAÇÃO")))))))&amp;IF(INDEX('Controle de reservas'!$M$14:$M$2013,AV308)&lt;&gt;"",CHAR(10)&amp;INDEX('Controle de reservas'!$M$14:$M$2013,AV308),IF(OR(INDEX('Controle de reservas'!$L$14:$L$2013,AV308)="Em cobertura",INDEX('Controle de reservas'!$L$14:$L$2013,AV308)="Programado"),CHAR(10)&amp;"SEM LOCAL",""))&amp;IF(INDEX('Controle de reservas'!$N$14:$N$2013,AV308)&lt;&gt;"",CHAR(10)&amp;"Subst.: "&amp;INDEX('Controle de reservas'!$N$14:$N$2013,AV308),"")&amp;IF(AND(ISNUMBER(INDEX('Controle de reservas'!$I$14:$I$2013,AV308)),INDEX('Controle de reservas'!$I$14:$I$2013,AV308)&gt;0,INDEX('Controle de reservas'!$K$14:$K$2013,AV308)&gt;INDEX('Controle de reservas'!$I$14:$I$2013,AV308)),CHAR(10)&amp;"DIVERGÊNCIA DE DATAS","")&amp;IF(INDEX('Controle de reservas'!$P$14:$P$2013,AV308)&lt;&gt;"OK"," !",""))))</f>
      </c>
      <c r="I308" s="15">
        <f ca="1">IF(OR($AQ308=0,I$9="",I$9&lt;$AS308,AND($AT308&lt;&gt;"",I$9&gt;$AT308)),"",IF(AW308=0,"—",IF(INDEX('Controle de reservas'!$P$14:$P$2013,AW308)="DUPLICIDADE NO DIA","CONFLITO"&amp;IF(INDEX('Controle de reservas'!$M$14:$M$2013,AW308)&lt;&gt;"",CHAR(10)&amp;INDEX('Controle de reservas'!$M$14:$M$2013,AW308),"")&amp;IF(INDEX('Controle de reservas'!$N$14:$N$2013,AW308)&lt;&gt;"",CHAR(10)&amp;"Subst.: "&amp;INDEX('Controle de reservas'!$N$14:$N$2013,AW308),"")&amp;IF(AND(ISNUMBER(INDEX('Controle de reservas'!$I$14:$I$2013,AW308)),INDEX('Controle de reservas'!$I$14:$I$2013,AW308)&gt;0,INDEX('Controle de reservas'!$K$14:$K$2013,AW308)&gt;INDEX('Controle de reservas'!$I$14:$I$2013,AW308)),CHAR(10)&amp;"DIVERGÊNCIA DE DATAS",""),IF(INDEX('Controle de reservas'!$L$14:$L$2013,AW308)="Em cobertura","COV",IF(INDEX('Controle de reservas'!$L$14:$L$2013,AW308)="Disponível","DISP",IF(INDEX('Controle de reservas'!$L$14:$L$2013,AW308)="Não utilizado","NU",IF(INDEX('Controle de reservas'!$L$14:$L$2013,AW308)="Folga","F",IF(INDEX('Controle de reservas'!$L$14:$L$2013,AW308)="Ocorrência","O",IF(INDEX('Controle de reservas'!$L$14:$L$2013,AW308)="Programado","PROG",IF(INDEX('Controle de reservas'!$L$14:$L$2013,AW308)="Disponível no posto","DP","SEM SITUAÇÃO")))))))&amp;IF(INDEX('Controle de reservas'!$M$14:$M$2013,AW308)&lt;&gt;"",CHAR(10)&amp;INDEX('Controle de reservas'!$M$14:$M$2013,AW308),IF(OR(INDEX('Controle de reservas'!$L$14:$L$2013,AW308)="Em cobertura",INDEX('Controle de reservas'!$L$14:$L$2013,AW308)="Programado"),CHAR(10)&amp;"SEM LOCAL",""))&amp;IF(INDEX('Controle de reservas'!$N$14:$N$2013,AW308)&lt;&gt;"",CHAR(10)&amp;"Subst.: "&amp;INDEX('Controle de reservas'!$N$14:$N$2013,AW308),"")&amp;IF(AND(ISNUMBER(INDEX('Controle de reservas'!$I$14:$I$2013,AW308)),INDEX('Controle de reservas'!$I$14:$I$2013,AW308)&gt;0,INDEX('Controle de reservas'!$K$14:$K$2013,AW308)&gt;INDEX('Controle de reservas'!$I$14:$I$2013,AW308)),CHAR(10)&amp;"DIVERGÊNCIA DE DATAS","")&amp;IF(INDEX('Controle de reservas'!$P$14:$P$2013,AW308)&lt;&gt;"OK"," !",""))))</f>
      </c>
      <c r="J308" s="15">
        <f ca="1">IF(OR($AQ308=0,J$9="",J$9&lt;$AS308,AND($AT308&lt;&gt;"",J$9&gt;$AT308)),"",IF(AX308=0,"—",IF(INDEX('Controle de reservas'!$P$14:$P$2013,AX308)="DUPLICIDADE NO DIA","CONFLITO"&amp;IF(INDEX('Controle de reservas'!$M$14:$M$2013,AX308)&lt;&gt;"",CHAR(10)&amp;INDEX('Controle de reservas'!$M$14:$M$2013,AX308),"")&amp;IF(INDEX('Controle de reservas'!$N$14:$N$2013,AX308)&lt;&gt;"",CHAR(10)&amp;"Subst.: "&amp;INDEX('Controle de reservas'!$N$14:$N$2013,AX308),"")&amp;IF(AND(ISNUMBER(INDEX('Controle de reservas'!$I$14:$I$2013,AX308)),INDEX('Controle de reservas'!$I$14:$I$2013,AX308)&gt;0,INDEX('Controle de reservas'!$K$14:$K$2013,AX308)&gt;INDEX('Controle de reservas'!$I$14:$I$2013,AX308)),CHAR(10)&amp;"DIVERGÊNCIA DE DATAS",""),IF(INDEX('Controle de reservas'!$L$14:$L$2013,AX308)="Em cobertura","COV",IF(INDEX('Controle de reservas'!$L$14:$L$2013,AX308)="Disponível","DISP",IF(INDEX('Controle de reservas'!$L$14:$L$2013,AX308)="Não utilizado","NU",IF(INDEX('Controle de reservas'!$L$14:$L$2013,AX308)="Folga","F",IF(INDEX('Controle de reservas'!$L$14:$L$2013,AX308)="Ocorrência","O",IF(INDEX('Controle de reservas'!$L$14:$L$2013,AX308)="Programado","PROG",IF(INDEX('Controle de reservas'!$L$14:$L$2013,AX308)="Disponível no posto","DP","SEM SITUAÇÃO")))))))&amp;IF(INDEX('Controle de reservas'!$M$14:$M$2013,AX308)&lt;&gt;"",CHAR(10)&amp;INDEX('Controle de reservas'!$M$14:$M$2013,AX308),IF(OR(INDEX('Controle de reservas'!$L$14:$L$2013,AX308)="Em cobertura",INDEX('Controle de reservas'!$L$14:$L$2013,AX308)="Programado"),CHAR(10)&amp;"SEM LOCAL",""))&amp;IF(INDEX('Controle de reservas'!$N$14:$N$2013,AX308)&lt;&gt;"",CHAR(10)&amp;"Subst.: "&amp;INDEX('Controle de reservas'!$N$14:$N$2013,AX308),"")&amp;IF(AND(ISNUMBER(INDEX('Controle de reservas'!$I$14:$I$2013,AX308)),INDEX('Controle de reservas'!$I$14:$I$2013,AX308)&gt;0,INDEX('Controle de reservas'!$K$14:$K$2013,AX308)&gt;INDEX('Controle de reservas'!$I$14:$I$2013,AX308)),CHAR(10)&amp;"DIVERGÊNCIA DE DATAS","")&amp;IF(INDEX('Controle de reservas'!$P$14:$P$2013,AX308)&lt;&gt;"OK"," !",""))))</f>
      </c>
      <c r="K308" s="15">
        <f ca="1">IF(OR($AQ308=0,K$9="",K$9&lt;$AS308,AND($AT308&lt;&gt;"",K$9&gt;$AT308)),"",IF(AY308=0,"—",IF(INDEX('Controle de reservas'!$P$14:$P$2013,AY308)="DUPLICIDADE NO DIA","CONFLITO"&amp;IF(INDEX('Controle de reservas'!$M$14:$M$2013,AY308)&lt;&gt;"",CHAR(10)&amp;INDEX('Controle de reservas'!$M$14:$M$2013,AY308),"")&amp;IF(INDEX('Controle de reservas'!$N$14:$N$2013,AY308)&lt;&gt;"",CHAR(10)&amp;"Subst.: "&amp;INDEX('Controle de reservas'!$N$14:$N$2013,AY308),"")&amp;IF(AND(ISNUMBER(INDEX('Controle de reservas'!$I$14:$I$2013,AY308)),INDEX('Controle de reservas'!$I$14:$I$2013,AY308)&gt;0,INDEX('Controle de reservas'!$K$14:$K$2013,AY308)&gt;INDEX('Controle de reservas'!$I$14:$I$2013,AY308)),CHAR(10)&amp;"DIVERGÊNCIA DE DATAS",""),IF(INDEX('Controle de reservas'!$L$14:$L$2013,AY308)="Em cobertura","COV",IF(INDEX('Controle de reservas'!$L$14:$L$2013,AY308)="Disponível","DISP",IF(INDEX('Controle de reservas'!$L$14:$L$2013,AY308)="Não utilizado","NU",IF(INDEX('Controle de reservas'!$L$14:$L$2013,AY308)="Folga","F",IF(INDEX('Controle de reservas'!$L$14:$L$2013,AY308)="Ocorrência","O",IF(INDEX('Controle de reservas'!$L$14:$L$2013,AY308)="Programado","PROG",IF(INDEX('Controle de reservas'!$L$14:$L$2013,AY308)="Disponível no posto","DP","SEM SITUAÇÃO")))))))&amp;IF(INDEX('Controle de reservas'!$M$14:$M$2013,AY308)&lt;&gt;"",CHAR(10)&amp;INDEX('Controle de reservas'!$M$14:$M$2013,AY308),IF(OR(INDEX('Controle de reservas'!$L$14:$L$2013,AY308)="Em cobertura",INDEX('Controle de reservas'!$L$14:$L$2013,AY308)="Programado"),CHAR(10)&amp;"SEM LOCAL",""))&amp;IF(INDEX('Controle de reservas'!$N$14:$N$2013,AY308)&lt;&gt;"",CHAR(10)&amp;"Subst.: "&amp;INDEX('Controle de reservas'!$N$14:$N$2013,AY308),"")&amp;IF(AND(ISNUMBER(INDEX('Controle de reservas'!$I$14:$I$2013,AY308)),INDEX('Controle de reservas'!$I$14:$I$2013,AY308)&gt;0,INDEX('Controle de reservas'!$K$14:$K$2013,AY308)&gt;INDEX('Controle de reservas'!$I$14:$I$2013,AY308)),CHAR(10)&amp;"DIVERGÊNCIA DE DATAS","")&amp;IF(INDEX('Controle de reservas'!$P$14:$P$2013,AY308)&lt;&gt;"OK"," !",""))))</f>
      </c>
      <c r="L308" s="15">
        <f ca="1">IF(OR($AQ308=0,L$9="",L$9&lt;$AS308,AND($AT308&lt;&gt;"",L$9&gt;$AT308)),"",IF(AZ308=0,"—",IF(INDEX('Controle de reservas'!$P$14:$P$2013,AZ308)="DUPLICIDADE NO DIA","CONFLITO"&amp;IF(INDEX('Controle de reservas'!$M$14:$M$2013,AZ308)&lt;&gt;"",CHAR(10)&amp;INDEX('Controle de reservas'!$M$14:$M$2013,AZ308),"")&amp;IF(INDEX('Controle de reservas'!$N$14:$N$2013,AZ308)&lt;&gt;"",CHAR(10)&amp;"Subst.: "&amp;INDEX('Controle de reservas'!$N$14:$N$2013,AZ308),"")&amp;IF(AND(ISNUMBER(INDEX('Controle de reservas'!$I$14:$I$2013,AZ308)),INDEX('Controle de reservas'!$I$14:$I$2013,AZ308)&gt;0,INDEX('Controle de reservas'!$K$14:$K$2013,AZ308)&gt;INDEX('Controle de reservas'!$I$14:$I$2013,AZ308)),CHAR(10)&amp;"DIVERGÊNCIA DE DATAS",""),IF(INDEX('Controle de reservas'!$L$14:$L$2013,AZ308)="Em cobertura","COV",IF(INDEX('Controle de reservas'!$L$14:$L$2013,AZ308)="Disponível","DISP",IF(INDEX('Controle de reservas'!$L$14:$L$2013,AZ308)="Não utilizado","NU",IF(INDEX('Controle de reservas'!$L$14:$L$2013,AZ308)="Folga","F",IF(INDEX('Controle de reservas'!$L$14:$L$2013,AZ308)="Ocorrência","O",IF(INDEX('Controle de reservas'!$L$14:$L$2013,AZ308)="Programado","PROG",IF(INDEX('Controle de reservas'!$L$14:$L$2013,AZ308)="Disponível no posto","DP","SEM SITUAÇÃO")))))))&amp;IF(INDEX('Controle de reservas'!$M$14:$M$2013,AZ308)&lt;&gt;"",CHAR(10)&amp;INDEX('Controle de reservas'!$M$14:$M$2013,AZ308),IF(OR(INDEX('Controle de reservas'!$L$14:$L$2013,AZ308)="Em cobertura",INDEX('Controle de reservas'!$L$14:$L$2013,AZ308)="Programado"),CHAR(10)&amp;"SEM LOCAL",""))&amp;IF(INDEX('Controle de reservas'!$N$14:$N$2013,AZ308)&lt;&gt;"",CHAR(10)&amp;"Subst.: "&amp;INDEX('Controle de reservas'!$N$14:$N$2013,AZ308),"")&amp;IF(AND(ISNUMBER(INDEX('Controle de reservas'!$I$14:$I$2013,AZ308)),INDEX('Controle de reservas'!$I$14:$I$2013,AZ308)&gt;0,INDEX('Controle de reservas'!$K$14:$K$2013,AZ308)&gt;INDEX('Controle de reservas'!$I$14:$I$2013,AZ308)),CHAR(10)&amp;"DIVERGÊNCIA DE DATAS","")&amp;IF(INDEX('Controle de reservas'!$P$14:$P$2013,AZ308)&lt;&gt;"OK"," !",""))))</f>
      </c>
      <c r="M308" s="15">
        <f ca="1">IF(OR($AQ308=0,M$9="",M$9&lt;$AS308,AND($AT308&lt;&gt;"",M$9&gt;$AT308)),"",IF(BA308=0,"—",IF(INDEX('Controle de reservas'!$P$14:$P$2013,BA308)="DUPLICIDADE NO DIA","CONFLITO"&amp;IF(INDEX('Controle de reservas'!$M$14:$M$2013,BA308)&lt;&gt;"",CHAR(10)&amp;INDEX('Controle de reservas'!$M$14:$M$2013,BA308),"")&amp;IF(INDEX('Controle de reservas'!$N$14:$N$2013,BA308)&lt;&gt;"",CHAR(10)&amp;"Subst.: "&amp;INDEX('Controle de reservas'!$N$14:$N$2013,BA308),"")&amp;IF(AND(ISNUMBER(INDEX('Controle de reservas'!$I$14:$I$2013,BA308)),INDEX('Controle de reservas'!$I$14:$I$2013,BA308)&gt;0,INDEX('Controle de reservas'!$K$14:$K$2013,BA308)&gt;INDEX('Controle de reservas'!$I$14:$I$2013,BA308)),CHAR(10)&amp;"DIVERGÊNCIA DE DATAS",""),IF(INDEX('Controle de reservas'!$L$14:$L$2013,BA308)="Em cobertura","COV",IF(INDEX('Controle de reservas'!$L$14:$L$2013,BA308)="Disponível","DISP",IF(INDEX('Controle de reservas'!$L$14:$L$2013,BA308)="Não utilizado","NU",IF(INDEX('Controle de reservas'!$L$14:$L$2013,BA308)="Folga","F",IF(INDEX('Controle de reservas'!$L$14:$L$2013,BA308)="Ocorrência","O",IF(INDEX('Controle de reservas'!$L$14:$L$2013,BA308)="Programado","PROG",IF(INDEX('Controle de reservas'!$L$14:$L$2013,BA308)="Disponível no posto","DP","SEM SITUAÇÃO")))))))&amp;IF(INDEX('Controle de reservas'!$M$14:$M$2013,BA308)&lt;&gt;"",CHAR(10)&amp;INDEX('Controle de reservas'!$M$14:$M$2013,BA308),IF(OR(INDEX('Controle de reservas'!$L$14:$L$2013,BA308)="Em cobertura",INDEX('Controle de reservas'!$L$14:$L$2013,BA308)="Programado"),CHAR(10)&amp;"SEM LOCAL",""))&amp;IF(INDEX('Controle de reservas'!$N$14:$N$2013,BA308)&lt;&gt;"",CHAR(10)&amp;"Subst.: "&amp;INDEX('Controle de reservas'!$N$14:$N$2013,BA308),"")&amp;IF(AND(ISNUMBER(INDEX('Controle de reservas'!$I$14:$I$2013,BA308)),INDEX('Controle de reservas'!$I$14:$I$2013,BA308)&gt;0,INDEX('Controle de reservas'!$K$14:$K$2013,BA308)&gt;INDEX('Controle de reservas'!$I$14:$I$2013,BA308)),CHAR(10)&amp;"DIVERGÊNCIA DE DATAS","")&amp;IF(INDEX('Controle de reservas'!$P$14:$P$2013,BA308)&lt;&gt;"OK"," !",""))))</f>
      </c>
      <c r="N308" s="15">
        <f ca="1">IF(OR($AQ308=0,N$9="",N$9&lt;$AS308,AND($AT308&lt;&gt;"",N$9&gt;$AT308)),"",IF(BB308=0,"—",IF(INDEX('Controle de reservas'!$P$14:$P$2013,BB308)="DUPLICIDADE NO DIA","CONFLITO"&amp;IF(INDEX('Controle de reservas'!$M$14:$M$2013,BB308)&lt;&gt;"",CHAR(10)&amp;INDEX('Controle de reservas'!$M$14:$M$2013,BB308),"")&amp;IF(INDEX('Controle de reservas'!$N$14:$N$2013,BB308)&lt;&gt;"",CHAR(10)&amp;"Subst.: "&amp;INDEX('Controle de reservas'!$N$14:$N$2013,BB308),"")&amp;IF(AND(ISNUMBER(INDEX('Controle de reservas'!$I$14:$I$2013,BB308)),INDEX('Controle de reservas'!$I$14:$I$2013,BB308)&gt;0,INDEX('Controle de reservas'!$K$14:$K$2013,BB308)&gt;INDEX('Controle de reservas'!$I$14:$I$2013,BB308)),CHAR(10)&amp;"DIVERGÊNCIA DE DATAS",""),IF(INDEX('Controle de reservas'!$L$14:$L$2013,BB308)="Em cobertura","COV",IF(INDEX('Controle de reservas'!$L$14:$L$2013,BB308)="Disponível","DISP",IF(INDEX('Controle de reservas'!$L$14:$L$2013,BB308)="Não utilizado","NU",IF(INDEX('Controle de reservas'!$L$14:$L$2013,BB308)="Folga","F",IF(INDEX('Controle de reservas'!$L$14:$L$2013,BB308)="Ocorrência","O",IF(INDEX('Controle de reservas'!$L$14:$L$2013,BB308)="Programado","PROG",IF(INDEX('Controle de reservas'!$L$14:$L$2013,BB308)="Disponível no posto","DP","SEM SITUAÇÃO")))))))&amp;IF(INDEX('Controle de reservas'!$M$14:$M$2013,BB308)&lt;&gt;"",CHAR(10)&amp;INDEX('Controle de reservas'!$M$14:$M$2013,BB308),IF(OR(INDEX('Controle de reservas'!$L$14:$L$2013,BB308)="Em cobertura",INDEX('Controle de reservas'!$L$14:$L$2013,BB308)="Programado"),CHAR(10)&amp;"SEM LOCAL",""))&amp;IF(INDEX('Controle de reservas'!$N$14:$N$2013,BB308)&lt;&gt;"",CHAR(10)&amp;"Subst.: "&amp;INDEX('Controle de reservas'!$N$14:$N$2013,BB308),"")&amp;IF(AND(ISNUMBER(INDEX('Controle de reservas'!$I$14:$I$2013,BB308)),INDEX('Controle de reservas'!$I$14:$I$2013,BB308)&gt;0,INDEX('Controle de reservas'!$K$14:$K$2013,BB308)&gt;INDEX('Controle de reservas'!$I$14:$I$2013,BB308)),CHAR(10)&amp;"DIVERGÊNCIA DE DATAS","")&amp;IF(INDEX('Controle de reservas'!$P$14:$P$2013,BB308)&lt;&gt;"OK"," !",""))))</f>
      </c>
      <c r="O308" s="15">
        <f ca="1">IF(OR($AQ308=0,O$9="",O$9&lt;$AS308,AND($AT308&lt;&gt;"",O$9&gt;$AT308)),"",IF(BC308=0,"—",IF(INDEX('Controle de reservas'!$P$14:$P$2013,BC308)="DUPLICIDADE NO DIA","CONFLITO"&amp;IF(INDEX('Controle de reservas'!$M$14:$M$2013,BC308)&lt;&gt;"",CHAR(10)&amp;INDEX('Controle de reservas'!$M$14:$M$2013,BC308),"")&amp;IF(INDEX('Controle de reservas'!$N$14:$N$2013,BC308)&lt;&gt;"",CHAR(10)&amp;"Subst.: "&amp;INDEX('Controle de reservas'!$N$14:$N$2013,BC308),"")&amp;IF(AND(ISNUMBER(INDEX('Controle de reservas'!$I$14:$I$2013,BC308)),INDEX('Controle de reservas'!$I$14:$I$2013,BC308)&gt;0,INDEX('Controle de reservas'!$K$14:$K$2013,BC308)&gt;INDEX('Controle de reservas'!$I$14:$I$2013,BC308)),CHAR(10)&amp;"DIVERGÊNCIA DE DATAS",""),IF(INDEX('Controle de reservas'!$L$14:$L$2013,BC308)="Em cobertura","COV",IF(INDEX('Controle de reservas'!$L$14:$L$2013,BC308)="Disponível","DISP",IF(INDEX('Controle de reservas'!$L$14:$L$2013,BC308)="Não utilizado","NU",IF(INDEX('Controle de reservas'!$L$14:$L$2013,BC308)="Folga","F",IF(INDEX('Controle de reservas'!$L$14:$L$2013,BC308)="Ocorrência","O",IF(INDEX('Controle de reservas'!$L$14:$L$2013,BC308)="Programado","PROG",IF(INDEX('Controle de reservas'!$L$14:$L$2013,BC308)="Disponível no posto","DP","SEM SITUAÇÃO")))))))&amp;IF(INDEX('Controle de reservas'!$M$14:$M$2013,BC308)&lt;&gt;"",CHAR(10)&amp;INDEX('Controle de reservas'!$M$14:$M$2013,BC308),IF(OR(INDEX('Controle de reservas'!$L$14:$L$2013,BC308)="Em cobertura",INDEX('Controle de reservas'!$L$14:$L$2013,BC308)="Programado"),CHAR(10)&amp;"SEM LOCAL",""))&amp;IF(INDEX('Controle de reservas'!$N$14:$N$2013,BC308)&lt;&gt;"",CHAR(10)&amp;"Subst.: "&amp;INDEX('Controle de reservas'!$N$14:$N$2013,BC308),"")&amp;IF(AND(ISNUMBER(INDEX('Controle de reservas'!$I$14:$I$2013,BC308)),INDEX('Controle de reservas'!$I$14:$I$2013,BC308)&gt;0,INDEX('Controle de reservas'!$K$14:$K$2013,BC308)&gt;INDEX('Controle de reservas'!$I$14:$I$2013,BC308)),CHAR(10)&amp;"DIVERGÊNCIA DE DATAS","")&amp;IF(INDEX('Controle de reservas'!$P$14:$P$2013,BC308)&lt;&gt;"OK"," !",""))))</f>
      </c>
      <c r="P308" s="15">
        <f ca="1">IF(OR($AQ308=0,P$9="",P$9&lt;$AS308,AND($AT308&lt;&gt;"",P$9&gt;$AT308)),"",IF(BD308=0,"—",IF(INDEX('Controle de reservas'!$P$14:$P$2013,BD308)="DUPLICIDADE NO DIA","CONFLITO"&amp;IF(INDEX('Controle de reservas'!$M$14:$M$2013,BD308)&lt;&gt;"",CHAR(10)&amp;INDEX('Controle de reservas'!$M$14:$M$2013,BD308),"")&amp;IF(INDEX('Controle de reservas'!$N$14:$N$2013,BD308)&lt;&gt;"",CHAR(10)&amp;"Subst.: "&amp;INDEX('Controle de reservas'!$N$14:$N$2013,BD308),"")&amp;IF(AND(ISNUMBER(INDEX('Controle de reservas'!$I$14:$I$2013,BD308)),INDEX('Controle de reservas'!$I$14:$I$2013,BD308)&gt;0,INDEX('Controle de reservas'!$K$14:$K$2013,BD308)&gt;INDEX('Controle de reservas'!$I$14:$I$2013,BD308)),CHAR(10)&amp;"DIVERGÊNCIA DE DATAS",""),IF(INDEX('Controle de reservas'!$L$14:$L$2013,BD308)="Em cobertura","COV",IF(INDEX('Controle de reservas'!$L$14:$L$2013,BD308)="Disponível","DISP",IF(INDEX('Controle de reservas'!$L$14:$L$2013,BD308)="Não utilizado","NU",IF(INDEX('Controle de reservas'!$L$14:$L$2013,BD308)="Folga","F",IF(INDEX('Controle de reservas'!$L$14:$L$2013,BD308)="Ocorrência","O",IF(INDEX('Controle de reservas'!$L$14:$L$2013,BD308)="Programado","PROG",IF(INDEX('Controle de reservas'!$L$14:$L$2013,BD308)="Disponível no posto","DP","SEM SITUAÇÃO")))))))&amp;IF(INDEX('Controle de reservas'!$M$14:$M$2013,BD308)&lt;&gt;"",CHAR(10)&amp;INDEX('Controle de reservas'!$M$14:$M$2013,BD308),IF(OR(INDEX('Controle de reservas'!$L$14:$L$2013,BD308)="Em cobertura",INDEX('Controle de reservas'!$L$14:$L$2013,BD308)="Programado"),CHAR(10)&amp;"SEM LOCAL",""))&amp;IF(INDEX('Controle de reservas'!$N$14:$N$2013,BD308)&lt;&gt;"",CHAR(10)&amp;"Subst.: "&amp;INDEX('Controle de reservas'!$N$14:$N$2013,BD308),"")&amp;IF(AND(ISNUMBER(INDEX('Controle de reservas'!$I$14:$I$2013,BD308)),INDEX('Controle de reservas'!$I$14:$I$2013,BD308)&gt;0,INDEX('Controle de reservas'!$K$14:$K$2013,BD308)&gt;INDEX('Controle de reservas'!$I$14:$I$2013,BD308)),CHAR(10)&amp;"DIVERGÊNCIA DE DATAS","")&amp;IF(INDEX('Controle de reservas'!$P$14:$P$2013,BD308)&lt;&gt;"OK"," !",""))))</f>
      </c>
      <c r="Q308" s="15">
        <f ca="1">IF(OR($AQ308=0,Q$9="",Q$9&lt;$AS308,AND($AT308&lt;&gt;"",Q$9&gt;$AT308)),"",IF(BE308=0,"—",IF(INDEX('Controle de reservas'!$P$14:$P$2013,BE308)="DUPLICIDADE NO DIA","CONFLITO"&amp;IF(INDEX('Controle de reservas'!$M$14:$M$2013,BE308)&lt;&gt;"",CHAR(10)&amp;INDEX('Controle de reservas'!$M$14:$M$2013,BE308),"")&amp;IF(INDEX('Controle de reservas'!$N$14:$N$2013,BE308)&lt;&gt;"",CHAR(10)&amp;"Subst.: "&amp;INDEX('Controle de reservas'!$N$14:$N$2013,BE308),"")&amp;IF(AND(ISNUMBER(INDEX('Controle de reservas'!$I$14:$I$2013,BE308)),INDEX('Controle de reservas'!$I$14:$I$2013,BE308)&gt;0,INDEX('Controle de reservas'!$K$14:$K$2013,BE308)&gt;INDEX('Controle de reservas'!$I$14:$I$2013,BE308)),CHAR(10)&amp;"DIVERGÊNCIA DE DATAS",""),IF(INDEX('Controle de reservas'!$L$14:$L$2013,BE308)="Em cobertura","COV",IF(INDEX('Controle de reservas'!$L$14:$L$2013,BE308)="Disponível","DISP",IF(INDEX('Controle de reservas'!$L$14:$L$2013,BE308)="Não utilizado","NU",IF(INDEX('Controle de reservas'!$L$14:$L$2013,BE308)="Folga","F",IF(INDEX('Controle de reservas'!$L$14:$L$2013,BE308)="Ocorrência","O",IF(INDEX('Controle de reservas'!$L$14:$L$2013,BE308)="Programado","PROG",IF(INDEX('Controle de reservas'!$L$14:$L$2013,BE308)="Disponível no posto","DP","SEM SITUAÇÃO")))))))&amp;IF(INDEX('Controle de reservas'!$M$14:$M$2013,BE308)&lt;&gt;"",CHAR(10)&amp;INDEX('Controle de reservas'!$M$14:$M$2013,BE308),IF(OR(INDEX('Controle de reservas'!$L$14:$L$2013,BE308)="Em cobertura",INDEX('Controle de reservas'!$L$14:$L$2013,BE308)="Programado"),CHAR(10)&amp;"SEM LOCAL",""))&amp;IF(INDEX('Controle de reservas'!$N$14:$N$2013,BE308)&lt;&gt;"",CHAR(10)&amp;"Subst.: "&amp;INDEX('Controle de reservas'!$N$14:$N$2013,BE308),"")&amp;IF(AND(ISNUMBER(INDEX('Controle de reservas'!$I$14:$I$2013,BE308)),INDEX('Controle de reservas'!$I$14:$I$2013,BE308)&gt;0,INDEX('Controle de reservas'!$K$14:$K$2013,BE308)&gt;INDEX('Controle de reservas'!$I$14:$I$2013,BE308)),CHAR(10)&amp;"DIVERGÊNCIA DE DATAS","")&amp;IF(INDEX('Controle de reservas'!$P$14:$P$2013,BE308)&lt;&gt;"OK"," !",""))))</f>
      </c>
      <c r="R308" s="15">
        <f ca="1">IF(OR($AQ308=0,R$9="",R$9&lt;$AS308,AND($AT308&lt;&gt;"",R$9&gt;$AT308)),"",IF(BF308=0,"—",IF(INDEX('Controle de reservas'!$P$14:$P$2013,BF308)="DUPLICIDADE NO DIA","CONFLITO"&amp;IF(INDEX('Controle de reservas'!$M$14:$M$2013,BF308)&lt;&gt;"",CHAR(10)&amp;INDEX('Controle de reservas'!$M$14:$M$2013,BF308),"")&amp;IF(INDEX('Controle de reservas'!$N$14:$N$2013,BF308)&lt;&gt;"",CHAR(10)&amp;"Subst.: "&amp;INDEX('Controle de reservas'!$N$14:$N$2013,BF308),"")&amp;IF(AND(ISNUMBER(INDEX('Controle de reservas'!$I$14:$I$2013,BF308)),INDEX('Controle de reservas'!$I$14:$I$2013,BF308)&gt;0,INDEX('Controle de reservas'!$K$14:$K$2013,BF308)&gt;INDEX('Controle de reservas'!$I$14:$I$2013,BF308)),CHAR(10)&amp;"DIVERGÊNCIA DE DATAS",""),IF(INDEX('Controle de reservas'!$L$14:$L$2013,BF308)="Em cobertura","COV",IF(INDEX('Controle de reservas'!$L$14:$L$2013,BF308)="Disponível","DISP",IF(INDEX('Controle de reservas'!$L$14:$L$2013,BF308)="Não utilizado","NU",IF(INDEX('Controle de reservas'!$L$14:$L$2013,BF308)="Folga","F",IF(INDEX('Controle de reservas'!$L$14:$L$2013,BF308)="Ocorrência","O",IF(INDEX('Controle de reservas'!$L$14:$L$2013,BF308)="Programado","PROG",IF(INDEX('Controle de reservas'!$L$14:$L$2013,BF308)="Disponível no posto","DP","SEM SITUAÇÃO")))))))&amp;IF(INDEX('Controle de reservas'!$M$14:$M$2013,BF308)&lt;&gt;"",CHAR(10)&amp;INDEX('Controle de reservas'!$M$14:$M$2013,BF308),IF(OR(INDEX('Controle de reservas'!$L$14:$L$2013,BF308)="Em cobertura",INDEX('Controle de reservas'!$L$14:$L$2013,BF308)="Programado"),CHAR(10)&amp;"SEM LOCAL",""))&amp;IF(INDEX('Controle de reservas'!$N$14:$N$2013,BF308)&lt;&gt;"",CHAR(10)&amp;"Subst.: "&amp;INDEX('Controle de reservas'!$N$14:$N$2013,BF308),"")&amp;IF(AND(ISNUMBER(INDEX('Controle de reservas'!$I$14:$I$2013,BF308)),INDEX('Controle de reservas'!$I$14:$I$2013,BF308)&gt;0,INDEX('Controle de reservas'!$K$14:$K$2013,BF308)&gt;INDEX('Controle de reservas'!$I$14:$I$2013,BF308)),CHAR(10)&amp;"DIVERGÊNCIA DE DATAS","")&amp;IF(INDEX('Controle de reservas'!$P$14:$P$2013,BF308)&lt;&gt;"OK"," !",""))))</f>
      </c>
      <c r="S308" s="15">
        <f ca="1">IF(OR($AQ308=0,S$9="",S$9&lt;$AS308,AND($AT308&lt;&gt;"",S$9&gt;$AT308)),"",IF(BG308=0,"—",IF(INDEX('Controle de reservas'!$P$14:$P$2013,BG308)="DUPLICIDADE NO DIA","CONFLITO"&amp;IF(INDEX('Controle de reservas'!$M$14:$M$2013,BG308)&lt;&gt;"",CHAR(10)&amp;INDEX('Controle de reservas'!$M$14:$M$2013,BG308),"")&amp;IF(INDEX('Controle de reservas'!$N$14:$N$2013,BG308)&lt;&gt;"",CHAR(10)&amp;"Subst.: "&amp;INDEX('Controle de reservas'!$N$14:$N$2013,BG308),"")&amp;IF(AND(ISNUMBER(INDEX('Controle de reservas'!$I$14:$I$2013,BG308)),INDEX('Controle de reservas'!$I$14:$I$2013,BG308)&gt;0,INDEX('Controle de reservas'!$K$14:$K$2013,BG308)&gt;INDEX('Controle de reservas'!$I$14:$I$2013,BG308)),CHAR(10)&amp;"DIVERGÊNCIA DE DATAS",""),IF(INDEX('Controle de reservas'!$L$14:$L$2013,BG308)="Em cobertura","COV",IF(INDEX('Controle de reservas'!$L$14:$L$2013,BG308)="Disponível","DISP",IF(INDEX('Controle de reservas'!$L$14:$L$2013,BG308)="Não utilizado","NU",IF(INDEX('Controle de reservas'!$L$14:$L$2013,BG308)="Folga","F",IF(INDEX('Controle de reservas'!$L$14:$L$2013,BG308)="Ocorrência","O",IF(INDEX('Controle de reservas'!$L$14:$L$2013,BG308)="Programado","PROG",IF(INDEX('Controle de reservas'!$L$14:$L$2013,BG308)="Disponível no posto","DP","SEM SITUAÇÃO")))))))&amp;IF(INDEX('Controle de reservas'!$M$14:$M$2013,BG308)&lt;&gt;"",CHAR(10)&amp;INDEX('Controle de reservas'!$M$14:$M$2013,BG308),IF(OR(INDEX('Controle de reservas'!$L$14:$L$2013,BG308)="Em cobertura",INDEX('Controle de reservas'!$L$14:$L$2013,BG308)="Programado"),CHAR(10)&amp;"SEM LOCAL",""))&amp;IF(INDEX('Controle de reservas'!$N$14:$N$2013,BG308)&lt;&gt;"",CHAR(10)&amp;"Subst.: "&amp;INDEX('Controle de reservas'!$N$14:$N$2013,BG308),"")&amp;IF(AND(ISNUMBER(INDEX('Controle de reservas'!$I$14:$I$2013,BG308)),INDEX('Controle de reservas'!$I$14:$I$2013,BG308)&gt;0,INDEX('Controle de reservas'!$K$14:$K$2013,BG308)&gt;INDEX('Controle de reservas'!$I$14:$I$2013,BG308)),CHAR(10)&amp;"DIVERGÊNCIA DE DATAS","")&amp;IF(INDEX('Controle de reservas'!$P$14:$P$2013,BG308)&lt;&gt;"OK"," !",""))))</f>
      </c>
      <c r="T308" s="15">
        <f ca="1">IF(OR($AQ308=0,T$9="",T$9&lt;$AS308,AND($AT308&lt;&gt;"",T$9&gt;$AT308)),"",IF(BH308=0,"—",IF(INDEX('Controle de reservas'!$P$14:$P$2013,BH308)="DUPLICIDADE NO DIA","CONFLITO"&amp;IF(INDEX('Controle de reservas'!$M$14:$M$2013,BH308)&lt;&gt;"",CHAR(10)&amp;INDEX('Controle de reservas'!$M$14:$M$2013,BH308),"")&amp;IF(INDEX('Controle de reservas'!$N$14:$N$2013,BH308)&lt;&gt;"",CHAR(10)&amp;"Subst.: "&amp;INDEX('Controle de reservas'!$N$14:$N$2013,BH308),"")&amp;IF(AND(ISNUMBER(INDEX('Controle de reservas'!$I$14:$I$2013,BH308)),INDEX('Controle de reservas'!$I$14:$I$2013,BH308)&gt;0,INDEX('Controle de reservas'!$K$14:$K$2013,BH308)&gt;INDEX('Controle de reservas'!$I$14:$I$2013,BH308)),CHAR(10)&amp;"DIVERGÊNCIA DE DATAS",""),IF(INDEX('Controle de reservas'!$L$14:$L$2013,BH308)="Em cobertura","COV",IF(INDEX('Controle de reservas'!$L$14:$L$2013,BH308)="Disponível","DISP",IF(INDEX('Controle de reservas'!$L$14:$L$2013,BH308)="Não utilizado","NU",IF(INDEX('Controle de reservas'!$L$14:$L$2013,BH308)="Folga","F",IF(INDEX('Controle de reservas'!$L$14:$L$2013,BH308)="Ocorrência","O",IF(INDEX('Controle de reservas'!$L$14:$L$2013,BH308)="Programado","PROG",IF(INDEX('Controle de reservas'!$L$14:$L$2013,BH308)="Disponível no posto","DP","SEM SITUAÇÃO")))))))&amp;IF(INDEX('Controle de reservas'!$M$14:$M$2013,BH308)&lt;&gt;"",CHAR(10)&amp;INDEX('Controle de reservas'!$M$14:$M$2013,BH308),IF(OR(INDEX('Controle de reservas'!$L$14:$L$2013,BH308)="Em cobertura",INDEX('Controle de reservas'!$L$14:$L$2013,BH308)="Programado"),CHAR(10)&amp;"SEM LOCAL",""))&amp;IF(INDEX('Controle de reservas'!$N$14:$N$2013,BH308)&lt;&gt;"",CHAR(10)&amp;"Subst.: "&amp;INDEX('Controle de reservas'!$N$14:$N$2013,BH308),"")&amp;IF(AND(ISNUMBER(INDEX('Controle de reservas'!$I$14:$I$2013,BH308)),INDEX('Controle de reservas'!$I$14:$I$2013,BH308)&gt;0,INDEX('Controle de reservas'!$K$14:$K$2013,BH308)&gt;INDEX('Controle de reservas'!$I$14:$I$2013,BH308)),CHAR(10)&amp;"DIVERGÊNCIA DE DATAS","")&amp;IF(INDEX('Controle de reservas'!$P$14:$P$2013,BH308)&lt;&gt;"OK"," !",""))))</f>
      </c>
      <c r="U308" s="15">
        <f ca="1">IF(OR($AQ308=0,U$9="",U$9&lt;$AS308,AND($AT308&lt;&gt;"",U$9&gt;$AT308)),"",IF(BI308=0,"—",IF(INDEX('Controle de reservas'!$P$14:$P$2013,BI308)="DUPLICIDADE NO DIA","CONFLITO"&amp;IF(INDEX('Controle de reservas'!$M$14:$M$2013,BI308)&lt;&gt;"",CHAR(10)&amp;INDEX('Controle de reservas'!$M$14:$M$2013,BI308),"")&amp;IF(INDEX('Controle de reservas'!$N$14:$N$2013,BI308)&lt;&gt;"",CHAR(10)&amp;"Subst.: "&amp;INDEX('Controle de reservas'!$N$14:$N$2013,BI308),"")&amp;IF(AND(ISNUMBER(INDEX('Controle de reservas'!$I$14:$I$2013,BI308)),INDEX('Controle de reservas'!$I$14:$I$2013,BI308)&gt;0,INDEX('Controle de reservas'!$K$14:$K$2013,BI308)&gt;INDEX('Controle de reservas'!$I$14:$I$2013,BI308)),CHAR(10)&amp;"DIVERGÊNCIA DE DATAS",""),IF(INDEX('Controle de reservas'!$L$14:$L$2013,BI308)="Em cobertura","COV",IF(INDEX('Controle de reservas'!$L$14:$L$2013,BI308)="Disponível","DISP",IF(INDEX('Controle de reservas'!$L$14:$L$2013,BI308)="Não utilizado","NU",IF(INDEX('Controle de reservas'!$L$14:$L$2013,BI308)="Folga","F",IF(INDEX('Controle de reservas'!$L$14:$L$2013,BI308)="Ocorrência","O",IF(INDEX('Controle de reservas'!$L$14:$L$2013,BI308)="Programado","PROG",IF(INDEX('Controle de reservas'!$L$14:$L$2013,BI308)="Disponível no posto","DP","SEM SITUAÇÃO")))))))&amp;IF(INDEX('Controle de reservas'!$M$14:$M$2013,BI308)&lt;&gt;"",CHAR(10)&amp;INDEX('Controle de reservas'!$M$14:$M$2013,BI308),IF(OR(INDEX('Controle de reservas'!$L$14:$L$2013,BI308)="Em cobertura",INDEX('Controle de reservas'!$L$14:$L$2013,BI308)="Programado"),CHAR(10)&amp;"SEM LOCAL",""))&amp;IF(INDEX('Controle de reservas'!$N$14:$N$2013,BI308)&lt;&gt;"",CHAR(10)&amp;"Subst.: "&amp;INDEX('Controle de reservas'!$N$14:$N$2013,BI308),"")&amp;IF(AND(ISNUMBER(INDEX('Controle de reservas'!$I$14:$I$2013,BI308)),INDEX('Controle de reservas'!$I$14:$I$2013,BI308)&gt;0,INDEX('Controle de reservas'!$K$14:$K$2013,BI308)&gt;INDEX('Controle de reservas'!$I$14:$I$2013,BI308)),CHAR(10)&amp;"DIVERGÊNCIA DE DATAS","")&amp;IF(INDEX('Controle de reservas'!$P$14:$P$2013,BI308)&lt;&gt;"OK"," !",""))))</f>
      </c>
      <c r="V308" s="15">
        <f ca="1">IF(OR($AQ308=0,V$9="",V$9&lt;$AS308,AND($AT308&lt;&gt;"",V$9&gt;$AT308)),"",IF(BJ308=0,"—",IF(INDEX('Controle de reservas'!$P$14:$P$2013,BJ308)="DUPLICIDADE NO DIA","CONFLITO"&amp;IF(INDEX('Controle de reservas'!$M$14:$M$2013,BJ308)&lt;&gt;"",CHAR(10)&amp;INDEX('Controle de reservas'!$M$14:$M$2013,BJ308),"")&amp;IF(INDEX('Controle de reservas'!$N$14:$N$2013,BJ308)&lt;&gt;"",CHAR(10)&amp;"Subst.: "&amp;INDEX('Controle de reservas'!$N$14:$N$2013,BJ308),"")&amp;IF(AND(ISNUMBER(INDEX('Controle de reservas'!$I$14:$I$2013,BJ308)),INDEX('Controle de reservas'!$I$14:$I$2013,BJ308)&gt;0,INDEX('Controle de reservas'!$K$14:$K$2013,BJ308)&gt;INDEX('Controle de reservas'!$I$14:$I$2013,BJ308)),CHAR(10)&amp;"DIVERGÊNCIA DE DATAS",""),IF(INDEX('Controle de reservas'!$L$14:$L$2013,BJ308)="Em cobertura","COV",IF(INDEX('Controle de reservas'!$L$14:$L$2013,BJ308)="Disponível","DISP",IF(INDEX('Controle de reservas'!$L$14:$L$2013,BJ308)="Não utilizado","NU",IF(INDEX('Controle de reservas'!$L$14:$L$2013,BJ308)="Folga","F",IF(INDEX('Controle de reservas'!$L$14:$L$2013,BJ308)="Ocorrência","O",IF(INDEX('Controle de reservas'!$L$14:$L$2013,BJ308)="Programado","PROG",IF(INDEX('Controle de reservas'!$L$14:$L$2013,BJ308)="Disponível no posto","DP","SEM SITUAÇÃO")))))))&amp;IF(INDEX('Controle de reservas'!$M$14:$M$2013,BJ308)&lt;&gt;"",CHAR(10)&amp;INDEX('Controle de reservas'!$M$14:$M$2013,BJ308),IF(OR(INDEX('Controle de reservas'!$L$14:$L$2013,BJ308)="Em cobertura",INDEX('Controle de reservas'!$L$14:$L$2013,BJ308)="Programado"),CHAR(10)&amp;"SEM LOCAL",""))&amp;IF(INDEX('Controle de reservas'!$N$14:$N$2013,BJ308)&lt;&gt;"",CHAR(10)&amp;"Subst.: "&amp;INDEX('Controle de reservas'!$N$14:$N$2013,BJ308),"")&amp;IF(AND(ISNUMBER(INDEX('Controle de reservas'!$I$14:$I$2013,BJ308)),INDEX('Controle de reservas'!$I$14:$I$2013,BJ308)&gt;0,INDEX('Controle de reservas'!$K$14:$K$2013,BJ308)&gt;INDEX('Controle de reservas'!$I$14:$I$2013,BJ308)),CHAR(10)&amp;"DIVERGÊNCIA DE DATAS","")&amp;IF(INDEX('Controle de reservas'!$P$14:$P$2013,BJ308)&lt;&gt;"OK"," !",""))))</f>
      </c>
      <c r="W308" s="15">
        <f ca="1">IF(OR($AQ308=0,W$9="",W$9&lt;$AS308,AND($AT308&lt;&gt;"",W$9&gt;$AT308)),"",IF(BK308=0,"—",IF(INDEX('Controle de reservas'!$P$14:$P$2013,BK308)="DUPLICIDADE NO DIA","CONFLITO"&amp;IF(INDEX('Controle de reservas'!$M$14:$M$2013,BK308)&lt;&gt;"",CHAR(10)&amp;INDEX('Controle de reservas'!$M$14:$M$2013,BK308),"")&amp;IF(INDEX('Controle de reservas'!$N$14:$N$2013,BK308)&lt;&gt;"",CHAR(10)&amp;"Subst.: "&amp;INDEX('Controle de reservas'!$N$14:$N$2013,BK308),"")&amp;IF(AND(ISNUMBER(INDEX('Controle de reservas'!$I$14:$I$2013,BK308)),INDEX('Controle de reservas'!$I$14:$I$2013,BK308)&gt;0,INDEX('Controle de reservas'!$K$14:$K$2013,BK308)&gt;INDEX('Controle de reservas'!$I$14:$I$2013,BK308)),CHAR(10)&amp;"DIVERGÊNCIA DE DATAS",""),IF(INDEX('Controle de reservas'!$L$14:$L$2013,BK308)="Em cobertura","COV",IF(INDEX('Controle de reservas'!$L$14:$L$2013,BK308)="Disponível","DISP",IF(INDEX('Controle de reservas'!$L$14:$L$2013,BK308)="Não utilizado","NU",IF(INDEX('Controle de reservas'!$L$14:$L$2013,BK308)="Folga","F",IF(INDEX('Controle de reservas'!$L$14:$L$2013,BK308)="Ocorrência","O",IF(INDEX('Controle de reservas'!$L$14:$L$2013,BK308)="Programado","PROG",IF(INDEX('Controle de reservas'!$L$14:$L$2013,BK308)="Disponível no posto","DP","SEM SITUAÇÃO")))))))&amp;IF(INDEX('Controle de reservas'!$M$14:$M$2013,BK308)&lt;&gt;"",CHAR(10)&amp;INDEX('Controle de reservas'!$M$14:$M$2013,BK308),IF(OR(INDEX('Controle de reservas'!$L$14:$L$2013,BK308)="Em cobertura",INDEX('Controle de reservas'!$L$14:$L$2013,BK308)="Programado"),CHAR(10)&amp;"SEM LOCAL",""))&amp;IF(INDEX('Controle de reservas'!$N$14:$N$2013,BK308)&lt;&gt;"",CHAR(10)&amp;"Subst.: "&amp;INDEX('Controle de reservas'!$N$14:$N$2013,BK308),"")&amp;IF(AND(ISNUMBER(INDEX('Controle de reservas'!$I$14:$I$2013,BK308)),INDEX('Controle de reservas'!$I$14:$I$2013,BK308)&gt;0,INDEX('Controle de reservas'!$K$14:$K$2013,BK308)&gt;INDEX('Controle de reservas'!$I$14:$I$2013,BK308)),CHAR(10)&amp;"DIVERGÊNCIA DE DATAS","")&amp;IF(INDEX('Controle de reservas'!$P$14:$P$2013,BK308)&lt;&gt;"OK"," !",""))))</f>
      </c>
      <c r="X308" s="15">
        <f ca="1">IF(OR($AQ308=0,X$9="",X$9&lt;$AS308,AND($AT308&lt;&gt;"",X$9&gt;$AT308)),"",IF(BL308=0,"—",IF(INDEX('Controle de reservas'!$P$14:$P$2013,BL308)="DUPLICIDADE NO DIA","CONFLITO"&amp;IF(INDEX('Controle de reservas'!$M$14:$M$2013,BL308)&lt;&gt;"",CHAR(10)&amp;INDEX('Controle de reservas'!$M$14:$M$2013,BL308),"")&amp;IF(INDEX('Controle de reservas'!$N$14:$N$2013,BL308)&lt;&gt;"",CHAR(10)&amp;"Subst.: "&amp;INDEX('Controle de reservas'!$N$14:$N$2013,BL308),"")&amp;IF(AND(ISNUMBER(INDEX('Controle de reservas'!$I$14:$I$2013,BL308)),INDEX('Controle de reservas'!$I$14:$I$2013,BL308)&gt;0,INDEX('Controle de reservas'!$K$14:$K$2013,BL308)&gt;INDEX('Controle de reservas'!$I$14:$I$2013,BL308)),CHAR(10)&amp;"DIVERGÊNCIA DE DATAS",""),IF(INDEX('Controle de reservas'!$L$14:$L$2013,BL308)="Em cobertura","COV",IF(INDEX('Controle de reservas'!$L$14:$L$2013,BL308)="Disponível","DISP",IF(INDEX('Controle de reservas'!$L$14:$L$2013,BL308)="Não utilizado","NU",IF(INDEX('Controle de reservas'!$L$14:$L$2013,BL308)="Folga","F",IF(INDEX('Controle de reservas'!$L$14:$L$2013,BL308)="Ocorrência","O",IF(INDEX('Controle de reservas'!$L$14:$L$2013,BL308)="Programado","PROG",IF(INDEX('Controle de reservas'!$L$14:$L$2013,BL308)="Disponível no posto","DP","SEM SITUAÇÃO")))))))&amp;IF(INDEX('Controle de reservas'!$M$14:$M$2013,BL308)&lt;&gt;"",CHAR(10)&amp;INDEX('Controle de reservas'!$M$14:$M$2013,BL308),IF(OR(INDEX('Controle de reservas'!$L$14:$L$2013,BL308)="Em cobertura",INDEX('Controle de reservas'!$L$14:$L$2013,BL308)="Programado"),CHAR(10)&amp;"SEM LOCAL",""))&amp;IF(INDEX('Controle de reservas'!$N$14:$N$2013,BL308)&lt;&gt;"",CHAR(10)&amp;"Subst.: "&amp;INDEX('Controle de reservas'!$N$14:$N$2013,BL308),"")&amp;IF(AND(ISNUMBER(INDEX('Controle de reservas'!$I$14:$I$2013,BL308)),INDEX('Controle de reservas'!$I$14:$I$2013,BL308)&gt;0,INDEX('Controle de reservas'!$K$14:$K$2013,BL308)&gt;INDEX('Controle de reservas'!$I$14:$I$2013,BL308)),CHAR(10)&amp;"DIVERGÊNCIA DE DATAS","")&amp;IF(INDEX('Controle de reservas'!$P$14:$P$2013,BL308)&lt;&gt;"OK"," !",""))))</f>
      </c>
      <c r="Y308" s="15">
        <f ca="1">IF(OR($AQ308=0,Y$9="",Y$9&lt;$AS308,AND($AT308&lt;&gt;"",Y$9&gt;$AT308)),"",IF(BM308=0,"—",IF(INDEX('Controle de reservas'!$P$14:$P$2013,BM308)="DUPLICIDADE NO DIA","CONFLITO"&amp;IF(INDEX('Controle de reservas'!$M$14:$M$2013,BM308)&lt;&gt;"",CHAR(10)&amp;INDEX('Controle de reservas'!$M$14:$M$2013,BM308),"")&amp;IF(INDEX('Controle de reservas'!$N$14:$N$2013,BM308)&lt;&gt;"",CHAR(10)&amp;"Subst.: "&amp;INDEX('Controle de reservas'!$N$14:$N$2013,BM308),"")&amp;IF(AND(ISNUMBER(INDEX('Controle de reservas'!$I$14:$I$2013,BM308)),INDEX('Controle de reservas'!$I$14:$I$2013,BM308)&gt;0,INDEX('Controle de reservas'!$K$14:$K$2013,BM308)&gt;INDEX('Controle de reservas'!$I$14:$I$2013,BM308)),CHAR(10)&amp;"DIVERGÊNCIA DE DATAS",""),IF(INDEX('Controle de reservas'!$L$14:$L$2013,BM308)="Em cobertura","COV",IF(INDEX('Controle de reservas'!$L$14:$L$2013,BM308)="Disponível","DISP",IF(INDEX('Controle de reservas'!$L$14:$L$2013,BM308)="Não utilizado","NU",IF(INDEX('Controle de reservas'!$L$14:$L$2013,BM308)="Folga","F",IF(INDEX('Controle de reservas'!$L$14:$L$2013,BM308)="Ocorrência","O",IF(INDEX('Controle de reservas'!$L$14:$L$2013,BM308)="Programado","PROG",IF(INDEX('Controle de reservas'!$L$14:$L$2013,BM308)="Disponível no posto","DP","SEM SITUAÇÃO")))))))&amp;IF(INDEX('Controle de reservas'!$M$14:$M$2013,BM308)&lt;&gt;"",CHAR(10)&amp;INDEX('Controle de reservas'!$M$14:$M$2013,BM308),IF(OR(INDEX('Controle de reservas'!$L$14:$L$2013,BM308)="Em cobertura",INDEX('Controle de reservas'!$L$14:$L$2013,BM308)="Programado"),CHAR(10)&amp;"SEM LOCAL",""))&amp;IF(INDEX('Controle de reservas'!$N$14:$N$2013,BM308)&lt;&gt;"",CHAR(10)&amp;"Subst.: "&amp;INDEX('Controle de reservas'!$N$14:$N$2013,BM308),"")&amp;IF(AND(ISNUMBER(INDEX('Controle de reservas'!$I$14:$I$2013,BM308)),INDEX('Controle de reservas'!$I$14:$I$2013,BM308)&gt;0,INDEX('Controle de reservas'!$K$14:$K$2013,BM308)&gt;INDEX('Controle de reservas'!$I$14:$I$2013,BM308)),CHAR(10)&amp;"DIVERGÊNCIA DE DATAS","")&amp;IF(INDEX('Controle de reservas'!$P$14:$P$2013,BM308)&lt;&gt;"OK"," !",""))))</f>
      </c>
      <c r="Z308" s="15">
        <f ca="1">IF(OR($AQ308=0,Z$9="",Z$9&lt;$AS308,AND($AT308&lt;&gt;"",Z$9&gt;$AT308)),"",IF(BN308=0,"—",IF(INDEX('Controle de reservas'!$P$14:$P$2013,BN308)="DUPLICIDADE NO DIA","CONFLITO"&amp;IF(INDEX('Controle de reservas'!$M$14:$M$2013,BN308)&lt;&gt;"",CHAR(10)&amp;INDEX('Controle de reservas'!$M$14:$M$2013,BN308),"")&amp;IF(INDEX('Controle de reservas'!$N$14:$N$2013,BN308)&lt;&gt;"",CHAR(10)&amp;"Subst.: "&amp;INDEX('Controle de reservas'!$N$14:$N$2013,BN308),"")&amp;IF(AND(ISNUMBER(INDEX('Controle de reservas'!$I$14:$I$2013,BN308)),INDEX('Controle de reservas'!$I$14:$I$2013,BN308)&gt;0,INDEX('Controle de reservas'!$K$14:$K$2013,BN308)&gt;INDEX('Controle de reservas'!$I$14:$I$2013,BN308)),CHAR(10)&amp;"DIVERGÊNCIA DE DATAS",""),IF(INDEX('Controle de reservas'!$L$14:$L$2013,BN308)="Em cobertura","COV",IF(INDEX('Controle de reservas'!$L$14:$L$2013,BN308)="Disponível","DISP",IF(INDEX('Controle de reservas'!$L$14:$L$2013,BN308)="Não utilizado","NU",IF(INDEX('Controle de reservas'!$L$14:$L$2013,BN308)="Folga","F",IF(INDEX('Controle de reservas'!$L$14:$L$2013,BN308)="Ocorrência","O",IF(INDEX('Controle de reservas'!$L$14:$L$2013,BN308)="Programado","PROG",IF(INDEX('Controle de reservas'!$L$14:$L$2013,BN308)="Disponível no posto","DP","SEM SITUAÇÃO")))))))&amp;IF(INDEX('Controle de reservas'!$M$14:$M$2013,BN308)&lt;&gt;"",CHAR(10)&amp;INDEX('Controle de reservas'!$M$14:$M$2013,BN308),IF(OR(INDEX('Controle de reservas'!$L$14:$L$2013,BN308)="Em cobertura",INDEX('Controle de reservas'!$L$14:$L$2013,BN308)="Programado"),CHAR(10)&amp;"SEM LOCAL",""))&amp;IF(INDEX('Controle de reservas'!$N$14:$N$2013,BN308)&lt;&gt;"",CHAR(10)&amp;"Subst.: "&amp;INDEX('Controle de reservas'!$N$14:$N$2013,BN308),"")&amp;IF(AND(ISNUMBER(INDEX('Controle de reservas'!$I$14:$I$2013,BN308)),INDEX('Controle de reservas'!$I$14:$I$2013,BN308)&gt;0,INDEX('Controle de reservas'!$K$14:$K$2013,BN308)&gt;INDEX('Controle de reservas'!$I$14:$I$2013,BN308)),CHAR(10)&amp;"DIVERGÊNCIA DE DATAS","")&amp;IF(INDEX('Controle de reservas'!$P$14:$P$2013,BN308)&lt;&gt;"OK"," !",""))))</f>
      </c>
      <c r="AA308" s="15">
        <f ca="1">IF(OR($AQ308=0,AA$9="",AA$9&lt;$AS308,AND($AT308&lt;&gt;"",AA$9&gt;$AT308)),"",IF(BO308=0,"—",IF(INDEX('Controle de reservas'!$P$14:$P$2013,BO308)="DUPLICIDADE NO DIA","CONFLITO"&amp;IF(INDEX('Controle de reservas'!$M$14:$M$2013,BO308)&lt;&gt;"",CHAR(10)&amp;INDEX('Controle de reservas'!$M$14:$M$2013,BO308),"")&amp;IF(INDEX('Controle de reservas'!$N$14:$N$2013,BO308)&lt;&gt;"",CHAR(10)&amp;"Subst.: "&amp;INDEX('Controle de reservas'!$N$14:$N$2013,BO308),"")&amp;IF(AND(ISNUMBER(INDEX('Controle de reservas'!$I$14:$I$2013,BO308)),INDEX('Controle de reservas'!$I$14:$I$2013,BO308)&gt;0,INDEX('Controle de reservas'!$K$14:$K$2013,BO308)&gt;INDEX('Controle de reservas'!$I$14:$I$2013,BO308)),CHAR(10)&amp;"DIVERGÊNCIA DE DATAS",""),IF(INDEX('Controle de reservas'!$L$14:$L$2013,BO308)="Em cobertura","COV",IF(INDEX('Controle de reservas'!$L$14:$L$2013,BO308)="Disponível","DISP",IF(INDEX('Controle de reservas'!$L$14:$L$2013,BO308)="Não utilizado","NU",IF(INDEX('Controle de reservas'!$L$14:$L$2013,BO308)="Folga","F",IF(INDEX('Controle de reservas'!$L$14:$L$2013,BO308)="Ocorrência","O",IF(INDEX('Controle de reservas'!$L$14:$L$2013,BO308)="Programado","PROG",IF(INDEX('Controle de reservas'!$L$14:$L$2013,BO308)="Disponível no posto","DP","SEM SITUAÇÃO")))))))&amp;IF(INDEX('Controle de reservas'!$M$14:$M$2013,BO308)&lt;&gt;"",CHAR(10)&amp;INDEX('Controle de reservas'!$M$14:$M$2013,BO308),IF(OR(INDEX('Controle de reservas'!$L$14:$L$2013,BO308)="Em cobertura",INDEX('Controle de reservas'!$L$14:$L$2013,BO308)="Programado"),CHAR(10)&amp;"SEM LOCAL",""))&amp;IF(INDEX('Controle de reservas'!$N$14:$N$2013,BO308)&lt;&gt;"",CHAR(10)&amp;"Subst.: "&amp;INDEX('Controle de reservas'!$N$14:$N$2013,BO308),"")&amp;IF(AND(ISNUMBER(INDEX('Controle de reservas'!$I$14:$I$2013,BO308)),INDEX('Controle de reservas'!$I$14:$I$2013,BO308)&gt;0,INDEX('Controle de reservas'!$K$14:$K$2013,BO308)&gt;INDEX('Controle de reservas'!$I$14:$I$2013,BO308)),CHAR(10)&amp;"DIVERGÊNCIA DE DATAS","")&amp;IF(INDEX('Controle de reservas'!$P$14:$P$2013,BO308)&lt;&gt;"OK"," !",""))))</f>
      </c>
      <c r="AB308" s="15">
        <f ca="1">IF(OR($AQ308=0,AB$9="",AB$9&lt;$AS308,AND($AT308&lt;&gt;"",AB$9&gt;$AT308)),"",IF(BP308=0,"—",IF(INDEX('Controle de reservas'!$P$14:$P$2013,BP308)="DUPLICIDADE NO DIA","CONFLITO"&amp;IF(INDEX('Controle de reservas'!$M$14:$M$2013,BP308)&lt;&gt;"",CHAR(10)&amp;INDEX('Controle de reservas'!$M$14:$M$2013,BP308),"")&amp;IF(INDEX('Controle de reservas'!$N$14:$N$2013,BP308)&lt;&gt;"",CHAR(10)&amp;"Subst.: "&amp;INDEX('Controle de reservas'!$N$14:$N$2013,BP308),"")&amp;IF(AND(ISNUMBER(INDEX('Controle de reservas'!$I$14:$I$2013,BP308)),INDEX('Controle de reservas'!$I$14:$I$2013,BP308)&gt;0,INDEX('Controle de reservas'!$K$14:$K$2013,BP308)&gt;INDEX('Controle de reservas'!$I$14:$I$2013,BP308)),CHAR(10)&amp;"DIVERGÊNCIA DE DATAS",""),IF(INDEX('Controle de reservas'!$L$14:$L$2013,BP308)="Em cobertura","COV",IF(INDEX('Controle de reservas'!$L$14:$L$2013,BP308)="Disponível","DISP",IF(INDEX('Controle de reservas'!$L$14:$L$2013,BP308)="Não utilizado","NU",IF(INDEX('Controle de reservas'!$L$14:$L$2013,BP308)="Folga","F",IF(INDEX('Controle de reservas'!$L$14:$L$2013,BP308)="Ocorrência","O",IF(INDEX('Controle de reservas'!$L$14:$L$2013,BP308)="Programado","PROG",IF(INDEX('Controle de reservas'!$L$14:$L$2013,BP308)="Disponível no posto","DP","SEM SITUAÇÃO")))))))&amp;IF(INDEX('Controle de reservas'!$M$14:$M$2013,BP308)&lt;&gt;"",CHAR(10)&amp;INDEX('Controle de reservas'!$M$14:$M$2013,BP308),IF(OR(INDEX('Controle de reservas'!$L$14:$L$2013,BP308)="Em cobertura",INDEX('Controle de reservas'!$L$14:$L$2013,BP308)="Programado"),CHAR(10)&amp;"SEM LOCAL",""))&amp;IF(INDEX('Controle de reservas'!$N$14:$N$2013,BP308)&lt;&gt;"",CHAR(10)&amp;"Subst.: "&amp;INDEX('Controle de reservas'!$N$14:$N$2013,BP308),"")&amp;IF(AND(ISNUMBER(INDEX('Controle de reservas'!$I$14:$I$2013,BP308)),INDEX('Controle de reservas'!$I$14:$I$2013,BP308)&gt;0,INDEX('Controle de reservas'!$K$14:$K$2013,BP308)&gt;INDEX('Controle de reservas'!$I$14:$I$2013,BP308)),CHAR(10)&amp;"DIVERGÊNCIA DE DATAS","")&amp;IF(INDEX('Controle de reservas'!$P$14:$P$2013,BP308)&lt;&gt;"OK"," !",""))))</f>
      </c>
      <c r="AC308" s="15">
        <f ca="1">IF(OR($AQ308=0,AC$9="",AC$9&lt;$AS308,AND($AT308&lt;&gt;"",AC$9&gt;$AT308)),"",IF(BQ308=0,"—",IF(INDEX('Controle de reservas'!$P$14:$P$2013,BQ308)="DUPLICIDADE NO DIA","CONFLITO"&amp;IF(INDEX('Controle de reservas'!$M$14:$M$2013,BQ308)&lt;&gt;"",CHAR(10)&amp;INDEX('Controle de reservas'!$M$14:$M$2013,BQ308),"")&amp;IF(INDEX('Controle de reservas'!$N$14:$N$2013,BQ308)&lt;&gt;"",CHAR(10)&amp;"Subst.: "&amp;INDEX('Controle de reservas'!$N$14:$N$2013,BQ308),"")&amp;IF(AND(ISNUMBER(INDEX('Controle de reservas'!$I$14:$I$2013,BQ308)),INDEX('Controle de reservas'!$I$14:$I$2013,BQ308)&gt;0,INDEX('Controle de reservas'!$K$14:$K$2013,BQ308)&gt;INDEX('Controle de reservas'!$I$14:$I$2013,BQ308)),CHAR(10)&amp;"DIVERGÊNCIA DE DATAS",""),IF(INDEX('Controle de reservas'!$L$14:$L$2013,BQ308)="Em cobertura","COV",IF(INDEX('Controle de reservas'!$L$14:$L$2013,BQ308)="Disponível","DISP",IF(INDEX('Controle de reservas'!$L$14:$L$2013,BQ308)="Não utilizado","NU",IF(INDEX('Controle de reservas'!$L$14:$L$2013,BQ308)="Folga","F",IF(INDEX('Controle de reservas'!$L$14:$L$2013,BQ308)="Ocorrência","O",IF(INDEX('Controle de reservas'!$L$14:$L$2013,BQ308)="Programado","PROG",IF(INDEX('Controle de reservas'!$L$14:$L$2013,BQ308)="Disponível no posto","DP","SEM SITUAÇÃO")))))))&amp;IF(INDEX('Controle de reservas'!$M$14:$M$2013,BQ308)&lt;&gt;"",CHAR(10)&amp;INDEX('Controle de reservas'!$M$14:$M$2013,BQ308),IF(OR(INDEX('Controle de reservas'!$L$14:$L$2013,BQ308)="Em cobertura",INDEX('Controle de reservas'!$L$14:$L$2013,BQ308)="Programado"),CHAR(10)&amp;"SEM LOCAL",""))&amp;IF(INDEX('Controle de reservas'!$N$14:$N$2013,BQ308)&lt;&gt;"",CHAR(10)&amp;"Subst.: "&amp;INDEX('Controle de reservas'!$N$14:$N$2013,BQ308),"")&amp;IF(AND(ISNUMBER(INDEX('Controle de reservas'!$I$14:$I$2013,BQ308)),INDEX('Controle de reservas'!$I$14:$I$2013,BQ308)&gt;0,INDEX('Controle de reservas'!$K$14:$K$2013,BQ308)&gt;INDEX('Controle de reservas'!$I$14:$I$2013,BQ308)),CHAR(10)&amp;"DIVERGÊNCIA DE DATAS","")&amp;IF(INDEX('Controle de reservas'!$P$14:$P$2013,BQ308)&lt;&gt;"OK"," !",""))))</f>
      </c>
      <c r="AD308" s="15">
        <f ca="1">IF(OR($AQ308=0,AD$9="",AD$9&lt;$AS308,AND($AT308&lt;&gt;"",AD$9&gt;$AT308)),"",IF(BR308=0,"—",IF(INDEX('Controle de reservas'!$P$14:$P$2013,BR308)="DUPLICIDADE NO DIA","CONFLITO"&amp;IF(INDEX('Controle de reservas'!$M$14:$M$2013,BR308)&lt;&gt;"",CHAR(10)&amp;INDEX('Controle de reservas'!$M$14:$M$2013,BR308),"")&amp;IF(INDEX('Controle de reservas'!$N$14:$N$2013,BR308)&lt;&gt;"",CHAR(10)&amp;"Subst.: "&amp;INDEX('Controle de reservas'!$N$14:$N$2013,BR308),"")&amp;IF(AND(ISNUMBER(INDEX('Controle de reservas'!$I$14:$I$2013,BR308)),INDEX('Controle de reservas'!$I$14:$I$2013,BR308)&gt;0,INDEX('Controle de reservas'!$K$14:$K$2013,BR308)&gt;INDEX('Controle de reservas'!$I$14:$I$2013,BR308)),CHAR(10)&amp;"DIVERGÊNCIA DE DATAS",""),IF(INDEX('Controle de reservas'!$L$14:$L$2013,BR308)="Em cobertura","COV",IF(INDEX('Controle de reservas'!$L$14:$L$2013,BR308)="Disponível","DISP",IF(INDEX('Controle de reservas'!$L$14:$L$2013,BR308)="Não utilizado","NU",IF(INDEX('Controle de reservas'!$L$14:$L$2013,BR308)="Folga","F",IF(INDEX('Controle de reservas'!$L$14:$L$2013,BR308)="Ocorrência","O",IF(INDEX('Controle de reservas'!$L$14:$L$2013,BR308)="Programado","PROG",IF(INDEX('Controle de reservas'!$L$14:$L$2013,BR308)="Disponível no posto","DP","SEM SITUAÇÃO")))))))&amp;IF(INDEX('Controle de reservas'!$M$14:$M$2013,BR308)&lt;&gt;"",CHAR(10)&amp;INDEX('Controle de reservas'!$M$14:$M$2013,BR308),IF(OR(INDEX('Controle de reservas'!$L$14:$L$2013,BR308)="Em cobertura",INDEX('Controle de reservas'!$L$14:$L$2013,BR308)="Programado"),CHAR(10)&amp;"SEM LOCAL",""))&amp;IF(INDEX('Controle de reservas'!$N$14:$N$2013,BR308)&lt;&gt;"",CHAR(10)&amp;"Subst.: "&amp;INDEX('Controle de reservas'!$N$14:$N$2013,BR308),"")&amp;IF(AND(ISNUMBER(INDEX('Controle de reservas'!$I$14:$I$2013,BR308)),INDEX('Controle de reservas'!$I$14:$I$2013,BR308)&gt;0,INDEX('Controle de reservas'!$K$14:$K$2013,BR308)&gt;INDEX('Controle de reservas'!$I$14:$I$2013,BR308)),CHAR(10)&amp;"DIVERGÊNCIA DE DATAS","")&amp;IF(INDEX('Controle de reservas'!$P$14:$P$2013,BR308)&lt;&gt;"OK"," !",""))))</f>
      </c>
      <c r="AE308" s="15">
        <f ca="1">IF(OR($AQ308=0,AE$9="",AE$9&lt;$AS308,AND($AT308&lt;&gt;"",AE$9&gt;$AT308)),"",IF(BS308=0,"—",IF(INDEX('Controle de reservas'!$P$14:$P$2013,BS308)="DUPLICIDADE NO DIA","CONFLITO"&amp;IF(INDEX('Controle de reservas'!$M$14:$M$2013,BS308)&lt;&gt;"",CHAR(10)&amp;INDEX('Controle de reservas'!$M$14:$M$2013,BS308),"")&amp;IF(INDEX('Controle de reservas'!$N$14:$N$2013,BS308)&lt;&gt;"",CHAR(10)&amp;"Subst.: "&amp;INDEX('Controle de reservas'!$N$14:$N$2013,BS308),"")&amp;IF(AND(ISNUMBER(INDEX('Controle de reservas'!$I$14:$I$2013,BS308)),INDEX('Controle de reservas'!$I$14:$I$2013,BS308)&gt;0,INDEX('Controle de reservas'!$K$14:$K$2013,BS308)&gt;INDEX('Controle de reservas'!$I$14:$I$2013,BS308)),CHAR(10)&amp;"DIVERGÊNCIA DE DATAS",""),IF(INDEX('Controle de reservas'!$L$14:$L$2013,BS308)="Em cobertura","COV",IF(INDEX('Controle de reservas'!$L$14:$L$2013,BS308)="Disponível","DISP",IF(INDEX('Controle de reservas'!$L$14:$L$2013,BS308)="Não utilizado","NU",IF(INDEX('Controle de reservas'!$L$14:$L$2013,BS308)="Folga","F",IF(INDEX('Controle de reservas'!$L$14:$L$2013,BS308)="Ocorrência","O",IF(INDEX('Controle de reservas'!$L$14:$L$2013,BS308)="Programado","PROG",IF(INDEX('Controle de reservas'!$L$14:$L$2013,BS308)="Disponível no posto","DP","SEM SITUAÇÃO")))))))&amp;IF(INDEX('Controle de reservas'!$M$14:$M$2013,BS308)&lt;&gt;"",CHAR(10)&amp;INDEX('Controle de reservas'!$M$14:$M$2013,BS308),IF(OR(INDEX('Controle de reservas'!$L$14:$L$2013,BS308)="Em cobertura",INDEX('Controle de reservas'!$L$14:$L$2013,BS308)="Programado"),CHAR(10)&amp;"SEM LOCAL",""))&amp;IF(INDEX('Controle de reservas'!$N$14:$N$2013,BS308)&lt;&gt;"",CHAR(10)&amp;"Subst.: "&amp;INDEX('Controle de reservas'!$N$14:$N$2013,BS308),"")&amp;IF(AND(ISNUMBER(INDEX('Controle de reservas'!$I$14:$I$2013,BS308)),INDEX('Controle de reservas'!$I$14:$I$2013,BS308)&gt;0,INDEX('Controle de reservas'!$K$14:$K$2013,BS308)&gt;INDEX('Controle de reservas'!$I$14:$I$2013,BS308)),CHAR(10)&amp;"DIVERGÊNCIA DE DATAS","")&amp;IF(INDEX('Controle de reservas'!$P$14:$P$2013,BS308)&lt;&gt;"OK"," !",""))))</f>
      </c>
      <c r="AF308" s="15">
        <f ca="1">IF(OR($AQ308=0,AF$9="",AF$9&lt;$AS308,AND($AT308&lt;&gt;"",AF$9&gt;$AT308)),"",IF(BT308=0,"—",IF(INDEX('Controle de reservas'!$P$14:$P$2013,BT308)="DUPLICIDADE NO DIA","CONFLITO"&amp;IF(INDEX('Controle de reservas'!$M$14:$M$2013,BT308)&lt;&gt;"",CHAR(10)&amp;INDEX('Controle de reservas'!$M$14:$M$2013,BT308),"")&amp;IF(INDEX('Controle de reservas'!$N$14:$N$2013,BT308)&lt;&gt;"",CHAR(10)&amp;"Subst.: "&amp;INDEX('Controle de reservas'!$N$14:$N$2013,BT308),"")&amp;IF(AND(ISNUMBER(INDEX('Controle de reservas'!$I$14:$I$2013,BT308)),INDEX('Controle de reservas'!$I$14:$I$2013,BT308)&gt;0,INDEX('Controle de reservas'!$K$14:$K$2013,BT308)&gt;INDEX('Controle de reservas'!$I$14:$I$2013,BT308)),CHAR(10)&amp;"DIVERGÊNCIA DE DATAS",""),IF(INDEX('Controle de reservas'!$L$14:$L$2013,BT308)="Em cobertura","COV",IF(INDEX('Controle de reservas'!$L$14:$L$2013,BT308)="Disponível","DISP",IF(INDEX('Controle de reservas'!$L$14:$L$2013,BT308)="Não utilizado","NU",IF(INDEX('Controle de reservas'!$L$14:$L$2013,BT308)="Folga","F",IF(INDEX('Controle de reservas'!$L$14:$L$2013,BT308)="Ocorrência","O",IF(INDEX('Controle de reservas'!$L$14:$L$2013,BT308)="Programado","PROG",IF(INDEX('Controle de reservas'!$L$14:$L$2013,BT308)="Disponível no posto","DP","SEM SITUAÇÃO")))))))&amp;IF(INDEX('Controle de reservas'!$M$14:$M$2013,BT308)&lt;&gt;"",CHAR(10)&amp;INDEX('Controle de reservas'!$M$14:$M$2013,BT308),IF(OR(INDEX('Controle de reservas'!$L$14:$L$2013,BT308)="Em cobertura",INDEX('Controle de reservas'!$L$14:$L$2013,BT308)="Programado"),CHAR(10)&amp;"SEM LOCAL",""))&amp;IF(INDEX('Controle de reservas'!$N$14:$N$2013,BT308)&lt;&gt;"",CHAR(10)&amp;"Subst.: "&amp;INDEX('Controle de reservas'!$N$14:$N$2013,BT308),"")&amp;IF(AND(ISNUMBER(INDEX('Controle de reservas'!$I$14:$I$2013,BT308)),INDEX('Controle de reservas'!$I$14:$I$2013,BT308)&gt;0,INDEX('Controle de reservas'!$K$14:$K$2013,BT308)&gt;INDEX('Controle de reservas'!$I$14:$I$2013,BT308)),CHAR(10)&amp;"DIVERGÊNCIA DE DATAS","")&amp;IF(INDEX('Controle de reservas'!$P$14:$P$2013,BT308)&lt;&gt;"OK"," !",""))))</f>
      </c>
      <c r="AG308" s="15">
        <f ca="1">IF(OR($AQ308=0,AG$9="",AG$9&lt;$AS308,AND($AT308&lt;&gt;"",AG$9&gt;$AT308)),"",IF(BU308=0,"—",IF(INDEX('Controle de reservas'!$P$14:$P$2013,BU308)="DUPLICIDADE NO DIA","CONFLITO"&amp;IF(INDEX('Controle de reservas'!$M$14:$M$2013,BU308)&lt;&gt;"",CHAR(10)&amp;INDEX('Controle de reservas'!$M$14:$M$2013,BU308),"")&amp;IF(INDEX('Controle de reservas'!$N$14:$N$2013,BU308)&lt;&gt;"",CHAR(10)&amp;"Subst.: "&amp;INDEX('Controle de reservas'!$N$14:$N$2013,BU308),"")&amp;IF(AND(ISNUMBER(INDEX('Controle de reservas'!$I$14:$I$2013,BU308)),INDEX('Controle de reservas'!$I$14:$I$2013,BU308)&gt;0,INDEX('Controle de reservas'!$K$14:$K$2013,BU308)&gt;INDEX('Controle de reservas'!$I$14:$I$2013,BU308)),CHAR(10)&amp;"DIVERGÊNCIA DE DATAS",""),IF(INDEX('Controle de reservas'!$L$14:$L$2013,BU308)="Em cobertura","COV",IF(INDEX('Controle de reservas'!$L$14:$L$2013,BU308)="Disponível","DISP",IF(INDEX('Controle de reservas'!$L$14:$L$2013,BU308)="Não utilizado","NU",IF(INDEX('Controle de reservas'!$L$14:$L$2013,BU308)="Folga","F",IF(INDEX('Controle de reservas'!$L$14:$L$2013,BU308)="Ocorrência","O",IF(INDEX('Controle de reservas'!$L$14:$L$2013,BU308)="Programado","PROG",IF(INDEX('Controle de reservas'!$L$14:$L$2013,BU308)="Disponível no posto","DP","SEM SITUAÇÃO")))))))&amp;IF(INDEX('Controle de reservas'!$M$14:$M$2013,BU308)&lt;&gt;"",CHAR(10)&amp;INDEX('Controle de reservas'!$M$14:$M$2013,BU308),IF(OR(INDEX('Controle de reservas'!$L$14:$L$2013,BU308)="Em cobertura",INDEX('Controle de reservas'!$L$14:$L$2013,BU308)="Programado"),CHAR(10)&amp;"SEM LOCAL",""))&amp;IF(INDEX('Controle de reservas'!$N$14:$N$2013,BU308)&lt;&gt;"",CHAR(10)&amp;"Subst.: "&amp;INDEX('Controle de reservas'!$N$14:$N$2013,BU308),"")&amp;IF(AND(ISNUMBER(INDEX('Controle de reservas'!$I$14:$I$2013,BU308)),INDEX('Controle de reservas'!$I$14:$I$2013,BU308)&gt;0,INDEX('Controle de reservas'!$K$14:$K$2013,BU308)&gt;INDEX('Controle de reservas'!$I$14:$I$2013,BU308)),CHAR(10)&amp;"DIVERGÊNCIA DE DATAS","")&amp;IF(INDEX('Controle de reservas'!$P$14:$P$2013,BU308)&lt;&gt;"OK"," !",""))))</f>
      </c>
      <c r="AH308" s="15">
        <f ca="1">IF(OR($AQ308=0,AH$9="",AH$9&lt;$AS308,AND($AT308&lt;&gt;"",AH$9&gt;$AT308)),"",IF(BV308=0,"—",IF(INDEX('Controle de reservas'!$P$14:$P$2013,BV308)="DUPLICIDADE NO DIA","CONFLITO"&amp;IF(INDEX('Controle de reservas'!$M$14:$M$2013,BV308)&lt;&gt;"",CHAR(10)&amp;INDEX('Controle de reservas'!$M$14:$M$2013,BV308),"")&amp;IF(INDEX('Controle de reservas'!$N$14:$N$2013,BV308)&lt;&gt;"",CHAR(10)&amp;"Subst.: "&amp;INDEX('Controle de reservas'!$N$14:$N$2013,BV308),"")&amp;IF(AND(ISNUMBER(INDEX('Controle de reservas'!$I$14:$I$2013,BV308)),INDEX('Controle de reservas'!$I$14:$I$2013,BV308)&gt;0,INDEX('Controle de reservas'!$K$14:$K$2013,BV308)&gt;INDEX('Controle de reservas'!$I$14:$I$2013,BV308)),CHAR(10)&amp;"DIVERGÊNCIA DE DATAS",""),IF(INDEX('Controle de reservas'!$L$14:$L$2013,BV308)="Em cobertura","COV",IF(INDEX('Controle de reservas'!$L$14:$L$2013,BV308)="Disponível","DISP",IF(INDEX('Controle de reservas'!$L$14:$L$2013,BV308)="Não utilizado","NU",IF(INDEX('Controle de reservas'!$L$14:$L$2013,BV308)="Folga","F",IF(INDEX('Controle de reservas'!$L$14:$L$2013,BV308)="Ocorrência","O",IF(INDEX('Controle de reservas'!$L$14:$L$2013,BV308)="Programado","PROG",IF(INDEX('Controle de reservas'!$L$14:$L$2013,BV308)="Disponível no posto","DP","SEM SITUAÇÃO")))))))&amp;IF(INDEX('Controle de reservas'!$M$14:$M$2013,BV308)&lt;&gt;"",CHAR(10)&amp;INDEX('Controle de reservas'!$M$14:$M$2013,BV308),IF(OR(INDEX('Controle de reservas'!$L$14:$L$2013,BV308)="Em cobertura",INDEX('Controle de reservas'!$L$14:$L$2013,BV308)="Programado"),CHAR(10)&amp;"SEM LOCAL",""))&amp;IF(INDEX('Controle de reservas'!$N$14:$N$2013,BV308)&lt;&gt;"",CHAR(10)&amp;"Subst.: "&amp;INDEX('Controle de reservas'!$N$14:$N$2013,BV308),"")&amp;IF(AND(ISNUMBER(INDEX('Controle de reservas'!$I$14:$I$2013,BV308)),INDEX('Controle de reservas'!$I$14:$I$2013,BV308)&gt;0,INDEX('Controle de reservas'!$K$14:$K$2013,BV308)&gt;INDEX('Controle de reservas'!$I$14:$I$2013,BV308)),CHAR(10)&amp;"DIVERGÊNCIA DE DATAS","")&amp;IF(INDEX('Controle de reservas'!$P$14:$P$2013,BV308)&lt;&gt;"OK"," !",""))))</f>
      </c>
      <c r="AI308" s="15">
        <f ca="1">IF(OR($AQ308=0,AI$9="",AI$9&lt;$AS308,AND($AT308&lt;&gt;"",AI$9&gt;$AT308)),"",IF(BW308=0,"—",IF(INDEX('Controle de reservas'!$P$14:$P$2013,BW308)="DUPLICIDADE NO DIA","CONFLITO"&amp;IF(INDEX('Controle de reservas'!$M$14:$M$2013,BW308)&lt;&gt;"",CHAR(10)&amp;INDEX('Controle de reservas'!$M$14:$M$2013,BW308),"")&amp;IF(INDEX('Controle de reservas'!$N$14:$N$2013,BW308)&lt;&gt;"",CHAR(10)&amp;"Subst.: "&amp;INDEX('Controle de reservas'!$N$14:$N$2013,BW308),"")&amp;IF(AND(ISNUMBER(INDEX('Controle de reservas'!$I$14:$I$2013,BW308)),INDEX('Controle de reservas'!$I$14:$I$2013,BW308)&gt;0,INDEX('Controle de reservas'!$K$14:$K$2013,BW308)&gt;INDEX('Controle de reservas'!$I$14:$I$2013,BW308)),CHAR(10)&amp;"DIVERGÊNCIA DE DATAS",""),IF(INDEX('Controle de reservas'!$L$14:$L$2013,BW308)="Em cobertura","COV",IF(INDEX('Controle de reservas'!$L$14:$L$2013,BW308)="Disponível","DISP",IF(INDEX('Controle de reservas'!$L$14:$L$2013,BW308)="Não utilizado","NU",IF(INDEX('Controle de reservas'!$L$14:$L$2013,BW308)="Folga","F",IF(INDEX('Controle de reservas'!$L$14:$L$2013,BW308)="Ocorrência","O",IF(INDEX('Controle de reservas'!$L$14:$L$2013,BW308)="Programado","PROG",IF(INDEX('Controle de reservas'!$L$14:$L$2013,BW308)="Disponível no posto","DP","SEM SITUAÇÃO")))))))&amp;IF(INDEX('Controle de reservas'!$M$14:$M$2013,BW308)&lt;&gt;"",CHAR(10)&amp;INDEX('Controle de reservas'!$M$14:$M$2013,BW308),IF(OR(INDEX('Controle de reservas'!$L$14:$L$2013,BW308)="Em cobertura",INDEX('Controle de reservas'!$L$14:$L$2013,BW308)="Programado"),CHAR(10)&amp;"SEM LOCAL",""))&amp;IF(INDEX('Controle de reservas'!$N$14:$N$2013,BW308)&lt;&gt;"",CHAR(10)&amp;"Subst.: "&amp;INDEX('Controle de reservas'!$N$14:$N$2013,BW308),"")&amp;IF(AND(ISNUMBER(INDEX('Controle de reservas'!$I$14:$I$2013,BW308)),INDEX('Controle de reservas'!$I$14:$I$2013,BW308)&gt;0,INDEX('Controle de reservas'!$K$14:$K$2013,BW308)&gt;INDEX('Controle de reservas'!$I$14:$I$2013,BW308)),CHAR(10)&amp;"DIVERGÊNCIA DE DATAS","")&amp;IF(INDEX('Controle de reservas'!$P$14:$P$2013,BW308)&lt;&gt;"OK"," !",""))))</f>
      </c>
      <c r="AJ308" s="15">
        <f ca="1">IF(OR($AQ308=0,AJ$9="",AJ$9&lt;$AS308,AND($AT308&lt;&gt;"",AJ$9&gt;$AT308)),"",IF(BX308=0,"—",IF(INDEX('Controle de reservas'!$P$14:$P$2013,BX308)="DUPLICIDADE NO DIA","CONFLITO"&amp;IF(INDEX('Controle de reservas'!$M$14:$M$2013,BX308)&lt;&gt;"",CHAR(10)&amp;INDEX('Controle de reservas'!$M$14:$M$2013,BX308),"")&amp;IF(INDEX('Controle de reservas'!$N$14:$N$2013,BX308)&lt;&gt;"",CHAR(10)&amp;"Subst.: "&amp;INDEX('Controle de reservas'!$N$14:$N$2013,BX308),"")&amp;IF(AND(ISNUMBER(INDEX('Controle de reservas'!$I$14:$I$2013,BX308)),INDEX('Controle de reservas'!$I$14:$I$2013,BX308)&gt;0,INDEX('Controle de reservas'!$K$14:$K$2013,BX308)&gt;INDEX('Controle de reservas'!$I$14:$I$2013,BX308)),CHAR(10)&amp;"DIVERGÊNCIA DE DATAS",""),IF(INDEX('Controle de reservas'!$L$14:$L$2013,BX308)="Em cobertura","COV",IF(INDEX('Controle de reservas'!$L$14:$L$2013,BX308)="Disponível","DISP",IF(INDEX('Controle de reservas'!$L$14:$L$2013,BX308)="Não utilizado","NU",IF(INDEX('Controle de reservas'!$L$14:$L$2013,BX308)="Folga","F",IF(INDEX('Controle de reservas'!$L$14:$L$2013,BX308)="Ocorrência","O",IF(INDEX('Controle de reservas'!$L$14:$L$2013,BX308)="Programado","PROG",IF(INDEX('Controle de reservas'!$L$14:$L$2013,BX308)="Disponível no posto","DP","SEM SITUAÇÃO")))))))&amp;IF(INDEX('Controle de reservas'!$M$14:$M$2013,BX308)&lt;&gt;"",CHAR(10)&amp;INDEX('Controle de reservas'!$M$14:$M$2013,BX308),IF(OR(INDEX('Controle de reservas'!$L$14:$L$2013,BX308)="Em cobertura",INDEX('Controle de reservas'!$L$14:$L$2013,BX308)="Programado"),CHAR(10)&amp;"SEM LOCAL",""))&amp;IF(INDEX('Controle de reservas'!$N$14:$N$2013,BX308)&lt;&gt;"",CHAR(10)&amp;"Subst.: "&amp;INDEX('Controle de reservas'!$N$14:$N$2013,BX308),"")&amp;IF(AND(ISNUMBER(INDEX('Controle de reservas'!$I$14:$I$2013,BX308)),INDEX('Controle de reservas'!$I$14:$I$2013,BX308)&gt;0,INDEX('Controle de reservas'!$K$14:$K$2013,BX308)&gt;INDEX('Controle de reservas'!$I$14:$I$2013,BX308)),CHAR(10)&amp;"DIVERGÊNCIA DE DATAS","")&amp;IF(INDEX('Controle de reservas'!$P$14:$P$2013,BX308)&lt;&gt;"OK"," !",""))))</f>
      </c>
      <c r="AK308" s="15">
        <f ca="1">IF(OR($AQ308=0,AK$9="",AK$9&lt;$AS308,AND($AT308&lt;&gt;"",AK$9&gt;$AT308)),"",IF(BY308=0,"—",IF(INDEX('Controle de reservas'!$P$14:$P$2013,BY308)="DUPLICIDADE NO DIA","CONFLITO"&amp;IF(INDEX('Controle de reservas'!$M$14:$M$2013,BY308)&lt;&gt;"",CHAR(10)&amp;INDEX('Controle de reservas'!$M$14:$M$2013,BY308),"")&amp;IF(INDEX('Controle de reservas'!$N$14:$N$2013,BY308)&lt;&gt;"",CHAR(10)&amp;"Subst.: "&amp;INDEX('Controle de reservas'!$N$14:$N$2013,BY308),"")&amp;IF(AND(ISNUMBER(INDEX('Controle de reservas'!$I$14:$I$2013,BY308)),INDEX('Controle de reservas'!$I$14:$I$2013,BY308)&gt;0,INDEX('Controle de reservas'!$K$14:$K$2013,BY308)&gt;INDEX('Controle de reservas'!$I$14:$I$2013,BY308)),CHAR(10)&amp;"DIVERGÊNCIA DE DATAS",""),IF(INDEX('Controle de reservas'!$L$14:$L$2013,BY308)="Em cobertura","COV",IF(INDEX('Controle de reservas'!$L$14:$L$2013,BY308)="Disponível","DISP",IF(INDEX('Controle de reservas'!$L$14:$L$2013,BY308)="Não utilizado","NU",IF(INDEX('Controle de reservas'!$L$14:$L$2013,BY308)="Folga","F",IF(INDEX('Controle de reservas'!$L$14:$L$2013,BY308)="Ocorrência","O",IF(INDEX('Controle de reservas'!$L$14:$L$2013,BY308)="Programado","PROG",IF(INDEX('Controle de reservas'!$L$14:$L$2013,BY308)="Disponível no posto","DP","SEM SITUAÇÃO")))))))&amp;IF(INDEX('Controle de reservas'!$M$14:$M$2013,BY308)&lt;&gt;"",CHAR(10)&amp;INDEX('Controle de reservas'!$M$14:$M$2013,BY308),IF(OR(INDEX('Controle de reservas'!$L$14:$L$2013,BY308)="Em cobertura",INDEX('Controle de reservas'!$L$14:$L$2013,BY308)="Programado"),CHAR(10)&amp;"SEM LOCAL",""))&amp;IF(INDEX('Controle de reservas'!$N$14:$N$2013,BY308)&lt;&gt;"",CHAR(10)&amp;"Subst.: "&amp;INDEX('Controle de reservas'!$N$14:$N$2013,BY308),"")&amp;IF(AND(ISNUMBER(INDEX('Controle de reservas'!$I$14:$I$2013,BY308)),INDEX('Controle de reservas'!$I$14:$I$2013,BY308)&gt;0,INDEX('Controle de reservas'!$K$14:$K$2013,BY308)&gt;INDEX('Controle de reservas'!$I$14:$I$2013,BY308)),CHAR(10)&amp;"DIVERGÊNCIA DE DATAS","")&amp;IF(INDEX('Controle de reservas'!$P$14:$P$2013,BY308)&lt;&gt;"OK"," !",""))))</f>
      </c>
      <c r="AL308" s="14">
        <f t="shared" ca="1" si="17"/>
      </c>
      <c r="AM308" s="14">
        <f t="shared" ca="1" si="18"/>
      </c>
      <c r="AN308" s="14">
        <f t="shared" ca="1" si="19"/>
      </c>
      <c r="AO308" s="14">
        <f t="shared" ca="1" si="20"/>
      </c>
      <c r="AP308" s="14">
        <f ca="1">IF($AQ308=0,"",INDEX('Controle de reservas'!$O$14:$O$2013,$AQ308))</f>
      </c>
      <c r="AQ308">
        <f ca="1">IFERROR(MATCH(ROW()-9,'Controle de reservas'!$S$14:$S$2013,0),0)</f>
      </c>
      <c r="AR308">
        <f ca="1">IF($AQ308=0,"",INDEX('Controle de reservas'!$Q$14:$Q$2013,$AQ308))</f>
      </c>
      <c r="AS308">
        <f ca="1">IF($AQ308=0,"",INDEX('Controle de reservas'!$H$14:$H$2013,$AQ308))</f>
      </c>
      <c r="AT308">
        <f ca="1">IF($AQ308=0,"",IF(INDEX('Controle de reservas'!$J$14:$J$2013,$AQ308)=0,"",INDEX('Controle de reservas'!$J$14:$J$2013,$AQ308)))</f>
      </c>
      <c r="AU308">
        <f ca="1">IF(OR($AQ308=0,G$9=""),0,IFERROR(MATCH($AR308&amp;"|"&amp;TEXT(G$9,"yyyymmdd"),'Controle de reservas'!$T$14:$T$2013,0),0))</f>
      </c>
      <c r="AV308">
        <f ca="1">IF(OR($AQ308=0,H$9=""),0,IFERROR(MATCH($AR308&amp;"|"&amp;TEXT(H$9,"yyyymmdd"),'Controle de reservas'!$T$14:$T$2013,0),0))</f>
      </c>
      <c r="AW308">
        <f ca="1">IF(OR($AQ308=0,I$9=""),0,IFERROR(MATCH($AR308&amp;"|"&amp;TEXT(I$9,"yyyymmdd"),'Controle de reservas'!$T$14:$T$2013,0),0))</f>
      </c>
      <c r="AX308">
        <f ca="1">IF(OR($AQ308=0,J$9=""),0,IFERROR(MATCH($AR308&amp;"|"&amp;TEXT(J$9,"yyyymmdd"),'Controle de reservas'!$T$14:$T$2013,0),0))</f>
      </c>
      <c r="AY308">
        <f ca="1">IF(OR($AQ308=0,K$9=""),0,IFERROR(MATCH($AR308&amp;"|"&amp;TEXT(K$9,"yyyymmdd"),'Controle de reservas'!$T$14:$T$2013,0),0))</f>
      </c>
      <c r="AZ308">
        <f ca="1">IF(OR($AQ308=0,L$9=""),0,IFERROR(MATCH($AR308&amp;"|"&amp;TEXT(L$9,"yyyymmdd"),'Controle de reservas'!$T$14:$T$2013,0),0))</f>
      </c>
      <c r="BA308">
        <f ca="1">IF(OR($AQ308=0,M$9=""),0,IFERROR(MATCH($AR308&amp;"|"&amp;TEXT(M$9,"yyyymmdd"),'Controle de reservas'!$T$14:$T$2013,0),0))</f>
      </c>
      <c r="BB308">
        <f ca="1">IF(OR($AQ308=0,N$9=""),0,IFERROR(MATCH($AR308&amp;"|"&amp;TEXT(N$9,"yyyymmdd"),'Controle de reservas'!$T$14:$T$2013,0),0))</f>
      </c>
      <c r="BC308">
        <f ca="1">IF(OR($AQ308=0,O$9=""),0,IFERROR(MATCH($AR308&amp;"|"&amp;TEXT(O$9,"yyyymmdd"),'Controle de reservas'!$T$14:$T$2013,0),0))</f>
      </c>
      <c r="BD308">
        <f ca="1">IF(OR($AQ308=0,P$9=""),0,IFERROR(MATCH($AR308&amp;"|"&amp;TEXT(P$9,"yyyymmdd"),'Controle de reservas'!$T$14:$T$2013,0),0))</f>
      </c>
      <c r="BE308">
        <f ca="1">IF(OR($AQ308=0,Q$9=""),0,IFERROR(MATCH($AR308&amp;"|"&amp;TEXT(Q$9,"yyyymmdd"),'Controle de reservas'!$T$14:$T$2013,0),0))</f>
      </c>
      <c r="BF308">
        <f ca="1">IF(OR($AQ308=0,R$9=""),0,IFERROR(MATCH($AR308&amp;"|"&amp;TEXT(R$9,"yyyymmdd"),'Controle de reservas'!$T$14:$T$2013,0),0))</f>
      </c>
      <c r="BG308">
        <f ca="1">IF(OR($AQ308=0,S$9=""),0,IFERROR(MATCH($AR308&amp;"|"&amp;TEXT(S$9,"yyyymmdd"),'Controle de reservas'!$T$14:$T$2013,0),0))</f>
      </c>
      <c r="BH308">
        <f ca="1">IF(OR($AQ308=0,T$9=""),0,IFERROR(MATCH($AR308&amp;"|"&amp;TEXT(T$9,"yyyymmdd"),'Controle de reservas'!$T$14:$T$2013,0),0))</f>
      </c>
      <c r="BI308">
        <f ca="1">IF(OR($AQ308=0,U$9=""),0,IFERROR(MATCH($AR308&amp;"|"&amp;TEXT(U$9,"yyyymmdd"),'Controle de reservas'!$T$14:$T$2013,0),0))</f>
      </c>
      <c r="BJ308">
        <f ca="1">IF(OR($AQ308=0,V$9=""),0,IFERROR(MATCH($AR308&amp;"|"&amp;TEXT(V$9,"yyyymmdd"),'Controle de reservas'!$T$14:$T$2013,0),0))</f>
      </c>
      <c r="BK308">
        <f ca="1">IF(OR($AQ308=0,W$9=""),0,IFERROR(MATCH($AR308&amp;"|"&amp;TEXT(W$9,"yyyymmdd"),'Controle de reservas'!$T$14:$T$2013,0),0))</f>
      </c>
      <c r="BL308">
        <f ca="1">IF(OR($AQ308=0,X$9=""),0,IFERROR(MATCH($AR308&amp;"|"&amp;TEXT(X$9,"yyyymmdd"),'Controle de reservas'!$T$14:$T$2013,0),0))</f>
      </c>
      <c r="BM308">
        <f ca="1">IF(OR($AQ308=0,Y$9=""),0,IFERROR(MATCH($AR308&amp;"|"&amp;TEXT(Y$9,"yyyymmdd"),'Controle de reservas'!$T$14:$T$2013,0),0))</f>
      </c>
      <c r="BN308">
        <f ca="1">IF(OR($AQ308=0,Z$9=""),0,IFERROR(MATCH($AR308&amp;"|"&amp;TEXT(Z$9,"yyyymmdd"),'Controle de reservas'!$T$14:$T$2013,0),0))</f>
      </c>
      <c r="BO308">
        <f ca="1">IF(OR($AQ308=0,AA$9=""),0,IFERROR(MATCH($AR308&amp;"|"&amp;TEXT(AA$9,"yyyymmdd"),'Controle de reservas'!$T$14:$T$2013,0),0))</f>
      </c>
      <c r="BP308">
        <f ca="1">IF(OR($AQ308=0,AB$9=""),0,IFERROR(MATCH($AR308&amp;"|"&amp;TEXT(AB$9,"yyyymmdd"),'Controle de reservas'!$T$14:$T$2013,0),0))</f>
      </c>
      <c r="BQ308">
        <f ca="1">IF(OR($AQ308=0,AC$9=""),0,IFERROR(MATCH($AR308&amp;"|"&amp;TEXT(AC$9,"yyyymmdd"),'Controle de reservas'!$T$14:$T$2013,0),0))</f>
      </c>
      <c r="BR308">
        <f ca="1">IF(OR($AQ308=0,AD$9=""),0,IFERROR(MATCH($AR308&amp;"|"&amp;TEXT(AD$9,"yyyymmdd"),'Controle de reservas'!$T$14:$T$2013,0),0))</f>
      </c>
      <c r="BS308">
        <f ca="1">IF(OR($AQ308=0,AE$9=""),0,IFERROR(MATCH($AR308&amp;"|"&amp;TEXT(AE$9,"yyyymmdd"),'Controle de reservas'!$T$14:$T$2013,0),0))</f>
      </c>
      <c r="BT308">
        <f ca="1">IF(OR($AQ308=0,AF$9=""),0,IFERROR(MATCH($AR308&amp;"|"&amp;TEXT(AF$9,"yyyymmdd"),'Controle de reservas'!$T$14:$T$2013,0),0))</f>
      </c>
      <c r="BU308">
        <f ca="1">IF(OR($AQ308=0,AG$9=""),0,IFERROR(MATCH($AR308&amp;"|"&amp;TEXT(AG$9,"yyyymmdd"),'Controle de reservas'!$T$14:$T$2013,0),0))</f>
      </c>
      <c r="BV308">
        <f ca="1">IF(OR($AQ308=0,AH$9=""),0,IFERROR(MATCH($AR308&amp;"|"&amp;TEXT(AH$9,"yyyymmdd"),'Controle de reservas'!$T$14:$T$2013,0),0))</f>
      </c>
      <c r="BW308">
        <f ca="1">IF(OR($AQ308=0,AI$9=""),0,IFERROR(MATCH($AR308&amp;"|"&amp;TEXT(AI$9,"yyyymmdd"),'Controle de reservas'!$T$14:$T$2013,0),0))</f>
      </c>
      <c r="BX308">
        <f ca="1">IF(OR($AQ308=0,AJ$9=""),0,IFERROR(MATCH($AR308&amp;"|"&amp;TEXT(AJ$9,"yyyymmdd"),'Controle de reservas'!$T$14:$T$2013,0),0))</f>
      </c>
      <c r="BY308">
        <f ca="1">IF(OR($AQ308=0,AK$9=""),0,IFERROR(MATCH($AR308&amp;"|"&amp;TEXT(AK$9,"yyyymmdd"),'Controle de reservas'!$T$14:$T$2013,0),0))</f>
      </c>
    </row>
    <row r="309" spans="1:77" ht="105" customHeight="1" x14ac:dyDescent="0.25">
      <c r="A309" s="16">
        <f ca="1">IF($AQ309=0,"",INDEX('Controle de reservas'!$A$14:$A$2013,$AQ309))</f>
      </c>
      <c r="B309" s="16">
        <f ca="1">IF($AQ309=0,"",INDEX('Controle de reservas'!$B$14:$B$2013,$AQ309))</f>
      </c>
      <c r="C309" s="16">
        <f ca="1">IF($AQ309=0,"",INDEX('Controle de reservas'!$C$14:$C$2013,$AQ309))</f>
      </c>
      <c r="D309" s="16">
        <f ca="1">IF($AQ309=0,"",INDEX('Controle de reservas'!$D$14:$D$2013,$AQ309))</f>
      </c>
      <c r="E309" s="16">
        <f ca="1">IF($AQ309=0,"",INDEX('Controle de reservas'!$E$14:$E$2013,$AQ309))</f>
      </c>
      <c r="F309" s="16">
        <f ca="1">IF($AQ309=0,"",INDEX('Controle de reservas'!$F$14:$F$2013,$AQ309))</f>
      </c>
      <c r="G309" s="17">
        <f ca="1">IF(OR($AQ309=0,G$9="",G$9&lt;$AS309,AND($AT309&lt;&gt;"",G$9&gt;$AT309)),"",IF(AU309=0,"—",IF(INDEX('Controle de reservas'!$P$14:$P$2013,AU309)="DUPLICIDADE NO DIA","CONFLITO"&amp;IF(INDEX('Controle de reservas'!$M$14:$M$2013,AU309)&lt;&gt;"",CHAR(10)&amp;INDEX('Controle de reservas'!$M$14:$M$2013,AU309),"")&amp;IF(INDEX('Controle de reservas'!$N$14:$N$2013,AU309)&lt;&gt;"",CHAR(10)&amp;"Subst.: "&amp;INDEX('Controle de reservas'!$N$14:$N$2013,AU309),"")&amp;IF(AND(ISNUMBER(INDEX('Controle de reservas'!$I$14:$I$2013,AU309)),INDEX('Controle de reservas'!$I$14:$I$2013,AU309)&gt;0,INDEX('Controle de reservas'!$K$14:$K$2013,AU309)&gt;INDEX('Controle de reservas'!$I$14:$I$2013,AU309)),CHAR(10)&amp;"DIVERGÊNCIA DE DATAS",""),IF(INDEX('Controle de reservas'!$L$14:$L$2013,AU309)="Em cobertura","COV",IF(INDEX('Controle de reservas'!$L$14:$L$2013,AU309)="Disponível","DISP",IF(INDEX('Controle de reservas'!$L$14:$L$2013,AU309)="Não utilizado","NU",IF(INDEX('Controle de reservas'!$L$14:$L$2013,AU309)="Folga","F",IF(INDEX('Controle de reservas'!$L$14:$L$2013,AU309)="Ocorrência","O",IF(INDEX('Controle de reservas'!$L$14:$L$2013,AU309)="Programado","PROG",IF(INDEX('Controle de reservas'!$L$14:$L$2013,AU309)="Disponível no posto","DP","SEM SITUAÇÃO")))))))&amp;IF(INDEX('Controle de reservas'!$M$14:$M$2013,AU309)&lt;&gt;"",CHAR(10)&amp;INDEX('Controle de reservas'!$M$14:$M$2013,AU309),IF(OR(INDEX('Controle de reservas'!$L$14:$L$2013,AU309)="Em cobertura",INDEX('Controle de reservas'!$L$14:$L$2013,AU309)="Programado"),CHAR(10)&amp;"SEM LOCAL",""))&amp;IF(INDEX('Controle de reservas'!$N$14:$N$2013,AU309)&lt;&gt;"",CHAR(10)&amp;"Subst.: "&amp;INDEX('Controle de reservas'!$N$14:$N$2013,AU309),"")&amp;IF(AND(ISNUMBER(INDEX('Controle de reservas'!$I$14:$I$2013,AU309)),INDEX('Controle de reservas'!$I$14:$I$2013,AU309)&gt;0,INDEX('Controle de reservas'!$K$14:$K$2013,AU309)&gt;INDEX('Controle de reservas'!$I$14:$I$2013,AU309)),CHAR(10)&amp;"DIVERGÊNCIA DE DATAS","")&amp;IF(INDEX('Controle de reservas'!$P$14:$P$2013,AU309)&lt;&gt;"OK"," !",""))))</f>
      </c>
      <c r="H309" s="17">
        <f ca="1">IF(OR($AQ309=0,H$9="",H$9&lt;$AS309,AND($AT309&lt;&gt;"",H$9&gt;$AT309)),"",IF(AV309=0,"—",IF(INDEX('Controle de reservas'!$P$14:$P$2013,AV309)="DUPLICIDADE NO DIA","CONFLITO"&amp;IF(INDEX('Controle de reservas'!$M$14:$M$2013,AV309)&lt;&gt;"",CHAR(10)&amp;INDEX('Controle de reservas'!$M$14:$M$2013,AV309),"")&amp;IF(INDEX('Controle de reservas'!$N$14:$N$2013,AV309)&lt;&gt;"",CHAR(10)&amp;"Subst.: "&amp;INDEX('Controle de reservas'!$N$14:$N$2013,AV309),"")&amp;IF(AND(ISNUMBER(INDEX('Controle de reservas'!$I$14:$I$2013,AV309)),INDEX('Controle de reservas'!$I$14:$I$2013,AV309)&gt;0,INDEX('Controle de reservas'!$K$14:$K$2013,AV309)&gt;INDEX('Controle de reservas'!$I$14:$I$2013,AV309)),CHAR(10)&amp;"DIVERGÊNCIA DE DATAS",""),IF(INDEX('Controle de reservas'!$L$14:$L$2013,AV309)="Em cobertura","COV",IF(INDEX('Controle de reservas'!$L$14:$L$2013,AV309)="Disponível","DISP",IF(INDEX('Controle de reservas'!$L$14:$L$2013,AV309)="Não utilizado","NU",IF(INDEX('Controle de reservas'!$L$14:$L$2013,AV309)="Folga","F",IF(INDEX('Controle de reservas'!$L$14:$L$2013,AV309)="Ocorrência","O",IF(INDEX('Controle de reservas'!$L$14:$L$2013,AV309)="Programado","PROG",IF(INDEX('Controle de reservas'!$L$14:$L$2013,AV309)="Disponível no posto","DP","SEM SITUAÇÃO")))))))&amp;IF(INDEX('Controle de reservas'!$M$14:$M$2013,AV309)&lt;&gt;"",CHAR(10)&amp;INDEX('Controle de reservas'!$M$14:$M$2013,AV309),IF(OR(INDEX('Controle de reservas'!$L$14:$L$2013,AV309)="Em cobertura",INDEX('Controle de reservas'!$L$14:$L$2013,AV309)="Programado"),CHAR(10)&amp;"SEM LOCAL",""))&amp;IF(INDEX('Controle de reservas'!$N$14:$N$2013,AV309)&lt;&gt;"",CHAR(10)&amp;"Subst.: "&amp;INDEX('Controle de reservas'!$N$14:$N$2013,AV309),"")&amp;IF(AND(ISNUMBER(INDEX('Controle de reservas'!$I$14:$I$2013,AV309)),INDEX('Controle de reservas'!$I$14:$I$2013,AV309)&gt;0,INDEX('Controle de reservas'!$K$14:$K$2013,AV309)&gt;INDEX('Controle de reservas'!$I$14:$I$2013,AV309)),CHAR(10)&amp;"DIVERGÊNCIA DE DATAS","")&amp;IF(INDEX('Controle de reservas'!$P$14:$P$2013,AV309)&lt;&gt;"OK"," !",""))))</f>
      </c>
      <c r="I309" s="17">
        <f ca="1">IF(OR($AQ309=0,I$9="",I$9&lt;$AS309,AND($AT309&lt;&gt;"",I$9&gt;$AT309)),"",IF(AW309=0,"—",IF(INDEX('Controle de reservas'!$P$14:$P$2013,AW309)="DUPLICIDADE NO DIA","CONFLITO"&amp;IF(INDEX('Controle de reservas'!$M$14:$M$2013,AW309)&lt;&gt;"",CHAR(10)&amp;INDEX('Controle de reservas'!$M$14:$M$2013,AW309),"")&amp;IF(INDEX('Controle de reservas'!$N$14:$N$2013,AW309)&lt;&gt;"",CHAR(10)&amp;"Subst.: "&amp;INDEX('Controle de reservas'!$N$14:$N$2013,AW309),"")&amp;IF(AND(ISNUMBER(INDEX('Controle de reservas'!$I$14:$I$2013,AW309)),INDEX('Controle de reservas'!$I$14:$I$2013,AW309)&gt;0,INDEX('Controle de reservas'!$K$14:$K$2013,AW309)&gt;INDEX('Controle de reservas'!$I$14:$I$2013,AW309)),CHAR(10)&amp;"DIVERGÊNCIA DE DATAS",""),IF(INDEX('Controle de reservas'!$L$14:$L$2013,AW309)="Em cobertura","COV",IF(INDEX('Controle de reservas'!$L$14:$L$2013,AW309)="Disponível","DISP",IF(INDEX('Controle de reservas'!$L$14:$L$2013,AW309)="Não utilizado","NU",IF(INDEX('Controle de reservas'!$L$14:$L$2013,AW309)="Folga","F",IF(INDEX('Controle de reservas'!$L$14:$L$2013,AW309)="Ocorrência","O",IF(INDEX('Controle de reservas'!$L$14:$L$2013,AW309)="Programado","PROG",IF(INDEX('Controle de reservas'!$L$14:$L$2013,AW309)="Disponível no posto","DP","SEM SITUAÇÃO")))))))&amp;IF(INDEX('Controle de reservas'!$M$14:$M$2013,AW309)&lt;&gt;"",CHAR(10)&amp;INDEX('Controle de reservas'!$M$14:$M$2013,AW309),IF(OR(INDEX('Controle de reservas'!$L$14:$L$2013,AW309)="Em cobertura",INDEX('Controle de reservas'!$L$14:$L$2013,AW309)="Programado"),CHAR(10)&amp;"SEM LOCAL",""))&amp;IF(INDEX('Controle de reservas'!$N$14:$N$2013,AW309)&lt;&gt;"",CHAR(10)&amp;"Subst.: "&amp;INDEX('Controle de reservas'!$N$14:$N$2013,AW309),"")&amp;IF(AND(ISNUMBER(INDEX('Controle de reservas'!$I$14:$I$2013,AW309)),INDEX('Controle de reservas'!$I$14:$I$2013,AW309)&gt;0,INDEX('Controle de reservas'!$K$14:$K$2013,AW309)&gt;INDEX('Controle de reservas'!$I$14:$I$2013,AW309)),CHAR(10)&amp;"DIVERGÊNCIA DE DATAS","")&amp;IF(INDEX('Controle de reservas'!$P$14:$P$2013,AW309)&lt;&gt;"OK"," !",""))))</f>
      </c>
      <c r="J309" s="17">
        <f ca="1">IF(OR($AQ309=0,J$9="",J$9&lt;$AS309,AND($AT309&lt;&gt;"",J$9&gt;$AT309)),"",IF(AX309=0,"—",IF(INDEX('Controle de reservas'!$P$14:$P$2013,AX309)="DUPLICIDADE NO DIA","CONFLITO"&amp;IF(INDEX('Controle de reservas'!$M$14:$M$2013,AX309)&lt;&gt;"",CHAR(10)&amp;INDEX('Controle de reservas'!$M$14:$M$2013,AX309),"")&amp;IF(INDEX('Controle de reservas'!$N$14:$N$2013,AX309)&lt;&gt;"",CHAR(10)&amp;"Subst.: "&amp;INDEX('Controle de reservas'!$N$14:$N$2013,AX309),"")&amp;IF(AND(ISNUMBER(INDEX('Controle de reservas'!$I$14:$I$2013,AX309)),INDEX('Controle de reservas'!$I$14:$I$2013,AX309)&gt;0,INDEX('Controle de reservas'!$K$14:$K$2013,AX309)&gt;INDEX('Controle de reservas'!$I$14:$I$2013,AX309)),CHAR(10)&amp;"DIVERGÊNCIA DE DATAS",""),IF(INDEX('Controle de reservas'!$L$14:$L$2013,AX309)="Em cobertura","COV",IF(INDEX('Controle de reservas'!$L$14:$L$2013,AX309)="Disponível","DISP",IF(INDEX('Controle de reservas'!$L$14:$L$2013,AX309)="Não utilizado","NU",IF(INDEX('Controle de reservas'!$L$14:$L$2013,AX309)="Folga","F",IF(INDEX('Controle de reservas'!$L$14:$L$2013,AX309)="Ocorrência","O",IF(INDEX('Controle de reservas'!$L$14:$L$2013,AX309)="Programado","PROG",IF(INDEX('Controle de reservas'!$L$14:$L$2013,AX309)="Disponível no posto","DP","SEM SITUAÇÃO")))))))&amp;IF(INDEX('Controle de reservas'!$M$14:$M$2013,AX309)&lt;&gt;"",CHAR(10)&amp;INDEX('Controle de reservas'!$M$14:$M$2013,AX309),IF(OR(INDEX('Controle de reservas'!$L$14:$L$2013,AX309)="Em cobertura",INDEX('Controle de reservas'!$L$14:$L$2013,AX309)="Programado"),CHAR(10)&amp;"SEM LOCAL",""))&amp;IF(INDEX('Controle de reservas'!$N$14:$N$2013,AX309)&lt;&gt;"",CHAR(10)&amp;"Subst.: "&amp;INDEX('Controle de reservas'!$N$14:$N$2013,AX309),"")&amp;IF(AND(ISNUMBER(INDEX('Controle de reservas'!$I$14:$I$2013,AX309)),INDEX('Controle de reservas'!$I$14:$I$2013,AX309)&gt;0,INDEX('Controle de reservas'!$K$14:$K$2013,AX309)&gt;INDEX('Controle de reservas'!$I$14:$I$2013,AX309)),CHAR(10)&amp;"DIVERGÊNCIA DE DATAS","")&amp;IF(INDEX('Controle de reservas'!$P$14:$P$2013,AX309)&lt;&gt;"OK"," !",""))))</f>
      </c>
      <c r="K309" s="17">
        <f ca="1">IF(OR($AQ309=0,K$9="",K$9&lt;$AS309,AND($AT309&lt;&gt;"",K$9&gt;$AT309)),"",IF(AY309=0,"—",IF(INDEX('Controle de reservas'!$P$14:$P$2013,AY309)="DUPLICIDADE NO DIA","CONFLITO"&amp;IF(INDEX('Controle de reservas'!$M$14:$M$2013,AY309)&lt;&gt;"",CHAR(10)&amp;INDEX('Controle de reservas'!$M$14:$M$2013,AY309),"")&amp;IF(INDEX('Controle de reservas'!$N$14:$N$2013,AY309)&lt;&gt;"",CHAR(10)&amp;"Subst.: "&amp;INDEX('Controle de reservas'!$N$14:$N$2013,AY309),"")&amp;IF(AND(ISNUMBER(INDEX('Controle de reservas'!$I$14:$I$2013,AY309)),INDEX('Controle de reservas'!$I$14:$I$2013,AY309)&gt;0,INDEX('Controle de reservas'!$K$14:$K$2013,AY309)&gt;INDEX('Controle de reservas'!$I$14:$I$2013,AY309)),CHAR(10)&amp;"DIVERGÊNCIA DE DATAS",""),IF(INDEX('Controle de reservas'!$L$14:$L$2013,AY309)="Em cobertura","COV",IF(INDEX('Controle de reservas'!$L$14:$L$2013,AY309)="Disponível","DISP",IF(INDEX('Controle de reservas'!$L$14:$L$2013,AY309)="Não utilizado","NU",IF(INDEX('Controle de reservas'!$L$14:$L$2013,AY309)="Folga","F",IF(INDEX('Controle de reservas'!$L$14:$L$2013,AY309)="Ocorrência","O",IF(INDEX('Controle de reservas'!$L$14:$L$2013,AY309)="Programado","PROG",IF(INDEX('Controle de reservas'!$L$14:$L$2013,AY309)="Disponível no posto","DP","SEM SITUAÇÃO")))))))&amp;IF(INDEX('Controle de reservas'!$M$14:$M$2013,AY309)&lt;&gt;"",CHAR(10)&amp;INDEX('Controle de reservas'!$M$14:$M$2013,AY309),IF(OR(INDEX('Controle de reservas'!$L$14:$L$2013,AY309)="Em cobertura",INDEX('Controle de reservas'!$L$14:$L$2013,AY309)="Programado"),CHAR(10)&amp;"SEM LOCAL",""))&amp;IF(INDEX('Controle de reservas'!$N$14:$N$2013,AY309)&lt;&gt;"",CHAR(10)&amp;"Subst.: "&amp;INDEX('Controle de reservas'!$N$14:$N$2013,AY309),"")&amp;IF(AND(ISNUMBER(INDEX('Controle de reservas'!$I$14:$I$2013,AY309)),INDEX('Controle de reservas'!$I$14:$I$2013,AY309)&gt;0,INDEX('Controle de reservas'!$K$14:$K$2013,AY309)&gt;INDEX('Controle de reservas'!$I$14:$I$2013,AY309)),CHAR(10)&amp;"DIVERGÊNCIA DE DATAS","")&amp;IF(INDEX('Controle de reservas'!$P$14:$P$2013,AY309)&lt;&gt;"OK"," !",""))))</f>
      </c>
      <c r="L309" s="17">
        <f ca="1">IF(OR($AQ309=0,L$9="",L$9&lt;$AS309,AND($AT309&lt;&gt;"",L$9&gt;$AT309)),"",IF(AZ309=0,"—",IF(INDEX('Controle de reservas'!$P$14:$P$2013,AZ309)="DUPLICIDADE NO DIA","CONFLITO"&amp;IF(INDEX('Controle de reservas'!$M$14:$M$2013,AZ309)&lt;&gt;"",CHAR(10)&amp;INDEX('Controle de reservas'!$M$14:$M$2013,AZ309),"")&amp;IF(INDEX('Controle de reservas'!$N$14:$N$2013,AZ309)&lt;&gt;"",CHAR(10)&amp;"Subst.: "&amp;INDEX('Controle de reservas'!$N$14:$N$2013,AZ309),"")&amp;IF(AND(ISNUMBER(INDEX('Controle de reservas'!$I$14:$I$2013,AZ309)),INDEX('Controle de reservas'!$I$14:$I$2013,AZ309)&gt;0,INDEX('Controle de reservas'!$K$14:$K$2013,AZ309)&gt;INDEX('Controle de reservas'!$I$14:$I$2013,AZ309)),CHAR(10)&amp;"DIVERGÊNCIA DE DATAS",""),IF(INDEX('Controle de reservas'!$L$14:$L$2013,AZ309)="Em cobertura","COV",IF(INDEX('Controle de reservas'!$L$14:$L$2013,AZ309)="Disponível","DISP",IF(INDEX('Controle de reservas'!$L$14:$L$2013,AZ309)="Não utilizado","NU",IF(INDEX('Controle de reservas'!$L$14:$L$2013,AZ309)="Folga","F",IF(INDEX('Controle de reservas'!$L$14:$L$2013,AZ309)="Ocorrência","O",IF(INDEX('Controle de reservas'!$L$14:$L$2013,AZ309)="Programado","PROG",IF(INDEX('Controle de reservas'!$L$14:$L$2013,AZ309)="Disponível no posto","DP","SEM SITUAÇÃO")))))))&amp;IF(INDEX('Controle de reservas'!$M$14:$M$2013,AZ309)&lt;&gt;"",CHAR(10)&amp;INDEX('Controle de reservas'!$M$14:$M$2013,AZ309),IF(OR(INDEX('Controle de reservas'!$L$14:$L$2013,AZ309)="Em cobertura",INDEX('Controle de reservas'!$L$14:$L$2013,AZ309)="Programado"),CHAR(10)&amp;"SEM LOCAL",""))&amp;IF(INDEX('Controle de reservas'!$N$14:$N$2013,AZ309)&lt;&gt;"",CHAR(10)&amp;"Subst.: "&amp;INDEX('Controle de reservas'!$N$14:$N$2013,AZ309),"")&amp;IF(AND(ISNUMBER(INDEX('Controle de reservas'!$I$14:$I$2013,AZ309)),INDEX('Controle de reservas'!$I$14:$I$2013,AZ309)&gt;0,INDEX('Controle de reservas'!$K$14:$K$2013,AZ309)&gt;INDEX('Controle de reservas'!$I$14:$I$2013,AZ309)),CHAR(10)&amp;"DIVERGÊNCIA DE DATAS","")&amp;IF(INDEX('Controle de reservas'!$P$14:$P$2013,AZ309)&lt;&gt;"OK"," !",""))))</f>
      </c>
      <c r="M309" s="17">
        <f ca="1">IF(OR($AQ309=0,M$9="",M$9&lt;$AS309,AND($AT309&lt;&gt;"",M$9&gt;$AT309)),"",IF(BA309=0,"—",IF(INDEX('Controle de reservas'!$P$14:$P$2013,BA309)="DUPLICIDADE NO DIA","CONFLITO"&amp;IF(INDEX('Controle de reservas'!$M$14:$M$2013,BA309)&lt;&gt;"",CHAR(10)&amp;INDEX('Controle de reservas'!$M$14:$M$2013,BA309),"")&amp;IF(INDEX('Controle de reservas'!$N$14:$N$2013,BA309)&lt;&gt;"",CHAR(10)&amp;"Subst.: "&amp;INDEX('Controle de reservas'!$N$14:$N$2013,BA309),"")&amp;IF(AND(ISNUMBER(INDEX('Controle de reservas'!$I$14:$I$2013,BA309)),INDEX('Controle de reservas'!$I$14:$I$2013,BA309)&gt;0,INDEX('Controle de reservas'!$K$14:$K$2013,BA309)&gt;INDEX('Controle de reservas'!$I$14:$I$2013,BA309)),CHAR(10)&amp;"DIVERGÊNCIA DE DATAS",""),IF(INDEX('Controle de reservas'!$L$14:$L$2013,BA309)="Em cobertura","COV",IF(INDEX('Controle de reservas'!$L$14:$L$2013,BA309)="Disponível","DISP",IF(INDEX('Controle de reservas'!$L$14:$L$2013,BA309)="Não utilizado","NU",IF(INDEX('Controle de reservas'!$L$14:$L$2013,BA309)="Folga","F",IF(INDEX('Controle de reservas'!$L$14:$L$2013,BA309)="Ocorrência","O",IF(INDEX('Controle de reservas'!$L$14:$L$2013,BA309)="Programado","PROG",IF(INDEX('Controle de reservas'!$L$14:$L$2013,BA309)="Disponível no posto","DP","SEM SITUAÇÃO")))))))&amp;IF(INDEX('Controle de reservas'!$M$14:$M$2013,BA309)&lt;&gt;"",CHAR(10)&amp;INDEX('Controle de reservas'!$M$14:$M$2013,BA309),IF(OR(INDEX('Controle de reservas'!$L$14:$L$2013,BA309)="Em cobertura",INDEX('Controle de reservas'!$L$14:$L$2013,BA309)="Programado"),CHAR(10)&amp;"SEM LOCAL",""))&amp;IF(INDEX('Controle de reservas'!$N$14:$N$2013,BA309)&lt;&gt;"",CHAR(10)&amp;"Subst.: "&amp;INDEX('Controle de reservas'!$N$14:$N$2013,BA309),"")&amp;IF(AND(ISNUMBER(INDEX('Controle de reservas'!$I$14:$I$2013,BA309)),INDEX('Controle de reservas'!$I$14:$I$2013,BA309)&gt;0,INDEX('Controle de reservas'!$K$14:$K$2013,BA309)&gt;INDEX('Controle de reservas'!$I$14:$I$2013,BA309)),CHAR(10)&amp;"DIVERGÊNCIA DE DATAS","")&amp;IF(INDEX('Controle de reservas'!$P$14:$P$2013,BA309)&lt;&gt;"OK"," !",""))))</f>
      </c>
      <c r="N309" s="17">
        <f ca="1">IF(OR($AQ309=0,N$9="",N$9&lt;$AS309,AND($AT309&lt;&gt;"",N$9&gt;$AT309)),"",IF(BB309=0,"—",IF(INDEX('Controle de reservas'!$P$14:$P$2013,BB309)="DUPLICIDADE NO DIA","CONFLITO"&amp;IF(INDEX('Controle de reservas'!$M$14:$M$2013,BB309)&lt;&gt;"",CHAR(10)&amp;INDEX('Controle de reservas'!$M$14:$M$2013,BB309),"")&amp;IF(INDEX('Controle de reservas'!$N$14:$N$2013,BB309)&lt;&gt;"",CHAR(10)&amp;"Subst.: "&amp;INDEX('Controle de reservas'!$N$14:$N$2013,BB309),"")&amp;IF(AND(ISNUMBER(INDEX('Controle de reservas'!$I$14:$I$2013,BB309)),INDEX('Controle de reservas'!$I$14:$I$2013,BB309)&gt;0,INDEX('Controle de reservas'!$K$14:$K$2013,BB309)&gt;INDEX('Controle de reservas'!$I$14:$I$2013,BB309)),CHAR(10)&amp;"DIVERGÊNCIA DE DATAS",""),IF(INDEX('Controle de reservas'!$L$14:$L$2013,BB309)="Em cobertura","COV",IF(INDEX('Controle de reservas'!$L$14:$L$2013,BB309)="Disponível","DISP",IF(INDEX('Controle de reservas'!$L$14:$L$2013,BB309)="Não utilizado","NU",IF(INDEX('Controle de reservas'!$L$14:$L$2013,BB309)="Folga","F",IF(INDEX('Controle de reservas'!$L$14:$L$2013,BB309)="Ocorrência","O",IF(INDEX('Controle de reservas'!$L$14:$L$2013,BB309)="Programado","PROG",IF(INDEX('Controle de reservas'!$L$14:$L$2013,BB309)="Disponível no posto","DP","SEM SITUAÇÃO")))))))&amp;IF(INDEX('Controle de reservas'!$M$14:$M$2013,BB309)&lt;&gt;"",CHAR(10)&amp;INDEX('Controle de reservas'!$M$14:$M$2013,BB309),IF(OR(INDEX('Controle de reservas'!$L$14:$L$2013,BB309)="Em cobertura",INDEX('Controle de reservas'!$L$14:$L$2013,BB309)="Programado"),CHAR(10)&amp;"SEM LOCAL",""))&amp;IF(INDEX('Controle de reservas'!$N$14:$N$2013,BB309)&lt;&gt;"",CHAR(10)&amp;"Subst.: "&amp;INDEX('Controle de reservas'!$N$14:$N$2013,BB309),"")&amp;IF(AND(ISNUMBER(INDEX('Controle de reservas'!$I$14:$I$2013,BB309)),INDEX('Controle de reservas'!$I$14:$I$2013,BB309)&gt;0,INDEX('Controle de reservas'!$K$14:$K$2013,BB309)&gt;INDEX('Controle de reservas'!$I$14:$I$2013,BB309)),CHAR(10)&amp;"DIVERGÊNCIA DE DATAS","")&amp;IF(INDEX('Controle de reservas'!$P$14:$P$2013,BB309)&lt;&gt;"OK"," !",""))))</f>
      </c>
      <c r="O309" s="17">
        <f ca="1">IF(OR($AQ309=0,O$9="",O$9&lt;$AS309,AND($AT309&lt;&gt;"",O$9&gt;$AT309)),"",IF(BC309=0,"—",IF(INDEX('Controle de reservas'!$P$14:$P$2013,BC309)="DUPLICIDADE NO DIA","CONFLITO"&amp;IF(INDEX('Controle de reservas'!$M$14:$M$2013,BC309)&lt;&gt;"",CHAR(10)&amp;INDEX('Controle de reservas'!$M$14:$M$2013,BC309),"")&amp;IF(INDEX('Controle de reservas'!$N$14:$N$2013,BC309)&lt;&gt;"",CHAR(10)&amp;"Subst.: "&amp;INDEX('Controle de reservas'!$N$14:$N$2013,BC309),"")&amp;IF(AND(ISNUMBER(INDEX('Controle de reservas'!$I$14:$I$2013,BC309)),INDEX('Controle de reservas'!$I$14:$I$2013,BC309)&gt;0,INDEX('Controle de reservas'!$K$14:$K$2013,BC309)&gt;INDEX('Controle de reservas'!$I$14:$I$2013,BC309)),CHAR(10)&amp;"DIVERGÊNCIA DE DATAS",""),IF(INDEX('Controle de reservas'!$L$14:$L$2013,BC309)="Em cobertura","COV",IF(INDEX('Controle de reservas'!$L$14:$L$2013,BC309)="Disponível","DISP",IF(INDEX('Controle de reservas'!$L$14:$L$2013,BC309)="Não utilizado","NU",IF(INDEX('Controle de reservas'!$L$14:$L$2013,BC309)="Folga","F",IF(INDEX('Controle de reservas'!$L$14:$L$2013,BC309)="Ocorrência","O",IF(INDEX('Controle de reservas'!$L$14:$L$2013,BC309)="Programado","PROG",IF(INDEX('Controle de reservas'!$L$14:$L$2013,BC309)="Disponível no posto","DP","SEM SITUAÇÃO")))))))&amp;IF(INDEX('Controle de reservas'!$M$14:$M$2013,BC309)&lt;&gt;"",CHAR(10)&amp;INDEX('Controle de reservas'!$M$14:$M$2013,BC309),IF(OR(INDEX('Controle de reservas'!$L$14:$L$2013,BC309)="Em cobertura",INDEX('Controle de reservas'!$L$14:$L$2013,BC309)="Programado"),CHAR(10)&amp;"SEM LOCAL",""))&amp;IF(INDEX('Controle de reservas'!$N$14:$N$2013,BC309)&lt;&gt;"",CHAR(10)&amp;"Subst.: "&amp;INDEX('Controle de reservas'!$N$14:$N$2013,BC309),"")&amp;IF(AND(ISNUMBER(INDEX('Controle de reservas'!$I$14:$I$2013,BC309)),INDEX('Controle de reservas'!$I$14:$I$2013,BC309)&gt;0,INDEX('Controle de reservas'!$K$14:$K$2013,BC309)&gt;INDEX('Controle de reservas'!$I$14:$I$2013,BC309)),CHAR(10)&amp;"DIVERGÊNCIA DE DATAS","")&amp;IF(INDEX('Controle de reservas'!$P$14:$P$2013,BC309)&lt;&gt;"OK"," !",""))))</f>
      </c>
      <c r="P309" s="17">
        <f ca="1">IF(OR($AQ309=0,P$9="",P$9&lt;$AS309,AND($AT309&lt;&gt;"",P$9&gt;$AT309)),"",IF(BD309=0,"—",IF(INDEX('Controle de reservas'!$P$14:$P$2013,BD309)="DUPLICIDADE NO DIA","CONFLITO"&amp;IF(INDEX('Controle de reservas'!$M$14:$M$2013,BD309)&lt;&gt;"",CHAR(10)&amp;INDEX('Controle de reservas'!$M$14:$M$2013,BD309),"")&amp;IF(INDEX('Controle de reservas'!$N$14:$N$2013,BD309)&lt;&gt;"",CHAR(10)&amp;"Subst.: "&amp;INDEX('Controle de reservas'!$N$14:$N$2013,BD309),"")&amp;IF(AND(ISNUMBER(INDEX('Controle de reservas'!$I$14:$I$2013,BD309)),INDEX('Controle de reservas'!$I$14:$I$2013,BD309)&gt;0,INDEX('Controle de reservas'!$K$14:$K$2013,BD309)&gt;INDEX('Controle de reservas'!$I$14:$I$2013,BD309)),CHAR(10)&amp;"DIVERGÊNCIA DE DATAS",""),IF(INDEX('Controle de reservas'!$L$14:$L$2013,BD309)="Em cobertura","COV",IF(INDEX('Controle de reservas'!$L$14:$L$2013,BD309)="Disponível","DISP",IF(INDEX('Controle de reservas'!$L$14:$L$2013,BD309)="Não utilizado","NU",IF(INDEX('Controle de reservas'!$L$14:$L$2013,BD309)="Folga","F",IF(INDEX('Controle de reservas'!$L$14:$L$2013,BD309)="Ocorrência","O",IF(INDEX('Controle de reservas'!$L$14:$L$2013,BD309)="Programado","PROG",IF(INDEX('Controle de reservas'!$L$14:$L$2013,BD309)="Disponível no posto","DP","SEM SITUAÇÃO")))))))&amp;IF(INDEX('Controle de reservas'!$M$14:$M$2013,BD309)&lt;&gt;"",CHAR(10)&amp;INDEX('Controle de reservas'!$M$14:$M$2013,BD309),IF(OR(INDEX('Controle de reservas'!$L$14:$L$2013,BD309)="Em cobertura",INDEX('Controle de reservas'!$L$14:$L$2013,BD309)="Programado"),CHAR(10)&amp;"SEM LOCAL",""))&amp;IF(INDEX('Controle de reservas'!$N$14:$N$2013,BD309)&lt;&gt;"",CHAR(10)&amp;"Subst.: "&amp;INDEX('Controle de reservas'!$N$14:$N$2013,BD309),"")&amp;IF(AND(ISNUMBER(INDEX('Controle de reservas'!$I$14:$I$2013,BD309)),INDEX('Controle de reservas'!$I$14:$I$2013,BD309)&gt;0,INDEX('Controle de reservas'!$K$14:$K$2013,BD309)&gt;INDEX('Controle de reservas'!$I$14:$I$2013,BD309)),CHAR(10)&amp;"DIVERGÊNCIA DE DATAS","")&amp;IF(INDEX('Controle de reservas'!$P$14:$P$2013,BD309)&lt;&gt;"OK"," !",""))))</f>
      </c>
      <c r="Q309" s="17">
        <f ca="1">IF(OR($AQ309=0,Q$9="",Q$9&lt;$AS309,AND($AT309&lt;&gt;"",Q$9&gt;$AT309)),"",IF(BE309=0,"—",IF(INDEX('Controle de reservas'!$P$14:$P$2013,BE309)="DUPLICIDADE NO DIA","CONFLITO"&amp;IF(INDEX('Controle de reservas'!$M$14:$M$2013,BE309)&lt;&gt;"",CHAR(10)&amp;INDEX('Controle de reservas'!$M$14:$M$2013,BE309),"")&amp;IF(INDEX('Controle de reservas'!$N$14:$N$2013,BE309)&lt;&gt;"",CHAR(10)&amp;"Subst.: "&amp;INDEX('Controle de reservas'!$N$14:$N$2013,BE309),"")&amp;IF(AND(ISNUMBER(INDEX('Controle de reservas'!$I$14:$I$2013,BE309)),INDEX('Controle de reservas'!$I$14:$I$2013,BE309)&gt;0,INDEX('Controle de reservas'!$K$14:$K$2013,BE309)&gt;INDEX('Controle de reservas'!$I$14:$I$2013,BE309)),CHAR(10)&amp;"DIVERGÊNCIA DE DATAS",""),IF(INDEX('Controle de reservas'!$L$14:$L$2013,BE309)="Em cobertura","COV",IF(INDEX('Controle de reservas'!$L$14:$L$2013,BE309)="Disponível","DISP",IF(INDEX('Controle de reservas'!$L$14:$L$2013,BE309)="Não utilizado","NU",IF(INDEX('Controle de reservas'!$L$14:$L$2013,BE309)="Folga","F",IF(INDEX('Controle de reservas'!$L$14:$L$2013,BE309)="Ocorrência","O",IF(INDEX('Controle de reservas'!$L$14:$L$2013,BE309)="Programado","PROG",IF(INDEX('Controle de reservas'!$L$14:$L$2013,BE309)="Disponível no posto","DP","SEM SITUAÇÃO")))))))&amp;IF(INDEX('Controle de reservas'!$M$14:$M$2013,BE309)&lt;&gt;"",CHAR(10)&amp;INDEX('Controle de reservas'!$M$14:$M$2013,BE309),IF(OR(INDEX('Controle de reservas'!$L$14:$L$2013,BE309)="Em cobertura",INDEX('Controle de reservas'!$L$14:$L$2013,BE309)="Programado"),CHAR(10)&amp;"SEM LOCAL",""))&amp;IF(INDEX('Controle de reservas'!$N$14:$N$2013,BE309)&lt;&gt;"",CHAR(10)&amp;"Subst.: "&amp;INDEX('Controle de reservas'!$N$14:$N$2013,BE309),"")&amp;IF(AND(ISNUMBER(INDEX('Controle de reservas'!$I$14:$I$2013,BE309)),INDEX('Controle de reservas'!$I$14:$I$2013,BE309)&gt;0,INDEX('Controle de reservas'!$K$14:$K$2013,BE309)&gt;INDEX('Controle de reservas'!$I$14:$I$2013,BE309)),CHAR(10)&amp;"DIVERGÊNCIA DE DATAS","")&amp;IF(INDEX('Controle de reservas'!$P$14:$P$2013,BE309)&lt;&gt;"OK"," !",""))))</f>
      </c>
      <c r="R309" s="17">
        <f ca="1">IF(OR($AQ309=0,R$9="",R$9&lt;$AS309,AND($AT309&lt;&gt;"",R$9&gt;$AT309)),"",IF(BF309=0,"—",IF(INDEX('Controle de reservas'!$P$14:$P$2013,BF309)="DUPLICIDADE NO DIA","CONFLITO"&amp;IF(INDEX('Controle de reservas'!$M$14:$M$2013,BF309)&lt;&gt;"",CHAR(10)&amp;INDEX('Controle de reservas'!$M$14:$M$2013,BF309),"")&amp;IF(INDEX('Controle de reservas'!$N$14:$N$2013,BF309)&lt;&gt;"",CHAR(10)&amp;"Subst.: "&amp;INDEX('Controle de reservas'!$N$14:$N$2013,BF309),"")&amp;IF(AND(ISNUMBER(INDEX('Controle de reservas'!$I$14:$I$2013,BF309)),INDEX('Controle de reservas'!$I$14:$I$2013,BF309)&gt;0,INDEX('Controle de reservas'!$K$14:$K$2013,BF309)&gt;INDEX('Controle de reservas'!$I$14:$I$2013,BF309)),CHAR(10)&amp;"DIVERGÊNCIA DE DATAS",""),IF(INDEX('Controle de reservas'!$L$14:$L$2013,BF309)="Em cobertura","COV",IF(INDEX('Controle de reservas'!$L$14:$L$2013,BF309)="Disponível","DISP",IF(INDEX('Controle de reservas'!$L$14:$L$2013,BF309)="Não utilizado","NU",IF(INDEX('Controle de reservas'!$L$14:$L$2013,BF309)="Folga","F",IF(INDEX('Controle de reservas'!$L$14:$L$2013,BF309)="Ocorrência","O",IF(INDEX('Controle de reservas'!$L$14:$L$2013,BF309)="Programado","PROG",IF(INDEX('Controle de reservas'!$L$14:$L$2013,BF309)="Disponível no posto","DP","SEM SITUAÇÃO")))))))&amp;IF(INDEX('Controle de reservas'!$M$14:$M$2013,BF309)&lt;&gt;"",CHAR(10)&amp;INDEX('Controle de reservas'!$M$14:$M$2013,BF309),IF(OR(INDEX('Controle de reservas'!$L$14:$L$2013,BF309)="Em cobertura",INDEX('Controle de reservas'!$L$14:$L$2013,BF309)="Programado"),CHAR(10)&amp;"SEM LOCAL",""))&amp;IF(INDEX('Controle de reservas'!$N$14:$N$2013,BF309)&lt;&gt;"",CHAR(10)&amp;"Subst.: "&amp;INDEX('Controle de reservas'!$N$14:$N$2013,BF309),"")&amp;IF(AND(ISNUMBER(INDEX('Controle de reservas'!$I$14:$I$2013,BF309)),INDEX('Controle de reservas'!$I$14:$I$2013,BF309)&gt;0,INDEX('Controle de reservas'!$K$14:$K$2013,BF309)&gt;INDEX('Controle de reservas'!$I$14:$I$2013,BF309)),CHAR(10)&amp;"DIVERGÊNCIA DE DATAS","")&amp;IF(INDEX('Controle de reservas'!$P$14:$P$2013,BF309)&lt;&gt;"OK"," !",""))))</f>
      </c>
      <c r="S309" s="17">
        <f ca="1">IF(OR($AQ309=0,S$9="",S$9&lt;$AS309,AND($AT309&lt;&gt;"",S$9&gt;$AT309)),"",IF(BG309=0,"—",IF(INDEX('Controle de reservas'!$P$14:$P$2013,BG309)="DUPLICIDADE NO DIA","CONFLITO"&amp;IF(INDEX('Controle de reservas'!$M$14:$M$2013,BG309)&lt;&gt;"",CHAR(10)&amp;INDEX('Controle de reservas'!$M$14:$M$2013,BG309),"")&amp;IF(INDEX('Controle de reservas'!$N$14:$N$2013,BG309)&lt;&gt;"",CHAR(10)&amp;"Subst.: "&amp;INDEX('Controle de reservas'!$N$14:$N$2013,BG309),"")&amp;IF(AND(ISNUMBER(INDEX('Controle de reservas'!$I$14:$I$2013,BG309)),INDEX('Controle de reservas'!$I$14:$I$2013,BG309)&gt;0,INDEX('Controle de reservas'!$K$14:$K$2013,BG309)&gt;INDEX('Controle de reservas'!$I$14:$I$2013,BG309)),CHAR(10)&amp;"DIVERGÊNCIA DE DATAS",""),IF(INDEX('Controle de reservas'!$L$14:$L$2013,BG309)="Em cobertura","COV",IF(INDEX('Controle de reservas'!$L$14:$L$2013,BG309)="Disponível","DISP",IF(INDEX('Controle de reservas'!$L$14:$L$2013,BG309)="Não utilizado","NU",IF(INDEX('Controle de reservas'!$L$14:$L$2013,BG309)="Folga","F",IF(INDEX('Controle de reservas'!$L$14:$L$2013,BG309)="Ocorrência","O",IF(INDEX('Controle de reservas'!$L$14:$L$2013,BG309)="Programado","PROG",IF(INDEX('Controle de reservas'!$L$14:$L$2013,BG309)="Disponível no posto","DP","SEM SITUAÇÃO")))))))&amp;IF(INDEX('Controle de reservas'!$M$14:$M$2013,BG309)&lt;&gt;"",CHAR(10)&amp;INDEX('Controle de reservas'!$M$14:$M$2013,BG309),IF(OR(INDEX('Controle de reservas'!$L$14:$L$2013,BG309)="Em cobertura",INDEX('Controle de reservas'!$L$14:$L$2013,BG309)="Programado"),CHAR(10)&amp;"SEM LOCAL",""))&amp;IF(INDEX('Controle de reservas'!$N$14:$N$2013,BG309)&lt;&gt;"",CHAR(10)&amp;"Subst.: "&amp;INDEX('Controle de reservas'!$N$14:$N$2013,BG309),"")&amp;IF(AND(ISNUMBER(INDEX('Controle de reservas'!$I$14:$I$2013,BG309)),INDEX('Controle de reservas'!$I$14:$I$2013,BG309)&gt;0,INDEX('Controle de reservas'!$K$14:$K$2013,BG309)&gt;INDEX('Controle de reservas'!$I$14:$I$2013,BG309)),CHAR(10)&amp;"DIVERGÊNCIA DE DATAS","")&amp;IF(INDEX('Controle de reservas'!$P$14:$P$2013,BG309)&lt;&gt;"OK"," !",""))))</f>
      </c>
      <c r="T309" s="17">
        <f ca="1">IF(OR($AQ309=0,T$9="",T$9&lt;$AS309,AND($AT309&lt;&gt;"",T$9&gt;$AT309)),"",IF(BH309=0,"—",IF(INDEX('Controle de reservas'!$P$14:$P$2013,BH309)="DUPLICIDADE NO DIA","CONFLITO"&amp;IF(INDEX('Controle de reservas'!$M$14:$M$2013,BH309)&lt;&gt;"",CHAR(10)&amp;INDEX('Controle de reservas'!$M$14:$M$2013,BH309),"")&amp;IF(INDEX('Controle de reservas'!$N$14:$N$2013,BH309)&lt;&gt;"",CHAR(10)&amp;"Subst.: "&amp;INDEX('Controle de reservas'!$N$14:$N$2013,BH309),"")&amp;IF(AND(ISNUMBER(INDEX('Controle de reservas'!$I$14:$I$2013,BH309)),INDEX('Controle de reservas'!$I$14:$I$2013,BH309)&gt;0,INDEX('Controle de reservas'!$K$14:$K$2013,BH309)&gt;INDEX('Controle de reservas'!$I$14:$I$2013,BH309)),CHAR(10)&amp;"DIVERGÊNCIA DE DATAS",""),IF(INDEX('Controle de reservas'!$L$14:$L$2013,BH309)="Em cobertura","COV",IF(INDEX('Controle de reservas'!$L$14:$L$2013,BH309)="Disponível","DISP",IF(INDEX('Controle de reservas'!$L$14:$L$2013,BH309)="Não utilizado","NU",IF(INDEX('Controle de reservas'!$L$14:$L$2013,BH309)="Folga","F",IF(INDEX('Controle de reservas'!$L$14:$L$2013,BH309)="Ocorrência","O",IF(INDEX('Controle de reservas'!$L$14:$L$2013,BH309)="Programado","PROG",IF(INDEX('Controle de reservas'!$L$14:$L$2013,BH309)="Disponível no posto","DP","SEM SITUAÇÃO")))))))&amp;IF(INDEX('Controle de reservas'!$M$14:$M$2013,BH309)&lt;&gt;"",CHAR(10)&amp;INDEX('Controle de reservas'!$M$14:$M$2013,BH309),IF(OR(INDEX('Controle de reservas'!$L$14:$L$2013,BH309)="Em cobertura",INDEX('Controle de reservas'!$L$14:$L$2013,BH309)="Programado"),CHAR(10)&amp;"SEM LOCAL",""))&amp;IF(INDEX('Controle de reservas'!$N$14:$N$2013,BH309)&lt;&gt;"",CHAR(10)&amp;"Subst.: "&amp;INDEX('Controle de reservas'!$N$14:$N$2013,BH309),"")&amp;IF(AND(ISNUMBER(INDEX('Controle de reservas'!$I$14:$I$2013,BH309)),INDEX('Controle de reservas'!$I$14:$I$2013,BH309)&gt;0,INDEX('Controle de reservas'!$K$14:$K$2013,BH309)&gt;INDEX('Controle de reservas'!$I$14:$I$2013,BH309)),CHAR(10)&amp;"DIVERGÊNCIA DE DATAS","")&amp;IF(INDEX('Controle de reservas'!$P$14:$P$2013,BH309)&lt;&gt;"OK"," !",""))))</f>
      </c>
      <c r="U309" s="17">
        <f ca="1">IF(OR($AQ309=0,U$9="",U$9&lt;$AS309,AND($AT309&lt;&gt;"",U$9&gt;$AT309)),"",IF(BI309=0,"—",IF(INDEX('Controle de reservas'!$P$14:$P$2013,BI309)="DUPLICIDADE NO DIA","CONFLITO"&amp;IF(INDEX('Controle de reservas'!$M$14:$M$2013,BI309)&lt;&gt;"",CHAR(10)&amp;INDEX('Controle de reservas'!$M$14:$M$2013,BI309),"")&amp;IF(INDEX('Controle de reservas'!$N$14:$N$2013,BI309)&lt;&gt;"",CHAR(10)&amp;"Subst.: "&amp;INDEX('Controle de reservas'!$N$14:$N$2013,BI309),"")&amp;IF(AND(ISNUMBER(INDEX('Controle de reservas'!$I$14:$I$2013,BI309)),INDEX('Controle de reservas'!$I$14:$I$2013,BI309)&gt;0,INDEX('Controle de reservas'!$K$14:$K$2013,BI309)&gt;INDEX('Controle de reservas'!$I$14:$I$2013,BI309)),CHAR(10)&amp;"DIVERGÊNCIA DE DATAS",""),IF(INDEX('Controle de reservas'!$L$14:$L$2013,BI309)="Em cobertura","COV",IF(INDEX('Controle de reservas'!$L$14:$L$2013,BI309)="Disponível","DISP",IF(INDEX('Controle de reservas'!$L$14:$L$2013,BI309)="Não utilizado","NU",IF(INDEX('Controle de reservas'!$L$14:$L$2013,BI309)="Folga","F",IF(INDEX('Controle de reservas'!$L$14:$L$2013,BI309)="Ocorrência","O",IF(INDEX('Controle de reservas'!$L$14:$L$2013,BI309)="Programado","PROG",IF(INDEX('Controle de reservas'!$L$14:$L$2013,BI309)="Disponível no posto","DP","SEM SITUAÇÃO")))))))&amp;IF(INDEX('Controle de reservas'!$M$14:$M$2013,BI309)&lt;&gt;"",CHAR(10)&amp;INDEX('Controle de reservas'!$M$14:$M$2013,BI309),IF(OR(INDEX('Controle de reservas'!$L$14:$L$2013,BI309)="Em cobertura",INDEX('Controle de reservas'!$L$14:$L$2013,BI309)="Programado"),CHAR(10)&amp;"SEM LOCAL",""))&amp;IF(INDEX('Controle de reservas'!$N$14:$N$2013,BI309)&lt;&gt;"",CHAR(10)&amp;"Subst.: "&amp;INDEX('Controle de reservas'!$N$14:$N$2013,BI309),"")&amp;IF(AND(ISNUMBER(INDEX('Controle de reservas'!$I$14:$I$2013,BI309)),INDEX('Controle de reservas'!$I$14:$I$2013,BI309)&gt;0,INDEX('Controle de reservas'!$K$14:$K$2013,BI309)&gt;INDEX('Controle de reservas'!$I$14:$I$2013,BI309)),CHAR(10)&amp;"DIVERGÊNCIA DE DATAS","")&amp;IF(INDEX('Controle de reservas'!$P$14:$P$2013,BI309)&lt;&gt;"OK"," !",""))))</f>
      </c>
      <c r="V309" s="17">
        <f ca="1">IF(OR($AQ309=0,V$9="",V$9&lt;$AS309,AND($AT309&lt;&gt;"",V$9&gt;$AT309)),"",IF(BJ309=0,"—",IF(INDEX('Controle de reservas'!$P$14:$P$2013,BJ309)="DUPLICIDADE NO DIA","CONFLITO"&amp;IF(INDEX('Controle de reservas'!$M$14:$M$2013,BJ309)&lt;&gt;"",CHAR(10)&amp;INDEX('Controle de reservas'!$M$14:$M$2013,BJ309),"")&amp;IF(INDEX('Controle de reservas'!$N$14:$N$2013,BJ309)&lt;&gt;"",CHAR(10)&amp;"Subst.: "&amp;INDEX('Controle de reservas'!$N$14:$N$2013,BJ309),"")&amp;IF(AND(ISNUMBER(INDEX('Controle de reservas'!$I$14:$I$2013,BJ309)),INDEX('Controle de reservas'!$I$14:$I$2013,BJ309)&gt;0,INDEX('Controle de reservas'!$K$14:$K$2013,BJ309)&gt;INDEX('Controle de reservas'!$I$14:$I$2013,BJ309)),CHAR(10)&amp;"DIVERGÊNCIA DE DATAS",""),IF(INDEX('Controle de reservas'!$L$14:$L$2013,BJ309)="Em cobertura","COV",IF(INDEX('Controle de reservas'!$L$14:$L$2013,BJ309)="Disponível","DISP",IF(INDEX('Controle de reservas'!$L$14:$L$2013,BJ309)="Não utilizado","NU",IF(INDEX('Controle de reservas'!$L$14:$L$2013,BJ309)="Folga","F",IF(INDEX('Controle de reservas'!$L$14:$L$2013,BJ309)="Ocorrência","O",IF(INDEX('Controle de reservas'!$L$14:$L$2013,BJ309)="Programado","PROG",IF(INDEX('Controle de reservas'!$L$14:$L$2013,BJ309)="Disponível no posto","DP","SEM SITUAÇÃO")))))))&amp;IF(INDEX('Controle de reservas'!$M$14:$M$2013,BJ309)&lt;&gt;"",CHAR(10)&amp;INDEX('Controle de reservas'!$M$14:$M$2013,BJ309),IF(OR(INDEX('Controle de reservas'!$L$14:$L$2013,BJ309)="Em cobertura",INDEX('Controle de reservas'!$L$14:$L$2013,BJ309)="Programado"),CHAR(10)&amp;"SEM LOCAL",""))&amp;IF(INDEX('Controle de reservas'!$N$14:$N$2013,BJ309)&lt;&gt;"",CHAR(10)&amp;"Subst.: "&amp;INDEX('Controle de reservas'!$N$14:$N$2013,BJ309),"")&amp;IF(AND(ISNUMBER(INDEX('Controle de reservas'!$I$14:$I$2013,BJ309)),INDEX('Controle de reservas'!$I$14:$I$2013,BJ309)&gt;0,INDEX('Controle de reservas'!$K$14:$K$2013,BJ309)&gt;INDEX('Controle de reservas'!$I$14:$I$2013,BJ309)),CHAR(10)&amp;"DIVERGÊNCIA DE DATAS","")&amp;IF(INDEX('Controle de reservas'!$P$14:$P$2013,BJ309)&lt;&gt;"OK"," !",""))))</f>
      </c>
      <c r="W309" s="17">
        <f ca="1">IF(OR($AQ309=0,W$9="",W$9&lt;$AS309,AND($AT309&lt;&gt;"",W$9&gt;$AT309)),"",IF(BK309=0,"—",IF(INDEX('Controle de reservas'!$P$14:$P$2013,BK309)="DUPLICIDADE NO DIA","CONFLITO"&amp;IF(INDEX('Controle de reservas'!$M$14:$M$2013,BK309)&lt;&gt;"",CHAR(10)&amp;INDEX('Controle de reservas'!$M$14:$M$2013,BK309),"")&amp;IF(INDEX('Controle de reservas'!$N$14:$N$2013,BK309)&lt;&gt;"",CHAR(10)&amp;"Subst.: "&amp;INDEX('Controle de reservas'!$N$14:$N$2013,BK309),"")&amp;IF(AND(ISNUMBER(INDEX('Controle de reservas'!$I$14:$I$2013,BK309)),INDEX('Controle de reservas'!$I$14:$I$2013,BK309)&gt;0,INDEX('Controle de reservas'!$K$14:$K$2013,BK309)&gt;INDEX('Controle de reservas'!$I$14:$I$2013,BK309)),CHAR(10)&amp;"DIVERGÊNCIA DE DATAS",""),IF(INDEX('Controle de reservas'!$L$14:$L$2013,BK309)="Em cobertura","COV",IF(INDEX('Controle de reservas'!$L$14:$L$2013,BK309)="Disponível","DISP",IF(INDEX('Controle de reservas'!$L$14:$L$2013,BK309)="Não utilizado","NU",IF(INDEX('Controle de reservas'!$L$14:$L$2013,BK309)="Folga","F",IF(INDEX('Controle de reservas'!$L$14:$L$2013,BK309)="Ocorrência","O",IF(INDEX('Controle de reservas'!$L$14:$L$2013,BK309)="Programado","PROG",IF(INDEX('Controle de reservas'!$L$14:$L$2013,BK309)="Disponível no posto","DP","SEM SITUAÇÃO")))))))&amp;IF(INDEX('Controle de reservas'!$M$14:$M$2013,BK309)&lt;&gt;"",CHAR(10)&amp;INDEX('Controle de reservas'!$M$14:$M$2013,BK309),IF(OR(INDEX('Controle de reservas'!$L$14:$L$2013,BK309)="Em cobertura",INDEX('Controle de reservas'!$L$14:$L$2013,BK309)="Programado"),CHAR(10)&amp;"SEM LOCAL",""))&amp;IF(INDEX('Controle de reservas'!$N$14:$N$2013,BK309)&lt;&gt;"",CHAR(10)&amp;"Subst.: "&amp;INDEX('Controle de reservas'!$N$14:$N$2013,BK309),"")&amp;IF(AND(ISNUMBER(INDEX('Controle de reservas'!$I$14:$I$2013,BK309)),INDEX('Controle de reservas'!$I$14:$I$2013,BK309)&gt;0,INDEX('Controle de reservas'!$K$14:$K$2013,BK309)&gt;INDEX('Controle de reservas'!$I$14:$I$2013,BK309)),CHAR(10)&amp;"DIVERGÊNCIA DE DATAS","")&amp;IF(INDEX('Controle de reservas'!$P$14:$P$2013,BK309)&lt;&gt;"OK"," !",""))))</f>
      </c>
      <c r="X309" s="17">
        <f ca="1">IF(OR($AQ309=0,X$9="",X$9&lt;$AS309,AND($AT309&lt;&gt;"",X$9&gt;$AT309)),"",IF(BL309=0,"—",IF(INDEX('Controle de reservas'!$P$14:$P$2013,BL309)="DUPLICIDADE NO DIA","CONFLITO"&amp;IF(INDEX('Controle de reservas'!$M$14:$M$2013,BL309)&lt;&gt;"",CHAR(10)&amp;INDEX('Controle de reservas'!$M$14:$M$2013,BL309),"")&amp;IF(INDEX('Controle de reservas'!$N$14:$N$2013,BL309)&lt;&gt;"",CHAR(10)&amp;"Subst.: "&amp;INDEX('Controle de reservas'!$N$14:$N$2013,BL309),"")&amp;IF(AND(ISNUMBER(INDEX('Controle de reservas'!$I$14:$I$2013,BL309)),INDEX('Controle de reservas'!$I$14:$I$2013,BL309)&gt;0,INDEX('Controle de reservas'!$K$14:$K$2013,BL309)&gt;INDEX('Controle de reservas'!$I$14:$I$2013,BL309)),CHAR(10)&amp;"DIVERGÊNCIA DE DATAS",""),IF(INDEX('Controle de reservas'!$L$14:$L$2013,BL309)="Em cobertura","COV",IF(INDEX('Controle de reservas'!$L$14:$L$2013,BL309)="Disponível","DISP",IF(INDEX('Controle de reservas'!$L$14:$L$2013,BL309)="Não utilizado","NU",IF(INDEX('Controle de reservas'!$L$14:$L$2013,BL309)="Folga","F",IF(INDEX('Controle de reservas'!$L$14:$L$2013,BL309)="Ocorrência","O",IF(INDEX('Controle de reservas'!$L$14:$L$2013,BL309)="Programado","PROG",IF(INDEX('Controle de reservas'!$L$14:$L$2013,BL309)="Disponível no posto","DP","SEM SITUAÇÃO")))))))&amp;IF(INDEX('Controle de reservas'!$M$14:$M$2013,BL309)&lt;&gt;"",CHAR(10)&amp;INDEX('Controle de reservas'!$M$14:$M$2013,BL309),IF(OR(INDEX('Controle de reservas'!$L$14:$L$2013,BL309)="Em cobertura",INDEX('Controle de reservas'!$L$14:$L$2013,BL309)="Programado"),CHAR(10)&amp;"SEM LOCAL",""))&amp;IF(INDEX('Controle de reservas'!$N$14:$N$2013,BL309)&lt;&gt;"",CHAR(10)&amp;"Subst.: "&amp;INDEX('Controle de reservas'!$N$14:$N$2013,BL309),"")&amp;IF(AND(ISNUMBER(INDEX('Controle de reservas'!$I$14:$I$2013,BL309)),INDEX('Controle de reservas'!$I$14:$I$2013,BL309)&gt;0,INDEX('Controle de reservas'!$K$14:$K$2013,BL309)&gt;INDEX('Controle de reservas'!$I$14:$I$2013,BL309)),CHAR(10)&amp;"DIVERGÊNCIA DE DATAS","")&amp;IF(INDEX('Controle de reservas'!$P$14:$P$2013,BL309)&lt;&gt;"OK"," !",""))))</f>
      </c>
      <c r="Y309" s="17">
        <f ca="1">IF(OR($AQ309=0,Y$9="",Y$9&lt;$AS309,AND($AT309&lt;&gt;"",Y$9&gt;$AT309)),"",IF(BM309=0,"—",IF(INDEX('Controle de reservas'!$P$14:$P$2013,BM309)="DUPLICIDADE NO DIA","CONFLITO"&amp;IF(INDEX('Controle de reservas'!$M$14:$M$2013,BM309)&lt;&gt;"",CHAR(10)&amp;INDEX('Controle de reservas'!$M$14:$M$2013,BM309),"")&amp;IF(INDEX('Controle de reservas'!$N$14:$N$2013,BM309)&lt;&gt;"",CHAR(10)&amp;"Subst.: "&amp;INDEX('Controle de reservas'!$N$14:$N$2013,BM309),"")&amp;IF(AND(ISNUMBER(INDEX('Controle de reservas'!$I$14:$I$2013,BM309)),INDEX('Controle de reservas'!$I$14:$I$2013,BM309)&gt;0,INDEX('Controle de reservas'!$K$14:$K$2013,BM309)&gt;INDEX('Controle de reservas'!$I$14:$I$2013,BM309)),CHAR(10)&amp;"DIVERGÊNCIA DE DATAS",""),IF(INDEX('Controle de reservas'!$L$14:$L$2013,BM309)="Em cobertura","COV",IF(INDEX('Controle de reservas'!$L$14:$L$2013,BM309)="Disponível","DISP",IF(INDEX('Controle de reservas'!$L$14:$L$2013,BM309)="Não utilizado","NU",IF(INDEX('Controle de reservas'!$L$14:$L$2013,BM309)="Folga","F",IF(INDEX('Controle de reservas'!$L$14:$L$2013,BM309)="Ocorrência","O",IF(INDEX('Controle de reservas'!$L$14:$L$2013,BM309)="Programado","PROG",IF(INDEX('Controle de reservas'!$L$14:$L$2013,BM309)="Disponível no posto","DP","SEM SITUAÇÃO")))))))&amp;IF(INDEX('Controle de reservas'!$M$14:$M$2013,BM309)&lt;&gt;"",CHAR(10)&amp;INDEX('Controle de reservas'!$M$14:$M$2013,BM309),IF(OR(INDEX('Controle de reservas'!$L$14:$L$2013,BM309)="Em cobertura",INDEX('Controle de reservas'!$L$14:$L$2013,BM309)="Programado"),CHAR(10)&amp;"SEM LOCAL",""))&amp;IF(INDEX('Controle de reservas'!$N$14:$N$2013,BM309)&lt;&gt;"",CHAR(10)&amp;"Subst.: "&amp;INDEX('Controle de reservas'!$N$14:$N$2013,BM309),"")&amp;IF(AND(ISNUMBER(INDEX('Controle de reservas'!$I$14:$I$2013,BM309)),INDEX('Controle de reservas'!$I$14:$I$2013,BM309)&gt;0,INDEX('Controle de reservas'!$K$14:$K$2013,BM309)&gt;INDEX('Controle de reservas'!$I$14:$I$2013,BM309)),CHAR(10)&amp;"DIVERGÊNCIA DE DATAS","")&amp;IF(INDEX('Controle de reservas'!$P$14:$P$2013,BM309)&lt;&gt;"OK"," !",""))))</f>
      </c>
      <c r="Z309" s="17">
        <f ca="1">IF(OR($AQ309=0,Z$9="",Z$9&lt;$AS309,AND($AT309&lt;&gt;"",Z$9&gt;$AT309)),"",IF(BN309=0,"—",IF(INDEX('Controle de reservas'!$P$14:$P$2013,BN309)="DUPLICIDADE NO DIA","CONFLITO"&amp;IF(INDEX('Controle de reservas'!$M$14:$M$2013,BN309)&lt;&gt;"",CHAR(10)&amp;INDEX('Controle de reservas'!$M$14:$M$2013,BN309),"")&amp;IF(INDEX('Controle de reservas'!$N$14:$N$2013,BN309)&lt;&gt;"",CHAR(10)&amp;"Subst.: "&amp;INDEX('Controle de reservas'!$N$14:$N$2013,BN309),"")&amp;IF(AND(ISNUMBER(INDEX('Controle de reservas'!$I$14:$I$2013,BN309)),INDEX('Controle de reservas'!$I$14:$I$2013,BN309)&gt;0,INDEX('Controle de reservas'!$K$14:$K$2013,BN309)&gt;INDEX('Controle de reservas'!$I$14:$I$2013,BN309)),CHAR(10)&amp;"DIVERGÊNCIA DE DATAS",""),IF(INDEX('Controle de reservas'!$L$14:$L$2013,BN309)="Em cobertura","COV",IF(INDEX('Controle de reservas'!$L$14:$L$2013,BN309)="Disponível","DISP",IF(INDEX('Controle de reservas'!$L$14:$L$2013,BN309)="Não utilizado","NU",IF(INDEX('Controle de reservas'!$L$14:$L$2013,BN309)="Folga","F",IF(INDEX('Controle de reservas'!$L$14:$L$2013,BN309)="Ocorrência","O",IF(INDEX('Controle de reservas'!$L$14:$L$2013,BN309)="Programado","PROG",IF(INDEX('Controle de reservas'!$L$14:$L$2013,BN309)="Disponível no posto","DP","SEM SITUAÇÃO")))))))&amp;IF(INDEX('Controle de reservas'!$M$14:$M$2013,BN309)&lt;&gt;"",CHAR(10)&amp;INDEX('Controle de reservas'!$M$14:$M$2013,BN309),IF(OR(INDEX('Controle de reservas'!$L$14:$L$2013,BN309)="Em cobertura",INDEX('Controle de reservas'!$L$14:$L$2013,BN309)="Programado"),CHAR(10)&amp;"SEM LOCAL",""))&amp;IF(INDEX('Controle de reservas'!$N$14:$N$2013,BN309)&lt;&gt;"",CHAR(10)&amp;"Subst.: "&amp;INDEX('Controle de reservas'!$N$14:$N$2013,BN309),"")&amp;IF(AND(ISNUMBER(INDEX('Controle de reservas'!$I$14:$I$2013,BN309)),INDEX('Controle de reservas'!$I$14:$I$2013,BN309)&gt;0,INDEX('Controle de reservas'!$K$14:$K$2013,BN309)&gt;INDEX('Controle de reservas'!$I$14:$I$2013,BN309)),CHAR(10)&amp;"DIVERGÊNCIA DE DATAS","")&amp;IF(INDEX('Controle de reservas'!$P$14:$P$2013,BN309)&lt;&gt;"OK"," !",""))))</f>
      </c>
      <c r="AA309" s="17">
        <f ca="1">IF(OR($AQ309=0,AA$9="",AA$9&lt;$AS309,AND($AT309&lt;&gt;"",AA$9&gt;$AT309)),"",IF(BO309=0,"—",IF(INDEX('Controle de reservas'!$P$14:$P$2013,BO309)="DUPLICIDADE NO DIA","CONFLITO"&amp;IF(INDEX('Controle de reservas'!$M$14:$M$2013,BO309)&lt;&gt;"",CHAR(10)&amp;INDEX('Controle de reservas'!$M$14:$M$2013,BO309),"")&amp;IF(INDEX('Controle de reservas'!$N$14:$N$2013,BO309)&lt;&gt;"",CHAR(10)&amp;"Subst.: "&amp;INDEX('Controle de reservas'!$N$14:$N$2013,BO309),"")&amp;IF(AND(ISNUMBER(INDEX('Controle de reservas'!$I$14:$I$2013,BO309)),INDEX('Controle de reservas'!$I$14:$I$2013,BO309)&gt;0,INDEX('Controle de reservas'!$K$14:$K$2013,BO309)&gt;INDEX('Controle de reservas'!$I$14:$I$2013,BO309)),CHAR(10)&amp;"DIVERGÊNCIA DE DATAS",""),IF(INDEX('Controle de reservas'!$L$14:$L$2013,BO309)="Em cobertura","COV",IF(INDEX('Controle de reservas'!$L$14:$L$2013,BO309)="Disponível","DISP",IF(INDEX('Controle de reservas'!$L$14:$L$2013,BO309)="Não utilizado","NU",IF(INDEX('Controle de reservas'!$L$14:$L$2013,BO309)="Folga","F",IF(INDEX('Controle de reservas'!$L$14:$L$2013,BO309)="Ocorrência","O",IF(INDEX('Controle de reservas'!$L$14:$L$2013,BO309)="Programado","PROG",IF(INDEX('Controle de reservas'!$L$14:$L$2013,BO309)="Disponível no posto","DP","SEM SITUAÇÃO")))))))&amp;IF(INDEX('Controle de reservas'!$M$14:$M$2013,BO309)&lt;&gt;"",CHAR(10)&amp;INDEX('Controle de reservas'!$M$14:$M$2013,BO309),IF(OR(INDEX('Controle de reservas'!$L$14:$L$2013,BO309)="Em cobertura",INDEX('Controle de reservas'!$L$14:$L$2013,BO309)="Programado"),CHAR(10)&amp;"SEM LOCAL",""))&amp;IF(INDEX('Controle de reservas'!$N$14:$N$2013,BO309)&lt;&gt;"",CHAR(10)&amp;"Subst.: "&amp;INDEX('Controle de reservas'!$N$14:$N$2013,BO309),"")&amp;IF(AND(ISNUMBER(INDEX('Controle de reservas'!$I$14:$I$2013,BO309)),INDEX('Controle de reservas'!$I$14:$I$2013,BO309)&gt;0,INDEX('Controle de reservas'!$K$14:$K$2013,BO309)&gt;INDEX('Controle de reservas'!$I$14:$I$2013,BO309)),CHAR(10)&amp;"DIVERGÊNCIA DE DATAS","")&amp;IF(INDEX('Controle de reservas'!$P$14:$P$2013,BO309)&lt;&gt;"OK"," !",""))))</f>
      </c>
      <c r="AB309" s="17">
        <f ca="1">IF(OR($AQ309=0,AB$9="",AB$9&lt;$AS309,AND($AT309&lt;&gt;"",AB$9&gt;$AT309)),"",IF(BP309=0,"—",IF(INDEX('Controle de reservas'!$P$14:$P$2013,BP309)="DUPLICIDADE NO DIA","CONFLITO"&amp;IF(INDEX('Controle de reservas'!$M$14:$M$2013,BP309)&lt;&gt;"",CHAR(10)&amp;INDEX('Controle de reservas'!$M$14:$M$2013,BP309),"")&amp;IF(INDEX('Controle de reservas'!$N$14:$N$2013,BP309)&lt;&gt;"",CHAR(10)&amp;"Subst.: "&amp;INDEX('Controle de reservas'!$N$14:$N$2013,BP309),"")&amp;IF(AND(ISNUMBER(INDEX('Controle de reservas'!$I$14:$I$2013,BP309)),INDEX('Controle de reservas'!$I$14:$I$2013,BP309)&gt;0,INDEX('Controle de reservas'!$K$14:$K$2013,BP309)&gt;INDEX('Controle de reservas'!$I$14:$I$2013,BP309)),CHAR(10)&amp;"DIVERGÊNCIA DE DATAS",""),IF(INDEX('Controle de reservas'!$L$14:$L$2013,BP309)="Em cobertura","COV",IF(INDEX('Controle de reservas'!$L$14:$L$2013,BP309)="Disponível","DISP",IF(INDEX('Controle de reservas'!$L$14:$L$2013,BP309)="Não utilizado","NU",IF(INDEX('Controle de reservas'!$L$14:$L$2013,BP309)="Folga","F",IF(INDEX('Controle de reservas'!$L$14:$L$2013,BP309)="Ocorrência","O",IF(INDEX('Controle de reservas'!$L$14:$L$2013,BP309)="Programado","PROG",IF(INDEX('Controle de reservas'!$L$14:$L$2013,BP309)="Disponível no posto","DP","SEM SITUAÇÃO")))))))&amp;IF(INDEX('Controle de reservas'!$M$14:$M$2013,BP309)&lt;&gt;"",CHAR(10)&amp;INDEX('Controle de reservas'!$M$14:$M$2013,BP309),IF(OR(INDEX('Controle de reservas'!$L$14:$L$2013,BP309)="Em cobertura",INDEX('Controle de reservas'!$L$14:$L$2013,BP309)="Programado"),CHAR(10)&amp;"SEM LOCAL",""))&amp;IF(INDEX('Controle de reservas'!$N$14:$N$2013,BP309)&lt;&gt;"",CHAR(10)&amp;"Subst.: "&amp;INDEX('Controle de reservas'!$N$14:$N$2013,BP309),"")&amp;IF(AND(ISNUMBER(INDEX('Controle de reservas'!$I$14:$I$2013,BP309)),INDEX('Controle de reservas'!$I$14:$I$2013,BP309)&gt;0,INDEX('Controle de reservas'!$K$14:$K$2013,BP309)&gt;INDEX('Controle de reservas'!$I$14:$I$2013,BP309)),CHAR(10)&amp;"DIVERGÊNCIA DE DATAS","")&amp;IF(INDEX('Controle de reservas'!$P$14:$P$2013,BP309)&lt;&gt;"OK"," !",""))))</f>
      </c>
      <c r="AC309" s="17">
        <f ca="1">IF(OR($AQ309=0,AC$9="",AC$9&lt;$AS309,AND($AT309&lt;&gt;"",AC$9&gt;$AT309)),"",IF(BQ309=0,"—",IF(INDEX('Controle de reservas'!$P$14:$P$2013,BQ309)="DUPLICIDADE NO DIA","CONFLITO"&amp;IF(INDEX('Controle de reservas'!$M$14:$M$2013,BQ309)&lt;&gt;"",CHAR(10)&amp;INDEX('Controle de reservas'!$M$14:$M$2013,BQ309),"")&amp;IF(INDEX('Controle de reservas'!$N$14:$N$2013,BQ309)&lt;&gt;"",CHAR(10)&amp;"Subst.: "&amp;INDEX('Controle de reservas'!$N$14:$N$2013,BQ309),"")&amp;IF(AND(ISNUMBER(INDEX('Controle de reservas'!$I$14:$I$2013,BQ309)),INDEX('Controle de reservas'!$I$14:$I$2013,BQ309)&gt;0,INDEX('Controle de reservas'!$K$14:$K$2013,BQ309)&gt;INDEX('Controle de reservas'!$I$14:$I$2013,BQ309)),CHAR(10)&amp;"DIVERGÊNCIA DE DATAS",""),IF(INDEX('Controle de reservas'!$L$14:$L$2013,BQ309)="Em cobertura","COV",IF(INDEX('Controle de reservas'!$L$14:$L$2013,BQ309)="Disponível","DISP",IF(INDEX('Controle de reservas'!$L$14:$L$2013,BQ309)="Não utilizado","NU",IF(INDEX('Controle de reservas'!$L$14:$L$2013,BQ309)="Folga","F",IF(INDEX('Controle de reservas'!$L$14:$L$2013,BQ309)="Ocorrência","O",IF(INDEX('Controle de reservas'!$L$14:$L$2013,BQ309)="Programado","PROG",IF(INDEX('Controle de reservas'!$L$14:$L$2013,BQ309)="Disponível no posto","DP","SEM SITUAÇÃO")))))))&amp;IF(INDEX('Controle de reservas'!$M$14:$M$2013,BQ309)&lt;&gt;"",CHAR(10)&amp;INDEX('Controle de reservas'!$M$14:$M$2013,BQ309),IF(OR(INDEX('Controle de reservas'!$L$14:$L$2013,BQ309)="Em cobertura",INDEX('Controle de reservas'!$L$14:$L$2013,BQ309)="Programado"),CHAR(10)&amp;"SEM LOCAL",""))&amp;IF(INDEX('Controle de reservas'!$N$14:$N$2013,BQ309)&lt;&gt;"",CHAR(10)&amp;"Subst.: "&amp;INDEX('Controle de reservas'!$N$14:$N$2013,BQ309),"")&amp;IF(AND(ISNUMBER(INDEX('Controle de reservas'!$I$14:$I$2013,BQ309)),INDEX('Controle de reservas'!$I$14:$I$2013,BQ309)&gt;0,INDEX('Controle de reservas'!$K$14:$K$2013,BQ309)&gt;INDEX('Controle de reservas'!$I$14:$I$2013,BQ309)),CHAR(10)&amp;"DIVERGÊNCIA DE DATAS","")&amp;IF(INDEX('Controle de reservas'!$P$14:$P$2013,BQ309)&lt;&gt;"OK"," !",""))))</f>
      </c>
      <c r="AD309" s="17">
        <f ca="1">IF(OR($AQ309=0,AD$9="",AD$9&lt;$AS309,AND($AT309&lt;&gt;"",AD$9&gt;$AT309)),"",IF(BR309=0,"—",IF(INDEX('Controle de reservas'!$P$14:$P$2013,BR309)="DUPLICIDADE NO DIA","CONFLITO"&amp;IF(INDEX('Controle de reservas'!$M$14:$M$2013,BR309)&lt;&gt;"",CHAR(10)&amp;INDEX('Controle de reservas'!$M$14:$M$2013,BR309),"")&amp;IF(INDEX('Controle de reservas'!$N$14:$N$2013,BR309)&lt;&gt;"",CHAR(10)&amp;"Subst.: "&amp;INDEX('Controle de reservas'!$N$14:$N$2013,BR309),"")&amp;IF(AND(ISNUMBER(INDEX('Controle de reservas'!$I$14:$I$2013,BR309)),INDEX('Controle de reservas'!$I$14:$I$2013,BR309)&gt;0,INDEX('Controle de reservas'!$K$14:$K$2013,BR309)&gt;INDEX('Controle de reservas'!$I$14:$I$2013,BR309)),CHAR(10)&amp;"DIVERGÊNCIA DE DATAS",""),IF(INDEX('Controle de reservas'!$L$14:$L$2013,BR309)="Em cobertura","COV",IF(INDEX('Controle de reservas'!$L$14:$L$2013,BR309)="Disponível","DISP",IF(INDEX('Controle de reservas'!$L$14:$L$2013,BR309)="Não utilizado","NU",IF(INDEX('Controle de reservas'!$L$14:$L$2013,BR309)="Folga","F",IF(INDEX('Controle de reservas'!$L$14:$L$2013,BR309)="Ocorrência","O",IF(INDEX('Controle de reservas'!$L$14:$L$2013,BR309)="Programado","PROG",IF(INDEX('Controle de reservas'!$L$14:$L$2013,BR309)="Disponível no posto","DP","SEM SITUAÇÃO")))))))&amp;IF(INDEX('Controle de reservas'!$M$14:$M$2013,BR309)&lt;&gt;"",CHAR(10)&amp;INDEX('Controle de reservas'!$M$14:$M$2013,BR309),IF(OR(INDEX('Controle de reservas'!$L$14:$L$2013,BR309)="Em cobertura",INDEX('Controle de reservas'!$L$14:$L$2013,BR309)="Programado"),CHAR(10)&amp;"SEM LOCAL",""))&amp;IF(INDEX('Controle de reservas'!$N$14:$N$2013,BR309)&lt;&gt;"",CHAR(10)&amp;"Subst.: "&amp;INDEX('Controle de reservas'!$N$14:$N$2013,BR309),"")&amp;IF(AND(ISNUMBER(INDEX('Controle de reservas'!$I$14:$I$2013,BR309)),INDEX('Controle de reservas'!$I$14:$I$2013,BR309)&gt;0,INDEX('Controle de reservas'!$K$14:$K$2013,BR309)&gt;INDEX('Controle de reservas'!$I$14:$I$2013,BR309)),CHAR(10)&amp;"DIVERGÊNCIA DE DATAS","")&amp;IF(INDEX('Controle de reservas'!$P$14:$P$2013,BR309)&lt;&gt;"OK"," !",""))))</f>
      </c>
      <c r="AE309" s="17">
        <f ca="1">IF(OR($AQ309=0,AE$9="",AE$9&lt;$AS309,AND($AT309&lt;&gt;"",AE$9&gt;$AT309)),"",IF(BS309=0,"—",IF(INDEX('Controle de reservas'!$P$14:$P$2013,BS309)="DUPLICIDADE NO DIA","CONFLITO"&amp;IF(INDEX('Controle de reservas'!$M$14:$M$2013,BS309)&lt;&gt;"",CHAR(10)&amp;INDEX('Controle de reservas'!$M$14:$M$2013,BS309),"")&amp;IF(INDEX('Controle de reservas'!$N$14:$N$2013,BS309)&lt;&gt;"",CHAR(10)&amp;"Subst.: "&amp;INDEX('Controle de reservas'!$N$14:$N$2013,BS309),"")&amp;IF(AND(ISNUMBER(INDEX('Controle de reservas'!$I$14:$I$2013,BS309)),INDEX('Controle de reservas'!$I$14:$I$2013,BS309)&gt;0,INDEX('Controle de reservas'!$K$14:$K$2013,BS309)&gt;INDEX('Controle de reservas'!$I$14:$I$2013,BS309)),CHAR(10)&amp;"DIVERGÊNCIA DE DATAS",""),IF(INDEX('Controle de reservas'!$L$14:$L$2013,BS309)="Em cobertura","COV",IF(INDEX('Controle de reservas'!$L$14:$L$2013,BS309)="Disponível","DISP",IF(INDEX('Controle de reservas'!$L$14:$L$2013,BS309)="Não utilizado","NU",IF(INDEX('Controle de reservas'!$L$14:$L$2013,BS309)="Folga","F",IF(INDEX('Controle de reservas'!$L$14:$L$2013,BS309)="Ocorrência","O",IF(INDEX('Controle de reservas'!$L$14:$L$2013,BS309)="Programado","PROG",IF(INDEX('Controle de reservas'!$L$14:$L$2013,BS309)="Disponível no posto","DP","SEM SITUAÇÃO")))))))&amp;IF(INDEX('Controle de reservas'!$M$14:$M$2013,BS309)&lt;&gt;"",CHAR(10)&amp;INDEX('Controle de reservas'!$M$14:$M$2013,BS309),IF(OR(INDEX('Controle de reservas'!$L$14:$L$2013,BS309)="Em cobertura",INDEX('Controle de reservas'!$L$14:$L$2013,BS309)="Programado"),CHAR(10)&amp;"SEM LOCAL",""))&amp;IF(INDEX('Controle de reservas'!$N$14:$N$2013,BS309)&lt;&gt;"",CHAR(10)&amp;"Subst.: "&amp;INDEX('Controle de reservas'!$N$14:$N$2013,BS309),"")&amp;IF(AND(ISNUMBER(INDEX('Controle de reservas'!$I$14:$I$2013,BS309)),INDEX('Controle de reservas'!$I$14:$I$2013,BS309)&gt;0,INDEX('Controle de reservas'!$K$14:$K$2013,BS309)&gt;INDEX('Controle de reservas'!$I$14:$I$2013,BS309)),CHAR(10)&amp;"DIVERGÊNCIA DE DATAS","")&amp;IF(INDEX('Controle de reservas'!$P$14:$P$2013,BS309)&lt;&gt;"OK"," !",""))))</f>
      </c>
      <c r="AF309" s="17">
        <f ca="1">IF(OR($AQ309=0,AF$9="",AF$9&lt;$AS309,AND($AT309&lt;&gt;"",AF$9&gt;$AT309)),"",IF(BT309=0,"—",IF(INDEX('Controle de reservas'!$P$14:$P$2013,BT309)="DUPLICIDADE NO DIA","CONFLITO"&amp;IF(INDEX('Controle de reservas'!$M$14:$M$2013,BT309)&lt;&gt;"",CHAR(10)&amp;INDEX('Controle de reservas'!$M$14:$M$2013,BT309),"")&amp;IF(INDEX('Controle de reservas'!$N$14:$N$2013,BT309)&lt;&gt;"",CHAR(10)&amp;"Subst.: "&amp;INDEX('Controle de reservas'!$N$14:$N$2013,BT309),"")&amp;IF(AND(ISNUMBER(INDEX('Controle de reservas'!$I$14:$I$2013,BT309)),INDEX('Controle de reservas'!$I$14:$I$2013,BT309)&gt;0,INDEX('Controle de reservas'!$K$14:$K$2013,BT309)&gt;INDEX('Controle de reservas'!$I$14:$I$2013,BT309)),CHAR(10)&amp;"DIVERGÊNCIA DE DATAS",""),IF(INDEX('Controle de reservas'!$L$14:$L$2013,BT309)="Em cobertura","COV",IF(INDEX('Controle de reservas'!$L$14:$L$2013,BT309)="Disponível","DISP",IF(INDEX('Controle de reservas'!$L$14:$L$2013,BT309)="Não utilizado","NU",IF(INDEX('Controle de reservas'!$L$14:$L$2013,BT309)="Folga","F",IF(INDEX('Controle de reservas'!$L$14:$L$2013,BT309)="Ocorrência","O",IF(INDEX('Controle de reservas'!$L$14:$L$2013,BT309)="Programado","PROG",IF(INDEX('Controle de reservas'!$L$14:$L$2013,BT309)="Disponível no posto","DP","SEM SITUAÇÃO")))))))&amp;IF(INDEX('Controle de reservas'!$M$14:$M$2013,BT309)&lt;&gt;"",CHAR(10)&amp;INDEX('Controle de reservas'!$M$14:$M$2013,BT309),IF(OR(INDEX('Controle de reservas'!$L$14:$L$2013,BT309)="Em cobertura",INDEX('Controle de reservas'!$L$14:$L$2013,BT309)="Programado"),CHAR(10)&amp;"SEM LOCAL",""))&amp;IF(INDEX('Controle de reservas'!$N$14:$N$2013,BT309)&lt;&gt;"",CHAR(10)&amp;"Subst.: "&amp;INDEX('Controle de reservas'!$N$14:$N$2013,BT309),"")&amp;IF(AND(ISNUMBER(INDEX('Controle de reservas'!$I$14:$I$2013,BT309)),INDEX('Controle de reservas'!$I$14:$I$2013,BT309)&gt;0,INDEX('Controle de reservas'!$K$14:$K$2013,BT309)&gt;INDEX('Controle de reservas'!$I$14:$I$2013,BT309)),CHAR(10)&amp;"DIVERGÊNCIA DE DATAS","")&amp;IF(INDEX('Controle de reservas'!$P$14:$P$2013,BT309)&lt;&gt;"OK"," !",""))))</f>
      </c>
      <c r="AG309" s="17">
        <f ca="1">IF(OR($AQ309=0,AG$9="",AG$9&lt;$AS309,AND($AT309&lt;&gt;"",AG$9&gt;$AT309)),"",IF(BU309=0,"—",IF(INDEX('Controle de reservas'!$P$14:$P$2013,BU309)="DUPLICIDADE NO DIA","CONFLITO"&amp;IF(INDEX('Controle de reservas'!$M$14:$M$2013,BU309)&lt;&gt;"",CHAR(10)&amp;INDEX('Controle de reservas'!$M$14:$M$2013,BU309),"")&amp;IF(INDEX('Controle de reservas'!$N$14:$N$2013,BU309)&lt;&gt;"",CHAR(10)&amp;"Subst.: "&amp;INDEX('Controle de reservas'!$N$14:$N$2013,BU309),"")&amp;IF(AND(ISNUMBER(INDEX('Controle de reservas'!$I$14:$I$2013,BU309)),INDEX('Controle de reservas'!$I$14:$I$2013,BU309)&gt;0,INDEX('Controle de reservas'!$K$14:$K$2013,BU309)&gt;INDEX('Controle de reservas'!$I$14:$I$2013,BU309)),CHAR(10)&amp;"DIVERGÊNCIA DE DATAS",""),IF(INDEX('Controle de reservas'!$L$14:$L$2013,BU309)="Em cobertura","COV",IF(INDEX('Controle de reservas'!$L$14:$L$2013,BU309)="Disponível","DISP",IF(INDEX('Controle de reservas'!$L$14:$L$2013,BU309)="Não utilizado","NU",IF(INDEX('Controle de reservas'!$L$14:$L$2013,BU309)="Folga","F",IF(INDEX('Controle de reservas'!$L$14:$L$2013,BU309)="Ocorrência","O",IF(INDEX('Controle de reservas'!$L$14:$L$2013,BU309)="Programado","PROG",IF(INDEX('Controle de reservas'!$L$14:$L$2013,BU309)="Disponível no posto","DP","SEM SITUAÇÃO")))))))&amp;IF(INDEX('Controle de reservas'!$M$14:$M$2013,BU309)&lt;&gt;"",CHAR(10)&amp;INDEX('Controle de reservas'!$M$14:$M$2013,BU309),IF(OR(INDEX('Controle de reservas'!$L$14:$L$2013,BU309)="Em cobertura",INDEX('Controle de reservas'!$L$14:$L$2013,BU309)="Programado"),CHAR(10)&amp;"SEM LOCAL",""))&amp;IF(INDEX('Controle de reservas'!$N$14:$N$2013,BU309)&lt;&gt;"",CHAR(10)&amp;"Subst.: "&amp;INDEX('Controle de reservas'!$N$14:$N$2013,BU309),"")&amp;IF(AND(ISNUMBER(INDEX('Controle de reservas'!$I$14:$I$2013,BU309)),INDEX('Controle de reservas'!$I$14:$I$2013,BU309)&gt;0,INDEX('Controle de reservas'!$K$14:$K$2013,BU309)&gt;INDEX('Controle de reservas'!$I$14:$I$2013,BU309)),CHAR(10)&amp;"DIVERGÊNCIA DE DATAS","")&amp;IF(INDEX('Controle de reservas'!$P$14:$P$2013,BU309)&lt;&gt;"OK"," !",""))))</f>
      </c>
      <c r="AH309" s="17">
        <f ca="1">IF(OR($AQ309=0,AH$9="",AH$9&lt;$AS309,AND($AT309&lt;&gt;"",AH$9&gt;$AT309)),"",IF(BV309=0,"—",IF(INDEX('Controle de reservas'!$P$14:$P$2013,BV309)="DUPLICIDADE NO DIA","CONFLITO"&amp;IF(INDEX('Controle de reservas'!$M$14:$M$2013,BV309)&lt;&gt;"",CHAR(10)&amp;INDEX('Controle de reservas'!$M$14:$M$2013,BV309),"")&amp;IF(INDEX('Controle de reservas'!$N$14:$N$2013,BV309)&lt;&gt;"",CHAR(10)&amp;"Subst.: "&amp;INDEX('Controle de reservas'!$N$14:$N$2013,BV309),"")&amp;IF(AND(ISNUMBER(INDEX('Controle de reservas'!$I$14:$I$2013,BV309)),INDEX('Controle de reservas'!$I$14:$I$2013,BV309)&gt;0,INDEX('Controle de reservas'!$K$14:$K$2013,BV309)&gt;INDEX('Controle de reservas'!$I$14:$I$2013,BV309)),CHAR(10)&amp;"DIVERGÊNCIA DE DATAS",""),IF(INDEX('Controle de reservas'!$L$14:$L$2013,BV309)="Em cobertura","COV",IF(INDEX('Controle de reservas'!$L$14:$L$2013,BV309)="Disponível","DISP",IF(INDEX('Controle de reservas'!$L$14:$L$2013,BV309)="Não utilizado","NU",IF(INDEX('Controle de reservas'!$L$14:$L$2013,BV309)="Folga","F",IF(INDEX('Controle de reservas'!$L$14:$L$2013,BV309)="Ocorrência","O",IF(INDEX('Controle de reservas'!$L$14:$L$2013,BV309)="Programado","PROG",IF(INDEX('Controle de reservas'!$L$14:$L$2013,BV309)="Disponível no posto","DP","SEM SITUAÇÃO")))))))&amp;IF(INDEX('Controle de reservas'!$M$14:$M$2013,BV309)&lt;&gt;"",CHAR(10)&amp;INDEX('Controle de reservas'!$M$14:$M$2013,BV309),IF(OR(INDEX('Controle de reservas'!$L$14:$L$2013,BV309)="Em cobertura",INDEX('Controle de reservas'!$L$14:$L$2013,BV309)="Programado"),CHAR(10)&amp;"SEM LOCAL",""))&amp;IF(INDEX('Controle de reservas'!$N$14:$N$2013,BV309)&lt;&gt;"",CHAR(10)&amp;"Subst.: "&amp;INDEX('Controle de reservas'!$N$14:$N$2013,BV309),"")&amp;IF(AND(ISNUMBER(INDEX('Controle de reservas'!$I$14:$I$2013,BV309)),INDEX('Controle de reservas'!$I$14:$I$2013,BV309)&gt;0,INDEX('Controle de reservas'!$K$14:$K$2013,BV309)&gt;INDEX('Controle de reservas'!$I$14:$I$2013,BV309)),CHAR(10)&amp;"DIVERGÊNCIA DE DATAS","")&amp;IF(INDEX('Controle de reservas'!$P$14:$P$2013,BV309)&lt;&gt;"OK"," !",""))))</f>
      </c>
      <c r="AI309" s="17">
        <f ca="1">IF(OR($AQ309=0,AI$9="",AI$9&lt;$AS309,AND($AT309&lt;&gt;"",AI$9&gt;$AT309)),"",IF(BW309=0,"—",IF(INDEX('Controle de reservas'!$P$14:$P$2013,BW309)="DUPLICIDADE NO DIA","CONFLITO"&amp;IF(INDEX('Controle de reservas'!$M$14:$M$2013,BW309)&lt;&gt;"",CHAR(10)&amp;INDEX('Controle de reservas'!$M$14:$M$2013,BW309),"")&amp;IF(INDEX('Controle de reservas'!$N$14:$N$2013,BW309)&lt;&gt;"",CHAR(10)&amp;"Subst.: "&amp;INDEX('Controle de reservas'!$N$14:$N$2013,BW309),"")&amp;IF(AND(ISNUMBER(INDEX('Controle de reservas'!$I$14:$I$2013,BW309)),INDEX('Controle de reservas'!$I$14:$I$2013,BW309)&gt;0,INDEX('Controle de reservas'!$K$14:$K$2013,BW309)&gt;INDEX('Controle de reservas'!$I$14:$I$2013,BW309)),CHAR(10)&amp;"DIVERGÊNCIA DE DATAS",""),IF(INDEX('Controle de reservas'!$L$14:$L$2013,BW309)="Em cobertura","COV",IF(INDEX('Controle de reservas'!$L$14:$L$2013,BW309)="Disponível","DISP",IF(INDEX('Controle de reservas'!$L$14:$L$2013,BW309)="Não utilizado","NU",IF(INDEX('Controle de reservas'!$L$14:$L$2013,BW309)="Folga","F",IF(INDEX('Controle de reservas'!$L$14:$L$2013,BW309)="Ocorrência","O",IF(INDEX('Controle de reservas'!$L$14:$L$2013,BW309)="Programado","PROG",IF(INDEX('Controle de reservas'!$L$14:$L$2013,BW309)="Disponível no posto","DP","SEM SITUAÇÃO")))))))&amp;IF(INDEX('Controle de reservas'!$M$14:$M$2013,BW309)&lt;&gt;"",CHAR(10)&amp;INDEX('Controle de reservas'!$M$14:$M$2013,BW309),IF(OR(INDEX('Controle de reservas'!$L$14:$L$2013,BW309)="Em cobertura",INDEX('Controle de reservas'!$L$14:$L$2013,BW309)="Programado"),CHAR(10)&amp;"SEM LOCAL",""))&amp;IF(INDEX('Controle de reservas'!$N$14:$N$2013,BW309)&lt;&gt;"",CHAR(10)&amp;"Subst.: "&amp;INDEX('Controle de reservas'!$N$14:$N$2013,BW309),"")&amp;IF(AND(ISNUMBER(INDEX('Controle de reservas'!$I$14:$I$2013,BW309)),INDEX('Controle de reservas'!$I$14:$I$2013,BW309)&gt;0,INDEX('Controle de reservas'!$K$14:$K$2013,BW309)&gt;INDEX('Controle de reservas'!$I$14:$I$2013,BW309)),CHAR(10)&amp;"DIVERGÊNCIA DE DATAS","")&amp;IF(INDEX('Controle de reservas'!$P$14:$P$2013,BW309)&lt;&gt;"OK"," !",""))))</f>
      </c>
      <c r="AJ309" s="17">
        <f ca="1">IF(OR($AQ309=0,AJ$9="",AJ$9&lt;$AS309,AND($AT309&lt;&gt;"",AJ$9&gt;$AT309)),"",IF(BX309=0,"—",IF(INDEX('Controle de reservas'!$P$14:$P$2013,BX309)="DUPLICIDADE NO DIA","CONFLITO"&amp;IF(INDEX('Controle de reservas'!$M$14:$M$2013,BX309)&lt;&gt;"",CHAR(10)&amp;INDEX('Controle de reservas'!$M$14:$M$2013,BX309),"")&amp;IF(INDEX('Controle de reservas'!$N$14:$N$2013,BX309)&lt;&gt;"",CHAR(10)&amp;"Subst.: "&amp;INDEX('Controle de reservas'!$N$14:$N$2013,BX309),"")&amp;IF(AND(ISNUMBER(INDEX('Controle de reservas'!$I$14:$I$2013,BX309)),INDEX('Controle de reservas'!$I$14:$I$2013,BX309)&gt;0,INDEX('Controle de reservas'!$K$14:$K$2013,BX309)&gt;INDEX('Controle de reservas'!$I$14:$I$2013,BX309)),CHAR(10)&amp;"DIVERGÊNCIA DE DATAS",""),IF(INDEX('Controle de reservas'!$L$14:$L$2013,BX309)="Em cobertura","COV",IF(INDEX('Controle de reservas'!$L$14:$L$2013,BX309)="Disponível","DISP",IF(INDEX('Controle de reservas'!$L$14:$L$2013,BX309)="Não utilizado","NU",IF(INDEX('Controle de reservas'!$L$14:$L$2013,BX309)="Folga","F",IF(INDEX('Controle de reservas'!$L$14:$L$2013,BX309)="Ocorrência","O",IF(INDEX('Controle de reservas'!$L$14:$L$2013,BX309)="Programado","PROG",IF(INDEX('Controle de reservas'!$L$14:$L$2013,BX309)="Disponível no posto","DP","SEM SITUAÇÃO")))))))&amp;IF(INDEX('Controle de reservas'!$M$14:$M$2013,BX309)&lt;&gt;"",CHAR(10)&amp;INDEX('Controle de reservas'!$M$14:$M$2013,BX309),IF(OR(INDEX('Controle de reservas'!$L$14:$L$2013,BX309)="Em cobertura",INDEX('Controle de reservas'!$L$14:$L$2013,BX309)="Programado"),CHAR(10)&amp;"SEM LOCAL",""))&amp;IF(INDEX('Controle de reservas'!$N$14:$N$2013,BX309)&lt;&gt;"",CHAR(10)&amp;"Subst.: "&amp;INDEX('Controle de reservas'!$N$14:$N$2013,BX309),"")&amp;IF(AND(ISNUMBER(INDEX('Controle de reservas'!$I$14:$I$2013,BX309)),INDEX('Controle de reservas'!$I$14:$I$2013,BX309)&gt;0,INDEX('Controle de reservas'!$K$14:$K$2013,BX309)&gt;INDEX('Controle de reservas'!$I$14:$I$2013,BX309)),CHAR(10)&amp;"DIVERGÊNCIA DE DATAS","")&amp;IF(INDEX('Controle de reservas'!$P$14:$P$2013,BX309)&lt;&gt;"OK"," !",""))))</f>
      </c>
      <c r="AK309" s="17">
        <f ca="1">IF(OR($AQ309=0,AK$9="",AK$9&lt;$AS309,AND($AT309&lt;&gt;"",AK$9&gt;$AT309)),"",IF(BY309=0,"—",IF(INDEX('Controle de reservas'!$P$14:$P$2013,BY309)="DUPLICIDADE NO DIA","CONFLITO"&amp;IF(INDEX('Controle de reservas'!$M$14:$M$2013,BY309)&lt;&gt;"",CHAR(10)&amp;INDEX('Controle de reservas'!$M$14:$M$2013,BY309),"")&amp;IF(INDEX('Controle de reservas'!$N$14:$N$2013,BY309)&lt;&gt;"",CHAR(10)&amp;"Subst.: "&amp;INDEX('Controle de reservas'!$N$14:$N$2013,BY309),"")&amp;IF(AND(ISNUMBER(INDEX('Controle de reservas'!$I$14:$I$2013,BY309)),INDEX('Controle de reservas'!$I$14:$I$2013,BY309)&gt;0,INDEX('Controle de reservas'!$K$14:$K$2013,BY309)&gt;INDEX('Controle de reservas'!$I$14:$I$2013,BY309)),CHAR(10)&amp;"DIVERGÊNCIA DE DATAS",""),IF(INDEX('Controle de reservas'!$L$14:$L$2013,BY309)="Em cobertura","COV",IF(INDEX('Controle de reservas'!$L$14:$L$2013,BY309)="Disponível","DISP",IF(INDEX('Controle de reservas'!$L$14:$L$2013,BY309)="Não utilizado","NU",IF(INDEX('Controle de reservas'!$L$14:$L$2013,BY309)="Folga","F",IF(INDEX('Controle de reservas'!$L$14:$L$2013,BY309)="Ocorrência","O",IF(INDEX('Controle de reservas'!$L$14:$L$2013,BY309)="Programado","PROG",IF(INDEX('Controle de reservas'!$L$14:$L$2013,BY309)="Disponível no posto","DP","SEM SITUAÇÃO")))))))&amp;IF(INDEX('Controle de reservas'!$M$14:$M$2013,BY309)&lt;&gt;"",CHAR(10)&amp;INDEX('Controle de reservas'!$M$14:$M$2013,BY309),IF(OR(INDEX('Controle de reservas'!$L$14:$L$2013,BY309)="Em cobertura",INDEX('Controle de reservas'!$L$14:$L$2013,BY309)="Programado"),CHAR(10)&amp;"SEM LOCAL",""))&amp;IF(INDEX('Controle de reservas'!$N$14:$N$2013,BY309)&lt;&gt;"",CHAR(10)&amp;"Subst.: "&amp;INDEX('Controle de reservas'!$N$14:$N$2013,BY309),"")&amp;IF(AND(ISNUMBER(INDEX('Controle de reservas'!$I$14:$I$2013,BY309)),INDEX('Controle de reservas'!$I$14:$I$2013,BY309)&gt;0,INDEX('Controle de reservas'!$K$14:$K$2013,BY309)&gt;INDEX('Controle de reservas'!$I$14:$I$2013,BY309)),CHAR(10)&amp;"DIVERGÊNCIA DE DATAS","")&amp;IF(INDEX('Controle de reservas'!$P$14:$P$2013,BY309)&lt;&gt;"OK"," !",""))))</f>
      </c>
      <c r="AL309" s="16">
        <f t="shared" ca="1" si="17"/>
      </c>
      <c r="AM309" s="16">
        <f t="shared" ca="1" si="18"/>
      </c>
      <c r="AN309" s="16">
        <f t="shared" ca="1" si="19"/>
      </c>
      <c r="AO309" s="16">
        <f t="shared" ca="1" si="20"/>
      </c>
      <c r="AP309" s="16">
        <f ca="1">IF($AQ309=0,"",INDEX('Controle de reservas'!$O$14:$O$2013,$AQ309))</f>
      </c>
      <c r="AQ309">
        <f ca="1">IFERROR(MATCH(ROW()-9,'Controle de reservas'!$S$14:$S$2013,0),0)</f>
      </c>
      <c r="AR309">
        <f ca="1">IF($AQ309=0,"",INDEX('Controle de reservas'!$Q$14:$Q$2013,$AQ309))</f>
      </c>
      <c r="AS309">
        <f ca="1">IF($AQ309=0,"",INDEX('Controle de reservas'!$H$14:$H$2013,$AQ309))</f>
      </c>
      <c r="AT309">
        <f ca="1">IF($AQ309=0,"",IF(INDEX('Controle de reservas'!$J$14:$J$2013,$AQ309)=0,"",INDEX('Controle de reservas'!$J$14:$J$2013,$AQ309)))</f>
      </c>
      <c r="AU309">
        <f ca="1">IF(OR($AQ309=0,G$9=""),0,IFERROR(MATCH($AR309&amp;"|"&amp;TEXT(G$9,"yyyymmdd"),'Controle de reservas'!$T$14:$T$2013,0),0))</f>
      </c>
      <c r="AV309">
        <f ca="1">IF(OR($AQ309=0,H$9=""),0,IFERROR(MATCH($AR309&amp;"|"&amp;TEXT(H$9,"yyyymmdd"),'Controle de reservas'!$T$14:$T$2013,0),0))</f>
      </c>
      <c r="AW309">
        <f ca="1">IF(OR($AQ309=0,I$9=""),0,IFERROR(MATCH($AR309&amp;"|"&amp;TEXT(I$9,"yyyymmdd"),'Controle de reservas'!$T$14:$T$2013,0),0))</f>
      </c>
      <c r="AX309">
        <f ca="1">IF(OR($AQ309=0,J$9=""),0,IFERROR(MATCH($AR309&amp;"|"&amp;TEXT(J$9,"yyyymmdd"),'Controle de reservas'!$T$14:$T$2013,0),0))</f>
      </c>
      <c r="AY309">
        <f ca="1">IF(OR($AQ309=0,K$9=""),0,IFERROR(MATCH($AR309&amp;"|"&amp;TEXT(K$9,"yyyymmdd"),'Controle de reservas'!$T$14:$T$2013,0),0))</f>
      </c>
      <c r="AZ309">
        <f ca="1">IF(OR($AQ309=0,L$9=""),0,IFERROR(MATCH($AR309&amp;"|"&amp;TEXT(L$9,"yyyymmdd"),'Controle de reservas'!$T$14:$T$2013,0),0))</f>
      </c>
      <c r="BA309">
        <f ca="1">IF(OR($AQ309=0,M$9=""),0,IFERROR(MATCH($AR309&amp;"|"&amp;TEXT(M$9,"yyyymmdd"),'Controle de reservas'!$T$14:$T$2013,0),0))</f>
      </c>
      <c r="BB309">
        <f ca="1">IF(OR($AQ309=0,N$9=""),0,IFERROR(MATCH($AR309&amp;"|"&amp;TEXT(N$9,"yyyymmdd"),'Controle de reservas'!$T$14:$T$2013,0),0))</f>
      </c>
      <c r="BC309">
        <f ca="1">IF(OR($AQ309=0,O$9=""),0,IFERROR(MATCH($AR309&amp;"|"&amp;TEXT(O$9,"yyyymmdd"),'Controle de reservas'!$T$14:$T$2013,0),0))</f>
      </c>
      <c r="BD309">
        <f ca="1">IF(OR($AQ309=0,P$9=""),0,IFERROR(MATCH($AR309&amp;"|"&amp;TEXT(P$9,"yyyymmdd"),'Controle de reservas'!$T$14:$T$2013,0),0))</f>
      </c>
      <c r="BE309">
        <f ca="1">IF(OR($AQ309=0,Q$9=""),0,IFERROR(MATCH($AR309&amp;"|"&amp;TEXT(Q$9,"yyyymmdd"),'Controle de reservas'!$T$14:$T$2013,0),0))</f>
      </c>
      <c r="BF309">
        <f ca="1">IF(OR($AQ309=0,R$9=""),0,IFERROR(MATCH($AR309&amp;"|"&amp;TEXT(R$9,"yyyymmdd"),'Controle de reservas'!$T$14:$T$2013,0),0))</f>
      </c>
      <c r="BG309">
        <f ca="1">IF(OR($AQ309=0,S$9=""),0,IFERROR(MATCH($AR309&amp;"|"&amp;TEXT(S$9,"yyyymmdd"),'Controle de reservas'!$T$14:$T$2013,0),0))</f>
      </c>
      <c r="BH309">
        <f ca="1">IF(OR($AQ309=0,T$9=""),0,IFERROR(MATCH($AR309&amp;"|"&amp;TEXT(T$9,"yyyymmdd"),'Controle de reservas'!$T$14:$T$2013,0),0))</f>
      </c>
      <c r="BI309">
        <f ca="1">IF(OR($AQ309=0,U$9=""),0,IFERROR(MATCH($AR309&amp;"|"&amp;TEXT(U$9,"yyyymmdd"),'Controle de reservas'!$T$14:$T$2013,0),0))</f>
      </c>
      <c r="BJ309">
        <f ca="1">IF(OR($AQ309=0,V$9=""),0,IFERROR(MATCH($AR309&amp;"|"&amp;TEXT(V$9,"yyyymmdd"),'Controle de reservas'!$T$14:$T$2013,0),0))</f>
      </c>
      <c r="BK309">
        <f ca="1">IF(OR($AQ309=0,W$9=""),0,IFERROR(MATCH($AR309&amp;"|"&amp;TEXT(W$9,"yyyymmdd"),'Controle de reservas'!$T$14:$T$2013,0),0))</f>
      </c>
      <c r="BL309">
        <f ca="1">IF(OR($AQ309=0,X$9=""),0,IFERROR(MATCH($AR309&amp;"|"&amp;TEXT(X$9,"yyyymmdd"),'Controle de reservas'!$T$14:$T$2013,0),0))</f>
      </c>
      <c r="BM309">
        <f ca="1">IF(OR($AQ309=0,Y$9=""),0,IFERROR(MATCH($AR309&amp;"|"&amp;TEXT(Y$9,"yyyymmdd"),'Controle de reservas'!$T$14:$T$2013,0),0))</f>
      </c>
      <c r="BN309">
        <f ca="1">IF(OR($AQ309=0,Z$9=""),0,IFERROR(MATCH($AR309&amp;"|"&amp;TEXT(Z$9,"yyyymmdd"),'Controle de reservas'!$T$14:$T$2013,0),0))</f>
      </c>
      <c r="BO309">
        <f ca="1">IF(OR($AQ309=0,AA$9=""),0,IFERROR(MATCH($AR309&amp;"|"&amp;TEXT(AA$9,"yyyymmdd"),'Controle de reservas'!$T$14:$T$2013,0),0))</f>
      </c>
      <c r="BP309">
        <f ca="1">IF(OR($AQ309=0,AB$9=""),0,IFERROR(MATCH($AR309&amp;"|"&amp;TEXT(AB$9,"yyyymmdd"),'Controle de reservas'!$T$14:$T$2013,0),0))</f>
      </c>
      <c r="BQ309">
        <f ca="1">IF(OR($AQ309=0,AC$9=""),0,IFERROR(MATCH($AR309&amp;"|"&amp;TEXT(AC$9,"yyyymmdd"),'Controle de reservas'!$T$14:$T$2013,0),0))</f>
      </c>
      <c r="BR309">
        <f ca="1">IF(OR($AQ309=0,AD$9=""),0,IFERROR(MATCH($AR309&amp;"|"&amp;TEXT(AD$9,"yyyymmdd"),'Controle de reservas'!$T$14:$T$2013,0),0))</f>
      </c>
      <c r="BS309">
        <f ca="1">IF(OR($AQ309=0,AE$9=""),0,IFERROR(MATCH($AR309&amp;"|"&amp;TEXT(AE$9,"yyyymmdd"),'Controle de reservas'!$T$14:$T$2013,0),0))</f>
      </c>
      <c r="BT309">
        <f ca="1">IF(OR($AQ309=0,AF$9=""),0,IFERROR(MATCH($AR309&amp;"|"&amp;TEXT(AF$9,"yyyymmdd"),'Controle de reservas'!$T$14:$T$2013,0),0))</f>
      </c>
      <c r="BU309">
        <f ca="1">IF(OR($AQ309=0,AG$9=""),0,IFERROR(MATCH($AR309&amp;"|"&amp;TEXT(AG$9,"yyyymmdd"),'Controle de reservas'!$T$14:$T$2013,0),0))</f>
      </c>
      <c r="BV309">
        <f ca="1">IF(OR($AQ309=0,AH$9=""),0,IFERROR(MATCH($AR309&amp;"|"&amp;TEXT(AH$9,"yyyymmdd"),'Controle de reservas'!$T$14:$T$2013,0),0))</f>
      </c>
      <c r="BW309">
        <f ca="1">IF(OR($AQ309=0,AI$9=""),0,IFERROR(MATCH($AR309&amp;"|"&amp;TEXT(AI$9,"yyyymmdd"),'Controle de reservas'!$T$14:$T$2013,0),0))</f>
      </c>
      <c r="BX309">
        <f ca="1">IF(OR($AQ309=0,AJ$9=""),0,IFERROR(MATCH($AR309&amp;"|"&amp;TEXT(AJ$9,"yyyymmdd"),'Controle de reservas'!$T$14:$T$2013,0),0))</f>
      </c>
      <c r="BY309">
        <f ca="1">IF(OR($AQ309=0,AK$9=""),0,IFERROR(MATCH($AR309&amp;"|"&amp;TEXT(AK$9,"yyyymmdd"),'Controle de reservas'!$T$14:$T$2013,0),0))</f>
      </c>
    </row>
  </sheetData>
  <autoFilter ref="A9:AP309" xr:uid="{00000000-0009-0000-0000-000001000000}"/>
  <mergeCells count="6">
    <mergeCell ref="A8:O8"/>
    <mergeCell ref="A1:O2"/>
    <mergeCell ref="A3:O3"/>
    <mergeCell ref="G5:K5"/>
    <mergeCell ref="L5:O5"/>
    <mergeCell ref="A7:O7"/>
  </mergeCells>
  <conditionalFormatting sqref="G10:AK309">
    <cfRule type="expression" dxfId="8" priority="1" stopIfTrue="1">
      <formula>ISNUMBER(SEARCH("DIVERGÊNCIA DE DATAS",G10))</formula>
    </cfRule>
    <cfRule type="expression" dxfId="7" priority="2">
      <formula>LEFT(G10,LEN("COV"))="COV"</formula>
    </cfRule>
    <cfRule type="expression" dxfId="6" priority="3">
      <formula>LEFT(G10,LEN("DISP"))="DISP"</formula>
    </cfRule>
    <cfRule type="expression" dxfId="5" priority="4">
      <formula>LEFT(G10,LEN("NU"))="NU"</formula>
    </cfRule>
    <cfRule type="expression" dxfId="4" priority="5">
      <formula>LEFT(G10,LEN("F"))="F"</formula>
    </cfRule>
    <cfRule type="expression" dxfId="3" priority="6">
      <formula>LEFT(G10,LEN("O"))="O"</formula>
    </cfRule>
    <cfRule type="expression" dxfId="2" priority="7">
      <formula>LEFT(G10,LEN("PROG"))="PROG"</formula>
    </cfRule>
    <cfRule type="expression" dxfId="1" priority="8">
      <formula>LEFT(G10,LEN("CONFLITO"))="CONFLITO"</formula>
    </cfRule>
  </conditionalFormatting>
  <conditionalFormatting sqref="AP10:AP309">
    <cfRule type="expression" dxfId="0" priority="9">
      <formula>AND(AP10&lt;&gt;"",AP10&lt;&gt;"OK")</formula>
    </cfRule>
  </conditionalFormatting>
  <dataValidations count="2">
    <dataValidation type="list" showErrorMessage="1" error="Escolha uma filial da lista ou informe o primeiro dia do mês." sqref="E5" xr:uid="{00000000-0002-0000-0100-000000000000}">
      <formula1>"Todas,0101,0102,0103,0201,0301,0401,0501,0601"</formula1>
      <formula2>0</formula2>
    </dataValidation>
    <dataValidation type="custom" showErrorMessage="1" error="Escolha uma filial da lista ou informe o primeiro dia do mês." sqref="B5" xr:uid="{00000000-0002-0000-0100-000001000000}">
      <formula1>AND(ISNUMBER(B5),DAY(B5)=1)</formula1>
      <formula2>0</formula2>
    </dataValidation>
  </dataValidations>
  <hyperlinks>
    <hyperlink ref="G5" r:id="rId1" location="'Controle%20de%20reservas'!A1" xr:uid="{00000000-0004-0000-0100-000000000000}"/>
  </hyperlinks>
  <pageMargins left="0.75" right="0.75" top="1" bottom="1" header="0.511811023622047" footer="0.5"/>
  <pageSetup paperSize="8" fitToHeight="0" orientation="landscape" horizontalDpi="300" verticalDpi="300"/>
  <headerFooter>
    <oddFooter>&amp;CGrupo Servnac | Escala e cobertura dos reservas&amp;RPágina &amp;P de &amp;N</oddFooter>
  </headerFooter>
  <drawing r:id="rIdLogo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4</vt:i4>
      </vt:variant>
    </vt:vector>
  </HeadingPairs>
  <TitlesOfParts>
    <vt:vector size="6" baseType="lpstr">
      <vt:lpstr>Controle de reservas</vt:lpstr>
      <vt:lpstr>Painel mensal</vt:lpstr>
      <vt:lpstr>'Controle de reservas'!Area_de_impressao</vt:lpstr>
      <vt:lpstr>'Painel mensal'!Area_de_impressao</vt:lpstr>
      <vt:lpstr>'Controle de reservas'!Titulos_de_impressao</vt:lpstr>
      <vt:lpstr>'Painel mensal'!Titulos_de_impressao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Samuel Sobreira</cp:lastModifiedBy>
  <dcterms:modified xsi:type="dcterms:W3CDTF">2026-10-15T14:22:27Z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2026-10-08T23:53:39Z</dcterms:created>
  <dc:creator>openpyxl</dc:creator>
  <dc:description/>
  <dc:language>en-US</dc:language>
  <cp:lastModifiedBy/>
  <dcterms:modified xsi:type="dcterms:W3CDTF">2026-10-09T12:03:43Z</dcterms:modified>
  <cp:revision>0</cp:revision>
  <dc:subject/>
  <dc:title>Controle de reservas — preenchimento em aba única</dc:title>
</cp:coreProperties>
</file>